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FD79" lockStructure="1"/>
  <bookViews>
    <workbookView xWindow="480" yWindow="315" windowWidth="19320" windowHeight="10305" tabRatio="812"/>
  </bookViews>
  <sheets>
    <sheet name="Contents" sheetId="46" r:id="rId1"/>
    <sheet name="NA1 (MAIN)" sheetId="5" r:id="rId2"/>
    <sheet name="NA11 (Gen)" sheetId="33" r:id="rId3"/>
    <sheet name="NA12 (FSM)" sheetId="34" r:id="rId4"/>
    <sheet name="NA13 (SEN)" sheetId="35" r:id="rId5"/>
    <sheet name="NA14 (MajEth)" sheetId="36" r:id="rId6"/>
    <sheet name="NA15 (Eth)" sheetId="37" r:id="rId7"/>
    <sheet name="NA16 (Disadv)" sheetId="38" r:id="rId8"/>
    <sheet name="LA Main" sheetId="7" r:id="rId9"/>
    <sheet name="LA (Gen)" sheetId="43" r:id="rId10"/>
    <sheet name="INDEX" sheetId="6" state="hidden" r:id="rId11"/>
    <sheet name="LA FSM,Disadv" sheetId="16" r:id="rId12"/>
    <sheet name="LA41 (SEN)" sheetId="39" r:id="rId13"/>
    <sheet name="LA42 (SEN Only)" sheetId="40" r:id="rId14"/>
    <sheet name="LA Summary" sheetId="28" r:id="rId15"/>
    <sheet name="KS4 Footnotes" sheetId="47" r:id="rId16"/>
    <sheet name="NAT" sheetId="2" state="hidden" r:id="rId17"/>
    <sheet name="LA1" sheetId="9" state="hidden" r:id="rId18"/>
    <sheet name="LA2" sheetId="10" state="hidden" r:id="rId19"/>
    <sheet name="LA3" sheetId="11" state="hidden" r:id="rId20"/>
    <sheet name="LA4" sheetId="12" state="hidden" r:id="rId21"/>
    <sheet name="LA5" sheetId="13" state="hidden" r:id="rId22"/>
    <sheet name="LA6" sheetId="15" state="hidden" r:id="rId23"/>
    <sheet name="LA21" sheetId="45" state="hidden" r:id="rId24"/>
    <sheet name="LA22" sheetId="44" state="hidden" r:id="rId25"/>
    <sheet name="LA27" sheetId="48" state="hidden" r:id="rId26"/>
    <sheet name="LA31" sheetId="17" state="hidden" r:id="rId27"/>
    <sheet name="LA32" sheetId="18" state="hidden" r:id="rId28"/>
    <sheet name="LA33" sheetId="19" state="hidden" r:id="rId29"/>
    <sheet name="LA34" sheetId="20" state="hidden" r:id="rId30"/>
    <sheet name="LA41" sheetId="42" state="hidden" r:id="rId31"/>
  </sheets>
  <definedNames>
    <definedName name="_xlnm._FilterDatabase" localSheetId="10" hidden="1">INDEX!$B$1:$E$1</definedName>
    <definedName name="_xlnm._FilterDatabase" localSheetId="27" hidden="1">'LA32'!$A$170:$FI$170</definedName>
    <definedName name="_xlnm._FilterDatabase" localSheetId="28" hidden="1">'LA33'!$A$170:$FI$170</definedName>
    <definedName name="_xlnm._FilterDatabase" localSheetId="29" hidden="1">'LA34'!$A$170:$FI$170</definedName>
    <definedName name="_xlnm._FilterDatabase" localSheetId="30" hidden="1">'LA41'!$A$170:$FI$170</definedName>
    <definedName name="CONSORTIA" localSheetId="9">#REF!</definedName>
    <definedName name="CONSORTIA" localSheetId="25">#REF!</definedName>
    <definedName name="CONSORTIA" localSheetId="13">#REF!</definedName>
    <definedName name="CONSORTIA">#REF!</definedName>
    <definedName name="Index" localSheetId="9">#REF!</definedName>
    <definedName name="Index" localSheetId="25">#REF!</definedName>
    <definedName name="Index" localSheetId="13">#REF!</definedName>
    <definedName name="Index">#REF!</definedName>
    <definedName name="_xlnm.Print_Area" localSheetId="0">Contents!$A$1:$E$20</definedName>
    <definedName name="_xlnm.Print_Area" localSheetId="15">'KS4 Footnotes'!$A$1:$B$26</definedName>
    <definedName name="_xlnm.Print_Area" localSheetId="9">'LA (Gen)'!$A$1:$BQ$171</definedName>
    <definedName name="_xlnm.Print_Area" localSheetId="11">'LA FSM,Disadv'!$A$1:$BQ$172</definedName>
    <definedName name="_xlnm.Print_Area" localSheetId="8">'LA Main'!$A$1:$Y$170</definedName>
    <definedName name="_xlnm.Print_Area" localSheetId="14">'LA Summary'!$A$1:$U$42</definedName>
    <definedName name="_xlnm.Print_Area" localSheetId="12">'LA41 (SEN)'!$A$1:$CM$173</definedName>
    <definedName name="_xlnm.Print_Area" localSheetId="13">'LA42 (SEN Only)'!$A$1:$Y$171</definedName>
    <definedName name="_xlnm.Print_Area" localSheetId="1">'NA1 (MAIN)'!$A$1:$L$40</definedName>
    <definedName name="_xlnm.Print_Area" localSheetId="2">'NA11 (Gen)'!$A$1:$AC$41</definedName>
    <definedName name="_xlnm.Print_Area" localSheetId="3">'NA12 (FSM)'!$A$1:$Q$41</definedName>
    <definedName name="_xlnm.Print_Area" localSheetId="4">'NA13 (SEN)'!$A$1:$F$41</definedName>
    <definedName name="_xlnm.Print_Area" localSheetId="5">'NA14 (MajEth)'!$A$1:$I$42</definedName>
    <definedName name="_xlnm.Print_Area" localSheetId="6">'NA15 (Eth)'!$A$1:$V$40</definedName>
    <definedName name="_xlnm.Print_Area" localSheetId="7">'NA16 (Disadv)'!$A$1:$Q$41</definedName>
    <definedName name="Start_10" localSheetId="9">#REF!</definedName>
    <definedName name="Start_10" localSheetId="25">#REF!</definedName>
    <definedName name="Start_10" localSheetId="13">#REF!</definedName>
    <definedName name="Start_10">#REF!</definedName>
    <definedName name="Start_2" localSheetId="9">#REF!</definedName>
    <definedName name="Start_2" localSheetId="25">#REF!</definedName>
    <definedName name="Start_2" localSheetId="13">#REF!</definedName>
    <definedName name="Start_2">#REF!</definedName>
    <definedName name="Start_3" localSheetId="9">#REF!</definedName>
    <definedName name="Start_3" localSheetId="25">#REF!</definedName>
    <definedName name="Start_3" localSheetId="13">#REF!</definedName>
    <definedName name="Start_3">#REF!</definedName>
    <definedName name="Start_4" localSheetId="9">#REF!</definedName>
    <definedName name="Start_4" localSheetId="25">#REF!</definedName>
    <definedName name="Start_4" localSheetId="13">#REF!</definedName>
    <definedName name="Start_4">#REF!</definedName>
    <definedName name="Start_5" localSheetId="9">#REF!</definedName>
    <definedName name="Start_5" localSheetId="25">#REF!</definedName>
    <definedName name="Start_5" localSheetId="13">#REF!</definedName>
    <definedName name="Start_5">#REF!</definedName>
    <definedName name="Start_6" localSheetId="9">#REF!</definedName>
    <definedName name="Start_6" localSheetId="25">#REF!</definedName>
    <definedName name="Start_6" localSheetId="13">#REF!</definedName>
    <definedName name="Start_6">#REF!</definedName>
    <definedName name="Start_7" localSheetId="9">#REF!</definedName>
    <definedName name="Start_7" localSheetId="25">#REF!</definedName>
    <definedName name="Start_7" localSheetId="13">#REF!</definedName>
    <definedName name="Start_7">#REF!</definedName>
    <definedName name="Start_8" localSheetId="9">#REF!</definedName>
    <definedName name="Start_8" localSheetId="25">#REF!</definedName>
    <definedName name="Start_8" localSheetId="13">#REF!</definedName>
    <definedName name="Start_8">#REF!</definedName>
    <definedName name="Start_9" localSheetId="9">#REF!</definedName>
    <definedName name="Start_9" localSheetId="25">#REF!</definedName>
    <definedName name="Start_9" localSheetId="13">#REF!</definedName>
    <definedName name="Start_9">#REF!</definedName>
    <definedName name="SUPPRESSED" localSheetId="9">#REF!</definedName>
    <definedName name="SUPPRESSED" localSheetId="25">#REF!</definedName>
    <definedName name="SUPPRESSED" localSheetId="13">#REF!</definedName>
    <definedName name="SUPPRESSED">#REF!</definedName>
  </definedNames>
  <calcPr calcId="145621" fullPrecision="0"/>
</workbook>
</file>

<file path=xl/calcChain.xml><?xml version="1.0" encoding="utf-8"?>
<calcChain xmlns="http://schemas.openxmlformats.org/spreadsheetml/2006/main">
  <c r="BO7" i="16" l="1"/>
  <c r="BL7" i="16"/>
  <c r="BI7" i="16"/>
  <c r="BF7" i="16"/>
  <c r="BC7" i="16"/>
  <c r="AZ7" i="16"/>
  <c r="AW7" i="16"/>
  <c r="AT7" i="16"/>
  <c r="AQ7" i="16"/>
  <c r="AN7" i="16"/>
  <c r="AK7" i="16"/>
  <c r="AH7" i="16"/>
  <c r="AE7" i="16"/>
  <c r="AB7" i="16"/>
  <c r="Y7" i="16"/>
  <c r="V7" i="16"/>
  <c r="S7" i="16"/>
  <c r="P7" i="16"/>
  <c r="M7" i="16"/>
  <c r="J7" i="16"/>
  <c r="G7" i="16"/>
  <c r="D7" i="16"/>
  <c r="K24" i="6"/>
  <c r="I13" i="6"/>
  <c r="A3" i="16" l="1"/>
  <c r="B8" i="43" l="1"/>
  <c r="D9" i="43"/>
  <c r="E9" i="43"/>
  <c r="F9" i="43"/>
  <c r="G9" i="43"/>
  <c r="H9" i="43"/>
  <c r="I9" i="43"/>
  <c r="J9" i="43"/>
  <c r="K9" i="43"/>
  <c r="L9" i="43"/>
  <c r="M9" i="43"/>
  <c r="N9" i="43"/>
  <c r="O9" i="43"/>
  <c r="P9" i="43"/>
  <c r="Q9" i="43"/>
  <c r="R9" i="43"/>
  <c r="S9" i="43"/>
  <c r="T9" i="43"/>
  <c r="U9" i="43"/>
  <c r="V9" i="43"/>
  <c r="W9" i="43"/>
  <c r="X9" i="43"/>
  <c r="Y9" i="43"/>
  <c r="Z9" i="43"/>
  <c r="AA9" i="43"/>
  <c r="AB9" i="43"/>
  <c r="AC9" i="43"/>
  <c r="AD9" i="43"/>
  <c r="AE9" i="43"/>
  <c r="AF9" i="43"/>
  <c r="AG9" i="43"/>
  <c r="AH9" i="43"/>
  <c r="AI9" i="43"/>
  <c r="AJ9" i="43"/>
  <c r="AK9" i="43"/>
  <c r="AL9" i="43"/>
  <c r="AM9" i="43"/>
  <c r="AN9" i="43"/>
  <c r="AO9" i="43"/>
  <c r="AP9" i="43"/>
  <c r="AQ9" i="43"/>
  <c r="AR9" i="43"/>
  <c r="AS9" i="43"/>
  <c r="AT9" i="43"/>
  <c r="AU9" i="43"/>
  <c r="AV9" i="43"/>
  <c r="AW9" i="43"/>
  <c r="AX9" i="43"/>
  <c r="AY9" i="43"/>
  <c r="AZ9" i="43"/>
  <c r="BA9" i="43"/>
  <c r="BB9" i="43"/>
  <c r="BC9" i="43"/>
  <c r="BD9" i="43"/>
  <c r="BE9" i="43"/>
  <c r="BF9" i="43"/>
  <c r="BG9" i="43"/>
  <c r="BH9" i="43"/>
  <c r="BI9" i="43"/>
  <c r="BJ9" i="43"/>
  <c r="BK9" i="43"/>
  <c r="BL9" i="43"/>
  <c r="BM9" i="43"/>
  <c r="BN9" i="43"/>
  <c r="BO9" i="43"/>
  <c r="BP9" i="43"/>
  <c r="BQ9" i="43"/>
  <c r="D10" i="43"/>
  <c r="E10" i="43"/>
  <c r="F10" i="43"/>
  <c r="G10" i="43"/>
  <c r="H10" i="43"/>
  <c r="I10" i="43"/>
  <c r="J10" i="43"/>
  <c r="K10" i="43"/>
  <c r="L10" i="43"/>
  <c r="M10" i="43"/>
  <c r="N10" i="43"/>
  <c r="O10" i="43"/>
  <c r="P10" i="43"/>
  <c r="Q10" i="43"/>
  <c r="R10" i="43"/>
  <c r="S10" i="43"/>
  <c r="T10" i="43"/>
  <c r="U10" i="43"/>
  <c r="V10" i="43"/>
  <c r="W10" i="43"/>
  <c r="X10" i="43"/>
  <c r="Y10" i="43"/>
  <c r="Z10" i="43"/>
  <c r="AA10" i="43"/>
  <c r="AB10" i="43"/>
  <c r="AC10" i="43"/>
  <c r="AD10" i="43"/>
  <c r="AE10" i="43"/>
  <c r="AF10" i="43"/>
  <c r="AG10" i="43"/>
  <c r="AH10" i="43"/>
  <c r="AI10" i="43"/>
  <c r="AJ10" i="43"/>
  <c r="AK10" i="43"/>
  <c r="AL10" i="43"/>
  <c r="AM10" i="43"/>
  <c r="AN10" i="43"/>
  <c r="AO10" i="43"/>
  <c r="AP10" i="43"/>
  <c r="AQ10" i="43"/>
  <c r="AR10" i="43"/>
  <c r="AS10" i="43"/>
  <c r="AT10" i="43"/>
  <c r="AU10" i="43"/>
  <c r="AV10" i="43"/>
  <c r="AW10" i="43"/>
  <c r="AX10" i="43"/>
  <c r="AY10" i="43"/>
  <c r="AZ10" i="43"/>
  <c r="BA10" i="43"/>
  <c r="BB10" i="43"/>
  <c r="BC10" i="43"/>
  <c r="BD10" i="43"/>
  <c r="BE10" i="43"/>
  <c r="BF10" i="43"/>
  <c r="BG10" i="43"/>
  <c r="BH10" i="43"/>
  <c r="BI10" i="43"/>
  <c r="BJ10" i="43"/>
  <c r="BK10" i="43"/>
  <c r="BL10" i="43"/>
  <c r="BM10" i="43"/>
  <c r="BN10" i="43"/>
  <c r="BO10" i="43"/>
  <c r="BP10" i="43"/>
  <c r="BQ10" i="43"/>
  <c r="D11" i="43"/>
  <c r="E11" i="43"/>
  <c r="F11" i="43"/>
  <c r="G11" i="43"/>
  <c r="H11" i="43"/>
  <c r="I11" i="43"/>
  <c r="J11" i="43"/>
  <c r="K11" i="43"/>
  <c r="L11" i="43"/>
  <c r="M11" i="43"/>
  <c r="N11" i="43"/>
  <c r="O11" i="43"/>
  <c r="P11" i="43"/>
  <c r="Q11" i="43"/>
  <c r="R11" i="43"/>
  <c r="S11" i="43"/>
  <c r="T11" i="43"/>
  <c r="U11" i="43"/>
  <c r="V11" i="43"/>
  <c r="W11" i="43"/>
  <c r="X11" i="43"/>
  <c r="Y11" i="43"/>
  <c r="Z11" i="43"/>
  <c r="AA11" i="43"/>
  <c r="AB11" i="43"/>
  <c r="AC11" i="43"/>
  <c r="AD11" i="43"/>
  <c r="AE11" i="43"/>
  <c r="AF11" i="43"/>
  <c r="AG11" i="43"/>
  <c r="AH11" i="43"/>
  <c r="AI11" i="43"/>
  <c r="AJ11" i="43"/>
  <c r="AK11" i="43"/>
  <c r="AL11" i="43"/>
  <c r="AM11" i="43"/>
  <c r="AN11" i="43"/>
  <c r="AO11" i="43"/>
  <c r="AP11" i="43"/>
  <c r="AQ11" i="43"/>
  <c r="AR11" i="43"/>
  <c r="AS11" i="43"/>
  <c r="AT11" i="43"/>
  <c r="AU11" i="43"/>
  <c r="AV11" i="43"/>
  <c r="AW11" i="43"/>
  <c r="AX11" i="43"/>
  <c r="AY11" i="43"/>
  <c r="AZ11" i="43"/>
  <c r="BA11" i="43"/>
  <c r="BB11" i="43"/>
  <c r="BC11" i="43"/>
  <c r="BD11" i="43"/>
  <c r="BE11" i="43"/>
  <c r="BF11" i="43"/>
  <c r="BG11" i="43"/>
  <c r="BH11" i="43"/>
  <c r="BI11" i="43"/>
  <c r="BJ11" i="43"/>
  <c r="BK11" i="43"/>
  <c r="BL11" i="43"/>
  <c r="BM11" i="43"/>
  <c r="BN11" i="43"/>
  <c r="BO11" i="43"/>
  <c r="BP11" i="43"/>
  <c r="BQ11" i="43"/>
  <c r="D12" i="43"/>
  <c r="E12" i="43"/>
  <c r="F12" i="43"/>
  <c r="G12" i="43"/>
  <c r="H12" i="43"/>
  <c r="I12" i="43"/>
  <c r="J12" i="43"/>
  <c r="K12" i="43"/>
  <c r="L12" i="43"/>
  <c r="M12" i="43"/>
  <c r="N12" i="43"/>
  <c r="O12" i="43"/>
  <c r="P12" i="43"/>
  <c r="Q12" i="43"/>
  <c r="R12" i="43"/>
  <c r="S12" i="43"/>
  <c r="T12" i="43"/>
  <c r="U12" i="43"/>
  <c r="V12" i="43"/>
  <c r="W12" i="43"/>
  <c r="X12" i="43"/>
  <c r="Y12" i="43"/>
  <c r="Z12" i="43"/>
  <c r="AA12" i="43"/>
  <c r="AB12" i="43"/>
  <c r="AC12" i="43"/>
  <c r="AD12" i="43"/>
  <c r="AE12" i="43"/>
  <c r="AF12" i="43"/>
  <c r="AG12" i="43"/>
  <c r="AH12" i="43"/>
  <c r="AI12" i="43"/>
  <c r="AJ12" i="43"/>
  <c r="AK12" i="43"/>
  <c r="AL12" i="43"/>
  <c r="AM12" i="43"/>
  <c r="AN12" i="43"/>
  <c r="AO12" i="43"/>
  <c r="AP12" i="43"/>
  <c r="AQ12" i="43"/>
  <c r="AR12" i="43"/>
  <c r="AS12" i="43"/>
  <c r="AT12" i="43"/>
  <c r="AU12" i="43"/>
  <c r="AV12" i="43"/>
  <c r="AW12" i="43"/>
  <c r="AX12" i="43"/>
  <c r="AY12" i="43"/>
  <c r="AZ12" i="43"/>
  <c r="BA12" i="43"/>
  <c r="BB12" i="43"/>
  <c r="BC12" i="43"/>
  <c r="BD12" i="43"/>
  <c r="BE12" i="43"/>
  <c r="BF12" i="43"/>
  <c r="BG12" i="43"/>
  <c r="BH12" i="43"/>
  <c r="BI12" i="43"/>
  <c r="BJ12" i="43"/>
  <c r="BK12" i="43"/>
  <c r="BL12" i="43"/>
  <c r="BM12" i="43"/>
  <c r="BN12" i="43"/>
  <c r="BO12" i="43"/>
  <c r="BP12" i="43"/>
  <c r="BQ12" i="43"/>
  <c r="D13" i="43"/>
  <c r="E13" i="43"/>
  <c r="F13" i="43"/>
  <c r="G13" i="43"/>
  <c r="H13" i="43"/>
  <c r="I13" i="43"/>
  <c r="J13" i="43"/>
  <c r="K13" i="43"/>
  <c r="L13" i="43"/>
  <c r="M13" i="43"/>
  <c r="N13" i="43"/>
  <c r="O13" i="43"/>
  <c r="P13" i="43"/>
  <c r="Q13" i="43"/>
  <c r="R13" i="43"/>
  <c r="S13" i="43"/>
  <c r="T13" i="43"/>
  <c r="U13" i="43"/>
  <c r="V13" i="43"/>
  <c r="W13" i="43"/>
  <c r="X13" i="43"/>
  <c r="Y13" i="43"/>
  <c r="Z13" i="43"/>
  <c r="AA13" i="43"/>
  <c r="AB13" i="43"/>
  <c r="AC13" i="43"/>
  <c r="AD13" i="43"/>
  <c r="AE13" i="43"/>
  <c r="AF13" i="43"/>
  <c r="AG13" i="43"/>
  <c r="AH13" i="43"/>
  <c r="AI13" i="43"/>
  <c r="AJ13" i="43"/>
  <c r="AK13" i="43"/>
  <c r="AL13" i="43"/>
  <c r="AM13" i="43"/>
  <c r="AN13" i="43"/>
  <c r="AO13" i="43"/>
  <c r="AP13" i="43"/>
  <c r="AQ13" i="43"/>
  <c r="AR13" i="43"/>
  <c r="AS13" i="43"/>
  <c r="AT13" i="43"/>
  <c r="AU13" i="43"/>
  <c r="AV13" i="43"/>
  <c r="AW13" i="43"/>
  <c r="AX13" i="43"/>
  <c r="AY13" i="43"/>
  <c r="AZ13" i="43"/>
  <c r="BA13" i="43"/>
  <c r="BB13" i="43"/>
  <c r="BC13" i="43"/>
  <c r="BD13" i="43"/>
  <c r="BE13" i="43"/>
  <c r="BF13" i="43"/>
  <c r="BG13" i="43"/>
  <c r="BH13" i="43"/>
  <c r="BI13" i="43"/>
  <c r="BJ13" i="43"/>
  <c r="BK13" i="43"/>
  <c r="BL13" i="43"/>
  <c r="BM13" i="43"/>
  <c r="BN13" i="43"/>
  <c r="BO13" i="43"/>
  <c r="BP13" i="43"/>
  <c r="BQ13" i="43"/>
  <c r="D14" i="43"/>
  <c r="E14" i="43"/>
  <c r="F14" i="43"/>
  <c r="G14" i="43"/>
  <c r="H14" i="43"/>
  <c r="I14" i="43"/>
  <c r="J14" i="43"/>
  <c r="K14" i="43"/>
  <c r="L14" i="43"/>
  <c r="M14" i="43"/>
  <c r="N14" i="43"/>
  <c r="O14" i="43"/>
  <c r="P14" i="43"/>
  <c r="Q14" i="43"/>
  <c r="R14" i="43"/>
  <c r="S14" i="43"/>
  <c r="T14" i="43"/>
  <c r="U14" i="43"/>
  <c r="V14" i="43"/>
  <c r="W14" i="43"/>
  <c r="X14" i="43"/>
  <c r="Y14" i="43"/>
  <c r="Z14" i="43"/>
  <c r="AA14" i="43"/>
  <c r="AB14" i="43"/>
  <c r="AC14" i="43"/>
  <c r="AD14" i="43"/>
  <c r="AE14" i="43"/>
  <c r="AF14" i="43"/>
  <c r="AG14" i="43"/>
  <c r="AH14" i="43"/>
  <c r="AI14" i="43"/>
  <c r="AJ14" i="43"/>
  <c r="AK14" i="43"/>
  <c r="AL14" i="43"/>
  <c r="AM14" i="43"/>
  <c r="AN14" i="43"/>
  <c r="AO14" i="43"/>
  <c r="AP14" i="43"/>
  <c r="AQ14" i="43"/>
  <c r="AR14" i="43"/>
  <c r="AS14" i="43"/>
  <c r="AT14" i="43"/>
  <c r="AU14" i="43"/>
  <c r="AV14" i="43"/>
  <c r="AW14" i="43"/>
  <c r="AX14" i="43"/>
  <c r="AY14" i="43"/>
  <c r="AZ14" i="43"/>
  <c r="BA14" i="43"/>
  <c r="BB14" i="43"/>
  <c r="BC14" i="43"/>
  <c r="BD14" i="43"/>
  <c r="BE14" i="43"/>
  <c r="BF14" i="43"/>
  <c r="BG14" i="43"/>
  <c r="BH14" i="43"/>
  <c r="BI14" i="43"/>
  <c r="BJ14" i="43"/>
  <c r="BK14" i="43"/>
  <c r="BL14" i="43"/>
  <c r="BM14" i="43"/>
  <c r="BN14" i="43"/>
  <c r="BO14" i="43"/>
  <c r="BP14" i="43"/>
  <c r="BQ14" i="43"/>
  <c r="D15" i="43"/>
  <c r="E15" i="43"/>
  <c r="F15" i="43"/>
  <c r="G15" i="43"/>
  <c r="H15" i="43"/>
  <c r="I15" i="43"/>
  <c r="J15" i="43"/>
  <c r="K15" i="43"/>
  <c r="L15" i="43"/>
  <c r="M15" i="43"/>
  <c r="N15" i="43"/>
  <c r="O15" i="43"/>
  <c r="P15" i="43"/>
  <c r="Q15" i="43"/>
  <c r="R15" i="43"/>
  <c r="S15" i="43"/>
  <c r="T15" i="43"/>
  <c r="U15" i="43"/>
  <c r="V15" i="43"/>
  <c r="W15" i="43"/>
  <c r="X15" i="43"/>
  <c r="Y15" i="43"/>
  <c r="Z15" i="43"/>
  <c r="AA15" i="43"/>
  <c r="AB15" i="43"/>
  <c r="AC15" i="43"/>
  <c r="AD15" i="43"/>
  <c r="AE15" i="43"/>
  <c r="AF15" i="43"/>
  <c r="AG15" i="43"/>
  <c r="AH15" i="43"/>
  <c r="AI15" i="43"/>
  <c r="AJ15" i="43"/>
  <c r="AK15" i="43"/>
  <c r="AL15" i="43"/>
  <c r="AM15" i="43"/>
  <c r="AN15" i="43"/>
  <c r="AO15" i="43"/>
  <c r="AP15" i="43"/>
  <c r="AQ15" i="43"/>
  <c r="AR15" i="43"/>
  <c r="AS15" i="43"/>
  <c r="AT15" i="43"/>
  <c r="AU15" i="43"/>
  <c r="AV15" i="43"/>
  <c r="AW15" i="43"/>
  <c r="AX15" i="43"/>
  <c r="AY15" i="43"/>
  <c r="AZ15" i="43"/>
  <c r="BA15" i="43"/>
  <c r="BB15" i="43"/>
  <c r="BC15" i="43"/>
  <c r="BD15" i="43"/>
  <c r="BE15" i="43"/>
  <c r="BF15" i="43"/>
  <c r="BG15" i="43"/>
  <c r="BH15" i="43"/>
  <c r="BI15" i="43"/>
  <c r="BJ15" i="43"/>
  <c r="BK15" i="43"/>
  <c r="BL15" i="43"/>
  <c r="BM15" i="43"/>
  <c r="BN15" i="43"/>
  <c r="BO15" i="43"/>
  <c r="BP15" i="43"/>
  <c r="BQ15" i="43"/>
  <c r="D16" i="43"/>
  <c r="E16" i="43"/>
  <c r="F16" i="43"/>
  <c r="G16" i="43"/>
  <c r="H16" i="43"/>
  <c r="I16" i="43"/>
  <c r="J16" i="43"/>
  <c r="K16" i="43"/>
  <c r="L16" i="43"/>
  <c r="M16" i="43"/>
  <c r="N16" i="43"/>
  <c r="O16" i="43"/>
  <c r="P16" i="43"/>
  <c r="Q16" i="43"/>
  <c r="R16" i="43"/>
  <c r="S16" i="43"/>
  <c r="T16" i="43"/>
  <c r="U16" i="43"/>
  <c r="V16" i="43"/>
  <c r="W16" i="43"/>
  <c r="X16" i="43"/>
  <c r="Y16" i="43"/>
  <c r="Z16" i="43"/>
  <c r="AA16" i="43"/>
  <c r="AB16" i="43"/>
  <c r="AC16" i="43"/>
  <c r="AD16" i="43"/>
  <c r="AE16" i="43"/>
  <c r="AF16" i="43"/>
  <c r="AG16" i="43"/>
  <c r="AH16" i="43"/>
  <c r="AI16" i="43"/>
  <c r="AJ16" i="43"/>
  <c r="AK16" i="43"/>
  <c r="AL16" i="43"/>
  <c r="AM16" i="43"/>
  <c r="AN16" i="43"/>
  <c r="AO16" i="43"/>
  <c r="AP16" i="43"/>
  <c r="AQ16" i="43"/>
  <c r="AR16" i="43"/>
  <c r="AS16" i="43"/>
  <c r="AT16" i="43"/>
  <c r="AU16" i="43"/>
  <c r="AV16" i="43"/>
  <c r="AW16" i="43"/>
  <c r="AX16" i="43"/>
  <c r="AY16" i="43"/>
  <c r="AZ16" i="43"/>
  <c r="BA16" i="43"/>
  <c r="BB16" i="43"/>
  <c r="BC16" i="43"/>
  <c r="BD16" i="43"/>
  <c r="BE16" i="43"/>
  <c r="BF16" i="43"/>
  <c r="BG16" i="43"/>
  <c r="BH16" i="43"/>
  <c r="BI16" i="43"/>
  <c r="BJ16" i="43"/>
  <c r="BK16" i="43"/>
  <c r="BL16" i="43"/>
  <c r="BM16" i="43"/>
  <c r="BN16" i="43"/>
  <c r="BO16" i="43"/>
  <c r="BP16" i="43"/>
  <c r="BQ16" i="43"/>
  <c r="D17" i="43"/>
  <c r="E17" i="43"/>
  <c r="F17" i="43"/>
  <c r="G17" i="43"/>
  <c r="H17" i="43"/>
  <c r="I17" i="43"/>
  <c r="J17" i="43"/>
  <c r="K17" i="43"/>
  <c r="L17" i="43"/>
  <c r="M17" i="43"/>
  <c r="N17" i="43"/>
  <c r="O17" i="43"/>
  <c r="P17" i="43"/>
  <c r="Q17" i="43"/>
  <c r="R17" i="43"/>
  <c r="S17" i="43"/>
  <c r="T17" i="43"/>
  <c r="U17" i="43"/>
  <c r="V17" i="43"/>
  <c r="W17" i="43"/>
  <c r="X17" i="43"/>
  <c r="Y17" i="43"/>
  <c r="Z17" i="43"/>
  <c r="AA17" i="43"/>
  <c r="AB17" i="43"/>
  <c r="AC17" i="43"/>
  <c r="AD17" i="43"/>
  <c r="AE17" i="43"/>
  <c r="AF17" i="43"/>
  <c r="AG17" i="43"/>
  <c r="AH17" i="43"/>
  <c r="AI17" i="43"/>
  <c r="AJ17" i="43"/>
  <c r="AK17" i="43"/>
  <c r="AL17" i="43"/>
  <c r="AM17" i="43"/>
  <c r="AN17" i="43"/>
  <c r="AO17" i="43"/>
  <c r="AP17" i="43"/>
  <c r="AQ17" i="43"/>
  <c r="AR17" i="43"/>
  <c r="AS17" i="43"/>
  <c r="AT17" i="43"/>
  <c r="AU17" i="43"/>
  <c r="AV17" i="43"/>
  <c r="AW17" i="43"/>
  <c r="AX17" i="43"/>
  <c r="AY17" i="43"/>
  <c r="AZ17" i="43"/>
  <c r="BA17" i="43"/>
  <c r="BB17" i="43"/>
  <c r="BC17" i="43"/>
  <c r="BD17" i="43"/>
  <c r="BE17" i="43"/>
  <c r="BF17" i="43"/>
  <c r="BG17" i="43"/>
  <c r="BH17" i="43"/>
  <c r="BI17" i="43"/>
  <c r="BJ17" i="43"/>
  <c r="BK17" i="43"/>
  <c r="BL17" i="43"/>
  <c r="BM17" i="43"/>
  <c r="BN17" i="43"/>
  <c r="BO17" i="43"/>
  <c r="BP17" i="43"/>
  <c r="BQ17" i="43"/>
  <c r="D18" i="43"/>
  <c r="E18" i="43"/>
  <c r="F18" i="43"/>
  <c r="G18" i="43"/>
  <c r="H18" i="43"/>
  <c r="I18" i="43"/>
  <c r="J18" i="43"/>
  <c r="K18" i="43"/>
  <c r="L18" i="43"/>
  <c r="M18" i="43"/>
  <c r="N18" i="43"/>
  <c r="O18" i="43"/>
  <c r="P18" i="43"/>
  <c r="Q18" i="43"/>
  <c r="R18" i="43"/>
  <c r="S18" i="43"/>
  <c r="T18" i="43"/>
  <c r="U18" i="43"/>
  <c r="V18" i="43"/>
  <c r="W18" i="43"/>
  <c r="X18" i="43"/>
  <c r="Y18" i="43"/>
  <c r="Z18" i="43"/>
  <c r="AA18" i="43"/>
  <c r="AB18" i="43"/>
  <c r="AC18" i="43"/>
  <c r="AD18" i="43"/>
  <c r="AE18" i="43"/>
  <c r="AF18" i="43"/>
  <c r="AG18" i="43"/>
  <c r="AH18" i="43"/>
  <c r="AI18" i="43"/>
  <c r="AJ18" i="43"/>
  <c r="AK18" i="43"/>
  <c r="AL18" i="43"/>
  <c r="AM18" i="43"/>
  <c r="AN18" i="43"/>
  <c r="AO18" i="43"/>
  <c r="AP18" i="43"/>
  <c r="AQ18" i="43"/>
  <c r="AR18" i="43"/>
  <c r="AS18" i="43"/>
  <c r="AT18" i="43"/>
  <c r="AU18" i="43"/>
  <c r="AV18" i="43"/>
  <c r="AW18" i="43"/>
  <c r="AX18" i="43"/>
  <c r="AY18" i="43"/>
  <c r="AZ18" i="43"/>
  <c r="BA18" i="43"/>
  <c r="BB18" i="43"/>
  <c r="BC18" i="43"/>
  <c r="BD18" i="43"/>
  <c r="BE18" i="43"/>
  <c r="BF18" i="43"/>
  <c r="BG18" i="43"/>
  <c r="BH18" i="43"/>
  <c r="BI18" i="43"/>
  <c r="BJ18" i="43"/>
  <c r="BK18" i="43"/>
  <c r="BL18" i="43"/>
  <c r="BM18" i="43"/>
  <c r="BN18" i="43"/>
  <c r="BO18" i="43"/>
  <c r="BP18" i="43"/>
  <c r="BQ18" i="43"/>
  <c r="D19" i="43"/>
  <c r="E19" i="43"/>
  <c r="F19" i="43"/>
  <c r="G19" i="43"/>
  <c r="H19" i="43"/>
  <c r="I19" i="43"/>
  <c r="J19" i="43"/>
  <c r="K19" i="43"/>
  <c r="L19" i="43"/>
  <c r="M19" i="43"/>
  <c r="N19" i="43"/>
  <c r="O19" i="43"/>
  <c r="P19" i="43"/>
  <c r="Q19" i="43"/>
  <c r="R19" i="43"/>
  <c r="S19" i="43"/>
  <c r="T19" i="43"/>
  <c r="U19" i="43"/>
  <c r="V19" i="43"/>
  <c r="W19" i="43"/>
  <c r="X19" i="43"/>
  <c r="Y19" i="43"/>
  <c r="Z19" i="43"/>
  <c r="AA19" i="43"/>
  <c r="AB19" i="43"/>
  <c r="AC19" i="43"/>
  <c r="AD19" i="43"/>
  <c r="AE19" i="43"/>
  <c r="AF19" i="43"/>
  <c r="AG19" i="43"/>
  <c r="AH19" i="43"/>
  <c r="AI19" i="43"/>
  <c r="AJ19" i="43"/>
  <c r="AK19" i="43"/>
  <c r="AL19" i="43"/>
  <c r="AM19" i="43"/>
  <c r="AN19" i="43"/>
  <c r="AO19" i="43"/>
  <c r="AP19" i="43"/>
  <c r="AQ19" i="43"/>
  <c r="AR19" i="43"/>
  <c r="AS19" i="43"/>
  <c r="AT19" i="43"/>
  <c r="AU19" i="43"/>
  <c r="AV19" i="43"/>
  <c r="AW19" i="43"/>
  <c r="AX19" i="43"/>
  <c r="AY19" i="43"/>
  <c r="AZ19" i="43"/>
  <c r="BA19" i="43"/>
  <c r="BB19" i="43"/>
  <c r="BC19" i="43"/>
  <c r="BD19" i="43"/>
  <c r="BE19" i="43"/>
  <c r="BF19" i="43"/>
  <c r="BG19" i="43"/>
  <c r="BH19" i="43"/>
  <c r="BI19" i="43"/>
  <c r="BJ19" i="43"/>
  <c r="BK19" i="43"/>
  <c r="BL19" i="43"/>
  <c r="BM19" i="43"/>
  <c r="BN19" i="43"/>
  <c r="BO19" i="43"/>
  <c r="BP19" i="43"/>
  <c r="BQ19" i="43"/>
  <c r="D20" i="43"/>
  <c r="E20" i="43"/>
  <c r="F20" i="43"/>
  <c r="G20" i="43"/>
  <c r="H20" i="43"/>
  <c r="I20" i="43"/>
  <c r="J20" i="43"/>
  <c r="K20" i="43"/>
  <c r="L20" i="43"/>
  <c r="M20" i="43"/>
  <c r="N20" i="43"/>
  <c r="O20" i="43"/>
  <c r="P20" i="43"/>
  <c r="Q20" i="43"/>
  <c r="R20" i="43"/>
  <c r="S20" i="43"/>
  <c r="T20" i="43"/>
  <c r="U20" i="43"/>
  <c r="V20" i="43"/>
  <c r="W20" i="43"/>
  <c r="X20" i="43"/>
  <c r="Y20" i="43"/>
  <c r="Z20" i="43"/>
  <c r="AA20" i="43"/>
  <c r="AB20" i="43"/>
  <c r="AC20" i="43"/>
  <c r="AD20" i="43"/>
  <c r="AE20" i="43"/>
  <c r="AF20" i="43"/>
  <c r="AG20" i="43"/>
  <c r="AH20" i="43"/>
  <c r="AI20" i="43"/>
  <c r="AJ20" i="43"/>
  <c r="AK20" i="43"/>
  <c r="AL20" i="43"/>
  <c r="AM20" i="43"/>
  <c r="AN20" i="43"/>
  <c r="AO20" i="43"/>
  <c r="AP20" i="43"/>
  <c r="AQ20" i="43"/>
  <c r="AR20" i="43"/>
  <c r="AS20" i="43"/>
  <c r="AT20" i="43"/>
  <c r="AU20" i="43"/>
  <c r="AV20" i="43"/>
  <c r="AW20" i="43"/>
  <c r="AX20" i="43"/>
  <c r="AY20" i="43"/>
  <c r="AZ20" i="43"/>
  <c r="BA20" i="43"/>
  <c r="BB20" i="43"/>
  <c r="BC20" i="43"/>
  <c r="BD20" i="43"/>
  <c r="BE20" i="43"/>
  <c r="BF20" i="43"/>
  <c r="BG20" i="43"/>
  <c r="BH20" i="43"/>
  <c r="BI20" i="43"/>
  <c r="BJ20" i="43"/>
  <c r="BK20" i="43"/>
  <c r="BL20" i="43"/>
  <c r="BM20" i="43"/>
  <c r="BN20" i="43"/>
  <c r="BO20" i="43"/>
  <c r="BP20" i="43"/>
  <c r="BQ20" i="43"/>
  <c r="D21" i="43"/>
  <c r="E21" i="43"/>
  <c r="F21" i="43"/>
  <c r="G21" i="43"/>
  <c r="H21" i="43"/>
  <c r="I21" i="43"/>
  <c r="J21" i="43"/>
  <c r="K21" i="43"/>
  <c r="L21" i="43"/>
  <c r="M21" i="43"/>
  <c r="N21" i="43"/>
  <c r="O21" i="43"/>
  <c r="P21" i="43"/>
  <c r="Q21" i="43"/>
  <c r="R21" i="43"/>
  <c r="S21" i="43"/>
  <c r="T21" i="43"/>
  <c r="U21" i="43"/>
  <c r="V21" i="43"/>
  <c r="W21" i="43"/>
  <c r="X21" i="43"/>
  <c r="Y21" i="43"/>
  <c r="Z21" i="43"/>
  <c r="AA21" i="43"/>
  <c r="AB21" i="43"/>
  <c r="AC21" i="43"/>
  <c r="AD21" i="43"/>
  <c r="AE21" i="43"/>
  <c r="AF21" i="43"/>
  <c r="AG21" i="43"/>
  <c r="AH21" i="43"/>
  <c r="AI21" i="43"/>
  <c r="AJ21" i="43"/>
  <c r="AK21" i="43"/>
  <c r="AL21" i="43"/>
  <c r="AM21" i="43"/>
  <c r="AN21" i="43"/>
  <c r="AO21" i="43"/>
  <c r="AP21" i="43"/>
  <c r="AQ21" i="43"/>
  <c r="AR21" i="43"/>
  <c r="AS21" i="43"/>
  <c r="AT21" i="43"/>
  <c r="AU21" i="43"/>
  <c r="AV21" i="43"/>
  <c r="AW21" i="43"/>
  <c r="AX21" i="43"/>
  <c r="AY21" i="43"/>
  <c r="AZ21" i="43"/>
  <c r="BA21" i="43"/>
  <c r="BB21" i="43"/>
  <c r="BC21" i="43"/>
  <c r="BD21" i="43"/>
  <c r="BE21" i="43"/>
  <c r="BF21" i="43"/>
  <c r="BG21" i="43"/>
  <c r="BH21" i="43"/>
  <c r="BI21" i="43"/>
  <c r="BJ21" i="43"/>
  <c r="BK21" i="43"/>
  <c r="BL21" i="43"/>
  <c r="BM21" i="43"/>
  <c r="BN21" i="43"/>
  <c r="BO21" i="43"/>
  <c r="BP21" i="43"/>
  <c r="BQ21" i="43"/>
  <c r="D22" i="43"/>
  <c r="E22" i="43"/>
  <c r="F22" i="43"/>
  <c r="G22" i="43"/>
  <c r="H22" i="43"/>
  <c r="I22" i="43"/>
  <c r="J22" i="43"/>
  <c r="K22" i="43"/>
  <c r="L22" i="43"/>
  <c r="M22" i="43"/>
  <c r="N22" i="43"/>
  <c r="O22" i="43"/>
  <c r="P22" i="43"/>
  <c r="Q22" i="43"/>
  <c r="R22" i="43"/>
  <c r="S22" i="43"/>
  <c r="T22" i="43"/>
  <c r="U22" i="43"/>
  <c r="V22" i="43"/>
  <c r="W22" i="43"/>
  <c r="X22" i="43"/>
  <c r="Y22" i="43"/>
  <c r="Z22" i="43"/>
  <c r="AA22" i="43"/>
  <c r="AB22" i="43"/>
  <c r="AC22" i="43"/>
  <c r="AD22" i="43"/>
  <c r="AE22" i="43"/>
  <c r="AF22" i="43"/>
  <c r="AG22" i="43"/>
  <c r="AH22" i="43"/>
  <c r="AI22" i="43"/>
  <c r="AJ22" i="43"/>
  <c r="AK22" i="43"/>
  <c r="AL22" i="43"/>
  <c r="AM22" i="43"/>
  <c r="AN22" i="43"/>
  <c r="AO22" i="43"/>
  <c r="AP22" i="43"/>
  <c r="AQ22" i="43"/>
  <c r="AR22" i="43"/>
  <c r="AS22" i="43"/>
  <c r="AT22" i="43"/>
  <c r="AU22" i="43"/>
  <c r="AV22" i="43"/>
  <c r="AW22" i="43"/>
  <c r="AX22" i="43"/>
  <c r="AY22" i="43"/>
  <c r="AZ22" i="43"/>
  <c r="BA22" i="43"/>
  <c r="BB22" i="43"/>
  <c r="BC22" i="43"/>
  <c r="BD22" i="43"/>
  <c r="BE22" i="43"/>
  <c r="BF22" i="43"/>
  <c r="BG22" i="43"/>
  <c r="BH22" i="43"/>
  <c r="BI22" i="43"/>
  <c r="BJ22" i="43"/>
  <c r="BK22" i="43"/>
  <c r="BL22" i="43"/>
  <c r="BM22" i="43"/>
  <c r="BN22" i="43"/>
  <c r="BO22" i="43"/>
  <c r="BP22" i="43"/>
  <c r="BQ22" i="43"/>
  <c r="D23" i="43"/>
  <c r="E23" i="43"/>
  <c r="F23" i="43"/>
  <c r="G23" i="43"/>
  <c r="H23" i="43"/>
  <c r="I23" i="43"/>
  <c r="J23" i="43"/>
  <c r="K23" i="43"/>
  <c r="L23" i="43"/>
  <c r="M23" i="43"/>
  <c r="N23" i="43"/>
  <c r="O23" i="43"/>
  <c r="P23" i="43"/>
  <c r="Q23" i="43"/>
  <c r="R23" i="43"/>
  <c r="S23" i="43"/>
  <c r="T23" i="43"/>
  <c r="U23" i="43"/>
  <c r="V23" i="43"/>
  <c r="W23" i="43"/>
  <c r="X23" i="43"/>
  <c r="Y23" i="43"/>
  <c r="Z23" i="43"/>
  <c r="AA23" i="43"/>
  <c r="AB23" i="43"/>
  <c r="AC23" i="43"/>
  <c r="AD23" i="43"/>
  <c r="AE23" i="43"/>
  <c r="AF23" i="43"/>
  <c r="AG23" i="43"/>
  <c r="AH23" i="43"/>
  <c r="AI23" i="43"/>
  <c r="AJ23" i="43"/>
  <c r="AK23" i="43"/>
  <c r="AL23" i="43"/>
  <c r="AM23" i="43"/>
  <c r="AN23" i="43"/>
  <c r="AO23" i="43"/>
  <c r="AP23" i="43"/>
  <c r="AQ23" i="43"/>
  <c r="AR23" i="43"/>
  <c r="AS23" i="43"/>
  <c r="AT23" i="43"/>
  <c r="AU23" i="43"/>
  <c r="AV23" i="43"/>
  <c r="AW23" i="43"/>
  <c r="AX23" i="43"/>
  <c r="AY23" i="43"/>
  <c r="AZ23" i="43"/>
  <c r="BA23" i="43"/>
  <c r="BB23" i="43"/>
  <c r="BC23" i="43"/>
  <c r="BD23" i="43"/>
  <c r="BE23" i="43"/>
  <c r="BF23" i="43"/>
  <c r="BG23" i="43"/>
  <c r="BH23" i="43"/>
  <c r="BI23" i="43"/>
  <c r="BJ23" i="43"/>
  <c r="BK23" i="43"/>
  <c r="BL23" i="43"/>
  <c r="BM23" i="43"/>
  <c r="BN23" i="43"/>
  <c r="BO23" i="43"/>
  <c r="BP23" i="43"/>
  <c r="BQ23" i="43"/>
  <c r="D24" i="43"/>
  <c r="E24" i="43"/>
  <c r="F24" i="43"/>
  <c r="G24" i="43"/>
  <c r="H24" i="43"/>
  <c r="I24" i="43"/>
  <c r="J24" i="43"/>
  <c r="K24" i="43"/>
  <c r="L24" i="43"/>
  <c r="M24" i="43"/>
  <c r="N24" i="43"/>
  <c r="O24" i="43"/>
  <c r="P24" i="43"/>
  <c r="Q24" i="43"/>
  <c r="R24" i="43"/>
  <c r="S24" i="43"/>
  <c r="T24" i="43"/>
  <c r="U24" i="43"/>
  <c r="V24" i="43"/>
  <c r="W24" i="43"/>
  <c r="X24" i="43"/>
  <c r="Y24" i="43"/>
  <c r="Z24" i="43"/>
  <c r="AA24" i="43"/>
  <c r="AB24" i="43"/>
  <c r="AC24" i="43"/>
  <c r="AD24" i="43"/>
  <c r="AE24" i="43"/>
  <c r="AF24" i="43"/>
  <c r="AG24" i="43"/>
  <c r="AH24" i="43"/>
  <c r="AI24" i="43"/>
  <c r="AJ24" i="43"/>
  <c r="AK24" i="43"/>
  <c r="AL24" i="43"/>
  <c r="AM24" i="43"/>
  <c r="AN24" i="43"/>
  <c r="AO24" i="43"/>
  <c r="AP24" i="43"/>
  <c r="AQ24" i="43"/>
  <c r="AR24" i="43"/>
  <c r="AS24" i="43"/>
  <c r="AT24" i="43"/>
  <c r="AU24" i="43"/>
  <c r="AV24" i="43"/>
  <c r="AW24" i="43"/>
  <c r="AX24" i="43"/>
  <c r="AY24" i="43"/>
  <c r="AZ24" i="43"/>
  <c r="BA24" i="43"/>
  <c r="BB24" i="43"/>
  <c r="BC24" i="43"/>
  <c r="BD24" i="43"/>
  <c r="BE24" i="43"/>
  <c r="BF24" i="43"/>
  <c r="BG24" i="43"/>
  <c r="BH24" i="43"/>
  <c r="BI24" i="43"/>
  <c r="BJ24" i="43"/>
  <c r="BK24" i="43"/>
  <c r="BL24" i="43"/>
  <c r="BM24" i="43"/>
  <c r="BN24" i="43"/>
  <c r="BO24" i="43"/>
  <c r="BP24" i="43"/>
  <c r="BQ24" i="43"/>
  <c r="D25" i="43"/>
  <c r="E25" i="43"/>
  <c r="F25" i="43"/>
  <c r="G25" i="43"/>
  <c r="H25" i="43"/>
  <c r="I25" i="43"/>
  <c r="J25" i="43"/>
  <c r="K25" i="43"/>
  <c r="L25" i="43"/>
  <c r="M25" i="43"/>
  <c r="N25" i="43"/>
  <c r="O25" i="43"/>
  <c r="P25" i="43"/>
  <c r="Q25" i="43"/>
  <c r="R25" i="43"/>
  <c r="S25" i="43"/>
  <c r="T25" i="43"/>
  <c r="U25" i="43"/>
  <c r="V25" i="43"/>
  <c r="W25" i="43"/>
  <c r="X25" i="43"/>
  <c r="Y25" i="43"/>
  <c r="Z25" i="43"/>
  <c r="AA25" i="43"/>
  <c r="AB25" i="43"/>
  <c r="AC25" i="43"/>
  <c r="AD25" i="43"/>
  <c r="AE25" i="43"/>
  <c r="AF25" i="43"/>
  <c r="AG25" i="43"/>
  <c r="AH25" i="43"/>
  <c r="AI25" i="43"/>
  <c r="AJ25" i="43"/>
  <c r="AK25" i="43"/>
  <c r="AL25" i="43"/>
  <c r="AM25" i="43"/>
  <c r="AN25" i="43"/>
  <c r="AO25" i="43"/>
  <c r="AP25" i="43"/>
  <c r="AQ25" i="43"/>
  <c r="AR25" i="43"/>
  <c r="AS25" i="43"/>
  <c r="AT25" i="43"/>
  <c r="AU25" i="43"/>
  <c r="AV25" i="43"/>
  <c r="AW25" i="43"/>
  <c r="AX25" i="43"/>
  <c r="AY25" i="43"/>
  <c r="AZ25" i="43"/>
  <c r="BA25" i="43"/>
  <c r="BB25" i="43"/>
  <c r="BC25" i="43"/>
  <c r="BD25" i="43"/>
  <c r="BE25" i="43"/>
  <c r="BF25" i="43"/>
  <c r="BG25" i="43"/>
  <c r="BH25" i="43"/>
  <c r="BI25" i="43"/>
  <c r="BJ25" i="43"/>
  <c r="BK25" i="43"/>
  <c r="BL25" i="43"/>
  <c r="BM25" i="43"/>
  <c r="BN25" i="43"/>
  <c r="BO25" i="43"/>
  <c r="BP25" i="43"/>
  <c r="BQ25" i="43"/>
  <c r="D26" i="43"/>
  <c r="E26" i="43"/>
  <c r="F26" i="43"/>
  <c r="G26" i="43"/>
  <c r="H26" i="43"/>
  <c r="I26" i="43"/>
  <c r="J26" i="43"/>
  <c r="K26" i="43"/>
  <c r="L26" i="43"/>
  <c r="M26" i="43"/>
  <c r="N26" i="43"/>
  <c r="O26" i="43"/>
  <c r="P26" i="43"/>
  <c r="Q26" i="43"/>
  <c r="R26" i="43"/>
  <c r="S26" i="43"/>
  <c r="T26" i="43"/>
  <c r="U26" i="43"/>
  <c r="V26" i="43"/>
  <c r="W26" i="43"/>
  <c r="X26" i="43"/>
  <c r="Y26" i="43"/>
  <c r="Z26" i="43"/>
  <c r="AA26" i="43"/>
  <c r="AB26" i="43"/>
  <c r="AC26" i="43"/>
  <c r="AD26" i="43"/>
  <c r="AE26" i="43"/>
  <c r="AF26" i="43"/>
  <c r="AG26" i="43"/>
  <c r="AH26" i="43"/>
  <c r="AI26" i="43"/>
  <c r="AJ26" i="43"/>
  <c r="AK26" i="43"/>
  <c r="AL26" i="43"/>
  <c r="AM26" i="43"/>
  <c r="AN26" i="43"/>
  <c r="AO26" i="43"/>
  <c r="AP26" i="43"/>
  <c r="AQ26" i="43"/>
  <c r="AR26" i="43"/>
  <c r="AS26" i="43"/>
  <c r="AT26" i="43"/>
  <c r="AU26" i="43"/>
  <c r="AV26" i="43"/>
  <c r="AW26" i="43"/>
  <c r="AX26" i="43"/>
  <c r="AY26" i="43"/>
  <c r="AZ26" i="43"/>
  <c r="BA26" i="43"/>
  <c r="BB26" i="43"/>
  <c r="BC26" i="43"/>
  <c r="BD26" i="43"/>
  <c r="BE26" i="43"/>
  <c r="BF26" i="43"/>
  <c r="BG26" i="43"/>
  <c r="BH26" i="43"/>
  <c r="BI26" i="43"/>
  <c r="BJ26" i="43"/>
  <c r="BK26" i="43"/>
  <c r="BL26" i="43"/>
  <c r="BM26" i="43"/>
  <c r="BN26" i="43"/>
  <c r="BO26" i="43"/>
  <c r="BP26" i="43"/>
  <c r="BQ26" i="43"/>
  <c r="D27" i="43"/>
  <c r="E27" i="43"/>
  <c r="F27" i="43"/>
  <c r="G27" i="43"/>
  <c r="H27" i="43"/>
  <c r="I27" i="43"/>
  <c r="J27" i="43"/>
  <c r="K27" i="43"/>
  <c r="L27" i="43"/>
  <c r="M27" i="43"/>
  <c r="N27" i="43"/>
  <c r="O27" i="43"/>
  <c r="P27" i="43"/>
  <c r="Q27" i="43"/>
  <c r="R27" i="43"/>
  <c r="S27" i="43"/>
  <c r="T27" i="43"/>
  <c r="U27" i="43"/>
  <c r="V27" i="43"/>
  <c r="W27" i="43"/>
  <c r="X27" i="43"/>
  <c r="Y27" i="43"/>
  <c r="Z27" i="43"/>
  <c r="AA27" i="43"/>
  <c r="AB27" i="43"/>
  <c r="AC27" i="43"/>
  <c r="AD27" i="43"/>
  <c r="AE27" i="43"/>
  <c r="AF27" i="43"/>
  <c r="AG27" i="43"/>
  <c r="AH27" i="43"/>
  <c r="AI27" i="43"/>
  <c r="AJ27" i="43"/>
  <c r="AK27" i="43"/>
  <c r="AL27" i="43"/>
  <c r="AM27" i="43"/>
  <c r="AN27" i="43"/>
  <c r="AO27" i="43"/>
  <c r="AP27" i="43"/>
  <c r="AQ27" i="43"/>
  <c r="AR27" i="43"/>
  <c r="AS27" i="43"/>
  <c r="AT27" i="43"/>
  <c r="AU27" i="43"/>
  <c r="AV27" i="43"/>
  <c r="AW27" i="43"/>
  <c r="AX27" i="43"/>
  <c r="AY27" i="43"/>
  <c r="AZ27" i="43"/>
  <c r="BA27" i="43"/>
  <c r="BB27" i="43"/>
  <c r="BC27" i="43"/>
  <c r="BD27" i="43"/>
  <c r="BE27" i="43"/>
  <c r="BF27" i="43"/>
  <c r="BG27" i="43"/>
  <c r="BH27" i="43"/>
  <c r="BI27" i="43"/>
  <c r="BJ27" i="43"/>
  <c r="BK27" i="43"/>
  <c r="BL27" i="43"/>
  <c r="BM27" i="43"/>
  <c r="BN27" i="43"/>
  <c r="BO27" i="43"/>
  <c r="BP27" i="43"/>
  <c r="BQ27" i="43"/>
  <c r="D28" i="43"/>
  <c r="E28" i="43"/>
  <c r="F28" i="43"/>
  <c r="G28" i="43"/>
  <c r="H28" i="43"/>
  <c r="I28" i="43"/>
  <c r="J28" i="43"/>
  <c r="K28" i="43"/>
  <c r="L28" i="43"/>
  <c r="M28" i="43"/>
  <c r="N28" i="43"/>
  <c r="O28" i="43"/>
  <c r="P28" i="43"/>
  <c r="Q28" i="43"/>
  <c r="R28" i="43"/>
  <c r="S28" i="43"/>
  <c r="T28" i="43"/>
  <c r="U28" i="43"/>
  <c r="V28" i="43"/>
  <c r="W28" i="43"/>
  <c r="X28" i="43"/>
  <c r="Y28" i="43"/>
  <c r="Z28" i="43"/>
  <c r="AA28" i="43"/>
  <c r="AB28" i="43"/>
  <c r="AC28" i="43"/>
  <c r="AD28" i="43"/>
  <c r="AE28" i="43"/>
  <c r="AF28" i="43"/>
  <c r="AG28" i="43"/>
  <c r="AH28" i="43"/>
  <c r="AI28" i="43"/>
  <c r="AJ28" i="43"/>
  <c r="AK28" i="43"/>
  <c r="AL28" i="43"/>
  <c r="AM28" i="43"/>
  <c r="AN28" i="43"/>
  <c r="AO28" i="43"/>
  <c r="AP28" i="43"/>
  <c r="AQ28" i="43"/>
  <c r="AR28" i="43"/>
  <c r="AS28" i="43"/>
  <c r="AT28" i="43"/>
  <c r="AU28" i="43"/>
  <c r="AV28" i="43"/>
  <c r="AW28" i="43"/>
  <c r="AX28" i="43"/>
  <c r="AY28" i="43"/>
  <c r="AZ28" i="43"/>
  <c r="BA28" i="43"/>
  <c r="BB28" i="43"/>
  <c r="BC28" i="43"/>
  <c r="BD28" i="43"/>
  <c r="BE28" i="43"/>
  <c r="BF28" i="43"/>
  <c r="BG28" i="43"/>
  <c r="BH28" i="43"/>
  <c r="BI28" i="43"/>
  <c r="BJ28" i="43"/>
  <c r="BK28" i="43"/>
  <c r="BL28" i="43"/>
  <c r="BM28" i="43"/>
  <c r="BN28" i="43"/>
  <c r="BO28" i="43"/>
  <c r="BP28" i="43"/>
  <c r="BQ28" i="43"/>
  <c r="D29" i="43"/>
  <c r="E29" i="43"/>
  <c r="F29" i="43"/>
  <c r="G29" i="43"/>
  <c r="H29" i="43"/>
  <c r="I29" i="43"/>
  <c r="J29" i="43"/>
  <c r="K29" i="43"/>
  <c r="L29" i="43"/>
  <c r="M29" i="43"/>
  <c r="N29" i="43"/>
  <c r="O29" i="43"/>
  <c r="P29" i="43"/>
  <c r="Q29" i="43"/>
  <c r="R29" i="43"/>
  <c r="S29" i="43"/>
  <c r="T29" i="43"/>
  <c r="U29" i="43"/>
  <c r="V29" i="43"/>
  <c r="W29" i="43"/>
  <c r="X29" i="43"/>
  <c r="Y29" i="43"/>
  <c r="Z29" i="43"/>
  <c r="AA29" i="43"/>
  <c r="AB29" i="43"/>
  <c r="AC29" i="43"/>
  <c r="AD29" i="43"/>
  <c r="AE29" i="43"/>
  <c r="AF29" i="43"/>
  <c r="AG29" i="43"/>
  <c r="AH29" i="43"/>
  <c r="AI29" i="43"/>
  <c r="AJ29" i="43"/>
  <c r="AK29" i="43"/>
  <c r="AL29" i="43"/>
  <c r="AM29" i="43"/>
  <c r="AN29" i="43"/>
  <c r="AO29" i="43"/>
  <c r="AP29" i="43"/>
  <c r="AQ29" i="43"/>
  <c r="AR29" i="43"/>
  <c r="AS29" i="43"/>
  <c r="AT29" i="43"/>
  <c r="AU29" i="43"/>
  <c r="AV29" i="43"/>
  <c r="AW29" i="43"/>
  <c r="AX29" i="43"/>
  <c r="AY29" i="43"/>
  <c r="AZ29" i="43"/>
  <c r="BA29" i="43"/>
  <c r="BB29" i="43"/>
  <c r="BC29" i="43"/>
  <c r="BD29" i="43"/>
  <c r="BE29" i="43"/>
  <c r="BF29" i="43"/>
  <c r="BG29" i="43"/>
  <c r="BH29" i="43"/>
  <c r="BI29" i="43"/>
  <c r="BJ29" i="43"/>
  <c r="BK29" i="43"/>
  <c r="BL29" i="43"/>
  <c r="BM29" i="43"/>
  <c r="BN29" i="43"/>
  <c r="BO29" i="43"/>
  <c r="BP29" i="43"/>
  <c r="BQ29" i="43"/>
  <c r="D30" i="43"/>
  <c r="E30" i="43"/>
  <c r="F30" i="43"/>
  <c r="G30" i="43"/>
  <c r="H30" i="43"/>
  <c r="I30" i="43"/>
  <c r="J30" i="43"/>
  <c r="K30" i="43"/>
  <c r="L30" i="43"/>
  <c r="M30" i="43"/>
  <c r="N30" i="43"/>
  <c r="O30" i="43"/>
  <c r="P30" i="43"/>
  <c r="Q30" i="43"/>
  <c r="R30" i="43"/>
  <c r="S30" i="43"/>
  <c r="T30" i="43"/>
  <c r="U30" i="43"/>
  <c r="V30" i="43"/>
  <c r="W30" i="43"/>
  <c r="X30" i="43"/>
  <c r="Y30" i="43"/>
  <c r="Z30" i="43"/>
  <c r="AA30" i="43"/>
  <c r="AB30" i="43"/>
  <c r="AC30" i="43"/>
  <c r="AD30" i="43"/>
  <c r="AE30" i="43"/>
  <c r="AF30" i="43"/>
  <c r="AG30" i="43"/>
  <c r="AH30" i="43"/>
  <c r="AI30" i="43"/>
  <c r="AJ30" i="43"/>
  <c r="AK30" i="43"/>
  <c r="AL30" i="43"/>
  <c r="AM30" i="43"/>
  <c r="AN30" i="43"/>
  <c r="AO30" i="43"/>
  <c r="AP30" i="43"/>
  <c r="AQ30" i="43"/>
  <c r="AR30" i="43"/>
  <c r="AS30" i="43"/>
  <c r="AT30" i="43"/>
  <c r="AU30" i="43"/>
  <c r="AV30" i="43"/>
  <c r="AW30" i="43"/>
  <c r="AX30" i="43"/>
  <c r="AY30" i="43"/>
  <c r="AZ30" i="43"/>
  <c r="BA30" i="43"/>
  <c r="BB30" i="43"/>
  <c r="BC30" i="43"/>
  <c r="BD30" i="43"/>
  <c r="BE30" i="43"/>
  <c r="BF30" i="43"/>
  <c r="BG30" i="43"/>
  <c r="BH30" i="43"/>
  <c r="BI30" i="43"/>
  <c r="BJ30" i="43"/>
  <c r="BK30" i="43"/>
  <c r="BL30" i="43"/>
  <c r="BM30" i="43"/>
  <c r="BN30" i="43"/>
  <c r="BO30" i="43"/>
  <c r="BP30" i="43"/>
  <c r="BQ30" i="43"/>
  <c r="D31" i="43"/>
  <c r="E31" i="43"/>
  <c r="F31" i="43"/>
  <c r="G31" i="43"/>
  <c r="H31" i="43"/>
  <c r="I31" i="43"/>
  <c r="J31" i="43"/>
  <c r="K31" i="43"/>
  <c r="L31" i="43"/>
  <c r="M31" i="43"/>
  <c r="N31" i="43"/>
  <c r="O31" i="43"/>
  <c r="P31"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BQ31" i="43"/>
  <c r="D32" i="43"/>
  <c r="E32" i="43"/>
  <c r="F32" i="43"/>
  <c r="G32" i="43"/>
  <c r="H32" i="43"/>
  <c r="I32" i="43"/>
  <c r="J32" i="43"/>
  <c r="K32" i="43"/>
  <c r="L32" i="43"/>
  <c r="M32" i="43"/>
  <c r="N32" i="43"/>
  <c r="O32" i="43"/>
  <c r="P32" i="43"/>
  <c r="Q32" i="43"/>
  <c r="R32" i="43"/>
  <c r="S32" i="43"/>
  <c r="T32" i="43"/>
  <c r="U32" i="43"/>
  <c r="V32" i="43"/>
  <c r="W32" i="43"/>
  <c r="X32" i="43"/>
  <c r="Y32" i="43"/>
  <c r="Z32" i="43"/>
  <c r="AA32" i="43"/>
  <c r="AB32" i="43"/>
  <c r="AC32" i="43"/>
  <c r="AD32" i="43"/>
  <c r="AE32" i="43"/>
  <c r="AF32" i="43"/>
  <c r="AG32" i="43"/>
  <c r="AH32" i="43"/>
  <c r="AI32" i="43"/>
  <c r="AJ32" i="43"/>
  <c r="AK32" i="43"/>
  <c r="AL32" i="43"/>
  <c r="AM32" i="43"/>
  <c r="AN32" i="43"/>
  <c r="AO32" i="43"/>
  <c r="AP32" i="43"/>
  <c r="AQ32" i="43"/>
  <c r="AR32" i="43"/>
  <c r="AS32" i="43"/>
  <c r="AT32" i="43"/>
  <c r="AU32" i="43"/>
  <c r="AV32" i="43"/>
  <c r="AW32" i="43"/>
  <c r="AX32" i="43"/>
  <c r="AY32" i="43"/>
  <c r="AZ32" i="43"/>
  <c r="BA32" i="43"/>
  <c r="BB32" i="43"/>
  <c r="BC32" i="43"/>
  <c r="BD32" i="43"/>
  <c r="BE32" i="43"/>
  <c r="BF32" i="43"/>
  <c r="BG32" i="43"/>
  <c r="BH32" i="43"/>
  <c r="BI32" i="43"/>
  <c r="BJ32" i="43"/>
  <c r="BK32" i="43"/>
  <c r="BL32" i="43"/>
  <c r="BM32" i="43"/>
  <c r="BN32" i="43"/>
  <c r="BO32" i="43"/>
  <c r="BP32" i="43"/>
  <c r="BQ32" i="43"/>
  <c r="D33" i="43"/>
  <c r="E33" i="43"/>
  <c r="F33" i="43"/>
  <c r="G33" i="43"/>
  <c r="H33" i="43"/>
  <c r="I33" i="43"/>
  <c r="J33" i="43"/>
  <c r="K33" i="43"/>
  <c r="L33" i="43"/>
  <c r="M33" i="43"/>
  <c r="N33" i="43"/>
  <c r="O33" i="43"/>
  <c r="P33"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BQ33" i="43"/>
  <c r="D34" i="43"/>
  <c r="E34" i="43"/>
  <c r="F34" i="43"/>
  <c r="G34" i="43"/>
  <c r="H34" i="43"/>
  <c r="I34" i="43"/>
  <c r="J34" i="43"/>
  <c r="K34" i="43"/>
  <c r="L34" i="43"/>
  <c r="M34" i="43"/>
  <c r="N34" i="43"/>
  <c r="O34" i="43"/>
  <c r="P34" i="43"/>
  <c r="Q34" i="43"/>
  <c r="R34" i="43"/>
  <c r="S34" i="43"/>
  <c r="T34" i="43"/>
  <c r="U34" i="43"/>
  <c r="V34" i="43"/>
  <c r="W34" i="43"/>
  <c r="X34" i="43"/>
  <c r="Y34" i="43"/>
  <c r="Z34" i="43"/>
  <c r="AA34" i="43"/>
  <c r="AB34" i="43"/>
  <c r="AC34" i="43"/>
  <c r="AD34" i="43"/>
  <c r="AE34" i="43"/>
  <c r="AF34" i="43"/>
  <c r="AG34" i="43"/>
  <c r="AH34" i="43"/>
  <c r="AI34" i="43"/>
  <c r="AJ34" i="43"/>
  <c r="AK34" i="43"/>
  <c r="AL34" i="43"/>
  <c r="AM34" i="43"/>
  <c r="AN34" i="43"/>
  <c r="AO34" i="43"/>
  <c r="AP34" i="43"/>
  <c r="AQ34" i="43"/>
  <c r="AR34" i="43"/>
  <c r="AS34" i="43"/>
  <c r="AT34" i="43"/>
  <c r="AU34" i="43"/>
  <c r="AV34" i="43"/>
  <c r="AW34" i="43"/>
  <c r="AX34" i="43"/>
  <c r="AY34" i="43"/>
  <c r="AZ34" i="43"/>
  <c r="BA34" i="43"/>
  <c r="BB34" i="43"/>
  <c r="BC34" i="43"/>
  <c r="BD34" i="43"/>
  <c r="BE34" i="43"/>
  <c r="BF34" i="43"/>
  <c r="BG34" i="43"/>
  <c r="BH34" i="43"/>
  <c r="BI34" i="43"/>
  <c r="BJ34" i="43"/>
  <c r="BK34" i="43"/>
  <c r="BL34" i="43"/>
  <c r="BM34" i="43"/>
  <c r="BN34" i="43"/>
  <c r="BO34" i="43"/>
  <c r="BP34" i="43"/>
  <c r="BQ34" i="43"/>
  <c r="D35" i="43"/>
  <c r="E35" i="43"/>
  <c r="F35" i="43"/>
  <c r="G35" i="43"/>
  <c r="H35" i="43"/>
  <c r="I35" i="43"/>
  <c r="J35" i="43"/>
  <c r="K35" i="43"/>
  <c r="L35" i="43"/>
  <c r="M35" i="43"/>
  <c r="N35" i="43"/>
  <c r="O35" i="43"/>
  <c r="P35" i="43"/>
  <c r="Q35" i="43"/>
  <c r="R35" i="43"/>
  <c r="S35" i="43"/>
  <c r="T35" i="43"/>
  <c r="U35" i="43"/>
  <c r="V35" i="43"/>
  <c r="W35" i="43"/>
  <c r="X35" i="43"/>
  <c r="Y35" i="43"/>
  <c r="Z35" i="43"/>
  <c r="AA35" i="43"/>
  <c r="AB35" i="43"/>
  <c r="AC35" i="43"/>
  <c r="AD35" i="43"/>
  <c r="AE35" i="43"/>
  <c r="AF35" i="43"/>
  <c r="AG35" i="43"/>
  <c r="AH35" i="43"/>
  <c r="AI35" i="43"/>
  <c r="AJ35" i="43"/>
  <c r="AK35" i="43"/>
  <c r="AL35" i="43"/>
  <c r="AM35" i="43"/>
  <c r="AN35" i="43"/>
  <c r="AO35" i="43"/>
  <c r="AP35" i="43"/>
  <c r="AQ35" i="43"/>
  <c r="AR35" i="43"/>
  <c r="AS35" i="43"/>
  <c r="AT35" i="43"/>
  <c r="AU35" i="43"/>
  <c r="AV35" i="43"/>
  <c r="AW35" i="43"/>
  <c r="AX35" i="43"/>
  <c r="AY35" i="43"/>
  <c r="AZ35" i="43"/>
  <c r="BA35" i="43"/>
  <c r="BB35" i="43"/>
  <c r="BC35" i="43"/>
  <c r="BD35" i="43"/>
  <c r="BE35" i="43"/>
  <c r="BF35" i="43"/>
  <c r="BG35" i="43"/>
  <c r="BH35" i="43"/>
  <c r="BI35" i="43"/>
  <c r="BJ35" i="43"/>
  <c r="BK35" i="43"/>
  <c r="BL35" i="43"/>
  <c r="BM35" i="43"/>
  <c r="BN35" i="43"/>
  <c r="BO35" i="43"/>
  <c r="BP35" i="43"/>
  <c r="BQ35" i="43"/>
  <c r="D36" i="43"/>
  <c r="E36" i="43"/>
  <c r="F36" i="43"/>
  <c r="G36" i="43"/>
  <c r="H36" i="43"/>
  <c r="I36" i="43"/>
  <c r="J36" i="43"/>
  <c r="K36" i="43"/>
  <c r="L36" i="43"/>
  <c r="M36" i="43"/>
  <c r="N36" i="43"/>
  <c r="O36" i="43"/>
  <c r="P36" i="43"/>
  <c r="Q36" i="43"/>
  <c r="R36" i="43"/>
  <c r="S36" i="43"/>
  <c r="T36" i="43"/>
  <c r="U36"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BC36" i="43"/>
  <c r="BD36" i="43"/>
  <c r="BE36" i="43"/>
  <c r="BF36" i="43"/>
  <c r="BG36" i="43"/>
  <c r="BH36" i="43"/>
  <c r="BI36" i="43"/>
  <c r="BJ36" i="43"/>
  <c r="BK36" i="43"/>
  <c r="BL36" i="43"/>
  <c r="BM36" i="43"/>
  <c r="BN36" i="43"/>
  <c r="BO36" i="43"/>
  <c r="BP36" i="43"/>
  <c r="BQ36" i="43"/>
  <c r="D37" i="43"/>
  <c r="E37" i="43"/>
  <c r="F37" i="43"/>
  <c r="G37" i="43"/>
  <c r="H37" i="43"/>
  <c r="I37" i="43"/>
  <c r="J37" i="43"/>
  <c r="K37" i="43"/>
  <c r="L37" i="43"/>
  <c r="M37" i="43"/>
  <c r="N37" i="43"/>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L37" i="43"/>
  <c r="BM37" i="43"/>
  <c r="BN37" i="43"/>
  <c r="BO37" i="43"/>
  <c r="BP37" i="43"/>
  <c r="BQ37" i="43"/>
  <c r="D38" i="43"/>
  <c r="E38" i="43"/>
  <c r="F38" i="43"/>
  <c r="G38" i="43"/>
  <c r="H38" i="43"/>
  <c r="I38" i="43"/>
  <c r="J38" i="43"/>
  <c r="K38" i="43"/>
  <c r="L38" i="43"/>
  <c r="M38" i="43"/>
  <c r="N38" i="43"/>
  <c r="O38" i="43"/>
  <c r="P38" i="43"/>
  <c r="Q38" i="43"/>
  <c r="R38" i="43"/>
  <c r="S38" i="43"/>
  <c r="T38" i="43"/>
  <c r="U38" i="43"/>
  <c r="V38" i="43"/>
  <c r="W38" i="43"/>
  <c r="X38" i="43"/>
  <c r="Y38" i="43"/>
  <c r="Z38" i="43"/>
  <c r="AA38" i="43"/>
  <c r="AB38" i="43"/>
  <c r="AC38" i="43"/>
  <c r="AD38" i="43"/>
  <c r="AE38" i="43"/>
  <c r="AF38" i="43"/>
  <c r="AG38" i="43"/>
  <c r="AH38" i="43"/>
  <c r="AI38" i="43"/>
  <c r="AJ38" i="43"/>
  <c r="AK38" i="43"/>
  <c r="AL38" i="43"/>
  <c r="AM38" i="43"/>
  <c r="AN38" i="43"/>
  <c r="AO38" i="43"/>
  <c r="AP38" i="43"/>
  <c r="AQ38" i="43"/>
  <c r="AR38" i="43"/>
  <c r="AS38" i="43"/>
  <c r="AT38" i="43"/>
  <c r="AU38" i="43"/>
  <c r="AV38" i="43"/>
  <c r="AW38" i="43"/>
  <c r="AX38" i="43"/>
  <c r="AY38" i="43"/>
  <c r="AZ38" i="43"/>
  <c r="BA38" i="43"/>
  <c r="BB38" i="43"/>
  <c r="BC38" i="43"/>
  <c r="BD38" i="43"/>
  <c r="BE38" i="43"/>
  <c r="BF38" i="43"/>
  <c r="BG38" i="43"/>
  <c r="BH38" i="43"/>
  <c r="BI38" i="43"/>
  <c r="BJ38" i="43"/>
  <c r="BK38" i="43"/>
  <c r="BL38" i="43"/>
  <c r="BM38" i="43"/>
  <c r="BN38" i="43"/>
  <c r="BO38" i="43"/>
  <c r="BP38" i="43"/>
  <c r="BQ38" i="43"/>
  <c r="D39" i="43"/>
  <c r="E39" i="43"/>
  <c r="F39" i="43"/>
  <c r="G39" i="43"/>
  <c r="H39" i="43"/>
  <c r="I39" i="43"/>
  <c r="J39" i="43"/>
  <c r="K39" i="43"/>
  <c r="L39" i="43"/>
  <c r="M39" i="43"/>
  <c r="N39" i="43"/>
  <c r="O39" i="43"/>
  <c r="P39" i="43"/>
  <c r="Q39" i="43"/>
  <c r="R39" i="43"/>
  <c r="S39" i="43"/>
  <c r="T39" i="43"/>
  <c r="U39" i="43"/>
  <c r="V39" i="43"/>
  <c r="W39" i="43"/>
  <c r="X39" i="43"/>
  <c r="Y39" i="43"/>
  <c r="Z39" i="43"/>
  <c r="AA39" i="43"/>
  <c r="AB39" i="43"/>
  <c r="AC39" i="43"/>
  <c r="AD39" i="43"/>
  <c r="AE39" i="43"/>
  <c r="AF39" i="43"/>
  <c r="AG39" i="43"/>
  <c r="AH39" i="43"/>
  <c r="AI39" i="43"/>
  <c r="AJ39" i="43"/>
  <c r="AK39" i="43"/>
  <c r="AL39" i="43"/>
  <c r="AM39" i="43"/>
  <c r="AN39" i="43"/>
  <c r="AO39" i="43"/>
  <c r="AP39" i="43"/>
  <c r="AQ39" i="43"/>
  <c r="AR39" i="43"/>
  <c r="AS39" i="43"/>
  <c r="AT39" i="43"/>
  <c r="AU39" i="43"/>
  <c r="AV39" i="43"/>
  <c r="AW39" i="43"/>
  <c r="AX39" i="43"/>
  <c r="AY39" i="43"/>
  <c r="AZ39" i="43"/>
  <c r="BA39" i="43"/>
  <c r="BB39" i="43"/>
  <c r="BC39" i="43"/>
  <c r="BD39" i="43"/>
  <c r="BE39" i="43"/>
  <c r="BF39" i="43"/>
  <c r="BG39" i="43"/>
  <c r="BH39" i="43"/>
  <c r="BI39" i="43"/>
  <c r="BJ39" i="43"/>
  <c r="BK39" i="43"/>
  <c r="BL39" i="43"/>
  <c r="BM39" i="43"/>
  <c r="BN39" i="43"/>
  <c r="BO39" i="43"/>
  <c r="BP39" i="43"/>
  <c r="BQ39" i="43"/>
  <c r="D40" i="43"/>
  <c r="E40" i="43"/>
  <c r="F40" i="43"/>
  <c r="G40" i="43"/>
  <c r="H40" i="43"/>
  <c r="I40" i="43"/>
  <c r="J40" i="43"/>
  <c r="K40" i="43"/>
  <c r="L40" i="43"/>
  <c r="M40" i="43"/>
  <c r="N40" i="43"/>
  <c r="O40" i="43"/>
  <c r="P40" i="43"/>
  <c r="Q40" i="43"/>
  <c r="R40" i="43"/>
  <c r="S40" i="43"/>
  <c r="T40" i="43"/>
  <c r="U40" i="43"/>
  <c r="V40" i="43"/>
  <c r="W40" i="43"/>
  <c r="X40" i="43"/>
  <c r="Y40" i="43"/>
  <c r="Z40" i="43"/>
  <c r="AA40" i="43"/>
  <c r="AB40" i="43"/>
  <c r="AC40" i="43"/>
  <c r="AD40" i="43"/>
  <c r="AE40" i="43"/>
  <c r="AF40" i="43"/>
  <c r="AG40" i="43"/>
  <c r="AH40" i="43"/>
  <c r="AI40" i="43"/>
  <c r="AJ40" i="43"/>
  <c r="AK40" i="43"/>
  <c r="AL40" i="43"/>
  <c r="AM40" i="43"/>
  <c r="AN40" i="43"/>
  <c r="AO40" i="43"/>
  <c r="AP40" i="43"/>
  <c r="AQ40" i="43"/>
  <c r="AR40" i="43"/>
  <c r="AS40" i="43"/>
  <c r="AT40" i="43"/>
  <c r="AU40" i="43"/>
  <c r="AV40" i="43"/>
  <c r="AW40" i="43"/>
  <c r="AX40" i="43"/>
  <c r="AY40" i="43"/>
  <c r="AZ40" i="43"/>
  <c r="BA40" i="43"/>
  <c r="BB40" i="43"/>
  <c r="BC40" i="43"/>
  <c r="BD40" i="43"/>
  <c r="BE40" i="43"/>
  <c r="BF40" i="43"/>
  <c r="BG40" i="43"/>
  <c r="BH40" i="43"/>
  <c r="BI40" i="43"/>
  <c r="BJ40" i="43"/>
  <c r="BK40" i="43"/>
  <c r="BL40" i="43"/>
  <c r="BM40" i="43"/>
  <c r="BN40" i="43"/>
  <c r="BO40" i="43"/>
  <c r="BP40" i="43"/>
  <c r="BQ40" i="43"/>
  <c r="D41" i="43"/>
  <c r="E41" i="43"/>
  <c r="F41" i="43"/>
  <c r="G41" i="43"/>
  <c r="H41" i="43"/>
  <c r="I41" i="43"/>
  <c r="J41" i="43"/>
  <c r="K41" i="43"/>
  <c r="L41" i="43"/>
  <c r="M41" i="43"/>
  <c r="N41" i="43"/>
  <c r="O41" i="43"/>
  <c r="P41" i="43"/>
  <c r="Q41" i="43"/>
  <c r="R41" i="43"/>
  <c r="S41" i="43"/>
  <c r="T41" i="43"/>
  <c r="U41" i="43"/>
  <c r="V41" i="43"/>
  <c r="W41" i="43"/>
  <c r="X41" i="43"/>
  <c r="Y41" i="43"/>
  <c r="Z41" i="43"/>
  <c r="AA41" i="43"/>
  <c r="AB41" i="43"/>
  <c r="AC41" i="43"/>
  <c r="AD41" i="43"/>
  <c r="AE41" i="43"/>
  <c r="AF41" i="43"/>
  <c r="AG41" i="43"/>
  <c r="AH41" i="43"/>
  <c r="AI41" i="43"/>
  <c r="AJ41" i="43"/>
  <c r="AK41" i="43"/>
  <c r="AL41" i="43"/>
  <c r="AM41" i="43"/>
  <c r="AN41" i="43"/>
  <c r="AO41" i="43"/>
  <c r="AP41" i="43"/>
  <c r="AQ41" i="43"/>
  <c r="AR41" i="43"/>
  <c r="AS41" i="43"/>
  <c r="AT41" i="43"/>
  <c r="AU41" i="43"/>
  <c r="AV41" i="43"/>
  <c r="AW41" i="43"/>
  <c r="AX41" i="43"/>
  <c r="AY41" i="43"/>
  <c r="AZ41" i="43"/>
  <c r="BA41" i="43"/>
  <c r="BB41" i="43"/>
  <c r="BC41" i="43"/>
  <c r="BD41" i="43"/>
  <c r="BE41" i="43"/>
  <c r="BF41" i="43"/>
  <c r="BG41" i="43"/>
  <c r="BH41" i="43"/>
  <c r="BI41" i="43"/>
  <c r="BJ41" i="43"/>
  <c r="BK41" i="43"/>
  <c r="BL41" i="43"/>
  <c r="BM41" i="43"/>
  <c r="BN41" i="43"/>
  <c r="BO41" i="43"/>
  <c r="BP41" i="43"/>
  <c r="BQ41" i="43"/>
  <c r="D42" i="43"/>
  <c r="E42" i="43"/>
  <c r="F42" i="43"/>
  <c r="G42" i="43"/>
  <c r="H42" i="43"/>
  <c r="I42" i="43"/>
  <c r="J42" i="43"/>
  <c r="K42" i="43"/>
  <c r="L42" i="43"/>
  <c r="M42" i="43"/>
  <c r="N42" i="43"/>
  <c r="O42" i="43"/>
  <c r="P42" i="43"/>
  <c r="Q42" i="43"/>
  <c r="R42" i="43"/>
  <c r="S42" i="43"/>
  <c r="T42" i="43"/>
  <c r="U42" i="43"/>
  <c r="V42" i="43"/>
  <c r="W42" i="43"/>
  <c r="X42" i="43"/>
  <c r="Y42" i="43"/>
  <c r="Z42" i="43"/>
  <c r="AA42" i="43"/>
  <c r="AB42" i="43"/>
  <c r="AC42" i="43"/>
  <c r="AD42" i="43"/>
  <c r="AE42" i="43"/>
  <c r="AF42" i="43"/>
  <c r="AG42" i="43"/>
  <c r="AH42" i="43"/>
  <c r="AI42" i="43"/>
  <c r="AJ42" i="43"/>
  <c r="AK42" i="43"/>
  <c r="AL42" i="43"/>
  <c r="AM42" i="43"/>
  <c r="AN42" i="43"/>
  <c r="AO42" i="43"/>
  <c r="AP42" i="43"/>
  <c r="AQ42" i="43"/>
  <c r="AR42" i="43"/>
  <c r="AS42" i="43"/>
  <c r="AT42" i="43"/>
  <c r="AU42" i="43"/>
  <c r="AV42" i="43"/>
  <c r="AW42" i="43"/>
  <c r="AX42" i="43"/>
  <c r="AY42" i="43"/>
  <c r="AZ42" i="43"/>
  <c r="BA42" i="43"/>
  <c r="BB42" i="43"/>
  <c r="BC42" i="43"/>
  <c r="BD42" i="43"/>
  <c r="BE42" i="43"/>
  <c r="BF42" i="43"/>
  <c r="BG42" i="43"/>
  <c r="BH42" i="43"/>
  <c r="BI42" i="43"/>
  <c r="BJ42" i="43"/>
  <c r="BK42" i="43"/>
  <c r="BL42" i="43"/>
  <c r="BM42" i="43"/>
  <c r="BN42" i="43"/>
  <c r="BO42" i="43"/>
  <c r="BP42" i="43"/>
  <c r="BQ42" i="43"/>
  <c r="D43" i="43"/>
  <c r="E43" i="43"/>
  <c r="F43" i="43"/>
  <c r="G43" i="43"/>
  <c r="H43" i="43"/>
  <c r="I43" i="43"/>
  <c r="J43" i="43"/>
  <c r="K43" i="43"/>
  <c r="L43" i="43"/>
  <c r="M43" i="43"/>
  <c r="N43" i="43"/>
  <c r="O43" i="43"/>
  <c r="P43" i="43"/>
  <c r="Q43" i="43"/>
  <c r="R43" i="43"/>
  <c r="S43" i="43"/>
  <c r="T43" i="43"/>
  <c r="U43" i="43"/>
  <c r="V43" i="43"/>
  <c r="W43" i="43"/>
  <c r="X43" i="43"/>
  <c r="Y43" i="43"/>
  <c r="Z43" i="43"/>
  <c r="AA43" i="43"/>
  <c r="AB43" i="43"/>
  <c r="AC43" i="43"/>
  <c r="AD43" i="43"/>
  <c r="AE43" i="43"/>
  <c r="AF43" i="43"/>
  <c r="AG43" i="43"/>
  <c r="AH43" i="43"/>
  <c r="AI43" i="43"/>
  <c r="AJ43" i="43"/>
  <c r="AK43" i="43"/>
  <c r="AL43" i="43"/>
  <c r="AM43" i="43"/>
  <c r="AN43" i="43"/>
  <c r="AO43" i="43"/>
  <c r="AP43" i="43"/>
  <c r="AQ43" i="43"/>
  <c r="AR43" i="43"/>
  <c r="AS43" i="43"/>
  <c r="AT43" i="43"/>
  <c r="AU43" i="43"/>
  <c r="AV43" i="43"/>
  <c r="AW43" i="43"/>
  <c r="AX43" i="43"/>
  <c r="AY43" i="43"/>
  <c r="AZ43" i="43"/>
  <c r="BA43" i="43"/>
  <c r="BB43" i="43"/>
  <c r="BC43" i="43"/>
  <c r="BD43" i="43"/>
  <c r="BE43" i="43"/>
  <c r="BF43" i="43"/>
  <c r="BG43" i="43"/>
  <c r="BH43" i="43"/>
  <c r="BI43" i="43"/>
  <c r="BJ43" i="43"/>
  <c r="BK43" i="43"/>
  <c r="BL43" i="43"/>
  <c r="BM43" i="43"/>
  <c r="BN43" i="43"/>
  <c r="BO43" i="43"/>
  <c r="BP43" i="43"/>
  <c r="BQ43" i="43"/>
  <c r="D44" i="43"/>
  <c r="E44" i="43"/>
  <c r="F44" i="43"/>
  <c r="G44" i="43"/>
  <c r="H44" i="43"/>
  <c r="I44" i="43"/>
  <c r="J44" i="43"/>
  <c r="K44" i="43"/>
  <c r="L44" i="43"/>
  <c r="M44" i="43"/>
  <c r="N44" i="43"/>
  <c r="O44" i="43"/>
  <c r="P44" i="43"/>
  <c r="Q44" i="43"/>
  <c r="R44" i="43"/>
  <c r="S44" i="43"/>
  <c r="T44" i="43"/>
  <c r="U44" i="43"/>
  <c r="V44" i="43"/>
  <c r="W44" i="43"/>
  <c r="X44" i="43"/>
  <c r="Y44" i="43"/>
  <c r="Z44" i="43"/>
  <c r="AA44" i="43"/>
  <c r="AB44" i="43"/>
  <c r="AC44" i="43"/>
  <c r="AD44" i="43"/>
  <c r="AE44" i="43"/>
  <c r="AF44" i="43"/>
  <c r="AG44" i="43"/>
  <c r="AH44" i="43"/>
  <c r="AI44" i="43"/>
  <c r="AJ44" i="43"/>
  <c r="AK44" i="43"/>
  <c r="AL44" i="43"/>
  <c r="AM44" i="43"/>
  <c r="AN44" i="43"/>
  <c r="AO44" i="43"/>
  <c r="AP44" i="43"/>
  <c r="AQ44" i="43"/>
  <c r="AR44" i="43"/>
  <c r="AS44" i="43"/>
  <c r="AT44" i="43"/>
  <c r="AU44" i="43"/>
  <c r="AV44" i="43"/>
  <c r="AW44" i="43"/>
  <c r="AX44" i="43"/>
  <c r="AY44" i="43"/>
  <c r="AZ44" i="43"/>
  <c r="BA44" i="43"/>
  <c r="BB44" i="43"/>
  <c r="BC44" i="43"/>
  <c r="BD44" i="43"/>
  <c r="BE44" i="43"/>
  <c r="BF44" i="43"/>
  <c r="BG44" i="43"/>
  <c r="BH44" i="43"/>
  <c r="BI44" i="43"/>
  <c r="BJ44" i="43"/>
  <c r="BK44" i="43"/>
  <c r="BL44" i="43"/>
  <c r="BM44" i="43"/>
  <c r="BN44" i="43"/>
  <c r="BO44" i="43"/>
  <c r="BP44" i="43"/>
  <c r="BQ44" i="43"/>
  <c r="D45" i="43"/>
  <c r="E45" i="43"/>
  <c r="F45" i="43"/>
  <c r="G45" i="43"/>
  <c r="H45" i="43"/>
  <c r="I45" i="43"/>
  <c r="J45" i="43"/>
  <c r="K45" i="43"/>
  <c r="L45" i="43"/>
  <c r="M45" i="43"/>
  <c r="N45" i="43"/>
  <c r="O45" i="43"/>
  <c r="P45" i="43"/>
  <c r="Q45" i="43"/>
  <c r="R45" i="43"/>
  <c r="S45" i="43"/>
  <c r="T45" i="43"/>
  <c r="U45" i="43"/>
  <c r="V45" i="43"/>
  <c r="W45" i="43"/>
  <c r="X45" i="43"/>
  <c r="Y45" i="43"/>
  <c r="Z45" i="43"/>
  <c r="AA45" i="43"/>
  <c r="AB45" i="43"/>
  <c r="AC45" i="43"/>
  <c r="AD45" i="43"/>
  <c r="AE45" i="43"/>
  <c r="AF45" i="43"/>
  <c r="AG45" i="43"/>
  <c r="AH45" i="43"/>
  <c r="AI45" i="43"/>
  <c r="AJ45" i="43"/>
  <c r="AK45" i="43"/>
  <c r="AL45" i="43"/>
  <c r="AM45" i="43"/>
  <c r="AN45" i="43"/>
  <c r="AO45" i="43"/>
  <c r="AP45" i="43"/>
  <c r="AQ45" i="43"/>
  <c r="AR45" i="43"/>
  <c r="AS45" i="43"/>
  <c r="AT45" i="43"/>
  <c r="AU45" i="43"/>
  <c r="AV45" i="43"/>
  <c r="AW45" i="43"/>
  <c r="AX45" i="43"/>
  <c r="AY45" i="43"/>
  <c r="AZ45" i="43"/>
  <c r="BA45" i="43"/>
  <c r="BB45" i="43"/>
  <c r="BC45" i="43"/>
  <c r="BD45" i="43"/>
  <c r="BE45" i="43"/>
  <c r="BF45" i="43"/>
  <c r="BG45" i="43"/>
  <c r="BH45" i="43"/>
  <c r="BI45" i="43"/>
  <c r="BJ45" i="43"/>
  <c r="BK45" i="43"/>
  <c r="BL45" i="43"/>
  <c r="BM45" i="43"/>
  <c r="BN45" i="43"/>
  <c r="BO45" i="43"/>
  <c r="BP45" i="43"/>
  <c r="BQ45" i="43"/>
  <c r="D46" i="43"/>
  <c r="E46" i="43"/>
  <c r="F46" i="43"/>
  <c r="G46" i="43"/>
  <c r="H46" i="43"/>
  <c r="I46" i="43"/>
  <c r="J46" i="43"/>
  <c r="K46" i="43"/>
  <c r="L46" i="43"/>
  <c r="M46" i="43"/>
  <c r="N46" i="43"/>
  <c r="O46" i="43"/>
  <c r="P46" i="43"/>
  <c r="Q46" i="43"/>
  <c r="R46" i="43"/>
  <c r="S46" i="43"/>
  <c r="T46" i="43"/>
  <c r="U46" i="43"/>
  <c r="V46" i="43"/>
  <c r="W46" i="43"/>
  <c r="X46" i="43"/>
  <c r="Y46" i="43"/>
  <c r="Z46" i="43"/>
  <c r="AA46" i="43"/>
  <c r="AB46" i="43"/>
  <c r="AC46" i="43"/>
  <c r="AD46" i="43"/>
  <c r="AE46" i="43"/>
  <c r="AF46" i="43"/>
  <c r="AG46" i="43"/>
  <c r="AH46" i="43"/>
  <c r="AI46" i="43"/>
  <c r="AJ46" i="43"/>
  <c r="AK46" i="43"/>
  <c r="AL46" i="43"/>
  <c r="AM46" i="43"/>
  <c r="AN46" i="43"/>
  <c r="AO46" i="43"/>
  <c r="AP46" i="43"/>
  <c r="AQ46" i="43"/>
  <c r="AR46" i="43"/>
  <c r="AS46" i="43"/>
  <c r="AT46" i="43"/>
  <c r="AU46" i="43"/>
  <c r="AV46" i="43"/>
  <c r="AW46" i="43"/>
  <c r="AX46" i="43"/>
  <c r="AY46" i="43"/>
  <c r="AZ46" i="43"/>
  <c r="BA46" i="43"/>
  <c r="BB46" i="43"/>
  <c r="BC46" i="43"/>
  <c r="BD46" i="43"/>
  <c r="BE46" i="43"/>
  <c r="BF46" i="43"/>
  <c r="BG46" i="43"/>
  <c r="BH46" i="43"/>
  <c r="BI46" i="43"/>
  <c r="BJ46" i="43"/>
  <c r="BK46" i="43"/>
  <c r="BL46" i="43"/>
  <c r="BM46" i="43"/>
  <c r="BN46" i="43"/>
  <c r="BO46" i="43"/>
  <c r="BP46" i="43"/>
  <c r="BQ46" i="43"/>
  <c r="D47" i="43"/>
  <c r="E47" i="43"/>
  <c r="F47" i="43"/>
  <c r="G47" i="43"/>
  <c r="H47" i="43"/>
  <c r="I47" i="43"/>
  <c r="J47" i="43"/>
  <c r="K47" i="43"/>
  <c r="L47" i="43"/>
  <c r="M47" i="43"/>
  <c r="N47" i="43"/>
  <c r="O47" i="43"/>
  <c r="P47" i="43"/>
  <c r="Q47" i="43"/>
  <c r="R47" i="43"/>
  <c r="S47" i="43"/>
  <c r="T47" i="43"/>
  <c r="U47" i="43"/>
  <c r="V47" i="43"/>
  <c r="W47" i="43"/>
  <c r="X47" i="43"/>
  <c r="Y47" i="43"/>
  <c r="Z47" i="43"/>
  <c r="AA47" i="43"/>
  <c r="AB47" i="43"/>
  <c r="AC47" i="43"/>
  <c r="AD47" i="43"/>
  <c r="AE47" i="43"/>
  <c r="AF47" i="43"/>
  <c r="AG47" i="43"/>
  <c r="AH47" i="43"/>
  <c r="AI47" i="43"/>
  <c r="AJ47" i="43"/>
  <c r="AK47" i="43"/>
  <c r="AL47" i="43"/>
  <c r="AM47" i="43"/>
  <c r="AN47" i="43"/>
  <c r="AO47" i="43"/>
  <c r="AP47" i="43"/>
  <c r="AQ47" i="43"/>
  <c r="AR47" i="43"/>
  <c r="AS47" i="43"/>
  <c r="AT47" i="43"/>
  <c r="AU47" i="43"/>
  <c r="AV47" i="43"/>
  <c r="AW47" i="43"/>
  <c r="AX47" i="43"/>
  <c r="AY47" i="43"/>
  <c r="AZ47" i="43"/>
  <c r="BA47" i="43"/>
  <c r="BB47" i="43"/>
  <c r="BC47" i="43"/>
  <c r="BD47" i="43"/>
  <c r="BE47" i="43"/>
  <c r="BF47" i="43"/>
  <c r="BG47" i="43"/>
  <c r="BH47" i="43"/>
  <c r="BI47" i="43"/>
  <c r="BJ47" i="43"/>
  <c r="BK47" i="43"/>
  <c r="BL47" i="43"/>
  <c r="BM47" i="43"/>
  <c r="BN47" i="43"/>
  <c r="BO47" i="43"/>
  <c r="BP47" i="43"/>
  <c r="BQ47" i="43"/>
  <c r="D48" i="43"/>
  <c r="E48" i="43"/>
  <c r="F48" i="43"/>
  <c r="G48" i="43"/>
  <c r="H48" i="43"/>
  <c r="I48" i="43"/>
  <c r="J48" i="43"/>
  <c r="K48" i="43"/>
  <c r="L48" i="43"/>
  <c r="M48" i="43"/>
  <c r="N48" i="43"/>
  <c r="O48" i="43"/>
  <c r="P48"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BJ48" i="43"/>
  <c r="BK48" i="43"/>
  <c r="BL48" i="43"/>
  <c r="BM48" i="43"/>
  <c r="BN48" i="43"/>
  <c r="BO48" i="43"/>
  <c r="BP48" i="43"/>
  <c r="BQ48" i="43"/>
  <c r="D49" i="43"/>
  <c r="E49" i="43"/>
  <c r="F49" i="43"/>
  <c r="G49" i="43"/>
  <c r="H49" i="43"/>
  <c r="I49" i="43"/>
  <c r="J49" i="43"/>
  <c r="K49" i="43"/>
  <c r="L49" i="43"/>
  <c r="M49" i="43"/>
  <c r="N49" i="43"/>
  <c r="O49" i="43"/>
  <c r="P49" i="43"/>
  <c r="Q49" i="43"/>
  <c r="R49" i="43"/>
  <c r="S49" i="43"/>
  <c r="T49" i="43"/>
  <c r="U49" i="43"/>
  <c r="V49" i="43"/>
  <c r="W49" i="43"/>
  <c r="X49" i="43"/>
  <c r="Y49" i="43"/>
  <c r="Z49" i="43"/>
  <c r="AA49" i="43"/>
  <c r="AB49" i="43"/>
  <c r="AC49" i="43"/>
  <c r="AD49" i="43"/>
  <c r="AE49" i="43"/>
  <c r="AF49" i="43"/>
  <c r="AG49" i="43"/>
  <c r="AH49" i="43"/>
  <c r="AI49" i="43"/>
  <c r="AJ49" i="43"/>
  <c r="AK49" i="43"/>
  <c r="AL49" i="43"/>
  <c r="AM49" i="43"/>
  <c r="AN49" i="43"/>
  <c r="AO49" i="43"/>
  <c r="AP49" i="43"/>
  <c r="AQ49" i="43"/>
  <c r="AR49" i="43"/>
  <c r="AS49" i="43"/>
  <c r="AT49" i="43"/>
  <c r="AU49" i="43"/>
  <c r="AV49" i="43"/>
  <c r="AW49" i="43"/>
  <c r="AX49" i="43"/>
  <c r="AY49" i="43"/>
  <c r="AZ49" i="43"/>
  <c r="BA49" i="43"/>
  <c r="BB49" i="43"/>
  <c r="BC49" i="43"/>
  <c r="BD49" i="43"/>
  <c r="BE49" i="43"/>
  <c r="BF49" i="43"/>
  <c r="BG49" i="43"/>
  <c r="BH49" i="43"/>
  <c r="BI49" i="43"/>
  <c r="BJ49" i="43"/>
  <c r="BK49" i="43"/>
  <c r="BL49" i="43"/>
  <c r="BM49" i="43"/>
  <c r="BN49" i="43"/>
  <c r="BO49" i="43"/>
  <c r="BP49" i="43"/>
  <c r="BQ49" i="43"/>
  <c r="D50" i="43"/>
  <c r="E50" i="43"/>
  <c r="F50" i="43"/>
  <c r="G50" i="43"/>
  <c r="H50" i="43"/>
  <c r="I50" i="43"/>
  <c r="J50" i="43"/>
  <c r="K50" i="43"/>
  <c r="L50" i="43"/>
  <c r="M50" i="43"/>
  <c r="N50" i="43"/>
  <c r="O50" i="43"/>
  <c r="P50" i="43"/>
  <c r="Q50" i="43"/>
  <c r="R50" i="43"/>
  <c r="S50" i="43"/>
  <c r="T50" i="43"/>
  <c r="U50" i="43"/>
  <c r="V50" i="43"/>
  <c r="W50" i="43"/>
  <c r="X50" i="43"/>
  <c r="Y50" i="43"/>
  <c r="Z50" i="43"/>
  <c r="AA50" i="43"/>
  <c r="AB50" i="43"/>
  <c r="AC50" i="43"/>
  <c r="AD50" i="43"/>
  <c r="AE50" i="43"/>
  <c r="AF50" i="43"/>
  <c r="AG50" i="43"/>
  <c r="AH50" i="43"/>
  <c r="AI50" i="43"/>
  <c r="AJ50" i="43"/>
  <c r="AK50" i="43"/>
  <c r="AL50" i="43"/>
  <c r="AM50" i="43"/>
  <c r="AN50" i="43"/>
  <c r="AO50" i="43"/>
  <c r="AP50" i="43"/>
  <c r="AQ50" i="43"/>
  <c r="AR50" i="43"/>
  <c r="AS50" i="43"/>
  <c r="AT50" i="43"/>
  <c r="AU50" i="43"/>
  <c r="AV50" i="43"/>
  <c r="AW50" i="43"/>
  <c r="AX50" i="43"/>
  <c r="AY50" i="43"/>
  <c r="AZ50" i="43"/>
  <c r="BA50" i="43"/>
  <c r="BB50" i="43"/>
  <c r="BC50" i="43"/>
  <c r="BD50" i="43"/>
  <c r="BE50" i="43"/>
  <c r="BF50" i="43"/>
  <c r="BG50" i="43"/>
  <c r="BH50" i="43"/>
  <c r="BI50" i="43"/>
  <c r="BJ50" i="43"/>
  <c r="BK50" i="43"/>
  <c r="BL50" i="43"/>
  <c r="BM50" i="43"/>
  <c r="BN50" i="43"/>
  <c r="BO50" i="43"/>
  <c r="BP50" i="43"/>
  <c r="BQ50" i="43"/>
  <c r="D51" i="43"/>
  <c r="E51" i="43"/>
  <c r="F51" i="43"/>
  <c r="G51" i="43"/>
  <c r="H51" i="43"/>
  <c r="I51" i="43"/>
  <c r="J51" i="43"/>
  <c r="K51" i="43"/>
  <c r="L51" i="43"/>
  <c r="M51" i="43"/>
  <c r="N51" i="43"/>
  <c r="O51" i="43"/>
  <c r="P51" i="43"/>
  <c r="Q51" i="43"/>
  <c r="R51" i="43"/>
  <c r="S51" i="43"/>
  <c r="T51" i="43"/>
  <c r="U51" i="43"/>
  <c r="V51" i="43"/>
  <c r="W51" i="43"/>
  <c r="X51" i="43"/>
  <c r="Y51" i="43"/>
  <c r="Z51" i="43"/>
  <c r="AA51" i="43"/>
  <c r="AB51" i="43"/>
  <c r="AC51" i="43"/>
  <c r="AD51" i="43"/>
  <c r="AE51" i="43"/>
  <c r="AF51" i="43"/>
  <c r="AG51" i="43"/>
  <c r="AH51" i="43"/>
  <c r="AI51" i="43"/>
  <c r="AJ51" i="43"/>
  <c r="AK51" i="43"/>
  <c r="AL51" i="43"/>
  <c r="AM51" i="43"/>
  <c r="AN51" i="43"/>
  <c r="AO51" i="43"/>
  <c r="AP51" i="43"/>
  <c r="AQ51" i="43"/>
  <c r="AR51" i="43"/>
  <c r="AS51" i="43"/>
  <c r="AT51" i="43"/>
  <c r="AU51" i="43"/>
  <c r="AV51" i="43"/>
  <c r="AW51" i="43"/>
  <c r="AX51" i="43"/>
  <c r="AY51" i="43"/>
  <c r="AZ51" i="43"/>
  <c r="BA51" i="43"/>
  <c r="BB51" i="43"/>
  <c r="BC51" i="43"/>
  <c r="BD51" i="43"/>
  <c r="BE51" i="43"/>
  <c r="BF51" i="43"/>
  <c r="BG51" i="43"/>
  <c r="BH51" i="43"/>
  <c r="BI51" i="43"/>
  <c r="BJ51" i="43"/>
  <c r="BK51" i="43"/>
  <c r="BL51" i="43"/>
  <c r="BM51" i="43"/>
  <c r="BN51" i="43"/>
  <c r="BO51" i="43"/>
  <c r="BP51" i="43"/>
  <c r="BQ51" i="43"/>
  <c r="D52" i="43"/>
  <c r="E52" i="43"/>
  <c r="F52" i="43"/>
  <c r="G52" i="43"/>
  <c r="H52" i="43"/>
  <c r="I52" i="43"/>
  <c r="J52" i="43"/>
  <c r="K52" i="43"/>
  <c r="L52" i="43"/>
  <c r="M52" i="43"/>
  <c r="N52" i="43"/>
  <c r="O52" i="43"/>
  <c r="P52" i="43"/>
  <c r="Q52" i="43"/>
  <c r="R52" i="43"/>
  <c r="S52" i="43"/>
  <c r="T52" i="43"/>
  <c r="U52" i="43"/>
  <c r="V52" i="43"/>
  <c r="W52" i="43"/>
  <c r="X52" i="43"/>
  <c r="Y52" i="43"/>
  <c r="Z52" i="43"/>
  <c r="AA52" i="43"/>
  <c r="AB52" i="43"/>
  <c r="AC52" i="43"/>
  <c r="AD52" i="43"/>
  <c r="AE52" i="43"/>
  <c r="AF52" i="43"/>
  <c r="AG52" i="43"/>
  <c r="AH52" i="43"/>
  <c r="AI52" i="43"/>
  <c r="AJ52" i="43"/>
  <c r="AK52" i="43"/>
  <c r="AL52" i="43"/>
  <c r="AM52" i="43"/>
  <c r="AN52" i="43"/>
  <c r="AO52" i="43"/>
  <c r="AP52" i="43"/>
  <c r="AQ52" i="43"/>
  <c r="AR52" i="43"/>
  <c r="AS52" i="43"/>
  <c r="AT52" i="43"/>
  <c r="AU52" i="43"/>
  <c r="AV52" i="43"/>
  <c r="AW52" i="43"/>
  <c r="AX52" i="43"/>
  <c r="AY52" i="43"/>
  <c r="AZ52" i="43"/>
  <c r="BA52" i="43"/>
  <c r="BB52" i="43"/>
  <c r="BC52" i="43"/>
  <c r="BD52" i="43"/>
  <c r="BE52" i="43"/>
  <c r="BF52" i="43"/>
  <c r="BG52" i="43"/>
  <c r="BH52" i="43"/>
  <c r="BI52" i="43"/>
  <c r="BJ52" i="43"/>
  <c r="BK52" i="43"/>
  <c r="BL52" i="43"/>
  <c r="BM52" i="43"/>
  <c r="BN52" i="43"/>
  <c r="BO52" i="43"/>
  <c r="BP52" i="43"/>
  <c r="BQ52" i="43"/>
  <c r="D53" i="43"/>
  <c r="E53" i="43"/>
  <c r="F53" i="43"/>
  <c r="G53" i="43"/>
  <c r="H53" i="43"/>
  <c r="I53" i="43"/>
  <c r="J53" i="43"/>
  <c r="K53" i="43"/>
  <c r="L53" i="43"/>
  <c r="M53" i="43"/>
  <c r="N53" i="43"/>
  <c r="O53" i="43"/>
  <c r="P53" i="43"/>
  <c r="Q53" i="43"/>
  <c r="R53" i="43"/>
  <c r="S53" i="43"/>
  <c r="T53" i="43"/>
  <c r="U53" i="43"/>
  <c r="V53" i="43"/>
  <c r="W53" i="43"/>
  <c r="X53" i="43"/>
  <c r="Y53" i="43"/>
  <c r="Z53" i="43"/>
  <c r="AA53" i="43"/>
  <c r="AB53" i="43"/>
  <c r="AC53" i="43"/>
  <c r="AD53" i="43"/>
  <c r="AE53" i="43"/>
  <c r="AF53" i="43"/>
  <c r="AG53" i="43"/>
  <c r="AH53" i="43"/>
  <c r="AI53" i="43"/>
  <c r="AJ53" i="43"/>
  <c r="AK53" i="43"/>
  <c r="AL53" i="43"/>
  <c r="AM53" i="43"/>
  <c r="AN53" i="43"/>
  <c r="AO53" i="43"/>
  <c r="AP53" i="43"/>
  <c r="AQ53" i="43"/>
  <c r="AR53" i="43"/>
  <c r="AS53" i="43"/>
  <c r="AT53" i="43"/>
  <c r="AU53" i="43"/>
  <c r="AV53" i="43"/>
  <c r="AW53" i="43"/>
  <c r="AX53" i="43"/>
  <c r="AY53" i="43"/>
  <c r="AZ53" i="43"/>
  <c r="BA53" i="43"/>
  <c r="BB53" i="43"/>
  <c r="BC53" i="43"/>
  <c r="BD53" i="43"/>
  <c r="BE53" i="43"/>
  <c r="BF53" i="43"/>
  <c r="BG53" i="43"/>
  <c r="BH53" i="43"/>
  <c r="BI53" i="43"/>
  <c r="BJ53" i="43"/>
  <c r="BK53" i="43"/>
  <c r="BL53" i="43"/>
  <c r="BM53" i="43"/>
  <c r="BN53" i="43"/>
  <c r="BO53" i="43"/>
  <c r="BP53" i="43"/>
  <c r="BQ53" i="43"/>
  <c r="D54" i="43"/>
  <c r="E54" i="43"/>
  <c r="F54" i="43"/>
  <c r="G54" i="43"/>
  <c r="H54" i="43"/>
  <c r="I54" i="43"/>
  <c r="J54" i="43"/>
  <c r="K54" i="43"/>
  <c r="L54" i="43"/>
  <c r="M54" i="43"/>
  <c r="N54" i="43"/>
  <c r="O54" i="43"/>
  <c r="P54" i="43"/>
  <c r="Q54" i="43"/>
  <c r="R54" i="43"/>
  <c r="S54" i="43"/>
  <c r="T54" i="43"/>
  <c r="U54" i="43"/>
  <c r="V54" i="43"/>
  <c r="W54" i="43"/>
  <c r="X54" i="43"/>
  <c r="Y54" i="43"/>
  <c r="Z54" i="43"/>
  <c r="AA54" i="43"/>
  <c r="AB54" i="43"/>
  <c r="AC54" i="43"/>
  <c r="AD54" i="43"/>
  <c r="AE54" i="43"/>
  <c r="AF54" i="43"/>
  <c r="AG54" i="43"/>
  <c r="AH54" i="43"/>
  <c r="AI54" i="43"/>
  <c r="AJ54" i="43"/>
  <c r="AK54" i="43"/>
  <c r="AL54" i="43"/>
  <c r="AM54" i="43"/>
  <c r="AN54" i="43"/>
  <c r="AO54" i="43"/>
  <c r="AP54" i="43"/>
  <c r="AQ54" i="43"/>
  <c r="AR54" i="43"/>
  <c r="AS54" i="43"/>
  <c r="AT54" i="43"/>
  <c r="AU54" i="43"/>
  <c r="AV54" i="43"/>
  <c r="AW54" i="43"/>
  <c r="AX54" i="43"/>
  <c r="AY54" i="43"/>
  <c r="AZ54" i="43"/>
  <c r="BA54" i="43"/>
  <c r="BB54" i="43"/>
  <c r="BC54" i="43"/>
  <c r="BD54" i="43"/>
  <c r="BE54" i="43"/>
  <c r="BF54" i="43"/>
  <c r="BG54" i="43"/>
  <c r="BH54" i="43"/>
  <c r="BI54" i="43"/>
  <c r="BJ54" i="43"/>
  <c r="BK54" i="43"/>
  <c r="BL54" i="43"/>
  <c r="BM54" i="43"/>
  <c r="BN54" i="43"/>
  <c r="BO54" i="43"/>
  <c r="BP54" i="43"/>
  <c r="BQ54" i="43"/>
  <c r="D55" i="43"/>
  <c r="E55" i="43"/>
  <c r="F55" i="43"/>
  <c r="G55" i="43"/>
  <c r="H55" i="43"/>
  <c r="I55" i="43"/>
  <c r="J55" i="43"/>
  <c r="K55" i="43"/>
  <c r="L55" i="43"/>
  <c r="M55" i="43"/>
  <c r="N55" i="43"/>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L55" i="43"/>
  <c r="BM55" i="43"/>
  <c r="BN55" i="43"/>
  <c r="BO55" i="43"/>
  <c r="BP55" i="43"/>
  <c r="BQ55" i="43"/>
  <c r="D56" i="43"/>
  <c r="E56" i="43"/>
  <c r="F56" i="43"/>
  <c r="G56" i="43"/>
  <c r="H56" i="43"/>
  <c r="I56" i="43"/>
  <c r="J56" i="43"/>
  <c r="K56" i="43"/>
  <c r="L56" i="43"/>
  <c r="M56" i="43"/>
  <c r="N56" i="43"/>
  <c r="O56" i="43"/>
  <c r="P56" i="43"/>
  <c r="Q56" i="43"/>
  <c r="R56" i="43"/>
  <c r="S56" i="43"/>
  <c r="T56" i="43"/>
  <c r="U56" i="43"/>
  <c r="V56" i="43"/>
  <c r="W56" i="43"/>
  <c r="X56" i="43"/>
  <c r="Y56" i="43"/>
  <c r="Z56" i="43"/>
  <c r="AA56" i="43"/>
  <c r="AB56" i="43"/>
  <c r="AC56" i="43"/>
  <c r="AD56" i="43"/>
  <c r="AE56" i="43"/>
  <c r="AF56" i="43"/>
  <c r="AG56" i="43"/>
  <c r="AH56" i="43"/>
  <c r="AI56" i="43"/>
  <c r="AJ56" i="43"/>
  <c r="AK56" i="43"/>
  <c r="AL56" i="43"/>
  <c r="AM56" i="43"/>
  <c r="AN56" i="43"/>
  <c r="AO56" i="43"/>
  <c r="AP56" i="43"/>
  <c r="AQ56" i="43"/>
  <c r="AR56" i="43"/>
  <c r="AS56" i="43"/>
  <c r="AT56" i="43"/>
  <c r="AU56" i="43"/>
  <c r="AV56" i="43"/>
  <c r="AW56" i="43"/>
  <c r="AX56" i="43"/>
  <c r="AY56" i="43"/>
  <c r="AZ56" i="43"/>
  <c r="BA56" i="43"/>
  <c r="BB56" i="43"/>
  <c r="BC56" i="43"/>
  <c r="BD56" i="43"/>
  <c r="BE56" i="43"/>
  <c r="BF56" i="43"/>
  <c r="BG56" i="43"/>
  <c r="BH56" i="43"/>
  <c r="BI56" i="43"/>
  <c r="BJ56" i="43"/>
  <c r="BK56" i="43"/>
  <c r="BL56" i="43"/>
  <c r="BM56" i="43"/>
  <c r="BN56" i="43"/>
  <c r="BO56" i="43"/>
  <c r="BP56" i="43"/>
  <c r="BQ56" i="43"/>
  <c r="D57" i="43"/>
  <c r="E57" i="43"/>
  <c r="F57" i="43"/>
  <c r="G57" i="43"/>
  <c r="H57" i="43"/>
  <c r="I57" i="43"/>
  <c r="J57" i="43"/>
  <c r="K57" i="43"/>
  <c r="L57" i="43"/>
  <c r="M57" i="43"/>
  <c r="N57" i="43"/>
  <c r="O57" i="43"/>
  <c r="P57" i="43"/>
  <c r="Q57" i="43"/>
  <c r="R57" i="43"/>
  <c r="S57" i="43"/>
  <c r="T57" i="43"/>
  <c r="U57" i="43"/>
  <c r="V57" i="43"/>
  <c r="W57" i="43"/>
  <c r="X57" i="43"/>
  <c r="Y57" i="43"/>
  <c r="Z57" i="43"/>
  <c r="AA57" i="43"/>
  <c r="AB57" i="43"/>
  <c r="AC57" i="43"/>
  <c r="AD57" i="43"/>
  <c r="AE57" i="43"/>
  <c r="AF57" i="43"/>
  <c r="AG57" i="43"/>
  <c r="AH57" i="43"/>
  <c r="AI57" i="43"/>
  <c r="AJ57" i="43"/>
  <c r="AK57" i="43"/>
  <c r="AL57" i="43"/>
  <c r="AM57" i="43"/>
  <c r="AN57" i="43"/>
  <c r="AO57" i="43"/>
  <c r="AP57" i="43"/>
  <c r="AQ57" i="43"/>
  <c r="AR57" i="43"/>
  <c r="AS57" i="43"/>
  <c r="AT57" i="43"/>
  <c r="AU57" i="43"/>
  <c r="AV57" i="43"/>
  <c r="AW57" i="43"/>
  <c r="AX57" i="43"/>
  <c r="AY57" i="43"/>
  <c r="AZ57" i="43"/>
  <c r="BA57" i="43"/>
  <c r="BB57" i="43"/>
  <c r="BC57" i="43"/>
  <c r="BD57" i="43"/>
  <c r="BE57" i="43"/>
  <c r="BF57" i="43"/>
  <c r="BG57" i="43"/>
  <c r="BH57" i="43"/>
  <c r="BI57" i="43"/>
  <c r="BJ57" i="43"/>
  <c r="BK57" i="43"/>
  <c r="BL57" i="43"/>
  <c r="BM57" i="43"/>
  <c r="BN57" i="43"/>
  <c r="BO57" i="43"/>
  <c r="BP57" i="43"/>
  <c r="BQ57" i="43"/>
  <c r="D58" i="43"/>
  <c r="E58" i="43"/>
  <c r="F58" i="43"/>
  <c r="G58" i="43"/>
  <c r="H58" i="43"/>
  <c r="I58" i="43"/>
  <c r="J58" i="43"/>
  <c r="K58" i="43"/>
  <c r="L58" i="43"/>
  <c r="M58" i="43"/>
  <c r="N58" i="43"/>
  <c r="O58" i="43"/>
  <c r="P58" i="43"/>
  <c r="Q58" i="43"/>
  <c r="R58" i="43"/>
  <c r="S58" i="43"/>
  <c r="T58" i="43"/>
  <c r="U58" i="43"/>
  <c r="V58" i="43"/>
  <c r="W58" i="43"/>
  <c r="X58" i="43"/>
  <c r="Y58" i="43"/>
  <c r="Z58" i="43"/>
  <c r="AA58" i="43"/>
  <c r="AB58" i="43"/>
  <c r="AC58" i="43"/>
  <c r="AD58" i="43"/>
  <c r="AE58" i="43"/>
  <c r="AF58" i="43"/>
  <c r="AG58" i="43"/>
  <c r="AH58" i="43"/>
  <c r="AI58" i="43"/>
  <c r="AJ58" i="43"/>
  <c r="AK58" i="43"/>
  <c r="AL58" i="43"/>
  <c r="AM58" i="43"/>
  <c r="AN58" i="43"/>
  <c r="AO58" i="43"/>
  <c r="AP58" i="43"/>
  <c r="AQ58" i="43"/>
  <c r="AR58" i="43"/>
  <c r="AS58" i="43"/>
  <c r="AT58" i="43"/>
  <c r="AU58" i="43"/>
  <c r="AV58" i="43"/>
  <c r="AW58" i="43"/>
  <c r="AX58" i="43"/>
  <c r="AY58" i="43"/>
  <c r="AZ58" i="43"/>
  <c r="BA58" i="43"/>
  <c r="BB58" i="43"/>
  <c r="BC58" i="43"/>
  <c r="BD58" i="43"/>
  <c r="BE58" i="43"/>
  <c r="BF58" i="43"/>
  <c r="BG58" i="43"/>
  <c r="BH58" i="43"/>
  <c r="BI58" i="43"/>
  <c r="BJ58" i="43"/>
  <c r="BK58" i="43"/>
  <c r="BL58" i="43"/>
  <c r="BM58" i="43"/>
  <c r="BN58" i="43"/>
  <c r="BO58" i="43"/>
  <c r="BP58" i="43"/>
  <c r="BQ58" i="43"/>
  <c r="D59" i="43"/>
  <c r="E59" i="43"/>
  <c r="F59" i="43"/>
  <c r="G59" i="43"/>
  <c r="H59" i="43"/>
  <c r="I59" i="43"/>
  <c r="J59" i="43"/>
  <c r="K59" i="43"/>
  <c r="L59" i="43"/>
  <c r="M59" i="43"/>
  <c r="N59" i="43"/>
  <c r="O59" i="43"/>
  <c r="P59" i="43"/>
  <c r="Q59" i="43"/>
  <c r="R59" i="43"/>
  <c r="S59" i="43"/>
  <c r="T59" i="43"/>
  <c r="U59" i="43"/>
  <c r="V59" i="43"/>
  <c r="W59" i="43"/>
  <c r="X59" i="43"/>
  <c r="Y59" i="43"/>
  <c r="Z59" i="43"/>
  <c r="AA59" i="43"/>
  <c r="AB59" i="43"/>
  <c r="AC59" i="43"/>
  <c r="AD59" i="43"/>
  <c r="AE59" i="43"/>
  <c r="AF59" i="43"/>
  <c r="AG59" i="43"/>
  <c r="AH59" i="43"/>
  <c r="AI59" i="43"/>
  <c r="AJ59" i="43"/>
  <c r="AK59" i="43"/>
  <c r="AL59" i="43"/>
  <c r="AM59" i="43"/>
  <c r="AN59" i="43"/>
  <c r="AO59" i="43"/>
  <c r="AP59" i="43"/>
  <c r="AQ59" i="43"/>
  <c r="AR59" i="43"/>
  <c r="AS59" i="43"/>
  <c r="AT59" i="43"/>
  <c r="AU59" i="43"/>
  <c r="AV59" i="43"/>
  <c r="AW59" i="43"/>
  <c r="AX59" i="43"/>
  <c r="AY59" i="43"/>
  <c r="AZ59" i="43"/>
  <c r="BA59" i="43"/>
  <c r="BB59" i="43"/>
  <c r="BC59" i="43"/>
  <c r="BD59" i="43"/>
  <c r="BE59" i="43"/>
  <c r="BF59" i="43"/>
  <c r="BG59" i="43"/>
  <c r="BH59" i="43"/>
  <c r="BI59" i="43"/>
  <c r="BJ59" i="43"/>
  <c r="BK59" i="43"/>
  <c r="BL59" i="43"/>
  <c r="BM59" i="43"/>
  <c r="BN59" i="43"/>
  <c r="BO59" i="43"/>
  <c r="BP59" i="43"/>
  <c r="BQ59" i="43"/>
  <c r="D60" i="43"/>
  <c r="E60" i="43"/>
  <c r="F60" i="43"/>
  <c r="G60" i="43"/>
  <c r="H60" i="43"/>
  <c r="I60" i="43"/>
  <c r="J60" i="43"/>
  <c r="K60" i="43"/>
  <c r="L60" i="43"/>
  <c r="M60" i="43"/>
  <c r="N60" i="43"/>
  <c r="O60" i="43"/>
  <c r="P60" i="43"/>
  <c r="Q60" i="43"/>
  <c r="R60" i="43"/>
  <c r="S60" i="43"/>
  <c r="T60" i="43"/>
  <c r="U60" i="43"/>
  <c r="V60" i="43"/>
  <c r="W60" i="43"/>
  <c r="X60" i="43"/>
  <c r="Y60" i="43"/>
  <c r="Z60" i="43"/>
  <c r="AA60" i="43"/>
  <c r="AB60" i="43"/>
  <c r="AC60" i="43"/>
  <c r="AD60" i="43"/>
  <c r="AE60" i="43"/>
  <c r="AF60" i="43"/>
  <c r="AG60" i="43"/>
  <c r="AH60" i="43"/>
  <c r="AI60" i="43"/>
  <c r="AJ60" i="43"/>
  <c r="AK60" i="43"/>
  <c r="AL60" i="43"/>
  <c r="AM60" i="43"/>
  <c r="AN60" i="43"/>
  <c r="AO60" i="43"/>
  <c r="AP60" i="43"/>
  <c r="AQ60" i="43"/>
  <c r="AR60" i="43"/>
  <c r="AS60" i="43"/>
  <c r="AT60" i="43"/>
  <c r="AU60" i="43"/>
  <c r="AV60" i="43"/>
  <c r="AW60" i="43"/>
  <c r="AX60" i="43"/>
  <c r="AY60" i="43"/>
  <c r="AZ60" i="43"/>
  <c r="BA60" i="43"/>
  <c r="BB60" i="43"/>
  <c r="BC60" i="43"/>
  <c r="BD60" i="43"/>
  <c r="BE60" i="43"/>
  <c r="BF60" i="43"/>
  <c r="BG60" i="43"/>
  <c r="BH60" i="43"/>
  <c r="BI60" i="43"/>
  <c r="BJ60" i="43"/>
  <c r="BK60" i="43"/>
  <c r="BL60" i="43"/>
  <c r="BM60" i="43"/>
  <c r="BN60" i="43"/>
  <c r="BO60" i="43"/>
  <c r="BP60" i="43"/>
  <c r="BQ60" i="43"/>
  <c r="D61" i="43"/>
  <c r="E61" i="43"/>
  <c r="F61" i="43"/>
  <c r="G61" i="43"/>
  <c r="H61" i="43"/>
  <c r="I61" i="43"/>
  <c r="J61" i="43"/>
  <c r="K61" i="43"/>
  <c r="L61" i="43"/>
  <c r="M61" i="43"/>
  <c r="N61" i="43"/>
  <c r="O61" i="43"/>
  <c r="P61" i="43"/>
  <c r="Q61" i="43"/>
  <c r="R61" i="43"/>
  <c r="S61" i="43"/>
  <c r="T61" i="43"/>
  <c r="U61" i="43"/>
  <c r="V61" i="43"/>
  <c r="W61" i="43"/>
  <c r="X61" i="43"/>
  <c r="Y61" i="43"/>
  <c r="Z61" i="43"/>
  <c r="AA61" i="43"/>
  <c r="AB61" i="43"/>
  <c r="AC61" i="43"/>
  <c r="AD61" i="43"/>
  <c r="AE61" i="43"/>
  <c r="AF61" i="43"/>
  <c r="AG61" i="43"/>
  <c r="AH61" i="43"/>
  <c r="AI61" i="43"/>
  <c r="AJ61" i="43"/>
  <c r="AK61" i="43"/>
  <c r="AL61" i="43"/>
  <c r="AM61" i="43"/>
  <c r="AN61" i="43"/>
  <c r="AO61" i="43"/>
  <c r="AP61" i="43"/>
  <c r="AQ61" i="43"/>
  <c r="AR61" i="43"/>
  <c r="AS61" i="43"/>
  <c r="AT61" i="43"/>
  <c r="AU61" i="43"/>
  <c r="AV61" i="43"/>
  <c r="AW61" i="43"/>
  <c r="AX61" i="43"/>
  <c r="AY61" i="43"/>
  <c r="AZ61" i="43"/>
  <c r="BA61" i="43"/>
  <c r="BB61" i="43"/>
  <c r="BC61" i="43"/>
  <c r="BD61" i="43"/>
  <c r="BE61" i="43"/>
  <c r="BF61" i="43"/>
  <c r="BG61" i="43"/>
  <c r="BH61" i="43"/>
  <c r="BI61" i="43"/>
  <c r="BJ61" i="43"/>
  <c r="BK61" i="43"/>
  <c r="BL61" i="43"/>
  <c r="BM61" i="43"/>
  <c r="BN61" i="43"/>
  <c r="BO61" i="43"/>
  <c r="BP61" i="43"/>
  <c r="BQ61" i="43"/>
  <c r="D62" i="43"/>
  <c r="E62" i="43"/>
  <c r="F62" i="43"/>
  <c r="G62" i="43"/>
  <c r="H62" i="43"/>
  <c r="I62" i="43"/>
  <c r="J62" i="43"/>
  <c r="K62" i="43"/>
  <c r="L62" i="43"/>
  <c r="M62" i="43"/>
  <c r="N62" i="43"/>
  <c r="O62" i="43"/>
  <c r="P62" i="43"/>
  <c r="Q62" i="43"/>
  <c r="R62" i="43"/>
  <c r="S62" i="43"/>
  <c r="T62" i="43"/>
  <c r="U62" i="43"/>
  <c r="V62" i="43"/>
  <c r="W62" i="43"/>
  <c r="X62" i="43"/>
  <c r="Y62" i="43"/>
  <c r="Z62" i="43"/>
  <c r="AA62" i="43"/>
  <c r="AB62" i="43"/>
  <c r="AC62" i="43"/>
  <c r="AD62" i="43"/>
  <c r="AE62" i="43"/>
  <c r="AF62" i="43"/>
  <c r="AG62" i="43"/>
  <c r="AH62" i="43"/>
  <c r="AI62" i="43"/>
  <c r="AJ62" i="43"/>
  <c r="AK62" i="43"/>
  <c r="AL62" i="43"/>
  <c r="AM62" i="43"/>
  <c r="AN62" i="43"/>
  <c r="AO62" i="43"/>
  <c r="AP62" i="43"/>
  <c r="AQ62" i="43"/>
  <c r="AR62" i="43"/>
  <c r="AS62" i="43"/>
  <c r="AT62" i="43"/>
  <c r="AU62" i="43"/>
  <c r="AV62" i="43"/>
  <c r="AW62" i="43"/>
  <c r="AX62" i="43"/>
  <c r="AY62" i="43"/>
  <c r="AZ62" i="43"/>
  <c r="BA62" i="43"/>
  <c r="BB62" i="43"/>
  <c r="BC62" i="43"/>
  <c r="BD62" i="43"/>
  <c r="BE62" i="43"/>
  <c r="BF62" i="43"/>
  <c r="BG62" i="43"/>
  <c r="BH62" i="43"/>
  <c r="BI62" i="43"/>
  <c r="BJ62" i="43"/>
  <c r="BK62" i="43"/>
  <c r="BL62" i="43"/>
  <c r="BM62" i="43"/>
  <c r="BN62" i="43"/>
  <c r="BO62" i="43"/>
  <c r="BP62" i="43"/>
  <c r="BQ62" i="43"/>
  <c r="D63" i="43"/>
  <c r="E63" i="43"/>
  <c r="F63" i="43"/>
  <c r="G63" i="43"/>
  <c r="H63" i="43"/>
  <c r="I63" i="43"/>
  <c r="J63" i="43"/>
  <c r="K63" i="43"/>
  <c r="L63" i="43"/>
  <c r="M63" i="43"/>
  <c r="N63" i="43"/>
  <c r="O63" i="43"/>
  <c r="P63" i="43"/>
  <c r="Q63" i="43"/>
  <c r="R63" i="43"/>
  <c r="S63" i="43"/>
  <c r="T63" i="43"/>
  <c r="U63" i="43"/>
  <c r="V63" i="43"/>
  <c r="W63" i="43"/>
  <c r="X63" i="43"/>
  <c r="Y63" i="43"/>
  <c r="Z63" i="43"/>
  <c r="AA63" i="43"/>
  <c r="AB63" i="43"/>
  <c r="AC63" i="43"/>
  <c r="AD63" i="43"/>
  <c r="AE63" i="43"/>
  <c r="AF63" i="43"/>
  <c r="AG63" i="43"/>
  <c r="AH63" i="43"/>
  <c r="AI63" i="43"/>
  <c r="AJ63" i="43"/>
  <c r="AK63" i="43"/>
  <c r="AL63" i="43"/>
  <c r="AM63" i="43"/>
  <c r="AN63" i="43"/>
  <c r="AO63" i="43"/>
  <c r="AP63" i="43"/>
  <c r="AQ63" i="43"/>
  <c r="AR63" i="43"/>
  <c r="AS63" i="43"/>
  <c r="AT63" i="43"/>
  <c r="AU63" i="43"/>
  <c r="AV63" i="43"/>
  <c r="AW63" i="43"/>
  <c r="AX63" i="43"/>
  <c r="AY63" i="43"/>
  <c r="AZ63" i="43"/>
  <c r="BA63" i="43"/>
  <c r="BB63" i="43"/>
  <c r="BC63" i="43"/>
  <c r="BD63" i="43"/>
  <c r="BE63" i="43"/>
  <c r="BF63" i="43"/>
  <c r="BG63" i="43"/>
  <c r="BH63" i="43"/>
  <c r="BI63" i="43"/>
  <c r="BJ63" i="43"/>
  <c r="BK63" i="43"/>
  <c r="BL63" i="43"/>
  <c r="BM63" i="43"/>
  <c r="BN63" i="43"/>
  <c r="BO63" i="43"/>
  <c r="BP63" i="43"/>
  <c r="BQ63" i="43"/>
  <c r="D64" i="43"/>
  <c r="E64" i="43"/>
  <c r="F64" i="43"/>
  <c r="G64" i="43"/>
  <c r="H64" i="43"/>
  <c r="I64" i="43"/>
  <c r="J64" i="43"/>
  <c r="K64" i="43"/>
  <c r="L64" i="43"/>
  <c r="M64" i="43"/>
  <c r="N64" i="43"/>
  <c r="O64" i="43"/>
  <c r="P64" i="43"/>
  <c r="Q64" i="43"/>
  <c r="R64" i="43"/>
  <c r="S64" i="43"/>
  <c r="T64" i="43"/>
  <c r="U64" i="43"/>
  <c r="V64" i="43"/>
  <c r="W64" i="43"/>
  <c r="X64" i="43"/>
  <c r="Y64" i="43"/>
  <c r="Z64" i="43"/>
  <c r="AA64" i="43"/>
  <c r="AB64" i="43"/>
  <c r="AC64" i="43"/>
  <c r="AD64" i="43"/>
  <c r="AE64" i="43"/>
  <c r="AF64" i="43"/>
  <c r="AG64" i="43"/>
  <c r="AH64" i="43"/>
  <c r="AI64" i="43"/>
  <c r="AJ64" i="43"/>
  <c r="AK64" i="43"/>
  <c r="AL64" i="43"/>
  <c r="AM64" i="43"/>
  <c r="AN64" i="43"/>
  <c r="AO64" i="43"/>
  <c r="AP64" i="43"/>
  <c r="AQ64" i="43"/>
  <c r="AR64" i="43"/>
  <c r="AS64" i="43"/>
  <c r="AT64" i="43"/>
  <c r="AU64" i="43"/>
  <c r="AV64" i="43"/>
  <c r="AW64" i="43"/>
  <c r="AX64" i="43"/>
  <c r="AY64" i="43"/>
  <c r="AZ64" i="43"/>
  <c r="BA64" i="43"/>
  <c r="BB64" i="43"/>
  <c r="BC64" i="43"/>
  <c r="BD64" i="43"/>
  <c r="BE64" i="43"/>
  <c r="BF64" i="43"/>
  <c r="BG64" i="43"/>
  <c r="BH64" i="43"/>
  <c r="BI64" i="43"/>
  <c r="BJ64" i="43"/>
  <c r="BK64" i="43"/>
  <c r="BL64" i="43"/>
  <c r="BM64" i="43"/>
  <c r="BN64" i="43"/>
  <c r="BO64" i="43"/>
  <c r="BP64" i="43"/>
  <c r="BQ64" i="43"/>
  <c r="D65" i="43"/>
  <c r="E65" i="43"/>
  <c r="F65" i="43"/>
  <c r="G65" i="43"/>
  <c r="H65" i="43"/>
  <c r="I65" i="43"/>
  <c r="J65" i="43"/>
  <c r="K65" i="43"/>
  <c r="L65" i="43"/>
  <c r="M65" i="43"/>
  <c r="N65" i="43"/>
  <c r="O65" i="43"/>
  <c r="P65" i="43"/>
  <c r="Q65" i="43"/>
  <c r="R65" i="43"/>
  <c r="S65" i="43"/>
  <c r="T65" i="43"/>
  <c r="U65" i="43"/>
  <c r="V65" i="43"/>
  <c r="W65" i="43"/>
  <c r="X65" i="43"/>
  <c r="Y65" i="43"/>
  <c r="Z65" i="43"/>
  <c r="AA65" i="43"/>
  <c r="AB65" i="43"/>
  <c r="AC65" i="43"/>
  <c r="AD65" i="43"/>
  <c r="AE65" i="43"/>
  <c r="AF65" i="43"/>
  <c r="AG65" i="43"/>
  <c r="AH65" i="43"/>
  <c r="AI65" i="43"/>
  <c r="AJ65" i="43"/>
  <c r="AK65" i="43"/>
  <c r="AL65" i="43"/>
  <c r="AM65" i="43"/>
  <c r="AN65" i="43"/>
  <c r="AO65" i="43"/>
  <c r="AP65" i="43"/>
  <c r="AQ65" i="43"/>
  <c r="AR65" i="43"/>
  <c r="AS65" i="43"/>
  <c r="AT65" i="43"/>
  <c r="AU65" i="43"/>
  <c r="AV65" i="43"/>
  <c r="AW65" i="43"/>
  <c r="AX65" i="43"/>
  <c r="AY65" i="43"/>
  <c r="AZ65" i="43"/>
  <c r="BA65" i="43"/>
  <c r="BB65" i="43"/>
  <c r="BC65" i="43"/>
  <c r="BD65" i="43"/>
  <c r="BE65" i="43"/>
  <c r="BF65" i="43"/>
  <c r="BG65" i="43"/>
  <c r="BH65" i="43"/>
  <c r="BI65" i="43"/>
  <c r="BJ65" i="43"/>
  <c r="BK65" i="43"/>
  <c r="BL65" i="43"/>
  <c r="BM65" i="43"/>
  <c r="BN65" i="43"/>
  <c r="BO65" i="43"/>
  <c r="BP65" i="43"/>
  <c r="BQ65" i="43"/>
  <c r="D66" i="43"/>
  <c r="E66" i="43"/>
  <c r="F66" i="43"/>
  <c r="G66" i="43"/>
  <c r="H66" i="43"/>
  <c r="I66" i="43"/>
  <c r="J66" i="43"/>
  <c r="K66" i="43"/>
  <c r="L66" i="43"/>
  <c r="M66" i="43"/>
  <c r="N66" i="43"/>
  <c r="O66" i="43"/>
  <c r="P66" i="43"/>
  <c r="Q66" i="43"/>
  <c r="R66" i="43"/>
  <c r="S66" i="43"/>
  <c r="T66" i="43"/>
  <c r="U66" i="43"/>
  <c r="V66" i="43"/>
  <c r="W66" i="43"/>
  <c r="X66" i="43"/>
  <c r="Y66" i="43"/>
  <c r="Z66" i="43"/>
  <c r="AA66" i="43"/>
  <c r="AB66" i="43"/>
  <c r="AC66" i="43"/>
  <c r="AD66" i="43"/>
  <c r="AE66" i="43"/>
  <c r="AF66" i="43"/>
  <c r="AG66" i="43"/>
  <c r="AH66" i="43"/>
  <c r="AI66" i="43"/>
  <c r="AJ66" i="43"/>
  <c r="AK66" i="43"/>
  <c r="AL66" i="43"/>
  <c r="AM66" i="43"/>
  <c r="AN66" i="43"/>
  <c r="AO66" i="43"/>
  <c r="AP66" i="43"/>
  <c r="AQ66" i="43"/>
  <c r="AR66" i="43"/>
  <c r="AS66" i="43"/>
  <c r="AT66" i="43"/>
  <c r="AU66" i="43"/>
  <c r="AV66" i="43"/>
  <c r="AW66" i="43"/>
  <c r="AX66" i="43"/>
  <c r="AY66" i="43"/>
  <c r="AZ66" i="43"/>
  <c r="BA66" i="43"/>
  <c r="BB66" i="43"/>
  <c r="BC66" i="43"/>
  <c r="BD66" i="43"/>
  <c r="BE66" i="43"/>
  <c r="BF66" i="43"/>
  <c r="BG66" i="43"/>
  <c r="BH66" i="43"/>
  <c r="BI66" i="43"/>
  <c r="BJ66" i="43"/>
  <c r="BK66" i="43"/>
  <c r="BL66" i="43"/>
  <c r="BM66" i="43"/>
  <c r="BN66" i="43"/>
  <c r="BO66" i="43"/>
  <c r="BP66" i="43"/>
  <c r="BQ66" i="43"/>
  <c r="D67" i="43"/>
  <c r="E67" i="43"/>
  <c r="F67" i="43"/>
  <c r="G67" i="43"/>
  <c r="H67" i="43"/>
  <c r="I67" i="43"/>
  <c r="J67" i="43"/>
  <c r="K67" i="43"/>
  <c r="L67" i="43"/>
  <c r="M67" i="43"/>
  <c r="N67" i="43"/>
  <c r="O67" i="43"/>
  <c r="P67" i="43"/>
  <c r="Q67" i="43"/>
  <c r="R67" i="43"/>
  <c r="S67" i="43"/>
  <c r="T67" i="43"/>
  <c r="U67" i="43"/>
  <c r="V67" i="43"/>
  <c r="W67" i="43"/>
  <c r="X67" i="43"/>
  <c r="Y67" i="43"/>
  <c r="Z67" i="43"/>
  <c r="AA67" i="43"/>
  <c r="AB67" i="43"/>
  <c r="AC67" i="43"/>
  <c r="AD67" i="43"/>
  <c r="AE67" i="43"/>
  <c r="AF67" i="43"/>
  <c r="AG67" i="43"/>
  <c r="AH67" i="43"/>
  <c r="AI67" i="43"/>
  <c r="AJ67" i="43"/>
  <c r="AK67" i="43"/>
  <c r="AL67" i="43"/>
  <c r="AM67" i="43"/>
  <c r="AN67" i="43"/>
  <c r="AO67" i="43"/>
  <c r="AP67" i="43"/>
  <c r="AQ67" i="43"/>
  <c r="AR67" i="43"/>
  <c r="AS67" i="43"/>
  <c r="AT67" i="43"/>
  <c r="AU67" i="43"/>
  <c r="AV67" i="43"/>
  <c r="AW67" i="43"/>
  <c r="AX67" i="43"/>
  <c r="AY67" i="43"/>
  <c r="AZ67" i="43"/>
  <c r="BA67" i="43"/>
  <c r="BB67" i="43"/>
  <c r="BC67" i="43"/>
  <c r="BD67" i="43"/>
  <c r="BE67" i="43"/>
  <c r="BF67" i="43"/>
  <c r="BG67" i="43"/>
  <c r="BH67" i="43"/>
  <c r="BI67" i="43"/>
  <c r="BJ67" i="43"/>
  <c r="BK67" i="43"/>
  <c r="BL67" i="43"/>
  <c r="BM67" i="43"/>
  <c r="BN67" i="43"/>
  <c r="BO67" i="43"/>
  <c r="BP67" i="43"/>
  <c r="BQ67" i="43"/>
  <c r="D68" i="43"/>
  <c r="E68" i="43"/>
  <c r="F68" i="43"/>
  <c r="G68" i="43"/>
  <c r="H68" i="43"/>
  <c r="I68" i="43"/>
  <c r="J68" i="43"/>
  <c r="K68" i="43"/>
  <c r="L68" i="43"/>
  <c r="M68" i="43"/>
  <c r="N68" i="43"/>
  <c r="O68" i="43"/>
  <c r="P68" i="43"/>
  <c r="Q68" i="43"/>
  <c r="R68" i="43"/>
  <c r="S68" i="43"/>
  <c r="T68" i="43"/>
  <c r="U68" i="43"/>
  <c r="V68" i="43"/>
  <c r="W68" i="43"/>
  <c r="X68" i="43"/>
  <c r="Y68" i="43"/>
  <c r="Z68" i="43"/>
  <c r="AA68" i="43"/>
  <c r="AB68" i="43"/>
  <c r="AC68" i="43"/>
  <c r="AD68" i="43"/>
  <c r="AE68" i="43"/>
  <c r="AF68" i="43"/>
  <c r="AG68" i="43"/>
  <c r="AH68" i="43"/>
  <c r="AI68" i="43"/>
  <c r="AJ68" i="43"/>
  <c r="AK68" i="43"/>
  <c r="AL68" i="43"/>
  <c r="AM68" i="43"/>
  <c r="AN68" i="43"/>
  <c r="AO68" i="43"/>
  <c r="AP68" i="43"/>
  <c r="AQ68" i="43"/>
  <c r="AR68" i="43"/>
  <c r="AS68" i="43"/>
  <c r="AT68" i="43"/>
  <c r="AU68" i="43"/>
  <c r="AV68" i="43"/>
  <c r="AW68" i="43"/>
  <c r="AX68" i="43"/>
  <c r="AY68" i="43"/>
  <c r="AZ68" i="43"/>
  <c r="BA68" i="43"/>
  <c r="BB68" i="43"/>
  <c r="BC68" i="43"/>
  <c r="BD68" i="43"/>
  <c r="BE68" i="43"/>
  <c r="BF68" i="43"/>
  <c r="BG68" i="43"/>
  <c r="BH68" i="43"/>
  <c r="BI68" i="43"/>
  <c r="BJ68" i="43"/>
  <c r="BK68" i="43"/>
  <c r="BL68" i="43"/>
  <c r="BM68" i="43"/>
  <c r="BN68" i="43"/>
  <c r="BO68" i="43"/>
  <c r="BP68" i="43"/>
  <c r="BQ68" i="43"/>
  <c r="D69" i="43"/>
  <c r="E69" i="43"/>
  <c r="F69" i="43"/>
  <c r="G69" i="43"/>
  <c r="H69" i="43"/>
  <c r="I69" i="43"/>
  <c r="J69" i="43"/>
  <c r="K69" i="43"/>
  <c r="L69" i="43"/>
  <c r="M69" i="43"/>
  <c r="N69" i="43"/>
  <c r="O69" i="43"/>
  <c r="P69" i="43"/>
  <c r="Q69" i="43"/>
  <c r="R69" i="43"/>
  <c r="S69" i="43"/>
  <c r="T69" i="43"/>
  <c r="U69" i="43"/>
  <c r="V69" i="43"/>
  <c r="W69" i="43"/>
  <c r="X69" i="43"/>
  <c r="Y69" i="43"/>
  <c r="Z69" i="43"/>
  <c r="AA69" i="43"/>
  <c r="AB69" i="43"/>
  <c r="AC69" i="43"/>
  <c r="AD69" i="43"/>
  <c r="AE69" i="43"/>
  <c r="AF69" i="43"/>
  <c r="AG69" i="43"/>
  <c r="AH69" i="43"/>
  <c r="AI69" i="43"/>
  <c r="AJ69" i="43"/>
  <c r="AK69" i="43"/>
  <c r="AL69" i="43"/>
  <c r="AM69" i="43"/>
  <c r="AN69" i="43"/>
  <c r="AO69" i="43"/>
  <c r="AP69" i="43"/>
  <c r="AQ69" i="43"/>
  <c r="AR69" i="43"/>
  <c r="AS69" i="43"/>
  <c r="AT69" i="43"/>
  <c r="AU69" i="43"/>
  <c r="AV69" i="43"/>
  <c r="AW69" i="43"/>
  <c r="AX69" i="43"/>
  <c r="AY69" i="43"/>
  <c r="AZ69" i="43"/>
  <c r="BA69" i="43"/>
  <c r="BB69" i="43"/>
  <c r="BC69" i="43"/>
  <c r="BD69" i="43"/>
  <c r="BE69" i="43"/>
  <c r="BF69" i="43"/>
  <c r="BG69" i="43"/>
  <c r="BH69" i="43"/>
  <c r="BI69" i="43"/>
  <c r="BJ69" i="43"/>
  <c r="BK69" i="43"/>
  <c r="BL69" i="43"/>
  <c r="BM69" i="43"/>
  <c r="BN69" i="43"/>
  <c r="BO69" i="43"/>
  <c r="BP69" i="43"/>
  <c r="BQ69" i="43"/>
  <c r="D70" i="43"/>
  <c r="E70" i="43"/>
  <c r="F70" i="43"/>
  <c r="G70" i="43"/>
  <c r="H70" i="43"/>
  <c r="I70" i="43"/>
  <c r="J70" i="43"/>
  <c r="K70" i="43"/>
  <c r="L70" i="43"/>
  <c r="M70" i="43"/>
  <c r="N70" i="43"/>
  <c r="O70" i="43"/>
  <c r="P70" i="43"/>
  <c r="Q70" i="43"/>
  <c r="R70" i="43"/>
  <c r="S70" i="43"/>
  <c r="T70" i="43"/>
  <c r="U70" i="43"/>
  <c r="V70" i="43"/>
  <c r="W70" i="43"/>
  <c r="X70" i="43"/>
  <c r="Y70" i="43"/>
  <c r="Z70" i="43"/>
  <c r="AA70" i="43"/>
  <c r="AB70" i="43"/>
  <c r="AC70" i="43"/>
  <c r="AD70" i="43"/>
  <c r="AE70" i="43"/>
  <c r="AF70" i="43"/>
  <c r="AG70" i="43"/>
  <c r="AH70" i="43"/>
  <c r="AI70" i="43"/>
  <c r="AJ70" i="43"/>
  <c r="AK70" i="43"/>
  <c r="AL70" i="43"/>
  <c r="AM70" i="43"/>
  <c r="AN70" i="43"/>
  <c r="AO70" i="43"/>
  <c r="AP70" i="43"/>
  <c r="AQ70" i="43"/>
  <c r="AR70" i="43"/>
  <c r="AS70" i="43"/>
  <c r="AT70" i="43"/>
  <c r="AU70" i="43"/>
  <c r="AV70" i="43"/>
  <c r="AW70" i="43"/>
  <c r="AX70" i="43"/>
  <c r="AY70" i="43"/>
  <c r="AZ70" i="43"/>
  <c r="BA70" i="43"/>
  <c r="BB70" i="43"/>
  <c r="BC70" i="43"/>
  <c r="BD70" i="43"/>
  <c r="BE70" i="43"/>
  <c r="BF70" i="43"/>
  <c r="BG70" i="43"/>
  <c r="BH70" i="43"/>
  <c r="BI70" i="43"/>
  <c r="BJ70" i="43"/>
  <c r="BK70" i="43"/>
  <c r="BL70" i="43"/>
  <c r="BM70" i="43"/>
  <c r="BN70" i="43"/>
  <c r="BO70" i="43"/>
  <c r="BP70" i="43"/>
  <c r="BQ70" i="43"/>
  <c r="D71" i="43"/>
  <c r="E71" i="43"/>
  <c r="F71" i="43"/>
  <c r="G71" i="43"/>
  <c r="H71" i="43"/>
  <c r="I71" i="43"/>
  <c r="J71" i="43"/>
  <c r="K71" i="43"/>
  <c r="L71" i="43"/>
  <c r="M71" i="43"/>
  <c r="N71" i="43"/>
  <c r="O71" i="43"/>
  <c r="P71" i="43"/>
  <c r="Q71" i="43"/>
  <c r="R71" i="43"/>
  <c r="S71" i="43"/>
  <c r="T71" i="43"/>
  <c r="U71" i="43"/>
  <c r="V71" i="43"/>
  <c r="W71" i="43"/>
  <c r="X71" i="43"/>
  <c r="Y71" i="43"/>
  <c r="Z71" i="43"/>
  <c r="AA71" i="43"/>
  <c r="AB71" i="43"/>
  <c r="AC71" i="43"/>
  <c r="AD71" i="43"/>
  <c r="AE71" i="43"/>
  <c r="AF71" i="43"/>
  <c r="AG71" i="43"/>
  <c r="AH71" i="43"/>
  <c r="AI71" i="43"/>
  <c r="AJ71" i="43"/>
  <c r="AK71" i="43"/>
  <c r="AL71" i="43"/>
  <c r="AM71" i="43"/>
  <c r="AN71" i="43"/>
  <c r="AO71" i="43"/>
  <c r="AP71" i="43"/>
  <c r="AQ71" i="43"/>
  <c r="AR71" i="43"/>
  <c r="AS71" i="43"/>
  <c r="AT71" i="43"/>
  <c r="AU71" i="43"/>
  <c r="AV71" i="43"/>
  <c r="AW71" i="43"/>
  <c r="AX71" i="43"/>
  <c r="AY71" i="43"/>
  <c r="AZ71" i="43"/>
  <c r="BA71" i="43"/>
  <c r="BB71" i="43"/>
  <c r="BC71" i="43"/>
  <c r="BD71" i="43"/>
  <c r="BE71" i="43"/>
  <c r="BF71" i="43"/>
  <c r="BG71" i="43"/>
  <c r="BH71" i="43"/>
  <c r="BI71" i="43"/>
  <c r="BJ71" i="43"/>
  <c r="BK71" i="43"/>
  <c r="BL71" i="43"/>
  <c r="BM71" i="43"/>
  <c r="BN71" i="43"/>
  <c r="BO71" i="43"/>
  <c r="BP71" i="43"/>
  <c r="BQ71" i="43"/>
  <c r="D72" i="43"/>
  <c r="E72" i="43"/>
  <c r="F72" i="43"/>
  <c r="G72" i="43"/>
  <c r="H72" i="43"/>
  <c r="I72" i="43"/>
  <c r="J72" i="43"/>
  <c r="K72" i="43"/>
  <c r="L72" i="43"/>
  <c r="M72" i="43"/>
  <c r="N72" i="43"/>
  <c r="O72" i="43"/>
  <c r="P72" i="43"/>
  <c r="Q72" i="43"/>
  <c r="R72" i="43"/>
  <c r="S72" i="43"/>
  <c r="T72" i="43"/>
  <c r="U72" i="43"/>
  <c r="V72" i="43"/>
  <c r="W72" i="43"/>
  <c r="X72" i="43"/>
  <c r="Y72" i="43"/>
  <c r="Z72" i="43"/>
  <c r="AA72" i="43"/>
  <c r="AB72" i="43"/>
  <c r="AC72" i="43"/>
  <c r="AD72" i="43"/>
  <c r="AE72" i="43"/>
  <c r="AF72" i="43"/>
  <c r="AG72" i="43"/>
  <c r="AH72" i="43"/>
  <c r="AI72" i="43"/>
  <c r="AJ72" i="43"/>
  <c r="AK72" i="43"/>
  <c r="AL72" i="43"/>
  <c r="AM72" i="43"/>
  <c r="AN72" i="43"/>
  <c r="AO72" i="43"/>
  <c r="AP72" i="43"/>
  <c r="AQ72" i="43"/>
  <c r="AR72" i="43"/>
  <c r="AS72" i="43"/>
  <c r="AT72" i="43"/>
  <c r="AU72" i="43"/>
  <c r="AV72" i="43"/>
  <c r="AW72" i="43"/>
  <c r="AX72" i="43"/>
  <c r="AY72" i="43"/>
  <c r="AZ72" i="43"/>
  <c r="BA72" i="43"/>
  <c r="BB72" i="43"/>
  <c r="BC72" i="43"/>
  <c r="BD72" i="43"/>
  <c r="BE72" i="43"/>
  <c r="BF72" i="43"/>
  <c r="BG72" i="43"/>
  <c r="BH72" i="43"/>
  <c r="BI72" i="43"/>
  <c r="BJ72" i="43"/>
  <c r="BK72" i="43"/>
  <c r="BL72" i="43"/>
  <c r="BM72" i="43"/>
  <c r="BN72" i="43"/>
  <c r="BO72" i="43"/>
  <c r="BP72" i="43"/>
  <c r="BQ72" i="43"/>
  <c r="D73" i="43"/>
  <c r="E73" i="43"/>
  <c r="F73" i="43"/>
  <c r="G73" i="43"/>
  <c r="H73" i="43"/>
  <c r="I73" i="43"/>
  <c r="J73" i="43"/>
  <c r="K73" i="43"/>
  <c r="L73" i="43"/>
  <c r="M73" i="43"/>
  <c r="N73" i="43"/>
  <c r="O73" i="43"/>
  <c r="P73" i="43"/>
  <c r="Q73" i="43"/>
  <c r="R73" i="43"/>
  <c r="S73" i="43"/>
  <c r="T73" i="43"/>
  <c r="U73" i="43"/>
  <c r="V73" i="43"/>
  <c r="W73" i="43"/>
  <c r="X73" i="43"/>
  <c r="Y73" i="43"/>
  <c r="Z73" i="43"/>
  <c r="AA73" i="43"/>
  <c r="AB73" i="43"/>
  <c r="AC73" i="43"/>
  <c r="AD73" i="43"/>
  <c r="AE73" i="43"/>
  <c r="AF73" i="43"/>
  <c r="AG73" i="43"/>
  <c r="AH73" i="43"/>
  <c r="AI73" i="43"/>
  <c r="AJ73" i="43"/>
  <c r="AK73" i="43"/>
  <c r="AL73" i="43"/>
  <c r="AM73" i="43"/>
  <c r="AN73" i="43"/>
  <c r="AO73" i="43"/>
  <c r="AP73" i="43"/>
  <c r="AQ73" i="43"/>
  <c r="AR73" i="43"/>
  <c r="AS73" i="43"/>
  <c r="AT73" i="43"/>
  <c r="AU73" i="43"/>
  <c r="AV73" i="43"/>
  <c r="AW73" i="43"/>
  <c r="AX73" i="43"/>
  <c r="AY73" i="43"/>
  <c r="AZ73" i="43"/>
  <c r="BA73" i="43"/>
  <c r="BB73" i="43"/>
  <c r="BC73" i="43"/>
  <c r="BD73" i="43"/>
  <c r="BE73" i="43"/>
  <c r="BF73" i="43"/>
  <c r="BG73" i="43"/>
  <c r="BH73" i="43"/>
  <c r="BI73" i="43"/>
  <c r="BJ73" i="43"/>
  <c r="BK73" i="43"/>
  <c r="BL73" i="43"/>
  <c r="BM73" i="43"/>
  <c r="BN73" i="43"/>
  <c r="BO73" i="43"/>
  <c r="BP73" i="43"/>
  <c r="BQ73" i="43"/>
  <c r="D74" i="43"/>
  <c r="E74" i="43"/>
  <c r="F74" i="43"/>
  <c r="G74" i="43"/>
  <c r="H74" i="43"/>
  <c r="I74" i="43"/>
  <c r="J74" i="43"/>
  <c r="K74" i="43"/>
  <c r="L74" i="43"/>
  <c r="M74" i="43"/>
  <c r="N74" i="43"/>
  <c r="O74" i="43"/>
  <c r="P74" i="43"/>
  <c r="Q74" i="43"/>
  <c r="R74" i="43"/>
  <c r="S74" i="43"/>
  <c r="T74" i="43"/>
  <c r="U74" i="43"/>
  <c r="V74" i="43"/>
  <c r="W74" i="43"/>
  <c r="X74" i="43"/>
  <c r="Y74" i="43"/>
  <c r="Z74" i="43"/>
  <c r="AA74" i="43"/>
  <c r="AB74" i="43"/>
  <c r="AC74" i="43"/>
  <c r="AD74" i="43"/>
  <c r="AE74" i="43"/>
  <c r="AF74" i="43"/>
  <c r="AG74" i="43"/>
  <c r="AH74" i="43"/>
  <c r="AI74" i="43"/>
  <c r="AJ74" i="43"/>
  <c r="AK74" i="43"/>
  <c r="AL74" i="43"/>
  <c r="AM74" i="43"/>
  <c r="AN74" i="43"/>
  <c r="AO74" i="43"/>
  <c r="AP74" i="43"/>
  <c r="AQ74" i="43"/>
  <c r="AR74" i="43"/>
  <c r="AS74" i="43"/>
  <c r="AT74" i="43"/>
  <c r="AU74" i="43"/>
  <c r="AV74" i="43"/>
  <c r="AW74" i="43"/>
  <c r="AX74" i="43"/>
  <c r="AY74" i="43"/>
  <c r="AZ74" i="43"/>
  <c r="BA74" i="43"/>
  <c r="BB74" i="43"/>
  <c r="BC74" i="43"/>
  <c r="BD74" i="43"/>
  <c r="BE74" i="43"/>
  <c r="BF74" i="43"/>
  <c r="BG74" i="43"/>
  <c r="BH74" i="43"/>
  <c r="BI74" i="43"/>
  <c r="BJ74" i="43"/>
  <c r="BK74" i="43"/>
  <c r="BL74" i="43"/>
  <c r="BM74" i="43"/>
  <c r="BN74" i="43"/>
  <c r="BO74" i="43"/>
  <c r="BP74" i="43"/>
  <c r="BQ74" i="43"/>
  <c r="D75" i="43"/>
  <c r="E75" i="43"/>
  <c r="F75" i="43"/>
  <c r="G75" i="43"/>
  <c r="H75" i="43"/>
  <c r="I75" i="43"/>
  <c r="J75" i="43"/>
  <c r="K75" i="43"/>
  <c r="L75" i="43"/>
  <c r="M75" i="43"/>
  <c r="N75" i="43"/>
  <c r="O75" i="43"/>
  <c r="P75" i="43"/>
  <c r="Q75" i="43"/>
  <c r="R75" i="43"/>
  <c r="S75" i="43"/>
  <c r="T75" i="43"/>
  <c r="U75" i="43"/>
  <c r="V75" i="43"/>
  <c r="W75" i="43"/>
  <c r="X75" i="43"/>
  <c r="Y75" i="43"/>
  <c r="Z75" i="43"/>
  <c r="AA75" i="43"/>
  <c r="AB75" i="43"/>
  <c r="AC75" i="43"/>
  <c r="AD75" i="43"/>
  <c r="AE75" i="43"/>
  <c r="AF75" i="43"/>
  <c r="AG75" i="43"/>
  <c r="AH75" i="43"/>
  <c r="AI75" i="43"/>
  <c r="AJ75" i="43"/>
  <c r="AK75" i="43"/>
  <c r="AL75" i="43"/>
  <c r="AM75" i="43"/>
  <c r="AN75" i="43"/>
  <c r="AO75" i="43"/>
  <c r="AP75" i="43"/>
  <c r="AQ75" i="43"/>
  <c r="AR75" i="43"/>
  <c r="AS75" i="43"/>
  <c r="AT75" i="43"/>
  <c r="AU75" i="43"/>
  <c r="AV75" i="43"/>
  <c r="AW75" i="43"/>
  <c r="AX75" i="43"/>
  <c r="AY75" i="43"/>
  <c r="AZ75" i="43"/>
  <c r="BA75" i="43"/>
  <c r="BB75" i="43"/>
  <c r="BC75" i="43"/>
  <c r="BD75" i="43"/>
  <c r="BE75" i="43"/>
  <c r="BF75" i="43"/>
  <c r="BG75" i="43"/>
  <c r="BH75" i="43"/>
  <c r="BI75" i="43"/>
  <c r="BJ75" i="43"/>
  <c r="BK75" i="43"/>
  <c r="BL75" i="43"/>
  <c r="BM75" i="43"/>
  <c r="BN75" i="43"/>
  <c r="BO75" i="43"/>
  <c r="BP75" i="43"/>
  <c r="BQ75" i="43"/>
  <c r="D76" i="43"/>
  <c r="E76" i="43"/>
  <c r="F76" i="43"/>
  <c r="G76" i="43"/>
  <c r="H76" i="43"/>
  <c r="I76" i="43"/>
  <c r="J76" i="43"/>
  <c r="K76" i="43"/>
  <c r="L76" i="43"/>
  <c r="M76" i="43"/>
  <c r="N76" i="43"/>
  <c r="O76" i="43"/>
  <c r="P76" i="43"/>
  <c r="Q76" i="43"/>
  <c r="R76" i="43"/>
  <c r="S76" i="43"/>
  <c r="T76" i="43"/>
  <c r="U76" i="43"/>
  <c r="V76" i="43"/>
  <c r="W76" i="43"/>
  <c r="X76" i="43"/>
  <c r="Y76" i="43"/>
  <c r="Z76" i="43"/>
  <c r="AA76" i="43"/>
  <c r="AB76" i="43"/>
  <c r="AC76" i="43"/>
  <c r="AD76" i="43"/>
  <c r="AE76" i="43"/>
  <c r="AF76" i="43"/>
  <c r="AG76" i="43"/>
  <c r="AH76" i="43"/>
  <c r="AI76" i="43"/>
  <c r="AJ76" i="43"/>
  <c r="AK76" i="43"/>
  <c r="AL76" i="43"/>
  <c r="AM76" i="43"/>
  <c r="AN76" i="43"/>
  <c r="AO76" i="43"/>
  <c r="AP76" i="43"/>
  <c r="AQ76" i="43"/>
  <c r="AR76" i="43"/>
  <c r="AS76" i="43"/>
  <c r="AT76" i="43"/>
  <c r="AU76" i="43"/>
  <c r="AV76" i="43"/>
  <c r="AW76" i="43"/>
  <c r="AX76" i="43"/>
  <c r="AY76" i="43"/>
  <c r="AZ76" i="43"/>
  <c r="BA76" i="43"/>
  <c r="BB76" i="43"/>
  <c r="BC76" i="43"/>
  <c r="BD76" i="43"/>
  <c r="BE76" i="43"/>
  <c r="BF76" i="43"/>
  <c r="BG76" i="43"/>
  <c r="BH76" i="43"/>
  <c r="BI76" i="43"/>
  <c r="BJ76" i="43"/>
  <c r="BK76" i="43"/>
  <c r="BL76" i="43"/>
  <c r="BM76" i="43"/>
  <c r="BN76" i="43"/>
  <c r="BO76" i="43"/>
  <c r="BP76" i="43"/>
  <c r="BQ76" i="43"/>
  <c r="D77" i="43"/>
  <c r="E77" i="43"/>
  <c r="F77" i="43"/>
  <c r="G77" i="43"/>
  <c r="H77" i="43"/>
  <c r="I77" i="43"/>
  <c r="J77" i="43"/>
  <c r="K77" i="43"/>
  <c r="L77" i="43"/>
  <c r="M77" i="43"/>
  <c r="N77" i="43"/>
  <c r="O77" i="43"/>
  <c r="P77" i="43"/>
  <c r="Q77" i="43"/>
  <c r="R77" i="43"/>
  <c r="S77" i="43"/>
  <c r="T77" i="43"/>
  <c r="U77" i="43"/>
  <c r="V77" i="43"/>
  <c r="W77" i="43"/>
  <c r="X77" i="43"/>
  <c r="Y77" i="43"/>
  <c r="Z77" i="43"/>
  <c r="AA77" i="43"/>
  <c r="AB77" i="43"/>
  <c r="AC77" i="43"/>
  <c r="AD77" i="43"/>
  <c r="AE77" i="43"/>
  <c r="AF77" i="43"/>
  <c r="AG77" i="43"/>
  <c r="AH77" i="43"/>
  <c r="AI77" i="43"/>
  <c r="AJ77" i="43"/>
  <c r="AK77" i="43"/>
  <c r="AL77" i="43"/>
  <c r="AM77" i="43"/>
  <c r="AN77" i="43"/>
  <c r="AO77" i="43"/>
  <c r="AP77" i="43"/>
  <c r="AQ77" i="43"/>
  <c r="AR77" i="43"/>
  <c r="AS77" i="43"/>
  <c r="AT77" i="43"/>
  <c r="AU77" i="43"/>
  <c r="AV77" i="43"/>
  <c r="AW77" i="43"/>
  <c r="AX77" i="43"/>
  <c r="AY77" i="43"/>
  <c r="AZ77" i="43"/>
  <c r="BA77" i="43"/>
  <c r="BB77" i="43"/>
  <c r="BC77" i="43"/>
  <c r="BD77" i="43"/>
  <c r="BE77" i="43"/>
  <c r="BF77" i="43"/>
  <c r="BG77" i="43"/>
  <c r="BH77" i="43"/>
  <c r="BI77" i="43"/>
  <c r="BJ77" i="43"/>
  <c r="BK77" i="43"/>
  <c r="BL77" i="43"/>
  <c r="BM77" i="43"/>
  <c r="BN77" i="43"/>
  <c r="BO77" i="43"/>
  <c r="BP77" i="43"/>
  <c r="BQ77" i="43"/>
  <c r="D78" i="43"/>
  <c r="E78" i="43"/>
  <c r="F78" i="43"/>
  <c r="G78" i="43"/>
  <c r="H78" i="43"/>
  <c r="I78" i="43"/>
  <c r="J78" i="43"/>
  <c r="K78" i="43"/>
  <c r="L78" i="43"/>
  <c r="M78" i="43"/>
  <c r="N78" i="43"/>
  <c r="O78" i="43"/>
  <c r="P78" i="43"/>
  <c r="Q78" i="43"/>
  <c r="R78" i="43"/>
  <c r="S78" i="43"/>
  <c r="T78" i="43"/>
  <c r="U78" i="43"/>
  <c r="V78" i="43"/>
  <c r="W78" i="43"/>
  <c r="X78" i="43"/>
  <c r="Y78" i="43"/>
  <c r="Z78" i="43"/>
  <c r="AA78" i="43"/>
  <c r="AB78" i="43"/>
  <c r="AC78" i="43"/>
  <c r="AD78" i="43"/>
  <c r="AE78" i="43"/>
  <c r="AF78" i="43"/>
  <c r="AG78" i="43"/>
  <c r="AH78" i="43"/>
  <c r="AI78" i="43"/>
  <c r="AJ78" i="43"/>
  <c r="AK78" i="43"/>
  <c r="AL78" i="43"/>
  <c r="AM78" i="43"/>
  <c r="AN78" i="43"/>
  <c r="AO78" i="43"/>
  <c r="AP78" i="43"/>
  <c r="AQ78" i="43"/>
  <c r="AR78" i="43"/>
  <c r="AS78" i="43"/>
  <c r="AT78" i="43"/>
  <c r="AU78" i="43"/>
  <c r="AV78" i="43"/>
  <c r="AW78" i="43"/>
  <c r="AX78" i="43"/>
  <c r="AY78" i="43"/>
  <c r="AZ78" i="43"/>
  <c r="BA78" i="43"/>
  <c r="BB78" i="43"/>
  <c r="BC78" i="43"/>
  <c r="BD78" i="43"/>
  <c r="BE78" i="43"/>
  <c r="BF78" i="43"/>
  <c r="BG78" i="43"/>
  <c r="BH78" i="43"/>
  <c r="BI78" i="43"/>
  <c r="BJ78" i="43"/>
  <c r="BK78" i="43"/>
  <c r="BL78" i="43"/>
  <c r="BM78" i="43"/>
  <c r="BN78" i="43"/>
  <c r="BO78" i="43"/>
  <c r="BP78" i="43"/>
  <c r="BQ78" i="43"/>
  <c r="D79" i="43"/>
  <c r="E79" i="43"/>
  <c r="F79" i="43"/>
  <c r="G79" i="43"/>
  <c r="H79" i="43"/>
  <c r="I79" i="43"/>
  <c r="J79" i="43"/>
  <c r="K79" i="43"/>
  <c r="L79" i="43"/>
  <c r="M79" i="43"/>
  <c r="N79" i="43"/>
  <c r="O79" i="43"/>
  <c r="P79" i="43"/>
  <c r="Q79" i="43"/>
  <c r="R79" i="43"/>
  <c r="S79" i="43"/>
  <c r="T79" i="43"/>
  <c r="U79" i="43"/>
  <c r="V79" i="43"/>
  <c r="W79" i="43"/>
  <c r="X79" i="43"/>
  <c r="Y79" i="43"/>
  <c r="Z79" i="43"/>
  <c r="AA79" i="43"/>
  <c r="AB79" i="43"/>
  <c r="AC79" i="43"/>
  <c r="AD79" i="43"/>
  <c r="AE79" i="43"/>
  <c r="AF79" i="43"/>
  <c r="AG79" i="43"/>
  <c r="AH79" i="43"/>
  <c r="AI79" i="43"/>
  <c r="AJ79" i="43"/>
  <c r="AK79" i="43"/>
  <c r="AL79" i="43"/>
  <c r="AM79" i="43"/>
  <c r="AN79" i="43"/>
  <c r="AO79" i="43"/>
  <c r="AP79" i="43"/>
  <c r="AQ79" i="43"/>
  <c r="AR79" i="43"/>
  <c r="AS79" i="43"/>
  <c r="AT79" i="43"/>
  <c r="AU79" i="43"/>
  <c r="AV79" i="43"/>
  <c r="AW79" i="43"/>
  <c r="AX79" i="43"/>
  <c r="AY79" i="43"/>
  <c r="AZ79" i="43"/>
  <c r="BA79" i="43"/>
  <c r="BB79" i="43"/>
  <c r="BC79" i="43"/>
  <c r="BD79" i="43"/>
  <c r="BE79" i="43"/>
  <c r="BF79" i="43"/>
  <c r="BG79" i="43"/>
  <c r="BH79" i="43"/>
  <c r="BI79" i="43"/>
  <c r="BJ79" i="43"/>
  <c r="BK79" i="43"/>
  <c r="BL79" i="43"/>
  <c r="BM79" i="43"/>
  <c r="BN79" i="43"/>
  <c r="BO79" i="43"/>
  <c r="BP79" i="43"/>
  <c r="BQ79" i="43"/>
  <c r="D80" i="43"/>
  <c r="E80" i="43"/>
  <c r="F80" i="43"/>
  <c r="G80" i="43"/>
  <c r="H80" i="43"/>
  <c r="I80" i="43"/>
  <c r="J80" i="43"/>
  <c r="K80" i="43"/>
  <c r="L80" i="43"/>
  <c r="M80" i="43"/>
  <c r="N80" i="43"/>
  <c r="O80" i="43"/>
  <c r="P80" i="43"/>
  <c r="Q80" i="43"/>
  <c r="R80" i="43"/>
  <c r="S80" i="43"/>
  <c r="T80" i="43"/>
  <c r="U80" i="43"/>
  <c r="V80" i="43"/>
  <c r="W80" i="43"/>
  <c r="X80" i="43"/>
  <c r="Y80" i="43"/>
  <c r="Z80" i="43"/>
  <c r="AA80" i="43"/>
  <c r="AB80" i="43"/>
  <c r="AC80" i="43"/>
  <c r="AD80" i="43"/>
  <c r="AE80" i="43"/>
  <c r="AF80" i="43"/>
  <c r="AG80" i="43"/>
  <c r="AH80" i="43"/>
  <c r="AI80" i="43"/>
  <c r="AJ80" i="43"/>
  <c r="AK80" i="43"/>
  <c r="AL80" i="43"/>
  <c r="AM80" i="43"/>
  <c r="AN80" i="43"/>
  <c r="AO80" i="43"/>
  <c r="AP80" i="43"/>
  <c r="AQ80" i="43"/>
  <c r="AR80" i="43"/>
  <c r="AS80" i="43"/>
  <c r="AT80" i="43"/>
  <c r="AU80" i="43"/>
  <c r="AV80" i="43"/>
  <c r="AW80" i="43"/>
  <c r="AX80" i="43"/>
  <c r="AY80" i="43"/>
  <c r="AZ80" i="43"/>
  <c r="BA80" i="43"/>
  <c r="BB80" i="43"/>
  <c r="BC80" i="43"/>
  <c r="BD80" i="43"/>
  <c r="BE80" i="43"/>
  <c r="BF80" i="43"/>
  <c r="BG80" i="43"/>
  <c r="BH80" i="43"/>
  <c r="BI80" i="43"/>
  <c r="BJ80" i="43"/>
  <c r="BK80" i="43"/>
  <c r="BL80" i="43"/>
  <c r="BM80" i="43"/>
  <c r="BN80" i="43"/>
  <c r="BO80" i="43"/>
  <c r="BP80" i="43"/>
  <c r="BQ80" i="43"/>
  <c r="D81" i="43"/>
  <c r="E81" i="43"/>
  <c r="F81" i="43"/>
  <c r="G81" i="43"/>
  <c r="H81" i="43"/>
  <c r="I81" i="43"/>
  <c r="J81" i="43"/>
  <c r="K81" i="43"/>
  <c r="L81" i="43"/>
  <c r="M81" i="43"/>
  <c r="N81" i="43"/>
  <c r="O81" i="43"/>
  <c r="P81" i="43"/>
  <c r="Q81" i="43"/>
  <c r="R81" i="43"/>
  <c r="S81" i="43"/>
  <c r="T81" i="43"/>
  <c r="U81" i="43"/>
  <c r="V81" i="43"/>
  <c r="W81" i="43"/>
  <c r="X81" i="43"/>
  <c r="Y81" i="43"/>
  <c r="Z81" i="43"/>
  <c r="AA81" i="43"/>
  <c r="AB81" i="43"/>
  <c r="AC81" i="43"/>
  <c r="AD81" i="43"/>
  <c r="AE81" i="43"/>
  <c r="AF81" i="43"/>
  <c r="AG81" i="43"/>
  <c r="AH81" i="43"/>
  <c r="AI81" i="43"/>
  <c r="AJ81" i="43"/>
  <c r="AK81" i="43"/>
  <c r="AL81" i="43"/>
  <c r="AM81" i="43"/>
  <c r="AN81" i="43"/>
  <c r="AO81" i="43"/>
  <c r="AP81" i="43"/>
  <c r="AQ81" i="43"/>
  <c r="AR81" i="43"/>
  <c r="AS81" i="43"/>
  <c r="AT81" i="43"/>
  <c r="AU81" i="43"/>
  <c r="AV81" i="43"/>
  <c r="AW81" i="43"/>
  <c r="AX81" i="43"/>
  <c r="AY81" i="43"/>
  <c r="AZ81" i="43"/>
  <c r="BA81" i="43"/>
  <c r="BB81" i="43"/>
  <c r="BC81" i="43"/>
  <c r="BD81" i="43"/>
  <c r="BE81" i="43"/>
  <c r="BF81" i="43"/>
  <c r="BG81" i="43"/>
  <c r="BH81" i="43"/>
  <c r="BI81" i="43"/>
  <c r="BJ81" i="43"/>
  <c r="BK81" i="43"/>
  <c r="BL81" i="43"/>
  <c r="BM81" i="43"/>
  <c r="BN81" i="43"/>
  <c r="BO81" i="43"/>
  <c r="BP81" i="43"/>
  <c r="BQ81" i="43"/>
  <c r="D82" i="43"/>
  <c r="E82" i="43"/>
  <c r="F82" i="43"/>
  <c r="G82" i="43"/>
  <c r="H82" i="43"/>
  <c r="I82" i="43"/>
  <c r="J82" i="43"/>
  <c r="K82" i="43"/>
  <c r="L82" i="43"/>
  <c r="M82" i="43"/>
  <c r="N82" i="43"/>
  <c r="O82" i="43"/>
  <c r="P82" i="43"/>
  <c r="Q82" i="43"/>
  <c r="R82" i="43"/>
  <c r="S82" i="43"/>
  <c r="T82" i="43"/>
  <c r="U82" i="43"/>
  <c r="V82" i="43"/>
  <c r="W82" i="43"/>
  <c r="X82" i="43"/>
  <c r="Y82" i="43"/>
  <c r="Z82" i="43"/>
  <c r="AA82" i="43"/>
  <c r="AB82" i="43"/>
  <c r="AC82" i="43"/>
  <c r="AD82" i="43"/>
  <c r="AE82" i="43"/>
  <c r="AF82" i="43"/>
  <c r="AG82" i="43"/>
  <c r="AH82" i="43"/>
  <c r="AI82" i="43"/>
  <c r="AJ82" i="43"/>
  <c r="AK82" i="43"/>
  <c r="AL82" i="43"/>
  <c r="AM82" i="43"/>
  <c r="AN82" i="43"/>
  <c r="AO82" i="43"/>
  <c r="AP82" i="43"/>
  <c r="AQ82" i="43"/>
  <c r="AR82" i="43"/>
  <c r="AS82" i="43"/>
  <c r="AT82" i="43"/>
  <c r="AU82" i="43"/>
  <c r="AV82" i="43"/>
  <c r="AW82" i="43"/>
  <c r="AX82" i="43"/>
  <c r="AY82" i="43"/>
  <c r="AZ82" i="43"/>
  <c r="BA82" i="43"/>
  <c r="BB82" i="43"/>
  <c r="BC82" i="43"/>
  <c r="BD82" i="43"/>
  <c r="BE82" i="43"/>
  <c r="BF82" i="43"/>
  <c r="BG82" i="43"/>
  <c r="BH82" i="43"/>
  <c r="BI82" i="43"/>
  <c r="BJ82" i="43"/>
  <c r="BK82" i="43"/>
  <c r="BL82" i="43"/>
  <c r="BM82" i="43"/>
  <c r="BN82" i="43"/>
  <c r="BO82" i="43"/>
  <c r="BP82" i="43"/>
  <c r="BQ82" i="43"/>
  <c r="D83" i="43"/>
  <c r="E83" i="43"/>
  <c r="F83" i="43"/>
  <c r="G83" i="43"/>
  <c r="H83" i="43"/>
  <c r="I83" i="43"/>
  <c r="J83" i="43"/>
  <c r="K83" i="43"/>
  <c r="L83" i="43"/>
  <c r="M83" i="43"/>
  <c r="N83" i="43"/>
  <c r="O83" i="43"/>
  <c r="P83" i="43"/>
  <c r="Q83" i="43"/>
  <c r="R83" i="43"/>
  <c r="S83" i="43"/>
  <c r="T83" i="43"/>
  <c r="U83" i="43"/>
  <c r="V83" i="43"/>
  <c r="W83" i="43"/>
  <c r="X83" i="43"/>
  <c r="Y83" i="43"/>
  <c r="Z83" i="43"/>
  <c r="AA83" i="43"/>
  <c r="AB83" i="43"/>
  <c r="AC83" i="43"/>
  <c r="AD83" i="43"/>
  <c r="AE83" i="43"/>
  <c r="AF83" i="43"/>
  <c r="AG83" i="43"/>
  <c r="AH83" i="43"/>
  <c r="AI83" i="43"/>
  <c r="AJ83" i="43"/>
  <c r="AK83" i="43"/>
  <c r="AL83" i="43"/>
  <c r="AM83" i="43"/>
  <c r="AN83" i="43"/>
  <c r="AO83" i="43"/>
  <c r="AP83" i="43"/>
  <c r="AQ83" i="43"/>
  <c r="AR83" i="43"/>
  <c r="AS83" i="43"/>
  <c r="AT83" i="43"/>
  <c r="AU83" i="43"/>
  <c r="AV83" i="43"/>
  <c r="AW83" i="43"/>
  <c r="AX83" i="43"/>
  <c r="AY83" i="43"/>
  <c r="AZ83" i="43"/>
  <c r="BA83" i="43"/>
  <c r="BB83" i="43"/>
  <c r="BC83" i="43"/>
  <c r="BD83" i="43"/>
  <c r="BE83" i="43"/>
  <c r="BF83" i="43"/>
  <c r="BG83" i="43"/>
  <c r="BH83" i="43"/>
  <c r="BI83" i="43"/>
  <c r="BJ83" i="43"/>
  <c r="BK83" i="43"/>
  <c r="BL83" i="43"/>
  <c r="BM83" i="43"/>
  <c r="BN83" i="43"/>
  <c r="BO83" i="43"/>
  <c r="BP83" i="43"/>
  <c r="BQ83" i="43"/>
  <c r="D84" i="43"/>
  <c r="E84" i="43"/>
  <c r="F84" i="43"/>
  <c r="G84" i="43"/>
  <c r="H84" i="43"/>
  <c r="I84" i="43"/>
  <c r="J84" i="43"/>
  <c r="K84" i="43"/>
  <c r="L84" i="43"/>
  <c r="M84" i="43"/>
  <c r="N84" i="43"/>
  <c r="O84" i="43"/>
  <c r="P84" i="43"/>
  <c r="Q84" i="43"/>
  <c r="R84" i="43"/>
  <c r="S84" i="43"/>
  <c r="T84" i="43"/>
  <c r="U84" i="43"/>
  <c r="V84" i="43"/>
  <c r="W84" i="43"/>
  <c r="X84" i="43"/>
  <c r="Y84" i="43"/>
  <c r="Z84" i="43"/>
  <c r="AA84" i="43"/>
  <c r="AB84" i="43"/>
  <c r="AC84" i="43"/>
  <c r="AD84" i="43"/>
  <c r="AE84" i="43"/>
  <c r="AF84" i="43"/>
  <c r="AG84" i="43"/>
  <c r="AH84" i="43"/>
  <c r="AI84" i="43"/>
  <c r="AJ84" i="43"/>
  <c r="AK84" i="43"/>
  <c r="AL84" i="43"/>
  <c r="AM84" i="43"/>
  <c r="AN84" i="43"/>
  <c r="AO84" i="43"/>
  <c r="AP84" i="43"/>
  <c r="AQ84" i="43"/>
  <c r="AR84" i="43"/>
  <c r="AS84" i="43"/>
  <c r="AT84" i="43"/>
  <c r="AU84" i="43"/>
  <c r="AV84" i="43"/>
  <c r="AW84" i="43"/>
  <c r="AX84" i="43"/>
  <c r="AY84" i="43"/>
  <c r="AZ84" i="43"/>
  <c r="BA84" i="43"/>
  <c r="BB84" i="43"/>
  <c r="BC84" i="43"/>
  <c r="BD84" i="43"/>
  <c r="BE84" i="43"/>
  <c r="BF84" i="43"/>
  <c r="BG84" i="43"/>
  <c r="BH84" i="43"/>
  <c r="BI84" i="43"/>
  <c r="BJ84" i="43"/>
  <c r="BK84" i="43"/>
  <c r="BL84" i="43"/>
  <c r="BM84" i="43"/>
  <c r="BN84" i="43"/>
  <c r="BO84" i="43"/>
  <c r="BP84" i="43"/>
  <c r="BQ84" i="43"/>
  <c r="D85" i="43"/>
  <c r="E85" i="43"/>
  <c r="F85" i="43"/>
  <c r="G85" i="43"/>
  <c r="H85" i="43"/>
  <c r="I85" i="43"/>
  <c r="J85" i="43"/>
  <c r="K85" i="43"/>
  <c r="L85" i="43"/>
  <c r="M85" i="43"/>
  <c r="N85" i="43"/>
  <c r="O85" i="43"/>
  <c r="P85" i="43"/>
  <c r="Q85" i="43"/>
  <c r="R85" i="43"/>
  <c r="S85" i="43"/>
  <c r="T85" i="43"/>
  <c r="U85" i="43"/>
  <c r="V85" i="43"/>
  <c r="W85" i="43"/>
  <c r="X85" i="43"/>
  <c r="Y85" i="43"/>
  <c r="Z85" i="43"/>
  <c r="AA85" i="43"/>
  <c r="AB85" i="43"/>
  <c r="AC85" i="43"/>
  <c r="AD85" i="43"/>
  <c r="AE85" i="43"/>
  <c r="AF85" i="43"/>
  <c r="AG85" i="43"/>
  <c r="AH85" i="43"/>
  <c r="AI85" i="43"/>
  <c r="AJ85" i="43"/>
  <c r="AK85" i="43"/>
  <c r="AL85" i="43"/>
  <c r="AM85" i="43"/>
  <c r="AN85" i="43"/>
  <c r="AO85" i="43"/>
  <c r="AP85" i="43"/>
  <c r="AQ85" i="43"/>
  <c r="AR85" i="43"/>
  <c r="AS85" i="43"/>
  <c r="AT85" i="43"/>
  <c r="AU85" i="43"/>
  <c r="AV85" i="43"/>
  <c r="AW85" i="43"/>
  <c r="AX85" i="43"/>
  <c r="AY85" i="43"/>
  <c r="AZ85" i="43"/>
  <c r="BA85" i="43"/>
  <c r="BB85" i="43"/>
  <c r="BC85" i="43"/>
  <c r="BD85" i="43"/>
  <c r="BE85" i="43"/>
  <c r="BF85" i="43"/>
  <c r="BG85" i="43"/>
  <c r="BH85" i="43"/>
  <c r="BI85" i="43"/>
  <c r="BJ85" i="43"/>
  <c r="BK85" i="43"/>
  <c r="BL85" i="43"/>
  <c r="BM85" i="43"/>
  <c r="BN85" i="43"/>
  <c r="BO85" i="43"/>
  <c r="BP85" i="43"/>
  <c r="BQ85" i="43"/>
  <c r="D86" i="43"/>
  <c r="E86" i="43"/>
  <c r="F86" i="43"/>
  <c r="G86" i="43"/>
  <c r="H86" i="43"/>
  <c r="I86" i="43"/>
  <c r="J86" i="43"/>
  <c r="K86" i="43"/>
  <c r="L86" i="43"/>
  <c r="M86" i="43"/>
  <c r="N86" i="43"/>
  <c r="O86" i="43"/>
  <c r="P86" i="43"/>
  <c r="Q86" i="43"/>
  <c r="R86" i="43"/>
  <c r="S86" i="43"/>
  <c r="T86" i="43"/>
  <c r="U86" i="43"/>
  <c r="V86" i="43"/>
  <c r="W86" i="43"/>
  <c r="X86" i="43"/>
  <c r="Y86" i="43"/>
  <c r="Z86" i="43"/>
  <c r="AA86" i="43"/>
  <c r="AB86" i="43"/>
  <c r="AC86" i="43"/>
  <c r="AD86" i="43"/>
  <c r="AE86" i="43"/>
  <c r="AF86" i="43"/>
  <c r="AG86" i="43"/>
  <c r="AH86" i="43"/>
  <c r="AI86" i="43"/>
  <c r="AJ86" i="43"/>
  <c r="AK86" i="43"/>
  <c r="AL86" i="43"/>
  <c r="AM86" i="43"/>
  <c r="AN86" i="43"/>
  <c r="AO86" i="43"/>
  <c r="AP86" i="43"/>
  <c r="AQ86" i="43"/>
  <c r="AR86" i="43"/>
  <c r="AS86" i="43"/>
  <c r="AT86" i="43"/>
  <c r="AU86" i="43"/>
  <c r="AV86" i="43"/>
  <c r="AW86" i="43"/>
  <c r="AX86" i="43"/>
  <c r="AY86" i="43"/>
  <c r="AZ86" i="43"/>
  <c r="BA86" i="43"/>
  <c r="BB86" i="43"/>
  <c r="BC86" i="43"/>
  <c r="BD86" i="43"/>
  <c r="BE86" i="43"/>
  <c r="BF86" i="43"/>
  <c r="BG86" i="43"/>
  <c r="BH86" i="43"/>
  <c r="BI86" i="43"/>
  <c r="BJ86" i="43"/>
  <c r="BK86" i="43"/>
  <c r="BL86" i="43"/>
  <c r="BM86" i="43"/>
  <c r="BN86" i="43"/>
  <c r="BO86" i="43"/>
  <c r="BP86" i="43"/>
  <c r="BQ86" i="43"/>
  <c r="D87" i="43"/>
  <c r="E87" i="43"/>
  <c r="F87" i="43"/>
  <c r="G87" i="43"/>
  <c r="H87" i="43"/>
  <c r="I87" i="43"/>
  <c r="J87" i="43"/>
  <c r="K87" i="43"/>
  <c r="L87" i="43"/>
  <c r="M87" i="43"/>
  <c r="N87" i="43"/>
  <c r="O87" i="43"/>
  <c r="P87" i="43"/>
  <c r="Q87" i="43"/>
  <c r="R87" i="43"/>
  <c r="S87" i="43"/>
  <c r="T87" i="43"/>
  <c r="U87" i="43"/>
  <c r="V87" i="43"/>
  <c r="W87" i="43"/>
  <c r="X87" i="43"/>
  <c r="Y87" i="43"/>
  <c r="Z87" i="43"/>
  <c r="AA87" i="43"/>
  <c r="AB87" i="43"/>
  <c r="AC87" i="43"/>
  <c r="AD87" i="43"/>
  <c r="AE87" i="43"/>
  <c r="AF87" i="43"/>
  <c r="AG87" i="43"/>
  <c r="AH87" i="43"/>
  <c r="AI87" i="43"/>
  <c r="AJ87" i="43"/>
  <c r="AK87" i="43"/>
  <c r="AL87" i="43"/>
  <c r="AM87" i="43"/>
  <c r="AN87" i="43"/>
  <c r="AO87" i="43"/>
  <c r="AP87" i="43"/>
  <c r="AQ87" i="43"/>
  <c r="AR87" i="43"/>
  <c r="AS87" i="43"/>
  <c r="AT87" i="43"/>
  <c r="AU87" i="43"/>
  <c r="AV87" i="43"/>
  <c r="AW87" i="43"/>
  <c r="AX87" i="43"/>
  <c r="AY87" i="43"/>
  <c r="AZ87" i="43"/>
  <c r="BA87" i="43"/>
  <c r="BB87" i="43"/>
  <c r="BC87" i="43"/>
  <c r="BD87" i="43"/>
  <c r="BE87" i="43"/>
  <c r="BF87" i="43"/>
  <c r="BG87" i="43"/>
  <c r="BH87" i="43"/>
  <c r="BI87" i="43"/>
  <c r="BJ87" i="43"/>
  <c r="BK87" i="43"/>
  <c r="BL87" i="43"/>
  <c r="BM87" i="43"/>
  <c r="BN87" i="43"/>
  <c r="BO87" i="43"/>
  <c r="BP87" i="43"/>
  <c r="BQ87" i="43"/>
  <c r="D88" i="43"/>
  <c r="E88" i="43"/>
  <c r="F88" i="43"/>
  <c r="G88" i="43"/>
  <c r="H88" i="43"/>
  <c r="I88" i="43"/>
  <c r="J88" i="43"/>
  <c r="K88" i="43"/>
  <c r="L88" i="43"/>
  <c r="M88" i="43"/>
  <c r="N88" i="43"/>
  <c r="O88" i="43"/>
  <c r="P88" i="43"/>
  <c r="Q88" i="43"/>
  <c r="R88" i="43"/>
  <c r="S88" i="43"/>
  <c r="T88" i="43"/>
  <c r="U88" i="43"/>
  <c r="V88" i="43"/>
  <c r="W88" i="43"/>
  <c r="X88" i="43"/>
  <c r="Y88" i="43"/>
  <c r="Z88" i="43"/>
  <c r="AA88" i="43"/>
  <c r="AB88" i="43"/>
  <c r="AC88" i="43"/>
  <c r="AD88" i="43"/>
  <c r="AE88" i="43"/>
  <c r="AF88" i="43"/>
  <c r="AG88" i="43"/>
  <c r="AH88" i="43"/>
  <c r="AI88" i="43"/>
  <c r="AJ88" i="43"/>
  <c r="AK88" i="43"/>
  <c r="AL88" i="43"/>
  <c r="AM88" i="43"/>
  <c r="AN88" i="43"/>
  <c r="AO88" i="43"/>
  <c r="AP88" i="43"/>
  <c r="AQ88" i="43"/>
  <c r="AR88" i="43"/>
  <c r="AS88" i="43"/>
  <c r="AT88" i="43"/>
  <c r="AU88" i="43"/>
  <c r="AV88" i="43"/>
  <c r="AW88" i="43"/>
  <c r="AX88" i="43"/>
  <c r="AY88" i="43"/>
  <c r="AZ88" i="43"/>
  <c r="BA88" i="43"/>
  <c r="BB88" i="43"/>
  <c r="BC88" i="43"/>
  <c r="BD88" i="43"/>
  <c r="BE88" i="43"/>
  <c r="BF88" i="43"/>
  <c r="BG88" i="43"/>
  <c r="BH88" i="43"/>
  <c r="BI88" i="43"/>
  <c r="BJ88" i="43"/>
  <c r="BK88" i="43"/>
  <c r="BL88" i="43"/>
  <c r="BM88" i="43"/>
  <c r="BN88" i="43"/>
  <c r="BO88" i="43"/>
  <c r="BP88" i="43"/>
  <c r="BQ88" i="43"/>
  <c r="D89" i="43"/>
  <c r="E89" i="43"/>
  <c r="F89" i="43"/>
  <c r="G89" i="43"/>
  <c r="H89" i="43"/>
  <c r="I89" i="43"/>
  <c r="J89" i="43"/>
  <c r="K89" i="43"/>
  <c r="L89" i="43"/>
  <c r="M89" i="43"/>
  <c r="N89" i="43"/>
  <c r="O89" i="43"/>
  <c r="P89" i="43"/>
  <c r="Q89" i="43"/>
  <c r="R89" i="43"/>
  <c r="S89" i="43"/>
  <c r="T89" i="43"/>
  <c r="U89" i="43"/>
  <c r="V89" i="43"/>
  <c r="W89" i="43"/>
  <c r="X89" i="43"/>
  <c r="Y89" i="43"/>
  <c r="Z89" i="43"/>
  <c r="AA89" i="43"/>
  <c r="AB89" i="43"/>
  <c r="AC89" i="43"/>
  <c r="AD89" i="43"/>
  <c r="AE89" i="43"/>
  <c r="AF89" i="43"/>
  <c r="AG89" i="43"/>
  <c r="AH89" i="43"/>
  <c r="AI89" i="43"/>
  <c r="AJ89" i="43"/>
  <c r="AK89" i="43"/>
  <c r="AL89" i="43"/>
  <c r="AM89" i="43"/>
  <c r="AN89" i="43"/>
  <c r="AO89" i="43"/>
  <c r="AP89" i="43"/>
  <c r="AQ89" i="43"/>
  <c r="AR89" i="43"/>
  <c r="AS89" i="43"/>
  <c r="AT89" i="43"/>
  <c r="AU89" i="43"/>
  <c r="AV89" i="43"/>
  <c r="AW89" i="43"/>
  <c r="AX89" i="43"/>
  <c r="AY89" i="43"/>
  <c r="AZ89" i="43"/>
  <c r="BA89" i="43"/>
  <c r="BB89" i="43"/>
  <c r="BC89" i="43"/>
  <c r="BD89" i="43"/>
  <c r="BE89" i="43"/>
  <c r="BF89" i="43"/>
  <c r="BG89" i="43"/>
  <c r="BH89" i="43"/>
  <c r="BI89" i="43"/>
  <c r="BJ89" i="43"/>
  <c r="BK89" i="43"/>
  <c r="BL89" i="43"/>
  <c r="BM89" i="43"/>
  <c r="BN89" i="43"/>
  <c r="BO89" i="43"/>
  <c r="BP89" i="43"/>
  <c r="BQ89" i="43"/>
  <c r="D90" i="43"/>
  <c r="E90" i="43"/>
  <c r="F90" i="43"/>
  <c r="G90" i="43"/>
  <c r="H90" i="43"/>
  <c r="I90" i="43"/>
  <c r="J90" i="43"/>
  <c r="K90" i="43"/>
  <c r="L90" i="43"/>
  <c r="M90" i="43"/>
  <c r="N90" i="43"/>
  <c r="O90" i="43"/>
  <c r="P90" i="43"/>
  <c r="Q90" i="43"/>
  <c r="R90" i="43"/>
  <c r="S90" i="43"/>
  <c r="T90" i="43"/>
  <c r="U90" i="43"/>
  <c r="V90" i="43"/>
  <c r="W90" i="43"/>
  <c r="X90" i="43"/>
  <c r="Y90" i="43"/>
  <c r="Z90" i="43"/>
  <c r="AA90" i="43"/>
  <c r="AB90" i="43"/>
  <c r="AC90" i="43"/>
  <c r="AD90" i="43"/>
  <c r="AE90" i="43"/>
  <c r="AF90" i="43"/>
  <c r="AG90" i="43"/>
  <c r="AH90" i="43"/>
  <c r="AI90" i="43"/>
  <c r="AJ90" i="43"/>
  <c r="AK90" i="43"/>
  <c r="AL90" i="43"/>
  <c r="AM90" i="43"/>
  <c r="AN90" i="43"/>
  <c r="AO90" i="43"/>
  <c r="AP90" i="43"/>
  <c r="AQ90" i="43"/>
  <c r="AR90" i="43"/>
  <c r="AS90" i="43"/>
  <c r="AT90" i="43"/>
  <c r="AU90" i="43"/>
  <c r="AV90" i="43"/>
  <c r="AW90" i="43"/>
  <c r="AX90" i="43"/>
  <c r="AY90" i="43"/>
  <c r="AZ90" i="43"/>
  <c r="BA90" i="43"/>
  <c r="BB90" i="43"/>
  <c r="BC90" i="43"/>
  <c r="BD90" i="43"/>
  <c r="BE90" i="43"/>
  <c r="BF90" i="43"/>
  <c r="BG90" i="43"/>
  <c r="BH90" i="43"/>
  <c r="BI90" i="43"/>
  <c r="BJ90" i="43"/>
  <c r="BK90" i="43"/>
  <c r="BL90" i="43"/>
  <c r="BM90" i="43"/>
  <c r="BN90" i="43"/>
  <c r="BO90" i="43"/>
  <c r="BP90" i="43"/>
  <c r="BQ90" i="43"/>
  <c r="D91" i="43"/>
  <c r="E91" i="43"/>
  <c r="F91" i="43"/>
  <c r="G91" i="43"/>
  <c r="H91" i="43"/>
  <c r="I91" i="43"/>
  <c r="J91" i="43"/>
  <c r="K91" i="43"/>
  <c r="L91" i="43"/>
  <c r="M91" i="43"/>
  <c r="N91" i="43"/>
  <c r="O91" i="43"/>
  <c r="P91" i="43"/>
  <c r="Q91" i="43"/>
  <c r="R91" i="43"/>
  <c r="S91" i="43"/>
  <c r="T91" i="43"/>
  <c r="U91" i="43"/>
  <c r="V91" i="43"/>
  <c r="W91" i="43"/>
  <c r="X91" i="43"/>
  <c r="Y91" i="43"/>
  <c r="Z91" i="43"/>
  <c r="AA91" i="43"/>
  <c r="AB91" i="43"/>
  <c r="AC91" i="43"/>
  <c r="AD91" i="43"/>
  <c r="AE91" i="43"/>
  <c r="AF91" i="43"/>
  <c r="AG91" i="43"/>
  <c r="AH91" i="43"/>
  <c r="AI91" i="43"/>
  <c r="AJ91" i="43"/>
  <c r="AK91" i="43"/>
  <c r="AL91" i="43"/>
  <c r="AM91" i="43"/>
  <c r="AN91" i="43"/>
  <c r="AO91" i="43"/>
  <c r="AP91" i="43"/>
  <c r="AQ91" i="43"/>
  <c r="AR91" i="43"/>
  <c r="AS91" i="43"/>
  <c r="AT91" i="43"/>
  <c r="AU91" i="43"/>
  <c r="AV91" i="43"/>
  <c r="AW91" i="43"/>
  <c r="AX91" i="43"/>
  <c r="AY91" i="43"/>
  <c r="AZ91" i="43"/>
  <c r="BA91" i="43"/>
  <c r="BB91" i="43"/>
  <c r="BC91" i="43"/>
  <c r="BD91" i="43"/>
  <c r="BE91" i="43"/>
  <c r="BF91" i="43"/>
  <c r="BG91" i="43"/>
  <c r="BH91" i="43"/>
  <c r="BI91" i="43"/>
  <c r="BJ91" i="43"/>
  <c r="BK91" i="43"/>
  <c r="BL91" i="43"/>
  <c r="BM91" i="43"/>
  <c r="BN91" i="43"/>
  <c r="BO91" i="43"/>
  <c r="BP91" i="43"/>
  <c r="BQ91" i="43"/>
  <c r="D92" i="43"/>
  <c r="E92" i="43"/>
  <c r="F92" i="43"/>
  <c r="G92" i="43"/>
  <c r="H92" i="43"/>
  <c r="I92" i="43"/>
  <c r="J92" i="43"/>
  <c r="K92" i="43"/>
  <c r="L92" i="43"/>
  <c r="M92" i="43"/>
  <c r="N92" i="43"/>
  <c r="O92" i="43"/>
  <c r="P92" i="43"/>
  <c r="Q92" i="43"/>
  <c r="R92" i="43"/>
  <c r="S92" i="43"/>
  <c r="T92" i="43"/>
  <c r="U92" i="43"/>
  <c r="V92" i="43"/>
  <c r="W92" i="43"/>
  <c r="X92" i="43"/>
  <c r="Y92" i="43"/>
  <c r="Z92" i="43"/>
  <c r="AA92" i="43"/>
  <c r="AB92" i="43"/>
  <c r="AC92" i="43"/>
  <c r="AD92" i="43"/>
  <c r="AE92" i="43"/>
  <c r="AF92" i="43"/>
  <c r="AG92" i="43"/>
  <c r="AH92" i="43"/>
  <c r="AI92" i="43"/>
  <c r="AJ92" i="43"/>
  <c r="AK92" i="43"/>
  <c r="AL92" i="43"/>
  <c r="AM92" i="43"/>
  <c r="AN92" i="43"/>
  <c r="AO92" i="43"/>
  <c r="AP92" i="43"/>
  <c r="AQ92" i="43"/>
  <c r="AR92" i="43"/>
  <c r="AS92" i="43"/>
  <c r="AT92" i="43"/>
  <c r="AU92" i="43"/>
  <c r="AV92" i="43"/>
  <c r="AW92" i="43"/>
  <c r="AX92" i="43"/>
  <c r="AY92" i="43"/>
  <c r="AZ92" i="43"/>
  <c r="BA92" i="43"/>
  <c r="BB92" i="43"/>
  <c r="BC92" i="43"/>
  <c r="BD92" i="43"/>
  <c r="BE92" i="43"/>
  <c r="BF92" i="43"/>
  <c r="BG92" i="43"/>
  <c r="BH92" i="43"/>
  <c r="BI92" i="43"/>
  <c r="BJ92" i="43"/>
  <c r="BK92" i="43"/>
  <c r="BL92" i="43"/>
  <c r="BM92" i="43"/>
  <c r="BN92" i="43"/>
  <c r="BO92" i="43"/>
  <c r="BP92" i="43"/>
  <c r="BQ92" i="43"/>
  <c r="D93" i="43"/>
  <c r="E93" i="43"/>
  <c r="F93" i="43"/>
  <c r="G93" i="43"/>
  <c r="H93" i="43"/>
  <c r="I93" i="43"/>
  <c r="J93" i="43"/>
  <c r="K93" i="43"/>
  <c r="L93" i="43"/>
  <c r="M93" i="43"/>
  <c r="N93" i="43"/>
  <c r="O93" i="43"/>
  <c r="P93" i="43"/>
  <c r="Q93" i="43"/>
  <c r="R93" i="43"/>
  <c r="S93" i="43"/>
  <c r="T93" i="43"/>
  <c r="U93" i="43"/>
  <c r="V93" i="43"/>
  <c r="W93" i="43"/>
  <c r="X93" i="43"/>
  <c r="Y93" i="43"/>
  <c r="Z93" i="43"/>
  <c r="AA93" i="43"/>
  <c r="AB93" i="43"/>
  <c r="AC93" i="43"/>
  <c r="AD93" i="43"/>
  <c r="AE93" i="43"/>
  <c r="AF93" i="43"/>
  <c r="AG93" i="43"/>
  <c r="AH93" i="43"/>
  <c r="AI93" i="43"/>
  <c r="AJ93" i="43"/>
  <c r="AK93" i="43"/>
  <c r="AL93" i="43"/>
  <c r="AM93" i="43"/>
  <c r="AN93" i="43"/>
  <c r="AO93" i="43"/>
  <c r="AP93" i="43"/>
  <c r="AQ93" i="43"/>
  <c r="AR93" i="43"/>
  <c r="AS93" i="43"/>
  <c r="AT93" i="43"/>
  <c r="AU93" i="43"/>
  <c r="AV93" i="43"/>
  <c r="AW93" i="43"/>
  <c r="AX93" i="43"/>
  <c r="AY93" i="43"/>
  <c r="AZ93" i="43"/>
  <c r="BA93" i="43"/>
  <c r="BB93" i="43"/>
  <c r="BC93" i="43"/>
  <c r="BD93" i="43"/>
  <c r="BE93" i="43"/>
  <c r="BF93" i="43"/>
  <c r="BG93" i="43"/>
  <c r="BH93" i="43"/>
  <c r="BI93" i="43"/>
  <c r="BJ93" i="43"/>
  <c r="BK93" i="43"/>
  <c r="BL93" i="43"/>
  <c r="BM93" i="43"/>
  <c r="BN93" i="43"/>
  <c r="BO93" i="43"/>
  <c r="BP93" i="43"/>
  <c r="BQ93" i="43"/>
  <c r="D94" i="43"/>
  <c r="E94" i="43"/>
  <c r="F94" i="43"/>
  <c r="G94" i="43"/>
  <c r="H94" i="43"/>
  <c r="I94" i="43"/>
  <c r="J94" i="43"/>
  <c r="K94" i="43"/>
  <c r="L94" i="43"/>
  <c r="M94" i="43"/>
  <c r="N94" i="43"/>
  <c r="O94" i="43"/>
  <c r="P94" i="43"/>
  <c r="Q94" i="43"/>
  <c r="R94" i="43"/>
  <c r="S94" i="43"/>
  <c r="T94" i="43"/>
  <c r="U94" i="43"/>
  <c r="V94" i="43"/>
  <c r="W94" i="43"/>
  <c r="X94" i="43"/>
  <c r="Y94" i="43"/>
  <c r="Z94" i="43"/>
  <c r="AA94" i="43"/>
  <c r="AB94" i="43"/>
  <c r="AC94" i="43"/>
  <c r="AD94" i="43"/>
  <c r="AE94" i="43"/>
  <c r="AF94" i="43"/>
  <c r="AG94" i="43"/>
  <c r="AH94" i="43"/>
  <c r="AI94" i="43"/>
  <c r="AJ94" i="43"/>
  <c r="AK94" i="43"/>
  <c r="AL94" i="43"/>
  <c r="AM94" i="43"/>
  <c r="AN94" i="43"/>
  <c r="AO94" i="43"/>
  <c r="AP94" i="43"/>
  <c r="AQ94" i="43"/>
  <c r="AR94" i="43"/>
  <c r="AS94" i="43"/>
  <c r="AT94" i="43"/>
  <c r="AU94" i="43"/>
  <c r="AV94" i="43"/>
  <c r="AW94" i="43"/>
  <c r="AX94" i="43"/>
  <c r="AY94" i="43"/>
  <c r="AZ94" i="43"/>
  <c r="BA94" i="43"/>
  <c r="BB94" i="43"/>
  <c r="BC94" i="43"/>
  <c r="BD94" i="43"/>
  <c r="BE94" i="43"/>
  <c r="BF94" i="43"/>
  <c r="BG94" i="43"/>
  <c r="BH94" i="43"/>
  <c r="BI94" i="43"/>
  <c r="BJ94" i="43"/>
  <c r="BK94" i="43"/>
  <c r="BL94" i="43"/>
  <c r="BM94" i="43"/>
  <c r="BN94" i="43"/>
  <c r="BO94" i="43"/>
  <c r="BP94" i="43"/>
  <c r="BQ94" i="43"/>
  <c r="D95" i="43"/>
  <c r="E95" i="43"/>
  <c r="F95" i="43"/>
  <c r="G95" i="43"/>
  <c r="H95" i="43"/>
  <c r="I95" i="43"/>
  <c r="J95" i="43"/>
  <c r="K95" i="43"/>
  <c r="L95" i="43"/>
  <c r="M95" i="43"/>
  <c r="N95" i="43"/>
  <c r="O95" i="43"/>
  <c r="P95" i="43"/>
  <c r="Q95" i="43"/>
  <c r="R95" i="43"/>
  <c r="S95" i="43"/>
  <c r="T95" i="43"/>
  <c r="U95" i="43"/>
  <c r="V95" i="43"/>
  <c r="W95" i="43"/>
  <c r="X95" i="43"/>
  <c r="Y95" i="43"/>
  <c r="Z95" i="43"/>
  <c r="AA95" i="43"/>
  <c r="AB95" i="43"/>
  <c r="AC95" i="43"/>
  <c r="AD95" i="43"/>
  <c r="AE95" i="43"/>
  <c r="AF95" i="43"/>
  <c r="AG95" i="43"/>
  <c r="AH95" i="43"/>
  <c r="AI95" i="43"/>
  <c r="AJ95" i="43"/>
  <c r="AK95" i="43"/>
  <c r="AL95" i="43"/>
  <c r="AM95" i="43"/>
  <c r="AN95" i="43"/>
  <c r="AO95" i="43"/>
  <c r="AP95" i="43"/>
  <c r="AQ95" i="43"/>
  <c r="AR95" i="43"/>
  <c r="AS95" i="43"/>
  <c r="AT95" i="43"/>
  <c r="AU95" i="43"/>
  <c r="AV95" i="43"/>
  <c r="AW95" i="43"/>
  <c r="AX95" i="43"/>
  <c r="AY95" i="43"/>
  <c r="AZ95" i="43"/>
  <c r="BA95" i="43"/>
  <c r="BB95" i="43"/>
  <c r="BC95" i="43"/>
  <c r="BD95" i="43"/>
  <c r="BE95" i="43"/>
  <c r="BF95" i="43"/>
  <c r="BG95" i="43"/>
  <c r="BH95" i="43"/>
  <c r="BI95" i="43"/>
  <c r="BJ95" i="43"/>
  <c r="BK95" i="43"/>
  <c r="BL95" i="43"/>
  <c r="BM95" i="43"/>
  <c r="BN95" i="43"/>
  <c r="BO95" i="43"/>
  <c r="BP95" i="43"/>
  <c r="BQ95" i="43"/>
  <c r="D96" i="43"/>
  <c r="E96" i="43"/>
  <c r="F96" i="43"/>
  <c r="G96" i="43"/>
  <c r="H96" i="43"/>
  <c r="I96" i="43"/>
  <c r="J96" i="43"/>
  <c r="K96" i="43"/>
  <c r="L96" i="43"/>
  <c r="M96" i="43"/>
  <c r="N96" i="43"/>
  <c r="O96" i="43"/>
  <c r="P96" i="43"/>
  <c r="Q96" i="43"/>
  <c r="R96" i="43"/>
  <c r="S96" i="43"/>
  <c r="T96" i="43"/>
  <c r="U96" i="43"/>
  <c r="V96" i="43"/>
  <c r="W96" i="43"/>
  <c r="X96" i="43"/>
  <c r="Y96" i="43"/>
  <c r="Z96" i="43"/>
  <c r="AA96" i="43"/>
  <c r="AB96" i="43"/>
  <c r="AC96" i="43"/>
  <c r="AD96" i="43"/>
  <c r="AE96" i="43"/>
  <c r="AF96" i="43"/>
  <c r="AG96" i="43"/>
  <c r="AH96" i="43"/>
  <c r="AI96" i="43"/>
  <c r="AJ96" i="43"/>
  <c r="AK96" i="43"/>
  <c r="AL96" i="43"/>
  <c r="AM96" i="43"/>
  <c r="AN96" i="43"/>
  <c r="AO96" i="43"/>
  <c r="AP96" i="43"/>
  <c r="AQ96" i="43"/>
  <c r="AR96" i="43"/>
  <c r="AS96" i="43"/>
  <c r="AT96" i="43"/>
  <c r="AU96" i="43"/>
  <c r="AV96" i="43"/>
  <c r="AW96" i="43"/>
  <c r="AX96" i="43"/>
  <c r="AY96" i="43"/>
  <c r="AZ96" i="43"/>
  <c r="BA96" i="43"/>
  <c r="BB96" i="43"/>
  <c r="BC96" i="43"/>
  <c r="BD96" i="43"/>
  <c r="BE96" i="43"/>
  <c r="BF96" i="43"/>
  <c r="BG96" i="43"/>
  <c r="BH96" i="43"/>
  <c r="BI96" i="43"/>
  <c r="BJ96" i="43"/>
  <c r="BK96" i="43"/>
  <c r="BL96" i="43"/>
  <c r="BM96" i="43"/>
  <c r="BN96" i="43"/>
  <c r="BO96" i="43"/>
  <c r="BP96" i="43"/>
  <c r="BQ96" i="43"/>
  <c r="D97" i="43"/>
  <c r="E97" i="43"/>
  <c r="F97" i="43"/>
  <c r="G97" i="43"/>
  <c r="H97" i="43"/>
  <c r="I97" i="43"/>
  <c r="J97" i="43"/>
  <c r="K97" i="43"/>
  <c r="L97" i="43"/>
  <c r="M97" i="43"/>
  <c r="N97" i="43"/>
  <c r="O97" i="43"/>
  <c r="P97" i="43"/>
  <c r="Q97" i="43"/>
  <c r="R97" i="43"/>
  <c r="S97" i="43"/>
  <c r="T97" i="43"/>
  <c r="U97" i="43"/>
  <c r="V97" i="43"/>
  <c r="W97" i="43"/>
  <c r="X97" i="43"/>
  <c r="Y97" i="43"/>
  <c r="Z97" i="43"/>
  <c r="AA97" i="43"/>
  <c r="AB97" i="43"/>
  <c r="AC97" i="43"/>
  <c r="AD97" i="43"/>
  <c r="AE97" i="43"/>
  <c r="AF97" i="43"/>
  <c r="AG97" i="43"/>
  <c r="AH97" i="43"/>
  <c r="AI97" i="43"/>
  <c r="AJ97" i="43"/>
  <c r="AK97" i="43"/>
  <c r="AL97" i="43"/>
  <c r="AM97" i="43"/>
  <c r="AN97" i="43"/>
  <c r="AO97" i="43"/>
  <c r="AP97" i="43"/>
  <c r="AQ97" i="43"/>
  <c r="AR97" i="43"/>
  <c r="AS97" i="43"/>
  <c r="AT97" i="43"/>
  <c r="AU97" i="43"/>
  <c r="AV97" i="43"/>
  <c r="AW97" i="43"/>
  <c r="AX97" i="43"/>
  <c r="AY97" i="43"/>
  <c r="AZ97" i="43"/>
  <c r="BA97" i="43"/>
  <c r="BB97" i="43"/>
  <c r="BC97" i="43"/>
  <c r="BD97" i="43"/>
  <c r="BE97" i="43"/>
  <c r="BF97" i="43"/>
  <c r="BG97" i="43"/>
  <c r="BH97" i="43"/>
  <c r="BI97" i="43"/>
  <c r="BJ97" i="43"/>
  <c r="BK97" i="43"/>
  <c r="BL97" i="43"/>
  <c r="BM97" i="43"/>
  <c r="BN97" i="43"/>
  <c r="BO97" i="43"/>
  <c r="BP97" i="43"/>
  <c r="BQ97" i="43"/>
  <c r="D98" i="43"/>
  <c r="E98" i="43"/>
  <c r="F98" i="43"/>
  <c r="G98" i="43"/>
  <c r="H98" i="43"/>
  <c r="I98" i="43"/>
  <c r="J98" i="43"/>
  <c r="K98" i="43"/>
  <c r="L98" i="43"/>
  <c r="M98" i="43"/>
  <c r="N98" i="43"/>
  <c r="O98" i="43"/>
  <c r="P98" i="43"/>
  <c r="Q98" i="43"/>
  <c r="R98" i="43"/>
  <c r="S98" i="43"/>
  <c r="T98" i="43"/>
  <c r="U98" i="43"/>
  <c r="V98" i="43"/>
  <c r="W98" i="43"/>
  <c r="X98" i="43"/>
  <c r="Y98" i="43"/>
  <c r="Z98" i="43"/>
  <c r="AA98" i="43"/>
  <c r="AB98" i="43"/>
  <c r="AC98" i="43"/>
  <c r="AD98" i="43"/>
  <c r="AE98" i="43"/>
  <c r="AF98" i="43"/>
  <c r="AG98" i="43"/>
  <c r="AH98" i="43"/>
  <c r="AI98" i="43"/>
  <c r="AJ98" i="43"/>
  <c r="AK98" i="43"/>
  <c r="AL98" i="43"/>
  <c r="AM98" i="43"/>
  <c r="AN98" i="43"/>
  <c r="AO98" i="43"/>
  <c r="AP98" i="43"/>
  <c r="AQ98" i="43"/>
  <c r="AR98" i="43"/>
  <c r="AS98" i="43"/>
  <c r="AT98" i="43"/>
  <c r="AU98" i="43"/>
  <c r="AV98" i="43"/>
  <c r="AW98" i="43"/>
  <c r="AX98" i="43"/>
  <c r="AY98" i="43"/>
  <c r="AZ98" i="43"/>
  <c r="BA98" i="43"/>
  <c r="BB98" i="43"/>
  <c r="BC98" i="43"/>
  <c r="BD98" i="43"/>
  <c r="BE98" i="43"/>
  <c r="BF98" i="43"/>
  <c r="BG98" i="43"/>
  <c r="BH98" i="43"/>
  <c r="BI98" i="43"/>
  <c r="BJ98" i="43"/>
  <c r="BK98" i="43"/>
  <c r="BL98" i="43"/>
  <c r="BM98" i="43"/>
  <c r="BN98" i="43"/>
  <c r="BO98" i="43"/>
  <c r="BP98" i="43"/>
  <c r="BQ98" i="43"/>
  <c r="D99" i="43"/>
  <c r="E99" i="43"/>
  <c r="F99" i="43"/>
  <c r="G99" i="43"/>
  <c r="H99" i="43"/>
  <c r="I99" i="43"/>
  <c r="J99" i="43"/>
  <c r="K99" i="43"/>
  <c r="L99" i="43"/>
  <c r="M99" i="43"/>
  <c r="N99" i="43"/>
  <c r="O99" i="43"/>
  <c r="P99" i="43"/>
  <c r="Q99" i="43"/>
  <c r="R99" i="43"/>
  <c r="S99" i="43"/>
  <c r="T99" i="43"/>
  <c r="U99" i="43"/>
  <c r="V99" i="43"/>
  <c r="W99" i="43"/>
  <c r="X99" i="43"/>
  <c r="Y99" i="43"/>
  <c r="Z99" i="43"/>
  <c r="AA99" i="43"/>
  <c r="AB99" i="43"/>
  <c r="AC99" i="43"/>
  <c r="AD99" i="43"/>
  <c r="AE99" i="43"/>
  <c r="AF99" i="43"/>
  <c r="AG99" i="43"/>
  <c r="AH99" i="43"/>
  <c r="AI99" i="43"/>
  <c r="AJ99" i="43"/>
  <c r="AK99" i="43"/>
  <c r="AL99" i="43"/>
  <c r="AM99" i="43"/>
  <c r="AN99" i="43"/>
  <c r="AO99" i="43"/>
  <c r="AP99" i="43"/>
  <c r="AQ99" i="43"/>
  <c r="AR99" i="43"/>
  <c r="AS99" i="43"/>
  <c r="AT99" i="43"/>
  <c r="AU99" i="43"/>
  <c r="AV99" i="43"/>
  <c r="AW99" i="43"/>
  <c r="AX99" i="43"/>
  <c r="AY99" i="43"/>
  <c r="AZ99" i="43"/>
  <c r="BA99" i="43"/>
  <c r="BB99" i="43"/>
  <c r="BC99" i="43"/>
  <c r="BD99" i="43"/>
  <c r="BE99" i="43"/>
  <c r="BF99" i="43"/>
  <c r="BG99" i="43"/>
  <c r="BH99" i="43"/>
  <c r="BI99" i="43"/>
  <c r="BJ99" i="43"/>
  <c r="BK99" i="43"/>
  <c r="BL99" i="43"/>
  <c r="BM99" i="43"/>
  <c r="BN99" i="43"/>
  <c r="BO99" i="43"/>
  <c r="BP99" i="43"/>
  <c r="BQ99" i="43"/>
  <c r="D100" i="43"/>
  <c r="E100" i="43"/>
  <c r="F100" i="43"/>
  <c r="G100" i="43"/>
  <c r="H100" i="43"/>
  <c r="I100" i="43"/>
  <c r="J100" i="43"/>
  <c r="K100" i="43"/>
  <c r="L100" i="43"/>
  <c r="M100" i="43"/>
  <c r="N100" i="43"/>
  <c r="O100" i="43"/>
  <c r="P100" i="43"/>
  <c r="Q100" i="43"/>
  <c r="R100" i="43"/>
  <c r="S100" i="43"/>
  <c r="T100" i="43"/>
  <c r="U100" i="43"/>
  <c r="V100" i="43"/>
  <c r="W100" i="43"/>
  <c r="X100" i="43"/>
  <c r="Y100" i="43"/>
  <c r="Z100" i="43"/>
  <c r="AA100" i="43"/>
  <c r="AB100" i="43"/>
  <c r="AC100" i="43"/>
  <c r="AD100" i="43"/>
  <c r="AE100" i="43"/>
  <c r="AF100" i="43"/>
  <c r="AG100" i="43"/>
  <c r="AH100" i="43"/>
  <c r="AI100" i="43"/>
  <c r="AJ100" i="43"/>
  <c r="AK100" i="43"/>
  <c r="AL100" i="43"/>
  <c r="AM100" i="43"/>
  <c r="AN100" i="43"/>
  <c r="AO100" i="43"/>
  <c r="AP100" i="43"/>
  <c r="AQ100" i="43"/>
  <c r="AR100" i="43"/>
  <c r="AS100" i="43"/>
  <c r="AT100" i="43"/>
  <c r="AU100" i="43"/>
  <c r="AV100" i="43"/>
  <c r="AW100" i="43"/>
  <c r="AX100" i="43"/>
  <c r="AY100" i="43"/>
  <c r="AZ100" i="43"/>
  <c r="BA100" i="43"/>
  <c r="BB100" i="43"/>
  <c r="BC100" i="43"/>
  <c r="BD100" i="43"/>
  <c r="BE100" i="43"/>
  <c r="BF100" i="43"/>
  <c r="BG100" i="43"/>
  <c r="BH100" i="43"/>
  <c r="BI100" i="43"/>
  <c r="BJ100" i="43"/>
  <c r="BK100" i="43"/>
  <c r="BL100" i="43"/>
  <c r="BM100" i="43"/>
  <c r="BN100" i="43"/>
  <c r="BO100" i="43"/>
  <c r="BP100" i="43"/>
  <c r="BQ100" i="43"/>
  <c r="D101" i="43"/>
  <c r="E101" i="43"/>
  <c r="F101" i="43"/>
  <c r="G101" i="43"/>
  <c r="H101" i="43"/>
  <c r="I101" i="43"/>
  <c r="J101" i="43"/>
  <c r="K101" i="43"/>
  <c r="L101" i="43"/>
  <c r="M101" i="43"/>
  <c r="N101" i="43"/>
  <c r="O101" i="43"/>
  <c r="P101" i="43"/>
  <c r="Q101" i="43"/>
  <c r="R101" i="43"/>
  <c r="S101" i="43"/>
  <c r="T101" i="43"/>
  <c r="U101" i="43"/>
  <c r="V101" i="43"/>
  <c r="W101" i="43"/>
  <c r="X101" i="43"/>
  <c r="Y101" i="43"/>
  <c r="Z101" i="43"/>
  <c r="AA101" i="43"/>
  <c r="AB101" i="43"/>
  <c r="AC101" i="43"/>
  <c r="AD101" i="43"/>
  <c r="AE101" i="43"/>
  <c r="AF101" i="43"/>
  <c r="AG101" i="43"/>
  <c r="AH101" i="43"/>
  <c r="AI101" i="43"/>
  <c r="AJ101" i="43"/>
  <c r="AK101" i="43"/>
  <c r="AL101" i="43"/>
  <c r="AM101" i="43"/>
  <c r="AN101" i="43"/>
  <c r="AO101" i="43"/>
  <c r="AP101" i="43"/>
  <c r="AQ101" i="43"/>
  <c r="AR101" i="43"/>
  <c r="AS101" i="43"/>
  <c r="AT101" i="43"/>
  <c r="AU101" i="43"/>
  <c r="AV101" i="43"/>
  <c r="AW101" i="43"/>
  <c r="AX101" i="43"/>
  <c r="AY101" i="43"/>
  <c r="AZ101" i="43"/>
  <c r="BA101" i="43"/>
  <c r="BB101" i="43"/>
  <c r="BC101" i="43"/>
  <c r="BD101" i="43"/>
  <c r="BE101" i="43"/>
  <c r="BF101" i="43"/>
  <c r="BG101" i="43"/>
  <c r="BH101" i="43"/>
  <c r="BI101" i="43"/>
  <c r="BJ101" i="43"/>
  <c r="BK101" i="43"/>
  <c r="BL101" i="43"/>
  <c r="BM101" i="43"/>
  <c r="BN101" i="43"/>
  <c r="BO101" i="43"/>
  <c r="BP101" i="43"/>
  <c r="BQ101" i="43"/>
  <c r="D102" i="43"/>
  <c r="E102" i="43"/>
  <c r="F102" i="43"/>
  <c r="G102" i="43"/>
  <c r="H102" i="43"/>
  <c r="I102" i="43"/>
  <c r="J102" i="43"/>
  <c r="K102" i="43"/>
  <c r="L102" i="43"/>
  <c r="M102" i="43"/>
  <c r="N102" i="43"/>
  <c r="O102" i="43"/>
  <c r="P102" i="43"/>
  <c r="Q102" i="43"/>
  <c r="R102" i="43"/>
  <c r="S102" i="43"/>
  <c r="T102" i="43"/>
  <c r="U102" i="43"/>
  <c r="V102" i="43"/>
  <c r="W102" i="43"/>
  <c r="X102" i="43"/>
  <c r="Y102" i="43"/>
  <c r="Z102" i="43"/>
  <c r="AA102" i="43"/>
  <c r="AB102" i="43"/>
  <c r="AC102" i="43"/>
  <c r="AD102" i="43"/>
  <c r="AE102" i="43"/>
  <c r="AF102" i="43"/>
  <c r="AG102" i="43"/>
  <c r="AH102" i="43"/>
  <c r="AI102" i="43"/>
  <c r="AJ102" i="43"/>
  <c r="AK102" i="43"/>
  <c r="AL102" i="43"/>
  <c r="AM102" i="43"/>
  <c r="AN102" i="43"/>
  <c r="AO102" i="43"/>
  <c r="AP102" i="43"/>
  <c r="AQ102" i="43"/>
  <c r="AR102" i="43"/>
  <c r="AS102" i="43"/>
  <c r="AT102" i="43"/>
  <c r="AU102" i="43"/>
  <c r="AV102" i="43"/>
  <c r="AW102" i="43"/>
  <c r="AX102" i="43"/>
  <c r="AY102" i="43"/>
  <c r="AZ102" i="43"/>
  <c r="BA102" i="43"/>
  <c r="BB102" i="43"/>
  <c r="BC102" i="43"/>
  <c r="BD102" i="43"/>
  <c r="BE102" i="43"/>
  <c r="BF102" i="43"/>
  <c r="BG102" i="43"/>
  <c r="BH102" i="43"/>
  <c r="BI102" i="43"/>
  <c r="BJ102" i="43"/>
  <c r="BK102" i="43"/>
  <c r="BL102" i="43"/>
  <c r="BM102" i="43"/>
  <c r="BN102" i="43"/>
  <c r="BO102" i="43"/>
  <c r="BP102" i="43"/>
  <c r="BQ102" i="43"/>
  <c r="D103" i="43"/>
  <c r="E103" i="43"/>
  <c r="F103" i="43"/>
  <c r="G103" i="43"/>
  <c r="H103" i="43"/>
  <c r="I103" i="43"/>
  <c r="J103" i="43"/>
  <c r="K103" i="43"/>
  <c r="L103" i="43"/>
  <c r="M103" i="43"/>
  <c r="N103" i="43"/>
  <c r="O103" i="43"/>
  <c r="P103" i="43"/>
  <c r="Q103" i="43"/>
  <c r="R103" i="43"/>
  <c r="S103" i="43"/>
  <c r="T103" i="43"/>
  <c r="U103" i="43"/>
  <c r="V103" i="43"/>
  <c r="W103" i="43"/>
  <c r="X103" i="43"/>
  <c r="Y103" i="43"/>
  <c r="Z103" i="43"/>
  <c r="AA103" i="43"/>
  <c r="AB103" i="43"/>
  <c r="AC103" i="43"/>
  <c r="AD103" i="43"/>
  <c r="AE103" i="43"/>
  <c r="AF103" i="43"/>
  <c r="AG103" i="43"/>
  <c r="AH103" i="43"/>
  <c r="AI103" i="43"/>
  <c r="AJ103" i="43"/>
  <c r="AK103" i="43"/>
  <c r="AL103" i="43"/>
  <c r="AM103" i="43"/>
  <c r="AN103" i="43"/>
  <c r="AO103" i="43"/>
  <c r="AP103" i="43"/>
  <c r="AQ103" i="43"/>
  <c r="AR103" i="43"/>
  <c r="AS103" i="43"/>
  <c r="AT103" i="43"/>
  <c r="AU103" i="43"/>
  <c r="AV103" i="43"/>
  <c r="AW103" i="43"/>
  <c r="AX103" i="43"/>
  <c r="AY103" i="43"/>
  <c r="AZ103" i="43"/>
  <c r="BA103" i="43"/>
  <c r="BB103" i="43"/>
  <c r="BC103" i="43"/>
  <c r="BD103" i="43"/>
  <c r="BE103" i="43"/>
  <c r="BF103" i="43"/>
  <c r="BG103" i="43"/>
  <c r="BH103" i="43"/>
  <c r="BI103" i="43"/>
  <c r="BJ103" i="43"/>
  <c r="BK103" i="43"/>
  <c r="BL103" i="43"/>
  <c r="BM103" i="43"/>
  <c r="BN103" i="43"/>
  <c r="BO103" i="43"/>
  <c r="BP103" i="43"/>
  <c r="BQ103" i="43"/>
  <c r="D104" i="43"/>
  <c r="E104" i="43"/>
  <c r="F104" i="43"/>
  <c r="G104" i="43"/>
  <c r="H104" i="43"/>
  <c r="I104" i="43"/>
  <c r="J104" i="43"/>
  <c r="K104" i="43"/>
  <c r="L104" i="43"/>
  <c r="M104" i="43"/>
  <c r="N104" i="43"/>
  <c r="O104" i="43"/>
  <c r="P104" i="43"/>
  <c r="Q104" i="43"/>
  <c r="R104" i="43"/>
  <c r="S104" i="43"/>
  <c r="T104" i="43"/>
  <c r="U104" i="43"/>
  <c r="V104" i="43"/>
  <c r="W104" i="43"/>
  <c r="X104" i="43"/>
  <c r="Y104" i="43"/>
  <c r="Z104" i="43"/>
  <c r="AA104" i="43"/>
  <c r="AB104" i="43"/>
  <c r="AC104" i="43"/>
  <c r="AD104" i="43"/>
  <c r="AE104" i="43"/>
  <c r="AF104" i="43"/>
  <c r="AG104" i="43"/>
  <c r="AH104" i="43"/>
  <c r="AI104" i="43"/>
  <c r="AJ104" i="43"/>
  <c r="AK104" i="43"/>
  <c r="AL104" i="43"/>
  <c r="AM104" i="43"/>
  <c r="AN104" i="43"/>
  <c r="AO104" i="43"/>
  <c r="AP104" i="43"/>
  <c r="AQ104" i="43"/>
  <c r="AR104" i="43"/>
  <c r="AS104" i="43"/>
  <c r="AT104" i="43"/>
  <c r="AU104" i="43"/>
  <c r="AV104" i="43"/>
  <c r="AW104" i="43"/>
  <c r="AX104" i="43"/>
  <c r="AY104" i="43"/>
  <c r="AZ104" i="43"/>
  <c r="BA104" i="43"/>
  <c r="BB104" i="43"/>
  <c r="BC104" i="43"/>
  <c r="BD104" i="43"/>
  <c r="BE104" i="43"/>
  <c r="BF104" i="43"/>
  <c r="BG104" i="43"/>
  <c r="BH104" i="43"/>
  <c r="BI104" i="43"/>
  <c r="BJ104" i="43"/>
  <c r="BK104" i="43"/>
  <c r="BL104" i="43"/>
  <c r="BM104" i="43"/>
  <c r="BN104" i="43"/>
  <c r="BO104" i="43"/>
  <c r="BP104" i="43"/>
  <c r="BQ104" i="43"/>
  <c r="D105" i="43"/>
  <c r="E105" i="43"/>
  <c r="F105" i="43"/>
  <c r="G105" i="43"/>
  <c r="H105" i="43"/>
  <c r="I105" i="43"/>
  <c r="J105" i="43"/>
  <c r="K105" i="43"/>
  <c r="L105" i="43"/>
  <c r="M105" i="43"/>
  <c r="N105" i="43"/>
  <c r="O105" i="43"/>
  <c r="P105" i="43"/>
  <c r="Q105" i="43"/>
  <c r="R105" i="43"/>
  <c r="S105" i="43"/>
  <c r="T105" i="43"/>
  <c r="U105" i="43"/>
  <c r="V105" i="43"/>
  <c r="W105" i="43"/>
  <c r="X105" i="43"/>
  <c r="Y105" i="43"/>
  <c r="Z105" i="43"/>
  <c r="AA105" i="43"/>
  <c r="AB105" i="43"/>
  <c r="AC105" i="43"/>
  <c r="AD105" i="43"/>
  <c r="AE105" i="43"/>
  <c r="AF105" i="43"/>
  <c r="AG105" i="43"/>
  <c r="AH105" i="43"/>
  <c r="AI105" i="43"/>
  <c r="AJ105" i="43"/>
  <c r="AK105" i="43"/>
  <c r="AL105" i="43"/>
  <c r="AM105" i="43"/>
  <c r="AN105" i="43"/>
  <c r="AO105" i="43"/>
  <c r="AP105" i="43"/>
  <c r="AQ105" i="43"/>
  <c r="AR105" i="43"/>
  <c r="AS105" i="43"/>
  <c r="AT105" i="43"/>
  <c r="AU105" i="43"/>
  <c r="AV105" i="43"/>
  <c r="AW105" i="43"/>
  <c r="AX105" i="43"/>
  <c r="AY105" i="43"/>
  <c r="AZ105" i="43"/>
  <c r="BA105" i="43"/>
  <c r="BB105" i="43"/>
  <c r="BC105" i="43"/>
  <c r="BD105" i="43"/>
  <c r="BE105" i="43"/>
  <c r="BF105" i="43"/>
  <c r="BG105" i="43"/>
  <c r="BH105" i="43"/>
  <c r="BI105" i="43"/>
  <c r="BJ105" i="43"/>
  <c r="BK105" i="43"/>
  <c r="BL105" i="43"/>
  <c r="BM105" i="43"/>
  <c r="BN105" i="43"/>
  <c r="BO105" i="43"/>
  <c r="BP105" i="43"/>
  <c r="BQ105" i="43"/>
  <c r="D106" i="43"/>
  <c r="E106" i="43"/>
  <c r="F106" i="43"/>
  <c r="G106" i="43"/>
  <c r="H106" i="43"/>
  <c r="I106" i="43"/>
  <c r="J106" i="43"/>
  <c r="K106" i="43"/>
  <c r="L106" i="43"/>
  <c r="M106" i="43"/>
  <c r="N106" i="43"/>
  <c r="O106" i="43"/>
  <c r="P106" i="43"/>
  <c r="Q106" i="43"/>
  <c r="R106" i="43"/>
  <c r="S106" i="43"/>
  <c r="T106" i="43"/>
  <c r="U106" i="43"/>
  <c r="V106" i="43"/>
  <c r="W106" i="43"/>
  <c r="X106" i="43"/>
  <c r="Y106" i="43"/>
  <c r="Z106" i="43"/>
  <c r="AA106" i="43"/>
  <c r="AB106" i="43"/>
  <c r="AC106" i="43"/>
  <c r="AD106" i="43"/>
  <c r="AE106" i="43"/>
  <c r="AF106" i="43"/>
  <c r="AG106" i="43"/>
  <c r="AH106" i="43"/>
  <c r="AI106" i="43"/>
  <c r="AJ106" i="43"/>
  <c r="AK106" i="43"/>
  <c r="AL106" i="43"/>
  <c r="AM106" i="43"/>
  <c r="AN106" i="43"/>
  <c r="AO106" i="43"/>
  <c r="AP106" i="43"/>
  <c r="AQ106" i="43"/>
  <c r="AR106" i="43"/>
  <c r="AS106" i="43"/>
  <c r="AT106" i="43"/>
  <c r="AU106" i="43"/>
  <c r="AV106" i="43"/>
  <c r="AW106" i="43"/>
  <c r="AX106" i="43"/>
  <c r="AY106" i="43"/>
  <c r="AZ106" i="43"/>
  <c r="BA106" i="43"/>
  <c r="BB106" i="43"/>
  <c r="BC106" i="43"/>
  <c r="BD106" i="43"/>
  <c r="BE106" i="43"/>
  <c r="BF106" i="43"/>
  <c r="BG106" i="43"/>
  <c r="BH106" i="43"/>
  <c r="BI106" i="43"/>
  <c r="BJ106" i="43"/>
  <c r="BK106" i="43"/>
  <c r="BL106" i="43"/>
  <c r="BM106" i="43"/>
  <c r="BN106" i="43"/>
  <c r="BO106" i="43"/>
  <c r="BP106" i="43"/>
  <c r="BQ106" i="43"/>
  <c r="D107" i="43"/>
  <c r="E107" i="43"/>
  <c r="F107" i="43"/>
  <c r="G107" i="43"/>
  <c r="H107" i="43"/>
  <c r="I107" i="43"/>
  <c r="J107" i="43"/>
  <c r="K107" i="43"/>
  <c r="L107" i="43"/>
  <c r="M107" i="43"/>
  <c r="N107" i="43"/>
  <c r="O107" i="43"/>
  <c r="P107" i="43"/>
  <c r="Q107" i="43"/>
  <c r="R107" i="43"/>
  <c r="S107" i="43"/>
  <c r="T107" i="43"/>
  <c r="U107" i="43"/>
  <c r="V107" i="43"/>
  <c r="W107" i="43"/>
  <c r="X107" i="43"/>
  <c r="Y107" i="43"/>
  <c r="Z107" i="43"/>
  <c r="AA107" i="43"/>
  <c r="AB107" i="43"/>
  <c r="AC107" i="43"/>
  <c r="AD107" i="43"/>
  <c r="AE107" i="43"/>
  <c r="AF107" i="43"/>
  <c r="AG107" i="43"/>
  <c r="AH107" i="43"/>
  <c r="AI107" i="43"/>
  <c r="AJ107" i="43"/>
  <c r="AK107" i="43"/>
  <c r="AL107" i="43"/>
  <c r="AM107" i="43"/>
  <c r="AN107" i="43"/>
  <c r="AO107" i="43"/>
  <c r="AP107" i="43"/>
  <c r="AQ107" i="43"/>
  <c r="AR107" i="43"/>
  <c r="AS107" i="43"/>
  <c r="AT107" i="43"/>
  <c r="AU107" i="43"/>
  <c r="AV107" i="43"/>
  <c r="AW107" i="43"/>
  <c r="AX107" i="43"/>
  <c r="AY107" i="43"/>
  <c r="AZ107" i="43"/>
  <c r="BA107" i="43"/>
  <c r="BB107" i="43"/>
  <c r="BC107" i="43"/>
  <c r="BD107" i="43"/>
  <c r="BE107" i="43"/>
  <c r="BF107" i="43"/>
  <c r="BG107" i="43"/>
  <c r="BH107" i="43"/>
  <c r="BI107" i="43"/>
  <c r="BJ107" i="43"/>
  <c r="BK107" i="43"/>
  <c r="BL107" i="43"/>
  <c r="BM107" i="43"/>
  <c r="BN107" i="43"/>
  <c r="BO107" i="43"/>
  <c r="BP107" i="43"/>
  <c r="BQ107" i="43"/>
  <c r="D108" i="43"/>
  <c r="E108" i="43"/>
  <c r="F108" i="43"/>
  <c r="G108" i="43"/>
  <c r="H108" i="43"/>
  <c r="I108" i="43"/>
  <c r="J108" i="43"/>
  <c r="K108" i="43"/>
  <c r="L108" i="43"/>
  <c r="M108" i="43"/>
  <c r="N108" i="43"/>
  <c r="O108" i="43"/>
  <c r="P108" i="43"/>
  <c r="Q108" i="43"/>
  <c r="R108" i="43"/>
  <c r="S108" i="43"/>
  <c r="T108" i="43"/>
  <c r="U108" i="43"/>
  <c r="V108" i="43"/>
  <c r="W108" i="43"/>
  <c r="X108" i="43"/>
  <c r="Y108" i="43"/>
  <c r="Z108" i="43"/>
  <c r="AA108" i="43"/>
  <c r="AB108" i="43"/>
  <c r="AC108" i="43"/>
  <c r="AD108" i="43"/>
  <c r="AE108" i="43"/>
  <c r="AF108" i="43"/>
  <c r="AG108" i="43"/>
  <c r="AH108" i="43"/>
  <c r="AI108" i="43"/>
  <c r="AJ108" i="43"/>
  <c r="AK108" i="43"/>
  <c r="AL108" i="43"/>
  <c r="AM108" i="43"/>
  <c r="AN108" i="43"/>
  <c r="AO108" i="43"/>
  <c r="AP108" i="43"/>
  <c r="AQ108" i="43"/>
  <c r="AR108" i="43"/>
  <c r="AS108" i="43"/>
  <c r="AT108" i="43"/>
  <c r="AU108" i="43"/>
  <c r="AV108" i="43"/>
  <c r="AW108" i="43"/>
  <c r="AX108" i="43"/>
  <c r="AY108" i="43"/>
  <c r="AZ108" i="43"/>
  <c r="BA108" i="43"/>
  <c r="BB108" i="43"/>
  <c r="BC108" i="43"/>
  <c r="BD108" i="43"/>
  <c r="BE108" i="43"/>
  <c r="BF108" i="43"/>
  <c r="BG108" i="43"/>
  <c r="BH108" i="43"/>
  <c r="BI108" i="43"/>
  <c r="BJ108" i="43"/>
  <c r="BK108" i="43"/>
  <c r="BL108" i="43"/>
  <c r="BM108" i="43"/>
  <c r="BN108" i="43"/>
  <c r="BO108" i="43"/>
  <c r="BP108" i="43"/>
  <c r="BQ108" i="43"/>
  <c r="D109" i="43"/>
  <c r="E109" i="43"/>
  <c r="F109" i="43"/>
  <c r="G109" i="43"/>
  <c r="H109" i="43"/>
  <c r="I109" i="43"/>
  <c r="J109" i="43"/>
  <c r="K109" i="43"/>
  <c r="L109" i="43"/>
  <c r="M109" i="43"/>
  <c r="N109" i="43"/>
  <c r="O109" i="43"/>
  <c r="P109" i="43"/>
  <c r="Q109" i="43"/>
  <c r="R109" i="43"/>
  <c r="S109" i="43"/>
  <c r="T109" i="43"/>
  <c r="U109" i="43"/>
  <c r="V109" i="43"/>
  <c r="W109" i="43"/>
  <c r="X109" i="43"/>
  <c r="Y109" i="43"/>
  <c r="Z109" i="43"/>
  <c r="AA109" i="43"/>
  <c r="AB109" i="43"/>
  <c r="AC109" i="43"/>
  <c r="AD109" i="43"/>
  <c r="AE109" i="43"/>
  <c r="AF109" i="43"/>
  <c r="AG109" i="43"/>
  <c r="AH109" i="43"/>
  <c r="AI109" i="43"/>
  <c r="AJ109" i="43"/>
  <c r="AK109" i="43"/>
  <c r="AL109" i="43"/>
  <c r="AM109" i="43"/>
  <c r="AN109" i="43"/>
  <c r="AO109" i="43"/>
  <c r="AP109" i="43"/>
  <c r="AQ109" i="43"/>
  <c r="AR109" i="43"/>
  <c r="AS109" i="43"/>
  <c r="AT109" i="43"/>
  <c r="AU109" i="43"/>
  <c r="AV109" i="43"/>
  <c r="AW109" i="43"/>
  <c r="AX109" i="43"/>
  <c r="AY109" i="43"/>
  <c r="AZ109" i="43"/>
  <c r="BA109" i="43"/>
  <c r="BB109" i="43"/>
  <c r="BC109" i="43"/>
  <c r="BD109" i="43"/>
  <c r="BE109" i="43"/>
  <c r="BF109" i="43"/>
  <c r="BG109" i="43"/>
  <c r="BH109" i="43"/>
  <c r="BI109" i="43"/>
  <c r="BJ109" i="43"/>
  <c r="BK109" i="43"/>
  <c r="BL109" i="43"/>
  <c r="BM109" i="43"/>
  <c r="BN109" i="43"/>
  <c r="BO109" i="43"/>
  <c r="BP109" i="43"/>
  <c r="BQ109" i="43"/>
  <c r="D110" i="43"/>
  <c r="E110" i="43"/>
  <c r="F110" i="43"/>
  <c r="G110" i="43"/>
  <c r="H110" i="43"/>
  <c r="I110" i="43"/>
  <c r="J110" i="43"/>
  <c r="K110" i="43"/>
  <c r="L110" i="43"/>
  <c r="M110" i="43"/>
  <c r="N110" i="43"/>
  <c r="O110" i="43"/>
  <c r="P110" i="43"/>
  <c r="Q110" i="43"/>
  <c r="R110" i="43"/>
  <c r="S110" i="43"/>
  <c r="T110" i="43"/>
  <c r="U110" i="43"/>
  <c r="V110" i="43"/>
  <c r="W110" i="43"/>
  <c r="X110" i="43"/>
  <c r="Y110" i="43"/>
  <c r="Z110" i="43"/>
  <c r="AA110" i="43"/>
  <c r="AB110" i="43"/>
  <c r="AC110" i="43"/>
  <c r="AD110" i="43"/>
  <c r="AE110" i="43"/>
  <c r="AF110" i="43"/>
  <c r="AG110" i="43"/>
  <c r="AH110" i="43"/>
  <c r="AI110" i="43"/>
  <c r="AJ110" i="43"/>
  <c r="AK110" i="43"/>
  <c r="AL110" i="43"/>
  <c r="AM110" i="43"/>
  <c r="AN110" i="43"/>
  <c r="AO110" i="43"/>
  <c r="AP110" i="43"/>
  <c r="AQ110" i="43"/>
  <c r="AR110" i="43"/>
  <c r="AS110" i="43"/>
  <c r="AT110" i="43"/>
  <c r="AU110" i="43"/>
  <c r="AV110" i="43"/>
  <c r="AW110" i="43"/>
  <c r="AX110" i="43"/>
  <c r="AY110" i="43"/>
  <c r="AZ110" i="43"/>
  <c r="BA110" i="43"/>
  <c r="BB110" i="43"/>
  <c r="BC110" i="43"/>
  <c r="BD110" i="43"/>
  <c r="BE110" i="43"/>
  <c r="BF110" i="43"/>
  <c r="BG110" i="43"/>
  <c r="BH110" i="43"/>
  <c r="BI110" i="43"/>
  <c r="BJ110" i="43"/>
  <c r="BK110" i="43"/>
  <c r="BL110" i="43"/>
  <c r="BM110" i="43"/>
  <c r="BN110" i="43"/>
  <c r="BO110" i="43"/>
  <c r="BP110" i="43"/>
  <c r="BQ110" i="43"/>
  <c r="D111" i="43"/>
  <c r="E111" i="43"/>
  <c r="F111" i="43"/>
  <c r="G111" i="43"/>
  <c r="H111" i="43"/>
  <c r="I111" i="43"/>
  <c r="J111" i="43"/>
  <c r="K111" i="43"/>
  <c r="L111" i="43"/>
  <c r="M111" i="43"/>
  <c r="N111" i="43"/>
  <c r="O111" i="43"/>
  <c r="P111" i="43"/>
  <c r="Q111" i="43"/>
  <c r="R111" i="43"/>
  <c r="S111" i="43"/>
  <c r="T111" i="43"/>
  <c r="U111" i="43"/>
  <c r="V111" i="43"/>
  <c r="W111" i="43"/>
  <c r="X111" i="43"/>
  <c r="Y111" i="43"/>
  <c r="Z111" i="43"/>
  <c r="AA111" i="43"/>
  <c r="AB111" i="43"/>
  <c r="AC111" i="43"/>
  <c r="AD111" i="43"/>
  <c r="AE111" i="43"/>
  <c r="AF111" i="43"/>
  <c r="AG111" i="43"/>
  <c r="AH111" i="43"/>
  <c r="AI111" i="43"/>
  <c r="AJ111" i="43"/>
  <c r="AK111" i="43"/>
  <c r="AL111" i="43"/>
  <c r="AM111" i="43"/>
  <c r="AN111" i="43"/>
  <c r="AO111" i="43"/>
  <c r="AP111" i="43"/>
  <c r="AQ111" i="43"/>
  <c r="AR111" i="43"/>
  <c r="AS111" i="43"/>
  <c r="AT111" i="43"/>
  <c r="AU111" i="43"/>
  <c r="AV111" i="43"/>
  <c r="AW111" i="43"/>
  <c r="AX111" i="43"/>
  <c r="AY111" i="43"/>
  <c r="AZ111" i="43"/>
  <c r="BA111" i="43"/>
  <c r="BB111" i="43"/>
  <c r="BC111" i="43"/>
  <c r="BD111" i="43"/>
  <c r="BE111" i="43"/>
  <c r="BF111" i="43"/>
  <c r="BG111" i="43"/>
  <c r="BH111" i="43"/>
  <c r="BI111" i="43"/>
  <c r="BJ111" i="43"/>
  <c r="BK111" i="43"/>
  <c r="BL111" i="43"/>
  <c r="BM111" i="43"/>
  <c r="BN111" i="43"/>
  <c r="BO111" i="43"/>
  <c r="BP111" i="43"/>
  <c r="BQ111" i="43"/>
  <c r="D112" i="43"/>
  <c r="E112" i="43"/>
  <c r="F112" i="43"/>
  <c r="G112" i="43"/>
  <c r="H112" i="43"/>
  <c r="I112" i="43"/>
  <c r="J112" i="43"/>
  <c r="K112" i="43"/>
  <c r="L112" i="43"/>
  <c r="M112" i="43"/>
  <c r="N112" i="43"/>
  <c r="O112" i="43"/>
  <c r="P112" i="43"/>
  <c r="Q112" i="43"/>
  <c r="R112" i="43"/>
  <c r="S112" i="43"/>
  <c r="T112" i="43"/>
  <c r="U112" i="43"/>
  <c r="V112" i="43"/>
  <c r="W112" i="43"/>
  <c r="X112" i="43"/>
  <c r="Y112" i="43"/>
  <c r="Z112" i="43"/>
  <c r="AA112" i="43"/>
  <c r="AB112" i="43"/>
  <c r="AC112" i="43"/>
  <c r="AD112" i="43"/>
  <c r="AE112" i="43"/>
  <c r="AF112" i="43"/>
  <c r="AG112" i="43"/>
  <c r="AH112" i="43"/>
  <c r="AI112" i="43"/>
  <c r="AJ112" i="43"/>
  <c r="AK112" i="43"/>
  <c r="AL112" i="43"/>
  <c r="AM112" i="43"/>
  <c r="AN112" i="43"/>
  <c r="AO112" i="43"/>
  <c r="AP112" i="43"/>
  <c r="AQ112" i="43"/>
  <c r="AR112" i="43"/>
  <c r="AS112" i="43"/>
  <c r="AT112" i="43"/>
  <c r="AU112" i="43"/>
  <c r="AV112" i="43"/>
  <c r="AW112" i="43"/>
  <c r="AX112" i="43"/>
  <c r="AY112" i="43"/>
  <c r="AZ112" i="43"/>
  <c r="BA112" i="43"/>
  <c r="BB112" i="43"/>
  <c r="BC112" i="43"/>
  <c r="BD112" i="43"/>
  <c r="BE112" i="43"/>
  <c r="BF112" i="43"/>
  <c r="BG112" i="43"/>
  <c r="BH112" i="43"/>
  <c r="BI112" i="43"/>
  <c r="BJ112" i="43"/>
  <c r="BK112" i="43"/>
  <c r="BL112" i="43"/>
  <c r="BM112" i="43"/>
  <c r="BN112" i="43"/>
  <c r="BO112" i="43"/>
  <c r="BP112" i="43"/>
  <c r="BQ112" i="43"/>
  <c r="D113" i="43"/>
  <c r="E113" i="43"/>
  <c r="F113" i="43"/>
  <c r="G113" i="43"/>
  <c r="H113" i="43"/>
  <c r="I113" i="43"/>
  <c r="J113" i="43"/>
  <c r="K113" i="43"/>
  <c r="L113" i="43"/>
  <c r="M113" i="43"/>
  <c r="N113" i="43"/>
  <c r="O113" i="43"/>
  <c r="P113" i="43"/>
  <c r="Q113" i="43"/>
  <c r="R113" i="43"/>
  <c r="S113" i="43"/>
  <c r="T113" i="43"/>
  <c r="U113" i="43"/>
  <c r="V113" i="43"/>
  <c r="W113" i="43"/>
  <c r="X113" i="43"/>
  <c r="Y113" i="43"/>
  <c r="Z113" i="43"/>
  <c r="AA113" i="43"/>
  <c r="AB113" i="43"/>
  <c r="AC113" i="43"/>
  <c r="AD113" i="43"/>
  <c r="AE113" i="43"/>
  <c r="AF113" i="43"/>
  <c r="AG113" i="43"/>
  <c r="AH113" i="43"/>
  <c r="AI113" i="43"/>
  <c r="AJ113" i="43"/>
  <c r="AK113" i="43"/>
  <c r="AL113" i="43"/>
  <c r="AM113" i="43"/>
  <c r="AN113" i="43"/>
  <c r="AO113" i="43"/>
  <c r="AP113" i="43"/>
  <c r="AQ113" i="43"/>
  <c r="AR113" i="43"/>
  <c r="AS113" i="43"/>
  <c r="AT113" i="43"/>
  <c r="AU113" i="43"/>
  <c r="AV113" i="43"/>
  <c r="AW113" i="43"/>
  <c r="AX113" i="43"/>
  <c r="AY113" i="43"/>
  <c r="AZ113" i="43"/>
  <c r="BA113" i="43"/>
  <c r="BB113" i="43"/>
  <c r="BC113" i="43"/>
  <c r="BD113" i="43"/>
  <c r="BE113" i="43"/>
  <c r="BF113" i="43"/>
  <c r="BG113" i="43"/>
  <c r="BH113" i="43"/>
  <c r="BI113" i="43"/>
  <c r="BJ113" i="43"/>
  <c r="BK113" i="43"/>
  <c r="BL113" i="43"/>
  <c r="BM113" i="43"/>
  <c r="BN113" i="43"/>
  <c r="BO113" i="43"/>
  <c r="BP113" i="43"/>
  <c r="BQ113" i="43"/>
  <c r="D114" i="43"/>
  <c r="E114" i="43"/>
  <c r="F114" i="43"/>
  <c r="G114" i="43"/>
  <c r="H114" i="43"/>
  <c r="I114" i="43"/>
  <c r="J114" i="43"/>
  <c r="K114" i="43"/>
  <c r="L114" i="43"/>
  <c r="M114" i="43"/>
  <c r="N114" i="43"/>
  <c r="O114" i="43"/>
  <c r="P114" i="43"/>
  <c r="Q114" i="43"/>
  <c r="R114" i="43"/>
  <c r="S114" i="43"/>
  <c r="T114" i="43"/>
  <c r="U114" i="43"/>
  <c r="V114" i="43"/>
  <c r="W114" i="43"/>
  <c r="X114" i="43"/>
  <c r="Y114" i="43"/>
  <c r="Z114" i="43"/>
  <c r="AA114" i="43"/>
  <c r="AB114" i="43"/>
  <c r="AC114" i="43"/>
  <c r="AD114" i="43"/>
  <c r="AE114" i="43"/>
  <c r="AF114" i="43"/>
  <c r="AG114" i="43"/>
  <c r="AH114" i="43"/>
  <c r="AI114" i="43"/>
  <c r="AJ114" i="43"/>
  <c r="AK114" i="43"/>
  <c r="AL114" i="43"/>
  <c r="AM114" i="43"/>
  <c r="AN114" i="43"/>
  <c r="AO114" i="43"/>
  <c r="AP114" i="43"/>
  <c r="AQ114" i="43"/>
  <c r="AR114" i="43"/>
  <c r="AS114" i="43"/>
  <c r="AT114" i="43"/>
  <c r="AU114" i="43"/>
  <c r="AV114" i="43"/>
  <c r="AW114" i="43"/>
  <c r="AX114" i="43"/>
  <c r="AY114" i="43"/>
  <c r="AZ114" i="43"/>
  <c r="BA114" i="43"/>
  <c r="BB114" i="43"/>
  <c r="BC114" i="43"/>
  <c r="BD114" i="43"/>
  <c r="BE114" i="43"/>
  <c r="BF114" i="43"/>
  <c r="BG114" i="43"/>
  <c r="BH114" i="43"/>
  <c r="BI114" i="43"/>
  <c r="BJ114" i="43"/>
  <c r="BK114" i="43"/>
  <c r="BL114" i="43"/>
  <c r="BM114" i="43"/>
  <c r="BN114" i="43"/>
  <c r="BO114" i="43"/>
  <c r="BP114" i="43"/>
  <c r="BQ114" i="43"/>
  <c r="D115" i="43"/>
  <c r="E115" i="43"/>
  <c r="F115" i="43"/>
  <c r="G115" i="43"/>
  <c r="H115" i="43"/>
  <c r="I115" i="43"/>
  <c r="J115" i="43"/>
  <c r="K115" i="43"/>
  <c r="L115" i="43"/>
  <c r="M115" i="43"/>
  <c r="N115" i="43"/>
  <c r="O115" i="43"/>
  <c r="P115" i="43"/>
  <c r="Q115" i="43"/>
  <c r="R115" i="43"/>
  <c r="S115" i="43"/>
  <c r="T115" i="43"/>
  <c r="U115" i="43"/>
  <c r="V115" i="43"/>
  <c r="W115" i="43"/>
  <c r="X115" i="43"/>
  <c r="Y115" i="43"/>
  <c r="Z115" i="43"/>
  <c r="AA115" i="43"/>
  <c r="AB115" i="43"/>
  <c r="AC115" i="43"/>
  <c r="AD115" i="43"/>
  <c r="AE115" i="43"/>
  <c r="AF115" i="43"/>
  <c r="AG115" i="43"/>
  <c r="AH115" i="43"/>
  <c r="AI115" i="43"/>
  <c r="AJ115" i="43"/>
  <c r="AK115" i="43"/>
  <c r="AL115" i="43"/>
  <c r="AM115" i="43"/>
  <c r="AN115" i="43"/>
  <c r="AO115" i="43"/>
  <c r="AP115" i="43"/>
  <c r="AQ115" i="43"/>
  <c r="AR115" i="43"/>
  <c r="AS115" i="43"/>
  <c r="AT115" i="43"/>
  <c r="AU115" i="43"/>
  <c r="AV115" i="43"/>
  <c r="AW115" i="43"/>
  <c r="AX115" i="43"/>
  <c r="AY115" i="43"/>
  <c r="AZ115" i="43"/>
  <c r="BA115" i="43"/>
  <c r="BB115" i="43"/>
  <c r="BC115" i="43"/>
  <c r="BD115" i="43"/>
  <c r="BE115" i="43"/>
  <c r="BF115" i="43"/>
  <c r="BG115" i="43"/>
  <c r="BH115" i="43"/>
  <c r="BI115" i="43"/>
  <c r="BJ115" i="43"/>
  <c r="BK115" i="43"/>
  <c r="BL115" i="43"/>
  <c r="BM115" i="43"/>
  <c r="BN115" i="43"/>
  <c r="BO115" i="43"/>
  <c r="BP115" i="43"/>
  <c r="BQ115" i="43"/>
  <c r="D116" i="43"/>
  <c r="E116" i="43"/>
  <c r="F116" i="43"/>
  <c r="G116" i="43"/>
  <c r="H116" i="43"/>
  <c r="I116" i="43"/>
  <c r="J116" i="43"/>
  <c r="K116" i="43"/>
  <c r="L116" i="43"/>
  <c r="M116" i="43"/>
  <c r="N116" i="43"/>
  <c r="O116" i="43"/>
  <c r="P116" i="43"/>
  <c r="Q116" i="43"/>
  <c r="R116" i="43"/>
  <c r="S116" i="43"/>
  <c r="T116" i="43"/>
  <c r="U116" i="43"/>
  <c r="V116" i="43"/>
  <c r="W116" i="43"/>
  <c r="X116" i="43"/>
  <c r="Y116" i="43"/>
  <c r="Z116" i="43"/>
  <c r="AA116" i="43"/>
  <c r="AB116" i="43"/>
  <c r="AC116" i="43"/>
  <c r="AD116" i="43"/>
  <c r="AE116" i="43"/>
  <c r="AF116" i="43"/>
  <c r="AG116" i="43"/>
  <c r="AH116" i="43"/>
  <c r="AI116" i="43"/>
  <c r="AJ116" i="43"/>
  <c r="AK116" i="43"/>
  <c r="AL116" i="43"/>
  <c r="AM116" i="43"/>
  <c r="AN116" i="43"/>
  <c r="AO116" i="43"/>
  <c r="AP116" i="43"/>
  <c r="AQ116" i="43"/>
  <c r="AR116" i="43"/>
  <c r="AS116" i="43"/>
  <c r="AT116" i="43"/>
  <c r="AU116" i="43"/>
  <c r="AV116" i="43"/>
  <c r="AW116" i="43"/>
  <c r="AX116" i="43"/>
  <c r="AY116" i="43"/>
  <c r="AZ116" i="43"/>
  <c r="BA116" i="43"/>
  <c r="BB116" i="43"/>
  <c r="BC116" i="43"/>
  <c r="BD116" i="43"/>
  <c r="BE116" i="43"/>
  <c r="BF116" i="43"/>
  <c r="BG116" i="43"/>
  <c r="BH116" i="43"/>
  <c r="BI116" i="43"/>
  <c r="BJ116" i="43"/>
  <c r="BK116" i="43"/>
  <c r="BL116" i="43"/>
  <c r="BM116" i="43"/>
  <c r="BN116" i="43"/>
  <c r="BO116" i="43"/>
  <c r="BP116" i="43"/>
  <c r="BQ116" i="43"/>
  <c r="D117" i="43"/>
  <c r="E117" i="43"/>
  <c r="F117" i="43"/>
  <c r="G117" i="43"/>
  <c r="H117" i="43"/>
  <c r="I117" i="43"/>
  <c r="J117" i="43"/>
  <c r="K117" i="43"/>
  <c r="L117" i="43"/>
  <c r="M117" i="43"/>
  <c r="N117" i="43"/>
  <c r="O117" i="43"/>
  <c r="P117" i="43"/>
  <c r="Q117" i="43"/>
  <c r="R117" i="43"/>
  <c r="S117" i="43"/>
  <c r="T117" i="43"/>
  <c r="U117" i="43"/>
  <c r="V117" i="43"/>
  <c r="W117" i="43"/>
  <c r="X117" i="43"/>
  <c r="Y117" i="43"/>
  <c r="Z117" i="43"/>
  <c r="AA117" i="43"/>
  <c r="AB117" i="43"/>
  <c r="AC117" i="43"/>
  <c r="AD117" i="43"/>
  <c r="AE117" i="43"/>
  <c r="AF117" i="43"/>
  <c r="AG117" i="43"/>
  <c r="AH117" i="43"/>
  <c r="AI117" i="43"/>
  <c r="AJ117" i="43"/>
  <c r="AK117" i="43"/>
  <c r="AL117" i="43"/>
  <c r="AM117" i="43"/>
  <c r="AN117" i="43"/>
  <c r="AO117" i="43"/>
  <c r="AP117" i="43"/>
  <c r="AQ117" i="43"/>
  <c r="AR117" i="43"/>
  <c r="AS117" i="43"/>
  <c r="AT117" i="43"/>
  <c r="AU117" i="43"/>
  <c r="AV117" i="43"/>
  <c r="AW117" i="43"/>
  <c r="AX117" i="43"/>
  <c r="AY117" i="43"/>
  <c r="AZ117" i="43"/>
  <c r="BA117" i="43"/>
  <c r="BB117" i="43"/>
  <c r="BC117" i="43"/>
  <c r="BD117" i="43"/>
  <c r="BE117" i="43"/>
  <c r="BF117" i="43"/>
  <c r="BG117" i="43"/>
  <c r="BH117" i="43"/>
  <c r="BI117" i="43"/>
  <c r="BJ117" i="43"/>
  <c r="BK117" i="43"/>
  <c r="BL117" i="43"/>
  <c r="BM117" i="43"/>
  <c r="BN117" i="43"/>
  <c r="BO117" i="43"/>
  <c r="BP117" i="43"/>
  <c r="BQ117" i="43"/>
  <c r="D118" i="43"/>
  <c r="E118" i="43"/>
  <c r="F118" i="43"/>
  <c r="G118" i="43"/>
  <c r="H118" i="43"/>
  <c r="I118" i="43"/>
  <c r="J118" i="43"/>
  <c r="K118" i="43"/>
  <c r="L118" i="43"/>
  <c r="M118" i="43"/>
  <c r="N118" i="43"/>
  <c r="O118" i="43"/>
  <c r="P118" i="43"/>
  <c r="Q118" i="43"/>
  <c r="R118" i="43"/>
  <c r="S118" i="43"/>
  <c r="T118" i="43"/>
  <c r="U118" i="43"/>
  <c r="V118" i="43"/>
  <c r="W118" i="43"/>
  <c r="X118" i="43"/>
  <c r="Y118" i="43"/>
  <c r="Z118" i="43"/>
  <c r="AA118" i="43"/>
  <c r="AB118" i="43"/>
  <c r="AC118" i="43"/>
  <c r="AD118" i="43"/>
  <c r="AE118" i="43"/>
  <c r="AF118" i="43"/>
  <c r="AG118" i="43"/>
  <c r="AH118" i="43"/>
  <c r="AI118" i="43"/>
  <c r="AJ118" i="43"/>
  <c r="AK118" i="43"/>
  <c r="AL118" i="43"/>
  <c r="AM118" i="43"/>
  <c r="AN118" i="43"/>
  <c r="AO118" i="43"/>
  <c r="AP118" i="43"/>
  <c r="AQ118" i="43"/>
  <c r="AR118" i="43"/>
  <c r="AS118" i="43"/>
  <c r="AT118" i="43"/>
  <c r="AU118" i="43"/>
  <c r="AV118" i="43"/>
  <c r="AW118" i="43"/>
  <c r="AX118" i="43"/>
  <c r="AY118" i="43"/>
  <c r="AZ118" i="43"/>
  <c r="BA118" i="43"/>
  <c r="BB118" i="43"/>
  <c r="BC118" i="43"/>
  <c r="BD118" i="43"/>
  <c r="BE118" i="43"/>
  <c r="BF118" i="43"/>
  <c r="BG118" i="43"/>
  <c r="BH118" i="43"/>
  <c r="BI118" i="43"/>
  <c r="BJ118" i="43"/>
  <c r="BK118" i="43"/>
  <c r="BL118" i="43"/>
  <c r="BM118" i="43"/>
  <c r="BN118" i="43"/>
  <c r="BO118" i="43"/>
  <c r="BP118" i="43"/>
  <c r="BQ118" i="43"/>
  <c r="D119" i="43"/>
  <c r="E119" i="43"/>
  <c r="F119" i="43"/>
  <c r="G119" i="43"/>
  <c r="H119" i="43"/>
  <c r="I119" i="43"/>
  <c r="J119" i="43"/>
  <c r="K119" i="43"/>
  <c r="L119" i="43"/>
  <c r="M119" i="43"/>
  <c r="N119" i="43"/>
  <c r="O119" i="43"/>
  <c r="P119" i="43"/>
  <c r="Q119" i="43"/>
  <c r="R119" i="43"/>
  <c r="S119" i="43"/>
  <c r="T119" i="43"/>
  <c r="U119" i="43"/>
  <c r="V119" i="43"/>
  <c r="W119" i="43"/>
  <c r="X119" i="43"/>
  <c r="Y119" i="43"/>
  <c r="Z119" i="43"/>
  <c r="AA119" i="43"/>
  <c r="AB119" i="43"/>
  <c r="AC119" i="43"/>
  <c r="AD119" i="43"/>
  <c r="AE119" i="43"/>
  <c r="AF119" i="43"/>
  <c r="AG119" i="43"/>
  <c r="AH119" i="43"/>
  <c r="AI119" i="43"/>
  <c r="AJ119" i="43"/>
  <c r="AK119" i="43"/>
  <c r="AL119" i="43"/>
  <c r="AM119" i="43"/>
  <c r="AN119" i="43"/>
  <c r="AO119" i="43"/>
  <c r="AP119" i="43"/>
  <c r="AQ119" i="43"/>
  <c r="AR119" i="43"/>
  <c r="AS119" i="43"/>
  <c r="AT119" i="43"/>
  <c r="AU119" i="43"/>
  <c r="AV119" i="43"/>
  <c r="AW119" i="43"/>
  <c r="AX119" i="43"/>
  <c r="AY119" i="43"/>
  <c r="AZ119" i="43"/>
  <c r="BA119" i="43"/>
  <c r="BB119" i="43"/>
  <c r="BC119" i="43"/>
  <c r="BD119" i="43"/>
  <c r="BE119" i="43"/>
  <c r="BF119" i="43"/>
  <c r="BG119" i="43"/>
  <c r="BH119" i="43"/>
  <c r="BI119" i="43"/>
  <c r="BJ119" i="43"/>
  <c r="BK119" i="43"/>
  <c r="BL119" i="43"/>
  <c r="BM119" i="43"/>
  <c r="BN119" i="43"/>
  <c r="BO119" i="43"/>
  <c r="BP119" i="43"/>
  <c r="BQ119" i="43"/>
  <c r="D120" i="43"/>
  <c r="E120" i="43"/>
  <c r="F120" i="43"/>
  <c r="G120" i="43"/>
  <c r="H120" i="43"/>
  <c r="I120" i="43"/>
  <c r="J120" i="43"/>
  <c r="K120" i="43"/>
  <c r="L120" i="43"/>
  <c r="M120" i="43"/>
  <c r="N120" i="43"/>
  <c r="O120" i="43"/>
  <c r="P120" i="43"/>
  <c r="Q120" i="43"/>
  <c r="R120" i="43"/>
  <c r="S120" i="43"/>
  <c r="T120" i="43"/>
  <c r="U120" i="43"/>
  <c r="V120" i="43"/>
  <c r="W120" i="43"/>
  <c r="X120" i="43"/>
  <c r="Y120" i="43"/>
  <c r="Z120" i="43"/>
  <c r="AA120" i="43"/>
  <c r="AB120" i="43"/>
  <c r="AC120" i="43"/>
  <c r="AD120" i="43"/>
  <c r="AE120" i="43"/>
  <c r="AF120" i="43"/>
  <c r="AG120" i="43"/>
  <c r="AH120" i="43"/>
  <c r="AI120" i="43"/>
  <c r="AJ120" i="43"/>
  <c r="AK120" i="43"/>
  <c r="AL120" i="43"/>
  <c r="AM120" i="43"/>
  <c r="AN120" i="43"/>
  <c r="AO120" i="43"/>
  <c r="AP120" i="43"/>
  <c r="AQ120" i="43"/>
  <c r="AR120" i="43"/>
  <c r="AS120" i="43"/>
  <c r="AT120" i="43"/>
  <c r="AU120" i="43"/>
  <c r="AV120" i="43"/>
  <c r="AW120" i="43"/>
  <c r="AX120" i="43"/>
  <c r="AY120" i="43"/>
  <c r="AZ120" i="43"/>
  <c r="BA120" i="43"/>
  <c r="BB120" i="43"/>
  <c r="BC120" i="43"/>
  <c r="BD120" i="43"/>
  <c r="BE120" i="43"/>
  <c r="BF120" i="43"/>
  <c r="BG120" i="43"/>
  <c r="BH120" i="43"/>
  <c r="BI120" i="43"/>
  <c r="BJ120" i="43"/>
  <c r="BK120" i="43"/>
  <c r="BL120" i="43"/>
  <c r="BM120" i="43"/>
  <c r="BN120" i="43"/>
  <c r="BO120" i="43"/>
  <c r="BP120" i="43"/>
  <c r="BQ120" i="43"/>
  <c r="D121" i="43"/>
  <c r="E121" i="43"/>
  <c r="F121" i="43"/>
  <c r="G121" i="43"/>
  <c r="H121" i="43"/>
  <c r="I121" i="43"/>
  <c r="J121" i="43"/>
  <c r="K121" i="43"/>
  <c r="L121" i="43"/>
  <c r="M121" i="43"/>
  <c r="N121" i="43"/>
  <c r="O121" i="43"/>
  <c r="P121" i="43"/>
  <c r="Q121" i="43"/>
  <c r="R121" i="43"/>
  <c r="S121" i="43"/>
  <c r="T121" i="43"/>
  <c r="U121" i="43"/>
  <c r="V121" i="43"/>
  <c r="W121" i="43"/>
  <c r="X121" i="43"/>
  <c r="Y121" i="43"/>
  <c r="Z121" i="43"/>
  <c r="AA121" i="43"/>
  <c r="AB121" i="43"/>
  <c r="AC121" i="43"/>
  <c r="AD121" i="43"/>
  <c r="AE121" i="43"/>
  <c r="AF121" i="43"/>
  <c r="AG121" i="43"/>
  <c r="AH121" i="43"/>
  <c r="AI121" i="43"/>
  <c r="AJ121" i="43"/>
  <c r="AK121" i="43"/>
  <c r="AL121" i="43"/>
  <c r="AM121" i="43"/>
  <c r="AN121" i="43"/>
  <c r="AO121" i="43"/>
  <c r="AP121" i="43"/>
  <c r="AQ121" i="43"/>
  <c r="AR121" i="43"/>
  <c r="AS121" i="43"/>
  <c r="AT121" i="43"/>
  <c r="AU121" i="43"/>
  <c r="AV121" i="43"/>
  <c r="AW121" i="43"/>
  <c r="AX121" i="43"/>
  <c r="AY121" i="43"/>
  <c r="AZ121" i="43"/>
  <c r="BA121" i="43"/>
  <c r="BB121" i="43"/>
  <c r="BC121" i="43"/>
  <c r="BD121" i="43"/>
  <c r="BE121" i="43"/>
  <c r="BF121" i="43"/>
  <c r="BG121" i="43"/>
  <c r="BH121" i="43"/>
  <c r="BI121" i="43"/>
  <c r="BJ121" i="43"/>
  <c r="BK121" i="43"/>
  <c r="BL121" i="43"/>
  <c r="BM121" i="43"/>
  <c r="BN121" i="43"/>
  <c r="BO121" i="43"/>
  <c r="BP121" i="43"/>
  <c r="BQ121" i="43"/>
  <c r="D122" i="43"/>
  <c r="E122" i="43"/>
  <c r="F122" i="43"/>
  <c r="G122" i="43"/>
  <c r="H122" i="43"/>
  <c r="I122" i="43"/>
  <c r="J122" i="43"/>
  <c r="K122" i="43"/>
  <c r="L122" i="43"/>
  <c r="M122" i="43"/>
  <c r="N122" i="43"/>
  <c r="O122" i="43"/>
  <c r="P122" i="43"/>
  <c r="Q122" i="43"/>
  <c r="R122" i="43"/>
  <c r="S122" i="43"/>
  <c r="T122" i="43"/>
  <c r="U122" i="43"/>
  <c r="V122" i="43"/>
  <c r="W122" i="43"/>
  <c r="X122" i="43"/>
  <c r="Y122" i="43"/>
  <c r="Z122" i="43"/>
  <c r="AA122" i="43"/>
  <c r="AB122" i="43"/>
  <c r="AC122" i="43"/>
  <c r="AD122" i="43"/>
  <c r="AE122" i="43"/>
  <c r="AF122" i="43"/>
  <c r="AG122" i="43"/>
  <c r="AH122" i="43"/>
  <c r="AI122" i="43"/>
  <c r="AJ122" i="43"/>
  <c r="AK122" i="43"/>
  <c r="AL122" i="43"/>
  <c r="AM122" i="43"/>
  <c r="AN122" i="43"/>
  <c r="AO122" i="43"/>
  <c r="AP122" i="43"/>
  <c r="AQ122" i="43"/>
  <c r="AR122" i="43"/>
  <c r="AS122" i="43"/>
  <c r="AT122" i="43"/>
  <c r="AU122" i="43"/>
  <c r="AV122" i="43"/>
  <c r="AW122" i="43"/>
  <c r="AX122" i="43"/>
  <c r="AY122" i="43"/>
  <c r="AZ122" i="43"/>
  <c r="BA122" i="43"/>
  <c r="BB122" i="43"/>
  <c r="BC122" i="43"/>
  <c r="BD122" i="43"/>
  <c r="BE122" i="43"/>
  <c r="BF122" i="43"/>
  <c r="BG122" i="43"/>
  <c r="BH122" i="43"/>
  <c r="BI122" i="43"/>
  <c r="BJ122" i="43"/>
  <c r="BK122" i="43"/>
  <c r="BL122" i="43"/>
  <c r="BM122" i="43"/>
  <c r="BN122" i="43"/>
  <c r="BO122" i="43"/>
  <c r="BP122" i="43"/>
  <c r="BQ122" i="43"/>
  <c r="D123" i="43"/>
  <c r="E123" i="43"/>
  <c r="F123" i="43"/>
  <c r="G123" i="43"/>
  <c r="H123" i="43"/>
  <c r="I123" i="43"/>
  <c r="J123" i="43"/>
  <c r="K123" i="43"/>
  <c r="L123" i="43"/>
  <c r="M123" i="43"/>
  <c r="N123" i="43"/>
  <c r="O123" i="43"/>
  <c r="P123" i="43"/>
  <c r="Q123" i="43"/>
  <c r="R123" i="43"/>
  <c r="S123" i="43"/>
  <c r="T123" i="43"/>
  <c r="U123" i="43"/>
  <c r="V123" i="43"/>
  <c r="W123" i="43"/>
  <c r="X123" i="43"/>
  <c r="Y123" i="43"/>
  <c r="Z123" i="43"/>
  <c r="AA123" i="43"/>
  <c r="AB123" i="43"/>
  <c r="AC123" i="43"/>
  <c r="AD123" i="43"/>
  <c r="AE123" i="43"/>
  <c r="AF123" i="43"/>
  <c r="AG123" i="43"/>
  <c r="AH123" i="43"/>
  <c r="AI123" i="43"/>
  <c r="AJ123" i="43"/>
  <c r="AK123" i="43"/>
  <c r="AL123" i="43"/>
  <c r="AM123" i="43"/>
  <c r="AN123" i="43"/>
  <c r="AO123" i="43"/>
  <c r="AP123" i="43"/>
  <c r="AQ123" i="43"/>
  <c r="AR123" i="43"/>
  <c r="AS123" i="43"/>
  <c r="AT123" i="43"/>
  <c r="AU123" i="43"/>
  <c r="AV123" i="43"/>
  <c r="AW123" i="43"/>
  <c r="AX123" i="43"/>
  <c r="AY123" i="43"/>
  <c r="AZ123" i="43"/>
  <c r="BA123" i="43"/>
  <c r="BB123" i="43"/>
  <c r="BC123" i="43"/>
  <c r="BD123" i="43"/>
  <c r="BE123" i="43"/>
  <c r="BF123" i="43"/>
  <c r="BG123" i="43"/>
  <c r="BH123" i="43"/>
  <c r="BI123" i="43"/>
  <c r="BJ123" i="43"/>
  <c r="BK123" i="43"/>
  <c r="BL123" i="43"/>
  <c r="BM123" i="43"/>
  <c r="BN123" i="43"/>
  <c r="BO123" i="43"/>
  <c r="BP123" i="43"/>
  <c r="BQ123" i="43"/>
  <c r="D124" i="43"/>
  <c r="E124" i="43"/>
  <c r="F124" i="43"/>
  <c r="G124" i="43"/>
  <c r="H124" i="43"/>
  <c r="I124" i="43"/>
  <c r="J124" i="43"/>
  <c r="K124" i="43"/>
  <c r="L124" i="43"/>
  <c r="M124" i="43"/>
  <c r="N124" i="43"/>
  <c r="O124" i="43"/>
  <c r="P124" i="43"/>
  <c r="Q124" i="43"/>
  <c r="R124" i="43"/>
  <c r="S124" i="43"/>
  <c r="T124" i="43"/>
  <c r="U124" i="43"/>
  <c r="V124" i="43"/>
  <c r="W124" i="43"/>
  <c r="X124" i="43"/>
  <c r="Y124" i="43"/>
  <c r="Z124" i="43"/>
  <c r="AA124" i="43"/>
  <c r="AB124" i="43"/>
  <c r="AC124" i="43"/>
  <c r="AD124" i="43"/>
  <c r="AE124" i="43"/>
  <c r="AF124" i="43"/>
  <c r="AG124" i="43"/>
  <c r="AH124" i="43"/>
  <c r="AI124" i="43"/>
  <c r="AJ124" i="43"/>
  <c r="AK124" i="43"/>
  <c r="AL124" i="43"/>
  <c r="AM124" i="43"/>
  <c r="AN124" i="43"/>
  <c r="AO124" i="43"/>
  <c r="AP124" i="43"/>
  <c r="AQ124" i="43"/>
  <c r="AR124" i="43"/>
  <c r="AS124" i="43"/>
  <c r="AT124" i="43"/>
  <c r="AU124" i="43"/>
  <c r="AV124" i="43"/>
  <c r="AW124" i="43"/>
  <c r="AX124" i="43"/>
  <c r="AY124" i="43"/>
  <c r="AZ124" i="43"/>
  <c r="BA124" i="43"/>
  <c r="BB124" i="43"/>
  <c r="BC124" i="43"/>
  <c r="BD124" i="43"/>
  <c r="BE124" i="43"/>
  <c r="BF124" i="43"/>
  <c r="BG124" i="43"/>
  <c r="BH124" i="43"/>
  <c r="BI124" i="43"/>
  <c r="BJ124" i="43"/>
  <c r="BK124" i="43"/>
  <c r="BL124" i="43"/>
  <c r="BM124" i="43"/>
  <c r="BN124" i="43"/>
  <c r="BO124" i="43"/>
  <c r="BP124" i="43"/>
  <c r="BQ124" i="43"/>
  <c r="D125" i="43"/>
  <c r="E125" i="43"/>
  <c r="F125" i="43"/>
  <c r="G125" i="43"/>
  <c r="H125" i="43"/>
  <c r="I125" i="43"/>
  <c r="J125" i="43"/>
  <c r="K125" i="43"/>
  <c r="L125" i="43"/>
  <c r="M125" i="43"/>
  <c r="N125" i="43"/>
  <c r="O125" i="43"/>
  <c r="P125" i="43"/>
  <c r="Q125" i="43"/>
  <c r="R125" i="43"/>
  <c r="S125" i="43"/>
  <c r="T125" i="43"/>
  <c r="U125" i="43"/>
  <c r="V125" i="43"/>
  <c r="W125" i="43"/>
  <c r="X125" i="43"/>
  <c r="Y125" i="43"/>
  <c r="Z125" i="43"/>
  <c r="AA125" i="43"/>
  <c r="AB125" i="43"/>
  <c r="AC125" i="43"/>
  <c r="AD125" i="43"/>
  <c r="AE125" i="43"/>
  <c r="AF125" i="43"/>
  <c r="AG125" i="43"/>
  <c r="AH125" i="43"/>
  <c r="AI125" i="43"/>
  <c r="AJ125" i="43"/>
  <c r="AK125" i="43"/>
  <c r="AL125" i="43"/>
  <c r="AM125" i="43"/>
  <c r="AN125" i="43"/>
  <c r="AO125" i="43"/>
  <c r="AP125" i="43"/>
  <c r="AQ125" i="43"/>
  <c r="AR125" i="43"/>
  <c r="AS125" i="43"/>
  <c r="AT125" i="43"/>
  <c r="AU125" i="43"/>
  <c r="AV125" i="43"/>
  <c r="AW125" i="43"/>
  <c r="AX125" i="43"/>
  <c r="AY125" i="43"/>
  <c r="AZ125" i="43"/>
  <c r="BA125" i="43"/>
  <c r="BB125" i="43"/>
  <c r="BC125" i="43"/>
  <c r="BD125" i="43"/>
  <c r="BE125" i="43"/>
  <c r="BF125" i="43"/>
  <c r="BG125" i="43"/>
  <c r="BH125" i="43"/>
  <c r="BI125" i="43"/>
  <c r="BJ125" i="43"/>
  <c r="BK125" i="43"/>
  <c r="BL125" i="43"/>
  <c r="BM125" i="43"/>
  <c r="BN125" i="43"/>
  <c r="BO125" i="43"/>
  <c r="BP125" i="43"/>
  <c r="BQ125" i="43"/>
  <c r="D126" i="43"/>
  <c r="E126" i="43"/>
  <c r="F126" i="43"/>
  <c r="G126" i="43"/>
  <c r="H126" i="43"/>
  <c r="I126" i="43"/>
  <c r="J126" i="43"/>
  <c r="K126" i="43"/>
  <c r="L126" i="43"/>
  <c r="M126" i="43"/>
  <c r="N126" i="43"/>
  <c r="O126" i="43"/>
  <c r="P126" i="43"/>
  <c r="Q126" i="43"/>
  <c r="R126" i="43"/>
  <c r="S126" i="43"/>
  <c r="T126" i="43"/>
  <c r="U126" i="43"/>
  <c r="V126" i="43"/>
  <c r="W126" i="43"/>
  <c r="X126" i="43"/>
  <c r="Y126" i="43"/>
  <c r="Z126" i="43"/>
  <c r="AA126" i="43"/>
  <c r="AB126" i="43"/>
  <c r="AC126" i="43"/>
  <c r="AD126" i="43"/>
  <c r="AE126" i="43"/>
  <c r="AF126" i="43"/>
  <c r="AG126" i="43"/>
  <c r="AH126" i="43"/>
  <c r="AI126" i="43"/>
  <c r="AJ126" i="43"/>
  <c r="AK126" i="43"/>
  <c r="AL126" i="43"/>
  <c r="AM126" i="43"/>
  <c r="AN126" i="43"/>
  <c r="AO126" i="43"/>
  <c r="AP126" i="43"/>
  <c r="AQ126" i="43"/>
  <c r="AR126" i="43"/>
  <c r="AS126" i="43"/>
  <c r="AT126" i="43"/>
  <c r="AU126" i="43"/>
  <c r="AV126" i="43"/>
  <c r="AW126" i="43"/>
  <c r="AX126" i="43"/>
  <c r="AY126" i="43"/>
  <c r="AZ126" i="43"/>
  <c r="BA126" i="43"/>
  <c r="BB126" i="43"/>
  <c r="BC126" i="43"/>
  <c r="BD126" i="43"/>
  <c r="BE126" i="43"/>
  <c r="BF126" i="43"/>
  <c r="BG126" i="43"/>
  <c r="BH126" i="43"/>
  <c r="BI126" i="43"/>
  <c r="BJ126" i="43"/>
  <c r="BK126" i="43"/>
  <c r="BL126" i="43"/>
  <c r="BM126" i="43"/>
  <c r="BN126" i="43"/>
  <c r="BO126" i="43"/>
  <c r="BP126" i="43"/>
  <c r="BQ126" i="43"/>
  <c r="D127" i="43"/>
  <c r="E127" i="43"/>
  <c r="F127" i="43"/>
  <c r="G127" i="43"/>
  <c r="H127" i="43"/>
  <c r="I127" i="43"/>
  <c r="J127" i="43"/>
  <c r="K127" i="43"/>
  <c r="L127" i="43"/>
  <c r="M127" i="43"/>
  <c r="N127" i="43"/>
  <c r="O127" i="43"/>
  <c r="P127" i="43"/>
  <c r="Q127" i="43"/>
  <c r="R127" i="43"/>
  <c r="S127" i="43"/>
  <c r="T127" i="43"/>
  <c r="U127" i="43"/>
  <c r="V127" i="43"/>
  <c r="W127" i="43"/>
  <c r="X127" i="43"/>
  <c r="Y127" i="43"/>
  <c r="Z127" i="43"/>
  <c r="AA127" i="43"/>
  <c r="AB127" i="43"/>
  <c r="AC127" i="43"/>
  <c r="AD127" i="43"/>
  <c r="AE127" i="43"/>
  <c r="AF127" i="43"/>
  <c r="AG127" i="43"/>
  <c r="AH127" i="43"/>
  <c r="AI127" i="43"/>
  <c r="AJ127" i="43"/>
  <c r="AK127" i="43"/>
  <c r="AL127" i="43"/>
  <c r="AM127" i="43"/>
  <c r="AN127" i="43"/>
  <c r="AO127" i="43"/>
  <c r="AP127" i="43"/>
  <c r="AQ127" i="43"/>
  <c r="AR127" i="43"/>
  <c r="AS127" i="43"/>
  <c r="AT127" i="43"/>
  <c r="AU127" i="43"/>
  <c r="AV127" i="43"/>
  <c r="AW127" i="43"/>
  <c r="AX127" i="43"/>
  <c r="AY127" i="43"/>
  <c r="AZ127" i="43"/>
  <c r="BA127" i="43"/>
  <c r="BB127" i="43"/>
  <c r="BC127" i="43"/>
  <c r="BD127" i="43"/>
  <c r="BE127" i="43"/>
  <c r="BF127" i="43"/>
  <c r="BG127" i="43"/>
  <c r="BH127" i="43"/>
  <c r="BI127" i="43"/>
  <c r="BJ127" i="43"/>
  <c r="BK127" i="43"/>
  <c r="BL127" i="43"/>
  <c r="BM127" i="43"/>
  <c r="BN127" i="43"/>
  <c r="BO127" i="43"/>
  <c r="BP127" i="43"/>
  <c r="BQ127" i="43"/>
  <c r="D128" i="43"/>
  <c r="E128" i="43"/>
  <c r="F128" i="43"/>
  <c r="G128" i="43"/>
  <c r="H128" i="43"/>
  <c r="I128" i="43"/>
  <c r="J128" i="43"/>
  <c r="K128" i="43"/>
  <c r="L128" i="43"/>
  <c r="M128" i="43"/>
  <c r="N128" i="43"/>
  <c r="O128" i="43"/>
  <c r="P128" i="43"/>
  <c r="Q128" i="43"/>
  <c r="R128" i="43"/>
  <c r="S128" i="43"/>
  <c r="T128" i="43"/>
  <c r="U128" i="43"/>
  <c r="V128" i="43"/>
  <c r="W128" i="43"/>
  <c r="X128" i="43"/>
  <c r="Y128" i="43"/>
  <c r="Z128" i="43"/>
  <c r="AA128" i="43"/>
  <c r="AB128" i="43"/>
  <c r="AC128" i="43"/>
  <c r="AD128" i="43"/>
  <c r="AE128" i="43"/>
  <c r="AF128" i="43"/>
  <c r="AG128" i="43"/>
  <c r="AH128" i="43"/>
  <c r="AI128" i="43"/>
  <c r="AJ128" i="43"/>
  <c r="AK128" i="43"/>
  <c r="AL128" i="43"/>
  <c r="AM128" i="43"/>
  <c r="AN128" i="43"/>
  <c r="AO128" i="43"/>
  <c r="AP128" i="43"/>
  <c r="AQ128" i="43"/>
  <c r="AR128" i="43"/>
  <c r="AS128" i="43"/>
  <c r="AT128" i="43"/>
  <c r="AU128" i="43"/>
  <c r="AV128" i="43"/>
  <c r="AW128" i="43"/>
  <c r="AX128" i="43"/>
  <c r="AY128" i="43"/>
  <c r="AZ128" i="43"/>
  <c r="BA128" i="43"/>
  <c r="BB128" i="43"/>
  <c r="BC128" i="43"/>
  <c r="BD128" i="43"/>
  <c r="BE128" i="43"/>
  <c r="BF128" i="43"/>
  <c r="BG128" i="43"/>
  <c r="BH128" i="43"/>
  <c r="BI128" i="43"/>
  <c r="BJ128" i="43"/>
  <c r="BK128" i="43"/>
  <c r="BL128" i="43"/>
  <c r="BM128" i="43"/>
  <c r="BN128" i="43"/>
  <c r="BO128" i="43"/>
  <c r="BP128" i="43"/>
  <c r="BQ128" i="43"/>
  <c r="D129" i="43"/>
  <c r="E129" i="43"/>
  <c r="F129" i="43"/>
  <c r="G129" i="43"/>
  <c r="H129" i="43"/>
  <c r="I129" i="43"/>
  <c r="J129" i="43"/>
  <c r="K129" i="43"/>
  <c r="L129" i="43"/>
  <c r="M129" i="43"/>
  <c r="N129" i="43"/>
  <c r="O129" i="43"/>
  <c r="P129" i="43"/>
  <c r="Q129" i="43"/>
  <c r="R129" i="43"/>
  <c r="S129" i="43"/>
  <c r="T129" i="43"/>
  <c r="U129" i="43"/>
  <c r="V129" i="43"/>
  <c r="W129" i="43"/>
  <c r="X129" i="43"/>
  <c r="Y129" i="43"/>
  <c r="Z129" i="43"/>
  <c r="AA129" i="43"/>
  <c r="AB129" i="43"/>
  <c r="AC129" i="43"/>
  <c r="AD129" i="43"/>
  <c r="AE129" i="43"/>
  <c r="AF129" i="43"/>
  <c r="AG129" i="43"/>
  <c r="AH129" i="43"/>
  <c r="AI129" i="43"/>
  <c r="AJ129" i="43"/>
  <c r="AK129" i="43"/>
  <c r="AL129" i="43"/>
  <c r="AM129" i="43"/>
  <c r="AN129" i="43"/>
  <c r="AO129" i="43"/>
  <c r="AP129" i="43"/>
  <c r="AQ129" i="43"/>
  <c r="AR129" i="43"/>
  <c r="AS129" i="43"/>
  <c r="AT129" i="43"/>
  <c r="AU129" i="43"/>
  <c r="AV129" i="43"/>
  <c r="AW129" i="43"/>
  <c r="AX129" i="43"/>
  <c r="AY129" i="43"/>
  <c r="AZ129" i="43"/>
  <c r="BA129" i="43"/>
  <c r="BB129" i="43"/>
  <c r="BC129" i="43"/>
  <c r="BD129" i="43"/>
  <c r="BE129" i="43"/>
  <c r="BF129" i="43"/>
  <c r="BG129" i="43"/>
  <c r="BH129" i="43"/>
  <c r="BI129" i="43"/>
  <c r="BJ129" i="43"/>
  <c r="BK129" i="43"/>
  <c r="BL129" i="43"/>
  <c r="BM129" i="43"/>
  <c r="BN129" i="43"/>
  <c r="BO129" i="43"/>
  <c r="BP129" i="43"/>
  <c r="BQ129" i="43"/>
  <c r="D130" i="43"/>
  <c r="E130" i="43"/>
  <c r="F130" i="43"/>
  <c r="G130" i="43"/>
  <c r="H130" i="43"/>
  <c r="I130" i="43"/>
  <c r="J130" i="43"/>
  <c r="K130" i="43"/>
  <c r="L130" i="43"/>
  <c r="M130" i="43"/>
  <c r="N130" i="43"/>
  <c r="O130" i="43"/>
  <c r="P130" i="43"/>
  <c r="Q130" i="43"/>
  <c r="R130" i="43"/>
  <c r="S130" i="43"/>
  <c r="T130" i="43"/>
  <c r="U130" i="43"/>
  <c r="V130" i="43"/>
  <c r="W130" i="43"/>
  <c r="X130" i="43"/>
  <c r="Y130" i="43"/>
  <c r="Z130" i="43"/>
  <c r="AA130" i="43"/>
  <c r="AB130" i="43"/>
  <c r="AC130" i="43"/>
  <c r="AD130" i="43"/>
  <c r="AE130" i="43"/>
  <c r="AF130" i="43"/>
  <c r="AG130" i="43"/>
  <c r="AH130" i="43"/>
  <c r="AI130" i="43"/>
  <c r="AJ130" i="43"/>
  <c r="AK130" i="43"/>
  <c r="AL130" i="43"/>
  <c r="AM130" i="43"/>
  <c r="AN130" i="43"/>
  <c r="AO130" i="43"/>
  <c r="AP130" i="43"/>
  <c r="AQ130" i="43"/>
  <c r="AR130" i="43"/>
  <c r="AS130" i="43"/>
  <c r="AT130" i="43"/>
  <c r="AU130" i="43"/>
  <c r="AV130" i="43"/>
  <c r="AW130" i="43"/>
  <c r="AX130" i="43"/>
  <c r="AY130" i="43"/>
  <c r="AZ130" i="43"/>
  <c r="BA130" i="43"/>
  <c r="BB130" i="43"/>
  <c r="BC130" i="43"/>
  <c r="BD130" i="43"/>
  <c r="BE130" i="43"/>
  <c r="BF130" i="43"/>
  <c r="BG130" i="43"/>
  <c r="BH130" i="43"/>
  <c r="BI130" i="43"/>
  <c r="BJ130" i="43"/>
  <c r="BK130" i="43"/>
  <c r="BL130" i="43"/>
  <c r="BM130" i="43"/>
  <c r="BN130" i="43"/>
  <c r="BO130" i="43"/>
  <c r="BP130" i="43"/>
  <c r="BQ130" i="43"/>
  <c r="D131" i="43"/>
  <c r="E131" i="43"/>
  <c r="F131" i="43"/>
  <c r="G131" i="43"/>
  <c r="H131" i="43"/>
  <c r="I131" i="43"/>
  <c r="J131" i="43"/>
  <c r="K131" i="43"/>
  <c r="L131" i="43"/>
  <c r="M131" i="43"/>
  <c r="N131" i="43"/>
  <c r="O131" i="43"/>
  <c r="P131" i="43"/>
  <c r="Q131" i="43"/>
  <c r="R131" i="43"/>
  <c r="S131" i="43"/>
  <c r="T131" i="43"/>
  <c r="U131" i="43"/>
  <c r="V131" i="43"/>
  <c r="W131" i="43"/>
  <c r="X131" i="43"/>
  <c r="Y131" i="43"/>
  <c r="Z131" i="43"/>
  <c r="AA131" i="43"/>
  <c r="AB131" i="43"/>
  <c r="AC131" i="43"/>
  <c r="AD131" i="43"/>
  <c r="AE131" i="43"/>
  <c r="AF131" i="43"/>
  <c r="AG131" i="43"/>
  <c r="AH131" i="43"/>
  <c r="AI131" i="43"/>
  <c r="AJ131" i="43"/>
  <c r="AK131" i="43"/>
  <c r="AL131" i="43"/>
  <c r="AM131" i="43"/>
  <c r="AN131" i="43"/>
  <c r="AO131" i="43"/>
  <c r="AP131" i="43"/>
  <c r="AQ131" i="43"/>
  <c r="AR131" i="43"/>
  <c r="AS131" i="43"/>
  <c r="AT131" i="43"/>
  <c r="AU131" i="43"/>
  <c r="AV131" i="43"/>
  <c r="AW131" i="43"/>
  <c r="AX131" i="43"/>
  <c r="AY131" i="43"/>
  <c r="AZ131" i="43"/>
  <c r="BA131" i="43"/>
  <c r="BB131" i="43"/>
  <c r="BC131" i="43"/>
  <c r="BD131" i="43"/>
  <c r="BE131" i="43"/>
  <c r="BF131" i="43"/>
  <c r="BG131" i="43"/>
  <c r="BH131" i="43"/>
  <c r="BI131" i="43"/>
  <c r="BJ131" i="43"/>
  <c r="BK131" i="43"/>
  <c r="BL131" i="43"/>
  <c r="BM131" i="43"/>
  <c r="BN131" i="43"/>
  <c r="BO131" i="43"/>
  <c r="BP131" i="43"/>
  <c r="BQ131" i="43"/>
  <c r="D132" i="43"/>
  <c r="E132" i="43"/>
  <c r="F132" i="43"/>
  <c r="G132" i="43"/>
  <c r="H132" i="43"/>
  <c r="I132" i="43"/>
  <c r="J132" i="43"/>
  <c r="K132" i="43"/>
  <c r="L132" i="43"/>
  <c r="M132" i="43"/>
  <c r="N132" i="43"/>
  <c r="O132" i="43"/>
  <c r="P132" i="43"/>
  <c r="Q132" i="43"/>
  <c r="R132" i="43"/>
  <c r="S132" i="43"/>
  <c r="T132" i="43"/>
  <c r="U132" i="43"/>
  <c r="V132" i="43"/>
  <c r="W132" i="43"/>
  <c r="X132" i="43"/>
  <c r="Y132" i="43"/>
  <c r="Z132" i="43"/>
  <c r="AA132" i="43"/>
  <c r="AB132" i="43"/>
  <c r="AC132" i="43"/>
  <c r="AD132" i="43"/>
  <c r="AE132" i="43"/>
  <c r="AF132" i="43"/>
  <c r="AG132" i="43"/>
  <c r="AH132" i="43"/>
  <c r="AI132" i="43"/>
  <c r="AJ132" i="43"/>
  <c r="AK132" i="43"/>
  <c r="AL132" i="43"/>
  <c r="AM132" i="43"/>
  <c r="AN132" i="43"/>
  <c r="AO132" i="43"/>
  <c r="AP132" i="43"/>
  <c r="AQ132" i="43"/>
  <c r="AR132" i="43"/>
  <c r="AS132" i="43"/>
  <c r="AT132" i="43"/>
  <c r="AU132" i="43"/>
  <c r="AV132" i="43"/>
  <c r="AW132" i="43"/>
  <c r="AX132" i="43"/>
  <c r="AY132" i="43"/>
  <c r="AZ132" i="43"/>
  <c r="BA132" i="43"/>
  <c r="BB132" i="43"/>
  <c r="BC132" i="43"/>
  <c r="BD132" i="43"/>
  <c r="BE132" i="43"/>
  <c r="BF132" i="43"/>
  <c r="BG132" i="43"/>
  <c r="BH132" i="43"/>
  <c r="BI132" i="43"/>
  <c r="BJ132" i="43"/>
  <c r="BK132" i="43"/>
  <c r="BL132" i="43"/>
  <c r="BM132" i="43"/>
  <c r="BN132" i="43"/>
  <c r="BO132" i="43"/>
  <c r="BP132" i="43"/>
  <c r="BQ132" i="43"/>
  <c r="D133" i="43"/>
  <c r="E133" i="43"/>
  <c r="F133" i="43"/>
  <c r="G133" i="43"/>
  <c r="H133" i="43"/>
  <c r="I133" i="43"/>
  <c r="J133" i="43"/>
  <c r="K133" i="43"/>
  <c r="L133" i="43"/>
  <c r="M133" i="43"/>
  <c r="N133" i="43"/>
  <c r="O133" i="43"/>
  <c r="P133" i="43"/>
  <c r="Q133" i="43"/>
  <c r="R133" i="43"/>
  <c r="S133" i="43"/>
  <c r="T133" i="43"/>
  <c r="U133" i="43"/>
  <c r="V133" i="43"/>
  <c r="W133" i="43"/>
  <c r="X133" i="43"/>
  <c r="Y133" i="43"/>
  <c r="Z133" i="43"/>
  <c r="AA133" i="43"/>
  <c r="AB133" i="43"/>
  <c r="AC133" i="43"/>
  <c r="AD133" i="43"/>
  <c r="AE133" i="43"/>
  <c r="AF133" i="43"/>
  <c r="AG133" i="43"/>
  <c r="AH133" i="43"/>
  <c r="AI133" i="43"/>
  <c r="AJ133" i="43"/>
  <c r="AK133" i="43"/>
  <c r="AL133" i="43"/>
  <c r="AM133" i="43"/>
  <c r="AN133" i="43"/>
  <c r="AO133" i="43"/>
  <c r="AP133" i="43"/>
  <c r="AQ133" i="43"/>
  <c r="AR133" i="43"/>
  <c r="AS133" i="43"/>
  <c r="AT133" i="43"/>
  <c r="AU133" i="43"/>
  <c r="AV133" i="43"/>
  <c r="AW133" i="43"/>
  <c r="AX133" i="43"/>
  <c r="AY133" i="43"/>
  <c r="AZ133" i="43"/>
  <c r="BA133" i="43"/>
  <c r="BB133" i="43"/>
  <c r="BC133" i="43"/>
  <c r="BD133" i="43"/>
  <c r="BE133" i="43"/>
  <c r="BF133" i="43"/>
  <c r="BG133" i="43"/>
  <c r="BH133" i="43"/>
  <c r="BI133" i="43"/>
  <c r="BJ133" i="43"/>
  <c r="BK133" i="43"/>
  <c r="BL133" i="43"/>
  <c r="BM133" i="43"/>
  <c r="BN133" i="43"/>
  <c r="BO133" i="43"/>
  <c r="BP133" i="43"/>
  <c r="BQ133" i="43"/>
  <c r="D134" i="43"/>
  <c r="E134" i="43"/>
  <c r="F134" i="43"/>
  <c r="G134" i="43"/>
  <c r="H134" i="43"/>
  <c r="I134" i="43"/>
  <c r="J134" i="43"/>
  <c r="K134" i="43"/>
  <c r="L134" i="43"/>
  <c r="M134" i="43"/>
  <c r="N134" i="43"/>
  <c r="O134" i="43"/>
  <c r="P134" i="43"/>
  <c r="Q134" i="43"/>
  <c r="R134" i="43"/>
  <c r="S134" i="43"/>
  <c r="T134" i="43"/>
  <c r="U134" i="43"/>
  <c r="V134" i="43"/>
  <c r="W134" i="43"/>
  <c r="X134" i="43"/>
  <c r="Y134" i="43"/>
  <c r="Z134" i="43"/>
  <c r="AA134" i="43"/>
  <c r="AB134" i="43"/>
  <c r="AC134" i="43"/>
  <c r="AD134" i="43"/>
  <c r="AE134" i="43"/>
  <c r="AF134" i="43"/>
  <c r="AG134" i="43"/>
  <c r="AH134" i="43"/>
  <c r="AI134" i="43"/>
  <c r="AJ134" i="43"/>
  <c r="AK134" i="43"/>
  <c r="AL134" i="43"/>
  <c r="AM134" i="43"/>
  <c r="AN134" i="43"/>
  <c r="AO134" i="43"/>
  <c r="AP134" i="43"/>
  <c r="AQ134" i="43"/>
  <c r="AR134" i="43"/>
  <c r="AS134" i="43"/>
  <c r="AT134" i="43"/>
  <c r="AU134" i="43"/>
  <c r="AV134" i="43"/>
  <c r="AW134" i="43"/>
  <c r="AX134" i="43"/>
  <c r="AY134" i="43"/>
  <c r="AZ134" i="43"/>
  <c r="BA134" i="43"/>
  <c r="BB134" i="43"/>
  <c r="BC134" i="43"/>
  <c r="BD134" i="43"/>
  <c r="BE134" i="43"/>
  <c r="BF134" i="43"/>
  <c r="BG134" i="43"/>
  <c r="BH134" i="43"/>
  <c r="BI134" i="43"/>
  <c r="BJ134" i="43"/>
  <c r="BK134" i="43"/>
  <c r="BL134" i="43"/>
  <c r="BM134" i="43"/>
  <c r="BN134" i="43"/>
  <c r="BO134" i="43"/>
  <c r="BP134" i="43"/>
  <c r="BQ134" i="43"/>
  <c r="D135" i="43"/>
  <c r="E135" i="43"/>
  <c r="F135" i="43"/>
  <c r="G135" i="43"/>
  <c r="H135" i="43"/>
  <c r="I135" i="43"/>
  <c r="J135" i="43"/>
  <c r="K135" i="43"/>
  <c r="L135" i="43"/>
  <c r="M135" i="43"/>
  <c r="N135" i="43"/>
  <c r="O135" i="43"/>
  <c r="P135" i="43"/>
  <c r="Q135" i="43"/>
  <c r="R135" i="43"/>
  <c r="S135" i="43"/>
  <c r="T135" i="43"/>
  <c r="U135" i="43"/>
  <c r="V135" i="43"/>
  <c r="W135" i="43"/>
  <c r="X135" i="43"/>
  <c r="Y135" i="43"/>
  <c r="Z135" i="43"/>
  <c r="AA135" i="43"/>
  <c r="AB135" i="43"/>
  <c r="AC135" i="43"/>
  <c r="AD135" i="43"/>
  <c r="AE135" i="43"/>
  <c r="AF135" i="43"/>
  <c r="AG135" i="43"/>
  <c r="AH135" i="43"/>
  <c r="AI135" i="43"/>
  <c r="AJ135" i="43"/>
  <c r="AK135" i="43"/>
  <c r="AL135" i="43"/>
  <c r="AM135" i="43"/>
  <c r="AN135" i="43"/>
  <c r="AO135" i="43"/>
  <c r="AP135" i="43"/>
  <c r="AQ135" i="43"/>
  <c r="AR135" i="43"/>
  <c r="AS135" i="43"/>
  <c r="AT135" i="43"/>
  <c r="AU135" i="43"/>
  <c r="AV135" i="43"/>
  <c r="AW135" i="43"/>
  <c r="AX135" i="43"/>
  <c r="AY135" i="43"/>
  <c r="AZ135" i="43"/>
  <c r="BA135" i="43"/>
  <c r="BB135" i="43"/>
  <c r="BC135" i="43"/>
  <c r="BD135" i="43"/>
  <c r="BE135" i="43"/>
  <c r="BF135" i="43"/>
  <c r="BG135" i="43"/>
  <c r="BH135" i="43"/>
  <c r="BI135" i="43"/>
  <c r="BJ135" i="43"/>
  <c r="BK135" i="43"/>
  <c r="BL135" i="43"/>
  <c r="BM135" i="43"/>
  <c r="BN135" i="43"/>
  <c r="BO135" i="43"/>
  <c r="BP135" i="43"/>
  <c r="BQ135" i="43"/>
  <c r="D136" i="43"/>
  <c r="E136" i="43"/>
  <c r="F136" i="43"/>
  <c r="G136" i="43"/>
  <c r="H136" i="43"/>
  <c r="I136" i="43"/>
  <c r="J136" i="43"/>
  <c r="K136" i="43"/>
  <c r="L136" i="43"/>
  <c r="M136" i="43"/>
  <c r="N136" i="43"/>
  <c r="O136" i="43"/>
  <c r="P136" i="43"/>
  <c r="Q136" i="43"/>
  <c r="R136" i="43"/>
  <c r="S136" i="43"/>
  <c r="T136" i="43"/>
  <c r="U136" i="43"/>
  <c r="V136" i="43"/>
  <c r="W136" i="43"/>
  <c r="X136" i="43"/>
  <c r="Y136" i="43"/>
  <c r="Z136" i="43"/>
  <c r="AA136" i="43"/>
  <c r="AB136" i="43"/>
  <c r="AC136" i="43"/>
  <c r="AD136" i="43"/>
  <c r="AE136" i="43"/>
  <c r="AF136" i="43"/>
  <c r="AG136" i="43"/>
  <c r="AH136" i="43"/>
  <c r="AI136" i="43"/>
  <c r="AJ136" i="43"/>
  <c r="AK136" i="43"/>
  <c r="AL136" i="43"/>
  <c r="AM136" i="43"/>
  <c r="AN136" i="43"/>
  <c r="AO136" i="43"/>
  <c r="AP136" i="43"/>
  <c r="AQ136" i="43"/>
  <c r="AR136" i="43"/>
  <c r="AS136" i="43"/>
  <c r="AT136" i="43"/>
  <c r="AU136" i="43"/>
  <c r="AV136" i="43"/>
  <c r="AW136" i="43"/>
  <c r="AX136" i="43"/>
  <c r="AY136" i="43"/>
  <c r="AZ136" i="43"/>
  <c r="BA136" i="43"/>
  <c r="BB136" i="43"/>
  <c r="BC136" i="43"/>
  <c r="BD136" i="43"/>
  <c r="BE136" i="43"/>
  <c r="BF136" i="43"/>
  <c r="BG136" i="43"/>
  <c r="BH136" i="43"/>
  <c r="BI136" i="43"/>
  <c r="BJ136" i="43"/>
  <c r="BK136" i="43"/>
  <c r="BL136" i="43"/>
  <c r="BM136" i="43"/>
  <c r="BN136" i="43"/>
  <c r="BO136" i="43"/>
  <c r="BP136" i="43"/>
  <c r="BQ136" i="43"/>
  <c r="D137" i="43"/>
  <c r="E137" i="43"/>
  <c r="F137" i="43"/>
  <c r="G137" i="43"/>
  <c r="H137" i="43"/>
  <c r="I137" i="43"/>
  <c r="J137" i="43"/>
  <c r="K137" i="43"/>
  <c r="L137" i="43"/>
  <c r="M137" i="43"/>
  <c r="N137" i="43"/>
  <c r="O137" i="43"/>
  <c r="P137" i="43"/>
  <c r="Q137" i="43"/>
  <c r="R137" i="43"/>
  <c r="S137" i="43"/>
  <c r="T137" i="43"/>
  <c r="U137" i="43"/>
  <c r="V137" i="43"/>
  <c r="W137" i="43"/>
  <c r="X137" i="43"/>
  <c r="Y137" i="43"/>
  <c r="Z137" i="43"/>
  <c r="AA137" i="43"/>
  <c r="AB137" i="43"/>
  <c r="AC137" i="43"/>
  <c r="AD137" i="43"/>
  <c r="AE137" i="43"/>
  <c r="AF137" i="43"/>
  <c r="AG137" i="43"/>
  <c r="AH137" i="43"/>
  <c r="AI137" i="43"/>
  <c r="AJ137" i="43"/>
  <c r="AK137" i="43"/>
  <c r="AL137" i="43"/>
  <c r="AM137" i="43"/>
  <c r="AN137" i="43"/>
  <c r="AO137" i="43"/>
  <c r="AP137" i="43"/>
  <c r="AQ137" i="43"/>
  <c r="AR137" i="43"/>
  <c r="AS137" i="43"/>
  <c r="AT137" i="43"/>
  <c r="AU137" i="43"/>
  <c r="AV137" i="43"/>
  <c r="AW137" i="43"/>
  <c r="AX137" i="43"/>
  <c r="AY137" i="43"/>
  <c r="AZ137" i="43"/>
  <c r="BA137" i="43"/>
  <c r="BB137" i="43"/>
  <c r="BC137" i="43"/>
  <c r="BD137" i="43"/>
  <c r="BE137" i="43"/>
  <c r="BF137" i="43"/>
  <c r="BG137" i="43"/>
  <c r="BH137" i="43"/>
  <c r="BI137" i="43"/>
  <c r="BJ137" i="43"/>
  <c r="BK137" i="43"/>
  <c r="BL137" i="43"/>
  <c r="BM137" i="43"/>
  <c r="BN137" i="43"/>
  <c r="BO137" i="43"/>
  <c r="BP137" i="43"/>
  <c r="BQ137" i="43"/>
  <c r="D138" i="43"/>
  <c r="E138" i="43"/>
  <c r="F138" i="43"/>
  <c r="G138" i="43"/>
  <c r="H138" i="43"/>
  <c r="I138" i="43"/>
  <c r="J138" i="43"/>
  <c r="K138" i="43"/>
  <c r="L138" i="43"/>
  <c r="M138" i="43"/>
  <c r="N138" i="43"/>
  <c r="O138" i="43"/>
  <c r="P138" i="43"/>
  <c r="Q138" i="43"/>
  <c r="R138" i="43"/>
  <c r="S138" i="43"/>
  <c r="T138" i="43"/>
  <c r="U138" i="43"/>
  <c r="V138" i="43"/>
  <c r="W138" i="43"/>
  <c r="X138" i="43"/>
  <c r="Y138" i="43"/>
  <c r="Z138" i="43"/>
  <c r="AA138" i="43"/>
  <c r="AB138" i="43"/>
  <c r="AC138" i="43"/>
  <c r="AD138" i="43"/>
  <c r="AE138" i="43"/>
  <c r="AF138" i="43"/>
  <c r="AG138" i="43"/>
  <c r="AH138" i="43"/>
  <c r="AI138" i="43"/>
  <c r="AJ138" i="43"/>
  <c r="AK138" i="43"/>
  <c r="AL138" i="43"/>
  <c r="AM138" i="43"/>
  <c r="AN138" i="43"/>
  <c r="AO138" i="43"/>
  <c r="AP138" i="43"/>
  <c r="AQ138" i="43"/>
  <c r="AR138" i="43"/>
  <c r="AS138" i="43"/>
  <c r="AT138" i="43"/>
  <c r="AU138" i="43"/>
  <c r="AV138" i="43"/>
  <c r="AW138" i="43"/>
  <c r="AX138" i="43"/>
  <c r="AY138" i="43"/>
  <c r="AZ138" i="43"/>
  <c r="BA138" i="43"/>
  <c r="BB138" i="43"/>
  <c r="BC138" i="43"/>
  <c r="BD138" i="43"/>
  <c r="BE138" i="43"/>
  <c r="BF138" i="43"/>
  <c r="BG138" i="43"/>
  <c r="BH138" i="43"/>
  <c r="BI138" i="43"/>
  <c r="BJ138" i="43"/>
  <c r="BK138" i="43"/>
  <c r="BL138" i="43"/>
  <c r="BM138" i="43"/>
  <c r="BN138" i="43"/>
  <c r="BO138" i="43"/>
  <c r="BP138" i="43"/>
  <c r="BQ138" i="43"/>
  <c r="D139" i="43"/>
  <c r="E139" i="43"/>
  <c r="F139" i="43"/>
  <c r="G139" i="43"/>
  <c r="H139" i="43"/>
  <c r="I139" i="43"/>
  <c r="J139" i="43"/>
  <c r="K139" i="43"/>
  <c r="L139" i="43"/>
  <c r="M139" i="43"/>
  <c r="N139" i="43"/>
  <c r="O139" i="43"/>
  <c r="P139" i="43"/>
  <c r="Q139" i="43"/>
  <c r="R139" i="43"/>
  <c r="S139" i="43"/>
  <c r="T139" i="43"/>
  <c r="U139" i="43"/>
  <c r="V139" i="43"/>
  <c r="W139" i="43"/>
  <c r="X139" i="43"/>
  <c r="Y139" i="43"/>
  <c r="Z139" i="43"/>
  <c r="AA139" i="43"/>
  <c r="AB139" i="43"/>
  <c r="AC139" i="43"/>
  <c r="AD139" i="43"/>
  <c r="AE139" i="43"/>
  <c r="AF139" i="43"/>
  <c r="AG139" i="43"/>
  <c r="AH139" i="43"/>
  <c r="AI139" i="43"/>
  <c r="AJ139" i="43"/>
  <c r="AK139" i="43"/>
  <c r="AL139" i="43"/>
  <c r="AM139" i="43"/>
  <c r="AN139" i="43"/>
  <c r="AO139" i="43"/>
  <c r="AP139" i="43"/>
  <c r="AQ139" i="43"/>
  <c r="AR139" i="43"/>
  <c r="AS139" i="43"/>
  <c r="AT139" i="43"/>
  <c r="AU139" i="43"/>
  <c r="AV139" i="43"/>
  <c r="AW139" i="43"/>
  <c r="AX139" i="43"/>
  <c r="AY139" i="43"/>
  <c r="AZ139" i="43"/>
  <c r="BA139" i="43"/>
  <c r="BB139" i="43"/>
  <c r="BC139" i="43"/>
  <c r="BD139" i="43"/>
  <c r="BE139" i="43"/>
  <c r="BF139" i="43"/>
  <c r="BG139" i="43"/>
  <c r="BH139" i="43"/>
  <c r="BI139" i="43"/>
  <c r="BJ139" i="43"/>
  <c r="BK139" i="43"/>
  <c r="BL139" i="43"/>
  <c r="BM139" i="43"/>
  <c r="BN139" i="43"/>
  <c r="BO139" i="43"/>
  <c r="BP139" i="43"/>
  <c r="BQ139" i="43"/>
  <c r="D140" i="43"/>
  <c r="E140" i="43"/>
  <c r="F140" i="43"/>
  <c r="G140" i="43"/>
  <c r="H140" i="43"/>
  <c r="I140" i="43"/>
  <c r="J140" i="43"/>
  <c r="K140" i="43"/>
  <c r="L140" i="43"/>
  <c r="M140" i="43"/>
  <c r="N140" i="43"/>
  <c r="O140" i="43"/>
  <c r="P140" i="43"/>
  <c r="Q140" i="43"/>
  <c r="R140" i="43"/>
  <c r="S140" i="43"/>
  <c r="T140" i="43"/>
  <c r="U140" i="43"/>
  <c r="V140" i="43"/>
  <c r="W140" i="43"/>
  <c r="X140" i="43"/>
  <c r="Y140" i="43"/>
  <c r="Z140" i="43"/>
  <c r="AA140" i="43"/>
  <c r="AB140" i="43"/>
  <c r="AC140" i="43"/>
  <c r="AD140" i="43"/>
  <c r="AE140" i="43"/>
  <c r="AF140" i="43"/>
  <c r="AG140" i="43"/>
  <c r="AH140" i="43"/>
  <c r="AI140" i="43"/>
  <c r="AJ140" i="43"/>
  <c r="AK140" i="43"/>
  <c r="AL140" i="43"/>
  <c r="AM140" i="43"/>
  <c r="AN140" i="43"/>
  <c r="AO140" i="43"/>
  <c r="AP140" i="43"/>
  <c r="AQ140" i="43"/>
  <c r="AR140" i="43"/>
  <c r="AS140" i="43"/>
  <c r="AT140" i="43"/>
  <c r="AU140" i="43"/>
  <c r="AV140" i="43"/>
  <c r="AW140" i="43"/>
  <c r="AX140" i="43"/>
  <c r="AY140" i="43"/>
  <c r="AZ140" i="43"/>
  <c r="BA140" i="43"/>
  <c r="BB140" i="43"/>
  <c r="BC140" i="43"/>
  <c r="BD140" i="43"/>
  <c r="BE140" i="43"/>
  <c r="BF140" i="43"/>
  <c r="BG140" i="43"/>
  <c r="BH140" i="43"/>
  <c r="BI140" i="43"/>
  <c r="BJ140" i="43"/>
  <c r="BK140" i="43"/>
  <c r="BL140" i="43"/>
  <c r="BM140" i="43"/>
  <c r="BN140" i="43"/>
  <c r="BO140" i="43"/>
  <c r="BP140" i="43"/>
  <c r="BQ140" i="43"/>
  <c r="D141" i="43"/>
  <c r="E141" i="43"/>
  <c r="F141" i="43"/>
  <c r="G141" i="43"/>
  <c r="H141" i="43"/>
  <c r="I141" i="43"/>
  <c r="J141" i="43"/>
  <c r="K141" i="43"/>
  <c r="L141" i="43"/>
  <c r="M141" i="43"/>
  <c r="N141" i="43"/>
  <c r="O141" i="43"/>
  <c r="P141" i="43"/>
  <c r="Q141" i="43"/>
  <c r="R141" i="43"/>
  <c r="S141" i="43"/>
  <c r="T141" i="43"/>
  <c r="U141" i="43"/>
  <c r="V141" i="43"/>
  <c r="W141" i="43"/>
  <c r="X141" i="43"/>
  <c r="Y141" i="43"/>
  <c r="Z141" i="43"/>
  <c r="AA141" i="43"/>
  <c r="AB141" i="43"/>
  <c r="AC141" i="43"/>
  <c r="AD141" i="43"/>
  <c r="AE141" i="43"/>
  <c r="AF141" i="43"/>
  <c r="AG141" i="43"/>
  <c r="AH141" i="43"/>
  <c r="AI141" i="43"/>
  <c r="AJ141" i="43"/>
  <c r="AK141" i="43"/>
  <c r="AL141" i="43"/>
  <c r="AM141" i="43"/>
  <c r="AN141" i="43"/>
  <c r="AO141" i="43"/>
  <c r="AP141" i="43"/>
  <c r="AQ141" i="43"/>
  <c r="AR141" i="43"/>
  <c r="AS141" i="43"/>
  <c r="AT141" i="43"/>
  <c r="AU141" i="43"/>
  <c r="AV141" i="43"/>
  <c r="AW141" i="43"/>
  <c r="AX141" i="43"/>
  <c r="AY141" i="43"/>
  <c r="AZ141" i="43"/>
  <c r="BA141" i="43"/>
  <c r="BB141" i="43"/>
  <c r="BC141" i="43"/>
  <c r="BD141" i="43"/>
  <c r="BE141" i="43"/>
  <c r="BF141" i="43"/>
  <c r="BG141" i="43"/>
  <c r="BH141" i="43"/>
  <c r="BI141" i="43"/>
  <c r="BJ141" i="43"/>
  <c r="BK141" i="43"/>
  <c r="BL141" i="43"/>
  <c r="BM141" i="43"/>
  <c r="BN141" i="43"/>
  <c r="BO141" i="43"/>
  <c r="BP141" i="43"/>
  <c r="BQ141" i="43"/>
  <c r="D142" i="43"/>
  <c r="E142" i="43"/>
  <c r="F142" i="43"/>
  <c r="G142" i="43"/>
  <c r="H142" i="43"/>
  <c r="I142" i="43"/>
  <c r="J142" i="43"/>
  <c r="K142" i="43"/>
  <c r="L142" i="43"/>
  <c r="M142" i="43"/>
  <c r="N142" i="43"/>
  <c r="O142" i="43"/>
  <c r="P142" i="43"/>
  <c r="Q142" i="43"/>
  <c r="R142" i="43"/>
  <c r="S142" i="43"/>
  <c r="T142" i="43"/>
  <c r="U142" i="43"/>
  <c r="V142" i="43"/>
  <c r="W142" i="43"/>
  <c r="X142" i="43"/>
  <c r="Y142" i="43"/>
  <c r="Z142" i="43"/>
  <c r="AA142" i="43"/>
  <c r="AB142" i="43"/>
  <c r="AC142" i="43"/>
  <c r="AD142" i="43"/>
  <c r="AE142" i="43"/>
  <c r="AF142" i="43"/>
  <c r="AG142" i="43"/>
  <c r="AH142" i="43"/>
  <c r="AI142" i="43"/>
  <c r="AJ142" i="43"/>
  <c r="AK142" i="43"/>
  <c r="AL142" i="43"/>
  <c r="AM142" i="43"/>
  <c r="AN142" i="43"/>
  <c r="AO142" i="43"/>
  <c r="AP142" i="43"/>
  <c r="AQ142" i="43"/>
  <c r="AR142" i="43"/>
  <c r="AS142" i="43"/>
  <c r="AT142" i="43"/>
  <c r="AU142" i="43"/>
  <c r="AV142" i="43"/>
  <c r="AW142" i="43"/>
  <c r="AX142" i="43"/>
  <c r="AY142" i="43"/>
  <c r="AZ142" i="43"/>
  <c r="BA142" i="43"/>
  <c r="BB142" i="43"/>
  <c r="BC142" i="43"/>
  <c r="BD142" i="43"/>
  <c r="BE142" i="43"/>
  <c r="BF142" i="43"/>
  <c r="BG142" i="43"/>
  <c r="BH142" i="43"/>
  <c r="BI142" i="43"/>
  <c r="BJ142" i="43"/>
  <c r="BK142" i="43"/>
  <c r="BL142" i="43"/>
  <c r="BM142" i="43"/>
  <c r="BN142" i="43"/>
  <c r="BO142" i="43"/>
  <c r="BP142" i="43"/>
  <c r="BQ142" i="43"/>
  <c r="D143" i="43"/>
  <c r="E143" i="43"/>
  <c r="F143" i="43"/>
  <c r="G143" i="43"/>
  <c r="H143" i="43"/>
  <c r="I143" i="43"/>
  <c r="J143" i="43"/>
  <c r="K143" i="43"/>
  <c r="L143" i="43"/>
  <c r="M143" i="43"/>
  <c r="N143" i="43"/>
  <c r="O143" i="43"/>
  <c r="P143" i="43"/>
  <c r="Q143" i="43"/>
  <c r="R143" i="43"/>
  <c r="S143" i="43"/>
  <c r="T143" i="43"/>
  <c r="U143" i="43"/>
  <c r="V143" i="43"/>
  <c r="W143" i="43"/>
  <c r="X143" i="43"/>
  <c r="Y143" i="43"/>
  <c r="Z143" i="43"/>
  <c r="AA143" i="43"/>
  <c r="AB143" i="43"/>
  <c r="AC143" i="43"/>
  <c r="AD143" i="43"/>
  <c r="AE143" i="43"/>
  <c r="AF143" i="43"/>
  <c r="AG143" i="43"/>
  <c r="AH143" i="43"/>
  <c r="AI143" i="43"/>
  <c r="AJ143" i="43"/>
  <c r="AK143" i="43"/>
  <c r="AL143" i="43"/>
  <c r="AM143" i="43"/>
  <c r="AN143" i="43"/>
  <c r="AO143" i="43"/>
  <c r="AP143" i="43"/>
  <c r="AQ143" i="43"/>
  <c r="AR143" i="43"/>
  <c r="AS143" i="43"/>
  <c r="AT143" i="43"/>
  <c r="AU143" i="43"/>
  <c r="AV143" i="43"/>
  <c r="AW143" i="43"/>
  <c r="AX143" i="43"/>
  <c r="AY143" i="43"/>
  <c r="AZ143" i="43"/>
  <c r="BA143" i="43"/>
  <c r="BB143" i="43"/>
  <c r="BC143" i="43"/>
  <c r="BD143" i="43"/>
  <c r="BE143" i="43"/>
  <c r="BF143" i="43"/>
  <c r="BG143" i="43"/>
  <c r="BH143" i="43"/>
  <c r="BI143" i="43"/>
  <c r="BJ143" i="43"/>
  <c r="BK143" i="43"/>
  <c r="BL143" i="43"/>
  <c r="BM143" i="43"/>
  <c r="BN143" i="43"/>
  <c r="BO143" i="43"/>
  <c r="BP143" i="43"/>
  <c r="BQ143" i="43"/>
  <c r="D144" i="43"/>
  <c r="E144" i="43"/>
  <c r="F144" i="43"/>
  <c r="G144" i="43"/>
  <c r="H144" i="43"/>
  <c r="I144" i="43"/>
  <c r="J144" i="43"/>
  <c r="K144" i="43"/>
  <c r="L144" i="43"/>
  <c r="M144" i="43"/>
  <c r="N144" i="43"/>
  <c r="O144" i="43"/>
  <c r="P144" i="43"/>
  <c r="Q144" i="43"/>
  <c r="R144" i="43"/>
  <c r="S144" i="43"/>
  <c r="T144" i="43"/>
  <c r="U144" i="43"/>
  <c r="V144" i="43"/>
  <c r="W144" i="43"/>
  <c r="X144" i="43"/>
  <c r="Y144" i="43"/>
  <c r="Z144" i="43"/>
  <c r="AA144" i="43"/>
  <c r="AB144" i="43"/>
  <c r="AC144" i="43"/>
  <c r="AD144" i="43"/>
  <c r="AE144" i="43"/>
  <c r="AF144" i="43"/>
  <c r="AG144" i="43"/>
  <c r="AH144" i="43"/>
  <c r="AI144" i="43"/>
  <c r="AJ144" i="43"/>
  <c r="AK144" i="43"/>
  <c r="AL144" i="43"/>
  <c r="AM144" i="43"/>
  <c r="AN144" i="43"/>
  <c r="AO144" i="43"/>
  <c r="AP144" i="43"/>
  <c r="AQ144" i="43"/>
  <c r="AR144" i="43"/>
  <c r="AS144" i="43"/>
  <c r="AT144" i="43"/>
  <c r="AU144" i="43"/>
  <c r="AV144" i="43"/>
  <c r="AW144" i="43"/>
  <c r="AX144" i="43"/>
  <c r="AY144" i="43"/>
  <c r="AZ144" i="43"/>
  <c r="BA144" i="43"/>
  <c r="BB144" i="43"/>
  <c r="BC144" i="43"/>
  <c r="BD144" i="43"/>
  <c r="BE144" i="43"/>
  <c r="BF144" i="43"/>
  <c r="BG144" i="43"/>
  <c r="BH144" i="43"/>
  <c r="BI144" i="43"/>
  <c r="BJ144" i="43"/>
  <c r="BK144" i="43"/>
  <c r="BL144" i="43"/>
  <c r="BM144" i="43"/>
  <c r="BN144" i="43"/>
  <c r="BO144" i="43"/>
  <c r="BP144" i="43"/>
  <c r="BQ144" i="43"/>
  <c r="D145" i="43"/>
  <c r="E145" i="43"/>
  <c r="F145" i="43"/>
  <c r="G145" i="43"/>
  <c r="H145" i="43"/>
  <c r="I145" i="43"/>
  <c r="J145" i="43"/>
  <c r="K145" i="43"/>
  <c r="L145" i="43"/>
  <c r="M145" i="43"/>
  <c r="N145" i="43"/>
  <c r="O145" i="43"/>
  <c r="P145" i="43"/>
  <c r="Q145" i="43"/>
  <c r="R145" i="43"/>
  <c r="S145" i="43"/>
  <c r="T145" i="43"/>
  <c r="U145" i="43"/>
  <c r="V145" i="43"/>
  <c r="W145" i="43"/>
  <c r="X145" i="43"/>
  <c r="Y145" i="43"/>
  <c r="Z145" i="43"/>
  <c r="AA145" i="43"/>
  <c r="AB145" i="43"/>
  <c r="AC145" i="43"/>
  <c r="AD145" i="43"/>
  <c r="AE145" i="43"/>
  <c r="AF145" i="43"/>
  <c r="AG145" i="43"/>
  <c r="AH145" i="43"/>
  <c r="AI145" i="43"/>
  <c r="AJ145" i="43"/>
  <c r="AK145" i="43"/>
  <c r="AL145" i="43"/>
  <c r="AM145" i="43"/>
  <c r="AN145" i="43"/>
  <c r="AO145" i="43"/>
  <c r="AP145" i="43"/>
  <c r="AQ145" i="43"/>
  <c r="AR145" i="43"/>
  <c r="AS145" i="43"/>
  <c r="AT145" i="43"/>
  <c r="AU145" i="43"/>
  <c r="AV145" i="43"/>
  <c r="AW145" i="43"/>
  <c r="AX145" i="43"/>
  <c r="AY145" i="43"/>
  <c r="AZ145" i="43"/>
  <c r="BA145" i="43"/>
  <c r="BB145" i="43"/>
  <c r="BC145" i="43"/>
  <c r="BD145" i="43"/>
  <c r="BE145" i="43"/>
  <c r="BF145" i="43"/>
  <c r="BG145" i="43"/>
  <c r="BH145" i="43"/>
  <c r="BI145" i="43"/>
  <c r="BJ145" i="43"/>
  <c r="BK145" i="43"/>
  <c r="BL145" i="43"/>
  <c r="BM145" i="43"/>
  <c r="BN145" i="43"/>
  <c r="BO145" i="43"/>
  <c r="BP145" i="43"/>
  <c r="BQ145" i="43"/>
  <c r="D146" i="43"/>
  <c r="E146" i="43"/>
  <c r="F146" i="43"/>
  <c r="G146" i="43"/>
  <c r="H146" i="43"/>
  <c r="I146" i="43"/>
  <c r="J146" i="43"/>
  <c r="K146" i="43"/>
  <c r="L146" i="43"/>
  <c r="M146" i="43"/>
  <c r="N146" i="43"/>
  <c r="O146" i="43"/>
  <c r="P146" i="43"/>
  <c r="Q146" i="43"/>
  <c r="R146" i="43"/>
  <c r="S146" i="43"/>
  <c r="T146" i="43"/>
  <c r="U146" i="43"/>
  <c r="V146" i="43"/>
  <c r="W146" i="43"/>
  <c r="X146" i="43"/>
  <c r="Y146" i="43"/>
  <c r="Z146" i="43"/>
  <c r="AA146" i="43"/>
  <c r="AB146" i="43"/>
  <c r="AC146" i="43"/>
  <c r="AD146" i="43"/>
  <c r="AE146" i="43"/>
  <c r="AF146" i="43"/>
  <c r="AG146" i="43"/>
  <c r="AH146" i="43"/>
  <c r="AI146" i="43"/>
  <c r="AJ146" i="43"/>
  <c r="AK146" i="43"/>
  <c r="AL146" i="43"/>
  <c r="AM146" i="43"/>
  <c r="AN146" i="43"/>
  <c r="AO146" i="43"/>
  <c r="AP146" i="43"/>
  <c r="AQ146" i="43"/>
  <c r="AR146" i="43"/>
  <c r="AS146" i="43"/>
  <c r="AT146" i="43"/>
  <c r="AU146" i="43"/>
  <c r="AV146" i="43"/>
  <c r="AW146" i="43"/>
  <c r="AX146" i="43"/>
  <c r="AY146" i="43"/>
  <c r="AZ146" i="43"/>
  <c r="BA146" i="43"/>
  <c r="BB146" i="43"/>
  <c r="BC146" i="43"/>
  <c r="BD146" i="43"/>
  <c r="BE146" i="43"/>
  <c r="BF146" i="43"/>
  <c r="BG146" i="43"/>
  <c r="BH146" i="43"/>
  <c r="BI146" i="43"/>
  <c r="BJ146" i="43"/>
  <c r="BK146" i="43"/>
  <c r="BL146" i="43"/>
  <c r="BM146" i="43"/>
  <c r="BN146" i="43"/>
  <c r="BO146" i="43"/>
  <c r="BP146" i="43"/>
  <c r="BQ146" i="43"/>
  <c r="D147" i="43"/>
  <c r="E147" i="43"/>
  <c r="F147" i="43"/>
  <c r="G147" i="43"/>
  <c r="H147" i="43"/>
  <c r="I147" i="43"/>
  <c r="J147" i="43"/>
  <c r="K147" i="43"/>
  <c r="L147" i="43"/>
  <c r="M147" i="43"/>
  <c r="N147" i="43"/>
  <c r="O147" i="43"/>
  <c r="P147" i="43"/>
  <c r="Q147" i="43"/>
  <c r="R147" i="43"/>
  <c r="S147" i="43"/>
  <c r="T147" i="43"/>
  <c r="U147" i="43"/>
  <c r="V147" i="43"/>
  <c r="W147" i="43"/>
  <c r="X147" i="43"/>
  <c r="Y147" i="43"/>
  <c r="Z147" i="43"/>
  <c r="AA147" i="43"/>
  <c r="AB147" i="43"/>
  <c r="AC147" i="43"/>
  <c r="AD147" i="43"/>
  <c r="AE147" i="43"/>
  <c r="AF147" i="43"/>
  <c r="AG147" i="43"/>
  <c r="AH147" i="43"/>
  <c r="AI147" i="43"/>
  <c r="AJ147" i="43"/>
  <c r="AK147" i="43"/>
  <c r="AL147" i="43"/>
  <c r="AM147" i="43"/>
  <c r="AN147" i="43"/>
  <c r="AO147" i="43"/>
  <c r="AP147" i="43"/>
  <c r="AQ147" i="43"/>
  <c r="AR147" i="43"/>
  <c r="AS147" i="43"/>
  <c r="AT147" i="43"/>
  <c r="AU147" i="43"/>
  <c r="AV147" i="43"/>
  <c r="AW147" i="43"/>
  <c r="AX147" i="43"/>
  <c r="AY147" i="43"/>
  <c r="AZ147" i="43"/>
  <c r="BA147" i="43"/>
  <c r="BB147" i="43"/>
  <c r="BC147" i="43"/>
  <c r="BD147" i="43"/>
  <c r="BE147" i="43"/>
  <c r="BF147" i="43"/>
  <c r="BG147" i="43"/>
  <c r="BH147" i="43"/>
  <c r="BI147" i="43"/>
  <c r="BJ147" i="43"/>
  <c r="BK147" i="43"/>
  <c r="BL147" i="43"/>
  <c r="BM147" i="43"/>
  <c r="BN147" i="43"/>
  <c r="BO147" i="43"/>
  <c r="BP147" i="43"/>
  <c r="BQ147" i="43"/>
  <c r="D148" i="43"/>
  <c r="E148" i="43"/>
  <c r="F148" i="43"/>
  <c r="G148" i="43"/>
  <c r="H148" i="43"/>
  <c r="I148" i="43"/>
  <c r="J148" i="43"/>
  <c r="K148" i="43"/>
  <c r="L148" i="43"/>
  <c r="M148" i="43"/>
  <c r="N148" i="43"/>
  <c r="O148" i="43"/>
  <c r="P148" i="43"/>
  <c r="Q148" i="43"/>
  <c r="R148" i="43"/>
  <c r="S148" i="43"/>
  <c r="T148" i="43"/>
  <c r="U148" i="43"/>
  <c r="V148" i="43"/>
  <c r="W148" i="43"/>
  <c r="X148" i="43"/>
  <c r="Y148" i="43"/>
  <c r="Z148" i="43"/>
  <c r="AA148" i="43"/>
  <c r="AB148" i="43"/>
  <c r="AC148" i="43"/>
  <c r="AD148" i="43"/>
  <c r="AE148" i="43"/>
  <c r="AF148" i="43"/>
  <c r="AG148" i="43"/>
  <c r="AH148" i="43"/>
  <c r="AI148" i="43"/>
  <c r="AJ148" i="43"/>
  <c r="AK148" i="43"/>
  <c r="AL148" i="43"/>
  <c r="AM148" i="43"/>
  <c r="AN148" i="43"/>
  <c r="AO148" i="43"/>
  <c r="AP148" i="43"/>
  <c r="AQ148" i="43"/>
  <c r="AR148" i="43"/>
  <c r="AS148" i="43"/>
  <c r="AT148" i="43"/>
  <c r="AU148" i="43"/>
  <c r="AV148" i="43"/>
  <c r="AW148" i="43"/>
  <c r="AX148" i="43"/>
  <c r="AY148" i="43"/>
  <c r="AZ148" i="43"/>
  <c r="BA148" i="43"/>
  <c r="BB148" i="43"/>
  <c r="BC148" i="43"/>
  <c r="BD148" i="43"/>
  <c r="BE148" i="43"/>
  <c r="BF148" i="43"/>
  <c r="BG148" i="43"/>
  <c r="BH148" i="43"/>
  <c r="BI148" i="43"/>
  <c r="BJ148" i="43"/>
  <c r="BK148" i="43"/>
  <c r="BL148" i="43"/>
  <c r="BM148" i="43"/>
  <c r="BN148" i="43"/>
  <c r="BO148" i="43"/>
  <c r="BP148" i="43"/>
  <c r="BQ148" i="43"/>
  <c r="D149" i="43"/>
  <c r="E149" i="43"/>
  <c r="F149" i="43"/>
  <c r="G149" i="43"/>
  <c r="H149" i="43"/>
  <c r="I149" i="43"/>
  <c r="J149" i="43"/>
  <c r="K149" i="43"/>
  <c r="L149" i="43"/>
  <c r="M149" i="43"/>
  <c r="N149" i="43"/>
  <c r="O149" i="43"/>
  <c r="P149" i="43"/>
  <c r="Q149" i="43"/>
  <c r="R149" i="43"/>
  <c r="S149" i="43"/>
  <c r="T149" i="43"/>
  <c r="U149" i="43"/>
  <c r="V149" i="43"/>
  <c r="W149" i="43"/>
  <c r="X149" i="43"/>
  <c r="Y149" i="43"/>
  <c r="Z149" i="43"/>
  <c r="AA149" i="43"/>
  <c r="AB149" i="43"/>
  <c r="AC149" i="43"/>
  <c r="AD149" i="43"/>
  <c r="AE149" i="43"/>
  <c r="AF149" i="43"/>
  <c r="AG149" i="43"/>
  <c r="AH149" i="43"/>
  <c r="AI149" i="43"/>
  <c r="AJ149" i="43"/>
  <c r="AK149" i="43"/>
  <c r="AL149" i="43"/>
  <c r="AM149" i="43"/>
  <c r="AN149" i="43"/>
  <c r="AO149" i="43"/>
  <c r="AP149" i="43"/>
  <c r="AQ149" i="43"/>
  <c r="AR149" i="43"/>
  <c r="AS149" i="43"/>
  <c r="AT149" i="43"/>
  <c r="AU149" i="43"/>
  <c r="AV149" i="43"/>
  <c r="AW149" i="43"/>
  <c r="AX149" i="43"/>
  <c r="AY149" i="43"/>
  <c r="AZ149" i="43"/>
  <c r="BA149" i="43"/>
  <c r="BB149" i="43"/>
  <c r="BC149" i="43"/>
  <c r="BD149" i="43"/>
  <c r="BE149" i="43"/>
  <c r="BF149" i="43"/>
  <c r="BG149" i="43"/>
  <c r="BH149" i="43"/>
  <c r="BI149" i="43"/>
  <c r="BJ149" i="43"/>
  <c r="BK149" i="43"/>
  <c r="BL149" i="43"/>
  <c r="BM149" i="43"/>
  <c r="BN149" i="43"/>
  <c r="BO149" i="43"/>
  <c r="BP149" i="43"/>
  <c r="BQ149" i="43"/>
  <c r="D150" i="43"/>
  <c r="E150" i="43"/>
  <c r="F150" i="43"/>
  <c r="G150" i="43"/>
  <c r="H150" i="43"/>
  <c r="I150" i="43"/>
  <c r="J150" i="43"/>
  <c r="K150" i="43"/>
  <c r="L150" i="43"/>
  <c r="M150" i="43"/>
  <c r="N150" i="43"/>
  <c r="O150" i="43"/>
  <c r="P150" i="43"/>
  <c r="Q150" i="43"/>
  <c r="R150" i="43"/>
  <c r="S150" i="43"/>
  <c r="T150" i="43"/>
  <c r="U150" i="43"/>
  <c r="V150" i="43"/>
  <c r="W150" i="43"/>
  <c r="X150" i="43"/>
  <c r="Y150" i="43"/>
  <c r="Z150" i="43"/>
  <c r="AA150" i="43"/>
  <c r="AB150" i="43"/>
  <c r="AC150" i="43"/>
  <c r="AD150" i="43"/>
  <c r="AE150" i="43"/>
  <c r="AF150" i="43"/>
  <c r="AG150" i="43"/>
  <c r="AH150" i="43"/>
  <c r="AI150" i="43"/>
  <c r="AJ150" i="43"/>
  <c r="AK150" i="43"/>
  <c r="AL150" i="43"/>
  <c r="AM150" i="43"/>
  <c r="AN150" i="43"/>
  <c r="AO150" i="43"/>
  <c r="AP150" i="43"/>
  <c r="AQ150" i="43"/>
  <c r="AR150" i="43"/>
  <c r="AS150" i="43"/>
  <c r="AT150" i="43"/>
  <c r="AU150" i="43"/>
  <c r="AV150" i="43"/>
  <c r="AW150" i="43"/>
  <c r="AX150" i="43"/>
  <c r="AY150" i="43"/>
  <c r="AZ150" i="43"/>
  <c r="BA150" i="43"/>
  <c r="BB150" i="43"/>
  <c r="BC150" i="43"/>
  <c r="BD150" i="43"/>
  <c r="BE150" i="43"/>
  <c r="BF150" i="43"/>
  <c r="BG150" i="43"/>
  <c r="BH150" i="43"/>
  <c r="BI150" i="43"/>
  <c r="BJ150" i="43"/>
  <c r="BK150" i="43"/>
  <c r="BL150" i="43"/>
  <c r="BM150" i="43"/>
  <c r="BN150" i="43"/>
  <c r="BO150" i="43"/>
  <c r="BP150" i="43"/>
  <c r="BQ150" i="43"/>
  <c r="D151" i="43"/>
  <c r="E151" i="43"/>
  <c r="F151" i="43"/>
  <c r="G151" i="43"/>
  <c r="H151" i="43"/>
  <c r="I151" i="43"/>
  <c r="J151" i="43"/>
  <c r="K151" i="43"/>
  <c r="L151" i="43"/>
  <c r="M151" i="43"/>
  <c r="N151" i="43"/>
  <c r="O151" i="43"/>
  <c r="P151" i="43"/>
  <c r="Q151" i="43"/>
  <c r="R151" i="43"/>
  <c r="S151" i="43"/>
  <c r="T151" i="43"/>
  <c r="U151" i="43"/>
  <c r="V151" i="43"/>
  <c r="W151" i="43"/>
  <c r="X151" i="43"/>
  <c r="Y151" i="43"/>
  <c r="Z151" i="43"/>
  <c r="AA151" i="43"/>
  <c r="AB151" i="43"/>
  <c r="AC151" i="43"/>
  <c r="AD151" i="43"/>
  <c r="AE151" i="43"/>
  <c r="AF151" i="43"/>
  <c r="AG151" i="43"/>
  <c r="AH151" i="43"/>
  <c r="AI151" i="43"/>
  <c r="AJ151" i="43"/>
  <c r="AK151" i="43"/>
  <c r="AL151" i="43"/>
  <c r="AM151" i="43"/>
  <c r="AN151" i="43"/>
  <c r="AO151" i="43"/>
  <c r="AP151" i="43"/>
  <c r="AQ151" i="43"/>
  <c r="AR151" i="43"/>
  <c r="AS151" i="43"/>
  <c r="AT151" i="43"/>
  <c r="AU151" i="43"/>
  <c r="AV151" i="43"/>
  <c r="AW151" i="43"/>
  <c r="AX151" i="43"/>
  <c r="AY151" i="43"/>
  <c r="AZ151" i="43"/>
  <c r="BA151" i="43"/>
  <c r="BB151" i="43"/>
  <c r="BC151" i="43"/>
  <c r="BD151" i="43"/>
  <c r="BE151" i="43"/>
  <c r="BF151" i="43"/>
  <c r="BG151" i="43"/>
  <c r="BH151" i="43"/>
  <c r="BI151" i="43"/>
  <c r="BJ151" i="43"/>
  <c r="BK151" i="43"/>
  <c r="BL151" i="43"/>
  <c r="BM151" i="43"/>
  <c r="BN151" i="43"/>
  <c r="BO151" i="43"/>
  <c r="BP151" i="43"/>
  <c r="BQ151" i="43"/>
  <c r="D152" i="43"/>
  <c r="E152" i="43"/>
  <c r="F152" i="43"/>
  <c r="G152" i="43"/>
  <c r="H152" i="43"/>
  <c r="I152" i="43"/>
  <c r="J152" i="43"/>
  <c r="K152" i="43"/>
  <c r="L152" i="43"/>
  <c r="M152" i="43"/>
  <c r="N152" i="43"/>
  <c r="O152" i="43"/>
  <c r="P152" i="43"/>
  <c r="Q152" i="43"/>
  <c r="R152" i="43"/>
  <c r="S152" i="43"/>
  <c r="T152" i="43"/>
  <c r="U152" i="43"/>
  <c r="V152" i="43"/>
  <c r="W152" i="43"/>
  <c r="X152" i="43"/>
  <c r="Y152" i="43"/>
  <c r="Z152" i="43"/>
  <c r="AA152" i="43"/>
  <c r="AB152" i="43"/>
  <c r="AC152" i="43"/>
  <c r="AD152" i="43"/>
  <c r="AE152" i="43"/>
  <c r="AF152" i="43"/>
  <c r="AG152" i="43"/>
  <c r="AH152" i="43"/>
  <c r="AI152" i="43"/>
  <c r="AJ152" i="43"/>
  <c r="AK152" i="43"/>
  <c r="AL152" i="43"/>
  <c r="AM152" i="43"/>
  <c r="AN152" i="43"/>
  <c r="AO152" i="43"/>
  <c r="AP152" i="43"/>
  <c r="AQ152" i="43"/>
  <c r="AR152" i="43"/>
  <c r="AS152" i="43"/>
  <c r="AT152" i="43"/>
  <c r="AU152" i="43"/>
  <c r="AV152" i="43"/>
  <c r="AW152" i="43"/>
  <c r="AX152" i="43"/>
  <c r="AY152" i="43"/>
  <c r="AZ152" i="43"/>
  <c r="BA152" i="43"/>
  <c r="BB152" i="43"/>
  <c r="BC152" i="43"/>
  <c r="BD152" i="43"/>
  <c r="BE152" i="43"/>
  <c r="BF152" i="43"/>
  <c r="BG152" i="43"/>
  <c r="BH152" i="43"/>
  <c r="BI152" i="43"/>
  <c r="BJ152" i="43"/>
  <c r="BK152" i="43"/>
  <c r="BL152" i="43"/>
  <c r="BM152" i="43"/>
  <c r="BN152" i="43"/>
  <c r="BO152" i="43"/>
  <c r="BP152" i="43"/>
  <c r="BQ152" i="43"/>
  <c r="D153" i="43"/>
  <c r="E153" i="43"/>
  <c r="F153" i="43"/>
  <c r="G153" i="43"/>
  <c r="H153" i="43"/>
  <c r="I153" i="43"/>
  <c r="J153" i="43"/>
  <c r="K153" i="43"/>
  <c r="L153" i="43"/>
  <c r="M153" i="43"/>
  <c r="N153" i="43"/>
  <c r="O153" i="43"/>
  <c r="P153" i="43"/>
  <c r="Q153" i="43"/>
  <c r="R153" i="43"/>
  <c r="S153" i="43"/>
  <c r="T153" i="43"/>
  <c r="U153" i="43"/>
  <c r="V153" i="43"/>
  <c r="W153" i="43"/>
  <c r="X153" i="43"/>
  <c r="Y153" i="43"/>
  <c r="Z153" i="43"/>
  <c r="AA153" i="43"/>
  <c r="AB153" i="43"/>
  <c r="AC153" i="43"/>
  <c r="AD153" i="43"/>
  <c r="AE153" i="43"/>
  <c r="AF153" i="43"/>
  <c r="AG153" i="43"/>
  <c r="AH153" i="43"/>
  <c r="AI153" i="43"/>
  <c r="AJ153" i="43"/>
  <c r="AK153" i="43"/>
  <c r="AL153" i="43"/>
  <c r="AM153" i="43"/>
  <c r="AN153" i="43"/>
  <c r="AO153" i="43"/>
  <c r="AP153" i="43"/>
  <c r="AQ153" i="43"/>
  <c r="AR153" i="43"/>
  <c r="AS153" i="43"/>
  <c r="AT153" i="43"/>
  <c r="AU153" i="43"/>
  <c r="AV153" i="43"/>
  <c r="AW153" i="43"/>
  <c r="AX153" i="43"/>
  <c r="AY153" i="43"/>
  <c r="AZ153" i="43"/>
  <c r="BA153" i="43"/>
  <c r="BB153" i="43"/>
  <c r="BC153" i="43"/>
  <c r="BD153" i="43"/>
  <c r="BE153" i="43"/>
  <c r="BF153" i="43"/>
  <c r="BG153" i="43"/>
  <c r="BH153" i="43"/>
  <c r="BI153" i="43"/>
  <c r="BJ153" i="43"/>
  <c r="BK153" i="43"/>
  <c r="BL153" i="43"/>
  <c r="BM153" i="43"/>
  <c r="BN153" i="43"/>
  <c r="BO153" i="43"/>
  <c r="BP153" i="43"/>
  <c r="BQ153" i="43"/>
  <c r="D154" i="43"/>
  <c r="E154" i="43"/>
  <c r="F154" i="43"/>
  <c r="G154" i="43"/>
  <c r="H154" i="43"/>
  <c r="I154" i="43"/>
  <c r="J154" i="43"/>
  <c r="K154" i="43"/>
  <c r="L154" i="43"/>
  <c r="M154" i="43"/>
  <c r="N154" i="43"/>
  <c r="O154" i="43"/>
  <c r="P154" i="43"/>
  <c r="Q154" i="43"/>
  <c r="R154" i="43"/>
  <c r="S154" i="43"/>
  <c r="T154" i="43"/>
  <c r="U154" i="43"/>
  <c r="V154" i="43"/>
  <c r="W154" i="43"/>
  <c r="X154" i="43"/>
  <c r="Y154" i="43"/>
  <c r="Z154" i="43"/>
  <c r="AA154" i="43"/>
  <c r="AB154" i="43"/>
  <c r="AC154" i="43"/>
  <c r="AD154" i="43"/>
  <c r="AE154" i="43"/>
  <c r="AF154" i="43"/>
  <c r="AG154" i="43"/>
  <c r="AH154" i="43"/>
  <c r="AI154" i="43"/>
  <c r="AJ154" i="43"/>
  <c r="AK154" i="43"/>
  <c r="AL154" i="43"/>
  <c r="AM154" i="43"/>
  <c r="AN154" i="43"/>
  <c r="AO154" i="43"/>
  <c r="AP154" i="43"/>
  <c r="AQ154" i="43"/>
  <c r="AR154" i="43"/>
  <c r="AS154" i="43"/>
  <c r="AT154" i="43"/>
  <c r="AU154" i="43"/>
  <c r="AV154" i="43"/>
  <c r="AW154" i="43"/>
  <c r="AX154" i="43"/>
  <c r="AY154" i="43"/>
  <c r="AZ154" i="43"/>
  <c r="BA154" i="43"/>
  <c r="BB154" i="43"/>
  <c r="BC154" i="43"/>
  <c r="BD154" i="43"/>
  <c r="BE154" i="43"/>
  <c r="BF154" i="43"/>
  <c r="BG154" i="43"/>
  <c r="BH154" i="43"/>
  <c r="BI154" i="43"/>
  <c r="BJ154" i="43"/>
  <c r="BK154" i="43"/>
  <c r="BL154" i="43"/>
  <c r="BM154" i="43"/>
  <c r="BN154" i="43"/>
  <c r="BO154" i="43"/>
  <c r="BP154" i="43"/>
  <c r="BQ154" i="43"/>
  <c r="D155" i="43"/>
  <c r="E155" i="43"/>
  <c r="F155" i="43"/>
  <c r="G155" i="43"/>
  <c r="H155" i="43"/>
  <c r="I155" i="43"/>
  <c r="J155" i="43"/>
  <c r="K155" i="43"/>
  <c r="L155" i="43"/>
  <c r="M155" i="43"/>
  <c r="N155" i="43"/>
  <c r="O155" i="43"/>
  <c r="P155" i="43"/>
  <c r="Q155" i="43"/>
  <c r="R155" i="43"/>
  <c r="S155" i="43"/>
  <c r="T155" i="43"/>
  <c r="U155" i="43"/>
  <c r="V155" i="43"/>
  <c r="W155" i="43"/>
  <c r="X155" i="43"/>
  <c r="Y155" i="43"/>
  <c r="Z155" i="43"/>
  <c r="AA155" i="43"/>
  <c r="AB155" i="43"/>
  <c r="AC155" i="43"/>
  <c r="AD155" i="43"/>
  <c r="AE155" i="43"/>
  <c r="AF155" i="43"/>
  <c r="AG155" i="43"/>
  <c r="AH155" i="43"/>
  <c r="AI155" i="43"/>
  <c r="AJ155" i="43"/>
  <c r="AK155" i="43"/>
  <c r="AL155" i="43"/>
  <c r="AM155" i="43"/>
  <c r="AN155" i="43"/>
  <c r="AO155" i="43"/>
  <c r="AP155" i="43"/>
  <c r="AQ155" i="43"/>
  <c r="AR155" i="43"/>
  <c r="AS155" i="43"/>
  <c r="AT155" i="43"/>
  <c r="AU155" i="43"/>
  <c r="AV155" i="43"/>
  <c r="AW155" i="43"/>
  <c r="AX155" i="43"/>
  <c r="AY155" i="43"/>
  <c r="AZ155" i="43"/>
  <c r="BA155" i="43"/>
  <c r="BB155" i="43"/>
  <c r="BC155" i="43"/>
  <c r="BD155" i="43"/>
  <c r="BE155" i="43"/>
  <c r="BF155" i="43"/>
  <c r="BG155" i="43"/>
  <c r="BH155" i="43"/>
  <c r="BI155" i="43"/>
  <c r="BJ155" i="43"/>
  <c r="BK155" i="43"/>
  <c r="BL155" i="43"/>
  <c r="BM155" i="43"/>
  <c r="BN155" i="43"/>
  <c r="BO155" i="43"/>
  <c r="BP155" i="43"/>
  <c r="BQ155" i="43"/>
  <c r="D156" i="43"/>
  <c r="E156" i="43"/>
  <c r="F156" i="43"/>
  <c r="G156" i="43"/>
  <c r="H156" i="43"/>
  <c r="I156" i="43"/>
  <c r="J156" i="43"/>
  <c r="K156" i="43"/>
  <c r="L156" i="43"/>
  <c r="M156" i="43"/>
  <c r="N156" i="43"/>
  <c r="O156" i="43"/>
  <c r="P156" i="43"/>
  <c r="Q156" i="43"/>
  <c r="R156" i="43"/>
  <c r="S156" i="43"/>
  <c r="T156" i="43"/>
  <c r="U156" i="43"/>
  <c r="V156" i="43"/>
  <c r="W156" i="43"/>
  <c r="X156" i="43"/>
  <c r="Y156" i="43"/>
  <c r="Z156" i="43"/>
  <c r="AA156" i="43"/>
  <c r="AB156" i="43"/>
  <c r="AC156" i="43"/>
  <c r="AD156" i="43"/>
  <c r="AE156" i="43"/>
  <c r="AF156" i="43"/>
  <c r="AG156" i="43"/>
  <c r="AH156" i="43"/>
  <c r="AI156" i="43"/>
  <c r="AJ156" i="43"/>
  <c r="AK156" i="43"/>
  <c r="AL156" i="43"/>
  <c r="AM156" i="43"/>
  <c r="AN156" i="43"/>
  <c r="AO156" i="43"/>
  <c r="AP156" i="43"/>
  <c r="AQ156" i="43"/>
  <c r="AR156" i="43"/>
  <c r="AS156" i="43"/>
  <c r="AT156" i="43"/>
  <c r="AU156" i="43"/>
  <c r="AV156" i="43"/>
  <c r="AW156" i="43"/>
  <c r="AX156" i="43"/>
  <c r="AY156" i="43"/>
  <c r="AZ156" i="43"/>
  <c r="BA156" i="43"/>
  <c r="BB156" i="43"/>
  <c r="BC156" i="43"/>
  <c r="BD156" i="43"/>
  <c r="BE156" i="43"/>
  <c r="BF156" i="43"/>
  <c r="BG156" i="43"/>
  <c r="BH156" i="43"/>
  <c r="BI156" i="43"/>
  <c r="BJ156" i="43"/>
  <c r="BK156" i="43"/>
  <c r="BL156" i="43"/>
  <c r="BM156" i="43"/>
  <c r="BN156" i="43"/>
  <c r="BO156" i="43"/>
  <c r="BP156" i="43"/>
  <c r="BQ156" i="43"/>
  <c r="D157" i="43"/>
  <c r="E157" i="43"/>
  <c r="F157" i="43"/>
  <c r="G157" i="43"/>
  <c r="H157" i="43"/>
  <c r="I157" i="43"/>
  <c r="J157" i="43"/>
  <c r="K157" i="43"/>
  <c r="L157" i="43"/>
  <c r="M157" i="43"/>
  <c r="N157" i="43"/>
  <c r="O157" i="43"/>
  <c r="P157" i="43"/>
  <c r="Q157" i="43"/>
  <c r="R157" i="43"/>
  <c r="S157" i="43"/>
  <c r="T157" i="43"/>
  <c r="U157" i="43"/>
  <c r="V157" i="43"/>
  <c r="W157" i="43"/>
  <c r="X157" i="43"/>
  <c r="Y157" i="43"/>
  <c r="Z157" i="43"/>
  <c r="AA157" i="43"/>
  <c r="AB157" i="43"/>
  <c r="AC157" i="43"/>
  <c r="AD157" i="43"/>
  <c r="AE157" i="43"/>
  <c r="AF157" i="43"/>
  <c r="AG157" i="43"/>
  <c r="AH157" i="43"/>
  <c r="AI157" i="43"/>
  <c r="AJ157" i="43"/>
  <c r="AK157" i="43"/>
  <c r="AL157" i="43"/>
  <c r="AM157" i="43"/>
  <c r="AN157" i="43"/>
  <c r="AO157" i="43"/>
  <c r="AP157" i="43"/>
  <c r="AQ157" i="43"/>
  <c r="AR157" i="43"/>
  <c r="AS157" i="43"/>
  <c r="AT157" i="43"/>
  <c r="AU157" i="43"/>
  <c r="AV157" i="43"/>
  <c r="AW157" i="43"/>
  <c r="AX157" i="43"/>
  <c r="AY157" i="43"/>
  <c r="AZ157" i="43"/>
  <c r="BA157" i="43"/>
  <c r="BB157" i="43"/>
  <c r="BC157" i="43"/>
  <c r="BD157" i="43"/>
  <c r="BE157" i="43"/>
  <c r="BF157" i="43"/>
  <c r="BG157" i="43"/>
  <c r="BH157" i="43"/>
  <c r="BI157" i="43"/>
  <c r="BJ157" i="43"/>
  <c r="BK157" i="43"/>
  <c r="BL157" i="43"/>
  <c r="BM157" i="43"/>
  <c r="BN157" i="43"/>
  <c r="BO157" i="43"/>
  <c r="BP157" i="43"/>
  <c r="BQ157" i="43"/>
  <c r="D158" i="43"/>
  <c r="E158" i="43"/>
  <c r="F158" i="43"/>
  <c r="G158" i="43"/>
  <c r="H158" i="43"/>
  <c r="I158" i="43"/>
  <c r="J158" i="43"/>
  <c r="K158" i="43"/>
  <c r="L158" i="43"/>
  <c r="M158" i="43"/>
  <c r="N158" i="43"/>
  <c r="O158" i="43"/>
  <c r="P158" i="43"/>
  <c r="Q158" i="43"/>
  <c r="R158" i="43"/>
  <c r="S158" i="43"/>
  <c r="T158" i="43"/>
  <c r="U158" i="43"/>
  <c r="V158" i="43"/>
  <c r="W158" i="43"/>
  <c r="X158" i="43"/>
  <c r="Y158" i="43"/>
  <c r="Z158" i="43"/>
  <c r="AA158" i="43"/>
  <c r="AB158" i="43"/>
  <c r="AC158" i="43"/>
  <c r="AD158" i="43"/>
  <c r="AE158" i="43"/>
  <c r="AF158" i="43"/>
  <c r="AG158" i="43"/>
  <c r="AH158" i="43"/>
  <c r="AI158" i="43"/>
  <c r="AJ158" i="43"/>
  <c r="AK158" i="43"/>
  <c r="AL158" i="43"/>
  <c r="AM158" i="43"/>
  <c r="AN158" i="43"/>
  <c r="AO158" i="43"/>
  <c r="AP158" i="43"/>
  <c r="AQ158" i="43"/>
  <c r="AR158" i="43"/>
  <c r="AS158" i="43"/>
  <c r="AT158" i="43"/>
  <c r="AU158" i="43"/>
  <c r="AV158" i="43"/>
  <c r="AW158" i="43"/>
  <c r="AX158" i="43"/>
  <c r="AY158" i="43"/>
  <c r="AZ158" i="43"/>
  <c r="BA158" i="43"/>
  <c r="BB158" i="43"/>
  <c r="BC158" i="43"/>
  <c r="BD158" i="43"/>
  <c r="BE158" i="43"/>
  <c r="BF158" i="43"/>
  <c r="BG158" i="43"/>
  <c r="BH158" i="43"/>
  <c r="BI158" i="43"/>
  <c r="BJ158" i="43"/>
  <c r="BK158" i="43"/>
  <c r="BL158" i="43"/>
  <c r="BM158" i="43"/>
  <c r="BN158" i="43"/>
  <c r="BO158" i="43"/>
  <c r="BP158" i="43"/>
  <c r="BQ158" i="43"/>
  <c r="D159" i="43"/>
  <c r="E159" i="43"/>
  <c r="F159" i="43"/>
  <c r="G159" i="43"/>
  <c r="H159" i="43"/>
  <c r="I159" i="43"/>
  <c r="J159" i="43"/>
  <c r="K159" i="43"/>
  <c r="L159" i="43"/>
  <c r="M159" i="43"/>
  <c r="N159" i="43"/>
  <c r="O159" i="43"/>
  <c r="P159" i="43"/>
  <c r="Q159" i="43"/>
  <c r="R159" i="43"/>
  <c r="S159" i="43"/>
  <c r="T159" i="43"/>
  <c r="U159" i="43"/>
  <c r="V159" i="43"/>
  <c r="W159" i="43"/>
  <c r="X159" i="43"/>
  <c r="Y159" i="43"/>
  <c r="Z159" i="43"/>
  <c r="AA159" i="43"/>
  <c r="AB159" i="43"/>
  <c r="AC159" i="43"/>
  <c r="AD159" i="43"/>
  <c r="AE159" i="43"/>
  <c r="AF159" i="43"/>
  <c r="AG159" i="43"/>
  <c r="AH159" i="43"/>
  <c r="AI159" i="43"/>
  <c r="AJ159" i="43"/>
  <c r="AK159" i="43"/>
  <c r="AL159" i="43"/>
  <c r="AM159" i="43"/>
  <c r="AN159" i="43"/>
  <c r="AO159" i="43"/>
  <c r="AP159" i="43"/>
  <c r="AQ159" i="43"/>
  <c r="AR159" i="43"/>
  <c r="AS159" i="43"/>
  <c r="AT159" i="43"/>
  <c r="AU159" i="43"/>
  <c r="AV159" i="43"/>
  <c r="AW159" i="43"/>
  <c r="AX159" i="43"/>
  <c r="AY159" i="43"/>
  <c r="AZ159" i="43"/>
  <c r="BA159" i="43"/>
  <c r="BB159" i="43"/>
  <c r="BC159" i="43"/>
  <c r="BD159" i="43"/>
  <c r="BE159" i="43"/>
  <c r="BF159" i="43"/>
  <c r="BG159" i="43"/>
  <c r="BH159" i="43"/>
  <c r="BI159" i="43"/>
  <c r="BJ159" i="43"/>
  <c r="BK159" i="43"/>
  <c r="BL159" i="43"/>
  <c r="BM159" i="43"/>
  <c r="BN159" i="43"/>
  <c r="BO159" i="43"/>
  <c r="BP159" i="43"/>
  <c r="BQ159" i="43"/>
  <c r="D160" i="43"/>
  <c r="E160" i="43"/>
  <c r="F160" i="43"/>
  <c r="G160" i="43"/>
  <c r="H160" i="43"/>
  <c r="I160" i="43"/>
  <c r="J160" i="43"/>
  <c r="K160" i="43"/>
  <c r="L160" i="43"/>
  <c r="M160" i="43"/>
  <c r="N160" i="43"/>
  <c r="O160" i="43"/>
  <c r="P160" i="43"/>
  <c r="Q160" i="43"/>
  <c r="R160" i="43"/>
  <c r="S160" i="43"/>
  <c r="T160" i="43"/>
  <c r="U160" i="43"/>
  <c r="V160" i="43"/>
  <c r="W160" i="43"/>
  <c r="X160" i="43"/>
  <c r="Y160" i="43"/>
  <c r="Z160" i="43"/>
  <c r="AA160" i="43"/>
  <c r="AB160" i="43"/>
  <c r="AC160" i="43"/>
  <c r="AD160" i="43"/>
  <c r="AE160" i="43"/>
  <c r="AF160" i="43"/>
  <c r="AG160" i="43"/>
  <c r="AH160" i="43"/>
  <c r="AI160" i="43"/>
  <c r="AJ160" i="43"/>
  <c r="AK160" i="43"/>
  <c r="AL160" i="43"/>
  <c r="AM160" i="43"/>
  <c r="AN160" i="43"/>
  <c r="AO160" i="43"/>
  <c r="AP160" i="43"/>
  <c r="AQ160" i="43"/>
  <c r="AR160" i="43"/>
  <c r="AS160" i="43"/>
  <c r="AT160" i="43"/>
  <c r="AU160" i="43"/>
  <c r="AV160" i="43"/>
  <c r="AW160" i="43"/>
  <c r="AX160" i="43"/>
  <c r="AY160" i="43"/>
  <c r="AZ160" i="43"/>
  <c r="BA160" i="43"/>
  <c r="BB160" i="43"/>
  <c r="BC160" i="43"/>
  <c r="BD160" i="43"/>
  <c r="BE160" i="43"/>
  <c r="BF160" i="43"/>
  <c r="BG160" i="43"/>
  <c r="BH160" i="43"/>
  <c r="BI160" i="43"/>
  <c r="BJ160" i="43"/>
  <c r="BK160" i="43"/>
  <c r="BL160" i="43"/>
  <c r="BM160" i="43"/>
  <c r="BN160" i="43"/>
  <c r="BO160" i="43"/>
  <c r="BP160" i="43"/>
  <c r="BQ160" i="43"/>
  <c r="D161" i="43"/>
  <c r="E161" i="43"/>
  <c r="F161" i="43"/>
  <c r="G161" i="43"/>
  <c r="H161" i="43"/>
  <c r="I161" i="43"/>
  <c r="J161" i="43"/>
  <c r="K161" i="43"/>
  <c r="L161" i="43"/>
  <c r="M161" i="43"/>
  <c r="N161" i="43"/>
  <c r="O161" i="43"/>
  <c r="P161" i="43"/>
  <c r="Q161" i="43"/>
  <c r="R161" i="43"/>
  <c r="S161" i="43"/>
  <c r="T161" i="43"/>
  <c r="U161" i="43"/>
  <c r="V161" i="43"/>
  <c r="W161" i="43"/>
  <c r="X161" i="43"/>
  <c r="Y161" i="43"/>
  <c r="Z161" i="43"/>
  <c r="AA161" i="43"/>
  <c r="AB161" i="43"/>
  <c r="AC161" i="43"/>
  <c r="AD161" i="43"/>
  <c r="AE161" i="43"/>
  <c r="AF161" i="43"/>
  <c r="AG161" i="43"/>
  <c r="AH161" i="43"/>
  <c r="AI161" i="43"/>
  <c r="AJ161" i="43"/>
  <c r="AK161" i="43"/>
  <c r="AL161" i="43"/>
  <c r="AM161" i="43"/>
  <c r="AN161" i="43"/>
  <c r="AO161" i="43"/>
  <c r="AP161" i="43"/>
  <c r="AQ161" i="43"/>
  <c r="AR161" i="43"/>
  <c r="AS161" i="43"/>
  <c r="AT161" i="43"/>
  <c r="AU161" i="43"/>
  <c r="AV161" i="43"/>
  <c r="AW161" i="43"/>
  <c r="AX161" i="43"/>
  <c r="AY161" i="43"/>
  <c r="AZ161" i="43"/>
  <c r="BA161" i="43"/>
  <c r="BB161" i="43"/>
  <c r="BC161" i="43"/>
  <c r="BD161" i="43"/>
  <c r="BE161" i="43"/>
  <c r="BF161" i="43"/>
  <c r="BG161" i="43"/>
  <c r="BH161" i="43"/>
  <c r="BI161" i="43"/>
  <c r="BJ161" i="43"/>
  <c r="BK161" i="43"/>
  <c r="BL161" i="43"/>
  <c r="BM161" i="43"/>
  <c r="BN161" i="43"/>
  <c r="BO161" i="43"/>
  <c r="BP161" i="43"/>
  <c r="BQ161" i="43"/>
  <c r="D162" i="43"/>
  <c r="E162" i="43"/>
  <c r="F162" i="43"/>
  <c r="G162" i="43"/>
  <c r="H162" i="43"/>
  <c r="I162" i="43"/>
  <c r="J162" i="43"/>
  <c r="K162" i="43"/>
  <c r="L162" i="43"/>
  <c r="M162" i="43"/>
  <c r="N162" i="43"/>
  <c r="O162" i="43"/>
  <c r="P162" i="43"/>
  <c r="Q162" i="43"/>
  <c r="R162" i="43"/>
  <c r="S162" i="43"/>
  <c r="T162" i="43"/>
  <c r="U162" i="43"/>
  <c r="V162" i="43"/>
  <c r="W162" i="43"/>
  <c r="X162" i="43"/>
  <c r="Y162" i="43"/>
  <c r="Z162" i="43"/>
  <c r="AA162" i="43"/>
  <c r="AB162" i="43"/>
  <c r="AC162" i="43"/>
  <c r="AD162" i="43"/>
  <c r="AE162" i="43"/>
  <c r="AF162" i="43"/>
  <c r="AG162" i="43"/>
  <c r="AH162" i="43"/>
  <c r="AI162" i="43"/>
  <c r="AJ162" i="43"/>
  <c r="AK162" i="43"/>
  <c r="AL162" i="43"/>
  <c r="AM162" i="43"/>
  <c r="AN162" i="43"/>
  <c r="AO162" i="43"/>
  <c r="AP162" i="43"/>
  <c r="AQ162" i="43"/>
  <c r="AR162" i="43"/>
  <c r="AS162" i="43"/>
  <c r="AT162" i="43"/>
  <c r="AU162" i="43"/>
  <c r="AV162" i="43"/>
  <c r="AW162" i="43"/>
  <c r="AX162" i="43"/>
  <c r="AY162" i="43"/>
  <c r="AZ162" i="43"/>
  <c r="BA162" i="43"/>
  <c r="BB162" i="43"/>
  <c r="BC162" i="43"/>
  <c r="BD162" i="43"/>
  <c r="BE162" i="43"/>
  <c r="BF162" i="43"/>
  <c r="BG162" i="43"/>
  <c r="BH162" i="43"/>
  <c r="BI162" i="43"/>
  <c r="BJ162" i="43"/>
  <c r="BK162" i="43"/>
  <c r="BL162" i="43"/>
  <c r="BM162" i="43"/>
  <c r="BN162" i="43"/>
  <c r="BO162" i="43"/>
  <c r="BP162" i="43"/>
  <c r="BQ162" i="43"/>
  <c r="D163" i="43"/>
  <c r="E163" i="43"/>
  <c r="F163" i="43"/>
  <c r="G163" i="43"/>
  <c r="H163" i="43"/>
  <c r="I163" i="43"/>
  <c r="J163" i="43"/>
  <c r="K163" i="43"/>
  <c r="L163" i="43"/>
  <c r="M163" i="43"/>
  <c r="N163" i="43"/>
  <c r="O163" i="43"/>
  <c r="P163" i="43"/>
  <c r="Q163" i="43"/>
  <c r="R163" i="43"/>
  <c r="S163" i="43"/>
  <c r="T163" i="43"/>
  <c r="U163" i="43"/>
  <c r="V163" i="43"/>
  <c r="W163" i="43"/>
  <c r="X163" i="43"/>
  <c r="Y163" i="43"/>
  <c r="Z163" i="43"/>
  <c r="AA163" i="43"/>
  <c r="AB163" i="43"/>
  <c r="AC163" i="43"/>
  <c r="AD163" i="43"/>
  <c r="AE163" i="43"/>
  <c r="AF163" i="43"/>
  <c r="AG163" i="43"/>
  <c r="AH163" i="43"/>
  <c r="AI163" i="43"/>
  <c r="AJ163" i="43"/>
  <c r="AK163" i="43"/>
  <c r="AL163" i="43"/>
  <c r="AM163" i="43"/>
  <c r="AN163" i="43"/>
  <c r="AO163" i="43"/>
  <c r="AP163" i="43"/>
  <c r="AQ163" i="43"/>
  <c r="AR163" i="43"/>
  <c r="AS163" i="43"/>
  <c r="AT163" i="43"/>
  <c r="AU163" i="43"/>
  <c r="AV163" i="43"/>
  <c r="AW163" i="43"/>
  <c r="AX163" i="43"/>
  <c r="AY163" i="43"/>
  <c r="AZ163" i="43"/>
  <c r="BA163" i="43"/>
  <c r="BB163" i="43"/>
  <c r="BC163" i="43"/>
  <c r="BD163" i="43"/>
  <c r="BE163" i="43"/>
  <c r="BF163" i="43"/>
  <c r="BG163" i="43"/>
  <c r="BH163" i="43"/>
  <c r="BI163" i="43"/>
  <c r="BJ163" i="43"/>
  <c r="BK163" i="43"/>
  <c r="BL163" i="43"/>
  <c r="BM163" i="43"/>
  <c r="BN163" i="43"/>
  <c r="BO163" i="43"/>
  <c r="BP163" i="43"/>
  <c r="BQ163" i="43"/>
  <c r="D164" i="43"/>
  <c r="E164" i="43"/>
  <c r="F164" i="43"/>
  <c r="G164" i="43"/>
  <c r="H164" i="43"/>
  <c r="I164" i="43"/>
  <c r="J164" i="43"/>
  <c r="K164" i="43"/>
  <c r="L164" i="43"/>
  <c r="M164" i="43"/>
  <c r="N164" i="43"/>
  <c r="O164" i="43"/>
  <c r="P164" i="43"/>
  <c r="Q164" i="43"/>
  <c r="R164" i="43"/>
  <c r="S164" i="43"/>
  <c r="T164" i="43"/>
  <c r="U164" i="43"/>
  <c r="V164" i="43"/>
  <c r="W164" i="43"/>
  <c r="X164" i="43"/>
  <c r="Y164" i="43"/>
  <c r="Z164" i="43"/>
  <c r="AA164" i="43"/>
  <c r="AB164" i="43"/>
  <c r="AC164" i="43"/>
  <c r="AD164" i="43"/>
  <c r="AE164" i="43"/>
  <c r="AF164" i="43"/>
  <c r="AG164" i="43"/>
  <c r="AH164" i="43"/>
  <c r="AI164" i="43"/>
  <c r="AJ164" i="43"/>
  <c r="AK164" i="43"/>
  <c r="AL164" i="43"/>
  <c r="AM164" i="43"/>
  <c r="AN164" i="43"/>
  <c r="AO164" i="43"/>
  <c r="AP164" i="43"/>
  <c r="AQ164" i="43"/>
  <c r="AR164" i="43"/>
  <c r="AS164" i="43"/>
  <c r="AT164" i="43"/>
  <c r="AU164" i="43"/>
  <c r="AV164" i="43"/>
  <c r="AW164" i="43"/>
  <c r="AX164" i="43"/>
  <c r="AY164" i="43"/>
  <c r="AZ164" i="43"/>
  <c r="BA164" i="43"/>
  <c r="BB164" i="43"/>
  <c r="BC164" i="43"/>
  <c r="BD164" i="43"/>
  <c r="BE164" i="43"/>
  <c r="BF164" i="43"/>
  <c r="BG164" i="43"/>
  <c r="BH164" i="43"/>
  <c r="BI164" i="43"/>
  <c r="BJ164" i="43"/>
  <c r="BK164" i="43"/>
  <c r="BL164" i="43"/>
  <c r="BM164" i="43"/>
  <c r="BN164" i="43"/>
  <c r="BO164" i="43"/>
  <c r="BP164" i="43"/>
  <c r="BQ164" i="43"/>
  <c r="D165" i="43"/>
  <c r="E165" i="43"/>
  <c r="F165" i="43"/>
  <c r="G165" i="43"/>
  <c r="H165" i="43"/>
  <c r="I165" i="43"/>
  <c r="J165" i="43"/>
  <c r="K165" i="43"/>
  <c r="L165" i="43"/>
  <c r="M165" i="43"/>
  <c r="N165" i="43"/>
  <c r="O165" i="43"/>
  <c r="P165" i="43"/>
  <c r="Q165" i="43"/>
  <c r="R165" i="43"/>
  <c r="S165" i="43"/>
  <c r="T165" i="43"/>
  <c r="U165" i="43"/>
  <c r="V165" i="43"/>
  <c r="W165" i="43"/>
  <c r="X165" i="43"/>
  <c r="Y165" i="43"/>
  <c r="Z165" i="43"/>
  <c r="AA165" i="43"/>
  <c r="AB165" i="43"/>
  <c r="AC165" i="43"/>
  <c r="AD165" i="43"/>
  <c r="AE165" i="43"/>
  <c r="AF165" i="43"/>
  <c r="AG165" i="43"/>
  <c r="AH165" i="43"/>
  <c r="AI165" i="43"/>
  <c r="AJ165" i="43"/>
  <c r="AK165" i="43"/>
  <c r="AL165" i="43"/>
  <c r="AM165" i="43"/>
  <c r="AN165" i="43"/>
  <c r="AO165" i="43"/>
  <c r="AP165" i="43"/>
  <c r="AQ165" i="43"/>
  <c r="AR165" i="43"/>
  <c r="AS165" i="43"/>
  <c r="AT165" i="43"/>
  <c r="AU165" i="43"/>
  <c r="AV165" i="43"/>
  <c r="AW165" i="43"/>
  <c r="AX165" i="43"/>
  <c r="AY165" i="43"/>
  <c r="AZ165" i="43"/>
  <c r="BA165" i="43"/>
  <c r="BB165" i="43"/>
  <c r="BC165" i="43"/>
  <c r="BD165" i="43"/>
  <c r="BE165" i="43"/>
  <c r="BF165" i="43"/>
  <c r="BG165" i="43"/>
  <c r="BH165" i="43"/>
  <c r="BI165" i="43"/>
  <c r="BJ165" i="43"/>
  <c r="BK165" i="43"/>
  <c r="BL165" i="43"/>
  <c r="BM165" i="43"/>
  <c r="BN165" i="43"/>
  <c r="BO165" i="43"/>
  <c r="BP165" i="43"/>
  <c r="BQ165" i="43"/>
  <c r="D166" i="43"/>
  <c r="E166" i="43"/>
  <c r="F166" i="43"/>
  <c r="G166" i="43"/>
  <c r="H166" i="43"/>
  <c r="I166" i="43"/>
  <c r="J166" i="43"/>
  <c r="K166" i="43"/>
  <c r="L166" i="43"/>
  <c r="M166" i="43"/>
  <c r="N166" i="43"/>
  <c r="O166" i="43"/>
  <c r="P166" i="43"/>
  <c r="Q166" i="43"/>
  <c r="R166" i="43"/>
  <c r="S166" i="43"/>
  <c r="T166" i="43"/>
  <c r="U166" i="43"/>
  <c r="V166" i="43"/>
  <c r="W166" i="43"/>
  <c r="X166" i="43"/>
  <c r="Y166" i="43"/>
  <c r="Z166" i="43"/>
  <c r="AA166" i="43"/>
  <c r="AB166" i="43"/>
  <c r="AC166" i="43"/>
  <c r="AD166" i="43"/>
  <c r="AE166" i="43"/>
  <c r="AF166" i="43"/>
  <c r="AG166" i="43"/>
  <c r="AH166" i="43"/>
  <c r="AI166" i="43"/>
  <c r="AJ166" i="43"/>
  <c r="AK166" i="43"/>
  <c r="AL166" i="43"/>
  <c r="AM166" i="43"/>
  <c r="AN166" i="43"/>
  <c r="AO166" i="43"/>
  <c r="AP166" i="43"/>
  <c r="AQ166" i="43"/>
  <c r="AR166" i="43"/>
  <c r="AS166" i="43"/>
  <c r="AT166" i="43"/>
  <c r="AU166" i="43"/>
  <c r="AV166" i="43"/>
  <c r="AW166" i="43"/>
  <c r="AX166" i="43"/>
  <c r="AY166" i="43"/>
  <c r="AZ166" i="43"/>
  <c r="BA166" i="43"/>
  <c r="BB166" i="43"/>
  <c r="BC166" i="43"/>
  <c r="BD166" i="43"/>
  <c r="BE166" i="43"/>
  <c r="BF166" i="43"/>
  <c r="BG166" i="43"/>
  <c r="BH166" i="43"/>
  <c r="BI166" i="43"/>
  <c r="BJ166" i="43"/>
  <c r="BK166" i="43"/>
  <c r="BL166" i="43"/>
  <c r="BM166" i="43"/>
  <c r="BN166" i="43"/>
  <c r="BO166" i="43"/>
  <c r="BP166" i="43"/>
  <c r="BQ166" i="43"/>
  <c r="D167" i="43"/>
  <c r="E167" i="43"/>
  <c r="F167" i="43"/>
  <c r="G167" i="43"/>
  <c r="H167" i="43"/>
  <c r="I167" i="43"/>
  <c r="J167" i="43"/>
  <c r="K167" i="43"/>
  <c r="L167" i="43"/>
  <c r="M167" i="43"/>
  <c r="N167" i="43"/>
  <c r="O167" i="43"/>
  <c r="P167" i="43"/>
  <c r="Q167" i="43"/>
  <c r="R167" i="43"/>
  <c r="S167" i="43"/>
  <c r="T167" i="43"/>
  <c r="U167" i="43"/>
  <c r="V167" i="43"/>
  <c r="W167" i="43"/>
  <c r="X167" i="43"/>
  <c r="Y167" i="43"/>
  <c r="Z167" i="43"/>
  <c r="AA167" i="43"/>
  <c r="AB167" i="43"/>
  <c r="AC167" i="43"/>
  <c r="AD167" i="43"/>
  <c r="AE167" i="43"/>
  <c r="AF167" i="43"/>
  <c r="AG167" i="43"/>
  <c r="AH167" i="43"/>
  <c r="AI167" i="43"/>
  <c r="AJ167" i="43"/>
  <c r="AK167" i="43"/>
  <c r="AL167" i="43"/>
  <c r="AM167" i="43"/>
  <c r="AN167" i="43"/>
  <c r="AO167" i="43"/>
  <c r="AP167" i="43"/>
  <c r="AQ167" i="43"/>
  <c r="AR167" i="43"/>
  <c r="AS167" i="43"/>
  <c r="AT167" i="43"/>
  <c r="AU167" i="43"/>
  <c r="AV167" i="43"/>
  <c r="AW167" i="43"/>
  <c r="AX167" i="43"/>
  <c r="AY167" i="43"/>
  <c r="AZ167" i="43"/>
  <c r="BA167" i="43"/>
  <c r="BB167" i="43"/>
  <c r="BC167" i="43"/>
  <c r="BD167" i="43"/>
  <c r="BE167" i="43"/>
  <c r="BF167" i="43"/>
  <c r="BG167" i="43"/>
  <c r="BH167" i="43"/>
  <c r="BI167" i="43"/>
  <c r="BJ167" i="43"/>
  <c r="BK167" i="43"/>
  <c r="BL167" i="43"/>
  <c r="BM167" i="43"/>
  <c r="BN167" i="43"/>
  <c r="BO167" i="43"/>
  <c r="BP167" i="43"/>
  <c r="BQ167" i="43"/>
  <c r="D168" i="43"/>
  <c r="E168" i="43"/>
  <c r="F168" i="43"/>
  <c r="G168" i="43"/>
  <c r="H168" i="43"/>
  <c r="I168" i="43"/>
  <c r="J168" i="43"/>
  <c r="K168" i="43"/>
  <c r="L168" i="43"/>
  <c r="M168" i="43"/>
  <c r="N168" i="43"/>
  <c r="O168" i="43"/>
  <c r="P168" i="43"/>
  <c r="Q168" i="43"/>
  <c r="R168" i="43"/>
  <c r="S168" i="43"/>
  <c r="T168" i="43"/>
  <c r="U168" i="43"/>
  <c r="V168" i="43"/>
  <c r="W168" i="43"/>
  <c r="X168" i="43"/>
  <c r="Y168" i="43"/>
  <c r="Z168" i="43"/>
  <c r="AA168" i="43"/>
  <c r="AB168" i="43"/>
  <c r="AC168" i="43"/>
  <c r="AD168" i="43"/>
  <c r="AE168" i="43"/>
  <c r="AF168" i="43"/>
  <c r="AG168" i="43"/>
  <c r="AH168" i="43"/>
  <c r="AI168" i="43"/>
  <c r="AJ168" i="43"/>
  <c r="AK168" i="43"/>
  <c r="AL168" i="43"/>
  <c r="AM168" i="43"/>
  <c r="AN168" i="43"/>
  <c r="AO168" i="43"/>
  <c r="AP168" i="43"/>
  <c r="AQ168" i="43"/>
  <c r="AR168" i="43"/>
  <c r="AS168" i="43"/>
  <c r="AT168" i="43"/>
  <c r="AU168" i="43"/>
  <c r="AV168" i="43"/>
  <c r="AW168" i="43"/>
  <c r="AX168" i="43"/>
  <c r="AY168" i="43"/>
  <c r="AZ168" i="43"/>
  <c r="BA168" i="43"/>
  <c r="BB168" i="43"/>
  <c r="BC168" i="43"/>
  <c r="BD168" i="43"/>
  <c r="BE168" i="43"/>
  <c r="BF168" i="43"/>
  <c r="BG168" i="43"/>
  <c r="BH168" i="43"/>
  <c r="BI168" i="43"/>
  <c r="BJ168" i="43"/>
  <c r="BK168" i="43"/>
  <c r="BL168" i="43"/>
  <c r="BM168" i="43"/>
  <c r="BN168" i="43"/>
  <c r="BO168" i="43"/>
  <c r="BP168" i="43"/>
  <c r="BQ168" i="43"/>
  <c r="D169" i="43"/>
  <c r="E169" i="43"/>
  <c r="F169" i="43"/>
  <c r="G169" i="43"/>
  <c r="H169" i="43"/>
  <c r="I169" i="43"/>
  <c r="J169" i="43"/>
  <c r="K169" i="43"/>
  <c r="L169" i="43"/>
  <c r="M169" i="43"/>
  <c r="N169" i="43"/>
  <c r="O169" i="43"/>
  <c r="P169" i="43"/>
  <c r="Q169" i="43"/>
  <c r="R169" i="43"/>
  <c r="S169" i="43"/>
  <c r="T169" i="43"/>
  <c r="U169" i="43"/>
  <c r="V169" i="43"/>
  <c r="W169" i="43"/>
  <c r="X169" i="43"/>
  <c r="Y169" i="43"/>
  <c r="Z169" i="43"/>
  <c r="AA169" i="43"/>
  <c r="AB169" i="43"/>
  <c r="AC169" i="43"/>
  <c r="AD169" i="43"/>
  <c r="AE169" i="43"/>
  <c r="AF169" i="43"/>
  <c r="AG169" i="43"/>
  <c r="AH169" i="43"/>
  <c r="AI169" i="43"/>
  <c r="AJ169" i="43"/>
  <c r="AK169" i="43"/>
  <c r="AL169" i="43"/>
  <c r="AM169" i="43"/>
  <c r="AN169" i="43"/>
  <c r="AO169" i="43"/>
  <c r="AP169" i="43"/>
  <c r="AQ169" i="43"/>
  <c r="AR169" i="43"/>
  <c r="AS169" i="43"/>
  <c r="AT169" i="43"/>
  <c r="AU169" i="43"/>
  <c r="AV169" i="43"/>
  <c r="AW169" i="43"/>
  <c r="AX169" i="43"/>
  <c r="AY169" i="43"/>
  <c r="AZ169" i="43"/>
  <c r="BA169" i="43"/>
  <c r="BB169" i="43"/>
  <c r="BC169" i="43"/>
  <c r="BD169" i="43"/>
  <c r="BE169" i="43"/>
  <c r="BF169" i="43"/>
  <c r="BG169" i="43"/>
  <c r="BH169" i="43"/>
  <c r="BI169" i="43"/>
  <c r="BJ169" i="43"/>
  <c r="BK169" i="43"/>
  <c r="BL169" i="43"/>
  <c r="BM169" i="43"/>
  <c r="BN169" i="43"/>
  <c r="BO169" i="43"/>
  <c r="BP169" i="43"/>
  <c r="BQ169" i="43"/>
  <c r="D170" i="43"/>
  <c r="E170" i="43"/>
  <c r="F170" i="43"/>
  <c r="G170" i="43"/>
  <c r="H170" i="43"/>
  <c r="I170" i="43"/>
  <c r="J170" i="43"/>
  <c r="K170" i="43"/>
  <c r="L170" i="43"/>
  <c r="M170" i="43"/>
  <c r="N170" i="43"/>
  <c r="O170" i="43"/>
  <c r="P170" i="43"/>
  <c r="Q170" i="43"/>
  <c r="R170" i="43"/>
  <c r="S170" i="43"/>
  <c r="T170" i="43"/>
  <c r="U170" i="43"/>
  <c r="V170" i="43"/>
  <c r="W170" i="43"/>
  <c r="X170" i="43"/>
  <c r="Y170" i="43"/>
  <c r="Z170" i="43"/>
  <c r="AA170" i="43"/>
  <c r="AB170" i="43"/>
  <c r="AC170" i="43"/>
  <c r="AD170" i="43"/>
  <c r="AE170" i="43"/>
  <c r="AF170" i="43"/>
  <c r="AG170" i="43"/>
  <c r="AH170" i="43"/>
  <c r="AI170" i="43"/>
  <c r="AJ170" i="43"/>
  <c r="AK170" i="43"/>
  <c r="AL170" i="43"/>
  <c r="AM170" i="43"/>
  <c r="AN170" i="43"/>
  <c r="AO170" i="43"/>
  <c r="AP170" i="43"/>
  <c r="AQ170" i="43"/>
  <c r="AR170" i="43"/>
  <c r="AS170" i="43"/>
  <c r="AT170" i="43"/>
  <c r="AU170" i="43"/>
  <c r="AV170" i="43"/>
  <c r="AW170" i="43"/>
  <c r="AX170" i="43"/>
  <c r="AY170" i="43"/>
  <c r="AZ170" i="43"/>
  <c r="BA170" i="43"/>
  <c r="BB170" i="43"/>
  <c r="BC170" i="43"/>
  <c r="BD170" i="43"/>
  <c r="BE170" i="43"/>
  <c r="BF170" i="43"/>
  <c r="BG170" i="43"/>
  <c r="BH170" i="43"/>
  <c r="BI170" i="43"/>
  <c r="BJ170" i="43"/>
  <c r="BK170" i="43"/>
  <c r="BL170" i="43"/>
  <c r="BM170" i="43"/>
  <c r="BN170" i="43"/>
  <c r="BO170" i="43"/>
  <c r="BP170" i="43"/>
  <c r="BQ170" i="43"/>
  <c r="E8" i="43"/>
  <c r="F8" i="43"/>
  <c r="G8" i="43"/>
  <c r="H8" i="43"/>
  <c r="I8" i="43"/>
  <c r="J8" i="43"/>
  <c r="K8" i="43"/>
  <c r="L8" i="43"/>
  <c r="M8" i="43"/>
  <c r="N8" i="43"/>
  <c r="O8" i="43"/>
  <c r="P8" i="43"/>
  <c r="Q8" i="43"/>
  <c r="R8" i="43"/>
  <c r="S8" i="43"/>
  <c r="T8" i="43"/>
  <c r="U8" i="43"/>
  <c r="V8" i="43"/>
  <c r="W8" i="43"/>
  <c r="X8" i="43"/>
  <c r="Y8" i="43"/>
  <c r="Z8" i="43"/>
  <c r="AA8" i="43"/>
  <c r="AB8" i="43"/>
  <c r="AC8" i="43"/>
  <c r="AD8" i="43"/>
  <c r="AE8" i="43"/>
  <c r="AF8" i="43"/>
  <c r="AG8" i="43"/>
  <c r="AH8" i="43"/>
  <c r="AI8" i="43"/>
  <c r="AJ8" i="43"/>
  <c r="AK8" i="43"/>
  <c r="AL8" i="43"/>
  <c r="AM8" i="43"/>
  <c r="AN8" i="43"/>
  <c r="AO8" i="43"/>
  <c r="AP8" i="43"/>
  <c r="AQ8" i="43"/>
  <c r="AR8" i="43"/>
  <c r="AS8" i="43"/>
  <c r="AT8" i="43"/>
  <c r="AU8" i="43"/>
  <c r="AV8" i="43"/>
  <c r="AW8" i="43"/>
  <c r="AX8" i="43"/>
  <c r="AY8" i="43"/>
  <c r="AZ8" i="43"/>
  <c r="BA8" i="43"/>
  <c r="BB8" i="43"/>
  <c r="BC8" i="43"/>
  <c r="BD8" i="43"/>
  <c r="BE8" i="43"/>
  <c r="BF8" i="43"/>
  <c r="BG8" i="43"/>
  <c r="BH8" i="43"/>
  <c r="BI8" i="43"/>
  <c r="BJ8" i="43"/>
  <c r="BK8" i="43"/>
  <c r="BL8" i="43"/>
  <c r="BM8" i="43"/>
  <c r="BN8" i="43"/>
  <c r="BO8" i="43"/>
  <c r="BP8" i="43"/>
  <c r="BQ8" i="43"/>
  <c r="D8" i="43"/>
  <c r="I14" i="6" l="1"/>
  <c r="A1" i="5" l="1"/>
  <c r="C51" i="2" l="1"/>
  <c r="D51" i="2"/>
  <c r="E51" i="2"/>
  <c r="F51" i="2"/>
  <c r="G51" i="2"/>
  <c r="H51" i="2"/>
  <c r="I51" i="2"/>
  <c r="J51" i="2"/>
  <c r="K51" i="2"/>
  <c r="L51" i="2"/>
  <c r="B51" i="2"/>
  <c r="B53" i="2"/>
  <c r="C53" i="2"/>
  <c r="D53" i="2"/>
  <c r="E53" i="2"/>
  <c r="F53" i="2"/>
  <c r="G53" i="2"/>
  <c r="H53" i="2"/>
  <c r="I53" i="2"/>
  <c r="J53" i="2"/>
  <c r="K53" i="2"/>
  <c r="L53" i="2"/>
  <c r="B54" i="2"/>
  <c r="C54" i="2"/>
  <c r="D54" i="2"/>
  <c r="E54" i="2"/>
  <c r="F54" i="2"/>
  <c r="G54" i="2"/>
  <c r="H54" i="2"/>
  <c r="I54" i="2"/>
  <c r="J54" i="2"/>
  <c r="K54" i="2"/>
  <c r="L54" i="2"/>
  <c r="B55" i="2"/>
  <c r="C55" i="2"/>
  <c r="D55" i="2"/>
  <c r="E55" i="2"/>
  <c r="F55" i="2"/>
  <c r="G55" i="2"/>
  <c r="H55" i="2"/>
  <c r="I55" i="2"/>
  <c r="J55" i="2"/>
  <c r="K55" i="2"/>
  <c r="L55" i="2"/>
  <c r="B56" i="2"/>
  <c r="C56" i="2"/>
  <c r="D56" i="2"/>
  <c r="E56" i="2"/>
  <c r="F56" i="2"/>
  <c r="G56" i="2"/>
  <c r="H56" i="2"/>
  <c r="I56" i="2"/>
  <c r="J56" i="2"/>
  <c r="K56" i="2"/>
  <c r="L56" i="2"/>
  <c r="B57" i="2"/>
  <c r="C57" i="2"/>
  <c r="D57" i="2"/>
  <c r="E57" i="2"/>
  <c r="F57" i="2"/>
  <c r="G57" i="2"/>
  <c r="H57" i="2"/>
  <c r="I57" i="2"/>
  <c r="J57" i="2"/>
  <c r="K57" i="2"/>
  <c r="L57" i="2"/>
  <c r="B58" i="2"/>
  <c r="C58" i="2"/>
  <c r="D58" i="2"/>
  <c r="E58" i="2"/>
  <c r="F58" i="2"/>
  <c r="G58" i="2"/>
  <c r="H58" i="2"/>
  <c r="I58" i="2"/>
  <c r="J58" i="2"/>
  <c r="K58" i="2"/>
  <c r="L58" i="2"/>
  <c r="B59" i="2"/>
  <c r="C59" i="2"/>
  <c r="D59" i="2"/>
  <c r="E59" i="2"/>
  <c r="F59" i="2"/>
  <c r="G59" i="2"/>
  <c r="H59" i="2"/>
  <c r="I59" i="2"/>
  <c r="J59" i="2"/>
  <c r="K59" i="2"/>
  <c r="L59" i="2"/>
  <c r="B60" i="2"/>
  <c r="C60" i="2"/>
  <c r="D60" i="2"/>
  <c r="E60" i="2"/>
  <c r="F60" i="2"/>
  <c r="G60" i="2"/>
  <c r="H60" i="2"/>
  <c r="I60" i="2"/>
  <c r="J60" i="2"/>
  <c r="K60" i="2"/>
  <c r="L60" i="2"/>
  <c r="B61" i="2"/>
  <c r="C61" i="2"/>
  <c r="D61" i="2"/>
  <c r="E61" i="2"/>
  <c r="F61" i="2"/>
  <c r="G61" i="2"/>
  <c r="H61" i="2"/>
  <c r="I61" i="2"/>
  <c r="J61" i="2"/>
  <c r="K61" i="2"/>
  <c r="L61" i="2"/>
  <c r="B62" i="2"/>
  <c r="C62" i="2"/>
  <c r="D62" i="2"/>
  <c r="E62" i="2"/>
  <c r="F62" i="2"/>
  <c r="G62" i="2"/>
  <c r="H62" i="2"/>
  <c r="I62" i="2"/>
  <c r="J62" i="2"/>
  <c r="K62" i="2"/>
  <c r="L62" i="2"/>
  <c r="B63" i="2"/>
  <c r="C63" i="2"/>
  <c r="D63" i="2"/>
  <c r="E63" i="2"/>
  <c r="F63" i="2"/>
  <c r="G63" i="2"/>
  <c r="H63" i="2"/>
  <c r="I63" i="2"/>
  <c r="J63" i="2"/>
  <c r="K63" i="2"/>
  <c r="L63" i="2"/>
  <c r="B64" i="2"/>
  <c r="C64" i="2"/>
  <c r="D64" i="2"/>
  <c r="E64" i="2"/>
  <c r="F64" i="2"/>
  <c r="G64" i="2"/>
  <c r="H64" i="2"/>
  <c r="I64" i="2"/>
  <c r="J64" i="2"/>
  <c r="K64" i="2"/>
  <c r="L64" i="2"/>
  <c r="B65" i="2"/>
  <c r="C65" i="2"/>
  <c r="D65" i="2"/>
  <c r="E65" i="2"/>
  <c r="F65" i="2"/>
  <c r="G65" i="2"/>
  <c r="H65" i="2"/>
  <c r="I65" i="2"/>
  <c r="J65" i="2"/>
  <c r="K65" i="2"/>
  <c r="L65" i="2"/>
  <c r="B66" i="2"/>
  <c r="C66" i="2"/>
  <c r="D66" i="2"/>
  <c r="E66" i="2"/>
  <c r="F66" i="2"/>
  <c r="G66" i="2"/>
  <c r="H66" i="2"/>
  <c r="I66" i="2"/>
  <c r="J66" i="2"/>
  <c r="K66" i="2"/>
  <c r="L66" i="2"/>
  <c r="B67" i="2"/>
  <c r="C67" i="2"/>
  <c r="D67" i="2"/>
  <c r="E67" i="2"/>
  <c r="F67" i="2"/>
  <c r="G67" i="2"/>
  <c r="H67" i="2"/>
  <c r="I67" i="2"/>
  <c r="J67" i="2"/>
  <c r="K67" i="2"/>
  <c r="L67" i="2"/>
  <c r="B68" i="2"/>
  <c r="C68" i="2"/>
  <c r="D68" i="2"/>
  <c r="E68" i="2"/>
  <c r="F68" i="2"/>
  <c r="G68" i="2"/>
  <c r="H68" i="2"/>
  <c r="I68" i="2"/>
  <c r="J68" i="2"/>
  <c r="K68" i="2"/>
  <c r="L68" i="2"/>
  <c r="B69" i="2"/>
  <c r="C69" i="2"/>
  <c r="D69" i="2"/>
  <c r="E69" i="2"/>
  <c r="F69" i="2"/>
  <c r="G69" i="2"/>
  <c r="H69" i="2"/>
  <c r="I69" i="2"/>
  <c r="J69" i="2"/>
  <c r="K69" i="2"/>
  <c r="L69" i="2"/>
  <c r="B70" i="2"/>
  <c r="C70" i="2"/>
  <c r="D70" i="2"/>
  <c r="E70" i="2"/>
  <c r="F70" i="2"/>
  <c r="G70" i="2"/>
  <c r="H70" i="2"/>
  <c r="I70" i="2"/>
  <c r="J70" i="2"/>
  <c r="K70" i="2"/>
  <c r="L70" i="2"/>
  <c r="B71" i="2"/>
  <c r="C71" i="2"/>
  <c r="D71" i="2"/>
  <c r="E71" i="2"/>
  <c r="F71" i="2"/>
  <c r="G71" i="2"/>
  <c r="H71" i="2"/>
  <c r="I71" i="2"/>
  <c r="J71" i="2"/>
  <c r="K71" i="2"/>
  <c r="L71" i="2"/>
  <c r="B72" i="2"/>
  <c r="C72" i="2"/>
  <c r="D72" i="2"/>
  <c r="E72" i="2"/>
  <c r="F72" i="2"/>
  <c r="G72" i="2"/>
  <c r="H72" i="2"/>
  <c r="I72" i="2"/>
  <c r="J72" i="2"/>
  <c r="K72" i="2"/>
  <c r="L72" i="2"/>
  <c r="C52" i="2"/>
  <c r="D52" i="2"/>
  <c r="E52" i="2"/>
  <c r="F52" i="2"/>
  <c r="G52" i="2"/>
  <c r="H52" i="2"/>
  <c r="I52" i="2"/>
  <c r="J52" i="2"/>
  <c r="K52" i="2"/>
  <c r="L52" i="2"/>
  <c r="B52" i="2"/>
  <c r="C9" i="28" l="1"/>
  <c r="C11" i="28"/>
  <c r="C13" i="28"/>
  <c r="C14" i="28"/>
  <c r="C15" i="28"/>
  <c r="C16" i="28"/>
  <c r="C17" i="28"/>
  <c r="C19" i="28"/>
  <c r="C20" i="28"/>
  <c r="C21" i="28"/>
  <c r="C23" i="28"/>
  <c r="C25" i="28"/>
  <c r="C26" i="28"/>
  <c r="C28" i="28"/>
  <c r="C30" i="28"/>
  <c r="C31" i="28"/>
  <c r="C32" i="28"/>
  <c r="C34" i="28"/>
  <c r="C37" i="28"/>
  <c r="C38" i="28"/>
  <c r="C39" i="28"/>
  <c r="C7" i="28"/>
  <c r="H26" i="6"/>
  <c r="H9" i="28" s="1"/>
  <c r="D6" i="28"/>
  <c r="H27" i="6"/>
  <c r="D34" i="28" s="1"/>
  <c r="H16" i="28" l="1"/>
  <c r="S9" i="28"/>
  <c r="T11" i="28"/>
  <c r="U13" i="28"/>
  <c r="S15" i="28"/>
  <c r="T16" i="28"/>
  <c r="U17" i="28"/>
  <c r="S20" i="28"/>
  <c r="T21" i="28"/>
  <c r="U23" i="28"/>
  <c r="S26" i="28"/>
  <c r="T28" i="28"/>
  <c r="U30" i="28"/>
  <c r="S32" i="28"/>
  <c r="T34" i="28"/>
  <c r="U37" i="28"/>
  <c r="S39" i="28"/>
  <c r="T9" i="28"/>
  <c r="U11" i="28"/>
  <c r="S14" i="28"/>
  <c r="T15" i="28"/>
  <c r="U16" i="28"/>
  <c r="S19" i="28"/>
  <c r="T20" i="28"/>
  <c r="U21" i="28"/>
  <c r="S25" i="28"/>
  <c r="T26" i="28"/>
  <c r="U28" i="28"/>
  <c r="S31" i="28"/>
  <c r="T32" i="28"/>
  <c r="U34" i="28"/>
  <c r="S38" i="28"/>
  <c r="T39" i="28"/>
  <c r="S23" i="28"/>
  <c r="U26" i="28"/>
  <c r="T31" i="28"/>
  <c r="U32" i="28"/>
  <c r="T38" i="28"/>
  <c r="S11" i="28"/>
  <c r="U14" i="28"/>
  <c r="T17" i="28"/>
  <c r="S21" i="28"/>
  <c r="U25" i="28"/>
  <c r="T30" i="28"/>
  <c r="S34" i="28"/>
  <c r="U38" i="28"/>
  <c r="U9" i="28"/>
  <c r="S13" i="28"/>
  <c r="T14" i="28"/>
  <c r="U15" i="28"/>
  <c r="S17" i="28"/>
  <c r="T19" i="28"/>
  <c r="U20" i="28"/>
  <c r="T25" i="28"/>
  <c r="S30" i="28"/>
  <c r="S37" i="28"/>
  <c r="U39" i="28"/>
  <c r="T13" i="28"/>
  <c r="S16" i="28"/>
  <c r="U19" i="28"/>
  <c r="T23" i="28"/>
  <c r="S28" i="28"/>
  <c r="U31" i="28"/>
  <c r="T37" i="28"/>
  <c r="U7" i="28"/>
  <c r="S7" i="28"/>
  <c r="T7" i="28"/>
  <c r="L13" i="28"/>
  <c r="L17" i="28"/>
  <c r="L23" i="28"/>
  <c r="L30" i="28"/>
  <c r="L37" i="28"/>
  <c r="L11" i="28"/>
  <c r="L14" i="28"/>
  <c r="L19" i="28"/>
  <c r="L25" i="28"/>
  <c r="L31" i="28"/>
  <c r="L38" i="28"/>
  <c r="L7" i="28"/>
  <c r="L20" i="28"/>
  <c r="L26" i="28"/>
  <c r="L39" i="28"/>
  <c r="L16" i="28"/>
  <c r="L28" i="28"/>
  <c r="L9" i="28"/>
  <c r="L15" i="28"/>
  <c r="L32" i="28"/>
  <c r="L21" i="28"/>
  <c r="L34" i="28"/>
  <c r="E9" i="28"/>
  <c r="G9" i="28"/>
  <c r="I9" i="28"/>
  <c r="K9" i="28"/>
  <c r="M9" i="28"/>
  <c r="O9" i="28"/>
  <c r="Q9" i="28"/>
  <c r="F11" i="28"/>
  <c r="H11" i="28"/>
  <c r="J11" i="28"/>
  <c r="N11" i="28"/>
  <c r="P11" i="28"/>
  <c r="R11" i="28"/>
  <c r="E13" i="28"/>
  <c r="G13" i="28"/>
  <c r="I13" i="28"/>
  <c r="K13" i="28"/>
  <c r="M13" i="28"/>
  <c r="O13" i="28"/>
  <c r="Q13" i="28"/>
  <c r="F14" i="28"/>
  <c r="H14" i="28"/>
  <c r="J14" i="28"/>
  <c r="N14" i="28"/>
  <c r="P14" i="28"/>
  <c r="R14" i="28"/>
  <c r="E15" i="28"/>
  <c r="G15" i="28"/>
  <c r="I15" i="28"/>
  <c r="K15" i="28"/>
  <c r="M15" i="28"/>
  <c r="O15" i="28"/>
  <c r="Q15" i="28"/>
  <c r="F16" i="28"/>
  <c r="J16" i="28"/>
  <c r="N16" i="28"/>
  <c r="P16" i="28"/>
  <c r="R16" i="28"/>
  <c r="E17" i="28"/>
  <c r="G17" i="28"/>
  <c r="I17" i="28"/>
  <c r="K17" i="28"/>
  <c r="M17" i="28"/>
  <c r="O17" i="28"/>
  <c r="Q17" i="28"/>
  <c r="F19" i="28"/>
  <c r="H19" i="28"/>
  <c r="J19" i="28"/>
  <c r="N19" i="28"/>
  <c r="P19" i="28"/>
  <c r="R19" i="28"/>
  <c r="E20" i="28"/>
  <c r="G20" i="28"/>
  <c r="I20" i="28"/>
  <c r="K20" i="28"/>
  <c r="M20" i="28"/>
  <c r="O20" i="28"/>
  <c r="Q20" i="28"/>
  <c r="F21" i="28"/>
  <c r="H21" i="28"/>
  <c r="J21" i="28"/>
  <c r="F9" i="28"/>
  <c r="J9" i="28"/>
  <c r="N9" i="28"/>
  <c r="P9" i="28"/>
  <c r="R9" i="28"/>
  <c r="E11" i="28"/>
  <c r="G11" i="28"/>
  <c r="I11" i="28"/>
  <c r="K11" i="28"/>
  <c r="M11" i="28"/>
  <c r="O11" i="28"/>
  <c r="Q11" i="28"/>
  <c r="F13" i="28"/>
  <c r="H13" i="28"/>
  <c r="J13" i="28"/>
  <c r="N13" i="28"/>
  <c r="P13" i="28"/>
  <c r="R13" i="28"/>
  <c r="E14" i="28"/>
  <c r="G14" i="28"/>
  <c r="I14" i="28"/>
  <c r="K14" i="28"/>
  <c r="M14" i="28"/>
  <c r="O14" i="28"/>
  <c r="Q14" i="28"/>
  <c r="F15" i="28"/>
  <c r="H15" i="28"/>
  <c r="J15" i="28"/>
  <c r="N15" i="28"/>
  <c r="P15" i="28"/>
  <c r="R15" i="28"/>
  <c r="E16" i="28"/>
  <c r="G16" i="28"/>
  <c r="I16" i="28"/>
  <c r="K16" i="28"/>
  <c r="M16" i="28"/>
  <c r="O16" i="28"/>
  <c r="Q16" i="28"/>
  <c r="F17" i="28"/>
  <c r="H17" i="28"/>
  <c r="J17" i="28"/>
  <c r="N17" i="28"/>
  <c r="P17" i="28"/>
  <c r="E19" i="28"/>
  <c r="I19" i="28"/>
  <c r="M19" i="28"/>
  <c r="Q19" i="28"/>
  <c r="H20" i="28"/>
  <c r="P20" i="28"/>
  <c r="E21" i="28"/>
  <c r="I21" i="28"/>
  <c r="N21" i="28"/>
  <c r="P21" i="28"/>
  <c r="R21" i="28"/>
  <c r="E23" i="28"/>
  <c r="G23" i="28"/>
  <c r="I23" i="28"/>
  <c r="K23" i="28"/>
  <c r="M23" i="28"/>
  <c r="O23" i="28"/>
  <c r="Q23" i="28"/>
  <c r="F25" i="28"/>
  <c r="H25" i="28"/>
  <c r="J25" i="28"/>
  <c r="N25" i="28"/>
  <c r="P25" i="28"/>
  <c r="R25" i="28"/>
  <c r="E26" i="28"/>
  <c r="G26" i="28"/>
  <c r="I26" i="28"/>
  <c r="K26" i="28"/>
  <c r="M26" i="28"/>
  <c r="O26" i="28"/>
  <c r="Q26" i="28"/>
  <c r="F28" i="28"/>
  <c r="H28" i="28"/>
  <c r="J28" i="28"/>
  <c r="N28" i="28"/>
  <c r="P28" i="28"/>
  <c r="R28" i="28"/>
  <c r="E30" i="28"/>
  <c r="G30" i="28"/>
  <c r="I30" i="28"/>
  <c r="K30" i="28"/>
  <c r="M30" i="28"/>
  <c r="O30" i="28"/>
  <c r="Q30" i="28"/>
  <c r="F31" i="28"/>
  <c r="H31" i="28"/>
  <c r="J31" i="28"/>
  <c r="N31" i="28"/>
  <c r="P31" i="28"/>
  <c r="R31" i="28"/>
  <c r="R17" i="28"/>
  <c r="G19" i="28"/>
  <c r="K19" i="28"/>
  <c r="O19" i="28"/>
  <c r="F20" i="28"/>
  <c r="J20" i="28"/>
  <c r="N20" i="28"/>
  <c r="R20" i="28"/>
  <c r="G21" i="28"/>
  <c r="K21" i="28"/>
  <c r="M21" i="28"/>
  <c r="O21" i="28"/>
  <c r="Q21" i="28"/>
  <c r="F23" i="28"/>
  <c r="H23" i="28"/>
  <c r="J23" i="28"/>
  <c r="N23" i="28"/>
  <c r="P23" i="28"/>
  <c r="R23" i="28"/>
  <c r="E25" i="28"/>
  <c r="G25" i="28"/>
  <c r="I25" i="28"/>
  <c r="K25" i="28"/>
  <c r="M25" i="28"/>
  <c r="O25" i="28"/>
  <c r="Q25" i="28"/>
  <c r="F26" i="28"/>
  <c r="H26" i="28"/>
  <c r="J26" i="28"/>
  <c r="N26" i="28"/>
  <c r="P26" i="28"/>
  <c r="R26" i="28"/>
  <c r="E28" i="28"/>
  <c r="G28" i="28"/>
  <c r="I28" i="28"/>
  <c r="K28" i="28"/>
  <c r="M28" i="28"/>
  <c r="O28" i="28"/>
  <c r="Q28" i="28"/>
  <c r="F30" i="28"/>
  <c r="H30" i="28"/>
  <c r="J30" i="28"/>
  <c r="N30" i="28"/>
  <c r="P30" i="28"/>
  <c r="R30" i="28"/>
  <c r="E31" i="28"/>
  <c r="G31" i="28"/>
  <c r="I31" i="28"/>
  <c r="K31" i="28"/>
  <c r="M31" i="28"/>
  <c r="O31" i="28"/>
  <c r="Q31" i="28"/>
  <c r="F32" i="28"/>
  <c r="H32" i="28"/>
  <c r="J32" i="28"/>
  <c r="N32" i="28"/>
  <c r="P32" i="28"/>
  <c r="R32" i="28"/>
  <c r="E34" i="28"/>
  <c r="G34" i="28"/>
  <c r="I34" i="28"/>
  <c r="K34" i="28"/>
  <c r="M34" i="28"/>
  <c r="O34" i="28"/>
  <c r="Q39" i="28"/>
  <c r="O39" i="28"/>
  <c r="M39" i="28"/>
  <c r="K39" i="28"/>
  <c r="I39" i="28"/>
  <c r="G39" i="28"/>
  <c r="E39" i="28"/>
  <c r="R38" i="28"/>
  <c r="P38" i="28"/>
  <c r="N38" i="28"/>
  <c r="J38" i="28"/>
  <c r="H38" i="28"/>
  <c r="F38" i="28"/>
  <c r="D38" i="28"/>
  <c r="Q37" i="28"/>
  <c r="O37" i="28"/>
  <c r="M37" i="28"/>
  <c r="K37" i="28"/>
  <c r="I37" i="28"/>
  <c r="G37" i="28"/>
  <c r="E37" i="28"/>
  <c r="R34" i="28"/>
  <c r="P34" i="28"/>
  <c r="H34" i="28"/>
  <c r="Q32" i="28"/>
  <c r="M32" i="28"/>
  <c r="I32" i="28"/>
  <c r="E32" i="28"/>
  <c r="D7" i="28"/>
  <c r="D11" i="28"/>
  <c r="D14" i="28"/>
  <c r="D16" i="28"/>
  <c r="D19" i="28"/>
  <c r="D21" i="28"/>
  <c r="D9" i="28"/>
  <c r="D13" i="28"/>
  <c r="D15" i="28"/>
  <c r="D17" i="28"/>
  <c r="D20" i="28"/>
  <c r="D25" i="28"/>
  <c r="D28" i="28"/>
  <c r="D31" i="28"/>
  <c r="D23" i="28"/>
  <c r="D26" i="28"/>
  <c r="D30" i="28"/>
  <c r="D32" i="28"/>
  <c r="R39" i="28"/>
  <c r="P39" i="28"/>
  <c r="N39" i="28"/>
  <c r="J39" i="28"/>
  <c r="H39" i="28"/>
  <c r="F39" i="28"/>
  <c r="D39" i="28"/>
  <c r="Q38" i="28"/>
  <c r="O38" i="28"/>
  <c r="M38" i="28"/>
  <c r="K38" i="28"/>
  <c r="I38" i="28"/>
  <c r="G38" i="28"/>
  <c r="E38" i="28"/>
  <c r="R37" i="28"/>
  <c r="P37" i="28"/>
  <c r="N37" i="28"/>
  <c r="J37" i="28"/>
  <c r="H37" i="28"/>
  <c r="F37" i="28"/>
  <c r="D37" i="28"/>
  <c r="Q34" i="28"/>
  <c r="N34" i="28"/>
  <c r="J34" i="28"/>
  <c r="F34" i="28"/>
  <c r="O32" i="28"/>
  <c r="K32" i="28"/>
  <c r="G32" i="28"/>
  <c r="E7" i="28"/>
  <c r="G7" i="28"/>
  <c r="I7" i="28"/>
  <c r="K7" i="28"/>
  <c r="M7" i="28"/>
  <c r="O7" i="28"/>
  <c r="Q7" i="28"/>
  <c r="F7" i="28"/>
  <c r="H7" i="28"/>
  <c r="J7" i="28"/>
  <c r="N7" i="28"/>
  <c r="P7" i="28"/>
  <c r="R7" i="28"/>
  <c r="D7" i="7" l="1"/>
  <c r="B8" i="16" l="1"/>
  <c r="G9" i="16"/>
  <c r="H9" i="16"/>
  <c r="I9" i="16"/>
  <c r="J9" i="16"/>
  <c r="K9" i="16"/>
  <c r="L9" i="16"/>
  <c r="M9" i="16"/>
  <c r="N9" i="16"/>
  <c r="O9" i="16"/>
  <c r="P9" i="16"/>
  <c r="Q9" i="16"/>
  <c r="R9" i="16"/>
  <c r="S9" i="16"/>
  <c r="T9" i="16"/>
  <c r="U9" i="16"/>
  <c r="V9" i="16"/>
  <c r="W9" i="16"/>
  <c r="X9" i="16"/>
  <c r="Y9"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BE9" i="16"/>
  <c r="BF9" i="16"/>
  <c r="BG9" i="16"/>
  <c r="BH9" i="16"/>
  <c r="BI9" i="16"/>
  <c r="BJ9" i="16"/>
  <c r="BK9" i="16"/>
  <c r="BL9" i="16"/>
  <c r="BM9" i="16"/>
  <c r="BN9" i="16"/>
  <c r="BO9" i="16"/>
  <c r="BP9" i="16"/>
  <c r="BQ9" i="16"/>
  <c r="G10" i="16"/>
  <c r="H10" i="16"/>
  <c r="I10" i="16"/>
  <c r="J10" i="16"/>
  <c r="K10" i="16"/>
  <c r="L10" i="16"/>
  <c r="M10" i="16"/>
  <c r="N10" i="16"/>
  <c r="O10" i="16"/>
  <c r="P10" i="16"/>
  <c r="Q10" i="16"/>
  <c r="R10" i="16"/>
  <c r="S10" i="16"/>
  <c r="T10" i="16"/>
  <c r="U10" i="16"/>
  <c r="V10" i="16"/>
  <c r="W10" i="16"/>
  <c r="X10" i="16"/>
  <c r="Y10"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AW10" i="16"/>
  <c r="AX10" i="16"/>
  <c r="AY10" i="16"/>
  <c r="AZ10" i="16"/>
  <c r="BA10" i="16"/>
  <c r="BB10" i="16"/>
  <c r="BC10" i="16"/>
  <c r="BD10" i="16"/>
  <c r="BE10" i="16"/>
  <c r="BF10" i="16"/>
  <c r="BG10" i="16"/>
  <c r="BH10" i="16"/>
  <c r="BI10" i="16"/>
  <c r="BJ10" i="16"/>
  <c r="BK10" i="16"/>
  <c r="BL10" i="16"/>
  <c r="BM10" i="16"/>
  <c r="BN10" i="16"/>
  <c r="BO10" i="16"/>
  <c r="BP10" i="16"/>
  <c r="BQ10" i="16"/>
  <c r="G11" i="16"/>
  <c r="H11" i="16"/>
  <c r="I11" i="16"/>
  <c r="J11" i="16"/>
  <c r="K11" i="16"/>
  <c r="L11" i="16"/>
  <c r="M11" i="16"/>
  <c r="N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BP11" i="16"/>
  <c r="BQ11" i="16"/>
  <c r="G12" i="16"/>
  <c r="H12" i="16"/>
  <c r="I12" i="16"/>
  <c r="J12" i="16"/>
  <c r="K12" i="16"/>
  <c r="L12" i="16"/>
  <c r="M12" i="16"/>
  <c r="N12" i="16"/>
  <c r="O12" i="16"/>
  <c r="P12" i="16"/>
  <c r="Q12" i="16"/>
  <c r="R12" i="16"/>
  <c r="S12" i="16"/>
  <c r="T12" i="16"/>
  <c r="U12" i="16"/>
  <c r="V12" i="16"/>
  <c r="W12" i="16"/>
  <c r="X12" i="16"/>
  <c r="Y12" i="16"/>
  <c r="Z12" i="16"/>
  <c r="AA12" i="16"/>
  <c r="AB12" i="16"/>
  <c r="AC12" i="16"/>
  <c r="AD12" i="16"/>
  <c r="AE12" i="16"/>
  <c r="AF12" i="16"/>
  <c r="AG12"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BE12" i="16"/>
  <c r="BF12" i="16"/>
  <c r="BG12" i="16"/>
  <c r="BH12" i="16"/>
  <c r="BI12" i="16"/>
  <c r="BJ12" i="16"/>
  <c r="BK12" i="16"/>
  <c r="BL12" i="16"/>
  <c r="BM12" i="16"/>
  <c r="BN12" i="16"/>
  <c r="BO12" i="16"/>
  <c r="BP12" i="16"/>
  <c r="BQ12" i="16"/>
  <c r="G13" i="16"/>
  <c r="H13" i="16"/>
  <c r="I13" i="16"/>
  <c r="J13" i="16"/>
  <c r="K13" i="16"/>
  <c r="L13" i="16"/>
  <c r="M13" i="16"/>
  <c r="N13" i="16"/>
  <c r="O13" i="16"/>
  <c r="P13" i="16"/>
  <c r="Q13" i="16"/>
  <c r="R13" i="16"/>
  <c r="S13" i="16"/>
  <c r="T13" i="16"/>
  <c r="U13" i="16"/>
  <c r="V13" i="16"/>
  <c r="W13" i="16"/>
  <c r="X13" i="16"/>
  <c r="Y13" i="16"/>
  <c r="Z13" i="16"/>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BE13" i="16"/>
  <c r="BF13" i="16"/>
  <c r="BG13" i="16"/>
  <c r="BH13" i="16"/>
  <c r="BI13" i="16"/>
  <c r="BJ13" i="16"/>
  <c r="BK13" i="16"/>
  <c r="BL13" i="16"/>
  <c r="BM13" i="16"/>
  <c r="BN13" i="16"/>
  <c r="BO13" i="16"/>
  <c r="BP13" i="16"/>
  <c r="BQ13" i="16"/>
  <c r="G14" i="16"/>
  <c r="H14" i="16"/>
  <c r="I14" i="16"/>
  <c r="J14" i="16"/>
  <c r="K14" i="16"/>
  <c r="L14" i="16"/>
  <c r="M14" i="16"/>
  <c r="N14" i="16"/>
  <c r="O14" i="16"/>
  <c r="P14" i="16"/>
  <c r="Q14" i="16"/>
  <c r="R14" i="16"/>
  <c r="S14" i="16"/>
  <c r="T14" i="16"/>
  <c r="U14" i="16"/>
  <c r="V14" i="16"/>
  <c r="W14" i="16"/>
  <c r="X14" i="16"/>
  <c r="Y14" i="16"/>
  <c r="Z14" i="16"/>
  <c r="AA14" i="16"/>
  <c r="AB14" i="16"/>
  <c r="AC14" i="16"/>
  <c r="AD14" i="16"/>
  <c r="AE14" i="16"/>
  <c r="AF14" i="16"/>
  <c r="AG14" i="16"/>
  <c r="AH14" i="16"/>
  <c r="AI14" i="16"/>
  <c r="AJ14" i="16"/>
  <c r="AK14" i="16"/>
  <c r="AL14" i="16"/>
  <c r="AM14" i="16"/>
  <c r="AN14" i="16"/>
  <c r="AO14" i="16"/>
  <c r="AP14" i="16"/>
  <c r="AQ14" i="16"/>
  <c r="AR14" i="16"/>
  <c r="AS14" i="16"/>
  <c r="AT14" i="16"/>
  <c r="AU14" i="16"/>
  <c r="AV14" i="16"/>
  <c r="AW14" i="16"/>
  <c r="AX14" i="16"/>
  <c r="AY14" i="16"/>
  <c r="AZ14" i="16"/>
  <c r="BA14" i="16"/>
  <c r="BB14" i="16"/>
  <c r="BC14" i="16"/>
  <c r="BD14" i="16"/>
  <c r="BE14" i="16"/>
  <c r="BF14" i="16"/>
  <c r="BG14" i="16"/>
  <c r="BH14" i="16"/>
  <c r="BI14" i="16"/>
  <c r="BJ14" i="16"/>
  <c r="BK14" i="16"/>
  <c r="BL14" i="16"/>
  <c r="BM14" i="16"/>
  <c r="BN14" i="16"/>
  <c r="BO14" i="16"/>
  <c r="BP14" i="16"/>
  <c r="BQ14" i="16"/>
  <c r="G15" i="16"/>
  <c r="H15" i="16"/>
  <c r="I15" i="16"/>
  <c r="J15" i="16"/>
  <c r="K15" i="16"/>
  <c r="L15" i="16"/>
  <c r="M15" i="16"/>
  <c r="N15" i="16"/>
  <c r="O15" i="16"/>
  <c r="P15" i="16"/>
  <c r="Q15" i="16"/>
  <c r="R15" i="16"/>
  <c r="S15" i="16"/>
  <c r="T15" i="16"/>
  <c r="U15" i="16"/>
  <c r="V15" i="16"/>
  <c r="W15" i="16"/>
  <c r="X15" i="16"/>
  <c r="Y15" i="16"/>
  <c r="Z15" i="16"/>
  <c r="AA15" i="16"/>
  <c r="AB15" i="16"/>
  <c r="AC15" i="16"/>
  <c r="AD15" i="16"/>
  <c r="AE15" i="16"/>
  <c r="AF15" i="16"/>
  <c r="AG15" i="16"/>
  <c r="AH15" i="16"/>
  <c r="AI15" i="16"/>
  <c r="AJ15" i="16"/>
  <c r="AK15" i="16"/>
  <c r="AL15" i="16"/>
  <c r="AM15" i="16"/>
  <c r="AN15" i="16"/>
  <c r="AO15" i="16"/>
  <c r="AP15" i="16"/>
  <c r="AQ15" i="16"/>
  <c r="AR15" i="16"/>
  <c r="AS15" i="16"/>
  <c r="AT15" i="16"/>
  <c r="AU15" i="16"/>
  <c r="AV15" i="16"/>
  <c r="AW15" i="16"/>
  <c r="AX15" i="16"/>
  <c r="AY15" i="16"/>
  <c r="AZ15" i="16"/>
  <c r="BA15" i="16"/>
  <c r="BB15" i="16"/>
  <c r="BC15" i="16"/>
  <c r="BD15" i="16"/>
  <c r="BE15" i="16"/>
  <c r="BF15" i="16"/>
  <c r="BG15" i="16"/>
  <c r="BH15" i="16"/>
  <c r="BI15" i="16"/>
  <c r="BJ15" i="16"/>
  <c r="BK15" i="16"/>
  <c r="BL15" i="16"/>
  <c r="BM15" i="16"/>
  <c r="BN15" i="16"/>
  <c r="BO15" i="16"/>
  <c r="BP15" i="16"/>
  <c r="BQ15" i="16"/>
  <c r="G16" i="16"/>
  <c r="H16" i="16"/>
  <c r="I16" i="16"/>
  <c r="J16" i="16"/>
  <c r="K16" i="16"/>
  <c r="L16" i="16"/>
  <c r="M16" i="16"/>
  <c r="N16" i="16"/>
  <c r="O16" i="16"/>
  <c r="P16" i="16"/>
  <c r="Q16" i="16"/>
  <c r="R16" i="16"/>
  <c r="S16" i="16"/>
  <c r="T16" i="16"/>
  <c r="U16" i="16"/>
  <c r="V16" i="16"/>
  <c r="W16" i="16"/>
  <c r="X16" i="16"/>
  <c r="Y16"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BE16" i="16"/>
  <c r="BF16" i="16"/>
  <c r="BG16" i="16"/>
  <c r="BH16" i="16"/>
  <c r="BI16" i="16"/>
  <c r="BJ16" i="16"/>
  <c r="BK16" i="16"/>
  <c r="BL16" i="16"/>
  <c r="BM16" i="16"/>
  <c r="BN16" i="16"/>
  <c r="BO16" i="16"/>
  <c r="BP16" i="16"/>
  <c r="BQ16" i="16"/>
  <c r="G17" i="16"/>
  <c r="H17" i="16"/>
  <c r="I17" i="16"/>
  <c r="J17" i="16"/>
  <c r="K17" i="16"/>
  <c r="L17" i="16"/>
  <c r="M17" i="16"/>
  <c r="N17" i="16"/>
  <c r="O17" i="16"/>
  <c r="P17" i="16"/>
  <c r="Q17" i="16"/>
  <c r="R17" i="16"/>
  <c r="S17" i="16"/>
  <c r="T17" i="16"/>
  <c r="U17" i="16"/>
  <c r="V17" i="16"/>
  <c r="W17" i="16"/>
  <c r="X17" i="16"/>
  <c r="Y17"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BE17" i="16"/>
  <c r="BF17" i="16"/>
  <c r="BG17" i="16"/>
  <c r="BH17" i="16"/>
  <c r="BI17" i="16"/>
  <c r="BJ17" i="16"/>
  <c r="BK17" i="16"/>
  <c r="BL17" i="16"/>
  <c r="BM17" i="16"/>
  <c r="BN17" i="16"/>
  <c r="BO17" i="16"/>
  <c r="BP17" i="16"/>
  <c r="BQ17" i="16"/>
  <c r="G18" i="16"/>
  <c r="H18" i="16"/>
  <c r="I18" i="16"/>
  <c r="J18" i="16"/>
  <c r="K18" i="16"/>
  <c r="L18" i="16"/>
  <c r="M18" i="16"/>
  <c r="N18" i="16"/>
  <c r="O18" i="16"/>
  <c r="P18" i="16"/>
  <c r="Q18" i="16"/>
  <c r="R18" i="16"/>
  <c r="S18" i="16"/>
  <c r="T18" i="16"/>
  <c r="U18" i="16"/>
  <c r="V18" i="16"/>
  <c r="W18" i="16"/>
  <c r="X18" i="16"/>
  <c r="Y18"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BE18" i="16"/>
  <c r="BF18" i="16"/>
  <c r="BG18" i="16"/>
  <c r="BH18" i="16"/>
  <c r="BI18" i="16"/>
  <c r="BJ18" i="16"/>
  <c r="BK18" i="16"/>
  <c r="BL18" i="16"/>
  <c r="BM18" i="16"/>
  <c r="BN18" i="16"/>
  <c r="BO18" i="16"/>
  <c r="BP18" i="16"/>
  <c r="BQ18" i="16"/>
  <c r="G19" i="16"/>
  <c r="H19" i="16"/>
  <c r="I19" i="16"/>
  <c r="J19" i="16"/>
  <c r="K19" i="16"/>
  <c r="L19" i="16"/>
  <c r="M19" i="16"/>
  <c r="N19" i="16"/>
  <c r="O19" i="16"/>
  <c r="P19" i="16"/>
  <c r="Q19" i="16"/>
  <c r="R19" i="16"/>
  <c r="S19" i="16"/>
  <c r="T19" i="16"/>
  <c r="U19" i="16"/>
  <c r="V19" i="16"/>
  <c r="W19" i="16"/>
  <c r="X19" i="16"/>
  <c r="Y19"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BE19" i="16"/>
  <c r="BF19" i="16"/>
  <c r="BG19" i="16"/>
  <c r="BH19" i="16"/>
  <c r="BI19" i="16"/>
  <c r="BJ19" i="16"/>
  <c r="BK19" i="16"/>
  <c r="BL19" i="16"/>
  <c r="BM19" i="16"/>
  <c r="BN19" i="16"/>
  <c r="BO19" i="16"/>
  <c r="BP19" i="16"/>
  <c r="BQ19" i="16"/>
  <c r="G20" i="16"/>
  <c r="H20" i="16"/>
  <c r="I20" i="16"/>
  <c r="J20" i="16"/>
  <c r="K20" i="16"/>
  <c r="L20" i="16"/>
  <c r="M20" i="16"/>
  <c r="N20" i="16"/>
  <c r="O20" i="16"/>
  <c r="P20" i="16"/>
  <c r="Q20" i="16"/>
  <c r="R20" i="16"/>
  <c r="S20" i="16"/>
  <c r="T20" i="16"/>
  <c r="U20" i="16"/>
  <c r="V20" i="16"/>
  <c r="W20" i="16"/>
  <c r="X20" i="16"/>
  <c r="Y20"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BE20" i="16"/>
  <c r="BF20" i="16"/>
  <c r="BG20" i="16"/>
  <c r="BH20" i="16"/>
  <c r="BI20" i="16"/>
  <c r="BJ20" i="16"/>
  <c r="BK20" i="16"/>
  <c r="BL20" i="16"/>
  <c r="BM20" i="16"/>
  <c r="BN20" i="16"/>
  <c r="BO20" i="16"/>
  <c r="BP20" i="16"/>
  <c r="BQ20" i="16"/>
  <c r="G21" i="16"/>
  <c r="H21" i="16"/>
  <c r="I21" i="16"/>
  <c r="J21" i="16"/>
  <c r="K21" i="16"/>
  <c r="L21" i="16"/>
  <c r="M21" i="16"/>
  <c r="N21" i="16"/>
  <c r="O21" i="16"/>
  <c r="P21" i="16"/>
  <c r="Q21" i="16"/>
  <c r="R21" i="16"/>
  <c r="S21" i="16"/>
  <c r="T21" i="16"/>
  <c r="U21" i="16"/>
  <c r="V21" i="16"/>
  <c r="W21" i="16"/>
  <c r="X21" i="16"/>
  <c r="Y21"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BE21" i="16"/>
  <c r="BF21" i="16"/>
  <c r="BG21" i="16"/>
  <c r="BH21" i="16"/>
  <c r="BI21" i="16"/>
  <c r="BJ21" i="16"/>
  <c r="BK21" i="16"/>
  <c r="BL21" i="16"/>
  <c r="BM21" i="16"/>
  <c r="BN21" i="16"/>
  <c r="BO21" i="16"/>
  <c r="BP21" i="16"/>
  <c r="BQ21" i="16"/>
  <c r="G22" i="16"/>
  <c r="H22" i="16"/>
  <c r="I22" i="16"/>
  <c r="J22" i="16"/>
  <c r="K22" i="16"/>
  <c r="L22" i="16"/>
  <c r="M22" i="16"/>
  <c r="N22" i="16"/>
  <c r="O22" i="16"/>
  <c r="P22" i="16"/>
  <c r="Q22" i="16"/>
  <c r="R22" i="16"/>
  <c r="S22" i="16"/>
  <c r="T22" i="16"/>
  <c r="U22" i="16"/>
  <c r="V22" i="16"/>
  <c r="W22" i="16"/>
  <c r="X22" i="16"/>
  <c r="Y22"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BE22" i="16"/>
  <c r="BF22" i="16"/>
  <c r="BG22" i="16"/>
  <c r="BH22" i="16"/>
  <c r="BI22" i="16"/>
  <c r="BJ22" i="16"/>
  <c r="BK22" i="16"/>
  <c r="BL22" i="16"/>
  <c r="BM22" i="16"/>
  <c r="BN22" i="16"/>
  <c r="BO22" i="16"/>
  <c r="BP22" i="16"/>
  <c r="BQ22" i="16"/>
  <c r="G23" i="16"/>
  <c r="H23" i="16"/>
  <c r="I23" i="16"/>
  <c r="J23" i="16"/>
  <c r="K23" i="16"/>
  <c r="L23" i="16"/>
  <c r="M23" i="16"/>
  <c r="N23" i="16"/>
  <c r="O23" i="16"/>
  <c r="P23" i="16"/>
  <c r="Q23" i="16"/>
  <c r="R23" i="16"/>
  <c r="S23" i="16"/>
  <c r="T23" i="16"/>
  <c r="U23" i="16"/>
  <c r="V23" i="16"/>
  <c r="W23" i="16"/>
  <c r="X23" i="16"/>
  <c r="Y23" i="16"/>
  <c r="Z23" i="16"/>
  <c r="AA23" i="16"/>
  <c r="AB23" i="16"/>
  <c r="AC23" i="16"/>
  <c r="AD23" i="16"/>
  <c r="AE23" i="16"/>
  <c r="AF23" i="16"/>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BE23" i="16"/>
  <c r="BF23" i="16"/>
  <c r="BG23" i="16"/>
  <c r="BH23" i="16"/>
  <c r="BI23" i="16"/>
  <c r="BJ23" i="16"/>
  <c r="BK23" i="16"/>
  <c r="BL23" i="16"/>
  <c r="BM23" i="16"/>
  <c r="BN23" i="16"/>
  <c r="BO23" i="16"/>
  <c r="BP23" i="16"/>
  <c r="BQ23" i="16"/>
  <c r="G24" i="16"/>
  <c r="H24" i="16"/>
  <c r="I24" i="16"/>
  <c r="J24" i="16"/>
  <c r="K24" i="16"/>
  <c r="L24" i="16"/>
  <c r="M24" i="16"/>
  <c r="N24" i="16"/>
  <c r="O24" i="16"/>
  <c r="P24" i="16"/>
  <c r="Q24" i="16"/>
  <c r="R24" i="16"/>
  <c r="S24" i="16"/>
  <c r="T24" i="16"/>
  <c r="U24" i="16"/>
  <c r="V24" i="16"/>
  <c r="W24" i="16"/>
  <c r="X24" i="16"/>
  <c r="Y24" i="16"/>
  <c r="Z24" i="16"/>
  <c r="AA24" i="16"/>
  <c r="AB24" i="16"/>
  <c r="AC24" i="16"/>
  <c r="AD24" i="16"/>
  <c r="AE24" i="16"/>
  <c r="AF24" i="16"/>
  <c r="AG24" i="16"/>
  <c r="AH24" i="16"/>
  <c r="AI24" i="16"/>
  <c r="AJ24" i="16"/>
  <c r="AK24" i="16"/>
  <c r="AL24" i="16"/>
  <c r="AM24" i="16"/>
  <c r="AN24" i="16"/>
  <c r="AO24" i="16"/>
  <c r="AP24" i="16"/>
  <c r="AQ24" i="16"/>
  <c r="AR24" i="16"/>
  <c r="AS24" i="16"/>
  <c r="AT24" i="16"/>
  <c r="AU24" i="16"/>
  <c r="AV24" i="16"/>
  <c r="AW24" i="16"/>
  <c r="AX24" i="16"/>
  <c r="AY24" i="16"/>
  <c r="AZ24" i="16"/>
  <c r="BA24" i="16"/>
  <c r="BB24" i="16"/>
  <c r="BC24" i="16"/>
  <c r="BD24" i="16"/>
  <c r="BE24" i="16"/>
  <c r="BF24" i="16"/>
  <c r="BG24" i="16"/>
  <c r="BH24" i="16"/>
  <c r="BI24" i="16"/>
  <c r="BJ24" i="16"/>
  <c r="BK24" i="16"/>
  <c r="BL24" i="16"/>
  <c r="BM24" i="16"/>
  <c r="BN24" i="16"/>
  <c r="BO24" i="16"/>
  <c r="BP24" i="16"/>
  <c r="BQ24" i="16"/>
  <c r="G25" i="16"/>
  <c r="H25" i="16"/>
  <c r="I25" i="16"/>
  <c r="J25" i="16"/>
  <c r="K25"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AQ25" i="16"/>
  <c r="AR25" i="16"/>
  <c r="AS25" i="16"/>
  <c r="AT25" i="16"/>
  <c r="AU25" i="16"/>
  <c r="AV25" i="16"/>
  <c r="AW25" i="16"/>
  <c r="AX25" i="16"/>
  <c r="AY25" i="16"/>
  <c r="AZ25" i="16"/>
  <c r="BA25" i="16"/>
  <c r="BB25" i="16"/>
  <c r="BC25" i="16"/>
  <c r="BD25" i="16"/>
  <c r="BE25" i="16"/>
  <c r="BF25" i="16"/>
  <c r="BG25" i="16"/>
  <c r="BH25" i="16"/>
  <c r="BI25" i="16"/>
  <c r="BJ25" i="16"/>
  <c r="BK25" i="16"/>
  <c r="BL25" i="16"/>
  <c r="BM25" i="16"/>
  <c r="BN25" i="16"/>
  <c r="BO25" i="16"/>
  <c r="BP25" i="16"/>
  <c r="BQ25" i="16"/>
  <c r="G26" i="16"/>
  <c r="H26" i="16"/>
  <c r="I26" i="16"/>
  <c r="J26" i="16"/>
  <c r="K26" i="16"/>
  <c r="L26" i="16"/>
  <c r="M26" i="16"/>
  <c r="N26" i="16"/>
  <c r="O26" i="16"/>
  <c r="P26" i="16"/>
  <c r="Q26" i="16"/>
  <c r="R26" i="16"/>
  <c r="S26" i="16"/>
  <c r="T26" i="16"/>
  <c r="U26" i="16"/>
  <c r="V26" i="16"/>
  <c r="W26" i="16"/>
  <c r="X26" i="16"/>
  <c r="Y26" i="16"/>
  <c r="Z26" i="16"/>
  <c r="AA26" i="16"/>
  <c r="AB26" i="16"/>
  <c r="AC26" i="16"/>
  <c r="AD26" i="16"/>
  <c r="AE26" i="16"/>
  <c r="AF26" i="16"/>
  <c r="AG26" i="16"/>
  <c r="AH26" i="16"/>
  <c r="AI26" i="16"/>
  <c r="AJ26" i="16"/>
  <c r="AK26" i="16"/>
  <c r="AL26" i="16"/>
  <c r="AM26" i="16"/>
  <c r="AN26" i="16"/>
  <c r="AO26" i="16"/>
  <c r="AP26" i="16"/>
  <c r="AQ26" i="16"/>
  <c r="AR26" i="16"/>
  <c r="AS26" i="16"/>
  <c r="AT26" i="16"/>
  <c r="AU26" i="16"/>
  <c r="AV26" i="16"/>
  <c r="AW26" i="16"/>
  <c r="AX26" i="16"/>
  <c r="AY26" i="16"/>
  <c r="AZ26" i="16"/>
  <c r="BA26" i="16"/>
  <c r="BB26" i="16"/>
  <c r="BC26" i="16"/>
  <c r="BD26" i="16"/>
  <c r="BE26" i="16"/>
  <c r="BF26" i="16"/>
  <c r="BG26" i="16"/>
  <c r="BH26" i="16"/>
  <c r="BI26" i="16"/>
  <c r="BJ26" i="16"/>
  <c r="BK26" i="16"/>
  <c r="BL26" i="16"/>
  <c r="BM26" i="16"/>
  <c r="BN26" i="16"/>
  <c r="BO26" i="16"/>
  <c r="BP26" i="16"/>
  <c r="BQ26" i="16"/>
  <c r="G27" i="16"/>
  <c r="H27" i="16"/>
  <c r="I27" i="16"/>
  <c r="J27" i="16"/>
  <c r="K27" i="16"/>
  <c r="L27" i="16"/>
  <c r="M27" i="16"/>
  <c r="N27" i="16"/>
  <c r="O27" i="16"/>
  <c r="P27" i="16"/>
  <c r="Q27" i="16"/>
  <c r="R27" i="16"/>
  <c r="S27" i="16"/>
  <c r="T27" i="16"/>
  <c r="U27" i="16"/>
  <c r="V27" i="16"/>
  <c r="W27" i="16"/>
  <c r="X27" i="16"/>
  <c r="Y27" i="16"/>
  <c r="Z27" i="16"/>
  <c r="AA27" i="16"/>
  <c r="AB27" i="16"/>
  <c r="AC27" i="16"/>
  <c r="AD27" i="16"/>
  <c r="AE27" i="16"/>
  <c r="AF27" i="16"/>
  <c r="AG27" i="16"/>
  <c r="AH27" i="16"/>
  <c r="AI27" i="16"/>
  <c r="AJ27" i="16"/>
  <c r="AK27" i="16"/>
  <c r="AL27" i="16"/>
  <c r="AM27" i="16"/>
  <c r="AN27" i="16"/>
  <c r="AO27" i="16"/>
  <c r="AP27" i="16"/>
  <c r="AQ27" i="16"/>
  <c r="AR27" i="16"/>
  <c r="AS27" i="16"/>
  <c r="AT27" i="16"/>
  <c r="AU27" i="16"/>
  <c r="AV27" i="16"/>
  <c r="AW27" i="16"/>
  <c r="AX27" i="16"/>
  <c r="AY27" i="16"/>
  <c r="AZ27" i="16"/>
  <c r="BA27" i="16"/>
  <c r="BB27" i="16"/>
  <c r="BC27" i="16"/>
  <c r="BD27" i="16"/>
  <c r="BE27" i="16"/>
  <c r="BF27" i="16"/>
  <c r="BG27" i="16"/>
  <c r="BH27" i="16"/>
  <c r="BI27" i="16"/>
  <c r="BJ27" i="16"/>
  <c r="BK27" i="16"/>
  <c r="BL27" i="16"/>
  <c r="BM27" i="16"/>
  <c r="BN27" i="16"/>
  <c r="BO27" i="16"/>
  <c r="BP27" i="16"/>
  <c r="BQ27" i="16"/>
  <c r="G28" i="16"/>
  <c r="H28" i="16"/>
  <c r="I28" i="16"/>
  <c r="J28" i="16"/>
  <c r="K28" i="16"/>
  <c r="L28" i="16"/>
  <c r="M28" i="16"/>
  <c r="N28" i="16"/>
  <c r="O28" i="16"/>
  <c r="P28" i="16"/>
  <c r="Q28" i="16"/>
  <c r="R28" i="16"/>
  <c r="S28" i="16"/>
  <c r="T28" i="16"/>
  <c r="U28" i="16"/>
  <c r="V28" i="16"/>
  <c r="W28" i="16"/>
  <c r="X28" i="16"/>
  <c r="Y28" i="16"/>
  <c r="Z28" i="16"/>
  <c r="AA28" i="16"/>
  <c r="AB28" i="16"/>
  <c r="AC28" i="16"/>
  <c r="AD28" i="16"/>
  <c r="AE28" i="16"/>
  <c r="AF28" i="16"/>
  <c r="AG28" i="16"/>
  <c r="AH28" i="16"/>
  <c r="AI28" i="16"/>
  <c r="AJ28" i="16"/>
  <c r="AK28" i="16"/>
  <c r="AL28" i="16"/>
  <c r="AM28" i="16"/>
  <c r="AN28" i="16"/>
  <c r="AO28" i="16"/>
  <c r="AP28" i="16"/>
  <c r="AQ28" i="16"/>
  <c r="AR28" i="16"/>
  <c r="AS28" i="16"/>
  <c r="AT28" i="16"/>
  <c r="AU28" i="16"/>
  <c r="AV28" i="16"/>
  <c r="AW28" i="16"/>
  <c r="AX28" i="16"/>
  <c r="AY28" i="16"/>
  <c r="AZ28" i="16"/>
  <c r="BA28" i="16"/>
  <c r="BB28" i="16"/>
  <c r="BC28" i="16"/>
  <c r="BD28" i="16"/>
  <c r="BE28" i="16"/>
  <c r="BF28" i="16"/>
  <c r="BG28" i="16"/>
  <c r="BH28" i="16"/>
  <c r="BI28" i="16"/>
  <c r="BJ28" i="16"/>
  <c r="BK28" i="16"/>
  <c r="BL28" i="16"/>
  <c r="BM28" i="16"/>
  <c r="BN28" i="16"/>
  <c r="BO28" i="16"/>
  <c r="BP28" i="16"/>
  <c r="BQ28" i="16"/>
  <c r="G29" i="16"/>
  <c r="H29" i="16"/>
  <c r="I29" i="16"/>
  <c r="J29" i="16"/>
  <c r="K29" i="16"/>
  <c r="L29" i="16"/>
  <c r="M29" i="16"/>
  <c r="N29" i="16"/>
  <c r="O29" i="16"/>
  <c r="P29" i="16"/>
  <c r="Q29" i="16"/>
  <c r="R29" i="16"/>
  <c r="S29" i="16"/>
  <c r="T29" i="16"/>
  <c r="U29" i="16"/>
  <c r="V29" i="16"/>
  <c r="W29" i="16"/>
  <c r="X29" i="16"/>
  <c r="Y29" i="16"/>
  <c r="Z29" i="16"/>
  <c r="AA29" i="16"/>
  <c r="AB29" i="16"/>
  <c r="AC29" i="16"/>
  <c r="AD29" i="16"/>
  <c r="AE29" i="16"/>
  <c r="AF29" i="16"/>
  <c r="AG29" i="16"/>
  <c r="AH29" i="16"/>
  <c r="AI29" i="16"/>
  <c r="AJ29" i="16"/>
  <c r="AK29" i="16"/>
  <c r="AL29" i="16"/>
  <c r="AM29" i="16"/>
  <c r="AN29" i="16"/>
  <c r="AO29" i="16"/>
  <c r="AP29" i="16"/>
  <c r="AQ29" i="16"/>
  <c r="AR29" i="16"/>
  <c r="AS29" i="16"/>
  <c r="AT29" i="16"/>
  <c r="AU29" i="16"/>
  <c r="AV29" i="16"/>
  <c r="AW29" i="16"/>
  <c r="AX29" i="16"/>
  <c r="AY29" i="16"/>
  <c r="AZ29" i="16"/>
  <c r="BA29" i="16"/>
  <c r="BB29" i="16"/>
  <c r="BC29" i="16"/>
  <c r="BD29" i="16"/>
  <c r="BE29" i="16"/>
  <c r="BF29" i="16"/>
  <c r="BG29" i="16"/>
  <c r="BH29" i="16"/>
  <c r="BI29" i="16"/>
  <c r="BJ29" i="16"/>
  <c r="BK29" i="16"/>
  <c r="BL29" i="16"/>
  <c r="BM29" i="16"/>
  <c r="BN29" i="16"/>
  <c r="BO29" i="16"/>
  <c r="BP29" i="16"/>
  <c r="BQ29" i="16"/>
  <c r="G30" i="16"/>
  <c r="H30" i="16"/>
  <c r="I30" i="16"/>
  <c r="J30" i="16"/>
  <c r="K30" i="16"/>
  <c r="L30" i="16"/>
  <c r="M30" i="16"/>
  <c r="N30" i="16"/>
  <c r="O30" i="16"/>
  <c r="P30" i="16"/>
  <c r="Q30" i="16"/>
  <c r="R30" i="16"/>
  <c r="S30" i="16"/>
  <c r="T30" i="16"/>
  <c r="U30" i="16"/>
  <c r="V30" i="16"/>
  <c r="W30" i="16"/>
  <c r="X30" i="16"/>
  <c r="Y30" i="16"/>
  <c r="Z30" i="16"/>
  <c r="AA30" i="16"/>
  <c r="AB30" i="16"/>
  <c r="AC30" i="16"/>
  <c r="AD30" i="16"/>
  <c r="AE30" i="16"/>
  <c r="AF30" i="16"/>
  <c r="AG30" i="16"/>
  <c r="AH30" i="16"/>
  <c r="AI30" i="16"/>
  <c r="AJ30" i="16"/>
  <c r="AK30" i="16"/>
  <c r="AL30" i="16"/>
  <c r="AM30" i="16"/>
  <c r="AN30" i="16"/>
  <c r="AO30" i="16"/>
  <c r="AP30" i="16"/>
  <c r="AQ30" i="16"/>
  <c r="AR30" i="16"/>
  <c r="AS30" i="16"/>
  <c r="AT30" i="16"/>
  <c r="AU30" i="16"/>
  <c r="AV30" i="16"/>
  <c r="AW30" i="16"/>
  <c r="AX30" i="16"/>
  <c r="AY30" i="16"/>
  <c r="AZ30" i="16"/>
  <c r="BA30" i="16"/>
  <c r="BB30" i="16"/>
  <c r="BC30" i="16"/>
  <c r="BD30" i="16"/>
  <c r="BE30" i="16"/>
  <c r="BF30" i="16"/>
  <c r="BG30" i="16"/>
  <c r="BH30" i="16"/>
  <c r="BI30" i="16"/>
  <c r="BJ30" i="16"/>
  <c r="BK30" i="16"/>
  <c r="BL30" i="16"/>
  <c r="BM30" i="16"/>
  <c r="BN30" i="16"/>
  <c r="BO30" i="16"/>
  <c r="BP30" i="16"/>
  <c r="BQ30" i="16"/>
  <c r="G31" i="16"/>
  <c r="H31" i="16"/>
  <c r="I31" i="16"/>
  <c r="J31" i="16"/>
  <c r="K31" i="16"/>
  <c r="L31" i="16"/>
  <c r="M31" i="16"/>
  <c r="N31" i="16"/>
  <c r="O31" i="16"/>
  <c r="P31" i="16"/>
  <c r="Q31" i="16"/>
  <c r="R31" i="16"/>
  <c r="S31" i="16"/>
  <c r="T31" i="16"/>
  <c r="U31" i="16"/>
  <c r="V31" i="16"/>
  <c r="W31" i="16"/>
  <c r="X31" i="16"/>
  <c r="Y31" i="16"/>
  <c r="Z31" i="16"/>
  <c r="AA31" i="16"/>
  <c r="AB31" i="16"/>
  <c r="AC31" i="16"/>
  <c r="AD31" i="16"/>
  <c r="AE31" i="16"/>
  <c r="AF31" i="16"/>
  <c r="AG31" i="16"/>
  <c r="AH31" i="16"/>
  <c r="AI31" i="16"/>
  <c r="AJ31" i="16"/>
  <c r="AK31" i="16"/>
  <c r="AL31" i="16"/>
  <c r="AM31" i="16"/>
  <c r="AN31" i="16"/>
  <c r="AO31" i="16"/>
  <c r="AP31" i="16"/>
  <c r="AQ31" i="16"/>
  <c r="AR31" i="16"/>
  <c r="AS31" i="16"/>
  <c r="AT31" i="16"/>
  <c r="AU31" i="16"/>
  <c r="AV31" i="16"/>
  <c r="AW31" i="16"/>
  <c r="AX31" i="16"/>
  <c r="AY31" i="16"/>
  <c r="AZ31" i="16"/>
  <c r="BA31" i="16"/>
  <c r="BB31" i="16"/>
  <c r="BC31" i="16"/>
  <c r="BD31" i="16"/>
  <c r="BE31" i="16"/>
  <c r="BF31" i="16"/>
  <c r="BG31" i="16"/>
  <c r="BH31" i="16"/>
  <c r="BI31" i="16"/>
  <c r="BJ31" i="16"/>
  <c r="BK31" i="16"/>
  <c r="BL31" i="16"/>
  <c r="BM31" i="16"/>
  <c r="BN31" i="16"/>
  <c r="BO31" i="16"/>
  <c r="BP31" i="16"/>
  <c r="BQ31" i="16"/>
  <c r="G32" i="16"/>
  <c r="H32" i="16"/>
  <c r="I32" i="16"/>
  <c r="J32" i="16"/>
  <c r="K32" i="16"/>
  <c r="L32" i="16"/>
  <c r="M32" i="16"/>
  <c r="N32" i="16"/>
  <c r="O32" i="16"/>
  <c r="P32" i="16"/>
  <c r="Q32" i="16"/>
  <c r="R32" i="16"/>
  <c r="S32" i="16"/>
  <c r="T32" i="16"/>
  <c r="U32" i="16"/>
  <c r="V32" i="16"/>
  <c r="W32" i="16"/>
  <c r="X32" i="16"/>
  <c r="Y32" i="16"/>
  <c r="Z32" i="16"/>
  <c r="AA32" i="16"/>
  <c r="AB32" i="16"/>
  <c r="AC32" i="16"/>
  <c r="AD32" i="16"/>
  <c r="AE32" i="16"/>
  <c r="AF32" i="16"/>
  <c r="AG32" i="16"/>
  <c r="AH32" i="16"/>
  <c r="AI32" i="16"/>
  <c r="AJ32" i="16"/>
  <c r="AK32" i="16"/>
  <c r="AL32" i="16"/>
  <c r="AM32" i="16"/>
  <c r="AN32" i="16"/>
  <c r="AO32" i="16"/>
  <c r="AP32" i="16"/>
  <c r="AQ32" i="16"/>
  <c r="AR32" i="16"/>
  <c r="AS32" i="16"/>
  <c r="AT32" i="16"/>
  <c r="AU32" i="16"/>
  <c r="AV32" i="16"/>
  <c r="AW32" i="16"/>
  <c r="AX32" i="16"/>
  <c r="AY32" i="16"/>
  <c r="AZ32" i="16"/>
  <c r="BA32" i="16"/>
  <c r="BB32" i="16"/>
  <c r="BC32" i="16"/>
  <c r="BD32" i="16"/>
  <c r="BE32" i="16"/>
  <c r="BF32" i="16"/>
  <c r="BG32" i="16"/>
  <c r="BH32" i="16"/>
  <c r="BI32" i="16"/>
  <c r="BJ32" i="16"/>
  <c r="BK32" i="16"/>
  <c r="BL32" i="16"/>
  <c r="BM32" i="16"/>
  <c r="BN32" i="16"/>
  <c r="BO32" i="16"/>
  <c r="BP32" i="16"/>
  <c r="BQ32" i="16"/>
  <c r="G33" i="16"/>
  <c r="H33" i="16"/>
  <c r="I33" i="16"/>
  <c r="J33" i="16"/>
  <c r="K33" i="16"/>
  <c r="L33" i="16"/>
  <c r="M33" i="16"/>
  <c r="N33" i="16"/>
  <c r="O33" i="16"/>
  <c r="P33" i="16"/>
  <c r="Q33" i="16"/>
  <c r="R33" i="16"/>
  <c r="S33" i="16"/>
  <c r="T33" i="16"/>
  <c r="U33" i="16"/>
  <c r="V33" i="16"/>
  <c r="W33" i="16"/>
  <c r="X33" i="16"/>
  <c r="Y33" i="16"/>
  <c r="Z33" i="16"/>
  <c r="AA33" i="16"/>
  <c r="AB33" i="16"/>
  <c r="AC33" i="16"/>
  <c r="AD33" i="16"/>
  <c r="AE33" i="16"/>
  <c r="AF33" i="16"/>
  <c r="AG33" i="16"/>
  <c r="AH33" i="16"/>
  <c r="AI33" i="16"/>
  <c r="AJ33" i="16"/>
  <c r="AK33" i="16"/>
  <c r="AL33" i="16"/>
  <c r="AM33" i="16"/>
  <c r="AN33" i="16"/>
  <c r="AO33" i="16"/>
  <c r="AP33" i="16"/>
  <c r="AQ33" i="16"/>
  <c r="AR33" i="16"/>
  <c r="AS33" i="16"/>
  <c r="AT33" i="16"/>
  <c r="AU33" i="16"/>
  <c r="AV33" i="16"/>
  <c r="AW33" i="16"/>
  <c r="AX33" i="16"/>
  <c r="AY33" i="16"/>
  <c r="AZ33" i="16"/>
  <c r="BA33" i="16"/>
  <c r="BB33" i="16"/>
  <c r="BC33" i="16"/>
  <c r="BD33" i="16"/>
  <c r="BE33" i="16"/>
  <c r="BF33" i="16"/>
  <c r="BG33" i="16"/>
  <c r="BH33" i="16"/>
  <c r="BI33" i="16"/>
  <c r="BJ33" i="16"/>
  <c r="BK33" i="16"/>
  <c r="BL33" i="16"/>
  <c r="BM33" i="16"/>
  <c r="BN33" i="16"/>
  <c r="BO33" i="16"/>
  <c r="BP33" i="16"/>
  <c r="BQ33" i="16"/>
  <c r="G34" i="16"/>
  <c r="H34" i="16"/>
  <c r="I34" i="16"/>
  <c r="J34" i="16"/>
  <c r="K34" i="16"/>
  <c r="L34" i="16"/>
  <c r="M34" i="16"/>
  <c r="N34" i="16"/>
  <c r="O34" i="16"/>
  <c r="P34" i="16"/>
  <c r="Q34" i="16"/>
  <c r="R34" i="16"/>
  <c r="S34" i="16"/>
  <c r="T34" i="16"/>
  <c r="U34" i="16"/>
  <c r="V34" i="16"/>
  <c r="W34" i="16"/>
  <c r="X34" i="16"/>
  <c r="Y34" i="16"/>
  <c r="Z34" i="16"/>
  <c r="AA34" i="16"/>
  <c r="AB34" i="16"/>
  <c r="AC34" i="16"/>
  <c r="AD34" i="16"/>
  <c r="AE34" i="16"/>
  <c r="AF34" i="16"/>
  <c r="AG34" i="16"/>
  <c r="AH34" i="16"/>
  <c r="AI34" i="16"/>
  <c r="AJ34" i="16"/>
  <c r="AK34" i="16"/>
  <c r="AL34" i="16"/>
  <c r="AM34" i="16"/>
  <c r="AN34" i="16"/>
  <c r="AO34" i="16"/>
  <c r="AP34" i="16"/>
  <c r="AQ34" i="16"/>
  <c r="AR34" i="16"/>
  <c r="AS34" i="16"/>
  <c r="AT34" i="16"/>
  <c r="AU34" i="16"/>
  <c r="AV34" i="16"/>
  <c r="AW34" i="16"/>
  <c r="AX34" i="16"/>
  <c r="AY34" i="16"/>
  <c r="AZ34" i="16"/>
  <c r="BA34" i="16"/>
  <c r="BB34" i="16"/>
  <c r="BC34" i="16"/>
  <c r="BD34" i="16"/>
  <c r="BE34" i="16"/>
  <c r="BF34" i="16"/>
  <c r="BG34" i="16"/>
  <c r="BH34" i="16"/>
  <c r="BI34" i="16"/>
  <c r="BJ34" i="16"/>
  <c r="BK34" i="16"/>
  <c r="BL34" i="16"/>
  <c r="BM34" i="16"/>
  <c r="BN34" i="16"/>
  <c r="BO34" i="16"/>
  <c r="BP34" i="16"/>
  <c r="BQ34" i="16"/>
  <c r="G35" i="16"/>
  <c r="H35" i="16"/>
  <c r="I35" i="16"/>
  <c r="J35" i="16"/>
  <c r="K35" i="16"/>
  <c r="L35" i="16"/>
  <c r="M35" i="16"/>
  <c r="N35" i="16"/>
  <c r="O35" i="16"/>
  <c r="P35" i="16"/>
  <c r="Q35" i="16"/>
  <c r="R35" i="16"/>
  <c r="S35" i="16"/>
  <c r="T35" i="16"/>
  <c r="U35" i="16"/>
  <c r="V35" i="16"/>
  <c r="W35" i="16"/>
  <c r="X35" i="16"/>
  <c r="Y35" i="16"/>
  <c r="Z35" i="16"/>
  <c r="AA35" i="16"/>
  <c r="AB35" i="16"/>
  <c r="AC35" i="16"/>
  <c r="AD35" i="16"/>
  <c r="AE35" i="16"/>
  <c r="AF35" i="16"/>
  <c r="AG35" i="16"/>
  <c r="AH35" i="16"/>
  <c r="AI35" i="16"/>
  <c r="AJ35" i="16"/>
  <c r="AK35" i="16"/>
  <c r="AL35" i="16"/>
  <c r="AM35" i="16"/>
  <c r="AN35" i="16"/>
  <c r="AO35" i="16"/>
  <c r="AP35" i="16"/>
  <c r="AQ35" i="16"/>
  <c r="AR35" i="16"/>
  <c r="AS35" i="16"/>
  <c r="AT35" i="16"/>
  <c r="AU35" i="16"/>
  <c r="AV35" i="16"/>
  <c r="AW35" i="16"/>
  <c r="AX35" i="16"/>
  <c r="AY35" i="16"/>
  <c r="AZ35" i="16"/>
  <c r="BA35" i="16"/>
  <c r="BB35" i="16"/>
  <c r="BC35" i="16"/>
  <c r="BD35" i="16"/>
  <c r="BE35" i="16"/>
  <c r="BF35" i="16"/>
  <c r="BG35" i="16"/>
  <c r="BH35" i="16"/>
  <c r="BI35" i="16"/>
  <c r="BJ35" i="16"/>
  <c r="BK35" i="16"/>
  <c r="BL35" i="16"/>
  <c r="BM35" i="16"/>
  <c r="BN35" i="16"/>
  <c r="BO35" i="16"/>
  <c r="BP35" i="16"/>
  <c r="BQ35" i="16"/>
  <c r="G36" i="16"/>
  <c r="H36" i="16"/>
  <c r="I36" i="16"/>
  <c r="J36" i="16"/>
  <c r="K36" i="16"/>
  <c r="L36" i="16"/>
  <c r="M36" i="16"/>
  <c r="N36" i="16"/>
  <c r="O36" i="16"/>
  <c r="P36" i="16"/>
  <c r="Q36" i="16"/>
  <c r="R36" i="16"/>
  <c r="S36" i="16"/>
  <c r="T36" i="16"/>
  <c r="U36" i="16"/>
  <c r="V36" i="16"/>
  <c r="W36" i="16"/>
  <c r="X36" i="16"/>
  <c r="Y36" i="16"/>
  <c r="Z36" i="16"/>
  <c r="AA36" i="16"/>
  <c r="AB36" i="16"/>
  <c r="AC36" i="16"/>
  <c r="AD36" i="16"/>
  <c r="AE36" i="16"/>
  <c r="AF36" i="16"/>
  <c r="AG36" i="16"/>
  <c r="AH36" i="16"/>
  <c r="AI36" i="16"/>
  <c r="AJ36" i="16"/>
  <c r="AK36" i="16"/>
  <c r="AL36" i="16"/>
  <c r="AM36" i="16"/>
  <c r="AN36" i="16"/>
  <c r="AO36" i="16"/>
  <c r="AP36" i="16"/>
  <c r="AQ36" i="16"/>
  <c r="AR36" i="16"/>
  <c r="AS36" i="16"/>
  <c r="AT36" i="16"/>
  <c r="AU36" i="16"/>
  <c r="AV36" i="16"/>
  <c r="AW36" i="16"/>
  <c r="AX36" i="16"/>
  <c r="AY36" i="16"/>
  <c r="AZ36" i="16"/>
  <c r="BA36" i="16"/>
  <c r="BB36" i="16"/>
  <c r="BC36" i="16"/>
  <c r="BD36" i="16"/>
  <c r="BE36" i="16"/>
  <c r="BF36" i="16"/>
  <c r="BG36" i="16"/>
  <c r="BH36" i="16"/>
  <c r="BI36" i="16"/>
  <c r="BJ36" i="16"/>
  <c r="BK36" i="16"/>
  <c r="BL36" i="16"/>
  <c r="BM36" i="16"/>
  <c r="BN36" i="16"/>
  <c r="BO36" i="16"/>
  <c r="BP36" i="16"/>
  <c r="BQ36" i="16"/>
  <c r="G37" i="16"/>
  <c r="H37" i="16"/>
  <c r="I37" i="16"/>
  <c r="J37" i="16"/>
  <c r="K37" i="16"/>
  <c r="L37" i="16"/>
  <c r="M37" i="16"/>
  <c r="N37" i="16"/>
  <c r="O37" i="16"/>
  <c r="P37" i="16"/>
  <c r="Q37" i="16"/>
  <c r="R37" i="16"/>
  <c r="S37" i="16"/>
  <c r="T37" i="16"/>
  <c r="U37" i="16"/>
  <c r="V37" i="16"/>
  <c r="W37" i="16"/>
  <c r="X37" i="16"/>
  <c r="Y37" i="16"/>
  <c r="Z37" i="16"/>
  <c r="AA37" i="16"/>
  <c r="AB37" i="16"/>
  <c r="AC37" i="16"/>
  <c r="AD37" i="16"/>
  <c r="AE37" i="16"/>
  <c r="AF37" i="16"/>
  <c r="AG37" i="16"/>
  <c r="AH37" i="16"/>
  <c r="AI37" i="16"/>
  <c r="AJ37" i="16"/>
  <c r="AK37" i="16"/>
  <c r="AL37" i="16"/>
  <c r="AM37" i="16"/>
  <c r="AN37" i="16"/>
  <c r="AO37" i="16"/>
  <c r="AP37" i="16"/>
  <c r="AQ37" i="16"/>
  <c r="AR37" i="16"/>
  <c r="AS37" i="16"/>
  <c r="AT37" i="16"/>
  <c r="AU37" i="16"/>
  <c r="AV37" i="16"/>
  <c r="AW37" i="16"/>
  <c r="AX37" i="16"/>
  <c r="AY37" i="16"/>
  <c r="AZ37" i="16"/>
  <c r="BA37" i="16"/>
  <c r="BB37" i="16"/>
  <c r="BC37" i="16"/>
  <c r="BD37" i="16"/>
  <c r="BE37" i="16"/>
  <c r="BF37" i="16"/>
  <c r="BG37" i="16"/>
  <c r="BH37" i="16"/>
  <c r="BI37" i="16"/>
  <c r="BJ37" i="16"/>
  <c r="BK37" i="16"/>
  <c r="BL37" i="16"/>
  <c r="BM37" i="16"/>
  <c r="BN37" i="16"/>
  <c r="BO37" i="16"/>
  <c r="BP37" i="16"/>
  <c r="BQ37" i="16"/>
  <c r="G38" i="16"/>
  <c r="H38" i="16"/>
  <c r="I38" i="16"/>
  <c r="J38" i="16"/>
  <c r="K38" i="16"/>
  <c r="L38" i="16"/>
  <c r="M38" i="16"/>
  <c r="N38" i="16"/>
  <c r="O38" i="16"/>
  <c r="P38" i="16"/>
  <c r="Q38" i="16"/>
  <c r="R38" i="16"/>
  <c r="S38" i="16"/>
  <c r="T38" i="16"/>
  <c r="U38" i="16"/>
  <c r="V38" i="16"/>
  <c r="W38" i="16"/>
  <c r="X38" i="16"/>
  <c r="Y38" i="16"/>
  <c r="Z38" i="16"/>
  <c r="AA38" i="16"/>
  <c r="AB38" i="16"/>
  <c r="AC38" i="16"/>
  <c r="AD38" i="16"/>
  <c r="AE38" i="16"/>
  <c r="AF38" i="16"/>
  <c r="AG38" i="16"/>
  <c r="AH38" i="16"/>
  <c r="AI38" i="16"/>
  <c r="AJ38" i="16"/>
  <c r="AK38" i="16"/>
  <c r="AL38" i="16"/>
  <c r="AM38" i="16"/>
  <c r="AN38" i="16"/>
  <c r="AO38" i="16"/>
  <c r="AP38" i="16"/>
  <c r="AQ38" i="16"/>
  <c r="AR38" i="16"/>
  <c r="AS38" i="16"/>
  <c r="AT38" i="16"/>
  <c r="AU38" i="16"/>
  <c r="AV38" i="16"/>
  <c r="AW38" i="16"/>
  <c r="AX38" i="16"/>
  <c r="AY38" i="16"/>
  <c r="AZ38" i="16"/>
  <c r="BA38" i="16"/>
  <c r="BB38" i="16"/>
  <c r="BC38" i="16"/>
  <c r="BD38" i="16"/>
  <c r="BE38" i="16"/>
  <c r="BF38" i="16"/>
  <c r="BG38" i="16"/>
  <c r="BH38" i="16"/>
  <c r="BI38" i="16"/>
  <c r="BJ38" i="16"/>
  <c r="BK38" i="16"/>
  <c r="BL38" i="16"/>
  <c r="BM38" i="16"/>
  <c r="BN38" i="16"/>
  <c r="BO38" i="16"/>
  <c r="BP38" i="16"/>
  <c r="BQ38" i="16"/>
  <c r="G39" i="16"/>
  <c r="H39" i="16"/>
  <c r="I39" i="16"/>
  <c r="J39" i="16"/>
  <c r="K39" i="16"/>
  <c r="L39" i="16"/>
  <c r="M39" i="16"/>
  <c r="N39" i="16"/>
  <c r="O39" i="16"/>
  <c r="P39" i="16"/>
  <c r="Q39" i="16"/>
  <c r="R39" i="16"/>
  <c r="S39" i="16"/>
  <c r="T39" i="16"/>
  <c r="U39" i="16"/>
  <c r="V39" i="16"/>
  <c r="W39" i="16"/>
  <c r="X39" i="16"/>
  <c r="Y39" i="16"/>
  <c r="Z39" i="16"/>
  <c r="AA39" i="16"/>
  <c r="AB39" i="16"/>
  <c r="AC39" i="16"/>
  <c r="AD39" i="16"/>
  <c r="AE39" i="16"/>
  <c r="AF39" i="16"/>
  <c r="AG39" i="16"/>
  <c r="AH39" i="16"/>
  <c r="AI39" i="16"/>
  <c r="AJ39" i="16"/>
  <c r="AK39" i="16"/>
  <c r="AL39" i="16"/>
  <c r="AM39" i="16"/>
  <c r="AN39" i="16"/>
  <c r="AO39" i="16"/>
  <c r="AP39" i="16"/>
  <c r="AQ39" i="16"/>
  <c r="AR39" i="16"/>
  <c r="AS39" i="16"/>
  <c r="AT39" i="16"/>
  <c r="AU39" i="16"/>
  <c r="AV39" i="16"/>
  <c r="AW39" i="16"/>
  <c r="AX39" i="16"/>
  <c r="AY39" i="16"/>
  <c r="AZ39" i="16"/>
  <c r="BA39" i="16"/>
  <c r="BB39" i="16"/>
  <c r="BC39" i="16"/>
  <c r="BD39" i="16"/>
  <c r="BE39" i="16"/>
  <c r="BF39" i="16"/>
  <c r="BG39" i="16"/>
  <c r="BH39" i="16"/>
  <c r="BI39" i="16"/>
  <c r="BJ39" i="16"/>
  <c r="BK39" i="16"/>
  <c r="BL39" i="16"/>
  <c r="BM39" i="16"/>
  <c r="BN39" i="16"/>
  <c r="BO39" i="16"/>
  <c r="BP39" i="16"/>
  <c r="BQ39" i="16"/>
  <c r="G40" i="16"/>
  <c r="H40" i="16"/>
  <c r="I40" i="16"/>
  <c r="J40" i="16"/>
  <c r="K40" i="16"/>
  <c r="L40" i="16"/>
  <c r="M40" i="16"/>
  <c r="N40" i="16"/>
  <c r="O40" i="16"/>
  <c r="P40" i="16"/>
  <c r="Q40" i="16"/>
  <c r="R40" i="16"/>
  <c r="S40" i="16"/>
  <c r="T40" i="16"/>
  <c r="U40" i="16"/>
  <c r="V40" i="16"/>
  <c r="W40" i="16"/>
  <c r="X40" i="16"/>
  <c r="Y40" i="16"/>
  <c r="Z40" i="16"/>
  <c r="AA40" i="16"/>
  <c r="AB40" i="16"/>
  <c r="AC40" i="16"/>
  <c r="AD40" i="16"/>
  <c r="AE40" i="16"/>
  <c r="AF40" i="16"/>
  <c r="AG40" i="16"/>
  <c r="AH40" i="16"/>
  <c r="AI40" i="16"/>
  <c r="AJ40" i="16"/>
  <c r="AK40" i="16"/>
  <c r="AL40" i="16"/>
  <c r="AM40" i="16"/>
  <c r="AN40" i="16"/>
  <c r="AO40" i="16"/>
  <c r="AP40" i="16"/>
  <c r="AQ40" i="16"/>
  <c r="AR40" i="16"/>
  <c r="AS40" i="16"/>
  <c r="AT40" i="16"/>
  <c r="AU40" i="16"/>
  <c r="AV40" i="16"/>
  <c r="AW40" i="16"/>
  <c r="AX40" i="16"/>
  <c r="AY40" i="16"/>
  <c r="AZ40" i="16"/>
  <c r="BA40" i="16"/>
  <c r="BB40" i="16"/>
  <c r="BC40" i="16"/>
  <c r="BD40" i="16"/>
  <c r="BE40" i="16"/>
  <c r="BF40" i="16"/>
  <c r="BG40" i="16"/>
  <c r="BH40" i="16"/>
  <c r="BI40" i="16"/>
  <c r="BJ40" i="16"/>
  <c r="BK40" i="16"/>
  <c r="BL40" i="16"/>
  <c r="BM40" i="16"/>
  <c r="BN40" i="16"/>
  <c r="BO40" i="16"/>
  <c r="BP40" i="16"/>
  <c r="BQ40" i="16"/>
  <c r="G41" i="16"/>
  <c r="H41" i="16"/>
  <c r="I41" i="16"/>
  <c r="J41" i="16"/>
  <c r="K41" i="16"/>
  <c r="L41" i="16"/>
  <c r="M41" i="16"/>
  <c r="N41" i="16"/>
  <c r="O41" i="16"/>
  <c r="P41" i="16"/>
  <c r="Q41" i="16"/>
  <c r="R41" i="16"/>
  <c r="S41" i="16"/>
  <c r="T41" i="16"/>
  <c r="U41" i="16"/>
  <c r="V41" i="16"/>
  <c r="W41" i="16"/>
  <c r="X41" i="16"/>
  <c r="Y41" i="16"/>
  <c r="Z41" i="16"/>
  <c r="AA41" i="16"/>
  <c r="AB41" i="16"/>
  <c r="AC41" i="16"/>
  <c r="AD41" i="16"/>
  <c r="AE41" i="16"/>
  <c r="AF41" i="16"/>
  <c r="AG41" i="16"/>
  <c r="AH41" i="16"/>
  <c r="AI41" i="16"/>
  <c r="AJ41" i="16"/>
  <c r="AK41" i="16"/>
  <c r="AL41" i="16"/>
  <c r="AM41" i="16"/>
  <c r="AN41" i="16"/>
  <c r="AO41" i="16"/>
  <c r="AP41" i="16"/>
  <c r="AQ41" i="16"/>
  <c r="AR41" i="16"/>
  <c r="AS41" i="16"/>
  <c r="AT41" i="16"/>
  <c r="AU41" i="16"/>
  <c r="AV41" i="16"/>
  <c r="AW41" i="16"/>
  <c r="AX41" i="16"/>
  <c r="AY41" i="16"/>
  <c r="AZ41" i="16"/>
  <c r="BA41" i="16"/>
  <c r="BB41" i="16"/>
  <c r="BC41" i="16"/>
  <c r="BD41" i="16"/>
  <c r="BE41" i="16"/>
  <c r="BF41" i="16"/>
  <c r="BG41" i="16"/>
  <c r="BH41" i="16"/>
  <c r="BI41" i="16"/>
  <c r="BJ41" i="16"/>
  <c r="BK41" i="16"/>
  <c r="BL41" i="16"/>
  <c r="BM41" i="16"/>
  <c r="BN41" i="16"/>
  <c r="BO41" i="16"/>
  <c r="BP41" i="16"/>
  <c r="BQ41" i="16"/>
  <c r="G42" i="16"/>
  <c r="H42" i="16"/>
  <c r="I42" i="16"/>
  <c r="J42" i="16"/>
  <c r="K42" i="16"/>
  <c r="L42" i="16"/>
  <c r="M42" i="16"/>
  <c r="N42" i="16"/>
  <c r="O42" i="16"/>
  <c r="P42" i="16"/>
  <c r="Q42" i="16"/>
  <c r="R42" i="16"/>
  <c r="S42" i="16"/>
  <c r="T42" i="16"/>
  <c r="U42" i="16"/>
  <c r="V42" i="16"/>
  <c r="W42" i="16"/>
  <c r="X42" i="16"/>
  <c r="Y42" i="16"/>
  <c r="Z42" i="16"/>
  <c r="AA42" i="16"/>
  <c r="AB42" i="16"/>
  <c r="AC42" i="16"/>
  <c r="AD42" i="16"/>
  <c r="AE42" i="16"/>
  <c r="AF42" i="16"/>
  <c r="AG42" i="16"/>
  <c r="AH42" i="16"/>
  <c r="AI42" i="16"/>
  <c r="AJ42" i="16"/>
  <c r="AK42" i="16"/>
  <c r="AL42" i="16"/>
  <c r="AM42" i="16"/>
  <c r="AN42" i="16"/>
  <c r="AO42" i="16"/>
  <c r="AP42" i="16"/>
  <c r="AQ42" i="16"/>
  <c r="AR42" i="16"/>
  <c r="AS42" i="16"/>
  <c r="AT42" i="16"/>
  <c r="AU42" i="16"/>
  <c r="AV42" i="16"/>
  <c r="AW42" i="16"/>
  <c r="AX42" i="16"/>
  <c r="AY42" i="16"/>
  <c r="AZ42" i="16"/>
  <c r="BA42" i="16"/>
  <c r="BB42" i="16"/>
  <c r="BC42" i="16"/>
  <c r="BD42" i="16"/>
  <c r="BE42" i="16"/>
  <c r="BF42" i="16"/>
  <c r="BG42" i="16"/>
  <c r="BH42" i="16"/>
  <c r="BI42" i="16"/>
  <c r="BJ42" i="16"/>
  <c r="BK42" i="16"/>
  <c r="BL42" i="16"/>
  <c r="BM42" i="16"/>
  <c r="BN42" i="16"/>
  <c r="BO42" i="16"/>
  <c r="BP42" i="16"/>
  <c r="BQ42" i="16"/>
  <c r="G43" i="16"/>
  <c r="H43" i="16"/>
  <c r="I43" i="16"/>
  <c r="J43" i="16"/>
  <c r="K43" i="16"/>
  <c r="L43" i="16"/>
  <c r="M43" i="16"/>
  <c r="N43" i="16"/>
  <c r="O43" i="16"/>
  <c r="P43" i="16"/>
  <c r="Q43" i="16"/>
  <c r="R43" i="16"/>
  <c r="S43" i="16"/>
  <c r="T43" i="16"/>
  <c r="U43" i="16"/>
  <c r="V43" i="16"/>
  <c r="W43" i="16"/>
  <c r="X43" i="16"/>
  <c r="Y43" i="16"/>
  <c r="Z43" i="16"/>
  <c r="AA43" i="16"/>
  <c r="AB43" i="16"/>
  <c r="AC43" i="16"/>
  <c r="AD43" i="16"/>
  <c r="AE43" i="16"/>
  <c r="AF43" i="16"/>
  <c r="AG43" i="16"/>
  <c r="AH43" i="16"/>
  <c r="AI43" i="16"/>
  <c r="AJ43" i="16"/>
  <c r="AK43" i="16"/>
  <c r="AL43" i="16"/>
  <c r="AM43" i="16"/>
  <c r="AN43" i="16"/>
  <c r="AO43" i="16"/>
  <c r="AP43" i="16"/>
  <c r="AQ43" i="16"/>
  <c r="AR43" i="16"/>
  <c r="AS43" i="16"/>
  <c r="AT43" i="16"/>
  <c r="AU43" i="16"/>
  <c r="AV43" i="16"/>
  <c r="AW43" i="16"/>
  <c r="AX43" i="16"/>
  <c r="AY43" i="16"/>
  <c r="AZ43" i="16"/>
  <c r="BA43" i="16"/>
  <c r="BB43" i="16"/>
  <c r="BC43" i="16"/>
  <c r="BD43" i="16"/>
  <c r="BE43" i="16"/>
  <c r="BF43" i="16"/>
  <c r="BG43" i="16"/>
  <c r="BH43" i="16"/>
  <c r="BI43" i="16"/>
  <c r="BJ43" i="16"/>
  <c r="BK43" i="16"/>
  <c r="BL43" i="16"/>
  <c r="BM43" i="16"/>
  <c r="BN43" i="16"/>
  <c r="BO43" i="16"/>
  <c r="BP43" i="16"/>
  <c r="BQ43" i="16"/>
  <c r="G44" i="16"/>
  <c r="H44" i="16"/>
  <c r="I44" i="16"/>
  <c r="J44" i="16"/>
  <c r="K44" i="16"/>
  <c r="L44" i="16"/>
  <c r="M44" i="16"/>
  <c r="N44" i="16"/>
  <c r="O44" i="16"/>
  <c r="P44" i="16"/>
  <c r="Q44" i="16"/>
  <c r="R44" i="16"/>
  <c r="S44" i="16"/>
  <c r="T44" i="16"/>
  <c r="U44" i="16"/>
  <c r="V44" i="16"/>
  <c r="W44" i="16"/>
  <c r="X44" i="16"/>
  <c r="Y44" i="16"/>
  <c r="Z44" i="16"/>
  <c r="AA44" i="16"/>
  <c r="AB44" i="16"/>
  <c r="AC44" i="16"/>
  <c r="AD44" i="16"/>
  <c r="AE44" i="16"/>
  <c r="AF44" i="16"/>
  <c r="AG44" i="16"/>
  <c r="AH44" i="16"/>
  <c r="AI44" i="16"/>
  <c r="AJ44" i="16"/>
  <c r="AK44" i="16"/>
  <c r="AL44" i="16"/>
  <c r="AM44" i="16"/>
  <c r="AN44" i="16"/>
  <c r="AO44" i="16"/>
  <c r="AP44" i="16"/>
  <c r="AQ44" i="16"/>
  <c r="AR44" i="16"/>
  <c r="AS44" i="16"/>
  <c r="AT44" i="16"/>
  <c r="AU44" i="16"/>
  <c r="AV44" i="16"/>
  <c r="AW44" i="16"/>
  <c r="AX44" i="16"/>
  <c r="AY44" i="16"/>
  <c r="AZ44" i="16"/>
  <c r="BA44" i="16"/>
  <c r="BB44" i="16"/>
  <c r="BC44" i="16"/>
  <c r="BD44" i="16"/>
  <c r="BE44" i="16"/>
  <c r="BF44" i="16"/>
  <c r="BG44" i="16"/>
  <c r="BH44" i="16"/>
  <c r="BI44" i="16"/>
  <c r="BJ44" i="16"/>
  <c r="BK44" i="16"/>
  <c r="BL44" i="16"/>
  <c r="BM44" i="16"/>
  <c r="BN44" i="16"/>
  <c r="BO44" i="16"/>
  <c r="BP44" i="16"/>
  <c r="BQ44" i="16"/>
  <c r="G45" i="16"/>
  <c r="H45" i="16"/>
  <c r="I45" i="16"/>
  <c r="J45" i="16"/>
  <c r="K45" i="16"/>
  <c r="L45" i="16"/>
  <c r="M45" i="16"/>
  <c r="N45" i="16"/>
  <c r="O45" i="16"/>
  <c r="P45" i="16"/>
  <c r="Q45" i="16"/>
  <c r="R45" i="16"/>
  <c r="S45" i="16"/>
  <c r="T45" i="16"/>
  <c r="U45" i="16"/>
  <c r="V45" i="16"/>
  <c r="W45" i="16"/>
  <c r="X45" i="16"/>
  <c r="Y45" i="16"/>
  <c r="Z45" i="16"/>
  <c r="AA45" i="16"/>
  <c r="AB45" i="16"/>
  <c r="AC45" i="16"/>
  <c r="AD45" i="16"/>
  <c r="AE45" i="16"/>
  <c r="AF45" i="16"/>
  <c r="AG45" i="16"/>
  <c r="AH45" i="16"/>
  <c r="AI45" i="16"/>
  <c r="AJ45" i="16"/>
  <c r="AK45" i="16"/>
  <c r="AL45" i="16"/>
  <c r="AM45" i="16"/>
  <c r="AN45" i="16"/>
  <c r="AO45" i="16"/>
  <c r="AP45" i="16"/>
  <c r="AQ45" i="16"/>
  <c r="AR45" i="16"/>
  <c r="AS45" i="16"/>
  <c r="AT45" i="16"/>
  <c r="AU45" i="16"/>
  <c r="AV45" i="16"/>
  <c r="AW45" i="16"/>
  <c r="AX45" i="16"/>
  <c r="AY45" i="16"/>
  <c r="AZ45" i="16"/>
  <c r="BA45" i="16"/>
  <c r="BB45" i="16"/>
  <c r="BC45" i="16"/>
  <c r="BD45" i="16"/>
  <c r="BE45" i="16"/>
  <c r="BF45" i="16"/>
  <c r="BG45" i="16"/>
  <c r="BH45" i="16"/>
  <c r="BI45" i="16"/>
  <c r="BJ45" i="16"/>
  <c r="BK45" i="16"/>
  <c r="BL45" i="16"/>
  <c r="BM45" i="16"/>
  <c r="BN45" i="16"/>
  <c r="BO45" i="16"/>
  <c r="BP45" i="16"/>
  <c r="BQ45" i="16"/>
  <c r="G46" i="16"/>
  <c r="H46" i="16"/>
  <c r="I46" i="16"/>
  <c r="J46" i="16"/>
  <c r="K46" i="16"/>
  <c r="L46" i="16"/>
  <c r="M46" i="16"/>
  <c r="N46" i="16"/>
  <c r="O46" i="16"/>
  <c r="P46" i="16"/>
  <c r="Q46" i="16"/>
  <c r="R46" i="16"/>
  <c r="S46" i="16"/>
  <c r="T46" i="16"/>
  <c r="U46" i="16"/>
  <c r="V46" i="16"/>
  <c r="W46" i="16"/>
  <c r="X46" i="16"/>
  <c r="Y46" i="16"/>
  <c r="Z46" i="16"/>
  <c r="AA46" i="16"/>
  <c r="AB46" i="16"/>
  <c r="AC46" i="16"/>
  <c r="AD46" i="16"/>
  <c r="AE46" i="16"/>
  <c r="AF46" i="16"/>
  <c r="AG46" i="16"/>
  <c r="AH46" i="16"/>
  <c r="AI46" i="16"/>
  <c r="AJ46" i="16"/>
  <c r="AK46" i="16"/>
  <c r="AL46" i="16"/>
  <c r="AM46" i="16"/>
  <c r="AN46" i="16"/>
  <c r="AO46" i="16"/>
  <c r="AP46" i="16"/>
  <c r="AQ46" i="16"/>
  <c r="AR46" i="16"/>
  <c r="AS46" i="16"/>
  <c r="AT46" i="16"/>
  <c r="AU46" i="16"/>
  <c r="AV46" i="16"/>
  <c r="AW46" i="16"/>
  <c r="AX46" i="16"/>
  <c r="AY46" i="16"/>
  <c r="AZ46" i="16"/>
  <c r="BA46" i="16"/>
  <c r="BB46" i="16"/>
  <c r="BC46" i="16"/>
  <c r="BD46" i="16"/>
  <c r="BE46" i="16"/>
  <c r="BF46" i="16"/>
  <c r="BG46" i="16"/>
  <c r="BH46" i="16"/>
  <c r="BI46" i="16"/>
  <c r="BJ46" i="16"/>
  <c r="BK46" i="16"/>
  <c r="BL46" i="16"/>
  <c r="BM46" i="16"/>
  <c r="BN46" i="16"/>
  <c r="BO46" i="16"/>
  <c r="BP46" i="16"/>
  <c r="BQ46" i="16"/>
  <c r="G47" i="16"/>
  <c r="H47" i="16"/>
  <c r="I47" i="16"/>
  <c r="J47" i="16"/>
  <c r="K47" i="16"/>
  <c r="L47" i="16"/>
  <c r="M47" i="16"/>
  <c r="N47" i="16"/>
  <c r="O47" i="16"/>
  <c r="P47" i="16"/>
  <c r="Q47" i="16"/>
  <c r="R47" i="16"/>
  <c r="S47" i="16"/>
  <c r="T47" i="16"/>
  <c r="U47" i="16"/>
  <c r="V47" i="16"/>
  <c r="W47" i="16"/>
  <c r="X47" i="16"/>
  <c r="Y47" i="16"/>
  <c r="Z47" i="16"/>
  <c r="AA47" i="16"/>
  <c r="AB47" i="16"/>
  <c r="AC47" i="16"/>
  <c r="AD47" i="16"/>
  <c r="AE47" i="16"/>
  <c r="AF47" i="16"/>
  <c r="AG47" i="16"/>
  <c r="AH47" i="16"/>
  <c r="AI47" i="16"/>
  <c r="AJ47" i="16"/>
  <c r="AK47" i="16"/>
  <c r="AL47" i="16"/>
  <c r="AM47" i="16"/>
  <c r="AN47" i="16"/>
  <c r="AO47" i="16"/>
  <c r="AP47" i="16"/>
  <c r="AQ47" i="16"/>
  <c r="AR47" i="16"/>
  <c r="AS47" i="16"/>
  <c r="AT47" i="16"/>
  <c r="AU47" i="16"/>
  <c r="AV47" i="16"/>
  <c r="AW47" i="16"/>
  <c r="AX47" i="16"/>
  <c r="AY47" i="16"/>
  <c r="AZ47" i="16"/>
  <c r="BA47" i="16"/>
  <c r="BB47" i="16"/>
  <c r="BC47" i="16"/>
  <c r="BD47" i="16"/>
  <c r="BE47" i="16"/>
  <c r="BF47" i="16"/>
  <c r="BG47" i="16"/>
  <c r="BH47" i="16"/>
  <c r="BI47" i="16"/>
  <c r="BJ47" i="16"/>
  <c r="BK47" i="16"/>
  <c r="BL47" i="16"/>
  <c r="BM47" i="16"/>
  <c r="BN47" i="16"/>
  <c r="BO47" i="16"/>
  <c r="BP47" i="16"/>
  <c r="BQ47" i="16"/>
  <c r="G48" i="16"/>
  <c r="H48" i="16"/>
  <c r="I48" i="16"/>
  <c r="J48" i="16"/>
  <c r="K48" i="16"/>
  <c r="L48" i="16"/>
  <c r="M48" i="16"/>
  <c r="N48" i="16"/>
  <c r="O48" i="16"/>
  <c r="P48" i="16"/>
  <c r="Q48" i="16"/>
  <c r="R48" i="16"/>
  <c r="S48" i="16"/>
  <c r="T48" i="16"/>
  <c r="U48" i="16"/>
  <c r="V48" i="16"/>
  <c r="W48" i="16"/>
  <c r="X48" i="16"/>
  <c r="Y48" i="16"/>
  <c r="Z48" i="16"/>
  <c r="AA48" i="16"/>
  <c r="AB48" i="16"/>
  <c r="AC48" i="16"/>
  <c r="AD48" i="16"/>
  <c r="AE48" i="16"/>
  <c r="AF48" i="16"/>
  <c r="AG48" i="16"/>
  <c r="AH48" i="16"/>
  <c r="AI48" i="16"/>
  <c r="AJ48" i="16"/>
  <c r="AK48" i="16"/>
  <c r="AL48" i="16"/>
  <c r="AM48" i="16"/>
  <c r="AN48" i="16"/>
  <c r="AO48" i="16"/>
  <c r="AP48" i="16"/>
  <c r="AQ48" i="16"/>
  <c r="AR48" i="16"/>
  <c r="AS48" i="16"/>
  <c r="AT48" i="16"/>
  <c r="AU48" i="16"/>
  <c r="AV48" i="16"/>
  <c r="AW48" i="16"/>
  <c r="AX48" i="16"/>
  <c r="AY48" i="16"/>
  <c r="AZ48" i="16"/>
  <c r="BA48" i="16"/>
  <c r="BB48" i="16"/>
  <c r="BC48" i="16"/>
  <c r="BD48" i="16"/>
  <c r="BE48" i="16"/>
  <c r="BF48" i="16"/>
  <c r="BG48" i="16"/>
  <c r="BH48" i="16"/>
  <c r="BI48" i="16"/>
  <c r="BJ48" i="16"/>
  <c r="BK48" i="16"/>
  <c r="BL48" i="16"/>
  <c r="BM48" i="16"/>
  <c r="BN48" i="16"/>
  <c r="BO48" i="16"/>
  <c r="BP48" i="16"/>
  <c r="BQ48" i="16"/>
  <c r="G49" i="16"/>
  <c r="H49" i="16"/>
  <c r="I49" i="16"/>
  <c r="J49" i="16"/>
  <c r="K49" i="16"/>
  <c r="L49" i="16"/>
  <c r="M49" i="16"/>
  <c r="N49" i="16"/>
  <c r="O49" i="16"/>
  <c r="P49" i="16"/>
  <c r="Q49" i="16"/>
  <c r="R49" i="16"/>
  <c r="S49" i="16"/>
  <c r="T49" i="16"/>
  <c r="U49" i="16"/>
  <c r="V49" i="16"/>
  <c r="W49" i="16"/>
  <c r="X49" i="16"/>
  <c r="Y49" i="16"/>
  <c r="Z49" i="16"/>
  <c r="AA49" i="16"/>
  <c r="AB49" i="16"/>
  <c r="AC49" i="16"/>
  <c r="AD49" i="16"/>
  <c r="AE49" i="16"/>
  <c r="AF49" i="16"/>
  <c r="AG49" i="16"/>
  <c r="AH49" i="16"/>
  <c r="AI49" i="16"/>
  <c r="AJ49" i="16"/>
  <c r="AK49" i="16"/>
  <c r="AL49" i="16"/>
  <c r="AM49" i="16"/>
  <c r="AN49" i="16"/>
  <c r="AO49" i="16"/>
  <c r="AP49" i="16"/>
  <c r="AQ49" i="16"/>
  <c r="AR49" i="16"/>
  <c r="AS49" i="16"/>
  <c r="AT49" i="16"/>
  <c r="AU49" i="16"/>
  <c r="AV49" i="16"/>
  <c r="AW49" i="16"/>
  <c r="AX49" i="16"/>
  <c r="AY49" i="16"/>
  <c r="AZ49" i="16"/>
  <c r="BA49" i="16"/>
  <c r="BB49" i="16"/>
  <c r="BC49" i="16"/>
  <c r="BD49" i="16"/>
  <c r="BE49" i="16"/>
  <c r="BF49" i="16"/>
  <c r="BG49" i="16"/>
  <c r="BH49" i="16"/>
  <c r="BI49" i="16"/>
  <c r="BJ49" i="16"/>
  <c r="BK49" i="16"/>
  <c r="BL49" i="16"/>
  <c r="BM49" i="16"/>
  <c r="BN49" i="16"/>
  <c r="BO49" i="16"/>
  <c r="BP49" i="16"/>
  <c r="BQ49" i="16"/>
  <c r="G50" i="16"/>
  <c r="H50" i="16"/>
  <c r="I50" i="16"/>
  <c r="J50" i="16"/>
  <c r="K50" i="16"/>
  <c r="L50" i="16"/>
  <c r="M50" i="16"/>
  <c r="N50" i="16"/>
  <c r="O50" i="16"/>
  <c r="P50" i="16"/>
  <c r="Q50" i="16"/>
  <c r="R50" i="16"/>
  <c r="S50" i="16"/>
  <c r="T50" i="16"/>
  <c r="U50" i="16"/>
  <c r="V50" i="16"/>
  <c r="W50" i="16"/>
  <c r="X50" i="16"/>
  <c r="Y50" i="16"/>
  <c r="Z50" i="16"/>
  <c r="AA50" i="16"/>
  <c r="AB50" i="16"/>
  <c r="AC50" i="16"/>
  <c r="AD50" i="16"/>
  <c r="AE50" i="16"/>
  <c r="AF50" i="16"/>
  <c r="AG50" i="16"/>
  <c r="AH50" i="16"/>
  <c r="AI50" i="16"/>
  <c r="AJ50" i="16"/>
  <c r="AK50" i="16"/>
  <c r="AL50" i="16"/>
  <c r="AM50" i="16"/>
  <c r="AN50" i="16"/>
  <c r="AO50" i="16"/>
  <c r="AP50" i="16"/>
  <c r="AQ50" i="16"/>
  <c r="AR50" i="16"/>
  <c r="AS50" i="16"/>
  <c r="AT50" i="16"/>
  <c r="AU50" i="16"/>
  <c r="AV50" i="16"/>
  <c r="AW50" i="16"/>
  <c r="AX50" i="16"/>
  <c r="AY50" i="16"/>
  <c r="AZ50" i="16"/>
  <c r="BA50" i="16"/>
  <c r="BB50" i="16"/>
  <c r="BC50" i="16"/>
  <c r="BD50" i="16"/>
  <c r="BE50" i="16"/>
  <c r="BF50" i="16"/>
  <c r="BG50" i="16"/>
  <c r="BH50" i="16"/>
  <c r="BI50" i="16"/>
  <c r="BJ50" i="16"/>
  <c r="BK50" i="16"/>
  <c r="BL50" i="16"/>
  <c r="BM50" i="16"/>
  <c r="BN50" i="16"/>
  <c r="BO50" i="16"/>
  <c r="BP50" i="16"/>
  <c r="BQ50" i="16"/>
  <c r="G51" i="16"/>
  <c r="H51" i="16"/>
  <c r="I51" i="16"/>
  <c r="J51" i="16"/>
  <c r="K51" i="16"/>
  <c r="L51" i="16"/>
  <c r="M51" i="16"/>
  <c r="N51" i="16"/>
  <c r="O51" i="16"/>
  <c r="P51" i="16"/>
  <c r="Q51" i="16"/>
  <c r="R51" i="16"/>
  <c r="S51" i="16"/>
  <c r="T51" i="16"/>
  <c r="U51" i="16"/>
  <c r="V51" i="16"/>
  <c r="W51" i="16"/>
  <c r="X51" i="16"/>
  <c r="Y51" i="16"/>
  <c r="Z51" i="16"/>
  <c r="AA51" i="16"/>
  <c r="AB51" i="16"/>
  <c r="AC51" i="16"/>
  <c r="AD51" i="16"/>
  <c r="AE51" i="16"/>
  <c r="AF51" i="16"/>
  <c r="AG51" i="16"/>
  <c r="AH51" i="16"/>
  <c r="AI51" i="16"/>
  <c r="AJ51" i="16"/>
  <c r="AK51" i="16"/>
  <c r="AL51" i="16"/>
  <c r="AM51" i="16"/>
  <c r="AN51" i="16"/>
  <c r="AO51" i="16"/>
  <c r="AP51" i="16"/>
  <c r="AQ51" i="16"/>
  <c r="AR51" i="16"/>
  <c r="AS51" i="16"/>
  <c r="AT51" i="16"/>
  <c r="AU51" i="16"/>
  <c r="AV51" i="16"/>
  <c r="AW51" i="16"/>
  <c r="AX51" i="16"/>
  <c r="AY51" i="16"/>
  <c r="AZ51" i="16"/>
  <c r="BA51" i="16"/>
  <c r="BB51" i="16"/>
  <c r="BC51" i="16"/>
  <c r="BD51" i="16"/>
  <c r="BE51" i="16"/>
  <c r="BF51" i="16"/>
  <c r="BG51" i="16"/>
  <c r="BH51" i="16"/>
  <c r="BI51" i="16"/>
  <c r="BJ51" i="16"/>
  <c r="BK51" i="16"/>
  <c r="BL51" i="16"/>
  <c r="BM51" i="16"/>
  <c r="BN51" i="16"/>
  <c r="BO51" i="16"/>
  <c r="BP51" i="16"/>
  <c r="BQ51" i="16"/>
  <c r="G52" i="16"/>
  <c r="H52" i="16"/>
  <c r="I52" i="16"/>
  <c r="J52" i="16"/>
  <c r="K52" i="16"/>
  <c r="L52" i="16"/>
  <c r="M52" i="16"/>
  <c r="N52" i="16"/>
  <c r="O52" i="16"/>
  <c r="P52" i="16"/>
  <c r="Q52" i="16"/>
  <c r="R52" i="16"/>
  <c r="S52" i="16"/>
  <c r="T52" i="16"/>
  <c r="U52" i="16"/>
  <c r="V52" i="16"/>
  <c r="W52" i="16"/>
  <c r="X52" i="16"/>
  <c r="Y52" i="16"/>
  <c r="Z52" i="16"/>
  <c r="AA52" i="16"/>
  <c r="AB52" i="16"/>
  <c r="AC52" i="16"/>
  <c r="AD52" i="16"/>
  <c r="AE52" i="16"/>
  <c r="AF52" i="16"/>
  <c r="AG52" i="16"/>
  <c r="AH52" i="16"/>
  <c r="AI52" i="16"/>
  <c r="AJ52" i="16"/>
  <c r="AK52" i="16"/>
  <c r="AL52" i="16"/>
  <c r="AM52" i="16"/>
  <c r="AN52" i="16"/>
  <c r="AO52" i="16"/>
  <c r="AP52" i="16"/>
  <c r="AQ52" i="16"/>
  <c r="AR52" i="16"/>
  <c r="AS52" i="16"/>
  <c r="AT52" i="16"/>
  <c r="AU52" i="16"/>
  <c r="AV52" i="16"/>
  <c r="AW52" i="16"/>
  <c r="AX52" i="16"/>
  <c r="AY52" i="16"/>
  <c r="AZ52" i="16"/>
  <c r="BA52" i="16"/>
  <c r="BB52" i="16"/>
  <c r="BC52" i="16"/>
  <c r="BD52" i="16"/>
  <c r="BE52" i="16"/>
  <c r="BF52" i="16"/>
  <c r="BG52" i="16"/>
  <c r="BH52" i="16"/>
  <c r="BI52" i="16"/>
  <c r="BJ52" i="16"/>
  <c r="BK52" i="16"/>
  <c r="BL52" i="16"/>
  <c r="BM52" i="16"/>
  <c r="BN52" i="16"/>
  <c r="BO52" i="16"/>
  <c r="BP52" i="16"/>
  <c r="BQ52" i="16"/>
  <c r="G53" i="16"/>
  <c r="H53" i="16"/>
  <c r="I53" i="16"/>
  <c r="J53" i="16"/>
  <c r="K53" i="16"/>
  <c r="L53" i="16"/>
  <c r="M53" i="16"/>
  <c r="N53" i="16"/>
  <c r="O53" i="16"/>
  <c r="P53" i="16"/>
  <c r="Q53" i="16"/>
  <c r="R53" i="16"/>
  <c r="S53" i="16"/>
  <c r="T53" i="16"/>
  <c r="U53" i="16"/>
  <c r="V53" i="16"/>
  <c r="W53" i="16"/>
  <c r="X53" i="16"/>
  <c r="Y53" i="16"/>
  <c r="Z53" i="16"/>
  <c r="AA53" i="16"/>
  <c r="AB53" i="16"/>
  <c r="AC53" i="16"/>
  <c r="AD53" i="16"/>
  <c r="AE53" i="16"/>
  <c r="AF53" i="16"/>
  <c r="AG53" i="16"/>
  <c r="AH53" i="16"/>
  <c r="AI53" i="16"/>
  <c r="AJ53" i="16"/>
  <c r="AK53" i="16"/>
  <c r="AL53" i="16"/>
  <c r="AM53" i="16"/>
  <c r="AN53" i="16"/>
  <c r="AO53" i="16"/>
  <c r="AP53" i="16"/>
  <c r="AQ53" i="16"/>
  <c r="AR53" i="16"/>
  <c r="AS53" i="16"/>
  <c r="AT53" i="16"/>
  <c r="AU53" i="16"/>
  <c r="AV53" i="16"/>
  <c r="AW53" i="16"/>
  <c r="AX53" i="16"/>
  <c r="AY53" i="16"/>
  <c r="AZ53" i="16"/>
  <c r="BA53" i="16"/>
  <c r="BB53" i="16"/>
  <c r="BC53" i="16"/>
  <c r="BD53" i="16"/>
  <c r="BE53" i="16"/>
  <c r="BF53" i="16"/>
  <c r="BG53" i="16"/>
  <c r="BH53" i="16"/>
  <c r="BI53" i="16"/>
  <c r="BJ53" i="16"/>
  <c r="BK53" i="16"/>
  <c r="BL53" i="16"/>
  <c r="BM53" i="16"/>
  <c r="BN53" i="16"/>
  <c r="BO53" i="16"/>
  <c r="BP53" i="16"/>
  <c r="BQ53" i="16"/>
  <c r="G54" i="16"/>
  <c r="H54" i="16"/>
  <c r="I54" i="16"/>
  <c r="J54" i="16"/>
  <c r="K54" i="16"/>
  <c r="L54" i="16"/>
  <c r="M54" i="16"/>
  <c r="N54" i="16"/>
  <c r="O54" i="16"/>
  <c r="P54" i="16"/>
  <c r="Q54" i="16"/>
  <c r="R54" i="16"/>
  <c r="S54" i="16"/>
  <c r="T54" i="16"/>
  <c r="U54" i="16"/>
  <c r="V54" i="16"/>
  <c r="W54" i="16"/>
  <c r="X54" i="16"/>
  <c r="Y54" i="16"/>
  <c r="Z54" i="16"/>
  <c r="AA54" i="16"/>
  <c r="AB54" i="16"/>
  <c r="AC54" i="16"/>
  <c r="AD54" i="16"/>
  <c r="AE54" i="16"/>
  <c r="AF54" i="16"/>
  <c r="AG54" i="16"/>
  <c r="AH54" i="16"/>
  <c r="AI54" i="16"/>
  <c r="AJ54" i="16"/>
  <c r="AK54" i="16"/>
  <c r="AL54" i="16"/>
  <c r="AM54" i="16"/>
  <c r="AN54" i="16"/>
  <c r="AO54" i="16"/>
  <c r="AP54" i="16"/>
  <c r="AQ54" i="16"/>
  <c r="AR54" i="16"/>
  <c r="AS54" i="16"/>
  <c r="AT54" i="16"/>
  <c r="AU54" i="16"/>
  <c r="AV54" i="16"/>
  <c r="AW54" i="16"/>
  <c r="AX54" i="16"/>
  <c r="AY54" i="16"/>
  <c r="AZ54" i="16"/>
  <c r="BA54" i="16"/>
  <c r="BB54" i="16"/>
  <c r="BC54" i="16"/>
  <c r="BD54" i="16"/>
  <c r="BE54" i="16"/>
  <c r="BF54" i="16"/>
  <c r="BG54" i="16"/>
  <c r="BH54" i="16"/>
  <c r="BI54" i="16"/>
  <c r="BJ54" i="16"/>
  <c r="BK54" i="16"/>
  <c r="BL54" i="16"/>
  <c r="BM54" i="16"/>
  <c r="BN54" i="16"/>
  <c r="BO54" i="16"/>
  <c r="BP54" i="16"/>
  <c r="BQ54" i="16"/>
  <c r="G55" i="16"/>
  <c r="H55" i="16"/>
  <c r="I55" i="16"/>
  <c r="J55" i="16"/>
  <c r="K55" i="16"/>
  <c r="L55" i="16"/>
  <c r="M55" i="16"/>
  <c r="N55" i="16"/>
  <c r="O55" i="16"/>
  <c r="P55" i="16"/>
  <c r="Q55" i="16"/>
  <c r="R55" i="16"/>
  <c r="S55" i="16"/>
  <c r="T55" i="16"/>
  <c r="U55" i="16"/>
  <c r="V55" i="16"/>
  <c r="W55" i="16"/>
  <c r="X55" i="16"/>
  <c r="Y55" i="16"/>
  <c r="Z55" i="16"/>
  <c r="AA55" i="16"/>
  <c r="AB55" i="16"/>
  <c r="AC55" i="16"/>
  <c r="AD55" i="16"/>
  <c r="AE55" i="16"/>
  <c r="AF55" i="16"/>
  <c r="AG55" i="16"/>
  <c r="AH55" i="16"/>
  <c r="AI55" i="16"/>
  <c r="AJ55" i="16"/>
  <c r="AK55" i="16"/>
  <c r="AL55" i="16"/>
  <c r="AM55" i="16"/>
  <c r="AN55" i="16"/>
  <c r="AO55" i="16"/>
  <c r="AP55" i="16"/>
  <c r="AQ55" i="16"/>
  <c r="AR55" i="16"/>
  <c r="AS55" i="16"/>
  <c r="AT55" i="16"/>
  <c r="AU55" i="16"/>
  <c r="AV55" i="16"/>
  <c r="AW55" i="16"/>
  <c r="AX55" i="16"/>
  <c r="AY55" i="16"/>
  <c r="AZ55" i="16"/>
  <c r="BA55" i="16"/>
  <c r="BB55" i="16"/>
  <c r="BC55" i="16"/>
  <c r="BD55" i="16"/>
  <c r="BE55" i="16"/>
  <c r="BF55" i="16"/>
  <c r="BG55" i="16"/>
  <c r="BH55" i="16"/>
  <c r="BI55" i="16"/>
  <c r="BJ55" i="16"/>
  <c r="BK55" i="16"/>
  <c r="BL55" i="16"/>
  <c r="BM55" i="16"/>
  <c r="BN55" i="16"/>
  <c r="BO55" i="16"/>
  <c r="BP55" i="16"/>
  <c r="BQ55" i="16"/>
  <c r="G56" i="16"/>
  <c r="H56" i="16"/>
  <c r="I56" i="16"/>
  <c r="J56" i="16"/>
  <c r="K56" i="16"/>
  <c r="L56" i="16"/>
  <c r="M56" i="16"/>
  <c r="N56" i="16"/>
  <c r="O56" i="16"/>
  <c r="P56" i="16"/>
  <c r="Q56" i="16"/>
  <c r="R56" i="16"/>
  <c r="S56" i="16"/>
  <c r="T56" i="16"/>
  <c r="U56" i="16"/>
  <c r="V56" i="16"/>
  <c r="W56" i="16"/>
  <c r="X56" i="16"/>
  <c r="Y56" i="16"/>
  <c r="Z56" i="16"/>
  <c r="AA56" i="16"/>
  <c r="AB56" i="16"/>
  <c r="AC56" i="16"/>
  <c r="AD56" i="16"/>
  <c r="AE56" i="16"/>
  <c r="AF56" i="16"/>
  <c r="AG56" i="16"/>
  <c r="AH56" i="16"/>
  <c r="AI56" i="16"/>
  <c r="AJ56" i="16"/>
  <c r="AK56" i="16"/>
  <c r="AL56" i="16"/>
  <c r="AM56" i="16"/>
  <c r="AN56" i="16"/>
  <c r="AO56" i="16"/>
  <c r="AP56" i="16"/>
  <c r="AQ56" i="16"/>
  <c r="AR56" i="16"/>
  <c r="AS56" i="16"/>
  <c r="AT56" i="16"/>
  <c r="AU56" i="16"/>
  <c r="AV56" i="16"/>
  <c r="AW56" i="16"/>
  <c r="AX56" i="16"/>
  <c r="AY56" i="16"/>
  <c r="AZ56" i="16"/>
  <c r="BA56" i="16"/>
  <c r="BB56" i="16"/>
  <c r="BC56" i="16"/>
  <c r="BD56" i="16"/>
  <c r="BE56" i="16"/>
  <c r="BF56" i="16"/>
  <c r="BG56" i="16"/>
  <c r="BH56" i="16"/>
  <c r="BI56" i="16"/>
  <c r="BJ56" i="16"/>
  <c r="BK56" i="16"/>
  <c r="BL56" i="16"/>
  <c r="BM56" i="16"/>
  <c r="BN56" i="16"/>
  <c r="BO56" i="16"/>
  <c r="BP56" i="16"/>
  <c r="BQ56" i="16"/>
  <c r="G57" i="16"/>
  <c r="H57" i="16"/>
  <c r="I57" i="16"/>
  <c r="J57" i="16"/>
  <c r="K57" i="16"/>
  <c r="L57" i="16"/>
  <c r="M57" i="16"/>
  <c r="N57" i="16"/>
  <c r="O57" i="16"/>
  <c r="P57" i="16"/>
  <c r="Q57" i="16"/>
  <c r="R57" i="16"/>
  <c r="S57" i="16"/>
  <c r="T57" i="16"/>
  <c r="U57" i="16"/>
  <c r="V57" i="16"/>
  <c r="W57" i="16"/>
  <c r="X57" i="16"/>
  <c r="Y57" i="16"/>
  <c r="Z57" i="16"/>
  <c r="AA57" i="16"/>
  <c r="AB57" i="16"/>
  <c r="AC57" i="16"/>
  <c r="AD57" i="16"/>
  <c r="AE57" i="16"/>
  <c r="AF57" i="16"/>
  <c r="AG57" i="16"/>
  <c r="AH57" i="16"/>
  <c r="AI57" i="16"/>
  <c r="AJ57" i="16"/>
  <c r="AK57" i="16"/>
  <c r="AL57" i="16"/>
  <c r="AM57" i="16"/>
  <c r="AN57" i="16"/>
  <c r="AO57" i="16"/>
  <c r="AP57" i="16"/>
  <c r="AQ57" i="16"/>
  <c r="AR57" i="16"/>
  <c r="AS57" i="16"/>
  <c r="AT57" i="16"/>
  <c r="AU57" i="16"/>
  <c r="AV57" i="16"/>
  <c r="AW57" i="16"/>
  <c r="AX57" i="16"/>
  <c r="AY57" i="16"/>
  <c r="AZ57" i="16"/>
  <c r="BA57" i="16"/>
  <c r="BB57" i="16"/>
  <c r="BC57" i="16"/>
  <c r="BD57" i="16"/>
  <c r="BE57" i="16"/>
  <c r="BF57" i="16"/>
  <c r="BG57" i="16"/>
  <c r="BH57" i="16"/>
  <c r="BI57" i="16"/>
  <c r="BJ57" i="16"/>
  <c r="BK57" i="16"/>
  <c r="BL57" i="16"/>
  <c r="BM57" i="16"/>
  <c r="BN57" i="16"/>
  <c r="BO57" i="16"/>
  <c r="BP57" i="16"/>
  <c r="BQ57" i="16"/>
  <c r="G58" i="16"/>
  <c r="H58" i="16"/>
  <c r="I58" i="16"/>
  <c r="J58" i="16"/>
  <c r="K58" i="16"/>
  <c r="L58" i="16"/>
  <c r="M58" i="16"/>
  <c r="N58" i="16"/>
  <c r="O58" i="16"/>
  <c r="P58" i="16"/>
  <c r="Q58" i="16"/>
  <c r="R58" i="16"/>
  <c r="S58" i="16"/>
  <c r="T58" i="16"/>
  <c r="U58" i="16"/>
  <c r="V58" i="16"/>
  <c r="W58" i="16"/>
  <c r="X58" i="16"/>
  <c r="Y58" i="16"/>
  <c r="Z58" i="16"/>
  <c r="AA58" i="16"/>
  <c r="AB58" i="16"/>
  <c r="AC58" i="16"/>
  <c r="AD58" i="16"/>
  <c r="AE58" i="16"/>
  <c r="AF58" i="16"/>
  <c r="AG58" i="16"/>
  <c r="AH58" i="16"/>
  <c r="AI58" i="16"/>
  <c r="AJ58" i="16"/>
  <c r="AK58" i="16"/>
  <c r="AL58" i="16"/>
  <c r="AM58" i="16"/>
  <c r="AN58" i="16"/>
  <c r="AO58" i="16"/>
  <c r="AP58" i="16"/>
  <c r="AQ58" i="16"/>
  <c r="AR58" i="16"/>
  <c r="AS58" i="16"/>
  <c r="AT58" i="16"/>
  <c r="AU58" i="16"/>
  <c r="AV58" i="16"/>
  <c r="AW58" i="16"/>
  <c r="AX58" i="16"/>
  <c r="AY58" i="16"/>
  <c r="AZ58" i="16"/>
  <c r="BA58" i="16"/>
  <c r="BB58" i="16"/>
  <c r="BC58" i="16"/>
  <c r="BD58" i="16"/>
  <c r="BE58" i="16"/>
  <c r="BF58" i="16"/>
  <c r="BG58" i="16"/>
  <c r="BH58" i="16"/>
  <c r="BI58" i="16"/>
  <c r="BJ58" i="16"/>
  <c r="BK58" i="16"/>
  <c r="BL58" i="16"/>
  <c r="BM58" i="16"/>
  <c r="BN58" i="16"/>
  <c r="BO58" i="16"/>
  <c r="BP58" i="16"/>
  <c r="BQ58" i="16"/>
  <c r="G59" i="16"/>
  <c r="H59" i="16"/>
  <c r="I59" i="16"/>
  <c r="J59" i="16"/>
  <c r="K59" i="16"/>
  <c r="L59" i="16"/>
  <c r="M59" i="16"/>
  <c r="N59" i="16"/>
  <c r="O59" i="16"/>
  <c r="P59" i="16"/>
  <c r="Q59" i="16"/>
  <c r="R59" i="16"/>
  <c r="S59" i="16"/>
  <c r="T59" i="16"/>
  <c r="U59" i="16"/>
  <c r="V59" i="16"/>
  <c r="W59" i="16"/>
  <c r="X59" i="16"/>
  <c r="Y59" i="16"/>
  <c r="Z59" i="16"/>
  <c r="AA59" i="16"/>
  <c r="AB59" i="16"/>
  <c r="AC59" i="16"/>
  <c r="AD59" i="16"/>
  <c r="AE59" i="16"/>
  <c r="AF59" i="16"/>
  <c r="AG59" i="16"/>
  <c r="AH59" i="16"/>
  <c r="AI59" i="16"/>
  <c r="AJ59" i="16"/>
  <c r="AK59" i="16"/>
  <c r="AL59" i="16"/>
  <c r="AM59" i="16"/>
  <c r="AN59" i="16"/>
  <c r="AO59" i="16"/>
  <c r="AP59" i="16"/>
  <c r="AQ59" i="16"/>
  <c r="AR59" i="16"/>
  <c r="AS59" i="16"/>
  <c r="AT59" i="16"/>
  <c r="AU59" i="16"/>
  <c r="AV59" i="16"/>
  <c r="AW59" i="16"/>
  <c r="AX59" i="16"/>
  <c r="AY59" i="16"/>
  <c r="AZ59" i="16"/>
  <c r="BA59" i="16"/>
  <c r="BB59" i="16"/>
  <c r="BC59" i="16"/>
  <c r="BD59" i="16"/>
  <c r="BE59" i="16"/>
  <c r="BF59" i="16"/>
  <c r="BG59" i="16"/>
  <c r="BH59" i="16"/>
  <c r="BI59" i="16"/>
  <c r="BJ59" i="16"/>
  <c r="BK59" i="16"/>
  <c r="BL59" i="16"/>
  <c r="BM59" i="16"/>
  <c r="BN59" i="16"/>
  <c r="BO59" i="16"/>
  <c r="BP59" i="16"/>
  <c r="BQ59" i="16"/>
  <c r="G60" i="16"/>
  <c r="H60" i="16"/>
  <c r="I60" i="16"/>
  <c r="J60" i="16"/>
  <c r="K60" i="16"/>
  <c r="L60" i="16"/>
  <c r="M60" i="16"/>
  <c r="N60" i="16"/>
  <c r="O60" i="16"/>
  <c r="P60" i="16"/>
  <c r="Q60" i="16"/>
  <c r="R60" i="16"/>
  <c r="S60" i="16"/>
  <c r="T60" i="16"/>
  <c r="U60" i="16"/>
  <c r="V60" i="16"/>
  <c r="W60" i="16"/>
  <c r="X60" i="16"/>
  <c r="Y60" i="16"/>
  <c r="Z60" i="16"/>
  <c r="AA60" i="16"/>
  <c r="AB60" i="16"/>
  <c r="AC60" i="16"/>
  <c r="AD60" i="16"/>
  <c r="AE60" i="16"/>
  <c r="AF60" i="16"/>
  <c r="AG60" i="16"/>
  <c r="AH60" i="16"/>
  <c r="AI60" i="16"/>
  <c r="AJ60" i="16"/>
  <c r="AK60" i="16"/>
  <c r="AL60" i="16"/>
  <c r="AM60" i="16"/>
  <c r="AN60" i="16"/>
  <c r="AO60" i="16"/>
  <c r="AP60" i="16"/>
  <c r="AQ60" i="16"/>
  <c r="AR60" i="16"/>
  <c r="AS60" i="16"/>
  <c r="AT60" i="16"/>
  <c r="AU60" i="16"/>
  <c r="AV60" i="16"/>
  <c r="AW60" i="16"/>
  <c r="AX60" i="16"/>
  <c r="AY60" i="16"/>
  <c r="AZ60" i="16"/>
  <c r="BA60" i="16"/>
  <c r="BB60" i="16"/>
  <c r="BC60" i="16"/>
  <c r="BD60" i="16"/>
  <c r="BE60" i="16"/>
  <c r="BF60" i="16"/>
  <c r="BG60" i="16"/>
  <c r="BH60" i="16"/>
  <c r="BI60" i="16"/>
  <c r="BJ60" i="16"/>
  <c r="BK60" i="16"/>
  <c r="BL60" i="16"/>
  <c r="BM60" i="16"/>
  <c r="BN60" i="16"/>
  <c r="BO60" i="16"/>
  <c r="BP60" i="16"/>
  <c r="BQ60" i="16"/>
  <c r="G61" i="16"/>
  <c r="H61" i="16"/>
  <c r="I61" i="16"/>
  <c r="J61" i="16"/>
  <c r="K61" i="16"/>
  <c r="L61" i="16"/>
  <c r="M61" i="16"/>
  <c r="N61" i="16"/>
  <c r="O61" i="16"/>
  <c r="P61" i="16"/>
  <c r="Q61" i="16"/>
  <c r="R61" i="16"/>
  <c r="S61" i="16"/>
  <c r="T61" i="16"/>
  <c r="U61" i="16"/>
  <c r="V61" i="16"/>
  <c r="W61" i="16"/>
  <c r="X61" i="16"/>
  <c r="Y61" i="16"/>
  <c r="Z61" i="16"/>
  <c r="AA61" i="16"/>
  <c r="AB61" i="16"/>
  <c r="AC61" i="16"/>
  <c r="AD61" i="16"/>
  <c r="AE61" i="16"/>
  <c r="AF61" i="16"/>
  <c r="AG61" i="16"/>
  <c r="AH61" i="16"/>
  <c r="AI61" i="16"/>
  <c r="AJ61" i="16"/>
  <c r="AK61" i="16"/>
  <c r="AL61" i="16"/>
  <c r="AM61" i="16"/>
  <c r="AN61" i="16"/>
  <c r="AO61" i="16"/>
  <c r="AP61" i="16"/>
  <c r="AQ61" i="16"/>
  <c r="AR61" i="16"/>
  <c r="AS61" i="16"/>
  <c r="AT61" i="16"/>
  <c r="AU61" i="16"/>
  <c r="AV61" i="16"/>
  <c r="AW61" i="16"/>
  <c r="AX61" i="16"/>
  <c r="AY61" i="16"/>
  <c r="AZ61" i="16"/>
  <c r="BA61" i="16"/>
  <c r="BB61" i="16"/>
  <c r="BC61" i="16"/>
  <c r="BD61" i="16"/>
  <c r="BE61" i="16"/>
  <c r="BF61" i="16"/>
  <c r="BG61" i="16"/>
  <c r="BH61" i="16"/>
  <c r="BI61" i="16"/>
  <c r="BJ61" i="16"/>
  <c r="BK61" i="16"/>
  <c r="BL61" i="16"/>
  <c r="BM61" i="16"/>
  <c r="BN61" i="16"/>
  <c r="BO61" i="16"/>
  <c r="BP61" i="16"/>
  <c r="BQ61" i="16"/>
  <c r="G62" i="16"/>
  <c r="H62" i="16"/>
  <c r="I62" i="16"/>
  <c r="J62" i="16"/>
  <c r="K62" i="16"/>
  <c r="L62" i="16"/>
  <c r="M62" i="16"/>
  <c r="N62" i="16"/>
  <c r="O62" i="16"/>
  <c r="P62" i="16"/>
  <c r="Q62" i="16"/>
  <c r="R62" i="16"/>
  <c r="S62" i="16"/>
  <c r="T62" i="16"/>
  <c r="U62" i="16"/>
  <c r="V62" i="16"/>
  <c r="W62" i="16"/>
  <c r="X62" i="16"/>
  <c r="Y62" i="16"/>
  <c r="Z62" i="16"/>
  <c r="AA62" i="16"/>
  <c r="AB62" i="16"/>
  <c r="AC62" i="16"/>
  <c r="AD62" i="16"/>
  <c r="AE62" i="16"/>
  <c r="AF62" i="16"/>
  <c r="AG62" i="16"/>
  <c r="AH62" i="16"/>
  <c r="AI62" i="16"/>
  <c r="AJ62" i="16"/>
  <c r="AK62" i="16"/>
  <c r="AL62" i="16"/>
  <c r="AM62" i="16"/>
  <c r="AN62" i="16"/>
  <c r="AO62" i="16"/>
  <c r="AP62" i="16"/>
  <c r="AQ62" i="16"/>
  <c r="AR62" i="16"/>
  <c r="AS62" i="16"/>
  <c r="AT62" i="16"/>
  <c r="AU62" i="16"/>
  <c r="AV62" i="16"/>
  <c r="AW62" i="16"/>
  <c r="AX62" i="16"/>
  <c r="AY62" i="16"/>
  <c r="AZ62" i="16"/>
  <c r="BA62" i="16"/>
  <c r="BB62" i="16"/>
  <c r="BC62" i="16"/>
  <c r="BD62" i="16"/>
  <c r="BE62" i="16"/>
  <c r="BF62" i="16"/>
  <c r="BG62" i="16"/>
  <c r="BH62" i="16"/>
  <c r="BI62" i="16"/>
  <c r="BJ62" i="16"/>
  <c r="BK62" i="16"/>
  <c r="BL62" i="16"/>
  <c r="BM62" i="16"/>
  <c r="BN62" i="16"/>
  <c r="BO62" i="16"/>
  <c r="BP62" i="16"/>
  <c r="BQ62" i="16"/>
  <c r="G63" i="16"/>
  <c r="H63" i="16"/>
  <c r="I63" i="16"/>
  <c r="J63" i="16"/>
  <c r="K63" i="16"/>
  <c r="L63" i="16"/>
  <c r="M63" i="16"/>
  <c r="N63" i="16"/>
  <c r="O63" i="16"/>
  <c r="P63" i="16"/>
  <c r="Q63" i="16"/>
  <c r="R63" i="16"/>
  <c r="S63" i="16"/>
  <c r="T63" i="16"/>
  <c r="U63" i="16"/>
  <c r="V63" i="16"/>
  <c r="W63" i="16"/>
  <c r="X63" i="16"/>
  <c r="Y63" i="16"/>
  <c r="Z63" i="16"/>
  <c r="AA63" i="16"/>
  <c r="AB63" i="16"/>
  <c r="AC63" i="16"/>
  <c r="AD63" i="16"/>
  <c r="AE63" i="16"/>
  <c r="AF63" i="16"/>
  <c r="AG63" i="16"/>
  <c r="AH63" i="16"/>
  <c r="AI63" i="16"/>
  <c r="AJ63" i="16"/>
  <c r="AK63" i="16"/>
  <c r="AL63" i="16"/>
  <c r="AM63" i="16"/>
  <c r="AN63" i="16"/>
  <c r="AO63" i="16"/>
  <c r="AP63" i="16"/>
  <c r="AQ63" i="16"/>
  <c r="AR63" i="16"/>
  <c r="AS63" i="16"/>
  <c r="AT63" i="16"/>
  <c r="AU63" i="16"/>
  <c r="AV63" i="16"/>
  <c r="AW63" i="16"/>
  <c r="AX63" i="16"/>
  <c r="AY63" i="16"/>
  <c r="AZ63" i="16"/>
  <c r="BA63" i="16"/>
  <c r="BB63" i="16"/>
  <c r="BC63" i="16"/>
  <c r="BD63" i="16"/>
  <c r="BE63" i="16"/>
  <c r="BF63" i="16"/>
  <c r="BG63" i="16"/>
  <c r="BH63" i="16"/>
  <c r="BI63" i="16"/>
  <c r="BJ63" i="16"/>
  <c r="BK63" i="16"/>
  <c r="BL63" i="16"/>
  <c r="BM63" i="16"/>
  <c r="BN63" i="16"/>
  <c r="BO63" i="16"/>
  <c r="BP63" i="16"/>
  <c r="BQ63" i="16"/>
  <c r="G64" i="16"/>
  <c r="H64" i="16"/>
  <c r="I64" i="16"/>
  <c r="J64" i="16"/>
  <c r="K64" i="16"/>
  <c r="L64" i="16"/>
  <c r="M64" i="16"/>
  <c r="N64" i="16"/>
  <c r="O64" i="16"/>
  <c r="P64" i="16"/>
  <c r="Q64" i="16"/>
  <c r="R64" i="16"/>
  <c r="S64" i="16"/>
  <c r="T64" i="16"/>
  <c r="U64" i="16"/>
  <c r="V64" i="16"/>
  <c r="W64" i="16"/>
  <c r="X64" i="16"/>
  <c r="Y64" i="16"/>
  <c r="Z64" i="16"/>
  <c r="AA64" i="16"/>
  <c r="AB64" i="16"/>
  <c r="AC64" i="16"/>
  <c r="AD64" i="16"/>
  <c r="AE64" i="16"/>
  <c r="AF64" i="16"/>
  <c r="AG64" i="16"/>
  <c r="AH64" i="16"/>
  <c r="AI64" i="16"/>
  <c r="AJ64" i="16"/>
  <c r="AK64" i="16"/>
  <c r="AL64" i="16"/>
  <c r="AM64" i="16"/>
  <c r="AN64" i="16"/>
  <c r="AO64" i="16"/>
  <c r="AP64" i="16"/>
  <c r="AQ64" i="16"/>
  <c r="AR64" i="16"/>
  <c r="AS64" i="16"/>
  <c r="AT64" i="16"/>
  <c r="AU64" i="16"/>
  <c r="AV64" i="16"/>
  <c r="AW64" i="16"/>
  <c r="AX64" i="16"/>
  <c r="AY64" i="16"/>
  <c r="AZ64" i="16"/>
  <c r="BA64" i="16"/>
  <c r="BB64" i="16"/>
  <c r="BC64" i="16"/>
  <c r="BD64" i="16"/>
  <c r="BE64" i="16"/>
  <c r="BF64" i="16"/>
  <c r="BG64" i="16"/>
  <c r="BH64" i="16"/>
  <c r="BI64" i="16"/>
  <c r="BJ64" i="16"/>
  <c r="BK64" i="16"/>
  <c r="BL64" i="16"/>
  <c r="BM64" i="16"/>
  <c r="BN64" i="16"/>
  <c r="BO64" i="16"/>
  <c r="BP64" i="16"/>
  <c r="BQ64" i="16"/>
  <c r="G65" i="16"/>
  <c r="H65" i="16"/>
  <c r="I65" i="16"/>
  <c r="J65" i="16"/>
  <c r="K65" i="16"/>
  <c r="L65" i="16"/>
  <c r="M65" i="16"/>
  <c r="N65" i="16"/>
  <c r="O65" i="16"/>
  <c r="P65" i="16"/>
  <c r="Q65" i="16"/>
  <c r="R65" i="16"/>
  <c r="S65" i="16"/>
  <c r="T65" i="16"/>
  <c r="U65" i="16"/>
  <c r="V65" i="16"/>
  <c r="W65" i="16"/>
  <c r="X65" i="16"/>
  <c r="Y65" i="16"/>
  <c r="Z65" i="16"/>
  <c r="AA65" i="16"/>
  <c r="AB65" i="16"/>
  <c r="AC65" i="16"/>
  <c r="AD65" i="16"/>
  <c r="AE65" i="16"/>
  <c r="AF65" i="16"/>
  <c r="AG65" i="16"/>
  <c r="AH65" i="16"/>
  <c r="AI65" i="16"/>
  <c r="AJ65" i="16"/>
  <c r="AK65" i="16"/>
  <c r="AL65" i="16"/>
  <c r="AM65" i="16"/>
  <c r="AN65" i="16"/>
  <c r="AO65" i="16"/>
  <c r="AP65" i="16"/>
  <c r="AQ65" i="16"/>
  <c r="AR65" i="16"/>
  <c r="AS65" i="16"/>
  <c r="AT65" i="16"/>
  <c r="AU65" i="16"/>
  <c r="AV65" i="16"/>
  <c r="AW65" i="16"/>
  <c r="AX65" i="16"/>
  <c r="AY65" i="16"/>
  <c r="AZ65" i="16"/>
  <c r="BA65" i="16"/>
  <c r="BB65" i="16"/>
  <c r="BC65" i="16"/>
  <c r="BD65" i="16"/>
  <c r="BE65" i="16"/>
  <c r="BF65" i="16"/>
  <c r="BG65" i="16"/>
  <c r="BH65" i="16"/>
  <c r="BI65" i="16"/>
  <c r="BJ65" i="16"/>
  <c r="BK65" i="16"/>
  <c r="BL65" i="16"/>
  <c r="BM65" i="16"/>
  <c r="BN65" i="16"/>
  <c r="BO65" i="16"/>
  <c r="BP65" i="16"/>
  <c r="BQ65" i="16"/>
  <c r="G66" i="16"/>
  <c r="H66" i="16"/>
  <c r="I66" i="16"/>
  <c r="J66" i="16"/>
  <c r="K66" i="16"/>
  <c r="L66" i="16"/>
  <c r="M66" i="16"/>
  <c r="N66" i="16"/>
  <c r="O66" i="16"/>
  <c r="P66" i="16"/>
  <c r="Q66" i="16"/>
  <c r="R66" i="16"/>
  <c r="S66" i="16"/>
  <c r="T66" i="16"/>
  <c r="U66" i="16"/>
  <c r="V66" i="16"/>
  <c r="W66" i="16"/>
  <c r="X66" i="16"/>
  <c r="Y66" i="16"/>
  <c r="Z66" i="16"/>
  <c r="AA66" i="16"/>
  <c r="AB66" i="16"/>
  <c r="AC66" i="16"/>
  <c r="AD66" i="16"/>
  <c r="AE66" i="16"/>
  <c r="AF66" i="16"/>
  <c r="AG66" i="16"/>
  <c r="AH66" i="16"/>
  <c r="AI66" i="16"/>
  <c r="AJ66" i="16"/>
  <c r="AK66" i="16"/>
  <c r="AL66" i="16"/>
  <c r="AM66" i="16"/>
  <c r="AN66" i="16"/>
  <c r="AO66" i="16"/>
  <c r="AP66" i="16"/>
  <c r="AQ66" i="16"/>
  <c r="AR66" i="16"/>
  <c r="AS66" i="16"/>
  <c r="AT66" i="16"/>
  <c r="AU66" i="16"/>
  <c r="AV66" i="16"/>
  <c r="AW66" i="16"/>
  <c r="AX66" i="16"/>
  <c r="AY66" i="16"/>
  <c r="AZ66" i="16"/>
  <c r="BA66" i="16"/>
  <c r="BB66" i="16"/>
  <c r="BC66" i="16"/>
  <c r="BD66" i="16"/>
  <c r="BE66" i="16"/>
  <c r="BF66" i="16"/>
  <c r="BG66" i="16"/>
  <c r="BH66" i="16"/>
  <c r="BI66" i="16"/>
  <c r="BJ66" i="16"/>
  <c r="BK66" i="16"/>
  <c r="BL66" i="16"/>
  <c r="BM66" i="16"/>
  <c r="BN66" i="16"/>
  <c r="BO66" i="16"/>
  <c r="BP66" i="16"/>
  <c r="BQ66" i="16"/>
  <c r="G67" i="16"/>
  <c r="H67" i="16"/>
  <c r="I67" i="16"/>
  <c r="J67" i="16"/>
  <c r="K67" i="16"/>
  <c r="L67" i="16"/>
  <c r="M67" i="16"/>
  <c r="N67" i="16"/>
  <c r="O67" i="16"/>
  <c r="P67" i="16"/>
  <c r="Q67" i="16"/>
  <c r="R67" i="16"/>
  <c r="S67" i="16"/>
  <c r="T67" i="16"/>
  <c r="U67" i="16"/>
  <c r="V67" i="16"/>
  <c r="W67" i="16"/>
  <c r="X67" i="16"/>
  <c r="Y67" i="16"/>
  <c r="Z67" i="16"/>
  <c r="AA67" i="16"/>
  <c r="AB67" i="16"/>
  <c r="AC67" i="16"/>
  <c r="AD67" i="16"/>
  <c r="AE67" i="16"/>
  <c r="AF67" i="16"/>
  <c r="AG67" i="16"/>
  <c r="AH67" i="16"/>
  <c r="AI67" i="16"/>
  <c r="AJ67" i="16"/>
  <c r="AK67" i="16"/>
  <c r="AL67" i="16"/>
  <c r="AM67" i="16"/>
  <c r="AN67" i="16"/>
  <c r="AO67" i="16"/>
  <c r="AP67" i="16"/>
  <c r="AQ67" i="16"/>
  <c r="AR67" i="16"/>
  <c r="AS67" i="16"/>
  <c r="AT67" i="16"/>
  <c r="AU67" i="16"/>
  <c r="AV67" i="16"/>
  <c r="AW67" i="16"/>
  <c r="AX67" i="16"/>
  <c r="AY67" i="16"/>
  <c r="AZ67" i="16"/>
  <c r="BA67" i="16"/>
  <c r="BB67" i="16"/>
  <c r="BC67" i="16"/>
  <c r="BD67" i="16"/>
  <c r="BE67" i="16"/>
  <c r="BF67" i="16"/>
  <c r="BG67" i="16"/>
  <c r="BH67" i="16"/>
  <c r="BI67" i="16"/>
  <c r="BJ67" i="16"/>
  <c r="BK67" i="16"/>
  <c r="BL67" i="16"/>
  <c r="BM67" i="16"/>
  <c r="BN67" i="16"/>
  <c r="BO67" i="16"/>
  <c r="BP67" i="16"/>
  <c r="BQ67" i="16"/>
  <c r="G68" i="16"/>
  <c r="H68" i="16"/>
  <c r="I68" i="16"/>
  <c r="J68" i="16"/>
  <c r="K68" i="16"/>
  <c r="L68" i="16"/>
  <c r="M68" i="16"/>
  <c r="N68" i="16"/>
  <c r="O68" i="16"/>
  <c r="P68" i="16"/>
  <c r="Q68" i="16"/>
  <c r="R68" i="16"/>
  <c r="S68" i="16"/>
  <c r="T68" i="16"/>
  <c r="U68" i="16"/>
  <c r="V68" i="16"/>
  <c r="W68" i="16"/>
  <c r="X68" i="16"/>
  <c r="Y68" i="16"/>
  <c r="Z68" i="16"/>
  <c r="AA68" i="16"/>
  <c r="AB68" i="16"/>
  <c r="AC68" i="16"/>
  <c r="AD68" i="16"/>
  <c r="AE68" i="16"/>
  <c r="AF68" i="16"/>
  <c r="AG68" i="16"/>
  <c r="AH68" i="16"/>
  <c r="AI68" i="16"/>
  <c r="AJ68" i="16"/>
  <c r="AK68" i="16"/>
  <c r="AL68" i="16"/>
  <c r="AM68" i="16"/>
  <c r="AN68" i="16"/>
  <c r="AO68" i="16"/>
  <c r="AP68" i="16"/>
  <c r="AQ68" i="16"/>
  <c r="AR68" i="16"/>
  <c r="AS68" i="16"/>
  <c r="AT68" i="16"/>
  <c r="AU68" i="16"/>
  <c r="AV68" i="16"/>
  <c r="AW68" i="16"/>
  <c r="AX68" i="16"/>
  <c r="AY68" i="16"/>
  <c r="AZ68" i="16"/>
  <c r="BA68" i="16"/>
  <c r="BB68" i="16"/>
  <c r="BC68" i="16"/>
  <c r="BD68" i="16"/>
  <c r="BE68" i="16"/>
  <c r="BF68" i="16"/>
  <c r="BG68" i="16"/>
  <c r="BH68" i="16"/>
  <c r="BI68" i="16"/>
  <c r="BJ68" i="16"/>
  <c r="BK68" i="16"/>
  <c r="BL68" i="16"/>
  <c r="BM68" i="16"/>
  <c r="BN68" i="16"/>
  <c r="BO68" i="16"/>
  <c r="BP68" i="16"/>
  <c r="BQ68" i="16"/>
  <c r="G69" i="16"/>
  <c r="H69" i="16"/>
  <c r="I69" i="16"/>
  <c r="J69" i="16"/>
  <c r="K69" i="16"/>
  <c r="L69" i="16"/>
  <c r="M69" i="16"/>
  <c r="N69" i="16"/>
  <c r="O69" i="16"/>
  <c r="P69" i="16"/>
  <c r="Q69" i="16"/>
  <c r="R69" i="16"/>
  <c r="S69" i="16"/>
  <c r="T69" i="16"/>
  <c r="U69" i="16"/>
  <c r="V69" i="16"/>
  <c r="W69" i="16"/>
  <c r="X69" i="16"/>
  <c r="Y69" i="16"/>
  <c r="Z69" i="16"/>
  <c r="AA69" i="16"/>
  <c r="AB69" i="16"/>
  <c r="AC69" i="16"/>
  <c r="AD69" i="16"/>
  <c r="AE69" i="16"/>
  <c r="AF69" i="16"/>
  <c r="AG69" i="16"/>
  <c r="AH69" i="16"/>
  <c r="AI69" i="16"/>
  <c r="AJ69" i="16"/>
  <c r="AK69" i="16"/>
  <c r="AL69" i="16"/>
  <c r="AM69" i="16"/>
  <c r="AN69" i="16"/>
  <c r="AO69" i="16"/>
  <c r="AP69" i="16"/>
  <c r="AQ69" i="16"/>
  <c r="AR69" i="16"/>
  <c r="AS69" i="16"/>
  <c r="AT69" i="16"/>
  <c r="AU69" i="16"/>
  <c r="AV69" i="16"/>
  <c r="AW69" i="16"/>
  <c r="AX69" i="16"/>
  <c r="AY69" i="16"/>
  <c r="AZ69" i="16"/>
  <c r="BA69" i="16"/>
  <c r="BB69" i="16"/>
  <c r="BC69" i="16"/>
  <c r="BD69" i="16"/>
  <c r="BE69" i="16"/>
  <c r="BF69" i="16"/>
  <c r="BG69" i="16"/>
  <c r="BH69" i="16"/>
  <c r="BI69" i="16"/>
  <c r="BJ69" i="16"/>
  <c r="BK69" i="16"/>
  <c r="BL69" i="16"/>
  <c r="BM69" i="16"/>
  <c r="BN69" i="16"/>
  <c r="BO69" i="16"/>
  <c r="BP69" i="16"/>
  <c r="BQ69" i="16"/>
  <c r="G70" i="16"/>
  <c r="H70" i="16"/>
  <c r="I70" i="16"/>
  <c r="J70" i="16"/>
  <c r="K70" i="16"/>
  <c r="L70" i="16"/>
  <c r="M70" i="16"/>
  <c r="N70" i="16"/>
  <c r="O70" i="16"/>
  <c r="P70" i="16"/>
  <c r="Q70" i="16"/>
  <c r="R70" i="16"/>
  <c r="S70" i="16"/>
  <c r="T70" i="16"/>
  <c r="U70" i="16"/>
  <c r="V70" i="16"/>
  <c r="W70" i="16"/>
  <c r="X70" i="16"/>
  <c r="Y70" i="16"/>
  <c r="Z70" i="16"/>
  <c r="AA70" i="16"/>
  <c r="AB70" i="16"/>
  <c r="AC70" i="16"/>
  <c r="AD70" i="16"/>
  <c r="AE70" i="16"/>
  <c r="AF70" i="16"/>
  <c r="AG70" i="16"/>
  <c r="AH70" i="16"/>
  <c r="AI70" i="16"/>
  <c r="AJ70" i="16"/>
  <c r="AK70" i="16"/>
  <c r="AL70" i="16"/>
  <c r="AM70" i="16"/>
  <c r="AN70" i="16"/>
  <c r="AO70" i="16"/>
  <c r="AP70" i="16"/>
  <c r="AQ70" i="16"/>
  <c r="AR70" i="16"/>
  <c r="AS70" i="16"/>
  <c r="AT70" i="16"/>
  <c r="AU70" i="16"/>
  <c r="AV70" i="16"/>
  <c r="AW70" i="16"/>
  <c r="AX70" i="16"/>
  <c r="AY70" i="16"/>
  <c r="AZ70" i="16"/>
  <c r="BA70" i="16"/>
  <c r="BB70" i="16"/>
  <c r="BC70" i="16"/>
  <c r="BD70" i="16"/>
  <c r="BE70" i="16"/>
  <c r="BF70" i="16"/>
  <c r="BG70" i="16"/>
  <c r="BH70" i="16"/>
  <c r="BI70" i="16"/>
  <c r="BJ70" i="16"/>
  <c r="BK70" i="16"/>
  <c r="BL70" i="16"/>
  <c r="BM70" i="16"/>
  <c r="BN70" i="16"/>
  <c r="BO70" i="16"/>
  <c r="BP70" i="16"/>
  <c r="BQ70" i="16"/>
  <c r="G71" i="16"/>
  <c r="H71" i="16"/>
  <c r="I71" i="16"/>
  <c r="J71" i="16"/>
  <c r="K71" i="16"/>
  <c r="L71" i="16"/>
  <c r="M71" i="16"/>
  <c r="N71" i="16"/>
  <c r="O71" i="16"/>
  <c r="P71" i="16"/>
  <c r="Q71" i="16"/>
  <c r="R71" i="16"/>
  <c r="S71" i="16"/>
  <c r="T71" i="16"/>
  <c r="U71" i="16"/>
  <c r="V71" i="16"/>
  <c r="W71" i="16"/>
  <c r="X71" i="16"/>
  <c r="Y71" i="16"/>
  <c r="Z71" i="16"/>
  <c r="AA71" i="16"/>
  <c r="AB71" i="16"/>
  <c r="AC71" i="16"/>
  <c r="AD71" i="16"/>
  <c r="AE71" i="16"/>
  <c r="AF71" i="16"/>
  <c r="AG71" i="16"/>
  <c r="AH71" i="16"/>
  <c r="AI71" i="16"/>
  <c r="AJ71" i="16"/>
  <c r="AK71" i="16"/>
  <c r="AL71" i="16"/>
  <c r="AM71" i="16"/>
  <c r="AN71" i="16"/>
  <c r="AO71" i="16"/>
  <c r="AP71" i="16"/>
  <c r="AQ71" i="16"/>
  <c r="AR71" i="16"/>
  <c r="AS71" i="16"/>
  <c r="AT71" i="16"/>
  <c r="AU71" i="16"/>
  <c r="AV71" i="16"/>
  <c r="AW71" i="16"/>
  <c r="AX71" i="16"/>
  <c r="AY71" i="16"/>
  <c r="AZ71" i="16"/>
  <c r="BA71" i="16"/>
  <c r="BB71" i="16"/>
  <c r="BC71" i="16"/>
  <c r="BD71" i="16"/>
  <c r="BE71" i="16"/>
  <c r="BF71" i="16"/>
  <c r="BG71" i="16"/>
  <c r="BH71" i="16"/>
  <c r="BI71" i="16"/>
  <c r="BJ71" i="16"/>
  <c r="BK71" i="16"/>
  <c r="BL71" i="16"/>
  <c r="BM71" i="16"/>
  <c r="BN71" i="16"/>
  <c r="BO71" i="16"/>
  <c r="BP71" i="16"/>
  <c r="BQ71" i="16"/>
  <c r="G72" i="16"/>
  <c r="H72" i="16"/>
  <c r="I72" i="16"/>
  <c r="J72" i="16"/>
  <c r="K72" i="16"/>
  <c r="L72" i="16"/>
  <c r="M72" i="16"/>
  <c r="N72" i="16"/>
  <c r="O72" i="16"/>
  <c r="P72" i="16"/>
  <c r="Q72" i="16"/>
  <c r="R72" i="16"/>
  <c r="S72" i="16"/>
  <c r="T72" i="16"/>
  <c r="U72" i="16"/>
  <c r="V72" i="16"/>
  <c r="W72" i="16"/>
  <c r="X72" i="16"/>
  <c r="Y72" i="16"/>
  <c r="Z72" i="16"/>
  <c r="AA72" i="16"/>
  <c r="AB72" i="16"/>
  <c r="AC72" i="16"/>
  <c r="AD72" i="16"/>
  <c r="AE72" i="16"/>
  <c r="AF72" i="16"/>
  <c r="AG72" i="16"/>
  <c r="AH72" i="16"/>
  <c r="AI72" i="16"/>
  <c r="AJ72" i="16"/>
  <c r="AK72" i="16"/>
  <c r="AL72" i="16"/>
  <c r="AM72" i="16"/>
  <c r="AN72" i="16"/>
  <c r="AO72" i="16"/>
  <c r="AP72" i="16"/>
  <c r="AQ72" i="16"/>
  <c r="AR72" i="16"/>
  <c r="AS72" i="16"/>
  <c r="AT72" i="16"/>
  <c r="AU72" i="16"/>
  <c r="AV72" i="16"/>
  <c r="AW72" i="16"/>
  <c r="AX72" i="16"/>
  <c r="AY72" i="16"/>
  <c r="AZ72" i="16"/>
  <c r="BA72" i="16"/>
  <c r="BB72" i="16"/>
  <c r="BC72" i="16"/>
  <c r="BD72" i="16"/>
  <c r="BE72" i="16"/>
  <c r="BF72" i="16"/>
  <c r="BG72" i="16"/>
  <c r="BH72" i="16"/>
  <c r="BI72" i="16"/>
  <c r="BJ72" i="16"/>
  <c r="BK72" i="16"/>
  <c r="BL72" i="16"/>
  <c r="BM72" i="16"/>
  <c r="BN72" i="16"/>
  <c r="BO72" i="16"/>
  <c r="BP72" i="16"/>
  <c r="BQ72" i="16"/>
  <c r="G73" i="16"/>
  <c r="H73" i="16"/>
  <c r="I73" i="16"/>
  <c r="J73" i="16"/>
  <c r="K73" i="16"/>
  <c r="L73" i="16"/>
  <c r="M73" i="16"/>
  <c r="N73" i="16"/>
  <c r="O73" i="16"/>
  <c r="P73" i="16"/>
  <c r="Q73" i="16"/>
  <c r="R73" i="16"/>
  <c r="S73" i="16"/>
  <c r="T73" i="16"/>
  <c r="U73" i="16"/>
  <c r="V73" i="16"/>
  <c r="W73" i="16"/>
  <c r="X73" i="16"/>
  <c r="Y73" i="16"/>
  <c r="Z73" i="16"/>
  <c r="AA73" i="16"/>
  <c r="AB73" i="16"/>
  <c r="AC73" i="16"/>
  <c r="AD73" i="16"/>
  <c r="AE73" i="16"/>
  <c r="AF73" i="16"/>
  <c r="AG73" i="16"/>
  <c r="AH73" i="16"/>
  <c r="AI73" i="16"/>
  <c r="AJ73" i="16"/>
  <c r="AK73" i="16"/>
  <c r="AL73" i="16"/>
  <c r="AM73" i="16"/>
  <c r="AN73" i="16"/>
  <c r="AO73" i="16"/>
  <c r="AP73" i="16"/>
  <c r="AQ73" i="16"/>
  <c r="AR73" i="16"/>
  <c r="AS73" i="16"/>
  <c r="AT73" i="16"/>
  <c r="AU73" i="16"/>
  <c r="AV73" i="16"/>
  <c r="AW73" i="16"/>
  <c r="AX73" i="16"/>
  <c r="AY73" i="16"/>
  <c r="AZ73" i="16"/>
  <c r="BA73" i="16"/>
  <c r="BB73" i="16"/>
  <c r="BC73" i="16"/>
  <c r="BD73" i="16"/>
  <c r="BE73" i="16"/>
  <c r="BF73" i="16"/>
  <c r="BG73" i="16"/>
  <c r="BH73" i="16"/>
  <c r="BI73" i="16"/>
  <c r="BJ73" i="16"/>
  <c r="BK73" i="16"/>
  <c r="BL73" i="16"/>
  <c r="BM73" i="16"/>
  <c r="BN73" i="16"/>
  <c r="BO73" i="16"/>
  <c r="BP73" i="16"/>
  <c r="BQ73" i="16"/>
  <c r="G74" i="16"/>
  <c r="H74" i="16"/>
  <c r="I74" i="16"/>
  <c r="J74" i="16"/>
  <c r="K74" i="16"/>
  <c r="L74" i="16"/>
  <c r="M74" i="16"/>
  <c r="N74" i="16"/>
  <c r="O74" i="16"/>
  <c r="P74" i="16"/>
  <c r="Q74" i="16"/>
  <c r="R74" i="16"/>
  <c r="S74" i="16"/>
  <c r="T74" i="16"/>
  <c r="U74" i="16"/>
  <c r="V74" i="16"/>
  <c r="W74" i="16"/>
  <c r="X74" i="16"/>
  <c r="Y74" i="16"/>
  <c r="Z74" i="16"/>
  <c r="AA74" i="16"/>
  <c r="AB74" i="16"/>
  <c r="AC74" i="16"/>
  <c r="AD74" i="16"/>
  <c r="AE74" i="16"/>
  <c r="AF74" i="16"/>
  <c r="AG74" i="16"/>
  <c r="AH74" i="16"/>
  <c r="AI74" i="16"/>
  <c r="AJ74" i="16"/>
  <c r="AK74" i="16"/>
  <c r="AL74" i="16"/>
  <c r="AM74" i="16"/>
  <c r="AN74" i="16"/>
  <c r="AO74" i="16"/>
  <c r="AP74" i="16"/>
  <c r="AQ74" i="16"/>
  <c r="AR74" i="16"/>
  <c r="AS74" i="16"/>
  <c r="AT74" i="16"/>
  <c r="AU74" i="16"/>
  <c r="AV74" i="16"/>
  <c r="AW74" i="16"/>
  <c r="AX74" i="16"/>
  <c r="AY74" i="16"/>
  <c r="AZ74" i="16"/>
  <c r="BA74" i="16"/>
  <c r="BB74" i="16"/>
  <c r="BC74" i="16"/>
  <c r="BD74" i="16"/>
  <c r="BE74" i="16"/>
  <c r="BF74" i="16"/>
  <c r="BG74" i="16"/>
  <c r="BH74" i="16"/>
  <c r="BI74" i="16"/>
  <c r="BJ74" i="16"/>
  <c r="BK74" i="16"/>
  <c r="BL74" i="16"/>
  <c r="BM74" i="16"/>
  <c r="BN74" i="16"/>
  <c r="BO74" i="16"/>
  <c r="BP74" i="16"/>
  <c r="BQ74" i="16"/>
  <c r="G75" i="16"/>
  <c r="H75" i="16"/>
  <c r="I75" i="16"/>
  <c r="J75" i="16"/>
  <c r="K75" i="16"/>
  <c r="L75" i="16"/>
  <c r="M75" i="16"/>
  <c r="N75" i="16"/>
  <c r="O75" i="16"/>
  <c r="P75" i="16"/>
  <c r="Q75" i="16"/>
  <c r="R75" i="16"/>
  <c r="S75" i="16"/>
  <c r="T75" i="16"/>
  <c r="U75" i="16"/>
  <c r="V75" i="16"/>
  <c r="W75" i="16"/>
  <c r="X75" i="16"/>
  <c r="Y75" i="16"/>
  <c r="Z75" i="16"/>
  <c r="AA75" i="16"/>
  <c r="AB75" i="16"/>
  <c r="AC75" i="16"/>
  <c r="AD75" i="16"/>
  <c r="AE75" i="16"/>
  <c r="AF75" i="16"/>
  <c r="AG75" i="16"/>
  <c r="AH75" i="16"/>
  <c r="AI75" i="16"/>
  <c r="AJ75" i="16"/>
  <c r="AK75" i="16"/>
  <c r="AL75" i="16"/>
  <c r="AM75" i="16"/>
  <c r="AN75" i="16"/>
  <c r="AO75" i="16"/>
  <c r="AP75" i="16"/>
  <c r="AQ75" i="16"/>
  <c r="AR75" i="16"/>
  <c r="AS75" i="16"/>
  <c r="AT75" i="16"/>
  <c r="AU75" i="16"/>
  <c r="AV75" i="16"/>
  <c r="AW75" i="16"/>
  <c r="AX75" i="16"/>
  <c r="AY75" i="16"/>
  <c r="AZ75" i="16"/>
  <c r="BA75" i="16"/>
  <c r="BB75" i="16"/>
  <c r="BC75" i="16"/>
  <c r="BD75" i="16"/>
  <c r="BE75" i="16"/>
  <c r="BF75" i="16"/>
  <c r="BG75" i="16"/>
  <c r="BH75" i="16"/>
  <c r="BI75" i="16"/>
  <c r="BJ75" i="16"/>
  <c r="BK75" i="16"/>
  <c r="BL75" i="16"/>
  <c r="BM75" i="16"/>
  <c r="BN75" i="16"/>
  <c r="BO75" i="16"/>
  <c r="BP75" i="16"/>
  <c r="BQ75" i="16"/>
  <c r="G76" i="16"/>
  <c r="H76" i="16"/>
  <c r="I76" i="16"/>
  <c r="J76" i="16"/>
  <c r="K76" i="16"/>
  <c r="L76" i="16"/>
  <c r="M76" i="16"/>
  <c r="N76" i="16"/>
  <c r="O76" i="16"/>
  <c r="P76" i="16"/>
  <c r="Q76" i="16"/>
  <c r="R76" i="16"/>
  <c r="S76" i="16"/>
  <c r="T76" i="16"/>
  <c r="U76" i="16"/>
  <c r="V76" i="16"/>
  <c r="W76" i="16"/>
  <c r="X76" i="16"/>
  <c r="Y76" i="16"/>
  <c r="Z76" i="16"/>
  <c r="AA76" i="16"/>
  <c r="AB76" i="16"/>
  <c r="AC76" i="16"/>
  <c r="AD76" i="16"/>
  <c r="AE76" i="16"/>
  <c r="AF76" i="16"/>
  <c r="AG76" i="16"/>
  <c r="AH76" i="16"/>
  <c r="AI76" i="16"/>
  <c r="AJ76" i="16"/>
  <c r="AK76" i="16"/>
  <c r="AL76" i="16"/>
  <c r="AM76" i="16"/>
  <c r="AN76" i="16"/>
  <c r="AO76" i="16"/>
  <c r="AP76" i="16"/>
  <c r="AQ76" i="16"/>
  <c r="AR76" i="16"/>
  <c r="AS76" i="16"/>
  <c r="AT76" i="16"/>
  <c r="AU76" i="16"/>
  <c r="AV76" i="16"/>
  <c r="AW76" i="16"/>
  <c r="AX76" i="16"/>
  <c r="AY76" i="16"/>
  <c r="AZ76" i="16"/>
  <c r="BA76" i="16"/>
  <c r="BB76" i="16"/>
  <c r="BC76" i="16"/>
  <c r="BD76" i="16"/>
  <c r="BE76" i="16"/>
  <c r="BF76" i="16"/>
  <c r="BG76" i="16"/>
  <c r="BH76" i="16"/>
  <c r="BI76" i="16"/>
  <c r="BJ76" i="16"/>
  <c r="BK76" i="16"/>
  <c r="BL76" i="16"/>
  <c r="BM76" i="16"/>
  <c r="BN76" i="16"/>
  <c r="BO76" i="16"/>
  <c r="BP76" i="16"/>
  <c r="BQ76" i="16"/>
  <c r="G77" i="16"/>
  <c r="H77" i="16"/>
  <c r="I77" i="16"/>
  <c r="J77" i="16"/>
  <c r="K77" i="16"/>
  <c r="L77" i="16"/>
  <c r="M77" i="16"/>
  <c r="N77" i="16"/>
  <c r="O77" i="16"/>
  <c r="P77" i="16"/>
  <c r="Q77" i="16"/>
  <c r="R77" i="16"/>
  <c r="S77" i="16"/>
  <c r="T77" i="16"/>
  <c r="U77" i="16"/>
  <c r="V77" i="16"/>
  <c r="W77" i="16"/>
  <c r="X77" i="16"/>
  <c r="Y77" i="16"/>
  <c r="Z77" i="16"/>
  <c r="AA77" i="16"/>
  <c r="AB77" i="16"/>
  <c r="AC77" i="16"/>
  <c r="AD77" i="16"/>
  <c r="AE77" i="16"/>
  <c r="AF77" i="16"/>
  <c r="AG77" i="16"/>
  <c r="AH77" i="16"/>
  <c r="AI77" i="16"/>
  <c r="AJ77" i="16"/>
  <c r="AK77" i="16"/>
  <c r="AL77" i="16"/>
  <c r="AM77" i="16"/>
  <c r="AN77" i="16"/>
  <c r="AO77" i="16"/>
  <c r="AP77" i="16"/>
  <c r="AQ77" i="16"/>
  <c r="AR77" i="16"/>
  <c r="AS77" i="16"/>
  <c r="AT77" i="16"/>
  <c r="AU77" i="16"/>
  <c r="AV77" i="16"/>
  <c r="AW77" i="16"/>
  <c r="AX77" i="16"/>
  <c r="AY77" i="16"/>
  <c r="AZ77" i="16"/>
  <c r="BA77" i="16"/>
  <c r="BB77" i="16"/>
  <c r="BC77" i="16"/>
  <c r="BD77" i="16"/>
  <c r="BE77" i="16"/>
  <c r="BF77" i="16"/>
  <c r="BG77" i="16"/>
  <c r="BH77" i="16"/>
  <c r="BI77" i="16"/>
  <c r="BJ77" i="16"/>
  <c r="BK77" i="16"/>
  <c r="BL77" i="16"/>
  <c r="BM77" i="16"/>
  <c r="BN77" i="16"/>
  <c r="BO77" i="16"/>
  <c r="BP77" i="16"/>
  <c r="BQ77" i="16"/>
  <c r="G78" i="16"/>
  <c r="H78" i="16"/>
  <c r="I78" i="16"/>
  <c r="J78" i="16"/>
  <c r="K78" i="16"/>
  <c r="L78" i="16"/>
  <c r="M78" i="16"/>
  <c r="N78" i="16"/>
  <c r="O78" i="16"/>
  <c r="P78" i="16"/>
  <c r="Q78" i="16"/>
  <c r="R78" i="16"/>
  <c r="S78" i="16"/>
  <c r="T78" i="16"/>
  <c r="U78" i="16"/>
  <c r="V78" i="16"/>
  <c r="W78" i="16"/>
  <c r="X78" i="16"/>
  <c r="Y78" i="16"/>
  <c r="Z78" i="16"/>
  <c r="AA78" i="16"/>
  <c r="AB78" i="16"/>
  <c r="AC78" i="16"/>
  <c r="AD78" i="16"/>
  <c r="AE78" i="16"/>
  <c r="AF78" i="16"/>
  <c r="AG78" i="16"/>
  <c r="AH78" i="16"/>
  <c r="AI78" i="16"/>
  <c r="AJ78" i="16"/>
  <c r="AK78" i="16"/>
  <c r="AL78" i="16"/>
  <c r="AM78" i="16"/>
  <c r="AN78" i="16"/>
  <c r="AO78" i="16"/>
  <c r="AP78" i="16"/>
  <c r="AQ78" i="16"/>
  <c r="AR78" i="16"/>
  <c r="AS78" i="16"/>
  <c r="AT78" i="16"/>
  <c r="AU78" i="16"/>
  <c r="AV78" i="16"/>
  <c r="AW78" i="16"/>
  <c r="AX78" i="16"/>
  <c r="AY78" i="16"/>
  <c r="AZ78" i="16"/>
  <c r="BA78" i="16"/>
  <c r="BB78" i="16"/>
  <c r="BC78" i="16"/>
  <c r="BD78" i="16"/>
  <c r="BE78" i="16"/>
  <c r="BF78" i="16"/>
  <c r="BG78" i="16"/>
  <c r="BH78" i="16"/>
  <c r="BI78" i="16"/>
  <c r="BJ78" i="16"/>
  <c r="BK78" i="16"/>
  <c r="BL78" i="16"/>
  <c r="BM78" i="16"/>
  <c r="BN78" i="16"/>
  <c r="BO78" i="16"/>
  <c r="BP78" i="16"/>
  <c r="BQ78" i="16"/>
  <c r="G79" i="16"/>
  <c r="H79" i="16"/>
  <c r="I79" i="16"/>
  <c r="J79" i="16"/>
  <c r="K79" i="16"/>
  <c r="L79" i="16"/>
  <c r="M79" i="16"/>
  <c r="N79" i="16"/>
  <c r="O79" i="16"/>
  <c r="P79" i="16"/>
  <c r="Q79" i="16"/>
  <c r="R79" i="16"/>
  <c r="S79" i="16"/>
  <c r="T79" i="16"/>
  <c r="U79" i="16"/>
  <c r="V79" i="16"/>
  <c r="W79" i="16"/>
  <c r="X79" i="16"/>
  <c r="Y79" i="16"/>
  <c r="Z79" i="16"/>
  <c r="AA79" i="16"/>
  <c r="AB79" i="16"/>
  <c r="AC79" i="16"/>
  <c r="AD79" i="16"/>
  <c r="AE79" i="16"/>
  <c r="AF79" i="16"/>
  <c r="AG79" i="16"/>
  <c r="AH79" i="16"/>
  <c r="AI79" i="16"/>
  <c r="AJ79" i="16"/>
  <c r="AK79" i="16"/>
  <c r="AL79" i="16"/>
  <c r="AM79" i="16"/>
  <c r="AN79" i="16"/>
  <c r="AO79" i="16"/>
  <c r="AP79" i="16"/>
  <c r="AQ79" i="16"/>
  <c r="AR79" i="16"/>
  <c r="AS79" i="16"/>
  <c r="AT79" i="16"/>
  <c r="AU79" i="16"/>
  <c r="AV79" i="16"/>
  <c r="AW79" i="16"/>
  <c r="AX79" i="16"/>
  <c r="AY79" i="16"/>
  <c r="AZ79" i="16"/>
  <c r="BA79" i="16"/>
  <c r="BB79" i="16"/>
  <c r="BC79" i="16"/>
  <c r="BD79" i="16"/>
  <c r="BE79" i="16"/>
  <c r="BF79" i="16"/>
  <c r="BG79" i="16"/>
  <c r="BH79" i="16"/>
  <c r="BI79" i="16"/>
  <c r="BJ79" i="16"/>
  <c r="BK79" i="16"/>
  <c r="BL79" i="16"/>
  <c r="BM79" i="16"/>
  <c r="BN79" i="16"/>
  <c r="BO79" i="16"/>
  <c r="BP79" i="16"/>
  <c r="BQ79" i="16"/>
  <c r="G80" i="16"/>
  <c r="H80" i="16"/>
  <c r="I80" i="16"/>
  <c r="J80" i="16"/>
  <c r="K80" i="16"/>
  <c r="L80" i="16"/>
  <c r="M80" i="16"/>
  <c r="N80" i="16"/>
  <c r="O80" i="16"/>
  <c r="P80" i="16"/>
  <c r="Q80" i="16"/>
  <c r="R80" i="16"/>
  <c r="S80" i="16"/>
  <c r="T80" i="16"/>
  <c r="U80" i="16"/>
  <c r="V80" i="16"/>
  <c r="W80" i="16"/>
  <c r="X80" i="16"/>
  <c r="Y80" i="16"/>
  <c r="Z80" i="16"/>
  <c r="AA80" i="16"/>
  <c r="AB80" i="16"/>
  <c r="AC80" i="16"/>
  <c r="AD80" i="16"/>
  <c r="AE80" i="16"/>
  <c r="AF80" i="16"/>
  <c r="AG80" i="16"/>
  <c r="AH80" i="16"/>
  <c r="AI80" i="16"/>
  <c r="AJ80" i="16"/>
  <c r="AK80" i="16"/>
  <c r="AL80" i="16"/>
  <c r="AM80" i="16"/>
  <c r="AN80" i="16"/>
  <c r="AO80" i="16"/>
  <c r="AP80" i="16"/>
  <c r="AQ80" i="16"/>
  <c r="AR80" i="16"/>
  <c r="AS80" i="16"/>
  <c r="AT80" i="16"/>
  <c r="AU80" i="16"/>
  <c r="AV80" i="16"/>
  <c r="AW80" i="16"/>
  <c r="AX80" i="16"/>
  <c r="AY80" i="16"/>
  <c r="AZ80" i="16"/>
  <c r="BA80" i="16"/>
  <c r="BB80" i="16"/>
  <c r="BC80" i="16"/>
  <c r="BD80" i="16"/>
  <c r="BE80" i="16"/>
  <c r="BF80" i="16"/>
  <c r="BG80" i="16"/>
  <c r="BH80" i="16"/>
  <c r="BI80" i="16"/>
  <c r="BJ80" i="16"/>
  <c r="BK80" i="16"/>
  <c r="BL80" i="16"/>
  <c r="BM80" i="16"/>
  <c r="BN80" i="16"/>
  <c r="BO80" i="16"/>
  <c r="BP80" i="16"/>
  <c r="BQ80" i="16"/>
  <c r="G81" i="16"/>
  <c r="H81" i="16"/>
  <c r="I81" i="16"/>
  <c r="J81" i="16"/>
  <c r="K81" i="16"/>
  <c r="L81" i="16"/>
  <c r="M81" i="16"/>
  <c r="N81" i="16"/>
  <c r="O81" i="16"/>
  <c r="P81" i="16"/>
  <c r="Q81" i="16"/>
  <c r="R81" i="16"/>
  <c r="S81" i="16"/>
  <c r="T81" i="16"/>
  <c r="U81" i="16"/>
  <c r="V81" i="16"/>
  <c r="W81" i="16"/>
  <c r="X81" i="16"/>
  <c r="Y81" i="16"/>
  <c r="Z81" i="16"/>
  <c r="AA81" i="16"/>
  <c r="AB81" i="16"/>
  <c r="AC81" i="16"/>
  <c r="AD81" i="16"/>
  <c r="AE81" i="16"/>
  <c r="AF81" i="16"/>
  <c r="AG81" i="16"/>
  <c r="AH81" i="16"/>
  <c r="AI81" i="16"/>
  <c r="AJ81" i="16"/>
  <c r="AK81" i="16"/>
  <c r="AL81" i="16"/>
  <c r="AM81" i="16"/>
  <c r="AN81" i="16"/>
  <c r="AO81" i="16"/>
  <c r="AP81" i="16"/>
  <c r="AQ81" i="16"/>
  <c r="AR81" i="16"/>
  <c r="AS81" i="16"/>
  <c r="AT81" i="16"/>
  <c r="AU81" i="16"/>
  <c r="AV81" i="16"/>
  <c r="AW81" i="16"/>
  <c r="AX81" i="16"/>
  <c r="AY81" i="16"/>
  <c r="AZ81" i="16"/>
  <c r="BA81" i="16"/>
  <c r="BB81" i="16"/>
  <c r="BC81" i="16"/>
  <c r="BD81" i="16"/>
  <c r="BE81" i="16"/>
  <c r="BF81" i="16"/>
  <c r="BG81" i="16"/>
  <c r="BH81" i="16"/>
  <c r="BI81" i="16"/>
  <c r="BJ81" i="16"/>
  <c r="BK81" i="16"/>
  <c r="BL81" i="16"/>
  <c r="BM81" i="16"/>
  <c r="BN81" i="16"/>
  <c r="BO81" i="16"/>
  <c r="BP81" i="16"/>
  <c r="BQ81" i="16"/>
  <c r="G82" i="16"/>
  <c r="H82" i="16"/>
  <c r="I82" i="16"/>
  <c r="J82" i="16"/>
  <c r="K82" i="16"/>
  <c r="L82" i="16"/>
  <c r="M82" i="16"/>
  <c r="N82" i="16"/>
  <c r="O82" i="16"/>
  <c r="P82" i="16"/>
  <c r="Q82" i="16"/>
  <c r="R82" i="16"/>
  <c r="S82" i="16"/>
  <c r="T82" i="16"/>
  <c r="U82" i="16"/>
  <c r="V82" i="16"/>
  <c r="W82" i="16"/>
  <c r="X82" i="16"/>
  <c r="Y82" i="16"/>
  <c r="Z82" i="16"/>
  <c r="AA82" i="16"/>
  <c r="AB82" i="16"/>
  <c r="AC82" i="16"/>
  <c r="AD82" i="16"/>
  <c r="AE82" i="16"/>
  <c r="AF82" i="16"/>
  <c r="AG82" i="16"/>
  <c r="AH82" i="16"/>
  <c r="AI82" i="16"/>
  <c r="AJ82" i="16"/>
  <c r="AK82" i="16"/>
  <c r="AL82" i="16"/>
  <c r="AM82" i="16"/>
  <c r="AN82" i="16"/>
  <c r="AO82" i="16"/>
  <c r="AP82" i="16"/>
  <c r="AQ82" i="16"/>
  <c r="AR82" i="16"/>
  <c r="AS82" i="16"/>
  <c r="AT82" i="16"/>
  <c r="AU82" i="16"/>
  <c r="AV82" i="16"/>
  <c r="AW82" i="16"/>
  <c r="AX82" i="16"/>
  <c r="AY82" i="16"/>
  <c r="AZ82" i="16"/>
  <c r="BA82" i="16"/>
  <c r="BB82" i="16"/>
  <c r="BC82" i="16"/>
  <c r="BD82" i="16"/>
  <c r="BE82" i="16"/>
  <c r="BF82" i="16"/>
  <c r="BG82" i="16"/>
  <c r="BH82" i="16"/>
  <c r="BI82" i="16"/>
  <c r="BJ82" i="16"/>
  <c r="BK82" i="16"/>
  <c r="BL82" i="16"/>
  <c r="BM82" i="16"/>
  <c r="BN82" i="16"/>
  <c r="BO82" i="16"/>
  <c r="BP82" i="16"/>
  <c r="BQ82" i="16"/>
  <c r="G83" i="16"/>
  <c r="H83" i="16"/>
  <c r="I83" i="16"/>
  <c r="J83" i="16"/>
  <c r="K83" i="16"/>
  <c r="L83" i="16"/>
  <c r="M83" i="16"/>
  <c r="N83" i="16"/>
  <c r="O83" i="16"/>
  <c r="P83" i="16"/>
  <c r="Q83" i="16"/>
  <c r="R83" i="16"/>
  <c r="S83" i="16"/>
  <c r="T83" i="16"/>
  <c r="U83" i="16"/>
  <c r="V83" i="16"/>
  <c r="W83" i="16"/>
  <c r="X83" i="16"/>
  <c r="Y83" i="16"/>
  <c r="Z83" i="16"/>
  <c r="AA83" i="16"/>
  <c r="AB83" i="16"/>
  <c r="AC83" i="16"/>
  <c r="AD83" i="16"/>
  <c r="AE83" i="16"/>
  <c r="AF83" i="16"/>
  <c r="AG83" i="16"/>
  <c r="AH83" i="16"/>
  <c r="AI83" i="16"/>
  <c r="AJ83" i="16"/>
  <c r="AK83" i="16"/>
  <c r="AL83" i="16"/>
  <c r="AM83" i="16"/>
  <c r="AN83" i="16"/>
  <c r="AO83" i="16"/>
  <c r="AP83" i="16"/>
  <c r="AQ83" i="16"/>
  <c r="AR83" i="16"/>
  <c r="AS83" i="16"/>
  <c r="AT83" i="16"/>
  <c r="AU83" i="16"/>
  <c r="AV83" i="16"/>
  <c r="AW83" i="16"/>
  <c r="AX83" i="16"/>
  <c r="AY83" i="16"/>
  <c r="AZ83" i="16"/>
  <c r="BA83" i="16"/>
  <c r="BB83" i="16"/>
  <c r="BC83" i="16"/>
  <c r="BD83" i="16"/>
  <c r="BE83" i="16"/>
  <c r="BF83" i="16"/>
  <c r="BG83" i="16"/>
  <c r="BH83" i="16"/>
  <c r="BI83" i="16"/>
  <c r="BJ83" i="16"/>
  <c r="BK83" i="16"/>
  <c r="BL83" i="16"/>
  <c r="BM83" i="16"/>
  <c r="BN83" i="16"/>
  <c r="BO83" i="16"/>
  <c r="BP83" i="16"/>
  <c r="BQ83" i="16"/>
  <c r="G84" i="16"/>
  <c r="H84" i="16"/>
  <c r="I84" i="16"/>
  <c r="J84" i="16"/>
  <c r="K84" i="16"/>
  <c r="L84" i="16"/>
  <c r="M84" i="16"/>
  <c r="N84" i="16"/>
  <c r="O84" i="16"/>
  <c r="P84" i="16"/>
  <c r="Q84" i="16"/>
  <c r="R84" i="16"/>
  <c r="S84" i="16"/>
  <c r="T84" i="16"/>
  <c r="U84" i="16"/>
  <c r="V84" i="16"/>
  <c r="W84" i="16"/>
  <c r="X84" i="16"/>
  <c r="Y84" i="16"/>
  <c r="Z84" i="16"/>
  <c r="AA84" i="16"/>
  <c r="AB84" i="16"/>
  <c r="AC84" i="16"/>
  <c r="AD84" i="16"/>
  <c r="AE84" i="16"/>
  <c r="AF84" i="16"/>
  <c r="AG84" i="16"/>
  <c r="AH84" i="16"/>
  <c r="AI84" i="16"/>
  <c r="AJ84" i="16"/>
  <c r="AK84" i="16"/>
  <c r="AL84" i="16"/>
  <c r="AM84" i="16"/>
  <c r="AN84" i="16"/>
  <c r="AO84" i="16"/>
  <c r="AP84" i="16"/>
  <c r="AQ84" i="16"/>
  <c r="AR84" i="16"/>
  <c r="AS84" i="16"/>
  <c r="AT84" i="16"/>
  <c r="AU84" i="16"/>
  <c r="AV84" i="16"/>
  <c r="AW84" i="16"/>
  <c r="AX84" i="16"/>
  <c r="AY84" i="16"/>
  <c r="AZ84" i="16"/>
  <c r="BA84" i="16"/>
  <c r="BB84" i="16"/>
  <c r="BC84" i="16"/>
  <c r="BD84" i="16"/>
  <c r="BE84" i="16"/>
  <c r="BF84" i="16"/>
  <c r="BG84" i="16"/>
  <c r="BH84" i="16"/>
  <c r="BI84" i="16"/>
  <c r="BJ84" i="16"/>
  <c r="BK84" i="16"/>
  <c r="BL84" i="16"/>
  <c r="BM84" i="16"/>
  <c r="BN84" i="16"/>
  <c r="BO84" i="16"/>
  <c r="BP84" i="16"/>
  <c r="BQ84" i="16"/>
  <c r="G85" i="16"/>
  <c r="H85" i="16"/>
  <c r="I85" i="16"/>
  <c r="J85" i="16"/>
  <c r="K85" i="16"/>
  <c r="L85" i="16"/>
  <c r="M85" i="16"/>
  <c r="N85" i="16"/>
  <c r="O85" i="16"/>
  <c r="P85" i="16"/>
  <c r="Q85" i="16"/>
  <c r="R85" i="16"/>
  <c r="S85" i="16"/>
  <c r="T85" i="16"/>
  <c r="U85" i="16"/>
  <c r="V85" i="16"/>
  <c r="W85" i="16"/>
  <c r="X85" i="16"/>
  <c r="Y85" i="16"/>
  <c r="Z85" i="16"/>
  <c r="AA85" i="16"/>
  <c r="AB85" i="16"/>
  <c r="AC85" i="16"/>
  <c r="AD85" i="16"/>
  <c r="AE85" i="16"/>
  <c r="AF85" i="16"/>
  <c r="AG85" i="16"/>
  <c r="AH85" i="16"/>
  <c r="AI85" i="16"/>
  <c r="AJ85" i="16"/>
  <c r="AK85" i="16"/>
  <c r="AL85" i="16"/>
  <c r="AM85" i="16"/>
  <c r="AN85" i="16"/>
  <c r="AO85" i="16"/>
  <c r="AP85" i="16"/>
  <c r="AQ85" i="16"/>
  <c r="AR85" i="16"/>
  <c r="AS85" i="16"/>
  <c r="AT85" i="16"/>
  <c r="AU85" i="16"/>
  <c r="AV85" i="16"/>
  <c r="AW85" i="16"/>
  <c r="AX85" i="16"/>
  <c r="AY85" i="16"/>
  <c r="AZ85" i="16"/>
  <c r="BA85" i="16"/>
  <c r="BB85" i="16"/>
  <c r="BC85" i="16"/>
  <c r="BD85" i="16"/>
  <c r="BE85" i="16"/>
  <c r="BF85" i="16"/>
  <c r="BG85" i="16"/>
  <c r="BH85" i="16"/>
  <c r="BI85" i="16"/>
  <c r="BJ85" i="16"/>
  <c r="BK85" i="16"/>
  <c r="BL85" i="16"/>
  <c r="BM85" i="16"/>
  <c r="BN85" i="16"/>
  <c r="BO85" i="16"/>
  <c r="BP85" i="16"/>
  <c r="BQ85" i="16"/>
  <c r="G86" i="16"/>
  <c r="H86" i="16"/>
  <c r="I86" i="16"/>
  <c r="J86" i="16"/>
  <c r="K86" i="16"/>
  <c r="L86" i="16"/>
  <c r="M86" i="16"/>
  <c r="N86" i="16"/>
  <c r="O86" i="16"/>
  <c r="P86" i="16"/>
  <c r="Q86" i="16"/>
  <c r="R86" i="16"/>
  <c r="S86" i="16"/>
  <c r="T86" i="16"/>
  <c r="U86" i="16"/>
  <c r="V86" i="16"/>
  <c r="W86" i="16"/>
  <c r="X86" i="16"/>
  <c r="Y86" i="16"/>
  <c r="Z86" i="16"/>
  <c r="AA86" i="16"/>
  <c r="AB86" i="16"/>
  <c r="AC86" i="16"/>
  <c r="AD86" i="16"/>
  <c r="AE86" i="16"/>
  <c r="AF86" i="16"/>
  <c r="AG86" i="16"/>
  <c r="AH86" i="16"/>
  <c r="AI86" i="16"/>
  <c r="AJ86" i="16"/>
  <c r="AK86" i="16"/>
  <c r="AL86" i="16"/>
  <c r="AM86" i="16"/>
  <c r="AN86" i="16"/>
  <c r="AO86" i="16"/>
  <c r="AP86" i="16"/>
  <c r="AQ86" i="16"/>
  <c r="AR86" i="16"/>
  <c r="AS86" i="16"/>
  <c r="AT86" i="16"/>
  <c r="AU86" i="16"/>
  <c r="AV86" i="16"/>
  <c r="AW86" i="16"/>
  <c r="AX86" i="16"/>
  <c r="AY86" i="16"/>
  <c r="AZ86" i="16"/>
  <c r="BA86" i="16"/>
  <c r="BB86" i="16"/>
  <c r="BC86" i="16"/>
  <c r="BD86" i="16"/>
  <c r="BE86" i="16"/>
  <c r="BF86" i="16"/>
  <c r="BG86" i="16"/>
  <c r="BH86" i="16"/>
  <c r="BI86" i="16"/>
  <c r="BJ86" i="16"/>
  <c r="BK86" i="16"/>
  <c r="BL86" i="16"/>
  <c r="BM86" i="16"/>
  <c r="BN86" i="16"/>
  <c r="BO86" i="16"/>
  <c r="BP86" i="16"/>
  <c r="BQ86" i="16"/>
  <c r="G87" i="16"/>
  <c r="H87" i="16"/>
  <c r="I87" i="16"/>
  <c r="J87" i="16"/>
  <c r="K87" i="16"/>
  <c r="L87" i="16"/>
  <c r="M87" i="16"/>
  <c r="N87" i="16"/>
  <c r="O87" i="16"/>
  <c r="P87" i="16"/>
  <c r="Q87" i="16"/>
  <c r="R87" i="16"/>
  <c r="S87" i="16"/>
  <c r="T87" i="16"/>
  <c r="U87" i="16"/>
  <c r="V87" i="16"/>
  <c r="W87" i="16"/>
  <c r="X87" i="16"/>
  <c r="Y87" i="16"/>
  <c r="Z87" i="16"/>
  <c r="AA87" i="16"/>
  <c r="AB87" i="16"/>
  <c r="AC87" i="16"/>
  <c r="AD87" i="16"/>
  <c r="AE87" i="16"/>
  <c r="AF87" i="16"/>
  <c r="AG87" i="16"/>
  <c r="AH87" i="16"/>
  <c r="AI87" i="16"/>
  <c r="AJ87" i="16"/>
  <c r="AK87" i="16"/>
  <c r="AL87" i="16"/>
  <c r="AM87" i="16"/>
  <c r="AN87" i="16"/>
  <c r="AO87" i="16"/>
  <c r="AP87" i="16"/>
  <c r="AQ87" i="16"/>
  <c r="AR87" i="16"/>
  <c r="AS87" i="16"/>
  <c r="AT87" i="16"/>
  <c r="AU87" i="16"/>
  <c r="AV87" i="16"/>
  <c r="AW87" i="16"/>
  <c r="AX87" i="16"/>
  <c r="AY87" i="16"/>
  <c r="AZ87" i="16"/>
  <c r="BA87" i="16"/>
  <c r="BB87" i="16"/>
  <c r="BC87" i="16"/>
  <c r="BD87" i="16"/>
  <c r="BE87" i="16"/>
  <c r="BF87" i="16"/>
  <c r="BG87" i="16"/>
  <c r="BH87" i="16"/>
  <c r="BI87" i="16"/>
  <c r="BJ87" i="16"/>
  <c r="BK87" i="16"/>
  <c r="BL87" i="16"/>
  <c r="BM87" i="16"/>
  <c r="BN87" i="16"/>
  <c r="BO87" i="16"/>
  <c r="BP87" i="16"/>
  <c r="BQ87" i="16"/>
  <c r="G88" i="16"/>
  <c r="H88" i="16"/>
  <c r="I88" i="16"/>
  <c r="J88" i="16"/>
  <c r="K88" i="16"/>
  <c r="L88" i="16"/>
  <c r="M88" i="16"/>
  <c r="N88" i="16"/>
  <c r="O88" i="16"/>
  <c r="P88" i="16"/>
  <c r="Q88" i="16"/>
  <c r="R88" i="16"/>
  <c r="S88" i="16"/>
  <c r="T88" i="16"/>
  <c r="U88" i="16"/>
  <c r="V88" i="16"/>
  <c r="W88" i="16"/>
  <c r="X88" i="16"/>
  <c r="Y88" i="16"/>
  <c r="Z88" i="16"/>
  <c r="AA88" i="16"/>
  <c r="AB88" i="16"/>
  <c r="AC88" i="16"/>
  <c r="AD88" i="16"/>
  <c r="AE88" i="16"/>
  <c r="AF88" i="16"/>
  <c r="AG88" i="16"/>
  <c r="AH88" i="16"/>
  <c r="AI88" i="16"/>
  <c r="AJ88" i="16"/>
  <c r="AK88" i="16"/>
  <c r="AL88" i="16"/>
  <c r="AM88" i="16"/>
  <c r="AN88" i="16"/>
  <c r="AO88" i="16"/>
  <c r="AP88" i="16"/>
  <c r="AQ88" i="16"/>
  <c r="AR88" i="16"/>
  <c r="AS88" i="16"/>
  <c r="AT88" i="16"/>
  <c r="AU88" i="16"/>
  <c r="AV88" i="16"/>
  <c r="AW88" i="16"/>
  <c r="AX88" i="16"/>
  <c r="AY88" i="16"/>
  <c r="AZ88" i="16"/>
  <c r="BA88" i="16"/>
  <c r="BB88" i="16"/>
  <c r="BC88" i="16"/>
  <c r="BD88" i="16"/>
  <c r="BE88" i="16"/>
  <c r="BF88" i="16"/>
  <c r="BG88" i="16"/>
  <c r="BH88" i="16"/>
  <c r="BI88" i="16"/>
  <c r="BJ88" i="16"/>
  <c r="BK88" i="16"/>
  <c r="BL88" i="16"/>
  <c r="BM88" i="16"/>
  <c r="BN88" i="16"/>
  <c r="BO88" i="16"/>
  <c r="BP88" i="16"/>
  <c r="BQ88" i="16"/>
  <c r="G89" i="16"/>
  <c r="H89" i="16"/>
  <c r="I89" i="16"/>
  <c r="J89" i="16"/>
  <c r="K89" i="16"/>
  <c r="L89" i="16"/>
  <c r="M89" i="16"/>
  <c r="N89" i="16"/>
  <c r="O89" i="16"/>
  <c r="P89" i="16"/>
  <c r="Q89" i="16"/>
  <c r="R89" i="16"/>
  <c r="S89" i="16"/>
  <c r="T89" i="16"/>
  <c r="U89" i="16"/>
  <c r="V89" i="16"/>
  <c r="W89" i="16"/>
  <c r="X89" i="16"/>
  <c r="Y89" i="16"/>
  <c r="Z89" i="16"/>
  <c r="AA89" i="16"/>
  <c r="AB89" i="16"/>
  <c r="AC89" i="16"/>
  <c r="AD89" i="16"/>
  <c r="AE89" i="16"/>
  <c r="AF89" i="16"/>
  <c r="AG89" i="16"/>
  <c r="AH89" i="16"/>
  <c r="AI89" i="16"/>
  <c r="AJ89" i="16"/>
  <c r="AK89" i="16"/>
  <c r="AL89" i="16"/>
  <c r="AM89" i="16"/>
  <c r="AN89" i="16"/>
  <c r="AO89" i="16"/>
  <c r="AP89" i="16"/>
  <c r="AQ89" i="16"/>
  <c r="AR89" i="16"/>
  <c r="AS89" i="16"/>
  <c r="AT89" i="16"/>
  <c r="AU89" i="16"/>
  <c r="AV89" i="16"/>
  <c r="AW89" i="16"/>
  <c r="AX89" i="16"/>
  <c r="AY89" i="16"/>
  <c r="AZ89" i="16"/>
  <c r="BA89" i="16"/>
  <c r="BB89" i="16"/>
  <c r="BC89" i="16"/>
  <c r="BD89" i="16"/>
  <c r="BE89" i="16"/>
  <c r="BF89" i="16"/>
  <c r="BG89" i="16"/>
  <c r="BH89" i="16"/>
  <c r="BI89" i="16"/>
  <c r="BJ89" i="16"/>
  <c r="BK89" i="16"/>
  <c r="BL89" i="16"/>
  <c r="BM89" i="16"/>
  <c r="BN89" i="16"/>
  <c r="BO89" i="16"/>
  <c r="BP89" i="16"/>
  <c r="BQ89" i="16"/>
  <c r="G90" i="16"/>
  <c r="H90" i="16"/>
  <c r="I90" i="16"/>
  <c r="J90" i="16"/>
  <c r="K90" i="16"/>
  <c r="L90" i="16"/>
  <c r="M90" i="16"/>
  <c r="N90" i="16"/>
  <c r="O90" i="16"/>
  <c r="P90" i="16"/>
  <c r="Q90" i="16"/>
  <c r="R90" i="16"/>
  <c r="S90" i="16"/>
  <c r="T90" i="16"/>
  <c r="U90" i="16"/>
  <c r="V90" i="16"/>
  <c r="W90" i="16"/>
  <c r="X90" i="16"/>
  <c r="Y90" i="16"/>
  <c r="Z90" i="16"/>
  <c r="AA90" i="16"/>
  <c r="AB90" i="16"/>
  <c r="AC90" i="16"/>
  <c r="AD90" i="16"/>
  <c r="AE90" i="16"/>
  <c r="AF90" i="16"/>
  <c r="AG90" i="16"/>
  <c r="AH90" i="16"/>
  <c r="AI90" i="16"/>
  <c r="AJ90" i="16"/>
  <c r="AK90" i="16"/>
  <c r="AL90" i="16"/>
  <c r="AM90" i="16"/>
  <c r="AN90" i="16"/>
  <c r="AO90" i="16"/>
  <c r="AP90" i="16"/>
  <c r="AQ90" i="16"/>
  <c r="AR90" i="16"/>
  <c r="AS90" i="16"/>
  <c r="AT90" i="16"/>
  <c r="AU90" i="16"/>
  <c r="AV90" i="16"/>
  <c r="AW90" i="16"/>
  <c r="AX90" i="16"/>
  <c r="AY90" i="16"/>
  <c r="AZ90" i="16"/>
  <c r="BA90" i="16"/>
  <c r="BB90" i="16"/>
  <c r="BC90" i="16"/>
  <c r="BD90" i="16"/>
  <c r="BE90" i="16"/>
  <c r="BF90" i="16"/>
  <c r="BG90" i="16"/>
  <c r="BH90" i="16"/>
  <c r="BI90" i="16"/>
  <c r="BJ90" i="16"/>
  <c r="BK90" i="16"/>
  <c r="BL90" i="16"/>
  <c r="BM90" i="16"/>
  <c r="BN90" i="16"/>
  <c r="BO90" i="16"/>
  <c r="BP90" i="16"/>
  <c r="BQ90" i="16"/>
  <c r="G91" i="16"/>
  <c r="H91" i="16"/>
  <c r="I91" i="16"/>
  <c r="J91" i="16"/>
  <c r="K91" i="16"/>
  <c r="L91" i="16"/>
  <c r="M91" i="16"/>
  <c r="N91" i="16"/>
  <c r="O91" i="16"/>
  <c r="P91" i="16"/>
  <c r="Q91" i="16"/>
  <c r="R91" i="16"/>
  <c r="S91" i="16"/>
  <c r="T91" i="16"/>
  <c r="U91" i="16"/>
  <c r="V91" i="16"/>
  <c r="W91" i="16"/>
  <c r="X91" i="16"/>
  <c r="Y91" i="16"/>
  <c r="Z91" i="16"/>
  <c r="AA91" i="16"/>
  <c r="AB91" i="16"/>
  <c r="AC91" i="16"/>
  <c r="AD91" i="16"/>
  <c r="AE91" i="16"/>
  <c r="AF91" i="16"/>
  <c r="AG91" i="16"/>
  <c r="AH91" i="16"/>
  <c r="AI91" i="16"/>
  <c r="AJ91" i="16"/>
  <c r="AK91" i="16"/>
  <c r="AL91" i="16"/>
  <c r="AM91" i="16"/>
  <c r="AN91" i="16"/>
  <c r="AO91" i="16"/>
  <c r="AP91" i="16"/>
  <c r="AQ91" i="16"/>
  <c r="AR91" i="16"/>
  <c r="AS91" i="16"/>
  <c r="AT91" i="16"/>
  <c r="AU91" i="16"/>
  <c r="AV91" i="16"/>
  <c r="AW91" i="16"/>
  <c r="AX91" i="16"/>
  <c r="AY91" i="16"/>
  <c r="AZ91" i="16"/>
  <c r="BA91" i="16"/>
  <c r="BB91" i="16"/>
  <c r="BC91" i="16"/>
  <c r="BD91" i="16"/>
  <c r="BE91" i="16"/>
  <c r="BF91" i="16"/>
  <c r="BG91" i="16"/>
  <c r="BH91" i="16"/>
  <c r="BI91" i="16"/>
  <c r="BJ91" i="16"/>
  <c r="BK91" i="16"/>
  <c r="BL91" i="16"/>
  <c r="BM91" i="16"/>
  <c r="BN91" i="16"/>
  <c r="BO91" i="16"/>
  <c r="BP91" i="16"/>
  <c r="BQ91" i="16"/>
  <c r="G92" i="16"/>
  <c r="H92" i="16"/>
  <c r="I92" i="16"/>
  <c r="J92" i="16"/>
  <c r="K92" i="16"/>
  <c r="L92" i="16"/>
  <c r="M92" i="16"/>
  <c r="N92" i="16"/>
  <c r="O92" i="16"/>
  <c r="P92" i="16"/>
  <c r="Q92" i="16"/>
  <c r="R92" i="16"/>
  <c r="S92" i="16"/>
  <c r="T92" i="16"/>
  <c r="U92" i="16"/>
  <c r="V92" i="16"/>
  <c r="W92" i="16"/>
  <c r="X92" i="16"/>
  <c r="Y92" i="16"/>
  <c r="Z92" i="16"/>
  <c r="AA92" i="16"/>
  <c r="AB92" i="16"/>
  <c r="AC92" i="16"/>
  <c r="AD92" i="16"/>
  <c r="AE92" i="16"/>
  <c r="AF92" i="16"/>
  <c r="AG92" i="16"/>
  <c r="AH92" i="16"/>
  <c r="AI92" i="16"/>
  <c r="AJ92" i="16"/>
  <c r="AK92" i="16"/>
  <c r="AL92" i="16"/>
  <c r="AM92" i="16"/>
  <c r="AN92" i="16"/>
  <c r="AO92" i="16"/>
  <c r="AP92" i="16"/>
  <c r="AQ92" i="16"/>
  <c r="AR92" i="16"/>
  <c r="AS92" i="16"/>
  <c r="AT92" i="16"/>
  <c r="AU92" i="16"/>
  <c r="AV92" i="16"/>
  <c r="AW92" i="16"/>
  <c r="AX92" i="16"/>
  <c r="AY92" i="16"/>
  <c r="AZ92" i="16"/>
  <c r="BA92" i="16"/>
  <c r="BB92" i="16"/>
  <c r="BC92" i="16"/>
  <c r="BD92" i="16"/>
  <c r="BE92" i="16"/>
  <c r="BF92" i="16"/>
  <c r="BG92" i="16"/>
  <c r="BH92" i="16"/>
  <c r="BI92" i="16"/>
  <c r="BJ92" i="16"/>
  <c r="BK92" i="16"/>
  <c r="BL92" i="16"/>
  <c r="BM92" i="16"/>
  <c r="BN92" i="16"/>
  <c r="BO92" i="16"/>
  <c r="BP92" i="16"/>
  <c r="BQ92" i="16"/>
  <c r="G93" i="16"/>
  <c r="H93" i="16"/>
  <c r="I93" i="16"/>
  <c r="J93" i="16"/>
  <c r="K93" i="16"/>
  <c r="L93" i="16"/>
  <c r="M93" i="16"/>
  <c r="N93" i="16"/>
  <c r="O93" i="16"/>
  <c r="P93" i="16"/>
  <c r="Q93" i="16"/>
  <c r="R93" i="16"/>
  <c r="S93" i="16"/>
  <c r="T93" i="16"/>
  <c r="U93" i="16"/>
  <c r="V93" i="16"/>
  <c r="W93" i="16"/>
  <c r="X93" i="16"/>
  <c r="Y93" i="16"/>
  <c r="Z93" i="16"/>
  <c r="AA93" i="16"/>
  <c r="AB93" i="16"/>
  <c r="AC93" i="16"/>
  <c r="AD93" i="16"/>
  <c r="AE93" i="16"/>
  <c r="AF93" i="16"/>
  <c r="AG93" i="16"/>
  <c r="AH93" i="16"/>
  <c r="AI93" i="16"/>
  <c r="AJ93" i="16"/>
  <c r="AK93" i="16"/>
  <c r="AL93" i="16"/>
  <c r="AM93" i="16"/>
  <c r="AN93" i="16"/>
  <c r="AO93" i="16"/>
  <c r="AP93" i="16"/>
  <c r="AQ93" i="16"/>
  <c r="AR93" i="16"/>
  <c r="AS93" i="16"/>
  <c r="AT93" i="16"/>
  <c r="AU93" i="16"/>
  <c r="AV93" i="16"/>
  <c r="AW93" i="16"/>
  <c r="AX93" i="16"/>
  <c r="AY93" i="16"/>
  <c r="AZ93" i="16"/>
  <c r="BA93" i="16"/>
  <c r="BB93" i="16"/>
  <c r="BC93" i="16"/>
  <c r="BD93" i="16"/>
  <c r="BE93" i="16"/>
  <c r="BF93" i="16"/>
  <c r="BG93" i="16"/>
  <c r="BH93" i="16"/>
  <c r="BI93" i="16"/>
  <c r="BJ93" i="16"/>
  <c r="BK93" i="16"/>
  <c r="BL93" i="16"/>
  <c r="BM93" i="16"/>
  <c r="BN93" i="16"/>
  <c r="BO93" i="16"/>
  <c r="BP93" i="16"/>
  <c r="BQ93" i="16"/>
  <c r="G94" i="16"/>
  <c r="H94" i="16"/>
  <c r="I94" i="16"/>
  <c r="J94" i="16"/>
  <c r="K94" i="16"/>
  <c r="L94" i="16"/>
  <c r="M94" i="16"/>
  <c r="N94" i="16"/>
  <c r="O94" i="16"/>
  <c r="P94" i="16"/>
  <c r="Q94" i="16"/>
  <c r="R94" i="16"/>
  <c r="S94" i="16"/>
  <c r="T94" i="16"/>
  <c r="U94" i="16"/>
  <c r="V94" i="16"/>
  <c r="W94" i="16"/>
  <c r="X94" i="16"/>
  <c r="Y94" i="16"/>
  <c r="Z94" i="16"/>
  <c r="AA94" i="16"/>
  <c r="AB94" i="16"/>
  <c r="AC94" i="16"/>
  <c r="AD94" i="16"/>
  <c r="AE94" i="16"/>
  <c r="AF94" i="16"/>
  <c r="AG94" i="16"/>
  <c r="AH94" i="16"/>
  <c r="AI94" i="16"/>
  <c r="AJ94" i="16"/>
  <c r="AK94" i="16"/>
  <c r="AL94" i="16"/>
  <c r="AM94" i="16"/>
  <c r="AN94" i="16"/>
  <c r="AO94" i="16"/>
  <c r="AP94" i="16"/>
  <c r="AQ94" i="16"/>
  <c r="AR94" i="16"/>
  <c r="AS94" i="16"/>
  <c r="AT94" i="16"/>
  <c r="AU94" i="16"/>
  <c r="AV94" i="16"/>
  <c r="AW94" i="16"/>
  <c r="AX94" i="16"/>
  <c r="AY94" i="16"/>
  <c r="AZ94" i="16"/>
  <c r="BA94" i="16"/>
  <c r="BB94" i="16"/>
  <c r="BC94" i="16"/>
  <c r="BD94" i="16"/>
  <c r="BE94" i="16"/>
  <c r="BF94" i="16"/>
  <c r="BG94" i="16"/>
  <c r="BH94" i="16"/>
  <c r="BI94" i="16"/>
  <c r="BJ94" i="16"/>
  <c r="BK94" i="16"/>
  <c r="BL94" i="16"/>
  <c r="BM94" i="16"/>
  <c r="BN94" i="16"/>
  <c r="BO94" i="16"/>
  <c r="BP94" i="16"/>
  <c r="BQ94" i="16"/>
  <c r="G95" i="16"/>
  <c r="H95" i="16"/>
  <c r="I95" i="16"/>
  <c r="J95" i="16"/>
  <c r="K95" i="16"/>
  <c r="L95" i="16"/>
  <c r="M95" i="16"/>
  <c r="N95" i="16"/>
  <c r="O95" i="16"/>
  <c r="P95" i="16"/>
  <c r="Q95" i="16"/>
  <c r="R95" i="16"/>
  <c r="S95" i="16"/>
  <c r="T95" i="16"/>
  <c r="U95" i="16"/>
  <c r="V95" i="16"/>
  <c r="W95" i="16"/>
  <c r="X95" i="16"/>
  <c r="Y95" i="16"/>
  <c r="Z95" i="16"/>
  <c r="AA95" i="16"/>
  <c r="AB95" i="16"/>
  <c r="AC95" i="16"/>
  <c r="AD95" i="16"/>
  <c r="AE95" i="16"/>
  <c r="AF95" i="16"/>
  <c r="AG95" i="16"/>
  <c r="AH95" i="16"/>
  <c r="AI95" i="16"/>
  <c r="AJ95" i="16"/>
  <c r="AK95" i="16"/>
  <c r="AL95" i="16"/>
  <c r="AM95" i="16"/>
  <c r="AN95" i="16"/>
  <c r="AO95" i="16"/>
  <c r="AP95" i="16"/>
  <c r="AQ95" i="16"/>
  <c r="AR95" i="16"/>
  <c r="AS95" i="16"/>
  <c r="AT95" i="16"/>
  <c r="AU95" i="16"/>
  <c r="AV95" i="16"/>
  <c r="AW95" i="16"/>
  <c r="AX95" i="16"/>
  <c r="AY95" i="16"/>
  <c r="AZ95" i="16"/>
  <c r="BA95" i="16"/>
  <c r="BB95" i="16"/>
  <c r="BC95" i="16"/>
  <c r="BD95" i="16"/>
  <c r="BE95" i="16"/>
  <c r="BF95" i="16"/>
  <c r="BG95" i="16"/>
  <c r="BH95" i="16"/>
  <c r="BI95" i="16"/>
  <c r="BJ95" i="16"/>
  <c r="BK95" i="16"/>
  <c r="BL95" i="16"/>
  <c r="BM95" i="16"/>
  <c r="BN95" i="16"/>
  <c r="BO95" i="16"/>
  <c r="BP95" i="16"/>
  <c r="BQ95" i="16"/>
  <c r="G96" i="16"/>
  <c r="H96" i="16"/>
  <c r="I96" i="16"/>
  <c r="J96" i="16"/>
  <c r="K96" i="16"/>
  <c r="L96" i="16"/>
  <c r="M96" i="16"/>
  <c r="N96" i="16"/>
  <c r="O96" i="16"/>
  <c r="P96" i="16"/>
  <c r="Q96" i="16"/>
  <c r="R96" i="16"/>
  <c r="S96" i="16"/>
  <c r="T96" i="16"/>
  <c r="U96" i="16"/>
  <c r="V96" i="16"/>
  <c r="W96" i="16"/>
  <c r="X96" i="16"/>
  <c r="Y96" i="16"/>
  <c r="Z96" i="16"/>
  <c r="AA96" i="16"/>
  <c r="AB96" i="16"/>
  <c r="AC96" i="16"/>
  <c r="AD96" i="16"/>
  <c r="AE96" i="16"/>
  <c r="AF96" i="16"/>
  <c r="AG96" i="16"/>
  <c r="AH96" i="16"/>
  <c r="AI96" i="16"/>
  <c r="AJ96" i="16"/>
  <c r="AK96" i="16"/>
  <c r="AL96" i="16"/>
  <c r="AM96" i="16"/>
  <c r="AN96" i="16"/>
  <c r="AO96" i="16"/>
  <c r="AP96" i="16"/>
  <c r="AQ96" i="16"/>
  <c r="AR96" i="16"/>
  <c r="AS96" i="16"/>
  <c r="AT96" i="16"/>
  <c r="AU96" i="16"/>
  <c r="AV96" i="16"/>
  <c r="AW96" i="16"/>
  <c r="AX96" i="16"/>
  <c r="AY96" i="16"/>
  <c r="AZ96" i="16"/>
  <c r="BA96" i="16"/>
  <c r="BB96" i="16"/>
  <c r="BC96" i="16"/>
  <c r="BD96" i="16"/>
  <c r="BE96" i="16"/>
  <c r="BF96" i="16"/>
  <c r="BG96" i="16"/>
  <c r="BH96" i="16"/>
  <c r="BI96" i="16"/>
  <c r="BJ96" i="16"/>
  <c r="BK96" i="16"/>
  <c r="BL96" i="16"/>
  <c r="BM96" i="16"/>
  <c r="BN96" i="16"/>
  <c r="BO96" i="16"/>
  <c r="BP96" i="16"/>
  <c r="BQ96" i="16"/>
  <c r="G97" i="16"/>
  <c r="H97" i="16"/>
  <c r="I97" i="16"/>
  <c r="J97" i="16"/>
  <c r="K97" i="16"/>
  <c r="L97" i="16"/>
  <c r="M97" i="16"/>
  <c r="N97" i="16"/>
  <c r="O97" i="16"/>
  <c r="P97" i="16"/>
  <c r="Q97" i="16"/>
  <c r="R97" i="16"/>
  <c r="S97" i="16"/>
  <c r="T97" i="16"/>
  <c r="U97" i="16"/>
  <c r="V97" i="16"/>
  <c r="W97" i="16"/>
  <c r="X97" i="16"/>
  <c r="Y97" i="16"/>
  <c r="Z97" i="16"/>
  <c r="AA97" i="16"/>
  <c r="AB97" i="16"/>
  <c r="AC97" i="16"/>
  <c r="AD97" i="16"/>
  <c r="AE97" i="16"/>
  <c r="AF97" i="16"/>
  <c r="AG97" i="16"/>
  <c r="AH97" i="16"/>
  <c r="AI97" i="16"/>
  <c r="AJ97" i="16"/>
  <c r="AK97" i="16"/>
  <c r="AL97" i="16"/>
  <c r="AM97" i="16"/>
  <c r="AN97" i="16"/>
  <c r="AO97" i="16"/>
  <c r="AP97" i="16"/>
  <c r="AQ97" i="16"/>
  <c r="AR97" i="16"/>
  <c r="AS97" i="16"/>
  <c r="AT97" i="16"/>
  <c r="AU97" i="16"/>
  <c r="AV97" i="16"/>
  <c r="AW97" i="16"/>
  <c r="AX97" i="16"/>
  <c r="AY97" i="16"/>
  <c r="AZ97" i="16"/>
  <c r="BA97" i="16"/>
  <c r="BB97" i="16"/>
  <c r="BC97" i="16"/>
  <c r="BD97" i="16"/>
  <c r="BE97" i="16"/>
  <c r="BF97" i="16"/>
  <c r="BG97" i="16"/>
  <c r="BH97" i="16"/>
  <c r="BI97" i="16"/>
  <c r="BJ97" i="16"/>
  <c r="BK97" i="16"/>
  <c r="BL97" i="16"/>
  <c r="BM97" i="16"/>
  <c r="BN97" i="16"/>
  <c r="BO97" i="16"/>
  <c r="BP97" i="16"/>
  <c r="BQ97" i="16"/>
  <c r="G98" i="16"/>
  <c r="H98" i="16"/>
  <c r="I98" i="16"/>
  <c r="J98" i="16"/>
  <c r="K98" i="16"/>
  <c r="L98" i="16"/>
  <c r="M98" i="16"/>
  <c r="N98" i="16"/>
  <c r="O98" i="16"/>
  <c r="P98" i="16"/>
  <c r="Q98" i="16"/>
  <c r="R98" i="16"/>
  <c r="S98" i="16"/>
  <c r="T98" i="16"/>
  <c r="U98" i="16"/>
  <c r="V98" i="16"/>
  <c r="W98" i="16"/>
  <c r="X98" i="16"/>
  <c r="Y98" i="16"/>
  <c r="Z98" i="16"/>
  <c r="AA98" i="16"/>
  <c r="AB98" i="16"/>
  <c r="AC98" i="16"/>
  <c r="AD98" i="16"/>
  <c r="AE98" i="16"/>
  <c r="AF98" i="16"/>
  <c r="AG98" i="16"/>
  <c r="AH98" i="16"/>
  <c r="AI98" i="16"/>
  <c r="AJ98" i="16"/>
  <c r="AK98" i="16"/>
  <c r="AL98" i="16"/>
  <c r="AM98" i="16"/>
  <c r="AN98" i="16"/>
  <c r="AO98" i="16"/>
  <c r="AP98" i="16"/>
  <c r="AQ98" i="16"/>
  <c r="AR98" i="16"/>
  <c r="AS98" i="16"/>
  <c r="AT98" i="16"/>
  <c r="AU98" i="16"/>
  <c r="AV98" i="16"/>
  <c r="AW98" i="16"/>
  <c r="AX98" i="16"/>
  <c r="AY98" i="16"/>
  <c r="AZ98" i="16"/>
  <c r="BA98" i="16"/>
  <c r="BB98" i="16"/>
  <c r="BC98" i="16"/>
  <c r="BD98" i="16"/>
  <c r="BE98" i="16"/>
  <c r="BF98" i="16"/>
  <c r="BG98" i="16"/>
  <c r="BH98" i="16"/>
  <c r="BI98" i="16"/>
  <c r="BJ98" i="16"/>
  <c r="BK98" i="16"/>
  <c r="BL98" i="16"/>
  <c r="BM98" i="16"/>
  <c r="BN98" i="16"/>
  <c r="BO98" i="16"/>
  <c r="BP98" i="16"/>
  <c r="BQ98" i="16"/>
  <c r="G99" i="16"/>
  <c r="H99" i="16"/>
  <c r="I99" i="16"/>
  <c r="J99" i="16"/>
  <c r="K99" i="16"/>
  <c r="L99" i="16"/>
  <c r="M99" i="16"/>
  <c r="N99" i="16"/>
  <c r="O99" i="16"/>
  <c r="P99" i="16"/>
  <c r="Q99" i="16"/>
  <c r="R99" i="16"/>
  <c r="S99" i="16"/>
  <c r="T99" i="16"/>
  <c r="U99" i="16"/>
  <c r="V99" i="16"/>
  <c r="W99" i="16"/>
  <c r="X99" i="16"/>
  <c r="Y99" i="16"/>
  <c r="Z99" i="16"/>
  <c r="AA99" i="16"/>
  <c r="AB99" i="16"/>
  <c r="AC99" i="16"/>
  <c r="AD99" i="16"/>
  <c r="AE99" i="16"/>
  <c r="AF99" i="16"/>
  <c r="AG99" i="16"/>
  <c r="AH99" i="16"/>
  <c r="AI99" i="16"/>
  <c r="AJ99" i="16"/>
  <c r="AK99" i="16"/>
  <c r="AL99" i="16"/>
  <c r="AM99" i="16"/>
  <c r="AN99" i="16"/>
  <c r="AO99" i="16"/>
  <c r="AP99" i="16"/>
  <c r="AQ99" i="16"/>
  <c r="AR99" i="16"/>
  <c r="AS99" i="16"/>
  <c r="AT99" i="16"/>
  <c r="AU99" i="16"/>
  <c r="AV99" i="16"/>
  <c r="AW99" i="16"/>
  <c r="AX99" i="16"/>
  <c r="AY99" i="16"/>
  <c r="AZ99" i="16"/>
  <c r="BA99" i="16"/>
  <c r="BB99" i="16"/>
  <c r="BC99" i="16"/>
  <c r="BD99" i="16"/>
  <c r="BE99" i="16"/>
  <c r="BF99" i="16"/>
  <c r="BG99" i="16"/>
  <c r="BH99" i="16"/>
  <c r="BI99" i="16"/>
  <c r="BJ99" i="16"/>
  <c r="BK99" i="16"/>
  <c r="BL99" i="16"/>
  <c r="BM99" i="16"/>
  <c r="BN99" i="16"/>
  <c r="BO99" i="16"/>
  <c r="BP99" i="16"/>
  <c r="BQ99" i="16"/>
  <c r="G100" i="16"/>
  <c r="H100" i="16"/>
  <c r="I100" i="16"/>
  <c r="J100" i="16"/>
  <c r="K100" i="16"/>
  <c r="L100" i="16"/>
  <c r="M100" i="16"/>
  <c r="N100" i="16"/>
  <c r="O100" i="16"/>
  <c r="P100" i="16"/>
  <c r="Q100" i="16"/>
  <c r="R100" i="16"/>
  <c r="S100" i="16"/>
  <c r="T100" i="16"/>
  <c r="U100" i="16"/>
  <c r="V100" i="16"/>
  <c r="W100" i="16"/>
  <c r="X100" i="16"/>
  <c r="Y100" i="16"/>
  <c r="Z100" i="16"/>
  <c r="AA100" i="16"/>
  <c r="AB100" i="16"/>
  <c r="AC100" i="16"/>
  <c r="AD100" i="16"/>
  <c r="AE100" i="16"/>
  <c r="AF100" i="16"/>
  <c r="AG100" i="16"/>
  <c r="AH100" i="16"/>
  <c r="AI100" i="16"/>
  <c r="AJ100" i="16"/>
  <c r="AK100" i="16"/>
  <c r="AL100" i="16"/>
  <c r="AM100" i="16"/>
  <c r="AN100" i="16"/>
  <c r="AO100" i="16"/>
  <c r="AP100" i="16"/>
  <c r="AQ100" i="16"/>
  <c r="AR100" i="16"/>
  <c r="AS100" i="16"/>
  <c r="AT100" i="16"/>
  <c r="AU100" i="16"/>
  <c r="AV100" i="16"/>
  <c r="AW100" i="16"/>
  <c r="AX100" i="16"/>
  <c r="AY100" i="16"/>
  <c r="AZ100" i="16"/>
  <c r="BA100" i="16"/>
  <c r="BB100" i="16"/>
  <c r="BC100" i="16"/>
  <c r="BD100" i="16"/>
  <c r="BE100" i="16"/>
  <c r="BF100" i="16"/>
  <c r="BG100" i="16"/>
  <c r="BH100" i="16"/>
  <c r="BI100" i="16"/>
  <c r="BJ100" i="16"/>
  <c r="BK100" i="16"/>
  <c r="BL100" i="16"/>
  <c r="BM100" i="16"/>
  <c r="BN100" i="16"/>
  <c r="BO100" i="16"/>
  <c r="BP100" i="16"/>
  <c r="BQ100" i="16"/>
  <c r="G101" i="16"/>
  <c r="H101" i="16"/>
  <c r="I101" i="16"/>
  <c r="J101" i="16"/>
  <c r="K101" i="16"/>
  <c r="L101" i="16"/>
  <c r="M101" i="16"/>
  <c r="N101" i="16"/>
  <c r="O101" i="16"/>
  <c r="P101" i="16"/>
  <c r="Q101" i="16"/>
  <c r="R101" i="16"/>
  <c r="S101" i="16"/>
  <c r="T101" i="16"/>
  <c r="U101" i="16"/>
  <c r="V101" i="16"/>
  <c r="W101" i="16"/>
  <c r="X101" i="16"/>
  <c r="Y101" i="16"/>
  <c r="Z101" i="16"/>
  <c r="AA101" i="16"/>
  <c r="AB101" i="16"/>
  <c r="AC101" i="16"/>
  <c r="AD101" i="16"/>
  <c r="AE101" i="16"/>
  <c r="AF101" i="16"/>
  <c r="AG101" i="16"/>
  <c r="AH101" i="16"/>
  <c r="AI101" i="16"/>
  <c r="AJ101" i="16"/>
  <c r="AK101" i="16"/>
  <c r="AL101" i="16"/>
  <c r="AM101" i="16"/>
  <c r="AN101" i="16"/>
  <c r="AO101" i="16"/>
  <c r="AP101" i="16"/>
  <c r="AQ101" i="16"/>
  <c r="AR101" i="16"/>
  <c r="AS101" i="16"/>
  <c r="AT101" i="16"/>
  <c r="AU101" i="16"/>
  <c r="AV101" i="16"/>
  <c r="AW101" i="16"/>
  <c r="AX101" i="16"/>
  <c r="AY101" i="16"/>
  <c r="AZ101" i="16"/>
  <c r="BA101" i="16"/>
  <c r="BB101" i="16"/>
  <c r="BC101" i="16"/>
  <c r="BD101" i="16"/>
  <c r="BE101" i="16"/>
  <c r="BF101" i="16"/>
  <c r="BG101" i="16"/>
  <c r="BH101" i="16"/>
  <c r="BI101" i="16"/>
  <c r="BJ101" i="16"/>
  <c r="BK101" i="16"/>
  <c r="BL101" i="16"/>
  <c r="BM101" i="16"/>
  <c r="BN101" i="16"/>
  <c r="BO101" i="16"/>
  <c r="BP101" i="16"/>
  <c r="BQ101" i="16"/>
  <c r="G102" i="16"/>
  <c r="H102" i="16"/>
  <c r="I102" i="16"/>
  <c r="J102" i="16"/>
  <c r="K102" i="16"/>
  <c r="L102" i="16"/>
  <c r="M102" i="16"/>
  <c r="N102" i="16"/>
  <c r="O102" i="16"/>
  <c r="P102" i="16"/>
  <c r="Q102" i="16"/>
  <c r="R102" i="16"/>
  <c r="S102" i="16"/>
  <c r="T102" i="16"/>
  <c r="U102" i="16"/>
  <c r="V102" i="16"/>
  <c r="W102" i="16"/>
  <c r="X102" i="16"/>
  <c r="Y102" i="16"/>
  <c r="Z102" i="16"/>
  <c r="AA102" i="16"/>
  <c r="AB102" i="16"/>
  <c r="AC102" i="16"/>
  <c r="AD102" i="16"/>
  <c r="AE102" i="16"/>
  <c r="AF102" i="16"/>
  <c r="AG102" i="16"/>
  <c r="AH102" i="16"/>
  <c r="AI102" i="16"/>
  <c r="AJ102" i="16"/>
  <c r="AK102" i="16"/>
  <c r="AL102" i="16"/>
  <c r="AM102" i="16"/>
  <c r="AN102" i="16"/>
  <c r="AO102" i="16"/>
  <c r="AP102" i="16"/>
  <c r="AQ102" i="16"/>
  <c r="AR102" i="16"/>
  <c r="AS102" i="16"/>
  <c r="AT102" i="16"/>
  <c r="AU102" i="16"/>
  <c r="AV102" i="16"/>
  <c r="AW102" i="16"/>
  <c r="AX102" i="16"/>
  <c r="AY102" i="16"/>
  <c r="AZ102" i="16"/>
  <c r="BA102" i="16"/>
  <c r="BB102" i="16"/>
  <c r="BC102" i="16"/>
  <c r="BD102" i="16"/>
  <c r="BE102" i="16"/>
  <c r="BF102" i="16"/>
  <c r="BG102" i="16"/>
  <c r="BH102" i="16"/>
  <c r="BI102" i="16"/>
  <c r="BJ102" i="16"/>
  <c r="BK102" i="16"/>
  <c r="BL102" i="16"/>
  <c r="BM102" i="16"/>
  <c r="BN102" i="16"/>
  <c r="BO102" i="16"/>
  <c r="BP102" i="16"/>
  <c r="BQ102" i="16"/>
  <c r="G103" i="16"/>
  <c r="H103" i="16"/>
  <c r="I103" i="16"/>
  <c r="J103" i="16"/>
  <c r="K103" i="16"/>
  <c r="L103" i="16"/>
  <c r="M103" i="16"/>
  <c r="N103" i="16"/>
  <c r="O103" i="16"/>
  <c r="P103" i="16"/>
  <c r="Q103" i="16"/>
  <c r="R103" i="16"/>
  <c r="S103" i="16"/>
  <c r="T103" i="16"/>
  <c r="U103" i="16"/>
  <c r="V103" i="16"/>
  <c r="W103" i="16"/>
  <c r="X103" i="16"/>
  <c r="Y103" i="16"/>
  <c r="Z103" i="16"/>
  <c r="AA103" i="16"/>
  <c r="AB103" i="16"/>
  <c r="AC103" i="16"/>
  <c r="AD103" i="16"/>
  <c r="AE103" i="16"/>
  <c r="AF103" i="16"/>
  <c r="AG103" i="16"/>
  <c r="AH103" i="16"/>
  <c r="AI103" i="16"/>
  <c r="AJ103" i="16"/>
  <c r="AK103" i="16"/>
  <c r="AL103" i="16"/>
  <c r="AM103" i="16"/>
  <c r="AN103" i="16"/>
  <c r="AO103" i="16"/>
  <c r="AP103" i="16"/>
  <c r="AQ103" i="16"/>
  <c r="AR103" i="16"/>
  <c r="AS103" i="16"/>
  <c r="AT103" i="16"/>
  <c r="AU103" i="16"/>
  <c r="AV103" i="16"/>
  <c r="AW103" i="16"/>
  <c r="AX103" i="16"/>
  <c r="AY103" i="16"/>
  <c r="AZ103" i="16"/>
  <c r="BA103" i="16"/>
  <c r="BB103" i="16"/>
  <c r="BC103" i="16"/>
  <c r="BD103" i="16"/>
  <c r="BE103" i="16"/>
  <c r="BF103" i="16"/>
  <c r="BG103" i="16"/>
  <c r="BH103" i="16"/>
  <c r="BI103" i="16"/>
  <c r="BJ103" i="16"/>
  <c r="BK103" i="16"/>
  <c r="BL103" i="16"/>
  <c r="BM103" i="16"/>
  <c r="BN103" i="16"/>
  <c r="BO103" i="16"/>
  <c r="BP103" i="16"/>
  <c r="BQ103" i="16"/>
  <c r="G104" i="16"/>
  <c r="H104" i="16"/>
  <c r="I104" i="16"/>
  <c r="J104" i="16"/>
  <c r="K104" i="16"/>
  <c r="L104" i="16"/>
  <c r="M104" i="16"/>
  <c r="N104" i="16"/>
  <c r="O104" i="16"/>
  <c r="P104" i="16"/>
  <c r="Q104" i="16"/>
  <c r="R104" i="16"/>
  <c r="S104" i="16"/>
  <c r="T104" i="16"/>
  <c r="U104" i="16"/>
  <c r="V104" i="16"/>
  <c r="W104" i="16"/>
  <c r="X104" i="16"/>
  <c r="Y104" i="16"/>
  <c r="Z104" i="16"/>
  <c r="AA104" i="16"/>
  <c r="AB104" i="16"/>
  <c r="AC104" i="16"/>
  <c r="AD104" i="16"/>
  <c r="AE104" i="16"/>
  <c r="AF104" i="16"/>
  <c r="AG104" i="16"/>
  <c r="AH104" i="16"/>
  <c r="AI104" i="16"/>
  <c r="AJ104" i="16"/>
  <c r="AK104" i="16"/>
  <c r="AL104" i="16"/>
  <c r="AM104" i="16"/>
  <c r="AN104" i="16"/>
  <c r="AO104" i="16"/>
  <c r="AP104" i="16"/>
  <c r="AQ104" i="16"/>
  <c r="AR104" i="16"/>
  <c r="AS104" i="16"/>
  <c r="AT104" i="16"/>
  <c r="AU104" i="16"/>
  <c r="AV104" i="16"/>
  <c r="AW104" i="16"/>
  <c r="AX104" i="16"/>
  <c r="AY104" i="16"/>
  <c r="AZ104" i="16"/>
  <c r="BA104" i="16"/>
  <c r="BB104" i="16"/>
  <c r="BC104" i="16"/>
  <c r="BD104" i="16"/>
  <c r="BE104" i="16"/>
  <c r="BF104" i="16"/>
  <c r="BG104" i="16"/>
  <c r="BH104" i="16"/>
  <c r="BI104" i="16"/>
  <c r="BJ104" i="16"/>
  <c r="BK104" i="16"/>
  <c r="BL104" i="16"/>
  <c r="BM104" i="16"/>
  <c r="BN104" i="16"/>
  <c r="BO104" i="16"/>
  <c r="BP104" i="16"/>
  <c r="BQ104" i="16"/>
  <c r="G105" i="16"/>
  <c r="H105" i="16"/>
  <c r="I105" i="16"/>
  <c r="J105" i="16"/>
  <c r="K105" i="16"/>
  <c r="L105" i="16"/>
  <c r="M105" i="16"/>
  <c r="N105" i="16"/>
  <c r="O105" i="16"/>
  <c r="P105" i="16"/>
  <c r="Q105" i="16"/>
  <c r="R105" i="16"/>
  <c r="S105" i="16"/>
  <c r="T105" i="16"/>
  <c r="U105" i="16"/>
  <c r="V105" i="16"/>
  <c r="W105" i="16"/>
  <c r="X105" i="16"/>
  <c r="Y105" i="16"/>
  <c r="Z105" i="16"/>
  <c r="AA105" i="16"/>
  <c r="AB105" i="16"/>
  <c r="AC105" i="16"/>
  <c r="AD105" i="16"/>
  <c r="AE105" i="16"/>
  <c r="AF105" i="16"/>
  <c r="AG105" i="16"/>
  <c r="AH105" i="16"/>
  <c r="AI105" i="16"/>
  <c r="AJ105" i="16"/>
  <c r="AK105" i="16"/>
  <c r="AL105" i="16"/>
  <c r="AM105" i="16"/>
  <c r="AN105" i="16"/>
  <c r="AO105" i="16"/>
  <c r="AP105" i="16"/>
  <c r="AQ105" i="16"/>
  <c r="AR105" i="16"/>
  <c r="AS105" i="16"/>
  <c r="AT105" i="16"/>
  <c r="AU105" i="16"/>
  <c r="AV105" i="16"/>
  <c r="AW105" i="16"/>
  <c r="AX105" i="16"/>
  <c r="AY105" i="16"/>
  <c r="AZ105" i="16"/>
  <c r="BA105" i="16"/>
  <c r="BB105" i="16"/>
  <c r="BC105" i="16"/>
  <c r="BD105" i="16"/>
  <c r="BE105" i="16"/>
  <c r="BF105" i="16"/>
  <c r="BG105" i="16"/>
  <c r="BH105" i="16"/>
  <c r="BI105" i="16"/>
  <c r="BJ105" i="16"/>
  <c r="BK105" i="16"/>
  <c r="BL105" i="16"/>
  <c r="BM105" i="16"/>
  <c r="BN105" i="16"/>
  <c r="BO105" i="16"/>
  <c r="BP105" i="16"/>
  <c r="BQ105" i="16"/>
  <c r="G106" i="16"/>
  <c r="H106" i="16"/>
  <c r="I106" i="16"/>
  <c r="J106" i="16"/>
  <c r="K106" i="16"/>
  <c r="L106" i="16"/>
  <c r="M106" i="16"/>
  <c r="N106" i="16"/>
  <c r="O106" i="16"/>
  <c r="P106" i="16"/>
  <c r="Q106" i="16"/>
  <c r="R106" i="16"/>
  <c r="S106" i="16"/>
  <c r="T106" i="16"/>
  <c r="U106" i="16"/>
  <c r="V106" i="16"/>
  <c r="W106" i="16"/>
  <c r="X106" i="16"/>
  <c r="Y106" i="16"/>
  <c r="Z106" i="16"/>
  <c r="AA106" i="16"/>
  <c r="AB106" i="16"/>
  <c r="AC106" i="16"/>
  <c r="AD106" i="16"/>
  <c r="AE106" i="16"/>
  <c r="AF106" i="16"/>
  <c r="AG106" i="16"/>
  <c r="AH106" i="16"/>
  <c r="AI106" i="16"/>
  <c r="AJ106" i="16"/>
  <c r="AK106" i="16"/>
  <c r="AL106" i="16"/>
  <c r="AM106" i="16"/>
  <c r="AN106" i="16"/>
  <c r="AO106" i="16"/>
  <c r="AP106" i="16"/>
  <c r="AQ106" i="16"/>
  <c r="AR106" i="16"/>
  <c r="AS106" i="16"/>
  <c r="AT106" i="16"/>
  <c r="AU106" i="16"/>
  <c r="AV106" i="16"/>
  <c r="AW106" i="16"/>
  <c r="AX106" i="16"/>
  <c r="AY106" i="16"/>
  <c r="AZ106" i="16"/>
  <c r="BA106" i="16"/>
  <c r="BB106" i="16"/>
  <c r="BC106" i="16"/>
  <c r="BD106" i="16"/>
  <c r="BE106" i="16"/>
  <c r="BF106" i="16"/>
  <c r="BG106" i="16"/>
  <c r="BH106" i="16"/>
  <c r="BI106" i="16"/>
  <c r="BJ106" i="16"/>
  <c r="BK106" i="16"/>
  <c r="BL106" i="16"/>
  <c r="BM106" i="16"/>
  <c r="BN106" i="16"/>
  <c r="BO106" i="16"/>
  <c r="BP106" i="16"/>
  <c r="BQ106" i="16"/>
  <c r="G107" i="16"/>
  <c r="H107" i="16"/>
  <c r="I107" i="16"/>
  <c r="J107" i="16"/>
  <c r="K107" i="16"/>
  <c r="L107" i="16"/>
  <c r="M107" i="16"/>
  <c r="N107" i="16"/>
  <c r="O107" i="16"/>
  <c r="P107" i="16"/>
  <c r="Q107" i="16"/>
  <c r="R107" i="16"/>
  <c r="S107" i="16"/>
  <c r="T107" i="16"/>
  <c r="U107" i="16"/>
  <c r="V107" i="16"/>
  <c r="W107" i="16"/>
  <c r="X107" i="16"/>
  <c r="Y107" i="16"/>
  <c r="Z107" i="16"/>
  <c r="AA107" i="16"/>
  <c r="AB107" i="16"/>
  <c r="AC107" i="16"/>
  <c r="AD107" i="16"/>
  <c r="AE107" i="16"/>
  <c r="AF107" i="16"/>
  <c r="AG107" i="16"/>
  <c r="AH107" i="16"/>
  <c r="AI107" i="16"/>
  <c r="AJ107" i="16"/>
  <c r="AK107" i="16"/>
  <c r="AL107" i="16"/>
  <c r="AM107" i="16"/>
  <c r="AN107" i="16"/>
  <c r="AO107" i="16"/>
  <c r="AP107" i="16"/>
  <c r="AQ107" i="16"/>
  <c r="AR107" i="16"/>
  <c r="AS107" i="16"/>
  <c r="AT107" i="16"/>
  <c r="AU107" i="16"/>
  <c r="AV107" i="16"/>
  <c r="AW107" i="16"/>
  <c r="AX107" i="16"/>
  <c r="AY107" i="16"/>
  <c r="AZ107" i="16"/>
  <c r="BA107" i="16"/>
  <c r="BB107" i="16"/>
  <c r="BC107" i="16"/>
  <c r="BD107" i="16"/>
  <c r="BE107" i="16"/>
  <c r="BF107" i="16"/>
  <c r="BG107" i="16"/>
  <c r="BH107" i="16"/>
  <c r="BI107" i="16"/>
  <c r="BJ107" i="16"/>
  <c r="BK107" i="16"/>
  <c r="BL107" i="16"/>
  <c r="BM107" i="16"/>
  <c r="BN107" i="16"/>
  <c r="BO107" i="16"/>
  <c r="BP107" i="16"/>
  <c r="BQ107" i="16"/>
  <c r="G108" i="16"/>
  <c r="H108" i="16"/>
  <c r="I108" i="16"/>
  <c r="J108" i="16"/>
  <c r="K108" i="16"/>
  <c r="L108" i="16"/>
  <c r="M108" i="16"/>
  <c r="N108" i="16"/>
  <c r="O108" i="16"/>
  <c r="P108" i="16"/>
  <c r="Q108" i="16"/>
  <c r="R108" i="16"/>
  <c r="S108" i="16"/>
  <c r="T108" i="16"/>
  <c r="U108" i="16"/>
  <c r="V108" i="16"/>
  <c r="W108" i="16"/>
  <c r="X108" i="16"/>
  <c r="Y108" i="16"/>
  <c r="Z108" i="16"/>
  <c r="AA108" i="16"/>
  <c r="AB108" i="16"/>
  <c r="AC108" i="16"/>
  <c r="AD108" i="16"/>
  <c r="AE108" i="16"/>
  <c r="AF108" i="16"/>
  <c r="AG108" i="16"/>
  <c r="AH108" i="16"/>
  <c r="AI108" i="16"/>
  <c r="AJ108" i="16"/>
  <c r="AK108" i="16"/>
  <c r="AL108" i="16"/>
  <c r="AM108" i="16"/>
  <c r="AN108" i="16"/>
  <c r="AO108" i="16"/>
  <c r="AP108" i="16"/>
  <c r="AQ108" i="16"/>
  <c r="AR108" i="16"/>
  <c r="AS108" i="16"/>
  <c r="AT108" i="16"/>
  <c r="AU108" i="16"/>
  <c r="AV108" i="16"/>
  <c r="AW108" i="16"/>
  <c r="AX108" i="16"/>
  <c r="AY108" i="16"/>
  <c r="AZ108" i="16"/>
  <c r="BA108" i="16"/>
  <c r="BB108" i="16"/>
  <c r="BC108" i="16"/>
  <c r="BD108" i="16"/>
  <c r="BE108" i="16"/>
  <c r="BF108" i="16"/>
  <c r="BG108" i="16"/>
  <c r="BH108" i="16"/>
  <c r="BI108" i="16"/>
  <c r="BJ108" i="16"/>
  <c r="BK108" i="16"/>
  <c r="BL108" i="16"/>
  <c r="BM108" i="16"/>
  <c r="BN108" i="16"/>
  <c r="BO108" i="16"/>
  <c r="BP108" i="16"/>
  <c r="BQ108" i="16"/>
  <c r="G109" i="16"/>
  <c r="H109" i="16"/>
  <c r="I109" i="16"/>
  <c r="J109" i="16"/>
  <c r="K109" i="16"/>
  <c r="L109" i="16"/>
  <c r="M109" i="16"/>
  <c r="N109" i="16"/>
  <c r="O109" i="16"/>
  <c r="P109" i="16"/>
  <c r="Q109" i="16"/>
  <c r="R109" i="16"/>
  <c r="S109" i="16"/>
  <c r="T109" i="16"/>
  <c r="U109" i="16"/>
  <c r="V109" i="16"/>
  <c r="W109" i="16"/>
  <c r="X109" i="16"/>
  <c r="Y109" i="16"/>
  <c r="Z109" i="16"/>
  <c r="AA109" i="16"/>
  <c r="AB109" i="16"/>
  <c r="AC109" i="16"/>
  <c r="AD109" i="16"/>
  <c r="AE109" i="16"/>
  <c r="AF109" i="16"/>
  <c r="AG109" i="16"/>
  <c r="AH109" i="16"/>
  <c r="AI109" i="16"/>
  <c r="AJ109" i="16"/>
  <c r="AK109" i="16"/>
  <c r="AL109" i="16"/>
  <c r="AM109" i="16"/>
  <c r="AN109" i="16"/>
  <c r="AO109" i="16"/>
  <c r="AP109" i="16"/>
  <c r="AQ109" i="16"/>
  <c r="AR109" i="16"/>
  <c r="AS109" i="16"/>
  <c r="AT109" i="16"/>
  <c r="AU109" i="16"/>
  <c r="AV109" i="16"/>
  <c r="AW109" i="16"/>
  <c r="AX109" i="16"/>
  <c r="AY109" i="16"/>
  <c r="AZ109" i="16"/>
  <c r="BA109" i="16"/>
  <c r="BB109" i="16"/>
  <c r="BC109" i="16"/>
  <c r="BD109" i="16"/>
  <c r="BE109" i="16"/>
  <c r="BF109" i="16"/>
  <c r="BG109" i="16"/>
  <c r="BH109" i="16"/>
  <c r="BI109" i="16"/>
  <c r="BJ109" i="16"/>
  <c r="BK109" i="16"/>
  <c r="BL109" i="16"/>
  <c r="BM109" i="16"/>
  <c r="BN109" i="16"/>
  <c r="BO109" i="16"/>
  <c r="BP109" i="16"/>
  <c r="BQ109" i="16"/>
  <c r="G110" i="16"/>
  <c r="H110" i="16"/>
  <c r="I110" i="16"/>
  <c r="J110" i="16"/>
  <c r="K110" i="16"/>
  <c r="L110" i="16"/>
  <c r="M110" i="16"/>
  <c r="N110" i="16"/>
  <c r="O110" i="16"/>
  <c r="P110" i="16"/>
  <c r="Q110" i="16"/>
  <c r="R110" i="16"/>
  <c r="S110" i="16"/>
  <c r="T110" i="16"/>
  <c r="U110" i="16"/>
  <c r="V110" i="16"/>
  <c r="W110" i="16"/>
  <c r="X110" i="16"/>
  <c r="Y110" i="16"/>
  <c r="Z110" i="16"/>
  <c r="AA110" i="16"/>
  <c r="AB110" i="16"/>
  <c r="AC110" i="16"/>
  <c r="AD110" i="16"/>
  <c r="AE110" i="16"/>
  <c r="AF110" i="16"/>
  <c r="AG110" i="16"/>
  <c r="AH110" i="16"/>
  <c r="AI110" i="16"/>
  <c r="AJ110" i="16"/>
  <c r="AK110" i="16"/>
  <c r="AL110" i="16"/>
  <c r="AM110" i="16"/>
  <c r="AN110" i="16"/>
  <c r="AO110" i="16"/>
  <c r="AP110" i="16"/>
  <c r="AQ110" i="16"/>
  <c r="AR110" i="16"/>
  <c r="AS110" i="16"/>
  <c r="AT110" i="16"/>
  <c r="AU110" i="16"/>
  <c r="AV110" i="16"/>
  <c r="AW110" i="16"/>
  <c r="AX110" i="16"/>
  <c r="AY110" i="16"/>
  <c r="AZ110" i="16"/>
  <c r="BA110" i="16"/>
  <c r="BB110" i="16"/>
  <c r="BC110" i="16"/>
  <c r="BD110" i="16"/>
  <c r="BE110" i="16"/>
  <c r="BF110" i="16"/>
  <c r="BG110" i="16"/>
  <c r="BH110" i="16"/>
  <c r="BI110" i="16"/>
  <c r="BJ110" i="16"/>
  <c r="BK110" i="16"/>
  <c r="BL110" i="16"/>
  <c r="BM110" i="16"/>
  <c r="BN110" i="16"/>
  <c r="BO110" i="16"/>
  <c r="BP110" i="16"/>
  <c r="BQ110" i="16"/>
  <c r="G111" i="16"/>
  <c r="H111" i="16"/>
  <c r="I111" i="16"/>
  <c r="J111" i="16"/>
  <c r="K111" i="16"/>
  <c r="L111" i="16"/>
  <c r="M111" i="16"/>
  <c r="N111" i="16"/>
  <c r="O111" i="16"/>
  <c r="P111" i="16"/>
  <c r="Q111" i="16"/>
  <c r="R111" i="16"/>
  <c r="S111" i="16"/>
  <c r="T111" i="16"/>
  <c r="U111" i="16"/>
  <c r="V111" i="16"/>
  <c r="W111" i="16"/>
  <c r="X111" i="16"/>
  <c r="Y111" i="16"/>
  <c r="Z111" i="16"/>
  <c r="AA111" i="16"/>
  <c r="AB111" i="16"/>
  <c r="AC111" i="16"/>
  <c r="AD111" i="16"/>
  <c r="AE111" i="16"/>
  <c r="AF111" i="16"/>
  <c r="AG111" i="16"/>
  <c r="AH111" i="16"/>
  <c r="AI111" i="16"/>
  <c r="AJ111" i="16"/>
  <c r="AK111" i="16"/>
  <c r="AL111" i="16"/>
  <c r="AM111" i="16"/>
  <c r="AN111" i="16"/>
  <c r="AO111" i="16"/>
  <c r="AP111" i="16"/>
  <c r="AQ111" i="16"/>
  <c r="AR111" i="16"/>
  <c r="AS111" i="16"/>
  <c r="AT111" i="16"/>
  <c r="AU111" i="16"/>
  <c r="AV111" i="16"/>
  <c r="AW111" i="16"/>
  <c r="AX111" i="16"/>
  <c r="AY111" i="16"/>
  <c r="AZ111" i="16"/>
  <c r="BA111" i="16"/>
  <c r="BB111" i="16"/>
  <c r="BC111" i="16"/>
  <c r="BD111" i="16"/>
  <c r="BE111" i="16"/>
  <c r="BF111" i="16"/>
  <c r="BG111" i="16"/>
  <c r="BH111" i="16"/>
  <c r="BI111" i="16"/>
  <c r="BJ111" i="16"/>
  <c r="BK111" i="16"/>
  <c r="BL111" i="16"/>
  <c r="BM111" i="16"/>
  <c r="BN111" i="16"/>
  <c r="BO111" i="16"/>
  <c r="BP111" i="16"/>
  <c r="BQ111" i="16"/>
  <c r="G112" i="16"/>
  <c r="H112" i="16"/>
  <c r="I112" i="16"/>
  <c r="J112" i="16"/>
  <c r="K112" i="16"/>
  <c r="L112" i="16"/>
  <c r="M112" i="16"/>
  <c r="N112" i="16"/>
  <c r="O112" i="16"/>
  <c r="P112" i="16"/>
  <c r="Q112" i="16"/>
  <c r="R112" i="16"/>
  <c r="S112" i="16"/>
  <c r="T112" i="16"/>
  <c r="U112" i="16"/>
  <c r="V112" i="16"/>
  <c r="W112" i="16"/>
  <c r="X112" i="16"/>
  <c r="Y112" i="16"/>
  <c r="Z112" i="16"/>
  <c r="AA112" i="16"/>
  <c r="AB112" i="16"/>
  <c r="AC112" i="16"/>
  <c r="AD112" i="16"/>
  <c r="AE112" i="16"/>
  <c r="AF112" i="16"/>
  <c r="AG112" i="16"/>
  <c r="AH112" i="16"/>
  <c r="AI112" i="16"/>
  <c r="AJ112" i="16"/>
  <c r="AK112" i="16"/>
  <c r="AL112" i="16"/>
  <c r="AM112" i="16"/>
  <c r="AN112" i="16"/>
  <c r="AO112" i="16"/>
  <c r="AP112" i="16"/>
  <c r="AQ112" i="16"/>
  <c r="AR112" i="16"/>
  <c r="AS112" i="16"/>
  <c r="AT112" i="16"/>
  <c r="AU112" i="16"/>
  <c r="AV112" i="16"/>
  <c r="AW112" i="16"/>
  <c r="AX112" i="16"/>
  <c r="AY112" i="16"/>
  <c r="AZ112" i="16"/>
  <c r="BA112" i="16"/>
  <c r="BB112" i="16"/>
  <c r="BC112" i="16"/>
  <c r="BD112" i="16"/>
  <c r="BE112" i="16"/>
  <c r="BF112" i="16"/>
  <c r="BG112" i="16"/>
  <c r="BH112" i="16"/>
  <c r="BI112" i="16"/>
  <c r="BJ112" i="16"/>
  <c r="BK112" i="16"/>
  <c r="BL112" i="16"/>
  <c r="BM112" i="16"/>
  <c r="BN112" i="16"/>
  <c r="BO112" i="16"/>
  <c r="BP112" i="16"/>
  <c r="BQ112" i="16"/>
  <c r="G113" i="16"/>
  <c r="H113" i="16"/>
  <c r="I113" i="16"/>
  <c r="J113" i="16"/>
  <c r="K113" i="16"/>
  <c r="L113" i="16"/>
  <c r="M113" i="16"/>
  <c r="N113" i="16"/>
  <c r="O113" i="16"/>
  <c r="P113" i="16"/>
  <c r="Q113" i="16"/>
  <c r="R113" i="16"/>
  <c r="S113" i="16"/>
  <c r="T113" i="16"/>
  <c r="U113" i="16"/>
  <c r="V113" i="16"/>
  <c r="W113" i="16"/>
  <c r="X113" i="16"/>
  <c r="Y113" i="16"/>
  <c r="Z113" i="16"/>
  <c r="AA113" i="16"/>
  <c r="AB113" i="16"/>
  <c r="AC113" i="16"/>
  <c r="AD113" i="16"/>
  <c r="AE113" i="16"/>
  <c r="AF113" i="16"/>
  <c r="AG113" i="16"/>
  <c r="AH113" i="16"/>
  <c r="AI113" i="16"/>
  <c r="AJ113" i="16"/>
  <c r="AK113" i="16"/>
  <c r="AL113" i="16"/>
  <c r="AM113" i="16"/>
  <c r="AN113" i="16"/>
  <c r="AO113" i="16"/>
  <c r="AP113" i="16"/>
  <c r="AQ113" i="16"/>
  <c r="AR113" i="16"/>
  <c r="AS113" i="16"/>
  <c r="AT113" i="16"/>
  <c r="AU113" i="16"/>
  <c r="AV113" i="16"/>
  <c r="AW113" i="16"/>
  <c r="AX113" i="16"/>
  <c r="AY113" i="16"/>
  <c r="AZ113" i="16"/>
  <c r="BA113" i="16"/>
  <c r="BB113" i="16"/>
  <c r="BC113" i="16"/>
  <c r="BD113" i="16"/>
  <c r="BE113" i="16"/>
  <c r="BF113" i="16"/>
  <c r="BG113" i="16"/>
  <c r="BH113" i="16"/>
  <c r="BI113" i="16"/>
  <c r="BJ113" i="16"/>
  <c r="BK113" i="16"/>
  <c r="BL113" i="16"/>
  <c r="BM113" i="16"/>
  <c r="BN113" i="16"/>
  <c r="BO113" i="16"/>
  <c r="BP113" i="16"/>
  <c r="BQ113" i="16"/>
  <c r="G114" i="16"/>
  <c r="H114" i="16"/>
  <c r="I114" i="16"/>
  <c r="J114" i="16"/>
  <c r="K114" i="16"/>
  <c r="L114" i="16"/>
  <c r="M114" i="16"/>
  <c r="N114" i="16"/>
  <c r="O114" i="16"/>
  <c r="P114" i="16"/>
  <c r="Q114" i="16"/>
  <c r="R114" i="16"/>
  <c r="S114" i="16"/>
  <c r="T114" i="16"/>
  <c r="U114" i="16"/>
  <c r="V114" i="16"/>
  <c r="W114" i="16"/>
  <c r="X114" i="16"/>
  <c r="Y114" i="16"/>
  <c r="Z114" i="16"/>
  <c r="AA114" i="16"/>
  <c r="AB114" i="16"/>
  <c r="AC114" i="16"/>
  <c r="AD114" i="16"/>
  <c r="AE114" i="16"/>
  <c r="AF114" i="16"/>
  <c r="AG114" i="16"/>
  <c r="AH114" i="16"/>
  <c r="AI114" i="16"/>
  <c r="AJ114" i="16"/>
  <c r="AK114" i="16"/>
  <c r="AL114" i="16"/>
  <c r="AM114" i="16"/>
  <c r="AN114" i="16"/>
  <c r="AO114" i="16"/>
  <c r="AP114" i="16"/>
  <c r="AQ114" i="16"/>
  <c r="AR114" i="16"/>
  <c r="AS114" i="16"/>
  <c r="AT114" i="16"/>
  <c r="AU114" i="16"/>
  <c r="AV114" i="16"/>
  <c r="AW114" i="16"/>
  <c r="AX114" i="16"/>
  <c r="AY114" i="16"/>
  <c r="AZ114" i="16"/>
  <c r="BA114" i="16"/>
  <c r="BB114" i="16"/>
  <c r="BC114" i="16"/>
  <c r="BD114" i="16"/>
  <c r="BE114" i="16"/>
  <c r="BF114" i="16"/>
  <c r="BG114" i="16"/>
  <c r="BH114" i="16"/>
  <c r="BI114" i="16"/>
  <c r="BJ114" i="16"/>
  <c r="BK114" i="16"/>
  <c r="BL114" i="16"/>
  <c r="BM114" i="16"/>
  <c r="BN114" i="16"/>
  <c r="BO114" i="16"/>
  <c r="BP114" i="16"/>
  <c r="BQ114" i="16"/>
  <c r="G115" i="16"/>
  <c r="H115" i="16"/>
  <c r="I115" i="16"/>
  <c r="J115" i="16"/>
  <c r="K115" i="16"/>
  <c r="L115" i="16"/>
  <c r="M115" i="16"/>
  <c r="N115" i="16"/>
  <c r="O115" i="16"/>
  <c r="P115" i="16"/>
  <c r="Q115" i="16"/>
  <c r="R115" i="16"/>
  <c r="S115" i="16"/>
  <c r="T115" i="16"/>
  <c r="U115" i="16"/>
  <c r="V115" i="16"/>
  <c r="W115" i="16"/>
  <c r="X115" i="16"/>
  <c r="Y115" i="16"/>
  <c r="Z115" i="16"/>
  <c r="AA115" i="16"/>
  <c r="AB115" i="16"/>
  <c r="AC115" i="16"/>
  <c r="AD115" i="16"/>
  <c r="AE115" i="16"/>
  <c r="AF115" i="16"/>
  <c r="AG115" i="16"/>
  <c r="AH115" i="16"/>
  <c r="AI115" i="16"/>
  <c r="AJ115" i="16"/>
  <c r="AK115" i="16"/>
  <c r="AL115" i="16"/>
  <c r="AM115" i="16"/>
  <c r="AN115" i="16"/>
  <c r="AO115" i="16"/>
  <c r="AP115" i="16"/>
  <c r="AQ115" i="16"/>
  <c r="AR115" i="16"/>
  <c r="AS115" i="16"/>
  <c r="AT115" i="16"/>
  <c r="AU115" i="16"/>
  <c r="AV115" i="16"/>
  <c r="AW115" i="16"/>
  <c r="AX115" i="16"/>
  <c r="AY115" i="16"/>
  <c r="AZ115" i="16"/>
  <c r="BA115" i="16"/>
  <c r="BB115" i="16"/>
  <c r="BC115" i="16"/>
  <c r="BD115" i="16"/>
  <c r="BE115" i="16"/>
  <c r="BF115" i="16"/>
  <c r="BG115" i="16"/>
  <c r="BH115" i="16"/>
  <c r="BI115" i="16"/>
  <c r="BJ115" i="16"/>
  <c r="BK115" i="16"/>
  <c r="BL115" i="16"/>
  <c r="BM115" i="16"/>
  <c r="BN115" i="16"/>
  <c r="BO115" i="16"/>
  <c r="BP115" i="16"/>
  <c r="BQ115" i="16"/>
  <c r="G116" i="16"/>
  <c r="H116" i="16"/>
  <c r="I116" i="16"/>
  <c r="J116" i="16"/>
  <c r="K116" i="16"/>
  <c r="L116" i="16"/>
  <c r="M116" i="16"/>
  <c r="N116" i="16"/>
  <c r="O116" i="16"/>
  <c r="P116" i="16"/>
  <c r="Q116" i="16"/>
  <c r="R116" i="16"/>
  <c r="S116" i="16"/>
  <c r="T116" i="16"/>
  <c r="U116" i="16"/>
  <c r="V116" i="16"/>
  <c r="W116" i="16"/>
  <c r="X116" i="16"/>
  <c r="Y116" i="16"/>
  <c r="Z116" i="16"/>
  <c r="AA116" i="16"/>
  <c r="AB116" i="16"/>
  <c r="AC116" i="16"/>
  <c r="AD116" i="16"/>
  <c r="AE116" i="16"/>
  <c r="AF116" i="16"/>
  <c r="AG116" i="16"/>
  <c r="AH116" i="16"/>
  <c r="AI116" i="16"/>
  <c r="AJ116" i="16"/>
  <c r="AK116" i="16"/>
  <c r="AL116" i="16"/>
  <c r="AM116" i="16"/>
  <c r="AN116" i="16"/>
  <c r="AO116" i="16"/>
  <c r="AP116" i="16"/>
  <c r="AQ116" i="16"/>
  <c r="AR116" i="16"/>
  <c r="AS116" i="16"/>
  <c r="AT116" i="16"/>
  <c r="AU116" i="16"/>
  <c r="AV116" i="16"/>
  <c r="AW116" i="16"/>
  <c r="AX116" i="16"/>
  <c r="AY116" i="16"/>
  <c r="AZ116" i="16"/>
  <c r="BA116" i="16"/>
  <c r="BB116" i="16"/>
  <c r="BC116" i="16"/>
  <c r="BD116" i="16"/>
  <c r="BE116" i="16"/>
  <c r="BF116" i="16"/>
  <c r="BG116" i="16"/>
  <c r="BH116" i="16"/>
  <c r="BI116" i="16"/>
  <c r="BJ116" i="16"/>
  <c r="BK116" i="16"/>
  <c r="BL116" i="16"/>
  <c r="BM116" i="16"/>
  <c r="BN116" i="16"/>
  <c r="BO116" i="16"/>
  <c r="BP116" i="16"/>
  <c r="BQ116"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AE117" i="16"/>
  <c r="AF117" i="16"/>
  <c r="AG117" i="16"/>
  <c r="AH117" i="16"/>
  <c r="AI117" i="16"/>
  <c r="AJ117" i="16"/>
  <c r="AK117" i="16"/>
  <c r="AL117" i="16"/>
  <c r="AM117" i="16"/>
  <c r="AN117" i="16"/>
  <c r="AO117" i="16"/>
  <c r="AP117" i="16"/>
  <c r="AQ117" i="16"/>
  <c r="AR117" i="16"/>
  <c r="AS117" i="16"/>
  <c r="AT117" i="16"/>
  <c r="AU117" i="16"/>
  <c r="AV117" i="16"/>
  <c r="AW117" i="16"/>
  <c r="AX117" i="16"/>
  <c r="AY117" i="16"/>
  <c r="AZ117" i="16"/>
  <c r="BA117" i="16"/>
  <c r="BB117" i="16"/>
  <c r="BC117" i="16"/>
  <c r="BD117" i="16"/>
  <c r="BE117" i="16"/>
  <c r="BF117" i="16"/>
  <c r="BG117" i="16"/>
  <c r="BH117" i="16"/>
  <c r="BI117" i="16"/>
  <c r="BJ117" i="16"/>
  <c r="BK117" i="16"/>
  <c r="BL117" i="16"/>
  <c r="BM117" i="16"/>
  <c r="BN117" i="16"/>
  <c r="BO117" i="16"/>
  <c r="BP117" i="16"/>
  <c r="BQ117"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G125" i="16"/>
  <c r="H125" i="16"/>
  <c r="I125" i="16"/>
  <c r="J125" i="16"/>
  <c r="K125" i="16"/>
  <c r="L125" i="16"/>
  <c r="M125" i="16"/>
  <c r="N125" i="16"/>
  <c r="O125" i="16"/>
  <c r="P125" i="16"/>
  <c r="Q125" i="16"/>
  <c r="R125" i="16"/>
  <c r="S125" i="16"/>
  <c r="T125" i="16"/>
  <c r="U125" i="16"/>
  <c r="V125" i="16"/>
  <c r="W125" i="16"/>
  <c r="X125" i="16"/>
  <c r="Y125" i="16"/>
  <c r="Z125" i="16"/>
  <c r="AA125" i="16"/>
  <c r="AB125" i="16"/>
  <c r="AC125" i="16"/>
  <c r="AD125" i="16"/>
  <c r="AE125" i="16"/>
  <c r="AF125" i="16"/>
  <c r="AG125" i="16"/>
  <c r="AH125" i="16"/>
  <c r="AI125" i="16"/>
  <c r="AJ125" i="16"/>
  <c r="AK125" i="16"/>
  <c r="AL125" i="16"/>
  <c r="AM125" i="16"/>
  <c r="AN125" i="16"/>
  <c r="AO125" i="16"/>
  <c r="AP125" i="16"/>
  <c r="AQ125" i="16"/>
  <c r="AR125" i="16"/>
  <c r="AS125" i="16"/>
  <c r="AT125" i="16"/>
  <c r="AU125" i="16"/>
  <c r="AV125" i="16"/>
  <c r="AW125" i="16"/>
  <c r="AX125" i="16"/>
  <c r="AY125" i="16"/>
  <c r="AZ125" i="16"/>
  <c r="BA125" i="16"/>
  <c r="BB125" i="16"/>
  <c r="BC125" i="16"/>
  <c r="BD125" i="16"/>
  <c r="BE125" i="16"/>
  <c r="BF125" i="16"/>
  <c r="BG125" i="16"/>
  <c r="BH125" i="16"/>
  <c r="BI125" i="16"/>
  <c r="BJ125" i="16"/>
  <c r="BK125" i="16"/>
  <c r="BL125" i="16"/>
  <c r="BM125" i="16"/>
  <c r="BN125" i="16"/>
  <c r="BO125" i="16"/>
  <c r="BP125" i="16"/>
  <c r="BQ125" i="16"/>
  <c r="G126" i="16"/>
  <c r="H126" i="16"/>
  <c r="I126" i="16"/>
  <c r="J126" i="16"/>
  <c r="K126" i="16"/>
  <c r="L126" i="16"/>
  <c r="M126" i="16"/>
  <c r="N126" i="16"/>
  <c r="O126" i="16"/>
  <c r="P126" i="16"/>
  <c r="Q126" i="16"/>
  <c r="R126" i="16"/>
  <c r="S126" i="16"/>
  <c r="T126" i="16"/>
  <c r="U126" i="16"/>
  <c r="V126" i="16"/>
  <c r="W126" i="16"/>
  <c r="X126" i="16"/>
  <c r="Y126" i="16"/>
  <c r="Z126" i="16"/>
  <c r="AA126" i="16"/>
  <c r="AB126" i="16"/>
  <c r="AC126" i="16"/>
  <c r="AD126" i="16"/>
  <c r="AE126" i="16"/>
  <c r="AF126" i="16"/>
  <c r="AG126" i="16"/>
  <c r="AH126" i="16"/>
  <c r="AI126" i="16"/>
  <c r="AJ126" i="16"/>
  <c r="AK126" i="16"/>
  <c r="AL126" i="16"/>
  <c r="AM126" i="16"/>
  <c r="AN126" i="16"/>
  <c r="AO126" i="16"/>
  <c r="AP126" i="16"/>
  <c r="AQ126" i="16"/>
  <c r="AR126" i="16"/>
  <c r="AS126" i="16"/>
  <c r="AT126" i="16"/>
  <c r="AU126" i="16"/>
  <c r="AV126" i="16"/>
  <c r="AW126" i="16"/>
  <c r="AX126" i="16"/>
  <c r="AY126" i="16"/>
  <c r="AZ126" i="16"/>
  <c r="BA126" i="16"/>
  <c r="BB126" i="16"/>
  <c r="BC126" i="16"/>
  <c r="BD126" i="16"/>
  <c r="BE126" i="16"/>
  <c r="BF126" i="16"/>
  <c r="BG126" i="16"/>
  <c r="BH126" i="16"/>
  <c r="BI126" i="16"/>
  <c r="BJ126" i="16"/>
  <c r="BK126" i="16"/>
  <c r="BL126" i="16"/>
  <c r="BM126" i="16"/>
  <c r="BN126" i="16"/>
  <c r="BO126" i="16"/>
  <c r="BP126" i="16"/>
  <c r="BQ126" i="16"/>
  <c r="G127" i="16"/>
  <c r="H127" i="16"/>
  <c r="I127" i="16"/>
  <c r="J127" i="16"/>
  <c r="K127" i="16"/>
  <c r="L127" i="16"/>
  <c r="M127" i="16"/>
  <c r="N127" i="16"/>
  <c r="O127" i="16"/>
  <c r="P127" i="16"/>
  <c r="Q127" i="16"/>
  <c r="R127" i="16"/>
  <c r="S127" i="16"/>
  <c r="T127" i="16"/>
  <c r="U127" i="16"/>
  <c r="V127" i="16"/>
  <c r="W127" i="16"/>
  <c r="X127" i="16"/>
  <c r="Y127" i="16"/>
  <c r="Z127" i="16"/>
  <c r="AA127" i="16"/>
  <c r="AB127" i="16"/>
  <c r="AC127" i="16"/>
  <c r="AD127" i="16"/>
  <c r="AE127" i="16"/>
  <c r="AF127" i="16"/>
  <c r="AG127" i="16"/>
  <c r="AH127" i="16"/>
  <c r="AI127" i="16"/>
  <c r="AJ127" i="16"/>
  <c r="AK127" i="16"/>
  <c r="AL127" i="16"/>
  <c r="AM127" i="16"/>
  <c r="AN127" i="16"/>
  <c r="AO127" i="16"/>
  <c r="AP127" i="16"/>
  <c r="AQ127" i="16"/>
  <c r="AR127" i="16"/>
  <c r="AS127" i="16"/>
  <c r="AT127" i="16"/>
  <c r="AU127" i="16"/>
  <c r="AV127" i="16"/>
  <c r="AW127" i="16"/>
  <c r="AX127" i="16"/>
  <c r="AY127" i="16"/>
  <c r="AZ127" i="16"/>
  <c r="BA127" i="16"/>
  <c r="BB127" i="16"/>
  <c r="BC127" i="16"/>
  <c r="BD127" i="16"/>
  <c r="BE127" i="16"/>
  <c r="BF127" i="16"/>
  <c r="BG127" i="16"/>
  <c r="BH127" i="16"/>
  <c r="BI127" i="16"/>
  <c r="BJ127" i="16"/>
  <c r="BK127" i="16"/>
  <c r="BL127" i="16"/>
  <c r="BM127" i="16"/>
  <c r="BN127" i="16"/>
  <c r="BO127" i="16"/>
  <c r="BP127" i="16"/>
  <c r="BQ127" i="16"/>
  <c r="G128" i="16"/>
  <c r="H128" i="16"/>
  <c r="I128" i="16"/>
  <c r="J128" i="16"/>
  <c r="K128" i="16"/>
  <c r="L128" i="16"/>
  <c r="M128" i="16"/>
  <c r="N128" i="16"/>
  <c r="O128" i="16"/>
  <c r="P128" i="16"/>
  <c r="Q128" i="16"/>
  <c r="R128" i="16"/>
  <c r="S128" i="16"/>
  <c r="T128" i="16"/>
  <c r="U128" i="16"/>
  <c r="V128" i="16"/>
  <c r="W128" i="16"/>
  <c r="X128" i="16"/>
  <c r="Y128" i="16"/>
  <c r="Z128" i="16"/>
  <c r="AA128" i="16"/>
  <c r="AB128" i="16"/>
  <c r="AC128" i="16"/>
  <c r="AD128" i="16"/>
  <c r="AE128" i="16"/>
  <c r="AF128" i="16"/>
  <c r="AG128" i="16"/>
  <c r="AH128" i="16"/>
  <c r="AI128" i="16"/>
  <c r="AJ128" i="16"/>
  <c r="AK128" i="16"/>
  <c r="AL128" i="16"/>
  <c r="AM128" i="16"/>
  <c r="AN128" i="16"/>
  <c r="AO128" i="16"/>
  <c r="AP128" i="16"/>
  <c r="AQ128" i="16"/>
  <c r="AR128" i="16"/>
  <c r="AS128" i="16"/>
  <c r="AT128" i="16"/>
  <c r="AU128" i="16"/>
  <c r="AV128" i="16"/>
  <c r="AW128" i="16"/>
  <c r="AX128" i="16"/>
  <c r="AY128" i="16"/>
  <c r="AZ128" i="16"/>
  <c r="BA128" i="16"/>
  <c r="BB128" i="16"/>
  <c r="BC128" i="16"/>
  <c r="BD128" i="16"/>
  <c r="BE128" i="16"/>
  <c r="BF128" i="16"/>
  <c r="BG128" i="16"/>
  <c r="BH128" i="16"/>
  <c r="BI128" i="16"/>
  <c r="BJ128" i="16"/>
  <c r="BK128" i="16"/>
  <c r="BL128" i="16"/>
  <c r="BM128" i="16"/>
  <c r="BN128" i="16"/>
  <c r="BO128" i="16"/>
  <c r="BP128" i="16"/>
  <c r="BQ128" i="16"/>
  <c r="G129" i="16"/>
  <c r="H129" i="16"/>
  <c r="I129" i="16"/>
  <c r="J129" i="16"/>
  <c r="K129" i="16"/>
  <c r="L129" i="16"/>
  <c r="M129" i="16"/>
  <c r="N129" i="16"/>
  <c r="O129" i="16"/>
  <c r="P129" i="16"/>
  <c r="Q129" i="16"/>
  <c r="R129" i="16"/>
  <c r="S129" i="16"/>
  <c r="T129" i="16"/>
  <c r="U129" i="16"/>
  <c r="V129" i="16"/>
  <c r="W129" i="16"/>
  <c r="X129" i="16"/>
  <c r="Y129" i="16"/>
  <c r="Z129" i="16"/>
  <c r="AA129" i="16"/>
  <c r="AB129" i="16"/>
  <c r="AC129" i="16"/>
  <c r="AD129" i="16"/>
  <c r="AE129" i="16"/>
  <c r="AF129" i="16"/>
  <c r="AG129" i="16"/>
  <c r="AH129" i="16"/>
  <c r="AI129" i="16"/>
  <c r="AJ129" i="16"/>
  <c r="AK129" i="16"/>
  <c r="AL129" i="16"/>
  <c r="AM129" i="16"/>
  <c r="AN129" i="16"/>
  <c r="AO129" i="16"/>
  <c r="AP129" i="16"/>
  <c r="AQ129" i="16"/>
  <c r="AR129" i="16"/>
  <c r="AS129" i="16"/>
  <c r="AT129" i="16"/>
  <c r="AU129" i="16"/>
  <c r="AV129" i="16"/>
  <c r="AW129" i="16"/>
  <c r="AX129" i="16"/>
  <c r="AY129" i="16"/>
  <c r="AZ129" i="16"/>
  <c r="BA129" i="16"/>
  <c r="BB129" i="16"/>
  <c r="BC129" i="16"/>
  <c r="BD129" i="16"/>
  <c r="BE129" i="16"/>
  <c r="BF129" i="16"/>
  <c r="BG129" i="16"/>
  <c r="BH129" i="16"/>
  <c r="BI129" i="16"/>
  <c r="BJ129" i="16"/>
  <c r="BK129" i="16"/>
  <c r="BL129" i="16"/>
  <c r="BM129" i="16"/>
  <c r="BN129" i="16"/>
  <c r="BO129" i="16"/>
  <c r="BP129" i="16"/>
  <c r="BQ129" i="16"/>
  <c r="G130" i="16"/>
  <c r="H130" i="16"/>
  <c r="I130" i="16"/>
  <c r="J130" i="16"/>
  <c r="K130" i="16"/>
  <c r="L130" i="16"/>
  <c r="M130" i="16"/>
  <c r="N130" i="16"/>
  <c r="O130" i="16"/>
  <c r="P130" i="16"/>
  <c r="Q130" i="16"/>
  <c r="R130" i="16"/>
  <c r="S130" i="16"/>
  <c r="T130" i="16"/>
  <c r="U130" i="16"/>
  <c r="V130" i="16"/>
  <c r="W130" i="16"/>
  <c r="X130" i="16"/>
  <c r="Y130" i="16"/>
  <c r="Z130" i="16"/>
  <c r="AA130" i="16"/>
  <c r="AB130" i="16"/>
  <c r="AC130" i="16"/>
  <c r="AD130" i="16"/>
  <c r="AE130" i="16"/>
  <c r="AF130" i="16"/>
  <c r="AG130" i="16"/>
  <c r="AH130" i="16"/>
  <c r="AI130" i="16"/>
  <c r="AJ130" i="16"/>
  <c r="AK130" i="16"/>
  <c r="AL130" i="16"/>
  <c r="AM130" i="16"/>
  <c r="AN130" i="16"/>
  <c r="AO130" i="16"/>
  <c r="AP130" i="16"/>
  <c r="AQ130" i="16"/>
  <c r="AR130" i="16"/>
  <c r="AS130" i="16"/>
  <c r="AT130" i="16"/>
  <c r="AU130" i="16"/>
  <c r="AV130" i="16"/>
  <c r="AW130" i="16"/>
  <c r="AX130" i="16"/>
  <c r="AY130" i="16"/>
  <c r="AZ130" i="16"/>
  <c r="BA130" i="16"/>
  <c r="BB130" i="16"/>
  <c r="BC130" i="16"/>
  <c r="BD130" i="16"/>
  <c r="BE130" i="16"/>
  <c r="BF130" i="16"/>
  <c r="BG130" i="16"/>
  <c r="BH130" i="16"/>
  <c r="BI130" i="16"/>
  <c r="BJ130" i="16"/>
  <c r="BK130" i="16"/>
  <c r="BL130" i="16"/>
  <c r="BM130" i="16"/>
  <c r="BN130" i="16"/>
  <c r="BO130" i="16"/>
  <c r="BP130" i="16"/>
  <c r="BQ130" i="16"/>
  <c r="G131" i="16"/>
  <c r="H131" i="16"/>
  <c r="I131" i="16"/>
  <c r="J131" i="16"/>
  <c r="K131" i="16"/>
  <c r="L131" i="16"/>
  <c r="M131" i="16"/>
  <c r="N131" i="16"/>
  <c r="O131" i="16"/>
  <c r="P131" i="16"/>
  <c r="Q131" i="16"/>
  <c r="R131" i="16"/>
  <c r="S131" i="16"/>
  <c r="T131" i="16"/>
  <c r="U131" i="16"/>
  <c r="V131" i="16"/>
  <c r="W131" i="16"/>
  <c r="X131" i="16"/>
  <c r="Y131" i="16"/>
  <c r="Z131" i="16"/>
  <c r="AA131" i="16"/>
  <c r="AB131" i="16"/>
  <c r="AC131" i="16"/>
  <c r="AD131" i="16"/>
  <c r="AE131" i="16"/>
  <c r="AF131" i="16"/>
  <c r="AG131" i="16"/>
  <c r="AH131" i="16"/>
  <c r="AI131" i="16"/>
  <c r="AJ131" i="16"/>
  <c r="AK131" i="16"/>
  <c r="AL131" i="16"/>
  <c r="AM131" i="16"/>
  <c r="AN131" i="16"/>
  <c r="AO131" i="16"/>
  <c r="AP131" i="16"/>
  <c r="AQ131" i="16"/>
  <c r="AR131" i="16"/>
  <c r="AS131" i="16"/>
  <c r="AT131" i="16"/>
  <c r="AU131" i="16"/>
  <c r="AV131" i="16"/>
  <c r="AW131" i="16"/>
  <c r="AX131" i="16"/>
  <c r="AY131" i="16"/>
  <c r="AZ131" i="16"/>
  <c r="BA131" i="16"/>
  <c r="BB131" i="16"/>
  <c r="BC131" i="16"/>
  <c r="BD131" i="16"/>
  <c r="BE131" i="16"/>
  <c r="BF131" i="16"/>
  <c r="BG131" i="16"/>
  <c r="BH131" i="16"/>
  <c r="BI131" i="16"/>
  <c r="BJ131" i="16"/>
  <c r="BK131" i="16"/>
  <c r="BL131" i="16"/>
  <c r="BM131" i="16"/>
  <c r="BN131" i="16"/>
  <c r="BO131" i="16"/>
  <c r="BP131" i="16"/>
  <c r="BQ131" i="16"/>
  <c r="G132" i="16"/>
  <c r="H132" i="16"/>
  <c r="I132" i="16"/>
  <c r="J132" i="16"/>
  <c r="K132" i="16"/>
  <c r="L132" i="16"/>
  <c r="M132" i="16"/>
  <c r="N132" i="16"/>
  <c r="O132" i="16"/>
  <c r="P132" i="16"/>
  <c r="Q132" i="16"/>
  <c r="R132" i="16"/>
  <c r="S132" i="16"/>
  <c r="T132" i="16"/>
  <c r="U132" i="16"/>
  <c r="V132" i="16"/>
  <c r="W132" i="16"/>
  <c r="X132" i="16"/>
  <c r="Y132" i="16"/>
  <c r="Z132" i="16"/>
  <c r="AA132" i="16"/>
  <c r="AB132" i="16"/>
  <c r="AC132" i="16"/>
  <c r="AD132" i="16"/>
  <c r="AE132" i="16"/>
  <c r="AF132" i="16"/>
  <c r="AG132" i="16"/>
  <c r="AH132" i="16"/>
  <c r="AI132" i="16"/>
  <c r="AJ132" i="16"/>
  <c r="AK132" i="16"/>
  <c r="AL132" i="16"/>
  <c r="AM132" i="16"/>
  <c r="AN132" i="16"/>
  <c r="AO132" i="16"/>
  <c r="AP132" i="16"/>
  <c r="AQ132" i="16"/>
  <c r="AR132" i="16"/>
  <c r="AS132" i="16"/>
  <c r="AT132" i="16"/>
  <c r="AU132" i="16"/>
  <c r="AV132" i="16"/>
  <c r="AW132" i="16"/>
  <c r="AX132" i="16"/>
  <c r="AY132" i="16"/>
  <c r="AZ132" i="16"/>
  <c r="BA132" i="16"/>
  <c r="BB132" i="16"/>
  <c r="BC132" i="16"/>
  <c r="BD132" i="16"/>
  <c r="BE132" i="16"/>
  <c r="BF132" i="16"/>
  <c r="BG132" i="16"/>
  <c r="BH132" i="16"/>
  <c r="BI132" i="16"/>
  <c r="BJ132" i="16"/>
  <c r="BK132" i="16"/>
  <c r="BL132" i="16"/>
  <c r="BM132" i="16"/>
  <c r="BN132" i="16"/>
  <c r="BO132" i="16"/>
  <c r="BP132" i="16"/>
  <c r="BQ132" i="16"/>
  <c r="G133" i="16"/>
  <c r="H133" i="16"/>
  <c r="I133" i="16"/>
  <c r="J133" i="16"/>
  <c r="K133" i="16"/>
  <c r="L133" i="16"/>
  <c r="M133" i="16"/>
  <c r="N133" i="16"/>
  <c r="O133" i="16"/>
  <c r="P133" i="16"/>
  <c r="Q133" i="16"/>
  <c r="R133" i="16"/>
  <c r="S133" i="16"/>
  <c r="T133" i="16"/>
  <c r="U133" i="16"/>
  <c r="V133" i="16"/>
  <c r="W133" i="16"/>
  <c r="X133" i="16"/>
  <c r="Y133" i="16"/>
  <c r="Z133" i="16"/>
  <c r="AA133" i="16"/>
  <c r="AB133" i="16"/>
  <c r="AC133" i="16"/>
  <c r="AD133" i="16"/>
  <c r="AE133" i="16"/>
  <c r="AF133" i="16"/>
  <c r="AG133" i="16"/>
  <c r="AH133" i="16"/>
  <c r="AI133" i="16"/>
  <c r="AJ133" i="16"/>
  <c r="AK133" i="16"/>
  <c r="AL133" i="16"/>
  <c r="AM133" i="16"/>
  <c r="AN133" i="16"/>
  <c r="AO133" i="16"/>
  <c r="AP133" i="16"/>
  <c r="AQ133" i="16"/>
  <c r="AR133" i="16"/>
  <c r="AS133" i="16"/>
  <c r="AT133" i="16"/>
  <c r="AU133" i="16"/>
  <c r="AV133" i="16"/>
  <c r="AW133" i="16"/>
  <c r="AX133" i="16"/>
  <c r="AY133" i="16"/>
  <c r="AZ133" i="16"/>
  <c r="BA133" i="16"/>
  <c r="BB133" i="16"/>
  <c r="BC133" i="16"/>
  <c r="BD133" i="16"/>
  <c r="BE133" i="16"/>
  <c r="BF133" i="16"/>
  <c r="BG133" i="16"/>
  <c r="BH133" i="16"/>
  <c r="BI133" i="16"/>
  <c r="BJ133" i="16"/>
  <c r="BK133" i="16"/>
  <c r="BL133" i="16"/>
  <c r="BM133" i="16"/>
  <c r="BN133" i="16"/>
  <c r="BO133" i="16"/>
  <c r="BP133" i="16"/>
  <c r="BQ133" i="16"/>
  <c r="G134" i="16"/>
  <c r="H134" i="16"/>
  <c r="I134" i="16"/>
  <c r="J134" i="16"/>
  <c r="K134" i="16"/>
  <c r="L134" i="16"/>
  <c r="M134" i="16"/>
  <c r="N134" i="16"/>
  <c r="O134" i="16"/>
  <c r="P134" i="16"/>
  <c r="Q134" i="16"/>
  <c r="R134" i="16"/>
  <c r="S134" i="16"/>
  <c r="T134" i="16"/>
  <c r="U134" i="16"/>
  <c r="V134" i="16"/>
  <c r="W134" i="16"/>
  <c r="X134" i="16"/>
  <c r="Y134" i="16"/>
  <c r="Z134" i="16"/>
  <c r="AA134" i="16"/>
  <c r="AB134" i="16"/>
  <c r="AC134" i="16"/>
  <c r="AD134" i="16"/>
  <c r="AE134" i="16"/>
  <c r="AF134" i="16"/>
  <c r="AG134" i="16"/>
  <c r="AH134" i="16"/>
  <c r="AI134" i="16"/>
  <c r="AJ134" i="16"/>
  <c r="AK134" i="16"/>
  <c r="AL134" i="16"/>
  <c r="AM134" i="16"/>
  <c r="AN134" i="16"/>
  <c r="AO134" i="16"/>
  <c r="AP134" i="16"/>
  <c r="AQ134" i="16"/>
  <c r="AR134" i="16"/>
  <c r="AS134" i="16"/>
  <c r="AT134" i="16"/>
  <c r="AU134" i="16"/>
  <c r="AV134" i="16"/>
  <c r="AW134" i="16"/>
  <c r="AX134" i="16"/>
  <c r="AY134" i="16"/>
  <c r="AZ134" i="16"/>
  <c r="BA134" i="16"/>
  <c r="BB134" i="16"/>
  <c r="BC134" i="16"/>
  <c r="BD134" i="16"/>
  <c r="BE134" i="16"/>
  <c r="BF134" i="16"/>
  <c r="BG134" i="16"/>
  <c r="BH134" i="16"/>
  <c r="BI134" i="16"/>
  <c r="BJ134" i="16"/>
  <c r="BK134" i="16"/>
  <c r="BL134" i="16"/>
  <c r="BM134" i="16"/>
  <c r="BN134" i="16"/>
  <c r="BO134" i="16"/>
  <c r="BP134" i="16"/>
  <c r="BQ134" i="16"/>
  <c r="G135" i="16"/>
  <c r="H135" i="16"/>
  <c r="I135" i="16"/>
  <c r="J135" i="16"/>
  <c r="K135" i="16"/>
  <c r="L135" i="16"/>
  <c r="M135" i="16"/>
  <c r="N135" i="16"/>
  <c r="O135" i="16"/>
  <c r="P135" i="16"/>
  <c r="Q135" i="16"/>
  <c r="R135" i="16"/>
  <c r="S135" i="16"/>
  <c r="T135" i="16"/>
  <c r="U135" i="16"/>
  <c r="V135" i="16"/>
  <c r="W135" i="16"/>
  <c r="X135" i="16"/>
  <c r="Y135" i="16"/>
  <c r="Z135" i="16"/>
  <c r="AA135" i="16"/>
  <c r="AB135" i="16"/>
  <c r="AC135" i="16"/>
  <c r="AD135" i="16"/>
  <c r="AE135" i="16"/>
  <c r="AF135" i="16"/>
  <c r="AG135" i="16"/>
  <c r="AH135" i="16"/>
  <c r="AI135" i="16"/>
  <c r="AJ135" i="16"/>
  <c r="AK135" i="16"/>
  <c r="AL135" i="16"/>
  <c r="AM135" i="16"/>
  <c r="AN135" i="16"/>
  <c r="AO135" i="16"/>
  <c r="AP135" i="16"/>
  <c r="AQ135" i="16"/>
  <c r="AR135" i="16"/>
  <c r="AS135" i="16"/>
  <c r="AT135" i="16"/>
  <c r="AU135" i="16"/>
  <c r="AV135" i="16"/>
  <c r="AW135" i="16"/>
  <c r="AX135" i="16"/>
  <c r="AY135" i="16"/>
  <c r="AZ135" i="16"/>
  <c r="BA135" i="16"/>
  <c r="BB135" i="16"/>
  <c r="BC135" i="16"/>
  <c r="BD135" i="16"/>
  <c r="BE135" i="16"/>
  <c r="BF135" i="16"/>
  <c r="BG135" i="16"/>
  <c r="BH135" i="16"/>
  <c r="BI135" i="16"/>
  <c r="BJ135" i="16"/>
  <c r="BK135" i="16"/>
  <c r="BL135" i="16"/>
  <c r="BM135" i="16"/>
  <c r="BN135" i="16"/>
  <c r="BO135" i="16"/>
  <c r="BP135" i="16"/>
  <c r="BQ135" i="16"/>
  <c r="G136" i="16"/>
  <c r="H136" i="16"/>
  <c r="I136" i="16"/>
  <c r="J136" i="16"/>
  <c r="K136" i="16"/>
  <c r="L136" i="16"/>
  <c r="M136" i="16"/>
  <c r="N136" i="16"/>
  <c r="O136" i="16"/>
  <c r="P136" i="16"/>
  <c r="Q136" i="16"/>
  <c r="R136" i="16"/>
  <c r="S136" i="16"/>
  <c r="T136" i="16"/>
  <c r="U136" i="16"/>
  <c r="V136" i="16"/>
  <c r="W136" i="16"/>
  <c r="X136" i="16"/>
  <c r="Y136" i="16"/>
  <c r="Z136" i="16"/>
  <c r="AA136" i="16"/>
  <c r="AB136" i="16"/>
  <c r="AC136" i="16"/>
  <c r="AD136" i="16"/>
  <c r="AE136" i="16"/>
  <c r="AF136" i="16"/>
  <c r="AG136" i="16"/>
  <c r="AH136" i="16"/>
  <c r="AI136" i="16"/>
  <c r="AJ136" i="16"/>
  <c r="AK136" i="16"/>
  <c r="AL136" i="16"/>
  <c r="AM136" i="16"/>
  <c r="AN136" i="16"/>
  <c r="AO136" i="16"/>
  <c r="AP136" i="16"/>
  <c r="AQ136" i="16"/>
  <c r="AR136" i="16"/>
  <c r="AS136" i="16"/>
  <c r="AT136" i="16"/>
  <c r="AU136" i="16"/>
  <c r="AV136" i="16"/>
  <c r="AW136" i="16"/>
  <c r="AX136" i="16"/>
  <c r="AY136" i="16"/>
  <c r="AZ136" i="16"/>
  <c r="BA136" i="16"/>
  <c r="BB136" i="16"/>
  <c r="BC136" i="16"/>
  <c r="BD136" i="16"/>
  <c r="BE136" i="16"/>
  <c r="BF136" i="16"/>
  <c r="BG136" i="16"/>
  <c r="BH136" i="16"/>
  <c r="BI136" i="16"/>
  <c r="BJ136" i="16"/>
  <c r="BK136" i="16"/>
  <c r="BL136" i="16"/>
  <c r="BM136" i="16"/>
  <c r="BN136" i="16"/>
  <c r="BO136" i="16"/>
  <c r="BP136" i="16"/>
  <c r="BQ136" i="16"/>
  <c r="G137" i="16"/>
  <c r="H137" i="16"/>
  <c r="I137" i="16"/>
  <c r="J137" i="16"/>
  <c r="K137" i="16"/>
  <c r="L137" i="16"/>
  <c r="M137" i="16"/>
  <c r="N137" i="16"/>
  <c r="O137" i="16"/>
  <c r="P137" i="16"/>
  <c r="Q137" i="16"/>
  <c r="R137" i="16"/>
  <c r="S137" i="16"/>
  <c r="T137" i="16"/>
  <c r="U137" i="16"/>
  <c r="V137" i="16"/>
  <c r="W137" i="16"/>
  <c r="X137" i="16"/>
  <c r="Y137" i="16"/>
  <c r="Z137" i="16"/>
  <c r="AA137" i="16"/>
  <c r="AB137" i="16"/>
  <c r="AC137" i="16"/>
  <c r="AD137" i="16"/>
  <c r="AE137" i="16"/>
  <c r="AF137" i="16"/>
  <c r="AG137" i="16"/>
  <c r="AH137" i="16"/>
  <c r="AI137" i="16"/>
  <c r="AJ137" i="16"/>
  <c r="AK137" i="16"/>
  <c r="AL137" i="16"/>
  <c r="AM137" i="16"/>
  <c r="AN137" i="16"/>
  <c r="AO137" i="16"/>
  <c r="AP137" i="16"/>
  <c r="AQ137" i="16"/>
  <c r="AR137" i="16"/>
  <c r="AS137" i="16"/>
  <c r="AT137" i="16"/>
  <c r="AU137" i="16"/>
  <c r="AV137" i="16"/>
  <c r="AW137" i="16"/>
  <c r="AX137" i="16"/>
  <c r="AY137" i="16"/>
  <c r="AZ137" i="16"/>
  <c r="BA137" i="16"/>
  <c r="BB137" i="16"/>
  <c r="BC137" i="16"/>
  <c r="BD137" i="16"/>
  <c r="BE137" i="16"/>
  <c r="BF137" i="16"/>
  <c r="BG137" i="16"/>
  <c r="BH137" i="16"/>
  <c r="BI137" i="16"/>
  <c r="BJ137" i="16"/>
  <c r="BK137" i="16"/>
  <c r="BL137" i="16"/>
  <c r="BM137" i="16"/>
  <c r="BN137" i="16"/>
  <c r="BO137" i="16"/>
  <c r="BP137" i="16"/>
  <c r="BQ137" i="16"/>
  <c r="G138" i="16"/>
  <c r="H138" i="16"/>
  <c r="I138" i="16"/>
  <c r="J138" i="16"/>
  <c r="K138" i="16"/>
  <c r="L138" i="16"/>
  <c r="M138" i="16"/>
  <c r="N138" i="16"/>
  <c r="O138" i="16"/>
  <c r="P138" i="16"/>
  <c r="Q138" i="16"/>
  <c r="R138" i="16"/>
  <c r="S138" i="16"/>
  <c r="T138" i="16"/>
  <c r="U138" i="16"/>
  <c r="V138" i="16"/>
  <c r="W138" i="16"/>
  <c r="X138" i="16"/>
  <c r="Y138" i="16"/>
  <c r="Z138" i="16"/>
  <c r="AA138" i="16"/>
  <c r="AB138" i="16"/>
  <c r="AC138" i="16"/>
  <c r="AD138" i="16"/>
  <c r="AE138" i="16"/>
  <c r="AF138" i="16"/>
  <c r="AG138" i="16"/>
  <c r="AH138" i="16"/>
  <c r="AI138" i="16"/>
  <c r="AJ138" i="16"/>
  <c r="AK138" i="16"/>
  <c r="AL138" i="16"/>
  <c r="AM138" i="16"/>
  <c r="AN138" i="16"/>
  <c r="AO138" i="16"/>
  <c r="AP138" i="16"/>
  <c r="AQ138" i="16"/>
  <c r="AR138" i="16"/>
  <c r="AS138" i="16"/>
  <c r="AT138" i="16"/>
  <c r="AU138" i="16"/>
  <c r="AV138" i="16"/>
  <c r="AW138" i="16"/>
  <c r="AX138" i="16"/>
  <c r="AY138" i="16"/>
  <c r="AZ138" i="16"/>
  <c r="BA138" i="16"/>
  <c r="BB138" i="16"/>
  <c r="BC138" i="16"/>
  <c r="BD138" i="16"/>
  <c r="BE138" i="16"/>
  <c r="BF138" i="16"/>
  <c r="BG138" i="16"/>
  <c r="BH138" i="16"/>
  <c r="BI138" i="16"/>
  <c r="BJ138" i="16"/>
  <c r="BK138" i="16"/>
  <c r="BL138" i="16"/>
  <c r="BM138" i="16"/>
  <c r="BN138" i="16"/>
  <c r="BO138" i="16"/>
  <c r="BP138" i="16"/>
  <c r="BQ138" i="16"/>
  <c r="G139" i="16"/>
  <c r="H139" i="16"/>
  <c r="I139" i="16"/>
  <c r="J139" i="16"/>
  <c r="K139" i="16"/>
  <c r="L139" i="16"/>
  <c r="M139" i="16"/>
  <c r="N139" i="16"/>
  <c r="O139" i="16"/>
  <c r="P139" i="16"/>
  <c r="Q139" i="16"/>
  <c r="R139" i="16"/>
  <c r="S139" i="16"/>
  <c r="T139" i="16"/>
  <c r="U139" i="16"/>
  <c r="V139" i="16"/>
  <c r="W139" i="16"/>
  <c r="X139" i="16"/>
  <c r="Y139" i="16"/>
  <c r="Z139" i="16"/>
  <c r="AA139" i="16"/>
  <c r="AB139" i="16"/>
  <c r="AC139" i="16"/>
  <c r="AD139" i="16"/>
  <c r="AE139" i="16"/>
  <c r="AF139" i="16"/>
  <c r="AG139" i="16"/>
  <c r="AH139" i="16"/>
  <c r="AI139" i="16"/>
  <c r="AJ139" i="16"/>
  <c r="AK139" i="16"/>
  <c r="AL139" i="16"/>
  <c r="AM139" i="16"/>
  <c r="AN139" i="16"/>
  <c r="AO139" i="16"/>
  <c r="AP139" i="16"/>
  <c r="AQ139" i="16"/>
  <c r="AR139" i="16"/>
  <c r="AS139" i="16"/>
  <c r="AT139" i="16"/>
  <c r="AU139" i="16"/>
  <c r="AV139" i="16"/>
  <c r="AW139" i="16"/>
  <c r="AX139" i="16"/>
  <c r="AY139" i="16"/>
  <c r="AZ139" i="16"/>
  <c r="BA139" i="16"/>
  <c r="BB139" i="16"/>
  <c r="BC139" i="16"/>
  <c r="BD139" i="16"/>
  <c r="BE139" i="16"/>
  <c r="BF139" i="16"/>
  <c r="BG139" i="16"/>
  <c r="BH139" i="16"/>
  <c r="BI139" i="16"/>
  <c r="BJ139" i="16"/>
  <c r="BK139" i="16"/>
  <c r="BL139" i="16"/>
  <c r="BM139" i="16"/>
  <c r="BN139" i="16"/>
  <c r="BO139" i="16"/>
  <c r="BP139" i="16"/>
  <c r="BQ139" i="16"/>
  <c r="G140" i="16"/>
  <c r="H140" i="16"/>
  <c r="I140" i="16"/>
  <c r="J140" i="16"/>
  <c r="K140" i="16"/>
  <c r="L140" i="16"/>
  <c r="M140" i="16"/>
  <c r="N140" i="16"/>
  <c r="O140" i="16"/>
  <c r="P140" i="16"/>
  <c r="Q140" i="16"/>
  <c r="R140" i="16"/>
  <c r="S140" i="16"/>
  <c r="T140" i="16"/>
  <c r="U140" i="16"/>
  <c r="V140" i="16"/>
  <c r="W140" i="16"/>
  <c r="X140" i="16"/>
  <c r="Y140" i="16"/>
  <c r="Z140" i="16"/>
  <c r="AA140" i="16"/>
  <c r="AB140" i="16"/>
  <c r="AC140" i="16"/>
  <c r="AD140" i="16"/>
  <c r="AE140" i="16"/>
  <c r="AF140" i="16"/>
  <c r="AG140" i="16"/>
  <c r="AH140" i="16"/>
  <c r="AI140" i="16"/>
  <c r="AJ140" i="16"/>
  <c r="AK140" i="16"/>
  <c r="AL140" i="16"/>
  <c r="AM140" i="16"/>
  <c r="AN140" i="16"/>
  <c r="AO140" i="16"/>
  <c r="AP140" i="16"/>
  <c r="AQ140" i="16"/>
  <c r="AR140" i="16"/>
  <c r="AS140" i="16"/>
  <c r="AT140" i="16"/>
  <c r="AU140" i="16"/>
  <c r="AV140" i="16"/>
  <c r="AW140" i="16"/>
  <c r="AX140" i="16"/>
  <c r="AY140" i="16"/>
  <c r="AZ140" i="16"/>
  <c r="BA140" i="16"/>
  <c r="BB140" i="16"/>
  <c r="BC140" i="16"/>
  <c r="BD140" i="16"/>
  <c r="BE140" i="16"/>
  <c r="BF140" i="16"/>
  <c r="BG140" i="16"/>
  <c r="BH140" i="16"/>
  <c r="BI140" i="16"/>
  <c r="BJ140" i="16"/>
  <c r="BK140" i="16"/>
  <c r="BL140" i="16"/>
  <c r="BM140" i="16"/>
  <c r="BN140" i="16"/>
  <c r="BO140" i="16"/>
  <c r="BP140" i="16"/>
  <c r="BQ140" i="16"/>
  <c r="G141" i="16"/>
  <c r="H141" i="16"/>
  <c r="I141" i="16"/>
  <c r="J141" i="16"/>
  <c r="K141" i="16"/>
  <c r="L141" i="16"/>
  <c r="M141" i="16"/>
  <c r="N141" i="16"/>
  <c r="O141" i="16"/>
  <c r="P141" i="16"/>
  <c r="Q141" i="16"/>
  <c r="R141" i="16"/>
  <c r="S141" i="16"/>
  <c r="T141" i="16"/>
  <c r="U141" i="16"/>
  <c r="V141" i="16"/>
  <c r="W141" i="16"/>
  <c r="X141" i="16"/>
  <c r="Y141" i="16"/>
  <c r="Z141" i="16"/>
  <c r="AA141" i="16"/>
  <c r="AB141" i="16"/>
  <c r="AC141" i="16"/>
  <c r="AD141" i="16"/>
  <c r="AE141" i="16"/>
  <c r="AF141" i="16"/>
  <c r="AG141" i="16"/>
  <c r="AH141" i="16"/>
  <c r="AI141" i="16"/>
  <c r="AJ141" i="16"/>
  <c r="AK141" i="16"/>
  <c r="AL141" i="16"/>
  <c r="AM141" i="16"/>
  <c r="AN141" i="16"/>
  <c r="AO141" i="16"/>
  <c r="AP141" i="16"/>
  <c r="AQ141" i="16"/>
  <c r="AR141" i="16"/>
  <c r="AS141" i="16"/>
  <c r="AT141" i="16"/>
  <c r="AU141" i="16"/>
  <c r="AV141" i="16"/>
  <c r="AW141" i="16"/>
  <c r="AX141" i="16"/>
  <c r="AY141" i="16"/>
  <c r="AZ141" i="16"/>
  <c r="BA141" i="16"/>
  <c r="BB141" i="16"/>
  <c r="BC141" i="16"/>
  <c r="BD141" i="16"/>
  <c r="BE141" i="16"/>
  <c r="BF141" i="16"/>
  <c r="BG141" i="16"/>
  <c r="BH141" i="16"/>
  <c r="BI141" i="16"/>
  <c r="BJ141" i="16"/>
  <c r="BK141" i="16"/>
  <c r="BL141" i="16"/>
  <c r="BM141" i="16"/>
  <c r="BN141" i="16"/>
  <c r="BO141" i="16"/>
  <c r="BP141" i="16"/>
  <c r="BQ141" i="16"/>
  <c r="G142" i="16"/>
  <c r="H142" i="16"/>
  <c r="I142" i="16"/>
  <c r="J142" i="16"/>
  <c r="K142" i="16"/>
  <c r="L142" i="16"/>
  <c r="M142" i="16"/>
  <c r="N142" i="16"/>
  <c r="O142" i="16"/>
  <c r="P142" i="16"/>
  <c r="Q142" i="16"/>
  <c r="R142" i="16"/>
  <c r="S142" i="16"/>
  <c r="T142" i="16"/>
  <c r="U142" i="16"/>
  <c r="V142" i="16"/>
  <c r="W142" i="16"/>
  <c r="X142" i="16"/>
  <c r="Y142" i="16"/>
  <c r="Z142" i="16"/>
  <c r="AA142" i="16"/>
  <c r="AB142" i="16"/>
  <c r="AC142" i="16"/>
  <c r="AD142" i="16"/>
  <c r="AE142" i="16"/>
  <c r="AF142" i="16"/>
  <c r="AG142" i="16"/>
  <c r="AH142" i="16"/>
  <c r="AI142" i="16"/>
  <c r="AJ142" i="16"/>
  <c r="AK142" i="16"/>
  <c r="AL142" i="16"/>
  <c r="AM142" i="16"/>
  <c r="AN142" i="16"/>
  <c r="AO142" i="16"/>
  <c r="AP142" i="16"/>
  <c r="AQ142" i="16"/>
  <c r="AR142" i="16"/>
  <c r="AS142" i="16"/>
  <c r="AT142" i="16"/>
  <c r="AU142" i="16"/>
  <c r="AV142" i="16"/>
  <c r="AW142" i="16"/>
  <c r="AX142" i="16"/>
  <c r="AY142" i="16"/>
  <c r="AZ142" i="16"/>
  <c r="BA142" i="16"/>
  <c r="BB142" i="16"/>
  <c r="BC142" i="16"/>
  <c r="BD142" i="16"/>
  <c r="BE142" i="16"/>
  <c r="BF142" i="16"/>
  <c r="BG142" i="16"/>
  <c r="BH142" i="16"/>
  <c r="BI142" i="16"/>
  <c r="BJ142" i="16"/>
  <c r="BK142" i="16"/>
  <c r="BL142" i="16"/>
  <c r="BM142" i="16"/>
  <c r="BN142" i="16"/>
  <c r="BO142" i="16"/>
  <c r="BP142" i="16"/>
  <c r="BQ142" i="16"/>
  <c r="G143" i="16"/>
  <c r="H143" i="16"/>
  <c r="I143" i="16"/>
  <c r="J143" i="16"/>
  <c r="K143" i="16"/>
  <c r="L143" i="16"/>
  <c r="M143" i="16"/>
  <c r="N143" i="16"/>
  <c r="O143" i="16"/>
  <c r="P143" i="16"/>
  <c r="Q143" i="16"/>
  <c r="R143" i="16"/>
  <c r="S143" i="16"/>
  <c r="T143" i="16"/>
  <c r="U143" i="16"/>
  <c r="V143" i="16"/>
  <c r="W143" i="16"/>
  <c r="X143" i="16"/>
  <c r="Y143" i="16"/>
  <c r="Z143" i="16"/>
  <c r="AA143" i="16"/>
  <c r="AB143" i="16"/>
  <c r="AC143" i="16"/>
  <c r="AD143" i="16"/>
  <c r="AE143" i="16"/>
  <c r="AF143" i="16"/>
  <c r="AG143" i="16"/>
  <c r="AH143" i="16"/>
  <c r="AI143" i="16"/>
  <c r="AJ143" i="16"/>
  <c r="AK143" i="16"/>
  <c r="AL143" i="16"/>
  <c r="AM143" i="16"/>
  <c r="AN143" i="16"/>
  <c r="AO143" i="16"/>
  <c r="AP143" i="16"/>
  <c r="AQ143" i="16"/>
  <c r="AR143" i="16"/>
  <c r="AS143" i="16"/>
  <c r="AT143" i="16"/>
  <c r="AU143" i="16"/>
  <c r="AV143" i="16"/>
  <c r="AW143" i="16"/>
  <c r="AX143" i="16"/>
  <c r="AY143" i="16"/>
  <c r="AZ143" i="16"/>
  <c r="BA143" i="16"/>
  <c r="BB143" i="16"/>
  <c r="BC143" i="16"/>
  <c r="BD143" i="16"/>
  <c r="BE143" i="16"/>
  <c r="BF143" i="16"/>
  <c r="BG143" i="16"/>
  <c r="BH143" i="16"/>
  <c r="BI143" i="16"/>
  <c r="BJ143" i="16"/>
  <c r="BK143" i="16"/>
  <c r="BL143" i="16"/>
  <c r="BM143" i="16"/>
  <c r="BN143" i="16"/>
  <c r="BO143" i="16"/>
  <c r="BP143" i="16"/>
  <c r="BQ143" i="16"/>
  <c r="G144" i="16"/>
  <c r="H144" i="16"/>
  <c r="I144" i="16"/>
  <c r="J144" i="16"/>
  <c r="K144" i="16"/>
  <c r="L144" i="16"/>
  <c r="M144" i="16"/>
  <c r="N144" i="16"/>
  <c r="O144" i="16"/>
  <c r="P144" i="16"/>
  <c r="Q144" i="16"/>
  <c r="R144" i="16"/>
  <c r="S144" i="16"/>
  <c r="T144" i="16"/>
  <c r="U144" i="16"/>
  <c r="V144" i="16"/>
  <c r="W144" i="16"/>
  <c r="X144" i="16"/>
  <c r="Y144" i="16"/>
  <c r="Z144" i="16"/>
  <c r="AA144" i="16"/>
  <c r="AB144" i="16"/>
  <c r="AC144" i="16"/>
  <c r="AD144" i="16"/>
  <c r="AE144" i="16"/>
  <c r="AF144" i="16"/>
  <c r="AG144" i="16"/>
  <c r="AH144" i="16"/>
  <c r="AI144" i="16"/>
  <c r="AJ144" i="16"/>
  <c r="AK144" i="16"/>
  <c r="AL144" i="16"/>
  <c r="AM144" i="16"/>
  <c r="AN144" i="16"/>
  <c r="AO144" i="16"/>
  <c r="AP144" i="16"/>
  <c r="AQ144" i="16"/>
  <c r="AR144" i="16"/>
  <c r="AS144" i="16"/>
  <c r="AT144" i="16"/>
  <c r="AU144" i="16"/>
  <c r="AV144" i="16"/>
  <c r="AW144" i="16"/>
  <c r="AX144" i="16"/>
  <c r="AY144" i="16"/>
  <c r="AZ144" i="16"/>
  <c r="BA144" i="16"/>
  <c r="BB144" i="16"/>
  <c r="BC144" i="16"/>
  <c r="BD144" i="16"/>
  <c r="BE144" i="16"/>
  <c r="BF144" i="16"/>
  <c r="BG144" i="16"/>
  <c r="BH144" i="16"/>
  <c r="BI144" i="16"/>
  <c r="BJ144" i="16"/>
  <c r="BK144" i="16"/>
  <c r="BL144" i="16"/>
  <c r="BM144" i="16"/>
  <c r="BN144" i="16"/>
  <c r="BO144" i="16"/>
  <c r="BP144" i="16"/>
  <c r="BQ144" i="16"/>
  <c r="G145" i="16"/>
  <c r="H145" i="16"/>
  <c r="I145" i="16"/>
  <c r="J145" i="16"/>
  <c r="K145" i="16"/>
  <c r="L145" i="16"/>
  <c r="M145" i="16"/>
  <c r="N145" i="16"/>
  <c r="O145" i="16"/>
  <c r="P145" i="16"/>
  <c r="Q145" i="16"/>
  <c r="R145" i="16"/>
  <c r="S145" i="16"/>
  <c r="T145" i="16"/>
  <c r="U145" i="16"/>
  <c r="V145" i="16"/>
  <c r="W145" i="16"/>
  <c r="X145" i="16"/>
  <c r="Y145" i="16"/>
  <c r="Z145" i="16"/>
  <c r="AA145" i="16"/>
  <c r="AB145" i="16"/>
  <c r="AC145" i="16"/>
  <c r="AD145" i="16"/>
  <c r="AE145" i="16"/>
  <c r="AF145" i="16"/>
  <c r="AG145" i="16"/>
  <c r="AH145" i="16"/>
  <c r="AI145" i="16"/>
  <c r="AJ145" i="16"/>
  <c r="AK145" i="16"/>
  <c r="AL145" i="16"/>
  <c r="AM145" i="16"/>
  <c r="AN145" i="16"/>
  <c r="AO145" i="16"/>
  <c r="AP145" i="16"/>
  <c r="AQ145" i="16"/>
  <c r="AR145" i="16"/>
  <c r="AS145" i="16"/>
  <c r="AT145" i="16"/>
  <c r="AU145" i="16"/>
  <c r="AV145" i="16"/>
  <c r="AW145" i="16"/>
  <c r="AX145" i="16"/>
  <c r="AY145" i="16"/>
  <c r="AZ145" i="16"/>
  <c r="BA145" i="16"/>
  <c r="BB145" i="16"/>
  <c r="BC145" i="16"/>
  <c r="BD145" i="16"/>
  <c r="BE145" i="16"/>
  <c r="BF145" i="16"/>
  <c r="BG145" i="16"/>
  <c r="BH145" i="16"/>
  <c r="BI145" i="16"/>
  <c r="BJ145" i="16"/>
  <c r="BK145" i="16"/>
  <c r="BL145" i="16"/>
  <c r="BM145" i="16"/>
  <c r="BN145" i="16"/>
  <c r="BO145" i="16"/>
  <c r="BP145" i="16"/>
  <c r="BQ145" i="16"/>
  <c r="G146" i="16"/>
  <c r="H146" i="16"/>
  <c r="I146" i="16"/>
  <c r="J146" i="16"/>
  <c r="K146" i="16"/>
  <c r="L146" i="16"/>
  <c r="M146" i="16"/>
  <c r="N146" i="16"/>
  <c r="O146" i="16"/>
  <c r="P146" i="16"/>
  <c r="Q146" i="16"/>
  <c r="R146" i="16"/>
  <c r="S146" i="16"/>
  <c r="T146" i="16"/>
  <c r="U146" i="16"/>
  <c r="V146" i="16"/>
  <c r="W146" i="16"/>
  <c r="X146" i="16"/>
  <c r="Y146" i="16"/>
  <c r="Z146" i="16"/>
  <c r="AA146" i="16"/>
  <c r="AB146" i="16"/>
  <c r="AC146" i="16"/>
  <c r="AD146" i="16"/>
  <c r="AE146" i="16"/>
  <c r="AF146" i="16"/>
  <c r="AG146" i="16"/>
  <c r="AH146" i="16"/>
  <c r="AI146" i="16"/>
  <c r="AJ146" i="16"/>
  <c r="AK146" i="16"/>
  <c r="AL146" i="16"/>
  <c r="AM146" i="16"/>
  <c r="AN146" i="16"/>
  <c r="AO146" i="16"/>
  <c r="AP146" i="16"/>
  <c r="AQ146" i="16"/>
  <c r="AR146" i="16"/>
  <c r="AS146" i="16"/>
  <c r="AT146" i="16"/>
  <c r="AU146" i="16"/>
  <c r="AV146" i="16"/>
  <c r="AW146" i="16"/>
  <c r="AX146" i="16"/>
  <c r="AY146" i="16"/>
  <c r="AZ146" i="16"/>
  <c r="BA146" i="16"/>
  <c r="BB146" i="16"/>
  <c r="BC146" i="16"/>
  <c r="BD146" i="16"/>
  <c r="BE146" i="16"/>
  <c r="BF146" i="16"/>
  <c r="BG146" i="16"/>
  <c r="BH146" i="16"/>
  <c r="BI146" i="16"/>
  <c r="BJ146" i="16"/>
  <c r="BK146" i="16"/>
  <c r="BL146" i="16"/>
  <c r="BM146" i="16"/>
  <c r="BN146" i="16"/>
  <c r="BO146" i="16"/>
  <c r="BP146" i="16"/>
  <c r="BQ146" i="16"/>
  <c r="G147" i="16"/>
  <c r="H147" i="16"/>
  <c r="I147" i="16"/>
  <c r="J147" i="16"/>
  <c r="K147" i="16"/>
  <c r="L147" i="16"/>
  <c r="M147" i="16"/>
  <c r="N147" i="16"/>
  <c r="O147" i="16"/>
  <c r="P147" i="16"/>
  <c r="Q147" i="16"/>
  <c r="R147" i="16"/>
  <c r="S147" i="16"/>
  <c r="T147" i="16"/>
  <c r="U147" i="16"/>
  <c r="V147" i="16"/>
  <c r="W147" i="16"/>
  <c r="X147" i="16"/>
  <c r="Y147" i="16"/>
  <c r="Z147" i="16"/>
  <c r="AA147" i="16"/>
  <c r="AB147" i="16"/>
  <c r="AC147" i="16"/>
  <c r="AD147" i="16"/>
  <c r="AE147" i="16"/>
  <c r="AF147" i="16"/>
  <c r="AG147" i="16"/>
  <c r="AH147" i="16"/>
  <c r="AI147" i="16"/>
  <c r="AJ147" i="16"/>
  <c r="AK147" i="16"/>
  <c r="AL147" i="16"/>
  <c r="AM147" i="16"/>
  <c r="AN147" i="16"/>
  <c r="AO147" i="16"/>
  <c r="AP147" i="16"/>
  <c r="AQ147" i="16"/>
  <c r="AR147" i="16"/>
  <c r="AS147" i="16"/>
  <c r="AT147" i="16"/>
  <c r="AU147" i="16"/>
  <c r="AV147" i="16"/>
  <c r="AW147" i="16"/>
  <c r="AX147" i="16"/>
  <c r="AY147" i="16"/>
  <c r="AZ147" i="16"/>
  <c r="BA147" i="16"/>
  <c r="BB147" i="16"/>
  <c r="BC147" i="16"/>
  <c r="BD147" i="16"/>
  <c r="BE147" i="16"/>
  <c r="BF147" i="16"/>
  <c r="BG147" i="16"/>
  <c r="BH147" i="16"/>
  <c r="BI147" i="16"/>
  <c r="BJ147" i="16"/>
  <c r="BK147" i="16"/>
  <c r="BL147" i="16"/>
  <c r="BM147" i="16"/>
  <c r="BN147" i="16"/>
  <c r="BO147" i="16"/>
  <c r="BP147" i="16"/>
  <c r="BQ147" i="16"/>
  <c r="G148" i="16"/>
  <c r="H148" i="16"/>
  <c r="I148" i="16"/>
  <c r="J148" i="16"/>
  <c r="K148" i="16"/>
  <c r="L148" i="16"/>
  <c r="M148" i="16"/>
  <c r="N148" i="16"/>
  <c r="O148" i="16"/>
  <c r="P148" i="16"/>
  <c r="Q148" i="16"/>
  <c r="R148" i="16"/>
  <c r="S148" i="16"/>
  <c r="T148" i="16"/>
  <c r="U148" i="16"/>
  <c r="V148" i="16"/>
  <c r="W148" i="16"/>
  <c r="X148" i="16"/>
  <c r="Y148" i="16"/>
  <c r="Z148" i="16"/>
  <c r="AA148" i="16"/>
  <c r="AB148" i="16"/>
  <c r="AC148" i="16"/>
  <c r="AD148" i="16"/>
  <c r="AE148" i="16"/>
  <c r="AF148" i="16"/>
  <c r="AG148" i="16"/>
  <c r="AH148" i="16"/>
  <c r="AI148" i="16"/>
  <c r="AJ148" i="16"/>
  <c r="AK148" i="16"/>
  <c r="AL148" i="16"/>
  <c r="AM148" i="16"/>
  <c r="AN148" i="16"/>
  <c r="AO148" i="16"/>
  <c r="AP148" i="16"/>
  <c r="AQ148" i="16"/>
  <c r="AR148" i="16"/>
  <c r="AS148" i="16"/>
  <c r="AT148" i="16"/>
  <c r="AU148" i="16"/>
  <c r="AV148" i="16"/>
  <c r="AW148" i="16"/>
  <c r="AX148" i="16"/>
  <c r="AY148" i="16"/>
  <c r="AZ148" i="16"/>
  <c r="BA148" i="16"/>
  <c r="BB148" i="16"/>
  <c r="BC148" i="16"/>
  <c r="BD148" i="16"/>
  <c r="BE148" i="16"/>
  <c r="BF148" i="16"/>
  <c r="BG148" i="16"/>
  <c r="BH148" i="16"/>
  <c r="BI148" i="16"/>
  <c r="BJ148" i="16"/>
  <c r="BK148" i="16"/>
  <c r="BL148" i="16"/>
  <c r="BM148" i="16"/>
  <c r="BN148" i="16"/>
  <c r="BO148" i="16"/>
  <c r="BP148" i="16"/>
  <c r="BQ148" i="16"/>
  <c r="G149" i="16"/>
  <c r="H149" i="16"/>
  <c r="I149" i="16"/>
  <c r="J149" i="16"/>
  <c r="K149" i="16"/>
  <c r="L149" i="16"/>
  <c r="M149" i="16"/>
  <c r="N149" i="16"/>
  <c r="O149" i="16"/>
  <c r="P149" i="16"/>
  <c r="Q149" i="16"/>
  <c r="R149" i="16"/>
  <c r="S149" i="16"/>
  <c r="T149" i="16"/>
  <c r="U149" i="16"/>
  <c r="V149" i="16"/>
  <c r="W149" i="16"/>
  <c r="X149" i="16"/>
  <c r="Y149" i="16"/>
  <c r="Z149" i="16"/>
  <c r="AA149" i="16"/>
  <c r="AB149" i="16"/>
  <c r="AC149" i="16"/>
  <c r="AD149" i="16"/>
  <c r="AE149" i="16"/>
  <c r="AF149" i="16"/>
  <c r="AG149" i="16"/>
  <c r="AH149" i="16"/>
  <c r="AI149" i="16"/>
  <c r="AJ149" i="16"/>
  <c r="AK149" i="16"/>
  <c r="AL149" i="16"/>
  <c r="AM149" i="16"/>
  <c r="AN149" i="16"/>
  <c r="AO149" i="16"/>
  <c r="AP149" i="16"/>
  <c r="AQ149" i="16"/>
  <c r="AR149" i="16"/>
  <c r="AS149" i="16"/>
  <c r="AT149" i="16"/>
  <c r="AU149" i="16"/>
  <c r="AV149" i="16"/>
  <c r="AW149" i="16"/>
  <c r="AX149" i="16"/>
  <c r="AY149" i="16"/>
  <c r="AZ149" i="16"/>
  <c r="BA149" i="16"/>
  <c r="BB149" i="16"/>
  <c r="BC149" i="16"/>
  <c r="BD149" i="16"/>
  <c r="BE149" i="16"/>
  <c r="BF149" i="16"/>
  <c r="BG149" i="16"/>
  <c r="BH149" i="16"/>
  <c r="BI149" i="16"/>
  <c r="BJ149" i="16"/>
  <c r="BK149" i="16"/>
  <c r="BL149" i="16"/>
  <c r="BM149" i="16"/>
  <c r="BN149" i="16"/>
  <c r="BO149" i="16"/>
  <c r="BP149" i="16"/>
  <c r="BQ149" i="16"/>
  <c r="G150" i="16"/>
  <c r="H150" i="16"/>
  <c r="I150" i="16"/>
  <c r="J150" i="16"/>
  <c r="K150" i="16"/>
  <c r="L150" i="16"/>
  <c r="M150" i="16"/>
  <c r="N150" i="16"/>
  <c r="O150" i="16"/>
  <c r="P150" i="16"/>
  <c r="Q150" i="16"/>
  <c r="R150" i="16"/>
  <c r="S150" i="16"/>
  <c r="T150" i="16"/>
  <c r="U150" i="16"/>
  <c r="V150" i="16"/>
  <c r="W150" i="16"/>
  <c r="X150" i="16"/>
  <c r="Y150" i="16"/>
  <c r="Z150" i="16"/>
  <c r="AA150" i="16"/>
  <c r="AB150" i="16"/>
  <c r="AC150" i="16"/>
  <c r="AD150" i="16"/>
  <c r="AE150" i="16"/>
  <c r="AF150" i="16"/>
  <c r="AG150" i="16"/>
  <c r="AH150" i="16"/>
  <c r="AI150" i="16"/>
  <c r="AJ150" i="16"/>
  <c r="AK150" i="16"/>
  <c r="AL150" i="16"/>
  <c r="AM150" i="16"/>
  <c r="AN150" i="16"/>
  <c r="AO150" i="16"/>
  <c r="AP150" i="16"/>
  <c r="AQ150" i="16"/>
  <c r="AR150" i="16"/>
  <c r="AS150" i="16"/>
  <c r="AT150" i="16"/>
  <c r="AU150" i="16"/>
  <c r="AV150" i="16"/>
  <c r="AW150" i="16"/>
  <c r="AX150" i="16"/>
  <c r="AY150" i="16"/>
  <c r="AZ150" i="16"/>
  <c r="BA150" i="16"/>
  <c r="BB150" i="16"/>
  <c r="BC150" i="16"/>
  <c r="BD150" i="16"/>
  <c r="BE150" i="16"/>
  <c r="BF150" i="16"/>
  <c r="BG150" i="16"/>
  <c r="BH150" i="16"/>
  <c r="BI150" i="16"/>
  <c r="BJ150" i="16"/>
  <c r="BK150" i="16"/>
  <c r="BL150" i="16"/>
  <c r="BM150" i="16"/>
  <c r="BN150" i="16"/>
  <c r="BO150" i="16"/>
  <c r="BP150" i="16"/>
  <c r="BQ150" i="16"/>
  <c r="G151" i="16"/>
  <c r="H151" i="16"/>
  <c r="I151" i="16"/>
  <c r="J151" i="16"/>
  <c r="K151" i="16"/>
  <c r="L151" i="16"/>
  <c r="M151" i="16"/>
  <c r="N151" i="16"/>
  <c r="O151" i="16"/>
  <c r="P151" i="16"/>
  <c r="Q151" i="16"/>
  <c r="R151" i="16"/>
  <c r="S151" i="16"/>
  <c r="T151" i="16"/>
  <c r="U151" i="16"/>
  <c r="V151" i="16"/>
  <c r="W151" i="16"/>
  <c r="X151" i="16"/>
  <c r="Y151" i="16"/>
  <c r="Z151" i="16"/>
  <c r="AA151" i="16"/>
  <c r="AB151" i="16"/>
  <c r="AC151" i="16"/>
  <c r="AD151" i="16"/>
  <c r="AE151" i="16"/>
  <c r="AF151" i="16"/>
  <c r="AG151" i="16"/>
  <c r="AH151" i="16"/>
  <c r="AI151" i="16"/>
  <c r="AJ151" i="16"/>
  <c r="AK151" i="16"/>
  <c r="AL151" i="16"/>
  <c r="AM151" i="16"/>
  <c r="AN151" i="16"/>
  <c r="AO151" i="16"/>
  <c r="AP151" i="16"/>
  <c r="AQ151" i="16"/>
  <c r="AR151" i="16"/>
  <c r="AS151" i="16"/>
  <c r="AT151" i="16"/>
  <c r="AU151" i="16"/>
  <c r="AV151" i="16"/>
  <c r="AW151" i="16"/>
  <c r="AX151" i="16"/>
  <c r="AY151" i="16"/>
  <c r="AZ151" i="16"/>
  <c r="BA151" i="16"/>
  <c r="BB151" i="16"/>
  <c r="BC151" i="16"/>
  <c r="BD151" i="16"/>
  <c r="BE151" i="16"/>
  <c r="BF151" i="16"/>
  <c r="BG151" i="16"/>
  <c r="BH151" i="16"/>
  <c r="BI151" i="16"/>
  <c r="BJ151" i="16"/>
  <c r="BK151" i="16"/>
  <c r="BL151" i="16"/>
  <c r="BM151" i="16"/>
  <c r="BN151" i="16"/>
  <c r="BO151" i="16"/>
  <c r="BP151" i="16"/>
  <c r="BQ151" i="16"/>
  <c r="G152" i="16"/>
  <c r="H152" i="16"/>
  <c r="I152" i="16"/>
  <c r="J152" i="16"/>
  <c r="K152" i="16"/>
  <c r="L152" i="16"/>
  <c r="M152" i="16"/>
  <c r="N152" i="16"/>
  <c r="O152" i="16"/>
  <c r="P152" i="16"/>
  <c r="Q152" i="16"/>
  <c r="R152" i="16"/>
  <c r="S152" i="16"/>
  <c r="T152" i="16"/>
  <c r="U152" i="16"/>
  <c r="V152" i="16"/>
  <c r="W152" i="16"/>
  <c r="X152" i="16"/>
  <c r="Y152" i="16"/>
  <c r="Z152" i="16"/>
  <c r="AA152" i="16"/>
  <c r="AB152" i="16"/>
  <c r="AC152" i="16"/>
  <c r="AD152" i="16"/>
  <c r="AE152" i="16"/>
  <c r="AF152" i="16"/>
  <c r="AG152" i="16"/>
  <c r="AH152" i="16"/>
  <c r="AI152" i="16"/>
  <c r="AJ152" i="16"/>
  <c r="AK152" i="16"/>
  <c r="AL152" i="16"/>
  <c r="AM152" i="16"/>
  <c r="AN152" i="16"/>
  <c r="AO152" i="16"/>
  <c r="AP152" i="16"/>
  <c r="AQ152" i="16"/>
  <c r="AR152" i="16"/>
  <c r="AS152" i="16"/>
  <c r="AT152" i="16"/>
  <c r="AU152" i="16"/>
  <c r="AV152" i="16"/>
  <c r="AW152" i="16"/>
  <c r="AX152" i="16"/>
  <c r="AY152" i="16"/>
  <c r="AZ152" i="16"/>
  <c r="BA152" i="16"/>
  <c r="BB152" i="16"/>
  <c r="BC152" i="16"/>
  <c r="BD152" i="16"/>
  <c r="BE152" i="16"/>
  <c r="BF152" i="16"/>
  <c r="BG152" i="16"/>
  <c r="BH152" i="16"/>
  <c r="BI152" i="16"/>
  <c r="BJ152" i="16"/>
  <c r="BK152" i="16"/>
  <c r="BL152" i="16"/>
  <c r="BM152" i="16"/>
  <c r="BN152" i="16"/>
  <c r="BO152" i="16"/>
  <c r="BP152" i="16"/>
  <c r="BQ152" i="16"/>
  <c r="G153" i="16"/>
  <c r="H153" i="16"/>
  <c r="I153" i="16"/>
  <c r="J153" i="16"/>
  <c r="K153" i="16"/>
  <c r="L153" i="16"/>
  <c r="M153" i="16"/>
  <c r="N153" i="16"/>
  <c r="O153" i="16"/>
  <c r="P153" i="16"/>
  <c r="Q153" i="16"/>
  <c r="R153" i="16"/>
  <c r="S153" i="16"/>
  <c r="T153" i="16"/>
  <c r="U153" i="16"/>
  <c r="V153" i="16"/>
  <c r="W153" i="16"/>
  <c r="X153" i="16"/>
  <c r="Y153" i="16"/>
  <c r="Z153" i="16"/>
  <c r="AA153" i="16"/>
  <c r="AB153" i="16"/>
  <c r="AC153" i="16"/>
  <c r="AD153" i="16"/>
  <c r="AE153" i="16"/>
  <c r="AF153" i="16"/>
  <c r="AG153" i="16"/>
  <c r="AH153" i="16"/>
  <c r="AI153" i="16"/>
  <c r="AJ153" i="16"/>
  <c r="AK153" i="16"/>
  <c r="AL153" i="16"/>
  <c r="AM153" i="16"/>
  <c r="AN153" i="16"/>
  <c r="AO153" i="16"/>
  <c r="AP153" i="16"/>
  <c r="AQ153" i="16"/>
  <c r="AR153" i="16"/>
  <c r="AS153" i="16"/>
  <c r="AT153" i="16"/>
  <c r="AU153" i="16"/>
  <c r="AV153" i="16"/>
  <c r="AW153" i="16"/>
  <c r="AX153" i="16"/>
  <c r="AY153" i="16"/>
  <c r="AZ153" i="16"/>
  <c r="BA153" i="16"/>
  <c r="BB153" i="16"/>
  <c r="BC153" i="16"/>
  <c r="BD153" i="16"/>
  <c r="BE153" i="16"/>
  <c r="BF153" i="16"/>
  <c r="BG153" i="16"/>
  <c r="BH153" i="16"/>
  <c r="BI153" i="16"/>
  <c r="BJ153" i="16"/>
  <c r="BK153" i="16"/>
  <c r="BL153" i="16"/>
  <c r="BM153" i="16"/>
  <c r="BN153" i="16"/>
  <c r="BO153" i="16"/>
  <c r="BP153" i="16"/>
  <c r="BQ153" i="16"/>
  <c r="G154" i="16"/>
  <c r="H154" i="16"/>
  <c r="I154" i="16"/>
  <c r="J154" i="16"/>
  <c r="K154" i="16"/>
  <c r="L154" i="16"/>
  <c r="M154" i="16"/>
  <c r="N154" i="16"/>
  <c r="O154" i="16"/>
  <c r="P154" i="16"/>
  <c r="Q154" i="16"/>
  <c r="R154" i="16"/>
  <c r="S154" i="16"/>
  <c r="T154" i="16"/>
  <c r="U154" i="16"/>
  <c r="V154" i="16"/>
  <c r="W154" i="16"/>
  <c r="X154" i="16"/>
  <c r="Y154" i="16"/>
  <c r="Z154" i="16"/>
  <c r="AA154" i="16"/>
  <c r="AB154" i="16"/>
  <c r="AC154" i="16"/>
  <c r="AD154" i="16"/>
  <c r="AE154" i="16"/>
  <c r="AF154" i="16"/>
  <c r="AG154" i="16"/>
  <c r="AH154" i="16"/>
  <c r="AI154" i="16"/>
  <c r="AJ154" i="16"/>
  <c r="AK154" i="16"/>
  <c r="AL154" i="16"/>
  <c r="AM154" i="16"/>
  <c r="AN154" i="16"/>
  <c r="AO154" i="16"/>
  <c r="AP154" i="16"/>
  <c r="AQ154" i="16"/>
  <c r="AR154" i="16"/>
  <c r="AS154" i="16"/>
  <c r="AT154" i="16"/>
  <c r="AU154" i="16"/>
  <c r="AV154" i="16"/>
  <c r="AW154" i="16"/>
  <c r="AX154" i="16"/>
  <c r="AY154" i="16"/>
  <c r="AZ154" i="16"/>
  <c r="BA154" i="16"/>
  <c r="BB154" i="16"/>
  <c r="BC154" i="16"/>
  <c r="BD154" i="16"/>
  <c r="BE154" i="16"/>
  <c r="BF154" i="16"/>
  <c r="BG154" i="16"/>
  <c r="BH154" i="16"/>
  <c r="BI154" i="16"/>
  <c r="BJ154" i="16"/>
  <c r="BK154" i="16"/>
  <c r="BL154" i="16"/>
  <c r="BM154" i="16"/>
  <c r="BN154" i="16"/>
  <c r="BO154" i="16"/>
  <c r="BP154" i="16"/>
  <c r="BQ154" i="16"/>
  <c r="G155" i="16"/>
  <c r="H155" i="16"/>
  <c r="I155" i="16"/>
  <c r="J155" i="16"/>
  <c r="K155" i="16"/>
  <c r="L155" i="16"/>
  <c r="M155" i="16"/>
  <c r="N155" i="16"/>
  <c r="O155" i="16"/>
  <c r="P155" i="16"/>
  <c r="Q155" i="16"/>
  <c r="R155" i="16"/>
  <c r="S155" i="16"/>
  <c r="T155" i="16"/>
  <c r="U155" i="16"/>
  <c r="V155" i="16"/>
  <c r="W155" i="16"/>
  <c r="X155" i="16"/>
  <c r="Y155" i="16"/>
  <c r="Z155" i="16"/>
  <c r="AA155" i="16"/>
  <c r="AB155" i="16"/>
  <c r="AC155" i="16"/>
  <c r="AD155" i="16"/>
  <c r="AE155" i="16"/>
  <c r="AF155" i="16"/>
  <c r="AG155" i="16"/>
  <c r="AH155" i="16"/>
  <c r="AI155" i="16"/>
  <c r="AJ155" i="16"/>
  <c r="AK155" i="16"/>
  <c r="AL155" i="16"/>
  <c r="AM155" i="16"/>
  <c r="AN155" i="16"/>
  <c r="AO155" i="16"/>
  <c r="AP155" i="16"/>
  <c r="AQ155" i="16"/>
  <c r="AR155" i="16"/>
  <c r="AS155" i="16"/>
  <c r="AT155" i="16"/>
  <c r="AU155" i="16"/>
  <c r="AV155" i="16"/>
  <c r="AW155" i="16"/>
  <c r="AX155" i="16"/>
  <c r="AY155" i="16"/>
  <c r="AZ155" i="16"/>
  <c r="BA155" i="16"/>
  <c r="BB155" i="16"/>
  <c r="BC155" i="16"/>
  <c r="BD155" i="16"/>
  <c r="BE155" i="16"/>
  <c r="BF155" i="16"/>
  <c r="BG155" i="16"/>
  <c r="BH155" i="16"/>
  <c r="BI155" i="16"/>
  <c r="BJ155" i="16"/>
  <c r="BK155" i="16"/>
  <c r="BL155" i="16"/>
  <c r="BM155" i="16"/>
  <c r="BN155" i="16"/>
  <c r="BO155" i="16"/>
  <c r="BP155" i="16"/>
  <c r="BQ155" i="16"/>
  <c r="G156" i="16"/>
  <c r="H156" i="16"/>
  <c r="I156" i="16"/>
  <c r="J156" i="16"/>
  <c r="K156" i="16"/>
  <c r="L156" i="16"/>
  <c r="M156" i="16"/>
  <c r="N156" i="16"/>
  <c r="O156" i="16"/>
  <c r="P156" i="16"/>
  <c r="Q156" i="16"/>
  <c r="R156" i="16"/>
  <c r="S156" i="16"/>
  <c r="T156" i="16"/>
  <c r="U156" i="16"/>
  <c r="V156" i="16"/>
  <c r="W156" i="16"/>
  <c r="X156" i="16"/>
  <c r="Y156" i="16"/>
  <c r="Z156" i="16"/>
  <c r="AA156" i="16"/>
  <c r="AB156" i="16"/>
  <c r="AC156" i="16"/>
  <c r="AD156" i="16"/>
  <c r="AE156" i="16"/>
  <c r="AF156" i="16"/>
  <c r="AG156" i="16"/>
  <c r="AH156" i="16"/>
  <c r="AI156" i="16"/>
  <c r="AJ156" i="16"/>
  <c r="AK156" i="16"/>
  <c r="AL156" i="16"/>
  <c r="AM156" i="16"/>
  <c r="AN156" i="16"/>
  <c r="AO156" i="16"/>
  <c r="AP156" i="16"/>
  <c r="AQ156" i="16"/>
  <c r="AR156" i="16"/>
  <c r="AS156" i="16"/>
  <c r="AT156" i="16"/>
  <c r="AU156" i="16"/>
  <c r="AV156" i="16"/>
  <c r="AW156" i="16"/>
  <c r="AX156" i="16"/>
  <c r="AY156" i="16"/>
  <c r="AZ156" i="16"/>
  <c r="BA156" i="16"/>
  <c r="BB156" i="16"/>
  <c r="BC156" i="16"/>
  <c r="BD156" i="16"/>
  <c r="BE156" i="16"/>
  <c r="BF156" i="16"/>
  <c r="BG156" i="16"/>
  <c r="BH156" i="16"/>
  <c r="BI156" i="16"/>
  <c r="BJ156" i="16"/>
  <c r="BK156" i="16"/>
  <c r="BL156" i="16"/>
  <c r="BM156" i="16"/>
  <c r="BN156" i="16"/>
  <c r="BO156" i="16"/>
  <c r="BP156" i="16"/>
  <c r="BQ156" i="16"/>
  <c r="G157" i="16"/>
  <c r="H157" i="16"/>
  <c r="I157" i="16"/>
  <c r="J157" i="16"/>
  <c r="K157" i="16"/>
  <c r="L157" i="16"/>
  <c r="M157" i="16"/>
  <c r="N157" i="16"/>
  <c r="O157" i="16"/>
  <c r="P157" i="16"/>
  <c r="Q157" i="16"/>
  <c r="R157" i="16"/>
  <c r="S157" i="16"/>
  <c r="T157" i="16"/>
  <c r="U157" i="16"/>
  <c r="V157" i="16"/>
  <c r="W157" i="16"/>
  <c r="X157" i="16"/>
  <c r="Y157" i="16"/>
  <c r="Z157" i="16"/>
  <c r="AA157" i="16"/>
  <c r="AB157" i="16"/>
  <c r="AC157" i="16"/>
  <c r="AD157" i="16"/>
  <c r="AE157" i="16"/>
  <c r="AF157" i="16"/>
  <c r="AG157" i="16"/>
  <c r="AH157" i="16"/>
  <c r="AI157" i="16"/>
  <c r="AJ157" i="16"/>
  <c r="AK157" i="16"/>
  <c r="AL157" i="16"/>
  <c r="AM157" i="16"/>
  <c r="AN157" i="16"/>
  <c r="AO157" i="16"/>
  <c r="AP157" i="16"/>
  <c r="AQ157" i="16"/>
  <c r="AR157" i="16"/>
  <c r="AS157" i="16"/>
  <c r="AT157" i="16"/>
  <c r="AU157" i="16"/>
  <c r="AV157" i="16"/>
  <c r="AW157" i="16"/>
  <c r="AX157" i="16"/>
  <c r="AY157" i="16"/>
  <c r="AZ157" i="16"/>
  <c r="BA157" i="16"/>
  <c r="BB157" i="16"/>
  <c r="BC157" i="16"/>
  <c r="BD157" i="16"/>
  <c r="BE157" i="16"/>
  <c r="BF157" i="16"/>
  <c r="BG157" i="16"/>
  <c r="BH157" i="16"/>
  <c r="BI157" i="16"/>
  <c r="BJ157" i="16"/>
  <c r="BK157" i="16"/>
  <c r="BL157" i="16"/>
  <c r="BM157" i="16"/>
  <c r="BN157" i="16"/>
  <c r="BO157" i="16"/>
  <c r="BP157" i="16"/>
  <c r="BQ157" i="16"/>
  <c r="G158" i="16"/>
  <c r="H158" i="16"/>
  <c r="I158" i="16"/>
  <c r="J158" i="16"/>
  <c r="K158" i="16"/>
  <c r="L158" i="16"/>
  <c r="M158" i="16"/>
  <c r="N158" i="16"/>
  <c r="O158" i="16"/>
  <c r="P158" i="16"/>
  <c r="Q158" i="16"/>
  <c r="R158" i="16"/>
  <c r="S158" i="16"/>
  <c r="T158" i="16"/>
  <c r="U158" i="16"/>
  <c r="V158" i="16"/>
  <c r="W158" i="16"/>
  <c r="X158" i="16"/>
  <c r="Y158" i="16"/>
  <c r="Z158" i="16"/>
  <c r="AA158" i="16"/>
  <c r="AB158" i="16"/>
  <c r="AC158" i="16"/>
  <c r="AD158" i="16"/>
  <c r="AE158" i="16"/>
  <c r="AF158" i="16"/>
  <c r="AG158" i="16"/>
  <c r="AH158" i="16"/>
  <c r="AI158" i="16"/>
  <c r="AJ158" i="16"/>
  <c r="AK158" i="16"/>
  <c r="AL158" i="16"/>
  <c r="AM158" i="16"/>
  <c r="AN158" i="16"/>
  <c r="AO158" i="16"/>
  <c r="AP158" i="16"/>
  <c r="AQ158" i="16"/>
  <c r="AR158" i="16"/>
  <c r="AS158" i="16"/>
  <c r="AT158" i="16"/>
  <c r="AU158" i="16"/>
  <c r="AV158" i="16"/>
  <c r="AW158" i="16"/>
  <c r="AX158" i="16"/>
  <c r="AY158" i="16"/>
  <c r="AZ158" i="16"/>
  <c r="BA158" i="16"/>
  <c r="BB158" i="16"/>
  <c r="BC158" i="16"/>
  <c r="BD158" i="16"/>
  <c r="BE158" i="16"/>
  <c r="BF158" i="16"/>
  <c r="BG158" i="16"/>
  <c r="BH158" i="16"/>
  <c r="BI158" i="16"/>
  <c r="BJ158" i="16"/>
  <c r="BK158" i="16"/>
  <c r="BL158" i="16"/>
  <c r="BM158" i="16"/>
  <c r="BN158" i="16"/>
  <c r="BO158" i="16"/>
  <c r="BP158" i="16"/>
  <c r="BQ158" i="16"/>
  <c r="G159" i="16"/>
  <c r="H159" i="16"/>
  <c r="I159" i="16"/>
  <c r="J159" i="16"/>
  <c r="K159" i="16"/>
  <c r="L159" i="16"/>
  <c r="M159" i="16"/>
  <c r="N159" i="16"/>
  <c r="O159" i="16"/>
  <c r="P159" i="16"/>
  <c r="Q159" i="16"/>
  <c r="R159" i="16"/>
  <c r="S159" i="16"/>
  <c r="T159" i="16"/>
  <c r="U159" i="16"/>
  <c r="V159" i="16"/>
  <c r="W159" i="16"/>
  <c r="X159" i="16"/>
  <c r="Y159" i="16"/>
  <c r="Z159" i="16"/>
  <c r="AA159" i="16"/>
  <c r="AB159" i="16"/>
  <c r="AC159" i="16"/>
  <c r="AD159" i="16"/>
  <c r="AE159" i="16"/>
  <c r="AF159" i="16"/>
  <c r="AG159" i="16"/>
  <c r="AH159" i="16"/>
  <c r="AI159" i="16"/>
  <c r="AJ159" i="16"/>
  <c r="AK159" i="16"/>
  <c r="AL159" i="16"/>
  <c r="AM159" i="16"/>
  <c r="AN159" i="16"/>
  <c r="AO159" i="16"/>
  <c r="AP159" i="16"/>
  <c r="AQ159" i="16"/>
  <c r="AR159" i="16"/>
  <c r="AS159" i="16"/>
  <c r="AT159" i="16"/>
  <c r="AU159" i="16"/>
  <c r="AV159" i="16"/>
  <c r="AW159" i="16"/>
  <c r="AX159" i="16"/>
  <c r="AY159" i="16"/>
  <c r="AZ159" i="16"/>
  <c r="BA159" i="16"/>
  <c r="BB159" i="16"/>
  <c r="BC159" i="16"/>
  <c r="BD159" i="16"/>
  <c r="BE159" i="16"/>
  <c r="BF159" i="16"/>
  <c r="BG159" i="16"/>
  <c r="BH159" i="16"/>
  <c r="BI159" i="16"/>
  <c r="BJ159" i="16"/>
  <c r="BK159" i="16"/>
  <c r="BL159" i="16"/>
  <c r="BM159" i="16"/>
  <c r="BN159" i="16"/>
  <c r="BO159" i="16"/>
  <c r="BP159" i="16"/>
  <c r="BQ159" i="16"/>
  <c r="G160" i="16"/>
  <c r="H160" i="16"/>
  <c r="I160" i="16"/>
  <c r="J160" i="16"/>
  <c r="K160" i="16"/>
  <c r="L160" i="16"/>
  <c r="M160" i="16"/>
  <c r="N160" i="16"/>
  <c r="O160" i="16"/>
  <c r="P160" i="16"/>
  <c r="Q160" i="16"/>
  <c r="R160" i="16"/>
  <c r="S160" i="16"/>
  <c r="T160" i="16"/>
  <c r="U160" i="16"/>
  <c r="V160" i="16"/>
  <c r="W160" i="16"/>
  <c r="X160" i="16"/>
  <c r="Y160" i="16"/>
  <c r="Z160" i="16"/>
  <c r="AA160" i="16"/>
  <c r="AB160" i="16"/>
  <c r="AC160" i="16"/>
  <c r="AD160" i="16"/>
  <c r="AE160" i="16"/>
  <c r="AF160" i="16"/>
  <c r="AG160" i="16"/>
  <c r="AH160" i="16"/>
  <c r="AI160" i="16"/>
  <c r="AJ160" i="16"/>
  <c r="AK160" i="16"/>
  <c r="AL160" i="16"/>
  <c r="AM160" i="16"/>
  <c r="AN160" i="16"/>
  <c r="AO160" i="16"/>
  <c r="AP160" i="16"/>
  <c r="AQ160" i="16"/>
  <c r="AR160" i="16"/>
  <c r="AS160" i="16"/>
  <c r="AT160" i="16"/>
  <c r="AU160" i="16"/>
  <c r="AV160" i="16"/>
  <c r="AW160" i="16"/>
  <c r="AX160" i="16"/>
  <c r="AY160" i="16"/>
  <c r="AZ160" i="16"/>
  <c r="BA160" i="16"/>
  <c r="BB160" i="16"/>
  <c r="BC160" i="16"/>
  <c r="BD160" i="16"/>
  <c r="BE160" i="16"/>
  <c r="BF160" i="16"/>
  <c r="BG160" i="16"/>
  <c r="BH160" i="16"/>
  <c r="BI160" i="16"/>
  <c r="BJ160" i="16"/>
  <c r="BK160" i="16"/>
  <c r="BL160" i="16"/>
  <c r="BM160" i="16"/>
  <c r="BN160" i="16"/>
  <c r="BO160" i="16"/>
  <c r="BP160" i="16"/>
  <c r="BQ160" i="16"/>
  <c r="G161" i="16"/>
  <c r="H161" i="16"/>
  <c r="I161" i="16"/>
  <c r="J161" i="16"/>
  <c r="K161" i="16"/>
  <c r="L161" i="16"/>
  <c r="M161" i="16"/>
  <c r="N161" i="16"/>
  <c r="O161" i="16"/>
  <c r="P161" i="16"/>
  <c r="Q161" i="16"/>
  <c r="R161" i="16"/>
  <c r="S161" i="16"/>
  <c r="T161" i="16"/>
  <c r="U161" i="16"/>
  <c r="V161" i="16"/>
  <c r="W161" i="16"/>
  <c r="X161" i="16"/>
  <c r="Y161" i="16"/>
  <c r="Z161" i="16"/>
  <c r="AA161" i="16"/>
  <c r="AB161" i="16"/>
  <c r="AC161" i="16"/>
  <c r="AD161" i="16"/>
  <c r="AE161" i="16"/>
  <c r="AF161" i="16"/>
  <c r="AG161" i="16"/>
  <c r="AH161" i="16"/>
  <c r="AI161" i="16"/>
  <c r="AJ161" i="16"/>
  <c r="AK161" i="16"/>
  <c r="AL161" i="16"/>
  <c r="AM161" i="16"/>
  <c r="AN161" i="16"/>
  <c r="AO161" i="16"/>
  <c r="AP161" i="16"/>
  <c r="AQ161" i="16"/>
  <c r="AR161" i="16"/>
  <c r="AS161" i="16"/>
  <c r="AT161" i="16"/>
  <c r="AU161" i="16"/>
  <c r="AV161" i="16"/>
  <c r="AW161" i="16"/>
  <c r="AX161" i="16"/>
  <c r="AY161" i="16"/>
  <c r="AZ161" i="16"/>
  <c r="BA161" i="16"/>
  <c r="BB161" i="16"/>
  <c r="BC161" i="16"/>
  <c r="BD161" i="16"/>
  <c r="BE161" i="16"/>
  <c r="BF161" i="16"/>
  <c r="BG161" i="16"/>
  <c r="BH161" i="16"/>
  <c r="BI161" i="16"/>
  <c r="BJ161" i="16"/>
  <c r="BK161" i="16"/>
  <c r="BL161" i="16"/>
  <c r="BM161" i="16"/>
  <c r="BN161" i="16"/>
  <c r="BO161" i="16"/>
  <c r="BP161" i="16"/>
  <c r="BQ161" i="16"/>
  <c r="G162" i="16"/>
  <c r="H162" i="16"/>
  <c r="I162" i="16"/>
  <c r="J162" i="16"/>
  <c r="K162" i="16"/>
  <c r="L162" i="16"/>
  <c r="M162" i="16"/>
  <c r="N162" i="16"/>
  <c r="O162" i="16"/>
  <c r="P162" i="16"/>
  <c r="Q162" i="16"/>
  <c r="R162" i="16"/>
  <c r="S162" i="16"/>
  <c r="T162" i="16"/>
  <c r="U162" i="16"/>
  <c r="V162" i="16"/>
  <c r="W162" i="16"/>
  <c r="X162" i="16"/>
  <c r="Y162" i="16"/>
  <c r="Z162" i="16"/>
  <c r="AA162" i="16"/>
  <c r="AB162" i="16"/>
  <c r="AC162" i="16"/>
  <c r="AD162" i="16"/>
  <c r="AE162" i="16"/>
  <c r="AF162" i="16"/>
  <c r="AG162" i="16"/>
  <c r="AH162" i="16"/>
  <c r="AI162" i="16"/>
  <c r="AJ162" i="16"/>
  <c r="AK162" i="16"/>
  <c r="AL162" i="16"/>
  <c r="AM162" i="16"/>
  <c r="AN162" i="16"/>
  <c r="AO162" i="16"/>
  <c r="AP162" i="16"/>
  <c r="AQ162" i="16"/>
  <c r="AR162" i="16"/>
  <c r="AS162" i="16"/>
  <c r="AT162" i="16"/>
  <c r="AU162" i="16"/>
  <c r="AV162" i="16"/>
  <c r="AW162" i="16"/>
  <c r="AX162" i="16"/>
  <c r="AY162" i="16"/>
  <c r="AZ162" i="16"/>
  <c r="BA162" i="16"/>
  <c r="BB162" i="16"/>
  <c r="BC162" i="16"/>
  <c r="BD162" i="16"/>
  <c r="BE162" i="16"/>
  <c r="BF162" i="16"/>
  <c r="BG162" i="16"/>
  <c r="BH162" i="16"/>
  <c r="BI162" i="16"/>
  <c r="BJ162" i="16"/>
  <c r="BK162" i="16"/>
  <c r="BL162" i="16"/>
  <c r="BM162" i="16"/>
  <c r="BN162" i="16"/>
  <c r="BO162" i="16"/>
  <c r="BP162" i="16"/>
  <c r="BQ162" i="16"/>
  <c r="G163" i="16"/>
  <c r="H163" i="16"/>
  <c r="I163" i="16"/>
  <c r="J163" i="16"/>
  <c r="K163" i="16"/>
  <c r="L163" i="16"/>
  <c r="M163" i="16"/>
  <c r="N163" i="16"/>
  <c r="O163" i="16"/>
  <c r="P163" i="16"/>
  <c r="Q163" i="16"/>
  <c r="R163" i="16"/>
  <c r="S163" i="16"/>
  <c r="T163" i="16"/>
  <c r="U163" i="16"/>
  <c r="V163" i="16"/>
  <c r="W163" i="16"/>
  <c r="X163" i="16"/>
  <c r="Y163" i="16"/>
  <c r="Z163" i="16"/>
  <c r="AA163" i="16"/>
  <c r="AB163" i="16"/>
  <c r="AC163" i="16"/>
  <c r="AD163" i="16"/>
  <c r="AE163" i="16"/>
  <c r="AF163" i="16"/>
  <c r="AG163" i="16"/>
  <c r="AH163" i="16"/>
  <c r="AI163" i="16"/>
  <c r="AJ163" i="16"/>
  <c r="AK163" i="16"/>
  <c r="AL163" i="16"/>
  <c r="AM163" i="16"/>
  <c r="AN163" i="16"/>
  <c r="AO163" i="16"/>
  <c r="AP163" i="16"/>
  <c r="AQ163" i="16"/>
  <c r="AR163" i="16"/>
  <c r="AS163" i="16"/>
  <c r="AT163" i="16"/>
  <c r="AU163" i="16"/>
  <c r="AV163" i="16"/>
  <c r="AW163" i="16"/>
  <c r="AX163" i="16"/>
  <c r="AY163" i="16"/>
  <c r="AZ163" i="16"/>
  <c r="BA163" i="16"/>
  <c r="BB163" i="16"/>
  <c r="BC163" i="16"/>
  <c r="BD163" i="16"/>
  <c r="BE163" i="16"/>
  <c r="BF163" i="16"/>
  <c r="BG163" i="16"/>
  <c r="BH163" i="16"/>
  <c r="BI163" i="16"/>
  <c r="BJ163" i="16"/>
  <c r="BK163" i="16"/>
  <c r="BL163" i="16"/>
  <c r="BM163" i="16"/>
  <c r="BN163" i="16"/>
  <c r="BO163" i="16"/>
  <c r="BP163" i="16"/>
  <c r="BQ163" i="16"/>
  <c r="G164" i="16"/>
  <c r="H164" i="16"/>
  <c r="I164" i="16"/>
  <c r="J164" i="16"/>
  <c r="K164" i="16"/>
  <c r="L164" i="16"/>
  <c r="M164" i="16"/>
  <c r="N164" i="16"/>
  <c r="O164" i="16"/>
  <c r="P164" i="16"/>
  <c r="Q164" i="16"/>
  <c r="R164" i="16"/>
  <c r="S164" i="16"/>
  <c r="T164" i="16"/>
  <c r="U164" i="16"/>
  <c r="V164" i="16"/>
  <c r="W164" i="16"/>
  <c r="X164" i="16"/>
  <c r="Y164" i="16"/>
  <c r="Z164" i="16"/>
  <c r="AA164" i="16"/>
  <c r="AB164" i="16"/>
  <c r="AC164" i="16"/>
  <c r="AD164" i="16"/>
  <c r="AE164" i="16"/>
  <c r="AF164" i="16"/>
  <c r="AG164" i="16"/>
  <c r="AH164" i="16"/>
  <c r="AI164" i="16"/>
  <c r="AJ164" i="16"/>
  <c r="AK164" i="16"/>
  <c r="AL164" i="16"/>
  <c r="AM164" i="16"/>
  <c r="AN164" i="16"/>
  <c r="AO164" i="16"/>
  <c r="AP164" i="16"/>
  <c r="AQ164" i="16"/>
  <c r="AR164" i="16"/>
  <c r="AS164" i="16"/>
  <c r="AT164" i="16"/>
  <c r="AU164" i="16"/>
  <c r="AV164" i="16"/>
  <c r="AW164" i="16"/>
  <c r="AX164" i="16"/>
  <c r="AY164" i="16"/>
  <c r="AZ164" i="16"/>
  <c r="BA164" i="16"/>
  <c r="BB164" i="16"/>
  <c r="BC164" i="16"/>
  <c r="BD164" i="16"/>
  <c r="BE164" i="16"/>
  <c r="BF164" i="16"/>
  <c r="BG164" i="16"/>
  <c r="BH164" i="16"/>
  <c r="BI164" i="16"/>
  <c r="BJ164" i="16"/>
  <c r="BK164" i="16"/>
  <c r="BL164" i="16"/>
  <c r="BM164" i="16"/>
  <c r="BN164" i="16"/>
  <c r="BO164" i="16"/>
  <c r="BP164" i="16"/>
  <c r="BQ164" i="16"/>
  <c r="G165" i="16"/>
  <c r="H165" i="16"/>
  <c r="I165" i="16"/>
  <c r="J165" i="16"/>
  <c r="K165" i="16"/>
  <c r="L165" i="16"/>
  <c r="M165" i="16"/>
  <c r="N165" i="16"/>
  <c r="O165" i="16"/>
  <c r="P165" i="16"/>
  <c r="Q165" i="16"/>
  <c r="R165" i="16"/>
  <c r="S165" i="16"/>
  <c r="T165" i="16"/>
  <c r="U165" i="16"/>
  <c r="V165" i="16"/>
  <c r="W165" i="16"/>
  <c r="X165" i="16"/>
  <c r="Y165" i="16"/>
  <c r="Z165" i="16"/>
  <c r="AA165" i="16"/>
  <c r="AB165" i="16"/>
  <c r="AC165" i="16"/>
  <c r="AD165" i="16"/>
  <c r="AE165" i="16"/>
  <c r="AF165" i="16"/>
  <c r="AG165" i="16"/>
  <c r="AH165" i="16"/>
  <c r="AI165" i="16"/>
  <c r="AJ165" i="16"/>
  <c r="AK165" i="16"/>
  <c r="AL165" i="16"/>
  <c r="AM165" i="16"/>
  <c r="AN165" i="16"/>
  <c r="AO165" i="16"/>
  <c r="AP165" i="16"/>
  <c r="AQ165" i="16"/>
  <c r="AR165" i="16"/>
  <c r="AS165" i="16"/>
  <c r="AT165" i="16"/>
  <c r="AU165" i="16"/>
  <c r="AV165" i="16"/>
  <c r="AW165" i="16"/>
  <c r="AX165" i="16"/>
  <c r="AY165" i="16"/>
  <c r="AZ165" i="16"/>
  <c r="BA165" i="16"/>
  <c r="BB165" i="16"/>
  <c r="BC165" i="16"/>
  <c r="BD165" i="16"/>
  <c r="BE165" i="16"/>
  <c r="BF165" i="16"/>
  <c r="BG165" i="16"/>
  <c r="BH165" i="16"/>
  <c r="BI165" i="16"/>
  <c r="BJ165" i="16"/>
  <c r="BK165" i="16"/>
  <c r="BL165" i="16"/>
  <c r="BM165" i="16"/>
  <c r="BN165" i="16"/>
  <c r="BO165" i="16"/>
  <c r="BP165" i="16"/>
  <c r="BQ165" i="16"/>
  <c r="G166" i="16"/>
  <c r="H166" i="16"/>
  <c r="I166" i="16"/>
  <c r="J166" i="16"/>
  <c r="K166" i="16"/>
  <c r="L166" i="16"/>
  <c r="M166" i="16"/>
  <c r="N166" i="16"/>
  <c r="O166" i="16"/>
  <c r="P166" i="16"/>
  <c r="Q166" i="16"/>
  <c r="R166" i="16"/>
  <c r="S166" i="16"/>
  <c r="T166" i="16"/>
  <c r="U166" i="16"/>
  <c r="V166" i="16"/>
  <c r="W166" i="16"/>
  <c r="X166" i="16"/>
  <c r="Y166" i="16"/>
  <c r="Z166" i="16"/>
  <c r="AA166" i="16"/>
  <c r="AB166" i="16"/>
  <c r="AC166" i="16"/>
  <c r="AD166" i="16"/>
  <c r="AE166" i="16"/>
  <c r="AF166" i="16"/>
  <c r="AG166" i="16"/>
  <c r="AH166" i="16"/>
  <c r="AI166" i="16"/>
  <c r="AJ166" i="16"/>
  <c r="AK166" i="16"/>
  <c r="AL166" i="16"/>
  <c r="AM166" i="16"/>
  <c r="AN166" i="16"/>
  <c r="AO166" i="16"/>
  <c r="AP166" i="16"/>
  <c r="AQ166" i="16"/>
  <c r="AR166" i="16"/>
  <c r="AS166" i="16"/>
  <c r="AT166" i="16"/>
  <c r="AU166" i="16"/>
  <c r="AV166" i="16"/>
  <c r="AW166" i="16"/>
  <c r="AX166" i="16"/>
  <c r="AY166" i="16"/>
  <c r="AZ166" i="16"/>
  <c r="BA166" i="16"/>
  <c r="BB166" i="16"/>
  <c r="BC166" i="16"/>
  <c r="BD166" i="16"/>
  <c r="BE166" i="16"/>
  <c r="BF166" i="16"/>
  <c r="BG166" i="16"/>
  <c r="BH166" i="16"/>
  <c r="BI166" i="16"/>
  <c r="BJ166" i="16"/>
  <c r="BK166" i="16"/>
  <c r="BL166" i="16"/>
  <c r="BM166" i="16"/>
  <c r="BN166" i="16"/>
  <c r="BO166" i="16"/>
  <c r="BP166" i="16"/>
  <c r="BQ166" i="16"/>
  <c r="G167" i="16"/>
  <c r="H167" i="16"/>
  <c r="I167" i="16"/>
  <c r="J167" i="16"/>
  <c r="K167" i="16"/>
  <c r="L167" i="16"/>
  <c r="M167" i="16"/>
  <c r="N167" i="16"/>
  <c r="O167" i="16"/>
  <c r="P167" i="16"/>
  <c r="Q167" i="16"/>
  <c r="R167" i="16"/>
  <c r="S167" i="16"/>
  <c r="T167" i="16"/>
  <c r="U167" i="16"/>
  <c r="V167" i="16"/>
  <c r="W167" i="16"/>
  <c r="X167" i="16"/>
  <c r="Y167" i="16"/>
  <c r="Z167" i="16"/>
  <c r="AA167" i="16"/>
  <c r="AB167" i="16"/>
  <c r="AC167" i="16"/>
  <c r="AD167" i="16"/>
  <c r="AE167" i="16"/>
  <c r="AF167" i="16"/>
  <c r="AG167" i="16"/>
  <c r="AH167" i="16"/>
  <c r="AI167" i="16"/>
  <c r="AJ167" i="16"/>
  <c r="AK167" i="16"/>
  <c r="AL167" i="16"/>
  <c r="AM167" i="16"/>
  <c r="AN167" i="16"/>
  <c r="AO167" i="16"/>
  <c r="AP167" i="16"/>
  <c r="AQ167" i="16"/>
  <c r="AR167" i="16"/>
  <c r="AS167" i="16"/>
  <c r="AT167" i="16"/>
  <c r="AU167" i="16"/>
  <c r="AV167" i="16"/>
  <c r="AW167" i="16"/>
  <c r="AX167" i="16"/>
  <c r="AY167" i="16"/>
  <c r="AZ167" i="16"/>
  <c r="BA167" i="16"/>
  <c r="BB167" i="16"/>
  <c r="BC167" i="16"/>
  <c r="BD167" i="16"/>
  <c r="BE167" i="16"/>
  <c r="BF167" i="16"/>
  <c r="BG167" i="16"/>
  <c r="BH167" i="16"/>
  <c r="BI167" i="16"/>
  <c r="BJ167" i="16"/>
  <c r="BK167" i="16"/>
  <c r="BL167" i="16"/>
  <c r="BM167" i="16"/>
  <c r="BN167" i="16"/>
  <c r="BO167" i="16"/>
  <c r="BP167" i="16"/>
  <c r="BQ167" i="16"/>
  <c r="G168" i="16"/>
  <c r="H168" i="16"/>
  <c r="I168" i="16"/>
  <c r="J168" i="16"/>
  <c r="K168" i="16"/>
  <c r="L168" i="16"/>
  <c r="M168" i="16"/>
  <c r="N168" i="16"/>
  <c r="O168" i="16"/>
  <c r="P168" i="16"/>
  <c r="Q168" i="16"/>
  <c r="R168" i="16"/>
  <c r="S168" i="16"/>
  <c r="T168" i="16"/>
  <c r="U168" i="16"/>
  <c r="V168" i="16"/>
  <c r="W168" i="16"/>
  <c r="X168" i="16"/>
  <c r="Y168" i="16"/>
  <c r="Z168" i="16"/>
  <c r="AA168" i="16"/>
  <c r="AB168" i="16"/>
  <c r="AC168" i="16"/>
  <c r="AD168" i="16"/>
  <c r="AE168" i="16"/>
  <c r="AF168" i="16"/>
  <c r="AG168" i="16"/>
  <c r="AH168" i="16"/>
  <c r="AI168" i="16"/>
  <c r="AJ168" i="16"/>
  <c r="AK168" i="16"/>
  <c r="AL168" i="16"/>
  <c r="AM168" i="16"/>
  <c r="AN168" i="16"/>
  <c r="AO168" i="16"/>
  <c r="AP168" i="16"/>
  <c r="AQ168" i="16"/>
  <c r="AR168" i="16"/>
  <c r="AS168" i="16"/>
  <c r="AT168" i="16"/>
  <c r="AU168" i="16"/>
  <c r="AV168" i="16"/>
  <c r="AW168" i="16"/>
  <c r="AX168" i="16"/>
  <c r="AY168" i="16"/>
  <c r="AZ168" i="16"/>
  <c r="BA168" i="16"/>
  <c r="BB168" i="16"/>
  <c r="BC168" i="16"/>
  <c r="BD168" i="16"/>
  <c r="BE168" i="16"/>
  <c r="BF168" i="16"/>
  <c r="BG168" i="16"/>
  <c r="BH168" i="16"/>
  <c r="BI168" i="16"/>
  <c r="BJ168" i="16"/>
  <c r="BK168" i="16"/>
  <c r="BL168" i="16"/>
  <c r="BM168" i="16"/>
  <c r="BN168" i="16"/>
  <c r="BO168" i="16"/>
  <c r="BP168" i="16"/>
  <c r="BQ168" i="16"/>
  <c r="G169" i="16"/>
  <c r="H169" i="16"/>
  <c r="I169" i="16"/>
  <c r="J169" i="16"/>
  <c r="K169" i="16"/>
  <c r="L169" i="16"/>
  <c r="M169" i="16"/>
  <c r="N169" i="16"/>
  <c r="O169" i="16"/>
  <c r="P169" i="16"/>
  <c r="Q169" i="16"/>
  <c r="R169" i="16"/>
  <c r="S169" i="16"/>
  <c r="T169" i="16"/>
  <c r="U169" i="16"/>
  <c r="V169" i="16"/>
  <c r="W169" i="16"/>
  <c r="X169" i="16"/>
  <c r="Y169" i="16"/>
  <c r="Z169" i="16"/>
  <c r="AA169" i="16"/>
  <c r="AB169" i="16"/>
  <c r="AC169" i="16"/>
  <c r="AD169" i="16"/>
  <c r="AE169" i="16"/>
  <c r="AF169" i="16"/>
  <c r="AG169" i="16"/>
  <c r="AH169" i="16"/>
  <c r="AI169" i="16"/>
  <c r="AJ169" i="16"/>
  <c r="AK169" i="16"/>
  <c r="AL169" i="16"/>
  <c r="AM169" i="16"/>
  <c r="AN169" i="16"/>
  <c r="AO169" i="16"/>
  <c r="AP169" i="16"/>
  <c r="AQ169" i="16"/>
  <c r="AR169" i="16"/>
  <c r="AS169" i="16"/>
  <c r="AT169" i="16"/>
  <c r="AU169" i="16"/>
  <c r="AV169" i="16"/>
  <c r="AW169" i="16"/>
  <c r="AX169" i="16"/>
  <c r="AY169" i="16"/>
  <c r="AZ169" i="16"/>
  <c r="BA169" i="16"/>
  <c r="BB169" i="16"/>
  <c r="BC169" i="16"/>
  <c r="BD169" i="16"/>
  <c r="BE169" i="16"/>
  <c r="BF169" i="16"/>
  <c r="BG169" i="16"/>
  <c r="BH169" i="16"/>
  <c r="BI169" i="16"/>
  <c r="BJ169" i="16"/>
  <c r="BK169" i="16"/>
  <c r="BL169" i="16"/>
  <c r="BM169" i="16"/>
  <c r="BN169" i="16"/>
  <c r="BO169" i="16"/>
  <c r="BP169" i="16"/>
  <c r="BQ169" i="16"/>
  <c r="G170" i="16"/>
  <c r="H170" i="16"/>
  <c r="I170" i="16"/>
  <c r="J170" i="16"/>
  <c r="K170" i="16"/>
  <c r="L170" i="16"/>
  <c r="M170" i="16"/>
  <c r="N170" i="16"/>
  <c r="O170" i="16"/>
  <c r="P170" i="16"/>
  <c r="Q170" i="16"/>
  <c r="R170" i="16"/>
  <c r="S170" i="16"/>
  <c r="T170" i="16"/>
  <c r="U170" i="16"/>
  <c r="V170" i="16"/>
  <c r="W170" i="16"/>
  <c r="X170" i="16"/>
  <c r="Y170" i="16"/>
  <c r="Z170" i="16"/>
  <c r="AA170" i="16"/>
  <c r="AB170" i="16"/>
  <c r="AC170" i="16"/>
  <c r="AD170" i="16"/>
  <c r="AE170" i="16"/>
  <c r="AF170" i="16"/>
  <c r="AG170" i="16"/>
  <c r="AH170" i="16"/>
  <c r="AI170" i="16"/>
  <c r="AJ170" i="16"/>
  <c r="AK170" i="16"/>
  <c r="AL170" i="16"/>
  <c r="AM170" i="16"/>
  <c r="AN170" i="16"/>
  <c r="AO170" i="16"/>
  <c r="AP170" i="16"/>
  <c r="AQ170" i="16"/>
  <c r="AR170" i="16"/>
  <c r="AS170" i="16"/>
  <c r="AT170" i="16"/>
  <c r="AU170" i="16"/>
  <c r="AV170" i="16"/>
  <c r="AW170" i="16"/>
  <c r="AX170" i="16"/>
  <c r="AY170" i="16"/>
  <c r="AZ170" i="16"/>
  <c r="BA170" i="16"/>
  <c r="BB170" i="16"/>
  <c r="BC170" i="16"/>
  <c r="BD170" i="16"/>
  <c r="BE170" i="16"/>
  <c r="BF170" i="16"/>
  <c r="BG170" i="16"/>
  <c r="BH170" i="16"/>
  <c r="BI170" i="16"/>
  <c r="BJ170" i="16"/>
  <c r="BK170" i="16"/>
  <c r="BL170" i="16"/>
  <c r="BM170" i="16"/>
  <c r="BN170" i="16"/>
  <c r="BO170" i="16"/>
  <c r="BP170" i="16"/>
  <c r="BQ170" i="16"/>
  <c r="D9" i="16"/>
  <c r="E9" i="16"/>
  <c r="F9" i="16"/>
  <c r="D10" i="16"/>
  <c r="E10" i="16"/>
  <c r="F10" i="16"/>
  <c r="D11" i="16"/>
  <c r="E11" i="16"/>
  <c r="F11" i="16"/>
  <c r="D12" i="16"/>
  <c r="E12" i="16"/>
  <c r="F12" i="16"/>
  <c r="D13" i="16"/>
  <c r="E13" i="16"/>
  <c r="F13" i="16"/>
  <c r="D14" i="16"/>
  <c r="E14" i="16"/>
  <c r="F14" i="16"/>
  <c r="D15" i="16"/>
  <c r="E15" i="16"/>
  <c r="F15" i="16"/>
  <c r="D16" i="16"/>
  <c r="E16" i="16"/>
  <c r="F16" i="16"/>
  <c r="D17" i="16"/>
  <c r="E17" i="16"/>
  <c r="F17" i="16"/>
  <c r="D18" i="16"/>
  <c r="E18" i="16"/>
  <c r="F18" i="16"/>
  <c r="D19" i="16"/>
  <c r="E19" i="16"/>
  <c r="F19" i="16"/>
  <c r="D20" i="16"/>
  <c r="E20" i="16"/>
  <c r="F20" i="16"/>
  <c r="D21" i="16"/>
  <c r="E21" i="16"/>
  <c r="F21" i="16"/>
  <c r="D22" i="16"/>
  <c r="E22" i="16"/>
  <c r="F22" i="16"/>
  <c r="D23" i="16"/>
  <c r="E23" i="16"/>
  <c r="F23" i="16"/>
  <c r="D24" i="16"/>
  <c r="E24" i="16"/>
  <c r="F24" i="16"/>
  <c r="D25" i="16"/>
  <c r="E25" i="16"/>
  <c r="F25" i="16"/>
  <c r="D26" i="16"/>
  <c r="E26" i="16"/>
  <c r="F26" i="16"/>
  <c r="D27" i="16"/>
  <c r="E27" i="16"/>
  <c r="F27" i="16"/>
  <c r="D28" i="16"/>
  <c r="E28" i="16"/>
  <c r="F28" i="16"/>
  <c r="D29" i="16"/>
  <c r="E29" i="16"/>
  <c r="F29" i="16"/>
  <c r="D30" i="16"/>
  <c r="E30" i="16"/>
  <c r="F30" i="16"/>
  <c r="D31" i="16"/>
  <c r="E31" i="16"/>
  <c r="F31" i="16"/>
  <c r="D32" i="16"/>
  <c r="E32" i="16"/>
  <c r="F32" i="16"/>
  <c r="D33" i="16"/>
  <c r="E33" i="16"/>
  <c r="F33" i="16"/>
  <c r="D34" i="16"/>
  <c r="E34" i="16"/>
  <c r="F34" i="16"/>
  <c r="D35" i="16"/>
  <c r="E35" i="16"/>
  <c r="F35" i="16"/>
  <c r="D36" i="16"/>
  <c r="E36" i="16"/>
  <c r="F36" i="16"/>
  <c r="D37" i="16"/>
  <c r="E37" i="16"/>
  <c r="F37" i="16"/>
  <c r="D38" i="16"/>
  <c r="E38" i="16"/>
  <c r="F38" i="16"/>
  <c r="D39" i="16"/>
  <c r="E39" i="16"/>
  <c r="F39" i="16"/>
  <c r="D40" i="16"/>
  <c r="E40" i="16"/>
  <c r="F40" i="16"/>
  <c r="D41" i="16"/>
  <c r="E41" i="16"/>
  <c r="F41" i="16"/>
  <c r="D42" i="16"/>
  <c r="E42" i="16"/>
  <c r="F42" i="16"/>
  <c r="D43" i="16"/>
  <c r="E43" i="16"/>
  <c r="F43" i="16"/>
  <c r="D44" i="16"/>
  <c r="E44" i="16"/>
  <c r="F44" i="16"/>
  <c r="D45" i="16"/>
  <c r="E45" i="16"/>
  <c r="F45" i="16"/>
  <c r="D46" i="16"/>
  <c r="E46" i="16"/>
  <c r="F46" i="16"/>
  <c r="D47" i="16"/>
  <c r="E47" i="16"/>
  <c r="F47" i="16"/>
  <c r="D48" i="16"/>
  <c r="E48" i="16"/>
  <c r="F48" i="16"/>
  <c r="D49" i="16"/>
  <c r="E49" i="16"/>
  <c r="F49" i="16"/>
  <c r="D50" i="16"/>
  <c r="E50" i="16"/>
  <c r="F50" i="16"/>
  <c r="D51" i="16"/>
  <c r="E51" i="16"/>
  <c r="F51" i="16"/>
  <c r="D52" i="16"/>
  <c r="E52" i="16"/>
  <c r="F52" i="16"/>
  <c r="D53" i="16"/>
  <c r="E53" i="16"/>
  <c r="F53" i="16"/>
  <c r="D54" i="16"/>
  <c r="E54" i="16"/>
  <c r="F54" i="16"/>
  <c r="D55" i="16"/>
  <c r="E55" i="16"/>
  <c r="F55" i="16"/>
  <c r="D56" i="16"/>
  <c r="E56" i="16"/>
  <c r="F56" i="16"/>
  <c r="D57" i="16"/>
  <c r="E57" i="16"/>
  <c r="F57" i="16"/>
  <c r="D58" i="16"/>
  <c r="E58" i="16"/>
  <c r="F58" i="16"/>
  <c r="D59" i="16"/>
  <c r="E59" i="16"/>
  <c r="F59" i="16"/>
  <c r="D60" i="16"/>
  <c r="E60" i="16"/>
  <c r="F60" i="16"/>
  <c r="D61" i="16"/>
  <c r="E61" i="16"/>
  <c r="F61" i="16"/>
  <c r="D62" i="16"/>
  <c r="E62" i="16"/>
  <c r="F62" i="16"/>
  <c r="D63" i="16"/>
  <c r="E63" i="16"/>
  <c r="F63" i="16"/>
  <c r="D64" i="16"/>
  <c r="E64" i="16"/>
  <c r="F64" i="16"/>
  <c r="D65" i="16"/>
  <c r="E65" i="16"/>
  <c r="F65" i="16"/>
  <c r="D66" i="16"/>
  <c r="E66" i="16"/>
  <c r="F66" i="16"/>
  <c r="D67" i="16"/>
  <c r="E67" i="16"/>
  <c r="F67" i="16"/>
  <c r="D68" i="16"/>
  <c r="E68" i="16"/>
  <c r="F68" i="16"/>
  <c r="D69" i="16"/>
  <c r="E69" i="16"/>
  <c r="F69" i="16"/>
  <c r="D70" i="16"/>
  <c r="E70" i="16"/>
  <c r="F70" i="16"/>
  <c r="D71" i="16"/>
  <c r="E71" i="16"/>
  <c r="F71" i="16"/>
  <c r="D72" i="16"/>
  <c r="E72" i="16"/>
  <c r="F72" i="16"/>
  <c r="D73" i="16"/>
  <c r="E73" i="16"/>
  <c r="F73" i="16"/>
  <c r="D74" i="16"/>
  <c r="E74" i="16"/>
  <c r="F74" i="16"/>
  <c r="D75" i="16"/>
  <c r="E75" i="16"/>
  <c r="F75" i="16"/>
  <c r="D76" i="16"/>
  <c r="E76" i="16"/>
  <c r="F76" i="16"/>
  <c r="D77" i="16"/>
  <c r="E77" i="16"/>
  <c r="F77" i="16"/>
  <c r="D78" i="16"/>
  <c r="E78" i="16"/>
  <c r="F78" i="16"/>
  <c r="D79" i="16"/>
  <c r="E79" i="16"/>
  <c r="F79" i="16"/>
  <c r="D80" i="16"/>
  <c r="E80" i="16"/>
  <c r="F80" i="16"/>
  <c r="D81" i="16"/>
  <c r="E81" i="16"/>
  <c r="F81" i="16"/>
  <c r="D82" i="16"/>
  <c r="E82" i="16"/>
  <c r="F82" i="16"/>
  <c r="D83" i="16"/>
  <c r="E83" i="16"/>
  <c r="F83" i="16"/>
  <c r="D84" i="16"/>
  <c r="E84" i="16"/>
  <c r="F84" i="16"/>
  <c r="D85" i="16"/>
  <c r="E85" i="16"/>
  <c r="F85" i="16"/>
  <c r="D86" i="16"/>
  <c r="E86" i="16"/>
  <c r="F86" i="16"/>
  <c r="D87" i="16"/>
  <c r="E87" i="16"/>
  <c r="F87" i="16"/>
  <c r="D88" i="16"/>
  <c r="E88" i="16"/>
  <c r="F88" i="16"/>
  <c r="D89" i="16"/>
  <c r="E89" i="16"/>
  <c r="F89" i="16"/>
  <c r="D90" i="16"/>
  <c r="E90" i="16"/>
  <c r="F90" i="16"/>
  <c r="D91" i="16"/>
  <c r="E91" i="16"/>
  <c r="F91" i="16"/>
  <c r="D92" i="16"/>
  <c r="E92" i="16"/>
  <c r="F92" i="16"/>
  <c r="D93" i="16"/>
  <c r="E93" i="16"/>
  <c r="F93" i="16"/>
  <c r="D94" i="16"/>
  <c r="E94" i="16"/>
  <c r="F94" i="16"/>
  <c r="D95" i="16"/>
  <c r="E95" i="16"/>
  <c r="F95" i="16"/>
  <c r="D96" i="16"/>
  <c r="E96" i="16"/>
  <c r="F96" i="16"/>
  <c r="D97" i="16"/>
  <c r="E97" i="16"/>
  <c r="F97" i="16"/>
  <c r="D98" i="16"/>
  <c r="E98" i="16"/>
  <c r="F98" i="16"/>
  <c r="D99" i="16"/>
  <c r="E99" i="16"/>
  <c r="F99" i="16"/>
  <c r="D100" i="16"/>
  <c r="E100" i="16"/>
  <c r="F100" i="16"/>
  <c r="D101" i="16"/>
  <c r="E101" i="16"/>
  <c r="F101" i="16"/>
  <c r="D102" i="16"/>
  <c r="E102" i="16"/>
  <c r="F102" i="16"/>
  <c r="D103" i="16"/>
  <c r="E103" i="16"/>
  <c r="F103" i="16"/>
  <c r="D104" i="16"/>
  <c r="E104" i="16"/>
  <c r="F104" i="16"/>
  <c r="D105" i="16"/>
  <c r="E105" i="16"/>
  <c r="F105" i="16"/>
  <c r="D106" i="16"/>
  <c r="E106" i="16"/>
  <c r="F106" i="16"/>
  <c r="D107" i="16"/>
  <c r="E107" i="16"/>
  <c r="F107" i="16"/>
  <c r="D108" i="16"/>
  <c r="E108" i="16"/>
  <c r="F108" i="16"/>
  <c r="D109" i="16"/>
  <c r="E109" i="16"/>
  <c r="F109" i="16"/>
  <c r="D110" i="16"/>
  <c r="E110" i="16"/>
  <c r="F110" i="16"/>
  <c r="D111" i="16"/>
  <c r="E111" i="16"/>
  <c r="F111" i="16"/>
  <c r="D112" i="16"/>
  <c r="E112" i="16"/>
  <c r="F112" i="16"/>
  <c r="D113" i="16"/>
  <c r="E113" i="16"/>
  <c r="F113" i="16"/>
  <c r="D114" i="16"/>
  <c r="E114" i="16"/>
  <c r="F114" i="16"/>
  <c r="D115" i="16"/>
  <c r="E115" i="16"/>
  <c r="F115" i="16"/>
  <c r="D116" i="16"/>
  <c r="E116" i="16"/>
  <c r="F116" i="16"/>
  <c r="D117" i="16"/>
  <c r="E117" i="16"/>
  <c r="F117" i="16"/>
  <c r="D118" i="16"/>
  <c r="E118" i="16"/>
  <c r="F118" i="16"/>
  <c r="D119" i="16"/>
  <c r="E119" i="16"/>
  <c r="F119" i="16"/>
  <c r="D120" i="16"/>
  <c r="E120" i="16"/>
  <c r="F120" i="16"/>
  <c r="D121" i="16"/>
  <c r="E121" i="16"/>
  <c r="F121" i="16"/>
  <c r="D122" i="16"/>
  <c r="E122" i="16"/>
  <c r="F122" i="16"/>
  <c r="D123" i="16"/>
  <c r="E123" i="16"/>
  <c r="F123" i="16"/>
  <c r="D124" i="16"/>
  <c r="E124" i="16"/>
  <c r="F124" i="16"/>
  <c r="D125" i="16"/>
  <c r="E125" i="16"/>
  <c r="F125" i="16"/>
  <c r="D126" i="16"/>
  <c r="E126" i="16"/>
  <c r="F126" i="16"/>
  <c r="D127" i="16"/>
  <c r="E127" i="16"/>
  <c r="F127" i="16"/>
  <c r="D128" i="16"/>
  <c r="E128" i="16"/>
  <c r="F128" i="16"/>
  <c r="D129" i="16"/>
  <c r="E129" i="16"/>
  <c r="F129" i="16"/>
  <c r="D130" i="16"/>
  <c r="E130" i="16"/>
  <c r="F130" i="16"/>
  <c r="D131" i="16"/>
  <c r="E131" i="16"/>
  <c r="F131" i="16"/>
  <c r="D132" i="16"/>
  <c r="E132" i="16"/>
  <c r="F132" i="16"/>
  <c r="D133" i="16"/>
  <c r="E133" i="16"/>
  <c r="F133" i="16"/>
  <c r="D134" i="16"/>
  <c r="E134" i="16"/>
  <c r="F134" i="16"/>
  <c r="D135" i="16"/>
  <c r="E135" i="16"/>
  <c r="F135" i="16"/>
  <c r="D136" i="16"/>
  <c r="E136" i="16"/>
  <c r="F136" i="16"/>
  <c r="D137" i="16"/>
  <c r="E137" i="16"/>
  <c r="F137" i="16"/>
  <c r="D138" i="16"/>
  <c r="E138" i="16"/>
  <c r="F138" i="16"/>
  <c r="D139" i="16"/>
  <c r="E139" i="16"/>
  <c r="F139" i="16"/>
  <c r="D140" i="16"/>
  <c r="E140" i="16"/>
  <c r="F140" i="16"/>
  <c r="D141" i="16"/>
  <c r="E141" i="16"/>
  <c r="F141" i="16"/>
  <c r="D142" i="16"/>
  <c r="E142" i="16"/>
  <c r="F142" i="16"/>
  <c r="D143" i="16"/>
  <c r="E143" i="16"/>
  <c r="F143" i="16"/>
  <c r="D144" i="16"/>
  <c r="E144" i="16"/>
  <c r="F144" i="16"/>
  <c r="D145" i="16"/>
  <c r="E145" i="16"/>
  <c r="F145" i="16"/>
  <c r="D146" i="16"/>
  <c r="E146" i="16"/>
  <c r="F146" i="16"/>
  <c r="D147" i="16"/>
  <c r="E147" i="16"/>
  <c r="F147" i="16"/>
  <c r="D148" i="16"/>
  <c r="E148" i="16"/>
  <c r="F148" i="16"/>
  <c r="D149" i="16"/>
  <c r="E149" i="16"/>
  <c r="F149" i="16"/>
  <c r="D150" i="16"/>
  <c r="E150" i="16"/>
  <c r="F150" i="16"/>
  <c r="D151" i="16"/>
  <c r="E151" i="16"/>
  <c r="F151" i="16"/>
  <c r="D152" i="16"/>
  <c r="E152" i="16"/>
  <c r="F152" i="16"/>
  <c r="D153" i="16"/>
  <c r="E153" i="16"/>
  <c r="F153" i="16"/>
  <c r="D154" i="16"/>
  <c r="E154" i="16"/>
  <c r="F154" i="16"/>
  <c r="D155" i="16"/>
  <c r="E155" i="16"/>
  <c r="F155" i="16"/>
  <c r="D156" i="16"/>
  <c r="E156" i="16"/>
  <c r="F156" i="16"/>
  <c r="D157" i="16"/>
  <c r="E157" i="16"/>
  <c r="F157" i="16"/>
  <c r="D158" i="16"/>
  <c r="E158" i="16"/>
  <c r="F158" i="16"/>
  <c r="D159" i="16"/>
  <c r="E159" i="16"/>
  <c r="F159" i="16"/>
  <c r="D160" i="16"/>
  <c r="E160" i="16"/>
  <c r="F160" i="16"/>
  <c r="D161" i="16"/>
  <c r="E161" i="16"/>
  <c r="F161" i="16"/>
  <c r="D162" i="16"/>
  <c r="E162" i="16"/>
  <c r="F162" i="16"/>
  <c r="D163" i="16"/>
  <c r="E163" i="16"/>
  <c r="F163" i="16"/>
  <c r="D164" i="16"/>
  <c r="E164" i="16"/>
  <c r="F164" i="16"/>
  <c r="D165" i="16"/>
  <c r="E165" i="16"/>
  <c r="F165" i="16"/>
  <c r="D166" i="16"/>
  <c r="E166" i="16"/>
  <c r="F166" i="16"/>
  <c r="D167" i="16"/>
  <c r="E167" i="16"/>
  <c r="F167" i="16"/>
  <c r="D168" i="16"/>
  <c r="E168" i="16"/>
  <c r="F168" i="16"/>
  <c r="D169" i="16"/>
  <c r="E169" i="16"/>
  <c r="F169" i="16"/>
  <c r="D170" i="16"/>
  <c r="E170" i="16"/>
  <c r="F170" i="16"/>
  <c r="E8" i="16"/>
  <c r="F8" i="16"/>
  <c r="G8" i="16"/>
  <c r="H8" i="16"/>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BE8" i="16"/>
  <c r="BF8" i="16"/>
  <c r="BG8" i="16"/>
  <c r="BH8" i="16"/>
  <c r="BI8" i="16"/>
  <c r="BJ8" i="16"/>
  <c r="BK8" i="16"/>
  <c r="BL8" i="16"/>
  <c r="BM8" i="16"/>
  <c r="BN8" i="16"/>
  <c r="BO8" i="16"/>
  <c r="BP8" i="16"/>
  <c r="BQ8" i="16"/>
  <c r="D8" i="16"/>
  <c r="B7" i="7" l="1"/>
  <c r="E8" i="7"/>
  <c r="F8" i="7"/>
  <c r="G8" i="7"/>
  <c r="H8" i="7"/>
  <c r="I8" i="7"/>
  <c r="J8" i="7"/>
  <c r="K8" i="7"/>
  <c r="L8" i="7"/>
  <c r="M8" i="7"/>
  <c r="N8" i="7"/>
  <c r="O8" i="7"/>
  <c r="P8" i="7"/>
  <c r="Q8" i="7"/>
  <c r="R8" i="7"/>
  <c r="S8" i="7"/>
  <c r="T8" i="7"/>
  <c r="U8" i="7"/>
  <c r="V8" i="7"/>
  <c r="W8" i="7"/>
  <c r="X8" i="7"/>
  <c r="Y8" i="7"/>
  <c r="E9" i="7"/>
  <c r="F9" i="7"/>
  <c r="G9" i="7"/>
  <c r="H9" i="7"/>
  <c r="I9" i="7"/>
  <c r="J9" i="7"/>
  <c r="K9" i="7"/>
  <c r="L9" i="7"/>
  <c r="M9" i="7"/>
  <c r="N9" i="7"/>
  <c r="O9" i="7"/>
  <c r="P9" i="7"/>
  <c r="Q9" i="7"/>
  <c r="R9" i="7"/>
  <c r="S9" i="7"/>
  <c r="T9" i="7"/>
  <c r="U9" i="7"/>
  <c r="V9" i="7"/>
  <c r="W9" i="7"/>
  <c r="X9" i="7"/>
  <c r="Y9" i="7"/>
  <c r="E10" i="7"/>
  <c r="F10" i="7"/>
  <c r="G10" i="7"/>
  <c r="H10" i="7"/>
  <c r="I10" i="7"/>
  <c r="J10" i="7"/>
  <c r="K10" i="7"/>
  <c r="L10" i="7"/>
  <c r="M10" i="7"/>
  <c r="N10" i="7"/>
  <c r="O10" i="7"/>
  <c r="P10" i="7"/>
  <c r="Q10" i="7"/>
  <c r="R10" i="7"/>
  <c r="S10" i="7"/>
  <c r="T10" i="7"/>
  <c r="U10" i="7"/>
  <c r="V10" i="7"/>
  <c r="W10" i="7"/>
  <c r="X10" i="7"/>
  <c r="Y10" i="7"/>
  <c r="E11" i="7"/>
  <c r="F11" i="7"/>
  <c r="G11" i="7"/>
  <c r="H11" i="7"/>
  <c r="I11" i="7"/>
  <c r="J11" i="7"/>
  <c r="K11" i="7"/>
  <c r="L11" i="7"/>
  <c r="M11" i="7"/>
  <c r="N11" i="7"/>
  <c r="O11" i="7"/>
  <c r="P11" i="7"/>
  <c r="Q11" i="7"/>
  <c r="R11" i="7"/>
  <c r="S11" i="7"/>
  <c r="T11" i="7"/>
  <c r="U11" i="7"/>
  <c r="V11" i="7"/>
  <c r="W11" i="7"/>
  <c r="X11" i="7"/>
  <c r="Y11" i="7"/>
  <c r="E12" i="7"/>
  <c r="F12" i="7"/>
  <c r="G12" i="7"/>
  <c r="H12" i="7"/>
  <c r="I12" i="7"/>
  <c r="J12" i="7"/>
  <c r="K12" i="7"/>
  <c r="L12" i="7"/>
  <c r="M12" i="7"/>
  <c r="N12" i="7"/>
  <c r="O12" i="7"/>
  <c r="P12" i="7"/>
  <c r="Q12" i="7"/>
  <c r="R12" i="7"/>
  <c r="S12" i="7"/>
  <c r="T12" i="7"/>
  <c r="U12" i="7"/>
  <c r="V12" i="7"/>
  <c r="W12" i="7"/>
  <c r="X12" i="7"/>
  <c r="Y12" i="7"/>
  <c r="E13" i="7"/>
  <c r="F13" i="7"/>
  <c r="G13" i="7"/>
  <c r="H13" i="7"/>
  <c r="I13" i="7"/>
  <c r="J13" i="7"/>
  <c r="K13" i="7"/>
  <c r="L13" i="7"/>
  <c r="M13" i="7"/>
  <c r="N13" i="7"/>
  <c r="O13" i="7"/>
  <c r="P13" i="7"/>
  <c r="Q13" i="7"/>
  <c r="R13" i="7"/>
  <c r="S13" i="7"/>
  <c r="T13" i="7"/>
  <c r="U13" i="7"/>
  <c r="V13" i="7"/>
  <c r="W13" i="7"/>
  <c r="X13" i="7"/>
  <c r="Y13" i="7"/>
  <c r="E14" i="7"/>
  <c r="F14" i="7"/>
  <c r="G14" i="7"/>
  <c r="H14" i="7"/>
  <c r="I14" i="7"/>
  <c r="J14" i="7"/>
  <c r="K14" i="7"/>
  <c r="L14" i="7"/>
  <c r="M14" i="7"/>
  <c r="N14" i="7"/>
  <c r="O14" i="7"/>
  <c r="P14" i="7"/>
  <c r="Q14" i="7"/>
  <c r="R14" i="7"/>
  <c r="S14" i="7"/>
  <c r="T14" i="7"/>
  <c r="U14" i="7"/>
  <c r="V14" i="7"/>
  <c r="W14" i="7"/>
  <c r="X14" i="7"/>
  <c r="Y14" i="7"/>
  <c r="E15" i="7"/>
  <c r="F15" i="7"/>
  <c r="G15" i="7"/>
  <c r="H15" i="7"/>
  <c r="I15" i="7"/>
  <c r="J15" i="7"/>
  <c r="K15" i="7"/>
  <c r="L15" i="7"/>
  <c r="M15" i="7"/>
  <c r="N15" i="7"/>
  <c r="O15" i="7"/>
  <c r="P15" i="7"/>
  <c r="Q15" i="7"/>
  <c r="R15" i="7"/>
  <c r="S15" i="7"/>
  <c r="T15" i="7"/>
  <c r="U15" i="7"/>
  <c r="V15" i="7"/>
  <c r="W15" i="7"/>
  <c r="X15" i="7"/>
  <c r="Y15" i="7"/>
  <c r="E16" i="7"/>
  <c r="F16" i="7"/>
  <c r="G16" i="7"/>
  <c r="H16" i="7"/>
  <c r="I16" i="7"/>
  <c r="J16" i="7"/>
  <c r="K16" i="7"/>
  <c r="L16" i="7"/>
  <c r="M16" i="7"/>
  <c r="N16" i="7"/>
  <c r="O16" i="7"/>
  <c r="P16" i="7"/>
  <c r="Q16" i="7"/>
  <c r="R16" i="7"/>
  <c r="S16" i="7"/>
  <c r="T16" i="7"/>
  <c r="U16" i="7"/>
  <c r="V16" i="7"/>
  <c r="W16" i="7"/>
  <c r="X16" i="7"/>
  <c r="Y16" i="7"/>
  <c r="E17" i="7"/>
  <c r="F17" i="7"/>
  <c r="G17" i="7"/>
  <c r="H17" i="7"/>
  <c r="I17" i="7"/>
  <c r="J17" i="7"/>
  <c r="K17" i="7"/>
  <c r="L17" i="7"/>
  <c r="M17" i="7"/>
  <c r="N17" i="7"/>
  <c r="O17" i="7"/>
  <c r="P17" i="7"/>
  <c r="Q17" i="7"/>
  <c r="R17" i="7"/>
  <c r="S17" i="7"/>
  <c r="T17" i="7"/>
  <c r="U17" i="7"/>
  <c r="V17" i="7"/>
  <c r="W17" i="7"/>
  <c r="X17" i="7"/>
  <c r="Y17" i="7"/>
  <c r="E18" i="7"/>
  <c r="F18" i="7"/>
  <c r="G18" i="7"/>
  <c r="H18" i="7"/>
  <c r="I18" i="7"/>
  <c r="J18" i="7"/>
  <c r="K18" i="7"/>
  <c r="L18" i="7"/>
  <c r="M18" i="7"/>
  <c r="N18" i="7"/>
  <c r="O18" i="7"/>
  <c r="P18" i="7"/>
  <c r="Q18" i="7"/>
  <c r="R18" i="7"/>
  <c r="S18" i="7"/>
  <c r="T18" i="7"/>
  <c r="U18" i="7"/>
  <c r="V18" i="7"/>
  <c r="W18" i="7"/>
  <c r="X18" i="7"/>
  <c r="Y18" i="7"/>
  <c r="E19" i="7"/>
  <c r="F19" i="7"/>
  <c r="G19" i="7"/>
  <c r="H19" i="7"/>
  <c r="I19" i="7"/>
  <c r="J19" i="7"/>
  <c r="K19" i="7"/>
  <c r="L19" i="7"/>
  <c r="M19" i="7"/>
  <c r="N19" i="7"/>
  <c r="O19" i="7"/>
  <c r="P19" i="7"/>
  <c r="Q19" i="7"/>
  <c r="R19" i="7"/>
  <c r="S19" i="7"/>
  <c r="T19" i="7"/>
  <c r="U19" i="7"/>
  <c r="V19" i="7"/>
  <c r="W19" i="7"/>
  <c r="X19" i="7"/>
  <c r="Y19" i="7"/>
  <c r="E20" i="7"/>
  <c r="F20" i="7"/>
  <c r="G20" i="7"/>
  <c r="H20" i="7"/>
  <c r="I20" i="7"/>
  <c r="J20" i="7"/>
  <c r="K20" i="7"/>
  <c r="L20" i="7"/>
  <c r="M20" i="7"/>
  <c r="N20" i="7"/>
  <c r="O20" i="7"/>
  <c r="P20" i="7"/>
  <c r="Q20" i="7"/>
  <c r="R20" i="7"/>
  <c r="S20" i="7"/>
  <c r="T20" i="7"/>
  <c r="U20" i="7"/>
  <c r="V20" i="7"/>
  <c r="W20" i="7"/>
  <c r="X20" i="7"/>
  <c r="Y20" i="7"/>
  <c r="E21" i="7"/>
  <c r="F21" i="7"/>
  <c r="G21" i="7"/>
  <c r="H21" i="7"/>
  <c r="I21" i="7"/>
  <c r="J21" i="7"/>
  <c r="K21" i="7"/>
  <c r="L21" i="7"/>
  <c r="M21" i="7"/>
  <c r="N21" i="7"/>
  <c r="O21" i="7"/>
  <c r="P21" i="7"/>
  <c r="Q21" i="7"/>
  <c r="R21" i="7"/>
  <c r="S21" i="7"/>
  <c r="T21" i="7"/>
  <c r="U21" i="7"/>
  <c r="V21" i="7"/>
  <c r="W21" i="7"/>
  <c r="X21" i="7"/>
  <c r="Y21" i="7"/>
  <c r="E22" i="7"/>
  <c r="F22" i="7"/>
  <c r="G22" i="7"/>
  <c r="H22" i="7"/>
  <c r="I22" i="7"/>
  <c r="J22" i="7"/>
  <c r="K22" i="7"/>
  <c r="L22" i="7"/>
  <c r="M22" i="7"/>
  <c r="N22" i="7"/>
  <c r="O22" i="7"/>
  <c r="P22" i="7"/>
  <c r="Q22" i="7"/>
  <c r="R22" i="7"/>
  <c r="S22" i="7"/>
  <c r="T22" i="7"/>
  <c r="U22" i="7"/>
  <c r="V22" i="7"/>
  <c r="W22" i="7"/>
  <c r="X22" i="7"/>
  <c r="Y22" i="7"/>
  <c r="E23" i="7"/>
  <c r="F23" i="7"/>
  <c r="G23" i="7"/>
  <c r="H23" i="7"/>
  <c r="I23" i="7"/>
  <c r="J23" i="7"/>
  <c r="K23" i="7"/>
  <c r="L23" i="7"/>
  <c r="M23" i="7"/>
  <c r="N23" i="7"/>
  <c r="O23" i="7"/>
  <c r="P23" i="7"/>
  <c r="Q23" i="7"/>
  <c r="R23" i="7"/>
  <c r="S23" i="7"/>
  <c r="T23" i="7"/>
  <c r="U23" i="7"/>
  <c r="V23" i="7"/>
  <c r="W23" i="7"/>
  <c r="X23" i="7"/>
  <c r="Y23" i="7"/>
  <c r="E24" i="7"/>
  <c r="F24" i="7"/>
  <c r="G24" i="7"/>
  <c r="H24" i="7"/>
  <c r="I24" i="7"/>
  <c r="J24" i="7"/>
  <c r="K24" i="7"/>
  <c r="L24" i="7"/>
  <c r="M24" i="7"/>
  <c r="N24" i="7"/>
  <c r="O24" i="7"/>
  <c r="P24" i="7"/>
  <c r="Q24" i="7"/>
  <c r="R24" i="7"/>
  <c r="S24" i="7"/>
  <c r="T24" i="7"/>
  <c r="U24" i="7"/>
  <c r="V24" i="7"/>
  <c r="W24" i="7"/>
  <c r="X24" i="7"/>
  <c r="Y24" i="7"/>
  <c r="E25" i="7"/>
  <c r="F25" i="7"/>
  <c r="G25" i="7"/>
  <c r="H25" i="7"/>
  <c r="I25" i="7"/>
  <c r="J25" i="7"/>
  <c r="K25" i="7"/>
  <c r="L25" i="7"/>
  <c r="M25" i="7"/>
  <c r="N25" i="7"/>
  <c r="O25" i="7"/>
  <c r="P25" i="7"/>
  <c r="Q25" i="7"/>
  <c r="R25" i="7"/>
  <c r="S25" i="7"/>
  <c r="T25" i="7"/>
  <c r="U25" i="7"/>
  <c r="V25" i="7"/>
  <c r="W25" i="7"/>
  <c r="X25" i="7"/>
  <c r="Y25" i="7"/>
  <c r="E26" i="7"/>
  <c r="F26" i="7"/>
  <c r="G26" i="7"/>
  <c r="H26" i="7"/>
  <c r="I26" i="7"/>
  <c r="J26" i="7"/>
  <c r="K26" i="7"/>
  <c r="L26" i="7"/>
  <c r="M26" i="7"/>
  <c r="N26" i="7"/>
  <c r="O26" i="7"/>
  <c r="P26" i="7"/>
  <c r="Q26" i="7"/>
  <c r="R26" i="7"/>
  <c r="S26" i="7"/>
  <c r="T26" i="7"/>
  <c r="U26" i="7"/>
  <c r="V26" i="7"/>
  <c r="W26" i="7"/>
  <c r="X26" i="7"/>
  <c r="Y26" i="7"/>
  <c r="E27" i="7"/>
  <c r="F27" i="7"/>
  <c r="G27" i="7"/>
  <c r="H27" i="7"/>
  <c r="I27" i="7"/>
  <c r="J27" i="7"/>
  <c r="K27" i="7"/>
  <c r="L27" i="7"/>
  <c r="M27" i="7"/>
  <c r="N27" i="7"/>
  <c r="O27" i="7"/>
  <c r="P27" i="7"/>
  <c r="Q27" i="7"/>
  <c r="R27" i="7"/>
  <c r="S27" i="7"/>
  <c r="T27" i="7"/>
  <c r="U27" i="7"/>
  <c r="V27" i="7"/>
  <c r="W27" i="7"/>
  <c r="X27" i="7"/>
  <c r="Y27" i="7"/>
  <c r="E28" i="7"/>
  <c r="F28" i="7"/>
  <c r="G28" i="7"/>
  <c r="H28" i="7"/>
  <c r="I28" i="7"/>
  <c r="J28" i="7"/>
  <c r="K28" i="7"/>
  <c r="L28" i="7"/>
  <c r="M28" i="7"/>
  <c r="N28" i="7"/>
  <c r="O28" i="7"/>
  <c r="P28" i="7"/>
  <c r="Q28" i="7"/>
  <c r="R28" i="7"/>
  <c r="S28" i="7"/>
  <c r="T28" i="7"/>
  <c r="U28" i="7"/>
  <c r="V28" i="7"/>
  <c r="W28" i="7"/>
  <c r="X28" i="7"/>
  <c r="Y28" i="7"/>
  <c r="E29" i="7"/>
  <c r="F29" i="7"/>
  <c r="G29" i="7"/>
  <c r="H29" i="7"/>
  <c r="I29" i="7"/>
  <c r="J29" i="7"/>
  <c r="K29" i="7"/>
  <c r="L29" i="7"/>
  <c r="M29" i="7"/>
  <c r="N29" i="7"/>
  <c r="O29" i="7"/>
  <c r="P29" i="7"/>
  <c r="Q29" i="7"/>
  <c r="R29" i="7"/>
  <c r="S29" i="7"/>
  <c r="T29" i="7"/>
  <c r="U29" i="7"/>
  <c r="V29" i="7"/>
  <c r="W29" i="7"/>
  <c r="X29" i="7"/>
  <c r="Y29" i="7"/>
  <c r="E30" i="7"/>
  <c r="F30" i="7"/>
  <c r="G30" i="7"/>
  <c r="H30" i="7"/>
  <c r="I30" i="7"/>
  <c r="J30" i="7"/>
  <c r="K30" i="7"/>
  <c r="L30" i="7"/>
  <c r="M30" i="7"/>
  <c r="N30" i="7"/>
  <c r="O30" i="7"/>
  <c r="P30" i="7"/>
  <c r="Q30" i="7"/>
  <c r="R30" i="7"/>
  <c r="S30" i="7"/>
  <c r="T30" i="7"/>
  <c r="U30" i="7"/>
  <c r="V30" i="7"/>
  <c r="W30" i="7"/>
  <c r="X30" i="7"/>
  <c r="Y30" i="7"/>
  <c r="E31" i="7"/>
  <c r="F31" i="7"/>
  <c r="G31" i="7"/>
  <c r="H31" i="7"/>
  <c r="I31" i="7"/>
  <c r="J31" i="7"/>
  <c r="K31" i="7"/>
  <c r="L31" i="7"/>
  <c r="M31" i="7"/>
  <c r="N31" i="7"/>
  <c r="O31" i="7"/>
  <c r="P31" i="7"/>
  <c r="Q31" i="7"/>
  <c r="R31" i="7"/>
  <c r="S31" i="7"/>
  <c r="T31" i="7"/>
  <c r="U31" i="7"/>
  <c r="V31" i="7"/>
  <c r="W31" i="7"/>
  <c r="X31" i="7"/>
  <c r="Y31" i="7"/>
  <c r="E32" i="7"/>
  <c r="F32" i="7"/>
  <c r="G32" i="7"/>
  <c r="H32" i="7"/>
  <c r="I32" i="7"/>
  <c r="J32" i="7"/>
  <c r="K32" i="7"/>
  <c r="L32" i="7"/>
  <c r="M32" i="7"/>
  <c r="N32" i="7"/>
  <c r="O32" i="7"/>
  <c r="P32" i="7"/>
  <c r="Q32" i="7"/>
  <c r="R32" i="7"/>
  <c r="S32" i="7"/>
  <c r="T32" i="7"/>
  <c r="U32" i="7"/>
  <c r="V32" i="7"/>
  <c r="W32" i="7"/>
  <c r="X32" i="7"/>
  <c r="Y32" i="7"/>
  <c r="E33" i="7"/>
  <c r="F33" i="7"/>
  <c r="G33" i="7"/>
  <c r="H33" i="7"/>
  <c r="I33" i="7"/>
  <c r="J33" i="7"/>
  <c r="K33" i="7"/>
  <c r="L33" i="7"/>
  <c r="M33" i="7"/>
  <c r="N33" i="7"/>
  <c r="O33" i="7"/>
  <c r="P33" i="7"/>
  <c r="Q33" i="7"/>
  <c r="R33" i="7"/>
  <c r="S33" i="7"/>
  <c r="T33" i="7"/>
  <c r="U33" i="7"/>
  <c r="V33" i="7"/>
  <c r="W33" i="7"/>
  <c r="X33" i="7"/>
  <c r="Y33" i="7"/>
  <c r="E34" i="7"/>
  <c r="F34" i="7"/>
  <c r="G34" i="7"/>
  <c r="H34" i="7"/>
  <c r="I34" i="7"/>
  <c r="J34" i="7"/>
  <c r="K34" i="7"/>
  <c r="L34" i="7"/>
  <c r="M34" i="7"/>
  <c r="N34" i="7"/>
  <c r="O34" i="7"/>
  <c r="P34" i="7"/>
  <c r="Q34" i="7"/>
  <c r="R34" i="7"/>
  <c r="S34" i="7"/>
  <c r="T34" i="7"/>
  <c r="U34" i="7"/>
  <c r="V34" i="7"/>
  <c r="W34" i="7"/>
  <c r="X34" i="7"/>
  <c r="Y34" i="7"/>
  <c r="E35" i="7"/>
  <c r="F35" i="7"/>
  <c r="G35" i="7"/>
  <c r="H35" i="7"/>
  <c r="I35" i="7"/>
  <c r="J35" i="7"/>
  <c r="K35" i="7"/>
  <c r="L35" i="7"/>
  <c r="M35" i="7"/>
  <c r="N35" i="7"/>
  <c r="O35" i="7"/>
  <c r="P35" i="7"/>
  <c r="Q35" i="7"/>
  <c r="R35" i="7"/>
  <c r="S35" i="7"/>
  <c r="T35" i="7"/>
  <c r="U35" i="7"/>
  <c r="V35" i="7"/>
  <c r="W35" i="7"/>
  <c r="X35" i="7"/>
  <c r="Y35" i="7"/>
  <c r="E36" i="7"/>
  <c r="F36" i="7"/>
  <c r="G36" i="7"/>
  <c r="H36" i="7"/>
  <c r="I36" i="7"/>
  <c r="J36" i="7"/>
  <c r="K36" i="7"/>
  <c r="L36" i="7"/>
  <c r="M36" i="7"/>
  <c r="N36" i="7"/>
  <c r="O36" i="7"/>
  <c r="P36" i="7"/>
  <c r="Q36" i="7"/>
  <c r="R36" i="7"/>
  <c r="S36" i="7"/>
  <c r="T36" i="7"/>
  <c r="U36" i="7"/>
  <c r="V36" i="7"/>
  <c r="W36" i="7"/>
  <c r="X36" i="7"/>
  <c r="Y36" i="7"/>
  <c r="E37" i="7"/>
  <c r="F37" i="7"/>
  <c r="G37" i="7"/>
  <c r="H37" i="7"/>
  <c r="I37" i="7"/>
  <c r="J37" i="7"/>
  <c r="K37" i="7"/>
  <c r="L37" i="7"/>
  <c r="M37" i="7"/>
  <c r="N37" i="7"/>
  <c r="O37" i="7"/>
  <c r="P37" i="7"/>
  <c r="Q37" i="7"/>
  <c r="R37" i="7"/>
  <c r="S37" i="7"/>
  <c r="T37" i="7"/>
  <c r="U37" i="7"/>
  <c r="V37" i="7"/>
  <c r="W37" i="7"/>
  <c r="X37" i="7"/>
  <c r="Y37" i="7"/>
  <c r="E38" i="7"/>
  <c r="F38" i="7"/>
  <c r="G38" i="7"/>
  <c r="H38" i="7"/>
  <c r="I38" i="7"/>
  <c r="J38" i="7"/>
  <c r="K38" i="7"/>
  <c r="L38" i="7"/>
  <c r="M38" i="7"/>
  <c r="N38" i="7"/>
  <c r="O38" i="7"/>
  <c r="P38" i="7"/>
  <c r="Q38" i="7"/>
  <c r="R38" i="7"/>
  <c r="S38" i="7"/>
  <c r="T38" i="7"/>
  <c r="U38" i="7"/>
  <c r="V38" i="7"/>
  <c r="W38" i="7"/>
  <c r="X38" i="7"/>
  <c r="Y38" i="7"/>
  <c r="E39" i="7"/>
  <c r="F39" i="7"/>
  <c r="G39" i="7"/>
  <c r="H39" i="7"/>
  <c r="I39" i="7"/>
  <c r="J39" i="7"/>
  <c r="K39" i="7"/>
  <c r="L39" i="7"/>
  <c r="M39" i="7"/>
  <c r="N39" i="7"/>
  <c r="O39" i="7"/>
  <c r="P39" i="7"/>
  <c r="Q39" i="7"/>
  <c r="R39" i="7"/>
  <c r="S39" i="7"/>
  <c r="T39" i="7"/>
  <c r="U39" i="7"/>
  <c r="V39" i="7"/>
  <c r="W39" i="7"/>
  <c r="X39" i="7"/>
  <c r="Y39" i="7"/>
  <c r="E40" i="7"/>
  <c r="F40" i="7"/>
  <c r="G40" i="7"/>
  <c r="H40" i="7"/>
  <c r="I40" i="7"/>
  <c r="J40" i="7"/>
  <c r="K40" i="7"/>
  <c r="L40" i="7"/>
  <c r="M40" i="7"/>
  <c r="N40" i="7"/>
  <c r="O40" i="7"/>
  <c r="P40" i="7"/>
  <c r="Q40" i="7"/>
  <c r="R40" i="7"/>
  <c r="S40" i="7"/>
  <c r="T40" i="7"/>
  <c r="U40" i="7"/>
  <c r="V40" i="7"/>
  <c r="W40" i="7"/>
  <c r="X40" i="7"/>
  <c r="Y40" i="7"/>
  <c r="E41" i="7"/>
  <c r="F41" i="7"/>
  <c r="G41" i="7"/>
  <c r="H41" i="7"/>
  <c r="I41" i="7"/>
  <c r="J41" i="7"/>
  <c r="K41" i="7"/>
  <c r="L41" i="7"/>
  <c r="M41" i="7"/>
  <c r="N41" i="7"/>
  <c r="O41" i="7"/>
  <c r="P41" i="7"/>
  <c r="Q41" i="7"/>
  <c r="R41" i="7"/>
  <c r="S41" i="7"/>
  <c r="T41" i="7"/>
  <c r="U41" i="7"/>
  <c r="V41" i="7"/>
  <c r="W41" i="7"/>
  <c r="X41" i="7"/>
  <c r="Y41" i="7"/>
  <c r="E42" i="7"/>
  <c r="F42" i="7"/>
  <c r="G42" i="7"/>
  <c r="H42" i="7"/>
  <c r="I42" i="7"/>
  <c r="J42" i="7"/>
  <c r="K42" i="7"/>
  <c r="L42" i="7"/>
  <c r="M42" i="7"/>
  <c r="N42" i="7"/>
  <c r="O42" i="7"/>
  <c r="P42" i="7"/>
  <c r="Q42" i="7"/>
  <c r="R42" i="7"/>
  <c r="S42" i="7"/>
  <c r="T42" i="7"/>
  <c r="U42" i="7"/>
  <c r="V42" i="7"/>
  <c r="W42" i="7"/>
  <c r="X42" i="7"/>
  <c r="Y42" i="7"/>
  <c r="E43" i="7"/>
  <c r="F43" i="7"/>
  <c r="G43" i="7"/>
  <c r="H43" i="7"/>
  <c r="I43" i="7"/>
  <c r="J43" i="7"/>
  <c r="K43" i="7"/>
  <c r="L43" i="7"/>
  <c r="M43" i="7"/>
  <c r="N43" i="7"/>
  <c r="O43" i="7"/>
  <c r="P43" i="7"/>
  <c r="Q43" i="7"/>
  <c r="R43" i="7"/>
  <c r="S43" i="7"/>
  <c r="T43" i="7"/>
  <c r="U43" i="7"/>
  <c r="V43" i="7"/>
  <c r="W43" i="7"/>
  <c r="X43" i="7"/>
  <c r="Y43" i="7"/>
  <c r="E44" i="7"/>
  <c r="F44" i="7"/>
  <c r="G44" i="7"/>
  <c r="H44" i="7"/>
  <c r="I44" i="7"/>
  <c r="J44" i="7"/>
  <c r="K44" i="7"/>
  <c r="L44" i="7"/>
  <c r="M44" i="7"/>
  <c r="N44" i="7"/>
  <c r="O44" i="7"/>
  <c r="P44" i="7"/>
  <c r="Q44" i="7"/>
  <c r="R44" i="7"/>
  <c r="S44" i="7"/>
  <c r="T44" i="7"/>
  <c r="U44" i="7"/>
  <c r="V44" i="7"/>
  <c r="W44" i="7"/>
  <c r="X44" i="7"/>
  <c r="Y44" i="7"/>
  <c r="E45" i="7"/>
  <c r="F45" i="7"/>
  <c r="G45" i="7"/>
  <c r="H45" i="7"/>
  <c r="I45" i="7"/>
  <c r="J45" i="7"/>
  <c r="K45" i="7"/>
  <c r="L45" i="7"/>
  <c r="M45" i="7"/>
  <c r="N45" i="7"/>
  <c r="O45" i="7"/>
  <c r="P45" i="7"/>
  <c r="Q45" i="7"/>
  <c r="R45" i="7"/>
  <c r="S45" i="7"/>
  <c r="T45" i="7"/>
  <c r="U45" i="7"/>
  <c r="V45" i="7"/>
  <c r="W45" i="7"/>
  <c r="X45" i="7"/>
  <c r="Y45" i="7"/>
  <c r="E46" i="7"/>
  <c r="F46" i="7"/>
  <c r="G46" i="7"/>
  <c r="H46" i="7"/>
  <c r="I46" i="7"/>
  <c r="J46" i="7"/>
  <c r="K46" i="7"/>
  <c r="L46" i="7"/>
  <c r="M46" i="7"/>
  <c r="N46" i="7"/>
  <c r="O46" i="7"/>
  <c r="P46" i="7"/>
  <c r="Q46" i="7"/>
  <c r="R46" i="7"/>
  <c r="S46" i="7"/>
  <c r="T46" i="7"/>
  <c r="U46" i="7"/>
  <c r="V46" i="7"/>
  <c r="W46" i="7"/>
  <c r="X46" i="7"/>
  <c r="Y46" i="7"/>
  <c r="E47" i="7"/>
  <c r="F47" i="7"/>
  <c r="G47" i="7"/>
  <c r="H47" i="7"/>
  <c r="I47" i="7"/>
  <c r="J47" i="7"/>
  <c r="K47" i="7"/>
  <c r="L47" i="7"/>
  <c r="M47" i="7"/>
  <c r="N47" i="7"/>
  <c r="O47" i="7"/>
  <c r="P47" i="7"/>
  <c r="Q47" i="7"/>
  <c r="R47" i="7"/>
  <c r="S47" i="7"/>
  <c r="T47" i="7"/>
  <c r="U47" i="7"/>
  <c r="V47" i="7"/>
  <c r="W47" i="7"/>
  <c r="X47" i="7"/>
  <c r="Y47" i="7"/>
  <c r="E48" i="7"/>
  <c r="F48" i="7"/>
  <c r="G48" i="7"/>
  <c r="H48" i="7"/>
  <c r="I48" i="7"/>
  <c r="J48" i="7"/>
  <c r="K48" i="7"/>
  <c r="L48" i="7"/>
  <c r="M48" i="7"/>
  <c r="N48" i="7"/>
  <c r="O48" i="7"/>
  <c r="P48" i="7"/>
  <c r="Q48" i="7"/>
  <c r="R48" i="7"/>
  <c r="S48" i="7"/>
  <c r="T48" i="7"/>
  <c r="U48" i="7"/>
  <c r="V48" i="7"/>
  <c r="W48" i="7"/>
  <c r="X48" i="7"/>
  <c r="Y48" i="7"/>
  <c r="E49" i="7"/>
  <c r="F49" i="7"/>
  <c r="G49" i="7"/>
  <c r="H49" i="7"/>
  <c r="I49" i="7"/>
  <c r="J49" i="7"/>
  <c r="K49" i="7"/>
  <c r="L49" i="7"/>
  <c r="M49" i="7"/>
  <c r="N49" i="7"/>
  <c r="O49" i="7"/>
  <c r="P49" i="7"/>
  <c r="Q49" i="7"/>
  <c r="R49" i="7"/>
  <c r="S49" i="7"/>
  <c r="T49" i="7"/>
  <c r="U49" i="7"/>
  <c r="V49" i="7"/>
  <c r="W49" i="7"/>
  <c r="X49" i="7"/>
  <c r="Y49" i="7"/>
  <c r="E50" i="7"/>
  <c r="F50" i="7"/>
  <c r="G50" i="7"/>
  <c r="H50" i="7"/>
  <c r="I50" i="7"/>
  <c r="J50" i="7"/>
  <c r="K50" i="7"/>
  <c r="L50" i="7"/>
  <c r="M50" i="7"/>
  <c r="N50" i="7"/>
  <c r="O50" i="7"/>
  <c r="P50" i="7"/>
  <c r="Q50" i="7"/>
  <c r="R50" i="7"/>
  <c r="S50" i="7"/>
  <c r="T50" i="7"/>
  <c r="U50" i="7"/>
  <c r="V50" i="7"/>
  <c r="W50" i="7"/>
  <c r="X50" i="7"/>
  <c r="Y50" i="7"/>
  <c r="E51" i="7"/>
  <c r="F51" i="7"/>
  <c r="G51" i="7"/>
  <c r="H51" i="7"/>
  <c r="I51" i="7"/>
  <c r="J51" i="7"/>
  <c r="K51" i="7"/>
  <c r="L51" i="7"/>
  <c r="M51" i="7"/>
  <c r="N51" i="7"/>
  <c r="O51" i="7"/>
  <c r="P51" i="7"/>
  <c r="Q51" i="7"/>
  <c r="R51" i="7"/>
  <c r="S51" i="7"/>
  <c r="T51" i="7"/>
  <c r="U51" i="7"/>
  <c r="V51" i="7"/>
  <c r="W51" i="7"/>
  <c r="X51" i="7"/>
  <c r="Y51" i="7"/>
  <c r="E52" i="7"/>
  <c r="F52" i="7"/>
  <c r="G52" i="7"/>
  <c r="H52" i="7"/>
  <c r="I52" i="7"/>
  <c r="J52" i="7"/>
  <c r="K52" i="7"/>
  <c r="L52" i="7"/>
  <c r="M52" i="7"/>
  <c r="N52" i="7"/>
  <c r="O52" i="7"/>
  <c r="P52" i="7"/>
  <c r="Q52" i="7"/>
  <c r="R52" i="7"/>
  <c r="S52" i="7"/>
  <c r="T52" i="7"/>
  <c r="U52" i="7"/>
  <c r="V52" i="7"/>
  <c r="W52" i="7"/>
  <c r="X52" i="7"/>
  <c r="Y52" i="7"/>
  <c r="E53" i="7"/>
  <c r="F53" i="7"/>
  <c r="G53" i="7"/>
  <c r="H53" i="7"/>
  <c r="I53" i="7"/>
  <c r="J53" i="7"/>
  <c r="K53" i="7"/>
  <c r="L53" i="7"/>
  <c r="M53" i="7"/>
  <c r="N53" i="7"/>
  <c r="O53" i="7"/>
  <c r="P53" i="7"/>
  <c r="Q53" i="7"/>
  <c r="R53" i="7"/>
  <c r="S53" i="7"/>
  <c r="T53" i="7"/>
  <c r="U53" i="7"/>
  <c r="V53" i="7"/>
  <c r="W53" i="7"/>
  <c r="X53" i="7"/>
  <c r="Y53" i="7"/>
  <c r="E54" i="7"/>
  <c r="F54" i="7"/>
  <c r="G54" i="7"/>
  <c r="H54" i="7"/>
  <c r="I54" i="7"/>
  <c r="J54" i="7"/>
  <c r="K54" i="7"/>
  <c r="L54" i="7"/>
  <c r="M54" i="7"/>
  <c r="N54" i="7"/>
  <c r="O54" i="7"/>
  <c r="P54" i="7"/>
  <c r="Q54" i="7"/>
  <c r="R54" i="7"/>
  <c r="S54" i="7"/>
  <c r="T54" i="7"/>
  <c r="U54" i="7"/>
  <c r="V54" i="7"/>
  <c r="W54" i="7"/>
  <c r="X54" i="7"/>
  <c r="Y54" i="7"/>
  <c r="E55" i="7"/>
  <c r="F55" i="7"/>
  <c r="G55" i="7"/>
  <c r="H55" i="7"/>
  <c r="I55" i="7"/>
  <c r="J55" i="7"/>
  <c r="K55" i="7"/>
  <c r="L55" i="7"/>
  <c r="M55" i="7"/>
  <c r="N55" i="7"/>
  <c r="O55" i="7"/>
  <c r="P55" i="7"/>
  <c r="Q55" i="7"/>
  <c r="R55" i="7"/>
  <c r="S55" i="7"/>
  <c r="T55" i="7"/>
  <c r="U55" i="7"/>
  <c r="V55" i="7"/>
  <c r="W55" i="7"/>
  <c r="X55" i="7"/>
  <c r="Y55" i="7"/>
  <c r="E56" i="7"/>
  <c r="F56" i="7"/>
  <c r="G56" i="7"/>
  <c r="H56" i="7"/>
  <c r="I56" i="7"/>
  <c r="J56" i="7"/>
  <c r="K56" i="7"/>
  <c r="L56" i="7"/>
  <c r="M56" i="7"/>
  <c r="N56" i="7"/>
  <c r="O56" i="7"/>
  <c r="P56" i="7"/>
  <c r="Q56" i="7"/>
  <c r="R56" i="7"/>
  <c r="S56" i="7"/>
  <c r="T56" i="7"/>
  <c r="U56" i="7"/>
  <c r="V56" i="7"/>
  <c r="W56" i="7"/>
  <c r="X56" i="7"/>
  <c r="Y56" i="7"/>
  <c r="E57" i="7"/>
  <c r="F57" i="7"/>
  <c r="G57" i="7"/>
  <c r="H57" i="7"/>
  <c r="I57" i="7"/>
  <c r="J57" i="7"/>
  <c r="K57" i="7"/>
  <c r="L57" i="7"/>
  <c r="M57" i="7"/>
  <c r="N57" i="7"/>
  <c r="O57" i="7"/>
  <c r="P57" i="7"/>
  <c r="Q57" i="7"/>
  <c r="R57" i="7"/>
  <c r="S57" i="7"/>
  <c r="T57" i="7"/>
  <c r="U57" i="7"/>
  <c r="V57" i="7"/>
  <c r="W57" i="7"/>
  <c r="X57" i="7"/>
  <c r="Y57" i="7"/>
  <c r="E58" i="7"/>
  <c r="F58" i="7"/>
  <c r="G58" i="7"/>
  <c r="H58" i="7"/>
  <c r="I58" i="7"/>
  <c r="J58" i="7"/>
  <c r="K58" i="7"/>
  <c r="L58" i="7"/>
  <c r="M58" i="7"/>
  <c r="N58" i="7"/>
  <c r="O58" i="7"/>
  <c r="P58" i="7"/>
  <c r="Q58" i="7"/>
  <c r="R58" i="7"/>
  <c r="S58" i="7"/>
  <c r="T58" i="7"/>
  <c r="U58" i="7"/>
  <c r="V58" i="7"/>
  <c r="W58" i="7"/>
  <c r="X58" i="7"/>
  <c r="Y58" i="7"/>
  <c r="E59" i="7"/>
  <c r="F59" i="7"/>
  <c r="G59" i="7"/>
  <c r="H59" i="7"/>
  <c r="I59" i="7"/>
  <c r="J59" i="7"/>
  <c r="K59" i="7"/>
  <c r="L59" i="7"/>
  <c r="M59" i="7"/>
  <c r="N59" i="7"/>
  <c r="O59" i="7"/>
  <c r="P59" i="7"/>
  <c r="Q59" i="7"/>
  <c r="R59" i="7"/>
  <c r="S59" i="7"/>
  <c r="T59" i="7"/>
  <c r="U59" i="7"/>
  <c r="V59" i="7"/>
  <c r="W59" i="7"/>
  <c r="X59" i="7"/>
  <c r="Y59" i="7"/>
  <c r="E60" i="7"/>
  <c r="F60" i="7"/>
  <c r="G60" i="7"/>
  <c r="H60" i="7"/>
  <c r="I60" i="7"/>
  <c r="J60" i="7"/>
  <c r="K60" i="7"/>
  <c r="L60" i="7"/>
  <c r="M60" i="7"/>
  <c r="N60" i="7"/>
  <c r="O60" i="7"/>
  <c r="P60" i="7"/>
  <c r="Q60" i="7"/>
  <c r="R60" i="7"/>
  <c r="S60" i="7"/>
  <c r="T60" i="7"/>
  <c r="U60" i="7"/>
  <c r="V60" i="7"/>
  <c r="W60" i="7"/>
  <c r="X60" i="7"/>
  <c r="Y60" i="7"/>
  <c r="E61" i="7"/>
  <c r="F61" i="7"/>
  <c r="G61" i="7"/>
  <c r="H61" i="7"/>
  <c r="I61" i="7"/>
  <c r="J61" i="7"/>
  <c r="K61" i="7"/>
  <c r="L61" i="7"/>
  <c r="M61" i="7"/>
  <c r="N61" i="7"/>
  <c r="O61" i="7"/>
  <c r="P61" i="7"/>
  <c r="Q61" i="7"/>
  <c r="R61" i="7"/>
  <c r="S61" i="7"/>
  <c r="T61" i="7"/>
  <c r="U61" i="7"/>
  <c r="V61" i="7"/>
  <c r="W61" i="7"/>
  <c r="X61" i="7"/>
  <c r="Y61" i="7"/>
  <c r="E62" i="7"/>
  <c r="F62" i="7"/>
  <c r="G62" i="7"/>
  <c r="H62" i="7"/>
  <c r="I62" i="7"/>
  <c r="J62" i="7"/>
  <c r="K62" i="7"/>
  <c r="L62" i="7"/>
  <c r="M62" i="7"/>
  <c r="N62" i="7"/>
  <c r="O62" i="7"/>
  <c r="P62" i="7"/>
  <c r="Q62" i="7"/>
  <c r="R62" i="7"/>
  <c r="S62" i="7"/>
  <c r="T62" i="7"/>
  <c r="U62" i="7"/>
  <c r="V62" i="7"/>
  <c r="W62" i="7"/>
  <c r="X62" i="7"/>
  <c r="Y62" i="7"/>
  <c r="E63" i="7"/>
  <c r="F63" i="7"/>
  <c r="G63" i="7"/>
  <c r="H63" i="7"/>
  <c r="I63" i="7"/>
  <c r="J63" i="7"/>
  <c r="K63" i="7"/>
  <c r="L63" i="7"/>
  <c r="M63" i="7"/>
  <c r="N63" i="7"/>
  <c r="O63" i="7"/>
  <c r="P63" i="7"/>
  <c r="Q63" i="7"/>
  <c r="R63" i="7"/>
  <c r="S63" i="7"/>
  <c r="T63" i="7"/>
  <c r="U63" i="7"/>
  <c r="V63" i="7"/>
  <c r="W63" i="7"/>
  <c r="X63" i="7"/>
  <c r="Y63" i="7"/>
  <c r="E64" i="7"/>
  <c r="F64" i="7"/>
  <c r="G64" i="7"/>
  <c r="H64" i="7"/>
  <c r="I64" i="7"/>
  <c r="J64" i="7"/>
  <c r="K64" i="7"/>
  <c r="L64" i="7"/>
  <c r="M64" i="7"/>
  <c r="N64" i="7"/>
  <c r="O64" i="7"/>
  <c r="P64" i="7"/>
  <c r="Q64" i="7"/>
  <c r="R64" i="7"/>
  <c r="S64" i="7"/>
  <c r="T64" i="7"/>
  <c r="U64" i="7"/>
  <c r="V64" i="7"/>
  <c r="W64" i="7"/>
  <c r="X64" i="7"/>
  <c r="Y64" i="7"/>
  <c r="E65" i="7"/>
  <c r="F65" i="7"/>
  <c r="G65" i="7"/>
  <c r="H65" i="7"/>
  <c r="I65" i="7"/>
  <c r="J65" i="7"/>
  <c r="K65" i="7"/>
  <c r="L65" i="7"/>
  <c r="M65" i="7"/>
  <c r="N65" i="7"/>
  <c r="O65" i="7"/>
  <c r="P65" i="7"/>
  <c r="Q65" i="7"/>
  <c r="R65" i="7"/>
  <c r="S65" i="7"/>
  <c r="T65" i="7"/>
  <c r="U65" i="7"/>
  <c r="V65" i="7"/>
  <c r="W65" i="7"/>
  <c r="X65" i="7"/>
  <c r="Y65" i="7"/>
  <c r="E66" i="7"/>
  <c r="F66" i="7"/>
  <c r="G66" i="7"/>
  <c r="H66" i="7"/>
  <c r="I66" i="7"/>
  <c r="J66" i="7"/>
  <c r="K66" i="7"/>
  <c r="L66" i="7"/>
  <c r="M66" i="7"/>
  <c r="N66" i="7"/>
  <c r="O66" i="7"/>
  <c r="P66" i="7"/>
  <c r="Q66" i="7"/>
  <c r="R66" i="7"/>
  <c r="S66" i="7"/>
  <c r="T66" i="7"/>
  <c r="U66" i="7"/>
  <c r="V66" i="7"/>
  <c r="W66" i="7"/>
  <c r="X66" i="7"/>
  <c r="Y66" i="7"/>
  <c r="E67" i="7"/>
  <c r="F67" i="7"/>
  <c r="G67" i="7"/>
  <c r="H67" i="7"/>
  <c r="I67" i="7"/>
  <c r="J67" i="7"/>
  <c r="K67" i="7"/>
  <c r="L67" i="7"/>
  <c r="M67" i="7"/>
  <c r="N67" i="7"/>
  <c r="O67" i="7"/>
  <c r="P67" i="7"/>
  <c r="Q67" i="7"/>
  <c r="R67" i="7"/>
  <c r="S67" i="7"/>
  <c r="T67" i="7"/>
  <c r="U67" i="7"/>
  <c r="V67" i="7"/>
  <c r="W67" i="7"/>
  <c r="X67" i="7"/>
  <c r="Y67" i="7"/>
  <c r="E68" i="7"/>
  <c r="F68" i="7"/>
  <c r="G68" i="7"/>
  <c r="H68" i="7"/>
  <c r="I68" i="7"/>
  <c r="J68" i="7"/>
  <c r="K68" i="7"/>
  <c r="L68" i="7"/>
  <c r="M68" i="7"/>
  <c r="N68" i="7"/>
  <c r="O68" i="7"/>
  <c r="P68" i="7"/>
  <c r="Q68" i="7"/>
  <c r="R68" i="7"/>
  <c r="S68" i="7"/>
  <c r="T68" i="7"/>
  <c r="U68" i="7"/>
  <c r="V68" i="7"/>
  <c r="W68" i="7"/>
  <c r="X68" i="7"/>
  <c r="Y68" i="7"/>
  <c r="E69" i="7"/>
  <c r="F69" i="7"/>
  <c r="G69" i="7"/>
  <c r="H69" i="7"/>
  <c r="I69" i="7"/>
  <c r="J69" i="7"/>
  <c r="K69" i="7"/>
  <c r="L69" i="7"/>
  <c r="M69" i="7"/>
  <c r="N69" i="7"/>
  <c r="O69" i="7"/>
  <c r="P69" i="7"/>
  <c r="Q69" i="7"/>
  <c r="R69" i="7"/>
  <c r="S69" i="7"/>
  <c r="T69" i="7"/>
  <c r="U69" i="7"/>
  <c r="V69" i="7"/>
  <c r="W69" i="7"/>
  <c r="X69" i="7"/>
  <c r="Y69" i="7"/>
  <c r="E70" i="7"/>
  <c r="F70" i="7"/>
  <c r="G70" i="7"/>
  <c r="H70" i="7"/>
  <c r="I70" i="7"/>
  <c r="J70" i="7"/>
  <c r="K70" i="7"/>
  <c r="L70" i="7"/>
  <c r="M70" i="7"/>
  <c r="N70" i="7"/>
  <c r="O70" i="7"/>
  <c r="P70" i="7"/>
  <c r="Q70" i="7"/>
  <c r="R70" i="7"/>
  <c r="S70" i="7"/>
  <c r="T70" i="7"/>
  <c r="U70" i="7"/>
  <c r="V70" i="7"/>
  <c r="W70" i="7"/>
  <c r="X70" i="7"/>
  <c r="Y70" i="7"/>
  <c r="E71" i="7"/>
  <c r="F71" i="7"/>
  <c r="G71" i="7"/>
  <c r="H71" i="7"/>
  <c r="I71" i="7"/>
  <c r="J71" i="7"/>
  <c r="K71" i="7"/>
  <c r="L71" i="7"/>
  <c r="M71" i="7"/>
  <c r="N71" i="7"/>
  <c r="O71" i="7"/>
  <c r="P71" i="7"/>
  <c r="Q71" i="7"/>
  <c r="R71" i="7"/>
  <c r="S71" i="7"/>
  <c r="T71" i="7"/>
  <c r="U71" i="7"/>
  <c r="V71" i="7"/>
  <c r="W71" i="7"/>
  <c r="X71" i="7"/>
  <c r="Y71" i="7"/>
  <c r="E72" i="7"/>
  <c r="F72" i="7"/>
  <c r="G72" i="7"/>
  <c r="H72" i="7"/>
  <c r="I72" i="7"/>
  <c r="J72" i="7"/>
  <c r="K72" i="7"/>
  <c r="L72" i="7"/>
  <c r="M72" i="7"/>
  <c r="N72" i="7"/>
  <c r="O72" i="7"/>
  <c r="P72" i="7"/>
  <c r="Q72" i="7"/>
  <c r="R72" i="7"/>
  <c r="S72" i="7"/>
  <c r="T72" i="7"/>
  <c r="U72" i="7"/>
  <c r="V72" i="7"/>
  <c r="W72" i="7"/>
  <c r="X72" i="7"/>
  <c r="Y72" i="7"/>
  <c r="E73" i="7"/>
  <c r="F73" i="7"/>
  <c r="G73" i="7"/>
  <c r="H73" i="7"/>
  <c r="I73" i="7"/>
  <c r="J73" i="7"/>
  <c r="K73" i="7"/>
  <c r="L73" i="7"/>
  <c r="M73" i="7"/>
  <c r="N73" i="7"/>
  <c r="O73" i="7"/>
  <c r="P73" i="7"/>
  <c r="Q73" i="7"/>
  <c r="R73" i="7"/>
  <c r="S73" i="7"/>
  <c r="T73" i="7"/>
  <c r="U73" i="7"/>
  <c r="V73" i="7"/>
  <c r="W73" i="7"/>
  <c r="X73" i="7"/>
  <c r="Y73" i="7"/>
  <c r="E74" i="7"/>
  <c r="F74" i="7"/>
  <c r="G74" i="7"/>
  <c r="H74" i="7"/>
  <c r="I74" i="7"/>
  <c r="J74" i="7"/>
  <c r="K74" i="7"/>
  <c r="L74" i="7"/>
  <c r="M74" i="7"/>
  <c r="N74" i="7"/>
  <c r="O74" i="7"/>
  <c r="P74" i="7"/>
  <c r="Q74" i="7"/>
  <c r="R74" i="7"/>
  <c r="S74" i="7"/>
  <c r="T74" i="7"/>
  <c r="U74" i="7"/>
  <c r="V74" i="7"/>
  <c r="W74" i="7"/>
  <c r="X74" i="7"/>
  <c r="Y74" i="7"/>
  <c r="E75" i="7"/>
  <c r="F75" i="7"/>
  <c r="G75" i="7"/>
  <c r="H75" i="7"/>
  <c r="I75" i="7"/>
  <c r="J75" i="7"/>
  <c r="K75" i="7"/>
  <c r="L75" i="7"/>
  <c r="M75" i="7"/>
  <c r="N75" i="7"/>
  <c r="O75" i="7"/>
  <c r="P75" i="7"/>
  <c r="Q75" i="7"/>
  <c r="R75" i="7"/>
  <c r="S75" i="7"/>
  <c r="T75" i="7"/>
  <c r="U75" i="7"/>
  <c r="V75" i="7"/>
  <c r="W75" i="7"/>
  <c r="X75" i="7"/>
  <c r="Y75" i="7"/>
  <c r="E76" i="7"/>
  <c r="F76" i="7"/>
  <c r="G76" i="7"/>
  <c r="H76" i="7"/>
  <c r="I76" i="7"/>
  <c r="J76" i="7"/>
  <c r="K76" i="7"/>
  <c r="L76" i="7"/>
  <c r="M76" i="7"/>
  <c r="N76" i="7"/>
  <c r="O76" i="7"/>
  <c r="P76" i="7"/>
  <c r="Q76" i="7"/>
  <c r="R76" i="7"/>
  <c r="S76" i="7"/>
  <c r="T76" i="7"/>
  <c r="U76" i="7"/>
  <c r="V76" i="7"/>
  <c r="W76" i="7"/>
  <c r="X76" i="7"/>
  <c r="Y76" i="7"/>
  <c r="E77" i="7"/>
  <c r="F77" i="7"/>
  <c r="G77" i="7"/>
  <c r="H77" i="7"/>
  <c r="I77" i="7"/>
  <c r="J77" i="7"/>
  <c r="K77" i="7"/>
  <c r="L77" i="7"/>
  <c r="M77" i="7"/>
  <c r="N77" i="7"/>
  <c r="O77" i="7"/>
  <c r="P77" i="7"/>
  <c r="Q77" i="7"/>
  <c r="R77" i="7"/>
  <c r="S77" i="7"/>
  <c r="T77" i="7"/>
  <c r="U77" i="7"/>
  <c r="V77" i="7"/>
  <c r="W77" i="7"/>
  <c r="X77" i="7"/>
  <c r="Y77" i="7"/>
  <c r="E78" i="7"/>
  <c r="F78" i="7"/>
  <c r="G78" i="7"/>
  <c r="H78" i="7"/>
  <c r="I78" i="7"/>
  <c r="J78" i="7"/>
  <c r="K78" i="7"/>
  <c r="L78" i="7"/>
  <c r="M78" i="7"/>
  <c r="N78" i="7"/>
  <c r="O78" i="7"/>
  <c r="P78" i="7"/>
  <c r="Q78" i="7"/>
  <c r="R78" i="7"/>
  <c r="S78" i="7"/>
  <c r="T78" i="7"/>
  <c r="U78" i="7"/>
  <c r="V78" i="7"/>
  <c r="W78" i="7"/>
  <c r="X78" i="7"/>
  <c r="Y78" i="7"/>
  <c r="E79" i="7"/>
  <c r="F79" i="7"/>
  <c r="G79" i="7"/>
  <c r="H79" i="7"/>
  <c r="I79" i="7"/>
  <c r="J79" i="7"/>
  <c r="K79" i="7"/>
  <c r="L79" i="7"/>
  <c r="M79" i="7"/>
  <c r="N79" i="7"/>
  <c r="O79" i="7"/>
  <c r="P79" i="7"/>
  <c r="Q79" i="7"/>
  <c r="R79" i="7"/>
  <c r="S79" i="7"/>
  <c r="T79" i="7"/>
  <c r="U79" i="7"/>
  <c r="V79" i="7"/>
  <c r="W79" i="7"/>
  <c r="X79" i="7"/>
  <c r="Y79" i="7"/>
  <c r="E80" i="7"/>
  <c r="F80" i="7"/>
  <c r="G80" i="7"/>
  <c r="H80" i="7"/>
  <c r="I80" i="7"/>
  <c r="J80" i="7"/>
  <c r="K80" i="7"/>
  <c r="L80" i="7"/>
  <c r="M80" i="7"/>
  <c r="N80" i="7"/>
  <c r="O80" i="7"/>
  <c r="P80" i="7"/>
  <c r="Q80" i="7"/>
  <c r="R80" i="7"/>
  <c r="S80" i="7"/>
  <c r="T80" i="7"/>
  <c r="U80" i="7"/>
  <c r="V80" i="7"/>
  <c r="W80" i="7"/>
  <c r="X80" i="7"/>
  <c r="Y80" i="7"/>
  <c r="E81" i="7"/>
  <c r="F81" i="7"/>
  <c r="G81" i="7"/>
  <c r="H81" i="7"/>
  <c r="I81" i="7"/>
  <c r="J81" i="7"/>
  <c r="K81" i="7"/>
  <c r="L81" i="7"/>
  <c r="M81" i="7"/>
  <c r="N81" i="7"/>
  <c r="O81" i="7"/>
  <c r="P81" i="7"/>
  <c r="Q81" i="7"/>
  <c r="R81" i="7"/>
  <c r="S81" i="7"/>
  <c r="T81" i="7"/>
  <c r="U81" i="7"/>
  <c r="V81" i="7"/>
  <c r="W81" i="7"/>
  <c r="X81" i="7"/>
  <c r="Y81" i="7"/>
  <c r="E82" i="7"/>
  <c r="F82" i="7"/>
  <c r="G82" i="7"/>
  <c r="H82" i="7"/>
  <c r="I82" i="7"/>
  <c r="J82" i="7"/>
  <c r="K82" i="7"/>
  <c r="L82" i="7"/>
  <c r="M82" i="7"/>
  <c r="N82" i="7"/>
  <c r="O82" i="7"/>
  <c r="P82" i="7"/>
  <c r="Q82" i="7"/>
  <c r="R82" i="7"/>
  <c r="S82" i="7"/>
  <c r="T82" i="7"/>
  <c r="U82" i="7"/>
  <c r="V82" i="7"/>
  <c r="W82" i="7"/>
  <c r="X82" i="7"/>
  <c r="Y82" i="7"/>
  <c r="E83" i="7"/>
  <c r="F83" i="7"/>
  <c r="G83" i="7"/>
  <c r="H83" i="7"/>
  <c r="I83" i="7"/>
  <c r="J83" i="7"/>
  <c r="K83" i="7"/>
  <c r="L83" i="7"/>
  <c r="M83" i="7"/>
  <c r="N83" i="7"/>
  <c r="O83" i="7"/>
  <c r="P83" i="7"/>
  <c r="Q83" i="7"/>
  <c r="R83" i="7"/>
  <c r="S83" i="7"/>
  <c r="T83" i="7"/>
  <c r="U83" i="7"/>
  <c r="V83" i="7"/>
  <c r="W83" i="7"/>
  <c r="X83" i="7"/>
  <c r="Y83" i="7"/>
  <c r="E84" i="7"/>
  <c r="F84" i="7"/>
  <c r="G84" i="7"/>
  <c r="H84" i="7"/>
  <c r="I84" i="7"/>
  <c r="J84" i="7"/>
  <c r="K84" i="7"/>
  <c r="L84" i="7"/>
  <c r="M84" i="7"/>
  <c r="N84" i="7"/>
  <c r="O84" i="7"/>
  <c r="P84" i="7"/>
  <c r="Q84" i="7"/>
  <c r="R84" i="7"/>
  <c r="S84" i="7"/>
  <c r="T84" i="7"/>
  <c r="U84" i="7"/>
  <c r="V84" i="7"/>
  <c r="W84" i="7"/>
  <c r="X84" i="7"/>
  <c r="Y84" i="7"/>
  <c r="E85" i="7"/>
  <c r="F85" i="7"/>
  <c r="G85" i="7"/>
  <c r="H85" i="7"/>
  <c r="I85" i="7"/>
  <c r="J85" i="7"/>
  <c r="K85" i="7"/>
  <c r="L85" i="7"/>
  <c r="M85" i="7"/>
  <c r="N85" i="7"/>
  <c r="O85" i="7"/>
  <c r="P85" i="7"/>
  <c r="Q85" i="7"/>
  <c r="R85" i="7"/>
  <c r="S85" i="7"/>
  <c r="T85" i="7"/>
  <c r="U85" i="7"/>
  <c r="V85" i="7"/>
  <c r="W85" i="7"/>
  <c r="X85" i="7"/>
  <c r="Y85" i="7"/>
  <c r="E86" i="7"/>
  <c r="F86" i="7"/>
  <c r="G86" i="7"/>
  <c r="H86" i="7"/>
  <c r="I86" i="7"/>
  <c r="J86" i="7"/>
  <c r="K86" i="7"/>
  <c r="L86" i="7"/>
  <c r="M86" i="7"/>
  <c r="N86" i="7"/>
  <c r="O86" i="7"/>
  <c r="P86" i="7"/>
  <c r="Q86" i="7"/>
  <c r="R86" i="7"/>
  <c r="S86" i="7"/>
  <c r="T86" i="7"/>
  <c r="U86" i="7"/>
  <c r="V86" i="7"/>
  <c r="W86" i="7"/>
  <c r="X86" i="7"/>
  <c r="Y86" i="7"/>
  <c r="E87" i="7"/>
  <c r="F87" i="7"/>
  <c r="G87" i="7"/>
  <c r="H87" i="7"/>
  <c r="I87" i="7"/>
  <c r="J87" i="7"/>
  <c r="K87" i="7"/>
  <c r="L87" i="7"/>
  <c r="M87" i="7"/>
  <c r="N87" i="7"/>
  <c r="O87" i="7"/>
  <c r="P87" i="7"/>
  <c r="Q87" i="7"/>
  <c r="R87" i="7"/>
  <c r="S87" i="7"/>
  <c r="T87" i="7"/>
  <c r="U87" i="7"/>
  <c r="V87" i="7"/>
  <c r="W87" i="7"/>
  <c r="X87" i="7"/>
  <c r="Y87" i="7"/>
  <c r="E88" i="7"/>
  <c r="F88" i="7"/>
  <c r="G88" i="7"/>
  <c r="H88" i="7"/>
  <c r="I88" i="7"/>
  <c r="J88" i="7"/>
  <c r="K88" i="7"/>
  <c r="L88" i="7"/>
  <c r="M88" i="7"/>
  <c r="N88" i="7"/>
  <c r="O88" i="7"/>
  <c r="P88" i="7"/>
  <c r="Q88" i="7"/>
  <c r="R88" i="7"/>
  <c r="S88" i="7"/>
  <c r="T88" i="7"/>
  <c r="U88" i="7"/>
  <c r="V88" i="7"/>
  <c r="W88" i="7"/>
  <c r="X88" i="7"/>
  <c r="Y88" i="7"/>
  <c r="E89" i="7"/>
  <c r="F89" i="7"/>
  <c r="G89" i="7"/>
  <c r="H89" i="7"/>
  <c r="I89" i="7"/>
  <c r="J89" i="7"/>
  <c r="K89" i="7"/>
  <c r="L89" i="7"/>
  <c r="M89" i="7"/>
  <c r="N89" i="7"/>
  <c r="O89" i="7"/>
  <c r="P89" i="7"/>
  <c r="Q89" i="7"/>
  <c r="R89" i="7"/>
  <c r="S89" i="7"/>
  <c r="T89" i="7"/>
  <c r="U89" i="7"/>
  <c r="V89" i="7"/>
  <c r="W89" i="7"/>
  <c r="X89" i="7"/>
  <c r="Y89" i="7"/>
  <c r="E90" i="7"/>
  <c r="F90" i="7"/>
  <c r="G90" i="7"/>
  <c r="H90" i="7"/>
  <c r="I90" i="7"/>
  <c r="J90" i="7"/>
  <c r="K90" i="7"/>
  <c r="L90" i="7"/>
  <c r="M90" i="7"/>
  <c r="N90" i="7"/>
  <c r="O90" i="7"/>
  <c r="P90" i="7"/>
  <c r="Q90" i="7"/>
  <c r="R90" i="7"/>
  <c r="S90" i="7"/>
  <c r="T90" i="7"/>
  <c r="U90" i="7"/>
  <c r="V90" i="7"/>
  <c r="W90" i="7"/>
  <c r="X90" i="7"/>
  <c r="Y90" i="7"/>
  <c r="E91" i="7"/>
  <c r="F91" i="7"/>
  <c r="G91" i="7"/>
  <c r="H91" i="7"/>
  <c r="I91" i="7"/>
  <c r="J91" i="7"/>
  <c r="K91" i="7"/>
  <c r="L91" i="7"/>
  <c r="M91" i="7"/>
  <c r="N91" i="7"/>
  <c r="O91" i="7"/>
  <c r="P91" i="7"/>
  <c r="Q91" i="7"/>
  <c r="R91" i="7"/>
  <c r="S91" i="7"/>
  <c r="T91" i="7"/>
  <c r="U91" i="7"/>
  <c r="V91" i="7"/>
  <c r="W91" i="7"/>
  <c r="X91" i="7"/>
  <c r="Y91" i="7"/>
  <c r="E92" i="7"/>
  <c r="F92" i="7"/>
  <c r="G92" i="7"/>
  <c r="H92" i="7"/>
  <c r="I92" i="7"/>
  <c r="J92" i="7"/>
  <c r="K92" i="7"/>
  <c r="L92" i="7"/>
  <c r="M92" i="7"/>
  <c r="N92" i="7"/>
  <c r="O92" i="7"/>
  <c r="P92" i="7"/>
  <c r="Q92" i="7"/>
  <c r="R92" i="7"/>
  <c r="S92" i="7"/>
  <c r="T92" i="7"/>
  <c r="U92" i="7"/>
  <c r="V92" i="7"/>
  <c r="W92" i="7"/>
  <c r="X92" i="7"/>
  <c r="Y92" i="7"/>
  <c r="E93" i="7"/>
  <c r="F93" i="7"/>
  <c r="G93" i="7"/>
  <c r="H93" i="7"/>
  <c r="I93" i="7"/>
  <c r="J93" i="7"/>
  <c r="K93" i="7"/>
  <c r="L93" i="7"/>
  <c r="M93" i="7"/>
  <c r="N93" i="7"/>
  <c r="O93" i="7"/>
  <c r="P93" i="7"/>
  <c r="Q93" i="7"/>
  <c r="R93" i="7"/>
  <c r="S93" i="7"/>
  <c r="T93" i="7"/>
  <c r="U93" i="7"/>
  <c r="V93" i="7"/>
  <c r="W93" i="7"/>
  <c r="X93" i="7"/>
  <c r="Y93" i="7"/>
  <c r="E94" i="7"/>
  <c r="F94" i="7"/>
  <c r="G94" i="7"/>
  <c r="H94" i="7"/>
  <c r="I94" i="7"/>
  <c r="J94" i="7"/>
  <c r="K94" i="7"/>
  <c r="L94" i="7"/>
  <c r="M94" i="7"/>
  <c r="N94" i="7"/>
  <c r="O94" i="7"/>
  <c r="P94" i="7"/>
  <c r="Q94" i="7"/>
  <c r="R94" i="7"/>
  <c r="S94" i="7"/>
  <c r="T94" i="7"/>
  <c r="U94" i="7"/>
  <c r="V94" i="7"/>
  <c r="W94" i="7"/>
  <c r="X94" i="7"/>
  <c r="Y94" i="7"/>
  <c r="E95" i="7"/>
  <c r="F95" i="7"/>
  <c r="G95" i="7"/>
  <c r="H95" i="7"/>
  <c r="I95" i="7"/>
  <c r="J95" i="7"/>
  <c r="K95" i="7"/>
  <c r="L95" i="7"/>
  <c r="M95" i="7"/>
  <c r="N95" i="7"/>
  <c r="O95" i="7"/>
  <c r="P95" i="7"/>
  <c r="Q95" i="7"/>
  <c r="R95" i="7"/>
  <c r="S95" i="7"/>
  <c r="T95" i="7"/>
  <c r="U95" i="7"/>
  <c r="V95" i="7"/>
  <c r="W95" i="7"/>
  <c r="X95" i="7"/>
  <c r="Y95" i="7"/>
  <c r="E96" i="7"/>
  <c r="F96" i="7"/>
  <c r="G96" i="7"/>
  <c r="H96" i="7"/>
  <c r="I96" i="7"/>
  <c r="J96" i="7"/>
  <c r="K96" i="7"/>
  <c r="L96" i="7"/>
  <c r="M96" i="7"/>
  <c r="N96" i="7"/>
  <c r="O96" i="7"/>
  <c r="P96" i="7"/>
  <c r="Q96" i="7"/>
  <c r="R96" i="7"/>
  <c r="S96" i="7"/>
  <c r="T96" i="7"/>
  <c r="U96" i="7"/>
  <c r="V96" i="7"/>
  <c r="W96" i="7"/>
  <c r="X96" i="7"/>
  <c r="Y96" i="7"/>
  <c r="E97" i="7"/>
  <c r="F97" i="7"/>
  <c r="G97" i="7"/>
  <c r="H97" i="7"/>
  <c r="I97" i="7"/>
  <c r="J97" i="7"/>
  <c r="K97" i="7"/>
  <c r="L97" i="7"/>
  <c r="M97" i="7"/>
  <c r="N97" i="7"/>
  <c r="O97" i="7"/>
  <c r="P97" i="7"/>
  <c r="Q97" i="7"/>
  <c r="R97" i="7"/>
  <c r="S97" i="7"/>
  <c r="T97" i="7"/>
  <c r="U97" i="7"/>
  <c r="V97" i="7"/>
  <c r="W97" i="7"/>
  <c r="X97" i="7"/>
  <c r="Y97" i="7"/>
  <c r="E98" i="7"/>
  <c r="F98" i="7"/>
  <c r="G98" i="7"/>
  <c r="H98" i="7"/>
  <c r="I98" i="7"/>
  <c r="J98" i="7"/>
  <c r="K98" i="7"/>
  <c r="L98" i="7"/>
  <c r="M98" i="7"/>
  <c r="N98" i="7"/>
  <c r="O98" i="7"/>
  <c r="P98" i="7"/>
  <c r="Q98" i="7"/>
  <c r="R98" i="7"/>
  <c r="S98" i="7"/>
  <c r="T98" i="7"/>
  <c r="U98" i="7"/>
  <c r="V98" i="7"/>
  <c r="W98" i="7"/>
  <c r="X98" i="7"/>
  <c r="Y98" i="7"/>
  <c r="E99" i="7"/>
  <c r="F99" i="7"/>
  <c r="G99" i="7"/>
  <c r="H99" i="7"/>
  <c r="I99" i="7"/>
  <c r="J99" i="7"/>
  <c r="K99" i="7"/>
  <c r="L99" i="7"/>
  <c r="M99" i="7"/>
  <c r="N99" i="7"/>
  <c r="O99" i="7"/>
  <c r="P99" i="7"/>
  <c r="Q99" i="7"/>
  <c r="R99" i="7"/>
  <c r="S99" i="7"/>
  <c r="T99" i="7"/>
  <c r="U99" i="7"/>
  <c r="V99" i="7"/>
  <c r="W99" i="7"/>
  <c r="X99" i="7"/>
  <c r="Y99" i="7"/>
  <c r="E100" i="7"/>
  <c r="F100" i="7"/>
  <c r="G100" i="7"/>
  <c r="H100" i="7"/>
  <c r="I100" i="7"/>
  <c r="J100" i="7"/>
  <c r="K100" i="7"/>
  <c r="L100" i="7"/>
  <c r="M100" i="7"/>
  <c r="N100" i="7"/>
  <c r="O100" i="7"/>
  <c r="P100" i="7"/>
  <c r="Q100" i="7"/>
  <c r="R100" i="7"/>
  <c r="S100" i="7"/>
  <c r="T100" i="7"/>
  <c r="U100" i="7"/>
  <c r="V100" i="7"/>
  <c r="W100" i="7"/>
  <c r="X100" i="7"/>
  <c r="Y100" i="7"/>
  <c r="E101" i="7"/>
  <c r="F101" i="7"/>
  <c r="G101" i="7"/>
  <c r="H101" i="7"/>
  <c r="I101" i="7"/>
  <c r="J101" i="7"/>
  <c r="K101" i="7"/>
  <c r="L101" i="7"/>
  <c r="M101" i="7"/>
  <c r="N101" i="7"/>
  <c r="O101" i="7"/>
  <c r="P101" i="7"/>
  <c r="Q101" i="7"/>
  <c r="R101" i="7"/>
  <c r="S101" i="7"/>
  <c r="T101" i="7"/>
  <c r="U101" i="7"/>
  <c r="V101" i="7"/>
  <c r="W101" i="7"/>
  <c r="X101" i="7"/>
  <c r="Y101" i="7"/>
  <c r="E102" i="7"/>
  <c r="F102" i="7"/>
  <c r="G102" i="7"/>
  <c r="H102" i="7"/>
  <c r="I102" i="7"/>
  <c r="J102" i="7"/>
  <c r="K102" i="7"/>
  <c r="L102" i="7"/>
  <c r="M102" i="7"/>
  <c r="N102" i="7"/>
  <c r="O102" i="7"/>
  <c r="P102" i="7"/>
  <c r="Q102" i="7"/>
  <c r="R102" i="7"/>
  <c r="S102" i="7"/>
  <c r="T102" i="7"/>
  <c r="U102" i="7"/>
  <c r="V102" i="7"/>
  <c r="W102" i="7"/>
  <c r="X102" i="7"/>
  <c r="Y102" i="7"/>
  <c r="E103" i="7"/>
  <c r="F103" i="7"/>
  <c r="G103" i="7"/>
  <c r="H103" i="7"/>
  <c r="I103" i="7"/>
  <c r="J103" i="7"/>
  <c r="K103" i="7"/>
  <c r="L103" i="7"/>
  <c r="M103" i="7"/>
  <c r="N103" i="7"/>
  <c r="O103" i="7"/>
  <c r="P103" i="7"/>
  <c r="Q103" i="7"/>
  <c r="R103" i="7"/>
  <c r="S103" i="7"/>
  <c r="T103" i="7"/>
  <c r="U103" i="7"/>
  <c r="V103" i="7"/>
  <c r="W103" i="7"/>
  <c r="X103" i="7"/>
  <c r="Y103" i="7"/>
  <c r="E104" i="7"/>
  <c r="F104" i="7"/>
  <c r="G104" i="7"/>
  <c r="H104" i="7"/>
  <c r="I104" i="7"/>
  <c r="J104" i="7"/>
  <c r="K104" i="7"/>
  <c r="L104" i="7"/>
  <c r="M104" i="7"/>
  <c r="N104" i="7"/>
  <c r="O104" i="7"/>
  <c r="P104" i="7"/>
  <c r="Q104" i="7"/>
  <c r="R104" i="7"/>
  <c r="S104" i="7"/>
  <c r="T104" i="7"/>
  <c r="U104" i="7"/>
  <c r="V104" i="7"/>
  <c r="W104" i="7"/>
  <c r="X104" i="7"/>
  <c r="Y104" i="7"/>
  <c r="E105" i="7"/>
  <c r="F105" i="7"/>
  <c r="G105" i="7"/>
  <c r="H105" i="7"/>
  <c r="I105" i="7"/>
  <c r="J105" i="7"/>
  <c r="K105" i="7"/>
  <c r="L105" i="7"/>
  <c r="M105" i="7"/>
  <c r="N105" i="7"/>
  <c r="O105" i="7"/>
  <c r="P105" i="7"/>
  <c r="Q105" i="7"/>
  <c r="R105" i="7"/>
  <c r="S105" i="7"/>
  <c r="T105" i="7"/>
  <c r="U105" i="7"/>
  <c r="V105" i="7"/>
  <c r="W105" i="7"/>
  <c r="X105" i="7"/>
  <c r="Y105" i="7"/>
  <c r="E106" i="7"/>
  <c r="F106" i="7"/>
  <c r="G106" i="7"/>
  <c r="H106" i="7"/>
  <c r="I106" i="7"/>
  <c r="J106" i="7"/>
  <c r="K106" i="7"/>
  <c r="L106" i="7"/>
  <c r="M106" i="7"/>
  <c r="N106" i="7"/>
  <c r="O106" i="7"/>
  <c r="P106" i="7"/>
  <c r="Q106" i="7"/>
  <c r="R106" i="7"/>
  <c r="S106" i="7"/>
  <c r="T106" i="7"/>
  <c r="U106" i="7"/>
  <c r="V106" i="7"/>
  <c r="W106" i="7"/>
  <c r="X106" i="7"/>
  <c r="Y106" i="7"/>
  <c r="E107" i="7"/>
  <c r="F107" i="7"/>
  <c r="G107" i="7"/>
  <c r="H107" i="7"/>
  <c r="I107" i="7"/>
  <c r="J107" i="7"/>
  <c r="K107" i="7"/>
  <c r="L107" i="7"/>
  <c r="M107" i="7"/>
  <c r="N107" i="7"/>
  <c r="O107" i="7"/>
  <c r="P107" i="7"/>
  <c r="Q107" i="7"/>
  <c r="R107" i="7"/>
  <c r="S107" i="7"/>
  <c r="T107" i="7"/>
  <c r="U107" i="7"/>
  <c r="V107" i="7"/>
  <c r="W107" i="7"/>
  <c r="X107" i="7"/>
  <c r="Y107" i="7"/>
  <c r="E108" i="7"/>
  <c r="F108" i="7"/>
  <c r="G108" i="7"/>
  <c r="H108" i="7"/>
  <c r="I108" i="7"/>
  <c r="J108" i="7"/>
  <c r="K108" i="7"/>
  <c r="L108" i="7"/>
  <c r="M108" i="7"/>
  <c r="N108" i="7"/>
  <c r="O108" i="7"/>
  <c r="P108" i="7"/>
  <c r="Q108" i="7"/>
  <c r="R108" i="7"/>
  <c r="S108" i="7"/>
  <c r="T108" i="7"/>
  <c r="U108" i="7"/>
  <c r="V108" i="7"/>
  <c r="W108" i="7"/>
  <c r="X108" i="7"/>
  <c r="Y108" i="7"/>
  <c r="E109" i="7"/>
  <c r="F109" i="7"/>
  <c r="G109" i="7"/>
  <c r="H109" i="7"/>
  <c r="I109" i="7"/>
  <c r="J109" i="7"/>
  <c r="K109" i="7"/>
  <c r="L109" i="7"/>
  <c r="M109" i="7"/>
  <c r="N109" i="7"/>
  <c r="O109" i="7"/>
  <c r="P109" i="7"/>
  <c r="Q109" i="7"/>
  <c r="R109" i="7"/>
  <c r="S109" i="7"/>
  <c r="T109" i="7"/>
  <c r="U109" i="7"/>
  <c r="V109" i="7"/>
  <c r="W109" i="7"/>
  <c r="X109" i="7"/>
  <c r="Y109" i="7"/>
  <c r="E110" i="7"/>
  <c r="F110" i="7"/>
  <c r="G110" i="7"/>
  <c r="H110" i="7"/>
  <c r="I110" i="7"/>
  <c r="J110" i="7"/>
  <c r="K110" i="7"/>
  <c r="L110" i="7"/>
  <c r="M110" i="7"/>
  <c r="N110" i="7"/>
  <c r="O110" i="7"/>
  <c r="P110" i="7"/>
  <c r="Q110" i="7"/>
  <c r="R110" i="7"/>
  <c r="S110" i="7"/>
  <c r="T110" i="7"/>
  <c r="U110" i="7"/>
  <c r="V110" i="7"/>
  <c r="W110" i="7"/>
  <c r="X110" i="7"/>
  <c r="Y110" i="7"/>
  <c r="E111" i="7"/>
  <c r="F111" i="7"/>
  <c r="G111" i="7"/>
  <c r="H111" i="7"/>
  <c r="I111" i="7"/>
  <c r="J111" i="7"/>
  <c r="K111" i="7"/>
  <c r="L111" i="7"/>
  <c r="M111" i="7"/>
  <c r="N111" i="7"/>
  <c r="O111" i="7"/>
  <c r="P111" i="7"/>
  <c r="Q111" i="7"/>
  <c r="R111" i="7"/>
  <c r="S111" i="7"/>
  <c r="T111" i="7"/>
  <c r="U111" i="7"/>
  <c r="V111" i="7"/>
  <c r="W111" i="7"/>
  <c r="X111" i="7"/>
  <c r="Y111" i="7"/>
  <c r="E112" i="7"/>
  <c r="F112" i="7"/>
  <c r="G112" i="7"/>
  <c r="H112" i="7"/>
  <c r="I112" i="7"/>
  <c r="J112" i="7"/>
  <c r="K112" i="7"/>
  <c r="L112" i="7"/>
  <c r="M112" i="7"/>
  <c r="N112" i="7"/>
  <c r="O112" i="7"/>
  <c r="P112" i="7"/>
  <c r="Q112" i="7"/>
  <c r="R112" i="7"/>
  <c r="S112" i="7"/>
  <c r="T112" i="7"/>
  <c r="U112" i="7"/>
  <c r="V112" i="7"/>
  <c r="W112" i="7"/>
  <c r="X112" i="7"/>
  <c r="Y112" i="7"/>
  <c r="E113" i="7"/>
  <c r="F113" i="7"/>
  <c r="G113" i="7"/>
  <c r="H113" i="7"/>
  <c r="I113" i="7"/>
  <c r="J113" i="7"/>
  <c r="K113" i="7"/>
  <c r="L113" i="7"/>
  <c r="M113" i="7"/>
  <c r="N113" i="7"/>
  <c r="O113" i="7"/>
  <c r="P113" i="7"/>
  <c r="Q113" i="7"/>
  <c r="R113" i="7"/>
  <c r="S113" i="7"/>
  <c r="T113" i="7"/>
  <c r="U113" i="7"/>
  <c r="V113" i="7"/>
  <c r="W113" i="7"/>
  <c r="X113" i="7"/>
  <c r="Y113" i="7"/>
  <c r="E114" i="7"/>
  <c r="F114" i="7"/>
  <c r="G114" i="7"/>
  <c r="H114" i="7"/>
  <c r="I114" i="7"/>
  <c r="J114" i="7"/>
  <c r="K114" i="7"/>
  <c r="L114" i="7"/>
  <c r="M114" i="7"/>
  <c r="N114" i="7"/>
  <c r="O114" i="7"/>
  <c r="P114" i="7"/>
  <c r="Q114" i="7"/>
  <c r="R114" i="7"/>
  <c r="S114" i="7"/>
  <c r="T114" i="7"/>
  <c r="U114" i="7"/>
  <c r="V114" i="7"/>
  <c r="W114" i="7"/>
  <c r="X114" i="7"/>
  <c r="Y114" i="7"/>
  <c r="E115" i="7"/>
  <c r="F115" i="7"/>
  <c r="G115" i="7"/>
  <c r="H115" i="7"/>
  <c r="I115" i="7"/>
  <c r="J115" i="7"/>
  <c r="K115" i="7"/>
  <c r="L115" i="7"/>
  <c r="M115" i="7"/>
  <c r="N115" i="7"/>
  <c r="O115" i="7"/>
  <c r="P115" i="7"/>
  <c r="Q115" i="7"/>
  <c r="R115" i="7"/>
  <c r="S115" i="7"/>
  <c r="T115" i="7"/>
  <c r="U115" i="7"/>
  <c r="V115" i="7"/>
  <c r="W115" i="7"/>
  <c r="X115" i="7"/>
  <c r="Y115" i="7"/>
  <c r="E116" i="7"/>
  <c r="F116" i="7"/>
  <c r="G116" i="7"/>
  <c r="H116" i="7"/>
  <c r="I116" i="7"/>
  <c r="J116" i="7"/>
  <c r="K116" i="7"/>
  <c r="L116" i="7"/>
  <c r="M116" i="7"/>
  <c r="N116" i="7"/>
  <c r="O116" i="7"/>
  <c r="P116" i="7"/>
  <c r="Q116" i="7"/>
  <c r="R116" i="7"/>
  <c r="S116" i="7"/>
  <c r="T116" i="7"/>
  <c r="U116" i="7"/>
  <c r="V116" i="7"/>
  <c r="W116" i="7"/>
  <c r="X116" i="7"/>
  <c r="Y116" i="7"/>
  <c r="E117" i="7"/>
  <c r="F117" i="7"/>
  <c r="G117" i="7"/>
  <c r="H117" i="7"/>
  <c r="I117" i="7"/>
  <c r="J117" i="7"/>
  <c r="K117" i="7"/>
  <c r="L117" i="7"/>
  <c r="M117" i="7"/>
  <c r="N117" i="7"/>
  <c r="O117" i="7"/>
  <c r="P117" i="7"/>
  <c r="Q117" i="7"/>
  <c r="R117" i="7"/>
  <c r="S117" i="7"/>
  <c r="T117" i="7"/>
  <c r="U117" i="7"/>
  <c r="V117" i="7"/>
  <c r="W117" i="7"/>
  <c r="X117" i="7"/>
  <c r="Y117" i="7"/>
  <c r="E118" i="7"/>
  <c r="F118" i="7"/>
  <c r="G118" i="7"/>
  <c r="H118" i="7"/>
  <c r="I118" i="7"/>
  <c r="J118" i="7"/>
  <c r="K118" i="7"/>
  <c r="L118" i="7"/>
  <c r="M118" i="7"/>
  <c r="N118" i="7"/>
  <c r="O118" i="7"/>
  <c r="P118" i="7"/>
  <c r="Q118" i="7"/>
  <c r="R118" i="7"/>
  <c r="S118" i="7"/>
  <c r="T118" i="7"/>
  <c r="U118" i="7"/>
  <c r="V118" i="7"/>
  <c r="W118" i="7"/>
  <c r="X118" i="7"/>
  <c r="Y118" i="7"/>
  <c r="E119" i="7"/>
  <c r="F119" i="7"/>
  <c r="G119" i="7"/>
  <c r="H119" i="7"/>
  <c r="I119" i="7"/>
  <c r="J119" i="7"/>
  <c r="K119" i="7"/>
  <c r="L119" i="7"/>
  <c r="M119" i="7"/>
  <c r="N119" i="7"/>
  <c r="O119" i="7"/>
  <c r="P119" i="7"/>
  <c r="Q119" i="7"/>
  <c r="R119" i="7"/>
  <c r="S119" i="7"/>
  <c r="T119" i="7"/>
  <c r="U119" i="7"/>
  <c r="V119" i="7"/>
  <c r="W119" i="7"/>
  <c r="X119" i="7"/>
  <c r="Y119" i="7"/>
  <c r="E120" i="7"/>
  <c r="F120" i="7"/>
  <c r="G120" i="7"/>
  <c r="H120" i="7"/>
  <c r="I120" i="7"/>
  <c r="J120" i="7"/>
  <c r="K120" i="7"/>
  <c r="L120" i="7"/>
  <c r="M120" i="7"/>
  <c r="N120" i="7"/>
  <c r="O120" i="7"/>
  <c r="P120" i="7"/>
  <c r="Q120" i="7"/>
  <c r="R120" i="7"/>
  <c r="S120" i="7"/>
  <c r="T120" i="7"/>
  <c r="U120" i="7"/>
  <c r="V120" i="7"/>
  <c r="W120" i="7"/>
  <c r="X120" i="7"/>
  <c r="Y120" i="7"/>
  <c r="E121" i="7"/>
  <c r="F121" i="7"/>
  <c r="G121" i="7"/>
  <c r="H121" i="7"/>
  <c r="I121" i="7"/>
  <c r="J121" i="7"/>
  <c r="K121" i="7"/>
  <c r="L121" i="7"/>
  <c r="M121" i="7"/>
  <c r="N121" i="7"/>
  <c r="O121" i="7"/>
  <c r="P121" i="7"/>
  <c r="Q121" i="7"/>
  <c r="R121" i="7"/>
  <c r="S121" i="7"/>
  <c r="T121" i="7"/>
  <c r="U121" i="7"/>
  <c r="V121" i="7"/>
  <c r="W121" i="7"/>
  <c r="X121" i="7"/>
  <c r="Y121" i="7"/>
  <c r="E122" i="7"/>
  <c r="F122" i="7"/>
  <c r="G122" i="7"/>
  <c r="H122" i="7"/>
  <c r="I122" i="7"/>
  <c r="J122" i="7"/>
  <c r="K122" i="7"/>
  <c r="L122" i="7"/>
  <c r="M122" i="7"/>
  <c r="N122" i="7"/>
  <c r="O122" i="7"/>
  <c r="P122" i="7"/>
  <c r="Q122" i="7"/>
  <c r="R122" i="7"/>
  <c r="S122" i="7"/>
  <c r="T122" i="7"/>
  <c r="U122" i="7"/>
  <c r="V122" i="7"/>
  <c r="W122" i="7"/>
  <c r="X122" i="7"/>
  <c r="Y122" i="7"/>
  <c r="E123" i="7"/>
  <c r="F123" i="7"/>
  <c r="G123" i="7"/>
  <c r="H123" i="7"/>
  <c r="I123" i="7"/>
  <c r="J123" i="7"/>
  <c r="K123" i="7"/>
  <c r="L123" i="7"/>
  <c r="M123" i="7"/>
  <c r="N123" i="7"/>
  <c r="O123" i="7"/>
  <c r="P123" i="7"/>
  <c r="Q123" i="7"/>
  <c r="R123" i="7"/>
  <c r="S123" i="7"/>
  <c r="T123" i="7"/>
  <c r="U123" i="7"/>
  <c r="V123" i="7"/>
  <c r="W123" i="7"/>
  <c r="X123" i="7"/>
  <c r="Y123" i="7"/>
  <c r="E124" i="7"/>
  <c r="F124" i="7"/>
  <c r="G124" i="7"/>
  <c r="H124" i="7"/>
  <c r="I124" i="7"/>
  <c r="J124" i="7"/>
  <c r="K124" i="7"/>
  <c r="L124" i="7"/>
  <c r="M124" i="7"/>
  <c r="N124" i="7"/>
  <c r="O124" i="7"/>
  <c r="P124" i="7"/>
  <c r="Q124" i="7"/>
  <c r="R124" i="7"/>
  <c r="S124" i="7"/>
  <c r="T124" i="7"/>
  <c r="U124" i="7"/>
  <c r="V124" i="7"/>
  <c r="W124" i="7"/>
  <c r="X124" i="7"/>
  <c r="Y124" i="7"/>
  <c r="E125" i="7"/>
  <c r="F125" i="7"/>
  <c r="G125" i="7"/>
  <c r="H125" i="7"/>
  <c r="I125" i="7"/>
  <c r="J125" i="7"/>
  <c r="K125" i="7"/>
  <c r="L125" i="7"/>
  <c r="M125" i="7"/>
  <c r="N125" i="7"/>
  <c r="O125" i="7"/>
  <c r="P125" i="7"/>
  <c r="Q125" i="7"/>
  <c r="R125" i="7"/>
  <c r="S125" i="7"/>
  <c r="T125" i="7"/>
  <c r="U125" i="7"/>
  <c r="V125" i="7"/>
  <c r="W125" i="7"/>
  <c r="X125" i="7"/>
  <c r="Y125" i="7"/>
  <c r="E126" i="7"/>
  <c r="F126" i="7"/>
  <c r="G126" i="7"/>
  <c r="H126" i="7"/>
  <c r="I126" i="7"/>
  <c r="J126" i="7"/>
  <c r="K126" i="7"/>
  <c r="L126" i="7"/>
  <c r="M126" i="7"/>
  <c r="N126" i="7"/>
  <c r="O126" i="7"/>
  <c r="P126" i="7"/>
  <c r="Q126" i="7"/>
  <c r="R126" i="7"/>
  <c r="S126" i="7"/>
  <c r="T126" i="7"/>
  <c r="U126" i="7"/>
  <c r="V126" i="7"/>
  <c r="W126" i="7"/>
  <c r="X126" i="7"/>
  <c r="Y126" i="7"/>
  <c r="E127" i="7"/>
  <c r="F127" i="7"/>
  <c r="G127" i="7"/>
  <c r="H127" i="7"/>
  <c r="I127" i="7"/>
  <c r="J127" i="7"/>
  <c r="K127" i="7"/>
  <c r="L127" i="7"/>
  <c r="M127" i="7"/>
  <c r="N127" i="7"/>
  <c r="O127" i="7"/>
  <c r="P127" i="7"/>
  <c r="Q127" i="7"/>
  <c r="R127" i="7"/>
  <c r="S127" i="7"/>
  <c r="T127" i="7"/>
  <c r="U127" i="7"/>
  <c r="V127" i="7"/>
  <c r="W127" i="7"/>
  <c r="X127" i="7"/>
  <c r="Y127" i="7"/>
  <c r="E128" i="7"/>
  <c r="F128" i="7"/>
  <c r="G128" i="7"/>
  <c r="H128" i="7"/>
  <c r="I128" i="7"/>
  <c r="J128" i="7"/>
  <c r="K128" i="7"/>
  <c r="L128" i="7"/>
  <c r="M128" i="7"/>
  <c r="N128" i="7"/>
  <c r="O128" i="7"/>
  <c r="P128" i="7"/>
  <c r="Q128" i="7"/>
  <c r="R128" i="7"/>
  <c r="S128" i="7"/>
  <c r="T128" i="7"/>
  <c r="U128" i="7"/>
  <c r="V128" i="7"/>
  <c r="W128" i="7"/>
  <c r="X128" i="7"/>
  <c r="Y128" i="7"/>
  <c r="E129" i="7"/>
  <c r="F129" i="7"/>
  <c r="G129" i="7"/>
  <c r="H129" i="7"/>
  <c r="I129" i="7"/>
  <c r="J129" i="7"/>
  <c r="K129" i="7"/>
  <c r="L129" i="7"/>
  <c r="M129" i="7"/>
  <c r="N129" i="7"/>
  <c r="O129" i="7"/>
  <c r="P129" i="7"/>
  <c r="Q129" i="7"/>
  <c r="R129" i="7"/>
  <c r="S129" i="7"/>
  <c r="T129" i="7"/>
  <c r="U129" i="7"/>
  <c r="V129" i="7"/>
  <c r="W129" i="7"/>
  <c r="X129" i="7"/>
  <c r="Y129" i="7"/>
  <c r="E130" i="7"/>
  <c r="F130" i="7"/>
  <c r="G130" i="7"/>
  <c r="H130" i="7"/>
  <c r="I130" i="7"/>
  <c r="J130" i="7"/>
  <c r="K130" i="7"/>
  <c r="L130" i="7"/>
  <c r="M130" i="7"/>
  <c r="N130" i="7"/>
  <c r="O130" i="7"/>
  <c r="P130" i="7"/>
  <c r="Q130" i="7"/>
  <c r="R130" i="7"/>
  <c r="S130" i="7"/>
  <c r="T130" i="7"/>
  <c r="U130" i="7"/>
  <c r="V130" i="7"/>
  <c r="W130" i="7"/>
  <c r="X130" i="7"/>
  <c r="Y130" i="7"/>
  <c r="E131" i="7"/>
  <c r="F131" i="7"/>
  <c r="G131" i="7"/>
  <c r="H131" i="7"/>
  <c r="I131" i="7"/>
  <c r="J131" i="7"/>
  <c r="K131" i="7"/>
  <c r="L131" i="7"/>
  <c r="M131" i="7"/>
  <c r="N131" i="7"/>
  <c r="O131" i="7"/>
  <c r="P131" i="7"/>
  <c r="Q131" i="7"/>
  <c r="R131" i="7"/>
  <c r="S131" i="7"/>
  <c r="T131" i="7"/>
  <c r="U131" i="7"/>
  <c r="V131" i="7"/>
  <c r="W131" i="7"/>
  <c r="X131" i="7"/>
  <c r="Y131" i="7"/>
  <c r="E132" i="7"/>
  <c r="F132" i="7"/>
  <c r="G132" i="7"/>
  <c r="H132" i="7"/>
  <c r="I132" i="7"/>
  <c r="J132" i="7"/>
  <c r="K132" i="7"/>
  <c r="L132" i="7"/>
  <c r="M132" i="7"/>
  <c r="N132" i="7"/>
  <c r="O132" i="7"/>
  <c r="P132" i="7"/>
  <c r="Q132" i="7"/>
  <c r="R132" i="7"/>
  <c r="S132" i="7"/>
  <c r="T132" i="7"/>
  <c r="U132" i="7"/>
  <c r="V132" i="7"/>
  <c r="W132" i="7"/>
  <c r="X132" i="7"/>
  <c r="Y132" i="7"/>
  <c r="E133" i="7"/>
  <c r="F133" i="7"/>
  <c r="G133" i="7"/>
  <c r="H133" i="7"/>
  <c r="I133" i="7"/>
  <c r="J133" i="7"/>
  <c r="K133" i="7"/>
  <c r="L133" i="7"/>
  <c r="M133" i="7"/>
  <c r="N133" i="7"/>
  <c r="O133" i="7"/>
  <c r="P133" i="7"/>
  <c r="Q133" i="7"/>
  <c r="R133" i="7"/>
  <c r="S133" i="7"/>
  <c r="T133" i="7"/>
  <c r="U133" i="7"/>
  <c r="V133" i="7"/>
  <c r="W133" i="7"/>
  <c r="X133" i="7"/>
  <c r="Y133" i="7"/>
  <c r="E134" i="7"/>
  <c r="F134" i="7"/>
  <c r="G134" i="7"/>
  <c r="H134" i="7"/>
  <c r="I134" i="7"/>
  <c r="J134" i="7"/>
  <c r="K134" i="7"/>
  <c r="L134" i="7"/>
  <c r="M134" i="7"/>
  <c r="N134" i="7"/>
  <c r="O134" i="7"/>
  <c r="P134" i="7"/>
  <c r="Q134" i="7"/>
  <c r="R134" i="7"/>
  <c r="S134" i="7"/>
  <c r="T134" i="7"/>
  <c r="U134" i="7"/>
  <c r="V134" i="7"/>
  <c r="W134" i="7"/>
  <c r="X134" i="7"/>
  <c r="Y134" i="7"/>
  <c r="E135" i="7"/>
  <c r="F135" i="7"/>
  <c r="G135" i="7"/>
  <c r="H135" i="7"/>
  <c r="I135" i="7"/>
  <c r="J135" i="7"/>
  <c r="K135" i="7"/>
  <c r="L135" i="7"/>
  <c r="M135" i="7"/>
  <c r="N135" i="7"/>
  <c r="O135" i="7"/>
  <c r="P135" i="7"/>
  <c r="Q135" i="7"/>
  <c r="R135" i="7"/>
  <c r="S135" i="7"/>
  <c r="T135" i="7"/>
  <c r="U135" i="7"/>
  <c r="V135" i="7"/>
  <c r="W135" i="7"/>
  <c r="X135" i="7"/>
  <c r="Y135" i="7"/>
  <c r="E136" i="7"/>
  <c r="F136" i="7"/>
  <c r="G136" i="7"/>
  <c r="H136" i="7"/>
  <c r="I136" i="7"/>
  <c r="J136" i="7"/>
  <c r="K136" i="7"/>
  <c r="L136" i="7"/>
  <c r="M136" i="7"/>
  <c r="N136" i="7"/>
  <c r="O136" i="7"/>
  <c r="P136" i="7"/>
  <c r="Q136" i="7"/>
  <c r="R136" i="7"/>
  <c r="S136" i="7"/>
  <c r="T136" i="7"/>
  <c r="U136" i="7"/>
  <c r="V136" i="7"/>
  <c r="W136" i="7"/>
  <c r="X136" i="7"/>
  <c r="Y136" i="7"/>
  <c r="E137" i="7"/>
  <c r="F137" i="7"/>
  <c r="G137" i="7"/>
  <c r="H137" i="7"/>
  <c r="I137" i="7"/>
  <c r="J137" i="7"/>
  <c r="K137" i="7"/>
  <c r="L137" i="7"/>
  <c r="M137" i="7"/>
  <c r="N137" i="7"/>
  <c r="O137" i="7"/>
  <c r="P137" i="7"/>
  <c r="Q137" i="7"/>
  <c r="R137" i="7"/>
  <c r="S137" i="7"/>
  <c r="T137" i="7"/>
  <c r="U137" i="7"/>
  <c r="V137" i="7"/>
  <c r="W137" i="7"/>
  <c r="X137" i="7"/>
  <c r="Y137" i="7"/>
  <c r="E138" i="7"/>
  <c r="F138" i="7"/>
  <c r="G138" i="7"/>
  <c r="H138" i="7"/>
  <c r="I138" i="7"/>
  <c r="J138" i="7"/>
  <c r="K138" i="7"/>
  <c r="L138" i="7"/>
  <c r="M138" i="7"/>
  <c r="N138" i="7"/>
  <c r="O138" i="7"/>
  <c r="P138" i="7"/>
  <c r="Q138" i="7"/>
  <c r="R138" i="7"/>
  <c r="S138" i="7"/>
  <c r="T138" i="7"/>
  <c r="U138" i="7"/>
  <c r="V138" i="7"/>
  <c r="W138" i="7"/>
  <c r="X138" i="7"/>
  <c r="Y138" i="7"/>
  <c r="E139" i="7"/>
  <c r="F139" i="7"/>
  <c r="G139" i="7"/>
  <c r="H139" i="7"/>
  <c r="I139" i="7"/>
  <c r="J139" i="7"/>
  <c r="K139" i="7"/>
  <c r="L139" i="7"/>
  <c r="M139" i="7"/>
  <c r="N139" i="7"/>
  <c r="O139" i="7"/>
  <c r="P139" i="7"/>
  <c r="Q139" i="7"/>
  <c r="R139" i="7"/>
  <c r="S139" i="7"/>
  <c r="T139" i="7"/>
  <c r="U139" i="7"/>
  <c r="V139" i="7"/>
  <c r="W139" i="7"/>
  <c r="X139" i="7"/>
  <c r="Y139" i="7"/>
  <c r="E140" i="7"/>
  <c r="F140" i="7"/>
  <c r="G140" i="7"/>
  <c r="H140" i="7"/>
  <c r="I140" i="7"/>
  <c r="J140" i="7"/>
  <c r="K140" i="7"/>
  <c r="L140" i="7"/>
  <c r="M140" i="7"/>
  <c r="N140" i="7"/>
  <c r="O140" i="7"/>
  <c r="P140" i="7"/>
  <c r="Q140" i="7"/>
  <c r="R140" i="7"/>
  <c r="S140" i="7"/>
  <c r="T140" i="7"/>
  <c r="U140" i="7"/>
  <c r="V140" i="7"/>
  <c r="W140" i="7"/>
  <c r="X140" i="7"/>
  <c r="Y140" i="7"/>
  <c r="E141" i="7"/>
  <c r="F141" i="7"/>
  <c r="G141" i="7"/>
  <c r="H141" i="7"/>
  <c r="I141" i="7"/>
  <c r="J141" i="7"/>
  <c r="K141" i="7"/>
  <c r="L141" i="7"/>
  <c r="M141" i="7"/>
  <c r="N141" i="7"/>
  <c r="O141" i="7"/>
  <c r="P141" i="7"/>
  <c r="Q141" i="7"/>
  <c r="R141" i="7"/>
  <c r="S141" i="7"/>
  <c r="T141" i="7"/>
  <c r="U141" i="7"/>
  <c r="V141" i="7"/>
  <c r="W141" i="7"/>
  <c r="X141" i="7"/>
  <c r="Y141" i="7"/>
  <c r="E142" i="7"/>
  <c r="F142" i="7"/>
  <c r="G142" i="7"/>
  <c r="H142" i="7"/>
  <c r="I142" i="7"/>
  <c r="J142" i="7"/>
  <c r="K142" i="7"/>
  <c r="L142" i="7"/>
  <c r="M142" i="7"/>
  <c r="N142" i="7"/>
  <c r="O142" i="7"/>
  <c r="P142" i="7"/>
  <c r="Q142" i="7"/>
  <c r="R142" i="7"/>
  <c r="S142" i="7"/>
  <c r="T142" i="7"/>
  <c r="U142" i="7"/>
  <c r="V142" i="7"/>
  <c r="W142" i="7"/>
  <c r="X142" i="7"/>
  <c r="Y142" i="7"/>
  <c r="E143" i="7"/>
  <c r="F143" i="7"/>
  <c r="G143" i="7"/>
  <c r="H143" i="7"/>
  <c r="I143" i="7"/>
  <c r="J143" i="7"/>
  <c r="K143" i="7"/>
  <c r="L143" i="7"/>
  <c r="M143" i="7"/>
  <c r="N143" i="7"/>
  <c r="O143" i="7"/>
  <c r="P143" i="7"/>
  <c r="Q143" i="7"/>
  <c r="R143" i="7"/>
  <c r="S143" i="7"/>
  <c r="T143" i="7"/>
  <c r="U143" i="7"/>
  <c r="V143" i="7"/>
  <c r="W143" i="7"/>
  <c r="X143" i="7"/>
  <c r="Y143" i="7"/>
  <c r="E144" i="7"/>
  <c r="F144" i="7"/>
  <c r="G144" i="7"/>
  <c r="H144" i="7"/>
  <c r="I144" i="7"/>
  <c r="J144" i="7"/>
  <c r="K144" i="7"/>
  <c r="L144" i="7"/>
  <c r="M144" i="7"/>
  <c r="N144" i="7"/>
  <c r="O144" i="7"/>
  <c r="P144" i="7"/>
  <c r="Q144" i="7"/>
  <c r="R144" i="7"/>
  <c r="S144" i="7"/>
  <c r="T144" i="7"/>
  <c r="U144" i="7"/>
  <c r="V144" i="7"/>
  <c r="W144" i="7"/>
  <c r="X144" i="7"/>
  <c r="Y144" i="7"/>
  <c r="E145" i="7"/>
  <c r="F145" i="7"/>
  <c r="G145" i="7"/>
  <c r="H145" i="7"/>
  <c r="I145" i="7"/>
  <c r="J145" i="7"/>
  <c r="K145" i="7"/>
  <c r="L145" i="7"/>
  <c r="M145" i="7"/>
  <c r="N145" i="7"/>
  <c r="O145" i="7"/>
  <c r="P145" i="7"/>
  <c r="Q145" i="7"/>
  <c r="R145" i="7"/>
  <c r="S145" i="7"/>
  <c r="T145" i="7"/>
  <c r="U145" i="7"/>
  <c r="V145" i="7"/>
  <c r="W145" i="7"/>
  <c r="X145" i="7"/>
  <c r="Y145" i="7"/>
  <c r="E146" i="7"/>
  <c r="F146" i="7"/>
  <c r="G146" i="7"/>
  <c r="H146" i="7"/>
  <c r="I146" i="7"/>
  <c r="J146" i="7"/>
  <c r="K146" i="7"/>
  <c r="L146" i="7"/>
  <c r="M146" i="7"/>
  <c r="N146" i="7"/>
  <c r="O146" i="7"/>
  <c r="P146" i="7"/>
  <c r="Q146" i="7"/>
  <c r="R146" i="7"/>
  <c r="S146" i="7"/>
  <c r="T146" i="7"/>
  <c r="U146" i="7"/>
  <c r="V146" i="7"/>
  <c r="W146" i="7"/>
  <c r="X146" i="7"/>
  <c r="Y146" i="7"/>
  <c r="E147" i="7"/>
  <c r="F147" i="7"/>
  <c r="G147" i="7"/>
  <c r="H147" i="7"/>
  <c r="I147" i="7"/>
  <c r="J147" i="7"/>
  <c r="K147" i="7"/>
  <c r="L147" i="7"/>
  <c r="M147" i="7"/>
  <c r="N147" i="7"/>
  <c r="O147" i="7"/>
  <c r="P147" i="7"/>
  <c r="Q147" i="7"/>
  <c r="R147" i="7"/>
  <c r="S147" i="7"/>
  <c r="T147" i="7"/>
  <c r="U147" i="7"/>
  <c r="V147" i="7"/>
  <c r="W147" i="7"/>
  <c r="X147" i="7"/>
  <c r="Y147" i="7"/>
  <c r="E148" i="7"/>
  <c r="F148" i="7"/>
  <c r="G148" i="7"/>
  <c r="H148" i="7"/>
  <c r="I148" i="7"/>
  <c r="J148" i="7"/>
  <c r="K148" i="7"/>
  <c r="L148" i="7"/>
  <c r="M148" i="7"/>
  <c r="N148" i="7"/>
  <c r="O148" i="7"/>
  <c r="P148" i="7"/>
  <c r="Q148" i="7"/>
  <c r="R148" i="7"/>
  <c r="S148" i="7"/>
  <c r="T148" i="7"/>
  <c r="U148" i="7"/>
  <c r="V148" i="7"/>
  <c r="W148" i="7"/>
  <c r="X148" i="7"/>
  <c r="Y148" i="7"/>
  <c r="E149" i="7"/>
  <c r="F149" i="7"/>
  <c r="G149" i="7"/>
  <c r="H149" i="7"/>
  <c r="I149" i="7"/>
  <c r="J149" i="7"/>
  <c r="K149" i="7"/>
  <c r="L149" i="7"/>
  <c r="M149" i="7"/>
  <c r="N149" i="7"/>
  <c r="O149" i="7"/>
  <c r="P149" i="7"/>
  <c r="Q149" i="7"/>
  <c r="R149" i="7"/>
  <c r="S149" i="7"/>
  <c r="T149" i="7"/>
  <c r="U149" i="7"/>
  <c r="V149" i="7"/>
  <c r="W149" i="7"/>
  <c r="X149" i="7"/>
  <c r="Y149" i="7"/>
  <c r="E150" i="7"/>
  <c r="F150" i="7"/>
  <c r="G150" i="7"/>
  <c r="H150" i="7"/>
  <c r="I150" i="7"/>
  <c r="J150" i="7"/>
  <c r="K150" i="7"/>
  <c r="L150" i="7"/>
  <c r="M150" i="7"/>
  <c r="N150" i="7"/>
  <c r="O150" i="7"/>
  <c r="P150" i="7"/>
  <c r="Q150" i="7"/>
  <c r="R150" i="7"/>
  <c r="S150" i="7"/>
  <c r="T150" i="7"/>
  <c r="U150" i="7"/>
  <c r="V150" i="7"/>
  <c r="W150" i="7"/>
  <c r="X150" i="7"/>
  <c r="Y150" i="7"/>
  <c r="E151" i="7"/>
  <c r="F151" i="7"/>
  <c r="G151" i="7"/>
  <c r="H151" i="7"/>
  <c r="I151" i="7"/>
  <c r="J151" i="7"/>
  <c r="K151" i="7"/>
  <c r="L151" i="7"/>
  <c r="M151" i="7"/>
  <c r="N151" i="7"/>
  <c r="O151" i="7"/>
  <c r="P151" i="7"/>
  <c r="Q151" i="7"/>
  <c r="R151" i="7"/>
  <c r="S151" i="7"/>
  <c r="T151" i="7"/>
  <c r="U151" i="7"/>
  <c r="V151" i="7"/>
  <c r="W151" i="7"/>
  <c r="X151" i="7"/>
  <c r="Y151" i="7"/>
  <c r="E152" i="7"/>
  <c r="F152" i="7"/>
  <c r="G152" i="7"/>
  <c r="H152" i="7"/>
  <c r="I152" i="7"/>
  <c r="J152" i="7"/>
  <c r="K152" i="7"/>
  <c r="L152" i="7"/>
  <c r="M152" i="7"/>
  <c r="N152" i="7"/>
  <c r="O152" i="7"/>
  <c r="P152" i="7"/>
  <c r="Q152" i="7"/>
  <c r="R152" i="7"/>
  <c r="S152" i="7"/>
  <c r="T152" i="7"/>
  <c r="U152" i="7"/>
  <c r="V152" i="7"/>
  <c r="W152" i="7"/>
  <c r="X152" i="7"/>
  <c r="Y152" i="7"/>
  <c r="E153" i="7"/>
  <c r="F153" i="7"/>
  <c r="G153" i="7"/>
  <c r="H153" i="7"/>
  <c r="I153" i="7"/>
  <c r="J153" i="7"/>
  <c r="K153" i="7"/>
  <c r="L153" i="7"/>
  <c r="M153" i="7"/>
  <c r="N153" i="7"/>
  <c r="O153" i="7"/>
  <c r="P153" i="7"/>
  <c r="Q153" i="7"/>
  <c r="R153" i="7"/>
  <c r="S153" i="7"/>
  <c r="T153" i="7"/>
  <c r="U153" i="7"/>
  <c r="V153" i="7"/>
  <c r="W153" i="7"/>
  <c r="X153" i="7"/>
  <c r="Y153" i="7"/>
  <c r="E154" i="7"/>
  <c r="F154" i="7"/>
  <c r="G154" i="7"/>
  <c r="H154" i="7"/>
  <c r="I154" i="7"/>
  <c r="J154" i="7"/>
  <c r="K154" i="7"/>
  <c r="L154" i="7"/>
  <c r="M154" i="7"/>
  <c r="N154" i="7"/>
  <c r="O154" i="7"/>
  <c r="P154" i="7"/>
  <c r="Q154" i="7"/>
  <c r="R154" i="7"/>
  <c r="S154" i="7"/>
  <c r="T154" i="7"/>
  <c r="U154" i="7"/>
  <c r="V154" i="7"/>
  <c r="W154" i="7"/>
  <c r="X154" i="7"/>
  <c r="Y154" i="7"/>
  <c r="E155" i="7"/>
  <c r="F155" i="7"/>
  <c r="G155" i="7"/>
  <c r="H155" i="7"/>
  <c r="I155" i="7"/>
  <c r="J155" i="7"/>
  <c r="K155" i="7"/>
  <c r="L155" i="7"/>
  <c r="M155" i="7"/>
  <c r="N155" i="7"/>
  <c r="O155" i="7"/>
  <c r="P155" i="7"/>
  <c r="Q155" i="7"/>
  <c r="R155" i="7"/>
  <c r="S155" i="7"/>
  <c r="T155" i="7"/>
  <c r="U155" i="7"/>
  <c r="V155" i="7"/>
  <c r="W155" i="7"/>
  <c r="X155" i="7"/>
  <c r="Y155" i="7"/>
  <c r="E156" i="7"/>
  <c r="F156" i="7"/>
  <c r="G156" i="7"/>
  <c r="H156" i="7"/>
  <c r="I156" i="7"/>
  <c r="J156" i="7"/>
  <c r="K156" i="7"/>
  <c r="L156" i="7"/>
  <c r="M156" i="7"/>
  <c r="N156" i="7"/>
  <c r="O156" i="7"/>
  <c r="P156" i="7"/>
  <c r="Q156" i="7"/>
  <c r="R156" i="7"/>
  <c r="S156" i="7"/>
  <c r="T156" i="7"/>
  <c r="U156" i="7"/>
  <c r="V156" i="7"/>
  <c r="W156" i="7"/>
  <c r="X156" i="7"/>
  <c r="Y156" i="7"/>
  <c r="E157" i="7"/>
  <c r="F157" i="7"/>
  <c r="G157" i="7"/>
  <c r="H157" i="7"/>
  <c r="I157" i="7"/>
  <c r="J157" i="7"/>
  <c r="K157" i="7"/>
  <c r="L157" i="7"/>
  <c r="M157" i="7"/>
  <c r="N157" i="7"/>
  <c r="O157" i="7"/>
  <c r="P157" i="7"/>
  <c r="Q157" i="7"/>
  <c r="R157" i="7"/>
  <c r="S157" i="7"/>
  <c r="T157" i="7"/>
  <c r="U157" i="7"/>
  <c r="V157" i="7"/>
  <c r="W157" i="7"/>
  <c r="X157" i="7"/>
  <c r="Y157" i="7"/>
  <c r="E158" i="7"/>
  <c r="F158" i="7"/>
  <c r="G158" i="7"/>
  <c r="H158" i="7"/>
  <c r="I158" i="7"/>
  <c r="J158" i="7"/>
  <c r="K158" i="7"/>
  <c r="L158" i="7"/>
  <c r="M158" i="7"/>
  <c r="N158" i="7"/>
  <c r="O158" i="7"/>
  <c r="P158" i="7"/>
  <c r="Q158" i="7"/>
  <c r="R158" i="7"/>
  <c r="S158" i="7"/>
  <c r="T158" i="7"/>
  <c r="U158" i="7"/>
  <c r="V158" i="7"/>
  <c r="W158" i="7"/>
  <c r="X158" i="7"/>
  <c r="Y158" i="7"/>
  <c r="E159" i="7"/>
  <c r="F159" i="7"/>
  <c r="G159" i="7"/>
  <c r="H159" i="7"/>
  <c r="I159" i="7"/>
  <c r="J159" i="7"/>
  <c r="K159" i="7"/>
  <c r="L159" i="7"/>
  <c r="M159" i="7"/>
  <c r="N159" i="7"/>
  <c r="O159" i="7"/>
  <c r="P159" i="7"/>
  <c r="Q159" i="7"/>
  <c r="R159" i="7"/>
  <c r="S159" i="7"/>
  <c r="T159" i="7"/>
  <c r="U159" i="7"/>
  <c r="V159" i="7"/>
  <c r="W159" i="7"/>
  <c r="X159" i="7"/>
  <c r="Y159" i="7"/>
  <c r="E160" i="7"/>
  <c r="F160" i="7"/>
  <c r="G160" i="7"/>
  <c r="H160" i="7"/>
  <c r="I160" i="7"/>
  <c r="J160" i="7"/>
  <c r="K160" i="7"/>
  <c r="L160" i="7"/>
  <c r="M160" i="7"/>
  <c r="N160" i="7"/>
  <c r="O160" i="7"/>
  <c r="P160" i="7"/>
  <c r="Q160" i="7"/>
  <c r="R160" i="7"/>
  <c r="S160" i="7"/>
  <c r="T160" i="7"/>
  <c r="U160" i="7"/>
  <c r="V160" i="7"/>
  <c r="W160" i="7"/>
  <c r="X160" i="7"/>
  <c r="Y160" i="7"/>
  <c r="E161" i="7"/>
  <c r="F161" i="7"/>
  <c r="G161" i="7"/>
  <c r="H161" i="7"/>
  <c r="I161" i="7"/>
  <c r="J161" i="7"/>
  <c r="K161" i="7"/>
  <c r="L161" i="7"/>
  <c r="M161" i="7"/>
  <c r="N161" i="7"/>
  <c r="O161" i="7"/>
  <c r="P161" i="7"/>
  <c r="Q161" i="7"/>
  <c r="R161" i="7"/>
  <c r="S161" i="7"/>
  <c r="T161" i="7"/>
  <c r="U161" i="7"/>
  <c r="V161" i="7"/>
  <c r="W161" i="7"/>
  <c r="X161" i="7"/>
  <c r="Y161" i="7"/>
  <c r="E162" i="7"/>
  <c r="F162" i="7"/>
  <c r="G162" i="7"/>
  <c r="H162" i="7"/>
  <c r="I162" i="7"/>
  <c r="J162" i="7"/>
  <c r="K162" i="7"/>
  <c r="L162" i="7"/>
  <c r="M162" i="7"/>
  <c r="N162" i="7"/>
  <c r="O162" i="7"/>
  <c r="P162" i="7"/>
  <c r="Q162" i="7"/>
  <c r="R162" i="7"/>
  <c r="S162" i="7"/>
  <c r="T162" i="7"/>
  <c r="U162" i="7"/>
  <c r="V162" i="7"/>
  <c r="W162" i="7"/>
  <c r="X162" i="7"/>
  <c r="Y162" i="7"/>
  <c r="E163" i="7"/>
  <c r="F163" i="7"/>
  <c r="G163" i="7"/>
  <c r="H163" i="7"/>
  <c r="I163" i="7"/>
  <c r="J163" i="7"/>
  <c r="K163" i="7"/>
  <c r="L163" i="7"/>
  <c r="M163" i="7"/>
  <c r="N163" i="7"/>
  <c r="O163" i="7"/>
  <c r="P163" i="7"/>
  <c r="Q163" i="7"/>
  <c r="R163" i="7"/>
  <c r="S163" i="7"/>
  <c r="T163" i="7"/>
  <c r="U163" i="7"/>
  <c r="V163" i="7"/>
  <c r="W163" i="7"/>
  <c r="X163" i="7"/>
  <c r="Y163" i="7"/>
  <c r="E164" i="7"/>
  <c r="F164" i="7"/>
  <c r="G164" i="7"/>
  <c r="H164" i="7"/>
  <c r="I164" i="7"/>
  <c r="J164" i="7"/>
  <c r="K164" i="7"/>
  <c r="L164" i="7"/>
  <c r="M164" i="7"/>
  <c r="N164" i="7"/>
  <c r="O164" i="7"/>
  <c r="P164" i="7"/>
  <c r="Q164" i="7"/>
  <c r="R164" i="7"/>
  <c r="S164" i="7"/>
  <c r="T164" i="7"/>
  <c r="U164" i="7"/>
  <c r="V164" i="7"/>
  <c r="W164" i="7"/>
  <c r="X164" i="7"/>
  <c r="Y164" i="7"/>
  <c r="E165" i="7"/>
  <c r="F165" i="7"/>
  <c r="G165" i="7"/>
  <c r="H165" i="7"/>
  <c r="I165" i="7"/>
  <c r="J165" i="7"/>
  <c r="K165" i="7"/>
  <c r="L165" i="7"/>
  <c r="M165" i="7"/>
  <c r="N165" i="7"/>
  <c r="O165" i="7"/>
  <c r="P165" i="7"/>
  <c r="Q165" i="7"/>
  <c r="R165" i="7"/>
  <c r="S165" i="7"/>
  <c r="T165" i="7"/>
  <c r="U165" i="7"/>
  <c r="V165" i="7"/>
  <c r="W165" i="7"/>
  <c r="X165" i="7"/>
  <c r="Y165" i="7"/>
  <c r="E166" i="7"/>
  <c r="F166" i="7"/>
  <c r="G166" i="7"/>
  <c r="H166" i="7"/>
  <c r="I166" i="7"/>
  <c r="J166" i="7"/>
  <c r="K166" i="7"/>
  <c r="L166" i="7"/>
  <c r="M166" i="7"/>
  <c r="N166" i="7"/>
  <c r="O166" i="7"/>
  <c r="P166" i="7"/>
  <c r="Q166" i="7"/>
  <c r="R166" i="7"/>
  <c r="S166" i="7"/>
  <c r="T166" i="7"/>
  <c r="U166" i="7"/>
  <c r="V166" i="7"/>
  <c r="W166" i="7"/>
  <c r="X166" i="7"/>
  <c r="Y166" i="7"/>
  <c r="E167" i="7"/>
  <c r="F167" i="7"/>
  <c r="G167" i="7"/>
  <c r="H167" i="7"/>
  <c r="I167" i="7"/>
  <c r="J167" i="7"/>
  <c r="K167" i="7"/>
  <c r="L167" i="7"/>
  <c r="M167" i="7"/>
  <c r="N167" i="7"/>
  <c r="O167" i="7"/>
  <c r="P167" i="7"/>
  <c r="Q167" i="7"/>
  <c r="R167" i="7"/>
  <c r="S167" i="7"/>
  <c r="T167" i="7"/>
  <c r="U167" i="7"/>
  <c r="V167" i="7"/>
  <c r="W167" i="7"/>
  <c r="X167" i="7"/>
  <c r="Y167" i="7"/>
  <c r="E168" i="7"/>
  <c r="F168" i="7"/>
  <c r="G168" i="7"/>
  <c r="H168" i="7"/>
  <c r="I168" i="7"/>
  <c r="J168" i="7"/>
  <c r="K168" i="7"/>
  <c r="L168" i="7"/>
  <c r="M168" i="7"/>
  <c r="N168" i="7"/>
  <c r="O168" i="7"/>
  <c r="P168" i="7"/>
  <c r="Q168" i="7"/>
  <c r="R168" i="7"/>
  <c r="S168" i="7"/>
  <c r="T168" i="7"/>
  <c r="U168" i="7"/>
  <c r="V168" i="7"/>
  <c r="W168" i="7"/>
  <c r="X168" i="7"/>
  <c r="Y168" i="7"/>
  <c r="E169" i="7"/>
  <c r="F169" i="7"/>
  <c r="G169" i="7"/>
  <c r="H169" i="7"/>
  <c r="I169" i="7"/>
  <c r="J169" i="7"/>
  <c r="K169" i="7"/>
  <c r="L169" i="7"/>
  <c r="M169" i="7"/>
  <c r="N169" i="7"/>
  <c r="O169" i="7"/>
  <c r="P169" i="7"/>
  <c r="Q169" i="7"/>
  <c r="R169" i="7"/>
  <c r="S169" i="7"/>
  <c r="T169" i="7"/>
  <c r="U169" i="7"/>
  <c r="V169" i="7"/>
  <c r="W169" i="7"/>
  <c r="X169" i="7"/>
  <c r="Y169"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E7" i="7"/>
  <c r="F7" i="7"/>
  <c r="G7" i="7"/>
  <c r="H7" i="7"/>
  <c r="I7" i="7"/>
  <c r="J7" i="7"/>
  <c r="K7" i="7"/>
  <c r="L7" i="7"/>
  <c r="M7" i="7"/>
  <c r="N7" i="7"/>
  <c r="O7" i="7"/>
  <c r="P7" i="7"/>
  <c r="Q7" i="7"/>
  <c r="R7" i="7"/>
  <c r="S7" i="7"/>
  <c r="T7" i="7"/>
  <c r="U7" i="7"/>
  <c r="V7" i="7"/>
  <c r="W7" i="7"/>
  <c r="X7" i="7"/>
  <c r="Y7" i="7"/>
  <c r="C10" i="5" l="1"/>
  <c r="D10" i="5"/>
  <c r="E10" i="5"/>
  <c r="F10" i="5"/>
  <c r="G10" i="5"/>
  <c r="H10" i="5"/>
  <c r="I10" i="5"/>
  <c r="J10" i="5"/>
  <c r="K10" i="5"/>
  <c r="L10" i="5"/>
  <c r="C12" i="5"/>
  <c r="D12" i="5"/>
  <c r="E12" i="5"/>
  <c r="F12" i="5"/>
  <c r="G12" i="5"/>
  <c r="H12" i="5"/>
  <c r="I12" i="5"/>
  <c r="J12" i="5"/>
  <c r="K12" i="5"/>
  <c r="L12" i="5"/>
  <c r="C13" i="5"/>
  <c r="D13" i="5"/>
  <c r="E13" i="5"/>
  <c r="F13" i="5"/>
  <c r="G13" i="5"/>
  <c r="H13" i="5"/>
  <c r="I13" i="5"/>
  <c r="J13" i="5"/>
  <c r="K13" i="5"/>
  <c r="L13" i="5"/>
  <c r="C14" i="5"/>
  <c r="D14" i="5"/>
  <c r="E14" i="5"/>
  <c r="F14" i="5"/>
  <c r="G14" i="5"/>
  <c r="H14" i="5"/>
  <c r="I14" i="5"/>
  <c r="J14" i="5"/>
  <c r="K14" i="5"/>
  <c r="L14" i="5"/>
  <c r="C15" i="5"/>
  <c r="D15" i="5"/>
  <c r="E15" i="5"/>
  <c r="F15" i="5"/>
  <c r="G15" i="5"/>
  <c r="H15" i="5"/>
  <c r="I15" i="5"/>
  <c r="J15" i="5"/>
  <c r="K15" i="5"/>
  <c r="L15" i="5"/>
  <c r="C16" i="5"/>
  <c r="D16" i="5"/>
  <c r="E16" i="5"/>
  <c r="F16" i="5"/>
  <c r="G16" i="5"/>
  <c r="H16" i="5"/>
  <c r="I16" i="5"/>
  <c r="J16" i="5"/>
  <c r="K16" i="5"/>
  <c r="L16" i="5"/>
  <c r="C18" i="5"/>
  <c r="D18" i="5"/>
  <c r="E18" i="5"/>
  <c r="F18" i="5"/>
  <c r="G18" i="5"/>
  <c r="H18" i="5"/>
  <c r="I18" i="5"/>
  <c r="J18" i="5"/>
  <c r="K18" i="5"/>
  <c r="L18" i="5"/>
  <c r="C19" i="5"/>
  <c r="D19" i="5"/>
  <c r="E19" i="5"/>
  <c r="F19" i="5"/>
  <c r="G19" i="5"/>
  <c r="H19" i="5"/>
  <c r="I19" i="5"/>
  <c r="J19" i="5"/>
  <c r="K19" i="5"/>
  <c r="L19" i="5"/>
  <c r="C20" i="5"/>
  <c r="D20" i="5"/>
  <c r="E20" i="5"/>
  <c r="F20" i="5"/>
  <c r="G20" i="5"/>
  <c r="H20" i="5"/>
  <c r="I20" i="5"/>
  <c r="J20" i="5"/>
  <c r="K20" i="5"/>
  <c r="L20" i="5"/>
  <c r="C22" i="5"/>
  <c r="D22" i="5"/>
  <c r="E22" i="5"/>
  <c r="F22" i="5"/>
  <c r="G22" i="5"/>
  <c r="H22" i="5"/>
  <c r="I22" i="5"/>
  <c r="J22" i="5"/>
  <c r="K22" i="5"/>
  <c r="L22" i="5"/>
  <c r="C24" i="5"/>
  <c r="D24" i="5"/>
  <c r="E24" i="5"/>
  <c r="F24" i="5"/>
  <c r="G24" i="5"/>
  <c r="H24" i="5"/>
  <c r="I24" i="5"/>
  <c r="J24" i="5"/>
  <c r="K24" i="5"/>
  <c r="L24" i="5"/>
  <c r="C25" i="5"/>
  <c r="D25" i="5"/>
  <c r="E25" i="5"/>
  <c r="F25" i="5"/>
  <c r="G25" i="5"/>
  <c r="H25" i="5"/>
  <c r="I25" i="5"/>
  <c r="J25" i="5"/>
  <c r="K25" i="5"/>
  <c r="L25" i="5"/>
  <c r="C27" i="5"/>
  <c r="D27" i="5"/>
  <c r="E27" i="5"/>
  <c r="F27" i="5"/>
  <c r="G27" i="5"/>
  <c r="H27" i="5"/>
  <c r="I27" i="5"/>
  <c r="J27" i="5"/>
  <c r="K27" i="5"/>
  <c r="L27" i="5"/>
  <c r="C29" i="5"/>
  <c r="D29" i="5"/>
  <c r="E29" i="5"/>
  <c r="F29" i="5"/>
  <c r="G29" i="5"/>
  <c r="H29" i="5"/>
  <c r="I29" i="5"/>
  <c r="J29" i="5"/>
  <c r="K29" i="5"/>
  <c r="L29" i="5"/>
  <c r="C30" i="5"/>
  <c r="D30" i="5"/>
  <c r="E30" i="5"/>
  <c r="F30" i="5"/>
  <c r="G30" i="5"/>
  <c r="H30" i="5"/>
  <c r="I30" i="5"/>
  <c r="J30" i="5"/>
  <c r="K30" i="5"/>
  <c r="L30" i="5"/>
  <c r="C31" i="5"/>
  <c r="D31" i="5"/>
  <c r="E31" i="5"/>
  <c r="F31" i="5"/>
  <c r="G31" i="5"/>
  <c r="H31" i="5"/>
  <c r="I31" i="5"/>
  <c r="J31" i="5"/>
  <c r="K31" i="5"/>
  <c r="L31" i="5"/>
  <c r="C33" i="5"/>
  <c r="D33" i="5"/>
  <c r="E33" i="5"/>
  <c r="F33" i="5"/>
  <c r="G33" i="5"/>
  <c r="H33" i="5"/>
  <c r="I33" i="5"/>
  <c r="J33" i="5"/>
  <c r="K33" i="5"/>
  <c r="L33" i="5"/>
  <c r="C36" i="5"/>
  <c r="D36" i="5"/>
  <c r="E36" i="5"/>
  <c r="F36" i="5"/>
  <c r="G36" i="5"/>
  <c r="H36" i="5"/>
  <c r="I36" i="5"/>
  <c r="J36" i="5"/>
  <c r="K36" i="5"/>
  <c r="L36" i="5"/>
  <c r="C37" i="5"/>
  <c r="D37" i="5"/>
  <c r="E37" i="5"/>
  <c r="F37" i="5"/>
  <c r="G37" i="5"/>
  <c r="H37" i="5"/>
  <c r="I37" i="5"/>
  <c r="J37" i="5"/>
  <c r="K37" i="5"/>
  <c r="L37" i="5"/>
  <c r="C38" i="5"/>
  <c r="D38" i="5"/>
  <c r="E38" i="5"/>
  <c r="F38" i="5"/>
  <c r="G38" i="5"/>
  <c r="H38" i="5"/>
  <c r="I38" i="5"/>
  <c r="J38" i="5"/>
  <c r="K38" i="5"/>
  <c r="L38" i="5"/>
  <c r="D8" i="5"/>
  <c r="E8" i="5"/>
  <c r="F8" i="5"/>
  <c r="G8" i="5"/>
  <c r="H8" i="5"/>
  <c r="I8" i="5"/>
  <c r="J8" i="5"/>
  <c r="K8" i="5"/>
  <c r="L8" i="5"/>
  <c r="D6" i="5"/>
  <c r="E6" i="5"/>
  <c r="F6" i="5"/>
  <c r="G6" i="5"/>
  <c r="H6" i="5"/>
  <c r="I6" i="5"/>
  <c r="J6" i="5"/>
  <c r="K6" i="5"/>
  <c r="L6" i="5"/>
  <c r="C6" i="5"/>
  <c r="C8" i="5"/>
</calcChain>
</file>

<file path=xl/sharedStrings.xml><?xml version="1.0" encoding="utf-8"?>
<sst xmlns="http://schemas.openxmlformats.org/spreadsheetml/2006/main" count="54668" uniqueCount="621">
  <si>
    <t xml:space="preserve">Coverage: England </t>
  </si>
  <si>
    <t xml:space="preserve">Mainstream schools </t>
  </si>
  <si>
    <t xml:space="preserve">Special schools </t>
  </si>
  <si>
    <t>Alternate provision</t>
  </si>
  <si>
    <t xml:space="preserve">State-funded </t>
  </si>
  <si>
    <t xml:space="preserve">Maintained special </t>
  </si>
  <si>
    <t xml:space="preserve">Non-maintained special </t>
  </si>
  <si>
    <t xml:space="preserve">Alternative provision </t>
  </si>
  <si>
    <t xml:space="preserve">Pupil referral unit </t>
  </si>
  <si>
    <t xml:space="preserve">Total mainstream </t>
  </si>
  <si>
    <t xml:space="preserve">Total special </t>
  </si>
  <si>
    <t xml:space="preserve">Total state-funded mainstream and special schools (does not include independent schools) </t>
  </si>
  <si>
    <t xml:space="preserve">Total alternate provision and pupil referral units </t>
  </si>
  <si>
    <t xml:space="preserve">Mainstream </t>
  </si>
  <si>
    <t xml:space="preserve">Further education college </t>
  </si>
  <si>
    <t xml:space="preserve">Independent school </t>
  </si>
  <si>
    <t xml:space="preserve">School sixth form - state funded </t>
  </si>
  <si>
    <t xml:space="preserve">Sixth form college </t>
  </si>
  <si>
    <t xml:space="preserve">Specialist provision </t>
  </si>
  <si>
    <t xml:space="preserve">UK higher education institution </t>
  </si>
  <si>
    <t xml:space="preserve">Percentage not recorded in the measure </t>
  </si>
  <si>
    <t xml:space="preserve">1-19. See separate KS4 footnotes sheet </t>
  </si>
  <si>
    <t xml:space="preserve">Source: National Pupil Database </t>
  </si>
  <si>
    <r>
      <t>Independent</t>
    </r>
    <r>
      <rPr>
        <vertAlign val="superscript"/>
        <sz val="8"/>
        <color theme="1"/>
        <rFont val="Arial"/>
        <family val="2"/>
      </rPr>
      <t xml:space="preserve">1 </t>
    </r>
  </si>
  <si>
    <r>
      <t>Number of students</t>
    </r>
    <r>
      <rPr>
        <vertAlign val="superscript"/>
        <sz val="8"/>
        <color rgb="FF000000"/>
        <rFont val="Arial"/>
        <family val="2"/>
      </rPr>
      <t>2</t>
    </r>
  </si>
  <si>
    <r>
      <t>Overall percentage going to a sustained</t>
    </r>
    <r>
      <rPr>
        <b/>
        <vertAlign val="superscript"/>
        <sz val="8"/>
        <color rgb="FF000000"/>
        <rFont val="Arial"/>
        <family val="2"/>
      </rPr>
      <t>3</t>
    </r>
    <r>
      <rPr>
        <b/>
        <sz val="8"/>
        <color rgb="FF000000"/>
        <rFont val="Arial"/>
        <family val="2"/>
      </rPr>
      <t xml:space="preserve"> education or employment/training destination</t>
    </r>
    <r>
      <rPr>
        <b/>
        <vertAlign val="superscript"/>
        <sz val="8"/>
        <color rgb="FF000000"/>
        <rFont val="Arial"/>
        <family val="2"/>
      </rPr>
      <t>4</t>
    </r>
    <r>
      <rPr>
        <b/>
        <sz val="8"/>
        <color rgb="FF000000"/>
        <rFont val="Arial"/>
        <family val="2"/>
      </rPr>
      <t xml:space="preserve"> </t>
    </r>
  </si>
  <si>
    <r>
      <t>Sustained</t>
    </r>
    <r>
      <rPr>
        <b/>
        <vertAlign val="superscript"/>
        <sz val="8"/>
        <color rgb="FF000000"/>
        <rFont val="Arial"/>
        <family val="2"/>
      </rPr>
      <t>3</t>
    </r>
    <r>
      <rPr>
        <b/>
        <sz val="8"/>
        <color rgb="FF000000"/>
        <rFont val="Arial"/>
        <family val="2"/>
      </rPr>
      <t xml:space="preserve"> education destination</t>
    </r>
    <r>
      <rPr>
        <b/>
        <vertAlign val="superscript"/>
        <sz val="8"/>
        <color rgb="FF000000"/>
        <rFont val="Arial"/>
        <family val="2"/>
      </rPr>
      <t>5</t>
    </r>
    <r>
      <rPr>
        <b/>
        <sz val="8"/>
        <color rgb="FF000000"/>
        <rFont val="Arial"/>
        <family val="2"/>
      </rPr>
      <t xml:space="preserve"> </t>
    </r>
  </si>
  <si>
    <r>
      <t>Other further education provider</t>
    </r>
    <r>
      <rPr>
        <vertAlign val="superscript"/>
        <sz val="8"/>
        <color rgb="FF000000"/>
        <rFont val="Arial"/>
        <family val="2"/>
      </rPr>
      <t>6</t>
    </r>
  </si>
  <si>
    <r>
      <t>Specialist post-16 institution</t>
    </r>
    <r>
      <rPr>
        <vertAlign val="superscript"/>
        <sz val="8"/>
        <color rgb="FF000000"/>
        <rFont val="Arial"/>
        <family val="2"/>
      </rPr>
      <t>7</t>
    </r>
    <r>
      <rPr>
        <sz val="8"/>
        <color rgb="FF000000"/>
        <rFont val="Arial"/>
        <family val="2"/>
      </rPr>
      <t xml:space="preserve"> </t>
    </r>
  </si>
  <si>
    <r>
      <t>Alternative provision or pupil referral unit</t>
    </r>
    <r>
      <rPr>
        <vertAlign val="superscript"/>
        <sz val="8"/>
        <color rgb="FF000000"/>
        <rFont val="Arial"/>
        <family val="2"/>
      </rPr>
      <t>8</t>
    </r>
  </si>
  <si>
    <r>
      <t>Special school</t>
    </r>
    <r>
      <rPr>
        <vertAlign val="superscript"/>
        <sz val="8"/>
        <color rgb="FF000000"/>
        <rFont val="Arial"/>
        <family val="2"/>
      </rPr>
      <t>9</t>
    </r>
  </si>
  <si>
    <r>
      <t xml:space="preserve">                          Apprenticeships</t>
    </r>
    <r>
      <rPr>
        <vertAlign val="superscript"/>
        <sz val="8"/>
        <color theme="1"/>
        <rFont val="Arial"/>
        <family val="2"/>
      </rPr>
      <t>10</t>
    </r>
  </si>
  <si>
    <r>
      <t>Sustained</t>
    </r>
    <r>
      <rPr>
        <vertAlign val="superscript"/>
        <sz val="8"/>
        <color theme="1"/>
        <rFont val="Arial"/>
        <family val="2"/>
      </rPr>
      <t>3</t>
    </r>
    <r>
      <rPr>
        <sz val="8"/>
        <color theme="1"/>
        <rFont val="Arial"/>
        <family val="2"/>
      </rPr>
      <t xml:space="preserve"> education combination destination</t>
    </r>
    <r>
      <rPr>
        <vertAlign val="superscript"/>
        <sz val="8"/>
        <color theme="1"/>
        <rFont val="Arial"/>
        <family val="2"/>
      </rPr>
      <t>11</t>
    </r>
    <r>
      <rPr>
        <sz val="8"/>
        <color theme="1"/>
        <rFont val="Arial"/>
        <family val="2"/>
      </rPr>
      <t xml:space="preserve"> </t>
    </r>
  </si>
  <si>
    <r>
      <t>Sustained</t>
    </r>
    <r>
      <rPr>
        <b/>
        <vertAlign val="superscript"/>
        <sz val="8"/>
        <color theme="1"/>
        <rFont val="Arial"/>
        <family val="2"/>
      </rPr>
      <t>3</t>
    </r>
    <r>
      <rPr>
        <b/>
        <sz val="8"/>
        <color theme="1"/>
        <rFont val="Arial"/>
        <family val="2"/>
      </rPr>
      <t xml:space="preserve"> employment and/or training destination</t>
    </r>
    <r>
      <rPr>
        <b/>
        <vertAlign val="superscript"/>
        <sz val="8"/>
        <color theme="1"/>
        <rFont val="Arial"/>
        <family val="2"/>
      </rPr>
      <t>12</t>
    </r>
    <r>
      <rPr>
        <b/>
        <sz val="8"/>
        <color theme="1"/>
        <rFont val="Arial"/>
        <family val="2"/>
      </rPr>
      <t xml:space="preserve"> </t>
    </r>
  </si>
  <si>
    <r>
      <t>Employment with training</t>
    </r>
    <r>
      <rPr>
        <vertAlign val="superscript"/>
        <sz val="8"/>
        <color theme="1"/>
        <rFont val="Arial"/>
        <family val="2"/>
      </rPr>
      <t>13</t>
    </r>
  </si>
  <si>
    <r>
      <t>Other employment</t>
    </r>
    <r>
      <rPr>
        <vertAlign val="superscript"/>
        <sz val="8"/>
        <color theme="1"/>
        <rFont val="Arial"/>
        <family val="2"/>
      </rPr>
      <t>14</t>
    </r>
  </si>
  <si>
    <r>
      <t>Other training</t>
    </r>
    <r>
      <rPr>
        <vertAlign val="superscript"/>
        <sz val="8"/>
        <color theme="1"/>
        <rFont val="Arial"/>
        <family val="2"/>
      </rPr>
      <t xml:space="preserve">15 </t>
    </r>
  </si>
  <si>
    <r>
      <t>Sustained</t>
    </r>
    <r>
      <rPr>
        <b/>
        <vertAlign val="superscript"/>
        <sz val="8"/>
        <color theme="1"/>
        <rFont val="Arial"/>
        <family val="2"/>
      </rPr>
      <t>3</t>
    </r>
    <r>
      <rPr>
        <b/>
        <sz val="8"/>
        <color theme="1"/>
        <rFont val="Arial"/>
        <family val="2"/>
      </rPr>
      <t xml:space="preserve"> education/employment/training combination destination</t>
    </r>
    <r>
      <rPr>
        <b/>
        <vertAlign val="superscript"/>
        <sz val="8"/>
        <color theme="1"/>
        <rFont val="Arial"/>
        <family val="2"/>
      </rPr>
      <t>16</t>
    </r>
    <r>
      <rPr>
        <b/>
        <sz val="8"/>
        <color theme="1"/>
        <rFont val="Arial"/>
        <family val="2"/>
      </rPr>
      <t xml:space="preserve"> </t>
    </r>
  </si>
  <si>
    <r>
      <t>Destination not sustained</t>
    </r>
    <r>
      <rPr>
        <vertAlign val="superscript"/>
        <sz val="8"/>
        <color theme="1"/>
        <rFont val="Arial"/>
        <family val="2"/>
      </rPr>
      <t>17</t>
    </r>
    <r>
      <rPr>
        <sz val="8"/>
        <color theme="1"/>
        <rFont val="Arial"/>
        <family val="2"/>
      </rPr>
      <t xml:space="preserve"> </t>
    </r>
  </si>
  <si>
    <r>
      <t>Destination not sustained/recorded NEET</t>
    </r>
    <r>
      <rPr>
        <vertAlign val="superscript"/>
        <sz val="8"/>
        <color theme="1"/>
        <rFont val="Arial"/>
        <family val="2"/>
      </rPr>
      <t xml:space="preserve">18 </t>
    </r>
  </si>
  <si>
    <r>
      <t>Activity not captured in data</t>
    </r>
    <r>
      <rPr>
        <vertAlign val="superscript"/>
        <sz val="8"/>
        <color theme="1"/>
        <rFont val="Arial"/>
        <family val="2"/>
      </rPr>
      <t xml:space="preserve">19 </t>
    </r>
  </si>
  <si>
    <t>CODE</t>
  </si>
  <si>
    <t>COHORT</t>
  </si>
  <si>
    <t>OVERALL</t>
  </si>
  <si>
    <t>EDUCATION</t>
  </si>
  <si>
    <t>FEC</t>
  </si>
  <si>
    <t>IND</t>
  </si>
  <si>
    <t>OTHERFE</t>
  </si>
  <si>
    <t>SSF</t>
  </si>
  <si>
    <t>SFC</t>
  </si>
  <si>
    <t>APPRU</t>
  </si>
  <si>
    <t>SPECIAL</t>
  </si>
  <si>
    <t>APPREN</t>
  </si>
  <si>
    <t>HE</t>
  </si>
  <si>
    <t>EDU_COMBO</t>
  </si>
  <si>
    <t>ET</t>
  </si>
  <si>
    <t>WORKTRAIN</t>
  </si>
  <si>
    <t>WORK</t>
  </si>
  <si>
    <t>TRAIN</t>
  </si>
  <si>
    <t>EMP_COMBO</t>
  </si>
  <si>
    <t>KNOWN</t>
  </si>
  <si>
    <t>KNOWN_NEET</t>
  </si>
  <si>
    <t>UNKNOWN</t>
  </si>
  <si>
    <t>NAT_IND</t>
  </si>
  <si>
    <t>NAT_SSSF</t>
  </si>
  <si>
    <t>NAT_SSNM</t>
  </si>
  <si>
    <t>NAT_AP</t>
  </si>
  <si>
    <t>NAT_PRU</t>
  </si>
  <si>
    <t>NAT_TOTM</t>
  </si>
  <si>
    <t>NAT_TOTSPEC</t>
  </si>
  <si>
    <t>NAT_TOTSF</t>
  </si>
  <si>
    <t>NAT_TOTAP</t>
  </si>
  <si>
    <t>NAT_ALL</t>
  </si>
  <si>
    <t>x</t>
  </si>
  <si>
    <t>-</t>
  </si>
  <si>
    <t>NUMBER</t>
  </si>
  <si>
    <t>PERCENTAGE</t>
  </si>
  <si>
    <t>PERCENTAGE FORMATTED</t>
  </si>
  <si>
    <t>Percentages</t>
  </si>
  <si>
    <t>Numbers (Underlying data)</t>
  </si>
  <si>
    <t>INDEX (B82)</t>
  </si>
  <si>
    <t xml:space="preserve">Coverage: Local Authorities </t>
  </si>
  <si>
    <r>
      <t>Percentage going to a sustained</t>
    </r>
    <r>
      <rPr>
        <vertAlign val="superscript"/>
        <sz val="8"/>
        <color theme="1"/>
        <rFont val="Arial"/>
        <family val="2"/>
      </rPr>
      <t>3</t>
    </r>
    <r>
      <rPr>
        <sz val="8"/>
        <color theme="1"/>
        <rFont val="Arial"/>
        <family val="2"/>
      </rPr>
      <t xml:space="preserve"> education destination </t>
    </r>
  </si>
  <si>
    <r>
      <t>Percentage going to a sustained</t>
    </r>
    <r>
      <rPr>
        <vertAlign val="superscript"/>
        <sz val="8"/>
        <color theme="1"/>
        <rFont val="Arial"/>
        <family val="2"/>
      </rPr>
      <t>3</t>
    </r>
    <r>
      <rPr>
        <sz val="8"/>
        <color theme="1"/>
        <rFont val="Arial"/>
        <family val="2"/>
      </rPr>
      <t xml:space="preserve"> employment and/or training destination </t>
    </r>
  </si>
  <si>
    <t>Mainstream</t>
  </si>
  <si>
    <t>Code</t>
  </si>
  <si>
    <t>Local Authority</t>
  </si>
  <si>
    <t>Region</t>
  </si>
  <si>
    <r>
      <t>Number of students</t>
    </r>
    <r>
      <rPr>
        <vertAlign val="superscript"/>
        <sz val="8"/>
        <color theme="1"/>
        <rFont val="Arial"/>
        <family val="2"/>
      </rPr>
      <t>2</t>
    </r>
  </si>
  <si>
    <r>
      <t>Overall education or employment /training destination</t>
    </r>
    <r>
      <rPr>
        <b/>
        <vertAlign val="superscript"/>
        <sz val="8"/>
        <color theme="1"/>
        <rFont val="Arial"/>
        <family val="2"/>
      </rPr>
      <t>4</t>
    </r>
  </si>
  <si>
    <r>
      <t>Any education destination</t>
    </r>
    <r>
      <rPr>
        <vertAlign val="superscript"/>
        <sz val="8"/>
        <color theme="1"/>
        <rFont val="Arial"/>
        <family val="2"/>
      </rPr>
      <t>5</t>
    </r>
  </si>
  <si>
    <t>Further education college</t>
  </si>
  <si>
    <t>Independent school</t>
  </si>
  <si>
    <r>
      <t>Other further education provider</t>
    </r>
    <r>
      <rPr>
        <vertAlign val="superscript"/>
        <sz val="8"/>
        <color theme="1"/>
        <rFont val="Arial"/>
        <family val="2"/>
      </rPr>
      <t>6</t>
    </r>
  </si>
  <si>
    <t>School sixth form - state funded</t>
  </si>
  <si>
    <t>Sixth form college</t>
  </si>
  <si>
    <r>
      <t>Specialist post-16 institution</t>
    </r>
    <r>
      <rPr>
        <vertAlign val="superscript"/>
        <sz val="8"/>
        <color theme="1"/>
        <rFont val="Arial"/>
        <family val="2"/>
      </rPr>
      <t>7</t>
    </r>
  </si>
  <si>
    <r>
      <t>Alternative provision or pupil referral unit</t>
    </r>
    <r>
      <rPr>
        <vertAlign val="superscript"/>
        <sz val="8"/>
        <color theme="1"/>
        <rFont val="Arial"/>
        <family val="2"/>
      </rPr>
      <t>8</t>
    </r>
  </si>
  <si>
    <r>
      <t>Special school</t>
    </r>
    <r>
      <rPr>
        <vertAlign val="superscript"/>
        <sz val="8"/>
        <color theme="1"/>
        <rFont val="Arial"/>
        <family val="2"/>
      </rPr>
      <t>9</t>
    </r>
  </si>
  <si>
    <r>
      <t>Apprentice-ships</t>
    </r>
    <r>
      <rPr>
        <vertAlign val="superscript"/>
        <sz val="8"/>
        <color theme="1"/>
        <rFont val="Arial"/>
        <family val="2"/>
      </rPr>
      <t>10</t>
    </r>
  </si>
  <si>
    <t>UK higher education institution</t>
  </si>
  <si>
    <r>
      <t>Sustained education combination destination</t>
    </r>
    <r>
      <rPr>
        <vertAlign val="superscript"/>
        <sz val="8"/>
        <color theme="1"/>
        <rFont val="Arial"/>
        <family val="2"/>
      </rPr>
      <t>11</t>
    </r>
  </si>
  <si>
    <r>
      <t>Sustained employment and/or training destination</t>
    </r>
    <r>
      <rPr>
        <b/>
        <vertAlign val="superscript"/>
        <sz val="8"/>
        <color theme="1"/>
        <rFont val="Arial"/>
        <family val="2"/>
      </rPr>
      <t>12</t>
    </r>
  </si>
  <si>
    <r>
      <t>Other training</t>
    </r>
    <r>
      <rPr>
        <vertAlign val="superscript"/>
        <sz val="8"/>
        <color theme="1"/>
        <rFont val="Arial"/>
        <family val="2"/>
      </rPr>
      <t>15</t>
    </r>
  </si>
  <si>
    <r>
      <t>Sustained education / employment / training combination destination</t>
    </r>
    <r>
      <rPr>
        <b/>
        <vertAlign val="superscript"/>
        <sz val="8"/>
        <color theme="1"/>
        <rFont val="Arial"/>
        <family val="2"/>
      </rPr>
      <t>16</t>
    </r>
  </si>
  <si>
    <r>
      <t>Destination not sustained</t>
    </r>
    <r>
      <rPr>
        <vertAlign val="superscript"/>
        <sz val="8"/>
        <color theme="1"/>
        <rFont val="Arial"/>
        <family val="2"/>
      </rPr>
      <t>17</t>
    </r>
  </si>
  <si>
    <r>
      <t>Destination not sustained/ recorded NEET</t>
    </r>
    <r>
      <rPr>
        <vertAlign val="superscript"/>
        <sz val="8"/>
        <color theme="1"/>
        <rFont val="Arial"/>
        <family val="2"/>
      </rPr>
      <t>18</t>
    </r>
  </si>
  <si>
    <r>
      <t>Activity not captured in data</t>
    </r>
    <r>
      <rPr>
        <vertAlign val="superscript"/>
        <sz val="8"/>
        <color theme="1"/>
        <rFont val="Arial"/>
        <family val="2"/>
      </rPr>
      <t>19</t>
    </r>
  </si>
  <si>
    <t>NAT</t>
  </si>
  <si>
    <t>NE</t>
  </si>
  <si>
    <t>North East</t>
  </si>
  <si>
    <t>NW</t>
  </si>
  <si>
    <t>North West</t>
  </si>
  <si>
    <t>YH</t>
  </si>
  <si>
    <t>Yorkshire and the Humber</t>
  </si>
  <si>
    <t>EM</t>
  </si>
  <si>
    <t>East Midlands</t>
  </si>
  <si>
    <t>WM</t>
  </si>
  <si>
    <t>West Midlands</t>
  </si>
  <si>
    <t>EE</t>
  </si>
  <si>
    <t>East of England</t>
  </si>
  <si>
    <t>IL</t>
  </si>
  <si>
    <t>Inner London</t>
  </si>
  <si>
    <t>OL</t>
  </si>
  <si>
    <t>Outer London</t>
  </si>
  <si>
    <t>SE</t>
  </si>
  <si>
    <t>South East</t>
  </si>
  <si>
    <t>SW</t>
  </si>
  <si>
    <t>South West</t>
  </si>
  <si>
    <t>Barking and Dagenham</t>
  </si>
  <si>
    <t>Barnet</t>
  </si>
  <si>
    <t>Barnsley</t>
  </si>
  <si>
    <t>Bath and North East Somerset</t>
  </si>
  <si>
    <t>Bedford</t>
  </si>
  <si>
    <t>Bexley</t>
  </si>
  <si>
    <t>Birmingham</t>
  </si>
  <si>
    <t>Blackburn with Darwen</t>
  </si>
  <si>
    <t>Blackpool</t>
  </si>
  <si>
    <t>Bolton</t>
  </si>
  <si>
    <t>Bournemouth</t>
  </si>
  <si>
    <t>Bracknell Forest</t>
  </si>
  <si>
    <t>Bradford</t>
  </si>
  <si>
    <t>Brent</t>
  </si>
  <si>
    <t>Brighton and Hove</t>
  </si>
  <si>
    <t>Bristol City of</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</si>
  <si>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</si>
  <si>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</si>
  <si>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</si>
  <si>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</si>
  <si>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</si>
  <si>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</si>
  <si>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</si>
  <si>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</si>
  <si>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</si>
  <si>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</si>
  <si>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</si>
  <si>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</si>
  <si>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</si>
  <si>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</si>
  <si>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</si>
  <si>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</si>
  <si>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</si>
  <si>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</si>
  <si>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</si>
  <si>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</si>
  <si>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</si>
  <si>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</si>
  <si>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</si>
  <si>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</si>
  <si>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</si>
  <si>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</si>
  <si>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</si>
  <si>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</si>
  <si>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</si>
  <si>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</si>
  <si>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</si>
  <si>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</si>
  <si>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</si>
  <si>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</si>
  <si>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</si>
  <si>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</si>
  <si>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</si>
  <si>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</si>
  <si>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</si>
  <si>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</si>
  <si>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</si>
  <si>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</si>
  <si>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</si>
  <si>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</si>
  <si>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</si>
  <si>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</si>
  <si>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</si>
  <si>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 City of</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</si>
  <si>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</si>
  <si>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</si>
  <si>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</si>
  <si>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</si>
  <si>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</si>
  <si>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</si>
  <si>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</si>
  <si>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</si>
  <si>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</si>
  <si>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</si>
  <si>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</si>
  <si>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</si>
  <si>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</si>
  <si>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</si>
  <si>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</si>
  <si>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</si>
  <si>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</si>
  <si>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</si>
  <si>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</si>
  <si>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</si>
  <si>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</si>
  <si>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</si>
  <si>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</si>
  <si>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</si>
  <si>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</si>
  <si>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</si>
  <si>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</si>
  <si>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</si>
  <si>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</si>
  <si>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</si>
  <si>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</si>
  <si>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</si>
  <si>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</si>
  <si>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</si>
  <si>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</si>
  <si>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</si>
  <si>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</si>
  <si>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</si>
  <si>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</si>
  <si>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</si>
  <si>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</si>
  <si>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</si>
  <si>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</si>
  <si>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</si>
  <si>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</si>
  <si>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</si>
  <si>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</si>
  <si>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</si>
  <si>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</si>
  <si>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</si>
  <si>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</si>
  <si>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</si>
  <si>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</si>
  <si>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Southend-on-Sea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</si>
  <si>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</si>
  <si>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</si>
  <si>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</si>
  <si>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</si>
  <si>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</si>
  <si>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</si>
  <si>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</si>
  <si>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</si>
  <si>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</si>
  <si>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</si>
  <si>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</si>
  <si>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</si>
  <si>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</si>
  <si>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</si>
  <si>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</si>
  <si>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</si>
  <si>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</si>
  <si>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</si>
  <si>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</si>
  <si>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</si>
  <si>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</si>
  <si>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</si>
  <si>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</si>
  <si>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</si>
  <si>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</si>
  <si>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</si>
  <si>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</si>
  <si>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</si>
  <si>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</si>
  <si>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</si>
  <si>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</si>
  <si>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</si>
  <si>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</si>
  <si>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</si>
  <si>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Column</t>
  </si>
  <si>
    <t>.</t>
  </si>
  <si>
    <t>LA1: Mainstream schools (state-funded only)</t>
  </si>
  <si>
    <t>Mainstream schools (state-funded only)</t>
  </si>
  <si>
    <t>LA2: Mainstream schools (independent only)</t>
  </si>
  <si>
    <t>Mainstream schools (independent only)</t>
  </si>
  <si>
    <t>Mainstream schools (state-funded and independent)</t>
  </si>
  <si>
    <t>Special schools (all)</t>
  </si>
  <si>
    <t>State-funded schools (mainstream and special schools)</t>
  </si>
  <si>
    <t>Alternative provision &amp; pupil referral units (all)</t>
  </si>
  <si>
    <t>index</t>
  </si>
  <si>
    <t>LA MAIN TABLE</t>
  </si>
  <si>
    <r>
      <t>Apprenticeships</t>
    </r>
    <r>
      <rPr>
        <vertAlign val="superscript"/>
        <sz val="8"/>
        <color theme="1"/>
        <rFont val="Arial"/>
        <family val="2"/>
      </rPr>
      <t>10</t>
    </r>
  </si>
  <si>
    <r>
      <t>Education / employment / training combination destination</t>
    </r>
    <r>
      <rPr>
        <b/>
        <vertAlign val="superscript"/>
        <sz val="8"/>
        <color theme="1"/>
        <rFont val="Arial"/>
        <family val="2"/>
      </rPr>
      <t>16</t>
    </r>
  </si>
  <si>
    <t>Total</t>
  </si>
  <si>
    <t>LA FSM/PP</t>
  </si>
  <si>
    <t>INDEX</t>
  </si>
  <si>
    <t>COHORT_1</t>
  </si>
  <si>
    <t>COHORT_2</t>
  </si>
  <si>
    <t>COHORT_T</t>
  </si>
  <si>
    <t>OVERALL_1</t>
  </si>
  <si>
    <t>OVERALL_2</t>
  </si>
  <si>
    <t>OVERALL_T</t>
  </si>
  <si>
    <t>EDUCATION_1</t>
  </si>
  <si>
    <t>EDUCATION_2</t>
  </si>
  <si>
    <t>EDUCATION_T</t>
  </si>
  <si>
    <t>FEC_1</t>
  </si>
  <si>
    <t>FEC_2</t>
  </si>
  <si>
    <t>FEC_T</t>
  </si>
  <si>
    <t>IND_1</t>
  </si>
  <si>
    <t>IND_2</t>
  </si>
  <si>
    <t>IND_T</t>
  </si>
  <si>
    <t>OTHERFE_1</t>
  </si>
  <si>
    <t>OTHERFE_2</t>
  </si>
  <si>
    <t>OTHERFE_T</t>
  </si>
  <si>
    <t>SSF_1</t>
  </si>
  <si>
    <t>SSF_2</t>
  </si>
  <si>
    <t>SSF_T</t>
  </si>
  <si>
    <t>SFC_1</t>
  </si>
  <si>
    <t>SFC_2</t>
  </si>
  <si>
    <t>SFC_T</t>
  </si>
  <si>
    <t>APPRU_1</t>
  </si>
  <si>
    <t>APPRU_2</t>
  </si>
  <si>
    <t>APPRU_T</t>
  </si>
  <si>
    <t>SPECIAL_1</t>
  </si>
  <si>
    <t>SPECIAL_2</t>
  </si>
  <si>
    <t>SPECIAL_T</t>
  </si>
  <si>
    <t>APPREN_1</t>
  </si>
  <si>
    <t>APPREN_2</t>
  </si>
  <si>
    <t>APPREN_T</t>
  </si>
  <si>
    <t>HE_1</t>
  </si>
  <si>
    <t>HE_2</t>
  </si>
  <si>
    <t>HE_T</t>
  </si>
  <si>
    <t>EDU_COMBO_1</t>
  </si>
  <si>
    <t>EDU_COMBO_2</t>
  </si>
  <si>
    <t>EDU_COMBO_T</t>
  </si>
  <si>
    <t>ET_1</t>
  </si>
  <si>
    <t>ET_2</t>
  </si>
  <si>
    <t>ET_T</t>
  </si>
  <si>
    <t>WORKTRAIN_1</t>
  </si>
  <si>
    <t>WORKTRAIN_2</t>
  </si>
  <si>
    <t>WORKTRAIN_T</t>
  </si>
  <si>
    <t>WORK_1</t>
  </si>
  <si>
    <t>WORK_2</t>
  </si>
  <si>
    <t>WORK_T</t>
  </si>
  <si>
    <t>TRAIN_1</t>
  </si>
  <si>
    <t>TRAIN_2</t>
  </si>
  <si>
    <t>TRAIN_T</t>
  </si>
  <si>
    <t>EMP_COMBO_1</t>
  </si>
  <si>
    <t>EMP_COMBO_2</t>
  </si>
  <si>
    <t>EMP_COMBO_T</t>
  </si>
  <si>
    <t>KNOWN_1</t>
  </si>
  <si>
    <t>KNOWN_2</t>
  </si>
  <si>
    <t>KNOWN_T</t>
  </si>
  <si>
    <t>KNOWN_NEET_1</t>
  </si>
  <si>
    <t>KNOWN_NEET_2</t>
  </si>
  <si>
    <t>KNOWN_NEET_T</t>
  </si>
  <si>
    <t>UNKNOWN_1</t>
  </si>
  <si>
    <t>UNKNOWN_2</t>
  </si>
  <si>
    <t>UNKNOWN_T</t>
  </si>
  <si>
    <t xml:space="preserve">free school meals </t>
  </si>
  <si>
    <t xml:space="preserve">Male </t>
  </si>
  <si>
    <t xml:space="preserve">Female </t>
  </si>
  <si>
    <t xml:space="preserve">Total </t>
  </si>
  <si>
    <t>FSM</t>
  </si>
  <si>
    <t>Non-FSM</t>
  </si>
  <si>
    <t xml:space="preserve">School action/school action plus </t>
  </si>
  <si>
    <t>Statement</t>
  </si>
  <si>
    <t>Non-SEN</t>
  </si>
  <si>
    <r>
      <t xml:space="preserve">                           Apprenticeships</t>
    </r>
    <r>
      <rPr>
        <vertAlign val="superscript"/>
        <sz val="8"/>
        <color theme="1"/>
        <rFont val="Arial"/>
        <family val="2"/>
      </rPr>
      <t>10</t>
    </r>
  </si>
  <si>
    <t>White - British</t>
  </si>
  <si>
    <t>White - Irish </t>
  </si>
  <si>
    <t>Traveller of Irish heritage</t>
  </si>
  <si>
    <t>Gypsy / Roma </t>
  </si>
  <si>
    <t>Any other White background </t>
  </si>
  <si>
    <t>White and Black Caribbean </t>
  </si>
  <si>
    <t>White and Black African </t>
  </si>
  <si>
    <t>White and Asian </t>
  </si>
  <si>
    <t>Any other mixed background</t>
  </si>
  <si>
    <t>Indian</t>
  </si>
  <si>
    <t>Pakistani</t>
  </si>
  <si>
    <t>Bangladeshi</t>
  </si>
  <si>
    <t>Any other Asian background</t>
  </si>
  <si>
    <t>Black Caribbean</t>
  </si>
  <si>
    <t>Black - African</t>
  </si>
  <si>
    <t>Any other Black background</t>
  </si>
  <si>
    <t>Chinese</t>
  </si>
  <si>
    <t>Any other ethnic group</t>
  </si>
  <si>
    <t>Unclassified - (refused, not obtained)</t>
  </si>
  <si>
    <r>
      <t>Overall going to a sustained</t>
    </r>
    <r>
      <rPr>
        <b/>
        <vertAlign val="superscript"/>
        <sz val="8"/>
        <color rgb="FF000000"/>
        <rFont val="Arial"/>
        <family val="2"/>
      </rPr>
      <t>3</t>
    </r>
    <r>
      <rPr>
        <b/>
        <sz val="8"/>
        <color rgb="FF000000"/>
        <rFont val="Arial"/>
        <family val="2"/>
      </rPr>
      <t xml:space="preserve"> education or employment/training destination</t>
    </r>
    <r>
      <rPr>
        <b/>
        <vertAlign val="superscript"/>
        <sz val="8"/>
        <color rgb="FF000000"/>
        <rFont val="Arial"/>
        <family val="2"/>
      </rPr>
      <t>4</t>
    </r>
    <r>
      <rPr>
        <b/>
        <sz val="8"/>
        <color rgb="FF000000"/>
        <rFont val="Arial"/>
        <family val="2"/>
      </rPr>
      <t xml:space="preserve"> </t>
    </r>
  </si>
  <si>
    <t>Coverage: England by gender</t>
  </si>
  <si>
    <t>Coverage: England by free school meals (FSM)</t>
  </si>
  <si>
    <t>Coverage: England by ethnicity</t>
  </si>
  <si>
    <t>LA</t>
  </si>
  <si>
    <t>LA_NAME</t>
  </si>
  <si>
    <t>REGION</t>
  </si>
  <si>
    <t>REGION_NAME</t>
  </si>
  <si>
    <t>National</t>
  </si>
  <si>
    <t>All mainstream schools (state-funded and independent)</t>
  </si>
  <si>
    <t>All Special schools</t>
  </si>
  <si>
    <t xml:space="preserve">All alternate provision and pupil referral units </t>
  </si>
  <si>
    <t xml:space="preserve"> </t>
  </si>
  <si>
    <t>LA SUMMARY TABLE</t>
  </si>
  <si>
    <t xml:space="preserve">All state-funded mainstream and special schools (does not include independent schools) </t>
  </si>
  <si>
    <t>Free school meals</t>
  </si>
  <si>
    <t>Main tables</t>
  </si>
  <si>
    <t>Characterisitics</t>
  </si>
  <si>
    <t>Special educational needs</t>
  </si>
  <si>
    <t xml:space="preserve">State-funded mainstream schools </t>
  </si>
  <si>
    <t xml:space="preserve">School action / school action plus </t>
  </si>
  <si>
    <t>ROW</t>
  </si>
  <si>
    <t>Select LA from drop down list:</t>
  </si>
  <si>
    <t>White</t>
  </si>
  <si>
    <t>Mixed</t>
  </si>
  <si>
    <t>Asian</t>
  </si>
  <si>
    <t>Black</t>
  </si>
  <si>
    <t>Other</t>
  </si>
  <si>
    <t>Unclassified</t>
  </si>
  <si>
    <t xml:space="preserve">Not recorded in the measure </t>
  </si>
  <si>
    <t xml:space="preserve">Coverage: England by special educational needs (SEN) </t>
  </si>
  <si>
    <t xml:space="preserve">KS4 National:Percentage of the 2013/13 KS4 cohort going to, or remaining in, an education or employment destination in 2013/14 </t>
  </si>
  <si>
    <t>Year: 2013/14 (Revised)</t>
  </si>
  <si>
    <r>
      <t>Independent</t>
    </r>
    <r>
      <rPr>
        <vertAlign val="superscript"/>
        <sz val="8"/>
        <color theme="1"/>
        <rFont val="Arial"/>
        <family val="2"/>
      </rPr>
      <t>1</t>
    </r>
  </si>
  <si>
    <t>Total mainstream</t>
  </si>
  <si>
    <r>
      <t>Alternative provision</t>
    </r>
    <r>
      <rPr>
        <vertAlign val="superscript"/>
        <sz val="8"/>
        <color rgb="FF000000"/>
        <rFont val="Arial"/>
        <family val="2"/>
      </rPr>
      <t>8</t>
    </r>
    <r>
      <rPr>
        <sz val="8"/>
        <color rgb="FF000000"/>
        <rFont val="Arial"/>
        <family val="2"/>
      </rPr>
      <t xml:space="preserve"> or pupil referral unit</t>
    </r>
  </si>
  <si>
    <t>1-20. See separate KS4 footnotes sheet</t>
  </si>
  <si>
    <t xml:space="preserve">KS4 National: Percentage of the 2012/13 KS4 cohort going to, or remaining in, an education or employment destination in 2013/14 </t>
  </si>
  <si>
    <t xml:space="preserve">KS4 National:Percentage of the 2012/13 KS4 cohort going to, or remaining in, an education or employment destination in 2013/14 </t>
  </si>
  <si>
    <r>
      <t>Coverage: England by disadvantaged</t>
    </r>
    <r>
      <rPr>
        <b/>
        <vertAlign val="superscript"/>
        <sz val="10"/>
        <color theme="1"/>
        <rFont val="Arial"/>
        <family val="2"/>
      </rPr>
      <t>20</t>
    </r>
    <r>
      <rPr>
        <b/>
        <sz val="10"/>
        <color theme="1"/>
        <rFont val="Arial"/>
        <family val="2"/>
      </rPr>
      <t xml:space="preserve"> pupils </t>
    </r>
  </si>
  <si>
    <r>
      <t>Disadv</t>
    </r>
    <r>
      <rPr>
        <vertAlign val="superscript"/>
        <sz val="8"/>
        <color theme="1"/>
        <rFont val="Arial"/>
        <family val="2"/>
      </rPr>
      <t>20</t>
    </r>
    <r>
      <rPr>
        <sz val="8"/>
        <color theme="1"/>
        <rFont val="Arial"/>
        <family val="2"/>
      </rPr>
      <t xml:space="preserve"> pupils</t>
    </r>
  </si>
  <si>
    <t>All other pupils</t>
  </si>
  <si>
    <t>NAT_SFM</t>
  </si>
  <si>
    <t>SPI</t>
  </si>
  <si>
    <t>National table:</t>
  </si>
  <si>
    <t>Percentage of 2012/13 KS4 cohort going to, or remaining in, an education or employment destination in 2013/14</t>
  </si>
  <si>
    <t>Number of 2012/13 KS4 cohort going to, or remaining in, an education or employment destination in 2013/14</t>
  </si>
  <si>
    <t xml:space="preserve">KS4 Local Authority: Percentage of the 2012/13 KS4 cohort going to, or remaining in, an education or employment destination in 2013/14 </t>
  </si>
  <si>
    <t>Coverage: Local authorities by special educational needs (SEN) - total state-funded mainstream</t>
  </si>
  <si>
    <r>
      <t>Overall education and/or employment / training destination</t>
    </r>
    <r>
      <rPr>
        <b/>
        <vertAlign val="superscript"/>
        <sz val="8"/>
        <color theme="1"/>
        <rFont val="Arial"/>
        <family val="2"/>
      </rPr>
      <t>4</t>
    </r>
  </si>
  <si>
    <r>
      <t>Sustained</t>
    </r>
    <r>
      <rPr>
        <vertAlign val="superscript"/>
        <sz val="8"/>
        <color rgb="FF000000"/>
        <rFont val="Arial"/>
        <family val="2"/>
      </rPr>
      <t>3</t>
    </r>
    <r>
      <rPr>
        <sz val="8"/>
        <color rgb="FF000000"/>
        <rFont val="Arial"/>
        <family val="2"/>
      </rPr>
      <t xml:space="preserve"> education destination</t>
    </r>
    <r>
      <rPr>
        <vertAlign val="superscript"/>
        <sz val="8"/>
        <color rgb="FF000000"/>
        <rFont val="Arial"/>
        <family val="2"/>
      </rPr>
      <t>5</t>
    </r>
    <r>
      <rPr>
        <sz val="8"/>
        <color rgb="FF000000"/>
        <rFont val="Arial"/>
        <family val="2"/>
      </rPr>
      <t xml:space="preserve"> </t>
    </r>
  </si>
  <si>
    <r>
      <t>Alternative provision</t>
    </r>
    <r>
      <rPr>
        <vertAlign val="superscript"/>
        <sz val="8"/>
        <color theme="1"/>
        <rFont val="Arial"/>
        <family val="2"/>
      </rPr>
      <t>8</t>
    </r>
    <r>
      <rPr>
        <sz val="8"/>
        <color theme="1"/>
        <rFont val="Arial"/>
        <family val="2"/>
      </rPr>
      <t xml:space="preserve"> or pupil referral unit</t>
    </r>
  </si>
  <si>
    <r>
      <t>Destination not sustained / recorded NEET</t>
    </r>
    <r>
      <rPr>
        <vertAlign val="superscript"/>
        <sz val="8"/>
        <color theme="1"/>
        <rFont val="Arial"/>
        <family val="2"/>
      </rPr>
      <t>18</t>
    </r>
  </si>
  <si>
    <t xml:space="preserve">ENGLAND  - Total state-funded mainstream </t>
  </si>
  <si>
    <t>ENGLAND  - Total state-funded mainstream (SEN Only)</t>
  </si>
  <si>
    <t>SPI_1</t>
  </si>
  <si>
    <t>SPI_2</t>
  </si>
  <si>
    <t>SPI_T</t>
  </si>
  <si>
    <t xml:space="preserve">KS4 Local Authority:  Percentage of the 2012/13 KS4 </t>
  </si>
  <si>
    <t xml:space="preserve">cohort going to, or remaining in, an education or employment destination in 2013/14 </t>
  </si>
  <si>
    <t xml:space="preserve">KS4 Local authority : Percentage of the 2012/13 KS4 cohort going to, or remaining in, an education or employment destination in 2013/14 </t>
  </si>
  <si>
    <r>
      <t>Disadvantaged</t>
    </r>
    <r>
      <rPr>
        <b/>
        <vertAlign val="superscript"/>
        <sz val="8"/>
        <color theme="1"/>
        <rFont val="Arial"/>
        <family val="2"/>
      </rPr>
      <t>20</t>
    </r>
    <r>
      <rPr>
        <b/>
        <sz val="8"/>
        <color theme="1"/>
        <rFont val="Arial"/>
        <family val="2"/>
      </rPr>
      <t xml:space="preserve"> pupils</t>
    </r>
  </si>
  <si>
    <t>All special schools</t>
  </si>
  <si>
    <t>Non - FSM</t>
  </si>
  <si>
    <t>COHORT_A</t>
  </si>
  <si>
    <t>COHORT_S</t>
  </si>
  <si>
    <t>COHORT_N</t>
  </si>
  <si>
    <t>OVERALL_A</t>
  </si>
  <si>
    <t>OVERALL_S</t>
  </si>
  <si>
    <t>OVERALL_N</t>
  </si>
  <si>
    <t>EDUCATION_A</t>
  </si>
  <si>
    <t>EDUCATION_S</t>
  </si>
  <si>
    <t>EDUCATION_N</t>
  </si>
  <si>
    <t>FEC_A</t>
  </si>
  <si>
    <t>FEC_S</t>
  </si>
  <si>
    <t>FEC_N</t>
  </si>
  <si>
    <t>IND_A</t>
  </si>
  <si>
    <t>IND_S</t>
  </si>
  <si>
    <t>IND_N</t>
  </si>
  <si>
    <t>OTHERFE_A</t>
  </si>
  <si>
    <t>OTHERFE_S</t>
  </si>
  <si>
    <t>OTHERFE_N</t>
  </si>
  <si>
    <t>SSF_A</t>
  </si>
  <si>
    <t>SSF_S</t>
  </si>
  <si>
    <t>SSF_N</t>
  </si>
  <si>
    <t>SFC_A</t>
  </si>
  <si>
    <t>SFC_S</t>
  </si>
  <si>
    <t>SFC_N</t>
  </si>
  <si>
    <t>APPRU_A</t>
  </si>
  <si>
    <t>APPRU_S</t>
  </si>
  <si>
    <t>APPRU_N</t>
  </si>
  <si>
    <t>SPECIAL_A</t>
  </si>
  <si>
    <t>SPECIAL_S</t>
  </si>
  <si>
    <t>SPECIAL_N</t>
  </si>
  <si>
    <t>APPREN_A</t>
  </si>
  <si>
    <t>APPREN_S</t>
  </si>
  <si>
    <t>APPREN_N</t>
  </si>
  <si>
    <t>HE_A</t>
  </si>
  <si>
    <t>HE_S</t>
  </si>
  <si>
    <t>HE_N</t>
  </si>
  <si>
    <t>EDU_COMBO_A</t>
  </si>
  <si>
    <t>EDU_COMBO_S</t>
  </si>
  <si>
    <t>EDU_COMBO_N</t>
  </si>
  <si>
    <t>ET_A</t>
  </si>
  <si>
    <t>ET_S</t>
  </si>
  <si>
    <t>ET_N</t>
  </si>
  <si>
    <t>WORKTRAIN_A</t>
  </si>
  <si>
    <t>WORKTRAIN_S</t>
  </si>
  <si>
    <t>WORKTRAIN_N</t>
  </si>
  <si>
    <t>WORK_A</t>
  </si>
  <si>
    <t>WORK_S</t>
  </si>
  <si>
    <t>WORK_N</t>
  </si>
  <si>
    <t>TRAIN_A</t>
  </si>
  <si>
    <t>TRAIN_S</t>
  </si>
  <si>
    <t>TRAIN_N</t>
  </si>
  <si>
    <t>EMP_COMBO_A</t>
  </si>
  <si>
    <t>EMP_COMBO_S</t>
  </si>
  <si>
    <t>EMP_COMBO_N</t>
  </si>
  <si>
    <t>KNOWN_A</t>
  </si>
  <si>
    <t>KNOWN_S</t>
  </si>
  <si>
    <t>KNOWN_N</t>
  </si>
  <si>
    <t>KNOWN_NEET_A</t>
  </si>
  <si>
    <t>KNOWN_NEET_S</t>
  </si>
  <si>
    <t>KNOWN_NEET_N</t>
  </si>
  <si>
    <t>UNKNOWN_A</t>
  </si>
  <si>
    <t>UNKNOWN_S</t>
  </si>
  <si>
    <t>UNKNOWN_N</t>
  </si>
  <si>
    <t>SPI_A</t>
  </si>
  <si>
    <t>SPI_S</t>
  </si>
  <si>
    <t>SPI_N</t>
  </si>
  <si>
    <t>LA Gender table</t>
  </si>
  <si>
    <t>LA22: Gender - Independent schools only</t>
  </si>
  <si>
    <t>Independent schools only</t>
  </si>
  <si>
    <t>State-funded mainstream schools</t>
  </si>
  <si>
    <t>LA31: FSM by total state-funded mainstream schools</t>
  </si>
  <si>
    <t>LA32: FSM by total special schools</t>
  </si>
  <si>
    <t>Special schools</t>
  </si>
  <si>
    <t>Male</t>
  </si>
  <si>
    <t>Female</t>
  </si>
  <si>
    <t>KS4 destination measures: 2012/13 cohort into 2013/14 destinations.</t>
  </si>
  <si>
    <t>National and local authority level</t>
  </si>
  <si>
    <t>NOTE: Some tabs contain multiple tables accessed by way of drop down menus.</t>
  </si>
  <si>
    <t>Tab (click on the link below to be taken to the tab)</t>
  </si>
  <si>
    <t>Tables available from drop down menus (where applicable)</t>
  </si>
  <si>
    <t>Coverage</t>
  </si>
  <si>
    <t>Institutions types included</t>
  </si>
  <si>
    <t>Additional information</t>
  </si>
  <si>
    <t>NA1 (MAIN)</t>
  </si>
  <si>
    <t>Percentages
Numbers</t>
  </si>
  <si>
    <t>National main table</t>
  </si>
  <si>
    <t>Interactive tables. Select from drop down menu to swap between percentages and numbers.</t>
  </si>
  <si>
    <t>NA11 (GEN)</t>
  </si>
  <si>
    <t>National by gender</t>
  </si>
  <si>
    <t>NA12 (FSM)</t>
  </si>
  <si>
    <t>National by free school meals (FSM)</t>
  </si>
  <si>
    <t>NA13 (SEN)</t>
  </si>
  <si>
    <t>National by special educational needs (SEN)</t>
  </si>
  <si>
    <t xml:space="preserve">state-funded schools  - mainstream  </t>
  </si>
  <si>
    <t>NA14 (MAJETH)</t>
  </si>
  <si>
    <t>National by major ethnic groups.</t>
  </si>
  <si>
    <t>NA15 (ETH)</t>
  </si>
  <si>
    <t>National by minor ethnic groups.</t>
  </si>
  <si>
    <t xml:space="preserve">NA16 (DISADV) </t>
  </si>
  <si>
    <t>National by disadvantaged pupils.</t>
  </si>
  <si>
    <t xml:space="preserve">LA MAIN </t>
  </si>
  <si>
    <t>Interactive tables. Select from drop down menu to swap between different institution types.</t>
  </si>
  <si>
    <t xml:space="preserve">LA FSM,DISADV </t>
  </si>
  <si>
    <t>LA31:
LA32:
LA33:
LA34:</t>
  </si>
  <si>
    <t xml:space="preserve">state-funded schools  - mainstream  
total special schools  
state-funded schools  - mainstream  
total special schools  </t>
  </si>
  <si>
    <t>Interactive tables. Select from drop down menu to swap between different characteristics and institution types.</t>
  </si>
  <si>
    <t>LA Summary</t>
  </si>
  <si>
    <t>All local authorities</t>
  </si>
  <si>
    <t xml:space="preserve">KS4_Footnotes </t>
  </si>
  <si>
    <t>This means that the percentage is less than 0.5% but greater than 0%.</t>
  </si>
  <si>
    <t xml:space="preserve">( - ) </t>
  </si>
  <si>
    <t>This means that there are no pupils in the cohort.</t>
  </si>
  <si>
    <t xml:space="preserve">( . ) </t>
  </si>
  <si>
    <t>This means the data’s been suppressed as the school had fewer than 6 pupils in the cohort, or small numbers (1’s and 2’s) in the reporting lines. Results aren’t shown because of the risk of an individual pupil being identified. All totals have been rounded to the nearest 10. Zeros are shown as zeros. All remaining breakdowns have been rounded to the nearest 5. Suppression of small numbers is reflected in the associated percentages. See the technical note for more detail.</t>
  </si>
  <si>
    <t>( x )</t>
  </si>
  <si>
    <t>Column percentages</t>
  </si>
  <si>
    <t>Disadvantaged pupils are those who were eligible for free school meals at any point in the previous six years or were looked after continuously for at least 6 months. These are the pupils who would have attracted the pupil premium at the end of the 2012/13 academic year.</t>
  </si>
  <si>
    <t xml:space="preserve">Activity not captured in data means the young person wasn’t found in an education, employment or a recorded NEET destination. Possible reasons for this could be that the young person:
• was attending an independent school that wasn’t captured in the awarding body data 
• was attending a Scottish or Welsh college or school 
• had left the country 
• was in custody 
• was in an unknown situation or location </t>
  </si>
  <si>
    <t xml:space="preserve">Destination not sustained / recorded NEET means the pupil didn’t have continuous participation from October to March. However, they were recorded as having some education or employment participation from September to March. The pupil had between 3 and 6 months (inclusive) recorded NEET in the October to March participation period. 
OR
The pupil had no record of education, employment or training but was recorded as NEET at some point in the academic year (September to August). </t>
  </si>
  <si>
    <t xml:space="preserve">Destination not sustained means the pupil didn’t have continuous participation from October to March. However, they were recorded as having some education or employment participation from September to March. The pupil may have had a maximum of 2 months recorded NEET in the participation period October to March. </t>
  </si>
  <si>
    <t>Education / employment / training combination means the pupil fulfilled the October to March participation criteria through a combination of education and employment/training destinations.</t>
  </si>
  <si>
    <t>Other training includes all training recorded in the NCCIS data.</t>
  </si>
  <si>
    <t>Other employment includes part time, temporary and full time work. Some full time work may contain training to level 1 NVQ.</t>
  </si>
  <si>
    <t>Employment with training incorporates all work that includes training (level 2 NVQ or above).</t>
  </si>
  <si>
    <t>Employment / training destinations include all types of employment and training activity recorded in the NCCIS for the first two terms (October to March). This category isn’t included at institution level.</t>
  </si>
  <si>
    <t>Education combination destinations include pupils who fulfilled the October to March participation criteria but through more than one type of education destination.</t>
  </si>
  <si>
    <t xml:space="preserve">Apprenticeships are identified where any qualifying learning has occurred at any time during the October to March participation period. Apprenticeships are a subset of the other reporting lines. For example, someone studying an apprenticeship in a further education college will be reported under further education college and apprenticeships. </t>
  </si>
  <si>
    <t xml:space="preserve">The special schools line includes maintained, non-maintained and independent special schools. </t>
  </si>
  <si>
    <t>Attendance via alternative provision for a period of time in the first five months of the academic year is used as a proxy for sustained participation.</t>
  </si>
  <si>
    <t>Specialist post-16 Institutions are sometimes also termed post-16 independent specialist providers.</t>
  </si>
  <si>
    <t>Other further education providers include pupils with an equal amount of study in two or more further education colleges. It also includes students undertaking further education provision at a higher education institution.</t>
  </si>
  <si>
    <t>Individual lines may not add up to totals as a small number of pupils were identified in more than one destination.</t>
  </si>
  <si>
    <t xml:space="preserve">Includes pupils who have been in a combination of sustained: 
• education 
• employment / training 
• education / employment / training 
for the first two terms (October to March). </t>
  </si>
  <si>
    <t xml:space="preserve">Sustained participation for the first two terms (October to March). </t>
  </si>
  <si>
    <t xml:space="preserve">Number of pupils in the 2012/13 KS4 cohort. </t>
  </si>
  <si>
    <t>Information on independent schools is restricted to those schools where awarding body data aligned with the National Pupil Database. Therefore, the data in these tables doesn’t cover all independent schools. Independent schools aren’t required to provide NCCIS data to local authorities. As a result, information on those going into employment/training or NEET is very limited.</t>
  </si>
  <si>
    <t>KS4 Footnotes</t>
  </si>
  <si>
    <t>LA42 (SEN Only)</t>
  </si>
  <si>
    <t xml:space="preserve">LA41 (SEN) </t>
  </si>
  <si>
    <t>Local authority main table for
Local authority main table for
Local authority main table for
Local authority main table for
Local authority main table for
Local authority main table for</t>
  </si>
  <si>
    <t>state-funded schools  - mainstream
independent schools - mainstream
All mainstream schools - state-funded and independent
total special schools  
all state-funded schools
total alternative provision/pupil referral units</t>
  </si>
  <si>
    <t>LA (Gen)</t>
  </si>
  <si>
    <t>LA21: Gender - State-funded mainstream schools</t>
  </si>
  <si>
    <t>LA27: Gender - Total mainstream (including independents)</t>
  </si>
  <si>
    <t>Total mainstream (including independents)</t>
  </si>
  <si>
    <t>LA21:
LA22:
LA27:</t>
  </si>
  <si>
    <t>state-funded mainstream schools
independent schools
mainstream schools (including independents)</t>
  </si>
  <si>
    <t xml:space="preserve">LA1:
LA2:
LA13:
LA14:
LA15:
LA16: </t>
  </si>
  <si>
    <t>LA13: Mainstream schools (state-funded and independent)</t>
  </si>
  <si>
    <t>LA14: Special schools (all)</t>
  </si>
  <si>
    <t>LA15: State-funded schools (mainstream and special schools)</t>
  </si>
  <si>
    <t>LA16: Alternative provision &amp; pupil referral units (all)</t>
  </si>
  <si>
    <t>Local authority by FSM for
Local authority by FSM for
Local authority by disadvantaged pupils for
Local authority by disadvantaged pupils for</t>
  </si>
  <si>
    <t>Local authority by SEN</t>
  </si>
  <si>
    <t>Local authority by school action/school action plus, statement of special educational needs and non-SEN</t>
  </si>
  <si>
    <t>Coverage: Local Authorities by gender</t>
  </si>
  <si>
    <t xml:space="preserve">1-20. See separate KS4 footnotes sheet </t>
  </si>
  <si>
    <t>Local authority by gender for
Local authority by gender for
Local authority by gender for</t>
  </si>
  <si>
    <t>state-funded schools  - mainstream
independent schools - mainstream
state-funded and non-maintained special schools  
alternative provision  
pupil referral units  
total mainstream
total special schools  
all state-funded schools (not including independent) 
total alternative provision/pupil referral units</t>
  </si>
  <si>
    <t>state-funded schools  - mainstream 
independent schools - mainstream 
state-funded and non-maintained special schools  
alternative provision  
pupil referral units  
total mainstream schools  
total special schools  
total alternative provision/pupil referral units</t>
  </si>
  <si>
    <t xml:space="preserve">state-funded schools  - mainstream 
state-funded and non-maintained special schools  
pupil referral units  
total special schools  </t>
  </si>
  <si>
    <t xml:space="preserve">state-funded schools  - mainstream  
state-funded and non-maintained special schools  
pupil referral units  
total special schools  </t>
  </si>
  <si>
    <t>disadvantage</t>
  </si>
  <si>
    <t>Summary of all local authority data above for each local authority.</t>
  </si>
  <si>
    <t>Interactive tables. Select from drop down menu to obtain a summary of all the local authority data for the chosen local authority on one page.</t>
  </si>
  <si>
    <t xml:space="preserve"> pupils</t>
  </si>
  <si>
    <t xml:space="preserve">Year: 2013/14 (Revised)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</si>
</sst>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0_ ;\-#,##0\ "/>
    <numFmt numFmtId="165" formatCode="_-* #,##0_-;\-* #,##0_-;_-* &quot;-&quot;??_-;_-@_-"/>
  </numFmts>
  <fonts count="26" x14ac:knownFonts="1">
    <font>
      <sz val="11"/>
      <color theme="1"/>
      <name val="Calibri"/>
      <family val="2"/>
      <scheme val="minor"/>
    </font>
    <font>
      <b/>
      <sz val="10"/>
      <color theme="1"/>
      <name val="Arial"/>
      <family val="2"/>
    </font>
    <font>
      <sz val="11"/>
      <color theme="1"/>
      <name val="Arial"/>
      <family val="2"/>
    </font>
    <font>
      <sz val="8"/>
      <color theme="1"/>
      <name val="Arial"/>
      <family val="2"/>
    </font>
    <font>
      <b/>
      <sz val="8"/>
      <color theme="1"/>
      <name val="Arial"/>
      <family val="2"/>
    </font>
    <font>
      <vertAlign val="superscript"/>
      <sz val="8"/>
      <color theme="1"/>
      <name val="Arial"/>
      <family val="2"/>
    </font>
    <font>
      <sz val="8"/>
      <color rgb="FF000000"/>
      <name val="Arial"/>
      <family val="2"/>
    </font>
    <font>
      <vertAlign val="superscript"/>
      <sz val="8"/>
      <color rgb="FF000000"/>
      <name val="Arial"/>
      <family val="2"/>
    </font>
    <font>
      <b/>
      <sz val="8"/>
      <color rgb="FF000000"/>
      <name val="Arial"/>
      <family val="2"/>
    </font>
    <font>
      <b/>
      <vertAlign val="superscript"/>
      <sz val="8"/>
      <color rgb="FF000000"/>
      <name val="Arial"/>
      <family val="2"/>
    </font>
    <font>
      <b/>
      <vertAlign val="superscript"/>
      <sz val="8"/>
      <color theme="1"/>
      <name val="Arial"/>
      <family val="2"/>
    </font>
    <font>
      <i/>
      <sz val="8"/>
      <color theme="1"/>
      <name val="Arial"/>
      <family val="2"/>
    </font>
    <font>
      <sz val="11"/>
      <color rgb="FFFF0000"/>
      <name val="Calibri"/>
      <family val="2"/>
      <scheme val="minor"/>
    </font>
    <font>
      <sz val="10"/>
      <name val="Arial"/>
      <family val="2"/>
    </font>
    <font>
      <b/>
      <sz val="12"/>
      <name val="Arial"/>
      <family val="2"/>
    </font>
    <font>
      <sz val="16"/>
      <name val="Arial"/>
      <family val="2"/>
    </font>
    <font>
      <sz val="11"/>
      <color theme="1"/>
      <name val="Calibri"/>
      <family val="2"/>
      <scheme val="minor"/>
    </font>
    <font>
      <sz val="8"/>
      <color theme="1" tint="0.499984740745262"/>
      <name val="Arial"/>
      <family val="2"/>
    </font>
    <font>
      <b/>
      <sz val="12"/>
      <color theme="1"/>
      <name val="Arial"/>
      <family val="2"/>
    </font>
    <font>
      <sz val="8"/>
      <name val="Arial"/>
      <family val="2"/>
    </font>
    <font>
      <b/>
      <vertAlign val="superscript"/>
      <sz val="10"/>
      <color theme="1"/>
      <name val="Arial"/>
      <family val="2"/>
    </font>
    <font>
      <b/>
      <sz val="11"/>
      <color theme="1"/>
      <name val="Calibri"/>
      <family val="2"/>
      <scheme val="minor"/>
    </font>
    <font>
      <b/>
      <sz val="11"/>
      <color rgb="FFFF0000"/>
      <name val="Calibri"/>
      <family val="2"/>
      <scheme val="minor"/>
    </font>
    <font>
      <u/>
      <sz val="10"/>
      <color indexed="12"/>
      <name val="Arial"/>
      <family val="2"/>
    </font>
    <font>
      <sz val="10"/>
      <color theme="1"/>
      <name val="Segoe UI"/>
      <family val="2"/>
    </font>
    <font>
      <b/>
      <sz val="10"/>
      <color theme="1"/>
      <name val="Segoe UI"/>
      <family val="2"/>
    </font>
  </fonts>
  <fills count="3">
    <fill>
      <patternFill patternType="none"/>
    </fill>
    <fill>
      <patternFill patternType="gray125"/>
    </fill>
    <fill>
      <patternFill patternType="solid">
        <fgColor theme="0"/>
        <bgColor indexed="64"/>
      </patternFill>
    </fill>
  </fills>
  <borders count="26">
    <border>
      <left/>
      <right/>
      <top/>
      <bottom/>
      <diagonal/>
    </border>
    <border>
      <left/>
      <right/>
      <top/>
      <bottom style="thin">
        <color indexed="64"/>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dotted">
        <color indexed="64"/>
      </top>
      <bottom/>
      <diagonal/>
    </border>
    <border>
      <left/>
      <right/>
      <top style="medium">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dashed">
        <color auto="1"/>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9">
    <xf numFmtId="0" fontId="0" fillId="0" borderId="0"/>
    <xf numFmtId="0" fontId="13" fillId="0" borderId="0"/>
    <xf numFmtId="43" fontId="16" fillId="0" borderId="0" applyFont="0" applyFill="0" applyBorder="0" applyAlignment="0" applyProtection="0"/>
    <xf numFmtId="9" fontId="1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6" fillId="0" borderId="0" applyFont="0" applyFill="0" applyBorder="0" applyAlignment="0" applyProtection="0"/>
    <xf numFmtId="9" fontId="13" fillId="0" borderId="0" applyFont="0" applyFill="0" applyBorder="0" applyAlignment="0" applyProtection="0"/>
    <xf numFmtId="0" fontId="23" fillId="0" borderId="0" applyNumberFormat="0" applyFill="0" applyBorder="0" applyAlignment="0" applyProtection="0">
      <alignment vertical="top"/>
      <protection locked="0"/>
    </xf>
  </cellStyleXfs>
  <cellXfs count="190">
    <xf numFmtId="0" fontId="0" fillId="0" borderId="0" xfId="0"/>
    <xf numFmtId="3" fontId="3" fillId="2" borderId="0" xfId="0" applyNumberFormat="1" applyFont="1" applyFill="1" applyAlignment="1" applyProtection="1">
      <alignment horizontal="right"/>
      <protection hidden="1"/>
    </xf>
    <xf numFmtId="0" fontId="1" fillId="2" borderId="0" xfId="0" applyFont="1" applyFill="1" applyProtection="1">
      <protection hidden="1"/>
    </xf>
    <xf numFmtId="0" fontId="2" fillId="2" borderId="0" xfId="0" applyFont="1" applyFill="1" applyProtection="1">
      <protection hidden="1"/>
    </xf>
    <xf numFmtId="0" fontId="3" fillId="2" borderId="2" xfId="0" applyFont="1" applyFill="1" applyBorder="1" applyProtection="1">
      <protection hidden="1"/>
    </xf>
    <xf numFmtId="0" fontId="3" fillId="2" borderId="1" xfId="0" applyFont="1" applyFill="1" applyBorder="1" applyAlignment="1" applyProtection="1">
      <alignment horizontal="right" wrapText="1"/>
      <protection hidden="1"/>
    </xf>
    <xf numFmtId="0" fontId="4" fillId="2" borderId="1" xfId="0" applyFont="1" applyFill="1" applyBorder="1" applyAlignment="1" applyProtection="1">
      <alignment horizontal="right" wrapText="1"/>
      <protection hidden="1"/>
    </xf>
    <xf numFmtId="0" fontId="3" fillId="2" borderId="0" xfId="0" applyFont="1" applyFill="1" applyProtection="1">
      <protection hidden="1"/>
    </xf>
    <xf numFmtId="0" fontId="6" fillId="2" borderId="0" xfId="0" applyFont="1" applyFill="1" applyAlignment="1" applyProtection="1">
      <alignment vertical="center"/>
      <protection hidden="1"/>
    </xf>
    <xf numFmtId="0" fontId="8" fillId="2" borderId="0" xfId="0" applyFont="1" applyFill="1" applyProtection="1">
      <protection hidden="1"/>
    </xf>
    <xf numFmtId="0" fontId="6" fillId="2" borderId="0" xfId="0" applyFont="1" applyFill="1" applyProtection="1">
      <protection hidden="1"/>
    </xf>
    <xf numFmtId="0" fontId="4" fillId="2" borderId="0" xfId="0" applyFont="1" applyFill="1" applyProtection="1">
      <protection hidden="1"/>
    </xf>
    <xf numFmtId="0" fontId="4" fillId="2" borderId="0" xfId="0" applyFont="1" applyFill="1" applyAlignment="1" applyProtection="1">
      <alignment wrapText="1"/>
      <protection hidden="1"/>
    </xf>
    <xf numFmtId="0" fontId="3" fillId="2" borderId="0" xfId="0" applyFont="1" applyFill="1" applyBorder="1" applyProtection="1">
      <protection hidden="1"/>
    </xf>
    <xf numFmtId="0" fontId="3" fillId="2" borderId="2" xfId="0" applyNumberFormat="1" applyFont="1" applyFill="1" applyBorder="1" applyProtection="1">
      <protection hidden="1"/>
    </xf>
    <xf numFmtId="0" fontId="11" fillId="2" borderId="2" xfId="0" applyNumberFormat="1" applyFont="1" applyFill="1" applyBorder="1" applyAlignment="1" applyProtection="1">
      <alignment horizontal="right"/>
      <protection hidden="1"/>
    </xf>
    <xf numFmtId="0" fontId="2" fillId="2" borderId="0" xfId="0" applyNumberFormat="1" applyFont="1" applyFill="1" applyProtection="1">
      <protection hidden="1"/>
    </xf>
    <xf numFmtId="0" fontId="12" fillId="0" borderId="0" xfId="0" applyFont="1" applyAlignment="1" applyProtection="1">
      <alignment horizontal="left"/>
    </xf>
    <xf numFmtId="0" fontId="0" fillId="0" borderId="0" xfId="0" applyProtection="1"/>
    <xf numFmtId="0" fontId="0" fillId="0" borderId="0" xfId="0" applyAlignment="1" applyProtection="1">
      <alignment horizontal="left"/>
    </xf>
    <xf numFmtId="0" fontId="0" fillId="0" borderId="0" xfId="0" applyNumberFormat="1" applyAlignment="1" applyProtection="1">
      <alignment horizontal="right"/>
    </xf>
    <xf numFmtId="0" fontId="0" fillId="0" borderId="0" xfId="0" applyAlignment="1" applyProtection="1">
      <alignment horizontal="right"/>
    </xf>
    <xf numFmtId="0" fontId="0" fillId="0" borderId="0" xfId="0" applyFont="1" applyFill="1"/>
    <xf numFmtId="0" fontId="0" fillId="0" borderId="0" xfId="0" applyFill="1"/>
    <xf numFmtId="0" fontId="0" fillId="0" borderId="7" xfId="0" applyFill="1" applyBorder="1"/>
    <xf numFmtId="0" fontId="0" fillId="0" borderId="0" xfId="0" applyFont="1" applyFill="1" applyBorder="1"/>
    <xf numFmtId="3" fontId="3" fillId="2" borderId="0" xfId="0" applyNumberFormat="1" applyFont="1" applyFill="1" applyBorder="1" applyAlignment="1" applyProtection="1">
      <alignment horizontal="right"/>
      <protection hidden="1"/>
    </xf>
    <xf numFmtId="9" fontId="3" fillId="2" borderId="0" xfId="0" applyNumberFormat="1" applyFont="1" applyFill="1" applyBorder="1" applyAlignment="1" applyProtection="1">
      <alignment horizontal="right"/>
      <protection hidden="1"/>
    </xf>
    <xf numFmtId="3" fontId="3" fillId="2" borderId="1" xfId="0" applyNumberFormat="1" applyFont="1" applyFill="1" applyBorder="1" applyAlignment="1" applyProtection="1">
      <alignment horizontal="right"/>
      <protection hidden="1"/>
    </xf>
    <xf numFmtId="9" fontId="3" fillId="2" borderId="1" xfId="0" applyNumberFormat="1" applyFont="1" applyFill="1" applyBorder="1" applyAlignment="1" applyProtection="1">
      <alignment horizontal="right"/>
      <protection hidden="1"/>
    </xf>
    <xf numFmtId="0" fontId="0" fillId="0" borderId="0" xfId="0" applyFont="1" applyFill="1" applyBorder="1" applyAlignment="1"/>
    <xf numFmtId="0" fontId="3" fillId="2" borderId="1" xfId="0" applyFont="1" applyFill="1" applyBorder="1" applyAlignment="1" applyProtection="1">
      <alignment horizontal="right"/>
      <protection hidden="1"/>
    </xf>
    <xf numFmtId="0" fontId="0" fillId="0" borderId="15" xfId="0" applyFill="1" applyBorder="1"/>
    <xf numFmtId="0" fontId="0" fillId="0" borderId="16" xfId="0" applyFill="1" applyBorder="1"/>
    <xf numFmtId="0" fontId="0" fillId="0" borderId="16" xfId="0" applyFill="1" applyBorder="1" applyAlignment="1">
      <alignment horizontal="right"/>
    </xf>
    <xf numFmtId="0" fontId="0" fillId="0" borderId="17" xfId="0" applyFill="1" applyBorder="1"/>
    <xf numFmtId="0" fontId="0" fillId="0" borderId="0" xfId="0" applyNumberFormat="1"/>
    <xf numFmtId="165" fontId="3" fillId="2" borderId="0" xfId="2" applyNumberFormat="1" applyFont="1" applyFill="1" applyAlignment="1" applyProtection="1">
      <alignment horizontal="right"/>
      <protection hidden="1"/>
    </xf>
    <xf numFmtId="9" fontId="3" fillId="2" borderId="0" xfId="3" applyFont="1" applyFill="1" applyAlignment="1" applyProtection="1">
      <alignment horizontal="right"/>
      <protection hidden="1"/>
    </xf>
    <xf numFmtId="164" fontId="3" fillId="2" borderId="0" xfId="2" applyNumberFormat="1" applyFont="1" applyFill="1" applyAlignment="1" applyProtection="1">
      <alignment horizontal="right"/>
      <protection hidden="1"/>
    </xf>
    <xf numFmtId="0" fontId="0" fillId="0" borderId="0" xfId="0" applyAlignment="1">
      <alignment horizontal="right"/>
    </xf>
    <xf numFmtId="0" fontId="0" fillId="0" borderId="0" xfId="3" applyNumberFormat="1" applyFont="1" applyAlignment="1" applyProtection="1">
      <alignment horizontal="right"/>
    </xf>
    <xf numFmtId="0" fontId="0" fillId="0" borderId="19" xfId="0" applyFill="1" applyBorder="1"/>
    <xf numFmtId="0" fontId="0" fillId="0" borderId="2" xfId="0" applyBorder="1" applyProtection="1"/>
    <xf numFmtId="0" fontId="15" fillId="0" borderId="2" xfId="0" applyFont="1" applyBorder="1" applyProtection="1"/>
    <xf numFmtId="0" fontId="0" fillId="0" borderId="2" xfId="0" applyFill="1" applyBorder="1"/>
    <xf numFmtId="0" fontId="0" fillId="0" borderId="9" xfId="0" applyFill="1" applyBorder="1"/>
    <xf numFmtId="0" fontId="0" fillId="0" borderId="20" xfId="0" applyFill="1" applyBorder="1"/>
    <xf numFmtId="0" fontId="0" fillId="0" borderId="0" xfId="0" applyBorder="1" applyProtection="1"/>
    <xf numFmtId="0" fontId="15" fillId="0" borderId="0" xfId="0" applyFont="1" applyBorder="1" applyProtection="1"/>
    <xf numFmtId="0" fontId="0" fillId="0" borderId="0" xfId="0" applyFill="1" applyBorder="1"/>
    <xf numFmtId="0" fontId="0" fillId="0" borderId="10" xfId="0" applyFill="1" applyBorder="1"/>
    <xf numFmtId="0" fontId="14" fillId="0" borderId="0" xfId="1" applyFont="1" applyBorder="1" applyProtection="1"/>
    <xf numFmtId="0" fontId="0" fillId="0" borderId="21" xfId="0" applyFill="1" applyBorder="1"/>
    <xf numFmtId="0" fontId="0" fillId="0" borderId="1" xfId="0" applyFill="1" applyBorder="1"/>
    <xf numFmtId="0" fontId="0" fillId="0" borderId="11" xfId="0" applyFill="1" applyBorder="1"/>
    <xf numFmtId="165" fontId="4" fillId="2" borderId="0" xfId="2" applyNumberFormat="1" applyFont="1" applyFill="1" applyBorder="1" applyAlignment="1" applyProtection="1">
      <alignment horizontal="right"/>
      <protection hidden="1"/>
    </xf>
    <xf numFmtId="9" fontId="4" fillId="2" borderId="0" xfId="3" applyFont="1" applyFill="1" applyBorder="1" applyAlignment="1" applyProtection="1">
      <alignment horizontal="right"/>
      <protection hidden="1"/>
    </xf>
    <xf numFmtId="165" fontId="3" fillId="2" borderId="0" xfId="2" applyNumberFormat="1" applyFont="1" applyFill="1" applyBorder="1" applyAlignment="1" applyProtection="1">
      <alignment horizontal="right"/>
      <protection hidden="1"/>
    </xf>
    <xf numFmtId="9" fontId="3" fillId="2" borderId="0" xfId="3" applyFont="1" applyFill="1" applyBorder="1" applyAlignment="1" applyProtection="1">
      <alignment horizontal="right"/>
      <protection hidden="1"/>
    </xf>
    <xf numFmtId="3" fontId="4" fillId="2" borderId="0" xfId="0" applyNumberFormat="1" applyFont="1" applyFill="1" applyBorder="1" applyAlignment="1" applyProtection="1">
      <alignment horizontal="right"/>
      <protection hidden="1"/>
    </xf>
    <xf numFmtId="164" fontId="0" fillId="0" borderId="0" xfId="2" applyNumberFormat="1" applyFont="1"/>
    <xf numFmtId="2" fontId="0" fillId="0" borderId="0" xfId="0" applyNumberFormat="1"/>
    <xf numFmtId="0" fontId="1" fillId="2" borderId="0" xfId="0" applyFont="1" applyFill="1" applyAlignment="1" applyProtection="1">
      <protection hidden="1"/>
    </xf>
    <xf numFmtId="9" fontId="4" fillId="2" borderId="0" xfId="0" applyNumberFormat="1" applyFont="1" applyFill="1" applyBorder="1" applyAlignment="1" applyProtection="1">
      <alignment horizontal="right"/>
      <protection hidden="1"/>
    </xf>
    <xf numFmtId="0" fontId="8" fillId="2" borderId="0" xfId="0" applyFont="1" applyFill="1" applyAlignment="1" applyProtection="1">
      <alignment horizontal="left" wrapText="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0" borderId="0" xfId="0" applyProtection="1">
      <protection hidden="1"/>
    </xf>
    <xf numFmtId="0" fontId="21" fillId="2" borderId="0" xfId="0" applyFont="1" applyFill="1" applyAlignment="1" applyProtection="1">
      <alignment vertical="top"/>
      <protection hidden="1"/>
    </xf>
    <xf numFmtId="0" fontId="22" fillId="2" borderId="0" xfId="0" applyFont="1" applyFill="1" applyAlignment="1" applyProtection="1">
      <alignment horizontal="left"/>
      <protection hidden="1"/>
    </xf>
    <xf numFmtId="0" fontId="21" fillId="2" borderId="24" xfId="0" applyFont="1" applyFill="1" applyBorder="1" applyAlignment="1" applyProtection="1">
      <alignment horizontal="left" wrapText="1"/>
      <protection hidden="1"/>
    </xf>
    <xf numFmtId="0" fontId="21" fillId="2" borderId="24" xfId="0" applyFont="1" applyFill="1" applyBorder="1" applyAlignment="1" applyProtection="1">
      <alignment wrapText="1"/>
      <protection hidden="1"/>
    </xf>
    <xf numFmtId="0" fontId="21" fillId="2" borderId="24" xfId="0" applyFont="1" applyFill="1" applyBorder="1" applyAlignment="1" applyProtection="1">
      <protection hidden="1"/>
    </xf>
    <xf numFmtId="0" fontId="23" fillId="2" borderId="25" xfId="18" applyFill="1" applyBorder="1" applyAlignment="1" applyProtection="1">
      <alignment horizontal="left" vertical="top"/>
      <protection hidden="1"/>
    </xf>
    <xf numFmtId="0" fontId="0" fillId="2" borderId="25" xfId="0" applyFill="1" applyBorder="1" applyAlignment="1" applyProtection="1">
      <alignment horizontal="left" vertical="top" wrapText="1"/>
      <protection hidden="1"/>
    </xf>
    <xf numFmtId="0" fontId="0" fillId="2" borderId="25" xfId="0" applyFill="1" applyBorder="1" applyAlignment="1" applyProtection="1">
      <alignment vertical="top" wrapText="1"/>
      <protection hidden="1"/>
    </xf>
    <xf numFmtId="0" fontId="23" fillId="2" borderId="24" xfId="18" applyFill="1" applyBorder="1" applyAlignment="1" applyProtection="1">
      <alignment horizontal="left" vertical="top"/>
      <protection hidden="1"/>
    </xf>
    <xf numFmtId="0" fontId="0" fillId="2" borderId="24" xfId="0" applyFill="1" applyBorder="1" applyAlignment="1" applyProtection="1">
      <alignment horizontal="left" vertical="top"/>
      <protection hidden="1"/>
    </xf>
    <xf numFmtId="0" fontId="0" fillId="2" borderId="24" xfId="0" applyFill="1" applyBorder="1" applyAlignment="1" applyProtection="1">
      <alignment horizontal="left" vertical="top" wrapText="1"/>
      <protection hidden="1"/>
    </xf>
    <xf numFmtId="0" fontId="0" fillId="2" borderId="24" xfId="0" applyFill="1" applyBorder="1" applyAlignment="1" applyProtection="1">
      <alignment vertical="top" wrapText="1"/>
      <protection hidden="1"/>
    </xf>
    <xf numFmtId="0" fontId="0" fillId="2" borderId="24" xfId="0" applyFill="1" applyBorder="1" applyAlignment="1" applyProtection="1">
      <alignment horizontal="right" vertical="top" wrapText="1"/>
      <protection hidden="1"/>
    </xf>
    <xf numFmtId="0" fontId="0" fillId="2" borderId="24" xfId="0" applyFill="1" applyBorder="1" applyAlignment="1" applyProtection="1">
      <alignment vertical="top"/>
      <protection hidden="1"/>
    </xf>
    <xf numFmtId="0" fontId="0" fillId="2" borderId="24" xfId="0" applyFill="1" applyBorder="1" applyAlignment="1" applyProtection="1">
      <alignment horizontal="center" vertical="top"/>
      <protection hidden="1"/>
    </xf>
    <xf numFmtId="0" fontId="0" fillId="0" borderId="0" xfId="0" applyAlignment="1" applyProtection="1">
      <alignment vertical="top"/>
      <protection hidden="1"/>
    </xf>
    <xf numFmtId="0" fontId="1" fillId="2" borderId="0" xfId="0" applyFont="1" applyFill="1" applyAlignment="1" applyProtection="1">
      <alignment wrapText="1"/>
      <protection hidden="1"/>
    </xf>
    <xf numFmtId="0" fontId="0" fillId="2" borderId="0" xfId="0" applyFill="1" applyProtection="1">
      <protection hidden="1"/>
    </xf>
    <xf numFmtId="0" fontId="2" fillId="2" borderId="0" xfId="0" applyFont="1" applyFill="1" applyBorder="1" applyProtection="1">
      <protection hidden="1"/>
    </xf>
    <xf numFmtId="0" fontId="4" fillId="2" borderId="0" xfId="0" applyFont="1" applyFill="1" applyBorder="1" applyAlignment="1" applyProtection="1">
      <alignment horizontal="center"/>
      <protection hidden="1"/>
    </xf>
    <xf numFmtId="0" fontId="3" fillId="2" borderId="1" xfId="0" applyFont="1" applyFill="1" applyBorder="1" applyProtection="1">
      <protection hidden="1"/>
    </xf>
    <xf numFmtId="0" fontId="3" fillId="2" borderId="4" xfId="0" applyFont="1" applyFill="1" applyBorder="1" applyAlignment="1" applyProtection="1">
      <alignment horizontal="right"/>
      <protection hidden="1"/>
    </xf>
    <xf numFmtId="0" fontId="19" fillId="2" borderId="2" xfId="10" applyFont="1" applyFill="1" applyBorder="1" applyProtection="1">
      <protection hidden="1"/>
    </xf>
    <xf numFmtId="0" fontId="11" fillId="2" borderId="0" xfId="0" applyFont="1" applyFill="1" applyAlignment="1" applyProtection="1">
      <alignment horizontal="right"/>
      <protection hidden="1"/>
    </xf>
    <xf numFmtId="0" fontId="3" fillId="2" borderId="4" xfId="0" applyFont="1" applyFill="1" applyBorder="1" applyAlignment="1" applyProtection="1">
      <alignment horizontal="right" wrapText="1"/>
      <protection hidden="1"/>
    </xf>
    <xf numFmtId="0" fontId="11" fillId="2" borderId="2" xfId="0" applyFont="1" applyFill="1" applyBorder="1" applyAlignment="1" applyProtection="1">
      <alignment horizontal="right"/>
      <protection hidden="1"/>
    </xf>
    <xf numFmtId="0" fontId="2" fillId="2" borderId="1" xfId="0" applyFont="1" applyFill="1" applyBorder="1" applyProtection="1">
      <protection hidden="1"/>
    </xf>
    <xf numFmtId="0" fontId="3" fillId="2" borderId="10" xfId="0" applyFont="1" applyFill="1" applyBorder="1" applyProtection="1">
      <protection hidden="1"/>
    </xf>
    <xf numFmtId="0" fontId="3" fillId="2" borderId="3" xfId="0" applyFont="1" applyFill="1" applyBorder="1" applyProtection="1">
      <protection hidden="1"/>
    </xf>
    <xf numFmtId="0" fontId="3" fillId="2" borderId="0" xfId="0" applyFont="1" applyFill="1" applyAlignment="1" applyProtection="1">
      <alignment vertical="center"/>
      <protection hidden="1"/>
    </xf>
    <xf numFmtId="0" fontId="4" fillId="2" borderId="4" xfId="0" applyFont="1" applyFill="1" applyBorder="1" applyAlignment="1" applyProtection="1">
      <alignment horizontal="right"/>
      <protection hidden="1"/>
    </xf>
    <xf numFmtId="0" fontId="4" fillId="2" borderId="4" xfId="0" applyFont="1" applyFill="1" applyBorder="1" applyProtection="1">
      <protection hidden="1"/>
    </xf>
    <xf numFmtId="0" fontId="4" fillId="2" borderId="8" xfId="0" applyFont="1" applyFill="1" applyBorder="1" applyProtection="1">
      <protection hidden="1"/>
    </xf>
    <xf numFmtId="0" fontId="3" fillId="2" borderId="4" xfId="0"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wrapText="1"/>
      <protection hidden="1"/>
    </xf>
    <xf numFmtId="0" fontId="4" fillId="2" borderId="0" xfId="0" applyFont="1" applyFill="1" applyBorder="1" applyAlignment="1" applyProtection="1">
      <alignment horizontal="right"/>
      <protection hidden="1"/>
    </xf>
    <xf numFmtId="0" fontId="4" fillId="2" borderId="0" xfId="0" applyFont="1" applyFill="1" applyBorder="1" applyProtection="1">
      <protection hidden="1"/>
    </xf>
    <xf numFmtId="0" fontId="4" fillId="2" borderId="10" xfId="0" applyFont="1" applyFill="1" applyBorder="1" applyProtection="1">
      <protection hidden="1"/>
    </xf>
    <xf numFmtId="0" fontId="3" fillId="2" borderId="0" xfId="0" applyFont="1" applyFill="1" applyBorder="1" applyAlignment="1" applyProtection="1">
      <alignment horizontal="right"/>
      <protection hidden="1"/>
    </xf>
    <xf numFmtId="0" fontId="11" fillId="2" borderId="0" xfId="0" applyFont="1" applyFill="1" applyBorder="1" applyProtection="1">
      <protection hidden="1"/>
    </xf>
    <xf numFmtId="0" fontId="3" fillId="2" borderId="11" xfId="0" applyFont="1" applyFill="1" applyBorder="1" applyProtection="1">
      <protection hidden="1"/>
    </xf>
    <xf numFmtId="0" fontId="0" fillId="2" borderId="0" xfId="0" applyFill="1" applyBorder="1" applyProtection="1">
      <protection hidden="1"/>
    </xf>
    <xf numFmtId="0" fontId="4" fillId="2" borderId="2" xfId="0" applyFont="1" applyFill="1" applyBorder="1" applyAlignment="1" applyProtection="1">
      <alignment horizontal="right"/>
      <protection hidden="1"/>
    </xf>
    <xf numFmtId="0" fontId="4" fillId="2" borderId="2" xfId="0" applyFont="1" applyFill="1" applyBorder="1" applyProtection="1">
      <protection hidden="1"/>
    </xf>
    <xf numFmtId="0" fontId="4" fillId="2" borderId="9" xfId="0" applyFont="1" applyFill="1" applyBorder="1" applyProtection="1">
      <protection hidden="1"/>
    </xf>
    <xf numFmtId="0" fontId="4" fillId="2" borderId="8" xfId="0" applyFont="1" applyFill="1" applyBorder="1" applyAlignment="1" applyProtection="1">
      <alignment horizontal="right"/>
      <protection hidden="1"/>
    </xf>
    <xf numFmtId="0" fontId="3" fillId="2" borderId="19" xfId="0" applyFont="1" applyFill="1" applyBorder="1" applyAlignment="1" applyProtection="1">
      <alignment horizontal="right"/>
      <protection hidden="1"/>
    </xf>
    <xf numFmtId="0" fontId="3" fillId="2" borderId="2" xfId="0" applyFont="1" applyFill="1" applyBorder="1" applyAlignment="1" applyProtection="1">
      <alignment horizontal="right"/>
      <protection hidden="1"/>
    </xf>
    <xf numFmtId="0" fontId="3" fillId="2" borderId="0" xfId="0" applyFont="1" applyFill="1" applyAlignment="1" applyProtection="1">
      <alignment horizontal="right"/>
      <protection hidden="1"/>
    </xf>
    <xf numFmtId="0" fontId="3" fillId="2" borderId="9" xfId="0" applyFont="1" applyFill="1" applyBorder="1" applyProtection="1">
      <protection hidden="1"/>
    </xf>
    <xf numFmtId="0" fontId="1" fillId="2" borderId="0" xfId="0" applyFont="1" applyFill="1" applyAlignment="1" applyProtection="1">
      <alignment horizontal="left" wrapText="1"/>
      <protection hidden="1"/>
    </xf>
    <xf numFmtId="0" fontId="3" fillId="2" borderId="3" xfId="0" applyFont="1" applyFill="1" applyBorder="1" applyAlignment="1" applyProtection="1">
      <alignment horizontal="center" vertical="center" wrapText="1"/>
      <protection hidden="1"/>
    </xf>
    <xf numFmtId="0" fontId="3" fillId="2" borderId="13" xfId="0" applyFont="1" applyFill="1" applyBorder="1" applyAlignment="1" applyProtection="1">
      <alignment vertical="center"/>
      <protection hidden="1"/>
    </xf>
    <xf numFmtId="0" fontId="0" fillId="2" borderId="2" xfId="0" applyFill="1" applyBorder="1" applyProtection="1">
      <protection hidden="1"/>
    </xf>
    <xf numFmtId="0" fontId="3" fillId="2" borderId="4" xfId="0" applyFont="1" applyFill="1" applyBorder="1" applyAlignment="1" applyProtection="1">
      <alignment horizontal="right" vertical="center" wrapText="1"/>
      <protection hidden="1"/>
    </xf>
    <xf numFmtId="0" fontId="4" fillId="2" borderId="4" xfId="0" applyFont="1" applyFill="1" applyBorder="1" applyAlignment="1" applyProtection="1">
      <alignment horizontal="right" vertical="center" wrapText="1"/>
      <protection hidden="1"/>
    </xf>
    <xf numFmtId="0" fontId="6" fillId="2" borderId="2" xfId="0" applyFont="1" applyFill="1" applyBorder="1" applyAlignment="1" applyProtection="1">
      <alignment horizontal="right" vertical="center" wrapText="1"/>
      <protection hidden="1"/>
    </xf>
    <xf numFmtId="0" fontId="3" fillId="2" borderId="1" xfId="0" applyFont="1" applyFill="1" applyBorder="1" applyAlignment="1" applyProtection="1">
      <alignment horizontal="right" vertical="center" wrapText="1"/>
      <protection hidden="1"/>
    </xf>
    <xf numFmtId="0" fontId="3" fillId="2" borderId="6" xfId="0" applyFont="1" applyFill="1" applyBorder="1" applyAlignment="1" applyProtection="1">
      <alignment horizontal="right" vertical="center" wrapText="1"/>
      <protection hidden="1"/>
    </xf>
    <xf numFmtId="0" fontId="4" fillId="2" borderId="5" xfId="0" applyFont="1" applyFill="1" applyBorder="1" applyAlignment="1" applyProtection="1">
      <protection hidden="1"/>
    </xf>
    <xf numFmtId="0" fontId="18" fillId="0" borderId="0" xfId="0" applyFont="1" applyFill="1" applyBorder="1" applyAlignment="1" applyProtection="1">
      <alignment vertical="top"/>
      <protection hidden="1"/>
    </xf>
    <xf numFmtId="0" fontId="3" fillId="2" borderId="1" xfId="0" applyFont="1" applyFill="1" applyBorder="1" applyAlignment="1" applyProtection="1">
      <protection hidden="1"/>
    </xf>
    <xf numFmtId="0" fontId="17" fillId="2" borderId="1" xfId="0" applyFont="1" applyFill="1" applyBorder="1" applyAlignment="1" applyProtection="1">
      <alignment horizontal="right"/>
      <protection hidden="1"/>
    </xf>
    <xf numFmtId="0" fontId="11" fillId="2" borderId="1" xfId="0" applyFont="1" applyFill="1" applyBorder="1" applyAlignment="1" applyProtection="1">
      <alignment horizontal="right" wrapText="1"/>
      <protection hidden="1"/>
    </xf>
    <xf numFmtId="0" fontId="3" fillId="2" borderId="1" xfId="0" applyFont="1" applyFill="1" applyBorder="1" applyAlignment="1" applyProtection="1">
      <alignment horizontal="right" vertical="center"/>
      <protection hidden="1"/>
    </xf>
    <xf numFmtId="3" fontId="17" fillId="2" borderId="0" xfId="0" applyNumberFormat="1" applyFont="1" applyFill="1" applyBorder="1" applyAlignment="1" applyProtection="1">
      <alignment horizontal="right"/>
      <protection hidden="1"/>
    </xf>
    <xf numFmtId="3" fontId="11" fillId="2" borderId="0" xfId="0" applyNumberFormat="1" applyFont="1" applyFill="1" applyBorder="1" applyAlignment="1" applyProtection="1">
      <alignment horizontal="right"/>
      <protection hidden="1"/>
    </xf>
    <xf numFmtId="9" fontId="17" fillId="2" borderId="0" xfId="3" applyFont="1" applyFill="1" applyBorder="1" applyAlignment="1" applyProtection="1">
      <alignment horizontal="right"/>
      <protection hidden="1"/>
    </xf>
    <xf numFmtId="9" fontId="11" fillId="2" borderId="0" xfId="3" applyFont="1" applyFill="1" applyBorder="1" applyAlignment="1" applyProtection="1">
      <alignment horizontal="right"/>
      <protection hidden="1"/>
    </xf>
    <xf numFmtId="9" fontId="3" fillId="2" borderId="0" xfId="3" applyFont="1" applyFill="1" applyProtection="1">
      <protection hidden="1"/>
    </xf>
    <xf numFmtId="9" fontId="3" fillId="2" borderId="2" xfId="3" applyFont="1" applyFill="1" applyBorder="1" applyProtection="1">
      <protection hidden="1"/>
    </xf>
    <xf numFmtId="9" fontId="3" fillId="2" borderId="2" xfId="3" applyFont="1" applyFill="1" applyBorder="1" applyAlignment="1" applyProtection="1">
      <alignment horizontal="right"/>
      <protection hidden="1"/>
    </xf>
    <xf numFmtId="0" fontId="2" fillId="2" borderId="2" xfId="0" applyFont="1" applyFill="1" applyBorder="1" applyProtection="1">
      <protection hidden="1"/>
    </xf>
    <xf numFmtId="0" fontId="24" fillId="2" borderId="0" xfId="0" applyFont="1" applyFill="1" applyAlignment="1" applyProtection="1">
      <alignment horizontal="left" vertical="top"/>
      <protection hidden="1"/>
    </xf>
    <xf numFmtId="0" fontId="25" fillId="2" borderId="0" xfId="0" applyFont="1" applyFill="1" applyProtection="1">
      <protection hidden="1"/>
    </xf>
    <xf numFmtId="0" fontId="24" fillId="2" borderId="0" xfId="0" applyFont="1" applyFill="1" applyProtection="1">
      <protection hidden="1"/>
    </xf>
    <xf numFmtId="0" fontId="25" fillId="2" borderId="0" xfId="0" applyFont="1" applyFill="1" applyAlignment="1" applyProtection="1">
      <alignment horizontal="right" vertical="top"/>
      <protection hidden="1"/>
    </xf>
    <xf numFmtId="0" fontId="24" fillId="2" borderId="0" xfId="0" applyFont="1" applyFill="1" applyAlignment="1" applyProtection="1">
      <alignment horizontal="left" vertical="top" wrapText="1"/>
      <protection hidden="1"/>
    </xf>
    <xf numFmtId="0" fontId="24" fillId="2" borderId="0" xfId="0" applyFont="1" applyFill="1" applyAlignment="1" applyProtection="1">
      <alignment vertical="center"/>
      <protection hidden="1"/>
    </xf>
    <xf numFmtId="0" fontId="25" fillId="2" borderId="0" xfId="0" applyFont="1" applyFill="1" applyAlignment="1" applyProtection="1">
      <alignment vertical="center"/>
      <protection hidden="1"/>
    </xf>
    <xf numFmtId="0" fontId="24" fillId="2" borderId="0" xfId="0" applyFont="1" applyFill="1" applyAlignment="1" applyProtection="1">
      <alignment vertical="center" wrapText="1"/>
      <protection hidden="1"/>
    </xf>
    <xf numFmtId="165" fontId="4" fillId="2" borderId="20" xfId="2" applyNumberFormat="1" applyFont="1" applyFill="1" applyBorder="1" applyAlignment="1" applyProtection="1">
      <alignment horizontal="right"/>
      <protection hidden="1"/>
    </xf>
    <xf numFmtId="9" fontId="3" fillId="2" borderId="1" xfId="3" applyFont="1" applyFill="1" applyBorder="1" applyAlignment="1" applyProtection="1">
      <alignment horizontal="right"/>
      <protection hidden="1"/>
    </xf>
    <xf numFmtId="165" fontId="3" fillId="2" borderId="20" xfId="2" applyNumberFormat="1" applyFont="1" applyFill="1" applyBorder="1" applyAlignment="1" applyProtection="1">
      <alignment horizontal="right"/>
      <protection hidden="1"/>
    </xf>
    <xf numFmtId="165" fontId="3" fillId="2" borderId="21" xfId="2" applyNumberFormat="1" applyFont="1" applyFill="1" applyBorder="1" applyAlignment="1" applyProtection="1">
      <alignment horizontal="right"/>
      <protection hidden="1"/>
    </xf>
    <xf numFmtId="165" fontId="3" fillId="2" borderId="1" xfId="2" applyNumberFormat="1" applyFont="1" applyFill="1" applyBorder="1" applyAlignment="1" applyProtection="1">
      <alignment horizontal="right"/>
      <protection hidden="1"/>
    </xf>
    <xf numFmtId="0" fontId="21" fillId="2" borderId="0" xfId="0" applyFont="1" applyFill="1" applyAlignment="1" applyProtection="1">
      <alignment horizontal="left"/>
      <protection hidden="1"/>
    </xf>
    <xf numFmtId="0" fontId="21" fillId="2" borderId="0" xfId="0" applyFont="1" applyFill="1" applyBorder="1" applyAlignment="1" applyProtection="1">
      <alignment horizontal="left"/>
      <protection hidden="1"/>
    </xf>
    <xf numFmtId="0" fontId="22" fillId="2" borderId="0" xfId="0" applyFont="1" applyFill="1" applyAlignment="1" applyProtection="1">
      <alignment horizontal="left"/>
      <protection hidden="1"/>
    </xf>
    <xf numFmtId="0" fontId="4" fillId="2" borderId="2" xfId="0" applyFont="1" applyFill="1" applyBorder="1" applyAlignment="1" applyProtection="1">
      <alignment horizontal="center"/>
      <protection hidden="1"/>
    </xf>
    <xf numFmtId="0" fontId="8" fillId="2" borderId="0" xfId="0" applyFont="1" applyFill="1" applyAlignment="1" applyProtection="1">
      <alignment horizontal="left" wrapText="1"/>
      <protection hidden="1"/>
    </xf>
    <xf numFmtId="0" fontId="4" fillId="2" borderId="14" xfId="0" applyFont="1" applyFill="1" applyBorder="1" applyAlignment="1" applyProtection="1">
      <alignment horizontal="center"/>
      <protection hidden="1"/>
    </xf>
    <xf numFmtId="0" fontId="4" fillId="2" borderId="1" xfId="0" applyFont="1" applyFill="1" applyBorder="1" applyAlignment="1" applyProtection="1">
      <alignment horizontal="center" wrapText="1"/>
      <protection hidden="1"/>
    </xf>
    <xf numFmtId="0" fontId="4" fillId="2" borderId="14" xfId="0" applyFont="1" applyFill="1" applyBorder="1" applyAlignment="1" applyProtection="1">
      <alignment horizontal="center" wrapText="1"/>
      <protection hidden="1"/>
    </xf>
    <xf numFmtId="0" fontId="4" fillId="2" borderId="5" xfId="0" applyFont="1" applyFill="1" applyBorder="1" applyAlignment="1" applyProtection="1">
      <alignment horizontal="center"/>
      <protection hidden="1"/>
    </xf>
    <xf numFmtId="0" fontId="3" fillId="2" borderId="14" xfId="0" applyFont="1" applyFill="1" applyBorder="1" applyAlignment="1" applyProtection="1">
      <alignment horizontal="center"/>
      <protection hidden="1"/>
    </xf>
    <xf numFmtId="0" fontId="3" fillId="2" borderId="1" xfId="0" applyFont="1" applyFill="1" applyBorder="1" applyAlignment="1" applyProtection="1">
      <alignment horizontal="center"/>
      <protection hidden="1"/>
    </xf>
    <xf numFmtId="0" fontId="3" fillId="2" borderId="14" xfId="0" applyFont="1" applyFill="1" applyBorder="1" applyAlignment="1" applyProtection="1">
      <alignment horizontal="center" wrapText="1"/>
      <protection hidden="1"/>
    </xf>
    <xf numFmtId="0" fontId="3" fillId="2" borderId="1" xfId="0" applyFont="1" applyFill="1" applyBorder="1" applyAlignment="1" applyProtection="1">
      <alignment horizontal="center" wrapText="1"/>
      <protection hidden="1"/>
    </xf>
    <xf numFmtId="0" fontId="4" fillId="2" borderId="0" xfId="0"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protection hidden="1"/>
    </xf>
    <xf numFmtId="0" fontId="4" fillId="2" borderId="2"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0" fontId="3" fillId="2" borderId="23" xfId="0" applyFont="1" applyFill="1" applyBorder="1" applyAlignment="1" applyProtection="1">
      <alignment horizontal="center" vertical="center" wrapText="1"/>
      <protection hidden="1"/>
    </xf>
    <xf numFmtId="0" fontId="3" fillId="2" borderId="22" xfId="0" applyFont="1" applyFill="1" applyBorder="1" applyAlignment="1" applyProtection="1">
      <alignment horizontal="center" vertical="center" wrapText="1"/>
      <protection hidden="1"/>
    </xf>
    <xf numFmtId="0" fontId="6" fillId="2" borderId="4"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protection hidden="1"/>
    </xf>
    <xf numFmtId="0" fontId="3" fillId="2" borderId="18" xfId="0" applyFont="1" applyFill="1" applyBorder="1" applyAlignment="1" applyProtection="1">
      <alignment horizontal="center"/>
      <protection hidden="1"/>
    </xf>
    <xf numFmtId="0" fontId="3" fillId="2" borderId="3" xfId="0" applyFont="1" applyFill="1" applyBorder="1" applyAlignment="1" applyProtection="1">
      <alignment horizontal="center"/>
      <protection hidden="1"/>
    </xf>
    <xf numFmtId="0" fontId="3" fillId="2" borderId="3" xfId="0" applyFont="1" applyFill="1" applyBorder="1" applyAlignment="1" applyProtection="1">
      <alignment horizontal="center" wrapText="1"/>
      <protection hidden="1"/>
    </xf>
    <xf numFmtId="0" fontId="3" fillId="2" borderId="13" xfId="0" applyFont="1" applyFill="1" applyBorder="1" applyAlignment="1" applyProtection="1">
      <alignment horizontal="center" wrapText="1"/>
      <protection hidden="1"/>
    </xf>
    <xf numFmtId="0" fontId="4" fillId="2" borderId="4" xfId="0" applyFont="1" applyFill="1" applyBorder="1" applyAlignment="1" applyProtection="1">
      <alignment horizontal="center"/>
      <protection hidden="1"/>
    </xf>
    <xf numFmtId="0" fontId="4" fillId="2" borderId="0" xfId="0" applyFont="1" applyFill="1" applyAlignment="1" applyProtection="1">
      <alignment horizontal="left" wrapText="1"/>
      <protection hidden="1"/>
    </xf>
    <xf numFmtId="0" fontId="4" fillId="2" borderId="3" xfId="0" applyFont="1" applyFill="1" applyBorder="1" applyAlignment="1" applyProtection="1">
      <alignment horizontal="center"/>
      <protection hidden="1"/>
    </xf>
  </cellXfs>
  <cellStyles count="19">
    <cellStyle name="Comma" xfId="2" builtinId="3"/>
    <cellStyle name="Comma 2" xfId="4"/>
    <cellStyle name="Comma 2 2" xfId="5"/>
    <cellStyle name="Comma 3" xfId="6"/>
    <cellStyle name="Currency 2" xfId="7"/>
    <cellStyle name="Currency 2 2" xfId="8"/>
    <cellStyle name="Hyperlink" xfId="18" builtinId="8"/>
    <cellStyle name="Normal" xfId="0" builtinId="0"/>
    <cellStyle name="Normal 2" xfId="9"/>
    <cellStyle name="Normal 2 2" xfId="1"/>
    <cellStyle name="Normal 2 2 2" xfId="10"/>
    <cellStyle name="Normal 3" xfId="11"/>
    <cellStyle name="Normal 3 2" xfId="12"/>
    <cellStyle name="Normal 4" xfId="13"/>
    <cellStyle name="Percent" xfId="3" builtinId="5"/>
    <cellStyle name="Percent 2" xfId="14"/>
    <cellStyle name="Percent 2 2" xfId="15"/>
    <cellStyle name="Percent 3" xfId="16"/>
    <cellStyle name="Percent 4"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INDEX!$M$7" fmlaRange="INDEX!$M$1:$M$2" noThreeD="1" val="0"/>
</file>

<file path=xl/ctrlProps/ctrlProp2.xml><?xml version="1.0" encoding="utf-8"?>
<formControlPr xmlns="http://schemas.microsoft.com/office/spreadsheetml/2009/9/main" objectType="Drop" dropStyle="combo" dx="16" fmlaLink="INDEX!$H$8" fmlaRange="INDEX!$I$1:$I$6" noThreeD="1" val="0"/>
</file>

<file path=xl/ctrlProps/ctrlProp3.xml><?xml version="1.0" encoding="utf-8"?>
<formControlPr xmlns="http://schemas.microsoft.com/office/spreadsheetml/2009/9/main" objectType="Drop" dropLines="3" dropStyle="combo" dx="16" fmlaLink="INDEX!$H$34" fmlaRange="INDEX!$I$33:$I$35" noThreeD="1" val="0"/>
</file>

<file path=xl/ctrlProps/ctrlProp4.xml><?xml version="1.0" encoding="utf-8"?>
<formControlPr xmlns="http://schemas.microsoft.com/office/spreadsheetml/2009/9/main" objectType="Drop" dropStyle="combo" dx="16" fmlaLink="INDEX!$H$16" fmlaRange="INDEX!$I$11:$I$14" noThreeD="1" val="0"/>
</file>

<file path=xl/ctrlProps/ctrlProp5.xml><?xml version="1.0" encoding="utf-8"?>
<formControlPr xmlns="http://schemas.microsoft.com/office/spreadsheetml/2009/9/main" objectType="Drop" dropLines="20" dropStyle="combo" dx="16" fmlaLink="INDEX!$H$25" fmlaRange="INDEX!$B$2:$B$154" noThreeD="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400050</xdr:colOff>
          <xdr:row>4</xdr:row>
          <xdr:rowOff>209550</xdr:rowOff>
        </xdr:from>
        <xdr:to>
          <xdr:col>1</xdr:col>
          <xdr:colOff>2619375</xdr:colOff>
          <xdr:row>4</xdr:row>
          <xdr:rowOff>409575</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447675</xdr:colOff>
          <xdr:row>3</xdr:row>
          <xdr:rowOff>123825</xdr:rowOff>
        </xdr:from>
        <xdr:to>
          <xdr:col>2</xdr:col>
          <xdr:colOff>1104900</xdr:colOff>
          <xdr:row>4</xdr:row>
          <xdr:rowOff>28575</xdr:rowOff>
        </xdr:to>
        <xdr:sp macro="" textlink="">
          <xdr:nvSpPr>
            <xdr:cNvPr id="4097" name="Drop Down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3</xdr:row>
          <xdr:rowOff>114300</xdr:rowOff>
        </xdr:from>
        <xdr:to>
          <xdr:col>2</xdr:col>
          <xdr:colOff>1162050</xdr:colOff>
          <xdr:row>3</xdr:row>
          <xdr:rowOff>361950</xdr:rowOff>
        </xdr:to>
        <xdr:sp macro="" textlink="">
          <xdr:nvSpPr>
            <xdr:cNvPr id="55297" name="Drop Down 1" hidden="1">
              <a:extLst>
                <a:ext uri="{63B3BB69-23CF-44E3-9099-C40C66FF867C}">
                  <a14:compatExt spid="_x0000_s5529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3</xdr:row>
          <xdr:rowOff>114300</xdr:rowOff>
        </xdr:from>
        <xdr:to>
          <xdr:col>2</xdr:col>
          <xdr:colOff>1543050</xdr:colOff>
          <xdr:row>3</xdr:row>
          <xdr:rowOff>361950</xdr:rowOff>
        </xdr:to>
        <xdr:sp macro="" textlink="">
          <xdr:nvSpPr>
            <xdr:cNvPr id="11265" name="Drop Down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4</xdr:row>
          <xdr:rowOff>419100</xdr:rowOff>
        </xdr:from>
        <xdr:to>
          <xdr:col>1</xdr:col>
          <xdr:colOff>2066925</xdr:colOff>
          <xdr:row>4</xdr:row>
          <xdr:rowOff>657225</xdr:rowOff>
        </xdr:to>
        <xdr:sp macro="" textlink="">
          <xdr:nvSpPr>
            <xdr:cNvPr id="30721" name="Drop Down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trlProp" Target="../ctrlProps/ctrlProp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trlProp" Target="../ctrlProps/ctrlProp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trlProp" Target="../ctrlProps/ctrlProp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F22"/>
  <sheetViews>
    <sheetView showGridLines="0" tabSelected="1" workbookViewId="0">
      <pane ySplit="6" topLeftCell="A7" activePane="bottomLeft" state="frozen"/>
      <selection pane="bottomLeft" activeCell="E20" sqref="E20"/>
    </sheetView>
  </sheetViews>
  <sheetFormatPr defaultRowHeight="15" x14ac:dyDescent="0.25"/>
  <cols>
    <col min="1" max="1" width="29.28515625" style="68" customWidth="1"/>
    <col min="2" max="2" width="31.42578125" style="68" customWidth="1"/>
    <col min="3" max="3" width="39.28515625" style="68" customWidth="1"/>
    <col min="4" max="4" width="54.85546875" style="68" customWidth="1"/>
    <col min="5" max="5" width="53" style="68" customWidth="1"/>
    <col min="6" max="6" width="30.42578125" style="68" customWidth="1"/>
    <col min="7" max="16384" width="9.140625" style="68"/>
  </cols>
  <sheetData>
    <row r="1" spans="1:6" x14ac:dyDescent="0.25">
      <c r="A1" s="155" t="s">
        <v>529</v>
      </c>
      <c r="B1" s="155"/>
      <c r="C1" s="155"/>
      <c r="D1" s="155"/>
      <c r="E1" s="66"/>
      <c r="F1" s="67"/>
    </row>
    <row r="2" spans="1:6" x14ac:dyDescent="0.25">
      <c r="A2" s="156" t="s">
        <v>530</v>
      </c>
      <c r="B2" s="156"/>
      <c r="C2" s="156"/>
      <c r="D2" s="156"/>
      <c r="E2" s="69"/>
      <c r="F2" s="67"/>
    </row>
    <row r="3" spans="1:6" x14ac:dyDescent="0.25">
      <c r="A3" s="157" t="s">
        <v>531</v>
      </c>
      <c r="B3" s="157"/>
      <c r="C3" s="157"/>
      <c r="D3" s="157"/>
      <c r="E3" s="157"/>
      <c r="F3" s="67"/>
    </row>
    <row r="4" spans="1:6" x14ac:dyDescent="0.25">
      <c r="A4" s="70"/>
      <c r="B4" s="70"/>
      <c r="C4" s="70"/>
      <c r="D4" s="70"/>
      <c r="E4" s="70"/>
      <c r="F4" s="67"/>
    </row>
    <row r="5" spans="1:6" x14ac:dyDescent="0.25">
      <c r="A5" s="70"/>
      <c r="B5" s="70"/>
      <c r="C5" s="70"/>
      <c r="D5" s="70"/>
      <c r="E5" s="70"/>
      <c r="F5" s="67"/>
    </row>
    <row r="6" spans="1:6" ht="30" x14ac:dyDescent="0.25">
      <c r="A6" s="71" t="s">
        <v>532</v>
      </c>
      <c r="B6" s="71" t="s">
        <v>533</v>
      </c>
      <c r="C6" s="72" t="s">
        <v>534</v>
      </c>
      <c r="D6" s="72" t="s">
        <v>535</v>
      </c>
      <c r="E6" s="73" t="s">
        <v>536</v>
      </c>
    </row>
    <row r="7" spans="1:6" ht="141.75" customHeight="1" x14ac:dyDescent="0.25">
      <c r="A7" s="74" t="s">
        <v>537</v>
      </c>
      <c r="B7" s="75" t="s">
        <v>538</v>
      </c>
      <c r="C7" s="75" t="s">
        <v>539</v>
      </c>
      <c r="D7" s="76" t="s">
        <v>612</v>
      </c>
      <c r="E7" s="76" t="s">
        <v>540</v>
      </c>
    </row>
    <row r="8" spans="1:6" ht="126" customHeight="1" x14ac:dyDescent="0.25">
      <c r="A8" s="77" t="s">
        <v>541</v>
      </c>
      <c r="B8" s="78"/>
      <c r="C8" s="79" t="s">
        <v>542</v>
      </c>
      <c r="D8" s="80" t="s">
        <v>613</v>
      </c>
      <c r="E8" s="80"/>
    </row>
    <row r="9" spans="1:6" ht="60.75" customHeight="1" x14ac:dyDescent="0.25">
      <c r="A9" s="77" t="s">
        <v>543</v>
      </c>
      <c r="B9" s="78"/>
      <c r="C9" s="79" t="s">
        <v>544</v>
      </c>
      <c r="D9" s="80" t="s">
        <v>614</v>
      </c>
      <c r="E9" s="80"/>
    </row>
    <row r="10" spans="1:6" ht="30" customHeight="1" x14ac:dyDescent="0.25">
      <c r="A10" s="77" t="s">
        <v>545</v>
      </c>
      <c r="B10" s="78"/>
      <c r="C10" s="79" t="s">
        <v>546</v>
      </c>
      <c r="D10" s="80" t="s">
        <v>547</v>
      </c>
      <c r="E10" s="80"/>
    </row>
    <row r="11" spans="1:6" ht="30" customHeight="1" x14ac:dyDescent="0.25">
      <c r="A11" s="77" t="s">
        <v>548</v>
      </c>
      <c r="B11" s="78"/>
      <c r="C11" s="79" t="s">
        <v>549</v>
      </c>
      <c r="D11" s="80" t="s">
        <v>547</v>
      </c>
      <c r="E11" s="80"/>
    </row>
    <row r="12" spans="1:6" ht="30" customHeight="1" x14ac:dyDescent="0.25">
      <c r="A12" s="77" t="s">
        <v>550</v>
      </c>
      <c r="B12" s="78"/>
      <c r="C12" s="79" t="s">
        <v>551</v>
      </c>
      <c r="D12" s="80" t="s">
        <v>547</v>
      </c>
      <c r="E12" s="80"/>
    </row>
    <row r="13" spans="1:6" ht="58.5" customHeight="1" x14ac:dyDescent="0.25">
      <c r="A13" s="77" t="s">
        <v>552</v>
      </c>
      <c r="B13" s="78"/>
      <c r="C13" s="79" t="s">
        <v>553</v>
      </c>
      <c r="D13" s="80" t="s">
        <v>615</v>
      </c>
      <c r="E13" s="80"/>
    </row>
    <row r="14" spans="1:6" ht="115.5" customHeight="1" x14ac:dyDescent="0.25">
      <c r="A14" s="77" t="s">
        <v>554</v>
      </c>
      <c r="B14" s="81" t="s">
        <v>601</v>
      </c>
      <c r="C14" s="79" t="s">
        <v>593</v>
      </c>
      <c r="D14" s="80" t="s">
        <v>594</v>
      </c>
      <c r="E14" s="80" t="s">
        <v>555</v>
      </c>
    </row>
    <row r="15" spans="1:6" ht="45.75" customHeight="1" x14ac:dyDescent="0.25">
      <c r="A15" s="77" t="s">
        <v>595</v>
      </c>
      <c r="B15" s="81" t="s">
        <v>599</v>
      </c>
      <c r="C15" s="79" t="s">
        <v>611</v>
      </c>
      <c r="D15" s="80" t="s">
        <v>600</v>
      </c>
      <c r="E15" s="80" t="s">
        <v>555</v>
      </c>
    </row>
    <row r="16" spans="1:6" ht="63" customHeight="1" x14ac:dyDescent="0.25">
      <c r="A16" s="77" t="s">
        <v>556</v>
      </c>
      <c r="B16" s="81" t="s">
        <v>557</v>
      </c>
      <c r="C16" s="79" t="s">
        <v>606</v>
      </c>
      <c r="D16" s="80" t="s">
        <v>558</v>
      </c>
      <c r="E16" s="80" t="s">
        <v>559</v>
      </c>
    </row>
    <row r="17" spans="1:5" ht="46.5" customHeight="1" x14ac:dyDescent="0.25">
      <c r="A17" s="77" t="s">
        <v>592</v>
      </c>
      <c r="B17" s="78"/>
      <c r="C17" s="79" t="s">
        <v>608</v>
      </c>
      <c r="D17" s="80" t="s">
        <v>547</v>
      </c>
      <c r="E17" s="80"/>
    </row>
    <row r="18" spans="1:5" ht="30" customHeight="1" x14ac:dyDescent="0.25">
      <c r="A18" s="77" t="s">
        <v>591</v>
      </c>
      <c r="B18" s="78"/>
      <c r="C18" s="78" t="s">
        <v>607</v>
      </c>
      <c r="D18" s="80" t="s">
        <v>547</v>
      </c>
      <c r="E18" s="80"/>
    </row>
    <row r="19" spans="1:5" ht="45" x14ac:dyDescent="0.25">
      <c r="A19" s="77" t="s">
        <v>560</v>
      </c>
      <c r="B19" s="79" t="s">
        <v>561</v>
      </c>
      <c r="C19" s="79" t="s">
        <v>617</v>
      </c>
      <c r="D19" s="82"/>
      <c r="E19" s="80" t="s">
        <v>618</v>
      </c>
    </row>
    <row r="20" spans="1:5" ht="30" customHeight="1" x14ac:dyDescent="0.25">
      <c r="A20" s="77" t="s">
        <v>562</v>
      </c>
      <c r="B20" s="78"/>
      <c r="C20" s="83"/>
      <c r="D20" s="82"/>
      <c r="E20" s="80"/>
    </row>
    <row r="21" spans="1:5" x14ac:dyDescent="0.25">
      <c r="A21" s="84"/>
      <c r="B21" s="84"/>
      <c r="C21" s="84"/>
      <c r="D21" s="84"/>
      <c r="E21" s="84"/>
    </row>
    <row r="22" spans="1:5" x14ac:dyDescent="0.25">
      <c r="A22" s="84"/>
      <c r="B22" s="84"/>
      <c r="C22" s="84"/>
      <c r="D22" s="84"/>
      <c r="E22" s="84"/>
    </row>
  </sheetData>
  <sheetProtection password="FD79" sheet="1" sort="0" autoFilter="0"/>
  <mergeCells count="3">
    <mergeCell ref="A1:D1"/>
    <mergeCell ref="A2:D2"/>
    <mergeCell ref="A3:E3"/>
  </mergeCells>
  <hyperlinks>
    <hyperlink ref="A7" location="'NA1 (MAIN)'!A1" display="NA1 (MAIN)"/>
    <hyperlink ref="A8" location="'NA11 (GEN)'!A1" display="NA11 (GEN)"/>
    <hyperlink ref="A9" location="'NA12 (FSM)'!A1" display="NA12 (FSM)"/>
    <hyperlink ref="A10" location="'NA13 (SEN)'!A1" display="NA13 (SEN)"/>
    <hyperlink ref="A11" location="'NA14 (MAJETH)'!A1" display="NA14 (MAJETH)"/>
    <hyperlink ref="A12" location="'NA15 (ETH)'!A1" display="NA15 (ETH)"/>
    <hyperlink ref="A13" location="'NA16 (DISADV)'!A1" display="NA16 (DISADV) "/>
    <hyperlink ref="A14" location="'LA Main'!A1" display="LA MAIN "/>
    <hyperlink ref="A16" location="'LA FSM,Disadv'!A1" display="LA FSM,DISADV "/>
    <hyperlink ref="A17" location="'LA41 (SEN)'!A1" display="LA41 (SEN) "/>
    <hyperlink ref="A19" location="'LA Summary'!A1" display="LA Summary"/>
    <hyperlink ref="A20" location="'KS4 Footnotes'!A1" display="KS4_Footnotes "/>
    <hyperlink ref="A15" location="'LA (Gen)'!A1" display="LA (Gen)"/>
    <hyperlink ref="A18" location="'LA42 (SEN Only)'!A1" display="LA42 (SEN Only)"/>
  </hyperlinks>
  <pageMargins left="0.70866141732283472" right="0.70866141732283472" top="0.74803149606299213" bottom="0.74803149606299213" header="0.31496062992125984" footer="0.31496062992125984"/>
  <pageSetup paperSize="9" scale="52"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pageSetUpPr fitToPage="1"/>
  </sheetPr>
  <dimension ref="A1:BQ171"/>
  <sheetViews>
    <sheetView workbookViewId="0">
      <pane xSplit="3" ySplit="7" topLeftCell="D8" activePane="bottomRight" state="frozen"/>
      <selection pane="topRight" activeCell="D1" sqref="D1"/>
      <selection pane="bottomLeft" activeCell="A8" sqref="A8"/>
      <selection pane="bottomRight"/>
    </sheetView>
  </sheetViews>
  <sheetFormatPr defaultRowHeight="11.25" x14ac:dyDescent="0.2"/>
  <cols>
    <col min="1" max="1" width="9.140625" style="7"/>
    <col min="2" max="2" width="27.28515625" style="13" customWidth="1"/>
    <col min="3" max="3" width="27.28515625" style="96" customWidth="1"/>
    <col min="4" max="6" width="9.85546875" style="7" bestFit="1" customWidth="1"/>
    <col min="7" max="8" width="9.140625" style="7"/>
    <col min="9" max="9" width="10.42578125" style="7" customWidth="1"/>
    <col min="10" max="21" width="9.140625" style="7"/>
    <col min="22" max="24" width="9.140625" style="7" customWidth="1"/>
    <col min="25" max="30" width="9.140625" style="7"/>
    <col min="31" max="35" width="10.5703125" style="7" customWidth="1"/>
    <col min="36" max="36" width="9.140625" style="7"/>
    <col min="37" max="39" width="9.140625" style="7" customWidth="1"/>
    <col min="40" max="44" width="9.140625" style="7"/>
    <col min="45" max="45" width="9.7109375" style="7" customWidth="1"/>
    <col min="46" max="48" width="10.85546875" style="7" customWidth="1"/>
    <col min="49" max="52" width="11" style="7" customWidth="1"/>
    <col min="53" max="56" width="10.140625" style="7" customWidth="1"/>
    <col min="57" max="59" width="9.140625" style="7"/>
    <col min="60" max="60" width="11.5703125" style="7" customWidth="1"/>
    <col min="61" max="16384" width="9.140625" style="7"/>
  </cols>
  <sheetData>
    <row r="1" spans="1:69" ht="16.5" customHeight="1" x14ac:dyDescent="0.2">
      <c r="A1" s="63" t="s">
        <v>437</v>
      </c>
      <c r="B1" s="63"/>
      <c r="C1" s="63"/>
      <c r="D1" s="63"/>
      <c r="E1" s="63"/>
      <c r="F1" s="63"/>
      <c r="G1" s="63"/>
      <c r="H1" s="63"/>
      <c r="I1" s="63"/>
      <c r="J1" s="63"/>
      <c r="K1" s="63"/>
      <c r="L1" s="63"/>
    </row>
    <row r="2" spans="1:69" ht="15" customHeight="1" x14ac:dyDescent="0.2">
      <c r="A2" s="2" t="s">
        <v>422</v>
      </c>
    </row>
    <row r="3" spans="1:69" ht="15" customHeight="1" thickBot="1" x14ac:dyDescent="0.25">
      <c r="A3" s="2" t="s">
        <v>609</v>
      </c>
    </row>
    <row r="4" spans="1:69" ht="35.25" customHeight="1" thickBot="1" x14ac:dyDescent="0.25">
      <c r="J4" s="170" t="s">
        <v>82</v>
      </c>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1" t="s">
        <v>83</v>
      </c>
      <c r="AU4" s="171"/>
      <c r="AV4" s="171"/>
      <c r="AW4" s="171"/>
      <c r="AX4" s="171"/>
      <c r="AY4" s="171"/>
      <c r="AZ4" s="171"/>
      <c r="BA4" s="171"/>
      <c r="BB4" s="171"/>
      <c r="BC4" s="171"/>
      <c r="BD4" s="171"/>
      <c r="BE4" s="171"/>
      <c r="BF4" s="97"/>
      <c r="BG4" s="97"/>
      <c r="BH4" s="97"/>
      <c r="BI4" s="171" t="s">
        <v>20</v>
      </c>
      <c r="BJ4" s="171"/>
      <c r="BK4" s="171"/>
      <c r="BL4" s="171"/>
      <c r="BM4" s="171"/>
      <c r="BN4" s="171"/>
      <c r="BO4" s="171"/>
      <c r="BP4" s="171"/>
      <c r="BQ4" s="171"/>
    </row>
    <row r="5" spans="1:69" ht="15" customHeight="1" x14ac:dyDescent="0.2">
      <c r="J5" s="98"/>
      <c r="K5" s="98"/>
      <c r="L5" s="98"/>
      <c r="M5" s="176" t="s">
        <v>84</v>
      </c>
      <c r="N5" s="176"/>
      <c r="O5" s="176"/>
      <c r="P5" s="176"/>
      <c r="Q5" s="176"/>
      <c r="R5" s="176"/>
      <c r="S5" s="176"/>
      <c r="T5" s="176"/>
      <c r="U5" s="176"/>
      <c r="V5" s="176"/>
      <c r="W5" s="176"/>
      <c r="X5" s="176"/>
      <c r="Y5" s="176"/>
      <c r="Z5" s="176"/>
      <c r="AA5" s="176"/>
      <c r="AB5" s="172" t="s">
        <v>18</v>
      </c>
      <c r="AC5" s="172"/>
      <c r="AD5" s="172"/>
      <c r="AE5" s="172"/>
      <c r="AF5" s="172"/>
      <c r="AG5" s="172"/>
      <c r="AH5" s="172"/>
      <c r="AI5" s="172"/>
      <c r="AJ5" s="172"/>
      <c r="AK5" s="98"/>
      <c r="AL5" s="98"/>
      <c r="AM5" s="98"/>
      <c r="AN5" s="98"/>
      <c r="AO5" s="98"/>
      <c r="AP5" s="98"/>
      <c r="AQ5" s="98"/>
      <c r="AR5" s="98"/>
      <c r="AS5" s="98"/>
    </row>
    <row r="6" spans="1:69" ht="25.5" customHeight="1" x14ac:dyDescent="0.2">
      <c r="A6" s="111" t="s">
        <v>85</v>
      </c>
      <c r="B6" s="112" t="s">
        <v>86</v>
      </c>
      <c r="C6" s="113" t="s">
        <v>87</v>
      </c>
      <c r="D6" s="174" t="s">
        <v>88</v>
      </c>
      <c r="E6" s="174"/>
      <c r="F6" s="174"/>
      <c r="G6" s="173" t="s">
        <v>89</v>
      </c>
      <c r="H6" s="173"/>
      <c r="I6" s="173"/>
      <c r="J6" s="174" t="s">
        <v>90</v>
      </c>
      <c r="K6" s="174"/>
      <c r="L6" s="174"/>
      <c r="M6" s="174" t="s">
        <v>91</v>
      </c>
      <c r="N6" s="174"/>
      <c r="O6" s="174"/>
      <c r="P6" s="174" t="s">
        <v>92</v>
      </c>
      <c r="Q6" s="174"/>
      <c r="R6" s="174"/>
      <c r="S6" s="174" t="s">
        <v>93</v>
      </c>
      <c r="T6" s="174"/>
      <c r="U6" s="174"/>
      <c r="V6" s="174" t="s">
        <v>94</v>
      </c>
      <c r="W6" s="174"/>
      <c r="X6" s="174"/>
      <c r="Y6" s="174" t="s">
        <v>95</v>
      </c>
      <c r="Z6" s="174"/>
      <c r="AA6" s="174"/>
      <c r="AB6" s="174" t="s">
        <v>96</v>
      </c>
      <c r="AC6" s="174"/>
      <c r="AD6" s="174"/>
      <c r="AE6" s="174" t="s">
        <v>97</v>
      </c>
      <c r="AF6" s="174"/>
      <c r="AG6" s="174"/>
      <c r="AH6" s="174" t="s">
        <v>98</v>
      </c>
      <c r="AI6" s="174"/>
      <c r="AJ6" s="174"/>
      <c r="AK6" s="175" t="s">
        <v>293</v>
      </c>
      <c r="AL6" s="175"/>
      <c r="AM6" s="175"/>
      <c r="AN6" s="174" t="s">
        <v>100</v>
      </c>
      <c r="AO6" s="174"/>
      <c r="AP6" s="174"/>
      <c r="AQ6" s="174" t="s">
        <v>101</v>
      </c>
      <c r="AR6" s="174"/>
      <c r="AS6" s="174"/>
      <c r="AT6" s="173" t="s">
        <v>102</v>
      </c>
      <c r="AU6" s="173"/>
      <c r="AV6" s="173"/>
      <c r="AW6" s="174" t="s">
        <v>34</v>
      </c>
      <c r="AX6" s="174"/>
      <c r="AY6" s="174"/>
      <c r="AZ6" s="174" t="s">
        <v>35</v>
      </c>
      <c r="BA6" s="174"/>
      <c r="BB6" s="174"/>
      <c r="BC6" s="174" t="s">
        <v>103</v>
      </c>
      <c r="BD6" s="174"/>
      <c r="BE6" s="174"/>
      <c r="BF6" s="173" t="s">
        <v>294</v>
      </c>
      <c r="BG6" s="173"/>
      <c r="BH6" s="173"/>
      <c r="BI6" s="174" t="s">
        <v>105</v>
      </c>
      <c r="BJ6" s="174"/>
      <c r="BK6" s="174"/>
      <c r="BL6" s="174" t="s">
        <v>106</v>
      </c>
      <c r="BM6" s="174"/>
      <c r="BN6" s="174"/>
      <c r="BO6" s="174" t="s">
        <v>107</v>
      </c>
      <c r="BP6" s="174"/>
      <c r="BQ6" s="174"/>
    </row>
    <row r="7" spans="1:69" s="117" customFormat="1" x14ac:dyDescent="0.2">
      <c r="A7" s="99"/>
      <c r="B7" s="99"/>
      <c r="C7" s="114"/>
      <c r="D7" s="115" t="s">
        <v>527</v>
      </c>
      <c r="E7" s="116" t="s">
        <v>528</v>
      </c>
      <c r="F7" s="116" t="s">
        <v>295</v>
      </c>
      <c r="G7" s="116" t="s">
        <v>527</v>
      </c>
      <c r="H7" s="116" t="s">
        <v>528</v>
      </c>
      <c r="I7" s="116" t="s">
        <v>295</v>
      </c>
      <c r="J7" s="116" t="s">
        <v>527</v>
      </c>
      <c r="K7" s="116" t="s">
        <v>528</v>
      </c>
      <c r="L7" s="116" t="s">
        <v>295</v>
      </c>
      <c r="M7" s="116" t="s">
        <v>527</v>
      </c>
      <c r="N7" s="116" t="s">
        <v>528</v>
      </c>
      <c r="O7" s="116" t="s">
        <v>295</v>
      </c>
      <c r="P7" s="116" t="s">
        <v>527</v>
      </c>
      <c r="Q7" s="116" t="s">
        <v>528</v>
      </c>
      <c r="R7" s="116" t="s">
        <v>295</v>
      </c>
      <c r="S7" s="116" t="s">
        <v>527</v>
      </c>
      <c r="T7" s="116" t="s">
        <v>528</v>
      </c>
      <c r="U7" s="116" t="s">
        <v>295</v>
      </c>
      <c r="V7" s="116" t="s">
        <v>527</v>
      </c>
      <c r="W7" s="116" t="s">
        <v>528</v>
      </c>
      <c r="X7" s="116" t="s">
        <v>295</v>
      </c>
      <c r="Y7" s="116" t="s">
        <v>527</v>
      </c>
      <c r="Z7" s="116" t="s">
        <v>528</v>
      </c>
      <c r="AA7" s="116" t="s">
        <v>295</v>
      </c>
      <c r="AB7" s="116" t="s">
        <v>527</v>
      </c>
      <c r="AC7" s="116" t="s">
        <v>528</v>
      </c>
      <c r="AD7" s="116" t="s">
        <v>295</v>
      </c>
      <c r="AE7" s="116" t="s">
        <v>527</v>
      </c>
      <c r="AF7" s="116" t="s">
        <v>528</v>
      </c>
      <c r="AG7" s="116" t="s">
        <v>295</v>
      </c>
      <c r="AH7" s="116" t="s">
        <v>527</v>
      </c>
      <c r="AI7" s="116" t="s">
        <v>528</v>
      </c>
      <c r="AJ7" s="116" t="s">
        <v>295</v>
      </c>
      <c r="AK7" s="116" t="s">
        <v>527</v>
      </c>
      <c r="AL7" s="116" t="s">
        <v>528</v>
      </c>
      <c r="AM7" s="116" t="s">
        <v>295</v>
      </c>
      <c r="AN7" s="116" t="s">
        <v>527</v>
      </c>
      <c r="AO7" s="116" t="s">
        <v>528</v>
      </c>
      <c r="AP7" s="116" t="s">
        <v>295</v>
      </c>
      <c r="AQ7" s="116" t="s">
        <v>527</v>
      </c>
      <c r="AR7" s="116" t="s">
        <v>528</v>
      </c>
      <c r="AS7" s="116" t="s">
        <v>295</v>
      </c>
      <c r="AT7" s="116" t="s">
        <v>527</v>
      </c>
      <c r="AU7" s="116" t="s">
        <v>528</v>
      </c>
      <c r="AV7" s="116" t="s">
        <v>295</v>
      </c>
      <c r="AW7" s="116" t="s">
        <v>527</v>
      </c>
      <c r="AX7" s="116" t="s">
        <v>528</v>
      </c>
      <c r="AY7" s="116" t="s">
        <v>295</v>
      </c>
      <c r="AZ7" s="116" t="s">
        <v>527</v>
      </c>
      <c r="BA7" s="116" t="s">
        <v>528</v>
      </c>
      <c r="BB7" s="116" t="s">
        <v>295</v>
      </c>
      <c r="BC7" s="116" t="s">
        <v>527</v>
      </c>
      <c r="BD7" s="116" t="s">
        <v>528</v>
      </c>
      <c r="BE7" s="116" t="s">
        <v>295</v>
      </c>
      <c r="BF7" s="116" t="s">
        <v>527</v>
      </c>
      <c r="BG7" s="116" t="s">
        <v>528</v>
      </c>
      <c r="BH7" s="116" t="s">
        <v>295</v>
      </c>
      <c r="BI7" s="116" t="s">
        <v>527</v>
      </c>
      <c r="BJ7" s="116" t="s">
        <v>528</v>
      </c>
      <c r="BK7" s="116" t="s">
        <v>295</v>
      </c>
      <c r="BL7" s="116" t="s">
        <v>527</v>
      </c>
      <c r="BM7" s="116" t="s">
        <v>528</v>
      </c>
      <c r="BN7" s="116" t="s">
        <v>295</v>
      </c>
      <c r="BO7" s="116" t="s">
        <v>527</v>
      </c>
      <c r="BP7" s="116" t="s">
        <v>528</v>
      </c>
      <c r="BQ7" s="116" t="s">
        <v>295</v>
      </c>
    </row>
    <row r="8" spans="1:69" s="105" customFormat="1" x14ac:dyDescent="0.2">
      <c r="A8" s="104" t="s">
        <v>108</v>
      </c>
      <c r="B8" s="105" t="str">
        <f>"ENGLAND  -  "&amp;
IF(INDEX!$H$34=1,INDEX!$J$33,
IF(INDEX!$H$34=2,INDEX!$J$34,
IF(INDEX!$H$34=3,INDEX!$J$35,
"ERROR")))</f>
        <v>ENGLAND  -  State-funded mainstream schools</v>
      </c>
      <c r="C8" s="106"/>
      <c r="D8" s="150">
        <f>IFERROR(
IF(INDEX!$H$34=1,(VLOOKUP($A8,'LA21'!$A$1:$BZ$190,'LA21'!B$1,0)),
IF(INDEX!$H$34=2,(VLOOKUP($A8,'LA22'!$A$1:$BZ$190,'LA22'!B$1,0)),
IF(INDEX!$H$34=3,(VLOOKUP($A8,'LA27'!$A$1:$BZ$190,'LA27'!B$1,0)),0))),".")</f>
        <v>283520</v>
      </c>
      <c r="E8" s="56">
        <f>IFERROR(
IF(INDEX!$H$34=1,(VLOOKUP($A8,'LA21'!$A$1:$BZ$190,'LA21'!C$1,0)),
IF(INDEX!$H$34=2,(VLOOKUP($A8,'LA22'!$A$1:$BZ$190,'LA22'!C$1,0)),
IF(INDEX!$H$34=3,(VLOOKUP($A8,'LA27'!$A$1:$BZ$190,'LA27'!C$1,0)),0))),".")</f>
        <v>277590</v>
      </c>
      <c r="F8" s="56">
        <f>IFERROR(
IF(INDEX!$H$34=1,(VLOOKUP($A8,'LA21'!$A$1:$BZ$190,'LA21'!D$1,0)),
IF(INDEX!$H$34=2,(VLOOKUP($A8,'LA22'!$A$1:$BZ$190,'LA22'!D$1,0)),
IF(INDEX!$H$34=3,(VLOOKUP($A8,'LA27'!$A$1:$BZ$190,'LA27'!D$1,0)),0))),".")</f>
        <v>561110</v>
      </c>
      <c r="G8" s="57">
        <f>IFERROR(
IF(INDEX!$H$34=1,(VLOOKUP($A8,'LA21'!$A$1:$BZ$190,'LA21'!E$1,0)),
IF(INDEX!$H$34=2,(VLOOKUP($A8,'LA22'!$A$1:$BZ$190,'LA22'!E$1,0)),
IF(INDEX!$H$34=3,(VLOOKUP($A8,'LA27'!$A$1:$BZ$190,'LA27'!E$1,0)),0))),".")</f>
        <v>0.92</v>
      </c>
      <c r="H8" s="57">
        <f>IFERROR(
IF(INDEX!$H$34=1,(VLOOKUP($A8,'LA21'!$A$1:$BZ$190,'LA21'!F$1,0)),
IF(INDEX!$H$34=2,(VLOOKUP($A8,'LA22'!$A$1:$BZ$190,'LA22'!F$1,0)),
IF(INDEX!$H$34=3,(VLOOKUP($A8,'LA27'!$A$1:$BZ$190,'LA27'!F$1,0)),0))),".")</f>
        <v>0.92</v>
      </c>
      <c r="I8" s="57">
        <f>IFERROR(
IF(INDEX!$H$34=1,(VLOOKUP($A8,'LA21'!$A$1:$BZ$190,'LA21'!G$1,0)),
IF(INDEX!$H$34=2,(VLOOKUP($A8,'LA22'!$A$1:$BZ$190,'LA22'!G$1,0)),
IF(INDEX!$H$34=3,(VLOOKUP($A8,'LA27'!$A$1:$BZ$190,'LA27'!G$1,0)),0))),".")</f>
        <v>0.92</v>
      </c>
      <c r="J8" s="57">
        <f>IFERROR(
IF(INDEX!$H$34=1,(VLOOKUP($A8,'LA21'!$A$1:$BZ$190,'LA21'!H$1,0)),
IF(INDEX!$H$34=2,(VLOOKUP($A8,'LA22'!$A$1:$BZ$190,'LA22'!H$1,0)),
IF(INDEX!$H$34=3,(VLOOKUP($A8,'LA27'!$A$1:$BZ$190,'LA27'!H$1,0)),0))),".")</f>
        <v>0.89</v>
      </c>
      <c r="K8" s="57">
        <f>IFERROR(
IF(INDEX!$H$34=1,(VLOOKUP($A8,'LA21'!$A$1:$BZ$190,'LA21'!I$1,0)),
IF(INDEX!$H$34=2,(VLOOKUP($A8,'LA22'!$A$1:$BZ$190,'LA22'!I$1,0)),
IF(INDEX!$H$34=3,(VLOOKUP($A8,'LA27'!$A$1:$BZ$190,'LA27'!I$1,0)),0))),".")</f>
        <v>0.91</v>
      </c>
      <c r="L8" s="57">
        <f>IFERROR(
IF(INDEX!$H$34=1,(VLOOKUP($A8,'LA21'!$A$1:$BZ$190,'LA21'!J$1,0)),
IF(INDEX!$H$34=2,(VLOOKUP($A8,'LA22'!$A$1:$BZ$190,'LA22'!J$1,0)),
IF(INDEX!$H$34=3,(VLOOKUP($A8,'LA27'!$A$1:$BZ$190,'LA27'!J$1,0)),0))),".")</f>
        <v>0.9</v>
      </c>
      <c r="M8" s="57">
        <f>IFERROR(
IF(INDEX!$H$34=1,(VLOOKUP($A8,'LA21'!$A$1:$BZ$190,'LA21'!K$1,0)),
IF(INDEX!$H$34=2,(VLOOKUP($A8,'LA22'!$A$1:$BZ$190,'LA22'!K$1,0)),
IF(INDEX!$H$34=3,(VLOOKUP($A8,'LA27'!$A$1:$BZ$190,'LA27'!K$1,0)),0))),".")</f>
        <v>0.36</v>
      </c>
      <c r="N8" s="57">
        <f>IFERROR(
IF(INDEX!$H$34=1,(VLOOKUP($A8,'LA21'!$A$1:$BZ$190,'LA21'!L$1,0)),
IF(INDEX!$H$34=2,(VLOOKUP($A8,'LA22'!$A$1:$BZ$190,'LA22'!L$1,0)),
IF(INDEX!$H$34=3,(VLOOKUP($A8,'LA27'!$A$1:$BZ$190,'LA27'!L$1,0)),0))),".")</f>
        <v>0.32</v>
      </c>
      <c r="O8" s="57">
        <f>IFERROR(
IF(INDEX!$H$34=1,(VLOOKUP($A8,'LA21'!$A$1:$BZ$190,'LA21'!M$1,0)),
IF(INDEX!$H$34=2,(VLOOKUP($A8,'LA22'!$A$1:$BZ$190,'LA22'!M$1,0)),
IF(INDEX!$H$34=3,(VLOOKUP($A8,'LA27'!$A$1:$BZ$190,'LA27'!M$1,0)),0))),".")</f>
        <v>0.34</v>
      </c>
      <c r="P8" s="57" t="str">
        <f>IFERROR(
IF(INDEX!$H$34=1,(VLOOKUP($A8,'LA21'!$A$1:$BZ$190,'LA21'!N$1,0)),
IF(INDEX!$H$34=2,(VLOOKUP($A8,'LA22'!$A$1:$BZ$190,'LA22'!N$1,0)),
IF(INDEX!$H$34=3,(VLOOKUP($A8,'LA27'!$A$1:$BZ$190,'LA27'!N$1,0)),0))),".")</f>
        <v>-</v>
      </c>
      <c r="Q8" s="57" t="str">
        <f>IFERROR(
IF(INDEX!$H$34=1,(VLOOKUP($A8,'LA21'!$A$1:$BZ$190,'LA21'!O$1,0)),
IF(INDEX!$H$34=2,(VLOOKUP($A8,'LA22'!$A$1:$BZ$190,'LA22'!O$1,0)),
IF(INDEX!$H$34=3,(VLOOKUP($A8,'LA27'!$A$1:$BZ$190,'LA27'!O$1,0)),0))),".")</f>
        <v>-</v>
      </c>
      <c r="R8" s="57" t="str">
        <f>IFERROR(
IF(INDEX!$H$34=1,(VLOOKUP($A8,'LA21'!$A$1:$BZ$190,'LA21'!P$1,0)),
IF(INDEX!$H$34=2,(VLOOKUP($A8,'LA22'!$A$1:$BZ$190,'LA22'!P$1,0)),
IF(INDEX!$H$34=3,(VLOOKUP($A8,'LA27'!$A$1:$BZ$190,'LA27'!P$1,0)),0))),".")</f>
        <v>-</v>
      </c>
      <c r="S8" s="57">
        <f>IFERROR(
IF(INDEX!$H$34=1,(VLOOKUP($A8,'LA21'!$A$1:$BZ$190,'LA21'!Q$1,0)),
IF(INDEX!$H$34=2,(VLOOKUP($A8,'LA22'!$A$1:$BZ$190,'LA22'!Q$1,0)),
IF(INDEX!$H$34=3,(VLOOKUP($A8,'LA27'!$A$1:$BZ$190,'LA27'!Q$1,0)),0))),".")</f>
        <v>0.04</v>
      </c>
      <c r="T8" s="57">
        <f>IFERROR(
IF(INDEX!$H$34=1,(VLOOKUP($A8,'LA21'!$A$1:$BZ$190,'LA21'!R$1,0)),
IF(INDEX!$H$34=2,(VLOOKUP($A8,'LA22'!$A$1:$BZ$190,'LA22'!R$1,0)),
IF(INDEX!$H$34=3,(VLOOKUP($A8,'LA27'!$A$1:$BZ$190,'LA27'!R$1,0)),0))),".")</f>
        <v>0.03</v>
      </c>
      <c r="U8" s="57">
        <f>IFERROR(
IF(INDEX!$H$34=1,(VLOOKUP($A8,'LA21'!$A$1:$BZ$190,'LA21'!S$1,0)),
IF(INDEX!$H$34=2,(VLOOKUP($A8,'LA22'!$A$1:$BZ$190,'LA22'!S$1,0)),
IF(INDEX!$H$34=3,(VLOOKUP($A8,'LA27'!$A$1:$BZ$190,'LA27'!S$1,0)),0))),".")</f>
        <v>0.04</v>
      </c>
      <c r="V8" s="57">
        <f>IFERROR(
IF(INDEX!$H$34=1,(VLOOKUP($A8,'LA21'!$A$1:$BZ$190,'LA21'!T$1,0)),
IF(INDEX!$H$34=2,(VLOOKUP($A8,'LA22'!$A$1:$BZ$190,'LA22'!T$1,0)),
IF(INDEX!$H$34=3,(VLOOKUP($A8,'LA27'!$A$1:$BZ$190,'LA27'!T$1,0)),0))),".")</f>
        <v>0.37</v>
      </c>
      <c r="W8" s="57">
        <f>IFERROR(
IF(INDEX!$H$34=1,(VLOOKUP($A8,'LA21'!$A$1:$BZ$190,'LA21'!U$1,0)),
IF(INDEX!$H$34=2,(VLOOKUP($A8,'LA22'!$A$1:$BZ$190,'LA22'!U$1,0)),
IF(INDEX!$H$34=3,(VLOOKUP($A8,'LA27'!$A$1:$BZ$190,'LA27'!U$1,0)),0))),".")</f>
        <v>0.41</v>
      </c>
      <c r="X8" s="57">
        <f>IFERROR(
IF(INDEX!$H$34=1,(VLOOKUP($A8,'LA21'!$A$1:$BZ$190,'LA21'!V$1,0)),
IF(INDEX!$H$34=2,(VLOOKUP($A8,'LA22'!$A$1:$BZ$190,'LA22'!V$1,0)),
IF(INDEX!$H$34=3,(VLOOKUP($A8,'LA27'!$A$1:$BZ$190,'LA27'!V$1,0)),0))),".")</f>
        <v>0.39</v>
      </c>
      <c r="Y8" s="57">
        <f>IFERROR(
IF(INDEX!$H$34=1,(VLOOKUP($A8,'LA21'!$A$1:$BZ$190,'LA21'!W$1,0)),
IF(INDEX!$H$34=2,(VLOOKUP($A8,'LA22'!$A$1:$BZ$190,'LA22'!W$1,0)),
IF(INDEX!$H$34=3,(VLOOKUP($A8,'LA27'!$A$1:$BZ$190,'LA27'!W$1,0)),0))),".")</f>
        <v>0.11</v>
      </c>
      <c r="Z8" s="57">
        <f>IFERROR(
IF(INDEX!$H$34=1,(VLOOKUP($A8,'LA21'!$A$1:$BZ$190,'LA21'!X$1,0)),
IF(INDEX!$H$34=2,(VLOOKUP($A8,'LA22'!$A$1:$BZ$190,'LA22'!X$1,0)),
IF(INDEX!$H$34=3,(VLOOKUP($A8,'LA27'!$A$1:$BZ$190,'LA27'!X$1,0)),0))),".")</f>
        <v>0.14000000000000001</v>
      </c>
      <c r="AA8" s="57">
        <f>IFERROR(
IF(INDEX!$H$34=1,(VLOOKUP($A8,'LA21'!$A$1:$BZ$190,'LA21'!Y$1,0)),
IF(INDEX!$H$34=2,(VLOOKUP($A8,'LA22'!$A$1:$BZ$190,'LA22'!Y$1,0)),
IF(INDEX!$H$34=3,(VLOOKUP($A8,'LA27'!$A$1:$BZ$190,'LA27'!Y$1,0)),0))),".")</f>
        <v>0.13</v>
      </c>
      <c r="AB8" s="57" t="str">
        <f>IFERROR(
IF(INDEX!$H$34=1,(VLOOKUP($A8,'LA21'!$A$1:$BZ$190,'LA21'!Z$1,0)),
IF(INDEX!$H$34=2,(VLOOKUP($A8,'LA22'!$A$1:$BZ$190,'LA22'!Z$1,0)),
IF(INDEX!$H$34=3,(VLOOKUP($A8,'LA27'!$A$1:$BZ$190,'LA27'!Z$1,0)),0))),".")</f>
        <v>-</v>
      </c>
      <c r="AC8" s="57" t="str">
        <f>IFERROR(
IF(INDEX!$H$34=1,(VLOOKUP($A8,'LA21'!$A$1:$BZ$190,'LA21'!AA$1,0)),
IF(INDEX!$H$34=2,(VLOOKUP($A8,'LA22'!$A$1:$BZ$190,'LA22'!AA$1,0)),
IF(INDEX!$H$34=3,(VLOOKUP($A8,'LA27'!$A$1:$BZ$190,'LA27'!AA$1,0)),0))),".")</f>
        <v>-</v>
      </c>
      <c r="AD8" s="57" t="str">
        <f>IFERROR(
IF(INDEX!$H$34=1,(VLOOKUP($A8,'LA21'!$A$1:$BZ$190,'LA21'!AB$1,0)),
IF(INDEX!$H$34=2,(VLOOKUP($A8,'LA22'!$A$1:$BZ$190,'LA22'!AB$1,0)),
IF(INDEX!$H$34=3,(VLOOKUP($A8,'LA27'!$A$1:$BZ$190,'LA27'!AB$1,0)),0))),".")</f>
        <v>-</v>
      </c>
      <c r="AE8" s="57" t="str">
        <f>IFERROR(
IF(INDEX!$H$34=1,(VLOOKUP($A8,'LA21'!$A$1:$BZ$190,'LA21'!AC$1,0)),
IF(INDEX!$H$34=2,(VLOOKUP($A8,'LA22'!$A$1:$BZ$190,'LA22'!AC$1,0)),
IF(INDEX!$H$34=3,(VLOOKUP($A8,'LA27'!$A$1:$BZ$190,'LA27'!AC$1,0)),0))),".")</f>
        <v>-</v>
      </c>
      <c r="AF8" s="57" t="str">
        <f>IFERROR(
IF(INDEX!$H$34=1,(VLOOKUP($A8,'LA21'!$A$1:$BZ$190,'LA21'!AD$1,0)),
IF(INDEX!$H$34=2,(VLOOKUP($A8,'LA22'!$A$1:$BZ$190,'LA22'!AD$1,0)),
IF(INDEX!$H$34=3,(VLOOKUP($A8,'LA27'!$A$1:$BZ$190,'LA27'!AD$1,0)),0))),".")</f>
        <v>-</v>
      </c>
      <c r="AG8" s="57" t="str">
        <f>IFERROR(
IF(INDEX!$H$34=1,(VLOOKUP($A8,'LA21'!$A$1:$BZ$190,'LA21'!AE$1,0)),
IF(INDEX!$H$34=2,(VLOOKUP($A8,'LA22'!$A$1:$BZ$190,'LA22'!AE$1,0)),
IF(INDEX!$H$34=3,(VLOOKUP($A8,'LA27'!$A$1:$BZ$190,'LA27'!AE$1,0)),0))),".")</f>
        <v>-</v>
      </c>
      <c r="AH8" s="57" t="str">
        <f>IFERROR(
IF(INDEX!$H$34=1,(VLOOKUP($A8,'LA21'!$A$1:$BZ$190,'LA21'!AF$1,0)),
IF(INDEX!$H$34=2,(VLOOKUP($A8,'LA22'!$A$1:$BZ$190,'LA22'!AF$1,0)),
IF(INDEX!$H$34=3,(VLOOKUP($A8,'LA27'!$A$1:$BZ$190,'LA27'!AF$1,0)),0))),".")</f>
        <v>-</v>
      </c>
      <c r="AI8" s="57" t="str">
        <f>IFERROR(
IF(INDEX!$H$34=1,(VLOOKUP($A8,'LA21'!$A$1:$BZ$190,'LA21'!AG$1,0)),
IF(INDEX!$H$34=2,(VLOOKUP($A8,'LA22'!$A$1:$BZ$190,'LA22'!AG$1,0)),
IF(INDEX!$H$34=3,(VLOOKUP($A8,'LA27'!$A$1:$BZ$190,'LA27'!AG$1,0)),0))),".")</f>
        <v>-</v>
      </c>
      <c r="AJ8" s="57" t="str">
        <f>IFERROR(
IF(INDEX!$H$34=1,(VLOOKUP($A8,'LA21'!$A$1:$BZ$190,'LA21'!AH$1,0)),
IF(INDEX!$H$34=2,(VLOOKUP($A8,'LA22'!$A$1:$BZ$190,'LA22'!AH$1,0)),
IF(INDEX!$H$34=3,(VLOOKUP($A8,'LA27'!$A$1:$BZ$190,'LA27'!AH$1,0)),0))),".")</f>
        <v>-</v>
      </c>
      <c r="AK8" s="57">
        <f>IFERROR(
IF(INDEX!$H$34=1,(VLOOKUP($A8,'LA21'!$A$1:$BZ$190,'LA21'!AI$1,0)),
IF(INDEX!$H$34=2,(VLOOKUP($A8,'LA22'!$A$1:$BZ$190,'LA22'!AI$1,0)),
IF(INDEX!$H$34=3,(VLOOKUP($A8,'LA27'!$A$1:$BZ$190,'LA27'!AI$1,0)),0))),".")</f>
        <v>0.06</v>
      </c>
      <c r="AL8" s="57">
        <f>IFERROR(
IF(INDEX!$H$34=1,(VLOOKUP($A8,'LA21'!$A$1:$BZ$190,'LA21'!AJ$1,0)),
IF(INDEX!$H$34=2,(VLOOKUP($A8,'LA22'!$A$1:$BZ$190,'LA22'!AJ$1,0)),
IF(INDEX!$H$34=3,(VLOOKUP($A8,'LA27'!$A$1:$BZ$190,'LA27'!AJ$1,0)),0))),".")</f>
        <v>0.04</v>
      </c>
      <c r="AM8" s="57">
        <f>IFERROR(
IF(INDEX!$H$34=1,(VLOOKUP($A8,'LA21'!$A$1:$BZ$190,'LA21'!AK$1,0)),
IF(INDEX!$H$34=2,(VLOOKUP($A8,'LA22'!$A$1:$BZ$190,'LA22'!AK$1,0)),
IF(INDEX!$H$34=3,(VLOOKUP($A8,'LA27'!$A$1:$BZ$190,'LA27'!AK$1,0)),0))),".")</f>
        <v>0.05</v>
      </c>
      <c r="AN8" s="57" t="str">
        <f>IFERROR(
IF(INDEX!$H$34=1,(VLOOKUP($A8,'LA21'!$A$1:$BZ$190,'LA21'!AL$1,0)),
IF(INDEX!$H$34=2,(VLOOKUP($A8,'LA22'!$A$1:$BZ$190,'LA22'!AL$1,0)),
IF(INDEX!$H$34=3,(VLOOKUP($A8,'LA27'!$A$1:$BZ$190,'LA27'!AL$1,0)),0))),".")</f>
        <v>-</v>
      </c>
      <c r="AO8" s="57" t="str">
        <f>IFERROR(
IF(INDEX!$H$34=1,(VLOOKUP($A8,'LA21'!$A$1:$BZ$190,'LA21'!AM$1,0)),
IF(INDEX!$H$34=2,(VLOOKUP($A8,'LA22'!$A$1:$BZ$190,'LA22'!AM$1,0)),
IF(INDEX!$H$34=3,(VLOOKUP($A8,'LA27'!$A$1:$BZ$190,'LA27'!AM$1,0)),0))),".")</f>
        <v>-</v>
      </c>
      <c r="AP8" s="57" t="str">
        <f>IFERROR(
IF(INDEX!$H$34=1,(VLOOKUP($A8,'LA21'!$A$1:$BZ$190,'LA21'!AN$1,0)),
IF(INDEX!$H$34=2,(VLOOKUP($A8,'LA22'!$A$1:$BZ$190,'LA22'!AN$1,0)),
IF(INDEX!$H$34=3,(VLOOKUP($A8,'LA27'!$A$1:$BZ$190,'LA27'!AN$1,0)),0))),".")</f>
        <v>-</v>
      </c>
      <c r="AQ8" s="57" t="str">
        <f>IFERROR(
IF(INDEX!$H$34=1,(VLOOKUP($A8,'LA21'!$A$1:$BZ$190,'LA21'!AO$1,0)),
IF(INDEX!$H$34=2,(VLOOKUP($A8,'LA22'!$A$1:$BZ$190,'LA22'!AO$1,0)),
IF(INDEX!$H$34=3,(VLOOKUP($A8,'LA27'!$A$1:$BZ$190,'LA27'!AO$1,0)),0))),".")</f>
        <v>-</v>
      </c>
      <c r="AR8" s="57" t="str">
        <f>IFERROR(
IF(INDEX!$H$34=1,(VLOOKUP($A8,'LA21'!$A$1:$BZ$190,'LA21'!AP$1,0)),
IF(INDEX!$H$34=2,(VLOOKUP($A8,'LA22'!$A$1:$BZ$190,'LA22'!AP$1,0)),
IF(INDEX!$H$34=3,(VLOOKUP($A8,'LA27'!$A$1:$BZ$190,'LA27'!AP$1,0)),0))),".")</f>
        <v>-</v>
      </c>
      <c r="AS8" s="57" t="str">
        <f>IFERROR(
IF(INDEX!$H$34=1,(VLOOKUP($A8,'LA21'!$A$1:$BZ$190,'LA21'!AQ$1,0)),
IF(INDEX!$H$34=2,(VLOOKUP($A8,'LA22'!$A$1:$BZ$190,'LA22'!AQ$1,0)),
IF(INDEX!$H$34=3,(VLOOKUP($A8,'LA27'!$A$1:$BZ$190,'LA27'!AQ$1,0)),0))),".")</f>
        <v>-</v>
      </c>
      <c r="AT8" s="57">
        <f>IFERROR(
IF(INDEX!$H$34=1,(VLOOKUP($A8,'LA21'!$A$1:$BZ$190,'LA21'!AR$1,0)),
IF(INDEX!$H$34=2,(VLOOKUP($A8,'LA22'!$A$1:$BZ$190,'LA22'!AR$1,0)),
IF(INDEX!$H$34=3,(VLOOKUP($A8,'LA27'!$A$1:$BZ$190,'LA27'!AR$1,0)),0))),".")</f>
        <v>0.01</v>
      </c>
      <c r="AU8" s="57">
        <f>IFERROR(
IF(INDEX!$H$34=1,(VLOOKUP($A8,'LA21'!$A$1:$BZ$190,'LA21'!AS$1,0)),
IF(INDEX!$H$34=2,(VLOOKUP($A8,'LA22'!$A$1:$BZ$190,'LA22'!AS$1,0)),
IF(INDEX!$H$34=3,(VLOOKUP($A8,'LA27'!$A$1:$BZ$190,'LA27'!AS$1,0)),0))),".")</f>
        <v>0.01</v>
      </c>
      <c r="AV8" s="57">
        <f>IFERROR(
IF(INDEX!$H$34=1,(VLOOKUP($A8,'LA21'!$A$1:$BZ$190,'LA21'!AT$1,0)),
IF(INDEX!$H$34=2,(VLOOKUP($A8,'LA22'!$A$1:$BZ$190,'LA22'!AT$1,0)),
IF(INDEX!$H$34=3,(VLOOKUP($A8,'LA27'!$A$1:$BZ$190,'LA27'!AT$1,0)),0))),".")</f>
        <v>0.01</v>
      </c>
      <c r="AW8" s="57">
        <f>IFERROR(
IF(INDEX!$H$34=1,(VLOOKUP($A8,'LA21'!$A$1:$BZ$190,'LA21'!AU$1,0)),
IF(INDEX!$H$34=2,(VLOOKUP($A8,'LA22'!$A$1:$BZ$190,'LA22'!AU$1,0)),
IF(INDEX!$H$34=3,(VLOOKUP($A8,'LA27'!$A$1:$BZ$190,'LA27'!AU$1,0)),0))),".")</f>
        <v>0.01</v>
      </c>
      <c r="AX8" s="57" t="str">
        <f>IFERROR(
IF(INDEX!$H$34=1,(VLOOKUP($A8,'LA21'!$A$1:$BZ$190,'LA21'!AV$1,0)),
IF(INDEX!$H$34=2,(VLOOKUP($A8,'LA22'!$A$1:$BZ$190,'LA22'!AV$1,0)),
IF(INDEX!$H$34=3,(VLOOKUP($A8,'LA27'!$A$1:$BZ$190,'LA27'!AV$1,0)),0))),".")</f>
        <v>-</v>
      </c>
      <c r="AY8" s="57">
        <f>IFERROR(
IF(INDEX!$H$34=1,(VLOOKUP($A8,'LA21'!$A$1:$BZ$190,'LA21'!AW$1,0)),
IF(INDEX!$H$34=2,(VLOOKUP($A8,'LA22'!$A$1:$BZ$190,'LA22'!AW$1,0)),
IF(INDEX!$H$34=3,(VLOOKUP($A8,'LA27'!$A$1:$BZ$190,'LA27'!AW$1,0)),0))),".")</f>
        <v>0.01</v>
      </c>
      <c r="AZ8" s="57" t="str">
        <f>IFERROR(
IF(INDEX!$H$34=1,(VLOOKUP($A8,'LA21'!$A$1:$BZ$190,'LA21'!AX$1,0)),
IF(INDEX!$H$34=2,(VLOOKUP($A8,'LA22'!$A$1:$BZ$190,'LA22'!AX$1,0)),
IF(INDEX!$H$34=3,(VLOOKUP($A8,'LA27'!$A$1:$BZ$190,'LA27'!AX$1,0)),0))),".")</f>
        <v>-</v>
      </c>
      <c r="BA8" s="57" t="str">
        <f>IFERROR(
IF(INDEX!$H$34=1,(VLOOKUP($A8,'LA21'!$A$1:$BZ$190,'LA21'!AY$1,0)),
IF(INDEX!$H$34=2,(VLOOKUP($A8,'LA22'!$A$1:$BZ$190,'LA22'!AY$1,0)),
IF(INDEX!$H$34=3,(VLOOKUP($A8,'LA27'!$A$1:$BZ$190,'LA27'!AY$1,0)),0))),".")</f>
        <v>-</v>
      </c>
      <c r="BB8" s="57" t="str">
        <f>IFERROR(
IF(INDEX!$H$34=1,(VLOOKUP($A8,'LA21'!$A$1:$BZ$190,'LA21'!AZ$1,0)),
IF(INDEX!$H$34=2,(VLOOKUP($A8,'LA22'!$A$1:$BZ$190,'LA22'!AZ$1,0)),
IF(INDEX!$H$34=3,(VLOOKUP($A8,'LA27'!$A$1:$BZ$190,'LA27'!AZ$1,0)),0))),".")</f>
        <v>-</v>
      </c>
      <c r="BC8" s="57" t="str">
        <f>IFERROR(
IF(INDEX!$H$34=1,(VLOOKUP($A8,'LA21'!$A$1:$BZ$190,'LA21'!BA$1,0)),
IF(INDEX!$H$34=2,(VLOOKUP($A8,'LA22'!$A$1:$BZ$190,'LA22'!BA$1,0)),
IF(INDEX!$H$34=3,(VLOOKUP($A8,'LA27'!$A$1:$BZ$190,'LA27'!BA$1,0)),0))),".")</f>
        <v>-</v>
      </c>
      <c r="BD8" s="57" t="str">
        <f>IFERROR(
IF(INDEX!$H$34=1,(VLOOKUP($A8,'LA21'!$A$1:$BZ$190,'LA21'!BB$1,0)),
IF(INDEX!$H$34=2,(VLOOKUP($A8,'LA22'!$A$1:$BZ$190,'LA22'!BB$1,0)),
IF(INDEX!$H$34=3,(VLOOKUP($A8,'LA27'!$A$1:$BZ$190,'LA27'!BB$1,0)),0))),".")</f>
        <v>-</v>
      </c>
      <c r="BE8" s="57" t="str">
        <f>IFERROR(
IF(INDEX!$H$34=1,(VLOOKUP($A8,'LA21'!$A$1:$BZ$190,'LA21'!BC$1,0)),
IF(INDEX!$H$34=2,(VLOOKUP($A8,'LA22'!$A$1:$BZ$190,'LA22'!BC$1,0)),
IF(INDEX!$H$34=3,(VLOOKUP($A8,'LA27'!$A$1:$BZ$190,'LA27'!BC$1,0)),0))),".")</f>
        <v>-</v>
      </c>
      <c r="BF8" s="57">
        <f>IFERROR(
IF(INDEX!$H$34=1,(VLOOKUP($A8,'LA21'!$A$1:$BZ$190,'LA21'!BD$1,0)),
IF(INDEX!$H$34=2,(VLOOKUP($A8,'LA22'!$A$1:$BZ$190,'LA22'!BD$1,0)),
IF(INDEX!$H$34=3,(VLOOKUP($A8,'LA27'!$A$1:$BZ$190,'LA27'!BD$1,0)),0))),".")</f>
        <v>0.01</v>
      </c>
      <c r="BG8" s="57">
        <f>IFERROR(
IF(INDEX!$H$34=1,(VLOOKUP($A8,'LA21'!$A$1:$BZ$190,'LA21'!BE$1,0)),
IF(INDEX!$H$34=2,(VLOOKUP($A8,'LA22'!$A$1:$BZ$190,'LA22'!BE$1,0)),
IF(INDEX!$H$34=3,(VLOOKUP($A8,'LA27'!$A$1:$BZ$190,'LA27'!BE$1,0)),0))),".")</f>
        <v>0.01</v>
      </c>
      <c r="BH8" s="57">
        <f>IFERROR(
IF(INDEX!$H$34=1,(VLOOKUP($A8,'LA21'!$A$1:$BZ$190,'LA21'!BF$1,0)),
IF(INDEX!$H$34=2,(VLOOKUP($A8,'LA22'!$A$1:$BZ$190,'LA22'!BF$1,0)),
IF(INDEX!$H$34=3,(VLOOKUP($A8,'LA27'!$A$1:$BZ$190,'LA27'!BF$1,0)),0))),".")</f>
        <v>0.01</v>
      </c>
      <c r="BI8" s="57">
        <f>IFERROR(
IF(INDEX!$H$34=1,(VLOOKUP($A8,'LA21'!$A$1:$BZ$190,'LA21'!BG$1,0)),
IF(INDEX!$H$34=2,(VLOOKUP($A8,'LA22'!$A$1:$BZ$190,'LA22'!BG$1,0)),
IF(INDEX!$H$34=3,(VLOOKUP($A8,'LA27'!$A$1:$BZ$190,'LA27'!BG$1,0)),0))),".")</f>
        <v>0.05</v>
      </c>
      <c r="BJ8" s="57">
        <f>IFERROR(
IF(INDEX!$H$34=1,(VLOOKUP($A8,'LA21'!$A$1:$BZ$190,'LA21'!BH$1,0)),
IF(INDEX!$H$34=2,(VLOOKUP($A8,'LA22'!$A$1:$BZ$190,'LA22'!BH$1,0)),
IF(INDEX!$H$34=3,(VLOOKUP($A8,'LA27'!$A$1:$BZ$190,'LA27'!BH$1,0)),0))),".")</f>
        <v>0.05</v>
      </c>
      <c r="BK8" s="57">
        <f>IFERROR(
IF(INDEX!$H$34=1,(VLOOKUP($A8,'LA21'!$A$1:$BZ$190,'LA21'!BI$1,0)),
IF(INDEX!$H$34=2,(VLOOKUP($A8,'LA22'!$A$1:$BZ$190,'LA22'!BI$1,0)),
IF(INDEX!$H$34=3,(VLOOKUP($A8,'LA27'!$A$1:$BZ$190,'LA27'!BI$1,0)),0))),".")</f>
        <v>0.05</v>
      </c>
      <c r="BL8" s="57">
        <f>IFERROR(
IF(INDEX!$H$34=1,(VLOOKUP($A8,'LA21'!$A$1:$BZ$190,'LA21'!BJ$1,0)),
IF(INDEX!$H$34=2,(VLOOKUP($A8,'LA22'!$A$1:$BZ$190,'LA22'!BJ$1,0)),
IF(INDEX!$H$34=3,(VLOOKUP($A8,'LA27'!$A$1:$BZ$190,'LA27'!BJ$1,0)),0))),".")</f>
        <v>0.02</v>
      </c>
      <c r="BM8" s="57">
        <f>IFERROR(
IF(INDEX!$H$34=1,(VLOOKUP($A8,'LA21'!$A$1:$BZ$190,'LA21'!BK$1,0)),
IF(INDEX!$H$34=2,(VLOOKUP($A8,'LA22'!$A$1:$BZ$190,'LA22'!BK$1,0)),
IF(INDEX!$H$34=3,(VLOOKUP($A8,'LA27'!$A$1:$BZ$190,'LA27'!BK$1,0)),0))),".")</f>
        <v>0.02</v>
      </c>
      <c r="BN8" s="57">
        <f>IFERROR(
IF(INDEX!$H$34=1,(VLOOKUP($A8,'LA21'!$A$1:$BZ$190,'LA21'!BL$1,0)),
IF(INDEX!$H$34=2,(VLOOKUP($A8,'LA22'!$A$1:$BZ$190,'LA22'!BL$1,0)),
IF(INDEX!$H$34=3,(VLOOKUP($A8,'LA27'!$A$1:$BZ$190,'LA27'!BL$1,0)),0))),".")</f>
        <v>0.02</v>
      </c>
      <c r="BO8" s="57">
        <f>IFERROR(
IF(INDEX!$H$34=1,(VLOOKUP($A8,'LA21'!$A$1:$BZ$190,'LA21'!BM$1,0)),
IF(INDEX!$H$34=2,(VLOOKUP($A8,'LA22'!$A$1:$BZ$190,'LA22'!BM$1,0)),
IF(INDEX!$H$34=3,(VLOOKUP($A8,'LA27'!$A$1:$BZ$190,'LA27'!BM$1,0)),0))),".")</f>
        <v>0.01</v>
      </c>
      <c r="BP8" s="57">
        <f>IFERROR(
IF(INDEX!$H$34=1,(VLOOKUP($A8,'LA21'!$A$1:$BZ$190,'LA21'!BN$1,0)),
IF(INDEX!$H$34=2,(VLOOKUP($A8,'LA22'!$A$1:$BZ$190,'LA22'!BN$1,0)),
IF(INDEX!$H$34=3,(VLOOKUP($A8,'LA27'!$A$1:$BZ$190,'LA27'!BN$1,0)),0))),".")</f>
        <v>0.01</v>
      </c>
      <c r="BQ8" s="57">
        <f>IFERROR(
IF(INDEX!$H$34=1,(VLOOKUP($A8,'LA21'!$A$1:$BZ$190,'LA21'!BO$1,0)),
IF(INDEX!$H$34=2,(VLOOKUP($A8,'LA22'!$A$1:$BZ$190,'LA22'!BO$1,0)),
IF(INDEX!$H$34=3,(VLOOKUP($A8,'LA27'!$A$1:$BZ$190,'LA27'!BO$1,0)),0))),".")</f>
        <v>0.01</v>
      </c>
    </row>
    <row r="9" spans="1:69" x14ac:dyDescent="0.2">
      <c r="A9" s="117" t="s">
        <v>109</v>
      </c>
      <c r="B9" s="108" t="s">
        <v>110</v>
      </c>
      <c r="D9" s="152">
        <f>IFERROR(
IF(INDEX!$H$34=1,(VLOOKUP($A9,'LA21'!$A$1:$BZ$190,'LA21'!B$1,0)),
IF(INDEX!$H$34=2,(VLOOKUP($A9,'LA22'!$A$1:$BZ$190,'LA22'!B$1,0)),
IF(INDEX!$H$34=3,(VLOOKUP($A9,'LA27'!$A$1:$BZ$190,'LA27'!B$1,0)),0))),".")</f>
        <v>14090</v>
      </c>
      <c r="E9" s="58">
        <f>IFERROR(
IF(INDEX!$H$34=1,(VLOOKUP($A9,'LA21'!$A$1:$BZ$190,'LA21'!C$1,0)),
IF(INDEX!$H$34=2,(VLOOKUP($A9,'LA22'!$A$1:$BZ$190,'LA22'!C$1,0)),
IF(INDEX!$H$34=3,(VLOOKUP($A9,'LA27'!$A$1:$BZ$190,'LA27'!C$1,0)),0))),".")</f>
        <v>14010</v>
      </c>
      <c r="F9" s="58">
        <f>IFERROR(
IF(INDEX!$H$34=1,(VLOOKUP($A9,'LA21'!$A$1:$BZ$190,'LA21'!D$1,0)),
IF(INDEX!$H$34=2,(VLOOKUP($A9,'LA22'!$A$1:$BZ$190,'LA22'!D$1,0)),
IF(INDEX!$H$34=3,(VLOOKUP($A9,'LA27'!$A$1:$BZ$190,'LA27'!D$1,0)),0))),".")</f>
        <v>28110</v>
      </c>
      <c r="G9" s="59">
        <f>IFERROR(
IF(INDEX!$H$34=1,(VLOOKUP($A9,'LA21'!$A$1:$BZ$190,'LA21'!E$1,0)),
IF(INDEX!$H$34=2,(VLOOKUP($A9,'LA22'!$A$1:$BZ$190,'LA22'!E$1,0)),
IF(INDEX!$H$34=3,(VLOOKUP($A9,'LA27'!$A$1:$BZ$190,'LA27'!E$1,0)),0))),".")</f>
        <v>0.9</v>
      </c>
      <c r="H9" s="59">
        <f>IFERROR(
IF(INDEX!$H$34=1,(VLOOKUP($A9,'LA21'!$A$1:$BZ$190,'LA21'!F$1,0)),
IF(INDEX!$H$34=2,(VLOOKUP($A9,'LA22'!$A$1:$BZ$190,'LA22'!F$1,0)),
IF(INDEX!$H$34=3,(VLOOKUP($A9,'LA27'!$A$1:$BZ$190,'LA27'!F$1,0)),0))),".")</f>
        <v>0.9</v>
      </c>
      <c r="I9" s="59">
        <f>IFERROR(
IF(INDEX!$H$34=1,(VLOOKUP($A9,'LA21'!$A$1:$BZ$190,'LA21'!G$1,0)),
IF(INDEX!$H$34=2,(VLOOKUP($A9,'LA22'!$A$1:$BZ$190,'LA22'!G$1,0)),
IF(INDEX!$H$34=3,(VLOOKUP($A9,'LA27'!$A$1:$BZ$190,'LA27'!G$1,0)),0))),".")</f>
        <v>0.9</v>
      </c>
      <c r="J9" s="59">
        <f>IFERROR(
IF(INDEX!$H$34=1,(VLOOKUP($A9,'LA21'!$A$1:$BZ$190,'LA21'!H$1,0)),
IF(INDEX!$H$34=2,(VLOOKUP($A9,'LA22'!$A$1:$BZ$190,'LA22'!H$1,0)),
IF(INDEX!$H$34=3,(VLOOKUP($A9,'LA27'!$A$1:$BZ$190,'LA27'!H$1,0)),0))),".")</f>
        <v>0.87</v>
      </c>
      <c r="K9" s="59">
        <f>IFERROR(
IF(INDEX!$H$34=1,(VLOOKUP($A9,'LA21'!$A$1:$BZ$190,'LA21'!I$1,0)),
IF(INDEX!$H$34=2,(VLOOKUP($A9,'LA22'!$A$1:$BZ$190,'LA22'!I$1,0)),
IF(INDEX!$H$34=3,(VLOOKUP($A9,'LA27'!$A$1:$BZ$190,'LA27'!I$1,0)),0))),".")</f>
        <v>0.89</v>
      </c>
      <c r="L9" s="59">
        <f>IFERROR(
IF(INDEX!$H$34=1,(VLOOKUP($A9,'LA21'!$A$1:$BZ$190,'LA21'!J$1,0)),
IF(INDEX!$H$34=2,(VLOOKUP($A9,'LA22'!$A$1:$BZ$190,'LA22'!J$1,0)),
IF(INDEX!$H$34=3,(VLOOKUP($A9,'LA27'!$A$1:$BZ$190,'LA27'!J$1,0)),0))),".")</f>
        <v>0.88</v>
      </c>
      <c r="M9" s="59">
        <f>IFERROR(
IF(INDEX!$H$34=1,(VLOOKUP($A9,'LA21'!$A$1:$BZ$190,'LA21'!K$1,0)),
IF(INDEX!$H$34=2,(VLOOKUP($A9,'LA22'!$A$1:$BZ$190,'LA22'!K$1,0)),
IF(INDEX!$H$34=3,(VLOOKUP($A9,'LA27'!$A$1:$BZ$190,'LA27'!K$1,0)),0))),".")</f>
        <v>0.43</v>
      </c>
      <c r="N9" s="59">
        <f>IFERROR(
IF(INDEX!$H$34=1,(VLOOKUP($A9,'LA21'!$A$1:$BZ$190,'LA21'!L$1,0)),
IF(INDEX!$H$34=2,(VLOOKUP($A9,'LA22'!$A$1:$BZ$190,'LA22'!L$1,0)),
IF(INDEX!$H$34=3,(VLOOKUP($A9,'LA27'!$A$1:$BZ$190,'LA27'!L$1,0)),0))),".")</f>
        <v>0.4</v>
      </c>
      <c r="O9" s="59">
        <f>IFERROR(
IF(INDEX!$H$34=1,(VLOOKUP($A9,'LA21'!$A$1:$BZ$190,'LA21'!M$1,0)),
IF(INDEX!$H$34=2,(VLOOKUP($A9,'LA22'!$A$1:$BZ$190,'LA22'!M$1,0)),
IF(INDEX!$H$34=3,(VLOOKUP($A9,'LA27'!$A$1:$BZ$190,'LA27'!M$1,0)),0))),".")</f>
        <v>0.42</v>
      </c>
      <c r="P9" s="59" t="str">
        <f>IFERROR(
IF(INDEX!$H$34=1,(VLOOKUP($A9,'LA21'!$A$1:$BZ$190,'LA21'!N$1,0)),
IF(INDEX!$H$34=2,(VLOOKUP($A9,'LA22'!$A$1:$BZ$190,'LA22'!N$1,0)),
IF(INDEX!$H$34=3,(VLOOKUP($A9,'LA27'!$A$1:$BZ$190,'LA27'!N$1,0)),0))),".")</f>
        <v>-</v>
      </c>
      <c r="Q9" s="59" t="str">
        <f>IFERROR(
IF(INDEX!$H$34=1,(VLOOKUP($A9,'LA21'!$A$1:$BZ$190,'LA21'!O$1,0)),
IF(INDEX!$H$34=2,(VLOOKUP($A9,'LA22'!$A$1:$BZ$190,'LA22'!O$1,0)),
IF(INDEX!$H$34=3,(VLOOKUP($A9,'LA27'!$A$1:$BZ$190,'LA27'!O$1,0)),0))),".")</f>
        <v>-</v>
      </c>
      <c r="R9" s="59" t="str">
        <f>IFERROR(
IF(INDEX!$H$34=1,(VLOOKUP($A9,'LA21'!$A$1:$BZ$190,'LA21'!P$1,0)),
IF(INDEX!$H$34=2,(VLOOKUP($A9,'LA22'!$A$1:$BZ$190,'LA22'!P$1,0)),
IF(INDEX!$H$34=3,(VLOOKUP($A9,'LA27'!$A$1:$BZ$190,'LA27'!P$1,0)),0))),".")</f>
        <v>-</v>
      </c>
      <c r="S9" s="59">
        <f>IFERROR(
IF(INDEX!$H$34=1,(VLOOKUP($A9,'LA21'!$A$1:$BZ$190,'LA21'!Q$1,0)),
IF(INDEX!$H$34=2,(VLOOKUP($A9,'LA22'!$A$1:$BZ$190,'LA22'!Q$1,0)),
IF(INDEX!$H$34=3,(VLOOKUP($A9,'LA27'!$A$1:$BZ$190,'LA27'!Q$1,0)),0))),".")</f>
        <v>7.0000000000000007E-2</v>
      </c>
      <c r="T9" s="59">
        <f>IFERROR(
IF(INDEX!$H$34=1,(VLOOKUP($A9,'LA21'!$A$1:$BZ$190,'LA21'!R$1,0)),
IF(INDEX!$H$34=2,(VLOOKUP($A9,'LA22'!$A$1:$BZ$190,'LA22'!R$1,0)),
IF(INDEX!$H$34=3,(VLOOKUP($A9,'LA27'!$A$1:$BZ$190,'LA27'!R$1,0)),0))),".")</f>
        <v>0.05</v>
      </c>
      <c r="U9" s="59">
        <f>IFERROR(
IF(INDEX!$H$34=1,(VLOOKUP($A9,'LA21'!$A$1:$BZ$190,'LA21'!S$1,0)),
IF(INDEX!$H$34=2,(VLOOKUP($A9,'LA22'!$A$1:$BZ$190,'LA22'!S$1,0)),
IF(INDEX!$H$34=3,(VLOOKUP($A9,'LA27'!$A$1:$BZ$190,'LA27'!S$1,0)),0))),".")</f>
        <v>0.06</v>
      </c>
      <c r="V9" s="59">
        <f>IFERROR(
IF(INDEX!$H$34=1,(VLOOKUP($A9,'LA21'!$A$1:$BZ$190,'LA21'!T$1,0)),
IF(INDEX!$H$34=2,(VLOOKUP($A9,'LA22'!$A$1:$BZ$190,'LA22'!T$1,0)),
IF(INDEX!$H$34=3,(VLOOKUP($A9,'LA27'!$A$1:$BZ$190,'LA27'!T$1,0)),0))),".")</f>
        <v>0.3</v>
      </c>
      <c r="W9" s="59">
        <f>IFERROR(
IF(INDEX!$H$34=1,(VLOOKUP($A9,'LA21'!$A$1:$BZ$190,'LA21'!U$1,0)),
IF(INDEX!$H$34=2,(VLOOKUP($A9,'LA22'!$A$1:$BZ$190,'LA22'!U$1,0)),
IF(INDEX!$H$34=3,(VLOOKUP($A9,'LA27'!$A$1:$BZ$190,'LA27'!U$1,0)),0))),".")</f>
        <v>0.35</v>
      </c>
      <c r="X9" s="59">
        <f>IFERROR(
IF(INDEX!$H$34=1,(VLOOKUP($A9,'LA21'!$A$1:$BZ$190,'LA21'!V$1,0)),
IF(INDEX!$H$34=2,(VLOOKUP($A9,'LA22'!$A$1:$BZ$190,'LA22'!V$1,0)),
IF(INDEX!$H$34=3,(VLOOKUP($A9,'LA27'!$A$1:$BZ$190,'LA27'!V$1,0)),0))),".")</f>
        <v>0.33</v>
      </c>
      <c r="Y9" s="59">
        <f>IFERROR(
IF(INDEX!$H$34=1,(VLOOKUP($A9,'LA21'!$A$1:$BZ$190,'LA21'!W$1,0)),
IF(INDEX!$H$34=2,(VLOOKUP($A9,'LA22'!$A$1:$BZ$190,'LA22'!W$1,0)),
IF(INDEX!$H$34=3,(VLOOKUP($A9,'LA27'!$A$1:$BZ$190,'LA27'!W$1,0)),0))),".")</f>
        <v>0.06</v>
      </c>
      <c r="Z9" s="59">
        <f>IFERROR(
IF(INDEX!$H$34=1,(VLOOKUP($A9,'LA21'!$A$1:$BZ$190,'LA21'!X$1,0)),
IF(INDEX!$H$34=2,(VLOOKUP($A9,'LA22'!$A$1:$BZ$190,'LA22'!X$1,0)),
IF(INDEX!$H$34=3,(VLOOKUP($A9,'LA27'!$A$1:$BZ$190,'LA27'!X$1,0)),0))),".")</f>
        <v>0.08</v>
      </c>
      <c r="AA9" s="59">
        <f>IFERROR(
IF(INDEX!$H$34=1,(VLOOKUP($A9,'LA21'!$A$1:$BZ$190,'LA21'!Y$1,0)),
IF(INDEX!$H$34=2,(VLOOKUP($A9,'LA22'!$A$1:$BZ$190,'LA22'!Y$1,0)),
IF(INDEX!$H$34=3,(VLOOKUP($A9,'LA27'!$A$1:$BZ$190,'LA27'!Y$1,0)),0))),".")</f>
        <v>7.0000000000000007E-2</v>
      </c>
      <c r="AB9" s="59" t="str">
        <f>IFERROR(
IF(INDEX!$H$34=1,(VLOOKUP($A9,'LA21'!$A$1:$BZ$190,'LA21'!Z$1,0)),
IF(INDEX!$H$34=2,(VLOOKUP($A9,'LA22'!$A$1:$BZ$190,'LA22'!Z$1,0)),
IF(INDEX!$H$34=3,(VLOOKUP($A9,'LA27'!$A$1:$BZ$190,'LA27'!Z$1,0)),0))),".")</f>
        <v>x</v>
      </c>
      <c r="AC9" s="59">
        <f>IFERROR(
IF(INDEX!$H$34=1,(VLOOKUP($A9,'LA21'!$A$1:$BZ$190,'LA21'!AA$1,0)),
IF(INDEX!$H$34=2,(VLOOKUP($A9,'LA22'!$A$1:$BZ$190,'LA22'!AA$1,0)),
IF(INDEX!$H$34=3,(VLOOKUP($A9,'LA27'!$A$1:$BZ$190,'LA27'!AA$1,0)),0))),".")</f>
        <v>0</v>
      </c>
      <c r="AD9" s="59" t="str">
        <f>IFERROR(
IF(INDEX!$H$34=1,(VLOOKUP($A9,'LA21'!$A$1:$BZ$190,'LA21'!AB$1,0)),
IF(INDEX!$H$34=2,(VLOOKUP($A9,'LA22'!$A$1:$BZ$190,'LA22'!AB$1,0)),
IF(INDEX!$H$34=3,(VLOOKUP($A9,'LA27'!$A$1:$BZ$190,'LA27'!AB$1,0)),0))),".")</f>
        <v>x</v>
      </c>
      <c r="AE9" s="59" t="str">
        <f>IFERROR(
IF(INDEX!$H$34=1,(VLOOKUP($A9,'LA21'!$A$1:$BZ$190,'LA21'!AC$1,0)),
IF(INDEX!$H$34=2,(VLOOKUP($A9,'LA22'!$A$1:$BZ$190,'LA22'!AC$1,0)),
IF(INDEX!$H$34=3,(VLOOKUP($A9,'LA27'!$A$1:$BZ$190,'LA27'!AC$1,0)),0))),".")</f>
        <v>x</v>
      </c>
      <c r="AF9" s="59" t="str">
        <f>IFERROR(
IF(INDEX!$H$34=1,(VLOOKUP($A9,'LA21'!$A$1:$BZ$190,'LA21'!AD$1,0)),
IF(INDEX!$H$34=2,(VLOOKUP($A9,'LA22'!$A$1:$BZ$190,'LA22'!AD$1,0)),
IF(INDEX!$H$34=3,(VLOOKUP($A9,'LA27'!$A$1:$BZ$190,'LA27'!AD$1,0)),0))),".")</f>
        <v>x</v>
      </c>
      <c r="AG9" s="59" t="str">
        <f>IFERROR(
IF(INDEX!$H$34=1,(VLOOKUP($A9,'LA21'!$A$1:$BZ$190,'LA21'!AE$1,0)),
IF(INDEX!$H$34=2,(VLOOKUP($A9,'LA22'!$A$1:$BZ$190,'LA22'!AE$1,0)),
IF(INDEX!$H$34=3,(VLOOKUP($A9,'LA27'!$A$1:$BZ$190,'LA27'!AE$1,0)),0))),".")</f>
        <v>-</v>
      </c>
      <c r="AH9" s="59" t="str">
        <f>IFERROR(
IF(INDEX!$H$34=1,(VLOOKUP($A9,'LA21'!$A$1:$BZ$190,'LA21'!AF$1,0)),
IF(INDEX!$H$34=2,(VLOOKUP($A9,'LA22'!$A$1:$BZ$190,'LA22'!AF$1,0)),
IF(INDEX!$H$34=3,(VLOOKUP($A9,'LA27'!$A$1:$BZ$190,'LA27'!AF$1,0)),0))),".")</f>
        <v>-</v>
      </c>
      <c r="AI9" s="59" t="str">
        <f>IFERROR(
IF(INDEX!$H$34=1,(VLOOKUP($A9,'LA21'!$A$1:$BZ$190,'LA21'!AG$1,0)),
IF(INDEX!$H$34=2,(VLOOKUP($A9,'LA22'!$A$1:$BZ$190,'LA22'!AG$1,0)),
IF(INDEX!$H$34=3,(VLOOKUP($A9,'LA27'!$A$1:$BZ$190,'LA27'!AG$1,0)),0))),".")</f>
        <v>x</v>
      </c>
      <c r="AJ9" s="59" t="str">
        <f>IFERROR(
IF(INDEX!$H$34=1,(VLOOKUP($A9,'LA21'!$A$1:$BZ$190,'LA21'!AH$1,0)),
IF(INDEX!$H$34=2,(VLOOKUP($A9,'LA22'!$A$1:$BZ$190,'LA22'!AH$1,0)),
IF(INDEX!$H$34=3,(VLOOKUP($A9,'LA27'!$A$1:$BZ$190,'LA27'!AH$1,0)),0))),".")</f>
        <v>-</v>
      </c>
      <c r="AK9" s="59">
        <f>IFERROR(
IF(INDEX!$H$34=1,(VLOOKUP($A9,'LA21'!$A$1:$BZ$190,'LA21'!AI$1,0)),
IF(INDEX!$H$34=2,(VLOOKUP($A9,'LA22'!$A$1:$BZ$190,'LA22'!AI$1,0)),
IF(INDEX!$H$34=3,(VLOOKUP($A9,'LA27'!$A$1:$BZ$190,'LA27'!AI$1,0)),0))),".")</f>
        <v>0.09</v>
      </c>
      <c r="AL9" s="59">
        <f>IFERROR(
IF(INDEX!$H$34=1,(VLOOKUP($A9,'LA21'!$A$1:$BZ$190,'LA21'!AJ$1,0)),
IF(INDEX!$H$34=2,(VLOOKUP($A9,'LA22'!$A$1:$BZ$190,'LA22'!AJ$1,0)),
IF(INDEX!$H$34=3,(VLOOKUP($A9,'LA27'!$A$1:$BZ$190,'LA27'!AJ$1,0)),0))),".")</f>
        <v>0.06</v>
      </c>
      <c r="AM9" s="59">
        <f>IFERROR(
IF(INDEX!$H$34=1,(VLOOKUP($A9,'LA21'!$A$1:$BZ$190,'LA21'!AK$1,0)),
IF(INDEX!$H$34=2,(VLOOKUP($A9,'LA22'!$A$1:$BZ$190,'LA22'!AK$1,0)),
IF(INDEX!$H$34=3,(VLOOKUP($A9,'LA27'!$A$1:$BZ$190,'LA27'!AK$1,0)),0))),".")</f>
        <v>7.0000000000000007E-2</v>
      </c>
      <c r="AN9" s="59">
        <f>IFERROR(
IF(INDEX!$H$34=1,(VLOOKUP($A9,'LA21'!$A$1:$BZ$190,'LA21'!AL$1,0)),
IF(INDEX!$H$34=2,(VLOOKUP($A9,'LA22'!$A$1:$BZ$190,'LA22'!AL$1,0)),
IF(INDEX!$H$34=3,(VLOOKUP($A9,'LA27'!$A$1:$BZ$190,'LA27'!AL$1,0)),0))),".")</f>
        <v>0</v>
      </c>
      <c r="AO9" s="59">
        <f>IFERROR(
IF(INDEX!$H$34=1,(VLOOKUP($A9,'LA21'!$A$1:$BZ$190,'LA21'!AM$1,0)),
IF(INDEX!$H$34=2,(VLOOKUP($A9,'LA22'!$A$1:$BZ$190,'LA22'!AM$1,0)),
IF(INDEX!$H$34=3,(VLOOKUP($A9,'LA27'!$A$1:$BZ$190,'LA27'!AM$1,0)),0))),".")</f>
        <v>0</v>
      </c>
      <c r="AP9" s="59">
        <f>IFERROR(
IF(INDEX!$H$34=1,(VLOOKUP($A9,'LA21'!$A$1:$BZ$190,'LA21'!AN$1,0)),
IF(INDEX!$H$34=2,(VLOOKUP($A9,'LA22'!$A$1:$BZ$190,'LA22'!AN$1,0)),
IF(INDEX!$H$34=3,(VLOOKUP($A9,'LA27'!$A$1:$BZ$190,'LA27'!AN$1,0)),0))),".")</f>
        <v>0</v>
      </c>
      <c r="AQ9" s="59" t="str">
        <f>IFERROR(
IF(INDEX!$H$34=1,(VLOOKUP($A9,'LA21'!$A$1:$BZ$190,'LA21'!AO$1,0)),
IF(INDEX!$H$34=2,(VLOOKUP($A9,'LA22'!$A$1:$BZ$190,'LA22'!AO$1,0)),
IF(INDEX!$H$34=3,(VLOOKUP($A9,'LA27'!$A$1:$BZ$190,'LA27'!AO$1,0)),0))),".")</f>
        <v>-</v>
      </c>
      <c r="AR9" s="59" t="str">
        <f>IFERROR(
IF(INDEX!$H$34=1,(VLOOKUP($A9,'LA21'!$A$1:$BZ$190,'LA21'!AP$1,0)),
IF(INDEX!$H$34=2,(VLOOKUP($A9,'LA22'!$A$1:$BZ$190,'LA22'!AP$1,0)),
IF(INDEX!$H$34=3,(VLOOKUP($A9,'LA27'!$A$1:$BZ$190,'LA27'!AP$1,0)),0))),".")</f>
        <v>-</v>
      </c>
      <c r="AS9" s="59" t="str">
        <f>IFERROR(
IF(INDEX!$H$34=1,(VLOOKUP($A9,'LA21'!$A$1:$BZ$190,'LA21'!AQ$1,0)),
IF(INDEX!$H$34=2,(VLOOKUP($A9,'LA22'!$A$1:$BZ$190,'LA22'!AQ$1,0)),
IF(INDEX!$H$34=3,(VLOOKUP($A9,'LA27'!$A$1:$BZ$190,'LA27'!AQ$1,0)),0))),".")</f>
        <v>-</v>
      </c>
      <c r="AT9" s="59">
        <f>IFERROR(
IF(INDEX!$H$34=1,(VLOOKUP($A9,'LA21'!$A$1:$BZ$190,'LA21'!AR$1,0)),
IF(INDEX!$H$34=2,(VLOOKUP($A9,'LA22'!$A$1:$BZ$190,'LA22'!AR$1,0)),
IF(INDEX!$H$34=3,(VLOOKUP($A9,'LA27'!$A$1:$BZ$190,'LA27'!AR$1,0)),0))),".")</f>
        <v>0.02</v>
      </c>
      <c r="AU9" s="59">
        <f>IFERROR(
IF(INDEX!$H$34=1,(VLOOKUP($A9,'LA21'!$A$1:$BZ$190,'LA21'!AS$1,0)),
IF(INDEX!$H$34=2,(VLOOKUP($A9,'LA22'!$A$1:$BZ$190,'LA22'!AS$1,0)),
IF(INDEX!$H$34=3,(VLOOKUP($A9,'LA27'!$A$1:$BZ$190,'LA27'!AS$1,0)),0))),".")</f>
        <v>0.01</v>
      </c>
      <c r="AV9" s="59">
        <f>IFERROR(
IF(INDEX!$H$34=1,(VLOOKUP($A9,'LA21'!$A$1:$BZ$190,'LA21'!AT$1,0)),
IF(INDEX!$H$34=2,(VLOOKUP($A9,'LA22'!$A$1:$BZ$190,'LA22'!AT$1,0)),
IF(INDEX!$H$34=3,(VLOOKUP($A9,'LA27'!$A$1:$BZ$190,'LA27'!AT$1,0)),0))),".")</f>
        <v>0.01</v>
      </c>
      <c r="AW9" s="59">
        <f>IFERROR(
IF(INDEX!$H$34=1,(VLOOKUP($A9,'LA21'!$A$1:$BZ$190,'LA21'!AU$1,0)),
IF(INDEX!$H$34=2,(VLOOKUP($A9,'LA22'!$A$1:$BZ$190,'LA22'!AU$1,0)),
IF(INDEX!$H$34=3,(VLOOKUP($A9,'LA27'!$A$1:$BZ$190,'LA27'!AU$1,0)),0))),".")</f>
        <v>0.01</v>
      </c>
      <c r="AX9" s="59" t="str">
        <f>IFERROR(
IF(INDEX!$H$34=1,(VLOOKUP($A9,'LA21'!$A$1:$BZ$190,'LA21'!AV$1,0)),
IF(INDEX!$H$34=2,(VLOOKUP($A9,'LA22'!$A$1:$BZ$190,'LA22'!AV$1,0)),
IF(INDEX!$H$34=3,(VLOOKUP($A9,'LA27'!$A$1:$BZ$190,'LA27'!AV$1,0)),0))),".")</f>
        <v>-</v>
      </c>
      <c r="AY9" s="59">
        <f>IFERROR(
IF(INDEX!$H$34=1,(VLOOKUP($A9,'LA21'!$A$1:$BZ$190,'LA21'!AW$1,0)),
IF(INDEX!$H$34=2,(VLOOKUP($A9,'LA22'!$A$1:$BZ$190,'LA22'!AW$1,0)),
IF(INDEX!$H$34=3,(VLOOKUP($A9,'LA27'!$A$1:$BZ$190,'LA27'!AW$1,0)),0))),".")</f>
        <v>0.01</v>
      </c>
      <c r="AZ9" s="59" t="str">
        <f>IFERROR(
IF(INDEX!$H$34=1,(VLOOKUP($A9,'LA21'!$A$1:$BZ$190,'LA21'!AX$1,0)),
IF(INDEX!$H$34=2,(VLOOKUP($A9,'LA22'!$A$1:$BZ$190,'LA22'!AX$1,0)),
IF(INDEX!$H$34=3,(VLOOKUP($A9,'LA27'!$A$1:$BZ$190,'LA27'!AX$1,0)),0))),".")</f>
        <v>-</v>
      </c>
      <c r="BA9" s="59" t="str">
        <f>IFERROR(
IF(INDEX!$H$34=1,(VLOOKUP($A9,'LA21'!$A$1:$BZ$190,'LA21'!AY$1,0)),
IF(INDEX!$H$34=2,(VLOOKUP($A9,'LA22'!$A$1:$BZ$190,'LA22'!AY$1,0)),
IF(INDEX!$H$34=3,(VLOOKUP($A9,'LA27'!$A$1:$BZ$190,'LA27'!AY$1,0)),0))),".")</f>
        <v>-</v>
      </c>
      <c r="BB9" s="59" t="str">
        <f>IFERROR(
IF(INDEX!$H$34=1,(VLOOKUP($A9,'LA21'!$A$1:$BZ$190,'LA21'!AZ$1,0)),
IF(INDEX!$H$34=2,(VLOOKUP($A9,'LA22'!$A$1:$BZ$190,'LA22'!AZ$1,0)),
IF(INDEX!$H$34=3,(VLOOKUP($A9,'LA27'!$A$1:$BZ$190,'LA27'!AZ$1,0)),0))),".")</f>
        <v>-</v>
      </c>
      <c r="BC9" s="59" t="str">
        <f>IFERROR(
IF(INDEX!$H$34=1,(VLOOKUP($A9,'LA21'!$A$1:$BZ$190,'LA21'!BA$1,0)),
IF(INDEX!$H$34=2,(VLOOKUP($A9,'LA22'!$A$1:$BZ$190,'LA22'!BA$1,0)),
IF(INDEX!$H$34=3,(VLOOKUP($A9,'LA27'!$A$1:$BZ$190,'LA27'!BA$1,0)),0))),".")</f>
        <v>-</v>
      </c>
      <c r="BD9" s="59" t="str">
        <f>IFERROR(
IF(INDEX!$H$34=1,(VLOOKUP($A9,'LA21'!$A$1:$BZ$190,'LA21'!BB$1,0)),
IF(INDEX!$H$34=2,(VLOOKUP($A9,'LA22'!$A$1:$BZ$190,'LA22'!BB$1,0)),
IF(INDEX!$H$34=3,(VLOOKUP($A9,'LA27'!$A$1:$BZ$190,'LA27'!BB$1,0)),0))),".")</f>
        <v>-</v>
      </c>
      <c r="BE9" s="59" t="str">
        <f>IFERROR(
IF(INDEX!$H$34=1,(VLOOKUP($A9,'LA21'!$A$1:$BZ$190,'LA21'!BC$1,0)),
IF(INDEX!$H$34=2,(VLOOKUP($A9,'LA22'!$A$1:$BZ$190,'LA22'!BC$1,0)),
IF(INDEX!$H$34=3,(VLOOKUP($A9,'LA27'!$A$1:$BZ$190,'LA27'!BC$1,0)),0))),".")</f>
        <v>-</v>
      </c>
      <c r="BF9" s="59">
        <f>IFERROR(
IF(INDEX!$H$34=1,(VLOOKUP($A9,'LA21'!$A$1:$BZ$190,'LA21'!BD$1,0)),
IF(INDEX!$H$34=2,(VLOOKUP($A9,'LA22'!$A$1:$BZ$190,'LA22'!BD$1,0)),
IF(INDEX!$H$34=3,(VLOOKUP($A9,'LA27'!$A$1:$BZ$190,'LA27'!BD$1,0)),0))),".")</f>
        <v>0.01</v>
      </c>
      <c r="BG9" s="59">
        <f>IFERROR(
IF(INDEX!$H$34=1,(VLOOKUP($A9,'LA21'!$A$1:$BZ$190,'LA21'!BE$1,0)),
IF(INDEX!$H$34=2,(VLOOKUP($A9,'LA22'!$A$1:$BZ$190,'LA22'!BE$1,0)),
IF(INDEX!$H$34=3,(VLOOKUP($A9,'LA27'!$A$1:$BZ$190,'LA27'!BE$1,0)),0))),".")</f>
        <v>0.01</v>
      </c>
      <c r="BH9" s="59">
        <f>IFERROR(
IF(INDEX!$H$34=1,(VLOOKUP($A9,'LA21'!$A$1:$BZ$190,'LA21'!BF$1,0)),
IF(INDEX!$H$34=2,(VLOOKUP($A9,'LA22'!$A$1:$BZ$190,'LA22'!BF$1,0)),
IF(INDEX!$H$34=3,(VLOOKUP($A9,'LA27'!$A$1:$BZ$190,'LA27'!BF$1,0)),0))),".")</f>
        <v>0.01</v>
      </c>
      <c r="BI9" s="59">
        <f>IFERROR(
IF(INDEX!$H$34=1,(VLOOKUP($A9,'LA21'!$A$1:$BZ$190,'LA21'!BG$1,0)),
IF(INDEX!$H$34=2,(VLOOKUP($A9,'LA22'!$A$1:$BZ$190,'LA22'!BG$1,0)),
IF(INDEX!$H$34=3,(VLOOKUP($A9,'LA27'!$A$1:$BZ$190,'LA27'!BG$1,0)),0))),".")</f>
        <v>0.06</v>
      </c>
      <c r="BJ9" s="59">
        <f>IFERROR(
IF(INDEX!$H$34=1,(VLOOKUP($A9,'LA21'!$A$1:$BZ$190,'LA21'!BH$1,0)),
IF(INDEX!$H$34=2,(VLOOKUP($A9,'LA22'!$A$1:$BZ$190,'LA22'!BH$1,0)),
IF(INDEX!$H$34=3,(VLOOKUP($A9,'LA27'!$A$1:$BZ$190,'LA27'!BH$1,0)),0))),".")</f>
        <v>0.06</v>
      </c>
      <c r="BK9" s="59">
        <f>IFERROR(
IF(INDEX!$H$34=1,(VLOOKUP($A9,'LA21'!$A$1:$BZ$190,'LA21'!BI$1,0)),
IF(INDEX!$H$34=2,(VLOOKUP($A9,'LA22'!$A$1:$BZ$190,'LA22'!BI$1,0)),
IF(INDEX!$H$34=3,(VLOOKUP($A9,'LA27'!$A$1:$BZ$190,'LA27'!BI$1,0)),0))),".")</f>
        <v>0.06</v>
      </c>
      <c r="BL9" s="59">
        <f>IFERROR(
IF(INDEX!$H$34=1,(VLOOKUP($A9,'LA21'!$A$1:$BZ$190,'LA21'!BJ$1,0)),
IF(INDEX!$H$34=2,(VLOOKUP($A9,'LA22'!$A$1:$BZ$190,'LA22'!BJ$1,0)),
IF(INDEX!$H$34=3,(VLOOKUP($A9,'LA27'!$A$1:$BZ$190,'LA27'!BJ$1,0)),0))),".")</f>
        <v>0.02</v>
      </c>
      <c r="BM9" s="59">
        <f>IFERROR(
IF(INDEX!$H$34=1,(VLOOKUP($A9,'LA21'!$A$1:$BZ$190,'LA21'!BK$1,0)),
IF(INDEX!$H$34=2,(VLOOKUP($A9,'LA22'!$A$1:$BZ$190,'LA22'!BK$1,0)),
IF(INDEX!$H$34=3,(VLOOKUP($A9,'LA27'!$A$1:$BZ$190,'LA27'!BK$1,0)),0))),".")</f>
        <v>0.02</v>
      </c>
      <c r="BN9" s="59">
        <f>IFERROR(
IF(INDEX!$H$34=1,(VLOOKUP($A9,'LA21'!$A$1:$BZ$190,'LA21'!BL$1,0)),
IF(INDEX!$H$34=2,(VLOOKUP($A9,'LA22'!$A$1:$BZ$190,'LA22'!BL$1,0)),
IF(INDEX!$H$34=3,(VLOOKUP($A9,'LA27'!$A$1:$BZ$190,'LA27'!BL$1,0)),0))),".")</f>
        <v>0.02</v>
      </c>
      <c r="BO9" s="59">
        <f>IFERROR(
IF(INDEX!$H$34=1,(VLOOKUP($A9,'LA21'!$A$1:$BZ$190,'LA21'!BM$1,0)),
IF(INDEX!$H$34=2,(VLOOKUP($A9,'LA22'!$A$1:$BZ$190,'LA22'!BM$1,0)),
IF(INDEX!$H$34=3,(VLOOKUP($A9,'LA27'!$A$1:$BZ$190,'LA27'!BM$1,0)),0))),".")</f>
        <v>0.01</v>
      </c>
      <c r="BP9" s="59">
        <f>IFERROR(
IF(INDEX!$H$34=1,(VLOOKUP($A9,'LA21'!$A$1:$BZ$190,'LA21'!BN$1,0)),
IF(INDEX!$H$34=2,(VLOOKUP($A9,'LA22'!$A$1:$BZ$190,'LA22'!BN$1,0)),
IF(INDEX!$H$34=3,(VLOOKUP($A9,'LA27'!$A$1:$BZ$190,'LA27'!BN$1,0)),0))),".")</f>
        <v>0.01</v>
      </c>
      <c r="BQ9" s="59">
        <f>IFERROR(
IF(INDEX!$H$34=1,(VLOOKUP($A9,'LA21'!$A$1:$BZ$190,'LA21'!BO$1,0)),
IF(INDEX!$H$34=2,(VLOOKUP($A9,'LA22'!$A$1:$BZ$190,'LA22'!BO$1,0)),
IF(INDEX!$H$34=3,(VLOOKUP($A9,'LA27'!$A$1:$BZ$190,'LA27'!BO$1,0)),0))),".")</f>
        <v>0.01</v>
      </c>
    </row>
    <row r="10" spans="1:69" x14ac:dyDescent="0.2">
      <c r="A10" s="117" t="s">
        <v>111</v>
      </c>
      <c r="B10" s="108" t="s">
        <v>112</v>
      </c>
      <c r="D10" s="152">
        <f>IFERROR(
IF(INDEX!$H$34=1,(VLOOKUP($A10,'LA21'!$A$1:$BZ$190,'LA21'!B$1,0)),
IF(INDEX!$H$34=2,(VLOOKUP($A10,'LA22'!$A$1:$BZ$190,'LA22'!B$1,0)),
IF(INDEX!$H$34=3,(VLOOKUP($A10,'LA27'!$A$1:$BZ$190,'LA27'!B$1,0)),0))),".")</f>
        <v>39870</v>
      </c>
      <c r="E10" s="58">
        <f>IFERROR(
IF(INDEX!$H$34=1,(VLOOKUP($A10,'LA21'!$A$1:$BZ$190,'LA21'!C$1,0)),
IF(INDEX!$H$34=2,(VLOOKUP($A10,'LA22'!$A$1:$BZ$190,'LA22'!C$1,0)),
IF(INDEX!$H$34=3,(VLOOKUP($A10,'LA27'!$A$1:$BZ$190,'LA27'!C$1,0)),0))),".")</f>
        <v>38900</v>
      </c>
      <c r="F10" s="58">
        <f>IFERROR(
IF(INDEX!$H$34=1,(VLOOKUP($A10,'LA21'!$A$1:$BZ$190,'LA21'!D$1,0)),
IF(INDEX!$H$34=2,(VLOOKUP($A10,'LA22'!$A$1:$BZ$190,'LA22'!D$1,0)),
IF(INDEX!$H$34=3,(VLOOKUP($A10,'LA27'!$A$1:$BZ$190,'LA27'!D$1,0)),0))),".")</f>
        <v>78760</v>
      </c>
      <c r="G10" s="59">
        <f>IFERROR(
IF(INDEX!$H$34=1,(VLOOKUP($A10,'LA21'!$A$1:$BZ$190,'LA21'!E$1,0)),
IF(INDEX!$H$34=2,(VLOOKUP($A10,'LA22'!$A$1:$BZ$190,'LA22'!E$1,0)),
IF(INDEX!$H$34=3,(VLOOKUP($A10,'LA27'!$A$1:$BZ$190,'LA27'!E$1,0)),0))),".")</f>
        <v>0.91</v>
      </c>
      <c r="H10" s="59">
        <f>IFERROR(
IF(INDEX!$H$34=1,(VLOOKUP($A10,'LA21'!$A$1:$BZ$190,'LA21'!F$1,0)),
IF(INDEX!$H$34=2,(VLOOKUP($A10,'LA22'!$A$1:$BZ$190,'LA22'!F$1,0)),
IF(INDEX!$H$34=3,(VLOOKUP($A10,'LA27'!$A$1:$BZ$190,'LA27'!F$1,0)),0))),".")</f>
        <v>0.92</v>
      </c>
      <c r="I10" s="59">
        <f>IFERROR(
IF(INDEX!$H$34=1,(VLOOKUP($A10,'LA21'!$A$1:$BZ$190,'LA21'!G$1,0)),
IF(INDEX!$H$34=2,(VLOOKUP($A10,'LA22'!$A$1:$BZ$190,'LA22'!G$1,0)),
IF(INDEX!$H$34=3,(VLOOKUP($A10,'LA27'!$A$1:$BZ$190,'LA27'!G$1,0)),0))),".")</f>
        <v>0.91</v>
      </c>
      <c r="J10" s="59">
        <f>IFERROR(
IF(INDEX!$H$34=1,(VLOOKUP($A10,'LA21'!$A$1:$BZ$190,'LA21'!H$1,0)),
IF(INDEX!$H$34=2,(VLOOKUP($A10,'LA22'!$A$1:$BZ$190,'LA22'!H$1,0)),
IF(INDEX!$H$34=3,(VLOOKUP($A10,'LA27'!$A$1:$BZ$190,'LA27'!H$1,0)),0))),".")</f>
        <v>0.88</v>
      </c>
      <c r="K10" s="59">
        <f>IFERROR(
IF(INDEX!$H$34=1,(VLOOKUP($A10,'LA21'!$A$1:$BZ$190,'LA21'!I$1,0)),
IF(INDEX!$H$34=2,(VLOOKUP($A10,'LA22'!$A$1:$BZ$190,'LA22'!I$1,0)),
IF(INDEX!$H$34=3,(VLOOKUP($A10,'LA27'!$A$1:$BZ$190,'LA27'!I$1,0)),0))),".")</f>
        <v>0.9</v>
      </c>
      <c r="L10" s="59">
        <f>IFERROR(
IF(INDEX!$H$34=1,(VLOOKUP($A10,'LA21'!$A$1:$BZ$190,'LA21'!J$1,0)),
IF(INDEX!$H$34=2,(VLOOKUP($A10,'LA22'!$A$1:$BZ$190,'LA22'!J$1,0)),
IF(INDEX!$H$34=3,(VLOOKUP($A10,'LA27'!$A$1:$BZ$190,'LA27'!J$1,0)),0))),".")</f>
        <v>0.89</v>
      </c>
      <c r="M10" s="59">
        <f>IFERROR(
IF(INDEX!$H$34=1,(VLOOKUP($A10,'LA21'!$A$1:$BZ$190,'LA21'!K$1,0)),
IF(INDEX!$H$34=2,(VLOOKUP($A10,'LA22'!$A$1:$BZ$190,'LA22'!K$1,0)),
IF(INDEX!$H$34=3,(VLOOKUP($A10,'LA27'!$A$1:$BZ$190,'LA27'!K$1,0)),0))),".")</f>
        <v>0.4</v>
      </c>
      <c r="N10" s="59">
        <f>IFERROR(
IF(INDEX!$H$34=1,(VLOOKUP($A10,'LA21'!$A$1:$BZ$190,'LA21'!L$1,0)),
IF(INDEX!$H$34=2,(VLOOKUP($A10,'LA22'!$A$1:$BZ$190,'LA22'!L$1,0)),
IF(INDEX!$H$34=3,(VLOOKUP($A10,'LA27'!$A$1:$BZ$190,'LA27'!L$1,0)),0))),".")</f>
        <v>0.35</v>
      </c>
      <c r="O10" s="59">
        <f>IFERROR(
IF(INDEX!$H$34=1,(VLOOKUP($A10,'LA21'!$A$1:$BZ$190,'LA21'!M$1,0)),
IF(INDEX!$H$34=2,(VLOOKUP($A10,'LA22'!$A$1:$BZ$190,'LA22'!M$1,0)),
IF(INDEX!$H$34=3,(VLOOKUP($A10,'LA27'!$A$1:$BZ$190,'LA27'!M$1,0)),0))),".")</f>
        <v>0.37</v>
      </c>
      <c r="P10" s="59" t="str">
        <f>IFERROR(
IF(INDEX!$H$34=1,(VLOOKUP($A10,'LA21'!$A$1:$BZ$190,'LA21'!N$1,0)),
IF(INDEX!$H$34=2,(VLOOKUP($A10,'LA22'!$A$1:$BZ$190,'LA22'!N$1,0)),
IF(INDEX!$H$34=3,(VLOOKUP($A10,'LA27'!$A$1:$BZ$190,'LA27'!N$1,0)),0))),".")</f>
        <v>-</v>
      </c>
      <c r="Q10" s="59" t="str">
        <f>IFERROR(
IF(INDEX!$H$34=1,(VLOOKUP($A10,'LA21'!$A$1:$BZ$190,'LA21'!O$1,0)),
IF(INDEX!$H$34=2,(VLOOKUP($A10,'LA22'!$A$1:$BZ$190,'LA22'!O$1,0)),
IF(INDEX!$H$34=3,(VLOOKUP($A10,'LA27'!$A$1:$BZ$190,'LA27'!O$1,0)),0))),".")</f>
        <v>-</v>
      </c>
      <c r="R10" s="59" t="str">
        <f>IFERROR(
IF(INDEX!$H$34=1,(VLOOKUP($A10,'LA21'!$A$1:$BZ$190,'LA21'!P$1,0)),
IF(INDEX!$H$34=2,(VLOOKUP($A10,'LA22'!$A$1:$BZ$190,'LA22'!P$1,0)),
IF(INDEX!$H$34=3,(VLOOKUP($A10,'LA27'!$A$1:$BZ$190,'LA27'!P$1,0)),0))),".")</f>
        <v>-</v>
      </c>
      <c r="S10" s="59">
        <f>IFERROR(
IF(INDEX!$H$34=1,(VLOOKUP($A10,'LA21'!$A$1:$BZ$190,'LA21'!Q$1,0)),
IF(INDEX!$H$34=2,(VLOOKUP($A10,'LA22'!$A$1:$BZ$190,'LA22'!Q$1,0)),
IF(INDEX!$H$34=3,(VLOOKUP($A10,'LA27'!$A$1:$BZ$190,'LA27'!Q$1,0)),0))),".")</f>
        <v>0.05</v>
      </c>
      <c r="T10" s="59">
        <f>IFERROR(
IF(INDEX!$H$34=1,(VLOOKUP($A10,'LA21'!$A$1:$BZ$190,'LA21'!R$1,0)),
IF(INDEX!$H$34=2,(VLOOKUP($A10,'LA22'!$A$1:$BZ$190,'LA22'!R$1,0)),
IF(INDEX!$H$34=3,(VLOOKUP($A10,'LA27'!$A$1:$BZ$190,'LA27'!R$1,0)),0))),".")</f>
        <v>0.04</v>
      </c>
      <c r="U10" s="59">
        <f>IFERROR(
IF(INDEX!$H$34=1,(VLOOKUP($A10,'LA21'!$A$1:$BZ$190,'LA21'!S$1,0)),
IF(INDEX!$H$34=2,(VLOOKUP($A10,'LA22'!$A$1:$BZ$190,'LA22'!S$1,0)),
IF(INDEX!$H$34=3,(VLOOKUP($A10,'LA27'!$A$1:$BZ$190,'LA27'!S$1,0)),0))),".")</f>
        <v>0.04</v>
      </c>
      <c r="V10" s="59">
        <f>IFERROR(
IF(INDEX!$H$34=1,(VLOOKUP($A10,'LA21'!$A$1:$BZ$190,'LA21'!T$1,0)),
IF(INDEX!$H$34=2,(VLOOKUP($A10,'LA22'!$A$1:$BZ$190,'LA22'!T$1,0)),
IF(INDEX!$H$34=3,(VLOOKUP($A10,'LA27'!$A$1:$BZ$190,'LA27'!T$1,0)),0))),".")</f>
        <v>0.25</v>
      </c>
      <c r="W10" s="59">
        <f>IFERROR(
IF(INDEX!$H$34=1,(VLOOKUP($A10,'LA21'!$A$1:$BZ$190,'LA21'!U$1,0)),
IF(INDEX!$H$34=2,(VLOOKUP($A10,'LA22'!$A$1:$BZ$190,'LA22'!U$1,0)),
IF(INDEX!$H$34=3,(VLOOKUP($A10,'LA27'!$A$1:$BZ$190,'LA27'!U$1,0)),0))),".")</f>
        <v>0.27</v>
      </c>
      <c r="X10" s="59">
        <f>IFERROR(
IF(INDEX!$H$34=1,(VLOOKUP($A10,'LA21'!$A$1:$BZ$190,'LA21'!V$1,0)),
IF(INDEX!$H$34=2,(VLOOKUP($A10,'LA22'!$A$1:$BZ$190,'LA22'!V$1,0)),
IF(INDEX!$H$34=3,(VLOOKUP($A10,'LA27'!$A$1:$BZ$190,'LA27'!V$1,0)),0))),".")</f>
        <v>0.26</v>
      </c>
      <c r="Y10" s="59">
        <f>IFERROR(
IF(INDEX!$H$34=1,(VLOOKUP($A10,'LA21'!$A$1:$BZ$190,'LA21'!W$1,0)),
IF(INDEX!$H$34=2,(VLOOKUP($A10,'LA22'!$A$1:$BZ$190,'LA22'!W$1,0)),
IF(INDEX!$H$34=3,(VLOOKUP($A10,'LA27'!$A$1:$BZ$190,'LA27'!W$1,0)),0))),".")</f>
        <v>0.18</v>
      </c>
      <c r="Z10" s="59">
        <f>IFERROR(
IF(INDEX!$H$34=1,(VLOOKUP($A10,'LA21'!$A$1:$BZ$190,'LA21'!X$1,0)),
IF(INDEX!$H$34=2,(VLOOKUP($A10,'LA22'!$A$1:$BZ$190,'LA22'!X$1,0)),
IF(INDEX!$H$34=3,(VLOOKUP($A10,'LA27'!$A$1:$BZ$190,'LA27'!X$1,0)),0))),".")</f>
        <v>0.23</v>
      </c>
      <c r="AA10" s="59">
        <f>IFERROR(
IF(INDEX!$H$34=1,(VLOOKUP($A10,'LA21'!$A$1:$BZ$190,'LA21'!Y$1,0)),
IF(INDEX!$H$34=2,(VLOOKUP($A10,'LA22'!$A$1:$BZ$190,'LA22'!Y$1,0)),
IF(INDEX!$H$34=3,(VLOOKUP($A10,'LA27'!$A$1:$BZ$190,'LA27'!Y$1,0)),0))),".")</f>
        <v>0.21</v>
      </c>
      <c r="AB10" s="59" t="str">
        <f>IFERROR(
IF(INDEX!$H$34=1,(VLOOKUP($A10,'LA21'!$A$1:$BZ$190,'LA21'!Z$1,0)),
IF(INDEX!$H$34=2,(VLOOKUP($A10,'LA22'!$A$1:$BZ$190,'LA22'!Z$1,0)),
IF(INDEX!$H$34=3,(VLOOKUP($A10,'LA27'!$A$1:$BZ$190,'LA27'!Z$1,0)),0))),".")</f>
        <v>x</v>
      </c>
      <c r="AC10" s="59">
        <f>IFERROR(
IF(INDEX!$H$34=1,(VLOOKUP($A10,'LA21'!$A$1:$BZ$190,'LA21'!AA$1,0)),
IF(INDEX!$H$34=2,(VLOOKUP($A10,'LA22'!$A$1:$BZ$190,'LA22'!AA$1,0)),
IF(INDEX!$H$34=3,(VLOOKUP($A10,'LA27'!$A$1:$BZ$190,'LA27'!AA$1,0)),0))),".")</f>
        <v>0</v>
      </c>
      <c r="AD10" s="59" t="str">
        <f>IFERROR(
IF(INDEX!$H$34=1,(VLOOKUP($A10,'LA21'!$A$1:$BZ$190,'LA21'!AB$1,0)),
IF(INDEX!$H$34=2,(VLOOKUP($A10,'LA22'!$A$1:$BZ$190,'LA22'!AB$1,0)),
IF(INDEX!$H$34=3,(VLOOKUP($A10,'LA27'!$A$1:$BZ$190,'LA27'!AB$1,0)),0))),".")</f>
        <v>x</v>
      </c>
      <c r="AE10" s="59" t="str">
        <f>IFERROR(
IF(INDEX!$H$34=1,(VLOOKUP($A10,'LA21'!$A$1:$BZ$190,'LA21'!AC$1,0)),
IF(INDEX!$H$34=2,(VLOOKUP($A10,'LA22'!$A$1:$BZ$190,'LA22'!AC$1,0)),
IF(INDEX!$H$34=3,(VLOOKUP($A10,'LA27'!$A$1:$BZ$190,'LA27'!AC$1,0)),0))),".")</f>
        <v>-</v>
      </c>
      <c r="AF10" s="59" t="str">
        <f>IFERROR(
IF(INDEX!$H$34=1,(VLOOKUP($A10,'LA21'!$A$1:$BZ$190,'LA21'!AD$1,0)),
IF(INDEX!$H$34=2,(VLOOKUP($A10,'LA22'!$A$1:$BZ$190,'LA22'!AD$1,0)),
IF(INDEX!$H$34=3,(VLOOKUP($A10,'LA27'!$A$1:$BZ$190,'LA27'!AD$1,0)),0))),".")</f>
        <v>-</v>
      </c>
      <c r="AG10" s="59" t="str">
        <f>IFERROR(
IF(INDEX!$H$34=1,(VLOOKUP($A10,'LA21'!$A$1:$BZ$190,'LA21'!AE$1,0)),
IF(INDEX!$H$34=2,(VLOOKUP($A10,'LA22'!$A$1:$BZ$190,'LA22'!AE$1,0)),
IF(INDEX!$H$34=3,(VLOOKUP($A10,'LA27'!$A$1:$BZ$190,'LA27'!AE$1,0)),0))),".")</f>
        <v>-</v>
      </c>
      <c r="AH10" s="59" t="str">
        <f>IFERROR(
IF(INDEX!$H$34=1,(VLOOKUP($A10,'LA21'!$A$1:$BZ$190,'LA21'!AF$1,0)),
IF(INDEX!$H$34=2,(VLOOKUP($A10,'LA22'!$A$1:$BZ$190,'LA22'!AF$1,0)),
IF(INDEX!$H$34=3,(VLOOKUP($A10,'LA27'!$A$1:$BZ$190,'LA27'!AF$1,0)),0))),".")</f>
        <v>-</v>
      </c>
      <c r="AI10" s="59" t="str">
        <f>IFERROR(
IF(INDEX!$H$34=1,(VLOOKUP($A10,'LA21'!$A$1:$BZ$190,'LA21'!AG$1,0)),
IF(INDEX!$H$34=2,(VLOOKUP($A10,'LA22'!$A$1:$BZ$190,'LA22'!AG$1,0)),
IF(INDEX!$H$34=3,(VLOOKUP($A10,'LA27'!$A$1:$BZ$190,'LA27'!AG$1,0)),0))),".")</f>
        <v>-</v>
      </c>
      <c r="AJ10" s="59" t="str">
        <f>IFERROR(
IF(INDEX!$H$34=1,(VLOOKUP($A10,'LA21'!$A$1:$BZ$190,'LA21'!AH$1,0)),
IF(INDEX!$H$34=2,(VLOOKUP($A10,'LA22'!$A$1:$BZ$190,'LA22'!AH$1,0)),
IF(INDEX!$H$34=3,(VLOOKUP($A10,'LA27'!$A$1:$BZ$190,'LA27'!AH$1,0)),0))),".")</f>
        <v>-</v>
      </c>
      <c r="AK10" s="59">
        <f>IFERROR(
IF(INDEX!$H$34=1,(VLOOKUP($A10,'LA21'!$A$1:$BZ$190,'LA21'!AI$1,0)),
IF(INDEX!$H$34=2,(VLOOKUP($A10,'LA22'!$A$1:$BZ$190,'LA22'!AI$1,0)),
IF(INDEX!$H$34=3,(VLOOKUP($A10,'LA27'!$A$1:$BZ$190,'LA27'!AI$1,0)),0))),".")</f>
        <v>7.0000000000000007E-2</v>
      </c>
      <c r="AL10" s="59">
        <f>IFERROR(
IF(INDEX!$H$34=1,(VLOOKUP($A10,'LA21'!$A$1:$BZ$190,'LA21'!AJ$1,0)),
IF(INDEX!$H$34=2,(VLOOKUP($A10,'LA22'!$A$1:$BZ$190,'LA22'!AJ$1,0)),
IF(INDEX!$H$34=3,(VLOOKUP($A10,'LA27'!$A$1:$BZ$190,'LA27'!AJ$1,0)),0))),".")</f>
        <v>0.05</v>
      </c>
      <c r="AM10" s="59">
        <f>IFERROR(
IF(INDEX!$H$34=1,(VLOOKUP($A10,'LA21'!$A$1:$BZ$190,'LA21'!AK$1,0)),
IF(INDEX!$H$34=2,(VLOOKUP($A10,'LA22'!$A$1:$BZ$190,'LA22'!AK$1,0)),
IF(INDEX!$H$34=3,(VLOOKUP($A10,'LA27'!$A$1:$BZ$190,'LA27'!AK$1,0)),0))),".")</f>
        <v>0.06</v>
      </c>
      <c r="AN10" s="59" t="str">
        <f>IFERROR(
IF(INDEX!$H$34=1,(VLOOKUP($A10,'LA21'!$A$1:$BZ$190,'LA21'!AL$1,0)),
IF(INDEX!$H$34=2,(VLOOKUP($A10,'LA22'!$A$1:$BZ$190,'LA22'!AL$1,0)),
IF(INDEX!$H$34=3,(VLOOKUP($A10,'LA27'!$A$1:$BZ$190,'LA27'!AL$1,0)),0))),".")</f>
        <v>x</v>
      </c>
      <c r="AO10" s="59" t="str">
        <f>IFERROR(
IF(INDEX!$H$34=1,(VLOOKUP($A10,'LA21'!$A$1:$BZ$190,'LA21'!AM$1,0)),
IF(INDEX!$H$34=2,(VLOOKUP($A10,'LA22'!$A$1:$BZ$190,'LA22'!AM$1,0)),
IF(INDEX!$H$34=3,(VLOOKUP($A10,'LA27'!$A$1:$BZ$190,'LA27'!AM$1,0)),0))),".")</f>
        <v>x</v>
      </c>
      <c r="AP10" s="59" t="str">
        <f>IFERROR(
IF(INDEX!$H$34=1,(VLOOKUP($A10,'LA21'!$A$1:$BZ$190,'LA21'!AN$1,0)),
IF(INDEX!$H$34=2,(VLOOKUP($A10,'LA22'!$A$1:$BZ$190,'LA22'!AN$1,0)),
IF(INDEX!$H$34=3,(VLOOKUP($A10,'LA27'!$A$1:$BZ$190,'LA27'!AN$1,0)),0))),".")</f>
        <v>x</v>
      </c>
      <c r="AQ10" s="59" t="str">
        <f>IFERROR(
IF(INDEX!$H$34=1,(VLOOKUP($A10,'LA21'!$A$1:$BZ$190,'LA21'!AO$1,0)),
IF(INDEX!$H$34=2,(VLOOKUP($A10,'LA22'!$A$1:$BZ$190,'LA22'!AO$1,0)),
IF(INDEX!$H$34=3,(VLOOKUP($A10,'LA27'!$A$1:$BZ$190,'LA27'!AO$1,0)),0))),".")</f>
        <v>-</v>
      </c>
      <c r="AR10" s="59" t="str">
        <f>IFERROR(
IF(INDEX!$H$34=1,(VLOOKUP($A10,'LA21'!$A$1:$BZ$190,'LA21'!AP$1,0)),
IF(INDEX!$H$34=2,(VLOOKUP($A10,'LA22'!$A$1:$BZ$190,'LA22'!AP$1,0)),
IF(INDEX!$H$34=3,(VLOOKUP($A10,'LA27'!$A$1:$BZ$190,'LA27'!AP$1,0)),0))),".")</f>
        <v>-</v>
      </c>
      <c r="AS10" s="59" t="str">
        <f>IFERROR(
IF(INDEX!$H$34=1,(VLOOKUP($A10,'LA21'!$A$1:$BZ$190,'LA21'!AQ$1,0)),
IF(INDEX!$H$34=2,(VLOOKUP($A10,'LA22'!$A$1:$BZ$190,'LA22'!AQ$1,0)),
IF(INDEX!$H$34=3,(VLOOKUP($A10,'LA27'!$A$1:$BZ$190,'LA27'!AQ$1,0)),0))),".")</f>
        <v>-</v>
      </c>
      <c r="AT10" s="59">
        <f>IFERROR(
IF(INDEX!$H$34=1,(VLOOKUP($A10,'LA21'!$A$1:$BZ$190,'LA21'!AR$1,0)),
IF(INDEX!$H$34=2,(VLOOKUP($A10,'LA22'!$A$1:$BZ$190,'LA22'!AR$1,0)),
IF(INDEX!$H$34=3,(VLOOKUP($A10,'LA27'!$A$1:$BZ$190,'LA27'!AR$1,0)),0))),".")</f>
        <v>0.02</v>
      </c>
      <c r="AU10" s="59">
        <f>IFERROR(
IF(INDEX!$H$34=1,(VLOOKUP($A10,'LA21'!$A$1:$BZ$190,'LA21'!AS$1,0)),
IF(INDEX!$H$34=2,(VLOOKUP($A10,'LA22'!$A$1:$BZ$190,'LA22'!AS$1,0)),
IF(INDEX!$H$34=3,(VLOOKUP($A10,'LA27'!$A$1:$BZ$190,'LA27'!AS$1,0)),0))),".")</f>
        <v>0.01</v>
      </c>
      <c r="AV10" s="59">
        <f>IFERROR(
IF(INDEX!$H$34=1,(VLOOKUP($A10,'LA21'!$A$1:$BZ$190,'LA21'!AT$1,0)),
IF(INDEX!$H$34=2,(VLOOKUP($A10,'LA22'!$A$1:$BZ$190,'LA22'!AT$1,0)),
IF(INDEX!$H$34=3,(VLOOKUP($A10,'LA27'!$A$1:$BZ$190,'LA27'!AT$1,0)),0))),".")</f>
        <v>0.01</v>
      </c>
      <c r="AW10" s="59">
        <f>IFERROR(
IF(INDEX!$H$34=1,(VLOOKUP($A10,'LA21'!$A$1:$BZ$190,'LA21'!AU$1,0)),
IF(INDEX!$H$34=2,(VLOOKUP($A10,'LA22'!$A$1:$BZ$190,'LA22'!AU$1,0)),
IF(INDEX!$H$34=3,(VLOOKUP($A10,'LA27'!$A$1:$BZ$190,'LA27'!AU$1,0)),0))),".")</f>
        <v>0.01</v>
      </c>
      <c r="AX10" s="59" t="str">
        <f>IFERROR(
IF(INDEX!$H$34=1,(VLOOKUP($A10,'LA21'!$A$1:$BZ$190,'LA21'!AV$1,0)),
IF(INDEX!$H$34=2,(VLOOKUP($A10,'LA22'!$A$1:$BZ$190,'LA22'!AV$1,0)),
IF(INDEX!$H$34=3,(VLOOKUP($A10,'LA27'!$A$1:$BZ$190,'LA27'!AV$1,0)),0))),".")</f>
        <v>-</v>
      </c>
      <c r="AY10" s="59">
        <f>IFERROR(
IF(INDEX!$H$34=1,(VLOOKUP($A10,'LA21'!$A$1:$BZ$190,'LA21'!AW$1,0)),
IF(INDEX!$H$34=2,(VLOOKUP($A10,'LA22'!$A$1:$BZ$190,'LA22'!AW$1,0)),
IF(INDEX!$H$34=3,(VLOOKUP($A10,'LA27'!$A$1:$BZ$190,'LA27'!AW$1,0)),0))),".")</f>
        <v>0.01</v>
      </c>
      <c r="AZ10" s="59" t="str">
        <f>IFERROR(
IF(INDEX!$H$34=1,(VLOOKUP($A10,'LA21'!$A$1:$BZ$190,'LA21'!AX$1,0)),
IF(INDEX!$H$34=2,(VLOOKUP($A10,'LA22'!$A$1:$BZ$190,'LA22'!AX$1,0)),
IF(INDEX!$H$34=3,(VLOOKUP($A10,'LA27'!$A$1:$BZ$190,'LA27'!AX$1,0)),0))),".")</f>
        <v>-</v>
      </c>
      <c r="BA10" s="59" t="str">
        <f>IFERROR(
IF(INDEX!$H$34=1,(VLOOKUP($A10,'LA21'!$A$1:$BZ$190,'LA21'!AY$1,0)),
IF(INDEX!$H$34=2,(VLOOKUP($A10,'LA22'!$A$1:$BZ$190,'LA22'!AY$1,0)),
IF(INDEX!$H$34=3,(VLOOKUP($A10,'LA27'!$A$1:$BZ$190,'LA27'!AY$1,0)),0))),".")</f>
        <v>-</v>
      </c>
      <c r="BB10" s="59" t="str">
        <f>IFERROR(
IF(INDEX!$H$34=1,(VLOOKUP($A10,'LA21'!$A$1:$BZ$190,'LA21'!AZ$1,0)),
IF(INDEX!$H$34=2,(VLOOKUP($A10,'LA22'!$A$1:$BZ$190,'LA22'!AZ$1,0)),
IF(INDEX!$H$34=3,(VLOOKUP($A10,'LA27'!$A$1:$BZ$190,'LA27'!AZ$1,0)),0))),".")</f>
        <v>-</v>
      </c>
      <c r="BC10" s="59" t="str">
        <f>IFERROR(
IF(INDEX!$H$34=1,(VLOOKUP($A10,'LA21'!$A$1:$BZ$190,'LA21'!BA$1,0)),
IF(INDEX!$H$34=2,(VLOOKUP($A10,'LA22'!$A$1:$BZ$190,'LA22'!BA$1,0)),
IF(INDEX!$H$34=3,(VLOOKUP($A10,'LA27'!$A$1:$BZ$190,'LA27'!BA$1,0)),0))),".")</f>
        <v>-</v>
      </c>
      <c r="BD10" s="59" t="str">
        <f>IFERROR(
IF(INDEX!$H$34=1,(VLOOKUP($A10,'LA21'!$A$1:$BZ$190,'LA21'!BB$1,0)),
IF(INDEX!$H$34=2,(VLOOKUP($A10,'LA22'!$A$1:$BZ$190,'LA22'!BB$1,0)),
IF(INDEX!$H$34=3,(VLOOKUP($A10,'LA27'!$A$1:$BZ$190,'LA27'!BB$1,0)),0))),".")</f>
        <v>-</v>
      </c>
      <c r="BE10" s="59" t="str">
        <f>IFERROR(
IF(INDEX!$H$34=1,(VLOOKUP($A10,'LA21'!$A$1:$BZ$190,'LA21'!BC$1,0)),
IF(INDEX!$H$34=2,(VLOOKUP($A10,'LA22'!$A$1:$BZ$190,'LA22'!BC$1,0)),
IF(INDEX!$H$34=3,(VLOOKUP($A10,'LA27'!$A$1:$BZ$190,'LA27'!BC$1,0)),0))),".")</f>
        <v>-</v>
      </c>
      <c r="BF10" s="59">
        <f>IFERROR(
IF(INDEX!$H$34=1,(VLOOKUP($A10,'LA21'!$A$1:$BZ$190,'LA21'!BD$1,0)),
IF(INDEX!$H$34=2,(VLOOKUP($A10,'LA22'!$A$1:$BZ$190,'LA22'!BD$1,0)),
IF(INDEX!$H$34=3,(VLOOKUP($A10,'LA27'!$A$1:$BZ$190,'LA27'!BD$1,0)),0))),".")</f>
        <v>0.01</v>
      </c>
      <c r="BG10" s="59">
        <f>IFERROR(
IF(INDEX!$H$34=1,(VLOOKUP($A10,'LA21'!$A$1:$BZ$190,'LA21'!BE$1,0)),
IF(INDEX!$H$34=2,(VLOOKUP($A10,'LA22'!$A$1:$BZ$190,'LA22'!BE$1,0)),
IF(INDEX!$H$34=3,(VLOOKUP($A10,'LA27'!$A$1:$BZ$190,'LA27'!BE$1,0)),0))),".")</f>
        <v>0.01</v>
      </c>
      <c r="BH10" s="59">
        <f>IFERROR(
IF(INDEX!$H$34=1,(VLOOKUP($A10,'LA21'!$A$1:$BZ$190,'LA21'!BF$1,0)),
IF(INDEX!$H$34=2,(VLOOKUP($A10,'LA22'!$A$1:$BZ$190,'LA22'!BF$1,0)),
IF(INDEX!$H$34=3,(VLOOKUP($A10,'LA27'!$A$1:$BZ$190,'LA27'!BF$1,0)),0))),".")</f>
        <v>0.01</v>
      </c>
      <c r="BI10" s="59">
        <f>IFERROR(
IF(INDEX!$H$34=1,(VLOOKUP($A10,'LA21'!$A$1:$BZ$190,'LA21'!BG$1,0)),
IF(INDEX!$H$34=2,(VLOOKUP($A10,'LA22'!$A$1:$BZ$190,'LA22'!BG$1,0)),
IF(INDEX!$H$34=3,(VLOOKUP($A10,'LA27'!$A$1:$BZ$190,'LA27'!BG$1,0)),0))),".")</f>
        <v>0.06</v>
      </c>
      <c r="BJ10" s="59">
        <f>IFERROR(
IF(INDEX!$H$34=1,(VLOOKUP($A10,'LA21'!$A$1:$BZ$190,'LA21'!BH$1,0)),
IF(INDEX!$H$34=2,(VLOOKUP($A10,'LA22'!$A$1:$BZ$190,'LA22'!BH$1,0)),
IF(INDEX!$H$34=3,(VLOOKUP($A10,'LA27'!$A$1:$BZ$190,'LA27'!BH$1,0)),0))),".")</f>
        <v>0.06</v>
      </c>
      <c r="BK10" s="59">
        <f>IFERROR(
IF(INDEX!$H$34=1,(VLOOKUP($A10,'LA21'!$A$1:$BZ$190,'LA21'!BI$1,0)),
IF(INDEX!$H$34=2,(VLOOKUP($A10,'LA22'!$A$1:$BZ$190,'LA22'!BI$1,0)),
IF(INDEX!$H$34=3,(VLOOKUP($A10,'LA27'!$A$1:$BZ$190,'LA27'!BI$1,0)),0))),".")</f>
        <v>0.06</v>
      </c>
      <c r="BL10" s="59">
        <f>IFERROR(
IF(INDEX!$H$34=1,(VLOOKUP($A10,'LA21'!$A$1:$BZ$190,'LA21'!BJ$1,0)),
IF(INDEX!$H$34=2,(VLOOKUP($A10,'LA22'!$A$1:$BZ$190,'LA22'!BJ$1,0)),
IF(INDEX!$H$34=3,(VLOOKUP($A10,'LA27'!$A$1:$BZ$190,'LA27'!BJ$1,0)),0))),".")</f>
        <v>0.02</v>
      </c>
      <c r="BM10" s="59">
        <f>IFERROR(
IF(INDEX!$H$34=1,(VLOOKUP($A10,'LA21'!$A$1:$BZ$190,'LA21'!BK$1,0)),
IF(INDEX!$H$34=2,(VLOOKUP($A10,'LA22'!$A$1:$BZ$190,'LA22'!BK$1,0)),
IF(INDEX!$H$34=3,(VLOOKUP($A10,'LA27'!$A$1:$BZ$190,'LA27'!BK$1,0)),0))),".")</f>
        <v>0.02</v>
      </c>
      <c r="BN10" s="59">
        <f>IFERROR(
IF(INDEX!$H$34=1,(VLOOKUP($A10,'LA21'!$A$1:$BZ$190,'LA21'!BL$1,0)),
IF(INDEX!$H$34=2,(VLOOKUP($A10,'LA22'!$A$1:$BZ$190,'LA22'!BL$1,0)),
IF(INDEX!$H$34=3,(VLOOKUP($A10,'LA27'!$A$1:$BZ$190,'LA27'!BL$1,0)),0))),".")</f>
        <v>0.02</v>
      </c>
      <c r="BO10" s="59">
        <f>IFERROR(
IF(INDEX!$H$34=1,(VLOOKUP($A10,'LA21'!$A$1:$BZ$190,'LA21'!BM$1,0)),
IF(INDEX!$H$34=2,(VLOOKUP($A10,'LA22'!$A$1:$BZ$190,'LA22'!BM$1,0)),
IF(INDEX!$H$34=3,(VLOOKUP($A10,'LA27'!$A$1:$BZ$190,'LA27'!BM$1,0)),0))),".")</f>
        <v>0.01</v>
      </c>
      <c r="BP10" s="59">
        <f>IFERROR(
IF(INDEX!$H$34=1,(VLOOKUP($A10,'LA21'!$A$1:$BZ$190,'LA21'!BN$1,0)),
IF(INDEX!$H$34=2,(VLOOKUP($A10,'LA22'!$A$1:$BZ$190,'LA22'!BN$1,0)),
IF(INDEX!$H$34=3,(VLOOKUP($A10,'LA27'!$A$1:$BZ$190,'LA27'!BN$1,0)),0))),".")</f>
        <v>0.01</v>
      </c>
      <c r="BQ10" s="59">
        <f>IFERROR(
IF(INDEX!$H$34=1,(VLOOKUP($A10,'LA21'!$A$1:$BZ$190,'LA21'!BO$1,0)),
IF(INDEX!$H$34=2,(VLOOKUP($A10,'LA22'!$A$1:$BZ$190,'LA22'!BO$1,0)),
IF(INDEX!$H$34=3,(VLOOKUP($A10,'LA27'!$A$1:$BZ$190,'LA27'!BO$1,0)),0))),".")</f>
        <v>0.01</v>
      </c>
    </row>
    <row r="11" spans="1:69" x14ac:dyDescent="0.2">
      <c r="A11" s="117" t="s">
        <v>113</v>
      </c>
      <c r="B11" s="108" t="s">
        <v>114</v>
      </c>
      <c r="D11" s="152">
        <f>IFERROR(
IF(INDEX!$H$34=1,(VLOOKUP($A11,'LA21'!$A$1:$BZ$190,'LA21'!B$1,0)),
IF(INDEX!$H$34=2,(VLOOKUP($A11,'LA22'!$A$1:$BZ$190,'LA22'!B$1,0)),
IF(INDEX!$H$34=3,(VLOOKUP($A11,'LA27'!$A$1:$BZ$190,'LA27'!B$1,0)),0))),".")</f>
        <v>29120</v>
      </c>
      <c r="E11" s="58">
        <f>IFERROR(
IF(INDEX!$H$34=1,(VLOOKUP($A11,'LA21'!$A$1:$BZ$190,'LA21'!C$1,0)),
IF(INDEX!$H$34=2,(VLOOKUP($A11,'LA22'!$A$1:$BZ$190,'LA22'!C$1,0)),
IF(INDEX!$H$34=3,(VLOOKUP($A11,'LA27'!$A$1:$BZ$190,'LA27'!C$1,0)),0))),".")</f>
        <v>28330</v>
      </c>
      <c r="F11" s="58">
        <f>IFERROR(
IF(INDEX!$H$34=1,(VLOOKUP($A11,'LA21'!$A$1:$BZ$190,'LA21'!D$1,0)),
IF(INDEX!$H$34=2,(VLOOKUP($A11,'LA22'!$A$1:$BZ$190,'LA22'!D$1,0)),
IF(INDEX!$H$34=3,(VLOOKUP($A11,'LA27'!$A$1:$BZ$190,'LA27'!D$1,0)),0))),".")</f>
        <v>57450</v>
      </c>
      <c r="G11" s="59">
        <f>IFERROR(
IF(INDEX!$H$34=1,(VLOOKUP($A11,'LA21'!$A$1:$BZ$190,'LA21'!E$1,0)),
IF(INDEX!$H$34=2,(VLOOKUP($A11,'LA22'!$A$1:$BZ$190,'LA22'!E$1,0)),
IF(INDEX!$H$34=3,(VLOOKUP($A11,'LA27'!$A$1:$BZ$190,'LA27'!E$1,0)),0))),".")</f>
        <v>0.91</v>
      </c>
      <c r="H11" s="59">
        <f>IFERROR(
IF(INDEX!$H$34=1,(VLOOKUP($A11,'LA21'!$A$1:$BZ$190,'LA21'!F$1,0)),
IF(INDEX!$H$34=2,(VLOOKUP($A11,'LA22'!$A$1:$BZ$190,'LA22'!F$1,0)),
IF(INDEX!$H$34=3,(VLOOKUP($A11,'LA27'!$A$1:$BZ$190,'LA27'!F$1,0)),0))),".")</f>
        <v>0.92</v>
      </c>
      <c r="I11" s="59">
        <f>IFERROR(
IF(INDEX!$H$34=1,(VLOOKUP($A11,'LA21'!$A$1:$BZ$190,'LA21'!G$1,0)),
IF(INDEX!$H$34=2,(VLOOKUP($A11,'LA22'!$A$1:$BZ$190,'LA22'!G$1,0)),
IF(INDEX!$H$34=3,(VLOOKUP($A11,'LA27'!$A$1:$BZ$190,'LA27'!G$1,0)),0))),".")</f>
        <v>0.92</v>
      </c>
      <c r="J11" s="59">
        <f>IFERROR(
IF(INDEX!$H$34=1,(VLOOKUP($A11,'LA21'!$A$1:$BZ$190,'LA21'!H$1,0)),
IF(INDEX!$H$34=2,(VLOOKUP($A11,'LA22'!$A$1:$BZ$190,'LA22'!H$1,0)),
IF(INDEX!$H$34=3,(VLOOKUP($A11,'LA27'!$A$1:$BZ$190,'LA27'!H$1,0)),0))),".")</f>
        <v>0.88</v>
      </c>
      <c r="K11" s="59">
        <f>IFERROR(
IF(INDEX!$H$34=1,(VLOOKUP($A11,'LA21'!$A$1:$BZ$190,'LA21'!I$1,0)),
IF(INDEX!$H$34=2,(VLOOKUP($A11,'LA22'!$A$1:$BZ$190,'LA22'!I$1,0)),
IF(INDEX!$H$34=3,(VLOOKUP($A11,'LA27'!$A$1:$BZ$190,'LA27'!I$1,0)),0))),".")</f>
        <v>0.91</v>
      </c>
      <c r="L11" s="59">
        <f>IFERROR(
IF(INDEX!$H$34=1,(VLOOKUP($A11,'LA21'!$A$1:$BZ$190,'LA21'!J$1,0)),
IF(INDEX!$H$34=2,(VLOOKUP($A11,'LA22'!$A$1:$BZ$190,'LA22'!J$1,0)),
IF(INDEX!$H$34=3,(VLOOKUP($A11,'LA27'!$A$1:$BZ$190,'LA27'!J$1,0)),0))),".")</f>
        <v>0.9</v>
      </c>
      <c r="M11" s="59">
        <f>IFERROR(
IF(INDEX!$H$34=1,(VLOOKUP($A11,'LA21'!$A$1:$BZ$190,'LA21'!K$1,0)),
IF(INDEX!$H$34=2,(VLOOKUP($A11,'LA22'!$A$1:$BZ$190,'LA22'!K$1,0)),
IF(INDEX!$H$34=3,(VLOOKUP($A11,'LA27'!$A$1:$BZ$190,'LA27'!K$1,0)),0))),".")</f>
        <v>0.37</v>
      </c>
      <c r="N11" s="59">
        <f>IFERROR(
IF(INDEX!$H$34=1,(VLOOKUP($A11,'LA21'!$A$1:$BZ$190,'LA21'!L$1,0)),
IF(INDEX!$H$34=2,(VLOOKUP($A11,'LA22'!$A$1:$BZ$190,'LA22'!L$1,0)),
IF(INDEX!$H$34=3,(VLOOKUP($A11,'LA27'!$A$1:$BZ$190,'LA27'!L$1,0)),0))),".")</f>
        <v>0.32</v>
      </c>
      <c r="O11" s="59">
        <f>IFERROR(
IF(INDEX!$H$34=1,(VLOOKUP($A11,'LA21'!$A$1:$BZ$190,'LA21'!M$1,0)),
IF(INDEX!$H$34=2,(VLOOKUP($A11,'LA22'!$A$1:$BZ$190,'LA22'!M$1,0)),
IF(INDEX!$H$34=3,(VLOOKUP($A11,'LA27'!$A$1:$BZ$190,'LA27'!M$1,0)),0))),".")</f>
        <v>0.34</v>
      </c>
      <c r="P11" s="59" t="str">
        <f>IFERROR(
IF(INDEX!$H$34=1,(VLOOKUP($A11,'LA21'!$A$1:$BZ$190,'LA21'!N$1,0)),
IF(INDEX!$H$34=2,(VLOOKUP($A11,'LA22'!$A$1:$BZ$190,'LA22'!N$1,0)),
IF(INDEX!$H$34=3,(VLOOKUP($A11,'LA27'!$A$1:$BZ$190,'LA27'!N$1,0)),0))),".")</f>
        <v>-</v>
      </c>
      <c r="Q11" s="59" t="str">
        <f>IFERROR(
IF(INDEX!$H$34=1,(VLOOKUP($A11,'LA21'!$A$1:$BZ$190,'LA21'!O$1,0)),
IF(INDEX!$H$34=2,(VLOOKUP($A11,'LA22'!$A$1:$BZ$190,'LA22'!O$1,0)),
IF(INDEX!$H$34=3,(VLOOKUP($A11,'LA27'!$A$1:$BZ$190,'LA27'!O$1,0)),0))),".")</f>
        <v>-</v>
      </c>
      <c r="R11" s="59" t="str">
        <f>IFERROR(
IF(INDEX!$H$34=1,(VLOOKUP($A11,'LA21'!$A$1:$BZ$190,'LA21'!P$1,0)),
IF(INDEX!$H$34=2,(VLOOKUP($A11,'LA22'!$A$1:$BZ$190,'LA22'!P$1,0)),
IF(INDEX!$H$34=3,(VLOOKUP($A11,'LA27'!$A$1:$BZ$190,'LA27'!P$1,0)),0))),".")</f>
        <v>-</v>
      </c>
      <c r="S11" s="59">
        <f>IFERROR(
IF(INDEX!$H$34=1,(VLOOKUP($A11,'LA21'!$A$1:$BZ$190,'LA21'!Q$1,0)),
IF(INDEX!$H$34=2,(VLOOKUP($A11,'LA22'!$A$1:$BZ$190,'LA22'!Q$1,0)),
IF(INDEX!$H$34=3,(VLOOKUP($A11,'LA27'!$A$1:$BZ$190,'LA27'!Q$1,0)),0))),".")</f>
        <v>0.05</v>
      </c>
      <c r="T11" s="59">
        <f>IFERROR(
IF(INDEX!$H$34=1,(VLOOKUP($A11,'LA21'!$A$1:$BZ$190,'LA21'!R$1,0)),
IF(INDEX!$H$34=2,(VLOOKUP($A11,'LA22'!$A$1:$BZ$190,'LA22'!R$1,0)),
IF(INDEX!$H$34=3,(VLOOKUP($A11,'LA27'!$A$1:$BZ$190,'LA27'!R$1,0)),0))),".")</f>
        <v>0.04</v>
      </c>
      <c r="U11" s="59">
        <f>IFERROR(
IF(INDEX!$H$34=1,(VLOOKUP($A11,'LA21'!$A$1:$BZ$190,'LA21'!S$1,0)),
IF(INDEX!$H$34=2,(VLOOKUP($A11,'LA22'!$A$1:$BZ$190,'LA22'!S$1,0)),
IF(INDEX!$H$34=3,(VLOOKUP($A11,'LA27'!$A$1:$BZ$190,'LA27'!S$1,0)),0))),".")</f>
        <v>0.05</v>
      </c>
      <c r="V11" s="59">
        <f>IFERROR(
IF(INDEX!$H$34=1,(VLOOKUP($A11,'LA21'!$A$1:$BZ$190,'LA21'!T$1,0)),
IF(INDEX!$H$34=2,(VLOOKUP($A11,'LA22'!$A$1:$BZ$190,'LA22'!T$1,0)),
IF(INDEX!$H$34=3,(VLOOKUP($A11,'LA27'!$A$1:$BZ$190,'LA27'!T$1,0)),0))),".")</f>
        <v>0.34</v>
      </c>
      <c r="W11" s="59">
        <f>IFERROR(
IF(INDEX!$H$34=1,(VLOOKUP($A11,'LA21'!$A$1:$BZ$190,'LA21'!U$1,0)),
IF(INDEX!$H$34=2,(VLOOKUP($A11,'LA22'!$A$1:$BZ$190,'LA22'!U$1,0)),
IF(INDEX!$H$34=3,(VLOOKUP($A11,'LA27'!$A$1:$BZ$190,'LA27'!U$1,0)),0))),".")</f>
        <v>0.38</v>
      </c>
      <c r="X11" s="59">
        <f>IFERROR(
IF(INDEX!$H$34=1,(VLOOKUP($A11,'LA21'!$A$1:$BZ$190,'LA21'!V$1,0)),
IF(INDEX!$H$34=2,(VLOOKUP($A11,'LA22'!$A$1:$BZ$190,'LA22'!V$1,0)),
IF(INDEX!$H$34=3,(VLOOKUP($A11,'LA27'!$A$1:$BZ$190,'LA27'!V$1,0)),0))),".")</f>
        <v>0.36</v>
      </c>
      <c r="Y11" s="59">
        <f>IFERROR(
IF(INDEX!$H$34=1,(VLOOKUP($A11,'LA21'!$A$1:$BZ$190,'LA21'!W$1,0)),
IF(INDEX!$H$34=2,(VLOOKUP($A11,'LA22'!$A$1:$BZ$190,'LA22'!W$1,0)),
IF(INDEX!$H$34=3,(VLOOKUP($A11,'LA27'!$A$1:$BZ$190,'LA27'!W$1,0)),0))),".")</f>
        <v>0.12</v>
      </c>
      <c r="Z11" s="59">
        <f>IFERROR(
IF(INDEX!$H$34=1,(VLOOKUP($A11,'LA21'!$A$1:$BZ$190,'LA21'!X$1,0)),
IF(INDEX!$H$34=2,(VLOOKUP($A11,'LA22'!$A$1:$BZ$190,'LA22'!X$1,0)),
IF(INDEX!$H$34=3,(VLOOKUP($A11,'LA27'!$A$1:$BZ$190,'LA27'!X$1,0)),0))),".")</f>
        <v>0.16</v>
      </c>
      <c r="AA11" s="59">
        <f>IFERROR(
IF(INDEX!$H$34=1,(VLOOKUP($A11,'LA21'!$A$1:$BZ$190,'LA21'!Y$1,0)),
IF(INDEX!$H$34=2,(VLOOKUP($A11,'LA22'!$A$1:$BZ$190,'LA22'!Y$1,0)),
IF(INDEX!$H$34=3,(VLOOKUP($A11,'LA27'!$A$1:$BZ$190,'LA27'!Y$1,0)),0))),".")</f>
        <v>0.14000000000000001</v>
      </c>
      <c r="AB11" s="59" t="str">
        <f>IFERROR(
IF(INDEX!$H$34=1,(VLOOKUP($A11,'LA21'!$A$1:$BZ$190,'LA21'!Z$1,0)),
IF(INDEX!$H$34=2,(VLOOKUP($A11,'LA22'!$A$1:$BZ$190,'LA22'!Z$1,0)),
IF(INDEX!$H$34=3,(VLOOKUP($A11,'LA27'!$A$1:$BZ$190,'LA27'!Z$1,0)),0))),".")</f>
        <v>-</v>
      </c>
      <c r="AC11" s="59" t="str">
        <f>IFERROR(
IF(INDEX!$H$34=1,(VLOOKUP($A11,'LA21'!$A$1:$BZ$190,'LA21'!AA$1,0)),
IF(INDEX!$H$34=2,(VLOOKUP($A11,'LA22'!$A$1:$BZ$190,'LA22'!AA$1,0)),
IF(INDEX!$H$34=3,(VLOOKUP($A11,'LA27'!$A$1:$BZ$190,'LA27'!AA$1,0)),0))),".")</f>
        <v>x</v>
      </c>
      <c r="AD11" s="59" t="str">
        <f>IFERROR(
IF(INDEX!$H$34=1,(VLOOKUP($A11,'LA21'!$A$1:$BZ$190,'LA21'!AB$1,0)),
IF(INDEX!$H$34=2,(VLOOKUP($A11,'LA22'!$A$1:$BZ$190,'LA22'!AB$1,0)),
IF(INDEX!$H$34=3,(VLOOKUP($A11,'LA27'!$A$1:$BZ$190,'LA27'!AB$1,0)),0))),".")</f>
        <v>-</v>
      </c>
      <c r="AE11" s="59" t="str">
        <f>IFERROR(
IF(INDEX!$H$34=1,(VLOOKUP($A11,'LA21'!$A$1:$BZ$190,'LA21'!AC$1,0)),
IF(INDEX!$H$34=2,(VLOOKUP($A11,'LA22'!$A$1:$BZ$190,'LA22'!AC$1,0)),
IF(INDEX!$H$34=3,(VLOOKUP($A11,'LA27'!$A$1:$BZ$190,'LA27'!AC$1,0)),0))),".")</f>
        <v>x</v>
      </c>
      <c r="AF11" s="59" t="str">
        <f>IFERROR(
IF(INDEX!$H$34=1,(VLOOKUP($A11,'LA21'!$A$1:$BZ$190,'LA21'!AD$1,0)),
IF(INDEX!$H$34=2,(VLOOKUP($A11,'LA22'!$A$1:$BZ$190,'LA22'!AD$1,0)),
IF(INDEX!$H$34=3,(VLOOKUP($A11,'LA27'!$A$1:$BZ$190,'LA27'!AD$1,0)),0))),".")</f>
        <v>x</v>
      </c>
      <c r="AG11" s="59" t="str">
        <f>IFERROR(
IF(INDEX!$H$34=1,(VLOOKUP($A11,'LA21'!$A$1:$BZ$190,'LA21'!AE$1,0)),
IF(INDEX!$H$34=2,(VLOOKUP($A11,'LA22'!$A$1:$BZ$190,'LA22'!AE$1,0)),
IF(INDEX!$H$34=3,(VLOOKUP($A11,'LA27'!$A$1:$BZ$190,'LA27'!AE$1,0)),0))),".")</f>
        <v>-</v>
      </c>
      <c r="AH11" s="59" t="str">
        <f>IFERROR(
IF(INDEX!$H$34=1,(VLOOKUP($A11,'LA21'!$A$1:$BZ$190,'LA21'!AF$1,0)),
IF(INDEX!$H$34=2,(VLOOKUP($A11,'LA22'!$A$1:$BZ$190,'LA22'!AF$1,0)),
IF(INDEX!$H$34=3,(VLOOKUP($A11,'LA27'!$A$1:$BZ$190,'LA27'!AF$1,0)),0))),".")</f>
        <v>-</v>
      </c>
      <c r="AI11" s="59" t="str">
        <f>IFERROR(
IF(INDEX!$H$34=1,(VLOOKUP($A11,'LA21'!$A$1:$BZ$190,'LA21'!AG$1,0)),
IF(INDEX!$H$34=2,(VLOOKUP($A11,'LA22'!$A$1:$BZ$190,'LA22'!AG$1,0)),
IF(INDEX!$H$34=3,(VLOOKUP($A11,'LA27'!$A$1:$BZ$190,'LA27'!AG$1,0)),0))),".")</f>
        <v>-</v>
      </c>
      <c r="AJ11" s="59" t="str">
        <f>IFERROR(
IF(INDEX!$H$34=1,(VLOOKUP($A11,'LA21'!$A$1:$BZ$190,'LA21'!AH$1,0)),
IF(INDEX!$H$34=2,(VLOOKUP($A11,'LA22'!$A$1:$BZ$190,'LA22'!AH$1,0)),
IF(INDEX!$H$34=3,(VLOOKUP($A11,'LA27'!$A$1:$BZ$190,'LA27'!AH$1,0)),0))),".")</f>
        <v>-</v>
      </c>
      <c r="AK11" s="59">
        <f>IFERROR(
IF(INDEX!$H$34=1,(VLOOKUP($A11,'LA21'!$A$1:$BZ$190,'LA21'!AI$1,0)),
IF(INDEX!$H$34=2,(VLOOKUP($A11,'LA22'!$A$1:$BZ$190,'LA22'!AI$1,0)),
IF(INDEX!$H$34=3,(VLOOKUP($A11,'LA27'!$A$1:$BZ$190,'LA27'!AI$1,0)),0))),".")</f>
        <v>0.08</v>
      </c>
      <c r="AL11" s="59">
        <f>IFERROR(
IF(INDEX!$H$34=1,(VLOOKUP($A11,'LA21'!$A$1:$BZ$190,'LA21'!AJ$1,0)),
IF(INDEX!$H$34=2,(VLOOKUP($A11,'LA22'!$A$1:$BZ$190,'LA22'!AJ$1,0)),
IF(INDEX!$H$34=3,(VLOOKUP($A11,'LA27'!$A$1:$BZ$190,'LA27'!AJ$1,0)),0))),".")</f>
        <v>0.05</v>
      </c>
      <c r="AM11" s="59">
        <f>IFERROR(
IF(INDEX!$H$34=1,(VLOOKUP($A11,'LA21'!$A$1:$BZ$190,'LA21'!AK$1,0)),
IF(INDEX!$H$34=2,(VLOOKUP($A11,'LA22'!$A$1:$BZ$190,'LA22'!AK$1,0)),
IF(INDEX!$H$34=3,(VLOOKUP($A11,'LA27'!$A$1:$BZ$190,'LA27'!AK$1,0)),0))),".")</f>
        <v>7.0000000000000007E-2</v>
      </c>
      <c r="AN11" s="59">
        <f>IFERROR(
IF(INDEX!$H$34=1,(VLOOKUP($A11,'LA21'!$A$1:$BZ$190,'LA21'!AL$1,0)),
IF(INDEX!$H$34=2,(VLOOKUP($A11,'LA22'!$A$1:$BZ$190,'LA22'!AL$1,0)),
IF(INDEX!$H$34=3,(VLOOKUP($A11,'LA27'!$A$1:$BZ$190,'LA27'!AL$1,0)),0))),".")</f>
        <v>0</v>
      </c>
      <c r="AO11" s="59">
        <f>IFERROR(
IF(INDEX!$H$34=1,(VLOOKUP($A11,'LA21'!$A$1:$BZ$190,'LA21'!AM$1,0)),
IF(INDEX!$H$34=2,(VLOOKUP($A11,'LA22'!$A$1:$BZ$190,'LA22'!AM$1,0)),
IF(INDEX!$H$34=3,(VLOOKUP($A11,'LA27'!$A$1:$BZ$190,'LA27'!AM$1,0)),0))),".")</f>
        <v>0</v>
      </c>
      <c r="AP11" s="59">
        <f>IFERROR(
IF(INDEX!$H$34=1,(VLOOKUP($A11,'LA21'!$A$1:$BZ$190,'LA21'!AN$1,0)),
IF(INDEX!$H$34=2,(VLOOKUP($A11,'LA22'!$A$1:$BZ$190,'LA22'!AN$1,0)),
IF(INDEX!$H$34=3,(VLOOKUP($A11,'LA27'!$A$1:$BZ$190,'LA27'!AN$1,0)),0))),".")</f>
        <v>0</v>
      </c>
      <c r="AQ11" s="59" t="str">
        <f>IFERROR(
IF(INDEX!$H$34=1,(VLOOKUP($A11,'LA21'!$A$1:$BZ$190,'LA21'!AO$1,0)),
IF(INDEX!$H$34=2,(VLOOKUP($A11,'LA22'!$A$1:$BZ$190,'LA22'!AO$1,0)),
IF(INDEX!$H$34=3,(VLOOKUP($A11,'LA27'!$A$1:$BZ$190,'LA27'!AO$1,0)),0))),".")</f>
        <v>-</v>
      </c>
      <c r="AR11" s="59" t="str">
        <f>IFERROR(
IF(INDEX!$H$34=1,(VLOOKUP($A11,'LA21'!$A$1:$BZ$190,'LA21'!AP$1,0)),
IF(INDEX!$H$34=2,(VLOOKUP($A11,'LA22'!$A$1:$BZ$190,'LA22'!AP$1,0)),
IF(INDEX!$H$34=3,(VLOOKUP($A11,'LA27'!$A$1:$BZ$190,'LA27'!AP$1,0)),0))),".")</f>
        <v>-</v>
      </c>
      <c r="AS11" s="59" t="str">
        <f>IFERROR(
IF(INDEX!$H$34=1,(VLOOKUP($A11,'LA21'!$A$1:$BZ$190,'LA21'!AQ$1,0)),
IF(INDEX!$H$34=2,(VLOOKUP($A11,'LA22'!$A$1:$BZ$190,'LA22'!AQ$1,0)),
IF(INDEX!$H$34=3,(VLOOKUP($A11,'LA27'!$A$1:$BZ$190,'LA27'!AQ$1,0)),0))),".")</f>
        <v>-</v>
      </c>
      <c r="AT11" s="59">
        <f>IFERROR(
IF(INDEX!$H$34=1,(VLOOKUP($A11,'LA21'!$A$1:$BZ$190,'LA21'!AR$1,0)),
IF(INDEX!$H$34=2,(VLOOKUP($A11,'LA22'!$A$1:$BZ$190,'LA22'!AR$1,0)),
IF(INDEX!$H$34=3,(VLOOKUP($A11,'LA27'!$A$1:$BZ$190,'LA27'!AR$1,0)),0))),".")</f>
        <v>0.02</v>
      </c>
      <c r="AU11" s="59">
        <f>IFERROR(
IF(INDEX!$H$34=1,(VLOOKUP($A11,'LA21'!$A$1:$BZ$190,'LA21'!AS$1,0)),
IF(INDEX!$H$34=2,(VLOOKUP($A11,'LA22'!$A$1:$BZ$190,'LA22'!AS$1,0)),
IF(INDEX!$H$34=3,(VLOOKUP($A11,'LA27'!$A$1:$BZ$190,'LA27'!AS$1,0)),0))),".")</f>
        <v>0.01</v>
      </c>
      <c r="AV11" s="59">
        <f>IFERROR(
IF(INDEX!$H$34=1,(VLOOKUP($A11,'LA21'!$A$1:$BZ$190,'LA21'!AT$1,0)),
IF(INDEX!$H$34=2,(VLOOKUP($A11,'LA22'!$A$1:$BZ$190,'LA22'!AT$1,0)),
IF(INDEX!$H$34=3,(VLOOKUP($A11,'LA27'!$A$1:$BZ$190,'LA27'!AT$1,0)),0))),".")</f>
        <v>0.01</v>
      </c>
      <c r="AW11" s="59">
        <f>IFERROR(
IF(INDEX!$H$34=1,(VLOOKUP($A11,'LA21'!$A$1:$BZ$190,'LA21'!AU$1,0)),
IF(INDEX!$H$34=2,(VLOOKUP($A11,'LA22'!$A$1:$BZ$190,'LA22'!AU$1,0)),
IF(INDEX!$H$34=3,(VLOOKUP($A11,'LA27'!$A$1:$BZ$190,'LA27'!AU$1,0)),0))),".")</f>
        <v>0.01</v>
      </c>
      <c r="AX11" s="59" t="str">
        <f>IFERROR(
IF(INDEX!$H$34=1,(VLOOKUP($A11,'LA21'!$A$1:$BZ$190,'LA21'!AV$1,0)),
IF(INDEX!$H$34=2,(VLOOKUP($A11,'LA22'!$A$1:$BZ$190,'LA22'!AV$1,0)),
IF(INDEX!$H$34=3,(VLOOKUP($A11,'LA27'!$A$1:$BZ$190,'LA27'!AV$1,0)),0))),".")</f>
        <v>-</v>
      </c>
      <c r="AY11" s="59">
        <f>IFERROR(
IF(INDEX!$H$34=1,(VLOOKUP($A11,'LA21'!$A$1:$BZ$190,'LA21'!AW$1,0)),
IF(INDEX!$H$34=2,(VLOOKUP($A11,'LA22'!$A$1:$BZ$190,'LA22'!AW$1,0)),
IF(INDEX!$H$34=3,(VLOOKUP($A11,'LA27'!$A$1:$BZ$190,'LA27'!AW$1,0)),0))),".")</f>
        <v>0.01</v>
      </c>
      <c r="AZ11" s="59" t="str">
        <f>IFERROR(
IF(INDEX!$H$34=1,(VLOOKUP($A11,'LA21'!$A$1:$BZ$190,'LA21'!AX$1,0)),
IF(INDEX!$H$34=2,(VLOOKUP($A11,'LA22'!$A$1:$BZ$190,'LA22'!AX$1,0)),
IF(INDEX!$H$34=3,(VLOOKUP($A11,'LA27'!$A$1:$BZ$190,'LA27'!AX$1,0)),0))),".")</f>
        <v>-</v>
      </c>
      <c r="BA11" s="59" t="str">
        <f>IFERROR(
IF(INDEX!$H$34=1,(VLOOKUP($A11,'LA21'!$A$1:$BZ$190,'LA21'!AY$1,0)),
IF(INDEX!$H$34=2,(VLOOKUP($A11,'LA22'!$A$1:$BZ$190,'LA22'!AY$1,0)),
IF(INDEX!$H$34=3,(VLOOKUP($A11,'LA27'!$A$1:$BZ$190,'LA27'!AY$1,0)),0))),".")</f>
        <v>-</v>
      </c>
      <c r="BB11" s="59" t="str">
        <f>IFERROR(
IF(INDEX!$H$34=1,(VLOOKUP($A11,'LA21'!$A$1:$BZ$190,'LA21'!AZ$1,0)),
IF(INDEX!$H$34=2,(VLOOKUP($A11,'LA22'!$A$1:$BZ$190,'LA22'!AZ$1,0)),
IF(INDEX!$H$34=3,(VLOOKUP($A11,'LA27'!$A$1:$BZ$190,'LA27'!AZ$1,0)),0))),".")</f>
        <v>-</v>
      </c>
      <c r="BC11" s="59" t="str">
        <f>IFERROR(
IF(INDEX!$H$34=1,(VLOOKUP($A11,'LA21'!$A$1:$BZ$190,'LA21'!BA$1,0)),
IF(INDEX!$H$34=2,(VLOOKUP($A11,'LA22'!$A$1:$BZ$190,'LA22'!BA$1,0)),
IF(INDEX!$H$34=3,(VLOOKUP($A11,'LA27'!$A$1:$BZ$190,'LA27'!BA$1,0)),0))),".")</f>
        <v>-</v>
      </c>
      <c r="BD11" s="59" t="str">
        <f>IFERROR(
IF(INDEX!$H$34=1,(VLOOKUP($A11,'LA21'!$A$1:$BZ$190,'LA21'!BB$1,0)),
IF(INDEX!$H$34=2,(VLOOKUP($A11,'LA22'!$A$1:$BZ$190,'LA22'!BB$1,0)),
IF(INDEX!$H$34=3,(VLOOKUP($A11,'LA27'!$A$1:$BZ$190,'LA27'!BB$1,0)),0))),".")</f>
        <v>-</v>
      </c>
      <c r="BE11" s="59" t="str">
        <f>IFERROR(
IF(INDEX!$H$34=1,(VLOOKUP($A11,'LA21'!$A$1:$BZ$190,'LA21'!BC$1,0)),
IF(INDEX!$H$34=2,(VLOOKUP($A11,'LA22'!$A$1:$BZ$190,'LA22'!BC$1,0)),
IF(INDEX!$H$34=3,(VLOOKUP($A11,'LA27'!$A$1:$BZ$190,'LA27'!BC$1,0)),0))),".")</f>
        <v>-</v>
      </c>
      <c r="BF11" s="59">
        <f>IFERROR(
IF(INDEX!$H$34=1,(VLOOKUP($A11,'LA21'!$A$1:$BZ$190,'LA21'!BD$1,0)),
IF(INDEX!$H$34=2,(VLOOKUP($A11,'LA22'!$A$1:$BZ$190,'LA22'!BD$1,0)),
IF(INDEX!$H$34=3,(VLOOKUP($A11,'LA27'!$A$1:$BZ$190,'LA27'!BD$1,0)),0))),".")</f>
        <v>0.01</v>
      </c>
      <c r="BG11" s="59">
        <f>IFERROR(
IF(INDEX!$H$34=1,(VLOOKUP($A11,'LA21'!$A$1:$BZ$190,'LA21'!BE$1,0)),
IF(INDEX!$H$34=2,(VLOOKUP($A11,'LA22'!$A$1:$BZ$190,'LA22'!BE$1,0)),
IF(INDEX!$H$34=3,(VLOOKUP($A11,'LA27'!$A$1:$BZ$190,'LA27'!BE$1,0)),0))),".")</f>
        <v>0.01</v>
      </c>
      <c r="BH11" s="59">
        <f>IFERROR(
IF(INDEX!$H$34=1,(VLOOKUP($A11,'LA21'!$A$1:$BZ$190,'LA21'!BF$1,0)),
IF(INDEX!$H$34=2,(VLOOKUP($A11,'LA22'!$A$1:$BZ$190,'LA22'!BF$1,0)),
IF(INDEX!$H$34=3,(VLOOKUP($A11,'LA27'!$A$1:$BZ$190,'LA27'!BF$1,0)),0))),".")</f>
        <v>0.01</v>
      </c>
      <c r="BI11" s="59">
        <f>IFERROR(
IF(INDEX!$H$34=1,(VLOOKUP($A11,'LA21'!$A$1:$BZ$190,'LA21'!BG$1,0)),
IF(INDEX!$H$34=2,(VLOOKUP($A11,'LA22'!$A$1:$BZ$190,'LA22'!BG$1,0)),
IF(INDEX!$H$34=3,(VLOOKUP($A11,'LA27'!$A$1:$BZ$190,'LA27'!BG$1,0)),0))),".")</f>
        <v>0.06</v>
      </c>
      <c r="BJ11" s="59">
        <f>IFERROR(
IF(INDEX!$H$34=1,(VLOOKUP($A11,'LA21'!$A$1:$BZ$190,'LA21'!BH$1,0)),
IF(INDEX!$H$34=2,(VLOOKUP($A11,'LA22'!$A$1:$BZ$190,'LA22'!BH$1,0)),
IF(INDEX!$H$34=3,(VLOOKUP($A11,'LA27'!$A$1:$BZ$190,'LA27'!BH$1,0)),0))),".")</f>
        <v>0.05</v>
      </c>
      <c r="BK11" s="59">
        <f>IFERROR(
IF(INDEX!$H$34=1,(VLOOKUP($A11,'LA21'!$A$1:$BZ$190,'LA21'!BI$1,0)),
IF(INDEX!$H$34=2,(VLOOKUP($A11,'LA22'!$A$1:$BZ$190,'LA22'!BI$1,0)),
IF(INDEX!$H$34=3,(VLOOKUP($A11,'LA27'!$A$1:$BZ$190,'LA27'!BI$1,0)),0))),".")</f>
        <v>0.05</v>
      </c>
      <c r="BL11" s="59">
        <f>IFERROR(
IF(INDEX!$H$34=1,(VLOOKUP($A11,'LA21'!$A$1:$BZ$190,'LA21'!BJ$1,0)),
IF(INDEX!$H$34=2,(VLOOKUP($A11,'LA22'!$A$1:$BZ$190,'LA22'!BJ$1,0)),
IF(INDEX!$H$34=3,(VLOOKUP($A11,'LA27'!$A$1:$BZ$190,'LA27'!BJ$1,0)),0))),".")</f>
        <v>0.02</v>
      </c>
      <c r="BM11" s="59">
        <f>IFERROR(
IF(INDEX!$H$34=1,(VLOOKUP($A11,'LA21'!$A$1:$BZ$190,'LA21'!BK$1,0)),
IF(INDEX!$H$34=2,(VLOOKUP($A11,'LA22'!$A$1:$BZ$190,'LA22'!BK$1,0)),
IF(INDEX!$H$34=3,(VLOOKUP($A11,'LA27'!$A$1:$BZ$190,'LA27'!BK$1,0)),0))),".")</f>
        <v>0.02</v>
      </c>
      <c r="BN11" s="59">
        <f>IFERROR(
IF(INDEX!$H$34=1,(VLOOKUP($A11,'LA21'!$A$1:$BZ$190,'LA21'!BL$1,0)),
IF(INDEX!$H$34=2,(VLOOKUP($A11,'LA22'!$A$1:$BZ$190,'LA22'!BL$1,0)),
IF(INDEX!$H$34=3,(VLOOKUP($A11,'LA27'!$A$1:$BZ$190,'LA27'!BL$1,0)),0))),".")</f>
        <v>0.02</v>
      </c>
      <c r="BO11" s="59">
        <f>IFERROR(
IF(INDEX!$H$34=1,(VLOOKUP($A11,'LA21'!$A$1:$BZ$190,'LA21'!BM$1,0)),
IF(INDEX!$H$34=2,(VLOOKUP($A11,'LA22'!$A$1:$BZ$190,'LA22'!BM$1,0)),
IF(INDEX!$H$34=3,(VLOOKUP($A11,'LA27'!$A$1:$BZ$190,'LA27'!BM$1,0)),0))),".")</f>
        <v>0.01</v>
      </c>
      <c r="BP11" s="59">
        <f>IFERROR(
IF(INDEX!$H$34=1,(VLOOKUP($A11,'LA21'!$A$1:$BZ$190,'LA21'!BN$1,0)),
IF(INDEX!$H$34=2,(VLOOKUP($A11,'LA22'!$A$1:$BZ$190,'LA22'!BN$1,0)),
IF(INDEX!$H$34=3,(VLOOKUP($A11,'LA27'!$A$1:$BZ$190,'LA27'!BN$1,0)),0))),".")</f>
        <v>0.01</v>
      </c>
      <c r="BQ11" s="59">
        <f>IFERROR(
IF(INDEX!$H$34=1,(VLOOKUP($A11,'LA21'!$A$1:$BZ$190,'LA21'!BO$1,0)),
IF(INDEX!$H$34=2,(VLOOKUP($A11,'LA22'!$A$1:$BZ$190,'LA22'!BO$1,0)),
IF(INDEX!$H$34=3,(VLOOKUP($A11,'LA27'!$A$1:$BZ$190,'LA27'!BO$1,0)),0))),".")</f>
        <v>0.01</v>
      </c>
    </row>
    <row r="12" spans="1:69" x14ac:dyDescent="0.2">
      <c r="A12" s="117" t="s">
        <v>115</v>
      </c>
      <c r="B12" s="108" t="s">
        <v>116</v>
      </c>
      <c r="D12" s="152">
        <f>IFERROR(
IF(INDEX!$H$34=1,(VLOOKUP($A12,'LA21'!$A$1:$BZ$190,'LA21'!B$1,0)),
IF(INDEX!$H$34=2,(VLOOKUP($A12,'LA22'!$A$1:$BZ$190,'LA22'!B$1,0)),
IF(INDEX!$H$34=3,(VLOOKUP($A12,'LA27'!$A$1:$BZ$190,'LA27'!B$1,0)),0))),".")</f>
        <v>24960</v>
      </c>
      <c r="E12" s="58">
        <f>IFERROR(
IF(INDEX!$H$34=1,(VLOOKUP($A12,'LA21'!$A$1:$BZ$190,'LA21'!C$1,0)),
IF(INDEX!$H$34=2,(VLOOKUP($A12,'LA22'!$A$1:$BZ$190,'LA22'!C$1,0)),
IF(INDEX!$H$34=3,(VLOOKUP($A12,'LA27'!$A$1:$BZ$190,'LA27'!C$1,0)),0))),".")</f>
        <v>24410</v>
      </c>
      <c r="F12" s="58">
        <f>IFERROR(
IF(INDEX!$H$34=1,(VLOOKUP($A12,'LA21'!$A$1:$BZ$190,'LA21'!D$1,0)),
IF(INDEX!$H$34=2,(VLOOKUP($A12,'LA22'!$A$1:$BZ$190,'LA22'!D$1,0)),
IF(INDEX!$H$34=3,(VLOOKUP($A12,'LA27'!$A$1:$BZ$190,'LA27'!D$1,0)),0))),".")</f>
        <v>49370</v>
      </c>
      <c r="G12" s="59">
        <f>IFERROR(
IF(INDEX!$H$34=1,(VLOOKUP($A12,'LA21'!$A$1:$BZ$190,'LA21'!E$1,0)),
IF(INDEX!$H$34=2,(VLOOKUP($A12,'LA22'!$A$1:$BZ$190,'LA22'!E$1,0)),
IF(INDEX!$H$34=3,(VLOOKUP($A12,'LA27'!$A$1:$BZ$190,'LA27'!E$1,0)),0))),".")</f>
        <v>0.91</v>
      </c>
      <c r="H12" s="59">
        <f>IFERROR(
IF(INDEX!$H$34=1,(VLOOKUP($A12,'LA21'!$A$1:$BZ$190,'LA21'!F$1,0)),
IF(INDEX!$H$34=2,(VLOOKUP($A12,'LA22'!$A$1:$BZ$190,'LA22'!F$1,0)),
IF(INDEX!$H$34=3,(VLOOKUP($A12,'LA27'!$A$1:$BZ$190,'LA27'!F$1,0)),0))),".")</f>
        <v>0.92</v>
      </c>
      <c r="I12" s="59">
        <f>IFERROR(
IF(INDEX!$H$34=1,(VLOOKUP($A12,'LA21'!$A$1:$BZ$190,'LA21'!G$1,0)),
IF(INDEX!$H$34=2,(VLOOKUP($A12,'LA22'!$A$1:$BZ$190,'LA22'!G$1,0)),
IF(INDEX!$H$34=3,(VLOOKUP($A12,'LA27'!$A$1:$BZ$190,'LA27'!G$1,0)),0))),".")</f>
        <v>0.92</v>
      </c>
      <c r="J12" s="59">
        <f>IFERROR(
IF(INDEX!$H$34=1,(VLOOKUP($A12,'LA21'!$A$1:$BZ$190,'LA21'!H$1,0)),
IF(INDEX!$H$34=2,(VLOOKUP($A12,'LA22'!$A$1:$BZ$190,'LA22'!H$1,0)),
IF(INDEX!$H$34=3,(VLOOKUP($A12,'LA27'!$A$1:$BZ$190,'LA27'!H$1,0)),0))),".")</f>
        <v>0.89</v>
      </c>
      <c r="K12" s="59">
        <f>IFERROR(
IF(INDEX!$H$34=1,(VLOOKUP($A12,'LA21'!$A$1:$BZ$190,'LA21'!I$1,0)),
IF(INDEX!$H$34=2,(VLOOKUP($A12,'LA22'!$A$1:$BZ$190,'LA22'!I$1,0)),
IF(INDEX!$H$34=3,(VLOOKUP($A12,'LA27'!$A$1:$BZ$190,'LA27'!I$1,0)),0))),".")</f>
        <v>0.91</v>
      </c>
      <c r="L12" s="59">
        <f>IFERROR(
IF(INDEX!$H$34=1,(VLOOKUP($A12,'LA21'!$A$1:$BZ$190,'LA21'!J$1,0)),
IF(INDEX!$H$34=2,(VLOOKUP($A12,'LA22'!$A$1:$BZ$190,'LA22'!J$1,0)),
IF(INDEX!$H$34=3,(VLOOKUP($A12,'LA27'!$A$1:$BZ$190,'LA27'!J$1,0)),0))),".")</f>
        <v>0.9</v>
      </c>
      <c r="M12" s="59">
        <f>IFERROR(
IF(INDEX!$H$34=1,(VLOOKUP($A12,'LA21'!$A$1:$BZ$190,'LA21'!K$1,0)),
IF(INDEX!$H$34=2,(VLOOKUP($A12,'LA22'!$A$1:$BZ$190,'LA22'!K$1,0)),
IF(INDEX!$H$34=3,(VLOOKUP($A12,'LA27'!$A$1:$BZ$190,'LA27'!K$1,0)),0))),".")</f>
        <v>0.39</v>
      </c>
      <c r="N12" s="59">
        <f>IFERROR(
IF(INDEX!$H$34=1,(VLOOKUP($A12,'LA21'!$A$1:$BZ$190,'LA21'!L$1,0)),
IF(INDEX!$H$34=2,(VLOOKUP($A12,'LA22'!$A$1:$BZ$190,'LA22'!L$1,0)),
IF(INDEX!$H$34=3,(VLOOKUP($A12,'LA27'!$A$1:$BZ$190,'LA27'!L$1,0)),0))),".")</f>
        <v>0.33</v>
      </c>
      <c r="O12" s="59">
        <f>IFERROR(
IF(INDEX!$H$34=1,(VLOOKUP($A12,'LA21'!$A$1:$BZ$190,'LA21'!M$1,0)),
IF(INDEX!$H$34=2,(VLOOKUP($A12,'LA22'!$A$1:$BZ$190,'LA22'!M$1,0)),
IF(INDEX!$H$34=3,(VLOOKUP($A12,'LA27'!$A$1:$BZ$190,'LA27'!M$1,0)),0))),".")</f>
        <v>0.36</v>
      </c>
      <c r="P12" s="59" t="str">
        <f>IFERROR(
IF(INDEX!$H$34=1,(VLOOKUP($A12,'LA21'!$A$1:$BZ$190,'LA21'!N$1,0)),
IF(INDEX!$H$34=2,(VLOOKUP($A12,'LA22'!$A$1:$BZ$190,'LA22'!N$1,0)),
IF(INDEX!$H$34=3,(VLOOKUP($A12,'LA27'!$A$1:$BZ$190,'LA27'!N$1,0)),0))),".")</f>
        <v>-</v>
      </c>
      <c r="Q12" s="59" t="str">
        <f>IFERROR(
IF(INDEX!$H$34=1,(VLOOKUP($A12,'LA21'!$A$1:$BZ$190,'LA21'!O$1,0)),
IF(INDEX!$H$34=2,(VLOOKUP($A12,'LA22'!$A$1:$BZ$190,'LA22'!O$1,0)),
IF(INDEX!$H$34=3,(VLOOKUP($A12,'LA27'!$A$1:$BZ$190,'LA27'!O$1,0)),0))),".")</f>
        <v>-</v>
      </c>
      <c r="R12" s="59" t="str">
        <f>IFERROR(
IF(INDEX!$H$34=1,(VLOOKUP($A12,'LA21'!$A$1:$BZ$190,'LA21'!P$1,0)),
IF(INDEX!$H$34=2,(VLOOKUP($A12,'LA22'!$A$1:$BZ$190,'LA22'!P$1,0)),
IF(INDEX!$H$34=3,(VLOOKUP($A12,'LA27'!$A$1:$BZ$190,'LA27'!P$1,0)),0))),".")</f>
        <v>-</v>
      </c>
      <c r="S12" s="59">
        <f>IFERROR(
IF(INDEX!$H$34=1,(VLOOKUP($A12,'LA21'!$A$1:$BZ$190,'LA21'!Q$1,0)),
IF(INDEX!$H$34=2,(VLOOKUP($A12,'LA22'!$A$1:$BZ$190,'LA22'!Q$1,0)),
IF(INDEX!$H$34=3,(VLOOKUP($A12,'LA27'!$A$1:$BZ$190,'LA27'!Q$1,0)),0))),".")</f>
        <v>0.04</v>
      </c>
      <c r="T12" s="59">
        <f>IFERROR(
IF(INDEX!$H$34=1,(VLOOKUP($A12,'LA21'!$A$1:$BZ$190,'LA21'!R$1,0)),
IF(INDEX!$H$34=2,(VLOOKUP($A12,'LA22'!$A$1:$BZ$190,'LA22'!R$1,0)),
IF(INDEX!$H$34=3,(VLOOKUP($A12,'LA27'!$A$1:$BZ$190,'LA27'!R$1,0)),0))),".")</f>
        <v>0.04</v>
      </c>
      <c r="U12" s="59">
        <f>IFERROR(
IF(INDEX!$H$34=1,(VLOOKUP($A12,'LA21'!$A$1:$BZ$190,'LA21'!S$1,0)),
IF(INDEX!$H$34=2,(VLOOKUP($A12,'LA22'!$A$1:$BZ$190,'LA22'!S$1,0)),
IF(INDEX!$H$34=3,(VLOOKUP($A12,'LA27'!$A$1:$BZ$190,'LA27'!S$1,0)),0))),".")</f>
        <v>0.04</v>
      </c>
      <c r="V12" s="59">
        <f>IFERROR(
IF(INDEX!$H$34=1,(VLOOKUP($A12,'LA21'!$A$1:$BZ$190,'LA21'!T$1,0)),
IF(INDEX!$H$34=2,(VLOOKUP($A12,'LA22'!$A$1:$BZ$190,'LA22'!T$1,0)),
IF(INDEX!$H$34=3,(VLOOKUP($A12,'LA27'!$A$1:$BZ$190,'LA27'!T$1,0)),0))),".")</f>
        <v>0.39</v>
      </c>
      <c r="W12" s="59">
        <f>IFERROR(
IF(INDEX!$H$34=1,(VLOOKUP($A12,'LA21'!$A$1:$BZ$190,'LA21'!U$1,0)),
IF(INDEX!$H$34=2,(VLOOKUP($A12,'LA22'!$A$1:$BZ$190,'LA22'!U$1,0)),
IF(INDEX!$H$34=3,(VLOOKUP($A12,'LA27'!$A$1:$BZ$190,'LA27'!U$1,0)),0))),".")</f>
        <v>0.46</v>
      </c>
      <c r="X12" s="59">
        <f>IFERROR(
IF(INDEX!$H$34=1,(VLOOKUP($A12,'LA21'!$A$1:$BZ$190,'LA21'!V$1,0)),
IF(INDEX!$H$34=2,(VLOOKUP($A12,'LA22'!$A$1:$BZ$190,'LA22'!V$1,0)),
IF(INDEX!$H$34=3,(VLOOKUP($A12,'LA27'!$A$1:$BZ$190,'LA27'!V$1,0)),0))),".")</f>
        <v>0.42</v>
      </c>
      <c r="Y12" s="59">
        <f>IFERROR(
IF(INDEX!$H$34=1,(VLOOKUP($A12,'LA21'!$A$1:$BZ$190,'LA21'!W$1,0)),
IF(INDEX!$H$34=2,(VLOOKUP($A12,'LA22'!$A$1:$BZ$190,'LA22'!W$1,0)),
IF(INDEX!$H$34=3,(VLOOKUP($A12,'LA27'!$A$1:$BZ$190,'LA27'!W$1,0)),0))),".")</f>
        <v>0.06</v>
      </c>
      <c r="Z12" s="59">
        <f>IFERROR(
IF(INDEX!$H$34=1,(VLOOKUP($A12,'LA21'!$A$1:$BZ$190,'LA21'!X$1,0)),
IF(INDEX!$H$34=2,(VLOOKUP($A12,'LA22'!$A$1:$BZ$190,'LA22'!X$1,0)),
IF(INDEX!$H$34=3,(VLOOKUP($A12,'LA27'!$A$1:$BZ$190,'LA27'!X$1,0)),0))),".")</f>
        <v>7.0000000000000007E-2</v>
      </c>
      <c r="AA12" s="59">
        <f>IFERROR(
IF(INDEX!$H$34=1,(VLOOKUP($A12,'LA21'!$A$1:$BZ$190,'LA21'!Y$1,0)),
IF(INDEX!$H$34=2,(VLOOKUP($A12,'LA22'!$A$1:$BZ$190,'LA22'!Y$1,0)),
IF(INDEX!$H$34=3,(VLOOKUP($A12,'LA27'!$A$1:$BZ$190,'LA27'!Y$1,0)),0))),".")</f>
        <v>7.0000000000000007E-2</v>
      </c>
      <c r="AB12" s="59" t="str">
        <f>IFERROR(
IF(INDEX!$H$34=1,(VLOOKUP($A12,'LA21'!$A$1:$BZ$190,'LA21'!Z$1,0)),
IF(INDEX!$H$34=2,(VLOOKUP($A12,'LA22'!$A$1:$BZ$190,'LA22'!Z$1,0)),
IF(INDEX!$H$34=3,(VLOOKUP($A12,'LA27'!$A$1:$BZ$190,'LA27'!Z$1,0)),0))),".")</f>
        <v>-</v>
      </c>
      <c r="AC12" s="59" t="str">
        <f>IFERROR(
IF(INDEX!$H$34=1,(VLOOKUP($A12,'LA21'!$A$1:$BZ$190,'LA21'!AA$1,0)),
IF(INDEX!$H$34=2,(VLOOKUP($A12,'LA22'!$A$1:$BZ$190,'LA22'!AA$1,0)),
IF(INDEX!$H$34=3,(VLOOKUP($A12,'LA27'!$A$1:$BZ$190,'LA27'!AA$1,0)),0))),".")</f>
        <v>x</v>
      </c>
      <c r="AD12" s="59" t="str">
        <f>IFERROR(
IF(INDEX!$H$34=1,(VLOOKUP($A12,'LA21'!$A$1:$BZ$190,'LA21'!AB$1,0)),
IF(INDEX!$H$34=2,(VLOOKUP($A12,'LA22'!$A$1:$BZ$190,'LA22'!AB$1,0)),
IF(INDEX!$H$34=3,(VLOOKUP($A12,'LA27'!$A$1:$BZ$190,'LA27'!AB$1,0)),0))),".")</f>
        <v>-</v>
      </c>
      <c r="AE12" s="59" t="str">
        <f>IFERROR(
IF(INDEX!$H$34=1,(VLOOKUP($A12,'LA21'!$A$1:$BZ$190,'LA21'!AC$1,0)),
IF(INDEX!$H$34=2,(VLOOKUP($A12,'LA22'!$A$1:$BZ$190,'LA22'!AC$1,0)),
IF(INDEX!$H$34=3,(VLOOKUP($A12,'LA27'!$A$1:$BZ$190,'LA27'!AC$1,0)),0))),".")</f>
        <v>-</v>
      </c>
      <c r="AF12" s="59" t="str">
        <f>IFERROR(
IF(INDEX!$H$34=1,(VLOOKUP($A12,'LA21'!$A$1:$BZ$190,'LA21'!AD$1,0)),
IF(INDEX!$H$34=2,(VLOOKUP($A12,'LA22'!$A$1:$BZ$190,'LA22'!AD$1,0)),
IF(INDEX!$H$34=3,(VLOOKUP($A12,'LA27'!$A$1:$BZ$190,'LA27'!AD$1,0)),0))),".")</f>
        <v>x</v>
      </c>
      <c r="AG12" s="59" t="str">
        <f>IFERROR(
IF(INDEX!$H$34=1,(VLOOKUP($A12,'LA21'!$A$1:$BZ$190,'LA21'!AE$1,0)),
IF(INDEX!$H$34=2,(VLOOKUP($A12,'LA22'!$A$1:$BZ$190,'LA22'!AE$1,0)),
IF(INDEX!$H$34=3,(VLOOKUP($A12,'LA27'!$A$1:$BZ$190,'LA27'!AE$1,0)),0))),".")</f>
        <v>-</v>
      </c>
      <c r="AH12" s="59" t="str">
        <f>IFERROR(
IF(INDEX!$H$34=1,(VLOOKUP($A12,'LA21'!$A$1:$BZ$190,'LA21'!AF$1,0)),
IF(INDEX!$H$34=2,(VLOOKUP($A12,'LA22'!$A$1:$BZ$190,'LA22'!AF$1,0)),
IF(INDEX!$H$34=3,(VLOOKUP($A12,'LA27'!$A$1:$BZ$190,'LA27'!AF$1,0)),0))),".")</f>
        <v>-</v>
      </c>
      <c r="AI12" s="59" t="str">
        <f>IFERROR(
IF(INDEX!$H$34=1,(VLOOKUP($A12,'LA21'!$A$1:$BZ$190,'LA21'!AG$1,0)),
IF(INDEX!$H$34=2,(VLOOKUP($A12,'LA22'!$A$1:$BZ$190,'LA22'!AG$1,0)),
IF(INDEX!$H$34=3,(VLOOKUP($A12,'LA27'!$A$1:$BZ$190,'LA27'!AG$1,0)),0))),".")</f>
        <v>-</v>
      </c>
      <c r="AJ12" s="59" t="str">
        <f>IFERROR(
IF(INDEX!$H$34=1,(VLOOKUP($A12,'LA21'!$A$1:$BZ$190,'LA21'!AH$1,0)),
IF(INDEX!$H$34=2,(VLOOKUP($A12,'LA22'!$A$1:$BZ$190,'LA22'!AH$1,0)),
IF(INDEX!$H$34=3,(VLOOKUP($A12,'LA27'!$A$1:$BZ$190,'LA27'!AH$1,0)),0))),".")</f>
        <v>-</v>
      </c>
      <c r="AK12" s="59">
        <f>IFERROR(
IF(INDEX!$H$34=1,(VLOOKUP($A12,'LA21'!$A$1:$BZ$190,'LA21'!AI$1,0)),
IF(INDEX!$H$34=2,(VLOOKUP($A12,'LA22'!$A$1:$BZ$190,'LA22'!AI$1,0)),
IF(INDEX!$H$34=3,(VLOOKUP($A12,'LA27'!$A$1:$BZ$190,'LA27'!AI$1,0)),0))),".")</f>
        <v>7.0000000000000007E-2</v>
      </c>
      <c r="AL12" s="59">
        <f>IFERROR(
IF(INDEX!$H$34=1,(VLOOKUP($A12,'LA21'!$A$1:$BZ$190,'LA21'!AJ$1,0)),
IF(INDEX!$H$34=2,(VLOOKUP($A12,'LA22'!$A$1:$BZ$190,'LA22'!AJ$1,0)),
IF(INDEX!$H$34=3,(VLOOKUP($A12,'LA27'!$A$1:$BZ$190,'LA27'!AJ$1,0)),0))),".")</f>
        <v>0.05</v>
      </c>
      <c r="AM12" s="59">
        <f>IFERROR(
IF(INDEX!$H$34=1,(VLOOKUP($A12,'LA21'!$A$1:$BZ$190,'LA21'!AK$1,0)),
IF(INDEX!$H$34=2,(VLOOKUP($A12,'LA22'!$A$1:$BZ$190,'LA22'!AK$1,0)),
IF(INDEX!$H$34=3,(VLOOKUP($A12,'LA27'!$A$1:$BZ$190,'LA27'!AK$1,0)),0))),".")</f>
        <v>0.06</v>
      </c>
      <c r="AN12" s="59" t="str">
        <f>IFERROR(
IF(INDEX!$H$34=1,(VLOOKUP($A12,'LA21'!$A$1:$BZ$190,'LA21'!AL$1,0)),
IF(INDEX!$H$34=2,(VLOOKUP($A12,'LA22'!$A$1:$BZ$190,'LA22'!AL$1,0)),
IF(INDEX!$H$34=3,(VLOOKUP($A12,'LA27'!$A$1:$BZ$190,'LA27'!AL$1,0)),0))),".")</f>
        <v>x</v>
      </c>
      <c r="AO12" s="59" t="str">
        <f>IFERROR(
IF(INDEX!$H$34=1,(VLOOKUP($A12,'LA21'!$A$1:$BZ$190,'LA21'!AM$1,0)),
IF(INDEX!$H$34=2,(VLOOKUP($A12,'LA22'!$A$1:$BZ$190,'LA22'!AM$1,0)),
IF(INDEX!$H$34=3,(VLOOKUP($A12,'LA27'!$A$1:$BZ$190,'LA27'!AM$1,0)),0))),".")</f>
        <v>x</v>
      </c>
      <c r="AP12" s="59" t="str">
        <f>IFERROR(
IF(INDEX!$H$34=1,(VLOOKUP($A12,'LA21'!$A$1:$BZ$190,'LA21'!AN$1,0)),
IF(INDEX!$H$34=2,(VLOOKUP($A12,'LA22'!$A$1:$BZ$190,'LA22'!AN$1,0)),
IF(INDEX!$H$34=3,(VLOOKUP($A12,'LA27'!$A$1:$BZ$190,'LA27'!AN$1,0)),0))),".")</f>
        <v>-</v>
      </c>
      <c r="AQ12" s="59" t="str">
        <f>IFERROR(
IF(INDEX!$H$34=1,(VLOOKUP($A12,'LA21'!$A$1:$BZ$190,'LA21'!AO$1,0)),
IF(INDEX!$H$34=2,(VLOOKUP($A12,'LA22'!$A$1:$BZ$190,'LA22'!AO$1,0)),
IF(INDEX!$H$34=3,(VLOOKUP($A12,'LA27'!$A$1:$BZ$190,'LA27'!AO$1,0)),0))),".")</f>
        <v>-</v>
      </c>
      <c r="AR12" s="59" t="str">
        <f>IFERROR(
IF(INDEX!$H$34=1,(VLOOKUP($A12,'LA21'!$A$1:$BZ$190,'LA21'!AP$1,0)),
IF(INDEX!$H$34=2,(VLOOKUP($A12,'LA22'!$A$1:$BZ$190,'LA22'!AP$1,0)),
IF(INDEX!$H$34=3,(VLOOKUP($A12,'LA27'!$A$1:$BZ$190,'LA27'!AP$1,0)),0))),".")</f>
        <v>-</v>
      </c>
      <c r="AS12" s="59" t="str">
        <f>IFERROR(
IF(INDEX!$H$34=1,(VLOOKUP($A12,'LA21'!$A$1:$BZ$190,'LA21'!AQ$1,0)),
IF(INDEX!$H$34=2,(VLOOKUP($A12,'LA22'!$A$1:$BZ$190,'LA22'!AQ$1,0)),
IF(INDEX!$H$34=3,(VLOOKUP($A12,'LA27'!$A$1:$BZ$190,'LA27'!AQ$1,0)),0))),".")</f>
        <v>-</v>
      </c>
      <c r="AT12" s="59">
        <f>IFERROR(
IF(INDEX!$H$34=1,(VLOOKUP($A12,'LA21'!$A$1:$BZ$190,'LA21'!AR$1,0)),
IF(INDEX!$H$34=2,(VLOOKUP($A12,'LA22'!$A$1:$BZ$190,'LA22'!AR$1,0)),
IF(INDEX!$H$34=3,(VLOOKUP($A12,'LA27'!$A$1:$BZ$190,'LA27'!AR$1,0)),0))),".")</f>
        <v>0.02</v>
      </c>
      <c r="AU12" s="59">
        <f>IFERROR(
IF(INDEX!$H$34=1,(VLOOKUP($A12,'LA21'!$A$1:$BZ$190,'LA21'!AS$1,0)),
IF(INDEX!$H$34=2,(VLOOKUP($A12,'LA22'!$A$1:$BZ$190,'LA22'!AS$1,0)),
IF(INDEX!$H$34=3,(VLOOKUP($A12,'LA27'!$A$1:$BZ$190,'LA27'!AS$1,0)),0))),".")</f>
        <v>0.01</v>
      </c>
      <c r="AV12" s="59">
        <f>IFERROR(
IF(INDEX!$H$34=1,(VLOOKUP($A12,'LA21'!$A$1:$BZ$190,'LA21'!AT$1,0)),
IF(INDEX!$H$34=2,(VLOOKUP($A12,'LA22'!$A$1:$BZ$190,'LA22'!AT$1,0)),
IF(INDEX!$H$34=3,(VLOOKUP($A12,'LA27'!$A$1:$BZ$190,'LA27'!AT$1,0)),0))),".")</f>
        <v>0.01</v>
      </c>
      <c r="AW12" s="59">
        <f>IFERROR(
IF(INDEX!$H$34=1,(VLOOKUP($A12,'LA21'!$A$1:$BZ$190,'LA21'!AU$1,0)),
IF(INDEX!$H$34=2,(VLOOKUP($A12,'LA22'!$A$1:$BZ$190,'LA22'!AU$1,0)),
IF(INDEX!$H$34=3,(VLOOKUP($A12,'LA27'!$A$1:$BZ$190,'LA27'!AU$1,0)),0))),".")</f>
        <v>0.01</v>
      </c>
      <c r="AX12" s="59" t="str">
        <f>IFERROR(
IF(INDEX!$H$34=1,(VLOOKUP($A12,'LA21'!$A$1:$BZ$190,'LA21'!AV$1,0)),
IF(INDEX!$H$34=2,(VLOOKUP($A12,'LA22'!$A$1:$BZ$190,'LA22'!AV$1,0)),
IF(INDEX!$H$34=3,(VLOOKUP($A12,'LA27'!$A$1:$BZ$190,'LA27'!AV$1,0)),0))),".")</f>
        <v>-</v>
      </c>
      <c r="AY12" s="59">
        <f>IFERROR(
IF(INDEX!$H$34=1,(VLOOKUP($A12,'LA21'!$A$1:$BZ$190,'LA21'!AW$1,0)),
IF(INDEX!$H$34=2,(VLOOKUP($A12,'LA22'!$A$1:$BZ$190,'LA22'!AW$1,0)),
IF(INDEX!$H$34=3,(VLOOKUP($A12,'LA27'!$A$1:$BZ$190,'LA27'!AW$1,0)),0))),".")</f>
        <v>0.01</v>
      </c>
      <c r="AZ12" s="59" t="str">
        <f>IFERROR(
IF(INDEX!$H$34=1,(VLOOKUP($A12,'LA21'!$A$1:$BZ$190,'LA21'!AX$1,0)),
IF(INDEX!$H$34=2,(VLOOKUP($A12,'LA22'!$A$1:$BZ$190,'LA22'!AX$1,0)),
IF(INDEX!$H$34=3,(VLOOKUP($A12,'LA27'!$A$1:$BZ$190,'LA27'!AX$1,0)),0))),".")</f>
        <v>-</v>
      </c>
      <c r="BA12" s="59" t="str">
        <f>IFERROR(
IF(INDEX!$H$34=1,(VLOOKUP($A12,'LA21'!$A$1:$BZ$190,'LA21'!AY$1,0)),
IF(INDEX!$H$34=2,(VLOOKUP($A12,'LA22'!$A$1:$BZ$190,'LA22'!AY$1,0)),
IF(INDEX!$H$34=3,(VLOOKUP($A12,'LA27'!$A$1:$BZ$190,'LA27'!AY$1,0)),0))),".")</f>
        <v>-</v>
      </c>
      <c r="BB12" s="59" t="str">
        <f>IFERROR(
IF(INDEX!$H$34=1,(VLOOKUP($A12,'LA21'!$A$1:$BZ$190,'LA21'!AZ$1,0)),
IF(INDEX!$H$34=2,(VLOOKUP($A12,'LA22'!$A$1:$BZ$190,'LA22'!AZ$1,0)),
IF(INDEX!$H$34=3,(VLOOKUP($A12,'LA27'!$A$1:$BZ$190,'LA27'!AZ$1,0)),0))),".")</f>
        <v>-</v>
      </c>
      <c r="BC12" s="59" t="str">
        <f>IFERROR(
IF(INDEX!$H$34=1,(VLOOKUP($A12,'LA21'!$A$1:$BZ$190,'LA21'!BA$1,0)),
IF(INDEX!$H$34=2,(VLOOKUP($A12,'LA22'!$A$1:$BZ$190,'LA22'!BA$1,0)),
IF(INDEX!$H$34=3,(VLOOKUP($A12,'LA27'!$A$1:$BZ$190,'LA27'!BA$1,0)),0))),".")</f>
        <v>-</v>
      </c>
      <c r="BD12" s="59" t="str">
        <f>IFERROR(
IF(INDEX!$H$34=1,(VLOOKUP($A12,'LA21'!$A$1:$BZ$190,'LA21'!BB$1,0)),
IF(INDEX!$H$34=2,(VLOOKUP($A12,'LA22'!$A$1:$BZ$190,'LA22'!BB$1,0)),
IF(INDEX!$H$34=3,(VLOOKUP($A12,'LA27'!$A$1:$BZ$190,'LA27'!BB$1,0)),0))),".")</f>
        <v>-</v>
      </c>
      <c r="BE12" s="59" t="str">
        <f>IFERROR(
IF(INDEX!$H$34=1,(VLOOKUP($A12,'LA21'!$A$1:$BZ$190,'LA21'!BC$1,0)),
IF(INDEX!$H$34=2,(VLOOKUP($A12,'LA22'!$A$1:$BZ$190,'LA22'!BC$1,0)),
IF(INDEX!$H$34=3,(VLOOKUP($A12,'LA27'!$A$1:$BZ$190,'LA27'!BC$1,0)),0))),".")</f>
        <v>-</v>
      </c>
      <c r="BF12" s="59">
        <f>IFERROR(
IF(INDEX!$H$34=1,(VLOOKUP($A12,'LA21'!$A$1:$BZ$190,'LA21'!BD$1,0)),
IF(INDEX!$H$34=2,(VLOOKUP($A12,'LA22'!$A$1:$BZ$190,'LA22'!BD$1,0)),
IF(INDEX!$H$34=3,(VLOOKUP($A12,'LA27'!$A$1:$BZ$190,'LA27'!BD$1,0)),0))),".")</f>
        <v>0.01</v>
      </c>
      <c r="BG12" s="59">
        <f>IFERROR(
IF(INDEX!$H$34=1,(VLOOKUP($A12,'LA21'!$A$1:$BZ$190,'LA21'!BE$1,0)),
IF(INDEX!$H$34=2,(VLOOKUP($A12,'LA22'!$A$1:$BZ$190,'LA22'!BE$1,0)),
IF(INDEX!$H$34=3,(VLOOKUP($A12,'LA27'!$A$1:$BZ$190,'LA27'!BE$1,0)),0))),".")</f>
        <v>0.01</v>
      </c>
      <c r="BH12" s="59">
        <f>IFERROR(
IF(INDEX!$H$34=1,(VLOOKUP($A12,'LA21'!$A$1:$BZ$190,'LA21'!BF$1,0)),
IF(INDEX!$H$34=2,(VLOOKUP($A12,'LA22'!$A$1:$BZ$190,'LA22'!BF$1,0)),
IF(INDEX!$H$34=3,(VLOOKUP($A12,'LA27'!$A$1:$BZ$190,'LA27'!BF$1,0)),0))),".")</f>
        <v>0.01</v>
      </c>
      <c r="BI12" s="59">
        <f>IFERROR(
IF(INDEX!$H$34=1,(VLOOKUP($A12,'LA21'!$A$1:$BZ$190,'LA21'!BG$1,0)),
IF(INDEX!$H$34=2,(VLOOKUP($A12,'LA22'!$A$1:$BZ$190,'LA22'!BG$1,0)),
IF(INDEX!$H$34=3,(VLOOKUP($A12,'LA27'!$A$1:$BZ$190,'LA27'!BG$1,0)),0))),".")</f>
        <v>0.06</v>
      </c>
      <c r="BJ12" s="59">
        <f>IFERROR(
IF(INDEX!$H$34=1,(VLOOKUP($A12,'LA21'!$A$1:$BZ$190,'LA21'!BH$1,0)),
IF(INDEX!$H$34=2,(VLOOKUP($A12,'LA22'!$A$1:$BZ$190,'LA22'!BH$1,0)),
IF(INDEX!$H$34=3,(VLOOKUP($A12,'LA27'!$A$1:$BZ$190,'LA27'!BH$1,0)),0))),".")</f>
        <v>0.05</v>
      </c>
      <c r="BK12" s="59">
        <f>IFERROR(
IF(INDEX!$H$34=1,(VLOOKUP($A12,'LA21'!$A$1:$BZ$190,'LA21'!BI$1,0)),
IF(INDEX!$H$34=2,(VLOOKUP($A12,'LA22'!$A$1:$BZ$190,'LA22'!BI$1,0)),
IF(INDEX!$H$34=3,(VLOOKUP($A12,'LA27'!$A$1:$BZ$190,'LA27'!BI$1,0)),0))),".")</f>
        <v>0.05</v>
      </c>
      <c r="BL12" s="59">
        <f>IFERROR(
IF(INDEX!$H$34=1,(VLOOKUP($A12,'LA21'!$A$1:$BZ$190,'LA21'!BJ$1,0)),
IF(INDEX!$H$34=2,(VLOOKUP($A12,'LA22'!$A$1:$BZ$190,'LA22'!BJ$1,0)),
IF(INDEX!$H$34=3,(VLOOKUP($A12,'LA27'!$A$1:$BZ$190,'LA27'!BJ$1,0)),0))),".")</f>
        <v>0.02</v>
      </c>
      <c r="BM12" s="59">
        <f>IFERROR(
IF(INDEX!$H$34=1,(VLOOKUP($A12,'LA21'!$A$1:$BZ$190,'LA21'!BK$1,0)),
IF(INDEX!$H$34=2,(VLOOKUP($A12,'LA22'!$A$1:$BZ$190,'LA22'!BK$1,0)),
IF(INDEX!$H$34=3,(VLOOKUP($A12,'LA27'!$A$1:$BZ$190,'LA27'!BK$1,0)),0))),".")</f>
        <v>0.02</v>
      </c>
      <c r="BN12" s="59">
        <f>IFERROR(
IF(INDEX!$H$34=1,(VLOOKUP($A12,'LA21'!$A$1:$BZ$190,'LA21'!BL$1,0)),
IF(INDEX!$H$34=2,(VLOOKUP($A12,'LA22'!$A$1:$BZ$190,'LA22'!BL$1,0)),
IF(INDEX!$H$34=3,(VLOOKUP($A12,'LA27'!$A$1:$BZ$190,'LA27'!BL$1,0)),0))),".")</f>
        <v>0.02</v>
      </c>
      <c r="BO12" s="59">
        <f>IFERROR(
IF(INDEX!$H$34=1,(VLOOKUP($A12,'LA21'!$A$1:$BZ$190,'LA21'!BM$1,0)),
IF(INDEX!$H$34=2,(VLOOKUP($A12,'LA22'!$A$1:$BZ$190,'LA22'!BM$1,0)),
IF(INDEX!$H$34=3,(VLOOKUP($A12,'LA27'!$A$1:$BZ$190,'LA27'!BM$1,0)),0))),".")</f>
        <v>0.02</v>
      </c>
      <c r="BP12" s="59">
        <f>IFERROR(
IF(INDEX!$H$34=1,(VLOOKUP($A12,'LA21'!$A$1:$BZ$190,'LA21'!BN$1,0)),
IF(INDEX!$H$34=2,(VLOOKUP($A12,'LA22'!$A$1:$BZ$190,'LA22'!BN$1,0)),
IF(INDEX!$H$34=3,(VLOOKUP($A12,'LA27'!$A$1:$BZ$190,'LA27'!BN$1,0)),0))),".")</f>
        <v>0.01</v>
      </c>
      <c r="BQ12" s="59">
        <f>IFERROR(
IF(INDEX!$H$34=1,(VLOOKUP($A12,'LA21'!$A$1:$BZ$190,'LA21'!BO$1,0)),
IF(INDEX!$H$34=2,(VLOOKUP($A12,'LA22'!$A$1:$BZ$190,'LA22'!BO$1,0)),
IF(INDEX!$H$34=3,(VLOOKUP($A12,'LA27'!$A$1:$BZ$190,'LA27'!BO$1,0)),0))),".")</f>
        <v>0.01</v>
      </c>
    </row>
    <row r="13" spans="1:69" x14ac:dyDescent="0.2">
      <c r="A13" s="117" t="s">
        <v>117</v>
      </c>
      <c r="B13" s="108" t="s">
        <v>118</v>
      </c>
      <c r="D13" s="152">
        <f>IFERROR(
IF(INDEX!$H$34=1,(VLOOKUP($A13,'LA21'!$A$1:$BZ$190,'LA21'!B$1,0)),
IF(INDEX!$H$34=2,(VLOOKUP($A13,'LA22'!$A$1:$BZ$190,'LA22'!B$1,0)),
IF(INDEX!$H$34=3,(VLOOKUP($A13,'LA27'!$A$1:$BZ$190,'LA27'!B$1,0)),0))),".")</f>
        <v>32150</v>
      </c>
      <c r="E13" s="58">
        <f>IFERROR(
IF(INDEX!$H$34=1,(VLOOKUP($A13,'LA21'!$A$1:$BZ$190,'LA21'!C$1,0)),
IF(INDEX!$H$34=2,(VLOOKUP($A13,'LA22'!$A$1:$BZ$190,'LA22'!C$1,0)),
IF(INDEX!$H$34=3,(VLOOKUP($A13,'LA27'!$A$1:$BZ$190,'LA27'!C$1,0)),0))),".")</f>
        <v>30990</v>
      </c>
      <c r="F13" s="58">
        <f>IFERROR(
IF(INDEX!$H$34=1,(VLOOKUP($A13,'LA21'!$A$1:$BZ$190,'LA21'!D$1,0)),
IF(INDEX!$H$34=2,(VLOOKUP($A13,'LA22'!$A$1:$BZ$190,'LA22'!D$1,0)),
IF(INDEX!$H$34=3,(VLOOKUP($A13,'LA27'!$A$1:$BZ$190,'LA27'!D$1,0)),0))),".")</f>
        <v>63140</v>
      </c>
      <c r="G13" s="59">
        <f>IFERROR(
IF(INDEX!$H$34=1,(VLOOKUP($A13,'LA21'!$A$1:$BZ$190,'LA21'!E$1,0)),
IF(INDEX!$H$34=2,(VLOOKUP($A13,'LA22'!$A$1:$BZ$190,'LA22'!E$1,0)),
IF(INDEX!$H$34=3,(VLOOKUP($A13,'LA27'!$A$1:$BZ$190,'LA27'!E$1,0)),0))),".")</f>
        <v>0.91</v>
      </c>
      <c r="H13" s="59">
        <f>IFERROR(
IF(INDEX!$H$34=1,(VLOOKUP($A13,'LA21'!$A$1:$BZ$190,'LA21'!F$1,0)),
IF(INDEX!$H$34=2,(VLOOKUP($A13,'LA22'!$A$1:$BZ$190,'LA22'!F$1,0)),
IF(INDEX!$H$34=3,(VLOOKUP($A13,'LA27'!$A$1:$BZ$190,'LA27'!F$1,0)),0))),".")</f>
        <v>0.92</v>
      </c>
      <c r="I13" s="59">
        <f>IFERROR(
IF(INDEX!$H$34=1,(VLOOKUP($A13,'LA21'!$A$1:$BZ$190,'LA21'!G$1,0)),
IF(INDEX!$H$34=2,(VLOOKUP($A13,'LA22'!$A$1:$BZ$190,'LA22'!G$1,0)),
IF(INDEX!$H$34=3,(VLOOKUP($A13,'LA27'!$A$1:$BZ$190,'LA27'!G$1,0)),0))),".")</f>
        <v>0.92</v>
      </c>
      <c r="J13" s="59">
        <f>IFERROR(
IF(INDEX!$H$34=1,(VLOOKUP($A13,'LA21'!$A$1:$BZ$190,'LA21'!H$1,0)),
IF(INDEX!$H$34=2,(VLOOKUP($A13,'LA22'!$A$1:$BZ$190,'LA22'!H$1,0)),
IF(INDEX!$H$34=3,(VLOOKUP($A13,'LA27'!$A$1:$BZ$190,'LA27'!H$1,0)),0))),".")</f>
        <v>0.88</v>
      </c>
      <c r="K13" s="59">
        <f>IFERROR(
IF(INDEX!$H$34=1,(VLOOKUP($A13,'LA21'!$A$1:$BZ$190,'LA21'!I$1,0)),
IF(INDEX!$H$34=2,(VLOOKUP($A13,'LA22'!$A$1:$BZ$190,'LA22'!I$1,0)),
IF(INDEX!$H$34=3,(VLOOKUP($A13,'LA27'!$A$1:$BZ$190,'LA27'!I$1,0)),0))),".")</f>
        <v>0.9</v>
      </c>
      <c r="L13" s="59">
        <f>IFERROR(
IF(INDEX!$H$34=1,(VLOOKUP($A13,'LA21'!$A$1:$BZ$190,'LA21'!J$1,0)),
IF(INDEX!$H$34=2,(VLOOKUP($A13,'LA22'!$A$1:$BZ$190,'LA22'!J$1,0)),
IF(INDEX!$H$34=3,(VLOOKUP($A13,'LA27'!$A$1:$BZ$190,'LA27'!J$1,0)),0))),".")</f>
        <v>0.89</v>
      </c>
      <c r="M13" s="59">
        <f>IFERROR(
IF(INDEX!$H$34=1,(VLOOKUP($A13,'LA21'!$A$1:$BZ$190,'LA21'!K$1,0)),
IF(INDEX!$H$34=2,(VLOOKUP($A13,'LA22'!$A$1:$BZ$190,'LA22'!K$1,0)),
IF(INDEX!$H$34=3,(VLOOKUP($A13,'LA27'!$A$1:$BZ$190,'LA27'!K$1,0)),0))),".")</f>
        <v>0.39</v>
      </c>
      <c r="N13" s="59">
        <f>IFERROR(
IF(INDEX!$H$34=1,(VLOOKUP($A13,'LA21'!$A$1:$BZ$190,'LA21'!L$1,0)),
IF(INDEX!$H$34=2,(VLOOKUP($A13,'LA22'!$A$1:$BZ$190,'LA22'!L$1,0)),
IF(INDEX!$H$34=3,(VLOOKUP($A13,'LA27'!$A$1:$BZ$190,'LA27'!L$1,0)),0))),".")</f>
        <v>0.34</v>
      </c>
      <c r="O13" s="59">
        <f>IFERROR(
IF(INDEX!$H$34=1,(VLOOKUP($A13,'LA21'!$A$1:$BZ$190,'LA21'!M$1,0)),
IF(INDEX!$H$34=2,(VLOOKUP($A13,'LA22'!$A$1:$BZ$190,'LA22'!M$1,0)),
IF(INDEX!$H$34=3,(VLOOKUP($A13,'LA27'!$A$1:$BZ$190,'LA27'!M$1,0)),0))),".")</f>
        <v>0.37</v>
      </c>
      <c r="P13" s="59" t="str">
        <f>IFERROR(
IF(INDEX!$H$34=1,(VLOOKUP($A13,'LA21'!$A$1:$BZ$190,'LA21'!N$1,0)),
IF(INDEX!$H$34=2,(VLOOKUP($A13,'LA22'!$A$1:$BZ$190,'LA22'!N$1,0)),
IF(INDEX!$H$34=3,(VLOOKUP($A13,'LA27'!$A$1:$BZ$190,'LA27'!N$1,0)),0))),".")</f>
        <v>-</v>
      </c>
      <c r="Q13" s="59" t="str">
        <f>IFERROR(
IF(INDEX!$H$34=1,(VLOOKUP($A13,'LA21'!$A$1:$BZ$190,'LA21'!O$1,0)),
IF(INDEX!$H$34=2,(VLOOKUP($A13,'LA22'!$A$1:$BZ$190,'LA22'!O$1,0)),
IF(INDEX!$H$34=3,(VLOOKUP($A13,'LA27'!$A$1:$BZ$190,'LA27'!O$1,0)),0))),".")</f>
        <v>-</v>
      </c>
      <c r="R13" s="59" t="str">
        <f>IFERROR(
IF(INDEX!$H$34=1,(VLOOKUP($A13,'LA21'!$A$1:$BZ$190,'LA21'!P$1,0)),
IF(INDEX!$H$34=2,(VLOOKUP($A13,'LA22'!$A$1:$BZ$190,'LA22'!P$1,0)),
IF(INDEX!$H$34=3,(VLOOKUP($A13,'LA27'!$A$1:$BZ$190,'LA27'!P$1,0)),0))),".")</f>
        <v>-</v>
      </c>
      <c r="S13" s="59">
        <f>IFERROR(
IF(INDEX!$H$34=1,(VLOOKUP($A13,'LA21'!$A$1:$BZ$190,'LA21'!Q$1,0)),
IF(INDEX!$H$34=2,(VLOOKUP($A13,'LA22'!$A$1:$BZ$190,'LA22'!Q$1,0)),
IF(INDEX!$H$34=3,(VLOOKUP($A13,'LA27'!$A$1:$BZ$190,'LA27'!Q$1,0)),0))),".")</f>
        <v>0.05</v>
      </c>
      <c r="T13" s="59">
        <f>IFERROR(
IF(INDEX!$H$34=1,(VLOOKUP($A13,'LA21'!$A$1:$BZ$190,'LA21'!R$1,0)),
IF(INDEX!$H$34=2,(VLOOKUP($A13,'LA22'!$A$1:$BZ$190,'LA22'!R$1,0)),
IF(INDEX!$H$34=3,(VLOOKUP($A13,'LA27'!$A$1:$BZ$190,'LA27'!R$1,0)),0))),".")</f>
        <v>0.04</v>
      </c>
      <c r="U13" s="59">
        <f>IFERROR(
IF(INDEX!$H$34=1,(VLOOKUP($A13,'LA21'!$A$1:$BZ$190,'LA21'!S$1,0)),
IF(INDEX!$H$34=2,(VLOOKUP($A13,'LA22'!$A$1:$BZ$190,'LA22'!S$1,0)),
IF(INDEX!$H$34=3,(VLOOKUP($A13,'LA27'!$A$1:$BZ$190,'LA27'!S$1,0)),0))),".")</f>
        <v>0.04</v>
      </c>
      <c r="V13" s="59">
        <f>IFERROR(
IF(INDEX!$H$34=1,(VLOOKUP($A13,'LA21'!$A$1:$BZ$190,'LA21'!T$1,0)),
IF(INDEX!$H$34=2,(VLOOKUP($A13,'LA22'!$A$1:$BZ$190,'LA22'!T$1,0)),
IF(INDEX!$H$34=3,(VLOOKUP($A13,'LA27'!$A$1:$BZ$190,'LA27'!T$1,0)),0))),".")</f>
        <v>0.34</v>
      </c>
      <c r="W13" s="59">
        <f>IFERROR(
IF(INDEX!$H$34=1,(VLOOKUP($A13,'LA21'!$A$1:$BZ$190,'LA21'!U$1,0)),
IF(INDEX!$H$34=2,(VLOOKUP($A13,'LA22'!$A$1:$BZ$190,'LA22'!U$1,0)),
IF(INDEX!$H$34=3,(VLOOKUP($A13,'LA27'!$A$1:$BZ$190,'LA27'!U$1,0)),0))),".")</f>
        <v>0.39</v>
      </c>
      <c r="X13" s="59">
        <f>IFERROR(
IF(INDEX!$H$34=1,(VLOOKUP($A13,'LA21'!$A$1:$BZ$190,'LA21'!V$1,0)),
IF(INDEX!$H$34=2,(VLOOKUP($A13,'LA22'!$A$1:$BZ$190,'LA22'!V$1,0)),
IF(INDEX!$H$34=3,(VLOOKUP($A13,'LA27'!$A$1:$BZ$190,'LA27'!V$1,0)),0))),".")</f>
        <v>0.36</v>
      </c>
      <c r="Y13" s="59">
        <f>IFERROR(
IF(INDEX!$H$34=1,(VLOOKUP($A13,'LA21'!$A$1:$BZ$190,'LA21'!W$1,0)),
IF(INDEX!$H$34=2,(VLOOKUP($A13,'LA22'!$A$1:$BZ$190,'LA22'!W$1,0)),
IF(INDEX!$H$34=3,(VLOOKUP($A13,'LA27'!$A$1:$BZ$190,'LA27'!W$1,0)),0))),".")</f>
        <v>0.1</v>
      </c>
      <c r="Z13" s="59">
        <f>IFERROR(
IF(INDEX!$H$34=1,(VLOOKUP($A13,'LA21'!$A$1:$BZ$190,'LA21'!X$1,0)),
IF(INDEX!$H$34=2,(VLOOKUP($A13,'LA22'!$A$1:$BZ$190,'LA22'!X$1,0)),
IF(INDEX!$H$34=3,(VLOOKUP($A13,'LA27'!$A$1:$BZ$190,'LA27'!X$1,0)),0))),".")</f>
        <v>0.12</v>
      </c>
      <c r="AA13" s="59">
        <f>IFERROR(
IF(INDEX!$H$34=1,(VLOOKUP($A13,'LA21'!$A$1:$BZ$190,'LA21'!Y$1,0)),
IF(INDEX!$H$34=2,(VLOOKUP($A13,'LA22'!$A$1:$BZ$190,'LA22'!Y$1,0)),
IF(INDEX!$H$34=3,(VLOOKUP($A13,'LA27'!$A$1:$BZ$190,'LA27'!Y$1,0)),0))),".")</f>
        <v>0.11</v>
      </c>
      <c r="AB13" s="59" t="str">
        <f>IFERROR(
IF(INDEX!$H$34=1,(VLOOKUP($A13,'LA21'!$A$1:$BZ$190,'LA21'!Z$1,0)),
IF(INDEX!$H$34=2,(VLOOKUP($A13,'LA22'!$A$1:$BZ$190,'LA22'!Z$1,0)),
IF(INDEX!$H$34=3,(VLOOKUP($A13,'LA27'!$A$1:$BZ$190,'LA27'!Z$1,0)),0))),".")</f>
        <v>-</v>
      </c>
      <c r="AC13" s="59" t="str">
        <f>IFERROR(
IF(INDEX!$H$34=1,(VLOOKUP($A13,'LA21'!$A$1:$BZ$190,'LA21'!AA$1,0)),
IF(INDEX!$H$34=2,(VLOOKUP($A13,'LA22'!$A$1:$BZ$190,'LA22'!AA$1,0)),
IF(INDEX!$H$34=3,(VLOOKUP($A13,'LA27'!$A$1:$BZ$190,'LA27'!AA$1,0)),0))),".")</f>
        <v>-</v>
      </c>
      <c r="AD13" s="59" t="str">
        <f>IFERROR(
IF(INDEX!$H$34=1,(VLOOKUP($A13,'LA21'!$A$1:$BZ$190,'LA21'!AB$1,0)),
IF(INDEX!$H$34=2,(VLOOKUP($A13,'LA22'!$A$1:$BZ$190,'LA22'!AB$1,0)),
IF(INDEX!$H$34=3,(VLOOKUP($A13,'LA27'!$A$1:$BZ$190,'LA27'!AB$1,0)),0))),".")</f>
        <v>-</v>
      </c>
      <c r="AE13" s="59" t="str">
        <f>IFERROR(
IF(INDEX!$H$34=1,(VLOOKUP($A13,'LA21'!$A$1:$BZ$190,'LA21'!AC$1,0)),
IF(INDEX!$H$34=2,(VLOOKUP($A13,'LA22'!$A$1:$BZ$190,'LA22'!AC$1,0)),
IF(INDEX!$H$34=3,(VLOOKUP($A13,'LA27'!$A$1:$BZ$190,'LA27'!AC$1,0)),0))),".")</f>
        <v>x</v>
      </c>
      <c r="AF13" s="59" t="str">
        <f>IFERROR(
IF(INDEX!$H$34=1,(VLOOKUP($A13,'LA21'!$A$1:$BZ$190,'LA21'!AD$1,0)),
IF(INDEX!$H$34=2,(VLOOKUP($A13,'LA22'!$A$1:$BZ$190,'LA22'!AD$1,0)),
IF(INDEX!$H$34=3,(VLOOKUP($A13,'LA27'!$A$1:$BZ$190,'LA27'!AD$1,0)),0))),".")</f>
        <v>x</v>
      </c>
      <c r="AG13" s="59" t="str">
        <f>IFERROR(
IF(INDEX!$H$34=1,(VLOOKUP($A13,'LA21'!$A$1:$BZ$190,'LA21'!AE$1,0)),
IF(INDEX!$H$34=2,(VLOOKUP($A13,'LA22'!$A$1:$BZ$190,'LA22'!AE$1,0)),
IF(INDEX!$H$34=3,(VLOOKUP($A13,'LA27'!$A$1:$BZ$190,'LA27'!AE$1,0)),0))),".")</f>
        <v>x</v>
      </c>
      <c r="AH13" s="59" t="str">
        <f>IFERROR(
IF(INDEX!$H$34=1,(VLOOKUP($A13,'LA21'!$A$1:$BZ$190,'LA21'!AF$1,0)),
IF(INDEX!$H$34=2,(VLOOKUP($A13,'LA22'!$A$1:$BZ$190,'LA22'!AF$1,0)),
IF(INDEX!$H$34=3,(VLOOKUP($A13,'LA27'!$A$1:$BZ$190,'LA27'!AF$1,0)),0))),".")</f>
        <v>-</v>
      </c>
      <c r="AI13" s="59" t="str">
        <f>IFERROR(
IF(INDEX!$H$34=1,(VLOOKUP($A13,'LA21'!$A$1:$BZ$190,'LA21'!AG$1,0)),
IF(INDEX!$H$34=2,(VLOOKUP($A13,'LA22'!$A$1:$BZ$190,'LA22'!AG$1,0)),
IF(INDEX!$H$34=3,(VLOOKUP($A13,'LA27'!$A$1:$BZ$190,'LA27'!AG$1,0)),0))),".")</f>
        <v>-</v>
      </c>
      <c r="AJ13" s="59" t="str">
        <f>IFERROR(
IF(INDEX!$H$34=1,(VLOOKUP($A13,'LA21'!$A$1:$BZ$190,'LA21'!AH$1,0)),
IF(INDEX!$H$34=2,(VLOOKUP($A13,'LA22'!$A$1:$BZ$190,'LA22'!AH$1,0)),
IF(INDEX!$H$34=3,(VLOOKUP($A13,'LA27'!$A$1:$BZ$190,'LA27'!AH$1,0)),0))),".")</f>
        <v>-</v>
      </c>
      <c r="AK13" s="59">
        <f>IFERROR(
IF(INDEX!$H$34=1,(VLOOKUP($A13,'LA21'!$A$1:$BZ$190,'LA21'!AI$1,0)),
IF(INDEX!$H$34=2,(VLOOKUP($A13,'LA22'!$A$1:$BZ$190,'LA22'!AI$1,0)),
IF(INDEX!$H$34=3,(VLOOKUP($A13,'LA27'!$A$1:$BZ$190,'LA27'!AI$1,0)),0))),".")</f>
        <v>0.06</v>
      </c>
      <c r="AL13" s="59">
        <f>IFERROR(
IF(INDEX!$H$34=1,(VLOOKUP($A13,'LA21'!$A$1:$BZ$190,'LA21'!AJ$1,0)),
IF(INDEX!$H$34=2,(VLOOKUP($A13,'LA22'!$A$1:$BZ$190,'LA22'!AJ$1,0)),
IF(INDEX!$H$34=3,(VLOOKUP($A13,'LA27'!$A$1:$BZ$190,'LA27'!AJ$1,0)),0))),".")</f>
        <v>0.04</v>
      </c>
      <c r="AM13" s="59">
        <f>IFERROR(
IF(INDEX!$H$34=1,(VLOOKUP($A13,'LA21'!$A$1:$BZ$190,'LA21'!AK$1,0)),
IF(INDEX!$H$34=2,(VLOOKUP($A13,'LA22'!$A$1:$BZ$190,'LA22'!AK$1,0)),
IF(INDEX!$H$34=3,(VLOOKUP($A13,'LA27'!$A$1:$BZ$190,'LA27'!AK$1,0)),0))),".")</f>
        <v>0.05</v>
      </c>
      <c r="AN13" s="59" t="str">
        <f>IFERROR(
IF(INDEX!$H$34=1,(VLOOKUP($A13,'LA21'!$A$1:$BZ$190,'LA21'!AL$1,0)),
IF(INDEX!$H$34=2,(VLOOKUP($A13,'LA22'!$A$1:$BZ$190,'LA22'!AL$1,0)),
IF(INDEX!$H$34=3,(VLOOKUP($A13,'LA27'!$A$1:$BZ$190,'LA27'!AL$1,0)),0))),".")</f>
        <v>x</v>
      </c>
      <c r="AO13" s="59" t="str">
        <f>IFERROR(
IF(INDEX!$H$34=1,(VLOOKUP($A13,'LA21'!$A$1:$BZ$190,'LA21'!AM$1,0)),
IF(INDEX!$H$34=2,(VLOOKUP($A13,'LA22'!$A$1:$BZ$190,'LA22'!AM$1,0)),
IF(INDEX!$H$34=3,(VLOOKUP($A13,'LA27'!$A$1:$BZ$190,'LA27'!AM$1,0)),0))),".")</f>
        <v>x</v>
      </c>
      <c r="AP13" s="59" t="str">
        <f>IFERROR(
IF(INDEX!$H$34=1,(VLOOKUP($A13,'LA21'!$A$1:$BZ$190,'LA21'!AN$1,0)),
IF(INDEX!$H$34=2,(VLOOKUP($A13,'LA22'!$A$1:$BZ$190,'LA22'!AN$1,0)),
IF(INDEX!$H$34=3,(VLOOKUP($A13,'LA27'!$A$1:$BZ$190,'LA27'!AN$1,0)),0))),".")</f>
        <v>x</v>
      </c>
      <c r="AQ13" s="59" t="str">
        <f>IFERROR(
IF(INDEX!$H$34=1,(VLOOKUP($A13,'LA21'!$A$1:$BZ$190,'LA21'!AO$1,0)),
IF(INDEX!$H$34=2,(VLOOKUP($A13,'LA22'!$A$1:$BZ$190,'LA22'!AO$1,0)),
IF(INDEX!$H$34=3,(VLOOKUP($A13,'LA27'!$A$1:$BZ$190,'LA27'!AO$1,0)),0))),".")</f>
        <v>-</v>
      </c>
      <c r="AR13" s="59" t="str">
        <f>IFERROR(
IF(INDEX!$H$34=1,(VLOOKUP($A13,'LA21'!$A$1:$BZ$190,'LA21'!AP$1,0)),
IF(INDEX!$H$34=2,(VLOOKUP($A13,'LA22'!$A$1:$BZ$190,'LA22'!AP$1,0)),
IF(INDEX!$H$34=3,(VLOOKUP($A13,'LA27'!$A$1:$BZ$190,'LA27'!AP$1,0)),0))),".")</f>
        <v>-</v>
      </c>
      <c r="AS13" s="59" t="str">
        <f>IFERROR(
IF(INDEX!$H$34=1,(VLOOKUP($A13,'LA21'!$A$1:$BZ$190,'LA21'!AQ$1,0)),
IF(INDEX!$H$34=2,(VLOOKUP($A13,'LA22'!$A$1:$BZ$190,'LA22'!AQ$1,0)),
IF(INDEX!$H$34=3,(VLOOKUP($A13,'LA27'!$A$1:$BZ$190,'LA27'!AQ$1,0)),0))),".")</f>
        <v>-</v>
      </c>
      <c r="AT13" s="59">
        <f>IFERROR(
IF(INDEX!$H$34=1,(VLOOKUP($A13,'LA21'!$A$1:$BZ$190,'LA21'!AR$1,0)),
IF(INDEX!$H$34=2,(VLOOKUP($A13,'LA22'!$A$1:$BZ$190,'LA22'!AR$1,0)),
IF(INDEX!$H$34=3,(VLOOKUP($A13,'LA27'!$A$1:$BZ$190,'LA27'!AR$1,0)),0))),".")</f>
        <v>0.02</v>
      </c>
      <c r="AU13" s="59">
        <f>IFERROR(
IF(INDEX!$H$34=1,(VLOOKUP($A13,'LA21'!$A$1:$BZ$190,'LA21'!AS$1,0)),
IF(INDEX!$H$34=2,(VLOOKUP($A13,'LA22'!$A$1:$BZ$190,'LA22'!AS$1,0)),
IF(INDEX!$H$34=3,(VLOOKUP($A13,'LA27'!$A$1:$BZ$190,'LA27'!AS$1,0)),0))),".")</f>
        <v>0.01</v>
      </c>
      <c r="AV13" s="59">
        <f>IFERROR(
IF(INDEX!$H$34=1,(VLOOKUP($A13,'LA21'!$A$1:$BZ$190,'LA21'!AT$1,0)),
IF(INDEX!$H$34=2,(VLOOKUP($A13,'LA22'!$A$1:$BZ$190,'LA22'!AT$1,0)),
IF(INDEX!$H$34=3,(VLOOKUP($A13,'LA27'!$A$1:$BZ$190,'LA27'!AT$1,0)),0))),".")</f>
        <v>0.01</v>
      </c>
      <c r="AW13" s="59">
        <f>IFERROR(
IF(INDEX!$H$34=1,(VLOOKUP($A13,'LA21'!$A$1:$BZ$190,'LA21'!AU$1,0)),
IF(INDEX!$H$34=2,(VLOOKUP($A13,'LA22'!$A$1:$BZ$190,'LA22'!AU$1,0)),
IF(INDEX!$H$34=3,(VLOOKUP($A13,'LA27'!$A$1:$BZ$190,'LA27'!AU$1,0)),0))),".")</f>
        <v>0.01</v>
      </c>
      <c r="AX13" s="59" t="str">
        <f>IFERROR(
IF(INDEX!$H$34=1,(VLOOKUP($A13,'LA21'!$A$1:$BZ$190,'LA21'!AV$1,0)),
IF(INDEX!$H$34=2,(VLOOKUP($A13,'LA22'!$A$1:$BZ$190,'LA22'!AV$1,0)),
IF(INDEX!$H$34=3,(VLOOKUP($A13,'LA27'!$A$1:$BZ$190,'LA27'!AV$1,0)),0))),".")</f>
        <v>-</v>
      </c>
      <c r="AY13" s="59">
        <f>IFERROR(
IF(INDEX!$H$34=1,(VLOOKUP($A13,'LA21'!$A$1:$BZ$190,'LA21'!AW$1,0)),
IF(INDEX!$H$34=2,(VLOOKUP($A13,'LA22'!$A$1:$BZ$190,'LA22'!AW$1,0)),
IF(INDEX!$H$34=3,(VLOOKUP($A13,'LA27'!$A$1:$BZ$190,'LA27'!AW$1,0)),0))),".")</f>
        <v>0.01</v>
      </c>
      <c r="AZ13" s="59" t="str">
        <f>IFERROR(
IF(INDEX!$H$34=1,(VLOOKUP($A13,'LA21'!$A$1:$BZ$190,'LA21'!AX$1,0)),
IF(INDEX!$H$34=2,(VLOOKUP($A13,'LA22'!$A$1:$BZ$190,'LA22'!AX$1,0)),
IF(INDEX!$H$34=3,(VLOOKUP($A13,'LA27'!$A$1:$BZ$190,'LA27'!AX$1,0)),0))),".")</f>
        <v>-</v>
      </c>
      <c r="BA13" s="59" t="str">
        <f>IFERROR(
IF(INDEX!$H$34=1,(VLOOKUP($A13,'LA21'!$A$1:$BZ$190,'LA21'!AY$1,0)),
IF(INDEX!$H$34=2,(VLOOKUP($A13,'LA22'!$A$1:$BZ$190,'LA22'!AY$1,0)),
IF(INDEX!$H$34=3,(VLOOKUP($A13,'LA27'!$A$1:$BZ$190,'LA27'!AY$1,0)),0))),".")</f>
        <v>-</v>
      </c>
      <c r="BB13" s="59" t="str">
        <f>IFERROR(
IF(INDEX!$H$34=1,(VLOOKUP($A13,'LA21'!$A$1:$BZ$190,'LA21'!AZ$1,0)),
IF(INDEX!$H$34=2,(VLOOKUP($A13,'LA22'!$A$1:$BZ$190,'LA22'!AZ$1,0)),
IF(INDEX!$H$34=3,(VLOOKUP($A13,'LA27'!$A$1:$BZ$190,'LA27'!AZ$1,0)),0))),".")</f>
        <v>-</v>
      </c>
      <c r="BC13" s="59" t="str">
        <f>IFERROR(
IF(INDEX!$H$34=1,(VLOOKUP($A13,'LA21'!$A$1:$BZ$190,'LA21'!BA$1,0)),
IF(INDEX!$H$34=2,(VLOOKUP($A13,'LA22'!$A$1:$BZ$190,'LA22'!BA$1,0)),
IF(INDEX!$H$34=3,(VLOOKUP($A13,'LA27'!$A$1:$BZ$190,'LA27'!BA$1,0)),0))),".")</f>
        <v>-</v>
      </c>
      <c r="BD13" s="59" t="str">
        <f>IFERROR(
IF(INDEX!$H$34=1,(VLOOKUP($A13,'LA21'!$A$1:$BZ$190,'LA21'!BB$1,0)),
IF(INDEX!$H$34=2,(VLOOKUP($A13,'LA22'!$A$1:$BZ$190,'LA22'!BB$1,0)),
IF(INDEX!$H$34=3,(VLOOKUP($A13,'LA27'!$A$1:$BZ$190,'LA27'!BB$1,0)),0))),".")</f>
        <v>-</v>
      </c>
      <c r="BE13" s="59" t="str">
        <f>IFERROR(
IF(INDEX!$H$34=1,(VLOOKUP($A13,'LA21'!$A$1:$BZ$190,'LA21'!BC$1,0)),
IF(INDEX!$H$34=2,(VLOOKUP($A13,'LA22'!$A$1:$BZ$190,'LA22'!BC$1,0)),
IF(INDEX!$H$34=3,(VLOOKUP($A13,'LA27'!$A$1:$BZ$190,'LA27'!BC$1,0)),0))),".")</f>
        <v>-</v>
      </c>
      <c r="BF13" s="59">
        <f>IFERROR(
IF(INDEX!$H$34=1,(VLOOKUP($A13,'LA21'!$A$1:$BZ$190,'LA21'!BD$1,0)),
IF(INDEX!$H$34=2,(VLOOKUP($A13,'LA22'!$A$1:$BZ$190,'LA22'!BD$1,0)),
IF(INDEX!$H$34=3,(VLOOKUP($A13,'LA27'!$A$1:$BZ$190,'LA27'!BD$1,0)),0))),".")</f>
        <v>0.01</v>
      </c>
      <c r="BG13" s="59">
        <f>IFERROR(
IF(INDEX!$H$34=1,(VLOOKUP($A13,'LA21'!$A$1:$BZ$190,'LA21'!BE$1,0)),
IF(INDEX!$H$34=2,(VLOOKUP($A13,'LA22'!$A$1:$BZ$190,'LA22'!BE$1,0)),
IF(INDEX!$H$34=3,(VLOOKUP($A13,'LA27'!$A$1:$BZ$190,'LA27'!BE$1,0)),0))),".")</f>
        <v>0.01</v>
      </c>
      <c r="BH13" s="59">
        <f>IFERROR(
IF(INDEX!$H$34=1,(VLOOKUP($A13,'LA21'!$A$1:$BZ$190,'LA21'!BF$1,0)),
IF(INDEX!$H$34=2,(VLOOKUP($A13,'LA22'!$A$1:$BZ$190,'LA22'!BF$1,0)),
IF(INDEX!$H$34=3,(VLOOKUP($A13,'LA27'!$A$1:$BZ$190,'LA27'!BF$1,0)),0))),".")</f>
        <v>0.01</v>
      </c>
      <c r="BI13" s="59">
        <f>IFERROR(
IF(INDEX!$H$34=1,(VLOOKUP($A13,'LA21'!$A$1:$BZ$190,'LA21'!BG$1,0)),
IF(INDEX!$H$34=2,(VLOOKUP($A13,'LA22'!$A$1:$BZ$190,'LA22'!BG$1,0)),
IF(INDEX!$H$34=3,(VLOOKUP($A13,'LA27'!$A$1:$BZ$190,'LA27'!BG$1,0)),0))),".")</f>
        <v>0.06</v>
      </c>
      <c r="BJ13" s="59">
        <f>IFERROR(
IF(INDEX!$H$34=1,(VLOOKUP($A13,'LA21'!$A$1:$BZ$190,'LA21'!BH$1,0)),
IF(INDEX!$H$34=2,(VLOOKUP($A13,'LA22'!$A$1:$BZ$190,'LA22'!BH$1,0)),
IF(INDEX!$H$34=3,(VLOOKUP($A13,'LA27'!$A$1:$BZ$190,'LA27'!BH$1,0)),0))),".")</f>
        <v>0.05</v>
      </c>
      <c r="BK13" s="59">
        <f>IFERROR(
IF(INDEX!$H$34=1,(VLOOKUP($A13,'LA21'!$A$1:$BZ$190,'LA21'!BI$1,0)),
IF(INDEX!$H$34=2,(VLOOKUP($A13,'LA22'!$A$1:$BZ$190,'LA22'!BI$1,0)),
IF(INDEX!$H$34=3,(VLOOKUP($A13,'LA27'!$A$1:$BZ$190,'LA27'!BI$1,0)),0))),".")</f>
        <v>0.05</v>
      </c>
      <c r="BL13" s="59">
        <f>IFERROR(
IF(INDEX!$H$34=1,(VLOOKUP($A13,'LA21'!$A$1:$BZ$190,'LA21'!BJ$1,0)),
IF(INDEX!$H$34=2,(VLOOKUP($A13,'LA22'!$A$1:$BZ$190,'LA22'!BJ$1,0)),
IF(INDEX!$H$34=3,(VLOOKUP($A13,'LA27'!$A$1:$BZ$190,'LA27'!BJ$1,0)),0))),".")</f>
        <v>0.02</v>
      </c>
      <c r="BM13" s="59">
        <f>IFERROR(
IF(INDEX!$H$34=1,(VLOOKUP($A13,'LA21'!$A$1:$BZ$190,'LA21'!BK$1,0)),
IF(INDEX!$H$34=2,(VLOOKUP($A13,'LA22'!$A$1:$BZ$190,'LA22'!BK$1,0)),
IF(INDEX!$H$34=3,(VLOOKUP($A13,'LA27'!$A$1:$BZ$190,'LA27'!BK$1,0)),0))),".")</f>
        <v>0.02</v>
      </c>
      <c r="BN13" s="59">
        <f>IFERROR(
IF(INDEX!$H$34=1,(VLOOKUP($A13,'LA21'!$A$1:$BZ$190,'LA21'!BL$1,0)),
IF(INDEX!$H$34=2,(VLOOKUP($A13,'LA22'!$A$1:$BZ$190,'LA22'!BL$1,0)),
IF(INDEX!$H$34=3,(VLOOKUP($A13,'LA27'!$A$1:$BZ$190,'LA27'!BL$1,0)),0))),".")</f>
        <v>0.02</v>
      </c>
      <c r="BO13" s="59">
        <f>IFERROR(
IF(INDEX!$H$34=1,(VLOOKUP($A13,'LA21'!$A$1:$BZ$190,'LA21'!BM$1,0)),
IF(INDEX!$H$34=2,(VLOOKUP($A13,'LA22'!$A$1:$BZ$190,'LA22'!BM$1,0)),
IF(INDEX!$H$34=3,(VLOOKUP($A13,'LA27'!$A$1:$BZ$190,'LA27'!BM$1,0)),0))),".")</f>
        <v>0.02</v>
      </c>
      <c r="BP13" s="59">
        <f>IFERROR(
IF(INDEX!$H$34=1,(VLOOKUP($A13,'LA21'!$A$1:$BZ$190,'LA21'!BN$1,0)),
IF(INDEX!$H$34=2,(VLOOKUP($A13,'LA22'!$A$1:$BZ$190,'LA22'!BN$1,0)),
IF(INDEX!$H$34=3,(VLOOKUP($A13,'LA27'!$A$1:$BZ$190,'LA27'!BN$1,0)),0))),".")</f>
        <v>0.01</v>
      </c>
      <c r="BQ13" s="59">
        <f>IFERROR(
IF(INDEX!$H$34=1,(VLOOKUP($A13,'LA21'!$A$1:$BZ$190,'LA21'!BO$1,0)),
IF(INDEX!$H$34=2,(VLOOKUP($A13,'LA22'!$A$1:$BZ$190,'LA22'!BO$1,0)),
IF(INDEX!$H$34=3,(VLOOKUP($A13,'LA27'!$A$1:$BZ$190,'LA27'!BO$1,0)),0))),".")</f>
        <v>0.01</v>
      </c>
    </row>
    <row r="14" spans="1:69" x14ac:dyDescent="0.2">
      <c r="A14" s="117" t="s">
        <v>119</v>
      </c>
      <c r="B14" s="108" t="s">
        <v>120</v>
      </c>
      <c r="D14" s="152">
        <f>IFERROR(
IF(INDEX!$H$34=1,(VLOOKUP($A14,'LA21'!$A$1:$BZ$190,'LA21'!B$1,0)),
IF(INDEX!$H$34=2,(VLOOKUP($A14,'LA22'!$A$1:$BZ$190,'LA22'!B$1,0)),
IF(INDEX!$H$34=3,(VLOOKUP($A14,'LA27'!$A$1:$BZ$190,'LA27'!B$1,0)),0))),".")</f>
        <v>32410</v>
      </c>
      <c r="E14" s="58">
        <f>IFERROR(
IF(INDEX!$H$34=1,(VLOOKUP($A14,'LA21'!$A$1:$BZ$190,'LA21'!C$1,0)),
IF(INDEX!$H$34=2,(VLOOKUP($A14,'LA22'!$A$1:$BZ$190,'LA22'!C$1,0)),
IF(INDEX!$H$34=3,(VLOOKUP($A14,'LA27'!$A$1:$BZ$190,'LA27'!C$1,0)),0))),".")</f>
        <v>31440</v>
      </c>
      <c r="F14" s="58">
        <f>IFERROR(
IF(INDEX!$H$34=1,(VLOOKUP($A14,'LA21'!$A$1:$BZ$190,'LA21'!D$1,0)),
IF(INDEX!$H$34=2,(VLOOKUP($A14,'LA22'!$A$1:$BZ$190,'LA22'!D$1,0)),
IF(INDEX!$H$34=3,(VLOOKUP($A14,'LA27'!$A$1:$BZ$190,'LA27'!D$1,0)),0))),".")</f>
        <v>63850</v>
      </c>
      <c r="G14" s="59">
        <f>IFERROR(
IF(INDEX!$H$34=1,(VLOOKUP($A14,'LA21'!$A$1:$BZ$190,'LA21'!E$1,0)),
IF(INDEX!$H$34=2,(VLOOKUP($A14,'LA22'!$A$1:$BZ$190,'LA22'!E$1,0)),
IF(INDEX!$H$34=3,(VLOOKUP($A14,'LA27'!$A$1:$BZ$190,'LA27'!E$1,0)),0))),".")</f>
        <v>0.92</v>
      </c>
      <c r="H14" s="59">
        <f>IFERROR(
IF(INDEX!$H$34=1,(VLOOKUP($A14,'LA21'!$A$1:$BZ$190,'LA21'!F$1,0)),
IF(INDEX!$H$34=2,(VLOOKUP($A14,'LA22'!$A$1:$BZ$190,'LA22'!F$1,0)),
IF(INDEX!$H$34=3,(VLOOKUP($A14,'LA27'!$A$1:$BZ$190,'LA27'!F$1,0)),0))),".")</f>
        <v>0.93</v>
      </c>
      <c r="I14" s="59">
        <f>IFERROR(
IF(INDEX!$H$34=1,(VLOOKUP($A14,'LA21'!$A$1:$BZ$190,'LA21'!G$1,0)),
IF(INDEX!$H$34=2,(VLOOKUP($A14,'LA22'!$A$1:$BZ$190,'LA22'!G$1,0)),
IF(INDEX!$H$34=3,(VLOOKUP($A14,'LA27'!$A$1:$BZ$190,'LA27'!G$1,0)),0))),".")</f>
        <v>0.93</v>
      </c>
      <c r="J14" s="59">
        <f>IFERROR(
IF(INDEX!$H$34=1,(VLOOKUP($A14,'LA21'!$A$1:$BZ$190,'LA21'!H$1,0)),
IF(INDEX!$H$34=2,(VLOOKUP($A14,'LA22'!$A$1:$BZ$190,'LA22'!H$1,0)),
IF(INDEX!$H$34=3,(VLOOKUP($A14,'LA27'!$A$1:$BZ$190,'LA27'!H$1,0)),0))),".")</f>
        <v>0.9</v>
      </c>
      <c r="K14" s="59">
        <f>IFERROR(
IF(INDEX!$H$34=1,(VLOOKUP($A14,'LA21'!$A$1:$BZ$190,'LA21'!I$1,0)),
IF(INDEX!$H$34=2,(VLOOKUP($A14,'LA22'!$A$1:$BZ$190,'LA22'!I$1,0)),
IF(INDEX!$H$34=3,(VLOOKUP($A14,'LA27'!$A$1:$BZ$190,'LA27'!I$1,0)),0))),".")</f>
        <v>0.91</v>
      </c>
      <c r="L14" s="59">
        <f>IFERROR(
IF(INDEX!$H$34=1,(VLOOKUP($A14,'LA21'!$A$1:$BZ$190,'LA21'!J$1,0)),
IF(INDEX!$H$34=2,(VLOOKUP($A14,'LA22'!$A$1:$BZ$190,'LA22'!J$1,0)),
IF(INDEX!$H$34=3,(VLOOKUP($A14,'LA27'!$A$1:$BZ$190,'LA27'!J$1,0)),0))),".")</f>
        <v>0.91</v>
      </c>
      <c r="M14" s="59">
        <f>IFERROR(
IF(INDEX!$H$34=1,(VLOOKUP($A14,'LA21'!$A$1:$BZ$190,'LA21'!K$1,0)),
IF(INDEX!$H$34=2,(VLOOKUP($A14,'LA22'!$A$1:$BZ$190,'LA22'!K$1,0)),
IF(INDEX!$H$34=3,(VLOOKUP($A14,'LA27'!$A$1:$BZ$190,'LA27'!K$1,0)),0))),".")</f>
        <v>0.35</v>
      </c>
      <c r="N14" s="59">
        <f>IFERROR(
IF(INDEX!$H$34=1,(VLOOKUP($A14,'LA21'!$A$1:$BZ$190,'LA21'!L$1,0)),
IF(INDEX!$H$34=2,(VLOOKUP($A14,'LA22'!$A$1:$BZ$190,'LA22'!L$1,0)),
IF(INDEX!$H$34=3,(VLOOKUP($A14,'LA27'!$A$1:$BZ$190,'LA27'!L$1,0)),0))),".")</f>
        <v>0.3</v>
      </c>
      <c r="O14" s="59">
        <f>IFERROR(
IF(INDEX!$H$34=1,(VLOOKUP($A14,'LA21'!$A$1:$BZ$190,'LA21'!M$1,0)),
IF(INDEX!$H$34=2,(VLOOKUP($A14,'LA22'!$A$1:$BZ$190,'LA22'!M$1,0)),
IF(INDEX!$H$34=3,(VLOOKUP($A14,'LA27'!$A$1:$BZ$190,'LA27'!M$1,0)),0))),".")</f>
        <v>0.33</v>
      </c>
      <c r="P14" s="59" t="str">
        <f>IFERROR(
IF(INDEX!$H$34=1,(VLOOKUP($A14,'LA21'!$A$1:$BZ$190,'LA21'!N$1,0)),
IF(INDEX!$H$34=2,(VLOOKUP($A14,'LA22'!$A$1:$BZ$190,'LA22'!N$1,0)),
IF(INDEX!$H$34=3,(VLOOKUP($A14,'LA27'!$A$1:$BZ$190,'LA27'!N$1,0)),0))),".")</f>
        <v>-</v>
      </c>
      <c r="Q14" s="59" t="str">
        <f>IFERROR(
IF(INDEX!$H$34=1,(VLOOKUP($A14,'LA21'!$A$1:$BZ$190,'LA21'!O$1,0)),
IF(INDEX!$H$34=2,(VLOOKUP($A14,'LA22'!$A$1:$BZ$190,'LA22'!O$1,0)),
IF(INDEX!$H$34=3,(VLOOKUP($A14,'LA27'!$A$1:$BZ$190,'LA27'!O$1,0)),0))),".")</f>
        <v>-</v>
      </c>
      <c r="R14" s="59" t="str">
        <f>IFERROR(
IF(INDEX!$H$34=1,(VLOOKUP($A14,'LA21'!$A$1:$BZ$190,'LA21'!P$1,0)),
IF(INDEX!$H$34=2,(VLOOKUP($A14,'LA22'!$A$1:$BZ$190,'LA22'!P$1,0)),
IF(INDEX!$H$34=3,(VLOOKUP($A14,'LA27'!$A$1:$BZ$190,'LA27'!P$1,0)),0))),".")</f>
        <v>-</v>
      </c>
      <c r="S14" s="59">
        <f>IFERROR(
IF(INDEX!$H$34=1,(VLOOKUP($A14,'LA21'!$A$1:$BZ$190,'LA21'!Q$1,0)),
IF(INDEX!$H$34=2,(VLOOKUP($A14,'LA22'!$A$1:$BZ$190,'LA22'!Q$1,0)),
IF(INDEX!$H$34=3,(VLOOKUP($A14,'LA27'!$A$1:$BZ$190,'LA27'!Q$1,0)),0))),".")</f>
        <v>0.03</v>
      </c>
      <c r="T14" s="59">
        <f>IFERROR(
IF(INDEX!$H$34=1,(VLOOKUP($A14,'LA21'!$A$1:$BZ$190,'LA21'!R$1,0)),
IF(INDEX!$H$34=2,(VLOOKUP($A14,'LA22'!$A$1:$BZ$190,'LA22'!R$1,0)),
IF(INDEX!$H$34=3,(VLOOKUP($A14,'LA27'!$A$1:$BZ$190,'LA27'!R$1,0)),0))),".")</f>
        <v>0.02</v>
      </c>
      <c r="U14" s="59">
        <f>IFERROR(
IF(INDEX!$H$34=1,(VLOOKUP($A14,'LA21'!$A$1:$BZ$190,'LA21'!S$1,0)),
IF(INDEX!$H$34=2,(VLOOKUP($A14,'LA22'!$A$1:$BZ$190,'LA22'!S$1,0)),
IF(INDEX!$H$34=3,(VLOOKUP($A14,'LA27'!$A$1:$BZ$190,'LA27'!S$1,0)),0))),".")</f>
        <v>0.03</v>
      </c>
      <c r="V14" s="59">
        <f>IFERROR(
IF(INDEX!$H$34=1,(VLOOKUP($A14,'LA21'!$A$1:$BZ$190,'LA21'!T$1,0)),
IF(INDEX!$H$34=2,(VLOOKUP($A14,'LA22'!$A$1:$BZ$190,'LA22'!T$1,0)),
IF(INDEX!$H$34=3,(VLOOKUP($A14,'LA27'!$A$1:$BZ$190,'LA27'!T$1,0)),0))),".")</f>
        <v>0.4</v>
      </c>
      <c r="W14" s="59">
        <f>IFERROR(
IF(INDEX!$H$34=1,(VLOOKUP($A14,'LA21'!$A$1:$BZ$190,'LA21'!U$1,0)),
IF(INDEX!$H$34=2,(VLOOKUP($A14,'LA22'!$A$1:$BZ$190,'LA22'!U$1,0)),
IF(INDEX!$H$34=3,(VLOOKUP($A14,'LA27'!$A$1:$BZ$190,'LA27'!U$1,0)),0))),".")</f>
        <v>0.45</v>
      </c>
      <c r="X14" s="59">
        <f>IFERROR(
IF(INDEX!$H$34=1,(VLOOKUP($A14,'LA21'!$A$1:$BZ$190,'LA21'!V$1,0)),
IF(INDEX!$H$34=2,(VLOOKUP($A14,'LA22'!$A$1:$BZ$190,'LA22'!V$1,0)),
IF(INDEX!$H$34=3,(VLOOKUP($A14,'LA27'!$A$1:$BZ$190,'LA27'!V$1,0)),0))),".")</f>
        <v>0.42</v>
      </c>
      <c r="Y14" s="59">
        <f>IFERROR(
IF(INDEX!$H$34=1,(VLOOKUP($A14,'LA21'!$A$1:$BZ$190,'LA21'!W$1,0)),
IF(INDEX!$H$34=2,(VLOOKUP($A14,'LA22'!$A$1:$BZ$190,'LA22'!W$1,0)),
IF(INDEX!$H$34=3,(VLOOKUP($A14,'LA27'!$A$1:$BZ$190,'LA27'!W$1,0)),0))),".")</f>
        <v>0.11</v>
      </c>
      <c r="Z14" s="59">
        <f>IFERROR(
IF(INDEX!$H$34=1,(VLOOKUP($A14,'LA21'!$A$1:$BZ$190,'LA21'!X$1,0)),
IF(INDEX!$H$34=2,(VLOOKUP($A14,'LA22'!$A$1:$BZ$190,'LA22'!X$1,0)),
IF(INDEX!$H$34=3,(VLOOKUP($A14,'LA27'!$A$1:$BZ$190,'LA27'!X$1,0)),0))),".")</f>
        <v>0.13</v>
      </c>
      <c r="AA14" s="59">
        <f>IFERROR(
IF(INDEX!$H$34=1,(VLOOKUP($A14,'LA21'!$A$1:$BZ$190,'LA21'!Y$1,0)),
IF(INDEX!$H$34=2,(VLOOKUP($A14,'LA22'!$A$1:$BZ$190,'LA22'!Y$1,0)),
IF(INDEX!$H$34=3,(VLOOKUP($A14,'LA27'!$A$1:$BZ$190,'LA27'!Y$1,0)),0))),".")</f>
        <v>0.12</v>
      </c>
      <c r="AB14" s="59" t="str">
        <f>IFERROR(
IF(INDEX!$H$34=1,(VLOOKUP($A14,'LA21'!$A$1:$BZ$190,'LA21'!Z$1,0)),
IF(INDEX!$H$34=2,(VLOOKUP($A14,'LA22'!$A$1:$BZ$190,'LA22'!Z$1,0)),
IF(INDEX!$H$34=3,(VLOOKUP($A14,'LA27'!$A$1:$BZ$190,'LA27'!Z$1,0)),0))),".")</f>
        <v>x</v>
      </c>
      <c r="AC14" s="59">
        <f>IFERROR(
IF(INDEX!$H$34=1,(VLOOKUP($A14,'LA21'!$A$1:$BZ$190,'LA21'!AA$1,0)),
IF(INDEX!$H$34=2,(VLOOKUP($A14,'LA22'!$A$1:$BZ$190,'LA22'!AA$1,0)),
IF(INDEX!$H$34=3,(VLOOKUP($A14,'LA27'!$A$1:$BZ$190,'LA27'!AA$1,0)),0))),".")</f>
        <v>0</v>
      </c>
      <c r="AD14" s="59" t="str">
        <f>IFERROR(
IF(INDEX!$H$34=1,(VLOOKUP($A14,'LA21'!$A$1:$BZ$190,'LA21'!AB$1,0)),
IF(INDEX!$H$34=2,(VLOOKUP($A14,'LA22'!$A$1:$BZ$190,'LA22'!AB$1,0)),
IF(INDEX!$H$34=3,(VLOOKUP($A14,'LA27'!$A$1:$BZ$190,'LA27'!AB$1,0)),0))),".")</f>
        <v>x</v>
      </c>
      <c r="AE14" s="59">
        <f>IFERROR(
IF(INDEX!$H$34=1,(VLOOKUP($A14,'LA21'!$A$1:$BZ$190,'LA21'!AC$1,0)),
IF(INDEX!$H$34=2,(VLOOKUP($A14,'LA22'!$A$1:$BZ$190,'LA22'!AC$1,0)),
IF(INDEX!$H$34=3,(VLOOKUP($A14,'LA27'!$A$1:$BZ$190,'LA27'!AC$1,0)),0))),".")</f>
        <v>0</v>
      </c>
      <c r="AF14" s="59" t="str">
        <f>IFERROR(
IF(INDEX!$H$34=1,(VLOOKUP($A14,'LA21'!$A$1:$BZ$190,'LA21'!AD$1,0)),
IF(INDEX!$H$34=2,(VLOOKUP($A14,'LA22'!$A$1:$BZ$190,'LA22'!AD$1,0)),
IF(INDEX!$H$34=3,(VLOOKUP($A14,'LA27'!$A$1:$BZ$190,'LA27'!AD$1,0)),0))),".")</f>
        <v>x</v>
      </c>
      <c r="AG14" s="59" t="str">
        <f>IFERROR(
IF(INDEX!$H$34=1,(VLOOKUP($A14,'LA21'!$A$1:$BZ$190,'LA21'!AE$1,0)),
IF(INDEX!$H$34=2,(VLOOKUP($A14,'LA22'!$A$1:$BZ$190,'LA22'!AE$1,0)),
IF(INDEX!$H$34=3,(VLOOKUP($A14,'LA27'!$A$1:$BZ$190,'LA27'!AE$1,0)),0))),".")</f>
        <v>x</v>
      </c>
      <c r="AH14" s="59" t="str">
        <f>IFERROR(
IF(INDEX!$H$34=1,(VLOOKUP($A14,'LA21'!$A$1:$BZ$190,'LA21'!AF$1,0)),
IF(INDEX!$H$34=2,(VLOOKUP($A14,'LA22'!$A$1:$BZ$190,'LA22'!AF$1,0)),
IF(INDEX!$H$34=3,(VLOOKUP($A14,'LA27'!$A$1:$BZ$190,'LA27'!AF$1,0)),0))),".")</f>
        <v>-</v>
      </c>
      <c r="AI14" s="59" t="str">
        <f>IFERROR(
IF(INDEX!$H$34=1,(VLOOKUP($A14,'LA21'!$A$1:$BZ$190,'LA21'!AG$1,0)),
IF(INDEX!$H$34=2,(VLOOKUP($A14,'LA22'!$A$1:$BZ$190,'LA22'!AG$1,0)),
IF(INDEX!$H$34=3,(VLOOKUP($A14,'LA27'!$A$1:$BZ$190,'LA27'!AG$1,0)),0))),".")</f>
        <v>-</v>
      </c>
      <c r="AJ14" s="59" t="str">
        <f>IFERROR(
IF(INDEX!$H$34=1,(VLOOKUP($A14,'LA21'!$A$1:$BZ$190,'LA21'!AH$1,0)),
IF(INDEX!$H$34=2,(VLOOKUP($A14,'LA22'!$A$1:$BZ$190,'LA22'!AH$1,0)),
IF(INDEX!$H$34=3,(VLOOKUP($A14,'LA27'!$A$1:$BZ$190,'LA27'!AH$1,0)),0))),".")</f>
        <v>-</v>
      </c>
      <c r="AK14" s="59">
        <f>IFERROR(
IF(INDEX!$H$34=1,(VLOOKUP($A14,'LA21'!$A$1:$BZ$190,'LA21'!AI$1,0)),
IF(INDEX!$H$34=2,(VLOOKUP($A14,'LA22'!$A$1:$BZ$190,'LA22'!AI$1,0)),
IF(INDEX!$H$34=3,(VLOOKUP($A14,'LA27'!$A$1:$BZ$190,'LA27'!AI$1,0)),0))),".")</f>
        <v>0.05</v>
      </c>
      <c r="AL14" s="59">
        <f>IFERROR(
IF(INDEX!$H$34=1,(VLOOKUP($A14,'LA21'!$A$1:$BZ$190,'LA21'!AJ$1,0)),
IF(INDEX!$H$34=2,(VLOOKUP($A14,'LA22'!$A$1:$BZ$190,'LA22'!AJ$1,0)),
IF(INDEX!$H$34=3,(VLOOKUP($A14,'LA27'!$A$1:$BZ$190,'LA27'!AJ$1,0)),0))),".")</f>
        <v>0.04</v>
      </c>
      <c r="AM14" s="59">
        <f>IFERROR(
IF(INDEX!$H$34=1,(VLOOKUP($A14,'LA21'!$A$1:$BZ$190,'LA21'!AK$1,0)),
IF(INDEX!$H$34=2,(VLOOKUP($A14,'LA22'!$A$1:$BZ$190,'LA22'!AK$1,0)),
IF(INDEX!$H$34=3,(VLOOKUP($A14,'LA27'!$A$1:$BZ$190,'LA27'!AK$1,0)),0))),".")</f>
        <v>0.05</v>
      </c>
      <c r="AN14" s="59" t="str">
        <f>IFERROR(
IF(INDEX!$H$34=1,(VLOOKUP($A14,'LA21'!$A$1:$BZ$190,'LA21'!AL$1,0)),
IF(INDEX!$H$34=2,(VLOOKUP($A14,'LA22'!$A$1:$BZ$190,'LA22'!AL$1,0)),
IF(INDEX!$H$34=3,(VLOOKUP($A14,'LA27'!$A$1:$BZ$190,'LA27'!AL$1,0)),0))),".")</f>
        <v>x</v>
      </c>
      <c r="AO14" s="59" t="str">
        <f>IFERROR(
IF(INDEX!$H$34=1,(VLOOKUP($A14,'LA21'!$A$1:$BZ$190,'LA21'!AM$1,0)),
IF(INDEX!$H$34=2,(VLOOKUP($A14,'LA22'!$A$1:$BZ$190,'LA22'!AM$1,0)),
IF(INDEX!$H$34=3,(VLOOKUP($A14,'LA27'!$A$1:$BZ$190,'LA27'!AM$1,0)),0))),".")</f>
        <v>x</v>
      </c>
      <c r="AP14" s="59" t="str">
        <f>IFERROR(
IF(INDEX!$H$34=1,(VLOOKUP($A14,'LA21'!$A$1:$BZ$190,'LA21'!AN$1,0)),
IF(INDEX!$H$34=2,(VLOOKUP($A14,'LA22'!$A$1:$BZ$190,'LA22'!AN$1,0)),
IF(INDEX!$H$34=3,(VLOOKUP($A14,'LA27'!$A$1:$BZ$190,'LA27'!AN$1,0)),0))),".")</f>
        <v>x</v>
      </c>
      <c r="AQ14" s="59" t="str">
        <f>IFERROR(
IF(INDEX!$H$34=1,(VLOOKUP($A14,'LA21'!$A$1:$BZ$190,'LA21'!AO$1,0)),
IF(INDEX!$H$34=2,(VLOOKUP($A14,'LA22'!$A$1:$BZ$190,'LA22'!AO$1,0)),
IF(INDEX!$H$34=3,(VLOOKUP($A14,'LA27'!$A$1:$BZ$190,'LA27'!AO$1,0)),0))),".")</f>
        <v>-</v>
      </c>
      <c r="AR14" s="59" t="str">
        <f>IFERROR(
IF(INDEX!$H$34=1,(VLOOKUP($A14,'LA21'!$A$1:$BZ$190,'LA21'!AP$1,0)),
IF(INDEX!$H$34=2,(VLOOKUP($A14,'LA22'!$A$1:$BZ$190,'LA22'!AP$1,0)),
IF(INDEX!$H$34=3,(VLOOKUP($A14,'LA27'!$A$1:$BZ$190,'LA27'!AP$1,0)),0))),".")</f>
        <v>-</v>
      </c>
      <c r="AS14" s="59" t="str">
        <f>IFERROR(
IF(INDEX!$H$34=1,(VLOOKUP($A14,'LA21'!$A$1:$BZ$190,'LA21'!AQ$1,0)),
IF(INDEX!$H$34=2,(VLOOKUP($A14,'LA22'!$A$1:$BZ$190,'LA22'!AQ$1,0)),
IF(INDEX!$H$34=3,(VLOOKUP($A14,'LA27'!$A$1:$BZ$190,'LA27'!AQ$1,0)),0))),".")</f>
        <v>-</v>
      </c>
      <c r="AT14" s="59">
        <f>IFERROR(
IF(INDEX!$H$34=1,(VLOOKUP($A14,'LA21'!$A$1:$BZ$190,'LA21'!AR$1,0)),
IF(INDEX!$H$34=2,(VLOOKUP($A14,'LA22'!$A$1:$BZ$190,'LA22'!AR$1,0)),
IF(INDEX!$H$34=3,(VLOOKUP($A14,'LA27'!$A$1:$BZ$190,'LA27'!AR$1,0)),0))),".")</f>
        <v>0.01</v>
      </c>
      <c r="AU14" s="59">
        <f>IFERROR(
IF(INDEX!$H$34=1,(VLOOKUP($A14,'LA21'!$A$1:$BZ$190,'LA21'!AS$1,0)),
IF(INDEX!$H$34=2,(VLOOKUP($A14,'LA22'!$A$1:$BZ$190,'LA22'!AS$1,0)),
IF(INDEX!$H$34=3,(VLOOKUP($A14,'LA27'!$A$1:$BZ$190,'LA27'!AS$1,0)),0))),".")</f>
        <v>0.01</v>
      </c>
      <c r="AV14" s="59">
        <f>IFERROR(
IF(INDEX!$H$34=1,(VLOOKUP($A14,'LA21'!$A$1:$BZ$190,'LA21'!AT$1,0)),
IF(INDEX!$H$34=2,(VLOOKUP($A14,'LA22'!$A$1:$BZ$190,'LA22'!AT$1,0)),
IF(INDEX!$H$34=3,(VLOOKUP($A14,'LA27'!$A$1:$BZ$190,'LA27'!AT$1,0)),0))),".")</f>
        <v>0.01</v>
      </c>
      <c r="AW14" s="59">
        <f>IFERROR(
IF(INDEX!$H$34=1,(VLOOKUP($A14,'LA21'!$A$1:$BZ$190,'LA21'!AU$1,0)),
IF(INDEX!$H$34=2,(VLOOKUP($A14,'LA22'!$A$1:$BZ$190,'LA22'!AU$1,0)),
IF(INDEX!$H$34=3,(VLOOKUP($A14,'LA27'!$A$1:$BZ$190,'LA27'!AU$1,0)),0))),".")</f>
        <v>0.01</v>
      </c>
      <c r="AX14" s="59">
        <f>IFERROR(
IF(INDEX!$H$34=1,(VLOOKUP($A14,'LA21'!$A$1:$BZ$190,'LA21'!AV$1,0)),
IF(INDEX!$H$34=2,(VLOOKUP($A14,'LA22'!$A$1:$BZ$190,'LA22'!AV$1,0)),
IF(INDEX!$H$34=3,(VLOOKUP($A14,'LA27'!$A$1:$BZ$190,'LA27'!AV$1,0)),0))),".")</f>
        <v>0.01</v>
      </c>
      <c r="AY14" s="59">
        <f>IFERROR(
IF(INDEX!$H$34=1,(VLOOKUP($A14,'LA21'!$A$1:$BZ$190,'LA21'!AW$1,0)),
IF(INDEX!$H$34=2,(VLOOKUP($A14,'LA22'!$A$1:$BZ$190,'LA22'!AW$1,0)),
IF(INDEX!$H$34=3,(VLOOKUP($A14,'LA27'!$A$1:$BZ$190,'LA27'!AW$1,0)),0))),".")</f>
        <v>0.01</v>
      </c>
      <c r="AZ14" s="59" t="str">
        <f>IFERROR(
IF(INDEX!$H$34=1,(VLOOKUP($A14,'LA21'!$A$1:$BZ$190,'LA21'!AX$1,0)),
IF(INDEX!$H$34=2,(VLOOKUP($A14,'LA22'!$A$1:$BZ$190,'LA22'!AX$1,0)),
IF(INDEX!$H$34=3,(VLOOKUP($A14,'LA27'!$A$1:$BZ$190,'LA27'!AX$1,0)),0))),".")</f>
        <v>-</v>
      </c>
      <c r="BA14" s="59" t="str">
        <f>IFERROR(
IF(INDEX!$H$34=1,(VLOOKUP($A14,'LA21'!$A$1:$BZ$190,'LA21'!AY$1,0)),
IF(INDEX!$H$34=2,(VLOOKUP($A14,'LA22'!$A$1:$BZ$190,'LA22'!AY$1,0)),
IF(INDEX!$H$34=3,(VLOOKUP($A14,'LA27'!$A$1:$BZ$190,'LA27'!AY$1,0)),0))),".")</f>
        <v>-</v>
      </c>
      <c r="BB14" s="59" t="str">
        <f>IFERROR(
IF(INDEX!$H$34=1,(VLOOKUP($A14,'LA21'!$A$1:$BZ$190,'LA21'!AZ$1,0)),
IF(INDEX!$H$34=2,(VLOOKUP($A14,'LA22'!$A$1:$BZ$190,'LA22'!AZ$1,0)),
IF(INDEX!$H$34=3,(VLOOKUP($A14,'LA27'!$A$1:$BZ$190,'LA27'!AZ$1,0)),0))),".")</f>
        <v>-</v>
      </c>
      <c r="BC14" s="59" t="str">
        <f>IFERROR(
IF(INDEX!$H$34=1,(VLOOKUP($A14,'LA21'!$A$1:$BZ$190,'LA21'!BA$1,0)),
IF(INDEX!$H$34=2,(VLOOKUP($A14,'LA22'!$A$1:$BZ$190,'LA22'!BA$1,0)),
IF(INDEX!$H$34=3,(VLOOKUP($A14,'LA27'!$A$1:$BZ$190,'LA27'!BA$1,0)),0))),".")</f>
        <v>-</v>
      </c>
      <c r="BD14" s="59" t="str">
        <f>IFERROR(
IF(INDEX!$H$34=1,(VLOOKUP($A14,'LA21'!$A$1:$BZ$190,'LA21'!BB$1,0)),
IF(INDEX!$H$34=2,(VLOOKUP($A14,'LA22'!$A$1:$BZ$190,'LA22'!BB$1,0)),
IF(INDEX!$H$34=3,(VLOOKUP($A14,'LA27'!$A$1:$BZ$190,'LA27'!BB$1,0)),0))),".")</f>
        <v>-</v>
      </c>
      <c r="BE14" s="59" t="str">
        <f>IFERROR(
IF(INDEX!$H$34=1,(VLOOKUP($A14,'LA21'!$A$1:$BZ$190,'LA21'!BC$1,0)),
IF(INDEX!$H$34=2,(VLOOKUP($A14,'LA22'!$A$1:$BZ$190,'LA22'!BC$1,0)),
IF(INDEX!$H$34=3,(VLOOKUP($A14,'LA27'!$A$1:$BZ$190,'LA27'!BC$1,0)),0))),".")</f>
        <v>-</v>
      </c>
      <c r="BF14" s="59">
        <f>IFERROR(
IF(INDEX!$H$34=1,(VLOOKUP($A14,'LA21'!$A$1:$BZ$190,'LA21'!BD$1,0)),
IF(INDEX!$H$34=2,(VLOOKUP($A14,'LA22'!$A$1:$BZ$190,'LA22'!BD$1,0)),
IF(INDEX!$H$34=3,(VLOOKUP($A14,'LA27'!$A$1:$BZ$190,'LA27'!BD$1,0)),0))),".")</f>
        <v>0.01</v>
      </c>
      <c r="BG14" s="59">
        <f>IFERROR(
IF(INDEX!$H$34=1,(VLOOKUP($A14,'LA21'!$A$1:$BZ$190,'LA21'!BE$1,0)),
IF(INDEX!$H$34=2,(VLOOKUP($A14,'LA22'!$A$1:$BZ$190,'LA22'!BE$1,0)),
IF(INDEX!$H$34=3,(VLOOKUP($A14,'LA27'!$A$1:$BZ$190,'LA27'!BE$1,0)),0))),".")</f>
        <v>0.01</v>
      </c>
      <c r="BH14" s="59">
        <f>IFERROR(
IF(INDEX!$H$34=1,(VLOOKUP($A14,'LA21'!$A$1:$BZ$190,'LA21'!BF$1,0)),
IF(INDEX!$H$34=2,(VLOOKUP($A14,'LA22'!$A$1:$BZ$190,'LA22'!BF$1,0)),
IF(INDEX!$H$34=3,(VLOOKUP($A14,'LA27'!$A$1:$BZ$190,'LA27'!BF$1,0)),0))),".")</f>
        <v>0.01</v>
      </c>
      <c r="BI14" s="59">
        <f>IFERROR(
IF(INDEX!$H$34=1,(VLOOKUP($A14,'LA21'!$A$1:$BZ$190,'LA21'!BG$1,0)),
IF(INDEX!$H$34=2,(VLOOKUP($A14,'LA22'!$A$1:$BZ$190,'LA22'!BG$1,0)),
IF(INDEX!$H$34=3,(VLOOKUP($A14,'LA27'!$A$1:$BZ$190,'LA27'!BG$1,0)),0))),".")</f>
        <v>0.05</v>
      </c>
      <c r="BJ14" s="59">
        <f>IFERROR(
IF(INDEX!$H$34=1,(VLOOKUP($A14,'LA21'!$A$1:$BZ$190,'LA21'!BH$1,0)),
IF(INDEX!$H$34=2,(VLOOKUP($A14,'LA22'!$A$1:$BZ$190,'LA22'!BH$1,0)),
IF(INDEX!$H$34=3,(VLOOKUP($A14,'LA27'!$A$1:$BZ$190,'LA27'!BH$1,0)),0))),".")</f>
        <v>0.04</v>
      </c>
      <c r="BK14" s="59">
        <f>IFERROR(
IF(INDEX!$H$34=1,(VLOOKUP($A14,'LA21'!$A$1:$BZ$190,'LA21'!BI$1,0)),
IF(INDEX!$H$34=2,(VLOOKUP($A14,'LA22'!$A$1:$BZ$190,'LA22'!BI$1,0)),
IF(INDEX!$H$34=3,(VLOOKUP($A14,'LA27'!$A$1:$BZ$190,'LA27'!BI$1,0)),0))),".")</f>
        <v>0.04</v>
      </c>
      <c r="BL14" s="59">
        <f>IFERROR(
IF(INDEX!$H$34=1,(VLOOKUP($A14,'LA21'!$A$1:$BZ$190,'LA21'!BJ$1,0)),
IF(INDEX!$H$34=2,(VLOOKUP($A14,'LA22'!$A$1:$BZ$190,'LA22'!BJ$1,0)),
IF(INDEX!$H$34=3,(VLOOKUP($A14,'LA27'!$A$1:$BZ$190,'LA27'!BJ$1,0)),0))),".")</f>
        <v>0.02</v>
      </c>
      <c r="BM14" s="59">
        <f>IFERROR(
IF(INDEX!$H$34=1,(VLOOKUP($A14,'LA21'!$A$1:$BZ$190,'LA21'!BK$1,0)),
IF(INDEX!$H$34=2,(VLOOKUP($A14,'LA22'!$A$1:$BZ$190,'LA22'!BK$1,0)),
IF(INDEX!$H$34=3,(VLOOKUP($A14,'LA27'!$A$1:$BZ$190,'LA27'!BK$1,0)),0))),".")</f>
        <v>0.02</v>
      </c>
      <c r="BN14" s="59">
        <f>IFERROR(
IF(INDEX!$H$34=1,(VLOOKUP($A14,'LA21'!$A$1:$BZ$190,'LA21'!BL$1,0)),
IF(INDEX!$H$34=2,(VLOOKUP($A14,'LA22'!$A$1:$BZ$190,'LA22'!BL$1,0)),
IF(INDEX!$H$34=3,(VLOOKUP($A14,'LA27'!$A$1:$BZ$190,'LA27'!BL$1,0)),0))),".")</f>
        <v>0.02</v>
      </c>
      <c r="BO14" s="59">
        <f>IFERROR(
IF(INDEX!$H$34=1,(VLOOKUP($A14,'LA21'!$A$1:$BZ$190,'LA21'!BM$1,0)),
IF(INDEX!$H$34=2,(VLOOKUP($A14,'LA22'!$A$1:$BZ$190,'LA22'!BM$1,0)),
IF(INDEX!$H$34=3,(VLOOKUP($A14,'LA27'!$A$1:$BZ$190,'LA27'!BM$1,0)),0))),".")</f>
        <v>0.01</v>
      </c>
      <c r="BP14" s="59">
        <f>IFERROR(
IF(INDEX!$H$34=1,(VLOOKUP($A14,'LA21'!$A$1:$BZ$190,'LA21'!BN$1,0)),
IF(INDEX!$H$34=2,(VLOOKUP($A14,'LA22'!$A$1:$BZ$190,'LA22'!BN$1,0)),
IF(INDEX!$H$34=3,(VLOOKUP($A14,'LA27'!$A$1:$BZ$190,'LA27'!BN$1,0)),0))),".")</f>
        <v>0.01</v>
      </c>
      <c r="BQ14" s="59">
        <f>IFERROR(
IF(INDEX!$H$34=1,(VLOOKUP($A14,'LA21'!$A$1:$BZ$190,'LA21'!BO$1,0)),
IF(INDEX!$H$34=2,(VLOOKUP($A14,'LA22'!$A$1:$BZ$190,'LA22'!BO$1,0)),
IF(INDEX!$H$34=3,(VLOOKUP($A14,'LA27'!$A$1:$BZ$190,'LA27'!BO$1,0)),0))),".")</f>
        <v>0.01</v>
      </c>
    </row>
    <row r="15" spans="1:69" x14ac:dyDescent="0.2">
      <c r="A15" s="117" t="s">
        <v>121</v>
      </c>
      <c r="B15" s="108" t="s">
        <v>122</v>
      </c>
      <c r="D15" s="152">
        <f>IFERROR(
IF(INDEX!$H$34=1,(VLOOKUP($A15,'LA21'!$A$1:$BZ$190,'LA21'!B$1,0)),
IF(INDEX!$H$34=2,(VLOOKUP($A15,'LA22'!$A$1:$BZ$190,'LA22'!B$1,0)),
IF(INDEX!$H$34=3,(VLOOKUP($A15,'LA27'!$A$1:$BZ$190,'LA27'!B$1,0)),0))),".")</f>
        <v>11660</v>
      </c>
      <c r="E15" s="58">
        <f>IFERROR(
IF(INDEX!$H$34=1,(VLOOKUP($A15,'LA21'!$A$1:$BZ$190,'LA21'!C$1,0)),
IF(INDEX!$H$34=2,(VLOOKUP($A15,'LA22'!$A$1:$BZ$190,'LA22'!C$1,0)),
IF(INDEX!$H$34=3,(VLOOKUP($A15,'LA27'!$A$1:$BZ$190,'LA27'!C$1,0)),0))),".")</f>
        <v>12250</v>
      </c>
      <c r="F15" s="58">
        <f>IFERROR(
IF(INDEX!$H$34=1,(VLOOKUP($A15,'LA21'!$A$1:$BZ$190,'LA21'!D$1,0)),
IF(INDEX!$H$34=2,(VLOOKUP($A15,'LA22'!$A$1:$BZ$190,'LA22'!D$1,0)),
IF(INDEX!$H$34=3,(VLOOKUP($A15,'LA27'!$A$1:$BZ$190,'LA27'!D$1,0)),0))),".")</f>
        <v>23910</v>
      </c>
      <c r="G15" s="59">
        <f>IFERROR(
IF(INDEX!$H$34=1,(VLOOKUP($A15,'LA21'!$A$1:$BZ$190,'LA21'!E$1,0)),
IF(INDEX!$H$34=2,(VLOOKUP($A15,'LA22'!$A$1:$BZ$190,'LA22'!E$1,0)),
IF(INDEX!$H$34=3,(VLOOKUP($A15,'LA27'!$A$1:$BZ$190,'LA27'!E$1,0)),0))),".")</f>
        <v>0.91</v>
      </c>
      <c r="H15" s="59">
        <f>IFERROR(
IF(INDEX!$H$34=1,(VLOOKUP($A15,'LA21'!$A$1:$BZ$190,'LA21'!F$1,0)),
IF(INDEX!$H$34=2,(VLOOKUP($A15,'LA22'!$A$1:$BZ$190,'LA22'!F$1,0)),
IF(INDEX!$H$34=3,(VLOOKUP($A15,'LA27'!$A$1:$BZ$190,'LA27'!F$1,0)),0))),".")</f>
        <v>0.93</v>
      </c>
      <c r="I15" s="59">
        <f>IFERROR(
IF(INDEX!$H$34=1,(VLOOKUP($A15,'LA21'!$A$1:$BZ$190,'LA21'!G$1,0)),
IF(INDEX!$H$34=2,(VLOOKUP($A15,'LA22'!$A$1:$BZ$190,'LA22'!G$1,0)),
IF(INDEX!$H$34=3,(VLOOKUP($A15,'LA27'!$A$1:$BZ$190,'LA27'!G$1,0)),0))),".")</f>
        <v>0.92</v>
      </c>
      <c r="J15" s="59">
        <f>IFERROR(
IF(INDEX!$H$34=1,(VLOOKUP($A15,'LA21'!$A$1:$BZ$190,'LA21'!H$1,0)),
IF(INDEX!$H$34=2,(VLOOKUP($A15,'LA22'!$A$1:$BZ$190,'LA22'!H$1,0)),
IF(INDEX!$H$34=3,(VLOOKUP($A15,'LA27'!$A$1:$BZ$190,'LA27'!H$1,0)),0))),".")</f>
        <v>0.91</v>
      </c>
      <c r="K15" s="59">
        <f>IFERROR(
IF(INDEX!$H$34=1,(VLOOKUP($A15,'LA21'!$A$1:$BZ$190,'LA21'!I$1,0)),
IF(INDEX!$H$34=2,(VLOOKUP($A15,'LA22'!$A$1:$BZ$190,'LA22'!I$1,0)),
IF(INDEX!$H$34=3,(VLOOKUP($A15,'LA27'!$A$1:$BZ$190,'LA27'!I$1,0)),0))),".")</f>
        <v>0.93</v>
      </c>
      <c r="L15" s="59">
        <f>IFERROR(
IF(INDEX!$H$34=1,(VLOOKUP($A15,'LA21'!$A$1:$BZ$190,'LA21'!J$1,0)),
IF(INDEX!$H$34=2,(VLOOKUP($A15,'LA22'!$A$1:$BZ$190,'LA22'!J$1,0)),
IF(INDEX!$H$34=3,(VLOOKUP($A15,'LA27'!$A$1:$BZ$190,'LA27'!J$1,0)),0))),".")</f>
        <v>0.92</v>
      </c>
      <c r="M15" s="59">
        <f>IFERROR(
IF(INDEX!$H$34=1,(VLOOKUP($A15,'LA21'!$A$1:$BZ$190,'LA21'!K$1,0)),
IF(INDEX!$H$34=2,(VLOOKUP($A15,'LA22'!$A$1:$BZ$190,'LA22'!K$1,0)),
IF(INDEX!$H$34=3,(VLOOKUP($A15,'LA27'!$A$1:$BZ$190,'LA27'!K$1,0)),0))),".")</f>
        <v>0.26</v>
      </c>
      <c r="N15" s="59">
        <f>IFERROR(
IF(INDEX!$H$34=1,(VLOOKUP($A15,'LA21'!$A$1:$BZ$190,'LA21'!L$1,0)),
IF(INDEX!$H$34=2,(VLOOKUP($A15,'LA22'!$A$1:$BZ$190,'LA22'!L$1,0)),
IF(INDEX!$H$34=3,(VLOOKUP($A15,'LA27'!$A$1:$BZ$190,'LA27'!L$1,0)),0))),".")</f>
        <v>0.23</v>
      </c>
      <c r="O15" s="59">
        <f>IFERROR(
IF(INDEX!$H$34=1,(VLOOKUP($A15,'LA21'!$A$1:$BZ$190,'LA21'!M$1,0)),
IF(INDEX!$H$34=2,(VLOOKUP($A15,'LA22'!$A$1:$BZ$190,'LA22'!M$1,0)),
IF(INDEX!$H$34=3,(VLOOKUP($A15,'LA27'!$A$1:$BZ$190,'LA27'!M$1,0)),0))),".")</f>
        <v>0.24</v>
      </c>
      <c r="P15" s="59" t="str">
        <f>IFERROR(
IF(INDEX!$H$34=1,(VLOOKUP($A15,'LA21'!$A$1:$BZ$190,'LA21'!N$1,0)),
IF(INDEX!$H$34=2,(VLOOKUP($A15,'LA22'!$A$1:$BZ$190,'LA22'!N$1,0)),
IF(INDEX!$H$34=3,(VLOOKUP($A15,'LA27'!$A$1:$BZ$190,'LA27'!N$1,0)),0))),".")</f>
        <v>-</v>
      </c>
      <c r="Q15" s="59">
        <f>IFERROR(
IF(INDEX!$H$34=1,(VLOOKUP($A15,'LA21'!$A$1:$BZ$190,'LA21'!O$1,0)),
IF(INDEX!$H$34=2,(VLOOKUP($A15,'LA22'!$A$1:$BZ$190,'LA22'!O$1,0)),
IF(INDEX!$H$34=3,(VLOOKUP($A15,'LA27'!$A$1:$BZ$190,'LA27'!O$1,0)),0))),".")</f>
        <v>0.01</v>
      </c>
      <c r="R15" s="59">
        <f>IFERROR(
IF(INDEX!$H$34=1,(VLOOKUP($A15,'LA21'!$A$1:$BZ$190,'LA21'!P$1,0)),
IF(INDEX!$H$34=2,(VLOOKUP($A15,'LA22'!$A$1:$BZ$190,'LA22'!P$1,0)),
IF(INDEX!$H$34=3,(VLOOKUP($A15,'LA27'!$A$1:$BZ$190,'LA27'!P$1,0)),0))),".")</f>
        <v>0.01</v>
      </c>
      <c r="S15" s="59">
        <f>IFERROR(
IF(INDEX!$H$34=1,(VLOOKUP($A15,'LA21'!$A$1:$BZ$190,'LA21'!Q$1,0)),
IF(INDEX!$H$34=2,(VLOOKUP($A15,'LA22'!$A$1:$BZ$190,'LA22'!Q$1,0)),
IF(INDEX!$H$34=3,(VLOOKUP($A15,'LA27'!$A$1:$BZ$190,'LA27'!Q$1,0)),0))),".")</f>
        <v>0.03</v>
      </c>
      <c r="T15" s="59">
        <f>IFERROR(
IF(INDEX!$H$34=1,(VLOOKUP($A15,'LA21'!$A$1:$BZ$190,'LA21'!R$1,0)),
IF(INDEX!$H$34=2,(VLOOKUP($A15,'LA22'!$A$1:$BZ$190,'LA22'!R$1,0)),
IF(INDEX!$H$34=3,(VLOOKUP($A15,'LA27'!$A$1:$BZ$190,'LA27'!R$1,0)),0))),".")</f>
        <v>0.03</v>
      </c>
      <c r="U15" s="59">
        <f>IFERROR(
IF(INDEX!$H$34=1,(VLOOKUP($A15,'LA21'!$A$1:$BZ$190,'LA21'!S$1,0)),
IF(INDEX!$H$34=2,(VLOOKUP($A15,'LA22'!$A$1:$BZ$190,'LA22'!S$1,0)),
IF(INDEX!$H$34=3,(VLOOKUP($A15,'LA27'!$A$1:$BZ$190,'LA27'!S$1,0)),0))),".")</f>
        <v>0.03</v>
      </c>
      <c r="V15" s="59">
        <f>IFERROR(
IF(INDEX!$H$34=1,(VLOOKUP($A15,'LA21'!$A$1:$BZ$190,'LA21'!T$1,0)),
IF(INDEX!$H$34=2,(VLOOKUP($A15,'LA22'!$A$1:$BZ$190,'LA22'!T$1,0)),
IF(INDEX!$H$34=3,(VLOOKUP($A15,'LA27'!$A$1:$BZ$190,'LA27'!T$1,0)),0))),".")</f>
        <v>0.46</v>
      </c>
      <c r="W15" s="59">
        <f>IFERROR(
IF(INDEX!$H$34=1,(VLOOKUP($A15,'LA21'!$A$1:$BZ$190,'LA21'!U$1,0)),
IF(INDEX!$H$34=2,(VLOOKUP($A15,'LA22'!$A$1:$BZ$190,'LA22'!U$1,0)),
IF(INDEX!$H$34=3,(VLOOKUP($A15,'LA27'!$A$1:$BZ$190,'LA27'!U$1,0)),0))),".")</f>
        <v>0.5</v>
      </c>
      <c r="X15" s="59">
        <f>IFERROR(
IF(INDEX!$H$34=1,(VLOOKUP($A15,'LA21'!$A$1:$BZ$190,'LA21'!V$1,0)),
IF(INDEX!$H$34=2,(VLOOKUP($A15,'LA22'!$A$1:$BZ$190,'LA22'!V$1,0)),
IF(INDEX!$H$34=3,(VLOOKUP($A15,'LA27'!$A$1:$BZ$190,'LA27'!V$1,0)),0))),".")</f>
        <v>0.48</v>
      </c>
      <c r="Y15" s="59">
        <f>IFERROR(
IF(INDEX!$H$34=1,(VLOOKUP($A15,'LA21'!$A$1:$BZ$190,'LA21'!W$1,0)),
IF(INDEX!$H$34=2,(VLOOKUP($A15,'LA22'!$A$1:$BZ$190,'LA22'!W$1,0)),
IF(INDEX!$H$34=3,(VLOOKUP($A15,'LA27'!$A$1:$BZ$190,'LA27'!W$1,0)),0))),".")</f>
        <v>0.14000000000000001</v>
      </c>
      <c r="Z15" s="59">
        <f>IFERROR(
IF(INDEX!$H$34=1,(VLOOKUP($A15,'LA21'!$A$1:$BZ$190,'LA21'!X$1,0)),
IF(INDEX!$H$34=2,(VLOOKUP($A15,'LA22'!$A$1:$BZ$190,'LA22'!X$1,0)),
IF(INDEX!$H$34=3,(VLOOKUP($A15,'LA27'!$A$1:$BZ$190,'LA27'!X$1,0)),0))),".")</f>
        <v>0.17</v>
      </c>
      <c r="AA15" s="59">
        <f>IFERROR(
IF(INDEX!$H$34=1,(VLOOKUP($A15,'LA21'!$A$1:$BZ$190,'LA21'!Y$1,0)),
IF(INDEX!$H$34=2,(VLOOKUP($A15,'LA22'!$A$1:$BZ$190,'LA22'!Y$1,0)),
IF(INDEX!$H$34=3,(VLOOKUP($A15,'LA27'!$A$1:$BZ$190,'LA27'!Y$1,0)),0))),".")</f>
        <v>0.15</v>
      </c>
      <c r="AB15" s="59" t="str">
        <f>IFERROR(
IF(INDEX!$H$34=1,(VLOOKUP($A15,'LA21'!$A$1:$BZ$190,'LA21'!Z$1,0)),
IF(INDEX!$H$34=2,(VLOOKUP($A15,'LA22'!$A$1:$BZ$190,'LA22'!Z$1,0)),
IF(INDEX!$H$34=3,(VLOOKUP($A15,'LA27'!$A$1:$BZ$190,'LA27'!Z$1,0)),0))),".")</f>
        <v>x</v>
      </c>
      <c r="AC15" s="59" t="str">
        <f>IFERROR(
IF(INDEX!$H$34=1,(VLOOKUP($A15,'LA21'!$A$1:$BZ$190,'LA21'!AA$1,0)),
IF(INDEX!$H$34=2,(VLOOKUP($A15,'LA22'!$A$1:$BZ$190,'LA22'!AA$1,0)),
IF(INDEX!$H$34=3,(VLOOKUP($A15,'LA27'!$A$1:$BZ$190,'LA27'!AA$1,0)),0))),".")</f>
        <v>x</v>
      </c>
      <c r="AD15" s="59" t="str">
        <f>IFERROR(
IF(INDEX!$H$34=1,(VLOOKUP($A15,'LA21'!$A$1:$BZ$190,'LA21'!AB$1,0)),
IF(INDEX!$H$34=2,(VLOOKUP($A15,'LA22'!$A$1:$BZ$190,'LA22'!AB$1,0)),
IF(INDEX!$H$34=3,(VLOOKUP($A15,'LA27'!$A$1:$BZ$190,'LA27'!AB$1,0)),0))),".")</f>
        <v>x</v>
      </c>
      <c r="AE15" s="59" t="str">
        <f>IFERROR(
IF(INDEX!$H$34=1,(VLOOKUP($A15,'LA21'!$A$1:$BZ$190,'LA21'!AC$1,0)),
IF(INDEX!$H$34=2,(VLOOKUP($A15,'LA22'!$A$1:$BZ$190,'LA22'!AC$1,0)),
IF(INDEX!$H$34=3,(VLOOKUP($A15,'LA27'!$A$1:$BZ$190,'LA27'!AC$1,0)),0))),".")</f>
        <v>x</v>
      </c>
      <c r="AF15" s="59" t="str">
        <f>IFERROR(
IF(INDEX!$H$34=1,(VLOOKUP($A15,'LA21'!$A$1:$BZ$190,'LA21'!AD$1,0)),
IF(INDEX!$H$34=2,(VLOOKUP($A15,'LA22'!$A$1:$BZ$190,'LA22'!AD$1,0)),
IF(INDEX!$H$34=3,(VLOOKUP($A15,'LA27'!$A$1:$BZ$190,'LA27'!AD$1,0)),0))),".")</f>
        <v>x</v>
      </c>
      <c r="AG15" s="59" t="str">
        <f>IFERROR(
IF(INDEX!$H$34=1,(VLOOKUP($A15,'LA21'!$A$1:$BZ$190,'LA21'!AE$1,0)),
IF(INDEX!$H$34=2,(VLOOKUP($A15,'LA22'!$A$1:$BZ$190,'LA22'!AE$1,0)),
IF(INDEX!$H$34=3,(VLOOKUP($A15,'LA27'!$A$1:$BZ$190,'LA27'!AE$1,0)),0))),".")</f>
        <v>-</v>
      </c>
      <c r="AH15" s="59" t="str">
        <f>IFERROR(
IF(INDEX!$H$34=1,(VLOOKUP($A15,'LA21'!$A$1:$BZ$190,'LA21'!AF$1,0)),
IF(INDEX!$H$34=2,(VLOOKUP($A15,'LA22'!$A$1:$BZ$190,'LA22'!AF$1,0)),
IF(INDEX!$H$34=3,(VLOOKUP($A15,'LA27'!$A$1:$BZ$190,'LA27'!AF$1,0)),0))),".")</f>
        <v>-</v>
      </c>
      <c r="AI15" s="59" t="str">
        <f>IFERROR(
IF(INDEX!$H$34=1,(VLOOKUP($A15,'LA21'!$A$1:$BZ$190,'LA21'!AG$1,0)),
IF(INDEX!$H$34=2,(VLOOKUP($A15,'LA22'!$A$1:$BZ$190,'LA22'!AG$1,0)),
IF(INDEX!$H$34=3,(VLOOKUP($A15,'LA27'!$A$1:$BZ$190,'LA27'!AG$1,0)),0))),".")</f>
        <v>x</v>
      </c>
      <c r="AJ15" s="59" t="str">
        <f>IFERROR(
IF(INDEX!$H$34=1,(VLOOKUP($A15,'LA21'!$A$1:$BZ$190,'LA21'!AH$1,0)),
IF(INDEX!$H$34=2,(VLOOKUP($A15,'LA22'!$A$1:$BZ$190,'LA22'!AH$1,0)),
IF(INDEX!$H$34=3,(VLOOKUP($A15,'LA27'!$A$1:$BZ$190,'LA27'!AH$1,0)),0))),".")</f>
        <v>-</v>
      </c>
      <c r="AK15" s="59">
        <f>IFERROR(
IF(INDEX!$H$34=1,(VLOOKUP($A15,'LA21'!$A$1:$BZ$190,'LA21'!AI$1,0)),
IF(INDEX!$H$34=2,(VLOOKUP($A15,'LA22'!$A$1:$BZ$190,'LA22'!AI$1,0)),
IF(INDEX!$H$34=3,(VLOOKUP($A15,'LA27'!$A$1:$BZ$190,'LA27'!AI$1,0)),0))),".")</f>
        <v>0.02</v>
      </c>
      <c r="AL15" s="59">
        <f>IFERROR(
IF(INDEX!$H$34=1,(VLOOKUP($A15,'LA21'!$A$1:$BZ$190,'LA21'!AJ$1,0)),
IF(INDEX!$H$34=2,(VLOOKUP($A15,'LA22'!$A$1:$BZ$190,'LA22'!AJ$1,0)),
IF(INDEX!$H$34=3,(VLOOKUP($A15,'LA27'!$A$1:$BZ$190,'LA27'!AJ$1,0)),0))),".")</f>
        <v>0.02</v>
      </c>
      <c r="AM15" s="59">
        <f>IFERROR(
IF(INDEX!$H$34=1,(VLOOKUP($A15,'LA21'!$A$1:$BZ$190,'LA21'!AK$1,0)),
IF(INDEX!$H$34=2,(VLOOKUP($A15,'LA22'!$A$1:$BZ$190,'LA22'!AK$1,0)),
IF(INDEX!$H$34=3,(VLOOKUP($A15,'LA27'!$A$1:$BZ$190,'LA27'!AK$1,0)),0))),".")</f>
        <v>0.02</v>
      </c>
      <c r="AN15" s="59" t="str">
        <f>IFERROR(
IF(INDEX!$H$34=1,(VLOOKUP($A15,'LA21'!$A$1:$BZ$190,'LA21'!AL$1,0)),
IF(INDEX!$H$34=2,(VLOOKUP($A15,'LA22'!$A$1:$BZ$190,'LA22'!AL$1,0)),
IF(INDEX!$H$34=3,(VLOOKUP($A15,'LA27'!$A$1:$BZ$190,'LA27'!AL$1,0)),0))),".")</f>
        <v>x</v>
      </c>
      <c r="AO15" s="59">
        <f>IFERROR(
IF(INDEX!$H$34=1,(VLOOKUP($A15,'LA21'!$A$1:$BZ$190,'LA21'!AM$1,0)),
IF(INDEX!$H$34=2,(VLOOKUP($A15,'LA22'!$A$1:$BZ$190,'LA22'!AM$1,0)),
IF(INDEX!$H$34=3,(VLOOKUP($A15,'LA27'!$A$1:$BZ$190,'LA27'!AM$1,0)),0))),".")</f>
        <v>0</v>
      </c>
      <c r="AP15" s="59" t="str">
        <f>IFERROR(
IF(INDEX!$H$34=1,(VLOOKUP($A15,'LA21'!$A$1:$BZ$190,'LA21'!AN$1,0)),
IF(INDEX!$H$34=2,(VLOOKUP($A15,'LA22'!$A$1:$BZ$190,'LA22'!AN$1,0)),
IF(INDEX!$H$34=3,(VLOOKUP($A15,'LA27'!$A$1:$BZ$190,'LA27'!AN$1,0)),0))),".")</f>
        <v>x</v>
      </c>
      <c r="AQ15" s="59" t="str">
        <f>IFERROR(
IF(INDEX!$H$34=1,(VLOOKUP($A15,'LA21'!$A$1:$BZ$190,'LA21'!AO$1,0)),
IF(INDEX!$H$34=2,(VLOOKUP($A15,'LA22'!$A$1:$BZ$190,'LA22'!AO$1,0)),
IF(INDEX!$H$34=3,(VLOOKUP($A15,'LA27'!$A$1:$BZ$190,'LA27'!AO$1,0)),0))),".")</f>
        <v>-</v>
      </c>
      <c r="AR15" s="59" t="str">
        <f>IFERROR(
IF(INDEX!$H$34=1,(VLOOKUP($A15,'LA21'!$A$1:$BZ$190,'LA21'!AP$1,0)),
IF(INDEX!$H$34=2,(VLOOKUP($A15,'LA22'!$A$1:$BZ$190,'LA22'!AP$1,0)),
IF(INDEX!$H$34=3,(VLOOKUP($A15,'LA27'!$A$1:$BZ$190,'LA27'!AP$1,0)),0))),".")</f>
        <v>-</v>
      </c>
      <c r="AS15" s="59" t="str">
        <f>IFERROR(
IF(INDEX!$H$34=1,(VLOOKUP($A15,'LA21'!$A$1:$BZ$190,'LA21'!AQ$1,0)),
IF(INDEX!$H$34=2,(VLOOKUP($A15,'LA22'!$A$1:$BZ$190,'LA22'!AQ$1,0)),
IF(INDEX!$H$34=3,(VLOOKUP($A15,'LA27'!$A$1:$BZ$190,'LA27'!AQ$1,0)),0))),".")</f>
        <v>-</v>
      </c>
      <c r="AT15" s="59" t="str">
        <f>IFERROR(
IF(INDEX!$H$34=1,(VLOOKUP($A15,'LA21'!$A$1:$BZ$190,'LA21'!AR$1,0)),
IF(INDEX!$H$34=2,(VLOOKUP($A15,'LA22'!$A$1:$BZ$190,'LA22'!AR$1,0)),
IF(INDEX!$H$34=3,(VLOOKUP($A15,'LA27'!$A$1:$BZ$190,'LA27'!AR$1,0)),0))),".")</f>
        <v>-</v>
      </c>
      <c r="AU15" s="59" t="str">
        <f>IFERROR(
IF(INDEX!$H$34=1,(VLOOKUP($A15,'LA21'!$A$1:$BZ$190,'LA21'!AS$1,0)),
IF(INDEX!$H$34=2,(VLOOKUP($A15,'LA22'!$A$1:$BZ$190,'LA22'!AS$1,0)),
IF(INDEX!$H$34=3,(VLOOKUP($A15,'LA27'!$A$1:$BZ$190,'LA27'!AS$1,0)),0))),".")</f>
        <v>-</v>
      </c>
      <c r="AV15" s="59" t="str">
        <f>IFERROR(
IF(INDEX!$H$34=1,(VLOOKUP($A15,'LA21'!$A$1:$BZ$190,'LA21'!AT$1,0)),
IF(INDEX!$H$34=2,(VLOOKUP($A15,'LA22'!$A$1:$BZ$190,'LA22'!AT$1,0)),
IF(INDEX!$H$34=3,(VLOOKUP($A15,'LA27'!$A$1:$BZ$190,'LA27'!AT$1,0)),0))),".")</f>
        <v>-</v>
      </c>
      <c r="AW15" s="59" t="str">
        <f>IFERROR(
IF(INDEX!$H$34=1,(VLOOKUP($A15,'LA21'!$A$1:$BZ$190,'LA21'!AU$1,0)),
IF(INDEX!$H$34=2,(VLOOKUP($A15,'LA22'!$A$1:$BZ$190,'LA22'!AU$1,0)),
IF(INDEX!$H$34=3,(VLOOKUP($A15,'LA27'!$A$1:$BZ$190,'LA27'!AU$1,0)),0))),".")</f>
        <v>-</v>
      </c>
      <c r="AX15" s="59" t="str">
        <f>IFERROR(
IF(INDEX!$H$34=1,(VLOOKUP($A15,'LA21'!$A$1:$BZ$190,'LA21'!AV$1,0)),
IF(INDEX!$H$34=2,(VLOOKUP($A15,'LA22'!$A$1:$BZ$190,'LA22'!AV$1,0)),
IF(INDEX!$H$34=3,(VLOOKUP($A15,'LA27'!$A$1:$BZ$190,'LA27'!AV$1,0)),0))),".")</f>
        <v>-</v>
      </c>
      <c r="AY15" s="59" t="str">
        <f>IFERROR(
IF(INDEX!$H$34=1,(VLOOKUP($A15,'LA21'!$A$1:$BZ$190,'LA21'!AW$1,0)),
IF(INDEX!$H$34=2,(VLOOKUP($A15,'LA22'!$A$1:$BZ$190,'LA22'!AW$1,0)),
IF(INDEX!$H$34=3,(VLOOKUP($A15,'LA27'!$A$1:$BZ$190,'LA27'!AW$1,0)),0))),".")</f>
        <v>-</v>
      </c>
      <c r="AZ15" s="59" t="str">
        <f>IFERROR(
IF(INDEX!$H$34=1,(VLOOKUP($A15,'LA21'!$A$1:$BZ$190,'LA21'!AX$1,0)),
IF(INDEX!$H$34=2,(VLOOKUP($A15,'LA22'!$A$1:$BZ$190,'LA22'!AX$1,0)),
IF(INDEX!$H$34=3,(VLOOKUP($A15,'LA27'!$A$1:$BZ$190,'LA27'!AX$1,0)),0))),".")</f>
        <v>-</v>
      </c>
      <c r="BA15" s="59" t="str">
        <f>IFERROR(
IF(INDEX!$H$34=1,(VLOOKUP($A15,'LA21'!$A$1:$BZ$190,'LA21'!AY$1,0)),
IF(INDEX!$H$34=2,(VLOOKUP($A15,'LA22'!$A$1:$BZ$190,'LA22'!AY$1,0)),
IF(INDEX!$H$34=3,(VLOOKUP($A15,'LA27'!$A$1:$BZ$190,'LA27'!AY$1,0)),0))),".")</f>
        <v>-</v>
      </c>
      <c r="BB15" s="59" t="str">
        <f>IFERROR(
IF(INDEX!$H$34=1,(VLOOKUP($A15,'LA21'!$A$1:$BZ$190,'LA21'!AZ$1,0)),
IF(INDEX!$H$34=2,(VLOOKUP($A15,'LA22'!$A$1:$BZ$190,'LA22'!AZ$1,0)),
IF(INDEX!$H$34=3,(VLOOKUP($A15,'LA27'!$A$1:$BZ$190,'LA27'!AZ$1,0)),0))),".")</f>
        <v>-</v>
      </c>
      <c r="BC15" s="59" t="str">
        <f>IFERROR(
IF(INDEX!$H$34=1,(VLOOKUP($A15,'LA21'!$A$1:$BZ$190,'LA21'!BA$1,0)),
IF(INDEX!$H$34=2,(VLOOKUP($A15,'LA22'!$A$1:$BZ$190,'LA22'!BA$1,0)),
IF(INDEX!$H$34=3,(VLOOKUP($A15,'LA27'!$A$1:$BZ$190,'LA27'!BA$1,0)),0))),".")</f>
        <v>x</v>
      </c>
      <c r="BD15" s="59" t="str">
        <f>IFERROR(
IF(INDEX!$H$34=1,(VLOOKUP($A15,'LA21'!$A$1:$BZ$190,'LA21'!BB$1,0)),
IF(INDEX!$H$34=2,(VLOOKUP($A15,'LA22'!$A$1:$BZ$190,'LA22'!BB$1,0)),
IF(INDEX!$H$34=3,(VLOOKUP($A15,'LA27'!$A$1:$BZ$190,'LA27'!BB$1,0)),0))),".")</f>
        <v>x</v>
      </c>
      <c r="BE15" s="59" t="str">
        <f>IFERROR(
IF(INDEX!$H$34=1,(VLOOKUP($A15,'LA21'!$A$1:$BZ$190,'LA21'!BC$1,0)),
IF(INDEX!$H$34=2,(VLOOKUP($A15,'LA22'!$A$1:$BZ$190,'LA22'!BC$1,0)),
IF(INDEX!$H$34=3,(VLOOKUP($A15,'LA27'!$A$1:$BZ$190,'LA27'!BC$1,0)),0))),".")</f>
        <v>-</v>
      </c>
      <c r="BF15" s="59" t="str">
        <f>IFERROR(
IF(INDEX!$H$34=1,(VLOOKUP($A15,'LA21'!$A$1:$BZ$190,'LA21'!BD$1,0)),
IF(INDEX!$H$34=2,(VLOOKUP($A15,'LA22'!$A$1:$BZ$190,'LA22'!BD$1,0)),
IF(INDEX!$H$34=3,(VLOOKUP($A15,'LA27'!$A$1:$BZ$190,'LA27'!BD$1,0)),0))),".")</f>
        <v>-</v>
      </c>
      <c r="BG15" s="59" t="str">
        <f>IFERROR(
IF(INDEX!$H$34=1,(VLOOKUP($A15,'LA21'!$A$1:$BZ$190,'LA21'!BE$1,0)),
IF(INDEX!$H$34=2,(VLOOKUP($A15,'LA22'!$A$1:$BZ$190,'LA22'!BE$1,0)),
IF(INDEX!$H$34=3,(VLOOKUP($A15,'LA27'!$A$1:$BZ$190,'LA27'!BE$1,0)),0))),".")</f>
        <v>-</v>
      </c>
      <c r="BH15" s="59" t="str">
        <f>IFERROR(
IF(INDEX!$H$34=1,(VLOOKUP($A15,'LA21'!$A$1:$BZ$190,'LA21'!BF$1,0)),
IF(INDEX!$H$34=2,(VLOOKUP($A15,'LA22'!$A$1:$BZ$190,'LA22'!BF$1,0)),
IF(INDEX!$H$34=3,(VLOOKUP($A15,'LA27'!$A$1:$BZ$190,'LA27'!BF$1,0)),0))),".")</f>
        <v>-</v>
      </c>
      <c r="BI15" s="59">
        <f>IFERROR(
IF(INDEX!$H$34=1,(VLOOKUP($A15,'LA21'!$A$1:$BZ$190,'LA21'!BG$1,0)),
IF(INDEX!$H$34=2,(VLOOKUP($A15,'LA22'!$A$1:$BZ$190,'LA22'!BG$1,0)),
IF(INDEX!$H$34=3,(VLOOKUP($A15,'LA27'!$A$1:$BZ$190,'LA27'!BG$1,0)),0))),".")</f>
        <v>0.05</v>
      </c>
      <c r="BJ15" s="59">
        <f>IFERROR(
IF(INDEX!$H$34=1,(VLOOKUP($A15,'LA21'!$A$1:$BZ$190,'LA21'!BH$1,0)),
IF(INDEX!$H$34=2,(VLOOKUP($A15,'LA22'!$A$1:$BZ$190,'LA22'!BH$1,0)),
IF(INDEX!$H$34=3,(VLOOKUP($A15,'LA27'!$A$1:$BZ$190,'LA27'!BH$1,0)),0))),".")</f>
        <v>0.04</v>
      </c>
      <c r="BK15" s="59">
        <f>IFERROR(
IF(INDEX!$H$34=1,(VLOOKUP($A15,'LA21'!$A$1:$BZ$190,'LA21'!BI$1,0)),
IF(INDEX!$H$34=2,(VLOOKUP($A15,'LA22'!$A$1:$BZ$190,'LA22'!BI$1,0)),
IF(INDEX!$H$34=3,(VLOOKUP($A15,'LA27'!$A$1:$BZ$190,'LA27'!BI$1,0)),0))),".")</f>
        <v>0.05</v>
      </c>
      <c r="BL15" s="59">
        <f>IFERROR(
IF(INDEX!$H$34=1,(VLOOKUP($A15,'LA21'!$A$1:$BZ$190,'LA21'!BJ$1,0)),
IF(INDEX!$H$34=2,(VLOOKUP($A15,'LA22'!$A$1:$BZ$190,'LA22'!BJ$1,0)),
IF(INDEX!$H$34=3,(VLOOKUP($A15,'LA27'!$A$1:$BZ$190,'LA27'!BJ$1,0)),0))),".")</f>
        <v>0.01</v>
      </c>
      <c r="BM15" s="59">
        <f>IFERROR(
IF(INDEX!$H$34=1,(VLOOKUP($A15,'LA21'!$A$1:$BZ$190,'LA21'!BK$1,0)),
IF(INDEX!$H$34=2,(VLOOKUP($A15,'LA22'!$A$1:$BZ$190,'LA22'!BK$1,0)),
IF(INDEX!$H$34=3,(VLOOKUP($A15,'LA27'!$A$1:$BZ$190,'LA27'!BK$1,0)),0))),".")</f>
        <v>0.01</v>
      </c>
      <c r="BN15" s="59">
        <f>IFERROR(
IF(INDEX!$H$34=1,(VLOOKUP($A15,'LA21'!$A$1:$BZ$190,'LA21'!BL$1,0)),
IF(INDEX!$H$34=2,(VLOOKUP($A15,'LA22'!$A$1:$BZ$190,'LA22'!BL$1,0)),
IF(INDEX!$H$34=3,(VLOOKUP($A15,'LA27'!$A$1:$BZ$190,'LA27'!BL$1,0)),0))),".")</f>
        <v>0.01</v>
      </c>
      <c r="BO15" s="59">
        <f>IFERROR(
IF(INDEX!$H$34=1,(VLOOKUP($A15,'LA21'!$A$1:$BZ$190,'LA21'!BM$1,0)),
IF(INDEX!$H$34=2,(VLOOKUP($A15,'LA22'!$A$1:$BZ$190,'LA22'!BM$1,0)),
IF(INDEX!$H$34=3,(VLOOKUP($A15,'LA27'!$A$1:$BZ$190,'LA27'!BM$1,0)),0))),".")</f>
        <v>0.02</v>
      </c>
      <c r="BP15" s="59">
        <f>IFERROR(
IF(INDEX!$H$34=1,(VLOOKUP($A15,'LA21'!$A$1:$BZ$190,'LA21'!BN$1,0)),
IF(INDEX!$H$34=2,(VLOOKUP($A15,'LA22'!$A$1:$BZ$190,'LA22'!BN$1,0)),
IF(INDEX!$H$34=3,(VLOOKUP($A15,'LA27'!$A$1:$BZ$190,'LA27'!BN$1,0)),0))),".")</f>
        <v>0.02</v>
      </c>
      <c r="BQ15" s="59">
        <f>IFERROR(
IF(INDEX!$H$34=1,(VLOOKUP($A15,'LA21'!$A$1:$BZ$190,'LA21'!BO$1,0)),
IF(INDEX!$H$34=2,(VLOOKUP($A15,'LA22'!$A$1:$BZ$190,'LA22'!BO$1,0)),
IF(INDEX!$H$34=3,(VLOOKUP($A15,'LA27'!$A$1:$BZ$190,'LA27'!BO$1,0)),0))),".")</f>
        <v>0.02</v>
      </c>
    </row>
    <row r="16" spans="1:69" x14ac:dyDescent="0.2">
      <c r="A16" s="117" t="s">
        <v>123</v>
      </c>
      <c r="B16" s="108" t="s">
        <v>124</v>
      </c>
      <c r="D16" s="152">
        <f>IFERROR(
IF(INDEX!$H$34=1,(VLOOKUP($A16,'LA21'!$A$1:$BZ$190,'LA21'!B$1,0)),
IF(INDEX!$H$34=2,(VLOOKUP($A16,'LA22'!$A$1:$BZ$190,'LA22'!B$1,0)),
IF(INDEX!$H$34=3,(VLOOKUP($A16,'LA27'!$A$1:$BZ$190,'LA27'!B$1,0)),0))),".")</f>
        <v>25660</v>
      </c>
      <c r="E16" s="58">
        <f>IFERROR(
IF(INDEX!$H$34=1,(VLOOKUP($A16,'LA21'!$A$1:$BZ$190,'LA21'!C$1,0)),
IF(INDEX!$H$34=2,(VLOOKUP($A16,'LA22'!$A$1:$BZ$190,'LA22'!C$1,0)),
IF(INDEX!$H$34=3,(VLOOKUP($A16,'LA27'!$A$1:$BZ$190,'LA27'!C$1,0)),0))),".")</f>
        <v>25420</v>
      </c>
      <c r="F16" s="58">
        <f>IFERROR(
IF(INDEX!$H$34=1,(VLOOKUP($A16,'LA21'!$A$1:$BZ$190,'LA21'!D$1,0)),
IF(INDEX!$H$34=2,(VLOOKUP($A16,'LA22'!$A$1:$BZ$190,'LA22'!D$1,0)),
IF(INDEX!$H$34=3,(VLOOKUP($A16,'LA27'!$A$1:$BZ$190,'LA27'!D$1,0)),0))),".")</f>
        <v>51090</v>
      </c>
      <c r="G16" s="59">
        <f>IFERROR(
IF(INDEX!$H$34=1,(VLOOKUP($A16,'LA21'!$A$1:$BZ$190,'LA21'!E$1,0)),
IF(INDEX!$H$34=2,(VLOOKUP($A16,'LA22'!$A$1:$BZ$190,'LA22'!E$1,0)),
IF(INDEX!$H$34=3,(VLOOKUP($A16,'LA27'!$A$1:$BZ$190,'LA27'!E$1,0)),0))),".")</f>
        <v>0.93</v>
      </c>
      <c r="H16" s="59">
        <f>IFERROR(
IF(INDEX!$H$34=1,(VLOOKUP($A16,'LA21'!$A$1:$BZ$190,'LA21'!F$1,0)),
IF(INDEX!$H$34=2,(VLOOKUP($A16,'LA22'!$A$1:$BZ$190,'LA22'!F$1,0)),
IF(INDEX!$H$34=3,(VLOOKUP($A16,'LA27'!$A$1:$BZ$190,'LA27'!F$1,0)),0))),".")</f>
        <v>0.94</v>
      </c>
      <c r="I16" s="59">
        <f>IFERROR(
IF(INDEX!$H$34=1,(VLOOKUP($A16,'LA21'!$A$1:$BZ$190,'LA21'!G$1,0)),
IF(INDEX!$H$34=2,(VLOOKUP($A16,'LA22'!$A$1:$BZ$190,'LA22'!G$1,0)),
IF(INDEX!$H$34=3,(VLOOKUP($A16,'LA27'!$A$1:$BZ$190,'LA27'!G$1,0)),0))),".")</f>
        <v>0.94</v>
      </c>
      <c r="J16" s="59">
        <f>IFERROR(
IF(INDEX!$H$34=1,(VLOOKUP($A16,'LA21'!$A$1:$BZ$190,'LA21'!H$1,0)),
IF(INDEX!$H$34=2,(VLOOKUP($A16,'LA22'!$A$1:$BZ$190,'LA22'!H$1,0)),
IF(INDEX!$H$34=3,(VLOOKUP($A16,'LA27'!$A$1:$BZ$190,'LA27'!H$1,0)),0))),".")</f>
        <v>0.92</v>
      </c>
      <c r="K16" s="59">
        <f>IFERROR(
IF(INDEX!$H$34=1,(VLOOKUP($A16,'LA21'!$A$1:$BZ$190,'LA21'!I$1,0)),
IF(INDEX!$H$34=2,(VLOOKUP($A16,'LA22'!$A$1:$BZ$190,'LA22'!I$1,0)),
IF(INDEX!$H$34=3,(VLOOKUP($A16,'LA27'!$A$1:$BZ$190,'LA27'!I$1,0)),0))),".")</f>
        <v>0.94</v>
      </c>
      <c r="L16" s="59">
        <f>IFERROR(
IF(INDEX!$H$34=1,(VLOOKUP($A16,'LA21'!$A$1:$BZ$190,'LA21'!J$1,0)),
IF(INDEX!$H$34=2,(VLOOKUP($A16,'LA22'!$A$1:$BZ$190,'LA22'!J$1,0)),
IF(INDEX!$H$34=3,(VLOOKUP($A16,'LA27'!$A$1:$BZ$190,'LA27'!J$1,0)),0))),".")</f>
        <v>0.93</v>
      </c>
      <c r="M16" s="59">
        <f>IFERROR(
IF(INDEX!$H$34=1,(VLOOKUP($A16,'LA21'!$A$1:$BZ$190,'LA21'!K$1,0)),
IF(INDEX!$H$34=2,(VLOOKUP($A16,'LA22'!$A$1:$BZ$190,'LA22'!K$1,0)),
IF(INDEX!$H$34=3,(VLOOKUP($A16,'LA27'!$A$1:$BZ$190,'LA27'!K$1,0)),0))),".")</f>
        <v>0.25</v>
      </c>
      <c r="N16" s="59">
        <f>IFERROR(
IF(INDEX!$H$34=1,(VLOOKUP($A16,'LA21'!$A$1:$BZ$190,'LA21'!L$1,0)),
IF(INDEX!$H$34=2,(VLOOKUP($A16,'LA22'!$A$1:$BZ$190,'LA22'!L$1,0)),
IF(INDEX!$H$34=3,(VLOOKUP($A16,'LA27'!$A$1:$BZ$190,'LA27'!L$1,0)),0))),".")</f>
        <v>0.21</v>
      </c>
      <c r="O16" s="59">
        <f>IFERROR(
IF(INDEX!$H$34=1,(VLOOKUP($A16,'LA21'!$A$1:$BZ$190,'LA21'!M$1,0)),
IF(INDEX!$H$34=2,(VLOOKUP($A16,'LA22'!$A$1:$BZ$190,'LA22'!M$1,0)),
IF(INDEX!$H$34=3,(VLOOKUP($A16,'LA27'!$A$1:$BZ$190,'LA27'!M$1,0)),0))),".")</f>
        <v>0.23</v>
      </c>
      <c r="P16" s="59" t="str">
        <f>IFERROR(
IF(INDEX!$H$34=1,(VLOOKUP($A16,'LA21'!$A$1:$BZ$190,'LA21'!N$1,0)),
IF(INDEX!$H$34=2,(VLOOKUP($A16,'LA22'!$A$1:$BZ$190,'LA22'!N$1,0)),
IF(INDEX!$H$34=3,(VLOOKUP($A16,'LA27'!$A$1:$BZ$190,'LA27'!N$1,0)),0))),".")</f>
        <v>-</v>
      </c>
      <c r="Q16" s="59">
        <f>IFERROR(
IF(INDEX!$H$34=1,(VLOOKUP($A16,'LA21'!$A$1:$BZ$190,'LA21'!O$1,0)),
IF(INDEX!$H$34=2,(VLOOKUP($A16,'LA22'!$A$1:$BZ$190,'LA22'!O$1,0)),
IF(INDEX!$H$34=3,(VLOOKUP($A16,'LA27'!$A$1:$BZ$190,'LA27'!O$1,0)),0))),".")</f>
        <v>0.01</v>
      </c>
      <c r="R16" s="59">
        <f>IFERROR(
IF(INDEX!$H$34=1,(VLOOKUP($A16,'LA21'!$A$1:$BZ$190,'LA21'!P$1,0)),
IF(INDEX!$H$34=2,(VLOOKUP($A16,'LA22'!$A$1:$BZ$190,'LA22'!P$1,0)),
IF(INDEX!$H$34=3,(VLOOKUP($A16,'LA27'!$A$1:$BZ$190,'LA27'!P$1,0)),0))),".")</f>
        <v>0.01</v>
      </c>
      <c r="S16" s="59">
        <f>IFERROR(
IF(INDEX!$H$34=1,(VLOOKUP($A16,'LA21'!$A$1:$BZ$190,'LA21'!Q$1,0)),
IF(INDEX!$H$34=2,(VLOOKUP($A16,'LA22'!$A$1:$BZ$190,'LA22'!Q$1,0)),
IF(INDEX!$H$34=3,(VLOOKUP($A16,'LA27'!$A$1:$BZ$190,'LA27'!Q$1,0)),0))),".")</f>
        <v>0.02</v>
      </c>
      <c r="T16" s="59">
        <f>IFERROR(
IF(INDEX!$H$34=1,(VLOOKUP($A16,'LA21'!$A$1:$BZ$190,'LA21'!R$1,0)),
IF(INDEX!$H$34=2,(VLOOKUP($A16,'LA22'!$A$1:$BZ$190,'LA22'!R$1,0)),
IF(INDEX!$H$34=3,(VLOOKUP($A16,'LA27'!$A$1:$BZ$190,'LA27'!R$1,0)),0))),".")</f>
        <v>0.02</v>
      </c>
      <c r="U16" s="59">
        <f>IFERROR(
IF(INDEX!$H$34=1,(VLOOKUP($A16,'LA21'!$A$1:$BZ$190,'LA21'!S$1,0)),
IF(INDEX!$H$34=2,(VLOOKUP($A16,'LA22'!$A$1:$BZ$190,'LA22'!S$1,0)),
IF(INDEX!$H$34=3,(VLOOKUP($A16,'LA27'!$A$1:$BZ$190,'LA27'!S$1,0)),0))),".")</f>
        <v>0.02</v>
      </c>
      <c r="V16" s="59">
        <f>IFERROR(
IF(INDEX!$H$34=1,(VLOOKUP($A16,'LA21'!$A$1:$BZ$190,'LA21'!T$1,0)),
IF(INDEX!$H$34=2,(VLOOKUP($A16,'LA22'!$A$1:$BZ$190,'LA22'!T$1,0)),
IF(INDEX!$H$34=3,(VLOOKUP($A16,'LA27'!$A$1:$BZ$190,'LA27'!T$1,0)),0))),".")</f>
        <v>0.56000000000000005</v>
      </c>
      <c r="W16" s="59">
        <f>IFERROR(
IF(INDEX!$H$34=1,(VLOOKUP($A16,'LA21'!$A$1:$BZ$190,'LA21'!U$1,0)),
IF(INDEX!$H$34=2,(VLOOKUP($A16,'LA22'!$A$1:$BZ$190,'LA22'!U$1,0)),
IF(INDEX!$H$34=3,(VLOOKUP($A16,'LA27'!$A$1:$BZ$190,'LA27'!U$1,0)),0))),".")</f>
        <v>0.59</v>
      </c>
      <c r="X16" s="59">
        <f>IFERROR(
IF(INDEX!$H$34=1,(VLOOKUP($A16,'LA21'!$A$1:$BZ$190,'LA21'!V$1,0)),
IF(INDEX!$H$34=2,(VLOOKUP($A16,'LA22'!$A$1:$BZ$190,'LA22'!V$1,0)),
IF(INDEX!$H$34=3,(VLOOKUP($A16,'LA27'!$A$1:$BZ$190,'LA27'!V$1,0)),0))),".")</f>
        <v>0.56999999999999995</v>
      </c>
      <c r="Y16" s="59">
        <f>IFERROR(
IF(INDEX!$H$34=1,(VLOOKUP($A16,'LA21'!$A$1:$BZ$190,'LA21'!W$1,0)),
IF(INDEX!$H$34=2,(VLOOKUP($A16,'LA22'!$A$1:$BZ$190,'LA22'!W$1,0)),
IF(INDEX!$H$34=3,(VLOOKUP($A16,'LA27'!$A$1:$BZ$190,'LA27'!W$1,0)),0))),".")</f>
        <v>0.08</v>
      </c>
      <c r="Z16" s="59">
        <f>IFERROR(
IF(INDEX!$H$34=1,(VLOOKUP($A16,'LA21'!$A$1:$BZ$190,'LA21'!X$1,0)),
IF(INDEX!$H$34=2,(VLOOKUP($A16,'LA22'!$A$1:$BZ$190,'LA22'!X$1,0)),
IF(INDEX!$H$34=3,(VLOOKUP($A16,'LA27'!$A$1:$BZ$190,'LA27'!X$1,0)),0))),".")</f>
        <v>0.11</v>
      </c>
      <c r="AA16" s="59">
        <f>IFERROR(
IF(INDEX!$H$34=1,(VLOOKUP($A16,'LA21'!$A$1:$BZ$190,'LA21'!Y$1,0)),
IF(INDEX!$H$34=2,(VLOOKUP($A16,'LA22'!$A$1:$BZ$190,'LA22'!Y$1,0)),
IF(INDEX!$H$34=3,(VLOOKUP($A16,'LA27'!$A$1:$BZ$190,'LA27'!Y$1,0)),0))),".")</f>
        <v>0.09</v>
      </c>
      <c r="AB16" s="59">
        <f>IFERROR(
IF(INDEX!$H$34=1,(VLOOKUP($A16,'LA21'!$A$1:$BZ$190,'LA21'!Z$1,0)),
IF(INDEX!$H$34=2,(VLOOKUP($A16,'LA22'!$A$1:$BZ$190,'LA22'!Z$1,0)),
IF(INDEX!$H$34=3,(VLOOKUP($A16,'LA27'!$A$1:$BZ$190,'LA27'!Z$1,0)),0))),".")</f>
        <v>0</v>
      </c>
      <c r="AC16" s="59">
        <f>IFERROR(
IF(INDEX!$H$34=1,(VLOOKUP($A16,'LA21'!$A$1:$BZ$190,'LA21'!AA$1,0)),
IF(INDEX!$H$34=2,(VLOOKUP($A16,'LA22'!$A$1:$BZ$190,'LA22'!AA$1,0)),
IF(INDEX!$H$34=3,(VLOOKUP($A16,'LA27'!$A$1:$BZ$190,'LA27'!AA$1,0)),0))),".")</f>
        <v>0</v>
      </c>
      <c r="AD16" s="59">
        <f>IFERROR(
IF(INDEX!$H$34=1,(VLOOKUP($A16,'LA21'!$A$1:$BZ$190,'LA21'!AB$1,0)),
IF(INDEX!$H$34=2,(VLOOKUP($A16,'LA22'!$A$1:$BZ$190,'LA22'!AB$1,0)),
IF(INDEX!$H$34=3,(VLOOKUP($A16,'LA27'!$A$1:$BZ$190,'LA27'!AB$1,0)),0))),".")</f>
        <v>0</v>
      </c>
      <c r="AE16" s="59" t="str">
        <f>IFERROR(
IF(INDEX!$H$34=1,(VLOOKUP($A16,'LA21'!$A$1:$BZ$190,'LA21'!AC$1,0)),
IF(INDEX!$H$34=2,(VLOOKUP($A16,'LA22'!$A$1:$BZ$190,'LA22'!AC$1,0)),
IF(INDEX!$H$34=3,(VLOOKUP($A16,'LA27'!$A$1:$BZ$190,'LA27'!AC$1,0)),0))),".")</f>
        <v>x</v>
      </c>
      <c r="AF16" s="59" t="str">
        <f>IFERROR(
IF(INDEX!$H$34=1,(VLOOKUP($A16,'LA21'!$A$1:$BZ$190,'LA21'!AD$1,0)),
IF(INDEX!$H$34=2,(VLOOKUP($A16,'LA22'!$A$1:$BZ$190,'LA22'!AD$1,0)),
IF(INDEX!$H$34=3,(VLOOKUP($A16,'LA27'!$A$1:$BZ$190,'LA27'!AD$1,0)),0))),".")</f>
        <v>-</v>
      </c>
      <c r="AG16" s="59" t="str">
        <f>IFERROR(
IF(INDEX!$H$34=1,(VLOOKUP($A16,'LA21'!$A$1:$BZ$190,'LA21'!AE$1,0)),
IF(INDEX!$H$34=2,(VLOOKUP($A16,'LA22'!$A$1:$BZ$190,'LA22'!AE$1,0)),
IF(INDEX!$H$34=3,(VLOOKUP($A16,'LA27'!$A$1:$BZ$190,'LA27'!AE$1,0)),0))),".")</f>
        <v>-</v>
      </c>
      <c r="AH16" s="59" t="str">
        <f>IFERROR(
IF(INDEX!$H$34=1,(VLOOKUP($A16,'LA21'!$A$1:$BZ$190,'LA21'!AF$1,0)),
IF(INDEX!$H$34=2,(VLOOKUP($A16,'LA22'!$A$1:$BZ$190,'LA22'!AF$1,0)),
IF(INDEX!$H$34=3,(VLOOKUP($A16,'LA27'!$A$1:$BZ$190,'LA27'!AF$1,0)),0))),".")</f>
        <v>-</v>
      </c>
      <c r="AI16" s="59" t="str">
        <f>IFERROR(
IF(INDEX!$H$34=1,(VLOOKUP($A16,'LA21'!$A$1:$BZ$190,'LA21'!AG$1,0)),
IF(INDEX!$H$34=2,(VLOOKUP($A16,'LA22'!$A$1:$BZ$190,'LA22'!AG$1,0)),
IF(INDEX!$H$34=3,(VLOOKUP($A16,'LA27'!$A$1:$BZ$190,'LA27'!AG$1,0)),0))),".")</f>
        <v>-</v>
      </c>
      <c r="AJ16" s="59" t="str">
        <f>IFERROR(
IF(INDEX!$H$34=1,(VLOOKUP($A16,'LA21'!$A$1:$BZ$190,'LA21'!AH$1,0)),
IF(INDEX!$H$34=2,(VLOOKUP($A16,'LA22'!$A$1:$BZ$190,'LA22'!AH$1,0)),
IF(INDEX!$H$34=3,(VLOOKUP($A16,'LA27'!$A$1:$BZ$190,'LA27'!AH$1,0)),0))),".")</f>
        <v>-</v>
      </c>
      <c r="AK16" s="59">
        <f>IFERROR(
IF(INDEX!$H$34=1,(VLOOKUP($A16,'LA21'!$A$1:$BZ$190,'LA21'!AI$1,0)),
IF(INDEX!$H$34=2,(VLOOKUP($A16,'LA22'!$A$1:$BZ$190,'LA22'!AI$1,0)),
IF(INDEX!$H$34=3,(VLOOKUP($A16,'LA27'!$A$1:$BZ$190,'LA27'!AI$1,0)),0))),".")</f>
        <v>0.03</v>
      </c>
      <c r="AL16" s="59">
        <f>IFERROR(
IF(INDEX!$H$34=1,(VLOOKUP($A16,'LA21'!$A$1:$BZ$190,'LA21'!AJ$1,0)),
IF(INDEX!$H$34=2,(VLOOKUP($A16,'LA22'!$A$1:$BZ$190,'LA22'!AJ$1,0)),
IF(INDEX!$H$34=3,(VLOOKUP($A16,'LA27'!$A$1:$BZ$190,'LA27'!AJ$1,0)),0))),".")</f>
        <v>0.03</v>
      </c>
      <c r="AM16" s="59">
        <f>IFERROR(
IF(INDEX!$H$34=1,(VLOOKUP($A16,'LA21'!$A$1:$BZ$190,'LA21'!AK$1,0)),
IF(INDEX!$H$34=2,(VLOOKUP($A16,'LA22'!$A$1:$BZ$190,'LA22'!AK$1,0)),
IF(INDEX!$H$34=3,(VLOOKUP($A16,'LA27'!$A$1:$BZ$190,'LA27'!AK$1,0)),0))),".")</f>
        <v>0.03</v>
      </c>
      <c r="AN16" s="59" t="str">
        <f>IFERROR(
IF(INDEX!$H$34=1,(VLOOKUP($A16,'LA21'!$A$1:$BZ$190,'LA21'!AL$1,0)),
IF(INDEX!$H$34=2,(VLOOKUP($A16,'LA22'!$A$1:$BZ$190,'LA22'!AL$1,0)),
IF(INDEX!$H$34=3,(VLOOKUP($A16,'LA27'!$A$1:$BZ$190,'LA27'!AL$1,0)),0))),".")</f>
        <v>x</v>
      </c>
      <c r="AO16" s="59" t="str">
        <f>IFERROR(
IF(INDEX!$H$34=1,(VLOOKUP($A16,'LA21'!$A$1:$BZ$190,'LA21'!AM$1,0)),
IF(INDEX!$H$34=2,(VLOOKUP($A16,'LA22'!$A$1:$BZ$190,'LA22'!AM$1,0)),
IF(INDEX!$H$34=3,(VLOOKUP($A16,'LA27'!$A$1:$BZ$190,'LA27'!AM$1,0)),0))),".")</f>
        <v>x</v>
      </c>
      <c r="AP16" s="59" t="str">
        <f>IFERROR(
IF(INDEX!$H$34=1,(VLOOKUP($A16,'LA21'!$A$1:$BZ$190,'LA21'!AN$1,0)),
IF(INDEX!$H$34=2,(VLOOKUP($A16,'LA22'!$A$1:$BZ$190,'LA22'!AN$1,0)),
IF(INDEX!$H$34=3,(VLOOKUP($A16,'LA27'!$A$1:$BZ$190,'LA27'!AN$1,0)),0))),".")</f>
        <v>-</v>
      </c>
      <c r="AQ16" s="59" t="str">
        <f>IFERROR(
IF(INDEX!$H$34=1,(VLOOKUP($A16,'LA21'!$A$1:$BZ$190,'LA21'!AO$1,0)),
IF(INDEX!$H$34=2,(VLOOKUP($A16,'LA22'!$A$1:$BZ$190,'LA22'!AO$1,0)),
IF(INDEX!$H$34=3,(VLOOKUP($A16,'LA27'!$A$1:$BZ$190,'LA27'!AO$1,0)),0))),".")</f>
        <v>-</v>
      </c>
      <c r="AR16" s="59" t="str">
        <f>IFERROR(
IF(INDEX!$H$34=1,(VLOOKUP($A16,'LA21'!$A$1:$BZ$190,'LA21'!AP$1,0)),
IF(INDEX!$H$34=2,(VLOOKUP($A16,'LA22'!$A$1:$BZ$190,'LA22'!AP$1,0)),
IF(INDEX!$H$34=3,(VLOOKUP($A16,'LA27'!$A$1:$BZ$190,'LA27'!AP$1,0)),0))),".")</f>
        <v>-</v>
      </c>
      <c r="AS16" s="59" t="str">
        <f>IFERROR(
IF(INDEX!$H$34=1,(VLOOKUP($A16,'LA21'!$A$1:$BZ$190,'LA21'!AQ$1,0)),
IF(INDEX!$H$34=2,(VLOOKUP($A16,'LA22'!$A$1:$BZ$190,'LA22'!AQ$1,0)),
IF(INDEX!$H$34=3,(VLOOKUP($A16,'LA27'!$A$1:$BZ$190,'LA27'!AQ$1,0)),0))),".")</f>
        <v>-</v>
      </c>
      <c r="AT16" s="59">
        <f>IFERROR(
IF(INDEX!$H$34=1,(VLOOKUP($A16,'LA21'!$A$1:$BZ$190,'LA21'!AR$1,0)),
IF(INDEX!$H$34=2,(VLOOKUP($A16,'LA22'!$A$1:$BZ$190,'LA22'!AR$1,0)),
IF(INDEX!$H$34=3,(VLOOKUP($A16,'LA27'!$A$1:$BZ$190,'LA27'!AR$1,0)),0))),".")</f>
        <v>0.01</v>
      </c>
      <c r="AU16" s="59" t="str">
        <f>IFERROR(
IF(INDEX!$H$34=1,(VLOOKUP($A16,'LA21'!$A$1:$BZ$190,'LA21'!AS$1,0)),
IF(INDEX!$H$34=2,(VLOOKUP($A16,'LA22'!$A$1:$BZ$190,'LA22'!AS$1,0)),
IF(INDEX!$H$34=3,(VLOOKUP($A16,'LA27'!$A$1:$BZ$190,'LA27'!AS$1,0)),0))),".")</f>
        <v>-</v>
      </c>
      <c r="AV16" s="59" t="str">
        <f>IFERROR(
IF(INDEX!$H$34=1,(VLOOKUP($A16,'LA21'!$A$1:$BZ$190,'LA21'!AT$1,0)),
IF(INDEX!$H$34=2,(VLOOKUP($A16,'LA22'!$A$1:$BZ$190,'LA22'!AT$1,0)),
IF(INDEX!$H$34=3,(VLOOKUP($A16,'LA27'!$A$1:$BZ$190,'LA27'!AT$1,0)),0))),".")</f>
        <v>-</v>
      </c>
      <c r="AW16" s="59" t="str">
        <f>IFERROR(
IF(INDEX!$H$34=1,(VLOOKUP($A16,'LA21'!$A$1:$BZ$190,'LA21'!AU$1,0)),
IF(INDEX!$H$34=2,(VLOOKUP($A16,'LA22'!$A$1:$BZ$190,'LA22'!AU$1,0)),
IF(INDEX!$H$34=3,(VLOOKUP($A16,'LA27'!$A$1:$BZ$190,'LA27'!AU$1,0)),0))),".")</f>
        <v>-</v>
      </c>
      <c r="AX16" s="59" t="str">
        <f>IFERROR(
IF(INDEX!$H$34=1,(VLOOKUP($A16,'LA21'!$A$1:$BZ$190,'LA21'!AV$1,0)),
IF(INDEX!$H$34=2,(VLOOKUP($A16,'LA22'!$A$1:$BZ$190,'LA22'!AV$1,0)),
IF(INDEX!$H$34=3,(VLOOKUP($A16,'LA27'!$A$1:$BZ$190,'LA27'!AV$1,0)),0))),".")</f>
        <v>-</v>
      </c>
      <c r="AY16" s="59" t="str">
        <f>IFERROR(
IF(INDEX!$H$34=1,(VLOOKUP($A16,'LA21'!$A$1:$BZ$190,'LA21'!AW$1,0)),
IF(INDEX!$H$34=2,(VLOOKUP($A16,'LA22'!$A$1:$BZ$190,'LA22'!AW$1,0)),
IF(INDEX!$H$34=3,(VLOOKUP($A16,'LA27'!$A$1:$BZ$190,'LA27'!AW$1,0)),0))),".")</f>
        <v>-</v>
      </c>
      <c r="AZ16" s="59" t="str">
        <f>IFERROR(
IF(INDEX!$H$34=1,(VLOOKUP($A16,'LA21'!$A$1:$BZ$190,'LA21'!AX$1,0)),
IF(INDEX!$H$34=2,(VLOOKUP($A16,'LA22'!$A$1:$BZ$190,'LA22'!AX$1,0)),
IF(INDEX!$H$34=3,(VLOOKUP($A16,'LA27'!$A$1:$BZ$190,'LA27'!AX$1,0)),0))),".")</f>
        <v>-</v>
      </c>
      <c r="BA16" s="59" t="str">
        <f>IFERROR(
IF(INDEX!$H$34=1,(VLOOKUP($A16,'LA21'!$A$1:$BZ$190,'LA21'!AY$1,0)),
IF(INDEX!$H$34=2,(VLOOKUP($A16,'LA22'!$A$1:$BZ$190,'LA22'!AY$1,0)),
IF(INDEX!$H$34=3,(VLOOKUP($A16,'LA27'!$A$1:$BZ$190,'LA27'!AY$1,0)),0))),".")</f>
        <v>-</v>
      </c>
      <c r="BB16" s="59" t="str">
        <f>IFERROR(
IF(INDEX!$H$34=1,(VLOOKUP($A16,'LA21'!$A$1:$BZ$190,'LA21'!AZ$1,0)),
IF(INDEX!$H$34=2,(VLOOKUP($A16,'LA22'!$A$1:$BZ$190,'LA22'!AZ$1,0)),
IF(INDEX!$H$34=3,(VLOOKUP($A16,'LA27'!$A$1:$BZ$190,'LA27'!AZ$1,0)),0))),".")</f>
        <v>-</v>
      </c>
      <c r="BC16" s="59" t="str">
        <f>IFERROR(
IF(INDEX!$H$34=1,(VLOOKUP($A16,'LA21'!$A$1:$BZ$190,'LA21'!BA$1,0)),
IF(INDEX!$H$34=2,(VLOOKUP($A16,'LA22'!$A$1:$BZ$190,'LA22'!BA$1,0)),
IF(INDEX!$H$34=3,(VLOOKUP($A16,'LA27'!$A$1:$BZ$190,'LA27'!BA$1,0)),0))),".")</f>
        <v>-</v>
      </c>
      <c r="BD16" s="59" t="str">
        <f>IFERROR(
IF(INDEX!$H$34=1,(VLOOKUP($A16,'LA21'!$A$1:$BZ$190,'LA21'!BB$1,0)),
IF(INDEX!$H$34=2,(VLOOKUP($A16,'LA22'!$A$1:$BZ$190,'LA22'!BB$1,0)),
IF(INDEX!$H$34=3,(VLOOKUP($A16,'LA27'!$A$1:$BZ$190,'LA27'!BB$1,0)),0))),".")</f>
        <v>x</v>
      </c>
      <c r="BE16" s="59" t="str">
        <f>IFERROR(
IF(INDEX!$H$34=1,(VLOOKUP($A16,'LA21'!$A$1:$BZ$190,'LA21'!BC$1,0)),
IF(INDEX!$H$34=2,(VLOOKUP($A16,'LA22'!$A$1:$BZ$190,'LA22'!BC$1,0)),
IF(INDEX!$H$34=3,(VLOOKUP($A16,'LA27'!$A$1:$BZ$190,'LA27'!BC$1,0)),0))),".")</f>
        <v>-</v>
      </c>
      <c r="BF16" s="59" t="str">
        <f>IFERROR(
IF(INDEX!$H$34=1,(VLOOKUP($A16,'LA21'!$A$1:$BZ$190,'LA21'!BD$1,0)),
IF(INDEX!$H$34=2,(VLOOKUP($A16,'LA22'!$A$1:$BZ$190,'LA22'!BD$1,0)),
IF(INDEX!$H$34=3,(VLOOKUP($A16,'LA27'!$A$1:$BZ$190,'LA27'!BD$1,0)),0))),".")</f>
        <v>-</v>
      </c>
      <c r="BG16" s="59" t="str">
        <f>IFERROR(
IF(INDEX!$H$34=1,(VLOOKUP($A16,'LA21'!$A$1:$BZ$190,'LA21'!BE$1,0)),
IF(INDEX!$H$34=2,(VLOOKUP($A16,'LA22'!$A$1:$BZ$190,'LA22'!BE$1,0)),
IF(INDEX!$H$34=3,(VLOOKUP($A16,'LA27'!$A$1:$BZ$190,'LA27'!BE$1,0)),0))),".")</f>
        <v>-</v>
      </c>
      <c r="BH16" s="59" t="str">
        <f>IFERROR(
IF(INDEX!$H$34=1,(VLOOKUP($A16,'LA21'!$A$1:$BZ$190,'LA21'!BF$1,0)),
IF(INDEX!$H$34=2,(VLOOKUP($A16,'LA22'!$A$1:$BZ$190,'LA22'!BF$1,0)),
IF(INDEX!$H$34=3,(VLOOKUP($A16,'LA27'!$A$1:$BZ$190,'LA27'!BF$1,0)),0))),".")</f>
        <v>-</v>
      </c>
      <c r="BI16" s="59">
        <f>IFERROR(
IF(INDEX!$H$34=1,(VLOOKUP($A16,'LA21'!$A$1:$BZ$190,'LA21'!BG$1,0)),
IF(INDEX!$H$34=2,(VLOOKUP($A16,'LA22'!$A$1:$BZ$190,'LA22'!BG$1,0)),
IF(INDEX!$H$34=3,(VLOOKUP($A16,'LA27'!$A$1:$BZ$190,'LA27'!BG$1,0)),0))),".")</f>
        <v>0.04</v>
      </c>
      <c r="BJ16" s="59">
        <f>IFERROR(
IF(INDEX!$H$34=1,(VLOOKUP($A16,'LA21'!$A$1:$BZ$190,'LA21'!BH$1,0)),
IF(INDEX!$H$34=2,(VLOOKUP($A16,'LA22'!$A$1:$BZ$190,'LA22'!BH$1,0)),
IF(INDEX!$H$34=3,(VLOOKUP($A16,'LA27'!$A$1:$BZ$190,'LA27'!BH$1,0)),0))),".")</f>
        <v>0.03</v>
      </c>
      <c r="BK16" s="59">
        <f>IFERROR(
IF(INDEX!$H$34=1,(VLOOKUP($A16,'LA21'!$A$1:$BZ$190,'LA21'!BI$1,0)),
IF(INDEX!$H$34=2,(VLOOKUP($A16,'LA22'!$A$1:$BZ$190,'LA22'!BI$1,0)),
IF(INDEX!$H$34=3,(VLOOKUP($A16,'LA27'!$A$1:$BZ$190,'LA27'!BI$1,0)),0))),".")</f>
        <v>0.04</v>
      </c>
      <c r="BL16" s="59">
        <f>IFERROR(
IF(INDEX!$H$34=1,(VLOOKUP($A16,'LA21'!$A$1:$BZ$190,'LA21'!BJ$1,0)),
IF(INDEX!$H$34=2,(VLOOKUP($A16,'LA22'!$A$1:$BZ$190,'LA22'!BJ$1,0)),
IF(INDEX!$H$34=3,(VLOOKUP($A16,'LA27'!$A$1:$BZ$190,'LA27'!BJ$1,0)),0))),".")</f>
        <v>0.01</v>
      </c>
      <c r="BM16" s="59">
        <f>IFERROR(
IF(INDEX!$H$34=1,(VLOOKUP($A16,'LA21'!$A$1:$BZ$190,'LA21'!BK$1,0)),
IF(INDEX!$H$34=2,(VLOOKUP($A16,'LA22'!$A$1:$BZ$190,'LA22'!BK$1,0)),
IF(INDEX!$H$34=3,(VLOOKUP($A16,'LA27'!$A$1:$BZ$190,'LA27'!BK$1,0)),0))),".")</f>
        <v>0.01</v>
      </c>
      <c r="BN16" s="59">
        <f>IFERROR(
IF(INDEX!$H$34=1,(VLOOKUP($A16,'LA21'!$A$1:$BZ$190,'LA21'!BL$1,0)),
IF(INDEX!$H$34=2,(VLOOKUP($A16,'LA22'!$A$1:$BZ$190,'LA22'!BL$1,0)),
IF(INDEX!$H$34=3,(VLOOKUP($A16,'LA27'!$A$1:$BZ$190,'LA27'!BL$1,0)),0))),".")</f>
        <v>0.01</v>
      </c>
      <c r="BO16" s="59">
        <f>IFERROR(
IF(INDEX!$H$34=1,(VLOOKUP($A16,'LA21'!$A$1:$BZ$190,'LA21'!BM$1,0)),
IF(INDEX!$H$34=2,(VLOOKUP($A16,'LA22'!$A$1:$BZ$190,'LA22'!BM$1,0)),
IF(INDEX!$H$34=3,(VLOOKUP($A16,'LA27'!$A$1:$BZ$190,'LA27'!BM$1,0)),0))),".")</f>
        <v>0.02</v>
      </c>
      <c r="BP16" s="59">
        <f>IFERROR(
IF(INDEX!$H$34=1,(VLOOKUP($A16,'LA21'!$A$1:$BZ$190,'LA21'!BN$1,0)),
IF(INDEX!$H$34=2,(VLOOKUP($A16,'LA22'!$A$1:$BZ$190,'LA22'!BN$1,0)),
IF(INDEX!$H$34=3,(VLOOKUP($A16,'LA27'!$A$1:$BZ$190,'LA27'!BN$1,0)),0))),".")</f>
        <v>0.01</v>
      </c>
      <c r="BQ16" s="59">
        <f>IFERROR(
IF(INDEX!$H$34=1,(VLOOKUP($A16,'LA21'!$A$1:$BZ$190,'LA21'!BO$1,0)),
IF(INDEX!$H$34=2,(VLOOKUP($A16,'LA22'!$A$1:$BZ$190,'LA22'!BO$1,0)),
IF(INDEX!$H$34=3,(VLOOKUP($A16,'LA27'!$A$1:$BZ$190,'LA27'!BO$1,0)),0))),".")</f>
        <v>0.02</v>
      </c>
    </row>
    <row r="17" spans="1:69" x14ac:dyDescent="0.2">
      <c r="A17" s="117" t="s">
        <v>125</v>
      </c>
      <c r="B17" s="108" t="s">
        <v>126</v>
      </c>
      <c r="D17" s="152">
        <f>IFERROR(
IF(INDEX!$H$34=1,(VLOOKUP($A17,'LA21'!$A$1:$BZ$190,'LA21'!B$1,0)),
IF(INDEX!$H$34=2,(VLOOKUP($A17,'LA22'!$A$1:$BZ$190,'LA22'!B$1,0)),
IF(INDEX!$H$34=3,(VLOOKUP($A17,'LA27'!$A$1:$BZ$190,'LA27'!B$1,0)),0))),".")</f>
        <v>44280</v>
      </c>
      <c r="E17" s="58">
        <f>IFERROR(
IF(INDEX!$H$34=1,(VLOOKUP($A17,'LA21'!$A$1:$BZ$190,'LA21'!C$1,0)),
IF(INDEX!$H$34=2,(VLOOKUP($A17,'LA22'!$A$1:$BZ$190,'LA22'!C$1,0)),
IF(INDEX!$H$34=3,(VLOOKUP($A17,'LA27'!$A$1:$BZ$190,'LA27'!C$1,0)),0))),".")</f>
        <v>43530</v>
      </c>
      <c r="F17" s="58">
        <f>IFERROR(
IF(INDEX!$H$34=1,(VLOOKUP($A17,'LA21'!$A$1:$BZ$190,'LA21'!D$1,0)),
IF(INDEX!$H$34=2,(VLOOKUP($A17,'LA22'!$A$1:$BZ$190,'LA22'!D$1,0)),
IF(INDEX!$H$34=3,(VLOOKUP($A17,'LA27'!$A$1:$BZ$190,'LA27'!D$1,0)),0))),".")</f>
        <v>87810</v>
      </c>
      <c r="G17" s="59">
        <f>IFERROR(
IF(INDEX!$H$34=1,(VLOOKUP($A17,'LA21'!$A$1:$BZ$190,'LA21'!E$1,0)),
IF(INDEX!$H$34=2,(VLOOKUP($A17,'LA22'!$A$1:$BZ$190,'LA22'!E$1,0)),
IF(INDEX!$H$34=3,(VLOOKUP($A17,'LA27'!$A$1:$BZ$190,'LA27'!E$1,0)),0))),".")</f>
        <v>0.92</v>
      </c>
      <c r="H17" s="59">
        <f>IFERROR(
IF(INDEX!$H$34=1,(VLOOKUP($A17,'LA21'!$A$1:$BZ$190,'LA21'!F$1,0)),
IF(INDEX!$H$34=2,(VLOOKUP($A17,'LA22'!$A$1:$BZ$190,'LA22'!F$1,0)),
IF(INDEX!$H$34=3,(VLOOKUP($A17,'LA27'!$A$1:$BZ$190,'LA27'!F$1,0)),0))),".")</f>
        <v>0.92</v>
      </c>
      <c r="I17" s="59">
        <f>IFERROR(
IF(INDEX!$H$34=1,(VLOOKUP($A17,'LA21'!$A$1:$BZ$190,'LA21'!G$1,0)),
IF(INDEX!$H$34=2,(VLOOKUP($A17,'LA22'!$A$1:$BZ$190,'LA22'!G$1,0)),
IF(INDEX!$H$34=3,(VLOOKUP($A17,'LA27'!$A$1:$BZ$190,'LA27'!G$1,0)),0))),".")</f>
        <v>0.92</v>
      </c>
      <c r="J17" s="59">
        <f>IFERROR(
IF(INDEX!$H$34=1,(VLOOKUP($A17,'LA21'!$A$1:$BZ$190,'LA21'!H$1,0)),
IF(INDEX!$H$34=2,(VLOOKUP($A17,'LA22'!$A$1:$BZ$190,'LA22'!H$1,0)),
IF(INDEX!$H$34=3,(VLOOKUP($A17,'LA27'!$A$1:$BZ$190,'LA27'!H$1,0)),0))),".")</f>
        <v>0.9</v>
      </c>
      <c r="K17" s="59">
        <f>IFERROR(
IF(INDEX!$H$34=1,(VLOOKUP($A17,'LA21'!$A$1:$BZ$190,'LA21'!I$1,0)),
IF(INDEX!$H$34=2,(VLOOKUP($A17,'LA22'!$A$1:$BZ$190,'LA22'!I$1,0)),
IF(INDEX!$H$34=3,(VLOOKUP($A17,'LA27'!$A$1:$BZ$190,'LA27'!I$1,0)),0))),".")</f>
        <v>0.91</v>
      </c>
      <c r="L17" s="59">
        <f>IFERROR(
IF(INDEX!$H$34=1,(VLOOKUP($A17,'LA21'!$A$1:$BZ$190,'LA21'!J$1,0)),
IF(INDEX!$H$34=2,(VLOOKUP($A17,'LA22'!$A$1:$BZ$190,'LA22'!J$1,0)),
IF(INDEX!$H$34=3,(VLOOKUP($A17,'LA27'!$A$1:$BZ$190,'LA27'!J$1,0)),0))),".")</f>
        <v>0.91</v>
      </c>
      <c r="M17" s="59">
        <f>IFERROR(
IF(INDEX!$H$34=1,(VLOOKUP($A17,'LA21'!$A$1:$BZ$190,'LA21'!K$1,0)),
IF(INDEX!$H$34=2,(VLOOKUP($A17,'LA22'!$A$1:$BZ$190,'LA22'!K$1,0)),
IF(INDEX!$H$34=3,(VLOOKUP($A17,'LA27'!$A$1:$BZ$190,'LA27'!K$1,0)),0))),".")</f>
        <v>0.33</v>
      </c>
      <c r="N17" s="59">
        <f>IFERROR(
IF(INDEX!$H$34=1,(VLOOKUP($A17,'LA21'!$A$1:$BZ$190,'LA21'!L$1,0)),
IF(INDEX!$H$34=2,(VLOOKUP($A17,'LA22'!$A$1:$BZ$190,'LA22'!L$1,0)),
IF(INDEX!$H$34=3,(VLOOKUP($A17,'LA27'!$A$1:$BZ$190,'LA27'!L$1,0)),0))),".")</f>
        <v>0.28999999999999998</v>
      </c>
      <c r="O17" s="59">
        <f>IFERROR(
IF(INDEX!$H$34=1,(VLOOKUP($A17,'LA21'!$A$1:$BZ$190,'LA21'!M$1,0)),
IF(INDEX!$H$34=2,(VLOOKUP($A17,'LA22'!$A$1:$BZ$190,'LA22'!M$1,0)),
IF(INDEX!$H$34=3,(VLOOKUP($A17,'LA27'!$A$1:$BZ$190,'LA27'!M$1,0)),0))),".")</f>
        <v>0.31</v>
      </c>
      <c r="P17" s="59" t="str">
        <f>IFERROR(
IF(INDEX!$H$34=1,(VLOOKUP($A17,'LA21'!$A$1:$BZ$190,'LA21'!N$1,0)),
IF(INDEX!$H$34=2,(VLOOKUP($A17,'LA22'!$A$1:$BZ$190,'LA22'!N$1,0)),
IF(INDEX!$H$34=3,(VLOOKUP($A17,'LA27'!$A$1:$BZ$190,'LA27'!N$1,0)),0))),".")</f>
        <v>-</v>
      </c>
      <c r="Q17" s="59">
        <f>IFERROR(
IF(INDEX!$H$34=1,(VLOOKUP($A17,'LA21'!$A$1:$BZ$190,'LA21'!O$1,0)),
IF(INDEX!$H$34=2,(VLOOKUP($A17,'LA22'!$A$1:$BZ$190,'LA22'!O$1,0)),
IF(INDEX!$H$34=3,(VLOOKUP($A17,'LA27'!$A$1:$BZ$190,'LA27'!O$1,0)),0))),".")</f>
        <v>0.01</v>
      </c>
      <c r="R17" s="59">
        <f>IFERROR(
IF(INDEX!$H$34=1,(VLOOKUP($A17,'LA21'!$A$1:$BZ$190,'LA21'!P$1,0)),
IF(INDEX!$H$34=2,(VLOOKUP($A17,'LA22'!$A$1:$BZ$190,'LA22'!P$1,0)),
IF(INDEX!$H$34=3,(VLOOKUP($A17,'LA27'!$A$1:$BZ$190,'LA27'!P$1,0)),0))),".")</f>
        <v>0.01</v>
      </c>
      <c r="S17" s="59">
        <f>IFERROR(
IF(INDEX!$H$34=1,(VLOOKUP($A17,'LA21'!$A$1:$BZ$190,'LA21'!Q$1,0)),
IF(INDEX!$H$34=2,(VLOOKUP($A17,'LA22'!$A$1:$BZ$190,'LA22'!Q$1,0)),
IF(INDEX!$H$34=3,(VLOOKUP($A17,'LA27'!$A$1:$BZ$190,'LA27'!Q$1,0)),0))),".")</f>
        <v>0.03</v>
      </c>
      <c r="T17" s="59">
        <f>IFERROR(
IF(INDEX!$H$34=1,(VLOOKUP($A17,'LA21'!$A$1:$BZ$190,'LA21'!R$1,0)),
IF(INDEX!$H$34=2,(VLOOKUP($A17,'LA22'!$A$1:$BZ$190,'LA22'!R$1,0)),
IF(INDEX!$H$34=3,(VLOOKUP($A17,'LA27'!$A$1:$BZ$190,'LA27'!R$1,0)),0))),".")</f>
        <v>0.02</v>
      </c>
      <c r="U17" s="59">
        <f>IFERROR(
IF(INDEX!$H$34=1,(VLOOKUP($A17,'LA21'!$A$1:$BZ$190,'LA21'!S$1,0)),
IF(INDEX!$H$34=2,(VLOOKUP($A17,'LA22'!$A$1:$BZ$190,'LA22'!S$1,0)),
IF(INDEX!$H$34=3,(VLOOKUP($A17,'LA27'!$A$1:$BZ$190,'LA27'!S$1,0)),0))),".")</f>
        <v>0.02</v>
      </c>
      <c r="V17" s="59">
        <f>IFERROR(
IF(INDEX!$H$34=1,(VLOOKUP($A17,'LA21'!$A$1:$BZ$190,'LA21'!T$1,0)),
IF(INDEX!$H$34=2,(VLOOKUP($A17,'LA22'!$A$1:$BZ$190,'LA22'!T$1,0)),
IF(INDEX!$H$34=3,(VLOOKUP($A17,'LA27'!$A$1:$BZ$190,'LA27'!T$1,0)),0))),".")</f>
        <v>0.38</v>
      </c>
      <c r="W17" s="59">
        <f>IFERROR(
IF(INDEX!$H$34=1,(VLOOKUP($A17,'LA21'!$A$1:$BZ$190,'LA21'!U$1,0)),
IF(INDEX!$H$34=2,(VLOOKUP($A17,'LA22'!$A$1:$BZ$190,'LA22'!U$1,0)),
IF(INDEX!$H$34=3,(VLOOKUP($A17,'LA27'!$A$1:$BZ$190,'LA27'!U$1,0)),0))),".")</f>
        <v>0.4</v>
      </c>
      <c r="X17" s="59">
        <f>IFERROR(
IF(INDEX!$H$34=1,(VLOOKUP($A17,'LA21'!$A$1:$BZ$190,'LA21'!V$1,0)),
IF(INDEX!$H$34=2,(VLOOKUP($A17,'LA22'!$A$1:$BZ$190,'LA22'!V$1,0)),
IF(INDEX!$H$34=3,(VLOOKUP($A17,'LA27'!$A$1:$BZ$190,'LA27'!V$1,0)),0))),".")</f>
        <v>0.39</v>
      </c>
      <c r="Y17" s="59">
        <f>IFERROR(
IF(INDEX!$H$34=1,(VLOOKUP($A17,'LA21'!$A$1:$BZ$190,'LA21'!W$1,0)),
IF(INDEX!$H$34=2,(VLOOKUP($A17,'LA22'!$A$1:$BZ$190,'LA22'!W$1,0)),
IF(INDEX!$H$34=3,(VLOOKUP($A17,'LA27'!$A$1:$BZ$190,'LA27'!W$1,0)),0))),".")</f>
        <v>0.16</v>
      </c>
      <c r="Z17" s="59">
        <f>IFERROR(
IF(INDEX!$H$34=1,(VLOOKUP($A17,'LA21'!$A$1:$BZ$190,'LA21'!X$1,0)),
IF(INDEX!$H$34=2,(VLOOKUP($A17,'LA22'!$A$1:$BZ$190,'LA22'!X$1,0)),
IF(INDEX!$H$34=3,(VLOOKUP($A17,'LA27'!$A$1:$BZ$190,'LA27'!X$1,0)),0))),".")</f>
        <v>0.18</v>
      </c>
      <c r="AA17" s="59">
        <f>IFERROR(
IF(INDEX!$H$34=1,(VLOOKUP($A17,'LA21'!$A$1:$BZ$190,'LA21'!Y$1,0)),
IF(INDEX!$H$34=2,(VLOOKUP($A17,'LA22'!$A$1:$BZ$190,'LA22'!Y$1,0)),
IF(INDEX!$H$34=3,(VLOOKUP($A17,'LA27'!$A$1:$BZ$190,'LA27'!Y$1,0)),0))),".")</f>
        <v>0.17</v>
      </c>
      <c r="AB17" s="59" t="str">
        <f>IFERROR(
IF(INDEX!$H$34=1,(VLOOKUP($A17,'LA21'!$A$1:$BZ$190,'LA21'!Z$1,0)),
IF(INDEX!$H$34=2,(VLOOKUP($A17,'LA22'!$A$1:$BZ$190,'LA22'!Z$1,0)),
IF(INDEX!$H$34=3,(VLOOKUP($A17,'LA27'!$A$1:$BZ$190,'LA27'!Z$1,0)),0))),".")</f>
        <v>x</v>
      </c>
      <c r="AC17" s="59" t="str">
        <f>IFERROR(
IF(INDEX!$H$34=1,(VLOOKUP($A17,'LA21'!$A$1:$BZ$190,'LA21'!AA$1,0)),
IF(INDEX!$H$34=2,(VLOOKUP($A17,'LA22'!$A$1:$BZ$190,'LA22'!AA$1,0)),
IF(INDEX!$H$34=3,(VLOOKUP($A17,'LA27'!$A$1:$BZ$190,'LA27'!AA$1,0)),0))),".")</f>
        <v>x</v>
      </c>
      <c r="AD17" s="59" t="str">
        <f>IFERROR(
IF(INDEX!$H$34=1,(VLOOKUP($A17,'LA21'!$A$1:$BZ$190,'LA21'!AB$1,0)),
IF(INDEX!$H$34=2,(VLOOKUP($A17,'LA22'!$A$1:$BZ$190,'LA22'!AB$1,0)),
IF(INDEX!$H$34=3,(VLOOKUP($A17,'LA27'!$A$1:$BZ$190,'LA27'!AB$1,0)),0))),".")</f>
        <v>-</v>
      </c>
      <c r="AE17" s="59" t="str">
        <f>IFERROR(
IF(INDEX!$H$34=1,(VLOOKUP($A17,'LA21'!$A$1:$BZ$190,'LA21'!AC$1,0)),
IF(INDEX!$H$34=2,(VLOOKUP($A17,'LA22'!$A$1:$BZ$190,'LA22'!AC$1,0)),
IF(INDEX!$H$34=3,(VLOOKUP($A17,'LA27'!$A$1:$BZ$190,'LA27'!AC$1,0)),0))),".")</f>
        <v>x</v>
      </c>
      <c r="AF17" s="59" t="str">
        <f>IFERROR(
IF(INDEX!$H$34=1,(VLOOKUP($A17,'LA21'!$A$1:$BZ$190,'LA21'!AD$1,0)),
IF(INDEX!$H$34=2,(VLOOKUP($A17,'LA22'!$A$1:$BZ$190,'LA22'!AD$1,0)),
IF(INDEX!$H$34=3,(VLOOKUP($A17,'LA27'!$A$1:$BZ$190,'LA27'!AD$1,0)),0))),".")</f>
        <v>-</v>
      </c>
      <c r="AG17" s="59" t="str">
        <f>IFERROR(
IF(INDEX!$H$34=1,(VLOOKUP($A17,'LA21'!$A$1:$BZ$190,'LA21'!AE$1,0)),
IF(INDEX!$H$34=2,(VLOOKUP($A17,'LA22'!$A$1:$BZ$190,'LA22'!AE$1,0)),
IF(INDEX!$H$34=3,(VLOOKUP($A17,'LA27'!$A$1:$BZ$190,'LA27'!AE$1,0)),0))),".")</f>
        <v>-</v>
      </c>
      <c r="AH17" s="59" t="str">
        <f>IFERROR(
IF(INDEX!$H$34=1,(VLOOKUP($A17,'LA21'!$A$1:$BZ$190,'LA21'!AF$1,0)),
IF(INDEX!$H$34=2,(VLOOKUP($A17,'LA22'!$A$1:$BZ$190,'LA22'!AF$1,0)),
IF(INDEX!$H$34=3,(VLOOKUP($A17,'LA27'!$A$1:$BZ$190,'LA27'!AF$1,0)),0))),".")</f>
        <v>-</v>
      </c>
      <c r="AI17" s="59" t="str">
        <f>IFERROR(
IF(INDEX!$H$34=1,(VLOOKUP($A17,'LA21'!$A$1:$BZ$190,'LA21'!AG$1,0)),
IF(INDEX!$H$34=2,(VLOOKUP($A17,'LA22'!$A$1:$BZ$190,'LA22'!AG$1,0)),
IF(INDEX!$H$34=3,(VLOOKUP($A17,'LA27'!$A$1:$BZ$190,'LA27'!AG$1,0)),0))),".")</f>
        <v>-</v>
      </c>
      <c r="AJ17" s="59" t="str">
        <f>IFERROR(
IF(INDEX!$H$34=1,(VLOOKUP($A17,'LA21'!$A$1:$BZ$190,'LA21'!AH$1,0)),
IF(INDEX!$H$34=2,(VLOOKUP($A17,'LA22'!$A$1:$BZ$190,'LA22'!AH$1,0)),
IF(INDEX!$H$34=3,(VLOOKUP($A17,'LA27'!$A$1:$BZ$190,'LA27'!AH$1,0)),0))),".")</f>
        <v>-</v>
      </c>
      <c r="AK17" s="59">
        <f>IFERROR(
IF(INDEX!$H$34=1,(VLOOKUP($A17,'LA21'!$A$1:$BZ$190,'LA21'!AI$1,0)),
IF(INDEX!$H$34=2,(VLOOKUP($A17,'LA22'!$A$1:$BZ$190,'LA22'!AI$1,0)),
IF(INDEX!$H$34=3,(VLOOKUP($A17,'LA27'!$A$1:$BZ$190,'LA27'!AI$1,0)),0))),".")</f>
        <v>0.04</v>
      </c>
      <c r="AL17" s="59">
        <f>IFERROR(
IF(INDEX!$H$34=1,(VLOOKUP($A17,'LA21'!$A$1:$BZ$190,'LA21'!AJ$1,0)),
IF(INDEX!$H$34=2,(VLOOKUP($A17,'LA22'!$A$1:$BZ$190,'LA22'!AJ$1,0)),
IF(INDEX!$H$34=3,(VLOOKUP($A17,'LA27'!$A$1:$BZ$190,'LA27'!AJ$1,0)),0))),".")</f>
        <v>0.04</v>
      </c>
      <c r="AM17" s="59">
        <f>IFERROR(
IF(INDEX!$H$34=1,(VLOOKUP($A17,'LA21'!$A$1:$BZ$190,'LA21'!AK$1,0)),
IF(INDEX!$H$34=2,(VLOOKUP($A17,'LA22'!$A$1:$BZ$190,'LA22'!AK$1,0)),
IF(INDEX!$H$34=3,(VLOOKUP($A17,'LA27'!$A$1:$BZ$190,'LA27'!AK$1,0)),0))),".")</f>
        <v>0.04</v>
      </c>
      <c r="AN17" s="59" t="str">
        <f>IFERROR(
IF(INDEX!$H$34=1,(VLOOKUP($A17,'LA21'!$A$1:$BZ$190,'LA21'!AL$1,0)),
IF(INDEX!$H$34=2,(VLOOKUP($A17,'LA22'!$A$1:$BZ$190,'LA22'!AL$1,0)),
IF(INDEX!$H$34=3,(VLOOKUP($A17,'LA27'!$A$1:$BZ$190,'LA27'!AL$1,0)),0))),".")</f>
        <v>-</v>
      </c>
      <c r="AO17" s="59" t="str">
        <f>IFERROR(
IF(INDEX!$H$34=1,(VLOOKUP($A17,'LA21'!$A$1:$BZ$190,'LA21'!AM$1,0)),
IF(INDEX!$H$34=2,(VLOOKUP($A17,'LA22'!$A$1:$BZ$190,'LA22'!AM$1,0)),
IF(INDEX!$H$34=3,(VLOOKUP($A17,'LA27'!$A$1:$BZ$190,'LA27'!AM$1,0)),0))),".")</f>
        <v>-</v>
      </c>
      <c r="AP17" s="59" t="str">
        <f>IFERROR(
IF(INDEX!$H$34=1,(VLOOKUP($A17,'LA21'!$A$1:$BZ$190,'LA21'!AN$1,0)),
IF(INDEX!$H$34=2,(VLOOKUP($A17,'LA22'!$A$1:$BZ$190,'LA22'!AN$1,0)),
IF(INDEX!$H$34=3,(VLOOKUP($A17,'LA27'!$A$1:$BZ$190,'LA27'!AN$1,0)),0))),".")</f>
        <v>-</v>
      </c>
      <c r="AQ17" s="59" t="str">
        <f>IFERROR(
IF(INDEX!$H$34=1,(VLOOKUP($A17,'LA21'!$A$1:$BZ$190,'LA21'!AO$1,0)),
IF(INDEX!$H$34=2,(VLOOKUP($A17,'LA22'!$A$1:$BZ$190,'LA22'!AO$1,0)),
IF(INDEX!$H$34=3,(VLOOKUP($A17,'LA27'!$A$1:$BZ$190,'LA27'!AO$1,0)),0))),".")</f>
        <v>-</v>
      </c>
      <c r="AR17" s="59" t="str">
        <f>IFERROR(
IF(INDEX!$H$34=1,(VLOOKUP($A17,'LA21'!$A$1:$BZ$190,'LA21'!AP$1,0)),
IF(INDEX!$H$34=2,(VLOOKUP($A17,'LA22'!$A$1:$BZ$190,'LA22'!AP$1,0)),
IF(INDEX!$H$34=3,(VLOOKUP($A17,'LA27'!$A$1:$BZ$190,'LA27'!AP$1,0)),0))),".")</f>
        <v>-</v>
      </c>
      <c r="AS17" s="59" t="str">
        <f>IFERROR(
IF(INDEX!$H$34=1,(VLOOKUP($A17,'LA21'!$A$1:$BZ$190,'LA21'!AQ$1,0)),
IF(INDEX!$H$34=2,(VLOOKUP($A17,'LA22'!$A$1:$BZ$190,'LA22'!AQ$1,0)),
IF(INDEX!$H$34=3,(VLOOKUP($A17,'LA27'!$A$1:$BZ$190,'LA27'!AQ$1,0)),0))),".")</f>
        <v>-</v>
      </c>
      <c r="AT17" s="59">
        <f>IFERROR(
IF(INDEX!$H$34=1,(VLOOKUP($A17,'LA21'!$A$1:$BZ$190,'LA21'!AR$1,0)),
IF(INDEX!$H$34=2,(VLOOKUP($A17,'LA22'!$A$1:$BZ$190,'LA22'!AR$1,0)),
IF(INDEX!$H$34=3,(VLOOKUP($A17,'LA27'!$A$1:$BZ$190,'LA27'!AR$1,0)),0))),".")</f>
        <v>0.01</v>
      </c>
      <c r="AU17" s="59">
        <f>IFERROR(
IF(INDEX!$H$34=1,(VLOOKUP($A17,'LA21'!$A$1:$BZ$190,'LA21'!AS$1,0)),
IF(INDEX!$H$34=2,(VLOOKUP($A17,'LA22'!$A$1:$BZ$190,'LA22'!AS$1,0)),
IF(INDEX!$H$34=3,(VLOOKUP($A17,'LA27'!$A$1:$BZ$190,'LA27'!AS$1,0)),0))),".")</f>
        <v>0.01</v>
      </c>
      <c r="AV17" s="59">
        <f>IFERROR(
IF(INDEX!$H$34=1,(VLOOKUP($A17,'LA21'!$A$1:$BZ$190,'LA21'!AT$1,0)),
IF(INDEX!$H$34=2,(VLOOKUP($A17,'LA22'!$A$1:$BZ$190,'LA22'!AT$1,0)),
IF(INDEX!$H$34=3,(VLOOKUP($A17,'LA27'!$A$1:$BZ$190,'LA27'!AT$1,0)),0))),".")</f>
        <v>0.01</v>
      </c>
      <c r="AW17" s="59">
        <f>IFERROR(
IF(INDEX!$H$34=1,(VLOOKUP($A17,'LA21'!$A$1:$BZ$190,'LA21'!AU$1,0)),
IF(INDEX!$H$34=2,(VLOOKUP($A17,'LA22'!$A$1:$BZ$190,'LA22'!AU$1,0)),
IF(INDEX!$H$34=3,(VLOOKUP($A17,'LA27'!$A$1:$BZ$190,'LA27'!AU$1,0)),0))),".")</f>
        <v>0.01</v>
      </c>
      <c r="AX17" s="59" t="str">
        <f>IFERROR(
IF(INDEX!$H$34=1,(VLOOKUP($A17,'LA21'!$A$1:$BZ$190,'LA21'!AV$1,0)),
IF(INDEX!$H$34=2,(VLOOKUP($A17,'LA22'!$A$1:$BZ$190,'LA22'!AV$1,0)),
IF(INDEX!$H$34=3,(VLOOKUP($A17,'LA27'!$A$1:$BZ$190,'LA27'!AV$1,0)),0))),".")</f>
        <v>-</v>
      </c>
      <c r="AY17" s="59">
        <f>IFERROR(
IF(INDEX!$H$34=1,(VLOOKUP($A17,'LA21'!$A$1:$BZ$190,'LA21'!AW$1,0)),
IF(INDEX!$H$34=2,(VLOOKUP($A17,'LA22'!$A$1:$BZ$190,'LA22'!AW$1,0)),
IF(INDEX!$H$34=3,(VLOOKUP($A17,'LA27'!$A$1:$BZ$190,'LA27'!AW$1,0)),0))),".")</f>
        <v>0.01</v>
      </c>
      <c r="AZ17" s="59" t="str">
        <f>IFERROR(
IF(INDEX!$H$34=1,(VLOOKUP($A17,'LA21'!$A$1:$BZ$190,'LA21'!AX$1,0)),
IF(INDEX!$H$34=2,(VLOOKUP($A17,'LA22'!$A$1:$BZ$190,'LA22'!AX$1,0)),
IF(INDEX!$H$34=3,(VLOOKUP($A17,'LA27'!$A$1:$BZ$190,'LA27'!AX$1,0)),0))),".")</f>
        <v>-</v>
      </c>
      <c r="BA17" s="59" t="str">
        <f>IFERROR(
IF(INDEX!$H$34=1,(VLOOKUP($A17,'LA21'!$A$1:$BZ$190,'LA21'!AY$1,0)),
IF(INDEX!$H$34=2,(VLOOKUP($A17,'LA22'!$A$1:$BZ$190,'LA22'!AY$1,0)),
IF(INDEX!$H$34=3,(VLOOKUP($A17,'LA27'!$A$1:$BZ$190,'LA27'!AY$1,0)),0))),".")</f>
        <v>-</v>
      </c>
      <c r="BB17" s="59" t="str">
        <f>IFERROR(
IF(INDEX!$H$34=1,(VLOOKUP($A17,'LA21'!$A$1:$BZ$190,'LA21'!AZ$1,0)),
IF(INDEX!$H$34=2,(VLOOKUP($A17,'LA22'!$A$1:$BZ$190,'LA22'!AZ$1,0)),
IF(INDEX!$H$34=3,(VLOOKUP($A17,'LA27'!$A$1:$BZ$190,'LA27'!AZ$1,0)),0))),".")</f>
        <v>-</v>
      </c>
      <c r="BC17" s="59" t="str">
        <f>IFERROR(
IF(INDEX!$H$34=1,(VLOOKUP($A17,'LA21'!$A$1:$BZ$190,'LA21'!BA$1,0)),
IF(INDEX!$H$34=2,(VLOOKUP($A17,'LA22'!$A$1:$BZ$190,'LA22'!BA$1,0)),
IF(INDEX!$H$34=3,(VLOOKUP($A17,'LA27'!$A$1:$BZ$190,'LA27'!BA$1,0)),0))),".")</f>
        <v>-</v>
      </c>
      <c r="BD17" s="59" t="str">
        <f>IFERROR(
IF(INDEX!$H$34=1,(VLOOKUP($A17,'LA21'!$A$1:$BZ$190,'LA21'!BB$1,0)),
IF(INDEX!$H$34=2,(VLOOKUP($A17,'LA22'!$A$1:$BZ$190,'LA22'!BB$1,0)),
IF(INDEX!$H$34=3,(VLOOKUP($A17,'LA27'!$A$1:$BZ$190,'LA27'!BB$1,0)),0))),".")</f>
        <v>-</v>
      </c>
      <c r="BE17" s="59" t="str">
        <f>IFERROR(
IF(INDEX!$H$34=1,(VLOOKUP($A17,'LA21'!$A$1:$BZ$190,'LA21'!BC$1,0)),
IF(INDEX!$H$34=2,(VLOOKUP($A17,'LA22'!$A$1:$BZ$190,'LA22'!BC$1,0)),
IF(INDEX!$H$34=3,(VLOOKUP($A17,'LA27'!$A$1:$BZ$190,'LA27'!BC$1,0)),0))),".")</f>
        <v>-</v>
      </c>
      <c r="BF17" s="59">
        <f>IFERROR(
IF(INDEX!$H$34=1,(VLOOKUP($A17,'LA21'!$A$1:$BZ$190,'LA21'!BD$1,0)),
IF(INDEX!$H$34=2,(VLOOKUP($A17,'LA22'!$A$1:$BZ$190,'LA22'!BD$1,0)),
IF(INDEX!$H$34=3,(VLOOKUP($A17,'LA27'!$A$1:$BZ$190,'LA27'!BD$1,0)),0))),".")</f>
        <v>0.01</v>
      </c>
      <c r="BG17" s="59">
        <f>IFERROR(
IF(INDEX!$H$34=1,(VLOOKUP($A17,'LA21'!$A$1:$BZ$190,'LA21'!BE$1,0)),
IF(INDEX!$H$34=2,(VLOOKUP($A17,'LA22'!$A$1:$BZ$190,'LA22'!BE$1,0)),
IF(INDEX!$H$34=3,(VLOOKUP($A17,'LA27'!$A$1:$BZ$190,'LA27'!BE$1,0)),0))),".")</f>
        <v>0.01</v>
      </c>
      <c r="BH17" s="59">
        <f>IFERROR(
IF(INDEX!$H$34=1,(VLOOKUP($A17,'LA21'!$A$1:$BZ$190,'LA21'!BF$1,0)),
IF(INDEX!$H$34=2,(VLOOKUP($A17,'LA22'!$A$1:$BZ$190,'LA22'!BF$1,0)),
IF(INDEX!$H$34=3,(VLOOKUP($A17,'LA27'!$A$1:$BZ$190,'LA27'!BF$1,0)),0))),".")</f>
        <v>0.01</v>
      </c>
      <c r="BI17" s="59">
        <f>IFERROR(
IF(INDEX!$H$34=1,(VLOOKUP($A17,'LA21'!$A$1:$BZ$190,'LA21'!BG$1,0)),
IF(INDEX!$H$34=2,(VLOOKUP($A17,'LA22'!$A$1:$BZ$190,'LA22'!BG$1,0)),
IF(INDEX!$H$34=3,(VLOOKUP($A17,'LA27'!$A$1:$BZ$190,'LA27'!BG$1,0)),0))),".")</f>
        <v>0.05</v>
      </c>
      <c r="BJ17" s="59">
        <f>IFERROR(
IF(INDEX!$H$34=1,(VLOOKUP($A17,'LA21'!$A$1:$BZ$190,'LA21'!BH$1,0)),
IF(INDEX!$H$34=2,(VLOOKUP($A17,'LA22'!$A$1:$BZ$190,'LA22'!BH$1,0)),
IF(INDEX!$H$34=3,(VLOOKUP($A17,'LA27'!$A$1:$BZ$190,'LA27'!BH$1,0)),0))),".")</f>
        <v>0.05</v>
      </c>
      <c r="BK17" s="59">
        <f>IFERROR(
IF(INDEX!$H$34=1,(VLOOKUP($A17,'LA21'!$A$1:$BZ$190,'LA21'!BI$1,0)),
IF(INDEX!$H$34=2,(VLOOKUP($A17,'LA22'!$A$1:$BZ$190,'LA22'!BI$1,0)),
IF(INDEX!$H$34=3,(VLOOKUP($A17,'LA27'!$A$1:$BZ$190,'LA27'!BI$1,0)),0))),".")</f>
        <v>0.05</v>
      </c>
      <c r="BL17" s="59">
        <f>IFERROR(
IF(INDEX!$H$34=1,(VLOOKUP($A17,'LA21'!$A$1:$BZ$190,'LA21'!BJ$1,0)),
IF(INDEX!$H$34=2,(VLOOKUP($A17,'LA22'!$A$1:$BZ$190,'LA22'!BJ$1,0)),
IF(INDEX!$H$34=3,(VLOOKUP($A17,'LA27'!$A$1:$BZ$190,'LA27'!BJ$1,0)),0))),".")</f>
        <v>0.02</v>
      </c>
      <c r="BM17" s="59">
        <f>IFERROR(
IF(INDEX!$H$34=1,(VLOOKUP($A17,'LA21'!$A$1:$BZ$190,'LA21'!BK$1,0)),
IF(INDEX!$H$34=2,(VLOOKUP($A17,'LA22'!$A$1:$BZ$190,'LA22'!BK$1,0)),
IF(INDEX!$H$34=3,(VLOOKUP($A17,'LA27'!$A$1:$BZ$190,'LA27'!BK$1,0)),0))),".")</f>
        <v>0.02</v>
      </c>
      <c r="BN17" s="59">
        <f>IFERROR(
IF(INDEX!$H$34=1,(VLOOKUP($A17,'LA21'!$A$1:$BZ$190,'LA21'!BL$1,0)),
IF(INDEX!$H$34=2,(VLOOKUP($A17,'LA22'!$A$1:$BZ$190,'LA22'!BL$1,0)),
IF(INDEX!$H$34=3,(VLOOKUP($A17,'LA27'!$A$1:$BZ$190,'LA27'!BL$1,0)),0))),".")</f>
        <v>0.02</v>
      </c>
      <c r="BO17" s="59">
        <f>IFERROR(
IF(INDEX!$H$34=1,(VLOOKUP($A17,'LA21'!$A$1:$BZ$190,'LA21'!BM$1,0)),
IF(INDEX!$H$34=2,(VLOOKUP($A17,'LA22'!$A$1:$BZ$190,'LA22'!BM$1,0)),
IF(INDEX!$H$34=3,(VLOOKUP($A17,'LA27'!$A$1:$BZ$190,'LA27'!BM$1,0)),0))),".")</f>
        <v>0.01</v>
      </c>
      <c r="BP17" s="59">
        <f>IFERROR(
IF(INDEX!$H$34=1,(VLOOKUP($A17,'LA21'!$A$1:$BZ$190,'LA21'!BN$1,0)),
IF(INDEX!$H$34=2,(VLOOKUP($A17,'LA22'!$A$1:$BZ$190,'LA22'!BN$1,0)),
IF(INDEX!$H$34=3,(VLOOKUP($A17,'LA27'!$A$1:$BZ$190,'LA27'!BN$1,0)),0))),".")</f>
        <v>0.01</v>
      </c>
      <c r="BQ17" s="59">
        <f>IFERROR(
IF(INDEX!$H$34=1,(VLOOKUP($A17,'LA21'!$A$1:$BZ$190,'LA21'!BO$1,0)),
IF(INDEX!$H$34=2,(VLOOKUP($A17,'LA22'!$A$1:$BZ$190,'LA22'!BO$1,0)),
IF(INDEX!$H$34=3,(VLOOKUP($A17,'LA27'!$A$1:$BZ$190,'LA27'!BO$1,0)),0))),".")</f>
        <v>0.01</v>
      </c>
    </row>
    <row r="18" spans="1:69" x14ac:dyDescent="0.2">
      <c r="A18" s="117" t="s">
        <v>127</v>
      </c>
      <c r="B18" s="108" t="s">
        <v>128</v>
      </c>
      <c r="D18" s="152">
        <f>IFERROR(
IF(INDEX!$H$34=1,(VLOOKUP($A18,'LA21'!$A$1:$BZ$190,'LA21'!B$1,0)),
IF(INDEX!$H$34=2,(VLOOKUP($A18,'LA22'!$A$1:$BZ$190,'LA22'!B$1,0)),
IF(INDEX!$H$34=3,(VLOOKUP($A18,'LA27'!$A$1:$BZ$190,'LA27'!B$1,0)),0))),".")</f>
        <v>28100</v>
      </c>
      <c r="E18" s="58">
        <f>IFERROR(
IF(INDEX!$H$34=1,(VLOOKUP($A18,'LA21'!$A$1:$BZ$190,'LA21'!C$1,0)),
IF(INDEX!$H$34=2,(VLOOKUP($A18,'LA22'!$A$1:$BZ$190,'LA22'!C$1,0)),
IF(INDEX!$H$34=3,(VLOOKUP($A18,'LA27'!$A$1:$BZ$190,'LA27'!C$1,0)),0))),".")</f>
        <v>27280</v>
      </c>
      <c r="F18" s="58">
        <f>IFERROR(
IF(INDEX!$H$34=1,(VLOOKUP($A18,'LA21'!$A$1:$BZ$190,'LA21'!D$1,0)),
IF(INDEX!$H$34=2,(VLOOKUP($A18,'LA22'!$A$1:$BZ$190,'LA22'!D$1,0)),
IF(INDEX!$H$34=3,(VLOOKUP($A18,'LA27'!$A$1:$BZ$190,'LA27'!D$1,0)),0))),".")</f>
        <v>55370</v>
      </c>
      <c r="G18" s="59">
        <f>IFERROR(
IF(INDEX!$H$34=1,(VLOOKUP($A18,'LA21'!$A$1:$BZ$190,'LA21'!E$1,0)),
IF(INDEX!$H$34=2,(VLOOKUP($A18,'LA22'!$A$1:$BZ$190,'LA22'!E$1,0)),
IF(INDEX!$H$34=3,(VLOOKUP($A18,'LA27'!$A$1:$BZ$190,'LA27'!E$1,0)),0))),".")</f>
        <v>0.92</v>
      </c>
      <c r="H18" s="59">
        <f>IFERROR(
IF(INDEX!$H$34=1,(VLOOKUP($A18,'LA21'!$A$1:$BZ$190,'LA21'!F$1,0)),
IF(INDEX!$H$34=2,(VLOOKUP($A18,'LA22'!$A$1:$BZ$190,'LA22'!F$1,0)),
IF(INDEX!$H$34=3,(VLOOKUP($A18,'LA27'!$A$1:$BZ$190,'LA27'!F$1,0)),0))),".")</f>
        <v>0.93</v>
      </c>
      <c r="I18" s="59">
        <f>IFERROR(
IF(INDEX!$H$34=1,(VLOOKUP($A18,'LA21'!$A$1:$BZ$190,'LA21'!G$1,0)),
IF(INDEX!$H$34=2,(VLOOKUP($A18,'LA22'!$A$1:$BZ$190,'LA22'!G$1,0)),
IF(INDEX!$H$34=3,(VLOOKUP($A18,'LA27'!$A$1:$BZ$190,'LA27'!G$1,0)),0))),".")</f>
        <v>0.92</v>
      </c>
      <c r="J18" s="59">
        <f>IFERROR(
IF(INDEX!$H$34=1,(VLOOKUP($A18,'LA21'!$A$1:$BZ$190,'LA21'!H$1,0)),
IF(INDEX!$H$34=2,(VLOOKUP($A18,'LA22'!$A$1:$BZ$190,'LA22'!H$1,0)),
IF(INDEX!$H$34=3,(VLOOKUP($A18,'LA27'!$A$1:$BZ$190,'LA27'!H$1,0)),0))),".")</f>
        <v>0.91</v>
      </c>
      <c r="K18" s="59">
        <f>IFERROR(
IF(INDEX!$H$34=1,(VLOOKUP($A18,'LA21'!$A$1:$BZ$190,'LA21'!I$1,0)),
IF(INDEX!$H$34=2,(VLOOKUP($A18,'LA22'!$A$1:$BZ$190,'LA22'!I$1,0)),
IF(INDEX!$H$34=3,(VLOOKUP($A18,'LA27'!$A$1:$BZ$190,'LA27'!I$1,0)),0))),".")</f>
        <v>0.92</v>
      </c>
      <c r="L18" s="59">
        <f>IFERROR(
IF(INDEX!$H$34=1,(VLOOKUP($A18,'LA21'!$A$1:$BZ$190,'LA21'!J$1,0)),
IF(INDEX!$H$34=2,(VLOOKUP($A18,'LA22'!$A$1:$BZ$190,'LA22'!J$1,0)),
IF(INDEX!$H$34=3,(VLOOKUP($A18,'LA27'!$A$1:$BZ$190,'LA27'!J$1,0)),0))),".")</f>
        <v>0.91</v>
      </c>
      <c r="M18" s="59">
        <f>IFERROR(
IF(INDEX!$H$34=1,(VLOOKUP($A18,'LA21'!$A$1:$BZ$190,'LA21'!K$1,0)),
IF(INDEX!$H$34=2,(VLOOKUP($A18,'LA22'!$A$1:$BZ$190,'LA22'!K$1,0)),
IF(INDEX!$H$34=3,(VLOOKUP($A18,'LA27'!$A$1:$BZ$190,'LA27'!K$1,0)),0))),".")</f>
        <v>0.44</v>
      </c>
      <c r="N18" s="59">
        <f>IFERROR(
IF(INDEX!$H$34=1,(VLOOKUP($A18,'LA21'!$A$1:$BZ$190,'LA21'!L$1,0)),
IF(INDEX!$H$34=2,(VLOOKUP($A18,'LA22'!$A$1:$BZ$190,'LA22'!L$1,0)),
IF(INDEX!$H$34=3,(VLOOKUP($A18,'LA27'!$A$1:$BZ$190,'LA27'!L$1,0)),0))),".")</f>
        <v>0.41</v>
      </c>
      <c r="O18" s="59">
        <f>IFERROR(
IF(INDEX!$H$34=1,(VLOOKUP($A18,'LA21'!$A$1:$BZ$190,'LA21'!M$1,0)),
IF(INDEX!$H$34=2,(VLOOKUP($A18,'LA22'!$A$1:$BZ$190,'LA22'!M$1,0)),
IF(INDEX!$H$34=3,(VLOOKUP($A18,'LA27'!$A$1:$BZ$190,'LA27'!M$1,0)),0))),".")</f>
        <v>0.42</v>
      </c>
      <c r="P18" s="59" t="str">
        <f>IFERROR(
IF(INDEX!$H$34=1,(VLOOKUP($A18,'LA21'!$A$1:$BZ$190,'LA21'!N$1,0)),
IF(INDEX!$H$34=2,(VLOOKUP($A18,'LA22'!$A$1:$BZ$190,'LA22'!N$1,0)),
IF(INDEX!$H$34=3,(VLOOKUP($A18,'LA27'!$A$1:$BZ$190,'LA27'!N$1,0)),0))),".")</f>
        <v>-</v>
      </c>
      <c r="Q18" s="59">
        <f>IFERROR(
IF(INDEX!$H$34=1,(VLOOKUP($A18,'LA21'!$A$1:$BZ$190,'LA21'!O$1,0)),
IF(INDEX!$H$34=2,(VLOOKUP($A18,'LA22'!$A$1:$BZ$190,'LA22'!O$1,0)),
IF(INDEX!$H$34=3,(VLOOKUP($A18,'LA27'!$A$1:$BZ$190,'LA27'!O$1,0)),0))),".")</f>
        <v>0.01</v>
      </c>
      <c r="R18" s="59">
        <f>IFERROR(
IF(INDEX!$H$34=1,(VLOOKUP($A18,'LA21'!$A$1:$BZ$190,'LA21'!P$1,0)),
IF(INDEX!$H$34=2,(VLOOKUP($A18,'LA22'!$A$1:$BZ$190,'LA22'!P$1,0)),
IF(INDEX!$H$34=3,(VLOOKUP($A18,'LA27'!$A$1:$BZ$190,'LA27'!P$1,0)),0))),".")</f>
        <v>0.01</v>
      </c>
      <c r="S18" s="59">
        <f>IFERROR(
IF(INDEX!$H$34=1,(VLOOKUP($A18,'LA21'!$A$1:$BZ$190,'LA21'!Q$1,0)),
IF(INDEX!$H$34=2,(VLOOKUP($A18,'LA22'!$A$1:$BZ$190,'LA22'!Q$1,0)),
IF(INDEX!$H$34=3,(VLOOKUP($A18,'LA27'!$A$1:$BZ$190,'LA27'!Q$1,0)),0))),".")</f>
        <v>0.03</v>
      </c>
      <c r="T18" s="59">
        <f>IFERROR(
IF(INDEX!$H$34=1,(VLOOKUP($A18,'LA21'!$A$1:$BZ$190,'LA21'!R$1,0)),
IF(INDEX!$H$34=2,(VLOOKUP($A18,'LA22'!$A$1:$BZ$190,'LA22'!R$1,0)),
IF(INDEX!$H$34=3,(VLOOKUP($A18,'LA27'!$A$1:$BZ$190,'LA27'!R$1,0)),0))),".")</f>
        <v>0.03</v>
      </c>
      <c r="U18" s="59">
        <f>IFERROR(
IF(INDEX!$H$34=1,(VLOOKUP($A18,'LA21'!$A$1:$BZ$190,'LA21'!S$1,0)),
IF(INDEX!$H$34=2,(VLOOKUP($A18,'LA22'!$A$1:$BZ$190,'LA22'!S$1,0)),
IF(INDEX!$H$34=3,(VLOOKUP($A18,'LA27'!$A$1:$BZ$190,'LA27'!S$1,0)),0))),".")</f>
        <v>0.03</v>
      </c>
      <c r="V18" s="59">
        <f>IFERROR(
IF(INDEX!$H$34=1,(VLOOKUP($A18,'LA21'!$A$1:$BZ$190,'LA21'!T$1,0)),
IF(INDEX!$H$34=2,(VLOOKUP($A18,'LA22'!$A$1:$BZ$190,'LA22'!T$1,0)),
IF(INDEX!$H$34=3,(VLOOKUP($A18,'LA27'!$A$1:$BZ$190,'LA27'!T$1,0)),0))),".")</f>
        <v>0.38</v>
      </c>
      <c r="W18" s="59">
        <f>IFERROR(
IF(INDEX!$H$34=1,(VLOOKUP($A18,'LA21'!$A$1:$BZ$190,'LA21'!U$1,0)),
IF(INDEX!$H$34=2,(VLOOKUP($A18,'LA22'!$A$1:$BZ$190,'LA22'!U$1,0)),
IF(INDEX!$H$34=3,(VLOOKUP($A18,'LA27'!$A$1:$BZ$190,'LA27'!U$1,0)),0))),".")</f>
        <v>0.42</v>
      </c>
      <c r="X18" s="59">
        <f>IFERROR(
IF(INDEX!$H$34=1,(VLOOKUP($A18,'LA21'!$A$1:$BZ$190,'LA21'!V$1,0)),
IF(INDEX!$H$34=2,(VLOOKUP($A18,'LA22'!$A$1:$BZ$190,'LA22'!V$1,0)),
IF(INDEX!$H$34=3,(VLOOKUP($A18,'LA27'!$A$1:$BZ$190,'LA27'!V$1,0)),0))),".")</f>
        <v>0.4</v>
      </c>
      <c r="Y18" s="59">
        <f>IFERROR(
IF(INDEX!$H$34=1,(VLOOKUP($A18,'LA21'!$A$1:$BZ$190,'LA21'!W$1,0)),
IF(INDEX!$H$34=2,(VLOOKUP($A18,'LA22'!$A$1:$BZ$190,'LA22'!W$1,0)),
IF(INDEX!$H$34=3,(VLOOKUP($A18,'LA27'!$A$1:$BZ$190,'LA27'!W$1,0)),0))),".")</f>
        <v>0.04</v>
      </c>
      <c r="Z18" s="59">
        <f>IFERROR(
IF(INDEX!$H$34=1,(VLOOKUP($A18,'LA21'!$A$1:$BZ$190,'LA21'!X$1,0)),
IF(INDEX!$H$34=2,(VLOOKUP($A18,'LA22'!$A$1:$BZ$190,'LA22'!X$1,0)),
IF(INDEX!$H$34=3,(VLOOKUP($A18,'LA27'!$A$1:$BZ$190,'LA27'!X$1,0)),0))),".")</f>
        <v>0.05</v>
      </c>
      <c r="AA18" s="59">
        <f>IFERROR(
IF(INDEX!$H$34=1,(VLOOKUP($A18,'LA21'!$A$1:$BZ$190,'LA21'!Y$1,0)),
IF(INDEX!$H$34=2,(VLOOKUP($A18,'LA22'!$A$1:$BZ$190,'LA22'!Y$1,0)),
IF(INDEX!$H$34=3,(VLOOKUP($A18,'LA27'!$A$1:$BZ$190,'LA27'!Y$1,0)),0))),".")</f>
        <v>0.05</v>
      </c>
      <c r="AB18" s="59" t="str">
        <f>IFERROR(
IF(INDEX!$H$34=1,(VLOOKUP($A18,'LA21'!$A$1:$BZ$190,'LA21'!Z$1,0)),
IF(INDEX!$H$34=2,(VLOOKUP($A18,'LA22'!$A$1:$BZ$190,'LA22'!Z$1,0)),
IF(INDEX!$H$34=3,(VLOOKUP($A18,'LA27'!$A$1:$BZ$190,'LA27'!Z$1,0)),0))),".")</f>
        <v>-</v>
      </c>
      <c r="AC18" s="59" t="str">
        <f>IFERROR(
IF(INDEX!$H$34=1,(VLOOKUP($A18,'LA21'!$A$1:$BZ$190,'LA21'!AA$1,0)),
IF(INDEX!$H$34=2,(VLOOKUP($A18,'LA22'!$A$1:$BZ$190,'LA22'!AA$1,0)),
IF(INDEX!$H$34=3,(VLOOKUP($A18,'LA27'!$A$1:$BZ$190,'LA27'!AA$1,0)),0))),".")</f>
        <v>-</v>
      </c>
      <c r="AD18" s="59" t="str">
        <f>IFERROR(
IF(INDEX!$H$34=1,(VLOOKUP($A18,'LA21'!$A$1:$BZ$190,'LA21'!AB$1,0)),
IF(INDEX!$H$34=2,(VLOOKUP($A18,'LA22'!$A$1:$BZ$190,'LA22'!AB$1,0)),
IF(INDEX!$H$34=3,(VLOOKUP($A18,'LA27'!$A$1:$BZ$190,'LA27'!AB$1,0)),0))),".")</f>
        <v>-</v>
      </c>
      <c r="AE18" s="59" t="str">
        <f>IFERROR(
IF(INDEX!$H$34=1,(VLOOKUP($A18,'LA21'!$A$1:$BZ$190,'LA21'!AC$1,0)),
IF(INDEX!$H$34=2,(VLOOKUP($A18,'LA22'!$A$1:$BZ$190,'LA22'!AC$1,0)),
IF(INDEX!$H$34=3,(VLOOKUP($A18,'LA27'!$A$1:$BZ$190,'LA27'!AC$1,0)),0))),".")</f>
        <v>x</v>
      </c>
      <c r="AF18" s="59" t="str">
        <f>IFERROR(
IF(INDEX!$H$34=1,(VLOOKUP($A18,'LA21'!$A$1:$BZ$190,'LA21'!AD$1,0)),
IF(INDEX!$H$34=2,(VLOOKUP($A18,'LA22'!$A$1:$BZ$190,'LA22'!AD$1,0)),
IF(INDEX!$H$34=3,(VLOOKUP($A18,'LA27'!$A$1:$BZ$190,'LA27'!AD$1,0)),0))),".")</f>
        <v>-</v>
      </c>
      <c r="AG18" s="59" t="str">
        <f>IFERROR(
IF(INDEX!$H$34=1,(VLOOKUP($A18,'LA21'!$A$1:$BZ$190,'LA21'!AE$1,0)),
IF(INDEX!$H$34=2,(VLOOKUP($A18,'LA22'!$A$1:$BZ$190,'LA22'!AE$1,0)),
IF(INDEX!$H$34=3,(VLOOKUP($A18,'LA27'!$A$1:$BZ$190,'LA27'!AE$1,0)),0))),".")</f>
        <v>-</v>
      </c>
      <c r="AH18" s="59" t="str">
        <f>IFERROR(
IF(INDEX!$H$34=1,(VLOOKUP($A18,'LA21'!$A$1:$BZ$190,'LA21'!AF$1,0)),
IF(INDEX!$H$34=2,(VLOOKUP($A18,'LA22'!$A$1:$BZ$190,'LA22'!AF$1,0)),
IF(INDEX!$H$34=3,(VLOOKUP($A18,'LA27'!$A$1:$BZ$190,'LA27'!AF$1,0)),0))),".")</f>
        <v>-</v>
      </c>
      <c r="AI18" s="59" t="str">
        <f>IFERROR(
IF(INDEX!$H$34=1,(VLOOKUP($A18,'LA21'!$A$1:$BZ$190,'LA21'!AG$1,0)),
IF(INDEX!$H$34=2,(VLOOKUP($A18,'LA22'!$A$1:$BZ$190,'LA22'!AG$1,0)),
IF(INDEX!$H$34=3,(VLOOKUP($A18,'LA27'!$A$1:$BZ$190,'LA27'!AG$1,0)),0))),".")</f>
        <v>-</v>
      </c>
      <c r="AJ18" s="59" t="str">
        <f>IFERROR(
IF(INDEX!$H$34=1,(VLOOKUP($A18,'LA21'!$A$1:$BZ$190,'LA21'!AH$1,0)),
IF(INDEX!$H$34=2,(VLOOKUP($A18,'LA22'!$A$1:$BZ$190,'LA22'!AH$1,0)),
IF(INDEX!$H$34=3,(VLOOKUP($A18,'LA27'!$A$1:$BZ$190,'LA27'!AH$1,0)),0))),".")</f>
        <v>-</v>
      </c>
      <c r="AK18" s="59">
        <f>IFERROR(
IF(INDEX!$H$34=1,(VLOOKUP($A18,'LA21'!$A$1:$BZ$190,'LA21'!AI$1,0)),
IF(INDEX!$H$34=2,(VLOOKUP($A18,'LA22'!$A$1:$BZ$190,'LA22'!AI$1,0)),
IF(INDEX!$H$34=3,(VLOOKUP($A18,'LA27'!$A$1:$BZ$190,'LA27'!AI$1,0)),0))),".")</f>
        <v>7.0000000000000007E-2</v>
      </c>
      <c r="AL18" s="59">
        <f>IFERROR(
IF(INDEX!$H$34=1,(VLOOKUP($A18,'LA21'!$A$1:$BZ$190,'LA21'!AJ$1,0)),
IF(INDEX!$H$34=2,(VLOOKUP($A18,'LA22'!$A$1:$BZ$190,'LA22'!AJ$1,0)),
IF(INDEX!$H$34=3,(VLOOKUP($A18,'LA27'!$A$1:$BZ$190,'LA27'!AJ$1,0)),0))),".")</f>
        <v>0.05</v>
      </c>
      <c r="AM18" s="59">
        <f>IFERROR(
IF(INDEX!$H$34=1,(VLOOKUP($A18,'LA21'!$A$1:$BZ$190,'LA21'!AK$1,0)),
IF(INDEX!$H$34=2,(VLOOKUP($A18,'LA22'!$A$1:$BZ$190,'LA22'!AK$1,0)),
IF(INDEX!$H$34=3,(VLOOKUP($A18,'LA27'!$A$1:$BZ$190,'LA27'!AK$1,0)),0))),".")</f>
        <v>0.06</v>
      </c>
      <c r="AN18" s="59" t="str">
        <f>IFERROR(
IF(INDEX!$H$34=1,(VLOOKUP($A18,'LA21'!$A$1:$BZ$190,'LA21'!AL$1,0)),
IF(INDEX!$H$34=2,(VLOOKUP($A18,'LA22'!$A$1:$BZ$190,'LA22'!AL$1,0)),
IF(INDEX!$H$34=3,(VLOOKUP($A18,'LA27'!$A$1:$BZ$190,'LA27'!AL$1,0)),0))),".")</f>
        <v>-</v>
      </c>
      <c r="AO18" s="59" t="str">
        <f>IFERROR(
IF(INDEX!$H$34=1,(VLOOKUP($A18,'LA21'!$A$1:$BZ$190,'LA21'!AM$1,0)),
IF(INDEX!$H$34=2,(VLOOKUP($A18,'LA22'!$A$1:$BZ$190,'LA22'!AM$1,0)),
IF(INDEX!$H$34=3,(VLOOKUP($A18,'LA27'!$A$1:$BZ$190,'LA27'!AM$1,0)),0))),".")</f>
        <v>x</v>
      </c>
      <c r="AP18" s="59" t="str">
        <f>IFERROR(
IF(INDEX!$H$34=1,(VLOOKUP($A18,'LA21'!$A$1:$BZ$190,'LA21'!AN$1,0)),
IF(INDEX!$H$34=2,(VLOOKUP($A18,'LA22'!$A$1:$BZ$190,'LA22'!AN$1,0)),
IF(INDEX!$H$34=3,(VLOOKUP($A18,'LA27'!$A$1:$BZ$190,'LA27'!AN$1,0)),0))),".")</f>
        <v>-</v>
      </c>
      <c r="AQ18" s="59" t="str">
        <f>IFERROR(
IF(INDEX!$H$34=1,(VLOOKUP($A18,'LA21'!$A$1:$BZ$190,'LA21'!AO$1,0)),
IF(INDEX!$H$34=2,(VLOOKUP($A18,'LA22'!$A$1:$BZ$190,'LA22'!AO$1,0)),
IF(INDEX!$H$34=3,(VLOOKUP($A18,'LA27'!$A$1:$BZ$190,'LA27'!AO$1,0)),0))),".")</f>
        <v>-</v>
      </c>
      <c r="AR18" s="59" t="str">
        <f>IFERROR(
IF(INDEX!$H$34=1,(VLOOKUP($A18,'LA21'!$A$1:$BZ$190,'LA21'!AP$1,0)),
IF(INDEX!$H$34=2,(VLOOKUP($A18,'LA22'!$A$1:$BZ$190,'LA22'!AP$1,0)),
IF(INDEX!$H$34=3,(VLOOKUP($A18,'LA27'!$A$1:$BZ$190,'LA27'!AP$1,0)),0))),".")</f>
        <v>-</v>
      </c>
      <c r="AS18" s="59" t="str">
        <f>IFERROR(
IF(INDEX!$H$34=1,(VLOOKUP($A18,'LA21'!$A$1:$BZ$190,'LA21'!AQ$1,0)),
IF(INDEX!$H$34=2,(VLOOKUP($A18,'LA22'!$A$1:$BZ$190,'LA22'!AQ$1,0)),
IF(INDEX!$H$34=3,(VLOOKUP($A18,'LA27'!$A$1:$BZ$190,'LA27'!AQ$1,0)),0))),".")</f>
        <v>-</v>
      </c>
      <c r="AT18" s="59">
        <f>IFERROR(
IF(INDEX!$H$34=1,(VLOOKUP($A18,'LA21'!$A$1:$BZ$190,'LA21'!AR$1,0)),
IF(INDEX!$H$34=2,(VLOOKUP($A18,'LA22'!$A$1:$BZ$190,'LA22'!AR$1,0)),
IF(INDEX!$H$34=3,(VLOOKUP($A18,'LA27'!$A$1:$BZ$190,'LA27'!AR$1,0)),0))),".")</f>
        <v>0.01</v>
      </c>
      <c r="AU18" s="59">
        <f>IFERROR(
IF(INDEX!$H$34=1,(VLOOKUP($A18,'LA21'!$A$1:$BZ$190,'LA21'!AS$1,0)),
IF(INDEX!$H$34=2,(VLOOKUP($A18,'LA22'!$A$1:$BZ$190,'LA22'!AS$1,0)),
IF(INDEX!$H$34=3,(VLOOKUP($A18,'LA27'!$A$1:$BZ$190,'LA27'!AS$1,0)),0))),".")</f>
        <v>0.01</v>
      </c>
      <c r="AV18" s="59">
        <f>IFERROR(
IF(INDEX!$H$34=1,(VLOOKUP($A18,'LA21'!$A$1:$BZ$190,'LA21'!AT$1,0)),
IF(INDEX!$H$34=2,(VLOOKUP($A18,'LA22'!$A$1:$BZ$190,'LA22'!AT$1,0)),
IF(INDEX!$H$34=3,(VLOOKUP($A18,'LA27'!$A$1:$BZ$190,'LA27'!AT$1,0)),0))),".")</f>
        <v>0.01</v>
      </c>
      <c r="AW18" s="59">
        <f>IFERROR(
IF(INDEX!$H$34=1,(VLOOKUP($A18,'LA21'!$A$1:$BZ$190,'LA21'!AU$1,0)),
IF(INDEX!$H$34=2,(VLOOKUP($A18,'LA22'!$A$1:$BZ$190,'LA22'!AU$1,0)),
IF(INDEX!$H$34=3,(VLOOKUP($A18,'LA27'!$A$1:$BZ$190,'LA27'!AU$1,0)),0))),".")</f>
        <v>0.01</v>
      </c>
      <c r="AX18" s="59" t="str">
        <f>IFERROR(
IF(INDEX!$H$34=1,(VLOOKUP($A18,'LA21'!$A$1:$BZ$190,'LA21'!AV$1,0)),
IF(INDEX!$H$34=2,(VLOOKUP($A18,'LA22'!$A$1:$BZ$190,'LA22'!AV$1,0)),
IF(INDEX!$H$34=3,(VLOOKUP($A18,'LA27'!$A$1:$BZ$190,'LA27'!AV$1,0)),0))),".")</f>
        <v>-</v>
      </c>
      <c r="AY18" s="59" t="str">
        <f>IFERROR(
IF(INDEX!$H$34=1,(VLOOKUP($A18,'LA21'!$A$1:$BZ$190,'LA21'!AW$1,0)),
IF(INDEX!$H$34=2,(VLOOKUP($A18,'LA22'!$A$1:$BZ$190,'LA22'!AW$1,0)),
IF(INDEX!$H$34=3,(VLOOKUP($A18,'LA27'!$A$1:$BZ$190,'LA27'!AW$1,0)),0))),".")</f>
        <v>-</v>
      </c>
      <c r="AZ18" s="59" t="str">
        <f>IFERROR(
IF(INDEX!$H$34=1,(VLOOKUP($A18,'LA21'!$A$1:$BZ$190,'LA21'!AX$1,0)),
IF(INDEX!$H$34=2,(VLOOKUP($A18,'LA22'!$A$1:$BZ$190,'LA22'!AX$1,0)),
IF(INDEX!$H$34=3,(VLOOKUP($A18,'LA27'!$A$1:$BZ$190,'LA27'!AX$1,0)),0))),".")</f>
        <v>-</v>
      </c>
      <c r="BA18" s="59" t="str">
        <f>IFERROR(
IF(INDEX!$H$34=1,(VLOOKUP($A18,'LA21'!$A$1:$BZ$190,'LA21'!AY$1,0)),
IF(INDEX!$H$34=2,(VLOOKUP($A18,'LA22'!$A$1:$BZ$190,'LA22'!AY$1,0)),
IF(INDEX!$H$34=3,(VLOOKUP($A18,'LA27'!$A$1:$BZ$190,'LA27'!AY$1,0)),0))),".")</f>
        <v>-</v>
      </c>
      <c r="BB18" s="59" t="str">
        <f>IFERROR(
IF(INDEX!$H$34=1,(VLOOKUP($A18,'LA21'!$A$1:$BZ$190,'LA21'!AZ$1,0)),
IF(INDEX!$H$34=2,(VLOOKUP($A18,'LA22'!$A$1:$BZ$190,'LA22'!AZ$1,0)),
IF(INDEX!$H$34=3,(VLOOKUP($A18,'LA27'!$A$1:$BZ$190,'LA27'!AZ$1,0)),0))),".")</f>
        <v>-</v>
      </c>
      <c r="BC18" s="59" t="str">
        <f>IFERROR(
IF(INDEX!$H$34=1,(VLOOKUP($A18,'LA21'!$A$1:$BZ$190,'LA21'!BA$1,0)),
IF(INDEX!$H$34=2,(VLOOKUP($A18,'LA22'!$A$1:$BZ$190,'LA22'!BA$1,0)),
IF(INDEX!$H$34=3,(VLOOKUP($A18,'LA27'!$A$1:$BZ$190,'LA27'!BA$1,0)),0))),".")</f>
        <v>-</v>
      </c>
      <c r="BD18" s="59" t="str">
        <f>IFERROR(
IF(INDEX!$H$34=1,(VLOOKUP($A18,'LA21'!$A$1:$BZ$190,'LA21'!BB$1,0)),
IF(INDEX!$H$34=2,(VLOOKUP($A18,'LA22'!$A$1:$BZ$190,'LA22'!BB$1,0)),
IF(INDEX!$H$34=3,(VLOOKUP($A18,'LA27'!$A$1:$BZ$190,'LA27'!BB$1,0)),0))),".")</f>
        <v>-</v>
      </c>
      <c r="BE18" s="59" t="str">
        <f>IFERROR(
IF(INDEX!$H$34=1,(VLOOKUP($A18,'LA21'!$A$1:$BZ$190,'LA21'!BC$1,0)),
IF(INDEX!$H$34=2,(VLOOKUP($A18,'LA22'!$A$1:$BZ$190,'LA22'!BC$1,0)),
IF(INDEX!$H$34=3,(VLOOKUP($A18,'LA27'!$A$1:$BZ$190,'LA27'!BC$1,0)),0))),".")</f>
        <v>-</v>
      </c>
      <c r="BF18" s="59">
        <f>IFERROR(
IF(INDEX!$H$34=1,(VLOOKUP($A18,'LA21'!$A$1:$BZ$190,'LA21'!BD$1,0)),
IF(INDEX!$H$34=2,(VLOOKUP($A18,'LA22'!$A$1:$BZ$190,'LA22'!BD$1,0)),
IF(INDEX!$H$34=3,(VLOOKUP($A18,'LA27'!$A$1:$BZ$190,'LA27'!BD$1,0)),0))),".")</f>
        <v>0.01</v>
      </c>
      <c r="BG18" s="59">
        <f>IFERROR(
IF(INDEX!$H$34=1,(VLOOKUP($A18,'LA21'!$A$1:$BZ$190,'LA21'!BE$1,0)),
IF(INDEX!$H$34=2,(VLOOKUP($A18,'LA22'!$A$1:$BZ$190,'LA22'!BE$1,0)),
IF(INDEX!$H$34=3,(VLOOKUP($A18,'LA27'!$A$1:$BZ$190,'LA27'!BE$1,0)),0))),".")</f>
        <v>0.01</v>
      </c>
      <c r="BH18" s="59">
        <f>IFERROR(
IF(INDEX!$H$34=1,(VLOOKUP($A18,'LA21'!$A$1:$BZ$190,'LA21'!BF$1,0)),
IF(INDEX!$H$34=2,(VLOOKUP($A18,'LA22'!$A$1:$BZ$190,'LA22'!BF$1,0)),
IF(INDEX!$H$34=3,(VLOOKUP($A18,'LA27'!$A$1:$BZ$190,'LA27'!BF$1,0)),0))),".")</f>
        <v>0.01</v>
      </c>
      <c r="BI18" s="59">
        <f>IFERROR(
IF(INDEX!$H$34=1,(VLOOKUP($A18,'LA21'!$A$1:$BZ$190,'LA21'!BG$1,0)),
IF(INDEX!$H$34=2,(VLOOKUP($A18,'LA22'!$A$1:$BZ$190,'LA22'!BG$1,0)),
IF(INDEX!$H$34=3,(VLOOKUP($A18,'LA27'!$A$1:$BZ$190,'LA27'!BG$1,0)),0))),".")</f>
        <v>0.05</v>
      </c>
      <c r="BJ18" s="59">
        <f>IFERROR(
IF(INDEX!$H$34=1,(VLOOKUP($A18,'LA21'!$A$1:$BZ$190,'LA21'!BH$1,0)),
IF(INDEX!$H$34=2,(VLOOKUP($A18,'LA22'!$A$1:$BZ$190,'LA22'!BH$1,0)),
IF(INDEX!$H$34=3,(VLOOKUP($A18,'LA27'!$A$1:$BZ$190,'LA27'!BH$1,0)),0))),".")</f>
        <v>0.05</v>
      </c>
      <c r="BK18" s="59">
        <f>IFERROR(
IF(INDEX!$H$34=1,(VLOOKUP($A18,'LA21'!$A$1:$BZ$190,'LA21'!BI$1,0)),
IF(INDEX!$H$34=2,(VLOOKUP($A18,'LA22'!$A$1:$BZ$190,'LA22'!BI$1,0)),
IF(INDEX!$H$34=3,(VLOOKUP($A18,'LA27'!$A$1:$BZ$190,'LA27'!BI$1,0)),0))),".")</f>
        <v>0.05</v>
      </c>
      <c r="BL18" s="59">
        <f>IFERROR(
IF(INDEX!$H$34=1,(VLOOKUP($A18,'LA21'!$A$1:$BZ$190,'LA21'!BJ$1,0)),
IF(INDEX!$H$34=2,(VLOOKUP($A18,'LA22'!$A$1:$BZ$190,'LA22'!BJ$1,0)),
IF(INDEX!$H$34=3,(VLOOKUP($A18,'LA27'!$A$1:$BZ$190,'LA27'!BJ$1,0)),0))),".")</f>
        <v>0.01</v>
      </c>
      <c r="BM18" s="59">
        <f>IFERROR(
IF(INDEX!$H$34=1,(VLOOKUP($A18,'LA21'!$A$1:$BZ$190,'LA21'!BK$1,0)),
IF(INDEX!$H$34=2,(VLOOKUP($A18,'LA22'!$A$1:$BZ$190,'LA22'!BK$1,0)),
IF(INDEX!$H$34=3,(VLOOKUP($A18,'LA27'!$A$1:$BZ$190,'LA27'!BK$1,0)),0))),".")</f>
        <v>0.01</v>
      </c>
      <c r="BN18" s="59">
        <f>IFERROR(
IF(INDEX!$H$34=1,(VLOOKUP($A18,'LA21'!$A$1:$BZ$190,'LA21'!BL$1,0)),
IF(INDEX!$H$34=2,(VLOOKUP($A18,'LA22'!$A$1:$BZ$190,'LA22'!BL$1,0)),
IF(INDEX!$H$34=3,(VLOOKUP($A18,'LA27'!$A$1:$BZ$190,'LA27'!BL$1,0)),0))),".")</f>
        <v>0.01</v>
      </c>
      <c r="BO18" s="59">
        <f>IFERROR(
IF(INDEX!$H$34=1,(VLOOKUP($A18,'LA21'!$A$1:$BZ$190,'LA21'!BM$1,0)),
IF(INDEX!$H$34=2,(VLOOKUP($A18,'LA22'!$A$1:$BZ$190,'LA22'!BM$1,0)),
IF(INDEX!$H$34=3,(VLOOKUP($A18,'LA27'!$A$1:$BZ$190,'LA27'!BM$1,0)),0))),".")</f>
        <v>0.01</v>
      </c>
      <c r="BP18" s="59">
        <f>IFERROR(
IF(INDEX!$H$34=1,(VLOOKUP($A18,'LA21'!$A$1:$BZ$190,'LA21'!BN$1,0)),
IF(INDEX!$H$34=2,(VLOOKUP($A18,'LA22'!$A$1:$BZ$190,'LA22'!BN$1,0)),
IF(INDEX!$H$34=3,(VLOOKUP($A18,'LA27'!$A$1:$BZ$190,'LA27'!BN$1,0)),0))),".")</f>
        <v>0.01</v>
      </c>
      <c r="BQ18" s="59">
        <f>IFERROR(
IF(INDEX!$H$34=1,(VLOOKUP($A18,'LA21'!$A$1:$BZ$190,'LA21'!BO$1,0)),
IF(INDEX!$H$34=2,(VLOOKUP($A18,'LA22'!$A$1:$BZ$190,'LA22'!BO$1,0)),
IF(INDEX!$H$34=3,(VLOOKUP($A18,'LA27'!$A$1:$BZ$190,'LA27'!BO$1,0)),0))),".")</f>
        <v>0.01</v>
      </c>
    </row>
    <row r="19" spans="1:69" x14ac:dyDescent="0.2">
      <c r="A19" s="7">
        <v>301</v>
      </c>
      <c r="B19" s="13" t="s">
        <v>129</v>
      </c>
      <c r="C19" s="96" t="s">
        <v>124</v>
      </c>
      <c r="D19" s="152">
        <f>IFERROR(
IF(INDEX!$H$34=1,(VLOOKUP($A19,'LA21'!$A$1:$BZ$190,'LA21'!B$1,0)),
IF(INDEX!$H$34=2,(VLOOKUP($A19,'LA22'!$A$1:$BZ$190,'LA22'!B$1,0)),
IF(INDEX!$H$34=3,(VLOOKUP($A19,'LA27'!$A$1:$BZ$190,'LA27'!B$1,0)),0))),".")</f>
        <v>1150</v>
      </c>
      <c r="E19" s="58">
        <f>IFERROR(
IF(INDEX!$H$34=1,(VLOOKUP($A19,'LA21'!$A$1:$BZ$190,'LA21'!C$1,0)),
IF(INDEX!$H$34=2,(VLOOKUP($A19,'LA22'!$A$1:$BZ$190,'LA22'!C$1,0)),
IF(INDEX!$H$34=3,(VLOOKUP($A19,'LA27'!$A$1:$BZ$190,'LA27'!C$1,0)),0))),".")</f>
        <v>1060</v>
      </c>
      <c r="F19" s="58">
        <f>IFERROR(
IF(INDEX!$H$34=1,(VLOOKUP($A19,'LA21'!$A$1:$BZ$190,'LA21'!D$1,0)),
IF(INDEX!$H$34=2,(VLOOKUP($A19,'LA22'!$A$1:$BZ$190,'LA22'!D$1,0)),
IF(INDEX!$H$34=3,(VLOOKUP($A19,'LA27'!$A$1:$BZ$190,'LA27'!D$1,0)),0))),".")</f>
        <v>2210</v>
      </c>
      <c r="G19" s="59">
        <f>IFERROR(
IF(INDEX!$H$34=1,(VLOOKUP($A19,'LA21'!$A$1:$BZ$190,'LA21'!E$1,0)),
IF(INDEX!$H$34=2,(VLOOKUP($A19,'LA22'!$A$1:$BZ$190,'LA22'!E$1,0)),
IF(INDEX!$H$34=3,(VLOOKUP($A19,'LA27'!$A$1:$BZ$190,'LA27'!E$1,0)),0))),".")</f>
        <v>0.91</v>
      </c>
      <c r="H19" s="59">
        <f>IFERROR(
IF(INDEX!$H$34=1,(VLOOKUP($A19,'LA21'!$A$1:$BZ$190,'LA21'!F$1,0)),
IF(INDEX!$H$34=2,(VLOOKUP($A19,'LA22'!$A$1:$BZ$190,'LA22'!F$1,0)),
IF(INDEX!$H$34=3,(VLOOKUP($A19,'LA27'!$A$1:$BZ$190,'LA27'!F$1,0)),0))),".")</f>
        <v>0.92</v>
      </c>
      <c r="I19" s="59">
        <f>IFERROR(
IF(INDEX!$H$34=1,(VLOOKUP($A19,'LA21'!$A$1:$BZ$190,'LA21'!G$1,0)),
IF(INDEX!$H$34=2,(VLOOKUP($A19,'LA22'!$A$1:$BZ$190,'LA22'!G$1,0)),
IF(INDEX!$H$34=3,(VLOOKUP($A19,'LA27'!$A$1:$BZ$190,'LA27'!G$1,0)),0))),".")</f>
        <v>0.92</v>
      </c>
      <c r="J19" s="59">
        <f>IFERROR(
IF(INDEX!$H$34=1,(VLOOKUP($A19,'LA21'!$A$1:$BZ$190,'LA21'!H$1,0)),
IF(INDEX!$H$34=2,(VLOOKUP($A19,'LA22'!$A$1:$BZ$190,'LA22'!H$1,0)),
IF(INDEX!$H$34=3,(VLOOKUP($A19,'LA27'!$A$1:$BZ$190,'LA27'!H$1,0)),0))),".")</f>
        <v>0.9</v>
      </c>
      <c r="K19" s="59">
        <f>IFERROR(
IF(INDEX!$H$34=1,(VLOOKUP($A19,'LA21'!$A$1:$BZ$190,'LA21'!I$1,0)),
IF(INDEX!$H$34=2,(VLOOKUP($A19,'LA22'!$A$1:$BZ$190,'LA22'!I$1,0)),
IF(INDEX!$H$34=3,(VLOOKUP($A19,'LA27'!$A$1:$BZ$190,'LA27'!I$1,0)),0))),".")</f>
        <v>0.91</v>
      </c>
      <c r="L19" s="59">
        <f>IFERROR(
IF(INDEX!$H$34=1,(VLOOKUP($A19,'LA21'!$A$1:$BZ$190,'LA21'!J$1,0)),
IF(INDEX!$H$34=2,(VLOOKUP($A19,'LA22'!$A$1:$BZ$190,'LA22'!J$1,0)),
IF(INDEX!$H$34=3,(VLOOKUP($A19,'LA27'!$A$1:$BZ$190,'LA27'!J$1,0)),0))),".")</f>
        <v>0.91</v>
      </c>
      <c r="M19" s="59">
        <f>IFERROR(
IF(INDEX!$H$34=1,(VLOOKUP($A19,'LA21'!$A$1:$BZ$190,'LA21'!K$1,0)),
IF(INDEX!$H$34=2,(VLOOKUP($A19,'LA22'!$A$1:$BZ$190,'LA22'!K$1,0)),
IF(INDEX!$H$34=3,(VLOOKUP($A19,'LA27'!$A$1:$BZ$190,'LA27'!K$1,0)),0))),".")</f>
        <v>0.28000000000000003</v>
      </c>
      <c r="N19" s="59">
        <f>IFERROR(
IF(INDEX!$H$34=1,(VLOOKUP($A19,'LA21'!$A$1:$BZ$190,'LA21'!L$1,0)),
IF(INDEX!$H$34=2,(VLOOKUP($A19,'LA22'!$A$1:$BZ$190,'LA22'!L$1,0)),
IF(INDEX!$H$34=3,(VLOOKUP($A19,'LA27'!$A$1:$BZ$190,'LA27'!L$1,0)),0))),".")</f>
        <v>0.23</v>
      </c>
      <c r="O19" s="59">
        <f>IFERROR(
IF(INDEX!$H$34=1,(VLOOKUP($A19,'LA21'!$A$1:$BZ$190,'LA21'!M$1,0)),
IF(INDEX!$H$34=2,(VLOOKUP($A19,'LA22'!$A$1:$BZ$190,'LA22'!M$1,0)),
IF(INDEX!$H$34=3,(VLOOKUP($A19,'LA27'!$A$1:$BZ$190,'LA27'!M$1,0)),0))),".")</f>
        <v>0.26</v>
      </c>
      <c r="P19" s="59" t="str">
        <f>IFERROR(
IF(INDEX!$H$34=1,(VLOOKUP($A19,'LA21'!$A$1:$BZ$190,'LA21'!N$1,0)),
IF(INDEX!$H$34=2,(VLOOKUP($A19,'LA22'!$A$1:$BZ$190,'LA22'!N$1,0)),
IF(INDEX!$H$34=3,(VLOOKUP($A19,'LA27'!$A$1:$BZ$190,'LA27'!N$1,0)),0))),".")</f>
        <v>x</v>
      </c>
      <c r="Q19" s="59">
        <f>IFERROR(
IF(INDEX!$H$34=1,(VLOOKUP($A19,'LA21'!$A$1:$BZ$190,'LA21'!O$1,0)),
IF(INDEX!$H$34=2,(VLOOKUP($A19,'LA22'!$A$1:$BZ$190,'LA22'!O$1,0)),
IF(INDEX!$H$34=3,(VLOOKUP($A19,'LA27'!$A$1:$BZ$190,'LA27'!O$1,0)),0))),".")</f>
        <v>0</v>
      </c>
      <c r="R19" s="59" t="str">
        <f>IFERROR(
IF(INDEX!$H$34=1,(VLOOKUP($A19,'LA21'!$A$1:$BZ$190,'LA21'!P$1,0)),
IF(INDEX!$H$34=2,(VLOOKUP($A19,'LA22'!$A$1:$BZ$190,'LA22'!P$1,0)),
IF(INDEX!$H$34=3,(VLOOKUP($A19,'LA27'!$A$1:$BZ$190,'LA27'!P$1,0)),0))),".")</f>
        <v>x</v>
      </c>
      <c r="S19" s="59">
        <f>IFERROR(
IF(INDEX!$H$34=1,(VLOOKUP($A19,'LA21'!$A$1:$BZ$190,'LA21'!Q$1,0)),
IF(INDEX!$H$34=2,(VLOOKUP($A19,'LA22'!$A$1:$BZ$190,'LA22'!Q$1,0)),
IF(INDEX!$H$34=3,(VLOOKUP($A19,'LA27'!$A$1:$BZ$190,'LA27'!Q$1,0)),0))),".")</f>
        <v>0.02</v>
      </c>
      <c r="T19" s="59">
        <f>IFERROR(
IF(INDEX!$H$34=1,(VLOOKUP($A19,'LA21'!$A$1:$BZ$190,'LA21'!R$1,0)),
IF(INDEX!$H$34=2,(VLOOKUP($A19,'LA22'!$A$1:$BZ$190,'LA22'!R$1,0)),
IF(INDEX!$H$34=3,(VLOOKUP($A19,'LA27'!$A$1:$BZ$190,'LA27'!R$1,0)),0))),".")</f>
        <v>0.02</v>
      </c>
      <c r="U19" s="59">
        <f>IFERROR(
IF(INDEX!$H$34=1,(VLOOKUP($A19,'LA21'!$A$1:$BZ$190,'LA21'!S$1,0)),
IF(INDEX!$H$34=2,(VLOOKUP($A19,'LA22'!$A$1:$BZ$190,'LA22'!S$1,0)),
IF(INDEX!$H$34=3,(VLOOKUP($A19,'LA27'!$A$1:$BZ$190,'LA27'!S$1,0)),0))),".")</f>
        <v>0.02</v>
      </c>
      <c r="V19" s="59">
        <f>IFERROR(
IF(INDEX!$H$34=1,(VLOOKUP($A19,'LA21'!$A$1:$BZ$190,'LA21'!T$1,0)),
IF(INDEX!$H$34=2,(VLOOKUP($A19,'LA22'!$A$1:$BZ$190,'LA22'!T$1,0)),
IF(INDEX!$H$34=3,(VLOOKUP($A19,'LA27'!$A$1:$BZ$190,'LA27'!T$1,0)),0))),".")</f>
        <v>0.53</v>
      </c>
      <c r="W19" s="59">
        <f>IFERROR(
IF(INDEX!$H$34=1,(VLOOKUP($A19,'LA21'!$A$1:$BZ$190,'LA21'!U$1,0)),
IF(INDEX!$H$34=2,(VLOOKUP($A19,'LA22'!$A$1:$BZ$190,'LA22'!U$1,0)),
IF(INDEX!$H$34=3,(VLOOKUP($A19,'LA27'!$A$1:$BZ$190,'LA27'!U$1,0)),0))),".")</f>
        <v>0.6</v>
      </c>
      <c r="X19" s="59">
        <f>IFERROR(
IF(INDEX!$H$34=1,(VLOOKUP($A19,'LA21'!$A$1:$BZ$190,'LA21'!V$1,0)),
IF(INDEX!$H$34=2,(VLOOKUP($A19,'LA22'!$A$1:$BZ$190,'LA22'!V$1,0)),
IF(INDEX!$H$34=3,(VLOOKUP($A19,'LA27'!$A$1:$BZ$190,'LA27'!V$1,0)),0))),".")</f>
        <v>0.56999999999999995</v>
      </c>
      <c r="Y19" s="59">
        <f>IFERROR(
IF(INDEX!$H$34=1,(VLOOKUP($A19,'LA21'!$A$1:$BZ$190,'LA21'!W$1,0)),
IF(INDEX!$H$34=2,(VLOOKUP($A19,'LA22'!$A$1:$BZ$190,'LA22'!W$1,0)),
IF(INDEX!$H$34=3,(VLOOKUP($A19,'LA27'!$A$1:$BZ$190,'LA27'!W$1,0)),0))),".")</f>
        <v>0.05</v>
      </c>
      <c r="Z19" s="59">
        <f>IFERROR(
IF(INDEX!$H$34=1,(VLOOKUP($A19,'LA21'!$A$1:$BZ$190,'LA21'!X$1,0)),
IF(INDEX!$H$34=2,(VLOOKUP($A19,'LA22'!$A$1:$BZ$190,'LA22'!X$1,0)),
IF(INDEX!$H$34=3,(VLOOKUP($A19,'LA27'!$A$1:$BZ$190,'LA27'!X$1,0)),0))),".")</f>
        <v>0.05</v>
      </c>
      <c r="AA19" s="59">
        <f>IFERROR(
IF(INDEX!$H$34=1,(VLOOKUP($A19,'LA21'!$A$1:$BZ$190,'LA21'!Y$1,0)),
IF(INDEX!$H$34=2,(VLOOKUP($A19,'LA22'!$A$1:$BZ$190,'LA22'!Y$1,0)),
IF(INDEX!$H$34=3,(VLOOKUP($A19,'LA27'!$A$1:$BZ$190,'LA27'!Y$1,0)),0))),".")</f>
        <v>0.05</v>
      </c>
      <c r="AB19" s="59">
        <f>IFERROR(
IF(INDEX!$H$34=1,(VLOOKUP($A19,'LA21'!$A$1:$BZ$190,'LA21'!Z$1,0)),
IF(INDEX!$H$34=2,(VLOOKUP($A19,'LA22'!$A$1:$BZ$190,'LA22'!Z$1,0)),
IF(INDEX!$H$34=3,(VLOOKUP($A19,'LA27'!$A$1:$BZ$190,'LA27'!Z$1,0)),0))),".")</f>
        <v>0</v>
      </c>
      <c r="AC19" s="59">
        <f>IFERROR(
IF(INDEX!$H$34=1,(VLOOKUP($A19,'LA21'!$A$1:$BZ$190,'LA21'!AA$1,0)),
IF(INDEX!$H$34=2,(VLOOKUP($A19,'LA22'!$A$1:$BZ$190,'LA22'!AA$1,0)),
IF(INDEX!$H$34=3,(VLOOKUP($A19,'LA27'!$A$1:$BZ$190,'LA27'!AA$1,0)),0))),".")</f>
        <v>0</v>
      </c>
      <c r="AD19" s="59">
        <f>IFERROR(
IF(INDEX!$H$34=1,(VLOOKUP($A19,'LA21'!$A$1:$BZ$190,'LA21'!AB$1,0)),
IF(INDEX!$H$34=2,(VLOOKUP($A19,'LA22'!$A$1:$BZ$190,'LA22'!AB$1,0)),
IF(INDEX!$H$34=3,(VLOOKUP($A19,'LA27'!$A$1:$BZ$190,'LA27'!AB$1,0)),0))),".")</f>
        <v>0</v>
      </c>
      <c r="AE19" s="59" t="str">
        <f>IFERROR(
IF(INDEX!$H$34=1,(VLOOKUP($A19,'LA21'!$A$1:$BZ$190,'LA21'!AC$1,0)),
IF(INDEX!$H$34=2,(VLOOKUP($A19,'LA22'!$A$1:$BZ$190,'LA22'!AC$1,0)),
IF(INDEX!$H$34=3,(VLOOKUP($A19,'LA27'!$A$1:$BZ$190,'LA27'!AC$1,0)),0))),".")</f>
        <v>x</v>
      </c>
      <c r="AF19" s="59">
        <f>IFERROR(
IF(INDEX!$H$34=1,(VLOOKUP($A19,'LA21'!$A$1:$BZ$190,'LA21'!AD$1,0)),
IF(INDEX!$H$34=2,(VLOOKUP($A19,'LA22'!$A$1:$BZ$190,'LA22'!AD$1,0)),
IF(INDEX!$H$34=3,(VLOOKUP($A19,'LA27'!$A$1:$BZ$190,'LA27'!AD$1,0)),0))),".")</f>
        <v>0</v>
      </c>
      <c r="AG19" s="59" t="str">
        <f>IFERROR(
IF(INDEX!$H$34=1,(VLOOKUP($A19,'LA21'!$A$1:$BZ$190,'LA21'!AE$1,0)),
IF(INDEX!$H$34=2,(VLOOKUP($A19,'LA22'!$A$1:$BZ$190,'LA22'!AE$1,0)),
IF(INDEX!$H$34=3,(VLOOKUP($A19,'LA27'!$A$1:$BZ$190,'LA27'!AE$1,0)),0))),".")</f>
        <v>x</v>
      </c>
      <c r="AH19" s="59" t="str">
        <f>IFERROR(
IF(INDEX!$H$34=1,(VLOOKUP($A19,'LA21'!$A$1:$BZ$190,'LA21'!AF$1,0)),
IF(INDEX!$H$34=2,(VLOOKUP($A19,'LA22'!$A$1:$BZ$190,'LA22'!AF$1,0)),
IF(INDEX!$H$34=3,(VLOOKUP($A19,'LA27'!$A$1:$BZ$190,'LA27'!AF$1,0)),0))),".")</f>
        <v>x</v>
      </c>
      <c r="AI19" s="59">
        <f>IFERROR(
IF(INDEX!$H$34=1,(VLOOKUP($A19,'LA21'!$A$1:$BZ$190,'LA21'!AG$1,0)),
IF(INDEX!$H$34=2,(VLOOKUP($A19,'LA22'!$A$1:$BZ$190,'LA22'!AG$1,0)),
IF(INDEX!$H$34=3,(VLOOKUP($A19,'LA27'!$A$1:$BZ$190,'LA27'!AG$1,0)),0))),".")</f>
        <v>0</v>
      </c>
      <c r="AJ19" s="59" t="str">
        <f>IFERROR(
IF(INDEX!$H$34=1,(VLOOKUP($A19,'LA21'!$A$1:$BZ$190,'LA21'!AH$1,0)),
IF(INDEX!$H$34=2,(VLOOKUP($A19,'LA22'!$A$1:$BZ$190,'LA22'!AH$1,0)),
IF(INDEX!$H$34=3,(VLOOKUP($A19,'LA27'!$A$1:$BZ$190,'LA27'!AH$1,0)),0))),".")</f>
        <v>x</v>
      </c>
      <c r="AK19" s="59">
        <f>IFERROR(
IF(INDEX!$H$34=1,(VLOOKUP($A19,'LA21'!$A$1:$BZ$190,'LA21'!AI$1,0)),
IF(INDEX!$H$34=2,(VLOOKUP($A19,'LA22'!$A$1:$BZ$190,'LA22'!AI$1,0)),
IF(INDEX!$H$34=3,(VLOOKUP($A19,'LA27'!$A$1:$BZ$190,'LA27'!AI$1,0)),0))),".")</f>
        <v>0.04</v>
      </c>
      <c r="AL19" s="59">
        <f>IFERROR(
IF(INDEX!$H$34=1,(VLOOKUP($A19,'LA21'!$A$1:$BZ$190,'LA21'!AJ$1,0)),
IF(INDEX!$H$34=2,(VLOOKUP($A19,'LA22'!$A$1:$BZ$190,'LA22'!AJ$1,0)),
IF(INDEX!$H$34=3,(VLOOKUP($A19,'LA27'!$A$1:$BZ$190,'LA27'!AJ$1,0)),0))),".")</f>
        <v>0.04</v>
      </c>
      <c r="AM19" s="59">
        <f>IFERROR(
IF(INDEX!$H$34=1,(VLOOKUP($A19,'LA21'!$A$1:$BZ$190,'LA21'!AK$1,0)),
IF(INDEX!$H$34=2,(VLOOKUP($A19,'LA22'!$A$1:$BZ$190,'LA22'!AK$1,0)),
IF(INDEX!$H$34=3,(VLOOKUP($A19,'LA27'!$A$1:$BZ$190,'LA27'!AK$1,0)),0))),".")</f>
        <v>0.04</v>
      </c>
      <c r="AN19" s="59">
        <f>IFERROR(
IF(INDEX!$H$34=1,(VLOOKUP($A19,'LA21'!$A$1:$BZ$190,'LA21'!AL$1,0)),
IF(INDEX!$H$34=2,(VLOOKUP($A19,'LA22'!$A$1:$BZ$190,'LA22'!AL$1,0)),
IF(INDEX!$H$34=3,(VLOOKUP($A19,'LA27'!$A$1:$BZ$190,'LA27'!AL$1,0)),0))),".")</f>
        <v>0</v>
      </c>
      <c r="AO19" s="59">
        <f>IFERROR(
IF(INDEX!$H$34=1,(VLOOKUP($A19,'LA21'!$A$1:$BZ$190,'LA21'!AM$1,0)),
IF(INDEX!$H$34=2,(VLOOKUP($A19,'LA22'!$A$1:$BZ$190,'LA22'!AM$1,0)),
IF(INDEX!$H$34=3,(VLOOKUP($A19,'LA27'!$A$1:$BZ$190,'LA27'!AM$1,0)),0))),".")</f>
        <v>0</v>
      </c>
      <c r="AP19" s="59">
        <f>IFERROR(
IF(INDEX!$H$34=1,(VLOOKUP($A19,'LA21'!$A$1:$BZ$190,'LA21'!AN$1,0)),
IF(INDEX!$H$34=2,(VLOOKUP($A19,'LA22'!$A$1:$BZ$190,'LA22'!AN$1,0)),
IF(INDEX!$H$34=3,(VLOOKUP($A19,'LA27'!$A$1:$BZ$190,'LA27'!AN$1,0)),0))),".")</f>
        <v>0</v>
      </c>
      <c r="AQ19" s="59">
        <f>IFERROR(
IF(INDEX!$H$34=1,(VLOOKUP($A19,'LA21'!$A$1:$BZ$190,'LA21'!AO$1,0)),
IF(INDEX!$H$34=2,(VLOOKUP($A19,'LA22'!$A$1:$BZ$190,'LA22'!AO$1,0)),
IF(INDEX!$H$34=3,(VLOOKUP($A19,'LA27'!$A$1:$BZ$190,'LA27'!AO$1,0)),0))),".")</f>
        <v>0.01</v>
      </c>
      <c r="AR19" s="59">
        <f>IFERROR(
IF(INDEX!$H$34=1,(VLOOKUP($A19,'LA21'!$A$1:$BZ$190,'LA21'!AP$1,0)),
IF(INDEX!$H$34=2,(VLOOKUP($A19,'LA22'!$A$1:$BZ$190,'LA22'!AP$1,0)),
IF(INDEX!$H$34=3,(VLOOKUP($A19,'LA27'!$A$1:$BZ$190,'LA27'!AP$1,0)),0))),".")</f>
        <v>0.01</v>
      </c>
      <c r="AS19" s="59">
        <f>IFERROR(
IF(INDEX!$H$34=1,(VLOOKUP($A19,'LA21'!$A$1:$BZ$190,'LA21'!AQ$1,0)),
IF(INDEX!$H$34=2,(VLOOKUP($A19,'LA22'!$A$1:$BZ$190,'LA22'!AQ$1,0)),
IF(INDEX!$H$34=3,(VLOOKUP($A19,'LA27'!$A$1:$BZ$190,'LA27'!AQ$1,0)),0))),".")</f>
        <v>0.01</v>
      </c>
      <c r="AT19" s="59">
        <f>IFERROR(
IF(INDEX!$H$34=1,(VLOOKUP($A19,'LA21'!$A$1:$BZ$190,'LA21'!AR$1,0)),
IF(INDEX!$H$34=2,(VLOOKUP($A19,'LA22'!$A$1:$BZ$190,'LA22'!AR$1,0)),
IF(INDEX!$H$34=3,(VLOOKUP($A19,'LA27'!$A$1:$BZ$190,'LA27'!AR$1,0)),0))),".")</f>
        <v>0.01</v>
      </c>
      <c r="AU19" s="59">
        <f>IFERROR(
IF(INDEX!$H$34=1,(VLOOKUP($A19,'LA21'!$A$1:$BZ$190,'LA21'!AS$1,0)),
IF(INDEX!$H$34=2,(VLOOKUP($A19,'LA22'!$A$1:$BZ$190,'LA22'!AS$1,0)),
IF(INDEX!$H$34=3,(VLOOKUP($A19,'LA27'!$A$1:$BZ$190,'LA27'!AS$1,0)),0))),".")</f>
        <v>0.01</v>
      </c>
      <c r="AV19" s="59">
        <f>IFERROR(
IF(INDEX!$H$34=1,(VLOOKUP($A19,'LA21'!$A$1:$BZ$190,'LA21'!AT$1,0)),
IF(INDEX!$H$34=2,(VLOOKUP($A19,'LA22'!$A$1:$BZ$190,'LA22'!AT$1,0)),
IF(INDEX!$H$34=3,(VLOOKUP($A19,'LA27'!$A$1:$BZ$190,'LA27'!AT$1,0)),0))),".")</f>
        <v>0.01</v>
      </c>
      <c r="AW19" s="59">
        <f>IFERROR(
IF(INDEX!$H$34=1,(VLOOKUP($A19,'LA21'!$A$1:$BZ$190,'LA21'!AU$1,0)),
IF(INDEX!$H$34=2,(VLOOKUP($A19,'LA22'!$A$1:$BZ$190,'LA22'!AU$1,0)),
IF(INDEX!$H$34=3,(VLOOKUP($A19,'LA27'!$A$1:$BZ$190,'LA27'!AU$1,0)),0))),".")</f>
        <v>0.01</v>
      </c>
      <c r="AX19" s="59" t="str">
        <f>IFERROR(
IF(INDEX!$H$34=1,(VLOOKUP($A19,'LA21'!$A$1:$BZ$190,'LA21'!AV$1,0)),
IF(INDEX!$H$34=2,(VLOOKUP($A19,'LA22'!$A$1:$BZ$190,'LA22'!AV$1,0)),
IF(INDEX!$H$34=3,(VLOOKUP($A19,'LA27'!$A$1:$BZ$190,'LA27'!AV$1,0)),0))),".")</f>
        <v>x</v>
      </c>
      <c r="AY19" s="59">
        <f>IFERROR(
IF(INDEX!$H$34=1,(VLOOKUP($A19,'LA21'!$A$1:$BZ$190,'LA21'!AW$1,0)),
IF(INDEX!$H$34=2,(VLOOKUP($A19,'LA22'!$A$1:$BZ$190,'LA22'!AW$1,0)),
IF(INDEX!$H$34=3,(VLOOKUP($A19,'LA27'!$A$1:$BZ$190,'LA27'!AW$1,0)),0))),".")</f>
        <v>0.01</v>
      </c>
      <c r="AZ19" s="59">
        <f>IFERROR(
IF(INDEX!$H$34=1,(VLOOKUP($A19,'LA21'!$A$1:$BZ$190,'LA21'!AX$1,0)),
IF(INDEX!$H$34=2,(VLOOKUP($A19,'LA22'!$A$1:$BZ$190,'LA22'!AX$1,0)),
IF(INDEX!$H$34=3,(VLOOKUP($A19,'LA27'!$A$1:$BZ$190,'LA27'!AX$1,0)),0))),".")</f>
        <v>0</v>
      </c>
      <c r="BA19" s="59" t="str">
        <f>IFERROR(
IF(INDEX!$H$34=1,(VLOOKUP($A19,'LA21'!$A$1:$BZ$190,'LA21'!AY$1,0)),
IF(INDEX!$H$34=2,(VLOOKUP($A19,'LA22'!$A$1:$BZ$190,'LA22'!AY$1,0)),
IF(INDEX!$H$34=3,(VLOOKUP($A19,'LA27'!$A$1:$BZ$190,'LA27'!AY$1,0)),0))),".")</f>
        <v>x</v>
      </c>
      <c r="BB19" s="59" t="str">
        <f>IFERROR(
IF(INDEX!$H$34=1,(VLOOKUP($A19,'LA21'!$A$1:$BZ$190,'LA21'!AZ$1,0)),
IF(INDEX!$H$34=2,(VLOOKUP($A19,'LA22'!$A$1:$BZ$190,'LA22'!AZ$1,0)),
IF(INDEX!$H$34=3,(VLOOKUP($A19,'LA27'!$A$1:$BZ$190,'LA27'!AZ$1,0)),0))),".")</f>
        <v>x</v>
      </c>
      <c r="BC19" s="59" t="str">
        <f>IFERROR(
IF(INDEX!$H$34=1,(VLOOKUP($A19,'LA21'!$A$1:$BZ$190,'LA21'!BA$1,0)),
IF(INDEX!$H$34=2,(VLOOKUP($A19,'LA22'!$A$1:$BZ$190,'LA22'!BA$1,0)),
IF(INDEX!$H$34=3,(VLOOKUP($A19,'LA27'!$A$1:$BZ$190,'LA27'!BA$1,0)),0))),".")</f>
        <v>x</v>
      </c>
      <c r="BD19" s="59" t="str">
        <f>IFERROR(
IF(INDEX!$H$34=1,(VLOOKUP($A19,'LA21'!$A$1:$BZ$190,'LA21'!BB$1,0)),
IF(INDEX!$H$34=2,(VLOOKUP($A19,'LA22'!$A$1:$BZ$190,'LA22'!BB$1,0)),
IF(INDEX!$H$34=3,(VLOOKUP($A19,'LA27'!$A$1:$BZ$190,'LA27'!BB$1,0)),0))),".")</f>
        <v>x</v>
      </c>
      <c r="BE19" s="59" t="str">
        <f>IFERROR(
IF(INDEX!$H$34=1,(VLOOKUP($A19,'LA21'!$A$1:$BZ$190,'LA21'!BC$1,0)),
IF(INDEX!$H$34=2,(VLOOKUP($A19,'LA22'!$A$1:$BZ$190,'LA22'!BC$1,0)),
IF(INDEX!$H$34=3,(VLOOKUP($A19,'LA27'!$A$1:$BZ$190,'LA27'!BC$1,0)),0))),".")</f>
        <v>x</v>
      </c>
      <c r="BF19" s="59" t="str">
        <f>IFERROR(
IF(INDEX!$H$34=1,(VLOOKUP($A19,'LA21'!$A$1:$BZ$190,'LA21'!BD$1,0)),
IF(INDEX!$H$34=2,(VLOOKUP($A19,'LA22'!$A$1:$BZ$190,'LA22'!BD$1,0)),
IF(INDEX!$H$34=3,(VLOOKUP($A19,'LA27'!$A$1:$BZ$190,'LA27'!BD$1,0)),0))),".")</f>
        <v>x</v>
      </c>
      <c r="BG19" s="59" t="str">
        <f>IFERROR(
IF(INDEX!$H$34=1,(VLOOKUP($A19,'LA21'!$A$1:$BZ$190,'LA21'!BE$1,0)),
IF(INDEX!$H$34=2,(VLOOKUP($A19,'LA22'!$A$1:$BZ$190,'LA22'!BE$1,0)),
IF(INDEX!$H$34=3,(VLOOKUP($A19,'LA27'!$A$1:$BZ$190,'LA27'!BE$1,0)),0))),".")</f>
        <v>x</v>
      </c>
      <c r="BH19" s="59" t="str">
        <f>IFERROR(
IF(INDEX!$H$34=1,(VLOOKUP($A19,'LA21'!$A$1:$BZ$190,'LA21'!BF$1,0)),
IF(INDEX!$H$34=2,(VLOOKUP($A19,'LA22'!$A$1:$BZ$190,'LA22'!BF$1,0)),
IF(INDEX!$H$34=3,(VLOOKUP($A19,'LA27'!$A$1:$BZ$190,'LA27'!BF$1,0)),0))),".")</f>
        <v>-</v>
      </c>
      <c r="BI19" s="59">
        <f>IFERROR(
IF(INDEX!$H$34=1,(VLOOKUP($A19,'LA21'!$A$1:$BZ$190,'LA21'!BG$1,0)),
IF(INDEX!$H$34=2,(VLOOKUP($A19,'LA22'!$A$1:$BZ$190,'LA22'!BG$1,0)),
IF(INDEX!$H$34=3,(VLOOKUP($A19,'LA27'!$A$1:$BZ$190,'LA27'!BG$1,0)),0))),".")</f>
        <v>0.05</v>
      </c>
      <c r="BJ19" s="59">
        <f>IFERROR(
IF(INDEX!$H$34=1,(VLOOKUP($A19,'LA21'!$A$1:$BZ$190,'LA21'!BH$1,0)),
IF(INDEX!$H$34=2,(VLOOKUP($A19,'LA22'!$A$1:$BZ$190,'LA22'!BH$1,0)),
IF(INDEX!$H$34=3,(VLOOKUP($A19,'LA27'!$A$1:$BZ$190,'LA27'!BH$1,0)),0))),".")</f>
        <v>0.05</v>
      </c>
      <c r="BK19" s="59">
        <f>IFERROR(
IF(INDEX!$H$34=1,(VLOOKUP($A19,'LA21'!$A$1:$BZ$190,'LA21'!BI$1,0)),
IF(INDEX!$H$34=2,(VLOOKUP($A19,'LA22'!$A$1:$BZ$190,'LA22'!BI$1,0)),
IF(INDEX!$H$34=3,(VLOOKUP($A19,'LA27'!$A$1:$BZ$190,'LA27'!BI$1,0)),0))),".")</f>
        <v>0.05</v>
      </c>
      <c r="BL19" s="59">
        <f>IFERROR(
IF(INDEX!$H$34=1,(VLOOKUP($A19,'LA21'!$A$1:$BZ$190,'LA21'!BJ$1,0)),
IF(INDEX!$H$34=2,(VLOOKUP($A19,'LA22'!$A$1:$BZ$190,'LA22'!BJ$1,0)),
IF(INDEX!$H$34=3,(VLOOKUP($A19,'LA27'!$A$1:$BZ$190,'LA27'!BJ$1,0)),0))),".")</f>
        <v>0.02</v>
      </c>
      <c r="BM19" s="59">
        <f>IFERROR(
IF(INDEX!$H$34=1,(VLOOKUP($A19,'LA21'!$A$1:$BZ$190,'LA21'!BK$1,0)),
IF(INDEX!$H$34=2,(VLOOKUP($A19,'LA22'!$A$1:$BZ$190,'LA22'!BK$1,0)),
IF(INDEX!$H$34=3,(VLOOKUP($A19,'LA27'!$A$1:$BZ$190,'LA27'!BK$1,0)),0))),".")</f>
        <v>0.02</v>
      </c>
      <c r="BN19" s="59">
        <f>IFERROR(
IF(INDEX!$H$34=1,(VLOOKUP($A19,'LA21'!$A$1:$BZ$190,'LA21'!BL$1,0)),
IF(INDEX!$H$34=2,(VLOOKUP($A19,'LA22'!$A$1:$BZ$190,'LA22'!BL$1,0)),
IF(INDEX!$H$34=3,(VLOOKUP($A19,'LA27'!$A$1:$BZ$190,'LA27'!BL$1,0)),0))),".")</f>
        <v>0.02</v>
      </c>
      <c r="BO19" s="59">
        <f>IFERROR(
IF(INDEX!$H$34=1,(VLOOKUP($A19,'LA21'!$A$1:$BZ$190,'LA21'!BM$1,0)),
IF(INDEX!$H$34=2,(VLOOKUP($A19,'LA22'!$A$1:$BZ$190,'LA22'!BM$1,0)),
IF(INDEX!$H$34=3,(VLOOKUP($A19,'LA27'!$A$1:$BZ$190,'LA27'!BM$1,0)),0))),".")</f>
        <v>0.02</v>
      </c>
      <c r="BP19" s="59">
        <f>IFERROR(
IF(INDEX!$H$34=1,(VLOOKUP($A19,'LA21'!$A$1:$BZ$190,'LA21'!BN$1,0)),
IF(INDEX!$H$34=2,(VLOOKUP($A19,'LA22'!$A$1:$BZ$190,'LA22'!BN$1,0)),
IF(INDEX!$H$34=3,(VLOOKUP($A19,'LA27'!$A$1:$BZ$190,'LA27'!BN$1,0)),0))),".")</f>
        <v>0.01</v>
      </c>
      <c r="BQ19" s="59">
        <f>IFERROR(
IF(INDEX!$H$34=1,(VLOOKUP($A19,'LA21'!$A$1:$BZ$190,'LA21'!BO$1,0)),
IF(INDEX!$H$34=2,(VLOOKUP($A19,'LA22'!$A$1:$BZ$190,'LA22'!BO$1,0)),
IF(INDEX!$H$34=3,(VLOOKUP($A19,'LA27'!$A$1:$BZ$190,'LA27'!BO$1,0)),0))),".")</f>
        <v>0.02</v>
      </c>
    </row>
    <row r="20" spans="1:69" x14ac:dyDescent="0.2">
      <c r="A20" s="7">
        <v>302</v>
      </c>
      <c r="B20" s="13" t="s">
        <v>130</v>
      </c>
      <c r="C20" s="96" t="s">
        <v>124</v>
      </c>
      <c r="D20" s="152">
        <f>IFERROR(
IF(INDEX!$H$34=1,(VLOOKUP($A20,'LA21'!$A$1:$BZ$190,'LA21'!B$1,0)),
IF(INDEX!$H$34=2,(VLOOKUP($A20,'LA22'!$A$1:$BZ$190,'LA22'!B$1,0)),
IF(INDEX!$H$34=3,(VLOOKUP($A20,'LA27'!$A$1:$BZ$190,'LA27'!B$1,0)),0))),".")</f>
        <v>1820</v>
      </c>
      <c r="E20" s="58">
        <f>IFERROR(
IF(INDEX!$H$34=1,(VLOOKUP($A20,'LA21'!$A$1:$BZ$190,'LA21'!C$1,0)),
IF(INDEX!$H$34=2,(VLOOKUP($A20,'LA22'!$A$1:$BZ$190,'LA22'!C$1,0)),
IF(INDEX!$H$34=3,(VLOOKUP($A20,'LA27'!$A$1:$BZ$190,'LA27'!C$1,0)),0))),".")</f>
        <v>1630</v>
      </c>
      <c r="F20" s="58">
        <f>IFERROR(
IF(INDEX!$H$34=1,(VLOOKUP($A20,'LA21'!$A$1:$BZ$190,'LA21'!D$1,0)),
IF(INDEX!$H$34=2,(VLOOKUP($A20,'LA22'!$A$1:$BZ$190,'LA22'!D$1,0)),
IF(INDEX!$H$34=3,(VLOOKUP($A20,'LA27'!$A$1:$BZ$190,'LA27'!D$1,0)),0))),".")</f>
        <v>3450</v>
      </c>
      <c r="G20" s="59">
        <f>IFERROR(
IF(INDEX!$H$34=1,(VLOOKUP($A20,'LA21'!$A$1:$BZ$190,'LA21'!E$1,0)),
IF(INDEX!$H$34=2,(VLOOKUP($A20,'LA22'!$A$1:$BZ$190,'LA22'!E$1,0)),
IF(INDEX!$H$34=3,(VLOOKUP($A20,'LA27'!$A$1:$BZ$190,'LA27'!E$1,0)),0))),".")</f>
        <v>0.94</v>
      </c>
      <c r="H20" s="59">
        <f>IFERROR(
IF(INDEX!$H$34=1,(VLOOKUP($A20,'LA21'!$A$1:$BZ$190,'LA21'!F$1,0)),
IF(INDEX!$H$34=2,(VLOOKUP($A20,'LA22'!$A$1:$BZ$190,'LA22'!F$1,0)),
IF(INDEX!$H$34=3,(VLOOKUP($A20,'LA27'!$A$1:$BZ$190,'LA27'!F$1,0)),0))),".")</f>
        <v>0.95</v>
      </c>
      <c r="I20" s="59">
        <f>IFERROR(
IF(INDEX!$H$34=1,(VLOOKUP($A20,'LA21'!$A$1:$BZ$190,'LA21'!G$1,0)),
IF(INDEX!$H$34=2,(VLOOKUP($A20,'LA22'!$A$1:$BZ$190,'LA22'!G$1,0)),
IF(INDEX!$H$34=3,(VLOOKUP($A20,'LA27'!$A$1:$BZ$190,'LA27'!G$1,0)),0))),".")</f>
        <v>0.95</v>
      </c>
      <c r="J20" s="59">
        <f>IFERROR(
IF(INDEX!$H$34=1,(VLOOKUP($A20,'LA21'!$A$1:$BZ$190,'LA21'!H$1,0)),
IF(INDEX!$H$34=2,(VLOOKUP($A20,'LA22'!$A$1:$BZ$190,'LA22'!H$1,0)),
IF(INDEX!$H$34=3,(VLOOKUP($A20,'LA27'!$A$1:$BZ$190,'LA27'!H$1,0)),0))),".")</f>
        <v>0.94</v>
      </c>
      <c r="K20" s="59">
        <f>IFERROR(
IF(INDEX!$H$34=1,(VLOOKUP($A20,'LA21'!$A$1:$BZ$190,'LA21'!I$1,0)),
IF(INDEX!$H$34=2,(VLOOKUP($A20,'LA22'!$A$1:$BZ$190,'LA22'!I$1,0)),
IF(INDEX!$H$34=3,(VLOOKUP($A20,'LA27'!$A$1:$BZ$190,'LA27'!I$1,0)),0))),".")</f>
        <v>0.95</v>
      </c>
      <c r="L20" s="59">
        <f>IFERROR(
IF(INDEX!$H$34=1,(VLOOKUP($A20,'LA21'!$A$1:$BZ$190,'LA21'!J$1,0)),
IF(INDEX!$H$34=2,(VLOOKUP($A20,'LA22'!$A$1:$BZ$190,'LA22'!J$1,0)),
IF(INDEX!$H$34=3,(VLOOKUP($A20,'LA27'!$A$1:$BZ$190,'LA27'!J$1,0)),0))),".")</f>
        <v>0.94</v>
      </c>
      <c r="M20" s="59">
        <f>IFERROR(
IF(INDEX!$H$34=1,(VLOOKUP($A20,'LA21'!$A$1:$BZ$190,'LA21'!K$1,0)),
IF(INDEX!$H$34=2,(VLOOKUP($A20,'LA22'!$A$1:$BZ$190,'LA22'!K$1,0)),
IF(INDEX!$H$34=3,(VLOOKUP($A20,'LA27'!$A$1:$BZ$190,'LA27'!K$1,0)),0))),".")</f>
        <v>0.21</v>
      </c>
      <c r="N20" s="59">
        <f>IFERROR(
IF(INDEX!$H$34=1,(VLOOKUP($A20,'LA21'!$A$1:$BZ$190,'LA21'!L$1,0)),
IF(INDEX!$H$34=2,(VLOOKUP($A20,'LA22'!$A$1:$BZ$190,'LA22'!L$1,0)),
IF(INDEX!$H$34=3,(VLOOKUP($A20,'LA27'!$A$1:$BZ$190,'LA27'!L$1,0)),0))),".")</f>
        <v>0.15</v>
      </c>
      <c r="O20" s="59">
        <f>IFERROR(
IF(INDEX!$H$34=1,(VLOOKUP($A20,'LA21'!$A$1:$BZ$190,'LA21'!M$1,0)),
IF(INDEX!$H$34=2,(VLOOKUP($A20,'LA22'!$A$1:$BZ$190,'LA22'!M$1,0)),
IF(INDEX!$H$34=3,(VLOOKUP($A20,'LA27'!$A$1:$BZ$190,'LA27'!M$1,0)),0))),".")</f>
        <v>0.18</v>
      </c>
      <c r="P20" s="59">
        <f>IFERROR(
IF(INDEX!$H$34=1,(VLOOKUP($A20,'LA21'!$A$1:$BZ$190,'LA21'!N$1,0)),
IF(INDEX!$H$34=2,(VLOOKUP($A20,'LA22'!$A$1:$BZ$190,'LA22'!N$1,0)),
IF(INDEX!$H$34=3,(VLOOKUP($A20,'LA27'!$A$1:$BZ$190,'LA27'!N$1,0)),0))),".")</f>
        <v>0.01</v>
      </c>
      <c r="Q20" s="59">
        <f>IFERROR(
IF(INDEX!$H$34=1,(VLOOKUP($A20,'LA21'!$A$1:$BZ$190,'LA21'!O$1,0)),
IF(INDEX!$H$34=2,(VLOOKUP($A20,'LA22'!$A$1:$BZ$190,'LA22'!O$1,0)),
IF(INDEX!$H$34=3,(VLOOKUP($A20,'LA27'!$A$1:$BZ$190,'LA27'!O$1,0)),0))),".")</f>
        <v>0.01</v>
      </c>
      <c r="R20" s="59">
        <f>IFERROR(
IF(INDEX!$H$34=1,(VLOOKUP($A20,'LA21'!$A$1:$BZ$190,'LA21'!P$1,0)),
IF(INDEX!$H$34=2,(VLOOKUP($A20,'LA22'!$A$1:$BZ$190,'LA22'!P$1,0)),
IF(INDEX!$H$34=3,(VLOOKUP($A20,'LA27'!$A$1:$BZ$190,'LA27'!P$1,0)),0))),".")</f>
        <v>0.01</v>
      </c>
      <c r="S20" s="59">
        <f>IFERROR(
IF(INDEX!$H$34=1,(VLOOKUP($A20,'LA21'!$A$1:$BZ$190,'LA21'!Q$1,0)),
IF(INDEX!$H$34=2,(VLOOKUP($A20,'LA22'!$A$1:$BZ$190,'LA22'!Q$1,0)),
IF(INDEX!$H$34=3,(VLOOKUP($A20,'LA27'!$A$1:$BZ$190,'LA27'!Q$1,0)),0))),".")</f>
        <v>0.02</v>
      </c>
      <c r="T20" s="59">
        <f>IFERROR(
IF(INDEX!$H$34=1,(VLOOKUP($A20,'LA21'!$A$1:$BZ$190,'LA21'!R$1,0)),
IF(INDEX!$H$34=2,(VLOOKUP($A20,'LA22'!$A$1:$BZ$190,'LA22'!R$1,0)),
IF(INDEX!$H$34=3,(VLOOKUP($A20,'LA27'!$A$1:$BZ$190,'LA27'!R$1,0)),0))),".")</f>
        <v>0.01</v>
      </c>
      <c r="U20" s="59">
        <f>IFERROR(
IF(INDEX!$H$34=1,(VLOOKUP($A20,'LA21'!$A$1:$BZ$190,'LA21'!S$1,0)),
IF(INDEX!$H$34=2,(VLOOKUP($A20,'LA22'!$A$1:$BZ$190,'LA22'!S$1,0)),
IF(INDEX!$H$34=3,(VLOOKUP($A20,'LA27'!$A$1:$BZ$190,'LA27'!S$1,0)),0))),".")</f>
        <v>0.01</v>
      </c>
      <c r="V20" s="59">
        <f>IFERROR(
IF(INDEX!$H$34=1,(VLOOKUP($A20,'LA21'!$A$1:$BZ$190,'LA21'!T$1,0)),
IF(INDEX!$H$34=2,(VLOOKUP($A20,'LA22'!$A$1:$BZ$190,'LA22'!T$1,0)),
IF(INDEX!$H$34=3,(VLOOKUP($A20,'LA27'!$A$1:$BZ$190,'LA27'!T$1,0)),0))),".")</f>
        <v>0.65</v>
      </c>
      <c r="W20" s="59">
        <f>IFERROR(
IF(INDEX!$H$34=1,(VLOOKUP($A20,'LA21'!$A$1:$BZ$190,'LA21'!U$1,0)),
IF(INDEX!$H$34=2,(VLOOKUP($A20,'LA22'!$A$1:$BZ$190,'LA22'!U$1,0)),
IF(INDEX!$H$34=3,(VLOOKUP($A20,'LA27'!$A$1:$BZ$190,'LA27'!U$1,0)),0))),".")</f>
        <v>0.68</v>
      </c>
      <c r="X20" s="59">
        <f>IFERROR(
IF(INDEX!$H$34=1,(VLOOKUP($A20,'LA21'!$A$1:$BZ$190,'LA21'!V$1,0)),
IF(INDEX!$H$34=2,(VLOOKUP($A20,'LA22'!$A$1:$BZ$190,'LA22'!V$1,0)),
IF(INDEX!$H$34=3,(VLOOKUP($A20,'LA27'!$A$1:$BZ$190,'LA27'!V$1,0)),0))),".")</f>
        <v>0.66</v>
      </c>
      <c r="Y20" s="59">
        <f>IFERROR(
IF(INDEX!$H$34=1,(VLOOKUP($A20,'LA21'!$A$1:$BZ$190,'LA21'!W$1,0)),
IF(INDEX!$H$34=2,(VLOOKUP($A20,'LA22'!$A$1:$BZ$190,'LA22'!W$1,0)),
IF(INDEX!$H$34=3,(VLOOKUP($A20,'LA27'!$A$1:$BZ$190,'LA27'!W$1,0)),0))),".")</f>
        <v>0.05</v>
      </c>
      <c r="Z20" s="59">
        <f>IFERROR(
IF(INDEX!$H$34=1,(VLOOKUP($A20,'LA21'!$A$1:$BZ$190,'LA21'!X$1,0)),
IF(INDEX!$H$34=2,(VLOOKUP($A20,'LA22'!$A$1:$BZ$190,'LA22'!X$1,0)),
IF(INDEX!$H$34=3,(VLOOKUP($A20,'LA27'!$A$1:$BZ$190,'LA27'!X$1,0)),0))),".")</f>
        <v>0.09</v>
      </c>
      <c r="AA20" s="59">
        <f>IFERROR(
IF(INDEX!$H$34=1,(VLOOKUP($A20,'LA21'!$A$1:$BZ$190,'LA21'!Y$1,0)),
IF(INDEX!$H$34=2,(VLOOKUP($A20,'LA22'!$A$1:$BZ$190,'LA22'!Y$1,0)),
IF(INDEX!$H$34=3,(VLOOKUP($A20,'LA27'!$A$1:$BZ$190,'LA27'!Y$1,0)),0))),".")</f>
        <v>7.0000000000000007E-2</v>
      </c>
      <c r="AB20" s="59">
        <f>IFERROR(
IF(INDEX!$H$34=1,(VLOOKUP($A20,'LA21'!$A$1:$BZ$190,'LA21'!Z$1,0)),
IF(INDEX!$H$34=2,(VLOOKUP($A20,'LA22'!$A$1:$BZ$190,'LA22'!Z$1,0)),
IF(INDEX!$H$34=3,(VLOOKUP($A20,'LA27'!$A$1:$BZ$190,'LA27'!Z$1,0)),0))),".")</f>
        <v>0</v>
      </c>
      <c r="AC20" s="59">
        <f>IFERROR(
IF(INDEX!$H$34=1,(VLOOKUP($A20,'LA21'!$A$1:$BZ$190,'LA21'!AA$1,0)),
IF(INDEX!$H$34=2,(VLOOKUP($A20,'LA22'!$A$1:$BZ$190,'LA22'!AA$1,0)),
IF(INDEX!$H$34=3,(VLOOKUP($A20,'LA27'!$A$1:$BZ$190,'LA27'!AA$1,0)),0))),".")</f>
        <v>0</v>
      </c>
      <c r="AD20" s="59">
        <f>IFERROR(
IF(INDEX!$H$34=1,(VLOOKUP($A20,'LA21'!$A$1:$BZ$190,'LA21'!AB$1,0)),
IF(INDEX!$H$34=2,(VLOOKUP($A20,'LA22'!$A$1:$BZ$190,'LA22'!AB$1,0)),
IF(INDEX!$H$34=3,(VLOOKUP($A20,'LA27'!$A$1:$BZ$190,'LA27'!AB$1,0)),0))),".")</f>
        <v>0</v>
      </c>
      <c r="AE20" s="59">
        <f>IFERROR(
IF(INDEX!$H$34=1,(VLOOKUP($A20,'LA21'!$A$1:$BZ$190,'LA21'!AC$1,0)),
IF(INDEX!$H$34=2,(VLOOKUP($A20,'LA22'!$A$1:$BZ$190,'LA22'!AC$1,0)),
IF(INDEX!$H$34=3,(VLOOKUP($A20,'LA27'!$A$1:$BZ$190,'LA27'!AC$1,0)),0))),".")</f>
        <v>0</v>
      </c>
      <c r="AF20" s="59">
        <f>IFERROR(
IF(INDEX!$H$34=1,(VLOOKUP($A20,'LA21'!$A$1:$BZ$190,'LA21'!AD$1,0)),
IF(INDEX!$H$34=2,(VLOOKUP($A20,'LA22'!$A$1:$BZ$190,'LA22'!AD$1,0)),
IF(INDEX!$H$34=3,(VLOOKUP($A20,'LA27'!$A$1:$BZ$190,'LA27'!AD$1,0)),0))),".")</f>
        <v>0</v>
      </c>
      <c r="AG20" s="59">
        <f>IFERROR(
IF(INDEX!$H$34=1,(VLOOKUP($A20,'LA21'!$A$1:$BZ$190,'LA21'!AE$1,0)),
IF(INDEX!$H$34=2,(VLOOKUP($A20,'LA22'!$A$1:$BZ$190,'LA22'!AE$1,0)),
IF(INDEX!$H$34=3,(VLOOKUP($A20,'LA27'!$A$1:$BZ$190,'LA27'!AE$1,0)),0))),".")</f>
        <v>0</v>
      </c>
      <c r="AH20" s="59" t="str">
        <f>IFERROR(
IF(INDEX!$H$34=1,(VLOOKUP($A20,'LA21'!$A$1:$BZ$190,'LA21'!AF$1,0)),
IF(INDEX!$H$34=2,(VLOOKUP($A20,'LA22'!$A$1:$BZ$190,'LA22'!AF$1,0)),
IF(INDEX!$H$34=3,(VLOOKUP($A20,'LA27'!$A$1:$BZ$190,'LA27'!AF$1,0)),0))),".")</f>
        <v>x</v>
      </c>
      <c r="AI20" s="59" t="str">
        <f>IFERROR(
IF(INDEX!$H$34=1,(VLOOKUP($A20,'LA21'!$A$1:$BZ$190,'LA21'!AG$1,0)),
IF(INDEX!$H$34=2,(VLOOKUP($A20,'LA22'!$A$1:$BZ$190,'LA22'!AG$1,0)),
IF(INDEX!$H$34=3,(VLOOKUP($A20,'LA27'!$A$1:$BZ$190,'LA27'!AG$1,0)),0))),".")</f>
        <v>x</v>
      </c>
      <c r="AJ20" s="59" t="str">
        <f>IFERROR(
IF(INDEX!$H$34=1,(VLOOKUP($A20,'LA21'!$A$1:$BZ$190,'LA21'!AH$1,0)),
IF(INDEX!$H$34=2,(VLOOKUP($A20,'LA22'!$A$1:$BZ$190,'LA22'!AH$1,0)),
IF(INDEX!$H$34=3,(VLOOKUP($A20,'LA27'!$A$1:$BZ$190,'LA27'!AH$1,0)),0))),".")</f>
        <v>x</v>
      </c>
      <c r="AK20" s="59">
        <f>IFERROR(
IF(INDEX!$H$34=1,(VLOOKUP($A20,'LA21'!$A$1:$BZ$190,'LA21'!AI$1,0)),
IF(INDEX!$H$34=2,(VLOOKUP($A20,'LA22'!$A$1:$BZ$190,'LA22'!AI$1,0)),
IF(INDEX!$H$34=3,(VLOOKUP($A20,'LA27'!$A$1:$BZ$190,'LA27'!AI$1,0)),0))),".")</f>
        <v>0.02</v>
      </c>
      <c r="AL20" s="59">
        <f>IFERROR(
IF(INDEX!$H$34=1,(VLOOKUP($A20,'LA21'!$A$1:$BZ$190,'LA21'!AJ$1,0)),
IF(INDEX!$H$34=2,(VLOOKUP($A20,'LA22'!$A$1:$BZ$190,'LA22'!AJ$1,0)),
IF(INDEX!$H$34=3,(VLOOKUP($A20,'LA27'!$A$1:$BZ$190,'LA27'!AJ$1,0)),0))),".")</f>
        <v>0.01</v>
      </c>
      <c r="AM20" s="59">
        <f>IFERROR(
IF(INDEX!$H$34=1,(VLOOKUP($A20,'LA21'!$A$1:$BZ$190,'LA21'!AK$1,0)),
IF(INDEX!$H$34=2,(VLOOKUP($A20,'LA22'!$A$1:$BZ$190,'LA22'!AK$1,0)),
IF(INDEX!$H$34=3,(VLOOKUP($A20,'LA27'!$A$1:$BZ$190,'LA27'!AK$1,0)),0))),".")</f>
        <v>0.02</v>
      </c>
      <c r="AN20" s="59">
        <f>IFERROR(
IF(INDEX!$H$34=1,(VLOOKUP($A20,'LA21'!$A$1:$BZ$190,'LA21'!AL$1,0)),
IF(INDEX!$H$34=2,(VLOOKUP($A20,'LA22'!$A$1:$BZ$190,'LA22'!AL$1,0)),
IF(INDEX!$H$34=3,(VLOOKUP($A20,'LA27'!$A$1:$BZ$190,'LA27'!AL$1,0)),0))),".")</f>
        <v>0</v>
      </c>
      <c r="AO20" s="59" t="str">
        <f>IFERROR(
IF(INDEX!$H$34=1,(VLOOKUP($A20,'LA21'!$A$1:$BZ$190,'LA21'!AM$1,0)),
IF(INDEX!$H$34=2,(VLOOKUP($A20,'LA22'!$A$1:$BZ$190,'LA22'!AM$1,0)),
IF(INDEX!$H$34=3,(VLOOKUP($A20,'LA27'!$A$1:$BZ$190,'LA27'!AM$1,0)),0))),".")</f>
        <v>x</v>
      </c>
      <c r="AP20" s="59" t="str">
        <f>IFERROR(
IF(INDEX!$H$34=1,(VLOOKUP($A20,'LA21'!$A$1:$BZ$190,'LA21'!AN$1,0)),
IF(INDEX!$H$34=2,(VLOOKUP($A20,'LA22'!$A$1:$BZ$190,'LA22'!AN$1,0)),
IF(INDEX!$H$34=3,(VLOOKUP($A20,'LA27'!$A$1:$BZ$190,'LA27'!AN$1,0)),0))),".")</f>
        <v>x</v>
      </c>
      <c r="AQ20" s="59" t="str">
        <f>IFERROR(
IF(INDEX!$H$34=1,(VLOOKUP($A20,'LA21'!$A$1:$BZ$190,'LA21'!AO$1,0)),
IF(INDEX!$H$34=2,(VLOOKUP($A20,'LA22'!$A$1:$BZ$190,'LA22'!AO$1,0)),
IF(INDEX!$H$34=3,(VLOOKUP($A20,'LA27'!$A$1:$BZ$190,'LA27'!AO$1,0)),0))),".")</f>
        <v>x</v>
      </c>
      <c r="AR20" s="59" t="str">
        <f>IFERROR(
IF(INDEX!$H$34=1,(VLOOKUP($A20,'LA21'!$A$1:$BZ$190,'LA21'!AP$1,0)),
IF(INDEX!$H$34=2,(VLOOKUP($A20,'LA22'!$A$1:$BZ$190,'LA22'!AP$1,0)),
IF(INDEX!$H$34=3,(VLOOKUP($A20,'LA27'!$A$1:$BZ$190,'LA27'!AP$1,0)),0))),".")</f>
        <v>-</v>
      </c>
      <c r="AS20" s="59" t="str">
        <f>IFERROR(
IF(INDEX!$H$34=1,(VLOOKUP($A20,'LA21'!$A$1:$BZ$190,'LA21'!AQ$1,0)),
IF(INDEX!$H$34=2,(VLOOKUP($A20,'LA22'!$A$1:$BZ$190,'LA22'!AQ$1,0)),
IF(INDEX!$H$34=3,(VLOOKUP($A20,'LA27'!$A$1:$BZ$190,'LA27'!AQ$1,0)),0))),".")</f>
        <v>-</v>
      </c>
      <c r="AT20" s="59" t="str">
        <f>IFERROR(
IF(INDEX!$H$34=1,(VLOOKUP($A20,'LA21'!$A$1:$BZ$190,'LA21'!AR$1,0)),
IF(INDEX!$H$34=2,(VLOOKUP($A20,'LA22'!$A$1:$BZ$190,'LA22'!AR$1,0)),
IF(INDEX!$H$34=3,(VLOOKUP($A20,'LA27'!$A$1:$BZ$190,'LA27'!AR$1,0)),0))),".")</f>
        <v>-</v>
      </c>
      <c r="AU20" s="59" t="str">
        <f>IFERROR(
IF(INDEX!$H$34=1,(VLOOKUP($A20,'LA21'!$A$1:$BZ$190,'LA21'!AS$1,0)),
IF(INDEX!$H$34=2,(VLOOKUP($A20,'LA22'!$A$1:$BZ$190,'LA22'!AS$1,0)),
IF(INDEX!$H$34=3,(VLOOKUP($A20,'LA27'!$A$1:$BZ$190,'LA27'!AS$1,0)),0))),".")</f>
        <v>x</v>
      </c>
      <c r="AV20" s="59" t="str">
        <f>IFERROR(
IF(INDEX!$H$34=1,(VLOOKUP($A20,'LA21'!$A$1:$BZ$190,'LA21'!AT$1,0)),
IF(INDEX!$H$34=2,(VLOOKUP($A20,'LA22'!$A$1:$BZ$190,'LA22'!AT$1,0)),
IF(INDEX!$H$34=3,(VLOOKUP($A20,'LA27'!$A$1:$BZ$190,'LA27'!AT$1,0)),0))),".")</f>
        <v>-</v>
      </c>
      <c r="AW20" s="59" t="str">
        <f>IFERROR(
IF(INDEX!$H$34=1,(VLOOKUP($A20,'LA21'!$A$1:$BZ$190,'LA21'!AU$1,0)),
IF(INDEX!$H$34=2,(VLOOKUP($A20,'LA22'!$A$1:$BZ$190,'LA22'!AU$1,0)),
IF(INDEX!$H$34=3,(VLOOKUP($A20,'LA27'!$A$1:$BZ$190,'LA27'!AU$1,0)),0))),".")</f>
        <v>x</v>
      </c>
      <c r="AX20" s="59" t="str">
        <f>IFERROR(
IF(INDEX!$H$34=1,(VLOOKUP($A20,'LA21'!$A$1:$BZ$190,'LA21'!AV$1,0)),
IF(INDEX!$H$34=2,(VLOOKUP($A20,'LA22'!$A$1:$BZ$190,'LA22'!AV$1,0)),
IF(INDEX!$H$34=3,(VLOOKUP($A20,'LA27'!$A$1:$BZ$190,'LA27'!AV$1,0)),0))),".")</f>
        <v>x</v>
      </c>
      <c r="AY20" s="59" t="str">
        <f>IFERROR(
IF(INDEX!$H$34=1,(VLOOKUP($A20,'LA21'!$A$1:$BZ$190,'LA21'!AW$1,0)),
IF(INDEX!$H$34=2,(VLOOKUP($A20,'LA22'!$A$1:$BZ$190,'LA22'!AW$1,0)),
IF(INDEX!$H$34=3,(VLOOKUP($A20,'LA27'!$A$1:$BZ$190,'LA27'!AW$1,0)),0))),".")</f>
        <v>-</v>
      </c>
      <c r="AZ20" s="59" t="str">
        <f>IFERROR(
IF(INDEX!$H$34=1,(VLOOKUP($A20,'LA21'!$A$1:$BZ$190,'LA21'!AX$1,0)),
IF(INDEX!$H$34=2,(VLOOKUP($A20,'LA22'!$A$1:$BZ$190,'LA22'!AX$1,0)),
IF(INDEX!$H$34=3,(VLOOKUP($A20,'LA27'!$A$1:$BZ$190,'LA27'!AX$1,0)),0))),".")</f>
        <v>x</v>
      </c>
      <c r="BA20" s="59">
        <f>IFERROR(
IF(INDEX!$H$34=1,(VLOOKUP($A20,'LA21'!$A$1:$BZ$190,'LA21'!AY$1,0)),
IF(INDEX!$H$34=2,(VLOOKUP($A20,'LA22'!$A$1:$BZ$190,'LA22'!AY$1,0)),
IF(INDEX!$H$34=3,(VLOOKUP($A20,'LA27'!$A$1:$BZ$190,'LA27'!AY$1,0)),0))),".")</f>
        <v>0</v>
      </c>
      <c r="BB20" s="59" t="str">
        <f>IFERROR(
IF(INDEX!$H$34=1,(VLOOKUP($A20,'LA21'!$A$1:$BZ$190,'LA21'!AZ$1,0)),
IF(INDEX!$H$34=2,(VLOOKUP($A20,'LA22'!$A$1:$BZ$190,'LA22'!AZ$1,0)),
IF(INDEX!$H$34=3,(VLOOKUP($A20,'LA27'!$A$1:$BZ$190,'LA27'!AZ$1,0)),0))),".")</f>
        <v>x</v>
      </c>
      <c r="BC20" s="59" t="str">
        <f>IFERROR(
IF(INDEX!$H$34=1,(VLOOKUP($A20,'LA21'!$A$1:$BZ$190,'LA21'!BA$1,0)),
IF(INDEX!$H$34=2,(VLOOKUP($A20,'LA22'!$A$1:$BZ$190,'LA22'!BA$1,0)),
IF(INDEX!$H$34=3,(VLOOKUP($A20,'LA27'!$A$1:$BZ$190,'LA27'!BA$1,0)),0))),".")</f>
        <v>x</v>
      </c>
      <c r="BD20" s="59">
        <f>IFERROR(
IF(INDEX!$H$34=1,(VLOOKUP($A20,'LA21'!$A$1:$BZ$190,'LA21'!BB$1,0)),
IF(INDEX!$H$34=2,(VLOOKUP($A20,'LA22'!$A$1:$BZ$190,'LA22'!BB$1,0)),
IF(INDEX!$H$34=3,(VLOOKUP($A20,'LA27'!$A$1:$BZ$190,'LA27'!BB$1,0)),0))),".")</f>
        <v>0</v>
      </c>
      <c r="BE20" s="59" t="str">
        <f>IFERROR(
IF(INDEX!$H$34=1,(VLOOKUP($A20,'LA21'!$A$1:$BZ$190,'LA21'!BC$1,0)),
IF(INDEX!$H$34=2,(VLOOKUP($A20,'LA22'!$A$1:$BZ$190,'LA22'!BC$1,0)),
IF(INDEX!$H$34=3,(VLOOKUP($A20,'LA27'!$A$1:$BZ$190,'LA27'!BC$1,0)),0))),".")</f>
        <v>x</v>
      </c>
      <c r="BF20" s="59" t="str">
        <f>IFERROR(
IF(INDEX!$H$34=1,(VLOOKUP($A20,'LA21'!$A$1:$BZ$190,'LA21'!BD$1,0)),
IF(INDEX!$H$34=2,(VLOOKUP($A20,'LA22'!$A$1:$BZ$190,'LA22'!BD$1,0)),
IF(INDEX!$H$34=3,(VLOOKUP($A20,'LA27'!$A$1:$BZ$190,'LA27'!BD$1,0)),0))),".")</f>
        <v>x</v>
      </c>
      <c r="BG20" s="59" t="str">
        <f>IFERROR(
IF(INDEX!$H$34=1,(VLOOKUP($A20,'LA21'!$A$1:$BZ$190,'LA21'!BE$1,0)),
IF(INDEX!$H$34=2,(VLOOKUP($A20,'LA22'!$A$1:$BZ$190,'LA22'!BE$1,0)),
IF(INDEX!$H$34=3,(VLOOKUP($A20,'LA27'!$A$1:$BZ$190,'LA27'!BE$1,0)),0))),".")</f>
        <v>x</v>
      </c>
      <c r="BH20" s="59" t="str">
        <f>IFERROR(
IF(INDEX!$H$34=1,(VLOOKUP($A20,'LA21'!$A$1:$BZ$190,'LA21'!BF$1,0)),
IF(INDEX!$H$34=2,(VLOOKUP($A20,'LA22'!$A$1:$BZ$190,'LA22'!BF$1,0)),
IF(INDEX!$H$34=3,(VLOOKUP($A20,'LA27'!$A$1:$BZ$190,'LA27'!BF$1,0)),0))),".")</f>
        <v>x</v>
      </c>
      <c r="BI20" s="59">
        <f>IFERROR(
IF(INDEX!$H$34=1,(VLOOKUP($A20,'LA21'!$A$1:$BZ$190,'LA21'!BG$1,0)),
IF(INDEX!$H$34=2,(VLOOKUP($A20,'LA22'!$A$1:$BZ$190,'LA22'!BG$1,0)),
IF(INDEX!$H$34=3,(VLOOKUP($A20,'LA27'!$A$1:$BZ$190,'LA27'!BG$1,0)),0))),".")</f>
        <v>0.03</v>
      </c>
      <c r="BJ20" s="59">
        <f>IFERROR(
IF(INDEX!$H$34=1,(VLOOKUP($A20,'LA21'!$A$1:$BZ$190,'LA21'!BH$1,0)),
IF(INDEX!$H$34=2,(VLOOKUP($A20,'LA22'!$A$1:$BZ$190,'LA22'!BH$1,0)),
IF(INDEX!$H$34=3,(VLOOKUP($A20,'LA27'!$A$1:$BZ$190,'LA27'!BH$1,0)),0))),".")</f>
        <v>0.03</v>
      </c>
      <c r="BK20" s="59">
        <f>IFERROR(
IF(INDEX!$H$34=1,(VLOOKUP($A20,'LA21'!$A$1:$BZ$190,'LA21'!BI$1,0)),
IF(INDEX!$H$34=2,(VLOOKUP($A20,'LA22'!$A$1:$BZ$190,'LA22'!BI$1,0)),
IF(INDEX!$H$34=3,(VLOOKUP($A20,'LA27'!$A$1:$BZ$190,'LA27'!BI$1,0)),0))),".")</f>
        <v>0.03</v>
      </c>
      <c r="BL20" s="59">
        <f>IFERROR(
IF(INDEX!$H$34=1,(VLOOKUP($A20,'LA21'!$A$1:$BZ$190,'LA21'!BJ$1,0)),
IF(INDEX!$H$34=2,(VLOOKUP($A20,'LA22'!$A$1:$BZ$190,'LA22'!BJ$1,0)),
IF(INDEX!$H$34=3,(VLOOKUP($A20,'LA27'!$A$1:$BZ$190,'LA27'!BJ$1,0)),0))),".")</f>
        <v>0.01</v>
      </c>
      <c r="BM20" s="59">
        <f>IFERROR(
IF(INDEX!$H$34=1,(VLOOKUP($A20,'LA21'!$A$1:$BZ$190,'LA21'!BK$1,0)),
IF(INDEX!$H$34=2,(VLOOKUP($A20,'LA22'!$A$1:$BZ$190,'LA22'!BK$1,0)),
IF(INDEX!$H$34=3,(VLOOKUP($A20,'LA27'!$A$1:$BZ$190,'LA27'!BK$1,0)),0))),".")</f>
        <v>0.01</v>
      </c>
      <c r="BN20" s="59">
        <f>IFERROR(
IF(INDEX!$H$34=1,(VLOOKUP($A20,'LA21'!$A$1:$BZ$190,'LA21'!BL$1,0)),
IF(INDEX!$H$34=2,(VLOOKUP($A20,'LA22'!$A$1:$BZ$190,'LA22'!BL$1,0)),
IF(INDEX!$H$34=3,(VLOOKUP($A20,'LA27'!$A$1:$BZ$190,'LA27'!BL$1,0)),0))),".")</f>
        <v>0.01</v>
      </c>
      <c r="BO20" s="59">
        <f>IFERROR(
IF(INDEX!$H$34=1,(VLOOKUP($A20,'LA21'!$A$1:$BZ$190,'LA21'!BM$1,0)),
IF(INDEX!$H$34=2,(VLOOKUP($A20,'LA22'!$A$1:$BZ$190,'LA22'!BM$1,0)),
IF(INDEX!$H$34=3,(VLOOKUP($A20,'LA27'!$A$1:$BZ$190,'LA27'!BM$1,0)),0))),".")</f>
        <v>0.02</v>
      </c>
      <c r="BP20" s="59">
        <f>IFERROR(
IF(INDEX!$H$34=1,(VLOOKUP($A20,'LA21'!$A$1:$BZ$190,'LA21'!BN$1,0)),
IF(INDEX!$H$34=2,(VLOOKUP($A20,'LA22'!$A$1:$BZ$190,'LA22'!BN$1,0)),
IF(INDEX!$H$34=3,(VLOOKUP($A20,'LA27'!$A$1:$BZ$190,'LA27'!BN$1,0)),0))),".")</f>
        <v>0.01</v>
      </c>
      <c r="BQ20" s="59">
        <f>IFERROR(
IF(INDEX!$H$34=1,(VLOOKUP($A20,'LA21'!$A$1:$BZ$190,'LA21'!BO$1,0)),
IF(INDEX!$H$34=2,(VLOOKUP($A20,'LA22'!$A$1:$BZ$190,'LA22'!BO$1,0)),
IF(INDEX!$H$34=3,(VLOOKUP($A20,'LA27'!$A$1:$BZ$190,'LA27'!BO$1,0)),0))),".")</f>
        <v>0.02</v>
      </c>
    </row>
    <row r="21" spans="1:69" x14ac:dyDescent="0.2">
      <c r="A21" s="7">
        <v>370</v>
      </c>
      <c r="B21" s="13" t="s">
        <v>131</v>
      </c>
      <c r="C21" s="96" t="s">
        <v>114</v>
      </c>
      <c r="D21" s="152">
        <f>IFERROR(
IF(INDEX!$H$34=1,(VLOOKUP($A21,'LA21'!$A$1:$BZ$190,'LA21'!B$1,0)),
IF(INDEX!$H$34=2,(VLOOKUP($A21,'LA22'!$A$1:$BZ$190,'LA22'!B$1,0)),
IF(INDEX!$H$34=3,(VLOOKUP($A21,'LA27'!$A$1:$BZ$190,'LA27'!B$1,0)),0))),".")</f>
        <v>1260</v>
      </c>
      <c r="E21" s="58">
        <f>IFERROR(
IF(INDEX!$H$34=1,(VLOOKUP($A21,'LA21'!$A$1:$BZ$190,'LA21'!C$1,0)),
IF(INDEX!$H$34=2,(VLOOKUP($A21,'LA22'!$A$1:$BZ$190,'LA22'!C$1,0)),
IF(INDEX!$H$34=3,(VLOOKUP($A21,'LA27'!$A$1:$BZ$190,'LA27'!C$1,0)),0))),".")</f>
        <v>1270</v>
      </c>
      <c r="F21" s="58">
        <f>IFERROR(
IF(INDEX!$H$34=1,(VLOOKUP($A21,'LA21'!$A$1:$BZ$190,'LA21'!D$1,0)),
IF(INDEX!$H$34=2,(VLOOKUP($A21,'LA22'!$A$1:$BZ$190,'LA22'!D$1,0)),
IF(INDEX!$H$34=3,(VLOOKUP($A21,'LA27'!$A$1:$BZ$190,'LA27'!D$1,0)),0))),".")</f>
        <v>2520</v>
      </c>
      <c r="G21" s="59">
        <f>IFERROR(
IF(INDEX!$H$34=1,(VLOOKUP($A21,'LA21'!$A$1:$BZ$190,'LA21'!E$1,0)),
IF(INDEX!$H$34=2,(VLOOKUP($A21,'LA22'!$A$1:$BZ$190,'LA22'!E$1,0)),
IF(INDEX!$H$34=3,(VLOOKUP($A21,'LA27'!$A$1:$BZ$190,'LA27'!E$1,0)),0))),".")</f>
        <v>0.9</v>
      </c>
      <c r="H21" s="59">
        <f>IFERROR(
IF(INDEX!$H$34=1,(VLOOKUP($A21,'LA21'!$A$1:$BZ$190,'LA21'!F$1,0)),
IF(INDEX!$H$34=2,(VLOOKUP($A21,'LA22'!$A$1:$BZ$190,'LA22'!F$1,0)),
IF(INDEX!$H$34=3,(VLOOKUP($A21,'LA27'!$A$1:$BZ$190,'LA27'!F$1,0)),0))),".")</f>
        <v>0.92</v>
      </c>
      <c r="I21" s="59">
        <f>IFERROR(
IF(INDEX!$H$34=1,(VLOOKUP($A21,'LA21'!$A$1:$BZ$190,'LA21'!G$1,0)),
IF(INDEX!$H$34=2,(VLOOKUP($A21,'LA22'!$A$1:$BZ$190,'LA22'!G$1,0)),
IF(INDEX!$H$34=3,(VLOOKUP($A21,'LA27'!$A$1:$BZ$190,'LA27'!G$1,0)),0))),".")</f>
        <v>0.91</v>
      </c>
      <c r="J21" s="59">
        <f>IFERROR(
IF(INDEX!$H$34=1,(VLOOKUP($A21,'LA21'!$A$1:$BZ$190,'LA21'!H$1,0)),
IF(INDEX!$H$34=2,(VLOOKUP($A21,'LA22'!$A$1:$BZ$190,'LA22'!H$1,0)),
IF(INDEX!$H$34=3,(VLOOKUP($A21,'LA27'!$A$1:$BZ$190,'LA27'!H$1,0)),0))),".")</f>
        <v>0.87</v>
      </c>
      <c r="K21" s="59">
        <f>IFERROR(
IF(INDEX!$H$34=1,(VLOOKUP($A21,'LA21'!$A$1:$BZ$190,'LA21'!I$1,0)),
IF(INDEX!$H$34=2,(VLOOKUP($A21,'LA22'!$A$1:$BZ$190,'LA22'!I$1,0)),
IF(INDEX!$H$34=3,(VLOOKUP($A21,'LA27'!$A$1:$BZ$190,'LA27'!I$1,0)),0))),".")</f>
        <v>0.9</v>
      </c>
      <c r="L21" s="59">
        <f>IFERROR(
IF(INDEX!$H$34=1,(VLOOKUP($A21,'LA21'!$A$1:$BZ$190,'LA21'!J$1,0)),
IF(INDEX!$H$34=2,(VLOOKUP($A21,'LA22'!$A$1:$BZ$190,'LA22'!J$1,0)),
IF(INDEX!$H$34=3,(VLOOKUP($A21,'LA27'!$A$1:$BZ$190,'LA27'!J$1,0)),0))),".")</f>
        <v>0.88</v>
      </c>
      <c r="M21" s="59">
        <f>IFERROR(
IF(INDEX!$H$34=1,(VLOOKUP($A21,'LA21'!$A$1:$BZ$190,'LA21'!K$1,0)),
IF(INDEX!$H$34=2,(VLOOKUP($A21,'LA22'!$A$1:$BZ$190,'LA22'!K$1,0)),
IF(INDEX!$H$34=3,(VLOOKUP($A21,'LA27'!$A$1:$BZ$190,'LA27'!K$1,0)),0))),".")</f>
        <v>0.68</v>
      </c>
      <c r="N21" s="59">
        <f>IFERROR(
IF(INDEX!$H$34=1,(VLOOKUP($A21,'LA21'!$A$1:$BZ$190,'LA21'!L$1,0)),
IF(INDEX!$H$34=2,(VLOOKUP($A21,'LA22'!$A$1:$BZ$190,'LA22'!L$1,0)),
IF(INDEX!$H$34=3,(VLOOKUP($A21,'LA27'!$A$1:$BZ$190,'LA27'!L$1,0)),0))),".")</f>
        <v>0.7</v>
      </c>
      <c r="O21" s="59">
        <f>IFERROR(
IF(INDEX!$H$34=1,(VLOOKUP($A21,'LA21'!$A$1:$BZ$190,'LA21'!M$1,0)),
IF(INDEX!$H$34=2,(VLOOKUP($A21,'LA22'!$A$1:$BZ$190,'LA22'!M$1,0)),
IF(INDEX!$H$34=3,(VLOOKUP($A21,'LA27'!$A$1:$BZ$190,'LA27'!M$1,0)),0))),".")</f>
        <v>0.69</v>
      </c>
      <c r="P21" s="59" t="str">
        <f>IFERROR(
IF(INDEX!$H$34=1,(VLOOKUP($A21,'LA21'!$A$1:$BZ$190,'LA21'!N$1,0)),
IF(INDEX!$H$34=2,(VLOOKUP($A21,'LA22'!$A$1:$BZ$190,'LA22'!N$1,0)),
IF(INDEX!$H$34=3,(VLOOKUP($A21,'LA27'!$A$1:$BZ$190,'LA27'!N$1,0)),0))),".")</f>
        <v>x</v>
      </c>
      <c r="Q21" s="59" t="str">
        <f>IFERROR(
IF(INDEX!$H$34=1,(VLOOKUP($A21,'LA21'!$A$1:$BZ$190,'LA21'!O$1,0)),
IF(INDEX!$H$34=2,(VLOOKUP($A21,'LA22'!$A$1:$BZ$190,'LA22'!O$1,0)),
IF(INDEX!$H$34=3,(VLOOKUP($A21,'LA27'!$A$1:$BZ$190,'LA27'!O$1,0)),0))),".")</f>
        <v>x</v>
      </c>
      <c r="R21" s="59" t="str">
        <f>IFERROR(
IF(INDEX!$H$34=1,(VLOOKUP($A21,'LA21'!$A$1:$BZ$190,'LA21'!P$1,0)),
IF(INDEX!$H$34=2,(VLOOKUP($A21,'LA22'!$A$1:$BZ$190,'LA22'!P$1,0)),
IF(INDEX!$H$34=3,(VLOOKUP($A21,'LA27'!$A$1:$BZ$190,'LA27'!P$1,0)),0))),".")</f>
        <v>x</v>
      </c>
      <c r="S21" s="59">
        <f>IFERROR(
IF(INDEX!$H$34=1,(VLOOKUP($A21,'LA21'!$A$1:$BZ$190,'LA21'!Q$1,0)),
IF(INDEX!$H$34=2,(VLOOKUP($A21,'LA22'!$A$1:$BZ$190,'LA22'!Q$1,0)),
IF(INDEX!$H$34=3,(VLOOKUP($A21,'LA27'!$A$1:$BZ$190,'LA27'!Q$1,0)),0))),".")</f>
        <v>7.0000000000000007E-2</v>
      </c>
      <c r="T21" s="59">
        <f>IFERROR(
IF(INDEX!$H$34=1,(VLOOKUP($A21,'LA21'!$A$1:$BZ$190,'LA21'!R$1,0)),
IF(INDEX!$H$34=2,(VLOOKUP($A21,'LA22'!$A$1:$BZ$190,'LA22'!R$1,0)),
IF(INDEX!$H$34=3,(VLOOKUP($A21,'LA27'!$A$1:$BZ$190,'LA27'!R$1,0)),0))),".")</f>
        <v>0.06</v>
      </c>
      <c r="U21" s="59">
        <f>IFERROR(
IF(INDEX!$H$34=1,(VLOOKUP($A21,'LA21'!$A$1:$BZ$190,'LA21'!S$1,0)),
IF(INDEX!$H$34=2,(VLOOKUP($A21,'LA22'!$A$1:$BZ$190,'LA22'!S$1,0)),
IF(INDEX!$H$34=3,(VLOOKUP($A21,'LA27'!$A$1:$BZ$190,'LA27'!S$1,0)),0))),".")</f>
        <v>7.0000000000000007E-2</v>
      </c>
      <c r="V21" s="59">
        <f>IFERROR(
IF(INDEX!$H$34=1,(VLOOKUP($A21,'LA21'!$A$1:$BZ$190,'LA21'!T$1,0)),
IF(INDEX!$H$34=2,(VLOOKUP($A21,'LA22'!$A$1:$BZ$190,'LA22'!T$1,0)),
IF(INDEX!$H$34=3,(VLOOKUP($A21,'LA27'!$A$1:$BZ$190,'LA27'!T$1,0)),0))),".")</f>
        <v>0.09</v>
      </c>
      <c r="W21" s="59">
        <f>IFERROR(
IF(INDEX!$H$34=1,(VLOOKUP($A21,'LA21'!$A$1:$BZ$190,'LA21'!U$1,0)),
IF(INDEX!$H$34=2,(VLOOKUP($A21,'LA22'!$A$1:$BZ$190,'LA22'!U$1,0)),
IF(INDEX!$H$34=3,(VLOOKUP($A21,'LA27'!$A$1:$BZ$190,'LA27'!U$1,0)),0))),".")</f>
        <v>0.1</v>
      </c>
      <c r="X21" s="59">
        <f>IFERROR(
IF(INDEX!$H$34=1,(VLOOKUP($A21,'LA21'!$A$1:$BZ$190,'LA21'!V$1,0)),
IF(INDEX!$H$34=2,(VLOOKUP($A21,'LA22'!$A$1:$BZ$190,'LA22'!V$1,0)),
IF(INDEX!$H$34=3,(VLOOKUP($A21,'LA27'!$A$1:$BZ$190,'LA27'!V$1,0)),0))),".")</f>
        <v>0.09</v>
      </c>
      <c r="Y21" s="59">
        <f>IFERROR(
IF(INDEX!$H$34=1,(VLOOKUP($A21,'LA21'!$A$1:$BZ$190,'LA21'!W$1,0)),
IF(INDEX!$H$34=2,(VLOOKUP($A21,'LA22'!$A$1:$BZ$190,'LA22'!W$1,0)),
IF(INDEX!$H$34=3,(VLOOKUP($A21,'LA27'!$A$1:$BZ$190,'LA27'!W$1,0)),0))),".")</f>
        <v>0.02</v>
      </c>
      <c r="Z21" s="59">
        <f>IFERROR(
IF(INDEX!$H$34=1,(VLOOKUP($A21,'LA21'!$A$1:$BZ$190,'LA21'!X$1,0)),
IF(INDEX!$H$34=2,(VLOOKUP($A21,'LA22'!$A$1:$BZ$190,'LA22'!X$1,0)),
IF(INDEX!$H$34=3,(VLOOKUP($A21,'LA27'!$A$1:$BZ$190,'LA27'!X$1,0)),0))),".")</f>
        <v>0.04</v>
      </c>
      <c r="AA21" s="59">
        <f>IFERROR(
IF(INDEX!$H$34=1,(VLOOKUP($A21,'LA21'!$A$1:$BZ$190,'LA21'!Y$1,0)),
IF(INDEX!$H$34=2,(VLOOKUP($A21,'LA22'!$A$1:$BZ$190,'LA22'!Y$1,0)),
IF(INDEX!$H$34=3,(VLOOKUP($A21,'LA27'!$A$1:$BZ$190,'LA27'!Y$1,0)),0))),".")</f>
        <v>0.03</v>
      </c>
      <c r="AB21" s="59">
        <f>IFERROR(
IF(INDEX!$H$34=1,(VLOOKUP($A21,'LA21'!$A$1:$BZ$190,'LA21'!Z$1,0)),
IF(INDEX!$H$34=2,(VLOOKUP($A21,'LA22'!$A$1:$BZ$190,'LA22'!Z$1,0)),
IF(INDEX!$H$34=3,(VLOOKUP($A21,'LA27'!$A$1:$BZ$190,'LA27'!Z$1,0)),0))),".")</f>
        <v>0</v>
      </c>
      <c r="AC21" s="59">
        <f>IFERROR(
IF(INDEX!$H$34=1,(VLOOKUP($A21,'LA21'!$A$1:$BZ$190,'LA21'!AA$1,0)),
IF(INDEX!$H$34=2,(VLOOKUP($A21,'LA22'!$A$1:$BZ$190,'LA22'!AA$1,0)),
IF(INDEX!$H$34=3,(VLOOKUP($A21,'LA27'!$A$1:$BZ$190,'LA27'!AA$1,0)),0))),".")</f>
        <v>0</v>
      </c>
      <c r="AD21" s="59">
        <f>IFERROR(
IF(INDEX!$H$34=1,(VLOOKUP($A21,'LA21'!$A$1:$BZ$190,'LA21'!AB$1,0)),
IF(INDEX!$H$34=2,(VLOOKUP($A21,'LA22'!$A$1:$BZ$190,'LA22'!AB$1,0)),
IF(INDEX!$H$34=3,(VLOOKUP($A21,'LA27'!$A$1:$BZ$190,'LA27'!AB$1,0)),0))),".")</f>
        <v>0</v>
      </c>
      <c r="AE21" s="59">
        <f>IFERROR(
IF(INDEX!$H$34=1,(VLOOKUP($A21,'LA21'!$A$1:$BZ$190,'LA21'!AC$1,0)),
IF(INDEX!$H$34=2,(VLOOKUP($A21,'LA22'!$A$1:$BZ$190,'LA22'!AC$1,0)),
IF(INDEX!$H$34=3,(VLOOKUP($A21,'LA27'!$A$1:$BZ$190,'LA27'!AC$1,0)),0))),".")</f>
        <v>0</v>
      </c>
      <c r="AF21" s="59">
        <f>IFERROR(
IF(INDEX!$H$34=1,(VLOOKUP($A21,'LA21'!$A$1:$BZ$190,'LA21'!AD$1,0)),
IF(INDEX!$H$34=2,(VLOOKUP($A21,'LA22'!$A$1:$BZ$190,'LA22'!AD$1,0)),
IF(INDEX!$H$34=3,(VLOOKUP($A21,'LA27'!$A$1:$BZ$190,'LA27'!AD$1,0)),0))),".")</f>
        <v>0</v>
      </c>
      <c r="AG21" s="59">
        <f>IFERROR(
IF(INDEX!$H$34=1,(VLOOKUP($A21,'LA21'!$A$1:$BZ$190,'LA21'!AE$1,0)),
IF(INDEX!$H$34=2,(VLOOKUP($A21,'LA22'!$A$1:$BZ$190,'LA22'!AE$1,0)),
IF(INDEX!$H$34=3,(VLOOKUP($A21,'LA27'!$A$1:$BZ$190,'LA27'!AE$1,0)),0))),".")</f>
        <v>0</v>
      </c>
      <c r="AH21" s="59">
        <f>IFERROR(
IF(INDEX!$H$34=1,(VLOOKUP($A21,'LA21'!$A$1:$BZ$190,'LA21'!AF$1,0)),
IF(INDEX!$H$34=2,(VLOOKUP($A21,'LA22'!$A$1:$BZ$190,'LA22'!AF$1,0)),
IF(INDEX!$H$34=3,(VLOOKUP($A21,'LA27'!$A$1:$BZ$190,'LA27'!AF$1,0)),0))),".")</f>
        <v>0</v>
      </c>
      <c r="AI21" s="59">
        <f>IFERROR(
IF(INDEX!$H$34=1,(VLOOKUP($A21,'LA21'!$A$1:$BZ$190,'LA21'!AG$1,0)),
IF(INDEX!$H$34=2,(VLOOKUP($A21,'LA22'!$A$1:$BZ$190,'LA22'!AG$1,0)),
IF(INDEX!$H$34=3,(VLOOKUP($A21,'LA27'!$A$1:$BZ$190,'LA27'!AG$1,0)),0))),".")</f>
        <v>0</v>
      </c>
      <c r="AJ21" s="59">
        <f>IFERROR(
IF(INDEX!$H$34=1,(VLOOKUP($A21,'LA21'!$A$1:$BZ$190,'LA21'!AH$1,0)),
IF(INDEX!$H$34=2,(VLOOKUP($A21,'LA22'!$A$1:$BZ$190,'LA22'!AH$1,0)),
IF(INDEX!$H$34=3,(VLOOKUP($A21,'LA27'!$A$1:$BZ$190,'LA27'!AH$1,0)),0))),".")</f>
        <v>0</v>
      </c>
      <c r="AK21" s="59">
        <f>IFERROR(
IF(INDEX!$H$34=1,(VLOOKUP($A21,'LA21'!$A$1:$BZ$190,'LA21'!AI$1,0)),
IF(INDEX!$H$34=2,(VLOOKUP($A21,'LA22'!$A$1:$BZ$190,'LA22'!AI$1,0)),
IF(INDEX!$H$34=3,(VLOOKUP($A21,'LA27'!$A$1:$BZ$190,'LA27'!AI$1,0)),0))),".")</f>
        <v>0.1</v>
      </c>
      <c r="AL21" s="59">
        <f>IFERROR(
IF(INDEX!$H$34=1,(VLOOKUP($A21,'LA21'!$A$1:$BZ$190,'LA21'!AJ$1,0)),
IF(INDEX!$H$34=2,(VLOOKUP($A21,'LA22'!$A$1:$BZ$190,'LA22'!AJ$1,0)),
IF(INDEX!$H$34=3,(VLOOKUP($A21,'LA27'!$A$1:$BZ$190,'LA27'!AJ$1,0)),0))),".")</f>
        <v>0.09</v>
      </c>
      <c r="AM21" s="59">
        <f>IFERROR(
IF(INDEX!$H$34=1,(VLOOKUP($A21,'LA21'!$A$1:$BZ$190,'LA21'!AK$1,0)),
IF(INDEX!$H$34=2,(VLOOKUP($A21,'LA22'!$A$1:$BZ$190,'LA22'!AK$1,0)),
IF(INDEX!$H$34=3,(VLOOKUP($A21,'LA27'!$A$1:$BZ$190,'LA27'!AK$1,0)),0))),".")</f>
        <v>0.1</v>
      </c>
      <c r="AN21" s="59">
        <f>IFERROR(
IF(INDEX!$H$34=1,(VLOOKUP($A21,'LA21'!$A$1:$BZ$190,'LA21'!AL$1,0)),
IF(INDEX!$H$34=2,(VLOOKUP($A21,'LA22'!$A$1:$BZ$190,'LA22'!AL$1,0)),
IF(INDEX!$H$34=3,(VLOOKUP($A21,'LA27'!$A$1:$BZ$190,'LA27'!AL$1,0)),0))),".")</f>
        <v>0</v>
      </c>
      <c r="AO21" s="59">
        <f>IFERROR(
IF(INDEX!$H$34=1,(VLOOKUP($A21,'LA21'!$A$1:$BZ$190,'LA21'!AM$1,0)),
IF(INDEX!$H$34=2,(VLOOKUP($A21,'LA22'!$A$1:$BZ$190,'LA22'!AM$1,0)),
IF(INDEX!$H$34=3,(VLOOKUP($A21,'LA27'!$A$1:$BZ$190,'LA27'!AM$1,0)),0))),".")</f>
        <v>0</v>
      </c>
      <c r="AP21" s="59">
        <f>IFERROR(
IF(INDEX!$H$34=1,(VLOOKUP($A21,'LA21'!$A$1:$BZ$190,'LA21'!AN$1,0)),
IF(INDEX!$H$34=2,(VLOOKUP($A21,'LA22'!$A$1:$BZ$190,'LA22'!AN$1,0)),
IF(INDEX!$H$34=3,(VLOOKUP($A21,'LA27'!$A$1:$BZ$190,'LA27'!AN$1,0)),0))),".")</f>
        <v>0</v>
      </c>
      <c r="AQ21" s="59" t="str">
        <f>IFERROR(
IF(INDEX!$H$34=1,(VLOOKUP($A21,'LA21'!$A$1:$BZ$190,'LA21'!AO$1,0)),
IF(INDEX!$H$34=2,(VLOOKUP($A21,'LA22'!$A$1:$BZ$190,'LA22'!AO$1,0)),
IF(INDEX!$H$34=3,(VLOOKUP($A21,'LA27'!$A$1:$BZ$190,'LA27'!AO$1,0)),0))),".")</f>
        <v>x</v>
      </c>
      <c r="AR21" s="59">
        <f>IFERROR(
IF(INDEX!$H$34=1,(VLOOKUP($A21,'LA21'!$A$1:$BZ$190,'LA21'!AP$1,0)),
IF(INDEX!$H$34=2,(VLOOKUP($A21,'LA22'!$A$1:$BZ$190,'LA22'!AP$1,0)),
IF(INDEX!$H$34=3,(VLOOKUP($A21,'LA27'!$A$1:$BZ$190,'LA27'!AP$1,0)),0))),".")</f>
        <v>0</v>
      </c>
      <c r="AS21" s="59" t="str">
        <f>IFERROR(
IF(INDEX!$H$34=1,(VLOOKUP($A21,'LA21'!$A$1:$BZ$190,'LA21'!AQ$1,0)),
IF(INDEX!$H$34=2,(VLOOKUP($A21,'LA22'!$A$1:$BZ$190,'LA22'!AQ$1,0)),
IF(INDEX!$H$34=3,(VLOOKUP($A21,'LA27'!$A$1:$BZ$190,'LA27'!AQ$1,0)),0))),".")</f>
        <v>x</v>
      </c>
      <c r="AT21" s="59">
        <f>IFERROR(
IF(INDEX!$H$34=1,(VLOOKUP($A21,'LA21'!$A$1:$BZ$190,'LA21'!AR$1,0)),
IF(INDEX!$H$34=2,(VLOOKUP($A21,'LA22'!$A$1:$BZ$190,'LA22'!AR$1,0)),
IF(INDEX!$H$34=3,(VLOOKUP($A21,'LA27'!$A$1:$BZ$190,'LA27'!AR$1,0)),0))),".")</f>
        <v>0.02</v>
      </c>
      <c r="AU21" s="59">
        <f>IFERROR(
IF(INDEX!$H$34=1,(VLOOKUP($A21,'LA21'!$A$1:$BZ$190,'LA21'!AS$1,0)),
IF(INDEX!$H$34=2,(VLOOKUP($A21,'LA22'!$A$1:$BZ$190,'LA22'!AS$1,0)),
IF(INDEX!$H$34=3,(VLOOKUP($A21,'LA27'!$A$1:$BZ$190,'LA27'!AS$1,0)),0))),".")</f>
        <v>0.01</v>
      </c>
      <c r="AV21" s="59">
        <f>IFERROR(
IF(INDEX!$H$34=1,(VLOOKUP($A21,'LA21'!$A$1:$BZ$190,'LA21'!AT$1,0)),
IF(INDEX!$H$34=2,(VLOOKUP($A21,'LA22'!$A$1:$BZ$190,'LA22'!AT$1,0)),
IF(INDEX!$H$34=3,(VLOOKUP($A21,'LA27'!$A$1:$BZ$190,'LA27'!AT$1,0)),0))),".")</f>
        <v>0.01</v>
      </c>
      <c r="AW21" s="59">
        <f>IFERROR(
IF(INDEX!$H$34=1,(VLOOKUP($A21,'LA21'!$A$1:$BZ$190,'LA21'!AU$1,0)),
IF(INDEX!$H$34=2,(VLOOKUP($A21,'LA22'!$A$1:$BZ$190,'LA22'!AU$1,0)),
IF(INDEX!$H$34=3,(VLOOKUP($A21,'LA27'!$A$1:$BZ$190,'LA27'!AU$1,0)),0))),".")</f>
        <v>0.02</v>
      </c>
      <c r="AX21" s="59" t="str">
        <f>IFERROR(
IF(INDEX!$H$34=1,(VLOOKUP($A21,'LA21'!$A$1:$BZ$190,'LA21'!AV$1,0)),
IF(INDEX!$H$34=2,(VLOOKUP($A21,'LA22'!$A$1:$BZ$190,'LA22'!AV$1,0)),
IF(INDEX!$H$34=3,(VLOOKUP($A21,'LA27'!$A$1:$BZ$190,'LA27'!AV$1,0)),0))),".")</f>
        <v>-</v>
      </c>
      <c r="AY21" s="59">
        <f>IFERROR(
IF(INDEX!$H$34=1,(VLOOKUP($A21,'LA21'!$A$1:$BZ$190,'LA21'!AW$1,0)),
IF(INDEX!$H$34=2,(VLOOKUP($A21,'LA22'!$A$1:$BZ$190,'LA22'!AW$1,0)),
IF(INDEX!$H$34=3,(VLOOKUP($A21,'LA27'!$A$1:$BZ$190,'LA27'!AW$1,0)),0))),".")</f>
        <v>0.01</v>
      </c>
      <c r="AZ21" s="59" t="str">
        <f>IFERROR(
IF(INDEX!$H$34=1,(VLOOKUP($A21,'LA21'!$A$1:$BZ$190,'LA21'!AX$1,0)),
IF(INDEX!$H$34=2,(VLOOKUP($A21,'LA22'!$A$1:$BZ$190,'LA22'!AX$1,0)),
IF(INDEX!$H$34=3,(VLOOKUP($A21,'LA27'!$A$1:$BZ$190,'LA27'!AX$1,0)),0))),".")</f>
        <v>x</v>
      </c>
      <c r="BA21" s="59" t="str">
        <f>IFERROR(
IF(INDEX!$H$34=1,(VLOOKUP($A21,'LA21'!$A$1:$BZ$190,'LA21'!AY$1,0)),
IF(INDEX!$H$34=2,(VLOOKUP($A21,'LA22'!$A$1:$BZ$190,'LA22'!AY$1,0)),
IF(INDEX!$H$34=3,(VLOOKUP($A21,'LA27'!$A$1:$BZ$190,'LA27'!AY$1,0)),0))),".")</f>
        <v>x</v>
      </c>
      <c r="BB21" s="59" t="str">
        <f>IFERROR(
IF(INDEX!$H$34=1,(VLOOKUP($A21,'LA21'!$A$1:$BZ$190,'LA21'!AZ$1,0)),
IF(INDEX!$H$34=2,(VLOOKUP($A21,'LA22'!$A$1:$BZ$190,'LA22'!AZ$1,0)),
IF(INDEX!$H$34=3,(VLOOKUP($A21,'LA27'!$A$1:$BZ$190,'LA27'!AZ$1,0)),0))),".")</f>
        <v>x</v>
      </c>
      <c r="BC21" s="59" t="str">
        <f>IFERROR(
IF(INDEX!$H$34=1,(VLOOKUP($A21,'LA21'!$A$1:$BZ$190,'LA21'!BA$1,0)),
IF(INDEX!$H$34=2,(VLOOKUP($A21,'LA22'!$A$1:$BZ$190,'LA22'!BA$1,0)),
IF(INDEX!$H$34=3,(VLOOKUP($A21,'LA27'!$A$1:$BZ$190,'LA27'!BA$1,0)),0))),".")</f>
        <v>x</v>
      </c>
      <c r="BD21" s="59" t="str">
        <f>IFERROR(
IF(INDEX!$H$34=1,(VLOOKUP($A21,'LA21'!$A$1:$BZ$190,'LA21'!BB$1,0)),
IF(INDEX!$H$34=2,(VLOOKUP($A21,'LA22'!$A$1:$BZ$190,'LA22'!BB$1,0)),
IF(INDEX!$H$34=3,(VLOOKUP($A21,'LA27'!$A$1:$BZ$190,'LA27'!BB$1,0)),0))),".")</f>
        <v>x</v>
      </c>
      <c r="BE21" s="59" t="str">
        <f>IFERROR(
IF(INDEX!$H$34=1,(VLOOKUP($A21,'LA21'!$A$1:$BZ$190,'LA21'!BC$1,0)),
IF(INDEX!$H$34=2,(VLOOKUP($A21,'LA22'!$A$1:$BZ$190,'LA22'!BC$1,0)),
IF(INDEX!$H$34=3,(VLOOKUP($A21,'LA27'!$A$1:$BZ$190,'LA27'!BC$1,0)),0))),".")</f>
        <v>x</v>
      </c>
      <c r="BF21" s="59">
        <f>IFERROR(
IF(INDEX!$H$34=1,(VLOOKUP($A21,'LA21'!$A$1:$BZ$190,'LA21'!BD$1,0)),
IF(INDEX!$H$34=2,(VLOOKUP($A21,'LA22'!$A$1:$BZ$190,'LA22'!BD$1,0)),
IF(INDEX!$H$34=3,(VLOOKUP($A21,'LA27'!$A$1:$BZ$190,'LA27'!BD$1,0)),0))),".")</f>
        <v>0.02</v>
      </c>
      <c r="BG21" s="59">
        <f>IFERROR(
IF(INDEX!$H$34=1,(VLOOKUP($A21,'LA21'!$A$1:$BZ$190,'LA21'!BE$1,0)),
IF(INDEX!$H$34=2,(VLOOKUP($A21,'LA22'!$A$1:$BZ$190,'LA22'!BE$1,0)),
IF(INDEX!$H$34=3,(VLOOKUP($A21,'LA27'!$A$1:$BZ$190,'LA27'!BE$1,0)),0))),".")</f>
        <v>0.01</v>
      </c>
      <c r="BH21" s="59">
        <f>IFERROR(
IF(INDEX!$H$34=1,(VLOOKUP($A21,'LA21'!$A$1:$BZ$190,'LA21'!BF$1,0)),
IF(INDEX!$H$34=2,(VLOOKUP($A21,'LA22'!$A$1:$BZ$190,'LA22'!BF$1,0)),
IF(INDEX!$H$34=3,(VLOOKUP($A21,'LA27'!$A$1:$BZ$190,'LA27'!BF$1,0)),0))),".")</f>
        <v>0.01</v>
      </c>
      <c r="BI21" s="59">
        <f>IFERROR(
IF(INDEX!$H$34=1,(VLOOKUP($A21,'LA21'!$A$1:$BZ$190,'LA21'!BG$1,0)),
IF(INDEX!$H$34=2,(VLOOKUP($A21,'LA22'!$A$1:$BZ$190,'LA22'!BG$1,0)),
IF(INDEX!$H$34=3,(VLOOKUP($A21,'LA27'!$A$1:$BZ$190,'LA27'!BG$1,0)),0))),".")</f>
        <v>7.0000000000000007E-2</v>
      </c>
      <c r="BJ21" s="59">
        <f>IFERROR(
IF(INDEX!$H$34=1,(VLOOKUP($A21,'LA21'!$A$1:$BZ$190,'LA21'!BH$1,0)),
IF(INDEX!$H$34=2,(VLOOKUP($A21,'LA22'!$A$1:$BZ$190,'LA22'!BH$1,0)),
IF(INDEX!$H$34=3,(VLOOKUP($A21,'LA27'!$A$1:$BZ$190,'LA27'!BH$1,0)),0))),".")</f>
        <v>0.06</v>
      </c>
      <c r="BK21" s="59">
        <f>IFERROR(
IF(INDEX!$H$34=1,(VLOOKUP($A21,'LA21'!$A$1:$BZ$190,'LA21'!BI$1,0)),
IF(INDEX!$H$34=2,(VLOOKUP($A21,'LA22'!$A$1:$BZ$190,'LA22'!BI$1,0)),
IF(INDEX!$H$34=3,(VLOOKUP($A21,'LA27'!$A$1:$BZ$190,'LA27'!BI$1,0)),0))),".")</f>
        <v>0.06</v>
      </c>
      <c r="BL21" s="59">
        <f>IFERROR(
IF(INDEX!$H$34=1,(VLOOKUP($A21,'LA21'!$A$1:$BZ$190,'LA21'!BJ$1,0)),
IF(INDEX!$H$34=2,(VLOOKUP($A21,'LA22'!$A$1:$BZ$190,'LA22'!BJ$1,0)),
IF(INDEX!$H$34=3,(VLOOKUP($A21,'LA27'!$A$1:$BZ$190,'LA27'!BJ$1,0)),0))),".")</f>
        <v>0.02</v>
      </c>
      <c r="BM21" s="59">
        <f>IFERROR(
IF(INDEX!$H$34=1,(VLOOKUP($A21,'LA21'!$A$1:$BZ$190,'LA21'!BK$1,0)),
IF(INDEX!$H$34=2,(VLOOKUP($A21,'LA22'!$A$1:$BZ$190,'LA22'!BK$1,0)),
IF(INDEX!$H$34=3,(VLOOKUP($A21,'LA27'!$A$1:$BZ$190,'LA27'!BK$1,0)),0))),".")</f>
        <v>0.01</v>
      </c>
      <c r="BN21" s="59">
        <f>IFERROR(
IF(INDEX!$H$34=1,(VLOOKUP($A21,'LA21'!$A$1:$BZ$190,'LA21'!BL$1,0)),
IF(INDEX!$H$34=2,(VLOOKUP($A21,'LA22'!$A$1:$BZ$190,'LA22'!BL$1,0)),
IF(INDEX!$H$34=3,(VLOOKUP($A21,'LA27'!$A$1:$BZ$190,'LA27'!BL$1,0)),0))),".")</f>
        <v>0.02</v>
      </c>
      <c r="BO21" s="59">
        <f>IFERROR(
IF(INDEX!$H$34=1,(VLOOKUP($A21,'LA21'!$A$1:$BZ$190,'LA21'!BM$1,0)),
IF(INDEX!$H$34=2,(VLOOKUP($A21,'LA22'!$A$1:$BZ$190,'LA22'!BM$1,0)),
IF(INDEX!$H$34=3,(VLOOKUP($A21,'LA27'!$A$1:$BZ$190,'LA27'!BM$1,0)),0))),".")</f>
        <v>0.02</v>
      </c>
      <c r="BP21" s="59">
        <f>IFERROR(
IF(INDEX!$H$34=1,(VLOOKUP($A21,'LA21'!$A$1:$BZ$190,'LA21'!BN$1,0)),
IF(INDEX!$H$34=2,(VLOOKUP($A21,'LA22'!$A$1:$BZ$190,'LA22'!BN$1,0)),
IF(INDEX!$H$34=3,(VLOOKUP($A21,'LA27'!$A$1:$BZ$190,'LA27'!BN$1,0)),0))),".")</f>
        <v>0.01</v>
      </c>
      <c r="BQ21" s="59">
        <f>IFERROR(
IF(INDEX!$H$34=1,(VLOOKUP($A21,'LA21'!$A$1:$BZ$190,'LA21'!BO$1,0)),
IF(INDEX!$H$34=2,(VLOOKUP($A21,'LA22'!$A$1:$BZ$190,'LA22'!BO$1,0)),
IF(INDEX!$H$34=3,(VLOOKUP($A21,'LA27'!$A$1:$BZ$190,'LA27'!BO$1,0)),0))),".")</f>
        <v>0.01</v>
      </c>
    </row>
    <row r="22" spans="1:69" x14ac:dyDescent="0.2">
      <c r="A22" s="7">
        <v>800</v>
      </c>
      <c r="B22" s="13" t="s">
        <v>132</v>
      </c>
      <c r="C22" s="96" t="s">
        <v>128</v>
      </c>
      <c r="D22" s="152">
        <f>IFERROR(
IF(INDEX!$H$34=1,(VLOOKUP($A22,'LA21'!$A$1:$BZ$190,'LA21'!B$1,0)),
IF(INDEX!$H$34=2,(VLOOKUP($A22,'LA22'!$A$1:$BZ$190,'LA22'!B$1,0)),
IF(INDEX!$H$34=3,(VLOOKUP($A22,'LA27'!$A$1:$BZ$190,'LA27'!B$1,0)),0))),".")</f>
        <v>1040</v>
      </c>
      <c r="E22" s="58">
        <f>IFERROR(
IF(INDEX!$H$34=1,(VLOOKUP($A22,'LA21'!$A$1:$BZ$190,'LA21'!C$1,0)),
IF(INDEX!$H$34=2,(VLOOKUP($A22,'LA22'!$A$1:$BZ$190,'LA22'!C$1,0)),
IF(INDEX!$H$34=3,(VLOOKUP($A22,'LA27'!$A$1:$BZ$190,'LA27'!C$1,0)),0))),".")</f>
        <v>1120</v>
      </c>
      <c r="F22" s="58">
        <f>IFERROR(
IF(INDEX!$H$34=1,(VLOOKUP($A22,'LA21'!$A$1:$BZ$190,'LA21'!D$1,0)),
IF(INDEX!$H$34=2,(VLOOKUP($A22,'LA22'!$A$1:$BZ$190,'LA22'!D$1,0)),
IF(INDEX!$H$34=3,(VLOOKUP($A22,'LA27'!$A$1:$BZ$190,'LA27'!D$1,0)),0))),".")</f>
        <v>2160</v>
      </c>
      <c r="G22" s="59">
        <f>IFERROR(
IF(INDEX!$H$34=1,(VLOOKUP($A22,'LA21'!$A$1:$BZ$190,'LA21'!E$1,0)),
IF(INDEX!$H$34=2,(VLOOKUP($A22,'LA22'!$A$1:$BZ$190,'LA22'!E$1,0)),
IF(INDEX!$H$34=3,(VLOOKUP($A22,'LA27'!$A$1:$BZ$190,'LA27'!E$1,0)),0))),".")</f>
        <v>0.95</v>
      </c>
      <c r="H22" s="59">
        <f>IFERROR(
IF(INDEX!$H$34=1,(VLOOKUP($A22,'LA21'!$A$1:$BZ$190,'LA21'!F$1,0)),
IF(INDEX!$H$34=2,(VLOOKUP($A22,'LA22'!$A$1:$BZ$190,'LA22'!F$1,0)),
IF(INDEX!$H$34=3,(VLOOKUP($A22,'LA27'!$A$1:$BZ$190,'LA27'!F$1,0)),0))),".")</f>
        <v>0.94</v>
      </c>
      <c r="I22" s="59">
        <f>IFERROR(
IF(INDEX!$H$34=1,(VLOOKUP($A22,'LA21'!$A$1:$BZ$190,'LA21'!G$1,0)),
IF(INDEX!$H$34=2,(VLOOKUP($A22,'LA22'!$A$1:$BZ$190,'LA22'!G$1,0)),
IF(INDEX!$H$34=3,(VLOOKUP($A22,'LA27'!$A$1:$BZ$190,'LA27'!G$1,0)),0))),".")</f>
        <v>0.94</v>
      </c>
      <c r="J22" s="59">
        <f>IFERROR(
IF(INDEX!$H$34=1,(VLOOKUP($A22,'LA21'!$A$1:$BZ$190,'LA21'!H$1,0)),
IF(INDEX!$H$34=2,(VLOOKUP($A22,'LA22'!$A$1:$BZ$190,'LA22'!H$1,0)),
IF(INDEX!$H$34=3,(VLOOKUP($A22,'LA27'!$A$1:$BZ$190,'LA27'!H$1,0)),0))),".")</f>
        <v>0.94</v>
      </c>
      <c r="K22" s="59">
        <f>IFERROR(
IF(INDEX!$H$34=1,(VLOOKUP($A22,'LA21'!$A$1:$BZ$190,'LA21'!I$1,0)),
IF(INDEX!$H$34=2,(VLOOKUP($A22,'LA22'!$A$1:$BZ$190,'LA22'!I$1,0)),
IF(INDEX!$H$34=3,(VLOOKUP($A22,'LA27'!$A$1:$BZ$190,'LA27'!I$1,0)),0))),".")</f>
        <v>0.93</v>
      </c>
      <c r="L22" s="59">
        <f>IFERROR(
IF(INDEX!$H$34=1,(VLOOKUP($A22,'LA21'!$A$1:$BZ$190,'LA21'!J$1,0)),
IF(INDEX!$H$34=2,(VLOOKUP($A22,'LA22'!$A$1:$BZ$190,'LA22'!J$1,0)),
IF(INDEX!$H$34=3,(VLOOKUP($A22,'LA27'!$A$1:$BZ$190,'LA27'!J$1,0)),0))),".")</f>
        <v>0.94</v>
      </c>
      <c r="M22" s="59">
        <f>IFERROR(
IF(INDEX!$H$34=1,(VLOOKUP($A22,'LA21'!$A$1:$BZ$190,'LA21'!K$1,0)),
IF(INDEX!$H$34=2,(VLOOKUP($A22,'LA22'!$A$1:$BZ$190,'LA22'!K$1,0)),
IF(INDEX!$H$34=3,(VLOOKUP($A22,'LA27'!$A$1:$BZ$190,'LA27'!K$1,0)),0))),".")</f>
        <v>0.32</v>
      </c>
      <c r="N22" s="59">
        <f>IFERROR(
IF(INDEX!$H$34=1,(VLOOKUP($A22,'LA21'!$A$1:$BZ$190,'LA21'!L$1,0)),
IF(INDEX!$H$34=2,(VLOOKUP($A22,'LA22'!$A$1:$BZ$190,'LA22'!L$1,0)),
IF(INDEX!$H$34=3,(VLOOKUP($A22,'LA27'!$A$1:$BZ$190,'LA27'!L$1,0)),0))),".")</f>
        <v>0.27</v>
      </c>
      <c r="O22" s="59">
        <f>IFERROR(
IF(INDEX!$H$34=1,(VLOOKUP($A22,'LA21'!$A$1:$BZ$190,'LA21'!M$1,0)),
IF(INDEX!$H$34=2,(VLOOKUP($A22,'LA22'!$A$1:$BZ$190,'LA22'!M$1,0)),
IF(INDEX!$H$34=3,(VLOOKUP($A22,'LA27'!$A$1:$BZ$190,'LA27'!M$1,0)),0))),".")</f>
        <v>0.28999999999999998</v>
      </c>
      <c r="P22" s="59">
        <f>IFERROR(
IF(INDEX!$H$34=1,(VLOOKUP($A22,'LA21'!$A$1:$BZ$190,'LA21'!N$1,0)),
IF(INDEX!$H$34=2,(VLOOKUP($A22,'LA22'!$A$1:$BZ$190,'LA22'!N$1,0)),
IF(INDEX!$H$34=3,(VLOOKUP($A22,'LA27'!$A$1:$BZ$190,'LA27'!N$1,0)),0))),".")</f>
        <v>0.01</v>
      </c>
      <c r="Q22" s="59">
        <f>IFERROR(
IF(INDEX!$H$34=1,(VLOOKUP($A22,'LA21'!$A$1:$BZ$190,'LA21'!O$1,0)),
IF(INDEX!$H$34=2,(VLOOKUP($A22,'LA22'!$A$1:$BZ$190,'LA22'!O$1,0)),
IF(INDEX!$H$34=3,(VLOOKUP($A22,'LA27'!$A$1:$BZ$190,'LA27'!O$1,0)),0))),".")</f>
        <v>0.01</v>
      </c>
      <c r="R22" s="59">
        <f>IFERROR(
IF(INDEX!$H$34=1,(VLOOKUP($A22,'LA21'!$A$1:$BZ$190,'LA21'!P$1,0)),
IF(INDEX!$H$34=2,(VLOOKUP($A22,'LA22'!$A$1:$BZ$190,'LA22'!P$1,0)),
IF(INDEX!$H$34=3,(VLOOKUP($A22,'LA27'!$A$1:$BZ$190,'LA27'!P$1,0)),0))),".")</f>
        <v>0.01</v>
      </c>
      <c r="S22" s="59">
        <f>IFERROR(
IF(INDEX!$H$34=1,(VLOOKUP($A22,'LA21'!$A$1:$BZ$190,'LA21'!Q$1,0)),
IF(INDEX!$H$34=2,(VLOOKUP($A22,'LA22'!$A$1:$BZ$190,'LA22'!Q$1,0)),
IF(INDEX!$H$34=3,(VLOOKUP($A22,'LA27'!$A$1:$BZ$190,'LA27'!Q$1,0)),0))),".")</f>
        <v>0.05</v>
      </c>
      <c r="T22" s="59">
        <f>IFERROR(
IF(INDEX!$H$34=1,(VLOOKUP($A22,'LA21'!$A$1:$BZ$190,'LA21'!R$1,0)),
IF(INDEX!$H$34=2,(VLOOKUP($A22,'LA22'!$A$1:$BZ$190,'LA22'!R$1,0)),
IF(INDEX!$H$34=3,(VLOOKUP($A22,'LA27'!$A$1:$BZ$190,'LA27'!R$1,0)),0))),".")</f>
        <v>0.02</v>
      </c>
      <c r="U22" s="59">
        <f>IFERROR(
IF(INDEX!$H$34=1,(VLOOKUP($A22,'LA21'!$A$1:$BZ$190,'LA21'!S$1,0)),
IF(INDEX!$H$34=2,(VLOOKUP($A22,'LA22'!$A$1:$BZ$190,'LA22'!S$1,0)),
IF(INDEX!$H$34=3,(VLOOKUP($A22,'LA27'!$A$1:$BZ$190,'LA27'!S$1,0)),0))),".")</f>
        <v>0.03</v>
      </c>
      <c r="V22" s="59">
        <f>IFERROR(
IF(INDEX!$H$34=1,(VLOOKUP($A22,'LA21'!$A$1:$BZ$190,'LA21'!T$1,0)),
IF(INDEX!$H$34=2,(VLOOKUP($A22,'LA22'!$A$1:$BZ$190,'LA22'!T$1,0)),
IF(INDEX!$H$34=3,(VLOOKUP($A22,'LA27'!$A$1:$BZ$190,'LA27'!T$1,0)),0))),".")</f>
        <v>0.47</v>
      </c>
      <c r="W22" s="59">
        <f>IFERROR(
IF(INDEX!$H$34=1,(VLOOKUP($A22,'LA21'!$A$1:$BZ$190,'LA21'!U$1,0)),
IF(INDEX!$H$34=2,(VLOOKUP($A22,'LA22'!$A$1:$BZ$190,'LA22'!U$1,0)),
IF(INDEX!$H$34=3,(VLOOKUP($A22,'LA27'!$A$1:$BZ$190,'LA27'!U$1,0)),0))),".")</f>
        <v>0.49</v>
      </c>
      <c r="X22" s="59">
        <f>IFERROR(
IF(INDEX!$H$34=1,(VLOOKUP($A22,'LA21'!$A$1:$BZ$190,'LA21'!V$1,0)),
IF(INDEX!$H$34=2,(VLOOKUP($A22,'LA22'!$A$1:$BZ$190,'LA22'!V$1,0)),
IF(INDEX!$H$34=3,(VLOOKUP($A22,'LA27'!$A$1:$BZ$190,'LA27'!V$1,0)),0))),".")</f>
        <v>0.48</v>
      </c>
      <c r="Y22" s="59">
        <f>IFERROR(
IF(INDEX!$H$34=1,(VLOOKUP($A22,'LA21'!$A$1:$BZ$190,'LA21'!W$1,0)),
IF(INDEX!$H$34=2,(VLOOKUP($A22,'LA22'!$A$1:$BZ$190,'LA22'!W$1,0)),
IF(INDEX!$H$34=3,(VLOOKUP($A22,'LA27'!$A$1:$BZ$190,'LA27'!W$1,0)),0))),".")</f>
        <v>0.08</v>
      </c>
      <c r="Z22" s="59">
        <f>IFERROR(
IF(INDEX!$H$34=1,(VLOOKUP($A22,'LA21'!$A$1:$BZ$190,'LA21'!X$1,0)),
IF(INDEX!$H$34=2,(VLOOKUP($A22,'LA22'!$A$1:$BZ$190,'LA22'!X$1,0)),
IF(INDEX!$H$34=3,(VLOOKUP($A22,'LA27'!$A$1:$BZ$190,'LA27'!X$1,0)),0))),".")</f>
        <v>0.14000000000000001</v>
      </c>
      <c r="AA22" s="59">
        <f>IFERROR(
IF(INDEX!$H$34=1,(VLOOKUP($A22,'LA21'!$A$1:$BZ$190,'LA21'!Y$1,0)),
IF(INDEX!$H$34=2,(VLOOKUP($A22,'LA22'!$A$1:$BZ$190,'LA22'!Y$1,0)),
IF(INDEX!$H$34=3,(VLOOKUP($A22,'LA27'!$A$1:$BZ$190,'LA27'!Y$1,0)),0))),".")</f>
        <v>0.11</v>
      </c>
      <c r="AB22" s="59">
        <f>IFERROR(
IF(INDEX!$H$34=1,(VLOOKUP($A22,'LA21'!$A$1:$BZ$190,'LA21'!Z$1,0)),
IF(INDEX!$H$34=2,(VLOOKUP($A22,'LA22'!$A$1:$BZ$190,'LA22'!Z$1,0)),
IF(INDEX!$H$34=3,(VLOOKUP($A22,'LA27'!$A$1:$BZ$190,'LA27'!Z$1,0)),0))),".")</f>
        <v>0</v>
      </c>
      <c r="AC22" s="59">
        <f>IFERROR(
IF(INDEX!$H$34=1,(VLOOKUP($A22,'LA21'!$A$1:$BZ$190,'LA21'!AA$1,0)),
IF(INDEX!$H$34=2,(VLOOKUP($A22,'LA22'!$A$1:$BZ$190,'LA22'!AA$1,0)),
IF(INDEX!$H$34=3,(VLOOKUP($A22,'LA27'!$A$1:$BZ$190,'LA27'!AA$1,0)),0))),".")</f>
        <v>0</v>
      </c>
      <c r="AD22" s="59">
        <f>IFERROR(
IF(INDEX!$H$34=1,(VLOOKUP($A22,'LA21'!$A$1:$BZ$190,'LA21'!AB$1,0)),
IF(INDEX!$H$34=2,(VLOOKUP($A22,'LA22'!$A$1:$BZ$190,'LA22'!AB$1,0)),
IF(INDEX!$H$34=3,(VLOOKUP($A22,'LA27'!$A$1:$BZ$190,'LA27'!AB$1,0)),0))),".")</f>
        <v>0</v>
      </c>
      <c r="AE22" s="59">
        <f>IFERROR(
IF(INDEX!$H$34=1,(VLOOKUP($A22,'LA21'!$A$1:$BZ$190,'LA21'!AC$1,0)),
IF(INDEX!$H$34=2,(VLOOKUP($A22,'LA22'!$A$1:$BZ$190,'LA22'!AC$1,0)),
IF(INDEX!$H$34=3,(VLOOKUP($A22,'LA27'!$A$1:$BZ$190,'LA27'!AC$1,0)),0))),".")</f>
        <v>0</v>
      </c>
      <c r="AF22" s="59" t="str">
        <f>IFERROR(
IF(INDEX!$H$34=1,(VLOOKUP($A22,'LA21'!$A$1:$BZ$190,'LA21'!AD$1,0)),
IF(INDEX!$H$34=2,(VLOOKUP($A22,'LA22'!$A$1:$BZ$190,'LA22'!AD$1,0)),
IF(INDEX!$H$34=3,(VLOOKUP($A22,'LA27'!$A$1:$BZ$190,'LA27'!AD$1,0)),0))),".")</f>
        <v>x</v>
      </c>
      <c r="AG22" s="59" t="str">
        <f>IFERROR(
IF(INDEX!$H$34=1,(VLOOKUP($A22,'LA21'!$A$1:$BZ$190,'LA21'!AE$1,0)),
IF(INDEX!$H$34=2,(VLOOKUP($A22,'LA22'!$A$1:$BZ$190,'LA22'!AE$1,0)),
IF(INDEX!$H$34=3,(VLOOKUP($A22,'LA27'!$A$1:$BZ$190,'LA27'!AE$1,0)),0))),".")</f>
        <v>x</v>
      </c>
      <c r="AH22" s="59">
        <f>IFERROR(
IF(INDEX!$H$34=1,(VLOOKUP($A22,'LA21'!$A$1:$BZ$190,'LA21'!AF$1,0)),
IF(INDEX!$H$34=2,(VLOOKUP($A22,'LA22'!$A$1:$BZ$190,'LA22'!AF$1,0)),
IF(INDEX!$H$34=3,(VLOOKUP($A22,'LA27'!$A$1:$BZ$190,'LA27'!AF$1,0)),0))),".")</f>
        <v>0</v>
      </c>
      <c r="AI22" s="59" t="str">
        <f>IFERROR(
IF(INDEX!$H$34=1,(VLOOKUP($A22,'LA21'!$A$1:$BZ$190,'LA21'!AG$1,0)),
IF(INDEX!$H$34=2,(VLOOKUP($A22,'LA22'!$A$1:$BZ$190,'LA22'!AG$1,0)),
IF(INDEX!$H$34=3,(VLOOKUP($A22,'LA27'!$A$1:$BZ$190,'LA27'!AG$1,0)),0))),".")</f>
        <v>x</v>
      </c>
      <c r="AJ22" s="59" t="str">
        <f>IFERROR(
IF(INDEX!$H$34=1,(VLOOKUP($A22,'LA21'!$A$1:$BZ$190,'LA21'!AH$1,0)),
IF(INDEX!$H$34=2,(VLOOKUP($A22,'LA22'!$A$1:$BZ$190,'LA22'!AH$1,0)),
IF(INDEX!$H$34=3,(VLOOKUP($A22,'LA27'!$A$1:$BZ$190,'LA27'!AH$1,0)),0))),".")</f>
        <v>x</v>
      </c>
      <c r="AK22" s="59">
        <f>IFERROR(
IF(INDEX!$H$34=1,(VLOOKUP($A22,'LA21'!$A$1:$BZ$190,'LA21'!AI$1,0)),
IF(INDEX!$H$34=2,(VLOOKUP($A22,'LA22'!$A$1:$BZ$190,'LA22'!AI$1,0)),
IF(INDEX!$H$34=3,(VLOOKUP($A22,'LA27'!$A$1:$BZ$190,'LA27'!AI$1,0)),0))),".")</f>
        <v>0.08</v>
      </c>
      <c r="AL22" s="59">
        <f>IFERROR(
IF(INDEX!$H$34=1,(VLOOKUP($A22,'LA21'!$A$1:$BZ$190,'LA21'!AJ$1,0)),
IF(INDEX!$H$34=2,(VLOOKUP($A22,'LA22'!$A$1:$BZ$190,'LA22'!AJ$1,0)),
IF(INDEX!$H$34=3,(VLOOKUP($A22,'LA27'!$A$1:$BZ$190,'LA27'!AJ$1,0)),0))),".")</f>
        <v>0.05</v>
      </c>
      <c r="AM22" s="59">
        <f>IFERROR(
IF(INDEX!$H$34=1,(VLOOKUP($A22,'LA21'!$A$1:$BZ$190,'LA21'!AK$1,0)),
IF(INDEX!$H$34=2,(VLOOKUP($A22,'LA22'!$A$1:$BZ$190,'LA22'!AK$1,0)),
IF(INDEX!$H$34=3,(VLOOKUP($A22,'LA27'!$A$1:$BZ$190,'LA27'!AK$1,0)),0))),".")</f>
        <v>0.06</v>
      </c>
      <c r="AN22" s="59" t="str">
        <f>IFERROR(
IF(INDEX!$H$34=1,(VLOOKUP($A22,'LA21'!$A$1:$BZ$190,'LA21'!AL$1,0)),
IF(INDEX!$H$34=2,(VLOOKUP($A22,'LA22'!$A$1:$BZ$190,'LA22'!AL$1,0)),
IF(INDEX!$H$34=3,(VLOOKUP($A22,'LA27'!$A$1:$BZ$190,'LA27'!AL$1,0)),0))),".")</f>
        <v>x</v>
      </c>
      <c r="AO22" s="59">
        <f>IFERROR(
IF(INDEX!$H$34=1,(VLOOKUP($A22,'LA21'!$A$1:$BZ$190,'LA21'!AM$1,0)),
IF(INDEX!$H$34=2,(VLOOKUP($A22,'LA22'!$A$1:$BZ$190,'LA22'!AM$1,0)),
IF(INDEX!$H$34=3,(VLOOKUP($A22,'LA27'!$A$1:$BZ$190,'LA27'!AM$1,0)),0))),".")</f>
        <v>0</v>
      </c>
      <c r="AP22" s="59" t="str">
        <f>IFERROR(
IF(INDEX!$H$34=1,(VLOOKUP($A22,'LA21'!$A$1:$BZ$190,'LA21'!AN$1,0)),
IF(INDEX!$H$34=2,(VLOOKUP($A22,'LA22'!$A$1:$BZ$190,'LA22'!AN$1,0)),
IF(INDEX!$H$34=3,(VLOOKUP($A22,'LA27'!$A$1:$BZ$190,'LA27'!AN$1,0)),0))),".")</f>
        <v>x</v>
      </c>
      <c r="AQ22" s="59" t="str">
        <f>IFERROR(
IF(INDEX!$H$34=1,(VLOOKUP($A22,'LA21'!$A$1:$BZ$190,'LA21'!AO$1,0)),
IF(INDEX!$H$34=2,(VLOOKUP($A22,'LA22'!$A$1:$BZ$190,'LA22'!AO$1,0)),
IF(INDEX!$H$34=3,(VLOOKUP($A22,'LA27'!$A$1:$BZ$190,'LA27'!AO$1,0)),0))),".")</f>
        <v>x</v>
      </c>
      <c r="AR22" s="59" t="str">
        <f>IFERROR(
IF(INDEX!$H$34=1,(VLOOKUP($A22,'LA21'!$A$1:$BZ$190,'LA21'!AP$1,0)),
IF(INDEX!$H$34=2,(VLOOKUP($A22,'LA22'!$A$1:$BZ$190,'LA22'!AP$1,0)),
IF(INDEX!$H$34=3,(VLOOKUP($A22,'LA27'!$A$1:$BZ$190,'LA27'!AP$1,0)),0))),".")</f>
        <v>x</v>
      </c>
      <c r="AS22" s="59" t="str">
        <f>IFERROR(
IF(INDEX!$H$34=1,(VLOOKUP($A22,'LA21'!$A$1:$BZ$190,'LA21'!AQ$1,0)),
IF(INDEX!$H$34=2,(VLOOKUP($A22,'LA22'!$A$1:$BZ$190,'LA22'!AQ$1,0)),
IF(INDEX!$H$34=3,(VLOOKUP($A22,'LA27'!$A$1:$BZ$190,'LA27'!AQ$1,0)),0))),".")</f>
        <v>-</v>
      </c>
      <c r="AT22" s="59">
        <f>IFERROR(
IF(INDEX!$H$34=1,(VLOOKUP($A22,'LA21'!$A$1:$BZ$190,'LA21'!AR$1,0)),
IF(INDEX!$H$34=2,(VLOOKUP($A22,'LA22'!$A$1:$BZ$190,'LA22'!AR$1,0)),
IF(INDEX!$H$34=3,(VLOOKUP($A22,'LA27'!$A$1:$BZ$190,'LA27'!AR$1,0)),0))),".")</f>
        <v>0.01</v>
      </c>
      <c r="AU22" s="59">
        <f>IFERROR(
IF(INDEX!$H$34=1,(VLOOKUP($A22,'LA21'!$A$1:$BZ$190,'LA21'!AS$1,0)),
IF(INDEX!$H$34=2,(VLOOKUP($A22,'LA22'!$A$1:$BZ$190,'LA22'!AS$1,0)),
IF(INDEX!$H$34=3,(VLOOKUP($A22,'LA27'!$A$1:$BZ$190,'LA27'!AS$1,0)),0))),".")</f>
        <v>0.01</v>
      </c>
      <c r="AV22" s="59">
        <f>IFERROR(
IF(INDEX!$H$34=1,(VLOOKUP($A22,'LA21'!$A$1:$BZ$190,'LA21'!AT$1,0)),
IF(INDEX!$H$34=2,(VLOOKUP($A22,'LA22'!$A$1:$BZ$190,'LA22'!AT$1,0)),
IF(INDEX!$H$34=3,(VLOOKUP($A22,'LA27'!$A$1:$BZ$190,'LA27'!AT$1,0)),0))),".")</f>
        <v>0.01</v>
      </c>
      <c r="AW22" s="59">
        <f>IFERROR(
IF(INDEX!$H$34=1,(VLOOKUP($A22,'LA21'!$A$1:$BZ$190,'LA21'!AU$1,0)),
IF(INDEX!$H$34=2,(VLOOKUP($A22,'LA22'!$A$1:$BZ$190,'LA22'!AU$1,0)),
IF(INDEX!$H$34=3,(VLOOKUP($A22,'LA27'!$A$1:$BZ$190,'LA27'!AU$1,0)),0))),".")</f>
        <v>0.01</v>
      </c>
      <c r="AX22" s="59" t="str">
        <f>IFERROR(
IF(INDEX!$H$34=1,(VLOOKUP($A22,'LA21'!$A$1:$BZ$190,'LA21'!AV$1,0)),
IF(INDEX!$H$34=2,(VLOOKUP($A22,'LA22'!$A$1:$BZ$190,'LA22'!AV$1,0)),
IF(INDEX!$H$34=3,(VLOOKUP($A22,'LA27'!$A$1:$BZ$190,'LA27'!AV$1,0)),0))),".")</f>
        <v>x</v>
      </c>
      <c r="AY22" s="59">
        <f>IFERROR(
IF(INDEX!$H$34=1,(VLOOKUP($A22,'LA21'!$A$1:$BZ$190,'LA21'!AW$1,0)),
IF(INDEX!$H$34=2,(VLOOKUP($A22,'LA22'!$A$1:$BZ$190,'LA22'!AW$1,0)),
IF(INDEX!$H$34=3,(VLOOKUP($A22,'LA27'!$A$1:$BZ$190,'LA27'!AW$1,0)),0))),".")</f>
        <v>0.01</v>
      </c>
      <c r="AZ22" s="59" t="str">
        <f>IFERROR(
IF(INDEX!$H$34=1,(VLOOKUP($A22,'LA21'!$A$1:$BZ$190,'LA21'!AX$1,0)),
IF(INDEX!$H$34=2,(VLOOKUP($A22,'LA22'!$A$1:$BZ$190,'LA22'!AX$1,0)),
IF(INDEX!$H$34=3,(VLOOKUP($A22,'LA27'!$A$1:$BZ$190,'LA27'!AX$1,0)),0))),".")</f>
        <v>x</v>
      </c>
      <c r="BA22" s="59" t="str">
        <f>IFERROR(
IF(INDEX!$H$34=1,(VLOOKUP($A22,'LA21'!$A$1:$BZ$190,'LA21'!AY$1,0)),
IF(INDEX!$H$34=2,(VLOOKUP($A22,'LA22'!$A$1:$BZ$190,'LA22'!AY$1,0)),
IF(INDEX!$H$34=3,(VLOOKUP($A22,'LA27'!$A$1:$BZ$190,'LA27'!AY$1,0)),0))),".")</f>
        <v>x</v>
      </c>
      <c r="BB22" s="59" t="str">
        <f>IFERROR(
IF(INDEX!$H$34=1,(VLOOKUP($A22,'LA21'!$A$1:$BZ$190,'LA21'!AZ$1,0)),
IF(INDEX!$H$34=2,(VLOOKUP($A22,'LA22'!$A$1:$BZ$190,'LA22'!AZ$1,0)),
IF(INDEX!$H$34=3,(VLOOKUP($A22,'LA27'!$A$1:$BZ$190,'LA27'!AZ$1,0)),0))),".")</f>
        <v>x</v>
      </c>
      <c r="BC22" s="59">
        <f>IFERROR(
IF(INDEX!$H$34=1,(VLOOKUP($A22,'LA21'!$A$1:$BZ$190,'LA21'!BA$1,0)),
IF(INDEX!$H$34=2,(VLOOKUP($A22,'LA22'!$A$1:$BZ$190,'LA22'!BA$1,0)),
IF(INDEX!$H$34=3,(VLOOKUP($A22,'LA27'!$A$1:$BZ$190,'LA27'!BA$1,0)),0))),".")</f>
        <v>0</v>
      </c>
      <c r="BD22" s="59">
        <f>IFERROR(
IF(INDEX!$H$34=1,(VLOOKUP($A22,'LA21'!$A$1:$BZ$190,'LA21'!BB$1,0)),
IF(INDEX!$H$34=2,(VLOOKUP($A22,'LA22'!$A$1:$BZ$190,'LA22'!BB$1,0)),
IF(INDEX!$H$34=3,(VLOOKUP($A22,'LA27'!$A$1:$BZ$190,'LA27'!BB$1,0)),0))),".")</f>
        <v>0</v>
      </c>
      <c r="BE22" s="59">
        <f>IFERROR(
IF(INDEX!$H$34=1,(VLOOKUP($A22,'LA21'!$A$1:$BZ$190,'LA21'!BC$1,0)),
IF(INDEX!$H$34=2,(VLOOKUP($A22,'LA22'!$A$1:$BZ$190,'LA22'!BC$1,0)),
IF(INDEX!$H$34=3,(VLOOKUP($A22,'LA27'!$A$1:$BZ$190,'LA27'!BC$1,0)),0))),".")</f>
        <v>0</v>
      </c>
      <c r="BF22" s="59" t="str">
        <f>IFERROR(
IF(INDEX!$H$34=1,(VLOOKUP($A22,'LA21'!$A$1:$BZ$190,'LA21'!BD$1,0)),
IF(INDEX!$H$34=2,(VLOOKUP($A22,'LA22'!$A$1:$BZ$190,'LA22'!BD$1,0)),
IF(INDEX!$H$34=3,(VLOOKUP($A22,'LA27'!$A$1:$BZ$190,'LA27'!BD$1,0)),0))),".")</f>
        <v>x</v>
      </c>
      <c r="BG22" s="59" t="str">
        <f>IFERROR(
IF(INDEX!$H$34=1,(VLOOKUP($A22,'LA21'!$A$1:$BZ$190,'LA21'!BE$1,0)),
IF(INDEX!$H$34=2,(VLOOKUP($A22,'LA22'!$A$1:$BZ$190,'LA22'!BE$1,0)),
IF(INDEX!$H$34=3,(VLOOKUP($A22,'LA27'!$A$1:$BZ$190,'LA27'!BE$1,0)),0))),".")</f>
        <v>x</v>
      </c>
      <c r="BH22" s="59" t="str">
        <f>IFERROR(
IF(INDEX!$H$34=1,(VLOOKUP($A22,'LA21'!$A$1:$BZ$190,'LA21'!BF$1,0)),
IF(INDEX!$H$34=2,(VLOOKUP($A22,'LA22'!$A$1:$BZ$190,'LA22'!BF$1,0)),
IF(INDEX!$H$34=3,(VLOOKUP($A22,'LA27'!$A$1:$BZ$190,'LA27'!BF$1,0)),0))),".")</f>
        <v>x</v>
      </c>
      <c r="BI22" s="59">
        <f>IFERROR(
IF(INDEX!$H$34=1,(VLOOKUP($A22,'LA21'!$A$1:$BZ$190,'LA21'!BG$1,0)),
IF(INDEX!$H$34=2,(VLOOKUP($A22,'LA22'!$A$1:$BZ$190,'LA22'!BG$1,0)),
IF(INDEX!$H$34=3,(VLOOKUP($A22,'LA27'!$A$1:$BZ$190,'LA27'!BG$1,0)),0))),".")</f>
        <v>0.02</v>
      </c>
      <c r="BJ22" s="59">
        <f>IFERROR(
IF(INDEX!$H$34=1,(VLOOKUP($A22,'LA21'!$A$1:$BZ$190,'LA21'!BH$1,0)),
IF(INDEX!$H$34=2,(VLOOKUP($A22,'LA22'!$A$1:$BZ$190,'LA22'!BH$1,0)),
IF(INDEX!$H$34=3,(VLOOKUP($A22,'LA27'!$A$1:$BZ$190,'LA27'!BH$1,0)),0))),".")</f>
        <v>0.04</v>
      </c>
      <c r="BK22" s="59">
        <f>IFERROR(
IF(INDEX!$H$34=1,(VLOOKUP($A22,'LA21'!$A$1:$BZ$190,'LA21'!BI$1,0)),
IF(INDEX!$H$34=2,(VLOOKUP($A22,'LA22'!$A$1:$BZ$190,'LA22'!BI$1,0)),
IF(INDEX!$H$34=3,(VLOOKUP($A22,'LA27'!$A$1:$BZ$190,'LA27'!BI$1,0)),0))),".")</f>
        <v>0.03</v>
      </c>
      <c r="BL22" s="59">
        <f>IFERROR(
IF(INDEX!$H$34=1,(VLOOKUP($A22,'LA21'!$A$1:$BZ$190,'LA21'!BJ$1,0)),
IF(INDEX!$H$34=2,(VLOOKUP($A22,'LA22'!$A$1:$BZ$190,'LA22'!BJ$1,0)),
IF(INDEX!$H$34=3,(VLOOKUP($A22,'LA27'!$A$1:$BZ$190,'LA27'!BJ$1,0)),0))),".")</f>
        <v>0.02</v>
      </c>
      <c r="BM22" s="59">
        <f>IFERROR(
IF(INDEX!$H$34=1,(VLOOKUP($A22,'LA21'!$A$1:$BZ$190,'LA21'!BK$1,0)),
IF(INDEX!$H$34=2,(VLOOKUP($A22,'LA22'!$A$1:$BZ$190,'LA22'!BK$1,0)),
IF(INDEX!$H$34=3,(VLOOKUP($A22,'LA27'!$A$1:$BZ$190,'LA27'!BK$1,0)),0))),".")</f>
        <v>0.01</v>
      </c>
      <c r="BN22" s="59">
        <f>IFERROR(
IF(INDEX!$H$34=1,(VLOOKUP($A22,'LA21'!$A$1:$BZ$190,'LA21'!BL$1,0)),
IF(INDEX!$H$34=2,(VLOOKUP($A22,'LA22'!$A$1:$BZ$190,'LA22'!BL$1,0)),
IF(INDEX!$H$34=3,(VLOOKUP($A22,'LA27'!$A$1:$BZ$190,'LA27'!BL$1,0)),0))),".")</f>
        <v>0.02</v>
      </c>
      <c r="BO22" s="59">
        <f>IFERROR(
IF(INDEX!$H$34=1,(VLOOKUP($A22,'LA21'!$A$1:$BZ$190,'LA21'!BM$1,0)),
IF(INDEX!$H$34=2,(VLOOKUP($A22,'LA22'!$A$1:$BZ$190,'LA22'!BM$1,0)),
IF(INDEX!$H$34=3,(VLOOKUP($A22,'LA27'!$A$1:$BZ$190,'LA27'!BM$1,0)),0))),".")</f>
        <v>0.01</v>
      </c>
      <c r="BP22" s="59">
        <f>IFERROR(
IF(INDEX!$H$34=1,(VLOOKUP($A22,'LA21'!$A$1:$BZ$190,'LA21'!BN$1,0)),
IF(INDEX!$H$34=2,(VLOOKUP($A22,'LA22'!$A$1:$BZ$190,'LA22'!BN$1,0)),
IF(INDEX!$H$34=3,(VLOOKUP($A22,'LA27'!$A$1:$BZ$190,'LA27'!BN$1,0)),0))),".")</f>
        <v>0.01</v>
      </c>
      <c r="BQ22" s="59">
        <f>IFERROR(
IF(INDEX!$H$34=1,(VLOOKUP($A22,'LA21'!$A$1:$BZ$190,'LA21'!BO$1,0)),
IF(INDEX!$H$34=2,(VLOOKUP($A22,'LA22'!$A$1:$BZ$190,'LA22'!BO$1,0)),
IF(INDEX!$H$34=3,(VLOOKUP($A22,'LA27'!$A$1:$BZ$190,'LA27'!BO$1,0)),0))),".")</f>
        <v>0.01</v>
      </c>
    </row>
    <row r="23" spans="1:69" x14ac:dyDescent="0.2">
      <c r="A23" s="7">
        <v>822</v>
      </c>
      <c r="B23" s="13" t="s">
        <v>133</v>
      </c>
      <c r="C23" s="96" t="s">
        <v>120</v>
      </c>
      <c r="D23" s="152">
        <f>IFERROR(
IF(INDEX!$H$34=1,(VLOOKUP($A23,'LA21'!$A$1:$BZ$190,'LA21'!B$1,0)),
IF(INDEX!$H$34=2,(VLOOKUP($A23,'LA22'!$A$1:$BZ$190,'LA22'!B$1,0)),
IF(INDEX!$H$34=3,(VLOOKUP($A23,'LA27'!$A$1:$BZ$190,'LA27'!B$1,0)),0))),".")</f>
        <v>970</v>
      </c>
      <c r="E23" s="58">
        <f>IFERROR(
IF(INDEX!$H$34=1,(VLOOKUP($A23,'LA21'!$A$1:$BZ$190,'LA21'!C$1,0)),
IF(INDEX!$H$34=2,(VLOOKUP($A23,'LA22'!$A$1:$BZ$190,'LA22'!C$1,0)),
IF(INDEX!$H$34=3,(VLOOKUP($A23,'LA27'!$A$1:$BZ$190,'LA27'!C$1,0)),0))),".")</f>
        <v>900</v>
      </c>
      <c r="F23" s="58">
        <f>IFERROR(
IF(INDEX!$H$34=1,(VLOOKUP($A23,'LA21'!$A$1:$BZ$190,'LA21'!D$1,0)),
IF(INDEX!$H$34=2,(VLOOKUP($A23,'LA22'!$A$1:$BZ$190,'LA22'!D$1,0)),
IF(INDEX!$H$34=3,(VLOOKUP($A23,'LA27'!$A$1:$BZ$190,'LA27'!D$1,0)),0))),".")</f>
        <v>1870</v>
      </c>
      <c r="G23" s="59">
        <f>IFERROR(
IF(INDEX!$H$34=1,(VLOOKUP($A23,'LA21'!$A$1:$BZ$190,'LA21'!E$1,0)),
IF(INDEX!$H$34=2,(VLOOKUP($A23,'LA22'!$A$1:$BZ$190,'LA22'!E$1,0)),
IF(INDEX!$H$34=3,(VLOOKUP($A23,'LA27'!$A$1:$BZ$190,'LA27'!E$1,0)),0))),".")</f>
        <v>0.9</v>
      </c>
      <c r="H23" s="59">
        <f>IFERROR(
IF(INDEX!$H$34=1,(VLOOKUP($A23,'LA21'!$A$1:$BZ$190,'LA21'!F$1,0)),
IF(INDEX!$H$34=2,(VLOOKUP($A23,'LA22'!$A$1:$BZ$190,'LA22'!F$1,0)),
IF(INDEX!$H$34=3,(VLOOKUP($A23,'LA27'!$A$1:$BZ$190,'LA27'!F$1,0)),0))),".")</f>
        <v>0.95</v>
      </c>
      <c r="I23" s="59">
        <f>IFERROR(
IF(INDEX!$H$34=1,(VLOOKUP($A23,'LA21'!$A$1:$BZ$190,'LA21'!G$1,0)),
IF(INDEX!$H$34=2,(VLOOKUP($A23,'LA22'!$A$1:$BZ$190,'LA22'!G$1,0)),
IF(INDEX!$H$34=3,(VLOOKUP($A23,'LA27'!$A$1:$BZ$190,'LA27'!G$1,0)),0))),".")</f>
        <v>0.93</v>
      </c>
      <c r="J23" s="59">
        <f>IFERROR(
IF(INDEX!$H$34=1,(VLOOKUP($A23,'LA21'!$A$1:$BZ$190,'LA21'!H$1,0)),
IF(INDEX!$H$34=2,(VLOOKUP($A23,'LA22'!$A$1:$BZ$190,'LA22'!H$1,0)),
IF(INDEX!$H$34=3,(VLOOKUP($A23,'LA27'!$A$1:$BZ$190,'LA27'!H$1,0)),0))),".")</f>
        <v>0.88</v>
      </c>
      <c r="K23" s="59">
        <f>IFERROR(
IF(INDEX!$H$34=1,(VLOOKUP($A23,'LA21'!$A$1:$BZ$190,'LA21'!I$1,0)),
IF(INDEX!$H$34=2,(VLOOKUP($A23,'LA22'!$A$1:$BZ$190,'LA22'!I$1,0)),
IF(INDEX!$H$34=3,(VLOOKUP($A23,'LA27'!$A$1:$BZ$190,'LA27'!I$1,0)),0))),".")</f>
        <v>0.94</v>
      </c>
      <c r="L23" s="59">
        <f>IFERROR(
IF(INDEX!$H$34=1,(VLOOKUP($A23,'LA21'!$A$1:$BZ$190,'LA21'!J$1,0)),
IF(INDEX!$H$34=2,(VLOOKUP($A23,'LA22'!$A$1:$BZ$190,'LA22'!J$1,0)),
IF(INDEX!$H$34=3,(VLOOKUP($A23,'LA27'!$A$1:$BZ$190,'LA27'!J$1,0)),0))),".")</f>
        <v>0.91</v>
      </c>
      <c r="M23" s="59">
        <f>IFERROR(
IF(INDEX!$H$34=1,(VLOOKUP($A23,'LA21'!$A$1:$BZ$190,'LA21'!K$1,0)),
IF(INDEX!$H$34=2,(VLOOKUP($A23,'LA22'!$A$1:$BZ$190,'LA22'!K$1,0)),
IF(INDEX!$H$34=3,(VLOOKUP($A23,'LA27'!$A$1:$BZ$190,'LA27'!K$1,0)),0))),".")</f>
        <v>0.34</v>
      </c>
      <c r="N23" s="59">
        <f>IFERROR(
IF(INDEX!$H$34=1,(VLOOKUP($A23,'LA21'!$A$1:$BZ$190,'LA21'!L$1,0)),
IF(INDEX!$H$34=2,(VLOOKUP($A23,'LA22'!$A$1:$BZ$190,'LA22'!L$1,0)),
IF(INDEX!$H$34=3,(VLOOKUP($A23,'LA27'!$A$1:$BZ$190,'LA27'!L$1,0)),0))),".")</f>
        <v>0.33</v>
      </c>
      <c r="O23" s="59">
        <f>IFERROR(
IF(INDEX!$H$34=1,(VLOOKUP($A23,'LA21'!$A$1:$BZ$190,'LA21'!M$1,0)),
IF(INDEX!$H$34=2,(VLOOKUP($A23,'LA22'!$A$1:$BZ$190,'LA22'!M$1,0)),
IF(INDEX!$H$34=3,(VLOOKUP($A23,'LA27'!$A$1:$BZ$190,'LA27'!M$1,0)),0))),".")</f>
        <v>0.34</v>
      </c>
      <c r="P23" s="59" t="str">
        <f>IFERROR(
IF(INDEX!$H$34=1,(VLOOKUP($A23,'LA21'!$A$1:$BZ$190,'LA21'!N$1,0)),
IF(INDEX!$H$34=2,(VLOOKUP($A23,'LA22'!$A$1:$BZ$190,'LA22'!N$1,0)),
IF(INDEX!$H$34=3,(VLOOKUP($A23,'LA27'!$A$1:$BZ$190,'LA27'!N$1,0)),0))),".")</f>
        <v>x</v>
      </c>
      <c r="Q23" s="59" t="str">
        <f>IFERROR(
IF(INDEX!$H$34=1,(VLOOKUP($A23,'LA21'!$A$1:$BZ$190,'LA21'!O$1,0)),
IF(INDEX!$H$34=2,(VLOOKUP($A23,'LA22'!$A$1:$BZ$190,'LA22'!O$1,0)),
IF(INDEX!$H$34=3,(VLOOKUP($A23,'LA27'!$A$1:$BZ$190,'LA27'!O$1,0)),0))),".")</f>
        <v>x</v>
      </c>
      <c r="R23" s="59" t="str">
        <f>IFERROR(
IF(INDEX!$H$34=1,(VLOOKUP($A23,'LA21'!$A$1:$BZ$190,'LA21'!P$1,0)),
IF(INDEX!$H$34=2,(VLOOKUP($A23,'LA22'!$A$1:$BZ$190,'LA22'!P$1,0)),
IF(INDEX!$H$34=3,(VLOOKUP($A23,'LA27'!$A$1:$BZ$190,'LA27'!P$1,0)),0))),".")</f>
        <v>-</v>
      </c>
      <c r="S23" s="59">
        <f>IFERROR(
IF(INDEX!$H$34=1,(VLOOKUP($A23,'LA21'!$A$1:$BZ$190,'LA21'!Q$1,0)),
IF(INDEX!$H$34=2,(VLOOKUP($A23,'LA22'!$A$1:$BZ$190,'LA22'!Q$1,0)),
IF(INDEX!$H$34=3,(VLOOKUP($A23,'LA27'!$A$1:$BZ$190,'LA27'!Q$1,0)),0))),".")</f>
        <v>0.02</v>
      </c>
      <c r="T23" s="59" t="str">
        <f>IFERROR(
IF(INDEX!$H$34=1,(VLOOKUP($A23,'LA21'!$A$1:$BZ$190,'LA21'!R$1,0)),
IF(INDEX!$H$34=2,(VLOOKUP($A23,'LA22'!$A$1:$BZ$190,'LA22'!R$1,0)),
IF(INDEX!$H$34=3,(VLOOKUP($A23,'LA27'!$A$1:$BZ$190,'LA27'!R$1,0)),0))),".")</f>
        <v>x</v>
      </c>
      <c r="U23" s="59">
        <f>IFERROR(
IF(INDEX!$H$34=1,(VLOOKUP($A23,'LA21'!$A$1:$BZ$190,'LA21'!S$1,0)),
IF(INDEX!$H$34=2,(VLOOKUP($A23,'LA22'!$A$1:$BZ$190,'LA22'!S$1,0)),
IF(INDEX!$H$34=3,(VLOOKUP($A23,'LA27'!$A$1:$BZ$190,'LA27'!S$1,0)),0))),".")</f>
        <v>0.01</v>
      </c>
      <c r="V23" s="59">
        <f>IFERROR(
IF(INDEX!$H$34=1,(VLOOKUP($A23,'LA21'!$A$1:$BZ$190,'LA21'!T$1,0)),
IF(INDEX!$H$34=2,(VLOOKUP($A23,'LA22'!$A$1:$BZ$190,'LA22'!T$1,0)),
IF(INDEX!$H$34=3,(VLOOKUP($A23,'LA27'!$A$1:$BZ$190,'LA27'!T$1,0)),0))),".")</f>
        <v>0.52</v>
      </c>
      <c r="W23" s="59">
        <f>IFERROR(
IF(INDEX!$H$34=1,(VLOOKUP($A23,'LA21'!$A$1:$BZ$190,'LA21'!U$1,0)),
IF(INDEX!$H$34=2,(VLOOKUP($A23,'LA22'!$A$1:$BZ$190,'LA22'!U$1,0)),
IF(INDEX!$H$34=3,(VLOOKUP($A23,'LA27'!$A$1:$BZ$190,'LA27'!U$1,0)),0))),".")</f>
        <v>0.6</v>
      </c>
      <c r="X23" s="59">
        <f>IFERROR(
IF(INDEX!$H$34=1,(VLOOKUP($A23,'LA21'!$A$1:$BZ$190,'LA21'!V$1,0)),
IF(INDEX!$H$34=2,(VLOOKUP($A23,'LA22'!$A$1:$BZ$190,'LA22'!V$1,0)),
IF(INDEX!$H$34=3,(VLOOKUP($A23,'LA27'!$A$1:$BZ$190,'LA27'!V$1,0)),0))),".")</f>
        <v>0.56000000000000005</v>
      </c>
      <c r="Y23" s="59" t="str">
        <f>IFERROR(
IF(INDEX!$H$34=1,(VLOOKUP($A23,'LA21'!$A$1:$BZ$190,'LA21'!W$1,0)),
IF(INDEX!$H$34=2,(VLOOKUP($A23,'LA22'!$A$1:$BZ$190,'LA22'!W$1,0)),
IF(INDEX!$H$34=3,(VLOOKUP($A23,'LA27'!$A$1:$BZ$190,'LA27'!W$1,0)),0))),".")</f>
        <v>x</v>
      </c>
      <c r="Z23" s="59" t="str">
        <f>IFERROR(
IF(INDEX!$H$34=1,(VLOOKUP($A23,'LA21'!$A$1:$BZ$190,'LA21'!X$1,0)),
IF(INDEX!$H$34=2,(VLOOKUP($A23,'LA22'!$A$1:$BZ$190,'LA22'!X$1,0)),
IF(INDEX!$H$34=3,(VLOOKUP($A23,'LA27'!$A$1:$BZ$190,'LA27'!X$1,0)),0))),".")</f>
        <v>x</v>
      </c>
      <c r="AA23" s="59" t="str">
        <f>IFERROR(
IF(INDEX!$H$34=1,(VLOOKUP($A23,'LA21'!$A$1:$BZ$190,'LA21'!Y$1,0)),
IF(INDEX!$H$34=2,(VLOOKUP($A23,'LA22'!$A$1:$BZ$190,'LA22'!Y$1,0)),
IF(INDEX!$H$34=3,(VLOOKUP($A23,'LA27'!$A$1:$BZ$190,'LA27'!Y$1,0)),0))),".")</f>
        <v>x</v>
      </c>
      <c r="AB23" s="59">
        <f>IFERROR(
IF(INDEX!$H$34=1,(VLOOKUP($A23,'LA21'!$A$1:$BZ$190,'LA21'!Z$1,0)),
IF(INDEX!$H$34=2,(VLOOKUP($A23,'LA22'!$A$1:$BZ$190,'LA22'!Z$1,0)),
IF(INDEX!$H$34=3,(VLOOKUP($A23,'LA27'!$A$1:$BZ$190,'LA27'!Z$1,0)),0))),".")</f>
        <v>0</v>
      </c>
      <c r="AC23" s="59">
        <f>IFERROR(
IF(INDEX!$H$34=1,(VLOOKUP($A23,'LA21'!$A$1:$BZ$190,'LA21'!AA$1,0)),
IF(INDEX!$H$34=2,(VLOOKUP($A23,'LA22'!$A$1:$BZ$190,'LA22'!AA$1,0)),
IF(INDEX!$H$34=3,(VLOOKUP($A23,'LA27'!$A$1:$BZ$190,'LA27'!AA$1,0)),0))),".")</f>
        <v>0</v>
      </c>
      <c r="AD23" s="59">
        <f>IFERROR(
IF(INDEX!$H$34=1,(VLOOKUP($A23,'LA21'!$A$1:$BZ$190,'LA21'!AB$1,0)),
IF(INDEX!$H$34=2,(VLOOKUP($A23,'LA22'!$A$1:$BZ$190,'LA22'!AB$1,0)),
IF(INDEX!$H$34=3,(VLOOKUP($A23,'LA27'!$A$1:$BZ$190,'LA27'!AB$1,0)),0))),".")</f>
        <v>0</v>
      </c>
      <c r="AE23" s="59">
        <f>IFERROR(
IF(INDEX!$H$34=1,(VLOOKUP($A23,'LA21'!$A$1:$BZ$190,'LA21'!AC$1,0)),
IF(INDEX!$H$34=2,(VLOOKUP($A23,'LA22'!$A$1:$BZ$190,'LA22'!AC$1,0)),
IF(INDEX!$H$34=3,(VLOOKUP($A23,'LA27'!$A$1:$BZ$190,'LA27'!AC$1,0)),0))),".")</f>
        <v>0</v>
      </c>
      <c r="AF23" s="59">
        <f>IFERROR(
IF(INDEX!$H$34=1,(VLOOKUP($A23,'LA21'!$A$1:$BZ$190,'LA21'!AD$1,0)),
IF(INDEX!$H$34=2,(VLOOKUP($A23,'LA22'!$A$1:$BZ$190,'LA22'!AD$1,0)),
IF(INDEX!$H$34=3,(VLOOKUP($A23,'LA27'!$A$1:$BZ$190,'LA27'!AD$1,0)),0))),".")</f>
        <v>0</v>
      </c>
      <c r="AG23" s="59">
        <f>IFERROR(
IF(INDEX!$H$34=1,(VLOOKUP($A23,'LA21'!$A$1:$BZ$190,'LA21'!AE$1,0)),
IF(INDEX!$H$34=2,(VLOOKUP($A23,'LA22'!$A$1:$BZ$190,'LA22'!AE$1,0)),
IF(INDEX!$H$34=3,(VLOOKUP($A23,'LA27'!$A$1:$BZ$190,'LA27'!AE$1,0)),0))),".")</f>
        <v>0</v>
      </c>
      <c r="AH23" s="59">
        <f>IFERROR(
IF(INDEX!$H$34=1,(VLOOKUP($A23,'LA21'!$A$1:$BZ$190,'LA21'!AF$1,0)),
IF(INDEX!$H$34=2,(VLOOKUP($A23,'LA22'!$A$1:$BZ$190,'LA22'!AF$1,0)),
IF(INDEX!$H$34=3,(VLOOKUP($A23,'LA27'!$A$1:$BZ$190,'LA27'!AF$1,0)),0))),".")</f>
        <v>0</v>
      </c>
      <c r="AI23" s="59" t="str">
        <f>IFERROR(
IF(INDEX!$H$34=1,(VLOOKUP($A23,'LA21'!$A$1:$BZ$190,'LA21'!AG$1,0)),
IF(INDEX!$H$34=2,(VLOOKUP($A23,'LA22'!$A$1:$BZ$190,'LA22'!AG$1,0)),
IF(INDEX!$H$34=3,(VLOOKUP($A23,'LA27'!$A$1:$BZ$190,'LA27'!AG$1,0)),0))),".")</f>
        <v>x</v>
      </c>
      <c r="AJ23" s="59" t="str">
        <f>IFERROR(
IF(INDEX!$H$34=1,(VLOOKUP($A23,'LA21'!$A$1:$BZ$190,'LA21'!AH$1,0)),
IF(INDEX!$H$34=2,(VLOOKUP($A23,'LA22'!$A$1:$BZ$190,'LA22'!AH$1,0)),
IF(INDEX!$H$34=3,(VLOOKUP($A23,'LA27'!$A$1:$BZ$190,'LA27'!AH$1,0)),0))),".")</f>
        <v>x</v>
      </c>
      <c r="AK23" s="59">
        <f>IFERROR(
IF(INDEX!$H$34=1,(VLOOKUP($A23,'LA21'!$A$1:$BZ$190,'LA21'!AI$1,0)),
IF(INDEX!$H$34=2,(VLOOKUP($A23,'LA22'!$A$1:$BZ$190,'LA22'!AI$1,0)),
IF(INDEX!$H$34=3,(VLOOKUP($A23,'LA27'!$A$1:$BZ$190,'LA27'!AI$1,0)),0))),".")</f>
        <v>0.04</v>
      </c>
      <c r="AL23" s="59">
        <f>IFERROR(
IF(INDEX!$H$34=1,(VLOOKUP($A23,'LA21'!$A$1:$BZ$190,'LA21'!AJ$1,0)),
IF(INDEX!$H$34=2,(VLOOKUP($A23,'LA22'!$A$1:$BZ$190,'LA22'!AJ$1,0)),
IF(INDEX!$H$34=3,(VLOOKUP($A23,'LA27'!$A$1:$BZ$190,'LA27'!AJ$1,0)),0))),".")</f>
        <v>0.02</v>
      </c>
      <c r="AM23" s="59">
        <f>IFERROR(
IF(INDEX!$H$34=1,(VLOOKUP($A23,'LA21'!$A$1:$BZ$190,'LA21'!AK$1,0)),
IF(INDEX!$H$34=2,(VLOOKUP($A23,'LA22'!$A$1:$BZ$190,'LA22'!AK$1,0)),
IF(INDEX!$H$34=3,(VLOOKUP($A23,'LA27'!$A$1:$BZ$190,'LA27'!AK$1,0)),0))),".")</f>
        <v>0.03</v>
      </c>
      <c r="AN23" s="59" t="str">
        <f>IFERROR(
IF(INDEX!$H$34=1,(VLOOKUP($A23,'LA21'!$A$1:$BZ$190,'LA21'!AL$1,0)),
IF(INDEX!$H$34=2,(VLOOKUP($A23,'LA22'!$A$1:$BZ$190,'LA22'!AL$1,0)),
IF(INDEX!$H$34=3,(VLOOKUP($A23,'LA27'!$A$1:$BZ$190,'LA27'!AL$1,0)),0))),".")</f>
        <v>x</v>
      </c>
      <c r="AO23" s="59">
        <f>IFERROR(
IF(INDEX!$H$34=1,(VLOOKUP($A23,'LA21'!$A$1:$BZ$190,'LA21'!AM$1,0)),
IF(INDEX!$H$34=2,(VLOOKUP($A23,'LA22'!$A$1:$BZ$190,'LA22'!AM$1,0)),
IF(INDEX!$H$34=3,(VLOOKUP($A23,'LA27'!$A$1:$BZ$190,'LA27'!AM$1,0)),0))),".")</f>
        <v>0</v>
      </c>
      <c r="AP23" s="59" t="str">
        <f>IFERROR(
IF(INDEX!$H$34=1,(VLOOKUP($A23,'LA21'!$A$1:$BZ$190,'LA21'!AN$1,0)),
IF(INDEX!$H$34=2,(VLOOKUP($A23,'LA22'!$A$1:$BZ$190,'LA22'!AN$1,0)),
IF(INDEX!$H$34=3,(VLOOKUP($A23,'LA27'!$A$1:$BZ$190,'LA27'!AN$1,0)),0))),".")</f>
        <v>x</v>
      </c>
      <c r="AQ23" s="59" t="str">
        <f>IFERROR(
IF(INDEX!$H$34=1,(VLOOKUP($A23,'LA21'!$A$1:$BZ$190,'LA21'!AO$1,0)),
IF(INDEX!$H$34=2,(VLOOKUP($A23,'LA22'!$A$1:$BZ$190,'LA22'!AO$1,0)),
IF(INDEX!$H$34=3,(VLOOKUP($A23,'LA27'!$A$1:$BZ$190,'LA27'!AO$1,0)),0))),".")</f>
        <v>x</v>
      </c>
      <c r="AR23" s="59">
        <f>IFERROR(
IF(INDEX!$H$34=1,(VLOOKUP($A23,'LA21'!$A$1:$BZ$190,'LA21'!AP$1,0)),
IF(INDEX!$H$34=2,(VLOOKUP($A23,'LA22'!$A$1:$BZ$190,'LA22'!AP$1,0)),
IF(INDEX!$H$34=3,(VLOOKUP($A23,'LA27'!$A$1:$BZ$190,'LA27'!AP$1,0)),0))),".")</f>
        <v>0</v>
      </c>
      <c r="AS23" s="59" t="str">
        <f>IFERROR(
IF(INDEX!$H$34=1,(VLOOKUP($A23,'LA21'!$A$1:$BZ$190,'LA21'!AQ$1,0)),
IF(INDEX!$H$34=2,(VLOOKUP($A23,'LA22'!$A$1:$BZ$190,'LA22'!AQ$1,0)),
IF(INDEX!$H$34=3,(VLOOKUP($A23,'LA27'!$A$1:$BZ$190,'LA27'!AQ$1,0)),0))),".")</f>
        <v>x</v>
      </c>
      <c r="AT23" s="59">
        <f>IFERROR(
IF(INDEX!$H$34=1,(VLOOKUP($A23,'LA21'!$A$1:$BZ$190,'LA21'!AR$1,0)),
IF(INDEX!$H$34=2,(VLOOKUP($A23,'LA22'!$A$1:$BZ$190,'LA22'!AR$1,0)),
IF(INDEX!$H$34=3,(VLOOKUP($A23,'LA27'!$A$1:$BZ$190,'LA27'!AR$1,0)),0))),".")</f>
        <v>0.01</v>
      </c>
      <c r="AU23" s="59" t="str">
        <f>IFERROR(
IF(INDEX!$H$34=1,(VLOOKUP($A23,'LA21'!$A$1:$BZ$190,'LA21'!AS$1,0)),
IF(INDEX!$H$34=2,(VLOOKUP($A23,'LA22'!$A$1:$BZ$190,'LA22'!AS$1,0)),
IF(INDEX!$H$34=3,(VLOOKUP($A23,'LA27'!$A$1:$BZ$190,'LA27'!AS$1,0)),0))),".")</f>
        <v>x</v>
      </c>
      <c r="AV23" s="59">
        <f>IFERROR(
IF(INDEX!$H$34=1,(VLOOKUP($A23,'LA21'!$A$1:$BZ$190,'LA21'!AT$1,0)),
IF(INDEX!$H$34=2,(VLOOKUP($A23,'LA22'!$A$1:$BZ$190,'LA22'!AT$1,0)),
IF(INDEX!$H$34=3,(VLOOKUP($A23,'LA27'!$A$1:$BZ$190,'LA27'!AT$1,0)),0))),".")</f>
        <v>0.01</v>
      </c>
      <c r="AW23" s="59">
        <f>IFERROR(
IF(INDEX!$H$34=1,(VLOOKUP($A23,'LA21'!$A$1:$BZ$190,'LA21'!AU$1,0)),
IF(INDEX!$H$34=2,(VLOOKUP($A23,'LA22'!$A$1:$BZ$190,'LA22'!AU$1,0)),
IF(INDEX!$H$34=3,(VLOOKUP($A23,'LA27'!$A$1:$BZ$190,'LA27'!AU$1,0)),0))),".")</f>
        <v>0.01</v>
      </c>
      <c r="AX23" s="59">
        <f>IFERROR(
IF(INDEX!$H$34=1,(VLOOKUP($A23,'LA21'!$A$1:$BZ$190,'LA21'!AV$1,0)),
IF(INDEX!$H$34=2,(VLOOKUP($A23,'LA22'!$A$1:$BZ$190,'LA22'!AV$1,0)),
IF(INDEX!$H$34=3,(VLOOKUP($A23,'LA27'!$A$1:$BZ$190,'LA27'!AV$1,0)),0))),".")</f>
        <v>0</v>
      </c>
      <c r="AY23" s="59" t="str">
        <f>IFERROR(
IF(INDEX!$H$34=1,(VLOOKUP($A23,'LA21'!$A$1:$BZ$190,'LA21'!AW$1,0)),
IF(INDEX!$H$34=2,(VLOOKUP($A23,'LA22'!$A$1:$BZ$190,'LA22'!AW$1,0)),
IF(INDEX!$H$34=3,(VLOOKUP($A23,'LA27'!$A$1:$BZ$190,'LA27'!AW$1,0)),0))),".")</f>
        <v>-</v>
      </c>
      <c r="AZ23" s="59" t="str">
        <f>IFERROR(
IF(INDEX!$H$34=1,(VLOOKUP($A23,'LA21'!$A$1:$BZ$190,'LA21'!AX$1,0)),
IF(INDEX!$H$34=2,(VLOOKUP($A23,'LA22'!$A$1:$BZ$190,'LA22'!AX$1,0)),
IF(INDEX!$H$34=3,(VLOOKUP($A23,'LA27'!$A$1:$BZ$190,'LA27'!AX$1,0)),0))),".")</f>
        <v>x</v>
      </c>
      <c r="BA23" s="59" t="str">
        <f>IFERROR(
IF(INDEX!$H$34=1,(VLOOKUP($A23,'LA21'!$A$1:$BZ$190,'LA21'!AY$1,0)),
IF(INDEX!$H$34=2,(VLOOKUP($A23,'LA22'!$A$1:$BZ$190,'LA22'!AY$1,0)),
IF(INDEX!$H$34=3,(VLOOKUP($A23,'LA27'!$A$1:$BZ$190,'LA27'!AY$1,0)),0))),".")</f>
        <v>x</v>
      </c>
      <c r="BB23" s="59" t="str">
        <f>IFERROR(
IF(INDEX!$H$34=1,(VLOOKUP($A23,'LA21'!$A$1:$BZ$190,'LA21'!AZ$1,0)),
IF(INDEX!$H$34=2,(VLOOKUP($A23,'LA22'!$A$1:$BZ$190,'LA22'!AZ$1,0)),
IF(INDEX!$H$34=3,(VLOOKUP($A23,'LA27'!$A$1:$BZ$190,'LA27'!AZ$1,0)),0))),".")</f>
        <v>x</v>
      </c>
      <c r="BC23" s="59">
        <f>IFERROR(
IF(INDEX!$H$34=1,(VLOOKUP($A23,'LA21'!$A$1:$BZ$190,'LA21'!BA$1,0)),
IF(INDEX!$H$34=2,(VLOOKUP($A23,'LA22'!$A$1:$BZ$190,'LA22'!BA$1,0)),
IF(INDEX!$H$34=3,(VLOOKUP($A23,'LA27'!$A$1:$BZ$190,'LA27'!BA$1,0)),0))),".")</f>
        <v>0</v>
      </c>
      <c r="BD23" s="59" t="str">
        <f>IFERROR(
IF(INDEX!$H$34=1,(VLOOKUP($A23,'LA21'!$A$1:$BZ$190,'LA21'!BB$1,0)),
IF(INDEX!$H$34=2,(VLOOKUP($A23,'LA22'!$A$1:$BZ$190,'LA22'!BB$1,0)),
IF(INDEX!$H$34=3,(VLOOKUP($A23,'LA27'!$A$1:$BZ$190,'LA27'!BB$1,0)),0))),".")</f>
        <v>x</v>
      </c>
      <c r="BE23" s="59" t="str">
        <f>IFERROR(
IF(INDEX!$H$34=1,(VLOOKUP($A23,'LA21'!$A$1:$BZ$190,'LA21'!BC$1,0)),
IF(INDEX!$H$34=2,(VLOOKUP($A23,'LA22'!$A$1:$BZ$190,'LA22'!BC$1,0)),
IF(INDEX!$H$34=3,(VLOOKUP($A23,'LA27'!$A$1:$BZ$190,'LA27'!BC$1,0)),0))),".")</f>
        <v>x</v>
      </c>
      <c r="BF23" s="59">
        <f>IFERROR(
IF(INDEX!$H$34=1,(VLOOKUP($A23,'LA21'!$A$1:$BZ$190,'LA21'!BD$1,0)),
IF(INDEX!$H$34=2,(VLOOKUP($A23,'LA22'!$A$1:$BZ$190,'LA22'!BD$1,0)),
IF(INDEX!$H$34=3,(VLOOKUP($A23,'LA27'!$A$1:$BZ$190,'LA27'!BD$1,0)),0))),".")</f>
        <v>0.01</v>
      </c>
      <c r="BG23" s="59" t="str">
        <f>IFERROR(
IF(INDEX!$H$34=1,(VLOOKUP($A23,'LA21'!$A$1:$BZ$190,'LA21'!BE$1,0)),
IF(INDEX!$H$34=2,(VLOOKUP($A23,'LA22'!$A$1:$BZ$190,'LA22'!BE$1,0)),
IF(INDEX!$H$34=3,(VLOOKUP($A23,'LA27'!$A$1:$BZ$190,'LA27'!BE$1,0)),0))),".")</f>
        <v>x</v>
      </c>
      <c r="BH23" s="59">
        <f>IFERROR(
IF(INDEX!$H$34=1,(VLOOKUP($A23,'LA21'!$A$1:$BZ$190,'LA21'!BF$1,0)),
IF(INDEX!$H$34=2,(VLOOKUP($A23,'LA22'!$A$1:$BZ$190,'LA22'!BF$1,0)),
IF(INDEX!$H$34=3,(VLOOKUP($A23,'LA27'!$A$1:$BZ$190,'LA27'!BF$1,0)),0))),".")</f>
        <v>0.01</v>
      </c>
      <c r="BI23" s="59">
        <f>IFERROR(
IF(INDEX!$H$34=1,(VLOOKUP($A23,'LA21'!$A$1:$BZ$190,'LA21'!BG$1,0)),
IF(INDEX!$H$34=2,(VLOOKUP($A23,'LA22'!$A$1:$BZ$190,'LA22'!BG$1,0)),
IF(INDEX!$H$34=3,(VLOOKUP($A23,'LA27'!$A$1:$BZ$190,'LA27'!BG$1,0)),0))),".")</f>
        <v>0.06</v>
      </c>
      <c r="BJ23" s="59">
        <f>IFERROR(
IF(INDEX!$H$34=1,(VLOOKUP($A23,'LA21'!$A$1:$BZ$190,'LA21'!BH$1,0)),
IF(INDEX!$H$34=2,(VLOOKUP($A23,'LA22'!$A$1:$BZ$190,'LA22'!BH$1,0)),
IF(INDEX!$H$34=3,(VLOOKUP($A23,'LA27'!$A$1:$BZ$190,'LA27'!BH$1,0)),0))),".")</f>
        <v>0.03</v>
      </c>
      <c r="BK23" s="59">
        <f>IFERROR(
IF(INDEX!$H$34=1,(VLOOKUP($A23,'LA21'!$A$1:$BZ$190,'LA21'!BI$1,0)),
IF(INDEX!$H$34=2,(VLOOKUP($A23,'LA22'!$A$1:$BZ$190,'LA22'!BI$1,0)),
IF(INDEX!$H$34=3,(VLOOKUP($A23,'LA27'!$A$1:$BZ$190,'LA27'!BI$1,0)),0))),".")</f>
        <v>0.04</v>
      </c>
      <c r="BL23" s="59">
        <f>IFERROR(
IF(INDEX!$H$34=1,(VLOOKUP($A23,'LA21'!$A$1:$BZ$190,'LA21'!BJ$1,0)),
IF(INDEX!$H$34=2,(VLOOKUP($A23,'LA22'!$A$1:$BZ$190,'LA22'!BJ$1,0)),
IF(INDEX!$H$34=3,(VLOOKUP($A23,'LA27'!$A$1:$BZ$190,'LA27'!BJ$1,0)),0))),".")</f>
        <v>0.02</v>
      </c>
      <c r="BM23" s="59">
        <f>IFERROR(
IF(INDEX!$H$34=1,(VLOOKUP($A23,'LA21'!$A$1:$BZ$190,'LA21'!BK$1,0)),
IF(INDEX!$H$34=2,(VLOOKUP($A23,'LA22'!$A$1:$BZ$190,'LA22'!BK$1,0)),
IF(INDEX!$H$34=3,(VLOOKUP($A23,'LA27'!$A$1:$BZ$190,'LA27'!BK$1,0)),0))),".")</f>
        <v>0.01</v>
      </c>
      <c r="BN23" s="59">
        <f>IFERROR(
IF(INDEX!$H$34=1,(VLOOKUP($A23,'LA21'!$A$1:$BZ$190,'LA21'!BL$1,0)),
IF(INDEX!$H$34=2,(VLOOKUP($A23,'LA22'!$A$1:$BZ$190,'LA22'!BL$1,0)),
IF(INDEX!$H$34=3,(VLOOKUP($A23,'LA27'!$A$1:$BZ$190,'LA27'!BL$1,0)),0))),".")</f>
        <v>0.02</v>
      </c>
      <c r="BO23" s="59">
        <f>IFERROR(
IF(INDEX!$H$34=1,(VLOOKUP($A23,'LA21'!$A$1:$BZ$190,'LA21'!BM$1,0)),
IF(INDEX!$H$34=2,(VLOOKUP($A23,'LA22'!$A$1:$BZ$190,'LA22'!BM$1,0)),
IF(INDEX!$H$34=3,(VLOOKUP($A23,'LA27'!$A$1:$BZ$190,'LA27'!BM$1,0)),0))),".")</f>
        <v>0.02</v>
      </c>
      <c r="BP23" s="59">
        <f>IFERROR(
IF(INDEX!$H$34=1,(VLOOKUP($A23,'LA21'!$A$1:$BZ$190,'LA21'!BN$1,0)),
IF(INDEX!$H$34=2,(VLOOKUP($A23,'LA22'!$A$1:$BZ$190,'LA22'!BN$1,0)),
IF(INDEX!$H$34=3,(VLOOKUP($A23,'LA27'!$A$1:$BZ$190,'LA27'!BN$1,0)),0))),".")</f>
        <v>0.01</v>
      </c>
      <c r="BQ23" s="59">
        <f>IFERROR(
IF(INDEX!$H$34=1,(VLOOKUP($A23,'LA21'!$A$1:$BZ$190,'LA21'!BO$1,0)),
IF(INDEX!$H$34=2,(VLOOKUP($A23,'LA22'!$A$1:$BZ$190,'LA22'!BO$1,0)),
IF(INDEX!$H$34=3,(VLOOKUP($A23,'LA27'!$A$1:$BZ$190,'LA27'!BO$1,0)),0))),".")</f>
        <v>0.01</v>
      </c>
    </row>
    <row r="24" spans="1:69" x14ac:dyDescent="0.2">
      <c r="A24" s="7">
        <v>303</v>
      </c>
      <c r="B24" s="13" t="s">
        <v>134</v>
      </c>
      <c r="C24" s="96" t="s">
        <v>124</v>
      </c>
      <c r="D24" s="152">
        <f>IFERROR(
IF(INDEX!$H$34=1,(VLOOKUP($A24,'LA21'!$A$1:$BZ$190,'LA21'!B$1,0)),
IF(INDEX!$H$34=2,(VLOOKUP($A24,'LA22'!$A$1:$BZ$190,'LA22'!B$1,0)),
IF(INDEX!$H$34=3,(VLOOKUP($A24,'LA27'!$A$1:$BZ$190,'LA27'!B$1,0)),0))),".")</f>
        <v>1580</v>
      </c>
      <c r="E24" s="58">
        <f>IFERROR(
IF(INDEX!$H$34=1,(VLOOKUP($A24,'LA21'!$A$1:$BZ$190,'LA21'!C$1,0)),
IF(INDEX!$H$34=2,(VLOOKUP($A24,'LA22'!$A$1:$BZ$190,'LA22'!C$1,0)),
IF(INDEX!$H$34=3,(VLOOKUP($A24,'LA27'!$A$1:$BZ$190,'LA27'!C$1,0)),0))),".")</f>
        <v>1570</v>
      </c>
      <c r="F24" s="58">
        <f>IFERROR(
IF(INDEX!$H$34=1,(VLOOKUP($A24,'LA21'!$A$1:$BZ$190,'LA21'!D$1,0)),
IF(INDEX!$H$34=2,(VLOOKUP($A24,'LA22'!$A$1:$BZ$190,'LA22'!D$1,0)),
IF(INDEX!$H$34=3,(VLOOKUP($A24,'LA27'!$A$1:$BZ$190,'LA27'!D$1,0)),0))),".")</f>
        <v>3150</v>
      </c>
      <c r="G24" s="59">
        <f>IFERROR(
IF(INDEX!$H$34=1,(VLOOKUP($A24,'LA21'!$A$1:$BZ$190,'LA21'!E$1,0)),
IF(INDEX!$H$34=2,(VLOOKUP($A24,'LA22'!$A$1:$BZ$190,'LA22'!E$1,0)),
IF(INDEX!$H$34=3,(VLOOKUP($A24,'LA27'!$A$1:$BZ$190,'LA27'!E$1,0)),0))),".")</f>
        <v>0.94</v>
      </c>
      <c r="H24" s="59">
        <f>IFERROR(
IF(INDEX!$H$34=1,(VLOOKUP($A24,'LA21'!$A$1:$BZ$190,'LA21'!F$1,0)),
IF(INDEX!$H$34=2,(VLOOKUP($A24,'LA22'!$A$1:$BZ$190,'LA22'!F$1,0)),
IF(INDEX!$H$34=3,(VLOOKUP($A24,'LA27'!$A$1:$BZ$190,'LA27'!F$1,0)),0))),".")</f>
        <v>0.96</v>
      </c>
      <c r="I24" s="59">
        <f>IFERROR(
IF(INDEX!$H$34=1,(VLOOKUP($A24,'LA21'!$A$1:$BZ$190,'LA21'!G$1,0)),
IF(INDEX!$H$34=2,(VLOOKUP($A24,'LA22'!$A$1:$BZ$190,'LA22'!G$1,0)),
IF(INDEX!$H$34=3,(VLOOKUP($A24,'LA27'!$A$1:$BZ$190,'LA27'!G$1,0)),0))),".")</f>
        <v>0.95</v>
      </c>
      <c r="J24" s="59">
        <f>IFERROR(
IF(INDEX!$H$34=1,(VLOOKUP($A24,'LA21'!$A$1:$BZ$190,'LA21'!H$1,0)),
IF(INDEX!$H$34=2,(VLOOKUP($A24,'LA22'!$A$1:$BZ$190,'LA22'!H$1,0)),
IF(INDEX!$H$34=3,(VLOOKUP($A24,'LA27'!$A$1:$BZ$190,'LA27'!H$1,0)),0))),".")</f>
        <v>0.92</v>
      </c>
      <c r="K24" s="59">
        <f>IFERROR(
IF(INDEX!$H$34=1,(VLOOKUP($A24,'LA21'!$A$1:$BZ$190,'LA21'!I$1,0)),
IF(INDEX!$H$34=2,(VLOOKUP($A24,'LA22'!$A$1:$BZ$190,'LA22'!I$1,0)),
IF(INDEX!$H$34=3,(VLOOKUP($A24,'LA27'!$A$1:$BZ$190,'LA27'!I$1,0)),0))),".")</f>
        <v>0.94</v>
      </c>
      <c r="L24" s="59">
        <f>IFERROR(
IF(INDEX!$H$34=1,(VLOOKUP($A24,'LA21'!$A$1:$BZ$190,'LA21'!J$1,0)),
IF(INDEX!$H$34=2,(VLOOKUP($A24,'LA22'!$A$1:$BZ$190,'LA22'!J$1,0)),
IF(INDEX!$H$34=3,(VLOOKUP($A24,'LA27'!$A$1:$BZ$190,'LA27'!J$1,0)),0))),".")</f>
        <v>0.93</v>
      </c>
      <c r="M24" s="59">
        <f>IFERROR(
IF(INDEX!$H$34=1,(VLOOKUP($A24,'LA21'!$A$1:$BZ$190,'LA21'!K$1,0)),
IF(INDEX!$H$34=2,(VLOOKUP($A24,'LA22'!$A$1:$BZ$190,'LA22'!K$1,0)),
IF(INDEX!$H$34=3,(VLOOKUP($A24,'LA27'!$A$1:$BZ$190,'LA27'!K$1,0)),0))),".")</f>
        <v>0.23</v>
      </c>
      <c r="N24" s="59">
        <f>IFERROR(
IF(INDEX!$H$34=1,(VLOOKUP($A24,'LA21'!$A$1:$BZ$190,'LA21'!L$1,0)),
IF(INDEX!$H$34=2,(VLOOKUP($A24,'LA22'!$A$1:$BZ$190,'LA22'!L$1,0)),
IF(INDEX!$H$34=3,(VLOOKUP($A24,'LA27'!$A$1:$BZ$190,'LA27'!L$1,0)),0))),".")</f>
        <v>0.18</v>
      </c>
      <c r="O24" s="59">
        <f>IFERROR(
IF(INDEX!$H$34=1,(VLOOKUP($A24,'LA21'!$A$1:$BZ$190,'LA21'!M$1,0)),
IF(INDEX!$H$34=2,(VLOOKUP($A24,'LA22'!$A$1:$BZ$190,'LA22'!M$1,0)),
IF(INDEX!$H$34=3,(VLOOKUP($A24,'LA27'!$A$1:$BZ$190,'LA27'!M$1,0)),0))),".")</f>
        <v>0.2</v>
      </c>
      <c r="P24" s="59" t="str">
        <f>IFERROR(
IF(INDEX!$H$34=1,(VLOOKUP($A24,'LA21'!$A$1:$BZ$190,'LA21'!N$1,0)),
IF(INDEX!$H$34=2,(VLOOKUP($A24,'LA22'!$A$1:$BZ$190,'LA22'!N$1,0)),
IF(INDEX!$H$34=3,(VLOOKUP($A24,'LA27'!$A$1:$BZ$190,'LA27'!N$1,0)),0))),".")</f>
        <v>x</v>
      </c>
      <c r="Q24" s="59" t="str">
        <f>IFERROR(
IF(INDEX!$H$34=1,(VLOOKUP($A24,'LA21'!$A$1:$BZ$190,'LA21'!O$1,0)),
IF(INDEX!$H$34=2,(VLOOKUP($A24,'LA22'!$A$1:$BZ$190,'LA22'!O$1,0)),
IF(INDEX!$H$34=3,(VLOOKUP($A24,'LA27'!$A$1:$BZ$190,'LA27'!O$1,0)),0))),".")</f>
        <v>x</v>
      </c>
      <c r="R24" s="59" t="str">
        <f>IFERROR(
IF(INDEX!$H$34=1,(VLOOKUP($A24,'LA21'!$A$1:$BZ$190,'LA21'!P$1,0)),
IF(INDEX!$H$34=2,(VLOOKUP($A24,'LA22'!$A$1:$BZ$190,'LA22'!P$1,0)),
IF(INDEX!$H$34=3,(VLOOKUP($A24,'LA27'!$A$1:$BZ$190,'LA27'!P$1,0)),0))),".")</f>
        <v>x</v>
      </c>
      <c r="S24" s="59">
        <f>IFERROR(
IF(INDEX!$H$34=1,(VLOOKUP($A24,'LA21'!$A$1:$BZ$190,'LA21'!Q$1,0)),
IF(INDEX!$H$34=2,(VLOOKUP($A24,'LA22'!$A$1:$BZ$190,'LA22'!Q$1,0)),
IF(INDEX!$H$34=3,(VLOOKUP($A24,'LA27'!$A$1:$BZ$190,'LA27'!Q$1,0)),0))),".")</f>
        <v>0.02</v>
      </c>
      <c r="T24" s="59">
        <f>IFERROR(
IF(INDEX!$H$34=1,(VLOOKUP($A24,'LA21'!$A$1:$BZ$190,'LA21'!R$1,0)),
IF(INDEX!$H$34=2,(VLOOKUP($A24,'LA22'!$A$1:$BZ$190,'LA22'!R$1,0)),
IF(INDEX!$H$34=3,(VLOOKUP($A24,'LA27'!$A$1:$BZ$190,'LA27'!R$1,0)),0))),".")</f>
        <v>0.03</v>
      </c>
      <c r="U24" s="59">
        <f>IFERROR(
IF(INDEX!$H$34=1,(VLOOKUP($A24,'LA21'!$A$1:$BZ$190,'LA21'!S$1,0)),
IF(INDEX!$H$34=2,(VLOOKUP($A24,'LA22'!$A$1:$BZ$190,'LA22'!S$1,0)),
IF(INDEX!$H$34=3,(VLOOKUP($A24,'LA27'!$A$1:$BZ$190,'LA27'!S$1,0)),0))),".")</f>
        <v>0.03</v>
      </c>
      <c r="V24" s="59">
        <f>IFERROR(
IF(INDEX!$H$34=1,(VLOOKUP($A24,'LA21'!$A$1:$BZ$190,'LA21'!T$1,0)),
IF(INDEX!$H$34=2,(VLOOKUP($A24,'LA22'!$A$1:$BZ$190,'LA22'!T$1,0)),
IF(INDEX!$H$34=3,(VLOOKUP($A24,'LA27'!$A$1:$BZ$190,'LA27'!T$1,0)),0))),".")</f>
        <v>0.62</v>
      </c>
      <c r="W24" s="59">
        <f>IFERROR(
IF(INDEX!$H$34=1,(VLOOKUP($A24,'LA21'!$A$1:$BZ$190,'LA21'!U$1,0)),
IF(INDEX!$H$34=2,(VLOOKUP($A24,'LA22'!$A$1:$BZ$190,'LA22'!U$1,0)),
IF(INDEX!$H$34=3,(VLOOKUP($A24,'LA27'!$A$1:$BZ$190,'LA27'!U$1,0)),0))),".")</f>
        <v>0.65</v>
      </c>
      <c r="X24" s="59">
        <f>IFERROR(
IF(INDEX!$H$34=1,(VLOOKUP($A24,'LA21'!$A$1:$BZ$190,'LA21'!V$1,0)),
IF(INDEX!$H$34=2,(VLOOKUP($A24,'LA22'!$A$1:$BZ$190,'LA22'!V$1,0)),
IF(INDEX!$H$34=3,(VLOOKUP($A24,'LA27'!$A$1:$BZ$190,'LA27'!V$1,0)),0))),".")</f>
        <v>0.64</v>
      </c>
      <c r="Y24" s="59">
        <f>IFERROR(
IF(INDEX!$H$34=1,(VLOOKUP($A24,'LA21'!$A$1:$BZ$190,'LA21'!W$1,0)),
IF(INDEX!$H$34=2,(VLOOKUP($A24,'LA22'!$A$1:$BZ$190,'LA22'!W$1,0)),
IF(INDEX!$H$34=3,(VLOOKUP($A24,'LA27'!$A$1:$BZ$190,'LA27'!W$1,0)),0))),".")</f>
        <v>0.04</v>
      </c>
      <c r="Z24" s="59">
        <f>IFERROR(
IF(INDEX!$H$34=1,(VLOOKUP($A24,'LA21'!$A$1:$BZ$190,'LA21'!X$1,0)),
IF(INDEX!$H$34=2,(VLOOKUP($A24,'LA22'!$A$1:$BZ$190,'LA22'!X$1,0)),
IF(INDEX!$H$34=3,(VLOOKUP($A24,'LA27'!$A$1:$BZ$190,'LA27'!X$1,0)),0))),".")</f>
        <v>7.0000000000000007E-2</v>
      </c>
      <c r="AA24" s="59">
        <f>IFERROR(
IF(INDEX!$H$34=1,(VLOOKUP($A24,'LA21'!$A$1:$BZ$190,'LA21'!Y$1,0)),
IF(INDEX!$H$34=2,(VLOOKUP($A24,'LA22'!$A$1:$BZ$190,'LA22'!Y$1,0)),
IF(INDEX!$H$34=3,(VLOOKUP($A24,'LA27'!$A$1:$BZ$190,'LA27'!Y$1,0)),0))),".")</f>
        <v>0.06</v>
      </c>
      <c r="AB24" s="59">
        <f>IFERROR(
IF(INDEX!$H$34=1,(VLOOKUP($A24,'LA21'!$A$1:$BZ$190,'LA21'!Z$1,0)),
IF(INDEX!$H$34=2,(VLOOKUP($A24,'LA22'!$A$1:$BZ$190,'LA22'!Z$1,0)),
IF(INDEX!$H$34=3,(VLOOKUP($A24,'LA27'!$A$1:$BZ$190,'LA27'!Z$1,0)),0))),".")</f>
        <v>0</v>
      </c>
      <c r="AC24" s="59">
        <f>IFERROR(
IF(INDEX!$H$34=1,(VLOOKUP($A24,'LA21'!$A$1:$BZ$190,'LA21'!AA$1,0)),
IF(INDEX!$H$34=2,(VLOOKUP($A24,'LA22'!$A$1:$BZ$190,'LA22'!AA$1,0)),
IF(INDEX!$H$34=3,(VLOOKUP($A24,'LA27'!$A$1:$BZ$190,'LA27'!AA$1,0)),0))),".")</f>
        <v>0</v>
      </c>
      <c r="AD24" s="59">
        <f>IFERROR(
IF(INDEX!$H$34=1,(VLOOKUP($A24,'LA21'!$A$1:$BZ$190,'LA21'!AB$1,0)),
IF(INDEX!$H$34=2,(VLOOKUP($A24,'LA22'!$A$1:$BZ$190,'LA22'!AB$1,0)),
IF(INDEX!$H$34=3,(VLOOKUP($A24,'LA27'!$A$1:$BZ$190,'LA27'!AB$1,0)),0))),".")</f>
        <v>0</v>
      </c>
      <c r="AE24" s="59">
        <f>IFERROR(
IF(INDEX!$H$34=1,(VLOOKUP($A24,'LA21'!$A$1:$BZ$190,'LA21'!AC$1,0)),
IF(INDEX!$H$34=2,(VLOOKUP($A24,'LA22'!$A$1:$BZ$190,'LA22'!AC$1,0)),
IF(INDEX!$H$34=3,(VLOOKUP($A24,'LA27'!$A$1:$BZ$190,'LA27'!AC$1,0)),0))),".")</f>
        <v>0</v>
      </c>
      <c r="AF24" s="59">
        <f>IFERROR(
IF(INDEX!$H$34=1,(VLOOKUP($A24,'LA21'!$A$1:$BZ$190,'LA21'!AD$1,0)),
IF(INDEX!$H$34=2,(VLOOKUP($A24,'LA22'!$A$1:$BZ$190,'LA22'!AD$1,0)),
IF(INDEX!$H$34=3,(VLOOKUP($A24,'LA27'!$A$1:$BZ$190,'LA27'!AD$1,0)),0))),".")</f>
        <v>0</v>
      </c>
      <c r="AG24" s="59">
        <f>IFERROR(
IF(INDEX!$H$34=1,(VLOOKUP($A24,'LA21'!$A$1:$BZ$190,'LA21'!AE$1,0)),
IF(INDEX!$H$34=2,(VLOOKUP($A24,'LA22'!$A$1:$BZ$190,'LA22'!AE$1,0)),
IF(INDEX!$H$34=3,(VLOOKUP($A24,'LA27'!$A$1:$BZ$190,'LA27'!AE$1,0)),0))),".")</f>
        <v>0</v>
      </c>
      <c r="AH24" s="59">
        <f>IFERROR(
IF(INDEX!$H$34=1,(VLOOKUP($A24,'LA21'!$A$1:$BZ$190,'LA21'!AF$1,0)),
IF(INDEX!$H$34=2,(VLOOKUP($A24,'LA22'!$A$1:$BZ$190,'LA22'!AF$1,0)),
IF(INDEX!$H$34=3,(VLOOKUP($A24,'LA27'!$A$1:$BZ$190,'LA27'!AF$1,0)),0))),".")</f>
        <v>0</v>
      </c>
      <c r="AI24" s="59">
        <f>IFERROR(
IF(INDEX!$H$34=1,(VLOOKUP($A24,'LA21'!$A$1:$BZ$190,'LA21'!AG$1,0)),
IF(INDEX!$H$34=2,(VLOOKUP($A24,'LA22'!$A$1:$BZ$190,'LA22'!AG$1,0)),
IF(INDEX!$H$34=3,(VLOOKUP($A24,'LA27'!$A$1:$BZ$190,'LA27'!AG$1,0)),0))),".")</f>
        <v>0</v>
      </c>
      <c r="AJ24" s="59">
        <f>IFERROR(
IF(INDEX!$H$34=1,(VLOOKUP($A24,'LA21'!$A$1:$BZ$190,'LA21'!AH$1,0)),
IF(INDEX!$H$34=2,(VLOOKUP($A24,'LA22'!$A$1:$BZ$190,'LA22'!AH$1,0)),
IF(INDEX!$H$34=3,(VLOOKUP($A24,'LA27'!$A$1:$BZ$190,'LA27'!AH$1,0)),0))),".")</f>
        <v>0</v>
      </c>
      <c r="AK24" s="59">
        <f>IFERROR(
IF(INDEX!$H$34=1,(VLOOKUP($A24,'LA21'!$A$1:$BZ$190,'LA21'!AI$1,0)),
IF(INDEX!$H$34=2,(VLOOKUP($A24,'LA22'!$A$1:$BZ$190,'LA22'!AI$1,0)),
IF(INDEX!$H$34=3,(VLOOKUP($A24,'LA27'!$A$1:$BZ$190,'LA27'!AI$1,0)),0))),".")</f>
        <v>0.05</v>
      </c>
      <c r="AL24" s="59">
        <f>IFERROR(
IF(INDEX!$H$34=1,(VLOOKUP($A24,'LA21'!$A$1:$BZ$190,'LA21'!AJ$1,0)),
IF(INDEX!$H$34=2,(VLOOKUP($A24,'LA22'!$A$1:$BZ$190,'LA22'!AJ$1,0)),
IF(INDEX!$H$34=3,(VLOOKUP($A24,'LA27'!$A$1:$BZ$190,'LA27'!AJ$1,0)),0))),".")</f>
        <v>0.04</v>
      </c>
      <c r="AM24" s="59">
        <f>IFERROR(
IF(INDEX!$H$34=1,(VLOOKUP($A24,'LA21'!$A$1:$BZ$190,'LA21'!AK$1,0)),
IF(INDEX!$H$34=2,(VLOOKUP($A24,'LA22'!$A$1:$BZ$190,'LA22'!AK$1,0)),
IF(INDEX!$H$34=3,(VLOOKUP($A24,'LA27'!$A$1:$BZ$190,'LA27'!AK$1,0)),0))),".")</f>
        <v>0.05</v>
      </c>
      <c r="AN24" s="59">
        <f>IFERROR(
IF(INDEX!$H$34=1,(VLOOKUP($A24,'LA21'!$A$1:$BZ$190,'LA21'!AL$1,0)),
IF(INDEX!$H$34=2,(VLOOKUP($A24,'LA22'!$A$1:$BZ$190,'LA22'!AL$1,0)),
IF(INDEX!$H$34=3,(VLOOKUP($A24,'LA27'!$A$1:$BZ$190,'LA27'!AL$1,0)),0))),".")</f>
        <v>0</v>
      </c>
      <c r="AO24" s="59">
        <f>IFERROR(
IF(INDEX!$H$34=1,(VLOOKUP($A24,'LA21'!$A$1:$BZ$190,'LA21'!AM$1,0)),
IF(INDEX!$H$34=2,(VLOOKUP($A24,'LA22'!$A$1:$BZ$190,'LA22'!AM$1,0)),
IF(INDEX!$H$34=3,(VLOOKUP($A24,'LA27'!$A$1:$BZ$190,'LA27'!AM$1,0)),0))),".")</f>
        <v>0</v>
      </c>
      <c r="AP24" s="59">
        <f>IFERROR(
IF(INDEX!$H$34=1,(VLOOKUP($A24,'LA21'!$A$1:$BZ$190,'LA21'!AN$1,0)),
IF(INDEX!$H$34=2,(VLOOKUP($A24,'LA22'!$A$1:$BZ$190,'LA22'!AN$1,0)),
IF(INDEX!$H$34=3,(VLOOKUP($A24,'LA27'!$A$1:$BZ$190,'LA27'!AN$1,0)),0))),".")</f>
        <v>0</v>
      </c>
      <c r="AQ24" s="59" t="str">
        <f>IFERROR(
IF(INDEX!$H$34=1,(VLOOKUP($A24,'LA21'!$A$1:$BZ$190,'LA21'!AO$1,0)),
IF(INDEX!$H$34=2,(VLOOKUP($A24,'LA22'!$A$1:$BZ$190,'LA22'!AO$1,0)),
IF(INDEX!$H$34=3,(VLOOKUP($A24,'LA27'!$A$1:$BZ$190,'LA27'!AO$1,0)),0))),".")</f>
        <v>x</v>
      </c>
      <c r="AR24" s="59">
        <f>IFERROR(
IF(INDEX!$H$34=1,(VLOOKUP($A24,'LA21'!$A$1:$BZ$190,'LA21'!AP$1,0)),
IF(INDEX!$H$34=2,(VLOOKUP($A24,'LA22'!$A$1:$BZ$190,'LA22'!AP$1,0)),
IF(INDEX!$H$34=3,(VLOOKUP($A24,'LA27'!$A$1:$BZ$190,'LA27'!AP$1,0)),0))),".")</f>
        <v>0.01</v>
      </c>
      <c r="AS24" s="59" t="str">
        <f>IFERROR(
IF(INDEX!$H$34=1,(VLOOKUP($A24,'LA21'!$A$1:$BZ$190,'LA21'!AQ$1,0)),
IF(INDEX!$H$34=2,(VLOOKUP($A24,'LA22'!$A$1:$BZ$190,'LA22'!AQ$1,0)),
IF(INDEX!$H$34=3,(VLOOKUP($A24,'LA27'!$A$1:$BZ$190,'LA27'!AQ$1,0)),0))),".")</f>
        <v>-</v>
      </c>
      <c r="AT24" s="59">
        <f>IFERROR(
IF(INDEX!$H$34=1,(VLOOKUP($A24,'LA21'!$A$1:$BZ$190,'LA21'!AR$1,0)),
IF(INDEX!$H$34=2,(VLOOKUP($A24,'LA22'!$A$1:$BZ$190,'LA22'!AR$1,0)),
IF(INDEX!$H$34=3,(VLOOKUP($A24,'LA27'!$A$1:$BZ$190,'LA27'!AR$1,0)),0))),".")</f>
        <v>0.01</v>
      </c>
      <c r="AU24" s="59">
        <f>IFERROR(
IF(INDEX!$H$34=1,(VLOOKUP($A24,'LA21'!$A$1:$BZ$190,'LA21'!AS$1,0)),
IF(INDEX!$H$34=2,(VLOOKUP($A24,'LA22'!$A$1:$BZ$190,'LA22'!AS$1,0)),
IF(INDEX!$H$34=3,(VLOOKUP($A24,'LA27'!$A$1:$BZ$190,'LA27'!AS$1,0)),0))),".")</f>
        <v>0.01</v>
      </c>
      <c r="AV24" s="59">
        <f>IFERROR(
IF(INDEX!$H$34=1,(VLOOKUP($A24,'LA21'!$A$1:$BZ$190,'LA21'!AT$1,0)),
IF(INDEX!$H$34=2,(VLOOKUP($A24,'LA22'!$A$1:$BZ$190,'LA22'!AT$1,0)),
IF(INDEX!$H$34=3,(VLOOKUP($A24,'LA27'!$A$1:$BZ$190,'LA27'!AT$1,0)),0))),".")</f>
        <v>0.01</v>
      </c>
      <c r="AW24" s="59">
        <f>IFERROR(
IF(INDEX!$H$34=1,(VLOOKUP($A24,'LA21'!$A$1:$BZ$190,'LA21'!AU$1,0)),
IF(INDEX!$H$34=2,(VLOOKUP($A24,'LA22'!$A$1:$BZ$190,'LA22'!AU$1,0)),
IF(INDEX!$H$34=3,(VLOOKUP($A24,'LA27'!$A$1:$BZ$190,'LA27'!AU$1,0)),0))),".")</f>
        <v>0.01</v>
      </c>
      <c r="AX24" s="59">
        <f>IFERROR(
IF(INDEX!$H$34=1,(VLOOKUP($A24,'LA21'!$A$1:$BZ$190,'LA21'!AV$1,0)),
IF(INDEX!$H$34=2,(VLOOKUP($A24,'LA22'!$A$1:$BZ$190,'LA22'!AV$1,0)),
IF(INDEX!$H$34=3,(VLOOKUP($A24,'LA27'!$A$1:$BZ$190,'LA27'!AV$1,0)),0))),".")</f>
        <v>0.01</v>
      </c>
      <c r="AY24" s="59">
        <f>IFERROR(
IF(INDEX!$H$34=1,(VLOOKUP($A24,'LA21'!$A$1:$BZ$190,'LA21'!AW$1,0)),
IF(INDEX!$H$34=2,(VLOOKUP($A24,'LA22'!$A$1:$BZ$190,'LA22'!AW$1,0)),
IF(INDEX!$H$34=3,(VLOOKUP($A24,'LA27'!$A$1:$BZ$190,'LA27'!AW$1,0)),0))),".")</f>
        <v>0.01</v>
      </c>
      <c r="AZ24" s="59" t="str">
        <f>IFERROR(
IF(INDEX!$H$34=1,(VLOOKUP($A24,'LA21'!$A$1:$BZ$190,'LA21'!AX$1,0)),
IF(INDEX!$H$34=2,(VLOOKUP($A24,'LA22'!$A$1:$BZ$190,'LA22'!AX$1,0)),
IF(INDEX!$H$34=3,(VLOOKUP($A24,'LA27'!$A$1:$BZ$190,'LA27'!AX$1,0)),0))),".")</f>
        <v>x</v>
      </c>
      <c r="BA24" s="59">
        <f>IFERROR(
IF(INDEX!$H$34=1,(VLOOKUP($A24,'LA21'!$A$1:$BZ$190,'LA21'!AY$1,0)),
IF(INDEX!$H$34=2,(VLOOKUP($A24,'LA22'!$A$1:$BZ$190,'LA22'!AY$1,0)),
IF(INDEX!$H$34=3,(VLOOKUP($A24,'LA27'!$A$1:$BZ$190,'LA27'!AY$1,0)),0))),".")</f>
        <v>0</v>
      </c>
      <c r="BB24" s="59" t="str">
        <f>IFERROR(
IF(INDEX!$H$34=1,(VLOOKUP($A24,'LA21'!$A$1:$BZ$190,'LA21'!AZ$1,0)),
IF(INDEX!$H$34=2,(VLOOKUP($A24,'LA22'!$A$1:$BZ$190,'LA22'!AZ$1,0)),
IF(INDEX!$H$34=3,(VLOOKUP($A24,'LA27'!$A$1:$BZ$190,'LA27'!AZ$1,0)),0))),".")</f>
        <v>x</v>
      </c>
      <c r="BC24" s="59">
        <f>IFERROR(
IF(INDEX!$H$34=1,(VLOOKUP($A24,'LA21'!$A$1:$BZ$190,'LA21'!BA$1,0)),
IF(INDEX!$H$34=2,(VLOOKUP($A24,'LA22'!$A$1:$BZ$190,'LA22'!BA$1,0)),
IF(INDEX!$H$34=3,(VLOOKUP($A24,'LA27'!$A$1:$BZ$190,'LA27'!BA$1,0)),0))),".")</f>
        <v>0</v>
      </c>
      <c r="BD24" s="59">
        <f>IFERROR(
IF(INDEX!$H$34=1,(VLOOKUP($A24,'LA21'!$A$1:$BZ$190,'LA21'!BB$1,0)),
IF(INDEX!$H$34=2,(VLOOKUP($A24,'LA22'!$A$1:$BZ$190,'LA22'!BB$1,0)),
IF(INDEX!$H$34=3,(VLOOKUP($A24,'LA27'!$A$1:$BZ$190,'LA27'!BB$1,0)),0))),".")</f>
        <v>0</v>
      </c>
      <c r="BE24" s="59">
        <f>IFERROR(
IF(INDEX!$H$34=1,(VLOOKUP($A24,'LA21'!$A$1:$BZ$190,'LA21'!BC$1,0)),
IF(INDEX!$H$34=2,(VLOOKUP($A24,'LA22'!$A$1:$BZ$190,'LA22'!BC$1,0)),
IF(INDEX!$H$34=3,(VLOOKUP($A24,'LA27'!$A$1:$BZ$190,'LA27'!BC$1,0)),0))),".")</f>
        <v>0</v>
      </c>
      <c r="BF24" s="59">
        <f>IFERROR(
IF(INDEX!$H$34=1,(VLOOKUP($A24,'LA21'!$A$1:$BZ$190,'LA21'!BD$1,0)),
IF(INDEX!$H$34=2,(VLOOKUP($A24,'LA22'!$A$1:$BZ$190,'LA22'!BD$1,0)),
IF(INDEX!$H$34=3,(VLOOKUP($A24,'LA27'!$A$1:$BZ$190,'LA27'!BD$1,0)),0))),".")</f>
        <v>0.01</v>
      </c>
      <c r="BG24" s="59">
        <f>IFERROR(
IF(INDEX!$H$34=1,(VLOOKUP($A24,'LA21'!$A$1:$BZ$190,'LA21'!BE$1,0)),
IF(INDEX!$H$34=2,(VLOOKUP($A24,'LA22'!$A$1:$BZ$190,'LA22'!BE$1,0)),
IF(INDEX!$H$34=3,(VLOOKUP($A24,'LA27'!$A$1:$BZ$190,'LA27'!BE$1,0)),0))),".")</f>
        <v>0.01</v>
      </c>
      <c r="BH24" s="59">
        <f>IFERROR(
IF(INDEX!$H$34=1,(VLOOKUP($A24,'LA21'!$A$1:$BZ$190,'LA21'!BF$1,0)),
IF(INDEX!$H$34=2,(VLOOKUP($A24,'LA22'!$A$1:$BZ$190,'LA22'!BF$1,0)),
IF(INDEX!$H$34=3,(VLOOKUP($A24,'LA27'!$A$1:$BZ$190,'LA27'!BF$1,0)),0))),".")</f>
        <v>0.01</v>
      </c>
      <c r="BI24" s="59">
        <f>IFERROR(
IF(INDEX!$H$34=1,(VLOOKUP($A24,'LA21'!$A$1:$BZ$190,'LA21'!BG$1,0)),
IF(INDEX!$H$34=2,(VLOOKUP($A24,'LA22'!$A$1:$BZ$190,'LA22'!BG$1,0)),
IF(INDEX!$H$34=3,(VLOOKUP($A24,'LA27'!$A$1:$BZ$190,'LA27'!BG$1,0)),0))),".")</f>
        <v>0.05</v>
      </c>
      <c r="BJ24" s="59">
        <f>IFERROR(
IF(INDEX!$H$34=1,(VLOOKUP($A24,'LA21'!$A$1:$BZ$190,'LA21'!BH$1,0)),
IF(INDEX!$H$34=2,(VLOOKUP($A24,'LA22'!$A$1:$BZ$190,'LA22'!BH$1,0)),
IF(INDEX!$H$34=3,(VLOOKUP($A24,'LA27'!$A$1:$BZ$190,'LA27'!BH$1,0)),0))),".")</f>
        <v>0.03</v>
      </c>
      <c r="BK24" s="59">
        <f>IFERROR(
IF(INDEX!$H$34=1,(VLOOKUP($A24,'LA21'!$A$1:$BZ$190,'LA21'!BI$1,0)),
IF(INDEX!$H$34=2,(VLOOKUP($A24,'LA22'!$A$1:$BZ$190,'LA22'!BI$1,0)),
IF(INDEX!$H$34=3,(VLOOKUP($A24,'LA27'!$A$1:$BZ$190,'LA27'!BI$1,0)),0))),".")</f>
        <v>0.04</v>
      </c>
      <c r="BL24" s="59" t="str">
        <f>IFERROR(
IF(INDEX!$H$34=1,(VLOOKUP($A24,'LA21'!$A$1:$BZ$190,'LA21'!BJ$1,0)),
IF(INDEX!$H$34=2,(VLOOKUP($A24,'LA22'!$A$1:$BZ$190,'LA22'!BJ$1,0)),
IF(INDEX!$H$34=3,(VLOOKUP($A24,'LA27'!$A$1:$BZ$190,'LA27'!BJ$1,0)),0))),".")</f>
        <v>x</v>
      </c>
      <c r="BM24" s="59">
        <f>IFERROR(
IF(INDEX!$H$34=1,(VLOOKUP($A24,'LA21'!$A$1:$BZ$190,'LA21'!BK$1,0)),
IF(INDEX!$H$34=2,(VLOOKUP($A24,'LA22'!$A$1:$BZ$190,'LA22'!BK$1,0)),
IF(INDEX!$H$34=3,(VLOOKUP($A24,'LA27'!$A$1:$BZ$190,'LA27'!BK$1,0)),0))),".")</f>
        <v>0.01</v>
      </c>
      <c r="BN24" s="59">
        <f>IFERROR(
IF(INDEX!$H$34=1,(VLOOKUP($A24,'LA21'!$A$1:$BZ$190,'LA21'!BL$1,0)),
IF(INDEX!$H$34=2,(VLOOKUP($A24,'LA22'!$A$1:$BZ$190,'LA22'!BL$1,0)),
IF(INDEX!$H$34=3,(VLOOKUP($A24,'LA27'!$A$1:$BZ$190,'LA27'!BL$1,0)),0))),".")</f>
        <v>0.01</v>
      </c>
      <c r="BO24" s="59">
        <f>IFERROR(
IF(INDEX!$H$34=1,(VLOOKUP($A24,'LA21'!$A$1:$BZ$190,'LA21'!BM$1,0)),
IF(INDEX!$H$34=2,(VLOOKUP($A24,'LA22'!$A$1:$BZ$190,'LA22'!BM$1,0)),
IF(INDEX!$H$34=3,(VLOOKUP($A24,'LA27'!$A$1:$BZ$190,'LA27'!BM$1,0)),0))),".")</f>
        <v>0.02</v>
      </c>
      <c r="BP24" s="59">
        <f>IFERROR(
IF(INDEX!$H$34=1,(VLOOKUP($A24,'LA21'!$A$1:$BZ$190,'LA21'!BN$1,0)),
IF(INDEX!$H$34=2,(VLOOKUP($A24,'LA22'!$A$1:$BZ$190,'LA22'!BN$1,0)),
IF(INDEX!$H$34=3,(VLOOKUP($A24,'LA27'!$A$1:$BZ$190,'LA27'!BN$1,0)),0))),".")</f>
        <v>0.01</v>
      </c>
      <c r="BQ24" s="59">
        <f>IFERROR(
IF(INDEX!$H$34=1,(VLOOKUP($A24,'LA21'!$A$1:$BZ$190,'LA21'!BO$1,0)),
IF(INDEX!$H$34=2,(VLOOKUP($A24,'LA22'!$A$1:$BZ$190,'LA22'!BO$1,0)),
IF(INDEX!$H$34=3,(VLOOKUP($A24,'LA27'!$A$1:$BZ$190,'LA27'!BO$1,0)),0))),".")</f>
        <v>0.01</v>
      </c>
    </row>
    <row r="25" spans="1:69" x14ac:dyDescent="0.2">
      <c r="A25" s="7">
        <v>330</v>
      </c>
      <c r="B25" s="13" t="s">
        <v>135</v>
      </c>
      <c r="C25" s="96" t="s">
        <v>118</v>
      </c>
      <c r="D25" s="152">
        <f>IFERROR(
IF(INDEX!$H$34=1,(VLOOKUP($A25,'LA21'!$A$1:$BZ$190,'LA21'!B$1,0)),
IF(INDEX!$H$34=2,(VLOOKUP($A25,'LA22'!$A$1:$BZ$190,'LA22'!B$1,0)),
IF(INDEX!$H$34=3,(VLOOKUP($A25,'LA27'!$A$1:$BZ$190,'LA27'!B$1,0)),0))),".")</f>
        <v>6100</v>
      </c>
      <c r="E25" s="58">
        <f>IFERROR(
IF(INDEX!$H$34=1,(VLOOKUP($A25,'LA21'!$A$1:$BZ$190,'LA21'!C$1,0)),
IF(INDEX!$H$34=2,(VLOOKUP($A25,'LA22'!$A$1:$BZ$190,'LA22'!C$1,0)),
IF(INDEX!$H$34=3,(VLOOKUP($A25,'LA27'!$A$1:$BZ$190,'LA27'!C$1,0)),0))),".")</f>
        <v>6070</v>
      </c>
      <c r="F25" s="58">
        <f>IFERROR(
IF(INDEX!$H$34=1,(VLOOKUP($A25,'LA21'!$A$1:$BZ$190,'LA21'!D$1,0)),
IF(INDEX!$H$34=2,(VLOOKUP($A25,'LA22'!$A$1:$BZ$190,'LA22'!D$1,0)),
IF(INDEX!$H$34=3,(VLOOKUP($A25,'LA27'!$A$1:$BZ$190,'LA27'!D$1,0)),0))),".")</f>
        <v>12170</v>
      </c>
      <c r="G25" s="59">
        <f>IFERROR(
IF(INDEX!$H$34=1,(VLOOKUP($A25,'LA21'!$A$1:$BZ$190,'LA21'!E$1,0)),
IF(INDEX!$H$34=2,(VLOOKUP($A25,'LA22'!$A$1:$BZ$190,'LA22'!E$1,0)),
IF(INDEX!$H$34=3,(VLOOKUP($A25,'LA27'!$A$1:$BZ$190,'LA27'!E$1,0)),0))),".")</f>
        <v>0.9</v>
      </c>
      <c r="H25" s="59">
        <f>IFERROR(
IF(INDEX!$H$34=1,(VLOOKUP($A25,'LA21'!$A$1:$BZ$190,'LA21'!F$1,0)),
IF(INDEX!$H$34=2,(VLOOKUP($A25,'LA22'!$A$1:$BZ$190,'LA22'!F$1,0)),
IF(INDEX!$H$34=3,(VLOOKUP($A25,'LA27'!$A$1:$BZ$190,'LA27'!F$1,0)),0))),".")</f>
        <v>0.92</v>
      </c>
      <c r="I25" s="59">
        <f>IFERROR(
IF(INDEX!$H$34=1,(VLOOKUP($A25,'LA21'!$A$1:$BZ$190,'LA21'!G$1,0)),
IF(INDEX!$H$34=2,(VLOOKUP($A25,'LA22'!$A$1:$BZ$190,'LA22'!G$1,0)),
IF(INDEX!$H$34=3,(VLOOKUP($A25,'LA27'!$A$1:$BZ$190,'LA27'!G$1,0)),0))),".")</f>
        <v>0.91</v>
      </c>
      <c r="J25" s="59">
        <f>IFERROR(
IF(INDEX!$H$34=1,(VLOOKUP($A25,'LA21'!$A$1:$BZ$190,'LA21'!H$1,0)),
IF(INDEX!$H$34=2,(VLOOKUP($A25,'LA22'!$A$1:$BZ$190,'LA22'!H$1,0)),
IF(INDEX!$H$34=3,(VLOOKUP($A25,'LA27'!$A$1:$BZ$190,'LA27'!H$1,0)),0))),".")</f>
        <v>0.88</v>
      </c>
      <c r="K25" s="59">
        <f>IFERROR(
IF(INDEX!$H$34=1,(VLOOKUP($A25,'LA21'!$A$1:$BZ$190,'LA21'!I$1,0)),
IF(INDEX!$H$34=2,(VLOOKUP($A25,'LA22'!$A$1:$BZ$190,'LA22'!I$1,0)),
IF(INDEX!$H$34=3,(VLOOKUP($A25,'LA27'!$A$1:$BZ$190,'LA27'!I$1,0)),0))),".")</f>
        <v>0.91</v>
      </c>
      <c r="L25" s="59">
        <f>IFERROR(
IF(INDEX!$H$34=1,(VLOOKUP($A25,'LA21'!$A$1:$BZ$190,'LA21'!J$1,0)),
IF(INDEX!$H$34=2,(VLOOKUP($A25,'LA22'!$A$1:$BZ$190,'LA22'!J$1,0)),
IF(INDEX!$H$34=3,(VLOOKUP($A25,'LA27'!$A$1:$BZ$190,'LA27'!J$1,0)),0))),".")</f>
        <v>0.9</v>
      </c>
      <c r="M25" s="59">
        <f>IFERROR(
IF(INDEX!$H$34=1,(VLOOKUP($A25,'LA21'!$A$1:$BZ$190,'LA21'!K$1,0)),
IF(INDEX!$H$34=2,(VLOOKUP($A25,'LA22'!$A$1:$BZ$190,'LA22'!K$1,0)),
IF(INDEX!$H$34=3,(VLOOKUP($A25,'LA27'!$A$1:$BZ$190,'LA27'!K$1,0)),0))),".")</f>
        <v>0.35</v>
      </c>
      <c r="N25" s="59">
        <f>IFERROR(
IF(INDEX!$H$34=1,(VLOOKUP($A25,'LA21'!$A$1:$BZ$190,'LA21'!L$1,0)),
IF(INDEX!$H$34=2,(VLOOKUP($A25,'LA22'!$A$1:$BZ$190,'LA22'!L$1,0)),
IF(INDEX!$H$34=3,(VLOOKUP($A25,'LA27'!$A$1:$BZ$190,'LA27'!L$1,0)),0))),".")</f>
        <v>0.28000000000000003</v>
      </c>
      <c r="O25" s="59">
        <f>IFERROR(
IF(INDEX!$H$34=1,(VLOOKUP($A25,'LA21'!$A$1:$BZ$190,'LA21'!M$1,0)),
IF(INDEX!$H$34=2,(VLOOKUP($A25,'LA22'!$A$1:$BZ$190,'LA22'!M$1,0)),
IF(INDEX!$H$34=3,(VLOOKUP($A25,'LA27'!$A$1:$BZ$190,'LA27'!M$1,0)),0))),".")</f>
        <v>0.32</v>
      </c>
      <c r="P25" s="59" t="str">
        <f>IFERROR(
IF(INDEX!$H$34=1,(VLOOKUP($A25,'LA21'!$A$1:$BZ$190,'LA21'!N$1,0)),
IF(INDEX!$H$34=2,(VLOOKUP($A25,'LA22'!$A$1:$BZ$190,'LA22'!N$1,0)),
IF(INDEX!$H$34=3,(VLOOKUP($A25,'LA27'!$A$1:$BZ$190,'LA27'!N$1,0)),0))),".")</f>
        <v>-</v>
      </c>
      <c r="Q25" s="59" t="str">
        <f>IFERROR(
IF(INDEX!$H$34=1,(VLOOKUP($A25,'LA21'!$A$1:$BZ$190,'LA21'!O$1,0)),
IF(INDEX!$H$34=2,(VLOOKUP($A25,'LA22'!$A$1:$BZ$190,'LA22'!O$1,0)),
IF(INDEX!$H$34=3,(VLOOKUP($A25,'LA27'!$A$1:$BZ$190,'LA27'!O$1,0)),0))),".")</f>
        <v>-</v>
      </c>
      <c r="R25" s="59" t="str">
        <f>IFERROR(
IF(INDEX!$H$34=1,(VLOOKUP($A25,'LA21'!$A$1:$BZ$190,'LA21'!P$1,0)),
IF(INDEX!$H$34=2,(VLOOKUP($A25,'LA22'!$A$1:$BZ$190,'LA22'!P$1,0)),
IF(INDEX!$H$34=3,(VLOOKUP($A25,'LA27'!$A$1:$BZ$190,'LA27'!P$1,0)),0))),".")</f>
        <v>-</v>
      </c>
      <c r="S25" s="59">
        <f>IFERROR(
IF(INDEX!$H$34=1,(VLOOKUP($A25,'LA21'!$A$1:$BZ$190,'LA21'!Q$1,0)),
IF(INDEX!$H$34=2,(VLOOKUP($A25,'LA22'!$A$1:$BZ$190,'LA22'!Q$1,0)),
IF(INDEX!$H$34=3,(VLOOKUP($A25,'LA27'!$A$1:$BZ$190,'LA27'!Q$1,0)),0))),".")</f>
        <v>0.04</v>
      </c>
      <c r="T25" s="59">
        <f>IFERROR(
IF(INDEX!$H$34=1,(VLOOKUP($A25,'LA21'!$A$1:$BZ$190,'LA21'!R$1,0)),
IF(INDEX!$H$34=2,(VLOOKUP($A25,'LA22'!$A$1:$BZ$190,'LA22'!R$1,0)),
IF(INDEX!$H$34=3,(VLOOKUP($A25,'LA27'!$A$1:$BZ$190,'LA27'!R$1,0)),0))),".")</f>
        <v>0.06</v>
      </c>
      <c r="U25" s="59">
        <f>IFERROR(
IF(INDEX!$H$34=1,(VLOOKUP($A25,'LA21'!$A$1:$BZ$190,'LA21'!S$1,0)),
IF(INDEX!$H$34=2,(VLOOKUP($A25,'LA22'!$A$1:$BZ$190,'LA22'!S$1,0)),
IF(INDEX!$H$34=3,(VLOOKUP($A25,'LA27'!$A$1:$BZ$190,'LA27'!S$1,0)),0))),".")</f>
        <v>0.05</v>
      </c>
      <c r="V25" s="59">
        <f>IFERROR(
IF(INDEX!$H$34=1,(VLOOKUP($A25,'LA21'!$A$1:$BZ$190,'LA21'!T$1,0)),
IF(INDEX!$H$34=2,(VLOOKUP($A25,'LA22'!$A$1:$BZ$190,'LA22'!T$1,0)),
IF(INDEX!$H$34=3,(VLOOKUP($A25,'LA27'!$A$1:$BZ$190,'LA27'!T$1,0)),0))),".")</f>
        <v>0.35</v>
      </c>
      <c r="W25" s="59">
        <f>IFERROR(
IF(INDEX!$H$34=1,(VLOOKUP($A25,'LA21'!$A$1:$BZ$190,'LA21'!U$1,0)),
IF(INDEX!$H$34=2,(VLOOKUP($A25,'LA22'!$A$1:$BZ$190,'LA22'!U$1,0)),
IF(INDEX!$H$34=3,(VLOOKUP($A25,'LA27'!$A$1:$BZ$190,'LA27'!U$1,0)),0))),".")</f>
        <v>0.42</v>
      </c>
      <c r="X25" s="59">
        <f>IFERROR(
IF(INDEX!$H$34=1,(VLOOKUP($A25,'LA21'!$A$1:$BZ$190,'LA21'!V$1,0)),
IF(INDEX!$H$34=2,(VLOOKUP($A25,'LA22'!$A$1:$BZ$190,'LA22'!V$1,0)),
IF(INDEX!$H$34=3,(VLOOKUP($A25,'LA27'!$A$1:$BZ$190,'LA27'!V$1,0)),0))),".")</f>
        <v>0.39</v>
      </c>
      <c r="Y25" s="59">
        <f>IFERROR(
IF(INDEX!$H$34=1,(VLOOKUP($A25,'LA21'!$A$1:$BZ$190,'LA21'!W$1,0)),
IF(INDEX!$H$34=2,(VLOOKUP($A25,'LA22'!$A$1:$BZ$190,'LA22'!W$1,0)),
IF(INDEX!$H$34=3,(VLOOKUP($A25,'LA27'!$A$1:$BZ$190,'LA27'!W$1,0)),0))),".")</f>
        <v>0.13</v>
      </c>
      <c r="Z25" s="59">
        <f>IFERROR(
IF(INDEX!$H$34=1,(VLOOKUP($A25,'LA21'!$A$1:$BZ$190,'LA21'!X$1,0)),
IF(INDEX!$H$34=2,(VLOOKUP($A25,'LA22'!$A$1:$BZ$190,'LA22'!X$1,0)),
IF(INDEX!$H$34=3,(VLOOKUP($A25,'LA27'!$A$1:$BZ$190,'LA27'!X$1,0)),0))),".")</f>
        <v>0.14000000000000001</v>
      </c>
      <c r="AA25" s="59">
        <f>IFERROR(
IF(INDEX!$H$34=1,(VLOOKUP($A25,'LA21'!$A$1:$BZ$190,'LA21'!Y$1,0)),
IF(INDEX!$H$34=2,(VLOOKUP($A25,'LA22'!$A$1:$BZ$190,'LA22'!Y$1,0)),
IF(INDEX!$H$34=3,(VLOOKUP($A25,'LA27'!$A$1:$BZ$190,'LA27'!Y$1,0)),0))),".")</f>
        <v>0.14000000000000001</v>
      </c>
      <c r="AB25" s="59" t="str">
        <f>IFERROR(
IF(INDEX!$H$34=1,(VLOOKUP($A25,'LA21'!$A$1:$BZ$190,'LA21'!Z$1,0)),
IF(INDEX!$H$34=2,(VLOOKUP($A25,'LA22'!$A$1:$BZ$190,'LA22'!Z$1,0)),
IF(INDEX!$H$34=3,(VLOOKUP($A25,'LA27'!$A$1:$BZ$190,'LA27'!Z$1,0)),0))),".")</f>
        <v>x</v>
      </c>
      <c r="AC25" s="59" t="str">
        <f>IFERROR(
IF(INDEX!$H$34=1,(VLOOKUP($A25,'LA21'!$A$1:$BZ$190,'LA21'!AA$1,0)),
IF(INDEX!$H$34=2,(VLOOKUP($A25,'LA22'!$A$1:$BZ$190,'LA22'!AA$1,0)),
IF(INDEX!$H$34=3,(VLOOKUP($A25,'LA27'!$A$1:$BZ$190,'LA27'!AA$1,0)),0))),".")</f>
        <v>x</v>
      </c>
      <c r="AD25" s="59" t="str">
        <f>IFERROR(
IF(INDEX!$H$34=1,(VLOOKUP($A25,'LA21'!$A$1:$BZ$190,'LA21'!AB$1,0)),
IF(INDEX!$H$34=2,(VLOOKUP($A25,'LA22'!$A$1:$BZ$190,'LA22'!AB$1,0)),
IF(INDEX!$H$34=3,(VLOOKUP($A25,'LA27'!$A$1:$BZ$190,'LA27'!AB$1,0)),0))),".")</f>
        <v>x</v>
      </c>
      <c r="AE25" s="59">
        <f>IFERROR(
IF(INDEX!$H$34=1,(VLOOKUP($A25,'LA21'!$A$1:$BZ$190,'LA21'!AC$1,0)),
IF(INDEX!$H$34=2,(VLOOKUP($A25,'LA22'!$A$1:$BZ$190,'LA22'!AC$1,0)),
IF(INDEX!$H$34=3,(VLOOKUP($A25,'LA27'!$A$1:$BZ$190,'LA27'!AC$1,0)),0))),".")</f>
        <v>0</v>
      </c>
      <c r="AF25" s="59">
        <f>IFERROR(
IF(INDEX!$H$34=1,(VLOOKUP($A25,'LA21'!$A$1:$BZ$190,'LA21'!AD$1,0)),
IF(INDEX!$H$34=2,(VLOOKUP($A25,'LA22'!$A$1:$BZ$190,'LA22'!AD$1,0)),
IF(INDEX!$H$34=3,(VLOOKUP($A25,'LA27'!$A$1:$BZ$190,'LA27'!AD$1,0)),0))),".")</f>
        <v>0</v>
      </c>
      <c r="AG25" s="59">
        <f>IFERROR(
IF(INDEX!$H$34=1,(VLOOKUP($A25,'LA21'!$A$1:$BZ$190,'LA21'!AE$1,0)),
IF(INDEX!$H$34=2,(VLOOKUP($A25,'LA22'!$A$1:$BZ$190,'LA22'!AE$1,0)),
IF(INDEX!$H$34=3,(VLOOKUP($A25,'LA27'!$A$1:$BZ$190,'LA27'!AE$1,0)),0))),".")</f>
        <v>0</v>
      </c>
      <c r="AH25" s="59" t="str">
        <f>IFERROR(
IF(INDEX!$H$34=1,(VLOOKUP($A25,'LA21'!$A$1:$BZ$190,'LA21'!AF$1,0)),
IF(INDEX!$H$34=2,(VLOOKUP($A25,'LA22'!$A$1:$BZ$190,'LA22'!AF$1,0)),
IF(INDEX!$H$34=3,(VLOOKUP($A25,'LA27'!$A$1:$BZ$190,'LA27'!AF$1,0)),0))),".")</f>
        <v>-</v>
      </c>
      <c r="AI25" s="59" t="str">
        <f>IFERROR(
IF(INDEX!$H$34=1,(VLOOKUP($A25,'LA21'!$A$1:$BZ$190,'LA21'!AG$1,0)),
IF(INDEX!$H$34=2,(VLOOKUP($A25,'LA22'!$A$1:$BZ$190,'LA22'!AG$1,0)),
IF(INDEX!$H$34=3,(VLOOKUP($A25,'LA27'!$A$1:$BZ$190,'LA27'!AG$1,0)),0))),".")</f>
        <v>-</v>
      </c>
      <c r="AJ25" s="59" t="str">
        <f>IFERROR(
IF(INDEX!$H$34=1,(VLOOKUP($A25,'LA21'!$A$1:$BZ$190,'LA21'!AH$1,0)),
IF(INDEX!$H$34=2,(VLOOKUP($A25,'LA22'!$A$1:$BZ$190,'LA22'!AH$1,0)),
IF(INDEX!$H$34=3,(VLOOKUP($A25,'LA27'!$A$1:$BZ$190,'LA27'!AH$1,0)),0))),".")</f>
        <v>-</v>
      </c>
      <c r="AK25" s="59">
        <f>IFERROR(
IF(INDEX!$H$34=1,(VLOOKUP($A25,'LA21'!$A$1:$BZ$190,'LA21'!AI$1,0)),
IF(INDEX!$H$34=2,(VLOOKUP($A25,'LA22'!$A$1:$BZ$190,'LA22'!AI$1,0)),
IF(INDEX!$H$34=3,(VLOOKUP($A25,'LA27'!$A$1:$BZ$190,'LA27'!AI$1,0)),0))),".")</f>
        <v>0.03</v>
      </c>
      <c r="AL25" s="59">
        <f>IFERROR(
IF(INDEX!$H$34=1,(VLOOKUP($A25,'LA21'!$A$1:$BZ$190,'LA21'!AJ$1,0)),
IF(INDEX!$H$34=2,(VLOOKUP($A25,'LA22'!$A$1:$BZ$190,'LA22'!AJ$1,0)),
IF(INDEX!$H$34=3,(VLOOKUP($A25,'LA27'!$A$1:$BZ$190,'LA27'!AJ$1,0)),0))),".")</f>
        <v>0.03</v>
      </c>
      <c r="AM25" s="59">
        <f>IFERROR(
IF(INDEX!$H$34=1,(VLOOKUP($A25,'LA21'!$A$1:$BZ$190,'LA21'!AK$1,0)),
IF(INDEX!$H$34=2,(VLOOKUP($A25,'LA22'!$A$1:$BZ$190,'LA22'!AK$1,0)),
IF(INDEX!$H$34=3,(VLOOKUP($A25,'LA27'!$A$1:$BZ$190,'LA27'!AK$1,0)),0))),".")</f>
        <v>0.03</v>
      </c>
      <c r="AN25" s="59" t="str">
        <f>IFERROR(
IF(INDEX!$H$34=1,(VLOOKUP($A25,'LA21'!$A$1:$BZ$190,'LA21'!AL$1,0)),
IF(INDEX!$H$34=2,(VLOOKUP($A25,'LA22'!$A$1:$BZ$190,'LA22'!AL$1,0)),
IF(INDEX!$H$34=3,(VLOOKUP($A25,'LA27'!$A$1:$BZ$190,'LA27'!AL$1,0)),0))),".")</f>
        <v>x</v>
      </c>
      <c r="AO25" s="59">
        <f>IFERROR(
IF(INDEX!$H$34=1,(VLOOKUP($A25,'LA21'!$A$1:$BZ$190,'LA21'!AM$1,0)),
IF(INDEX!$H$34=2,(VLOOKUP($A25,'LA22'!$A$1:$BZ$190,'LA22'!AM$1,0)),
IF(INDEX!$H$34=3,(VLOOKUP($A25,'LA27'!$A$1:$BZ$190,'LA27'!AM$1,0)),0))),".")</f>
        <v>0</v>
      </c>
      <c r="AP25" s="59" t="str">
        <f>IFERROR(
IF(INDEX!$H$34=1,(VLOOKUP($A25,'LA21'!$A$1:$BZ$190,'LA21'!AN$1,0)),
IF(INDEX!$H$34=2,(VLOOKUP($A25,'LA22'!$A$1:$BZ$190,'LA22'!AN$1,0)),
IF(INDEX!$H$34=3,(VLOOKUP($A25,'LA27'!$A$1:$BZ$190,'LA27'!AN$1,0)),0))),".")</f>
        <v>x</v>
      </c>
      <c r="AQ25" s="59" t="str">
        <f>IFERROR(
IF(INDEX!$H$34=1,(VLOOKUP($A25,'LA21'!$A$1:$BZ$190,'LA21'!AO$1,0)),
IF(INDEX!$H$34=2,(VLOOKUP($A25,'LA22'!$A$1:$BZ$190,'LA22'!AO$1,0)),
IF(INDEX!$H$34=3,(VLOOKUP($A25,'LA27'!$A$1:$BZ$190,'LA27'!AO$1,0)),0))),".")</f>
        <v>-</v>
      </c>
      <c r="AR25" s="59" t="str">
        <f>IFERROR(
IF(INDEX!$H$34=1,(VLOOKUP($A25,'LA21'!$A$1:$BZ$190,'LA21'!AP$1,0)),
IF(INDEX!$H$34=2,(VLOOKUP($A25,'LA22'!$A$1:$BZ$190,'LA22'!AP$1,0)),
IF(INDEX!$H$34=3,(VLOOKUP($A25,'LA27'!$A$1:$BZ$190,'LA27'!AP$1,0)),0))),".")</f>
        <v>-</v>
      </c>
      <c r="AS25" s="59" t="str">
        <f>IFERROR(
IF(INDEX!$H$34=1,(VLOOKUP($A25,'LA21'!$A$1:$BZ$190,'LA21'!AQ$1,0)),
IF(INDEX!$H$34=2,(VLOOKUP($A25,'LA22'!$A$1:$BZ$190,'LA22'!AQ$1,0)),
IF(INDEX!$H$34=3,(VLOOKUP($A25,'LA27'!$A$1:$BZ$190,'LA27'!AQ$1,0)),0))),".")</f>
        <v>-</v>
      </c>
      <c r="AT25" s="59">
        <f>IFERROR(
IF(INDEX!$H$34=1,(VLOOKUP($A25,'LA21'!$A$1:$BZ$190,'LA21'!AR$1,0)),
IF(INDEX!$H$34=2,(VLOOKUP($A25,'LA22'!$A$1:$BZ$190,'LA22'!AR$1,0)),
IF(INDEX!$H$34=3,(VLOOKUP($A25,'LA27'!$A$1:$BZ$190,'LA27'!AR$1,0)),0))),".")</f>
        <v>0.01</v>
      </c>
      <c r="AU25" s="59" t="str">
        <f>IFERROR(
IF(INDEX!$H$34=1,(VLOOKUP($A25,'LA21'!$A$1:$BZ$190,'LA21'!AS$1,0)),
IF(INDEX!$H$34=2,(VLOOKUP($A25,'LA22'!$A$1:$BZ$190,'LA22'!AS$1,0)),
IF(INDEX!$H$34=3,(VLOOKUP($A25,'LA27'!$A$1:$BZ$190,'LA27'!AS$1,0)),0))),".")</f>
        <v>-</v>
      </c>
      <c r="AV25" s="59">
        <f>IFERROR(
IF(INDEX!$H$34=1,(VLOOKUP($A25,'LA21'!$A$1:$BZ$190,'LA21'!AT$1,0)),
IF(INDEX!$H$34=2,(VLOOKUP($A25,'LA22'!$A$1:$BZ$190,'LA22'!AT$1,0)),
IF(INDEX!$H$34=3,(VLOOKUP($A25,'LA27'!$A$1:$BZ$190,'LA27'!AT$1,0)),0))),".")</f>
        <v>0.01</v>
      </c>
      <c r="AW25" s="59" t="str">
        <f>IFERROR(
IF(INDEX!$H$34=1,(VLOOKUP($A25,'LA21'!$A$1:$BZ$190,'LA21'!AU$1,0)),
IF(INDEX!$H$34=2,(VLOOKUP($A25,'LA22'!$A$1:$BZ$190,'LA22'!AU$1,0)),
IF(INDEX!$H$34=3,(VLOOKUP($A25,'LA27'!$A$1:$BZ$190,'LA27'!AU$1,0)),0))),".")</f>
        <v>-</v>
      </c>
      <c r="AX25" s="59" t="str">
        <f>IFERROR(
IF(INDEX!$H$34=1,(VLOOKUP($A25,'LA21'!$A$1:$BZ$190,'LA21'!AV$1,0)),
IF(INDEX!$H$34=2,(VLOOKUP($A25,'LA22'!$A$1:$BZ$190,'LA22'!AV$1,0)),
IF(INDEX!$H$34=3,(VLOOKUP($A25,'LA27'!$A$1:$BZ$190,'LA27'!AV$1,0)),0))),".")</f>
        <v>-</v>
      </c>
      <c r="AY25" s="59" t="str">
        <f>IFERROR(
IF(INDEX!$H$34=1,(VLOOKUP($A25,'LA21'!$A$1:$BZ$190,'LA21'!AW$1,0)),
IF(INDEX!$H$34=2,(VLOOKUP($A25,'LA22'!$A$1:$BZ$190,'LA22'!AW$1,0)),
IF(INDEX!$H$34=3,(VLOOKUP($A25,'LA27'!$A$1:$BZ$190,'LA27'!AW$1,0)),0))),".")</f>
        <v>-</v>
      </c>
      <c r="AZ25" s="59" t="str">
        <f>IFERROR(
IF(INDEX!$H$34=1,(VLOOKUP($A25,'LA21'!$A$1:$BZ$190,'LA21'!AX$1,0)),
IF(INDEX!$H$34=2,(VLOOKUP($A25,'LA22'!$A$1:$BZ$190,'LA22'!AX$1,0)),
IF(INDEX!$H$34=3,(VLOOKUP($A25,'LA27'!$A$1:$BZ$190,'LA27'!AX$1,0)),0))),".")</f>
        <v>-</v>
      </c>
      <c r="BA25" s="59" t="str">
        <f>IFERROR(
IF(INDEX!$H$34=1,(VLOOKUP($A25,'LA21'!$A$1:$BZ$190,'LA21'!AY$1,0)),
IF(INDEX!$H$34=2,(VLOOKUP($A25,'LA22'!$A$1:$BZ$190,'LA22'!AY$1,0)),
IF(INDEX!$H$34=3,(VLOOKUP($A25,'LA27'!$A$1:$BZ$190,'LA27'!AY$1,0)),0))),".")</f>
        <v>x</v>
      </c>
      <c r="BB25" s="59" t="str">
        <f>IFERROR(
IF(INDEX!$H$34=1,(VLOOKUP($A25,'LA21'!$A$1:$BZ$190,'LA21'!AZ$1,0)),
IF(INDEX!$H$34=2,(VLOOKUP($A25,'LA22'!$A$1:$BZ$190,'LA22'!AZ$1,0)),
IF(INDEX!$H$34=3,(VLOOKUP($A25,'LA27'!$A$1:$BZ$190,'LA27'!AZ$1,0)),0))),".")</f>
        <v>-</v>
      </c>
      <c r="BC25" s="59" t="str">
        <f>IFERROR(
IF(INDEX!$H$34=1,(VLOOKUP($A25,'LA21'!$A$1:$BZ$190,'LA21'!BA$1,0)),
IF(INDEX!$H$34=2,(VLOOKUP($A25,'LA22'!$A$1:$BZ$190,'LA22'!BA$1,0)),
IF(INDEX!$H$34=3,(VLOOKUP($A25,'LA27'!$A$1:$BZ$190,'LA27'!BA$1,0)),0))),".")</f>
        <v>-</v>
      </c>
      <c r="BD25" s="59" t="str">
        <f>IFERROR(
IF(INDEX!$H$34=1,(VLOOKUP($A25,'LA21'!$A$1:$BZ$190,'LA21'!BB$1,0)),
IF(INDEX!$H$34=2,(VLOOKUP($A25,'LA22'!$A$1:$BZ$190,'LA22'!BB$1,0)),
IF(INDEX!$H$34=3,(VLOOKUP($A25,'LA27'!$A$1:$BZ$190,'LA27'!BB$1,0)),0))),".")</f>
        <v>-</v>
      </c>
      <c r="BE25" s="59" t="str">
        <f>IFERROR(
IF(INDEX!$H$34=1,(VLOOKUP($A25,'LA21'!$A$1:$BZ$190,'LA21'!BC$1,0)),
IF(INDEX!$H$34=2,(VLOOKUP($A25,'LA22'!$A$1:$BZ$190,'LA22'!BC$1,0)),
IF(INDEX!$H$34=3,(VLOOKUP($A25,'LA27'!$A$1:$BZ$190,'LA27'!BC$1,0)),0))),".")</f>
        <v>-</v>
      </c>
      <c r="BF25" s="59">
        <f>IFERROR(
IF(INDEX!$H$34=1,(VLOOKUP($A25,'LA21'!$A$1:$BZ$190,'LA21'!BD$1,0)),
IF(INDEX!$H$34=2,(VLOOKUP($A25,'LA22'!$A$1:$BZ$190,'LA22'!BD$1,0)),
IF(INDEX!$H$34=3,(VLOOKUP($A25,'LA27'!$A$1:$BZ$190,'LA27'!BD$1,0)),0))),".")</f>
        <v>0.01</v>
      </c>
      <c r="BG25" s="59" t="str">
        <f>IFERROR(
IF(INDEX!$H$34=1,(VLOOKUP($A25,'LA21'!$A$1:$BZ$190,'LA21'!BE$1,0)),
IF(INDEX!$H$34=2,(VLOOKUP($A25,'LA22'!$A$1:$BZ$190,'LA22'!BE$1,0)),
IF(INDEX!$H$34=3,(VLOOKUP($A25,'LA27'!$A$1:$BZ$190,'LA27'!BE$1,0)),0))),".")</f>
        <v>-</v>
      </c>
      <c r="BH25" s="59">
        <f>IFERROR(
IF(INDEX!$H$34=1,(VLOOKUP($A25,'LA21'!$A$1:$BZ$190,'LA21'!BF$1,0)),
IF(INDEX!$H$34=2,(VLOOKUP($A25,'LA22'!$A$1:$BZ$190,'LA22'!BF$1,0)),
IF(INDEX!$H$34=3,(VLOOKUP($A25,'LA27'!$A$1:$BZ$190,'LA27'!BF$1,0)),0))),".")</f>
        <v>0.01</v>
      </c>
      <c r="BI25" s="59">
        <f>IFERROR(
IF(INDEX!$H$34=1,(VLOOKUP($A25,'LA21'!$A$1:$BZ$190,'LA21'!BG$1,0)),
IF(INDEX!$H$34=2,(VLOOKUP($A25,'LA22'!$A$1:$BZ$190,'LA22'!BG$1,0)),
IF(INDEX!$H$34=3,(VLOOKUP($A25,'LA27'!$A$1:$BZ$190,'LA27'!BG$1,0)),0))),".")</f>
        <v>0.06</v>
      </c>
      <c r="BJ25" s="59">
        <f>IFERROR(
IF(INDEX!$H$34=1,(VLOOKUP($A25,'LA21'!$A$1:$BZ$190,'LA21'!BH$1,0)),
IF(INDEX!$H$34=2,(VLOOKUP($A25,'LA22'!$A$1:$BZ$190,'LA22'!BH$1,0)),
IF(INDEX!$H$34=3,(VLOOKUP($A25,'LA27'!$A$1:$BZ$190,'LA27'!BH$1,0)),0))),".")</f>
        <v>0.05</v>
      </c>
      <c r="BK25" s="59">
        <f>IFERROR(
IF(INDEX!$H$34=1,(VLOOKUP($A25,'LA21'!$A$1:$BZ$190,'LA21'!BI$1,0)),
IF(INDEX!$H$34=2,(VLOOKUP($A25,'LA22'!$A$1:$BZ$190,'LA22'!BI$1,0)),
IF(INDEX!$H$34=3,(VLOOKUP($A25,'LA27'!$A$1:$BZ$190,'LA27'!BI$1,0)),0))),".")</f>
        <v>0.05</v>
      </c>
      <c r="BL25" s="59">
        <f>IFERROR(
IF(INDEX!$H$34=1,(VLOOKUP($A25,'LA21'!$A$1:$BZ$190,'LA21'!BJ$1,0)),
IF(INDEX!$H$34=2,(VLOOKUP($A25,'LA22'!$A$1:$BZ$190,'LA22'!BJ$1,0)),
IF(INDEX!$H$34=3,(VLOOKUP($A25,'LA27'!$A$1:$BZ$190,'LA27'!BJ$1,0)),0))),".")</f>
        <v>0.02</v>
      </c>
      <c r="BM25" s="59">
        <f>IFERROR(
IF(INDEX!$H$34=1,(VLOOKUP($A25,'LA21'!$A$1:$BZ$190,'LA21'!BK$1,0)),
IF(INDEX!$H$34=2,(VLOOKUP($A25,'LA22'!$A$1:$BZ$190,'LA22'!BK$1,0)),
IF(INDEX!$H$34=3,(VLOOKUP($A25,'LA27'!$A$1:$BZ$190,'LA27'!BK$1,0)),0))),".")</f>
        <v>0.01</v>
      </c>
      <c r="BN25" s="59">
        <f>IFERROR(
IF(INDEX!$H$34=1,(VLOOKUP($A25,'LA21'!$A$1:$BZ$190,'LA21'!BL$1,0)),
IF(INDEX!$H$34=2,(VLOOKUP($A25,'LA22'!$A$1:$BZ$190,'LA22'!BL$1,0)),
IF(INDEX!$H$34=3,(VLOOKUP($A25,'LA27'!$A$1:$BZ$190,'LA27'!BL$1,0)),0))),".")</f>
        <v>0.01</v>
      </c>
      <c r="BO25" s="59">
        <f>IFERROR(
IF(INDEX!$H$34=1,(VLOOKUP($A25,'LA21'!$A$1:$BZ$190,'LA21'!BM$1,0)),
IF(INDEX!$H$34=2,(VLOOKUP($A25,'LA22'!$A$1:$BZ$190,'LA22'!BM$1,0)),
IF(INDEX!$H$34=3,(VLOOKUP($A25,'LA27'!$A$1:$BZ$190,'LA27'!BM$1,0)),0))),".")</f>
        <v>0.02</v>
      </c>
      <c r="BP25" s="59">
        <f>IFERROR(
IF(INDEX!$H$34=1,(VLOOKUP($A25,'LA21'!$A$1:$BZ$190,'LA21'!BN$1,0)),
IF(INDEX!$H$34=2,(VLOOKUP($A25,'LA22'!$A$1:$BZ$190,'LA22'!BN$1,0)),
IF(INDEX!$H$34=3,(VLOOKUP($A25,'LA27'!$A$1:$BZ$190,'LA27'!BN$1,0)),0))),".")</f>
        <v>0.02</v>
      </c>
      <c r="BQ25" s="59">
        <f>IFERROR(
IF(INDEX!$H$34=1,(VLOOKUP($A25,'LA21'!$A$1:$BZ$190,'LA21'!BO$1,0)),
IF(INDEX!$H$34=2,(VLOOKUP($A25,'LA22'!$A$1:$BZ$190,'LA22'!BO$1,0)),
IF(INDEX!$H$34=3,(VLOOKUP($A25,'LA27'!$A$1:$BZ$190,'LA27'!BO$1,0)),0))),".")</f>
        <v>0.02</v>
      </c>
    </row>
    <row r="26" spans="1:69" x14ac:dyDescent="0.2">
      <c r="A26" s="7">
        <v>889</v>
      </c>
      <c r="B26" s="13" t="s">
        <v>136</v>
      </c>
      <c r="C26" s="96" t="s">
        <v>112</v>
      </c>
      <c r="D26" s="152">
        <f>IFERROR(
IF(INDEX!$H$34=1,(VLOOKUP($A26,'LA21'!$A$1:$BZ$190,'LA21'!B$1,0)),
IF(INDEX!$H$34=2,(VLOOKUP($A26,'LA22'!$A$1:$BZ$190,'LA22'!B$1,0)),
IF(INDEX!$H$34=3,(VLOOKUP($A26,'LA27'!$A$1:$BZ$190,'LA27'!B$1,0)),0))),".")</f>
        <v>890</v>
      </c>
      <c r="E26" s="58">
        <f>IFERROR(
IF(INDEX!$H$34=1,(VLOOKUP($A26,'LA21'!$A$1:$BZ$190,'LA21'!C$1,0)),
IF(INDEX!$H$34=2,(VLOOKUP($A26,'LA22'!$A$1:$BZ$190,'LA22'!C$1,0)),
IF(INDEX!$H$34=3,(VLOOKUP($A26,'LA27'!$A$1:$BZ$190,'LA27'!C$1,0)),0))),".")</f>
        <v>870</v>
      </c>
      <c r="F26" s="58">
        <f>IFERROR(
IF(INDEX!$H$34=1,(VLOOKUP($A26,'LA21'!$A$1:$BZ$190,'LA21'!D$1,0)),
IF(INDEX!$H$34=2,(VLOOKUP($A26,'LA22'!$A$1:$BZ$190,'LA22'!D$1,0)),
IF(INDEX!$H$34=3,(VLOOKUP($A26,'LA27'!$A$1:$BZ$190,'LA27'!D$1,0)),0))),".")</f>
        <v>1750</v>
      </c>
      <c r="G26" s="59">
        <f>IFERROR(
IF(INDEX!$H$34=1,(VLOOKUP($A26,'LA21'!$A$1:$BZ$190,'LA21'!E$1,0)),
IF(INDEX!$H$34=2,(VLOOKUP($A26,'LA22'!$A$1:$BZ$190,'LA22'!E$1,0)),
IF(INDEX!$H$34=3,(VLOOKUP($A26,'LA27'!$A$1:$BZ$190,'LA27'!E$1,0)),0))),".")</f>
        <v>0.91</v>
      </c>
      <c r="H26" s="59">
        <f>IFERROR(
IF(INDEX!$H$34=1,(VLOOKUP($A26,'LA21'!$A$1:$BZ$190,'LA21'!F$1,0)),
IF(INDEX!$H$34=2,(VLOOKUP($A26,'LA22'!$A$1:$BZ$190,'LA22'!F$1,0)),
IF(INDEX!$H$34=3,(VLOOKUP($A26,'LA27'!$A$1:$BZ$190,'LA27'!F$1,0)),0))),".")</f>
        <v>0.93</v>
      </c>
      <c r="I26" s="59">
        <f>IFERROR(
IF(INDEX!$H$34=1,(VLOOKUP($A26,'LA21'!$A$1:$BZ$190,'LA21'!G$1,0)),
IF(INDEX!$H$34=2,(VLOOKUP($A26,'LA22'!$A$1:$BZ$190,'LA22'!G$1,0)),
IF(INDEX!$H$34=3,(VLOOKUP($A26,'LA27'!$A$1:$BZ$190,'LA27'!G$1,0)),0))),".")</f>
        <v>0.92</v>
      </c>
      <c r="J26" s="59">
        <f>IFERROR(
IF(INDEX!$H$34=1,(VLOOKUP($A26,'LA21'!$A$1:$BZ$190,'LA21'!H$1,0)),
IF(INDEX!$H$34=2,(VLOOKUP($A26,'LA22'!$A$1:$BZ$190,'LA22'!H$1,0)),
IF(INDEX!$H$34=3,(VLOOKUP($A26,'LA27'!$A$1:$BZ$190,'LA27'!H$1,0)),0))),".")</f>
        <v>0.88</v>
      </c>
      <c r="K26" s="59">
        <f>IFERROR(
IF(INDEX!$H$34=1,(VLOOKUP($A26,'LA21'!$A$1:$BZ$190,'LA21'!I$1,0)),
IF(INDEX!$H$34=2,(VLOOKUP($A26,'LA22'!$A$1:$BZ$190,'LA22'!I$1,0)),
IF(INDEX!$H$34=3,(VLOOKUP($A26,'LA27'!$A$1:$BZ$190,'LA27'!I$1,0)),0))),".")</f>
        <v>0.92</v>
      </c>
      <c r="L26" s="59">
        <f>IFERROR(
IF(INDEX!$H$34=1,(VLOOKUP($A26,'LA21'!$A$1:$BZ$190,'LA21'!J$1,0)),
IF(INDEX!$H$34=2,(VLOOKUP($A26,'LA22'!$A$1:$BZ$190,'LA22'!J$1,0)),
IF(INDEX!$H$34=3,(VLOOKUP($A26,'LA27'!$A$1:$BZ$190,'LA27'!J$1,0)),0))),".")</f>
        <v>0.9</v>
      </c>
      <c r="M26" s="59">
        <f>IFERROR(
IF(INDEX!$H$34=1,(VLOOKUP($A26,'LA21'!$A$1:$BZ$190,'LA21'!K$1,0)),
IF(INDEX!$H$34=2,(VLOOKUP($A26,'LA22'!$A$1:$BZ$190,'LA22'!K$1,0)),
IF(INDEX!$H$34=3,(VLOOKUP($A26,'LA27'!$A$1:$BZ$190,'LA27'!K$1,0)),0))),".")</f>
        <v>0.54</v>
      </c>
      <c r="N26" s="59">
        <f>IFERROR(
IF(INDEX!$H$34=1,(VLOOKUP($A26,'LA21'!$A$1:$BZ$190,'LA21'!L$1,0)),
IF(INDEX!$H$34=2,(VLOOKUP($A26,'LA22'!$A$1:$BZ$190,'LA22'!L$1,0)),
IF(INDEX!$H$34=3,(VLOOKUP($A26,'LA27'!$A$1:$BZ$190,'LA27'!L$1,0)),0))),".")</f>
        <v>0.5</v>
      </c>
      <c r="O26" s="59">
        <f>IFERROR(
IF(INDEX!$H$34=1,(VLOOKUP($A26,'LA21'!$A$1:$BZ$190,'LA21'!M$1,0)),
IF(INDEX!$H$34=2,(VLOOKUP($A26,'LA22'!$A$1:$BZ$190,'LA22'!M$1,0)),
IF(INDEX!$H$34=3,(VLOOKUP($A26,'LA27'!$A$1:$BZ$190,'LA27'!M$1,0)),0))),".")</f>
        <v>0.52</v>
      </c>
      <c r="P26" s="59" t="str">
        <f>IFERROR(
IF(INDEX!$H$34=1,(VLOOKUP($A26,'LA21'!$A$1:$BZ$190,'LA21'!N$1,0)),
IF(INDEX!$H$34=2,(VLOOKUP($A26,'LA22'!$A$1:$BZ$190,'LA22'!N$1,0)),
IF(INDEX!$H$34=3,(VLOOKUP($A26,'LA27'!$A$1:$BZ$190,'LA27'!N$1,0)),0))),".")</f>
        <v>x</v>
      </c>
      <c r="Q26" s="59" t="str">
        <f>IFERROR(
IF(INDEX!$H$34=1,(VLOOKUP($A26,'LA21'!$A$1:$BZ$190,'LA21'!O$1,0)),
IF(INDEX!$H$34=2,(VLOOKUP($A26,'LA22'!$A$1:$BZ$190,'LA22'!O$1,0)),
IF(INDEX!$H$34=3,(VLOOKUP($A26,'LA27'!$A$1:$BZ$190,'LA27'!O$1,0)),0))),".")</f>
        <v>x</v>
      </c>
      <c r="R26" s="59" t="str">
        <f>IFERROR(
IF(INDEX!$H$34=1,(VLOOKUP($A26,'LA21'!$A$1:$BZ$190,'LA21'!P$1,0)),
IF(INDEX!$H$34=2,(VLOOKUP($A26,'LA22'!$A$1:$BZ$190,'LA22'!P$1,0)),
IF(INDEX!$H$34=3,(VLOOKUP($A26,'LA27'!$A$1:$BZ$190,'LA27'!P$1,0)),0))),".")</f>
        <v>x</v>
      </c>
      <c r="S26" s="59">
        <f>IFERROR(
IF(INDEX!$H$34=1,(VLOOKUP($A26,'LA21'!$A$1:$BZ$190,'LA21'!Q$1,0)),
IF(INDEX!$H$34=2,(VLOOKUP($A26,'LA22'!$A$1:$BZ$190,'LA22'!Q$1,0)),
IF(INDEX!$H$34=3,(VLOOKUP($A26,'LA27'!$A$1:$BZ$190,'LA27'!Q$1,0)),0))),".")</f>
        <v>0.05</v>
      </c>
      <c r="T26" s="59">
        <f>IFERROR(
IF(INDEX!$H$34=1,(VLOOKUP($A26,'LA21'!$A$1:$BZ$190,'LA21'!R$1,0)),
IF(INDEX!$H$34=2,(VLOOKUP($A26,'LA22'!$A$1:$BZ$190,'LA22'!R$1,0)),
IF(INDEX!$H$34=3,(VLOOKUP($A26,'LA27'!$A$1:$BZ$190,'LA27'!R$1,0)),0))),".")</f>
        <v>0.02</v>
      </c>
      <c r="U26" s="59">
        <f>IFERROR(
IF(INDEX!$H$34=1,(VLOOKUP($A26,'LA21'!$A$1:$BZ$190,'LA21'!S$1,0)),
IF(INDEX!$H$34=2,(VLOOKUP($A26,'LA22'!$A$1:$BZ$190,'LA22'!S$1,0)),
IF(INDEX!$H$34=3,(VLOOKUP($A26,'LA27'!$A$1:$BZ$190,'LA27'!S$1,0)),0))),".")</f>
        <v>0.03</v>
      </c>
      <c r="V26" s="59">
        <f>IFERROR(
IF(INDEX!$H$34=1,(VLOOKUP($A26,'LA21'!$A$1:$BZ$190,'LA21'!T$1,0)),
IF(INDEX!$H$34=2,(VLOOKUP($A26,'LA22'!$A$1:$BZ$190,'LA22'!T$1,0)),
IF(INDEX!$H$34=3,(VLOOKUP($A26,'LA27'!$A$1:$BZ$190,'LA27'!T$1,0)),0))),".")</f>
        <v>0.16</v>
      </c>
      <c r="W26" s="59">
        <f>IFERROR(
IF(INDEX!$H$34=1,(VLOOKUP($A26,'LA21'!$A$1:$BZ$190,'LA21'!U$1,0)),
IF(INDEX!$H$34=2,(VLOOKUP($A26,'LA22'!$A$1:$BZ$190,'LA22'!U$1,0)),
IF(INDEX!$H$34=3,(VLOOKUP($A26,'LA27'!$A$1:$BZ$190,'LA27'!U$1,0)),0))),".")</f>
        <v>0.24</v>
      </c>
      <c r="X26" s="59">
        <f>IFERROR(
IF(INDEX!$H$34=1,(VLOOKUP($A26,'LA21'!$A$1:$BZ$190,'LA21'!V$1,0)),
IF(INDEX!$H$34=2,(VLOOKUP($A26,'LA22'!$A$1:$BZ$190,'LA22'!V$1,0)),
IF(INDEX!$H$34=3,(VLOOKUP($A26,'LA27'!$A$1:$BZ$190,'LA27'!V$1,0)),0))),".")</f>
        <v>0.2</v>
      </c>
      <c r="Y26" s="59">
        <f>IFERROR(
IF(INDEX!$H$34=1,(VLOOKUP($A26,'LA21'!$A$1:$BZ$190,'LA21'!W$1,0)),
IF(INDEX!$H$34=2,(VLOOKUP($A26,'LA22'!$A$1:$BZ$190,'LA22'!W$1,0)),
IF(INDEX!$H$34=3,(VLOOKUP($A26,'LA27'!$A$1:$BZ$190,'LA27'!W$1,0)),0))),".")</f>
        <v>0.12</v>
      </c>
      <c r="Z26" s="59">
        <f>IFERROR(
IF(INDEX!$H$34=1,(VLOOKUP($A26,'LA21'!$A$1:$BZ$190,'LA21'!X$1,0)),
IF(INDEX!$H$34=2,(VLOOKUP($A26,'LA22'!$A$1:$BZ$190,'LA22'!X$1,0)),
IF(INDEX!$H$34=3,(VLOOKUP($A26,'LA27'!$A$1:$BZ$190,'LA27'!X$1,0)),0))),".")</f>
        <v>0.16</v>
      </c>
      <c r="AA26" s="59">
        <f>IFERROR(
IF(INDEX!$H$34=1,(VLOOKUP($A26,'LA21'!$A$1:$BZ$190,'LA21'!Y$1,0)),
IF(INDEX!$H$34=2,(VLOOKUP($A26,'LA22'!$A$1:$BZ$190,'LA22'!Y$1,0)),
IF(INDEX!$H$34=3,(VLOOKUP($A26,'LA27'!$A$1:$BZ$190,'LA27'!Y$1,0)),0))),".")</f>
        <v>0.14000000000000001</v>
      </c>
      <c r="AB26" s="59">
        <f>IFERROR(
IF(INDEX!$H$34=1,(VLOOKUP($A26,'LA21'!$A$1:$BZ$190,'LA21'!Z$1,0)),
IF(INDEX!$H$34=2,(VLOOKUP($A26,'LA22'!$A$1:$BZ$190,'LA22'!Z$1,0)),
IF(INDEX!$H$34=3,(VLOOKUP($A26,'LA27'!$A$1:$BZ$190,'LA27'!Z$1,0)),0))),".")</f>
        <v>0</v>
      </c>
      <c r="AC26" s="59">
        <f>IFERROR(
IF(INDEX!$H$34=1,(VLOOKUP($A26,'LA21'!$A$1:$BZ$190,'LA21'!AA$1,0)),
IF(INDEX!$H$34=2,(VLOOKUP($A26,'LA22'!$A$1:$BZ$190,'LA22'!AA$1,0)),
IF(INDEX!$H$34=3,(VLOOKUP($A26,'LA27'!$A$1:$BZ$190,'LA27'!AA$1,0)),0))),".")</f>
        <v>0</v>
      </c>
      <c r="AD26" s="59">
        <f>IFERROR(
IF(INDEX!$H$34=1,(VLOOKUP($A26,'LA21'!$A$1:$BZ$190,'LA21'!AB$1,0)),
IF(INDEX!$H$34=2,(VLOOKUP($A26,'LA22'!$A$1:$BZ$190,'LA22'!AB$1,0)),
IF(INDEX!$H$34=3,(VLOOKUP($A26,'LA27'!$A$1:$BZ$190,'LA27'!AB$1,0)),0))),".")</f>
        <v>0</v>
      </c>
      <c r="AE26" s="59">
        <f>IFERROR(
IF(INDEX!$H$34=1,(VLOOKUP($A26,'LA21'!$A$1:$BZ$190,'LA21'!AC$1,0)),
IF(INDEX!$H$34=2,(VLOOKUP($A26,'LA22'!$A$1:$BZ$190,'LA22'!AC$1,0)),
IF(INDEX!$H$34=3,(VLOOKUP($A26,'LA27'!$A$1:$BZ$190,'LA27'!AC$1,0)),0))),".")</f>
        <v>0</v>
      </c>
      <c r="AF26" s="59">
        <f>IFERROR(
IF(INDEX!$H$34=1,(VLOOKUP($A26,'LA21'!$A$1:$BZ$190,'LA21'!AD$1,0)),
IF(INDEX!$H$34=2,(VLOOKUP($A26,'LA22'!$A$1:$BZ$190,'LA22'!AD$1,0)),
IF(INDEX!$H$34=3,(VLOOKUP($A26,'LA27'!$A$1:$BZ$190,'LA27'!AD$1,0)),0))),".")</f>
        <v>0</v>
      </c>
      <c r="AG26" s="59">
        <f>IFERROR(
IF(INDEX!$H$34=1,(VLOOKUP($A26,'LA21'!$A$1:$BZ$190,'LA21'!AE$1,0)),
IF(INDEX!$H$34=2,(VLOOKUP($A26,'LA22'!$A$1:$BZ$190,'LA22'!AE$1,0)),
IF(INDEX!$H$34=3,(VLOOKUP($A26,'LA27'!$A$1:$BZ$190,'LA27'!AE$1,0)),0))),".")</f>
        <v>0</v>
      </c>
      <c r="AH26" s="59">
        <f>IFERROR(
IF(INDEX!$H$34=1,(VLOOKUP($A26,'LA21'!$A$1:$BZ$190,'LA21'!AF$1,0)),
IF(INDEX!$H$34=2,(VLOOKUP($A26,'LA22'!$A$1:$BZ$190,'LA22'!AF$1,0)),
IF(INDEX!$H$34=3,(VLOOKUP($A26,'LA27'!$A$1:$BZ$190,'LA27'!AF$1,0)),0))),".")</f>
        <v>0</v>
      </c>
      <c r="AI26" s="59">
        <f>IFERROR(
IF(INDEX!$H$34=1,(VLOOKUP($A26,'LA21'!$A$1:$BZ$190,'LA21'!AG$1,0)),
IF(INDEX!$H$34=2,(VLOOKUP($A26,'LA22'!$A$1:$BZ$190,'LA22'!AG$1,0)),
IF(INDEX!$H$34=3,(VLOOKUP($A26,'LA27'!$A$1:$BZ$190,'LA27'!AG$1,0)),0))),".")</f>
        <v>0</v>
      </c>
      <c r="AJ26" s="59">
        <f>IFERROR(
IF(INDEX!$H$34=1,(VLOOKUP($A26,'LA21'!$A$1:$BZ$190,'LA21'!AH$1,0)),
IF(INDEX!$H$34=2,(VLOOKUP($A26,'LA22'!$A$1:$BZ$190,'LA22'!AH$1,0)),
IF(INDEX!$H$34=3,(VLOOKUP($A26,'LA27'!$A$1:$BZ$190,'LA27'!AH$1,0)),0))),".")</f>
        <v>0</v>
      </c>
      <c r="AK26" s="59">
        <f>IFERROR(
IF(INDEX!$H$34=1,(VLOOKUP($A26,'LA21'!$A$1:$BZ$190,'LA21'!AI$1,0)),
IF(INDEX!$H$34=2,(VLOOKUP($A26,'LA22'!$A$1:$BZ$190,'LA22'!AI$1,0)),
IF(INDEX!$H$34=3,(VLOOKUP($A26,'LA27'!$A$1:$BZ$190,'LA27'!AI$1,0)),0))),".")</f>
        <v>0.06</v>
      </c>
      <c r="AL26" s="59">
        <f>IFERROR(
IF(INDEX!$H$34=1,(VLOOKUP($A26,'LA21'!$A$1:$BZ$190,'LA21'!AJ$1,0)),
IF(INDEX!$H$34=2,(VLOOKUP($A26,'LA22'!$A$1:$BZ$190,'LA22'!AJ$1,0)),
IF(INDEX!$H$34=3,(VLOOKUP($A26,'LA27'!$A$1:$BZ$190,'LA27'!AJ$1,0)),0))),".")</f>
        <v>0.03</v>
      </c>
      <c r="AM26" s="59">
        <f>IFERROR(
IF(INDEX!$H$34=1,(VLOOKUP($A26,'LA21'!$A$1:$BZ$190,'LA21'!AK$1,0)),
IF(INDEX!$H$34=2,(VLOOKUP($A26,'LA22'!$A$1:$BZ$190,'LA22'!AK$1,0)),
IF(INDEX!$H$34=3,(VLOOKUP($A26,'LA27'!$A$1:$BZ$190,'LA27'!AK$1,0)),0))),".")</f>
        <v>0.05</v>
      </c>
      <c r="AN26" s="59">
        <f>IFERROR(
IF(INDEX!$H$34=1,(VLOOKUP($A26,'LA21'!$A$1:$BZ$190,'LA21'!AL$1,0)),
IF(INDEX!$H$34=2,(VLOOKUP($A26,'LA22'!$A$1:$BZ$190,'LA22'!AL$1,0)),
IF(INDEX!$H$34=3,(VLOOKUP($A26,'LA27'!$A$1:$BZ$190,'LA27'!AL$1,0)),0))),".")</f>
        <v>0</v>
      </c>
      <c r="AO26" s="59">
        <f>IFERROR(
IF(INDEX!$H$34=1,(VLOOKUP($A26,'LA21'!$A$1:$BZ$190,'LA21'!AM$1,0)),
IF(INDEX!$H$34=2,(VLOOKUP($A26,'LA22'!$A$1:$BZ$190,'LA22'!AM$1,0)),
IF(INDEX!$H$34=3,(VLOOKUP($A26,'LA27'!$A$1:$BZ$190,'LA27'!AM$1,0)),0))),".")</f>
        <v>0</v>
      </c>
      <c r="AP26" s="59">
        <f>IFERROR(
IF(INDEX!$H$34=1,(VLOOKUP($A26,'LA21'!$A$1:$BZ$190,'LA21'!AN$1,0)),
IF(INDEX!$H$34=2,(VLOOKUP($A26,'LA22'!$A$1:$BZ$190,'LA22'!AN$1,0)),
IF(INDEX!$H$34=3,(VLOOKUP($A26,'LA27'!$A$1:$BZ$190,'LA27'!AN$1,0)),0))),".")</f>
        <v>0</v>
      </c>
      <c r="AQ26" s="59">
        <f>IFERROR(
IF(INDEX!$H$34=1,(VLOOKUP($A26,'LA21'!$A$1:$BZ$190,'LA21'!AO$1,0)),
IF(INDEX!$H$34=2,(VLOOKUP($A26,'LA22'!$A$1:$BZ$190,'LA22'!AO$1,0)),
IF(INDEX!$H$34=3,(VLOOKUP($A26,'LA27'!$A$1:$BZ$190,'LA27'!AO$1,0)),0))),".")</f>
        <v>0.01</v>
      </c>
      <c r="AR26" s="59" t="str">
        <f>IFERROR(
IF(INDEX!$H$34=1,(VLOOKUP($A26,'LA21'!$A$1:$BZ$190,'LA21'!AP$1,0)),
IF(INDEX!$H$34=2,(VLOOKUP($A26,'LA22'!$A$1:$BZ$190,'LA22'!AP$1,0)),
IF(INDEX!$H$34=3,(VLOOKUP($A26,'LA27'!$A$1:$BZ$190,'LA27'!AP$1,0)),0))),".")</f>
        <v>x</v>
      </c>
      <c r="AS26" s="59">
        <f>IFERROR(
IF(INDEX!$H$34=1,(VLOOKUP($A26,'LA21'!$A$1:$BZ$190,'LA21'!AQ$1,0)),
IF(INDEX!$H$34=2,(VLOOKUP($A26,'LA22'!$A$1:$BZ$190,'LA22'!AQ$1,0)),
IF(INDEX!$H$34=3,(VLOOKUP($A26,'LA27'!$A$1:$BZ$190,'LA27'!AQ$1,0)),0))),".")</f>
        <v>0.01</v>
      </c>
      <c r="AT26" s="59">
        <f>IFERROR(
IF(INDEX!$H$34=1,(VLOOKUP($A26,'LA21'!$A$1:$BZ$190,'LA21'!AR$1,0)),
IF(INDEX!$H$34=2,(VLOOKUP($A26,'LA22'!$A$1:$BZ$190,'LA22'!AR$1,0)),
IF(INDEX!$H$34=3,(VLOOKUP($A26,'LA27'!$A$1:$BZ$190,'LA27'!AR$1,0)),0))),".")</f>
        <v>0.01</v>
      </c>
      <c r="AU26" s="59" t="str">
        <f>IFERROR(
IF(INDEX!$H$34=1,(VLOOKUP($A26,'LA21'!$A$1:$BZ$190,'LA21'!AS$1,0)),
IF(INDEX!$H$34=2,(VLOOKUP($A26,'LA22'!$A$1:$BZ$190,'LA22'!AS$1,0)),
IF(INDEX!$H$34=3,(VLOOKUP($A26,'LA27'!$A$1:$BZ$190,'LA27'!AS$1,0)),0))),".")</f>
        <v>x</v>
      </c>
      <c r="AV26" s="59">
        <f>IFERROR(
IF(INDEX!$H$34=1,(VLOOKUP($A26,'LA21'!$A$1:$BZ$190,'LA21'!AT$1,0)),
IF(INDEX!$H$34=2,(VLOOKUP($A26,'LA22'!$A$1:$BZ$190,'LA22'!AT$1,0)),
IF(INDEX!$H$34=3,(VLOOKUP($A26,'LA27'!$A$1:$BZ$190,'LA27'!AT$1,0)),0))),".")</f>
        <v>0.01</v>
      </c>
      <c r="AW26" s="59">
        <f>IFERROR(
IF(INDEX!$H$34=1,(VLOOKUP($A26,'LA21'!$A$1:$BZ$190,'LA21'!AU$1,0)),
IF(INDEX!$H$34=2,(VLOOKUP($A26,'LA22'!$A$1:$BZ$190,'LA22'!AU$1,0)),
IF(INDEX!$H$34=3,(VLOOKUP($A26,'LA27'!$A$1:$BZ$190,'LA27'!AU$1,0)),0))),".")</f>
        <v>0.01</v>
      </c>
      <c r="AX26" s="59" t="str">
        <f>IFERROR(
IF(INDEX!$H$34=1,(VLOOKUP($A26,'LA21'!$A$1:$BZ$190,'LA21'!AV$1,0)),
IF(INDEX!$H$34=2,(VLOOKUP($A26,'LA22'!$A$1:$BZ$190,'LA22'!AV$1,0)),
IF(INDEX!$H$34=3,(VLOOKUP($A26,'LA27'!$A$1:$BZ$190,'LA27'!AV$1,0)),0))),".")</f>
        <v>x</v>
      </c>
      <c r="AY26" s="59">
        <f>IFERROR(
IF(INDEX!$H$34=1,(VLOOKUP($A26,'LA21'!$A$1:$BZ$190,'LA21'!AW$1,0)),
IF(INDEX!$H$34=2,(VLOOKUP($A26,'LA22'!$A$1:$BZ$190,'LA22'!AW$1,0)),
IF(INDEX!$H$34=3,(VLOOKUP($A26,'LA27'!$A$1:$BZ$190,'LA27'!AW$1,0)),0))),".")</f>
        <v>0.01</v>
      </c>
      <c r="AZ26" s="59" t="str">
        <f>IFERROR(
IF(INDEX!$H$34=1,(VLOOKUP($A26,'LA21'!$A$1:$BZ$190,'LA21'!AX$1,0)),
IF(INDEX!$H$34=2,(VLOOKUP($A26,'LA22'!$A$1:$BZ$190,'LA22'!AX$1,0)),
IF(INDEX!$H$34=3,(VLOOKUP($A26,'LA27'!$A$1:$BZ$190,'LA27'!AX$1,0)),0))),".")</f>
        <v>x</v>
      </c>
      <c r="BA26" s="59" t="str">
        <f>IFERROR(
IF(INDEX!$H$34=1,(VLOOKUP($A26,'LA21'!$A$1:$BZ$190,'LA21'!AY$1,0)),
IF(INDEX!$H$34=2,(VLOOKUP($A26,'LA22'!$A$1:$BZ$190,'LA22'!AY$1,0)),
IF(INDEX!$H$34=3,(VLOOKUP($A26,'LA27'!$A$1:$BZ$190,'LA27'!AY$1,0)),0))),".")</f>
        <v>x</v>
      </c>
      <c r="BB26" s="59" t="str">
        <f>IFERROR(
IF(INDEX!$H$34=1,(VLOOKUP($A26,'LA21'!$A$1:$BZ$190,'LA21'!AZ$1,0)),
IF(INDEX!$H$34=2,(VLOOKUP($A26,'LA22'!$A$1:$BZ$190,'LA22'!AZ$1,0)),
IF(INDEX!$H$34=3,(VLOOKUP($A26,'LA27'!$A$1:$BZ$190,'LA27'!AZ$1,0)),0))),".")</f>
        <v>x</v>
      </c>
      <c r="BC26" s="59" t="str">
        <f>IFERROR(
IF(INDEX!$H$34=1,(VLOOKUP($A26,'LA21'!$A$1:$BZ$190,'LA21'!BA$1,0)),
IF(INDEX!$H$34=2,(VLOOKUP($A26,'LA22'!$A$1:$BZ$190,'LA22'!BA$1,0)),
IF(INDEX!$H$34=3,(VLOOKUP($A26,'LA27'!$A$1:$BZ$190,'LA27'!BA$1,0)),0))),".")</f>
        <v>x</v>
      </c>
      <c r="BD26" s="59" t="str">
        <f>IFERROR(
IF(INDEX!$H$34=1,(VLOOKUP($A26,'LA21'!$A$1:$BZ$190,'LA21'!BB$1,0)),
IF(INDEX!$H$34=2,(VLOOKUP($A26,'LA22'!$A$1:$BZ$190,'LA22'!BB$1,0)),
IF(INDEX!$H$34=3,(VLOOKUP($A26,'LA27'!$A$1:$BZ$190,'LA27'!BB$1,0)),0))),".")</f>
        <v>x</v>
      </c>
      <c r="BE26" s="59" t="str">
        <f>IFERROR(
IF(INDEX!$H$34=1,(VLOOKUP($A26,'LA21'!$A$1:$BZ$190,'LA21'!BC$1,0)),
IF(INDEX!$H$34=2,(VLOOKUP($A26,'LA22'!$A$1:$BZ$190,'LA22'!BC$1,0)),
IF(INDEX!$H$34=3,(VLOOKUP($A26,'LA27'!$A$1:$BZ$190,'LA27'!BC$1,0)),0))),".")</f>
        <v>x</v>
      </c>
      <c r="BF26" s="59">
        <f>IFERROR(
IF(INDEX!$H$34=1,(VLOOKUP($A26,'LA21'!$A$1:$BZ$190,'LA21'!BD$1,0)),
IF(INDEX!$H$34=2,(VLOOKUP($A26,'LA22'!$A$1:$BZ$190,'LA22'!BD$1,0)),
IF(INDEX!$H$34=3,(VLOOKUP($A26,'LA27'!$A$1:$BZ$190,'LA27'!BD$1,0)),0))),".")</f>
        <v>0.02</v>
      </c>
      <c r="BG26" s="59">
        <f>IFERROR(
IF(INDEX!$H$34=1,(VLOOKUP($A26,'LA21'!$A$1:$BZ$190,'LA21'!BE$1,0)),
IF(INDEX!$H$34=2,(VLOOKUP($A26,'LA22'!$A$1:$BZ$190,'LA22'!BE$1,0)),
IF(INDEX!$H$34=3,(VLOOKUP($A26,'LA27'!$A$1:$BZ$190,'LA27'!BE$1,0)),0))),".")</f>
        <v>0.01</v>
      </c>
      <c r="BH26" s="59">
        <f>IFERROR(
IF(INDEX!$H$34=1,(VLOOKUP($A26,'LA21'!$A$1:$BZ$190,'LA21'!BF$1,0)),
IF(INDEX!$H$34=2,(VLOOKUP($A26,'LA22'!$A$1:$BZ$190,'LA22'!BF$1,0)),
IF(INDEX!$H$34=3,(VLOOKUP($A26,'LA27'!$A$1:$BZ$190,'LA27'!BF$1,0)),0))),".")</f>
        <v>0.01</v>
      </c>
      <c r="BI26" s="59">
        <f>IFERROR(
IF(INDEX!$H$34=1,(VLOOKUP($A26,'LA21'!$A$1:$BZ$190,'LA21'!BG$1,0)),
IF(INDEX!$H$34=2,(VLOOKUP($A26,'LA22'!$A$1:$BZ$190,'LA22'!BG$1,0)),
IF(INDEX!$H$34=3,(VLOOKUP($A26,'LA27'!$A$1:$BZ$190,'LA27'!BG$1,0)),0))),".")</f>
        <v>0.06</v>
      </c>
      <c r="BJ26" s="59">
        <f>IFERROR(
IF(INDEX!$H$34=1,(VLOOKUP($A26,'LA21'!$A$1:$BZ$190,'LA21'!BH$1,0)),
IF(INDEX!$H$34=2,(VLOOKUP($A26,'LA22'!$A$1:$BZ$190,'LA22'!BH$1,0)),
IF(INDEX!$H$34=3,(VLOOKUP($A26,'LA27'!$A$1:$BZ$190,'LA27'!BH$1,0)),0))),".")</f>
        <v>0.05</v>
      </c>
      <c r="BK26" s="59">
        <f>IFERROR(
IF(INDEX!$H$34=1,(VLOOKUP($A26,'LA21'!$A$1:$BZ$190,'LA21'!BI$1,0)),
IF(INDEX!$H$34=2,(VLOOKUP($A26,'LA22'!$A$1:$BZ$190,'LA22'!BI$1,0)),
IF(INDEX!$H$34=3,(VLOOKUP($A26,'LA27'!$A$1:$BZ$190,'LA27'!BI$1,0)),0))),".")</f>
        <v>0.05</v>
      </c>
      <c r="BL26" s="59">
        <f>IFERROR(
IF(INDEX!$H$34=1,(VLOOKUP($A26,'LA21'!$A$1:$BZ$190,'LA21'!BJ$1,0)),
IF(INDEX!$H$34=2,(VLOOKUP($A26,'LA22'!$A$1:$BZ$190,'LA22'!BJ$1,0)),
IF(INDEX!$H$34=3,(VLOOKUP($A26,'LA27'!$A$1:$BZ$190,'LA27'!BJ$1,0)),0))),".")</f>
        <v>0.02</v>
      </c>
      <c r="BM26" s="59">
        <f>IFERROR(
IF(INDEX!$H$34=1,(VLOOKUP($A26,'LA21'!$A$1:$BZ$190,'LA21'!BK$1,0)),
IF(INDEX!$H$34=2,(VLOOKUP($A26,'LA22'!$A$1:$BZ$190,'LA22'!BK$1,0)),
IF(INDEX!$H$34=3,(VLOOKUP($A26,'LA27'!$A$1:$BZ$190,'LA27'!BK$1,0)),0))),".")</f>
        <v>0.01</v>
      </c>
      <c r="BN26" s="59">
        <f>IFERROR(
IF(INDEX!$H$34=1,(VLOOKUP($A26,'LA21'!$A$1:$BZ$190,'LA21'!BL$1,0)),
IF(INDEX!$H$34=2,(VLOOKUP($A26,'LA22'!$A$1:$BZ$190,'LA22'!BL$1,0)),
IF(INDEX!$H$34=3,(VLOOKUP($A26,'LA27'!$A$1:$BZ$190,'LA27'!BL$1,0)),0))),".")</f>
        <v>0.01</v>
      </c>
      <c r="BO26" s="59">
        <f>IFERROR(
IF(INDEX!$H$34=1,(VLOOKUP($A26,'LA21'!$A$1:$BZ$190,'LA21'!BM$1,0)),
IF(INDEX!$H$34=2,(VLOOKUP($A26,'LA22'!$A$1:$BZ$190,'LA22'!BM$1,0)),
IF(INDEX!$H$34=3,(VLOOKUP($A26,'LA27'!$A$1:$BZ$190,'LA27'!BM$1,0)),0))),".")</f>
        <v>0.01</v>
      </c>
      <c r="BP26" s="59">
        <f>IFERROR(
IF(INDEX!$H$34=1,(VLOOKUP($A26,'LA21'!$A$1:$BZ$190,'LA21'!BN$1,0)),
IF(INDEX!$H$34=2,(VLOOKUP($A26,'LA22'!$A$1:$BZ$190,'LA22'!BN$1,0)),
IF(INDEX!$H$34=3,(VLOOKUP($A26,'LA27'!$A$1:$BZ$190,'LA27'!BN$1,0)),0))),".")</f>
        <v>0.01</v>
      </c>
      <c r="BQ26" s="59">
        <f>IFERROR(
IF(INDEX!$H$34=1,(VLOOKUP($A26,'LA21'!$A$1:$BZ$190,'LA21'!BO$1,0)),
IF(INDEX!$H$34=2,(VLOOKUP($A26,'LA22'!$A$1:$BZ$190,'LA22'!BO$1,0)),
IF(INDEX!$H$34=3,(VLOOKUP($A26,'LA27'!$A$1:$BZ$190,'LA27'!BO$1,0)),0))),".")</f>
        <v>0.01</v>
      </c>
    </row>
    <row r="27" spans="1:69" x14ac:dyDescent="0.2">
      <c r="A27" s="7">
        <v>890</v>
      </c>
      <c r="B27" s="13" t="s">
        <v>137</v>
      </c>
      <c r="C27" s="96" t="s">
        <v>112</v>
      </c>
      <c r="D27" s="152">
        <f>IFERROR(
IF(INDEX!$H$34=1,(VLOOKUP($A27,'LA21'!$A$1:$BZ$190,'LA21'!B$1,0)),
IF(INDEX!$H$34=2,(VLOOKUP($A27,'LA22'!$A$1:$BZ$190,'LA22'!B$1,0)),
IF(INDEX!$H$34=3,(VLOOKUP($A27,'LA27'!$A$1:$BZ$190,'LA27'!B$1,0)),0))),".")</f>
        <v>800</v>
      </c>
      <c r="E27" s="58">
        <f>IFERROR(
IF(INDEX!$H$34=1,(VLOOKUP($A27,'LA21'!$A$1:$BZ$190,'LA21'!C$1,0)),
IF(INDEX!$H$34=2,(VLOOKUP($A27,'LA22'!$A$1:$BZ$190,'LA22'!C$1,0)),
IF(INDEX!$H$34=3,(VLOOKUP($A27,'LA27'!$A$1:$BZ$190,'LA27'!C$1,0)),0))),".")</f>
        <v>820</v>
      </c>
      <c r="F27" s="58">
        <f>IFERROR(
IF(INDEX!$H$34=1,(VLOOKUP($A27,'LA21'!$A$1:$BZ$190,'LA21'!D$1,0)),
IF(INDEX!$H$34=2,(VLOOKUP($A27,'LA22'!$A$1:$BZ$190,'LA22'!D$1,0)),
IF(INDEX!$H$34=3,(VLOOKUP($A27,'LA27'!$A$1:$BZ$190,'LA27'!D$1,0)),0))),".")</f>
        <v>1620</v>
      </c>
      <c r="G27" s="59">
        <f>IFERROR(
IF(INDEX!$H$34=1,(VLOOKUP($A27,'LA21'!$A$1:$BZ$190,'LA21'!E$1,0)),
IF(INDEX!$H$34=2,(VLOOKUP($A27,'LA22'!$A$1:$BZ$190,'LA22'!E$1,0)),
IF(INDEX!$H$34=3,(VLOOKUP($A27,'LA27'!$A$1:$BZ$190,'LA27'!E$1,0)),0))),".")</f>
        <v>0.88</v>
      </c>
      <c r="H27" s="59">
        <f>IFERROR(
IF(INDEX!$H$34=1,(VLOOKUP($A27,'LA21'!$A$1:$BZ$190,'LA21'!F$1,0)),
IF(INDEX!$H$34=2,(VLOOKUP($A27,'LA22'!$A$1:$BZ$190,'LA22'!F$1,0)),
IF(INDEX!$H$34=3,(VLOOKUP($A27,'LA27'!$A$1:$BZ$190,'LA27'!F$1,0)),0))),".")</f>
        <v>0.89</v>
      </c>
      <c r="I27" s="59">
        <f>IFERROR(
IF(INDEX!$H$34=1,(VLOOKUP($A27,'LA21'!$A$1:$BZ$190,'LA21'!G$1,0)),
IF(INDEX!$H$34=2,(VLOOKUP($A27,'LA22'!$A$1:$BZ$190,'LA22'!G$1,0)),
IF(INDEX!$H$34=3,(VLOOKUP($A27,'LA27'!$A$1:$BZ$190,'LA27'!G$1,0)),0))),".")</f>
        <v>0.88</v>
      </c>
      <c r="J27" s="59">
        <f>IFERROR(
IF(INDEX!$H$34=1,(VLOOKUP($A27,'LA21'!$A$1:$BZ$190,'LA21'!H$1,0)),
IF(INDEX!$H$34=2,(VLOOKUP($A27,'LA22'!$A$1:$BZ$190,'LA22'!H$1,0)),
IF(INDEX!$H$34=3,(VLOOKUP($A27,'LA27'!$A$1:$BZ$190,'LA27'!H$1,0)),0))),".")</f>
        <v>0.85</v>
      </c>
      <c r="K27" s="59">
        <f>IFERROR(
IF(INDEX!$H$34=1,(VLOOKUP($A27,'LA21'!$A$1:$BZ$190,'LA21'!I$1,0)),
IF(INDEX!$H$34=2,(VLOOKUP($A27,'LA22'!$A$1:$BZ$190,'LA22'!I$1,0)),
IF(INDEX!$H$34=3,(VLOOKUP($A27,'LA27'!$A$1:$BZ$190,'LA27'!I$1,0)),0))),".")</f>
        <v>0.87</v>
      </c>
      <c r="L27" s="59">
        <f>IFERROR(
IF(INDEX!$H$34=1,(VLOOKUP($A27,'LA21'!$A$1:$BZ$190,'LA21'!J$1,0)),
IF(INDEX!$H$34=2,(VLOOKUP($A27,'LA22'!$A$1:$BZ$190,'LA22'!J$1,0)),
IF(INDEX!$H$34=3,(VLOOKUP($A27,'LA27'!$A$1:$BZ$190,'LA27'!J$1,0)),0))),".")</f>
        <v>0.86</v>
      </c>
      <c r="M27" s="59">
        <f>IFERROR(
IF(INDEX!$H$34=1,(VLOOKUP($A27,'LA21'!$A$1:$BZ$190,'LA21'!K$1,0)),
IF(INDEX!$H$34=2,(VLOOKUP($A27,'LA22'!$A$1:$BZ$190,'LA22'!K$1,0)),
IF(INDEX!$H$34=3,(VLOOKUP($A27,'LA27'!$A$1:$BZ$190,'LA27'!K$1,0)),0))),".")</f>
        <v>0.46</v>
      </c>
      <c r="N27" s="59">
        <f>IFERROR(
IF(INDEX!$H$34=1,(VLOOKUP($A27,'LA21'!$A$1:$BZ$190,'LA21'!L$1,0)),
IF(INDEX!$H$34=2,(VLOOKUP($A27,'LA22'!$A$1:$BZ$190,'LA22'!L$1,0)),
IF(INDEX!$H$34=3,(VLOOKUP($A27,'LA27'!$A$1:$BZ$190,'LA27'!L$1,0)),0))),".")</f>
        <v>0.4</v>
      </c>
      <c r="O27" s="59">
        <f>IFERROR(
IF(INDEX!$H$34=1,(VLOOKUP($A27,'LA21'!$A$1:$BZ$190,'LA21'!M$1,0)),
IF(INDEX!$H$34=2,(VLOOKUP($A27,'LA22'!$A$1:$BZ$190,'LA22'!M$1,0)),
IF(INDEX!$H$34=3,(VLOOKUP($A27,'LA27'!$A$1:$BZ$190,'LA27'!M$1,0)),0))),".")</f>
        <v>0.43</v>
      </c>
      <c r="P27" s="59" t="str">
        <f>IFERROR(
IF(INDEX!$H$34=1,(VLOOKUP($A27,'LA21'!$A$1:$BZ$190,'LA21'!N$1,0)),
IF(INDEX!$H$34=2,(VLOOKUP($A27,'LA22'!$A$1:$BZ$190,'LA22'!N$1,0)),
IF(INDEX!$H$34=3,(VLOOKUP($A27,'LA27'!$A$1:$BZ$190,'LA27'!N$1,0)),0))),".")</f>
        <v>x</v>
      </c>
      <c r="Q27" s="59" t="str">
        <f>IFERROR(
IF(INDEX!$H$34=1,(VLOOKUP($A27,'LA21'!$A$1:$BZ$190,'LA21'!O$1,0)),
IF(INDEX!$H$34=2,(VLOOKUP($A27,'LA22'!$A$1:$BZ$190,'LA22'!O$1,0)),
IF(INDEX!$H$34=3,(VLOOKUP($A27,'LA27'!$A$1:$BZ$190,'LA27'!O$1,0)),0))),".")</f>
        <v>x</v>
      </c>
      <c r="R27" s="59" t="str">
        <f>IFERROR(
IF(INDEX!$H$34=1,(VLOOKUP($A27,'LA21'!$A$1:$BZ$190,'LA21'!P$1,0)),
IF(INDEX!$H$34=2,(VLOOKUP($A27,'LA22'!$A$1:$BZ$190,'LA22'!P$1,0)),
IF(INDEX!$H$34=3,(VLOOKUP($A27,'LA27'!$A$1:$BZ$190,'LA27'!P$1,0)),0))),".")</f>
        <v>x</v>
      </c>
      <c r="S27" s="59">
        <f>IFERROR(
IF(INDEX!$H$34=1,(VLOOKUP($A27,'LA21'!$A$1:$BZ$190,'LA21'!Q$1,0)),
IF(INDEX!$H$34=2,(VLOOKUP($A27,'LA22'!$A$1:$BZ$190,'LA22'!Q$1,0)),
IF(INDEX!$H$34=3,(VLOOKUP($A27,'LA27'!$A$1:$BZ$190,'LA27'!Q$1,0)),0))),".")</f>
        <v>0.03</v>
      </c>
      <c r="T27" s="59">
        <f>IFERROR(
IF(INDEX!$H$34=1,(VLOOKUP($A27,'LA21'!$A$1:$BZ$190,'LA21'!R$1,0)),
IF(INDEX!$H$34=2,(VLOOKUP($A27,'LA22'!$A$1:$BZ$190,'LA22'!R$1,0)),
IF(INDEX!$H$34=3,(VLOOKUP($A27,'LA27'!$A$1:$BZ$190,'LA27'!R$1,0)),0))),".")</f>
        <v>0.05</v>
      </c>
      <c r="U27" s="59">
        <f>IFERROR(
IF(INDEX!$H$34=1,(VLOOKUP($A27,'LA21'!$A$1:$BZ$190,'LA21'!S$1,0)),
IF(INDEX!$H$34=2,(VLOOKUP($A27,'LA22'!$A$1:$BZ$190,'LA22'!S$1,0)),
IF(INDEX!$H$34=3,(VLOOKUP($A27,'LA27'!$A$1:$BZ$190,'LA27'!S$1,0)),0))),".")</f>
        <v>0.04</v>
      </c>
      <c r="V27" s="59">
        <f>IFERROR(
IF(INDEX!$H$34=1,(VLOOKUP($A27,'LA21'!$A$1:$BZ$190,'LA21'!T$1,0)),
IF(INDEX!$H$34=2,(VLOOKUP($A27,'LA22'!$A$1:$BZ$190,'LA22'!T$1,0)),
IF(INDEX!$H$34=3,(VLOOKUP($A27,'LA27'!$A$1:$BZ$190,'LA27'!T$1,0)),0))),".")</f>
        <v>7.0000000000000007E-2</v>
      </c>
      <c r="W27" s="59">
        <f>IFERROR(
IF(INDEX!$H$34=1,(VLOOKUP($A27,'LA21'!$A$1:$BZ$190,'LA21'!U$1,0)),
IF(INDEX!$H$34=2,(VLOOKUP($A27,'LA22'!$A$1:$BZ$190,'LA22'!U$1,0)),
IF(INDEX!$H$34=3,(VLOOKUP($A27,'LA27'!$A$1:$BZ$190,'LA27'!U$1,0)),0))),".")</f>
        <v>0.05</v>
      </c>
      <c r="X27" s="59">
        <f>IFERROR(
IF(INDEX!$H$34=1,(VLOOKUP($A27,'LA21'!$A$1:$BZ$190,'LA21'!V$1,0)),
IF(INDEX!$H$34=2,(VLOOKUP($A27,'LA22'!$A$1:$BZ$190,'LA22'!V$1,0)),
IF(INDEX!$H$34=3,(VLOOKUP($A27,'LA27'!$A$1:$BZ$190,'LA27'!V$1,0)),0))),".")</f>
        <v>0.05</v>
      </c>
      <c r="Y27" s="59">
        <f>IFERROR(
IF(INDEX!$H$34=1,(VLOOKUP($A27,'LA21'!$A$1:$BZ$190,'LA21'!W$1,0)),
IF(INDEX!$H$34=2,(VLOOKUP($A27,'LA22'!$A$1:$BZ$190,'LA22'!W$1,0)),
IF(INDEX!$H$34=3,(VLOOKUP($A27,'LA27'!$A$1:$BZ$190,'LA27'!W$1,0)),0))),".")</f>
        <v>0.28999999999999998</v>
      </c>
      <c r="Z27" s="59">
        <f>IFERROR(
IF(INDEX!$H$34=1,(VLOOKUP($A27,'LA21'!$A$1:$BZ$190,'LA21'!X$1,0)),
IF(INDEX!$H$34=2,(VLOOKUP($A27,'LA22'!$A$1:$BZ$190,'LA22'!X$1,0)),
IF(INDEX!$H$34=3,(VLOOKUP($A27,'LA27'!$A$1:$BZ$190,'LA27'!X$1,0)),0))),".")</f>
        <v>0.36</v>
      </c>
      <c r="AA27" s="59">
        <f>IFERROR(
IF(INDEX!$H$34=1,(VLOOKUP($A27,'LA21'!$A$1:$BZ$190,'LA21'!Y$1,0)),
IF(INDEX!$H$34=2,(VLOOKUP($A27,'LA22'!$A$1:$BZ$190,'LA22'!Y$1,0)),
IF(INDEX!$H$34=3,(VLOOKUP($A27,'LA27'!$A$1:$BZ$190,'LA27'!Y$1,0)),0))),".")</f>
        <v>0.33</v>
      </c>
      <c r="AB27" s="59">
        <f>IFERROR(
IF(INDEX!$H$34=1,(VLOOKUP($A27,'LA21'!$A$1:$BZ$190,'LA21'!Z$1,0)),
IF(INDEX!$H$34=2,(VLOOKUP($A27,'LA22'!$A$1:$BZ$190,'LA22'!Z$1,0)),
IF(INDEX!$H$34=3,(VLOOKUP($A27,'LA27'!$A$1:$BZ$190,'LA27'!Z$1,0)),0))),".")</f>
        <v>0</v>
      </c>
      <c r="AC27" s="59">
        <f>IFERROR(
IF(INDEX!$H$34=1,(VLOOKUP($A27,'LA21'!$A$1:$BZ$190,'LA21'!AA$1,0)),
IF(INDEX!$H$34=2,(VLOOKUP($A27,'LA22'!$A$1:$BZ$190,'LA22'!AA$1,0)),
IF(INDEX!$H$34=3,(VLOOKUP($A27,'LA27'!$A$1:$BZ$190,'LA27'!AA$1,0)),0))),".")</f>
        <v>0</v>
      </c>
      <c r="AD27" s="59">
        <f>IFERROR(
IF(INDEX!$H$34=1,(VLOOKUP($A27,'LA21'!$A$1:$BZ$190,'LA21'!AB$1,0)),
IF(INDEX!$H$34=2,(VLOOKUP($A27,'LA22'!$A$1:$BZ$190,'LA22'!AB$1,0)),
IF(INDEX!$H$34=3,(VLOOKUP($A27,'LA27'!$A$1:$BZ$190,'LA27'!AB$1,0)),0))),".")</f>
        <v>0</v>
      </c>
      <c r="AE27" s="59">
        <f>IFERROR(
IF(INDEX!$H$34=1,(VLOOKUP($A27,'LA21'!$A$1:$BZ$190,'LA21'!AC$1,0)),
IF(INDEX!$H$34=2,(VLOOKUP($A27,'LA22'!$A$1:$BZ$190,'LA22'!AC$1,0)),
IF(INDEX!$H$34=3,(VLOOKUP($A27,'LA27'!$A$1:$BZ$190,'LA27'!AC$1,0)),0))),".")</f>
        <v>0</v>
      </c>
      <c r="AF27" s="59">
        <f>IFERROR(
IF(INDEX!$H$34=1,(VLOOKUP($A27,'LA21'!$A$1:$BZ$190,'LA21'!AD$1,0)),
IF(INDEX!$H$34=2,(VLOOKUP($A27,'LA22'!$A$1:$BZ$190,'LA22'!AD$1,0)),
IF(INDEX!$H$34=3,(VLOOKUP($A27,'LA27'!$A$1:$BZ$190,'LA27'!AD$1,0)),0))),".")</f>
        <v>0</v>
      </c>
      <c r="AG27" s="59">
        <f>IFERROR(
IF(INDEX!$H$34=1,(VLOOKUP($A27,'LA21'!$A$1:$BZ$190,'LA21'!AE$1,0)),
IF(INDEX!$H$34=2,(VLOOKUP($A27,'LA22'!$A$1:$BZ$190,'LA22'!AE$1,0)),
IF(INDEX!$H$34=3,(VLOOKUP($A27,'LA27'!$A$1:$BZ$190,'LA27'!AE$1,0)),0))),".")</f>
        <v>0</v>
      </c>
      <c r="AH27" s="59">
        <f>IFERROR(
IF(INDEX!$H$34=1,(VLOOKUP($A27,'LA21'!$A$1:$BZ$190,'LA21'!AF$1,0)),
IF(INDEX!$H$34=2,(VLOOKUP($A27,'LA22'!$A$1:$BZ$190,'LA22'!AF$1,0)),
IF(INDEX!$H$34=3,(VLOOKUP($A27,'LA27'!$A$1:$BZ$190,'LA27'!AF$1,0)),0))),".")</f>
        <v>0</v>
      </c>
      <c r="AI27" s="59">
        <f>IFERROR(
IF(INDEX!$H$34=1,(VLOOKUP($A27,'LA21'!$A$1:$BZ$190,'LA21'!AG$1,0)),
IF(INDEX!$H$34=2,(VLOOKUP($A27,'LA22'!$A$1:$BZ$190,'LA22'!AG$1,0)),
IF(INDEX!$H$34=3,(VLOOKUP($A27,'LA27'!$A$1:$BZ$190,'LA27'!AG$1,0)),0))),".")</f>
        <v>0</v>
      </c>
      <c r="AJ27" s="59">
        <f>IFERROR(
IF(INDEX!$H$34=1,(VLOOKUP($A27,'LA21'!$A$1:$BZ$190,'LA21'!AH$1,0)),
IF(INDEX!$H$34=2,(VLOOKUP($A27,'LA22'!$A$1:$BZ$190,'LA22'!AH$1,0)),
IF(INDEX!$H$34=3,(VLOOKUP($A27,'LA27'!$A$1:$BZ$190,'LA27'!AH$1,0)),0))),".")</f>
        <v>0</v>
      </c>
      <c r="AK27" s="59">
        <f>IFERROR(
IF(INDEX!$H$34=1,(VLOOKUP($A27,'LA21'!$A$1:$BZ$190,'LA21'!AI$1,0)),
IF(INDEX!$H$34=2,(VLOOKUP($A27,'LA22'!$A$1:$BZ$190,'LA22'!AI$1,0)),
IF(INDEX!$H$34=3,(VLOOKUP($A27,'LA27'!$A$1:$BZ$190,'LA27'!AI$1,0)),0))),".")</f>
        <v>0.06</v>
      </c>
      <c r="AL27" s="59">
        <f>IFERROR(
IF(INDEX!$H$34=1,(VLOOKUP($A27,'LA21'!$A$1:$BZ$190,'LA21'!AJ$1,0)),
IF(INDEX!$H$34=2,(VLOOKUP($A27,'LA22'!$A$1:$BZ$190,'LA22'!AJ$1,0)),
IF(INDEX!$H$34=3,(VLOOKUP($A27,'LA27'!$A$1:$BZ$190,'LA27'!AJ$1,0)),0))),".")</f>
        <v>7.0000000000000007E-2</v>
      </c>
      <c r="AM27" s="59">
        <f>IFERROR(
IF(INDEX!$H$34=1,(VLOOKUP($A27,'LA21'!$A$1:$BZ$190,'LA21'!AK$1,0)),
IF(INDEX!$H$34=2,(VLOOKUP($A27,'LA22'!$A$1:$BZ$190,'LA22'!AK$1,0)),
IF(INDEX!$H$34=3,(VLOOKUP($A27,'LA27'!$A$1:$BZ$190,'LA27'!AK$1,0)),0))),".")</f>
        <v>0.06</v>
      </c>
      <c r="AN27" s="59">
        <f>IFERROR(
IF(INDEX!$H$34=1,(VLOOKUP($A27,'LA21'!$A$1:$BZ$190,'LA21'!AL$1,0)),
IF(INDEX!$H$34=2,(VLOOKUP($A27,'LA22'!$A$1:$BZ$190,'LA22'!AL$1,0)),
IF(INDEX!$H$34=3,(VLOOKUP($A27,'LA27'!$A$1:$BZ$190,'LA27'!AL$1,0)),0))),".")</f>
        <v>0</v>
      </c>
      <c r="AO27" s="59">
        <f>IFERROR(
IF(INDEX!$H$34=1,(VLOOKUP($A27,'LA21'!$A$1:$BZ$190,'LA21'!AM$1,0)),
IF(INDEX!$H$34=2,(VLOOKUP($A27,'LA22'!$A$1:$BZ$190,'LA22'!AM$1,0)),
IF(INDEX!$H$34=3,(VLOOKUP($A27,'LA27'!$A$1:$BZ$190,'LA27'!AM$1,0)),0))),".")</f>
        <v>0</v>
      </c>
      <c r="AP27" s="59">
        <f>IFERROR(
IF(INDEX!$H$34=1,(VLOOKUP($A27,'LA21'!$A$1:$BZ$190,'LA21'!AN$1,0)),
IF(INDEX!$H$34=2,(VLOOKUP($A27,'LA22'!$A$1:$BZ$190,'LA22'!AN$1,0)),
IF(INDEX!$H$34=3,(VLOOKUP($A27,'LA27'!$A$1:$BZ$190,'LA27'!AN$1,0)),0))),".")</f>
        <v>0</v>
      </c>
      <c r="AQ27" s="59" t="str">
        <f>IFERROR(
IF(INDEX!$H$34=1,(VLOOKUP($A27,'LA21'!$A$1:$BZ$190,'LA21'!AO$1,0)),
IF(INDEX!$H$34=2,(VLOOKUP($A27,'LA22'!$A$1:$BZ$190,'LA22'!AO$1,0)),
IF(INDEX!$H$34=3,(VLOOKUP($A27,'LA27'!$A$1:$BZ$190,'LA27'!AO$1,0)),0))),".")</f>
        <v>x</v>
      </c>
      <c r="AR27" s="59" t="str">
        <f>IFERROR(
IF(INDEX!$H$34=1,(VLOOKUP($A27,'LA21'!$A$1:$BZ$190,'LA21'!AP$1,0)),
IF(INDEX!$H$34=2,(VLOOKUP($A27,'LA22'!$A$1:$BZ$190,'LA22'!AP$1,0)),
IF(INDEX!$H$34=3,(VLOOKUP($A27,'LA27'!$A$1:$BZ$190,'LA27'!AP$1,0)),0))),".")</f>
        <v>x</v>
      </c>
      <c r="AS27" s="59" t="str">
        <f>IFERROR(
IF(INDEX!$H$34=1,(VLOOKUP($A27,'LA21'!$A$1:$BZ$190,'LA21'!AQ$1,0)),
IF(INDEX!$H$34=2,(VLOOKUP($A27,'LA22'!$A$1:$BZ$190,'LA22'!AQ$1,0)),
IF(INDEX!$H$34=3,(VLOOKUP($A27,'LA27'!$A$1:$BZ$190,'LA27'!AQ$1,0)),0))),".")</f>
        <v>x</v>
      </c>
      <c r="AT27" s="59">
        <f>IFERROR(
IF(INDEX!$H$34=1,(VLOOKUP($A27,'LA21'!$A$1:$BZ$190,'LA21'!AR$1,0)),
IF(INDEX!$H$34=2,(VLOOKUP($A27,'LA22'!$A$1:$BZ$190,'LA22'!AR$1,0)),
IF(INDEX!$H$34=3,(VLOOKUP($A27,'LA27'!$A$1:$BZ$190,'LA27'!AR$1,0)),0))),".")</f>
        <v>0.02</v>
      </c>
      <c r="AU27" s="59">
        <f>IFERROR(
IF(INDEX!$H$34=1,(VLOOKUP($A27,'LA21'!$A$1:$BZ$190,'LA21'!AS$1,0)),
IF(INDEX!$H$34=2,(VLOOKUP($A27,'LA22'!$A$1:$BZ$190,'LA22'!AS$1,0)),
IF(INDEX!$H$34=3,(VLOOKUP($A27,'LA27'!$A$1:$BZ$190,'LA27'!AS$1,0)),0))),".")</f>
        <v>0.01</v>
      </c>
      <c r="AV27" s="59">
        <f>IFERROR(
IF(INDEX!$H$34=1,(VLOOKUP($A27,'LA21'!$A$1:$BZ$190,'LA21'!AT$1,0)),
IF(INDEX!$H$34=2,(VLOOKUP($A27,'LA22'!$A$1:$BZ$190,'LA22'!AT$1,0)),
IF(INDEX!$H$34=3,(VLOOKUP($A27,'LA27'!$A$1:$BZ$190,'LA27'!AT$1,0)),0))),".")</f>
        <v>0.01</v>
      </c>
      <c r="AW27" s="59">
        <f>IFERROR(
IF(INDEX!$H$34=1,(VLOOKUP($A27,'LA21'!$A$1:$BZ$190,'LA21'!AU$1,0)),
IF(INDEX!$H$34=2,(VLOOKUP($A27,'LA22'!$A$1:$BZ$190,'LA22'!AU$1,0)),
IF(INDEX!$H$34=3,(VLOOKUP($A27,'LA27'!$A$1:$BZ$190,'LA27'!AU$1,0)),0))),".")</f>
        <v>0.01</v>
      </c>
      <c r="AX27" s="59">
        <f>IFERROR(
IF(INDEX!$H$34=1,(VLOOKUP($A27,'LA21'!$A$1:$BZ$190,'LA21'!AV$1,0)),
IF(INDEX!$H$34=2,(VLOOKUP($A27,'LA22'!$A$1:$BZ$190,'LA22'!AV$1,0)),
IF(INDEX!$H$34=3,(VLOOKUP($A27,'LA27'!$A$1:$BZ$190,'LA27'!AV$1,0)),0))),".")</f>
        <v>0.01</v>
      </c>
      <c r="AY27" s="59">
        <f>IFERROR(
IF(INDEX!$H$34=1,(VLOOKUP($A27,'LA21'!$A$1:$BZ$190,'LA21'!AW$1,0)),
IF(INDEX!$H$34=2,(VLOOKUP($A27,'LA22'!$A$1:$BZ$190,'LA22'!AW$1,0)),
IF(INDEX!$H$34=3,(VLOOKUP($A27,'LA27'!$A$1:$BZ$190,'LA27'!AW$1,0)),0))),".")</f>
        <v>0.01</v>
      </c>
      <c r="AZ27" s="59">
        <f>IFERROR(
IF(INDEX!$H$34=1,(VLOOKUP($A27,'LA21'!$A$1:$BZ$190,'LA21'!AX$1,0)),
IF(INDEX!$H$34=2,(VLOOKUP($A27,'LA22'!$A$1:$BZ$190,'LA22'!AX$1,0)),
IF(INDEX!$H$34=3,(VLOOKUP($A27,'LA27'!$A$1:$BZ$190,'LA27'!AX$1,0)),0))),".")</f>
        <v>0</v>
      </c>
      <c r="BA27" s="59" t="str">
        <f>IFERROR(
IF(INDEX!$H$34=1,(VLOOKUP($A27,'LA21'!$A$1:$BZ$190,'LA21'!AY$1,0)),
IF(INDEX!$H$34=2,(VLOOKUP($A27,'LA22'!$A$1:$BZ$190,'LA22'!AY$1,0)),
IF(INDEX!$H$34=3,(VLOOKUP($A27,'LA27'!$A$1:$BZ$190,'LA27'!AY$1,0)),0))),".")</f>
        <v>x</v>
      </c>
      <c r="BB27" s="59" t="str">
        <f>IFERROR(
IF(INDEX!$H$34=1,(VLOOKUP($A27,'LA21'!$A$1:$BZ$190,'LA21'!AZ$1,0)),
IF(INDEX!$H$34=2,(VLOOKUP($A27,'LA22'!$A$1:$BZ$190,'LA22'!AZ$1,0)),
IF(INDEX!$H$34=3,(VLOOKUP($A27,'LA27'!$A$1:$BZ$190,'LA27'!AZ$1,0)),0))),".")</f>
        <v>x</v>
      </c>
      <c r="BC27" s="59" t="str">
        <f>IFERROR(
IF(INDEX!$H$34=1,(VLOOKUP($A27,'LA21'!$A$1:$BZ$190,'LA21'!BA$1,0)),
IF(INDEX!$H$34=2,(VLOOKUP($A27,'LA22'!$A$1:$BZ$190,'LA22'!BA$1,0)),
IF(INDEX!$H$34=3,(VLOOKUP($A27,'LA27'!$A$1:$BZ$190,'LA27'!BA$1,0)),0))),".")</f>
        <v>x</v>
      </c>
      <c r="BD27" s="59" t="str">
        <f>IFERROR(
IF(INDEX!$H$34=1,(VLOOKUP($A27,'LA21'!$A$1:$BZ$190,'LA21'!BB$1,0)),
IF(INDEX!$H$34=2,(VLOOKUP($A27,'LA22'!$A$1:$BZ$190,'LA22'!BB$1,0)),
IF(INDEX!$H$34=3,(VLOOKUP($A27,'LA27'!$A$1:$BZ$190,'LA27'!BB$1,0)),0))),".")</f>
        <v>x</v>
      </c>
      <c r="BE27" s="59" t="str">
        <f>IFERROR(
IF(INDEX!$H$34=1,(VLOOKUP($A27,'LA21'!$A$1:$BZ$190,'LA21'!BC$1,0)),
IF(INDEX!$H$34=2,(VLOOKUP($A27,'LA22'!$A$1:$BZ$190,'LA22'!BC$1,0)),
IF(INDEX!$H$34=3,(VLOOKUP($A27,'LA27'!$A$1:$BZ$190,'LA27'!BC$1,0)),0))),".")</f>
        <v>x</v>
      </c>
      <c r="BF27" s="59">
        <f>IFERROR(
IF(INDEX!$H$34=1,(VLOOKUP($A27,'LA21'!$A$1:$BZ$190,'LA21'!BD$1,0)),
IF(INDEX!$H$34=2,(VLOOKUP($A27,'LA22'!$A$1:$BZ$190,'LA22'!BD$1,0)),
IF(INDEX!$H$34=3,(VLOOKUP($A27,'LA27'!$A$1:$BZ$190,'LA27'!BD$1,0)),0))),".")</f>
        <v>0.01</v>
      </c>
      <c r="BG27" s="59">
        <f>IFERROR(
IF(INDEX!$H$34=1,(VLOOKUP($A27,'LA21'!$A$1:$BZ$190,'LA21'!BE$1,0)),
IF(INDEX!$H$34=2,(VLOOKUP($A27,'LA22'!$A$1:$BZ$190,'LA22'!BE$1,0)),
IF(INDEX!$H$34=3,(VLOOKUP($A27,'LA27'!$A$1:$BZ$190,'LA27'!BE$1,0)),0))),".")</f>
        <v>0.01</v>
      </c>
      <c r="BH27" s="59">
        <f>IFERROR(
IF(INDEX!$H$34=1,(VLOOKUP($A27,'LA21'!$A$1:$BZ$190,'LA21'!BF$1,0)),
IF(INDEX!$H$34=2,(VLOOKUP($A27,'LA22'!$A$1:$BZ$190,'LA22'!BF$1,0)),
IF(INDEX!$H$34=3,(VLOOKUP($A27,'LA27'!$A$1:$BZ$190,'LA27'!BF$1,0)),0))),".")</f>
        <v>0.01</v>
      </c>
      <c r="BI27" s="59">
        <f>IFERROR(
IF(INDEX!$H$34=1,(VLOOKUP($A27,'LA21'!$A$1:$BZ$190,'LA21'!BG$1,0)),
IF(INDEX!$H$34=2,(VLOOKUP($A27,'LA22'!$A$1:$BZ$190,'LA22'!BG$1,0)),
IF(INDEX!$H$34=3,(VLOOKUP($A27,'LA27'!$A$1:$BZ$190,'LA27'!BG$1,0)),0))),".")</f>
        <v>0.09</v>
      </c>
      <c r="BJ27" s="59">
        <f>IFERROR(
IF(INDEX!$H$34=1,(VLOOKUP($A27,'LA21'!$A$1:$BZ$190,'LA21'!BH$1,0)),
IF(INDEX!$H$34=2,(VLOOKUP($A27,'LA22'!$A$1:$BZ$190,'LA22'!BH$1,0)),
IF(INDEX!$H$34=3,(VLOOKUP($A27,'LA27'!$A$1:$BZ$190,'LA27'!BH$1,0)),0))),".")</f>
        <v>0.08</v>
      </c>
      <c r="BK27" s="59">
        <f>IFERROR(
IF(INDEX!$H$34=1,(VLOOKUP($A27,'LA21'!$A$1:$BZ$190,'LA21'!BI$1,0)),
IF(INDEX!$H$34=2,(VLOOKUP($A27,'LA22'!$A$1:$BZ$190,'LA22'!BI$1,0)),
IF(INDEX!$H$34=3,(VLOOKUP($A27,'LA27'!$A$1:$BZ$190,'LA27'!BI$1,0)),0))),".")</f>
        <v>0.09</v>
      </c>
      <c r="BL27" s="59">
        <f>IFERROR(
IF(INDEX!$H$34=1,(VLOOKUP($A27,'LA21'!$A$1:$BZ$190,'LA21'!BJ$1,0)),
IF(INDEX!$H$34=2,(VLOOKUP($A27,'LA22'!$A$1:$BZ$190,'LA22'!BJ$1,0)),
IF(INDEX!$H$34=3,(VLOOKUP($A27,'LA27'!$A$1:$BZ$190,'LA27'!BJ$1,0)),0))),".")</f>
        <v>0.02</v>
      </c>
      <c r="BM27" s="59">
        <f>IFERROR(
IF(INDEX!$H$34=1,(VLOOKUP($A27,'LA21'!$A$1:$BZ$190,'LA21'!BK$1,0)),
IF(INDEX!$H$34=2,(VLOOKUP($A27,'LA22'!$A$1:$BZ$190,'LA22'!BK$1,0)),
IF(INDEX!$H$34=3,(VLOOKUP($A27,'LA27'!$A$1:$BZ$190,'LA27'!BK$1,0)),0))),".")</f>
        <v>0.02</v>
      </c>
      <c r="BN27" s="59">
        <f>IFERROR(
IF(INDEX!$H$34=1,(VLOOKUP($A27,'LA21'!$A$1:$BZ$190,'LA21'!BL$1,0)),
IF(INDEX!$H$34=2,(VLOOKUP($A27,'LA22'!$A$1:$BZ$190,'LA22'!BL$1,0)),
IF(INDEX!$H$34=3,(VLOOKUP($A27,'LA27'!$A$1:$BZ$190,'LA27'!BL$1,0)),0))),".")</f>
        <v>0.02</v>
      </c>
      <c r="BO27" s="59">
        <f>IFERROR(
IF(INDEX!$H$34=1,(VLOOKUP($A27,'LA21'!$A$1:$BZ$190,'LA21'!BM$1,0)),
IF(INDEX!$H$34=2,(VLOOKUP($A27,'LA22'!$A$1:$BZ$190,'LA22'!BM$1,0)),
IF(INDEX!$H$34=3,(VLOOKUP($A27,'LA27'!$A$1:$BZ$190,'LA27'!BM$1,0)),0))),".")</f>
        <v>0.02</v>
      </c>
      <c r="BP27" s="59">
        <f>IFERROR(
IF(INDEX!$H$34=1,(VLOOKUP($A27,'LA21'!$A$1:$BZ$190,'LA21'!BN$1,0)),
IF(INDEX!$H$34=2,(VLOOKUP($A27,'LA22'!$A$1:$BZ$190,'LA22'!BN$1,0)),
IF(INDEX!$H$34=3,(VLOOKUP($A27,'LA27'!$A$1:$BZ$190,'LA27'!BN$1,0)),0))),".")</f>
        <v>0.01</v>
      </c>
      <c r="BQ27" s="59">
        <f>IFERROR(
IF(INDEX!$H$34=1,(VLOOKUP($A27,'LA21'!$A$1:$BZ$190,'LA21'!BO$1,0)),
IF(INDEX!$H$34=2,(VLOOKUP($A27,'LA22'!$A$1:$BZ$190,'LA22'!BO$1,0)),
IF(INDEX!$H$34=3,(VLOOKUP($A27,'LA27'!$A$1:$BZ$190,'LA27'!BO$1,0)),0))),".")</f>
        <v>0.01</v>
      </c>
    </row>
    <row r="28" spans="1:69" x14ac:dyDescent="0.2">
      <c r="A28" s="7">
        <v>350</v>
      </c>
      <c r="B28" s="13" t="s">
        <v>138</v>
      </c>
      <c r="C28" s="96" t="s">
        <v>112</v>
      </c>
      <c r="D28" s="152">
        <f>IFERROR(
IF(INDEX!$H$34=1,(VLOOKUP($A28,'LA21'!$A$1:$BZ$190,'LA21'!B$1,0)),
IF(INDEX!$H$34=2,(VLOOKUP($A28,'LA22'!$A$1:$BZ$190,'LA22'!B$1,0)),
IF(INDEX!$H$34=3,(VLOOKUP($A28,'LA27'!$A$1:$BZ$190,'LA27'!B$1,0)),0))),".")</f>
        <v>1780</v>
      </c>
      <c r="E28" s="58">
        <f>IFERROR(
IF(INDEX!$H$34=1,(VLOOKUP($A28,'LA21'!$A$1:$BZ$190,'LA21'!C$1,0)),
IF(INDEX!$H$34=2,(VLOOKUP($A28,'LA22'!$A$1:$BZ$190,'LA22'!C$1,0)),
IF(INDEX!$H$34=3,(VLOOKUP($A28,'LA27'!$A$1:$BZ$190,'LA27'!C$1,0)),0))),".")</f>
        <v>1700</v>
      </c>
      <c r="F28" s="58">
        <f>IFERROR(
IF(INDEX!$H$34=1,(VLOOKUP($A28,'LA21'!$A$1:$BZ$190,'LA21'!D$1,0)),
IF(INDEX!$H$34=2,(VLOOKUP($A28,'LA22'!$A$1:$BZ$190,'LA22'!D$1,0)),
IF(INDEX!$H$34=3,(VLOOKUP($A28,'LA27'!$A$1:$BZ$190,'LA27'!D$1,0)),0))),".")</f>
        <v>3480</v>
      </c>
      <c r="G28" s="59">
        <f>IFERROR(
IF(INDEX!$H$34=1,(VLOOKUP($A28,'LA21'!$A$1:$BZ$190,'LA21'!E$1,0)),
IF(INDEX!$H$34=2,(VLOOKUP($A28,'LA22'!$A$1:$BZ$190,'LA22'!E$1,0)),
IF(INDEX!$H$34=3,(VLOOKUP($A28,'LA27'!$A$1:$BZ$190,'LA27'!E$1,0)),0))),".")</f>
        <v>0.9</v>
      </c>
      <c r="H28" s="59">
        <f>IFERROR(
IF(INDEX!$H$34=1,(VLOOKUP($A28,'LA21'!$A$1:$BZ$190,'LA21'!F$1,0)),
IF(INDEX!$H$34=2,(VLOOKUP($A28,'LA22'!$A$1:$BZ$190,'LA22'!F$1,0)),
IF(INDEX!$H$34=3,(VLOOKUP($A28,'LA27'!$A$1:$BZ$190,'LA27'!F$1,0)),0))),".")</f>
        <v>0.92</v>
      </c>
      <c r="I28" s="59">
        <f>IFERROR(
IF(INDEX!$H$34=1,(VLOOKUP($A28,'LA21'!$A$1:$BZ$190,'LA21'!G$1,0)),
IF(INDEX!$H$34=2,(VLOOKUP($A28,'LA22'!$A$1:$BZ$190,'LA22'!G$1,0)),
IF(INDEX!$H$34=3,(VLOOKUP($A28,'LA27'!$A$1:$BZ$190,'LA27'!G$1,0)),0))),".")</f>
        <v>0.91</v>
      </c>
      <c r="J28" s="59">
        <f>IFERROR(
IF(INDEX!$H$34=1,(VLOOKUP($A28,'LA21'!$A$1:$BZ$190,'LA21'!H$1,0)),
IF(INDEX!$H$34=2,(VLOOKUP($A28,'LA22'!$A$1:$BZ$190,'LA22'!H$1,0)),
IF(INDEX!$H$34=3,(VLOOKUP($A28,'LA27'!$A$1:$BZ$190,'LA27'!H$1,0)),0))),".")</f>
        <v>0.87</v>
      </c>
      <c r="K28" s="59">
        <f>IFERROR(
IF(INDEX!$H$34=1,(VLOOKUP($A28,'LA21'!$A$1:$BZ$190,'LA21'!I$1,0)),
IF(INDEX!$H$34=2,(VLOOKUP($A28,'LA22'!$A$1:$BZ$190,'LA22'!I$1,0)),
IF(INDEX!$H$34=3,(VLOOKUP($A28,'LA27'!$A$1:$BZ$190,'LA27'!I$1,0)),0))),".")</f>
        <v>0.91</v>
      </c>
      <c r="L28" s="59">
        <f>IFERROR(
IF(INDEX!$H$34=1,(VLOOKUP($A28,'LA21'!$A$1:$BZ$190,'LA21'!J$1,0)),
IF(INDEX!$H$34=2,(VLOOKUP($A28,'LA22'!$A$1:$BZ$190,'LA22'!J$1,0)),
IF(INDEX!$H$34=3,(VLOOKUP($A28,'LA27'!$A$1:$BZ$190,'LA27'!J$1,0)),0))),".")</f>
        <v>0.89</v>
      </c>
      <c r="M28" s="59">
        <f>IFERROR(
IF(INDEX!$H$34=1,(VLOOKUP($A28,'LA21'!$A$1:$BZ$190,'LA21'!K$1,0)),
IF(INDEX!$H$34=2,(VLOOKUP($A28,'LA22'!$A$1:$BZ$190,'LA22'!K$1,0)),
IF(INDEX!$H$34=3,(VLOOKUP($A28,'LA27'!$A$1:$BZ$190,'LA27'!K$1,0)),0))),".")</f>
        <v>0.45</v>
      </c>
      <c r="N28" s="59">
        <f>IFERROR(
IF(INDEX!$H$34=1,(VLOOKUP($A28,'LA21'!$A$1:$BZ$190,'LA21'!L$1,0)),
IF(INDEX!$H$34=2,(VLOOKUP($A28,'LA22'!$A$1:$BZ$190,'LA22'!L$1,0)),
IF(INDEX!$H$34=3,(VLOOKUP($A28,'LA27'!$A$1:$BZ$190,'LA27'!L$1,0)),0))),".")</f>
        <v>0.4</v>
      </c>
      <c r="O28" s="59">
        <f>IFERROR(
IF(INDEX!$H$34=1,(VLOOKUP($A28,'LA21'!$A$1:$BZ$190,'LA21'!M$1,0)),
IF(INDEX!$H$34=2,(VLOOKUP($A28,'LA22'!$A$1:$BZ$190,'LA22'!M$1,0)),
IF(INDEX!$H$34=3,(VLOOKUP($A28,'LA27'!$A$1:$BZ$190,'LA27'!M$1,0)),0))),".")</f>
        <v>0.42</v>
      </c>
      <c r="P28" s="59" t="str">
        <f>IFERROR(
IF(INDEX!$H$34=1,(VLOOKUP($A28,'LA21'!$A$1:$BZ$190,'LA21'!N$1,0)),
IF(INDEX!$H$34=2,(VLOOKUP($A28,'LA22'!$A$1:$BZ$190,'LA22'!N$1,0)),
IF(INDEX!$H$34=3,(VLOOKUP($A28,'LA27'!$A$1:$BZ$190,'LA27'!N$1,0)),0))),".")</f>
        <v>-</v>
      </c>
      <c r="Q28" s="59">
        <f>IFERROR(
IF(INDEX!$H$34=1,(VLOOKUP($A28,'LA21'!$A$1:$BZ$190,'LA21'!O$1,0)),
IF(INDEX!$H$34=2,(VLOOKUP($A28,'LA22'!$A$1:$BZ$190,'LA22'!O$1,0)),
IF(INDEX!$H$34=3,(VLOOKUP($A28,'LA27'!$A$1:$BZ$190,'LA27'!O$1,0)),0))),".")</f>
        <v>0.01</v>
      </c>
      <c r="R28" s="59" t="str">
        <f>IFERROR(
IF(INDEX!$H$34=1,(VLOOKUP($A28,'LA21'!$A$1:$BZ$190,'LA21'!P$1,0)),
IF(INDEX!$H$34=2,(VLOOKUP($A28,'LA22'!$A$1:$BZ$190,'LA22'!P$1,0)),
IF(INDEX!$H$34=3,(VLOOKUP($A28,'LA27'!$A$1:$BZ$190,'LA27'!P$1,0)),0))),".")</f>
        <v>-</v>
      </c>
      <c r="S28" s="59">
        <f>IFERROR(
IF(INDEX!$H$34=1,(VLOOKUP($A28,'LA21'!$A$1:$BZ$190,'LA21'!Q$1,0)),
IF(INDEX!$H$34=2,(VLOOKUP($A28,'LA22'!$A$1:$BZ$190,'LA22'!Q$1,0)),
IF(INDEX!$H$34=3,(VLOOKUP($A28,'LA27'!$A$1:$BZ$190,'LA27'!Q$1,0)),0))),".")</f>
        <v>0.03</v>
      </c>
      <c r="T28" s="59">
        <f>IFERROR(
IF(INDEX!$H$34=1,(VLOOKUP($A28,'LA21'!$A$1:$BZ$190,'LA21'!R$1,0)),
IF(INDEX!$H$34=2,(VLOOKUP($A28,'LA22'!$A$1:$BZ$190,'LA22'!R$1,0)),
IF(INDEX!$H$34=3,(VLOOKUP($A28,'LA27'!$A$1:$BZ$190,'LA27'!R$1,0)),0))),".")</f>
        <v>0.02</v>
      </c>
      <c r="U28" s="59">
        <f>IFERROR(
IF(INDEX!$H$34=1,(VLOOKUP($A28,'LA21'!$A$1:$BZ$190,'LA21'!S$1,0)),
IF(INDEX!$H$34=2,(VLOOKUP($A28,'LA22'!$A$1:$BZ$190,'LA22'!S$1,0)),
IF(INDEX!$H$34=3,(VLOOKUP($A28,'LA27'!$A$1:$BZ$190,'LA27'!S$1,0)),0))),".")</f>
        <v>0.03</v>
      </c>
      <c r="V28" s="59">
        <f>IFERROR(
IF(INDEX!$H$34=1,(VLOOKUP($A28,'LA21'!$A$1:$BZ$190,'LA21'!T$1,0)),
IF(INDEX!$H$34=2,(VLOOKUP($A28,'LA22'!$A$1:$BZ$190,'LA22'!T$1,0)),
IF(INDEX!$H$34=3,(VLOOKUP($A28,'LA27'!$A$1:$BZ$190,'LA27'!T$1,0)),0))),".")</f>
        <v>0.2</v>
      </c>
      <c r="W28" s="59">
        <f>IFERROR(
IF(INDEX!$H$34=1,(VLOOKUP($A28,'LA21'!$A$1:$BZ$190,'LA21'!U$1,0)),
IF(INDEX!$H$34=2,(VLOOKUP($A28,'LA22'!$A$1:$BZ$190,'LA22'!U$1,0)),
IF(INDEX!$H$34=3,(VLOOKUP($A28,'LA27'!$A$1:$BZ$190,'LA27'!U$1,0)),0))),".")</f>
        <v>0.26</v>
      </c>
      <c r="X28" s="59">
        <f>IFERROR(
IF(INDEX!$H$34=1,(VLOOKUP($A28,'LA21'!$A$1:$BZ$190,'LA21'!V$1,0)),
IF(INDEX!$H$34=2,(VLOOKUP($A28,'LA22'!$A$1:$BZ$190,'LA22'!V$1,0)),
IF(INDEX!$H$34=3,(VLOOKUP($A28,'LA27'!$A$1:$BZ$190,'LA27'!V$1,0)),0))),".")</f>
        <v>0.23</v>
      </c>
      <c r="Y28" s="59">
        <f>IFERROR(
IF(INDEX!$H$34=1,(VLOOKUP($A28,'LA21'!$A$1:$BZ$190,'LA21'!W$1,0)),
IF(INDEX!$H$34=2,(VLOOKUP($A28,'LA22'!$A$1:$BZ$190,'LA22'!W$1,0)),
IF(INDEX!$H$34=3,(VLOOKUP($A28,'LA27'!$A$1:$BZ$190,'LA27'!W$1,0)),0))),".")</f>
        <v>0.19</v>
      </c>
      <c r="Z28" s="59">
        <f>IFERROR(
IF(INDEX!$H$34=1,(VLOOKUP($A28,'LA21'!$A$1:$BZ$190,'LA21'!X$1,0)),
IF(INDEX!$H$34=2,(VLOOKUP($A28,'LA22'!$A$1:$BZ$190,'LA22'!X$1,0)),
IF(INDEX!$H$34=3,(VLOOKUP($A28,'LA27'!$A$1:$BZ$190,'LA27'!X$1,0)),0))),".")</f>
        <v>0.22</v>
      </c>
      <c r="AA28" s="59">
        <f>IFERROR(
IF(INDEX!$H$34=1,(VLOOKUP($A28,'LA21'!$A$1:$BZ$190,'LA21'!Y$1,0)),
IF(INDEX!$H$34=2,(VLOOKUP($A28,'LA22'!$A$1:$BZ$190,'LA22'!Y$1,0)),
IF(INDEX!$H$34=3,(VLOOKUP($A28,'LA27'!$A$1:$BZ$190,'LA27'!Y$1,0)),0))),".")</f>
        <v>0.2</v>
      </c>
      <c r="AB28" s="59">
        <f>IFERROR(
IF(INDEX!$H$34=1,(VLOOKUP($A28,'LA21'!$A$1:$BZ$190,'LA21'!Z$1,0)),
IF(INDEX!$H$34=2,(VLOOKUP($A28,'LA22'!$A$1:$BZ$190,'LA22'!Z$1,0)),
IF(INDEX!$H$34=3,(VLOOKUP($A28,'LA27'!$A$1:$BZ$190,'LA27'!Z$1,0)),0))),".")</f>
        <v>0</v>
      </c>
      <c r="AC28" s="59">
        <f>IFERROR(
IF(INDEX!$H$34=1,(VLOOKUP($A28,'LA21'!$A$1:$BZ$190,'LA21'!AA$1,0)),
IF(INDEX!$H$34=2,(VLOOKUP($A28,'LA22'!$A$1:$BZ$190,'LA22'!AA$1,0)),
IF(INDEX!$H$34=3,(VLOOKUP($A28,'LA27'!$A$1:$BZ$190,'LA27'!AA$1,0)),0))),".")</f>
        <v>0</v>
      </c>
      <c r="AD28" s="59">
        <f>IFERROR(
IF(INDEX!$H$34=1,(VLOOKUP($A28,'LA21'!$A$1:$BZ$190,'LA21'!AB$1,0)),
IF(INDEX!$H$34=2,(VLOOKUP($A28,'LA22'!$A$1:$BZ$190,'LA22'!AB$1,0)),
IF(INDEX!$H$34=3,(VLOOKUP($A28,'LA27'!$A$1:$BZ$190,'LA27'!AB$1,0)),0))),".")</f>
        <v>0</v>
      </c>
      <c r="AE28" s="59">
        <f>IFERROR(
IF(INDEX!$H$34=1,(VLOOKUP($A28,'LA21'!$A$1:$BZ$190,'LA21'!AC$1,0)),
IF(INDEX!$H$34=2,(VLOOKUP($A28,'LA22'!$A$1:$BZ$190,'LA22'!AC$1,0)),
IF(INDEX!$H$34=3,(VLOOKUP($A28,'LA27'!$A$1:$BZ$190,'LA27'!AC$1,0)),0))),".")</f>
        <v>0</v>
      </c>
      <c r="AF28" s="59">
        <f>IFERROR(
IF(INDEX!$H$34=1,(VLOOKUP($A28,'LA21'!$A$1:$BZ$190,'LA21'!AD$1,0)),
IF(INDEX!$H$34=2,(VLOOKUP($A28,'LA22'!$A$1:$BZ$190,'LA22'!AD$1,0)),
IF(INDEX!$H$34=3,(VLOOKUP($A28,'LA27'!$A$1:$BZ$190,'LA27'!AD$1,0)),0))),".")</f>
        <v>0</v>
      </c>
      <c r="AG28" s="59">
        <f>IFERROR(
IF(INDEX!$H$34=1,(VLOOKUP($A28,'LA21'!$A$1:$BZ$190,'LA21'!AE$1,0)),
IF(INDEX!$H$34=2,(VLOOKUP($A28,'LA22'!$A$1:$BZ$190,'LA22'!AE$1,0)),
IF(INDEX!$H$34=3,(VLOOKUP($A28,'LA27'!$A$1:$BZ$190,'LA27'!AE$1,0)),0))),".")</f>
        <v>0</v>
      </c>
      <c r="AH28" s="59" t="str">
        <f>IFERROR(
IF(INDEX!$H$34=1,(VLOOKUP($A28,'LA21'!$A$1:$BZ$190,'LA21'!AF$1,0)),
IF(INDEX!$H$34=2,(VLOOKUP($A28,'LA22'!$A$1:$BZ$190,'LA22'!AF$1,0)),
IF(INDEX!$H$34=3,(VLOOKUP($A28,'LA27'!$A$1:$BZ$190,'LA27'!AF$1,0)),0))),".")</f>
        <v>x</v>
      </c>
      <c r="AI28" s="59">
        <f>IFERROR(
IF(INDEX!$H$34=1,(VLOOKUP($A28,'LA21'!$A$1:$BZ$190,'LA21'!AG$1,0)),
IF(INDEX!$H$34=2,(VLOOKUP($A28,'LA22'!$A$1:$BZ$190,'LA22'!AG$1,0)),
IF(INDEX!$H$34=3,(VLOOKUP($A28,'LA27'!$A$1:$BZ$190,'LA27'!AG$1,0)),0))),".")</f>
        <v>0</v>
      </c>
      <c r="AJ28" s="59" t="str">
        <f>IFERROR(
IF(INDEX!$H$34=1,(VLOOKUP($A28,'LA21'!$A$1:$BZ$190,'LA21'!AH$1,0)),
IF(INDEX!$H$34=2,(VLOOKUP($A28,'LA22'!$A$1:$BZ$190,'LA22'!AH$1,0)),
IF(INDEX!$H$34=3,(VLOOKUP($A28,'LA27'!$A$1:$BZ$190,'LA27'!AH$1,0)),0))),".")</f>
        <v>x</v>
      </c>
      <c r="AK28" s="59">
        <f>IFERROR(
IF(INDEX!$H$34=1,(VLOOKUP($A28,'LA21'!$A$1:$BZ$190,'LA21'!AI$1,0)),
IF(INDEX!$H$34=2,(VLOOKUP($A28,'LA22'!$A$1:$BZ$190,'LA22'!AI$1,0)),
IF(INDEX!$H$34=3,(VLOOKUP($A28,'LA27'!$A$1:$BZ$190,'LA27'!AI$1,0)),0))),".")</f>
        <v>0.06</v>
      </c>
      <c r="AL28" s="59">
        <f>IFERROR(
IF(INDEX!$H$34=1,(VLOOKUP($A28,'LA21'!$A$1:$BZ$190,'LA21'!AJ$1,0)),
IF(INDEX!$H$34=2,(VLOOKUP($A28,'LA22'!$A$1:$BZ$190,'LA22'!AJ$1,0)),
IF(INDEX!$H$34=3,(VLOOKUP($A28,'LA27'!$A$1:$BZ$190,'LA27'!AJ$1,0)),0))),".")</f>
        <v>0.04</v>
      </c>
      <c r="AM28" s="59">
        <f>IFERROR(
IF(INDEX!$H$34=1,(VLOOKUP($A28,'LA21'!$A$1:$BZ$190,'LA21'!AK$1,0)),
IF(INDEX!$H$34=2,(VLOOKUP($A28,'LA22'!$A$1:$BZ$190,'LA22'!AK$1,0)),
IF(INDEX!$H$34=3,(VLOOKUP($A28,'LA27'!$A$1:$BZ$190,'LA27'!AK$1,0)),0))),".")</f>
        <v>0.05</v>
      </c>
      <c r="AN28" s="59">
        <f>IFERROR(
IF(INDEX!$H$34=1,(VLOOKUP($A28,'LA21'!$A$1:$BZ$190,'LA21'!AL$1,0)),
IF(INDEX!$H$34=2,(VLOOKUP($A28,'LA22'!$A$1:$BZ$190,'LA22'!AL$1,0)),
IF(INDEX!$H$34=3,(VLOOKUP($A28,'LA27'!$A$1:$BZ$190,'LA27'!AL$1,0)),0))),".")</f>
        <v>0</v>
      </c>
      <c r="AO28" s="59">
        <f>IFERROR(
IF(INDEX!$H$34=1,(VLOOKUP($A28,'LA21'!$A$1:$BZ$190,'LA21'!AM$1,0)),
IF(INDEX!$H$34=2,(VLOOKUP($A28,'LA22'!$A$1:$BZ$190,'LA22'!AM$1,0)),
IF(INDEX!$H$34=3,(VLOOKUP($A28,'LA27'!$A$1:$BZ$190,'LA27'!AM$1,0)),0))),".")</f>
        <v>0</v>
      </c>
      <c r="AP28" s="59">
        <f>IFERROR(
IF(INDEX!$H$34=1,(VLOOKUP($A28,'LA21'!$A$1:$BZ$190,'LA21'!AN$1,0)),
IF(INDEX!$H$34=2,(VLOOKUP($A28,'LA22'!$A$1:$BZ$190,'LA22'!AN$1,0)),
IF(INDEX!$H$34=3,(VLOOKUP($A28,'LA27'!$A$1:$BZ$190,'LA27'!AN$1,0)),0))),".")</f>
        <v>0</v>
      </c>
      <c r="AQ28" s="59" t="str">
        <f>IFERROR(
IF(INDEX!$H$34=1,(VLOOKUP($A28,'LA21'!$A$1:$BZ$190,'LA21'!AO$1,0)),
IF(INDEX!$H$34=2,(VLOOKUP($A28,'LA22'!$A$1:$BZ$190,'LA22'!AO$1,0)),
IF(INDEX!$H$34=3,(VLOOKUP($A28,'LA27'!$A$1:$BZ$190,'LA27'!AO$1,0)),0))),".")</f>
        <v>x</v>
      </c>
      <c r="AR28" s="59" t="str">
        <f>IFERROR(
IF(INDEX!$H$34=1,(VLOOKUP($A28,'LA21'!$A$1:$BZ$190,'LA21'!AP$1,0)),
IF(INDEX!$H$34=2,(VLOOKUP($A28,'LA22'!$A$1:$BZ$190,'LA22'!AP$1,0)),
IF(INDEX!$H$34=3,(VLOOKUP($A28,'LA27'!$A$1:$BZ$190,'LA27'!AP$1,0)),0))),".")</f>
        <v>-</v>
      </c>
      <c r="AS28" s="59" t="str">
        <f>IFERROR(
IF(INDEX!$H$34=1,(VLOOKUP($A28,'LA21'!$A$1:$BZ$190,'LA21'!AQ$1,0)),
IF(INDEX!$H$34=2,(VLOOKUP($A28,'LA22'!$A$1:$BZ$190,'LA22'!AQ$1,0)),
IF(INDEX!$H$34=3,(VLOOKUP($A28,'LA27'!$A$1:$BZ$190,'LA27'!AQ$1,0)),0))),".")</f>
        <v>-</v>
      </c>
      <c r="AT28" s="59">
        <f>IFERROR(
IF(INDEX!$H$34=1,(VLOOKUP($A28,'LA21'!$A$1:$BZ$190,'LA21'!AR$1,0)),
IF(INDEX!$H$34=2,(VLOOKUP($A28,'LA22'!$A$1:$BZ$190,'LA22'!AR$1,0)),
IF(INDEX!$H$34=3,(VLOOKUP($A28,'LA27'!$A$1:$BZ$190,'LA27'!AR$1,0)),0))),".")</f>
        <v>0.01</v>
      </c>
      <c r="AU28" s="59">
        <f>IFERROR(
IF(INDEX!$H$34=1,(VLOOKUP($A28,'LA21'!$A$1:$BZ$190,'LA21'!AS$1,0)),
IF(INDEX!$H$34=2,(VLOOKUP($A28,'LA22'!$A$1:$BZ$190,'LA22'!AS$1,0)),
IF(INDEX!$H$34=3,(VLOOKUP($A28,'LA27'!$A$1:$BZ$190,'LA27'!AS$1,0)),0))),".")</f>
        <v>0.01</v>
      </c>
      <c r="AV28" s="59">
        <f>IFERROR(
IF(INDEX!$H$34=1,(VLOOKUP($A28,'LA21'!$A$1:$BZ$190,'LA21'!AT$1,0)),
IF(INDEX!$H$34=2,(VLOOKUP($A28,'LA22'!$A$1:$BZ$190,'LA22'!AT$1,0)),
IF(INDEX!$H$34=3,(VLOOKUP($A28,'LA27'!$A$1:$BZ$190,'LA27'!AT$1,0)),0))),".")</f>
        <v>0.01</v>
      </c>
      <c r="AW28" s="59">
        <f>IFERROR(
IF(INDEX!$H$34=1,(VLOOKUP($A28,'LA21'!$A$1:$BZ$190,'LA21'!AU$1,0)),
IF(INDEX!$H$34=2,(VLOOKUP($A28,'LA22'!$A$1:$BZ$190,'LA22'!AU$1,0)),
IF(INDEX!$H$34=3,(VLOOKUP($A28,'LA27'!$A$1:$BZ$190,'LA27'!AU$1,0)),0))),".")</f>
        <v>0.01</v>
      </c>
      <c r="AX28" s="59" t="str">
        <f>IFERROR(
IF(INDEX!$H$34=1,(VLOOKUP($A28,'LA21'!$A$1:$BZ$190,'LA21'!AV$1,0)),
IF(INDEX!$H$34=2,(VLOOKUP($A28,'LA22'!$A$1:$BZ$190,'LA22'!AV$1,0)),
IF(INDEX!$H$34=3,(VLOOKUP($A28,'LA27'!$A$1:$BZ$190,'LA27'!AV$1,0)),0))),".")</f>
        <v>-</v>
      </c>
      <c r="AY28" s="59">
        <f>IFERROR(
IF(INDEX!$H$34=1,(VLOOKUP($A28,'LA21'!$A$1:$BZ$190,'LA21'!AW$1,0)),
IF(INDEX!$H$34=2,(VLOOKUP($A28,'LA22'!$A$1:$BZ$190,'LA22'!AW$1,0)),
IF(INDEX!$H$34=3,(VLOOKUP($A28,'LA27'!$A$1:$BZ$190,'LA27'!AW$1,0)),0))),".")</f>
        <v>0.01</v>
      </c>
      <c r="AZ28" s="59">
        <f>IFERROR(
IF(INDEX!$H$34=1,(VLOOKUP($A28,'LA21'!$A$1:$BZ$190,'LA21'!AX$1,0)),
IF(INDEX!$H$34=2,(VLOOKUP($A28,'LA22'!$A$1:$BZ$190,'LA22'!AX$1,0)),
IF(INDEX!$H$34=3,(VLOOKUP($A28,'LA27'!$A$1:$BZ$190,'LA27'!AX$1,0)),0))),".")</f>
        <v>0.01</v>
      </c>
      <c r="BA28" s="59" t="str">
        <f>IFERROR(
IF(INDEX!$H$34=1,(VLOOKUP($A28,'LA21'!$A$1:$BZ$190,'LA21'!AY$1,0)),
IF(INDEX!$H$34=2,(VLOOKUP($A28,'LA22'!$A$1:$BZ$190,'LA22'!AY$1,0)),
IF(INDEX!$H$34=3,(VLOOKUP($A28,'LA27'!$A$1:$BZ$190,'LA27'!AY$1,0)),0))),".")</f>
        <v>x</v>
      </c>
      <c r="BB28" s="59" t="str">
        <f>IFERROR(
IF(INDEX!$H$34=1,(VLOOKUP($A28,'LA21'!$A$1:$BZ$190,'LA21'!AZ$1,0)),
IF(INDEX!$H$34=2,(VLOOKUP($A28,'LA22'!$A$1:$BZ$190,'LA22'!AZ$1,0)),
IF(INDEX!$H$34=3,(VLOOKUP($A28,'LA27'!$A$1:$BZ$190,'LA27'!AZ$1,0)),0))),".")</f>
        <v>-</v>
      </c>
      <c r="BC28" s="59">
        <f>IFERROR(
IF(INDEX!$H$34=1,(VLOOKUP($A28,'LA21'!$A$1:$BZ$190,'LA21'!BA$1,0)),
IF(INDEX!$H$34=2,(VLOOKUP($A28,'LA22'!$A$1:$BZ$190,'LA22'!BA$1,0)),
IF(INDEX!$H$34=3,(VLOOKUP($A28,'LA27'!$A$1:$BZ$190,'LA27'!BA$1,0)),0))),".")</f>
        <v>0</v>
      </c>
      <c r="BD28" s="59">
        <f>IFERROR(
IF(INDEX!$H$34=1,(VLOOKUP($A28,'LA21'!$A$1:$BZ$190,'LA21'!BB$1,0)),
IF(INDEX!$H$34=2,(VLOOKUP($A28,'LA22'!$A$1:$BZ$190,'LA22'!BB$1,0)),
IF(INDEX!$H$34=3,(VLOOKUP($A28,'LA27'!$A$1:$BZ$190,'LA27'!BB$1,0)),0))),".")</f>
        <v>0</v>
      </c>
      <c r="BE28" s="59">
        <f>IFERROR(
IF(INDEX!$H$34=1,(VLOOKUP($A28,'LA21'!$A$1:$BZ$190,'LA21'!BC$1,0)),
IF(INDEX!$H$34=2,(VLOOKUP($A28,'LA22'!$A$1:$BZ$190,'LA22'!BC$1,0)),
IF(INDEX!$H$34=3,(VLOOKUP($A28,'LA27'!$A$1:$BZ$190,'LA27'!BC$1,0)),0))),".")</f>
        <v>0</v>
      </c>
      <c r="BF28" s="59">
        <f>IFERROR(
IF(INDEX!$H$34=1,(VLOOKUP($A28,'LA21'!$A$1:$BZ$190,'LA21'!BD$1,0)),
IF(INDEX!$H$34=2,(VLOOKUP($A28,'LA22'!$A$1:$BZ$190,'LA22'!BD$1,0)),
IF(INDEX!$H$34=3,(VLOOKUP($A28,'LA27'!$A$1:$BZ$190,'LA27'!BD$1,0)),0))),".")</f>
        <v>0.01</v>
      </c>
      <c r="BG28" s="59">
        <f>IFERROR(
IF(INDEX!$H$34=1,(VLOOKUP($A28,'LA21'!$A$1:$BZ$190,'LA21'!BE$1,0)),
IF(INDEX!$H$34=2,(VLOOKUP($A28,'LA22'!$A$1:$BZ$190,'LA22'!BE$1,0)),
IF(INDEX!$H$34=3,(VLOOKUP($A28,'LA27'!$A$1:$BZ$190,'LA27'!BE$1,0)),0))),".")</f>
        <v>0.01</v>
      </c>
      <c r="BH28" s="59">
        <f>IFERROR(
IF(INDEX!$H$34=1,(VLOOKUP($A28,'LA21'!$A$1:$BZ$190,'LA21'!BF$1,0)),
IF(INDEX!$H$34=2,(VLOOKUP($A28,'LA22'!$A$1:$BZ$190,'LA22'!BF$1,0)),
IF(INDEX!$H$34=3,(VLOOKUP($A28,'LA27'!$A$1:$BZ$190,'LA27'!BF$1,0)),0))),".")</f>
        <v>0.01</v>
      </c>
      <c r="BI28" s="59">
        <f>IFERROR(
IF(INDEX!$H$34=1,(VLOOKUP($A28,'LA21'!$A$1:$BZ$190,'LA21'!BG$1,0)),
IF(INDEX!$H$34=2,(VLOOKUP($A28,'LA22'!$A$1:$BZ$190,'LA22'!BG$1,0)),
IF(INDEX!$H$34=3,(VLOOKUP($A28,'LA27'!$A$1:$BZ$190,'LA27'!BG$1,0)),0))),".")</f>
        <v>7.0000000000000007E-2</v>
      </c>
      <c r="BJ28" s="59">
        <f>IFERROR(
IF(INDEX!$H$34=1,(VLOOKUP($A28,'LA21'!$A$1:$BZ$190,'LA21'!BH$1,0)),
IF(INDEX!$H$34=2,(VLOOKUP($A28,'LA22'!$A$1:$BZ$190,'LA22'!BH$1,0)),
IF(INDEX!$H$34=3,(VLOOKUP($A28,'LA27'!$A$1:$BZ$190,'LA27'!BH$1,0)),0))),".")</f>
        <v>0.05</v>
      </c>
      <c r="BK28" s="59">
        <f>IFERROR(
IF(INDEX!$H$34=1,(VLOOKUP($A28,'LA21'!$A$1:$BZ$190,'LA21'!BI$1,0)),
IF(INDEX!$H$34=2,(VLOOKUP($A28,'LA22'!$A$1:$BZ$190,'LA22'!BI$1,0)),
IF(INDEX!$H$34=3,(VLOOKUP($A28,'LA27'!$A$1:$BZ$190,'LA27'!BI$1,0)),0))),".")</f>
        <v>0.06</v>
      </c>
      <c r="BL28" s="59">
        <f>IFERROR(
IF(INDEX!$H$34=1,(VLOOKUP($A28,'LA21'!$A$1:$BZ$190,'LA21'!BJ$1,0)),
IF(INDEX!$H$34=2,(VLOOKUP($A28,'LA22'!$A$1:$BZ$190,'LA22'!BJ$1,0)),
IF(INDEX!$H$34=3,(VLOOKUP($A28,'LA27'!$A$1:$BZ$190,'LA27'!BJ$1,0)),0))),".")</f>
        <v>0.02</v>
      </c>
      <c r="BM28" s="59">
        <f>IFERROR(
IF(INDEX!$H$34=1,(VLOOKUP($A28,'LA21'!$A$1:$BZ$190,'LA21'!BK$1,0)),
IF(INDEX!$H$34=2,(VLOOKUP($A28,'LA22'!$A$1:$BZ$190,'LA22'!BK$1,0)),
IF(INDEX!$H$34=3,(VLOOKUP($A28,'LA27'!$A$1:$BZ$190,'LA27'!BK$1,0)),0))),".")</f>
        <v>0.01</v>
      </c>
      <c r="BN28" s="59">
        <f>IFERROR(
IF(INDEX!$H$34=1,(VLOOKUP($A28,'LA21'!$A$1:$BZ$190,'LA21'!BL$1,0)),
IF(INDEX!$H$34=2,(VLOOKUP($A28,'LA22'!$A$1:$BZ$190,'LA22'!BL$1,0)),
IF(INDEX!$H$34=3,(VLOOKUP($A28,'LA27'!$A$1:$BZ$190,'LA27'!BL$1,0)),0))),".")</f>
        <v>0.02</v>
      </c>
      <c r="BO28" s="59">
        <f>IFERROR(
IF(INDEX!$H$34=1,(VLOOKUP($A28,'LA21'!$A$1:$BZ$190,'LA21'!BM$1,0)),
IF(INDEX!$H$34=2,(VLOOKUP($A28,'LA22'!$A$1:$BZ$190,'LA22'!BM$1,0)),
IF(INDEX!$H$34=3,(VLOOKUP($A28,'LA27'!$A$1:$BZ$190,'LA27'!BM$1,0)),0))),".")</f>
        <v>0.01</v>
      </c>
      <c r="BP28" s="59">
        <f>IFERROR(
IF(INDEX!$H$34=1,(VLOOKUP($A28,'LA21'!$A$1:$BZ$190,'LA21'!BN$1,0)),
IF(INDEX!$H$34=2,(VLOOKUP($A28,'LA22'!$A$1:$BZ$190,'LA22'!BN$1,0)),
IF(INDEX!$H$34=3,(VLOOKUP($A28,'LA27'!$A$1:$BZ$190,'LA27'!BN$1,0)),0))),".")</f>
        <v>0.01</v>
      </c>
      <c r="BQ28" s="59">
        <f>IFERROR(
IF(INDEX!$H$34=1,(VLOOKUP($A28,'LA21'!$A$1:$BZ$190,'LA21'!BO$1,0)),
IF(INDEX!$H$34=2,(VLOOKUP($A28,'LA22'!$A$1:$BZ$190,'LA22'!BO$1,0)),
IF(INDEX!$H$34=3,(VLOOKUP($A28,'LA27'!$A$1:$BZ$190,'LA27'!BO$1,0)),0))),".")</f>
        <v>0.01</v>
      </c>
    </row>
    <row r="29" spans="1:69" x14ac:dyDescent="0.2">
      <c r="A29" s="7">
        <v>837</v>
      </c>
      <c r="B29" s="13" t="s">
        <v>139</v>
      </c>
      <c r="C29" s="96" t="s">
        <v>128</v>
      </c>
      <c r="D29" s="152">
        <f>IFERROR(
IF(INDEX!$H$34=1,(VLOOKUP($A29,'LA21'!$A$1:$BZ$190,'LA21'!B$1,0)),
IF(INDEX!$H$34=2,(VLOOKUP($A29,'LA22'!$A$1:$BZ$190,'LA22'!B$1,0)),
IF(INDEX!$H$34=3,(VLOOKUP($A29,'LA27'!$A$1:$BZ$190,'LA27'!B$1,0)),0))),".")</f>
        <v>830</v>
      </c>
      <c r="E29" s="58">
        <f>IFERROR(
IF(INDEX!$H$34=1,(VLOOKUP($A29,'LA21'!$A$1:$BZ$190,'LA21'!C$1,0)),
IF(INDEX!$H$34=2,(VLOOKUP($A29,'LA22'!$A$1:$BZ$190,'LA22'!C$1,0)),
IF(INDEX!$H$34=3,(VLOOKUP($A29,'LA27'!$A$1:$BZ$190,'LA27'!C$1,0)),0))),".")</f>
        <v>840</v>
      </c>
      <c r="F29" s="58">
        <f>IFERROR(
IF(INDEX!$H$34=1,(VLOOKUP($A29,'LA21'!$A$1:$BZ$190,'LA21'!D$1,0)),
IF(INDEX!$H$34=2,(VLOOKUP($A29,'LA22'!$A$1:$BZ$190,'LA22'!D$1,0)),
IF(INDEX!$H$34=3,(VLOOKUP($A29,'LA27'!$A$1:$BZ$190,'LA27'!D$1,0)),0))),".")</f>
        <v>1660</v>
      </c>
      <c r="G29" s="59">
        <f>IFERROR(
IF(INDEX!$H$34=1,(VLOOKUP($A29,'LA21'!$A$1:$BZ$190,'LA21'!E$1,0)),
IF(INDEX!$H$34=2,(VLOOKUP($A29,'LA22'!$A$1:$BZ$190,'LA22'!E$1,0)),
IF(INDEX!$H$34=3,(VLOOKUP($A29,'LA27'!$A$1:$BZ$190,'LA27'!E$1,0)),0))),".")</f>
        <v>0.91</v>
      </c>
      <c r="H29" s="59">
        <f>IFERROR(
IF(INDEX!$H$34=1,(VLOOKUP($A29,'LA21'!$A$1:$BZ$190,'LA21'!F$1,0)),
IF(INDEX!$H$34=2,(VLOOKUP($A29,'LA22'!$A$1:$BZ$190,'LA22'!F$1,0)),
IF(INDEX!$H$34=3,(VLOOKUP($A29,'LA27'!$A$1:$BZ$190,'LA27'!F$1,0)),0))),".")</f>
        <v>0.92</v>
      </c>
      <c r="I29" s="59">
        <f>IFERROR(
IF(INDEX!$H$34=1,(VLOOKUP($A29,'LA21'!$A$1:$BZ$190,'LA21'!G$1,0)),
IF(INDEX!$H$34=2,(VLOOKUP($A29,'LA22'!$A$1:$BZ$190,'LA22'!G$1,0)),
IF(INDEX!$H$34=3,(VLOOKUP($A29,'LA27'!$A$1:$BZ$190,'LA27'!G$1,0)),0))),".")</f>
        <v>0.92</v>
      </c>
      <c r="J29" s="59">
        <f>IFERROR(
IF(INDEX!$H$34=1,(VLOOKUP($A29,'LA21'!$A$1:$BZ$190,'LA21'!H$1,0)),
IF(INDEX!$H$34=2,(VLOOKUP($A29,'LA22'!$A$1:$BZ$190,'LA22'!H$1,0)),
IF(INDEX!$H$34=3,(VLOOKUP($A29,'LA27'!$A$1:$BZ$190,'LA27'!H$1,0)),0))),".")</f>
        <v>0.89</v>
      </c>
      <c r="K29" s="59">
        <f>IFERROR(
IF(INDEX!$H$34=1,(VLOOKUP($A29,'LA21'!$A$1:$BZ$190,'LA21'!I$1,0)),
IF(INDEX!$H$34=2,(VLOOKUP($A29,'LA22'!$A$1:$BZ$190,'LA22'!I$1,0)),
IF(INDEX!$H$34=3,(VLOOKUP($A29,'LA27'!$A$1:$BZ$190,'LA27'!I$1,0)),0))),".")</f>
        <v>0.9</v>
      </c>
      <c r="L29" s="59">
        <f>IFERROR(
IF(INDEX!$H$34=1,(VLOOKUP($A29,'LA21'!$A$1:$BZ$190,'LA21'!J$1,0)),
IF(INDEX!$H$34=2,(VLOOKUP($A29,'LA22'!$A$1:$BZ$190,'LA22'!J$1,0)),
IF(INDEX!$H$34=3,(VLOOKUP($A29,'LA27'!$A$1:$BZ$190,'LA27'!J$1,0)),0))),".")</f>
        <v>0.9</v>
      </c>
      <c r="M29" s="59">
        <f>IFERROR(
IF(INDEX!$H$34=1,(VLOOKUP($A29,'LA21'!$A$1:$BZ$190,'LA21'!K$1,0)),
IF(INDEX!$H$34=2,(VLOOKUP($A29,'LA22'!$A$1:$BZ$190,'LA22'!K$1,0)),
IF(INDEX!$H$34=3,(VLOOKUP($A29,'LA27'!$A$1:$BZ$190,'LA27'!K$1,0)),0))),".")</f>
        <v>0.43</v>
      </c>
      <c r="N29" s="59">
        <f>IFERROR(
IF(INDEX!$H$34=1,(VLOOKUP($A29,'LA21'!$A$1:$BZ$190,'LA21'!L$1,0)),
IF(INDEX!$H$34=2,(VLOOKUP($A29,'LA22'!$A$1:$BZ$190,'LA22'!L$1,0)),
IF(INDEX!$H$34=3,(VLOOKUP($A29,'LA27'!$A$1:$BZ$190,'LA27'!L$1,0)),0))),".")</f>
        <v>0.39</v>
      </c>
      <c r="O29" s="59">
        <f>IFERROR(
IF(INDEX!$H$34=1,(VLOOKUP($A29,'LA21'!$A$1:$BZ$190,'LA21'!M$1,0)),
IF(INDEX!$H$34=2,(VLOOKUP($A29,'LA22'!$A$1:$BZ$190,'LA22'!M$1,0)),
IF(INDEX!$H$34=3,(VLOOKUP($A29,'LA27'!$A$1:$BZ$190,'LA27'!M$1,0)),0))),".")</f>
        <v>0.41</v>
      </c>
      <c r="P29" s="59">
        <f>IFERROR(
IF(INDEX!$H$34=1,(VLOOKUP($A29,'LA21'!$A$1:$BZ$190,'LA21'!N$1,0)),
IF(INDEX!$H$34=2,(VLOOKUP($A29,'LA22'!$A$1:$BZ$190,'LA22'!N$1,0)),
IF(INDEX!$H$34=3,(VLOOKUP($A29,'LA27'!$A$1:$BZ$190,'LA27'!N$1,0)),0))),".")</f>
        <v>0.01</v>
      </c>
      <c r="Q29" s="59" t="str">
        <f>IFERROR(
IF(INDEX!$H$34=1,(VLOOKUP($A29,'LA21'!$A$1:$BZ$190,'LA21'!O$1,0)),
IF(INDEX!$H$34=2,(VLOOKUP($A29,'LA22'!$A$1:$BZ$190,'LA22'!O$1,0)),
IF(INDEX!$H$34=3,(VLOOKUP($A29,'LA27'!$A$1:$BZ$190,'LA27'!O$1,0)),0))),".")</f>
        <v>x</v>
      </c>
      <c r="R29" s="59">
        <f>IFERROR(
IF(INDEX!$H$34=1,(VLOOKUP($A29,'LA21'!$A$1:$BZ$190,'LA21'!P$1,0)),
IF(INDEX!$H$34=2,(VLOOKUP($A29,'LA22'!$A$1:$BZ$190,'LA22'!P$1,0)),
IF(INDEX!$H$34=3,(VLOOKUP($A29,'LA27'!$A$1:$BZ$190,'LA27'!P$1,0)),0))),".")</f>
        <v>0.01</v>
      </c>
      <c r="S29" s="59">
        <f>IFERROR(
IF(INDEX!$H$34=1,(VLOOKUP($A29,'LA21'!$A$1:$BZ$190,'LA21'!Q$1,0)),
IF(INDEX!$H$34=2,(VLOOKUP($A29,'LA22'!$A$1:$BZ$190,'LA22'!Q$1,0)),
IF(INDEX!$H$34=3,(VLOOKUP($A29,'LA27'!$A$1:$BZ$190,'LA27'!Q$1,0)),0))),".")</f>
        <v>0.03</v>
      </c>
      <c r="T29" s="59">
        <f>IFERROR(
IF(INDEX!$H$34=1,(VLOOKUP($A29,'LA21'!$A$1:$BZ$190,'LA21'!R$1,0)),
IF(INDEX!$H$34=2,(VLOOKUP($A29,'LA22'!$A$1:$BZ$190,'LA22'!R$1,0)),
IF(INDEX!$H$34=3,(VLOOKUP($A29,'LA27'!$A$1:$BZ$190,'LA27'!R$1,0)),0))),".")</f>
        <v>0.04</v>
      </c>
      <c r="U29" s="59">
        <f>IFERROR(
IF(INDEX!$H$34=1,(VLOOKUP($A29,'LA21'!$A$1:$BZ$190,'LA21'!S$1,0)),
IF(INDEX!$H$34=2,(VLOOKUP($A29,'LA22'!$A$1:$BZ$190,'LA22'!S$1,0)),
IF(INDEX!$H$34=3,(VLOOKUP($A29,'LA27'!$A$1:$BZ$190,'LA27'!S$1,0)),0))),".")</f>
        <v>0.04</v>
      </c>
      <c r="V29" s="59">
        <f>IFERROR(
IF(INDEX!$H$34=1,(VLOOKUP($A29,'LA21'!$A$1:$BZ$190,'LA21'!T$1,0)),
IF(INDEX!$H$34=2,(VLOOKUP($A29,'LA22'!$A$1:$BZ$190,'LA22'!T$1,0)),
IF(INDEX!$H$34=3,(VLOOKUP($A29,'LA27'!$A$1:$BZ$190,'LA27'!T$1,0)),0))),".")</f>
        <v>0.41</v>
      </c>
      <c r="W29" s="59">
        <f>IFERROR(
IF(INDEX!$H$34=1,(VLOOKUP($A29,'LA21'!$A$1:$BZ$190,'LA21'!U$1,0)),
IF(INDEX!$H$34=2,(VLOOKUP($A29,'LA22'!$A$1:$BZ$190,'LA22'!U$1,0)),
IF(INDEX!$H$34=3,(VLOOKUP($A29,'LA27'!$A$1:$BZ$190,'LA27'!U$1,0)),0))),".")</f>
        <v>0.45</v>
      </c>
      <c r="X29" s="59">
        <f>IFERROR(
IF(INDEX!$H$34=1,(VLOOKUP($A29,'LA21'!$A$1:$BZ$190,'LA21'!V$1,0)),
IF(INDEX!$H$34=2,(VLOOKUP($A29,'LA22'!$A$1:$BZ$190,'LA22'!V$1,0)),
IF(INDEX!$H$34=3,(VLOOKUP($A29,'LA27'!$A$1:$BZ$190,'LA27'!V$1,0)),0))),".")</f>
        <v>0.43</v>
      </c>
      <c r="Y29" s="59" t="str">
        <f>IFERROR(
IF(INDEX!$H$34=1,(VLOOKUP($A29,'LA21'!$A$1:$BZ$190,'LA21'!W$1,0)),
IF(INDEX!$H$34=2,(VLOOKUP($A29,'LA22'!$A$1:$BZ$190,'LA22'!W$1,0)),
IF(INDEX!$H$34=3,(VLOOKUP($A29,'LA27'!$A$1:$BZ$190,'LA27'!W$1,0)),0))),".")</f>
        <v>x</v>
      </c>
      <c r="Z29" s="59" t="str">
        <f>IFERROR(
IF(INDEX!$H$34=1,(VLOOKUP($A29,'LA21'!$A$1:$BZ$190,'LA21'!X$1,0)),
IF(INDEX!$H$34=2,(VLOOKUP($A29,'LA22'!$A$1:$BZ$190,'LA22'!X$1,0)),
IF(INDEX!$H$34=3,(VLOOKUP($A29,'LA27'!$A$1:$BZ$190,'LA27'!X$1,0)),0))),".")</f>
        <v>x</v>
      </c>
      <c r="AA29" s="59" t="str">
        <f>IFERROR(
IF(INDEX!$H$34=1,(VLOOKUP($A29,'LA21'!$A$1:$BZ$190,'LA21'!Y$1,0)),
IF(INDEX!$H$34=2,(VLOOKUP($A29,'LA22'!$A$1:$BZ$190,'LA22'!Y$1,0)),
IF(INDEX!$H$34=3,(VLOOKUP($A29,'LA27'!$A$1:$BZ$190,'LA27'!Y$1,0)),0))),".")</f>
        <v>-</v>
      </c>
      <c r="AB29" s="59">
        <f>IFERROR(
IF(INDEX!$H$34=1,(VLOOKUP($A29,'LA21'!$A$1:$BZ$190,'LA21'!Z$1,0)),
IF(INDEX!$H$34=2,(VLOOKUP($A29,'LA22'!$A$1:$BZ$190,'LA22'!Z$1,0)),
IF(INDEX!$H$34=3,(VLOOKUP($A29,'LA27'!$A$1:$BZ$190,'LA27'!Z$1,0)),0))),".")</f>
        <v>0</v>
      </c>
      <c r="AC29" s="59">
        <f>IFERROR(
IF(INDEX!$H$34=1,(VLOOKUP($A29,'LA21'!$A$1:$BZ$190,'LA21'!AA$1,0)),
IF(INDEX!$H$34=2,(VLOOKUP($A29,'LA22'!$A$1:$BZ$190,'LA22'!AA$1,0)),
IF(INDEX!$H$34=3,(VLOOKUP($A29,'LA27'!$A$1:$BZ$190,'LA27'!AA$1,0)),0))),".")</f>
        <v>0</v>
      </c>
      <c r="AD29" s="59">
        <f>IFERROR(
IF(INDEX!$H$34=1,(VLOOKUP($A29,'LA21'!$A$1:$BZ$190,'LA21'!AB$1,0)),
IF(INDEX!$H$34=2,(VLOOKUP($A29,'LA22'!$A$1:$BZ$190,'LA22'!AB$1,0)),
IF(INDEX!$H$34=3,(VLOOKUP($A29,'LA27'!$A$1:$BZ$190,'LA27'!AB$1,0)),0))),".")</f>
        <v>0</v>
      </c>
      <c r="AE29" s="59">
        <f>IFERROR(
IF(INDEX!$H$34=1,(VLOOKUP($A29,'LA21'!$A$1:$BZ$190,'LA21'!AC$1,0)),
IF(INDEX!$H$34=2,(VLOOKUP($A29,'LA22'!$A$1:$BZ$190,'LA22'!AC$1,0)),
IF(INDEX!$H$34=3,(VLOOKUP($A29,'LA27'!$A$1:$BZ$190,'LA27'!AC$1,0)),0))),".")</f>
        <v>0</v>
      </c>
      <c r="AF29" s="59">
        <f>IFERROR(
IF(INDEX!$H$34=1,(VLOOKUP($A29,'LA21'!$A$1:$BZ$190,'LA21'!AD$1,0)),
IF(INDEX!$H$34=2,(VLOOKUP($A29,'LA22'!$A$1:$BZ$190,'LA22'!AD$1,0)),
IF(INDEX!$H$34=3,(VLOOKUP($A29,'LA27'!$A$1:$BZ$190,'LA27'!AD$1,0)),0))),".")</f>
        <v>0</v>
      </c>
      <c r="AG29" s="59">
        <f>IFERROR(
IF(INDEX!$H$34=1,(VLOOKUP($A29,'LA21'!$A$1:$BZ$190,'LA21'!AE$1,0)),
IF(INDEX!$H$34=2,(VLOOKUP($A29,'LA22'!$A$1:$BZ$190,'LA22'!AE$1,0)),
IF(INDEX!$H$34=3,(VLOOKUP($A29,'LA27'!$A$1:$BZ$190,'LA27'!AE$1,0)),0))),".")</f>
        <v>0</v>
      </c>
      <c r="AH29" s="59" t="str">
        <f>IFERROR(
IF(INDEX!$H$34=1,(VLOOKUP($A29,'LA21'!$A$1:$BZ$190,'LA21'!AF$1,0)),
IF(INDEX!$H$34=2,(VLOOKUP($A29,'LA22'!$A$1:$BZ$190,'LA22'!AF$1,0)),
IF(INDEX!$H$34=3,(VLOOKUP($A29,'LA27'!$A$1:$BZ$190,'LA27'!AF$1,0)),0))),".")</f>
        <v>x</v>
      </c>
      <c r="AI29" s="59">
        <f>IFERROR(
IF(INDEX!$H$34=1,(VLOOKUP($A29,'LA21'!$A$1:$BZ$190,'LA21'!AG$1,0)),
IF(INDEX!$H$34=2,(VLOOKUP($A29,'LA22'!$A$1:$BZ$190,'LA22'!AG$1,0)),
IF(INDEX!$H$34=3,(VLOOKUP($A29,'LA27'!$A$1:$BZ$190,'LA27'!AG$1,0)),0))),".")</f>
        <v>0</v>
      </c>
      <c r="AJ29" s="59" t="str">
        <f>IFERROR(
IF(INDEX!$H$34=1,(VLOOKUP($A29,'LA21'!$A$1:$BZ$190,'LA21'!AH$1,0)),
IF(INDEX!$H$34=2,(VLOOKUP($A29,'LA22'!$A$1:$BZ$190,'LA22'!AH$1,0)),
IF(INDEX!$H$34=3,(VLOOKUP($A29,'LA27'!$A$1:$BZ$190,'LA27'!AH$1,0)),0))),".")</f>
        <v>x</v>
      </c>
      <c r="AK29" s="59">
        <f>IFERROR(
IF(INDEX!$H$34=1,(VLOOKUP($A29,'LA21'!$A$1:$BZ$190,'LA21'!AI$1,0)),
IF(INDEX!$H$34=2,(VLOOKUP($A29,'LA22'!$A$1:$BZ$190,'LA22'!AI$1,0)),
IF(INDEX!$H$34=3,(VLOOKUP($A29,'LA27'!$A$1:$BZ$190,'LA27'!AI$1,0)),0))),".")</f>
        <v>0.05</v>
      </c>
      <c r="AL29" s="59">
        <f>IFERROR(
IF(INDEX!$H$34=1,(VLOOKUP($A29,'LA21'!$A$1:$BZ$190,'LA21'!AJ$1,0)),
IF(INDEX!$H$34=2,(VLOOKUP($A29,'LA22'!$A$1:$BZ$190,'LA22'!AJ$1,0)),
IF(INDEX!$H$34=3,(VLOOKUP($A29,'LA27'!$A$1:$BZ$190,'LA27'!AJ$1,0)),0))),".")</f>
        <v>0.05</v>
      </c>
      <c r="AM29" s="59">
        <f>IFERROR(
IF(INDEX!$H$34=1,(VLOOKUP($A29,'LA21'!$A$1:$BZ$190,'LA21'!AK$1,0)),
IF(INDEX!$H$34=2,(VLOOKUP($A29,'LA22'!$A$1:$BZ$190,'LA22'!AK$1,0)),
IF(INDEX!$H$34=3,(VLOOKUP($A29,'LA27'!$A$1:$BZ$190,'LA27'!AK$1,0)),0))),".")</f>
        <v>0.05</v>
      </c>
      <c r="AN29" s="59">
        <f>IFERROR(
IF(INDEX!$H$34=1,(VLOOKUP($A29,'LA21'!$A$1:$BZ$190,'LA21'!AL$1,0)),
IF(INDEX!$H$34=2,(VLOOKUP($A29,'LA22'!$A$1:$BZ$190,'LA22'!AL$1,0)),
IF(INDEX!$H$34=3,(VLOOKUP($A29,'LA27'!$A$1:$BZ$190,'LA27'!AL$1,0)),0))),".")</f>
        <v>0</v>
      </c>
      <c r="AO29" s="59">
        <f>IFERROR(
IF(INDEX!$H$34=1,(VLOOKUP($A29,'LA21'!$A$1:$BZ$190,'LA21'!AM$1,0)),
IF(INDEX!$H$34=2,(VLOOKUP($A29,'LA22'!$A$1:$BZ$190,'LA22'!AM$1,0)),
IF(INDEX!$H$34=3,(VLOOKUP($A29,'LA27'!$A$1:$BZ$190,'LA27'!AM$1,0)),0))),".")</f>
        <v>0</v>
      </c>
      <c r="AP29" s="59">
        <f>IFERROR(
IF(INDEX!$H$34=1,(VLOOKUP($A29,'LA21'!$A$1:$BZ$190,'LA21'!AN$1,0)),
IF(INDEX!$H$34=2,(VLOOKUP($A29,'LA22'!$A$1:$BZ$190,'LA22'!AN$1,0)),
IF(INDEX!$H$34=3,(VLOOKUP($A29,'LA27'!$A$1:$BZ$190,'LA27'!AN$1,0)),0))),".")</f>
        <v>0</v>
      </c>
      <c r="AQ29" s="59" t="str">
        <f>IFERROR(
IF(INDEX!$H$34=1,(VLOOKUP($A29,'LA21'!$A$1:$BZ$190,'LA21'!AO$1,0)),
IF(INDEX!$H$34=2,(VLOOKUP($A29,'LA22'!$A$1:$BZ$190,'LA22'!AO$1,0)),
IF(INDEX!$H$34=3,(VLOOKUP($A29,'LA27'!$A$1:$BZ$190,'LA27'!AO$1,0)),0))),".")</f>
        <v>x</v>
      </c>
      <c r="AR29" s="59" t="str">
        <f>IFERROR(
IF(INDEX!$H$34=1,(VLOOKUP($A29,'LA21'!$A$1:$BZ$190,'LA21'!AP$1,0)),
IF(INDEX!$H$34=2,(VLOOKUP($A29,'LA22'!$A$1:$BZ$190,'LA22'!AP$1,0)),
IF(INDEX!$H$34=3,(VLOOKUP($A29,'LA27'!$A$1:$BZ$190,'LA27'!AP$1,0)),0))),".")</f>
        <v>x</v>
      </c>
      <c r="AS29" s="59" t="str">
        <f>IFERROR(
IF(INDEX!$H$34=1,(VLOOKUP($A29,'LA21'!$A$1:$BZ$190,'LA21'!AQ$1,0)),
IF(INDEX!$H$34=2,(VLOOKUP($A29,'LA22'!$A$1:$BZ$190,'LA22'!AQ$1,0)),
IF(INDEX!$H$34=3,(VLOOKUP($A29,'LA27'!$A$1:$BZ$190,'LA27'!AQ$1,0)),0))),".")</f>
        <v>x</v>
      </c>
      <c r="AT29" s="59">
        <f>IFERROR(
IF(INDEX!$H$34=1,(VLOOKUP($A29,'LA21'!$A$1:$BZ$190,'LA21'!AR$1,0)),
IF(INDEX!$H$34=2,(VLOOKUP($A29,'LA22'!$A$1:$BZ$190,'LA22'!AR$1,0)),
IF(INDEX!$H$34=3,(VLOOKUP($A29,'LA27'!$A$1:$BZ$190,'LA27'!AR$1,0)),0))),".")</f>
        <v>0.01</v>
      </c>
      <c r="AU29" s="59">
        <f>IFERROR(
IF(INDEX!$H$34=1,(VLOOKUP($A29,'LA21'!$A$1:$BZ$190,'LA21'!AS$1,0)),
IF(INDEX!$H$34=2,(VLOOKUP($A29,'LA22'!$A$1:$BZ$190,'LA22'!AS$1,0)),
IF(INDEX!$H$34=3,(VLOOKUP($A29,'LA27'!$A$1:$BZ$190,'LA27'!AS$1,0)),0))),".")</f>
        <v>0.01</v>
      </c>
      <c r="AV29" s="59">
        <f>IFERROR(
IF(INDEX!$H$34=1,(VLOOKUP($A29,'LA21'!$A$1:$BZ$190,'LA21'!AT$1,0)),
IF(INDEX!$H$34=2,(VLOOKUP($A29,'LA22'!$A$1:$BZ$190,'LA22'!AT$1,0)),
IF(INDEX!$H$34=3,(VLOOKUP($A29,'LA27'!$A$1:$BZ$190,'LA27'!AT$1,0)),0))),".")</f>
        <v>0.01</v>
      </c>
      <c r="AW29" s="59">
        <f>IFERROR(
IF(INDEX!$H$34=1,(VLOOKUP($A29,'LA21'!$A$1:$BZ$190,'LA21'!AU$1,0)),
IF(INDEX!$H$34=2,(VLOOKUP($A29,'LA22'!$A$1:$BZ$190,'LA22'!AU$1,0)),
IF(INDEX!$H$34=3,(VLOOKUP($A29,'LA27'!$A$1:$BZ$190,'LA27'!AU$1,0)),0))),".")</f>
        <v>0.01</v>
      </c>
      <c r="AX29" s="59">
        <f>IFERROR(
IF(INDEX!$H$34=1,(VLOOKUP($A29,'LA21'!$A$1:$BZ$190,'LA21'!AV$1,0)),
IF(INDEX!$H$34=2,(VLOOKUP($A29,'LA22'!$A$1:$BZ$190,'LA22'!AV$1,0)),
IF(INDEX!$H$34=3,(VLOOKUP($A29,'LA27'!$A$1:$BZ$190,'LA27'!AV$1,0)),0))),".")</f>
        <v>0.01</v>
      </c>
      <c r="AY29" s="59">
        <f>IFERROR(
IF(INDEX!$H$34=1,(VLOOKUP($A29,'LA21'!$A$1:$BZ$190,'LA21'!AW$1,0)),
IF(INDEX!$H$34=2,(VLOOKUP($A29,'LA22'!$A$1:$BZ$190,'LA22'!AW$1,0)),
IF(INDEX!$H$34=3,(VLOOKUP($A29,'LA27'!$A$1:$BZ$190,'LA27'!AW$1,0)),0))),".")</f>
        <v>0.01</v>
      </c>
      <c r="AZ29" s="59" t="str">
        <f>IFERROR(
IF(INDEX!$H$34=1,(VLOOKUP($A29,'LA21'!$A$1:$BZ$190,'LA21'!AX$1,0)),
IF(INDEX!$H$34=2,(VLOOKUP($A29,'LA22'!$A$1:$BZ$190,'LA22'!AX$1,0)),
IF(INDEX!$H$34=3,(VLOOKUP($A29,'LA27'!$A$1:$BZ$190,'LA27'!AX$1,0)),0))),".")</f>
        <v>x</v>
      </c>
      <c r="BA29" s="59" t="str">
        <f>IFERROR(
IF(INDEX!$H$34=1,(VLOOKUP($A29,'LA21'!$A$1:$BZ$190,'LA21'!AY$1,0)),
IF(INDEX!$H$34=2,(VLOOKUP($A29,'LA22'!$A$1:$BZ$190,'LA22'!AY$1,0)),
IF(INDEX!$H$34=3,(VLOOKUP($A29,'LA27'!$A$1:$BZ$190,'LA27'!AY$1,0)),0))),".")</f>
        <v>x</v>
      </c>
      <c r="BB29" s="59" t="str">
        <f>IFERROR(
IF(INDEX!$H$34=1,(VLOOKUP($A29,'LA21'!$A$1:$BZ$190,'LA21'!AZ$1,0)),
IF(INDEX!$H$34=2,(VLOOKUP($A29,'LA22'!$A$1:$BZ$190,'LA22'!AZ$1,0)),
IF(INDEX!$H$34=3,(VLOOKUP($A29,'LA27'!$A$1:$BZ$190,'LA27'!AZ$1,0)),0))),".")</f>
        <v>-</v>
      </c>
      <c r="BC29" s="59">
        <f>IFERROR(
IF(INDEX!$H$34=1,(VLOOKUP($A29,'LA21'!$A$1:$BZ$190,'LA21'!BA$1,0)),
IF(INDEX!$H$34=2,(VLOOKUP($A29,'LA22'!$A$1:$BZ$190,'LA22'!BA$1,0)),
IF(INDEX!$H$34=3,(VLOOKUP($A29,'LA27'!$A$1:$BZ$190,'LA27'!BA$1,0)),0))),".")</f>
        <v>0</v>
      </c>
      <c r="BD29" s="59">
        <f>IFERROR(
IF(INDEX!$H$34=1,(VLOOKUP($A29,'LA21'!$A$1:$BZ$190,'LA21'!BB$1,0)),
IF(INDEX!$H$34=2,(VLOOKUP($A29,'LA22'!$A$1:$BZ$190,'LA22'!BB$1,0)),
IF(INDEX!$H$34=3,(VLOOKUP($A29,'LA27'!$A$1:$BZ$190,'LA27'!BB$1,0)),0))),".")</f>
        <v>0</v>
      </c>
      <c r="BE29" s="59">
        <f>IFERROR(
IF(INDEX!$H$34=1,(VLOOKUP($A29,'LA21'!$A$1:$BZ$190,'LA21'!BC$1,0)),
IF(INDEX!$H$34=2,(VLOOKUP($A29,'LA22'!$A$1:$BZ$190,'LA22'!BC$1,0)),
IF(INDEX!$H$34=3,(VLOOKUP($A29,'LA27'!$A$1:$BZ$190,'LA27'!BC$1,0)),0))),".")</f>
        <v>0</v>
      </c>
      <c r="BF29" s="59">
        <f>IFERROR(
IF(INDEX!$H$34=1,(VLOOKUP($A29,'LA21'!$A$1:$BZ$190,'LA21'!BD$1,0)),
IF(INDEX!$H$34=2,(VLOOKUP($A29,'LA22'!$A$1:$BZ$190,'LA22'!BD$1,0)),
IF(INDEX!$H$34=3,(VLOOKUP($A29,'LA27'!$A$1:$BZ$190,'LA27'!BD$1,0)),0))),".")</f>
        <v>0.01</v>
      </c>
      <c r="BG29" s="59" t="str">
        <f>IFERROR(
IF(INDEX!$H$34=1,(VLOOKUP($A29,'LA21'!$A$1:$BZ$190,'LA21'!BE$1,0)),
IF(INDEX!$H$34=2,(VLOOKUP($A29,'LA22'!$A$1:$BZ$190,'LA22'!BE$1,0)),
IF(INDEX!$H$34=3,(VLOOKUP($A29,'LA27'!$A$1:$BZ$190,'LA27'!BE$1,0)),0))),".")</f>
        <v>x</v>
      </c>
      <c r="BH29" s="59">
        <f>IFERROR(
IF(INDEX!$H$34=1,(VLOOKUP($A29,'LA21'!$A$1:$BZ$190,'LA21'!BF$1,0)),
IF(INDEX!$H$34=2,(VLOOKUP($A29,'LA22'!$A$1:$BZ$190,'LA22'!BF$1,0)),
IF(INDEX!$H$34=3,(VLOOKUP($A29,'LA27'!$A$1:$BZ$190,'LA27'!BF$1,0)),0))),".")</f>
        <v>0.01</v>
      </c>
      <c r="BI29" s="59">
        <f>IFERROR(
IF(INDEX!$H$34=1,(VLOOKUP($A29,'LA21'!$A$1:$BZ$190,'LA21'!BG$1,0)),
IF(INDEX!$H$34=2,(VLOOKUP($A29,'LA22'!$A$1:$BZ$190,'LA22'!BG$1,0)),
IF(INDEX!$H$34=3,(VLOOKUP($A29,'LA27'!$A$1:$BZ$190,'LA27'!BG$1,0)),0))),".")</f>
        <v>0.06</v>
      </c>
      <c r="BJ29" s="59">
        <f>IFERROR(
IF(INDEX!$H$34=1,(VLOOKUP($A29,'LA21'!$A$1:$BZ$190,'LA21'!BH$1,0)),
IF(INDEX!$H$34=2,(VLOOKUP($A29,'LA22'!$A$1:$BZ$190,'LA22'!BH$1,0)),
IF(INDEX!$H$34=3,(VLOOKUP($A29,'LA27'!$A$1:$BZ$190,'LA27'!BH$1,0)),0))),".")</f>
        <v>0.05</v>
      </c>
      <c r="BK29" s="59">
        <f>IFERROR(
IF(INDEX!$H$34=1,(VLOOKUP($A29,'LA21'!$A$1:$BZ$190,'LA21'!BI$1,0)),
IF(INDEX!$H$34=2,(VLOOKUP($A29,'LA22'!$A$1:$BZ$190,'LA22'!BI$1,0)),
IF(INDEX!$H$34=3,(VLOOKUP($A29,'LA27'!$A$1:$BZ$190,'LA27'!BI$1,0)),0))),".")</f>
        <v>0.06</v>
      </c>
      <c r="BL29" s="59">
        <f>IFERROR(
IF(INDEX!$H$34=1,(VLOOKUP($A29,'LA21'!$A$1:$BZ$190,'LA21'!BJ$1,0)),
IF(INDEX!$H$34=2,(VLOOKUP($A29,'LA22'!$A$1:$BZ$190,'LA22'!BJ$1,0)),
IF(INDEX!$H$34=3,(VLOOKUP($A29,'LA27'!$A$1:$BZ$190,'LA27'!BJ$1,0)),0))),".")</f>
        <v>0.02</v>
      </c>
      <c r="BM29" s="59">
        <f>IFERROR(
IF(INDEX!$H$34=1,(VLOOKUP($A29,'LA21'!$A$1:$BZ$190,'LA21'!BK$1,0)),
IF(INDEX!$H$34=2,(VLOOKUP($A29,'LA22'!$A$1:$BZ$190,'LA22'!BK$1,0)),
IF(INDEX!$H$34=3,(VLOOKUP($A29,'LA27'!$A$1:$BZ$190,'LA27'!BK$1,0)),0))),".")</f>
        <v>0.02</v>
      </c>
      <c r="BN29" s="59">
        <f>IFERROR(
IF(INDEX!$H$34=1,(VLOOKUP($A29,'LA21'!$A$1:$BZ$190,'LA21'!BL$1,0)),
IF(INDEX!$H$34=2,(VLOOKUP($A29,'LA22'!$A$1:$BZ$190,'LA22'!BL$1,0)),
IF(INDEX!$H$34=3,(VLOOKUP($A29,'LA27'!$A$1:$BZ$190,'LA27'!BL$1,0)),0))),".")</f>
        <v>0.02</v>
      </c>
      <c r="BO29" s="59">
        <f>IFERROR(
IF(INDEX!$H$34=1,(VLOOKUP($A29,'LA21'!$A$1:$BZ$190,'LA21'!BM$1,0)),
IF(INDEX!$H$34=2,(VLOOKUP($A29,'LA22'!$A$1:$BZ$190,'LA22'!BM$1,0)),
IF(INDEX!$H$34=3,(VLOOKUP($A29,'LA27'!$A$1:$BZ$190,'LA27'!BM$1,0)),0))),".")</f>
        <v>0.01</v>
      </c>
      <c r="BP29" s="59">
        <f>IFERROR(
IF(INDEX!$H$34=1,(VLOOKUP($A29,'LA21'!$A$1:$BZ$190,'LA21'!BN$1,0)),
IF(INDEX!$H$34=2,(VLOOKUP($A29,'LA22'!$A$1:$BZ$190,'LA22'!BN$1,0)),
IF(INDEX!$H$34=3,(VLOOKUP($A29,'LA27'!$A$1:$BZ$190,'LA27'!BN$1,0)),0))),".")</f>
        <v>0.01</v>
      </c>
      <c r="BQ29" s="59">
        <f>IFERROR(
IF(INDEX!$H$34=1,(VLOOKUP($A29,'LA21'!$A$1:$BZ$190,'LA21'!BO$1,0)),
IF(INDEX!$H$34=2,(VLOOKUP($A29,'LA22'!$A$1:$BZ$190,'LA22'!BO$1,0)),
IF(INDEX!$H$34=3,(VLOOKUP($A29,'LA27'!$A$1:$BZ$190,'LA27'!BO$1,0)),0))),".")</f>
        <v>0.01</v>
      </c>
    </row>
    <row r="30" spans="1:69" x14ac:dyDescent="0.2">
      <c r="A30" s="7">
        <v>867</v>
      </c>
      <c r="B30" s="13" t="s">
        <v>140</v>
      </c>
      <c r="C30" s="96" t="s">
        <v>126</v>
      </c>
      <c r="D30" s="152">
        <f>IFERROR(
IF(INDEX!$H$34=1,(VLOOKUP($A30,'LA21'!$A$1:$BZ$190,'LA21'!B$1,0)),
IF(INDEX!$H$34=2,(VLOOKUP($A30,'LA22'!$A$1:$BZ$190,'LA22'!B$1,0)),
IF(INDEX!$H$34=3,(VLOOKUP($A30,'LA27'!$A$1:$BZ$190,'LA27'!B$1,0)),0))),".")</f>
        <v>530</v>
      </c>
      <c r="E30" s="58">
        <f>IFERROR(
IF(INDEX!$H$34=1,(VLOOKUP($A30,'LA21'!$A$1:$BZ$190,'LA21'!C$1,0)),
IF(INDEX!$H$34=2,(VLOOKUP($A30,'LA22'!$A$1:$BZ$190,'LA22'!C$1,0)),
IF(INDEX!$H$34=3,(VLOOKUP($A30,'LA27'!$A$1:$BZ$190,'LA27'!C$1,0)),0))),".")</f>
        <v>530</v>
      </c>
      <c r="F30" s="58">
        <f>IFERROR(
IF(INDEX!$H$34=1,(VLOOKUP($A30,'LA21'!$A$1:$BZ$190,'LA21'!D$1,0)),
IF(INDEX!$H$34=2,(VLOOKUP($A30,'LA22'!$A$1:$BZ$190,'LA22'!D$1,0)),
IF(INDEX!$H$34=3,(VLOOKUP($A30,'LA27'!$A$1:$BZ$190,'LA27'!D$1,0)),0))),".")</f>
        <v>1060</v>
      </c>
      <c r="G30" s="59">
        <f>IFERROR(
IF(INDEX!$H$34=1,(VLOOKUP($A30,'LA21'!$A$1:$BZ$190,'LA21'!E$1,0)),
IF(INDEX!$H$34=2,(VLOOKUP($A30,'LA22'!$A$1:$BZ$190,'LA22'!E$1,0)),
IF(INDEX!$H$34=3,(VLOOKUP($A30,'LA27'!$A$1:$BZ$190,'LA27'!E$1,0)),0))),".")</f>
        <v>0.94</v>
      </c>
      <c r="H30" s="59">
        <f>IFERROR(
IF(INDEX!$H$34=1,(VLOOKUP($A30,'LA21'!$A$1:$BZ$190,'LA21'!F$1,0)),
IF(INDEX!$H$34=2,(VLOOKUP($A30,'LA22'!$A$1:$BZ$190,'LA22'!F$1,0)),
IF(INDEX!$H$34=3,(VLOOKUP($A30,'LA27'!$A$1:$BZ$190,'LA27'!F$1,0)),0))),".")</f>
        <v>0.94</v>
      </c>
      <c r="I30" s="59">
        <f>IFERROR(
IF(INDEX!$H$34=1,(VLOOKUP($A30,'LA21'!$A$1:$BZ$190,'LA21'!G$1,0)),
IF(INDEX!$H$34=2,(VLOOKUP($A30,'LA22'!$A$1:$BZ$190,'LA22'!G$1,0)),
IF(INDEX!$H$34=3,(VLOOKUP($A30,'LA27'!$A$1:$BZ$190,'LA27'!G$1,0)),0))),".")</f>
        <v>0.94</v>
      </c>
      <c r="J30" s="59">
        <f>IFERROR(
IF(INDEX!$H$34=1,(VLOOKUP($A30,'LA21'!$A$1:$BZ$190,'LA21'!H$1,0)),
IF(INDEX!$H$34=2,(VLOOKUP($A30,'LA22'!$A$1:$BZ$190,'LA22'!H$1,0)),
IF(INDEX!$H$34=3,(VLOOKUP($A30,'LA27'!$A$1:$BZ$190,'LA27'!H$1,0)),0))),".")</f>
        <v>0.91</v>
      </c>
      <c r="K30" s="59">
        <f>IFERROR(
IF(INDEX!$H$34=1,(VLOOKUP($A30,'LA21'!$A$1:$BZ$190,'LA21'!I$1,0)),
IF(INDEX!$H$34=2,(VLOOKUP($A30,'LA22'!$A$1:$BZ$190,'LA22'!I$1,0)),
IF(INDEX!$H$34=3,(VLOOKUP($A30,'LA27'!$A$1:$BZ$190,'LA27'!I$1,0)),0))),".")</f>
        <v>0.92</v>
      </c>
      <c r="L30" s="59">
        <f>IFERROR(
IF(INDEX!$H$34=1,(VLOOKUP($A30,'LA21'!$A$1:$BZ$190,'LA21'!J$1,0)),
IF(INDEX!$H$34=2,(VLOOKUP($A30,'LA22'!$A$1:$BZ$190,'LA22'!J$1,0)),
IF(INDEX!$H$34=3,(VLOOKUP($A30,'LA27'!$A$1:$BZ$190,'LA27'!J$1,0)),0))),".")</f>
        <v>0.91</v>
      </c>
      <c r="M30" s="59">
        <f>IFERROR(
IF(INDEX!$H$34=1,(VLOOKUP($A30,'LA21'!$A$1:$BZ$190,'LA21'!K$1,0)),
IF(INDEX!$H$34=2,(VLOOKUP($A30,'LA22'!$A$1:$BZ$190,'LA22'!K$1,0)),
IF(INDEX!$H$34=3,(VLOOKUP($A30,'LA27'!$A$1:$BZ$190,'LA27'!K$1,0)),0))),".")</f>
        <v>0.27</v>
      </c>
      <c r="N30" s="59">
        <f>IFERROR(
IF(INDEX!$H$34=1,(VLOOKUP($A30,'LA21'!$A$1:$BZ$190,'LA21'!L$1,0)),
IF(INDEX!$H$34=2,(VLOOKUP($A30,'LA22'!$A$1:$BZ$190,'LA22'!L$1,0)),
IF(INDEX!$H$34=3,(VLOOKUP($A30,'LA27'!$A$1:$BZ$190,'LA27'!L$1,0)),0))),".")</f>
        <v>0.28000000000000003</v>
      </c>
      <c r="O30" s="59">
        <f>IFERROR(
IF(INDEX!$H$34=1,(VLOOKUP($A30,'LA21'!$A$1:$BZ$190,'LA21'!M$1,0)),
IF(INDEX!$H$34=2,(VLOOKUP($A30,'LA22'!$A$1:$BZ$190,'LA22'!M$1,0)),
IF(INDEX!$H$34=3,(VLOOKUP($A30,'LA27'!$A$1:$BZ$190,'LA27'!M$1,0)),0))),".")</f>
        <v>0.27</v>
      </c>
      <c r="P30" s="59" t="str">
        <f>IFERROR(
IF(INDEX!$H$34=1,(VLOOKUP($A30,'LA21'!$A$1:$BZ$190,'LA21'!N$1,0)),
IF(INDEX!$H$34=2,(VLOOKUP($A30,'LA22'!$A$1:$BZ$190,'LA22'!N$1,0)),
IF(INDEX!$H$34=3,(VLOOKUP($A30,'LA27'!$A$1:$BZ$190,'LA27'!N$1,0)),0))),".")</f>
        <v>x</v>
      </c>
      <c r="Q30" s="59" t="str">
        <f>IFERROR(
IF(INDEX!$H$34=1,(VLOOKUP($A30,'LA21'!$A$1:$BZ$190,'LA21'!O$1,0)),
IF(INDEX!$H$34=2,(VLOOKUP($A30,'LA22'!$A$1:$BZ$190,'LA22'!O$1,0)),
IF(INDEX!$H$34=3,(VLOOKUP($A30,'LA27'!$A$1:$BZ$190,'LA27'!O$1,0)),0))),".")</f>
        <v>x</v>
      </c>
      <c r="R30" s="59" t="str">
        <f>IFERROR(
IF(INDEX!$H$34=1,(VLOOKUP($A30,'LA21'!$A$1:$BZ$190,'LA21'!P$1,0)),
IF(INDEX!$H$34=2,(VLOOKUP($A30,'LA22'!$A$1:$BZ$190,'LA22'!P$1,0)),
IF(INDEX!$H$34=3,(VLOOKUP($A30,'LA27'!$A$1:$BZ$190,'LA27'!P$1,0)),0))),".")</f>
        <v>x</v>
      </c>
      <c r="S30" s="59">
        <f>IFERROR(
IF(INDEX!$H$34=1,(VLOOKUP($A30,'LA21'!$A$1:$BZ$190,'LA21'!Q$1,0)),
IF(INDEX!$H$34=2,(VLOOKUP($A30,'LA22'!$A$1:$BZ$190,'LA22'!Q$1,0)),
IF(INDEX!$H$34=3,(VLOOKUP($A30,'LA27'!$A$1:$BZ$190,'LA27'!Q$1,0)),0))),".")</f>
        <v>0.03</v>
      </c>
      <c r="T30" s="59">
        <f>IFERROR(
IF(INDEX!$H$34=1,(VLOOKUP($A30,'LA21'!$A$1:$BZ$190,'LA21'!R$1,0)),
IF(INDEX!$H$34=2,(VLOOKUP($A30,'LA22'!$A$1:$BZ$190,'LA22'!R$1,0)),
IF(INDEX!$H$34=3,(VLOOKUP($A30,'LA27'!$A$1:$BZ$190,'LA27'!R$1,0)),0))),".")</f>
        <v>0.02</v>
      </c>
      <c r="U30" s="59">
        <f>IFERROR(
IF(INDEX!$H$34=1,(VLOOKUP($A30,'LA21'!$A$1:$BZ$190,'LA21'!S$1,0)),
IF(INDEX!$H$34=2,(VLOOKUP($A30,'LA22'!$A$1:$BZ$190,'LA22'!S$1,0)),
IF(INDEX!$H$34=3,(VLOOKUP($A30,'LA27'!$A$1:$BZ$190,'LA27'!S$1,0)),0))),".")</f>
        <v>0.02</v>
      </c>
      <c r="V30" s="59">
        <f>IFERROR(
IF(INDEX!$H$34=1,(VLOOKUP($A30,'LA21'!$A$1:$BZ$190,'LA21'!T$1,0)),
IF(INDEX!$H$34=2,(VLOOKUP($A30,'LA22'!$A$1:$BZ$190,'LA22'!T$1,0)),
IF(INDEX!$H$34=3,(VLOOKUP($A30,'LA27'!$A$1:$BZ$190,'LA27'!T$1,0)),0))),".")</f>
        <v>0.5</v>
      </c>
      <c r="W30" s="59">
        <f>IFERROR(
IF(INDEX!$H$34=1,(VLOOKUP($A30,'LA21'!$A$1:$BZ$190,'LA21'!U$1,0)),
IF(INDEX!$H$34=2,(VLOOKUP($A30,'LA22'!$A$1:$BZ$190,'LA22'!U$1,0)),
IF(INDEX!$H$34=3,(VLOOKUP($A30,'LA27'!$A$1:$BZ$190,'LA27'!U$1,0)),0))),".")</f>
        <v>0.46</v>
      </c>
      <c r="X30" s="59">
        <f>IFERROR(
IF(INDEX!$H$34=1,(VLOOKUP($A30,'LA21'!$A$1:$BZ$190,'LA21'!V$1,0)),
IF(INDEX!$H$34=2,(VLOOKUP($A30,'LA22'!$A$1:$BZ$190,'LA22'!V$1,0)),
IF(INDEX!$H$34=3,(VLOOKUP($A30,'LA27'!$A$1:$BZ$190,'LA27'!V$1,0)),0))),".")</f>
        <v>0.48</v>
      </c>
      <c r="Y30" s="59">
        <f>IFERROR(
IF(INDEX!$H$34=1,(VLOOKUP($A30,'LA21'!$A$1:$BZ$190,'LA21'!W$1,0)),
IF(INDEX!$H$34=2,(VLOOKUP($A30,'LA22'!$A$1:$BZ$190,'LA22'!W$1,0)),
IF(INDEX!$H$34=3,(VLOOKUP($A30,'LA27'!$A$1:$BZ$190,'LA27'!W$1,0)),0))),".")</f>
        <v>0.11</v>
      </c>
      <c r="Z30" s="59">
        <f>IFERROR(
IF(INDEX!$H$34=1,(VLOOKUP($A30,'LA21'!$A$1:$BZ$190,'LA21'!X$1,0)),
IF(INDEX!$H$34=2,(VLOOKUP($A30,'LA22'!$A$1:$BZ$190,'LA22'!X$1,0)),
IF(INDEX!$H$34=3,(VLOOKUP($A30,'LA27'!$A$1:$BZ$190,'LA27'!X$1,0)),0))),".")</f>
        <v>0.15</v>
      </c>
      <c r="AA30" s="59">
        <f>IFERROR(
IF(INDEX!$H$34=1,(VLOOKUP($A30,'LA21'!$A$1:$BZ$190,'LA21'!Y$1,0)),
IF(INDEX!$H$34=2,(VLOOKUP($A30,'LA22'!$A$1:$BZ$190,'LA22'!Y$1,0)),
IF(INDEX!$H$34=3,(VLOOKUP($A30,'LA27'!$A$1:$BZ$190,'LA27'!Y$1,0)),0))),".")</f>
        <v>0.13</v>
      </c>
      <c r="AB30" s="59">
        <f>IFERROR(
IF(INDEX!$H$34=1,(VLOOKUP($A30,'LA21'!$A$1:$BZ$190,'LA21'!Z$1,0)),
IF(INDEX!$H$34=2,(VLOOKUP($A30,'LA22'!$A$1:$BZ$190,'LA22'!Z$1,0)),
IF(INDEX!$H$34=3,(VLOOKUP($A30,'LA27'!$A$1:$BZ$190,'LA27'!Z$1,0)),0))),".")</f>
        <v>0</v>
      </c>
      <c r="AC30" s="59">
        <f>IFERROR(
IF(INDEX!$H$34=1,(VLOOKUP($A30,'LA21'!$A$1:$BZ$190,'LA21'!AA$1,0)),
IF(INDEX!$H$34=2,(VLOOKUP($A30,'LA22'!$A$1:$BZ$190,'LA22'!AA$1,0)),
IF(INDEX!$H$34=3,(VLOOKUP($A30,'LA27'!$A$1:$BZ$190,'LA27'!AA$1,0)),0))),".")</f>
        <v>0</v>
      </c>
      <c r="AD30" s="59">
        <f>IFERROR(
IF(INDEX!$H$34=1,(VLOOKUP($A30,'LA21'!$A$1:$BZ$190,'LA21'!AB$1,0)),
IF(INDEX!$H$34=2,(VLOOKUP($A30,'LA22'!$A$1:$BZ$190,'LA22'!AB$1,0)),
IF(INDEX!$H$34=3,(VLOOKUP($A30,'LA27'!$A$1:$BZ$190,'LA27'!AB$1,0)),0))),".")</f>
        <v>0</v>
      </c>
      <c r="AE30" s="59">
        <f>IFERROR(
IF(INDEX!$H$34=1,(VLOOKUP($A30,'LA21'!$A$1:$BZ$190,'LA21'!AC$1,0)),
IF(INDEX!$H$34=2,(VLOOKUP($A30,'LA22'!$A$1:$BZ$190,'LA22'!AC$1,0)),
IF(INDEX!$H$34=3,(VLOOKUP($A30,'LA27'!$A$1:$BZ$190,'LA27'!AC$1,0)),0))),".")</f>
        <v>0</v>
      </c>
      <c r="AF30" s="59">
        <f>IFERROR(
IF(INDEX!$H$34=1,(VLOOKUP($A30,'LA21'!$A$1:$BZ$190,'LA21'!AD$1,0)),
IF(INDEX!$H$34=2,(VLOOKUP($A30,'LA22'!$A$1:$BZ$190,'LA22'!AD$1,0)),
IF(INDEX!$H$34=3,(VLOOKUP($A30,'LA27'!$A$1:$BZ$190,'LA27'!AD$1,0)),0))),".")</f>
        <v>0</v>
      </c>
      <c r="AG30" s="59">
        <f>IFERROR(
IF(INDEX!$H$34=1,(VLOOKUP($A30,'LA21'!$A$1:$BZ$190,'LA21'!AE$1,0)),
IF(INDEX!$H$34=2,(VLOOKUP($A30,'LA22'!$A$1:$BZ$190,'LA22'!AE$1,0)),
IF(INDEX!$H$34=3,(VLOOKUP($A30,'LA27'!$A$1:$BZ$190,'LA27'!AE$1,0)),0))),".")</f>
        <v>0</v>
      </c>
      <c r="AH30" s="59">
        <f>IFERROR(
IF(INDEX!$H$34=1,(VLOOKUP($A30,'LA21'!$A$1:$BZ$190,'LA21'!AF$1,0)),
IF(INDEX!$H$34=2,(VLOOKUP($A30,'LA22'!$A$1:$BZ$190,'LA22'!AF$1,0)),
IF(INDEX!$H$34=3,(VLOOKUP($A30,'LA27'!$A$1:$BZ$190,'LA27'!AF$1,0)),0))),".")</f>
        <v>0</v>
      </c>
      <c r="AI30" s="59">
        <f>IFERROR(
IF(INDEX!$H$34=1,(VLOOKUP($A30,'LA21'!$A$1:$BZ$190,'LA21'!AG$1,0)),
IF(INDEX!$H$34=2,(VLOOKUP($A30,'LA22'!$A$1:$BZ$190,'LA22'!AG$1,0)),
IF(INDEX!$H$34=3,(VLOOKUP($A30,'LA27'!$A$1:$BZ$190,'LA27'!AG$1,0)),0))),".")</f>
        <v>0</v>
      </c>
      <c r="AJ30" s="59">
        <f>IFERROR(
IF(INDEX!$H$34=1,(VLOOKUP($A30,'LA21'!$A$1:$BZ$190,'LA21'!AH$1,0)),
IF(INDEX!$H$34=2,(VLOOKUP($A30,'LA22'!$A$1:$BZ$190,'LA22'!AH$1,0)),
IF(INDEX!$H$34=3,(VLOOKUP($A30,'LA27'!$A$1:$BZ$190,'LA27'!AH$1,0)),0))),".")</f>
        <v>0</v>
      </c>
      <c r="AK30" s="59">
        <f>IFERROR(
IF(INDEX!$H$34=1,(VLOOKUP($A30,'LA21'!$A$1:$BZ$190,'LA21'!AI$1,0)),
IF(INDEX!$H$34=2,(VLOOKUP($A30,'LA22'!$A$1:$BZ$190,'LA22'!AI$1,0)),
IF(INDEX!$H$34=3,(VLOOKUP($A30,'LA27'!$A$1:$BZ$190,'LA27'!AI$1,0)),0))),".")</f>
        <v>0.06</v>
      </c>
      <c r="AL30" s="59">
        <f>IFERROR(
IF(INDEX!$H$34=1,(VLOOKUP($A30,'LA21'!$A$1:$BZ$190,'LA21'!AJ$1,0)),
IF(INDEX!$H$34=2,(VLOOKUP($A30,'LA22'!$A$1:$BZ$190,'LA22'!AJ$1,0)),
IF(INDEX!$H$34=3,(VLOOKUP($A30,'LA27'!$A$1:$BZ$190,'LA27'!AJ$1,0)),0))),".")</f>
        <v>0.05</v>
      </c>
      <c r="AM30" s="59">
        <f>IFERROR(
IF(INDEX!$H$34=1,(VLOOKUP($A30,'LA21'!$A$1:$BZ$190,'LA21'!AK$1,0)),
IF(INDEX!$H$34=2,(VLOOKUP($A30,'LA22'!$A$1:$BZ$190,'LA22'!AK$1,0)),
IF(INDEX!$H$34=3,(VLOOKUP($A30,'LA27'!$A$1:$BZ$190,'LA27'!AK$1,0)),0))),".")</f>
        <v>0.06</v>
      </c>
      <c r="AN30" s="59">
        <f>IFERROR(
IF(INDEX!$H$34=1,(VLOOKUP($A30,'LA21'!$A$1:$BZ$190,'LA21'!AL$1,0)),
IF(INDEX!$H$34=2,(VLOOKUP($A30,'LA22'!$A$1:$BZ$190,'LA22'!AL$1,0)),
IF(INDEX!$H$34=3,(VLOOKUP($A30,'LA27'!$A$1:$BZ$190,'LA27'!AL$1,0)),0))),".")</f>
        <v>0</v>
      </c>
      <c r="AO30" s="59">
        <f>IFERROR(
IF(INDEX!$H$34=1,(VLOOKUP($A30,'LA21'!$A$1:$BZ$190,'LA21'!AM$1,0)),
IF(INDEX!$H$34=2,(VLOOKUP($A30,'LA22'!$A$1:$BZ$190,'LA22'!AM$1,0)),
IF(INDEX!$H$34=3,(VLOOKUP($A30,'LA27'!$A$1:$BZ$190,'LA27'!AM$1,0)),0))),".")</f>
        <v>0</v>
      </c>
      <c r="AP30" s="59">
        <f>IFERROR(
IF(INDEX!$H$34=1,(VLOOKUP($A30,'LA21'!$A$1:$BZ$190,'LA21'!AN$1,0)),
IF(INDEX!$H$34=2,(VLOOKUP($A30,'LA22'!$A$1:$BZ$190,'LA22'!AN$1,0)),
IF(INDEX!$H$34=3,(VLOOKUP($A30,'LA27'!$A$1:$BZ$190,'LA27'!AN$1,0)),0))),".")</f>
        <v>0</v>
      </c>
      <c r="AQ30" s="59" t="str">
        <f>IFERROR(
IF(INDEX!$H$34=1,(VLOOKUP($A30,'LA21'!$A$1:$BZ$190,'LA21'!AO$1,0)),
IF(INDEX!$H$34=2,(VLOOKUP($A30,'LA22'!$A$1:$BZ$190,'LA22'!AO$1,0)),
IF(INDEX!$H$34=3,(VLOOKUP($A30,'LA27'!$A$1:$BZ$190,'LA27'!AO$1,0)),0))),".")</f>
        <v>x</v>
      </c>
      <c r="AR30" s="59" t="str">
        <f>IFERROR(
IF(INDEX!$H$34=1,(VLOOKUP($A30,'LA21'!$A$1:$BZ$190,'LA21'!AP$1,0)),
IF(INDEX!$H$34=2,(VLOOKUP($A30,'LA22'!$A$1:$BZ$190,'LA22'!AP$1,0)),
IF(INDEX!$H$34=3,(VLOOKUP($A30,'LA27'!$A$1:$BZ$190,'LA27'!AP$1,0)),0))),".")</f>
        <v>x</v>
      </c>
      <c r="AS30" s="59">
        <f>IFERROR(
IF(INDEX!$H$34=1,(VLOOKUP($A30,'LA21'!$A$1:$BZ$190,'LA21'!AQ$1,0)),
IF(INDEX!$H$34=2,(VLOOKUP($A30,'LA22'!$A$1:$BZ$190,'LA22'!AQ$1,0)),
IF(INDEX!$H$34=3,(VLOOKUP($A30,'LA27'!$A$1:$BZ$190,'LA27'!AQ$1,0)),0))),".")</f>
        <v>0.01</v>
      </c>
      <c r="AT30" s="59">
        <f>IFERROR(
IF(INDEX!$H$34=1,(VLOOKUP($A30,'LA21'!$A$1:$BZ$190,'LA21'!AR$1,0)),
IF(INDEX!$H$34=2,(VLOOKUP($A30,'LA22'!$A$1:$BZ$190,'LA22'!AR$1,0)),
IF(INDEX!$H$34=3,(VLOOKUP($A30,'LA27'!$A$1:$BZ$190,'LA27'!AR$1,0)),0))),".")</f>
        <v>0.02</v>
      </c>
      <c r="AU30" s="59" t="str">
        <f>IFERROR(
IF(INDEX!$H$34=1,(VLOOKUP($A30,'LA21'!$A$1:$BZ$190,'LA21'!AS$1,0)),
IF(INDEX!$H$34=2,(VLOOKUP($A30,'LA22'!$A$1:$BZ$190,'LA22'!AS$1,0)),
IF(INDEX!$H$34=3,(VLOOKUP($A30,'LA27'!$A$1:$BZ$190,'LA27'!AS$1,0)),0))),".")</f>
        <v>x</v>
      </c>
      <c r="AV30" s="59">
        <f>IFERROR(
IF(INDEX!$H$34=1,(VLOOKUP($A30,'LA21'!$A$1:$BZ$190,'LA21'!AT$1,0)),
IF(INDEX!$H$34=2,(VLOOKUP($A30,'LA22'!$A$1:$BZ$190,'LA22'!AT$1,0)),
IF(INDEX!$H$34=3,(VLOOKUP($A30,'LA27'!$A$1:$BZ$190,'LA27'!AT$1,0)),0))),".")</f>
        <v>0.02</v>
      </c>
      <c r="AW30" s="59">
        <f>IFERROR(
IF(INDEX!$H$34=1,(VLOOKUP($A30,'LA21'!$A$1:$BZ$190,'LA21'!AU$1,0)),
IF(INDEX!$H$34=2,(VLOOKUP($A30,'LA22'!$A$1:$BZ$190,'LA22'!AU$1,0)),
IF(INDEX!$H$34=3,(VLOOKUP($A30,'LA27'!$A$1:$BZ$190,'LA27'!AU$1,0)),0))),".")</f>
        <v>0.02</v>
      </c>
      <c r="AX30" s="59" t="str">
        <f>IFERROR(
IF(INDEX!$H$34=1,(VLOOKUP($A30,'LA21'!$A$1:$BZ$190,'LA21'!AV$1,0)),
IF(INDEX!$H$34=2,(VLOOKUP($A30,'LA22'!$A$1:$BZ$190,'LA22'!AV$1,0)),
IF(INDEX!$H$34=3,(VLOOKUP($A30,'LA27'!$A$1:$BZ$190,'LA27'!AV$1,0)),0))),".")</f>
        <v>x</v>
      </c>
      <c r="AY30" s="59">
        <f>IFERROR(
IF(INDEX!$H$34=1,(VLOOKUP($A30,'LA21'!$A$1:$BZ$190,'LA21'!AW$1,0)),
IF(INDEX!$H$34=2,(VLOOKUP($A30,'LA22'!$A$1:$BZ$190,'LA22'!AW$1,0)),
IF(INDEX!$H$34=3,(VLOOKUP($A30,'LA27'!$A$1:$BZ$190,'LA27'!AW$1,0)),0))),".")</f>
        <v>0.01</v>
      </c>
      <c r="AZ30" s="59" t="str">
        <f>IFERROR(
IF(INDEX!$H$34=1,(VLOOKUP($A30,'LA21'!$A$1:$BZ$190,'LA21'!AX$1,0)),
IF(INDEX!$H$34=2,(VLOOKUP($A30,'LA22'!$A$1:$BZ$190,'LA22'!AX$1,0)),
IF(INDEX!$H$34=3,(VLOOKUP($A30,'LA27'!$A$1:$BZ$190,'LA27'!AX$1,0)),0))),".")</f>
        <v>x</v>
      </c>
      <c r="BA30" s="59" t="str">
        <f>IFERROR(
IF(INDEX!$H$34=1,(VLOOKUP($A30,'LA21'!$A$1:$BZ$190,'LA21'!AY$1,0)),
IF(INDEX!$H$34=2,(VLOOKUP($A30,'LA22'!$A$1:$BZ$190,'LA22'!AY$1,0)),
IF(INDEX!$H$34=3,(VLOOKUP($A30,'LA27'!$A$1:$BZ$190,'LA27'!AY$1,0)),0))),".")</f>
        <v>x</v>
      </c>
      <c r="BB30" s="59" t="str">
        <f>IFERROR(
IF(INDEX!$H$34=1,(VLOOKUP($A30,'LA21'!$A$1:$BZ$190,'LA21'!AZ$1,0)),
IF(INDEX!$H$34=2,(VLOOKUP($A30,'LA22'!$A$1:$BZ$190,'LA22'!AZ$1,0)),
IF(INDEX!$H$34=3,(VLOOKUP($A30,'LA27'!$A$1:$BZ$190,'LA27'!AZ$1,0)),0))),".")</f>
        <v>x</v>
      </c>
      <c r="BC30" s="59">
        <f>IFERROR(
IF(INDEX!$H$34=1,(VLOOKUP($A30,'LA21'!$A$1:$BZ$190,'LA21'!BA$1,0)),
IF(INDEX!$H$34=2,(VLOOKUP($A30,'LA22'!$A$1:$BZ$190,'LA22'!BA$1,0)),
IF(INDEX!$H$34=3,(VLOOKUP($A30,'LA27'!$A$1:$BZ$190,'LA27'!BA$1,0)),0))),".")</f>
        <v>0</v>
      </c>
      <c r="BD30" s="59">
        <f>IFERROR(
IF(INDEX!$H$34=1,(VLOOKUP($A30,'LA21'!$A$1:$BZ$190,'LA21'!BB$1,0)),
IF(INDEX!$H$34=2,(VLOOKUP($A30,'LA22'!$A$1:$BZ$190,'LA22'!BB$1,0)),
IF(INDEX!$H$34=3,(VLOOKUP($A30,'LA27'!$A$1:$BZ$190,'LA27'!BB$1,0)),0))),".")</f>
        <v>0</v>
      </c>
      <c r="BE30" s="59">
        <f>IFERROR(
IF(INDEX!$H$34=1,(VLOOKUP($A30,'LA21'!$A$1:$BZ$190,'LA21'!BC$1,0)),
IF(INDEX!$H$34=2,(VLOOKUP($A30,'LA22'!$A$1:$BZ$190,'LA22'!BC$1,0)),
IF(INDEX!$H$34=3,(VLOOKUP($A30,'LA27'!$A$1:$BZ$190,'LA27'!BC$1,0)),0))),".")</f>
        <v>0</v>
      </c>
      <c r="BF30" s="59">
        <f>IFERROR(
IF(INDEX!$H$34=1,(VLOOKUP($A30,'LA21'!$A$1:$BZ$190,'LA21'!BD$1,0)),
IF(INDEX!$H$34=2,(VLOOKUP($A30,'LA22'!$A$1:$BZ$190,'LA22'!BD$1,0)),
IF(INDEX!$H$34=3,(VLOOKUP($A30,'LA27'!$A$1:$BZ$190,'LA27'!BD$1,0)),0))),".")</f>
        <v>0.01</v>
      </c>
      <c r="BG30" s="59">
        <f>IFERROR(
IF(INDEX!$H$34=1,(VLOOKUP($A30,'LA21'!$A$1:$BZ$190,'LA21'!BE$1,0)),
IF(INDEX!$H$34=2,(VLOOKUP($A30,'LA22'!$A$1:$BZ$190,'LA22'!BE$1,0)),
IF(INDEX!$H$34=3,(VLOOKUP($A30,'LA27'!$A$1:$BZ$190,'LA27'!BE$1,0)),0))),".")</f>
        <v>0.01</v>
      </c>
      <c r="BH30" s="59">
        <f>IFERROR(
IF(INDEX!$H$34=1,(VLOOKUP($A30,'LA21'!$A$1:$BZ$190,'LA21'!BF$1,0)),
IF(INDEX!$H$34=2,(VLOOKUP($A30,'LA22'!$A$1:$BZ$190,'LA22'!BF$1,0)),
IF(INDEX!$H$34=3,(VLOOKUP($A30,'LA27'!$A$1:$BZ$190,'LA27'!BF$1,0)),0))),".")</f>
        <v>0.01</v>
      </c>
      <c r="BI30" s="59">
        <f>IFERROR(
IF(INDEX!$H$34=1,(VLOOKUP($A30,'LA21'!$A$1:$BZ$190,'LA21'!BG$1,0)),
IF(INDEX!$H$34=2,(VLOOKUP($A30,'LA22'!$A$1:$BZ$190,'LA22'!BG$1,0)),
IF(INDEX!$H$34=3,(VLOOKUP($A30,'LA27'!$A$1:$BZ$190,'LA27'!BG$1,0)),0))),".")</f>
        <v>0.04</v>
      </c>
      <c r="BJ30" s="59">
        <f>IFERROR(
IF(INDEX!$H$34=1,(VLOOKUP($A30,'LA21'!$A$1:$BZ$190,'LA21'!BH$1,0)),
IF(INDEX!$H$34=2,(VLOOKUP($A30,'LA22'!$A$1:$BZ$190,'LA22'!BH$1,0)),
IF(INDEX!$H$34=3,(VLOOKUP($A30,'LA27'!$A$1:$BZ$190,'LA27'!BH$1,0)),0))),".")</f>
        <v>0.04</v>
      </c>
      <c r="BK30" s="59">
        <f>IFERROR(
IF(INDEX!$H$34=1,(VLOOKUP($A30,'LA21'!$A$1:$BZ$190,'LA21'!BI$1,0)),
IF(INDEX!$H$34=2,(VLOOKUP($A30,'LA22'!$A$1:$BZ$190,'LA22'!BI$1,0)),
IF(INDEX!$H$34=3,(VLOOKUP($A30,'LA27'!$A$1:$BZ$190,'LA27'!BI$1,0)),0))),".")</f>
        <v>0.04</v>
      </c>
      <c r="BL30" s="59">
        <f>IFERROR(
IF(INDEX!$H$34=1,(VLOOKUP($A30,'LA21'!$A$1:$BZ$190,'LA21'!BJ$1,0)),
IF(INDEX!$H$34=2,(VLOOKUP($A30,'LA22'!$A$1:$BZ$190,'LA22'!BJ$1,0)),
IF(INDEX!$H$34=3,(VLOOKUP($A30,'LA27'!$A$1:$BZ$190,'LA27'!BJ$1,0)),0))),".")</f>
        <v>0.01</v>
      </c>
      <c r="BM30" s="59" t="str">
        <f>IFERROR(
IF(INDEX!$H$34=1,(VLOOKUP($A30,'LA21'!$A$1:$BZ$190,'LA21'!BK$1,0)),
IF(INDEX!$H$34=2,(VLOOKUP($A30,'LA22'!$A$1:$BZ$190,'LA22'!BK$1,0)),
IF(INDEX!$H$34=3,(VLOOKUP($A30,'LA27'!$A$1:$BZ$190,'LA27'!BK$1,0)),0))),".")</f>
        <v>x</v>
      </c>
      <c r="BN30" s="59">
        <f>IFERROR(
IF(INDEX!$H$34=1,(VLOOKUP($A30,'LA21'!$A$1:$BZ$190,'LA21'!BL$1,0)),
IF(INDEX!$H$34=2,(VLOOKUP($A30,'LA22'!$A$1:$BZ$190,'LA22'!BL$1,0)),
IF(INDEX!$H$34=3,(VLOOKUP($A30,'LA27'!$A$1:$BZ$190,'LA27'!BL$1,0)),0))),".")</f>
        <v>0.01</v>
      </c>
      <c r="BO30" s="59" t="str">
        <f>IFERROR(
IF(INDEX!$H$34=1,(VLOOKUP($A30,'LA21'!$A$1:$BZ$190,'LA21'!BM$1,0)),
IF(INDEX!$H$34=2,(VLOOKUP($A30,'LA22'!$A$1:$BZ$190,'LA22'!BM$1,0)),
IF(INDEX!$H$34=3,(VLOOKUP($A30,'LA27'!$A$1:$BZ$190,'LA27'!BM$1,0)),0))),".")</f>
        <v>x</v>
      </c>
      <c r="BP30" s="59" t="str">
        <f>IFERROR(
IF(INDEX!$H$34=1,(VLOOKUP($A30,'LA21'!$A$1:$BZ$190,'LA21'!BN$1,0)),
IF(INDEX!$H$34=2,(VLOOKUP($A30,'LA22'!$A$1:$BZ$190,'LA22'!BN$1,0)),
IF(INDEX!$H$34=3,(VLOOKUP($A30,'LA27'!$A$1:$BZ$190,'LA27'!BN$1,0)),0))),".")</f>
        <v>x</v>
      </c>
      <c r="BQ30" s="59">
        <f>IFERROR(
IF(INDEX!$H$34=1,(VLOOKUP($A30,'LA21'!$A$1:$BZ$190,'LA21'!BO$1,0)),
IF(INDEX!$H$34=2,(VLOOKUP($A30,'LA22'!$A$1:$BZ$190,'LA22'!BO$1,0)),
IF(INDEX!$H$34=3,(VLOOKUP($A30,'LA27'!$A$1:$BZ$190,'LA27'!BO$1,0)),0))),".")</f>
        <v>0.01</v>
      </c>
    </row>
    <row r="31" spans="1:69" x14ac:dyDescent="0.2">
      <c r="A31" s="7">
        <v>380</v>
      </c>
      <c r="B31" s="13" t="s">
        <v>141</v>
      </c>
      <c r="C31" s="96" t="s">
        <v>114</v>
      </c>
      <c r="D31" s="152">
        <f>IFERROR(
IF(INDEX!$H$34=1,(VLOOKUP($A31,'LA21'!$A$1:$BZ$190,'LA21'!B$1,0)),
IF(INDEX!$H$34=2,(VLOOKUP($A31,'LA22'!$A$1:$BZ$190,'LA22'!B$1,0)),
IF(INDEX!$H$34=3,(VLOOKUP($A31,'LA27'!$A$1:$BZ$190,'LA27'!B$1,0)),0))),".")</f>
        <v>2780</v>
      </c>
      <c r="E31" s="58">
        <f>IFERROR(
IF(INDEX!$H$34=1,(VLOOKUP($A31,'LA21'!$A$1:$BZ$190,'LA21'!C$1,0)),
IF(INDEX!$H$34=2,(VLOOKUP($A31,'LA22'!$A$1:$BZ$190,'LA22'!C$1,0)),
IF(INDEX!$H$34=3,(VLOOKUP($A31,'LA27'!$A$1:$BZ$190,'LA27'!C$1,0)),0))),".")</f>
        <v>2790</v>
      </c>
      <c r="F31" s="58">
        <f>IFERROR(
IF(INDEX!$H$34=1,(VLOOKUP($A31,'LA21'!$A$1:$BZ$190,'LA21'!D$1,0)),
IF(INDEX!$H$34=2,(VLOOKUP($A31,'LA22'!$A$1:$BZ$190,'LA22'!D$1,0)),
IF(INDEX!$H$34=3,(VLOOKUP($A31,'LA27'!$A$1:$BZ$190,'LA27'!D$1,0)),0))),".")</f>
        <v>5570</v>
      </c>
      <c r="G31" s="59">
        <f>IFERROR(
IF(INDEX!$H$34=1,(VLOOKUP($A31,'LA21'!$A$1:$BZ$190,'LA21'!E$1,0)),
IF(INDEX!$H$34=2,(VLOOKUP($A31,'LA22'!$A$1:$BZ$190,'LA22'!E$1,0)),
IF(INDEX!$H$34=3,(VLOOKUP($A31,'LA27'!$A$1:$BZ$190,'LA27'!E$1,0)),0))),".")</f>
        <v>0.9</v>
      </c>
      <c r="H31" s="59">
        <f>IFERROR(
IF(INDEX!$H$34=1,(VLOOKUP($A31,'LA21'!$A$1:$BZ$190,'LA21'!F$1,0)),
IF(INDEX!$H$34=2,(VLOOKUP($A31,'LA22'!$A$1:$BZ$190,'LA22'!F$1,0)),
IF(INDEX!$H$34=3,(VLOOKUP($A31,'LA27'!$A$1:$BZ$190,'LA27'!F$1,0)),0))),".")</f>
        <v>0.92</v>
      </c>
      <c r="I31" s="59">
        <f>IFERROR(
IF(INDEX!$H$34=1,(VLOOKUP($A31,'LA21'!$A$1:$BZ$190,'LA21'!G$1,0)),
IF(INDEX!$H$34=2,(VLOOKUP($A31,'LA22'!$A$1:$BZ$190,'LA22'!G$1,0)),
IF(INDEX!$H$34=3,(VLOOKUP($A31,'LA27'!$A$1:$BZ$190,'LA27'!G$1,0)),0))),".")</f>
        <v>0.91</v>
      </c>
      <c r="J31" s="59">
        <f>IFERROR(
IF(INDEX!$H$34=1,(VLOOKUP($A31,'LA21'!$A$1:$BZ$190,'LA21'!H$1,0)),
IF(INDEX!$H$34=2,(VLOOKUP($A31,'LA22'!$A$1:$BZ$190,'LA22'!H$1,0)),
IF(INDEX!$H$34=3,(VLOOKUP($A31,'LA27'!$A$1:$BZ$190,'LA27'!H$1,0)),0))),".")</f>
        <v>0.88</v>
      </c>
      <c r="K31" s="59">
        <f>IFERROR(
IF(INDEX!$H$34=1,(VLOOKUP($A31,'LA21'!$A$1:$BZ$190,'LA21'!I$1,0)),
IF(INDEX!$H$34=2,(VLOOKUP($A31,'LA22'!$A$1:$BZ$190,'LA22'!I$1,0)),
IF(INDEX!$H$34=3,(VLOOKUP($A31,'LA27'!$A$1:$BZ$190,'LA27'!I$1,0)),0))),".")</f>
        <v>0.9</v>
      </c>
      <c r="L31" s="59">
        <f>IFERROR(
IF(INDEX!$H$34=1,(VLOOKUP($A31,'LA21'!$A$1:$BZ$190,'LA21'!J$1,0)),
IF(INDEX!$H$34=2,(VLOOKUP($A31,'LA22'!$A$1:$BZ$190,'LA22'!J$1,0)),
IF(INDEX!$H$34=3,(VLOOKUP($A31,'LA27'!$A$1:$BZ$190,'LA27'!J$1,0)),0))),".")</f>
        <v>0.89</v>
      </c>
      <c r="M31" s="59">
        <f>IFERROR(
IF(INDEX!$H$34=1,(VLOOKUP($A31,'LA21'!$A$1:$BZ$190,'LA21'!K$1,0)),
IF(INDEX!$H$34=2,(VLOOKUP($A31,'LA22'!$A$1:$BZ$190,'LA22'!K$1,0)),
IF(INDEX!$H$34=3,(VLOOKUP($A31,'LA27'!$A$1:$BZ$190,'LA27'!K$1,0)),0))),".")</f>
        <v>0.32</v>
      </c>
      <c r="N31" s="59">
        <f>IFERROR(
IF(INDEX!$H$34=1,(VLOOKUP($A31,'LA21'!$A$1:$BZ$190,'LA21'!L$1,0)),
IF(INDEX!$H$34=2,(VLOOKUP($A31,'LA22'!$A$1:$BZ$190,'LA22'!L$1,0)),
IF(INDEX!$H$34=3,(VLOOKUP($A31,'LA27'!$A$1:$BZ$190,'LA27'!L$1,0)),0))),".")</f>
        <v>0.24</v>
      </c>
      <c r="O31" s="59">
        <f>IFERROR(
IF(INDEX!$H$34=1,(VLOOKUP($A31,'LA21'!$A$1:$BZ$190,'LA21'!M$1,0)),
IF(INDEX!$H$34=2,(VLOOKUP($A31,'LA22'!$A$1:$BZ$190,'LA22'!M$1,0)),
IF(INDEX!$H$34=3,(VLOOKUP($A31,'LA27'!$A$1:$BZ$190,'LA27'!M$1,0)),0))),".")</f>
        <v>0.28000000000000003</v>
      </c>
      <c r="P31" s="59" t="str">
        <f>IFERROR(
IF(INDEX!$H$34=1,(VLOOKUP($A31,'LA21'!$A$1:$BZ$190,'LA21'!N$1,0)),
IF(INDEX!$H$34=2,(VLOOKUP($A31,'LA22'!$A$1:$BZ$190,'LA22'!N$1,0)),
IF(INDEX!$H$34=3,(VLOOKUP($A31,'LA27'!$A$1:$BZ$190,'LA27'!N$1,0)),0))),".")</f>
        <v>x</v>
      </c>
      <c r="Q31" s="59" t="str">
        <f>IFERROR(
IF(INDEX!$H$34=1,(VLOOKUP($A31,'LA21'!$A$1:$BZ$190,'LA21'!O$1,0)),
IF(INDEX!$H$34=2,(VLOOKUP($A31,'LA22'!$A$1:$BZ$190,'LA22'!O$1,0)),
IF(INDEX!$H$34=3,(VLOOKUP($A31,'LA27'!$A$1:$BZ$190,'LA27'!O$1,0)),0))),".")</f>
        <v>-</v>
      </c>
      <c r="R31" s="59" t="str">
        <f>IFERROR(
IF(INDEX!$H$34=1,(VLOOKUP($A31,'LA21'!$A$1:$BZ$190,'LA21'!P$1,0)),
IF(INDEX!$H$34=2,(VLOOKUP($A31,'LA22'!$A$1:$BZ$190,'LA22'!P$1,0)),
IF(INDEX!$H$34=3,(VLOOKUP($A31,'LA27'!$A$1:$BZ$190,'LA27'!P$1,0)),0))),".")</f>
        <v>-</v>
      </c>
      <c r="S31" s="59">
        <f>IFERROR(
IF(INDEX!$H$34=1,(VLOOKUP($A31,'LA21'!$A$1:$BZ$190,'LA21'!Q$1,0)),
IF(INDEX!$H$34=2,(VLOOKUP($A31,'LA22'!$A$1:$BZ$190,'LA22'!Q$1,0)),
IF(INDEX!$H$34=3,(VLOOKUP($A31,'LA27'!$A$1:$BZ$190,'LA27'!Q$1,0)),0))),".")</f>
        <v>0.03</v>
      </c>
      <c r="T31" s="59">
        <f>IFERROR(
IF(INDEX!$H$34=1,(VLOOKUP($A31,'LA21'!$A$1:$BZ$190,'LA21'!R$1,0)),
IF(INDEX!$H$34=2,(VLOOKUP($A31,'LA22'!$A$1:$BZ$190,'LA22'!R$1,0)),
IF(INDEX!$H$34=3,(VLOOKUP($A31,'LA27'!$A$1:$BZ$190,'LA27'!R$1,0)),0))),".")</f>
        <v>0.03</v>
      </c>
      <c r="U31" s="59">
        <f>IFERROR(
IF(INDEX!$H$34=1,(VLOOKUP($A31,'LA21'!$A$1:$BZ$190,'LA21'!S$1,0)),
IF(INDEX!$H$34=2,(VLOOKUP($A31,'LA22'!$A$1:$BZ$190,'LA22'!S$1,0)),
IF(INDEX!$H$34=3,(VLOOKUP($A31,'LA27'!$A$1:$BZ$190,'LA27'!S$1,0)),0))),".")</f>
        <v>0.03</v>
      </c>
      <c r="V31" s="59">
        <f>IFERROR(
IF(INDEX!$H$34=1,(VLOOKUP($A31,'LA21'!$A$1:$BZ$190,'LA21'!T$1,0)),
IF(INDEX!$H$34=2,(VLOOKUP($A31,'LA22'!$A$1:$BZ$190,'LA22'!T$1,0)),
IF(INDEX!$H$34=3,(VLOOKUP($A31,'LA27'!$A$1:$BZ$190,'LA27'!T$1,0)),0))),".")</f>
        <v>0.52</v>
      </c>
      <c r="W31" s="59">
        <f>IFERROR(
IF(INDEX!$H$34=1,(VLOOKUP($A31,'LA21'!$A$1:$BZ$190,'LA21'!U$1,0)),
IF(INDEX!$H$34=2,(VLOOKUP($A31,'LA22'!$A$1:$BZ$190,'LA22'!U$1,0)),
IF(INDEX!$H$34=3,(VLOOKUP($A31,'LA27'!$A$1:$BZ$190,'LA27'!U$1,0)),0))),".")</f>
        <v>0.61</v>
      </c>
      <c r="X31" s="59">
        <f>IFERROR(
IF(INDEX!$H$34=1,(VLOOKUP($A31,'LA21'!$A$1:$BZ$190,'LA21'!V$1,0)),
IF(INDEX!$H$34=2,(VLOOKUP($A31,'LA22'!$A$1:$BZ$190,'LA22'!V$1,0)),
IF(INDEX!$H$34=3,(VLOOKUP($A31,'LA27'!$A$1:$BZ$190,'LA27'!V$1,0)),0))),".")</f>
        <v>0.56000000000000005</v>
      </c>
      <c r="Y31" s="59" t="str">
        <f>IFERROR(
IF(INDEX!$H$34=1,(VLOOKUP($A31,'LA21'!$A$1:$BZ$190,'LA21'!W$1,0)),
IF(INDEX!$H$34=2,(VLOOKUP($A31,'LA22'!$A$1:$BZ$190,'LA22'!W$1,0)),
IF(INDEX!$H$34=3,(VLOOKUP($A31,'LA27'!$A$1:$BZ$190,'LA27'!W$1,0)),0))),".")</f>
        <v>-</v>
      </c>
      <c r="Z31" s="59">
        <f>IFERROR(
IF(INDEX!$H$34=1,(VLOOKUP($A31,'LA21'!$A$1:$BZ$190,'LA21'!X$1,0)),
IF(INDEX!$H$34=2,(VLOOKUP($A31,'LA22'!$A$1:$BZ$190,'LA22'!X$1,0)),
IF(INDEX!$H$34=3,(VLOOKUP($A31,'LA27'!$A$1:$BZ$190,'LA27'!X$1,0)),0))),".")</f>
        <v>0.01</v>
      </c>
      <c r="AA31" s="59">
        <f>IFERROR(
IF(INDEX!$H$34=1,(VLOOKUP($A31,'LA21'!$A$1:$BZ$190,'LA21'!Y$1,0)),
IF(INDEX!$H$34=2,(VLOOKUP($A31,'LA22'!$A$1:$BZ$190,'LA22'!Y$1,0)),
IF(INDEX!$H$34=3,(VLOOKUP($A31,'LA27'!$A$1:$BZ$190,'LA27'!Y$1,0)),0))),".")</f>
        <v>0.01</v>
      </c>
      <c r="AB31" s="59">
        <f>IFERROR(
IF(INDEX!$H$34=1,(VLOOKUP($A31,'LA21'!$A$1:$BZ$190,'LA21'!Z$1,0)),
IF(INDEX!$H$34=2,(VLOOKUP($A31,'LA22'!$A$1:$BZ$190,'LA22'!Z$1,0)),
IF(INDEX!$H$34=3,(VLOOKUP($A31,'LA27'!$A$1:$BZ$190,'LA27'!Z$1,0)),0))),".")</f>
        <v>0</v>
      </c>
      <c r="AC31" s="59">
        <f>IFERROR(
IF(INDEX!$H$34=1,(VLOOKUP($A31,'LA21'!$A$1:$BZ$190,'LA21'!AA$1,0)),
IF(INDEX!$H$34=2,(VLOOKUP($A31,'LA22'!$A$1:$BZ$190,'LA22'!AA$1,0)),
IF(INDEX!$H$34=3,(VLOOKUP($A31,'LA27'!$A$1:$BZ$190,'LA27'!AA$1,0)),0))),".")</f>
        <v>0</v>
      </c>
      <c r="AD31" s="59">
        <f>IFERROR(
IF(INDEX!$H$34=1,(VLOOKUP($A31,'LA21'!$A$1:$BZ$190,'LA21'!AB$1,0)),
IF(INDEX!$H$34=2,(VLOOKUP($A31,'LA22'!$A$1:$BZ$190,'LA22'!AB$1,0)),
IF(INDEX!$H$34=3,(VLOOKUP($A31,'LA27'!$A$1:$BZ$190,'LA27'!AB$1,0)),0))),".")</f>
        <v>0</v>
      </c>
      <c r="AE31" s="59" t="str">
        <f>IFERROR(
IF(INDEX!$H$34=1,(VLOOKUP($A31,'LA21'!$A$1:$BZ$190,'LA21'!AC$1,0)),
IF(INDEX!$H$34=2,(VLOOKUP($A31,'LA22'!$A$1:$BZ$190,'LA22'!AC$1,0)),
IF(INDEX!$H$34=3,(VLOOKUP($A31,'LA27'!$A$1:$BZ$190,'LA27'!AC$1,0)),0))),".")</f>
        <v>x</v>
      </c>
      <c r="AF31" s="59" t="str">
        <f>IFERROR(
IF(INDEX!$H$34=1,(VLOOKUP($A31,'LA21'!$A$1:$BZ$190,'LA21'!AD$1,0)),
IF(INDEX!$H$34=2,(VLOOKUP($A31,'LA22'!$A$1:$BZ$190,'LA22'!AD$1,0)),
IF(INDEX!$H$34=3,(VLOOKUP($A31,'LA27'!$A$1:$BZ$190,'LA27'!AD$1,0)),0))),".")</f>
        <v>x</v>
      </c>
      <c r="AG31" s="59" t="str">
        <f>IFERROR(
IF(INDEX!$H$34=1,(VLOOKUP($A31,'LA21'!$A$1:$BZ$190,'LA21'!AE$1,0)),
IF(INDEX!$H$34=2,(VLOOKUP($A31,'LA22'!$A$1:$BZ$190,'LA22'!AE$1,0)),
IF(INDEX!$H$34=3,(VLOOKUP($A31,'LA27'!$A$1:$BZ$190,'LA27'!AE$1,0)),0))),".")</f>
        <v>x</v>
      </c>
      <c r="AH31" s="59" t="str">
        <f>IFERROR(
IF(INDEX!$H$34=1,(VLOOKUP($A31,'LA21'!$A$1:$BZ$190,'LA21'!AF$1,0)),
IF(INDEX!$H$34=2,(VLOOKUP($A31,'LA22'!$A$1:$BZ$190,'LA22'!AF$1,0)),
IF(INDEX!$H$34=3,(VLOOKUP($A31,'LA27'!$A$1:$BZ$190,'LA27'!AF$1,0)),0))),".")</f>
        <v>x</v>
      </c>
      <c r="AI31" s="59" t="str">
        <f>IFERROR(
IF(INDEX!$H$34=1,(VLOOKUP($A31,'LA21'!$A$1:$BZ$190,'LA21'!AG$1,0)),
IF(INDEX!$H$34=2,(VLOOKUP($A31,'LA22'!$A$1:$BZ$190,'LA22'!AG$1,0)),
IF(INDEX!$H$34=3,(VLOOKUP($A31,'LA27'!$A$1:$BZ$190,'LA27'!AG$1,0)),0))),".")</f>
        <v>x</v>
      </c>
      <c r="AJ31" s="59" t="str">
        <f>IFERROR(
IF(INDEX!$H$34=1,(VLOOKUP($A31,'LA21'!$A$1:$BZ$190,'LA21'!AH$1,0)),
IF(INDEX!$H$34=2,(VLOOKUP($A31,'LA22'!$A$1:$BZ$190,'LA22'!AH$1,0)),
IF(INDEX!$H$34=3,(VLOOKUP($A31,'LA27'!$A$1:$BZ$190,'LA27'!AH$1,0)),0))),".")</f>
        <v>-</v>
      </c>
      <c r="AK31" s="59">
        <f>IFERROR(
IF(INDEX!$H$34=1,(VLOOKUP($A31,'LA21'!$A$1:$BZ$190,'LA21'!AI$1,0)),
IF(INDEX!$H$34=2,(VLOOKUP($A31,'LA22'!$A$1:$BZ$190,'LA22'!AI$1,0)),
IF(INDEX!$H$34=3,(VLOOKUP($A31,'LA27'!$A$1:$BZ$190,'LA27'!AI$1,0)),0))),".")</f>
        <v>0.05</v>
      </c>
      <c r="AL31" s="59">
        <f>IFERROR(
IF(INDEX!$H$34=1,(VLOOKUP($A31,'LA21'!$A$1:$BZ$190,'LA21'!AJ$1,0)),
IF(INDEX!$H$34=2,(VLOOKUP($A31,'LA22'!$A$1:$BZ$190,'LA22'!AJ$1,0)),
IF(INDEX!$H$34=3,(VLOOKUP($A31,'LA27'!$A$1:$BZ$190,'LA27'!AJ$1,0)),0))),".")</f>
        <v>0.05</v>
      </c>
      <c r="AM31" s="59">
        <f>IFERROR(
IF(INDEX!$H$34=1,(VLOOKUP($A31,'LA21'!$A$1:$BZ$190,'LA21'!AK$1,0)),
IF(INDEX!$H$34=2,(VLOOKUP($A31,'LA22'!$A$1:$BZ$190,'LA22'!AK$1,0)),
IF(INDEX!$H$34=3,(VLOOKUP($A31,'LA27'!$A$1:$BZ$190,'LA27'!AK$1,0)),0))),".")</f>
        <v>0.05</v>
      </c>
      <c r="AN31" s="59">
        <f>IFERROR(
IF(INDEX!$H$34=1,(VLOOKUP($A31,'LA21'!$A$1:$BZ$190,'LA21'!AL$1,0)),
IF(INDEX!$H$34=2,(VLOOKUP($A31,'LA22'!$A$1:$BZ$190,'LA22'!AL$1,0)),
IF(INDEX!$H$34=3,(VLOOKUP($A31,'LA27'!$A$1:$BZ$190,'LA27'!AL$1,0)),0))),".")</f>
        <v>0</v>
      </c>
      <c r="AO31" s="59">
        <f>IFERROR(
IF(INDEX!$H$34=1,(VLOOKUP($A31,'LA21'!$A$1:$BZ$190,'LA21'!AM$1,0)),
IF(INDEX!$H$34=2,(VLOOKUP($A31,'LA22'!$A$1:$BZ$190,'LA22'!AM$1,0)),
IF(INDEX!$H$34=3,(VLOOKUP($A31,'LA27'!$A$1:$BZ$190,'LA27'!AM$1,0)),0))),".")</f>
        <v>0</v>
      </c>
      <c r="AP31" s="59">
        <f>IFERROR(
IF(INDEX!$H$34=1,(VLOOKUP($A31,'LA21'!$A$1:$BZ$190,'LA21'!AN$1,0)),
IF(INDEX!$H$34=2,(VLOOKUP($A31,'LA22'!$A$1:$BZ$190,'LA22'!AN$1,0)),
IF(INDEX!$H$34=3,(VLOOKUP($A31,'LA27'!$A$1:$BZ$190,'LA27'!AN$1,0)),0))),".")</f>
        <v>0</v>
      </c>
      <c r="AQ31" s="59">
        <f>IFERROR(
IF(INDEX!$H$34=1,(VLOOKUP($A31,'LA21'!$A$1:$BZ$190,'LA21'!AO$1,0)),
IF(INDEX!$H$34=2,(VLOOKUP($A31,'LA22'!$A$1:$BZ$190,'LA22'!AO$1,0)),
IF(INDEX!$H$34=3,(VLOOKUP($A31,'LA27'!$A$1:$BZ$190,'LA27'!AO$1,0)),0))),".")</f>
        <v>0.01</v>
      </c>
      <c r="AR31" s="59">
        <f>IFERROR(
IF(INDEX!$H$34=1,(VLOOKUP($A31,'LA21'!$A$1:$BZ$190,'LA21'!AP$1,0)),
IF(INDEX!$H$34=2,(VLOOKUP($A31,'LA22'!$A$1:$BZ$190,'LA22'!AP$1,0)),
IF(INDEX!$H$34=3,(VLOOKUP($A31,'LA27'!$A$1:$BZ$190,'LA27'!AP$1,0)),0))),".")</f>
        <v>0.01</v>
      </c>
      <c r="AS31" s="59">
        <f>IFERROR(
IF(INDEX!$H$34=1,(VLOOKUP($A31,'LA21'!$A$1:$BZ$190,'LA21'!AQ$1,0)),
IF(INDEX!$H$34=2,(VLOOKUP($A31,'LA22'!$A$1:$BZ$190,'LA22'!AQ$1,0)),
IF(INDEX!$H$34=3,(VLOOKUP($A31,'LA27'!$A$1:$BZ$190,'LA27'!AQ$1,0)),0))),".")</f>
        <v>0.01</v>
      </c>
      <c r="AT31" s="59">
        <f>IFERROR(
IF(INDEX!$H$34=1,(VLOOKUP($A31,'LA21'!$A$1:$BZ$190,'LA21'!AR$1,0)),
IF(INDEX!$H$34=2,(VLOOKUP($A31,'LA22'!$A$1:$BZ$190,'LA22'!AR$1,0)),
IF(INDEX!$H$34=3,(VLOOKUP($A31,'LA27'!$A$1:$BZ$190,'LA27'!AR$1,0)),0))),".")</f>
        <v>0.01</v>
      </c>
      <c r="AU31" s="59">
        <f>IFERROR(
IF(INDEX!$H$34=1,(VLOOKUP($A31,'LA21'!$A$1:$BZ$190,'LA21'!AS$1,0)),
IF(INDEX!$H$34=2,(VLOOKUP($A31,'LA22'!$A$1:$BZ$190,'LA22'!AS$1,0)),
IF(INDEX!$H$34=3,(VLOOKUP($A31,'LA27'!$A$1:$BZ$190,'LA27'!AS$1,0)),0))),".")</f>
        <v>0.01</v>
      </c>
      <c r="AV31" s="59">
        <f>IFERROR(
IF(INDEX!$H$34=1,(VLOOKUP($A31,'LA21'!$A$1:$BZ$190,'LA21'!AT$1,0)),
IF(INDEX!$H$34=2,(VLOOKUP($A31,'LA22'!$A$1:$BZ$190,'LA22'!AT$1,0)),
IF(INDEX!$H$34=3,(VLOOKUP($A31,'LA27'!$A$1:$BZ$190,'LA27'!AT$1,0)),0))),".")</f>
        <v>0.01</v>
      </c>
      <c r="AW31" s="59">
        <f>IFERROR(
IF(INDEX!$H$34=1,(VLOOKUP($A31,'LA21'!$A$1:$BZ$190,'LA21'!AU$1,0)),
IF(INDEX!$H$34=2,(VLOOKUP($A31,'LA22'!$A$1:$BZ$190,'LA22'!AU$1,0)),
IF(INDEX!$H$34=3,(VLOOKUP($A31,'LA27'!$A$1:$BZ$190,'LA27'!AU$1,0)),0))),".")</f>
        <v>0.01</v>
      </c>
      <c r="AX31" s="59" t="str">
        <f>IFERROR(
IF(INDEX!$H$34=1,(VLOOKUP($A31,'LA21'!$A$1:$BZ$190,'LA21'!AV$1,0)),
IF(INDEX!$H$34=2,(VLOOKUP($A31,'LA22'!$A$1:$BZ$190,'LA22'!AV$1,0)),
IF(INDEX!$H$34=3,(VLOOKUP($A31,'LA27'!$A$1:$BZ$190,'LA27'!AV$1,0)),0))),".")</f>
        <v>-</v>
      </c>
      <c r="AY31" s="59">
        <f>IFERROR(
IF(INDEX!$H$34=1,(VLOOKUP($A31,'LA21'!$A$1:$BZ$190,'LA21'!AW$1,0)),
IF(INDEX!$H$34=2,(VLOOKUP($A31,'LA22'!$A$1:$BZ$190,'LA22'!AW$1,0)),
IF(INDEX!$H$34=3,(VLOOKUP($A31,'LA27'!$A$1:$BZ$190,'LA27'!AW$1,0)),0))),".")</f>
        <v>0.01</v>
      </c>
      <c r="AZ31" s="59" t="str">
        <f>IFERROR(
IF(INDEX!$H$34=1,(VLOOKUP($A31,'LA21'!$A$1:$BZ$190,'LA21'!AX$1,0)),
IF(INDEX!$H$34=2,(VLOOKUP($A31,'LA22'!$A$1:$BZ$190,'LA22'!AX$1,0)),
IF(INDEX!$H$34=3,(VLOOKUP($A31,'LA27'!$A$1:$BZ$190,'LA27'!AX$1,0)),0))),".")</f>
        <v>x</v>
      </c>
      <c r="BA31" s="59" t="str">
        <f>IFERROR(
IF(INDEX!$H$34=1,(VLOOKUP($A31,'LA21'!$A$1:$BZ$190,'LA21'!AY$1,0)),
IF(INDEX!$H$34=2,(VLOOKUP($A31,'LA22'!$A$1:$BZ$190,'LA22'!AY$1,0)),
IF(INDEX!$H$34=3,(VLOOKUP($A31,'LA27'!$A$1:$BZ$190,'LA27'!AY$1,0)),0))),".")</f>
        <v>x</v>
      </c>
      <c r="BB31" s="59" t="str">
        <f>IFERROR(
IF(INDEX!$H$34=1,(VLOOKUP($A31,'LA21'!$A$1:$BZ$190,'LA21'!AZ$1,0)),
IF(INDEX!$H$34=2,(VLOOKUP($A31,'LA22'!$A$1:$BZ$190,'LA22'!AZ$1,0)),
IF(INDEX!$H$34=3,(VLOOKUP($A31,'LA27'!$A$1:$BZ$190,'LA27'!AZ$1,0)),0))),".")</f>
        <v>x</v>
      </c>
      <c r="BC31" s="59" t="str">
        <f>IFERROR(
IF(INDEX!$H$34=1,(VLOOKUP($A31,'LA21'!$A$1:$BZ$190,'LA21'!BA$1,0)),
IF(INDEX!$H$34=2,(VLOOKUP($A31,'LA22'!$A$1:$BZ$190,'LA22'!BA$1,0)),
IF(INDEX!$H$34=3,(VLOOKUP($A31,'LA27'!$A$1:$BZ$190,'LA27'!BA$1,0)),0))),".")</f>
        <v>x</v>
      </c>
      <c r="BD31" s="59" t="str">
        <f>IFERROR(
IF(INDEX!$H$34=1,(VLOOKUP($A31,'LA21'!$A$1:$BZ$190,'LA21'!BB$1,0)),
IF(INDEX!$H$34=2,(VLOOKUP($A31,'LA22'!$A$1:$BZ$190,'LA22'!BB$1,0)),
IF(INDEX!$H$34=3,(VLOOKUP($A31,'LA27'!$A$1:$BZ$190,'LA27'!BB$1,0)),0))),".")</f>
        <v>-</v>
      </c>
      <c r="BE31" s="59" t="str">
        <f>IFERROR(
IF(INDEX!$H$34=1,(VLOOKUP($A31,'LA21'!$A$1:$BZ$190,'LA21'!BC$1,0)),
IF(INDEX!$H$34=2,(VLOOKUP($A31,'LA22'!$A$1:$BZ$190,'LA22'!BC$1,0)),
IF(INDEX!$H$34=3,(VLOOKUP($A31,'LA27'!$A$1:$BZ$190,'LA27'!BC$1,0)),0))),".")</f>
        <v>-</v>
      </c>
      <c r="BF31" s="59">
        <f>IFERROR(
IF(INDEX!$H$34=1,(VLOOKUP($A31,'LA21'!$A$1:$BZ$190,'LA21'!BD$1,0)),
IF(INDEX!$H$34=2,(VLOOKUP($A31,'LA22'!$A$1:$BZ$190,'LA22'!BD$1,0)),
IF(INDEX!$H$34=3,(VLOOKUP($A31,'LA27'!$A$1:$BZ$190,'LA27'!BD$1,0)),0))),".")</f>
        <v>0.01</v>
      </c>
      <c r="BG31" s="59">
        <f>IFERROR(
IF(INDEX!$H$34=1,(VLOOKUP($A31,'LA21'!$A$1:$BZ$190,'LA21'!BE$1,0)),
IF(INDEX!$H$34=2,(VLOOKUP($A31,'LA22'!$A$1:$BZ$190,'LA22'!BE$1,0)),
IF(INDEX!$H$34=3,(VLOOKUP($A31,'LA27'!$A$1:$BZ$190,'LA27'!BE$1,0)),0))),".")</f>
        <v>0.01</v>
      </c>
      <c r="BH31" s="59">
        <f>IFERROR(
IF(INDEX!$H$34=1,(VLOOKUP($A31,'LA21'!$A$1:$BZ$190,'LA21'!BF$1,0)),
IF(INDEX!$H$34=2,(VLOOKUP($A31,'LA22'!$A$1:$BZ$190,'LA22'!BF$1,0)),
IF(INDEX!$H$34=3,(VLOOKUP($A31,'LA27'!$A$1:$BZ$190,'LA27'!BF$1,0)),0))),".")</f>
        <v>0.01</v>
      </c>
      <c r="BI31" s="59">
        <f>IFERROR(
IF(INDEX!$H$34=1,(VLOOKUP($A31,'LA21'!$A$1:$BZ$190,'LA21'!BG$1,0)),
IF(INDEX!$H$34=2,(VLOOKUP($A31,'LA22'!$A$1:$BZ$190,'LA22'!BG$1,0)),
IF(INDEX!$H$34=3,(VLOOKUP($A31,'LA27'!$A$1:$BZ$190,'LA27'!BG$1,0)),0))),".")</f>
        <v>7.0000000000000007E-2</v>
      </c>
      <c r="BJ31" s="59">
        <f>IFERROR(
IF(INDEX!$H$34=1,(VLOOKUP($A31,'LA21'!$A$1:$BZ$190,'LA21'!BH$1,0)),
IF(INDEX!$H$34=2,(VLOOKUP($A31,'LA22'!$A$1:$BZ$190,'LA22'!BH$1,0)),
IF(INDEX!$H$34=3,(VLOOKUP($A31,'LA27'!$A$1:$BZ$190,'LA27'!BH$1,0)),0))),".")</f>
        <v>0.05</v>
      </c>
      <c r="BK31" s="59">
        <f>IFERROR(
IF(INDEX!$H$34=1,(VLOOKUP($A31,'LA21'!$A$1:$BZ$190,'LA21'!BI$1,0)),
IF(INDEX!$H$34=2,(VLOOKUP($A31,'LA22'!$A$1:$BZ$190,'LA22'!BI$1,0)),
IF(INDEX!$H$34=3,(VLOOKUP($A31,'LA27'!$A$1:$BZ$190,'LA27'!BI$1,0)),0))),".")</f>
        <v>0.06</v>
      </c>
      <c r="BL31" s="59">
        <f>IFERROR(
IF(INDEX!$H$34=1,(VLOOKUP($A31,'LA21'!$A$1:$BZ$190,'LA21'!BJ$1,0)),
IF(INDEX!$H$34=2,(VLOOKUP($A31,'LA22'!$A$1:$BZ$190,'LA22'!BJ$1,0)),
IF(INDEX!$H$34=3,(VLOOKUP($A31,'LA27'!$A$1:$BZ$190,'LA27'!BJ$1,0)),0))),".")</f>
        <v>0.02</v>
      </c>
      <c r="BM31" s="59">
        <f>IFERROR(
IF(INDEX!$H$34=1,(VLOOKUP($A31,'LA21'!$A$1:$BZ$190,'LA21'!BK$1,0)),
IF(INDEX!$H$34=2,(VLOOKUP($A31,'LA22'!$A$1:$BZ$190,'LA22'!BK$1,0)),
IF(INDEX!$H$34=3,(VLOOKUP($A31,'LA27'!$A$1:$BZ$190,'LA27'!BK$1,0)),0))),".")</f>
        <v>0.02</v>
      </c>
      <c r="BN31" s="59">
        <f>IFERROR(
IF(INDEX!$H$34=1,(VLOOKUP($A31,'LA21'!$A$1:$BZ$190,'LA21'!BL$1,0)),
IF(INDEX!$H$34=2,(VLOOKUP($A31,'LA22'!$A$1:$BZ$190,'LA22'!BL$1,0)),
IF(INDEX!$H$34=3,(VLOOKUP($A31,'LA27'!$A$1:$BZ$190,'LA27'!BL$1,0)),0))),".")</f>
        <v>0.02</v>
      </c>
      <c r="BO31" s="59">
        <f>IFERROR(
IF(INDEX!$H$34=1,(VLOOKUP($A31,'LA21'!$A$1:$BZ$190,'LA21'!BM$1,0)),
IF(INDEX!$H$34=2,(VLOOKUP($A31,'LA22'!$A$1:$BZ$190,'LA22'!BM$1,0)),
IF(INDEX!$H$34=3,(VLOOKUP($A31,'LA27'!$A$1:$BZ$190,'LA27'!BM$1,0)),0))),".")</f>
        <v>0.02</v>
      </c>
      <c r="BP31" s="59">
        <f>IFERROR(
IF(INDEX!$H$34=1,(VLOOKUP($A31,'LA21'!$A$1:$BZ$190,'LA21'!BN$1,0)),
IF(INDEX!$H$34=2,(VLOOKUP($A31,'LA22'!$A$1:$BZ$190,'LA22'!BN$1,0)),
IF(INDEX!$H$34=3,(VLOOKUP($A31,'LA27'!$A$1:$BZ$190,'LA27'!BN$1,0)),0))),".")</f>
        <v>0.01</v>
      </c>
      <c r="BQ31" s="59">
        <f>IFERROR(
IF(INDEX!$H$34=1,(VLOOKUP($A31,'LA21'!$A$1:$BZ$190,'LA21'!BO$1,0)),
IF(INDEX!$H$34=2,(VLOOKUP($A31,'LA22'!$A$1:$BZ$190,'LA22'!BO$1,0)),
IF(INDEX!$H$34=3,(VLOOKUP($A31,'LA27'!$A$1:$BZ$190,'LA27'!BO$1,0)),0))),".")</f>
        <v>0.02</v>
      </c>
    </row>
    <row r="32" spans="1:69" x14ac:dyDescent="0.2">
      <c r="A32" s="7">
        <v>304</v>
      </c>
      <c r="B32" s="13" t="s">
        <v>142</v>
      </c>
      <c r="C32" s="96" t="s">
        <v>124</v>
      </c>
      <c r="D32" s="152">
        <f>IFERROR(
IF(INDEX!$H$34=1,(VLOOKUP($A32,'LA21'!$A$1:$BZ$190,'LA21'!B$1,0)),
IF(INDEX!$H$34=2,(VLOOKUP($A32,'LA22'!$A$1:$BZ$190,'LA22'!B$1,0)),
IF(INDEX!$H$34=3,(VLOOKUP($A32,'LA27'!$A$1:$BZ$190,'LA27'!B$1,0)),0))),".")</f>
        <v>1460</v>
      </c>
      <c r="E32" s="58">
        <f>IFERROR(
IF(INDEX!$H$34=1,(VLOOKUP($A32,'LA21'!$A$1:$BZ$190,'LA21'!C$1,0)),
IF(INDEX!$H$34=2,(VLOOKUP($A32,'LA22'!$A$1:$BZ$190,'LA22'!C$1,0)),
IF(INDEX!$H$34=3,(VLOOKUP($A32,'LA27'!$A$1:$BZ$190,'LA27'!C$1,0)),0))),".")</f>
        <v>1410</v>
      </c>
      <c r="F32" s="58">
        <f>IFERROR(
IF(INDEX!$H$34=1,(VLOOKUP($A32,'LA21'!$A$1:$BZ$190,'LA21'!D$1,0)),
IF(INDEX!$H$34=2,(VLOOKUP($A32,'LA22'!$A$1:$BZ$190,'LA22'!D$1,0)),
IF(INDEX!$H$34=3,(VLOOKUP($A32,'LA27'!$A$1:$BZ$190,'LA27'!D$1,0)),0))),".")</f>
        <v>2870</v>
      </c>
      <c r="G32" s="59">
        <f>IFERROR(
IF(INDEX!$H$34=1,(VLOOKUP($A32,'LA21'!$A$1:$BZ$190,'LA21'!E$1,0)),
IF(INDEX!$H$34=2,(VLOOKUP($A32,'LA22'!$A$1:$BZ$190,'LA22'!E$1,0)),
IF(INDEX!$H$34=3,(VLOOKUP($A32,'LA27'!$A$1:$BZ$190,'LA27'!E$1,0)),0))),".")</f>
        <v>0.94</v>
      </c>
      <c r="H32" s="59">
        <f>IFERROR(
IF(INDEX!$H$34=1,(VLOOKUP($A32,'LA21'!$A$1:$BZ$190,'LA21'!F$1,0)),
IF(INDEX!$H$34=2,(VLOOKUP($A32,'LA22'!$A$1:$BZ$190,'LA22'!F$1,0)),
IF(INDEX!$H$34=3,(VLOOKUP($A32,'LA27'!$A$1:$BZ$190,'LA27'!F$1,0)),0))),".")</f>
        <v>0.95</v>
      </c>
      <c r="I32" s="59">
        <f>IFERROR(
IF(INDEX!$H$34=1,(VLOOKUP($A32,'LA21'!$A$1:$BZ$190,'LA21'!G$1,0)),
IF(INDEX!$H$34=2,(VLOOKUP($A32,'LA22'!$A$1:$BZ$190,'LA22'!G$1,0)),
IF(INDEX!$H$34=3,(VLOOKUP($A32,'LA27'!$A$1:$BZ$190,'LA27'!G$1,0)),0))),".")</f>
        <v>0.94</v>
      </c>
      <c r="J32" s="59">
        <f>IFERROR(
IF(INDEX!$H$34=1,(VLOOKUP($A32,'LA21'!$A$1:$BZ$190,'LA21'!H$1,0)),
IF(INDEX!$H$34=2,(VLOOKUP($A32,'LA22'!$A$1:$BZ$190,'LA22'!H$1,0)),
IF(INDEX!$H$34=3,(VLOOKUP($A32,'LA27'!$A$1:$BZ$190,'LA27'!H$1,0)),0))),".")</f>
        <v>0.93</v>
      </c>
      <c r="K32" s="59">
        <f>IFERROR(
IF(INDEX!$H$34=1,(VLOOKUP($A32,'LA21'!$A$1:$BZ$190,'LA21'!I$1,0)),
IF(INDEX!$H$34=2,(VLOOKUP($A32,'LA22'!$A$1:$BZ$190,'LA22'!I$1,0)),
IF(INDEX!$H$34=3,(VLOOKUP($A32,'LA27'!$A$1:$BZ$190,'LA27'!I$1,0)),0))),".")</f>
        <v>0.95</v>
      </c>
      <c r="L32" s="59">
        <f>IFERROR(
IF(INDEX!$H$34=1,(VLOOKUP($A32,'LA21'!$A$1:$BZ$190,'LA21'!J$1,0)),
IF(INDEX!$H$34=2,(VLOOKUP($A32,'LA22'!$A$1:$BZ$190,'LA22'!J$1,0)),
IF(INDEX!$H$34=3,(VLOOKUP($A32,'LA27'!$A$1:$BZ$190,'LA27'!J$1,0)),0))),".")</f>
        <v>0.94</v>
      </c>
      <c r="M32" s="59">
        <f>IFERROR(
IF(INDEX!$H$34=1,(VLOOKUP($A32,'LA21'!$A$1:$BZ$190,'LA21'!K$1,0)),
IF(INDEX!$H$34=2,(VLOOKUP($A32,'LA22'!$A$1:$BZ$190,'LA22'!K$1,0)),
IF(INDEX!$H$34=3,(VLOOKUP($A32,'LA27'!$A$1:$BZ$190,'LA27'!K$1,0)),0))),".")</f>
        <v>0.26</v>
      </c>
      <c r="N32" s="59">
        <f>IFERROR(
IF(INDEX!$H$34=1,(VLOOKUP($A32,'LA21'!$A$1:$BZ$190,'LA21'!L$1,0)),
IF(INDEX!$H$34=2,(VLOOKUP($A32,'LA22'!$A$1:$BZ$190,'LA22'!L$1,0)),
IF(INDEX!$H$34=3,(VLOOKUP($A32,'LA27'!$A$1:$BZ$190,'LA27'!L$1,0)),0))),".")</f>
        <v>0.21</v>
      </c>
      <c r="O32" s="59">
        <f>IFERROR(
IF(INDEX!$H$34=1,(VLOOKUP($A32,'LA21'!$A$1:$BZ$190,'LA21'!M$1,0)),
IF(INDEX!$H$34=2,(VLOOKUP($A32,'LA22'!$A$1:$BZ$190,'LA22'!M$1,0)),
IF(INDEX!$H$34=3,(VLOOKUP($A32,'LA27'!$A$1:$BZ$190,'LA27'!M$1,0)),0))),".")</f>
        <v>0.23</v>
      </c>
      <c r="P32" s="59">
        <f>IFERROR(
IF(INDEX!$H$34=1,(VLOOKUP($A32,'LA21'!$A$1:$BZ$190,'LA21'!N$1,0)),
IF(INDEX!$H$34=2,(VLOOKUP($A32,'LA22'!$A$1:$BZ$190,'LA22'!N$1,0)),
IF(INDEX!$H$34=3,(VLOOKUP($A32,'LA27'!$A$1:$BZ$190,'LA27'!N$1,0)),0))),".")</f>
        <v>0.01</v>
      </c>
      <c r="Q32" s="59">
        <f>IFERROR(
IF(INDEX!$H$34=1,(VLOOKUP($A32,'LA21'!$A$1:$BZ$190,'LA21'!O$1,0)),
IF(INDEX!$H$34=2,(VLOOKUP($A32,'LA22'!$A$1:$BZ$190,'LA22'!O$1,0)),
IF(INDEX!$H$34=3,(VLOOKUP($A32,'LA27'!$A$1:$BZ$190,'LA27'!O$1,0)),0))),".")</f>
        <v>0.01</v>
      </c>
      <c r="R32" s="59">
        <f>IFERROR(
IF(INDEX!$H$34=1,(VLOOKUP($A32,'LA21'!$A$1:$BZ$190,'LA21'!P$1,0)),
IF(INDEX!$H$34=2,(VLOOKUP($A32,'LA22'!$A$1:$BZ$190,'LA22'!P$1,0)),
IF(INDEX!$H$34=3,(VLOOKUP($A32,'LA27'!$A$1:$BZ$190,'LA27'!P$1,0)),0))),".")</f>
        <v>0.01</v>
      </c>
      <c r="S32" s="59">
        <f>IFERROR(
IF(INDEX!$H$34=1,(VLOOKUP($A32,'LA21'!$A$1:$BZ$190,'LA21'!Q$1,0)),
IF(INDEX!$H$34=2,(VLOOKUP($A32,'LA22'!$A$1:$BZ$190,'LA22'!Q$1,0)),
IF(INDEX!$H$34=3,(VLOOKUP($A32,'LA27'!$A$1:$BZ$190,'LA27'!Q$1,0)),0))),".")</f>
        <v>0.01</v>
      </c>
      <c r="T32" s="59">
        <f>IFERROR(
IF(INDEX!$H$34=1,(VLOOKUP($A32,'LA21'!$A$1:$BZ$190,'LA21'!R$1,0)),
IF(INDEX!$H$34=2,(VLOOKUP($A32,'LA22'!$A$1:$BZ$190,'LA22'!R$1,0)),
IF(INDEX!$H$34=3,(VLOOKUP($A32,'LA27'!$A$1:$BZ$190,'LA27'!R$1,0)),0))),".")</f>
        <v>0.01</v>
      </c>
      <c r="U32" s="59">
        <f>IFERROR(
IF(INDEX!$H$34=1,(VLOOKUP($A32,'LA21'!$A$1:$BZ$190,'LA21'!S$1,0)),
IF(INDEX!$H$34=2,(VLOOKUP($A32,'LA22'!$A$1:$BZ$190,'LA22'!S$1,0)),
IF(INDEX!$H$34=3,(VLOOKUP($A32,'LA27'!$A$1:$BZ$190,'LA27'!S$1,0)),0))),".")</f>
        <v>0.01</v>
      </c>
      <c r="V32" s="59">
        <f>IFERROR(
IF(INDEX!$H$34=1,(VLOOKUP($A32,'LA21'!$A$1:$BZ$190,'LA21'!T$1,0)),
IF(INDEX!$H$34=2,(VLOOKUP($A32,'LA22'!$A$1:$BZ$190,'LA22'!T$1,0)),
IF(INDEX!$H$34=3,(VLOOKUP($A32,'LA27'!$A$1:$BZ$190,'LA27'!T$1,0)),0))),".")</f>
        <v>0.62</v>
      </c>
      <c r="W32" s="59">
        <f>IFERROR(
IF(INDEX!$H$34=1,(VLOOKUP($A32,'LA21'!$A$1:$BZ$190,'LA21'!U$1,0)),
IF(INDEX!$H$34=2,(VLOOKUP($A32,'LA22'!$A$1:$BZ$190,'LA22'!U$1,0)),
IF(INDEX!$H$34=3,(VLOOKUP($A32,'LA27'!$A$1:$BZ$190,'LA27'!U$1,0)),0))),".")</f>
        <v>0.64</v>
      </c>
      <c r="X32" s="59">
        <f>IFERROR(
IF(INDEX!$H$34=1,(VLOOKUP($A32,'LA21'!$A$1:$BZ$190,'LA21'!V$1,0)),
IF(INDEX!$H$34=2,(VLOOKUP($A32,'LA22'!$A$1:$BZ$190,'LA22'!V$1,0)),
IF(INDEX!$H$34=3,(VLOOKUP($A32,'LA27'!$A$1:$BZ$190,'LA27'!V$1,0)),0))),".")</f>
        <v>0.63</v>
      </c>
      <c r="Y32" s="59">
        <f>IFERROR(
IF(INDEX!$H$34=1,(VLOOKUP($A32,'LA21'!$A$1:$BZ$190,'LA21'!W$1,0)),
IF(INDEX!$H$34=2,(VLOOKUP($A32,'LA22'!$A$1:$BZ$190,'LA22'!W$1,0)),
IF(INDEX!$H$34=3,(VLOOKUP($A32,'LA27'!$A$1:$BZ$190,'LA27'!W$1,0)),0))),".")</f>
        <v>0.03</v>
      </c>
      <c r="Z32" s="59">
        <f>IFERROR(
IF(INDEX!$H$34=1,(VLOOKUP($A32,'LA21'!$A$1:$BZ$190,'LA21'!X$1,0)),
IF(INDEX!$H$34=2,(VLOOKUP($A32,'LA22'!$A$1:$BZ$190,'LA22'!X$1,0)),
IF(INDEX!$H$34=3,(VLOOKUP($A32,'LA27'!$A$1:$BZ$190,'LA27'!X$1,0)),0))),".")</f>
        <v>0.08</v>
      </c>
      <c r="AA32" s="59">
        <f>IFERROR(
IF(INDEX!$H$34=1,(VLOOKUP($A32,'LA21'!$A$1:$BZ$190,'LA21'!Y$1,0)),
IF(INDEX!$H$34=2,(VLOOKUP($A32,'LA22'!$A$1:$BZ$190,'LA22'!Y$1,0)),
IF(INDEX!$H$34=3,(VLOOKUP($A32,'LA27'!$A$1:$BZ$190,'LA27'!Y$1,0)),0))),".")</f>
        <v>0.06</v>
      </c>
      <c r="AB32" s="59">
        <f>IFERROR(
IF(INDEX!$H$34=1,(VLOOKUP($A32,'LA21'!$A$1:$BZ$190,'LA21'!Z$1,0)),
IF(INDEX!$H$34=2,(VLOOKUP($A32,'LA22'!$A$1:$BZ$190,'LA22'!Z$1,0)),
IF(INDEX!$H$34=3,(VLOOKUP($A32,'LA27'!$A$1:$BZ$190,'LA27'!Z$1,0)),0))),".")</f>
        <v>0</v>
      </c>
      <c r="AC32" s="59">
        <f>IFERROR(
IF(INDEX!$H$34=1,(VLOOKUP($A32,'LA21'!$A$1:$BZ$190,'LA21'!AA$1,0)),
IF(INDEX!$H$34=2,(VLOOKUP($A32,'LA22'!$A$1:$BZ$190,'LA22'!AA$1,0)),
IF(INDEX!$H$34=3,(VLOOKUP($A32,'LA27'!$A$1:$BZ$190,'LA27'!AA$1,0)),0))),".")</f>
        <v>0</v>
      </c>
      <c r="AD32" s="59">
        <f>IFERROR(
IF(INDEX!$H$34=1,(VLOOKUP($A32,'LA21'!$A$1:$BZ$190,'LA21'!AB$1,0)),
IF(INDEX!$H$34=2,(VLOOKUP($A32,'LA22'!$A$1:$BZ$190,'LA22'!AB$1,0)),
IF(INDEX!$H$34=3,(VLOOKUP($A32,'LA27'!$A$1:$BZ$190,'LA27'!AB$1,0)),0))),".")</f>
        <v>0</v>
      </c>
      <c r="AE32" s="59">
        <f>IFERROR(
IF(INDEX!$H$34=1,(VLOOKUP($A32,'LA21'!$A$1:$BZ$190,'LA21'!AC$1,0)),
IF(INDEX!$H$34=2,(VLOOKUP($A32,'LA22'!$A$1:$BZ$190,'LA22'!AC$1,0)),
IF(INDEX!$H$34=3,(VLOOKUP($A32,'LA27'!$A$1:$BZ$190,'LA27'!AC$1,0)),0))),".")</f>
        <v>0</v>
      </c>
      <c r="AF32" s="59" t="str">
        <f>IFERROR(
IF(INDEX!$H$34=1,(VLOOKUP($A32,'LA21'!$A$1:$BZ$190,'LA21'!AD$1,0)),
IF(INDEX!$H$34=2,(VLOOKUP($A32,'LA22'!$A$1:$BZ$190,'LA22'!AD$1,0)),
IF(INDEX!$H$34=3,(VLOOKUP($A32,'LA27'!$A$1:$BZ$190,'LA27'!AD$1,0)),0))),".")</f>
        <v>x</v>
      </c>
      <c r="AG32" s="59" t="str">
        <f>IFERROR(
IF(INDEX!$H$34=1,(VLOOKUP($A32,'LA21'!$A$1:$BZ$190,'LA21'!AE$1,0)),
IF(INDEX!$H$34=2,(VLOOKUP($A32,'LA22'!$A$1:$BZ$190,'LA22'!AE$1,0)),
IF(INDEX!$H$34=3,(VLOOKUP($A32,'LA27'!$A$1:$BZ$190,'LA27'!AE$1,0)),0))),".")</f>
        <v>x</v>
      </c>
      <c r="AH32" s="59" t="str">
        <f>IFERROR(
IF(INDEX!$H$34=1,(VLOOKUP($A32,'LA21'!$A$1:$BZ$190,'LA21'!AF$1,0)),
IF(INDEX!$H$34=2,(VLOOKUP($A32,'LA22'!$A$1:$BZ$190,'LA22'!AF$1,0)),
IF(INDEX!$H$34=3,(VLOOKUP($A32,'LA27'!$A$1:$BZ$190,'LA27'!AF$1,0)),0))),".")</f>
        <v>x</v>
      </c>
      <c r="AI32" s="59">
        <f>IFERROR(
IF(INDEX!$H$34=1,(VLOOKUP($A32,'LA21'!$A$1:$BZ$190,'LA21'!AG$1,0)),
IF(INDEX!$H$34=2,(VLOOKUP($A32,'LA22'!$A$1:$BZ$190,'LA22'!AG$1,0)),
IF(INDEX!$H$34=3,(VLOOKUP($A32,'LA27'!$A$1:$BZ$190,'LA27'!AG$1,0)),0))),".")</f>
        <v>0</v>
      </c>
      <c r="AJ32" s="59" t="str">
        <f>IFERROR(
IF(INDEX!$H$34=1,(VLOOKUP($A32,'LA21'!$A$1:$BZ$190,'LA21'!AH$1,0)),
IF(INDEX!$H$34=2,(VLOOKUP($A32,'LA22'!$A$1:$BZ$190,'LA22'!AH$1,0)),
IF(INDEX!$H$34=3,(VLOOKUP($A32,'LA27'!$A$1:$BZ$190,'LA27'!AH$1,0)),0))),".")</f>
        <v>x</v>
      </c>
      <c r="AK32" s="59">
        <f>IFERROR(
IF(INDEX!$H$34=1,(VLOOKUP($A32,'LA21'!$A$1:$BZ$190,'LA21'!AI$1,0)),
IF(INDEX!$H$34=2,(VLOOKUP($A32,'LA22'!$A$1:$BZ$190,'LA22'!AI$1,0)),
IF(INDEX!$H$34=3,(VLOOKUP($A32,'LA27'!$A$1:$BZ$190,'LA27'!AI$1,0)),0))),".")</f>
        <v>0.01</v>
      </c>
      <c r="AL32" s="59">
        <f>IFERROR(
IF(INDEX!$H$34=1,(VLOOKUP($A32,'LA21'!$A$1:$BZ$190,'LA21'!AJ$1,0)),
IF(INDEX!$H$34=2,(VLOOKUP($A32,'LA22'!$A$1:$BZ$190,'LA22'!AJ$1,0)),
IF(INDEX!$H$34=3,(VLOOKUP($A32,'LA27'!$A$1:$BZ$190,'LA27'!AJ$1,0)),0))),".")</f>
        <v>0.01</v>
      </c>
      <c r="AM32" s="59">
        <f>IFERROR(
IF(INDEX!$H$34=1,(VLOOKUP($A32,'LA21'!$A$1:$BZ$190,'LA21'!AK$1,0)),
IF(INDEX!$H$34=2,(VLOOKUP($A32,'LA22'!$A$1:$BZ$190,'LA22'!AK$1,0)),
IF(INDEX!$H$34=3,(VLOOKUP($A32,'LA27'!$A$1:$BZ$190,'LA27'!AK$1,0)),0))),".")</f>
        <v>0.01</v>
      </c>
      <c r="AN32" s="59">
        <f>IFERROR(
IF(INDEX!$H$34=1,(VLOOKUP($A32,'LA21'!$A$1:$BZ$190,'LA21'!AL$1,0)),
IF(INDEX!$H$34=2,(VLOOKUP($A32,'LA22'!$A$1:$BZ$190,'LA22'!AL$1,0)),
IF(INDEX!$H$34=3,(VLOOKUP($A32,'LA27'!$A$1:$BZ$190,'LA27'!AL$1,0)),0))),".")</f>
        <v>0</v>
      </c>
      <c r="AO32" s="59">
        <f>IFERROR(
IF(INDEX!$H$34=1,(VLOOKUP($A32,'LA21'!$A$1:$BZ$190,'LA21'!AM$1,0)),
IF(INDEX!$H$34=2,(VLOOKUP($A32,'LA22'!$A$1:$BZ$190,'LA22'!AM$1,0)),
IF(INDEX!$H$34=3,(VLOOKUP($A32,'LA27'!$A$1:$BZ$190,'LA27'!AM$1,0)),0))),".")</f>
        <v>0</v>
      </c>
      <c r="AP32" s="59">
        <f>IFERROR(
IF(INDEX!$H$34=1,(VLOOKUP($A32,'LA21'!$A$1:$BZ$190,'LA21'!AN$1,0)),
IF(INDEX!$H$34=2,(VLOOKUP($A32,'LA22'!$A$1:$BZ$190,'LA22'!AN$1,0)),
IF(INDEX!$H$34=3,(VLOOKUP($A32,'LA27'!$A$1:$BZ$190,'LA27'!AN$1,0)),0))),".")</f>
        <v>0</v>
      </c>
      <c r="AQ32" s="59" t="str">
        <f>IFERROR(
IF(INDEX!$H$34=1,(VLOOKUP($A32,'LA21'!$A$1:$BZ$190,'LA21'!AO$1,0)),
IF(INDEX!$H$34=2,(VLOOKUP($A32,'LA22'!$A$1:$BZ$190,'LA22'!AO$1,0)),
IF(INDEX!$H$34=3,(VLOOKUP($A32,'LA27'!$A$1:$BZ$190,'LA27'!AO$1,0)),0))),".")</f>
        <v>x</v>
      </c>
      <c r="AR32" s="59" t="str">
        <f>IFERROR(
IF(INDEX!$H$34=1,(VLOOKUP($A32,'LA21'!$A$1:$BZ$190,'LA21'!AP$1,0)),
IF(INDEX!$H$34=2,(VLOOKUP($A32,'LA22'!$A$1:$BZ$190,'LA22'!AP$1,0)),
IF(INDEX!$H$34=3,(VLOOKUP($A32,'LA27'!$A$1:$BZ$190,'LA27'!AP$1,0)),0))),".")</f>
        <v>x</v>
      </c>
      <c r="AS32" s="59" t="str">
        <f>IFERROR(
IF(INDEX!$H$34=1,(VLOOKUP($A32,'LA21'!$A$1:$BZ$190,'LA21'!AQ$1,0)),
IF(INDEX!$H$34=2,(VLOOKUP($A32,'LA22'!$A$1:$BZ$190,'LA22'!AQ$1,0)),
IF(INDEX!$H$34=3,(VLOOKUP($A32,'LA27'!$A$1:$BZ$190,'LA27'!AQ$1,0)),0))),".")</f>
        <v>x</v>
      </c>
      <c r="AT32" s="59">
        <f>IFERROR(
IF(INDEX!$H$34=1,(VLOOKUP($A32,'LA21'!$A$1:$BZ$190,'LA21'!AR$1,0)),
IF(INDEX!$H$34=2,(VLOOKUP($A32,'LA22'!$A$1:$BZ$190,'LA22'!AR$1,0)),
IF(INDEX!$H$34=3,(VLOOKUP($A32,'LA27'!$A$1:$BZ$190,'LA27'!AR$1,0)),0))),".")</f>
        <v>0.01</v>
      </c>
      <c r="AU32" s="59" t="str">
        <f>IFERROR(
IF(INDEX!$H$34=1,(VLOOKUP($A32,'LA21'!$A$1:$BZ$190,'LA21'!AS$1,0)),
IF(INDEX!$H$34=2,(VLOOKUP($A32,'LA22'!$A$1:$BZ$190,'LA22'!AS$1,0)),
IF(INDEX!$H$34=3,(VLOOKUP($A32,'LA27'!$A$1:$BZ$190,'LA27'!AS$1,0)),0))),".")</f>
        <v>x</v>
      </c>
      <c r="AV32" s="59" t="str">
        <f>IFERROR(
IF(INDEX!$H$34=1,(VLOOKUP($A32,'LA21'!$A$1:$BZ$190,'LA21'!AT$1,0)),
IF(INDEX!$H$34=2,(VLOOKUP($A32,'LA22'!$A$1:$BZ$190,'LA22'!AT$1,0)),
IF(INDEX!$H$34=3,(VLOOKUP($A32,'LA27'!$A$1:$BZ$190,'LA27'!AT$1,0)),0))),".")</f>
        <v>-</v>
      </c>
      <c r="AW32" s="59" t="str">
        <f>IFERROR(
IF(INDEX!$H$34=1,(VLOOKUP($A32,'LA21'!$A$1:$BZ$190,'LA21'!AU$1,0)),
IF(INDEX!$H$34=2,(VLOOKUP($A32,'LA22'!$A$1:$BZ$190,'LA22'!AU$1,0)),
IF(INDEX!$H$34=3,(VLOOKUP($A32,'LA27'!$A$1:$BZ$190,'LA27'!AU$1,0)),0))),".")</f>
        <v>x</v>
      </c>
      <c r="AX32" s="59" t="str">
        <f>IFERROR(
IF(INDEX!$H$34=1,(VLOOKUP($A32,'LA21'!$A$1:$BZ$190,'LA21'!AV$1,0)),
IF(INDEX!$H$34=2,(VLOOKUP($A32,'LA22'!$A$1:$BZ$190,'LA22'!AV$1,0)),
IF(INDEX!$H$34=3,(VLOOKUP($A32,'LA27'!$A$1:$BZ$190,'LA27'!AV$1,0)),0))),".")</f>
        <v>x</v>
      </c>
      <c r="AY32" s="59" t="str">
        <f>IFERROR(
IF(INDEX!$H$34=1,(VLOOKUP($A32,'LA21'!$A$1:$BZ$190,'LA21'!AW$1,0)),
IF(INDEX!$H$34=2,(VLOOKUP($A32,'LA22'!$A$1:$BZ$190,'LA22'!AW$1,0)),
IF(INDEX!$H$34=3,(VLOOKUP($A32,'LA27'!$A$1:$BZ$190,'LA27'!AW$1,0)),0))),".")</f>
        <v>-</v>
      </c>
      <c r="AZ32" s="59" t="str">
        <f>IFERROR(
IF(INDEX!$H$34=1,(VLOOKUP($A32,'LA21'!$A$1:$BZ$190,'LA21'!AX$1,0)),
IF(INDEX!$H$34=2,(VLOOKUP($A32,'LA22'!$A$1:$BZ$190,'LA22'!AX$1,0)),
IF(INDEX!$H$34=3,(VLOOKUP($A32,'LA27'!$A$1:$BZ$190,'LA27'!AX$1,0)),0))),".")</f>
        <v>x</v>
      </c>
      <c r="BA32" s="59">
        <f>IFERROR(
IF(INDEX!$H$34=1,(VLOOKUP($A32,'LA21'!$A$1:$BZ$190,'LA21'!AY$1,0)),
IF(INDEX!$H$34=2,(VLOOKUP($A32,'LA22'!$A$1:$BZ$190,'LA22'!AY$1,0)),
IF(INDEX!$H$34=3,(VLOOKUP($A32,'LA27'!$A$1:$BZ$190,'LA27'!AY$1,0)),0))),".")</f>
        <v>0</v>
      </c>
      <c r="BB32" s="59" t="str">
        <f>IFERROR(
IF(INDEX!$H$34=1,(VLOOKUP($A32,'LA21'!$A$1:$BZ$190,'LA21'!AZ$1,0)),
IF(INDEX!$H$34=2,(VLOOKUP($A32,'LA22'!$A$1:$BZ$190,'LA22'!AZ$1,0)),
IF(INDEX!$H$34=3,(VLOOKUP($A32,'LA27'!$A$1:$BZ$190,'LA27'!AZ$1,0)),0))),".")</f>
        <v>x</v>
      </c>
      <c r="BC32" s="59" t="str">
        <f>IFERROR(
IF(INDEX!$H$34=1,(VLOOKUP($A32,'LA21'!$A$1:$BZ$190,'LA21'!BA$1,0)),
IF(INDEX!$H$34=2,(VLOOKUP($A32,'LA22'!$A$1:$BZ$190,'LA22'!BA$1,0)),
IF(INDEX!$H$34=3,(VLOOKUP($A32,'LA27'!$A$1:$BZ$190,'LA27'!BA$1,0)),0))),".")</f>
        <v>x</v>
      </c>
      <c r="BD32" s="59" t="str">
        <f>IFERROR(
IF(INDEX!$H$34=1,(VLOOKUP($A32,'LA21'!$A$1:$BZ$190,'LA21'!BB$1,0)),
IF(INDEX!$H$34=2,(VLOOKUP($A32,'LA22'!$A$1:$BZ$190,'LA22'!BB$1,0)),
IF(INDEX!$H$34=3,(VLOOKUP($A32,'LA27'!$A$1:$BZ$190,'LA27'!BB$1,0)),0))),".")</f>
        <v>x</v>
      </c>
      <c r="BE32" s="59" t="str">
        <f>IFERROR(
IF(INDEX!$H$34=1,(VLOOKUP($A32,'LA21'!$A$1:$BZ$190,'LA21'!BC$1,0)),
IF(INDEX!$H$34=2,(VLOOKUP($A32,'LA22'!$A$1:$BZ$190,'LA22'!BC$1,0)),
IF(INDEX!$H$34=3,(VLOOKUP($A32,'LA27'!$A$1:$BZ$190,'LA27'!BC$1,0)),0))),".")</f>
        <v>x</v>
      </c>
      <c r="BF32" s="59" t="str">
        <f>IFERROR(
IF(INDEX!$H$34=1,(VLOOKUP($A32,'LA21'!$A$1:$BZ$190,'LA21'!BD$1,0)),
IF(INDEX!$H$34=2,(VLOOKUP($A32,'LA22'!$A$1:$BZ$190,'LA22'!BD$1,0)),
IF(INDEX!$H$34=3,(VLOOKUP($A32,'LA27'!$A$1:$BZ$190,'LA27'!BD$1,0)),0))),".")</f>
        <v>x</v>
      </c>
      <c r="BG32" s="59" t="str">
        <f>IFERROR(
IF(INDEX!$H$34=1,(VLOOKUP($A32,'LA21'!$A$1:$BZ$190,'LA21'!BE$1,0)),
IF(INDEX!$H$34=2,(VLOOKUP($A32,'LA22'!$A$1:$BZ$190,'LA22'!BE$1,0)),
IF(INDEX!$H$34=3,(VLOOKUP($A32,'LA27'!$A$1:$BZ$190,'LA27'!BE$1,0)),0))),".")</f>
        <v>x</v>
      </c>
      <c r="BH32" s="59" t="str">
        <f>IFERROR(
IF(INDEX!$H$34=1,(VLOOKUP($A32,'LA21'!$A$1:$BZ$190,'LA21'!BF$1,0)),
IF(INDEX!$H$34=2,(VLOOKUP($A32,'LA22'!$A$1:$BZ$190,'LA22'!BF$1,0)),
IF(INDEX!$H$34=3,(VLOOKUP($A32,'LA27'!$A$1:$BZ$190,'LA27'!BF$1,0)),0))),".")</f>
        <v>x</v>
      </c>
      <c r="BI32" s="59">
        <f>IFERROR(
IF(INDEX!$H$34=1,(VLOOKUP($A32,'LA21'!$A$1:$BZ$190,'LA21'!BG$1,0)),
IF(INDEX!$H$34=2,(VLOOKUP($A32,'LA22'!$A$1:$BZ$190,'LA22'!BG$1,0)),
IF(INDEX!$H$34=3,(VLOOKUP($A32,'LA27'!$A$1:$BZ$190,'LA27'!BG$1,0)),0))),".")</f>
        <v>0.04</v>
      </c>
      <c r="BJ32" s="59">
        <f>IFERROR(
IF(INDEX!$H$34=1,(VLOOKUP($A32,'LA21'!$A$1:$BZ$190,'LA21'!BH$1,0)),
IF(INDEX!$H$34=2,(VLOOKUP($A32,'LA22'!$A$1:$BZ$190,'LA22'!BH$1,0)),
IF(INDEX!$H$34=3,(VLOOKUP($A32,'LA27'!$A$1:$BZ$190,'LA27'!BH$1,0)),0))),".")</f>
        <v>0.02</v>
      </c>
      <c r="BK32" s="59">
        <f>IFERROR(
IF(INDEX!$H$34=1,(VLOOKUP($A32,'LA21'!$A$1:$BZ$190,'LA21'!BI$1,0)),
IF(INDEX!$H$34=2,(VLOOKUP($A32,'LA22'!$A$1:$BZ$190,'LA22'!BI$1,0)),
IF(INDEX!$H$34=3,(VLOOKUP($A32,'LA27'!$A$1:$BZ$190,'LA27'!BI$1,0)),0))),".")</f>
        <v>0.03</v>
      </c>
      <c r="BL32" s="59">
        <f>IFERROR(
IF(INDEX!$H$34=1,(VLOOKUP($A32,'LA21'!$A$1:$BZ$190,'LA21'!BJ$1,0)),
IF(INDEX!$H$34=2,(VLOOKUP($A32,'LA22'!$A$1:$BZ$190,'LA22'!BJ$1,0)),
IF(INDEX!$H$34=3,(VLOOKUP($A32,'LA27'!$A$1:$BZ$190,'LA27'!BJ$1,0)),0))),".")</f>
        <v>0.01</v>
      </c>
      <c r="BM32" s="59">
        <f>IFERROR(
IF(INDEX!$H$34=1,(VLOOKUP($A32,'LA21'!$A$1:$BZ$190,'LA21'!BK$1,0)),
IF(INDEX!$H$34=2,(VLOOKUP($A32,'LA22'!$A$1:$BZ$190,'LA22'!BK$1,0)),
IF(INDEX!$H$34=3,(VLOOKUP($A32,'LA27'!$A$1:$BZ$190,'LA27'!BK$1,0)),0))),".")</f>
        <v>0.01</v>
      </c>
      <c r="BN32" s="59">
        <f>IFERROR(
IF(INDEX!$H$34=1,(VLOOKUP($A32,'LA21'!$A$1:$BZ$190,'LA21'!BL$1,0)),
IF(INDEX!$H$34=2,(VLOOKUP($A32,'LA22'!$A$1:$BZ$190,'LA22'!BL$1,0)),
IF(INDEX!$H$34=3,(VLOOKUP($A32,'LA27'!$A$1:$BZ$190,'LA27'!BL$1,0)),0))),".")</f>
        <v>0.01</v>
      </c>
      <c r="BO32" s="59">
        <f>IFERROR(
IF(INDEX!$H$34=1,(VLOOKUP($A32,'LA21'!$A$1:$BZ$190,'LA21'!BM$1,0)),
IF(INDEX!$H$34=2,(VLOOKUP($A32,'LA22'!$A$1:$BZ$190,'LA22'!BM$1,0)),
IF(INDEX!$H$34=3,(VLOOKUP($A32,'LA27'!$A$1:$BZ$190,'LA27'!BM$1,0)),0))),".")</f>
        <v>0.02</v>
      </c>
      <c r="BP32" s="59">
        <f>IFERROR(
IF(INDEX!$H$34=1,(VLOOKUP($A32,'LA21'!$A$1:$BZ$190,'LA21'!BN$1,0)),
IF(INDEX!$H$34=2,(VLOOKUP($A32,'LA22'!$A$1:$BZ$190,'LA22'!BN$1,0)),
IF(INDEX!$H$34=3,(VLOOKUP($A32,'LA27'!$A$1:$BZ$190,'LA27'!BN$1,0)),0))),".")</f>
        <v>0.02</v>
      </c>
      <c r="BQ32" s="59">
        <f>IFERROR(
IF(INDEX!$H$34=1,(VLOOKUP($A32,'LA21'!$A$1:$BZ$190,'LA21'!BO$1,0)),
IF(INDEX!$H$34=2,(VLOOKUP($A32,'LA22'!$A$1:$BZ$190,'LA22'!BO$1,0)),
IF(INDEX!$H$34=3,(VLOOKUP($A32,'LA27'!$A$1:$BZ$190,'LA27'!BO$1,0)),0))),".")</f>
        <v>0.02</v>
      </c>
    </row>
    <row r="33" spans="1:69" x14ac:dyDescent="0.2">
      <c r="A33" s="7">
        <v>846</v>
      </c>
      <c r="B33" s="13" t="s">
        <v>143</v>
      </c>
      <c r="C33" s="96" t="s">
        <v>126</v>
      </c>
      <c r="D33" s="152">
        <f>IFERROR(
IF(INDEX!$H$34=1,(VLOOKUP($A33,'LA21'!$A$1:$BZ$190,'LA21'!B$1,0)),
IF(INDEX!$H$34=2,(VLOOKUP($A33,'LA22'!$A$1:$BZ$190,'LA22'!B$1,0)),
IF(INDEX!$H$34=3,(VLOOKUP($A33,'LA27'!$A$1:$BZ$190,'LA27'!B$1,0)),0))),".")</f>
        <v>1110</v>
      </c>
      <c r="E33" s="58">
        <f>IFERROR(
IF(INDEX!$H$34=1,(VLOOKUP($A33,'LA21'!$A$1:$BZ$190,'LA21'!C$1,0)),
IF(INDEX!$H$34=2,(VLOOKUP($A33,'LA22'!$A$1:$BZ$190,'LA22'!C$1,0)),
IF(INDEX!$H$34=3,(VLOOKUP($A33,'LA27'!$A$1:$BZ$190,'LA27'!C$1,0)),0))),".")</f>
        <v>1130</v>
      </c>
      <c r="F33" s="58">
        <f>IFERROR(
IF(INDEX!$H$34=1,(VLOOKUP($A33,'LA21'!$A$1:$BZ$190,'LA21'!D$1,0)),
IF(INDEX!$H$34=2,(VLOOKUP($A33,'LA22'!$A$1:$BZ$190,'LA22'!D$1,0)),
IF(INDEX!$H$34=3,(VLOOKUP($A33,'LA27'!$A$1:$BZ$190,'LA27'!D$1,0)),0))),".")</f>
        <v>2240</v>
      </c>
      <c r="G33" s="59">
        <f>IFERROR(
IF(INDEX!$H$34=1,(VLOOKUP($A33,'LA21'!$A$1:$BZ$190,'LA21'!E$1,0)),
IF(INDEX!$H$34=2,(VLOOKUP($A33,'LA22'!$A$1:$BZ$190,'LA22'!E$1,0)),
IF(INDEX!$H$34=3,(VLOOKUP($A33,'LA27'!$A$1:$BZ$190,'LA27'!E$1,0)),0))),".")</f>
        <v>0.93</v>
      </c>
      <c r="H33" s="59">
        <f>IFERROR(
IF(INDEX!$H$34=1,(VLOOKUP($A33,'LA21'!$A$1:$BZ$190,'LA21'!F$1,0)),
IF(INDEX!$H$34=2,(VLOOKUP($A33,'LA22'!$A$1:$BZ$190,'LA22'!F$1,0)),
IF(INDEX!$H$34=3,(VLOOKUP($A33,'LA27'!$A$1:$BZ$190,'LA27'!F$1,0)),0))),".")</f>
        <v>0.91</v>
      </c>
      <c r="I33" s="59">
        <f>IFERROR(
IF(INDEX!$H$34=1,(VLOOKUP($A33,'LA21'!$A$1:$BZ$190,'LA21'!G$1,0)),
IF(INDEX!$H$34=2,(VLOOKUP($A33,'LA22'!$A$1:$BZ$190,'LA22'!G$1,0)),
IF(INDEX!$H$34=3,(VLOOKUP($A33,'LA27'!$A$1:$BZ$190,'LA27'!G$1,0)),0))),".")</f>
        <v>0.92</v>
      </c>
      <c r="J33" s="59">
        <f>IFERROR(
IF(INDEX!$H$34=1,(VLOOKUP($A33,'LA21'!$A$1:$BZ$190,'LA21'!H$1,0)),
IF(INDEX!$H$34=2,(VLOOKUP($A33,'LA22'!$A$1:$BZ$190,'LA22'!H$1,0)),
IF(INDEX!$H$34=3,(VLOOKUP($A33,'LA27'!$A$1:$BZ$190,'LA27'!H$1,0)),0))),".")</f>
        <v>0.91</v>
      </c>
      <c r="K33" s="59">
        <f>IFERROR(
IF(INDEX!$H$34=1,(VLOOKUP($A33,'LA21'!$A$1:$BZ$190,'LA21'!I$1,0)),
IF(INDEX!$H$34=2,(VLOOKUP($A33,'LA22'!$A$1:$BZ$190,'LA22'!I$1,0)),
IF(INDEX!$H$34=3,(VLOOKUP($A33,'LA27'!$A$1:$BZ$190,'LA27'!I$1,0)),0))),".")</f>
        <v>0.89</v>
      </c>
      <c r="L33" s="59">
        <f>IFERROR(
IF(INDEX!$H$34=1,(VLOOKUP($A33,'LA21'!$A$1:$BZ$190,'LA21'!J$1,0)),
IF(INDEX!$H$34=2,(VLOOKUP($A33,'LA22'!$A$1:$BZ$190,'LA22'!J$1,0)),
IF(INDEX!$H$34=3,(VLOOKUP($A33,'LA27'!$A$1:$BZ$190,'LA27'!J$1,0)),0))),".")</f>
        <v>0.9</v>
      </c>
      <c r="M33" s="59">
        <f>IFERROR(
IF(INDEX!$H$34=1,(VLOOKUP($A33,'LA21'!$A$1:$BZ$190,'LA21'!K$1,0)),
IF(INDEX!$H$34=2,(VLOOKUP($A33,'LA22'!$A$1:$BZ$190,'LA22'!K$1,0)),
IF(INDEX!$H$34=3,(VLOOKUP($A33,'LA27'!$A$1:$BZ$190,'LA27'!K$1,0)),0))),".")</f>
        <v>0.26</v>
      </c>
      <c r="N33" s="59">
        <f>IFERROR(
IF(INDEX!$H$34=1,(VLOOKUP($A33,'LA21'!$A$1:$BZ$190,'LA21'!L$1,0)),
IF(INDEX!$H$34=2,(VLOOKUP($A33,'LA22'!$A$1:$BZ$190,'LA22'!L$1,0)),
IF(INDEX!$H$34=3,(VLOOKUP($A33,'LA27'!$A$1:$BZ$190,'LA27'!L$1,0)),0))),".")</f>
        <v>0.2</v>
      </c>
      <c r="O33" s="59">
        <f>IFERROR(
IF(INDEX!$H$34=1,(VLOOKUP($A33,'LA21'!$A$1:$BZ$190,'LA21'!M$1,0)),
IF(INDEX!$H$34=2,(VLOOKUP($A33,'LA22'!$A$1:$BZ$190,'LA22'!M$1,0)),
IF(INDEX!$H$34=3,(VLOOKUP($A33,'LA27'!$A$1:$BZ$190,'LA27'!M$1,0)),0))),".")</f>
        <v>0.23</v>
      </c>
      <c r="P33" s="59" t="str">
        <f>IFERROR(
IF(INDEX!$H$34=1,(VLOOKUP($A33,'LA21'!$A$1:$BZ$190,'LA21'!N$1,0)),
IF(INDEX!$H$34=2,(VLOOKUP($A33,'LA22'!$A$1:$BZ$190,'LA22'!N$1,0)),
IF(INDEX!$H$34=3,(VLOOKUP($A33,'LA27'!$A$1:$BZ$190,'LA27'!N$1,0)),0))),".")</f>
        <v>x</v>
      </c>
      <c r="Q33" s="59" t="str">
        <f>IFERROR(
IF(INDEX!$H$34=1,(VLOOKUP($A33,'LA21'!$A$1:$BZ$190,'LA21'!O$1,0)),
IF(INDEX!$H$34=2,(VLOOKUP($A33,'LA22'!$A$1:$BZ$190,'LA22'!O$1,0)),
IF(INDEX!$H$34=3,(VLOOKUP($A33,'LA27'!$A$1:$BZ$190,'LA27'!O$1,0)),0))),".")</f>
        <v>x</v>
      </c>
      <c r="R33" s="59" t="str">
        <f>IFERROR(
IF(INDEX!$H$34=1,(VLOOKUP($A33,'LA21'!$A$1:$BZ$190,'LA21'!P$1,0)),
IF(INDEX!$H$34=2,(VLOOKUP($A33,'LA22'!$A$1:$BZ$190,'LA22'!P$1,0)),
IF(INDEX!$H$34=3,(VLOOKUP($A33,'LA27'!$A$1:$BZ$190,'LA27'!P$1,0)),0))),".")</f>
        <v>x</v>
      </c>
      <c r="S33" s="59">
        <f>IFERROR(
IF(INDEX!$H$34=1,(VLOOKUP($A33,'LA21'!$A$1:$BZ$190,'LA21'!Q$1,0)),
IF(INDEX!$H$34=2,(VLOOKUP($A33,'LA22'!$A$1:$BZ$190,'LA22'!Q$1,0)),
IF(INDEX!$H$34=3,(VLOOKUP($A33,'LA27'!$A$1:$BZ$190,'LA27'!Q$1,0)),0))),".")</f>
        <v>0.03</v>
      </c>
      <c r="T33" s="59">
        <f>IFERROR(
IF(INDEX!$H$34=1,(VLOOKUP($A33,'LA21'!$A$1:$BZ$190,'LA21'!R$1,0)),
IF(INDEX!$H$34=2,(VLOOKUP($A33,'LA22'!$A$1:$BZ$190,'LA22'!R$1,0)),
IF(INDEX!$H$34=3,(VLOOKUP($A33,'LA27'!$A$1:$BZ$190,'LA27'!R$1,0)),0))),".")</f>
        <v>0.02</v>
      </c>
      <c r="U33" s="59">
        <f>IFERROR(
IF(INDEX!$H$34=1,(VLOOKUP($A33,'LA21'!$A$1:$BZ$190,'LA21'!S$1,0)),
IF(INDEX!$H$34=2,(VLOOKUP($A33,'LA22'!$A$1:$BZ$190,'LA22'!S$1,0)),
IF(INDEX!$H$34=3,(VLOOKUP($A33,'LA27'!$A$1:$BZ$190,'LA27'!S$1,0)),0))),".")</f>
        <v>0.03</v>
      </c>
      <c r="V33" s="59">
        <f>IFERROR(
IF(INDEX!$H$34=1,(VLOOKUP($A33,'LA21'!$A$1:$BZ$190,'LA21'!T$1,0)),
IF(INDEX!$H$34=2,(VLOOKUP($A33,'LA22'!$A$1:$BZ$190,'LA22'!T$1,0)),
IF(INDEX!$H$34=3,(VLOOKUP($A33,'LA27'!$A$1:$BZ$190,'LA27'!T$1,0)),0))),".")</f>
        <v>0.21</v>
      </c>
      <c r="W33" s="59">
        <f>IFERROR(
IF(INDEX!$H$34=1,(VLOOKUP($A33,'LA21'!$A$1:$BZ$190,'LA21'!U$1,0)),
IF(INDEX!$H$34=2,(VLOOKUP($A33,'LA22'!$A$1:$BZ$190,'LA22'!U$1,0)),
IF(INDEX!$H$34=3,(VLOOKUP($A33,'LA27'!$A$1:$BZ$190,'LA27'!U$1,0)),0))),".")</f>
        <v>0.2</v>
      </c>
      <c r="X33" s="59">
        <f>IFERROR(
IF(INDEX!$H$34=1,(VLOOKUP($A33,'LA21'!$A$1:$BZ$190,'LA21'!V$1,0)),
IF(INDEX!$H$34=2,(VLOOKUP($A33,'LA22'!$A$1:$BZ$190,'LA22'!V$1,0)),
IF(INDEX!$H$34=3,(VLOOKUP($A33,'LA27'!$A$1:$BZ$190,'LA27'!V$1,0)),0))),".")</f>
        <v>0.2</v>
      </c>
      <c r="Y33" s="59">
        <f>IFERROR(
IF(INDEX!$H$34=1,(VLOOKUP($A33,'LA21'!$A$1:$BZ$190,'LA21'!W$1,0)),
IF(INDEX!$H$34=2,(VLOOKUP($A33,'LA22'!$A$1:$BZ$190,'LA22'!W$1,0)),
IF(INDEX!$H$34=3,(VLOOKUP($A33,'LA27'!$A$1:$BZ$190,'LA27'!W$1,0)),0))),".")</f>
        <v>0.42</v>
      </c>
      <c r="Z33" s="59">
        <f>IFERROR(
IF(INDEX!$H$34=1,(VLOOKUP($A33,'LA21'!$A$1:$BZ$190,'LA21'!X$1,0)),
IF(INDEX!$H$34=2,(VLOOKUP($A33,'LA22'!$A$1:$BZ$190,'LA22'!X$1,0)),
IF(INDEX!$H$34=3,(VLOOKUP($A33,'LA27'!$A$1:$BZ$190,'LA27'!X$1,0)),0))),".")</f>
        <v>0.46</v>
      </c>
      <c r="AA33" s="59">
        <f>IFERROR(
IF(INDEX!$H$34=1,(VLOOKUP($A33,'LA21'!$A$1:$BZ$190,'LA21'!Y$1,0)),
IF(INDEX!$H$34=2,(VLOOKUP($A33,'LA22'!$A$1:$BZ$190,'LA22'!Y$1,0)),
IF(INDEX!$H$34=3,(VLOOKUP($A33,'LA27'!$A$1:$BZ$190,'LA27'!Y$1,0)),0))),".")</f>
        <v>0.44</v>
      </c>
      <c r="AB33" s="59">
        <f>IFERROR(
IF(INDEX!$H$34=1,(VLOOKUP($A33,'LA21'!$A$1:$BZ$190,'LA21'!Z$1,0)),
IF(INDEX!$H$34=2,(VLOOKUP($A33,'LA22'!$A$1:$BZ$190,'LA22'!Z$1,0)),
IF(INDEX!$H$34=3,(VLOOKUP($A33,'LA27'!$A$1:$BZ$190,'LA27'!Z$1,0)),0))),".")</f>
        <v>0</v>
      </c>
      <c r="AC33" s="59">
        <f>IFERROR(
IF(INDEX!$H$34=1,(VLOOKUP($A33,'LA21'!$A$1:$BZ$190,'LA21'!AA$1,0)),
IF(INDEX!$H$34=2,(VLOOKUP($A33,'LA22'!$A$1:$BZ$190,'LA22'!AA$1,0)),
IF(INDEX!$H$34=3,(VLOOKUP($A33,'LA27'!$A$1:$BZ$190,'LA27'!AA$1,0)),0))),".")</f>
        <v>0</v>
      </c>
      <c r="AD33" s="59">
        <f>IFERROR(
IF(INDEX!$H$34=1,(VLOOKUP($A33,'LA21'!$A$1:$BZ$190,'LA21'!AB$1,0)),
IF(INDEX!$H$34=2,(VLOOKUP($A33,'LA22'!$A$1:$BZ$190,'LA22'!AB$1,0)),
IF(INDEX!$H$34=3,(VLOOKUP($A33,'LA27'!$A$1:$BZ$190,'LA27'!AB$1,0)),0))),".")</f>
        <v>0</v>
      </c>
      <c r="AE33" s="59">
        <f>IFERROR(
IF(INDEX!$H$34=1,(VLOOKUP($A33,'LA21'!$A$1:$BZ$190,'LA21'!AC$1,0)),
IF(INDEX!$H$34=2,(VLOOKUP($A33,'LA22'!$A$1:$BZ$190,'LA22'!AC$1,0)),
IF(INDEX!$H$34=3,(VLOOKUP($A33,'LA27'!$A$1:$BZ$190,'LA27'!AC$1,0)),0))),".")</f>
        <v>0</v>
      </c>
      <c r="AF33" s="59">
        <f>IFERROR(
IF(INDEX!$H$34=1,(VLOOKUP($A33,'LA21'!$A$1:$BZ$190,'LA21'!AD$1,0)),
IF(INDEX!$H$34=2,(VLOOKUP($A33,'LA22'!$A$1:$BZ$190,'LA22'!AD$1,0)),
IF(INDEX!$H$34=3,(VLOOKUP($A33,'LA27'!$A$1:$BZ$190,'LA27'!AD$1,0)),0))),".")</f>
        <v>0</v>
      </c>
      <c r="AG33" s="59">
        <f>IFERROR(
IF(INDEX!$H$34=1,(VLOOKUP($A33,'LA21'!$A$1:$BZ$190,'LA21'!AE$1,0)),
IF(INDEX!$H$34=2,(VLOOKUP($A33,'LA22'!$A$1:$BZ$190,'LA22'!AE$1,0)),
IF(INDEX!$H$34=3,(VLOOKUP($A33,'LA27'!$A$1:$BZ$190,'LA27'!AE$1,0)),0))),".")</f>
        <v>0</v>
      </c>
      <c r="AH33" s="59">
        <f>IFERROR(
IF(INDEX!$H$34=1,(VLOOKUP($A33,'LA21'!$A$1:$BZ$190,'LA21'!AF$1,0)),
IF(INDEX!$H$34=2,(VLOOKUP($A33,'LA22'!$A$1:$BZ$190,'LA22'!AF$1,0)),
IF(INDEX!$H$34=3,(VLOOKUP($A33,'LA27'!$A$1:$BZ$190,'LA27'!AF$1,0)),0))),".")</f>
        <v>0</v>
      </c>
      <c r="AI33" s="59">
        <f>IFERROR(
IF(INDEX!$H$34=1,(VLOOKUP($A33,'LA21'!$A$1:$BZ$190,'LA21'!AG$1,0)),
IF(INDEX!$H$34=2,(VLOOKUP($A33,'LA22'!$A$1:$BZ$190,'LA22'!AG$1,0)),
IF(INDEX!$H$34=3,(VLOOKUP($A33,'LA27'!$A$1:$BZ$190,'LA27'!AG$1,0)),0))),".")</f>
        <v>0</v>
      </c>
      <c r="AJ33" s="59">
        <f>IFERROR(
IF(INDEX!$H$34=1,(VLOOKUP($A33,'LA21'!$A$1:$BZ$190,'LA21'!AH$1,0)),
IF(INDEX!$H$34=2,(VLOOKUP($A33,'LA22'!$A$1:$BZ$190,'LA22'!AH$1,0)),
IF(INDEX!$H$34=3,(VLOOKUP($A33,'LA27'!$A$1:$BZ$190,'LA27'!AH$1,0)),0))),".")</f>
        <v>0</v>
      </c>
      <c r="AK33" s="59">
        <f>IFERROR(
IF(INDEX!$H$34=1,(VLOOKUP($A33,'LA21'!$A$1:$BZ$190,'LA21'!AI$1,0)),
IF(INDEX!$H$34=2,(VLOOKUP($A33,'LA22'!$A$1:$BZ$190,'LA22'!AI$1,0)),
IF(INDEX!$H$34=3,(VLOOKUP($A33,'LA27'!$A$1:$BZ$190,'LA27'!AI$1,0)),0))),".")</f>
        <v>0.03</v>
      </c>
      <c r="AL33" s="59">
        <f>IFERROR(
IF(INDEX!$H$34=1,(VLOOKUP($A33,'LA21'!$A$1:$BZ$190,'LA21'!AJ$1,0)),
IF(INDEX!$H$34=2,(VLOOKUP($A33,'LA22'!$A$1:$BZ$190,'LA22'!AJ$1,0)),
IF(INDEX!$H$34=3,(VLOOKUP($A33,'LA27'!$A$1:$BZ$190,'LA27'!AJ$1,0)),0))),".")</f>
        <v>0.03</v>
      </c>
      <c r="AM33" s="59">
        <f>IFERROR(
IF(INDEX!$H$34=1,(VLOOKUP($A33,'LA21'!$A$1:$BZ$190,'LA21'!AK$1,0)),
IF(INDEX!$H$34=2,(VLOOKUP($A33,'LA22'!$A$1:$BZ$190,'LA22'!AK$1,0)),
IF(INDEX!$H$34=3,(VLOOKUP($A33,'LA27'!$A$1:$BZ$190,'LA27'!AK$1,0)),0))),".")</f>
        <v>0.03</v>
      </c>
      <c r="AN33" s="59">
        <f>IFERROR(
IF(INDEX!$H$34=1,(VLOOKUP($A33,'LA21'!$A$1:$BZ$190,'LA21'!AL$1,0)),
IF(INDEX!$H$34=2,(VLOOKUP($A33,'LA22'!$A$1:$BZ$190,'LA22'!AL$1,0)),
IF(INDEX!$H$34=3,(VLOOKUP($A33,'LA27'!$A$1:$BZ$190,'LA27'!AL$1,0)),0))),".")</f>
        <v>0</v>
      </c>
      <c r="AO33" s="59">
        <f>IFERROR(
IF(INDEX!$H$34=1,(VLOOKUP($A33,'LA21'!$A$1:$BZ$190,'LA21'!AM$1,0)),
IF(INDEX!$H$34=2,(VLOOKUP($A33,'LA22'!$A$1:$BZ$190,'LA22'!AM$1,0)),
IF(INDEX!$H$34=3,(VLOOKUP($A33,'LA27'!$A$1:$BZ$190,'LA27'!AM$1,0)),0))),".")</f>
        <v>0</v>
      </c>
      <c r="AP33" s="59">
        <f>IFERROR(
IF(INDEX!$H$34=1,(VLOOKUP($A33,'LA21'!$A$1:$BZ$190,'LA21'!AN$1,0)),
IF(INDEX!$H$34=2,(VLOOKUP($A33,'LA22'!$A$1:$BZ$190,'LA22'!AN$1,0)),
IF(INDEX!$H$34=3,(VLOOKUP($A33,'LA27'!$A$1:$BZ$190,'LA27'!AN$1,0)),0))),".")</f>
        <v>0</v>
      </c>
      <c r="AQ33" s="59" t="str">
        <f>IFERROR(
IF(INDEX!$H$34=1,(VLOOKUP($A33,'LA21'!$A$1:$BZ$190,'LA21'!AO$1,0)),
IF(INDEX!$H$34=2,(VLOOKUP($A33,'LA22'!$A$1:$BZ$190,'LA22'!AO$1,0)),
IF(INDEX!$H$34=3,(VLOOKUP($A33,'LA27'!$A$1:$BZ$190,'LA27'!AO$1,0)),0))),".")</f>
        <v>x</v>
      </c>
      <c r="AR33" s="59" t="str">
        <f>IFERROR(
IF(INDEX!$H$34=1,(VLOOKUP($A33,'LA21'!$A$1:$BZ$190,'LA21'!AP$1,0)),
IF(INDEX!$H$34=2,(VLOOKUP($A33,'LA22'!$A$1:$BZ$190,'LA22'!AP$1,0)),
IF(INDEX!$H$34=3,(VLOOKUP($A33,'LA27'!$A$1:$BZ$190,'LA27'!AP$1,0)),0))),".")</f>
        <v>x</v>
      </c>
      <c r="AS33" s="59" t="str">
        <f>IFERROR(
IF(INDEX!$H$34=1,(VLOOKUP($A33,'LA21'!$A$1:$BZ$190,'LA21'!AQ$1,0)),
IF(INDEX!$H$34=2,(VLOOKUP($A33,'LA22'!$A$1:$BZ$190,'LA22'!AQ$1,0)),
IF(INDEX!$H$34=3,(VLOOKUP($A33,'LA27'!$A$1:$BZ$190,'LA27'!AQ$1,0)),0))),".")</f>
        <v>-</v>
      </c>
      <c r="AT33" s="59">
        <f>IFERROR(
IF(INDEX!$H$34=1,(VLOOKUP($A33,'LA21'!$A$1:$BZ$190,'LA21'!AR$1,0)),
IF(INDEX!$H$34=2,(VLOOKUP($A33,'LA22'!$A$1:$BZ$190,'LA22'!AR$1,0)),
IF(INDEX!$H$34=3,(VLOOKUP($A33,'LA27'!$A$1:$BZ$190,'LA27'!AR$1,0)),0))),".")</f>
        <v>0.01</v>
      </c>
      <c r="AU33" s="59">
        <f>IFERROR(
IF(INDEX!$H$34=1,(VLOOKUP($A33,'LA21'!$A$1:$BZ$190,'LA21'!AS$1,0)),
IF(INDEX!$H$34=2,(VLOOKUP($A33,'LA22'!$A$1:$BZ$190,'LA22'!AS$1,0)),
IF(INDEX!$H$34=3,(VLOOKUP($A33,'LA27'!$A$1:$BZ$190,'LA27'!AS$1,0)),0))),".")</f>
        <v>0.01</v>
      </c>
      <c r="AV33" s="59">
        <f>IFERROR(
IF(INDEX!$H$34=1,(VLOOKUP($A33,'LA21'!$A$1:$BZ$190,'LA21'!AT$1,0)),
IF(INDEX!$H$34=2,(VLOOKUP($A33,'LA22'!$A$1:$BZ$190,'LA22'!AT$1,0)),
IF(INDEX!$H$34=3,(VLOOKUP($A33,'LA27'!$A$1:$BZ$190,'LA27'!AT$1,0)),0))),".")</f>
        <v>0.01</v>
      </c>
      <c r="AW33" s="59" t="str">
        <f>IFERROR(
IF(INDEX!$H$34=1,(VLOOKUP($A33,'LA21'!$A$1:$BZ$190,'LA21'!AU$1,0)),
IF(INDEX!$H$34=2,(VLOOKUP($A33,'LA22'!$A$1:$BZ$190,'LA22'!AU$1,0)),
IF(INDEX!$H$34=3,(VLOOKUP($A33,'LA27'!$A$1:$BZ$190,'LA27'!AU$1,0)),0))),".")</f>
        <v>x</v>
      </c>
      <c r="AX33" s="59" t="str">
        <f>IFERROR(
IF(INDEX!$H$34=1,(VLOOKUP($A33,'LA21'!$A$1:$BZ$190,'LA21'!AV$1,0)),
IF(INDEX!$H$34=2,(VLOOKUP($A33,'LA22'!$A$1:$BZ$190,'LA22'!AV$1,0)),
IF(INDEX!$H$34=3,(VLOOKUP($A33,'LA27'!$A$1:$BZ$190,'LA27'!AV$1,0)),0))),".")</f>
        <v>x</v>
      </c>
      <c r="AY33" s="59" t="str">
        <f>IFERROR(
IF(INDEX!$H$34=1,(VLOOKUP($A33,'LA21'!$A$1:$BZ$190,'LA21'!AW$1,0)),
IF(INDEX!$H$34=2,(VLOOKUP($A33,'LA22'!$A$1:$BZ$190,'LA22'!AW$1,0)),
IF(INDEX!$H$34=3,(VLOOKUP($A33,'LA27'!$A$1:$BZ$190,'LA27'!AW$1,0)),0))),".")</f>
        <v>-</v>
      </c>
      <c r="AZ33" s="59" t="str">
        <f>IFERROR(
IF(INDEX!$H$34=1,(VLOOKUP($A33,'LA21'!$A$1:$BZ$190,'LA21'!AX$1,0)),
IF(INDEX!$H$34=2,(VLOOKUP($A33,'LA22'!$A$1:$BZ$190,'LA22'!AX$1,0)),
IF(INDEX!$H$34=3,(VLOOKUP($A33,'LA27'!$A$1:$BZ$190,'LA27'!AX$1,0)),0))),".")</f>
        <v>x</v>
      </c>
      <c r="BA33" s="59" t="str">
        <f>IFERROR(
IF(INDEX!$H$34=1,(VLOOKUP($A33,'LA21'!$A$1:$BZ$190,'LA21'!AY$1,0)),
IF(INDEX!$H$34=2,(VLOOKUP($A33,'LA22'!$A$1:$BZ$190,'LA22'!AY$1,0)),
IF(INDEX!$H$34=3,(VLOOKUP($A33,'LA27'!$A$1:$BZ$190,'LA27'!AY$1,0)),0))),".")</f>
        <v>x</v>
      </c>
      <c r="BB33" s="59" t="str">
        <f>IFERROR(
IF(INDEX!$H$34=1,(VLOOKUP($A33,'LA21'!$A$1:$BZ$190,'LA21'!AZ$1,0)),
IF(INDEX!$H$34=2,(VLOOKUP($A33,'LA22'!$A$1:$BZ$190,'LA22'!AZ$1,0)),
IF(INDEX!$H$34=3,(VLOOKUP($A33,'LA27'!$A$1:$BZ$190,'LA27'!AZ$1,0)),0))),".")</f>
        <v>x</v>
      </c>
      <c r="BC33" s="59">
        <f>IFERROR(
IF(INDEX!$H$34=1,(VLOOKUP($A33,'LA21'!$A$1:$BZ$190,'LA21'!BA$1,0)),
IF(INDEX!$H$34=2,(VLOOKUP($A33,'LA22'!$A$1:$BZ$190,'LA22'!BA$1,0)),
IF(INDEX!$H$34=3,(VLOOKUP($A33,'LA27'!$A$1:$BZ$190,'LA27'!BA$1,0)),0))),".")</f>
        <v>0</v>
      </c>
      <c r="BD33" s="59" t="str">
        <f>IFERROR(
IF(INDEX!$H$34=1,(VLOOKUP($A33,'LA21'!$A$1:$BZ$190,'LA21'!BB$1,0)),
IF(INDEX!$H$34=2,(VLOOKUP($A33,'LA22'!$A$1:$BZ$190,'LA22'!BB$1,0)),
IF(INDEX!$H$34=3,(VLOOKUP($A33,'LA27'!$A$1:$BZ$190,'LA27'!BB$1,0)),0))),".")</f>
        <v>x</v>
      </c>
      <c r="BE33" s="59" t="str">
        <f>IFERROR(
IF(INDEX!$H$34=1,(VLOOKUP($A33,'LA21'!$A$1:$BZ$190,'LA21'!BC$1,0)),
IF(INDEX!$H$34=2,(VLOOKUP($A33,'LA22'!$A$1:$BZ$190,'LA22'!BC$1,0)),
IF(INDEX!$H$34=3,(VLOOKUP($A33,'LA27'!$A$1:$BZ$190,'LA27'!BC$1,0)),0))),".")</f>
        <v>x</v>
      </c>
      <c r="BF33" s="59">
        <f>IFERROR(
IF(INDEX!$H$34=1,(VLOOKUP($A33,'LA21'!$A$1:$BZ$190,'LA21'!BD$1,0)),
IF(INDEX!$H$34=2,(VLOOKUP($A33,'LA22'!$A$1:$BZ$190,'LA22'!BD$1,0)),
IF(INDEX!$H$34=3,(VLOOKUP($A33,'LA27'!$A$1:$BZ$190,'LA27'!BD$1,0)),0))),".")</f>
        <v>0.01</v>
      </c>
      <c r="BG33" s="59">
        <f>IFERROR(
IF(INDEX!$H$34=1,(VLOOKUP($A33,'LA21'!$A$1:$BZ$190,'LA21'!BE$1,0)),
IF(INDEX!$H$34=2,(VLOOKUP($A33,'LA22'!$A$1:$BZ$190,'LA22'!BE$1,0)),
IF(INDEX!$H$34=3,(VLOOKUP($A33,'LA27'!$A$1:$BZ$190,'LA27'!BE$1,0)),0))),".")</f>
        <v>0.01</v>
      </c>
      <c r="BH33" s="59">
        <f>IFERROR(
IF(INDEX!$H$34=1,(VLOOKUP($A33,'LA21'!$A$1:$BZ$190,'LA21'!BF$1,0)),
IF(INDEX!$H$34=2,(VLOOKUP($A33,'LA22'!$A$1:$BZ$190,'LA22'!BF$1,0)),
IF(INDEX!$H$34=3,(VLOOKUP($A33,'LA27'!$A$1:$BZ$190,'LA27'!BF$1,0)),0))),".")</f>
        <v>0.01</v>
      </c>
      <c r="BI33" s="59">
        <f>IFERROR(
IF(INDEX!$H$34=1,(VLOOKUP($A33,'LA21'!$A$1:$BZ$190,'LA21'!BG$1,0)),
IF(INDEX!$H$34=2,(VLOOKUP($A33,'LA22'!$A$1:$BZ$190,'LA22'!BG$1,0)),
IF(INDEX!$H$34=3,(VLOOKUP($A33,'LA27'!$A$1:$BZ$190,'LA27'!BG$1,0)),0))),".")</f>
        <v>0.04</v>
      </c>
      <c r="BJ33" s="59">
        <f>IFERROR(
IF(INDEX!$H$34=1,(VLOOKUP($A33,'LA21'!$A$1:$BZ$190,'LA21'!BH$1,0)),
IF(INDEX!$H$34=2,(VLOOKUP($A33,'LA22'!$A$1:$BZ$190,'LA22'!BH$1,0)),
IF(INDEX!$H$34=3,(VLOOKUP($A33,'LA27'!$A$1:$BZ$190,'LA27'!BH$1,0)),0))),".")</f>
        <v>0.05</v>
      </c>
      <c r="BK33" s="59">
        <f>IFERROR(
IF(INDEX!$H$34=1,(VLOOKUP($A33,'LA21'!$A$1:$BZ$190,'LA21'!BI$1,0)),
IF(INDEX!$H$34=2,(VLOOKUP($A33,'LA22'!$A$1:$BZ$190,'LA22'!BI$1,0)),
IF(INDEX!$H$34=3,(VLOOKUP($A33,'LA27'!$A$1:$BZ$190,'LA27'!BI$1,0)),0))),".")</f>
        <v>0.04</v>
      </c>
      <c r="BL33" s="59">
        <f>IFERROR(
IF(INDEX!$H$34=1,(VLOOKUP($A33,'LA21'!$A$1:$BZ$190,'LA21'!BJ$1,0)),
IF(INDEX!$H$34=2,(VLOOKUP($A33,'LA22'!$A$1:$BZ$190,'LA22'!BJ$1,0)),
IF(INDEX!$H$34=3,(VLOOKUP($A33,'LA27'!$A$1:$BZ$190,'LA27'!BJ$1,0)),0))),".")</f>
        <v>0.02</v>
      </c>
      <c r="BM33" s="59">
        <f>IFERROR(
IF(INDEX!$H$34=1,(VLOOKUP($A33,'LA21'!$A$1:$BZ$190,'LA21'!BK$1,0)),
IF(INDEX!$H$34=2,(VLOOKUP($A33,'LA22'!$A$1:$BZ$190,'LA22'!BK$1,0)),
IF(INDEX!$H$34=3,(VLOOKUP($A33,'LA27'!$A$1:$BZ$190,'LA27'!BK$1,0)),0))),".")</f>
        <v>0.03</v>
      </c>
      <c r="BN33" s="59">
        <f>IFERROR(
IF(INDEX!$H$34=1,(VLOOKUP($A33,'LA21'!$A$1:$BZ$190,'LA21'!BL$1,0)),
IF(INDEX!$H$34=2,(VLOOKUP($A33,'LA22'!$A$1:$BZ$190,'LA22'!BL$1,0)),
IF(INDEX!$H$34=3,(VLOOKUP($A33,'LA27'!$A$1:$BZ$190,'LA27'!BL$1,0)),0))),".")</f>
        <v>0.03</v>
      </c>
      <c r="BO33" s="59">
        <f>IFERROR(
IF(INDEX!$H$34=1,(VLOOKUP($A33,'LA21'!$A$1:$BZ$190,'LA21'!BM$1,0)),
IF(INDEX!$H$34=2,(VLOOKUP($A33,'LA22'!$A$1:$BZ$190,'LA22'!BM$1,0)),
IF(INDEX!$H$34=3,(VLOOKUP($A33,'LA27'!$A$1:$BZ$190,'LA27'!BM$1,0)),0))),".")</f>
        <v>0.01</v>
      </c>
      <c r="BP33" s="59">
        <f>IFERROR(
IF(INDEX!$H$34=1,(VLOOKUP($A33,'LA21'!$A$1:$BZ$190,'LA21'!BN$1,0)),
IF(INDEX!$H$34=2,(VLOOKUP($A33,'LA22'!$A$1:$BZ$190,'LA22'!BN$1,0)),
IF(INDEX!$H$34=3,(VLOOKUP($A33,'LA27'!$A$1:$BZ$190,'LA27'!BN$1,0)),0))),".")</f>
        <v>0.01</v>
      </c>
      <c r="BQ33" s="59">
        <f>IFERROR(
IF(INDEX!$H$34=1,(VLOOKUP($A33,'LA21'!$A$1:$BZ$190,'LA21'!BO$1,0)),
IF(INDEX!$H$34=2,(VLOOKUP($A33,'LA22'!$A$1:$BZ$190,'LA22'!BO$1,0)),
IF(INDEX!$H$34=3,(VLOOKUP($A33,'LA27'!$A$1:$BZ$190,'LA27'!BO$1,0)),0))),".")</f>
        <v>0.01</v>
      </c>
    </row>
    <row r="34" spans="1:69" x14ac:dyDescent="0.2">
      <c r="A34" s="7">
        <v>801</v>
      </c>
      <c r="B34" s="13" t="s">
        <v>144</v>
      </c>
      <c r="C34" s="96" t="s">
        <v>128</v>
      </c>
      <c r="D34" s="152">
        <f>IFERROR(
IF(INDEX!$H$34=1,(VLOOKUP($A34,'LA21'!$A$1:$BZ$190,'LA21'!B$1,0)),
IF(INDEX!$H$34=2,(VLOOKUP($A34,'LA22'!$A$1:$BZ$190,'LA22'!B$1,0)),
IF(INDEX!$H$34=3,(VLOOKUP($A34,'LA27'!$A$1:$BZ$190,'LA27'!B$1,0)),0))),".")</f>
        <v>1550</v>
      </c>
      <c r="E34" s="58">
        <f>IFERROR(
IF(INDEX!$H$34=1,(VLOOKUP($A34,'LA21'!$A$1:$BZ$190,'LA21'!C$1,0)),
IF(INDEX!$H$34=2,(VLOOKUP($A34,'LA22'!$A$1:$BZ$190,'LA22'!C$1,0)),
IF(INDEX!$H$34=3,(VLOOKUP($A34,'LA27'!$A$1:$BZ$190,'LA27'!C$1,0)),0))),".")</f>
        <v>1610</v>
      </c>
      <c r="F34" s="58">
        <f>IFERROR(
IF(INDEX!$H$34=1,(VLOOKUP($A34,'LA21'!$A$1:$BZ$190,'LA21'!D$1,0)),
IF(INDEX!$H$34=2,(VLOOKUP($A34,'LA22'!$A$1:$BZ$190,'LA22'!D$1,0)),
IF(INDEX!$H$34=3,(VLOOKUP($A34,'LA27'!$A$1:$BZ$190,'LA27'!D$1,0)),0))),".")</f>
        <v>3160</v>
      </c>
      <c r="G34" s="59">
        <f>IFERROR(
IF(INDEX!$H$34=1,(VLOOKUP($A34,'LA21'!$A$1:$BZ$190,'LA21'!E$1,0)),
IF(INDEX!$H$34=2,(VLOOKUP($A34,'LA22'!$A$1:$BZ$190,'LA22'!E$1,0)),
IF(INDEX!$H$34=3,(VLOOKUP($A34,'LA27'!$A$1:$BZ$190,'LA27'!E$1,0)),0))),".")</f>
        <v>0.86</v>
      </c>
      <c r="H34" s="59">
        <f>IFERROR(
IF(INDEX!$H$34=1,(VLOOKUP($A34,'LA21'!$A$1:$BZ$190,'LA21'!F$1,0)),
IF(INDEX!$H$34=2,(VLOOKUP($A34,'LA22'!$A$1:$BZ$190,'LA22'!F$1,0)),
IF(INDEX!$H$34=3,(VLOOKUP($A34,'LA27'!$A$1:$BZ$190,'LA27'!F$1,0)),0))),".")</f>
        <v>0.91</v>
      </c>
      <c r="I34" s="59">
        <f>IFERROR(
IF(INDEX!$H$34=1,(VLOOKUP($A34,'LA21'!$A$1:$BZ$190,'LA21'!G$1,0)),
IF(INDEX!$H$34=2,(VLOOKUP($A34,'LA22'!$A$1:$BZ$190,'LA22'!G$1,0)),
IF(INDEX!$H$34=3,(VLOOKUP($A34,'LA27'!$A$1:$BZ$190,'LA27'!G$1,0)),0))),".")</f>
        <v>0.89</v>
      </c>
      <c r="J34" s="59">
        <f>IFERROR(
IF(INDEX!$H$34=1,(VLOOKUP($A34,'LA21'!$A$1:$BZ$190,'LA21'!H$1,0)),
IF(INDEX!$H$34=2,(VLOOKUP($A34,'LA22'!$A$1:$BZ$190,'LA22'!H$1,0)),
IF(INDEX!$H$34=3,(VLOOKUP($A34,'LA27'!$A$1:$BZ$190,'LA27'!H$1,0)),0))),".")</f>
        <v>0.84</v>
      </c>
      <c r="K34" s="59">
        <f>IFERROR(
IF(INDEX!$H$34=1,(VLOOKUP($A34,'LA21'!$A$1:$BZ$190,'LA21'!I$1,0)),
IF(INDEX!$H$34=2,(VLOOKUP($A34,'LA22'!$A$1:$BZ$190,'LA22'!I$1,0)),
IF(INDEX!$H$34=3,(VLOOKUP($A34,'LA27'!$A$1:$BZ$190,'LA27'!I$1,0)),0))),".")</f>
        <v>0.9</v>
      </c>
      <c r="L34" s="59">
        <f>IFERROR(
IF(INDEX!$H$34=1,(VLOOKUP($A34,'LA21'!$A$1:$BZ$190,'LA21'!J$1,0)),
IF(INDEX!$H$34=2,(VLOOKUP($A34,'LA22'!$A$1:$BZ$190,'LA22'!J$1,0)),
IF(INDEX!$H$34=3,(VLOOKUP($A34,'LA27'!$A$1:$BZ$190,'LA27'!J$1,0)),0))),".")</f>
        <v>0.87</v>
      </c>
      <c r="M34" s="59">
        <f>IFERROR(
IF(INDEX!$H$34=1,(VLOOKUP($A34,'LA21'!$A$1:$BZ$190,'LA21'!K$1,0)),
IF(INDEX!$H$34=2,(VLOOKUP($A34,'LA22'!$A$1:$BZ$190,'LA22'!K$1,0)),
IF(INDEX!$H$34=3,(VLOOKUP($A34,'LA27'!$A$1:$BZ$190,'LA27'!K$1,0)),0))),".")</f>
        <v>0.34</v>
      </c>
      <c r="N34" s="59">
        <f>IFERROR(
IF(INDEX!$H$34=1,(VLOOKUP($A34,'LA21'!$A$1:$BZ$190,'LA21'!L$1,0)),
IF(INDEX!$H$34=2,(VLOOKUP($A34,'LA22'!$A$1:$BZ$190,'LA22'!L$1,0)),
IF(INDEX!$H$34=3,(VLOOKUP($A34,'LA27'!$A$1:$BZ$190,'LA27'!L$1,0)),0))),".")</f>
        <v>0.34</v>
      </c>
      <c r="O34" s="59">
        <f>IFERROR(
IF(INDEX!$H$34=1,(VLOOKUP($A34,'LA21'!$A$1:$BZ$190,'LA21'!M$1,0)),
IF(INDEX!$H$34=2,(VLOOKUP($A34,'LA22'!$A$1:$BZ$190,'LA22'!M$1,0)),
IF(INDEX!$H$34=3,(VLOOKUP($A34,'LA27'!$A$1:$BZ$190,'LA27'!M$1,0)),0))),".")</f>
        <v>0.34</v>
      </c>
      <c r="P34" s="59">
        <f>IFERROR(
IF(INDEX!$H$34=1,(VLOOKUP($A34,'LA21'!$A$1:$BZ$190,'LA21'!N$1,0)),
IF(INDEX!$H$34=2,(VLOOKUP($A34,'LA22'!$A$1:$BZ$190,'LA22'!N$1,0)),
IF(INDEX!$H$34=3,(VLOOKUP($A34,'LA27'!$A$1:$BZ$190,'LA27'!N$1,0)),0))),".")</f>
        <v>0.01</v>
      </c>
      <c r="Q34" s="59">
        <f>IFERROR(
IF(INDEX!$H$34=1,(VLOOKUP($A34,'LA21'!$A$1:$BZ$190,'LA21'!O$1,0)),
IF(INDEX!$H$34=2,(VLOOKUP($A34,'LA22'!$A$1:$BZ$190,'LA22'!O$1,0)),
IF(INDEX!$H$34=3,(VLOOKUP($A34,'LA27'!$A$1:$BZ$190,'LA27'!O$1,0)),0))),".")</f>
        <v>0.01</v>
      </c>
      <c r="R34" s="59">
        <f>IFERROR(
IF(INDEX!$H$34=1,(VLOOKUP($A34,'LA21'!$A$1:$BZ$190,'LA21'!P$1,0)),
IF(INDEX!$H$34=2,(VLOOKUP($A34,'LA22'!$A$1:$BZ$190,'LA22'!P$1,0)),
IF(INDEX!$H$34=3,(VLOOKUP($A34,'LA27'!$A$1:$BZ$190,'LA27'!P$1,0)),0))),".")</f>
        <v>0.01</v>
      </c>
      <c r="S34" s="59">
        <f>IFERROR(
IF(INDEX!$H$34=1,(VLOOKUP($A34,'LA21'!$A$1:$BZ$190,'LA21'!Q$1,0)),
IF(INDEX!$H$34=2,(VLOOKUP($A34,'LA22'!$A$1:$BZ$190,'LA22'!Q$1,0)),
IF(INDEX!$H$34=3,(VLOOKUP($A34,'LA27'!$A$1:$BZ$190,'LA27'!Q$1,0)),0))),".")</f>
        <v>0.04</v>
      </c>
      <c r="T34" s="59">
        <f>IFERROR(
IF(INDEX!$H$34=1,(VLOOKUP($A34,'LA21'!$A$1:$BZ$190,'LA21'!R$1,0)),
IF(INDEX!$H$34=2,(VLOOKUP($A34,'LA22'!$A$1:$BZ$190,'LA22'!R$1,0)),
IF(INDEX!$H$34=3,(VLOOKUP($A34,'LA27'!$A$1:$BZ$190,'LA27'!R$1,0)),0))),".")</f>
        <v>0.04</v>
      </c>
      <c r="U34" s="59">
        <f>IFERROR(
IF(INDEX!$H$34=1,(VLOOKUP($A34,'LA21'!$A$1:$BZ$190,'LA21'!S$1,0)),
IF(INDEX!$H$34=2,(VLOOKUP($A34,'LA22'!$A$1:$BZ$190,'LA22'!S$1,0)),
IF(INDEX!$H$34=3,(VLOOKUP($A34,'LA27'!$A$1:$BZ$190,'LA27'!S$1,0)),0))),".")</f>
        <v>0.04</v>
      </c>
      <c r="V34" s="59">
        <f>IFERROR(
IF(INDEX!$H$34=1,(VLOOKUP($A34,'LA21'!$A$1:$BZ$190,'LA21'!T$1,0)),
IF(INDEX!$H$34=2,(VLOOKUP($A34,'LA22'!$A$1:$BZ$190,'LA22'!T$1,0)),
IF(INDEX!$H$34=3,(VLOOKUP($A34,'LA27'!$A$1:$BZ$190,'LA27'!T$1,0)),0))),".")</f>
        <v>0.35</v>
      </c>
      <c r="W34" s="59">
        <f>IFERROR(
IF(INDEX!$H$34=1,(VLOOKUP($A34,'LA21'!$A$1:$BZ$190,'LA21'!U$1,0)),
IF(INDEX!$H$34=2,(VLOOKUP($A34,'LA22'!$A$1:$BZ$190,'LA22'!U$1,0)),
IF(INDEX!$H$34=3,(VLOOKUP($A34,'LA27'!$A$1:$BZ$190,'LA27'!U$1,0)),0))),".")</f>
        <v>0.39</v>
      </c>
      <c r="X34" s="59">
        <f>IFERROR(
IF(INDEX!$H$34=1,(VLOOKUP($A34,'LA21'!$A$1:$BZ$190,'LA21'!V$1,0)),
IF(INDEX!$H$34=2,(VLOOKUP($A34,'LA22'!$A$1:$BZ$190,'LA22'!V$1,0)),
IF(INDEX!$H$34=3,(VLOOKUP($A34,'LA27'!$A$1:$BZ$190,'LA27'!V$1,0)),0))),".")</f>
        <v>0.37</v>
      </c>
      <c r="Y34" s="59">
        <f>IFERROR(
IF(INDEX!$H$34=1,(VLOOKUP($A34,'LA21'!$A$1:$BZ$190,'LA21'!W$1,0)),
IF(INDEX!$H$34=2,(VLOOKUP($A34,'LA22'!$A$1:$BZ$190,'LA22'!W$1,0)),
IF(INDEX!$H$34=3,(VLOOKUP($A34,'LA27'!$A$1:$BZ$190,'LA27'!W$1,0)),0))),".")</f>
        <v>0.09</v>
      </c>
      <c r="Z34" s="59">
        <f>IFERROR(
IF(INDEX!$H$34=1,(VLOOKUP($A34,'LA21'!$A$1:$BZ$190,'LA21'!X$1,0)),
IF(INDEX!$H$34=2,(VLOOKUP($A34,'LA22'!$A$1:$BZ$190,'LA22'!X$1,0)),
IF(INDEX!$H$34=3,(VLOOKUP($A34,'LA27'!$A$1:$BZ$190,'LA27'!X$1,0)),0))),".")</f>
        <v>0.12</v>
      </c>
      <c r="AA34" s="59">
        <f>IFERROR(
IF(INDEX!$H$34=1,(VLOOKUP($A34,'LA21'!$A$1:$BZ$190,'LA21'!Y$1,0)),
IF(INDEX!$H$34=2,(VLOOKUP($A34,'LA22'!$A$1:$BZ$190,'LA22'!Y$1,0)),
IF(INDEX!$H$34=3,(VLOOKUP($A34,'LA27'!$A$1:$BZ$190,'LA27'!Y$1,0)),0))),".")</f>
        <v>0.1</v>
      </c>
      <c r="AB34" s="59" t="str">
        <f>IFERROR(
IF(INDEX!$H$34=1,(VLOOKUP($A34,'LA21'!$A$1:$BZ$190,'LA21'!Z$1,0)),
IF(INDEX!$H$34=2,(VLOOKUP($A34,'LA22'!$A$1:$BZ$190,'LA22'!Z$1,0)),
IF(INDEX!$H$34=3,(VLOOKUP($A34,'LA27'!$A$1:$BZ$190,'LA27'!Z$1,0)),0))),".")</f>
        <v>x</v>
      </c>
      <c r="AC34" s="59">
        <f>IFERROR(
IF(INDEX!$H$34=1,(VLOOKUP($A34,'LA21'!$A$1:$BZ$190,'LA21'!AA$1,0)),
IF(INDEX!$H$34=2,(VLOOKUP($A34,'LA22'!$A$1:$BZ$190,'LA22'!AA$1,0)),
IF(INDEX!$H$34=3,(VLOOKUP($A34,'LA27'!$A$1:$BZ$190,'LA27'!AA$1,0)),0))),".")</f>
        <v>0</v>
      </c>
      <c r="AD34" s="59" t="str">
        <f>IFERROR(
IF(INDEX!$H$34=1,(VLOOKUP($A34,'LA21'!$A$1:$BZ$190,'LA21'!AB$1,0)),
IF(INDEX!$H$34=2,(VLOOKUP($A34,'LA22'!$A$1:$BZ$190,'LA22'!AB$1,0)),
IF(INDEX!$H$34=3,(VLOOKUP($A34,'LA27'!$A$1:$BZ$190,'LA27'!AB$1,0)),0))),".")</f>
        <v>x</v>
      </c>
      <c r="AE34" s="59" t="str">
        <f>IFERROR(
IF(INDEX!$H$34=1,(VLOOKUP($A34,'LA21'!$A$1:$BZ$190,'LA21'!AC$1,0)),
IF(INDEX!$H$34=2,(VLOOKUP($A34,'LA22'!$A$1:$BZ$190,'LA22'!AC$1,0)),
IF(INDEX!$H$34=3,(VLOOKUP($A34,'LA27'!$A$1:$BZ$190,'LA27'!AC$1,0)),0))),".")</f>
        <v>x</v>
      </c>
      <c r="AF34" s="59" t="str">
        <f>IFERROR(
IF(INDEX!$H$34=1,(VLOOKUP($A34,'LA21'!$A$1:$BZ$190,'LA21'!AD$1,0)),
IF(INDEX!$H$34=2,(VLOOKUP($A34,'LA22'!$A$1:$BZ$190,'LA22'!AD$1,0)),
IF(INDEX!$H$34=3,(VLOOKUP($A34,'LA27'!$A$1:$BZ$190,'LA27'!AD$1,0)),0))),".")</f>
        <v>x</v>
      </c>
      <c r="AG34" s="59" t="str">
        <f>IFERROR(
IF(INDEX!$H$34=1,(VLOOKUP($A34,'LA21'!$A$1:$BZ$190,'LA21'!AE$1,0)),
IF(INDEX!$H$34=2,(VLOOKUP($A34,'LA22'!$A$1:$BZ$190,'LA22'!AE$1,0)),
IF(INDEX!$H$34=3,(VLOOKUP($A34,'LA27'!$A$1:$BZ$190,'LA27'!AE$1,0)),0))),".")</f>
        <v>x</v>
      </c>
      <c r="AH34" s="59" t="str">
        <f>IFERROR(
IF(INDEX!$H$34=1,(VLOOKUP($A34,'LA21'!$A$1:$BZ$190,'LA21'!AF$1,0)),
IF(INDEX!$H$34=2,(VLOOKUP($A34,'LA22'!$A$1:$BZ$190,'LA22'!AF$1,0)),
IF(INDEX!$H$34=3,(VLOOKUP($A34,'LA27'!$A$1:$BZ$190,'LA27'!AF$1,0)),0))),".")</f>
        <v>x</v>
      </c>
      <c r="AI34" s="59" t="str">
        <f>IFERROR(
IF(INDEX!$H$34=1,(VLOOKUP($A34,'LA21'!$A$1:$BZ$190,'LA21'!AG$1,0)),
IF(INDEX!$H$34=2,(VLOOKUP($A34,'LA22'!$A$1:$BZ$190,'LA22'!AG$1,0)),
IF(INDEX!$H$34=3,(VLOOKUP($A34,'LA27'!$A$1:$BZ$190,'LA27'!AG$1,0)),0))),".")</f>
        <v>x</v>
      </c>
      <c r="AJ34" s="59" t="str">
        <f>IFERROR(
IF(INDEX!$H$34=1,(VLOOKUP($A34,'LA21'!$A$1:$BZ$190,'LA21'!AH$1,0)),
IF(INDEX!$H$34=2,(VLOOKUP($A34,'LA22'!$A$1:$BZ$190,'LA22'!AH$1,0)),
IF(INDEX!$H$34=3,(VLOOKUP($A34,'LA27'!$A$1:$BZ$190,'LA27'!AH$1,0)),0))),".")</f>
        <v>x</v>
      </c>
      <c r="AK34" s="59">
        <f>IFERROR(
IF(INDEX!$H$34=1,(VLOOKUP($A34,'LA21'!$A$1:$BZ$190,'LA21'!AI$1,0)),
IF(INDEX!$H$34=2,(VLOOKUP($A34,'LA22'!$A$1:$BZ$190,'LA22'!AI$1,0)),
IF(INDEX!$H$34=3,(VLOOKUP($A34,'LA27'!$A$1:$BZ$190,'LA27'!AI$1,0)),0))),".")</f>
        <v>0.06</v>
      </c>
      <c r="AL34" s="59">
        <f>IFERROR(
IF(INDEX!$H$34=1,(VLOOKUP($A34,'LA21'!$A$1:$BZ$190,'LA21'!AJ$1,0)),
IF(INDEX!$H$34=2,(VLOOKUP($A34,'LA22'!$A$1:$BZ$190,'LA22'!AJ$1,0)),
IF(INDEX!$H$34=3,(VLOOKUP($A34,'LA27'!$A$1:$BZ$190,'LA27'!AJ$1,0)),0))),".")</f>
        <v>0.05</v>
      </c>
      <c r="AM34" s="59">
        <f>IFERROR(
IF(INDEX!$H$34=1,(VLOOKUP($A34,'LA21'!$A$1:$BZ$190,'LA21'!AK$1,0)),
IF(INDEX!$H$34=2,(VLOOKUP($A34,'LA22'!$A$1:$BZ$190,'LA22'!AK$1,0)),
IF(INDEX!$H$34=3,(VLOOKUP($A34,'LA27'!$A$1:$BZ$190,'LA27'!AK$1,0)),0))),".")</f>
        <v>0.05</v>
      </c>
      <c r="AN34" s="59" t="str">
        <f>IFERROR(
IF(INDEX!$H$34=1,(VLOOKUP($A34,'LA21'!$A$1:$BZ$190,'LA21'!AL$1,0)),
IF(INDEX!$H$34=2,(VLOOKUP($A34,'LA22'!$A$1:$BZ$190,'LA22'!AL$1,0)),
IF(INDEX!$H$34=3,(VLOOKUP($A34,'LA27'!$A$1:$BZ$190,'LA27'!AL$1,0)),0))),".")</f>
        <v>x</v>
      </c>
      <c r="AO34" s="59" t="str">
        <f>IFERROR(
IF(INDEX!$H$34=1,(VLOOKUP($A34,'LA21'!$A$1:$BZ$190,'LA21'!AM$1,0)),
IF(INDEX!$H$34=2,(VLOOKUP($A34,'LA22'!$A$1:$BZ$190,'LA22'!AM$1,0)),
IF(INDEX!$H$34=3,(VLOOKUP($A34,'LA27'!$A$1:$BZ$190,'LA27'!AM$1,0)),0))),".")</f>
        <v>x</v>
      </c>
      <c r="AP34" s="59" t="str">
        <f>IFERROR(
IF(INDEX!$H$34=1,(VLOOKUP($A34,'LA21'!$A$1:$BZ$190,'LA21'!AN$1,0)),
IF(INDEX!$H$34=2,(VLOOKUP($A34,'LA22'!$A$1:$BZ$190,'LA22'!AN$1,0)),
IF(INDEX!$H$34=3,(VLOOKUP($A34,'LA27'!$A$1:$BZ$190,'LA27'!AN$1,0)),0))),".")</f>
        <v>x</v>
      </c>
      <c r="AQ34" s="59">
        <f>IFERROR(
IF(INDEX!$H$34=1,(VLOOKUP($A34,'LA21'!$A$1:$BZ$190,'LA21'!AO$1,0)),
IF(INDEX!$H$34=2,(VLOOKUP($A34,'LA22'!$A$1:$BZ$190,'LA22'!AO$1,0)),
IF(INDEX!$H$34=3,(VLOOKUP($A34,'LA27'!$A$1:$BZ$190,'LA27'!AO$1,0)),0))),".")</f>
        <v>0.01</v>
      </c>
      <c r="AR34" s="59" t="str">
        <f>IFERROR(
IF(INDEX!$H$34=1,(VLOOKUP($A34,'LA21'!$A$1:$BZ$190,'LA21'!AP$1,0)),
IF(INDEX!$H$34=2,(VLOOKUP($A34,'LA22'!$A$1:$BZ$190,'LA22'!AP$1,0)),
IF(INDEX!$H$34=3,(VLOOKUP($A34,'LA27'!$A$1:$BZ$190,'LA27'!AP$1,0)),0))),".")</f>
        <v>x</v>
      </c>
      <c r="AS34" s="59">
        <f>IFERROR(
IF(INDEX!$H$34=1,(VLOOKUP($A34,'LA21'!$A$1:$BZ$190,'LA21'!AQ$1,0)),
IF(INDEX!$H$34=2,(VLOOKUP($A34,'LA22'!$A$1:$BZ$190,'LA22'!AQ$1,0)),
IF(INDEX!$H$34=3,(VLOOKUP($A34,'LA27'!$A$1:$BZ$190,'LA27'!AQ$1,0)),0))),".")</f>
        <v>0.01</v>
      </c>
      <c r="AT34" s="59">
        <f>IFERROR(
IF(INDEX!$H$34=1,(VLOOKUP($A34,'LA21'!$A$1:$BZ$190,'LA21'!AR$1,0)),
IF(INDEX!$H$34=2,(VLOOKUP($A34,'LA22'!$A$1:$BZ$190,'LA22'!AR$1,0)),
IF(INDEX!$H$34=3,(VLOOKUP($A34,'LA27'!$A$1:$BZ$190,'LA27'!AR$1,0)),0))),".")</f>
        <v>0.01</v>
      </c>
      <c r="AU34" s="59" t="str">
        <f>IFERROR(
IF(INDEX!$H$34=1,(VLOOKUP($A34,'LA21'!$A$1:$BZ$190,'LA21'!AS$1,0)),
IF(INDEX!$H$34=2,(VLOOKUP($A34,'LA22'!$A$1:$BZ$190,'LA22'!AS$1,0)),
IF(INDEX!$H$34=3,(VLOOKUP($A34,'LA27'!$A$1:$BZ$190,'LA27'!AS$1,0)),0))),".")</f>
        <v>x</v>
      </c>
      <c r="AV34" s="59">
        <f>IFERROR(
IF(INDEX!$H$34=1,(VLOOKUP($A34,'LA21'!$A$1:$BZ$190,'LA21'!AT$1,0)),
IF(INDEX!$H$34=2,(VLOOKUP($A34,'LA22'!$A$1:$BZ$190,'LA22'!AT$1,0)),
IF(INDEX!$H$34=3,(VLOOKUP($A34,'LA27'!$A$1:$BZ$190,'LA27'!AT$1,0)),0))),".")</f>
        <v>0.01</v>
      </c>
      <c r="AW34" s="59">
        <f>IFERROR(
IF(INDEX!$H$34=1,(VLOOKUP($A34,'LA21'!$A$1:$BZ$190,'LA21'!AU$1,0)),
IF(INDEX!$H$34=2,(VLOOKUP($A34,'LA22'!$A$1:$BZ$190,'LA22'!AU$1,0)),
IF(INDEX!$H$34=3,(VLOOKUP($A34,'LA27'!$A$1:$BZ$190,'LA27'!AU$1,0)),0))),".")</f>
        <v>0.01</v>
      </c>
      <c r="AX34" s="59" t="str">
        <f>IFERROR(
IF(INDEX!$H$34=1,(VLOOKUP($A34,'LA21'!$A$1:$BZ$190,'LA21'!AV$1,0)),
IF(INDEX!$H$34=2,(VLOOKUP($A34,'LA22'!$A$1:$BZ$190,'LA22'!AV$1,0)),
IF(INDEX!$H$34=3,(VLOOKUP($A34,'LA27'!$A$1:$BZ$190,'LA27'!AV$1,0)),0))),".")</f>
        <v>x</v>
      </c>
      <c r="AY34" s="59">
        <f>IFERROR(
IF(INDEX!$H$34=1,(VLOOKUP($A34,'LA21'!$A$1:$BZ$190,'LA21'!AW$1,0)),
IF(INDEX!$H$34=2,(VLOOKUP($A34,'LA22'!$A$1:$BZ$190,'LA22'!AW$1,0)),
IF(INDEX!$H$34=3,(VLOOKUP($A34,'LA27'!$A$1:$BZ$190,'LA27'!AW$1,0)),0))),".")</f>
        <v>0.01</v>
      </c>
      <c r="AZ34" s="59" t="str">
        <f>IFERROR(
IF(INDEX!$H$34=1,(VLOOKUP($A34,'LA21'!$A$1:$BZ$190,'LA21'!AX$1,0)),
IF(INDEX!$H$34=2,(VLOOKUP($A34,'LA22'!$A$1:$BZ$190,'LA22'!AX$1,0)),
IF(INDEX!$H$34=3,(VLOOKUP($A34,'LA27'!$A$1:$BZ$190,'LA27'!AX$1,0)),0))),".")</f>
        <v>x</v>
      </c>
      <c r="BA34" s="59" t="str">
        <f>IFERROR(
IF(INDEX!$H$34=1,(VLOOKUP($A34,'LA21'!$A$1:$BZ$190,'LA21'!AY$1,0)),
IF(INDEX!$H$34=2,(VLOOKUP($A34,'LA22'!$A$1:$BZ$190,'LA22'!AY$1,0)),
IF(INDEX!$H$34=3,(VLOOKUP($A34,'LA27'!$A$1:$BZ$190,'LA27'!AY$1,0)),0))),".")</f>
        <v>x</v>
      </c>
      <c r="BB34" s="59" t="str">
        <f>IFERROR(
IF(INDEX!$H$34=1,(VLOOKUP($A34,'LA21'!$A$1:$BZ$190,'LA21'!AZ$1,0)),
IF(INDEX!$H$34=2,(VLOOKUP($A34,'LA22'!$A$1:$BZ$190,'LA22'!AZ$1,0)),
IF(INDEX!$H$34=3,(VLOOKUP($A34,'LA27'!$A$1:$BZ$190,'LA27'!AZ$1,0)),0))),".")</f>
        <v>x</v>
      </c>
      <c r="BC34" s="59" t="str">
        <f>IFERROR(
IF(INDEX!$H$34=1,(VLOOKUP($A34,'LA21'!$A$1:$BZ$190,'LA21'!BA$1,0)),
IF(INDEX!$H$34=2,(VLOOKUP($A34,'LA22'!$A$1:$BZ$190,'LA22'!BA$1,0)),
IF(INDEX!$H$34=3,(VLOOKUP($A34,'LA27'!$A$1:$BZ$190,'LA27'!BA$1,0)),0))),".")</f>
        <v>x</v>
      </c>
      <c r="BD34" s="59">
        <f>IFERROR(
IF(INDEX!$H$34=1,(VLOOKUP($A34,'LA21'!$A$1:$BZ$190,'LA21'!BB$1,0)),
IF(INDEX!$H$34=2,(VLOOKUP($A34,'LA22'!$A$1:$BZ$190,'LA22'!BB$1,0)),
IF(INDEX!$H$34=3,(VLOOKUP($A34,'LA27'!$A$1:$BZ$190,'LA27'!BB$1,0)),0))),".")</f>
        <v>0</v>
      </c>
      <c r="BE34" s="59" t="str">
        <f>IFERROR(
IF(INDEX!$H$34=1,(VLOOKUP($A34,'LA21'!$A$1:$BZ$190,'LA21'!BC$1,0)),
IF(INDEX!$H$34=2,(VLOOKUP($A34,'LA22'!$A$1:$BZ$190,'LA22'!BC$1,0)),
IF(INDEX!$H$34=3,(VLOOKUP($A34,'LA27'!$A$1:$BZ$190,'LA27'!BC$1,0)),0))),".")</f>
        <v>x</v>
      </c>
      <c r="BF34" s="59">
        <f>IFERROR(
IF(INDEX!$H$34=1,(VLOOKUP($A34,'LA21'!$A$1:$BZ$190,'LA21'!BD$1,0)),
IF(INDEX!$H$34=2,(VLOOKUP($A34,'LA22'!$A$1:$BZ$190,'LA22'!BD$1,0)),
IF(INDEX!$H$34=3,(VLOOKUP($A34,'LA27'!$A$1:$BZ$190,'LA27'!BD$1,0)),0))),".")</f>
        <v>0.01</v>
      </c>
      <c r="BG34" s="59">
        <f>IFERROR(
IF(INDEX!$H$34=1,(VLOOKUP($A34,'LA21'!$A$1:$BZ$190,'LA21'!BE$1,0)),
IF(INDEX!$H$34=2,(VLOOKUP($A34,'LA22'!$A$1:$BZ$190,'LA22'!BE$1,0)),
IF(INDEX!$H$34=3,(VLOOKUP($A34,'LA27'!$A$1:$BZ$190,'LA27'!BE$1,0)),0))),".")</f>
        <v>0.01</v>
      </c>
      <c r="BH34" s="59">
        <f>IFERROR(
IF(INDEX!$H$34=1,(VLOOKUP($A34,'LA21'!$A$1:$BZ$190,'LA21'!BF$1,0)),
IF(INDEX!$H$34=2,(VLOOKUP($A34,'LA22'!$A$1:$BZ$190,'LA22'!BF$1,0)),
IF(INDEX!$H$34=3,(VLOOKUP($A34,'LA27'!$A$1:$BZ$190,'LA27'!BF$1,0)),0))),".")</f>
        <v>0.01</v>
      </c>
      <c r="BI34" s="59">
        <f>IFERROR(
IF(INDEX!$H$34=1,(VLOOKUP($A34,'LA21'!$A$1:$BZ$190,'LA21'!BG$1,0)),
IF(INDEX!$H$34=2,(VLOOKUP($A34,'LA22'!$A$1:$BZ$190,'LA22'!BG$1,0)),
IF(INDEX!$H$34=3,(VLOOKUP($A34,'LA27'!$A$1:$BZ$190,'LA27'!BG$1,0)),0))),".")</f>
        <v>0.1</v>
      </c>
      <c r="BJ34" s="59">
        <f>IFERROR(
IF(INDEX!$H$34=1,(VLOOKUP($A34,'LA21'!$A$1:$BZ$190,'LA21'!BH$1,0)),
IF(INDEX!$H$34=2,(VLOOKUP($A34,'LA22'!$A$1:$BZ$190,'LA22'!BH$1,0)),
IF(INDEX!$H$34=3,(VLOOKUP($A34,'LA27'!$A$1:$BZ$190,'LA27'!BH$1,0)),0))),".")</f>
        <v>0.06</v>
      </c>
      <c r="BK34" s="59">
        <f>IFERROR(
IF(INDEX!$H$34=1,(VLOOKUP($A34,'LA21'!$A$1:$BZ$190,'LA21'!BI$1,0)),
IF(INDEX!$H$34=2,(VLOOKUP($A34,'LA22'!$A$1:$BZ$190,'LA22'!BI$1,0)),
IF(INDEX!$H$34=3,(VLOOKUP($A34,'LA27'!$A$1:$BZ$190,'LA27'!BI$1,0)),0))),".")</f>
        <v>0.08</v>
      </c>
      <c r="BL34" s="59">
        <f>IFERROR(
IF(INDEX!$H$34=1,(VLOOKUP($A34,'LA21'!$A$1:$BZ$190,'LA21'!BJ$1,0)),
IF(INDEX!$H$34=2,(VLOOKUP($A34,'LA22'!$A$1:$BZ$190,'LA22'!BJ$1,0)),
IF(INDEX!$H$34=3,(VLOOKUP($A34,'LA27'!$A$1:$BZ$190,'LA27'!BJ$1,0)),0))),".")</f>
        <v>0.02</v>
      </c>
      <c r="BM34" s="59">
        <f>IFERROR(
IF(INDEX!$H$34=1,(VLOOKUP($A34,'LA21'!$A$1:$BZ$190,'LA21'!BK$1,0)),
IF(INDEX!$H$34=2,(VLOOKUP($A34,'LA22'!$A$1:$BZ$190,'LA22'!BK$1,0)),
IF(INDEX!$H$34=3,(VLOOKUP($A34,'LA27'!$A$1:$BZ$190,'LA27'!BK$1,0)),0))),".")</f>
        <v>0.02</v>
      </c>
      <c r="BN34" s="59">
        <f>IFERROR(
IF(INDEX!$H$34=1,(VLOOKUP($A34,'LA21'!$A$1:$BZ$190,'LA21'!BL$1,0)),
IF(INDEX!$H$34=2,(VLOOKUP($A34,'LA22'!$A$1:$BZ$190,'LA22'!BL$1,0)),
IF(INDEX!$H$34=3,(VLOOKUP($A34,'LA27'!$A$1:$BZ$190,'LA27'!BL$1,0)),0))),".")</f>
        <v>0.02</v>
      </c>
      <c r="BO34" s="59">
        <f>IFERROR(
IF(INDEX!$H$34=1,(VLOOKUP($A34,'LA21'!$A$1:$BZ$190,'LA21'!BM$1,0)),
IF(INDEX!$H$34=2,(VLOOKUP($A34,'LA22'!$A$1:$BZ$190,'LA22'!BM$1,0)),
IF(INDEX!$H$34=3,(VLOOKUP($A34,'LA27'!$A$1:$BZ$190,'LA27'!BM$1,0)),0))),".")</f>
        <v>0.02</v>
      </c>
      <c r="BP34" s="59">
        <f>IFERROR(
IF(INDEX!$H$34=1,(VLOOKUP($A34,'LA21'!$A$1:$BZ$190,'LA21'!BN$1,0)),
IF(INDEX!$H$34=2,(VLOOKUP($A34,'LA22'!$A$1:$BZ$190,'LA22'!BN$1,0)),
IF(INDEX!$H$34=3,(VLOOKUP($A34,'LA27'!$A$1:$BZ$190,'LA27'!BN$1,0)),0))),".")</f>
        <v>0.01</v>
      </c>
      <c r="BQ34" s="59">
        <f>IFERROR(
IF(INDEX!$H$34=1,(VLOOKUP($A34,'LA21'!$A$1:$BZ$190,'LA21'!BO$1,0)),
IF(INDEX!$H$34=2,(VLOOKUP($A34,'LA22'!$A$1:$BZ$190,'LA22'!BO$1,0)),
IF(INDEX!$H$34=3,(VLOOKUP($A34,'LA27'!$A$1:$BZ$190,'LA27'!BO$1,0)),0))),".")</f>
        <v>0.01</v>
      </c>
    </row>
    <row r="35" spans="1:69" x14ac:dyDescent="0.2">
      <c r="A35" s="7">
        <v>305</v>
      </c>
      <c r="B35" s="13" t="s">
        <v>145</v>
      </c>
      <c r="C35" s="96" t="s">
        <v>124</v>
      </c>
      <c r="D35" s="152">
        <f>IFERROR(
IF(INDEX!$H$34=1,(VLOOKUP($A35,'LA21'!$A$1:$BZ$190,'LA21'!B$1,0)),
IF(INDEX!$H$34=2,(VLOOKUP($A35,'LA22'!$A$1:$BZ$190,'LA22'!B$1,0)),
IF(INDEX!$H$34=3,(VLOOKUP($A35,'LA27'!$A$1:$BZ$190,'LA27'!B$1,0)),0))),".")</f>
        <v>1650</v>
      </c>
      <c r="E35" s="58">
        <f>IFERROR(
IF(INDEX!$H$34=1,(VLOOKUP($A35,'LA21'!$A$1:$BZ$190,'LA21'!C$1,0)),
IF(INDEX!$H$34=2,(VLOOKUP($A35,'LA22'!$A$1:$BZ$190,'LA22'!C$1,0)),
IF(INDEX!$H$34=3,(VLOOKUP($A35,'LA27'!$A$1:$BZ$190,'LA27'!C$1,0)),0))),".")</f>
        <v>1720</v>
      </c>
      <c r="F35" s="58">
        <f>IFERROR(
IF(INDEX!$H$34=1,(VLOOKUP($A35,'LA21'!$A$1:$BZ$190,'LA21'!D$1,0)),
IF(INDEX!$H$34=2,(VLOOKUP($A35,'LA22'!$A$1:$BZ$190,'LA22'!D$1,0)),
IF(INDEX!$H$34=3,(VLOOKUP($A35,'LA27'!$A$1:$BZ$190,'LA27'!D$1,0)),0))),".")</f>
        <v>3370</v>
      </c>
      <c r="G35" s="59">
        <f>IFERROR(
IF(INDEX!$H$34=1,(VLOOKUP($A35,'LA21'!$A$1:$BZ$190,'LA21'!E$1,0)),
IF(INDEX!$H$34=2,(VLOOKUP($A35,'LA22'!$A$1:$BZ$190,'LA22'!E$1,0)),
IF(INDEX!$H$34=3,(VLOOKUP($A35,'LA27'!$A$1:$BZ$190,'LA27'!E$1,0)),0))),".")</f>
        <v>0.93</v>
      </c>
      <c r="H35" s="59">
        <f>IFERROR(
IF(INDEX!$H$34=1,(VLOOKUP($A35,'LA21'!$A$1:$BZ$190,'LA21'!F$1,0)),
IF(INDEX!$H$34=2,(VLOOKUP($A35,'LA22'!$A$1:$BZ$190,'LA22'!F$1,0)),
IF(INDEX!$H$34=3,(VLOOKUP($A35,'LA27'!$A$1:$BZ$190,'LA27'!F$1,0)),0))),".")</f>
        <v>0.93</v>
      </c>
      <c r="I35" s="59">
        <f>IFERROR(
IF(INDEX!$H$34=1,(VLOOKUP($A35,'LA21'!$A$1:$BZ$190,'LA21'!G$1,0)),
IF(INDEX!$H$34=2,(VLOOKUP($A35,'LA22'!$A$1:$BZ$190,'LA22'!G$1,0)),
IF(INDEX!$H$34=3,(VLOOKUP($A35,'LA27'!$A$1:$BZ$190,'LA27'!G$1,0)),0))),".")</f>
        <v>0.93</v>
      </c>
      <c r="J35" s="59">
        <f>IFERROR(
IF(INDEX!$H$34=1,(VLOOKUP($A35,'LA21'!$A$1:$BZ$190,'LA21'!H$1,0)),
IF(INDEX!$H$34=2,(VLOOKUP($A35,'LA22'!$A$1:$BZ$190,'LA22'!H$1,0)),
IF(INDEX!$H$34=3,(VLOOKUP($A35,'LA27'!$A$1:$BZ$190,'LA27'!H$1,0)),0))),".")</f>
        <v>0.92</v>
      </c>
      <c r="K35" s="59">
        <f>IFERROR(
IF(INDEX!$H$34=1,(VLOOKUP($A35,'LA21'!$A$1:$BZ$190,'LA21'!I$1,0)),
IF(INDEX!$H$34=2,(VLOOKUP($A35,'LA22'!$A$1:$BZ$190,'LA22'!I$1,0)),
IF(INDEX!$H$34=3,(VLOOKUP($A35,'LA27'!$A$1:$BZ$190,'LA27'!I$1,0)),0))),".")</f>
        <v>0.92</v>
      </c>
      <c r="L35" s="59">
        <f>IFERROR(
IF(INDEX!$H$34=1,(VLOOKUP($A35,'LA21'!$A$1:$BZ$190,'LA21'!J$1,0)),
IF(INDEX!$H$34=2,(VLOOKUP($A35,'LA22'!$A$1:$BZ$190,'LA22'!J$1,0)),
IF(INDEX!$H$34=3,(VLOOKUP($A35,'LA27'!$A$1:$BZ$190,'LA27'!J$1,0)),0))),".")</f>
        <v>0.92</v>
      </c>
      <c r="M35" s="59">
        <f>IFERROR(
IF(INDEX!$H$34=1,(VLOOKUP($A35,'LA21'!$A$1:$BZ$190,'LA21'!K$1,0)),
IF(INDEX!$H$34=2,(VLOOKUP($A35,'LA22'!$A$1:$BZ$190,'LA22'!K$1,0)),
IF(INDEX!$H$34=3,(VLOOKUP($A35,'LA27'!$A$1:$BZ$190,'LA27'!K$1,0)),0))),".")</f>
        <v>0.21</v>
      </c>
      <c r="N35" s="59">
        <f>IFERROR(
IF(INDEX!$H$34=1,(VLOOKUP($A35,'LA21'!$A$1:$BZ$190,'LA21'!L$1,0)),
IF(INDEX!$H$34=2,(VLOOKUP($A35,'LA22'!$A$1:$BZ$190,'LA22'!L$1,0)),
IF(INDEX!$H$34=3,(VLOOKUP($A35,'LA27'!$A$1:$BZ$190,'LA27'!L$1,0)),0))),".")</f>
        <v>0.15</v>
      </c>
      <c r="O35" s="59">
        <f>IFERROR(
IF(INDEX!$H$34=1,(VLOOKUP($A35,'LA21'!$A$1:$BZ$190,'LA21'!M$1,0)),
IF(INDEX!$H$34=2,(VLOOKUP($A35,'LA22'!$A$1:$BZ$190,'LA22'!M$1,0)),
IF(INDEX!$H$34=3,(VLOOKUP($A35,'LA27'!$A$1:$BZ$190,'LA27'!M$1,0)),0))),".")</f>
        <v>0.18</v>
      </c>
      <c r="P35" s="59" t="str">
        <f>IFERROR(
IF(INDEX!$H$34=1,(VLOOKUP($A35,'LA21'!$A$1:$BZ$190,'LA21'!N$1,0)),
IF(INDEX!$H$34=2,(VLOOKUP($A35,'LA22'!$A$1:$BZ$190,'LA22'!N$1,0)),
IF(INDEX!$H$34=3,(VLOOKUP($A35,'LA27'!$A$1:$BZ$190,'LA27'!N$1,0)),0))),".")</f>
        <v>x</v>
      </c>
      <c r="Q35" s="59">
        <f>IFERROR(
IF(INDEX!$H$34=1,(VLOOKUP($A35,'LA21'!$A$1:$BZ$190,'LA21'!O$1,0)),
IF(INDEX!$H$34=2,(VLOOKUP($A35,'LA22'!$A$1:$BZ$190,'LA22'!O$1,0)),
IF(INDEX!$H$34=3,(VLOOKUP($A35,'LA27'!$A$1:$BZ$190,'LA27'!O$1,0)),0))),".")</f>
        <v>0.01</v>
      </c>
      <c r="R35" s="59" t="str">
        <f>IFERROR(
IF(INDEX!$H$34=1,(VLOOKUP($A35,'LA21'!$A$1:$BZ$190,'LA21'!P$1,0)),
IF(INDEX!$H$34=2,(VLOOKUP($A35,'LA22'!$A$1:$BZ$190,'LA22'!P$1,0)),
IF(INDEX!$H$34=3,(VLOOKUP($A35,'LA27'!$A$1:$BZ$190,'LA27'!P$1,0)),0))),".")</f>
        <v>-</v>
      </c>
      <c r="S35" s="59">
        <f>IFERROR(
IF(INDEX!$H$34=1,(VLOOKUP($A35,'LA21'!$A$1:$BZ$190,'LA21'!Q$1,0)),
IF(INDEX!$H$34=2,(VLOOKUP($A35,'LA22'!$A$1:$BZ$190,'LA22'!Q$1,0)),
IF(INDEX!$H$34=3,(VLOOKUP($A35,'LA27'!$A$1:$BZ$190,'LA27'!Q$1,0)),0))),".")</f>
        <v>0.02</v>
      </c>
      <c r="T35" s="59">
        <f>IFERROR(
IF(INDEX!$H$34=1,(VLOOKUP($A35,'LA21'!$A$1:$BZ$190,'LA21'!R$1,0)),
IF(INDEX!$H$34=2,(VLOOKUP($A35,'LA22'!$A$1:$BZ$190,'LA22'!R$1,0)),
IF(INDEX!$H$34=3,(VLOOKUP($A35,'LA27'!$A$1:$BZ$190,'LA27'!R$1,0)),0))),".")</f>
        <v>0.03</v>
      </c>
      <c r="U35" s="59">
        <f>IFERROR(
IF(INDEX!$H$34=1,(VLOOKUP($A35,'LA21'!$A$1:$BZ$190,'LA21'!S$1,0)),
IF(INDEX!$H$34=2,(VLOOKUP($A35,'LA22'!$A$1:$BZ$190,'LA22'!S$1,0)),
IF(INDEX!$H$34=3,(VLOOKUP($A35,'LA27'!$A$1:$BZ$190,'LA27'!S$1,0)),0))),".")</f>
        <v>0.02</v>
      </c>
      <c r="V35" s="59">
        <f>IFERROR(
IF(INDEX!$H$34=1,(VLOOKUP($A35,'LA21'!$A$1:$BZ$190,'LA21'!T$1,0)),
IF(INDEX!$H$34=2,(VLOOKUP($A35,'LA22'!$A$1:$BZ$190,'LA22'!T$1,0)),
IF(INDEX!$H$34=3,(VLOOKUP($A35,'LA27'!$A$1:$BZ$190,'LA27'!T$1,0)),0))),".")</f>
        <v>0.68</v>
      </c>
      <c r="W35" s="59">
        <f>IFERROR(
IF(INDEX!$H$34=1,(VLOOKUP($A35,'LA21'!$A$1:$BZ$190,'LA21'!U$1,0)),
IF(INDEX!$H$34=2,(VLOOKUP($A35,'LA22'!$A$1:$BZ$190,'LA22'!U$1,0)),
IF(INDEX!$H$34=3,(VLOOKUP($A35,'LA27'!$A$1:$BZ$190,'LA27'!U$1,0)),0))),".")</f>
        <v>0.72</v>
      </c>
      <c r="X35" s="59">
        <f>IFERROR(
IF(INDEX!$H$34=1,(VLOOKUP($A35,'LA21'!$A$1:$BZ$190,'LA21'!V$1,0)),
IF(INDEX!$H$34=2,(VLOOKUP($A35,'LA22'!$A$1:$BZ$190,'LA22'!V$1,0)),
IF(INDEX!$H$34=3,(VLOOKUP($A35,'LA27'!$A$1:$BZ$190,'LA27'!V$1,0)),0))),".")</f>
        <v>0.7</v>
      </c>
      <c r="Y35" s="59">
        <f>IFERROR(
IF(INDEX!$H$34=1,(VLOOKUP($A35,'LA21'!$A$1:$BZ$190,'LA21'!W$1,0)),
IF(INDEX!$H$34=2,(VLOOKUP($A35,'LA22'!$A$1:$BZ$190,'LA22'!W$1,0)),
IF(INDEX!$H$34=3,(VLOOKUP($A35,'LA27'!$A$1:$BZ$190,'LA27'!W$1,0)),0))),".")</f>
        <v>0.01</v>
      </c>
      <c r="Z35" s="59">
        <f>IFERROR(
IF(INDEX!$H$34=1,(VLOOKUP($A35,'LA21'!$A$1:$BZ$190,'LA21'!X$1,0)),
IF(INDEX!$H$34=2,(VLOOKUP($A35,'LA22'!$A$1:$BZ$190,'LA22'!X$1,0)),
IF(INDEX!$H$34=3,(VLOOKUP($A35,'LA27'!$A$1:$BZ$190,'LA27'!X$1,0)),0))),".")</f>
        <v>0.02</v>
      </c>
      <c r="AA35" s="59">
        <f>IFERROR(
IF(INDEX!$H$34=1,(VLOOKUP($A35,'LA21'!$A$1:$BZ$190,'LA21'!Y$1,0)),
IF(INDEX!$H$34=2,(VLOOKUP($A35,'LA22'!$A$1:$BZ$190,'LA22'!Y$1,0)),
IF(INDEX!$H$34=3,(VLOOKUP($A35,'LA27'!$A$1:$BZ$190,'LA27'!Y$1,0)),0))),".")</f>
        <v>0.01</v>
      </c>
      <c r="AB35" s="59">
        <f>IFERROR(
IF(INDEX!$H$34=1,(VLOOKUP($A35,'LA21'!$A$1:$BZ$190,'LA21'!Z$1,0)),
IF(INDEX!$H$34=2,(VLOOKUP($A35,'LA22'!$A$1:$BZ$190,'LA22'!Z$1,0)),
IF(INDEX!$H$34=3,(VLOOKUP($A35,'LA27'!$A$1:$BZ$190,'LA27'!Z$1,0)),0))),".")</f>
        <v>0</v>
      </c>
      <c r="AC35" s="59">
        <f>IFERROR(
IF(INDEX!$H$34=1,(VLOOKUP($A35,'LA21'!$A$1:$BZ$190,'LA21'!AA$1,0)),
IF(INDEX!$H$34=2,(VLOOKUP($A35,'LA22'!$A$1:$BZ$190,'LA22'!AA$1,0)),
IF(INDEX!$H$34=3,(VLOOKUP($A35,'LA27'!$A$1:$BZ$190,'LA27'!AA$1,0)),0))),".")</f>
        <v>0</v>
      </c>
      <c r="AD35" s="59">
        <f>IFERROR(
IF(INDEX!$H$34=1,(VLOOKUP($A35,'LA21'!$A$1:$BZ$190,'LA21'!AB$1,0)),
IF(INDEX!$H$34=2,(VLOOKUP($A35,'LA22'!$A$1:$BZ$190,'LA22'!AB$1,0)),
IF(INDEX!$H$34=3,(VLOOKUP($A35,'LA27'!$A$1:$BZ$190,'LA27'!AB$1,0)),0))),".")</f>
        <v>0</v>
      </c>
      <c r="AE35" s="59">
        <f>IFERROR(
IF(INDEX!$H$34=1,(VLOOKUP($A35,'LA21'!$A$1:$BZ$190,'LA21'!AC$1,0)),
IF(INDEX!$H$34=2,(VLOOKUP($A35,'LA22'!$A$1:$BZ$190,'LA22'!AC$1,0)),
IF(INDEX!$H$34=3,(VLOOKUP($A35,'LA27'!$A$1:$BZ$190,'LA27'!AC$1,0)),0))),".")</f>
        <v>0</v>
      </c>
      <c r="AF35" s="59">
        <f>IFERROR(
IF(INDEX!$H$34=1,(VLOOKUP($A35,'LA21'!$A$1:$BZ$190,'LA21'!AD$1,0)),
IF(INDEX!$H$34=2,(VLOOKUP($A35,'LA22'!$A$1:$BZ$190,'LA22'!AD$1,0)),
IF(INDEX!$H$34=3,(VLOOKUP($A35,'LA27'!$A$1:$BZ$190,'LA27'!AD$1,0)),0))),".")</f>
        <v>0</v>
      </c>
      <c r="AG35" s="59">
        <f>IFERROR(
IF(INDEX!$H$34=1,(VLOOKUP($A35,'LA21'!$A$1:$BZ$190,'LA21'!AE$1,0)),
IF(INDEX!$H$34=2,(VLOOKUP($A35,'LA22'!$A$1:$BZ$190,'LA22'!AE$1,0)),
IF(INDEX!$H$34=3,(VLOOKUP($A35,'LA27'!$A$1:$BZ$190,'LA27'!AE$1,0)),0))),".")</f>
        <v>0</v>
      </c>
      <c r="AH35" s="59">
        <f>IFERROR(
IF(INDEX!$H$34=1,(VLOOKUP($A35,'LA21'!$A$1:$BZ$190,'LA21'!AF$1,0)),
IF(INDEX!$H$34=2,(VLOOKUP($A35,'LA22'!$A$1:$BZ$190,'LA22'!AF$1,0)),
IF(INDEX!$H$34=3,(VLOOKUP($A35,'LA27'!$A$1:$BZ$190,'LA27'!AF$1,0)),0))),".")</f>
        <v>0</v>
      </c>
      <c r="AI35" s="59">
        <f>IFERROR(
IF(INDEX!$H$34=1,(VLOOKUP($A35,'LA21'!$A$1:$BZ$190,'LA21'!AG$1,0)),
IF(INDEX!$H$34=2,(VLOOKUP($A35,'LA22'!$A$1:$BZ$190,'LA22'!AG$1,0)),
IF(INDEX!$H$34=3,(VLOOKUP($A35,'LA27'!$A$1:$BZ$190,'LA27'!AG$1,0)),0))),".")</f>
        <v>0</v>
      </c>
      <c r="AJ35" s="59">
        <f>IFERROR(
IF(INDEX!$H$34=1,(VLOOKUP($A35,'LA21'!$A$1:$BZ$190,'LA21'!AH$1,0)),
IF(INDEX!$H$34=2,(VLOOKUP($A35,'LA22'!$A$1:$BZ$190,'LA22'!AH$1,0)),
IF(INDEX!$H$34=3,(VLOOKUP($A35,'LA27'!$A$1:$BZ$190,'LA27'!AH$1,0)),0))),".")</f>
        <v>0</v>
      </c>
      <c r="AK35" s="59">
        <f>IFERROR(
IF(INDEX!$H$34=1,(VLOOKUP($A35,'LA21'!$A$1:$BZ$190,'LA21'!AI$1,0)),
IF(INDEX!$H$34=2,(VLOOKUP($A35,'LA22'!$A$1:$BZ$190,'LA22'!AI$1,0)),
IF(INDEX!$H$34=3,(VLOOKUP($A35,'LA27'!$A$1:$BZ$190,'LA27'!AI$1,0)),0))),".")</f>
        <v>0.04</v>
      </c>
      <c r="AL35" s="59">
        <f>IFERROR(
IF(INDEX!$H$34=1,(VLOOKUP($A35,'LA21'!$A$1:$BZ$190,'LA21'!AJ$1,0)),
IF(INDEX!$H$34=2,(VLOOKUP($A35,'LA22'!$A$1:$BZ$190,'LA22'!AJ$1,0)),
IF(INDEX!$H$34=3,(VLOOKUP($A35,'LA27'!$A$1:$BZ$190,'LA27'!AJ$1,0)),0))),".")</f>
        <v>0.04</v>
      </c>
      <c r="AM35" s="59">
        <f>IFERROR(
IF(INDEX!$H$34=1,(VLOOKUP($A35,'LA21'!$A$1:$BZ$190,'LA21'!AK$1,0)),
IF(INDEX!$H$34=2,(VLOOKUP($A35,'LA22'!$A$1:$BZ$190,'LA22'!AK$1,0)),
IF(INDEX!$H$34=3,(VLOOKUP($A35,'LA27'!$A$1:$BZ$190,'LA27'!AK$1,0)),0))),".")</f>
        <v>0.04</v>
      </c>
      <c r="AN35" s="59" t="str">
        <f>IFERROR(
IF(INDEX!$H$34=1,(VLOOKUP($A35,'LA21'!$A$1:$BZ$190,'LA21'!AL$1,0)),
IF(INDEX!$H$34=2,(VLOOKUP($A35,'LA22'!$A$1:$BZ$190,'LA22'!AL$1,0)),
IF(INDEX!$H$34=3,(VLOOKUP($A35,'LA27'!$A$1:$BZ$190,'LA27'!AL$1,0)),0))),".")</f>
        <v>x</v>
      </c>
      <c r="AO35" s="59">
        <f>IFERROR(
IF(INDEX!$H$34=1,(VLOOKUP($A35,'LA21'!$A$1:$BZ$190,'LA21'!AM$1,0)),
IF(INDEX!$H$34=2,(VLOOKUP($A35,'LA22'!$A$1:$BZ$190,'LA22'!AM$1,0)),
IF(INDEX!$H$34=3,(VLOOKUP($A35,'LA27'!$A$1:$BZ$190,'LA27'!AM$1,0)),0))),".")</f>
        <v>0</v>
      </c>
      <c r="AP35" s="59" t="str">
        <f>IFERROR(
IF(INDEX!$H$34=1,(VLOOKUP($A35,'LA21'!$A$1:$BZ$190,'LA21'!AN$1,0)),
IF(INDEX!$H$34=2,(VLOOKUP($A35,'LA22'!$A$1:$BZ$190,'LA22'!AN$1,0)),
IF(INDEX!$H$34=3,(VLOOKUP($A35,'LA27'!$A$1:$BZ$190,'LA27'!AN$1,0)),0))),".")</f>
        <v>x</v>
      </c>
      <c r="AQ35" s="59" t="str">
        <f>IFERROR(
IF(INDEX!$H$34=1,(VLOOKUP($A35,'LA21'!$A$1:$BZ$190,'LA21'!AO$1,0)),
IF(INDEX!$H$34=2,(VLOOKUP($A35,'LA22'!$A$1:$BZ$190,'LA22'!AO$1,0)),
IF(INDEX!$H$34=3,(VLOOKUP($A35,'LA27'!$A$1:$BZ$190,'LA27'!AO$1,0)),0))),".")</f>
        <v>x</v>
      </c>
      <c r="AR35" s="59">
        <f>IFERROR(
IF(INDEX!$H$34=1,(VLOOKUP($A35,'LA21'!$A$1:$BZ$190,'LA21'!AP$1,0)),
IF(INDEX!$H$34=2,(VLOOKUP($A35,'LA22'!$A$1:$BZ$190,'LA22'!AP$1,0)),
IF(INDEX!$H$34=3,(VLOOKUP($A35,'LA27'!$A$1:$BZ$190,'LA27'!AP$1,0)),0))),".")</f>
        <v>0.01</v>
      </c>
      <c r="AS35" s="59" t="str">
        <f>IFERROR(
IF(INDEX!$H$34=1,(VLOOKUP($A35,'LA21'!$A$1:$BZ$190,'LA21'!AQ$1,0)),
IF(INDEX!$H$34=2,(VLOOKUP($A35,'LA22'!$A$1:$BZ$190,'LA22'!AQ$1,0)),
IF(INDEX!$H$34=3,(VLOOKUP($A35,'LA27'!$A$1:$BZ$190,'LA27'!AQ$1,0)),0))),".")</f>
        <v>-</v>
      </c>
      <c r="AT35" s="59">
        <f>IFERROR(
IF(INDEX!$H$34=1,(VLOOKUP($A35,'LA21'!$A$1:$BZ$190,'LA21'!AR$1,0)),
IF(INDEX!$H$34=2,(VLOOKUP($A35,'LA22'!$A$1:$BZ$190,'LA22'!AR$1,0)),
IF(INDEX!$H$34=3,(VLOOKUP($A35,'LA27'!$A$1:$BZ$190,'LA27'!AR$1,0)),0))),".")</f>
        <v>0.01</v>
      </c>
      <c r="AU35" s="59" t="str">
        <f>IFERROR(
IF(INDEX!$H$34=1,(VLOOKUP($A35,'LA21'!$A$1:$BZ$190,'LA21'!AS$1,0)),
IF(INDEX!$H$34=2,(VLOOKUP($A35,'LA22'!$A$1:$BZ$190,'LA22'!AS$1,0)),
IF(INDEX!$H$34=3,(VLOOKUP($A35,'LA27'!$A$1:$BZ$190,'LA27'!AS$1,0)),0))),".")</f>
        <v>-</v>
      </c>
      <c r="AV35" s="59">
        <f>IFERROR(
IF(INDEX!$H$34=1,(VLOOKUP($A35,'LA21'!$A$1:$BZ$190,'LA21'!AT$1,0)),
IF(INDEX!$H$34=2,(VLOOKUP($A35,'LA22'!$A$1:$BZ$190,'LA22'!AT$1,0)),
IF(INDEX!$H$34=3,(VLOOKUP($A35,'LA27'!$A$1:$BZ$190,'LA27'!AT$1,0)),0))),".")</f>
        <v>0.01</v>
      </c>
      <c r="AW35" s="59" t="str">
        <f>IFERROR(
IF(INDEX!$H$34=1,(VLOOKUP($A35,'LA21'!$A$1:$BZ$190,'LA21'!AU$1,0)),
IF(INDEX!$H$34=2,(VLOOKUP($A35,'LA22'!$A$1:$BZ$190,'LA22'!AU$1,0)),
IF(INDEX!$H$34=3,(VLOOKUP($A35,'LA27'!$A$1:$BZ$190,'LA27'!AU$1,0)),0))),".")</f>
        <v>-</v>
      </c>
      <c r="AX35" s="59" t="str">
        <f>IFERROR(
IF(INDEX!$H$34=1,(VLOOKUP($A35,'LA21'!$A$1:$BZ$190,'LA21'!AV$1,0)),
IF(INDEX!$H$34=2,(VLOOKUP($A35,'LA22'!$A$1:$BZ$190,'LA22'!AV$1,0)),
IF(INDEX!$H$34=3,(VLOOKUP($A35,'LA27'!$A$1:$BZ$190,'LA27'!AV$1,0)),0))),".")</f>
        <v>-</v>
      </c>
      <c r="AY35" s="59" t="str">
        <f>IFERROR(
IF(INDEX!$H$34=1,(VLOOKUP($A35,'LA21'!$A$1:$BZ$190,'LA21'!AW$1,0)),
IF(INDEX!$H$34=2,(VLOOKUP($A35,'LA22'!$A$1:$BZ$190,'LA22'!AW$1,0)),
IF(INDEX!$H$34=3,(VLOOKUP($A35,'LA27'!$A$1:$BZ$190,'LA27'!AW$1,0)),0))),".")</f>
        <v>-</v>
      </c>
      <c r="AZ35" s="59" t="str">
        <f>IFERROR(
IF(INDEX!$H$34=1,(VLOOKUP($A35,'LA21'!$A$1:$BZ$190,'LA21'!AX$1,0)),
IF(INDEX!$H$34=2,(VLOOKUP($A35,'LA22'!$A$1:$BZ$190,'LA22'!AX$1,0)),
IF(INDEX!$H$34=3,(VLOOKUP($A35,'LA27'!$A$1:$BZ$190,'LA27'!AX$1,0)),0))),".")</f>
        <v>-</v>
      </c>
      <c r="BA35" s="59" t="str">
        <f>IFERROR(
IF(INDEX!$H$34=1,(VLOOKUP($A35,'LA21'!$A$1:$BZ$190,'LA21'!AY$1,0)),
IF(INDEX!$H$34=2,(VLOOKUP($A35,'LA22'!$A$1:$BZ$190,'LA22'!AY$1,0)),
IF(INDEX!$H$34=3,(VLOOKUP($A35,'LA27'!$A$1:$BZ$190,'LA27'!AY$1,0)),0))),".")</f>
        <v>x</v>
      </c>
      <c r="BB35" s="59" t="str">
        <f>IFERROR(
IF(INDEX!$H$34=1,(VLOOKUP($A35,'LA21'!$A$1:$BZ$190,'LA21'!AZ$1,0)),
IF(INDEX!$H$34=2,(VLOOKUP($A35,'LA22'!$A$1:$BZ$190,'LA22'!AZ$1,0)),
IF(INDEX!$H$34=3,(VLOOKUP($A35,'LA27'!$A$1:$BZ$190,'LA27'!AZ$1,0)),0))),".")</f>
        <v>-</v>
      </c>
      <c r="BC35" s="59">
        <f>IFERROR(
IF(INDEX!$H$34=1,(VLOOKUP($A35,'LA21'!$A$1:$BZ$190,'LA21'!BA$1,0)),
IF(INDEX!$H$34=2,(VLOOKUP($A35,'LA22'!$A$1:$BZ$190,'LA22'!BA$1,0)),
IF(INDEX!$H$34=3,(VLOOKUP($A35,'LA27'!$A$1:$BZ$190,'LA27'!BA$1,0)),0))),".")</f>
        <v>0</v>
      </c>
      <c r="BD35" s="59">
        <f>IFERROR(
IF(INDEX!$H$34=1,(VLOOKUP($A35,'LA21'!$A$1:$BZ$190,'LA21'!BB$1,0)),
IF(INDEX!$H$34=2,(VLOOKUP($A35,'LA22'!$A$1:$BZ$190,'LA22'!BB$1,0)),
IF(INDEX!$H$34=3,(VLOOKUP($A35,'LA27'!$A$1:$BZ$190,'LA27'!BB$1,0)),0))),".")</f>
        <v>0</v>
      </c>
      <c r="BE35" s="59">
        <f>IFERROR(
IF(INDEX!$H$34=1,(VLOOKUP($A35,'LA21'!$A$1:$BZ$190,'LA21'!BC$1,0)),
IF(INDEX!$H$34=2,(VLOOKUP($A35,'LA22'!$A$1:$BZ$190,'LA22'!BC$1,0)),
IF(INDEX!$H$34=3,(VLOOKUP($A35,'LA27'!$A$1:$BZ$190,'LA27'!BC$1,0)),0))),".")</f>
        <v>0</v>
      </c>
      <c r="BF35" s="59" t="str">
        <f>IFERROR(
IF(INDEX!$H$34=1,(VLOOKUP($A35,'LA21'!$A$1:$BZ$190,'LA21'!BD$1,0)),
IF(INDEX!$H$34=2,(VLOOKUP($A35,'LA22'!$A$1:$BZ$190,'LA22'!BD$1,0)),
IF(INDEX!$H$34=3,(VLOOKUP($A35,'LA27'!$A$1:$BZ$190,'LA27'!BD$1,0)),0))),".")</f>
        <v>-</v>
      </c>
      <c r="BG35" s="59" t="str">
        <f>IFERROR(
IF(INDEX!$H$34=1,(VLOOKUP($A35,'LA21'!$A$1:$BZ$190,'LA21'!BE$1,0)),
IF(INDEX!$H$34=2,(VLOOKUP($A35,'LA22'!$A$1:$BZ$190,'LA22'!BE$1,0)),
IF(INDEX!$H$34=3,(VLOOKUP($A35,'LA27'!$A$1:$BZ$190,'LA27'!BE$1,0)),0))),".")</f>
        <v>x</v>
      </c>
      <c r="BH35" s="59" t="str">
        <f>IFERROR(
IF(INDEX!$H$34=1,(VLOOKUP($A35,'LA21'!$A$1:$BZ$190,'LA21'!BF$1,0)),
IF(INDEX!$H$34=2,(VLOOKUP($A35,'LA22'!$A$1:$BZ$190,'LA22'!BF$1,0)),
IF(INDEX!$H$34=3,(VLOOKUP($A35,'LA27'!$A$1:$BZ$190,'LA27'!BF$1,0)),0))),".")</f>
        <v>-</v>
      </c>
      <c r="BI35" s="59">
        <f>IFERROR(
IF(INDEX!$H$34=1,(VLOOKUP($A35,'LA21'!$A$1:$BZ$190,'LA21'!BG$1,0)),
IF(INDEX!$H$34=2,(VLOOKUP($A35,'LA22'!$A$1:$BZ$190,'LA22'!BG$1,0)),
IF(INDEX!$H$34=3,(VLOOKUP($A35,'LA27'!$A$1:$BZ$190,'LA27'!BG$1,0)),0))),".")</f>
        <v>0.04</v>
      </c>
      <c r="BJ35" s="59">
        <f>IFERROR(
IF(INDEX!$H$34=1,(VLOOKUP($A35,'LA21'!$A$1:$BZ$190,'LA21'!BH$1,0)),
IF(INDEX!$H$34=2,(VLOOKUP($A35,'LA22'!$A$1:$BZ$190,'LA22'!BH$1,0)),
IF(INDEX!$H$34=3,(VLOOKUP($A35,'LA27'!$A$1:$BZ$190,'LA27'!BH$1,0)),0))),".")</f>
        <v>0.05</v>
      </c>
      <c r="BK35" s="59">
        <f>IFERROR(
IF(INDEX!$H$34=1,(VLOOKUP($A35,'LA21'!$A$1:$BZ$190,'LA21'!BI$1,0)),
IF(INDEX!$H$34=2,(VLOOKUP($A35,'LA22'!$A$1:$BZ$190,'LA22'!BI$1,0)),
IF(INDEX!$H$34=3,(VLOOKUP($A35,'LA27'!$A$1:$BZ$190,'LA27'!BI$1,0)),0))),".")</f>
        <v>0.04</v>
      </c>
      <c r="BL35" s="59">
        <f>IFERROR(
IF(INDEX!$H$34=1,(VLOOKUP($A35,'LA21'!$A$1:$BZ$190,'LA21'!BJ$1,0)),
IF(INDEX!$H$34=2,(VLOOKUP($A35,'LA22'!$A$1:$BZ$190,'LA22'!BJ$1,0)),
IF(INDEX!$H$34=3,(VLOOKUP($A35,'LA27'!$A$1:$BZ$190,'LA27'!BJ$1,0)),0))),".")</f>
        <v>0.01</v>
      </c>
      <c r="BM35" s="59">
        <f>IFERROR(
IF(INDEX!$H$34=1,(VLOOKUP($A35,'LA21'!$A$1:$BZ$190,'LA21'!BK$1,0)),
IF(INDEX!$H$34=2,(VLOOKUP($A35,'LA22'!$A$1:$BZ$190,'LA22'!BK$1,0)),
IF(INDEX!$H$34=3,(VLOOKUP($A35,'LA27'!$A$1:$BZ$190,'LA27'!BK$1,0)),0))),".")</f>
        <v>0.01</v>
      </c>
      <c r="BN35" s="59">
        <f>IFERROR(
IF(INDEX!$H$34=1,(VLOOKUP($A35,'LA21'!$A$1:$BZ$190,'LA21'!BL$1,0)),
IF(INDEX!$H$34=2,(VLOOKUP($A35,'LA22'!$A$1:$BZ$190,'LA22'!BL$1,0)),
IF(INDEX!$H$34=3,(VLOOKUP($A35,'LA27'!$A$1:$BZ$190,'LA27'!BL$1,0)),0))),".")</f>
        <v>0.01</v>
      </c>
      <c r="BO35" s="59">
        <f>IFERROR(
IF(INDEX!$H$34=1,(VLOOKUP($A35,'LA21'!$A$1:$BZ$190,'LA21'!BM$1,0)),
IF(INDEX!$H$34=2,(VLOOKUP($A35,'LA22'!$A$1:$BZ$190,'LA22'!BM$1,0)),
IF(INDEX!$H$34=3,(VLOOKUP($A35,'LA27'!$A$1:$BZ$190,'LA27'!BM$1,0)),0))),".")</f>
        <v>0.02</v>
      </c>
      <c r="BP35" s="59">
        <f>IFERROR(
IF(INDEX!$H$34=1,(VLOOKUP($A35,'LA21'!$A$1:$BZ$190,'LA21'!BN$1,0)),
IF(INDEX!$H$34=2,(VLOOKUP($A35,'LA22'!$A$1:$BZ$190,'LA22'!BN$1,0)),
IF(INDEX!$H$34=3,(VLOOKUP($A35,'LA27'!$A$1:$BZ$190,'LA27'!BN$1,0)),0))),".")</f>
        <v>0.01</v>
      </c>
      <c r="BQ35" s="59">
        <f>IFERROR(
IF(INDEX!$H$34=1,(VLOOKUP($A35,'LA21'!$A$1:$BZ$190,'LA21'!BO$1,0)),
IF(INDEX!$H$34=2,(VLOOKUP($A35,'LA22'!$A$1:$BZ$190,'LA22'!BO$1,0)),
IF(INDEX!$H$34=3,(VLOOKUP($A35,'LA27'!$A$1:$BZ$190,'LA27'!BO$1,0)),0))),".")</f>
        <v>0.02</v>
      </c>
    </row>
    <row r="36" spans="1:69" x14ac:dyDescent="0.2">
      <c r="A36" s="7">
        <v>825</v>
      </c>
      <c r="B36" s="13" t="s">
        <v>146</v>
      </c>
      <c r="C36" s="96" t="s">
        <v>126</v>
      </c>
      <c r="D36" s="152">
        <f>IFERROR(
IF(INDEX!$H$34=1,(VLOOKUP($A36,'LA21'!$A$1:$BZ$190,'LA21'!B$1,0)),
IF(INDEX!$H$34=2,(VLOOKUP($A36,'LA22'!$A$1:$BZ$190,'LA22'!B$1,0)),
IF(INDEX!$H$34=3,(VLOOKUP($A36,'LA27'!$A$1:$BZ$190,'LA27'!B$1,0)),0))),".")</f>
        <v>2790</v>
      </c>
      <c r="E36" s="58">
        <f>IFERROR(
IF(INDEX!$H$34=1,(VLOOKUP($A36,'LA21'!$A$1:$BZ$190,'LA21'!C$1,0)),
IF(INDEX!$H$34=2,(VLOOKUP($A36,'LA22'!$A$1:$BZ$190,'LA22'!C$1,0)),
IF(INDEX!$H$34=3,(VLOOKUP($A36,'LA27'!$A$1:$BZ$190,'LA27'!C$1,0)),0))),".")</f>
        <v>2650</v>
      </c>
      <c r="F36" s="58">
        <f>IFERROR(
IF(INDEX!$H$34=1,(VLOOKUP($A36,'LA21'!$A$1:$BZ$190,'LA21'!D$1,0)),
IF(INDEX!$H$34=2,(VLOOKUP($A36,'LA22'!$A$1:$BZ$190,'LA22'!D$1,0)),
IF(INDEX!$H$34=3,(VLOOKUP($A36,'LA27'!$A$1:$BZ$190,'LA27'!D$1,0)),0))),".")</f>
        <v>5440</v>
      </c>
      <c r="G36" s="59">
        <f>IFERROR(
IF(INDEX!$H$34=1,(VLOOKUP($A36,'LA21'!$A$1:$BZ$190,'LA21'!E$1,0)),
IF(INDEX!$H$34=2,(VLOOKUP($A36,'LA22'!$A$1:$BZ$190,'LA22'!E$1,0)),
IF(INDEX!$H$34=3,(VLOOKUP($A36,'LA27'!$A$1:$BZ$190,'LA27'!E$1,0)),0))),".")</f>
        <v>0.96</v>
      </c>
      <c r="H36" s="59">
        <f>IFERROR(
IF(INDEX!$H$34=1,(VLOOKUP($A36,'LA21'!$A$1:$BZ$190,'LA21'!F$1,0)),
IF(INDEX!$H$34=2,(VLOOKUP($A36,'LA22'!$A$1:$BZ$190,'LA22'!F$1,0)),
IF(INDEX!$H$34=3,(VLOOKUP($A36,'LA27'!$A$1:$BZ$190,'LA27'!F$1,0)),0))),".")</f>
        <v>0.95</v>
      </c>
      <c r="I36" s="59">
        <f>IFERROR(
IF(INDEX!$H$34=1,(VLOOKUP($A36,'LA21'!$A$1:$BZ$190,'LA21'!G$1,0)),
IF(INDEX!$H$34=2,(VLOOKUP($A36,'LA22'!$A$1:$BZ$190,'LA22'!G$1,0)),
IF(INDEX!$H$34=3,(VLOOKUP($A36,'LA27'!$A$1:$BZ$190,'LA27'!G$1,0)),0))),".")</f>
        <v>0.95</v>
      </c>
      <c r="J36" s="59">
        <f>IFERROR(
IF(INDEX!$H$34=1,(VLOOKUP($A36,'LA21'!$A$1:$BZ$190,'LA21'!H$1,0)),
IF(INDEX!$H$34=2,(VLOOKUP($A36,'LA22'!$A$1:$BZ$190,'LA22'!H$1,0)),
IF(INDEX!$H$34=3,(VLOOKUP($A36,'LA27'!$A$1:$BZ$190,'LA27'!H$1,0)),0))),".")</f>
        <v>0.95</v>
      </c>
      <c r="K36" s="59">
        <f>IFERROR(
IF(INDEX!$H$34=1,(VLOOKUP($A36,'LA21'!$A$1:$BZ$190,'LA21'!I$1,0)),
IF(INDEX!$H$34=2,(VLOOKUP($A36,'LA22'!$A$1:$BZ$190,'LA22'!I$1,0)),
IF(INDEX!$H$34=3,(VLOOKUP($A36,'LA27'!$A$1:$BZ$190,'LA27'!I$1,0)),0))),".")</f>
        <v>0.93</v>
      </c>
      <c r="L36" s="59">
        <f>IFERROR(
IF(INDEX!$H$34=1,(VLOOKUP($A36,'LA21'!$A$1:$BZ$190,'LA21'!J$1,0)),
IF(INDEX!$H$34=2,(VLOOKUP($A36,'LA22'!$A$1:$BZ$190,'LA22'!J$1,0)),
IF(INDEX!$H$34=3,(VLOOKUP($A36,'LA27'!$A$1:$BZ$190,'LA27'!J$1,0)),0))),".")</f>
        <v>0.94</v>
      </c>
      <c r="M36" s="59">
        <f>IFERROR(
IF(INDEX!$H$34=1,(VLOOKUP($A36,'LA21'!$A$1:$BZ$190,'LA21'!K$1,0)),
IF(INDEX!$H$34=2,(VLOOKUP($A36,'LA22'!$A$1:$BZ$190,'LA22'!K$1,0)),
IF(INDEX!$H$34=3,(VLOOKUP($A36,'LA27'!$A$1:$BZ$190,'LA27'!K$1,0)),0))),".")</f>
        <v>0.23</v>
      </c>
      <c r="N36" s="59">
        <f>IFERROR(
IF(INDEX!$H$34=1,(VLOOKUP($A36,'LA21'!$A$1:$BZ$190,'LA21'!L$1,0)),
IF(INDEX!$H$34=2,(VLOOKUP($A36,'LA22'!$A$1:$BZ$190,'LA22'!L$1,0)),
IF(INDEX!$H$34=3,(VLOOKUP($A36,'LA27'!$A$1:$BZ$190,'LA27'!L$1,0)),0))),".")</f>
        <v>0.18</v>
      </c>
      <c r="O36" s="59">
        <f>IFERROR(
IF(INDEX!$H$34=1,(VLOOKUP($A36,'LA21'!$A$1:$BZ$190,'LA21'!M$1,0)),
IF(INDEX!$H$34=2,(VLOOKUP($A36,'LA22'!$A$1:$BZ$190,'LA22'!M$1,0)),
IF(INDEX!$H$34=3,(VLOOKUP($A36,'LA27'!$A$1:$BZ$190,'LA27'!M$1,0)),0))),".")</f>
        <v>0.21</v>
      </c>
      <c r="P36" s="59" t="str">
        <f>IFERROR(
IF(INDEX!$H$34=1,(VLOOKUP($A36,'LA21'!$A$1:$BZ$190,'LA21'!N$1,0)),
IF(INDEX!$H$34=2,(VLOOKUP($A36,'LA22'!$A$1:$BZ$190,'LA22'!N$1,0)),
IF(INDEX!$H$34=3,(VLOOKUP($A36,'LA27'!$A$1:$BZ$190,'LA27'!N$1,0)),0))),".")</f>
        <v>-</v>
      </c>
      <c r="Q36" s="59">
        <f>IFERROR(
IF(INDEX!$H$34=1,(VLOOKUP($A36,'LA21'!$A$1:$BZ$190,'LA21'!O$1,0)),
IF(INDEX!$H$34=2,(VLOOKUP($A36,'LA22'!$A$1:$BZ$190,'LA22'!O$1,0)),
IF(INDEX!$H$34=3,(VLOOKUP($A36,'LA27'!$A$1:$BZ$190,'LA27'!O$1,0)),0))),".")</f>
        <v>0.01</v>
      </c>
      <c r="R36" s="59">
        <f>IFERROR(
IF(INDEX!$H$34=1,(VLOOKUP($A36,'LA21'!$A$1:$BZ$190,'LA21'!P$1,0)),
IF(INDEX!$H$34=2,(VLOOKUP($A36,'LA22'!$A$1:$BZ$190,'LA22'!P$1,0)),
IF(INDEX!$H$34=3,(VLOOKUP($A36,'LA27'!$A$1:$BZ$190,'LA27'!P$1,0)),0))),".")</f>
        <v>0.01</v>
      </c>
      <c r="S36" s="59">
        <f>IFERROR(
IF(INDEX!$H$34=1,(VLOOKUP($A36,'LA21'!$A$1:$BZ$190,'LA21'!Q$1,0)),
IF(INDEX!$H$34=2,(VLOOKUP($A36,'LA22'!$A$1:$BZ$190,'LA22'!Q$1,0)),
IF(INDEX!$H$34=3,(VLOOKUP($A36,'LA27'!$A$1:$BZ$190,'LA27'!Q$1,0)),0))),".")</f>
        <v>0.02</v>
      </c>
      <c r="T36" s="59">
        <f>IFERROR(
IF(INDEX!$H$34=1,(VLOOKUP($A36,'LA21'!$A$1:$BZ$190,'LA21'!R$1,0)),
IF(INDEX!$H$34=2,(VLOOKUP($A36,'LA22'!$A$1:$BZ$190,'LA22'!R$1,0)),
IF(INDEX!$H$34=3,(VLOOKUP($A36,'LA27'!$A$1:$BZ$190,'LA27'!R$1,0)),0))),".")</f>
        <v>0.02</v>
      </c>
      <c r="U36" s="59">
        <f>IFERROR(
IF(INDEX!$H$34=1,(VLOOKUP($A36,'LA21'!$A$1:$BZ$190,'LA21'!S$1,0)),
IF(INDEX!$H$34=2,(VLOOKUP($A36,'LA22'!$A$1:$BZ$190,'LA22'!S$1,0)),
IF(INDEX!$H$34=3,(VLOOKUP($A36,'LA27'!$A$1:$BZ$190,'LA27'!S$1,0)),0))),".")</f>
        <v>0.02</v>
      </c>
      <c r="V36" s="59">
        <f>IFERROR(
IF(INDEX!$H$34=1,(VLOOKUP($A36,'LA21'!$A$1:$BZ$190,'LA21'!T$1,0)),
IF(INDEX!$H$34=2,(VLOOKUP($A36,'LA22'!$A$1:$BZ$190,'LA22'!T$1,0)),
IF(INDEX!$H$34=3,(VLOOKUP($A36,'LA27'!$A$1:$BZ$190,'LA27'!T$1,0)),0))),".")</f>
        <v>0.66</v>
      </c>
      <c r="W36" s="59">
        <f>IFERROR(
IF(INDEX!$H$34=1,(VLOOKUP($A36,'LA21'!$A$1:$BZ$190,'LA21'!U$1,0)),
IF(INDEX!$H$34=2,(VLOOKUP($A36,'LA22'!$A$1:$BZ$190,'LA22'!U$1,0)),
IF(INDEX!$H$34=3,(VLOOKUP($A36,'LA27'!$A$1:$BZ$190,'LA27'!U$1,0)),0))),".")</f>
        <v>0.69</v>
      </c>
      <c r="X36" s="59">
        <f>IFERROR(
IF(INDEX!$H$34=1,(VLOOKUP($A36,'LA21'!$A$1:$BZ$190,'LA21'!V$1,0)),
IF(INDEX!$H$34=2,(VLOOKUP($A36,'LA22'!$A$1:$BZ$190,'LA22'!V$1,0)),
IF(INDEX!$H$34=3,(VLOOKUP($A36,'LA27'!$A$1:$BZ$190,'LA27'!V$1,0)),0))),".")</f>
        <v>0.67</v>
      </c>
      <c r="Y36" s="59">
        <f>IFERROR(
IF(INDEX!$H$34=1,(VLOOKUP($A36,'LA21'!$A$1:$BZ$190,'LA21'!W$1,0)),
IF(INDEX!$H$34=2,(VLOOKUP($A36,'LA22'!$A$1:$BZ$190,'LA22'!W$1,0)),
IF(INDEX!$H$34=3,(VLOOKUP($A36,'LA27'!$A$1:$BZ$190,'LA27'!W$1,0)),0))),".")</f>
        <v>0.03</v>
      </c>
      <c r="Z36" s="59">
        <f>IFERROR(
IF(INDEX!$H$34=1,(VLOOKUP($A36,'LA21'!$A$1:$BZ$190,'LA21'!X$1,0)),
IF(INDEX!$H$34=2,(VLOOKUP($A36,'LA22'!$A$1:$BZ$190,'LA22'!X$1,0)),
IF(INDEX!$H$34=3,(VLOOKUP($A36,'LA27'!$A$1:$BZ$190,'LA27'!X$1,0)),0))),".")</f>
        <v>0.03</v>
      </c>
      <c r="AA36" s="59">
        <f>IFERROR(
IF(INDEX!$H$34=1,(VLOOKUP($A36,'LA21'!$A$1:$BZ$190,'LA21'!Y$1,0)),
IF(INDEX!$H$34=2,(VLOOKUP($A36,'LA22'!$A$1:$BZ$190,'LA22'!Y$1,0)),
IF(INDEX!$H$34=3,(VLOOKUP($A36,'LA27'!$A$1:$BZ$190,'LA27'!Y$1,0)),0))),".")</f>
        <v>0.03</v>
      </c>
      <c r="AB36" s="59">
        <f>IFERROR(
IF(INDEX!$H$34=1,(VLOOKUP($A36,'LA21'!$A$1:$BZ$190,'LA21'!Z$1,0)),
IF(INDEX!$H$34=2,(VLOOKUP($A36,'LA22'!$A$1:$BZ$190,'LA22'!Z$1,0)),
IF(INDEX!$H$34=3,(VLOOKUP($A36,'LA27'!$A$1:$BZ$190,'LA27'!Z$1,0)),0))),".")</f>
        <v>0</v>
      </c>
      <c r="AC36" s="59">
        <f>IFERROR(
IF(INDEX!$H$34=1,(VLOOKUP($A36,'LA21'!$A$1:$BZ$190,'LA21'!AA$1,0)),
IF(INDEX!$H$34=2,(VLOOKUP($A36,'LA22'!$A$1:$BZ$190,'LA22'!AA$1,0)),
IF(INDEX!$H$34=3,(VLOOKUP($A36,'LA27'!$A$1:$BZ$190,'LA27'!AA$1,0)),0))),".")</f>
        <v>0</v>
      </c>
      <c r="AD36" s="59">
        <f>IFERROR(
IF(INDEX!$H$34=1,(VLOOKUP($A36,'LA21'!$A$1:$BZ$190,'LA21'!AB$1,0)),
IF(INDEX!$H$34=2,(VLOOKUP($A36,'LA22'!$A$1:$BZ$190,'LA22'!AB$1,0)),
IF(INDEX!$H$34=3,(VLOOKUP($A36,'LA27'!$A$1:$BZ$190,'LA27'!AB$1,0)),0))),".")</f>
        <v>0</v>
      </c>
      <c r="AE36" s="59">
        <f>IFERROR(
IF(INDEX!$H$34=1,(VLOOKUP($A36,'LA21'!$A$1:$BZ$190,'LA21'!AC$1,0)),
IF(INDEX!$H$34=2,(VLOOKUP($A36,'LA22'!$A$1:$BZ$190,'LA22'!AC$1,0)),
IF(INDEX!$H$34=3,(VLOOKUP($A36,'LA27'!$A$1:$BZ$190,'LA27'!AC$1,0)),0))),".")</f>
        <v>0</v>
      </c>
      <c r="AF36" s="59">
        <f>IFERROR(
IF(INDEX!$H$34=1,(VLOOKUP($A36,'LA21'!$A$1:$BZ$190,'LA21'!AD$1,0)),
IF(INDEX!$H$34=2,(VLOOKUP($A36,'LA22'!$A$1:$BZ$190,'LA22'!AD$1,0)),
IF(INDEX!$H$34=3,(VLOOKUP($A36,'LA27'!$A$1:$BZ$190,'LA27'!AD$1,0)),0))),".")</f>
        <v>0</v>
      </c>
      <c r="AG36" s="59">
        <f>IFERROR(
IF(INDEX!$H$34=1,(VLOOKUP($A36,'LA21'!$A$1:$BZ$190,'LA21'!AE$1,0)),
IF(INDEX!$H$34=2,(VLOOKUP($A36,'LA22'!$A$1:$BZ$190,'LA22'!AE$1,0)),
IF(INDEX!$H$34=3,(VLOOKUP($A36,'LA27'!$A$1:$BZ$190,'LA27'!AE$1,0)),0))),".")</f>
        <v>0</v>
      </c>
      <c r="AH36" s="59" t="str">
        <f>IFERROR(
IF(INDEX!$H$34=1,(VLOOKUP($A36,'LA21'!$A$1:$BZ$190,'LA21'!AF$1,0)),
IF(INDEX!$H$34=2,(VLOOKUP($A36,'LA22'!$A$1:$BZ$190,'LA22'!AF$1,0)),
IF(INDEX!$H$34=3,(VLOOKUP($A36,'LA27'!$A$1:$BZ$190,'LA27'!AF$1,0)),0))),".")</f>
        <v>x</v>
      </c>
      <c r="AI36" s="59">
        <f>IFERROR(
IF(INDEX!$H$34=1,(VLOOKUP($A36,'LA21'!$A$1:$BZ$190,'LA21'!AG$1,0)),
IF(INDEX!$H$34=2,(VLOOKUP($A36,'LA22'!$A$1:$BZ$190,'LA22'!AG$1,0)),
IF(INDEX!$H$34=3,(VLOOKUP($A36,'LA27'!$A$1:$BZ$190,'LA27'!AG$1,0)),0))),".")</f>
        <v>0</v>
      </c>
      <c r="AJ36" s="59" t="str">
        <f>IFERROR(
IF(INDEX!$H$34=1,(VLOOKUP($A36,'LA21'!$A$1:$BZ$190,'LA21'!AH$1,0)),
IF(INDEX!$H$34=2,(VLOOKUP($A36,'LA22'!$A$1:$BZ$190,'LA22'!AH$1,0)),
IF(INDEX!$H$34=3,(VLOOKUP($A36,'LA27'!$A$1:$BZ$190,'LA27'!AH$1,0)),0))),".")</f>
        <v>x</v>
      </c>
      <c r="AK36" s="59">
        <f>IFERROR(
IF(INDEX!$H$34=1,(VLOOKUP($A36,'LA21'!$A$1:$BZ$190,'LA21'!AI$1,0)),
IF(INDEX!$H$34=2,(VLOOKUP($A36,'LA22'!$A$1:$BZ$190,'LA22'!AI$1,0)),
IF(INDEX!$H$34=3,(VLOOKUP($A36,'LA27'!$A$1:$BZ$190,'LA27'!AI$1,0)),0))),".")</f>
        <v>0.04</v>
      </c>
      <c r="AL36" s="59">
        <f>IFERROR(
IF(INDEX!$H$34=1,(VLOOKUP($A36,'LA21'!$A$1:$BZ$190,'LA21'!AJ$1,0)),
IF(INDEX!$H$34=2,(VLOOKUP($A36,'LA22'!$A$1:$BZ$190,'LA22'!AJ$1,0)),
IF(INDEX!$H$34=3,(VLOOKUP($A36,'LA27'!$A$1:$BZ$190,'LA27'!AJ$1,0)),0))),".")</f>
        <v>0.03</v>
      </c>
      <c r="AM36" s="59">
        <f>IFERROR(
IF(INDEX!$H$34=1,(VLOOKUP($A36,'LA21'!$A$1:$BZ$190,'LA21'!AK$1,0)),
IF(INDEX!$H$34=2,(VLOOKUP($A36,'LA22'!$A$1:$BZ$190,'LA22'!AK$1,0)),
IF(INDEX!$H$34=3,(VLOOKUP($A36,'LA27'!$A$1:$BZ$190,'LA27'!AK$1,0)),0))),".")</f>
        <v>0.03</v>
      </c>
      <c r="AN36" s="59">
        <f>IFERROR(
IF(INDEX!$H$34=1,(VLOOKUP($A36,'LA21'!$A$1:$BZ$190,'LA21'!AL$1,0)),
IF(INDEX!$H$34=2,(VLOOKUP($A36,'LA22'!$A$1:$BZ$190,'LA22'!AL$1,0)),
IF(INDEX!$H$34=3,(VLOOKUP($A36,'LA27'!$A$1:$BZ$190,'LA27'!AL$1,0)),0))),".")</f>
        <v>0</v>
      </c>
      <c r="AO36" s="59" t="str">
        <f>IFERROR(
IF(INDEX!$H$34=1,(VLOOKUP($A36,'LA21'!$A$1:$BZ$190,'LA21'!AM$1,0)),
IF(INDEX!$H$34=2,(VLOOKUP($A36,'LA22'!$A$1:$BZ$190,'LA22'!AM$1,0)),
IF(INDEX!$H$34=3,(VLOOKUP($A36,'LA27'!$A$1:$BZ$190,'LA27'!AM$1,0)),0))),".")</f>
        <v>x</v>
      </c>
      <c r="AP36" s="59" t="str">
        <f>IFERROR(
IF(INDEX!$H$34=1,(VLOOKUP($A36,'LA21'!$A$1:$BZ$190,'LA21'!AN$1,0)),
IF(INDEX!$H$34=2,(VLOOKUP($A36,'LA22'!$A$1:$BZ$190,'LA22'!AN$1,0)),
IF(INDEX!$H$34=3,(VLOOKUP($A36,'LA27'!$A$1:$BZ$190,'LA27'!AN$1,0)),0))),".")</f>
        <v>x</v>
      </c>
      <c r="AQ36" s="59" t="str">
        <f>IFERROR(
IF(INDEX!$H$34=1,(VLOOKUP($A36,'LA21'!$A$1:$BZ$190,'LA21'!AO$1,0)),
IF(INDEX!$H$34=2,(VLOOKUP($A36,'LA22'!$A$1:$BZ$190,'LA22'!AO$1,0)),
IF(INDEX!$H$34=3,(VLOOKUP($A36,'LA27'!$A$1:$BZ$190,'LA27'!AO$1,0)),0))),".")</f>
        <v>x</v>
      </c>
      <c r="AR36" s="59" t="str">
        <f>IFERROR(
IF(INDEX!$H$34=1,(VLOOKUP($A36,'LA21'!$A$1:$BZ$190,'LA21'!AP$1,0)),
IF(INDEX!$H$34=2,(VLOOKUP($A36,'LA22'!$A$1:$BZ$190,'LA22'!AP$1,0)),
IF(INDEX!$H$34=3,(VLOOKUP($A36,'LA27'!$A$1:$BZ$190,'LA27'!AP$1,0)),0))),".")</f>
        <v>x</v>
      </c>
      <c r="AS36" s="59" t="str">
        <f>IFERROR(
IF(INDEX!$H$34=1,(VLOOKUP($A36,'LA21'!$A$1:$BZ$190,'LA21'!AQ$1,0)),
IF(INDEX!$H$34=2,(VLOOKUP($A36,'LA22'!$A$1:$BZ$190,'LA22'!AQ$1,0)),
IF(INDEX!$H$34=3,(VLOOKUP($A36,'LA27'!$A$1:$BZ$190,'LA27'!AQ$1,0)),0))),".")</f>
        <v>-</v>
      </c>
      <c r="AT36" s="59">
        <f>IFERROR(
IF(INDEX!$H$34=1,(VLOOKUP($A36,'LA21'!$A$1:$BZ$190,'LA21'!AR$1,0)),
IF(INDEX!$H$34=2,(VLOOKUP($A36,'LA22'!$A$1:$BZ$190,'LA22'!AR$1,0)),
IF(INDEX!$H$34=3,(VLOOKUP($A36,'LA27'!$A$1:$BZ$190,'LA27'!AR$1,0)),0))),".")</f>
        <v>0.01</v>
      </c>
      <c r="AU36" s="59">
        <f>IFERROR(
IF(INDEX!$H$34=1,(VLOOKUP($A36,'LA21'!$A$1:$BZ$190,'LA21'!AS$1,0)),
IF(INDEX!$H$34=2,(VLOOKUP($A36,'LA22'!$A$1:$BZ$190,'LA22'!AS$1,0)),
IF(INDEX!$H$34=3,(VLOOKUP($A36,'LA27'!$A$1:$BZ$190,'LA27'!AS$1,0)),0))),".")</f>
        <v>0.01</v>
      </c>
      <c r="AV36" s="59">
        <f>IFERROR(
IF(INDEX!$H$34=1,(VLOOKUP($A36,'LA21'!$A$1:$BZ$190,'LA21'!AT$1,0)),
IF(INDEX!$H$34=2,(VLOOKUP($A36,'LA22'!$A$1:$BZ$190,'LA22'!AT$1,0)),
IF(INDEX!$H$34=3,(VLOOKUP($A36,'LA27'!$A$1:$BZ$190,'LA27'!AT$1,0)),0))),".")</f>
        <v>0.01</v>
      </c>
      <c r="AW36" s="59">
        <f>IFERROR(
IF(INDEX!$H$34=1,(VLOOKUP($A36,'LA21'!$A$1:$BZ$190,'LA21'!AU$1,0)),
IF(INDEX!$H$34=2,(VLOOKUP($A36,'LA22'!$A$1:$BZ$190,'LA22'!AU$1,0)),
IF(INDEX!$H$34=3,(VLOOKUP($A36,'LA27'!$A$1:$BZ$190,'LA27'!AU$1,0)),0))),".")</f>
        <v>0.01</v>
      </c>
      <c r="AX36" s="59">
        <f>IFERROR(
IF(INDEX!$H$34=1,(VLOOKUP($A36,'LA21'!$A$1:$BZ$190,'LA21'!AV$1,0)),
IF(INDEX!$H$34=2,(VLOOKUP($A36,'LA22'!$A$1:$BZ$190,'LA22'!AV$1,0)),
IF(INDEX!$H$34=3,(VLOOKUP($A36,'LA27'!$A$1:$BZ$190,'LA27'!AV$1,0)),0))),".")</f>
        <v>0.01</v>
      </c>
      <c r="AY36" s="59">
        <f>IFERROR(
IF(INDEX!$H$34=1,(VLOOKUP($A36,'LA21'!$A$1:$BZ$190,'LA21'!AW$1,0)),
IF(INDEX!$H$34=2,(VLOOKUP($A36,'LA22'!$A$1:$BZ$190,'LA22'!AW$1,0)),
IF(INDEX!$H$34=3,(VLOOKUP($A36,'LA27'!$A$1:$BZ$190,'LA27'!AW$1,0)),0))),".")</f>
        <v>0.01</v>
      </c>
      <c r="AZ36" s="59" t="str">
        <f>IFERROR(
IF(INDEX!$H$34=1,(VLOOKUP($A36,'LA21'!$A$1:$BZ$190,'LA21'!AX$1,0)),
IF(INDEX!$H$34=2,(VLOOKUP($A36,'LA22'!$A$1:$BZ$190,'LA22'!AX$1,0)),
IF(INDEX!$H$34=3,(VLOOKUP($A36,'LA27'!$A$1:$BZ$190,'LA27'!AX$1,0)),0))),".")</f>
        <v>-</v>
      </c>
      <c r="BA36" s="59" t="str">
        <f>IFERROR(
IF(INDEX!$H$34=1,(VLOOKUP($A36,'LA21'!$A$1:$BZ$190,'LA21'!AY$1,0)),
IF(INDEX!$H$34=2,(VLOOKUP($A36,'LA22'!$A$1:$BZ$190,'LA22'!AY$1,0)),
IF(INDEX!$H$34=3,(VLOOKUP($A36,'LA27'!$A$1:$BZ$190,'LA27'!AY$1,0)),0))),".")</f>
        <v>x</v>
      </c>
      <c r="BB36" s="59" t="str">
        <f>IFERROR(
IF(INDEX!$H$34=1,(VLOOKUP($A36,'LA21'!$A$1:$BZ$190,'LA21'!AZ$1,0)),
IF(INDEX!$H$34=2,(VLOOKUP($A36,'LA22'!$A$1:$BZ$190,'LA22'!AZ$1,0)),
IF(INDEX!$H$34=3,(VLOOKUP($A36,'LA27'!$A$1:$BZ$190,'LA27'!AZ$1,0)),0))),".")</f>
        <v>-</v>
      </c>
      <c r="BC36" s="59" t="str">
        <f>IFERROR(
IF(INDEX!$H$34=1,(VLOOKUP($A36,'LA21'!$A$1:$BZ$190,'LA21'!BA$1,0)),
IF(INDEX!$H$34=2,(VLOOKUP($A36,'LA22'!$A$1:$BZ$190,'LA22'!BA$1,0)),
IF(INDEX!$H$34=3,(VLOOKUP($A36,'LA27'!$A$1:$BZ$190,'LA27'!BA$1,0)),0))),".")</f>
        <v>x</v>
      </c>
      <c r="BD36" s="59">
        <f>IFERROR(
IF(INDEX!$H$34=1,(VLOOKUP($A36,'LA21'!$A$1:$BZ$190,'LA21'!BB$1,0)),
IF(INDEX!$H$34=2,(VLOOKUP($A36,'LA22'!$A$1:$BZ$190,'LA22'!BB$1,0)),
IF(INDEX!$H$34=3,(VLOOKUP($A36,'LA27'!$A$1:$BZ$190,'LA27'!BB$1,0)),0))),".")</f>
        <v>0</v>
      </c>
      <c r="BE36" s="59" t="str">
        <f>IFERROR(
IF(INDEX!$H$34=1,(VLOOKUP($A36,'LA21'!$A$1:$BZ$190,'LA21'!BC$1,0)),
IF(INDEX!$H$34=2,(VLOOKUP($A36,'LA22'!$A$1:$BZ$190,'LA22'!BC$1,0)),
IF(INDEX!$H$34=3,(VLOOKUP($A36,'LA27'!$A$1:$BZ$190,'LA27'!BC$1,0)),0))),".")</f>
        <v>x</v>
      </c>
      <c r="BF36" s="59" t="str">
        <f>IFERROR(
IF(INDEX!$H$34=1,(VLOOKUP($A36,'LA21'!$A$1:$BZ$190,'LA21'!BD$1,0)),
IF(INDEX!$H$34=2,(VLOOKUP($A36,'LA22'!$A$1:$BZ$190,'LA22'!BD$1,0)),
IF(INDEX!$H$34=3,(VLOOKUP($A36,'LA27'!$A$1:$BZ$190,'LA27'!BD$1,0)),0))),".")</f>
        <v>-</v>
      </c>
      <c r="BG36" s="59">
        <f>IFERROR(
IF(INDEX!$H$34=1,(VLOOKUP($A36,'LA21'!$A$1:$BZ$190,'LA21'!BE$1,0)),
IF(INDEX!$H$34=2,(VLOOKUP($A36,'LA22'!$A$1:$BZ$190,'LA22'!BE$1,0)),
IF(INDEX!$H$34=3,(VLOOKUP($A36,'LA27'!$A$1:$BZ$190,'LA27'!BE$1,0)),0))),".")</f>
        <v>0.01</v>
      </c>
      <c r="BH36" s="59">
        <f>IFERROR(
IF(INDEX!$H$34=1,(VLOOKUP($A36,'LA21'!$A$1:$BZ$190,'LA21'!BF$1,0)),
IF(INDEX!$H$34=2,(VLOOKUP($A36,'LA22'!$A$1:$BZ$190,'LA22'!BF$1,0)),
IF(INDEX!$H$34=3,(VLOOKUP($A36,'LA27'!$A$1:$BZ$190,'LA27'!BF$1,0)),0))),".")</f>
        <v>0.01</v>
      </c>
      <c r="BI36" s="59">
        <f>IFERROR(
IF(INDEX!$H$34=1,(VLOOKUP($A36,'LA21'!$A$1:$BZ$190,'LA21'!BG$1,0)),
IF(INDEX!$H$34=2,(VLOOKUP($A36,'LA22'!$A$1:$BZ$190,'LA22'!BG$1,0)),
IF(INDEX!$H$34=3,(VLOOKUP($A36,'LA27'!$A$1:$BZ$190,'LA27'!BG$1,0)),0))),".")</f>
        <v>0.02</v>
      </c>
      <c r="BJ36" s="59">
        <f>IFERROR(
IF(INDEX!$H$34=1,(VLOOKUP($A36,'LA21'!$A$1:$BZ$190,'LA21'!BH$1,0)),
IF(INDEX!$H$34=2,(VLOOKUP($A36,'LA22'!$A$1:$BZ$190,'LA22'!BH$1,0)),
IF(INDEX!$H$34=3,(VLOOKUP($A36,'LA27'!$A$1:$BZ$190,'LA27'!BH$1,0)),0))),".")</f>
        <v>0.02</v>
      </c>
      <c r="BK36" s="59">
        <f>IFERROR(
IF(INDEX!$H$34=1,(VLOOKUP($A36,'LA21'!$A$1:$BZ$190,'LA21'!BI$1,0)),
IF(INDEX!$H$34=2,(VLOOKUP($A36,'LA22'!$A$1:$BZ$190,'LA22'!BI$1,0)),
IF(INDEX!$H$34=3,(VLOOKUP($A36,'LA27'!$A$1:$BZ$190,'LA27'!BI$1,0)),0))),".")</f>
        <v>0.02</v>
      </c>
      <c r="BL36" s="59">
        <f>IFERROR(
IF(INDEX!$H$34=1,(VLOOKUP($A36,'LA21'!$A$1:$BZ$190,'LA21'!BJ$1,0)),
IF(INDEX!$H$34=2,(VLOOKUP($A36,'LA22'!$A$1:$BZ$190,'LA22'!BJ$1,0)),
IF(INDEX!$H$34=3,(VLOOKUP($A36,'LA27'!$A$1:$BZ$190,'LA27'!BJ$1,0)),0))),".")</f>
        <v>0.01</v>
      </c>
      <c r="BM36" s="59">
        <f>IFERROR(
IF(INDEX!$H$34=1,(VLOOKUP($A36,'LA21'!$A$1:$BZ$190,'LA21'!BK$1,0)),
IF(INDEX!$H$34=2,(VLOOKUP($A36,'LA22'!$A$1:$BZ$190,'LA22'!BK$1,0)),
IF(INDEX!$H$34=3,(VLOOKUP($A36,'LA27'!$A$1:$BZ$190,'LA27'!BK$1,0)),0))),".")</f>
        <v>0.01</v>
      </c>
      <c r="BN36" s="59">
        <f>IFERROR(
IF(INDEX!$H$34=1,(VLOOKUP($A36,'LA21'!$A$1:$BZ$190,'LA21'!BL$1,0)),
IF(INDEX!$H$34=2,(VLOOKUP($A36,'LA22'!$A$1:$BZ$190,'LA22'!BL$1,0)),
IF(INDEX!$H$34=3,(VLOOKUP($A36,'LA27'!$A$1:$BZ$190,'LA27'!BL$1,0)),0))),".")</f>
        <v>0.01</v>
      </c>
      <c r="BO36" s="59">
        <f>IFERROR(
IF(INDEX!$H$34=1,(VLOOKUP($A36,'LA21'!$A$1:$BZ$190,'LA21'!BM$1,0)),
IF(INDEX!$H$34=2,(VLOOKUP($A36,'LA22'!$A$1:$BZ$190,'LA22'!BM$1,0)),
IF(INDEX!$H$34=3,(VLOOKUP($A36,'LA27'!$A$1:$BZ$190,'LA27'!BM$1,0)),0))),".")</f>
        <v>0.01</v>
      </c>
      <c r="BP36" s="59">
        <f>IFERROR(
IF(INDEX!$H$34=1,(VLOOKUP($A36,'LA21'!$A$1:$BZ$190,'LA21'!BN$1,0)),
IF(INDEX!$H$34=2,(VLOOKUP($A36,'LA22'!$A$1:$BZ$190,'LA22'!BN$1,0)),
IF(INDEX!$H$34=3,(VLOOKUP($A36,'LA27'!$A$1:$BZ$190,'LA27'!BN$1,0)),0))),".")</f>
        <v>0.02</v>
      </c>
      <c r="BQ36" s="59">
        <f>IFERROR(
IF(INDEX!$H$34=1,(VLOOKUP($A36,'LA21'!$A$1:$BZ$190,'LA21'!BO$1,0)),
IF(INDEX!$H$34=2,(VLOOKUP($A36,'LA22'!$A$1:$BZ$190,'LA22'!BO$1,0)),
IF(INDEX!$H$34=3,(VLOOKUP($A36,'LA27'!$A$1:$BZ$190,'LA27'!BO$1,0)),0))),".")</f>
        <v>0.01</v>
      </c>
    </row>
    <row r="37" spans="1:69" x14ac:dyDescent="0.2">
      <c r="A37" s="7">
        <v>351</v>
      </c>
      <c r="B37" s="13" t="s">
        <v>147</v>
      </c>
      <c r="C37" s="96" t="s">
        <v>112</v>
      </c>
      <c r="D37" s="152">
        <f>IFERROR(
IF(INDEX!$H$34=1,(VLOOKUP($A37,'LA21'!$A$1:$BZ$190,'LA21'!B$1,0)),
IF(INDEX!$H$34=2,(VLOOKUP($A37,'LA22'!$A$1:$BZ$190,'LA22'!B$1,0)),
IF(INDEX!$H$34=3,(VLOOKUP($A37,'LA27'!$A$1:$BZ$190,'LA27'!B$1,0)),0))),".")</f>
        <v>1100</v>
      </c>
      <c r="E37" s="58">
        <f>IFERROR(
IF(INDEX!$H$34=1,(VLOOKUP($A37,'LA21'!$A$1:$BZ$190,'LA21'!C$1,0)),
IF(INDEX!$H$34=2,(VLOOKUP($A37,'LA22'!$A$1:$BZ$190,'LA22'!C$1,0)),
IF(INDEX!$H$34=3,(VLOOKUP($A37,'LA27'!$A$1:$BZ$190,'LA27'!C$1,0)),0))),".")</f>
        <v>1080</v>
      </c>
      <c r="F37" s="58">
        <f>IFERROR(
IF(INDEX!$H$34=1,(VLOOKUP($A37,'LA21'!$A$1:$BZ$190,'LA21'!D$1,0)),
IF(INDEX!$H$34=2,(VLOOKUP($A37,'LA22'!$A$1:$BZ$190,'LA22'!D$1,0)),
IF(INDEX!$H$34=3,(VLOOKUP($A37,'LA27'!$A$1:$BZ$190,'LA27'!D$1,0)),0))),".")</f>
        <v>2170</v>
      </c>
      <c r="G37" s="59">
        <f>IFERROR(
IF(INDEX!$H$34=1,(VLOOKUP($A37,'LA21'!$A$1:$BZ$190,'LA21'!E$1,0)),
IF(INDEX!$H$34=2,(VLOOKUP($A37,'LA22'!$A$1:$BZ$190,'LA22'!E$1,0)),
IF(INDEX!$H$34=3,(VLOOKUP($A37,'LA27'!$A$1:$BZ$190,'LA27'!E$1,0)),0))),".")</f>
        <v>0.92</v>
      </c>
      <c r="H37" s="59">
        <f>IFERROR(
IF(INDEX!$H$34=1,(VLOOKUP($A37,'LA21'!$A$1:$BZ$190,'LA21'!F$1,0)),
IF(INDEX!$H$34=2,(VLOOKUP($A37,'LA22'!$A$1:$BZ$190,'LA22'!F$1,0)),
IF(INDEX!$H$34=3,(VLOOKUP($A37,'LA27'!$A$1:$BZ$190,'LA27'!F$1,0)),0))),".")</f>
        <v>0.92</v>
      </c>
      <c r="I37" s="59">
        <f>IFERROR(
IF(INDEX!$H$34=1,(VLOOKUP($A37,'LA21'!$A$1:$BZ$190,'LA21'!G$1,0)),
IF(INDEX!$H$34=2,(VLOOKUP($A37,'LA22'!$A$1:$BZ$190,'LA22'!G$1,0)),
IF(INDEX!$H$34=3,(VLOOKUP($A37,'LA27'!$A$1:$BZ$190,'LA27'!G$1,0)),0))),".")</f>
        <v>0.92</v>
      </c>
      <c r="J37" s="59">
        <f>IFERROR(
IF(INDEX!$H$34=1,(VLOOKUP($A37,'LA21'!$A$1:$BZ$190,'LA21'!H$1,0)),
IF(INDEX!$H$34=2,(VLOOKUP($A37,'LA22'!$A$1:$BZ$190,'LA22'!H$1,0)),
IF(INDEX!$H$34=3,(VLOOKUP($A37,'LA27'!$A$1:$BZ$190,'LA27'!H$1,0)),0))),".")</f>
        <v>0.9</v>
      </c>
      <c r="K37" s="59">
        <f>IFERROR(
IF(INDEX!$H$34=1,(VLOOKUP($A37,'LA21'!$A$1:$BZ$190,'LA21'!I$1,0)),
IF(INDEX!$H$34=2,(VLOOKUP($A37,'LA22'!$A$1:$BZ$190,'LA22'!I$1,0)),
IF(INDEX!$H$34=3,(VLOOKUP($A37,'LA27'!$A$1:$BZ$190,'LA27'!I$1,0)),0))),".")</f>
        <v>0.91</v>
      </c>
      <c r="L37" s="59">
        <f>IFERROR(
IF(INDEX!$H$34=1,(VLOOKUP($A37,'LA21'!$A$1:$BZ$190,'LA21'!J$1,0)),
IF(INDEX!$H$34=2,(VLOOKUP($A37,'LA22'!$A$1:$BZ$190,'LA22'!J$1,0)),
IF(INDEX!$H$34=3,(VLOOKUP($A37,'LA27'!$A$1:$BZ$190,'LA27'!J$1,0)),0))),".")</f>
        <v>0.9</v>
      </c>
      <c r="M37" s="59">
        <f>IFERROR(
IF(INDEX!$H$34=1,(VLOOKUP($A37,'LA21'!$A$1:$BZ$190,'LA21'!K$1,0)),
IF(INDEX!$H$34=2,(VLOOKUP($A37,'LA22'!$A$1:$BZ$190,'LA22'!K$1,0)),
IF(INDEX!$H$34=3,(VLOOKUP($A37,'LA27'!$A$1:$BZ$190,'LA27'!K$1,0)),0))),".")</f>
        <v>0.54</v>
      </c>
      <c r="N37" s="59">
        <f>IFERROR(
IF(INDEX!$H$34=1,(VLOOKUP($A37,'LA21'!$A$1:$BZ$190,'LA21'!L$1,0)),
IF(INDEX!$H$34=2,(VLOOKUP($A37,'LA22'!$A$1:$BZ$190,'LA22'!L$1,0)),
IF(INDEX!$H$34=3,(VLOOKUP($A37,'LA27'!$A$1:$BZ$190,'LA27'!L$1,0)),0))),".")</f>
        <v>0.5</v>
      </c>
      <c r="O37" s="59">
        <f>IFERROR(
IF(INDEX!$H$34=1,(VLOOKUP($A37,'LA21'!$A$1:$BZ$190,'LA21'!M$1,0)),
IF(INDEX!$H$34=2,(VLOOKUP($A37,'LA22'!$A$1:$BZ$190,'LA22'!M$1,0)),
IF(INDEX!$H$34=3,(VLOOKUP($A37,'LA27'!$A$1:$BZ$190,'LA27'!M$1,0)),0))),".")</f>
        <v>0.52</v>
      </c>
      <c r="P37" s="59" t="str">
        <f>IFERROR(
IF(INDEX!$H$34=1,(VLOOKUP($A37,'LA21'!$A$1:$BZ$190,'LA21'!N$1,0)),
IF(INDEX!$H$34=2,(VLOOKUP($A37,'LA22'!$A$1:$BZ$190,'LA22'!N$1,0)),
IF(INDEX!$H$34=3,(VLOOKUP($A37,'LA27'!$A$1:$BZ$190,'LA27'!N$1,0)),0))),".")</f>
        <v>x</v>
      </c>
      <c r="Q37" s="59">
        <f>IFERROR(
IF(INDEX!$H$34=1,(VLOOKUP($A37,'LA21'!$A$1:$BZ$190,'LA21'!O$1,0)),
IF(INDEX!$H$34=2,(VLOOKUP($A37,'LA22'!$A$1:$BZ$190,'LA22'!O$1,0)),
IF(INDEX!$H$34=3,(VLOOKUP($A37,'LA27'!$A$1:$BZ$190,'LA27'!O$1,0)),0))),".")</f>
        <v>0</v>
      </c>
      <c r="R37" s="59" t="str">
        <f>IFERROR(
IF(INDEX!$H$34=1,(VLOOKUP($A37,'LA21'!$A$1:$BZ$190,'LA21'!P$1,0)),
IF(INDEX!$H$34=2,(VLOOKUP($A37,'LA22'!$A$1:$BZ$190,'LA22'!P$1,0)),
IF(INDEX!$H$34=3,(VLOOKUP($A37,'LA27'!$A$1:$BZ$190,'LA27'!P$1,0)),0))),".")</f>
        <v>x</v>
      </c>
      <c r="S37" s="59">
        <f>IFERROR(
IF(INDEX!$H$34=1,(VLOOKUP($A37,'LA21'!$A$1:$BZ$190,'LA21'!Q$1,0)),
IF(INDEX!$H$34=2,(VLOOKUP($A37,'LA22'!$A$1:$BZ$190,'LA22'!Q$1,0)),
IF(INDEX!$H$34=3,(VLOOKUP($A37,'LA27'!$A$1:$BZ$190,'LA27'!Q$1,0)),0))),".")</f>
        <v>0.02</v>
      </c>
      <c r="T37" s="59">
        <f>IFERROR(
IF(INDEX!$H$34=1,(VLOOKUP($A37,'LA21'!$A$1:$BZ$190,'LA21'!R$1,0)),
IF(INDEX!$H$34=2,(VLOOKUP($A37,'LA22'!$A$1:$BZ$190,'LA22'!R$1,0)),
IF(INDEX!$H$34=3,(VLOOKUP($A37,'LA27'!$A$1:$BZ$190,'LA27'!R$1,0)),0))),".")</f>
        <v>0.02</v>
      </c>
      <c r="U37" s="59">
        <f>IFERROR(
IF(INDEX!$H$34=1,(VLOOKUP($A37,'LA21'!$A$1:$BZ$190,'LA21'!S$1,0)),
IF(INDEX!$H$34=2,(VLOOKUP($A37,'LA22'!$A$1:$BZ$190,'LA22'!S$1,0)),
IF(INDEX!$H$34=3,(VLOOKUP($A37,'LA27'!$A$1:$BZ$190,'LA27'!S$1,0)),0))),".")</f>
        <v>0.02</v>
      </c>
      <c r="V37" s="59">
        <f>IFERROR(
IF(INDEX!$H$34=1,(VLOOKUP($A37,'LA21'!$A$1:$BZ$190,'LA21'!T$1,0)),
IF(INDEX!$H$34=2,(VLOOKUP($A37,'LA22'!$A$1:$BZ$190,'LA22'!T$1,0)),
IF(INDEX!$H$34=3,(VLOOKUP($A37,'LA27'!$A$1:$BZ$190,'LA27'!T$1,0)),0))),".")</f>
        <v>0.04</v>
      </c>
      <c r="W37" s="59">
        <f>IFERROR(
IF(INDEX!$H$34=1,(VLOOKUP($A37,'LA21'!$A$1:$BZ$190,'LA21'!U$1,0)),
IF(INDEX!$H$34=2,(VLOOKUP($A37,'LA22'!$A$1:$BZ$190,'LA22'!U$1,0)),
IF(INDEX!$H$34=3,(VLOOKUP($A37,'LA27'!$A$1:$BZ$190,'LA27'!U$1,0)),0))),".")</f>
        <v>0.02</v>
      </c>
      <c r="X37" s="59">
        <f>IFERROR(
IF(INDEX!$H$34=1,(VLOOKUP($A37,'LA21'!$A$1:$BZ$190,'LA21'!V$1,0)),
IF(INDEX!$H$34=2,(VLOOKUP($A37,'LA22'!$A$1:$BZ$190,'LA22'!V$1,0)),
IF(INDEX!$H$34=3,(VLOOKUP($A37,'LA27'!$A$1:$BZ$190,'LA27'!V$1,0)),0))),".")</f>
        <v>0.03</v>
      </c>
      <c r="Y37" s="59">
        <f>IFERROR(
IF(INDEX!$H$34=1,(VLOOKUP($A37,'LA21'!$A$1:$BZ$190,'LA21'!W$1,0)),
IF(INDEX!$H$34=2,(VLOOKUP($A37,'LA22'!$A$1:$BZ$190,'LA22'!W$1,0)),
IF(INDEX!$H$34=3,(VLOOKUP($A37,'LA27'!$A$1:$BZ$190,'LA27'!W$1,0)),0))),".")</f>
        <v>0.3</v>
      </c>
      <c r="Z37" s="59">
        <f>IFERROR(
IF(INDEX!$H$34=1,(VLOOKUP($A37,'LA21'!$A$1:$BZ$190,'LA21'!X$1,0)),
IF(INDEX!$H$34=2,(VLOOKUP($A37,'LA22'!$A$1:$BZ$190,'LA22'!X$1,0)),
IF(INDEX!$H$34=3,(VLOOKUP($A37,'LA27'!$A$1:$BZ$190,'LA27'!X$1,0)),0))),".")</f>
        <v>0.37</v>
      </c>
      <c r="AA37" s="59">
        <f>IFERROR(
IF(INDEX!$H$34=1,(VLOOKUP($A37,'LA21'!$A$1:$BZ$190,'LA21'!Y$1,0)),
IF(INDEX!$H$34=2,(VLOOKUP($A37,'LA22'!$A$1:$BZ$190,'LA22'!Y$1,0)),
IF(INDEX!$H$34=3,(VLOOKUP($A37,'LA27'!$A$1:$BZ$190,'LA27'!Y$1,0)),0))),".")</f>
        <v>0.33</v>
      </c>
      <c r="AB37" s="59">
        <f>IFERROR(
IF(INDEX!$H$34=1,(VLOOKUP($A37,'LA21'!$A$1:$BZ$190,'LA21'!Z$1,0)),
IF(INDEX!$H$34=2,(VLOOKUP($A37,'LA22'!$A$1:$BZ$190,'LA22'!Z$1,0)),
IF(INDEX!$H$34=3,(VLOOKUP($A37,'LA27'!$A$1:$BZ$190,'LA27'!Z$1,0)),0))),".")</f>
        <v>0</v>
      </c>
      <c r="AC37" s="59">
        <f>IFERROR(
IF(INDEX!$H$34=1,(VLOOKUP($A37,'LA21'!$A$1:$BZ$190,'LA21'!AA$1,0)),
IF(INDEX!$H$34=2,(VLOOKUP($A37,'LA22'!$A$1:$BZ$190,'LA22'!AA$1,0)),
IF(INDEX!$H$34=3,(VLOOKUP($A37,'LA27'!$A$1:$BZ$190,'LA27'!AA$1,0)),0))),".")</f>
        <v>0</v>
      </c>
      <c r="AD37" s="59">
        <f>IFERROR(
IF(INDEX!$H$34=1,(VLOOKUP($A37,'LA21'!$A$1:$BZ$190,'LA21'!AB$1,0)),
IF(INDEX!$H$34=2,(VLOOKUP($A37,'LA22'!$A$1:$BZ$190,'LA22'!AB$1,0)),
IF(INDEX!$H$34=3,(VLOOKUP($A37,'LA27'!$A$1:$BZ$190,'LA27'!AB$1,0)),0))),".")</f>
        <v>0</v>
      </c>
      <c r="AE37" s="59">
        <f>IFERROR(
IF(INDEX!$H$34=1,(VLOOKUP($A37,'LA21'!$A$1:$BZ$190,'LA21'!AC$1,0)),
IF(INDEX!$H$34=2,(VLOOKUP($A37,'LA22'!$A$1:$BZ$190,'LA22'!AC$1,0)),
IF(INDEX!$H$34=3,(VLOOKUP($A37,'LA27'!$A$1:$BZ$190,'LA27'!AC$1,0)),0))),".")</f>
        <v>0</v>
      </c>
      <c r="AF37" s="59">
        <f>IFERROR(
IF(INDEX!$H$34=1,(VLOOKUP($A37,'LA21'!$A$1:$BZ$190,'LA21'!AD$1,0)),
IF(INDEX!$H$34=2,(VLOOKUP($A37,'LA22'!$A$1:$BZ$190,'LA22'!AD$1,0)),
IF(INDEX!$H$34=3,(VLOOKUP($A37,'LA27'!$A$1:$BZ$190,'LA27'!AD$1,0)),0))),".")</f>
        <v>0</v>
      </c>
      <c r="AG37" s="59">
        <f>IFERROR(
IF(INDEX!$H$34=1,(VLOOKUP($A37,'LA21'!$A$1:$BZ$190,'LA21'!AE$1,0)),
IF(INDEX!$H$34=2,(VLOOKUP($A37,'LA22'!$A$1:$BZ$190,'LA22'!AE$1,0)),
IF(INDEX!$H$34=3,(VLOOKUP($A37,'LA27'!$A$1:$BZ$190,'LA27'!AE$1,0)),0))),".")</f>
        <v>0</v>
      </c>
      <c r="AH37" s="59">
        <f>IFERROR(
IF(INDEX!$H$34=1,(VLOOKUP($A37,'LA21'!$A$1:$BZ$190,'LA21'!AF$1,0)),
IF(INDEX!$H$34=2,(VLOOKUP($A37,'LA22'!$A$1:$BZ$190,'LA22'!AF$1,0)),
IF(INDEX!$H$34=3,(VLOOKUP($A37,'LA27'!$A$1:$BZ$190,'LA27'!AF$1,0)),0))),".")</f>
        <v>0</v>
      </c>
      <c r="AI37" s="59">
        <f>IFERROR(
IF(INDEX!$H$34=1,(VLOOKUP($A37,'LA21'!$A$1:$BZ$190,'LA21'!AG$1,0)),
IF(INDEX!$H$34=2,(VLOOKUP($A37,'LA22'!$A$1:$BZ$190,'LA22'!AG$1,0)),
IF(INDEX!$H$34=3,(VLOOKUP($A37,'LA27'!$A$1:$BZ$190,'LA27'!AG$1,0)),0))),".")</f>
        <v>0</v>
      </c>
      <c r="AJ37" s="59">
        <f>IFERROR(
IF(INDEX!$H$34=1,(VLOOKUP($A37,'LA21'!$A$1:$BZ$190,'LA21'!AH$1,0)),
IF(INDEX!$H$34=2,(VLOOKUP($A37,'LA22'!$A$1:$BZ$190,'LA22'!AH$1,0)),
IF(INDEX!$H$34=3,(VLOOKUP($A37,'LA27'!$A$1:$BZ$190,'LA27'!AH$1,0)),0))),".")</f>
        <v>0</v>
      </c>
      <c r="AK37" s="59">
        <f>IFERROR(
IF(INDEX!$H$34=1,(VLOOKUP($A37,'LA21'!$A$1:$BZ$190,'LA21'!AI$1,0)),
IF(INDEX!$H$34=2,(VLOOKUP($A37,'LA22'!$A$1:$BZ$190,'LA22'!AI$1,0)),
IF(INDEX!$H$34=3,(VLOOKUP($A37,'LA27'!$A$1:$BZ$190,'LA27'!AI$1,0)),0))),".")</f>
        <v>0.05</v>
      </c>
      <c r="AL37" s="59">
        <f>IFERROR(
IF(INDEX!$H$34=1,(VLOOKUP($A37,'LA21'!$A$1:$BZ$190,'LA21'!AJ$1,0)),
IF(INDEX!$H$34=2,(VLOOKUP($A37,'LA22'!$A$1:$BZ$190,'LA22'!AJ$1,0)),
IF(INDEX!$H$34=3,(VLOOKUP($A37,'LA27'!$A$1:$BZ$190,'LA27'!AJ$1,0)),0))),".")</f>
        <v>0.04</v>
      </c>
      <c r="AM37" s="59">
        <f>IFERROR(
IF(INDEX!$H$34=1,(VLOOKUP($A37,'LA21'!$A$1:$BZ$190,'LA21'!AK$1,0)),
IF(INDEX!$H$34=2,(VLOOKUP($A37,'LA22'!$A$1:$BZ$190,'LA22'!AK$1,0)),
IF(INDEX!$H$34=3,(VLOOKUP($A37,'LA27'!$A$1:$BZ$190,'LA27'!AK$1,0)),0))),".")</f>
        <v>0.05</v>
      </c>
      <c r="AN37" s="59">
        <f>IFERROR(
IF(INDEX!$H$34=1,(VLOOKUP($A37,'LA21'!$A$1:$BZ$190,'LA21'!AL$1,0)),
IF(INDEX!$H$34=2,(VLOOKUP($A37,'LA22'!$A$1:$BZ$190,'LA22'!AL$1,0)),
IF(INDEX!$H$34=3,(VLOOKUP($A37,'LA27'!$A$1:$BZ$190,'LA27'!AL$1,0)),0))),".")</f>
        <v>0</v>
      </c>
      <c r="AO37" s="59">
        <f>IFERROR(
IF(INDEX!$H$34=1,(VLOOKUP($A37,'LA21'!$A$1:$BZ$190,'LA21'!AM$1,0)),
IF(INDEX!$H$34=2,(VLOOKUP($A37,'LA22'!$A$1:$BZ$190,'LA22'!AM$1,0)),
IF(INDEX!$H$34=3,(VLOOKUP($A37,'LA27'!$A$1:$BZ$190,'LA27'!AM$1,0)),0))),".")</f>
        <v>0</v>
      </c>
      <c r="AP37" s="59">
        <f>IFERROR(
IF(INDEX!$H$34=1,(VLOOKUP($A37,'LA21'!$A$1:$BZ$190,'LA21'!AN$1,0)),
IF(INDEX!$H$34=2,(VLOOKUP($A37,'LA22'!$A$1:$BZ$190,'LA22'!AN$1,0)),
IF(INDEX!$H$34=3,(VLOOKUP($A37,'LA27'!$A$1:$BZ$190,'LA27'!AN$1,0)),0))),".")</f>
        <v>0</v>
      </c>
      <c r="AQ37" s="59">
        <f>IFERROR(
IF(INDEX!$H$34=1,(VLOOKUP($A37,'LA21'!$A$1:$BZ$190,'LA21'!AO$1,0)),
IF(INDEX!$H$34=2,(VLOOKUP($A37,'LA22'!$A$1:$BZ$190,'LA22'!AO$1,0)),
IF(INDEX!$H$34=3,(VLOOKUP($A37,'LA27'!$A$1:$BZ$190,'LA27'!AO$1,0)),0))),".")</f>
        <v>0</v>
      </c>
      <c r="AR37" s="59" t="str">
        <f>IFERROR(
IF(INDEX!$H$34=1,(VLOOKUP($A37,'LA21'!$A$1:$BZ$190,'LA21'!AP$1,0)),
IF(INDEX!$H$34=2,(VLOOKUP($A37,'LA22'!$A$1:$BZ$190,'LA22'!AP$1,0)),
IF(INDEX!$H$34=3,(VLOOKUP($A37,'LA27'!$A$1:$BZ$190,'LA27'!AP$1,0)),0))),".")</f>
        <v>x</v>
      </c>
      <c r="AS37" s="59" t="str">
        <f>IFERROR(
IF(INDEX!$H$34=1,(VLOOKUP($A37,'LA21'!$A$1:$BZ$190,'LA21'!AQ$1,0)),
IF(INDEX!$H$34=2,(VLOOKUP($A37,'LA22'!$A$1:$BZ$190,'LA22'!AQ$1,0)),
IF(INDEX!$H$34=3,(VLOOKUP($A37,'LA27'!$A$1:$BZ$190,'LA27'!AQ$1,0)),0))),".")</f>
        <v>x</v>
      </c>
      <c r="AT37" s="59">
        <f>IFERROR(
IF(INDEX!$H$34=1,(VLOOKUP($A37,'LA21'!$A$1:$BZ$190,'LA21'!AR$1,0)),
IF(INDEX!$H$34=2,(VLOOKUP($A37,'LA22'!$A$1:$BZ$190,'LA22'!AR$1,0)),
IF(INDEX!$H$34=3,(VLOOKUP($A37,'LA27'!$A$1:$BZ$190,'LA27'!AR$1,0)),0))),".")</f>
        <v>0.02</v>
      </c>
      <c r="AU37" s="59" t="str">
        <f>IFERROR(
IF(INDEX!$H$34=1,(VLOOKUP($A37,'LA21'!$A$1:$BZ$190,'LA21'!AS$1,0)),
IF(INDEX!$H$34=2,(VLOOKUP($A37,'LA22'!$A$1:$BZ$190,'LA22'!AS$1,0)),
IF(INDEX!$H$34=3,(VLOOKUP($A37,'LA27'!$A$1:$BZ$190,'LA27'!AS$1,0)),0))),".")</f>
        <v>x</v>
      </c>
      <c r="AV37" s="59">
        <f>IFERROR(
IF(INDEX!$H$34=1,(VLOOKUP($A37,'LA21'!$A$1:$BZ$190,'LA21'!AT$1,0)),
IF(INDEX!$H$34=2,(VLOOKUP($A37,'LA22'!$A$1:$BZ$190,'LA22'!AT$1,0)),
IF(INDEX!$H$34=3,(VLOOKUP($A37,'LA27'!$A$1:$BZ$190,'LA27'!AT$1,0)),0))),".")</f>
        <v>0.01</v>
      </c>
      <c r="AW37" s="59">
        <f>IFERROR(
IF(INDEX!$H$34=1,(VLOOKUP($A37,'LA21'!$A$1:$BZ$190,'LA21'!AU$1,0)),
IF(INDEX!$H$34=2,(VLOOKUP($A37,'LA22'!$A$1:$BZ$190,'LA22'!AU$1,0)),
IF(INDEX!$H$34=3,(VLOOKUP($A37,'LA27'!$A$1:$BZ$190,'LA27'!AU$1,0)),0))),".")</f>
        <v>0.02</v>
      </c>
      <c r="AX37" s="59" t="str">
        <f>IFERROR(
IF(INDEX!$H$34=1,(VLOOKUP($A37,'LA21'!$A$1:$BZ$190,'LA21'!AV$1,0)),
IF(INDEX!$H$34=2,(VLOOKUP($A37,'LA22'!$A$1:$BZ$190,'LA22'!AV$1,0)),
IF(INDEX!$H$34=3,(VLOOKUP($A37,'LA27'!$A$1:$BZ$190,'LA27'!AV$1,0)),0))),".")</f>
        <v>x</v>
      </c>
      <c r="AY37" s="59">
        <f>IFERROR(
IF(INDEX!$H$34=1,(VLOOKUP($A37,'LA21'!$A$1:$BZ$190,'LA21'!AW$1,0)),
IF(INDEX!$H$34=2,(VLOOKUP($A37,'LA22'!$A$1:$BZ$190,'LA22'!AW$1,0)),
IF(INDEX!$H$34=3,(VLOOKUP($A37,'LA27'!$A$1:$BZ$190,'LA27'!AW$1,0)),0))),".")</f>
        <v>0.01</v>
      </c>
      <c r="AZ37" s="59" t="str">
        <f>IFERROR(
IF(INDEX!$H$34=1,(VLOOKUP($A37,'LA21'!$A$1:$BZ$190,'LA21'!AX$1,0)),
IF(INDEX!$H$34=2,(VLOOKUP($A37,'LA22'!$A$1:$BZ$190,'LA22'!AX$1,0)),
IF(INDEX!$H$34=3,(VLOOKUP($A37,'LA27'!$A$1:$BZ$190,'LA27'!AX$1,0)),0))),".")</f>
        <v>x</v>
      </c>
      <c r="BA37" s="59" t="str">
        <f>IFERROR(
IF(INDEX!$H$34=1,(VLOOKUP($A37,'LA21'!$A$1:$BZ$190,'LA21'!AY$1,0)),
IF(INDEX!$H$34=2,(VLOOKUP($A37,'LA22'!$A$1:$BZ$190,'LA22'!AY$1,0)),
IF(INDEX!$H$34=3,(VLOOKUP($A37,'LA27'!$A$1:$BZ$190,'LA27'!AY$1,0)),0))),".")</f>
        <v>x</v>
      </c>
      <c r="BB37" s="59" t="str">
        <f>IFERROR(
IF(INDEX!$H$34=1,(VLOOKUP($A37,'LA21'!$A$1:$BZ$190,'LA21'!AZ$1,0)),
IF(INDEX!$H$34=2,(VLOOKUP($A37,'LA22'!$A$1:$BZ$190,'LA22'!AZ$1,0)),
IF(INDEX!$H$34=3,(VLOOKUP($A37,'LA27'!$A$1:$BZ$190,'LA27'!AZ$1,0)),0))),".")</f>
        <v>x</v>
      </c>
      <c r="BC37" s="59" t="str">
        <f>IFERROR(
IF(INDEX!$H$34=1,(VLOOKUP($A37,'LA21'!$A$1:$BZ$190,'LA21'!BA$1,0)),
IF(INDEX!$H$34=2,(VLOOKUP($A37,'LA22'!$A$1:$BZ$190,'LA22'!BA$1,0)),
IF(INDEX!$H$34=3,(VLOOKUP($A37,'LA27'!$A$1:$BZ$190,'LA27'!BA$1,0)),0))),".")</f>
        <v>x</v>
      </c>
      <c r="BD37" s="59" t="str">
        <f>IFERROR(
IF(INDEX!$H$34=1,(VLOOKUP($A37,'LA21'!$A$1:$BZ$190,'LA21'!BB$1,0)),
IF(INDEX!$H$34=2,(VLOOKUP($A37,'LA22'!$A$1:$BZ$190,'LA22'!BB$1,0)),
IF(INDEX!$H$34=3,(VLOOKUP($A37,'LA27'!$A$1:$BZ$190,'LA27'!BB$1,0)),0))),".")</f>
        <v>x</v>
      </c>
      <c r="BE37" s="59" t="str">
        <f>IFERROR(
IF(INDEX!$H$34=1,(VLOOKUP($A37,'LA21'!$A$1:$BZ$190,'LA21'!BC$1,0)),
IF(INDEX!$H$34=2,(VLOOKUP($A37,'LA22'!$A$1:$BZ$190,'LA22'!BC$1,0)),
IF(INDEX!$H$34=3,(VLOOKUP($A37,'LA27'!$A$1:$BZ$190,'LA27'!BC$1,0)),0))),".")</f>
        <v>x</v>
      </c>
      <c r="BF37" s="59" t="str">
        <f>IFERROR(
IF(INDEX!$H$34=1,(VLOOKUP($A37,'LA21'!$A$1:$BZ$190,'LA21'!BD$1,0)),
IF(INDEX!$H$34=2,(VLOOKUP($A37,'LA22'!$A$1:$BZ$190,'LA22'!BD$1,0)),
IF(INDEX!$H$34=3,(VLOOKUP($A37,'LA27'!$A$1:$BZ$190,'LA27'!BD$1,0)),0))),".")</f>
        <v>x</v>
      </c>
      <c r="BG37" s="59" t="str">
        <f>IFERROR(
IF(INDEX!$H$34=1,(VLOOKUP($A37,'LA21'!$A$1:$BZ$190,'LA21'!BE$1,0)),
IF(INDEX!$H$34=2,(VLOOKUP($A37,'LA22'!$A$1:$BZ$190,'LA22'!BE$1,0)),
IF(INDEX!$H$34=3,(VLOOKUP($A37,'LA27'!$A$1:$BZ$190,'LA27'!BE$1,0)),0))),".")</f>
        <v>x</v>
      </c>
      <c r="BH37" s="59" t="str">
        <f>IFERROR(
IF(INDEX!$H$34=1,(VLOOKUP($A37,'LA21'!$A$1:$BZ$190,'LA21'!BF$1,0)),
IF(INDEX!$H$34=2,(VLOOKUP($A37,'LA22'!$A$1:$BZ$190,'LA22'!BF$1,0)),
IF(INDEX!$H$34=3,(VLOOKUP($A37,'LA27'!$A$1:$BZ$190,'LA27'!BF$1,0)),0))),".")</f>
        <v>-</v>
      </c>
      <c r="BI37" s="59">
        <f>IFERROR(
IF(INDEX!$H$34=1,(VLOOKUP($A37,'LA21'!$A$1:$BZ$190,'LA21'!BG$1,0)),
IF(INDEX!$H$34=2,(VLOOKUP($A37,'LA22'!$A$1:$BZ$190,'LA22'!BG$1,0)),
IF(INDEX!$H$34=3,(VLOOKUP($A37,'LA27'!$A$1:$BZ$190,'LA27'!BG$1,0)),0))),".")</f>
        <v>0.05</v>
      </c>
      <c r="BJ37" s="59">
        <f>IFERROR(
IF(INDEX!$H$34=1,(VLOOKUP($A37,'LA21'!$A$1:$BZ$190,'LA21'!BH$1,0)),
IF(INDEX!$H$34=2,(VLOOKUP($A37,'LA22'!$A$1:$BZ$190,'LA22'!BH$1,0)),
IF(INDEX!$H$34=3,(VLOOKUP($A37,'LA27'!$A$1:$BZ$190,'LA27'!BH$1,0)),0))),".")</f>
        <v>0.06</v>
      </c>
      <c r="BK37" s="59">
        <f>IFERROR(
IF(INDEX!$H$34=1,(VLOOKUP($A37,'LA21'!$A$1:$BZ$190,'LA21'!BI$1,0)),
IF(INDEX!$H$34=2,(VLOOKUP($A37,'LA22'!$A$1:$BZ$190,'LA22'!BI$1,0)),
IF(INDEX!$H$34=3,(VLOOKUP($A37,'LA27'!$A$1:$BZ$190,'LA27'!BI$1,0)),0))),".")</f>
        <v>0.05</v>
      </c>
      <c r="BL37" s="59">
        <f>IFERROR(
IF(INDEX!$H$34=1,(VLOOKUP($A37,'LA21'!$A$1:$BZ$190,'LA21'!BJ$1,0)),
IF(INDEX!$H$34=2,(VLOOKUP($A37,'LA22'!$A$1:$BZ$190,'LA22'!BJ$1,0)),
IF(INDEX!$H$34=3,(VLOOKUP($A37,'LA27'!$A$1:$BZ$190,'LA27'!BJ$1,0)),0))),".")</f>
        <v>0.02</v>
      </c>
      <c r="BM37" s="59">
        <f>IFERROR(
IF(INDEX!$H$34=1,(VLOOKUP($A37,'LA21'!$A$1:$BZ$190,'LA21'!BK$1,0)),
IF(INDEX!$H$34=2,(VLOOKUP($A37,'LA22'!$A$1:$BZ$190,'LA22'!BK$1,0)),
IF(INDEX!$H$34=3,(VLOOKUP($A37,'LA27'!$A$1:$BZ$190,'LA27'!BK$1,0)),0))),".")</f>
        <v>0.02</v>
      </c>
      <c r="BN37" s="59">
        <f>IFERROR(
IF(INDEX!$H$34=1,(VLOOKUP($A37,'LA21'!$A$1:$BZ$190,'LA21'!BL$1,0)),
IF(INDEX!$H$34=2,(VLOOKUP($A37,'LA22'!$A$1:$BZ$190,'LA22'!BL$1,0)),
IF(INDEX!$H$34=3,(VLOOKUP($A37,'LA27'!$A$1:$BZ$190,'LA27'!BL$1,0)),0))),".")</f>
        <v>0.02</v>
      </c>
      <c r="BO37" s="59">
        <f>IFERROR(
IF(INDEX!$H$34=1,(VLOOKUP($A37,'LA21'!$A$1:$BZ$190,'LA21'!BM$1,0)),
IF(INDEX!$H$34=2,(VLOOKUP($A37,'LA22'!$A$1:$BZ$190,'LA22'!BM$1,0)),
IF(INDEX!$H$34=3,(VLOOKUP($A37,'LA27'!$A$1:$BZ$190,'LA27'!BM$1,0)),0))),".")</f>
        <v>0.01</v>
      </c>
      <c r="BP37" s="59" t="str">
        <f>IFERROR(
IF(INDEX!$H$34=1,(VLOOKUP($A37,'LA21'!$A$1:$BZ$190,'LA21'!BN$1,0)),
IF(INDEX!$H$34=2,(VLOOKUP($A37,'LA22'!$A$1:$BZ$190,'LA22'!BN$1,0)),
IF(INDEX!$H$34=3,(VLOOKUP($A37,'LA27'!$A$1:$BZ$190,'LA27'!BN$1,0)),0))),".")</f>
        <v>x</v>
      </c>
      <c r="BQ37" s="59">
        <f>IFERROR(
IF(INDEX!$H$34=1,(VLOOKUP($A37,'LA21'!$A$1:$BZ$190,'LA21'!BO$1,0)),
IF(INDEX!$H$34=2,(VLOOKUP($A37,'LA22'!$A$1:$BZ$190,'LA22'!BO$1,0)),
IF(INDEX!$H$34=3,(VLOOKUP($A37,'LA27'!$A$1:$BZ$190,'LA27'!BO$1,0)),0))),".")</f>
        <v>0.01</v>
      </c>
    </row>
    <row r="38" spans="1:69" x14ac:dyDescent="0.2">
      <c r="A38" s="7">
        <v>381</v>
      </c>
      <c r="B38" s="13" t="s">
        <v>148</v>
      </c>
      <c r="C38" s="96" t="s">
        <v>114</v>
      </c>
      <c r="D38" s="152">
        <f>IFERROR(
IF(INDEX!$H$34=1,(VLOOKUP($A38,'LA21'!$A$1:$BZ$190,'LA21'!B$1,0)),
IF(INDEX!$H$34=2,(VLOOKUP($A38,'LA22'!$A$1:$BZ$190,'LA22'!B$1,0)),
IF(INDEX!$H$34=3,(VLOOKUP($A38,'LA27'!$A$1:$BZ$190,'LA27'!B$1,0)),0))),".")</f>
        <v>1340</v>
      </c>
      <c r="E38" s="58">
        <f>IFERROR(
IF(INDEX!$H$34=1,(VLOOKUP($A38,'LA21'!$A$1:$BZ$190,'LA21'!C$1,0)),
IF(INDEX!$H$34=2,(VLOOKUP($A38,'LA22'!$A$1:$BZ$190,'LA22'!C$1,0)),
IF(INDEX!$H$34=3,(VLOOKUP($A38,'LA27'!$A$1:$BZ$190,'LA27'!C$1,0)),0))),".")</f>
        <v>1250</v>
      </c>
      <c r="F38" s="58">
        <f>IFERROR(
IF(INDEX!$H$34=1,(VLOOKUP($A38,'LA21'!$A$1:$BZ$190,'LA21'!D$1,0)),
IF(INDEX!$H$34=2,(VLOOKUP($A38,'LA22'!$A$1:$BZ$190,'LA22'!D$1,0)),
IF(INDEX!$H$34=3,(VLOOKUP($A38,'LA27'!$A$1:$BZ$190,'LA27'!D$1,0)),0))),".")</f>
        <v>2590</v>
      </c>
      <c r="G38" s="59">
        <f>IFERROR(
IF(INDEX!$H$34=1,(VLOOKUP($A38,'LA21'!$A$1:$BZ$190,'LA21'!E$1,0)),
IF(INDEX!$H$34=2,(VLOOKUP($A38,'LA22'!$A$1:$BZ$190,'LA22'!E$1,0)),
IF(INDEX!$H$34=3,(VLOOKUP($A38,'LA27'!$A$1:$BZ$190,'LA27'!E$1,0)),0))),".")</f>
        <v>0.93</v>
      </c>
      <c r="H38" s="59">
        <f>IFERROR(
IF(INDEX!$H$34=1,(VLOOKUP($A38,'LA21'!$A$1:$BZ$190,'LA21'!F$1,0)),
IF(INDEX!$H$34=2,(VLOOKUP($A38,'LA22'!$A$1:$BZ$190,'LA22'!F$1,0)),
IF(INDEX!$H$34=3,(VLOOKUP($A38,'LA27'!$A$1:$BZ$190,'LA27'!F$1,0)),0))),".")</f>
        <v>0.95</v>
      </c>
      <c r="I38" s="59">
        <f>IFERROR(
IF(INDEX!$H$34=1,(VLOOKUP($A38,'LA21'!$A$1:$BZ$190,'LA21'!G$1,0)),
IF(INDEX!$H$34=2,(VLOOKUP($A38,'LA22'!$A$1:$BZ$190,'LA22'!G$1,0)),
IF(INDEX!$H$34=3,(VLOOKUP($A38,'LA27'!$A$1:$BZ$190,'LA27'!G$1,0)),0))),".")</f>
        <v>0.94</v>
      </c>
      <c r="J38" s="59">
        <f>IFERROR(
IF(INDEX!$H$34=1,(VLOOKUP($A38,'LA21'!$A$1:$BZ$190,'LA21'!H$1,0)),
IF(INDEX!$H$34=2,(VLOOKUP($A38,'LA22'!$A$1:$BZ$190,'LA22'!H$1,0)),
IF(INDEX!$H$34=3,(VLOOKUP($A38,'LA27'!$A$1:$BZ$190,'LA27'!H$1,0)),0))),".")</f>
        <v>0.91</v>
      </c>
      <c r="K38" s="59">
        <f>IFERROR(
IF(INDEX!$H$34=1,(VLOOKUP($A38,'LA21'!$A$1:$BZ$190,'LA21'!I$1,0)),
IF(INDEX!$H$34=2,(VLOOKUP($A38,'LA22'!$A$1:$BZ$190,'LA22'!I$1,0)),
IF(INDEX!$H$34=3,(VLOOKUP($A38,'LA27'!$A$1:$BZ$190,'LA27'!I$1,0)),0))),".")</f>
        <v>0.94</v>
      </c>
      <c r="L38" s="59">
        <f>IFERROR(
IF(INDEX!$H$34=1,(VLOOKUP($A38,'LA21'!$A$1:$BZ$190,'LA21'!J$1,0)),
IF(INDEX!$H$34=2,(VLOOKUP($A38,'LA22'!$A$1:$BZ$190,'LA22'!J$1,0)),
IF(INDEX!$H$34=3,(VLOOKUP($A38,'LA27'!$A$1:$BZ$190,'LA27'!J$1,0)),0))),".")</f>
        <v>0.92</v>
      </c>
      <c r="M38" s="59">
        <f>IFERROR(
IF(INDEX!$H$34=1,(VLOOKUP($A38,'LA21'!$A$1:$BZ$190,'LA21'!K$1,0)),
IF(INDEX!$H$34=2,(VLOOKUP($A38,'LA22'!$A$1:$BZ$190,'LA22'!K$1,0)),
IF(INDEX!$H$34=3,(VLOOKUP($A38,'LA27'!$A$1:$BZ$190,'LA27'!K$1,0)),0))),".")</f>
        <v>0.26</v>
      </c>
      <c r="N38" s="59">
        <f>IFERROR(
IF(INDEX!$H$34=1,(VLOOKUP($A38,'LA21'!$A$1:$BZ$190,'LA21'!L$1,0)),
IF(INDEX!$H$34=2,(VLOOKUP($A38,'LA22'!$A$1:$BZ$190,'LA22'!L$1,0)),
IF(INDEX!$H$34=3,(VLOOKUP($A38,'LA27'!$A$1:$BZ$190,'LA27'!L$1,0)),0))),".")</f>
        <v>0.22</v>
      </c>
      <c r="O38" s="59">
        <f>IFERROR(
IF(INDEX!$H$34=1,(VLOOKUP($A38,'LA21'!$A$1:$BZ$190,'LA21'!M$1,0)),
IF(INDEX!$H$34=2,(VLOOKUP($A38,'LA22'!$A$1:$BZ$190,'LA22'!M$1,0)),
IF(INDEX!$H$34=3,(VLOOKUP($A38,'LA27'!$A$1:$BZ$190,'LA27'!M$1,0)),0))),".")</f>
        <v>0.24</v>
      </c>
      <c r="P38" s="59" t="str">
        <f>IFERROR(
IF(INDEX!$H$34=1,(VLOOKUP($A38,'LA21'!$A$1:$BZ$190,'LA21'!N$1,0)),
IF(INDEX!$H$34=2,(VLOOKUP($A38,'LA22'!$A$1:$BZ$190,'LA22'!N$1,0)),
IF(INDEX!$H$34=3,(VLOOKUP($A38,'LA27'!$A$1:$BZ$190,'LA27'!N$1,0)),0))),".")</f>
        <v>x</v>
      </c>
      <c r="Q38" s="59" t="str">
        <f>IFERROR(
IF(INDEX!$H$34=1,(VLOOKUP($A38,'LA21'!$A$1:$BZ$190,'LA21'!O$1,0)),
IF(INDEX!$H$34=2,(VLOOKUP($A38,'LA22'!$A$1:$BZ$190,'LA22'!O$1,0)),
IF(INDEX!$H$34=3,(VLOOKUP($A38,'LA27'!$A$1:$BZ$190,'LA27'!O$1,0)),0))),".")</f>
        <v>x</v>
      </c>
      <c r="R38" s="59" t="str">
        <f>IFERROR(
IF(INDEX!$H$34=1,(VLOOKUP($A38,'LA21'!$A$1:$BZ$190,'LA21'!P$1,0)),
IF(INDEX!$H$34=2,(VLOOKUP($A38,'LA22'!$A$1:$BZ$190,'LA22'!P$1,0)),
IF(INDEX!$H$34=3,(VLOOKUP($A38,'LA27'!$A$1:$BZ$190,'LA27'!P$1,0)),0))),".")</f>
        <v>x</v>
      </c>
      <c r="S38" s="59">
        <f>IFERROR(
IF(INDEX!$H$34=1,(VLOOKUP($A38,'LA21'!$A$1:$BZ$190,'LA21'!Q$1,0)),
IF(INDEX!$H$34=2,(VLOOKUP($A38,'LA22'!$A$1:$BZ$190,'LA22'!Q$1,0)),
IF(INDEX!$H$34=3,(VLOOKUP($A38,'LA27'!$A$1:$BZ$190,'LA27'!Q$1,0)),0))),".")</f>
        <v>0.03</v>
      </c>
      <c r="T38" s="59">
        <f>IFERROR(
IF(INDEX!$H$34=1,(VLOOKUP($A38,'LA21'!$A$1:$BZ$190,'LA21'!R$1,0)),
IF(INDEX!$H$34=2,(VLOOKUP($A38,'LA22'!$A$1:$BZ$190,'LA22'!R$1,0)),
IF(INDEX!$H$34=3,(VLOOKUP($A38,'LA27'!$A$1:$BZ$190,'LA27'!R$1,0)),0))),".")</f>
        <v>0.02</v>
      </c>
      <c r="U38" s="59">
        <f>IFERROR(
IF(INDEX!$H$34=1,(VLOOKUP($A38,'LA21'!$A$1:$BZ$190,'LA21'!S$1,0)),
IF(INDEX!$H$34=2,(VLOOKUP($A38,'LA22'!$A$1:$BZ$190,'LA22'!S$1,0)),
IF(INDEX!$H$34=3,(VLOOKUP($A38,'LA27'!$A$1:$BZ$190,'LA27'!S$1,0)),0))),".")</f>
        <v>0.02</v>
      </c>
      <c r="V38" s="59">
        <f>IFERROR(
IF(INDEX!$H$34=1,(VLOOKUP($A38,'LA21'!$A$1:$BZ$190,'LA21'!T$1,0)),
IF(INDEX!$H$34=2,(VLOOKUP($A38,'LA22'!$A$1:$BZ$190,'LA22'!T$1,0)),
IF(INDEX!$H$34=3,(VLOOKUP($A38,'LA27'!$A$1:$BZ$190,'LA27'!T$1,0)),0))),".")</f>
        <v>0.53</v>
      </c>
      <c r="W38" s="59">
        <f>IFERROR(
IF(INDEX!$H$34=1,(VLOOKUP($A38,'LA21'!$A$1:$BZ$190,'LA21'!U$1,0)),
IF(INDEX!$H$34=2,(VLOOKUP($A38,'LA22'!$A$1:$BZ$190,'LA22'!U$1,0)),
IF(INDEX!$H$34=3,(VLOOKUP($A38,'LA27'!$A$1:$BZ$190,'LA27'!U$1,0)),0))),".")</f>
        <v>0.53</v>
      </c>
      <c r="X38" s="59">
        <f>IFERROR(
IF(INDEX!$H$34=1,(VLOOKUP($A38,'LA21'!$A$1:$BZ$190,'LA21'!V$1,0)),
IF(INDEX!$H$34=2,(VLOOKUP($A38,'LA22'!$A$1:$BZ$190,'LA22'!V$1,0)),
IF(INDEX!$H$34=3,(VLOOKUP($A38,'LA27'!$A$1:$BZ$190,'LA27'!V$1,0)),0))),".")</f>
        <v>0.53</v>
      </c>
      <c r="Y38" s="59">
        <f>IFERROR(
IF(INDEX!$H$34=1,(VLOOKUP($A38,'LA21'!$A$1:$BZ$190,'LA21'!W$1,0)),
IF(INDEX!$H$34=2,(VLOOKUP($A38,'LA22'!$A$1:$BZ$190,'LA22'!W$1,0)),
IF(INDEX!$H$34=3,(VLOOKUP($A38,'LA27'!$A$1:$BZ$190,'LA27'!W$1,0)),0))),".")</f>
        <v>0.08</v>
      </c>
      <c r="Z38" s="59">
        <f>IFERROR(
IF(INDEX!$H$34=1,(VLOOKUP($A38,'LA21'!$A$1:$BZ$190,'LA21'!X$1,0)),
IF(INDEX!$H$34=2,(VLOOKUP($A38,'LA22'!$A$1:$BZ$190,'LA22'!X$1,0)),
IF(INDEX!$H$34=3,(VLOOKUP($A38,'LA27'!$A$1:$BZ$190,'LA27'!X$1,0)),0))),".")</f>
        <v>0.16</v>
      </c>
      <c r="AA38" s="59">
        <f>IFERROR(
IF(INDEX!$H$34=1,(VLOOKUP($A38,'LA21'!$A$1:$BZ$190,'LA21'!Y$1,0)),
IF(INDEX!$H$34=2,(VLOOKUP($A38,'LA22'!$A$1:$BZ$190,'LA22'!Y$1,0)),
IF(INDEX!$H$34=3,(VLOOKUP($A38,'LA27'!$A$1:$BZ$190,'LA27'!Y$1,0)),0))),".")</f>
        <v>0.12</v>
      </c>
      <c r="AB38" s="59">
        <f>IFERROR(
IF(INDEX!$H$34=1,(VLOOKUP($A38,'LA21'!$A$1:$BZ$190,'LA21'!Z$1,0)),
IF(INDEX!$H$34=2,(VLOOKUP($A38,'LA22'!$A$1:$BZ$190,'LA22'!Z$1,0)),
IF(INDEX!$H$34=3,(VLOOKUP($A38,'LA27'!$A$1:$BZ$190,'LA27'!Z$1,0)),0))),".")</f>
        <v>0</v>
      </c>
      <c r="AC38" s="59">
        <f>IFERROR(
IF(INDEX!$H$34=1,(VLOOKUP($A38,'LA21'!$A$1:$BZ$190,'LA21'!AA$1,0)),
IF(INDEX!$H$34=2,(VLOOKUP($A38,'LA22'!$A$1:$BZ$190,'LA22'!AA$1,0)),
IF(INDEX!$H$34=3,(VLOOKUP($A38,'LA27'!$A$1:$BZ$190,'LA27'!AA$1,0)),0))),".")</f>
        <v>0</v>
      </c>
      <c r="AD38" s="59">
        <f>IFERROR(
IF(INDEX!$H$34=1,(VLOOKUP($A38,'LA21'!$A$1:$BZ$190,'LA21'!AB$1,0)),
IF(INDEX!$H$34=2,(VLOOKUP($A38,'LA22'!$A$1:$BZ$190,'LA22'!AB$1,0)),
IF(INDEX!$H$34=3,(VLOOKUP($A38,'LA27'!$A$1:$BZ$190,'LA27'!AB$1,0)),0))),".")</f>
        <v>0</v>
      </c>
      <c r="AE38" s="59">
        <f>IFERROR(
IF(INDEX!$H$34=1,(VLOOKUP($A38,'LA21'!$A$1:$BZ$190,'LA21'!AC$1,0)),
IF(INDEX!$H$34=2,(VLOOKUP($A38,'LA22'!$A$1:$BZ$190,'LA22'!AC$1,0)),
IF(INDEX!$H$34=3,(VLOOKUP($A38,'LA27'!$A$1:$BZ$190,'LA27'!AC$1,0)),0))),".")</f>
        <v>0</v>
      </c>
      <c r="AF38" s="59">
        <f>IFERROR(
IF(INDEX!$H$34=1,(VLOOKUP($A38,'LA21'!$A$1:$BZ$190,'LA21'!AD$1,0)),
IF(INDEX!$H$34=2,(VLOOKUP($A38,'LA22'!$A$1:$BZ$190,'LA22'!AD$1,0)),
IF(INDEX!$H$34=3,(VLOOKUP($A38,'LA27'!$A$1:$BZ$190,'LA27'!AD$1,0)),0))),".")</f>
        <v>0</v>
      </c>
      <c r="AG38" s="59">
        <f>IFERROR(
IF(INDEX!$H$34=1,(VLOOKUP($A38,'LA21'!$A$1:$BZ$190,'LA21'!AE$1,0)),
IF(INDEX!$H$34=2,(VLOOKUP($A38,'LA22'!$A$1:$BZ$190,'LA22'!AE$1,0)),
IF(INDEX!$H$34=3,(VLOOKUP($A38,'LA27'!$A$1:$BZ$190,'LA27'!AE$1,0)),0))),".")</f>
        <v>0</v>
      </c>
      <c r="AH38" s="59">
        <f>IFERROR(
IF(INDEX!$H$34=1,(VLOOKUP($A38,'LA21'!$A$1:$BZ$190,'LA21'!AF$1,0)),
IF(INDEX!$H$34=2,(VLOOKUP($A38,'LA22'!$A$1:$BZ$190,'LA22'!AF$1,0)),
IF(INDEX!$H$34=3,(VLOOKUP($A38,'LA27'!$A$1:$BZ$190,'LA27'!AF$1,0)),0))),".")</f>
        <v>0.01</v>
      </c>
      <c r="AI38" s="59">
        <f>IFERROR(
IF(INDEX!$H$34=1,(VLOOKUP($A38,'LA21'!$A$1:$BZ$190,'LA21'!AG$1,0)),
IF(INDEX!$H$34=2,(VLOOKUP($A38,'LA22'!$A$1:$BZ$190,'LA22'!AG$1,0)),
IF(INDEX!$H$34=3,(VLOOKUP($A38,'LA27'!$A$1:$BZ$190,'LA27'!AG$1,0)),0))),".")</f>
        <v>0</v>
      </c>
      <c r="AJ38" s="59" t="str">
        <f>IFERROR(
IF(INDEX!$H$34=1,(VLOOKUP($A38,'LA21'!$A$1:$BZ$190,'LA21'!AH$1,0)),
IF(INDEX!$H$34=2,(VLOOKUP($A38,'LA22'!$A$1:$BZ$190,'LA22'!AH$1,0)),
IF(INDEX!$H$34=3,(VLOOKUP($A38,'LA27'!$A$1:$BZ$190,'LA27'!AH$1,0)),0))),".")</f>
        <v>-</v>
      </c>
      <c r="AK38" s="59">
        <f>IFERROR(
IF(INDEX!$H$34=1,(VLOOKUP($A38,'LA21'!$A$1:$BZ$190,'LA21'!AI$1,0)),
IF(INDEX!$H$34=2,(VLOOKUP($A38,'LA22'!$A$1:$BZ$190,'LA22'!AI$1,0)),
IF(INDEX!$H$34=3,(VLOOKUP($A38,'LA27'!$A$1:$BZ$190,'LA27'!AI$1,0)),0))),".")</f>
        <v>0.08</v>
      </c>
      <c r="AL38" s="59">
        <f>IFERROR(
IF(INDEX!$H$34=1,(VLOOKUP($A38,'LA21'!$A$1:$BZ$190,'LA21'!AJ$1,0)),
IF(INDEX!$H$34=2,(VLOOKUP($A38,'LA22'!$A$1:$BZ$190,'LA22'!AJ$1,0)),
IF(INDEX!$H$34=3,(VLOOKUP($A38,'LA27'!$A$1:$BZ$190,'LA27'!AJ$1,0)),0))),".")</f>
        <v>0.05</v>
      </c>
      <c r="AM38" s="59">
        <f>IFERROR(
IF(INDEX!$H$34=1,(VLOOKUP($A38,'LA21'!$A$1:$BZ$190,'LA21'!AK$1,0)),
IF(INDEX!$H$34=2,(VLOOKUP($A38,'LA22'!$A$1:$BZ$190,'LA22'!AK$1,0)),
IF(INDEX!$H$34=3,(VLOOKUP($A38,'LA27'!$A$1:$BZ$190,'LA27'!AK$1,0)),0))),".")</f>
        <v>7.0000000000000007E-2</v>
      </c>
      <c r="AN38" s="59">
        <f>IFERROR(
IF(INDEX!$H$34=1,(VLOOKUP($A38,'LA21'!$A$1:$BZ$190,'LA21'!AL$1,0)),
IF(INDEX!$H$34=2,(VLOOKUP($A38,'LA22'!$A$1:$BZ$190,'LA22'!AL$1,0)),
IF(INDEX!$H$34=3,(VLOOKUP($A38,'LA27'!$A$1:$BZ$190,'LA27'!AL$1,0)),0))),".")</f>
        <v>0</v>
      </c>
      <c r="AO38" s="59">
        <f>IFERROR(
IF(INDEX!$H$34=1,(VLOOKUP($A38,'LA21'!$A$1:$BZ$190,'LA21'!AM$1,0)),
IF(INDEX!$H$34=2,(VLOOKUP($A38,'LA22'!$A$1:$BZ$190,'LA22'!AM$1,0)),
IF(INDEX!$H$34=3,(VLOOKUP($A38,'LA27'!$A$1:$BZ$190,'LA27'!AM$1,0)),0))),".")</f>
        <v>0</v>
      </c>
      <c r="AP38" s="59">
        <f>IFERROR(
IF(INDEX!$H$34=1,(VLOOKUP($A38,'LA21'!$A$1:$BZ$190,'LA21'!AN$1,0)),
IF(INDEX!$H$34=2,(VLOOKUP($A38,'LA22'!$A$1:$BZ$190,'LA22'!AN$1,0)),
IF(INDEX!$H$34=3,(VLOOKUP($A38,'LA27'!$A$1:$BZ$190,'LA27'!AN$1,0)),0))),".")</f>
        <v>0</v>
      </c>
      <c r="AQ38" s="59" t="str">
        <f>IFERROR(
IF(INDEX!$H$34=1,(VLOOKUP($A38,'LA21'!$A$1:$BZ$190,'LA21'!AO$1,0)),
IF(INDEX!$H$34=2,(VLOOKUP($A38,'LA22'!$A$1:$BZ$190,'LA22'!AO$1,0)),
IF(INDEX!$H$34=3,(VLOOKUP($A38,'LA27'!$A$1:$BZ$190,'LA27'!AO$1,0)),0))),".")</f>
        <v>x</v>
      </c>
      <c r="AR38" s="59">
        <f>IFERROR(
IF(INDEX!$H$34=1,(VLOOKUP($A38,'LA21'!$A$1:$BZ$190,'LA21'!AP$1,0)),
IF(INDEX!$H$34=2,(VLOOKUP($A38,'LA22'!$A$1:$BZ$190,'LA22'!AP$1,0)),
IF(INDEX!$H$34=3,(VLOOKUP($A38,'LA27'!$A$1:$BZ$190,'LA27'!AP$1,0)),0))),".")</f>
        <v>0.01</v>
      </c>
      <c r="AS38" s="59" t="str">
        <f>IFERROR(
IF(INDEX!$H$34=1,(VLOOKUP($A38,'LA21'!$A$1:$BZ$190,'LA21'!AQ$1,0)),
IF(INDEX!$H$34=2,(VLOOKUP($A38,'LA22'!$A$1:$BZ$190,'LA22'!AQ$1,0)),
IF(INDEX!$H$34=3,(VLOOKUP($A38,'LA27'!$A$1:$BZ$190,'LA27'!AQ$1,0)),0))),".")</f>
        <v>-</v>
      </c>
      <c r="AT38" s="59">
        <f>IFERROR(
IF(INDEX!$H$34=1,(VLOOKUP($A38,'LA21'!$A$1:$BZ$190,'LA21'!AR$1,0)),
IF(INDEX!$H$34=2,(VLOOKUP($A38,'LA22'!$A$1:$BZ$190,'LA22'!AR$1,0)),
IF(INDEX!$H$34=3,(VLOOKUP($A38,'LA27'!$A$1:$BZ$190,'LA27'!AR$1,0)),0))),".")</f>
        <v>0.01</v>
      </c>
      <c r="AU38" s="59" t="str">
        <f>IFERROR(
IF(INDEX!$H$34=1,(VLOOKUP($A38,'LA21'!$A$1:$BZ$190,'LA21'!AS$1,0)),
IF(INDEX!$H$34=2,(VLOOKUP($A38,'LA22'!$A$1:$BZ$190,'LA22'!AS$1,0)),
IF(INDEX!$H$34=3,(VLOOKUP($A38,'LA27'!$A$1:$BZ$190,'LA27'!AS$1,0)),0))),".")</f>
        <v>x</v>
      </c>
      <c r="AV38" s="59">
        <f>IFERROR(
IF(INDEX!$H$34=1,(VLOOKUP($A38,'LA21'!$A$1:$BZ$190,'LA21'!AT$1,0)),
IF(INDEX!$H$34=2,(VLOOKUP($A38,'LA22'!$A$1:$BZ$190,'LA22'!AT$1,0)),
IF(INDEX!$H$34=3,(VLOOKUP($A38,'LA27'!$A$1:$BZ$190,'LA27'!AT$1,0)),0))),".")</f>
        <v>0.01</v>
      </c>
      <c r="AW38" s="59">
        <f>IFERROR(
IF(INDEX!$H$34=1,(VLOOKUP($A38,'LA21'!$A$1:$BZ$190,'LA21'!AU$1,0)),
IF(INDEX!$H$34=2,(VLOOKUP($A38,'LA22'!$A$1:$BZ$190,'LA22'!AU$1,0)),
IF(INDEX!$H$34=3,(VLOOKUP($A38,'LA27'!$A$1:$BZ$190,'LA27'!AU$1,0)),0))),".")</f>
        <v>0.01</v>
      </c>
      <c r="AX38" s="59" t="str">
        <f>IFERROR(
IF(INDEX!$H$34=1,(VLOOKUP($A38,'LA21'!$A$1:$BZ$190,'LA21'!AV$1,0)),
IF(INDEX!$H$34=2,(VLOOKUP($A38,'LA22'!$A$1:$BZ$190,'LA22'!AV$1,0)),
IF(INDEX!$H$34=3,(VLOOKUP($A38,'LA27'!$A$1:$BZ$190,'LA27'!AV$1,0)),0))),".")</f>
        <v>x</v>
      </c>
      <c r="AY38" s="59" t="str">
        <f>IFERROR(
IF(INDEX!$H$34=1,(VLOOKUP($A38,'LA21'!$A$1:$BZ$190,'LA21'!AW$1,0)),
IF(INDEX!$H$34=2,(VLOOKUP($A38,'LA22'!$A$1:$BZ$190,'LA22'!AW$1,0)),
IF(INDEX!$H$34=3,(VLOOKUP($A38,'LA27'!$A$1:$BZ$190,'LA27'!AW$1,0)),0))),".")</f>
        <v>-</v>
      </c>
      <c r="AZ38" s="59" t="str">
        <f>IFERROR(
IF(INDEX!$H$34=1,(VLOOKUP($A38,'LA21'!$A$1:$BZ$190,'LA21'!AX$1,0)),
IF(INDEX!$H$34=2,(VLOOKUP($A38,'LA22'!$A$1:$BZ$190,'LA22'!AX$1,0)),
IF(INDEX!$H$34=3,(VLOOKUP($A38,'LA27'!$A$1:$BZ$190,'LA27'!AX$1,0)),0))),".")</f>
        <v>x</v>
      </c>
      <c r="BA38" s="59" t="str">
        <f>IFERROR(
IF(INDEX!$H$34=1,(VLOOKUP($A38,'LA21'!$A$1:$BZ$190,'LA21'!AY$1,0)),
IF(INDEX!$H$34=2,(VLOOKUP($A38,'LA22'!$A$1:$BZ$190,'LA22'!AY$1,0)),
IF(INDEX!$H$34=3,(VLOOKUP($A38,'LA27'!$A$1:$BZ$190,'LA27'!AY$1,0)),0))),".")</f>
        <v>x</v>
      </c>
      <c r="BB38" s="59" t="str">
        <f>IFERROR(
IF(INDEX!$H$34=1,(VLOOKUP($A38,'LA21'!$A$1:$BZ$190,'LA21'!AZ$1,0)),
IF(INDEX!$H$34=2,(VLOOKUP($A38,'LA22'!$A$1:$BZ$190,'LA22'!AZ$1,0)),
IF(INDEX!$H$34=3,(VLOOKUP($A38,'LA27'!$A$1:$BZ$190,'LA27'!AZ$1,0)),0))),".")</f>
        <v>-</v>
      </c>
      <c r="BC38" s="59">
        <f>IFERROR(
IF(INDEX!$H$34=1,(VLOOKUP($A38,'LA21'!$A$1:$BZ$190,'LA21'!BA$1,0)),
IF(INDEX!$H$34=2,(VLOOKUP($A38,'LA22'!$A$1:$BZ$190,'LA22'!BA$1,0)),
IF(INDEX!$H$34=3,(VLOOKUP($A38,'LA27'!$A$1:$BZ$190,'LA27'!BA$1,0)),0))),".")</f>
        <v>0</v>
      </c>
      <c r="BD38" s="59">
        <f>IFERROR(
IF(INDEX!$H$34=1,(VLOOKUP($A38,'LA21'!$A$1:$BZ$190,'LA21'!BB$1,0)),
IF(INDEX!$H$34=2,(VLOOKUP($A38,'LA22'!$A$1:$BZ$190,'LA22'!BB$1,0)),
IF(INDEX!$H$34=3,(VLOOKUP($A38,'LA27'!$A$1:$BZ$190,'LA27'!BB$1,0)),0))),".")</f>
        <v>0</v>
      </c>
      <c r="BE38" s="59">
        <f>IFERROR(
IF(INDEX!$H$34=1,(VLOOKUP($A38,'LA21'!$A$1:$BZ$190,'LA21'!BC$1,0)),
IF(INDEX!$H$34=2,(VLOOKUP($A38,'LA22'!$A$1:$BZ$190,'LA22'!BC$1,0)),
IF(INDEX!$H$34=3,(VLOOKUP($A38,'LA27'!$A$1:$BZ$190,'LA27'!BC$1,0)),0))),".")</f>
        <v>0</v>
      </c>
      <c r="BF38" s="59">
        <f>IFERROR(
IF(INDEX!$H$34=1,(VLOOKUP($A38,'LA21'!$A$1:$BZ$190,'LA21'!BD$1,0)),
IF(INDEX!$H$34=2,(VLOOKUP($A38,'LA22'!$A$1:$BZ$190,'LA22'!BD$1,0)),
IF(INDEX!$H$34=3,(VLOOKUP($A38,'LA27'!$A$1:$BZ$190,'LA27'!BD$1,0)),0))),".")</f>
        <v>0.01</v>
      </c>
      <c r="BG38" s="59" t="str">
        <f>IFERROR(
IF(INDEX!$H$34=1,(VLOOKUP($A38,'LA21'!$A$1:$BZ$190,'LA21'!BE$1,0)),
IF(INDEX!$H$34=2,(VLOOKUP($A38,'LA22'!$A$1:$BZ$190,'LA22'!BE$1,0)),
IF(INDEX!$H$34=3,(VLOOKUP($A38,'LA27'!$A$1:$BZ$190,'LA27'!BE$1,0)),0))),".")</f>
        <v>-</v>
      </c>
      <c r="BH38" s="59">
        <f>IFERROR(
IF(INDEX!$H$34=1,(VLOOKUP($A38,'LA21'!$A$1:$BZ$190,'LA21'!BF$1,0)),
IF(INDEX!$H$34=2,(VLOOKUP($A38,'LA22'!$A$1:$BZ$190,'LA22'!BF$1,0)),
IF(INDEX!$H$34=3,(VLOOKUP($A38,'LA27'!$A$1:$BZ$190,'LA27'!BF$1,0)),0))),".")</f>
        <v>0.01</v>
      </c>
      <c r="BI38" s="59">
        <f>IFERROR(
IF(INDEX!$H$34=1,(VLOOKUP($A38,'LA21'!$A$1:$BZ$190,'LA21'!BG$1,0)),
IF(INDEX!$H$34=2,(VLOOKUP($A38,'LA22'!$A$1:$BZ$190,'LA22'!BG$1,0)),
IF(INDEX!$H$34=3,(VLOOKUP($A38,'LA27'!$A$1:$BZ$190,'LA27'!BG$1,0)),0))),".")</f>
        <v>0.05</v>
      </c>
      <c r="BJ38" s="59">
        <f>IFERROR(
IF(INDEX!$H$34=1,(VLOOKUP($A38,'LA21'!$A$1:$BZ$190,'LA21'!BH$1,0)),
IF(INDEX!$H$34=2,(VLOOKUP($A38,'LA22'!$A$1:$BZ$190,'LA22'!BH$1,0)),
IF(INDEX!$H$34=3,(VLOOKUP($A38,'LA27'!$A$1:$BZ$190,'LA27'!BH$1,0)),0))),".")</f>
        <v>0.03</v>
      </c>
      <c r="BK38" s="59">
        <f>IFERROR(
IF(INDEX!$H$34=1,(VLOOKUP($A38,'LA21'!$A$1:$BZ$190,'LA21'!BI$1,0)),
IF(INDEX!$H$34=2,(VLOOKUP($A38,'LA22'!$A$1:$BZ$190,'LA22'!BI$1,0)),
IF(INDEX!$H$34=3,(VLOOKUP($A38,'LA27'!$A$1:$BZ$190,'LA27'!BI$1,0)),0))),".")</f>
        <v>0.04</v>
      </c>
      <c r="BL38" s="59">
        <f>IFERROR(
IF(INDEX!$H$34=1,(VLOOKUP($A38,'LA21'!$A$1:$BZ$190,'LA21'!BJ$1,0)),
IF(INDEX!$H$34=2,(VLOOKUP($A38,'LA22'!$A$1:$BZ$190,'LA22'!BJ$1,0)),
IF(INDEX!$H$34=3,(VLOOKUP($A38,'LA27'!$A$1:$BZ$190,'LA27'!BJ$1,0)),0))),".")</f>
        <v>0.01</v>
      </c>
      <c r="BM38" s="59">
        <f>IFERROR(
IF(INDEX!$H$34=1,(VLOOKUP($A38,'LA21'!$A$1:$BZ$190,'LA21'!BK$1,0)),
IF(INDEX!$H$34=2,(VLOOKUP($A38,'LA22'!$A$1:$BZ$190,'LA22'!BK$1,0)),
IF(INDEX!$H$34=3,(VLOOKUP($A38,'LA27'!$A$1:$BZ$190,'LA27'!BK$1,0)),0))),".")</f>
        <v>0.01</v>
      </c>
      <c r="BN38" s="59">
        <f>IFERROR(
IF(INDEX!$H$34=1,(VLOOKUP($A38,'LA21'!$A$1:$BZ$190,'LA21'!BL$1,0)),
IF(INDEX!$H$34=2,(VLOOKUP($A38,'LA22'!$A$1:$BZ$190,'LA22'!BL$1,0)),
IF(INDEX!$H$34=3,(VLOOKUP($A38,'LA27'!$A$1:$BZ$190,'LA27'!BL$1,0)),0))),".")</f>
        <v>0.01</v>
      </c>
      <c r="BO38" s="59">
        <f>IFERROR(
IF(INDEX!$H$34=1,(VLOOKUP($A38,'LA21'!$A$1:$BZ$190,'LA21'!BM$1,0)),
IF(INDEX!$H$34=2,(VLOOKUP($A38,'LA22'!$A$1:$BZ$190,'LA22'!BM$1,0)),
IF(INDEX!$H$34=3,(VLOOKUP($A38,'LA27'!$A$1:$BZ$190,'LA27'!BM$1,0)),0))),".")</f>
        <v>0.01</v>
      </c>
      <c r="BP38" s="59">
        <f>IFERROR(
IF(INDEX!$H$34=1,(VLOOKUP($A38,'LA21'!$A$1:$BZ$190,'LA21'!BN$1,0)),
IF(INDEX!$H$34=2,(VLOOKUP($A38,'LA22'!$A$1:$BZ$190,'LA22'!BN$1,0)),
IF(INDEX!$H$34=3,(VLOOKUP($A38,'LA27'!$A$1:$BZ$190,'LA27'!BN$1,0)),0))),".")</f>
        <v>0.01</v>
      </c>
      <c r="BQ38" s="59">
        <f>IFERROR(
IF(INDEX!$H$34=1,(VLOOKUP($A38,'LA21'!$A$1:$BZ$190,'LA21'!BO$1,0)),
IF(INDEX!$H$34=2,(VLOOKUP($A38,'LA22'!$A$1:$BZ$190,'LA22'!BO$1,0)),
IF(INDEX!$H$34=3,(VLOOKUP($A38,'LA27'!$A$1:$BZ$190,'LA27'!BO$1,0)),0))),".")</f>
        <v>0.01</v>
      </c>
    </row>
    <row r="39" spans="1:69" x14ac:dyDescent="0.2">
      <c r="A39" s="7">
        <v>873</v>
      </c>
      <c r="B39" s="13" t="s">
        <v>149</v>
      </c>
      <c r="C39" s="96" t="s">
        <v>120</v>
      </c>
      <c r="D39" s="152">
        <f>IFERROR(
IF(INDEX!$H$34=1,(VLOOKUP($A39,'LA21'!$A$1:$BZ$190,'LA21'!B$1,0)),
IF(INDEX!$H$34=2,(VLOOKUP($A39,'LA22'!$A$1:$BZ$190,'LA22'!B$1,0)),
IF(INDEX!$H$34=3,(VLOOKUP($A39,'LA27'!$A$1:$BZ$190,'LA27'!B$1,0)),0))),".")</f>
        <v>3000</v>
      </c>
      <c r="E39" s="58">
        <f>IFERROR(
IF(INDEX!$H$34=1,(VLOOKUP($A39,'LA21'!$A$1:$BZ$190,'LA21'!C$1,0)),
IF(INDEX!$H$34=2,(VLOOKUP($A39,'LA22'!$A$1:$BZ$190,'LA22'!C$1,0)),
IF(INDEX!$H$34=3,(VLOOKUP($A39,'LA27'!$A$1:$BZ$190,'LA27'!C$1,0)),0))),".")</f>
        <v>2930</v>
      </c>
      <c r="F39" s="58">
        <f>IFERROR(
IF(INDEX!$H$34=1,(VLOOKUP($A39,'LA21'!$A$1:$BZ$190,'LA21'!D$1,0)),
IF(INDEX!$H$34=2,(VLOOKUP($A39,'LA22'!$A$1:$BZ$190,'LA22'!D$1,0)),
IF(INDEX!$H$34=3,(VLOOKUP($A39,'LA27'!$A$1:$BZ$190,'LA27'!D$1,0)),0))),".")</f>
        <v>5930</v>
      </c>
      <c r="G39" s="59">
        <f>IFERROR(
IF(INDEX!$H$34=1,(VLOOKUP($A39,'LA21'!$A$1:$BZ$190,'LA21'!E$1,0)),
IF(INDEX!$H$34=2,(VLOOKUP($A39,'LA22'!$A$1:$BZ$190,'LA22'!E$1,0)),
IF(INDEX!$H$34=3,(VLOOKUP($A39,'LA27'!$A$1:$BZ$190,'LA27'!E$1,0)),0))),".")</f>
        <v>0.93</v>
      </c>
      <c r="H39" s="59">
        <f>IFERROR(
IF(INDEX!$H$34=1,(VLOOKUP($A39,'LA21'!$A$1:$BZ$190,'LA21'!F$1,0)),
IF(INDEX!$H$34=2,(VLOOKUP($A39,'LA22'!$A$1:$BZ$190,'LA22'!F$1,0)),
IF(INDEX!$H$34=3,(VLOOKUP($A39,'LA27'!$A$1:$BZ$190,'LA27'!F$1,0)),0))),".")</f>
        <v>0.92</v>
      </c>
      <c r="I39" s="59">
        <f>IFERROR(
IF(INDEX!$H$34=1,(VLOOKUP($A39,'LA21'!$A$1:$BZ$190,'LA21'!G$1,0)),
IF(INDEX!$H$34=2,(VLOOKUP($A39,'LA22'!$A$1:$BZ$190,'LA22'!G$1,0)),
IF(INDEX!$H$34=3,(VLOOKUP($A39,'LA27'!$A$1:$BZ$190,'LA27'!G$1,0)),0))),".")</f>
        <v>0.93</v>
      </c>
      <c r="J39" s="59">
        <f>IFERROR(
IF(INDEX!$H$34=1,(VLOOKUP($A39,'LA21'!$A$1:$BZ$190,'LA21'!H$1,0)),
IF(INDEX!$H$34=2,(VLOOKUP($A39,'LA22'!$A$1:$BZ$190,'LA22'!H$1,0)),
IF(INDEX!$H$34=3,(VLOOKUP($A39,'LA27'!$A$1:$BZ$190,'LA27'!H$1,0)),0))),".")</f>
        <v>0.91</v>
      </c>
      <c r="K39" s="59">
        <f>IFERROR(
IF(INDEX!$H$34=1,(VLOOKUP($A39,'LA21'!$A$1:$BZ$190,'LA21'!I$1,0)),
IF(INDEX!$H$34=2,(VLOOKUP($A39,'LA22'!$A$1:$BZ$190,'LA22'!I$1,0)),
IF(INDEX!$H$34=3,(VLOOKUP($A39,'LA27'!$A$1:$BZ$190,'LA27'!I$1,0)),0))),".")</f>
        <v>0.91</v>
      </c>
      <c r="L39" s="59">
        <f>IFERROR(
IF(INDEX!$H$34=1,(VLOOKUP($A39,'LA21'!$A$1:$BZ$190,'LA21'!J$1,0)),
IF(INDEX!$H$34=2,(VLOOKUP($A39,'LA22'!$A$1:$BZ$190,'LA22'!J$1,0)),
IF(INDEX!$H$34=3,(VLOOKUP($A39,'LA27'!$A$1:$BZ$190,'LA27'!J$1,0)),0))),".")</f>
        <v>0.91</v>
      </c>
      <c r="M39" s="59">
        <f>IFERROR(
IF(INDEX!$H$34=1,(VLOOKUP($A39,'LA21'!$A$1:$BZ$190,'LA21'!K$1,0)),
IF(INDEX!$H$34=2,(VLOOKUP($A39,'LA22'!$A$1:$BZ$190,'LA22'!K$1,0)),
IF(INDEX!$H$34=3,(VLOOKUP($A39,'LA27'!$A$1:$BZ$190,'LA27'!K$1,0)),0))),".")</f>
        <v>0.36</v>
      </c>
      <c r="N39" s="59">
        <f>IFERROR(
IF(INDEX!$H$34=1,(VLOOKUP($A39,'LA21'!$A$1:$BZ$190,'LA21'!L$1,0)),
IF(INDEX!$H$34=2,(VLOOKUP($A39,'LA22'!$A$1:$BZ$190,'LA22'!L$1,0)),
IF(INDEX!$H$34=3,(VLOOKUP($A39,'LA27'!$A$1:$BZ$190,'LA27'!L$1,0)),0))),".")</f>
        <v>0.28000000000000003</v>
      </c>
      <c r="O39" s="59">
        <f>IFERROR(
IF(INDEX!$H$34=1,(VLOOKUP($A39,'LA21'!$A$1:$BZ$190,'LA21'!M$1,0)),
IF(INDEX!$H$34=2,(VLOOKUP($A39,'LA22'!$A$1:$BZ$190,'LA22'!M$1,0)),
IF(INDEX!$H$34=3,(VLOOKUP($A39,'LA27'!$A$1:$BZ$190,'LA27'!M$1,0)),0))),".")</f>
        <v>0.32</v>
      </c>
      <c r="P39" s="59" t="str">
        <f>IFERROR(
IF(INDEX!$H$34=1,(VLOOKUP($A39,'LA21'!$A$1:$BZ$190,'LA21'!N$1,0)),
IF(INDEX!$H$34=2,(VLOOKUP($A39,'LA22'!$A$1:$BZ$190,'LA22'!N$1,0)),
IF(INDEX!$H$34=3,(VLOOKUP($A39,'LA27'!$A$1:$BZ$190,'LA27'!N$1,0)),0))),".")</f>
        <v>-</v>
      </c>
      <c r="Q39" s="59">
        <f>IFERROR(
IF(INDEX!$H$34=1,(VLOOKUP($A39,'LA21'!$A$1:$BZ$190,'LA21'!O$1,0)),
IF(INDEX!$H$34=2,(VLOOKUP($A39,'LA22'!$A$1:$BZ$190,'LA22'!O$1,0)),
IF(INDEX!$H$34=3,(VLOOKUP($A39,'LA27'!$A$1:$BZ$190,'LA27'!O$1,0)),0))),".")</f>
        <v>0.01</v>
      </c>
      <c r="R39" s="59">
        <f>IFERROR(
IF(INDEX!$H$34=1,(VLOOKUP($A39,'LA21'!$A$1:$BZ$190,'LA21'!P$1,0)),
IF(INDEX!$H$34=2,(VLOOKUP($A39,'LA22'!$A$1:$BZ$190,'LA22'!P$1,0)),
IF(INDEX!$H$34=3,(VLOOKUP($A39,'LA27'!$A$1:$BZ$190,'LA27'!P$1,0)),0))),".")</f>
        <v>0.01</v>
      </c>
      <c r="S39" s="59">
        <f>IFERROR(
IF(INDEX!$H$34=1,(VLOOKUP($A39,'LA21'!$A$1:$BZ$190,'LA21'!Q$1,0)),
IF(INDEX!$H$34=2,(VLOOKUP($A39,'LA22'!$A$1:$BZ$190,'LA22'!Q$1,0)),
IF(INDEX!$H$34=3,(VLOOKUP($A39,'LA27'!$A$1:$BZ$190,'LA27'!Q$1,0)),0))),".")</f>
        <v>0.02</v>
      </c>
      <c r="T39" s="59">
        <f>IFERROR(
IF(INDEX!$H$34=1,(VLOOKUP($A39,'LA21'!$A$1:$BZ$190,'LA21'!R$1,0)),
IF(INDEX!$H$34=2,(VLOOKUP($A39,'LA22'!$A$1:$BZ$190,'LA22'!R$1,0)),
IF(INDEX!$H$34=3,(VLOOKUP($A39,'LA27'!$A$1:$BZ$190,'LA27'!R$1,0)),0))),".")</f>
        <v>0.01</v>
      </c>
      <c r="U39" s="59">
        <f>IFERROR(
IF(INDEX!$H$34=1,(VLOOKUP($A39,'LA21'!$A$1:$BZ$190,'LA21'!S$1,0)),
IF(INDEX!$H$34=2,(VLOOKUP($A39,'LA22'!$A$1:$BZ$190,'LA22'!S$1,0)),
IF(INDEX!$H$34=3,(VLOOKUP($A39,'LA27'!$A$1:$BZ$190,'LA27'!S$1,0)),0))),".")</f>
        <v>0.01</v>
      </c>
      <c r="V39" s="59">
        <f>IFERROR(
IF(INDEX!$H$34=1,(VLOOKUP($A39,'LA21'!$A$1:$BZ$190,'LA21'!T$1,0)),
IF(INDEX!$H$34=2,(VLOOKUP($A39,'LA22'!$A$1:$BZ$190,'LA22'!T$1,0)),
IF(INDEX!$H$34=3,(VLOOKUP($A39,'LA27'!$A$1:$BZ$190,'LA27'!T$1,0)),0))),".")</f>
        <v>0.26</v>
      </c>
      <c r="W39" s="59">
        <f>IFERROR(
IF(INDEX!$H$34=1,(VLOOKUP($A39,'LA21'!$A$1:$BZ$190,'LA21'!U$1,0)),
IF(INDEX!$H$34=2,(VLOOKUP($A39,'LA22'!$A$1:$BZ$190,'LA22'!U$1,0)),
IF(INDEX!$H$34=3,(VLOOKUP($A39,'LA27'!$A$1:$BZ$190,'LA27'!U$1,0)),0))),".")</f>
        <v>0.31</v>
      </c>
      <c r="X39" s="59">
        <f>IFERROR(
IF(INDEX!$H$34=1,(VLOOKUP($A39,'LA21'!$A$1:$BZ$190,'LA21'!V$1,0)),
IF(INDEX!$H$34=2,(VLOOKUP($A39,'LA22'!$A$1:$BZ$190,'LA22'!V$1,0)),
IF(INDEX!$H$34=3,(VLOOKUP($A39,'LA27'!$A$1:$BZ$190,'LA27'!V$1,0)),0))),".")</f>
        <v>0.28000000000000003</v>
      </c>
      <c r="Y39" s="59">
        <f>IFERROR(
IF(INDEX!$H$34=1,(VLOOKUP($A39,'LA21'!$A$1:$BZ$190,'LA21'!W$1,0)),
IF(INDEX!$H$34=2,(VLOOKUP($A39,'LA22'!$A$1:$BZ$190,'LA22'!W$1,0)),
IF(INDEX!$H$34=3,(VLOOKUP($A39,'LA27'!$A$1:$BZ$190,'LA27'!W$1,0)),0))),".")</f>
        <v>0.27</v>
      </c>
      <c r="Z39" s="59">
        <f>IFERROR(
IF(INDEX!$H$34=1,(VLOOKUP($A39,'LA21'!$A$1:$BZ$190,'LA21'!X$1,0)),
IF(INDEX!$H$34=2,(VLOOKUP($A39,'LA22'!$A$1:$BZ$190,'LA22'!X$1,0)),
IF(INDEX!$H$34=3,(VLOOKUP($A39,'LA27'!$A$1:$BZ$190,'LA27'!X$1,0)),0))),".")</f>
        <v>0.3</v>
      </c>
      <c r="AA39" s="59">
        <f>IFERROR(
IF(INDEX!$H$34=1,(VLOOKUP($A39,'LA21'!$A$1:$BZ$190,'LA21'!Y$1,0)),
IF(INDEX!$H$34=2,(VLOOKUP($A39,'LA22'!$A$1:$BZ$190,'LA22'!Y$1,0)),
IF(INDEX!$H$34=3,(VLOOKUP($A39,'LA27'!$A$1:$BZ$190,'LA27'!Y$1,0)),0))),".")</f>
        <v>0.28999999999999998</v>
      </c>
      <c r="AB39" s="59">
        <f>IFERROR(
IF(INDEX!$H$34=1,(VLOOKUP($A39,'LA21'!$A$1:$BZ$190,'LA21'!Z$1,0)),
IF(INDEX!$H$34=2,(VLOOKUP($A39,'LA22'!$A$1:$BZ$190,'LA22'!Z$1,0)),
IF(INDEX!$H$34=3,(VLOOKUP($A39,'LA27'!$A$1:$BZ$190,'LA27'!Z$1,0)),0))),".")</f>
        <v>0</v>
      </c>
      <c r="AC39" s="59">
        <f>IFERROR(
IF(INDEX!$H$34=1,(VLOOKUP($A39,'LA21'!$A$1:$BZ$190,'LA21'!AA$1,0)),
IF(INDEX!$H$34=2,(VLOOKUP($A39,'LA22'!$A$1:$BZ$190,'LA22'!AA$1,0)),
IF(INDEX!$H$34=3,(VLOOKUP($A39,'LA27'!$A$1:$BZ$190,'LA27'!AA$1,0)),0))),".")</f>
        <v>0</v>
      </c>
      <c r="AD39" s="59">
        <f>IFERROR(
IF(INDEX!$H$34=1,(VLOOKUP($A39,'LA21'!$A$1:$BZ$190,'LA21'!AB$1,0)),
IF(INDEX!$H$34=2,(VLOOKUP($A39,'LA22'!$A$1:$BZ$190,'LA22'!AB$1,0)),
IF(INDEX!$H$34=3,(VLOOKUP($A39,'LA27'!$A$1:$BZ$190,'LA27'!AB$1,0)),0))),".")</f>
        <v>0</v>
      </c>
      <c r="AE39" s="59">
        <f>IFERROR(
IF(INDEX!$H$34=1,(VLOOKUP($A39,'LA21'!$A$1:$BZ$190,'LA21'!AC$1,0)),
IF(INDEX!$H$34=2,(VLOOKUP($A39,'LA22'!$A$1:$BZ$190,'LA22'!AC$1,0)),
IF(INDEX!$H$34=3,(VLOOKUP($A39,'LA27'!$A$1:$BZ$190,'LA27'!AC$1,0)),0))),".")</f>
        <v>0</v>
      </c>
      <c r="AF39" s="59">
        <f>IFERROR(
IF(INDEX!$H$34=1,(VLOOKUP($A39,'LA21'!$A$1:$BZ$190,'LA21'!AD$1,0)),
IF(INDEX!$H$34=2,(VLOOKUP($A39,'LA22'!$A$1:$BZ$190,'LA22'!AD$1,0)),
IF(INDEX!$H$34=3,(VLOOKUP($A39,'LA27'!$A$1:$BZ$190,'LA27'!AD$1,0)),0))),".")</f>
        <v>0</v>
      </c>
      <c r="AG39" s="59">
        <f>IFERROR(
IF(INDEX!$H$34=1,(VLOOKUP($A39,'LA21'!$A$1:$BZ$190,'LA21'!AE$1,0)),
IF(INDEX!$H$34=2,(VLOOKUP($A39,'LA22'!$A$1:$BZ$190,'LA22'!AE$1,0)),
IF(INDEX!$H$34=3,(VLOOKUP($A39,'LA27'!$A$1:$BZ$190,'LA27'!AE$1,0)),0))),".")</f>
        <v>0</v>
      </c>
      <c r="AH39" s="59" t="str">
        <f>IFERROR(
IF(INDEX!$H$34=1,(VLOOKUP($A39,'LA21'!$A$1:$BZ$190,'LA21'!AF$1,0)),
IF(INDEX!$H$34=2,(VLOOKUP($A39,'LA22'!$A$1:$BZ$190,'LA22'!AF$1,0)),
IF(INDEX!$H$34=3,(VLOOKUP($A39,'LA27'!$A$1:$BZ$190,'LA27'!AF$1,0)),0))),".")</f>
        <v>x</v>
      </c>
      <c r="AI39" s="59">
        <f>IFERROR(
IF(INDEX!$H$34=1,(VLOOKUP($A39,'LA21'!$A$1:$BZ$190,'LA21'!AG$1,0)),
IF(INDEX!$H$34=2,(VLOOKUP($A39,'LA22'!$A$1:$BZ$190,'LA22'!AG$1,0)),
IF(INDEX!$H$34=3,(VLOOKUP($A39,'LA27'!$A$1:$BZ$190,'LA27'!AG$1,0)),0))),".")</f>
        <v>0</v>
      </c>
      <c r="AJ39" s="59" t="str">
        <f>IFERROR(
IF(INDEX!$H$34=1,(VLOOKUP($A39,'LA21'!$A$1:$BZ$190,'LA21'!AH$1,0)),
IF(INDEX!$H$34=2,(VLOOKUP($A39,'LA22'!$A$1:$BZ$190,'LA22'!AH$1,0)),
IF(INDEX!$H$34=3,(VLOOKUP($A39,'LA27'!$A$1:$BZ$190,'LA27'!AH$1,0)),0))),".")</f>
        <v>x</v>
      </c>
      <c r="AK39" s="59">
        <f>IFERROR(
IF(INDEX!$H$34=1,(VLOOKUP($A39,'LA21'!$A$1:$BZ$190,'LA21'!AI$1,0)),
IF(INDEX!$H$34=2,(VLOOKUP($A39,'LA22'!$A$1:$BZ$190,'LA22'!AI$1,0)),
IF(INDEX!$H$34=3,(VLOOKUP($A39,'LA27'!$A$1:$BZ$190,'LA27'!AI$1,0)),0))),".")</f>
        <v>0.05</v>
      </c>
      <c r="AL39" s="59">
        <f>IFERROR(
IF(INDEX!$H$34=1,(VLOOKUP($A39,'LA21'!$A$1:$BZ$190,'LA21'!AJ$1,0)),
IF(INDEX!$H$34=2,(VLOOKUP($A39,'LA22'!$A$1:$BZ$190,'LA22'!AJ$1,0)),
IF(INDEX!$H$34=3,(VLOOKUP($A39,'LA27'!$A$1:$BZ$190,'LA27'!AJ$1,0)),0))),".")</f>
        <v>0.04</v>
      </c>
      <c r="AM39" s="59">
        <f>IFERROR(
IF(INDEX!$H$34=1,(VLOOKUP($A39,'LA21'!$A$1:$BZ$190,'LA21'!AK$1,0)),
IF(INDEX!$H$34=2,(VLOOKUP($A39,'LA22'!$A$1:$BZ$190,'LA22'!AK$1,0)),
IF(INDEX!$H$34=3,(VLOOKUP($A39,'LA27'!$A$1:$BZ$190,'LA27'!AK$1,0)),0))),".")</f>
        <v>0.04</v>
      </c>
      <c r="AN39" s="59">
        <f>IFERROR(
IF(INDEX!$H$34=1,(VLOOKUP($A39,'LA21'!$A$1:$BZ$190,'LA21'!AL$1,0)),
IF(INDEX!$H$34=2,(VLOOKUP($A39,'LA22'!$A$1:$BZ$190,'LA22'!AL$1,0)),
IF(INDEX!$H$34=3,(VLOOKUP($A39,'LA27'!$A$1:$BZ$190,'LA27'!AL$1,0)),0))),".")</f>
        <v>0</v>
      </c>
      <c r="AO39" s="59">
        <f>IFERROR(
IF(INDEX!$H$34=1,(VLOOKUP($A39,'LA21'!$A$1:$BZ$190,'LA21'!AM$1,0)),
IF(INDEX!$H$34=2,(VLOOKUP($A39,'LA22'!$A$1:$BZ$190,'LA22'!AM$1,0)),
IF(INDEX!$H$34=3,(VLOOKUP($A39,'LA27'!$A$1:$BZ$190,'LA27'!AM$1,0)),0))),".")</f>
        <v>0</v>
      </c>
      <c r="AP39" s="59">
        <f>IFERROR(
IF(INDEX!$H$34=1,(VLOOKUP($A39,'LA21'!$A$1:$BZ$190,'LA21'!AN$1,0)),
IF(INDEX!$H$34=2,(VLOOKUP($A39,'LA22'!$A$1:$BZ$190,'LA22'!AN$1,0)),
IF(INDEX!$H$34=3,(VLOOKUP($A39,'LA27'!$A$1:$BZ$190,'LA27'!AN$1,0)),0))),".")</f>
        <v>0</v>
      </c>
      <c r="AQ39" s="59" t="str">
        <f>IFERROR(
IF(INDEX!$H$34=1,(VLOOKUP($A39,'LA21'!$A$1:$BZ$190,'LA21'!AO$1,0)),
IF(INDEX!$H$34=2,(VLOOKUP($A39,'LA22'!$A$1:$BZ$190,'LA22'!AO$1,0)),
IF(INDEX!$H$34=3,(VLOOKUP($A39,'LA27'!$A$1:$BZ$190,'LA27'!AO$1,0)),0))),".")</f>
        <v>x</v>
      </c>
      <c r="AR39" s="59" t="str">
        <f>IFERROR(
IF(INDEX!$H$34=1,(VLOOKUP($A39,'LA21'!$A$1:$BZ$190,'LA21'!AP$1,0)),
IF(INDEX!$H$34=2,(VLOOKUP($A39,'LA22'!$A$1:$BZ$190,'LA22'!AP$1,0)),
IF(INDEX!$H$34=3,(VLOOKUP($A39,'LA27'!$A$1:$BZ$190,'LA27'!AP$1,0)),0))),".")</f>
        <v>x</v>
      </c>
      <c r="AS39" s="59" t="str">
        <f>IFERROR(
IF(INDEX!$H$34=1,(VLOOKUP($A39,'LA21'!$A$1:$BZ$190,'LA21'!AQ$1,0)),
IF(INDEX!$H$34=2,(VLOOKUP($A39,'LA22'!$A$1:$BZ$190,'LA22'!AQ$1,0)),
IF(INDEX!$H$34=3,(VLOOKUP($A39,'LA27'!$A$1:$BZ$190,'LA27'!AQ$1,0)),0))),".")</f>
        <v>-</v>
      </c>
      <c r="AT39" s="59">
        <f>IFERROR(
IF(INDEX!$H$34=1,(VLOOKUP($A39,'LA21'!$A$1:$BZ$190,'LA21'!AR$1,0)),
IF(INDEX!$H$34=2,(VLOOKUP($A39,'LA22'!$A$1:$BZ$190,'LA22'!AR$1,0)),
IF(INDEX!$H$34=3,(VLOOKUP($A39,'LA27'!$A$1:$BZ$190,'LA27'!AR$1,0)),0))),".")</f>
        <v>0.01</v>
      </c>
      <c r="AU39" s="59">
        <f>IFERROR(
IF(INDEX!$H$34=1,(VLOOKUP($A39,'LA21'!$A$1:$BZ$190,'LA21'!AS$1,0)),
IF(INDEX!$H$34=2,(VLOOKUP($A39,'LA22'!$A$1:$BZ$190,'LA22'!AS$1,0)),
IF(INDEX!$H$34=3,(VLOOKUP($A39,'LA27'!$A$1:$BZ$190,'LA27'!AS$1,0)),0))),".")</f>
        <v>0.01</v>
      </c>
      <c r="AV39" s="59">
        <f>IFERROR(
IF(INDEX!$H$34=1,(VLOOKUP($A39,'LA21'!$A$1:$BZ$190,'LA21'!AT$1,0)),
IF(INDEX!$H$34=2,(VLOOKUP($A39,'LA22'!$A$1:$BZ$190,'LA22'!AT$1,0)),
IF(INDEX!$H$34=3,(VLOOKUP($A39,'LA27'!$A$1:$BZ$190,'LA27'!AT$1,0)),0))),".")</f>
        <v>0.01</v>
      </c>
      <c r="AW39" s="59">
        <f>IFERROR(
IF(INDEX!$H$34=1,(VLOOKUP($A39,'LA21'!$A$1:$BZ$190,'LA21'!AU$1,0)),
IF(INDEX!$H$34=2,(VLOOKUP($A39,'LA22'!$A$1:$BZ$190,'LA22'!AU$1,0)),
IF(INDEX!$H$34=3,(VLOOKUP($A39,'LA27'!$A$1:$BZ$190,'LA27'!AU$1,0)),0))),".")</f>
        <v>0.01</v>
      </c>
      <c r="AX39" s="59" t="str">
        <f>IFERROR(
IF(INDEX!$H$34=1,(VLOOKUP($A39,'LA21'!$A$1:$BZ$190,'LA21'!AV$1,0)),
IF(INDEX!$H$34=2,(VLOOKUP($A39,'LA22'!$A$1:$BZ$190,'LA22'!AV$1,0)),
IF(INDEX!$H$34=3,(VLOOKUP($A39,'LA27'!$A$1:$BZ$190,'LA27'!AV$1,0)),0))),".")</f>
        <v>-</v>
      </c>
      <c r="AY39" s="59">
        <f>IFERROR(
IF(INDEX!$H$34=1,(VLOOKUP($A39,'LA21'!$A$1:$BZ$190,'LA21'!AW$1,0)),
IF(INDEX!$H$34=2,(VLOOKUP($A39,'LA22'!$A$1:$BZ$190,'LA22'!AW$1,0)),
IF(INDEX!$H$34=3,(VLOOKUP($A39,'LA27'!$A$1:$BZ$190,'LA27'!AW$1,0)),0))),".")</f>
        <v>0.01</v>
      </c>
      <c r="AZ39" s="59">
        <f>IFERROR(
IF(INDEX!$H$34=1,(VLOOKUP($A39,'LA21'!$A$1:$BZ$190,'LA21'!AX$1,0)),
IF(INDEX!$H$34=2,(VLOOKUP($A39,'LA22'!$A$1:$BZ$190,'LA22'!AX$1,0)),
IF(INDEX!$H$34=3,(VLOOKUP($A39,'LA27'!$A$1:$BZ$190,'LA27'!AX$1,0)),0))),".")</f>
        <v>0.01</v>
      </c>
      <c r="BA39" s="59" t="str">
        <f>IFERROR(
IF(INDEX!$H$34=1,(VLOOKUP($A39,'LA21'!$A$1:$BZ$190,'LA21'!AY$1,0)),
IF(INDEX!$H$34=2,(VLOOKUP($A39,'LA22'!$A$1:$BZ$190,'LA22'!AY$1,0)),
IF(INDEX!$H$34=3,(VLOOKUP($A39,'LA27'!$A$1:$BZ$190,'LA27'!AY$1,0)),0))),".")</f>
        <v>-</v>
      </c>
      <c r="BB39" s="59" t="str">
        <f>IFERROR(
IF(INDEX!$H$34=1,(VLOOKUP($A39,'LA21'!$A$1:$BZ$190,'LA21'!AZ$1,0)),
IF(INDEX!$H$34=2,(VLOOKUP($A39,'LA22'!$A$1:$BZ$190,'LA22'!AZ$1,0)),
IF(INDEX!$H$34=3,(VLOOKUP($A39,'LA27'!$A$1:$BZ$190,'LA27'!AZ$1,0)),0))),".")</f>
        <v>-</v>
      </c>
      <c r="BC39" s="59" t="str">
        <f>IFERROR(
IF(INDEX!$H$34=1,(VLOOKUP($A39,'LA21'!$A$1:$BZ$190,'LA21'!BA$1,0)),
IF(INDEX!$H$34=2,(VLOOKUP($A39,'LA22'!$A$1:$BZ$190,'LA22'!BA$1,0)),
IF(INDEX!$H$34=3,(VLOOKUP($A39,'LA27'!$A$1:$BZ$190,'LA27'!BA$1,0)),0))),".")</f>
        <v>x</v>
      </c>
      <c r="BD39" s="59">
        <f>IFERROR(
IF(INDEX!$H$34=1,(VLOOKUP($A39,'LA21'!$A$1:$BZ$190,'LA21'!BB$1,0)),
IF(INDEX!$H$34=2,(VLOOKUP($A39,'LA22'!$A$1:$BZ$190,'LA22'!BB$1,0)),
IF(INDEX!$H$34=3,(VLOOKUP($A39,'LA27'!$A$1:$BZ$190,'LA27'!BB$1,0)),0))),".")</f>
        <v>0</v>
      </c>
      <c r="BE39" s="59" t="str">
        <f>IFERROR(
IF(INDEX!$H$34=1,(VLOOKUP($A39,'LA21'!$A$1:$BZ$190,'LA21'!BC$1,0)),
IF(INDEX!$H$34=2,(VLOOKUP($A39,'LA22'!$A$1:$BZ$190,'LA22'!BC$1,0)),
IF(INDEX!$H$34=3,(VLOOKUP($A39,'LA27'!$A$1:$BZ$190,'LA27'!BC$1,0)),0))),".")</f>
        <v>x</v>
      </c>
      <c r="BF39" s="59">
        <f>IFERROR(
IF(INDEX!$H$34=1,(VLOOKUP($A39,'LA21'!$A$1:$BZ$190,'LA21'!BD$1,0)),
IF(INDEX!$H$34=2,(VLOOKUP($A39,'LA22'!$A$1:$BZ$190,'LA22'!BD$1,0)),
IF(INDEX!$H$34=3,(VLOOKUP($A39,'LA27'!$A$1:$BZ$190,'LA27'!BD$1,0)),0))),".")</f>
        <v>0.01</v>
      </c>
      <c r="BG39" s="59">
        <f>IFERROR(
IF(INDEX!$H$34=1,(VLOOKUP($A39,'LA21'!$A$1:$BZ$190,'LA21'!BE$1,0)),
IF(INDEX!$H$34=2,(VLOOKUP($A39,'LA22'!$A$1:$BZ$190,'LA22'!BE$1,0)),
IF(INDEX!$H$34=3,(VLOOKUP($A39,'LA27'!$A$1:$BZ$190,'LA27'!BE$1,0)),0))),".")</f>
        <v>0.01</v>
      </c>
      <c r="BH39" s="59">
        <f>IFERROR(
IF(INDEX!$H$34=1,(VLOOKUP($A39,'LA21'!$A$1:$BZ$190,'LA21'!BF$1,0)),
IF(INDEX!$H$34=2,(VLOOKUP($A39,'LA22'!$A$1:$BZ$190,'LA22'!BF$1,0)),
IF(INDEX!$H$34=3,(VLOOKUP($A39,'LA27'!$A$1:$BZ$190,'LA27'!BF$1,0)),0))),".")</f>
        <v>0.01</v>
      </c>
      <c r="BI39" s="59">
        <f>IFERROR(
IF(INDEX!$H$34=1,(VLOOKUP($A39,'LA21'!$A$1:$BZ$190,'LA21'!BG$1,0)),
IF(INDEX!$H$34=2,(VLOOKUP($A39,'LA22'!$A$1:$BZ$190,'LA22'!BG$1,0)),
IF(INDEX!$H$34=3,(VLOOKUP($A39,'LA27'!$A$1:$BZ$190,'LA27'!BG$1,0)),0))),".")</f>
        <v>0.04</v>
      </c>
      <c r="BJ39" s="59">
        <f>IFERROR(
IF(INDEX!$H$34=1,(VLOOKUP($A39,'LA21'!$A$1:$BZ$190,'LA21'!BH$1,0)),
IF(INDEX!$H$34=2,(VLOOKUP($A39,'LA22'!$A$1:$BZ$190,'LA22'!BH$1,0)),
IF(INDEX!$H$34=3,(VLOOKUP($A39,'LA27'!$A$1:$BZ$190,'LA27'!BH$1,0)),0))),".")</f>
        <v>0.05</v>
      </c>
      <c r="BK39" s="59">
        <f>IFERROR(
IF(INDEX!$H$34=1,(VLOOKUP($A39,'LA21'!$A$1:$BZ$190,'LA21'!BI$1,0)),
IF(INDEX!$H$34=2,(VLOOKUP($A39,'LA22'!$A$1:$BZ$190,'LA22'!BI$1,0)),
IF(INDEX!$H$34=3,(VLOOKUP($A39,'LA27'!$A$1:$BZ$190,'LA27'!BI$1,0)),0))),".")</f>
        <v>0.04</v>
      </c>
      <c r="BL39" s="59">
        <f>IFERROR(
IF(INDEX!$H$34=1,(VLOOKUP($A39,'LA21'!$A$1:$BZ$190,'LA21'!BJ$1,0)),
IF(INDEX!$H$34=2,(VLOOKUP($A39,'LA22'!$A$1:$BZ$190,'LA22'!BJ$1,0)),
IF(INDEX!$H$34=3,(VLOOKUP($A39,'LA27'!$A$1:$BZ$190,'LA27'!BJ$1,0)),0))),".")</f>
        <v>0.02</v>
      </c>
      <c r="BM39" s="59">
        <f>IFERROR(
IF(INDEX!$H$34=1,(VLOOKUP($A39,'LA21'!$A$1:$BZ$190,'LA21'!BK$1,0)),
IF(INDEX!$H$34=2,(VLOOKUP($A39,'LA22'!$A$1:$BZ$190,'LA22'!BK$1,0)),
IF(INDEX!$H$34=3,(VLOOKUP($A39,'LA27'!$A$1:$BZ$190,'LA27'!BK$1,0)),0))),".")</f>
        <v>0.02</v>
      </c>
      <c r="BN39" s="59">
        <f>IFERROR(
IF(INDEX!$H$34=1,(VLOOKUP($A39,'LA21'!$A$1:$BZ$190,'LA21'!BL$1,0)),
IF(INDEX!$H$34=2,(VLOOKUP($A39,'LA22'!$A$1:$BZ$190,'LA22'!BL$1,0)),
IF(INDEX!$H$34=3,(VLOOKUP($A39,'LA27'!$A$1:$BZ$190,'LA27'!BL$1,0)),0))),".")</f>
        <v>0.02</v>
      </c>
      <c r="BO39" s="59">
        <f>IFERROR(
IF(INDEX!$H$34=1,(VLOOKUP($A39,'LA21'!$A$1:$BZ$190,'LA21'!BM$1,0)),
IF(INDEX!$H$34=2,(VLOOKUP($A39,'LA22'!$A$1:$BZ$190,'LA22'!BM$1,0)),
IF(INDEX!$H$34=3,(VLOOKUP($A39,'LA27'!$A$1:$BZ$190,'LA27'!BM$1,0)),0))),".")</f>
        <v>0.01</v>
      </c>
      <c r="BP39" s="59">
        <f>IFERROR(
IF(INDEX!$H$34=1,(VLOOKUP($A39,'LA21'!$A$1:$BZ$190,'LA21'!BN$1,0)),
IF(INDEX!$H$34=2,(VLOOKUP($A39,'LA22'!$A$1:$BZ$190,'LA22'!BN$1,0)),
IF(INDEX!$H$34=3,(VLOOKUP($A39,'LA27'!$A$1:$BZ$190,'LA27'!BN$1,0)),0))),".")</f>
        <v>0.01</v>
      </c>
      <c r="BQ39" s="59">
        <f>IFERROR(
IF(INDEX!$H$34=1,(VLOOKUP($A39,'LA21'!$A$1:$BZ$190,'LA21'!BO$1,0)),
IF(INDEX!$H$34=2,(VLOOKUP($A39,'LA22'!$A$1:$BZ$190,'LA22'!BO$1,0)),
IF(INDEX!$H$34=3,(VLOOKUP($A39,'LA27'!$A$1:$BZ$190,'LA27'!BO$1,0)),0))),".")</f>
        <v>0.01</v>
      </c>
    </row>
    <row r="40" spans="1:69" x14ac:dyDescent="0.2">
      <c r="A40" s="7">
        <v>202</v>
      </c>
      <c r="B40" s="13" t="s">
        <v>150</v>
      </c>
      <c r="C40" s="96" t="s">
        <v>122</v>
      </c>
      <c r="D40" s="152">
        <f>IFERROR(
IF(INDEX!$H$34=1,(VLOOKUP($A40,'LA21'!$A$1:$BZ$190,'LA21'!B$1,0)),
IF(INDEX!$H$34=2,(VLOOKUP($A40,'LA22'!$A$1:$BZ$190,'LA22'!B$1,0)),
IF(INDEX!$H$34=3,(VLOOKUP($A40,'LA27'!$A$1:$BZ$190,'LA27'!B$1,0)),0))),".")</f>
        <v>610</v>
      </c>
      <c r="E40" s="58">
        <f>IFERROR(
IF(INDEX!$H$34=1,(VLOOKUP($A40,'LA21'!$A$1:$BZ$190,'LA21'!C$1,0)),
IF(INDEX!$H$34=2,(VLOOKUP($A40,'LA22'!$A$1:$BZ$190,'LA22'!C$1,0)),
IF(INDEX!$H$34=3,(VLOOKUP($A40,'LA27'!$A$1:$BZ$190,'LA27'!C$1,0)),0))),".")</f>
        <v>880</v>
      </c>
      <c r="F40" s="58">
        <f>IFERROR(
IF(INDEX!$H$34=1,(VLOOKUP($A40,'LA21'!$A$1:$BZ$190,'LA21'!D$1,0)),
IF(INDEX!$H$34=2,(VLOOKUP($A40,'LA22'!$A$1:$BZ$190,'LA22'!D$1,0)),
IF(INDEX!$H$34=3,(VLOOKUP($A40,'LA27'!$A$1:$BZ$190,'LA27'!D$1,0)),0))),".")</f>
        <v>1490</v>
      </c>
      <c r="G40" s="59">
        <f>IFERROR(
IF(INDEX!$H$34=1,(VLOOKUP($A40,'LA21'!$A$1:$BZ$190,'LA21'!E$1,0)),
IF(INDEX!$H$34=2,(VLOOKUP($A40,'LA22'!$A$1:$BZ$190,'LA22'!E$1,0)),
IF(INDEX!$H$34=3,(VLOOKUP($A40,'LA27'!$A$1:$BZ$190,'LA27'!E$1,0)),0))),".")</f>
        <v>0.9</v>
      </c>
      <c r="H40" s="59">
        <f>IFERROR(
IF(INDEX!$H$34=1,(VLOOKUP($A40,'LA21'!$A$1:$BZ$190,'LA21'!F$1,0)),
IF(INDEX!$H$34=2,(VLOOKUP($A40,'LA22'!$A$1:$BZ$190,'LA22'!F$1,0)),
IF(INDEX!$H$34=3,(VLOOKUP($A40,'LA27'!$A$1:$BZ$190,'LA27'!F$1,0)),0))),".")</f>
        <v>0.93</v>
      </c>
      <c r="I40" s="59">
        <f>IFERROR(
IF(INDEX!$H$34=1,(VLOOKUP($A40,'LA21'!$A$1:$BZ$190,'LA21'!G$1,0)),
IF(INDEX!$H$34=2,(VLOOKUP($A40,'LA22'!$A$1:$BZ$190,'LA22'!G$1,0)),
IF(INDEX!$H$34=3,(VLOOKUP($A40,'LA27'!$A$1:$BZ$190,'LA27'!G$1,0)),0))),".")</f>
        <v>0.92</v>
      </c>
      <c r="J40" s="59">
        <f>IFERROR(
IF(INDEX!$H$34=1,(VLOOKUP($A40,'LA21'!$A$1:$BZ$190,'LA21'!H$1,0)),
IF(INDEX!$H$34=2,(VLOOKUP($A40,'LA22'!$A$1:$BZ$190,'LA22'!H$1,0)),
IF(INDEX!$H$34=3,(VLOOKUP($A40,'LA27'!$A$1:$BZ$190,'LA27'!H$1,0)),0))),".")</f>
        <v>0.89</v>
      </c>
      <c r="K40" s="59">
        <f>IFERROR(
IF(INDEX!$H$34=1,(VLOOKUP($A40,'LA21'!$A$1:$BZ$190,'LA21'!I$1,0)),
IF(INDEX!$H$34=2,(VLOOKUP($A40,'LA22'!$A$1:$BZ$190,'LA22'!I$1,0)),
IF(INDEX!$H$34=3,(VLOOKUP($A40,'LA27'!$A$1:$BZ$190,'LA27'!I$1,0)),0))),".")</f>
        <v>0.92</v>
      </c>
      <c r="L40" s="59">
        <f>IFERROR(
IF(INDEX!$H$34=1,(VLOOKUP($A40,'LA21'!$A$1:$BZ$190,'LA21'!J$1,0)),
IF(INDEX!$H$34=2,(VLOOKUP($A40,'LA22'!$A$1:$BZ$190,'LA22'!J$1,0)),
IF(INDEX!$H$34=3,(VLOOKUP($A40,'LA27'!$A$1:$BZ$190,'LA27'!J$1,0)),0))),".")</f>
        <v>0.91</v>
      </c>
      <c r="M40" s="59">
        <f>IFERROR(
IF(INDEX!$H$34=1,(VLOOKUP($A40,'LA21'!$A$1:$BZ$190,'LA21'!K$1,0)),
IF(INDEX!$H$34=2,(VLOOKUP($A40,'LA22'!$A$1:$BZ$190,'LA22'!K$1,0)),
IF(INDEX!$H$34=3,(VLOOKUP($A40,'LA27'!$A$1:$BZ$190,'LA27'!K$1,0)),0))),".")</f>
        <v>0.17</v>
      </c>
      <c r="N40" s="59">
        <f>IFERROR(
IF(INDEX!$H$34=1,(VLOOKUP($A40,'LA21'!$A$1:$BZ$190,'LA21'!L$1,0)),
IF(INDEX!$H$34=2,(VLOOKUP($A40,'LA22'!$A$1:$BZ$190,'LA22'!L$1,0)),
IF(INDEX!$H$34=3,(VLOOKUP($A40,'LA27'!$A$1:$BZ$190,'LA27'!L$1,0)),0))),".")</f>
        <v>0.14000000000000001</v>
      </c>
      <c r="O40" s="59">
        <f>IFERROR(
IF(INDEX!$H$34=1,(VLOOKUP($A40,'LA21'!$A$1:$BZ$190,'LA21'!M$1,0)),
IF(INDEX!$H$34=2,(VLOOKUP($A40,'LA22'!$A$1:$BZ$190,'LA22'!M$1,0)),
IF(INDEX!$H$34=3,(VLOOKUP($A40,'LA27'!$A$1:$BZ$190,'LA27'!M$1,0)),0))),".")</f>
        <v>0.15</v>
      </c>
      <c r="P40" s="59" t="str">
        <f>IFERROR(
IF(INDEX!$H$34=1,(VLOOKUP($A40,'LA21'!$A$1:$BZ$190,'LA21'!N$1,0)),
IF(INDEX!$H$34=2,(VLOOKUP($A40,'LA22'!$A$1:$BZ$190,'LA22'!N$1,0)),
IF(INDEX!$H$34=3,(VLOOKUP($A40,'LA27'!$A$1:$BZ$190,'LA27'!N$1,0)),0))),".")</f>
        <v>x</v>
      </c>
      <c r="Q40" s="59">
        <f>IFERROR(
IF(INDEX!$H$34=1,(VLOOKUP($A40,'LA21'!$A$1:$BZ$190,'LA21'!O$1,0)),
IF(INDEX!$H$34=2,(VLOOKUP($A40,'LA22'!$A$1:$BZ$190,'LA22'!O$1,0)),
IF(INDEX!$H$34=3,(VLOOKUP($A40,'LA27'!$A$1:$BZ$190,'LA27'!O$1,0)),0))),".")</f>
        <v>0.01</v>
      </c>
      <c r="R40" s="59">
        <f>IFERROR(
IF(INDEX!$H$34=1,(VLOOKUP($A40,'LA21'!$A$1:$BZ$190,'LA21'!P$1,0)),
IF(INDEX!$H$34=2,(VLOOKUP($A40,'LA22'!$A$1:$BZ$190,'LA22'!P$1,0)),
IF(INDEX!$H$34=3,(VLOOKUP($A40,'LA27'!$A$1:$BZ$190,'LA27'!P$1,0)),0))),".")</f>
        <v>0.01</v>
      </c>
      <c r="S40" s="59">
        <f>IFERROR(
IF(INDEX!$H$34=1,(VLOOKUP($A40,'LA21'!$A$1:$BZ$190,'LA21'!Q$1,0)),
IF(INDEX!$H$34=2,(VLOOKUP($A40,'LA22'!$A$1:$BZ$190,'LA22'!Q$1,0)),
IF(INDEX!$H$34=3,(VLOOKUP($A40,'LA27'!$A$1:$BZ$190,'LA27'!Q$1,0)),0))),".")</f>
        <v>0.02</v>
      </c>
      <c r="T40" s="59">
        <f>IFERROR(
IF(INDEX!$H$34=1,(VLOOKUP($A40,'LA21'!$A$1:$BZ$190,'LA21'!R$1,0)),
IF(INDEX!$H$34=2,(VLOOKUP($A40,'LA22'!$A$1:$BZ$190,'LA22'!R$1,0)),
IF(INDEX!$H$34=3,(VLOOKUP($A40,'LA27'!$A$1:$BZ$190,'LA27'!R$1,0)),0))),".")</f>
        <v>0.02</v>
      </c>
      <c r="U40" s="59">
        <f>IFERROR(
IF(INDEX!$H$34=1,(VLOOKUP($A40,'LA21'!$A$1:$BZ$190,'LA21'!S$1,0)),
IF(INDEX!$H$34=2,(VLOOKUP($A40,'LA22'!$A$1:$BZ$190,'LA22'!S$1,0)),
IF(INDEX!$H$34=3,(VLOOKUP($A40,'LA27'!$A$1:$BZ$190,'LA27'!S$1,0)),0))),".")</f>
        <v>0.02</v>
      </c>
      <c r="V40" s="59">
        <f>IFERROR(
IF(INDEX!$H$34=1,(VLOOKUP($A40,'LA21'!$A$1:$BZ$190,'LA21'!T$1,0)),
IF(INDEX!$H$34=2,(VLOOKUP($A40,'LA22'!$A$1:$BZ$190,'LA22'!T$1,0)),
IF(INDEX!$H$34=3,(VLOOKUP($A40,'LA27'!$A$1:$BZ$190,'LA27'!T$1,0)),0))),".")</f>
        <v>0.64</v>
      </c>
      <c r="W40" s="59">
        <f>IFERROR(
IF(INDEX!$H$34=1,(VLOOKUP($A40,'LA21'!$A$1:$BZ$190,'LA21'!U$1,0)),
IF(INDEX!$H$34=2,(VLOOKUP($A40,'LA22'!$A$1:$BZ$190,'LA22'!U$1,0)),
IF(INDEX!$H$34=3,(VLOOKUP($A40,'LA27'!$A$1:$BZ$190,'LA27'!U$1,0)),0))),".")</f>
        <v>0.69</v>
      </c>
      <c r="X40" s="59">
        <f>IFERROR(
IF(INDEX!$H$34=1,(VLOOKUP($A40,'LA21'!$A$1:$BZ$190,'LA21'!V$1,0)),
IF(INDEX!$H$34=2,(VLOOKUP($A40,'LA22'!$A$1:$BZ$190,'LA22'!V$1,0)),
IF(INDEX!$H$34=3,(VLOOKUP($A40,'LA27'!$A$1:$BZ$190,'LA27'!V$1,0)),0))),".")</f>
        <v>0.67</v>
      </c>
      <c r="Y40" s="59">
        <f>IFERROR(
IF(INDEX!$H$34=1,(VLOOKUP($A40,'LA21'!$A$1:$BZ$190,'LA21'!W$1,0)),
IF(INDEX!$H$34=2,(VLOOKUP($A40,'LA22'!$A$1:$BZ$190,'LA22'!W$1,0)),
IF(INDEX!$H$34=3,(VLOOKUP($A40,'LA27'!$A$1:$BZ$190,'LA27'!W$1,0)),0))),".")</f>
        <v>0.05</v>
      </c>
      <c r="Z40" s="59">
        <f>IFERROR(
IF(INDEX!$H$34=1,(VLOOKUP($A40,'LA21'!$A$1:$BZ$190,'LA21'!X$1,0)),
IF(INDEX!$H$34=2,(VLOOKUP($A40,'LA22'!$A$1:$BZ$190,'LA22'!X$1,0)),
IF(INDEX!$H$34=3,(VLOOKUP($A40,'LA27'!$A$1:$BZ$190,'LA27'!X$1,0)),0))),".")</f>
        <v>0.06</v>
      </c>
      <c r="AA40" s="59">
        <f>IFERROR(
IF(INDEX!$H$34=1,(VLOOKUP($A40,'LA21'!$A$1:$BZ$190,'LA21'!Y$1,0)),
IF(INDEX!$H$34=2,(VLOOKUP($A40,'LA22'!$A$1:$BZ$190,'LA22'!Y$1,0)),
IF(INDEX!$H$34=3,(VLOOKUP($A40,'LA27'!$A$1:$BZ$190,'LA27'!Y$1,0)),0))),".")</f>
        <v>0.06</v>
      </c>
      <c r="AB40" s="59" t="str">
        <f>IFERROR(
IF(INDEX!$H$34=1,(VLOOKUP($A40,'LA21'!$A$1:$BZ$190,'LA21'!Z$1,0)),
IF(INDEX!$H$34=2,(VLOOKUP($A40,'LA22'!$A$1:$BZ$190,'LA22'!Z$1,0)),
IF(INDEX!$H$34=3,(VLOOKUP($A40,'LA27'!$A$1:$BZ$190,'LA27'!Z$1,0)),0))),".")</f>
        <v>x</v>
      </c>
      <c r="AC40" s="59">
        <f>IFERROR(
IF(INDEX!$H$34=1,(VLOOKUP($A40,'LA21'!$A$1:$BZ$190,'LA21'!AA$1,0)),
IF(INDEX!$H$34=2,(VLOOKUP($A40,'LA22'!$A$1:$BZ$190,'LA22'!AA$1,0)),
IF(INDEX!$H$34=3,(VLOOKUP($A40,'LA27'!$A$1:$BZ$190,'LA27'!AA$1,0)),0))),".")</f>
        <v>0</v>
      </c>
      <c r="AD40" s="59" t="str">
        <f>IFERROR(
IF(INDEX!$H$34=1,(VLOOKUP($A40,'LA21'!$A$1:$BZ$190,'LA21'!AB$1,0)),
IF(INDEX!$H$34=2,(VLOOKUP($A40,'LA22'!$A$1:$BZ$190,'LA22'!AB$1,0)),
IF(INDEX!$H$34=3,(VLOOKUP($A40,'LA27'!$A$1:$BZ$190,'LA27'!AB$1,0)),0))),".")</f>
        <v>x</v>
      </c>
      <c r="AE40" s="59" t="str">
        <f>IFERROR(
IF(INDEX!$H$34=1,(VLOOKUP($A40,'LA21'!$A$1:$BZ$190,'LA21'!AC$1,0)),
IF(INDEX!$H$34=2,(VLOOKUP($A40,'LA22'!$A$1:$BZ$190,'LA22'!AC$1,0)),
IF(INDEX!$H$34=3,(VLOOKUP($A40,'LA27'!$A$1:$BZ$190,'LA27'!AC$1,0)),0))),".")</f>
        <v>x</v>
      </c>
      <c r="AF40" s="59">
        <f>IFERROR(
IF(INDEX!$H$34=1,(VLOOKUP($A40,'LA21'!$A$1:$BZ$190,'LA21'!AD$1,0)),
IF(INDEX!$H$34=2,(VLOOKUP($A40,'LA22'!$A$1:$BZ$190,'LA22'!AD$1,0)),
IF(INDEX!$H$34=3,(VLOOKUP($A40,'LA27'!$A$1:$BZ$190,'LA27'!AD$1,0)),0))),".")</f>
        <v>0</v>
      </c>
      <c r="AG40" s="59" t="str">
        <f>IFERROR(
IF(INDEX!$H$34=1,(VLOOKUP($A40,'LA21'!$A$1:$BZ$190,'LA21'!AE$1,0)),
IF(INDEX!$H$34=2,(VLOOKUP($A40,'LA22'!$A$1:$BZ$190,'LA22'!AE$1,0)),
IF(INDEX!$H$34=3,(VLOOKUP($A40,'LA27'!$A$1:$BZ$190,'LA27'!AE$1,0)),0))),".")</f>
        <v>x</v>
      </c>
      <c r="AH40" s="59">
        <f>IFERROR(
IF(INDEX!$H$34=1,(VLOOKUP($A40,'LA21'!$A$1:$BZ$190,'LA21'!AF$1,0)),
IF(INDEX!$H$34=2,(VLOOKUP($A40,'LA22'!$A$1:$BZ$190,'LA22'!AF$1,0)),
IF(INDEX!$H$34=3,(VLOOKUP($A40,'LA27'!$A$1:$BZ$190,'LA27'!AF$1,0)),0))),".")</f>
        <v>0</v>
      </c>
      <c r="AI40" s="59">
        <f>IFERROR(
IF(INDEX!$H$34=1,(VLOOKUP($A40,'LA21'!$A$1:$BZ$190,'LA21'!AG$1,0)),
IF(INDEX!$H$34=2,(VLOOKUP($A40,'LA22'!$A$1:$BZ$190,'LA22'!AG$1,0)),
IF(INDEX!$H$34=3,(VLOOKUP($A40,'LA27'!$A$1:$BZ$190,'LA27'!AG$1,0)),0))),".")</f>
        <v>0</v>
      </c>
      <c r="AJ40" s="59">
        <f>IFERROR(
IF(INDEX!$H$34=1,(VLOOKUP($A40,'LA21'!$A$1:$BZ$190,'LA21'!AH$1,0)),
IF(INDEX!$H$34=2,(VLOOKUP($A40,'LA22'!$A$1:$BZ$190,'LA22'!AH$1,0)),
IF(INDEX!$H$34=3,(VLOOKUP($A40,'LA27'!$A$1:$BZ$190,'LA27'!AH$1,0)),0))),".")</f>
        <v>0</v>
      </c>
      <c r="AK40" s="59">
        <f>IFERROR(
IF(INDEX!$H$34=1,(VLOOKUP($A40,'LA21'!$A$1:$BZ$190,'LA21'!AI$1,0)),
IF(INDEX!$H$34=2,(VLOOKUP($A40,'LA22'!$A$1:$BZ$190,'LA22'!AI$1,0)),
IF(INDEX!$H$34=3,(VLOOKUP($A40,'LA27'!$A$1:$BZ$190,'LA27'!AI$1,0)),0))),".")</f>
        <v>0.03</v>
      </c>
      <c r="AL40" s="59">
        <f>IFERROR(
IF(INDEX!$H$34=1,(VLOOKUP($A40,'LA21'!$A$1:$BZ$190,'LA21'!AJ$1,0)),
IF(INDEX!$H$34=2,(VLOOKUP($A40,'LA22'!$A$1:$BZ$190,'LA22'!AJ$1,0)),
IF(INDEX!$H$34=3,(VLOOKUP($A40,'LA27'!$A$1:$BZ$190,'LA27'!AJ$1,0)),0))),".")</f>
        <v>0.01</v>
      </c>
      <c r="AM40" s="59">
        <f>IFERROR(
IF(INDEX!$H$34=1,(VLOOKUP($A40,'LA21'!$A$1:$BZ$190,'LA21'!AK$1,0)),
IF(INDEX!$H$34=2,(VLOOKUP($A40,'LA22'!$A$1:$BZ$190,'LA22'!AK$1,0)),
IF(INDEX!$H$34=3,(VLOOKUP($A40,'LA27'!$A$1:$BZ$190,'LA27'!AK$1,0)),0))),".")</f>
        <v>0.02</v>
      </c>
      <c r="AN40" s="59">
        <f>IFERROR(
IF(INDEX!$H$34=1,(VLOOKUP($A40,'LA21'!$A$1:$BZ$190,'LA21'!AL$1,0)),
IF(INDEX!$H$34=2,(VLOOKUP($A40,'LA22'!$A$1:$BZ$190,'LA22'!AL$1,0)),
IF(INDEX!$H$34=3,(VLOOKUP($A40,'LA27'!$A$1:$BZ$190,'LA27'!AL$1,0)),0))),".")</f>
        <v>0</v>
      </c>
      <c r="AO40" s="59">
        <f>IFERROR(
IF(INDEX!$H$34=1,(VLOOKUP($A40,'LA21'!$A$1:$BZ$190,'LA21'!AM$1,0)),
IF(INDEX!$H$34=2,(VLOOKUP($A40,'LA22'!$A$1:$BZ$190,'LA22'!AM$1,0)),
IF(INDEX!$H$34=3,(VLOOKUP($A40,'LA27'!$A$1:$BZ$190,'LA27'!AM$1,0)),0))),".")</f>
        <v>0</v>
      </c>
      <c r="AP40" s="59">
        <f>IFERROR(
IF(INDEX!$H$34=1,(VLOOKUP($A40,'LA21'!$A$1:$BZ$190,'LA21'!AN$1,0)),
IF(INDEX!$H$34=2,(VLOOKUP($A40,'LA22'!$A$1:$BZ$190,'LA22'!AN$1,0)),
IF(INDEX!$H$34=3,(VLOOKUP($A40,'LA27'!$A$1:$BZ$190,'LA27'!AN$1,0)),0))),".")</f>
        <v>0</v>
      </c>
      <c r="AQ40" s="59" t="str">
        <f>IFERROR(
IF(INDEX!$H$34=1,(VLOOKUP($A40,'LA21'!$A$1:$BZ$190,'LA21'!AO$1,0)),
IF(INDEX!$H$34=2,(VLOOKUP($A40,'LA22'!$A$1:$BZ$190,'LA22'!AO$1,0)),
IF(INDEX!$H$34=3,(VLOOKUP($A40,'LA27'!$A$1:$BZ$190,'LA27'!AO$1,0)),0))),".")</f>
        <v>x</v>
      </c>
      <c r="AR40" s="59" t="str">
        <f>IFERROR(
IF(INDEX!$H$34=1,(VLOOKUP($A40,'LA21'!$A$1:$BZ$190,'LA21'!AP$1,0)),
IF(INDEX!$H$34=2,(VLOOKUP($A40,'LA22'!$A$1:$BZ$190,'LA22'!AP$1,0)),
IF(INDEX!$H$34=3,(VLOOKUP($A40,'LA27'!$A$1:$BZ$190,'LA27'!AP$1,0)),0))),".")</f>
        <v>x</v>
      </c>
      <c r="AS40" s="59" t="str">
        <f>IFERROR(
IF(INDEX!$H$34=1,(VLOOKUP($A40,'LA21'!$A$1:$BZ$190,'LA21'!AQ$1,0)),
IF(INDEX!$H$34=2,(VLOOKUP($A40,'LA22'!$A$1:$BZ$190,'LA22'!AQ$1,0)),
IF(INDEX!$H$34=3,(VLOOKUP($A40,'LA27'!$A$1:$BZ$190,'LA27'!AQ$1,0)),0))),".")</f>
        <v>x</v>
      </c>
      <c r="AT40" s="59" t="str">
        <f>IFERROR(
IF(INDEX!$H$34=1,(VLOOKUP($A40,'LA21'!$A$1:$BZ$190,'LA21'!AR$1,0)),
IF(INDEX!$H$34=2,(VLOOKUP($A40,'LA22'!$A$1:$BZ$190,'LA22'!AR$1,0)),
IF(INDEX!$H$34=3,(VLOOKUP($A40,'LA27'!$A$1:$BZ$190,'LA27'!AR$1,0)),0))),".")</f>
        <v>x</v>
      </c>
      <c r="AU40" s="59" t="str">
        <f>IFERROR(
IF(INDEX!$H$34=1,(VLOOKUP($A40,'LA21'!$A$1:$BZ$190,'LA21'!AS$1,0)),
IF(INDEX!$H$34=2,(VLOOKUP($A40,'LA22'!$A$1:$BZ$190,'LA22'!AS$1,0)),
IF(INDEX!$H$34=3,(VLOOKUP($A40,'LA27'!$A$1:$BZ$190,'LA27'!AS$1,0)),0))),".")</f>
        <v>x</v>
      </c>
      <c r="AV40" s="59" t="str">
        <f>IFERROR(
IF(INDEX!$H$34=1,(VLOOKUP($A40,'LA21'!$A$1:$BZ$190,'LA21'!AT$1,0)),
IF(INDEX!$H$34=2,(VLOOKUP($A40,'LA22'!$A$1:$BZ$190,'LA22'!AT$1,0)),
IF(INDEX!$H$34=3,(VLOOKUP($A40,'LA27'!$A$1:$BZ$190,'LA27'!AT$1,0)),0))),".")</f>
        <v>x</v>
      </c>
      <c r="AW40" s="59" t="str">
        <f>IFERROR(
IF(INDEX!$H$34=1,(VLOOKUP($A40,'LA21'!$A$1:$BZ$190,'LA21'!AU$1,0)),
IF(INDEX!$H$34=2,(VLOOKUP($A40,'LA22'!$A$1:$BZ$190,'LA22'!AU$1,0)),
IF(INDEX!$H$34=3,(VLOOKUP($A40,'LA27'!$A$1:$BZ$190,'LA27'!AU$1,0)),0))),".")</f>
        <v>x</v>
      </c>
      <c r="AX40" s="59" t="str">
        <f>IFERROR(
IF(INDEX!$H$34=1,(VLOOKUP($A40,'LA21'!$A$1:$BZ$190,'LA21'!AV$1,0)),
IF(INDEX!$H$34=2,(VLOOKUP($A40,'LA22'!$A$1:$BZ$190,'LA22'!AV$1,0)),
IF(INDEX!$H$34=3,(VLOOKUP($A40,'LA27'!$A$1:$BZ$190,'LA27'!AV$1,0)),0))),".")</f>
        <v>x</v>
      </c>
      <c r="AY40" s="59" t="str">
        <f>IFERROR(
IF(INDEX!$H$34=1,(VLOOKUP($A40,'LA21'!$A$1:$BZ$190,'LA21'!AW$1,0)),
IF(INDEX!$H$34=2,(VLOOKUP($A40,'LA22'!$A$1:$BZ$190,'LA22'!AW$1,0)),
IF(INDEX!$H$34=3,(VLOOKUP($A40,'LA27'!$A$1:$BZ$190,'LA27'!AW$1,0)),0))),".")</f>
        <v>x</v>
      </c>
      <c r="AZ40" s="59">
        <f>IFERROR(
IF(INDEX!$H$34=1,(VLOOKUP($A40,'LA21'!$A$1:$BZ$190,'LA21'!AX$1,0)),
IF(INDEX!$H$34=2,(VLOOKUP($A40,'LA22'!$A$1:$BZ$190,'LA22'!AX$1,0)),
IF(INDEX!$H$34=3,(VLOOKUP($A40,'LA27'!$A$1:$BZ$190,'LA27'!AX$1,0)),0))),".")</f>
        <v>0</v>
      </c>
      <c r="BA40" s="59">
        <f>IFERROR(
IF(INDEX!$H$34=1,(VLOOKUP($A40,'LA21'!$A$1:$BZ$190,'LA21'!AY$1,0)),
IF(INDEX!$H$34=2,(VLOOKUP($A40,'LA22'!$A$1:$BZ$190,'LA22'!AY$1,0)),
IF(INDEX!$H$34=3,(VLOOKUP($A40,'LA27'!$A$1:$BZ$190,'LA27'!AY$1,0)),0))),".")</f>
        <v>0</v>
      </c>
      <c r="BB40" s="59">
        <f>IFERROR(
IF(INDEX!$H$34=1,(VLOOKUP($A40,'LA21'!$A$1:$BZ$190,'LA21'!AZ$1,0)),
IF(INDEX!$H$34=2,(VLOOKUP($A40,'LA22'!$A$1:$BZ$190,'LA22'!AZ$1,0)),
IF(INDEX!$H$34=3,(VLOOKUP($A40,'LA27'!$A$1:$BZ$190,'LA27'!AZ$1,0)),0))),".")</f>
        <v>0</v>
      </c>
      <c r="BC40" s="59">
        <f>IFERROR(
IF(INDEX!$H$34=1,(VLOOKUP($A40,'LA21'!$A$1:$BZ$190,'LA21'!BA$1,0)),
IF(INDEX!$H$34=2,(VLOOKUP($A40,'LA22'!$A$1:$BZ$190,'LA22'!BA$1,0)),
IF(INDEX!$H$34=3,(VLOOKUP($A40,'LA27'!$A$1:$BZ$190,'LA27'!BA$1,0)),0))),".")</f>
        <v>0</v>
      </c>
      <c r="BD40" s="59">
        <f>IFERROR(
IF(INDEX!$H$34=1,(VLOOKUP($A40,'LA21'!$A$1:$BZ$190,'LA21'!BB$1,0)),
IF(INDEX!$H$34=2,(VLOOKUP($A40,'LA22'!$A$1:$BZ$190,'LA22'!BB$1,0)),
IF(INDEX!$H$34=3,(VLOOKUP($A40,'LA27'!$A$1:$BZ$190,'LA27'!BB$1,0)),0))),".")</f>
        <v>0</v>
      </c>
      <c r="BE40" s="59">
        <f>IFERROR(
IF(INDEX!$H$34=1,(VLOOKUP($A40,'LA21'!$A$1:$BZ$190,'LA21'!BC$1,0)),
IF(INDEX!$H$34=2,(VLOOKUP($A40,'LA22'!$A$1:$BZ$190,'LA22'!BC$1,0)),
IF(INDEX!$H$34=3,(VLOOKUP($A40,'LA27'!$A$1:$BZ$190,'LA27'!BC$1,0)),0))),".")</f>
        <v>0</v>
      </c>
      <c r="BF40" s="59" t="str">
        <f>IFERROR(
IF(INDEX!$H$34=1,(VLOOKUP($A40,'LA21'!$A$1:$BZ$190,'LA21'!BD$1,0)),
IF(INDEX!$H$34=2,(VLOOKUP($A40,'LA22'!$A$1:$BZ$190,'LA22'!BD$1,0)),
IF(INDEX!$H$34=3,(VLOOKUP($A40,'LA27'!$A$1:$BZ$190,'LA27'!BD$1,0)),0))),".")</f>
        <v>x</v>
      </c>
      <c r="BG40" s="59" t="str">
        <f>IFERROR(
IF(INDEX!$H$34=1,(VLOOKUP($A40,'LA21'!$A$1:$BZ$190,'LA21'!BE$1,0)),
IF(INDEX!$H$34=2,(VLOOKUP($A40,'LA22'!$A$1:$BZ$190,'LA22'!BE$1,0)),
IF(INDEX!$H$34=3,(VLOOKUP($A40,'LA27'!$A$1:$BZ$190,'LA27'!BE$1,0)),0))),".")</f>
        <v>x</v>
      </c>
      <c r="BH40" s="59">
        <f>IFERROR(
IF(INDEX!$H$34=1,(VLOOKUP($A40,'LA21'!$A$1:$BZ$190,'LA21'!BF$1,0)),
IF(INDEX!$H$34=2,(VLOOKUP($A40,'LA22'!$A$1:$BZ$190,'LA22'!BF$1,0)),
IF(INDEX!$H$34=3,(VLOOKUP($A40,'LA27'!$A$1:$BZ$190,'LA27'!BF$1,0)),0))),".")</f>
        <v>0.01</v>
      </c>
      <c r="BI40" s="59">
        <f>IFERROR(
IF(INDEX!$H$34=1,(VLOOKUP($A40,'LA21'!$A$1:$BZ$190,'LA21'!BG$1,0)),
IF(INDEX!$H$34=2,(VLOOKUP($A40,'LA22'!$A$1:$BZ$190,'LA22'!BG$1,0)),
IF(INDEX!$H$34=3,(VLOOKUP($A40,'LA27'!$A$1:$BZ$190,'LA27'!BG$1,0)),0))),".")</f>
        <v>0.04</v>
      </c>
      <c r="BJ40" s="59">
        <f>IFERROR(
IF(INDEX!$H$34=1,(VLOOKUP($A40,'LA21'!$A$1:$BZ$190,'LA21'!BH$1,0)),
IF(INDEX!$H$34=2,(VLOOKUP($A40,'LA22'!$A$1:$BZ$190,'LA22'!BH$1,0)),
IF(INDEX!$H$34=3,(VLOOKUP($A40,'LA27'!$A$1:$BZ$190,'LA27'!BH$1,0)),0))),".")</f>
        <v>0.04</v>
      </c>
      <c r="BK40" s="59">
        <f>IFERROR(
IF(INDEX!$H$34=1,(VLOOKUP($A40,'LA21'!$A$1:$BZ$190,'LA21'!BI$1,0)),
IF(INDEX!$H$34=2,(VLOOKUP($A40,'LA22'!$A$1:$BZ$190,'LA22'!BI$1,0)),
IF(INDEX!$H$34=3,(VLOOKUP($A40,'LA27'!$A$1:$BZ$190,'LA27'!BI$1,0)),0))),".")</f>
        <v>0.04</v>
      </c>
      <c r="BL40" s="59">
        <f>IFERROR(
IF(INDEX!$H$34=1,(VLOOKUP($A40,'LA21'!$A$1:$BZ$190,'LA21'!BJ$1,0)),
IF(INDEX!$H$34=2,(VLOOKUP($A40,'LA22'!$A$1:$BZ$190,'LA22'!BJ$1,0)),
IF(INDEX!$H$34=3,(VLOOKUP($A40,'LA27'!$A$1:$BZ$190,'LA27'!BJ$1,0)),0))),".")</f>
        <v>0.03</v>
      </c>
      <c r="BM40" s="59">
        <f>IFERROR(
IF(INDEX!$H$34=1,(VLOOKUP($A40,'LA21'!$A$1:$BZ$190,'LA21'!BK$1,0)),
IF(INDEX!$H$34=2,(VLOOKUP($A40,'LA22'!$A$1:$BZ$190,'LA22'!BK$1,0)),
IF(INDEX!$H$34=3,(VLOOKUP($A40,'LA27'!$A$1:$BZ$190,'LA27'!BK$1,0)),0))),".")</f>
        <v>0.02</v>
      </c>
      <c r="BN40" s="59">
        <f>IFERROR(
IF(INDEX!$H$34=1,(VLOOKUP($A40,'LA21'!$A$1:$BZ$190,'LA21'!BL$1,0)),
IF(INDEX!$H$34=2,(VLOOKUP($A40,'LA22'!$A$1:$BZ$190,'LA22'!BL$1,0)),
IF(INDEX!$H$34=3,(VLOOKUP($A40,'LA27'!$A$1:$BZ$190,'LA27'!BL$1,0)),0))),".")</f>
        <v>0.02</v>
      </c>
      <c r="BO40" s="59">
        <f>IFERROR(
IF(INDEX!$H$34=1,(VLOOKUP($A40,'LA21'!$A$1:$BZ$190,'LA21'!BM$1,0)),
IF(INDEX!$H$34=2,(VLOOKUP($A40,'LA22'!$A$1:$BZ$190,'LA22'!BM$1,0)),
IF(INDEX!$H$34=3,(VLOOKUP($A40,'LA27'!$A$1:$BZ$190,'LA27'!BM$1,0)),0))),".")</f>
        <v>0.02</v>
      </c>
      <c r="BP40" s="59">
        <f>IFERROR(
IF(INDEX!$H$34=1,(VLOOKUP($A40,'LA21'!$A$1:$BZ$190,'LA21'!BN$1,0)),
IF(INDEX!$H$34=2,(VLOOKUP($A40,'LA22'!$A$1:$BZ$190,'LA22'!BN$1,0)),
IF(INDEX!$H$34=3,(VLOOKUP($A40,'LA27'!$A$1:$BZ$190,'LA27'!BN$1,0)),0))),".")</f>
        <v>0.01</v>
      </c>
      <c r="BQ40" s="59">
        <f>IFERROR(
IF(INDEX!$H$34=1,(VLOOKUP($A40,'LA21'!$A$1:$BZ$190,'LA21'!BO$1,0)),
IF(INDEX!$H$34=2,(VLOOKUP($A40,'LA22'!$A$1:$BZ$190,'LA22'!BO$1,0)),
IF(INDEX!$H$34=3,(VLOOKUP($A40,'LA27'!$A$1:$BZ$190,'LA27'!BO$1,0)),0))),".")</f>
        <v>0.02</v>
      </c>
    </row>
    <row r="41" spans="1:69" x14ac:dyDescent="0.2">
      <c r="A41" s="7">
        <v>823</v>
      </c>
      <c r="B41" s="13" t="s">
        <v>151</v>
      </c>
      <c r="C41" s="96" t="s">
        <v>120</v>
      </c>
      <c r="D41" s="152">
        <f>IFERROR(
IF(INDEX!$H$34=1,(VLOOKUP($A41,'LA21'!$A$1:$BZ$190,'LA21'!B$1,0)),
IF(INDEX!$H$34=2,(VLOOKUP($A41,'LA22'!$A$1:$BZ$190,'LA22'!B$1,0)),
IF(INDEX!$H$34=3,(VLOOKUP($A41,'LA27'!$A$1:$BZ$190,'LA27'!B$1,0)),0))),".")</f>
        <v>1460</v>
      </c>
      <c r="E41" s="58">
        <f>IFERROR(
IF(INDEX!$H$34=1,(VLOOKUP($A41,'LA21'!$A$1:$BZ$190,'LA21'!C$1,0)),
IF(INDEX!$H$34=2,(VLOOKUP($A41,'LA22'!$A$1:$BZ$190,'LA22'!C$1,0)),
IF(INDEX!$H$34=3,(VLOOKUP($A41,'LA27'!$A$1:$BZ$190,'LA27'!C$1,0)),0))),".")</f>
        <v>1330</v>
      </c>
      <c r="F41" s="58">
        <f>IFERROR(
IF(INDEX!$H$34=1,(VLOOKUP($A41,'LA21'!$A$1:$BZ$190,'LA21'!D$1,0)),
IF(INDEX!$H$34=2,(VLOOKUP($A41,'LA22'!$A$1:$BZ$190,'LA22'!D$1,0)),
IF(INDEX!$H$34=3,(VLOOKUP($A41,'LA27'!$A$1:$BZ$190,'LA27'!D$1,0)),0))),".")</f>
        <v>2790</v>
      </c>
      <c r="G41" s="59">
        <f>IFERROR(
IF(INDEX!$H$34=1,(VLOOKUP($A41,'LA21'!$A$1:$BZ$190,'LA21'!E$1,0)),
IF(INDEX!$H$34=2,(VLOOKUP($A41,'LA22'!$A$1:$BZ$190,'LA22'!E$1,0)),
IF(INDEX!$H$34=3,(VLOOKUP($A41,'LA27'!$A$1:$BZ$190,'LA27'!E$1,0)),0))),".")</f>
        <v>0.93</v>
      </c>
      <c r="H41" s="59">
        <f>IFERROR(
IF(INDEX!$H$34=1,(VLOOKUP($A41,'LA21'!$A$1:$BZ$190,'LA21'!F$1,0)),
IF(INDEX!$H$34=2,(VLOOKUP($A41,'LA22'!$A$1:$BZ$190,'LA22'!F$1,0)),
IF(INDEX!$H$34=3,(VLOOKUP($A41,'LA27'!$A$1:$BZ$190,'LA27'!F$1,0)),0))),".")</f>
        <v>0.94</v>
      </c>
      <c r="I41" s="59">
        <f>IFERROR(
IF(INDEX!$H$34=1,(VLOOKUP($A41,'LA21'!$A$1:$BZ$190,'LA21'!G$1,0)),
IF(INDEX!$H$34=2,(VLOOKUP($A41,'LA22'!$A$1:$BZ$190,'LA22'!G$1,0)),
IF(INDEX!$H$34=3,(VLOOKUP($A41,'LA27'!$A$1:$BZ$190,'LA27'!G$1,0)),0))),".")</f>
        <v>0.93</v>
      </c>
      <c r="J41" s="59">
        <f>IFERROR(
IF(INDEX!$H$34=1,(VLOOKUP($A41,'LA21'!$A$1:$BZ$190,'LA21'!H$1,0)),
IF(INDEX!$H$34=2,(VLOOKUP($A41,'LA22'!$A$1:$BZ$190,'LA22'!H$1,0)),
IF(INDEX!$H$34=3,(VLOOKUP($A41,'LA27'!$A$1:$BZ$190,'LA27'!H$1,0)),0))),".")</f>
        <v>0.91</v>
      </c>
      <c r="K41" s="59">
        <f>IFERROR(
IF(INDEX!$H$34=1,(VLOOKUP($A41,'LA21'!$A$1:$BZ$190,'LA21'!I$1,0)),
IF(INDEX!$H$34=2,(VLOOKUP($A41,'LA22'!$A$1:$BZ$190,'LA22'!I$1,0)),
IF(INDEX!$H$34=3,(VLOOKUP($A41,'LA27'!$A$1:$BZ$190,'LA27'!I$1,0)),0))),".")</f>
        <v>0.92</v>
      </c>
      <c r="L41" s="59">
        <f>IFERROR(
IF(INDEX!$H$34=1,(VLOOKUP($A41,'LA21'!$A$1:$BZ$190,'LA21'!J$1,0)),
IF(INDEX!$H$34=2,(VLOOKUP($A41,'LA22'!$A$1:$BZ$190,'LA22'!J$1,0)),
IF(INDEX!$H$34=3,(VLOOKUP($A41,'LA27'!$A$1:$BZ$190,'LA27'!J$1,0)),0))),".")</f>
        <v>0.91</v>
      </c>
      <c r="M41" s="59">
        <f>IFERROR(
IF(INDEX!$H$34=1,(VLOOKUP($A41,'LA21'!$A$1:$BZ$190,'LA21'!K$1,0)),
IF(INDEX!$H$34=2,(VLOOKUP($A41,'LA22'!$A$1:$BZ$190,'LA22'!K$1,0)),
IF(INDEX!$H$34=3,(VLOOKUP($A41,'LA27'!$A$1:$BZ$190,'LA27'!K$1,0)),0))),".")</f>
        <v>0.35</v>
      </c>
      <c r="N41" s="59">
        <f>IFERROR(
IF(INDEX!$H$34=1,(VLOOKUP($A41,'LA21'!$A$1:$BZ$190,'LA21'!L$1,0)),
IF(INDEX!$H$34=2,(VLOOKUP($A41,'LA22'!$A$1:$BZ$190,'LA22'!L$1,0)),
IF(INDEX!$H$34=3,(VLOOKUP($A41,'LA27'!$A$1:$BZ$190,'LA27'!L$1,0)),0))),".")</f>
        <v>0.3</v>
      </c>
      <c r="O41" s="59">
        <f>IFERROR(
IF(INDEX!$H$34=1,(VLOOKUP($A41,'LA21'!$A$1:$BZ$190,'LA21'!M$1,0)),
IF(INDEX!$H$34=2,(VLOOKUP($A41,'LA22'!$A$1:$BZ$190,'LA22'!M$1,0)),
IF(INDEX!$H$34=3,(VLOOKUP($A41,'LA27'!$A$1:$BZ$190,'LA27'!M$1,0)),0))),".")</f>
        <v>0.33</v>
      </c>
      <c r="P41" s="59">
        <f>IFERROR(
IF(INDEX!$H$34=1,(VLOOKUP($A41,'LA21'!$A$1:$BZ$190,'LA21'!N$1,0)),
IF(INDEX!$H$34=2,(VLOOKUP($A41,'LA22'!$A$1:$BZ$190,'LA22'!N$1,0)),
IF(INDEX!$H$34=3,(VLOOKUP($A41,'LA27'!$A$1:$BZ$190,'LA27'!N$1,0)),0))),".")</f>
        <v>0.01</v>
      </c>
      <c r="Q41" s="59" t="str">
        <f>IFERROR(
IF(INDEX!$H$34=1,(VLOOKUP($A41,'LA21'!$A$1:$BZ$190,'LA21'!O$1,0)),
IF(INDEX!$H$34=2,(VLOOKUP($A41,'LA22'!$A$1:$BZ$190,'LA22'!O$1,0)),
IF(INDEX!$H$34=3,(VLOOKUP($A41,'LA27'!$A$1:$BZ$190,'LA27'!O$1,0)),0))),".")</f>
        <v>x</v>
      </c>
      <c r="R41" s="59" t="str">
        <f>IFERROR(
IF(INDEX!$H$34=1,(VLOOKUP($A41,'LA21'!$A$1:$BZ$190,'LA21'!P$1,0)),
IF(INDEX!$H$34=2,(VLOOKUP($A41,'LA22'!$A$1:$BZ$190,'LA22'!P$1,0)),
IF(INDEX!$H$34=3,(VLOOKUP($A41,'LA27'!$A$1:$BZ$190,'LA27'!P$1,0)),0))),".")</f>
        <v>-</v>
      </c>
      <c r="S41" s="59">
        <f>IFERROR(
IF(INDEX!$H$34=1,(VLOOKUP($A41,'LA21'!$A$1:$BZ$190,'LA21'!Q$1,0)),
IF(INDEX!$H$34=2,(VLOOKUP($A41,'LA22'!$A$1:$BZ$190,'LA22'!Q$1,0)),
IF(INDEX!$H$34=3,(VLOOKUP($A41,'LA27'!$A$1:$BZ$190,'LA27'!Q$1,0)),0))),".")</f>
        <v>0.03</v>
      </c>
      <c r="T41" s="59">
        <f>IFERROR(
IF(INDEX!$H$34=1,(VLOOKUP($A41,'LA21'!$A$1:$BZ$190,'LA21'!R$1,0)),
IF(INDEX!$H$34=2,(VLOOKUP($A41,'LA22'!$A$1:$BZ$190,'LA22'!R$1,0)),
IF(INDEX!$H$34=3,(VLOOKUP($A41,'LA27'!$A$1:$BZ$190,'LA27'!R$1,0)),0))),".")</f>
        <v>0.03</v>
      </c>
      <c r="U41" s="59">
        <f>IFERROR(
IF(INDEX!$H$34=1,(VLOOKUP($A41,'LA21'!$A$1:$BZ$190,'LA21'!S$1,0)),
IF(INDEX!$H$34=2,(VLOOKUP($A41,'LA22'!$A$1:$BZ$190,'LA22'!S$1,0)),
IF(INDEX!$H$34=3,(VLOOKUP($A41,'LA27'!$A$1:$BZ$190,'LA27'!S$1,0)),0))),".")</f>
        <v>0.03</v>
      </c>
      <c r="V41" s="59">
        <f>IFERROR(
IF(INDEX!$H$34=1,(VLOOKUP($A41,'LA21'!$A$1:$BZ$190,'LA21'!T$1,0)),
IF(INDEX!$H$34=2,(VLOOKUP($A41,'LA22'!$A$1:$BZ$190,'LA22'!T$1,0)),
IF(INDEX!$H$34=3,(VLOOKUP($A41,'LA27'!$A$1:$BZ$190,'LA27'!T$1,0)),0))),".")</f>
        <v>0.51</v>
      </c>
      <c r="W41" s="59">
        <f>IFERROR(
IF(INDEX!$H$34=1,(VLOOKUP($A41,'LA21'!$A$1:$BZ$190,'LA21'!U$1,0)),
IF(INDEX!$H$34=2,(VLOOKUP($A41,'LA22'!$A$1:$BZ$190,'LA22'!U$1,0)),
IF(INDEX!$H$34=3,(VLOOKUP($A41,'LA27'!$A$1:$BZ$190,'LA27'!U$1,0)),0))),".")</f>
        <v>0.56999999999999995</v>
      </c>
      <c r="X41" s="59">
        <f>IFERROR(
IF(INDEX!$H$34=1,(VLOOKUP($A41,'LA21'!$A$1:$BZ$190,'LA21'!V$1,0)),
IF(INDEX!$H$34=2,(VLOOKUP($A41,'LA22'!$A$1:$BZ$190,'LA22'!V$1,0)),
IF(INDEX!$H$34=3,(VLOOKUP($A41,'LA27'!$A$1:$BZ$190,'LA27'!V$1,0)),0))),".")</f>
        <v>0.54</v>
      </c>
      <c r="Y41" s="59">
        <f>IFERROR(
IF(INDEX!$H$34=1,(VLOOKUP($A41,'LA21'!$A$1:$BZ$190,'LA21'!W$1,0)),
IF(INDEX!$H$34=2,(VLOOKUP($A41,'LA22'!$A$1:$BZ$190,'LA22'!W$1,0)),
IF(INDEX!$H$34=3,(VLOOKUP($A41,'LA27'!$A$1:$BZ$190,'LA27'!W$1,0)),0))),".")</f>
        <v>0.01</v>
      </c>
      <c r="Z41" s="59">
        <f>IFERROR(
IF(INDEX!$H$34=1,(VLOOKUP($A41,'LA21'!$A$1:$BZ$190,'LA21'!X$1,0)),
IF(INDEX!$H$34=2,(VLOOKUP($A41,'LA22'!$A$1:$BZ$190,'LA22'!X$1,0)),
IF(INDEX!$H$34=3,(VLOOKUP($A41,'LA27'!$A$1:$BZ$190,'LA27'!X$1,0)),0))),".")</f>
        <v>0.02</v>
      </c>
      <c r="AA41" s="59">
        <f>IFERROR(
IF(INDEX!$H$34=1,(VLOOKUP($A41,'LA21'!$A$1:$BZ$190,'LA21'!Y$1,0)),
IF(INDEX!$H$34=2,(VLOOKUP($A41,'LA22'!$A$1:$BZ$190,'LA22'!Y$1,0)),
IF(INDEX!$H$34=3,(VLOOKUP($A41,'LA27'!$A$1:$BZ$190,'LA27'!Y$1,0)),0))),".")</f>
        <v>0.02</v>
      </c>
      <c r="AB41" s="59">
        <f>IFERROR(
IF(INDEX!$H$34=1,(VLOOKUP($A41,'LA21'!$A$1:$BZ$190,'LA21'!Z$1,0)),
IF(INDEX!$H$34=2,(VLOOKUP($A41,'LA22'!$A$1:$BZ$190,'LA22'!Z$1,0)),
IF(INDEX!$H$34=3,(VLOOKUP($A41,'LA27'!$A$1:$BZ$190,'LA27'!Z$1,0)),0))),".")</f>
        <v>0</v>
      </c>
      <c r="AC41" s="59">
        <f>IFERROR(
IF(INDEX!$H$34=1,(VLOOKUP($A41,'LA21'!$A$1:$BZ$190,'LA21'!AA$1,0)),
IF(INDEX!$H$34=2,(VLOOKUP($A41,'LA22'!$A$1:$BZ$190,'LA22'!AA$1,0)),
IF(INDEX!$H$34=3,(VLOOKUP($A41,'LA27'!$A$1:$BZ$190,'LA27'!AA$1,0)),0))),".")</f>
        <v>0</v>
      </c>
      <c r="AD41" s="59">
        <f>IFERROR(
IF(INDEX!$H$34=1,(VLOOKUP($A41,'LA21'!$A$1:$BZ$190,'LA21'!AB$1,0)),
IF(INDEX!$H$34=2,(VLOOKUP($A41,'LA22'!$A$1:$BZ$190,'LA22'!AB$1,0)),
IF(INDEX!$H$34=3,(VLOOKUP($A41,'LA27'!$A$1:$BZ$190,'LA27'!AB$1,0)),0))),".")</f>
        <v>0</v>
      </c>
      <c r="AE41" s="59">
        <f>IFERROR(
IF(INDEX!$H$34=1,(VLOOKUP($A41,'LA21'!$A$1:$BZ$190,'LA21'!AC$1,0)),
IF(INDEX!$H$34=2,(VLOOKUP($A41,'LA22'!$A$1:$BZ$190,'LA22'!AC$1,0)),
IF(INDEX!$H$34=3,(VLOOKUP($A41,'LA27'!$A$1:$BZ$190,'LA27'!AC$1,0)),0))),".")</f>
        <v>0</v>
      </c>
      <c r="AF41" s="59">
        <f>IFERROR(
IF(INDEX!$H$34=1,(VLOOKUP($A41,'LA21'!$A$1:$BZ$190,'LA21'!AD$1,0)),
IF(INDEX!$H$34=2,(VLOOKUP($A41,'LA22'!$A$1:$BZ$190,'LA22'!AD$1,0)),
IF(INDEX!$H$34=3,(VLOOKUP($A41,'LA27'!$A$1:$BZ$190,'LA27'!AD$1,0)),0))),".")</f>
        <v>0</v>
      </c>
      <c r="AG41" s="59">
        <f>IFERROR(
IF(INDEX!$H$34=1,(VLOOKUP($A41,'LA21'!$A$1:$BZ$190,'LA21'!AE$1,0)),
IF(INDEX!$H$34=2,(VLOOKUP($A41,'LA22'!$A$1:$BZ$190,'LA22'!AE$1,0)),
IF(INDEX!$H$34=3,(VLOOKUP($A41,'LA27'!$A$1:$BZ$190,'LA27'!AE$1,0)),0))),".")</f>
        <v>0</v>
      </c>
      <c r="AH41" s="59">
        <f>IFERROR(
IF(INDEX!$H$34=1,(VLOOKUP($A41,'LA21'!$A$1:$BZ$190,'LA21'!AF$1,0)),
IF(INDEX!$H$34=2,(VLOOKUP($A41,'LA22'!$A$1:$BZ$190,'LA22'!AF$1,0)),
IF(INDEX!$H$34=3,(VLOOKUP($A41,'LA27'!$A$1:$BZ$190,'LA27'!AF$1,0)),0))),".")</f>
        <v>0</v>
      </c>
      <c r="AI41" s="59">
        <f>IFERROR(
IF(INDEX!$H$34=1,(VLOOKUP($A41,'LA21'!$A$1:$BZ$190,'LA21'!AG$1,0)),
IF(INDEX!$H$34=2,(VLOOKUP($A41,'LA22'!$A$1:$BZ$190,'LA22'!AG$1,0)),
IF(INDEX!$H$34=3,(VLOOKUP($A41,'LA27'!$A$1:$BZ$190,'LA27'!AG$1,0)),0))),".")</f>
        <v>0</v>
      </c>
      <c r="AJ41" s="59">
        <f>IFERROR(
IF(INDEX!$H$34=1,(VLOOKUP($A41,'LA21'!$A$1:$BZ$190,'LA21'!AH$1,0)),
IF(INDEX!$H$34=2,(VLOOKUP($A41,'LA22'!$A$1:$BZ$190,'LA22'!AH$1,0)),
IF(INDEX!$H$34=3,(VLOOKUP($A41,'LA27'!$A$1:$BZ$190,'LA27'!AH$1,0)),0))),".")</f>
        <v>0</v>
      </c>
      <c r="AK41" s="59">
        <f>IFERROR(
IF(INDEX!$H$34=1,(VLOOKUP($A41,'LA21'!$A$1:$BZ$190,'LA21'!AI$1,0)),
IF(INDEX!$H$34=2,(VLOOKUP($A41,'LA22'!$A$1:$BZ$190,'LA22'!AI$1,0)),
IF(INDEX!$H$34=3,(VLOOKUP($A41,'LA27'!$A$1:$BZ$190,'LA27'!AI$1,0)),0))),".")</f>
        <v>7.0000000000000007E-2</v>
      </c>
      <c r="AL41" s="59">
        <f>IFERROR(
IF(INDEX!$H$34=1,(VLOOKUP($A41,'LA21'!$A$1:$BZ$190,'LA21'!AJ$1,0)),
IF(INDEX!$H$34=2,(VLOOKUP($A41,'LA22'!$A$1:$BZ$190,'LA22'!AJ$1,0)),
IF(INDEX!$H$34=3,(VLOOKUP($A41,'LA27'!$A$1:$BZ$190,'LA27'!AJ$1,0)),0))),".")</f>
        <v>0.05</v>
      </c>
      <c r="AM41" s="59">
        <f>IFERROR(
IF(INDEX!$H$34=1,(VLOOKUP($A41,'LA21'!$A$1:$BZ$190,'LA21'!AK$1,0)),
IF(INDEX!$H$34=2,(VLOOKUP($A41,'LA22'!$A$1:$BZ$190,'LA22'!AK$1,0)),
IF(INDEX!$H$34=3,(VLOOKUP($A41,'LA27'!$A$1:$BZ$190,'LA27'!AK$1,0)),0))),".")</f>
        <v>0.06</v>
      </c>
      <c r="AN41" s="59">
        <f>IFERROR(
IF(INDEX!$H$34=1,(VLOOKUP($A41,'LA21'!$A$1:$BZ$190,'LA21'!AL$1,0)),
IF(INDEX!$H$34=2,(VLOOKUP($A41,'LA22'!$A$1:$BZ$190,'LA22'!AL$1,0)),
IF(INDEX!$H$34=3,(VLOOKUP($A41,'LA27'!$A$1:$BZ$190,'LA27'!AL$1,0)),0))),".")</f>
        <v>0</v>
      </c>
      <c r="AO41" s="59">
        <f>IFERROR(
IF(INDEX!$H$34=1,(VLOOKUP($A41,'LA21'!$A$1:$BZ$190,'LA21'!AM$1,0)),
IF(INDEX!$H$34=2,(VLOOKUP($A41,'LA22'!$A$1:$BZ$190,'LA22'!AM$1,0)),
IF(INDEX!$H$34=3,(VLOOKUP($A41,'LA27'!$A$1:$BZ$190,'LA27'!AM$1,0)),0))),".")</f>
        <v>0</v>
      </c>
      <c r="AP41" s="59">
        <f>IFERROR(
IF(INDEX!$H$34=1,(VLOOKUP($A41,'LA21'!$A$1:$BZ$190,'LA21'!AN$1,0)),
IF(INDEX!$H$34=2,(VLOOKUP($A41,'LA22'!$A$1:$BZ$190,'LA22'!AN$1,0)),
IF(INDEX!$H$34=3,(VLOOKUP($A41,'LA27'!$A$1:$BZ$190,'LA27'!AN$1,0)),0))),".")</f>
        <v>0</v>
      </c>
      <c r="AQ41" s="59" t="str">
        <f>IFERROR(
IF(INDEX!$H$34=1,(VLOOKUP($A41,'LA21'!$A$1:$BZ$190,'LA21'!AO$1,0)),
IF(INDEX!$H$34=2,(VLOOKUP($A41,'LA22'!$A$1:$BZ$190,'LA22'!AO$1,0)),
IF(INDEX!$H$34=3,(VLOOKUP($A41,'LA27'!$A$1:$BZ$190,'LA27'!AO$1,0)),0))),".")</f>
        <v>-</v>
      </c>
      <c r="AR41" s="59" t="str">
        <f>IFERROR(
IF(INDEX!$H$34=1,(VLOOKUP($A41,'LA21'!$A$1:$BZ$190,'LA21'!AP$1,0)),
IF(INDEX!$H$34=2,(VLOOKUP($A41,'LA22'!$A$1:$BZ$190,'LA22'!AP$1,0)),
IF(INDEX!$H$34=3,(VLOOKUP($A41,'LA27'!$A$1:$BZ$190,'LA27'!AP$1,0)),0))),".")</f>
        <v>x</v>
      </c>
      <c r="AS41" s="59" t="str">
        <f>IFERROR(
IF(INDEX!$H$34=1,(VLOOKUP($A41,'LA21'!$A$1:$BZ$190,'LA21'!AQ$1,0)),
IF(INDEX!$H$34=2,(VLOOKUP($A41,'LA22'!$A$1:$BZ$190,'LA22'!AQ$1,0)),
IF(INDEX!$H$34=3,(VLOOKUP($A41,'LA27'!$A$1:$BZ$190,'LA27'!AQ$1,0)),0))),".")</f>
        <v>-</v>
      </c>
      <c r="AT41" s="59">
        <f>IFERROR(
IF(INDEX!$H$34=1,(VLOOKUP($A41,'LA21'!$A$1:$BZ$190,'LA21'!AR$1,0)),
IF(INDEX!$H$34=2,(VLOOKUP($A41,'LA22'!$A$1:$BZ$190,'LA22'!AR$1,0)),
IF(INDEX!$H$34=3,(VLOOKUP($A41,'LA27'!$A$1:$BZ$190,'LA27'!AR$1,0)),0))),".")</f>
        <v>0.01</v>
      </c>
      <c r="AU41" s="59" t="str">
        <f>IFERROR(
IF(INDEX!$H$34=1,(VLOOKUP($A41,'LA21'!$A$1:$BZ$190,'LA21'!AS$1,0)),
IF(INDEX!$H$34=2,(VLOOKUP($A41,'LA22'!$A$1:$BZ$190,'LA22'!AS$1,0)),
IF(INDEX!$H$34=3,(VLOOKUP($A41,'LA27'!$A$1:$BZ$190,'LA27'!AS$1,0)),0))),".")</f>
        <v>x</v>
      </c>
      <c r="AV41" s="59">
        <f>IFERROR(
IF(INDEX!$H$34=1,(VLOOKUP($A41,'LA21'!$A$1:$BZ$190,'LA21'!AT$1,0)),
IF(INDEX!$H$34=2,(VLOOKUP($A41,'LA22'!$A$1:$BZ$190,'LA22'!AT$1,0)),
IF(INDEX!$H$34=3,(VLOOKUP($A41,'LA27'!$A$1:$BZ$190,'LA27'!AT$1,0)),0))),".")</f>
        <v>0.01</v>
      </c>
      <c r="AW41" s="59">
        <f>IFERROR(
IF(INDEX!$H$34=1,(VLOOKUP($A41,'LA21'!$A$1:$BZ$190,'LA21'!AU$1,0)),
IF(INDEX!$H$34=2,(VLOOKUP($A41,'LA22'!$A$1:$BZ$190,'LA22'!AU$1,0)),
IF(INDEX!$H$34=3,(VLOOKUP($A41,'LA27'!$A$1:$BZ$190,'LA27'!AU$1,0)),0))),".")</f>
        <v>0.01</v>
      </c>
      <c r="AX41" s="59" t="str">
        <f>IFERROR(
IF(INDEX!$H$34=1,(VLOOKUP($A41,'LA21'!$A$1:$BZ$190,'LA21'!AV$1,0)),
IF(INDEX!$H$34=2,(VLOOKUP($A41,'LA22'!$A$1:$BZ$190,'LA22'!AV$1,0)),
IF(INDEX!$H$34=3,(VLOOKUP($A41,'LA27'!$A$1:$BZ$190,'LA27'!AV$1,0)),0))),".")</f>
        <v>x</v>
      </c>
      <c r="AY41" s="59">
        <f>IFERROR(
IF(INDEX!$H$34=1,(VLOOKUP($A41,'LA21'!$A$1:$BZ$190,'LA21'!AW$1,0)),
IF(INDEX!$H$34=2,(VLOOKUP($A41,'LA22'!$A$1:$BZ$190,'LA22'!AW$1,0)),
IF(INDEX!$H$34=3,(VLOOKUP($A41,'LA27'!$A$1:$BZ$190,'LA27'!AW$1,0)),0))),".")</f>
        <v>0.01</v>
      </c>
      <c r="AZ41" s="59" t="str">
        <f>IFERROR(
IF(INDEX!$H$34=1,(VLOOKUP($A41,'LA21'!$A$1:$BZ$190,'LA21'!AX$1,0)),
IF(INDEX!$H$34=2,(VLOOKUP($A41,'LA22'!$A$1:$BZ$190,'LA22'!AX$1,0)),
IF(INDEX!$H$34=3,(VLOOKUP($A41,'LA27'!$A$1:$BZ$190,'LA27'!AX$1,0)),0))),".")</f>
        <v>-</v>
      </c>
      <c r="BA41" s="59" t="str">
        <f>IFERROR(
IF(INDEX!$H$34=1,(VLOOKUP($A41,'LA21'!$A$1:$BZ$190,'LA21'!AY$1,0)),
IF(INDEX!$H$34=2,(VLOOKUP($A41,'LA22'!$A$1:$BZ$190,'LA22'!AY$1,0)),
IF(INDEX!$H$34=3,(VLOOKUP($A41,'LA27'!$A$1:$BZ$190,'LA27'!AY$1,0)),0))),".")</f>
        <v>x</v>
      </c>
      <c r="BB41" s="59" t="str">
        <f>IFERROR(
IF(INDEX!$H$34=1,(VLOOKUP($A41,'LA21'!$A$1:$BZ$190,'LA21'!AZ$1,0)),
IF(INDEX!$H$34=2,(VLOOKUP($A41,'LA22'!$A$1:$BZ$190,'LA22'!AZ$1,0)),
IF(INDEX!$H$34=3,(VLOOKUP($A41,'LA27'!$A$1:$BZ$190,'LA27'!AZ$1,0)),0))),".")</f>
        <v>-</v>
      </c>
      <c r="BC41" s="59">
        <f>IFERROR(
IF(INDEX!$H$34=1,(VLOOKUP($A41,'LA21'!$A$1:$BZ$190,'LA21'!BA$1,0)),
IF(INDEX!$H$34=2,(VLOOKUP($A41,'LA22'!$A$1:$BZ$190,'LA22'!BA$1,0)),
IF(INDEX!$H$34=3,(VLOOKUP($A41,'LA27'!$A$1:$BZ$190,'LA27'!BA$1,0)),0))),".")</f>
        <v>0</v>
      </c>
      <c r="BD41" s="59">
        <f>IFERROR(
IF(INDEX!$H$34=1,(VLOOKUP($A41,'LA21'!$A$1:$BZ$190,'LA21'!BB$1,0)),
IF(INDEX!$H$34=2,(VLOOKUP($A41,'LA22'!$A$1:$BZ$190,'LA22'!BB$1,0)),
IF(INDEX!$H$34=3,(VLOOKUP($A41,'LA27'!$A$1:$BZ$190,'LA27'!BB$1,0)),0))),".")</f>
        <v>0</v>
      </c>
      <c r="BE41" s="59">
        <f>IFERROR(
IF(INDEX!$H$34=1,(VLOOKUP($A41,'LA21'!$A$1:$BZ$190,'LA21'!BC$1,0)),
IF(INDEX!$H$34=2,(VLOOKUP($A41,'LA22'!$A$1:$BZ$190,'LA22'!BC$1,0)),
IF(INDEX!$H$34=3,(VLOOKUP($A41,'LA27'!$A$1:$BZ$190,'LA27'!BC$1,0)),0))),".")</f>
        <v>0</v>
      </c>
      <c r="BF41" s="59">
        <f>IFERROR(
IF(INDEX!$H$34=1,(VLOOKUP($A41,'LA21'!$A$1:$BZ$190,'LA21'!BD$1,0)),
IF(INDEX!$H$34=2,(VLOOKUP($A41,'LA22'!$A$1:$BZ$190,'LA22'!BD$1,0)),
IF(INDEX!$H$34=3,(VLOOKUP($A41,'LA27'!$A$1:$BZ$190,'LA27'!BD$1,0)),0))),".")</f>
        <v>0.01</v>
      </c>
      <c r="BG41" s="59">
        <f>IFERROR(
IF(INDEX!$H$34=1,(VLOOKUP($A41,'LA21'!$A$1:$BZ$190,'LA21'!BE$1,0)),
IF(INDEX!$H$34=2,(VLOOKUP($A41,'LA22'!$A$1:$BZ$190,'LA22'!BE$1,0)),
IF(INDEX!$H$34=3,(VLOOKUP($A41,'LA27'!$A$1:$BZ$190,'LA27'!BE$1,0)),0))),".")</f>
        <v>0.01</v>
      </c>
      <c r="BH41" s="59">
        <f>IFERROR(
IF(INDEX!$H$34=1,(VLOOKUP($A41,'LA21'!$A$1:$BZ$190,'LA21'!BF$1,0)),
IF(INDEX!$H$34=2,(VLOOKUP($A41,'LA22'!$A$1:$BZ$190,'LA22'!BF$1,0)),
IF(INDEX!$H$34=3,(VLOOKUP($A41,'LA27'!$A$1:$BZ$190,'LA27'!BF$1,0)),0))),".")</f>
        <v>0.01</v>
      </c>
      <c r="BI41" s="59">
        <f>IFERROR(
IF(INDEX!$H$34=1,(VLOOKUP($A41,'LA21'!$A$1:$BZ$190,'LA21'!BG$1,0)),
IF(INDEX!$H$34=2,(VLOOKUP($A41,'LA22'!$A$1:$BZ$190,'LA22'!BG$1,0)),
IF(INDEX!$H$34=3,(VLOOKUP($A41,'LA27'!$A$1:$BZ$190,'LA27'!BG$1,0)),0))),".")</f>
        <v>0.04</v>
      </c>
      <c r="BJ41" s="59">
        <f>IFERROR(
IF(INDEX!$H$34=1,(VLOOKUP($A41,'LA21'!$A$1:$BZ$190,'LA21'!BH$1,0)),
IF(INDEX!$H$34=2,(VLOOKUP($A41,'LA22'!$A$1:$BZ$190,'LA22'!BH$1,0)),
IF(INDEX!$H$34=3,(VLOOKUP($A41,'LA27'!$A$1:$BZ$190,'LA27'!BH$1,0)),0))),".")</f>
        <v>0.04</v>
      </c>
      <c r="BK41" s="59">
        <f>IFERROR(
IF(INDEX!$H$34=1,(VLOOKUP($A41,'LA21'!$A$1:$BZ$190,'LA21'!BI$1,0)),
IF(INDEX!$H$34=2,(VLOOKUP($A41,'LA22'!$A$1:$BZ$190,'LA22'!BI$1,0)),
IF(INDEX!$H$34=3,(VLOOKUP($A41,'LA27'!$A$1:$BZ$190,'LA27'!BI$1,0)),0))),".")</f>
        <v>0.04</v>
      </c>
      <c r="BL41" s="59">
        <f>IFERROR(
IF(INDEX!$H$34=1,(VLOOKUP($A41,'LA21'!$A$1:$BZ$190,'LA21'!BJ$1,0)),
IF(INDEX!$H$34=2,(VLOOKUP($A41,'LA22'!$A$1:$BZ$190,'LA22'!BJ$1,0)),
IF(INDEX!$H$34=3,(VLOOKUP($A41,'LA27'!$A$1:$BZ$190,'LA27'!BJ$1,0)),0))),".")</f>
        <v>0.01</v>
      </c>
      <c r="BM41" s="59">
        <f>IFERROR(
IF(INDEX!$H$34=1,(VLOOKUP($A41,'LA21'!$A$1:$BZ$190,'LA21'!BK$1,0)),
IF(INDEX!$H$34=2,(VLOOKUP($A41,'LA22'!$A$1:$BZ$190,'LA22'!BK$1,0)),
IF(INDEX!$H$34=3,(VLOOKUP($A41,'LA27'!$A$1:$BZ$190,'LA27'!BK$1,0)),0))),".")</f>
        <v>0.02</v>
      </c>
      <c r="BN41" s="59">
        <f>IFERROR(
IF(INDEX!$H$34=1,(VLOOKUP($A41,'LA21'!$A$1:$BZ$190,'LA21'!BL$1,0)),
IF(INDEX!$H$34=2,(VLOOKUP($A41,'LA22'!$A$1:$BZ$190,'LA22'!BL$1,0)),
IF(INDEX!$H$34=3,(VLOOKUP($A41,'LA27'!$A$1:$BZ$190,'LA27'!BL$1,0)),0))),".")</f>
        <v>0.02</v>
      </c>
      <c r="BO41" s="59">
        <f>IFERROR(
IF(INDEX!$H$34=1,(VLOOKUP($A41,'LA21'!$A$1:$BZ$190,'LA21'!BM$1,0)),
IF(INDEX!$H$34=2,(VLOOKUP($A41,'LA22'!$A$1:$BZ$190,'LA22'!BM$1,0)),
IF(INDEX!$H$34=3,(VLOOKUP($A41,'LA27'!$A$1:$BZ$190,'LA27'!BM$1,0)),0))),".")</f>
        <v>0.01</v>
      </c>
      <c r="BP41" s="59">
        <f>IFERROR(
IF(INDEX!$H$34=1,(VLOOKUP($A41,'LA21'!$A$1:$BZ$190,'LA21'!BN$1,0)),
IF(INDEX!$H$34=2,(VLOOKUP($A41,'LA22'!$A$1:$BZ$190,'LA22'!BN$1,0)),
IF(INDEX!$H$34=3,(VLOOKUP($A41,'LA27'!$A$1:$BZ$190,'LA27'!BN$1,0)),0))),".")</f>
        <v>0.01</v>
      </c>
      <c r="BQ41" s="59">
        <f>IFERROR(
IF(INDEX!$H$34=1,(VLOOKUP($A41,'LA21'!$A$1:$BZ$190,'LA21'!BO$1,0)),
IF(INDEX!$H$34=2,(VLOOKUP($A41,'LA22'!$A$1:$BZ$190,'LA22'!BO$1,0)),
IF(INDEX!$H$34=3,(VLOOKUP($A41,'LA27'!$A$1:$BZ$190,'LA27'!BO$1,0)),0))),".")</f>
        <v>0.01</v>
      </c>
    </row>
    <row r="42" spans="1:69" x14ac:dyDescent="0.2">
      <c r="A42" s="7">
        <v>895</v>
      </c>
      <c r="B42" s="13" t="s">
        <v>152</v>
      </c>
      <c r="C42" s="96" t="s">
        <v>112</v>
      </c>
      <c r="D42" s="152">
        <f>IFERROR(
IF(INDEX!$H$34=1,(VLOOKUP($A42,'LA21'!$A$1:$BZ$190,'LA21'!B$1,0)),
IF(INDEX!$H$34=2,(VLOOKUP($A42,'LA22'!$A$1:$BZ$190,'LA22'!B$1,0)),
IF(INDEX!$H$34=3,(VLOOKUP($A42,'LA27'!$A$1:$BZ$190,'LA27'!B$1,0)),0))),".")</f>
        <v>2080</v>
      </c>
      <c r="E42" s="58">
        <f>IFERROR(
IF(INDEX!$H$34=1,(VLOOKUP($A42,'LA21'!$A$1:$BZ$190,'LA21'!C$1,0)),
IF(INDEX!$H$34=2,(VLOOKUP($A42,'LA22'!$A$1:$BZ$190,'LA22'!C$1,0)),
IF(INDEX!$H$34=3,(VLOOKUP($A42,'LA27'!$A$1:$BZ$190,'LA27'!C$1,0)),0))),".")</f>
        <v>1990</v>
      </c>
      <c r="F42" s="58">
        <f>IFERROR(
IF(INDEX!$H$34=1,(VLOOKUP($A42,'LA21'!$A$1:$BZ$190,'LA21'!D$1,0)),
IF(INDEX!$H$34=2,(VLOOKUP($A42,'LA22'!$A$1:$BZ$190,'LA22'!D$1,0)),
IF(INDEX!$H$34=3,(VLOOKUP($A42,'LA27'!$A$1:$BZ$190,'LA27'!D$1,0)),0))),".")</f>
        <v>4070</v>
      </c>
      <c r="G42" s="59">
        <f>IFERROR(
IF(INDEX!$H$34=1,(VLOOKUP($A42,'LA21'!$A$1:$BZ$190,'LA21'!E$1,0)),
IF(INDEX!$H$34=2,(VLOOKUP($A42,'LA22'!$A$1:$BZ$190,'LA22'!E$1,0)),
IF(INDEX!$H$34=3,(VLOOKUP($A42,'LA27'!$A$1:$BZ$190,'LA27'!E$1,0)),0))),".")</f>
        <v>0.93</v>
      </c>
      <c r="H42" s="59">
        <f>IFERROR(
IF(INDEX!$H$34=1,(VLOOKUP($A42,'LA21'!$A$1:$BZ$190,'LA21'!F$1,0)),
IF(INDEX!$H$34=2,(VLOOKUP($A42,'LA22'!$A$1:$BZ$190,'LA22'!F$1,0)),
IF(INDEX!$H$34=3,(VLOOKUP($A42,'LA27'!$A$1:$BZ$190,'LA27'!F$1,0)),0))),".")</f>
        <v>0.94</v>
      </c>
      <c r="I42" s="59">
        <f>IFERROR(
IF(INDEX!$H$34=1,(VLOOKUP($A42,'LA21'!$A$1:$BZ$190,'LA21'!G$1,0)),
IF(INDEX!$H$34=2,(VLOOKUP($A42,'LA22'!$A$1:$BZ$190,'LA22'!G$1,0)),
IF(INDEX!$H$34=3,(VLOOKUP($A42,'LA27'!$A$1:$BZ$190,'LA27'!G$1,0)),0))),".")</f>
        <v>0.93</v>
      </c>
      <c r="J42" s="59">
        <f>IFERROR(
IF(INDEX!$H$34=1,(VLOOKUP($A42,'LA21'!$A$1:$BZ$190,'LA21'!H$1,0)),
IF(INDEX!$H$34=2,(VLOOKUP($A42,'LA22'!$A$1:$BZ$190,'LA22'!H$1,0)),
IF(INDEX!$H$34=3,(VLOOKUP($A42,'LA27'!$A$1:$BZ$190,'LA27'!H$1,0)),0))),".")</f>
        <v>0.91</v>
      </c>
      <c r="K42" s="59">
        <f>IFERROR(
IF(INDEX!$H$34=1,(VLOOKUP($A42,'LA21'!$A$1:$BZ$190,'LA21'!I$1,0)),
IF(INDEX!$H$34=2,(VLOOKUP($A42,'LA22'!$A$1:$BZ$190,'LA22'!I$1,0)),
IF(INDEX!$H$34=3,(VLOOKUP($A42,'LA27'!$A$1:$BZ$190,'LA27'!I$1,0)),0))),".")</f>
        <v>0.92</v>
      </c>
      <c r="L42" s="59">
        <f>IFERROR(
IF(INDEX!$H$34=1,(VLOOKUP($A42,'LA21'!$A$1:$BZ$190,'LA21'!J$1,0)),
IF(INDEX!$H$34=2,(VLOOKUP($A42,'LA22'!$A$1:$BZ$190,'LA22'!J$1,0)),
IF(INDEX!$H$34=3,(VLOOKUP($A42,'LA27'!$A$1:$BZ$190,'LA27'!J$1,0)),0))),".")</f>
        <v>0.92</v>
      </c>
      <c r="M42" s="59">
        <f>IFERROR(
IF(INDEX!$H$34=1,(VLOOKUP($A42,'LA21'!$A$1:$BZ$190,'LA21'!K$1,0)),
IF(INDEX!$H$34=2,(VLOOKUP($A42,'LA22'!$A$1:$BZ$190,'LA22'!K$1,0)),
IF(INDEX!$H$34=3,(VLOOKUP($A42,'LA27'!$A$1:$BZ$190,'LA27'!K$1,0)),0))),".")</f>
        <v>0.42</v>
      </c>
      <c r="N42" s="59">
        <f>IFERROR(
IF(INDEX!$H$34=1,(VLOOKUP($A42,'LA21'!$A$1:$BZ$190,'LA21'!L$1,0)),
IF(INDEX!$H$34=2,(VLOOKUP($A42,'LA22'!$A$1:$BZ$190,'LA22'!L$1,0)),
IF(INDEX!$H$34=3,(VLOOKUP($A42,'LA27'!$A$1:$BZ$190,'LA27'!L$1,0)),0))),".")</f>
        <v>0.38</v>
      </c>
      <c r="O42" s="59">
        <f>IFERROR(
IF(INDEX!$H$34=1,(VLOOKUP($A42,'LA21'!$A$1:$BZ$190,'LA21'!M$1,0)),
IF(INDEX!$H$34=2,(VLOOKUP($A42,'LA22'!$A$1:$BZ$190,'LA22'!M$1,0)),
IF(INDEX!$H$34=3,(VLOOKUP($A42,'LA27'!$A$1:$BZ$190,'LA27'!M$1,0)),0))),".")</f>
        <v>0.4</v>
      </c>
      <c r="P42" s="59" t="str">
        <f>IFERROR(
IF(INDEX!$H$34=1,(VLOOKUP($A42,'LA21'!$A$1:$BZ$190,'LA21'!N$1,0)),
IF(INDEX!$H$34=2,(VLOOKUP($A42,'LA22'!$A$1:$BZ$190,'LA22'!N$1,0)),
IF(INDEX!$H$34=3,(VLOOKUP($A42,'LA27'!$A$1:$BZ$190,'LA27'!N$1,0)),0))),".")</f>
        <v>-</v>
      </c>
      <c r="Q42" s="59" t="str">
        <f>IFERROR(
IF(INDEX!$H$34=1,(VLOOKUP($A42,'LA21'!$A$1:$BZ$190,'LA21'!O$1,0)),
IF(INDEX!$H$34=2,(VLOOKUP($A42,'LA22'!$A$1:$BZ$190,'LA22'!O$1,0)),
IF(INDEX!$H$34=3,(VLOOKUP($A42,'LA27'!$A$1:$BZ$190,'LA27'!O$1,0)),0))),".")</f>
        <v>-</v>
      </c>
      <c r="R42" s="59" t="str">
        <f>IFERROR(
IF(INDEX!$H$34=1,(VLOOKUP($A42,'LA21'!$A$1:$BZ$190,'LA21'!P$1,0)),
IF(INDEX!$H$34=2,(VLOOKUP($A42,'LA22'!$A$1:$BZ$190,'LA22'!P$1,0)),
IF(INDEX!$H$34=3,(VLOOKUP($A42,'LA27'!$A$1:$BZ$190,'LA27'!P$1,0)),0))),".")</f>
        <v>-</v>
      </c>
      <c r="S42" s="59">
        <f>IFERROR(
IF(INDEX!$H$34=1,(VLOOKUP($A42,'LA21'!$A$1:$BZ$190,'LA21'!Q$1,0)),
IF(INDEX!$H$34=2,(VLOOKUP($A42,'LA22'!$A$1:$BZ$190,'LA22'!Q$1,0)),
IF(INDEX!$H$34=3,(VLOOKUP($A42,'LA27'!$A$1:$BZ$190,'LA27'!Q$1,0)),0))),".")</f>
        <v>0.04</v>
      </c>
      <c r="T42" s="59">
        <f>IFERROR(
IF(INDEX!$H$34=1,(VLOOKUP($A42,'LA21'!$A$1:$BZ$190,'LA21'!R$1,0)),
IF(INDEX!$H$34=2,(VLOOKUP($A42,'LA22'!$A$1:$BZ$190,'LA22'!R$1,0)),
IF(INDEX!$H$34=3,(VLOOKUP($A42,'LA27'!$A$1:$BZ$190,'LA27'!R$1,0)),0))),".")</f>
        <v>0.05</v>
      </c>
      <c r="U42" s="59">
        <f>IFERROR(
IF(INDEX!$H$34=1,(VLOOKUP($A42,'LA21'!$A$1:$BZ$190,'LA21'!S$1,0)),
IF(INDEX!$H$34=2,(VLOOKUP($A42,'LA22'!$A$1:$BZ$190,'LA22'!S$1,0)),
IF(INDEX!$H$34=3,(VLOOKUP($A42,'LA27'!$A$1:$BZ$190,'LA27'!S$1,0)),0))),".")</f>
        <v>0.04</v>
      </c>
      <c r="V42" s="59">
        <f>IFERROR(
IF(INDEX!$H$34=1,(VLOOKUP($A42,'LA21'!$A$1:$BZ$190,'LA21'!T$1,0)),
IF(INDEX!$H$34=2,(VLOOKUP($A42,'LA22'!$A$1:$BZ$190,'LA22'!T$1,0)),
IF(INDEX!$H$34=3,(VLOOKUP($A42,'LA27'!$A$1:$BZ$190,'LA27'!T$1,0)),0))),".")</f>
        <v>0.4</v>
      </c>
      <c r="W42" s="59">
        <f>IFERROR(
IF(INDEX!$H$34=1,(VLOOKUP($A42,'LA21'!$A$1:$BZ$190,'LA21'!U$1,0)),
IF(INDEX!$H$34=2,(VLOOKUP($A42,'LA22'!$A$1:$BZ$190,'LA22'!U$1,0)),
IF(INDEX!$H$34=3,(VLOOKUP($A42,'LA27'!$A$1:$BZ$190,'LA27'!U$1,0)),0))),".")</f>
        <v>0.43</v>
      </c>
      <c r="X42" s="59">
        <f>IFERROR(
IF(INDEX!$H$34=1,(VLOOKUP($A42,'LA21'!$A$1:$BZ$190,'LA21'!V$1,0)),
IF(INDEX!$H$34=2,(VLOOKUP($A42,'LA22'!$A$1:$BZ$190,'LA22'!V$1,0)),
IF(INDEX!$H$34=3,(VLOOKUP($A42,'LA27'!$A$1:$BZ$190,'LA27'!V$1,0)),0))),".")</f>
        <v>0.42</v>
      </c>
      <c r="Y42" s="59">
        <f>IFERROR(
IF(INDEX!$H$34=1,(VLOOKUP($A42,'LA21'!$A$1:$BZ$190,'LA21'!W$1,0)),
IF(INDEX!$H$34=2,(VLOOKUP($A42,'LA22'!$A$1:$BZ$190,'LA22'!W$1,0)),
IF(INDEX!$H$34=3,(VLOOKUP($A42,'LA27'!$A$1:$BZ$190,'LA27'!W$1,0)),0))),".")</f>
        <v>0.04</v>
      </c>
      <c r="Z42" s="59">
        <f>IFERROR(
IF(INDEX!$H$34=1,(VLOOKUP($A42,'LA21'!$A$1:$BZ$190,'LA21'!X$1,0)),
IF(INDEX!$H$34=2,(VLOOKUP($A42,'LA22'!$A$1:$BZ$190,'LA22'!X$1,0)),
IF(INDEX!$H$34=3,(VLOOKUP($A42,'LA27'!$A$1:$BZ$190,'LA27'!X$1,0)),0))),".")</f>
        <v>0.05</v>
      </c>
      <c r="AA42" s="59">
        <f>IFERROR(
IF(INDEX!$H$34=1,(VLOOKUP($A42,'LA21'!$A$1:$BZ$190,'LA21'!Y$1,0)),
IF(INDEX!$H$34=2,(VLOOKUP($A42,'LA22'!$A$1:$BZ$190,'LA22'!Y$1,0)),
IF(INDEX!$H$34=3,(VLOOKUP($A42,'LA27'!$A$1:$BZ$190,'LA27'!Y$1,0)),0))),".")</f>
        <v>0.05</v>
      </c>
      <c r="AB42" s="59">
        <f>IFERROR(
IF(INDEX!$H$34=1,(VLOOKUP($A42,'LA21'!$A$1:$BZ$190,'LA21'!Z$1,0)),
IF(INDEX!$H$34=2,(VLOOKUP($A42,'LA22'!$A$1:$BZ$190,'LA22'!Z$1,0)),
IF(INDEX!$H$34=3,(VLOOKUP($A42,'LA27'!$A$1:$BZ$190,'LA27'!Z$1,0)),0))),".")</f>
        <v>0</v>
      </c>
      <c r="AC42" s="59">
        <f>IFERROR(
IF(INDEX!$H$34=1,(VLOOKUP($A42,'LA21'!$A$1:$BZ$190,'LA21'!AA$1,0)),
IF(INDEX!$H$34=2,(VLOOKUP($A42,'LA22'!$A$1:$BZ$190,'LA22'!AA$1,0)),
IF(INDEX!$H$34=3,(VLOOKUP($A42,'LA27'!$A$1:$BZ$190,'LA27'!AA$1,0)),0))),".")</f>
        <v>0</v>
      </c>
      <c r="AD42" s="59">
        <f>IFERROR(
IF(INDEX!$H$34=1,(VLOOKUP($A42,'LA21'!$A$1:$BZ$190,'LA21'!AB$1,0)),
IF(INDEX!$H$34=2,(VLOOKUP($A42,'LA22'!$A$1:$BZ$190,'LA22'!AB$1,0)),
IF(INDEX!$H$34=3,(VLOOKUP($A42,'LA27'!$A$1:$BZ$190,'LA27'!AB$1,0)),0))),".")</f>
        <v>0</v>
      </c>
      <c r="AE42" s="59" t="str">
        <f>IFERROR(
IF(INDEX!$H$34=1,(VLOOKUP($A42,'LA21'!$A$1:$BZ$190,'LA21'!AC$1,0)),
IF(INDEX!$H$34=2,(VLOOKUP($A42,'LA22'!$A$1:$BZ$190,'LA22'!AC$1,0)),
IF(INDEX!$H$34=3,(VLOOKUP($A42,'LA27'!$A$1:$BZ$190,'LA27'!AC$1,0)),0))),".")</f>
        <v>x</v>
      </c>
      <c r="AF42" s="59" t="str">
        <f>IFERROR(
IF(INDEX!$H$34=1,(VLOOKUP($A42,'LA21'!$A$1:$BZ$190,'LA21'!AD$1,0)),
IF(INDEX!$H$34=2,(VLOOKUP($A42,'LA22'!$A$1:$BZ$190,'LA22'!AD$1,0)),
IF(INDEX!$H$34=3,(VLOOKUP($A42,'LA27'!$A$1:$BZ$190,'LA27'!AD$1,0)),0))),".")</f>
        <v>-</v>
      </c>
      <c r="AG42" s="59" t="str">
        <f>IFERROR(
IF(INDEX!$H$34=1,(VLOOKUP($A42,'LA21'!$A$1:$BZ$190,'LA21'!AE$1,0)),
IF(INDEX!$H$34=2,(VLOOKUP($A42,'LA22'!$A$1:$BZ$190,'LA22'!AE$1,0)),
IF(INDEX!$H$34=3,(VLOOKUP($A42,'LA27'!$A$1:$BZ$190,'LA27'!AE$1,0)),0))),".")</f>
        <v>-</v>
      </c>
      <c r="AH42" s="59">
        <f>IFERROR(
IF(INDEX!$H$34=1,(VLOOKUP($A42,'LA21'!$A$1:$BZ$190,'LA21'!AF$1,0)),
IF(INDEX!$H$34=2,(VLOOKUP($A42,'LA22'!$A$1:$BZ$190,'LA22'!AF$1,0)),
IF(INDEX!$H$34=3,(VLOOKUP($A42,'LA27'!$A$1:$BZ$190,'LA27'!AF$1,0)),0))),".")</f>
        <v>0</v>
      </c>
      <c r="AI42" s="59" t="str">
        <f>IFERROR(
IF(INDEX!$H$34=1,(VLOOKUP($A42,'LA21'!$A$1:$BZ$190,'LA21'!AG$1,0)),
IF(INDEX!$H$34=2,(VLOOKUP($A42,'LA22'!$A$1:$BZ$190,'LA22'!AG$1,0)),
IF(INDEX!$H$34=3,(VLOOKUP($A42,'LA27'!$A$1:$BZ$190,'LA27'!AG$1,0)),0))),".")</f>
        <v>x</v>
      </c>
      <c r="AJ42" s="59" t="str">
        <f>IFERROR(
IF(INDEX!$H$34=1,(VLOOKUP($A42,'LA21'!$A$1:$BZ$190,'LA21'!AH$1,0)),
IF(INDEX!$H$34=2,(VLOOKUP($A42,'LA22'!$A$1:$BZ$190,'LA22'!AH$1,0)),
IF(INDEX!$H$34=3,(VLOOKUP($A42,'LA27'!$A$1:$BZ$190,'LA27'!AH$1,0)),0))),".")</f>
        <v>x</v>
      </c>
      <c r="AK42" s="59">
        <f>IFERROR(
IF(INDEX!$H$34=1,(VLOOKUP($A42,'LA21'!$A$1:$BZ$190,'LA21'!AI$1,0)),
IF(INDEX!$H$34=2,(VLOOKUP($A42,'LA22'!$A$1:$BZ$190,'LA22'!AI$1,0)),
IF(INDEX!$H$34=3,(VLOOKUP($A42,'LA27'!$A$1:$BZ$190,'LA27'!AI$1,0)),0))),".")</f>
        <v>0.06</v>
      </c>
      <c r="AL42" s="59">
        <f>IFERROR(
IF(INDEX!$H$34=1,(VLOOKUP($A42,'LA21'!$A$1:$BZ$190,'LA21'!AJ$1,0)),
IF(INDEX!$H$34=2,(VLOOKUP($A42,'LA22'!$A$1:$BZ$190,'LA22'!AJ$1,0)),
IF(INDEX!$H$34=3,(VLOOKUP($A42,'LA27'!$A$1:$BZ$190,'LA27'!AJ$1,0)),0))),".")</f>
        <v>0.05</v>
      </c>
      <c r="AM42" s="59">
        <f>IFERROR(
IF(INDEX!$H$34=1,(VLOOKUP($A42,'LA21'!$A$1:$BZ$190,'LA21'!AK$1,0)),
IF(INDEX!$H$34=2,(VLOOKUP($A42,'LA22'!$A$1:$BZ$190,'LA22'!AK$1,0)),
IF(INDEX!$H$34=3,(VLOOKUP($A42,'LA27'!$A$1:$BZ$190,'LA27'!AK$1,0)),0))),".")</f>
        <v>0.05</v>
      </c>
      <c r="AN42" s="59">
        <f>IFERROR(
IF(INDEX!$H$34=1,(VLOOKUP($A42,'LA21'!$A$1:$BZ$190,'LA21'!AL$1,0)),
IF(INDEX!$H$34=2,(VLOOKUP($A42,'LA22'!$A$1:$BZ$190,'LA22'!AL$1,0)),
IF(INDEX!$H$34=3,(VLOOKUP($A42,'LA27'!$A$1:$BZ$190,'LA27'!AL$1,0)),0))),".")</f>
        <v>0</v>
      </c>
      <c r="AO42" s="59">
        <f>IFERROR(
IF(INDEX!$H$34=1,(VLOOKUP($A42,'LA21'!$A$1:$BZ$190,'LA21'!AM$1,0)),
IF(INDEX!$H$34=2,(VLOOKUP($A42,'LA22'!$A$1:$BZ$190,'LA22'!AM$1,0)),
IF(INDEX!$H$34=3,(VLOOKUP($A42,'LA27'!$A$1:$BZ$190,'LA27'!AM$1,0)),0))),".")</f>
        <v>0</v>
      </c>
      <c r="AP42" s="59">
        <f>IFERROR(
IF(INDEX!$H$34=1,(VLOOKUP($A42,'LA21'!$A$1:$BZ$190,'LA21'!AN$1,0)),
IF(INDEX!$H$34=2,(VLOOKUP($A42,'LA22'!$A$1:$BZ$190,'LA22'!AN$1,0)),
IF(INDEX!$H$34=3,(VLOOKUP($A42,'LA27'!$A$1:$BZ$190,'LA27'!AN$1,0)),0))),".")</f>
        <v>0</v>
      </c>
      <c r="AQ42" s="59" t="str">
        <f>IFERROR(
IF(INDEX!$H$34=1,(VLOOKUP($A42,'LA21'!$A$1:$BZ$190,'LA21'!AO$1,0)),
IF(INDEX!$H$34=2,(VLOOKUP($A42,'LA22'!$A$1:$BZ$190,'LA22'!AO$1,0)),
IF(INDEX!$H$34=3,(VLOOKUP($A42,'LA27'!$A$1:$BZ$190,'LA27'!AO$1,0)),0))),".")</f>
        <v>x</v>
      </c>
      <c r="AR42" s="59" t="str">
        <f>IFERROR(
IF(INDEX!$H$34=1,(VLOOKUP($A42,'LA21'!$A$1:$BZ$190,'LA21'!AP$1,0)),
IF(INDEX!$H$34=2,(VLOOKUP($A42,'LA22'!$A$1:$BZ$190,'LA22'!AP$1,0)),
IF(INDEX!$H$34=3,(VLOOKUP($A42,'LA27'!$A$1:$BZ$190,'LA27'!AP$1,0)),0))),".")</f>
        <v>x</v>
      </c>
      <c r="AS42" s="59" t="str">
        <f>IFERROR(
IF(INDEX!$H$34=1,(VLOOKUP($A42,'LA21'!$A$1:$BZ$190,'LA21'!AQ$1,0)),
IF(INDEX!$H$34=2,(VLOOKUP($A42,'LA22'!$A$1:$BZ$190,'LA22'!AQ$1,0)),
IF(INDEX!$H$34=3,(VLOOKUP($A42,'LA27'!$A$1:$BZ$190,'LA27'!AQ$1,0)),0))),".")</f>
        <v>-</v>
      </c>
      <c r="AT42" s="59">
        <f>IFERROR(
IF(INDEX!$H$34=1,(VLOOKUP($A42,'LA21'!$A$1:$BZ$190,'LA21'!AR$1,0)),
IF(INDEX!$H$34=2,(VLOOKUP($A42,'LA22'!$A$1:$BZ$190,'LA22'!AR$1,0)),
IF(INDEX!$H$34=3,(VLOOKUP($A42,'LA27'!$A$1:$BZ$190,'LA27'!AR$1,0)),0))),".")</f>
        <v>0.01</v>
      </c>
      <c r="AU42" s="59" t="str">
        <f>IFERROR(
IF(INDEX!$H$34=1,(VLOOKUP($A42,'LA21'!$A$1:$BZ$190,'LA21'!AS$1,0)),
IF(INDEX!$H$34=2,(VLOOKUP($A42,'LA22'!$A$1:$BZ$190,'LA22'!AS$1,0)),
IF(INDEX!$H$34=3,(VLOOKUP($A42,'LA27'!$A$1:$BZ$190,'LA27'!AS$1,0)),0))),".")</f>
        <v>-</v>
      </c>
      <c r="AV42" s="59">
        <f>IFERROR(
IF(INDEX!$H$34=1,(VLOOKUP($A42,'LA21'!$A$1:$BZ$190,'LA21'!AT$1,0)),
IF(INDEX!$H$34=2,(VLOOKUP($A42,'LA22'!$A$1:$BZ$190,'LA22'!AT$1,0)),
IF(INDEX!$H$34=3,(VLOOKUP($A42,'LA27'!$A$1:$BZ$190,'LA27'!AT$1,0)),0))),".")</f>
        <v>0.01</v>
      </c>
      <c r="AW42" s="59">
        <f>IFERROR(
IF(INDEX!$H$34=1,(VLOOKUP($A42,'LA21'!$A$1:$BZ$190,'LA21'!AU$1,0)),
IF(INDEX!$H$34=2,(VLOOKUP($A42,'LA22'!$A$1:$BZ$190,'LA22'!AU$1,0)),
IF(INDEX!$H$34=3,(VLOOKUP($A42,'LA27'!$A$1:$BZ$190,'LA27'!AU$1,0)),0))),".")</f>
        <v>0.01</v>
      </c>
      <c r="AX42" s="59" t="str">
        <f>IFERROR(
IF(INDEX!$H$34=1,(VLOOKUP($A42,'LA21'!$A$1:$BZ$190,'LA21'!AV$1,0)),
IF(INDEX!$H$34=2,(VLOOKUP($A42,'LA22'!$A$1:$BZ$190,'LA22'!AV$1,0)),
IF(INDEX!$H$34=3,(VLOOKUP($A42,'LA27'!$A$1:$BZ$190,'LA27'!AV$1,0)),0))),".")</f>
        <v>-</v>
      </c>
      <c r="AY42" s="59">
        <f>IFERROR(
IF(INDEX!$H$34=1,(VLOOKUP($A42,'LA21'!$A$1:$BZ$190,'LA21'!AW$1,0)),
IF(INDEX!$H$34=2,(VLOOKUP($A42,'LA22'!$A$1:$BZ$190,'LA22'!AW$1,0)),
IF(INDEX!$H$34=3,(VLOOKUP($A42,'LA27'!$A$1:$BZ$190,'LA27'!AW$1,0)),0))),".")</f>
        <v>0.01</v>
      </c>
      <c r="AZ42" s="59" t="str">
        <f>IFERROR(
IF(INDEX!$H$34=1,(VLOOKUP($A42,'LA21'!$A$1:$BZ$190,'LA21'!AX$1,0)),
IF(INDEX!$H$34=2,(VLOOKUP($A42,'LA22'!$A$1:$BZ$190,'LA22'!AX$1,0)),
IF(INDEX!$H$34=3,(VLOOKUP($A42,'LA27'!$A$1:$BZ$190,'LA27'!AX$1,0)),0))),".")</f>
        <v>-</v>
      </c>
      <c r="BA42" s="59" t="str">
        <f>IFERROR(
IF(INDEX!$H$34=1,(VLOOKUP($A42,'LA21'!$A$1:$BZ$190,'LA21'!AY$1,0)),
IF(INDEX!$H$34=2,(VLOOKUP($A42,'LA22'!$A$1:$BZ$190,'LA22'!AY$1,0)),
IF(INDEX!$H$34=3,(VLOOKUP($A42,'LA27'!$A$1:$BZ$190,'LA27'!AY$1,0)),0))),".")</f>
        <v>x</v>
      </c>
      <c r="BB42" s="59" t="str">
        <f>IFERROR(
IF(INDEX!$H$34=1,(VLOOKUP($A42,'LA21'!$A$1:$BZ$190,'LA21'!AZ$1,0)),
IF(INDEX!$H$34=2,(VLOOKUP($A42,'LA22'!$A$1:$BZ$190,'LA22'!AZ$1,0)),
IF(INDEX!$H$34=3,(VLOOKUP($A42,'LA27'!$A$1:$BZ$190,'LA27'!AZ$1,0)),0))),".")</f>
        <v>-</v>
      </c>
      <c r="BC42" s="59" t="str">
        <f>IFERROR(
IF(INDEX!$H$34=1,(VLOOKUP($A42,'LA21'!$A$1:$BZ$190,'LA21'!BA$1,0)),
IF(INDEX!$H$34=2,(VLOOKUP($A42,'LA22'!$A$1:$BZ$190,'LA22'!BA$1,0)),
IF(INDEX!$H$34=3,(VLOOKUP($A42,'LA27'!$A$1:$BZ$190,'LA27'!BA$1,0)),0))),".")</f>
        <v>x</v>
      </c>
      <c r="BD42" s="59" t="str">
        <f>IFERROR(
IF(INDEX!$H$34=1,(VLOOKUP($A42,'LA21'!$A$1:$BZ$190,'LA21'!BB$1,0)),
IF(INDEX!$H$34=2,(VLOOKUP($A42,'LA22'!$A$1:$BZ$190,'LA22'!BB$1,0)),
IF(INDEX!$H$34=3,(VLOOKUP($A42,'LA27'!$A$1:$BZ$190,'LA27'!BB$1,0)),0))),".")</f>
        <v>x</v>
      </c>
      <c r="BE42" s="59" t="str">
        <f>IFERROR(
IF(INDEX!$H$34=1,(VLOOKUP($A42,'LA21'!$A$1:$BZ$190,'LA21'!BC$1,0)),
IF(INDEX!$H$34=2,(VLOOKUP($A42,'LA22'!$A$1:$BZ$190,'LA22'!BC$1,0)),
IF(INDEX!$H$34=3,(VLOOKUP($A42,'LA27'!$A$1:$BZ$190,'LA27'!BC$1,0)),0))),".")</f>
        <v>x</v>
      </c>
      <c r="BF42" s="59">
        <f>IFERROR(
IF(INDEX!$H$34=1,(VLOOKUP($A42,'LA21'!$A$1:$BZ$190,'LA21'!BD$1,0)),
IF(INDEX!$H$34=2,(VLOOKUP($A42,'LA22'!$A$1:$BZ$190,'LA22'!BD$1,0)),
IF(INDEX!$H$34=3,(VLOOKUP($A42,'LA27'!$A$1:$BZ$190,'LA27'!BD$1,0)),0))),".")</f>
        <v>0.01</v>
      </c>
      <c r="BG42" s="59">
        <f>IFERROR(
IF(INDEX!$H$34=1,(VLOOKUP($A42,'LA21'!$A$1:$BZ$190,'LA21'!BE$1,0)),
IF(INDEX!$H$34=2,(VLOOKUP($A42,'LA22'!$A$1:$BZ$190,'LA22'!BE$1,0)),
IF(INDEX!$H$34=3,(VLOOKUP($A42,'LA27'!$A$1:$BZ$190,'LA27'!BE$1,0)),0))),".")</f>
        <v>0.01</v>
      </c>
      <c r="BH42" s="59">
        <f>IFERROR(
IF(INDEX!$H$34=1,(VLOOKUP($A42,'LA21'!$A$1:$BZ$190,'LA21'!BF$1,0)),
IF(INDEX!$H$34=2,(VLOOKUP($A42,'LA22'!$A$1:$BZ$190,'LA22'!BF$1,0)),
IF(INDEX!$H$34=3,(VLOOKUP($A42,'LA27'!$A$1:$BZ$190,'LA27'!BF$1,0)),0))),".")</f>
        <v>0.01</v>
      </c>
      <c r="BI42" s="59">
        <f>IFERROR(
IF(INDEX!$H$34=1,(VLOOKUP($A42,'LA21'!$A$1:$BZ$190,'LA21'!BG$1,0)),
IF(INDEX!$H$34=2,(VLOOKUP($A42,'LA22'!$A$1:$BZ$190,'LA22'!BG$1,0)),
IF(INDEX!$H$34=3,(VLOOKUP($A42,'LA27'!$A$1:$BZ$190,'LA27'!BG$1,0)),0))),".")</f>
        <v>0.05</v>
      </c>
      <c r="BJ42" s="59">
        <f>IFERROR(
IF(INDEX!$H$34=1,(VLOOKUP($A42,'LA21'!$A$1:$BZ$190,'LA21'!BH$1,0)),
IF(INDEX!$H$34=2,(VLOOKUP($A42,'LA22'!$A$1:$BZ$190,'LA22'!BH$1,0)),
IF(INDEX!$H$34=3,(VLOOKUP($A42,'LA27'!$A$1:$BZ$190,'LA27'!BH$1,0)),0))),".")</f>
        <v>0.04</v>
      </c>
      <c r="BK42" s="59">
        <f>IFERROR(
IF(INDEX!$H$34=1,(VLOOKUP($A42,'LA21'!$A$1:$BZ$190,'LA21'!BI$1,0)),
IF(INDEX!$H$34=2,(VLOOKUP($A42,'LA22'!$A$1:$BZ$190,'LA22'!BI$1,0)),
IF(INDEX!$H$34=3,(VLOOKUP($A42,'LA27'!$A$1:$BZ$190,'LA27'!BI$1,0)),0))),".")</f>
        <v>0.04</v>
      </c>
      <c r="BL42" s="59">
        <f>IFERROR(
IF(INDEX!$H$34=1,(VLOOKUP($A42,'LA21'!$A$1:$BZ$190,'LA21'!BJ$1,0)),
IF(INDEX!$H$34=2,(VLOOKUP($A42,'LA22'!$A$1:$BZ$190,'LA22'!BJ$1,0)),
IF(INDEX!$H$34=3,(VLOOKUP($A42,'LA27'!$A$1:$BZ$190,'LA27'!BJ$1,0)),0))),".")</f>
        <v>0.01</v>
      </c>
      <c r="BM42" s="59">
        <f>IFERROR(
IF(INDEX!$H$34=1,(VLOOKUP($A42,'LA21'!$A$1:$BZ$190,'LA21'!BK$1,0)),
IF(INDEX!$H$34=2,(VLOOKUP($A42,'LA22'!$A$1:$BZ$190,'LA22'!BK$1,0)),
IF(INDEX!$H$34=3,(VLOOKUP($A42,'LA27'!$A$1:$BZ$190,'LA27'!BK$1,0)),0))),".")</f>
        <v>0.01</v>
      </c>
      <c r="BN42" s="59">
        <f>IFERROR(
IF(INDEX!$H$34=1,(VLOOKUP($A42,'LA21'!$A$1:$BZ$190,'LA21'!BL$1,0)),
IF(INDEX!$H$34=2,(VLOOKUP($A42,'LA22'!$A$1:$BZ$190,'LA22'!BL$1,0)),
IF(INDEX!$H$34=3,(VLOOKUP($A42,'LA27'!$A$1:$BZ$190,'LA27'!BL$1,0)),0))),".")</f>
        <v>0.01</v>
      </c>
      <c r="BO42" s="59">
        <f>IFERROR(
IF(INDEX!$H$34=1,(VLOOKUP($A42,'LA21'!$A$1:$BZ$190,'LA21'!BM$1,0)),
IF(INDEX!$H$34=2,(VLOOKUP($A42,'LA22'!$A$1:$BZ$190,'LA22'!BM$1,0)),
IF(INDEX!$H$34=3,(VLOOKUP($A42,'LA27'!$A$1:$BZ$190,'LA27'!BM$1,0)),0))),".")</f>
        <v>0.01</v>
      </c>
      <c r="BP42" s="59">
        <f>IFERROR(
IF(INDEX!$H$34=1,(VLOOKUP($A42,'LA21'!$A$1:$BZ$190,'LA21'!BN$1,0)),
IF(INDEX!$H$34=2,(VLOOKUP($A42,'LA22'!$A$1:$BZ$190,'LA22'!BN$1,0)),
IF(INDEX!$H$34=3,(VLOOKUP($A42,'LA27'!$A$1:$BZ$190,'LA27'!BN$1,0)),0))),".")</f>
        <v>0.01</v>
      </c>
      <c r="BQ42" s="59">
        <f>IFERROR(
IF(INDEX!$H$34=1,(VLOOKUP($A42,'LA21'!$A$1:$BZ$190,'LA21'!BO$1,0)),
IF(INDEX!$H$34=2,(VLOOKUP($A42,'LA22'!$A$1:$BZ$190,'LA22'!BO$1,0)),
IF(INDEX!$H$34=3,(VLOOKUP($A42,'LA27'!$A$1:$BZ$190,'LA27'!BO$1,0)),0))),".")</f>
        <v>0.01</v>
      </c>
    </row>
    <row r="43" spans="1:69" x14ac:dyDescent="0.2">
      <c r="A43" s="7">
        <v>896</v>
      </c>
      <c r="B43" s="13" t="s">
        <v>153</v>
      </c>
      <c r="C43" s="96" t="s">
        <v>112</v>
      </c>
      <c r="D43" s="152">
        <f>IFERROR(
IF(INDEX!$H$34=1,(VLOOKUP($A43,'LA21'!$A$1:$BZ$190,'LA21'!B$1,0)),
IF(INDEX!$H$34=2,(VLOOKUP($A43,'LA22'!$A$1:$BZ$190,'LA22'!B$1,0)),
IF(INDEX!$H$34=3,(VLOOKUP($A43,'LA27'!$A$1:$BZ$190,'LA27'!B$1,0)),0))),".")</f>
        <v>1940</v>
      </c>
      <c r="E43" s="58">
        <f>IFERROR(
IF(INDEX!$H$34=1,(VLOOKUP($A43,'LA21'!$A$1:$BZ$190,'LA21'!C$1,0)),
IF(INDEX!$H$34=2,(VLOOKUP($A43,'LA22'!$A$1:$BZ$190,'LA22'!C$1,0)),
IF(INDEX!$H$34=3,(VLOOKUP($A43,'LA27'!$A$1:$BZ$190,'LA27'!C$1,0)),0))),".")</f>
        <v>1810</v>
      </c>
      <c r="F43" s="58">
        <f>IFERROR(
IF(INDEX!$H$34=1,(VLOOKUP($A43,'LA21'!$A$1:$BZ$190,'LA21'!D$1,0)),
IF(INDEX!$H$34=2,(VLOOKUP($A43,'LA22'!$A$1:$BZ$190,'LA22'!D$1,0)),
IF(INDEX!$H$34=3,(VLOOKUP($A43,'LA27'!$A$1:$BZ$190,'LA27'!D$1,0)),0))),".")</f>
        <v>3750</v>
      </c>
      <c r="G43" s="59">
        <f>IFERROR(
IF(INDEX!$H$34=1,(VLOOKUP($A43,'LA21'!$A$1:$BZ$190,'LA21'!E$1,0)),
IF(INDEX!$H$34=2,(VLOOKUP($A43,'LA22'!$A$1:$BZ$190,'LA22'!E$1,0)),
IF(INDEX!$H$34=3,(VLOOKUP($A43,'LA27'!$A$1:$BZ$190,'LA27'!E$1,0)),0))),".")</f>
        <v>0.91</v>
      </c>
      <c r="H43" s="59">
        <f>IFERROR(
IF(INDEX!$H$34=1,(VLOOKUP($A43,'LA21'!$A$1:$BZ$190,'LA21'!F$1,0)),
IF(INDEX!$H$34=2,(VLOOKUP($A43,'LA22'!$A$1:$BZ$190,'LA22'!F$1,0)),
IF(INDEX!$H$34=3,(VLOOKUP($A43,'LA27'!$A$1:$BZ$190,'LA27'!F$1,0)),0))),".")</f>
        <v>0.89</v>
      </c>
      <c r="I43" s="59">
        <f>IFERROR(
IF(INDEX!$H$34=1,(VLOOKUP($A43,'LA21'!$A$1:$BZ$190,'LA21'!G$1,0)),
IF(INDEX!$H$34=2,(VLOOKUP($A43,'LA22'!$A$1:$BZ$190,'LA22'!G$1,0)),
IF(INDEX!$H$34=3,(VLOOKUP($A43,'LA27'!$A$1:$BZ$190,'LA27'!G$1,0)),0))),".")</f>
        <v>0.9</v>
      </c>
      <c r="J43" s="59">
        <f>IFERROR(
IF(INDEX!$H$34=1,(VLOOKUP($A43,'LA21'!$A$1:$BZ$190,'LA21'!H$1,0)),
IF(INDEX!$H$34=2,(VLOOKUP($A43,'LA22'!$A$1:$BZ$190,'LA22'!H$1,0)),
IF(INDEX!$H$34=3,(VLOOKUP($A43,'LA27'!$A$1:$BZ$190,'LA27'!H$1,0)),0))),".")</f>
        <v>0.88</v>
      </c>
      <c r="K43" s="59">
        <f>IFERROR(
IF(INDEX!$H$34=1,(VLOOKUP($A43,'LA21'!$A$1:$BZ$190,'LA21'!I$1,0)),
IF(INDEX!$H$34=2,(VLOOKUP($A43,'LA22'!$A$1:$BZ$190,'LA22'!I$1,0)),
IF(INDEX!$H$34=3,(VLOOKUP($A43,'LA27'!$A$1:$BZ$190,'LA27'!I$1,0)),0))),".")</f>
        <v>0.88</v>
      </c>
      <c r="L43" s="59">
        <f>IFERROR(
IF(INDEX!$H$34=1,(VLOOKUP($A43,'LA21'!$A$1:$BZ$190,'LA21'!J$1,0)),
IF(INDEX!$H$34=2,(VLOOKUP($A43,'LA22'!$A$1:$BZ$190,'LA22'!J$1,0)),
IF(INDEX!$H$34=3,(VLOOKUP($A43,'LA27'!$A$1:$BZ$190,'LA27'!J$1,0)),0))),".")</f>
        <v>0.88</v>
      </c>
      <c r="M43" s="59">
        <f>IFERROR(
IF(INDEX!$H$34=1,(VLOOKUP($A43,'LA21'!$A$1:$BZ$190,'LA21'!K$1,0)),
IF(INDEX!$H$34=2,(VLOOKUP($A43,'LA22'!$A$1:$BZ$190,'LA22'!K$1,0)),
IF(INDEX!$H$34=3,(VLOOKUP($A43,'LA27'!$A$1:$BZ$190,'LA27'!K$1,0)),0))),".")</f>
        <v>0.35</v>
      </c>
      <c r="N43" s="59">
        <f>IFERROR(
IF(INDEX!$H$34=1,(VLOOKUP($A43,'LA21'!$A$1:$BZ$190,'LA21'!L$1,0)),
IF(INDEX!$H$34=2,(VLOOKUP($A43,'LA22'!$A$1:$BZ$190,'LA22'!L$1,0)),
IF(INDEX!$H$34=3,(VLOOKUP($A43,'LA27'!$A$1:$BZ$190,'LA27'!L$1,0)),0))),".")</f>
        <v>0.26</v>
      </c>
      <c r="O43" s="59">
        <f>IFERROR(
IF(INDEX!$H$34=1,(VLOOKUP($A43,'LA21'!$A$1:$BZ$190,'LA21'!M$1,0)),
IF(INDEX!$H$34=2,(VLOOKUP($A43,'LA22'!$A$1:$BZ$190,'LA22'!M$1,0)),
IF(INDEX!$H$34=3,(VLOOKUP($A43,'LA27'!$A$1:$BZ$190,'LA27'!M$1,0)),0))),".")</f>
        <v>0.3</v>
      </c>
      <c r="P43" s="59" t="str">
        <f>IFERROR(
IF(INDEX!$H$34=1,(VLOOKUP($A43,'LA21'!$A$1:$BZ$190,'LA21'!N$1,0)),
IF(INDEX!$H$34=2,(VLOOKUP($A43,'LA22'!$A$1:$BZ$190,'LA22'!N$1,0)),
IF(INDEX!$H$34=3,(VLOOKUP($A43,'LA27'!$A$1:$BZ$190,'LA27'!N$1,0)),0))),".")</f>
        <v>-</v>
      </c>
      <c r="Q43" s="59" t="str">
        <f>IFERROR(
IF(INDEX!$H$34=1,(VLOOKUP($A43,'LA21'!$A$1:$BZ$190,'LA21'!O$1,0)),
IF(INDEX!$H$34=2,(VLOOKUP($A43,'LA22'!$A$1:$BZ$190,'LA22'!O$1,0)),
IF(INDEX!$H$34=3,(VLOOKUP($A43,'LA27'!$A$1:$BZ$190,'LA27'!O$1,0)),0))),".")</f>
        <v>-</v>
      </c>
      <c r="R43" s="59" t="str">
        <f>IFERROR(
IF(INDEX!$H$34=1,(VLOOKUP($A43,'LA21'!$A$1:$BZ$190,'LA21'!P$1,0)),
IF(INDEX!$H$34=2,(VLOOKUP($A43,'LA22'!$A$1:$BZ$190,'LA22'!P$1,0)),
IF(INDEX!$H$34=3,(VLOOKUP($A43,'LA27'!$A$1:$BZ$190,'LA27'!P$1,0)),0))),".")</f>
        <v>-</v>
      </c>
      <c r="S43" s="59">
        <f>IFERROR(
IF(INDEX!$H$34=1,(VLOOKUP($A43,'LA21'!$A$1:$BZ$190,'LA21'!Q$1,0)),
IF(INDEX!$H$34=2,(VLOOKUP($A43,'LA22'!$A$1:$BZ$190,'LA22'!Q$1,0)),
IF(INDEX!$H$34=3,(VLOOKUP($A43,'LA27'!$A$1:$BZ$190,'LA27'!Q$1,0)),0))),".")</f>
        <v>0.04</v>
      </c>
      <c r="T43" s="59">
        <f>IFERROR(
IF(INDEX!$H$34=1,(VLOOKUP($A43,'LA21'!$A$1:$BZ$190,'LA21'!R$1,0)),
IF(INDEX!$H$34=2,(VLOOKUP($A43,'LA22'!$A$1:$BZ$190,'LA22'!R$1,0)),
IF(INDEX!$H$34=3,(VLOOKUP($A43,'LA27'!$A$1:$BZ$190,'LA27'!R$1,0)),0))),".")</f>
        <v>0.03</v>
      </c>
      <c r="U43" s="59">
        <f>IFERROR(
IF(INDEX!$H$34=1,(VLOOKUP($A43,'LA21'!$A$1:$BZ$190,'LA21'!S$1,0)),
IF(INDEX!$H$34=2,(VLOOKUP($A43,'LA22'!$A$1:$BZ$190,'LA22'!S$1,0)),
IF(INDEX!$H$34=3,(VLOOKUP($A43,'LA27'!$A$1:$BZ$190,'LA27'!S$1,0)),0))),".")</f>
        <v>0.04</v>
      </c>
      <c r="V43" s="59">
        <f>IFERROR(
IF(INDEX!$H$34=1,(VLOOKUP($A43,'LA21'!$A$1:$BZ$190,'LA21'!T$1,0)),
IF(INDEX!$H$34=2,(VLOOKUP($A43,'LA22'!$A$1:$BZ$190,'LA22'!T$1,0)),
IF(INDEX!$H$34=3,(VLOOKUP($A43,'LA27'!$A$1:$BZ$190,'LA27'!T$1,0)),0))),".")</f>
        <v>0.37</v>
      </c>
      <c r="W43" s="59">
        <f>IFERROR(
IF(INDEX!$H$34=1,(VLOOKUP($A43,'LA21'!$A$1:$BZ$190,'LA21'!U$1,0)),
IF(INDEX!$H$34=2,(VLOOKUP($A43,'LA22'!$A$1:$BZ$190,'LA22'!U$1,0)),
IF(INDEX!$H$34=3,(VLOOKUP($A43,'LA27'!$A$1:$BZ$190,'LA27'!U$1,0)),0))),".")</f>
        <v>0.43</v>
      </c>
      <c r="X43" s="59">
        <f>IFERROR(
IF(INDEX!$H$34=1,(VLOOKUP($A43,'LA21'!$A$1:$BZ$190,'LA21'!V$1,0)),
IF(INDEX!$H$34=2,(VLOOKUP($A43,'LA22'!$A$1:$BZ$190,'LA22'!V$1,0)),
IF(INDEX!$H$34=3,(VLOOKUP($A43,'LA27'!$A$1:$BZ$190,'LA27'!V$1,0)),0))),".")</f>
        <v>0.4</v>
      </c>
      <c r="Y43" s="59">
        <f>IFERROR(
IF(INDEX!$H$34=1,(VLOOKUP($A43,'LA21'!$A$1:$BZ$190,'LA21'!W$1,0)),
IF(INDEX!$H$34=2,(VLOOKUP($A43,'LA22'!$A$1:$BZ$190,'LA22'!W$1,0)),
IF(INDEX!$H$34=3,(VLOOKUP($A43,'LA27'!$A$1:$BZ$190,'LA27'!W$1,0)),0))),".")</f>
        <v>0.12</v>
      </c>
      <c r="Z43" s="59">
        <f>IFERROR(
IF(INDEX!$H$34=1,(VLOOKUP($A43,'LA21'!$A$1:$BZ$190,'LA21'!X$1,0)),
IF(INDEX!$H$34=2,(VLOOKUP($A43,'LA22'!$A$1:$BZ$190,'LA22'!X$1,0)),
IF(INDEX!$H$34=3,(VLOOKUP($A43,'LA27'!$A$1:$BZ$190,'LA27'!X$1,0)),0))),".")</f>
        <v>0.15</v>
      </c>
      <c r="AA43" s="59">
        <f>IFERROR(
IF(INDEX!$H$34=1,(VLOOKUP($A43,'LA21'!$A$1:$BZ$190,'LA21'!Y$1,0)),
IF(INDEX!$H$34=2,(VLOOKUP($A43,'LA22'!$A$1:$BZ$190,'LA22'!Y$1,0)),
IF(INDEX!$H$34=3,(VLOOKUP($A43,'LA27'!$A$1:$BZ$190,'LA27'!Y$1,0)),0))),".")</f>
        <v>0.13</v>
      </c>
      <c r="AB43" s="59">
        <f>IFERROR(
IF(INDEX!$H$34=1,(VLOOKUP($A43,'LA21'!$A$1:$BZ$190,'LA21'!Z$1,0)),
IF(INDEX!$H$34=2,(VLOOKUP($A43,'LA22'!$A$1:$BZ$190,'LA22'!Z$1,0)),
IF(INDEX!$H$34=3,(VLOOKUP($A43,'LA27'!$A$1:$BZ$190,'LA27'!Z$1,0)),0))),".")</f>
        <v>0</v>
      </c>
      <c r="AC43" s="59">
        <f>IFERROR(
IF(INDEX!$H$34=1,(VLOOKUP($A43,'LA21'!$A$1:$BZ$190,'LA21'!AA$1,0)),
IF(INDEX!$H$34=2,(VLOOKUP($A43,'LA22'!$A$1:$BZ$190,'LA22'!AA$1,0)),
IF(INDEX!$H$34=3,(VLOOKUP($A43,'LA27'!$A$1:$BZ$190,'LA27'!AA$1,0)),0))),".")</f>
        <v>0</v>
      </c>
      <c r="AD43" s="59">
        <f>IFERROR(
IF(INDEX!$H$34=1,(VLOOKUP($A43,'LA21'!$A$1:$BZ$190,'LA21'!AB$1,0)),
IF(INDEX!$H$34=2,(VLOOKUP($A43,'LA22'!$A$1:$BZ$190,'LA22'!AB$1,0)),
IF(INDEX!$H$34=3,(VLOOKUP($A43,'LA27'!$A$1:$BZ$190,'LA27'!AB$1,0)),0))),".")</f>
        <v>0</v>
      </c>
      <c r="AE43" s="59">
        <f>IFERROR(
IF(INDEX!$H$34=1,(VLOOKUP($A43,'LA21'!$A$1:$BZ$190,'LA21'!AC$1,0)),
IF(INDEX!$H$34=2,(VLOOKUP($A43,'LA22'!$A$1:$BZ$190,'LA22'!AC$1,0)),
IF(INDEX!$H$34=3,(VLOOKUP($A43,'LA27'!$A$1:$BZ$190,'LA27'!AC$1,0)),0))),".")</f>
        <v>0</v>
      </c>
      <c r="AF43" s="59">
        <f>IFERROR(
IF(INDEX!$H$34=1,(VLOOKUP($A43,'LA21'!$A$1:$BZ$190,'LA21'!AD$1,0)),
IF(INDEX!$H$34=2,(VLOOKUP($A43,'LA22'!$A$1:$BZ$190,'LA22'!AD$1,0)),
IF(INDEX!$H$34=3,(VLOOKUP($A43,'LA27'!$A$1:$BZ$190,'LA27'!AD$1,0)),0))),".")</f>
        <v>0</v>
      </c>
      <c r="AG43" s="59">
        <f>IFERROR(
IF(INDEX!$H$34=1,(VLOOKUP($A43,'LA21'!$A$1:$BZ$190,'LA21'!AE$1,0)),
IF(INDEX!$H$34=2,(VLOOKUP($A43,'LA22'!$A$1:$BZ$190,'LA22'!AE$1,0)),
IF(INDEX!$H$34=3,(VLOOKUP($A43,'LA27'!$A$1:$BZ$190,'LA27'!AE$1,0)),0))),".")</f>
        <v>0</v>
      </c>
      <c r="AH43" s="59" t="str">
        <f>IFERROR(
IF(INDEX!$H$34=1,(VLOOKUP($A43,'LA21'!$A$1:$BZ$190,'LA21'!AF$1,0)),
IF(INDEX!$H$34=2,(VLOOKUP($A43,'LA22'!$A$1:$BZ$190,'LA22'!AF$1,0)),
IF(INDEX!$H$34=3,(VLOOKUP($A43,'LA27'!$A$1:$BZ$190,'LA27'!AF$1,0)),0))),".")</f>
        <v>x</v>
      </c>
      <c r="AI43" s="59" t="str">
        <f>IFERROR(
IF(INDEX!$H$34=1,(VLOOKUP($A43,'LA21'!$A$1:$BZ$190,'LA21'!AG$1,0)),
IF(INDEX!$H$34=2,(VLOOKUP($A43,'LA22'!$A$1:$BZ$190,'LA22'!AG$1,0)),
IF(INDEX!$H$34=3,(VLOOKUP($A43,'LA27'!$A$1:$BZ$190,'LA27'!AG$1,0)),0))),".")</f>
        <v>x</v>
      </c>
      <c r="AJ43" s="59" t="str">
        <f>IFERROR(
IF(INDEX!$H$34=1,(VLOOKUP($A43,'LA21'!$A$1:$BZ$190,'LA21'!AH$1,0)),
IF(INDEX!$H$34=2,(VLOOKUP($A43,'LA22'!$A$1:$BZ$190,'LA22'!AH$1,0)),
IF(INDEX!$H$34=3,(VLOOKUP($A43,'LA27'!$A$1:$BZ$190,'LA27'!AH$1,0)),0))),".")</f>
        <v>x</v>
      </c>
      <c r="AK43" s="59">
        <f>IFERROR(
IF(INDEX!$H$34=1,(VLOOKUP($A43,'LA21'!$A$1:$BZ$190,'LA21'!AI$1,0)),
IF(INDEX!$H$34=2,(VLOOKUP($A43,'LA22'!$A$1:$BZ$190,'LA22'!AI$1,0)),
IF(INDEX!$H$34=3,(VLOOKUP($A43,'LA27'!$A$1:$BZ$190,'LA27'!AI$1,0)),0))),".")</f>
        <v>0.06</v>
      </c>
      <c r="AL43" s="59">
        <f>IFERROR(
IF(INDEX!$H$34=1,(VLOOKUP($A43,'LA21'!$A$1:$BZ$190,'LA21'!AJ$1,0)),
IF(INDEX!$H$34=2,(VLOOKUP($A43,'LA22'!$A$1:$BZ$190,'LA22'!AJ$1,0)),
IF(INDEX!$H$34=3,(VLOOKUP($A43,'LA27'!$A$1:$BZ$190,'LA27'!AJ$1,0)),0))),".")</f>
        <v>0.04</v>
      </c>
      <c r="AM43" s="59">
        <f>IFERROR(
IF(INDEX!$H$34=1,(VLOOKUP($A43,'LA21'!$A$1:$BZ$190,'LA21'!AK$1,0)),
IF(INDEX!$H$34=2,(VLOOKUP($A43,'LA22'!$A$1:$BZ$190,'LA22'!AK$1,0)),
IF(INDEX!$H$34=3,(VLOOKUP($A43,'LA27'!$A$1:$BZ$190,'LA27'!AK$1,0)),0))),".")</f>
        <v>0.05</v>
      </c>
      <c r="AN43" s="59">
        <f>IFERROR(
IF(INDEX!$H$34=1,(VLOOKUP($A43,'LA21'!$A$1:$BZ$190,'LA21'!AL$1,0)),
IF(INDEX!$H$34=2,(VLOOKUP($A43,'LA22'!$A$1:$BZ$190,'LA22'!AL$1,0)),
IF(INDEX!$H$34=3,(VLOOKUP($A43,'LA27'!$A$1:$BZ$190,'LA27'!AL$1,0)),0))),".")</f>
        <v>0</v>
      </c>
      <c r="AO43" s="59">
        <f>IFERROR(
IF(INDEX!$H$34=1,(VLOOKUP($A43,'LA21'!$A$1:$BZ$190,'LA21'!AM$1,0)),
IF(INDEX!$H$34=2,(VLOOKUP($A43,'LA22'!$A$1:$BZ$190,'LA22'!AM$1,0)),
IF(INDEX!$H$34=3,(VLOOKUP($A43,'LA27'!$A$1:$BZ$190,'LA27'!AM$1,0)),0))),".")</f>
        <v>0</v>
      </c>
      <c r="AP43" s="59">
        <f>IFERROR(
IF(INDEX!$H$34=1,(VLOOKUP($A43,'LA21'!$A$1:$BZ$190,'LA21'!AN$1,0)),
IF(INDEX!$H$34=2,(VLOOKUP($A43,'LA22'!$A$1:$BZ$190,'LA22'!AN$1,0)),
IF(INDEX!$H$34=3,(VLOOKUP($A43,'LA27'!$A$1:$BZ$190,'LA27'!AN$1,0)),0))),".")</f>
        <v>0</v>
      </c>
      <c r="AQ43" s="59" t="str">
        <f>IFERROR(
IF(INDEX!$H$34=1,(VLOOKUP($A43,'LA21'!$A$1:$BZ$190,'LA21'!AO$1,0)),
IF(INDEX!$H$34=2,(VLOOKUP($A43,'LA22'!$A$1:$BZ$190,'LA22'!AO$1,0)),
IF(INDEX!$H$34=3,(VLOOKUP($A43,'LA27'!$A$1:$BZ$190,'LA27'!AO$1,0)),0))),".")</f>
        <v>-</v>
      </c>
      <c r="AR43" s="59" t="str">
        <f>IFERROR(
IF(INDEX!$H$34=1,(VLOOKUP($A43,'LA21'!$A$1:$BZ$190,'LA21'!AP$1,0)),
IF(INDEX!$H$34=2,(VLOOKUP($A43,'LA22'!$A$1:$BZ$190,'LA22'!AP$1,0)),
IF(INDEX!$H$34=3,(VLOOKUP($A43,'LA27'!$A$1:$BZ$190,'LA27'!AP$1,0)),0))),".")</f>
        <v>-</v>
      </c>
      <c r="AS43" s="59" t="str">
        <f>IFERROR(
IF(INDEX!$H$34=1,(VLOOKUP($A43,'LA21'!$A$1:$BZ$190,'LA21'!AQ$1,0)),
IF(INDEX!$H$34=2,(VLOOKUP($A43,'LA22'!$A$1:$BZ$190,'LA22'!AQ$1,0)),
IF(INDEX!$H$34=3,(VLOOKUP($A43,'LA27'!$A$1:$BZ$190,'LA27'!AQ$1,0)),0))),".")</f>
        <v>-</v>
      </c>
      <c r="AT43" s="59">
        <f>IFERROR(
IF(INDEX!$H$34=1,(VLOOKUP($A43,'LA21'!$A$1:$BZ$190,'LA21'!AR$1,0)),
IF(INDEX!$H$34=2,(VLOOKUP($A43,'LA22'!$A$1:$BZ$190,'LA22'!AR$1,0)),
IF(INDEX!$H$34=3,(VLOOKUP($A43,'LA27'!$A$1:$BZ$190,'LA27'!AR$1,0)),0))),".")</f>
        <v>0.02</v>
      </c>
      <c r="AU43" s="59">
        <f>IFERROR(
IF(INDEX!$H$34=1,(VLOOKUP($A43,'LA21'!$A$1:$BZ$190,'LA21'!AS$1,0)),
IF(INDEX!$H$34=2,(VLOOKUP($A43,'LA22'!$A$1:$BZ$190,'LA22'!AS$1,0)),
IF(INDEX!$H$34=3,(VLOOKUP($A43,'LA27'!$A$1:$BZ$190,'LA27'!AS$1,0)),0))),".")</f>
        <v>0.01</v>
      </c>
      <c r="AV43" s="59">
        <f>IFERROR(
IF(INDEX!$H$34=1,(VLOOKUP($A43,'LA21'!$A$1:$BZ$190,'LA21'!AT$1,0)),
IF(INDEX!$H$34=2,(VLOOKUP($A43,'LA22'!$A$1:$BZ$190,'LA22'!AT$1,0)),
IF(INDEX!$H$34=3,(VLOOKUP($A43,'LA27'!$A$1:$BZ$190,'LA27'!AT$1,0)),0))),".")</f>
        <v>0.01</v>
      </c>
      <c r="AW43" s="59">
        <f>IFERROR(
IF(INDEX!$H$34=1,(VLOOKUP($A43,'LA21'!$A$1:$BZ$190,'LA21'!AU$1,0)),
IF(INDEX!$H$34=2,(VLOOKUP($A43,'LA22'!$A$1:$BZ$190,'LA22'!AU$1,0)),
IF(INDEX!$H$34=3,(VLOOKUP($A43,'LA27'!$A$1:$BZ$190,'LA27'!AU$1,0)),0))),".")</f>
        <v>0.01</v>
      </c>
      <c r="AX43" s="59" t="str">
        <f>IFERROR(
IF(INDEX!$H$34=1,(VLOOKUP($A43,'LA21'!$A$1:$BZ$190,'LA21'!AV$1,0)),
IF(INDEX!$H$34=2,(VLOOKUP($A43,'LA22'!$A$1:$BZ$190,'LA22'!AV$1,0)),
IF(INDEX!$H$34=3,(VLOOKUP($A43,'LA27'!$A$1:$BZ$190,'LA27'!AV$1,0)),0))),".")</f>
        <v>-</v>
      </c>
      <c r="AY43" s="59">
        <f>IFERROR(
IF(INDEX!$H$34=1,(VLOOKUP($A43,'LA21'!$A$1:$BZ$190,'LA21'!AW$1,0)),
IF(INDEX!$H$34=2,(VLOOKUP($A43,'LA22'!$A$1:$BZ$190,'LA22'!AW$1,0)),
IF(INDEX!$H$34=3,(VLOOKUP($A43,'LA27'!$A$1:$BZ$190,'LA27'!AW$1,0)),0))),".")</f>
        <v>0.01</v>
      </c>
      <c r="AZ43" s="59" t="str">
        <f>IFERROR(
IF(INDEX!$H$34=1,(VLOOKUP($A43,'LA21'!$A$1:$BZ$190,'LA21'!AX$1,0)),
IF(INDEX!$H$34=2,(VLOOKUP($A43,'LA22'!$A$1:$BZ$190,'LA22'!AX$1,0)),
IF(INDEX!$H$34=3,(VLOOKUP($A43,'LA27'!$A$1:$BZ$190,'LA27'!AX$1,0)),0))),".")</f>
        <v>x</v>
      </c>
      <c r="BA43" s="59" t="str">
        <f>IFERROR(
IF(INDEX!$H$34=1,(VLOOKUP($A43,'LA21'!$A$1:$BZ$190,'LA21'!AY$1,0)),
IF(INDEX!$H$34=2,(VLOOKUP($A43,'LA22'!$A$1:$BZ$190,'LA22'!AY$1,0)),
IF(INDEX!$H$34=3,(VLOOKUP($A43,'LA27'!$A$1:$BZ$190,'LA27'!AY$1,0)),0))),".")</f>
        <v>x</v>
      </c>
      <c r="BB43" s="59" t="str">
        <f>IFERROR(
IF(INDEX!$H$34=1,(VLOOKUP($A43,'LA21'!$A$1:$BZ$190,'LA21'!AZ$1,0)),
IF(INDEX!$H$34=2,(VLOOKUP($A43,'LA22'!$A$1:$BZ$190,'LA22'!AZ$1,0)),
IF(INDEX!$H$34=3,(VLOOKUP($A43,'LA27'!$A$1:$BZ$190,'LA27'!AZ$1,0)),0))),".")</f>
        <v>-</v>
      </c>
      <c r="BC43" s="59">
        <f>IFERROR(
IF(INDEX!$H$34=1,(VLOOKUP($A43,'LA21'!$A$1:$BZ$190,'LA21'!BA$1,0)),
IF(INDEX!$H$34=2,(VLOOKUP($A43,'LA22'!$A$1:$BZ$190,'LA22'!BA$1,0)),
IF(INDEX!$H$34=3,(VLOOKUP($A43,'LA27'!$A$1:$BZ$190,'LA27'!BA$1,0)),0))),".")</f>
        <v>0</v>
      </c>
      <c r="BD43" s="59" t="str">
        <f>IFERROR(
IF(INDEX!$H$34=1,(VLOOKUP($A43,'LA21'!$A$1:$BZ$190,'LA21'!BB$1,0)),
IF(INDEX!$H$34=2,(VLOOKUP($A43,'LA22'!$A$1:$BZ$190,'LA22'!BB$1,0)),
IF(INDEX!$H$34=3,(VLOOKUP($A43,'LA27'!$A$1:$BZ$190,'LA27'!BB$1,0)),0))),".")</f>
        <v>x</v>
      </c>
      <c r="BE43" s="59" t="str">
        <f>IFERROR(
IF(INDEX!$H$34=1,(VLOOKUP($A43,'LA21'!$A$1:$BZ$190,'LA21'!BC$1,0)),
IF(INDEX!$H$34=2,(VLOOKUP($A43,'LA22'!$A$1:$BZ$190,'LA22'!BC$1,0)),
IF(INDEX!$H$34=3,(VLOOKUP($A43,'LA27'!$A$1:$BZ$190,'LA27'!BC$1,0)),0))),".")</f>
        <v>x</v>
      </c>
      <c r="BF43" s="59">
        <f>IFERROR(
IF(INDEX!$H$34=1,(VLOOKUP($A43,'LA21'!$A$1:$BZ$190,'LA21'!BD$1,0)),
IF(INDEX!$H$34=2,(VLOOKUP($A43,'LA22'!$A$1:$BZ$190,'LA22'!BD$1,0)),
IF(INDEX!$H$34=3,(VLOOKUP($A43,'LA27'!$A$1:$BZ$190,'LA27'!BD$1,0)),0))),".")</f>
        <v>0.01</v>
      </c>
      <c r="BG43" s="59" t="str">
        <f>IFERROR(
IF(INDEX!$H$34=1,(VLOOKUP($A43,'LA21'!$A$1:$BZ$190,'LA21'!BE$1,0)),
IF(INDEX!$H$34=2,(VLOOKUP($A43,'LA22'!$A$1:$BZ$190,'LA22'!BE$1,0)),
IF(INDEX!$H$34=3,(VLOOKUP($A43,'LA27'!$A$1:$BZ$190,'LA27'!BE$1,0)),0))),".")</f>
        <v>-</v>
      </c>
      <c r="BH43" s="59">
        <f>IFERROR(
IF(INDEX!$H$34=1,(VLOOKUP($A43,'LA21'!$A$1:$BZ$190,'LA21'!BF$1,0)),
IF(INDEX!$H$34=2,(VLOOKUP($A43,'LA22'!$A$1:$BZ$190,'LA22'!BF$1,0)),
IF(INDEX!$H$34=3,(VLOOKUP($A43,'LA27'!$A$1:$BZ$190,'LA27'!BF$1,0)),0))),".")</f>
        <v>0.01</v>
      </c>
      <c r="BI43" s="59">
        <f>IFERROR(
IF(INDEX!$H$34=1,(VLOOKUP($A43,'LA21'!$A$1:$BZ$190,'LA21'!BG$1,0)),
IF(INDEX!$H$34=2,(VLOOKUP($A43,'LA22'!$A$1:$BZ$190,'LA22'!BG$1,0)),
IF(INDEX!$H$34=3,(VLOOKUP($A43,'LA27'!$A$1:$BZ$190,'LA27'!BG$1,0)),0))),".")</f>
        <v>0.06</v>
      </c>
      <c r="BJ43" s="59">
        <f>IFERROR(
IF(INDEX!$H$34=1,(VLOOKUP($A43,'LA21'!$A$1:$BZ$190,'LA21'!BH$1,0)),
IF(INDEX!$H$34=2,(VLOOKUP($A43,'LA22'!$A$1:$BZ$190,'LA22'!BH$1,0)),
IF(INDEX!$H$34=3,(VLOOKUP($A43,'LA27'!$A$1:$BZ$190,'LA27'!BH$1,0)),0))),".")</f>
        <v>0.05</v>
      </c>
      <c r="BK43" s="59">
        <f>IFERROR(
IF(INDEX!$H$34=1,(VLOOKUP($A43,'LA21'!$A$1:$BZ$190,'LA21'!BI$1,0)),
IF(INDEX!$H$34=2,(VLOOKUP($A43,'LA22'!$A$1:$BZ$190,'LA22'!BI$1,0)),
IF(INDEX!$H$34=3,(VLOOKUP($A43,'LA27'!$A$1:$BZ$190,'LA27'!BI$1,0)),0))),".")</f>
        <v>0.05</v>
      </c>
      <c r="BL43" s="59">
        <f>IFERROR(
IF(INDEX!$H$34=1,(VLOOKUP($A43,'LA21'!$A$1:$BZ$190,'LA21'!BJ$1,0)),
IF(INDEX!$H$34=2,(VLOOKUP($A43,'LA22'!$A$1:$BZ$190,'LA22'!BJ$1,0)),
IF(INDEX!$H$34=3,(VLOOKUP($A43,'LA27'!$A$1:$BZ$190,'LA27'!BJ$1,0)),0))),".")</f>
        <v>0.01</v>
      </c>
      <c r="BM43" s="59">
        <f>IFERROR(
IF(INDEX!$H$34=1,(VLOOKUP($A43,'LA21'!$A$1:$BZ$190,'LA21'!BK$1,0)),
IF(INDEX!$H$34=2,(VLOOKUP($A43,'LA22'!$A$1:$BZ$190,'LA22'!BK$1,0)),
IF(INDEX!$H$34=3,(VLOOKUP($A43,'LA27'!$A$1:$BZ$190,'LA27'!BK$1,0)),0))),".")</f>
        <v>0.02</v>
      </c>
      <c r="BN43" s="59">
        <f>IFERROR(
IF(INDEX!$H$34=1,(VLOOKUP($A43,'LA21'!$A$1:$BZ$190,'LA21'!BL$1,0)),
IF(INDEX!$H$34=2,(VLOOKUP($A43,'LA22'!$A$1:$BZ$190,'LA22'!BL$1,0)),
IF(INDEX!$H$34=3,(VLOOKUP($A43,'LA27'!$A$1:$BZ$190,'LA27'!BL$1,0)),0))),".")</f>
        <v>0.02</v>
      </c>
      <c r="BO43" s="59">
        <f>IFERROR(
IF(INDEX!$H$34=1,(VLOOKUP($A43,'LA21'!$A$1:$BZ$190,'LA21'!BM$1,0)),
IF(INDEX!$H$34=2,(VLOOKUP($A43,'LA22'!$A$1:$BZ$190,'LA22'!BM$1,0)),
IF(INDEX!$H$34=3,(VLOOKUP($A43,'LA27'!$A$1:$BZ$190,'LA27'!BM$1,0)),0))),".")</f>
        <v>0.02</v>
      </c>
      <c r="BP43" s="59">
        <f>IFERROR(
IF(INDEX!$H$34=1,(VLOOKUP($A43,'LA21'!$A$1:$BZ$190,'LA21'!BN$1,0)),
IF(INDEX!$H$34=2,(VLOOKUP($A43,'LA22'!$A$1:$BZ$190,'LA22'!BN$1,0)),
IF(INDEX!$H$34=3,(VLOOKUP($A43,'LA27'!$A$1:$BZ$190,'LA27'!BN$1,0)),0))),".")</f>
        <v>0.03</v>
      </c>
      <c r="BQ43" s="59">
        <f>IFERROR(
IF(INDEX!$H$34=1,(VLOOKUP($A43,'LA21'!$A$1:$BZ$190,'LA21'!BO$1,0)),
IF(INDEX!$H$34=2,(VLOOKUP($A43,'LA22'!$A$1:$BZ$190,'LA22'!BO$1,0)),
IF(INDEX!$H$34=3,(VLOOKUP($A43,'LA27'!$A$1:$BZ$190,'LA27'!BO$1,0)),0))),".")</f>
        <v>0.03</v>
      </c>
    </row>
    <row r="44" spans="1:69" x14ac:dyDescent="0.2">
      <c r="A44" s="7">
        <v>201</v>
      </c>
      <c r="B44" s="13" t="s">
        <v>154</v>
      </c>
      <c r="C44" s="96" t="s">
        <v>122</v>
      </c>
      <c r="D44" s="152" t="str">
        <f>IFERROR(
IF(INDEX!$H$34=1,(VLOOKUP($A44,'LA21'!$A$1:$BZ$190,'LA21'!B$1,0)),
IF(INDEX!$H$34=2,(VLOOKUP($A44,'LA22'!$A$1:$BZ$190,'LA22'!B$1,0)),
IF(INDEX!$H$34=3,(VLOOKUP($A44,'LA27'!$A$1:$BZ$190,'LA27'!B$1,0)),0))),".")</f>
        <v>.</v>
      </c>
      <c r="E44" s="58" t="str">
        <f>IFERROR(
IF(INDEX!$H$34=1,(VLOOKUP($A44,'LA21'!$A$1:$BZ$190,'LA21'!C$1,0)),
IF(INDEX!$H$34=2,(VLOOKUP($A44,'LA22'!$A$1:$BZ$190,'LA22'!C$1,0)),
IF(INDEX!$H$34=3,(VLOOKUP($A44,'LA27'!$A$1:$BZ$190,'LA27'!C$1,0)),0))),".")</f>
        <v>.</v>
      </c>
      <c r="F44" s="58" t="str">
        <f>IFERROR(
IF(INDEX!$H$34=1,(VLOOKUP($A44,'LA21'!$A$1:$BZ$190,'LA21'!D$1,0)),
IF(INDEX!$H$34=2,(VLOOKUP($A44,'LA22'!$A$1:$BZ$190,'LA22'!D$1,0)),
IF(INDEX!$H$34=3,(VLOOKUP($A44,'LA27'!$A$1:$BZ$190,'LA27'!D$1,0)),0))),".")</f>
        <v>.</v>
      </c>
      <c r="G44" s="59" t="str">
        <f>IFERROR(
IF(INDEX!$H$34=1,(VLOOKUP($A44,'LA21'!$A$1:$BZ$190,'LA21'!E$1,0)),
IF(INDEX!$H$34=2,(VLOOKUP($A44,'LA22'!$A$1:$BZ$190,'LA22'!E$1,0)),
IF(INDEX!$H$34=3,(VLOOKUP($A44,'LA27'!$A$1:$BZ$190,'LA27'!E$1,0)),0))),".")</f>
        <v>.</v>
      </c>
      <c r="H44" s="59" t="str">
        <f>IFERROR(
IF(INDEX!$H$34=1,(VLOOKUP($A44,'LA21'!$A$1:$BZ$190,'LA21'!F$1,0)),
IF(INDEX!$H$34=2,(VLOOKUP($A44,'LA22'!$A$1:$BZ$190,'LA22'!F$1,0)),
IF(INDEX!$H$34=3,(VLOOKUP($A44,'LA27'!$A$1:$BZ$190,'LA27'!F$1,0)),0))),".")</f>
        <v>.</v>
      </c>
      <c r="I44" s="59" t="str">
        <f>IFERROR(
IF(INDEX!$H$34=1,(VLOOKUP($A44,'LA21'!$A$1:$BZ$190,'LA21'!G$1,0)),
IF(INDEX!$H$34=2,(VLOOKUP($A44,'LA22'!$A$1:$BZ$190,'LA22'!G$1,0)),
IF(INDEX!$H$34=3,(VLOOKUP($A44,'LA27'!$A$1:$BZ$190,'LA27'!G$1,0)),0))),".")</f>
        <v>.</v>
      </c>
      <c r="J44" s="59" t="str">
        <f>IFERROR(
IF(INDEX!$H$34=1,(VLOOKUP($A44,'LA21'!$A$1:$BZ$190,'LA21'!H$1,0)),
IF(INDEX!$H$34=2,(VLOOKUP($A44,'LA22'!$A$1:$BZ$190,'LA22'!H$1,0)),
IF(INDEX!$H$34=3,(VLOOKUP($A44,'LA27'!$A$1:$BZ$190,'LA27'!H$1,0)),0))),".")</f>
        <v>.</v>
      </c>
      <c r="K44" s="59" t="str">
        <f>IFERROR(
IF(INDEX!$H$34=1,(VLOOKUP($A44,'LA21'!$A$1:$BZ$190,'LA21'!I$1,0)),
IF(INDEX!$H$34=2,(VLOOKUP($A44,'LA22'!$A$1:$BZ$190,'LA22'!I$1,0)),
IF(INDEX!$H$34=3,(VLOOKUP($A44,'LA27'!$A$1:$BZ$190,'LA27'!I$1,0)),0))),".")</f>
        <v>.</v>
      </c>
      <c r="L44" s="59" t="str">
        <f>IFERROR(
IF(INDEX!$H$34=1,(VLOOKUP($A44,'LA21'!$A$1:$BZ$190,'LA21'!J$1,0)),
IF(INDEX!$H$34=2,(VLOOKUP($A44,'LA22'!$A$1:$BZ$190,'LA22'!J$1,0)),
IF(INDEX!$H$34=3,(VLOOKUP($A44,'LA27'!$A$1:$BZ$190,'LA27'!J$1,0)),0))),".")</f>
        <v>.</v>
      </c>
      <c r="M44" s="59" t="str">
        <f>IFERROR(
IF(INDEX!$H$34=1,(VLOOKUP($A44,'LA21'!$A$1:$BZ$190,'LA21'!K$1,0)),
IF(INDEX!$H$34=2,(VLOOKUP($A44,'LA22'!$A$1:$BZ$190,'LA22'!K$1,0)),
IF(INDEX!$H$34=3,(VLOOKUP($A44,'LA27'!$A$1:$BZ$190,'LA27'!K$1,0)),0))),".")</f>
        <v>.</v>
      </c>
      <c r="N44" s="59" t="str">
        <f>IFERROR(
IF(INDEX!$H$34=1,(VLOOKUP($A44,'LA21'!$A$1:$BZ$190,'LA21'!L$1,0)),
IF(INDEX!$H$34=2,(VLOOKUP($A44,'LA22'!$A$1:$BZ$190,'LA22'!L$1,0)),
IF(INDEX!$H$34=3,(VLOOKUP($A44,'LA27'!$A$1:$BZ$190,'LA27'!L$1,0)),0))),".")</f>
        <v>.</v>
      </c>
      <c r="O44" s="59" t="str">
        <f>IFERROR(
IF(INDEX!$H$34=1,(VLOOKUP($A44,'LA21'!$A$1:$BZ$190,'LA21'!M$1,0)),
IF(INDEX!$H$34=2,(VLOOKUP($A44,'LA22'!$A$1:$BZ$190,'LA22'!M$1,0)),
IF(INDEX!$H$34=3,(VLOOKUP($A44,'LA27'!$A$1:$BZ$190,'LA27'!M$1,0)),0))),".")</f>
        <v>.</v>
      </c>
      <c r="P44" s="59" t="str">
        <f>IFERROR(
IF(INDEX!$H$34=1,(VLOOKUP($A44,'LA21'!$A$1:$BZ$190,'LA21'!N$1,0)),
IF(INDEX!$H$34=2,(VLOOKUP($A44,'LA22'!$A$1:$BZ$190,'LA22'!N$1,0)),
IF(INDEX!$H$34=3,(VLOOKUP($A44,'LA27'!$A$1:$BZ$190,'LA27'!N$1,0)),0))),".")</f>
        <v>.</v>
      </c>
      <c r="Q44" s="59" t="str">
        <f>IFERROR(
IF(INDEX!$H$34=1,(VLOOKUP($A44,'LA21'!$A$1:$BZ$190,'LA21'!O$1,0)),
IF(INDEX!$H$34=2,(VLOOKUP($A44,'LA22'!$A$1:$BZ$190,'LA22'!O$1,0)),
IF(INDEX!$H$34=3,(VLOOKUP($A44,'LA27'!$A$1:$BZ$190,'LA27'!O$1,0)),0))),".")</f>
        <v>.</v>
      </c>
      <c r="R44" s="59" t="str">
        <f>IFERROR(
IF(INDEX!$H$34=1,(VLOOKUP($A44,'LA21'!$A$1:$BZ$190,'LA21'!P$1,0)),
IF(INDEX!$H$34=2,(VLOOKUP($A44,'LA22'!$A$1:$BZ$190,'LA22'!P$1,0)),
IF(INDEX!$H$34=3,(VLOOKUP($A44,'LA27'!$A$1:$BZ$190,'LA27'!P$1,0)),0))),".")</f>
        <v>.</v>
      </c>
      <c r="S44" s="59" t="str">
        <f>IFERROR(
IF(INDEX!$H$34=1,(VLOOKUP($A44,'LA21'!$A$1:$BZ$190,'LA21'!Q$1,0)),
IF(INDEX!$H$34=2,(VLOOKUP($A44,'LA22'!$A$1:$BZ$190,'LA22'!Q$1,0)),
IF(INDEX!$H$34=3,(VLOOKUP($A44,'LA27'!$A$1:$BZ$190,'LA27'!Q$1,0)),0))),".")</f>
        <v>.</v>
      </c>
      <c r="T44" s="59" t="str">
        <f>IFERROR(
IF(INDEX!$H$34=1,(VLOOKUP($A44,'LA21'!$A$1:$BZ$190,'LA21'!R$1,0)),
IF(INDEX!$H$34=2,(VLOOKUP($A44,'LA22'!$A$1:$BZ$190,'LA22'!R$1,0)),
IF(INDEX!$H$34=3,(VLOOKUP($A44,'LA27'!$A$1:$BZ$190,'LA27'!R$1,0)),0))),".")</f>
        <v>.</v>
      </c>
      <c r="U44" s="59" t="str">
        <f>IFERROR(
IF(INDEX!$H$34=1,(VLOOKUP($A44,'LA21'!$A$1:$BZ$190,'LA21'!S$1,0)),
IF(INDEX!$H$34=2,(VLOOKUP($A44,'LA22'!$A$1:$BZ$190,'LA22'!S$1,0)),
IF(INDEX!$H$34=3,(VLOOKUP($A44,'LA27'!$A$1:$BZ$190,'LA27'!S$1,0)),0))),".")</f>
        <v>.</v>
      </c>
      <c r="V44" s="59" t="str">
        <f>IFERROR(
IF(INDEX!$H$34=1,(VLOOKUP($A44,'LA21'!$A$1:$BZ$190,'LA21'!T$1,0)),
IF(INDEX!$H$34=2,(VLOOKUP($A44,'LA22'!$A$1:$BZ$190,'LA22'!T$1,0)),
IF(INDEX!$H$34=3,(VLOOKUP($A44,'LA27'!$A$1:$BZ$190,'LA27'!T$1,0)),0))),".")</f>
        <v>.</v>
      </c>
      <c r="W44" s="59" t="str">
        <f>IFERROR(
IF(INDEX!$H$34=1,(VLOOKUP($A44,'LA21'!$A$1:$BZ$190,'LA21'!U$1,0)),
IF(INDEX!$H$34=2,(VLOOKUP($A44,'LA22'!$A$1:$BZ$190,'LA22'!U$1,0)),
IF(INDEX!$H$34=3,(VLOOKUP($A44,'LA27'!$A$1:$BZ$190,'LA27'!U$1,0)),0))),".")</f>
        <v>.</v>
      </c>
      <c r="X44" s="59" t="str">
        <f>IFERROR(
IF(INDEX!$H$34=1,(VLOOKUP($A44,'LA21'!$A$1:$BZ$190,'LA21'!V$1,0)),
IF(INDEX!$H$34=2,(VLOOKUP($A44,'LA22'!$A$1:$BZ$190,'LA22'!V$1,0)),
IF(INDEX!$H$34=3,(VLOOKUP($A44,'LA27'!$A$1:$BZ$190,'LA27'!V$1,0)),0))),".")</f>
        <v>.</v>
      </c>
      <c r="Y44" s="59" t="str">
        <f>IFERROR(
IF(INDEX!$H$34=1,(VLOOKUP($A44,'LA21'!$A$1:$BZ$190,'LA21'!W$1,0)),
IF(INDEX!$H$34=2,(VLOOKUP($A44,'LA22'!$A$1:$BZ$190,'LA22'!W$1,0)),
IF(INDEX!$H$34=3,(VLOOKUP($A44,'LA27'!$A$1:$BZ$190,'LA27'!W$1,0)),0))),".")</f>
        <v>.</v>
      </c>
      <c r="Z44" s="59" t="str">
        <f>IFERROR(
IF(INDEX!$H$34=1,(VLOOKUP($A44,'LA21'!$A$1:$BZ$190,'LA21'!X$1,0)),
IF(INDEX!$H$34=2,(VLOOKUP($A44,'LA22'!$A$1:$BZ$190,'LA22'!X$1,0)),
IF(INDEX!$H$34=3,(VLOOKUP($A44,'LA27'!$A$1:$BZ$190,'LA27'!X$1,0)),0))),".")</f>
        <v>.</v>
      </c>
      <c r="AA44" s="59" t="str">
        <f>IFERROR(
IF(INDEX!$H$34=1,(VLOOKUP($A44,'LA21'!$A$1:$BZ$190,'LA21'!Y$1,0)),
IF(INDEX!$H$34=2,(VLOOKUP($A44,'LA22'!$A$1:$BZ$190,'LA22'!Y$1,0)),
IF(INDEX!$H$34=3,(VLOOKUP($A44,'LA27'!$A$1:$BZ$190,'LA27'!Y$1,0)),0))),".")</f>
        <v>.</v>
      </c>
      <c r="AB44" s="59" t="str">
        <f>IFERROR(
IF(INDEX!$H$34=1,(VLOOKUP($A44,'LA21'!$A$1:$BZ$190,'LA21'!Z$1,0)),
IF(INDEX!$H$34=2,(VLOOKUP($A44,'LA22'!$A$1:$BZ$190,'LA22'!Z$1,0)),
IF(INDEX!$H$34=3,(VLOOKUP($A44,'LA27'!$A$1:$BZ$190,'LA27'!Z$1,0)),0))),".")</f>
        <v>.</v>
      </c>
      <c r="AC44" s="59" t="str">
        <f>IFERROR(
IF(INDEX!$H$34=1,(VLOOKUP($A44,'LA21'!$A$1:$BZ$190,'LA21'!AA$1,0)),
IF(INDEX!$H$34=2,(VLOOKUP($A44,'LA22'!$A$1:$BZ$190,'LA22'!AA$1,0)),
IF(INDEX!$H$34=3,(VLOOKUP($A44,'LA27'!$A$1:$BZ$190,'LA27'!AA$1,0)),0))),".")</f>
        <v>.</v>
      </c>
      <c r="AD44" s="59" t="str">
        <f>IFERROR(
IF(INDEX!$H$34=1,(VLOOKUP($A44,'LA21'!$A$1:$BZ$190,'LA21'!AB$1,0)),
IF(INDEX!$H$34=2,(VLOOKUP($A44,'LA22'!$A$1:$BZ$190,'LA22'!AB$1,0)),
IF(INDEX!$H$34=3,(VLOOKUP($A44,'LA27'!$A$1:$BZ$190,'LA27'!AB$1,0)),0))),".")</f>
        <v>.</v>
      </c>
      <c r="AE44" s="59" t="str">
        <f>IFERROR(
IF(INDEX!$H$34=1,(VLOOKUP($A44,'LA21'!$A$1:$BZ$190,'LA21'!AC$1,0)),
IF(INDEX!$H$34=2,(VLOOKUP($A44,'LA22'!$A$1:$BZ$190,'LA22'!AC$1,0)),
IF(INDEX!$H$34=3,(VLOOKUP($A44,'LA27'!$A$1:$BZ$190,'LA27'!AC$1,0)),0))),".")</f>
        <v>.</v>
      </c>
      <c r="AF44" s="59" t="str">
        <f>IFERROR(
IF(INDEX!$H$34=1,(VLOOKUP($A44,'LA21'!$A$1:$BZ$190,'LA21'!AD$1,0)),
IF(INDEX!$H$34=2,(VLOOKUP($A44,'LA22'!$A$1:$BZ$190,'LA22'!AD$1,0)),
IF(INDEX!$H$34=3,(VLOOKUP($A44,'LA27'!$A$1:$BZ$190,'LA27'!AD$1,0)),0))),".")</f>
        <v>.</v>
      </c>
      <c r="AG44" s="59" t="str">
        <f>IFERROR(
IF(INDEX!$H$34=1,(VLOOKUP($A44,'LA21'!$A$1:$BZ$190,'LA21'!AE$1,0)),
IF(INDEX!$H$34=2,(VLOOKUP($A44,'LA22'!$A$1:$BZ$190,'LA22'!AE$1,0)),
IF(INDEX!$H$34=3,(VLOOKUP($A44,'LA27'!$A$1:$BZ$190,'LA27'!AE$1,0)),0))),".")</f>
        <v>.</v>
      </c>
      <c r="AH44" s="59" t="str">
        <f>IFERROR(
IF(INDEX!$H$34=1,(VLOOKUP($A44,'LA21'!$A$1:$BZ$190,'LA21'!AF$1,0)),
IF(INDEX!$H$34=2,(VLOOKUP($A44,'LA22'!$A$1:$BZ$190,'LA22'!AF$1,0)),
IF(INDEX!$H$34=3,(VLOOKUP($A44,'LA27'!$A$1:$BZ$190,'LA27'!AF$1,0)),0))),".")</f>
        <v>.</v>
      </c>
      <c r="AI44" s="59" t="str">
        <f>IFERROR(
IF(INDEX!$H$34=1,(VLOOKUP($A44,'LA21'!$A$1:$BZ$190,'LA21'!AG$1,0)),
IF(INDEX!$H$34=2,(VLOOKUP($A44,'LA22'!$A$1:$BZ$190,'LA22'!AG$1,0)),
IF(INDEX!$H$34=3,(VLOOKUP($A44,'LA27'!$A$1:$BZ$190,'LA27'!AG$1,0)),0))),".")</f>
        <v>.</v>
      </c>
      <c r="AJ44" s="59" t="str">
        <f>IFERROR(
IF(INDEX!$H$34=1,(VLOOKUP($A44,'LA21'!$A$1:$BZ$190,'LA21'!AH$1,0)),
IF(INDEX!$H$34=2,(VLOOKUP($A44,'LA22'!$A$1:$BZ$190,'LA22'!AH$1,0)),
IF(INDEX!$H$34=3,(VLOOKUP($A44,'LA27'!$A$1:$BZ$190,'LA27'!AH$1,0)),0))),".")</f>
        <v>.</v>
      </c>
      <c r="AK44" s="59" t="str">
        <f>IFERROR(
IF(INDEX!$H$34=1,(VLOOKUP($A44,'LA21'!$A$1:$BZ$190,'LA21'!AI$1,0)),
IF(INDEX!$H$34=2,(VLOOKUP($A44,'LA22'!$A$1:$BZ$190,'LA22'!AI$1,0)),
IF(INDEX!$H$34=3,(VLOOKUP($A44,'LA27'!$A$1:$BZ$190,'LA27'!AI$1,0)),0))),".")</f>
        <v>.</v>
      </c>
      <c r="AL44" s="59" t="str">
        <f>IFERROR(
IF(INDEX!$H$34=1,(VLOOKUP($A44,'LA21'!$A$1:$BZ$190,'LA21'!AJ$1,0)),
IF(INDEX!$H$34=2,(VLOOKUP($A44,'LA22'!$A$1:$BZ$190,'LA22'!AJ$1,0)),
IF(INDEX!$H$34=3,(VLOOKUP($A44,'LA27'!$A$1:$BZ$190,'LA27'!AJ$1,0)),0))),".")</f>
        <v>.</v>
      </c>
      <c r="AM44" s="59" t="str">
        <f>IFERROR(
IF(INDEX!$H$34=1,(VLOOKUP($A44,'LA21'!$A$1:$BZ$190,'LA21'!AK$1,0)),
IF(INDEX!$H$34=2,(VLOOKUP($A44,'LA22'!$A$1:$BZ$190,'LA22'!AK$1,0)),
IF(INDEX!$H$34=3,(VLOOKUP($A44,'LA27'!$A$1:$BZ$190,'LA27'!AK$1,0)),0))),".")</f>
        <v>.</v>
      </c>
      <c r="AN44" s="59" t="str">
        <f>IFERROR(
IF(INDEX!$H$34=1,(VLOOKUP($A44,'LA21'!$A$1:$BZ$190,'LA21'!AL$1,0)),
IF(INDEX!$H$34=2,(VLOOKUP($A44,'LA22'!$A$1:$BZ$190,'LA22'!AL$1,0)),
IF(INDEX!$H$34=3,(VLOOKUP($A44,'LA27'!$A$1:$BZ$190,'LA27'!AL$1,0)),0))),".")</f>
        <v>.</v>
      </c>
      <c r="AO44" s="59" t="str">
        <f>IFERROR(
IF(INDEX!$H$34=1,(VLOOKUP($A44,'LA21'!$A$1:$BZ$190,'LA21'!AM$1,0)),
IF(INDEX!$H$34=2,(VLOOKUP($A44,'LA22'!$A$1:$BZ$190,'LA22'!AM$1,0)),
IF(INDEX!$H$34=3,(VLOOKUP($A44,'LA27'!$A$1:$BZ$190,'LA27'!AM$1,0)),0))),".")</f>
        <v>.</v>
      </c>
      <c r="AP44" s="59" t="str">
        <f>IFERROR(
IF(INDEX!$H$34=1,(VLOOKUP($A44,'LA21'!$A$1:$BZ$190,'LA21'!AN$1,0)),
IF(INDEX!$H$34=2,(VLOOKUP($A44,'LA22'!$A$1:$BZ$190,'LA22'!AN$1,0)),
IF(INDEX!$H$34=3,(VLOOKUP($A44,'LA27'!$A$1:$BZ$190,'LA27'!AN$1,0)),0))),".")</f>
        <v>.</v>
      </c>
      <c r="AQ44" s="59" t="str">
        <f>IFERROR(
IF(INDEX!$H$34=1,(VLOOKUP($A44,'LA21'!$A$1:$BZ$190,'LA21'!AO$1,0)),
IF(INDEX!$H$34=2,(VLOOKUP($A44,'LA22'!$A$1:$BZ$190,'LA22'!AO$1,0)),
IF(INDEX!$H$34=3,(VLOOKUP($A44,'LA27'!$A$1:$BZ$190,'LA27'!AO$1,0)),0))),".")</f>
        <v>.</v>
      </c>
      <c r="AR44" s="59" t="str">
        <f>IFERROR(
IF(INDEX!$H$34=1,(VLOOKUP($A44,'LA21'!$A$1:$BZ$190,'LA21'!AP$1,0)),
IF(INDEX!$H$34=2,(VLOOKUP($A44,'LA22'!$A$1:$BZ$190,'LA22'!AP$1,0)),
IF(INDEX!$H$34=3,(VLOOKUP($A44,'LA27'!$A$1:$BZ$190,'LA27'!AP$1,0)),0))),".")</f>
        <v>.</v>
      </c>
      <c r="AS44" s="59" t="str">
        <f>IFERROR(
IF(INDEX!$H$34=1,(VLOOKUP($A44,'LA21'!$A$1:$BZ$190,'LA21'!AQ$1,0)),
IF(INDEX!$H$34=2,(VLOOKUP($A44,'LA22'!$A$1:$BZ$190,'LA22'!AQ$1,0)),
IF(INDEX!$H$34=3,(VLOOKUP($A44,'LA27'!$A$1:$BZ$190,'LA27'!AQ$1,0)),0))),".")</f>
        <v>.</v>
      </c>
      <c r="AT44" s="59" t="str">
        <f>IFERROR(
IF(INDEX!$H$34=1,(VLOOKUP($A44,'LA21'!$A$1:$BZ$190,'LA21'!AR$1,0)),
IF(INDEX!$H$34=2,(VLOOKUP($A44,'LA22'!$A$1:$BZ$190,'LA22'!AR$1,0)),
IF(INDEX!$H$34=3,(VLOOKUP($A44,'LA27'!$A$1:$BZ$190,'LA27'!AR$1,0)),0))),".")</f>
        <v>.</v>
      </c>
      <c r="AU44" s="59" t="str">
        <f>IFERROR(
IF(INDEX!$H$34=1,(VLOOKUP($A44,'LA21'!$A$1:$BZ$190,'LA21'!AS$1,0)),
IF(INDEX!$H$34=2,(VLOOKUP($A44,'LA22'!$A$1:$BZ$190,'LA22'!AS$1,0)),
IF(INDEX!$H$34=3,(VLOOKUP($A44,'LA27'!$A$1:$BZ$190,'LA27'!AS$1,0)),0))),".")</f>
        <v>.</v>
      </c>
      <c r="AV44" s="59" t="str">
        <f>IFERROR(
IF(INDEX!$H$34=1,(VLOOKUP($A44,'LA21'!$A$1:$BZ$190,'LA21'!AT$1,0)),
IF(INDEX!$H$34=2,(VLOOKUP($A44,'LA22'!$A$1:$BZ$190,'LA22'!AT$1,0)),
IF(INDEX!$H$34=3,(VLOOKUP($A44,'LA27'!$A$1:$BZ$190,'LA27'!AT$1,0)),0))),".")</f>
        <v>.</v>
      </c>
      <c r="AW44" s="59" t="str">
        <f>IFERROR(
IF(INDEX!$H$34=1,(VLOOKUP($A44,'LA21'!$A$1:$BZ$190,'LA21'!AU$1,0)),
IF(INDEX!$H$34=2,(VLOOKUP($A44,'LA22'!$A$1:$BZ$190,'LA22'!AU$1,0)),
IF(INDEX!$H$34=3,(VLOOKUP($A44,'LA27'!$A$1:$BZ$190,'LA27'!AU$1,0)),0))),".")</f>
        <v>.</v>
      </c>
      <c r="AX44" s="59" t="str">
        <f>IFERROR(
IF(INDEX!$H$34=1,(VLOOKUP($A44,'LA21'!$A$1:$BZ$190,'LA21'!AV$1,0)),
IF(INDEX!$H$34=2,(VLOOKUP($A44,'LA22'!$A$1:$BZ$190,'LA22'!AV$1,0)),
IF(INDEX!$H$34=3,(VLOOKUP($A44,'LA27'!$A$1:$BZ$190,'LA27'!AV$1,0)),0))),".")</f>
        <v>.</v>
      </c>
      <c r="AY44" s="59" t="str">
        <f>IFERROR(
IF(INDEX!$H$34=1,(VLOOKUP($A44,'LA21'!$A$1:$BZ$190,'LA21'!AW$1,0)),
IF(INDEX!$H$34=2,(VLOOKUP($A44,'LA22'!$A$1:$BZ$190,'LA22'!AW$1,0)),
IF(INDEX!$H$34=3,(VLOOKUP($A44,'LA27'!$A$1:$BZ$190,'LA27'!AW$1,0)),0))),".")</f>
        <v>.</v>
      </c>
      <c r="AZ44" s="59" t="str">
        <f>IFERROR(
IF(INDEX!$H$34=1,(VLOOKUP($A44,'LA21'!$A$1:$BZ$190,'LA21'!AX$1,0)),
IF(INDEX!$H$34=2,(VLOOKUP($A44,'LA22'!$A$1:$BZ$190,'LA22'!AX$1,0)),
IF(INDEX!$H$34=3,(VLOOKUP($A44,'LA27'!$A$1:$BZ$190,'LA27'!AX$1,0)),0))),".")</f>
        <v>.</v>
      </c>
      <c r="BA44" s="59" t="str">
        <f>IFERROR(
IF(INDEX!$H$34=1,(VLOOKUP($A44,'LA21'!$A$1:$BZ$190,'LA21'!AY$1,0)),
IF(INDEX!$H$34=2,(VLOOKUP($A44,'LA22'!$A$1:$BZ$190,'LA22'!AY$1,0)),
IF(INDEX!$H$34=3,(VLOOKUP($A44,'LA27'!$A$1:$BZ$190,'LA27'!AY$1,0)),0))),".")</f>
        <v>.</v>
      </c>
      <c r="BB44" s="59" t="str">
        <f>IFERROR(
IF(INDEX!$H$34=1,(VLOOKUP($A44,'LA21'!$A$1:$BZ$190,'LA21'!AZ$1,0)),
IF(INDEX!$H$34=2,(VLOOKUP($A44,'LA22'!$A$1:$BZ$190,'LA22'!AZ$1,0)),
IF(INDEX!$H$34=3,(VLOOKUP($A44,'LA27'!$A$1:$BZ$190,'LA27'!AZ$1,0)),0))),".")</f>
        <v>.</v>
      </c>
      <c r="BC44" s="59" t="str">
        <f>IFERROR(
IF(INDEX!$H$34=1,(VLOOKUP($A44,'LA21'!$A$1:$BZ$190,'LA21'!BA$1,0)),
IF(INDEX!$H$34=2,(VLOOKUP($A44,'LA22'!$A$1:$BZ$190,'LA22'!BA$1,0)),
IF(INDEX!$H$34=3,(VLOOKUP($A44,'LA27'!$A$1:$BZ$190,'LA27'!BA$1,0)),0))),".")</f>
        <v>.</v>
      </c>
      <c r="BD44" s="59" t="str">
        <f>IFERROR(
IF(INDEX!$H$34=1,(VLOOKUP($A44,'LA21'!$A$1:$BZ$190,'LA21'!BB$1,0)),
IF(INDEX!$H$34=2,(VLOOKUP($A44,'LA22'!$A$1:$BZ$190,'LA22'!BB$1,0)),
IF(INDEX!$H$34=3,(VLOOKUP($A44,'LA27'!$A$1:$BZ$190,'LA27'!BB$1,0)),0))),".")</f>
        <v>.</v>
      </c>
      <c r="BE44" s="59" t="str">
        <f>IFERROR(
IF(INDEX!$H$34=1,(VLOOKUP($A44,'LA21'!$A$1:$BZ$190,'LA21'!BC$1,0)),
IF(INDEX!$H$34=2,(VLOOKUP($A44,'LA22'!$A$1:$BZ$190,'LA22'!BC$1,0)),
IF(INDEX!$H$34=3,(VLOOKUP($A44,'LA27'!$A$1:$BZ$190,'LA27'!BC$1,0)),0))),".")</f>
        <v>.</v>
      </c>
      <c r="BF44" s="59" t="str">
        <f>IFERROR(
IF(INDEX!$H$34=1,(VLOOKUP($A44,'LA21'!$A$1:$BZ$190,'LA21'!BD$1,0)),
IF(INDEX!$H$34=2,(VLOOKUP($A44,'LA22'!$A$1:$BZ$190,'LA22'!BD$1,0)),
IF(INDEX!$H$34=3,(VLOOKUP($A44,'LA27'!$A$1:$BZ$190,'LA27'!BD$1,0)),0))),".")</f>
        <v>.</v>
      </c>
      <c r="BG44" s="59" t="str">
        <f>IFERROR(
IF(INDEX!$H$34=1,(VLOOKUP($A44,'LA21'!$A$1:$BZ$190,'LA21'!BE$1,0)),
IF(INDEX!$H$34=2,(VLOOKUP($A44,'LA22'!$A$1:$BZ$190,'LA22'!BE$1,0)),
IF(INDEX!$H$34=3,(VLOOKUP($A44,'LA27'!$A$1:$BZ$190,'LA27'!BE$1,0)),0))),".")</f>
        <v>.</v>
      </c>
      <c r="BH44" s="59" t="str">
        <f>IFERROR(
IF(INDEX!$H$34=1,(VLOOKUP($A44,'LA21'!$A$1:$BZ$190,'LA21'!BF$1,0)),
IF(INDEX!$H$34=2,(VLOOKUP($A44,'LA22'!$A$1:$BZ$190,'LA22'!BF$1,0)),
IF(INDEX!$H$34=3,(VLOOKUP($A44,'LA27'!$A$1:$BZ$190,'LA27'!BF$1,0)),0))),".")</f>
        <v>.</v>
      </c>
      <c r="BI44" s="59" t="str">
        <f>IFERROR(
IF(INDEX!$H$34=1,(VLOOKUP($A44,'LA21'!$A$1:$BZ$190,'LA21'!BG$1,0)),
IF(INDEX!$H$34=2,(VLOOKUP($A44,'LA22'!$A$1:$BZ$190,'LA22'!BG$1,0)),
IF(INDEX!$H$34=3,(VLOOKUP($A44,'LA27'!$A$1:$BZ$190,'LA27'!BG$1,0)),0))),".")</f>
        <v>.</v>
      </c>
      <c r="BJ44" s="59" t="str">
        <f>IFERROR(
IF(INDEX!$H$34=1,(VLOOKUP($A44,'LA21'!$A$1:$BZ$190,'LA21'!BH$1,0)),
IF(INDEX!$H$34=2,(VLOOKUP($A44,'LA22'!$A$1:$BZ$190,'LA22'!BH$1,0)),
IF(INDEX!$H$34=3,(VLOOKUP($A44,'LA27'!$A$1:$BZ$190,'LA27'!BH$1,0)),0))),".")</f>
        <v>.</v>
      </c>
      <c r="BK44" s="59" t="str">
        <f>IFERROR(
IF(INDEX!$H$34=1,(VLOOKUP($A44,'LA21'!$A$1:$BZ$190,'LA21'!BI$1,0)),
IF(INDEX!$H$34=2,(VLOOKUP($A44,'LA22'!$A$1:$BZ$190,'LA22'!BI$1,0)),
IF(INDEX!$H$34=3,(VLOOKUP($A44,'LA27'!$A$1:$BZ$190,'LA27'!BI$1,0)),0))),".")</f>
        <v>.</v>
      </c>
      <c r="BL44" s="59" t="str">
        <f>IFERROR(
IF(INDEX!$H$34=1,(VLOOKUP($A44,'LA21'!$A$1:$BZ$190,'LA21'!BJ$1,0)),
IF(INDEX!$H$34=2,(VLOOKUP($A44,'LA22'!$A$1:$BZ$190,'LA22'!BJ$1,0)),
IF(INDEX!$H$34=3,(VLOOKUP($A44,'LA27'!$A$1:$BZ$190,'LA27'!BJ$1,0)),0))),".")</f>
        <v>.</v>
      </c>
      <c r="BM44" s="59" t="str">
        <f>IFERROR(
IF(INDEX!$H$34=1,(VLOOKUP($A44,'LA21'!$A$1:$BZ$190,'LA21'!BK$1,0)),
IF(INDEX!$H$34=2,(VLOOKUP($A44,'LA22'!$A$1:$BZ$190,'LA22'!BK$1,0)),
IF(INDEX!$H$34=3,(VLOOKUP($A44,'LA27'!$A$1:$BZ$190,'LA27'!BK$1,0)),0))),".")</f>
        <v>.</v>
      </c>
      <c r="BN44" s="59" t="str">
        <f>IFERROR(
IF(INDEX!$H$34=1,(VLOOKUP($A44,'LA21'!$A$1:$BZ$190,'LA21'!BL$1,0)),
IF(INDEX!$H$34=2,(VLOOKUP($A44,'LA22'!$A$1:$BZ$190,'LA22'!BL$1,0)),
IF(INDEX!$H$34=3,(VLOOKUP($A44,'LA27'!$A$1:$BZ$190,'LA27'!BL$1,0)),0))),".")</f>
        <v>.</v>
      </c>
      <c r="BO44" s="59" t="str">
        <f>IFERROR(
IF(INDEX!$H$34=1,(VLOOKUP($A44,'LA21'!$A$1:$BZ$190,'LA21'!BM$1,0)),
IF(INDEX!$H$34=2,(VLOOKUP($A44,'LA22'!$A$1:$BZ$190,'LA22'!BM$1,0)),
IF(INDEX!$H$34=3,(VLOOKUP($A44,'LA27'!$A$1:$BZ$190,'LA27'!BM$1,0)),0))),".")</f>
        <v>.</v>
      </c>
      <c r="BP44" s="59" t="str">
        <f>IFERROR(
IF(INDEX!$H$34=1,(VLOOKUP($A44,'LA21'!$A$1:$BZ$190,'LA21'!BN$1,0)),
IF(INDEX!$H$34=2,(VLOOKUP($A44,'LA22'!$A$1:$BZ$190,'LA22'!BN$1,0)),
IF(INDEX!$H$34=3,(VLOOKUP($A44,'LA27'!$A$1:$BZ$190,'LA27'!BN$1,0)),0))),".")</f>
        <v>.</v>
      </c>
      <c r="BQ44" s="59" t="str">
        <f>IFERROR(
IF(INDEX!$H$34=1,(VLOOKUP($A44,'LA21'!$A$1:$BZ$190,'LA21'!BO$1,0)),
IF(INDEX!$H$34=2,(VLOOKUP($A44,'LA22'!$A$1:$BZ$190,'LA22'!BO$1,0)),
IF(INDEX!$H$34=3,(VLOOKUP($A44,'LA27'!$A$1:$BZ$190,'LA27'!BO$1,0)),0))),".")</f>
        <v>.</v>
      </c>
    </row>
    <row r="45" spans="1:69" x14ac:dyDescent="0.2">
      <c r="A45" s="7">
        <v>908</v>
      </c>
      <c r="B45" s="13" t="s">
        <v>155</v>
      </c>
      <c r="C45" s="96" t="s">
        <v>128</v>
      </c>
      <c r="D45" s="152">
        <f>IFERROR(
IF(INDEX!$H$34=1,(VLOOKUP($A45,'LA21'!$A$1:$BZ$190,'LA21'!B$1,0)),
IF(INDEX!$H$34=2,(VLOOKUP($A45,'LA22'!$A$1:$BZ$190,'LA22'!B$1,0)),
IF(INDEX!$H$34=3,(VLOOKUP($A45,'LA27'!$A$1:$BZ$190,'LA27'!B$1,0)),0))),".")</f>
        <v>2950</v>
      </c>
      <c r="E45" s="58">
        <f>IFERROR(
IF(INDEX!$H$34=1,(VLOOKUP($A45,'LA21'!$A$1:$BZ$190,'LA21'!C$1,0)),
IF(INDEX!$H$34=2,(VLOOKUP($A45,'LA22'!$A$1:$BZ$190,'LA22'!C$1,0)),
IF(INDEX!$H$34=3,(VLOOKUP($A45,'LA27'!$A$1:$BZ$190,'LA27'!C$1,0)),0))),".")</f>
        <v>2870</v>
      </c>
      <c r="F45" s="58">
        <f>IFERROR(
IF(INDEX!$H$34=1,(VLOOKUP($A45,'LA21'!$A$1:$BZ$190,'LA21'!D$1,0)),
IF(INDEX!$H$34=2,(VLOOKUP($A45,'LA22'!$A$1:$BZ$190,'LA22'!D$1,0)),
IF(INDEX!$H$34=3,(VLOOKUP($A45,'LA27'!$A$1:$BZ$190,'LA27'!D$1,0)),0))),".")</f>
        <v>5820</v>
      </c>
      <c r="G45" s="59">
        <f>IFERROR(
IF(INDEX!$H$34=1,(VLOOKUP($A45,'LA21'!$A$1:$BZ$190,'LA21'!E$1,0)),
IF(INDEX!$H$34=2,(VLOOKUP($A45,'LA22'!$A$1:$BZ$190,'LA22'!E$1,0)),
IF(INDEX!$H$34=3,(VLOOKUP($A45,'LA27'!$A$1:$BZ$190,'LA27'!E$1,0)),0))),".")</f>
        <v>0.91</v>
      </c>
      <c r="H45" s="59">
        <f>IFERROR(
IF(INDEX!$H$34=1,(VLOOKUP($A45,'LA21'!$A$1:$BZ$190,'LA21'!F$1,0)),
IF(INDEX!$H$34=2,(VLOOKUP($A45,'LA22'!$A$1:$BZ$190,'LA22'!F$1,0)),
IF(INDEX!$H$34=3,(VLOOKUP($A45,'LA27'!$A$1:$BZ$190,'LA27'!F$1,0)),0))),".")</f>
        <v>0.92</v>
      </c>
      <c r="I45" s="59">
        <f>IFERROR(
IF(INDEX!$H$34=1,(VLOOKUP($A45,'LA21'!$A$1:$BZ$190,'LA21'!G$1,0)),
IF(INDEX!$H$34=2,(VLOOKUP($A45,'LA22'!$A$1:$BZ$190,'LA22'!G$1,0)),
IF(INDEX!$H$34=3,(VLOOKUP($A45,'LA27'!$A$1:$BZ$190,'LA27'!G$1,0)),0))),".")</f>
        <v>0.91</v>
      </c>
      <c r="J45" s="59">
        <f>IFERROR(
IF(INDEX!$H$34=1,(VLOOKUP($A45,'LA21'!$A$1:$BZ$190,'LA21'!H$1,0)),
IF(INDEX!$H$34=2,(VLOOKUP($A45,'LA22'!$A$1:$BZ$190,'LA22'!H$1,0)),
IF(INDEX!$H$34=3,(VLOOKUP($A45,'LA27'!$A$1:$BZ$190,'LA27'!H$1,0)),0))),".")</f>
        <v>0.9</v>
      </c>
      <c r="K45" s="59">
        <f>IFERROR(
IF(INDEX!$H$34=1,(VLOOKUP($A45,'LA21'!$A$1:$BZ$190,'LA21'!I$1,0)),
IF(INDEX!$H$34=2,(VLOOKUP($A45,'LA22'!$A$1:$BZ$190,'LA22'!I$1,0)),
IF(INDEX!$H$34=3,(VLOOKUP($A45,'LA27'!$A$1:$BZ$190,'LA27'!I$1,0)),0))),".")</f>
        <v>0.91</v>
      </c>
      <c r="L45" s="59">
        <f>IFERROR(
IF(INDEX!$H$34=1,(VLOOKUP($A45,'LA21'!$A$1:$BZ$190,'LA21'!J$1,0)),
IF(INDEX!$H$34=2,(VLOOKUP($A45,'LA22'!$A$1:$BZ$190,'LA22'!J$1,0)),
IF(INDEX!$H$34=3,(VLOOKUP($A45,'LA27'!$A$1:$BZ$190,'LA27'!J$1,0)),0))),".")</f>
        <v>0.91</v>
      </c>
      <c r="M45" s="59">
        <f>IFERROR(
IF(INDEX!$H$34=1,(VLOOKUP($A45,'LA21'!$A$1:$BZ$190,'LA21'!K$1,0)),
IF(INDEX!$H$34=2,(VLOOKUP($A45,'LA22'!$A$1:$BZ$190,'LA22'!K$1,0)),
IF(INDEX!$H$34=3,(VLOOKUP($A45,'LA27'!$A$1:$BZ$190,'LA27'!K$1,0)),0))),".")</f>
        <v>0.61</v>
      </c>
      <c r="N45" s="59">
        <f>IFERROR(
IF(INDEX!$H$34=1,(VLOOKUP($A45,'LA21'!$A$1:$BZ$190,'LA21'!L$1,0)),
IF(INDEX!$H$34=2,(VLOOKUP($A45,'LA22'!$A$1:$BZ$190,'LA22'!L$1,0)),
IF(INDEX!$H$34=3,(VLOOKUP($A45,'LA27'!$A$1:$BZ$190,'LA27'!L$1,0)),0))),".")</f>
        <v>0.61</v>
      </c>
      <c r="O45" s="59">
        <f>IFERROR(
IF(INDEX!$H$34=1,(VLOOKUP($A45,'LA21'!$A$1:$BZ$190,'LA21'!M$1,0)),
IF(INDEX!$H$34=2,(VLOOKUP($A45,'LA22'!$A$1:$BZ$190,'LA22'!M$1,0)),
IF(INDEX!$H$34=3,(VLOOKUP($A45,'LA27'!$A$1:$BZ$190,'LA27'!M$1,0)),0))),".")</f>
        <v>0.61</v>
      </c>
      <c r="P45" s="59" t="str">
        <f>IFERROR(
IF(INDEX!$H$34=1,(VLOOKUP($A45,'LA21'!$A$1:$BZ$190,'LA21'!N$1,0)),
IF(INDEX!$H$34=2,(VLOOKUP($A45,'LA22'!$A$1:$BZ$190,'LA22'!N$1,0)),
IF(INDEX!$H$34=3,(VLOOKUP($A45,'LA27'!$A$1:$BZ$190,'LA27'!N$1,0)),0))),".")</f>
        <v>-</v>
      </c>
      <c r="Q45" s="59" t="str">
        <f>IFERROR(
IF(INDEX!$H$34=1,(VLOOKUP($A45,'LA21'!$A$1:$BZ$190,'LA21'!O$1,0)),
IF(INDEX!$H$34=2,(VLOOKUP($A45,'LA22'!$A$1:$BZ$190,'LA22'!O$1,0)),
IF(INDEX!$H$34=3,(VLOOKUP($A45,'LA27'!$A$1:$BZ$190,'LA27'!O$1,0)),0))),".")</f>
        <v>-</v>
      </c>
      <c r="R45" s="59" t="str">
        <f>IFERROR(
IF(INDEX!$H$34=1,(VLOOKUP($A45,'LA21'!$A$1:$BZ$190,'LA21'!P$1,0)),
IF(INDEX!$H$34=2,(VLOOKUP($A45,'LA22'!$A$1:$BZ$190,'LA22'!P$1,0)),
IF(INDEX!$H$34=3,(VLOOKUP($A45,'LA27'!$A$1:$BZ$190,'LA27'!P$1,0)),0))),".")</f>
        <v>-</v>
      </c>
      <c r="S45" s="59">
        <f>IFERROR(
IF(INDEX!$H$34=1,(VLOOKUP($A45,'LA21'!$A$1:$BZ$190,'LA21'!Q$1,0)),
IF(INDEX!$H$34=2,(VLOOKUP($A45,'LA22'!$A$1:$BZ$190,'LA22'!Q$1,0)),
IF(INDEX!$H$34=3,(VLOOKUP($A45,'LA27'!$A$1:$BZ$190,'LA27'!Q$1,0)),0))),".")</f>
        <v>0.03</v>
      </c>
      <c r="T45" s="59">
        <f>IFERROR(
IF(INDEX!$H$34=1,(VLOOKUP($A45,'LA21'!$A$1:$BZ$190,'LA21'!R$1,0)),
IF(INDEX!$H$34=2,(VLOOKUP($A45,'LA22'!$A$1:$BZ$190,'LA22'!R$1,0)),
IF(INDEX!$H$34=3,(VLOOKUP($A45,'LA27'!$A$1:$BZ$190,'LA27'!R$1,0)),0))),".")</f>
        <v>0.02</v>
      </c>
      <c r="U45" s="59">
        <f>IFERROR(
IF(INDEX!$H$34=1,(VLOOKUP($A45,'LA21'!$A$1:$BZ$190,'LA21'!S$1,0)),
IF(INDEX!$H$34=2,(VLOOKUP($A45,'LA22'!$A$1:$BZ$190,'LA22'!S$1,0)),
IF(INDEX!$H$34=3,(VLOOKUP($A45,'LA27'!$A$1:$BZ$190,'LA27'!S$1,0)),0))),".")</f>
        <v>0.03</v>
      </c>
      <c r="V45" s="59">
        <f>IFERROR(
IF(INDEX!$H$34=1,(VLOOKUP($A45,'LA21'!$A$1:$BZ$190,'LA21'!T$1,0)),
IF(INDEX!$H$34=2,(VLOOKUP($A45,'LA22'!$A$1:$BZ$190,'LA22'!T$1,0)),
IF(INDEX!$H$34=3,(VLOOKUP($A45,'LA27'!$A$1:$BZ$190,'LA27'!T$1,0)),0))),".")</f>
        <v>0.26</v>
      </c>
      <c r="W45" s="59">
        <f>IFERROR(
IF(INDEX!$H$34=1,(VLOOKUP($A45,'LA21'!$A$1:$BZ$190,'LA21'!U$1,0)),
IF(INDEX!$H$34=2,(VLOOKUP($A45,'LA22'!$A$1:$BZ$190,'LA22'!U$1,0)),
IF(INDEX!$H$34=3,(VLOOKUP($A45,'LA27'!$A$1:$BZ$190,'LA27'!U$1,0)),0))),".")</f>
        <v>0.27</v>
      </c>
      <c r="X45" s="59">
        <f>IFERROR(
IF(INDEX!$H$34=1,(VLOOKUP($A45,'LA21'!$A$1:$BZ$190,'LA21'!V$1,0)),
IF(INDEX!$H$34=2,(VLOOKUP($A45,'LA22'!$A$1:$BZ$190,'LA22'!V$1,0)),
IF(INDEX!$H$34=3,(VLOOKUP($A45,'LA27'!$A$1:$BZ$190,'LA27'!V$1,0)),0))),".")</f>
        <v>0.26</v>
      </c>
      <c r="Y45" s="59" t="str">
        <f>IFERROR(
IF(INDEX!$H$34=1,(VLOOKUP($A45,'LA21'!$A$1:$BZ$190,'LA21'!W$1,0)),
IF(INDEX!$H$34=2,(VLOOKUP($A45,'LA22'!$A$1:$BZ$190,'LA22'!W$1,0)),
IF(INDEX!$H$34=3,(VLOOKUP($A45,'LA27'!$A$1:$BZ$190,'LA27'!W$1,0)),0))),".")</f>
        <v>x</v>
      </c>
      <c r="Z45" s="59" t="str">
        <f>IFERROR(
IF(INDEX!$H$34=1,(VLOOKUP($A45,'LA21'!$A$1:$BZ$190,'LA21'!X$1,0)),
IF(INDEX!$H$34=2,(VLOOKUP($A45,'LA22'!$A$1:$BZ$190,'LA22'!X$1,0)),
IF(INDEX!$H$34=3,(VLOOKUP($A45,'LA27'!$A$1:$BZ$190,'LA27'!X$1,0)),0))),".")</f>
        <v>x</v>
      </c>
      <c r="AA45" s="59" t="str">
        <f>IFERROR(
IF(INDEX!$H$34=1,(VLOOKUP($A45,'LA21'!$A$1:$BZ$190,'LA21'!Y$1,0)),
IF(INDEX!$H$34=2,(VLOOKUP($A45,'LA22'!$A$1:$BZ$190,'LA22'!Y$1,0)),
IF(INDEX!$H$34=3,(VLOOKUP($A45,'LA27'!$A$1:$BZ$190,'LA27'!Y$1,0)),0))),".")</f>
        <v>-</v>
      </c>
      <c r="AB45" s="59">
        <f>IFERROR(
IF(INDEX!$H$34=1,(VLOOKUP($A45,'LA21'!$A$1:$BZ$190,'LA21'!Z$1,0)),
IF(INDEX!$H$34=2,(VLOOKUP($A45,'LA22'!$A$1:$BZ$190,'LA22'!Z$1,0)),
IF(INDEX!$H$34=3,(VLOOKUP($A45,'LA27'!$A$1:$BZ$190,'LA27'!Z$1,0)),0))),".")</f>
        <v>0</v>
      </c>
      <c r="AC45" s="59" t="str">
        <f>IFERROR(
IF(INDEX!$H$34=1,(VLOOKUP($A45,'LA21'!$A$1:$BZ$190,'LA21'!AA$1,0)),
IF(INDEX!$H$34=2,(VLOOKUP($A45,'LA22'!$A$1:$BZ$190,'LA22'!AA$1,0)),
IF(INDEX!$H$34=3,(VLOOKUP($A45,'LA27'!$A$1:$BZ$190,'LA27'!AA$1,0)),0))),".")</f>
        <v>x</v>
      </c>
      <c r="AD45" s="59" t="str">
        <f>IFERROR(
IF(INDEX!$H$34=1,(VLOOKUP($A45,'LA21'!$A$1:$BZ$190,'LA21'!AB$1,0)),
IF(INDEX!$H$34=2,(VLOOKUP($A45,'LA22'!$A$1:$BZ$190,'LA22'!AB$1,0)),
IF(INDEX!$H$34=3,(VLOOKUP($A45,'LA27'!$A$1:$BZ$190,'LA27'!AB$1,0)),0))),".")</f>
        <v>x</v>
      </c>
      <c r="AE45" s="59">
        <f>IFERROR(
IF(INDEX!$H$34=1,(VLOOKUP($A45,'LA21'!$A$1:$BZ$190,'LA21'!AC$1,0)),
IF(INDEX!$H$34=2,(VLOOKUP($A45,'LA22'!$A$1:$BZ$190,'LA22'!AC$1,0)),
IF(INDEX!$H$34=3,(VLOOKUP($A45,'LA27'!$A$1:$BZ$190,'LA27'!AC$1,0)),0))),".")</f>
        <v>0</v>
      </c>
      <c r="AF45" s="59">
        <f>IFERROR(
IF(INDEX!$H$34=1,(VLOOKUP($A45,'LA21'!$A$1:$BZ$190,'LA21'!AD$1,0)),
IF(INDEX!$H$34=2,(VLOOKUP($A45,'LA22'!$A$1:$BZ$190,'LA22'!AD$1,0)),
IF(INDEX!$H$34=3,(VLOOKUP($A45,'LA27'!$A$1:$BZ$190,'LA27'!AD$1,0)),0))),".")</f>
        <v>0</v>
      </c>
      <c r="AG45" s="59">
        <f>IFERROR(
IF(INDEX!$H$34=1,(VLOOKUP($A45,'LA21'!$A$1:$BZ$190,'LA21'!AE$1,0)),
IF(INDEX!$H$34=2,(VLOOKUP($A45,'LA22'!$A$1:$BZ$190,'LA22'!AE$1,0)),
IF(INDEX!$H$34=3,(VLOOKUP($A45,'LA27'!$A$1:$BZ$190,'LA27'!AE$1,0)),0))),".")</f>
        <v>0</v>
      </c>
      <c r="AH45" s="59" t="str">
        <f>IFERROR(
IF(INDEX!$H$34=1,(VLOOKUP($A45,'LA21'!$A$1:$BZ$190,'LA21'!AF$1,0)),
IF(INDEX!$H$34=2,(VLOOKUP($A45,'LA22'!$A$1:$BZ$190,'LA22'!AF$1,0)),
IF(INDEX!$H$34=3,(VLOOKUP($A45,'LA27'!$A$1:$BZ$190,'LA27'!AF$1,0)),0))),".")</f>
        <v>x</v>
      </c>
      <c r="AI45" s="59" t="str">
        <f>IFERROR(
IF(INDEX!$H$34=1,(VLOOKUP($A45,'LA21'!$A$1:$BZ$190,'LA21'!AG$1,0)),
IF(INDEX!$H$34=2,(VLOOKUP($A45,'LA22'!$A$1:$BZ$190,'LA22'!AG$1,0)),
IF(INDEX!$H$34=3,(VLOOKUP($A45,'LA27'!$A$1:$BZ$190,'LA27'!AG$1,0)),0))),".")</f>
        <v>x</v>
      </c>
      <c r="AJ45" s="59" t="str">
        <f>IFERROR(
IF(INDEX!$H$34=1,(VLOOKUP($A45,'LA21'!$A$1:$BZ$190,'LA21'!AH$1,0)),
IF(INDEX!$H$34=2,(VLOOKUP($A45,'LA22'!$A$1:$BZ$190,'LA22'!AH$1,0)),
IF(INDEX!$H$34=3,(VLOOKUP($A45,'LA27'!$A$1:$BZ$190,'LA27'!AH$1,0)),0))),".")</f>
        <v>x</v>
      </c>
      <c r="AK45" s="59">
        <f>IFERROR(
IF(INDEX!$H$34=1,(VLOOKUP($A45,'LA21'!$A$1:$BZ$190,'LA21'!AI$1,0)),
IF(INDEX!$H$34=2,(VLOOKUP($A45,'LA22'!$A$1:$BZ$190,'LA22'!AI$1,0)),
IF(INDEX!$H$34=3,(VLOOKUP($A45,'LA27'!$A$1:$BZ$190,'LA27'!AI$1,0)),0))),".")</f>
        <v>7.0000000000000007E-2</v>
      </c>
      <c r="AL45" s="59">
        <f>IFERROR(
IF(INDEX!$H$34=1,(VLOOKUP($A45,'LA21'!$A$1:$BZ$190,'LA21'!AJ$1,0)),
IF(INDEX!$H$34=2,(VLOOKUP($A45,'LA22'!$A$1:$BZ$190,'LA22'!AJ$1,0)),
IF(INDEX!$H$34=3,(VLOOKUP($A45,'LA27'!$A$1:$BZ$190,'LA27'!AJ$1,0)),0))),".")</f>
        <v>0.03</v>
      </c>
      <c r="AM45" s="59">
        <f>IFERROR(
IF(INDEX!$H$34=1,(VLOOKUP($A45,'LA21'!$A$1:$BZ$190,'LA21'!AK$1,0)),
IF(INDEX!$H$34=2,(VLOOKUP($A45,'LA22'!$A$1:$BZ$190,'LA22'!AK$1,0)),
IF(INDEX!$H$34=3,(VLOOKUP($A45,'LA27'!$A$1:$BZ$190,'LA27'!AK$1,0)),0))),".")</f>
        <v>0.05</v>
      </c>
      <c r="AN45" s="59">
        <f>IFERROR(
IF(INDEX!$H$34=1,(VLOOKUP($A45,'LA21'!$A$1:$BZ$190,'LA21'!AL$1,0)),
IF(INDEX!$H$34=2,(VLOOKUP($A45,'LA22'!$A$1:$BZ$190,'LA22'!AL$1,0)),
IF(INDEX!$H$34=3,(VLOOKUP($A45,'LA27'!$A$1:$BZ$190,'LA27'!AL$1,0)),0))),".")</f>
        <v>0</v>
      </c>
      <c r="AO45" s="59">
        <f>IFERROR(
IF(INDEX!$H$34=1,(VLOOKUP($A45,'LA21'!$A$1:$BZ$190,'LA21'!AM$1,0)),
IF(INDEX!$H$34=2,(VLOOKUP($A45,'LA22'!$A$1:$BZ$190,'LA22'!AM$1,0)),
IF(INDEX!$H$34=3,(VLOOKUP($A45,'LA27'!$A$1:$BZ$190,'LA27'!AM$1,0)),0))),".")</f>
        <v>0</v>
      </c>
      <c r="AP45" s="59">
        <f>IFERROR(
IF(INDEX!$H$34=1,(VLOOKUP($A45,'LA21'!$A$1:$BZ$190,'LA21'!AN$1,0)),
IF(INDEX!$H$34=2,(VLOOKUP($A45,'LA22'!$A$1:$BZ$190,'LA22'!AN$1,0)),
IF(INDEX!$H$34=3,(VLOOKUP($A45,'LA27'!$A$1:$BZ$190,'LA27'!AN$1,0)),0))),".")</f>
        <v>0</v>
      </c>
      <c r="AQ45" s="59" t="str">
        <f>IFERROR(
IF(INDEX!$H$34=1,(VLOOKUP($A45,'LA21'!$A$1:$BZ$190,'LA21'!AO$1,0)),
IF(INDEX!$H$34=2,(VLOOKUP($A45,'LA22'!$A$1:$BZ$190,'LA22'!AO$1,0)),
IF(INDEX!$H$34=3,(VLOOKUP($A45,'LA27'!$A$1:$BZ$190,'LA27'!AO$1,0)),0))),".")</f>
        <v>-</v>
      </c>
      <c r="AR45" s="59" t="str">
        <f>IFERROR(
IF(INDEX!$H$34=1,(VLOOKUP($A45,'LA21'!$A$1:$BZ$190,'LA21'!AP$1,0)),
IF(INDEX!$H$34=2,(VLOOKUP($A45,'LA22'!$A$1:$BZ$190,'LA22'!AP$1,0)),
IF(INDEX!$H$34=3,(VLOOKUP($A45,'LA27'!$A$1:$BZ$190,'LA27'!AP$1,0)),0))),".")</f>
        <v>-</v>
      </c>
      <c r="AS45" s="59" t="str">
        <f>IFERROR(
IF(INDEX!$H$34=1,(VLOOKUP($A45,'LA21'!$A$1:$BZ$190,'LA21'!AQ$1,0)),
IF(INDEX!$H$34=2,(VLOOKUP($A45,'LA22'!$A$1:$BZ$190,'LA22'!AQ$1,0)),
IF(INDEX!$H$34=3,(VLOOKUP($A45,'LA27'!$A$1:$BZ$190,'LA27'!AQ$1,0)),0))),".")</f>
        <v>-</v>
      </c>
      <c r="AT45" s="59" t="str">
        <f>IFERROR(
IF(INDEX!$H$34=1,(VLOOKUP($A45,'LA21'!$A$1:$BZ$190,'LA21'!AR$1,0)),
IF(INDEX!$H$34=2,(VLOOKUP($A45,'LA22'!$A$1:$BZ$190,'LA22'!AR$1,0)),
IF(INDEX!$H$34=3,(VLOOKUP($A45,'LA27'!$A$1:$BZ$190,'LA27'!AR$1,0)),0))),".")</f>
        <v>-</v>
      </c>
      <c r="AU45" s="59" t="str">
        <f>IFERROR(
IF(INDEX!$H$34=1,(VLOOKUP($A45,'LA21'!$A$1:$BZ$190,'LA21'!AS$1,0)),
IF(INDEX!$H$34=2,(VLOOKUP($A45,'LA22'!$A$1:$BZ$190,'LA22'!AS$1,0)),
IF(INDEX!$H$34=3,(VLOOKUP($A45,'LA27'!$A$1:$BZ$190,'LA27'!AS$1,0)),0))),".")</f>
        <v>-</v>
      </c>
      <c r="AV45" s="59" t="str">
        <f>IFERROR(
IF(INDEX!$H$34=1,(VLOOKUP($A45,'LA21'!$A$1:$BZ$190,'LA21'!AT$1,0)),
IF(INDEX!$H$34=2,(VLOOKUP($A45,'LA22'!$A$1:$BZ$190,'LA22'!AT$1,0)),
IF(INDEX!$H$34=3,(VLOOKUP($A45,'LA27'!$A$1:$BZ$190,'LA27'!AT$1,0)),0))),".")</f>
        <v>-</v>
      </c>
      <c r="AW45" s="59" t="str">
        <f>IFERROR(
IF(INDEX!$H$34=1,(VLOOKUP($A45,'LA21'!$A$1:$BZ$190,'LA21'!AU$1,0)),
IF(INDEX!$H$34=2,(VLOOKUP($A45,'LA22'!$A$1:$BZ$190,'LA22'!AU$1,0)),
IF(INDEX!$H$34=3,(VLOOKUP($A45,'LA27'!$A$1:$BZ$190,'LA27'!AU$1,0)),0))),".")</f>
        <v>-</v>
      </c>
      <c r="AX45" s="59" t="str">
        <f>IFERROR(
IF(INDEX!$H$34=1,(VLOOKUP($A45,'LA21'!$A$1:$BZ$190,'LA21'!AV$1,0)),
IF(INDEX!$H$34=2,(VLOOKUP($A45,'LA22'!$A$1:$BZ$190,'LA22'!AV$1,0)),
IF(INDEX!$H$34=3,(VLOOKUP($A45,'LA27'!$A$1:$BZ$190,'LA27'!AV$1,0)),0))),".")</f>
        <v>x</v>
      </c>
      <c r="AY45" s="59" t="str">
        <f>IFERROR(
IF(INDEX!$H$34=1,(VLOOKUP($A45,'LA21'!$A$1:$BZ$190,'LA21'!AW$1,0)),
IF(INDEX!$H$34=2,(VLOOKUP($A45,'LA22'!$A$1:$BZ$190,'LA22'!AW$1,0)),
IF(INDEX!$H$34=3,(VLOOKUP($A45,'LA27'!$A$1:$BZ$190,'LA27'!AW$1,0)),0))),".")</f>
        <v>-</v>
      </c>
      <c r="AZ45" s="59" t="str">
        <f>IFERROR(
IF(INDEX!$H$34=1,(VLOOKUP($A45,'LA21'!$A$1:$BZ$190,'LA21'!AX$1,0)),
IF(INDEX!$H$34=2,(VLOOKUP($A45,'LA22'!$A$1:$BZ$190,'LA22'!AX$1,0)),
IF(INDEX!$H$34=3,(VLOOKUP($A45,'LA27'!$A$1:$BZ$190,'LA27'!AX$1,0)),0))),".")</f>
        <v>-</v>
      </c>
      <c r="BA45" s="59" t="str">
        <f>IFERROR(
IF(INDEX!$H$34=1,(VLOOKUP($A45,'LA21'!$A$1:$BZ$190,'LA21'!AY$1,0)),
IF(INDEX!$H$34=2,(VLOOKUP($A45,'LA22'!$A$1:$BZ$190,'LA22'!AY$1,0)),
IF(INDEX!$H$34=3,(VLOOKUP($A45,'LA27'!$A$1:$BZ$190,'LA27'!AY$1,0)),0))),".")</f>
        <v>x</v>
      </c>
      <c r="BB45" s="59" t="str">
        <f>IFERROR(
IF(INDEX!$H$34=1,(VLOOKUP($A45,'LA21'!$A$1:$BZ$190,'LA21'!AZ$1,0)),
IF(INDEX!$H$34=2,(VLOOKUP($A45,'LA22'!$A$1:$BZ$190,'LA22'!AZ$1,0)),
IF(INDEX!$H$34=3,(VLOOKUP($A45,'LA27'!$A$1:$BZ$190,'LA27'!AZ$1,0)),0))),".")</f>
        <v>-</v>
      </c>
      <c r="BC45" s="59">
        <f>IFERROR(
IF(INDEX!$H$34=1,(VLOOKUP($A45,'LA21'!$A$1:$BZ$190,'LA21'!BA$1,0)),
IF(INDEX!$H$34=2,(VLOOKUP($A45,'LA22'!$A$1:$BZ$190,'LA22'!BA$1,0)),
IF(INDEX!$H$34=3,(VLOOKUP($A45,'LA27'!$A$1:$BZ$190,'LA27'!BA$1,0)),0))),".")</f>
        <v>0</v>
      </c>
      <c r="BD45" s="59" t="str">
        <f>IFERROR(
IF(INDEX!$H$34=1,(VLOOKUP($A45,'LA21'!$A$1:$BZ$190,'LA21'!BB$1,0)),
IF(INDEX!$H$34=2,(VLOOKUP($A45,'LA22'!$A$1:$BZ$190,'LA22'!BB$1,0)),
IF(INDEX!$H$34=3,(VLOOKUP($A45,'LA27'!$A$1:$BZ$190,'LA27'!BB$1,0)),0))),".")</f>
        <v>x</v>
      </c>
      <c r="BE45" s="59" t="str">
        <f>IFERROR(
IF(INDEX!$H$34=1,(VLOOKUP($A45,'LA21'!$A$1:$BZ$190,'LA21'!BC$1,0)),
IF(INDEX!$H$34=2,(VLOOKUP($A45,'LA22'!$A$1:$BZ$190,'LA22'!BC$1,0)),
IF(INDEX!$H$34=3,(VLOOKUP($A45,'LA27'!$A$1:$BZ$190,'LA27'!BC$1,0)),0))),".")</f>
        <v>x</v>
      </c>
      <c r="BF45" s="59">
        <f>IFERROR(
IF(INDEX!$H$34=1,(VLOOKUP($A45,'LA21'!$A$1:$BZ$190,'LA21'!BD$1,0)),
IF(INDEX!$H$34=2,(VLOOKUP($A45,'LA22'!$A$1:$BZ$190,'LA22'!BD$1,0)),
IF(INDEX!$H$34=3,(VLOOKUP($A45,'LA27'!$A$1:$BZ$190,'LA27'!BD$1,0)),0))),".")</f>
        <v>0.01</v>
      </c>
      <c r="BG45" s="59" t="str">
        <f>IFERROR(
IF(INDEX!$H$34=1,(VLOOKUP($A45,'LA21'!$A$1:$BZ$190,'LA21'!BE$1,0)),
IF(INDEX!$H$34=2,(VLOOKUP($A45,'LA22'!$A$1:$BZ$190,'LA22'!BE$1,0)),
IF(INDEX!$H$34=3,(VLOOKUP($A45,'LA27'!$A$1:$BZ$190,'LA27'!BE$1,0)),0))),".")</f>
        <v>-</v>
      </c>
      <c r="BH45" s="59" t="str">
        <f>IFERROR(
IF(INDEX!$H$34=1,(VLOOKUP($A45,'LA21'!$A$1:$BZ$190,'LA21'!BF$1,0)),
IF(INDEX!$H$34=2,(VLOOKUP($A45,'LA22'!$A$1:$BZ$190,'LA22'!BF$1,0)),
IF(INDEX!$H$34=3,(VLOOKUP($A45,'LA27'!$A$1:$BZ$190,'LA27'!BF$1,0)),0))),".")</f>
        <v>-</v>
      </c>
      <c r="BI45" s="59">
        <f>IFERROR(
IF(INDEX!$H$34=1,(VLOOKUP($A45,'LA21'!$A$1:$BZ$190,'LA21'!BG$1,0)),
IF(INDEX!$H$34=2,(VLOOKUP($A45,'LA22'!$A$1:$BZ$190,'LA22'!BG$1,0)),
IF(INDEX!$H$34=3,(VLOOKUP($A45,'LA27'!$A$1:$BZ$190,'LA27'!BG$1,0)),0))),".")</f>
        <v>7.0000000000000007E-2</v>
      </c>
      <c r="BJ45" s="59">
        <f>IFERROR(
IF(INDEX!$H$34=1,(VLOOKUP($A45,'LA21'!$A$1:$BZ$190,'LA21'!BH$1,0)),
IF(INDEX!$H$34=2,(VLOOKUP($A45,'LA22'!$A$1:$BZ$190,'LA22'!BH$1,0)),
IF(INDEX!$H$34=3,(VLOOKUP($A45,'LA27'!$A$1:$BZ$190,'LA27'!BH$1,0)),0))),".")</f>
        <v>0.06</v>
      </c>
      <c r="BK45" s="59">
        <f>IFERROR(
IF(INDEX!$H$34=1,(VLOOKUP($A45,'LA21'!$A$1:$BZ$190,'LA21'!BI$1,0)),
IF(INDEX!$H$34=2,(VLOOKUP($A45,'LA22'!$A$1:$BZ$190,'LA22'!BI$1,0)),
IF(INDEX!$H$34=3,(VLOOKUP($A45,'LA27'!$A$1:$BZ$190,'LA27'!BI$1,0)),0))),".")</f>
        <v>7.0000000000000007E-2</v>
      </c>
      <c r="BL45" s="59">
        <f>IFERROR(
IF(INDEX!$H$34=1,(VLOOKUP($A45,'LA21'!$A$1:$BZ$190,'LA21'!BJ$1,0)),
IF(INDEX!$H$34=2,(VLOOKUP($A45,'LA22'!$A$1:$BZ$190,'LA22'!BJ$1,0)),
IF(INDEX!$H$34=3,(VLOOKUP($A45,'LA27'!$A$1:$BZ$190,'LA27'!BJ$1,0)),0))),".")</f>
        <v>0.01</v>
      </c>
      <c r="BM45" s="59">
        <f>IFERROR(
IF(INDEX!$H$34=1,(VLOOKUP($A45,'LA21'!$A$1:$BZ$190,'LA21'!BK$1,0)),
IF(INDEX!$H$34=2,(VLOOKUP($A45,'LA22'!$A$1:$BZ$190,'LA22'!BK$1,0)),
IF(INDEX!$H$34=3,(VLOOKUP($A45,'LA27'!$A$1:$BZ$190,'LA27'!BK$1,0)),0))),".")</f>
        <v>0.01</v>
      </c>
      <c r="BN45" s="59">
        <f>IFERROR(
IF(INDEX!$H$34=1,(VLOOKUP($A45,'LA21'!$A$1:$BZ$190,'LA21'!BL$1,0)),
IF(INDEX!$H$34=2,(VLOOKUP($A45,'LA22'!$A$1:$BZ$190,'LA22'!BL$1,0)),
IF(INDEX!$H$34=3,(VLOOKUP($A45,'LA27'!$A$1:$BZ$190,'LA27'!BL$1,0)),0))),".")</f>
        <v>0.01</v>
      </c>
      <c r="BO45" s="59">
        <f>IFERROR(
IF(INDEX!$H$34=1,(VLOOKUP($A45,'LA21'!$A$1:$BZ$190,'LA21'!BM$1,0)),
IF(INDEX!$H$34=2,(VLOOKUP($A45,'LA22'!$A$1:$BZ$190,'LA22'!BM$1,0)),
IF(INDEX!$H$34=3,(VLOOKUP($A45,'LA27'!$A$1:$BZ$190,'LA27'!BM$1,0)),0))),".")</f>
        <v>0.01</v>
      </c>
      <c r="BP45" s="59">
        <f>IFERROR(
IF(INDEX!$H$34=1,(VLOOKUP($A45,'LA21'!$A$1:$BZ$190,'LA21'!BN$1,0)),
IF(INDEX!$H$34=2,(VLOOKUP($A45,'LA22'!$A$1:$BZ$190,'LA22'!BN$1,0)),
IF(INDEX!$H$34=3,(VLOOKUP($A45,'LA27'!$A$1:$BZ$190,'LA27'!BN$1,0)),0))),".")</f>
        <v>0.01</v>
      </c>
      <c r="BQ45" s="59">
        <f>IFERROR(
IF(INDEX!$H$34=1,(VLOOKUP($A45,'LA21'!$A$1:$BZ$190,'LA21'!BO$1,0)),
IF(INDEX!$H$34=2,(VLOOKUP($A45,'LA22'!$A$1:$BZ$190,'LA22'!BO$1,0)),
IF(INDEX!$H$34=3,(VLOOKUP($A45,'LA27'!$A$1:$BZ$190,'LA27'!BO$1,0)),0))),".")</f>
        <v>0.01</v>
      </c>
    </row>
    <row r="46" spans="1:69" x14ac:dyDescent="0.2">
      <c r="A46" s="7">
        <v>331</v>
      </c>
      <c r="B46" s="13" t="s">
        <v>156</v>
      </c>
      <c r="C46" s="96" t="s">
        <v>118</v>
      </c>
      <c r="D46" s="152">
        <f>IFERROR(
IF(INDEX!$H$34=1,(VLOOKUP($A46,'LA21'!$A$1:$BZ$190,'LA21'!B$1,0)),
IF(INDEX!$H$34=2,(VLOOKUP($A46,'LA22'!$A$1:$BZ$190,'LA22'!B$1,0)),
IF(INDEX!$H$34=3,(VLOOKUP($A46,'LA27'!$A$1:$BZ$190,'LA27'!B$1,0)),0))),".")</f>
        <v>1750</v>
      </c>
      <c r="E46" s="58">
        <f>IFERROR(
IF(INDEX!$H$34=1,(VLOOKUP($A46,'LA21'!$A$1:$BZ$190,'LA21'!C$1,0)),
IF(INDEX!$H$34=2,(VLOOKUP($A46,'LA22'!$A$1:$BZ$190,'LA22'!C$1,0)),
IF(INDEX!$H$34=3,(VLOOKUP($A46,'LA27'!$A$1:$BZ$190,'LA27'!C$1,0)),0))),".")</f>
        <v>1750</v>
      </c>
      <c r="F46" s="58">
        <f>IFERROR(
IF(INDEX!$H$34=1,(VLOOKUP($A46,'LA21'!$A$1:$BZ$190,'LA21'!D$1,0)),
IF(INDEX!$H$34=2,(VLOOKUP($A46,'LA22'!$A$1:$BZ$190,'LA22'!D$1,0)),
IF(INDEX!$H$34=3,(VLOOKUP($A46,'LA27'!$A$1:$BZ$190,'LA27'!D$1,0)),0))),".")</f>
        <v>3500</v>
      </c>
      <c r="G46" s="59">
        <f>IFERROR(
IF(INDEX!$H$34=1,(VLOOKUP($A46,'LA21'!$A$1:$BZ$190,'LA21'!E$1,0)),
IF(INDEX!$H$34=2,(VLOOKUP($A46,'LA22'!$A$1:$BZ$190,'LA22'!E$1,0)),
IF(INDEX!$H$34=3,(VLOOKUP($A46,'LA27'!$A$1:$BZ$190,'LA27'!E$1,0)),0))),".")</f>
        <v>0.92</v>
      </c>
      <c r="H46" s="59">
        <f>IFERROR(
IF(INDEX!$H$34=1,(VLOOKUP($A46,'LA21'!$A$1:$BZ$190,'LA21'!F$1,0)),
IF(INDEX!$H$34=2,(VLOOKUP($A46,'LA22'!$A$1:$BZ$190,'LA22'!F$1,0)),
IF(INDEX!$H$34=3,(VLOOKUP($A46,'LA27'!$A$1:$BZ$190,'LA27'!F$1,0)),0))),".")</f>
        <v>0.9</v>
      </c>
      <c r="I46" s="59">
        <f>IFERROR(
IF(INDEX!$H$34=1,(VLOOKUP($A46,'LA21'!$A$1:$BZ$190,'LA21'!G$1,0)),
IF(INDEX!$H$34=2,(VLOOKUP($A46,'LA22'!$A$1:$BZ$190,'LA22'!G$1,0)),
IF(INDEX!$H$34=3,(VLOOKUP($A46,'LA27'!$A$1:$BZ$190,'LA27'!G$1,0)),0))),".")</f>
        <v>0.91</v>
      </c>
      <c r="J46" s="59">
        <f>IFERROR(
IF(INDEX!$H$34=1,(VLOOKUP($A46,'LA21'!$A$1:$BZ$190,'LA21'!H$1,0)),
IF(INDEX!$H$34=2,(VLOOKUP($A46,'LA22'!$A$1:$BZ$190,'LA22'!H$1,0)),
IF(INDEX!$H$34=3,(VLOOKUP($A46,'LA27'!$A$1:$BZ$190,'LA27'!H$1,0)),0))),".")</f>
        <v>0.9</v>
      </c>
      <c r="K46" s="59">
        <f>IFERROR(
IF(INDEX!$H$34=1,(VLOOKUP($A46,'LA21'!$A$1:$BZ$190,'LA21'!I$1,0)),
IF(INDEX!$H$34=2,(VLOOKUP($A46,'LA22'!$A$1:$BZ$190,'LA22'!I$1,0)),
IF(INDEX!$H$34=3,(VLOOKUP($A46,'LA27'!$A$1:$BZ$190,'LA27'!I$1,0)),0))),".")</f>
        <v>0.88</v>
      </c>
      <c r="L46" s="59">
        <f>IFERROR(
IF(INDEX!$H$34=1,(VLOOKUP($A46,'LA21'!$A$1:$BZ$190,'LA21'!J$1,0)),
IF(INDEX!$H$34=2,(VLOOKUP($A46,'LA22'!$A$1:$BZ$190,'LA22'!J$1,0)),
IF(INDEX!$H$34=3,(VLOOKUP($A46,'LA27'!$A$1:$BZ$190,'LA27'!J$1,0)),0))),".")</f>
        <v>0.89</v>
      </c>
      <c r="M46" s="59">
        <f>IFERROR(
IF(INDEX!$H$34=1,(VLOOKUP($A46,'LA21'!$A$1:$BZ$190,'LA21'!K$1,0)),
IF(INDEX!$H$34=2,(VLOOKUP($A46,'LA22'!$A$1:$BZ$190,'LA22'!K$1,0)),
IF(INDEX!$H$34=3,(VLOOKUP($A46,'LA27'!$A$1:$BZ$190,'LA27'!K$1,0)),0))),".")</f>
        <v>0.34</v>
      </c>
      <c r="N46" s="59">
        <f>IFERROR(
IF(INDEX!$H$34=1,(VLOOKUP($A46,'LA21'!$A$1:$BZ$190,'LA21'!L$1,0)),
IF(INDEX!$H$34=2,(VLOOKUP($A46,'LA22'!$A$1:$BZ$190,'LA22'!L$1,0)),
IF(INDEX!$H$34=3,(VLOOKUP($A46,'LA27'!$A$1:$BZ$190,'LA27'!L$1,0)),0))),".")</f>
        <v>0.28999999999999998</v>
      </c>
      <c r="O46" s="59">
        <f>IFERROR(
IF(INDEX!$H$34=1,(VLOOKUP($A46,'LA21'!$A$1:$BZ$190,'LA21'!M$1,0)),
IF(INDEX!$H$34=2,(VLOOKUP($A46,'LA22'!$A$1:$BZ$190,'LA22'!M$1,0)),
IF(INDEX!$H$34=3,(VLOOKUP($A46,'LA27'!$A$1:$BZ$190,'LA27'!M$1,0)),0))),".")</f>
        <v>0.32</v>
      </c>
      <c r="P46" s="59" t="str">
        <f>IFERROR(
IF(INDEX!$H$34=1,(VLOOKUP($A46,'LA21'!$A$1:$BZ$190,'LA21'!N$1,0)),
IF(INDEX!$H$34=2,(VLOOKUP($A46,'LA22'!$A$1:$BZ$190,'LA22'!N$1,0)),
IF(INDEX!$H$34=3,(VLOOKUP($A46,'LA27'!$A$1:$BZ$190,'LA27'!N$1,0)),0))),".")</f>
        <v>x</v>
      </c>
      <c r="Q46" s="59" t="str">
        <f>IFERROR(
IF(INDEX!$H$34=1,(VLOOKUP($A46,'LA21'!$A$1:$BZ$190,'LA21'!O$1,0)),
IF(INDEX!$H$34=2,(VLOOKUP($A46,'LA22'!$A$1:$BZ$190,'LA22'!O$1,0)),
IF(INDEX!$H$34=3,(VLOOKUP($A46,'LA27'!$A$1:$BZ$190,'LA27'!O$1,0)),0))),".")</f>
        <v>-</v>
      </c>
      <c r="R46" s="59" t="str">
        <f>IFERROR(
IF(INDEX!$H$34=1,(VLOOKUP($A46,'LA21'!$A$1:$BZ$190,'LA21'!P$1,0)),
IF(INDEX!$H$34=2,(VLOOKUP($A46,'LA22'!$A$1:$BZ$190,'LA22'!P$1,0)),
IF(INDEX!$H$34=3,(VLOOKUP($A46,'LA27'!$A$1:$BZ$190,'LA27'!P$1,0)),0))),".")</f>
        <v>-</v>
      </c>
      <c r="S46" s="59">
        <f>IFERROR(
IF(INDEX!$H$34=1,(VLOOKUP($A46,'LA21'!$A$1:$BZ$190,'LA21'!Q$1,0)),
IF(INDEX!$H$34=2,(VLOOKUP($A46,'LA22'!$A$1:$BZ$190,'LA22'!Q$1,0)),
IF(INDEX!$H$34=3,(VLOOKUP($A46,'LA27'!$A$1:$BZ$190,'LA27'!Q$1,0)),0))),".")</f>
        <v>0.04</v>
      </c>
      <c r="T46" s="59">
        <f>IFERROR(
IF(INDEX!$H$34=1,(VLOOKUP($A46,'LA21'!$A$1:$BZ$190,'LA21'!R$1,0)),
IF(INDEX!$H$34=2,(VLOOKUP($A46,'LA22'!$A$1:$BZ$190,'LA22'!R$1,0)),
IF(INDEX!$H$34=3,(VLOOKUP($A46,'LA27'!$A$1:$BZ$190,'LA27'!R$1,0)),0))),".")</f>
        <v>0.04</v>
      </c>
      <c r="U46" s="59">
        <f>IFERROR(
IF(INDEX!$H$34=1,(VLOOKUP($A46,'LA21'!$A$1:$BZ$190,'LA21'!S$1,0)),
IF(INDEX!$H$34=2,(VLOOKUP($A46,'LA22'!$A$1:$BZ$190,'LA22'!S$1,0)),
IF(INDEX!$H$34=3,(VLOOKUP($A46,'LA27'!$A$1:$BZ$190,'LA27'!S$1,0)),0))),".")</f>
        <v>0.04</v>
      </c>
      <c r="V46" s="59">
        <f>IFERROR(
IF(INDEX!$H$34=1,(VLOOKUP($A46,'LA21'!$A$1:$BZ$190,'LA21'!T$1,0)),
IF(INDEX!$H$34=2,(VLOOKUP($A46,'LA22'!$A$1:$BZ$190,'LA22'!T$1,0)),
IF(INDEX!$H$34=3,(VLOOKUP($A46,'LA27'!$A$1:$BZ$190,'LA27'!T$1,0)),0))),".")</f>
        <v>0.52</v>
      </c>
      <c r="W46" s="59">
        <f>IFERROR(
IF(INDEX!$H$34=1,(VLOOKUP($A46,'LA21'!$A$1:$BZ$190,'LA21'!U$1,0)),
IF(INDEX!$H$34=2,(VLOOKUP($A46,'LA22'!$A$1:$BZ$190,'LA22'!U$1,0)),
IF(INDEX!$H$34=3,(VLOOKUP($A46,'LA27'!$A$1:$BZ$190,'LA27'!U$1,0)),0))),".")</f>
        <v>0.53</v>
      </c>
      <c r="X46" s="59">
        <f>IFERROR(
IF(INDEX!$H$34=1,(VLOOKUP($A46,'LA21'!$A$1:$BZ$190,'LA21'!V$1,0)),
IF(INDEX!$H$34=2,(VLOOKUP($A46,'LA22'!$A$1:$BZ$190,'LA22'!V$1,0)),
IF(INDEX!$H$34=3,(VLOOKUP($A46,'LA27'!$A$1:$BZ$190,'LA27'!V$1,0)),0))),".")</f>
        <v>0.52</v>
      </c>
      <c r="Y46" s="59" t="str">
        <f>IFERROR(
IF(INDEX!$H$34=1,(VLOOKUP($A46,'LA21'!$A$1:$BZ$190,'LA21'!W$1,0)),
IF(INDEX!$H$34=2,(VLOOKUP($A46,'LA22'!$A$1:$BZ$190,'LA22'!W$1,0)),
IF(INDEX!$H$34=3,(VLOOKUP($A46,'LA27'!$A$1:$BZ$190,'LA27'!W$1,0)),0))),".")</f>
        <v>-</v>
      </c>
      <c r="Z46" s="59">
        <f>IFERROR(
IF(INDEX!$H$34=1,(VLOOKUP($A46,'LA21'!$A$1:$BZ$190,'LA21'!X$1,0)),
IF(INDEX!$H$34=2,(VLOOKUP($A46,'LA22'!$A$1:$BZ$190,'LA22'!X$1,0)),
IF(INDEX!$H$34=3,(VLOOKUP($A46,'LA27'!$A$1:$BZ$190,'LA27'!X$1,0)),0))),".")</f>
        <v>0.01</v>
      </c>
      <c r="AA46" s="59">
        <f>IFERROR(
IF(INDEX!$H$34=1,(VLOOKUP($A46,'LA21'!$A$1:$BZ$190,'LA21'!Y$1,0)),
IF(INDEX!$H$34=2,(VLOOKUP($A46,'LA22'!$A$1:$BZ$190,'LA22'!Y$1,0)),
IF(INDEX!$H$34=3,(VLOOKUP($A46,'LA27'!$A$1:$BZ$190,'LA27'!Y$1,0)),0))),".")</f>
        <v>0.01</v>
      </c>
      <c r="AB46" s="59" t="str">
        <f>IFERROR(
IF(INDEX!$H$34=1,(VLOOKUP($A46,'LA21'!$A$1:$BZ$190,'LA21'!Z$1,0)),
IF(INDEX!$H$34=2,(VLOOKUP($A46,'LA22'!$A$1:$BZ$190,'LA22'!Z$1,0)),
IF(INDEX!$H$34=3,(VLOOKUP($A46,'LA27'!$A$1:$BZ$190,'LA27'!Z$1,0)),0))),".")</f>
        <v>x</v>
      </c>
      <c r="AC46" s="59" t="str">
        <f>IFERROR(
IF(INDEX!$H$34=1,(VLOOKUP($A46,'LA21'!$A$1:$BZ$190,'LA21'!AA$1,0)),
IF(INDEX!$H$34=2,(VLOOKUP($A46,'LA22'!$A$1:$BZ$190,'LA22'!AA$1,0)),
IF(INDEX!$H$34=3,(VLOOKUP($A46,'LA27'!$A$1:$BZ$190,'LA27'!AA$1,0)),0))),".")</f>
        <v>x</v>
      </c>
      <c r="AD46" s="59" t="str">
        <f>IFERROR(
IF(INDEX!$H$34=1,(VLOOKUP($A46,'LA21'!$A$1:$BZ$190,'LA21'!AB$1,0)),
IF(INDEX!$H$34=2,(VLOOKUP($A46,'LA22'!$A$1:$BZ$190,'LA22'!AB$1,0)),
IF(INDEX!$H$34=3,(VLOOKUP($A46,'LA27'!$A$1:$BZ$190,'LA27'!AB$1,0)),0))),".")</f>
        <v>-</v>
      </c>
      <c r="AE46" s="59">
        <f>IFERROR(
IF(INDEX!$H$34=1,(VLOOKUP($A46,'LA21'!$A$1:$BZ$190,'LA21'!AC$1,0)),
IF(INDEX!$H$34=2,(VLOOKUP($A46,'LA22'!$A$1:$BZ$190,'LA22'!AC$1,0)),
IF(INDEX!$H$34=3,(VLOOKUP($A46,'LA27'!$A$1:$BZ$190,'LA27'!AC$1,0)),0))),".")</f>
        <v>0</v>
      </c>
      <c r="AF46" s="59">
        <f>IFERROR(
IF(INDEX!$H$34=1,(VLOOKUP($A46,'LA21'!$A$1:$BZ$190,'LA21'!AD$1,0)),
IF(INDEX!$H$34=2,(VLOOKUP($A46,'LA22'!$A$1:$BZ$190,'LA22'!AD$1,0)),
IF(INDEX!$H$34=3,(VLOOKUP($A46,'LA27'!$A$1:$BZ$190,'LA27'!AD$1,0)),0))),".")</f>
        <v>0</v>
      </c>
      <c r="AG46" s="59">
        <f>IFERROR(
IF(INDEX!$H$34=1,(VLOOKUP($A46,'LA21'!$A$1:$BZ$190,'LA21'!AE$1,0)),
IF(INDEX!$H$34=2,(VLOOKUP($A46,'LA22'!$A$1:$BZ$190,'LA22'!AE$1,0)),
IF(INDEX!$H$34=3,(VLOOKUP($A46,'LA27'!$A$1:$BZ$190,'LA27'!AE$1,0)),0))),".")</f>
        <v>0</v>
      </c>
      <c r="AH46" s="59" t="str">
        <f>IFERROR(
IF(INDEX!$H$34=1,(VLOOKUP($A46,'LA21'!$A$1:$BZ$190,'LA21'!AF$1,0)),
IF(INDEX!$H$34=2,(VLOOKUP($A46,'LA22'!$A$1:$BZ$190,'LA22'!AF$1,0)),
IF(INDEX!$H$34=3,(VLOOKUP($A46,'LA27'!$A$1:$BZ$190,'LA27'!AF$1,0)),0))),".")</f>
        <v>x</v>
      </c>
      <c r="AI46" s="59" t="str">
        <f>IFERROR(
IF(INDEX!$H$34=1,(VLOOKUP($A46,'LA21'!$A$1:$BZ$190,'LA21'!AG$1,0)),
IF(INDEX!$H$34=2,(VLOOKUP($A46,'LA22'!$A$1:$BZ$190,'LA22'!AG$1,0)),
IF(INDEX!$H$34=3,(VLOOKUP($A46,'LA27'!$A$1:$BZ$190,'LA27'!AG$1,0)),0))),".")</f>
        <v>x</v>
      </c>
      <c r="AJ46" s="59" t="str">
        <f>IFERROR(
IF(INDEX!$H$34=1,(VLOOKUP($A46,'LA21'!$A$1:$BZ$190,'LA21'!AH$1,0)),
IF(INDEX!$H$34=2,(VLOOKUP($A46,'LA22'!$A$1:$BZ$190,'LA22'!AH$1,0)),
IF(INDEX!$H$34=3,(VLOOKUP($A46,'LA27'!$A$1:$BZ$190,'LA27'!AH$1,0)),0))),".")</f>
        <v>x</v>
      </c>
      <c r="AK46" s="59">
        <f>IFERROR(
IF(INDEX!$H$34=1,(VLOOKUP($A46,'LA21'!$A$1:$BZ$190,'LA21'!AI$1,0)),
IF(INDEX!$H$34=2,(VLOOKUP($A46,'LA22'!$A$1:$BZ$190,'LA22'!AI$1,0)),
IF(INDEX!$H$34=3,(VLOOKUP($A46,'LA27'!$A$1:$BZ$190,'LA27'!AI$1,0)),0))),".")</f>
        <v>0.05</v>
      </c>
      <c r="AL46" s="59">
        <f>IFERROR(
IF(INDEX!$H$34=1,(VLOOKUP($A46,'LA21'!$A$1:$BZ$190,'LA21'!AJ$1,0)),
IF(INDEX!$H$34=2,(VLOOKUP($A46,'LA22'!$A$1:$BZ$190,'LA22'!AJ$1,0)),
IF(INDEX!$H$34=3,(VLOOKUP($A46,'LA27'!$A$1:$BZ$190,'LA27'!AJ$1,0)),0))),".")</f>
        <v>0.04</v>
      </c>
      <c r="AM46" s="59">
        <f>IFERROR(
IF(INDEX!$H$34=1,(VLOOKUP($A46,'LA21'!$A$1:$BZ$190,'LA21'!AK$1,0)),
IF(INDEX!$H$34=2,(VLOOKUP($A46,'LA22'!$A$1:$BZ$190,'LA22'!AK$1,0)),
IF(INDEX!$H$34=3,(VLOOKUP($A46,'LA27'!$A$1:$BZ$190,'LA27'!AK$1,0)),0))),".")</f>
        <v>0.05</v>
      </c>
      <c r="AN46" s="59">
        <f>IFERROR(
IF(INDEX!$H$34=1,(VLOOKUP($A46,'LA21'!$A$1:$BZ$190,'LA21'!AL$1,0)),
IF(INDEX!$H$34=2,(VLOOKUP($A46,'LA22'!$A$1:$BZ$190,'LA22'!AL$1,0)),
IF(INDEX!$H$34=3,(VLOOKUP($A46,'LA27'!$A$1:$BZ$190,'LA27'!AL$1,0)),0))),".")</f>
        <v>0</v>
      </c>
      <c r="AO46" s="59">
        <f>IFERROR(
IF(INDEX!$H$34=1,(VLOOKUP($A46,'LA21'!$A$1:$BZ$190,'LA21'!AM$1,0)),
IF(INDEX!$H$34=2,(VLOOKUP($A46,'LA22'!$A$1:$BZ$190,'LA22'!AM$1,0)),
IF(INDEX!$H$34=3,(VLOOKUP($A46,'LA27'!$A$1:$BZ$190,'LA27'!AM$1,0)),0))),".")</f>
        <v>0</v>
      </c>
      <c r="AP46" s="59">
        <f>IFERROR(
IF(INDEX!$H$34=1,(VLOOKUP($A46,'LA21'!$A$1:$BZ$190,'LA21'!AN$1,0)),
IF(INDEX!$H$34=2,(VLOOKUP($A46,'LA22'!$A$1:$BZ$190,'LA22'!AN$1,0)),
IF(INDEX!$H$34=3,(VLOOKUP($A46,'LA27'!$A$1:$BZ$190,'LA27'!AN$1,0)),0))),".")</f>
        <v>0</v>
      </c>
      <c r="AQ46" s="59">
        <f>IFERROR(
IF(INDEX!$H$34=1,(VLOOKUP($A46,'LA21'!$A$1:$BZ$190,'LA21'!AO$1,0)),
IF(INDEX!$H$34=2,(VLOOKUP($A46,'LA22'!$A$1:$BZ$190,'LA22'!AO$1,0)),
IF(INDEX!$H$34=3,(VLOOKUP($A46,'LA27'!$A$1:$BZ$190,'LA27'!AO$1,0)),0))),".")</f>
        <v>0</v>
      </c>
      <c r="AR46" s="59" t="str">
        <f>IFERROR(
IF(INDEX!$H$34=1,(VLOOKUP($A46,'LA21'!$A$1:$BZ$190,'LA21'!AP$1,0)),
IF(INDEX!$H$34=2,(VLOOKUP($A46,'LA22'!$A$1:$BZ$190,'LA22'!AP$1,0)),
IF(INDEX!$H$34=3,(VLOOKUP($A46,'LA27'!$A$1:$BZ$190,'LA27'!AP$1,0)),0))),".")</f>
        <v>x</v>
      </c>
      <c r="AS46" s="59" t="str">
        <f>IFERROR(
IF(INDEX!$H$34=1,(VLOOKUP($A46,'LA21'!$A$1:$BZ$190,'LA21'!AQ$1,0)),
IF(INDEX!$H$34=2,(VLOOKUP($A46,'LA22'!$A$1:$BZ$190,'LA22'!AQ$1,0)),
IF(INDEX!$H$34=3,(VLOOKUP($A46,'LA27'!$A$1:$BZ$190,'LA27'!AQ$1,0)),0))),".")</f>
        <v>x</v>
      </c>
      <c r="AT46" s="59">
        <f>IFERROR(
IF(INDEX!$H$34=1,(VLOOKUP($A46,'LA21'!$A$1:$BZ$190,'LA21'!AR$1,0)),
IF(INDEX!$H$34=2,(VLOOKUP($A46,'LA22'!$A$1:$BZ$190,'LA22'!AR$1,0)),
IF(INDEX!$H$34=3,(VLOOKUP($A46,'LA27'!$A$1:$BZ$190,'LA27'!AR$1,0)),0))),".")</f>
        <v>0.01</v>
      </c>
      <c r="AU46" s="59">
        <f>IFERROR(
IF(INDEX!$H$34=1,(VLOOKUP($A46,'LA21'!$A$1:$BZ$190,'LA21'!AS$1,0)),
IF(INDEX!$H$34=2,(VLOOKUP($A46,'LA22'!$A$1:$BZ$190,'LA22'!AS$1,0)),
IF(INDEX!$H$34=3,(VLOOKUP($A46,'LA27'!$A$1:$BZ$190,'LA27'!AS$1,0)),0))),".")</f>
        <v>0.01</v>
      </c>
      <c r="AV46" s="59">
        <f>IFERROR(
IF(INDEX!$H$34=1,(VLOOKUP($A46,'LA21'!$A$1:$BZ$190,'LA21'!AT$1,0)),
IF(INDEX!$H$34=2,(VLOOKUP($A46,'LA22'!$A$1:$BZ$190,'LA22'!AT$1,0)),
IF(INDEX!$H$34=3,(VLOOKUP($A46,'LA27'!$A$1:$BZ$190,'LA27'!AT$1,0)),0))),".")</f>
        <v>0.01</v>
      </c>
      <c r="AW46" s="59">
        <f>IFERROR(
IF(INDEX!$H$34=1,(VLOOKUP($A46,'LA21'!$A$1:$BZ$190,'LA21'!AU$1,0)),
IF(INDEX!$H$34=2,(VLOOKUP($A46,'LA22'!$A$1:$BZ$190,'LA22'!AU$1,0)),
IF(INDEX!$H$34=3,(VLOOKUP($A46,'LA27'!$A$1:$BZ$190,'LA27'!AU$1,0)),0))),".")</f>
        <v>0.01</v>
      </c>
      <c r="AX46" s="59" t="str">
        <f>IFERROR(
IF(INDEX!$H$34=1,(VLOOKUP($A46,'LA21'!$A$1:$BZ$190,'LA21'!AV$1,0)),
IF(INDEX!$H$34=2,(VLOOKUP($A46,'LA22'!$A$1:$BZ$190,'LA22'!AV$1,0)),
IF(INDEX!$H$34=3,(VLOOKUP($A46,'LA27'!$A$1:$BZ$190,'LA27'!AV$1,0)),0))),".")</f>
        <v>x</v>
      </c>
      <c r="AY46" s="59" t="str">
        <f>IFERROR(
IF(INDEX!$H$34=1,(VLOOKUP($A46,'LA21'!$A$1:$BZ$190,'LA21'!AW$1,0)),
IF(INDEX!$H$34=2,(VLOOKUP($A46,'LA22'!$A$1:$BZ$190,'LA22'!AW$1,0)),
IF(INDEX!$H$34=3,(VLOOKUP($A46,'LA27'!$A$1:$BZ$190,'LA27'!AW$1,0)),0))),".")</f>
        <v>-</v>
      </c>
      <c r="AZ46" s="59" t="str">
        <f>IFERROR(
IF(INDEX!$H$34=1,(VLOOKUP($A46,'LA21'!$A$1:$BZ$190,'LA21'!AX$1,0)),
IF(INDEX!$H$34=2,(VLOOKUP($A46,'LA22'!$A$1:$BZ$190,'LA22'!AX$1,0)),
IF(INDEX!$H$34=3,(VLOOKUP($A46,'LA27'!$A$1:$BZ$190,'LA27'!AX$1,0)),0))),".")</f>
        <v>x</v>
      </c>
      <c r="BA46" s="59" t="str">
        <f>IFERROR(
IF(INDEX!$H$34=1,(VLOOKUP($A46,'LA21'!$A$1:$BZ$190,'LA21'!AY$1,0)),
IF(INDEX!$H$34=2,(VLOOKUP($A46,'LA22'!$A$1:$BZ$190,'LA22'!AY$1,0)),
IF(INDEX!$H$34=3,(VLOOKUP($A46,'LA27'!$A$1:$BZ$190,'LA27'!AY$1,0)),0))),".")</f>
        <v>x</v>
      </c>
      <c r="BB46" s="59" t="str">
        <f>IFERROR(
IF(INDEX!$H$34=1,(VLOOKUP($A46,'LA21'!$A$1:$BZ$190,'LA21'!AZ$1,0)),
IF(INDEX!$H$34=2,(VLOOKUP($A46,'LA22'!$A$1:$BZ$190,'LA22'!AZ$1,0)),
IF(INDEX!$H$34=3,(VLOOKUP($A46,'LA27'!$A$1:$BZ$190,'LA27'!AZ$1,0)),0))),".")</f>
        <v>-</v>
      </c>
      <c r="BC46" s="59" t="str">
        <f>IFERROR(
IF(INDEX!$H$34=1,(VLOOKUP($A46,'LA21'!$A$1:$BZ$190,'LA21'!BA$1,0)),
IF(INDEX!$H$34=2,(VLOOKUP($A46,'LA22'!$A$1:$BZ$190,'LA22'!BA$1,0)),
IF(INDEX!$H$34=3,(VLOOKUP($A46,'LA27'!$A$1:$BZ$190,'LA27'!BA$1,0)),0))),".")</f>
        <v>-</v>
      </c>
      <c r="BD46" s="59" t="str">
        <f>IFERROR(
IF(INDEX!$H$34=1,(VLOOKUP($A46,'LA21'!$A$1:$BZ$190,'LA21'!BB$1,0)),
IF(INDEX!$H$34=2,(VLOOKUP($A46,'LA22'!$A$1:$BZ$190,'LA22'!BB$1,0)),
IF(INDEX!$H$34=3,(VLOOKUP($A46,'LA27'!$A$1:$BZ$190,'LA27'!BB$1,0)),0))),".")</f>
        <v>x</v>
      </c>
      <c r="BE46" s="59" t="str">
        <f>IFERROR(
IF(INDEX!$H$34=1,(VLOOKUP($A46,'LA21'!$A$1:$BZ$190,'LA21'!BC$1,0)),
IF(INDEX!$H$34=2,(VLOOKUP($A46,'LA22'!$A$1:$BZ$190,'LA22'!BC$1,0)),
IF(INDEX!$H$34=3,(VLOOKUP($A46,'LA27'!$A$1:$BZ$190,'LA27'!BC$1,0)),0))),".")</f>
        <v>-</v>
      </c>
      <c r="BF46" s="59">
        <f>IFERROR(
IF(INDEX!$H$34=1,(VLOOKUP($A46,'LA21'!$A$1:$BZ$190,'LA21'!BD$1,0)),
IF(INDEX!$H$34=2,(VLOOKUP($A46,'LA22'!$A$1:$BZ$190,'LA22'!BD$1,0)),
IF(INDEX!$H$34=3,(VLOOKUP($A46,'LA27'!$A$1:$BZ$190,'LA27'!BD$1,0)),0))),".")</f>
        <v>0.01</v>
      </c>
      <c r="BG46" s="59">
        <f>IFERROR(
IF(INDEX!$H$34=1,(VLOOKUP($A46,'LA21'!$A$1:$BZ$190,'LA21'!BE$1,0)),
IF(INDEX!$H$34=2,(VLOOKUP($A46,'LA22'!$A$1:$BZ$190,'LA22'!BE$1,0)),
IF(INDEX!$H$34=3,(VLOOKUP($A46,'LA27'!$A$1:$BZ$190,'LA27'!BE$1,0)),0))),".")</f>
        <v>0.01</v>
      </c>
      <c r="BH46" s="59">
        <f>IFERROR(
IF(INDEX!$H$34=1,(VLOOKUP($A46,'LA21'!$A$1:$BZ$190,'LA21'!BF$1,0)),
IF(INDEX!$H$34=2,(VLOOKUP($A46,'LA22'!$A$1:$BZ$190,'LA22'!BF$1,0)),
IF(INDEX!$H$34=3,(VLOOKUP($A46,'LA27'!$A$1:$BZ$190,'LA27'!BF$1,0)),0))),".")</f>
        <v>0.01</v>
      </c>
      <c r="BI46" s="59">
        <f>IFERROR(
IF(INDEX!$H$34=1,(VLOOKUP($A46,'LA21'!$A$1:$BZ$190,'LA21'!BG$1,0)),
IF(INDEX!$H$34=2,(VLOOKUP($A46,'LA22'!$A$1:$BZ$190,'LA22'!BG$1,0)),
IF(INDEX!$H$34=3,(VLOOKUP($A46,'LA27'!$A$1:$BZ$190,'LA27'!BG$1,0)),0))),".")</f>
        <v>0.05</v>
      </c>
      <c r="BJ46" s="59">
        <f>IFERROR(
IF(INDEX!$H$34=1,(VLOOKUP($A46,'LA21'!$A$1:$BZ$190,'LA21'!BH$1,0)),
IF(INDEX!$H$34=2,(VLOOKUP($A46,'LA22'!$A$1:$BZ$190,'LA22'!BH$1,0)),
IF(INDEX!$H$34=3,(VLOOKUP($A46,'LA27'!$A$1:$BZ$190,'LA27'!BH$1,0)),0))),".")</f>
        <v>0.05</v>
      </c>
      <c r="BK46" s="59">
        <f>IFERROR(
IF(INDEX!$H$34=1,(VLOOKUP($A46,'LA21'!$A$1:$BZ$190,'LA21'!BI$1,0)),
IF(INDEX!$H$34=2,(VLOOKUP($A46,'LA22'!$A$1:$BZ$190,'LA22'!BI$1,0)),
IF(INDEX!$H$34=3,(VLOOKUP($A46,'LA27'!$A$1:$BZ$190,'LA27'!BI$1,0)),0))),".")</f>
        <v>0.05</v>
      </c>
      <c r="BL46" s="59">
        <f>IFERROR(
IF(INDEX!$H$34=1,(VLOOKUP($A46,'LA21'!$A$1:$BZ$190,'LA21'!BJ$1,0)),
IF(INDEX!$H$34=2,(VLOOKUP($A46,'LA22'!$A$1:$BZ$190,'LA22'!BJ$1,0)),
IF(INDEX!$H$34=3,(VLOOKUP($A46,'LA27'!$A$1:$BZ$190,'LA27'!BJ$1,0)),0))),".")</f>
        <v>0.01</v>
      </c>
      <c r="BM46" s="59">
        <f>IFERROR(
IF(INDEX!$H$34=1,(VLOOKUP($A46,'LA21'!$A$1:$BZ$190,'LA21'!BK$1,0)),
IF(INDEX!$H$34=2,(VLOOKUP($A46,'LA22'!$A$1:$BZ$190,'LA22'!BK$1,0)),
IF(INDEX!$H$34=3,(VLOOKUP($A46,'LA27'!$A$1:$BZ$190,'LA27'!BK$1,0)),0))),".")</f>
        <v>0.02</v>
      </c>
      <c r="BN46" s="59">
        <f>IFERROR(
IF(INDEX!$H$34=1,(VLOOKUP($A46,'LA21'!$A$1:$BZ$190,'LA21'!BL$1,0)),
IF(INDEX!$H$34=2,(VLOOKUP($A46,'LA22'!$A$1:$BZ$190,'LA22'!BL$1,0)),
IF(INDEX!$H$34=3,(VLOOKUP($A46,'LA27'!$A$1:$BZ$190,'LA27'!BL$1,0)),0))),".")</f>
        <v>0.02</v>
      </c>
      <c r="BO46" s="59">
        <f>IFERROR(
IF(INDEX!$H$34=1,(VLOOKUP($A46,'LA21'!$A$1:$BZ$190,'LA21'!BM$1,0)),
IF(INDEX!$H$34=2,(VLOOKUP($A46,'LA22'!$A$1:$BZ$190,'LA22'!BM$1,0)),
IF(INDEX!$H$34=3,(VLOOKUP($A46,'LA27'!$A$1:$BZ$190,'LA27'!BM$1,0)),0))),".")</f>
        <v>0.02</v>
      </c>
      <c r="BP46" s="59">
        <f>IFERROR(
IF(INDEX!$H$34=1,(VLOOKUP($A46,'LA21'!$A$1:$BZ$190,'LA21'!BN$1,0)),
IF(INDEX!$H$34=2,(VLOOKUP($A46,'LA22'!$A$1:$BZ$190,'LA22'!BN$1,0)),
IF(INDEX!$H$34=3,(VLOOKUP($A46,'LA27'!$A$1:$BZ$190,'LA27'!BN$1,0)),0))),".")</f>
        <v>0.02</v>
      </c>
      <c r="BQ46" s="59">
        <f>IFERROR(
IF(INDEX!$H$34=1,(VLOOKUP($A46,'LA21'!$A$1:$BZ$190,'LA21'!BO$1,0)),
IF(INDEX!$H$34=2,(VLOOKUP($A46,'LA22'!$A$1:$BZ$190,'LA22'!BO$1,0)),
IF(INDEX!$H$34=3,(VLOOKUP($A46,'LA27'!$A$1:$BZ$190,'LA27'!BO$1,0)),0))),".")</f>
        <v>0.02</v>
      </c>
    </row>
    <row r="47" spans="1:69" x14ac:dyDescent="0.2">
      <c r="A47" s="7">
        <v>306</v>
      </c>
      <c r="B47" s="13" t="s">
        <v>157</v>
      </c>
      <c r="C47" s="96" t="s">
        <v>124</v>
      </c>
      <c r="D47" s="152">
        <f>IFERROR(
IF(INDEX!$H$34=1,(VLOOKUP($A47,'LA21'!$A$1:$BZ$190,'LA21'!B$1,0)),
IF(INDEX!$H$34=2,(VLOOKUP($A47,'LA22'!$A$1:$BZ$190,'LA22'!B$1,0)),
IF(INDEX!$H$34=3,(VLOOKUP($A47,'LA27'!$A$1:$BZ$190,'LA27'!B$1,0)),0))),".")</f>
        <v>1760</v>
      </c>
      <c r="E47" s="58">
        <f>IFERROR(
IF(INDEX!$H$34=1,(VLOOKUP($A47,'LA21'!$A$1:$BZ$190,'LA21'!C$1,0)),
IF(INDEX!$H$34=2,(VLOOKUP($A47,'LA22'!$A$1:$BZ$190,'LA22'!C$1,0)),
IF(INDEX!$H$34=3,(VLOOKUP($A47,'LA27'!$A$1:$BZ$190,'LA27'!C$1,0)),0))),".")</f>
        <v>1920</v>
      </c>
      <c r="F47" s="58">
        <f>IFERROR(
IF(INDEX!$H$34=1,(VLOOKUP($A47,'LA21'!$A$1:$BZ$190,'LA21'!D$1,0)),
IF(INDEX!$H$34=2,(VLOOKUP($A47,'LA22'!$A$1:$BZ$190,'LA22'!D$1,0)),
IF(INDEX!$H$34=3,(VLOOKUP($A47,'LA27'!$A$1:$BZ$190,'LA27'!D$1,0)),0))),".")</f>
        <v>3680</v>
      </c>
      <c r="G47" s="59">
        <f>IFERROR(
IF(INDEX!$H$34=1,(VLOOKUP($A47,'LA21'!$A$1:$BZ$190,'LA21'!E$1,0)),
IF(INDEX!$H$34=2,(VLOOKUP($A47,'LA22'!$A$1:$BZ$190,'LA22'!E$1,0)),
IF(INDEX!$H$34=3,(VLOOKUP($A47,'LA27'!$A$1:$BZ$190,'LA27'!E$1,0)),0))),".")</f>
        <v>0.91</v>
      </c>
      <c r="H47" s="59">
        <f>IFERROR(
IF(INDEX!$H$34=1,(VLOOKUP($A47,'LA21'!$A$1:$BZ$190,'LA21'!F$1,0)),
IF(INDEX!$H$34=2,(VLOOKUP($A47,'LA22'!$A$1:$BZ$190,'LA22'!F$1,0)),
IF(INDEX!$H$34=3,(VLOOKUP($A47,'LA27'!$A$1:$BZ$190,'LA27'!F$1,0)),0))),".")</f>
        <v>0.93</v>
      </c>
      <c r="I47" s="59">
        <f>IFERROR(
IF(INDEX!$H$34=1,(VLOOKUP($A47,'LA21'!$A$1:$BZ$190,'LA21'!G$1,0)),
IF(INDEX!$H$34=2,(VLOOKUP($A47,'LA22'!$A$1:$BZ$190,'LA22'!G$1,0)),
IF(INDEX!$H$34=3,(VLOOKUP($A47,'LA27'!$A$1:$BZ$190,'LA27'!G$1,0)),0))),".")</f>
        <v>0.92</v>
      </c>
      <c r="J47" s="59">
        <f>IFERROR(
IF(INDEX!$H$34=1,(VLOOKUP($A47,'LA21'!$A$1:$BZ$190,'LA21'!H$1,0)),
IF(INDEX!$H$34=2,(VLOOKUP($A47,'LA22'!$A$1:$BZ$190,'LA22'!H$1,0)),
IF(INDEX!$H$34=3,(VLOOKUP($A47,'LA27'!$A$1:$BZ$190,'LA27'!H$1,0)),0))),".")</f>
        <v>0.9</v>
      </c>
      <c r="K47" s="59">
        <f>IFERROR(
IF(INDEX!$H$34=1,(VLOOKUP($A47,'LA21'!$A$1:$BZ$190,'LA21'!I$1,0)),
IF(INDEX!$H$34=2,(VLOOKUP($A47,'LA22'!$A$1:$BZ$190,'LA22'!I$1,0)),
IF(INDEX!$H$34=3,(VLOOKUP($A47,'LA27'!$A$1:$BZ$190,'LA27'!I$1,0)),0))),".")</f>
        <v>0.93</v>
      </c>
      <c r="L47" s="59">
        <f>IFERROR(
IF(INDEX!$H$34=1,(VLOOKUP($A47,'LA21'!$A$1:$BZ$190,'LA21'!J$1,0)),
IF(INDEX!$H$34=2,(VLOOKUP($A47,'LA22'!$A$1:$BZ$190,'LA22'!J$1,0)),
IF(INDEX!$H$34=3,(VLOOKUP($A47,'LA27'!$A$1:$BZ$190,'LA27'!J$1,0)),0))),".")</f>
        <v>0.92</v>
      </c>
      <c r="M47" s="59">
        <f>IFERROR(
IF(INDEX!$H$34=1,(VLOOKUP($A47,'LA21'!$A$1:$BZ$190,'LA21'!K$1,0)),
IF(INDEX!$H$34=2,(VLOOKUP($A47,'LA22'!$A$1:$BZ$190,'LA22'!K$1,0)),
IF(INDEX!$H$34=3,(VLOOKUP($A47,'LA27'!$A$1:$BZ$190,'LA27'!K$1,0)),0))),".")</f>
        <v>0.27</v>
      </c>
      <c r="N47" s="59">
        <f>IFERROR(
IF(INDEX!$H$34=1,(VLOOKUP($A47,'LA21'!$A$1:$BZ$190,'LA21'!L$1,0)),
IF(INDEX!$H$34=2,(VLOOKUP($A47,'LA22'!$A$1:$BZ$190,'LA22'!L$1,0)),
IF(INDEX!$H$34=3,(VLOOKUP($A47,'LA27'!$A$1:$BZ$190,'LA27'!L$1,0)),0))),".")</f>
        <v>0.19</v>
      </c>
      <c r="O47" s="59">
        <f>IFERROR(
IF(INDEX!$H$34=1,(VLOOKUP($A47,'LA21'!$A$1:$BZ$190,'LA21'!M$1,0)),
IF(INDEX!$H$34=2,(VLOOKUP($A47,'LA22'!$A$1:$BZ$190,'LA22'!M$1,0)),
IF(INDEX!$H$34=3,(VLOOKUP($A47,'LA27'!$A$1:$BZ$190,'LA27'!M$1,0)),0))),".")</f>
        <v>0.23</v>
      </c>
      <c r="P47" s="59" t="str">
        <f>IFERROR(
IF(INDEX!$H$34=1,(VLOOKUP($A47,'LA21'!$A$1:$BZ$190,'LA21'!N$1,0)),
IF(INDEX!$H$34=2,(VLOOKUP($A47,'LA22'!$A$1:$BZ$190,'LA22'!N$1,0)),
IF(INDEX!$H$34=3,(VLOOKUP($A47,'LA27'!$A$1:$BZ$190,'LA27'!N$1,0)),0))),".")</f>
        <v>-</v>
      </c>
      <c r="Q47" s="59">
        <f>IFERROR(
IF(INDEX!$H$34=1,(VLOOKUP($A47,'LA21'!$A$1:$BZ$190,'LA21'!O$1,0)),
IF(INDEX!$H$34=2,(VLOOKUP($A47,'LA22'!$A$1:$BZ$190,'LA22'!O$1,0)),
IF(INDEX!$H$34=3,(VLOOKUP($A47,'LA27'!$A$1:$BZ$190,'LA27'!O$1,0)),0))),".")</f>
        <v>0.01</v>
      </c>
      <c r="R47" s="59" t="str">
        <f>IFERROR(
IF(INDEX!$H$34=1,(VLOOKUP($A47,'LA21'!$A$1:$BZ$190,'LA21'!P$1,0)),
IF(INDEX!$H$34=2,(VLOOKUP($A47,'LA22'!$A$1:$BZ$190,'LA22'!P$1,0)),
IF(INDEX!$H$34=3,(VLOOKUP($A47,'LA27'!$A$1:$BZ$190,'LA27'!P$1,0)),0))),".")</f>
        <v>-</v>
      </c>
      <c r="S47" s="59">
        <f>IFERROR(
IF(INDEX!$H$34=1,(VLOOKUP($A47,'LA21'!$A$1:$BZ$190,'LA21'!Q$1,0)),
IF(INDEX!$H$34=2,(VLOOKUP($A47,'LA22'!$A$1:$BZ$190,'LA22'!Q$1,0)),
IF(INDEX!$H$34=3,(VLOOKUP($A47,'LA27'!$A$1:$BZ$190,'LA27'!Q$1,0)),0))),".")</f>
        <v>0.02</v>
      </c>
      <c r="T47" s="59">
        <f>IFERROR(
IF(INDEX!$H$34=1,(VLOOKUP($A47,'LA21'!$A$1:$BZ$190,'LA21'!R$1,0)),
IF(INDEX!$H$34=2,(VLOOKUP($A47,'LA22'!$A$1:$BZ$190,'LA22'!R$1,0)),
IF(INDEX!$H$34=3,(VLOOKUP($A47,'LA27'!$A$1:$BZ$190,'LA27'!R$1,0)),0))),".")</f>
        <v>0.01</v>
      </c>
      <c r="U47" s="59">
        <f>IFERROR(
IF(INDEX!$H$34=1,(VLOOKUP($A47,'LA21'!$A$1:$BZ$190,'LA21'!S$1,0)),
IF(INDEX!$H$34=2,(VLOOKUP($A47,'LA22'!$A$1:$BZ$190,'LA22'!S$1,0)),
IF(INDEX!$H$34=3,(VLOOKUP($A47,'LA27'!$A$1:$BZ$190,'LA27'!S$1,0)),0))),".")</f>
        <v>0.02</v>
      </c>
      <c r="V47" s="59">
        <f>IFERROR(
IF(INDEX!$H$34=1,(VLOOKUP($A47,'LA21'!$A$1:$BZ$190,'LA21'!T$1,0)),
IF(INDEX!$H$34=2,(VLOOKUP($A47,'LA22'!$A$1:$BZ$190,'LA22'!T$1,0)),
IF(INDEX!$H$34=3,(VLOOKUP($A47,'LA27'!$A$1:$BZ$190,'LA27'!T$1,0)),0))),".")</f>
        <v>0.47</v>
      </c>
      <c r="W47" s="59">
        <f>IFERROR(
IF(INDEX!$H$34=1,(VLOOKUP($A47,'LA21'!$A$1:$BZ$190,'LA21'!U$1,0)),
IF(INDEX!$H$34=2,(VLOOKUP($A47,'LA22'!$A$1:$BZ$190,'LA22'!U$1,0)),
IF(INDEX!$H$34=3,(VLOOKUP($A47,'LA27'!$A$1:$BZ$190,'LA27'!U$1,0)),0))),".")</f>
        <v>0.54</v>
      </c>
      <c r="X47" s="59">
        <f>IFERROR(
IF(INDEX!$H$34=1,(VLOOKUP($A47,'LA21'!$A$1:$BZ$190,'LA21'!V$1,0)),
IF(INDEX!$H$34=2,(VLOOKUP($A47,'LA22'!$A$1:$BZ$190,'LA22'!V$1,0)),
IF(INDEX!$H$34=3,(VLOOKUP($A47,'LA27'!$A$1:$BZ$190,'LA27'!V$1,0)),0))),".")</f>
        <v>0.51</v>
      </c>
      <c r="Y47" s="59">
        <f>IFERROR(
IF(INDEX!$H$34=1,(VLOOKUP($A47,'LA21'!$A$1:$BZ$190,'LA21'!W$1,0)),
IF(INDEX!$H$34=2,(VLOOKUP($A47,'LA22'!$A$1:$BZ$190,'LA22'!W$1,0)),
IF(INDEX!$H$34=3,(VLOOKUP($A47,'LA27'!$A$1:$BZ$190,'LA27'!W$1,0)),0))),".")</f>
        <v>0.14000000000000001</v>
      </c>
      <c r="Z47" s="59">
        <f>IFERROR(
IF(INDEX!$H$34=1,(VLOOKUP($A47,'LA21'!$A$1:$BZ$190,'LA21'!X$1,0)),
IF(INDEX!$H$34=2,(VLOOKUP($A47,'LA22'!$A$1:$BZ$190,'LA22'!X$1,0)),
IF(INDEX!$H$34=3,(VLOOKUP($A47,'LA27'!$A$1:$BZ$190,'LA27'!X$1,0)),0))),".")</f>
        <v>0.17</v>
      </c>
      <c r="AA47" s="59">
        <f>IFERROR(
IF(INDEX!$H$34=1,(VLOOKUP($A47,'LA21'!$A$1:$BZ$190,'LA21'!Y$1,0)),
IF(INDEX!$H$34=2,(VLOOKUP($A47,'LA22'!$A$1:$BZ$190,'LA22'!Y$1,0)),
IF(INDEX!$H$34=3,(VLOOKUP($A47,'LA27'!$A$1:$BZ$190,'LA27'!Y$1,0)),0))),".")</f>
        <v>0.15</v>
      </c>
      <c r="AB47" s="59">
        <f>IFERROR(
IF(INDEX!$H$34=1,(VLOOKUP($A47,'LA21'!$A$1:$BZ$190,'LA21'!Z$1,0)),
IF(INDEX!$H$34=2,(VLOOKUP($A47,'LA22'!$A$1:$BZ$190,'LA22'!Z$1,0)),
IF(INDEX!$H$34=3,(VLOOKUP($A47,'LA27'!$A$1:$BZ$190,'LA27'!Z$1,0)),0))),".")</f>
        <v>0</v>
      </c>
      <c r="AC47" s="59">
        <f>IFERROR(
IF(INDEX!$H$34=1,(VLOOKUP($A47,'LA21'!$A$1:$BZ$190,'LA21'!AA$1,0)),
IF(INDEX!$H$34=2,(VLOOKUP($A47,'LA22'!$A$1:$BZ$190,'LA22'!AA$1,0)),
IF(INDEX!$H$34=3,(VLOOKUP($A47,'LA27'!$A$1:$BZ$190,'LA27'!AA$1,0)),0))),".")</f>
        <v>0</v>
      </c>
      <c r="AD47" s="59">
        <f>IFERROR(
IF(INDEX!$H$34=1,(VLOOKUP($A47,'LA21'!$A$1:$BZ$190,'LA21'!AB$1,0)),
IF(INDEX!$H$34=2,(VLOOKUP($A47,'LA22'!$A$1:$BZ$190,'LA22'!AB$1,0)),
IF(INDEX!$H$34=3,(VLOOKUP($A47,'LA27'!$A$1:$BZ$190,'LA27'!AB$1,0)),0))),".")</f>
        <v>0</v>
      </c>
      <c r="AE47" s="59" t="str">
        <f>IFERROR(
IF(INDEX!$H$34=1,(VLOOKUP($A47,'LA21'!$A$1:$BZ$190,'LA21'!AC$1,0)),
IF(INDEX!$H$34=2,(VLOOKUP($A47,'LA22'!$A$1:$BZ$190,'LA22'!AC$1,0)),
IF(INDEX!$H$34=3,(VLOOKUP($A47,'LA27'!$A$1:$BZ$190,'LA27'!AC$1,0)),0))),".")</f>
        <v>x</v>
      </c>
      <c r="AF47" s="59" t="str">
        <f>IFERROR(
IF(INDEX!$H$34=1,(VLOOKUP($A47,'LA21'!$A$1:$BZ$190,'LA21'!AD$1,0)),
IF(INDEX!$H$34=2,(VLOOKUP($A47,'LA22'!$A$1:$BZ$190,'LA22'!AD$1,0)),
IF(INDEX!$H$34=3,(VLOOKUP($A47,'LA27'!$A$1:$BZ$190,'LA27'!AD$1,0)),0))),".")</f>
        <v>x</v>
      </c>
      <c r="AG47" s="59" t="str">
        <f>IFERROR(
IF(INDEX!$H$34=1,(VLOOKUP($A47,'LA21'!$A$1:$BZ$190,'LA21'!AE$1,0)),
IF(INDEX!$H$34=2,(VLOOKUP($A47,'LA22'!$A$1:$BZ$190,'LA22'!AE$1,0)),
IF(INDEX!$H$34=3,(VLOOKUP($A47,'LA27'!$A$1:$BZ$190,'LA27'!AE$1,0)),0))),".")</f>
        <v>-</v>
      </c>
      <c r="AH47" s="59" t="str">
        <f>IFERROR(
IF(INDEX!$H$34=1,(VLOOKUP($A47,'LA21'!$A$1:$BZ$190,'LA21'!AF$1,0)),
IF(INDEX!$H$34=2,(VLOOKUP($A47,'LA22'!$A$1:$BZ$190,'LA22'!AF$1,0)),
IF(INDEX!$H$34=3,(VLOOKUP($A47,'LA27'!$A$1:$BZ$190,'LA27'!AF$1,0)),0))),".")</f>
        <v>x</v>
      </c>
      <c r="AI47" s="59" t="str">
        <f>IFERROR(
IF(INDEX!$H$34=1,(VLOOKUP($A47,'LA21'!$A$1:$BZ$190,'LA21'!AG$1,0)),
IF(INDEX!$H$34=2,(VLOOKUP($A47,'LA22'!$A$1:$BZ$190,'LA22'!AG$1,0)),
IF(INDEX!$H$34=3,(VLOOKUP($A47,'LA27'!$A$1:$BZ$190,'LA27'!AG$1,0)),0))),".")</f>
        <v>x</v>
      </c>
      <c r="AJ47" s="59" t="str">
        <f>IFERROR(
IF(INDEX!$H$34=1,(VLOOKUP($A47,'LA21'!$A$1:$BZ$190,'LA21'!AH$1,0)),
IF(INDEX!$H$34=2,(VLOOKUP($A47,'LA22'!$A$1:$BZ$190,'LA22'!AH$1,0)),
IF(INDEX!$H$34=3,(VLOOKUP($A47,'LA27'!$A$1:$BZ$190,'LA27'!AH$1,0)),0))),".")</f>
        <v>x</v>
      </c>
      <c r="AK47" s="59">
        <f>IFERROR(
IF(INDEX!$H$34=1,(VLOOKUP($A47,'LA21'!$A$1:$BZ$190,'LA21'!AI$1,0)),
IF(INDEX!$H$34=2,(VLOOKUP($A47,'LA22'!$A$1:$BZ$190,'LA22'!AI$1,0)),
IF(INDEX!$H$34=3,(VLOOKUP($A47,'LA27'!$A$1:$BZ$190,'LA27'!AI$1,0)),0))),".")</f>
        <v>0.03</v>
      </c>
      <c r="AL47" s="59">
        <f>IFERROR(
IF(INDEX!$H$34=1,(VLOOKUP($A47,'LA21'!$A$1:$BZ$190,'LA21'!AJ$1,0)),
IF(INDEX!$H$34=2,(VLOOKUP($A47,'LA22'!$A$1:$BZ$190,'LA22'!AJ$1,0)),
IF(INDEX!$H$34=3,(VLOOKUP($A47,'LA27'!$A$1:$BZ$190,'LA27'!AJ$1,0)),0))),".")</f>
        <v>0.02</v>
      </c>
      <c r="AM47" s="59">
        <f>IFERROR(
IF(INDEX!$H$34=1,(VLOOKUP($A47,'LA21'!$A$1:$BZ$190,'LA21'!AK$1,0)),
IF(INDEX!$H$34=2,(VLOOKUP($A47,'LA22'!$A$1:$BZ$190,'LA22'!AK$1,0)),
IF(INDEX!$H$34=3,(VLOOKUP($A47,'LA27'!$A$1:$BZ$190,'LA27'!AK$1,0)),0))),".")</f>
        <v>0.02</v>
      </c>
      <c r="AN47" s="59" t="str">
        <f>IFERROR(
IF(INDEX!$H$34=1,(VLOOKUP($A47,'LA21'!$A$1:$BZ$190,'LA21'!AL$1,0)),
IF(INDEX!$H$34=2,(VLOOKUP($A47,'LA22'!$A$1:$BZ$190,'LA22'!AL$1,0)),
IF(INDEX!$H$34=3,(VLOOKUP($A47,'LA27'!$A$1:$BZ$190,'LA27'!AL$1,0)),0))),".")</f>
        <v>x</v>
      </c>
      <c r="AO47" s="59">
        <f>IFERROR(
IF(INDEX!$H$34=1,(VLOOKUP($A47,'LA21'!$A$1:$BZ$190,'LA21'!AM$1,0)),
IF(INDEX!$H$34=2,(VLOOKUP($A47,'LA22'!$A$1:$BZ$190,'LA22'!AM$1,0)),
IF(INDEX!$H$34=3,(VLOOKUP($A47,'LA27'!$A$1:$BZ$190,'LA27'!AM$1,0)),0))),".")</f>
        <v>0</v>
      </c>
      <c r="AP47" s="59" t="str">
        <f>IFERROR(
IF(INDEX!$H$34=1,(VLOOKUP($A47,'LA21'!$A$1:$BZ$190,'LA21'!AN$1,0)),
IF(INDEX!$H$34=2,(VLOOKUP($A47,'LA22'!$A$1:$BZ$190,'LA22'!AN$1,0)),
IF(INDEX!$H$34=3,(VLOOKUP($A47,'LA27'!$A$1:$BZ$190,'LA27'!AN$1,0)),0))),".")</f>
        <v>x</v>
      </c>
      <c r="AQ47" s="59">
        <f>IFERROR(
IF(INDEX!$H$34=1,(VLOOKUP($A47,'LA21'!$A$1:$BZ$190,'LA21'!AO$1,0)),
IF(INDEX!$H$34=2,(VLOOKUP($A47,'LA22'!$A$1:$BZ$190,'LA22'!AO$1,0)),
IF(INDEX!$H$34=3,(VLOOKUP($A47,'LA27'!$A$1:$BZ$190,'LA27'!AO$1,0)),0))),".")</f>
        <v>0</v>
      </c>
      <c r="AR47" s="59" t="str">
        <f>IFERROR(
IF(INDEX!$H$34=1,(VLOOKUP($A47,'LA21'!$A$1:$BZ$190,'LA21'!AP$1,0)),
IF(INDEX!$H$34=2,(VLOOKUP($A47,'LA22'!$A$1:$BZ$190,'LA22'!AP$1,0)),
IF(INDEX!$H$34=3,(VLOOKUP($A47,'LA27'!$A$1:$BZ$190,'LA27'!AP$1,0)),0))),".")</f>
        <v>x</v>
      </c>
      <c r="AS47" s="59" t="str">
        <f>IFERROR(
IF(INDEX!$H$34=1,(VLOOKUP($A47,'LA21'!$A$1:$BZ$190,'LA21'!AQ$1,0)),
IF(INDEX!$H$34=2,(VLOOKUP($A47,'LA22'!$A$1:$BZ$190,'LA22'!AQ$1,0)),
IF(INDEX!$H$34=3,(VLOOKUP($A47,'LA27'!$A$1:$BZ$190,'LA27'!AQ$1,0)),0))),".")</f>
        <v>x</v>
      </c>
      <c r="AT47" s="59" t="str">
        <f>IFERROR(
IF(INDEX!$H$34=1,(VLOOKUP($A47,'LA21'!$A$1:$BZ$190,'LA21'!AR$1,0)),
IF(INDEX!$H$34=2,(VLOOKUP($A47,'LA22'!$A$1:$BZ$190,'LA22'!AR$1,0)),
IF(INDEX!$H$34=3,(VLOOKUP($A47,'LA27'!$A$1:$BZ$190,'LA27'!AR$1,0)),0))),".")</f>
        <v>-</v>
      </c>
      <c r="AU47" s="59" t="str">
        <f>IFERROR(
IF(INDEX!$H$34=1,(VLOOKUP($A47,'LA21'!$A$1:$BZ$190,'LA21'!AS$1,0)),
IF(INDEX!$H$34=2,(VLOOKUP($A47,'LA22'!$A$1:$BZ$190,'LA22'!AS$1,0)),
IF(INDEX!$H$34=3,(VLOOKUP($A47,'LA27'!$A$1:$BZ$190,'LA27'!AS$1,0)),0))),".")</f>
        <v>x</v>
      </c>
      <c r="AV47" s="59" t="str">
        <f>IFERROR(
IF(INDEX!$H$34=1,(VLOOKUP($A47,'LA21'!$A$1:$BZ$190,'LA21'!AT$1,0)),
IF(INDEX!$H$34=2,(VLOOKUP($A47,'LA22'!$A$1:$BZ$190,'LA22'!AT$1,0)),
IF(INDEX!$H$34=3,(VLOOKUP($A47,'LA27'!$A$1:$BZ$190,'LA27'!AT$1,0)),0))),".")</f>
        <v>-</v>
      </c>
      <c r="AW47" s="59" t="str">
        <f>IFERROR(
IF(INDEX!$H$34=1,(VLOOKUP($A47,'LA21'!$A$1:$BZ$190,'LA21'!AU$1,0)),
IF(INDEX!$H$34=2,(VLOOKUP($A47,'LA22'!$A$1:$BZ$190,'LA22'!AU$1,0)),
IF(INDEX!$H$34=3,(VLOOKUP($A47,'LA27'!$A$1:$BZ$190,'LA27'!AU$1,0)),0))),".")</f>
        <v>x</v>
      </c>
      <c r="AX47" s="59" t="str">
        <f>IFERROR(
IF(INDEX!$H$34=1,(VLOOKUP($A47,'LA21'!$A$1:$BZ$190,'LA21'!AV$1,0)),
IF(INDEX!$H$34=2,(VLOOKUP($A47,'LA22'!$A$1:$BZ$190,'LA22'!AV$1,0)),
IF(INDEX!$H$34=3,(VLOOKUP($A47,'LA27'!$A$1:$BZ$190,'LA27'!AV$1,0)),0))),".")</f>
        <v>x</v>
      </c>
      <c r="AY47" s="59" t="str">
        <f>IFERROR(
IF(INDEX!$H$34=1,(VLOOKUP($A47,'LA21'!$A$1:$BZ$190,'LA21'!AW$1,0)),
IF(INDEX!$H$34=2,(VLOOKUP($A47,'LA22'!$A$1:$BZ$190,'LA22'!AW$1,0)),
IF(INDEX!$H$34=3,(VLOOKUP($A47,'LA27'!$A$1:$BZ$190,'LA27'!AW$1,0)),0))),".")</f>
        <v>-</v>
      </c>
      <c r="AZ47" s="59" t="str">
        <f>IFERROR(
IF(INDEX!$H$34=1,(VLOOKUP($A47,'LA21'!$A$1:$BZ$190,'LA21'!AX$1,0)),
IF(INDEX!$H$34=2,(VLOOKUP($A47,'LA22'!$A$1:$BZ$190,'LA22'!AX$1,0)),
IF(INDEX!$H$34=3,(VLOOKUP($A47,'LA27'!$A$1:$BZ$190,'LA27'!AX$1,0)),0))),".")</f>
        <v>x</v>
      </c>
      <c r="BA47" s="59" t="str">
        <f>IFERROR(
IF(INDEX!$H$34=1,(VLOOKUP($A47,'LA21'!$A$1:$BZ$190,'LA21'!AY$1,0)),
IF(INDEX!$H$34=2,(VLOOKUP($A47,'LA22'!$A$1:$BZ$190,'LA22'!AY$1,0)),
IF(INDEX!$H$34=3,(VLOOKUP($A47,'LA27'!$A$1:$BZ$190,'LA27'!AY$1,0)),0))),".")</f>
        <v>x</v>
      </c>
      <c r="BB47" s="59" t="str">
        <f>IFERROR(
IF(INDEX!$H$34=1,(VLOOKUP($A47,'LA21'!$A$1:$BZ$190,'LA21'!AZ$1,0)),
IF(INDEX!$H$34=2,(VLOOKUP($A47,'LA22'!$A$1:$BZ$190,'LA22'!AZ$1,0)),
IF(INDEX!$H$34=3,(VLOOKUP($A47,'LA27'!$A$1:$BZ$190,'LA27'!AZ$1,0)),0))),".")</f>
        <v>x</v>
      </c>
      <c r="BC47" s="59" t="str">
        <f>IFERROR(
IF(INDEX!$H$34=1,(VLOOKUP($A47,'LA21'!$A$1:$BZ$190,'LA21'!BA$1,0)),
IF(INDEX!$H$34=2,(VLOOKUP($A47,'LA22'!$A$1:$BZ$190,'LA22'!BA$1,0)),
IF(INDEX!$H$34=3,(VLOOKUP($A47,'LA27'!$A$1:$BZ$190,'LA27'!BA$1,0)),0))),".")</f>
        <v>x</v>
      </c>
      <c r="BD47" s="59">
        <f>IFERROR(
IF(INDEX!$H$34=1,(VLOOKUP($A47,'LA21'!$A$1:$BZ$190,'LA21'!BB$1,0)),
IF(INDEX!$H$34=2,(VLOOKUP($A47,'LA22'!$A$1:$BZ$190,'LA22'!BB$1,0)),
IF(INDEX!$H$34=3,(VLOOKUP($A47,'LA27'!$A$1:$BZ$190,'LA27'!BB$1,0)),0))),".")</f>
        <v>0</v>
      </c>
      <c r="BE47" s="59" t="str">
        <f>IFERROR(
IF(INDEX!$H$34=1,(VLOOKUP($A47,'LA21'!$A$1:$BZ$190,'LA21'!BC$1,0)),
IF(INDEX!$H$34=2,(VLOOKUP($A47,'LA22'!$A$1:$BZ$190,'LA22'!BC$1,0)),
IF(INDEX!$H$34=3,(VLOOKUP($A47,'LA27'!$A$1:$BZ$190,'LA27'!BC$1,0)),0))),".")</f>
        <v>x</v>
      </c>
      <c r="BF47" s="59" t="str">
        <f>IFERROR(
IF(INDEX!$H$34=1,(VLOOKUP($A47,'LA21'!$A$1:$BZ$190,'LA21'!BD$1,0)),
IF(INDEX!$H$34=2,(VLOOKUP($A47,'LA22'!$A$1:$BZ$190,'LA22'!BD$1,0)),
IF(INDEX!$H$34=3,(VLOOKUP($A47,'LA27'!$A$1:$BZ$190,'LA27'!BD$1,0)),0))),".")</f>
        <v>x</v>
      </c>
      <c r="BG47" s="59" t="str">
        <f>IFERROR(
IF(INDEX!$H$34=1,(VLOOKUP($A47,'LA21'!$A$1:$BZ$190,'LA21'!BE$1,0)),
IF(INDEX!$H$34=2,(VLOOKUP($A47,'LA22'!$A$1:$BZ$190,'LA22'!BE$1,0)),
IF(INDEX!$H$34=3,(VLOOKUP($A47,'LA27'!$A$1:$BZ$190,'LA27'!BE$1,0)),0))),".")</f>
        <v>-</v>
      </c>
      <c r="BH47" s="59" t="str">
        <f>IFERROR(
IF(INDEX!$H$34=1,(VLOOKUP($A47,'LA21'!$A$1:$BZ$190,'LA21'!BF$1,0)),
IF(INDEX!$H$34=2,(VLOOKUP($A47,'LA22'!$A$1:$BZ$190,'LA22'!BF$1,0)),
IF(INDEX!$H$34=3,(VLOOKUP($A47,'LA27'!$A$1:$BZ$190,'LA27'!BF$1,0)),0))),".")</f>
        <v>-</v>
      </c>
      <c r="BI47" s="59">
        <f>IFERROR(
IF(INDEX!$H$34=1,(VLOOKUP($A47,'LA21'!$A$1:$BZ$190,'LA21'!BG$1,0)),
IF(INDEX!$H$34=2,(VLOOKUP($A47,'LA22'!$A$1:$BZ$190,'LA22'!BG$1,0)),
IF(INDEX!$H$34=3,(VLOOKUP($A47,'LA27'!$A$1:$BZ$190,'LA27'!BG$1,0)),0))),".")</f>
        <v>0.05</v>
      </c>
      <c r="BJ47" s="59">
        <f>IFERROR(
IF(INDEX!$H$34=1,(VLOOKUP($A47,'LA21'!$A$1:$BZ$190,'LA21'!BH$1,0)),
IF(INDEX!$H$34=2,(VLOOKUP($A47,'LA22'!$A$1:$BZ$190,'LA22'!BH$1,0)),
IF(INDEX!$H$34=3,(VLOOKUP($A47,'LA27'!$A$1:$BZ$190,'LA27'!BH$1,0)),0))),".")</f>
        <v>0.04</v>
      </c>
      <c r="BK47" s="59">
        <f>IFERROR(
IF(INDEX!$H$34=1,(VLOOKUP($A47,'LA21'!$A$1:$BZ$190,'LA21'!BI$1,0)),
IF(INDEX!$H$34=2,(VLOOKUP($A47,'LA22'!$A$1:$BZ$190,'LA22'!BI$1,0)),
IF(INDEX!$H$34=3,(VLOOKUP($A47,'LA27'!$A$1:$BZ$190,'LA27'!BI$1,0)),0))),".")</f>
        <v>0.05</v>
      </c>
      <c r="BL47" s="59">
        <f>IFERROR(
IF(INDEX!$H$34=1,(VLOOKUP($A47,'LA21'!$A$1:$BZ$190,'LA21'!BJ$1,0)),
IF(INDEX!$H$34=2,(VLOOKUP($A47,'LA22'!$A$1:$BZ$190,'LA22'!BJ$1,0)),
IF(INDEX!$H$34=3,(VLOOKUP($A47,'LA27'!$A$1:$BZ$190,'LA27'!BJ$1,0)),0))),".")</f>
        <v>0.01</v>
      </c>
      <c r="BM47" s="59">
        <f>IFERROR(
IF(INDEX!$H$34=1,(VLOOKUP($A47,'LA21'!$A$1:$BZ$190,'LA21'!BK$1,0)),
IF(INDEX!$H$34=2,(VLOOKUP($A47,'LA22'!$A$1:$BZ$190,'LA22'!BK$1,0)),
IF(INDEX!$H$34=3,(VLOOKUP($A47,'LA27'!$A$1:$BZ$190,'LA27'!BK$1,0)),0))),".")</f>
        <v>0.01</v>
      </c>
      <c r="BN47" s="59">
        <f>IFERROR(
IF(INDEX!$H$34=1,(VLOOKUP($A47,'LA21'!$A$1:$BZ$190,'LA21'!BL$1,0)),
IF(INDEX!$H$34=2,(VLOOKUP($A47,'LA22'!$A$1:$BZ$190,'LA22'!BL$1,0)),
IF(INDEX!$H$34=3,(VLOOKUP($A47,'LA27'!$A$1:$BZ$190,'LA27'!BL$1,0)),0))),".")</f>
        <v>0.01</v>
      </c>
      <c r="BO47" s="59">
        <f>IFERROR(
IF(INDEX!$H$34=1,(VLOOKUP($A47,'LA21'!$A$1:$BZ$190,'LA21'!BM$1,0)),
IF(INDEX!$H$34=2,(VLOOKUP($A47,'LA22'!$A$1:$BZ$190,'LA22'!BM$1,0)),
IF(INDEX!$H$34=3,(VLOOKUP($A47,'LA27'!$A$1:$BZ$190,'LA27'!BM$1,0)),0))),".")</f>
        <v>0.03</v>
      </c>
      <c r="BP47" s="59">
        <f>IFERROR(
IF(INDEX!$H$34=1,(VLOOKUP($A47,'LA21'!$A$1:$BZ$190,'LA21'!BN$1,0)),
IF(INDEX!$H$34=2,(VLOOKUP($A47,'LA22'!$A$1:$BZ$190,'LA22'!BN$1,0)),
IF(INDEX!$H$34=3,(VLOOKUP($A47,'LA27'!$A$1:$BZ$190,'LA27'!BN$1,0)),0))),".")</f>
        <v>0.02</v>
      </c>
      <c r="BQ47" s="59">
        <f>IFERROR(
IF(INDEX!$H$34=1,(VLOOKUP($A47,'LA21'!$A$1:$BZ$190,'LA21'!BO$1,0)),
IF(INDEX!$H$34=2,(VLOOKUP($A47,'LA22'!$A$1:$BZ$190,'LA22'!BO$1,0)),
IF(INDEX!$H$34=3,(VLOOKUP($A47,'LA27'!$A$1:$BZ$190,'LA27'!BO$1,0)),0))),".")</f>
        <v>0.02</v>
      </c>
    </row>
    <row r="48" spans="1:69" x14ac:dyDescent="0.2">
      <c r="A48" s="7">
        <v>909</v>
      </c>
      <c r="B48" s="13" t="s">
        <v>158</v>
      </c>
      <c r="C48" s="96" t="s">
        <v>112</v>
      </c>
      <c r="D48" s="152">
        <f>IFERROR(
IF(INDEX!$H$34=1,(VLOOKUP($A48,'LA21'!$A$1:$BZ$190,'LA21'!B$1,0)),
IF(INDEX!$H$34=2,(VLOOKUP($A48,'LA22'!$A$1:$BZ$190,'LA22'!B$1,0)),
IF(INDEX!$H$34=3,(VLOOKUP($A48,'LA27'!$A$1:$BZ$190,'LA27'!B$1,0)),0))),".")</f>
        <v>2890</v>
      </c>
      <c r="E48" s="58">
        <f>IFERROR(
IF(INDEX!$H$34=1,(VLOOKUP($A48,'LA21'!$A$1:$BZ$190,'LA21'!C$1,0)),
IF(INDEX!$H$34=2,(VLOOKUP($A48,'LA22'!$A$1:$BZ$190,'LA22'!C$1,0)),
IF(INDEX!$H$34=3,(VLOOKUP($A48,'LA27'!$A$1:$BZ$190,'LA27'!C$1,0)),0))),".")</f>
        <v>2790</v>
      </c>
      <c r="F48" s="58">
        <f>IFERROR(
IF(INDEX!$H$34=1,(VLOOKUP($A48,'LA21'!$A$1:$BZ$190,'LA21'!D$1,0)),
IF(INDEX!$H$34=2,(VLOOKUP($A48,'LA22'!$A$1:$BZ$190,'LA22'!D$1,0)),
IF(INDEX!$H$34=3,(VLOOKUP($A48,'LA27'!$A$1:$BZ$190,'LA27'!D$1,0)),0))),".")</f>
        <v>5680</v>
      </c>
      <c r="G48" s="59">
        <f>IFERROR(
IF(INDEX!$H$34=1,(VLOOKUP($A48,'LA21'!$A$1:$BZ$190,'LA21'!E$1,0)),
IF(INDEX!$H$34=2,(VLOOKUP($A48,'LA22'!$A$1:$BZ$190,'LA22'!E$1,0)),
IF(INDEX!$H$34=3,(VLOOKUP($A48,'LA27'!$A$1:$BZ$190,'LA27'!E$1,0)),0))),".")</f>
        <v>0.92</v>
      </c>
      <c r="H48" s="59">
        <f>IFERROR(
IF(INDEX!$H$34=1,(VLOOKUP($A48,'LA21'!$A$1:$BZ$190,'LA21'!F$1,0)),
IF(INDEX!$H$34=2,(VLOOKUP($A48,'LA22'!$A$1:$BZ$190,'LA22'!F$1,0)),
IF(INDEX!$H$34=3,(VLOOKUP($A48,'LA27'!$A$1:$BZ$190,'LA27'!F$1,0)),0))),".")</f>
        <v>0.92</v>
      </c>
      <c r="I48" s="59">
        <f>IFERROR(
IF(INDEX!$H$34=1,(VLOOKUP($A48,'LA21'!$A$1:$BZ$190,'LA21'!G$1,0)),
IF(INDEX!$H$34=2,(VLOOKUP($A48,'LA22'!$A$1:$BZ$190,'LA22'!G$1,0)),
IF(INDEX!$H$34=3,(VLOOKUP($A48,'LA27'!$A$1:$BZ$190,'LA27'!G$1,0)),0))),".")</f>
        <v>0.92</v>
      </c>
      <c r="J48" s="59">
        <f>IFERROR(
IF(INDEX!$H$34=1,(VLOOKUP($A48,'LA21'!$A$1:$BZ$190,'LA21'!H$1,0)),
IF(INDEX!$H$34=2,(VLOOKUP($A48,'LA22'!$A$1:$BZ$190,'LA22'!H$1,0)),
IF(INDEX!$H$34=3,(VLOOKUP($A48,'LA27'!$A$1:$BZ$190,'LA27'!H$1,0)),0))),".")</f>
        <v>0.89</v>
      </c>
      <c r="K48" s="59">
        <f>IFERROR(
IF(INDEX!$H$34=1,(VLOOKUP($A48,'LA21'!$A$1:$BZ$190,'LA21'!I$1,0)),
IF(INDEX!$H$34=2,(VLOOKUP($A48,'LA22'!$A$1:$BZ$190,'LA22'!I$1,0)),
IF(INDEX!$H$34=3,(VLOOKUP($A48,'LA27'!$A$1:$BZ$190,'LA27'!I$1,0)),0))),".")</f>
        <v>0.91</v>
      </c>
      <c r="L48" s="59">
        <f>IFERROR(
IF(INDEX!$H$34=1,(VLOOKUP($A48,'LA21'!$A$1:$BZ$190,'LA21'!J$1,0)),
IF(INDEX!$H$34=2,(VLOOKUP($A48,'LA22'!$A$1:$BZ$190,'LA22'!J$1,0)),
IF(INDEX!$H$34=3,(VLOOKUP($A48,'LA27'!$A$1:$BZ$190,'LA27'!J$1,0)),0))),".")</f>
        <v>0.9</v>
      </c>
      <c r="M48" s="59">
        <f>IFERROR(
IF(INDEX!$H$34=1,(VLOOKUP($A48,'LA21'!$A$1:$BZ$190,'LA21'!K$1,0)),
IF(INDEX!$H$34=2,(VLOOKUP($A48,'LA22'!$A$1:$BZ$190,'LA22'!K$1,0)),
IF(INDEX!$H$34=3,(VLOOKUP($A48,'LA27'!$A$1:$BZ$190,'LA27'!K$1,0)),0))),".")</f>
        <v>0.39</v>
      </c>
      <c r="N48" s="59">
        <f>IFERROR(
IF(INDEX!$H$34=1,(VLOOKUP($A48,'LA21'!$A$1:$BZ$190,'LA21'!L$1,0)),
IF(INDEX!$H$34=2,(VLOOKUP($A48,'LA22'!$A$1:$BZ$190,'LA22'!L$1,0)),
IF(INDEX!$H$34=3,(VLOOKUP($A48,'LA27'!$A$1:$BZ$190,'LA27'!L$1,0)),0))),".")</f>
        <v>0.31</v>
      </c>
      <c r="O48" s="59">
        <f>IFERROR(
IF(INDEX!$H$34=1,(VLOOKUP($A48,'LA21'!$A$1:$BZ$190,'LA21'!M$1,0)),
IF(INDEX!$H$34=2,(VLOOKUP($A48,'LA22'!$A$1:$BZ$190,'LA22'!M$1,0)),
IF(INDEX!$H$34=3,(VLOOKUP($A48,'LA27'!$A$1:$BZ$190,'LA27'!M$1,0)),0))),".")</f>
        <v>0.35</v>
      </c>
      <c r="P48" s="59" t="str">
        <f>IFERROR(
IF(INDEX!$H$34=1,(VLOOKUP($A48,'LA21'!$A$1:$BZ$190,'LA21'!N$1,0)),
IF(INDEX!$H$34=2,(VLOOKUP($A48,'LA22'!$A$1:$BZ$190,'LA22'!N$1,0)),
IF(INDEX!$H$34=3,(VLOOKUP($A48,'LA27'!$A$1:$BZ$190,'LA27'!N$1,0)),0))),".")</f>
        <v>-</v>
      </c>
      <c r="Q48" s="59" t="str">
        <f>IFERROR(
IF(INDEX!$H$34=1,(VLOOKUP($A48,'LA21'!$A$1:$BZ$190,'LA21'!O$1,0)),
IF(INDEX!$H$34=2,(VLOOKUP($A48,'LA22'!$A$1:$BZ$190,'LA22'!O$1,0)),
IF(INDEX!$H$34=3,(VLOOKUP($A48,'LA27'!$A$1:$BZ$190,'LA27'!O$1,0)),0))),".")</f>
        <v>x</v>
      </c>
      <c r="R48" s="59" t="str">
        <f>IFERROR(
IF(INDEX!$H$34=1,(VLOOKUP($A48,'LA21'!$A$1:$BZ$190,'LA21'!P$1,0)),
IF(INDEX!$H$34=2,(VLOOKUP($A48,'LA22'!$A$1:$BZ$190,'LA22'!P$1,0)),
IF(INDEX!$H$34=3,(VLOOKUP($A48,'LA27'!$A$1:$BZ$190,'LA27'!P$1,0)),0))),".")</f>
        <v>-</v>
      </c>
      <c r="S48" s="59">
        <f>IFERROR(
IF(INDEX!$H$34=1,(VLOOKUP($A48,'LA21'!$A$1:$BZ$190,'LA21'!Q$1,0)),
IF(INDEX!$H$34=2,(VLOOKUP($A48,'LA22'!$A$1:$BZ$190,'LA22'!Q$1,0)),
IF(INDEX!$H$34=3,(VLOOKUP($A48,'LA27'!$A$1:$BZ$190,'LA27'!Q$1,0)),0))),".")</f>
        <v>0.09</v>
      </c>
      <c r="T48" s="59">
        <f>IFERROR(
IF(INDEX!$H$34=1,(VLOOKUP($A48,'LA21'!$A$1:$BZ$190,'LA21'!R$1,0)),
IF(INDEX!$H$34=2,(VLOOKUP($A48,'LA22'!$A$1:$BZ$190,'LA22'!R$1,0)),
IF(INDEX!$H$34=3,(VLOOKUP($A48,'LA27'!$A$1:$BZ$190,'LA27'!R$1,0)),0))),".")</f>
        <v>0.05</v>
      </c>
      <c r="U48" s="59">
        <f>IFERROR(
IF(INDEX!$H$34=1,(VLOOKUP($A48,'LA21'!$A$1:$BZ$190,'LA21'!S$1,0)),
IF(INDEX!$H$34=2,(VLOOKUP($A48,'LA22'!$A$1:$BZ$190,'LA22'!S$1,0)),
IF(INDEX!$H$34=3,(VLOOKUP($A48,'LA27'!$A$1:$BZ$190,'LA27'!S$1,0)),0))),".")</f>
        <v>7.0000000000000007E-2</v>
      </c>
      <c r="V48" s="59">
        <f>IFERROR(
IF(INDEX!$H$34=1,(VLOOKUP($A48,'LA21'!$A$1:$BZ$190,'LA21'!T$1,0)),
IF(INDEX!$H$34=2,(VLOOKUP($A48,'LA22'!$A$1:$BZ$190,'LA22'!T$1,0)),
IF(INDEX!$H$34=3,(VLOOKUP($A48,'LA27'!$A$1:$BZ$190,'LA27'!T$1,0)),0))),".")</f>
        <v>0.36</v>
      </c>
      <c r="W48" s="59">
        <f>IFERROR(
IF(INDEX!$H$34=1,(VLOOKUP($A48,'LA21'!$A$1:$BZ$190,'LA21'!U$1,0)),
IF(INDEX!$H$34=2,(VLOOKUP($A48,'LA22'!$A$1:$BZ$190,'LA22'!U$1,0)),
IF(INDEX!$H$34=3,(VLOOKUP($A48,'LA27'!$A$1:$BZ$190,'LA27'!U$1,0)),0))),".")</f>
        <v>0.47</v>
      </c>
      <c r="X48" s="59">
        <f>IFERROR(
IF(INDEX!$H$34=1,(VLOOKUP($A48,'LA21'!$A$1:$BZ$190,'LA21'!V$1,0)),
IF(INDEX!$H$34=2,(VLOOKUP($A48,'LA22'!$A$1:$BZ$190,'LA22'!V$1,0)),
IF(INDEX!$H$34=3,(VLOOKUP($A48,'LA27'!$A$1:$BZ$190,'LA27'!V$1,0)),0))),".")</f>
        <v>0.42</v>
      </c>
      <c r="Y48" s="59">
        <f>IFERROR(
IF(INDEX!$H$34=1,(VLOOKUP($A48,'LA21'!$A$1:$BZ$190,'LA21'!W$1,0)),
IF(INDEX!$H$34=2,(VLOOKUP($A48,'LA22'!$A$1:$BZ$190,'LA22'!W$1,0)),
IF(INDEX!$H$34=3,(VLOOKUP($A48,'LA27'!$A$1:$BZ$190,'LA27'!W$1,0)),0))),".")</f>
        <v>0.04</v>
      </c>
      <c r="Z48" s="59">
        <f>IFERROR(
IF(INDEX!$H$34=1,(VLOOKUP($A48,'LA21'!$A$1:$BZ$190,'LA21'!X$1,0)),
IF(INDEX!$H$34=2,(VLOOKUP($A48,'LA22'!$A$1:$BZ$190,'LA22'!X$1,0)),
IF(INDEX!$H$34=3,(VLOOKUP($A48,'LA27'!$A$1:$BZ$190,'LA27'!X$1,0)),0))),".")</f>
        <v>0.06</v>
      </c>
      <c r="AA48" s="59">
        <f>IFERROR(
IF(INDEX!$H$34=1,(VLOOKUP($A48,'LA21'!$A$1:$BZ$190,'LA21'!Y$1,0)),
IF(INDEX!$H$34=2,(VLOOKUP($A48,'LA22'!$A$1:$BZ$190,'LA22'!Y$1,0)),
IF(INDEX!$H$34=3,(VLOOKUP($A48,'LA27'!$A$1:$BZ$190,'LA27'!Y$1,0)),0))),".")</f>
        <v>0.05</v>
      </c>
      <c r="AB48" s="59">
        <f>IFERROR(
IF(INDEX!$H$34=1,(VLOOKUP($A48,'LA21'!$A$1:$BZ$190,'LA21'!Z$1,0)),
IF(INDEX!$H$34=2,(VLOOKUP($A48,'LA22'!$A$1:$BZ$190,'LA22'!Z$1,0)),
IF(INDEX!$H$34=3,(VLOOKUP($A48,'LA27'!$A$1:$BZ$190,'LA27'!Z$1,0)),0))),".")</f>
        <v>0</v>
      </c>
      <c r="AC48" s="59">
        <f>IFERROR(
IF(INDEX!$H$34=1,(VLOOKUP($A48,'LA21'!$A$1:$BZ$190,'LA21'!AA$1,0)),
IF(INDEX!$H$34=2,(VLOOKUP($A48,'LA22'!$A$1:$BZ$190,'LA22'!AA$1,0)),
IF(INDEX!$H$34=3,(VLOOKUP($A48,'LA27'!$A$1:$BZ$190,'LA27'!AA$1,0)),0))),".")</f>
        <v>0</v>
      </c>
      <c r="AD48" s="59">
        <f>IFERROR(
IF(INDEX!$H$34=1,(VLOOKUP($A48,'LA21'!$A$1:$BZ$190,'LA21'!AB$1,0)),
IF(INDEX!$H$34=2,(VLOOKUP($A48,'LA22'!$A$1:$BZ$190,'LA22'!AB$1,0)),
IF(INDEX!$H$34=3,(VLOOKUP($A48,'LA27'!$A$1:$BZ$190,'LA27'!AB$1,0)),0))),".")</f>
        <v>0</v>
      </c>
      <c r="AE48" s="59" t="str">
        <f>IFERROR(
IF(INDEX!$H$34=1,(VLOOKUP($A48,'LA21'!$A$1:$BZ$190,'LA21'!AC$1,0)),
IF(INDEX!$H$34=2,(VLOOKUP($A48,'LA22'!$A$1:$BZ$190,'LA22'!AC$1,0)),
IF(INDEX!$H$34=3,(VLOOKUP($A48,'LA27'!$A$1:$BZ$190,'LA27'!AC$1,0)),0))),".")</f>
        <v>x</v>
      </c>
      <c r="AF48" s="59">
        <f>IFERROR(
IF(INDEX!$H$34=1,(VLOOKUP($A48,'LA21'!$A$1:$BZ$190,'LA21'!AD$1,0)),
IF(INDEX!$H$34=2,(VLOOKUP($A48,'LA22'!$A$1:$BZ$190,'LA22'!AD$1,0)),
IF(INDEX!$H$34=3,(VLOOKUP($A48,'LA27'!$A$1:$BZ$190,'LA27'!AD$1,0)),0))),".")</f>
        <v>0</v>
      </c>
      <c r="AG48" s="59" t="str">
        <f>IFERROR(
IF(INDEX!$H$34=1,(VLOOKUP($A48,'LA21'!$A$1:$BZ$190,'LA21'!AE$1,0)),
IF(INDEX!$H$34=2,(VLOOKUP($A48,'LA22'!$A$1:$BZ$190,'LA22'!AE$1,0)),
IF(INDEX!$H$34=3,(VLOOKUP($A48,'LA27'!$A$1:$BZ$190,'LA27'!AE$1,0)),0))),".")</f>
        <v>x</v>
      </c>
      <c r="AH48" s="59" t="str">
        <f>IFERROR(
IF(INDEX!$H$34=1,(VLOOKUP($A48,'LA21'!$A$1:$BZ$190,'LA21'!AF$1,0)),
IF(INDEX!$H$34=2,(VLOOKUP($A48,'LA22'!$A$1:$BZ$190,'LA22'!AF$1,0)),
IF(INDEX!$H$34=3,(VLOOKUP($A48,'LA27'!$A$1:$BZ$190,'LA27'!AF$1,0)),0))),".")</f>
        <v>x</v>
      </c>
      <c r="AI48" s="59" t="str">
        <f>IFERROR(
IF(INDEX!$H$34=1,(VLOOKUP($A48,'LA21'!$A$1:$BZ$190,'LA21'!AG$1,0)),
IF(INDEX!$H$34=2,(VLOOKUP($A48,'LA22'!$A$1:$BZ$190,'LA22'!AG$1,0)),
IF(INDEX!$H$34=3,(VLOOKUP($A48,'LA27'!$A$1:$BZ$190,'LA27'!AG$1,0)),0))),".")</f>
        <v>x</v>
      </c>
      <c r="AJ48" s="59" t="str">
        <f>IFERROR(
IF(INDEX!$H$34=1,(VLOOKUP($A48,'LA21'!$A$1:$BZ$190,'LA21'!AH$1,0)),
IF(INDEX!$H$34=2,(VLOOKUP($A48,'LA22'!$A$1:$BZ$190,'LA22'!AH$1,0)),
IF(INDEX!$H$34=3,(VLOOKUP($A48,'LA27'!$A$1:$BZ$190,'LA27'!AH$1,0)),0))),".")</f>
        <v>-</v>
      </c>
      <c r="AK48" s="59">
        <f>IFERROR(
IF(INDEX!$H$34=1,(VLOOKUP($A48,'LA21'!$A$1:$BZ$190,'LA21'!AI$1,0)),
IF(INDEX!$H$34=2,(VLOOKUP($A48,'LA22'!$A$1:$BZ$190,'LA22'!AI$1,0)),
IF(INDEX!$H$34=3,(VLOOKUP($A48,'LA27'!$A$1:$BZ$190,'LA27'!AI$1,0)),0))),".")</f>
        <v>0.13</v>
      </c>
      <c r="AL48" s="59">
        <f>IFERROR(
IF(INDEX!$H$34=1,(VLOOKUP($A48,'LA21'!$A$1:$BZ$190,'LA21'!AJ$1,0)),
IF(INDEX!$H$34=2,(VLOOKUP($A48,'LA22'!$A$1:$BZ$190,'LA22'!AJ$1,0)),
IF(INDEX!$H$34=3,(VLOOKUP($A48,'LA27'!$A$1:$BZ$190,'LA27'!AJ$1,0)),0))),".")</f>
        <v>0.09</v>
      </c>
      <c r="AM48" s="59">
        <f>IFERROR(
IF(INDEX!$H$34=1,(VLOOKUP($A48,'LA21'!$A$1:$BZ$190,'LA21'!AK$1,0)),
IF(INDEX!$H$34=2,(VLOOKUP($A48,'LA22'!$A$1:$BZ$190,'LA22'!AK$1,0)),
IF(INDEX!$H$34=3,(VLOOKUP($A48,'LA27'!$A$1:$BZ$190,'LA27'!AK$1,0)),0))),".")</f>
        <v>0.11</v>
      </c>
      <c r="AN48" s="59">
        <f>IFERROR(
IF(INDEX!$H$34=1,(VLOOKUP($A48,'LA21'!$A$1:$BZ$190,'LA21'!AL$1,0)),
IF(INDEX!$H$34=2,(VLOOKUP($A48,'LA22'!$A$1:$BZ$190,'LA22'!AL$1,0)),
IF(INDEX!$H$34=3,(VLOOKUP($A48,'LA27'!$A$1:$BZ$190,'LA27'!AL$1,0)),0))),".")</f>
        <v>0</v>
      </c>
      <c r="AO48" s="59">
        <f>IFERROR(
IF(INDEX!$H$34=1,(VLOOKUP($A48,'LA21'!$A$1:$BZ$190,'LA21'!AM$1,0)),
IF(INDEX!$H$34=2,(VLOOKUP($A48,'LA22'!$A$1:$BZ$190,'LA22'!AM$1,0)),
IF(INDEX!$H$34=3,(VLOOKUP($A48,'LA27'!$A$1:$BZ$190,'LA27'!AM$1,0)),0))),".")</f>
        <v>0</v>
      </c>
      <c r="AP48" s="59">
        <f>IFERROR(
IF(INDEX!$H$34=1,(VLOOKUP($A48,'LA21'!$A$1:$BZ$190,'LA21'!AN$1,0)),
IF(INDEX!$H$34=2,(VLOOKUP($A48,'LA22'!$A$1:$BZ$190,'LA22'!AN$1,0)),
IF(INDEX!$H$34=3,(VLOOKUP($A48,'LA27'!$A$1:$BZ$190,'LA27'!AN$1,0)),0))),".")</f>
        <v>0</v>
      </c>
      <c r="AQ48" s="59" t="str">
        <f>IFERROR(
IF(INDEX!$H$34=1,(VLOOKUP($A48,'LA21'!$A$1:$BZ$190,'LA21'!AO$1,0)),
IF(INDEX!$H$34=2,(VLOOKUP($A48,'LA22'!$A$1:$BZ$190,'LA22'!AO$1,0)),
IF(INDEX!$H$34=3,(VLOOKUP($A48,'LA27'!$A$1:$BZ$190,'LA27'!AO$1,0)),0))),".")</f>
        <v>-</v>
      </c>
      <c r="AR48" s="59">
        <f>IFERROR(
IF(INDEX!$H$34=1,(VLOOKUP($A48,'LA21'!$A$1:$BZ$190,'LA21'!AP$1,0)),
IF(INDEX!$H$34=2,(VLOOKUP($A48,'LA22'!$A$1:$BZ$190,'LA22'!AP$1,0)),
IF(INDEX!$H$34=3,(VLOOKUP($A48,'LA27'!$A$1:$BZ$190,'LA27'!AP$1,0)),0))),".")</f>
        <v>0.01</v>
      </c>
      <c r="AS48" s="59" t="str">
        <f>IFERROR(
IF(INDEX!$H$34=1,(VLOOKUP($A48,'LA21'!$A$1:$BZ$190,'LA21'!AQ$1,0)),
IF(INDEX!$H$34=2,(VLOOKUP($A48,'LA22'!$A$1:$BZ$190,'LA22'!AQ$1,0)),
IF(INDEX!$H$34=3,(VLOOKUP($A48,'LA27'!$A$1:$BZ$190,'LA27'!AQ$1,0)),0))),".")</f>
        <v>-</v>
      </c>
      <c r="AT48" s="59">
        <f>IFERROR(
IF(INDEX!$H$34=1,(VLOOKUP($A48,'LA21'!$A$1:$BZ$190,'LA21'!AR$1,0)),
IF(INDEX!$H$34=2,(VLOOKUP($A48,'LA22'!$A$1:$BZ$190,'LA22'!AR$1,0)),
IF(INDEX!$H$34=3,(VLOOKUP($A48,'LA27'!$A$1:$BZ$190,'LA27'!AR$1,0)),0))),".")</f>
        <v>0.02</v>
      </c>
      <c r="AU48" s="59">
        <f>IFERROR(
IF(INDEX!$H$34=1,(VLOOKUP($A48,'LA21'!$A$1:$BZ$190,'LA21'!AS$1,0)),
IF(INDEX!$H$34=2,(VLOOKUP($A48,'LA22'!$A$1:$BZ$190,'LA22'!AS$1,0)),
IF(INDEX!$H$34=3,(VLOOKUP($A48,'LA27'!$A$1:$BZ$190,'LA27'!AS$1,0)),0))),".")</f>
        <v>0.01</v>
      </c>
      <c r="AV48" s="59">
        <f>IFERROR(
IF(INDEX!$H$34=1,(VLOOKUP($A48,'LA21'!$A$1:$BZ$190,'LA21'!AT$1,0)),
IF(INDEX!$H$34=2,(VLOOKUP($A48,'LA22'!$A$1:$BZ$190,'LA22'!AT$1,0)),
IF(INDEX!$H$34=3,(VLOOKUP($A48,'LA27'!$A$1:$BZ$190,'LA27'!AT$1,0)),0))),".")</f>
        <v>0.01</v>
      </c>
      <c r="AW48" s="59">
        <f>IFERROR(
IF(INDEX!$H$34=1,(VLOOKUP($A48,'LA21'!$A$1:$BZ$190,'LA21'!AU$1,0)),
IF(INDEX!$H$34=2,(VLOOKUP($A48,'LA22'!$A$1:$BZ$190,'LA22'!AU$1,0)),
IF(INDEX!$H$34=3,(VLOOKUP($A48,'LA27'!$A$1:$BZ$190,'LA27'!AU$1,0)),0))),".")</f>
        <v>0.02</v>
      </c>
      <c r="AX48" s="59">
        <f>IFERROR(
IF(INDEX!$H$34=1,(VLOOKUP($A48,'LA21'!$A$1:$BZ$190,'LA21'!AV$1,0)),
IF(INDEX!$H$34=2,(VLOOKUP($A48,'LA22'!$A$1:$BZ$190,'LA22'!AV$1,0)),
IF(INDEX!$H$34=3,(VLOOKUP($A48,'LA27'!$A$1:$BZ$190,'LA27'!AV$1,0)),0))),".")</f>
        <v>0.01</v>
      </c>
      <c r="AY48" s="59">
        <f>IFERROR(
IF(INDEX!$H$34=1,(VLOOKUP($A48,'LA21'!$A$1:$BZ$190,'LA21'!AW$1,0)),
IF(INDEX!$H$34=2,(VLOOKUP($A48,'LA22'!$A$1:$BZ$190,'LA22'!AW$1,0)),
IF(INDEX!$H$34=3,(VLOOKUP($A48,'LA27'!$A$1:$BZ$190,'LA27'!AW$1,0)),0))),".")</f>
        <v>0.01</v>
      </c>
      <c r="AZ48" s="59" t="str">
        <f>IFERROR(
IF(INDEX!$H$34=1,(VLOOKUP($A48,'LA21'!$A$1:$BZ$190,'LA21'!AX$1,0)),
IF(INDEX!$H$34=2,(VLOOKUP($A48,'LA22'!$A$1:$BZ$190,'LA22'!AX$1,0)),
IF(INDEX!$H$34=3,(VLOOKUP($A48,'LA27'!$A$1:$BZ$190,'LA27'!AX$1,0)),0))),".")</f>
        <v>-</v>
      </c>
      <c r="BA48" s="59" t="str">
        <f>IFERROR(
IF(INDEX!$H$34=1,(VLOOKUP($A48,'LA21'!$A$1:$BZ$190,'LA21'!AY$1,0)),
IF(INDEX!$H$34=2,(VLOOKUP($A48,'LA22'!$A$1:$BZ$190,'LA22'!AY$1,0)),
IF(INDEX!$H$34=3,(VLOOKUP($A48,'LA27'!$A$1:$BZ$190,'LA27'!AY$1,0)),0))),".")</f>
        <v>x</v>
      </c>
      <c r="BB48" s="59" t="str">
        <f>IFERROR(
IF(INDEX!$H$34=1,(VLOOKUP($A48,'LA21'!$A$1:$BZ$190,'LA21'!AZ$1,0)),
IF(INDEX!$H$34=2,(VLOOKUP($A48,'LA22'!$A$1:$BZ$190,'LA22'!AZ$1,0)),
IF(INDEX!$H$34=3,(VLOOKUP($A48,'LA27'!$A$1:$BZ$190,'LA27'!AZ$1,0)),0))),".")</f>
        <v>-</v>
      </c>
      <c r="BC48" s="59" t="str">
        <f>IFERROR(
IF(INDEX!$H$34=1,(VLOOKUP($A48,'LA21'!$A$1:$BZ$190,'LA21'!BA$1,0)),
IF(INDEX!$H$34=2,(VLOOKUP($A48,'LA22'!$A$1:$BZ$190,'LA22'!BA$1,0)),
IF(INDEX!$H$34=3,(VLOOKUP($A48,'LA27'!$A$1:$BZ$190,'LA27'!BA$1,0)),0))),".")</f>
        <v>x</v>
      </c>
      <c r="BD48" s="59" t="str">
        <f>IFERROR(
IF(INDEX!$H$34=1,(VLOOKUP($A48,'LA21'!$A$1:$BZ$190,'LA21'!BB$1,0)),
IF(INDEX!$H$34=2,(VLOOKUP($A48,'LA22'!$A$1:$BZ$190,'LA22'!BB$1,0)),
IF(INDEX!$H$34=3,(VLOOKUP($A48,'LA27'!$A$1:$BZ$190,'LA27'!BB$1,0)),0))),".")</f>
        <v>x</v>
      </c>
      <c r="BE48" s="59" t="str">
        <f>IFERROR(
IF(INDEX!$H$34=1,(VLOOKUP($A48,'LA21'!$A$1:$BZ$190,'LA21'!BC$1,0)),
IF(INDEX!$H$34=2,(VLOOKUP($A48,'LA22'!$A$1:$BZ$190,'LA22'!BC$1,0)),
IF(INDEX!$H$34=3,(VLOOKUP($A48,'LA27'!$A$1:$BZ$190,'LA27'!BC$1,0)),0))),".")</f>
        <v>x</v>
      </c>
      <c r="BF48" s="59">
        <f>IFERROR(
IF(INDEX!$H$34=1,(VLOOKUP($A48,'LA21'!$A$1:$BZ$190,'LA21'!BD$1,0)),
IF(INDEX!$H$34=2,(VLOOKUP($A48,'LA22'!$A$1:$BZ$190,'LA22'!BD$1,0)),
IF(INDEX!$H$34=3,(VLOOKUP($A48,'LA27'!$A$1:$BZ$190,'LA27'!BD$1,0)),0))),".")</f>
        <v>0.01</v>
      </c>
      <c r="BG48" s="59">
        <f>IFERROR(
IF(INDEX!$H$34=1,(VLOOKUP($A48,'LA21'!$A$1:$BZ$190,'LA21'!BE$1,0)),
IF(INDEX!$H$34=2,(VLOOKUP($A48,'LA22'!$A$1:$BZ$190,'LA22'!BE$1,0)),
IF(INDEX!$H$34=3,(VLOOKUP($A48,'LA27'!$A$1:$BZ$190,'LA27'!BE$1,0)),0))),".")</f>
        <v>0.01</v>
      </c>
      <c r="BH48" s="59">
        <f>IFERROR(
IF(INDEX!$H$34=1,(VLOOKUP($A48,'LA21'!$A$1:$BZ$190,'LA21'!BF$1,0)),
IF(INDEX!$H$34=2,(VLOOKUP($A48,'LA22'!$A$1:$BZ$190,'LA22'!BF$1,0)),
IF(INDEX!$H$34=3,(VLOOKUP($A48,'LA27'!$A$1:$BZ$190,'LA27'!BF$1,0)),0))),".")</f>
        <v>0.01</v>
      </c>
      <c r="BI48" s="59">
        <f>IFERROR(
IF(INDEX!$H$34=1,(VLOOKUP($A48,'LA21'!$A$1:$BZ$190,'LA21'!BG$1,0)),
IF(INDEX!$H$34=2,(VLOOKUP($A48,'LA22'!$A$1:$BZ$190,'LA22'!BG$1,0)),
IF(INDEX!$H$34=3,(VLOOKUP($A48,'LA27'!$A$1:$BZ$190,'LA27'!BG$1,0)),0))),".")</f>
        <v>0.05</v>
      </c>
      <c r="BJ48" s="59">
        <f>IFERROR(
IF(INDEX!$H$34=1,(VLOOKUP($A48,'LA21'!$A$1:$BZ$190,'LA21'!BH$1,0)),
IF(INDEX!$H$34=2,(VLOOKUP($A48,'LA22'!$A$1:$BZ$190,'LA22'!BH$1,0)),
IF(INDEX!$H$34=3,(VLOOKUP($A48,'LA27'!$A$1:$BZ$190,'LA27'!BH$1,0)),0))),".")</f>
        <v>0.05</v>
      </c>
      <c r="BK48" s="59">
        <f>IFERROR(
IF(INDEX!$H$34=1,(VLOOKUP($A48,'LA21'!$A$1:$BZ$190,'LA21'!BI$1,0)),
IF(INDEX!$H$34=2,(VLOOKUP($A48,'LA22'!$A$1:$BZ$190,'LA22'!BI$1,0)),
IF(INDEX!$H$34=3,(VLOOKUP($A48,'LA27'!$A$1:$BZ$190,'LA27'!BI$1,0)),0))),".")</f>
        <v>0.05</v>
      </c>
      <c r="BL48" s="59">
        <f>IFERROR(
IF(INDEX!$H$34=1,(VLOOKUP($A48,'LA21'!$A$1:$BZ$190,'LA21'!BJ$1,0)),
IF(INDEX!$H$34=2,(VLOOKUP($A48,'LA22'!$A$1:$BZ$190,'LA22'!BJ$1,0)),
IF(INDEX!$H$34=3,(VLOOKUP($A48,'LA27'!$A$1:$BZ$190,'LA27'!BJ$1,0)),0))),".")</f>
        <v>0.02</v>
      </c>
      <c r="BM48" s="59">
        <f>IFERROR(
IF(INDEX!$H$34=1,(VLOOKUP($A48,'LA21'!$A$1:$BZ$190,'LA21'!BK$1,0)),
IF(INDEX!$H$34=2,(VLOOKUP($A48,'LA22'!$A$1:$BZ$190,'LA22'!BK$1,0)),
IF(INDEX!$H$34=3,(VLOOKUP($A48,'LA27'!$A$1:$BZ$190,'LA27'!BK$1,0)),0))),".")</f>
        <v>0.02</v>
      </c>
      <c r="BN48" s="59">
        <f>IFERROR(
IF(INDEX!$H$34=1,(VLOOKUP($A48,'LA21'!$A$1:$BZ$190,'LA21'!BL$1,0)),
IF(INDEX!$H$34=2,(VLOOKUP($A48,'LA22'!$A$1:$BZ$190,'LA22'!BL$1,0)),
IF(INDEX!$H$34=3,(VLOOKUP($A48,'LA27'!$A$1:$BZ$190,'LA27'!BL$1,0)),0))),".")</f>
        <v>0.02</v>
      </c>
      <c r="BO48" s="59">
        <f>IFERROR(
IF(INDEX!$H$34=1,(VLOOKUP($A48,'LA21'!$A$1:$BZ$190,'LA21'!BM$1,0)),
IF(INDEX!$H$34=2,(VLOOKUP($A48,'LA22'!$A$1:$BZ$190,'LA22'!BM$1,0)),
IF(INDEX!$H$34=3,(VLOOKUP($A48,'LA27'!$A$1:$BZ$190,'LA27'!BM$1,0)),0))),".")</f>
        <v>0.01</v>
      </c>
      <c r="BP48" s="59">
        <f>IFERROR(
IF(INDEX!$H$34=1,(VLOOKUP($A48,'LA21'!$A$1:$BZ$190,'LA21'!BN$1,0)),
IF(INDEX!$H$34=2,(VLOOKUP($A48,'LA22'!$A$1:$BZ$190,'LA22'!BN$1,0)),
IF(INDEX!$H$34=3,(VLOOKUP($A48,'LA27'!$A$1:$BZ$190,'LA27'!BN$1,0)),0))),".")</f>
        <v>0.01</v>
      </c>
      <c r="BQ48" s="59">
        <f>IFERROR(
IF(INDEX!$H$34=1,(VLOOKUP($A48,'LA21'!$A$1:$BZ$190,'LA21'!BO$1,0)),
IF(INDEX!$H$34=2,(VLOOKUP($A48,'LA22'!$A$1:$BZ$190,'LA22'!BO$1,0)),
IF(INDEX!$H$34=3,(VLOOKUP($A48,'LA27'!$A$1:$BZ$190,'LA27'!BO$1,0)),0))),".")</f>
        <v>0.01</v>
      </c>
    </row>
    <row r="49" spans="1:69" x14ac:dyDescent="0.2">
      <c r="A49" s="7">
        <v>841</v>
      </c>
      <c r="B49" s="13" t="s">
        <v>159</v>
      </c>
      <c r="C49" s="96" t="s">
        <v>110</v>
      </c>
      <c r="D49" s="152">
        <f>IFERROR(
IF(INDEX!$H$34=1,(VLOOKUP($A49,'LA21'!$A$1:$BZ$190,'LA21'!B$1,0)),
IF(INDEX!$H$34=2,(VLOOKUP($A49,'LA22'!$A$1:$BZ$190,'LA22'!B$1,0)),
IF(INDEX!$H$34=3,(VLOOKUP($A49,'LA27'!$A$1:$BZ$190,'LA27'!B$1,0)),0))),".")</f>
        <v>580</v>
      </c>
      <c r="E49" s="58">
        <f>IFERROR(
IF(INDEX!$H$34=1,(VLOOKUP($A49,'LA21'!$A$1:$BZ$190,'LA21'!C$1,0)),
IF(INDEX!$H$34=2,(VLOOKUP($A49,'LA22'!$A$1:$BZ$190,'LA22'!C$1,0)),
IF(INDEX!$H$34=3,(VLOOKUP($A49,'LA27'!$A$1:$BZ$190,'LA27'!C$1,0)),0))),".")</f>
        <v>550</v>
      </c>
      <c r="F49" s="58">
        <f>IFERROR(
IF(INDEX!$H$34=1,(VLOOKUP($A49,'LA21'!$A$1:$BZ$190,'LA21'!D$1,0)),
IF(INDEX!$H$34=2,(VLOOKUP($A49,'LA22'!$A$1:$BZ$190,'LA22'!D$1,0)),
IF(INDEX!$H$34=3,(VLOOKUP($A49,'LA27'!$A$1:$BZ$190,'LA27'!D$1,0)),0))),".")</f>
        <v>1130</v>
      </c>
      <c r="G49" s="59">
        <f>IFERROR(
IF(INDEX!$H$34=1,(VLOOKUP($A49,'LA21'!$A$1:$BZ$190,'LA21'!E$1,0)),
IF(INDEX!$H$34=2,(VLOOKUP($A49,'LA22'!$A$1:$BZ$190,'LA22'!E$1,0)),
IF(INDEX!$H$34=3,(VLOOKUP($A49,'LA27'!$A$1:$BZ$190,'LA27'!E$1,0)),0))),".")</f>
        <v>0.88</v>
      </c>
      <c r="H49" s="59">
        <f>IFERROR(
IF(INDEX!$H$34=1,(VLOOKUP($A49,'LA21'!$A$1:$BZ$190,'LA21'!F$1,0)),
IF(INDEX!$H$34=2,(VLOOKUP($A49,'LA22'!$A$1:$BZ$190,'LA22'!F$1,0)),
IF(INDEX!$H$34=3,(VLOOKUP($A49,'LA27'!$A$1:$BZ$190,'LA27'!F$1,0)),0))),".")</f>
        <v>0.92</v>
      </c>
      <c r="I49" s="59">
        <f>IFERROR(
IF(INDEX!$H$34=1,(VLOOKUP($A49,'LA21'!$A$1:$BZ$190,'LA21'!G$1,0)),
IF(INDEX!$H$34=2,(VLOOKUP($A49,'LA22'!$A$1:$BZ$190,'LA22'!G$1,0)),
IF(INDEX!$H$34=3,(VLOOKUP($A49,'LA27'!$A$1:$BZ$190,'LA27'!G$1,0)),0))),".")</f>
        <v>0.9</v>
      </c>
      <c r="J49" s="59">
        <f>IFERROR(
IF(INDEX!$H$34=1,(VLOOKUP($A49,'LA21'!$A$1:$BZ$190,'LA21'!H$1,0)),
IF(INDEX!$H$34=2,(VLOOKUP($A49,'LA22'!$A$1:$BZ$190,'LA22'!H$1,0)),
IF(INDEX!$H$34=3,(VLOOKUP($A49,'LA27'!$A$1:$BZ$190,'LA27'!H$1,0)),0))),".")</f>
        <v>0.85</v>
      </c>
      <c r="K49" s="59">
        <f>IFERROR(
IF(INDEX!$H$34=1,(VLOOKUP($A49,'LA21'!$A$1:$BZ$190,'LA21'!I$1,0)),
IF(INDEX!$H$34=2,(VLOOKUP($A49,'LA22'!$A$1:$BZ$190,'LA22'!I$1,0)),
IF(INDEX!$H$34=3,(VLOOKUP($A49,'LA27'!$A$1:$BZ$190,'LA27'!I$1,0)),0))),".")</f>
        <v>0.91</v>
      </c>
      <c r="L49" s="59">
        <f>IFERROR(
IF(INDEX!$H$34=1,(VLOOKUP($A49,'LA21'!$A$1:$BZ$190,'LA21'!J$1,0)),
IF(INDEX!$H$34=2,(VLOOKUP($A49,'LA22'!$A$1:$BZ$190,'LA22'!J$1,0)),
IF(INDEX!$H$34=3,(VLOOKUP($A49,'LA27'!$A$1:$BZ$190,'LA27'!J$1,0)),0))),".")</f>
        <v>0.88</v>
      </c>
      <c r="M49" s="59">
        <f>IFERROR(
IF(INDEX!$H$34=1,(VLOOKUP($A49,'LA21'!$A$1:$BZ$190,'LA21'!K$1,0)),
IF(INDEX!$H$34=2,(VLOOKUP($A49,'LA22'!$A$1:$BZ$190,'LA22'!K$1,0)),
IF(INDEX!$H$34=3,(VLOOKUP($A49,'LA27'!$A$1:$BZ$190,'LA27'!K$1,0)),0))),".")</f>
        <v>0.45</v>
      </c>
      <c r="N49" s="59">
        <f>IFERROR(
IF(INDEX!$H$34=1,(VLOOKUP($A49,'LA21'!$A$1:$BZ$190,'LA21'!L$1,0)),
IF(INDEX!$H$34=2,(VLOOKUP($A49,'LA22'!$A$1:$BZ$190,'LA22'!L$1,0)),
IF(INDEX!$H$34=3,(VLOOKUP($A49,'LA27'!$A$1:$BZ$190,'LA27'!L$1,0)),0))),".")</f>
        <v>0.36</v>
      </c>
      <c r="O49" s="59">
        <f>IFERROR(
IF(INDEX!$H$34=1,(VLOOKUP($A49,'LA21'!$A$1:$BZ$190,'LA21'!M$1,0)),
IF(INDEX!$H$34=2,(VLOOKUP($A49,'LA22'!$A$1:$BZ$190,'LA22'!M$1,0)),
IF(INDEX!$H$34=3,(VLOOKUP($A49,'LA27'!$A$1:$BZ$190,'LA27'!M$1,0)),0))),".")</f>
        <v>0.4</v>
      </c>
      <c r="P49" s="59">
        <f>IFERROR(
IF(INDEX!$H$34=1,(VLOOKUP($A49,'LA21'!$A$1:$BZ$190,'LA21'!N$1,0)),
IF(INDEX!$H$34=2,(VLOOKUP($A49,'LA22'!$A$1:$BZ$190,'LA22'!N$1,0)),
IF(INDEX!$H$34=3,(VLOOKUP($A49,'LA27'!$A$1:$BZ$190,'LA27'!N$1,0)),0))),".")</f>
        <v>0</v>
      </c>
      <c r="Q49" s="59" t="str">
        <f>IFERROR(
IF(INDEX!$H$34=1,(VLOOKUP($A49,'LA21'!$A$1:$BZ$190,'LA21'!O$1,0)),
IF(INDEX!$H$34=2,(VLOOKUP($A49,'LA22'!$A$1:$BZ$190,'LA22'!O$1,0)),
IF(INDEX!$H$34=3,(VLOOKUP($A49,'LA27'!$A$1:$BZ$190,'LA27'!O$1,0)),0))),".")</f>
        <v>x</v>
      </c>
      <c r="R49" s="59" t="str">
        <f>IFERROR(
IF(INDEX!$H$34=1,(VLOOKUP($A49,'LA21'!$A$1:$BZ$190,'LA21'!P$1,0)),
IF(INDEX!$H$34=2,(VLOOKUP($A49,'LA22'!$A$1:$BZ$190,'LA22'!P$1,0)),
IF(INDEX!$H$34=3,(VLOOKUP($A49,'LA27'!$A$1:$BZ$190,'LA27'!P$1,0)),0))),".")</f>
        <v>x</v>
      </c>
      <c r="S49" s="59">
        <f>IFERROR(
IF(INDEX!$H$34=1,(VLOOKUP($A49,'LA21'!$A$1:$BZ$190,'LA21'!Q$1,0)),
IF(INDEX!$H$34=2,(VLOOKUP($A49,'LA22'!$A$1:$BZ$190,'LA22'!Q$1,0)),
IF(INDEX!$H$34=3,(VLOOKUP($A49,'LA27'!$A$1:$BZ$190,'LA27'!Q$1,0)),0))),".")</f>
        <v>0.06</v>
      </c>
      <c r="T49" s="59">
        <f>IFERROR(
IF(INDEX!$H$34=1,(VLOOKUP($A49,'LA21'!$A$1:$BZ$190,'LA21'!R$1,0)),
IF(INDEX!$H$34=2,(VLOOKUP($A49,'LA22'!$A$1:$BZ$190,'LA22'!R$1,0)),
IF(INDEX!$H$34=3,(VLOOKUP($A49,'LA27'!$A$1:$BZ$190,'LA27'!R$1,0)),0))),".")</f>
        <v>0.05</v>
      </c>
      <c r="U49" s="59">
        <f>IFERROR(
IF(INDEX!$H$34=1,(VLOOKUP($A49,'LA21'!$A$1:$BZ$190,'LA21'!S$1,0)),
IF(INDEX!$H$34=2,(VLOOKUP($A49,'LA22'!$A$1:$BZ$190,'LA22'!S$1,0)),
IF(INDEX!$H$34=3,(VLOOKUP($A49,'LA27'!$A$1:$BZ$190,'LA27'!S$1,0)),0))),".")</f>
        <v>0.06</v>
      </c>
      <c r="V49" s="59">
        <f>IFERROR(
IF(INDEX!$H$34=1,(VLOOKUP($A49,'LA21'!$A$1:$BZ$190,'LA21'!T$1,0)),
IF(INDEX!$H$34=2,(VLOOKUP($A49,'LA22'!$A$1:$BZ$190,'LA22'!T$1,0)),
IF(INDEX!$H$34=3,(VLOOKUP($A49,'LA27'!$A$1:$BZ$190,'LA27'!T$1,0)),0))),".")</f>
        <v>7.0000000000000007E-2</v>
      </c>
      <c r="W49" s="59">
        <f>IFERROR(
IF(INDEX!$H$34=1,(VLOOKUP($A49,'LA21'!$A$1:$BZ$190,'LA21'!U$1,0)),
IF(INDEX!$H$34=2,(VLOOKUP($A49,'LA22'!$A$1:$BZ$190,'LA22'!U$1,0)),
IF(INDEX!$H$34=3,(VLOOKUP($A49,'LA27'!$A$1:$BZ$190,'LA27'!U$1,0)),0))),".")</f>
        <v>0.12</v>
      </c>
      <c r="X49" s="59">
        <f>IFERROR(
IF(INDEX!$H$34=1,(VLOOKUP($A49,'LA21'!$A$1:$BZ$190,'LA21'!V$1,0)),
IF(INDEX!$H$34=2,(VLOOKUP($A49,'LA22'!$A$1:$BZ$190,'LA22'!V$1,0)),
IF(INDEX!$H$34=3,(VLOOKUP($A49,'LA27'!$A$1:$BZ$190,'LA27'!V$1,0)),0))),".")</f>
        <v>0.1</v>
      </c>
      <c r="Y49" s="59">
        <f>IFERROR(
IF(INDEX!$H$34=1,(VLOOKUP($A49,'LA21'!$A$1:$BZ$190,'LA21'!W$1,0)),
IF(INDEX!$H$34=2,(VLOOKUP($A49,'LA22'!$A$1:$BZ$190,'LA22'!W$1,0)),
IF(INDEX!$H$34=3,(VLOOKUP($A49,'LA27'!$A$1:$BZ$190,'LA27'!W$1,0)),0))),".")</f>
        <v>0.27</v>
      </c>
      <c r="Z49" s="59">
        <f>IFERROR(
IF(INDEX!$H$34=1,(VLOOKUP($A49,'LA21'!$A$1:$BZ$190,'LA21'!X$1,0)),
IF(INDEX!$H$34=2,(VLOOKUP($A49,'LA22'!$A$1:$BZ$190,'LA22'!X$1,0)),
IF(INDEX!$H$34=3,(VLOOKUP($A49,'LA27'!$A$1:$BZ$190,'LA27'!X$1,0)),0))),".")</f>
        <v>0.37</v>
      </c>
      <c r="AA49" s="59">
        <f>IFERROR(
IF(INDEX!$H$34=1,(VLOOKUP($A49,'LA21'!$A$1:$BZ$190,'LA21'!Y$1,0)),
IF(INDEX!$H$34=2,(VLOOKUP($A49,'LA22'!$A$1:$BZ$190,'LA22'!Y$1,0)),
IF(INDEX!$H$34=3,(VLOOKUP($A49,'LA27'!$A$1:$BZ$190,'LA27'!Y$1,0)),0))),".")</f>
        <v>0.32</v>
      </c>
      <c r="AB49" s="59">
        <f>IFERROR(
IF(INDEX!$H$34=1,(VLOOKUP($A49,'LA21'!$A$1:$BZ$190,'LA21'!Z$1,0)),
IF(INDEX!$H$34=2,(VLOOKUP($A49,'LA22'!$A$1:$BZ$190,'LA22'!Z$1,0)),
IF(INDEX!$H$34=3,(VLOOKUP($A49,'LA27'!$A$1:$BZ$190,'LA27'!Z$1,0)),0))),".")</f>
        <v>0</v>
      </c>
      <c r="AC49" s="59">
        <f>IFERROR(
IF(INDEX!$H$34=1,(VLOOKUP($A49,'LA21'!$A$1:$BZ$190,'LA21'!AA$1,0)),
IF(INDEX!$H$34=2,(VLOOKUP($A49,'LA22'!$A$1:$BZ$190,'LA22'!AA$1,0)),
IF(INDEX!$H$34=3,(VLOOKUP($A49,'LA27'!$A$1:$BZ$190,'LA27'!AA$1,0)),0))),".")</f>
        <v>0</v>
      </c>
      <c r="AD49" s="59">
        <f>IFERROR(
IF(INDEX!$H$34=1,(VLOOKUP($A49,'LA21'!$A$1:$BZ$190,'LA21'!AB$1,0)),
IF(INDEX!$H$34=2,(VLOOKUP($A49,'LA22'!$A$1:$BZ$190,'LA22'!AB$1,0)),
IF(INDEX!$H$34=3,(VLOOKUP($A49,'LA27'!$A$1:$BZ$190,'LA27'!AB$1,0)),0))),".")</f>
        <v>0</v>
      </c>
      <c r="AE49" s="59">
        <f>IFERROR(
IF(INDEX!$H$34=1,(VLOOKUP($A49,'LA21'!$A$1:$BZ$190,'LA21'!AC$1,0)),
IF(INDEX!$H$34=2,(VLOOKUP($A49,'LA22'!$A$1:$BZ$190,'LA22'!AC$1,0)),
IF(INDEX!$H$34=3,(VLOOKUP($A49,'LA27'!$A$1:$BZ$190,'LA27'!AC$1,0)),0))),".")</f>
        <v>0</v>
      </c>
      <c r="AF49" s="59">
        <f>IFERROR(
IF(INDEX!$H$34=1,(VLOOKUP($A49,'LA21'!$A$1:$BZ$190,'LA21'!AD$1,0)),
IF(INDEX!$H$34=2,(VLOOKUP($A49,'LA22'!$A$1:$BZ$190,'LA22'!AD$1,0)),
IF(INDEX!$H$34=3,(VLOOKUP($A49,'LA27'!$A$1:$BZ$190,'LA27'!AD$1,0)),0))),".")</f>
        <v>0</v>
      </c>
      <c r="AG49" s="59">
        <f>IFERROR(
IF(INDEX!$H$34=1,(VLOOKUP($A49,'LA21'!$A$1:$BZ$190,'LA21'!AE$1,0)),
IF(INDEX!$H$34=2,(VLOOKUP($A49,'LA22'!$A$1:$BZ$190,'LA22'!AE$1,0)),
IF(INDEX!$H$34=3,(VLOOKUP($A49,'LA27'!$A$1:$BZ$190,'LA27'!AE$1,0)),0))),".")</f>
        <v>0</v>
      </c>
      <c r="AH49" s="59">
        <f>IFERROR(
IF(INDEX!$H$34=1,(VLOOKUP($A49,'LA21'!$A$1:$BZ$190,'LA21'!AF$1,0)),
IF(INDEX!$H$34=2,(VLOOKUP($A49,'LA22'!$A$1:$BZ$190,'LA22'!AF$1,0)),
IF(INDEX!$H$34=3,(VLOOKUP($A49,'LA27'!$A$1:$BZ$190,'LA27'!AF$1,0)),0))),".")</f>
        <v>0</v>
      </c>
      <c r="AI49" s="59">
        <f>IFERROR(
IF(INDEX!$H$34=1,(VLOOKUP($A49,'LA21'!$A$1:$BZ$190,'LA21'!AG$1,0)),
IF(INDEX!$H$34=2,(VLOOKUP($A49,'LA22'!$A$1:$BZ$190,'LA22'!AG$1,0)),
IF(INDEX!$H$34=3,(VLOOKUP($A49,'LA27'!$A$1:$BZ$190,'LA27'!AG$1,0)),0))),".")</f>
        <v>0</v>
      </c>
      <c r="AJ49" s="59">
        <f>IFERROR(
IF(INDEX!$H$34=1,(VLOOKUP($A49,'LA21'!$A$1:$BZ$190,'LA21'!AH$1,0)),
IF(INDEX!$H$34=2,(VLOOKUP($A49,'LA22'!$A$1:$BZ$190,'LA22'!AH$1,0)),
IF(INDEX!$H$34=3,(VLOOKUP($A49,'LA27'!$A$1:$BZ$190,'LA27'!AH$1,0)),0))),".")</f>
        <v>0</v>
      </c>
      <c r="AK49" s="59">
        <f>IFERROR(
IF(INDEX!$H$34=1,(VLOOKUP($A49,'LA21'!$A$1:$BZ$190,'LA21'!AI$1,0)),
IF(INDEX!$H$34=2,(VLOOKUP($A49,'LA22'!$A$1:$BZ$190,'LA22'!AI$1,0)),
IF(INDEX!$H$34=3,(VLOOKUP($A49,'LA27'!$A$1:$BZ$190,'LA27'!AI$1,0)),0))),".")</f>
        <v>7.0000000000000007E-2</v>
      </c>
      <c r="AL49" s="59">
        <f>IFERROR(
IF(INDEX!$H$34=1,(VLOOKUP($A49,'LA21'!$A$1:$BZ$190,'LA21'!AJ$1,0)),
IF(INDEX!$H$34=2,(VLOOKUP($A49,'LA22'!$A$1:$BZ$190,'LA22'!AJ$1,0)),
IF(INDEX!$H$34=3,(VLOOKUP($A49,'LA27'!$A$1:$BZ$190,'LA27'!AJ$1,0)),0))),".")</f>
        <v>7.0000000000000007E-2</v>
      </c>
      <c r="AM49" s="59">
        <f>IFERROR(
IF(INDEX!$H$34=1,(VLOOKUP($A49,'LA21'!$A$1:$BZ$190,'LA21'!AK$1,0)),
IF(INDEX!$H$34=2,(VLOOKUP($A49,'LA22'!$A$1:$BZ$190,'LA22'!AK$1,0)),
IF(INDEX!$H$34=3,(VLOOKUP($A49,'LA27'!$A$1:$BZ$190,'LA27'!AK$1,0)),0))),".")</f>
        <v>7.0000000000000007E-2</v>
      </c>
      <c r="AN49" s="59">
        <f>IFERROR(
IF(INDEX!$H$34=1,(VLOOKUP($A49,'LA21'!$A$1:$BZ$190,'LA21'!AL$1,0)),
IF(INDEX!$H$34=2,(VLOOKUP($A49,'LA22'!$A$1:$BZ$190,'LA22'!AL$1,0)),
IF(INDEX!$H$34=3,(VLOOKUP($A49,'LA27'!$A$1:$BZ$190,'LA27'!AL$1,0)),0))),".")</f>
        <v>0</v>
      </c>
      <c r="AO49" s="59">
        <f>IFERROR(
IF(INDEX!$H$34=1,(VLOOKUP($A49,'LA21'!$A$1:$BZ$190,'LA21'!AM$1,0)),
IF(INDEX!$H$34=2,(VLOOKUP($A49,'LA22'!$A$1:$BZ$190,'LA22'!AM$1,0)),
IF(INDEX!$H$34=3,(VLOOKUP($A49,'LA27'!$A$1:$BZ$190,'LA27'!AM$1,0)),0))),".")</f>
        <v>0</v>
      </c>
      <c r="AP49" s="59">
        <f>IFERROR(
IF(INDEX!$H$34=1,(VLOOKUP($A49,'LA21'!$A$1:$BZ$190,'LA21'!AN$1,0)),
IF(INDEX!$H$34=2,(VLOOKUP($A49,'LA22'!$A$1:$BZ$190,'LA22'!AN$1,0)),
IF(INDEX!$H$34=3,(VLOOKUP($A49,'LA27'!$A$1:$BZ$190,'LA27'!AN$1,0)),0))),".")</f>
        <v>0</v>
      </c>
      <c r="AQ49" s="59">
        <f>IFERROR(
IF(INDEX!$H$34=1,(VLOOKUP($A49,'LA21'!$A$1:$BZ$190,'LA21'!AO$1,0)),
IF(INDEX!$H$34=2,(VLOOKUP($A49,'LA22'!$A$1:$BZ$190,'LA22'!AO$1,0)),
IF(INDEX!$H$34=3,(VLOOKUP($A49,'LA27'!$A$1:$BZ$190,'LA27'!AO$1,0)),0))),".")</f>
        <v>0</v>
      </c>
      <c r="AR49" s="59" t="str">
        <f>IFERROR(
IF(INDEX!$H$34=1,(VLOOKUP($A49,'LA21'!$A$1:$BZ$190,'LA21'!AP$1,0)),
IF(INDEX!$H$34=2,(VLOOKUP($A49,'LA22'!$A$1:$BZ$190,'LA22'!AP$1,0)),
IF(INDEX!$H$34=3,(VLOOKUP($A49,'LA27'!$A$1:$BZ$190,'LA27'!AP$1,0)),0))),".")</f>
        <v>x</v>
      </c>
      <c r="AS49" s="59" t="str">
        <f>IFERROR(
IF(INDEX!$H$34=1,(VLOOKUP($A49,'LA21'!$A$1:$BZ$190,'LA21'!AQ$1,0)),
IF(INDEX!$H$34=2,(VLOOKUP($A49,'LA22'!$A$1:$BZ$190,'LA22'!AQ$1,0)),
IF(INDEX!$H$34=3,(VLOOKUP($A49,'LA27'!$A$1:$BZ$190,'LA27'!AQ$1,0)),0))),".")</f>
        <v>x</v>
      </c>
      <c r="AT49" s="59">
        <f>IFERROR(
IF(INDEX!$H$34=1,(VLOOKUP($A49,'LA21'!$A$1:$BZ$190,'LA21'!AR$1,0)),
IF(INDEX!$H$34=2,(VLOOKUP($A49,'LA22'!$A$1:$BZ$190,'LA22'!AR$1,0)),
IF(INDEX!$H$34=3,(VLOOKUP($A49,'LA27'!$A$1:$BZ$190,'LA27'!AR$1,0)),0))),".")</f>
        <v>0.01</v>
      </c>
      <c r="AU49" s="59" t="str">
        <f>IFERROR(
IF(INDEX!$H$34=1,(VLOOKUP($A49,'LA21'!$A$1:$BZ$190,'LA21'!AS$1,0)),
IF(INDEX!$H$34=2,(VLOOKUP($A49,'LA22'!$A$1:$BZ$190,'LA22'!AS$1,0)),
IF(INDEX!$H$34=3,(VLOOKUP($A49,'LA27'!$A$1:$BZ$190,'LA27'!AS$1,0)),0))),".")</f>
        <v>x</v>
      </c>
      <c r="AV49" s="59">
        <f>IFERROR(
IF(INDEX!$H$34=1,(VLOOKUP($A49,'LA21'!$A$1:$BZ$190,'LA21'!AT$1,0)),
IF(INDEX!$H$34=2,(VLOOKUP($A49,'LA22'!$A$1:$BZ$190,'LA22'!AT$1,0)),
IF(INDEX!$H$34=3,(VLOOKUP($A49,'LA27'!$A$1:$BZ$190,'LA27'!AT$1,0)),0))),".")</f>
        <v>0.01</v>
      </c>
      <c r="AW49" s="59" t="str">
        <f>IFERROR(
IF(INDEX!$H$34=1,(VLOOKUP($A49,'LA21'!$A$1:$BZ$190,'LA21'!AU$1,0)),
IF(INDEX!$H$34=2,(VLOOKUP($A49,'LA22'!$A$1:$BZ$190,'LA22'!AU$1,0)),
IF(INDEX!$H$34=3,(VLOOKUP($A49,'LA27'!$A$1:$BZ$190,'LA27'!AU$1,0)),0))),".")</f>
        <v>x</v>
      </c>
      <c r="AX49" s="59" t="str">
        <f>IFERROR(
IF(INDEX!$H$34=1,(VLOOKUP($A49,'LA21'!$A$1:$BZ$190,'LA21'!AV$1,0)),
IF(INDEX!$H$34=2,(VLOOKUP($A49,'LA22'!$A$1:$BZ$190,'LA22'!AV$1,0)),
IF(INDEX!$H$34=3,(VLOOKUP($A49,'LA27'!$A$1:$BZ$190,'LA27'!AV$1,0)),0))),".")</f>
        <v>x</v>
      </c>
      <c r="AY49" s="59">
        <f>IFERROR(
IF(INDEX!$H$34=1,(VLOOKUP($A49,'LA21'!$A$1:$BZ$190,'LA21'!AW$1,0)),
IF(INDEX!$H$34=2,(VLOOKUP($A49,'LA22'!$A$1:$BZ$190,'LA22'!AW$1,0)),
IF(INDEX!$H$34=3,(VLOOKUP($A49,'LA27'!$A$1:$BZ$190,'LA27'!AW$1,0)),0))),".")</f>
        <v>0.01</v>
      </c>
      <c r="AZ49" s="59">
        <f>IFERROR(
IF(INDEX!$H$34=1,(VLOOKUP($A49,'LA21'!$A$1:$BZ$190,'LA21'!AX$1,0)),
IF(INDEX!$H$34=2,(VLOOKUP($A49,'LA22'!$A$1:$BZ$190,'LA22'!AX$1,0)),
IF(INDEX!$H$34=3,(VLOOKUP($A49,'LA27'!$A$1:$BZ$190,'LA27'!AX$1,0)),0))),".")</f>
        <v>0</v>
      </c>
      <c r="BA49" s="59">
        <f>IFERROR(
IF(INDEX!$H$34=1,(VLOOKUP($A49,'LA21'!$A$1:$BZ$190,'LA21'!AY$1,0)),
IF(INDEX!$H$34=2,(VLOOKUP($A49,'LA22'!$A$1:$BZ$190,'LA22'!AY$1,0)),
IF(INDEX!$H$34=3,(VLOOKUP($A49,'LA27'!$A$1:$BZ$190,'LA27'!AY$1,0)),0))),".")</f>
        <v>0</v>
      </c>
      <c r="BB49" s="59">
        <f>IFERROR(
IF(INDEX!$H$34=1,(VLOOKUP($A49,'LA21'!$A$1:$BZ$190,'LA21'!AZ$1,0)),
IF(INDEX!$H$34=2,(VLOOKUP($A49,'LA22'!$A$1:$BZ$190,'LA22'!AZ$1,0)),
IF(INDEX!$H$34=3,(VLOOKUP($A49,'LA27'!$A$1:$BZ$190,'LA27'!AZ$1,0)),0))),".")</f>
        <v>0</v>
      </c>
      <c r="BC49" s="59" t="str">
        <f>IFERROR(
IF(INDEX!$H$34=1,(VLOOKUP($A49,'LA21'!$A$1:$BZ$190,'LA21'!BA$1,0)),
IF(INDEX!$H$34=2,(VLOOKUP($A49,'LA22'!$A$1:$BZ$190,'LA22'!BA$1,0)),
IF(INDEX!$H$34=3,(VLOOKUP($A49,'LA27'!$A$1:$BZ$190,'LA27'!BA$1,0)),0))),".")</f>
        <v>x</v>
      </c>
      <c r="BD49" s="59" t="str">
        <f>IFERROR(
IF(INDEX!$H$34=1,(VLOOKUP($A49,'LA21'!$A$1:$BZ$190,'LA21'!BB$1,0)),
IF(INDEX!$H$34=2,(VLOOKUP($A49,'LA22'!$A$1:$BZ$190,'LA22'!BB$1,0)),
IF(INDEX!$H$34=3,(VLOOKUP($A49,'LA27'!$A$1:$BZ$190,'LA27'!BB$1,0)),0))),".")</f>
        <v>x</v>
      </c>
      <c r="BE49" s="59" t="str">
        <f>IFERROR(
IF(INDEX!$H$34=1,(VLOOKUP($A49,'LA21'!$A$1:$BZ$190,'LA21'!BC$1,0)),
IF(INDEX!$H$34=2,(VLOOKUP($A49,'LA22'!$A$1:$BZ$190,'LA22'!BC$1,0)),
IF(INDEX!$H$34=3,(VLOOKUP($A49,'LA27'!$A$1:$BZ$190,'LA27'!BC$1,0)),0))),".")</f>
        <v>x</v>
      </c>
      <c r="BF49" s="59">
        <f>IFERROR(
IF(INDEX!$H$34=1,(VLOOKUP($A49,'LA21'!$A$1:$BZ$190,'LA21'!BD$1,0)),
IF(INDEX!$H$34=2,(VLOOKUP($A49,'LA22'!$A$1:$BZ$190,'LA22'!BD$1,0)),
IF(INDEX!$H$34=3,(VLOOKUP($A49,'LA27'!$A$1:$BZ$190,'LA27'!BD$1,0)),0))),".")</f>
        <v>0.02</v>
      </c>
      <c r="BG49" s="59" t="str">
        <f>IFERROR(
IF(INDEX!$H$34=1,(VLOOKUP($A49,'LA21'!$A$1:$BZ$190,'LA21'!BE$1,0)),
IF(INDEX!$H$34=2,(VLOOKUP($A49,'LA22'!$A$1:$BZ$190,'LA22'!BE$1,0)),
IF(INDEX!$H$34=3,(VLOOKUP($A49,'LA27'!$A$1:$BZ$190,'LA27'!BE$1,0)),0))),".")</f>
        <v>x</v>
      </c>
      <c r="BH49" s="59">
        <f>IFERROR(
IF(INDEX!$H$34=1,(VLOOKUP($A49,'LA21'!$A$1:$BZ$190,'LA21'!BF$1,0)),
IF(INDEX!$H$34=2,(VLOOKUP($A49,'LA22'!$A$1:$BZ$190,'LA22'!BF$1,0)),
IF(INDEX!$H$34=3,(VLOOKUP($A49,'LA27'!$A$1:$BZ$190,'LA27'!BF$1,0)),0))),".")</f>
        <v>0.01</v>
      </c>
      <c r="BI49" s="59">
        <f>IFERROR(
IF(INDEX!$H$34=1,(VLOOKUP($A49,'LA21'!$A$1:$BZ$190,'LA21'!BG$1,0)),
IF(INDEX!$H$34=2,(VLOOKUP($A49,'LA22'!$A$1:$BZ$190,'LA22'!BG$1,0)),
IF(INDEX!$H$34=3,(VLOOKUP($A49,'LA27'!$A$1:$BZ$190,'LA27'!BG$1,0)),0))),".")</f>
        <v>7.0000000000000007E-2</v>
      </c>
      <c r="BJ49" s="59">
        <f>IFERROR(
IF(INDEX!$H$34=1,(VLOOKUP($A49,'LA21'!$A$1:$BZ$190,'LA21'!BH$1,0)),
IF(INDEX!$H$34=2,(VLOOKUP($A49,'LA22'!$A$1:$BZ$190,'LA22'!BH$1,0)),
IF(INDEX!$H$34=3,(VLOOKUP($A49,'LA27'!$A$1:$BZ$190,'LA27'!BH$1,0)),0))),".")</f>
        <v>0.04</v>
      </c>
      <c r="BK49" s="59">
        <f>IFERROR(
IF(INDEX!$H$34=1,(VLOOKUP($A49,'LA21'!$A$1:$BZ$190,'LA21'!BI$1,0)),
IF(INDEX!$H$34=2,(VLOOKUP($A49,'LA22'!$A$1:$BZ$190,'LA22'!BI$1,0)),
IF(INDEX!$H$34=3,(VLOOKUP($A49,'LA27'!$A$1:$BZ$190,'LA27'!BI$1,0)),0))),".")</f>
        <v>0.06</v>
      </c>
      <c r="BL49" s="59">
        <f>IFERROR(
IF(INDEX!$H$34=1,(VLOOKUP($A49,'LA21'!$A$1:$BZ$190,'LA21'!BJ$1,0)),
IF(INDEX!$H$34=2,(VLOOKUP($A49,'LA22'!$A$1:$BZ$190,'LA22'!BJ$1,0)),
IF(INDEX!$H$34=3,(VLOOKUP($A49,'LA27'!$A$1:$BZ$190,'LA27'!BJ$1,0)),0))),".")</f>
        <v>0.04</v>
      </c>
      <c r="BM49" s="59">
        <f>IFERROR(
IF(INDEX!$H$34=1,(VLOOKUP($A49,'LA21'!$A$1:$BZ$190,'LA21'!BK$1,0)),
IF(INDEX!$H$34=2,(VLOOKUP($A49,'LA22'!$A$1:$BZ$190,'LA22'!BK$1,0)),
IF(INDEX!$H$34=3,(VLOOKUP($A49,'LA27'!$A$1:$BZ$190,'LA27'!BK$1,0)),0))),".")</f>
        <v>0.03</v>
      </c>
      <c r="BN49" s="59">
        <f>IFERROR(
IF(INDEX!$H$34=1,(VLOOKUP($A49,'LA21'!$A$1:$BZ$190,'LA21'!BL$1,0)),
IF(INDEX!$H$34=2,(VLOOKUP($A49,'LA22'!$A$1:$BZ$190,'LA22'!BL$1,0)),
IF(INDEX!$H$34=3,(VLOOKUP($A49,'LA27'!$A$1:$BZ$190,'LA27'!BL$1,0)),0))),".")</f>
        <v>0.04</v>
      </c>
      <c r="BO49" s="59" t="str">
        <f>IFERROR(
IF(INDEX!$H$34=1,(VLOOKUP($A49,'LA21'!$A$1:$BZ$190,'LA21'!BM$1,0)),
IF(INDEX!$H$34=2,(VLOOKUP($A49,'LA22'!$A$1:$BZ$190,'LA22'!BM$1,0)),
IF(INDEX!$H$34=3,(VLOOKUP($A49,'LA27'!$A$1:$BZ$190,'LA27'!BM$1,0)),0))),".")</f>
        <v>x</v>
      </c>
      <c r="BP49" s="59" t="str">
        <f>IFERROR(
IF(INDEX!$H$34=1,(VLOOKUP($A49,'LA21'!$A$1:$BZ$190,'LA21'!BN$1,0)),
IF(INDEX!$H$34=2,(VLOOKUP($A49,'LA22'!$A$1:$BZ$190,'LA22'!BN$1,0)),
IF(INDEX!$H$34=3,(VLOOKUP($A49,'LA27'!$A$1:$BZ$190,'LA27'!BN$1,0)),0))),".")</f>
        <v>x</v>
      </c>
      <c r="BQ49" s="59">
        <f>IFERROR(
IF(INDEX!$H$34=1,(VLOOKUP($A49,'LA21'!$A$1:$BZ$190,'LA21'!BO$1,0)),
IF(INDEX!$H$34=2,(VLOOKUP($A49,'LA22'!$A$1:$BZ$190,'LA22'!BO$1,0)),
IF(INDEX!$H$34=3,(VLOOKUP($A49,'LA27'!$A$1:$BZ$190,'LA27'!BO$1,0)),0))),".")</f>
        <v>0.01</v>
      </c>
    </row>
    <row r="50" spans="1:69" x14ac:dyDescent="0.2">
      <c r="A50" s="7">
        <v>831</v>
      </c>
      <c r="B50" s="13" t="s">
        <v>160</v>
      </c>
      <c r="C50" s="96" t="s">
        <v>116</v>
      </c>
      <c r="D50" s="152">
        <f>IFERROR(
IF(INDEX!$H$34=1,(VLOOKUP($A50,'LA21'!$A$1:$BZ$190,'LA21'!B$1,0)),
IF(INDEX!$H$34=2,(VLOOKUP($A50,'LA22'!$A$1:$BZ$190,'LA22'!B$1,0)),
IF(INDEX!$H$34=3,(VLOOKUP($A50,'LA27'!$A$1:$BZ$190,'LA27'!B$1,0)),0))),".")</f>
        <v>1420</v>
      </c>
      <c r="E50" s="58">
        <f>IFERROR(
IF(INDEX!$H$34=1,(VLOOKUP($A50,'LA21'!$A$1:$BZ$190,'LA21'!C$1,0)),
IF(INDEX!$H$34=2,(VLOOKUP($A50,'LA22'!$A$1:$BZ$190,'LA22'!C$1,0)),
IF(INDEX!$H$34=3,(VLOOKUP($A50,'LA27'!$A$1:$BZ$190,'LA27'!C$1,0)),0))),".")</f>
        <v>1460</v>
      </c>
      <c r="F50" s="58">
        <f>IFERROR(
IF(INDEX!$H$34=1,(VLOOKUP($A50,'LA21'!$A$1:$BZ$190,'LA21'!D$1,0)),
IF(INDEX!$H$34=2,(VLOOKUP($A50,'LA22'!$A$1:$BZ$190,'LA22'!D$1,0)),
IF(INDEX!$H$34=3,(VLOOKUP($A50,'LA27'!$A$1:$BZ$190,'LA27'!D$1,0)),0))),".")</f>
        <v>2870</v>
      </c>
      <c r="G50" s="59">
        <f>IFERROR(
IF(INDEX!$H$34=1,(VLOOKUP($A50,'LA21'!$A$1:$BZ$190,'LA21'!E$1,0)),
IF(INDEX!$H$34=2,(VLOOKUP($A50,'LA22'!$A$1:$BZ$190,'LA22'!E$1,0)),
IF(INDEX!$H$34=3,(VLOOKUP($A50,'LA27'!$A$1:$BZ$190,'LA27'!E$1,0)),0))),".")</f>
        <v>0.89</v>
      </c>
      <c r="H50" s="59">
        <f>IFERROR(
IF(INDEX!$H$34=1,(VLOOKUP($A50,'LA21'!$A$1:$BZ$190,'LA21'!F$1,0)),
IF(INDEX!$H$34=2,(VLOOKUP($A50,'LA22'!$A$1:$BZ$190,'LA22'!F$1,0)),
IF(INDEX!$H$34=3,(VLOOKUP($A50,'LA27'!$A$1:$BZ$190,'LA27'!F$1,0)),0))),".")</f>
        <v>0.91</v>
      </c>
      <c r="I50" s="59">
        <f>IFERROR(
IF(INDEX!$H$34=1,(VLOOKUP($A50,'LA21'!$A$1:$BZ$190,'LA21'!G$1,0)),
IF(INDEX!$H$34=2,(VLOOKUP($A50,'LA22'!$A$1:$BZ$190,'LA22'!G$1,0)),
IF(INDEX!$H$34=3,(VLOOKUP($A50,'LA27'!$A$1:$BZ$190,'LA27'!G$1,0)),0))),".")</f>
        <v>0.9</v>
      </c>
      <c r="J50" s="59">
        <f>IFERROR(
IF(INDEX!$H$34=1,(VLOOKUP($A50,'LA21'!$A$1:$BZ$190,'LA21'!H$1,0)),
IF(INDEX!$H$34=2,(VLOOKUP($A50,'LA22'!$A$1:$BZ$190,'LA22'!H$1,0)),
IF(INDEX!$H$34=3,(VLOOKUP($A50,'LA27'!$A$1:$BZ$190,'LA27'!H$1,0)),0))),".")</f>
        <v>0.87</v>
      </c>
      <c r="K50" s="59">
        <f>IFERROR(
IF(INDEX!$H$34=1,(VLOOKUP($A50,'LA21'!$A$1:$BZ$190,'LA21'!I$1,0)),
IF(INDEX!$H$34=2,(VLOOKUP($A50,'LA22'!$A$1:$BZ$190,'LA22'!I$1,0)),
IF(INDEX!$H$34=3,(VLOOKUP($A50,'LA27'!$A$1:$BZ$190,'LA27'!I$1,0)),0))),".")</f>
        <v>0.89</v>
      </c>
      <c r="L50" s="59">
        <f>IFERROR(
IF(INDEX!$H$34=1,(VLOOKUP($A50,'LA21'!$A$1:$BZ$190,'LA21'!J$1,0)),
IF(INDEX!$H$34=2,(VLOOKUP($A50,'LA22'!$A$1:$BZ$190,'LA22'!J$1,0)),
IF(INDEX!$H$34=3,(VLOOKUP($A50,'LA27'!$A$1:$BZ$190,'LA27'!J$1,0)),0))),".")</f>
        <v>0.88</v>
      </c>
      <c r="M50" s="59">
        <f>IFERROR(
IF(INDEX!$H$34=1,(VLOOKUP($A50,'LA21'!$A$1:$BZ$190,'LA21'!K$1,0)),
IF(INDEX!$H$34=2,(VLOOKUP($A50,'LA22'!$A$1:$BZ$190,'LA22'!K$1,0)),
IF(INDEX!$H$34=3,(VLOOKUP($A50,'LA27'!$A$1:$BZ$190,'LA27'!K$1,0)),0))),".")</f>
        <v>0.45</v>
      </c>
      <c r="N50" s="59">
        <f>IFERROR(
IF(INDEX!$H$34=1,(VLOOKUP($A50,'LA21'!$A$1:$BZ$190,'LA21'!L$1,0)),
IF(INDEX!$H$34=2,(VLOOKUP($A50,'LA22'!$A$1:$BZ$190,'LA22'!L$1,0)),
IF(INDEX!$H$34=3,(VLOOKUP($A50,'LA27'!$A$1:$BZ$190,'LA27'!L$1,0)),0))),".")</f>
        <v>0.37</v>
      </c>
      <c r="O50" s="59">
        <f>IFERROR(
IF(INDEX!$H$34=1,(VLOOKUP($A50,'LA21'!$A$1:$BZ$190,'LA21'!M$1,0)),
IF(INDEX!$H$34=2,(VLOOKUP($A50,'LA22'!$A$1:$BZ$190,'LA22'!M$1,0)),
IF(INDEX!$H$34=3,(VLOOKUP($A50,'LA27'!$A$1:$BZ$190,'LA27'!M$1,0)),0))),".")</f>
        <v>0.41</v>
      </c>
      <c r="P50" s="59" t="str">
        <f>IFERROR(
IF(INDEX!$H$34=1,(VLOOKUP($A50,'LA21'!$A$1:$BZ$190,'LA21'!N$1,0)),
IF(INDEX!$H$34=2,(VLOOKUP($A50,'LA22'!$A$1:$BZ$190,'LA22'!N$1,0)),
IF(INDEX!$H$34=3,(VLOOKUP($A50,'LA27'!$A$1:$BZ$190,'LA27'!N$1,0)),0))),".")</f>
        <v>x</v>
      </c>
      <c r="Q50" s="59" t="str">
        <f>IFERROR(
IF(INDEX!$H$34=1,(VLOOKUP($A50,'LA21'!$A$1:$BZ$190,'LA21'!O$1,0)),
IF(INDEX!$H$34=2,(VLOOKUP($A50,'LA22'!$A$1:$BZ$190,'LA22'!O$1,0)),
IF(INDEX!$H$34=3,(VLOOKUP($A50,'LA27'!$A$1:$BZ$190,'LA27'!O$1,0)),0))),".")</f>
        <v>x</v>
      </c>
      <c r="R50" s="59" t="str">
        <f>IFERROR(
IF(INDEX!$H$34=1,(VLOOKUP($A50,'LA21'!$A$1:$BZ$190,'LA21'!P$1,0)),
IF(INDEX!$H$34=2,(VLOOKUP($A50,'LA22'!$A$1:$BZ$190,'LA22'!P$1,0)),
IF(INDEX!$H$34=3,(VLOOKUP($A50,'LA27'!$A$1:$BZ$190,'LA27'!P$1,0)),0))),".")</f>
        <v>-</v>
      </c>
      <c r="S50" s="59">
        <f>IFERROR(
IF(INDEX!$H$34=1,(VLOOKUP($A50,'LA21'!$A$1:$BZ$190,'LA21'!Q$1,0)),
IF(INDEX!$H$34=2,(VLOOKUP($A50,'LA22'!$A$1:$BZ$190,'LA22'!Q$1,0)),
IF(INDEX!$H$34=3,(VLOOKUP($A50,'LA27'!$A$1:$BZ$190,'LA27'!Q$1,0)),0))),".")</f>
        <v>0.06</v>
      </c>
      <c r="T50" s="59">
        <f>IFERROR(
IF(INDEX!$H$34=1,(VLOOKUP($A50,'LA21'!$A$1:$BZ$190,'LA21'!R$1,0)),
IF(INDEX!$H$34=2,(VLOOKUP($A50,'LA22'!$A$1:$BZ$190,'LA22'!R$1,0)),
IF(INDEX!$H$34=3,(VLOOKUP($A50,'LA27'!$A$1:$BZ$190,'LA27'!R$1,0)),0))),".")</f>
        <v>0.06</v>
      </c>
      <c r="U50" s="59">
        <f>IFERROR(
IF(INDEX!$H$34=1,(VLOOKUP($A50,'LA21'!$A$1:$BZ$190,'LA21'!S$1,0)),
IF(INDEX!$H$34=2,(VLOOKUP($A50,'LA22'!$A$1:$BZ$190,'LA22'!S$1,0)),
IF(INDEX!$H$34=3,(VLOOKUP($A50,'LA27'!$A$1:$BZ$190,'LA27'!S$1,0)),0))),".")</f>
        <v>0.06</v>
      </c>
      <c r="V50" s="59">
        <f>IFERROR(
IF(INDEX!$H$34=1,(VLOOKUP($A50,'LA21'!$A$1:$BZ$190,'LA21'!T$1,0)),
IF(INDEX!$H$34=2,(VLOOKUP($A50,'LA22'!$A$1:$BZ$190,'LA22'!T$1,0)),
IF(INDEX!$H$34=3,(VLOOKUP($A50,'LA27'!$A$1:$BZ$190,'LA27'!T$1,0)),0))),".")</f>
        <v>0.32</v>
      </c>
      <c r="W50" s="59">
        <f>IFERROR(
IF(INDEX!$H$34=1,(VLOOKUP($A50,'LA21'!$A$1:$BZ$190,'LA21'!U$1,0)),
IF(INDEX!$H$34=2,(VLOOKUP($A50,'LA22'!$A$1:$BZ$190,'LA22'!U$1,0)),
IF(INDEX!$H$34=3,(VLOOKUP($A50,'LA27'!$A$1:$BZ$190,'LA27'!U$1,0)),0))),".")</f>
        <v>0.41</v>
      </c>
      <c r="X50" s="59">
        <f>IFERROR(
IF(INDEX!$H$34=1,(VLOOKUP($A50,'LA21'!$A$1:$BZ$190,'LA21'!V$1,0)),
IF(INDEX!$H$34=2,(VLOOKUP($A50,'LA22'!$A$1:$BZ$190,'LA22'!V$1,0)),
IF(INDEX!$H$34=3,(VLOOKUP($A50,'LA27'!$A$1:$BZ$190,'LA27'!V$1,0)),0))),".")</f>
        <v>0.37</v>
      </c>
      <c r="Y50" s="59">
        <f>IFERROR(
IF(INDEX!$H$34=1,(VLOOKUP($A50,'LA21'!$A$1:$BZ$190,'LA21'!W$1,0)),
IF(INDEX!$H$34=2,(VLOOKUP($A50,'LA22'!$A$1:$BZ$190,'LA22'!W$1,0)),
IF(INDEX!$H$34=3,(VLOOKUP($A50,'LA27'!$A$1:$BZ$190,'LA27'!W$1,0)),0))),".")</f>
        <v>0.03</v>
      </c>
      <c r="Z50" s="59">
        <f>IFERROR(
IF(INDEX!$H$34=1,(VLOOKUP($A50,'LA21'!$A$1:$BZ$190,'LA21'!X$1,0)),
IF(INDEX!$H$34=2,(VLOOKUP($A50,'LA22'!$A$1:$BZ$190,'LA22'!X$1,0)),
IF(INDEX!$H$34=3,(VLOOKUP($A50,'LA27'!$A$1:$BZ$190,'LA27'!X$1,0)),0))),".")</f>
        <v>0.04</v>
      </c>
      <c r="AA50" s="59">
        <f>IFERROR(
IF(INDEX!$H$34=1,(VLOOKUP($A50,'LA21'!$A$1:$BZ$190,'LA21'!Y$1,0)),
IF(INDEX!$H$34=2,(VLOOKUP($A50,'LA22'!$A$1:$BZ$190,'LA22'!Y$1,0)),
IF(INDEX!$H$34=3,(VLOOKUP($A50,'LA27'!$A$1:$BZ$190,'LA27'!Y$1,0)),0))),".")</f>
        <v>0.03</v>
      </c>
      <c r="AB50" s="59">
        <f>IFERROR(
IF(INDEX!$H$34=1,(VLOOKUP($A50,'LA21'!$A$1:$BZ$190,'LA21'!Z$1,0)),
IF(INDEX!$H$34=2,(VLOOKUP($A50,'LA22'!$A$1:$BZ$190,'LA22'!Z$1,0)),
IF(INDEX!$H$34=3,(VLOOKUP($A50,'LA27'!$A$1:$BZ$190,'LA27'!Z$1,0)),0))),".")</f>
        <v>0</v>
      </c>
      <c r="AC50" s="59">
        <f>IFERROR(
IF(INDEX!$H$34=1,(VLOOKUP($A50,'LA21'!$A$1:$BZ$190,'LA21'!AA$1,0)),
IF(INDEX!$H$34=2,(VLOOKUP($A50,'LA22'!$A$1:$BZ$190,'LA22'!AA$1,0)),
IF(INDEX!$H$34=3,(VLOOKUP($A50,'LA27'!$A$1:$BZ$190,'LA27'!AA$1,0)),0))),".")</f>
        <v>0</v>
      </c>
      <c r="AD50" s="59">
        <f>IFERROR(
IF(INDEX!$H$34=1,(VLOOKUP($A50,'LA21'!$A$1:$BZ$190,'LA21'!AB$1,0)),
IF(INDEX!$H$34=2,(VLOOKUP($A50,'LA22'!$A$1:$BZ$190,'LA22'!AB$1,0)),
IF(INDEX!$H$34=3,(VLOOKUP($A50,'LA27'!$A$1:$BZ$190,'LA27'!AB$1,0)),0))),".")</f>
        <v>0</v>
      </c>
      <c r="AE50" s="59">
        <f>IFERROR(
IF(INDEX!$H$34=1,(VLOOKUP($A50,'LA21'!$A$1:$BZ$190,'LA21'!AC$1,0)),
IF(INDEX!$H$34=2,(VLOOKUP($A50,'LA22'!$A$1:$BZ$190,'LA22'!AC$1,0)),
IF(INDEX!$H$34=3,(VLOOKUP($A50,'LA27'!$A$1:$BZ$190,'LA27'!AC$1,0)),0))),".")</f>
        <v>0</v>
      </c>
      <c r="AF50" s="59">
        <f>IFERROR(
IF(INDEX!$H$34=1,(VLOOKUP($A50,'LA21'!$A$1:$BZ$190,'LA21'!AD$1,0)),
IF(INDEX!$H$34=2,(VLOOKUP($A50,'LA22'!$A$1:$BZ$190,'LA22'!AD$1,0)),
IF(INDEX!$H$34=3,(VLOOKUP($A50,'LA27'!$A$1:$BZ$190,'LA27'!AD$1,0)),0))),".")</f>
        <v>0</v>
      </c>
      <c r="AG50" s="59">
        <f>IFERROR(
IF(INDEX!$H$34=1,(VLOOKUP($A50,'LA21'!$A$1:$BZ$190,'LA21'!AE$1,0)),
IF(INDEX!$H$34=2,(VLOOKUP($A50,'LA22'!$A$1:$BZ$190,'LA22'!AE$1,0)),
IF(INDEX!$H$34=3,(VLOOKUP($A50,'LA27'!$A$1:$BZ$190,'LA27'!AE$1,0)),0))),".")</f>
        <v>0</v>
      </c>
      <c r="AH50" s="59">
        <f>IFERROR(
IF(INDEX!$H$34=1,(VLOOKUP($A50,'LA21'!$A$1:$BZ$190,'LA21'!AF$1,0)),
IF(INDEX!$H$34=2,(VLOOKUP($A50,'LA22'!$A$1:$BZ$190,'LA22'!AF$1,0)),
IF(INDEX!$H$34=3,(VLOOKUP($A50,'LA27'!$A$1:$BZ$190,'LA27'!AF$1,0)),0))),".")</f>
        <v>0</v>
      </c>
      <c r="AI50" s="59">
        <f>IFERROR(
IF(INDEX!$H$34=1,(VLOOKUP($A50,'LA21'!$A$1:$BZ$190,'LA21'!AG$1,0)),
IF(INDEX!$H$34=2,(VLOOKUP($A50,'LA22'!$A$1:$BZ$190,'LA22'!AG$1,0)),
IF(INDEX!$H$34=3,(VLOOKUP($A50,'LA27'!$A$1:$BZ$190,'LA27'!AG$1,0)),0))),".")</f>
        <v>0</v>
      </c>
      <c r="AJ50" s="59">
        <f>IFERROR(
IF(INDEX!$H$34=1,(VLOOKUP($A50,'LA21'!$A$1:$BZ$190,'LA21'!AH$1,0)),
IF(INDEX!$H$34=2,(VLOOKUP($A50,'LA22'!$A$1:$BZ$190,'LA22'!AH$1,0)),
IF(INDEX!$H$34=3,(VLOOKUP($A50,'LA27'!$A$1:$BZ$190,'LA27'!AH$1,0)),0))),".")</f>
        <v>0</v>
      </c>
      <c r="AK50" s="59">
        <f>IFERROR(
IF(INDEX!$H$34=1,(VLOOKUP($A50,'LA21'!$A$1:$BZ$190,'LA21'!AI$1,0)),
IF(INDEX!$H$34=2,(VLOOKUP($A50,'LA22'!$A$1:$BZ$190,'LA22'!AI$1,0)),
IF(INDEX!$H$34=3,(VLOOKUP($A50,'LA27'!$A$1:$BZ$190,'LA27'!AI$1,0)),0))),".")</f>
        <v>0.08</v>
      </c>
      <c r="AL50" s="59">
        <f>IFERROR(
IF(INDEX!$H$34=1,(VLOOKUP($A50,'LA21'!$A$1:$BZ$190,'LA21'!AJ$1,0)),
IF(INDEX!$H$34=2,(VLOOKUP($A50,'LA22'!$A$1:$BZ$190,'LA22'!AJ$1,0)),
IF(INDEX!$H$34=3,(VLOOKUP($A50,'LA27'!$A$1:$BZ$190,'LA27'!AJ$1,0)),0))),".")</f>
        <v>0.08</v>
      </c>
      <c r="AM50" s="59">
        <f>IFERROR(
IF(INDEX!$H$34=1,(VLOOKUP($A50,'LA21'!$A$1:$BZ$190,'LA21'!AK$1,0)),
IF(INDEX!$H$34=2,(VLOOKUP($A50,'LA22'!$A$1:$BZ$190,'LA22'!AK$1,0)),
IF(INDEX!$H$34=3,(VLOOKUP($A50,'LA27'!$A$1:$BZ$190,'LA27'!AK$1,0)),0))),".")</f>
        <v>0.08</v>
      </c>
      <c r="AN50" s="59">
        <f>IFERROR(
IF(INDEX!$H$34=1,(VLOOKUP($A50,'LA21'!$A$1:$BZ$190,'LA21'!AL$1,0)),
IF(INDEX!$H$34=2,(VLOOKUP($A50,'LA22'!$A$1:$BZ$190,'LA22'!AL$1,0)),
IF(INDEX!$H$34=3,(VLOOKUP($A50,'LA27'!$A$1:$BZ$190,'LA27'!AL$1,0)),0))),".")</f>
        <v>0</v>
      </c>
      <c r="AO50" s="59">
        <f>IFERROR(
IF(INDEX!$H$34=1,(VLOOKUP($A50,'LA21'!$A$1:$BZ$190,'LA21'!AM$1,0)),
IF(INDEX!$H$34=2,(VLOOKUP($A50,'LA22'!$A$1:$BZ$190,'LA22'!AM$1,0)),
IF(INDEX!$H$34=3,(VLOOKUP($A50,'LA27'!$A$1:$BZ$190,'LA27'!AM$1,0)),0))),".")</f>
        <v>0</v>
      </c>
      <c r="AP50" s="59">
        <f>IFERROR(
IF(INDEX!$H$34=1,(VLOOKUP($A50,'LA21'!$A$1:$BZ$190,'LA21'!AN$1,0)),
IF(INDEX!$H$34=2,(VLOOKUP($A50,'LA22'!$A$1:$BZ$190,'LA22'!AN$1,0)),
IF(INDEX!$H$34=3,(VLOOKUP($A50,'LA27'!$A$1:$BZ$190,'LA27'!AN$1,0)),0))),".")</f>
        <v>0</v>
      </c>
      <c r="AQ50" s="59" t="str">
        <f>IFERROR(
IF(INDEX!$H$34=1,(VLOOKUP($A50,'LA21'!$A$1:$BZ$190,'LA21'!AO$1,0)),
IF(INDEX!$H$34=2,(VLOOKUP($A50,'LA22'!$A$1:$BZ$190,'LA22'!AO$1,0)),
IF(INDEX!$H$34=3,(VLOOKUP($A50,'LA27'!$A$1:$BZ$190,'LA27'!AO$1,0)),0))),".")</f>
        <v>x</v>
      </c>
      <c r="AR50" s="59" t="str">
        <f>IFERROR(
IF(INDEX!$H$34=1,(VLOOKUP($A50,'LA21'!$A$1:$BZ$190,'LA21'!AP$1,0)),
IF(INDEX!$H$34=2,(VLOOKUP($A50,'LA22'!$A$1:$BZ$190,'LA22'!AP$1,0)),
IF(INDEX!$H$34=3,(VLOOKUP($A50,'LA27'!$A$1:$BZ$190,'LA27'!AP$1,0)),0))),".")</f>
        <v>x</v>
      </c>
      <c r="AS50" s="59" t="str">
        <f>IFERROR(
IF(INDEX!$H$34=1,(VLOOKUP($A50,'LA21'!$A$1:$BZ$190,'LA21'!AQ$1,0)),
IF(INDEX!$H$34=2,(VLOOKUP($A50,'LA22'!$A$1:$BZ$190,'LA22'!AQ$1,0)),
IF(INDEX!$H$34=3,(VLOOKUP($A50,'LA27'!$A$1:$BZ$190,'LA27'!AQ$1,0)),0))),".")</f>
        <v>-</v>
      </c>
      <c r="AT50" s="59">
        <f>IFERROR(
IF(INDEX!$H$34=1,(VLOOKUP($A50,'LA21'!$A$1:$BZ$190,'LA21'!AR$1,0)),
IF(INDEX!$H$34=2,(VLOOKUP($A50,'LA22'!$A$1:$BZ$190,'LA22'!AR$1,0)),
IF(INDEX!$H$34=3,(VLOOKUP($A50,'LA27'!$A$1:$BZ$190,'LA27'!AR$1,0)),0))),".")</f>
        <v>0.01</v>
      </c>
      <c r="AU50" s="59">
        <f>IFERROR(
IF(INDEX!$H$34=1,(VLOOKUP($A50,'LA21'!$A$1:$BZ$190,'LA21'!AS$1,0)),
IF(INDEX!$H$34=2,(VLOOKUP($A50,'LA22'!$A$1:$BZ$190,'LA22'!AS$1,0)),
IF(INDEX!$H$34=3,(VLOOKUP($A50,'LA27'!$A$1:$BZ$190,'LA27'!AS$1,0)),0))),".")</f>
        <v>0.01</v>
      </c>
      <c r="AV50" s="59">
        <f>IFERROR(
IF(INDEX!$H$34=1,(VLOOKUP($A50,'LA21'!$A$1:$BZ$190,'LA21'!AT$1,0)),
IF(INDEX!$H$34=2,(VLOOKUP($A50,'LA22'!$A$1:$BZ$190,'LA22'!AT$1,0)),
IF(INDEX!$H$34=3,(VLOOKUP($A50,'LA27'!$A$1:$BZ$190,'LA27'!AT$1,0)),0))),".")</f>
        <v>0.01</v>
      </c>
      <c r="AW50" s="59">
        <f>IFERROR(
IF(INDEX!$H$34=1,(VLOOKUP($A50,'LA21'!$A$1:$BZ$190,'LA21'!AU$1,0)),
IF(INDEX!$H$34=2,(VLOOKUP($A50,'LA22'!$A$1:$BZ$190,'LA22'!AU$1,0)),
IF(INDEX!$H$34=3,(VLOOKUP($A50,'LA27'!$A$1:$BZ$190,'LA27'!AU$1,0)),0))),".")</f>
        <v>0.01</v>
      </c>
      <c r="AX50" s="59" t="str">
        <f>IFERROR(
IF(INDEX!$H$34=1,(VLOOKUP($A50,'LA21'!$A$1:$BZ$190,'LA21'!AV$1,0)),
IF(INDEX!$H$34=2,(VLOOKUP($A50,'LA22'!$A$1:$BZ$190,'LA22'!AV$1,0)),
IF(INDEX!$H$34=3,(VLOOKUP($A50,'LA27'!$A$1:$BZ$190,'LA27'!AV$1,0)),0))),".")</f>
        <v>x</v>
      </c>
      <c r="AY50" s="59">
        <f>IFERROR(
IF(INDEX!$H$34=1,(VLOOKUP($A50,'LA21'!$A$1:$BZ$190,'LA21'!AW$1,0)),
IF(INDEX!$H$34=2,(VLOOKUP($A50,'LA22'!$A$1:$BZ$190,'LA22'!AW$1,0)),
IF(INDEX!$H$34=3,(VLOOKUP($A50,'LA27'!$A$1:$BZ$190,'LA27'!AW$1,0)),0))),".")</f>
        <v>0.01</v>
      </c>
      <c r="AZ50" s="59" t="str">
        <f>IFERROR(
IF(INDEX!$H$34=1,(VLOOKUP($A50,'LA21'!$A$1:$BZ$190,'LA21'!AX$1,0)),
IF(INDEX!$H$34=2,(VLOOKUP($A50,'LA22'!$A$1:$BZ$190,'LA22'!AX$1,0)),
IF(INDEX!$H$34=3,(VLOOKUP($A50,'LA27'!$A$1:$BZ$190,'LA27'!AX$1,0)),0))),".")</f>
        <v>x</v>
      </c>
      <c r="BA50" s="59" t="str">
        <f>IFERROR(
IF(INDEX!$H$34=1,(VLOOKUP($A50,'LA21'!$A$1:$BZ$190,'LA21'!AY$1,0)),
IF(INDEX!$H$34=2,(VLOOKUP($A50,'LA22'!$A$1:$BZ$190,'LA22'!AY$1,0)),
IF(INDEX!$H$34=3,(VLOOKUP($A50,'LA27'!$A$1:$BZ$190,'LA27'!AY$1,0)),0))),".")</f>
        <v>x</v>
      </c>
      <c r="BB50" s="59" t="str">
        <f>IFERROR(
IF(INDEX!$H$34=1,(VLOOKUP($A50,'LA21'!$A$1:$BZ$190,'LA21'!AZ$1,0)),
IF(INDEX!$H$34=2,(VLOOKUP($A50,'LA22'!$A$1:$BZ$190,'LA22'!AZ$1,0)),
IF(INDEX!$H$34=3,(VLOOKUP($A50,'LA27'!$A$1:$BZ$190,'LA27'!AZ$1,0)),0))),".")</f>
        <v>x</v>
      </c>
      <c r="BC50" s="59" t="str">
        <f>IFERROR(
IF(INDEX!$H$34=1,(VLOOKUP($A50,'LA21'!$A$1:$BZ$190,'LA21'!BA$1,0)),
IF(INDEX!$H$34=2,(VLOOKUP($A50,'LA22'!$A$1:$BZ$190,'LA22'!BA$1,0)),
IF(INDEX!$H$34=3,(VLOOKUP($A50,'LA27'!$A$1:$BZ$190,'LA27'!BA$1,0)),0))),".")</f>
        <v>x</v>
      </c>
      <c r="BD50" s="59" t="str">
        <f>IFERROR(
IF(INDEX!$H$34=1,(VLOOKUP($A50,'LA21'!$A$1:$BZ$190,'LA21'!BB$1,0)),
IF(INDEX!$H$34=2,(VLOOKUP($A50,'LA22'!$A$1:$BZ$190,'LA22'!BB$1,0)),
IF(INDEX!$H$34=3,(VLOOKUP($A50,'LA27'!$A$1:$BZ$190,'LA27'!BB$1,0)),0))),".")</f>
        <v>x</v>
      </c>
      <c r="BE50" s="59" t="str">
        <f>IFERROR(
IF(INDEX!$H$34=1,(VLOOKUP($A50,'LA21'!$A$1:$BZ$190,'LA21'!BC$1,0)),
IF(INDEX!$H$34=2,(VLOOKUP($A50,'LA22'!$A$1:$BZ$190,'LA22'!BC$1,0)),
IF(INDEX!$H$34=3,(VLOOKUP($A50,'LA27'!$A$1:$BZ$190,'LA27'!BC$1,0)),0))),".")</f>
        <v>x</v>
      </c>
      <c r="BF50" s="59">
        <f>IFERROR(
IF(INDEX!$H$34=1,(VLOOKUP($A50,'LA21'!$A$1:$BZ$190,'LA21'!BD$1,0)),
IF(INDEX!$H$34=2,(VLOOKUP($A50,'LA22'!$A$1:$BZ$190,'LA22'!BD$1,0)),
IF(INDEX!$H$34=3,(VLOOKUP($A50,'LA27'!$A$1:$BZ$190,'LA27'!BD$1,0)),0))),".")</f>
        <v>0.01</v>
      </c>
      <c r="BG50" s="59">
        <f>IFERROR(
IF(INDEX!$H$34=1,(VLOOKUP($A50,'LA21'!$A$1:$BZ$190,'LA21'!BE$1,0)),
IF(INDEX!$H$34=2,(VLOOKUP($A50,'LA22'!$A$1:$BZ$190,'LA22'!BE$1,0)),
IF(INDEX!$H$34=3,(VLOOKUP($A50,'LA27'!$A$1:$BZ$190,'LA27'!BE$1,0)),0))),".")</f>
        <v>0.02</v>
      </c>
      <c r="BH50" s="59">
        <f>IFERROR(
IF(INDEX!$H$34=1,(VLOOKUP($A50,'LA21'!$A$1:$BZ$190,'LA21'!BF$1,0)),
IF(INDEX!$H$34=2,(VLOOKUP($A50,'LA22'!$A$1:$BZ$190,'LA22'!BF$1,0)),
IF(INDEX!$H$34=3,(VLOOKUP($A50,'LA27'!$A$1:$BZ$190,'LA27'!BF$1,0)),0))),".")</f>
        <v>0.02</v>
      </c>
      <c r="BI50" s="59">
        <f>IFERROR(
IF(INDEX!$H$34=1,(VLOOKUP($A50,'LA21'!$A$1:$BZ$190,'LA21'!BG$1,0)),
IF(INDEX!$H$34=2,(VLOOKUP($A50,'LA22'!$A$1:$BZ$190,'LA22'!BG$1,0)),
IF(INDEX!$H$34=3,(VLOOKUP($A50,'LA27'!$A$1:$BZ$190,'LA27'!BG$1,0)),0))),".")</f>
        <v>0.08</v>
      </c>
      <c r="BJ50" s="59">
        <f>IFERROR(
IF(INDEX!$H$34=1,(VLOOKUP($A50,'LA21'!$A$1:$BZ$190,'LA21'!BH$1,0)),
IF(INDEX!$H$34=2,(VLOOKUP($A50,'LA22'!$A$1:$BZ$190,'LA22'!BH$1,0)),
IF(INDEX!$H$34=3,(VLOOKUP($A50,'LA27'!$A$1:$BZ$190,'LA27'!BH$1,0)),0))),".")</f>
        <v>7.0000000000000007E-2</v>
      </c>
      <c r="BK50" s="59">
        <f>IFERROR(
IF(INDEX!$H$34=1,(VLOOKUP($A50,'LA21'!$A$1:$BZ$190,'LA21'!BI$1,0)),
IF(INDEX!$H$34=2,(VLOOKUP($A50,'LA22'!$A$1:$BZ$190,'LA22'!BI$1,0)),
IF(INDEX!$H$34=3,(VLOOKUP($A50,'LA27'!$A$1:$BZ$190,'LA27'!BI$1,0)),0))),".")</f>
        <v>7.0000000000000007E-2</v>
      </c>
      <c r="BL50" s="59">
        <f>IFERROR(
IF(INDEX!$H$34=1,(VLOOKUP($A50,'LA21'!$A$1:$BZ$190,'LA21'!BJ$1,0)),
IF(INDEX!$H$34=2,(VLOOKUP($A50,'LA22'!$A$1:$BZ$190,'LA22'!BJ$1,0)),
IF(INDEX!$H$34=3,(VLOOKUP($A50,'LA27'!$A$1:$BZ$190,'LA27'!BJ$1,0)),0))),".")</f>
        <v>0.02</v>
      </c>
      <c r="BM50" s="59">
        <f>IFERROR(
IF(INDEX!$H$34=1,(VLOOKUP($A50,'LA21'!$A$1:$BZ$190,'LA21'!BK$1,0)),
IF(INDEX!$H$34=2,(VLOOKUP($A50,'LA22'!$A$1:$BZ$190,'LA22'!BK$1,0)),
IF(INDEX!$H$34=3,(VLOOKUP($A50,'LA27'!$A$1:$BZ$190,'LA27'!BK$1,0)),0))),".")</f>
        <v>0.01</v>
      </c>
      <c r="BN50" s="59">
        <f>IFERROR(
IF(INDEX!$H$34=1,(VLOOKUP($A50,'LA21'!$A$1:$BZ$190,'LA21'!BL$1,0)),
IF(INDEX!$H$34=2,(VLOOKUP($A50,'LA22'!$A$1:$BZ$190,'LA22'!BL$1,0)),
IF(INDEX!$H$34=3,(VLOOKUP($A50,'LA27'!$A$1:$BZ$190,'LA27'!BL$1,0)),0))),".")</f>
        <v>0.01</v>
      </c>
      <c r="BO50" s="59">
        <f>IFERROR(
IF(INDEX!$H$34=1,(VLOOKUP($A50,'LA21'!$A$1:$BZ$190,'LA21'!BM$1,0)),
IF(INDEX!$H$34=2,(VLOOKUP($A50,'LA22'!$A$1:$BZ$190,'LA22'!BM$1,0)),
IF(INDEX!$H$34=3,(VLOOKUP($A50,'LA27'!$A$1:$BZ$190,'LA27'!BM$1,0)),0))),".")</f>
        <v>0.01</v>
      </c>
      <c r="BP50" s="59">
        <f>IFERROR(
IF(INDEX!$H$34=1,(VLOOKUP($A50,'LA21'!$A$1:$BZ$190,'LA21'!BN$1,0)),
IF(INDEX!$H$34=2,(VLOOKUP($A50,'LA22'!$A$1:$BZ$190,'LA22'!BN$1,0)),
IF(INDEX!$H$34=3,(VLOOKUP($A50,'LA27'!$A$1:$BZ$190,'LA27'!BN$1,0)),0))),".")</f>
        <v>0.01</v>
      </c>
      <c r="BQ50" s="59">
        <f>IFERROR(
IF(INDEX!$H$34=1,(VLOOKUP($A50,'LA21'!$A$1:$BZ$190,'LA21'!BO$1,0)),
IF(INDEX!$H$34=2,(VLOOKUP($A50,'LA22'!$A$1:$BZ$190,'LA22'!BO$1,0)),
IF(INDEX!$H$34=3,(VLOOKUP($A50,'LA27'!$A$1:$BZ$190,'LA27'!BO$1,0)),0))),".")</f>
        <v>0.01</v>
      </c>
    </row>
    <row r="51" spans="1:69" x14ac:dyDescent="0.2">
      <c r="A51" s="7">
        <v>830</v>
      </c>
      <c r="B51" s="13" t="s">
        <v>161</v>
      </c>
      <c r="C51" s="96" t="s">
        <v>116</v>
      </c>
      <c r="D51" s="152">
        <f>IFERROR(
IF(INDEX!$H$34=1,(VLOOKUP($A51,'LA21'!$A$1:$BZ$190,'LA21'!B$1,0)),
IF(INDEX!$H$34=2,(VLOOKUP($A51,'LA22'!$A$1:$BZ$190,'LA22'!B$1,0)),
IF(INDEX!$H$34=3,(VLOOKUP($A51,'LA27'!$A$1:$BZ$190,'LA27'!B$1,0)),0))),".")</f>
        <v>4160</v>
      </c>
      <c r="E51" s="58">
        <f>IFERROR(
IF(INDEX!$H$34=1,(VLOOKUP($A51,'LA21'!$A$1:$BZ$190,'LA21'!C$1,0)),
IF(INDEX!$H$34=2,(VLOOKUP($A51,'LA22'!$A$1:$BZ$190,'LA22'!C$1,0)),
IF(INDEX!$H$34=3,(VLOOKUP($A51,'LA27'!$A$1:$BZ$190,'LA27'!C$1,0)),0))),".")</f>
        <v>4150</v>
      </c>
      <c r="F51" s="58">
        <f>IFERROR(
IF(INDEX!$H$34=1,(VLOOKUP($A51,'LA21'!$A$1:$BZ$190,'LA21'!D$1,0)),
IF(INDEX!$H$34=2,(VLOOKUP($A51,'LA22'!$A$1:$BZ$190,'LA22'!D$1,0)),
IF(INDEX!$H$34=3,(VLOOKUP($A51,'LA27'!$A$1:$BZ$190,'LA27'!D$1,0)),0))),".")</f>
        <v>8310</v>
      </c>
      <c r="G51" s="59">
        <f>IFERROR(
IF(INDEX!$H$34=1,(VLOOKUP($A51,'LA21'!$A$1:$BZ$190,'LA21'!E$1,0)),
IF(INDEX!$H$34=2,(VLOOKUP($A51,'LA22'!$A$1:$BZ$190,'LA22'!E$1,0)),
IF(INDEX!$H$34=3,(VLOOKUP($A51,'LA27'!$A$1:$BZ$190,'LA27'!E$1,0)),0))),".")</f>
        <v>0.91</v>
      </c>
      <c r="H51" s="59">
        <f>IFERROR(
IF(INDEX!$H$34=1,(VLOOKUP($A51,'LA21'!$A$1:$BZ$190,'LA21'!F$1,0)),
IF(INDEX!$H$34=2,(VLOOKUP($A51,'LA22'!$A$1:$BZ$190,'LA22'!F$1,0)),
IF(INDEX!$H$34=3,(VLOOKUP($A51,'LA27'!$A$1:$BZ$190,'LA27'!F$1,0)),0))),".")</f>
        <v>0.92</v>
      </c>
      <c r="I51" s="59">
        <f>IFERROR(
IF(INDEX!$H$34=1,(VLOOKUP($A51,'LA21'!$A$1:$BZ$190,'LA21'!G$1,0)),
IF(INDEX!$H$34=2,(VLOOKUP($A51,'LA22'!$A$1:$BZ$190,'LA22'!G$1,0)),
IF(INDEX!$H$34=3,(VLOOKUP($A51,'LA27'!$A$1:$BZ$190,'LA27'!G$1,0)),0))),".")</f>
        <v>0.92</v>
      </c>
      <c r="J51" s="59">
        <f>IFERROR(
IF(INDEX!$H$34=1,(VLOOKUP($A51,'LA21'!$A$1:$BZ$190,'LA21'!H$1,0)),
IF(INDEX!$H$34=2,(VLOOKUP($A51,'LA22'!$A$1:$BZ$190,'LA22'!H$1,0)),
IF(INDEX!$H$34=3,(VLOOKUP($A51,'LA27'!$A$1:$BZ$190,'LA27'!H$1,0)),0))),".")</f>
        <v>0.88</v>
      </c>
      <c r="K51" s="59">
        <f>IFERROR(
IF(INDEX!$H$34=1,(VLOOKUP($A51,'LA21'!$A$1:$BZ$190,'LA21'!I$1,0)),
IF(INDEX!$H$34=2,(VLOOKUP($A51,'LA22'!$A$1:$BZ$190,'LA22'!I$1,0)),
IF(INDEX!$H$34=3,(VLOOKUP($A51,'LA27'!$A$1:$BZ$190,'LA27'!I$1,0)),0))),".")</f>
        <v>0.9</v>
      </c>
      <c r="L51" s="59">
        <f>IFERROR(
IF(INDEX!$H$34=1,(VLOOKUP($A51,'LA21'!$A$1:$BZ$190,'LA21'!J$1,0)),
IF(INDEX!$H$34=2,(VLOOKUP($A51,'LA22'!$A$1:$BZ$190,'LA22'!J$1,0)),
IF(INDEX!$H$34=3,(VLOOKUP($A51,'LA27'!$A$1:$BZ$190,'LA27'!J$1,0)),0))),".")</f>
        <v>0.89</v>
      </c>
      <c r="M51" s="59">
        <f>IFERROR(
IF(INDEX!$H$34=1,(VLOOKUP($A51,'LA21'!$A$1:$BZ$190,'LA21'!K$1,0)),
IF(INDEX!$H$34=2,(VLOOKUP($A51,'LA22'!$A$1:$BZ$190,'LA22'!K$1,0)),
IF(INDEX!$H$34=3,(VLOOKUP($A51,'LA27'!$A$1:$BZ$190,'LA27'!K$1,0)),0))),".")</f>
        <v>0.38</v>
      </c>
      <c r="N51" s="59">
        <f>IFERROR(
IF(INDEX!$H$34=1,(VLOOKUP($A51,'LA21'!$A$1:$BZ$190,'LA21'!L$1,0)),
IF(INDEX!$H$34=2,(VLOOKUP($A51,'LA22'!$A$1:$BZ$190,'LA22'!L$1,0)),
IF(INDEX!$H$34=3,(VLOOKUP($A51,'LA27'!$A$1:$BZ$190,'LA27'!L$1,0)),0))),".")</f>
        <v>0.34</v>
      </c>
      <c r="O51" s="59">
        <f>IFERROR(
IF(INDEX!$H$34=1,(VLOOKUP($A51,'LA21'!$A$1:$BZ$190,'LA21'!M$1,0)),
IF(INDEX!$H$34=2,(VLOOKUP($A51,'LA22'!$A$1:$BZ$190,'LA22'!M$1,0)),
IF(INDEX!$H$34=3,(VLOOKUP($A51,'LA27'!$A$1:$BZ$190,'LA27'!M$1,0)),0))),".")</f>
        <v>0.36</v>
      </c>
      <c r="P51" s="59" t="str">
        <f>IFERROR(
IF(INDEX!$H$34=1,(VLOOKUP($A51,'LA21'!$A$1:$BZ$190,'LA21'!N$1,0)),
IF(INDEX!$H$34=2,(VLOOKUP($A51,'LA22'!$A$1:$BZ$190,'LA22'!N$1,0)),
IF(INDEX!$H$34=3,(VLOOKUP($A51,'LA27'!$A$1:$BZ$190,'LA27'!N$1,0)),0))),".")</f>
        <v>-</v>
      </c>
      <c r="Q51" s="59" t="str">
        <f>IFERROR(
IF(INDEX!$H$34=1,(VLOOKUP($A51,'LA21'!$A$1:$BZ$190,'LA21'!O$1,0)),
IF(INDEX!$H$34=2,(VLOOKUP($A51,'LA22'!$A$1:$BZ$190,'LA22'!O$1,0)),
IF(INDEX!$H$34=3,(VLOOKUP($A51,'LA27'!$A$1:$BZ$190,'LA27'!O$1,0)),0))),".")</f>
        <v>-</v>
      </c>
      <c r="R51" s="59" t="str">
        <f>IFERROR(
IF(INDEX!$H$34=1,(VLOOKUP($A51,'LA21'!$A$1:$BZ$190,'LA21'!P$1,0)),
IF(INDEX!$H$34=2,(VLOOKUP($A51,'LA22'!$A$1:$BZ$190,'LA22'!P$1,0)),
IF(INDEX!$H$34=3,(VLOOKUP($A51,'LA27'!$A$1:$BZ$190,'LA27'!P$1,0)),0))),".")</f>
        <v>-</v>
      </c>
      <c r="S51" s="59">
        <f>IFERROR(
IF(INDEX!$H$34=1,(VLOOKUP($A51,'LA21'!$A$1:$BZ$190,'LA21'!Q$1,0)),
IF(INDEX!$H$34=2,(VLOOKUP($A51,'LA22'!$A$1:$BZ$190,'LA22'!Q$1,0)),
IF(INDEX!$H$34=3,(VLOOKUP($A51,'LA27'!$A$1:$BZ$190,'LA27'!Q$1,0)),0))),".")</f>
        <v>0.09</v>
      </c>
      <c r="T51" s="59">
        <f>IFERROR(
IF(INDEX!$H$34=1,(VLOOKUP($A51,'LA21'!$A$1:$BZ$190,'LA21'!R$1,0)),
IF(INDEX!$H$34=2,(VLOOKUP($A51,'LA22'!$A$1:$BZ$190,'LA22'!R$1,0)),
IF(INDEX!$H$34=3,(VLOOKUP($A51,'LA27'!$A$1:$BZ$190,'LA27'!R$1,0)),0))),".")</f>
        <v>0.06</v>
      </c>
      <c r="U51" s="59">
        <f>IFERROR(
IF(INDEX!$H$34=1,(VLOOKUP($A51,'LA21'!$A$1:$BZ$190,'LA21'!S$1,0)),
IF(INDEX!$H$34=2,(VLOOKUP($A51,'LA22'!$A$1:$BZ$190,'LA22'!S$1,0)),
IF(INDEX!$H$34=3,(VLOOKUP($A51,'LA27'!$A$1:$BZ$190,'LA27'!S$1,0)),0))),".")</f>
        <v>0.08</v>
      </c>
      <c r="V51" s="59">
        <f>IFERROR(
IF(INDEX!$H$34=1,(VLOOKUP($A51,'LA21'!$A$1:$BZ$190,'LA21'!T$1,0)),
IF(INDEX!$H$34=2,(VLOOKUP($A51,'LA22'!$A$1:$BZ$190,'LA22'!T$1,0)),
IF(INDEX!$H$34=3,(VLOOKUP($A51,'LA27'!$A$1:$BZ$190,'LA27'!T$1,0)),0))),".")</f>
        <v>0.36</v>
      </c>
      <c r="W51" s="59">
        <f>IFERROR(
IF(INDEX!$H$34=1,(VLOOKUP($A51,'LA21'!$A$1:$BZ$190,'LA21'!U$1,0)),
IF(INDEX!$H$34=2,(VLOOKUP($A51,'LA22'!$A$1:$BZ$190,'LA22'!U$1,0)),
IF(INDEX!$H$34=3,(VLOOKUP($A51,'LA27'!$A$1:$BZ$190,'LA27'!U$1,0)),0))),".")</f>
        <v>0.43</v>
      </c>
      <c r="X51" s="59">
        <f>IFERROR(
IF(INDEX!$H$34=1,(VLOOKUP($A51,'LA21'!$A$1:$BZ$190,'LA21'!V$1,0)),
IF(INDEX!$H$34=2,(VLOOKUP($A51,'LA22'!$A$1:$BZ$190,'LA22'!V$1,0)),
IF(INDEX!$H$34=3,(VLOOKUP($A51,'LA27'!$A$1:$BZ$190,'LA27'!V$1,0)),0))),".")</f>
        <v>0.39</v>
      </c>
      <c r="Y51" s="59">
        <f>IFERROR(
IF(INDEX!$H$34=1,(VLOOKUP($A51,'LA21'!$A$1:$BZ$190,'LA21'!W$1,0)),
IF(INDEX!$H$34=2,(VLOOKUP($A51,'LA22'!$A$1:$BZ$190,'LA22'!W$1,0)),
IF(INDEX!$H$34=3,(VLOOKUP($A51,'LA27'!$A$1:$BZ$190,'LA27'!W$1,0)),0))),".")</f>
        <v>0.05</v>
      </c>
      <c r="Z51" s="59">
        <f>IFERROR(
IF(INDEX!$H$34=1,(VLOOKUP($A51,'LA21'!$A$1:$BZ$190,'LA21'!X$1,0)),
IF(INDEX!$H$34=2,(VLOOKUP($A51,'LA22'!$A$1:$BZ$190,'LA22'!X$1,0)),
IF(INDEX!$H$34=3,(VLOOKUP($A51,'LA27'!$A$1:$BZ$190,'LA27'!X$1,0)),0))),".")</f>
        <v>0.06</v>
      </c>
      <c r="AA51" s="59">
        <f>IFERROR(
IF(INDEX!$H$34=1,(VLOOKUP($A51,'LA21'!$A$1:$BZ$190,'LA21'!Y$1,0)),
IF(INDEX!$H$34=2,(VLOOKUP($A51,'LA22'!$A$1:$BZ$190,'LA22'!Y$1,0)),
IF(INDEX!$H$34=3,(VLOOKUP($A51,'LA27'!$A$1:$BZ$190,'LA27'!Y$1,0)),0))),".")</f>
        <v>0.05</v>
      </c>
      <c r="AB51" s="59" t="str">
        <f>IFERROR(
IF(INDEX!$H$34=1,(VLOOKUP($A51,'LA21'!$A$1:$BZ$190,'LA21'!Z$1,0)),
IF(INDEX!$H$34=2,(VLOOKUP($A51,'LA22'!$A$1:$BZ$190,'LA22'!Z$1,0)),
IF(INDEX!$H$34=3,(VLOOKUP($A51,'LA27'!$A$1:$BZ$190,'LA27'!Z$1,0)),0))),".")</f>
        <v>x</v>
      </c>
      <c r="AC51" s="59">
        <f>IFERROR(
IF(INDEX!$H$34=1,(VLOOKUP($A51,'LA21'!$A$1:$BZ$190,'LA21'!AA$1,0)),
IF(INDEX!$H$34=2,(VLOOKUP($A51,'LA22'!$A$1:$BZ$190,'LA22'!AA$1,0)),
IF(INDEX!$H$34=3,(VLOOKUP($A51,'LA27'!$A$1:$BZ$190,'LA27'!AA$1,0)),0))),".")</f>
        <v>0</v>
      </c>
      <c r="AD51" s="59" t="str">
        <f>IFERROR(
IF(INDEX!$H$34=1,(VLOOKUP($A51,'LA21'!$A$1:$BZ$190,'LA21'!AB$1,0)),
IF(INDEX!$H$34=2,(VLOOKUP($A51,'LA22'!$A$1:$BZ$190,'LA22'!AB$1,0)),
IF(INDEX!$H$34=3,(VLOOKUP($A51,'LA27'!$A$1:$BZ$190,'LA27'!AB$1,0)),0))),".")</f>
        <v>x</v>
      </c>
      <c r="AE51" s="59">
        <f>IFERROR(
IF(INDEX!$H$34=1,(VLOOKUP($A51,'LA21'!$A$1:$BZ$190,'LA21'!AC$1,0)),
IF(INDEX!$H$34=2,(VLOOKUP($A51,'LA22'!$A$1:$BZ$190,'LA22'!AC$1,0)),
IF(INDEX!$H$34=3,(VLOOKUP($A51,'LA27'!$A$1:$BZ$190,'LA27'!AC$1,0)),0))),".")</f>
        <v>0</v>
      </c>
      <c r="AF51" s="59">
        <f>IFERROR(
IF(INDEX!$H$34=1,(VLOOKUP($A51,'LA21'!$A$1:$BZ$190,'LA21'!AD$1,0)),
IF(INDEX!$H$34=2,(VLOOKUP($A51,'LA22'!$A$1:$BZ$190,'LA22'!AD$1,0)),
IF(INDEX!$H$34=3,(VLOOKUP($A51,'LA27'!$A$1:$BZ$190,'LA27'!AD$1,0)),0))),".")</f>
        <v>0</v>
      </c>
      <c r="AG51" s="59">
        <f>IFERROR(
IF(INDEX!$H$34=1,(VLOOKUP($A51,'LA21'!$A$1:$BZ$190,'LA21'!AE$1,0)),
IF(INDEX!$H$34=2,(VLOOKUP($A51,'LA22'!$A$1:$BZ$190,'LA22'!AE$1,0)),
IF(INDEX!$H$34=3,(VLOOKUP($A51,'LA27'!$A$1:$BZ$190,'LA27'!AE$1,0)),0))),".")</f>
        <v>0</v>
      </c>
      <c r="AH51" s="59" t="str">
        <f>IFERROR(
IF(INDEX!$H$34=1,(VLOOKUP($A51,'LA21'!$A$1:$BZ$190,'LA21'!AF$1,0)),
IF(INDEX!$H$34=2,(VLOOKUP($A51,'LA22'!$A$1:$BZ$190,'LA22'!AF$1,0)),
IF(INDEX!$H$34=3,(VLOOKUP($A51,'LA27'!$A$1:$BZ$190,'LA27'!AF$1,0)),0))),".")</f>
        <v>-</v>
      </c>
      <c r="AI51" s="59" t="str">
        <f>IFERROR(
IF(INDEX!$H$34=1,(VLOOKUP($A51,'LA21'!$A$1:$BZ$190,'LA21'!AG$1,0)),
IF(INDEX!$H$34=2,(VLOOKUP($A51,'LA22'!$A$1:$BZ$190,'LA22'!AG$1,0)),
IF(INDEX!$H$34=3,(VLOOKUP($A51,'LA27'!$A$1:$BZ$190,'LA27'!AG$1,0)),0))),".")</f>
        <v>x</v>
      </c>
      <c r="AJ51" s="59" t="str">
        <f>IFERROR(
IF(INDEX!$H$34=1,(VLOOKUP($A51,'LA21'!$A$1:$BZ$190,'LA21'!AH$1,0)),
IF(INDEX!$H$34=2,(VLOOKUP($A51,'LA22'!$A$1:$BZ$190,'LA22'!AH$1,0)),
IF(INDEX!$H$34=3,(VLOOKUP($A51,'LA27'!$A$1:$BZ$190,'LA27'!AH$1,0)),0))),".")</f>
        <v>-</v>
      </c>
      <c r="AK51" s="59">
        <f>IFERROR(
IF(INDEX!$H$34=1,(VLOOKUP($A51,'LA21'!$A$1:$BZ$190,'LA21'!AI$1,0)),
IF(INDEX!$H$34=2,(VLOOKUP($A51,'LA22'!$A$1:$BZ$190,'LA22'!AI$1,0)),
IF(INDEX!$H$34=3,(VLOOKUP($A51,'LA27'!$A$1:$BZ$190,'LA27'!AI$1,0)),0))),".")</f>
        <v>0.11</v>
      </c>
      <c r="AL51" s="59">
        <f>IFERROR(
IF(INDEX!$H$34=1,(VLOOKUP($A51,'LA21'!$A$1:$BZ$190,'LA21'!AJ$1,0)),
IF(INDEX!$H$34=2,(VLOOKUP($A51,'LA22'!$A$1:$BZ$190,'LA22'!AJ$1,0)),
IF(INDEX!$H$34=3,(VLOOKUP($A51,'LA27'!$A$1:$BZ$190,'LA27'!AJ$1,0)),0))),".")</f>
        <v>0.06</v>
      </c>
      <c r="AM51" s="59">
        <f>IFERROR(
IF(INDEX!$H$34=1,(VLOOKUP($A51,'LA21'!$A$1:$BZ$190,'LA21'!AK$1,0)),
IF(INDEX!$H$34=2,(VLOOKUP($A51,'LA22'!$A$1:$BZ$190,'LA22'!AK$1,0)),
IF(INDEX!$H$34=3,(VLOOKUP($A51,'LA27'!$A$1:$BZ$190,'LA27'!AK$1,0)),0))),".")</f>
        <v>0.08</v>
      </c>
      <c r="AN51" s="59" t="str">
        <f>IFERROR(
IF(INDEX!$H$34=1,(VLOOKUP($A51,'LA21'!$A$1:$BZ$190,'LA21'!AL$1,0)),
IF(INDEX!$H$34=2,(VLOOKUP($A51,'LA22'!$A$1:$BZ$190,'LA22'!AL$1,0)),
IF(INDEX!$H$34=3,(VLOOKUP($A51,'LA27'!$A$1:$BZ$190,'LA27'!AL$1,0)),0))),".")</f>
        <v>x</v>
      </c>
      <c r="AO51" s="59">
        <f>IFERROR(
IF(INDEX!$H$34=1,(VLOOKUP($A51,'LA21'!$A$1:$BZ$190,'LA21'!AM$1,0)),
IF(INDEX!$H$34=2,(VLOOKUP($A51,'LA22'!$A$1:$BZ$190,'LA22'!AM$1,0)),
IF(INDEX!$H$34=3,(VLOOKUP($A51,'LA27'!$A$1:$BZ$190,'LA27'!AM$1,0)),0))),".")</f>
        <v>0</v>
      </c>
      <c r="AP51" s="59" t="str">
        <f>IFERROR(
IF(INDEX!$H$34=1,(VLOOKUP($A51,'LA21'!$A$1:$BZ$190,'LA21'!AN$1,0)),
IF(INDEX!$H$34=2,(VLOOKUP($A51,'LA22'!$A$1:$BZ$190,'LA22'!AN$1,0)),
IF(INDEX!$H$34=3,(VLOOKUP($A51,'LA27'!$A$1:$BZ$190,'LA27'!AN$1,0)),0))),".")</f>
        <v>x</v>
      </c>
      <c r="AQ51" s="59" t="str">
        <f>IFERROR(
IF(INDEX!$H$34=1,(VLOOKUP($A51,'LA21'!$A$1:$BZ$190,'LA21'!AO$1,0)),
IF(INDEX!$H$34=2,(VLOOKUP($A51,'LA22'!$A$1:$BZ$190,'LA22'!AO$1,0)),
IF(INDEX!$H$34=3,(VLOOKUP($A51,'LA27'!$A$1:$BZ$190,'LA27'!AO$1,0)),0))),".")</f>
        <v>-</v>
      </c>
      <c r="AR51" s="59">
        <f>IFERROR(
IF(INDEX!$H$34=1,(VLOOKUP($A51,'LA21'!$A$1:$BZ$190,'LA21'!AP$1,0)),
IF(INDEX!$H$34=2,(VLOOKUP($A51,'LA22'!$A$1:$BZ$190,'LA22'!AP$1,0)),
IF(INDEX!$H$34=3,(VLOOKUP($A51,'LA27'!$A$1:$BZ$190,'LA27'!AP$1,0)),0))),".")</f>
        <v>0.01</v>
      </c>
      <c r="AS51" s="59" t="str">
        <f>IFERROR(
IF(INDEX!$H$34=1,(VLOOKUP($A51,'LA21'!$A$1:$BZ$190,'LA21'!AQ$1,0)),
IF(INDEX!$H$34=2,(VLOOKUP($A51,'LA22'!$A$1:$BZ$190,'LA22'!AQ$1,0)),
IF(INDEX!$H$34=3,(VLOOKUP($A51,'LA27'!$A$1:$BZ$190,'LA27'!AQ$1,0)),0))),".")</f>
        <v>-</v>
      </c>
      <c r="AT51" s="59">
        <f>IFERROR(
IF(INDEX!$H$34=1,(VLOOKUP($A51,'LA21'!$A$1:$BZ$190,'LA21'!AR$1,0)),
IF(INDEX!$H$34=2,(VLOOKUP($A51,'LA22'!$A$1:$BZ$190,'LA22'!AR$1,0)),
IF(INDEX!$H$34=3,(VLOOKUP($A51,'LA27'!$A$1:$BZ$190,'LA27'!AR$1,0)),0))),".")</f>
        <v>0.02</v>
      </c>
      <c r="AU51" s="59">
        <f>IFERROR(
IF(INDEX!$H$34=1,(VLOOKUP($A51,'LA21'!$A$1:$BZ$190,'LA21'!AS$1,0)),
IF(INDEX!$H$34=2,(VLOOKUP($A51,'LA22'!$A$1:$BZ$190,'LA22'!AS$1,0)),
IF(INDEX!$H$34=3,(VLOOKUP($A51,'LA27'!$A$1:$BZ$190,'LA27'!AS$1,0)),0))),".")</f>
        <v>0.01</v>
      </c>
      <c r="AV51" s="59">
        <f>IFERROR(
IF(INDEX!$H$34=1,(VLOOKUP($A51,'LA21'!$A$1:$BZ$190,'LA21'!AT$1,0)),
IF(INDEX!$H$34=2,(VLOOKUP($A51,'LA22'!$A$1:$BZ$190,'LA22'!AT$1,0)),
IF(INDEX!$H$34=3,(VLOOKUP($A51,'LA27'!$A$1:$BZ$190,'LA27'!AT$1,0)),0))),".")</f>
        <v>0.02</v>
      </c>
      <c r="AW51" s="59">
        <f>IFERROR(
IF(INDEX!$H$34=1,(VLOOKUP($A51,'LA21'!$A$1:$BZ$190,'LA21'!AU$1,0)),
IF(INDEX!$H$34=2,(VLOOKUP($A51,'LA22'!$A$1:$BZ$190,'LA22'!AU$1,0)),
IF(INDEX!$H$34=3,(VLOOKUP($A51,'LA27'!$A$1:$BZ$190,'LA27'!AU$1,0)),0))),".")</f>
        <v>0.01</v>
      </c>
      <c r="AX51" s="59" t="str">
        <f>IFERROR(
IF(INDEX!$H$34=1,(VLOOKUP($A51,'LA21'!$A$1:$BZ$190,'LA21'!AV$1,0)),
IF(INDEX!$H$34=2,(VLOOKUP($A51,'LA22'!$A$1:$BZ$190,'LA22'!AV$1,0)),
IF(INDEX!$H$34=3,(VLOOKUP($A51,'LA27'!$A$1:$BZ$190,'LA27'!AV$1,0)),0))),".")</f>
        <v>-</v>
      </c>
      <c r="AY51" s="59">
        <f>IFERROR(
IF(INDEX!$H$34=1,(VLOOKUP($A51,'LA21'!$A$1:$BZ$190,'LA21'!AW$1,0)),
IF(INDEX!$H$34=2,(VLOOKUP($A51,'LA22'!$A$1:$BZ$190,'LA22'!AW$1,0)),
IF(INDEX!$H$34=3,(VLOOKUP($A51,'LA27'!$A$1:$BZ$190,'LA27'!AW$1,0)),0))),".")</f>
        <v>0.01</v>
      </c>
      <c r="AZ51" s="59" t="str">
        <f>IFERROR(
IF(INDEX!$H$34=1,(VLOOKUP($A51,'LA21'!$A$1:$BZ$190,'LA21'!AX$1,0)),
IF(INDEX!$H$34=2,(VLOOKUP($A51,'LA22'!$A$1:$BZ$190,'LA22'!AX$1,0)),
IF(INDEX!$H$34=3,(VLOOKUP($A51,'LA27'!$A$1:$BZ$190,'LA27'!AX$1,0)),0))),".")</f>
        <v>-</v>
      </c>
      <c r="BA51" s="59" t="str">
        <f>IFERROR(
IF(INDEX!$H$34=1,(VLOOKUP($A51,'LA21'!$A$1:$BZ$190,'LA21'!AY$1,0)),
IF(INDEX!$H$34=2,(VLOOKUP($A51,'LA22'!$A$1:$BZ$190,'LA22'!AY$1,0)),
IF(INDEX!$H$34=3,(VLOOKUP($A51,'LA27'!$A$1:$BZ$190,'LA27'!AY$1,0)),0))),".")</f>
        <v>-</v>
      </c>
      <c r="BB51" s="59" t="str">
        <f>IFERROR(
IF(INDEX!$H$34=1,(VLOOKUP($A51,'LA21'!$A$1:$BZ$190,'LA21'!AZ$1,0)),
IF(INDEX!$H$34=2,(VLOOKUP($A51,'LA22'!$A$1:$BZ$190,'LA22'!AZ$1,0)),
IF(INDEX!$H$34=3,(VLOOKUP($A51,'LA27'!$A$1:$BZ$190,'LA27'!AZ$1,0)),0))),".")</f>
        <v>-</v>
      </c>
      <c r="BC51" s="59" t="str">
        <f>IFERROR(
IF(INDEX!$H$34=1,(VLOOKUP($A51,'LA21'!$A$1:$BZ$190,'LA21'!BA$1,0)),
IF(INDEX!$H$34=2,(VLOOKUP($A51,'LA22'!$A$1:$BZ$190,'LA22'!BA$1,0)),
IF(INDEX!$H$34=3,(VLOOKUP($A51,'LA27'!$A$1:$BZ$190,'LA27'!BA$1,0)),0))),".")</f>
        <v>-</v>
      </c>
      <c r="BD51" s="59" t="str">
        <f>IFERROR(
IF(INDEX!$H$34=1,(VLOOKUP($A51,'LA21'!$A$1:$BZ$190,'LA21'!BB$1,0)),
IF(INDEX!$H$34=2,(VLOOKUP($A51,'LA22'!$A$1:$BZ$190,'LA22'!BB$1,0)),
IF(INDEX!$H$34=3,(VLOOKUP($A51,'LA27'!$A$1:$BZ$190,'LA27'!BB$1,0)),0))),".")</f>
        <v>-</v>
      </c>
      <c r="BE51" s="59" t="str">
        <f>IFERROR(
IF(INDEX!$H$34=1,(VLOOKUP($A51,'LA21'!$A$1:$BZ$190,'LA21'!BC$1,0)),
IF(INDEX!$H$34=2,(VLOOKUP($A51,'LA22'!$A$1:$BZ$190,'LA22'!BC$1,0)),
IF(INDEX!$H$34=3,(VLOOKUP($A51,'LA27'!$A$1:$BZ$190,'LA27'!BC$1,0)),0))),".")</f>
        <v>-</v>
      </c>
      <c r="BF51" s="59">
        <f>IFERROR(
IF(INDEX!$H$34=1,(VLOOKUP($A51,'LA21'!$A$1:$BZ$190,'LA21'!BD$1,0)),
IF(INDEX!$H$34=2,(VLOOKUP($A51,'LA22'!$A$1:$BZ$190,'LA22'!BD$1,0)),
IF(INDEX!$H$34=3,(VLOOKUP($A51,'LA27'!$A$1:$BZ$190,'LA27'!BD$1,0)),0))),".")</f>
        <v>0.01</v>
      </c>
      <c r="BG51" s="59">
        <f>IFERROR(
IF(INDEX!$H$34=1,(VLOOKUP($A51,'LA21'!$A$1:$BZ$190,'LA21'!BE$1,0)),
IF(INDEX!$H$34=2,(VLOOKUP($A51,'LA22'!$A$1:$BZ$190,'LA22'!BE$1,0)),
IF(INDEX!$H$34=3,(VLOOKUP($A51,'LA27'!$A$1:$BZ$190,'LA27'!BE$1,0)),0))),".")</f>
        <v>0.01</v>
      </c>
      <c r="BH51" s="59">
        <f>IFERROR(
IF(INDEX!$H$34=1,(VLOOKUP($A51,'LA21'!$A$1:$BZ$190,'LA21'!BF$1,0)),
IF(INDEX!$H$34=2,(VLOOKUP($A51,'LA22'!$A$1:$BZ$190,'LA22'!BF$1,0)),
IF(INDEX!$H$34=3,(VLOOKUP($A51,'LA27'!$A$1:$BZ$190,'LA27'!BF$1,0)),0))),".")</f>
        <v>0.01</v>
      </c>
      <c r="BI51" s="59">
        <f>IFERROR(
IF(INDEX!$H$34=1,(VLOOKUP($A51,'LA21'!$A$1:$BZ$190,'LA21'!BG$1,0)),
IF(INDEX!$H$34=2,(VLOOKUP($A51,'LA22'!$A$1:$BZ$190,'LA22'!BG$1,0)),
IF(INDEX!$H$34=3,(VLOOKUP($A51,'LA27'!$A$1:$BZ$190,'LA27'!BG$1,0)),0))),".")</f>
        <v>0.06</v>
      </c>
      <c r="BJ51" s="59">
        <f>IFERROR(
IF(INDEX!$H$34=1,(VLOOKUP($A51,'LA21'!$A$1:$BZ$190,'LA21'!BH$1,0)),
IF(INDEX!$H$34=2,(VLOOKUP($A51,'LA22'!$A$1:$BZ$190,'LA22'!BH$1,0)),
IF(INDEX!$H$34=3,(VLOOKUP($A51,'LA27'!$A$1:$BZ$190,'LA27'!BH$1,0)),0))),".")</f>
        <v>0.05</v>
      </c>
      <c r="BK51" s="59">
        <f>IFERROR(
IF(INDEX!$H$34=1,(VLOOKUP($A51,'LA21'!$A$1:$BZ$190,'LA21'!BI$1,0)),
IF(INDEX!$H$34=2,(VLOOKUP($A51,'LA22'!$A$1:$BZ$190,'LA22'!BI$1,0)),
IF(INDEX!$H$34=3,(VLOOKUP($A51,'LA27'!$A$1:$BZ$190,'LA27'!BI$1,0)),0))),".")</f>
        <v>0.06</v>
      </c>
      <c r="BL51" s="59">
        <f>IFERROR(
IF(INDEX!$H$34=1,(VLOOKUP($A51,'LA21'!$A$1:$BZ$190,'LA21'!BJ$1,0)),
IF(INDEX!$H$34=2,(VLOOKUP($A51,'LA22'!$A$1:$BZ$190,'LA22'!BJ$1,0)),
IF(INDEX!$H$34=3,(VLOOKUP($A51,'LA27'!$A$1:$BZ$190,'LA27'!BJ$1,0)),0))),".")</f>
        <v>0.02</v>
      </c>
      <c r="BM51" s="59">
        <f>IFERROR(
IF(INDEX!$H$34=1,(VLOOKUP($A51,'LA21'!$A$1:$BZ$190,'LA21'!BK$1,0)),
IF(INDEX!$H$34=2,(VLOOKUP($A51,'LA22'!$A$1:$BZ$190,'LA22'!BK$1,0)),
IF(INDEX!$H$34=3,(VLOOKUP($A51,'LA27'!$A$1:$BZ$190,'LA27'!BK$1,0)),0))),".")</f>
        <v>0.02</v>
      </c>
      <c r="BN51" s="59">
        <f>IFERROR(
IF(INDEX!$H$34=1,(VLOOKUP($A51,'LA21'!$A$1:$BZ$190,'LA21'!BL$1,0)),
IF(INDEX!$H$34=2,(VLOOKUP($A51,'LA22'!$A$1:$BZ$190,'LA22'!BL$1,0)),
IF(INDEX!$H$34=3,(VLOOKUP($A51,'LA27'!$A$1:$BZ$190,'LA27'!BL$1,0)),0))),".")</f>
        <v>0.02</v>
      </c>
      <c r="BO51" s="59">
        <f>IFERROR(
IF(INDEX!$H$34=1,(VLOOKUP($A51,'LA21'!$A$1:$BZ$190,'LA21'!BM$1,0)),
IF(INDEX!$H$34=2,(VLOOKUP($A51,'LA22'!$A$1:$BZ$190,'LA22'!BM$1,0)),
IF(INDEX!$H$34=3,(VLOOKUP($A51,'LA27'!$A$1:$BZ$190,'LA27'!BM$1,0)),0))),".")</f>
        <v>0.01</v>
      </c>
      <c r="BP51" s="59">
        <f>IFERROR(
IF(INDEX!$H$34=1,(VLOOKUP($A51,'LA21'!$A$1:$BZ$190,'LA21'!BN$1,0)),
IF(INDEX!$H$34=2,(VLOOKUP($A51,'LA22'!$A$1:$BZ$190,'LA22'!BN$1,0)),
IF(INDEX!$H$34=3,(VLOOKUP($A51,'LA27'!$A$1:$BZ$190,'LA27'!BN$1,0)),0))),".")</f>
        <v>0.01</v>
      </c>
      <c r="BQ51" s="59">
        <f>IFERROR(
IF(INDEX!$H$34=1,(VLOOKUP($A51,'LA21'!$A$1:$BZ$190,'LA21'!BO$1,0)),
IF(INDEX!$H$34=2,(VLOOKUP($A51,'LA22'!$A$1:$BZ$190,'LA22'!BO$1,0)),
IF(INDEX!$H$34=3,(VLOOKUP($A51,'LA27'!$A$1:$BZ$190,'LA27'!BO$1,0)),0))),".")</f>
        <v>0.01</v>
      </c>
    </row>
    <row r="52" spans="1:69" x14ac:dyDescent="0.2">
      <c r="A52" s="7">
        <v>878</v>
      </c>
      <c r="B52" s="13" t="s">
        <v>162</v>
      </c>
      <c r="C52" s="96" t="s">
        <v>128</v>
      </c>
      <c r="D52" s="152">
        <f>IFERROR(
IF(INDEX!$H$34=1,(VLOOKUP($A52,'LA21'!$A$1:$BZ$190,'LA21'!B$1,0)),
IF(INDEX!$H$34=2,(VLOOKUP($A52,'LA22'!$A$1:$BZ$190,'LA22'!B$1,0)),
IF(INDEX!$H$34=3,(VLOOKUP($A52,'LA27'!$A$1:$BZ$190,'LA27'!B$1,0)),0))),".")</f>
        <v>3970</v>
      </c>
      <c r="E52" s="58">
        <f>IFERROR(
IF(INDEX!$H$34=1,(VLOOKUP($A52,'LA21'!$A$1:$BZ$190,'LA21'!C$1,0)),
IF(INDEX!$H$34=2,(VLOOKUP($A52,'LA22'!$A$1:$BZ$190,'LA22'!C$1,0)),
IF(INDEX!$H$34=3,(VLOOKUP($A52,'LA27'!$A$1:$BZ$190,'LA27'!C$1,0)),0))),".")</f>
        <v>3630</v>
      </c>
      <c r="F52" s="58">
        <f>IFERROR(
IF(INDEX!$H$34=1,(VLOOKUP($A52,'LA21'!$A$1:$BZ$190,'LA21'!D$1,0)),
IF(INDEX!$H$34=2,(VLOOKUP($A52,'LA22'!$A$1:$BZ$190,'LA22'!D$1,0)),
IF(INDEX!$H$34=3,(VLOOKUP($A52,'LA27'!$A$1:$BZ$190,'LA27'!D$1,0)),0))),".")</f>
        <v>7600</v>
      </c>
      <c r="G52" s="59">
        <f>IFERROR(
IF(INDEX!$H$34=1,(VLOOKUP($A52,'LA21'!$A$1:$BZ$190,'LA21'!E$1,0)),
IF(INDEX!$H$34=2,(VLOOKUP($A52,'LA22'!$A$1:$BZ$190,'LA22'!E$1,0)),
IF(INDEX!$H$34=3,(VLOOKUP($A52,'LA27'!$A$1:$BZ$190,'LA27'!E$1,0)),0))),".")</f>
        <v>0.93</v>
      </c>
      <c r="H52" s="59">
        <f>IFERROR(
IF(INDEX!$H$34=1,(VLOOKUP($A52,'LA21'!$A$1:$BZ$190,'LA21'!F$1,0)),
IF(INDEX!$H$34=2,(VLOOKUP($A52,'LA22'!$A$1:$BZ$190,'LA22'!F$1,0)),
IF(INDEX!$H$34=3,(VLOOKUP($A52,'LA27'!$A$1:$BZ$190,'LA27'!F$1,0)),0))),".")</f>
        <v>0.93</v>
      </c>
      <c r="I52" s="59">
        <f>IFERROR(
IF(INDEX!$H$34=1,(VLOOKUP($A52,'LA21'!$A$1:$BZ$190,'LA21'!G$1,0)),
IF(INDEX!$H$34=2,(VLOOKUP($A52,'LA22'!$A$1:$BZ$190,'LA22'!G$1,0)),
IF(INDEX!$H$34=3,(VLOOKUP($A52,'LA27'!$A$1:$BZ$190,'LA27'!G$1,0)),0))),".")</f>
        <v>0.93</v>
      </c>
      <c r="J52" s="59">
        <f>IFERROR(
IF(INDEX!$H$34=1,(VLOOKUP($A52,'LA21'!$A$1:$BZ$190,'LA21'!H$1,0)),
IF(INDEX!$H$34=2,(VLOOKUP($A52,'LA22'!$A$1:$BZ$190,'LA22'!H$1,0)),
IF(INDEX!$H$34=3,(VLOOKUP($A52,'LA27'!$A$1:$BZ$190,'LA27'!H$1,0)),0))),".")</f>
        <v>0.92</v>
      </c>
      <c r="K52" s="59">
        <f>IFERROR(
IF(INDEX!$H$34=1,(VLOOKUP($A52,'LA21'!$A$1:$BZ$190,'LA21'!I$1,0)),
IF(INDEX!$H$34=2,(VLOOKUP($A52,'LA22'!$A$1:$BZ$190,'LA22'!I$1,0)),
IF(INDEX!$H$34=3,(VLOOKUP($A52,'LA27'!$A$1:$BZ$190,'LA27'!I$1,0)),0))),".")</f>
        <v>0.92</v>
      </c>
      <c r="L52" s="59">
        <f>IFERROR(
IF(INDEX!$H$34=1,(VLOOKUP($A52,'LA21'!$A$1:$BZ$190,'LA21'!J$1,0)),
IF(INDEX!$H$34=2,(VLOOKUP($A52,'LA22'!$A$1:$BZ$190,'LA22'!J$1,0)),
IF(INDEX!$H$34=3,(VLOOKUP($A52,'LA27'!$A$1:$BZ$190,'LA27'!J$1,0)),0))),".")</f>
        <v>0.92</v>
      </c>
      <c r="M52" s="59">
        <f>IFERROR(
IF(INDEX!$H$34=1,(VLOOKUP($A52,'LA21'!$A$1:$BZ$190,'LA21'!K$1,0)),
IF(INDEX!$H$34=2,(VLOOKUP($A52,'LA22'!$A$1:$BZ$190,'LA22'!K$1,0)),
IF(INDEX!$H$34=3,(VLOOKUP($A52,'LA27'!$A$1:$BZ$190,'LA27'!K$1,0)),0))),".")</f>
        <v>0.56999999999999995</v>
      </c>
      <c r="N52" s="59">
        <f>IFERROR(
IF(INDEX!$H$34=1,(VLOOKUP($A52,'LA21'!$A$1:$BZ$190,'LA21'!L$1,0)),
IF(INDEX!$H$34=2,(VLOOKUP($A52,'LA22'!$A$1:$BZ$190,'LA22'!L$1,0)),
IF(INDEX!$H$34=3,(VLOOKUP($A52,'LA27'!$A$1:$BZ$190,'LA27'!L$1,0)),0))),".")</f>
        <v>0.51</v>
      </c>
      <c r="O52" s="59">
        <f>IFERROR(
IF(INDEX!$H$34=1,(VLOOKUP($A52,'LA21'!$A$1:$BZ$190,'LA21'!M$1,0)),
IF(INDEX!$H$34=2,(VLOOKUP($A52,'LA22'!$A$1:$BZ$190,'LA22'!M$1,0)),
IF(INDEX!$H$34=3,(VLOOKUP($A52,'LA27'!$A$1:$BZ$190,'LA27'!M$1,0)),0))),".")</f>
        <v>0.54</v>
      </c>
      <c r="P52" s="59" t="str">
        <f>IFERROR(
IF(INDEX!$H$34=1,(VLOOKUP($A52,'LA21'!$A$1:$BZ$190,'LA21'!N$1,0)),
IF(INDEX!$H$34=2,(VLOOKUP($A52,'LA22'!$A$1:$BZ$190,'LA22'!N$1,0)),
IF(INDEX!$H$34=3,(VLOOKUP($A52,'LA27'!$A$1:$BZ$190,'LA27'!N$1,0)),0))),".")</f>
        <v>-</v>
      </c>
      <c r="Q52" s="59">
        <f>IFERROR(
IF(INDEX!$H$34=1,(VLOOKUP($A52,'LA21'!$A$1:$BZ$190,'LA21'!O$1,0)),
IF(INDEX!$H$34=2,(VLOOKUP($A52,'LA22'!$A$1:$BZ$190,'LA22'!O$1,0)),
IF(INDEX!$H$34=3,(VLOOKUP($A52,'LA27'!$A$1:$BZ$190,'LA27'!O$1,0)),0))),".")</f>
        <v>0.01</v>
      </c>
      <c r="R52" s="59">
        <f>IFERROR(
IF(INDEX!$H$34=1,(VLOOKUP($A52,'LA21'!$A$1:$BZ$190,'LA21'!P$1,0)),
IF(INDEX!$H$34=2,(VLOOKUP($A52,'LA22'!$A$1:$BZ$190,'LA22'!P$1,0)),
IF(INDEX!$H$34=3,(VLOOKUP($A52,'LA27'!$A$1:$BZ$190,'LA27'!P$1,0)),0))),".")</f>
        <v>0.01</v>
      </c>
      <c r="S52" s="59">
        <f>IFERROR(
IF(INDEX!$H$34=1,(VLOOKUP($A52,'LA21'!$A$1:$BZ$190,'LA21'!Q$1,0)),
IF(INDEX!$H$34=2,(VLOOKUP($A52,'LA22'!$A$1:$BZ$190,'LA22'!Q$1,0)),
IF(INDEX!$H$34=3,(VLOOKUP($A52,'LA27'!$A$1:$BZ$190,'LA27'!Q$1,0)),0))),".")</f>
        <v>0.03</v>
      </c>
      <c r="T52" s="59">
        <f>IFERROR(
IF(INDEX!$H$34=1,(VLOOKUP($A52,'LA21'!$A$1:$BZ$190,'LA21'!R$1,0)),
IF(INDEX!$H$34=2,(VLOOKUP($A52,'LA22'!$A$1:$BZ$190,'LA22'!R$1,0)),
IF(INDEX!$H$34=3,(VLOOKUP($A52,'LA27'!$A$1:$BZ$190,'LA27'!R$1,0)),0))),".")</f>
        <v>0.02</v>
      </c>
      <c r="U52" s="59">
        <f>IFERROR(
IF(INDEX!$H$34=1,(VLOOKUP($A52,'LA21'!$A$1:$BZ$190,'LA21'!S$1,0)),
IF(INDEX!$H$34=2,(VLOOKUP($A52,'LA22'!$A$1:$BZ$190,'LA22'!S$1,0)),
IF(INDEX!$H$34=3,(VLOOKUP($A52,'LA27'!$A$1:$BZ$190,'LA27'!S$1,0)),0))),".")</f>
        <v>0.03</v>
      </c>
      <c r="V52" s="59">
        <f>IFERROR(
IF(INDEX!$H$34=1,(VLOOKUP($A52,'LA21'!$A$1:$BZ$190,'LA21'!T$1,0)),
IF(INDEX!$H$34=2,(VLOOKUP($A52,'LA22'!$A$1:$BZ$190,'LA22'!T$1,0)),
IF(INDEX!$H$34=3,(VLOOKUP($A52,'LA27'!$A$1:$BZ$190,'LA27'!T$1,0)),0))),".")</f>
        <v>0.3</v>
      </c>
      <c r="W52" s="59">
        <f>IFERROR(
IF(INDEX!$H$34=1,(VLOOKUP($A52,'LA21'!$A$1:$BZ$190,'LA21'!U$1,0)),
IF(INDEX!$H$34=2,(VLOOKUP($A52,'LA22'!$A$1:$BZ$190,'LA22'!U$1,0)),
IF(INDEX!$H$34=3,(VLOOKUP($A52,'LA27'!$A$1:$BZ$190,'LA27'!U$1,0)),0))),".")</f>
        <v>0.36</v>
      </c>
      <c r="X52" s="59">
        <f>IFERROR(
IF(INDEX!$H$34=1,(VLOOKUP($A52,'LA21'!$A$1:$BZ$190,'LA21'!V$1,0)),
IF(INDEX!$H$34=2,(VLOOKUP($A52,'LA22'!$A$1:$BZ$190,'LA22'!V$1,0)),
IF(INDEX!$H$34=3,(VLOOKUP($A52,'LA27'!$A$1:$BZ$190,'LA27'!V$1,0)),0))),".")</f>
        <v>0.33</v>
      </c>
      <c r="Y52" s="59">
        <f>IFERROR(
IF(INDEX!$H$34=1,(VLOOKUP($A52,'LA21'!$A$1:$BZ$190,'LA21'!W$1,0)),
IF(INDEX!$H$34=2,(VLOOKUP($A52,'LA22'!$A$1:$BZ$190,'LA22'!W$1,0)),
IF(INDEX!$H$34=3,(VLOOKUP($A52,'LA27'!$A$1:$BZ$190,'LA27'!W$1,0)),0))),".")</f>
        <v>0.01</v>
      </c>
      <c r="Z52" s="59">
        <f>IFERROR(
IF(INDEX!$H$34=1,(VLOOKUP($A52,'LA21'!$A$1:$BZ$190,'LA21'!X$1,0)),
IF(INDEX!$H$34=2,(VLOOKUP($A52,'LA22'!$A$1:$BZ$190,'LA22'!X$1,0)),
IF(INDEX!$H$34=3,(VLOOKUP($A52,'LA27'!$A$1:$BZ$190,'LA27'!X$1,0)),0))),".")</f>
        <v>0.02</v>
      </c>
      <c r="AA52" s="59">
        <f>IFERROR(
IF(INDEX!$H$34=1,(VLOOKUP($A52,'LA21'!$A$1:$BZ$190,'LA21'!Y$1,0)),
IF(INDEX!$H$34=2,(VLOOKUP($A52,'LA22'!$A$1:$BZ$190,'LA22'!Y$1,0)),
IF(INDEX!$H$34=3,(VLOOKUP($A52,'LA27'!$A$1:$BZ$190,'LA27'!Y$1,0)),0))),".")</f>
        <v>0.01</v>
      </c>
      <c r="AB52" s="59">
        <f>IFERROR(
IF(INDEX!$H$34=1,(VLOOKUP($A52,'LA21'!$A$1:$BZ$190,'LA21'!Z$1,0)),
IF(INDEX!$H$34=2,(VLOOKUP($A52,'LA22'!$A$1:$BZ$190,'LA22'!Z$1,0)),
IF(INDEX!$H$34=3,(VLOOKUP($A52,'LA27'!$A$1:$BZ$190,'LA27'!Z$1,0)),0))),".")</f>
        <v>0</v>
      </c>
      <c r="AC52" s="59">
        <f>IFERROR(
IF(INDEX!$H$34=1,(VLOOKUP($A52,'LA21'!$A$1:$BZ$190,'LA21'!AA$1,0)),
IF(INDEX!$H$34=2,(VLOOKUP($A52,'LA22'!$A$1:$BZ$190,'LA22'!AA$1,0)),
IF(INDEX!$H$34=3,(VLOOKUP($A52,'LA27'!$A$1:$BZ$190,'LA27'!AA$1,0)),0))),".")</f>
        <v>0</v>
      </c>
      <c r="AD52" s="59">
        <f>IFERROR(
IF(INDEX!$H$34=1,(VLOOKUP($A52,'LA21'!$A$1:$BZ$190,'LA21'!AB$1,0)),
IF(INDEX!$H$34=2,(VLOOKUP($A52,'LA22'!$A$1:$BZ$190,'LA22'!AB$1,0)),
IF(INDEX!$H$34=3,(VLOOKUP($A52,'LA27'!$A$1:$BZ$190,'LA27'!AB$1,0)),0))),".")</f>
        <v>0</v>
      </c>
      <c r="AE52" s="59">
        <f>IFERROR(
IF(INDEX!$H$34=1,(VLOOKUP($A52,'LA21'!$A$1:$BZ$190,'LA21'!AC$1,0)),
IF(INDEX!$H$34=2,(VLOOKUP($A52,'LA22'!$A$1:$BZ$190,'LA22'!AC$1,0)),
IF(INDEX!$H$34=3,(VLOOKUP($A52,'LA27'!$A$1:$BZ$190,'LA27'!AC$1,0)),0))),".")</f>
        <v>0</v>
      </c>
      <c r="AF52" s="59" t="str">
        <f>IFERROR(
IF(INDEX!$H$34=1,(VLOOKUP($A52,'LA21'!$A$1:$BZ$190,'LA21'!AD$1,0)),
IF(INDEX!$H$34=2,(VLOOKUP($A52,'LA22'!$A$1:$BZ$190,'LA22'!AD$1,0)),
IF(INDEX!$H$34=3,(VLOOKUP($A52,'LA27'!$A$1:$BZ$190,'LA27'!AD$1,0)),0))),".")</f>
        <v>x</v>
      </c>
      <c r="AG52" s="59" t="str">
        <f>IFERROR(
IF(INDEX!$H$34=1,(VLOOKUP($A52,'LA21'!$A$1:$BZ$190,'LA21'!AE$1,0)),
IF(INDEX!$H$34=2,(VLOOKUP($A52,'LA22'!$A$1:$BZ$190,'LA22'!AE$1,0)),
IF(INDEX!$H$34=3,(VLOOKUP($A52,'LA27'!$A$1:$BZ$190,'LA27'!AE$1,0)),0))),".")</f>
        <v>x</v>
      </c>
      <c r="AH52" s="59" t="str">
        <f>IFERROR(
IF(INDEX!$H$34=1,(VLOOKUP($A52,'LA21'!$A$1:$BZ$190,'LA21'!AF$1,0)),
IF(INDEX!$H$34=2,(VLOOKUP($A52,'LA22'!$A$1:$BZ$190,'LA22'!AF$1,0)),
IF(INDEX!$H$34=3,(VLOOKUP($A52,'LA27'!$A$1:$BZ$190,'LA27'!AF$1,0)),0))),".")</f>
        <v>x</v>
      </c>
      <c r="AI52" s="59" t="str">
        <f>IFERROR(
IF(INDEX!$H$34=1,(VLOOKUP($A52,'LA21'!$A$1:$BZ$190,'LA21'!AG$1,0)),
IF(INDEX!$H$34=2,(VLOOKUP($A52,'LA22'!$A$1:$BZ$190,'LA22'!AG$1,0)),
IF(INDEX!$H$34=3,(VLOOKUP($A52,'LA27'!$A$1:$BZ$190,'LA27'!AG$1,0)),0))),".")</f>
        <v>x</v>
      </c>
      <c r="AJ52" s="59" t="str">
        <f>IFERROR(
IF(INDEX!$H$34=1,(VLOOKUP($A52,'LA21'!$A$1:$BZ$190,'LA21'!AH$1,0)),
IF(INDEX!$H$34=2,(VLOOKUP($A52,'LA22'!$A$1:$BZ$190,'LA22'!AH$1,0)),
IF(INDEX!$H$34=3,(VLOOKUP($A52,'LA27'!$A$1:$BZ$190,'LA27'!AH$1,0)),0))),".")</f>
        <v>x</v>
      </c>
      <c r="AK52" s="59">
        <f>IFERROR(
IF(INDEX!$H$34=1,(VLOOKUP($A52,'LA21'!$A$1:$BZ$190,'LA21'!AI$1,0)),
IF(INDEX!$H$34=2,(VLOOKUP($A52,'LA22'!$A$1:$BZ$190,'LA22'!AI$1,0)),
IF(INDEX!$H$34=3,(VLOOKUP($A52,'LA27'!$A$1:$BZ$190,'LA27'!AI$1,0)),0))),".")</f>
        <v>7.0000000000000007E-2</v>
      </c>
      <c r="AL52" s="59">
        <f>IFERROR(
IF(INDEX!$H$34=1,(VLOOKUP($A52,'LA21'!$A$1:$BZ$190,'LA21'!AJ$1,0)),
IF(INDEX!$H$34=2,(VLOOKUP($A52,'LA22'!$A$1:$BZ$190,'LA22'!AJ$1,0)),
IF(INDEX!$H$34=3,(VLOOKUP($A52,'LA27'!$A$1:$BZ$190,'LA27'!AJ$1,0)),0))),".")</f>
        <v>0.05</v>
      </c>
      <c r="AM52" s="59">
        <f>IFERROR(
IF(INDEX!$H$34=1,(VLOOKUP($A52,'LA21'!$A$1:$BZ$190,'LA21'!AK$1,0)),
IF(INDEX!$H$34=2,(VLOOKUP($A52,'LA22'!$A$1:$BZ$190,'LA22'!AK$1,0)),
IF(INDEX!$H$34=3,(VLOOKUP($A52,'LA27'!$A$1:$BZ$190,'LA27'!AK$1,0)),0))),".")</f>
        <v>0.06</v>
      </c>
      <c r="AN52" s="59" t="str">
        <f>IFERROR(
IF(INDEX!$H$34=1,(VLOOKUP($A52,'LA21'!$A$1:$BZ$190,'LA21'!AL$1,0)),
IF(INDEX!$H$34=2,(VLOOKUP($A52,'LA22'!$A$1:$BZ$190,'LA22'!AL$1,0)),
IF(INDEX!$H$34=3,(VLOOKUP($A52,'LA27'!$A$1:$BZ$190,'LA27'!AL$1,0)),0))),".")</f>
        <v>x</v>
      </c>
      <c r="AO52" s="59">
        <f>IFERROR(
IF(INDEX!$H$34=1,(VLOOKUP($A52,'LA21'!$A$1:$BZ$190,'LA21'!AM$1,0)),
IF(INDEX!$H$34=2,(VLOOKUP($A52,'LA22'!$A$1:$BZ$190,'LA22'!AM$1,0)),
IF(INDEX!$H$34=3,(VLOOKUP($A52,'LA27'!$A$1:$BZ$190,'LA27'!AM$1,0)),0))),".")</f>
        <v>0</v>
      </c>
      <c r="AP52" s="59" t="str">
        <f>IFERROR(
IF(INDEX!$H$34=1,(VLOOKUP($A52,'LA21'!$A$1:$BZ$190,'LA21'!AN$1,0)),
IF(INDEX!$H$34=2,(VLOOKUP($A52,'LA22'!$A$1:$BZ$190,'LA22'!AN$1,0)),
IF(INDEX!$H$34=3,(VLOOKUP($A52,'LA27'!$A$1:$BZ$190,'LA27'!AN$1,0)),0))),".")</f>
        <v>x</v>
      </c>
      <c r="AQ52" s="59" t="str">
        <f>IFERROR(
IF(INDEX!$H$34=1,(VLOOKUP($A52,'LA21'!$A$1:$BZ$190,'LA21'!AO$1,0)),
IF(INDEX!$H$34=2,(VLOOKUP($A52,'LA22'!$A$1:$BZ$190,'LA22'!AO$1,0)),
IF(INDEX!$H$34=3,(VLOOKUP($A52,'LA27'!$A$1:$BZ$190,'LA27'!AO$1,0)),0))),".")</f>
        <v>-</v>
      </c>
      <c r="AR52" s="59" t="str">
        <f>IFERROR(
IF(INDEX!$H$34=1,(VLOOKUP($A52,'LA21'!$A$1:$BZ$190,'LA21'!AP$1,0)),
IF(INDEX!$H$34=2,(VLOOKUP($A52,'LA22'!$A$1:$BZ$190,'LA22'!AP$1,0)),
IF(INDEX!$H$34=3,(VLOOKUP($A52,'LA27'!$A$1:$BZ$190,'LA27'!AP$1,0)),0))),".")</f>
        <v>-</v>
      </c>
      <c r="AS52" s="59" t="str">
        <f>IFERROR(
IF(INDEX!$H$34=1,(VLOOKUP($A52,'LA21'!$A$1:$BZ$190,'LA21'!AQ$1,0)),
IF(INDEX!$H$34=2,(VLOOKUP($A52,'LA22'!$A$1:$BZ$190,'LA22'!AQ$1,0)),
IF(INDEX!$H$34=3,(VLOOKUP($A52,'LA27'!$A$1:$BZ$190,'LA27'!AQ$1,0)),0))),".")</f>
        <v>-</v>
      </c>
      <c r="AT52" s="59">
        <f>IFERROR(
IF(INDEX!$H$34=1,(VLOOKUP($A52,'LA21'!$A$1:$BZ$190,'LA21'!AR$1,0)),
IF(INDEX!$H$34=2,(VLOOKUP($A52,'LA22'!$A$1:$BZ$190,'LA22'!AR$1,0)),
IF(INDEX!$H$34=3,(VLOOKUP($A52,'LA27'!$A$1:$BZ$190,'LA27'!AR$1,0)),0))),".")</f>
        <v>0.01</v>
      </c>
      <c r="AU52" s="59">
        <f>IFERROR(
IF(INDEX!$H$34=1,(VLOOKUP($A52,'LA21'!$A$1:$BZ$190,'LA21'!AS$1,0)),
IF(INDEX!$H$34=2,(VLOOKUP($A52,'LA22'!$A$1:$BZ$190,'LA22'!AS$1,0)),
IF(INDEX!$H$34=3,(VLOOKUP($A52,'LA27'!$A$1:$BZ$190,'LA27'!AS$1,0)),0))),".")</f>
        <v>0.01</v>
      </c>
      <c r="AV52" s="59">
        <f>IFERROR(
IF(INDEX!$H$34=1,(VLOOKUP($A52,'LA21'!$A$1:$BZ$190,'LA21'!AT$1,0)),
IF(INDEX!$H$34=2,(VLOOKUP($A52,'LA22'!$A$1:$BZ$190,'LA22'!AT$1,0)),
IF(INDEX!$H$34=3,(VLOOKUP($A52,'LA27'!$A$1:$BZ$190,'LA27'!AT$1,0)),0))),".")</f>
        <v>0.01</v>
      </c>
      <c r="AW52" s="59">
        <f>IFERROR(
IF(INDEX!$H$34=1,(VLOOKUP($A52,'LA21'!$A$1:$BZ$190,'LA21'!AU$1,0)),
IF(INDEX!$H$34=2,(VLOOKUP($A52,'LA22'!$A$1:$BZ$190,'LA22'!AU$1,0)),
IF(INDEX!$H$34=3,(VLOOKUP($A52,'LA27'!$A$1:$BZ$190,'LA27'!AU$1,0)),0))),".")</f>
        <v>0.01</v>
      </c>
      <c r="AX52" s="59" t="str">
        <f>IFERROR(
IF(INDEX!$H$34=1,(VLOOKUP($A52,'LA21'!$A$1:$BZ$190,'LA21'!AV$1,0)),
IF(INDEX!$H$34=2,(VLOOKUP($A52,'LA22'!$A$1:$BZ$190,'LA22'!AV$1,0)),
IF(INDEX!$H$34=3,(VLOOKUP($A52,'LA27'!$A$1:$BZ$190,'LA27'!AV$1,0)),0))),".")</f>
        <v>-</v>
      </c>
      <c r="AY52" s="59">
        <f>IFERROR(
IF(INDEX!$H$34=1,(VLOOKUP($A52,'LA21'!$A$1:$BZ$190,'LA21'!AW$1,0)),
IF(INDEX!$H$34=2,(VLOOKUP($A52,'LA22'!$A$1:$BZ$190,'LA22'!AW$1,0)),
IF(INDEX!$H$34=3,(VLOOKUP($A52,'LA27'!$A$1:$BZ$190,'LA27'!AW$1,0)),0))),".")</f>
        <v>0.01</v>
      </c>
      <c r="AZ52" s="59">
        <f>IFERROR(
IF(INDEX!$H$34=1,(VLOOKUP($A52,'LA21'!$A$1:$BZ$190,'LA21'!AX$1,0)),
IF(INDEX!$H$34=2,(VLOOKUP($A52,'LA22'!$A$1:$BZ$190,'LA22'!AX$1,0)),
IF(INDEX!$H$34=3,(VLOOKUP($A52,'LA27'!$A$1:$BZ$190,'LA27'!AX$1,0)),0))),".")</f>
        <v>0.01</v>
      </c>
      <c r="BA52" s="59" t="str">
        <f>IFERROR(
IF(INDEX!$H$34=1,(VLOOKUP($A52,'LA21'!$A$1:$BZ$190,'LA21'!AY$1,0)),
IF(INDEX!$H$34=2,(VLOOKUP($A52,'LA22'!$A$1:$BZ$190,'LA22'!AY$1,0)),
IF(INDEX!$H$34=3,(VLOOKUP($A52,'LA27'!$A$1:$BZ$190,'LA27'!AY$1,0)),0))),".")</f>
        <v>-</v>
      </c>
      <c r="BB52" s="59" t="str">
        <f>IFERROR(
IF(INDEX!$H$34=1,(VLOOKUP($A52,'LA21'!$A$1:$BZ$190,'LA21'!AZ$1,0)),
IF(INDEX!$H$34=2,(VLOOKUP($A52,'LA22'!$A$1:$BZ$190,'LA22'!AZ$1,0)),
IF(INDEX!$H$34=3,(VLOOKUP($A52,'LA27'!$A$1:$BZ$190,'LA27'!AZ$1,0)),0))),".")</f>
        <v>-</v>
      </c>
      <c r="BC52" s="59">
        <f>IFERROR(
IF(INDEX!$H$34=1,(VLOOKUP($A52,'LA21'!$A$1:$BZ$190,'LA21'!BA$1,0)),
IF(INDEX!$H$34=2,(VLOOKUP($A52,'LA22'!$A$1:$BZ$190,'LA22'!BA$1,0)),
IF(INDEX!$H$34=3,(VLOOKUP($A52,'LA27'!$A$1:$BZ$190,'LA27'!BA$1,0)),0))),".")</f>
        <v>0</v>
      </c>
      <c r="BD52" s="59">
        <f>IFERROR(
IF(INDEX!$H$34=1,(VLOOKUP($A52,'LA21'!$A$1:$BZ$190,'LA21'!BB$1,0)),
IF(INDEX!$H$34=2,(VLOOKUP($A52,'LA22'!$A$1:$BZ$190,'LA22'!BB$1,0)),
IF(INDEX!$H$34=3,(VLOOKUP($A52,'LA27'!$A$1:$BZ$190,'LA27'!BB$1,0)),0))),".")</f>
        <v>0</v>
      </c>
      <c r="BE52" s="59">
        <f>IFERROR(
IF(INDEX!$H$34=1,(VLOOKUP($A52,'LA21'!$A$1:$BZ$190,'LA21'!BC$1,0)),
IF(INDEX!$H$34=2,(VLOOKUP($A52,'LA22'!$A$1:$BZ$190,'LA22'!BC$1,0)),
IF(INDEX!$H$34=3,(VLOOKUP($A52,'LA27'!$A$1:$BZ$190,'LA27'!BC$1,0)),0))),".")</f>
        <v>0</v>
      </c>
      <c r="BF52" s="59" t="str">
        <f>IFERROR(
IF(INDEX!$H$34=1,(VLOOKUP($A52,'LA21'!$A$1:$BZ$190,'LA21'!BD$1,0)),
IF(INDEX!$H$34=2,(VLOOKUP($A52,'LA22'!$A$1:$BZ$190,'LA22'!BD$1,0)),
IF(INDEX!$H$34=3,(VLOOKUP($A52,'LA27'!$A$1:$BZ$190,'LA27'!BD$1,0)),0))),".")</f>
        <v>-</v>
      </c>
      <c r="BG52" s="59">
        <f>IFERROR(
IF(INDEX!$H$34=1,(VLOOKUP($A52,'LA21'!$A$1:$BZ$190,'LA21'!BE$1,0)),
IF(INDEX!$H$34=2,(VLOOKUP($A52,'LA22'!$A$1:$BZ$190,'LA22'!BE$1,0)),
IF(INDEX!$H$34=3,(VLOOKUP($A52,'LA27'!$A$1:$BZ$190,'LA27'!BE$1,0)),0))),".")</f>
        <v>0.01</v>
      </c>
      <c r="BH52" s="59" t="str">
        <f>IFERROR(
IF(INDEX!$H$34=1,(VLOOKUP($A52,'LA21'!$A$1:$BZ$190,'LA21'!BF$1,0)),
IF(INDEX!$H$34=2,(VLOOKUP($A52,'LA22'!$A$1:$BZ$190,'LA22'!BF$1,0)),
IF(INDEX!$H$34=3,(VLOOKUP($A52,'LA27'!$A$1:$BZ$190,'LA27'!BF$1,0)),0))),".")</f>
        <v>-</v>
      </c>
      <c r="BI52" s="59">
        <f>IFERROR(
IF(INDEX!$H$34=1,(VLOOKUP($A52,'LA21'!$A$1:$BZ$190,'LA21'!BG$1,0)),
IF(INDEX!$H$34=2,(VLOOKUP($A52,'LA22'!$A$1:$BZ$190,'LA22'!BG$1,0)),
IF(INDEX!$H$34=3,(VLOOKUP($A52,'LA27'!$A$1:$BZ$190,'LA27'!BG$1,0)),0))),".")</f>
        <v>0.04</v>
      </c>
      <c r="BJ52" s="59">
        <f>IFERROR(
IF(INDEX!$H$34=1,(VLOOKUP($A52,'LA21'!$A$1:$BZ$190,'LA21'!BH$1,0)),
IF(INDEX!$H$34=2,(VLOOKUP($A52,'LA22'!$A$1:$BZ$190,'LA22'!BH$1,0)),
IF(INDEX!$H$34=3,(VLOOKUP($A52,'LA27'!$A$1:$BZ$190,'LA27'!BH$1,0)),0))),".")</f>
        <v>0.05</v>
      </c>
      <c r="BK52" s="59">
        <f>IFERROR(
IF(INDEX!$H$34=1,(VLOOKUP($A52,'LA21'!$A$1:$BZ$190,'LA21'!BI$1,0)),
IF(INDEX!$H$34=2,(VLOOKUP($A52,'LA22'!$A$1:$BZ$190,'LA22'!BI$1,0)),
IF(INDEX!$H$34=3,(VLOOKUP($A52,'LA27'!$A$1:$BZ$190,'LA27'!BI$1,0)),0))),".")</f>
        <v>0.05</v>
      </c>
      <c r="BL52" s="59">
        <f>IFERROR(
IF(INDEX!$H$34=1,(VLOOKUP($A52,'LA21'!$A$1:$BZ$190,'LA21'!BJ$1,0)),
IF(INDEX!$H$34=2,(VLOOKUP($A52,'LA22'!$A$1:$BZ$190,'LA22'!BJ$1,0)),
IF(INDEX!$H$34=3,(VLOOKUP($A52,'LA27'!$A$1:$BZ$190,'LA27'!BJ$1,0)),0))),".")</f>
        <v>0.02</v>
      </c>
      <c r="BM52" s="59">
        <f>IFERROR(
IF(INDEX!$H$34=1,(VLOOKUP($A52,'LA21'!$A$1:$BZ$190,'LA21'!BK$1,0)),
IF(INDEX!$H$34=2,(VLOOKUP($A52,'LA22'!$A$1:$BZ$190,'LA22'!BK$1,0)),
IF(INDEX!$H$34=3,(VLOOKUP($A52,'LA27'!$A$1:$BZ$190,'LA27'!BK$1,0)),0))),".")</f>
        <v>0.02</v>
      </c>
      <c r="BN52" s="59">
        <f>IFERROR(
IF(INDEX!$H$34=1,(VLOOKUP($A52,'LA21'!$A$1:$BZ$190,'LA21'!BL$1,0)),
IF(INDEX!$H$34=2,(VLOOKUP($A52,'LA22'!$A$1:$BZ$190,'LA22'!BL$1,0)),
IF(INDEX!$H$34=3,(VLOOKUP($A52,'LA27'!$A$1:$BZ$190,'LA27'!BL$1,0)),0))),".")</f>
        <v>0.02</v>
      </c>
      <c r="BO52" s="59">
        <f>IFERROR(
IF(INDEX!$H$34=1,(VLOOKUP($A52,'LA21'!$A$1:$BZ$190,'LA21'!BM$1,0)),
IF(INDEX!$H$34=2,(VLOOKUP($A52,'LA22'!$A$1:$BZ$190,'LA22'!BM$1,0)),
IF(INDEX!$H$34=3,(VLOOKUP($A52,'LA27'!$A$1:$BZ$190,'LA27'!BM$1,0)),0))),".")</f>
        <v>0.01</v>
      </c>
      <c r="BP52" s="59">
        <f>IFERROR(
IF(INDEX!$H$34=1,(VLOOKUP($A52,'LA21'!$A$1:$BZ$190,'LA21'!BN$1,0)),
IF(INDEX!$H$34=2,(VLOOKUP($A52,'LA22'!$A$1:$BZ$190,'LA22'!BN$1,0)),
IF(INDEX!$H$34=3,(VLOOKUP($A52,'LA27'!$A$1:$BZ$190,'LA27'!BN$1,0)),0))),".")</f>
        <v>0.01</v>
      </c>
      <c r="BQ52" s="59">
        <f>IFERROR(
IF(INDEX!$H$34=1,(VLOOKUP($A52,'LA21'!$A$1:$BZ$190,'LA21'!BO$1,0)),
IF(INDEX!$H$34=2,(VLOOKUP($A52,'LA22'!$A$1:$BZ$190,'LA22'!BO$1,0)),
IF(INDEX!$H$34=3,(VLOOKUP($A52,'LA27'!$A$1:$BZ$190,'LA27'!BO$1,0)),0))),".")</f>
        <v>0.01</v>
      </c>
    </row>
    <row r="53" spans="1:69" x14ac:dyDescent="0.2">
      <c r="A53" s="7">
        <v>371</v>
      </c>
      <c r="B53" s="13" t="s">
        <v>163</v>
      </c>
      <c r="C53" s="96" t="s">
        <v>114</v>
      </c>
      <c r="D53" s="152">
        <f>IFERROR(
IF(INDEX!$H$34=1,(VLOOKUP($A53,'LA21'!$A$1:$BZ$190,'LA21'!B$1,0)),
IF(INDEX!$H$34=2,(VLOOKUP($A53,'LA22'!$A$1:$BZ$190,'LA22'!B$1,0)),
IF(INDEX!$H$34=3,(VLOOKUP($A53,'LA27'!$A$1:$BZ$190,'LA27'!B$1,0)),0))),".")</f>
        <v>1690</v>
      </c>
      <c r="E53" s="58">
        <f>IFERROR(
IF(INDEX!$H$34=1,(VLOOKUP($A53,'LA21'!$A$1:$BZ$190,'LA21'!C$1,0)),
IF(INDEX!$H$34=2,(VLOOKUP($A53,'LA22'!$A$1:$BZ$190,'LA22'!C$1,0)),
IF(INDEX!$H$34=3,(VLOOKUP($A53,'LA27'!$A$1:$BZ$190,'LA27'!C$1,0)),0))),".")</f>
        <v>1700</v>
      </c>
      <c r="F53" s="58">
        <f>IFERROR(
IF(INDEX!$H$34=1,(VLOOKUP($A53,'LA21'!$A$1:$BZ$190,'LA21'!D$1,0)),
IF(INDEX!$H$34=2,(VLOOKUP($A53,'LA22'!$A$1:$BZ$190,'LA22'!D$1,0)),
IF(INDEX!$H$34=3,(VLOOKUP($A53,'LA27'!$A$1:$BZ$190,'LA27'!D$1,0)),0))),".")</f>
        <v>3380</v>
      </c>
      <c r="G53" s="59">
        <f>IFERROR(
IF(INDEX!$H$34=1,(VLOOKUP($A53,'LA21'!$A$1:$BZ$190,'LA21'!E$1,0)),
IF(INDEX!$H$34=2,(VLOOKUP($A53,'LA22'!$A$1:$BZ$190,'LA22'!E$1,0)),
IF(INDEX!$H$34=3,(VLOOKUP($A53,'LA27'!$A$1:$BZ$190,'LA27'!E$1,0)),0))),".")</f>
        <v>0.89</v>
      </c>
      <c r="H53" s="59">
        <f>IFERROR(
IF(INDEX!$H$34=1,(VLOOKUP($A53,'LA21'!$A$1:$BZ$190,'LA21'!F$1,0)),
IF(INDEX!$H$34=2,(VLOOKUP($A53,'LA22'!$A$1:$BZ$190,'LA22'!F$1,0)),
IF(INDEX!$H$34=3,(VLOOKUP($A53,'LA27'!$A$1:$BZ$190,'LA27'!F$1,0)),0))),".")</f>
        <v>0.89</v>
      </c>
      <c r="I53" s="59">
        <f>IFERROR(
IF(INDEX!$H$34=1,(VLOOKUP($A53,'LA21'!$A$1:$BZ$190,'LA21'!G$1,0)),
IF(INDEX!$H$34=2,(VLOOKUP($A53,'LA22'!$A$1:$BZ$190,'LA22'!G$1,0)),
IF(INDEX!$H$34=3,(VLOOKUP($A53,'LA27'!$A$1:$BZ$190,'LA27'!G$1,0)),0))),".")</f>
        <v>0.89</v>
      </c>
      <c r="J53" s="59">
        <f>IFERROR(
IF(INDEX!$H$34=1,(VLOOKUP($A53,'LA21'!$A$1:$BZ$190,'LA21'!H$1,0)),
IF(INDEX!$H$34=2,(VLOOKUP($A53,'LA22'!$A$1:$BZ$190,'LA22'!H$1,0)),
IF(INDEX!$H$34=3,(VLOOKUP($A53,'LA27'!$A$1:$BZ$190,'LA27'!H$1,0)),0))),".")</f>
        <v>0.86</v>
      </c>
      <c r="K53" s="59">
        <f>IFERROR(
IF(INDEX!$H$34=1,(VLOOKUP($A53,'LA21'!$A$1:$BZ$190,'LA21'!I$1,0)),
IF(INDEX!$H$34=2,(VLOOKUP($A53,'LA22'!$A$1:$BZ$190,'LA22'!I$1,0)),
IF(INDEX!$H$34=3,(VLOOKUP($A53,'LA27'!$A$1:$BZ$190,'LA27'!I$1,0)),0))),".")</f>
        <v>0.87</v>
      </c>
      <c r="L53" s="59">
        <f>IFERROR(
IF(INDEX!$H$34=1,(VLOOKUP($A53,'LA21'!$A$1:$BZ$190,'LA21'!J$1,0)),
IF(INDEX!$H$34=2,(VLOOKUP($A53,'LA22'!$A$1:$BZ$190,'LA22'!J$1,0)),
IF(INDEX!$H$34=3,(VLOOKUP($A53,'LA27'!$A$1:$BZ$190,'LA27'!J$1,0)),0))),".")</f>
        <v>0.87</v>
      </c>
      <c r="M53" s="59">
        <f>IFERROR(
IF(INDEX!$H$34=1,(VLOOKUP($A53,'LA21'!$A$1:$BZ$190,'LA21'!K$1,0)),
IF(INDEX!$H$34=2,(VLOOKUP($A53,'LA22'!$A$1:$BZ$190,'LA22'!K$1,0)),
IF(INDEX!$H$34=3,(VLOOKUP($A53,'LA27'!$A$1:$BZ$190,'LA27'!K$1,0)),0))),".")</f>
        <v>0.31</v>
      </c>
      <c r="N53" s="59">
        <f>IFERROR(
IF(INDEX!$H$34=1,(VLOOKUP($A53,'LA21'!$A$1:$BZ$190,'LA21'!L$1,0)),
IF(INDEX!$H$34=2,(VLOOKUP($A53,'LA22'!$A$1:$BZ$190,'LA22'!L$1,0)),
IF(INDEX!$H$34=3,(VLOOKUP($A53,'LA27'!$A$1:$BZ$190,'LA27'!L$1,0)),0))),".")</f>
        <v>0.28000000000000003</v>
      </c>
      <c r="O53" s="59">
        <f>IFERROR(
IF(INDEX!$H$34=1,(VLOOKUP($A53,'LA21'!$A$1:$BZ$190,'LA21'!M$1,0)),
IF(INDEX!$H$34=2,(VLOOKUP($A53,'LA22'!$A$1:$BZ$190,'LA22'!M$1,0)),
IF(INDEX!$H$34=3,(VLOOKUP($A53,'LA27'!$A$1:$BZ$190,'LA27'!M$1,0)),0))),".")</f>
        <v>0.28999999999999998</v>
      </c>
      <c r="P53" s="59" t="str">
        <f>IFERROR(
IF(INDEX!$H$34=1,(VLOOKUP($A53,'LA21'!$A$1:$BZ$190,'LA21'!N$1,0)),
IF(INDEX!$H$34=2,(VLOOKUP($A53,'LA22'!$A$1:$BZ$190,'LA22'!N$1,0)),
IF(INDEX!$H$34=3,(VLOOKUP($A53,'LA27'!$A$1:$BZ$190,'LA27'!N$1,0)),0))),".")</f>
        <v>x</v>
      </c>
      <c r="Q53" s="59" t="str">
        <f>IFERROR(
IF(INDEX!$H$34=1,(VLOOKUP($A53,'LA21'!$A$1:$BZ$190,'LA21'!O$1,0)),
IF(INDEX!$H$34=2,(VLOOKUP($A53,'LA22'!$A$1:$BZ$190,'LA22'!O$1,0)),
IF(INDEX!$H$34=3,(VLOOKUP($A53,'LA27'!$A$1:$BZ$190,'LA27'!O$1,0)),0))),".")</f>
        <v>x</v>
      </c>
      <c r="R53" s="59" t="str">
        <f>IFERROR(
IF(INDEX!$H$34=1,(VLOOKUP($A53,'LA21'!$A$1:$BZ$190,'LA21'!P$1,0)),
IF(INDEX!$H$34=2,(VLOOKUP($A53,'LA22'!$A$1:$BZ$190,'LA22'!P$1,0)),
IF(INDEX!$H$34=3,(VLOOKUP($A53,'LA27'!$A$1:$BZ$190,'LA27'!P$1,0)),0))),".")</f>
        <v>-</v>
      </c>
      <c r="S53" s="59">
        <f>IFERROR(
IF(INDEX!$H$34=1,(VLOOKUP($A53,'LA21'!$A$1:$BZ$190,'LA21'!Q$1,0)),
IF(INDEX!$H$34=2,(VLOOKUP($A53,'LA22'!$A$1:$BZ$190,'LA22'!Q$1,0)),
IF(INDEX!$H$34=3,(VLOOKUP($A53,'LA27'!$A$1:$BZ$190,'LA27'!Q$1,0)),0))),".")</f>
        <v>0.05</v>
      </c>
      <c r="T53" s="59">
        <f>IFERROR(
IF(INDEX!$H$34=1,(VLOOKUP($A53,'LA21'!$A$1:$BZ$190,'LA21'!R$1,0)),
IF(INDEX!$H$34=2,(VLOOKUP($A53,'LA22'!$A$1:$BZ$190,'LA22'!R$1,0)),
IF(INDEX!$H$34=3,(VLOOKUP($A53,'LA27'!$A$1:$BZ$190,'LA27'!R$1,0)),0))),".")</f>
        <v>0.04</v>
      </c>
      <c r="U53" s="59">
        <f>IFERROR(
IF(INDEX!$H$34=1,(VLOOKUP($A53,'LA21'!$A$1:$BZ$190,'LA21'!S$1,0)),
IF(INDEX!$H$34=2,(VLOOKUP($A53,'LA22'!$A$1:$BZ$190,'LA22'!S$1,0)),
IF(INDEX!$H$34=3,(VLOOKUP($A53,'LA27'!$A$1:$BZ$190,'LA27'!S$1,0)),0))),".")</f>
        <v>0.04</v>
      </c>
      <c r="V53" s="59">
        <f>IFERROR(
IF(INDEX!$H$34=1,(VLOOKUP($A53,'LA21'!$A$1:$BZ$190,'LA21'!T$1,0)),
IF(INDEX!$H$34=2,(VLOOKUP($A53,'LA22'!$A$1:$BZ$190,'LA22'!T$1,0)),
IF(INDEX!$H$34=3,(VLOOKUP($A53,'LA27'!$A$1:$BZ$190,'LA27'!T$1,0)),0))),".")</f>
        <v>0.48</v>
      </c>
      <c r="W53" s="59">
        <f>IFERROR(
IF(INDEX!$H$34=1,(VLOOKUP($A53,'LA21'!$A$1:$BZ$190,'LA21'!U$1,0)),
IF(INDEX!$H$34=2,(VLOOKUP($A53,'LA22'!$A$1:$BZ$190,'LA22'!U$1,0)),
IF(INDEX!$H$34=3,(VLOOKUP($A53,'LA27'!$A$1:$BZ$190,'LA27'!U$1,0)),0))),".")</f>
        <v>0.51</v>
      </c>
      <c r="X53" s="59">
        <f>IFERROR(
IF(INDEX!$H$34=1,(VLOOKUP($A53,'LA21'!$A$1:$BZ$190,'LA21'!V$1,0)),
IF(INDEX!$H$34=2,(VLOOKUP($A53,'LA22'!$A$1:$BZ$190,'LA22'!V$1,0)),
IF(INDEX!$H$34=3,(VLOOKUP($A53,'LA27'!$A$1:$BZ$190,'LA27'!V$1,0)),0))),".")</f>
        <v>0.49</v>
      </c>
      <c r="Y53" s="59">
        <f>IFERROR(
IF(INDEX!$H$34=1,(VLOOKUP($A53,'LA21'!$A$1:$BZ$190,'LA21'!W$1,0)),
IF(INDEX!$H$34=2,(VLOOKUP($A53,'LA22'!$A$1:$BZ$190,'LA22'!W$1,0)),
IF(INDEX!$H$34=3,(VLOOKUP($A53,'LA27'!$A$1:$BZ$190,'LA27'!W$1,0)),0))),".")</f>
        <v>0.02</v>
      </c>
      <c r="Z53" s="59">
        <f>IFERROR(
IF(INDEX!$H$34=1,(VLOOKUP($A53,'LA21'!$A$1:$BZ$190,'LA21'!X$1,0)),
IF(INDEX!$H$34=2,(VLOOKUP($A53,'LA22'!$A$1:$BZ$190,'LA22'!X$1,0)),
IF(INDEX!$H$34=3,(VLOOKUP($A53,'LA27'!$A$1:$BZ$190,'LA27'!X$1,0)),0))),".")</f>
        <v>0.04</v>
      </c>
      <c r="AA53" s="59">
        <f>IFERROR(
IF(INDEX!$H$34=1,(VLOOKUP($A53,'LA21'!$A$1:$BZ$190,'LA21'!Y$1,0)),
IF(INDEX!$H$34=2,(VLOOKUP($A53,'LA22'!$A$1:$BZ$190,'LA22'!Y$1,0)),
IF(INDEX!$H$34=3,(VLOOKUP($A53,'LA27'!$A$1:$BZ$190,'LA27'!Y$1,0)),0))),".")</f>
        <v>0.03</v>
      </c>
      <c r="AB53" s="59" t="str">
        <f>IFERROR(
IF(INDEX!$H$34=1,(VLOOKUP($A53,'LA21'!$A$1:$BZ$190,'LA21'!Z$1,0)),
IF(INDEX!$H$34=2,(VLOOKUP($A53,'LA22'!$A$1:$BZ$190,'LA22'!Z$1,0)),
IF(INDEX!$H$34=3,(VLOOKUP($A53,'LA27'!$A$1:$BZ$190,'LA27'!Z$1,0)),0))),".")</f>
        <v>x</v>
      </c>
      <c r="AC53" s="59">
        <f>IFERROR(
IF(INDEX!$H$34=1,(VLOOKUP($A53,'LA21'!$A$1:$BZ$190,'LA21'!AA$1,0)),
IF(INDEX!$H$34=2,(VLOOKUP($A53,'LA22'!$A$1:$BZ$190,'LA22'!AA$1,0)),
IF(INDEX!$H$34=3,(VLOOKUP($A53,'LA27'!$A$1:$BZ$190,'LA27'!AA$1,0)),0))),".")</f>
        <v>0</v>
      </c>
      <c r="AD53" s="59" t="str">
        <f>IFERROR(
IF(INDEX!$H$34=1,(VLOOKUP($A53,'LA21'!$A$1:$BZ$190,'LA21'!AB$1,0)),
IF(INDEX!$H$34=2,(VLOOKUP($A53,'LA22'!$A$1:$BZ$190,'LA22'!AB$1,0)),
IF(INDEX!$H$34=3,(VLOOKUP($A53,'LA27'!$A$1:$BZ$190,'LA27'!AB$1,0)),0))),".")</f>
        <v>x</v>
      </c>
      <c r="AE53" s="59" t="str">
        <f>IFERROR(
IF(INDEX!$H$34=1,(VLOOKUP($A53,'LA21'!$A$1:$BZ$190,'LA21'!AC$1,0)),
IF(INDEX!$H$34=2,(VLOOKUP($A53,'LA22'!$A$1:$BZ$190,'LA22'!AC$1,0)),
IF(INDEX!$H$34=3,(VLOOKUP($A53,'LA27'!$A$1:$BZ$190,'LA27'!AC$1,0)),0))),".")</f>
        <v>x</v>
      </c>
      <c r="AF53" s="59">
        <f>IFERROR(
IF(INDEX!$H$34=1,(VLOOKUP($A53,'LA21'!$A$1:$BZ$190,'LA21'!AD$1,0)),
IF(INDEX!$H$34=2,(VLOOKUP($A53,'LA22'!$A$1:$BZ$190,'LA22'!AD$1,0)),
IF(INDEX!$H$34=3,(VLOOKUP($A53,'LA27'!$A$1:$BZ$190,'LA27'!AD$1,0)),0))),".")</f>
        <v>0</v>
      </c>
      <c r="AG53" s="59" t="str">
        <f>IFERROR(
IF(INDEX!$H$34=1,(VLOOKUP($A53,'LA21'!$A$1:$BZ$190,'LA21'!AE$1,0)),
IF(INDEX!$H$34=2,(VLOOKUP($A53,'LA22'!$A$1:$BZ$190,'LA22'!AE$1,0)),
IF(INDEX!$H$34=3,(VLOOKUP($A53,'LA27'!$A$1:$BZ$190,'LA27'!AE$1,0)),0))),".")</f>
        <v>x</v>
      </c>
      <c r="AH53" s="59" t="str">
        <f>IFERROR(
IF(INDEX!$H$34=1,(VLOOKUP($A53,'LA21'!$A$1:$BZ$190,'LA21'!AF$1,0)),
IF(INDEX!$H$34=2,(VLOOKUP($A53,'LA22'!$A$1:$BZ$190,'LA22'!AF$1,0)),
IF(INDEX!$H$34=3,(VLOOKUP($A53,'LA27'!$A$1:$BZ$190,'LA27'!AF$1,0)),0))),".")</f>
        <v>x</v>
      </c>
      <c r="AI53" s="59" t="str">
        <f>IFERROR(
IF(INDEX!$H$34=1,(VLOOKUP($A53,'LA21'!$A$1:$BZ$190,'LA21'!AG$1,0)),
IF(INDEX!$H$34=2,(VLOOKUP($A53,'LA22'!$A$1:$BZ$190,'LA22'!AG$1,0)),
IF(INDEX!$H$34=3,(VLOOKUP($A53,'LA27'!$A$1:$BZ$190,'LA27'!AG$1,0)),0))),".")</f>
        <v>x</v>
      </c>
      <c r="AJ53" s="59" t="str">
        <f>IFERROR(
IF(INDEX!$H$34=1,(VLOOKUP($A53,'LA21'!$A$1:$BZ$190,'LA21'!AH$1,0)),
IF(INDEX!$H$34=2,(VLOOKUP($A53,'LA22'!$A$1:$BZ$190,'LA22'!AH$1,0)),
IF(INDEX!$H$34=3,(VLOOKUP($A53,'LA27'!$A$1:$BZ$190,'LA27'!AH$1,0)),0))),".")</f>
        <v>x</v>
      </c>
      <c r="AK53" s="59">
        <f>IFERROR(
IF(INDEX!$H$34=1,(VLOOKUP($A53,'LA21'!$A$1:$BZ$190,'LA21'!AI$1,0)),
IF(INDEX!$H$34=2,(VLOOKUP($A53,'LA22'!$A$1:$BZ$190,'LA22'!AI$1,0)),
IF(INDEX!$H$34=3,(VLOOKUP($A53,'LA27'!$A$1:$BZ$190,'LA27'!AI$1,0)),0))),".")</f>
        <v>7.0000000000000007E-2</v>
      </c>
      <c r="AL53" s="59">
        <f>IFERROR(
IF(INDEX!$H$34=1,(VLOOKUP($A53,'LA21'!$A$1:$BZ$190,'LA21'!AJ$1,0)),
IF(INDEX!$H$34=2,(VLOOKUP($A53,'LA22'!$A$1:$BZ$190,'LA22'!AJ$1,0)),
IF(INDEX!$H$34=3,(VLOOKUP($A53,'LA27'!$A$1:$BZ$190,'LA27'!AJ$1,0)),0))),".")</f>
        <v>0.05</v>
      </c>
      <c r="AM53" s="59">
        <f>IFERROR(
IF(INDEX!$H$34=1,(VLOOKUP($A53,'LA21'!$A$1:$BZ$190,'LA21'!AK$1,0)),
IF(INDEX!$H$34=2,(VLOOKUP($A53,'LA22'!$A$1:$BZ$190,'LA22'!AK$1,0)),
IF(INDEX!$H$34=3,(VLOOKUP($A53,'LA27'!$A$1:$BZ$190,'LA27'!AK$1,0)),0))),".")</f>
        <v>0.06</v>
      </c>
      <c r="AN53" s="59">
        <f>IFERROR(
IF(INDEX!$H$34=1,(VLOOKUP($A53,'LA21'!$A$1:$BZ$190,'LA21'!AL$1,0)),
IF(INDEX!$H$34=2,(VLOOKUP($A53,'LA22'!$A$1:$BZ$190,'LA22'!AL$1,0)),
IF(INDEX!$H$34=3,(VLOOKUP($A53,'LA27'!$A$1:$BZ$190,'LA27'!AL$1,0)),0))),".")</f>
        <v>0</v>
      </c>
      <c r="AO53" s="59">
        <f>IFERROR(
IF(INDEX!$H$34=1,(VLOOKUP($A53,'LA21'!$A$1:$BZ$190,'LA21'!AM$1,0)),
IF(INDEX!$H$34=2,(VLOOKUP($A53,'LA22'!$A$1:$BZ$190,'LA22'!AM$1,0)),
IF(INDEX!$H$34=3,(VLOOKUP($A53,'LA27'!$A$1:$BZ$190,'LA27'!AM$1,0)),0))),".")</f>
        <v>0</v>
      </c>
      <c r="AP53" s="59">
        <f>IFERROR(
IF(INDEX!$H$34=1,(VLOOKUP($A53,'LA21'!$A$1:$BZ$190,'LA21'!AN$1,0)),
IF(INDEX!$H$34=2,(VLOOKUP($A53,'LA22'!$A$1:$BZ$190,'LA22'!AN$1,0)),
IF(INDEX!$H$34=3,(VLOOKUP($A53,'LA27'!$A$1:$BZ$190,'LA27'!AN$1,0)),0))),".")</f>
        <v>0</v>
      </c>
      <c r="AQ53" s="59">
        <f>IFERROR(
IF(INDEX!$H$34=1,(VLOOKUP($A53,'LA21'!$A$1:$BZ$190,'LA21'!AO$1,0)),
IF(INDEX!$H$34=2,(VLOOKUP($A53,'LA22'!$A$1:$BZ$190,'LA22'!AO$1,0)),
IF(INDEX!$H$34=3,(VLOOKUP($A53,'LA27'!$A$1:$BZ$190,'LA27'!AO$1,0)),0))),".")</f>
        <v>0.01</v>
      </c>
      <c r="AR53" s="59">
        <f>IFERROR(
IF(INDEX!$H$34=1,(VLOOKUP($A53,'LA21'!$A$1:$BZ$190,'LA21'!AP$1,0)),
IF(INDEX!$H$34=2,(VLOOKUP($A53,'LA22'!$A$1:$BZ$190,'LA22'!AP$1,0)),
IF(INDEX!$H$34=3,(VLOOKUP($A53,'LA27'!$A$1:$BZ$190,'LA27'!AP$1,0)),0))),".")</f>
        <v>0.01</v>
      </c>
      <c r="AS53" s="59">
        <f>IFERROR(
IF(INDEX!$H$34=1,(VLOOKUP($A53,'LA21'!$A$1:$BZ$190,'LA21'!AQ$1,0)),
IF(INDEX!$H$34=2,(VLOOKUP($A53,'LA22'!$A$1:$BZ$190,'LA22'!AQ$1,0)),
IF(INDEX!$H$34=3,(VLOOKUP($A53,'LA27'!$A$1:$BZ$190,'LA27'!AQ$1,0)),0))),".")</f>
        <v>0.01</v>
      </c>
      <c r="AT53" s="59">
        <f>IFERROR(
IF(INDEX!$H$34=1,(VLOOKUP($A53,'LA21'!$A$1:$BZ$190,'LA21'!AR$1,0)),
IF(INDEX!$H$34=2,(VLOOKUP($A53,'LA22'!$A$1:$BZ$190,'LA22'!AR$1,0)),
IF(INDEX!$H$34=3,(VLOOKUP($A53,'LA27'!$A$1:$BZ$190,'LA27'!AR$1,0)),0))),".")</f>
        <v>0.02</v>
      </c>
      <c r="AU53" s="59">
        <f>IFERROR(
IF(INDEX!$H$34=1,(VLOOKUP($A53,'LA21'!$A$1:$BZ$190,'LA21'!AS$1,0)),
IF(INDEX!$H$34=2,(VLOOKUP($A53,'LA22'!$A$1:$BZ$190,'LA22'!AS$1,0)),
IF(INDEX!$H$34=3,(VLOOKUP($A53,'LA27'!$A$1:$BZ$190,'LA27'!AS$1,0)),0))),".")</f>
        <v>0.01</v>
      </c>
      <c r="AV53" s="59">
        <f>IFERROR(
IF(INDEX!$H$34=1,(VLOOKUP($A53,'LA21'!$A$1:$BZ$190,'LA21'!AT$1,0)),
IF(INDEX!$H$34=2,(VLOOKUP($A53,'LA22'!$A$1:$BZ$190,'LA22'!AT$1,0)),
IF(INDEX!$H$34=3,(VLOOKUP($A53,'LA27'!$A$1:$BZ$190,'LA27'!AT$1,0)),0))),".")</f>
        <v>0.02</v>
      </c>
      <c r="AW53" s="59">
        <f>IFERROR(
IF(INDEX!$H$34=1,(VLOOKUP($A53,'LA21'!$A$1:$BZ$190,'LA21'!AU$1,0)),
IF(INDEX!$H$34=2,(VLOOKUP($A53,'LA22'!$A$1:$BZ$190,'LA22'!AU$1,0)),
IF(INDEX!$H$34=3,(VLOOKUP($A53,'LA27'!$A$1:$BZ$190,'LA27'!AU$1,0)),0))),".")</f>
        <v>0.02</v>
      </c>
      <c r="AX53" s="59">
        <f>IFERROR(
IF(INDEX!$H$34=1,(VLOOKUP($A53,'LA21'!$A$1:$BZ$190,'LA21'!AV$1,0)),
IF(INDEX!$H$34=2,(VLOOKUP($A53,'LA22'!$A$1:$BZ$190,'LA22'!AV$1,0)),
IF(INDEX!$H$34=3,(VLOOKUP($A53,'LA27'!$A$1:$BZ$190,'LA27'!AV$1,0)),0))),".")</f>
        <v>0.01</v>
      </c>
      <c r="AY53" s="59">
        <f>IFERROR(
IF(INDEX!$H$34=1,(VLOOKUP($A53,'LA21'!$A$1:$BZ$190,'LA21'!AW$1,0)),
IF(INDEX!$H$34=2,(VLOOKUP($A53,'LA22'!$A$1:$BZ$190,'LA22'!AW$1,0)),
IF(INDEX!$H$34=3,(VLOOKUP($A53,'LA27'!$A$1:$BZ$190,'LA27'!AW$1,0)),0))),".")</f>
        <v>0.01</v>
      </c>
      <c r="AZ53" s="59" t="str">
        <f>IFERROR(
IF(INDEX!$H$34=1,(VLOOKUP($A53,'LA21'!$A$1:$BZ$190,'LA21'!AX$1,0)),
IF(INDEX!$H$34=2,(VLOOKUP($A53,'LA22'!$A$1:$BZ$190,'LA22'!AX$1,0)),
IF(INDEX!$H$34=3,(VLOOKUP($A53,'LA27'!$A$1:$BZ$190,'LA27'!AX$1,0)),0))),".")</f>
        <v>-</v>
      </c>
      <c r="BA53" s="59" t="str">
        <f>IFERROR(
IF(INDEX!$H$34=1,(VLOOKUP($A53,'LA21'!$A$1:$BZ$190,'LA21'!AY$1,0)),
IF(INDEX!$H$34=2,(VLOOKUP($A53,'LA22'!$A$1:$BZ$190,'LA22'!AY$1,0)),
IF(INDEX!$H$34=3,(VLOOKUP($A53,'LA27'!$A$1:$BZ$190,'LA27'!AY$1,0)),0))),".")</f>
        <v>x</v>
      </c>
      <c r="BB53" s="59" t="str">
        <f>IFERROR(
IF(INDEX!$H$34=1,(VLOOKUP($A53,'LA21'!$A$1:$BZ$190,'LA21'!AZ$1,0)),
IF(INDEX!$H$34=2,(VLOOKUP($A53,'LA22'!$A$1:$BZ$190,'LA22'!AZ$1,0)),
IF(INDEX!$H$34=3,(VLOOKUP($A53,'LA27'!$A$1:$BZ$190,'LA27'!AZ$1,0)),0))),".")</f>
        <v>-</v>
      </c>
      <c r="BC53" s="59" t="str">
        <f>IFERROR(
IF(INDEX!$H$34=1,(VLOOKUP($A53,'LA21'!$A$1:$BZ$190,'LA21'!BA$1,0)),
IF(INDEX!$H$34=2,(VLOOKUP($A53,'LA22'!$A$1:$BZ$190,'LA22'!BA$1,0)),
IF(INDEX!$H$34=3,(VLOOKUP($A53,'LA27'!$A$1:$BZ$190,'LA27'!BA$1,0)),0))),".")</f>
        <v>x</v>
      </c>
      <c r="BD53" s="59" t="str">
        <f>IFERROR(
IF(INDEX!$H$34=1,(VLOOKUP($A53,'LA21'!$A$1:$BZ$190,'LA21'!BB$1,0)),
IF(INDEX!$H$34=2,(VLOOKUP($A53,'LA22'!$A$1:$BZ$190,'LA22'!BB$1,0)),
IF(INDEX!$H$34=3,(VLOOKUP($A53,'LA27'!$A$1:$BZ$190,'LA27'!BB$1,0)),0))),".")</f>
        <v>x</v>
      </c>
      <c r="BE53" s="59" t="str">
        <f>IFERROR(
IF(INDEX!$H$34=1,(VLOOKUP($A53,'LA21'!$A$1:$BZ$190,'LA21'!BC$1,0)),
IF(INDEX!$H$34=2,(VLOOKUP($A53,'LA22'!$A$1:$BZ$190,'LA22'!BC$1,0)),
IF(INDEX!$H$34=3,(VLOOKUP($A53,'LA27'!$A$1:$BZ$190,'LA27'!BC$1,0)),0))),".")</f>
        <v>x</v>
      </c>
      <c r="BF53" s="59">
        <f>IFERROR(
IF(INDEX!$H$34=1,(VLOOKUP($A53,'LA21'!$A$1:$BZ$190,'LA21'!BD$1,0)),
IF(INDEX!$H$34=2,(VLOOKUP($A53,'LA22'!$A$1:$BZ$190,'LA22'!BD$1,0)),
IF(INDEX!$H$34=3,(VLOOKUP($A53,'LA27'!$A$1:$BZ$190,'LA27'!BD$1,0)),0))),".")</f>
        <v>0.01</v>
      </c>
      <c r="BG53" s="59">
        <f>IFERROR(
IF(INDEX!$H$34=1,(VLOOKUP($A53,'LA21'!$A$1:$BZ$190,'LA21'!BE$1,0)),
IF(INDEX!$H$34=2,(VLOOKUP($A53,'LA22'!$A$1:$BZ$190,'LA22'!BE$1,0)),
IF(INDEX!$H$34=3,(VLOOKUP($A53,'LA27'!$A$1:$BZ$190,'LA27'!BE$1,0)),0))),".")</f>
        <v>0.01</v>
      </c>
      <c r="BH53" s="59">
        <f>IFERROR(
IF(INDEX!$H$34=1,(VLOOKUP($A53,'LA21'!$A$1:$BZ$190,'LA21'!BF$1,0)),
IF(INDEX!$H$34=2,(VLOOKUP($A53,'LA22'!$A$1:$BZ$190,'LA22'!BF$1,0)),
IF(INDEX!$H$34=3,(VLOOKUP($A53,'LA27'!$A$1:$BZ$190,'LA27'!BF$1,0)),0))),".")</f>
        <v>0.01</v>
      </c>
      <c r="BI53" s="59">
        <f>IFERROR(
IF(INDEX!$H$34=1,(VLOOKUP($A53,'LA21'!$A$1:$BZ$190,'LA21'!BG$1,0)),
IF(INDEX!$H$34=2,(VLOOKUP($A53,'LA22'!$A$1:$BZ$190,'LA22'!BG$1,0)),
IF(INDEX!$H$34=3,(VLOOKUP($A53,'LA27'!$A$1:$BZ$190,'LA27'!BG$1,0)),0))),".")</f>
        <v>7.0000000000000007E-2</v>
      </c>
      <c r="BJ53" s="59">
        <f>IFERROR(
IF(INDEX!$H$34=1,(VLOOKUP($A53,'LA21'!$A$1:$BZ$190,'LA21'!BH$1,0)),
IF(INDEX!$H$34=2,(VLOOKUP($A53,'LA22'!$A$1:$BZ$190,'LA22'!BH$1,0)),
IF(INDEX!$H$34=3,(VLOOKUP($A53,'LA27'!$A$1:$BZ$190,'LA27'!BH$1,0)),0))),".")</f>
        <v>7.0000000000000007E-2</v>
      </c>
      <c r="BK53" s="59">
        <f>IFERROR(
IF(INDEX!$H$34=1,(VLOOKUP($A53,'LA21'!$A$1:$BZ$190,'LA21'!BI$1,0)),
IF(INDEX!$H$34=2,(VLOOKUP($A53,'LA22'!$A$1:$BZ$190,'LA22'!BI$1,0)),
IF(INDEX!$H$34=3,(VLOOKUP($A53,'LA27'!$A$1:$BZ$190,'LA27'!BI$1,0)),0))),".")</f>
        <v>7.0000000000000007E-2</v>
      </c>
      <c r="BL53" s="59">
        <f>IFERROR(
IF(INDEX!$H$34=1,(VLOOKUP($A53,'LA21'!$A$1:$BZ$190,'LA21'!BJ$1,0)),
IF(INDEX!$H$34=2,(VLOOKUP($A53,'LA22'!$A$1:$BZ$190,'LA22'!BJ$1,0)),
IF(INDEX!$H$34=3,(VLOOKUP($A53,'LA27'!$A$1:$BZ$190,'LA27'!BJ$1,0)),0))),".")</f>
        <v>0.02</v>
      </c>
      <c r="BM53" s="59">
        <f>IFERROR(
IF(INDEX!$H$34=1,(VLOOKUP($A53,'LA21'!$A$1:$BZ$190,'LA21'!BK$1,0)),
IF(INDEX!$H$34=2,(VLOOKUP($A53,'LA22'!$A$1:$BZ$190,'LA22'!BK$1,0)),
IF(INDEX!$H$34=3,(VLOOKUP($A53,'LA27'!$A$1:$BZ$190,'LA27'!BK$1,0)),0))),".")</f>
        <v>0.03</v>
      </c>
      <c r="BN53" s="59">
        <f>IFERROR(
IF(INDEX!$H$34=1,(VLOOKUP($A53,'LA21'!$A$1:$BZ$190,'LA21'!BL$1,0)),
IF(INDEX!$H$34=2,(VLOOKUP($A53,'LA22'!$A$1:$BZ$190,'LA22'!BL$1,0)),
IF(INDEX!$H$34=3,(VLOOKUP($A53,'LA27'!$A$1:$BZ$190,'LA27'!BL$1,0)),0))),".")</f>
        <v>0.02</v>
      </c>
      <c r="BO53" s="59">
        <f>IFERROR(
IF(INDEX!$H$34=1,(VLOOKUP($A53,'LA21'!$A$1:$BZ$190,'LA21'!BM$1,0)),
IF(INDEX!$H$34=2,(VLOOKUP($A53,'LA22'!$A$1:$BZ$190,'LA22'!BM$1,0)),
IF(INDEX!$H$34=3,(VLOOKUP($A53,'LA27'!$A$1:$BZ$190,'LA27'!BM$1,0)),0))),".")</f>
        <v>0.01</v>
      </c>
      <c r="BP53" s="59">
        <f>IFERROR(
IF(INDEX!$H$34=1,(VLOOKUP($A53,'LA21'!$A$1:$BZ$190,'LA21'!BN$1,0)),
IF(INDEX!$H$34=2,(VLOOKUP($A53,'LA22'!$A$1:$BZ$190,'LA22'!BN$1,0)),
IF(INDEX!$H$34=3,(VLOOKUP($A53,'LA27'!$A$1:$BZ$190,'LA27'!BN$1,0)),0))),".")</f>
        <v>0.01</v>
      </c>
      <c r="BQ53" s="59">
        <f>IFERROR(
IF(INDEX!$H$34=1,(VLOOKUP($A53,'LA21'!$A$1:$BZ$190,'LA21'!BO$1,0)),
IF(INDEX!$H$34=2,(VLOOKUP($A53,'LA22'!$A$1:$BZ$190,'LA22'!BO$1,0)),
IF(INDEX!$H$34=3,(VLOOKUP($A53,'LA27'!$A$1:$BZ$190,'LA27'!BO$1,0)),0))),".")</f>
        <v>0.01</v>
      </c>
    </row>
    <row r="54" spans="1:69" x14ac:dyDescent="0.2">
      <c r="A54" s="7">
        <v>835</v>
      </c>
      <c r="B54" s="13" t="s">
        <v>164</v>
      </c>
      <c r="C54" s="96" t="s">
        <v>128</v>
      </c>
      <c r="D54" s="152">
        <f>IFERROR(
IF(INDEX!$H$34=1,(VLOOKUP($A54,'LA21'!$A$1:$BZ$190,'LA21'!B$1,0)),
IF(INDEX!$H$34=2,(VLOOKUP($A54,'LA22'!$A$1:$BZ$190,'LA22'!B$1,0)),
IF(INDEX!$H$34=3,(VLOOKUP($A54,'LA27'!$A$1:$BZ$190,'LA27'!B$1,0)),0))),".")</f>
        <v>2200</v>
      </c>
      <c r="E54" s="58">
        <f>IFERROR(
IF(INDEX!$H$34=1,(VLOOKUP($A54,'LA21'!$A$1:$BZ$190,'LA21'!C$1,0)),
IF(INDEX!$H$34=2,(VLOOKUP($A54,'LA22'!$A$1:$BZ$190,'LA22'!C$1,0)),
IF(INDEX!$H$34=3,(VLOOKUP($A54,'LA27'!$A$1:$BZ$190,'LA27'!C$1,0)),0))),".")</f>
        <v>2090</v>
      </c>
      <c r="F54" s="58">
        <f>IFERROR(
IF(INDEX!$H$34=1,(VLOOKUP($A54,'LA21'!$A$1:$BZ$190,'LA21'!D$1,0)),
IF(INDEX!$H$34=2,(VLOOKUP($A54,'LA22'!$A$1:$BZ$190,'LA22'!D$1,0)),
IF(INDEX!$H$34=3,(VLOOKUP($A54,'LA27'!$A$1:$BZ$190,'LA27'!D$1,0)),0))),".")</f>
        <v>4300</v>
      </c>
      <c r="G54" s="59">
        <f>IFERROR(
IF(INDEX!$H$34=1,(VLOOKUP($A54,'LA21'!$A$1:$BZ$190,'LA21'!E$1,0)),
IF(INDEX!$H$34=2,(VLOOKUP($A54,'LA22'!$A$1:$BZ$190,'LA22'!E$1,0)),
IF(INDEX!$H$34=3,(VLOOKUP($A54,'LA27'!$A$1:$BZ$190,'LA27'!E$1,0)),0))),".")</f>
        <v>0.94</v>
      </c>
      <c r="H54" s="59">
        <f>IFERROR(
IF(INDEX!$H$34=1,(VLOOKUP($A54,'LA21'!$A$1:$BZ$190,'LA21'!F$1,0)),
IF(INDEX!$H$34=2,(VLOOKUP($A54,'LA22'!$A$1:$BZ$190,'LA22'!F$1,0)),
IF(INDEX!$H$34=3,(VLOOKUP($A54,'LA27'!$A$1:$BZ$190,'LA27'!F$1,0)),0))),".")</f>
        <v>0.93</v>
      </c>
      <c r="I54" s="59">
        <f>IFERROR(
IF(INDEX!$H$34=1,(VLOOKUP($A54,'LA21'!$A$1:$BZ$190,'LA21'!G$1,0)),
IF(INDEX!$H$34=2,(VLOOKUP($A54,'LA22'!$A$1:$BZ$190,'LA22'!G$1,0)),
IF(INDEX!$H$34=3,(VLOOKUP($A54,'LA27'!$A$1:$BZ$190,'LA27'!G$1,0)),0))),".")</f>
        <v>0.93</v>
      </c>
      <c r="J54" s="59">
        <f>IFERROR(
IF(INDEX!$H$34=1,(VLOOKUP($A54,'LA21'!$A$1:$BZ$190,'LA21'!H$1,0)),
IF(INDEX!$H$34=2,(VLOOKUP($A54,'LA22'!$A$1:$BZ$190,'LA22'!H$1,0)),
IF(INDEX!$H$34=3,(VLOOKUP($A54,'LA27'!$A$1:$BZ$190,'LA27'!H$1,0)),0))),".")</f>
        <v>0.92</v>
      </c>
      <c r="K54" s="59">
        <f>IFERROR(
IF(INDEX!$H$34=1,(VLOOKUP($A54,'LA21'!$A$1:$BZ$190,'LA21'!I$1,0)),
IF(INDEX!$H$34=2,(VLOOKUP($A54,'LA22'!$A$1:$BZ$190,'LA22'!I$1,0)),
IF(INDEX!$H$34=3,(VLOOKUP($A54,'LA27'!$A$1:$BZ$190,'LA27'!I$1,0)),0))),".")</f>
        <v>0.92</v>
      </c>
      <c r="L54" s="59">
        <f>IFERROR(
IF(INDEX!$H$34=1,(VLOOKUP($A54,'LA21'!$A$1:$BZ$190,'LA21'!J$1,0)),
IF(INDEX!$H$34=2,(VLOOKUP($A54,'LA22'!$A$1:$BZ$190,'LA22'!J$1,0)),
IF(INDEX!$H$34=3,(VLOOKUP($A54,'LA27'!$A$1:$BZ$190,'LA27'!J$1,0)),0))),".")</f>
        <v>0.92</v>
      </c>
      <c r="M54" s="59">
        <f>IFERROR(
IF(INDEX!$H$34=1,(VLOOKUP($A54,'LA21'!$A$1:$BZ$190,'LA21'!K$1,0)),
IF(INDEX!$H$34=2,(VLOOKUP($A54,'LA22'!$A$1:$BZ$190,'LA22'!K$1,0)),
IF(INDEX!$H$34=3,(VLOOKUP($A54,'LA27'!$A$1:$BZ$190,'LA27'!K$1,0)),0))),".")</f>
        <v>0.37</v>
      </c>
      <c r="N54" s="59">
        <f>IFERROR(
IF(INDEX!$H$34=1,(VLOOKUP($A54,'LA21'!$A$1:$BZ$190,'LA21'!L$1,0)),
IF(INDEX!$H$34=2,(VLOOKUP($A54,'LA22'!$A$1:$BZ$190,'LA22'!L$1,0)),
IF(INDEX!$H$34=3,(VLOOKUP($A54,'LA27'!$A$1:$BZ$190,'LA27'!L$1,0)),0))),".")</f>
        <v>0.31</v>
      </c>
      <c r="O54" s="59">
        <f>IFERROR(
IF(INDEX!$H$34=1,(VLOOKUP($A54,'LA21'!$A$1:$BZ$190,'LA21'!M$1,0)),
IF(INDEX!$H$34=2,(VLOOKUP($A54,'LA22'!$A$1:$BZ$190,'LA22'!M$1,0)),
IF(INDEX!$H$34=3,(VLOOKUP($A54,'LA27'!$A$1:$BZ$190,'LA27'!M$1,0)),0))),".")</f>
        <v>0.34</v>
      </c>
      <c r="P54" s="59">
        <f>IFERROR(
IF(INDEX!$H$34=1,(VLOOKUP($A54,'LA21'!$A$1:$BZ$190,'LA21'!N$1,0)),
IF(INDEX!$H$34=2,(VLOOKUP($A54,'LA22'!$A$1:$BZ$190,'LA22'!N$1,0)),
IF(INDEX!$H$34=3,(VLOOKUP($A54,'LA27'!$A$1:$BZ$190,'LA27'!N$1,0)),0))),".")</f>
        <v>0.01</v>
      </c>
      <c r="Q54" s="59" t="str">
        <f>IFERROR(
IF(INDEX!$H$34=1,(VLOOKUP($A54,'LA21'!$A$1:$BZ$190,'LA21'!O$1,0)),
IF(INDEX!$H$34=2,(VLOOKUP($A54,'LA22'!$A$1:$BZ$190,'LA22'!O$1,0)),
IF(INDEX!$H$34=3,(VLOOKUP($A54,'LA27'!$A$1:$BZ$190,'LA27'!O$1,0)),0))),".")</f>
        <v>-</v>
      </c>
      <c r="R54" s="59" t="str">
        <f>IFERROR(
IF(INDEX!$H$34=1,(VLOOKUP($A54,'LA21'!$A$1:$BZ$190,'LA21'!P$1,0)),
IF(INDEX!$H$34=2,(VLOOKUP($A54,'LA22'!$A$1:$BZ$190,'LA22'!P$1,0)),
IF(INDEX!$H$34=3,(VLOOKUP($A54,'LA27'!$A$1:$BZ$190,'LA27'!P$1,0)),0))),".")</f>
        <v>-</v>
      </c>
      <c r="S54" s="59">
        <f>IFERROR(
IF(INDEX!$H$34=1,(VLOOKUP($A54,'LA21'!$A$1:$BZ$190,'LA21'!Q$1,0)),
IF(INDEX!$H$34=2,(VLOOKUP($A54,'LA22'!$A$1:$BZ$190,'LA22'!Q$1,0)),
IF(INDEX!$H$34=3,(VLOOKUP($A54,'LA27'!$A$1:$BZ$190,'LA27'!Q$1,0)),0))),".")</f>
        <v>0.02</v>
      </c>
      <c r="T54" s="59">
        <f>IFERROR(
IF(INDEX!$H$34=1,(VLOOKUP($A54,'LA21'!$A$1:$BZ$190,'LA21'!R$1,0)),
IF(INDEX!$H$34=2,(VLOOKUP($A54,'LA22'!$A$1:$BZ$190,'LA22'!R$1,0)),
IF(INDEX!$H$34=3,(VLOOKUP($A54,'LA27'!$A$1:$BZ$190,'LA27'!R$1,0)),0))),".")</f>
        <v>0.02</v>
      </c>
      <c r="U54" s="59">
        <f>IFERROR(
IF(INDEX!$H$34=1,(VLOOKUP($A54,'LA21'!$A$1:$BZ$190,'LA21'!S$1,0)),
IF(INDEX!$H$34=2,(VLOOKUP($A54,'LA22'!$A$1:$BZ$190,'LA22'!S$1,0)),
IF(INDEX!$H$34=3,(VLOOKUP($A54,'LA27'!$A$1:$BZ$190,'LA27'!S$1,0)),0))),".")</f>
        <v>0.02</v>
      </c>
      <c r="V54" s="59">
        <f>IFERROR(
IF(INDEX!$H$34=1,(VLOOKUP($A54,'LA21'!$A$1:$BZ$190,'LA21'!T$1,0)),
IF(INDEX!$H$34=2,(VLOOKUP($A54,'LA22'!$A$1:$BZ$190,'LA22'!T$1,0)),
IF(INDEX!$H$34=3,(VLOOKUP($A54,'LA27'!$A$1:$BZ$190,'LA27'!T$1,0)),0))),".")</f>
        <v>0.51</v>
      </c>
      <c r="W54" s="59">
        <f>IFERROR(
IF(INDEX!$H$34=1,(VLOOKUP($A54,'LA21'!$A$1:$BZ$190,'LA21'!U$1,0)),
IF(INDEX!$H$34=2,(VLOOKUP($A54,'LA22'!$A$1:$BZ$190,'LA22'!U$1,0)),
IF(INDEX!$H$34=3,(VLOOKUP($A54,'LA27'!$A$1:$BZ$190,'LA27'!U$1,0)),0))),".")</f>
        <v>0.57999999999999996</v>
      </c>
      <c r="X54" s="59">
        <f>IFERROR(
IF(INDEX!$H$34=1,(VLOOKUP($A54,'LA21'!$A$1:$BZ$190,'LA21'!V$1,0)),
IF(INDEX!$H$34=2,(VLOOKUP($A54,'LA22'!$A$1:$BZ$190,'LA22'!V$1,0)),
IF(INDEX!$H$34=3,(VLOOKUP($A54,'LA27'!$A$1:$BZ$190,'LA27'!V$1,0)),0))),".")</f>
        <v>0.54</v>
      </c>
      <c r="Y54" s="59" t="str">
        <f>IFERROR(
IF(INDEX!$H$34=1,(VLOOKUP($A54,'LA21'!$A$1:$BZ$190,'LA21'!W$1,0)),
IF(INDEX!$H$34=2,(VLOOKUP($A54,'LA22'!$A$1:$BZ$190,'LA22'!W$1,0)),
IF(INDEX!$H$34=3,(VLOOKUP($A54,'LA27'!$A$1:$BZ$190,'LA27'!W$1,0)),0))),".")</f>
        <v>x</v>
      </c>
      <c r="Z54" s="59" t="str">
        <f>IFERROR(
IF(INDEX!$H$34=1,(VLOOKUP($A54,'LA21'!$A$1:$BZ$190,'LA21'!X$1,0)),
IF(INDEX!$H$34=2,(VLOOKUP($A54,'LA22'!$A$1:$BZ$190,'LA22'!X$1,0)),
IF(INDEX!$H$34=3,(VLOOKUP($A54,'LA27'!$A$1:$BZ$190,'LA27'!X$1,0)),0))),".")</f>
        <v>-</v>
      </c>
      <c r="AA54" s="59" t="str">
        <f>IFERROR(
IF(INDEX!$H$34=1,(VLOOKUP($A54,'LA21'!$A$1:$BZ$190,'LA21'!Y$1,0)),
IF(INDEX!$H$34=2,(VLOOKUP($A54,'LA22'!$A$1:$BZ$190,'LA22'!Y$1,0)),
IF(INDEX!$H$34=3,(VLOOKUP($A54,'LA27'!$A$1:$BZ$190,'LA27'!Y$1,0)),0))),".")</f>
        <v>-</v>
      </c>
      <c r="AB54" s="59">
        <f>IFERROR(
IF(INDEX!$H$34=1,(VLOOKUP($A54,'LA21'!$A$1:$BZ$190,'LA21'!Z$1,0)),
IF(INDEX!$H$34=2,(VLOOKUP($A54,'LA22'!$A$1:$BZ$190,'LA22'!Z$1,0)),
IF(INDEX!$H$34=3,(VLOOKUP($A54,'LA27'!$A$1:$BZ$190,'LA27'!Z$1,0)),0))),".")</f>
        <v>0</v>
      </c>
      <c r="AC54" s="59">
        <f>IFERROR(
IF(INDEX!$H$34=1,(VLOOKUP($A54,'LA21'!$A$1:$BZ$190,'LA21'!AA$1,0)),
IF(INDEX!$H$34=2,(VLOOKUP($A54,'LA22'!$A$1:$BZ$190,'LA22'!AA$1,0)),
IF(INDEX!$H$34=3,(VLOOKUP($A54,'LA27'!$A$1:$BZ$190,'LA27'!AA$1,0)),0))),".")</f>
        <v>0</v>
      </c>
      <c r="AD54" s="59">
        <f>IFERROR(
IF(INDEX!$H$34=1,(VLOOKUP($A54,'LA21'!$A$1:$BZ$190,'LA21'!AB$1,0)),
IF(INDEX!$H$34=2,(VLOOKUP($A54,'LA22'!$A$1:$BZ$190,'LA22'!AB$1,0)),
IF(INDEX!$H$34=3,(VLOOKUP($A54,'LA27'!$A$1:$BZ$190,'LA27'!AB$1,0)),0))),".")</f>
        <v>0</v>
      </c>
      <c r="AE54" s="59" t="str">
        <f>IFERROR(
IF(INDEX!$H$34=1,(VLOOKUP($A54,'LA21'!$A$1:$BZ$190,'LA21'!AC$1,0)),
IF(INDEX!$H$34=2,(VLOOKUP($A54,'LA22'!$A$1:$BZ$190,'LA22'!AC$1,0)),
IF(INDEX!$H$34=3,(VLOOKUP($A54,'LA27'!$A$1:$BZ$190,'LA27'!AC$1,0)),0))),".")</f>
        <v>x</v>
      </c>
      <c r="AF54" s="59" t="str">
        <f>IFERROR(
IF(INDEX!$H$34=1,(VLOOKUP($A54,'LA21'!$A$1:$BZ$190,'LA21'!AD$1,0)),
IF(INDEX!$H$34=2,(VLOOKUP($A54,'LA22'!$A$1:$BZ$190,'LA22'!AD$1,0)),
IF(INDEX!$H$34=3,(VLOOKUP($A54,'LA27'!$A$1:$BZ$190,'LA27'!AD$1,0)),0))),".")</f>
        <v>x</v>
      </c>
      <c r="AG54" s="59" t="str">
        <f>IFERROR(
IF(INDEX!$H$34=1,(VLOOKUP($A54,'LA21'!$A$1:$BZ$190,'LA21'!AE$1,0)),
IF(INDEX!$H$34=2,(VLOOKUP($A54,'LA22'!$A$1:$BZ$190,'LA22'!AE$1,0)),
IF(INDEX!$H$34=3,(VLOOKUP($A54,'LA27'!$A$1:$BZ$190,'LA27'!AE$1,0)),0))),".")</f>
        <v>x</v>
      </c>
      <c r="AH54" s="59" t="str">
        <f>IFERROR(
IF(INDEX!$H$34=1,(VLOOKUP($A54,'LA21'!$A$1:$BZ$190,'LA21'!AF$1,0)),
IF(INDEX!$H$34=2,(VLOOKUP($A54,'LA22'!$A$1:$BZ$190,'LA22'!AF$1,0)),
IF(INDEX!$H$34=3,(VLOOKUP($A54,'LA27'!$A$1:$BZ$190,'LA27'!AF$1,0)),0))),".")</f>
        <v>x</v>
      </c>
      <c r="AI54" s="59">
        <f>IFERROR(
IF(INDEX!$H$34=1,(VLOOKUP($A54,'LA21'!$A$1:$BZ$190,'LA21'!AG$1,0)),
IF(INDEX!$H$34=2,(VLOOKUP($A54,'LA22'!$A$1:$BZ$190,'LA22'!AG$1,0)),
IF(INDEX!$H$34=3,(VLOOKUP($A54,'LA27'!$A$1:$BZ$190,'LA27'!AG$1,0)),0))),".")</f>
        <v>0</v>
      </c>
      <c r="AJ54" s="59" t="str">
        <f>IFERROR(
IF(INDEX!$H$34=1,(VLOOKUP($A54,'LA21'!$A$1:$BZ$190,'LA21'!AH$1,0)),
IF(INDEX!$H$34=2,(VLOOKUP($A54,'LA22'!$A$1:$BZ$190,'LA22'!AH$1,0)),
IF(INDEX!$H$34=3,(VLOOKUP($A54,'LA27'!$A$1:$BZ$190,'LA27'!AH$1,0)),0))),".")</f>
        <v>x</v>
      </c>
      <c r="AK54" s="59">
        <f>IFERROR(
IF(INDEX!$H$34=1,(VLOOKUP($A54,'LA21'!$A$1:$BZ$190,'LA21'!AI$1,0)),
IF(INDEX!$H$34=2,(VLOOKUP($A54,'LA22'!$A$1:$BZ$190,'LA22'!AI$1,0)),
IF(INDEX!$H$34=3,(VLOOKUP($A54,'LA27'!$A$1:$BZ$190,'LA27'!AI$1,0)),0))),".")</f>
        <v>7.0000000000000007E-2</v>
      </c>
      <c r="AL54" s="59">
        <f>IFERROR(
IF(INDEX!$H$34=1,(VLOOKUP($A54,'LA21'!$A$1:$BZ$190,'LA21'!AJ$1,0)),
IF(INDEX!$H$34=2,(VLOOKUP($A54,'LA22'!$A$1:$BZ$190,'LA22'!AJ$1,0)),
IF(INDEX!$H$34=3,(VLOOKUP($A54,'LA27'!$A$1:$BZ$190,'LA27'!AJ$1,0)),0))),".")</f>
        <v>0.05</v>
      </c>
      <c r="AM54" s="59">
        <f>IFERROR(
IF(INDEX!$H$34=1,(VLOOKUP($A54,'LA21'!$A$1:$BZ$190,'LA21'!AK$1,0)),
IF(INDEX!$H$34=2,(VLOOKUP($A54,'LA22'!$A$1:$BZ$190,'LA22'!AK$1,0)),
IF(INDEX!$H$34=3,(VLOOKUP($A54,'LA27'!$A$1:$BZ$190,'LA27'!AK$1,0)),0))),".")</f>
        <v>0.06</v>
      </c>
      <c r="AN54" s="59" t="str">
        <f>IFERROR(
IF(INDEX!$H$34=1,(VLOOKUP($A54,'LA21'!$A$1:$BZ$190,'LA21'!AL$1,0)),
IF(INDEX!$H$34=2,(VLOOKUP($A54,'LA22'!$A$1:$BZ$190,'LA22'!AL$1,0)),
IF(INDEX!$H$34=3,(VLOOKUP($A54,'LA27'!$A$1:$BZ$190,'LA27'!AL$1,0)),0))),".")</f>
        <v>x</v>
      </c>
      <c r="AO54" s="59">
        <f>IFERROR(
IF(INDEX!$H$34=1,(VLOOKUP($A54,'LA21'!$A$1:$BZ$190,'LA21'!AM$1,0)),
IF(INDEX!$H$34=2,(VLOOKUP($A54,'LA22'!$A$1:$BZ$190,'LA22'!AM$1,0)),
IF(INDEX!$H$34=3,(VLOOKUP($A54,'LA27'!$A$1:$BZ$190,'LA27'!AM$1,0)),0))),".")</f>
        <v>0</v>
      </c>
      <c r="AP54" s="59" t="str">
        <f>IFERROR(
IF(INDEX!$H$34=1,(VLOOKUP($A54,'LA21'!$A$1:$BZ$190,'LA21'!AN$1,0)),
IF(INDEX!$H$34=2,(VLOOKUP($A54,'LA22'!$A$1:$BZ$190,'LA22'!AN$1,0)),
IF(INDEX!$H$34=3,(VLOOKUP($A54,'LA27'!$A$1:$BZ$190,'LA27'!AN$1,0)),0))),".")</f>
        <v>x</v>
      </c>
      <c r="AQ54" s="59" t="str">
        <f>IFERROR(
IF(INDEX!$H$34=1,(VLOOKUP($A54,'LA21'!$A$1:$BZ$190,'LA21'!AO$1,0)),
IF(INDEX!$H$34=2,(VLOOKUP($A54,'LA22'!$A$1:$BZ$190,'LA22'!AO$1,0)),
IF(INDEX!$H$34=3,(VLOOKUP($A54,'LA27'!$A$1:$BZ$190,'LA27'!AO$1,0)),0))),".")</f>
        <v>-</v>
      </c>
      <c r="AR54" s="59" t="str">
        <f>IFERROR(
IF(INDEX!$H$34=1,(VLOOKUP($A54,'LA21'!$A$1:$BZ$190,'LA21'!AP$1,0)),
IF(INDEX!$H$34=2,(VLOOKUP($A54,'LA22'!$A$1:$BZ$190,'LA22'!AP$1,0)),
IF(INDEX!$H$34=3,(VLOOKUP($A54,'LA27'!$A$1:$BZ$190,'LA27'!AP$1,0)),0))),".")</f>
        <v>-</v>
      </c>
      <c r="AS54" s="59" t="str">
        <f>IFERROR(
IF(INDEX!$H$34=1,(VLOOKUP($A54,'LA21'!$A$1:$BZ$190,'LA21'!AQ$1,0)),
IF(INDEX!$H$34=2,(VLOOKUP($A54,'LA22'!$A$1:$BZ$190,'LA22'!AQ$1,0)),
IF(INDEX!$H$34=3,(VLOOKUP($A54,'LA27'!$A$1:$BZ$190,'LA27'!AQ$1,0)),0))),".")</f>
        <v>-</v>
      </c>
      <c r="AT54" s="59">
        <f>IFERROR(
IF(INDEX!$H$34=1,(VLOOKUP($A54,'LA21'!$A$1:$BZ$190,'LA21'!AR$1,0)),
IF(INDEX!$H$34=2,(VLOOKUP($A54,'LA22'!$A$1:$BZ$190,'LA22'!AR$1,0)),
IF(INDEX!$H$34=3,(VLOOKUP($A54,'LA27'!$A$1:$BZ$190,'LA27'!AR$1,0)),0))),".")</f>
        <v>0.01</v>
      </c>
      <c r="AU54" s="59">
        <f>IFERROR(
IF(INDEX!$H$34=1,(VLOOKUP($A54,'LA21'!$A$1:$BZ$190,'LA21'!AS$1,0)),
IF(INDEX!$H$34=2,(VLOOKUP($A54,'LA22'!$A$1:$BZ$190,'LA22'!AS$1,0)),
IF(INDEX!$H$34=3,(VLOOKUP($A54,'LA27'!$A$1:$BZ$190,'LA27'!AS$1,0)),0))),".")</f>
        <v>0.01</v>
      </c>
      <c r="AV54" s="59">
        <f>IFERROR(
IF(INDEX!$H$34=1,(VLOOKUP($A54,'LA21'!$A$1:$BZ$190,'LA21'!AT$1,0)),
IF(INDEX!$H$34=2,(VLOOKUP($A54,'LA22'!$A$1:$BZ$190,'LA22'!AT$1,0)),
IF(INDEX!$H$34=3,(VLOOKUP($A54,'LA27'!$A$1:$BZ$190,'LA27'!AT$1,0)),0))),".")</f>
        <v>0.01</v>
      </c>
      <c r="AW54" s="59">
        <f>IFERROR(
IF(INDEX!$H$34=1,(VLOOKUP($A54,'LA21'!$A$1:$BZ$190,'LA21'!AU$1,0)),
IF(INDEX!$H$34=2,(VLOOKUP($A54,'LA22'!$A$1:$BZ$190,'LA22'!AU$1,0)),
IF(INDEX!$H$34=3,(VLOOKUP($A54,'LA27'!$A$1:$BZ$190,'LA27'!AU$1,0)),0))),".")</f>
        <v>0.01</v>
      </c>
      <c r="AX54" s="59">
        <f>IFERROR(
IF(INDEX!$H$34=1,(VLOOKUP($A54,'LA21'!$A$1:$BZ$190,'LA21'!AV$1,0)),
IF(INDEX!$H$34=2,(VLOOKUP($A54,'LA22'!$A$1:$BZ$190,'LA22'!AV$1,0)),
IF(INDEX!$H$34=3,(VLOOKUP($A54,'LA27'!$A$1:$BZ$190,'LA27'!AV$1,0)),0))),".")</f>
        <v>0.01</v>
      </c>
      <c r="AY54" s="59">
        <f>IFERROR(
IF(INDEX!$H$34=1,(VLOOKUP($A54,'LA21'!$A$1:$BZ$190,'LA21'!AW$1,0)),
IF(INDEX!$H$34=2,(VLOOKUP($A54,'LA22'!$A$1:$BZ$190,'LA22'!AW$1,0)),
IF(INDEX!$H$34=3,(VLOOKUP($A54,'LA27'!$A$1:$BZ$190,'LA27'!AW$1,0)),0))),".")</f>
        <v>0.01</v>
      </c>
      <c r="AZ54" s="59">
        <f>IFERROR(
IF(INDEX!$H$34=1,(VLOOKUP($A54,'LA21'!$A$1:$BZ$190,'LA21'!AX$1,0)),
IF(INDEX!$H$34=2,(VLOOKUP($A54,'LA22'!$A$1:$BZ$190,'LA22'!AX$1,0)),
IF(INDEX!$H$34=3,(VLOOKUP($A54,'LA27'!$A$1:$BZ$190,'LA27'!AX$1,0)),0))),".")</f>
        <v>0.01</v>
      </c>
      <c r="BA54" s="59" t="str">
        <f>IFERROR(
IF(INDEX!$H$34=1,(VLOOKUP($A54,'LA21'!$A$1:$BZ$190,'LA21'!AY$1,0)),
IF(INDEX!$H$34=2,(VLOOKUP($A54,'LA22'!$A$1:$BZ$190,'LA22'!AY$1,0)),
IF(INDEX!$H$34=3,(VLOOKUP($A54,'LA27'!$A$1:$BZ$190,'LA27'!AY$1,0)),0))),".")</f>
        <v>x</v>
      </c>
      <c r="BB54" s="59" t="str">
        <f>IFERROR(
IF(INDEX!$H$34=1,(VLOOKUP($A54,'LA21'!$A$1:$BZ$190,'LA21'!AZ$1,0)),
IF(INDEX!$H$34=2,(VLOOKUP($A54,'LA22'!$A$1:$BZ$190,'LA22'!AZ$1,0)),
IF(INDEX!$H$34=3,(VLOOKUP($A54,'LA27'!$A$1:$BZ$190,'LA27'!AZ$1,0)),0))),".")</f>
        <v>-</v>
      </c>
      <c r="BC54" s="59">
        <f>IFERROR(
IF(INDEX!$H$34=1,(VLOOKUP($A54,'LA21'!$A$1:$BZ$190,'LA21'!BA$1,0)),
IF(INDEX!$H$34=2,(VLOOKUP($A54,'LA22'!$A$1:$BZ$190,'LA22'!BA$1,0)),
IF(INDEX!$H$34=3,(VLOOKUP($A54,'LA27'!$A$1:$BZ$190,'LA27'!BA$1,0)),0))),".")</f>
        <v>0</v>
      </c>
      <c r="BD54" s="59">
        <f>IFERROR(
IF(INDEX!$H$34=1,(VLOOKUP($A54,'LA21'!$A$1:$BZ$190,'LA21'!BB$1,0)),
IF(INDEX!$H$34=2,(VLOOKUP($A54,'LA22'!$A$1:$BZ$190,'LA22'!BB$1,0)),
IF(INDEX!$H$34=3,(VLOOKUP($A54,'LA27'!$A$1:$BZ$190,'LA27'!BB$1,0)),0))),".")</f>
        <v>0</v>
      </c>
      <c r="BE54" s="59">
        <f>IFERROR(
IF(INDEX!$H$34=1,(VLOOKUP($A54,'LA21'!$A$1:$BZ$190,'LA21'!BC$1,0)),
IF(INDEX!$H$34=2,(VLOOKUP($A54,'LA22'!$A$1:$BZ$190,'LA22'!BC$1,0)),
IF(INDEX!$H$34=3,(VLOOKUP($A54,'LA27'!$A$1:$BZ$190,'LA27'!BC$1,0)),0))),".")</f>
        <v>0</v>
      </c>
      <c r="BF54" s="59">
        <f>IFERROR(
IF(INDEX!$H$34=1,(VLOOKUP($A54,'LA21'!$A$1:$BZ$190,'LA21'!BD$1,0)),
IF(INDEX!$H$34=2,(VLOOKUP($A54,'LA22'!$A$1:$BZ$190,'LA22'!BD$1,0)),
IF(INDEX!$H$34=3,(VLOOKUP($A54,'LA27'!$A$1:$BZ$190,'LA27'!BD$1,0)),0))),".")</f>
        <v>0.01</v>
      </c>
      <c r="BG54" s="59" t="str">
        <f>IFERROR(
IF(INDEX!$H$34=1,(VLOOKUP($A54,'LA21'!$A$1:$BZ$190,'LA21'!BE$1,0)),
IF(INDEX!$H$34=2,(VLOOKUP($A54,'LA22'!$A$1:$BZ$190,'LA22'!BE$1,0)),
IF(INDEX!$H$34=3,(VLOOKUP($A54,'LA27'!$A$1:$BZ$190,'LA27'!BE$1,0)),0))),".")</f>
        <v>-</v>
      </c>
      <c r="BH54" s="59">
        <f>IFERROR(
IF(INDEX!$H$34=1,(VLOOKUP($A54,'LA21'!$A$1:$BZ$190,'LA21'!BF$1,0)),
IF(INDEX!$H$34=2,(VLOOKUP($A54,'LA22'!$A$1:$BZ$190,'LA22'!BF$1,0)),
IF(INDEX!$H$34=3,(VLOOKUP($A54,'LA27'!$A$1:$BZ$190,'LA27'!BF$1,0)),0))),".")</f>
        <v>0.01</v>
      </c>
      <c r="BI54" s="59">
        <f>IFERROR(
IF(INDEX!$H$34=1,(VLOOKUP($A54,'LA21'!$A$1:$BZ$190,'LA21'!BG$1,0)),
IF(INDEX!$H$34=2,(VLOOKUP($A54,'LA22'!$A$1:$BZ$190,'LA22'!BG$1,0)),
IF(INDEX!$H$34=3,(VLOOKUP($A54,'LA27'!$A$1:$BZ$190,'LA27'!BG$1,0)),0))),".")</f>
        <v>0.05</v>
      </c>
      <c r="BJ54" s="59">
        <f>IFERROR(
IF(INDEX!$H$34=1,(VLOOKUP($A54,'LA21'!$A$1:$BZ$190,'LA21'!BH$1,0)),
IF(INDEX!$H$34=2,(VLOOKUP($A54,'LA22'!$A$1:$BZ$190,'LA22'!BH$1,0)),
IF(INDEX!$H$34=3,(VLOOKUP($A54,'LA27'!$A$1:$BZ$190,'LA27'!BH$1,0)),0))),".")</f>
        <v>0.05</v>
      </c>
      <c r="BK54" s="59">
        <f>IFERROR(
IF(INDEX!$H$34=1,(VLOOKUP($A54,'LA21'!$A$1:$BZ$190,'LA21'!BI$1,0)),
IF(INDEX!$H$34=2,(VLOOKUP($A54,'LA22'!$A$1:$BZ$190,'LA22'!BI$1,0)),
IF(INDEX!$H$34=3,(VLOOKUP($A54,'LA27'!$A$1:$BZ$190,'LA27'!BI$1,0)),0))),".")</f>
        <v>0.05</v>
      </c>
      <c r="BL54" s="59">
        <f>IFERROR(
IF(INDEX!$H$34=1,(VLOOKUP($A54,'LA21'!$A$1:$BZ$190,'LA21'!BJ$1,0)),
IF(INDEX!$H$34=2,(VLOOKUP($A54,'LA22'!$A$1:$BZ$190,'LA22'!BJ$1,0)),
IF(INDEX!$H$34=3,(VLOOKUP($A54,'LA27'!$A$1:$BZ$190,'LA27'!BJ$1,0)),0))),".")</f>
        <v>0.01</v>
      </c>
      <c r="BM54" s="59">
        <f>IFERROR(
IF(INDEX!$H$34=1,(VLOOKUP($A54,'LA21'!$A$1:$BZ$190,'LA21'!BK$1,0)),
IF(INDEX!$H$34=2,(VLOOKUP($A54,'LA22'!$A$1:$BZ$190,'LA22'!BK$1,0)),
IF(INDEX!$H$34=3,(VLOOKUP($A54,'LA27'!$A$1:$BZ$190,'LA27'!BK$1,0)),0))),".")</f>
        <v>0.01</v>
      </c>
      <c r="BN54" s="59">
        <f>IFERROR(
IF(INDEX!$H$34=1,(VLOOKUP($A54,'LA21'!$A$1:$BZ$190,'LA21'!BL$1,0)),
IF(INDEX!$H$34=2,(VLOOKUP($A54,'LA22'!$A$1:$BZ$190,'LA22'!BL$1,0)),
IF(INDEX!$H$34=3,(VLOOKUP($A54,'LA27'!$A$1:$BZ$190,'LA27'!BL$1,0)),0))),".")</f>
        <v>0.01</v>
      </c>
      <c r="BO54" s="59">
        <f>IFERROR(
IF(INDEX!$H$34=1,(VLOOKUP($A54,'LA21'!$A$1:$BZ$190,'LA21'!BM$1,0)),
IF(INDEX!$H$34=2,(VLOOKUP($A54,'LA22'!$A$1:$BZ$190,'LA22'!BM$1,0)),
IF(INDEX!$H$34=3,(VLOOKUP($A54,'LA27'!$A$1:$BZ$190,'LA27'!BM$1,0)),0))),".")</f>
        <v>0.01</v>
      </c>
      <c r="BP54" s="59">
        <f>IFERROR(
IF(INDEX!$H$34=1,(VLOOKUP($A54,'LA21'!$A$1:$BZ$190,'LA21'!BN$1,0)),
IF(INDEX!$H$34=2,(VLOOKUP($A54,'LA22'!$A$1:$BZ$190,'LA22'!BN$1,0)),
IF(INDEX!$H$34=3,(VLOOKUP($A54,'LA27'!$A$1:$BZ$190,'LA27'!BN$1,0)),0))),".")</f>
        <v>0.01</v>
      </c>
      <c r="BQ54" s="59">
        <f>IFERROR(
IF(INDEX!$H$34=1,(VLOOKUP($A54,'LA21'!$A$1:$BZ$190,'LA21'!BO$1,0)),
IF(INDEX!$H$34=2,(VLOOKUP($A54,'LA22'!$A$1:$BZ$190,'LA22'!BO$1,0)),
IF(INDEX!$H$34=3,(VLOOKUP($A54,'LA27'!$A$1:$BZ$190,'LA27'!BO$1,0)),0))),".")</f>
        <v>0.01</v>
      </c>
    </row>
    <row r="55" spans="1:69" x14ac:dyDescent="0.2">
      <c r="A55" s="7">
        <v>332</v>
      </c>
      <c r="B55" s="13" t="s">
        <v>165</v>
      </c>
      <c r="C55" s="96" t="s">
        <v>118</v>
      </c>
      <c r="D55" s="152">
        <f>IFERROR(
IF(INDEX!$H$34=1,(VLOOKUP($A55,'LA21'!$A$1:$BZ$190,'LA21'!B$1,0)),
IF(INDEX!$H$34=2,(VLOOKUP($A55,'LA22'!$A$1:$BZ$190,'LA22'!B$1,0)),
IF(INDEX!$H$34=3,(VLOOKUP($A55,'LA27'!$A$1:$BZ$190,'LA27'!B$1,0)),0))),".")</f>
        <v>2000</v>
      </c>
      <c r="E55" s="58">
        <f>IFERROR(
IF(INDEX!$H$34=1,(VLOOKUP($A55,'LA21'!$A$1:$BZ$190,'LA21'!C$1,0)),
IF(INDEX!$H$34=2,(VLOOKUP($A55,'LA22'!$A$1:$BZ$190,'LA22'!C$1,0)),
IF(INDEX!$H$34=3,(VLOOKUP($A55,'LA27'!$A$1:$BZ$190,'LA27'!C$1,0)),0))),".")</f>
        <v>1830</v>
      </c>
      <c r="F55" s="58">
        <f>IFERROR(
IF(INDEX!$H$34=1,(VLOOKUP($A55,'LA21'!$A$1:$BZ$190,'LA21'!D$1,0)),
IF(INDEX!$H$34=2,(VLOOKUP($A55,'LA22'!$A$1:$BZ$190,'LA22'!D$1,0)),
IF(INDEX!$H$34=3,(VLOOKUP($A55,'LA27'!$A$1:$BZ$190,'LA27'!D$1,0)),0))),".")</f>
        <v>3830</v>
      </c>
      <c r="G55" s="59">
        <f>IFERROR(
IF(INDEX!$H$34=1,(VLOOKUP($A55,'LA21'!$A$1:$BZ$190,'LA21'!E$1,0)),
IF(INDEX!$H$34=2,(VLOOKUP($A55,'LA22'!$A$1:$BZ$190,'LA22'!E$1,0)),
IF(INDEX!$H$34=3,(VLOOKUP($A55,'LA27'!$A$1:$BZ$190,'LA27'!E$1,0)),0))),".")</f>
        <v>0.92</v>
      </c>
      <c r="H55" s="59">
        <f>IFERROR(
IF(INDEX!$H$34=1,(VLOOKUP($A55,'LA21'!$A$1:$BZ$190,'LA21'!F$1,0)),
IF(INDEX!$H$34=2,(VLOOKUP($A55,'LA22'!$A$1:$BZ$190,'LA22'!F$1,0)),
IF(INDEX!$H$34=3,(VLOOKUP($A55,'LA27'!$A$1:$BZ$190,'LA27'!F$1,0)),0))),".")</f>
        <v>0.92</v>
      </c>
      <c r="I55" s="59">
        <f>IFERROR(
IF(INDEX!$H$34=1,(VLOOKUP($A55,'LA21'!$A$1:$BZ$190,'LA21'!G$1,0)),
IF(INDEX!$H$34=2,(VLOOKUP($A55,'LA22'!$A$1:$BZ$190,'LA22'!G$1,0)),
IF(INDEX!$H$34=3,(VLOOKUP($A55,'LA27'!$A$1:$BZ$190,'LA27'!G$1,0)),0))),".")</f>
        <v>0.92</v>
      </c>
      <c r="J55" s="59">
        <f>IFERROR(
IF(INDEX!$H$34=1,(VLOOKUP($A55,'LA21'!$A$1:$BZ$190,'LA21'!H$1,0)),
IF(INDEX!$H$34=2,(VLOOKUP($A55,'LA22'!$A$1:$BZ$190,'LA22'!H$1,0)),
IF(INDEX!$H$34=3,(VLOOKUP($A55,'LA27'!$A$1:$BZ$190,'LA27'!H$1,0)),0))),".")</f>
        <v>0.9</v>
      </c>
      <c r="K55" s="59">
        <f>IFERROR(
IF(INDEX!$H$34=1,(VLOOKUP($A55,'LA21'!$A$1:$BZ$190,'LA21'!I$1,0)),
IF(INDEX!$H$34=2,(VLOOKUP($A55,'LA22'!$A$1:$BZ$190,'LA22'!I$1,0)),
IF(INDEX!$H$34=3,(VLOOKUP($A55,'LA27'!$A$1:$BZ$190,'LA27'!I$1,0)),0))),".")</f>
        <v>0.9</v>
      </c>
      <c r="L55" s="59">
        <f>IFERROR(
IF(INDEX!$H$34=1,(VLOOKUP($A55,'LA21'!$A$1:$BZ$190,'LA21'!J$1,0)),
IF(INDEX!$H$34=2,(VLOOKUP($A55,'LA22'!$A$1:$BZ$190,'LA22'!J$1,0)),
IF(INDEX!$H$34=3,(VLOOKUP($A55,'LA27'!$A$1:$BZ$190,'LA27'!J$1,0)),0))),".")</f>
        <v>0.9</v>
      </c>
      <c r="M55" s="59">
        <f>IFERROR(
IF(INDEX!$H$34=1,(VLOOKUP($A55,'LA21'!$A$1:$BZ$190,'LA21'!K$1,0)),
IF(INDEX!$H$34=2,(VLOOKUP($A55,'LA22'!$A$1:$BZ$190,'LA22'!K$1,0)),
IF(INDEX!$H$34=3,(VLOOKUP($A55,'LA27'!$A$1:$BZ$190,'LA27'!K$1,0)),0))),".")</f>
        <v>0.61</v>
      </c>
      <c r="N55" s="59">
        <f>IFERROR(
IF(INDEX!$H$34=1,(VLOOKUP($A55,'LA21'!$A$1:$BZ$190,'LA21'!L$1,0)),
IF(INDEX!$H$34=2,(VLOOKUP($A55,'LA22'!$A$1:$BZ$190,'LA22'!L$1,0)),
IF(INDEX!$H$34=3,(VLOOKUP($A55,'LA27'!$A$1:$BZ$190,'LA27'!L$1,0)),0))),".")</f>
        <v>0.62</v>
      </c>
      <c r="O55" s="59">
        <f>IFERROR(
IF(INDEX!$H$34=1,(VLOOKUP($A55,'LA21'!$A$1:$BZ$190,'LA21'!M$1,0)),
IF(INDEX!$H$34=2,(VLOOKUP($A55,'LA22'!$A$1:$BZ$190,'LA22'!M$1,0)),
IF(INDEX!$H$34=3,(VLOOKUP($A55,'LA27'!$A$1:$BZ$190,'LA27'!M$1,0)),0))),".")</f>
        <v>0.62</v>
      </c>
      <c r="P55" s="59" t="str">
        <f>IFERROR(
IF(INDEX!$H$34=1,(VLOOKUP($A55,'LA21'!$A$1:$BZ$190,'LA21'!N$1,0)),
IF(INDEX!$H$34=2,(VLOOKUP($A55,'LA22'!$A$1:$BZ$190,'LA22'!N$1,0)),
IF(INDEX!$H$34=3,(VLOOKUP($A55,'LA27'!$A$1:$BZ$190,'LA27'!N$1,0)),0))),".")</f>
        <v>x</v>
      </c>
      <c r="Q55" s="59">
        <f>IFERROR(
IF(INDEX!$H$34=1,(VLOOKUP($A55,'LA21'!$A$1:$BZ$190,'LA21'!O$1,0)),
IF(INDEX!$H$34=2,(VLOOKUP($A55,'LA22'!$A$1:$BZ$190,'LA22'!O$1,0)),
IF(INDEX!$H$34=3,(VLOOKUP($A55,'LA27'!$A$1:$BZ$190,'LA27'!O$1,0)),0))),".")</f>
        <v>0</v>
      </c>
      <c r="R55" s="59" t="str">
        <f>IFERROR(
IF(INDEX!$H$34=1,(VLOOKUP($A55,'LA21'!$A$1:$BZ$190,'LA21'!P$1,0)),
IF(INDEX!$H$34=2,(VLOOKUP($A55,'LA22'!$A$1:$BZ$190,'LA22'!P$1,0)),
IF(INDEX!$H$34=3,(VLOOKUP($A55,'LA27'!$A$1:$BZ$190,'LA27'!P$1,0)),0))),".")</f>
        <v>x</v>
      </c>
      <c r="S55" s="59">
        <f>IFERROR(
IF(INDEX!$H$34=1,(VLOOKUP($A55,'LA21'!$A$1:$BZ$190,'LA21'!Q$1,0)),
IF(INDEX!$H$34=2,(VLOOKUP($A55,'LA22'!$A$1:$BZ$190,'LA22'!Q$1,0)),
IF(INDEX!$H$34=3,(VLOOKUP($A55,'LA27'!$A$1:$BZ$190,'LA27'!Q$1,0)),0))),".")</f>
        <v>0.05</v>
      </c>
      <c r="T55" s="59">
        <f>IFERROR(
IF(INDEX!$H$34=1,(VLOOKUP($A55,'LA21'!$A$1:$BZ$190,'LA21'!R$1,0)),
IF(INDEX!$H$34=2,(VLOOKUP($A55,'LA22'!$A$1:$BZ$190,'LA22'!R$1,0)),
IF(INDEX!$H$34=3,(VLOOKUP($A55,'LA27'!$A$1:$BZ$190,'LA27'!R$1,0)),0))),".")</f>
        <v>0.04</v>
      </c>
      <c r="U55" s="59">
        <f>IFERROR(
IF(INDEX!$H$34=1,(VLOOKUP($A55,'LA21'!$A$1:$BZ$190,'LA21'!S$1,0)),
IF(INDEX!$H$34=2,(VLOOKUP($A55,'LA22'!$A$1:$BZ$190,'LA22'!S$1,0)),
IF(INDEX!$H$34=3,(VLOOKUP($A55,'LA27'!$A$1:$BZ$190,'LA27'!S$1,0)),0))),".")</f>
        <v>0.04</v>
      </c>
      <c r="V55" s="59">
        <f>IFERROR(
IF(INDEX!$H$34=1,(VLOOKUP($A55,'LA21'!$A$1:$BZ$190,'LA21'!T$1,0)),
IF(INDEX!$H$34=2,(VLOOKUP($A55,'LA22'!$A$1:$BZ$190,'LA22'!T$1,0)),
IF(INDEX!$H$34=3,(VLOOKUP($A55,'LA27'!$A$1:$BZ$190,'LA27'!T$1,0)),0))),".")</f>
        <v>0.11</v>
      </c>
      <c r="W55" s="59">
        <f>IFERROR(
IF(INDEX!$H$34=1,(VLOOKUP($A55,'LA21'!$A$1:$BZ$190,'LA21'!U$1,0)),
IF(INDEX!$H$34=2,(VLOOKUP($A55,'LA22'!$A$1:$BZ$190,'LA22'!U$1,0)),
IF(INDEX!$H$34=3,(VLOOKUP($A55,'LA27'!$A$1:$BZ$190,'LA27'!U$1,0)),0))),".")</f>
        <v>0.09</v>
      </c>
      <c r="X55" s="59">
        <f>IFERROR(
IF(INDEX!$H$34=1,(VLOOKUP($A55,'LA21'!$A$1:$BZ$190,'LA21'!V$1,0)),
IF(INDEX!$H$34=2,(VLOOKUP($A55,'LA22'!$A$1:$BZ$190,'LA22'!V$1,0)),
IF(INDEX!$H$34=3,(VLOOKUP($A55,'LA27'!$A$1:$BZ$190,'LA27'!V$1,0)),0))),".")</f>
        <v>0.1</v>
      </c>
      <c r="Y55" s="59">
        <f>IFERROR(
IF(INDEX!$H$34=1,(VLOOKUP($A55,'LA21'!$A$1:$BZ$190,'LA21'!W$1,0)),
IF(INDEX!$H$34=2,(VLOOKUP($A55,'LA22'!$A$1:$BZ$190,'LA22'!W$1,0)),
IF(INDEX!$H$34=3,(VLOOKUP($A55,'LA27'!$A$1:$BZ$190,'LA27'!W$1,0)),0))),".")</f>
        <v>0.13</v>
      </c>
      <c r="Z55" s="59">
        <f>IFERROR(
IF(INDEX!$H$34=1,(VLOOKUP($A55,'LA21'!$A$1:$BZ$190,'LA21'!X$1,0)),
IF(INDEX!$H$34=2,(VLOOKUP($A55,'LA22'!$A$1:$BZ$190,'LA22'!X$1,0)),
IF(INDEX!$H$34=3,(VLOOKUP($A55,'LA27'!$A$1:$BZ$190,'LA27'!X$1,0)),0))),".")</f>
        <v>0.15</v>
      </c>
      <c r="AA55" s="59">
        <f>IFERROR(
IF(INDEX!$H$34=1,(VLOOKUP($A55,'LA21'!$A$1:$BZ$190,'LA21'!Y$1,0)),
IF(INDEX!$H$34=2,(VLOOKUP($A55,'LA22'!$A$1:$BZ$190,'LA22'!Y$1,0)),
IF(INDEX!$H$34=3,(VLOOKUP($A55,'LA27'!$A$1:$BZ$190,'LA27'!Y$1,0)),0))),".")</f>
        <v>0.14000000000000001</v>
      </c>
      <c r="AB55" s="59" t="str">
        <f>IFERROR(
IF(INDEX!$H$34=1,(VLOOKUP($A55,'LA21'!$A$1:$BZ$190,'LA21'!Z$1,0)),
IF(INDEX!$H$34=2,(VLOOKUP($A55,'LA22'!$A$1:$BZ$190,'LA22'!Z$1,0)),
IF(INDEX!$H$34=3,(VLOOKUP($A55,'LA27'!$A$1:$BZ$190,'LA27'!Z$1,0)),0))),".")</f>
        <v>x</v>
      </c>
      <c r="AC55" s="59">
        <f>IFERROR(
IF(INDEX!$H$34=1,(VLOOKUP($A55,'LA21'!$A$1:$BZ$190,'LA21'!AA$1,0)),
IF(INDEX!$H$34=2,(VLOOKUP($A55,'LA22'!$A$1:$BZ$190,'LA22'!AA$1,0)),
IF(INDEX!$H$34=3,(VLOOKUP($A55,'LA27'!$A$1:$BZ$190,'LA27'!AA$1,0)),0))),".")</f>
        <v>0</v>
      </c>
      <c r="AD55" s="59" t="str">
        <f>IFERROR(
IF(INDEX!$H$34=1,(VLOOKUP($A55,'LA21'!$A$1:$BZ$190,'LA21'!AB$1,0)),
IF(INDEX!$H$34=2,(VLOOKUP($A55,'LA22'!$A$1:$BZ$190,'LA22'!AB$1,0)),
IF(INDEX!$H$34=3,(VLOOKUP($A55,'LA27'!$A$1:$BZ$190,'LA27'!AB$1,0)),0))),".")</f>
        <v>x</v>
      </c>
      <c r="AE55" s="59">
        <f>IFERROR(
IF(INDEX!$H$34=1,(VLOOKUP($A55,'LA21'!$A$1:$BZ$190,'LA21'!AC$1,0)),
IF(INDEX!$H$34=2,(VLOOKUP($A55,'LA22'!$A$1:$BZ$190,'LA22'!AC$1,0)),
IF(INDEX!$H$34=3,(VLOOKUP($A55,'LA27'!$A$1:$BZ$190,'LA27'!AC$1,0)),0))),".")</f>
        <v>0</v>
      </c>
      <c r="AF55" s="59">
        <f>IFERROR(
IF(INDEX!$H$34=1,(VLOOKUP($A55,'LA21'!$A$1:$BZ$190,'LA21'!AD$1,0)),
IF(INDEX!$H$34=2,(VLOOKUP($A55,'LA22'!$A$1:$BZ$190,'LA22'!AD$1,0)),
IF(INDEX!$H$34=3,(VLOOKUP($A55,'LA27'!$A$1:$BZ$190,'LA27'!AD$1,0)),0))),".")</f>
        <v>0</v>
      </c>
      <c r="AG55" s="59">
        <f>IFERROR(
IF(INDEX!$H$34=1,(VLOOKUP($A55,'LA21'!$A$1:$BZ$190,'LA21'!AE$1,0)),
IF(INDEX!$H$34=2,(VLOOKUP($A55,'LA22'!$A$1:$BZ$190,'LA22'!AE$1,0)),
IF(INDEX!$H$34=3,(VLOOKUP($A55,'LA27'!$A$1:$BZ$190,'LA27'!AE$1,0)),0))),".")</f>
        <v>0</v>
      </c>
      <c r="AH55" s="59">
        <f>IFERROR(
IF(INDEX!$H$34=1,(VLOOKUP($A55,'LA21'!$A$1:$BZ$190,'LA21'!AF$1,0)),
IF(INDEX!$H$34=2,(VLOOKUP($A55,'LA22'!$A$1:$BZ$190,'LA22'!AF$1,0)),
IF(INDEX!$H$34=3,(VLOOKUP($A55,'LA27'!$A$1:$BZ$190,'LA27'!AF$1,0)),0))),".")</f>
        <v>0</v>
      </c>
      <c r="AI55" s="59">
        <f>IFERROR(
IF(INDEX!$H$34=1,(VLOOKUP($A55,'LA21'!$A$1:$BZ$190,'LA21'!AG$1,0)),
IF(INDEX!$H$34=2,(VLOOKUP($A55,'LA22'!$A$1:$BZ$190,'LA22'!AG$1,0)),
IF(INDEX!$H$34=3,(VLOOKUP($A55,'LA27'!$A$1:$BZ$190,'LA27'!AG$1,0)),0))),".")</f>
        <v>0</v>
      </c>
      <c r="AJ55" s="59">
        <f>IFERROR(
IF(INDEX!$H$34=1,(VLOOKUP($A55,'LA21'!$A$1:$BZ$190,'LA21'!AH$1,0)),
IF(INDEX!$H$34=2,(VLOOKUP($A55,'LA22'!$A$1:$BZ$190,'LA22'!AH$1,0)),
IF(INDEX!$H$34=3,(VLOOKUP($A55,'LA27'!$A$1:$BZ$190,'LA27'!AH$1,0)),0))),".")</f>
        <v>0</v>
      </c>
      <c r="AK55" s="59">
        <f>IFERROR(
IF(INDEX!$H$34=1,(VLOOKUP($A55,'LA21'!$A$1:$BZ$190,'LA21'!AI$1,0)),
IF(INDEX!$H$34=2,(VLOOKUP($A55,'LA22'!$A$1:$BZ$190,'LA22'!AI$1,0)),
IF(INDEX!$H$34=3,(VLOOKUP($A55,'LA27'!$A$1:$BZ$190,'LA27'!AI$1,0)),0))),".")</f>
        <v>0.08</v>
      </c>
      <c r="AL55" s="59">
        <f>IFERROR(
IF(INDEX!$H$34=1,(VLOOKUP($A55,'LA21'!$A$1:$BZ$190,'LA21'!AJ$1,0)),
IF(INDEX!$H$34=2,(VLOOKUP($A55,'LA22'!$A$1:$BZ$190,'LA22'!AJ$1,0)),
IF(INDEX!$H$34=3,(VLOOKUP($A55,'LA27'!$A$1:$BZ$190,'LA27'!AJ$1,0)),0))),".")</f>
        <v>7.0000000000000007E-2</v>
      </c>
      <c r="AM55" s="59">
        <f>IFERROR(
IF(INDEX!$H$34=1,(VLOOKUP($A55,'LA21'!$A$1:$BZ$190,'LA21'!AK$1,0)),
IF(INDEX!$H$34=2,(VLOOKUP($A55,'LA22'!$A$1:$BZ$190,'LA22'!AK$1,0)),
IF(INDEX!$H$34=3,(VLOOKUP($A55,'LA27'!$A$1:$BZ$190,'LA27'!AK$1,0)),0))),".")</f>
        <v>7.0000000000000007E-2</v>
      </c>
      <c r="AN55" s="59">
        <f>IFERROR(
IF(INDEX!$H$34=1,(VLOOKUP($A55,'LA21'!$A$1:$BZ$190,'LA21'!AL$1,0)),
IF(INDEX!$H$34=2,(VLOOKUP($A55,'LA22'!$A$1:$BZ$190,'LA22'!AL$1,0)),
IF(INDEX!$H$34=3,(VLOOKUP($A55,'LA27'!$A$1:$BZ$190,'LA27'!AL$1,0)),0))),".")</f>
        <v>0</v>
      </c>
      <c r="AO55" s="59">
        <f>IFERROR(
IF(INDEX!$H$34=1,(VLOOKUP($A55,'LA21'!$A$1:$BZ$190,'LA21'!AM$1,0)),
IF(INDEX!$H$34=2,(VLOOKUP($A55,'LA22'!$A$1:$BZ$190,'LA22'!AM$1,0)),
IF(INDEX!$H$34=3,(VLOOKUP($A55,'LA27'!$A$1:$BZ$190,'LA27'!AM$1,0)),0))),".")</f>
        <v>0</v>
      </c>
      <c r="AP55" s="59">
        <f>IFERROR(
IF(INDEX!$H$34=1,(VLOOKUP($A55,'LA21'!$A$1:$BZ$190,'LA21'!AN$1,0)),
IF(INDEX!$H$34=2,(VLOOKUP($A55,'LA22'!$A$1:$BZ$190,'LA22'!AN$1,0)),
IF(INDEX!$H$34=3,(VLOOKUP($A55,'LA27'!$A$1:$BZ$190,'LA27'!AN$1,0)),0))),".")</f>
        <v>0</v>
      </c>
      <c r="AQ55" s="59" t="str">
        <f>IFERROR(
IF(INDEX!$H$34=1,(VLOOKUP($A55,'LA21'!$A$1:$BZ$190,'LA21'!AO$1,0)),
IF(INDEX!$H$34=2,(VLOOKUP($A55,'LA22'!$A$1:$BZ$190,'LA22'!AO$1,0)),
IF(INDEX!$H$34=3,(VLOOKUP($A55,'LA27'!$A$1:$BZ$190,'LA27'!AO$1,0)),0))),".")</f>
        <v>x</v>
      </c>
      <c r="AR55" s="59" t="str">
        <f>IFERROR(
IF(INDEX!$H$34=1,(VLOOKUP($A55,'LA21'!$A$1:$BZ$190,'LA21'!AP$1,0)),
IF(INDEX!$H$34=2,(VLOOKUP($A55,'LA22'!$A$1:$BZ$190,'LA22'!AP$1,0)),
IF(INDEX!$H$34=3,(VLOOKUP($A55,'LA27'!$A$1:$BZ$190,'LA27'!AP$1,0)),0))),".")</f>
        <v>x</v>
      </c>
      <c r="AS55" s="59" t="str">
        <f>IFERROR(
IF(INDEX!$H$34=1,(VLOOKUP($A55,'LA21'!$A$1:$BZ$190,'LA21'!AQ$1,0)),
IF(INDEX!$H$34=2,(VLOOKUP($A55,'LA22'!$A$1:$BZ$190,'LA22'!AQ$1,0)),
IF(INDEX!$H$34=3,(VLOOKUP($A55,'LA27'!$A$1:$BZ$190,'LA27'!AQ$1,0)),0))),".")</f>
        <v>x</v>
      </c>
      <c r="AT55" s="59">
        <f>IFERROR(
IF(INDEX!$H$34=1,(VLOOKUP($A55,'LA21'!$A$1:$BZ$190,'LA21'!AR$1,0)),
IF(INDEX!$H$34=2,(VLOOKUP($A55,'LA22'!$A$1:$BZ$190,'LA22'!AR$1,0)),
IF(INDEX!$H$34=3,(VLOOKUP($A55,'LA27'!$A$1:$BZ$190,'LA27'!AR$1,0)),0))),".")</f>
        <v>0.02</v>
      </c>
      <c r="AU55" s="59">
        <f>IFERROR(
IF(INDEX!$H$34=1,(VLOOKUP($A55,'LA21'!$A$1:$BZ$190,'LA21'!AS$1,0)),
IF(INDEX!$H$34=2,(VLOOKUP($A55,'LA22'!$A$1:$BZ$190,'LA22'!AS$1,0)),
IF(INDEX!$H$34=3,(VLOOKUP($A55,'LA27'!$A$1:$BZ$190,'LA27'!AS$1,0)),0))),".")</f>
        <v>0.01</v>
      </c>
      <c r="AV55" s="59">
        <f>IFERROR(
IF(INDEX!$H$34=1,(VLOOKUP($A55,'LA21'!$A$1:$BZ$190,'LA21'!AT$1,0)),
IF(INDEX!$H$34=2,(VLOOKUP($A55,'LA22'!$A$1:$BZ$190,'LA22'!AT$1,0)),
IF(INDEX!$H$34=3,(VLOOKUP($A55,'LA27'!$A$1:$BZ$190,'LA27'!AT$1,0)),0))),".")</f>
        <v>0.01</v>
      </c>
      <c r="AW55" s="59">
        <f>IFERROR(
IF(INDEX!$H$34=1,(VLOOKUP($A55,'LA21'!$A$1:$BZ$190,'LA21'!AU$1,0)),
IF(INDEX!$H$34=2,(VLOOKUP($A55,'LA22'!$A$1:$BZ$190,'LA22'!AU$1,0)),
IF(INDEX!$H$34=3,(VLOOKUP($A55,'LA27'!$A$1:$BZ$190,'LA27'!AU$1,0)),0))),".")</f>
        <v>0.01</v>
      </c>
      <c r="AX55" s="59" t="str">
        <f>IFERROR(
IF(INDEX!$H$34=1,(VLOOKUP($A55,'LA21'!$A$1:$BZ$190,'LA21'!AV$1,0)),
IF(INDEX!$H$34=2,(VLOOKUP($A55,'LA22'!$A$1:$BZ$190,'LA22'!AV$1,0)),
IF(INDEX!$H$34=3,(VLOOKUP($A55,'LA27'!$A$1:$BZ$190,'LA27'!AV$1,0)),0))),".")</f>
        <v>-</v>
      </c>
      <c r="AY55" s="59">
        <f>IFERROR(
IF(INDEX!$H$34=1,(VLOOKUP($A55,'LA21'!$A$1:$BZ$190,'LA21'!AW$1,0)),
IF(INDEX!$H$34=2,(VLOOKUP($A55,'LA22'!$A$1:$BZ$190,'LA22'!AW$1,0)),
IF(INDEX!$H$34=3,(VLOOKUP($A55,'LA27'!$A$1:$BZ$190,'LA27'!AW$1,0)),0))),".")</f>
        <v>0.01</v>
      </c>
      <c r="AZ55" s="59" t="str">
        <f>IFERROR(
IF(INDEX!$H$34=1,(VLOOKUP($A55,'LA21'!$A$1:$BZ$190,'LA21'!AX$1,0)),
IF(INDEX!$H$34=2,(VLOOKUP($A55,'LA22'!$A$1:$BZ$190,'LA22'!AX$1,0)),
IF(INDEX!$H$34=3,(VLOOKUP($A55,'LA27'!$A$1:$BZ$190,'LA27'!AX$1,0)),0))),".")</f>
        <v>-</v>
      </c>
      <c r="BA55" s="59" t="str">
        <f>IFERROR(
IF(INDEX!$H$34=1,(VLOOKUP($A55,'LA21'!$A$1:$BZ$190,'LA21'!AY$1,0)),
IF(INDEX!$H$34=2,(VLOOKUP($A55,'LA22'!$A$1:$BZ$190,'LA22'!AY$1,0)),
IF(INDEX!$H$34=3,(VLOOKUP($A55,'LA27'!$A$1:$BZ$190,'LA27'!AY$1,0)),0))),".")</f>
        <v>x</v>
      </c>
      <c r="BB55" s="59" t="str">
        <f>IFERROR(
IF(INDEX!$H$34=1,(VLOOKUP($A55,'LA21'!$A$1:$BZ$190,'LA21'!AZ$1,0)),
IF(INDEX!$H$34=2,(VLOOKUP($A55,'LA22'!$A$1:$BZ$190,'LA22'!AZ$1,0)),
IF(INDEX!$H$34=3,(VLOOKUP($A55,'LA27'!$A$1:$BZ$190,'LA27'!AZ$1,0)),0))),".")</f>
        <v>-</v>
      </c>
      <c r="BC55" s="59" t="str">
        <f>IFERROR(
IF(INDEX!$H$34=1,(VLOOKUP($A55,'LA21'!$A$1:$BZ$190,'LA21'!BA$1,0)),
IF(INDEX!$H$34=2,(VLOOKUP($A55,'LA22'!$A$1:$BZ$190,'LA22'!BA$1,0)),
IF(INDEX!$H$34=3,(VLOOKUP($A55,'LA27'!$A$1:$BZ$190,'LA27'!BA$1,0)),0))),".")</f>
        <v>x</v>
      </c>
      <c r="BD55" s="59" t="str">
        <f>IFERROR(
IF(INDEX!$H$34=1,(VLOOKUP($A55,'LA21'!$A$1:$BZ$190,'LA21'!BB$1,0)),
IF(INDEX!$H$34=2,(VLOOKUP($A55,'LA22'!$A$1:$BZ$190,'LA22'!BB$1,0)),
IF(INDEX!$H$34=3,(VLOOKUP($A55,'LA27'!$A$1:$BZ$190,'LA27'!BB$1,0)),0))),".")</f>
        <v>x</v>
      </c>
      <c r="BE55" s="59" t="str">
        <f>IFERROR(
IF(INDEX!$H$34=1,(VLOOKUP($A55,'LA21'!$A$1:$BZ$190,'LA21'!BC$1,0)),
IF(INDEX!$H$34=2,(VLOOKUP($A55,'LA22'!$A$1:$BZ$190,'LA22'!BC$1,0)),
IF(INDEX!$H$34=3,(VLOOKUP($A55,'LA27'!$A$1:$BZ$190,'LA27'!BC$1,0)),0))),".")</f>
        <v>x</v>
      </c>
      <c r="BF55" s="59">
        <f>IFERROR(
IF(INDEX!$H$34=1,(VLOOKUP($A55,'LA21'!$A$1:$BZ$190,'LA21'!BD$1,0)),
IF(INDEX!$H$34=2,(VLOOKUP($A55,'LA22'!$A$1:$BZ$190,'LA22'!BD$1,0)),
IF(INDEX!$H$34=3,(VLOOKUP($A55,'LA27'!$A$1:$BZ$190,'LA27'!BD$1,0)),0))),".")</f>
        <v>0.01</v>
      </c>
      <c r="BG55" s="59">
        <f>IFERROR(
IF(INDEX!$H$34=1,(VLOOKUP($A55,'LA21'!$A$1:$BZ$190,'LA21'!BE$1,0)),
IF(INDEX!$H$34=2,(VLOOKUP($A55,'LA22'!$A$1:$BZ$190,'LA22'!BE$1,0)),
IF(INDEX!$H$34=3,(VLOOKUP($A55,'LA27'!$A$1:$BZ$190,'LA27'!BE$1,0)),0))),".")</f>
        <v>0.01</v>
      </c>
      <c r="BH55" s="59">
        <f>IFERROR(
IF(INDEX!$H$34=1,(VLOOKUP($A55,'LA21'!$A$1:$BZ$190,'LA21'!BF$1,0)),
IF(INDEX!$H$34=2,(VLOOKUP($A55,'LA22'!$A$1:$BZ$190,'LA22'!BF$1,0)),
IF(INDEX!$H$34=3,(VLOOKUP($A55,'LA27'!$A$1:$BZ$190,'LA27'!BF$1,0)),0))),".")</f>
        <v>0.01</v>
      </c>
      <c r="BI55" s="59">
        <f>IFERROR(
IF(INDEX!$H$34=1,(VLOOKUP($A55,'LA21'!$A$1:$BZ$190,'LA21'!BG$1,0)),
IF(INDEX!$H$34=2,(VLOOKUP($A55,'LA22'!$A$1:$BZ$190,'LA22'!BG$1,0)),
IF(INDEX!$H$34=3,(VLOOKUP($A55,'LA27'!$A$1:$BZ$190,'LA27'!BG$1,0)),0))),".")</f>
        <v>0.05</v>
      </c>
      <c r="BJ55" s="59">
        <f>IFERROR(
IF(INDEX!$H$34=1,(VLOOKUP($A55,'LA21'!$A$1:$BZ$190,'LA21'!BH$1,0)),
IF(INDEX!$H$34=2,(VLOOKUP($A55,'LA22'!$A$1:$BZ$190,'LA22'!BH$1,0)),
IF(INDEX!$H$34=3,(VLOOKUP($A55,'LA27'!$A$1:$BZ$190,'LA27'!BH$1,0)),0))),".")</f>
        <v>0.06</v>
      </c>
      <c r="BK55" s="59">
        <f>IFERROR(
IF(INDEX!$H$34=1,(VLOOKUP($A55,'LA21'!$A$1:$BZ$190,'LA21'!BI$1,0)),
IF(INDEX!$H$34=2,(VLOOKUP($A55,'LA22'!$A$1:$BZ$190,'LA22'!BI$1,0)),
IF(INDEX!$H$34=3,(VLOOKUP($A55,'LA27'!$A$1:$BZ$190,'LA27'!BI$1,0)),0))),".")</f>
        <v>0.06</v>
      </c>
      <c r="BL55" s="59">
        <f>IFERROR(
IF(INDEX!$H$34=1,(VLOOKUP($A55,'LA21'!$A$1:$BZ$190,'LA21'!BJ$1,0)),
IF(INDEX!$H$34=2,(VLOOKUP($A55,'LA22'!$A$1:$BZ$190,'LA22'!BJ$1,0)),
IF(INDEX!$H$34=3,(VLOOKUP($A55,'LA27'!$A$1:$BZ$190,'LA27'!BJ$1,0)),0))),".")</f>
        <v>0.01</v>
      </c>
      <c r="BM55" s="59">
        <f>IFERROR(
IF(INDEX!$H$34=1,(VLOOKUP($A55,'LA21'!$A$1:$BZ$190,'LA21'!BK$1,0)),
IF(INDEX!$H$34=2,(VLOOKUP($A55,'LA22'!$A$1:$BZ$190,'LA22'!BK$1,0)),
IF(INDEX!$H$34=3,(VLOOKUP($A55,'LA27'!$A$1:$BZ$190,'LA27'!BK$1,0)),0))),".")</f>
        <v>0.02</v>
      </c>
      <c r="BN55" s="59">
        <f>IFERROR(
IF(INDEX!$H$34=1,(VLOOKUP($A55,'LA21'!$A$1:$BZ$190,'LA21'!BL$1,0)),
IF(INDEX!$H$34=2,(VLOOKUP($A55,'LA22'!$A$1:$BZ$190,'LA22'!BL$1,0)),
IF(INDEX!$H$34=3,(VLOOKUP($A55,'LA27'!$A$1:$BZ$190,'LA27'!BL$1,0)),0))),".")</f>
        <v>0.02</v>
      </c>
      <c r="BO55" s="59">
        <f>IFERROR(
IF(INDEX!$H$34=1,(VLOOKUP($A55,'LA21'!$A$1:$BZ$190,'LA21'!BM$1,0)),
IF(INDEX!$H$34=2,(VLOOKUP($A55,'LA22'!$A$1:$BZ$190,'LA22'!BM$1,0)),
IF(INDEX!$H$34=3,(VLOOKUP($A55,'LA27'!$A$1:$BZ$190,'LA27'!BM$1,0)),0))),".")</f>
        <v>0.01</v>
      </c>
      <c r="BP55" s="59">
        <f>IFERROR(
IF(INDEX!$H$34=1,(VLOOKUP($A55,'LA21'!$A$1:$BZ$190,'LA21'!BN$1,0)),
IF(INDEX!$H$34=2,(VLOOKUP($A55,'LA22'!$A$1:$BZ$190,'LA22'!BN$1,0)),
IF(INDEX!$H$34=3,(VLOOKUP($A55,'LA27'!$A$1:$BZ$190,'LA27'!BN$1,0)),0))),".")</f>
        <v>0.01</v>
      </c>
      <c r="BQ55" s="59">
        <f>IFERROR(
IF(INDEX!$H$34=1,(VLOOKUP($A55,'LA21'!$A$1:$BZ$190,'LA21'!BO$1,0)),
IF(INDEX!$H$34=2,(VLOOKUP($A55,'LA22'!$A$1:$BZ$190,'LA22'!BO$1,0)),
IF(INDEX!$H$34=3,(VLOOKUP($A55,'LA27'!$A$1:$BZ$190,'LA27'!BO$1,0)),0))),".")</f>
        <v>0.01</v>
      </c>
    </row>
    <row r="56" spans="1:69" x14ac:dyDescent="0.2">
      <c r="A56" s="7">
        <v>840</v>
      </c>
      <c r="B56" s="13" t="s">
        <v>166</v>
      </c>
      <c r="C56" s="96" t="s">
        <v>110</v>
      </c>
      <c r="D56" s="152">
        <f>IFERROR(
IF(INDEX!$H$34=1,(VLOOKUP($A56,'LA21'!$A$1:$BZ$190,'LA21'!B$1,0)),
IF(INDEX!$H$34=2,(VLOOKUP($A56,'LA22'!$A$1:$BZ$190,'LA22'!B$1,0)),
IF(INDEX!$H$34=3,(VLOOKUP($A56,'LA27'!$A$1:$BZ$190,'LA27'!B$1,0)),0))),".")</f>
        <v>2670</v>
      </c>
      <c r="E56" s="58">
        <f>IFERROR(
IF(INDEX!$H$34=1,(VLOOKUP($A56,'LA21'!$A$1:$BZ$190,'LA21'!C$1,0)),
IF(INDEX!$H$34=2,(VLOOKUP($A56,'LA22'!$A$1:$BZ$190,'LA22'!C$1,0)),
IF(INDEX!$H$34=3,(VLOOKUP($A56,'LA27'!$A$1:$BZ$190,'LA27'!C$1,0)),0))),".")</f>
        <v>2640</v>
      </c>
      <c r="F56" s="58">
        <f>IFERROR(
IF(INDEX!$H$34=1,(VLOOKUP($A56,'LA21'!$A$1:$BZ$190,'LA21'!D$1,0)),
IF(INDEX!$H$34=2,(VLOOKUP($A56,'LA22'!$A$1:$BZ$190,'LA22'!D$1,0)),
IF(INDEX!$H$34=3,(VLOOKUP($A56,'LA27'!$A$1:$BZ$190,'LA27'!D$1,0)),0))),".")</f>
        <v>5310</v>
      </c>
      <c r="G56" s="59">
        <f>IFERROR(
IF(INDEX!$H$34=1,(VLOOKUP($A56,'LA21'!$A$1:$BZ$190,'LA21'!E$1,0)),
IF(INDEX!$H$34=2,(VLOOKUP($A56,'LA22'!$A$1:$BZ$190,'LA22'!E$1,0)),
IF(INDEX!$H$34=3,(VLOOKUP($A56,'LA27'!$A$1:$BZ$190,'LA27'!E$1,0)),0))),".")</f>
        <v>0.91</v>
      </c>
      <c r="H56" s="59">
        <f>IFERROR(
IF(INDEX!$H$34=1,(VLOOKUP($A56,'LA21'!$A$1:$BZ$190,'LA21'!F$1,0)),
IF(INDEX!$H$34=2,(VLOOKUP($A56,'LA22'!$A$1:$BZ$190,'LA22'!F$1,0)),
IF(INDEX!$H$34=3,(VLOOKUP($A56,'LA27'!$A$1:$BZ$190,'LA27'!F$1,0)),0))),".")</f>
        <v>0.92</v>
      </c>
      <c r="I56" s="59">
        <f>IFERROR(
IF(INDEX!$H$34=1,(VLOOKUP($A56,'LA21'!$A$1:$BZ$190,'LA21'!G$1,0)),
IF(INDEX!$H$34=2,(VLOOKUP($A56,'LA22'!$A$1:$BZ$190,'LA22'!G$1,0)),
IF(INDEX!$H$34=3,(VLOOKUP($A56,'LA27'!$A$1:$BZ$190,'LA27'!G$1,0)),0))),".")</f>
        <v>0.92</v>
      </c>
      <c r="J56" s="59">
        <f>IFERROR(
IF(INDEX!$H$34=1,(VLOOKUP($A56,'LA21'!$A$1:$BZ$190,'LA21'!H$1,0)),
IF(INDEX!$H$34=2,(VLOOKUP($A56,'LA22'!$A$1:$BZ$190,'LA22'!H$1,0)),
IF(INDEX!$H$34=3,(VLOOKUP($A56,'LA27'!$A$1:$BZ$190,'LA27'!H$1,0)),0))),".")</f>
        <v>0.89</v>
      </c>
      <c r="K56" s="59">
        <f>IFERROR(
IF(INDEX!$H$34=1,(VLOOKUP($A56,'LA21'!$A$1:$BZ$190,'LA21'!I$1,0)),
IF(INDEX!$H$34=2,(VLOOKUP($A56,'LA22'!$A$1:$BZ$190,'LA22'!I$1,0)),
IF(INDEX!$H$34=3,(VLOOKUP($A56,'LA27'!$A$1:$BZ$190,'LA27'!I$1,0)),0))),".")</f>
        <v>0.91</v>
      </c>
      <c r="L56" s="59">
        <f>IFERROR(
IF(INDEX!$H$34=1,(VLOOKUP($A56,'LA21'!$A$1:$BZ$190,'LA21'!J$1,0)),
IF(INDEX!$H$34=2,(VLOOKUP($A56,'LA22'!$A$1:$BZ$190,'LA22'!J$1,0)),
IF(INDEX!$H$34=3,(VLOOKUP($A56,'LA27'!$A$1:$BZ$190,'LA27'!J$1,0)),0))),".")</f>
        <v>0.9</v>
      </c>
      <c r="M56" s="59">
        <f>IFERROR(
IF(INDEX!$H$34=1,(VLOOKUP($A56,'LA21'!$A$1:$BZ$190,'LA21'!K$1,0)),
IF(INDEX!$H$34=2,(VLOOKUP($A56,'LA22'!$A$1:$BZ$190,'LA22'!K$1,0)),
IF(INDEX!$H$34=3,(VLOOKUP($A56,'LA27'!$A$1:$BZ$190,'LA27'!K$1,0)),0))),".")</f>
        <v>0.47</v>
      </c>
      <c r="N56" s="59">
        <f>IFERROR(
IF(INDEX!$H$34=1,(VLOOKUP($A56,'LA21'!$A$1:$BZ$190,'LA21'!L$1,0)),
IF(INDEX!$H$34=2,(VLOOKUP($A56,'LA22'!$A$1:$BZ$190,'LA22'!L$1,0)),
IF(INDEX!$H$34=3,(VLOOKUP($A56,'LA27'!$A$1:$BZ$190,'LA27'!L$1,0)),0))),".")</f>
        <v>0.41</v>
      </c>
      <c r="O56" s="59">
        <f>IFERROR(
IF(INDEX!$H$34=1,(VLOOKUP($A56,'LA21'!$A$1:$BZ$190,'LA21'!M$1,0)),
IF(INDEX!$H$34=2,(VLOOKUP($A56,'LA22'!$A$1:$BZ$190,'LA22'!M$1,0)),
IF(INDEX!$H$34=3,(VLOOKUP($A56,'LA27'!$A$1:$BZ$190,'LA27'!M$1,0)),0))),".")</f>
        <v>0.44</v>
      </c>
      <c r="P56" s="59" t="str">
        <f>IFERROR(
IF(INDEX!$H$34=1,(VLOOKUP($A56,'LA21'!$A$1:$BZ$190,'LA21'!N$1,0)),
IF(INDEX!$H$34=2,(VLOOKUP($A56,'LA22'!$A$1:$BZ$190,'LA22'!N$1,0)),
IF(INDEX!$H$34=3,(VLOOKUP($A56,'LA27'!$A$1:$BZ$190,'LA27'!N$1,0)),0))),".")</f>
        <v>x</v>
      </c>
      <c r="Q56" s="59" t="str">
        <f>IFERROR(
IF(INDEX!$H$34=1,(VLOOKUP($A56,'LA21'!$A$1:$BZ$190,'LA21'!O$1,0)),
IF(INDEX!$H$34=2,(VLOOKUP($A56,'LA22'!$A$1:$BZ$190,'LA22'!O$1,0)),
IF(INDEX!$H$34=3,(VLOOKUP($A56,'LA27'!$A$1:$BZ$190,'LA27'!O$1,0)),0))),".")</f>
        <v>-</v>
      </c>
      <c r="R56" s="59" t="str">
        <f>IFERROR(
IF(INDEX!$H$34=1,(VLOOKUP($A56,'LA21'!$A$1:$BZ$190,'LA21'!P$1,0)),
IF(INDEX!$H$34=2,(VLOOKUP($A56,'LA22'!$A$1:$BZ$190,'LA22'!P$1,0)),
IF(INDEX!$H$34=3,(VLOOKUP($A56,'LA27'!$A$1:$BZ$190,'LA27'!P$1,0)),0))),".")</f>
        <v>-</v>
      </c>
      <c r="S56" s="59">
        <f>IFERROR(
IF(INDEX!$H$34=1,(VLOOKUP($A56,'LA21'!$A$1:$BZ$190,'LA21'!Q$1,0)),
IF(INDEX!$H$34=2,(VLOOKUP($A56,'LA22'!$A$1:$BZ$190,'LA22'!Q$1,0)),
IF(INDEX!$H$34=3,(VLOOKUP($A56,'LA27'!$A$1:$BZ$190,'LA27'!Q$1,0)),0))),".")</f>
        <v>0.04</v>
      </c>
      <c r="T56" s="59">
        <f>IFERROR(
IF(INDEX!$H$34=1,(VLOOKUP($A56,'LA21'!$A$1:$BZ$190,'LA21'!R$1,0)),
IF(INDEX!$H$34=2,(VLOOKUP($A56,'LA22'!$A$1:$BZ$190,'LA22'!R$1,0)),
IF(INDEX!$H$34=3,(VLOOKUP($A56,'LA27'!$A$1:$BZ$190,'LA27'!R$1,0)),0))),".")</f>
        <v>0.04</v>
      </c>
      <c r="U56" s="59">
        <f>IFERROR(
IF(INDEX!$H$34=1,(VLOOKUP($A56,'LA21'!$A$1:$BZ$190,'LA21'!S$1,0)),
IF(INDEX!$H$34=2,(VLOOKUP($A56,'LA22'!$A$1:$BZ$190,'LA22'!S$1,0)),
IF(INDEX!$H$34=3,(VLOOKUP($A56,'LA27'!$A$1:$BZ$190,'LA27'!S$1,0)),0))),".")</f>
        <v>0.04</v>
      </c>
      <c r="V56" s="59">
        <f>IFERROR(
IF(INDEX!$H$34=1,(VLOOKUP($A56,'LA21'!$A$1:$BZ$190,'LA21'!T$1,0)),
IF(INDEX!$H$34=2,(VLOOKUP($A56,'LA22'!$A$1:$BZ$190,'LA22'!T$1,0)),
IF(INDEX!$H$34=3,(VLOOKUP($A56,'LA27'!$A$1:$BZ$190,'LA27'!T$1,0)),0))),".")</f>
        <v>0.32</v>
      </c>
      <c r="W56" s="59">
        <f>IFERROR(
IF(INDEX!$H$34=1,(VLOOKUP($A56,'LA21'!$A$1:$BZ$190,'LA21'!U$1,0)),
IF(INDEX!$H$34=2,(VLOOKUP($A56,'LA22'!$A$1:$BZ$190,'LA22'!U$1,0)),
IF(INDEX!$H$34=3,(VLOOKUP($A56,'LA27'!$A$1:$BZ$190,'LA27'!U$1,0)),0))),".")</f>
        <v>0.39</v>
      </c>
      <c r="X56" s="59">
        <f>IFERROR(
IF(INDEX!$H$34=1,(VLOOKUP($A56,'LA21'!$A$1:$BZ$190,'LA21'!V$1,0)),
IF(INDEX!$H$34=2,(VLOOKUP($A56,'LA22'!$A$1:$BZ$190,'LA22'!V$1,0)),
IF(INDEX!$H$34=3,(VLOOKUP($A56,'LA27'!$A$1:$BZ$190,'LA27'!V$1,0)),0))),".")</f>
        <v>0.35</v>
      </c>
      <c r="Y56" s="59">
        <f>IFERROR(
IF(INDEX!$H$34=1,(VLOOKUP($A56,'LA21'!$A$1:$BZ$190,'LA21'!W$1,0)),
IF(INDEX!$H$34=2,(VLOOKUP($A56,'LA22'!$A$1:$BZ$190,'LA22'!W$1,0)),
IF(INDEX!$H$34=3,(VLOOKUP($A56,'LA27'!$A$1:$BZ$190,'LA27'!W$1,0)),0))),".")</f>
        <v>0.05</v>
      </c>
      <c r="Z56" s="59">
        <f>IFERROR(
IF(INDEX!$H$34=1,(VLOOKUP($A56,'LA21'!$A$1:$BZ$190,'LA21'!X$1,0)),
IF(INDEX!$H$34=2,(VLOOKUP($A56,'LA22'!$A$1:$BZ$190,'LA22'!X$1,0)),
IF(INDEX!$H$34=3,(VLOOKUP($A56,'LA27'!$A$1:$BZ$190,'LA27'!X$1,0)),0))),".")</f>
        <v>7.0000000000000007E-2</v>
      </c>
      <c r="AA56" s="59">
        <f>IFERROR(
IF(INDEX!$H$34=1,(VLOOKUP($A56,'LA21'!$A$1:$BZ$190,'LA21'!Y$1,0)),
IF(INDEX!$H$34=2,(VLOOKUP($A56,'LA22'!$A$1:$BZ$190,'LA22'!Y$1,0)),
IF(INDEX!$H$34=3,(VLOOKUP($A56,'LA27'!$A$1:$BZ$190,'LA27'!Y$1,0)),0))),".")</f>
        <v>0.06</v>
      </c>
      <c r="AB56" s="59">
        <f>IFERROR(
IF(INDEX!$H$34=1,(VLOOKUP($A56,'LA21'!$A$1:$BZ$190,'LA21'!Z$1,0)),
IF(INDEX!$H$34=2,(VLOOKUP($A56,'LA22'!$A$1:$BZ$190,'LA22'!Z$1,0)),
IF(INDEX!$H$34=3,(VLOOKUP($A56,'LA27'!$A$1:$BZ$190,'LA27'!Z$1,0)),0))),".")</f>
        <v>0</v>
      </c>
      <c r="AC56" s="59">
        <f>IFERROR(
IF(INDEX!$H$34=1,(VLOOKUP($A56,'LA21'!$A$1:$BZ$190,'LA21'!AA$1,0)),
IF(INDEX!$H$34=2,(VLOOKUP($A56,'LA22'!$A$1:$BZ$190,'LA22'!AA$1,0)),
IF(INDEX!$H$34=3,(VLOOKUP($A56,'LA27'!$A$1:$BZ$190,'LA27'!AA$1,0)),0))),".")</f>
        <v>0</v>
      </c>
      <c r="AD56" s="59">
        <f>IFERROR(
IF(INDEX!$H$34=1,(VLOOKUP($A56,'LA21'!$A$1:$BZ$190,'LA21'!AB$1,0)),
IF(INDEX!$H$34=2,(VLOOKUP($A56,'LA22'!$A$1:$BZ$190,'LA22'!AB$1,0)),
IF(INDEX!$H$34=3,(VLOOKUP($A56,'LA27'!$A$1:$BZ$190,'LA27'!AB$1,0)),0))),".")</f>
        <v>0</v>
      </c>
      <c r="AE56" s="59" t="str">
        <f>IFERROR(
IF(INDEX!$H$34=1,(VLOOKUP($A56,'LA21'!$A$1:$BZ$190,'LA21'!AC$1,0)),
IF(INDEX!$H$34=2,(VLOOKUP($A56,'LA22'!$A$1:$BZ$190,'LA22'!AC$1,0)),
IF(INDEX!$H$34=3,(VLOOKUP($A56,'LA27'!$A$1:$BZ$190,'LA27'!AC$1,0)),0))),".")</f>
        <v>x</v>
      </c>
      <c r="AF56" s="59">
        <f>IFERROR(
IF(INDEX!$H$34=1,(VLOOKUP($A56,'LA21'!$A$1:$BZ$190,'LA21'!AD$1,0)),
IF(INDEX!$H$34=2,(VLOOKUP($A56,'LA22'!$A$1:$BZ$190,'LA22'!AD$1,0)),
IF(INDEX!$H$34=3,(VLOOKUP($A56,'LA27'!$A$1:$BZ$190,'LA27'!AD$1,0)),0))),".")</f>
        <v>0</v>
      </c>
      <c r="AG56" s="59" t="str">
        <f>IFERROR(
IF(INDEX!$H$34=1,(VLOOKUP($A56,'LA21'!$A$1:$BZ$190,'LA21'!AE$1,0)),
IF(INDEX!$H$34=2,(VLOOKUP($A56,'LA22'!$A$1:$BZ$190,'LA22'!AE$1,0)),
IF(INDEX!$H$34=3,(VLOOKUP($A56,'LA27'!$A$1:$BZ$190,'LA27'!AE$1,0)),0))),".")</f>
        <v>x</v>
      </c>
      <c r="AH56" s="59">
        <f>IFERROR(
IF(INDEX!$H$34=1,(VLOOKUP($A56,'LA21'!$A$1:$BZ$190,'LA21'!AF$1,0)),
IF(INDEX!$H$34=2,(VLOOKUP($A56,'LA22'!$A$1:$BZ$190,'LA22'!AF$1,0)),
IF(INDEX!$H$34=3,(VLOOKUP($A56,'LA27'!$A$1:$BZ$190,'LA27'!AF$1,0)),0))),".")</f>
        <v>0</v>
      </c>
      <c r="AI56" s="59">
        <f>IFERROR(
IF(INDEX!$H$34=1,(VLOOKUP($A56,'LA21'!$A$1:$BZ$190,'LA21'!AG$1,0)),
IF(INDEX!$H$34=2,(VLOOKUP($A56,'LA22'!$A$1:$BZ$190,'LA22'!AG$1,0)),
IF(INDEX!$H$34=3,(VLOOKUP($A56,'LA27'!$A$1:$BZ$190,'LA27'!AG$1,0)),0))),".")</f>
        <v>0</v>
      </c>
      <c r="AJ56" s="59">
        <f>IFERROR(
IF(INDEX!$H$34=1,(VLOOKUP($A56,'LA21'!$A$1:$BZ$190,'LA21'!AH$1,0)),
IF(INDEX!$H$34=2,(VLOOKUP($A56,'LA22'!$A$1:$BZ$190,'LA22'!AH$1,0)),
IF(INDEX!$H$34=3,(VLOOKUP($A56,'LA27'!$A$1:$BZ$190,'LA27'!AH$1,0)),0))),".")</f>
        <v>0</v>
      </c>
      <c r="AK56" s="59">
        <f>IFERROR(
IF(INDEX!$H$34=1,(VLOOKUP($A56,'LA21'!$A$1:$BZ$190,'LA21'!AI$1,0)),
IF(INDEX!$H$34=2,(VLOOKUP($A56,'LA22'!$A$1:$BZ$190,'LA22'!AI$1,0)),
IF(INDEX!$H$34=3,(VLOOKUP($A56,'LA27'!$A$1:$BZ$190,'LA27'!AI$1,0)),0))),".")</f>
        <v>0.08</v>
      </c>
      <c r="AL56" s="59">
        <f>IFERROR(
IF(INDEX!$H$34=1,(VLOOKUP($A56,'LA21'!$A$1:$BZ$190,'LA21'!AJ$1,0)),
IF(INDEX!$H$34=2,(VLOOKUP($A56,'LA22'!$A$1:$BZ$190,'LA22'!AJ$1,0)),
IF(INDEX!$H$34=3,(VLOOKUP($A56,'LA27'!$A$1:$BZ$190,'LA27'!AJ$1,0)),0))),".")</f>
        <v>0.05</v>
      </c>
      <c r="AM56" s="59">
        <f>IFERROR(
IF(INDEX!$H$34=1,(VLOOKUP($A56,'LA21'!$A$1:$BZ$190,'LA21'!AK$1,0)),
IF(INDEX!$H$34=2,(VLOOKUP($A56,'LA22'!$A$1:$BZ$190,'LA22'!AK$1,0)),
IF(INDEX!$H$34=3,(VLOOKUP($A56,'LA27'!$A$1:$BZ$190,'LA27'!AK$1,0)),0))),".")</f>
        <v>7.0000000000000007E-2</v>
      </c>
      <c r="AN56" s="59">
        <f>IFERROR(
IF(INDEX!$H$34=1,(VLOOKUP($A56,'LA21'!$A$1:$BZ$190,'LA21'!AL$1,0)),
IF(INDEX!$H$34=2,(VLOOKUP($A56,'LA22'!$A$1:$BZ$190,'LA22'!AL$1,0)),
IF(INDEX!$H$34=3,(VLOOKUP($A56,'LA27'!$A$1:$BZ$190,'LA27'!AL$1,0)),0))),".")</f>
        <v>0</v>
      </c>
      <c r="AO56" s="59">
        <f>IFERROR(
IF(INDEX!$H$34=1,(VLOOKUP($A56,'LA21'!$A$1:$BZ$190,'LA21'!AM$1,0)),
IF(INDEX!$H$34=2,(VLOOKUP($A56,'LA22'!$A$1:$BZ$190,'LA22'!AM$1,0)),
IF(INDEX!$H$34=3,(VLOOKUP($A56,'LA27'!$A$1:$BZ$190,'LA27'!AM$1,0)),0))),".")</f>
        <v>0</v>
      </c>
      <c r="AP56" s="59">
        <f>IFERROR(
IF(INDEX!$H$34=1,(VLOOKUP($A56,'LA21'!$A$1:$BZ$190,'LA21'!AN$1,0)),
IF(INDEX!$H$34=2,(VLOOKUP($A56,'LA22'!$A$1:$BZ$190,'LA22'!AN$1,0)),
IF(INDEX!$H$34=3,(VLOOKUP($A56,'LA27'!$A$1:$BZ$190,'LA27'!AN$1,0)),0))),".")</f>
        <v>0</v>
      </c>
      <c r="AQ56" s="59">
        <f>IFERROR(
IF(INDEX!$H$34=1,(VLOOKUP($A56,'LA21'!$A$1:$BZ$190,'LA21'!AO$1,0)),
IF(INDEX!$H$34=2,(VLOOKUP($A56,'LA22'!$A$1:$BZ$190,'LA22'!AO$1,0)),
IF(INDEX!$H$34=3,(VLOOKUP($A56,'LA27'!$A$1:$BZ$190,'LA27'!AO$1,0)),0))),".")</f>
        <v>0.01</v>
      </c>
      <c r="AR56" s="59" t="str">
        <f>IFERROR(
IF(INDEX!$H$34=1,(VLOOKUP($A56,'LA21'!$A$1:$BZ$190,'LA21'!AP$1,0)),
IF(INDEX!$H$34=2,(VLOOKUP($A56,'LA22'!$A$1:$BZ$190,'LA22'!AP$1,0)),
IF(INDEX!$H$34=3,(VLOOKUP($A56,'LA27'!$A$1:$BZ$190,'LA27'!AP$1,0)),0))),".")</f>
        <v>-</v>
      </c>
      <c r="AS56" s="59" t="str">
        <f>IFERROR(
IF(INDEX!$H$34=1,(VLOOKUP($A56,'LA21'!$A$1:$BZ$190,'LA21'!AQ$1,0)),
IF(INDEX!$H$34=2,(VLOOKUP($A56,'LA22'!$A$1:$BZ$190,'LA22'!AQ$1,0)),
IF(INDEX!$H$34=3,(VLOOKUP($A56,'LA27'!$A$1:$BZ$190,'LA27'!AQ$1,0)),0))),".")</f>
        <v>-</v>
      </c>
      <c r="AT56" s="59">
        <f>IFERROR(
IF(INDEX!$H$34=1,(VLOOKUP($A56,'LA21'!$A$1:$BZ$190,'LA21'!AR$1,0)),
IF(INDEX!$H$34=2,(VLOOKUP($A56,'LA22'!$A$1:$BZ$190,'LA22'!AR$1,0)),
IF(INDEX!$H$34=3,(VLOOKUP($A56,'LA27'!$A$1:$BZ$190,'LA27'!AR$1,0)),0))),".")</f>
        <v>0.02</v>
      </c>
      <c r="AU56" s="59" t="str">
        <f>IFERROR(
IF(INDEX!$H$34=1,(VLOOKUP($A56,'LA21'!$A$1:$BZ$190,'LA21'!AS$1,0)),
IF(INDEX!$H$34=2,(VLOOKUP($A56,'LA22'!$A$1:$BZ$190,'LA22'!AS$1,0)),
IF(INDEX!$H$34=3,(VLOOKUP($A56,'LA27'!$A$1:$BZ$190,'LA27'!AS$1,0)),0))),".")</f>
        <v>-</v>
      </c>
      <c r="AV56" s="59">
        <f>IFERROR(
IF(INDEX!$H$34=1,(VLOOKUP($A56,'LA21'!$A$1:$BZ$190,'LA21'!AT$1,0)),
IF(INDEX!$H$34=2,(VLOOKUP($A56,'LA22'!$A$1:$BZ$190,'LA22'!AT$1,0)),
IF(INDEX!$H$34=3,(VLOOKUP($A56,'LA27'!$A$1:$BZ$190,'LA27'!AT$1,0)),0))),".")</f>
        <v>0.01</v>
      </c>
      <c r="AW56" s="59">
        <f>IFERROR(
IF(INDEX!$H$34=1,(VLOOKUP($A56,'LA21'!$A$1:$BZ$190,'LA21'!AU$1,0)),
IF(INDEX!$H$34=2,(VLOOKUP($A56,'LA22'!$A$1:$BZ$190,'LA22'!AU$1,0)),
IF(INDEX!$H$34=3,(VLOOKUP($A56,'LA27'!$A$1:$BZ$190,'LA27'!AU$1,0)),0))),".")</f>
        <v>0.01</v>
      </c>
      <c r="AX56" s="59" t="str">
        <f>IFERROR(
IF(INDEX!$H$34=1,(VLOOKUP($A56,'LA21'!$A$1:$BZ$190,'LA21'!AV$1,0)),
IF(INDEX!$H$34=2,(VLOOKUP($A56,'LA22'!$A$1:$BZ$190,'LA22'!AV$1,0)),
IF(INDEX!$H$34=3,(VLOOKUP($A56,'LA27'!$A$1:$BZ$190,'LA27'!AV$1,0)),0))),".")</f>
        <v>-</v>
      </c>
      <c r="AY56" s="59">
        <f>IFERROR(
IF(INDEX!$H$34=1,(VLOOKUP($A56,'LA21'!$A$1:$BZ$190,'LA21'!AW$1,0)),
IF(INDEX!$H$34=2,(VLOOKUP($A56,'LA22'!$A$1:$BZ$190,'LA22'!AW$1,0)),
IF(INDEX!$H$34=3,(VLOOKUP($A56,'LA27'!$A$1:$BZ$190,'LA27'!AW$1,0)),0))),".")</f>
        <v>0.01</v>
      </c>
      <c r="AZ56" s="59">
        <f>IFERROR(
IF(INDEX!$H$34=1,(VLOOKUP($A56,'LA21'!$A$1:$BZ$190,'LA21'!AX$1,0)),
IF(INDEX!$H$34=2,(VLOOKUP($A56,'LA22'!$A$1:$BZ$190,'LA22'!AX$1,0)),
IF(INDEX!$H$34=3,(VLOOKUP($A56,'LA27'!$A$1:$BZ$190,'LA27'!AX$1,0)),0))),".")</f>
        <v>0.01</v>
      </c>
      <c r="BA56" s="59" t="str">
        <f>IFERROR(
IF(INDEX!$H$34=1,(VLOOKUP($A56,'LA21'!$A$1:$BZ$190,'LA21'!AY$1,0)),
IF(INDEX!$H$34=2,(VLOOKUP($A56,'LA22'!$A$1:$BZ$190,'LA22'!AY$1,0)),
IF(INDEX!$H$34=3,(VLOOKUP($A56,'LA27'!$A$1:$BZ$190,'LA27'!AY$1,0)),0))),".")</f>
        <v>x</v>
      </c>
      <c r="BB56" s="59" t="str">
        <f>IFERROR(
IF(INDEX!$H$34=1,(VLOOKUP($A56,'LA21'!$A$1:$BZ$190,'LA21'!AZ$1,0)),
IF(INDEX!$H$34=2,(VLOOKUP($A56,'LA22'!$A$1:$BZ$190,'LA22'!AZ$1,0)),
IF(INDEX!$H$34=3,(VLOOKUP($A56,'LA27'!$A$1:$BZ$190,'LA27'!AZ$1,0)),0))),".")</f>
        <v>-</v>
      </c>
      <c r="BC56" s="59" t="str">
        <f>IFERROR(
IF(INDEX!$H$34=1,(VLOOKUP($A56,'LA21'!$A$1:$BZ$190,'LA21'!BA$1,0)),
IF(INDEX!$H$34=2,(VLOOKUP($A56,'LA22'!$A$1:$BZ$190,'LA22'!BA$1,0)),
IF(INDEX!$H$34=3,(VLOOKUP($A56,'LA27'!$A$1:$BZ$190,'LA27'!BA$1,0)),0))),".")</f>
        <v>x</v>
      </c>
      <c r="BD56" s="59" t="str">
        <f>IFERROR(
IF(INDEX!$H$34=1,(VLOOKUP($A56,'LA21'!$A$1:$BZ$190,'LA21'!BB$1,0)),
IF(INDEX!$H$34=2,(VLOOKUP($A56,'LA22'!$A$1:$BZ$190,'LA22'!BB$1,0)),
IF(INDEX!$H$34=3,(VLOOKUP($A56,'LA27'!$A$1:$BZ$190,'LA27'!BB$1,0)),0))),".")</f>
        <v>x</v>
      </c>
      <c r="BE56" s="59" t="str">
        <f>IFERROR(
IF(INDEX!$H$34=1,(VLOOKUP($A56,'LA21'!$A$1:$BZ$190,'LA21'!BC$1,0)),
IF(INDEX!$H$34=2,(VLOOKUP($A56,'LA22'!$A$1:$BZ$190,'LA22'!BC$1,0)),
IF(INDEX!$H$34=3,(VLOOKUP($A56,'LA27'!$A$1:$BZ$190,'LA27'!BC$1,0)),0))),".")</f>
        <v>x</v>
      </c>
      <c r="BF56" s="59">
        <f>IFERROR(
IF(INDEX!$H$34=1,(VLOOKUP($A56,'LA21'!$A$1:$BZ$190,'LA21'!BD$1,0)),
IF(INDEX!$H$34=2,(VLOOKUP($A56,'LA22'!$A$1:$BZ$190,'LA22'!BD$1,0)),
IF(INDEX!$H$34=3,(VLOOKUP($A56,'LA27'!$A$1:$BZ$190,'LA27'!BD$1,0)),0))),".")</f>
        <v>0.01</v>
      </c>
      <c r="BG56" s="59">
        <f>IFERROR(
IF(INDEX!$H$34=1,(VLOOKUP($A56,'LA21'!$A$1:$BZ$190,'LA21'!BE$1,0)),
IF(INDEX!$H$34=2,(VLOOKUP($A56,'LA22'!$A$1:$BZ$190,'LA22'!BE$1,0)),
IF(INDEX!$H$34=3,(VLOOKUP($A56,'LA27'!$A$1:$BZ$190,'LA27'!BE$1,0)),0))),".")</f>
        <v>0.01</v>
      </c>
      <c r="BH56" s="59">
        <f>IFERROR(
IF(INDEX!$H$34=1,(VLOOKUP($A56,'LA21'!$A$1:$BZ$190,'LA21'!BF$1,0)),
IF(INDEX!$H$34=2,(VLOOKUP($A56,'LA22'!$A$1:$BZ$190,'LA22'!BF$1,0)),
IF(INDEX!$H$34=3,(VLOOKUP($A56,'LA27'!$A$1:$BZ$190,'LA27'!BF$1,0)),0))),".")</f>
        <v>0.01</v>
      </c>
      <c r="BI56" s="59">
        <f>IFERROR(
IF(INDEX!$H$34=1,(VLOOKUP($A56,'LA21'!$A$1:$BZ$190,'LA21'!BG$1,0)),
IF(INDEX!$H$34=2,(VLOOKUP($A56,'LA22'!$A$1:$BZ$190,'LA22'!BG$1,0)),
IF(INDEX!$H$34=3,(VLOOKUP($A56,'LA27'!$A$1:$BZ$190,'LA27'!BG$1,0)),0))),".")</f>
        <v>0.05</v>
      </c>
      <c r="BJ56" s="59">
        <f>IFERROR(
IF(INDEX!$H$34=1,(VLOOKUP($A56,'LA21'!$A$1:$BZ$190,'LA21'!BH$1,0)),
IF(INDEX!$H$34=2,(VLOOKUP($A56,'LA22'!$A$1:$BZ$190,'LA22'!BH$1,0)),
IF(INDEX!$H$34=3,(VLOOKUP($A56,'LA27'!$A$1:$BZ$190,'LA27'!BH$1,0)),0))),".")</f>
        <v>0.05</v>
      </c>
      <c r="BK56" s="59">
        <f>IFERROR(
IF(INDEX!$H$34=1,(VLOOKUP($A56,'LA21'!$A$1:$BZ$190,'LA21'!BI$1,0)),
IF(INDEX!$H$34=2,(VLOOKUP($A56,'LA22'!$A$1:$BZ$190,'LA22'!BI$1,0)),
IF(INDEX!$H$34=3,(VLOOKUP($A56,'LA27'!$A$1:$BZ$190,'LA27'!BI$1,0)),0))),".")</f>
        <v>0.05</v>
      </c>
      <c r="BL56" s="59">
        <f>IFERROR(
IF(INDEX!$H$34=1,(VLOOKUP($A56,'LA21'!$A$1:$BZ$190,'LA21'!BJ$1,0)),
IF(INDEX!$H$34=2,(VLOOKUP($A56,'LA22'!$A$1:$BZ$190,'LA22'!BJ$1,0)),
IF(INDEX!$H$34=3,(VLOOKUP($A56,'LA27'!$A$1:$BZ$190,'LA27'!BJ$1,0)),0))),".")</f>
        <v>0.02</v>
      </c>
      <c r="BM56" s="59">
        <f>IFERROR(
IF(INDEX!$H$34=1,(VLOOKUP($A56,'LA21'!$A$1:$BZ$190,'LA21'!BK$1,0)),
IF(INDEX!$H$34=2,(VLOOKUP($A56,'LA22'!$A$1:$BZ$190,'LA22'!BK$1,0)),
IF(INDEX!$H$34=3,(VLOOKUP($A56,'LA27'!$A$1:$BZ$190,'LA27'!BK$1,0)),0))),".")</f>
        <v>0.02</v>
      </c>
      <c r="BN56" s="59">
        <f>IFERROR(
IF(INDEX!$H$34=1,(VLOOKUP($A56,'LA21'!$A$1:$BZ$190,'LA21'!BL$1,0)),
IF(INDEX!$H$34=2,(VLOOKUP($A56,'LA22'!$A$1:$BZ$190,'LA22'!BL$1,0)),
IF(INDEX!$H$34=3,(VLOOKUP($A56,'LA27'!$A$1:$BZ$190,'LA27'!BL$1,0)),0))),".")</f>
        <v>0.02</v>
      </c>
      <c r="BO56" s="59">
        <f>IFERROR(
IF(INDEX!$H$34=1,(VLOOKUP($A56,'LA21'!$A$1:$BZ$190,'LA21'!BM$1,0)),
IF(INDEX!$H$34=2,(VLOOKUP($A56,'LA22'!$A$1:$BZ$190,'LA22'!BM$1,0)),
IF(INDEX!$H$34=3,(VLOOKUP($A56,'LA27'!$A$1:$BZ$190,'LA27'!BM$1,0)),0))),".")</f>
        <v>0.01</v>
      </c>
      <c r="BP56" s="59">
        <f>IFERROR(
IF(INDEX!$H$34=1,(VLOOKUP($A56,'LA21'!$A$1:$BZ$190,'LA21'!BN$1,0)),
IF(INDEX!$H$34=2,(VLOOKUP($A56,'LA22'!$A$1:$BZ$190,'LA22'!BN$1,0)),
IF(INDEX!$H$34=3,(VLOOKUP($A56,'LA27'!$A$1:$BZ$190,'LA27'!BN$1,0)),0))),".")</f>
        <v>0.01</v>
      </c>
      <c r="BQ56" s="59">
        <f>IFERROR(
IF(INDEX!$H$34=1,(VLOOKUP($A56,'LA21'!$A$1:$BZ$190,'LA21'!BO$1,0)),
IF(INDEX!$H$34=2,(VLOOKUP($A56,'LA22'!$A$1:$BZ$190,'LA22'!BO$1,0)),
IF(INDEX!$H$34=3,(VLOOKUP($A56,'LA27'!$A$1:$BZ$190,'LA27'!BO$1,0)),0))),".")</f>
        <v>0.01</v>
      </c>
    </row>
    <row r="57" spans="1:69" x14ac:dyDescent="0.2">
      <c r="A57" s="7">
        <v>307</v>
      </c>
      <c r="B57" s="13" t="s">
        <v>167</v>
      </c>
      <c r="C57" s="96" t="s">
        <v>124</v>
      </c>
      <c r="D57" s="152">
        <f>IFERROR(
IF(INDEX!$H$34=1,(VLOOKUP($A57,'LA21'!$A$1:$BZ$190,'LA21'!B$1,0)),
IF(INDEX!$H$34=2,(VLOOKUP($A57,'LA22'!$A$1:$BZ$190,'LA22'!B$1,0)),
IF(INDEX!$H$34=3,(VLOOKUP($A57,'LA27'!$A$1:$BZ$190,'LA27'!B$1,0)),0))),".")</f>
        <v>1390</v>
      </c>
      <c r="E57" s="58">
        <f>IFERROR(
IF(INDEX!$H$34=1,(VLOOKUP($A57,'LA21'!$A$1:$BZ$190,'LA21'!C$1,0)),
IF(INDEX!$H$34=2,(VLOOKUP($A57,'LA22'!$A$1:$BZ$190,'LA22'!C$1,0)),
IF(INDEX!$H$34=3,(VLOOKUP($A57,'LA27'!$A$1:$BZ$190,'LA27'!C$1,0)),0))),".")</f>
        <v>1440</v>
      </c>
      <c r="F57" s="58">
        <f>IFERROR(
IF(INDEX!$H$34=1,(VLOOKUP($A57,'LA21'!$A$1:$BZ$190,'LA21'!D$1,0)),
IF(INDEX!$H$34=2,(VLOOKUP($A57,'LA22'!$A$1:$BZ$190,'LA22'!D$1,0)),
IF(INDEX!$H$34=3,(VLOOKUP($A57,'LA27'!$A$1:$BZ$190,'LA27'!D$1,0)),0))),".")</f>
        <v>2830</v>
      </c>
      <c r="G57" s="59">
        <f>IFERROR(
IF(INDEX!$H$34=1,(VLOOKUP($A57,'LA21'!$A$1:$BZ$190,'LA21'!E$1,0)),
IF(INDEX!$H$34=2,(VLOOKUP($A57,'LA22'!$A$1:$BZ$190,'LA22'!E$1,0)),
IF(INDEX!$H$34=3,(VLOOKUP($A57,'LA27'!$A$1:$BZ$190,'LA27'!E$1,0)),0))),".")</f>
        <v>0.93</v>
      </c>
      <c r="H57" s="59">
        <f>IFERROR(
IF(INDEX!$H$34=1,(VLOOKUP($A57,'LA21'!$A$1:$BZ$190,'LA21'!F$1,0)),
IF(INDEX!$H$34=2,(VLOOKUP($A57,'LA22'!$A$1:$BZ$190,'LA22'!F$1,0)),
IF(INDEX!$H$34=3,(VLOOKUP($A57,'LA27'!$A$1:$BZ$190,'LA27'!F$1,0)),0))),".")</f>
        <v>0.95</v>
      </c>
      <c r="I57" s="59">
        <f>IFERROR(
IF(INDEX!$H$34=1,(VLOOKUP($A57,'LA21'!$A$1:$BZ$190,'LA21'!G$1,0)),
IF(INDEX!$H$34=2,(VLOOKUP($A57,'LA22'!$A$1:$BZ$190,'LA22'!G$1,0)),
IF(INDEX!$H$34=3,(VLOOKUP($A57,'LA27'!$A$1:$BZ$190,'LA27'!G$1,0)),0))),".")</f>
        <v>0.94</v>
      </c>
      <c r="J57" s="59">
        <f>IFERROR(
IF(INDEX!$H$34=1,(VLOOKUP($A57,'LA21'!$A$1:$BZ$190,'LA21'!H$1,0)),
IF(INDEX!$H$34=2,(VLOOKUP($A57,'LA22'!$A$1:$BZ$190,'LA22'!H$1,0)),
IF(INDEX!$H$34=3,(VLOOKUP($A57,'LA27'!$A$1:$BZ$190,'LA27'!H$1,0)),0))),".")</f>
        <v>0.92</v>
      </c>
      <c r="K57" s="59">
        <f>IFERROR(
IF(INDEX!$H$34=1,(VLOOKUP($A57,'LA21'!$A$1:$BZ$190,'LA21'!I$1,0)),
IF(INDEX!$H$34=2,(VLOOKUP($A57,'LA22'!$A$1:$BZ$190,'LA22'!I$1,0)),
IF(INDEX!$H$34=3,(VLOOKUP($A57,'LA27'!$A$1:$BZ$190,'LA27'!I$1,0)),0))),".")</f>
        <v>0.95</v>
      </c>
      <c r="L57" s="59">
        <f>IFERROR(
IF(INDEX!$H$34=1,(VLOOKUP($A57,'LA21'!$A$1:$BZ$190,'LA21'!J$1,0)),
IF(INDEX!$H$34=2,(VLOOKUP($A57,'LA22'!$A$1:$BZ$190,'LA22'!J$1,0)),
IF(INDEX!$H$34=3,(VLOOKUP($A57,'LA27'!$A$1:$BZ$190,'LA27'!J$1,0)),0))),".")</f>
        <v>0.94</v>
      </c>
      <c r="M57" s="59">
        <f>IFERROR(
IF(INDEX!$H$34=1,(VLOOKUP($A57,'LA21'!$A$1:$BZ$190,'LA21'!K$1,0)),
IF(INDEX!$H$34=2,(VLOOKUP($A57,'LA22'!$A$1:$BZ$190,'LA22'!K$1,0)),
IF(INDEX!$H$34=3,(VLOOKUP($A57,'LA27'!$A$1:$BZ$190,'LA27'!K$1,0)),0))),".")</f>
        <v>0.28000000000000003</v>
      </c>
      <c r="N57" s="59">
        <f>IFERROR(
IF(INDEX!$H$34=1,(VLOOKUP($A57,'LA21'!$A$1:$BZ$190,'LA21'!L$1,0)),
IF(INDEX!$H$34=2,(VLOOKUP($A57,'LA22'!$A$1:$BZ$190,'LA22'!L$1,0)),
IF(INDEX!$H$34=3,(VLOOKUP($A57,'LA27'!$A$1:$BZ$190,'LA27'!L$1,0)),0))),".")</f>
        <v>0.25</v>
      </c>
      <c r="O57" s="59">
        <f>IFERROR(
IF(INDEX!$H$34=1,(VLOOKUP($A57,'LA21'!$A$1:$BZ$190,'LA21'!M$1,0)),
IF(INDEX!$H$34=2,(VLOOKUP($A57,'LA22'!$A$1:$BZ$190,'LA22'!M$1,0)),
IF(INDEX!$H$34=3,(VLOOKUP($A57,'LA27'!$A$1:$BZ$190,'LA27'!M$1,0)),0))),".")</f>
        <v>0.26</v>
      </c>
      <c r="P57" s="59">
        <f>IFERROR(
IF(INDEX!$H$34=1,(VLOOKUP($A57,'LA21'!$A$1:$BZ$190,'LA21'!N$1,0)),
IF(INDEX!$H$34=2,(VLOOKUP($A57,'LA22'!$A$1:$BZ$190,'LA22'!N$1,0)),
IF(INDEX!$H$34=3,(VLOOKUP($A57,'LA27'!$A$1:$BZ$190,'LA27'!N$1,0)),0))),".")</f>
        <v>0.01</v>
      </c>
      <c r="Q57" s="59">
        <f>IFERROR(
IF(INDEX!$H$34=1,(VLOOKUP($A57,'LA21'!$A$1:$BZ$190,'LA21'!O$1,0)),
IF(INDEX!$H$34=2,(VLOOKUP($A57,'LA22'!$A$1:$BZ$190,'LA22'!O$1,0)),
IF(INDEX!$H$34=3,(VLOOKUP($A57,'LA27'!$A$1:$BZ$190,'LA27'!O$1,0)),0))),".")</f>
        <v>0.01</v>
      </c>
      <c r="R57" s="59">
        <f>IFERROR(
IF(INDEX!$H$34=1,(VLOOKUP($A57,'LA21'!$A$1:$BZ$190,'LA21'!P$1,0)),
IF(INDEX!$H$34=2,(VLOOKUP($A57,'LA22'!$A$1:$BZ$190,'LA22'!P$1,0)),
IF(INDEX!$H$34=3,(VLOOKUP($A57,'LA27'!$A$1:$BZ$190,'LA27'!P$1,0)),0))),".")</f>
        <v>0.01</v>
      </c>
      <c r="S57" s="59">
        <f>IFERROR(
IF(INDEX!$H$34=1,(VLOOKUP($A57,'LA21'!$A$1:$BZ$190,'LA21'!Q$1,0)),
IF(INDEX!$H$34=2,(VLOOKUP($A57,'LA22'!$A$1:$BZ$190,'LA22'!Q$1,0)),
IF(INDEX!$H$34=3,(VLOOKUP($A57,'LA27'!$A$1:$BZ$190,'LA27'!Q$1,0)),0))),".")</f>
        <v>0.01</v>
      </c>
      <c r="T57" s="59">
        <f>IFERROR(
IF(INDEX!$H$34=1,(VLOOKUP($A57,'LA21'!$A$1:$BZ$190,'LA21'!R$1,0)),
IF(INDEX!$H$34=2,(VLOOKUP($A57,'LA22'!$A$1:$BZ$190,'LA22'!R$1,0)),
IF(INDEX!$H$34=3,(VLOOKUP($A57,'LA27'!$A$1:$BZ$190,'LA27'!R$1,0)),0))),".")</f>
        <v>0.01</v>
      </c>
      <c r="U57" s="59">
        <f>IFERROR(
IF(INDEX!$H$34=1,(VLOOKUP($A57,'LA21'!$A$1:$BZ$190,'LA21'!S$1,0)),
IF(INDEX!$H$34=2,(VLOOKUP($A57,'LA22'!$A$1:$BZ$190,'LA22'!S$1,0)),
IF(INDEX!$H$34=3,(VLOOKUP($A57,'LA27'!$A$1:$BZ$190,'LA27'!S$1,0)),0))),".")</f>
        <v>0.01</v>
      </c>
      <c r="V57" s="59">
        <f>IFERROR(
IF(INDEX!$H$34=1,(VLOOKUP($A57,'LA21'!$A$1:$BZ$190,'LA21'!T$1,0)),
IF(INDEX!$H$34=2,(VLOOKUP($A57,'LA22'!$A$1:$BZ$190,'LA22'!T$1,0)),
IF(INDEX!$H$34=3,(VLOOKUP($A57,'LA27'!$A$1:$BZ$190,'LA27'!T$1,0)),0))),".")</f>
        <v>0.61</v>
      </c>
      <c r="W57" s="59">
        <f>IFERROR(
IF(INDEX!$H$34=1,(VLOOKUP($A57,'LA21'!$A$1:$BZ$190,'LA21'!U$1,0)),
IF(INDEX!$H$34=2,(VLOOKUP($A57,'LA22'!$A$1:$BZ$190,'LA22'!U$1,0)),
IF(INDEX!$H$34=3,(VLOOKUP($A57,'LA27'!$A$1:$BZ$190,'LA27'!U$1,0)),0))),".")</f>
        <v>0.65</v>
      </c>
      <c r="X57" s="59">
        <f>IFERROR(
IF(INDEX!$H$34=1,(VLOOKUP($A57,'LA21'!$A$1:$BZ$190,'LA21'!V$1,0)),
IF(INDEX!$H$34=2,(VLOOKUP($A57,'LA22'!$A$1:$BZ$190,'LA22'!V$1,0)),
IF(INDEX!$H$34=3,(VLOOKUP($A57,'LA27'!$A$1:$BZ$190,'LA27'!V$1,0)),0))),".")</f>
        <v>0.63</v>
      </c>
      <c r="Y57" s="59">
        <f>IFERROR(
IF(INDEX!$H$34=1,(VLOOKUP($A57,'LA21'!$A$1:$BZ$190,'LA21'!W$1,0)),
IF(INDEX!$H$34=2,(VLOOKUP($A57,'LA22'!$A$1:$BZ$190,'LA22'!W$1,0)),
IF(INDEX!$H$34=3,(VLOOKUP($A57,'LA27'!$A$1:$BZ$190,'LA27'!W$1,0)),0))),".")</f>
        <v>0.01</v>
      </c>
      <c r="Z57" s="59">
        <f>IFERROR(
IF(INDEX!$H$34=1,(VLOOKUP($A57,'LA21'!$A$1:$BZ$190,'LA21'!X$1,0)),
IF(INDEX!$H$34=2,(VLOOKUP($A57,'LA22'!$A$1:$BZ$190,'LA22'!X$1,0)),
IF(INDEX!$H$34=3,(VLOOKUP($A57,'LA27'!$A$1:$BZ$190,'LA27'!X$1,0)),0))),".")</f>
        <v>0.03</v>
      </c>
      <c r="AA57" s="59">
        <f>IFERROR(
IF(INDEX!$H$34=1,(VLOOKUP($A57,'LA21'!$A$1:$BZ$190,'LA21'!Y$1,0)),
IF(INDEX!$H$34=2,(VLOOKUP($A57,'LA22'!$A$1:$BZ$190,'LA22'!Y$1,0)),
IF(INDEX!$H$34=3,(VLOOKUP($A57,'LA27'!$A$1:$BZ$190,'LA27'!Y$1,0)),0))),".")</f>
        <v>0.02</v>
      </c>
      <c r="AB57" s="59">
        <f>IFERROR(
IF(INDEX!$H$34=1,(VLOOKUP($A57,'LA21'!$A$1:$BZ$190,'LA21'!Z$1,0)),
IF(INDEX!$H$34=2,(VLOOKUP($A57,'LA22'!$A$1:$BZ$190,'LA22'!Z$1,0)),
IF(INDEX!$H$34=3,(VLOOKUP($A57,'LA27'!$A$1:$BZ$190,'LA27'!Z$1,0)),0))),".")</f>
        <v>0</v>
      </c>
      <c r="AC57" s="59">
        <f>IFERROR(
IF(INDEX!$H$34=1,(VLOOKUP($A57,'LA21'!$A$1:$BZ$190,'LA21'!AA$1,0)),
IF(INDEX!$H$34=2,(VLOOKUP($A57,'LA22'!$A$1:$BZ$190,'LA22'!AA$1,0)),
IF(INDEX!$H$34=3,(VLOOKUP($A57,'LA27'!$A$1:$BZ$190,'LA27'!AA$1,0)),0))),".")</f>
        <v>0</v>
      </c>
      <c r="AD57" s="59">
        <f>IFERROR(
IF(INDEX!$H$34=1,(VLOOKUP($A57,'LA21'!$A$1:$BZ$190,'LA21'!AB$1,0)),
IF(INDEX!$H$34=2,(VLOOKUP($A57,'LA22'!$A$1:$BZ$190,'LA22'!AB$1,0)),
IF(INDEX!$H$34=3,(VLOOKUP($A57,'LA27'!$A$1:$BZ$190,'LA27'!AB$1,0)),0))),".")</f>
        <v>0</v>
      </c>
      <c r="AE57" s="59">
        <f>IFERROR(
IF(INDEX!$H$34=1,(VLOOKUP($A57,'LA21'!$A$1:$BZ$190,'LA21'!AC$1,0)),
IF(INDEX!$H$34=2,(VLOOKUP($A57,'LA22'!$A$1:$BZ$190,'LA22'!AC$1,0)),
IF(INDEX!$H$34=3,(VLOOKUP($A57,'LA27'!$A$1:$BZ$190,'LA27'!AC$1,0)),0))),".")</f>
        <v>0</v>
      </c>
      <c r="AF57" s="59">
        <f>IFERROR(
IF(INDEX!$H$34=1,(VLOOKUP($A57,'LA21'!$A$1:$BZ$190,'LA21'!AD$1,0)),
IF(INDEX!$H$34=2,(VLOOKUP($A57,'LA22'!$A$1:$BZ$190,'LA22'!AD$1,0)),
IF(INDEX!$H$34=3,(VLOOKUP($A57,'LA27'!$A$1:$BZ$190,'LA27'!AD$1,0)),0))),".")</f>
        <v>0</v>
      </c>
      <c r="AG57" s="59">
        <f>IFERROR(
IF(INDEX!$H$34=1,(VLOOKUP($A57,'LA21'!$A$1:$BZ$190,'LA21'!AE$1,0)),
IF(INDEX!$H$34=2,(VLOOKUP($A57,'LA22'!$A$1:$BZ$190,'LA22'!AE$1,0)),
IF(INDEX!$H$34=3,(VLOOKUP($A57,'LA27'!$A$1:$BZ$190,'LA27'!AE$1,0)),0))),".")</f>
        <v>0</v>
      </c>
      <c r="AH57" s="59" t="str">
        <f>IFERROR(
IF(INDEX!$H$34=1,(VLOOKUP($A57,'LA21'!$A$1:$BZ$190,'LA21'!AF$1,0)),
IF(INDEX!$H$34=2,(VLOOKUP($A57,'LA22'!$A$1:$BZ$190,'LA22'!AF$1,0)),
IF(INDEX!$H$34=3,(VLOOKUP($A57,'LA27'!$A$1:$BZ$190,'LA27'!AF$1,0)),0))),".")</f>
        <v>x</v>
      </c>
      <c r="AI57" s="59">
        <f>IFERROR(
IF(INDEX!$H$34=1,(VLOOKUP($A57,'LA21'!$A$1:$BZ$190,'LA21'!AG$1,0)),
IF(INDEX!$H$34=2,(VLOOKUP($A57,'LA22'!$A$1:$BZ$190,'LA22'!AG$1,0)),
IF(INDEX!$H$34=3,(VLOOKUP($A57,'LA27'!$A$1:$BZ$190,'LA27'!AG$1,0)),0))),".")</f>
        <v>0</v>
      </c>
      <c r="AJ57" s="59" t="str">
        <f>IFERROR(
IF(INDEX!$H$34=1,(VLOOKUP($A57,'LA21'!$A$1:$BZ$190,'LA21'!AH$1,0)),
IF(INDEX!$H$34=2,(VLOOKUP($A57,'LA22'!$A$1:$BZ$190,'LA22'!AH$1,0)),
IF(INDEX!$H$34=3,(VLOOKUP($A57,'LA27'!$A$1:$BZ$190,'LA27'!AH$1,0)),0))),".")</f>
        <v>x</v>
      </c>
      <c r="AK57" s="59">
        <f>IFERROR(
IF(INDEX!$H$34=1,(VLOOKUP($A57,'LA21'!$A$1:$BZ$190,'LA21'!AI$1,0)),
IF(INDEX!$H$34=2,(VLOOKUP($A57,'LA22'!$A$1:$BZ$190,'LA22'!AI$1,0)),
IF(INDEX!$H$34=3,(VLOOKUP($A57,'LA27'!$A$1:$BZ$190,'LA27'!AI$1,0)),0))),".")</f>
        <v>0.01</v>
      </c>
      <c r="AL57" s="59">
        <f>IFERROR(
IF(INDEX!$H$34=1,(VLOOKUP($A57,'LA21'!$A$1:$BZ$190,'LA21'!AJ$1,0)),
IF(INDEX!$H$34=2,(VLOOKUP($A57,'LA22'!$A$1:$BZ$190,'LA22'!AJ$1,0)),
IF(INDEX!$H$34=3,(VLOOKUP($A57,'LA27'!$A$1:$BZ$190,'LA27'!AJ$1,0)),0))),".")</f>
        <v>0.01</v>
      </c>
      <c r="AM57" s="59">
        <f>IFERROR(
IF(INDEX!$H$34=1,(VLOOKUP($A57,'LA21'!$A$1:$BZ$190,'LA21'!AK$1,0)),
IF(INDEX!$H$34=2,(VLOOKUP($A57,'LA22'!$A$1:$BZ$190,'LA22'!AK$1,0)),
IF(INDEX!$H$34=3,(VLOOKUP($A57,'LA27'!$A$1:$BZ$190,'LA27'!AK$1,0)),0))),".")</f>
        <v>0.01</v>
      </c>
      <c r="AN57" s="59">
        <f>IFERROR(
IF(INDEX!$H$34=1,(VLOOKUP($A57,'LA21'!$A$1:$BZ$190,'LA21'!AL$1,0)),
IF(INDEX!$H$34=2,(VLOOKUP($A57,'LA22'!$A$1:$BZ$190,'LA22'!AL$1,0)),
IF(INDEX!$H$34=3,(VLOOKUP($A57,'LA27'!$A$1:$BZ$190,'LA27'!AL$1,0)),0))),".")</f>
        <v>0</v>
      </c>
      <c r="AO57" s="59">
        <f>IFERROR(
IF(INDEX!$H$34=1,(VLOOKUP($A57,'LA21'!$A$1:$BZ$190,'LA21'!AM$1,0)),
IF(INDEX!$H$34=2,(VLOOKUP($A57,'LA22'!$A$1:$BZ$190,'LA22'!AM$1,0)),
IF(INDEX!$H$34=3,(VLOOKUP($A57,'LA27'!$A$1:$BZ$190,'LA27'!AM$1,0)),0))),".")</f>
        <v>0</v>
      </c>
      <c r="AP57" s="59">
        <f>IFERROR(
IF(INDEX!$H$34=1,(VLOOKUP($A57,'LA21'!$A$1:$BZ$190,'LA21'!AN$1,0)),
IF(INDEX!$H$34=2,(VLOOKUP($A57,'LA22'!$A$1:$BZ$190,'LA22'!AN$1,0)),
IF(INDEX!$H$34=3,(VLOOKUP($A57,'LA27'!$A$1:$BZ$190,'LA27'!AN$1,0)),0))),".")</f>
        <v>0</v>
      </c>
      <c r="AQ57" s="59">
        <f>IFERROR(
IF(INDEX!$H$34=1,(VLOOKUP($A57,'LA21'!$A$1:$BZ$190,'LA21'!AO$1,0)),
IF(INDEX!$H$34=2,(VLOOKUP($A57,'LA22'!$A$1:$BZ$190,'LA22'!AO$1,0)),
IF(INDEX!$H$34=3,(VLOOKUP($A57,'LA27'!$A$1:$BZ$190,'LA27'!AO$1,0)),0))),".")</f>
        <v>0</v>
      </c>
      <c r="AR57" s="59" t="str">
        <f>IFERROR(
IF(INDEX!$H$34=1,(VLOOKUP($A57,'LA21'!$A$1:$BZ$190,'LA21'!AP$1,0)),
IF(INDEX!$H$34=2,(VLOOKUP($A57,'LA22'!$A$1:$BZ$190,'LA22'!AP$1,0)),
IF(INDEX!$H$34=3,(VLOOKUP($A57,'LA27'!$A$1:$BZ$190,'LA27'!AP$1,0)),0))),".")</f>
        <v>x</v>
      </c>
      <c r="AS57" s="59" t="str">
        <f>IFERROR(
IF(INDEX!$H$34=1,(VLOOKUP($A57,'LA21'!$A$1:$BZ$190,'LA21'!AQ$1,0)),
IF(INDEX!$H$34=2,(VLOOKUP($A57,'LA22'!$A$1:$BZ$190,'LA22'!AQ$1,0)),
IF(INDEX!$H$34=3,(VLOOKUP($A57,'LA27'!$A$1:$BZ$190,'LA27'!AQ$1,0)),0))),".")</f>
        <v>x</v>
      </c>
      <c r="AT57" s="59">
        <f>IFERROR(
IF(INDEX!$H$34=1,(VLOOKUP($A57,'LA21'!$A$1:$BZ$190,'LA21'!AR$1,0)),
IF(INDEX!$H$34=2,(VLOOKUP($A57,'LA22'!$A$1:$BZ$190,'LA22'!AR$1,0)),
IF(INDEX!$H$34=3,(VLOOKUP($A57,'LA27'!$A$1:$BZ$190,'LA27'!AR$1,0)),0))),".")</f>
        <v>0.01</v>
      </c>
      <c r="AU57" s="59" t="str">
        <f>IFERROR(
IF(INDEX!$H$34=1,(VLOOKUP($A57,'LA21'!$A$1:$BZ$190,'LA21'!AS$1,0)),
IF(INDEX!$H$34=2,(VLOOKUP($A57,'LA22'!$A$1:$BZ$190,'LA22'!AS$1,0)),
IF(INDEX!$H$34=3,(VLOOKUP($A57,'LA27'!$A$1:$BZ$190,'LA27'!AS$1,0)),0))),".")</f>
        <v>x</v>
      </c>
      <c r="AV57" s="59" t="str">
        <f>IFERROR(
IF(INDEX!$H$34=1,(VLOOKUP($A57,'LA21'!$A$1:$BZ$190,'LA21'!AT$1,0)),
IF(INDEX!$H$34=2,(VLOOKUP($A57,'LA22'!$A$1:$BZ$190,'LA22'!AT$1,0)),
IF(INDEX!$H$34=3,(VLOOKUP($A57,'LA27'!$A$1:$BZ$190,'LA27'!AT$1,0)),0))),".")</f>
        <v>-</v>
      </c>
      <c r="AW57" s="59" t="str">
        <f>IFERROR(
IF(INDEX!$H$34=1,(VLOOKUP($A57,'LA21'!$A$1:$BZ$190,'LA21'!AU$1,0)),
IF(INDEX!$H$34=2,(VLOOKUP($A57,'LA22'!$A$1:$BZ$190,'LA22'!AU$1,0)),
IF(INDEX!$H$34=3,(VLOOKUP($A57,'LA27'!$A$1:$BZ$190,'LA27'!AU$1,0)),0))),".")</f>
        <v>-</v>
      </c>
      <c r="AX57" s="59" t="str">
        <f>IFERROR(
IF(INDEX!$H$34=1,(VLOOKUP($A57,'LA21'!$A$1:$BZ$190,'LA21'!AV$1,0)),
IF(INDEX!$H$34=2,(VLOOKUP($A57,'LA22'!$A$1:$BZ$190,'LA22'!AV$1,0)),
IF(INDEX!$H$34=3,(VLOOKUP($A57,'LA27'!$A$1:$BZ$190,'LA27'!AV$1,0)),0))),".")</f>
        <v>x</v>
      </c>
      <c r="AY57" s="59" t="str">
        <f>IFERROR(
IF(INDEX!$H$34=1,(VLOOKUP($A57,'LA21'!$A$1:$BZ$190,'LA21'!AW$1,0)),
IF(INDEX!$H$34=2,(VLOOKUP($A57,'LA22'!$A$1:$BZ$190,'LA22'!AW$1,0)),
IF(INDEX!$H$34=3,(VLOOKUP($A57,'LA27'!$A$1:$BZ$190,'LA27'!AW$1,0)),0))),".")</f>
        <v>-</v>
      </c>
      <c r="AZ57" s="59" t="str">
        <f>IFERROR(
IF(INDEX!$H$34=1,(VLOOKUP($A57,'LA21'!$A$1:$BZ$190,'LA21'!AX$1,0)),
IF(INDEX!$H$34=2,(VLOOKUP($A57,'LA22'!$A$1:$BZ$190,'LA22'!AX$1,0)),
IF(INDEX!$H$34=3,(VLOOKUP($A57,'LA27'!$A$1:$BZ$190,'LA27'!AX$1,0)),0))),".")</f>
        <v>x</v>
      </c>
      <c r="BA57" s="59" t="str">
        <f>IFERROR(
IF(INDEX!$H$34=1,(VLOOKUP($A57,'LA21'!$A$1:$BZ$190,'LA21'!AY$1,0)),
IF(INDEX!$H$34=2,(VLOOKUP($A57,'LA22'!$A$1:$BZ$190,'LA22'!AY$1,0)),
IF(INDEX!$H$34=3,(VLOOKUP($A57,'LA27'!$A$1:$BZ$190,'LA27'!AY$1,0)),0))),".")</f>
        <v>x</v>
      </c>
      <c r="BB57" s="59" t="str">
        <f>IFERROR(
IF(INDEX!$H$34=1,(VLOOKUP($A57,'LA21'!$A$1:$BZ$190,'LA21'!AZ$1,0)),
IF(INDEX!$H$34=2,(VLOOKUP($A57,'LA22'!$A$1:$BZ$190,'LA22'!AZ$1,0)),
IF(INDEX!$H$34=3,(VLOOKUP($A57,'LA27'!$A$1:$BZ$190,'LA27'!AZ$1,0)),0))),".")</f>
        <v>x</v>
      </c>
      <c r="BC57" s="59">
        <f>IFERROR(
IF(INDEX!$H$34=1,(VLOOKUP($A57,'LA21'!$A$1:$BZ$190,'LA21'!BA$1,0)),
IF(INDEX!$H$34=2,(VLOOKUP($A57,'LA22'!$A$1:$BZ$190,'LA22'!BA$1,0)),
IF(INDEX!$H$34=3,(VLOOKUP($A57,'LA27'!$A$1:$BZ$190,'LA27'!BA$1,0)),0))),".")</f>
        <v>0</v>
      </c>
      <c r="BD57" s="59">
        <f>IFERROR(
IF(INDEX!$H$34=1,(VLOOKUP($A57,'LA21'!$A$1:$BZ$190,'LA21'!BB$1,0)),
IF(INDEX!$H$34=2,(VLOOKUP($A57,'LA22'!$A$1:$BZ$190,'LA22'!BB$1,0)),
IF(INDEX!$H$34=3,(VLOOKUP($A57,'LA27'!$A$1:$BZ$190,'LA27'!BB$1,0)),0))),".")</f>
        <v>0</v>
      </c>
      <c r="BE57" s="59">
        <f>IFERROR(
IF(INDEX!$H$34=1,(VLOOKUP($A57,'LA21'!$A$1:$BZ$190,'LA21'!BC$1,0)),
IF(INDEX!$H$34=2,(VLOOKUP($A57,'LA22'!$A$1:$BZ$190,'LA22'!BC$1,0)),
IF(INDEX!$H$34=3,(VLOOKUP($A57,'LA27'!$A$1:$BZ$190,'LA27'!BC$1,0)),0))),".")</f>
        <v>0</v>
      </c>
      <c r="BF57" s="59" t="str">
        <f>IFERROR(
IF(INDEX!$H$34=1,(VLOOKUP($A57,'LA21'!$A$1:$BZ$190,'LA21'!BD$1,0)),
IF(INDEX!$H$34=2,(VLOOKUP($A57,'LA22'!$A$1:$BZ$190,'LA22'!BD$1,0)),
IF(INDEX!$H$34=3,(VLOOKUP($A57,'LA27'!$A$1:$BZ$190,'LA27'!BD$1,0)),0))),".")</f>
        <v>x</v>
      </c>
      <c r="BG57" s="59" t="str">
        <f>IFERROR(
IF(INDEX!$H$34=1,(VLOOKUP($A57,'LA21'!$A$1:$BZ$190,'LA21'!BE$1,0)),
IF(INDEX!$H$34=2,(VLOOKUP($A57,'LA22'!$A$1:$BZ$190,'LA22'!BE$1,0)),
IF(INDEX!$H$34=3,(VLOOKUP($A57,'LA27'!$A$1:$BZ$190,'LA27'!BE$1,0)),0))),".")</f>
        <v>x</v>
      </c>
      <c r="BH57" s="59" t="str">
        <f>IFERROR(
IF(INDEX!$H$34=1,(VLOOKUP($A57,'LA21'!$A$1:$BZ$190,'LA21'!BF$1,0)),
IF(INDEX!$H$34=2,(VLOOKUP($A57,'LA22'!$A$1:$BZ$190,'LA22'!BF$1,0)),
IF(INDEX!$H$34=3,(VLOOKUP($A57,'LA27'!$A$1:$BZ$190,'LA27'!BF$1,0)),0))),".")</f>
        <v>x</v>
      </c>
      <c r="BI57" s="59">
        <f>IFERROR(
IF(INDEX!$H$34=1,(VLOOKUP($A57,'LA21'!$A$1:$BZ$190,'LA21'!BG$1,0)),
IF(INDEX!$H$34=2,(VLOOKUP($A57,'LA22'!$A$1:$BZ$190,'LA22'!BG$1,0)),
IF(INDEX!$H$34=3,(VLOOKUP($A57,'LA27'!$A$1:$BZ$190,'LA27'!BG$1,0)),0))),".")</f>
        <v>0.04</v>
      </c>
      <c r="BJ57" s="59">
        <f>IFERROR(
IF(INDEX!$H$34=1,(VLOOKUP($A57,'LA21'!$A$1:$BZ$190,'LA21'!BH$1,0)),
IF(INDEX!$H$34=2,(VLOOKUP($A57,'LA22'!$A$1:$BZ$190,'LA22'!BH$1,0)),
IF(INDEX!$H$34=3,(VLOOKUP($A57,'LA27'!$A$1:$BZ$190,'LA27'!BH$1,0)),0))),".")</f>
        <v>0.03</v>
      </c>
      <c r="BK57" s="59">
        <f>IFERROR(
IF(INDEX!$H$34=1,(VLOOKUP($A57,'LA21'!$A$1:$BZ$190,'LA21'!BI$1,0)),
IF(INDEX!$H$34=2,(VLOOKUP($A57,'LA22'!$A$1:$BZ$190,'LA22'!BI$1,0)),
IF(INDEX!$H$34=3,(VLOOKUP($A57,'LA27'!$A$1:$BZ$190,'LA27'!BI$1,0)),0))),".")</f>
        <v>0.03</v>
      </c>
      <c r="BL57" s="59">
        <f>IFERROR(
IF(INDEX!$H$34=1,(VLOOKUP($A57,'LA21'!$A$1:$BZ$190,'LA21'!BJ$1,0)),
IF(INDEX!$H$34=2,(VLOOKUP($A57,'LA22'!$A$1:$BZ$190,'LA22'!BJ$1,0)),
IF(INDEX!$H$34=3,(VLOOKUP($A57,'LA27'!$A$1:$BZ$190,'LA27'!BJ$1,0)),0))),".")</f>
        <v>0.02</v>
      </c>
      <c r="BM57" s="59">
        <f>IFERROR(
IF(INDEX!$H$34=1,(VLOOKUP($A57,'LA21'!$A$1:$BZ$190,'LA21'!BK$1,0)),
IF(INDEX!$H$34=2,(VLOOKUP($A57,'LA22'!$A$1:$BZ$190,'LA22'!BK$1,0)),
IF(INDEX!$H$34=3,(VLOOKUP($A57,'LA27'!$A$1:$BZ$190,'LA27'!BK$1,0)),0))),".")</f>
        <v>0.01</v>
      </c>
      <c r="BN57" s="59">
        <f>IFERROR(
IF(INDEX!$H$34=1,(VLOOKUP($A57,'LA21'!$A$1:$BZ$190,'LA21'!BL$1,0)),
IF(INDEX!$H$34=2,(VLOOKUP($A57,'LA22'!$A$1:$BZ$190,'LA22'!BL$1,0)),
IF(INDEX!$H$34=3,(VLOOKUP($A57,'LA27'!$A$1:$BZ$190,'LA27'!BL$1,0)),0))),".")</f>
        <v>0.01</v>
      </c>
      <c r="BO57" s="59">
        <f>IFERROR(
IF(INDEX!$H$34=1,(VLOOKUP($A57,'LA21'!$A$1:$BZ$190,'LA21'!BM$1,0)),
IF(INDEX!$H$34=2,(VLOOKUP($A57,'LA22'!$A$1:$BZ$190,'LA22'!BM$1,0)),
IF(INDEX!$H$34=3,(VLOOKUP($A57,'LA27'!$A$1:$BZ$190,'LA27'!BM$1,0)),0))),".")</f>
        <v>0.02</v>
      </c>
      <c r="BP57" s="59">
        <f>IFERROR(
IF(INDEX!$H$34=1,(VLOOKUP($A57,'LA21'!$A$1:$BZ$190,'LA21'!BN$1,0)),
IF(INDEX!$H$34=2,(VLOOKUP($A57,'LA22'!$A$1:$BZ$190,'LA22'!BN$1,0)),
IF(INDEX!$H$34=3,(VLOOKUP($A57,'LA27'!$A$1:$BZ$190,'LA27'!BN$1,0)),0))),".")</f>
        <v>0.01</v>
      </c>
      <c r="BQ57" s="59">
        <f>IFERROR(
IF(INDEX!$H$34=1,(VLOOKUP($A57,'LA21'!$A$1:$BZ$190,'LA21'!BO$1,0)),
IF(INDEX!$H$34=2,(VLOOKUP($A57,'LA22'!$A$1:$BZ$190,'LA22'!BO$1,0)),
IF(INDEX!$H$34=3,(VLOOKUP($A57,'LA27'!$A$1:$BZ$190,'LA27'!BO$1,0)),0))),".")</f>
        <v>0.01</v>
      </c>
    </row>
    <row r="58" spans="1:69" x14ac:dyDescent="0.2">
      <c r="A58" s="7">
        <v>811</v>
      </c>
      <c r="B58" s="13" t="s">
        <v>168</v>
      </c>
      <c r="C58" s="96" t="s">
        <v>114</v>
      </c>
      <c r="D58" s="152">
        <f>IFERROR(
IF(INDEX!$H$34=1,(VLOOKUP($A58,'LA21'!$A$1:$BZ$190,'LA21'!B$1,0)),
IF(INDEX!$H$34=2,(VLOOKUP($A58,'LA22'!$A$1:$BZ$190,'LA22'!B$1,0)),
IF(INDEX!$H$34=3,(VLOOKUP($A58,'LA27'!$A$1:$BZ$190,'LA27'!B$1,0)),0))),".")</f>
        <v>1960</v>
      </c>
      <c r="E58" s="58">
        <f>IFERROR(
IF(INDEX!$H$34=1,(VLOOKUP($A58,'LA21'!$A$1:$BZ$190,'LA21'!C$1,0)),
IF(INDEX!$H$34=2,(VLOOKUP($A58,'LA22'!$A$1:$BZ$190,'LA22'!C$1,0)),
IF(INDEX!$H$34=3,(VLOOKUP($A58,'LA27'!$A$1:$BZ$190,'LA27'!C$1,0)),0))),".")</f>
        <v>1900</v>
      </c>
      <c r="F58" s="58">
        <f>IFERROR(
IF(INDEX!$H$34=1,(VLOOKUP($A58,'LA21'!$A$1:$BZ$190,'LA21'!D$1,0)),
IF(INDEX!$H$34=2,(VLOOKUP($A58,'LA22'!$A$1:$BZ$190,'LA22'!D$1,0)),
IF(INDEX!$H$34=3,(VLOOKUP($A58,'LA27'!$A$1:$BZ$190,'LA27'!D$1,0)),0))),".")</f>
        <v>3860</v>
      </c>
      <c r="G58" s="59">
        <f>IFERROR(
IF(INDEX!$H$34=1,(VLOOKUP($A58,'LA21'!$A$1:$BZ$190,'LA21'!E$1,0)),
IF(INDEX!$H$34=2,(VLOOKUP($A58,'LA22'!$A$1:$BZ$190,'LA22'!E$1,0)),
IF(INDEX!$H$34=3,(VLOOKUP($A58,'LA27'!$A$1:$BZ$190,'LA27'!E$1,0)),0))),".")</f>
        <v>0.92</v>
      </c>
      <c r="H58" s="59">
        <f>IFERROR(
IF(INDEX!$H$34=1,(VLOOKUP($A58,'LA21'!$A$1:$BZ$190,'LA21'!F$1,0)),
IF(INDEX!$H$34=2,(VLOOKUP($A58,'LA22'!$A$1:$BZ$190,'LA22'!F$1,0)),
IF(INDEX!$H$34=3,(VLOOKUP($A58,'LA27'!$A$1:$BZ$190,'LA27'!F$1,0)),0))),".")</f>
        <v>0.95</v>
      </c>
      <c r="I58" s="59">
        <f>IFERROR(
IF(INDEX!$H$34=1,(VLOOKUP($A58,'LA21'!$A$1:$BZ$190,'LA21'!G$1,0)),
IF(INDEX!$H$34=2,(VLOOKUP($A58,'LA22'!$A$1:$BZ$190,'LA22'!G$1,0)),
IF(INDEX!$H$34=3,(VLOOKUP($A58,'LA27'!$A$1:$BZ$190,'LA27'!G$1,0)),0))),".")</f>
        <v>0.93</v>
      </c>
      <c r="J58" s="59">
        <f>IFERROR(
IF(INDEX!$H$34=1,(VLOOKUP($A58,'LA21'!$A$1:$BZ$190,'LA21'!H$1,0)),
IF(INDEX!$H$34=2,(VLOOKUP($A58,'LA22'!$A$1:$BZ$190,'LA22'!H$1,0)),
IF(INDEX!$H$34=3,(VLOOKUP($A58,'LA27'!$A$1:$BZ$190,'LA27'!H$1,0)),0))),".")</f>
        <v>0.9</v>
      </c>
      <c r="K58" s="59">
        <f>IFERROR(
IF(INDEX!$H$34=1,(VLOOKUP($A58,'LA21'!$A$1:$BZ$190,'LA21'!I$1,0)),
IF(INDEX!$H$34=2,(VLOOKUP($A58,'LA22'!$A$1:$BZ$190,'LA22'!I$1,0)),
IF(INDEX!$H$34=3,(VLOOKUP($A58,'LA27'!$A$1:$BZ$190,'LA27'!I$1,0)),0))),".")</f>
        <v>0.94</v>
      </c>
      <c r="L58" s="59">
        <f>IFERROR(
IF(INDEX!$H$34=1,(VLOOKUP($A58,'LA21'!$A$1:$BZ$190,'LA21'!J$1,0)),
IF(INDEX!$H$34=2,(VLOOKUP($A58,'LA22'!$A$1:$BZ$190,'LA22'!J$1,0)),
IF(INDEX!$H$34=3,(VLOOKUP($A58,'LA27'!$A$1:$BZ$190,'LA27'!J$1,0)),0))),".")</f>
        <v>0.92</v>
      </c>
      <c r="M58" s="59">
        <f>IFERROR(
IF(INDEX!$H$34=1,(VLOOKUP($A58,'LA21'!$A$1:$BZ$190,'LA21'!K$1,0)),
IF(INDEX!$H$34=2,(VLOOKUP($A58,'LA22'!$A$1:$BZ$190,'LA22'!K$1,0)),
IF(INDEX!$H$34=3,(VLOOKUP($A58,'LA27'!$A$1:$BZ$190,'LA27'!K$1,0)),0))),".")</f>
        <v>0.36</v>
      </c>
      <c r="N58" s="59">
        <f>IFERROR(
IF(INDEX!$H$34=1,(VLOOKUP($A58,'LA21'!$A$1:$BZ$190,'LA21'!L$1,0)),
IF(INDEX!$H$34=2,(VLOOKUP($A58,'LA22'!$A$1:$BZ$190,'LA22'!L$1,0)),
IF(INDEX!$H$34=3,(VLOOKUP($A58,'LA27'!$A$1:$BZ$190,'LA27'!L$1,0)),0))),".")</f>
        <v>0.3</v>
      </c>
      <c r="O58" s="59">
        <f>IFERROR(
IF(INDEX!$H$34=1,(VLOOKUP($A58,'LA21'!$A$1:$BZ$190,'LA21'!M$1,0)),
IF(INDEX!$H$34=2,(VLOOKUP($A58,'LA22'!$A$1:$BZ$190,'LA22'!M$1,0)),
IF(INDEX!$H$34=3,(VLOOKUP($A58,'LA27'!$A$1:$BZ$190,'LA27'!M$1,0)),0))),".")</f>
        <v>0.33</v>
      </c>
      <c r="P58" s="59" t="str">
        <f>IFERROR(
IF(INDEX!$H$34=1,(VLOOKUP($A58,'LA21'!$A$1:$BZ$190,'LA21'!N$1,0)),
IF(INDEX!$H$34=2,(VLOOKUP($A58,'LA22'!$A$1:$BZ$190,'LA22'!N$1,0)),
IF(INDEX!$H$34=3,(VLOOKUP($A58,'LA27'!$A$1:$BZ$190,'LA27'!N$1,0)),0))),".")</f>
        <v>-</v>
      </c>
      <c r="Q58" s="59">
        <f>IFERROR(
IF(INDEX!$H$34=1,(VLOOKUP($A58,'LA21'!$A$1:$BZ$190,'LA21'!O$1,0)),
IF(INDEX!$H$34=2,(VLOOKUP($A58,'LA22'!$A$1:$BZ$190,'LA22'!O$1,0)),
IF(INDEX!$H$34=3,(VLOOKUP($A58,'LA27'!$A$1:$BZ$190,'LA27'!O$1,0)),0))),".")</f>
        <v>0.01</v>
      </c>
      <c r="R58" s="59">
        <f>IFERROR(
IF(INDEX!$H$34=1,(VLOOKUP($A58,'LA21'!$A$1:$BZ$190,'LA21'!P$1,0)),
IF(INDEX!$H$34=2,(VLOOKUP($A58,'LA22'!$A$1:$BZ$190,'LA22'!P$1,0)),
IF(INDEX!$H$34=3,(VLOOKUP($A58,'LA27'!$A$1:$BZ$190,'LA27'!P$1,0)),0))),".")</f>
        <v>0.01</v>
      </c>
      <c r="S58" s="59">
        <f>IFERROR(
IF(INDEX!$H$34=1,(VLOOKUP($A58,'LA21'!$A$1:$BZ$190,'LA21'!Q$1,0)),
IF(INDEX!$H$34=2,(VLOOKUP($A58,'LA22'!$A$1:$BZ$190,'LA22'!Q$1,0)),
IF(INDEX!$H$34=3,(VLOOKUP($A58,'LA27'!$A$1:$BZ$190,'LA27'!Q$1,0)),0))),".")</f>
        <v>7.0000000000000007E-2</v>
      </c>
      <c r="T58" s="59">
        <f>IFERROR(
IF(INDEX!$H$34=1,(VLOOKUP($A58,'LA21'!$A$1:$BZ$190,'LA21'!R$1,0)),
IF(INDEX!$H$34=2,(VLOOKUP($A58,'LA22'!$A$1:$BZ$190,'LA22'!R$1,0)),
IF(INDEX!$H$34=3,(VLOOKUP($A58,'LA27'!$A$1:$BZ$190,'LA27'!R$1,0)),0))),".")</f>
        <v>0.04</v>
      </c>
      <c r="U58" s="59">
        <f>IFERROR(
IF(INDEX!$H$34=1,(VLOOKUP($A58,'LA21'!$A$1:$BZ$190,'LA21'!S$1,0)),
IF(INDEX!$H$34=2,(VLOOKUP($A58,'LA22'!$A$1:$BZ$190,'LA22'!S$1,0)),
IF(INDEX!$H$34=3,(VLOOKUP($A58,'LA27'!$A$1:$BZ$190,'LA27'!S$1,0)),0))),".")</f>
        <v>0.06</v>
      </c>
      <c r="V58" s="59">
        <f>IFERROR(
IF(INDEX!$H$34=1,(VLOOKUP($A58,'LA21'!$A$1:$BZ$190,'LA21'!T$1,0)),
IF(INDEX!$H$34=2,(VLOOKUP($A58,'LA22'!$A$1:$BZ$190,'LA22'!T$1,0)),
IF(INDEX!$H$34=3,(VLOOKUP($A58,'LA27'!$A$1:$BZ$190,'LA27'!T$1,0)),0))),".")</f>
        <v>0.38</v>
      </c>
      <c r="W58" s="59">
        <f>IFERROR(
IF(INDEX!$H$34=1,(VLOOKUP($A58,'LA21'!$A$1:$BZ$190,'LA21'!U$1,0)),
IF(INDEX!$H$34=2,(VLOOKUP($A58,'LA22'!$A$1:$BZ$190,'LA22'!U$1,0)),
IF(INDEX!$H$34=3,(VLOOKUP($A58,'LA27'!$A$1:$BZ$190,'LA27'!U$1,0)),0))),".")</f>
        <v>0.41</v>
      </c>
      <c r="X58" s="59">
        <f>IFERROR(
IF(INDEX!$H$34=1,(VLOOKUP($A58,'LA21'!$A$1:$BZ$190,'LA21'!V$1,0)),
IF(INDEX!$H$34=2,(VLOOKUP($A58,'LA22'!$A$1:$BZ$190,'LA22'!V$1,0)),
IF(INDEX!$H$34=3,(VLOOKUP($A58,'LA27'!$A$1:$BZ$190,'LA27'!V$1,0)),0))),".")</f>
        <v>0.39</v>
      </c>
      <c r="Y58" s="59">
        <f>IFERROR(
IF(INDEX!$H$34=1,(VLOOKUP($A58,'LA21'!$A$1:$BZ$190,'LA21'!W$1,0)),
IF(INDEX!$H$34=2,(VLOOKUP($A58,'LA22'!$A$1:$BZ$190,'LA22'!W$1,0)),
IF(INDEX!$H$34=3,(VLOOKUP($A58,'LA27'!$A$1:$BZ$190,'LA27'!W$1,0)),0))),".")</f>
        <v>0.08</v>
      </c>
      <c r="Z58" s="59">
        <f>IFERROR(
IF(INDEX!$H$34=1,(VLOOKUP($A58,'LA21'!$A$1:$BZ$190,'LA21'!X$1,0)),
IF(INDEX!$H$34=2,(VLOOKUP($A58,'LA22'!$A$1:$BZ$190,'LA22'!X$1,0)),
IF(INDEX!$H$34=3,(VLOOKUP($A58,'LA27'!$A$1:$BZ$190,'LA27'!X$1,0)),0))),".")</f>
        <v>0.18</v>
      </c>
      <c r="AA58" s="59">
        <f>IFERROR(
IF(INDEX!$H$34=1,(VLOOKUP($A58,'LA21'!$A$1:$BZ$190,'LA21'!Y$1,0)),
IF(INDEX!$H$34=2,(VLOOKUP($A58,'LA22'!$A$1:$BZ$190,'LA22'!Y$1,0)),
IF(INDEX!$H$34=3,(VLOOKUP($A58,'LA27'!$A$1:$BZ$190,'LA27'!Y$1,0)),0))),".")</f>
        <v>0.13</v>
      </c>
      <c r="AB58" s="59">
        <f>IFERROR(
IF(INDEX!$H$34=1,(VLOOKUP($A58,'LA21'!$A$1:$BZ$190,'LA21'!Z$1,0)),
IF(INDEX!$H$34=2,(VLOOKUP($A58,'LA22'!$A$1:$BZ$190,'LA22'!Z$1,0)),
IF(INDEX!$H$34=3,(VLOOKUP($A58,'LA27'!$A$1:$BZ$190,'LA27'!Z$1,0)),0))),".")</f>
        <v>0</v>
      </c>
      <c r="AC58" s="59" t="str">
        <f>IFERROR(
IF(INDEX!$H$34=1,(VLOOKUP($A58,'LA21'!$A$1:$BZ$190,'LA21'!AA$1,0)),
IF(INDEX!$H$34=2,(VLOOKUP($A58,'LA22'!$A$1:$BZ$190,'LA22'!AA$1,0)),
IF(INDEX!$H$34=3,(VLOOKUP($A58,'LA27'!$A$1:$BZ$190,'LA27'!AA$1,0)),0))),".")</f>
        <v>x</v>
      </c>
      <c r="AD58" s="59" t="str">
        <f>IFERROR(
IF(INDEX!$H$34=1,(VLOOKUP($A58,'LA21'!$A$1:$BZ$190,'LA21'!AB$1,0)),
IF(INDEX!$H$34=2,(VLOOKUP($A58,'LA22'!$A$1:$BZ$190,'LA22'!AB$1,0)),
IF(INDEX!$H$34=3,(VLOOKUP($A58,'LA27'!$A$1:$BZ$190,'LA27'!AB$1,0)),0))),".")</f>
        <v>x</v>
      </c>
      <c r="AE58" s="59">
        <f>IFERROR(
IF(INDEX!$H$34=1,(VLOOKUP($A58,'LA21'!$A$1:$BZ$190,'LA21'!AC$1,0)),
IF(INDEX!$H$34=2,(VLOOKUP($A58,'LA22'!$A$1:$BZ$190,'LA22'!AC$1,0)),
IF(INDEX!$H$34=3,(VLOOKUP($A58,'LA27'!$A$1:$BZ$190,'LA27'!AC$1,0)),0))),".")</f>
        <v>0</v>
      </c>
      <c r="AF58" s="59">
        <f>IFERROR(
IF(INDEX!$H$34=1,(VLOOKUP($A58,'LA21'!$A$1:$BZ$190,'LA21'!AD$1,0)),
IF(INDEX!$H$34=2,(VLOOKUP($A58,'LA22'!$A$1:$BZ$190,'LA22'!AD$1,0)),
IF(INDEX!$H$34=3,(VLOOKUP($A58,'LA27'!$A$1:$BZ$190,'LA27'!AD$1,0)),0))),".")</f>
        <v>0</v>
      </c>
      <c r="AG58" s="59">
        <f>IFERROR(
IF(INDEX!$H$34=1,(VLOOKUP($A58,'LA21'!$A$1:$BZ$190,'LA21'!AE$1,0)),
IF(INDEX!$H$34=2,(VLOOKUP($A58,'LA22'!$A$1:$BZ$190,'LA22'!AE$1,0)),
IF(INDEX!$H$34=3,(VLOOKUP($A58,'LA27'!$A$1:$BZ$190,'LA27'!AE$1,0)),0))),".")</f>
        <v>0</v>
      </c>
      <c r="AH58" s="59" t="str">
        <f>IFERROR(
IF(INDEX!$H$34=1,(VLOOKUP($A58,'LA21'!$A$1:$BZ$190,'LA21'!AF$1,0)),
IF(INDEX!$H$34=2,(VLOOKUP($A58,'LA22'!$A$1:$BZ$190,'LA22'!AF$1,0)),
IF(INDEX!$H$34=3,(VLOOKUP($A58,'LA27'!$A$1:$BZ$190,'LA27'!AF$1,0)),0))),".")</f>
        <v>x</v>
      </c>
      <c r="AI58" s="59">
        <f>IFERROR(
IF(INDEX!$H$34=1,(VLOOKUP($A58,'LA21'!$A$1:$BZ$190,'LA21'!AG$1,0)),
IF(INDEX!$H$34=2,(VLOOKUP($A58,'LA22'!$A$1:$BZ$190,'LA22'!AG$1,0)),
IF(INDEX!$H$34=3,(VLOOKUP($A58,'LA27'!$A$1:$BZ$190,'LA27'!AG$1,0)),0))),".")</f>
        <v>0</v>
      </c>
      <c r="AJ58" s="59" t="str">
        <f>IFERROR(
IF(INDEX!$H$34=1,(VLOOKUP($A58,'LA21'!$A$1:$BZ$190,'LA21'!AH$1,0)),
IF(INDEX!$H$34=2,(VLOOKUP($A58,'LA22'!$A$1:$BZ$190,'LA22'!AH$1,0)),
IF(INDEX!$H$34=3,(VLOOKUP($A58,'LA27'!$A$1:$BZ$190,'LA27'!AH$1,0)),0))),".")</f>
        <v>x</v>
      </c>
      <c r="AK58" s="59">
        <f>IFERROR(
IF(INDEX!$H$34=1,(VLOOKUP($A58,'LA21'!$A$1:$BZ$190,'LA21'!AI$1,0)),
IF(INDEX!$H$34=2,(VLOOKUP($A58,'LA22'!$A$1:$BZ$190,'LA22'!AI$1,0)),
IF(INDEX!$H$34=3,(VLOOKUP($A58,'LA27'!$A$1:$BZ$190,'LA27'!AI$1,0)),0))),".")</f>
        <v>0.1</v>
      </c>
      <c r="AL58" s="59">
        <f>IFERROR(
IF(INDEX!$H$34=1,(VLOOKUP($A58,'LA21'!$A$1:$BZ$190,'LA21'!AJ$1,0)),
IF(INDEX!$H$34=2,(VLOOKUP($A58,'LA22'!$A$1:$BZ$190,'LA22'!AJ$1,0)),
IF(INDEX!$H$34=3,(VLOOKUP($A58,'LA27'!$A$1:$BZ$190,'LA27'!AJ$1,0)),0))),".")</f>
        <v>0.05</v>
      </c>
      <c r="AM58" s="59">
        <f>IFERROR(
IF(INDEX!$H$34=1,(VLOOKUP($A58,'LA21'!$A$1:$BZ$190,'LA21'!AK$1,0)),
IF(INDEX!$H$34=2,(VLOOKUP($A58,'LA22'!$A$1:$BZ$190,'LA22'!AK$1,0)),
IF(INDEX!$H$34=3,(VLOOKUP($A58,'LA27'!$A$1:$BZ$190,'LA27'!AK$1,0)),0))),".")</f>
        <v>0.08</v>
      </c>
      <c r="AN58" s="59">
        <f>IFERROR(
IF(INDEX!$H$34=1,(VLOOKUP($A58,'LA21'!$A$1:$BZ$190,'LA21'!AL$1,0)),
IF(INDEX!$H$34=2,(VLOOKUP($A58,'LA22'!$A$1:$BZ$190,'LA22'!AL$1,0)),
IF(INDEX!$H$34=3,(VLOOKUP($A58,'LA27'!$A$1:$BZ$190,'LA27'!AL$1,0)),0))),".")</f>
        <v>0</v>
      </c>
      <c r="AO58" s="59">
        <f>IFERROR(
IF(INDEX!$H$34=1,(VLOOKUP($A58,'LA21'!$A$1:$BZ$190,'LA21'!AM$1,0)),
IF(INDEX!$H$34=2,(VLOOKUP($A58,'LA22'!$A$1:$BZ$190,'LA22'!AM$1,0)),
IF(INDEX!$H$34=3,(VLOOKUP($A58,'LA27'!$A$1:$BZ$190,'LA27'!AM$1,0)),0))),".")</f>
        <v>0</v>
      </c>
      <c r="AP58" s="59">
        <f>IFERROR(
IF(INDEX!$H$34=1,(VLOOKUP($A58,'LA21'!$A$1:$BZ$190,'LA21'!AN$1,0)),
IF(INDEX!$H$34=2,(VLOOKUP($A58,'LA22'!$A$1:$BZ$190,'LA22'!AN$1,0)),
IF(INDEX!$H$34=3,(VLOOKUP($A58,'LA27'!$A$1:$BZ$190,'LA27'!AN$1,0)),0))),".")</f>
        <v>0</v>
      </c>
      <c r="AQ58" s="59" t="str">
        <f>IFERROR(
IF(INDEX!$H$34=1,(VLOOKUP($A58,'LA21'!$A$1:$BZ$190,'LA21'!AO$1,0)),
IF(INDEX!$H$34=2,(VLOOKUP($A58,'LA22'!$A$1:$BZ$190,'LA22'!AO$1,0)),
IF(INDEX!$H$34=3,(VLOOKUP($A58,'LA27'!$A$1:$BZ$190,'LA27'!AO$1,0)),0))),".")</f>
        <v>x</v>
      </c>
      <c r="AR58" s="59" t="str">
        <f>IFERROR(
IF(INDEX!$H$34=1,(VLOOKUP($A58,'LA21'!$A$1:$BZ$190,'LA21'!AP$1,0)),
IF(INDEX!$H$34=2,(VLOOKUP($A58,'LA22'!$A$1:$BZ$190,'LA22'!AP$1,0)),
IF(INDEX!$H$34=3,(VLOOKUP($A58,'LA27'!$A$1:$BZ$190,'LA27'!AP$1,0)),0))),".")</f>
        <v>-</v>
      </c>
      <c r="AS58" s="59" t="str">
        <f>IFERROR(
IF(INDEX!$H$34=1,(VLOOKUP($A58,'LA21'!$A$1:$BZ$190,'LA21'!AQ$1,0)),
IF(INDEX!$H$34=2,(VLOOKUP($A58,'LA22'!$A$1:$BZ$190,'LA22'!AQ$1,0)),
IF(INDEX!$H$34=3,(VLOOKUP($A58,'LA27'!$A$1:$BZ$190,'LA27'!AQ$1,0)),0))),".")</f>
        <v>-</v>
      </c>
      <c r="AT58" s="59">
        <f>IFERROR(
IF(INDEX!$H$34=1,(VLOOKUP($A58,'LA21'!$A$1:$BZ$190,'LA21'!AR$1,0)),
IF(INDEX!$H$34=2,(VLOOKUP($A58,'LA22'!$A$1:$BZ$190,'LA22'!AR$1,0)),
IF(INDEX!$H$34=3,(VLOOKUP($A58,'LA27'!$A$1:$BZ$190,'LA27'!AR$1,0)),0))),".")</f>
        <v>0.02</v>
      </c>
      <c r="AU58" s="59" t="str">
        <f>IFERROR(
IF(INDEX!$H$34=1,(VLOOKUP($A58,'LA21'!$A$1:$BZ$190,'LA21'!AS$1,0)),
IF(INDEX!$H$34=2,(VLOOKUP($A58,'LA22'!$A$1:$BZ$190,'LA22'!AS$1,0)),
IF(INDEX!$H$34=3,(VLOOKUP($A58,'LA27'!$A$1:$BZ$190,'LA27'!AS$1,0)),0))),".")</f>
        <v>-</v>
      </c>
      <c r="AV58" s="59">
        <f>IFERROR(
IF(INDEX!$H$34=1,(VLOOKUP($A58,'LA21'!$A$1:$BZ$190,'LA21'!AT$1,0)),
IF(INDEX!$H$34=2,(VLOOKUP($A58,'LA22'!$A$1:$BZ$190,'LA22'!AT$1,0)),
IF(INDEX!$H$34=3,(VLOOKUP($A58,'LA27'!$A$1:$BZ$190,'LA27'!AT$1,0)),0))),".")</f>
        <v>0.01</v>
      </c>
      <c r="AW58" s="59">
        <f>IFERROR(
IF(INDEX!$H$34=1,(VLOOKUP($A58,'LA21'!$A$1:$BZ$190,'LA21'!AU$1,0)),
IF(INDEX!$H$34=2,(VLOOKUP($A58,'LA22'!$A$1:$BZ$190,'LA22'!AU$1,0)),
IF(INDEX!$H$34=3,(VLOOKUP($A58,'LA27'!$A$1:$BZ$190,'LA27'!AU$1,0)),0))),".")</f>
        <v>0.01</v>
      </c>
      <c r="AX58" s="59" t="str">
        <f>IFERROR(
IF(INDEX!$H$34=1,(VLOOKUP($A58,'LA21'!$A$1:$BZ$190,'LA21'!AV$1,0)),
IF(INDEX!$H$34=2,(VLOOKUP($A58,'LA22'!$A$1:$BZ$190,'LA22'!AV$1,0)),
IF(INDEX!$H$34=3,(VLOOKUP($A58,'LA27'!$A$1:$BZ$190,'LA27'!AV$1,0)),0))),".")</f>
        <v>x</v>
      </c>
      <c r="AY58" s="59">
        <f>IFERROR(
IF(INDEX!$H$34=1,(VLOOKUP($A58,'LA21'!$A$1:$BZ$190,'LA21'!AW$1,0)),
IF(INDEX!$H$34=2,(VLOOKUP($A58,'LA22'!$A$1:$BZ$190,'LA22'!AW$1,0)),
IF(INDEX!$H$34=3,(VLOOKUP($A58,'LA27'!$A$1:$BZ$190,'LA27'!AW$1,0)),0))),".")</f>
        <v>0.01</v>
      </c>
      <c r="AZ58" s="59" t="str">
        <f>IFERROR(
IF(INDEX!$H$34=1,(VLOOKUP($A58,'LA21'!$A$1:$BZ$190,'LA21'!AX$1,0)),
IF(INDEX!$H$34=2,(VLOOKUP($A58,'LA22'!$A$1:$BZ$190,'LA22'!AX$1,0)),
IF(INDEX!$H$34=3,(VLOOKUP($A58,'LA27'!$A$1:$BZ$190,'LA27'!AX$1,0)),0))),".")</f>
        <v>-</v>
      </c>
      <c r="BA58" s="59" t="str">
        <f>IFERROR(
IF(INDEX!$H$34=1,(VLOOKUP($A58,'LA21'!$A$1:$BZ$190,'LA21'!AY$1,0)),
IF(INDEX!$H$34=2,(VLOOKUP($A58,'LA22'!$A$1:$BZ$190,'LA22'!AY$1,0)),
IF(INDEX!$H$34=3,(VLOOKUP($A58,'LA27'!$A$1:$BZ$190,'LA27'!AY$1,0)),0))),".")</f>
        <v>x</v>
      </c>
      <c r="BB58" s="59" t="str">
        <f>IFERROR(
IF(INDEX!$H$34=1,(VLOOKUP($A58,'LA21'!$A$1:$BZ$190,'LA21'!AZ$1,0)),
IF(INDEX!$H$34=2,(VLOOKUP($A58,'LA22'!$A$1:$BZ$190,'LA22'!AZ$1,0)),
IF(INDEX!$H$34=3,(VLOOKUP($A58,'LA27'!$A$1:$BZ$190,'LA27'!AZ$1,0)),0))),".")</f>
        <v>-</v>
      </c>
      <c r="BC58" s="59">
        <f>IFERROR(
IF(INDEX!$H$34=1,(VLOOKUP($A58,'LA21'!$A$1:$BZ$190,'LA21'!BA$1,0)),
IF(INDEX!$H$34=2,(VLOOKUP($A58,'LA22'!$A$1:$BZ$190,'LA22'!BA$1,0)),
IF(INDEX!$H$34=3,(VLOOKUP($A58,'LA27'!$A$1:$BZ$190,'LA27'!BA$1,0)),0))),".")</f>
        <v>0</v>
      </c>
      <c r="BD58" s="59" t="str">
        <f>IFERROR(
IF(INDEX!$H$34=1,(VLOOKUP($A58,'LA21'!$A$1:$BZ$190,'LA21'!BB$1,0)),
IF(INDEX!$H$34=2,(VLOOKUP($A58,'LA22'!$A$1:$BZ$190,'LA22'!BB$1,0)),
IF(INDEX!$H$34=3,(VLOOKUP($A58,'LA27'!$A$1:$BZ$190,'LA27'!BB$1,0)),0))),".")</f>
        <v>x</v>
      </c>
      <c r="BE58" s="59" t="str">
        <f>IFERROR(
IF(INDEX!$H$34=1,(VLOOKUP($A58,'LA21'!$A$1:$BZ$190,'LA21'!BC$1,0)),
IF(INDEX!$H$34=2,(VLOOKUP($A58,'LA22'!$A$1:$BZ$190,'LA22'!BC$1,0)),
IF(INDEX!$H$34=3,(VLOOKUP($A58,'LA27'!$A$1:$BZ$190,'LA27'!BC$1,0)),0))),".")</f>
        <v>x</v>
      </c>
      <c r="BF58" s="59">
        <f>IFERROR(
IF(INDEX!$H$34=1,(VLOOKUP($A58,'LA21'!$A$1:$BZ$190,'LA21'!BD$1,0)),
IF(INDEX!$H$34=2,(VLOOKUP($A58,'LA22'!$A$1:$BZ$190,'LA22'!BD$1,0)),
IF(INDEX!$H$34=3,(VLOOKUP($A58,'LA27'!$A$1:$BZ$190,'LA27'!BD$1,0)),0))),".")</f>
        <v>0.01</v>
      </c>
      <c r="BG58" s="59" t="str">
        <f>IFERROR(
IF(INDEX!$H$34=1,(VLOOKUP($A58,'LA21'!$A$1:$BZ$190,'LA21'!BE$1,0)),
IF(INDEX!$H$34=2,(VLOOKUP($A58,'LA22'!$A$1:$BZ$190,'LA22'!BE$1,0)),
IF(INDEX!$H$34=3,(VLOOKUP($A58,'LA27'!$A$1:$BZ$190,'LA27'!BE$1,0)),0))),".")</f>
        <v>x</v>
      </c>
      <c r="BH58" s="59" t="str">
        <f>IFERROR(
IF(INDEX!$H$34=1,(VLOOKUP($A58,'LA21'!$A$1:$BZ$190,'LA21'!BF$1,0)),
IF(INDEX!$H$34=2,(VLOOKUP($A58,'LA22'!$A$1:$BZ$190,'LA22'!BF$1,0)),
IF(INDEX!$H$34=3,(VLOOKUP($A58,'LA27'!$A$1:$BZ$190,'LA27'!BF$1,0)),0))),".")</f>
        <v>-</v>
      </c>
      <c r="BI58" s="59">
        <f>IFERROR(
IF(INDEX!$H$34=1,(VLOOKUP($A58,'LA21'!$A$1:$BZ$190,'LA21'!BG$1,0)),
IF(INDEX!$H$34=2,(VLOOKUP($A58,'LA22'!$A$1:$BZ$190,'LA22'!BG$1,0)),
IF(INDEX!$H$34=3,(VLOOKUP($A58,'LA27'!$A$1:$BZ$190,'LA27'!BG$1,0)),0))),".")</f>
        <v>0.05</v>
      </c>
      <c r="BJ58" s="59">
        <f>IFERROR(
IF(INDEX!$H$34=1,(VLOOKUP($A58,'LA21'!$A$1:$BZ$190,'LA21'!BH$1,0)),
IF(INDEX!$H$34=2,(VLOOKUP($A58,'LA22'!$A$1:$BZ$190,'LA22'!BH$1,0)),
IF(INDEX!$H$34=3,(VLOOKUP($A58,'LA27'!$A$1:$BZ$190,'LA27'!BH$1,0)),0))),".")</f>
        <v>0.04</v>
      </c>
      <c r="BK58" s="59">
        <f>IFERROR(
IF(INDEX!$H$34=1,(VLOOKUP($A58,'LA21'!$A$1:$BZ$190,'LA21'!BI$1,0)),
IF(INDEX!$H$34=2,(VLOOKUP($A58,'LA22'!$A$1:$BZ$190,'LA22'!BI$1,0)),
IF(INDEX!$H$34=3,(VLOOKUP($A58,'LA27'!$A$1:$BZ$190,'LA27'!BI$1,0)),0))),".")</f>
        <v>0.05</v>
      </c>
      <c r="BL58" s="59">
        <f>IFERROR(
IF(INDEX!$H$34=1,(VLOOKUP($A58,'LA21'!$A$1:$BZ$190,'LA21'!BJ$1,0)),
IF(INDEX!$H$34=2,(VLOOKUP($A58,'LA22'!$A$1:$BZ$190,'LA22'!BJ$1,0)),
IF(INDEX!$H$34=3,(VLOOKUP($A58,'LA27'!$A$1:$BZ$190,'LA27'!BJ$1,0)),0))),".")</f>
        <v>0.01</v>
      </c>
      <c r="BM58" s="59">
        <f>IFERROR(
IF(INDEX!$H$34=1,(VLOOKUP($A58,'LA21'!$A$1:$BZ$190,'LA21'!BK$1,0)),
IF(INDEX!$H$34=2,(VLOOKUP($A58,'LA22'!$A$1:$BZ$190,'LA22'!BK$1,0)),
IF(INDEX!$H$34=3,(VLOOKUP($A58,'LA27'!$A$1:$BZ$190,'LA27'!BK$1,0)),0))),".")</f>
        <v>0.01</v>
      </c>
      <c r="BN58" s="59">
        <f>IFERROR(
IF(INDEX!$H$34=1,(VLOOKUP($A58,'LA21'!$A$1:$BZ$190,'LA21'!BL$1,0)),
IF(INDEX!$H$34=2,(VLOOKUP($A58,'LA22'!$A$1:$BZ$190,'LA22'!BL$1,0)),
IF(INDEX!$H$34=3,(VLOOKUP($A58,'LA27'!$A$1:$BZ$190,'LA27'!BL$1,0)),0))),".")</f>
        <v>0.01</v>
      </c>
      <c r="BO58" s="59">
        <f>IFERROR(
IF(INDEX!$H$34=1,(VLOOKUP($A58,'LA21'!$A$1:$BZ$190,'LA21'!BM$1,0)),
IF(INDEX!$H$34=2,(VLOOKUP($A58,'LA22'!$A$1:$BZ$190,'LA22'!BM$1,0)),
IF(INDEX!$H$34=3,(VLOOKUP($A58,'LA27'!$A$1:$BZ$190,'LA27'!BM$1,0)),0))),".")</f>
        <v>0.01</v>
      </c>
      <c r="BP58" s="59">
        <f>IFERROR(
IF(INDEX!$H$34=1,(VLOOKUP($A58,'LA21'!$A$1:$BZ$190,'LA21'!BN$1,0)),
IF(INDEX!$H$34=2,(VLOOKUP($A58,'LA22'!$A$1:$BZ$190,'LA22'!BN$1,0)),
IF(INDEX!$H$34=3,(VLOOKUP($A58,'LA27'!$A$1:$BZ$190,'LA27'!BN$1,0)),0))),".")</f>
        <v>0.01</v>
      </c>
      <c r="BQ58" s="59">
        <f>IFERROR(
IF(INDEX!$H$34=1,(VLOOKUP($A58,'LA21'!$A$1:$BZ$190,'LA21'!BO$1,0)),
IF(INDEX!$H$34=2,(VLOOKUP($A58,'LA22'!$A$1:$BZ$190,'LA22'!BO$1,0)),
IF(INDEX!$H$34=3,(VLOOKUP($A58,'LA27'!$A$1:$BZ$190,'LA27'!BO$1,0)),0))),".")</f>
        <v>0.01</v>
      </c>
    </row>
    <row r="59" spans="1:69" x14ac:dyDescent="0.2">
      <c r="A59" s="7">
        <v>845</v>
      </c>
      <c r="B59" s="13" t="s">
        <v>169</v>
      </c>
      <c r="C59" s="96" t="s">
        <v>126</v>
      </c>
      <c r="D59" s="152">
        <f>IFERROR(
IF(INDEX!$H$34=1,(VLOOKUP($A59,'LA21'!$A$1:$BZ$190,'LA21'!B$1,0)),
IF(INDEX!$H$34=2,(VLOOKUP($A59,'LA22'!$A$1:$BZ$190,'LA22'!B$1,0)),
IF(INDEX!$H$34=3,(VLOOKUP($A59,'LA27'!$A$1:$BZ$190,'LA27'!B$1,0)),0))),".")</f>
        <v>2640</v>
      </c>
      <c r="E59" s="58">
        <f>IFERROR(
IF(INDEX!$H$34=1,(VLOOKUP($A59,'LA21'!$A$1:$BZ$190,'LA21'!C$1,0)),
IF(INDEX!$H$34=2,(VLOOKUP($A59,'LA22'!$A$1:$BZ$190,'LA22'!C$1,0)),
IF(INDEX!$H$34=3,(VLOOKUP($A59,'LA27'!$A$1:$BZ$190,'LA27'!C$1,0)),0))),".")</f>
        <v>2610</v>
      </c>
      <c r="F59" s="58">
        <f>IFERROR(
IF(INDEX!$H$34=1,(VLOOKUP($A59,'LA21'!$A$1:$BZ$190,'LA21'!D$1,0)),
IF(INDEX!$H$34=2,(VLOOKUP($A59,'LA22'!$A$1:$BZ$190,'LA22'!D$1,0)),
IF(INDEX!$H$34=3,(VLOOKUP($A59,'LA27'!$A$1:$BZ$190,'LA27'!D$1,0)),0))),".")</f>
        <v>5250</v>
      </c>
      <c r="G59" s="59">
        <f>IFERROR(
IF(INDEX!$H$34=1,(VLOOKUP($A59,'LA21'!$A$1:$BZ$190,'LA21'!E$1,0)),
IF(INDEX!$H$34=2,(VLOOKUP($A59,'LA22'!$A$1:$BZ$190,'LA22'!E$1,0)),
IF(INDEX!$H$34=3,(VLOOKUP($A59,'LA27'!$A$1:$BZ$190,'LA27'!E$1,0)),0))),".")</f>
        <v>0.92</v>
      </c>
      <c r="H59" s="59">
        <f>IFERROR(
IF(INDEX!$H$34=1,(VLOOKUP($A59,'LA21'!$A$1:$BZ$190,'LA21'!F$1,0)),
IF(INDEX!$H$34=2,(VLOOKUP($A59,'LA22'!$A$1:$BZ$190,'LA22'!F$1,0)),
IF(INDEX!$H$34=3,(VLOOKUP($A59,'LA27'!$A$1:$BZ$190,'LA27'!F$1,0)),0))),".")</f>
        <v>0.92</v>
      </c>
      <c r="I59" s="59">
        <f>IFERROR(
IF(INDEX!$H$34=1,(VLOOKUP($A59,'LA21'!$A$1:$BZ$190,'LA21'!G$1,0)),
IF(INDEX!$H$34=2,(VLOOKUP($A59,'LA22'!$A$1:$BZ$190,'LA22'!G$1,0)),
IF(INDEX!$H$34=3,(VLOOKUP($A59,'LA27'!$A$1:$BZ$190,'LA27'!G$1,0)),0))),".")</f>
        <v>0.92</v>
      </c>
      <c r="J59" s="59">
        <f>IFERROR(
IF(INDEX!$H$34=1,(VLOOKUP($A59,'LA21'!$A$1:$BZ$190,'LA21'!H$1,0)),
IF(INDEX!$H$34=2,(VLOOKUP($A59,'LA22'!$A$1:$BZ$190,'LA22'!H$1,0)),
IF(INDEX!$H$34=3,(VLOOKUP($A59,'LA27'!$A$1:$BZ$190,'LA27'!H$1,0)),0))),".")</f>
        <v>0.9</v>
      </c>
      <c r="K59" s="59">
        <f>IFERROR(
IF(INDEX!$H$34=1,(VLOOKUP($A59,'LA21'!$A$1:$BZ$190,'LA21'!I$1,0)),
IF(INDEX!$H$34=2,(VLOOKUP($A59,'LA22'!$A$1:$BZ$190,'LA22'!I$1,0)),
IF(INDEX!$H$34=3,(VLOOKUP($A59,'LA27'!$A$1:$BZ$190,'LA27'!I$1,0)),0))),".")</f>
        <v>0.89</v>
      </c>
      <c r="L59" s="59">
        <f>IFERROR(
IF(INDEX!$H$34=1,(VLOOKUP($A59,'LA21'!$A$1:$BZ$190,'LA21'!J$1,0)),
IF(INDEX!$H$34=2,(VLOOKUP($A59,'LA22'!$A$1:$BZ$190,'LA22'!J$1,0)),
IF(INDEX!$H$34=3,(VLOOKUP($A59,'LA27'!$A$1:$BZ$190,'LA27'!J$1,0)),0))),".")</f>
        <v>0.9</v>
      </c>
      <c r="M59" s="59">
        <f>IFERROR(
IF(INDEX!$H$34=1,(VLOOKUP($A59,'LA21'!$A$1:$BZ$190,'LA21'!K$1,0)),
IF(INDEX!$H$34=2,(VLOOKUP($A59,'LA22'!$A$1:$BZ$190,'LA22'!K$1,0)),
IF(INDEX!$H$34=3,(VLOOKUP($A59,'LA27'!$A$1:$BZ$190,'LA27'!K$1,0)),0))),".")</f>
        <v>0.5</v>
      </c>
      <c r="N59" s="59">
        <f>IFERROR(
IF(INDEX!$H$34=1,(VLOOKUP($A59,'LA21'!$A$1:$BZ$190,'LA21'!L$1,0)),
IF(INDEX!$H$34=2,(VLOOKUP($A59,'LA22'!$A$1:$BZ$190,'LA22'!L$1,0)),
IF(INDEX!$H$34=3,(VLOOKUP($A59,'LA27'!$A$1:$BZ$190,'LA27'!L$1,0)),0))),".")</f>
        <v>0.47</v>
      </c>
      <c r="O59" s="59">
        <f>IFERROR(
IF(INDEX!$H$34=1,(VLOOKUP($A59,'LA21'!$A$1:$BZ$190,'LA21'!M$1,0)),
IF(INDEX!$H$34=2,(VLOOKUP($A59,'LA22'!$A$1:$BZ$190,'LA22'!M$1,0)),
IF(INDEX!$H$34=3,(VLOOKUP($A59,'LA27'!$A$1:$BZ$190,'LA27'!M$1,0)),0))),".")</f>
        <v>0.48</v>
      </c>
      <c r="P59" s="59">
        <f>IFERROR(
IF(INDEX!$H$34=1,(VLOOKUP($A59,'LA21'!$A$1:$BZ$190,'LA21'!N$1,0)),
IF(INDEX!$H$34=2,(VLOOKUP($A59,'LA22'!$A$1:$BZ$190,'LA22'!N$1,0)),
IF(INDEX!$H$34=3,(VLOOKUP($A59,'LA27'!$A$1:$BZ$190,'LA27'!N$1,0)),0))),".")</f>
        <v>0.01</v>
      </c>
      <c r="Q59" s="59">
        <f>IFERROR(
IF(INDEX!$H$34=1,(VLOOKUP($A59,'LA21'!$A$1:$BZ$190,'LA21'!O$1,0)),
IF(INDEX!$H$34=2,(VLOOKUP($A59,'LA22'!$A$1:$BZ$190,'LA22'!O$1,0)),
IF(INDEX!$H$34=3,(VLOOKUP($A59,'LA27'!$A$1:$BZ$190,'LA27'!O$1,0)),0))),".")</f>
        <v>0.01</v>
      </c>
      <c r="R59" s="59">
        <f>IFERROR(
IF(INDEX!$H$34=1,(VLOOKUP($A59,'LA21'!$A$1:$BZ$190,'LA21'!P$1,0)),
IF(INDEX!$H$34=2,(VLOOKUP($A59,'LA22'!$A$1:$BZ$190,'LA22'!P$1,0)),
IF(INDEX!$H$34=3,(VLOOKUP($A59,'LA27'!$A$1:$BZ$190,'LA27'!P$1,0)),0))),".")</f>
        <v>0.01</v>
      </c>
      <c r="S59" s="59">
        <f>IFERROR(
IF(INDEX!$H$34=1,(VLOOKUP($A59,'LA21'!$A$1:$BZ$190,'LA21'!Q$1,0)),
IF(INDEX!$H$34=2,(VLOOKUP($A59,'LA22'!$A$1:$BZ$190,'LA22'!Q$1,0)),
IF(INDEX!$H$34=3,(VLOOKUP($A59,'LA27'!$A$1:$BZ$190,'LA27'!Q$1,0)),0))),".")</f>
        <v>0.03</v>
      </c>
      <c r="T59" s="59">
        <f>IFERROR(
IF(INDEX!$H$34=1,(VLOOKUP($A59,'LA21'!$A$1:$BZ$190,'LA21'!R$1,0)),
IF(INDEX!$H$34=2,(VLOOKUP($A59,'LA22'!$A$1:$BZ$190,'LA22'!R$1,0)),
IF(INDEX!$H$34=3,(VLOOKUP($A59,'LA27'!$A$1:$BZ$190,'LA27'!R$1,0)),0))),".")</f>
        <v>0.02</v>
      </c>
      <c r="U59" s="59">
        <f>IFERROR(
IF(INDEX!$H$34=1,(VLOOKUP($A59,'LA21'!$A$1:$BZ$190,'LA21'!S$1,0)),
IF(INDEX!$H$34=2,(VLOOKUP($A59,'LA22'!$A$1:$BZ$190,'LA22'!S$1,0)),
IF(INDEX!$H$34=3,(VLOOKUP($A59,'LA27'!$A$1:$BZ$190,'LA27'!S$1,0)),0))),".")</f>
        <v>0.02</v>
      </c>
      <c r="V59" s="59">
        <f>IFERROR(
IF(INDEX!$H$34=1,(VLOOKUP($A59,'LA21'!$A$1:$BZ$190,'LA21'!T$1,0)),
IF(INDEX!$H$34=2,(VLOOKUP($A59,'LA22'!$A$1:$BZ$190,'LA22'!T$1,0)),
IF(INDEX!$H$34=3,(VLOOKUP($A59,'LA27'!$A$1:$BZ$190,'LA27'!T$1,0)),0))),".")</f>
        <v>0.16</v>
      </c>
      <c r="W59" s="59">
        <f>IFERROR(
IF(INDEX!$H$34=1,(VLOOKUP($A59,'LA21'!$A$1:$BZ$190,'LA21'!U$1,0)),
IF(INDEX!$H$34=2,(VLOOKUP($A59,'LA22'!$A$1:$BZ$190,'LA22'!U$1,0)),
IF(INDEX!$H$34=3,(VLOOKUP($A59,'LA27'!$A$1:$BZ$190,'LA27'!U$1,0)),0))),".")</f>
        <v>0.19</v>
      </c>
      <c r="X59" s="59">
        <f>IFERROR(
IF(INDEX!$H$34=1,(VLOOKUP($A59,'LA21'!$A$1:$BZ$190,'LA21'!V$1,0)),
IF(INDEX!$H$34=2,(VLOOKUP($A59,'LA22'!$A$1:$BZ$190,'LA22'!V$1,0)),
IF(INDEX!$H$34=3,(VLOOKUP($A59,'LA27'!$A$1:$BZ$190,'LA27'!V$1,0)),0))),".")</f>
        <v>0.18</v>
      </c>
      <c r="Y59" s="59">
        <f>IFERROR(
IF(INDEX!$H$34=1,(VLOOKUP($A59,'LA21'!$A$1:$BZ$190,'LA21'!W$1,0)),
IF(INDEX!$H$34=2,(VLOOKUP($A59,'LA22'!$A$1:$BZ$190,'LA22'!W$1,0)),
IF(INDEX!$H$34=3,(VLOOKUP($A59,'LA27'!$A$1:$BZ$190,'LA27'!W$1,0)),0))),".")</f>
        <v>0.2</v>
      </c>
      <c r="Z59" s="59">
        <f>IFERROR(
IF(INDEX!$H$34=1,(VLOOKUP($A59,'LA21'!$A$1:$BZ$190,'LA21'!X$1,0)),
IF(INDEX!$H$34=2,(VLOOKUP($A59,'LA22'!$A$1:$BZ$190,'LA22'!X$1,0)),
IF(INDEX!$H$34=3,(VLOOKUP($A59,'LA27'!$A$1:$BZ$190,'LA27'!X$1,0)),0))),".")</f>
        <v>0.21</v>
      </c>
      <c r="AA59" s="59">
        <f>IFERROR(
IF(INDEX!$H$34=1,(VLOOKUP($A59,'LA21'!$A$1:$BZ$190,'LA21'!Y$1,0)),
IF(INDEX!$H$34=2,(VLOOKUP($A59,'LA22'!$A$1:$BZ$190,'LA22'!Y$1,0)),
IF(INDEX!$H$34=3,(VLOOKUP($A59,'LA27'!$A$1:$BZ$190,'LA27'!Y$1,0)),0))),".")</f>
        <v>0.2</v>
      </c>
      <c r="AB59" s="59">
        <f>IFERROR(
IF(INDEX!$H$34=1,(VLOOKUP($A59,'LA21'!$A$1:$BZ$190,'LA21'!Z$1,0)),
IF(INDEX!$H$34=2,(VLOOKUP($A59,'LA22'!$A$1:$BZ$190,'LA22'!Z$1,0)),
IF(INDEX!$H$34=3,(VLOOKUP($A59,'LA27'!$A$1:$BZ$190,'LA27'!Z$1,0)),0))),".")</f>
        <v>0</v>
      </c>
      <c r="AC59" s="59">
        <f>IFERROR(
IF(INDEX!$H$34=1,(VLOOKUP($A59,'LA21'!$A$1:$BZ$190,'LA21'!AA$1,0)),
IF(INDEX!$H$34=2,(VLOOKUP($A59,'LA22'!$A$1:$BZ$190,'LA22'!AA$1,0)),
IF(INDEX!$H$34=3,(VLOOKUP($A59,'LA27'!$A$1:$BZ$190,'LA27'!AA$1,0)),0))),".")</f>
        <v>0</v>
      </c>
      <c r="AD59" s="59">
        <f>IFERROR(
IF(INDEX!$H$34=1,(VLOOKUP($A59,'LA21'!$A$1:$BZ$190,'LA21'!AB$1,0)),
IF(INDEX!$H$34=2,(VLOOKUP($A59,'LA22'!$A$1:$BZ$190,'LA22'!AB$1,0)),
IF(INDEX!$H$34=3,(VLOOKUP($A59,'LA27'!$A$1:$BZ$190,'LA27'!AB$1,0)),0))),".")</f>
        <v>0</v>
      </c>
      <c r="AE59" s="59" t="str">
        <f>IFERROR(
IF(INDEX!$H$34=1,(VLOOKUP($A59,'LA21'!$A$1:$BZ$190,'LA21'!AC$1,0)),
IF(INDEX!$H$34=2,(VLOOKUP($A59,'LA22'!$A$1:$BZ$190,'LA22'!AC$1,0)),
IF(INDEX!$H$34=3,(VLOOKUP($A59,'LA27'!$A$1:$BZ$190,'LA27'!AC$1,0)),0))),".")</f>
        <v>x</v>
      </c>
      <c r="AF59" s="59">
        <f>IFERROR(
IF(INDEX!$H$34=1,(VLOOKUP($A59,'LA21'!$A$1:$BZ$190,'LA21'!AD$1,0)),
IF(INDEX!$H$34=2,(VLOOKUP($A59,'LA22'!$A$1:$BZ$190,'LA22'!AD$1,0)),
IF(INDEX!$H$34=3,(VLOOKUP($A59,'LA27'!$A$1:$BZ$190,'LA27'!AD$1,0)),0))),".")</f>
        <v>0</v>
      </c>
      <c r="AG59" s="59" t="str">
        <f>IFERROR(
IF(INDEX!$H$34=1,(VLOOKUP($A59,'LA21'!$A$1:$BZ$190,'LA21'!AE$1,0)),
IF(INDEX!$H$34=2,(VLOOKUP($A59,'LA22'!$A$1:$BZ$190,'LA22'!AE$1,0)),
IF(INDEX!$H$34=3,(VLOOKUP($A59,'LA27'!$A$1:$BZ$190,'LA27'!AE$1,0)),0))),".")</f>
        <v>x</v>
      </c>
      <c r="AH59" s="59" t="str">
        <f>IFERROR(
IF(INDEX!$H$34=1,(VLOOKUP($A59,'LA21'!$A$1:$BZ$190,'LA21'!AF$1,0)),
IF(INDEX!$H$34=2,(VLOOKUP($A59,'LA22'!$A$1:$BZ$190,'LA22'!AF$1,0)),
IF(INDEX!$H$34=3,(VLOOKUP($A59,'LA27'!$A$1:$BZ$190,'LA27'!AF$1,0)),0))),".")</f>
        <v>x</v>
      </c>
      <c r="AI59" s="59" t="str">
        <f>IFERROR(
IF(INDEX!$H$34=1,(VLOOKUP($A59,'LA21'!$A$1:$BZ$190,'LA21'!AG$1,0)),
IF(INDEX!$H$34=2,(VLOOKUP($A59,'LA22'!$A$1:$BZ$190,'LA22'!AG$1,0)),
IF(INDEX!$H$34=3,(VLOOKUP($A59,'LA27'!$A$1:$BZ$190,'LA27'!AG$1,0)),0))),".")</f>
        <v>x</v>
      </c>
      <c r="AJ59" s="59" t="str">
        <f>IFERROR(
IF(INDEX!$H$34=1,(VLOOKUP($A59,'LA21'!$A$1:$BZ$190,'LA21'!AH$1,0)),
IF(INDEX!$H$34=2,(VLOOKUP($A59,'LA22'!$A$1:$BZ$190,'LA22'!AH$1,0)),
IF(INDEX!$H$34=3,(VLOOKUP($A59,'LA27'!$A$1:$BZ$190,'LA27'!AH$1,0)),0))),".")</f>
        <v>x</v>
      </c>
      <c r="AK59" s="59">
        <f>IFERROR(
IF(INDEX!$H$34=1,(VLOOKUP($A59,'LA21'!$A$1:$BZ$190,'LA21'!AI$1,0)),
IF(INDEX!$H$34=2,(VLOOKUP($A59,'LA22'!$A$1:$BZ$190,'LA22'!AI$1,0)),
IF(INDEX!$H$34=3,(VLOOKUP($A59,'LA27'!$A$1:$BZ$190,'LA27'!AI$1,0)),0))),".")</f>
        <v>0.03</v>
      </c>
      <c r="AL59" s="59">
        <f>IFERROR(
IF(INDEX!$H$34=1,(VLOOKUP($A59,'LA21'!$A$1:$BZ$190,'LA21'!AJ$1,0)),
IF(INDEX!$H$34=2,(VLOOKUP($A59,'LA22'!$A$1:$BZ$190,'LA22'!AJ$1,0)),
IF(INDEX!$H$34=3,(VLOOKUP($A59,'LA27'!$A$1:$BZ$190,'LA27'!AJ$1,0)),0))),".")</f>
        <v>0.04</v>
      </c>
      <c r="AM59" s="59">
        <f>IFERROR(
IF(INDEX!$H$34=1,(VLOOKUP($A59,'LA21'!$A$1:$BZ$190,'LA21'!AK$1,0)),
IF(INDEX!$H$34=2,(VLOOKUP($A59,'LA22'!$A$1:$BZ$190,'LA22'!AK$1,0)),
IF(INDEX!$H$34=3,(VLOOKUP($A59,'LA27'!$A$1:$BZ$190,'LA27'!AK$1,0)),0))),".")</f>
        <v>0.04</v>
      </c>
      <c r="AN59" s="59">
        <f>IFERROR(
IF(INDEX!$H$34=1,(VLOOKUP($A59,'LA21'!$A$1:$BZ$190,'LA21'!AL$1,0)),
IF(INDEX!$H$34=2,(VLOOKUP($A59,'LA22'!$A$1:$BZ$190,'LA22'!AL$1,0)),
IF(INDEX!$H$34=3,(VLOOKUP($A59,'LA27'!$A$1:$BZ$190,'LA27'!AL$1,0)),0))),".")</f>
        <v>0</v>
      </c>
      <c r="AO59" s="59">
        <f>IFERROR(
IF(INDEX!$H$34=1,(VLOOKUP($A59,'LA21'!$A$1:$BZ$190,'LA21'!AM$1,0)),
IF(INDEX!$H$34=2,(VLOOKUP($A59,'LA22'!$A$1:$BZ$190,'LA22'!AM$1,0)),
IF(INDEX!$H$34=3,(VLOOKUP($A59,'LA27'!$A$1:$BZ$190,'LA27'!AM$1,0)),0))),".")</f>
        <v>0</v>
      </c>
      <c r="AP59" s="59">
        <f>IFERROR(
IF(INDEX!$H$34=1,(VLOOKUP($A59,'LA21'!$A$1:$BZ$190,'LA21'!AN$1,0)),
IF(INDEX!$H$34=2,(VLOOKUP($A59,'LA22'!$A$1:$BZ$190,'LA22'!AN$1,0)),
IF(INDEX!$H$34=3,(VLOOKUP($A59,'LA27'!$A$1:$BZ$190,'LA27'!AN$1,0)),0))),".")</f>
        <v>0</v>
      </c>
      <c r="AQ59" s="59" t="str">
        <f>IFERROR(
IF(INDEX!$H$34=1,(VLOOKUP($A59,'LA21'!$A$1:$BZ$190,'LA21'!AO$1,0)),
IF(INDEX!$H$34=2,(VLOOKUP($A59,'LA22'!$A$1:$BZ$190,'LA22'!AO$1,0)),
IF(INDEX!$H$34=3,(VLOOKUP($A59,'LA27'!$A$1:$BZ$190,'LA27'!AO$1,0)),0))),".")</f>
        <v>x</v>
      </c>
      <c r="AR59" s="59" t="str">
        <f>IFERROR(
IF(INDEX!$H$34=1,(VLOOKUP($A59,'LA21'!$A$1:$BZ$190,'LA21'!AP$1,0)),
IF(INDEX!$H$34=2,(VLOOKUP($A59,'LA22'!$A$1:$BZ$190,'LA22'!AP$1,0)),
IF(INDEX!$H$34=3,(VLOOKUP($A59,'LA27'!$A$1:$BZ$190,'LA27'!AP$1,0)),0))),".")</f>
        <v>x</v>
      </c>
      <c r="AS59" s="59" t="str">
        <f>IFERROR(
IF(INDEX!$H$34=1,(VLOOKUP($A59,'LA21'!$A$1:$BZ$190,'LA21'!AQ$1,0)),
IF(INDEX!$H$34=2,(VLOOKUP($A59,'LA22'!$A$1:$BZ$190,'LA22'!AQ$1,0)),
IF(INDEX!$H$34=3,(VLOOKUP($A59,'LA27'!$A$1:$BZ$190,'LA27'!AQ$1,0)),0))),".")</f>
        <v>x</v>
      </c>
      <c r="AT59" s="59">
        <f>IFERROR(
IF(INDEX!$H$34=1,(VLOOKUP($A59,'LA21'!$A$1:$BZ$190,'LA21'!AR$1,0)),
IF(INDEX!$H$34=2,(VLOOKUP($A59,'LA22'!$A$1:$BZ$190,'LA22'!AR$1,0)),
IF(INDEX!$H$34=3,(VLOOKUP($A59,'LA27'!$A$1:$BZ$190,'LA27'!AR$1,0)),0))),".")</f>
        <v>0.01</v>
      </c>
      <c r="AU59" s="59">
        <f>IFERROR(
IF(INDEX!$H$34=1,(VLOOKUP($A59,'LA21'!$A$1:$BZ$190,'LA21'!AS$1,0)),
IF(INDEX!$H$34=2,(VLOOKUP($A59,'LA22'!$A$1:$BZ$190,'LA22'!AS$1,0)),
IF(INDEX!$H$34=3,(VLOOKUP($A59,'LA27'!$A$1:$BZ$190,'LA27'!AS$1,0)),0))),".")</f>
        <v>0.01</v>
      </c>
      <c r="AV59" s="59">
        <f>IFERROR(
IF(INDEX!$H$34=1,(VLOOKUP($A59,'LA21'!$A$1:$BZ$190,'LA21'!AT$1,0)),
IF(INDEX!$H$34=2,(VLOOKUP($A59,'LA22'!$A$1:$BZ$190,'LA22'!AT$1,0)),
IF(INDEX!$H$34=3,(VLOOKUP($A59,'LA27'!$A$1:$BZ$190,'LA27'!AT$1,0)),0))),".")</f>
        <v>0.01</v>
      </c>
      <c r="AW59" s="59">
        <f>IFERROR(
IF(INDEX!$H$34=1,(VLOOKUP($A59,'LA21'!$A$1:$BZ$190,'LA21'!AU$1,0)),
IF(INDEX!$H$34=2,(VLOOKUP($A59,'LA22'!$A$1:$BZ$190,'LA22'!AU$1,0)),
IF(INDEX!$H$34=3,(VLOOKUP($A59,'LA27'!$A$1:$BZ$190,'LA27'!AU$1,0)),0))),".")</f>
        <v>0.01</v>
      </c>
      <c r="AX59" s="59">
        <f>IFERROR(
IF(INDEX!$H$34=1,(VLOOKUP($A59,'LA21'!$A$1:$BZ$190,'LA21'!AV$1,0)),
IF(INDEX!$H$34=2,(VLOOKUP($A59,'LA22'!$A$1:$BZ$190,'LA22'!AV$1,0)),
IF(INDEX!$H$34=3,(VLOOKUP($A59,'LA27'!$A$1:$BZ$190,'LA27'!AV$1,0)),0))),".")</f>
        <v>0.01</v>
      </c>
      <c r="AY59" s="59">
        <f>IFERROR(
IF(INDEX!$H$34=1,(VLOOKUP($A59,'LA21'!$A$1:$BZ$190,'LA21'!AW$1,0)),
IF(INDEX!$H$34=2,(VLOOKUP($A59,'LA22'!$A$1:$BZ$190,'LA22'!AW$1,0)),
IF(INDEX!$H$34=3,(VLOOKUP($A59,'LA27'!$A$1:$BZ$190,'LA27'!AW$1,0)),0))),".")</f>
        <v>0.01</v>
      </c>
      <c r="AZ59" s="59">
        <f>IFERROR(
IF(INDEX!$H$34=1,(VLOOKUP($A59,'LA21'!$A$1:$BZ$190,'LA21'!AX$1,0)),
IF(INDEX!$H$34=2,(VLOOKUP($A59,'LA22'!$A$1:$BZ$190,'LA22'!AX$1,0)),
IF(INDEX!$H$34=3,(VLOOKUP($A59,'LA27'!$A$1:$BZ$190,'LA27'!AX$1,0)),0))),".")</f>
        <v>0.01</v>
      </c>
      <c r="BA59" s="59" t="str">
        <f>IFERROR(
IF(INDEX!$H$34=1,(VLOOKUP($A59,'LA21'!$A$1:$BZ$190,'LA21'!AY$1,0)),
IF(INDEX!$H$34=2,(VLOOKUP($A59,'LA22'!$A$1:$BZ$190,'LA22'!AY$1,0)),
IF(INDEX!$H$34=3,(VLOOKUP($A59,'LA27'!$A$1:$BZ$190,'LA27'!AY$1,0)),0))),".")</f>
        <v>-</v>
      </c>
      <c r="BB59" s="59">
        <f>IFERROR(
IF(INDEX!$H$34=1,(VLOOKUP($A59,'LA21'!$A$1:$BZ$190,'LA21'!AZ$1,0)),
IF(INDEX!$H$34=2,(VLOOKUP($A59,'LA22'!$A$1:$BZ$190,'LA22'!AZ$1,0)),
IF(INDEX!$H$34=3,(VLOOKUP($A59,'LA27'!$A$1:$BZ$190,'LA27'!AZ$1,0)),0))),".")</f>
        <v>0.01</v>
      </c>
      <c r="BC59" s="59">
        <f>IFERROR(
IF(INDEX!$H$34=1,(VLOOKUP($A59,'LA21'!$A$1:$BZ$190,'LA21'!BA$1,0)),
IF(INDEX!$H$34=2,(VLOOKUP($A59,'LA22'!$A$1:$BZ$190,'LA22'!BA$1,0)),
IF(INDEX!$H$34=3,(VLOOKUP($A59,'LA27'!$A$1:$BZ$190,'LA27'!BA$1,0)),0))),".")</f>
        <v>0</v>
      </c>
      <c r="BD59" s="59">
        <f>IFERROR(
IF(INDEX!$H$34=1,(VLOOKUP($A59,'LA21'!$A$1:$BZ$190,'LA21'!BB$1,0)),
IF(INDEX!$H$34=2,(VLOOKUP($A59,'LA22'!$A$1:$BZ$190,'LA22'!BB$1,0)),
IF(INDEX!$H$34=3,(VLOOKUP($A59,'LA27'!$A$1:$BZ$190,'LA27'!BB$1,0)),0))),".")</f>
        <v>0</v>
      </c>
      <c r="BE59" s="59">
        <f>IFERROR(
IF(INDEX!$H$34=1,(VLOOKUP($A59,'LA21'!$A$1:$BZ$190,'LA21'!BC$1,0)),
IF(INDEX!$H$34=2,(VLOOKUP($A59,'LA22'!$A$1:$BZ$190,'LA22'!BC$1,0)),
IF(INDEX!$H$34=3,(VLOOKUP($A59,'LA27'!$A$1:$BZ$190,'LA27'!BC$1,0)),0))),".")</f>
        <v>0</v>
      </c>
      <c r="BF59" s="59">
        <f>IFERROR(
IF(INDEX!$H$34=1,(VLOOKUP($A59,'LA21'!$A$1:$BZ$190,'LA21'!BD$1,0)),
IF(INDEX!$H$34=2,(VLOOKUP($A59,'LA22'!$A$1:$BZ$190,'LA22'!BD$1,0)),
IF(INDEX!$H$34=3,(VLOOKUP($A59,'LA27'!$A$1:$BZ$190,'LA27'!BD$1,0)),0))),".")</f>
        <v>0.01</v>
      </c>
      <c r="BG59" s="59">
        <f>IFERROR(
IF(INDEX!$H$34=1,(VLOOKUP($A59,'LA21'!$A$1:$BZ$190,'LA21'!BE$1,0)),
IF(INDEX!$H$34=2,(VLOOKUP($A59,'LA22'!$A$1:$BZ$190,'LA22'!BE$1,0)),
IF(INDEX!$H$34=3,(VLOOKUP($A59,'LA27'!$A$1:$BZ$190,'LA27'!BE$1,0)),0))),".")</f>
        <v>0.01</v>
      </c>
      <c r="BH59" s="59">
        <f>IFERROR(
IF(INDEX!$H$34=1,(VLOOKUP($A59,'LA21'!$A$1:$BZ$190,'LA21'!BF$1,0)),
IF(INDEX!$H$34=2,(VLOOKUP($A59,'LA22'!$A$1:$BZ$190,'LA22'!BF$1,0)),
IF(INDEX!$H$34=3,(VLOOKUP($A59,'LA27'!$A$1:$BZ$190,'LA27'!BF$1,0)),0))),".")</f>
        <v>0.01</v>
      </c>
      <c r="BI59" s="59">
        <f>IFERROR(
IF(INDEX!$H$34=1,(VLOOKUP($A59,'LA21'!$A$1:$BZ$190,'LA21'!BG$1,0)),
IF(INDEX!$H$34=2,(VLOOKUP($A59,'LA22'!$A$1:$BZ$190,'LA22'!BG$1,0)),
IF(INDEX!$H$34=3,(VLOOKUP($A59,'LA27'!$A$1:$BZ$190,'LA27'!BG$1,0)),0))),".")</f>
        <v>0.04</v>
      </c>
      <c r="BJ59" s="59">
        <f>IFERROR(
IF(INDEX!$H$34=1,(VLOOKUP($A59,'LA21'!$A$1:$BZ$190,'LA21'!BH$1,0)),
IF(INDEX!$H$34=2,(VLOOKUP($A59,'LA22'!$A$1:$BZ$190,'LA22'!BH$1,0)),
IF(INDEX!$H$34=3,(VLOOKUP($A59,'LA27'!$A$1:$BZ$190,'LA27'!BH$1,0)),0))),".")</f>
        <v>0.04</v>
      </c>
      <c r="BK59" s="59">
        <f>IFERROR(
IF(INDEX!$H$34=1,(VLOOKUP($A59,'LA21'!$A$1:$BZ$190,'LA21'!BI$1,0)),
IF(INDEX!$H$34=2,(VLOOKUP($A59,'LA22'!$A$1:$BZ$190,'LA22'!BI$1,0)),
IF(INDEX!$H$34=3,(VLOOKUP($A59,'LA27'!$A$1:$BZ$190,'LA27'!BI$1,0)),0))),".")</f>
        <v>0.04</v>
      </c>
      <c r="BL59" s="59">
        <f>IFERROR(
IF(INDEX!$H$34=1,(VLOOKUP($A59,'LA21'!$A$1:$BZ$190,'LA21'!BJ$1,0)),
IF(INDEX!$H$34=2,(VLOOKUP($A59,'LA22'!$A$1:$BZ$190,'LA22'!BJ$1,0)),
IF(INDEX!$H$34=3,(VLOOKUP($A59,'LA27'!$A$1:$BZ$190,'LA27'!BJ$1,0)),0))),".")</f>
        <v>0.03</v>
      </c>
      <c r="BM59" s="59">
        <f>IFERROR(
IF(INDEX!$H$34=1,(VLOOKUP($A59,'LA21'!$A$1:$BZ$190,'LA21'!BK$1,0)),
IF(INDEX!$H$34=2,(VLOOKUP($A59,'LA22'!$A$1:$BZ$190,'LA22'!BK$1,0)),
IF(INDEX!$H$34=3,(VLOOKUP($A59,'LA27'!$A$1:$BZ$190,'LA27'!BK$1,0)),0))),".")</f>
        <v>0.03</v>
      </c>
      <c r="BN59" s="59">
        <f>IFERROR(
IF(INDEX!$H$34=1,(VLOOKUP($A59,'LA21'!$A$1:$BZ$190,'LA21'!BL$1,0)),
IF(INDEX!$H$34=2,(VLOOKUP($A59,'LA22'!$A$1:$BZ$190,'LA22'!BL$1,0)),
IF(INDEX!$H$34=3,(VLOOKUP($A59,'LA27'!$A$1:$BZ$190,'LA27'!BL$1,0)),0))),".")</f>
        <v>0.03</v>
      </c>
      <c r="BO59" s="59">
        <f>IFERROR(
IF(INDEX!$H$34=1,(VLOOKUP($A59,'LA21'!$A$1:$BZ$190,'LA21'!BM$1,0)),
IF(INDEX!$H$34=2,(VLOOKUP($A59,'LA22'!$A$1:$BZ$190,'LA22'!BM$1,0)),
IF(INDEX!$H$34=3,(VLOOKUP($A59,'LA27'!$A$1:$BZ$190,'LA27'!BM$1,0)),0))),".")</f>
        <v>0.01</v>
      </c>
      <c r="BP59" s="59">
        <f>IFERROR(
IF(INDEX!$H$34=1,(VLOOKUP($A59,'LA21'!$A$1:$BZ$190,'LA21'!BN$1,0)),
IF(INDEX!$H$34=2,(VLOOKUP($A59,'LA22'!$A$1:$BZ$190,'LA22'!BN$1,0)),
IF(INDEX!$H$34=3,(VLOOKUP($A59,'LA27'!$A$1:$BZ$190,'LA27'!BN$1,0)),0))),".")</f>
        <v>0.01</v>
      </c>
      <c r="BQ59" s="59">
        <f>IFERROR(
IF(INDEX!$H$34=1,(VLOOKUP($A59,'LA21'!$A$1:$BZ$190,'LA21'!BO$1,0)),
IF(INDEX!$H$34=2,(VLOOKUP($A59,'LA22'!$A$1:$BZ$190,'LA22'!BO$1,0)),
IF(INDEX!$H$34=3,(VLOOKUP($A59,'LA27'!$A$1:$BZ$190,'LA27'!BO$1,0)),0))),".")</f>
        <v>0.01</v>
      </c>
    </row>
    <row r="60" spans="1:69" x14ac:dyDescent="0.2">
      <c r="A60" s="7">
        <v>308</v>
      </c>
      <c r="B60" s="13" t="s">
        <v>170</v>
      </c>
      <c r="C60" s="96" t="s">
        <v>124</v>
      </c>
      <c r="D60" s="152">
        <f>IFERROR(
IF(INDEX!$H$34=1,(VLOOKUP($A60,'LA21'!$A$1:$BZ$190,'LA21'!B$1,0)),
IF(INDEX!$H$34=2,(VLOOKUP($A60,'LA22'!$A$1:$BZ$190,'LA22'!B$1,0)),
IF(INDEX!$H$34=3,(VLOOKUP($A60,'LA27'!$A$1:$BZ$190,'LA27'!B$1,0)),0))),".")</f>
        <v>1870</v>
      </c>
      <c r="E60" s="58">
        <f>IFERROR(
IF(INDEX!$H$34=1,(VLOOKUP($A60,'LA21'!$A$1:$BZ$190,'LA21'!C$1,0)),
IF(INDEX!$H$34=2,(VLOOKUP($A60,'LA22'!$A$1:$BZ$190,'LA22'!C$1,0)),
IF(INDEX!$H$34=3,(VLOOKUP($A60,'LA27'!$A$1:$BZ$190,'LA27'!C$1,0)),0))),".")</f>
        <v>1860</v>
      </c>
      <c r="F60" s="58">
        <f>IFERROR(
IF(INDEX!$H$34=1,(VLOOKUP($A60,'LA21'!$A$1:$BZ$190,'LA21'!D$1,0)),
IF(INDEX!$H$34=2,(VLOOKUP($A60,'LA22'!$A$1:$BZ$190,'LA22'!D$1,0)),
IF(INDEX!$H$34=3,(VLOOKUP($A60,'LA27'!$A$1:$BZ$190,'LA27'!D$1,0)),0))),".")</f>
        <v>3740</v>
      </c>
      <c r="G60" s="59">
        <f>IFERROR(
IF(INDEX!$H$34=1,(VLOOKUP($A60,'LA21'!$A$1:$BZ$190,'LA21'!E$1,0)),
IF(INDEX!$H$34=2,(VLOOKUP($A60,'LA22'!$A$1:$BZ$190,'LA22'!E$1,0)),
IF(INDEX!$H$34=3,(VLOOKUP($A60,'LA27'!$A$1:$BZ$190,'LA27'!E$1,0)),0))),".")</f>
        <v>0.92</v>
      </c>
      <c r="H60" s="59">
        <f>IFERROR(
IF(INDEX!$H$34=1,(VLOOKUP($A60,'LA21'!$A$1:$BZ$190,'LA21'!F$1,0)),
IF(INDEX!$H$34=2,(VLOOKUP($A60,'LA22'!$A$1:$BZ$190,'LA22'!F$1,0)),
IF(INDEX!$H$34=3,(VLOOKUP($A60,'LA27'!$A$1:$BZ$190,'LA27'!F$1,0)),0))),".")</f>
        <v>0.94</v>
      </c>
      <c r="I60" s="59">
        <f>IFERROR(
IF(INDEX!$H$34=1,(VLOOKUP($A60,'LA21'!$A$1:$BZ$190,'LA21'!G$1,0)),
IF(INDEX!$H$34=2,(VLOOKUP($A60,'LA22'!$A$1:$BZ$190,'LA22'!G$1,0)),
IF(INDEX!$H$34=3,(VLOOKUP($A60,'LA27'!$A$1:$BZ$190,'LA27'!G$1,0)),0))),".")</f>
        <v>0.93</v>
      </c>
      <c r="J60" s="59">
        <f>IFERROR(
IF(INDEX!$H$34=1,(VLOOKUP($A60,'LA21'!$A$1:$BZ$190,'LA21'!H$1,0)),
IF(INDEX!$H$34=2,(VLOOKUP($A60,'LA22'!$A$1:$BZ$190,'LA22'!H$1,0)),
IF(INDEX!$H$34=3,(VLOOKUP($A60,'LA27'!$A$1:$BZ$190,'LA27'!H$1,0)),0))),".")</f>
        <v>0.91</v>
      </c>
      <c r="K60" s="59">
        <f>IFERROR(
IF(INDEX!$H$34=1,(VLOOKUP($A60,'LA21'!$A$1:$BZ$190,'LA21'!I$1,0)),
IF(INDEX!$H$34=2,(VLOOKUP($A60,'LA22'!$A$1:$BZ$190,'LA22'!I$1,0)),
IF(INDEX!$H$34=3,(VLOOKUP($A60,'LA27'!$A$1:$BZ$190,'LA27'!I$1,0)),0))),".")</f>
        <v>0.93</v>
      </c>
      <c r="L60" s="59">
        <f>IFERROR(
IF(INDEX!$H$34=1,(VLOOKUP($A60,'LA21'!$A$1:$BZ$190,'LA21'!J$1,0)),
IF(INDEX!$H$34=2,(VLOOKUP($A60,'LA22'!$A$1:$BZ$190,'LA22'!J$1,0)),
IF(INDEX!$H$34=3,(VLOOKUP($A60,'LA27'!$A$1:$BZ$190,'LA27'!J$1,0)),0))),".")</f>
        <v>0.92</v>
      </c>
      <c r="M60" s="59">
        <f>IFERROR(
IF(INDEX!$H$34=1,(VLOOKUP($A60,'LA21'!$A$1:$BZ$190,'LA21'!K$1,0)),
IF(INDEX!$H$34=2,(VLOOKUP($A60,'LA22'!$A$1:$BZ$190,'LA22'!K$1,0)),
IF(INDEX!$H$34=3,(VLOOKUP($A60,'LA27'!$A$1:$BZ$190,'LA27'!K$1,0)),0))),".")</f>
        <v>0.21</v>
      </c>
      <c r="N60" s="59">
        <f>IFERROR(
IF(INDEX!$H$34=1,(VLOOKUP($A60,'LA21'!$A$1:$BZ$190,'LA21'!L$1,0)),
IF(INDEX!$H$34=2,(VLOOKUP($A60,'LA22'!$A$1:$BZ$190,'LA22'!L$1,0)),
IF(INDEX!$H$34=3,(VLOOKUP($A60,'LA27'!$A$1:$BZ$190,'LA27'!L$1,0)),0))),".")</f>
        <v>0.2</v>
      </c>
      <c r="O60" s="59">
        <f>IFERROR(
IF(INDEX!$H$34=1,(VLOOKUP($A60,'LA21'!$A$1:$BZ$190,'LA21'!M$1,0)),
IF(INDEX!$H$34=2,(VLOOKUP($A60,'LA22'!$A$1:$BZ$190,'LA22'!M$1,0)),
IF(INDEX!$H$34=3,(VLOOKUP($A60,'LA27'!$A$1:$BZ$190,'LA27'!M$1,0)),0))),".")</f>
        <v>0.21</v>
      </c>
      <c r="P60" s="59" t="str">
        <f>IFERROR(
IF(INDEX!$H$34=1,(VLOOKUP($A60,'LA21'!$A$1:$BZ$190,'LA21'!N$1,0)),
IF(INDEX!$H$34=2,(VLOOKUP($A60,'LA22'!$A$1:$BZ$190,'LA22'!N$1,0)),
IF(INDEX!$H$34=3,(VLOOKUP($A60,'LA27'!$A$1:$BZ$190,'LA27'!N$1,0)),0))),".")</f>
        <v>x</v>
      </c>
      <c r="Q60" s="59" t="str">
        <f>IFERROR(
IF(INDEX!$H$34=1,(VLOOKUP($A60,'LA21'!$A$1:$BZ$190,'LA21'!O$1,0)),
IF(INDEX!$H$34=2,(VLOOKUP($A60,'LA22'!$A$1:$BZ$190,'LA22'!O$1,0)),
IF(INDEX!$H$34=3,(VLOOKUP($A60,'LA27'!$A$1:$BZ$190,'LA27'!O$1,0)),0))),".")</f>
        <v>x</v>
      </c>
      <c r="R60" s="59" t="str">
        <f>IFERROR(
IF(INDEX!$H$34=1,(VLOOKUP($A60,'LA21'!$A$1:$BZ$190,'LA21'!P$1,0)),
IF(INDEX!$H$34=2,(VLOOKUP($A60,'LA22'!$A$1:$BZ$190,'LA22'!P$1,0)),
IF(INDEX!$H$34=3,(VLOOKUP($A60,'LA27'!$A$1:$BZ$190,'LA27'!P$1,0)),0))),".")</f>
        <v>-</v>
      </c>
      <c r="S60" s="59">
        <f>IFERROR(
IF(INDEX!$H$34=1,(VLOOKUP($A60,'LA21'!$A$1:$BZ$190,'LA21'!Q$1,0)),
IF(INDEX!$H$34=2,(VLOOKUP($A60,'LA22'!$A$1:$BZ$190,'LA22'!Q$1,0)),
IF(INDEX!$H$34=3,(VLOOKUP($A60,'LA27'!$A$1:$BZ$190,'LA27'!Q$1,0)),0))),".")</f>
        <v>0.02</v>
      </c>
      <c r="T60" s="59">
        <f>IFERROR(
IF(INDEX!$H$34=1,(VLOOKUP($A60,'LA21'!$A$1:$BZ$190,'LA21'!R$1,0)),
IF(INDEX!$H$34=2,(VLOOKUP($A60,'LA22'!$A$1:$BZ$190,'LA22'!R$1,0)),
IF(INDEX!$H$34=3,(VLOOKUP($A60,'LA27'!$A$1:$BZ$190,'LA27'!R$1,0)),0))),".")</f>
        <v>0.03</v>
      </c>
      <c r="U60" s="59">
        <f>IFERROR(
IF(INDEX!$H$34=1,(VLOOKUP($A60,'LA21'!$A$1:$BZ$190,'LA21'!S$1,0)),
IF(INDEX!$H$34=2,(VLOOKUP($A60,'LA22'!$A$1:$BZ$190,'LA22'!S$1,0)),
IF(INDEX!$H$34=3,(VLOOKUP($A60,'LA27'!$A$1:$BZ$190,'LA27'!S$1,0)),0))),".")</f>
        <v>0.03</v>
      </c>
      <c r="V60" s="59">
        <f>IFERROR(
IF(INDEX!$H$34=1,(VLOOKUP($A60,'LA21'!$A$1:$BZ$190,'LA21'!T$1,0)),
IF(INDEX!$H$34=2,(VLOOKUP($A60,'LA22'!$A$1:$BZ$190,'LA22'!T$1,0)),
IF(INDEX!$H$34=3,(VLOOKUP($A60,'LA27'!$A$1:$BZ$190,'LA27'!T$1,0)),0))),".")</f>
        <v>0.61</v>
      </c>
      <c r="W60" s="59">
        <f>IFERROR(
IF(INDEX!$H$34=1,(VLOOKUP($A60,'LA21'!$A$1:$BZ$190,'LA21'!U$1,0)),
IF(INDEX!$H$34=2,(VLOOKUP($A60,'LA22'!$A$1:$BZ$190,'LA22'!U$1,0)),
IF(INDEX!$H$34=3,(VLOOKUP($A60,'LA27'!$A$1:$BZ$190,'LA27'!U$1,0)),0))),".")</f>
        <v>0.6</v>
      </c>
      <c r="X60" s="59">
        <f>IFERROR(
IF(INDEX!$H$34=1,(VLOOKUP($A60,'LA21'!$A$1:$BZ$190,'LA21'!V$1,0)),
IF(INDEX!$H$34=2,(VLOOKUP($A60,'LA22'!$A$1:$BZ$190,'LA22'!V$1,0)),
IF(INDEX!$H$34=3,(VLOOKUP($A60,'LA27'!$A$1:$BZ$190,'LA27'!V$1,0)),0))),".")</f>
        <v>0.6</v>
      </c>
      <c r="Y60" s="59">
        <f>IFERROR(
IF(INDEX!$H$34=1,(VLOOKUP($A60,'LA21'!$A$1:$BZ$190,'LA21'!W$1,0)),
IF(INDEX!$H$34=2,(VLOOKUP($A60,'LA22'!$A$1:$BZ$190,'LA22'!W$1,0)),
IF(INDEX!$H$34=3,(VLOOKUP($A60,'LA27'!$A$1:$BZ$190,'LA27'!W$1,0)),0))),".")</f>
        <v>0.06</v>
      </c>
      <c r="Z60" s="59">
        <f>IFERROR(
IF(INDEX!$H$34=1,(VLOOKUP($A60,'LA21'!$A$1:$BZ$190,'LA21'!X$1,0)),
IF(INDEX!$H$34=2,(VLOOKUP($A60,'LA22'!$A$1:$BZ$190,'LA22'!X$1,0)),
IF(INDEX!$H$34=3,(VLOOKUP($A60,'LA27'!$A$1:$BZ$190,'LA27'!X$1,0)),0))),".")</f>
        <v>0.1</v>
      </c>
      <c r="AA60" s="59">
        <f>IFERROR(
IF(INDEX!$H$34=1,(VLOOKUP($A60,'LA21'!$A$1:$BZ$190,'LA21'!Y$1,0)),
IF(INDEX!$H$34=2,(VLOOKUP($A60,'LA22'!$A$1:$BZ$190,'LA22'!Y$1,0)),
IF(INDEX!$H$34=3,(VLOOKUP($A60,'LA27'!$A$1:$BZ$190,'LA27'!Y$1,0)),0))),".")</f>
        <v>0.08</v>
      </c>
      <c r="AB60" s="59">
        <f>IFERROR(
IF(INDEX!$H$34=1,(VLOOKUP($A60,'LA21'!$A$1:$BZ$190,'LA21'!Z$1,0)),
IF(INDEX!$H$34=2,(VLOOKUP($A60,'LA22'!$A$1:$BZ$190,'LA22'!Z$1,0)),
IF(INDEX!$H$34=3,(VLOOKUP($A60,'LA27'!$A$1:$BZ$190,'LA27'!Z$1,0)),0))),".")</f>
        <v>0</v>
      </c>
      <c r="AC60" s="59">
        <f>IFERROR(
IF(INDEX!$H$34=1,(VLOOKUP($A60,'LA21'!$A$1:$BZ$190,'LA21'!AA$1,0)),
IF(INDEX!$H$34=2,(VLOOKUP($A60,'LA22'!$A$1:$BZ$190,'LA22'!AA$1,0)),
IF(INDEX!$H$34=3,(VLOOKUP($A60,'LA27'!$A$1:$BZ$190,'LA27'!AA$1,0)),0))),".")</f>
        <v>0</v>
      </c>
      <c r="AD60" s="59">
        <f>IFERROR(
IF(INDEX!$H$34=1,(VLOOKUP($A60,'LA21'!$A$1:$BZ$190,'LA21'!AB$1,0)),
IF(INDEX!$H$34=2,(VLOOKUP($A60,'LA22'!$A$1:$BZ$190,'LA22'!AB$1,0)),
IF(INDEX!$H$34=3,(VLOOKUP($A60,'LA27'!$A$1:$BZ$190,'LA27'!AB$1,0)),0))),".")</f>
        <v>0</v>
      </c>
      <c r="AE60" s="59">
        <f>IFERROR(
IF(INDEX!$H$34=1,(VLOOKUP($A60,'LA21'!$A$1:$BZ$190,'LA21'!AC$1,0)),
IF(INDEX!$H$34=2,(VLOOKUP($A60,'LA22'!$A$1:$BZ$190,'LA22'!AC$1,0)),
IF(INDEX!$H$34=3,(VLOOKUP($A60,'LA27'!$A$1:$BZ$190,'LA27'!AC$1,0)),0))),".")</f>
        <v>0</v>
      </c>
      <c r="AF60" s="59" t="str">
        <f>IFERROR(
IF(INDEX!$H$34=1,(VLOOKUP($A60,'LA21'!$A$1:$BZ$190,'LA21'!AD$1,0)),
IF(INDEX!$H$34=2,(VLOOKUP($A60,'LA22'!$A$1:$BZ$190,'LA22'!AD$1,0)),
IF(INDEX!$H$34=3,(VLOOKUP($A60,'LA27'!$A$1:$BZ$190,'LA27'!AD$1,0)),0))),".")</f>
        <v>x</v>
      </c>
      <c r="AG60" s="59" t="str">
        <f>IFERROR(
IF(INDEX!$H$34=1,(VLOOKUP($A60,'LA21'!$A$1:$BZ$190,'LA21'!AE$1,0)),
IF(INDEX!$H$34=2,(VLOOKUP($A60,'LA22'!$A$1:$BZ$190,'LA22'!AE$1,0)),
IF(INDEX!$H$34=3,(VLOOKUP($A60,'LA27'!$A$1:$BZ$190,'LA27'!AE$1,0)),0))),".")</f>
        <v>x</v>
      </c>
      <c r="AH60" s="59" t="str">
        <f>IFERROR(
IF(INDEX!$H$34=1,(VLOOKUP($A60,'LA21'!$A$1:$BZ$190,'LA21'!AF$1,0)),
IF(INDEX!$H$34=2,(VLOOKUP($A60,'LA22'!$A$1:$BZ$190,'LA22'!AF$1,0)),
IF(INDEX!$H$34=3,(VLOOKUP($A60,'LA27'!$A$1:$BZ$190,'LA27'!AF$1,0)),0))),".")</f>
        <v>x</v>
      </c>
      <c r="AI60" s="59" t="str">
        <f>IFERROR(
IF(INDEX!$H$34=1,(VLOOKUP($A60,'LA21'!$A$1:$BZ$190,'LA21'!AG$1,0)),
IF(INDEX!$H$34=2,(VLOOKUP($A60,'LA22'!$A$1:$BZ$190,'LA22'!AG$1,0)),
IF(INDEX!$H$34=3,(VLOOKUP($A60,'LA27'!$A$1:$BZ$190,'LA27'!AG$1,0)),0))),".")</f>
        <v>x</v>
      </c>
      <c r="AJ60" s="59" t="str">
        <f>IFERROR(
IF(INDEX!$H$34=1,(VLOOKUP($A60,'LA21'!$A$1:$BZ$190,'LA21'!AH$1,0)),
IF(INDEX!$H$34=2,(VLOOKUP($A60,'LA22'!$A$1:$BZ$190,'LA22'!AH$1,0)),
IF(INDEX!$H$34=3,(VLOOKUP($A60,'LA27'!$A$1:$BZ$190,'LA27'!AH$1,0)),0))),".")</f>
        <v>x</v>
      </c>
      <c r="AK60" s="59">
        <f>IFERROR(
IF(INDEX!$H$34=1,(VLOOKUP($A60,'LA21'!$A$1:$BZ$190,'LA21'!AI$1,0)),
IF(INDEX!$H$34=2,(VLOOKUP($A60,'LA22'!$A$1:$BZ$190,'LA22'!AI$1,0)),
IF(INDEX!$H$34=3,(VLOOKUP($A60,'LA27'!$A$1:$BZ$190,'LA27'!AI$1,0)),0))),".")</f>
        <v>0.03</v>
      </c>
      <c r="AL60" s="59">
        <f>IFERROR(
IF(INDEX!$H$34=1,(VLOOKUP($A60,'LA21'!$A$1:$BZ$190,'LA21'!AJ$1,0)),
IF(INDEX!$H$34=2,(VLOOKUP($A60,'LA22'!$A$1:$BZ$190,'LA22'!AJ$1,0)),
IF(INDEX!$H$34=3,(VLOOKUP($A60,'LA27'!$A$1:$BZ$190,'LA27'!AJ$1,0)),0))),".")</f>
        <v>0.02</v>
      </c>
      <c r="AM60" s="59">
        <f>IFERROR(
IF(INDEX!$H$34=1,(VLOOKUP($A60,'LA21'!$A$1:$BZ$190,'LA21'!AK$1,0)),
IF(INDEX!$H$34=2,(VLOOKUP($A60,'LA22'!$A$1:$BZ$190,'LA22'!AK$1,0)),
IF(INDEX!$H$34=3,(VLOOKUP($A60,'LA27'!$A$1:$BZ$190,'LA27'!AK$1,0)),0))),".")</f>
        <v>0.03</v>
      </c>
      <c r="AN60" s="59">
        <f>IFERROR(
IF(INDEX!$H$34=1,(VLOOKUP($A60,'LA21'!$A$1:$BZ$190,'LA21'!AL$1,0)),
IF(INDEX!$H$34=2,(VLOOKUP($A60,'LA22'!$A$1:$BZ$190,'LA22'!AL$1,0)),
IF(INDEX!$H$34=3,(VLOOKUP($A60,'LA27'!$A$1:$BZ$190,'LA27'!AL$1,0)),0))),".")</f>
        <v>0</v>
      </c>
      <c r="AO60" s="59">
        <f>IFERROR(
IF(INDEX!$H$34=1,(VLOOKUP($A60,'LA21'!$A$1:$BZ$190,'LA21'!AM$1,0)),
IF(INDEX!$H$34=2,(VLOOKUP($A60,'LA22'!$A$1:$BZ$190,'LA22'!AM$1,0)),
IF(INDEX!$H$34=3,(VLOOKUP($A60,'LA27'!$A$1:$BZ$190,'LA27'!AM$1,0)),0))),".")</f>
        <v>0</v>
      </c>
      <c r="AP60" s="59">
        <f>IFERROR(
IF(INDEX!$H$34=1,(VLOOKUP($A60,'LA21'!$A$1:$BZ$190,'LA21'!AN$1,0)),
IF(INDEX!$H$34=2,(VLOOKUP($A60,'LA22'!$A$1:$BZ$190,'LA22'!AN$1,0)),
IF(INDEX!$H$34=3,(VLOOKUP($A60,'LA27'!$A$1:$BZ$190,'LA27'!AN$1,0)),0))),".")</f>
        <v>0</v>
      </c>
      <c r="AQ60" s="59" t="str">
        <f>IFERROR(
IF(INDEX!$H$34=1,(VLOOKUP($A60,'LA21'!$A$1:$BZ$190,'LA21'!AO$1,0)),
IF(INDEX!$H$34=2,(VLOOKUP($A60,'LA22'!$A$1:$BZ$190,'LA22'!AO$1,0)),
IF(INDEX!$H$34=3,(VLOOKUP($A60,'LA27'!$A$1:$BZ$190,'LA27'!AO$1,0)),0))),".")</f>
        <v>x</v>
      </c>
      <c r="AR60" s="59" t="str">
        <f>IFERROR(
IF(INDEX!$H$34=1,(VLOOKUP($A60,'LA21'!$A$1:$BZ$190,'LA21'!AP$1,0)),
IF(INDEX!$H$34=2,(VLOOKUP($A60,'LA22'!$A$1:$BZ$190,'LA22'!AP$1,0)),
IF(INDEX!$H$34=3,(VLOOKUP($A60,'LA27'!$A$1:$BZ$190,'LA27'!AP$1,0)),0))),".")</f>
        <v>x</v>
      </c>
      <c r="AS60" s="59" t="str">
        <f>IFERROR(
IF(INDEX!$H$34=1,(VLOOKUP($A60,'LA21'!$A$1:$BZ$190,'LA21'!AQ$1,0)),
IF(INDEX!$H$34=2,(VLOOKUP($A60,'LA22'!$A$1:$BZ$190,'LA22'!AQ$1,0)),
IF(INDEX!$H$34=3,(VLOOKUP($A60,'LA27'!$A$1:$BZ$190,'LA27'!AQ$1,0)),0))),".")</f>
        <v>-</v>
      </c>
      <c r="AT60" s="59">
        <f>IFERROR(
IF(INDEX!$H$34=1,(VLOOKUP($A60,'LA21'!$A$1:$BZ$190,'LA21'!AR$1,0)),
IF(INDEX!$H$34=2,(VLOOKUP($A60,'LA22'!$A$1:$BZ$190,'LA22'!AR$1,0)),
IF(INDEX!$H$34=3,(VLOOKUP($A60,'LA27'!$A$1:$BZ$190,'LA27'!AR$1,0)),0))),".")</f>
        <v>0.01</v>
      </c>
      <c r="AU60" s="59" t="str">
        <f>IFERROR(
IF(INDEX!$H$34=1,(VLOOKUP($A60,'LA21'!$A$1:$BZ$190,'LA21'!AS$1,0)),
IF(INDEX!$H$34=2,(VLOOKUP($A60,'LA22'!$A$1:$BZ$190,'LA22'!AS$1,0)),
IF(INDEX!$H$34=3,(VLOOKUP($A60,'LA27'!$A$1:$BZ$190,'LA27'!AS$1,0)),0))),".")</f>
        <v>-</v>
      </c>
      <c r="AV60" s="59">
        <f>IFERROR(
IF(INDEX!$H$34=1,(VLOOKUP($A60,'LA21'!$A$1:$BZ$190,'LA21'!AT$1,0)),
IF(INDEX!$H$34=2,(VLOOKUP($A60,'LA22'!$A$1:$BZ$190,'LA22'!AT$1,0)),
IF(INDEX!$H$34=3,(VLOOKUP($A60,'LA27'!$A$1:$BZ$190,'LA27'!AT$1,0)),0))),".")</f>
        <v>0.01</v>
      </c>
      <c r="AW60" s="59">
        <f>IFERROR(
IF(INDEX!$H$34=1,(VLOOKUP($A60,'LA21'!$A$1:$BZ$190,'LA21'!AU$1,0)),
IF(INDEX!$H$34=2,(VLOOKUP($A60,'LA22'!$A$1:$BZ$190,'LA22'!AU$1,0)),
IF(INDEX!$H$34=3,(VLOOKUP($A60,'LA27'!$A$1:$BZ$190,'LA27'!AU$1,0)),0))),".")</f>
        <v>0.01</v>
      </c>
      <c r="AX60" s="59" t="str">
        <f>IFERROR(
IF(INDEX!$H$34=1,(VLOOKUP($A60,'LA21'!$A$1:$BZ$190,'LA21'!AV$1,0)),
IF(INDEX!$H$34=2,(VLOOKUP($A60,'LA22'!$A$1:$BZ$190,'LA22'!AV$1,0)),
IF(INDEX!$H$34=3,(VLOOKUP($A60,'LA27'!$A$1:$BZ$190,'LA27'!AV$1,0)),0))),".")</f>
        <v>x</v>
      </c>
      <c r="AY60" s="59">
        <f>IFERROR(
IF(INDEX!$H$34=1,(VLOOKUP($A60,'LA21'!$A$1:$BZ$190,'LA21'!AW$1,0)),
IF(INDEX!$H$34=2,(VLOOKUP($A60,'LA22'!$A$1:$BZ$190,'LA22'!AW$1,0)),
IF(INDEX!$H$34=3,(VLOOKUP($A60,'LA27'!$A$1:$BZ$190,'LA27'!AW$1,0)),0))),".")</f>
        <v>0.01</v>
      </c>
      <c r="AZ60" s="59" t="str">
        <f>IFERROR(
IF(INDEX!$H$34=1,(VLOOKUP($A60,'LA21'!$A$1:$BZ$190,'LA21'!AX$1,0)),
IF(INDEX!$H$34=2,(VLOOKUP($A60,'LA22'!$A$1:$BZ$190,'LA22'!AX$1,0)),
IF(INDEX!$H$34=3,(VLOOKUP($A60,'LA27'!$A$1:$BZ$190,'LA27'!AX$1,0)),0))),".")</f>
        <v>x</v>
      </c>
      <c r="BA60" s="59" t="str">
        <f>IFERROR(
IF(INDEX!$H$34=1,(VLOOKUP($A60,'LA21'!$A$1:$BZ$190,'LA21'!AY$1,0)),
IF(INDEX!$H$34=2,(VLOOKUP($A60,'LA22'!$A$1:$BZ$190,'LA22'!AY$1,0)),
IF(INDEX!$H$34=3,(VLOOKUP($A60,'LA27'!$A$1:$BZ$190,'LA27'!AY$1,0)),0))),".")</f>
        <v>x</v>
      </c>
      <c r="BB60" s="59" t="str">
        <f>IFERROR(
IF(INDEX!$H$34=1,(VLOOKUP($A60,'LA21'!$A$1:$BZ$190,'LA21'!AZ$1,0)),
IF(INDEX!$H$34=2,(VLOOKUP($A60,'LA22'!$A$1:$BZ$190,'LA22'!AZ$1,0)),
IF(INDEX!$H$34=3,(VLOOKUP($A60,'LA27'!$A$1:$BZ$190,'LA27'!AZ$1,0)),0))),".")</f>
        <v>x</v>
      </c>
      <c r="BC60" s="59" t="str">
        <f>IFERROR(
IF(INDEX!$H$34=1,(VLOOKUP($A60,'LA21'!$A$1:$BZ$190,'LA21'!BA$1,0)),
IF(INDEX!$H$34=2,(VLOOKUP($A60,'LA22'!$A$1:$BZ$190,'LA22'!BA$1,0)),
IF(INDEX!$H$34=3,(VLOOKUP($A60,'LA27'!$A$1:$BZ$190,'LA27'!BA$1,0)),0))),".")</f>
        <v>x</v>
      </c>
      <c r="BD60" s="59">
        <f>IFERROR(
IF(INDEX!$H$34=1,(VLOOKUP($A60,'LA21'!$A$1:$BZ$190,'LA21'!BB$1,0)),
IF(INDEX!$H$34=2,(VLOOKUP($A60,'LA22'!$A$1:$BZ$190,'LA22'!BB$1,0)),
IF(INDEX!$H$34=3,(VLOOKUP($A60,'LA27'!$A$1:$BZ$190,'LA27'!BB$1,0)),0))),".")</f>
        <v>0</v>
      </c>
      <c r="BE60" s="59" t="str">
        <f>IFERROR(
IF(INDEX!$H$34=1,(VLOOKUP($A60,'LA21'!$A$1:$BZ$190,'LA21'!BC$1,0)),
IF(INDEX!$H$34=2,(VLOOKUP($A60,'LA22'!$A$1:$BZ$190,'LA22'!BC$1,0)),
IF(INDEX!$H$34=3,(VLOOKUP($A60,'LA27'!$A$1:$BZ$190,'LA27'!BC$1,0)),0))),".")</f>
        <v>x</v>
      </c>
      <c r="BF60" s="59" t="str">
        <f>IFERROR(
IF(INDEX!$H$34=1,(VLOOKUP($A60,'LA21'!$A$1:$BZ$190,'LA21'!BD$1,0)),
IF(INDEX!$H$34=2,(VLOOKUP($A60,'LA22'!$A$1:$BZ$190,'LA22'!BD$1,0)),
IF(INDEX!$H$34=3,(VLOOKUP($A60,'LA27'!$A$1:$BZ$190,'LA27'!BD$1,0)),0))),".")</f>
        <v>x</v>
      </c>
      <c r="BG60" s="59" t="str">
        <f>IFERROR(
IF(INDEX!$H$34=1,(VLOOKUP($A60,'LA21'!$A$1:$BZ$190,'LA21'!BE$1,0)),
IF(INDEX!$H$34=2,(VLOOKUP($A60,'LA22'!$A$1:$BZ$190,'LA22'!BE$1,0)),
IF(INDEX!$H$34=3,(VLOOKUP($A60,'LA27'!$A$1:$BZ$190,'LA27'!BE$1,0)),0))),".")</f>
        <v>-</v>
      </c>
      <c r="BH60" s="59" t="str">
        <f>IFERROR(
IF(INDEX!$H$34=1,(VLOOKUP($A60,'LA21'!$A$1:$BZ$190,'LA21'!BF$1,0)),
IF(INDEX!$H$34=2,(VLOOKUP($A60,'LA22'!$A$1:$BZ$190,'LA22'!BF$1,0)),
IF(INDEX!$H$34=3,(VLOOKUP($A60,'LA27'!$A$1:$BZ$190,'LA27'!BF$1,0)),0))),".")</f>
        <v>-</v>
      </c>
      <c r="BI60" s="59">
        <f>IFERROR(
IF(INDEX!$H$34=1,(VLOOKUP($A60,'LA21'!$A$1:$BZ$190,'LA21'!BG$1,0)),
IF(INDEX!$H$34=2,(VLOOKUP($A60,'LA22'!$A$1:$BZ$190,'LA22'!BG$1,0)),
IF(INDEX!$H$34=3,(VLOOKUP($A60,'LA27'!$A$1:$BZ$190,'LA27'!BG$1,0)),0))),".")</f>
        <v>0.04</v>
      </c>
      <c r="BJ60" s="59">
        <f>IFERROR(
IF(INDEX!$H$34=1,(VLOOKUP($A60,'LA21'!$A$1:$BZ$190,'LA21'!BH$1,0)),
IF(INDEX!$H$34=2,(VLOOKUP($A60,'LA22'!$A$1:$BZ$190,'LA22'!BH$1,0)),
IF(INDEX!$H$34=3,(VLOOKUP($A60,'LA27'!$A$1:$BZ$190,'LA27'!BH$1,0)),0))),".")</f>
        <v>0.03</v>
      </c>
      <c r="BK60" s="59">
        <f>IFERROR(
IF(INDEX!$H$34=1,(VLOOKUP($A60,'LA21'!$A$1:$BZ$190,'LA21'!BI$1,0)),
IF(INDEX!$H$34=2,(VLOOKUP($A60,'LA22'!$A$1:$BZ$190,'LA22'!BI$1,0)),
IF(INDEX!$H$34=3,(VLOOKUP($A60,'LA27'!$A$1:$BZ$190,'LA27'!BI$1,0)),0))),".")</f>
        <v>0.04</v>
      </c>
      <c r="BL60" s="59">
        <f>IFERROR(
IF(INDEX!$H$34=1,(VLOOKUP($A60,'LA21'!$A$1:$BZ$190,'LA21'!BJ$1,0)),
IF(INDEX!$H$34=2,(VLOOKUP($A60,'LA22'!$A$1:$BZ$190,'LA22'!BJ$1,0)),
IF(INDEX!$H$34=3,(VLOOKUP($A60,'LA27'!$A$1:$BZ$190,'LA27'!BJ$1,0)),0))),".")</f>
        <v>0.01</v>
      </c>
      <c r="BM60" s="59">
        <f>IFERROR(
IF(INDEX!$H$34=1,(VLOOKUP($A60,'LA21'!$A$1:$BZ$190,'LA21'!BK$1,0)),
IF(INDEX!$H$34=2,(VLOOKUP($A60,'LA22'!$A$1:$BZ$190,'LA22'!BK$1,0)),
IF(INDEX!$H$34=3,(VLOOKUP($A60,'LA27'!$A$1:$BZ$190,'LA27'!BK$1,0)),0))),".")</f>
        <v>0.01</v>
      </c>
      <c r="BN60" s="59">
        <f>IFERROR(
IF(INDEX!$H$34=1,(VLOOKUP($A60,'LA21'!$A$1:$BZ$190,'LA21'!BL$1,0)),
IF(INDEX!$H$34=2,(VLOOKUP($A60,'LA22'!$A$1:$BZ$190,'LA22'!BL$1,0)),
IF(INDEX!$H$34=3,(VLOOKUP($A60,'LA27'!$A$1:$BZ$190,'LA27'!BL$1,0)),0))),".")</f>
        <v>0.01</v>
      </c>
      <c r="BO60" s="59">
        <f>IFERROR(
IF(INDEX!$H$34=1,(VLOOKUP($A60,'LA21'!$A$1:$BZ$190,'LA21'!BM$1,0)),
IF(INDEX!$H$34=2,(VLOOKUP($A60,'LA22'!$A$1:$BZ$190,'LA22'!BM$1,0)),
IF(INDEX!$H$34=3,(VLOOKUP($A60,'LA27'!$A$1:$BZ$190,'LA27'!BM$1,0)),0))),".")</f>
        <v>0.02</v>
      </c>
      <c r="BP60" s="59">
        <f>IFERROR(
IF(INDEX!$H$34=1,(VLOOKUP($A60,'LA21'!$A$1:$BZ$190,'LA21'!BN$1,0)),
IF(INDEX!$H$34=2,(VLOOKUP($A60,'LA22'!$A$1:$BZ$190,'LA22'!BN$1,0)),
IF(INDEX!$H$34=3,(VLOOKUP($A60,'LA27'!$A$1:$BZ$190,'LA27'!BN$1,0)),0))),".")</f>
        <v>0.02</v>
      </c>
      <c r="BQ60" s="59">
        <f>IFERROR(
IF(INDEX!$H$34=1,(VLOOKUP($A60,'LA21'!$A$1:$BZ$190,'LA21'!BO$1,0)),
IF(INDEX!$H$34=2,(VLOOKUP($A60,'LA22'!$A$1:$BZ$190,'LA22'!BO$1,0)),
IF(INDEX!$H$34=3,(VLOOKUP($A60,'LA27'!$A$1:$BZ$190,'LA27'!BO$1,0)),0))),".")</f>
        <v>0.02</v>
      </c>
    </row>
    <row r="61" spans="1:69" x14ac:dyDescent="0.2">
      <c r="A61" s="7">
        <v>881</v>
      </c>
      <c r="B61" s="13" t="s">
        <v>171</v>
      </c>
      <c r="C61" s="96" t="s">
        <v>120</v>
      </c>
      <c r="D61" s="152">
        <f>IFERROR(
IF(INDEX!$H$34=1,(VLOOKUP($A61,'LA21'!$A$1:$BZ$190,'LA21'!B$1,0)),
IF(INDEX!$H$34=2,(VLOOKUP($A61,'LA22'!$A$1:$BZ$190,'LA22'!B$1,0)),
IF(INDEX!$H$34=3,(VLOOKUP($A61,'LA27'!$A$1:$BZ$190,'LA27'!B$1,0)),0))),".")</f>
        <v>7930</v>
      </c>
      <c r="E61" s="58">
        <f>IFERROR(
IF(INDEX!$H$34=1,(VLOOKUP($A61,'LA21'!$A$1:$BZ$190,'LA21'!C$1,0)),
IF(INDEX!$H$34=2,(VLOOKUP($A61,'LA22'!$A$1:$BZ$190,'LA22'!C$1,0)),
IF(INDEX!$H$34=3,(VLOOKUP($A61,'LA27'!$A$1:$BZ$190,'LA27'!C$1,0)),0))),".")</f>
        <v>7570</v>
      </c>
      <c r="F61" s="58">
        <f>IFERROR(
IF(INDEX!$H$34=1,(VLOOKUP($A61,'LA21'!$A$1:$BZ$190,'LA21'!D$1,0)),
IF(INDEX!$H$34=2,(VLOOKUP($A61,'LA22'!$A$1:$BZ$190,'LA22'!D$1,0)),
IF(INDEX!$H$34=3,(VLOOKUP($A61,'LA27'!$A$1:$BZ$190,'LA27'!D$1,0)),0))),".")</f>
        <v>15500</v>
      </c>
      <c r="G61" s="59">
        <f>IFERROR(
IF(INDEX!$H$34=1,(VLOOKUP($A61,'LA21'!$A$1:$BZ$190,'LA21'!E$1,0)),
IF(INDEX!$H$34=2,(VLOOKUP($A61,'LA22'!$A$1:$BZ$190,'LA22'!E$1,0)),
IF(INDEX!$H$34=3,(VLOOKUP($A61,'LA27'!$A$1:$BZ$190,'LA27'!E$1,0)),0))),".")</f>
        <v>0.92</v>
      </c>
      <c r="H61" s="59">
        <f>IFERROR(
IF(INDEX!$H$34=1,(VLOOKUP($A61,'LA21'!$A$1:$BZ$190,'LA21'!F$1,0)),
IF(INDEX!$H$34=2,(VLOOKUP($A61,'LA22'!$A$1:$BZ$190,'LA22'!F$1,0)),
IF(INDEX!$H$34=3,(VLOOKUP($A61,'LA27'!$A$1:$BZ$190,'LA27'!F$1,0)),0))),".")</f>
        <v>0.92</v>
      </c>
      <c r="I61" s="59">
        <f>IFERROR(
IF(INDEX!$H$34=1,(VLOOKUP($A61,'LA21'!$A$1:$BZ$190,'LA21'!G$1,0)),
IF(INDEX!$H$34=2,(VLOOKUP($A61,'LA22'!$A$1:$BZ$190,'LA22'!G$1,0)),
IF(INDEX!$H$34=3,(VLOOKUP($A61,'LA27'!$A$1:$BZ$190,'LA27'!G$1,0)),0))),".")</f>
        <v>0.92</v>
      </c>
      <c r="J61" s="59">
        <f>IFERROR(
IF(INDEX!$H$34=1,(VLOOKUP($A61,'LA21'!$A$1:$BZ$190,'LA21'!H$1,0)),
IF(INDEX!$H$34=2,(VLOOKUP($A61,'LA22'!$A$1:$BZ$190,'LA22'!H$1,0)),
IF(INDEX!$H$34=3,(VLOOKUP($A61,'LA27'!$A$1:$BZ$190,'LA27'!H$1,0)),0))),".")</f>
        <v>0.89</v>
      </c>
      <c r="K61" s="59">
        <f>IFERROR(
IF(INDEX!$H$34=1,(VLOOKUP($A61,'LA21'!$A$1:$BZ$190,'LA21'!I$1,0)),
IF(INDEX!$H$34=2,(VLOOKUP($A61,'LA22'!$A$1:$BZ$190,'LA22'!I$1,0)),
IF(INDEX!$H$34=3,(VLOOKUP($A61,'LA27'!$A$1:$BZ$190,'LA27'!I$1,0)),0))),".")</f>
        <v>0.9</v>
      </c>
      <c r="L61" s="59">
        <f>IFERROR(
IF(INDEX!$H$34=1,(VLOOKUP($A61,'LA21'!$A$1:$BZ$190,'LA21'!J$1,0)),
IF(INDEX!$H$34=2,(VLOOKUP($A61,'LA22'!$A$1:$BZ$190,'LA22'!J$1,0)),
IF(INDEX!$H$34=3,(VLOOKUP($A61,'LA27'!$A$1:$BZ$190,'LA27'!J$1,0)),0))),".")</f>
        <v>0.89</v>
      </c>
      <c r="M61" s="59">
        <f>IFERROR(
IF(INDEX!$H$34=1,(VLOOKUP($A61,'LA21'!$A$1:$BZ$190,'LA21'!K$1,0)),
IF(INDEX!$H$34=2,(VLOOKUP($A61,'LA22'!$A$1:$BZ$190,'LA22'!K$1,0)),
IF(INDEX!$H$34=3,(VLOOKUP($A61,'LA27'!$A$1:$BZ$190,'LA27'!K$1,0)),0))),".")</f>
        <v>0.34</v>
      </c>
      <c r="N61" s="59">
        <f>IFERROR(
IF(INDEX!$H$34=1,(VLOOKUP($A61,'LA21'!$A$1:$BZ$190,'LA21'!L$1,0)),
IF(INDEX!$H$34=2,(VLOOKUP($A61,'LA22'!$A$1:$BZ$190,'LA22'!L$1,0)),
IF(INDEX!$H$34=3,(VLOOKUP($A61,'LA27'!$A$1:$BZ$190,'LA27'!L$1,0)),0))),".")</f>
        <v>0.3</v>
      </c>
      <c r="O61" s="59">
        <f>IFERROR(
IF(INDEX!$H$34=1,(VLOOKUP($A61,'LA21'!$A$1:$BZ$190,'LA21'!M$1,0)),
IF(INDEX!$H$34=2,(VLOOKUP($A61,'LA22'!$A$1:$BZ$190,'LA22'!M$1,0)),
IF(INDEX!$H$34=3,(VLOOKUP($A61,'LA27'!$A$1:$BZ$190,'LA27'!M$1,0)),0))),".")</f>
        <v>0.32</v>
      </c>
      <c r="P61" s="59" t="str">
        <f>IFERROR(
IF(INDEX!$H$34=1,(VLOOKUP($A61,'LA21'!$A$1:$BZ$190,'LA21'!N$1,0)),
IF(INDEX!$H$34=2,(VLOOKUP($A61,'LA22'!$A$1:$BZ$190,'LA22'!N$1,0)),
IF(INDEX!$H$34=3,(VLOOKUP($A61,'LA27'!$A$1:$BZ$190,'LA27'!N$1,0)),0))),".")</f>
        <v>-</v>
      </c>
      <c r="Q61" s="59" t="str">
        <f>IFERROR(
IF(INDEX!$H$34=1,(VLOOKUP($A61,'LA21'!$A$1:$BZ$190,'LA21'!O$1,0)),
IF(INDEX!$H$34=2,(VLOOKUP($A61,'LA22'!$A$1:$BZ$190,'LA22'!O$1,0)),
IF(INDEX!$H$34=3,(VLOOKUP($A61,'LA27'!$A$1:$BZ$190,'LA27'!O$1,0)),0))),".")</f>
        <v>-</v>
      </c>
      <c r="R61" s="59" t="str">
        <f>IFERROR(
IF(INDEX!$H$34=1,(VLOOKUP($A61,'LA21'!$A$1:$BZ$190,'LA21'!P$1,0)),
IF(INDEX!$H$34=2,(VLOOKUP($A61,'LA22'!$A$1:$BZ$190,'LA22'!P$1,0)),
IF(INDEX!$H$34=3,(VLOOKUP($A61,'LA27'!$A$1:$BZ$190,'LA27'!P$1,0)),0))),".")</f>
        <v>-</v>
      </c>
      <c r="S61" s="59">
        <f>IFERROR(
IF(INDEX!$H$34=1,(VLOOKUP($A61,'LA21'!$A$1:$BZ$190,'LA21'!Q$1,0)),
IF(INDEX!$H$34=2,(VLOOKUP($A61,'LA22'!$A$1:$BZ$190,'LA22'!Q$1,0)),
IF(INDEX!$H$34=3,(VLOOKUP($A61,'LA27'!$A$1:$BZ$190,'LA27'!Q$1,0)),0))),".")</f>
        <v>0.04</v>
      </c>
      <c r="T61" s="59">
        <f>IFERROR(
IF(INDEX!$H$34=1,(VLOOKUP($A61,'LA21'!$A$1:$BZ$190,'LA21'!R$1,0)),
IF(INDEX!$H$34=2,(VLOOKUP($A61,'LA22'!$A$1:$BZ$190,'LA22'!R$1,0)),
IF(INDEX!$H$34=3,(VLOOKUP($A61,'LA27'!$A$1:$BZ$190,'LA27'!R$1,0)),0))),".")</f>
        <v>0.04</v>
      </c>
      <c r="U61" s="59">
        <f>IFERROR(
IF(INDEX!$H$34=1,(VLOOKUP($A61,'LA21'!$A$1:$BZ$190,'LA21'!S$1,0)),
IF(INDEX!$H$34=2,(VLOOKUP($A61,'LA22'!$A$1:$BZ$190,'LA22'!S$1,0)),
IF(INDEX!$H$34=3,(VLOOKUP($A61,'LA27'!$A$1:$BZ$190,'LA27'!S$1,0)),0))),".")</f>
        <v>0.04</v>
      </c>
      <c r="V61" s="59">
        <f>IFERROR(
IF(INDEX!$H$34=1,(VLOOKUP($A61,'LA21'!$A$1:$BZ$190,'LA21'!T$1,0)),
IF(INDEX!$H$34=2,(VLOOKUP($A61,'LA22'!$A$1:$BZ$190,'LA22'!T$1,0)),
IF(INDEX!$H$34=3,(VLOOKUP($A61,'LA27'!$A$1:$BZ$190,'LA27'!T$1,0)),0))),".")</f>
        <v>0.35</v>
      </c>
      <c r="W61" s="59">
        <f>IFERROR(
IF(INDEX!$H$34=1,(VLOOKUP($A61,'LA21'!$A$1:$BZ$190,'LA21'!U$1,0)),
IF(INDEX!$H$34=2,(VLOOKUP($A61,'LA22'!$A$1:$BZ$190,'LA22'!U$1,0)),
IF(INDEX!$H$34=3,(VLOOKUP($A61,'LA27'!$A$1:$BZ$190,'LA27'!U$1,0)),0))),".")</f>
        <v>0.39</v>
      </c>
      <c r="X61" s="59">
        <f>IFERROR(
IF(INDEX!$H$34=1,(VLOOKUP($A61,'LA21'!$A$1:$BZ$190,'LA21'!V$1,0)),
IF(INDEX!$H$34=2,(VLOOKUP($A61,'LA22'!$A$1:$BZ$190,'LA22'!V$1,0)),
IF(INDEX!$H$34=3,(VLOOKUP($A61,'LA27'!$A$1:$BZ$190,'LA27'!V$1,0)),0))),".")</f>
        <v>0.37</v>
      </c>
      <c r="Y61" s="59">
        <f>IFERROR(
IF(INDEX!$H$34=1,(VLOOKUP($A61,'LA21'!$A$1:$BZ$190,'LA21'!W$1,0)),
IF(INDEX!$H$34=2,(VLOOKUP($A61,'LA22'!$A$1:$BZ$190,'LA22'!W$1,0)),
IF(INDEX!$H$34=3,(VLOOKUP($A61,'LA27'!$A$1:$BZ$190,'LA27'!W$1,0)),0))),".")</f>
        <v>0.14000000000000001</v>
      </c>
      <c r="Z61" s="59">
        <f>IFERROR(
IF(INDEX!$H$34=1,(VLOOKUP($A61,'LA21'!$A$1:$BZ$190,'LA21'!X$1,0)),
IF(INDEX!$H$34=2,(VLOOKUP($A61,'LA22'!$A$1:$BZ$190,'LA22'!X$1,0)),
IF(INDEX!$H$34=3,(VLOOKUP($A61,'LA27'!$A$1:$BZ$190,'LA27'!X$1,0)),0))),".")</f>
        <v>0.17</v>
      </c>
      <c r="AA61" s="59">
        <f>IFERROR(
IF(INDEX!$H$34=1,(VLOOKUP($A61,'LA21'!$A$1:$BZ$190,'LA21'!Y$1,0)),
IF(INDEX!$H$34=2,(VLOOKUP($A61,'LA22'!$A$1:$BZ$190,'LA22'!Y$1,0)),
IF(INDEX!$H$34=3,(VLOOKUP($A61,'LA27'!$A$1:$BZ$190,'LA27'!Y$1,0)),0))),".")</f>
        <v>0.15</v>
      </c>
      <c r="AB61" s="59" t="str">
        <f>IFERROR(
IF(INDEX!$H$34=1,(VLOOKUP($A61,'LA21'!$A$1:$BZ$190,'LA21'!Z$1,0)),
IF(INDEX!$H$34=2,(VLOOKUP($A61,'LA22'!$A$1:$BZ$190,'LA22'!Z$1,0)),
IF(INDEX!$H$34=3,(VLOOKUP($A61,'LA27'!$A$1:$BZ$190,'LA27'!Z$1,0)),0))),".")</f>
        <v>x</v>
      </c>
      <c r="AC61" s="59">
        <f>IFERROR(
IF(INDEX!$H$34=1,(VLOOKUP($A61,'LA21'!$A$1:$BZ$190,'LA21'!AA$1,0)),
IF(INDEX!$H$34=2,(VLOOKUP($A61,'LA22'!$A$1:$BZ$190,'LA22'!AA$1,0)),
IF(INDEX!$H$34=3,(VLOOKUP($A61,'LA27'!$A$1:$BZ$190,'LA27'!AA$1,0)),0))),".")</f>
        <v>0</v>
      </c>
      <c r="AD61" s="59" t="str">
        <f>IFERROR(
IF(INDEX!$H$34=1,(VLOOKUP($A61,'LA21'!$A$1:$BZ$190,'LA21'!AB$1,0)),
IF(INDEX!$H$34=2,(VLOOKUP($A61,'LA22'!$A$1:$BZ$190,'LA22'!AB$1,0)),
IF(INDEX!$H$34=3,(VLOOKUP($A61,'LA27'!$A$1:$BZ$190,'LA27'!AB$1,0)),0))),".")</f>
        <v>x</v>
      </c>
      <c r="AE61" s="59">
        <f>IFERROR(
IF(INDEX!$H$34=1,(VLOOKUP($A61,'LA21'!$A$1:$BZ$190,'LA21'!AC$1,0)),
IF(INDEX!$H$34=2,(VLOOKUP($A61,'LA22'!$A$1:$BZ$190,'LA22'!AC$1,0)),
IF(INDEX!$H$34=3,(VLOOKUP($A61,'LA27'!$A$1:$BZ$190,'LA27'!AC$1,0)),0))),".")</f>
        <v>0</v>
      </c>
      <c r="AF61" s="59" t="str">
        <f>IFERROR(
IF(INDEX!$H$34=1,(VLOOKUP($A61,'LA21'!$A$1:$BZ$190,'LA21'!AD$1,0)),
IF(INDEX!$H$34=2,(VLOOKUP($A61,'LA22'!$A$1:$BZ$190,'LA22'!AD$1,0)),
IF(INDEX!$H$34=3,(VLOOKUP($A61,'LA27'!$A$1:$BZ$190,'LA27'!AD$1,0)),0))),".")</f>
        <v>x</v>
      </c>
      <c r="AG61" s="59" t="str">
        <f>IFERROR(
IF(INDEX!$H$34=1,(VLOOKUP($A61,'LA21'!$A$1:$BZ$190,'LA21'!AE$1,0)),
IF(INDEX!$H$34=2,(VLOOKUP($A61,'LA22'!$A$1:$BZ$190,'LA22'!AE$1,0)),
IF(INDEX!$H$34=3,(VLOOKUP($A61,'LA27'!$A$1:$BZ$190,'LA27'!AE$1,0)),0))),".")</f>
        <v>x</v>
      </c>
      <c r="AH61" s="59" t="str">
        <f>IFERROR(
IF(INDEX!$H$34=1,(VLOOKUP($A61,'LA21'!$A$1:$BZ$190,'LA21'!AF$1,0)),
IF(INDEX!$H$34=2,(VLOOKUP($A61,'LA22'!$A$1:$BZ$190,'LA22'!AF$1,0)),
IF(INDEX!$H$34=3,(VLOOKUP($A61,'LA27'!$A$1:$BZ$190,'LA27'!AF$1,0)),0))),".")</f>
        <v>-</v>
      </c>
      <c r="AI61" s="59" t="str">
        <f>IFERROR(
IF(INDEX!$H$34=1,(VLOOKUP($A61,'LA21'!$A$1:$BZ$190,'LA21'!AG$1,0)),
IF(INDEX!$H$34=2,(VLOOKUP($A61,'LA22'!$A$1:$BZ$190,'LA22'!AG$1,0)),
IF(INDEX!$H$34=3,(VLOOKUP($A61,'LA27'!$A$1:$BZ$190,'LA27'!AG$1,0)),0))),".")</f>
        <v>x</v>
      </c>
      <c r="AJ61" s="59" t="str">
        <f>IFERROR(
IF(INDEX!$H$34=1,(VLOOKUP($A61,'LA21'!$A$1:$BZ$190,'LA21'!AH$1,0)),
IF(INDEX!$H$34=2,(VLOOKUP($A61,'LA22'!$A$1:$BZ$190,'LA22'!AH$1,0)),
IF(INDEX!$H$34=3,(VLOOKUP($A61,'LA27'!$A$1:$BZ$190,'LA27'!AH$1,0)),0))),".")</f>
        <v>-</v>
      </c>
      <c r="AK61" s="59">
        <f>IFERROR(
IF(INDEX!$H$34=1,(VLOOKUP($A61,'LA21'!$A$1:$BZ$190,'LA21'!AI$1,0)),
IF(INDEX!$H$34=2,(VLOOKUP($A61,'LA22'!$A$1:$BZ$190,'LA22'!AI$1,0)),
IF(INDEX!$H$34=3,(VLOOKUP($A61,'LA27'!$A$1:$BZ$190,'LA27'!AI$1,0)),0))),".")</f>
        <v>0.05</v>
      </c>
      <c r="AL61" s="59">
        <f>IFERROR(
IF(INDEX!$H$34=1,(VLOOKUP($A61,'LA21'!$A$1:$BZ$190,'LA21'!AJ$1,0)),
IF(INDEX!$H$34=2,(VLOOKUP($A61,'LA22'!$A$1:$BZ$190,'LA22'!AJ$1,0)),
IF(INDEX!$H$34=3,(VLOOKUP($A61,'LA27'!$A$1:$BZ$190,'LA27'!AJ$1,0)),0))),".")</f>
        <v>0.05</v>
      </c>
      <c r="AM61" s="59">
        <f>IFERROR(
IF(INDEX!$H$34=1,(VLOOKUP($A61,'LA21'!$A$1:$BZ$190,'LA21'!AK$1,0)),
IF(INDEX!$H$34=2,(VLOOKUP($A61,'LA22'!$A$1:$BZ$190,'LA22'!AK$1,0)),
IF(INDEX!$H$34=3,(VLOOKUP($A61,'LA27'!$A$1:$BZ$190,'LA27'!AK$1,0)),0))),".")</f>
        <v>0.05</v>
      </c>
      <c r="AN61" s="59">
        <f>IFERROR(
IF(INDEX!$H$34=1,(VLOOKUP($A61,'LA21'!$A$1:$BZ$190,'LA21'!AL$1,0)),
IF(INDEX!$H$34=2,(VLOOKUP($A61,'LA22'!$A$1:$BZ$190,'LA22'!AL$1,0)),
IF(INDEX!$H$34=3,(VLOOKUP($A61,'LA27'!$A$1:$BZ$190,'LA27'!AL$1,0)),0))),".")</f>
        <v>0</v>
      </c>
      <c r="AO61" s="59" t="str">
        <f>IFERROR(
IF(INDEX!$H$34=1,(VLOOKUP($A61,'LA21'!$A$1:$BZ$190,'LA21'!AM$1,0)),
IF(INDEX!$H$34=2,(VLOOKUP($A61,'LA22'!$A$1:$BZ$190,'LA22'!AM$1,0)),
IF(INDEX!$H$34=3,(VLOOKUP($A61,'LA27'!$A$1:$BZ$190,'LA27'!AM$1,0)),0))),".")</f>
        <v>x</v>
      </c>
      <c r="AP61" s="59" t="str">
        <f>IFERROR(
IF(INDEX!$H$34=1,(VLOOKUP($A61,'LA21'!$A$1:$BZ$190,'LA21'!AN$1,0)),
IF(INDEX!$H$34=2,(VLOOKUP($A61,'LA22'!$A$1:$BZ$190,'LA22'!AN$1,0)),
IF(INDEX!$H$34=3,(VLOOKUP($A61,'LA27'!$A$1:$BZ$190,'LA27'!AN$1,0)),0))),".")</f>
        <v>x</v>
      </c>
      <c r="AQ61" s="59" t="str">
        <f>IFERROR(
IF(INDEX!$H$34=1,(VLOOKUP($A61,'LA21'!$A$1:$BZ$190,'LA21'!AO$1,0)),
IF(INDEX!$H$34=2,(VLOOKUP($A61,'LA22'!$A$1:$BZ$190,'LA22'!AO$1,0)),
IF(INDEX!$H$34=3,(VLOOKUP($A61,'LA27'!$A$1:$BZ$190,'LA27'!AO$1,0)),0))),".")</f>
        <v>-</v>
      </c>
      <c r="AR61" s="59" t="str">
        <f>IFERROR(
IF(INDEX!$H$34=1,(VLOOKUP($A61,'LA21'!$A$1:$BZ$190,'LA21'!AP$1,0)),
IF(INDEX!$H$34=2,(VLOOKUP($A61,'LA22'!$A$1:$BZ$190,'LA22'!AP$1,0)),
IF(INDEX!$H$34=3,(VLOOKUP($A61,'LA27'!$A$1:$BZ$190,'LA27'!AP$1,0)),0))),".")</f>
        <v>-</v>
      </c>
      <c r="AS61" s="59" t="str">
        <f>IFERROR(
IF(INDEX!$H$34=1,(VLOOKUP($A61,'LA21'!$A$1:$BZ$190,'LA21'!AQ$1,0)),
IF(INDEX!$H$34=2,(VLOOKUP($A61,'LA22'!$A$1:$BZ$190,'LA22'!AQ$1,0)),
IF(INDEX!$H$34=3,(VLOOKUP($A61,'LA27'!$A$1:$BZ$190,'LA27'!AQ$1,0)),0))),".")</f>
        <v>-</v>
      </c>
      <c r="AT61" s="59">
        <f>IFERROR(
IF(INDEX!$H$34=1,(VLOOKUP($A61,'LA21'!$A$1:$BZ$190,'LA21'!AR$1,0)),
IF(INDEX!$H$34=2,(VLOOKUP($A61,'LA22'!$A$1:$BZ$190,'LA22'!AR$1,0)),
IF(INDEX!$H$34=3,(VLOOKUP($A61,'LA27'!$A$1:$BZ$190,'LA27'!AR$1,0)),0))),".")</f>
        <v>0.02</v>
      </c>
      <c r="AU61" s="59">
        <f>IFERROR(
IF(INDEX!$H$34=1,(VLOOKUP($A61,'LA21'!$A$1:$BZ$190,'LA21'!AS$1,0)),
IF(INDEX!$H$34=2,(VLOOKUP($A61,'LA22'!$A$1:$BZ$190,'LA22'!AS$1,0)),
IF(INDEX!$H$34=3,(VLOOKUP($A61,'LA27'!$A$1:$BZ$190,'LA27'!AS$1,0)),0))),".")</f>
        <v>0.01</v>
      </c>
      <c r="AV61" s="59">
        <f>IFERROR(
IF(INDEX!$H$34=1,(VLOOKUP($A61,'LA21'!$A$1:$BZ$190,'LA21'!AT$1,0)),
IF(INDEX!$H$34=2,(VLOOKUP($A61,'LA22'!$A$1:$BZ$190,'LA22'!AT$1,0)),
IF(INDEX!$H$34=3,(VLOOKUP($A61,'LA27'!$A$1:$BZ$190,'LA27'!AT$1,0)),0))),".")</f>
        <v>0.01</v>
      </c>
      <c r="AW61" s="59">
        <f>IFERROR(
IF(INDEX!$H$34=1,(VLOOKUP($A61,'LA21'!$A$1:$BZ$190,'LA21'!AU$1,0)),
IF(INDEX!$H$34=2,(VLOOKUP($A61,'LA22'!$A$1:$BZ$190,'LA22'!AU$1,0)),
IF(INDEX!$H$34=3,(VLOOKUP($A61,'LA27'!$A$1:$BZ$190,'LA27'!AU$1,0)),0))),".")</f>
        <v>0.01</v>
      </c>
      <c r="AX61" s="59">
        <f>IFERROR(
IF(INDEX!$H$34=1,(VLOOKUP($A61,'LA21'!$A$1:$BZ$190,'LA21'!AV$1,0)),
IF(INDEX!$H$34=2,(VLOOKUP($A61,'LA22'!$A$1:$BZ$190,'LA22'!AV$1,0)),
IF(INDEX!$H$34=3,(VLOOKUP($A61,'LA27'!$A$1:$BZ$190,'LA27'!AV$1,0)),0))),".")</f>
        <v>0.01</v>
      </c>
      <c r="AY61" s="59">
        <f>IFERROR(
IF(INDEX!$H$34=1,(VLOOKUP($A61,'LA21'!$A$1:$BZ$190,'LA21'!AW$1,0)),
IF(INDEX!$H$34=2,(VLOOKUP($A61,'LA22'!$A$1:$BZ$190,'LA22'!AW$1,0)),
IF(INDEX!$H$34=3,(VLOOKUP($A61,'LA27'!$A$1:$BZ$190,'LA27'!AW$1,0)),0))),".")</f>
        <v>0.01</v>
      </c>
      <c r="AZ61" s="59" t="str">
        <f>IFERROR(
IF(INDEX!$H$34=1,(VLOOKUP($A61,'LA21'!$A$1:$BZ$190,'LA21'!AX$1,0)),
IF(INDEX!$H$34=2,(VLOOKUP($A61,'LA22'!$A$1:$BZ$190,'LA22'!AX$1,0)),
IF(INDEX!$H$34=3,(VLOOKUP($A61,'LA27'!$A$1:$BZ$190,'LA27'!AX$1,0)),0))),".")</f>
        <v>-</v>
      </c>
      <c r="BA61" s="59" t="str">
        <f>IFERROR(
IF(INDEX!$H$34=1,(VLOOKUP($A61,'LA21'!$A$1:$BZ$190,'LA21'!AY$1,0)),
IF(INDEX!$H$34=2,(VLOOKUP($A61,'LA22'!$A$1:$BZ$190,'LA22'!AY$1,0)),
IF(INDEX!$H$34=3,(VLOOKUP($A61,'LA27'!$A$1:$BZ$190,'LA27'!AY$1,0)),0))),".")</f>
        <v>-</v>
      </c>
      <c r="BB61" s="59" t="str">
        <f>IFERROR(
IF(INDEX!$H$34=1,(VLOOKUP($A61,'LA21'!$A$1:$BZ$190,'LA21'!AZ$1,0)),
IF(INDEX!$H$34=2,(VLOOKUP($A61,'LA22'!$A$1:$BZ$190,'LA22'!AZ$1,0)),
IF(INDEX!$H$34=3,(VLOOKUP($A61,'LA27'!$A$1:$BZ$190,'LA27'!AZ$1,0)),0))),".")</f>
        <v>-</v>
      </c>
      <c r="BC61" s="59" t="str">
        <f>IFERROR(
IF(INDEX!$H$34=1,(VLOOKUP($A61,'LA21'!$A$1:$BZ$190,'LA21'!BA$1,0)),
IF(INDEX!$H$34=2,(VLOOKUP($A61,'LA22'!$A$1:$BZ$190,'LA22'!BA$1,0)),
IF(INDEX!$H$34=3,(VLOOKUP($A61,'LA27'!$A$1:$BZ$190,'LA27'!BA$1,0)),0))),".")</f>
        <v>x</v>
      </c>
      <c r="BD61" s="59" t="str">
        <f>IFERROR(
IF(INDEX!$H$34=1,(VLOOKUP($A61,'LA21'!$A$1:$BZ$190,'LA21'!BB$1,0)),
IF(INDEX!$H$34=2,(VLOOKUP($A61,'LA22'!$A$1:$BZ$190,'LA22'!BB$1,0)),
IF(INDEX!$H$34=3,(VLOOKUP($A61,'LA27'!$A$1:$BZ$190,'LA27'!BB$1,0)),0))),".")</f>
        <v>-</v>
      </c>
      <c r="BE61" s="59" t="str">
        <f>IFERROR(
IF(INDEX!$H$34=1,(VLOOKUP($A61,'LA21'!$A$1:$BZ$190,'LA21'!BC$1,0)),
IF(INDEX!$H$34=2,(VLOOKUP($A61,'LA22'!$A$1:$BZ$190,'LA22'!BC$1,0)),
IF(INDEX!$H$34=3,(VLOOKUP($A61,'LA27'!$A$1:$BZ$190,'LA27'!BC$1,0)),0))),".")</f>
        <v>-</v>
      </c>
      <c r="BF61" s="59">
        <f>IFERROR(
IF(INDEX!$H$34=1,(VLOOKUP($A61,'LA21'!$A$1:$BZ$190,'LA21'!BD$1,0)),
IF(INDEX!$H$34=2,(VLOOKUP($A61,'LA22'!$A$1:$BZ$190,'LA22'!BD$1,0)),
IF(INDEX!$H$34=3,(VLOOKUP($A61,'LA27'!$A$1:$BZ$190,'LA27'!BD$1,0)),0))),".")</f>
        <v>0.01</v>
      </c>
      <c r="BG61" s="59">
        <f>IFERROR(
IF(INDEX!$H$34=1,(VLOOKUP($A61,'LA21'!$A$1:$BZ$190,'LA21'!BE$1,0)),
IF(INDEX!$H$34=2,(VLOOKUP($A61,'LA22'!$A$1:$BZ$190,'LA22'!BE$1,0)),
IF(INDEX!$H$34=3,(VLOOKUP($A61,'LA27'!$A$1:$BZ$190,'LA27'!BE$1,0)),0))),".")</f>
        <v>0.01</v>
      </c>
      <c r="BH61" s="59">
        <f>IFERROR(
IF(INDEX!$H$34=1,(VLOOKUP($A61,'LA21'!$A$1:$BZ$190,'LA21'!BF$1,0)),
IF(INDEX!$H$34=2,(VLOOKUP($A61,'LA22'!$A$1:$BZ$190,'LA22'!BF$1,0)),
IF(INDEX!$H$34=3,(VLOOKUP($A61,'LA27'!$A$1:$BZ$190,'LA27'!BF$1,0)),0))),".")</f>
        <v>0.01</v>
      </c>
      <c r="BI61" s="59">
        <f>IFERROR(
IF(INDEX!$H$34=1,(VLOOKUP($A61,'LA21'!$A$1:$BZ$190,'LA21'!BG$1,0)),
IF(INDEX!$H$34=2,(VLOOKUP($A61,'LA22'!$A$1:$BZ$190,'LA22'!BG$1,0)),
IF(INDEX!$H$34=3,(VLOOKUP($A61,'LA27'!$A$1:$BZ$190,'LA27'!BG$1,0)),0))),".")</f>
        <v>0.05</v>
      </c>
      <c r="BJ61" s="59">
        <f>IFERROR(
IF(INDEX!$H$34=1,(VLOOKUP($A61,'LA21'!$A$1:$BZ$190,'LA21'!BH$1,0)),
IF(INDEX!$H$34=2,(VLOOKUP($A61,'LA22'!$A$1:$BZ$190,'LA22'!BH$1,0)),
IF(INDEX!$H$34=3,(VLOOKUP($A61,'LA27'!$A$1:$BZ$190,'LA27'!BH$1,0)),0))),".")</f>
        <v>0.05</v>
      </c>
      <c r="BK61" s="59">
        <f>IFERROR(
IF(INDEX!$H$34=1,(VLOOKUP($A61,'LA21'!$A$1:$BZ$190,'LA21'!BI$1,0)),
IF(INDEX!$H$34=2,(VLOOKUP($A61,'LA22'!$A$1:$BZ$190,'LA22'!BI$1,0)),
IF(INDEX!$H$34=3,(VLOOKUP($A61,'LA27'!$A$1:$BZ$190,'LA27'!BI$1,0)),0))),".")</f>
        <v>0.05</v>
      </c>
      <c r="BL61" s="59">
        <f>IFERROR(
IF(INDEX!$H$34=1,(VLOOKUP($A61,'LA21'!$A$1:$BZ$190,'LA21'!BJ$1,0)),
IF(INDEX!$H$34=2,(VLOOKUP($A61,'LA22'!$A$1:$BZ$190,'LA22'!BJ$1,0)),
IF(INDEX!$H$34=3,(VLOOKUP($A61,'LA27'!$A$1:$BZ$190,'LA27'!BJ$1,0)),0))),".")</f>
        <v>0.02</v>
      </c>
      <c r="BM61" s="59">
        <f>IFERROR(
IF(INDEX!$H$34=1,(VLOOKUP($A61,'LA21'!$A$1:$BZ$190,'LA21'!BK$1,0)),
IF(INDEX!$H$34=2,(VLOOKUP($A61,'LA22'!$A$1:$BZ$190,'LA22'!BK$1,0)),
IF(INDEX!$H$34=3,(VLOOKUP($A61,'LA27'!$A$1:$BZ$190,'LA27'!BK$1,0)),0))),".")</f>
        <v>0.02</v>
      </c>
      <c r="BN61" s="59">
        <f>IFERROR(
IF(INDEX!$H$34=1,(VLOOKUP($A61,'LA21'!$A$1:$BZ$190,'LA21'!BL$1,0)),
IF(INDEX!$H$34=2,(VLOOKUP($A61,'LA22'!$A$1:$BZ$190,'LA22'!BL$1,0)),
IF(INDEX!$H$34=3,(VLOOKUP($A61,'LA27'!$A$1:$BZ$190,'LA27'!BL$1,0)),0))),".")</f>
        <v>0.02</v>
      </c>
      <c r="BO61" s="59">
        <f>IFERROR(
IF(INDEX!$H$34=1,(VLOOKUP($A61,'LA21'!$A$1:$BZ$190,'LA21'!BM$1,0)),
IF(INDEX!$H$34=2,(VLOOKUP($A61,'LA22'!$A$1:$BZ$190,'LA22'!BM$1,0)),
IF(INDEX!$H$34=3,(VLOOKUP($A61,'LA27'!$A$1:$BZ$190,'LA27'!BM$1,0)),0))),".")</f>
        <v>0.01</v>
      </c>
      <c r="BP61" s="59">
        <f>IFERROR(
IF(INDEX!$H$34=1,(VLOOKUP($A61,'LA21'!$A$1:$BZ$190,'LA21'!BN$1,0)),
IF(INDEX!$H$34=2,(VLOOKUP($A61,'LA22'!$A$1:$BZ$190,'LA22'!BN$1,0)),
IF(INDEX!$H$34=3,(VLOOKUP($A61,'LA27'!$A$1:$BZ$190,'LA27'!BN$1,0)),0))),".")</f>
        <v>0.01</v>
      </c>
      <c r="BQ61" s="59">
        <f>IFERROR(
IF(INDEX!$H$34=1,(VLOOKUP($A61,'LA21'!$A$1:$BZ$190,'LA21'!BO$1,0)),
IF(INDEX!$H$34=2,(VLOOKUP($A61,'LA22'!$A$1:$BZ$190,'LA22'!BO$1,0)),
IF(INDEX!$H$34=3,(VLOOKUP($A61,'LA27'!$A$1:$BZ$190,'LA27'!BO$1,0)),0))),".")</f>
        <v>0.01</v>
      </c>
    </row>
    <row r="62" spans="1:69" x14ac:dyDescent="0.2">
      <c r="A62" s="7">
        <v>390</v>
      </c>
      <c r="B62" s="13" t="s">
        <v>172</v>
      </c>
      <c r="C62" s="96" t="s">
        <v>110</v>
      </c>
      <c r="D62" s="152">
        <f>IFERROR(
IF(INDEX!$H$34=1,(VLOOKUP($A62,'LA21'!$A$1:$BZ$190,'LA21'!B$1,0)),
IF(INDEX!$H$34=2,(VLOOKUP($A62,'LA22'!$A$1:$BZ$190,'LA22'!B$1,0)),
IF(INDEX!$H$34=3,(VLOOKUP($A62,'LA27'!$A$1:$BZ$190,'LA27'!B$1,0)),0))),".")</f>
        <v>1060</v>
      </c>
      <c r="E62" s="58">
        <f>IFERROR(
IF(INDEX!$H$34=1,(VLOOKUP($A62,'LA21'!$A$1:$BZ$190,'LA21'!C$1,0)),
IF(INDEX!$H$34=2,(VLOOKUP($A62,'LA22'!$A$1:$BZ$190,'LA22'!C$1,0)),
IF(INDEX!$H$34=3,(VLOOKUP($A62,'LA27'!$A$1:$BZ$190,'LA27'!C$1,0)),0))),".")</f>
        <v>1070</v>
      </c>
      <c r="F62" s="58">
        <f>IFERROR(
IF(INDEX!$H$34=1,(VLOOKUP($A62,'LA21'!$A$1:$BZ$190,'LA21'!D$1,0)),
IF(INDEX!$H$34=2,(VLOOKUP($A62,'LA22'!$A$1:$BZ$190,'LA22'!D$1,0)),
IF(INDEX!$H$34=3,(VLOOKUP($A62,'LA27'!$A$1:$BZ$190,'LA27'!D$1,0)),0))),".")</f>
        <v>2130</v>
      </c>
      <c r="G62" s="59">
        <f>IFERROR(
IF(INDEX!$H$34=1,(VLOOKUP($A62,'LA21'!$A$1:$BZ$190,'LA21'!E$1,0)),
IF(INDEX!$H$34=2,(VLOOKUP($A62,'LA22'!$A$1:$BZ$190,'LA22'!E$1,0)),
IF(INDEX!$H$34=3,(VLOOKUP($A62,'LA27'!$A$1:$BZ$190,'LA27'!E$1,0)),0))),".")</f>
        <v>0.92</v>
      </c>
      <c r="H62" s="59">
        <f>IFERROR(
IF(INDEX!$H$34=1,(VLOOKUP($A62,'LA21'!$A$1:$BZ$190,'LA21'!F$1,0)),
IF(INDEX!$H$34=2,(VLOOKUP($A62,'LA22'!$A$1:$BZ$190,'LA22'!F$1,0)),
IF(INDEX!$H$34=3,(VLOOKUP($A62,'LA27'!$A$1:$BZ$190,'LA27'!F$1,0)),0))),".")</f>
        <v>0.89</v>
      </c>
      <c r="I62" s="59">
        <f>IFERROR(
IF(INDEX!$H$34=1,(VLOOKUP($A62,'LA21'!$A$1:$BZ$190,'LA21'!G$1,0)),
IF(INDEX!$H$34=2,(VLOOKUP($A62,'LA22'!$A$1:$BZ$190,'LA22'!G$1,0)),
IF(INDEX!$H$34=3,(VLOOKUP($A62,'LA27'!$A$1:$BZ$190,'LA27'!G$1,0)),0))),".")</f>
        <v>0.9</v>
      </c>
      <c r="J62" s="59">
        <f>IFERROR(
IF(INDEX!$H$34=1,(VLOOKUP($A62,'LA21'!$A$1:$BZ$190,'LA21'!H$1,0)),
IF(INDEX!$H$34=2,(VLOOKUP($A62,'LA22'!$A$1:$BZ$190,'LA22'!H$1,0)),
IF(INDEX!$H$34=3,(VLOOKUP($A62,'LA27'!$A$1:$BZ$190,'LA27'!H$1,0)),0))),".")</f>
        <v>0.89</v>
      </c>
      <c r="K62" s="59">
        <f>IFERROR(
IF(INDEX!$H$34=1,(VLOOKUP($A62,'LA21'!$A$1:$BZ$190,'LA21'!I$1,0)),
IF(INDEX!$H$34=2,(VLOOKUP($A62,'LA22'!$A$1:$BZ$190,'LA22'!I$1,0)),
IF(INDEX!$H$34=3,(VLOOKUP($A62,'LA27'!$A$1:$BZ$190,'LA27'!I$1,0)),0))),".")</f>
        <v>0.87</v>
      </c>
      <c r="L62" s="59">
        <f>IFERROR(
IF(INDEX!$H$34=1,(VLOOKUP($A62,'LA21'!$A$1:$BZ$190,'LA21'!J$1,0)),
IF(INDEX!$H$34=2,(VLOOKUP($A62,'LA22'!$A$1:$BZ$190,'LA22'!J$1,0)),
IF(INDEX!$H$34=3,(VLOOKUP($A62,'LA27'!$A$1:$BZ$190,'LA27'!J$1,0)),0))),".")</f>
        <v>0.88</v>
      </c>
      <c r="M62" s="59">
        <f>IFERROR(
IF(INDEX!$H$34=1,(VLOOKUP($A62,'LA21'!$A$1:$BZ$190,'LA21'!K$1,0)),
IF(INDEX!$H$34=2,(VLOOKUP($A62,'LA22'!$A$1:$BZ$190,'LA22'!K$1,0)),
IF(INDEX!$H$34=3,(VLOOKUP($A62,'LA27'!$A$1:$BZ$190,'LA27'!K$1,0)),0))),".")</f>
        <v>0.37</v>
      </c>
      <c r="N62" s="59">
        <f>IFERROR(
IF(INDEX!$H$34=1,(VLOOKUP($A62,'LA21'!$A$1:$BZ$190,'LA21'!L$1,0)),
IF(INDEX!$H$34=2,(VLOOKUP($A62,'LA22'!$A$1:$BZ$190,'LA22'!L$1,0)),
IF(INDEX!$H$34=3,(VLOOKUP($A62,'LA27'!$A$1:$BZ$190,'LA27'!L$1,0)),0))),".")</f>
        <v>0.31</v>
      </c>
      <c r="O62" s="59">
        <f>IFERROR(
IF(INDEX!$H$34=1,(VLOOKUP($A62,'LA21'!$A$1:$BZ$190,'LA21'!M$1,0)),
IF(INDEX!$H$34=2,(VLOOKUP($A62,'LA22'!$A$1:$BZ$190,'LA22'!M$1,0)),
IF(INDEX!$H$34=3,(VLOOKUP($A62,'LA27'!$A$1:$BZ$190,'LA27'!M$1,0)),0))),".")</f>
        <v>0.34</v>
      </c>
      <c r="P62" s="59" t="str">
        <f>IFERROR(
IF(INDEX!$H$34=1,(VLOOKUP($A62,'LA21'!$A$1:$BZ$190,'LA21'!N$1,0)),
IF(INDEX!$H$34=2,(VLOOKUP($A62,'LA22'!$A$1:$BZ$190,'LA22'!N$1,0)),
IF(INDEX!$H$34=3,(VLOOKUP($A62,'LA27'!$A$1:$BZ$190,'LA27'!N$1,0)),0))),".")</f>
        <v>x</v>
      </c>
      <c r="Q62" s="59" t="str">
        <f>IFERROR(
IF(INDEX!$H$34=1,(VLOOKUP($A62,'LA21'!$A$1:$BZ$190,'LA21'!O$1,0)),
IF(INDEX!$H$34=2,(VLOOKUP($A62,'LA22'!$A$1:$BZ$190,'LA22'!O$1,0)),
IF(INDEX!$H$34=3,(VLOOKUP($A62,'LA27'!$A$1:$BZ$190,'LA27'!O$1,0)),0))),".")</f>
        <v>x</v>
      </c>
      <c r="R62" s="59" t="str">
        <f>IFERROR(
IF(INDEX!$H$34=1,(VLOOKUP($A62,'LA21'!$A$1:$BZ$190,'LA21'!P$1,0)),
IF(INDEX!$H$34=2,(VLOOKUP($A62,'LA22'!$A$1:$BZ$190,'LA22'!P$1,0)),
IF(INDEX!$H$34=3,(VLOOKUP($A62,'LA27'!$A$1:$BZ$190,'LA27'!P$1,0)),0))),".")</f>
        <v>x</v>
      </c>
      <c r="S62" s="59">
        <f>IFERROR(
IF(INDEX!$H$34=1,(VLOOKUP($A62,'LA21'!$A$1:$BZ$190,'LA21'!Q$1,0)),
IF(INDEX!$H$34=2,(VLOOKUP($A62,'LA22'!$A$1:$BZ$190,'LA22'!Q$1,0)),
IF(INDEX!$H$34=3,(VLOOKUP($A62,'LA27'!$A$1:$BZ$190,'LA27'!Q$1,0)),0))),".")</f>
        <v>0.08</v>
      </c>
      <c r="T62" s="59">
        <f>IFERROR(
IF(INDEX!$H$34=1,(VLOOKUP($A62,'LA21'!$A$1:$BZ$190,'LA21'!R$1,0)),
IF(INDEX!$H$34=2,(VLOOKUP($A62,'LA22'!$A$1:$BZ$190,'LA22'!R$1,0)),
IF(INDEX!$H$34=3,(VLOOKUP($A62,'LA27'!$A$1:$BZ$190,'LA27'!R$1,0)),0))),".")</f>
        <v>0.03</v>
      </c>
      <c r="U62" s="59">
        <f>IFERROR(
IF(INDEX!$H$34=1,(VLOOKUP($A62,'LA21'!$A$1:$BZ$190,'LA21'!S$1,0)),
IF(INDEX!$H$34=2,(VLOOKUP($A62,'LA22'!$A$1:$BZ$190,'LA22'!S$1,0)),
IF(INDEX!$H$34=3,(VLOOKUP($A62,'LA27'!$A$1:$BZ$190,'LA27'!S$1,0)),0))),".")</f>
        <v>0.06</v>
      </c>
      <c r="V62" s="59">
        <f>IFERROR(
IF(INDEX!$H$34=1,(VLOOKUP($A62,'LA21'!$A$1:$BZ$190,'LA21'!T$1,0)),
IF(INDEX!$H$34=2,(VLOOKUP($A62,'LA22'!$A$1:$BZ$190,'LA22'!T$1,0)),
IF(INDEX!$H$34=3,(VLOOKUP($A62,'LA27'!$A$1:$BZ$190,'LA27'!T$1,0)),0))),".")</f>
        <v>0.43</v>
      </c>
      <c r="W62" s="59">
        <f>IFERROR(
IF(INDEX!$H$34=1,(VLOOKUP($A62,'LA21'!$A$1:$BZ$190,'LA21'!U$1,0)),
IF(INDEX!$H$34=2,(VLOOKUP($A62,'LA22'!$A$1:$BZ$190,'LA22'!U$1,0)),
IF(INDEX!$H$34=3,(VLOOKUP($A62,'LA27'!$A$1:$BZ$190,'LA27'!U$1,0)),0))),".")</f>
        <v>0.51</v>
      </c>
      <c r="X62" s="59">
        <f>IFERROR(
IF(INDEX!$H$34=1,(VLOOKUP($A62,'LA21'!$A$1:$BZ$190,'LA21'!V$1,0)),
IF(INDEX!$H$34=2,(VLOOKUP($A62,'LA22'!$A$1:$BZ$190,'LA22'!V$1,0)),
IF(INDEX!$H$34=3,(VLOOKUP($A62,'LA27'!$A$1:$BZ$190,'LA27'!V$1,0)),0))),".")</f>
        <v>0.47</v>
      </c>
      <c r="Y62" s="59">
        <f>IFERROR(
IF(INDEX!$H$34=1,(VLOOKUP($A62,'LA21'!$A$1:$BZ$190,'LA21'!W$1,0)),
IF(INDEX!$H$34=2,(VLOOKUP($A62,'LA22'!$A$1:$BZ$190,'LA22'!W$1,0)),
IF(INDEX!$H$34=3,(VLOOKUP($A62,'LA27'!$A$1:$BZ$190,'LA27'!W$1,0)),0))),".")</f>
        <v>0</v>
      </c>
      <c r="Z62" s="59">
        <f>IFERROR(
IF(INDEX!$H$34=1,(VLOOKUP($A62,'LA21'!$A$1:$BZ$190,'LA21'!X$1,0)),
IF(INDEX!$H$34=2,(VLOOKUP($A62,'LA22'!$A$1:$BZ$190,'LA22'!X$1,0)),
IF(INDEX!$H$34=3,(VLOOKUP($A62,'LA27'!$A$1:$BZ$190,'LA27'!X$1,0)),0))),".")</f>
        <v>0</v>
      </c>
      <c r="AA62" s="59">
        <f>IFERROR(
IF(INDEX!$H$34=1,(VLOOKUP($A62,'LA21'!$A$1:$BZ$190,'LA21'!Y$1,0)),
IF(INDEX!$H$34=2,(VLOOKUP($A62,'LA22'!$A$1:$BZ$190,'LA22'!Y$1,0)),
IF(INDEX!$H$34=3,(VLOOKUP($A62,'LA27'!$A$1:$BZ$190,'LA27'!Y$1,0)),0))),".")</f>
        <v>0</v>
      </c>
      <c r="AB62" s="59">
        <f>IFERROR(
IF(INDEX!$H$34=1,(VLOOKUP($A62,'LA21'!$A$1:$BZ$190,'LA21'!Z$1,0)),
IF(INDEX!$H$34=2,(VLOOKUP($A62,'LA22'!$A$1:$BZ$190,'LA22'!Z$1,0)),
IF(INDEX!$H$34=3,(VLOOKUP($A62,'LA27'!$A$1:$BZ$190,'LA27'!Z$1,0)),0))),".")</f>
        <v>0</v>
      </c>
      <c r="AC62" s="59">
        <f>IFERROR(
IF(INDEX!$H$34=1,(VLOOKUP($A62,'LA21'!$A$1:$BZ$190,'LA21'!AA$1,0)),
IF(INDEX!$H$34=2,(VLOOKUP($A62,'LA22'!$A$1:$BZ$190,'LA22'!AA$1,0)),
IF(INDEX!$H$34=3,(VLOOKUP($A62,'LA27'!$A$1:$BZ$190,'LA27'!AA$1,0)),0))),".")</f>
        <v>0</v>
      </c>
      <c r="AD62" s="59">
        <f>IFERROR(
IF(INDEX!$H$34=1,(VLOOKUP($A62,'LA21'!$A$1:$BZ$190,'LA21'!AB$1,0)),
IF(INDEX!$H$34=2,(VLOOKUP($A62,'LA22'!$A$1:$BZ$190,'LA22'!AB$1,0)),
IF(INDEX!$H$34=3,(VLOOKUP($A62,'LA27'!$A$1:$BZ$190,'LA27'!AB$1,0)),0))),".")</f>
        <v>0</v>
      </c>
      <c r="AE62" s="59">
        <f>IFERROR(
IF(INDEX!$H$34=1,(VLOOKUP($A62,'LA21'!$A$1:$BZ$190,'LA21'!AC$1,0)),
IF(INDEX!$H$34=2,(VLOOKUP($A62,'LA22'!$A$1:$BZ$190,'LA22'!AC$1,0)),
IF(INDEX!$H$34=3,(VLOOKUP($A62,'LA27'!$A$1:$BZ$190,'LA27'!AC$1,0)),0))),".")</f>
        <v>0</v>
      </c>
      <c r="AF62" s="59">
        <f>IFERROR(
IF(INDEX!$H$34=1,(VLOOKUP($A62,'LA21'!$A$1:$BZ$190,'LA21'!AD$1,0)),
IF(INDEX!$H$34=2,(VLOOKUP($A62,'LA22'!$A$1:$BZ$190,'LA22'!AD$1,0)),
IF(INDEX!$H$34=3,(VLOOKUP($A62,'LA27'!$A$1:$BZ$190,'LA27'!AD$1,0)),0))),".")</f>
        <v>0</v>
      </c>
      <c r="AG62" s="59">
        <f>IFERROR(
IF(INDEX!$H$34=1,(VLOOKUP($A62,'LA21'!$A$1:$BZ$190,'LA21'!AE$1,0)),
IF(INDEX!$H$34=2,(VLOOKUP($A62,'LA22'!$A$1:$BZ$190,'LA22'!AE$1,0)),
IF(INDEX!$H$34=3,(VLOOKUP($A62,'LA27'!$A$1:$BZ$190,'LA27'!AE$1,0)),0))),".")</f>
        <v>0</v>
      </c>
      <c r="AH62" s="59">
        <f>IFERROR(
IF(INDEX!$H$34=1,(VLOOKUP($A62,'LA21'!$A$1:$BZ$190,'LA21'!AF$1,0)),
IF(INDEX!$H$34=2,(VLOOKUP($A62,'LA22'!$A$1:$BZ$190,'LA22'!AF$1,0)),
IF(INDEX!$H$34=3,(VLOOKUP($A62,'LA27'!$A$1:$BZ$190,'LA27'!AF$1,0)),0))),".")</f>
        <v>0</v>
      </c>
      <c r="AI62" s="59">
        <f>IFERROR(
IF(INDEX!$H$34=1,(VLOOKUP($A62,'LA21'!$A$1:$BZ$190,'LA21'!AG$1,0)),
IF(INDEX!$H$34=2,(VLOOKUP($A62,'LA22'!$A$1:$BZ$190,'LA22'!AG$1,0)),
IF(INDEX!$H$34=3,(VLOOKUP($A62,'LA27'!$A$1:$BZ$190,'LA27'!AG$1,0)),0))),".")</f>
        <v>0</v>
      </c>
      <c r="AJ62" s="59">
        <f>IFERROR(
IF(INDEX!$H$34=1,(VLOOKUP($A62,'LA21'!$A$1:$BZ$190,'LA21'!AH$1,0)),
IF(INDEX!$H$34=2,(VLOOKUP($A62,'LA22'!$A$1:$BZ$190,'LA22'!AH$1,0)),
IF(INDEX!$H$34=3,(VLOOKUP($A62,'LA27'!$A$1:$BZ$190,'LA27'!AH$1,0)),0))),".")</f>
        <v>0</v>
      </c>
      <c r="AK62" s="59">
        <f>IFERROR(
IF(INDEX!$H$34=1,(VLOOKUP($A62,'LA21'!$A$1:$BZ$190,'LA21'!AI$1,0)),
IF(INDEX!$H$34=2,(VLOOKUP($A62,'LA22'!$A$1:$BZ$190,'LA22'!AI$1,0)),
IF(INDEX!$H$34=3,(VLOOKUP($A62,'LA27'!$A$1:$BZ$190,'LA27'!AI$1,0)),0))),".")</f>
        <v>0.12</v>
      </c>
      <c r="AL62" s="59">
        <f>IFERROR(
IF(INDEX!$H$34=1,(VLOOKUP($A62,'LA21'!$A$1:$BZ$190,'LA21'!AJ$1,0)),
IF(INDEX!$H$34=2,(VLOOKUP($A62,'LA22'!$A$1:$BZ$190,'LA22'!AJ$1,0)),
IF(INDEX!$H$34=3,(VLOOKUP($A62,'LA27'!$A$1:$BZ$190,'LA27'!AJ$1,0)),0))),".")</f>
        <v>0.05</v>
      </c>
      <c r="AM62" s="59">
        <f>IFERROR(
IF(INDEX!$H$34=1,(VLOOKUP($A62,'LA21'!$A$1:$BZ$190,'LA21'!AK$1,0)),
IF(INDEX!$H$34=2,(VLOOKUP($A62,'LA22'!$A$1:$BZ$190,'LA22'!AK$1,0)),
IF(INDEX!$H$34=3,(VLOOKUP($A62,'LA27'!$A$1:$BZ$190,'LA27'!AK$1,0)),0))),".")</f>
        <v>0.09</v>
      </c>
      <c r="AN62" s="59">
        <f>IFERROR(
IF(INDEX!$H$34=1,(VLOOKUP($A62,'LA21'!$A$1:$BZ$190,'LA21'!AL$1,0)),
IF(INDEX!$H$34=2,(VLOOKUP($A62,'LA22'!$A$1:$BZ$190,'LA22'!AL$1,0)),
IF(INDEX!$H$34=3,(VLOOKUP($A62,'LA27'!$A$1:$BZ$190,'LA27'!AL$1,0)),0))),".")</f>
        <v>0</v>
      </c>
      <c r="AO62" s="59">
        <f>IFERROR(
IF(INDEX!$H$34=1,(VLOOKUP($A62,'LA21'!$A$1:$BZ$190,'LA21'!AM$1,0)),
IF(INDEX!$H$34=2,(VLOOKUP($A62,'LA22'!$A$1:$BZ$190,'LA22'!AM$1,0)),
IF(INDEX!$H$34=3,(VLOOKUP($A62,'LA27'!$A$1:$BZ$190,'LA27'!AM$1,0)),0))),".")</f>
        <v>0</v>
      </c>
      <c r="AP62" s="59">
        <f>IFERROR(
IF(INDEX!$H$34=1,(VLOOKUP($A62,'LA21'!$A$1:$BZ$190,'LA21'!AN$1,0)),
IF(INDEX!$H$34=2,(VLOOKUP($A62,'LA22'!$A$1:$BZ$190,'LA22'!AN$1,0)),
IF(INDEX!$H$34=3,(VLOOKUP($A62,'LA27'!$A$1:$BZ$190,'LA27'!AN$1,0)),0))),".")</f>
        <v>0</v>
      </c>
      <c r="AQ62" s="59" t="str">
        <f>IFERROR(
IF(INDEX!$H$34=1,(VLOOKUP($A62,'LA21'!$A$1:$BZ$190,'LA21'!AO$1,0)),
IF(INDEX!$H$34=2,(VLOOKUP($A62,'LA22'!$A$1:$BZ$190,'LA22'!AO$1,0)),
IF(INDEX!$H$34=3,(VLOOKUP($A62,'LA27'!$A$1:$BZ$190,'LA27'!AO$1,0)),0))),".")</f>
        <v>x</v>
      </c>
      <c r="AR62" s="59">
        <f>IFERROR(
IF(INDEX!$H$34=1,(VLOOKUP($A62,'LA21'!$A$1:$BZ$190,'LA21'!AP$1,0)),
IF(INDEX!$H$34=2,(VLOOKUP($A62,'LA22'!$A$1:$BZ$190,'LA22'!AP$1,0)),
IF(INDEX!$H$34=3,(VLOOKUP($A62,'LA27'!$A$1:$BZ$190,'LA27'!AP$1,0)),0))),".")</f>
        <v>0.01</v>
      </c>
      <c r="AS62" s="59">
        <f>IFERROR(
IF(INDEX!$H$34=1,(VLOOKUP($A62,'LA21'!$A$1:$BZ$190,'LA21'!AQ$1,0)),
IF(INDEX!$H$34=2,(VLOOKUP($A62,'LA22'!$A$1:$BZ$190,'LA22'!AQ$1,0)),
IF(INDEX!$H$34=3,(VLOOKUP($A62,'LA27'!$A$1:$BZ$190,'LA27'!AQ$1,0)),0))),".")</f>
        <v>0.01</v>
      </c>
      <c r="AT62" s="59">
        <f>IFERROR(
IF(INDEX!$H$34=1,(VLOOKUP($A62,'LA21'!$A$1:$BZ$190,'LA21'!AR$1,0)),
IF(INDEX!$H$34=2,(VLOOKUP($A62,'LA22'!$A$1:$BZ$190,'LA22'!AR$1,0)),
IF(INDEX!$H$34=3,(VLOOKUP($A62,'LA27'!$A$1:$BZ$190,'LA27'!AR$1,0)),0))),".")</f>
        <v>0.02</v>
      </c>
      <c r="AU62" s="59">
        <f>IFERROR(
IF(INDEX!$H$34=1,(VLOOKUP($A62,'LA21'!$A$1:$BZ$190,'LA21'!AS$1,0)),
IF(INDEX!$H$34=2,(VLOOKUP($A62,'LA22'!$A$1:$BZ$190,'LA22'!AS$1,0)),
IF(INDEX!$H$34=3,(VLOOKUP($A62,'LA27'!$A$1:$BZ$190,'LA27'!AS$1,0)),0))),".")</f>
        <v>0.01</v>
      </c>
      <c r="AV62" s="59">
        <f>IFERROR(
IF(INDEX!$H$34=1,(VLOOKUP($A62,'LA21'!$A$1:$BZ$190,'LA21'!AT$1,0)),
IF(INDEX!$H$34=2,(VLOOKUP($A62,'LA22'!$A$1:$BZ$190,'LA22'!AT$1,0)),
IF(INDEX!$H$34=3,(VLOOKUP($A62,'LA27'!$A$1:$BZ$190,'LA27'!AT$1,0)),0))),".")</f>
        <v>0.01</v>
      </c>
      <c r="AW62" s="59">
        <f>IFERROR(
IF(INDEX!$H$34=1,(VLOOKUP($A62,'LA21'!$A$1:$BZ$190,'LA21'!AU$1,0)),
IF(INDEX!$H$34=2,(VLOOKUP($A62,'LA22'!$A$1:$BZ$190,'LA22'!AU$1,0)),
IF(INDEX!$H$34=3,(VLOOKUP($A62,'LA27'!$A$1:$BZ$190,'LA27'!AU$1,0)),0))),".")</f>
        <v>0.01</v>
      </c>
      <c r="AX62" s="59">
        <f>IFERROR(
IF(INDEX!$H$34=1,(VLOOKUP($A62,'LA21'!$A$1:$BZ$190,'LA21'!AV$1,0)),
IF(INDEX!$H$34=2,(VLOOKUP($A62,'LA22'!$A$1:$BZ$190,'LA22'!AV$1,0)),
IF(INDEX!$H$34=3,(VLOOKUP($A62,'LA27'!$A$1:$BZ$190,'LA27'!AV$1,0)),0))),".")</f>
        <v>0.01</v>
      </c>
      <c r="AY62" s="59">
        <f>IFERROR(
IF(INDEX!$H$34=1,(VLOOKUP($A62,'LA21'!$A$1:$BZ$190,'LA21'!AW$1,0)),
IF(INDEX!$H$34=2,(VLOOKUP($A62,'LA22'!$A$1:$BZ$190,'LA22'!AW$1,0)),
IF(INDEX!$H$34=3,(VLOOKUP($A62,'LA27'!$A$1:$BZ$190,'LA27'!AW$1,0)),0))),".")</f>
        <v>0.01</v>
      </c>
      <c r="AZ62" s="59" t="str">
        <f>IFERROR(
IF(INDEX!$H$34=1,(VLOOKUP($A62,'LA21'!$A$1:$BZ$190,'LA21'!AX$1,0)),
IF(INDEX!$H$34=2,(VLOOKUP($A62,'LA22'!$A$1:$BZ$190,'LA22'!AX$1,0)),
IF(INDEX!$H$34=3,(VLOOKUP($A62,'LA27'!$A$1:$BZ$190,'LA27'!AX$1,0)),0))),".")</f>
        <v>x</v>
      </c>
      <c r="BA62" s="59" t="str">
        <f>IFERROR(
IF(INDEX!$H$34=1,(VLOOKUP($A62,'LA21'!$A$1:$BZ$190,'LA21'!AY$1,0)),
IF(INDEX!$H$34=2,(VLOOKUP($A62,'LA22'!$A$1:$BZ$190,'LA22'!AY$1,0)),
IF(INDEX!$H$34=3,(VLOOKUP($A62,'LA27'!$A$1:$BZ$190,'LA27'!AY$1,0)),0))),".")</f>
        <v>x</v>
      </c>
      <c r="BB62" s="59" t="str">
        <f>IFERROR(
IF(INDEX!$H$34=1,(VLOOKUP($A62,'LA21'!$A$1:$BZ$190,'LA21'!AZ$1,0)),
IF(INDEX!$H$34=2,(VLOOKUP($A62,'LA22'!$A$1:$BZ$190,'LA22'!AZ$1,0)),
IF(INDEX!$H$34=3,(VLOOKUP($A62,'LA27'!$A$1:$BZ$190,'LA27'!AZ$1,0)),0))),".")</f>
        <v>x</v>
      </c>
      <c r="BC62" s="59" t="str">
        <f>IFERROR(
IF(INDEX!$H$34=1,(VLOOKUP($A62,'LA21'!$A$1:$BZ$190,'LA21'!BA$1,0)),
IF(INDEX!$H$34=2,(VLOOKUP($A62,'LA22'!$A$1:$BZ$190,'LA22'!BA$1,0)),
IF(INDEX!$H$34=3,(VLOOKUP($A62,'LA27'!$A$1:$BZ$190,'LA27'!BA$1,0)),0))),".")</f>
        <v>x</v>
      </c>
      <c r="BD62" s="59" t="str">
        <f>IFERROR(
IF(INDEX!$H$34=1,(VLOOKUP($A62,'LA21'!$A$1:$BZ$190,'LA21'!BB$1,0)),
IF(INDEX!$H$34=2,(VLOOKUP($A62,'LA22'!$A$1:$BZ$190,'LA22'!BB$1,0)),
IF(INDEX!$H$34=3,(VLOOKUP($A62,'LA27'!$A$1:$BZ$190,'LA27'!BB$1,0)),0))),".")</f>
        <v>x</v>
      </c>
      <c r="BE62" s="59" t="str">
        <f>IFERROR(
IF(INDEX!$H$34=1,(VLOOKUP($A62,'LA21'!$A$1:$BZ$190,'LA21'!BC$1,0)),
IF(INDEX!$H$34=2,(VLOOKUP($A62,'LA22'!$A$1:$BZ$190,'LA22'!BC$1,0)),
IF(INDEX!$H$34=3,(VLOOKUP($A62,'LA27'!$A$1:$BZ$190,'LA27'!BC$1,0)),0))),".")</f>
        <v>x</v>
      </c>
      <c r="BF62" s="59">
        <f>IFERROR(
IF(INDEX!$H$34=1,(VLOOKUP($A62,'LA21'!$A$1:$BZ$190,'LA21'!BD$1,0)),
IF(INDEX!$H$34=2,(VLOOKUP($A62,'LA22'!$A$1:$BZ$190,'LA22'!BD$1,0)),
IF(INDEX!$H$34=3,(VLOOKUP($A62,'LA27'!$A$1:$BZ$190,'LA27'!BD$1,0)),0))),".")</f>
        <v>0.01</v>
      </c>
      <c r="BG62" s="59">
        <f>IFERROR(
IF(INDEX!$H$34=1,(VLOOKUP($A62,'LA21'!$A$1:$BZ$190,'LA21'!BE$1,0)),
IF(INDEX!$H$34=2,(VLOOKUP($A62,'LA22'!$A$1:$BZ$190,'LA22'!BE$1,0)),
IF(INDEX!$H$34=3,(VLOOKUP($A62,'LA27'!$A$1:$BZ$190,'LA27'!BE$1,0)),0))),".")</f>
        <v>0.01</v>
      </c>
      <c r="BH62" s="59">
        <f>IFERROR(
IF(INDEX!$H$34=1,(VLOOKUP($A62,'LA21'!$A$1:$BZ$190,'LA21'!BF$1,0)),
IF(INDEX!$H$34=2,(VLOOKUP($A62,'LA22'!$A$1:$BZ$190,'LA22'!BF$1,0)),
IF(INDEX!$H$34=3,(VLOOKUP($A62,'LA27'!$A$1:$BZ$190,'LA27'!BF$1,0)),0))),".")</f>
        <v>0.01</v>
      </c>
      <c r="BI62" s="59">
        <f>IFERROR(
IF(INDEX!$H$34=1,(VLOOKUP($A62,'LA21'!$A$1:$BZ$190,'LA21'!BG$1,0)),
IF(INDEX!$H$34=2,(VLOOKUP($A62,'LA22'!$A$1:$BZ$190,'LA22'!BG$1,0)),
IF(INDEX!$H$34=3,(VLOOKUP($A62,'LA27'!$A$1:$BZ$190,'LA27'!BG$1,0)),0))),".")</f>
        <v>0.05</v>
      </c>
      <c r="BJ62" s="59">
        <f>IFERROR(
IF(INDEX!$H$34=1,(VLOOKUP($A62,'LA21'!$A$1:$BZ$190,'LA21'!BH$1,0)),
IF(INDEX!$H$34=2,(VLOOKUP($A62,'LA22'!$A$1:$BZ$190,'LA22'!BH$1,0)),
IF(INDEX!$H$34=3,(VLOOKUP($A62,'LA27'!$A$1:$BZ$190,'LA27'!BH$1,0)),0))),".")</f>
        <v>7.0000000000000007E-2</v>
      </c>
      <c r="BK62" s="59">
        <f>IFERROR(
IF(INDEX!$H$34=1,(VLOOKUP($A62,'LA21'!$A$1:$BZ$190,'LA21'!BI$1,0)),
IF(INDEX!$H$34=2,(VLOOKUP($A62,'LA22'!$A$1:$BZ$190,'LA22'!BI$1,0)),
IF(INDEX!$H$34=3,(VLOOKUP($A62,'LA27'!$A$1:$BZ$190,'LA27'!BI$1,0)),0))),".")</f>
        <v>0.06</v>
      </c>
      <c r="BL62" s="59">
        <f>IFERROR(
IF(INDEX!$H$34=1,(VLOOKUP($A62,'LA21'!$A$1:$BZ$190,'LA21'!BJ$1,0)),
IF(INDEX!$H$34=2,(VLOOKUP($A62,'LA22'!$A$1:$BZ$190,'LA22'!BJ$1,0)),
IF(INDEX!$H$34=3,(VLOOKUP($A62,'LA27'!$A$1:$BZ$190,'LA27'!BJ$1,0)),0))),".")</f>
        <v>0.02</v>
      </c>
      <c r="BM62" s="59">
        <f>IFERROR(
IF(INDEX!$H$34=1,(VLOOKUP($A62,'LA21'!$A$1:$BZ$190,'LA21'!BK$1,0)),
IF(INDEX!$H$34=2,(VLOOKUP($A62,'LA22'!$A$1:$BZ$190,'LA22'!BK$1,0)),
IF(INDEX!$H$34=3,(VLOOKUP($A62,'LA27'!$A$1:$BZ$190,'LA27'!BK$1,0)),0))),".")</f>
        <v>0.02</v>
      </c>
      <c r="BN62" s="59">
        <f>IFERROR(
IF(INDEX!$H$34=1,(VLOOKUP($A62,'LA21'!$A$1:$BZ$190,'LA21'!BL$1,0)),
IF(INDEX!$H$34=2,(VLOOKUP($A62,'LA22'!$A$1:$BZ$190,'LA22'!BL$1,0)),
IF(INDEX!$H$34=3,(VLOOKUP($A62,'LA27'!$A$1:$BZ$190,'LA27'!BL$1,0)),0))),".")</f>
        <v>0.02</v>
      </c>
      <c r="BO62" s="59">
        <f>IFERROR(
IF(INDEX!$H$34=1,(VLOOKUP($A62,'LA21'!$A$1:$BZ$190,'LA21'!BM$1,0)),
IF(INDEX!$H$34=2,(VLOOKUP($A62,'LA22'!$A$1:$BZ$190,'LA22'!BM$1,0)),
IF(INDEX!$H$34=3,(VLOOKUP($A62,'LA27'!$A$1:$BZ$190,'LA27'!BM$1,0)),0))),".")</f>
        <v>0.01</v>
      </c>
      <c r="BP62" s="59">
        <f>IFERROR(
IF(INDEX!$H$34=1,(VLOOKUP($A62,'LA21'!$A$1:$BZ$190,'LA21'!BN$1,0)),
IF(INDEX!$H$34=2,(VLOOKUP($A62,'LA22'!$A$1:$BZ$190,'LA22'!BN$1,0)),
IF(INDEX!$H$34=3,(VLOOKUP($A62,'LA27'!$A$1:$BZ$190,'LA27'!BN$1,0)),0))),".")</f>
        <v>0.01</v>
      </c>
      <c r="BQ62" s="59">
        <f>IFERROR(
IF(INDEX!$H$34=1,(VLOOKUP($A62,'LA21'!$A$1:$BZ$190,'LA21'!BO$1,0)),
IF(INDEX!$H$34=2,(VLOOKUP($A62,'LA22'!$A$1:$BZ$190,'LA22'!BO$1,0)),
IF(INDEX!$H$34=3,(VLOOKUP($A62,'LA27'!$A$1:$BZ$190,'LA27'!BO$1,0)),0))),".")</f>
        <v>0.01</v>
      </c>
    </row>
    <row r="63" spans="1:69" x14ac:dyDescent="0.2">
      <c r="A63" s="7">
        <v>916</v>
      </c>
      <c r="B63" s="13" t="s">
        <v>173</v>
      </c>
      <c r="C63" s="96" t="s">
        <v>128</v>
      </c>
      <c r="D63" s="152">
        <f>IFERROR(
IF(INDEX!$H$34=1,(VLOOKUP($A63,'LA21'!$A$1:$BZ$190,'LA21'!B$1,0)),
IF(INDEX!$H$34=2,(VLOOKUP($A63,'LA22'!$A$1:$BZ$190,'LA22'!B$1,0)),
IF(INDEX!$H$34=3,(VLOOKUP($A63,'LA27'!$A$1:$BZ$190,'LA27'!B$1,0)),0))),".")</f>
        <v>3350</v>
      </c>
      <c r="E63" s="58">
        <f>IFERROR(
IF(INDEX!$H$34=1,(VLOOKUP($A63,'LA21'!$A$1:$BZ$190,'LA21'!C$1,0)),
IF(INDEX!$H$34=2,(VLOOKUP($A63,'LA22'!$A$1:$BZ$190,'LA22'!C$1,0)),
IF(INDEX!$H$34=3,(VLOOKUP($A63,'LA27'!$A$1:$BZ$190,'LA27'!C$1,0)),0))),".")</f>
        <v>3290</v>
      </c>
      <c r="F63" s="58">
        <f>IFERROR(
IF(INDEX!$H$34=1,(VLOOKUP($A63,'LA21'!$A$1:$BZ$190,'LA21'!D$1,0)),
IF(INDEX!$H$34=2,(VLOOKUP($A63,'LA22'!$A$1:$BZ$190,'LA22'!D$1,0)),
IF(INDEX!$H$34=3,(VLOOKUP($A63,'LA27'!$A$1:$BZ$190,'LA27'!D$1,0)),0))),".")</f>
        <v>6640</v>
      </c>
      <c r="G63" s="59">
        <f>IFERROR(
IF(INDEX!$H$34=1,(VLOOKUP($A63,'LA21'!$A$1:$BZ$190,'LA21'!E$1,0)),
IF(INDEX!$H$34=2,(VLOOKUP($A63,'LA22'!$A$1:$BZ$190,'LA22'!E$1,0)),
IF(INDEX!$H$34=3,(VLOOKUP($A63,'LA27'!$A$1:$BZ$190,'LA27'!E$1,0)),0))),".")</f>
        <v>0.92</v>
      </c>
      <c r="H63" s="59">
        <f>IFERROR(
IF(INDEX!$H$34=1,(VLOOKUP($A63,'LA21'!$A$1:$BZ$190,'LA21'!F$1,0)),
IF(INDEX!$H$34=2,(VLOOKUP($A63,'LA22'!$A$1:$BZ$190,'LA22'!F$1,0)),
IF(INDEX!$H$34=3,(VLOOKUP($A63,'LA27'!$A$1:$BZ$190,'LA27'!F$1,0)),0))),".")</f>
        <v>0.91</v>
      </c>
      <c r="I63" s="59">
        <f>IFERROR(
IF(INDEX!$H$34=1,(VLOOKUP($A63,'LA21'!$A$1:$BZ$190,'LA21'!G$1,0)),
IF(INDEX!$H$34=2,(VLOOKUP($A63,'LA22'!$A$1:$BZ$190,'LA22'!G$1,0)),
IF(INDEX!$H$34=3,(VLOOKUP($A63,'LA27'!$A$1:$BZ$190,'LA27'!G$1,0)),0))),".")</f>
        <v>0.92</v>
      </c>
      <c r="J63" s="59">
        <f>IFERROR(
IF(INDEX!$H$34=1,(VLOOKUP($A63,'LA21'!$A$1:$BZ$190,'LA21'!H$1,0)),
IF(INDEX!$H$34=2,(VLOOKUP($A63,'LA22'!$A$1:$BZ$190,'LA22'!H$1,0)),
IF(INDEX!$H$34=3,(VLOOKUP($A63,'LA27'!$A$1:$BZ$190,'LA27'!H$1,0)),0))),".")</f>
        <v>0.91</v>
      </c>
      <c r="K63" s="59">
        <f>IFERROR(
IF(INDEX!$H$34=1,(VLOOKUP($A63,'LA21'!$A$1:$BZ$190,'LA21'!I$1,0)),
IF(INDEX!$H$34=2,(VLOOKUP($A63,'LA22'!$A$1:$BZ$190,'LA22'!I$1,0)),
IF(INDEX!$H$34=3,(VLOOKUP($A63,'LA27'!$A$1:$BZ$190,'LA27'!I$1,0)),0))),".")</f>
        <v>0.9</v>
      </c>
      <c r="L63" s="59">
        <f>IFERROR(
IF(INDEX!$H$34=1,(VLOOKUP($A63,'LA21'!$A$1:$BZ$190,'LA21'!J$1,0)),
IF(INDEX!$H$34=2,(VLOOKUP($A63,'LA22'!$A$1:$BZ$190,'LA22'!J$1,0)),
IF(INDEX!$H$34=3,(VLOOKUP($A63,'LA27'!$A$1:$BZ$190,'LA27'!J$1,0)),0))),".")</f>
        <v>0.9</v>
      </c>
      <c r="M63" s="59">
        <f>IFERROR(
IF(INDEX!$H$34=1,(VLOOKUP($A63,'LA21'!$A$1:$BZ$190,'LA21'!K$1,0)),
IF(INDEX!$H$34=2,(VLOOKUP($A63,'LA22'!$A$1:$BZ$190,'LA22'!K$1,0)),
IF(INDEX!$H$34=3,(VLOOKUP($A63,'LA27'!$A$1:$BZ$190,'LA27'!K$1,0)),0))),".")</f>
        <v>0.31</v>
      </c>
      <c r="N63" s="59">
        <f>IFERROR(
IF(INDEX!$H$34=1,(VLOOKUP($A63,'LA21'!$A$1:$BZ$190,'LA21'!L$1,0)),
IF(INDEX!$H$34=2,(VLOOKUP($A63,'LA22'!$A$1:$BZ$190,'LA22'!L$1,0)),
IF(INDEX!$H$34=3,(VLOOKUP($A63,'LA27'!$A$1:$BZ$190,'LA27'!L$1,0)),0))),".")</f>
        <v>0.28999999999999998</v>
      </c>
      <c r="O63" s="59">
        <f>IFERROR(
IF(INDEX!$H$34=1,(VLOOKUP($A63,'LA21'!$A$1:$BZ$190,'LA21'!M$1,0)),
IF(INDEX!$H$34=2,(VLOOKUP($A63,'LA22'!$A$1:$BZ$190,'LA22'!M$1,0)),
IF(INDEX!$H$34=3,(VLOOKUP($A63,'LA27'!$A$1:$BZ$190,'LA27'!M$1,0)),0))),".")</f>
        <v>0.3</v>
      </c>
      <c r="P63" s="59">
        <f>IFERROR(
IF(INDEX!$H$34=1,(VLOOKUP($A63,'LA21'!$A$1:$BZ$190,'LA21'!N$1,0)),
IF(INDEX!$H$34=2,(VLOOKUP($A63,'LA22'!$A$1:$BZ$190,'LA22'!N$1,0)),
IF(INDEX!$H$34=3,(VLOOKUP($A63,'LA27'!$A$1:$BZ$190,'LA27'!N$1,0)),0))),".")</f>
        <v>0.01</v>
      </c>
      <c r="Q63" s="59">
        <f>IFERROR(
IF(INDEX!$H$34=1,(VLOOKUP($A63,'LA21'!$A$1:$BZ$190,'LA21'!O$1,0)),
IF(INDEX!$H$34=2,(VLOOKUP($A63,'LA22'!$A$1:$BZ$190,'LA22'!O$1,0)),
IF(INDEX!$H$34=3,(VLOOKUP($A63,'LA27'!$A$1:$BZ$190,'LA27'!O$1,0)),0))),".")</f>
        <v>0.01</v>
      </c>
      <c r="R63" s="59">
        <f>IFERROR(
IF(INDEX!$H$34=1,(VLOOKUP($A63,'LA21'!$A$1:$BZ$190,'LA21'!P$1,0)),
IF(INDEX!$H$34=2,(VLOOKUP($A63,'LA22'!$A$1:$BZ$190,'LA22'!P$1,0)),
IF(INDEX!$H$34=3,(VLOOKUP($A63,'LA27'!$A$1:$BZ$190,'LA27'!P$1,0)),0))),".")</f>
        <v>0.01</v>
      </c>
      <c r="S63" s="59">
        <f>IFERROR(
IF(INDEX!$H$34=1,(VLOOKUP($A63,'LA21'!$A$1:$BZ$190,'LA21'!Q$1,0)),
IF(INDEX!$H$34=2,(VLOOKUP($A63,'LA22'!$A$1:$BZ$190,'LA22'!Q$1,0)),
IF(INDEX!$H$34=3,(VLOOKUP($A63,'LA27'!$A$1:$BZ$190,'LA27'!Q$1,0)),0))),".")</f>
        <v>0.03</v>
      </c>
      <c r="T63" s="59">
        <f>IFERROR(
IF(INDEX!$H$34=1,(VLOOKUP($A63,'LA21'!$A$1:$BZ$190,'LA21'!R$1,0)),
IF(INDEX!$H$34=2,(VLOOKUP($A63,'LA22'!$A$1:$BZ$190,'LA22'!R$1,0)),
IF(INDEX!$H$34=3,(VLOOKUP($A63,'LA27'!$A$1:$BZ$190,'LA27'!R$1,0)),0))),".")</f>
        <v>0.02</v>
      </c>
      <c r="U63" s="59">
        <f>IFERROR(
IF(INDEX!$H$34=1,(VLOOKUP($A63,'LA21'!$A$1:$BZ$190,'LA21'!S$1,0)),
IF(INDEX!$H$34=2,(VLOOKUP($A63,'LA22'!$A$1:$BZ$190,'LA22'!S$1,0)),
IF(INDEX!$H$34=3,(VLOOKUP($A63,'LA27'!$A$1:$BZ$190,'LA27'!S$1,0)),0))),".")</f>
        <v>0.03</v>
      </c>
      <c r="V63" s="59">
        <f>IFERROR(
IF(INDEX!$H$34=1,(VLOOKUP($A63,'LA21'!$A$1:$BZ$190,'LA21'!T$1,0)),
IF(INDEX!$H$34=2,(VLOOKUP($A63,'LA22'!$A$1:$BZ$190,'LA22'!T$1,0)),
IF(INDEX!$H$34=3,(VLOOKUP($A63,'LA27'!$A$1:$BZ$190,'LA27'!T$1,0)),0))),".")</f>
        <v>0.48</v>
      </c>
      <c r="W63" s="59">
        <f>IFERROR(
IF(INDEX!$H$34=1,(VLOOKUP($A63,'LA21'!$A$1:$BZ$190,'LA21'!U$1,0)),
IF(INDEX!$H$34=2,(VLOOKUP($A63,'LA22'!$A$1:$BZ$190,'LA22'!U$1,0)),
IF(INDEX!$H$34=3,(VLOOKUP($A63,'LA27'!$A$1:$BZ$190,'LA27'!U$1,0)),0))),".")</f>
        <v>0.51</v>
      </c>
      <c r="X63" s="59">
        <f>IFERROR(
IF(INDEX!$H$34=1,(VLOOKUP($A63,'LA21'!$A$1:$BZ$190,'LA21'!V$1,0)),
IF(INDEX!$H$34=2,(VLOOKUP($A63,'LA22'!$A$1:$BZ$190,'LA22'!V$1,0)),
IF(INDEX!$H$34=3,(VLOOKUP($A63,'LA27'!$A$1:$BZ$190,'LA27'!V$1,0)),0))),".")</f>
        <v>0.5</v>
      </c>
      <c r="Y63" s="59">
        <f>IFERROR(
IF(INDEX!$H$34=1,(VLOOKUP($A63,'LA21'!$A$1:$BZ$190,'LA21'!W$1,0)),
IF(INDEX!$H$34=2,(VLOOKUP($A63,'LA22'!$A$1:$BZ$190,'LA22'!W$1,0)),
IF(INDEX!$H$34=3,(VLOOKUP($A63,'LA27'!$A$1:$BZ$190,'LA27'!W$1,0)),0))),".")</f>
        <v>7.0000000000000007E-2</v>
      </c>
      <c r="Z63" s="59">
        <f>IFERROR(
IF(INDEX!$H$34=1,(VLOOKUP($A63,'LA21'!$A$1:$BZ$190,'LA21'!X$1,0)),
IF(INDEX!$H$34=2,(VLOOKUP($A63,'LA22'!$A$1:$BZ$190,'LA22'!X$1,0)),
IF(INDEX!$H$34=3,(VLOOKUP($A63,'LA27'!$A$1:$BZ$190,'LA27'!X$1,0)),0))),".")</f>
        <v>7.0000000000000007E-2</v>
      </c>
      <c r="AA63" s="59">
        <f>IFERROR(
IF(INDEX!$H$34=1,(VLOOKUP($A63,'LA21'!$A$1:$BZ$190,'LA21'!Y$1,0)),
IF(INDEX!$H$34=2,(VLOOKUP($A63,'LA22'!$A$1:$BZ$190,'LA22'!Y$1,0)),
IF(INDEX!$H$34=3,(VLOOKUP($A63,'LA27'!$A$1:$BZ$190,'LA27'!Y$1,0)),0))),".")</f>
        <v>7.0000000000000007E-2</v>
      </c>
      <c r="AB63" s="59">
        <f>IFERROR(
IF(INDEX!$H$34=1,(VLOOKUP($A63,'LA21'!$A$1:$BZ$190,'LA21'!Z$1,0)),
IF(INDEX!$H$34=2,(VLOOKUP($A63,'LA22'!$A$1:$BZ$190,'LA22'!Z$1,0)),
IF(INDEX!$H$34=3,(VLOOKUP($A63,'LA27'!$A$1:$BZ$190,'LA27'!Z$1,0)),0))),".")</f>
        <v>0</v>
      </c>
      <c r="AC63" s="59" t="str">
        <f>IFERROR(
IF(INDEX!$H$34=1,(VLOOKUP($A63,'LA21'!$A$1:$BZ$190,'LA21'!AA$1,0)),
IF(INDEX!$H$34=2,(VLOOKUP($A63,'LA22'!$A$1:$BZ$190,'LA22'!AA$1,0)),
IF(INDEX!$H$34=3,(VLOOKUP($A63,'LA27'!$A$1:$BZ$190,'LA27'!AA$1,0)),0))),".")</f>
        <v>x</v>
      </c>
      <c r="AD63" s="59" t="str">
        <f>IFERROR(
IF(INDEX!$H$34=1,(VLOOKUP($A63,'LA21'!$A$1:$BZ$190,'LA21'!AB$1,0)),
IF(INDEX!$H$34=2,(VLOOKUP($A63,'LA22'!$A$1:$BZ$190,'LA22'!AB$1,0)),
IF(INDEX!$H$34=3,(VLOOKUP($A63,'LA27'!$A$1:$BZ$190,'LA27'!AB$1,0)),0))),".")</f>
        <v>x</v>
      </c>
      <c r="AE63" s="59" t="str">
        <f>IFERROR(
IF(INDEX!$H$34=1,(VLOOKUP($A63,'LA21'!$A$1:$BZ$190,'LA21'!AC$1,0)),
IF(INDEX!$H$34=2,(VLOOKUP($A63,'LA22'!$A$1:$BZ$190,'LA22'!AC$1,0)),
IF(INDEX!$H$34=3,(VLOOKUP($A63,'LA27'!$A$1:$BZ$190,'LA27'!AC$1,0)),0))),".")</f>
        <v>x</v>
      </c>
      <c r="AF63" s="59">
        <f>IFERROR(
IF(INDEX!$H$34=1,(VLOOKUP($A63,'LA21'!$A$1:$BZ$190,'LA21'!AD$1,0)),
IF(INDEX!$H$34=2,(VLOOKUP($A63,'LA22'!$A$1:$BZ$190,'LA22'!AD$1,0)),
IF(INDEX!$H$34=3,(VLOOKUP($A63,'LA27'!$A$1:$BZ$190,'LA27'!AD$1,0)),0))),".")</f>
        <v>0</v>
      </c>
      <c r="AG63" s="59" t="str">
        <f>IFERROR(
IF(INDEX!$H$34=1,(VLOOKUP($A63,'LA21'!$A$1:$BZ$190,'LA21'!AE$1,0)),
IF(INDEX!$H$34=2,(VLOOKUP($A63,'LA22'!$A$1:$BZ$190,'LA22'!AE$1,0)),
IF(INDEX!$H$34=3,(VLOOKUP($A63,'LA27'!$A$1:$BZ$190,'LA27'!AE$1,0)),0))),".")</f>
        <v>x</v>
      </c>
      <c r="AH63" s="59">
        <f>IFERROR(
IF(INDEX!$H$34=1,(VLOOKUP($A63,'LA21'!$A$1:$BZ$190,'LA21'!AF$1,0)),
IF(INDEX!$H$34=2,(VLOOKUP($A63,'LA22'!$A$1:$BZ$190,'LA22'!AF$1,0)),
IF(INDEX!$H$34=3,(VLOOKUP($A63,'LA27'!$A$1:$BZ$190,'LA27'!AF$1,0)),0))),".")</f>
        <v>0</v>
      </c>
      <c r="AI63" s="59">
        <f>IFERROR(
IF(INDEX!$H$34=1,(VLOOKUP($A63,'LA21'!$A$1:$BZ$190,'LA21'!AG$1,0)),
IF(INDEX!$H$34=2,(VLOOKUP($A63,'LA22'!$A$1:$BZ$190,'LA22'!AG$1,0)),
IF(INDEX!$H$34=3,(VLOOKUP($A63,'LA27'!$A$1:$BZ$190,'LA27'!AG$1,0)),0))),".")</f>
        <v>0</v>
      </c>
      <c r="AJ63" s="59">
        <f>IFERROR(
IF(INDEX!$H$34=1,(VLOOKUP($A63,'LA21'!$A$1:$BZ$190,'LA21'!AH$1,0)),
IF(INDEX!$H$34=2,(VLOOKUP($A63,'LA22'!$A$1:$BZ$190,'LA22'!AH$1,0)),
IF(INDEX!$H$34=3,(VLOOKUP($A63,'LA27'!$A$1:$BZ$190,'LA27'!AH$1,0)),0))),".")</f>
        <v>0</v>
      </c>
      <c r="AK63" s="59">
        <f>IFERROR(
IF(INDEX!$H$34=1,(VLOOKUP($A63,'LA21'!$A$1:$BZ$190,'LA21'!AI$1,0)),
IF(INDEX!$H$34=2,(VLOOKUP($A63,'LA22'!$A$1:$BZ$190,'LA22'!AI$1,0)),
IF(INDEX!$H$34=3,(VLOOKUP($A63,'LA27'!$A$1:$BZ$190,'LA27'!AI$1,0)),0))),".")</f>
        <v>0.05</v>
      </c>
      <c r="AL63" s="59">
        <f>IFERROR(
IF(INDEX!$H$34=1,(VLOOKUP($A63,'LA21'!$A$1:$BZ$190,'LA21'!AJ$1,0)),
IF(INDEX!$H$34=2,(VLOOKUP($A63,'LA22'!$A$1:$BZ$190,'LA22'!AJ$1,0)),
IF(INDEX!$H$34=3,(VLOOKUP($A63,'LA27'!$A$1:$BZ$190,'LA27'!AJ$1,0)),0))),".")</f>
        <v>0.04</v>
      </c>
      <c r="AM63" s="59">
        <f>IFERROR(
IF(INDEX!$H$34=1,(VLOOKUP($A63,'LA21'!$A$1:$BZ$190,'LA21'!AK$1,0)),
IF(INDEX!$H$34=2,(VLOOKUP($A63,'LA22'!$A$1:$BZ$190,'LA22'!AK$1,0)),
IF(INDEX!$H$34=3,(VLOOKUP($A63,'LA27'!$A$1:$BZ$190,'LA27'!AK$1,0)),0))),".")</f>
        <v>0.05</v>
      </c>
      <c r="AN63" s="59">
        <f>IFERROR(
IF(INDEX!$H$34=1,(VLOOKUP($A63,'LA21'!$A$1:$BZ$190,'LA21'!AL$1,0)),
IF(INDEX!$H$34=2,(VLOOKUP($A63,'LA22'!$A$1:$BZ$190,'LA22'!AL$1,0)),
IF(INDEX!$H$34=3,(VLOOKUP($A63,'LA27'!$A$1:$BZ$190,'LA27'!AL$1,0)),0))),".")</f>
        <v>0</v>
      </c>
      <c r="AO63" s="59" t="str">
        <f>IFERROR(
IF(INDEX!$H$34=1,(VLOOKUP($A63,'LA21'!$A$1:$BZ$190,'LA21'!AM$1,0)),
IF(INDEX!$H$34=2,(VLOOKUP($A63,'LA22'!$A$1:$BZ$190,'LA22'!AM$1,0)),
IF(INDEX!$H$34=3,(VLOOKUP($A63,'LA27'!$A$1:$BZ$190,'LA27'!AM$1,0)),0))),".")</f>
        <v>x</v>
      </c>
      <c r="AP63" s="59" t="str">
        <f>IFERROR(
IF(INDEX!$H$34=1,(VLOOKUP($A63,'LA21'!$A$1:$BZ$190,'LA21'!AN$1,0)),
IF(INDEX!$H$34=2,(VLOOKUP($A63,'LA22'!$A$1:$BZ$190,'LA22'!AN$1,0)),
IF(INDEX!$H$34=3,(VLOOKUP($A63,'LA27'!$A$1:$BZ$190,'LA27'!AN$1,0)),0))),".")</f>
        <v>x</v>
      </c>
      <c r="AQ63" s="59" t="str">
        <f>IFERROR(
IF(INDEX!$H$34=1,(VLOOKUP($A63,'LA21'!$A$1:$BZ$190,'LA21'!AO$1,0)),
IF(INDEX!$H$34=2,(VLOOKUP($A63,'LA22'!$A$1:$BZ$190,'LA22'!AO$1,0)),
IF(INDEX!$H$34=3,(VLOOKUP($A63,'LA27'!$A$1:$BZ$190,'LA27'!AO$1,0)),0))),".")</f>
        <v>x</v>
      </c>
      <c r="AR63" s="59" t="str">
        <f>IFERROR(
IF(INDEX!$H$34=1,(VLOOKUP($A63,'LA21'!$A$1:$BZ$190,'LA21'!AP$1,0)),
IF(INDEX!$H$34=2,(VLOOKUP($A63,'LA22'!$A$1:$BZ$190,'LA22'!AP$1,0)),
IF(INDEX!$H$34=3,(VLOOKUP($A63,'LA27'!$A$1:$BZ$190,'LA27'!AP$1,0)),0))),".")</f>
        <v>-</v>
      </c>
      <c r="AS63" s="59" t="str">
        <f>IFERROR(
IF(INDEX!$H$34=1,(VLOOKUP($A63,'LA21'!$A$1:$BZ$190,'LA21'!AQ$1,0)),
IF(INDEX!$H$34=2,(VLOOKUP($A63,'LA22'!$A$1:$BZ$190,'LA22'!AQ$1,0)),
IF(INDEX!$H$34=3,(VLOOKUP($A63,'LA27'!$A$1:$BZ$190,'LA27'!AQ$1,0)),0))),".")</f>
        <v>-</v>
      </c>
      <c r="AT63" s="59">
        <f>IFERROR(
IF(INDEX!$H$34=1,(VLOOKUP($A63,'LA21'!$A$1:$BZ$190,'LA21'!AR$1,0)),
IF(INDEX!$H$34=2,(VLOOKUP($A63,'LA22'!$A$1:$BZ$190,'LA22'!AR$1,0)),
IF(INDEX!$H$34=3,(VLOOKUP($A63,'LA27'!$A$1:$BZ$190,'LA27'!AR$1,0)),0))),".")</f>
        <v>0.01</v>
      </c>
      <c r="AU63" s="59">
        <f>IFERROR(
IF(INDEX!$H$34=1,(VLOOKUP($A63,'LA21'!$A$1:$BZ$190,'LA21'!AS$1,0)),
IF(INDEX!$H$34=2,(VLOOKUP($A63,'LA22'!$A$1:$BZ$190,'LA22'!AS$1,0)),
IF(INDEX!$H$34=3,(VLOOKUP($A63,'LA27'!$A$1:$BZ$190,'LA27'!AS$1,0)),0))),".")</f>
        <v>0.01</v>
      </c>
      <c r="AV63" s="59">
        <f>IFERROR(
IF(INDEX!$H$34=1,(VLOOKUP($A63,'LA21'!$A$1:$BZ$190,'LA21'!AT$1,0)),
IF(INDEX!$H$34=2,(VLOOKUP($A63,'LA22'!$A$1:$BZ$190,'LA22'!AT$1,0)),
IF(INDEX!$H$34=3,(VLOOKUP($A63,'LA27'!$A$1:$BZ$190,'LA27'!AT$1,0)),0))),".")</f>
        <v>0.01</v>
      </c>
      <c r="AW63" s="59">
        <f>IFERROR(
IF(INDEX!$H$34=1,(VLOOKUP($A63,'LA21'!$A$1:$BZ$190,'LA21'!AU$1,0)),
IF(INDEX!$H$34=2,(VLOOKUP($A63,'LA22'!$A$1:$BZ$190,'LA22'!AU$1,0)),
IF(INDEX!$H$34=3,(VLOOKUP($A63,'LA27'!$A$1:$BZ$190,'LA27'!AU$1,0)),0))),".")</f>
        <v>0.01</v>
      </c>
      <c r="AX63" s="59" t="str">
        <f>IFERROR(
IF(INDEX!$H$34=1,(VLOOKUP($A63,'LA21'!$A$1:$BZ$190,'LA21'!AV$1,0)),
IF(INDEX!$H$34=2,(VLOOKUP($A63,'LA22'!$A$1:$BZ$190,'LA22'!AV$1,0)),
IF(INDEX!$H$34=3,(VLOOKUP($A63,'LA27'!$A$1:$BZ$190,'LA27'!AV$1,0)),0))),".")</f>
        <v>-</v>
      </c>
      <c r="AY63" s="59">
        <f>IFERROR(
IF(INDEX!$H$34=1,(VLOOKUP($A63,'LA21'!$A$1:$BZ$190,'LA21'!AW$1,0)),
IF(INDEX!$H$34=2,(VLOOKUP($A63,'LA22'!$A$1:$BZ$190,'LA22'!AW$1,0)),
IF(INDEX!$H$34=3,(VLOOKUP($A63,'LA27'!$A$1:$BZ$190,'LA27'!AW$1,0)),0))),".")</f>
        <v>0.01</v>
      </c>
      <c r="AZ63" s="59" t="str">
        <f>IFERROR(
IF(INDEX!$H$34=1,(VLOOKUP($A63,'LA21'!$A$1:$BZ$190,'LA21'!AX$1,0)),
IF(INDEX!$H$34=2,(VLOOKUP($A63,'LA22'!$A$1:$BZ$190,'LA22'!AX$1,0)),
IF(INDEX!$H$34=3,(VLOOKUP($A63,'LA27'!$A$1:$BZ$190,'LA27'!AX$1,0)),0))),".")</f>
        <v>-</v>
      </c>
      <c r="BA63" s="59" t="str">
        <f>IFERROR(
IF(INDEX!$H$34=1,(VLOOKUP($A63,'LA21'!$A$1:$BZ$190,'LA21'!AY$1,0)),
IF(INDEX!$H$34=2,(VLOOKUP($A63,'LA22'!$A$1:$BZ$190,'LA22'!AY$1,0)),
IF(INDEX!$H$34=3,(VLOOKUP($A63,'LA27'!$A$1:$BZ$190,'LA27'!AY$1,0)),0))),".")</f>
        <v>x</v>
      </c>
      <c r="BB63" s="59" t="str">
        <f>IFERROR(
IF(INDEX!$H$34=1,(VLOOKUP($A63,'LA21'!$A$1:$BZ$190,'LA21'!AZ$1,0)),
IF(INDEX!$H$34=2,(VLOOKUP($A63,'LA22'!$A$1:$BZ$190,'LA22'!AZ$1,0)),
IF(INDEX!$H$34=3,(VLOOKUP($A63,'LA27'!$A$1:$BZ$190,'LA27'!AZ$1,0)),0))),".")</f>
        <v>-</v>
      </c>
      <c r="BC63" s="59" t="str">
        <f>IFERROR(
IF(INDEX!$H$34=1,(VLOOKUP($A63,'LA21'!$A$1:$BZ$190,'LA21'!BA$1,0)),
IF(INDEX!$H$34=2,(VLOOKUP($A63,'LA22'!$A$1:$BZ$190,'LA22'!BA$1,0)),
IF(INDEX!$H$34=3,(VLOOKUP($A63,'LA27'!$A$1:$BZ$190,'LA27'!BA$1,0)),0))),".")</f>
        <v>x</v>
      </c>
      <c r="BD63" s="59" t="str">
        <f>IFERROR(
IF(INDEX!$H$34=1,(VLOOKUP($A63,'LA21'!$A$1:$BZ$190,'LA21'!BB$1,0)),
IF(INDEX!$H$34=2,(VLOOKUP($A63,'LA22'!$A$1:$BZ$190,'LA22'!BB$1,0)),
IF(INDEX!$H$34=3,(VLOOKUP($A63,'LA27'!$A$1:$BZ$190,'LA27'!BB$1,0)),0))),".")</f>
        <v>x</v>
      </c>
      <c r="BE63" s="59" t="str">
        <f>IFERROR(
IF(INDEX!$H$34=1,(VLOOKUP($A63,'LA21'!$A$1:$BZ$190,'LA21'!BC$1,0)),
IF(INDEX!$H$34=2,(VLOOKUP($A63,'LA22'!$A$1:$BZ$190,'LA22'!BC$1,0)),
IF(INDEX!$H$34=3,(VLOOKUP($A63,'LA27'!$A$1:$BZ$190,'LA27'!BC$1,0)),0))),".")</f>
        <v>x</v>
      </c>
      <c r="BF63" s="59">
        <f>IFERROR(
IF(INDEX!$H$34=1,(VLOOKUP($A63,'LA21'!$A$1:$BZ$190,'LA21'!BD$1,0)),
IF(INDEX!$H$34=2,(VLOOKUP($A63,'LA22'!$A$1:$BZ$190,'LA22'!BD$1,0)),
IF(INDEX!$H$34=3,(VLOOKUP($A63,'LA27'!$A$1:$BZ$190,'LA27'!BD$1,0)),0))),".")</f>
        <v>0.01</v>
      </c>
      <c r="BG63" s="59">
        <f>IFERROR(
IF(INDEX!$H$34=1,(VLOOKUP($A63,'LA21'!$A$1:$BZ$190,'LA21'!BE$1,0)),
IF(INDEX!$H$34=2,(VLOOKUP($A63,'LA22'!$A$1:$BZ$190,'LA22'!BE$1,0)),
IF(INDEX!$H$34=3,(VLOOKUP($A63,'LA27'!$A$1:$BZ$190,'LA27'!BE$1,0)),0))),".")</f>
        <v>0.01</v>
      </c>
      <c r="BH63" s="59">
        <f>IFERROR(
IF(INDEX!$H$34=1,(VLOOKUP($A63,'LA21'!$A$1:$BZ$190,'LA21'!BF$1,0)),
IF(INDEX!$H$34=2,(VLOOKUP($A63,'LA22'!$A$1:$BZ$190,'LA22'!BF$1,0)),
IF(INDEX!$H$34=3,(VLOOKUP($A63,'LA27'!$A$1:$BZ$190,'LA27'!BF$1,0)),0))),".")</f>
        <v>0.01</v>
      </c>
      <c r="BI63" s="59">
        <f>IFERROR(
IF(INDEX!$H$34=1,(VLOOKUP($A63,'LA21'!$A$1:$BZ$190,'LA21'!BG$1,0)),
IF(INDEX!$H$34=2,(VLOOKUP($A63,'LA22'!$A$1:$BZ$190,'LA22'!BG$1,0)),
IF(INDEX!$H$34=3,(VLOOKUP($A63,'LA27'!$A$1:$BZ$190,'LA27'!BG$1,0)),0))),".")</f>
        <v>0.05</v>
      </c>
      <c r="BJ63" s="59">
        <f>IFERROR(
IF(INDEX!$H$34=1,(VLOOKUP($A63,'LA21'!$A$1:$BZ$190,'LA21'!BH$1,0)),
IF(INDEX!$H$34=2,(VLOOKUP($A63,'LA22'!$A$1:$BZ$190,'LA22'!BH$1,0)),
IF(INDEX!$H$34=3,(VLOOKUP($A63,'LA27'!$A$1:$BZ$190,'LA27'!BH$1,0)),0))),".")</f>
        <v>0.06</v>
      </c>
      <c r="BK63" s="59">
        <f>IFERROR(
IF(INDEX!$H$34=1,(VLOOKUP($A63,'LA21'!$A$1:$BZ$190,'LA21'!BI$1,0)),
IF(INDEX!$H$34=2,(VLOOKUP($A63,'LA22'!$A$1:$BZ$190,'LA22'!BI$1,0)),
IF(INDEX!$H$34=3,(VLOOKUP($A63,'LA27'!$A$1:$BZ$190,'LA27'!BI$1,0)),0))),".")</f>
        <v>0.05</v>
      </c>
      <c r="BL63" s="59">
        <f>IFERROR(
IF(INDEX!$H$34=1,(VLOOKUP($A63,'LA21'!$A$1:$BZ$190,'LA21'!BJ$1,0)),
IF(INDEX!$H$34=2,(VLOOKUP($A63,'LA22'!$A$1:$BZ$190,'LA22'!BJ$1,0)),
IF(INDEX!$H$34=3,(VLOOKUP($A63,'LA27'!$A$1:$BZ$190,'LA27'!BJ$1,0)),0))),".")</f>
        <v>0.01</v>
      </c>
      <c r="BM63" s="59">
        <f>IFERROR(
IF(INDEX!$H$34=1,(VLOOKUP($A63,'LA21'!$A$1:$BZ$190,'LA21'!BK$1,0)),
IF(INDEX!$H$34=2,(VLOOKUP($A63,'LA22'!$A$1:$BZ$190,'LA22'!BK$1,0)),
IF(INDEX!$H$34=3,(VLOOKUP($A63,'LA27'!$A$1:$BZ$190,'LA27'!BK$1,0)),0))),".")</f>
        <v>0.01</v>
      </c>
      <c r="BN63" s="59">
        <f>IFERROR(
IF(INDEX!$H$34=1,(VLOOKUP($A63,'LA21'!$A$1:$BZ$190,'LA21'!BL$1,0)),
IF(INDEX!$H$34=2,(VLOOKUP($A63,'LA22'!$A$1:$BZ$190,'LA22'!BL$1,0)),
IF(INDEX!$H$34=3,(VLOOKUP($A63,'LA27'!$A$1:$BZ$190,'LA27'!BL$1,0)),0))),".")</f>
        <v>0.01</v>
      </c>
      <c r="BO63" s="59">
        <f>IFERROR(
IF(INDEX!$H$34=1,(VLOOKUP($A63,'LA21'!$A$1:$BZ$190,'LA21'!BM$1,0)),
IF(INDEX!$H$34=2,(VLOOKUP($A63,'LA22'!$A$1:$BZ$190,'LA22'!BM$1,0)),
IF(INDEX!$H$34=3,(VLOOKUP($A63,'LA27'!$A$1:$BZ$190,'LA27'!BM$1,0)),0))),".")</f>
        <v>0.02</v>
      </c>
      <c r="BP63" s="59">
        <f>IFERROR(
IF(INDEX!$H$34=1,(VLOOKUP($A63,'LA21'!$A$1:$BZ$190,'LA21'!BN$1,0)),
IF(INDEX!$H$34=2,(VLOOKUP($A63,'LA22'!$A$1:$BZ$190,'LA22'!BN$1,0)),
IF(INDEX!$H$34=3,(VLOOKUP($A63,'LA27'!$A$1:$BZ$190,'LA27'!BN$1,0)),0))),".")</f>
        <v>0.02</v>
      </c>
      <c r="BQ63" s="59">
        <f>IFERROR(
IF(INDEX!$H$34=1,(VLOOKUP($A63,'LA21'!$A$1:$BZ$190,'LA21'!BO$1,0)),
IF(INDEX!$H$34=2,(VLOOKUP($A63,'LA22'!$A$1:$BZ$190,'LA22'!BO$1,0)),
IF(INDEX!$H$34=3,(VLOOKUP($A63,'LA27'!$A$1:$BZ$190,'LA27'!BO$1,0)),0))),".")</f>
        <v>0.02</v>
      </c>
    </row>
    <row r="64" spans="1:69" x14ac:dyDescent="0.2">
      <c r="A64" s="7">
        <v>203</v>
      </c>
      <c r="B64" s="13" t="s">
        <v>174</v>
      </c>
      <c r="C64" s="96" t="s">
        <v>124</v>
      </c>
      <c r="D64" s="152">
        <f>IFERROR(
IF(INDEX!$H$34=1,(VLOOKUP($A64,'LA21'!$A$1:$BZ$190,'LA21'!B$1,0)),
IF(INDEX!$H$34=2,(VLOOKUP($A64,'LA22'!$A$1:$BZ$190,'LA22'!B$1,0)),
IF(INDEX!$H$34=3,(VLOOKUP($A64,'LA27'!$A$1:$BZ$190,'LA27'!B$1,0)),0))),".")</f>
        <v>990</v>
      </c>
      <c r="E64" s="58">
        <f>IFERROR(
IF(INDEX!$H$34=1,(VLOOKUP($A64,'LA21'!$A$1:$BZ$190,'LA21'!C$1,0)),
IF(INDEX!$H$34=2,(VLOOKUP($A64,'LA22'!$A$1:$BZ$190,'LA22'!C$1,0)),
IF(INDEX!$H$34=3,(VLOOKUP($A64,'LA27'!$A$1:$BZ$190,'LA27'!C$1,0)),0))),".")</f>
        <v>1120</v>
      </c>
      <c r="F64" s="58">
        <f>IFERROR(
IF(INDEX!$H$34=1,(VLOOKUP($A64,'LA21'!$A$1:$BZ$190,'LA21'!D$1,0)),
IF(INDEX!$H$34=2,(VLOOKUP($A64,'LA22'!$A$1:$BZ$190,'LA22'!D$1,0)),
IF(INDEX!$H$34=3,(VLOOKUP($A64,'LA27'!$A$1:$BZ$190,'LA27'!D$1,0)),0))),".")</f>
        <v>2110</v>
      </c>
      <c r="G64" s="59">
        <f>IFERROR(
IF(INDEX!$H$34=1,(VLOOKUP($A64,'LA21'!$A$1:$BZ$190,'LA21'!E$1,0)),
IF(INDEX!$H$34=2,(VLOOKUP($A64,'LA22'!$A$1:$BZ$190,'LA22'!E$1,0)),
IF(INDEX!$H$34=3,(VLOOKUP($A64,'LA27'!$A$1:$BZ$190,'LA27'!E$1,0)),0))),".")</f>
        <v>0.91</v>
      </c>
      <c r="H64" s="59">
        <f>IFERROR(
IF(INDEX!$H$34=1,(VLOOKUP($A64,'LA21'!$A$1:$BZ$190,'LA21'!F$1,0)),
IF(INDEX!$H$34=2,(VLOOKUP($A64,'LA22'!$A$1:$BZ$190,'LA22'!F$1,0)),
IF(INDEX!$H$34=3,(VLOOKUP($A64,'LA27'!$A$1:$BZ$190,'LA27'!F$1,0)),0))),".")</f>
        <v>0.94</v>
      </c>
      <c r="I64" s="59">
        <f>IFERROR(
IF(INDEX!$H$34=1,(VLOOKUP($A64,'LA21'!$A$1:$BZ$190,'LA21'!G$1,0)),
IF(INDEX!$H$34=2,(VLOOKUP($A64,'LA22'!$A$1:$BZ$190,'LA22'!G$1,0)),
IF(INDEX!$H$34=3,(VLOOKUP($A64,'LA27'!$A$1:$BZ$190,'LA27'!G$1,0)),0))),".")</f>
        <v>0.92</v>
      </c>
      <c r="J64" s="59">
        <f>IFERROR(
IF(INDEX!$H$34=1,(VLOOKUP($A64,'LA21'!$A$1:$BZ$190,'LA21'!H$1,0)),
IF(INDEX!$H$34=2,(VLOOKUP($A64,'LA22'!$A$1:$BZ$190,'LA22'!H$1,0)),
IF(INDEX!$H$34=3,(VLOOKUP($A64,'LA27'!$A$1:$BZ$190,'LA27'!H$1,0)),0))),".")</f>
        <v>0.89</v>
      </c>
      <c r="K64" s="59">
        <f>IFERROR(
IF(INDEX!$H$34=1,(VLOOKUP($A64,'LA21'!$A$1:$BZ$190,'LA21'!I$1,0)),
IF(INDEX!$H$34=2,(VLOOKUP($A64,'LA22'!$A$1:$BZ$190,'LA22'!I$1,0)),
IF(INDEX!$H$34=3,(VLOOKUP($A64,'LA27'!$A$1:$BZ$190,'LA27'!I$1,0)),0))),".")</f>
        <v>0.93</v>
      </c>
      <c r="L64" s="59">
        <f>IFERROR(
IF(INDEX!$H$34=1,(VLOOKUP($A64,'LA21'!$A$1:$BZ$190,'LA21'!J$1,0)),
IF(INDEX!$H$34=2,(VLOOKUP($A64,'LA22'!$A$1:$BZ$190,'LA22'!J$1,0)),
IF(INDEX!$H$34=3,(VLOOKUP($A64,'LA27'!$A$1:$BZ$190,'LA27'!J$1,0)),0))),".")</f>
        <v>0.91</v>
      </c>
      <c r="M64" s="59">
        <f>IFERROR(
IF(INDEX!$H$34=1,(VLOOKUP($A64,'LA21'!$A$1:$BZ$190,'LA21'!K$1,0)),
IF(INDEX!$H$34=2,(VLOOKUP($A64,'LA22'!$A$1:$BZ$190,'LA22'!K$1,0)),
IF(INDEX!$H$34=3,(VLOOKUP($A64,'LA27'!$A$1:$BZ$190,'LA27'!K$1,0)),0))),".")</f>
        <v>0.12</v>
      </c>
      <c r="N64" s="59">
        <f>IFERROR(
IF(INDEX!$H$34=1,(VLOOKUP($A64,'LA21'!$A$1:$BZ$190,'LA21'!L$1,0)),
IF(INDEX!$H$34=2,(VLOOKUP($A64,'LA22'!$A$1:$BZ$190,'LA22'!L$1,0)),
IF(INDEX!$H$34=3,(VLOOKUP($A64,'LA27'!$A$1:$BZ$190,'LA27'!L$1,0)),0))),".")</f>
        <v>0.12</v>
      </c>
      <c r="O64" s="59">
        <f>IFERROR(
IF(INDEX!$H$34=1,(VLOOKUP($A64,'LA21'!$A$1:$BZ$190,'LA21'!M$1,0)),
IF(INDEX!$H$34=2,(VLOOKUP($A64,'LA22'!$A$1:$BZ$190,'LA22'!M$1,0)),
IF(INDEX!$H$34=3,(VLOOKUP($A64,'LA27'!$A$1:$BZ$190,'LA27'!M$1,0)),0))),".")</f>
        <v>0.12</v>
      </c>
      <c r="P64" s="59" t="str">
        <f>IFERROR(
IF(INDEX!$H$34=1,(VLOOKUP($A64,'LA21'!$A$1:$BZ$190,'LA21'!N$1,0)),
IF(INDEX!$H$34=2,(VLOOKUP($A64,'LA22'!$A$1:$BZ$190,'LA22'!N$1,0)),
IF(INDEX!$H$34=3,(VLOOKUP($A64,'LA27'!$A$1:$BZ$190,'LA27'!N$1,0)),0))),".")</f>
        <v>x</v>
      </c>
      <c r="Q64" s="59">
        <f>IFERROR(
IF(INDEX!$H$34=1,(VLOOKUP($A64,'LA21'!$A$1:$BZ$190,'LA21'!O$1,0)),
IF(INDEX!$H$34=2,(VLOOKUP($A64,'LA22'!$A$1:$BZ$190,'LA22'!O$1,0)),
IF(INDEX!$H$34=3,(VLOOKUP($A64,'LA27'!$A$1:$BZ$190,'LA27'!O$1,0)),0))),".")</f>
        <v>0.01</v>
      </c>
      <c r="R64" s="59">
        <f>IFERROR(
IF(INDEX!$H$34=1,(VLOOKUP($A64,'LA21'!$A$1:$BZ$190,'LA21'!P$1,0)),
IF(INDEX!$H$34=2,(VLOOKUP($A64,'LA22'!$A$1:$BZ$190,'LA22'!P$1,0)),
IF(INDEX!$H$34=3,(VLOOKUP($A64,'LA27'!$A$1:$BZ$190,'LA27'!P$1,0)),0))),".")</f>
        <v>0.01</v>
      </c>
      <c r="S64" s="59">
        <f>IFERROR(
IF(INDEX!$H$34=1,(VLOOKUP($A64,'LA21'!$A$1:$BZ$190,'LA21'!Q$1,0)),
IF(INDEX!$H$34=2,(VLOOKUP($A64,'LA22'!$A$1:$BZ$190,'LA22'!Q$1,0)),
IF(INDEX!$H$34=3,(VLOOKUP($A64,'LA27'!$A$1:$BZ$190,'LA27'!Q$1,0)),0))),".")</f>
        <v>0.02</v>
      </c>
      <c r="T64" s="59">
        <f>IFERROR(
IF(INDEX!$H$34=1,(VLOOKUP($A64,'LA21'!$A$1:$BZ$190,'LA21'!R$1,0)),
IF(INDEX!$H$34=2,(VLOOKUP($A64,'LA22'!$A$1:$BZ$190,'LA22'!R$1,0)),
IF(INDEX!$H$34=3,(VLOOKUP($A64,'LA27'!$A$1:$BZ$190,'LA27'!R$1,0)),0))),".")</f>
        <v>0.03</v>
      </c>
      <c r="U64" s="59">
        <f>IFERROR(
IF(INDEX!$H$34=1,(VLOOKUP($A64,'LA21'!$A$1:$BZ$190,'LA21'!S$1,0)),
IF(INDEX!$H$34=2,(VLOOKUP($A64,'LA22'!$A$1:$BZ$190,'LA22'!S$1,0)),
IF(INDEX!$H$34=3,(VLOOKUP($A64,'LA27'!$A$1:$BZ$190,'LA27'!S$1,0)),0))),".")</f>
        <v>0.02</v>
      </c>
      <c r="V64" s="59">
        <f>IFERROR(
IF(INDEX!$H$34=1,(VLOOKUP($A64,'LA21'!$A$1:$BZ$190,'LA21'!T$1,0)),
IF(INDEX!$H$34=2,(VLOOKUP($A64,'LA22'!$A$1:$BZ$190,'LA22'!T$1,0)),
IF(INDEX!$H$34=3,(VLOOKUP($A64,'LA27'!$A$1:$BZ$190,'LA27'!T$1,0)),0))),".")</f>
        <v>0.65</v>
      </c>
      <c r="W64" s="59">
        <f>IFERROR(
IF(INDEX!$H$34=1,(VLOOKUP($A64,'LA21'!$A$1:$BZ$190,'LA21'!U$1,0)),
IF(INDEX!$H$34=2,(VLOOKUP($A64,'LA22'!$A$1:$BZ$190,'LA22'!U$1,0)),
IF(INDEX!$H$34=3,(VLOOKUP($A64,'LA27'!$A$1:$BZ$190,'LA27'!U$1,0)),0))),".")</f>
        <v>0.62</v>
      </c>
      <c r="X64" s="59">
        <f>IFERROR(
IF(INDEX!$H$34=1,(VLOOKUP($A64,'LA21'!$A$1:$BZ$190,'LA21'!V$1,0)),
IF(INDEX!$H$34=2,(VLOOKUP($A64,'LA22'!$A$1:$BZ$190,'LA22'!V$1,0)),
IF(INDEX!$H$34=3,(VLOOKUP($A64,'LA27'!$A$1:$BZ$190,'LA27'!V$1,0)),0))),".")</f>
        <v>0.63</v>
      </c>
      <c r="Y64" s="59">
        <f>IFERROR(
IF(INDEX!$H$34=1,(VLOOKUP($A64,'LA21'!$A$1:$BZ$190,'LA21'!W$1,0)),
IF(INDEX!$H$34=2,(VLOOKUP($A64,'LA22'!$A$1:$BZ$190,'LA22'!W$1,0)),
IF(INDEX!$H$34=3,(VLOOKUP($A64,'LA27'!$A$1:$BZ$190,'LA27'!W$1,0)),0))),".")</f>
        <v>0.09</v>
      </c>
      <c r="Z64" s="59">
        <f>IFERROR(
IF(INDEX!$H$34=1,(VLOOKUP($A64,'LA21'!$A$1:$BZ$190,'LA21'!X$1,0)),
IF(INDEX!$H$34=2,(VLOOKUP($A64,'LA22'!$A$1:$BZ$190,'LA22'!X$1,0)),
IF(INDEX!$H$34=3,(VLOOKUP($A64,'LA27'!$A$1:$BZ$190,'LA27'!X$1,0)),0))),".")</f>
        <v>0.14000000000000001</v>
      </c>
      <c r="AA64" s="59">
        <f>IFERROR(
IF(INDEX!$H$34=1,(VLOOKUP($A64,'LA21'!$A$1:$BZ$190,'LA21'!Y$1,0)),
IF(INDEX!$H$34=2,(VLOOKUP($A64,'LA22'!$A$1:$BZ$190,'LA22'!Y$1,0)),
IF(INDEX!$H$34=3,(VLOOKUP($A64,'LA27'!$A$1:$BZ$190,'LA27'!Y$1,0)),0))),".")</f>
        <v>0.12</v>
      </c>
      <c r="AB64" s="59">
        <f>IFERROR(
IF(INDEX!$H$34=1,(VLOOKUP($A64,'LA21'!$A$1:$BZ$190,'LA21'!Z$1,0)),
IF(INDEX!$H$34=2,(VLOOKUP($A64,'LA22'!$A$1:$BZ$190,'LA22'!Z$1,0)),
IF(INDEX!$H$34=3,(VLOOKUP($A64,'LA27'!$A$1:$BZ$190,'LA27'!Z$1,0)),0))),".")</f>
        <v>0</v>
      </c>
      <c r="AC64" s="59">
        <f>IFERROR(
IF(INDEX!$H$34=1,(VLOOKUP($A64,'LA21'!$A$1:$BZ$190,'LA21'!AA$1,0)),
IF(INDEX!$H$34=2,(VLOOKUP($A64,'LA22'!$A$1:$BZ$190,'LA22'!AA$1,0)),
IF(INDEX!$H$34=3,(VLOOKUP($A64,'LA27'!$A$1:$BZ$190,'LA27'!AA$1,0)),0))),".")</f>
        <v>0</v>
      </c>
      <c r="AD64" s="59">
        <f>IFERROR(
IF(INDEX!$H$34=1,(VLOOKUP($A64,'LA21'!$A$1:$BZ$190,'LA21'!AB$1,0)),
IF(INDEX!$H$34=2,(VLOOKUP($A64,'LA22'!$A$1:$BZ$190,'LA22'!AB$1,0)),
IF(INDEX!$H$34=3,(VLOOKUP($A64,'LA27'!$A$1:$BZ$190,'LA27'!AB$1,0)),0))),".")</f>
        <v>0</v>
      </c>
      <c r="AE64" s="59">
        <f>IFERROR(
IF(INDEX!$H$34=1,(VLOOKUP($A64,'LA21'!$A$1:$BZ$190,'LA21'!AC$1,0)),
IF(INDEX!$H$34=2,(VLOOKUP($A64,'LA22'!$A$1:$BZ$190,'LA22'!AC$1,0)),
IF(INDEX!$H$34=3,(VLOOKUP($A64,'LA27'!$A$1:$BZ$190,'LA27'!AC$1,0)),0))),".")</f>
        <v>0</v>
      </c>
      <c r="AF64" s="59">
        <f>IFERROR(
IF(INDEX!$H$34=1,(VLOOKUP($A64,'LA21'!$A$1:$BZ$190,'LA21'!AD$1,0)),
IF(INDEX!$H$34=2,(VLOOKUP($A64,'LA22'!$A$1:$BZ$190,'LA22'!AD$1,0)),
IF(INDEX!$H$34=3,(VLOOKUP($A64,'LA27'!$A$1:$BZ$190,'LA27'!AD$1,0)),0))),".")</f>
        <v>0</v>
      </c>
      <c r="AG64" s="59">
        <f>IFERROR(
IF(INDEX!$H$34=1,(VLOOKUP($A64,'LA21'!$A$1:$BZ$190,'LA21'!AE$1,0)),
IF(INDEX!$H$34=2,(VLOOKUP($A64,'LA22'!$A$1:$BZ$190,'LA22'!AE$1,0)),
IF(INDEX!$H$34=3,(VLOOKUP($A64,'LA27'!$A$1:$BZ$190,'LA27'!AE$1,0)),0))),".")</f>
        <v>0</v>
      </c>
      <c r="AH64" s="59">
        <f>IFERROR(
IF(INDEX!$H$34=1,(VLOOKUP($A64,'LA21'!$A$1:$BZ$190,'LA21'!AF$1,0)),
IF(INDEX!$H$34=2,(VLOOKUP($A64,'LA22'!$A$1:$BZ$190,'LA22'!AF$1,0)),
IF(INDEX!$H$34=3,(VLOOKUP($A64,'LA27'!$A$1:$BZ$190,'LA27'!AF$1,0)),0))),".")</f>
        <v>0</v>
      </c>
      <c r="AI64" s="59">
        <f>IFERROR(
IF(INDEX!$H$34=1,(VLOOKUP($A64,'LA21'!$A$1:$BZ$190,'LA21'!AG$1,0)),
IF(INDEX!$H$34=2,(VLOOKUP($A64,'LA22'!$A$1:$BZ$190,'LA22'!AG$1,0)),
IF(INDEX!$H$34=3,(VLOOKUP($A64,'LA27'!$A$1:$BZ$190,'LA27'!AG$1,0)),0))),".")</f>
        <v>0</v>
      </c>
      <c r="AJ64" s="59">
        <f>IFERROR(
IF(INDEX!$H$34=1,(VLOOKUP($A64,'LA21'!$A$1:$BZ$190,'LA21'!AH$1,0)),
IF(INDEX!$H$34=2,(VLOOKUP($A64,'LA22'!$A$1:$BZ$190,'LA22'!AH$1,0)),
IF(INDEX!$H$34=3,(VLOOKUP($A64,'LA27'!$A$1:$BZ$190,'LA27'!AH$1,0)),0))),".")</f>
        <v>0</v>
      </c>
      <c r="AK64" s="59">
        <f>IFERROR(
IF(INDEX!$H$34=1,(VLOOKUP($A64,'LA21'!$A$1:$BZ$190,'LA21'!AI$1,0)),
IF(INDEX!$H$34=2,(VLOOKUP($A64,'LA22'!$A$1:$BZ$190,'LA22'!AI$1,0)),
IF(INDEX!$H$34=3,(VLOOKUP($A64,'LA27'!$A$1:$BZ$190,'LA27'!AI$1,0)),0))),".")</f>
        <v>0.04</v>
      </c>
      <c r="AL64" s="59">
        <f>IFERROR(
IF(INDEX!$H$34=1,(VLOOKUP($A64,'LA21'!$A$1:$BZ$190,'LA21'!AJ$1,0)),
IF(INDEX!$H$34=2,(VLOOKUP($A64,'LA22'!$A$1:$BZ$190,'LA22'!AJ$1,0)),
IF(INDEX!$H$34=3,(VLOOKUP($A64,'LA27'!$A$1:$BZ$190,'LA27'!AJ$1,0)),0))),".")</f>
        <v>0.03</v>
      </c>
      <c r="AM64" s="59">
        <f>IFERROR(
IF(INDEX!$H$34=1,(VLOOKUP($A64,'LA21'!$A$1:$BZ$190,'LA21'!AK$1,0)),
IF(INDEX!$H$34=2,(VLOOKUP($A64,'LA22'!$A$1:$BZ$190,'LA22'!AK$1,0)),
IF(INDEX!$H$34=3,(VLOOKUP($A64,'LA27'!$A$1:$BZ$190,'LA27'!AK$1,0)),0))),".")</f>
        <v>0.03</v>
      </c>
      <c r="AN64" s="59">
        <f>IFERROR(
IF(INDEX!$H$34=1,(VLOOKUP($A64,'LA21'!$A$1:$BZ$190,'LA21'!AL$1,0)),
IF(INDEX!$H$34=2,(VLOOKUP($A64,'LA22'!$A$1:$BZ$190,'LA22'!AL$1,0)),
IF(INDEX!$H$34=3,(VLOOKUP($A64,'LA27'!$A$1:$BZ$190,'LA27'!AL$1,0)),0))),".")</f>
        <v>0</v>
      </c>
      <c r="AO64" s="59">
        <f>IFERROR(
IF(INDEX!$H$34=1,(VLOOKUP($A64,'LA21'!$A$1:$BZ$190,'LA21'!AM$1,0)),
IF(INDEX!$H$34=2,(VLOOKUP($A64,'LA22'!$A$1:$BZ$190,'LA22'!AM$1,0)),
IF(INDEX!$H$34=3,(VLOOKUP($A64,'LA27'!$A$1:$BZ$190,'LA27'!AM$1,0)),0))),".")</f>
        <v>0</v>
      </c>
      <c r="AP64" s="59">
        <f>IFERROR(
IF(INDEX!$H$34=1,(VLOOKUP($A64,'LA21'!$A$1:$BZ$190,'LA21'!AN$1,0)),
IF(INDEX!$H$34=2,(VLOOKUP($A64,'LA22'!$A$1:$BZ$190,'LA22'!AN$1,0)),
IF(INDEX!$H$34=3,(VLOOKUP($A64,'LA27'!$A$1:$BZ$190,'LA27'!AN$1,0)),0))),".")</f>
        <v>0</v>
      </c>
      <c r="AQ64" s="59" t="str">
        <f>IFERROR(
IF(INDEX!$H$34=1,(VLOOKUP($A64,'LA21'!$A$1:$BZ$190,'LA21'!AO$1,0)),
IF(INDEX!$H$34=2,(VLOOKUP($A64,'LA22'!$A$1:$BZ$190,'LA22'!AO$1,0)),
IF(INDEX!$H$34=3,(VLOOKUP($A64,'LA27'!$A$1:$BZ$190,'LA27'!AO$1,0)),0))),".")</f>
        <v>x</v>
      </c>
      <c r="AR64" s="59" t="str">
        <f>IFERROR(
IF(INDEX!$H$34=1,(VLOOKUP($A64,'LA21'!$A$1:$BZ$190,'LA21'!AP$1,0)),
IF(INDEX!$H$34=2,(VLOOKUP($A64,'LA22'!$A$1:$BZ$190,'LA22'!AP$1,0)),
IF(INDEX!$H$34=3,(VLOOKUP($A64,'LA27'!$A$1:$BZ$190,'LA27'!AP$1,0)),0))),".")</f>
        <v>x</v>
      </c>
      <c r="AS64" s="59" t="str">
        <f>IFERROR(
IF(INDEX!$H$34=1,(VLOOKUP($A64,'LA21'!$A$1:$BZ$190,'LA21'!AQ$1,0)),
IF(INDEX!$H$34=2,(VLOOKUP($A64,'LA22'!$A$1:$BZ$190,'LA22'!AQ$1,0)),
IF(INDEX!$H$34=3,(VLOOKUP($A64,'LA27'!$A$1:$BZ$190,'LA27'!AQ$1,0)),0))),".")</f>
        <v>-</v>
      </c>
      <c r="AT64" s="59">
        <f>IFERROR(
IF(INDEX!$H$34=1,(VLOOKUP($A64,'LA21'!$A$1:$BZ$190,'LA21'!AR$1,0)),
IF(INDEX!$H$34=2,(VLOOKUP($A64,'LA22'!$A$1:$BZ$190,'LA22'!AR$1,0)),
IF(INDEX!$H$34=3,(VLOOKUP($A64,'LA27'!$A$1:$BZ$190,'LA27'!AR$1,0)),0))),".")</f>
        <v>0.02</v>
      </c>
      <c r="AU64" s="59">
        <f>IFERROR(
IF(INDEX!$H$34=1,(VLOOKUP($A64,'LA21'!$A$1:$BZ$190,'LA21'!AS$1,0)),
IF(INDEX!$H$34=2,(VLOOKUP($A64,'LA22'!$A$1:$BZ$190,'LA22'!AS$1,0)),
IF(INDEX!$H$34=3,(VLOOKUP($A64,'LA27'!$A$1:$BZ$190,'LA27'!AS$1,0)),0))),".")</f>
        <v>0.01</v>
      </c>
      <c r="AV64" s="59">
        <f>IFERROR(
IF(INDEX!$H$34=1,(VLOOKUP($A64,'LA21'!$A$1:$BZ$190,'LA21'!AT$1,0)),
IF(INDEX!$H$34=2,(VLOOKUP($A64,'LA22'!$A$1:$BZ$190,'LA22'!AT$1,0)),
IF(INDEX!$H$34=3,(VLOOKUP($A64,'LA27'!$A$1:$BZ$190,'LA27'!AT$1,0)),0))),".")</f>
        <v>0.01</v>
      </c>
      <c r="AW64" s="59">
        <f>IFERROR(
IF(INDEX!$H$34=1,(VLOOKUP($A64,'LA21'!$A$1:$BZ$190,'LA21'!AU$1,0)),
IF(INDEX!$H$34=2,(VLOOKUP($A64,'LA22'!$A$1:$BZ$190,'LA22'!AU$1,0)),
IF(INDEX!$H$34=3,(VLOOKUP($A64,'LA27'!$A$1:$BZ$190,'LA27'!AU$1,0)),0))),".")</f>
        <v>0.01</v>
      </c>
      <c r="AX64" s="59">
        <f>IFERROR(
IF(INDEX!$H$34=1,(VLOOKUP($A64,'LA21'!$A$1:$BZ$190,'LA21'!AV$1,0)),
IF(INDEX!$H$34=2,(VLOOKUP($A64,'LA22'!$A$1:$BZ$190,'LA22'!AV$1,0)),
IF(INDEX!$H$34=3,(VLOOKUP($A64,'LA27'!$A$1:$BZ$190,'LA27'!AV$1,0)),0))),".")</f>
        <v>0.01</v>
      </c>
      <c r="AY64" s="59">
        <f>IFERROR(
IF(INDEX!$H$34=1,(VLOOKUP($A64,'LA21'!$A$1:$BZ$190,'LA21'!AW$1,0)),
IF(INDEX!$H$34=2,(VLOOKUP($A64,'LA22'!$A$1:$BZ$190,'LA22'!AW$1,0)),
IF(INDEX!$H$34=3,(VLOOKUP($A64,'LA27'!$A$1:$BZ$190,'LA27'!AW$1,0)),0))),".")</f>
        <v>0.01</v>
      </c>
      <c r="AZ64" s="59">
        <f>IFERROR(
IF(INDEX!$H$34=1,(VLOOKUP($A64,'LA21'!$A$1:$BZ$190,'LA21'!AX$1,0)),
IF(INDEX!$H$34=2,(VLOOKUP($A64,'LA22'!$A$1:$BZ$190,'LA22'!AX$1,0)),
IF(INDEX!$H$34=3,(VLOOKUP($A64,'LA27'!$A$1:$BZ$190,'LA27'!AX$1,0)),0))),".")</f>
        <v>0</v>
      </c>
      <c r="BA64" s="59">
        <f>IFERROR(
IF(INDEX!$H$34=1,(VLOOKUP($A64,'LA21'!$A$1:$BZ$190,'LA21'!AY$1,0)),
IF(INDEX!$H$34=2,(VLOOKUP($A64,'LA22'!$A$1:$BZ$190,'LA22'!AY$1,0)),
IF(INDEX!$H$34=3,(VLOOKUP($A64,'LA27'!$A$1:$BZ$190,'LA27'!AY$1,0)),0))),".")</f>
        <v>0</v>
      </c>
      <c r="BB64" s="59">
        <f>IFERROR(
IF(INDEX!$H$34=1,(VLOOKUP($A64,'LA21'!$A$1:$BZ$190,'LA21'!AZ$1,0)),
IF(INDEX!$H$34=2,(VLOOKUP($A64,'LA22'!$A$1:$BZ$190,'LA22'!AZ$1,0)),
IF(INDEX!$H$34=3,(VLOOKUP($A64,'LA27'!$A$1:$BZ$190,'LA27'!AZ$1,0)),0))),".")</f>
        <v>0</v>
      </c>
      <c r="BC64" s="59" t="str">
        <f>IFERROR(
IF(INDEX!$H$34=1,(VLOOKUP($A64,'LA21'!$A$1:$BZ$190,'LA21'!BA$1,0)),
IF(INDEX!$H$34=2,(VLOOKUP($A64,'LA22'!$A$1:$BZ$190,'LA22'!BA$1,0)),
IF(INDEX!$H$34=3,(VLOOKUP($A64,'LA27'!$A$1:$BZ$190,'LA27'!BA$1,0)),0))),".")</f>
        <v>x</v>
      </c>
      <c r="BD64" s="59">
        <f>IFERROR(
IF(INDEX!$H$34=1,(VLOOKUP($A64,'LA21'!$A$1:$BZ$190,'LA21'!BB$1,0)),
IF(INDEX!$H$34=2,(VLOOKUP($A64,'LA22'!$A$1:$BZ$190,'LA22'!BB$1,0)),
IF(INDEX!$H$34=3,(VLOOKUP($A64,'LA27'!$A$1:$BZ$190,'LA27'!BB$1,0)),0))),".")</f>
        <v>0</v>
      </c>
      <c r="BE64" s="59" t="str">
        <f>IFERROR(
IF(INDEX!$H$34=1,(VLOOKUP($A64,'LA21'!$A$1:$BZ$190,'LA21'!BC$1,0)),
IF(INDEX!$H$34=2,(VLOOKUP($A64,'LA22'!$A$1:$BZ$190,'LA22'!BC$1,0)),
IF(INDEX!$H$34=3,(VLOOKUP($A64,'LA27'!$A$1:$BZ$190,'LA27'!BC$1,0)),0))),".")</f>
        <v>x</v>
      </c>
      <c r="BF64" s="59">
        <f>IFERROR(
IF(INDEX!$H$34=1,(VLOOKUP($A64,'LA21'!$A$1:$BZ$190,'LA21'!BD$1,0)),
IF(INDEX!$H$34=2,(VLOOKUP($A64,'LA22'!$A$1:$BZ$190,'LA22'!BD$1,0)),
IF(INDEX!$H$34=3,(VLOOKUP($A64,'LA27'!$A$1:$BZ$190,'LA27'!BD$1,0)),0))),".")</f>
        <v>0.01</v>
      </c>
      <c r="BG64" s="59" t="str">
        <f>IFERROR(
IF(INDEX!$H$34=1,(VLOOKUP($A64,'LA21'!$A$1:$BZ$190,'LA21'!BE$1,0)),
IF(INDEX!$H$34=2,(VLOOKUP($A64,'LA22'!$A$1:$BZ$190,'LA22'!BE$1,0)),
IF(INDEX!$H$34=3,(VLOOKUP($A64,'LA27'!$A$1:$BZ$190,'LA27'!BE$1,0)),0))),".")</f>
        <v>x</v>
      </c>
      <c r="BH64" s="59">
        <f>IFERROR(
IF(INDEX!$H$34=1,(VLOOKUP($A64,'LA21'!$A$1:$BZ$190,'LA21'!BF$1,0)),
IF(INDEX!$H$34=2,(VLOOKUP($A64,'LA22'!$A$1:$BZ$190,'LA22'!BF$1,0)),
IF(INDEX!$H$34=3,(VLOOKUP($A64,'LA27'!$A$1:$BZ$190,'LA27'!BF$1,0)),0))),".")</f>
        <v>0.01</v>
      </c>
      <c r="BI64" s="59">
        <f>IFERROR(
IF(INDEX!$H$34=1,(VLOOKUP($A64,'LA21'!$A$1:$BZ$190,'LA21'!BG$1,0)),
IF(INDEX!$H$34=2,(VLOOKUP($A64,'LA22'!$A$1:$BZ$190,'LA22'!BG$1,0)),
IF(INDEX!$H$34=3,(VLOOKUP($A64,'LA27'!$A$1:$BZ$190,'LA27'!BG$1,0)),0))),".")</f>
        <v>0.05</v>
      </c>
      <c r="BJ64" s="59">
        <f>IFERROR(
IF(INDEX!$H$34=1,(VLOOKUP($A64,'LA21'!$A$1:$BZ$190,'LA21'!BH$1,0)),
IF(INDEX!$H$34=2,(VLOOKUP($A64,'LA22'!$A$1:$BZ$190,'LA22'!BH$1,0)),
IF(INDEX!$H$34=3,(VLOOKUP($A64,'LA27'!$A$1:$BZ$190,'LA27'!BH$1,0)),0))),".")</f>
        <v>0.04</v>
      </c>
      <c r="BK64" s="59">
        <f>IFERROR(
IF(INDEX!$H$34=1,(VLOOKUP($A64,'LA21'!$A$1:$BZ$190,'LA21'!BI$1,0)),
IF(INDEX!$H$34=2,(VLOOKUP($A64,'LA22'!$A$1:$BZ$190,'LA22'!BI$1,0)),
IF(INDEX!$H$34=3,(VLOOKUP($A64,'LA27'!$A$1:$BZ$190,'LA27'!BI$1,0)),0))),".")</f>
        <v>0.04</v>
      </c>
      <c r="BL64" s="59">
        <f>IFERROR(
IF(INDEX!$H$34=1,(VLOOKUP($A64,'LA21'!$A$1:$BZ$190,'LA21'!BJ$1,0)),
IF(INDEX!$H$34=2,(VLOOKUP($A64,'LA22'!$A$1:$BZ$190,'LA22'!BJ$1,0)),
IF(INDEX!$H$34=3,(VLOOKUP($A64,'LA27'!$A$1:$BZ$190,'LA27'!BJ$1,0)),0))),".")</f>
        <v>0.02</v>
      </c>
      <c r="BM64" s="59">
        <f>IFERROR(
IF(INDEX!$H$34=1,(VLOOKUP($A64,'LA21'!$A$1:$BZ$190,'LA21'!BK$1,0)),
IF(INDEX!$H$34=2,(VLOOKUP($A64,'LA22'!$A$1:$BZ$190,'LA22'!BK$1,0)),
IF(INDEX!$H$34=3,(VLOOKUP($A64,'LA27'!$A$1:$BZ$190,'LA27'!BK$1,0)),0))),".")</f>
        <v>0.01</v>
      </c>
      <c r="BN64" s="59">
        <f>IFERROR(
IF(INDEX!$H$34=1,(VLOOKUP($A64,'LA21'!$A$1:$BZ$190,'LA21'!BL$1,0)),
IF(INDEX!$H$34=2,(VLOOKUP($A64,'LA22'!$A$1:$BZ$190,'LA22'!BL$1,0)),
IF(INDEX!$H$34=3,(VLOOKUP($A64,'LA27'!$A$1:$BZ$190,'LA27'!BL$1,0)),0))),".")</f>
        <v>0.01</v>
      </c>
      <c r="BO64" s="59">
        <f>IFERROR(
IF(INDEX!$H$34=1,(VLOOKUP($A64,'LA21'!$A$1:$BZ$190,'LA21'!BM$1,0)),
IF(INDEX!$H$34=2,(VLOOKUP($A64,'LA22'!$A$1:$BZ$190,'LA22'!BM$1,0)),
IF(INDEX!$H$34=3,(VLOOKUP($A64,'LA27'!$A$1:$BZ$190,'LA27'!BM$1,0)),0))),".")</f>
        <v>0.02</v>
      </c>
      <c r="BP64" s="59">
        <f>IFERROR(
IF(INDEX!$H$34=1,(VLOOKUP($A64,'LA21'!$A$1:$BZ$190,'LA21'!BN$1,0)),
IF(INDEX!$H$34=2,(VLOOKUP($A64,'LA22'!$A$1:$BZ$190,'LA22'!BN$1,0)),
IF(INDEX!$H$34=3,(VLOOKUP($A64,'LA27'!$A$1:$BZ$190,'LA27'!BN$1,0)),0))),".")</f>
        <v>0.02</v>
      </c>
      <c r="BQ64" s="59">
        <f>IFERROR(
IF(INDEX!$H$34=1,(VLOOKUP($A64,'LA21'!$A$1:$BZ$190,'LA21'!BO$1,0)),
IF(INDEX!$H$34=2,(VLOOKUP($A64,'LA22'!$A$1:$BZ$190,'LA22'!BO$1,0)),
IF(INDEX!$H$34=3,(VLOOKUP($A64,'LA27'!$A$1:$BZ$190,'LA27'!BO$1,0)),0))),".")</f>
        <v>0.02</v>
      </c>
    </row>
    <row r="65" spans="1:69" x14ac:dyDescent="0.2">
      <c r="A65" s="7">
        <v>204</v>
      </c>
      <c r="B65" s="13" t="s">
        <v>175</v>
      </c>
      <c r="C65" s="96" t="s">
        <v>122</v>
      </c>
      <c r="D65" s="152">
        <f>IFERROR(
IF(INDEX!$H$34=1,(VLOOKUP($A65,'LA21'!$A$1:$BZ$190,'LA21'!B$1,0)),
IF(INDEX!$H$34=2,(VLOOKUP($A65,'LA22'!$A$1:$BZ$190,'LA22'!B$1,0)),
IF(INDEX!$H$34=3,(VLOOKUP($A65,'LA27'!$A$1:$BZ$190,'LA27'!B$1,0)),0))),".")</f>
        <v>660</v>
      </c>
      <c r="E65" s="58">
        <f>IFERROR(
IF(INDEX!$H$34=1,(VLOOKUP($A65,'LA21'!$A$1:$BZ$190,'LA21'!C$1,0)),
IF(INDEX!$H$34=2,(VLOOKUP($A65,'LA22'!$A$1:$BZ$190,'LA22'!C$1,0)),
IF(INDEX!$H$34=3,(VLOOKUP($A65,'LA27'!$A$1:$BZ$190,'LA27'!C$1,0)),0))),".")</f>
        <v>960</v>
      </c>
      <c r="F65" s="58">
        <f>IFERROR(
IF(INDEX!$H$34=1,(VLOOKUP($A65,'LA21'!$A$1:$BZ$190,'LA21'!D$1,0)),
IF(INDEX!$H$34=2,(VLOOKUP($A65,'LA22'!$A$1:$BZ$190,'LA22'!D$1,0)),
IF(INDEX!$H$34=3,(VLOOKUP($A65,'LA27'!$A$1:$BZ$190,'LA27'!D$1,0)),0))),".")</f>
        <v>1610</v>
      </c>
      <c r="G65" s="59">
        <f>IFERROR(
IF(INDEX!$H$34=1,(VLOOKUP($A65,'LA21'!$A$1:$BZ$190,'LA21'!E$1,0)),
IF(INDEX!$H$34=2,(VLOOKUP($A65,'LA22'!$A$1:$BZ$190,'LA22'!E$1,0)),
IF(INDEX!$H$34=3,(VLOOKUP($A65,'LA27'!$A$1:$BZ$190,'LA27'!E$1,0)),0))),".")</f>
        <v>0.93</v>
      </c>
      <c r="H65" s="59">
        <f>IFERROR(
IF(INDEX!$H$34=1,(VLOOKUP($A65,'LA21'!$A$1:$BZ$190,'LA21'!F$1,0)),
IF(INDEX!$H$34=2,(VLOOKUP($A65,'LA22'!$A$1:$BZ$190,'LA22'!F$1,0)),
IF(INDEX!$H$34=3,(VLOOKUP($A65,'LA27'!$A$1:$BZ$190,'LA27'!F$1,0)),0))),".")</f>
        <v>0.92</v>
      </c>
      <c r="I65" s="59">
        <f>IFERROR(
IF(INDEX!$H$34=1,(VLOOKUP($A65,'LA21'!$A$1:$BZ$190,'LA21'!G$1,0)),
IF(INDEX!$H$34=2,(VLOOKUP($A65,'LA22'!$A$1:$BZ$190,'LA22'!G$1,0)),
IF(INDEX!$H$34=3,(VLOOKUP($A65,'LA27'!$A$1:$BZ$190,'LA27'!G$1,0)),0))),".")</f>
        <v>0.92</v>
      </c>
      <c r="J65" s="59">
        <f>IFERROR(
IF(INDEX!$H$34=1,(VLOOKUP($A65,'LA21'!$A$1:$BZ$190,'LA21'!H$1,0)),
IF(INDEX!$H$34=2,(VLOOKUP($A65,'LA22'!$A$1:$BZ$190,'LA22'!H$1,0)),
IF(INDEX!$H$34=3,(VLOOKUP($A65,'LA27'!$A$1:$BZ$190,'LA27'!H$1,0)),0))),".")</f>
        <v>0.92</v>
      </c>
      <c r="K65" s="59">
        <f>IFERROR(
IF(INDEX!$H$34=1,(VLOOKUP($A65,'LA21'!$A$1:$BZ$190,'LA21'!I$1,0)),
IF(INDEX!$H$34=2,(VLOOKUP($A65,'LA22'!$A$1:$BZ$190,'LA22'!I$1,0)),
IF(INDEX!$H$34=3,(VLOOKUP($A65,'LA27'!$A$1:$BZ$190,'LA27'!I$1,0)),0))),".")</f>
        <v>0.92</v>
      </c>
      <c r="L65" s="59">
        <f>IFERROR(
IF(INDEX!$H$34=1,(VLOOKUP($A65,'LA21'!$A$1:$BZ$190,'LA21'!J$1,0)),
IF(INDEX!$H$34=2,(VLOOKUP($A65,'LA22'!$A$1:$BZ$190,'LA22'!J$1,0)),
IF(INDEX!$H$34=3,(VLOOKUP($A65,'LA27'!$A$1:$BZ$190,'LA27'!J$1,0)),0))),".")</f>
        <v>0.92</v>
      </c>
      <c r="M65" s="59">
        <f>IFERROR(
IF(INDEX!$H$34=1,(VLOOKUP($A65,'LA21'!$A$1:$BZ$190,'LA21'!K$1,0)),
IF(INDEX!$H$34=2,(VLOOKUP($A65,'LA22'!$A$1:$BZ$190,'LA22'!K$1,0)),
IF(INDEX!$H$34=3,(VLOOKUP($A65,'LA27'!$A$1:$BZ$190,'LA27'!K$1,0)),0))),".")</f>
        <v>0.27</v>
      </c>
      <c r="N65" s="59">
        <f>IFERROR(
IF(INDEX!$H$34=1,(VLOOKUP($A65,'LA21'!$A$1:$BZ$190,'LA21'!L$1,0)),
IF(INDEX!$H$34=2,(VLOOKUP($A65,'LA22'!$A$1:$BZ$190,'LA22'!L$1,0)),
IF(INDEX!$H$34=3,(VLOOKUP($A65,'LA27'!$A$1:$BZ$190,'LA27'!L$1,0)),0))),".")</f>
        <v>0.24</v>
      </c>
      <c r="O65" s="59">
        <f>IFERROR(
IF(INDEX!$H$34=1,(VLOOKUP($A65,'LA21'!$A$1:$BZ$190,'LA21'!M$1,0)),
IF(INDEX!$H$34=2,(VLOOKUP($A65,'LA22'!$A$1:$BZ$190,'LA22'!M$1,0)),
IF(INDEX!$H$34=3,(VLOOKUP($A65,'LA27'!$A$1:$BZ$190,'LA27'!M$1,0)),0))),".")</f>
        <v>0.25</v>
      </c>
      <c r="P65" s="59">
        <f>IFERROR(
IF(INDEX!$H$34=1,(VLOOKUP($A65,'LA21'!$A$1:$BZ$190,'LA21'!N$1,0)),
IF(INDEX!$H$34=2,(VLOOKUP($A65,'LA22'!$A$1:$BZ$190,'LA22'!N$1,0)),
IF(INDEX!$H$34=3,(VLOOKUP($A65,'LA27'!$A$1:$BZ$190,'LA27'!N$1,0)),0))),".")</f>
        <v>0</v>
      </c>
      <c r="Q65" s="59" t="str">
        <f>IFERROR(
IF(INDEX!$H$34=1,(VLOOKUP($A65,'LA21'!$A$1:$BZ$190,'LA21'!O$1,0)),
IF(INDEX!$H$34=2,(VLOOKUP($A65,'LA22'!$A$1:$BZ$190,'LA22'!O$1,0)),
IF(INDEX!$H$34=3,(VLOOKUP($A65,'LA27'!$A$1:$BZ$190,'LA27'!O$1,0)),0))),".")</f>
        <v>x</v>
      </c>
      <c r="R65" s="59" t="str">
        <f>IFERROR(
IF(INDEX!$H$34=1,(VLOOKUP($A65,'LA21'!$A$1:$BZ$190,'LA21'!P$1,0)),
IF(INDEX!$H$34=2,(VLOOKUP($A65,'LA22'!$A$1:$BZ$190,'LA22'!P$1,0)),
IF(INDEX!$H$34=3,(VLOOKUP($A65,'LA27'!$A$1:$BZ$190,'LA27'!P$1,0)),0))),".")</f>
        <v>x</v>
      </c>
      <c r="S65" s="59">
        <f>IFERROR(
IF(INDEX!$H$34=1,(VLOOKUP($A65,'LA21'!$A$1:$BZ$190,'LA21'!Q$1,0)),
IF(INDEX!$H$34=2,(VLOOKUP($A65,'LA22'!$A$1:$BZ$190,'LA22'!Q$1,0)),
IF(INDEX!$H$34=3,(VLOOKUP($A65,'LA27'!$A$1:$BZ$190,'LA27'!Q$1,0)),0))),".")</f>
        <v>0.03</v>
      </c>
      <c r="T65" s="59">
        <f>IFERROR(
IF(INDEX!$H$34=1,(VLOOKUP($A65,'LA21'!$A$1:$BZ$190,'LA21'!R$1,0)),
IF(INDEX!$H$34=2,(VLOOKUP($A65,'LA22'!$A$1:$BZ$190,'LA22'!R$1,0)),
IF(INDEX!$H$34=3,(VLOOKUP($A65,'LA27'!$A$1:$BZ$190,'LA27'!R$1,0)),0))),".")</f>
        <v>0.02</v>
      </c>
      <c r="U65" s="59">
        <f>IFERROR(
IF(INDEX!$H$34=1,(VLOOKUP($A65,'LA21'!$A$1:$BZ$190,'LA21'!S$1,0)),
IF(INDEX!$H$34=2,(VLOOKUP($A65,'LA22'!$A$1:$BZ$190,'LA22'!S$1,0)),
IF(INDEX!$H$34=3,(VLOOKUP($A65,'LA27'!$A$1:$BZ$190,'LA27'!S$1,0)),0))),".")</f>
        <v>0.03</v>
      </c>
      <c r="V65" s="59">
        <f>IFERROR(
IF(INDEX!$H$34=1,(VLOOKUP($A65,'LA21'!$A$1:$BZ$190,'LA21'!T$1,0)),
IF(INDEX!$H$34=2,(VLOOKUP($A65,'LA22'!$A$1:$BZ$190,'LA22'!T$1,0)),
IF(INDEX!$H$34=3,(VLOOKUP($A65,'LA27'!$A$1:$BZ$190,'LA27'!T$1,0)),0))),".")</f>
        <v>0.51</v>
      </c>
      <c r="W65" s="59">
        <f>IFERROR(
IF(INDEX!$H$34=1,(VLOOKUP($A65,'LA21'!$A$1:$BZ$190,'LA21'!U$1,0)),
IF(INDEX!$H$34=2,(VLOOKUP($A65,'LA22'!$A$1:$BZ$190,'LA22'!U$1,0)),
IF(INDEX!$H$34=3,(VLOOKUP($A65,'LA27'!$A$1:$BZ$190,'LA27'!U$1,0)),0))),".")</f>
        <v>0.52</v>
      </c>
      <c r="X65" s="59">
        <f>IFERROR(
IF(INDEX!$H$34=1,(VLOOKUP($A65,'LA21'!$A$1:$BZ$190,'LA21'!V$1,0)),
IF(INDEX!$H$34=2,(VLOOKUP($A65,'LA22'!$A$1:$BZ$190,'LA22'!V$1,0)),
IF(INDEX!$H$34=3,(VLOOKUP($A65,'LA27'!$A$1:$BZ$190,'LA27'!V$1,0)),0))),".")</f>
        <v>0.52</v>
      </c>
      <c r="Y65" s="59">
        <f>IFERROR(
IF(INDEX!$H$34=1,(VLOOKUP($A65,'LA21'!$A$1:$BZ$190,'LA21'!W$1,0)),
IF(INDEX!$H$34=2,(VLOOKUP($A65,'LA22'!$A$1:$BZ$190,'LA22'!W$1,0)),
IF(INDEX!$H$34=3,(VLOOKUP($A65,'LA27'!$A$1:$BZ$190,'LA27'!W$1,0)),0))),".")</f>
        <v>0.1</v>
      </c>
      <c r="Z65" s="59">
        <f>IFERROR(
IF(INDEX!$H$34=1,(VLOOKUP($A65,'LA21'!$A$1:$BZ$190,'LA21'!X$1,0)),
IF(INDEX!$H$34=2,(VLOOKUP($A65,'LA22'!$A$1:$BZ$190,'LA22'!X$1,0)),
IF(INDEX!$H$34=3,(VLOOKUP($A65,'LA27'!$A$1:$BZ$190,'LA27'!X$1,0)),0))),".")</f>
        <v>0.12</v>
      </c>
      <c r="AA65" s="59">
        <f>IFERROR(
IF(INDEX!$H$34=1,(VLOOKUP($A65,'LA21'!$A$1:$BZ$190,'LA21'!Y$1,0)),
IF(INDEX!$H$34=2,(VLOOKUP($A65,'LA22'!$A$1:$BZ$190,'LA22'!Y$1,0)),
IF(INDEX!$H$34=3,(VLOOKUP($A65,'LA27'!$A$1:$BZ$190,'LA27'!Y$1,0)),0))),".")</f>
        <v>0.12</v>
      </c>
      <c r="AB65" s="59">
        <f>IFERROR(
IF(INDEX!$H$34=1,(VLOOKUP($A65,'LA21'!$A$1:$BZ$190,'LA21'!Z$1,0)),
IF(INDEX!$H$34=2,(VLOOKUP($A65,'LA22'!$A$1:$BZ$190,'LA22'!Z$1,0)),
IF(INDEX!$H$34=3,(VLOOKUP($A65,'LA27'!$A$1:$BZ$190,'LA27'!Z$1,0)),0))),".")</f>
        <v>0</v>
      </c>
      <c r="AC65" s="59">
        <f>IFERROR(
IF(INDEX!$H$34=1,(VLOOKUP($A65,'LA21'!$A$1:$BZ$190,'LA21'!AA$1,0)),
IF(INDEX!$H$34=2,(VLOOKUP($A65,'LA22'!$A$1:$BZ$190,'LA22'!AA$1,0)),
IF(INDEX!$H$34=3,(VLOOKUP($A65,'LA27'!$A$1:$BZ$190,'LA27'!AA$1,0)),0))),".")</f>
        <v>0</v>
      </c>
      <c r="AD65" s="59">
        <f>IFERROR(
IF(INDEX!$H$34=1,(VLOOKUP($A65,'LA21'!$A$1:$BZ$190,'LA21'!AB$1,0)),
IF(INDEX!$H$34=2,(VLOOKUP($A65,'LA22'!$A$1:$BZ$190,'LA22'!AB$1,0)),
IF(INDEX!$H$34=3,(VLOOKUP($A65,'LA27'!$A$1:$BZ$190,'LA27'!AB$1,0)),0))),".")</f>
        <v>0</v>
      </c>
      <c r="AE65" s="59">
        <f>IFERROR(
IF(INDEX!$H$34=1,(VLOOKUP($A65,'LA21'!$A$1:$BZ$190,'LA21'!AC$1,0)),
IF(INDEX!$H$34=2,(VLOOKUP($A65,'LA22'!$A$1:$BZ$190,'LA22'!AC$1,0)),
IF(INDEX!$H$34=3,(VLOOKUP($A65,'LA27'!$A$1:$BZ$190,'LA27'!AC$1,0)),0))),".")</f>
        <v>0</v>
      </c>
      <c r="AF65" s="59">
        <f>IFERROR(
IF(INDEX!$H$34=1,(VLOOKUP($A65,'LA21'!$A$1:$BZ$190,'LA21'!AD$1,0)),
IF(INDEX!$H$34=2,(VLOOKUP($A65,'LA22'!$A$1:$BZ$190,'LA22'!AD$1,0)),
IF(INDEX!$H$34=3,(VLOOKUP($A65,'LA27'!$A$1:$BZ$190,'LA27'!AD$1,0)),0))),".")</f>
        <v>0</v>
      </c>
      <c r="AG65" s="59">
        <f>IFERROR(
IF(INDEX!$H$34=1,(VLOOKUP($A65,'LA21'!$A$1:$BZ$190,'LA21'!AE$1,0)),
IF(INDEX!$H$34=2,(VLOOKUP($A65,'LA22'!$A$1:$BZ$190,'LA22'!AE$1,0)),
IF(INDEX!$H$34=3,(VLOOKUP($A65,'LA27'!$A$1:$BZ$190,'LA27'!AE$1,0)),0))),".")</f>
        <v>0</v>
      </c>
      <c r="AH65" s="59">
        <f>IFERROR(
IF(INDEX!$H$34=1,(VLOOKUP($A65,'LA21'!$A$1:$BZ$190,'LA21'!AF$1,0)),
IF(INDEX!$H$34=2,(VLOOKUP($A65,'LA22'!$A$1:$BZ$190,'LA22'!AF$1,0)),
IF(INDEX!$H$34=3,(VLOOKUP($A65,'LA27'!$A$1:$BZ$190,'LA27'!AF$1,0)),0))),".")</f>
        <v>0</v>
      </c>
      <c r="AI65" s="59" t="str">
        <f>IFERROR(
IF(INDEX!$H$34=1,(VLOOKUP($A65,'LA21'!$A$1:$BZ$190,'LA21'!AG$1,0)),
IF(INDEX!$H$34=2,(VLOOKUP($A65,'LA22'!$A$1:$BZ$190,'LA22'!AG$1,0)),
IF(INDEX!$H$34=3,(VLOOKUP($A65,'LA27'!$A$1:$BZ$190,'LA27'!AG$1,0)),0))),".")</f>
        <v>x</v>
      </c>
      <c r="AJ65" s="59" t="str">
        <f>IFERROR(
IF(INDEX!$H$34=1,(VLOOKUP($A65,'LA21'!$A$1:$BZ$190,'LA21'!AH$1,0)),
IF(INDEX!$H$34=2,(VLOOKUP($A65,'LA22'!$A$1:$BZ$190,'LA22'!AH$1,0)),
IF(INDEX!$H$34=3,(VLOOKUP($A65,'LA27'!$A$1:$BZ$190,'LA27'!AH$1,0)),0))),".")</f>
        <v>x</v>
      </c>
      <c r="AK65" s="59">
        <f>IFERROR(
IF(INDEX!$H$34=1,(VLOOKUP($A65,'LA21'!$A$1:$BZ$190,'LA21'!AI$1,0)),
IF(INDEX!$H$34=2,(VLOOKUP($A65,'LA22'!$A$1:$BZ$190,'LA22'!AI$1,0)),
IF(INDEX!$H$34=3,(VLOOKUP($A65,'LA27'!$A$1:$BZ$190,'LA27'!AI$1,0)),0))),".")</f>
        <v>0.02</v>
      </c>
      <c r="AL65" s="59">
        <f>IFERROR(
IF(INDEX!$H$34=1,(VLOOKUP($A65,'LA21'!$A$1:$BZ$190,'LA21'!AJ$1,0)),
IF(INDEX!$H$34=2,(VLOOKUP($A65,'LA22'!$A$1:$BZ$190,'LA22'!AJ$1,0)),
IF(INDEX!$H$34=3,(VLOOKUP($A65,'LA27'!$A$1:$BZ$190,'LA27'!AJ$1,0)),0))),".")</f>
        <v>0.01</v>
      </c>
      <c r="AM65" s="59">
        <f>IFERROR(
IF(INDEX!$H$34=1,(VLOOKUP($A65,'LA21'!$A$1:$BZ$190,'LA21'!AK$1,0)),
IF(INDEX!$H$34=2,(VLOOKUP($A65,'LA22'!$A$1:$BZ$190,'LA22'!AK$1,0)),
IF(INDEX!$H$34=3,(VLOOKUP($A65,'LA27'!$A$1:$BZ$190,'LA27'!AK$1,0)),0))),".")</f>
        <v>0.02</v>
      </c>
      <c r="AN65" s="59">
        <f>IFERROR(
IF(INDEX!$H$34=1,(VLOOKUP($A65,'LA21'!$A$1:$BZ$190,'LA21'!AL$1,0)),
IF(INDEX!$H$34=2,(VLOOKUP($A65,'LA22'!$A$1:$BZ$190,'LA22'!AL$1,0)),
IF(INDEX!$H$34=3,(VLOOKUP($A65,'LA27'!$A$1:$BZ$190,'LA27'!AL$1,0)),0))),".")</f>
        <v>0</v>
      </c>
      <c r="AO65" s="59">
        <f>IFERROR(
IF(INDEX!$H$34=1,(VLOOKUP($A65,'LA21'!$A$1:$BZ$190,'LA21'!AM$1,0)),
IF(INDEX!$H$34=2,(VLOOKUP($A65,'LA22'!$A$1:$BZ$190,'LA22'!AM$1,0)),
IF(INDEX!$H$34=3,(VLOOKUP($A65,'LA27'!$A$1:$BZ$190,'LA27'!AM$1,0)),0))),".")</f>
        <v>0</v>
      </c>
      <c r="AP65" s="59">
        <f>IFERROR(
IF(INDEX!$H$34=1,(VLOOKUP($A65,'LA21'!$A$1:$BZ$190,'LA21'!AN$1,0)),
IF(INDEX!$H$34=2,(VLOOKUP($A65,'LA22'!$A$1:$BZ$190,'LA22'!AN$1,0)),
IF(INDEX!$H$34=3,(VLOOKUP($A65,'LA27'!$A$1:$BZ$190,'LA27'!AN$1,0)),0))),".")</f>
        <v>0</v>
      </c>
      <c r="AQ65" s="59">
        <f>IFERROR(
IF(INDEX!$H$34=1,(VLOOKUP($A65,'LA21'!$A$1:$BZ$190,'LA21'!AO$1,0)),
IF(INDEX!$H$34=2,(VLOOKUP($A65,'LA22'!$A$1:$BZ$190,'LA22'!AO$1,0)),
IF(INDEX!$H$34=3,(VLOOKUP($A65,'LA27'!$A$1:$BZ$190,'LA27'!AO$1,0)),0))),".")</f>
        <v>0</v>
      </c>
      <c r="AR65" s="59">
        <f>IFERROR(
IF(INDEX!$H$34=1,(VLOOKUP($A65,'LA21'!$A$1:$BZ$190,'LA21'!AP$1,0)),
IF(INDEX!$H$34=2,(VLOOKUP($A65,'LA22'!$A$1:$BZ$190,'LA22'!AP$1,0)),
IF(INDEX!$H$34=3,(VLOOKUP($A65,'LA27'!$A$1:$BZ$190,'LA27'!AP$1,0)),0))),".")</f>
        <v>0</v>
      </c>
      <c r="AS65" s="59">
        <f>IFERROR(
IF(INDEX!$H$34=1,(VLOOKUP($A65,'LA21'!$A$1:$BZ$190,'LA21'!AQ$1,0)),
IF(INDEX!$H$34=2,(VLOOKUP($A65,'LA22'!$A$1:$BZ$190,'LA22'!AQ$1,0)),
IF(INDEX!$H$34=3,(VLOOKUP($A65,'LA27'!$A$1:$BZ$190,'LA27'!AQ$1,0)),0))),".")</f>
        <v>0</v>
      </c>
      <c r="AT65" s="59" t="str">
        <f>IFERROR(
IF(INDEX!$H$34=1,(VLOOKUP($A65,'LA21'!$A$1:$BZ$190,'LA21'!AR$1,0)),
IF(INDEX!$H$34=2,(VLOOKUP($A65,'LA22'!$A$1:$BZ$190,'LA22'!AR$1,0)),
IF(INDEX!$H$34=3,(VLOOKUP($A65,'LA27'!$A$1:$BZ$190,'LA27'!AR$1,0)),0))),".")</f>
        <v>x</v>
      </c>
      <c r="AU65" s="59">
        <f>IFERROR(
IF(INDEX!$H$34=1,(VLOOKUP($A65,'LA21'!$A$1:$BZ$190,'LA21'!AS$1,0)),
IF(INDEX!$H$34=2,(VLOOKUP($A65,'LA22'!$A$1:$BZ$190,'LA22'!AS$1,0)),
IF(INDEX!$H$34=3,(VLOOKUP($A65,'LA27'!$A$1:$BZ$190,'LA27'!AS$1,0)),0))),".")</f>
        <v>0</v>
      </c>
      <c r="AV65" s="59" t="str">
        <f>IFERROR(
IF(INDEX!$H$34=1,(VLOOKUP($A65,'LA21'!$A$1:$BZ$190,'LA21'!AT$1,0)),
IF(INDEX!$H$34=2,(VLOOKUP($A65,'LA22'!$A$1:$BZ$190,'LA22'!AT$1,0)),
IF(INDEX!$H$34=3,(VLOOKUP($A65,'LA27'!$A$1:$BZ$190,'LA27'!AT$1,0)),0))),".")</f>
        <v>x</v>
      </c>
      <c r="AW65" s="59" t="str">
        <f>IFERROR(
IF(INDEX!$H$34=1,(VLOOKUP($A65,'LA21'!$A$1:$BZ$190,'LA21'!AU$1,0)),
IF(INDEX!$H$34=2,(VLOOKUP($A65,'LA22'!$A$1:$BZ$190,'LA22'!AU$1,0)),
IF(INDEX!$H$34=3,(VLOOKUP($A65,'LA27'!$A$1:$BZ$190,'LA27'!AU$1,0)),0))),".")</f>
        <v>x</v>
      </c>
      <c r="AX65" s="59">
        <f>IFERROR(
IF(INDEX!$H$34=1,(VLOOKUP($A65,'LA21'!$A$1:$BZ$190,'LA21'!AV$1,0)),
IF(INDEX!$H$34=2,(VLOOKUP($A65,'LA22'!$A$1:$BZ$190,'LA22'!AV$1,0)),
IF(INDEX!$H$34=3,(VLOOKUP($A65,'LA27'!$A$1:$BZ$190,'LA27'!AV$1,0)),0))),".")</f>
        <v>0</v>
      </c>
      <c r="AY65" s="59" t="str">
        <f>IFERROR(
IF(INDEX!$H$34=1,(VLOOKUP($A65,'LA21'!$A$1:$BZ$190,'LA21'!AW$1,0)),
IF(INDEX!$H$34=2,(VLOOKUP($A65,'LA22'!$A$1:$BZ$190,'LA22'!AW$1,0)),
IF(INDEX!$H$34=3,(VLOOKUP($A65,'LA27'!$A$1:$BZ$190,'LA27'!AW$1,0)),0))),".")</f>
        <v>x</v>
      </c>
      <c r="AZ65" s="59">
        <f>IFERROR(
IF(INDEX!$H$34=1,(VLOOKUP($A65,'LA21'!$A$1:$BZ$190,'LA21'!AX$1,0)),
IF(INDEX!$H$34=2,(VLOOKUP($A65,'LA22'!$A$1:$BZ$190,'LA22'!AX$1,0)),
IF(INDEX!$H$34=3,(VLOOKUP($A65,'LA27'!$A$1:$BZ$190,'LA27'!AX$1,0)),0))),".")</f>
        <v>0</v>
      </c>
      <c r="BA65" s="59">
        <f>IFERROR(
IF(INDEX!$H$34=1,(VLOOKUP($A65,'LA21'!$A$1:$BZ$190,'LA21'!AY$1,0)),
IF(INDEX!$H$34=2,(VLOOKUP($A65,'LA22'!$A$1:$BZ$190,'LA22'!AY$1,0)),
IF(INDEX!$H$34=3,(VLOOKUP($A65,'LA27'!$A$1:$BZ$190,'LA27'!AY$1,0)),0))),".")</f>
        <v>0</v>
      </c>
      <c r="BB65" s="59">
        <f>IFERROR(
IF(INDEX!$H$34=1,(VLOOKUP($A65,'LA21'!$A$1:$BZ$190,'LA21'!AZ$1,0)),
IF(INDEX!$H$34=2,(VLOOKUP($A65,'LA22'!$A$1:$BZ$190,'LA22'!AZ$1,0)),
IF(INDEX!$H$34=3,(VLOOKUP($A65,'LA27'!$A$1:$BZ$190,'LA27'!AZ$1,0)),0))),".")</f>
        <v>0</v>
      </c>
      <c r="BC65" s="59" t="str">
        <f>IFERROR(
IF(INDEX!$H$34=1,(VLOOKUP($A65,'LA21'!$A$1:$BZ$190,'LA21'!BA$1,0)),
IF(INDEX!$H$34=2,(VLOOKUP($A65,'LA22'!$A$1:$BZ$190,'LA22'!BA$1,0)),
IF(INDEX!$H$34=3,(VLOOKUP($A65,'LA27'!$A$1:$BZ$190,'LA27'!BA$1,0)),0))),".")</f>
        <v>x</v>
      </c>
      <c r="BD65" s="59">
        <f>IFERROR(
IF(INDEX!$H$34=1,(VLOOKUP($A65,'LA21'!$A$1:$BZ$190,'LA21'!BB$1,0)),
IF(INDEX!$H$34=2,(VLOOKUP($A65,'LA22'!$A$1:$BZ$190,'LA22'!BB$1,0)),
IF(INDEX!$H$34=3,(VLOOKUP($A65,'LA27'!$A$1:$BZ$190,'LA27'!BB$1,0)),0))),".")</f>
        <v>0</v>
      </c>
      <c r="BE65" s="59" t="str">
        <f>IFERROR(
IF(INDEX!$H$34=1,(VLOOKUP($A65,'LA21'!$A$1:$BZ$190,'LA21'!BC$1,0)),
IF(INDEX!$H$34=2,(VLOOKUP($A65,'LA22'!$A$1:$BZ$190,'LA22'!BC$1,0)),
IF(INDEX!$H$34=3,(VLOOKUP($A65,'LA27'!$A$1:$BZ$190,'LA27'!BC$1,0)),0))),".")</f>
        <v>x</v>
      </c>
      <c r="BF65" s="59" t="str">
        <f>IFERROR(
IF(INDEX!$H$34=1,(VLOOKUP($A65,'LA21'!$A$1:$BZ$190,'LA21'!BD$1,0)),
IF(INDEX!$H$34=2,(VLOOKUP($A65,'LA22'!$A$1:$BZ$190,'LA22'!BD$1,0)),
IF(INDEX!$H$34=3,(VLOOKUP($A65,'LA27'!$A$1:$BZ$190,'LA27'!BD$1,0)),0))),".")</f>
        <v>x</v>
      </c>
      <c r="BG65" s="59" t="str">
        <f>IFERROR(
IF(INDEX!$H$34=1,(VLOOKUP($A65,'LA21'!$A$1:$BZ$190,'LA21'!BE$1,0)),
IF(INDEX!$H$34=2,(VLOOKUP($A65,'LA22'!$A$1:$BZ$190,'LA22'!BE$1,0)),
IF(INDEX!$H$34=3,(VLOOKUP($A65,'LA27'!$A$1:$BZ$190,'LA27'!BE$1,0)),0))),".")</f>
        <v>x</v>
      </c>
      <c r="BH65" s="59" t="str">
        <f>IFERROR(
IF(INDEX!$H$34=1,(VLOOKUP($A65,'LA21'!$A$1:$BZ$190,'LA21'!BF$1,0)),
IF(INDEX!$H$34=2,(VLOOKUP($A65,'LA22'!$A$1:$BZ$190,'LA22'!BF$1,0)),
IF(INDEX!$H$34=3,(VLOOKUP($A65,'LA27'!$A$1:$BZ$190,'LA27'!BF$1,0)),0))),".")</f>
        <v>-</v>
      </c>
      <c r="BI65" s="59">
        <f>IFERROR(
IF(INDEX!$H$34=1,(VLOOKUP($A65,'LA21'!$A$1:$BZ$190,'LA21'!BG$1,0)),
IF(INDEX!$H$34=2,(VLOOKUP($A65,'LA22'!$A$1:$BZ$190,'LA22'!BG$1,0)),
IF(INDEX!$H$34=3,(VLOOKUP($A65,'LA27'!$A$1:$BZ$190,'LA27'!BG$1,0)),0))),".")</f>
        <v>0.04</v>
      </c>
      <c r="BJ65" s="59">
        <f>IFERROR(
IF(INDEX!$H$34=1,(VLOOKUP($A65,'LA21'!$A$1:$BZ$190,'LA21'!BH$1,0)),
IF(INDEX!$H$34=2,(VLOOKUP($A65,'LA22'!$A$1:$BZ$190,'LA22'!BH$1,0)),
IF(INDEX!$H$34=3,(VLOOKUP($A65,'LA27'!$A$1:$BZ$190,'LA27'!BH$1,0)),0))),".")</f>
        <v>0.05</v>
      </c>
      <c r="BK65" s="59">
        <f>IFERROR(
IF(INDEX!$H$34=1,(VLOOKUP($A65,'LA21'!$A$1:$BZ$190,'LA21'!BI$1,0)),
IF(INDEX!$H$34=2,(VLOOKUP($A65,'LA22'!$A$1:$BZ$190,'LA22'!BI$1,0)),
IF(INDEX!$H$34=3,(VLOOKUP($A65,'LA27'!$A$1:$BZ$190,'LA27'!BI$1,0)),0))),".")</f>
        <v>0.05</v>
      </c>
      <c r="BL65" s="59">
        <f>IFERROR(
IF(INDEX!$H$34=1,(VLOOKUP($A65,'LA21'!$A$1:$BZ$190,'LA21'!BJ$1,0)),
IF(INDEX!$H$34=2,(VLOOKUP($A65,'LA22'!$A$1:$BZ$190,'LA22'!BJ$1,0)),
IF(INDEX!$H$34=3,(VLOOKUP($A65,'LA27'!$A$1:$BZ$190,'LA27'!BJ$1,0)),0))),".")</f>
        <v>0.01</v>
      </c>
      <c r="BM65" s="59">
        <f>IFERROR(
IF(INDEX!$H$34=1,(VLOOKUP($A65,'LA21'!$A$1:$BZ$190,'LA21'!BK$1,0)),
IF(INDEX!$H$34=2,(VLOOKUP($A65,'LA22'!$A$1:$BZ$190,'LA22'!BK$1,0)),
IF(INDEX!$H$34=3,(VLOOKUP($A65,'LA27'!$A$1:$BZ$190,'LA27'!BK$1,0)),0))),".")</f>
        <v>0.01</v>
      </c>
      <c r="BN65" s="59">
        <f>IFERROR(
IF(INDEX!$H$34=1,(VLOOKUP($A65,'LA21'!$A$1:$BZ$190,'LA21'!BL$1,0)),
IF(INDEX!$H$34=2,(VLOOKUP($A65,'LA22'!$A$1:$BZ$190,'LA22'!BL$1,0)),
IF(INDEX!$H$34=3,(VLOOKUP($A65,'LA27'!$A$1:$BZ$190,'LA27'!BL$1,0)),0))),".")</f>
        <v>0.01</v>
      </c>
      <c r="BO65" s="59">
        <f>IFERROR(
IF(INDEX!$H$34=1,(VLOOKUP($A65,'LA21'!$A$1:$BZ$190,'LA21'!BM$1,0)),
IF(INDEX!$H$34=2,(VLOOKUP($A65,'LA22'!$A$1:$BZ$190,'LA22'!BM$1,0)),
IF(INDEX!$H$34=3,(VLOOKUP($A65,'LA27'!$A$1:$BZ$190,'LA27'!BM$1,0)),0))),".")</f>
        <v>0.01</v>
      </c>
      <c r="BP65" s="59">
        <f>IFERROR(
IF(INDEX!$H$34=1,(VLOOKUP($A65,'LA21'!$A$1:$BZ$190,'LA21'!BN$1,0)),
IF(INDEX!$H$34=2,(VLOOKUP($A65,'LA22'!$A$1:$BZ$190,'LA22'!BN$1,0)),
IF(INDEX!$H$34=3,(VLOOKUP($A65,'LA27'!$A$1:$BZ$190,'LA27'!BN$1,0)),0))),".")</f>
        <v>0.03</v>
      </c>
      <c r="BQ65" s="59">
        <f>IFERROR(
IF(INDEX!$H$34=1,(VLOOKUP($A65,'LA21'!$A$1:$BZ$190,'LA21'!BO$1,0)),
IF(INDEX!$H$34=2,(VLOOKUP($A65,'LA22'!$A$1:$BZ$190,'LA22'!BO$1,0)),
IF(INDEX!$H$34=3,(VLOOKUP($A65,'LA27'!$A$1:$BZ$190,'LA27'!BO$1,0)),0))),".")</f>
        <v>0.02</v>
      </c>
    </row>
    <row r="66" spans="1:69" x14ac:dyDescent="0.2">
      <c r="A66" s="7">
        <v>876</v>
      </c>
      <c r="B66" s="13" t="s">
        <v>176</v>
      </c>
      <c r="C66" s="96" t="s">
        <v>112</v>
      </c>
      <c r="D66" s="152">
        <f>IFERROR(
IF(INDEX!$H$34=1,(VLOOKUP($A66,'LA21'!$A$1:$BZ$190,'LA21'!B$1,0)),
IF(INDEX!$H$34=2,(VLOOKUP($A66,'LA22'!$A$1:$BZ$190,'LA22'!B$1,0)),
IF(INDEX!$H$34=3,(VLOOKUP($A66,'LA27'!$A$1:$BZ$190,'LA27'!B$1,0)),0))),".")</f>
        <v>700</v>
      </c>
      <c r="E66" s="58">
        <f>IFERROR(
IF(INDEX!$H$34=1,(VLOOKUP($A66,'LA21'!$A$1:$BZ$190,'LA21'!C$1,0)),
IF(INDEX!$H$34=2,(VLOOKUP($A66,'LA22'!$A$1:$BZ$190,'LA22'!C$1,0)),
IF(INDEX!$H$34=3,(VLOOKUP($A66,'LA27'!$A$1:$BZ$190,'LA27'!C$1,0)),0))),".")</f>
        <v>700</v>
      </c>
      <c r="F66" s="58">
        <f>IFERROR(
IF(INDEX!$H$34=1,(VLOOKUP($A66,'LA21'!$A$1:$BZ$190,'LA21'!D$1,0)),
IF(INDEX!$H$34=2,(VLOOKUP($A66,'LA22'!$A$1:$BZ$190,'LA22'!D$1,0)),
IF(INDEX!$H$34=3,(VLOOKUP($A66,'LA27'!$A$1:$BZ$190,'LA27'!D$1,0)),0))),".")</f>
        <v>1400</v>
      </c>
      <c r="G66" s="59">
        <f>IFERROR(
IF(INDEX!$H$34=1,(VLOOKUP($A66,'LA21'!$A$1:$BZ$190,'LA21'!E$1,0)),
IF(INDEX!$H$34=2,(VLOOKUP($A66,'LA22'!$A$1:$BZ$190,'LA22'!E$1,0)),
IF(INDEX!$H$34=3,(VLOOKUP($A66,'LA27'!$A$1:$BZ$190,'LA27'!E$1,0)),0))),".")</f>
        <v>0.9</v>
      </c>
      <c r="H66" s="59">
        <f>IFERROR(
IF(INDEX!$H$34=1,(VLOOKUP($A66,'LA21'!$A$1:$BZ$190,'LA21'!F$1,0)),
IF(INDEX!$H$34=2,(VLOOKUP($A66,'LA22'!$A$1:$BZ$190,'LA22'!F$1,0)),
IF(INDEX!$H$34=3,(VLOOKUP($A66,'LA27'!$A$1:$BZ$190,'LA27'!F$1,0)),0))),".")</f>
        <v>0.91</v>
      </c>
      <c r="I66" s="59">
        <f>IFERROR(
IF(INDEX!$H$34=1,(VLOOKUP($A66,'LA21'!$A$1:$BZ$190,'LA21'!G$1,0)),
IF(INDEX!$H$34=2,(VLOOKUP($A66,'LA22'!$A$1:$BZ$190,'LA22'!G$1,0)),
IF(INDEX!$H$34=3,(VLOOKUP($A66,'LA27'!$A$1:$BZ$190,'LA27'!G$1,0)),0))),".")</f>
        <v>0.9</v>
      </c>
      <c r="J66" s="59">
        <f>IFERROR(
IF(INDEX!$H$34=1,(VLOOKUP($A66,'LA21'!$A$1:$BZ$190,'LA21'!H$1,0)),
IF(INDEX!$H$34=2,(VLOOKUP($A66,'LA22'!$A$1:$BZ$190,'LA22'!H$1,0)),
IF(INDEX!$H$34=3,(VLOOKUP($A66,'LA27'!$A$1:$BZ$190,'LA27'!H$1,0)),0))),".")</f>
        <v>0.87</v>
      </c>
      <c r="K66" s="59">
        <f>IFERROR(
IF(INDEX!$H$34=1,(VLOOKUP($A66,'LA21'!$A$1:$BZ$190,'LA21'!I$1,0)),
IF(INDEX!$H$34=2,(VLOOKUP($A66,'LA22'!$A$1:$BZ$190,'LA22'!I$1,0)),
IF(INDEX!$H$34=3,(VLOOKUP($A66,'LA27'!$A$1:$BZ$190,'LA27'!I$1,0)),0))),".")</f>
        <v>0.91</v>
      </c>
      <c r="L66" s="59">
        <f>IFERROR(
IF(INDEX!$H$34=1,(VLOOKUP($A66,'LA21'!$A$1:$BZ$190,'LA21'!J$1,0)),
IF(INDEX!$H$34=2,(VLOOKUP($A66,'LA22'!$A$1:$BZ$190,'LA22'!J$1,0)),
IF(INDEX!$H$34=3,(VLOOKUP($A66,'LA27'!$A$1:$BZ$190,'LA27'!J$1,0)),0))),".")</f>
        <v>0.89</v>
      </c>
      <c r="M66" s="59">
        <f>IFERROR(
IF(INDEX!$H$34=1,(VLOOKUP($A66,'LA21'!$A$1:$BZ$190,'LA21'!K$1,0)),
IF(INDEX!$H$34=2,(VLOOKUP($A66,'LA22'!$A$1:$BZ$190,'LA22'!K$1,0)),
IF(INDEX!$H$34=3,(VLOOKUP($A66,'LA27'!$A$1:$BZ$190,'LA27'!K$1,0)),0))),".")</f>
        <v>0.55000000000000004</v>
      </c>
      <c r="N66" s="59">
        <f>IFERROR(
IF(INDEX!$H$34=1,(VLOOKUP($A66,'LA21'!$A$1:$BZ$190,'LA21'!L$1,0)),
IF(INDEX!$H$34=2,(VLOOKUP($A66,'LA22'!$A$1:$BZ$190,'LA22'!L$1,0)),
IF(INDEX!$H$34=3,(VLOOKUP($A66,'LA27'!$A$1:$BZ$190,'LA27'!L$1,0)),0))),".")</f>
        <v>0.46</v>
      </c>
      <c r="O66" s="59">
        <f>IFERROR(
IF(INDEX!$H$34=1,(VLOOKUP($A66,'LA21'!$A$1:$BZ$190,'LA21'!M$1,0)),
IF(INDEX!$H$34=2,(VLOOKUP($A66,'LA22'!$A$1:$BZ$190,'LA22'!M$1,0)),
IF(INDEX!$H$34=3,(VLOOKUP($A66,'LA27'!$A$1:$BZ$190,'LA27'!M$1,0)),0))),".")</f>
        <v>0.51</v>
      </c>
      <c r="P66" s="59">
        <f>IFERROR(
IF(INDEX!$H$34=1,(VLOOKUP($A66,'LA21'!$A$1:$BZ$190,'LA21'!N$1,0)),
IF(INDEX!$H$34=2,(VLOOKUP($A66,'LA22'!$A$1:$BZ$190,'LA22'!N$1,0)),
IF(INDEX!$H$34=3,(VLOOKUP($A66,'LA27'!$A$1:$BZ$190,'LA27'!N$1,0)),0))),".")</f>
        <v>0</v>
      </c>
      <c r="Q66" s="59">
        <f>IFERROR(
IF(INDEX!$H$34=1,(VLOOKUP($A66,'LA21'!$A$1:$BZ$190,'LA21'!O$1,0)),
IF(INDEX!$H$34=2,(VLOOKUP($A66,'LA22'!$A$1:$BZ$190,'LA22'!O$1,0)),
IF(INDEX!$H$34=3,(VLOOKUP($A66,'LA27'!$A$1:$BZ$190,'LA27'!O$1,0)),0))),".")</f>
        <v>0</v>
      </c>
      <c r="R66" s="59">
        <f>IFERROR(
IF(INDEX!$H$34=1,(VLOOKUP($A66,'LA21'!$A$1:$BZ$190,'LA21'!P$1,0)),
IF(INDEX!$H$34=2,(VLOOKUP($A66,'LA22'!$A$1:$BZ$190,'LA22'!P$1,0)),
IF(INDEX!$H$34=3,(VLOOKUP($A66,'LA27'!$A$1:$BZ$190,'LA27'!P$1,0)),0))),".")</f>
        <v>0</v>
      </c>
      <c r="S66" s="59">
        <f>IFERROR(
IF(INDEX!$H$34=1,(VLOOKUP($A66,'LA21'!$A$1:$BZ$190,'LA21'!Q$1,0)),
IF(INDEX!$H$34=2,(VLOOKUP($A66,'LA22'!$A$1:$BZ$190,'LA22'!Q$1,0)),
IF(INDEX!$H$34=3,(VLOOKUP($A66,'LA27'!$A$1:$BZ$190,'LA27'!Q$1,0)),0))),".")</f>
        <v>0.03</v>
      </c>
      <c r="T66" s="59">
        <f>IFERROR(
IF(INDEX!$H$34=1,(VLOOKUP($A66,'LA21'!$A$1:$BZ$190,'LA21'!R$1,0)),
IF(INDEX!$H$34=2,(VLOOKUP($A66,'LA22'!$A$1:$BZ$190,'LA22'!R$1,0)),
IF(INDEX!$H$34=3,(VLOOKUP($A66,'LA27'!$A$1:$BZ$190,'LA27'!R$1,0)),0))),".")</f>
        <v>0.02</v>
      </c>
      <c r="U66" s="59">
        <f>IFERROR(
IF(INDEX!$H$34=1,(VLOOKUP($A66,'LA21'!$A$1:$BZ$190,'LA21'!S$1,0)),
IF(INDEX!$H$34=2,(VLOOKUP($A66,'LA22'!$A$1:$BZ$190,'LA22'!S$1,0)),
IF(INDEX!$H$34=3,(VLOOKUP($A66,'LA27'!$A$1:$BZ$190,'LA27'!S$1,0)),0))),".")</f>
        <v>0.02</v>
      </c>
      <c r="V66" s="59">
        <f>IFERROR(
IF(INDEX!$H$34=1,(VLOOKUP($A66,'LA21'!$A$1:$BZ$190,'LA21'!T$1,0)),
IF(INDEX!$H$34=2,(VLOOKUP($A66,'LA22'!$A$1:$BZ$190,'LA22'!T$1,0)),
IF(INDEX!$H$34=3,(VLOOKUP($A66,'LA27'!$A$1:$BZ$190,'LA27'!T$1,0)),0))),".")</f>
        <v>0.17</v>
      </c>
      <c r="W66" s="59">
        <f>IFERROR(
IF(INDEX!$H$34=1,(VLOOKUP($A66,'LA21'!$A$1:$BZ$190,'LA21'!U$1,0)),
IF(INDEX!$H$34=2,(VLOOKUP($A66,'LA22'!$A$1:$BZ$190,'LA22'!U$1,0)),
IF(INDEX!$H$34=3,(VLOOKUP($A66,'LA27'!$A$1:$BZ$190,'LA27'!U$1,0)),0))),".")</f>
        <v>0.22</v>
      </c>
      <c r="X66" s="59">
        <f>IFERROR(
IF(INDEX!$H$34=1,(VLOOKUP($A66,'LA21'!$A$1:$BZ$190,'LA21'!V$1,0)),
IF(INDEX!$H$34=2,(VLOOKUP($A66,'LA22'!$A$1:$BZ$190,'LA22'!V$1,0)),
IF(INDEX!$H$34=3,(VLOOKUP($A66,'LA27'!$A$1:$BZ$190,'LA27'!V$1,0)),0))),".")</f>
        <v>0.2</v>
      </c>
      <c r="Y66" s="59">
        <f>IFERROR(
IF(INDEX!$H$34=1,(VLOOKUP($A66,'LA21'!$A$1:$BZ$190,'LA21'!W$1,0)),
IF(INDEX!$H$34=2,(VLOOKUP($A66,'LA22'!$A$1:$BZ$190,'LA22'!W$1,0)),
IF(INDEX!$H$34=3,(VLOOKUP($A66,'LA27'!$A$1:$BZ$190,'LA27'!W$1,0)),0))),".")</f>
        <v>0.11</v>
      </c>
      <c r="Z66" s="59">
        <f>IFERROR(
IF(INDEX!$H$34=1,(VLOOKUP($A66,'LA21'!$A$1:$BZ$190,'LA21'!X$1,0)),
IF(INDEX!$H$34=2,(VLOOKUP($A66,'LA22'!$A$1:$BZ$190,'LA22'!X$1,0)),
IF(INDEX!$H$34=3,(VLOOKUP($A66,'LA27'!$A$1:$BZ$190,'LA27'!X$1,0)),0))),".")</f>
        <v>0.2</v>
      </c>
      <c r="AA66" s="59">
        <f>IFERROR(
IF(INDEX!$H$34=1,(VLOOKUP($A66,'LA21'!$A$1:$BZ$190,'LA21'!Y$1,0)),
IF(INDEX!$H$34=2,(VLOOKUP($A66,'LA22'!$A$1:$BZ$190,'LA22'!Y$1,0)),
IF(INDEX!$H$34=3,(VLOOKUP($A66,'LA27'!$A$1:$BZ$190,'LA27'!Y$1,0)),0))),".")</f>
        <v>0.15</v>
      </c>
      <c r="AB66" s="59">
        <f>IFERROR(
IF(INDEX!$H$34=1,(VLOOKUP($A66,'LA21'!$A$1:$BZ$190,'LA21'!Z$1,0)),
IF(INDEX!$H$34=2,(VLOOKUP($A66,'LA22'!$A$1:$BZ$190,'LA22'!Z$1,0)),
IF(INDEX!$H$34=3,(VLOOKUP($A66,'LA27'!$A$1:$BZ$190,'LA27'!Z$1,0)),0))),".")</f>
        <v>0</v>
      </c>
      <c r="AC66" s="59">
        <f>IFERROR(
IF(INDEX!$H$34=1,(VLOOKUP($A66,'LA21'!$A$1:$BZ$190,'LA21'!AA$1,0)),
IF(INDEX!$H$34=2,(VLOOKUP($A66,'LA22'!$A$1:$BZ$190,'LA22'!AA$1,0)),
IF(INDEX!$H$34=3,(VLOOKUP($A66,'LA27'!$A$1:$BZ$190,'LA27'!AA$1,0)),0))),".")</f>
        <v>0</v>
      </c>
      <c r="AD66" s="59">
        <f>IFERROR(
IF(INDEX!$H$34=1,(VLOOKUP($A66,'LA21'!$A$1:$BZ$190,'LA21'!AB$1,0)),
IF(INDEX!$H$34=2,(VLOOKUP($A66,'LA22'!$A$1:$BZ$190,'LA22'!AB$1,0)),
IF(INDEX!$H$34=3,(VLOOKUP($A66,'LA27'!$A$1:$BZ$190,'LA27'!AB$1,0)),0))),".")</f>
        <v>0</v>
      </c>
      <c r="AE66" s="59">
        <f>IFERROR(
IF(INDEX!$H$34=1,(VLOOKUP($A66,'LA21'!$A$1:$BZ$190,'LA21'!AC$1,0)),
IF(INDEX!$H$34=2,(VLOOKUP($A66,'LA22'!$A$1:$BZ$190,'LA22'!AC$1,0)),
IF(INDEX!$H$34=3,(VLOOKUP($A66,'LA27'!$A$1:$BZ$190,'LA27'!AC$1,0)),0))),".")</f>
        <v>0</v>
      </c>
      <c r="AF66" s="59">
        <f>IFERROR(
IF(INDEX!$H$34=1,(VLOOKUP($A66,'LA21'!$A$1:$BZ$190,'LA21'!AD$1,0)),
IF(INDEX!$H$34=2,(VLOOKUP($A66,'LA22'!$A$1:$BZ$190,'LA22'!AD$1,0)),
IF(INDEX!$H$34=3,(VLOOKUP($A66,'LA27'!$A$1:$BZ$190,'LA27'!AD$1,0)),0))),".")</f>
        <v>0</v>
      </c>
      <c r="AG66" s="59">
        <f>IFERROR(
IF(INDEX!$H$34=1,(VLOOKUP($A66,'LA21'!$A$1:$BZ$190,'LA21'!AE$1,0)),
IF(INDEX!$H$34=2,(VLOOKUP($A66,'LA22'!$A$1:$BZ$190,'LA22'!AE$1,0)),
IF(INDEX!$H$34=3,(VLOOKUP($A66,'LA27'!$A$1:$BZ$190,'LA27'!AE$1,0)),0))),".")</f>
        <v>0</v>
      </c>
      <c r="AH66" s="59">
        <f>IFERROR(
IF(INDEX!$H$34=1,(VLOOKUP($A66,'LA21'!$A$1:$BZ$190,'LA21'!AF$1,0)),
IF(INDEX!$H$34=2,(VLOOKUP($A66,'LA22'!$A$1:$BZ$190,'LA22'!AF$1,0)),
IF(INDEX!$H$34=3,(VLOOKUP($A66,'LA27'!$A$1:$BZ$190,'LA27'!AF$1,0)),0))),".")</f>
        <v>0</v>
      </c>
      <c r="AI66" s="59">
        <f>IFERROR(
IF(INDEX!$H$34=1,(VLOOKUP($A66,'LA21'!$A$1:$BZ$190,'LA21'!AG$1,0)),
IF(INDEX!$H$34=2,(VLOOKUP($A66,'LA22'!$A$1:$BZ$190,'LA22'!AG$1,0)),
IF(INDEX!$H$34=3,(VLOOKUP($A66,'LA27'!$A$1:$BZ$190,'LA27'!AG$1,0)),0))),".")</f>
        <v>0</v>
      </c>
      <c r="AJ66" s="59">
        <f>IFERROR(
IF(INDEX!$H$34=1,(VLOOKUP($A66,'LA21'!$A$1:$BZ$190,'LA21'!AH$1,0)),
IF(INDEX!$H$34=2,(VLOOKUP($A66,'LA22'!$A$1:$BZ$190,'LA22'!AH$1,0)),
IF(INDEX!$H$34=3,(VLOOKUP($A66,'LA27'!$A$1:$BZ$190,'LA27'!AH$1,0)),0))),".")</f>
        <v>0</v>
      </c>
      <c r="AK66" s="59">
        <f>IFERROR(
IF(INDEX!$H$34=1,(VLOOKUP($A66,'LA21'!$A$1:$BZ$190,'LA21'!AI$1,0)),
IF(INDEX!$H$34=2,(VLOOKUP($A66,'LA22'!$A$1:$BZ$190,'LA22'!AI$1,0)),
IF(INDEX!$H$34=3,(VLOOKUP($A66,'LA27'!$A$1:$BZ$190,'LA27'!AI$1,0)),0))),".")</f>
        <v>0.09</v>
      </c>
      <c r="AL66" s="59">
        <f>IFERROR(
IF(INDEX!$H$34=1,(VLOOKUP($A66,'LA21'!$A$1:$BZ$190,'LA21'!AJ$1,0)),
IF(INDEX!$H$34=2,(VLOOKUP($A66,'LA22'!$A$1:$BZ$190,'LA22'!AJ$1,0)),
IF(INDEX!$H$34=3,(VLOOKUP($A66,'LA27'!$A$1:$BZ$190,'LA27'!AJ$1,0)),0))),".")</f>
        <v>0.03</v>
      </c>
      <c r="AM66" s="59">
        <f>IFERROR(
IF(INDEX!$H$34=1,(VLOOKUP($A66,'LA21'!$A$1:$BZ$190,'LA21'!AK$1,0)),
IF(INDEX!$H$34=2,(VLOOKUP($A66,'LA22'!$A$1:$BZ$190,'LA22'!AK$1,0)),
IF(INDEX!$H$34=3,(VLOOKUP($A66,'LA27'!$A$1:$BZ$190,'LA27'!AK$1,0)),0))),".")</f>
        <v>0.06</v>
      </c>
      <c r="AN66" s="59">
        <f>IFERROR(
IF(INDEX!$H$34=1,(VLOOKUP($A66,'LA21'!$A$1:$BZ$190,'LA21'!AL$1,0)),
IF(INDEX!$H$34=2,(VLOOKUP($A66,'LA22'!$A$1:$BZ$190,'LA22'!AL$1,0)),
IF(INDEX!$H$34=3,(VLOOKUP($A66,'LA27'!$A$1:$BZ$190,'LA27'!AL$1,0)),0))),".")</f>
        <v>0</v>
      </c>
      <c r="AO66" s="59">
        <f>IFERROR(
IF(INDEX!$H$34=1,(VLOOKUP($A66,'LA21'!$A$1:$BZ$190,'LA21'!AM$1,0)),
IF(INDEX!$H$34=2,(VLOOKUP($A66,'LA22'!$A$1:$BZ$190,'LA22'!AM$1,0)),
IF(INDEX!$H$34=3,(VLOOKUP($A66,'LA27'!$A$1:$BZ$190,'LA27'!AM$1,0)),0))),".")</f>
        <v>0</v>
      </c>
      <c r="AP66" s="59">
        <f>IFERROR(
IF(INDEX!$H$34=1,(VLOOKUP($A66,'LA21'!$A$1:$BZ$190,'LA21'!AN$1,0)),
IF(INDEX!$H$34=2,(VLOOKUP($A66,'LA22'!$A$1:$BZ$190,'LA22'!AN$1,0)),
IF(INDEX!$H$34=3,(VLOOKUP($A66,'LA27'!$A$1:$BZ$190,'LA27'!AN$1,0)),0))),".")</f>
        <v>0</v>
      </c>
      <c r="AQ66" s="59" t="str">
        <f>IFERROR(
IF(INDEX!$H$34=1,(VLOOKUP($A66,'LA21'!$A$1:$BZ$190,'LA21'!AO$1,0)),
IF(INDEX!$H$34=2,(VLOOKUP($A66,'LA22'!$A$1:$BZ$190,'LA22'!AO$1,0)),
IF(INDEX!$H$34=3,(VLOOKUP($A66,'LA27'!$A$1:$BZ$190,'LA27'!AO$1,0)),0))),".")</f>
        <v>x</v>
      </c>
      <c r="AR66" s="59" t="str">
        <f>IFERROR(
IF(INDEX!$H$34=1,(VLOOKUP($A66,'LA21'!$A$1:$BZ$190,'LA21'!AP$1,0)),
IF(INDEX!$H$34=2,(VLOOKUP($A66,'LA22'!$A$1:$BZ$190,'LA22'!AP$1,0)),
IF(INDEX!$H$34=3,(VLOOKUP($A66,'LA27'!$A$1:$BZ$190,'LA27'!AP$1,0)),0))),".")</f>
        <v>x</v>
      </c>
      <c r="AS66" s="59" t="str">
        <f>IFERROR(
IF(INDEX!$H$34=1,(VLOOKUP($A66,'LA21'!$A$1:$BZ$190,'LA21'!AQ$1,0)),
IF(INDEX!$H$34=2,(VLOOKUP($A66,'LA22'!$A$1:$BZ$190,'LA22'!AQ$1,0)),
IF(INDEX!$H$34=3,(VLOOKUP($A66,'LA27'!$A$1:$BZ$190,'LA27'!AQ$1,0)),0))),".")</f>
        <v>-</v>
      </c>
      <c r="AT66" s="59">
        <f>IFERROR(
IF(INDEX!$H$34=1,(VLOOKUP($A66,'LA21'!$A$1:$BZ$190,'LA21'!AR$1,0)),
IF(INDEX!$H$34=2,(VLOOKUP($A66,'LA22'!$A$1:$BZ$190,'LA22'!AR$1,0)),
IF(INDEX!$H$34=3,(VLOOKUP($A66,'LA27'!$A$1:$BZ$190,'LA27'!AR$1,0)),0))),".")</f>
        <v>0.01</v>
      </c>
      <c r="AU66" s="59" t="str">
        <f>IFERROR(
IF(INDEX!$H$34=1,(VLOOKUP($A66,'LA21'!$A$1:$BZ$190,'LA21'!AS$1,0)),
IF(INDEX!$H$34=2,(VLOOKUP($A66,'LA22'!$A$1:$BZ$190,'LA22'!AS$1,0)),
IF(INDEX!$H$34=3,(VLOOKUP($A66,'LA27'!$A$1:$BZ$190,'LA27'!AS$1,0)),0))),".")</f>
        <v>x</v>
      </c>
      <c r="AV66" s="59">
        <f>IFERROR(
IF(INDEX!$H$34=1,(VLOOKUP($A66,'LA21'!$A$1:$BZ$190,'LA21'!AT$1,0)),
IF(INDEX!$H$34=2,(VLOOKUP($A66,'LA22'!$A$1:$BZ$190,'LA22'!AT$1,0)),
IF(INDEX!$H$34=3,(VLOOKUP($A66,'LA27'!$A$1:$BZ$190,'LA27'!AT$1,0)),0))),".")</f>
        <v>0.01</v>
      </c>
      <c r="AW66" s="59">
        <f>IFERROR(
IF(INDEX!$H$34=1,(VLOOKUP($A66,'LA21'!$A$1:$BZ$190,'LA21'!AU$1,0)),
IF(INDEX!$H$34=2,(VLOOKUP($A66,'LA22'!$A$1:$BZ$190,'LA22'!AU$1,0)),
IF(INDEX!$H$34=3,(VLOOKUP($A66,'LA27'!$A$1:$BZ$190,'LA27'!AU$1,0)),0))),".")</f>
        <v>0.01</v>
      </c>
      <c r="AX66" s="59" t="str">
        <f>IFERROR(
IF(INDEX!$H$34=1,(VLOOKUP($A66,'LA21'!$A$1:$BZ$190,'LA21'!AV$1,0)),
IF(INDEX!$H$34=2,(VLOOKUP($A66,'LA22'!$A$1:$BZ$190,'LA22'!AV$1,0)),
IF(INDEX!$H$34=3,(VLOOKUP($A66,'LA27'!$A$1:$BZ$190,'LA27'!AV$1,0)),0))),".")</f>
        <v>x</v>
      </c>
      <c r="AY66" s="59">
        <f>IFERROR(
IF(INDEX!$H$34=1,(VLOOKUP($A66,'LA21'!$A$1:$BZ$190,'LA21'!AW$1,0)),
IF(INDEX!$H$34=2,(VLOOKUP($A66,'LA22'!$A$1:$BZ$190,'LA22'!AW$1,0)),
IF(INDEX!$H$34=3,(VLOOKUP($A66,'LA27'!$A$1:$BZ$190,'LA27'!AW$1,0)),0))),".")</f>
        <v>0.01</v>
      </c>
      <c r="AZ66" s="59" t="str">
        <f>IFERROR(
IF(INDEX!$H$34=1,(VLOOKUP($A66,'LA21'!$A$1:$BZ$190,'LA21'!AX$1,0)),
IF(INDEX!$H$34=2,(VLOOKUP($A66,'LA22'!$A$1:$BZ$190,'LA22'!AX$1,0)),
IF(INDEX!$H$34=3,(VLOOKUP($A66,'LA27'!$A$1:$BZ$190,'LA27'!AX$1,0)),0))),".")</f>
        <v>x</v>
      </c>
      <c r="BA66" s="59">
        <f>IFERROR(
IF(INDEX!$H$34=1,(VLOOKUP($A66,'LA21'!$A$1:$BZ$190,'LA21'!AY$1,0)),
IF(INDEX!$H$34=2,(VLOOKUP($A66,'LA22'!$A$1:$BZ$190,'LA22'!AY$1,0)),
IF(INDEX!$H$34=3,(VLOOKUP($A66,'LA27'!$A$1:$BZ$190,'LA27'!AY$1,0)),0))),".")</f>
        <v>0</v>
      </c>
      <c r="BB66" s="59" t="str">
        <f>IFERROR(
IF(INDEX!$H$34=1,(VLOOKUP($A66,'LA21'!$A$1:$BZ$190,'LA21'!AZ$1,0)),
IF(INDEX!$H$34=2,(VLOOKUP($A66,'LA22'!$A$1:$BZ$190,'LA22'!AZ$1,0)),
IF(INDEX!$H$34=3,(VLOOKUP($A66,'LA27'!$A$1:$BZ$190,'LA27'!AZ$1,0)),0))),".")</f>
        <v>x</v>
      </c>
      <c r="BC66" s="59" t="str">
        <f>IFERROR(
IF(INDEX!$H$34=1,(VLOOKUP($A66,'LA21'!$A$1:$BZ$190,'LA21'!BA$1,0)),
IF(INDEX!$H$34=2,(VLOOKUP($A66,'LA22'!$A$1:$BZ$190,'LA22'!BA$1,0)),
IF(INDEX!$H$34=3,(VLOOKUP($A66,'LA27'!$A$1:$BZ$190,'LA27'!BA$1,0)),0))),".")</f>
        <v>x</v>
      </c>
      <c r="BD66" s="59" t="str">
        <f>IFERROR(
IF(INDEX!$H$34=1,(VLOOKUP($A66,'LA21'!$A$1:$BZ$190,'LA21'!BB$1,0)),
IF(INDEX!$H$34=2,(VLOOKUP($A66,'LA22'!$A$1:$BZ$190,'LA22'!BB$1,0)),
IF(INDEX!$H$34=3,(VLOOKUP($A66,'LA27'!$A$1:$BZ$190,'LA27'!BB$1,0)),0))),".")</f>
        <v>x</v>
      </c>
      <c r="BE66" s="59" t="str">
        <f>IFERROR(
IF(INDEX!$H$34=1,(VLOOKUP($A66,'LA21'!$A$1:$BZ$190,'LA21'!BC$1,0)),
IF(INDEX!$H$34=2,(VLOOKUP($A66,'LA22'!$A$1:$BZ$190,'LA22'!BC$1,0)),
IF(INDEX!$H$34=3,(VLOOKUP($A66,'LA27'!$A$1:$BZ$190,'LA27'!BC$1,0)),0))),".")</f>
        <v>x</v>
      </c>
      <c r="BF66" s="59">
        <f>IFERROR(
IF(INDEX!$H$34=1,(VLOOKUP($A66,'LA21'!$A$1:$BZ$190,'LA21'!BD$1,0)),
IF(INDEX!$H$34=2,(VLOOKUP($A66,'LA22'!$A$1:$BZ$190,'LA22'!BD$1,0)),
IF(INDEX!$H$34=3,(VLOOKUP($A66,'LA27'!$A$1:$BZ$190,'LA27'!BD$1,0)),0))),".")</f>
        <v>0.02</v>
      </c>
      <c r="BG66" s="59" t="str">
        <f>IFERROR(
IF(INDEX!$H$34=1,(VLOOKUP($A66,'LA21'!$A$1:$BZ$190,'LA21'!BE$1,0)),
IF(INDEX!$H$34=2,(VLOOKUP($A66,'LA22'!$A$1:$BZ$190,'LA22'!BE$1,0)),
IF(INDEX!$H$34=3,(VLOOKUP($A66,'LA27'!$A$1:$BZ$190,'LA27'!BE$1,0)),0))),".")</f>
        <v>x</v>
      </c>
      <c r="BH66" s="59">
        <f>IFERROR(
IF(INDEX!$H$34=1,(VLOOKUP($A66,'LA21'!$A$1:$BZ$190,'LA21'!BF$1,0)),
IF(INDEX!$H$34=2,(VLOOKUP($A66,'LA22'!$A$1:$BZ$190,'LA22'!BF$1,0)),
IF(INDEX!$H$34=3,(VLOOKUP($A66,'LA27'!$A$1:$BZ$190,'LA27'!BF$1,0)),0))),".")</f>
        <v>0.01</v>
      </c>
      <c r="BI66" s="59">
        <f>IFERROR(
IF(INDEX!$H$34=1,(VLOOKUP($A66,'LA21'!$A$1:$BZ$190,'LA21'!BG$1,0)),
IF(INDEX!$H$34=2,(VLOOKUP($A66,'LA22'!$A$1:$BZ$190,'LA22'!BG$1,0)),
IF(INDEX!$H$34=3,(VLOOKUP($A66,'LA27'!$A$1:$BZ$190,'LA27'!BG$1,0)),0))),".")</f>
        <v>7.0000000000000007E-2</v>
      </c>
      <c r="BJ66" s="59">
        <f>IFERROR(
IF(INDEX!$H$34=1,(VLOOKUP($A66,'LA21'!$A$1:$BZ$190,'LA21'!BH$1,0)),
IF(INDEX!$H$34=2,(VLOOKUP($A66,'LA22'!$A$1:$BZ$190,'LA22'!BH$1,0)),
IF(INDEX!$H$34=3,(VLOOKUP($A66,'LA27'!$A$1:$BZ$190,'LA27'!BH$1,0)),0))),".")</f>
        <v>0.05</v>
      </c>
      <c r="BK66" s="59">
        <f>IFERROR(
IF(INDEX!$H$34=1,(VLOOKUP($A66,'LA21'!$A$1:$BZ$190,'LA21'!BI$1,0)),
IF(INDEX!$H$34=2,(VLOOKUP($A66,'LA22'!$A$1:$BZ$190,'LA22'!BI$1,0)),
IF(INDEX!$H$34=3,(VLOOKUP($A66,'LA27'!$A$1:$BZ$190,'LA27'!BI$1,0)),0))),".")</f>
        <v>0.06</v>
      </c>
      <c r="BL66" s="59">
        <f>IFERROR(
IF(INDEX!$H$34=1,(VLOOKUP($A66,'LA21'!$A$1:$BZ$190,'LA21'!BJ$1,0)),
IF(INDEX!$H$34=2,(VLOOKUP($A66,'LA22'!$A$1:$BZ$190,'LA22'!BJ$1,0)),
IF(INDEX!$H$34=3,(VLOOKUP($A66,'LA27'!$A$1:$BZ$190,'LA27'!BJ$1,0)),0))),".")</f>
        <v>0.02</v>
      </c>
      <c r="BM66" s="59">
        <f>IFERROR(
IF(INDEX!$H$34=1,(VLOOKUP($A66,'LA21'!$A$1:$BZ$190,'LA21'!BK$1,0)),
IF(INDEX!$H$34=2,(VLOOKUP($A66,'LA22'!$A$1:$BZ$190,'LA22'!BK$1,0)),
IF(INDEX!$H$34=3,(VLOOKUP($A66,'LA27'!$A$1:$BZ$190,'LA27'!BK$1,0)),0))),".")</f>
        <v>0.02</v>
      </c>
      <c r="BN66" s="59">
        <f>IFERROR(
IF(INDEX!$H$34=1,(VLOOKUP($A66,'LA21'!$A$1:$BZ$190,'LA21'!BL$1,0)),
IF(INDEX!$H$34=2,(VLOOKUP($A66,'LA22'!$A$1:$BZ$190,'LA22'!BL$1,0)),
IF(INDEX!$H$34=3,(VLOOKUP($A66,'LA27'!$A$1:$BZ$190,'LA27'!BL$1,0)),0))),".")</f>
        <v>0.02</v>
      </c>
      <c r="BO66" s="59">
        <f>IFERROR(
IF(INDEX!$H$34=1,(VLOOKUP($A66,'LA21'!$A$1:$BZ$190,'LA21'!BM$1,0)),
IF(INDEX!$H$34=2,(VLOOKUP($A66,'LA22'!$A$1:$BZ$190,'LA22'!BM$1,0)),
IF(INDEX!$H$34=3,(VLOOKUP($A66,'LA27'!$A$1:$BZ$190,'LA27'!BM$1,0)),0))),".")</f>
        <v>0.01</v>
      </c>
      <c r="BP66" s="59">
        <f>IFERROR(
IF(INDEX!$H$34=1,(VLOOKUP($A66,'LA21'!$A$1:$BZ$190,'LA21'!BN$1,0)),
IF(INDEX!$H$34=2,(VLOOKUP($A66,'LA22'!$A$1:$BZ$190,'LA22'!BN$1,0)),
IF(INDEX!$H$34=3,(VLOOKUP($A66,'LA27'!$A$1:$BZ$190,'LA27'!BN$1,0)),0))),".")</f>
        <v>0.01</v>
      </c>
      <c r="BQ66" s="59">
        <f>IFERROR(
IF(INDEX!$H$34=1,(VLOOKUP($A66,'LA21'!$A$1:$BZ$190,'LA21'!BO$1,0)),
IF(INDEX!$H$34=2,(VLOOKUP($A66,'LA22'!$A$1:$BZ$190,'LA22'!BO$1,0)),
IF(INDEX!$H$34=3,(VLOOKUP($A66,'LA27'!$A$1:$BZ$190,'LA27'!BO$1,0)),0))),".")</f>
        <v>0.01</v>
      </c>
    </row>
    <row r="67" spans="1:69" x14ac:dyDescent="0.2">
      <c r="A67" s="7">
        <v>205</v>
      </c>
      <c r="B67" s="13" t="s">
        <v>177</v>
      </c>
      <c r="C67" s="96" t="s">
        <v>122</v>
      </c>
      <c r="D67" s="152">
        <f>IFERROR(
IF(INDEX!$H$34=1,(VLOOKUP($A67,'LA21'!$A$1:$BZ$190,'LA21'!B$1,0)),
IF(INDEX!$H$34=2,(VLOOKUP($A67,'LA22'!$A$1:$BZ$190,'LA22'!B$1,0)),
IF(INDEX!$H$34=3,(VLOOKUP($A67,'LA27'!$A$1:$BZ$190,'LA27'!B$1,0)),0))),".")</f>
        <v>530</v>
      </c>
      <c r="E67" s="58">
        <f>IFERROR(
IF(INDEX!$H$34=1,(VLOOKUP($A67,'LA21'!$A$1:$BZ$190,'LA21'!C$1,0)),
IF(INDEX!$H$34=2,(VLOOKUP($A67,'LA22'!$A$1:$BZ$190,'LA22'!C$1,0)),
IF(INDEX!$H$34=3,(VLOOKUP($A67,'LA27'!$A$1:$BZ$190,'LA27'!C$1,0)),0))),".")</f>
        <v>590</v>
      </c>
      <c r="F67" s="58">
        <f>IFERROR(
IF(INDEX!$H$34=1,(VLOOKUP($A67,'LA21'!$A$1:$BZ$190,'LA21'!D$1,0)),
IF(INDEX!$H$34=2,(VLOOKUP($A67,'LA22'!$A$1:$BZ$190,'LA22'!D$1,0)),
IF(INDEX!$H$34=3,(VLOOKUP($A67,'LA27'!$A$1:$BZ$190,'LA27'!D$1,0)),0))),".")</f>
        <v>1120</v>
      </c>
      <c r="G67" s="59">
        <f>IFERROR(
IF(INDEX!$H$34=1,(VLOOKUP($A67,'LA21'!$A$1:$BZ$190,'LA21'!E$1,0)),
IF(INDEX!$H$34=2,(VLOOKUP($A67,'LA22'!$A$1:$BZ$190,'LA22'!E$1,0)),
IF(INDEX!$H$34=3,(VLOOKUP($A67,'LA27'!$A$1:$BZ$190,'LA27'!E$1,0)),0))),".")</f>
        <v>0.92</v>
      </c>
      <c r="H67" s="59">
        <f>IFERROR(
IF(INDEX!$H$34=1,(VLOOKUP($A67,'LA21'!$A$1:$BZ$190,'LA21'!F$1,0)),
IF(INDEX!$H$34=2,(VLOOKUP($A67,'LA22'!$A$1:$BZ$190,'LA22'!F$1,0)),
IF(INDEX!$H$34=3,(VLOOKUP($A67,'LA27'!$A$1:$BZ$190,'LA27'!F$1,0)),0))),".")</f>
        <v>0.93</v>
      </c>
      <c r="I67" s="59">
        <f>IFERROR(
IF(INDEX!$H$34=1,(VLOOKUP($A67,'LA21'!$A$1:$BZ$190,'LA21'!G$1,0)),
IF(INDEX!$H$34=2,(VLOOKUP($A67,'LA22'!$A$1:$BZ$190,'LA22'!G$1,0)),
IF(INDEX!$H$34=3,(VLOOKUP($A67,'LA27'!$A$1:$BZ$190,'LA27'!G$1,0)),0))),".")</f>
        <v>0.92</v>
      </c>
      <c r="J67" s="59">
        <f>IFERROR(
IF(INDEX!$H$34=1,(VLOOKUP($A67,'LA21'!$A$1:$BZ$190,'LA21'!H$1,0)),
IF(INDEX!$H$34=2,(VLOOKUP($A67,'LA22'!$A$1:$BZ$190,'LA22'!H$1,0)),
IF(INDEX!$H$34=3,(VLOOKUP($A67,'LA27'!$A$1:$BZ$190,'LA27'!H$1,0)),0))),".")</f>
        <v>0.92</v>
      </c>
      <c r="K67" s="59">
        <f>IFERROR(
IF(INDEX!$H$34=1,(VLOOKUP($A67,'LA21'!$A$1:$BZ$190,'LA21'!I$1,0)),
IF(INDEX!$H$34=2,(VLOOKUP($A67,'LA22'!$A$1:$BZ$190,'LA22'!I$1,0)),
IF(INDEX!$H$34=3,(VLOOKUP($A67,'LA27'!$A$1:$BZ$190,'LA27'!I$1,0)),0))),".")</f>
        <v>0.93</v>
      </c>
      <c r="L67" s="59">
        <f>IFERROR(
IF(INDEX!$H$34=1,(VLOOKUP($A67,'LA21'!$A$1:$BZ$190,'LA21'!J$1,0)),
IF(INDEX!$H$34=2,(VLOOKUP($A67,'LA22'!$A$1:$BZ$190,'LA22'!J$1,0)),
IF(INDEX!$H$34=3,(VLOOKUP($A67,'LA27'!$A$1:$BZ$190,'LA27'!J$1,0)),0))),".")</f>
        <v>0.92</v>
      </c>
      <c r="M67" s="59">
        <f>IFERROR(
IF(INDEX!$H$34=1,(VLOOKUP($A67,'LA21'!$A$1:$BZ$190,'LA21'!K$1,0)),
IF(INDEX!$H$34=2,(VLOOKUP($A67,'LA22'!$A$1:$BZ$190,'LA22'!K$1,0)),
IF(INDEX!$H$34=3,(VLOOKUP($A67,'LA27'!$A$1:$BZ$190,'LA27'!K$1,0)),0))),".")</f>
        <v>0.2</v>
      </c>
      <c r="N67" s="59">
        <f>IFERROR(
IF(INDEX!$H$34=1,(VLOOKUP($A67,'LA21'!$A$1:$BZ$190,'LA21'!L$1,0)),
IF(INDEX!$H$34=2,(VLOOKUP($A67,'LA22'!$A$1:$BZ$190,'LA22'!L$1,0)),
IF(INDEX!$H$34=3,(VLOOKUP($A67,'LA27'!$A$1:$BZ$190,'LA27'!L$1,0)),0))),".")</f>
        <v>0.2</v>
      </c>
      <c r="O67" s="59">
        <f>IFERROR(
IF(INDEX!$H$34=1,(VLOOKUP($A67,'LA21'!$A$1:$BZ$190,'LA21'!M$1,0)),
IF(INDEX!$H$34=2,(VLOOKUP($A67,'LA22'!$A$1:$BZ$190,'LA22'!M$1,0)),
IF(INDEX!$H$34=3,(VLOOKUP($A67,'LA27'!$A$1:$BZ$190,'LA27'!M$1,0)),0))),".")</f>
        <v>0.2</v>
      </c>
      <c r="P67" s="59">
        <f>IFERROR(
IF(INDEX!$H$34=1,(VLOOKUP($A67,'LA21'!$A$1:$BZ$190,'LA21'!N$1,0)),
IF(INDEX!$H$34=2,(VLOOKUP($A67,'LA22'!$A$1:$BZ$190,'LA22'!N$1,0)),
IF(INDEX!$H$34=3,(VLOOKUP($A67,'LA27'!$A$1:$BZ$190,'LA27'!N$1,0)),0))),".")</f>
        <v>0.02</v>
      </c>
      <c r="Q67" s="59">
        <f>IFERROR(
IF(INDEX!$H$34=1,(VLOOKUP($A67,'LA21'!$A$1:$BZ$190,'LA21'!O$1,0)),
IF(INDEX!$H$34=2,(VLOOKUP($A67,'LA22'!$A$1:$BZ$190,'LA22'!O$1,0)),
IF(INDEX!$H$34=3,(VLOOKUP($A67,'LA27'!$A$1:$BZ$190,'LA27'!O$1,0)),0))),".")</f>
        <v>0.03</v>
      </c>
      <c r="R67" s="59">
        <f>IFERROR(
IF(INDEX!$H$34=1,(VLOOKUP($A67,'LA21'!$A$1:$BZ$190,'LA21'!P$1,0)),
IF(INDEX!$H$34=2,(VLOOKUP($A67,'LA22'!$A$1:$BZ$190,'LA22'!P$1,0)),
IF(INDEX!$H$34=3,(VLOOKUP($A67,'LA27'!$A$1:$BZ$190,'LA27'!P$1,0)),0))),".")</f>
        <v>0.03</v>
      </c>
      <c r="S67" s="59">
        <f>IFERROR(
IF(INDEX!$H$34=1,(VLOOKUP($A67,'LA21'!$A$1:$BZ$190,'LA21'!Q$1,0)),
IF(INDEX!$H$34=2,(VLOOKUP($A67,'LA22'!$A$1:$BZ$190,'LA22'!Q$1,0)),
IF(INDEX!$H$34=3,(VLOOKUP($A67,'LA27'!$A$1:$BZ$190,'LA27'!Q$1,0)),0))),".")</f>
        <v>0.01</v>
      </c>
      <c r="T67" s="59">
        <f>IFERROR(
IF(INDEX!$H$34=1,(VLOOKUP($A67,'LA21'!$A$1:$BZ$190,'LA21'!R$1,0)),
IF(INDEX!$H$34=2,(VLOOKUP($A67,'LA22'!$A$1:$BZ$190,'LA22'!R$1,0)),
IF(INDEX!$H$34=3,(VLOOKUP($A67,'LA27'!$A$1:$BZ$190,'LA27'!R$1,0)),0))),".")</f>
        <v>0.01</v>
      </c>
      <c r="U67" s="59">
        <f>IFERROR(
IF(INDEX!$H$34=1,(VLOOKUP($A67,'LA21'!$A$1:$BZ$190,'LA21'!S$1,0)),
IF(INDEX!$H$34=2,(VLOOKUP($A67,'LA22'!$A$1:$BZ$190,'LA22'!S$1,0)),
IF(INDEX!$H$34=3,(VLOOKUP($A67,'LA27'!$A$1:$BZ$190,'LA27'!S$1,0)),0))),".")</f>
        <v>0.01</v>
      </c>
      <c r="V67" s="59">
        <f>IFERROR(
IF(INDEX!$H$34=1,(VLOOKUP($A67,'LA21'!$A$1:$BZ$190,'LA21'!T$1,0)),
IF(INDEX!$H$34=2,(VLOOKUP($A67,'LA22'!$A$1:$BZ$190,'LA22'!T$1,0)),
IF(INDEX!$H$34=3,(VLOOKUP($A67,'LA27'!$A$1:$BZ$190,'LA27'!T$1,0)),0))),".")</f>
        <v>0.64</v>
      </c>
      <c r="W67" s="59">
        <f>IFERROR(
IF(INDEX!$H$34=1,(VLOOKUP($A67,'LA21'!$A$1:$BZ$190,'LA21'!U$1,0)),
IF(INDEX!$H$34=2,(VLOOKUP($A67,'LA22'!$A$1:$BZ$190,'LA22'!U$1,0)),
IF(INDEX!$H$34=3,(VLOOKUP($A67,'LA27'!$A$1:$BZ$190,'LA27'!U$1,0)),0))),".")</f>
        <v>0.63</v>
      </c>
      <c r="X67" s="59">
        <f>IFERROR(
IF(INDEX!$H$34=1,(VLOOKUP($A67,'LA21'!$A$1:$BZ$190,'LA21'!V$1,0)),
IF(INDEX!$H$34=2,(VLOOKUP($A67,'LA22'!$A$1:$BZ$190,'LA22'!V$1,0)),
IF(INDEX!$H$34=3,(VLOOKUP($A67,'LA27'!$A$1:$BZ$190,'LA27'!V$1,0)),0))),".")</f>
        <v>0.63</v>
      </c>
      <c r="Y67" s="59">
        <f>IFERROR(
IF(INDEX!$H$34=1,(VLOOKUP($A67,'LA21'!$A$1:$BZ$190,'LA21'!W$1,0)),
IF(INDEX!$H$34=2,(VLOOKUP($A67,'LA22'!$A$1:$BZ$190,'LA22'!W$1,0)),
IF(INDEX!$H$34=3,(VLOOKUP($A67,'LA27'!$A$1:$BZ$190,'LA27'!W$1,0)),0))),".")</f>
        <v>0.04</v>
      </c>
      <c r="Z67" s="59">
        <f>IFERROR(
IF(INDEX!$H$34=1,(VLOOKUP($A67,'LA21'!$A$1:$BZ$190,'LA21'!X$1,0)),
IF(INDEX!$H$34=2,(VLOOKUP($A67,'LA22'!$A$1:$BZ$190,'LA22'!X$1,0)),
IF(INDEX!$H$34=3,(VLOOKUP($A67,'LA27'!$A$1:$BZ$190,'LA27'!X$1,0)),0))),".")</f>
        <v>0.05</v>
      </c>
      <c r="AA67" s="59">
        <f>IFERROR(
IF(INDEX!$H$34=1,(VLOOKUP($A67,'LA21'!$A$1:$BZ$190,'LA21'!Y$1,0)),
IF(INDEX!$H$34=2,(VLOOKUP($A67,'LA22'!$A$1:$BZ$190,'LA22'!Y$1,0)),
IF(INDEX!$H$34=3,(VLOOKUP($A67,'LA27'!$A$1:$BZ$190,'LA27'!Y$1,0)),0))),".")</f>
        <v>0.05</v>
      </c>
      <c r="AB67" s="59">
        <f>IFERROR(
IF(INDEX!$H$34=1,(VLOOKUP($A67,'LA21'!$A$1:$BZ$190,'LA21'!Z$1,0)),
IF(INDEX!$H$34=2,(VLOOKUP($A67,'LA22'!$A$1:$BZ$190,'LA22'!Z$1,0)),
IF(INDEX!$H$34=3,(VLOOKUP($A67,'LA27'!$A$1:$BZ$190,'LA27'!Z$1,0)),0))),".")</f>
        <v>0</v>
      </c>
      <c r="AC67" s="59">
        <f>IFERROR(
IF(INDEX!$H$34=1,(VLOOKUP($A67,'LA21'!$A$1:$BZ$190,'LA21'!AA$1,0)),
IF(INDEX!$H$34=2,(VLOOKUP($A67,'LA22'!$A$1:$BZ$190,'LA22'!AA$1,0)),
IF(INDEX!$H$34=3,(VLOOKUP($A67,'LA27'!$A$1:$BZ$190,'LA27'!AA$1,0)),0))),".")</f>
        <v>0</v>
      </c>
      <c r="AD67" s="59">
        <f>IFERROR(
IF(INDEX!$H$34=1,(VLOOKUP($A67,'LA21'!$A$1:$BZ$190,'LA21'!AB$1,0)),
IF(INDEX!$H$34=2,(VLOOKUP($A67,'LA22'!$A$1:$BZ$190,'LA22'!AB$1,0)),
IF(INDEX!$H$34=3,(VLOOKUP($A67,'LA27'!$A$1:$BZ$190,'LA27'!AB$1,0)),0))),".")</f>
        <v>0</v>
      </c>
      <c r="AE67" s="59">
        <f>IFERROR(
IF(INDEX!$H$34=1,(VLOOKUP($A67,'LA21'!$A$1:$BZ$190,'LA21'!AC$1,0)),
IF(INDEX!$H$34=2,(VLOOKUP($A67,'LA22'!$A$1:$BZ$190,'LA22'!AC$1,0)),
IF(INDEX!$H$34=3,(VLOOKUP($A67,'LA27'!$A$1:$BZ$190,'LA27'!AC$1,0)),0))),".")</f>
        <v>0</v>
      </c>
      <c r="AF67" s="59">
        <f>IFERROR(
IF(INDEX!$H$34=1,(VLOOKUP($A67,'LA21'!$A$1:$BZ$190,'LA21'!AD$1,0)),
IF(INDEX!$H$34=2,(VLOOKUP($A67,'LA22'!$A$1:$BZ$190,'LA22'!AD$1,0)),
IF(INDEX!$H$34=3,(VLOOKUP($A67,'LA27'!$A$1:$BZ$190,'LA27'!AD$1,0)),0))),".")</f>
        <v>0</v>
      </c>
      <c r="AG67" s="59">
        <f>IFERROR(
IF(INDEX!$H$34=1,(VLOOKUP($A67,'LA21'!$A$1:$BZ$190,'LA21'!AE$1,0)),
IF(INDEX!$H$34=2,(VLOOKUP($A67,'LA22'!$A$1:$BZ$190,'LA22'!AE$1,0)),
IF(INDEX!$H$34=3,(VLOOKUP($A67,'LA27'!$A$1:$BZ$190,'LA27'!AE$1,0)),0))),".")</f>
        <v>0</v>
      </c>
      <c r="AH67" s="59" t="str">
        <f>IFERROR(
IF(INDEX!$H$34=1,(VLOOKUP($A67,'LA21'!$A$1:$BZ$190,'LA21'!AF$1,0)),
IF(INDEX!$H$34=2,(VLOOKUP($A67,'LA22'!$A$1:$BZ$190,'LA22'!AF$1,0)),
IF(INDEX!$H$34=3,(VLOOKUP($A67,'LA27'!$A$1:$BZ$190,'LA27'!AF$1,0)),0))),".")</f>
        <v>x</v>
      </c>
      <c r="AI67" s="59">
        <f>IFERROR(
IF(INDEX!$H$34=1,(VLOOKUP($A67,'LA21'!$A$1:$BZ$190,'LA21'!AG$1,0)),
IF(INDEX!$H$34=2,(VLOOKUP($A67,'LA22'!$A$1:$BZ$190,'LA22'!AG$1,0)),
IF(INDEX!$H$34=3,(VLOOKUP($A67,'LA27'!$A$1:$BZ$190,'LA27'!AG$1,0)),0))),".")</f>
        <v>0</v>
      </c>
      <c r="AJ67" s="59" t="str">
        <f>IFERROR(
IF(INDEX!$H$34=1,(VLOOKUP($A67,'LA21'!$A$1:$BZ$190,'LA21'!AH$1,0)),
IF(INDEX!$H$34=2,(VLOOKUP($A67,'LA22'!$A$1:$BZ$190,'LA22'!AH$1,0)),
IF(INDEX!$H$34=3,(VLOOKUP($A67,'LA27'!$A$1:$BZ$190,'LA27'!AH$1,0)),0))),".")</f>
        <v>x</v>
      </c>
      <c r="AK67" s="59" t="str">
        <f>IFERROR(
IF(INDEX!$H$34=1,(VLOOKUP($A67,'LA21'!$A$1:$BZ$190,'LA21'!AI$1,0)),
IF(INDEX!$H$34=2,(VLOOKUP($A67,'LA22'!$A$1:$BZ$190,'LA22'!AI$1,0)),
IF(INDEX!$H$34=3,(VLOOKUP($A67,'LA27'!$A$1:$BZ$190,'LA27'!AI$1,0)),0))),".")</f>
        <v>x</v>
      </c>
      <c r="AL67" s="59" t="str">
        <f>IFERROR(
IF(INDEX!$H$34=1,(VLOOKUP($A67,'LA21'!$A$1:$BZ$190,'LA21'!AJ$1,0)),
IF(INDEX!$H$34=2,(VLOOKUP($A67,'LA22'!$A$1:$BZ$190,'LA22'!AJ$1,0)),
IF(INDEX!$H$34=3,(VLOOKUP($A67,'LA27'!$A$1:$BZ$190,'LA27'!AJ$1,0)),0))),".")</f>
        <v>x</v>
      </c>
      <c r="AM67" s="59">
        <f>IFERROR(
IF(INDEX!$H$34=1,(VLOOKUP($A67,'LA21'!$A$1:$BZ$190,'LA21'!AK$1,0)),
IF(INDEX!$H$34=2,(VLOOKUP($A67,'LA22'!$A$1:$BZ$190,'LA22'!AK$1,0)),
IF(INDEX!$H$34=3,(VLOOKUP($A67,'LA27'!$A$1:$BZ$190,'LA27'!AK$1,0)),0))),".")</f>
        <v>0.01</v>
      </c>
      <c r="AN67" s="59" t="str">
        <f>IFERROR(
IF(INDEX!$H$34=1,(VLOOKUP($A67,'LA21'!$A$1:$BZ$190,'LA21'!AL$1,0)),
IF(INDEX!$H$34=2,(VLOOKUP($A67,'LA22'!$A$1:$BZ$190,'LA22'!AL$1,0)),
IF(INDEX!$H$34=3,(VLOOKUP($A67,'LA27'!$A$1:$BZ$190,'LA27'!AL$1,0)),0))),".")</f>
        <v>x</v>
      </c>
      <c r="AO67" s="59">
        <f>IFERROR(
IF(INDEX!$H$34=1,(VLOOKUP($A67,'LA21'!$A$1:$BZ$190,'LA21'!AM$1,0)),
IF(INDEX!$H$34=2,(VLOOKUP($A67,'LA22'!$A$1:$BZ$190,'LA22'!AM$1,0)),
IF(INDEX!$H$34=3,(VLOOKUP($A67,'LA27'!$A$1:$BZ$190,'LA27'!AM$1,0)),0))),".")</f>
        <v>0</v>
      </c>
      <c r="AP67" s="59" t="str">
        <f>IFERROR(
IF(INDEX!$H$34=1,(VLOOKUP($A67,'LA21'!$A$1:$BZ$190,'LA21'!AN$1,0)),
IF(INDEX!$H$34=2,(VLOOKUP($A67,'LA22'!$A$1:$BZ$190,'LA22'!AN$1,0)),
IF(INDEX!$H$34=3,(VLOOKUP($A67,'LA27'!$A$1:$BZ$190,'LA27'!AN$1,0)),0))),".")</f>
        <v>x</v>
      </c>
      <c r="AQ67" s="59" t="str">
        <f>IFERROR(
IF(INDEX!$H$34=1,(VLOOKUP($A67,'LA21'!$A$1:$BZ$190,'LA21'!AO$1,0)),
IF(INDEX!$H$34=2,(VLOOKUP($A67,'LA22'!$A$1:$BZ$190,'LA22'!AO$1,0)),
IF(INDEX!$H$34=3,(VLOOKUP($A67,'LA27'!$A$1:$BZ$190,'LA27'!AO$1,0)),0))),".")</f>
        <v>x</v>
      </c>
      <c r="AR67" s="59">
        <f>IFERROR(
IF(INDEX!$H$34=1,(VLOOKUP($A67,'LA21'!$A$1:$BZ$190,'LA21'!AP$1,0)),
IF(INDEX!$H$34=2,(VLOOKUP($A67,'LA22'!$A$1:$BZ$190,'LA22'!AP$1,0)),
IF(INDEX!$H$34=3,(VLOOKUP($A67,'LA27'!$A$1:$BZ$190,'LA27'!AP$1,0)),0))),".")</f>
        <v>0</v>
      </c>
      <c r="AS67" s="59" t="str">
        <f>IFERROR(
IF(INDEX!$H$34=1,(VLOOKUP($A67,'LA21'!$A$1:$BZ$190,'LA21'!AQ$1,0)),
IF(INDEX!$H$34=2,(VLOOKUP($A67,'LA22'!$A$1:$BZ$190,'LA22'!AQ$1,0)),
IF(INDEX!$H$34=3,(VLOOKUP($A67,'LA27'!$A$1:$BZ$190,'LA27'!AQ$1,0)),0))),".")</f>
        <v>x</v>
      </c>
      <c r="AT67" s="59" t="str">
        <f>IFERROR(
IF(INDEX!$H$34=1,(VLOOKUP($A67,'LA21'!$A$1:$BZ$190,'LA21'!AR$1,0)),
IF(INDEX!$H$34=2,(VLOOKUP($A67,'LA22'!$A$1:$BZ$190,'LA22'!AR$1,0)),
IF(INDEX!$H$34=3,(VLOOKUP($A67,'LA27'!$A$1:$BZ$190,'LA27'!AR$1,0)),0))),".")</f>
        <v>x</v>
      </c>
      <c r="AU67" s="59">
        <f>IFERROR(
IF(INDEX!$H$34=1,(VLOOKUP($A67,'LA21'!$A$1:$BZ$190,'LA21'!AS$1,0)),
IF(INDEX!$H$34=2,(VLOOKUP($A67,'LA22'!$A$1:$BZ$190,'LA22'!AS$1,0)),
IF(INDEX!$H$34=3,(VLOOKUP($A67,'LA27'!$A$1:$BZ$190,'LA27'!AS$1,0)),0))),".")</f>
        <v>0</v>
      </c>
      <c r="AV67" s="59" t="str">
        <f>IFERROR(
IF(INDEX!$H$34=1,(VLOOKUP($A67,'LA21'!$A$1:$BZ$190,'LA21'!AT$1,0)),
IF(INDEX!$H$34=2,(VLOOKUP($A67,'LA22'!$A$1:$BZ$190,'LA22'!AT$1,0)),
IF(INDEX!$H$34=3,(VLOOKUP($A67,'LA27'!$A$1:$BZ$190,'LA27'!AT$1,0)),0))),".")</f>
        <v>x</v>
      </c>
      <c r="AW67" s="59" t="str">
        <f>IFERROR(
IF(INDEX!$H$34=1,(VLOOKUP($A67,'LA21'!$A$1:$BZ$190,'LA21'!AU$1,0)),
IF(INDEX!$H$34=2,(VLOOKUP($A67,'LA22'!$A$1:$BZ$190,'LA22'!AU$1,0)),
IF(INDEX!$H$34=3,(VLOOKUP($A67,'LA27'!$A$1:$BZ$190,'LA27'!AU$1,0)),0))),".")</f>
        <v>x</v>
      </c>
      <c r="AX67" s="59">
        <f>IFERROR(
IF(INDEX!$H$34=1,(VLOOKUP($A67,'LA21'!$A$1:$BZ$190,'LA21'!AV$1,0)),
IF(INDEX!$H$34=2,(VLOOKUP($A67,'LA22'!$A$1:$BZ$190,'LA22'!AV$1,0)),
IF(INDEX!$H$34=3,(VLOOKUP($A67,'LA27'!$A$1:$BZ$190,'LA27'!AV$1,0)),0))),".")</f>
        <v>0</v>
      </c>
      <c r="AY67" s="59" t="str">
        <f>IFERROR(
IF(INDEX!$H$34=1,(VLOOKUP($A67,'LA21'!$A$1:$BZ$190,'LA21'!AW$1,0)),
IF(INDEX!$H$34=2,(VLOOKUP($A67,'LA22'!$A$1:$BZ$190,'LA22'!AW$1,0)),
IF(INDEX!$H$34=3,(VLOOKUP($A67,'LA27'!$A$1:$BZ$190,'LA27'!AW$1,0)),0))),".")</f>
        <v>x</v>
      </c>
      <c r="AZ67" s="59" t="str">
        <f>IFERROR(
IF(INDEX!$H$34=1,(VLOOKUP($A67,'LA21'!$A$1:$BZ$190,'LA21'!AX$1,0)),
IF(INDEX!$H$34=2,(VLOOKUP($A67,'LA22'!$A$1:$BZ$190,'LA22'!AX$1,0)),
IF(INDEX!$H$34=3,(VLOOKUP($A67,'LA27'!$A$1:$BZ$190,'LA27'!AX$1,0)),0))),".")</f>
        <v>x</v>
      </c>
      <c r="BA67" s="59">
        <f>IFERROR(
IF(INDEX!$H$34=1,(VLOOKUP($A67,'LA21'!$A$1:$BZ$190,'LA21'!AY$1,0)),
IF(INDEX!$H$34=2,(VLOOKUP($A67,'LA22'!$A$1:$BZ$190,'LA22'!AY$1,0)),
IF(INDEX!$H$34=3,(VLOOKUP($A67,'LA27'!$A$1:$BZ$190,'LA27'!AY$1,0)),0))),".")</f>
        <v>0</v>
      </c>
      <c r="BB67" s="59" t="str">
        <f>IFERROR(
IF(INDEX!$H$34=1,(VLOOKUP($A67,'LA21'!$A$1:$BZ$190,'LA21'!AZ$1,0)),
IF(INDEX!$H$34=2,(VLOOKUP($A67,'LA22'!$A$1:$BZ$190,'LA22'!AZ$1,0)),
IF(INDEX!$H$34=3,(VLOOKUP($A67,'LA27'!$A$1:$BZ$190,'LA27'!AZ$1,0)),0))),".")</f>
        <v>x</v>
      </c>
      <c r="BC67" s="59">
        <f>IFERROR(
IF(INDEX!$H$34=1,(VLOOKUP($A67,'LA21'!$A$1:$BZ$190,'LA21'!BA$1,0)),
IF(INDEX!$H$34=2,(VLOOKUP($A67,'LA22'!$A$1:$BZ$190,'LA22'!BA$1,0)),
IF(INDEX!$H$34=3,(VLOOKUP($A67,'LA27'!$A$1:$BZ$190,'LA27'!BA$1,0)),0))),".")</f>
        <v>0</v>
      </c>
      <c r="BD67" s="59">
        <f>IFERROR(
IF(INDEX!$H$34=1,(VLOOKUP($A67,'LA21'!$A$1:$BZ$190,'LA21'!BB$1,0)),
IF(INDEX!$H$34=2,(VLOOKUP($A67,'LA22'!$A$1:$BZ$190,'LA22'!BB$1,0)),
IF(INDEX!$H$34=3,(VLOOKUP($A67,'LA27'!$A$1:$BZ$190,'LA27'!BB$1,0)),0))),".")</f>
        <v>0</v>
      </c>
      <c r="BE67" s="59">
        <f>IFERROR(
IF(INDEX!$H$34=1,(VLOOKUP($A67,'LA21'!$A$1:$BZ$190,'LA21'!BC$1,0)),
IF(INDEX!$H$34=2,(VLOOKUP($A67,'LA22'!$A$1:$BZ$190,'LA22'!BC$1,0)),
IF(INDEX!$H$34=3,(VLOOKUP($A67,'LA27'!$A$1:$BZ$190,'LA27'!BC$1,0)),0))),".")</f>
        <v>0</v>
      </c>
      <c r="BF67" s="59">
        <f>IFERROR(
IF(INDEX!$H$34=1,(VLOOKUP($A67,'LA21'!$A$1:$BZ$190,'LA21'!BD$1,0)),
IF(INDEX!$H$34=2,(VLOOKUP($A67,'LA22'!$A$1:$BZ$190,'LA22'!BD$1,0)),
IF(INDEX!$H$34=3,(VLOOKUP($A67,'LA27'!$A$1:$BZ$190,'LA27'!BD$1,0)),0))),".")</f>
        <v>0</v>
      </c>
      <c r="BG67" s="59">
        <f>IFERROR(
IF(INDEX!$H$34=1,(VLOOKUP($A67,'LA21'!$A$1:$BZ$190,'LA21'!BE$1,0)),
IF(INDEX!$H$34=2,(VLOOKUP($A67,'LA22'!$A$1:$BZ$190,'LA22'!BE$1,0)),
IF(INDEX!$H$34=3,(VLOOKUP($A67,'LA27'!$A$1:$BZ$190,'LA27'!BE$1,0)),0))),".")</f>
        <v>0</v>
      </c>
      <c r="BH67" s="59">
        <f>IFERROR(
IF(INDEX!$H$34=1,(VLOOKUP($A67,'LA21'!$A$1:$BZ$190,'LA21'!BF$1,0)),
IF(INDEX!$H$34=2,(VLOOKUP($A67,'LA22'!$A$1:$BZ$190,'LA22'!BF$1,0)),
IF(INDEX!$H$34=3,(VLOOKUP($A67,'LA27'!$A$1:$BZ$190,'LA27'!BF$1,0)),0))),".")</f>
        <v>0</v>
      </c>
      <c r="BI67" s="59">
        <f>IFERROR(
IF(INDEX!$H$34=1,(VLOOKUP($A67,'LA21'!$A$1:$BZ$190,'LA21'!BG$1,0)),
IF(INDEX!$H$34=2,(VLOOKUP($A67,'LA22'!$A$1:$BZ$190,'LA22'!BG$1,0)),
IF(INDEX!$H$34=3,(VLOOKUP($A67,'LA27'!$A$1:$BZ$190,'LA27'!BG$1,0)),0))),".")</f>
        <v>0.05</v>
      </c>
      <c r="BJ67" s="59">
        <f>IFERROR(
IF(INDEX!$H$34=1,(VLOOKUP($A67,'LA21'!$A$1:$BZ$190,'LA21'!BH$1,0)),
IF(INDEX!$H$34=2,(VLOOKUP($A67,'LA22'!$A$1:$BZ$190,'LA22'!BH$1,0)),
IF(INDEX!$H$34=3,(VLOOKUP($A67,'LA27'!$A$1:$BZ$190,'LA27'!BH$1,0)),0))),".")</f>
        <v>0.04</v>
      </c>
      <c r="BK67" s="59">
        <f>IFERROR(
IF(INDEX!$H$34=1,(VLOOKUP($A67,'LA21'!$A$1:$BZ$190,'LA21'!BI$1,0)),
IF(INDEX!$H$34=2,(VLOOKUP($A67,'LA22'!$A$1:$BZ$190,'LA22'!BI$1,0)),
IF(INDEX!$H$34=3,(VLOOKUP($A67,'LA27'!$A$1:$BZ$190,'LA27'!BI$1,0)),0))),".")</f>
        <v>0.05</v>
      </c>
      <c r="BL67" s="59" t="str">
        <f>IFERROR(
IF(INDEX!$H$34=1,(VLOOKUP($A67,'LA21'!$A$1:$BZ$190,'LA21'!BJ$1,0)),
IF(INDEX!$H$34=2,(VLOOKUP($A67,'LA22'!$A$1:$BZ$190,'LA22'!BJ$1,0)),
IF(INDEX!$H$34=3,(VLOOKUP($A67,'LA27'!$A$1:$BZ$190,'LA27'!BJ$1,0)),0))),".")</f>
        <v>x</v>
      </c>
      <c r="BM67" s="59" t="str">
        <f>IFERROR(
IF(INDEX!$H$34=1,(VLOOKUP($A67,'LA21'!$A$1:$BZ$190,'LA21'!BK$1,0)),
IF(INDEX!$H$34=2,(VLOOKUP($A67,'LA22'!$A$1:$BZ$190,'LA22'!BK$1,0)),
IF(INDEX!$H$34=3,(VLOOKUP($A67,'LA27'!$A$1:$BZ$190,'LA27'!BK$1,0)),0))),".")</f>
        <v>x</v>
      </c>
      <c r="BN67" s="59" t="str">
        <f>IFERROR(
IF(INDEX!$H$34=1,(VLOOKUP($A67,'LA21'!$A$1:$BZ$190,'LA21'!BL$1,0)),
IF(INDEX!$H$34=2,(VLOOKUP($A67,'LA22'!$A$1:$BZ$190,'LA22'!BL$1,0)),
IF(INDEX!$H$34=3,(VLOOKUP($A67,'LA27'!$A$1:$BZ$190,'LA27'!BL$1,0)),0))),".")</f>
        <v>x</v>
      </c>
      <c r="BO67" s="59">
        <f>IFERROR(
IF(INDEX!$H$34=1,(VLOOKUP($A67,'LA21'!$A$1:$BZ$190,'LA21'!BM$1,0)),
IF(INDEX!$H$34=2,(VLOOKUP($A67,'LA22'!$A$1:$BZ$190,'LA22'!BM$1,0)),
IF(INDEX!$H$34=3,(VLOOKUP($A67,'LA27'!$A$1:$BZ$190,'LA27'!BM$1,0)),0))),".")</f>
        <v>0.02</v>
      </c>
      <c r="BP67" s="59">
        <f>IFERROR(
IF(INDEX!$H$34=1,(VLOOKUP($A67,'LA21'!$A$1:$BZ$190,'LA21'!BN$1,0)),
IF(INDEX!$H$34=2,(VLOOKUP($A67,'LA22'!$A$1:$BZ$190,'LA22'!BN$1,0)),
IF(INDEX!$H$34=3,(VLOOKUP($A67,'LA27'!$A$1:$BZ$190,'LA27'!BN$1,0)),0))),".")</f>
        <v>0.03</v>
      </c>
      <c r="BQ67" s="59">
        <f>IFERROR(
IF(INDEX!$H$34=1,(VLOOKUP($A67,'LA21'!$A$1:$BZ$190,'LA21'!BO$1,0)),
IF(INDEX!$H$34=2,(VLOOKUP($A67,'LA22'!$A$1:$BZ$190,'LA22'!BO$1,0)),
IF(INDEX!$H$34=3,(VLOOKUP($A67,'LA27'!$A$1:$BZ$190,'LA27'!BO$1,0)),0))),".")</f>
        <v>0.02</v>
      </c>
    </row>
    <row r="68" spans="1:69" x14ac:dyDescent="0.2">
      <c r="A68" s="7">
        <v>850</v>
      </c>
      <c r="B68" s="13" t="s">
        <v>178</v>
      </c>
      <c r="C68" s="96" t="s">
        <v>126</v>
      </c>
      <c r="D68" s="152">
        <f>IFERROR(
IF(INDEX!$H$34=1,(VLOOKUP($A68,'LA21'!$A$1:$BZ$190,'LA21'!B$1,0)),
IF(INDEX!$H$34=2,(VLOOKUP($A68,'LA22'!$A$1:$BZ$190,'LA22'!B$1,0)),
IF(INDEX!$H$34=3,(VLOOKUP($A68,'LA27'!$A$1:$BZ$190,'LA27'!B$1,0)),0))),".")</f>
        <v>6920</v>
      </c>
      <c r="E68" s="58">
        <f>IFERROR(
IF(INDEX!$H$34=1,(VLOOKUP($A68,'LA21'!$A$1:$BZ$190,'LA21'!C$1,0)),
IF(INDEX!$H$34=2,(VLOOKUP($A68,'LA22'!$A$1:$BZ$190,'LA22'!C$1,0)),
IF(INDEX!$H$34=3,(VLOOKUP($A68,'LA27'!$A$1:$BZ$190,'LA27'!C$1,0)),0))),".")</f>
        <v>6740</v>
      </c>
      <c r="F68" s="58">
        <f>IFERROR(
IF(INDEX!$H$34=1,(VLOOKUP($A68,'LA21'!$A$1:$BZ$190,'LA21'!D$1,0)),
IF(INDEX!$H$34=2,(VLOOKUP($A68,'LA22'!$A$1:$BZ$190,'LA22'!D$1,0)),
IF(INDEX!$H$34=3,(VLOOKUP($A68,'LA27'!$A$1:$BZ$190,'LA27'!D$1,0)),0))),".")</f>
        <v>13660</v>
      </c>
      <c r="G68" s="59">
        <f>IFERROR(
IF(INDEX!$H$34=1,(VLOOKUP($A68,'LA21'!$A$1:$BZ$190,'LA21'!E$1,0)),
IF(INDEX!$H$34=2,(VLOOKUP($A68,'LA22'!$A$1:$BZ$190,'LA22'!E$1,0)),
IF(INDEX!$H$34=3,(VLOOKUP($A68,'LA27'!$A$1:$BZ$190,'LA27'!E$1,0)),0))),".")</f>
        <v>0.92</v>
      </c>
      <c r="H68" s="59">
        <f>IFERROR(
IF(INDEX!$H$34=1,(VLOOKUP($A68,'LA21'!$A$1:$BZ$190,'LA21'!F$1,0)),
IF(INDEX!$H$34=2,(VLOOKUP($A68,'LA22'!$A$1:$BZ$190,'LA22'!F$1,0)),
IF(INDEX!$H$34=3,(VLOOKUP($A68,'LA27'!$A$1:$BZ$190,'LA27'!F$1,0)),0))),".")</f>
        <v>0.92</v>
      </c>
      <c r="I68" s="59">
        <f>IFERROR(
IF(INDEX!$H$34=1,(VLOOKUP($A68,'LA21'!$A$1:$BZ$190,'LA21'!G$1,0)),
IF(INDEX!$H$34=2,(VLOOKUP($A68,'LA22'!$A$1:$BZ$190,'LA22'!G$1,0)),
IF(INDEX!$H$34=3,(VLOOKUP($A68,'LA27'!$A$1:$BZ$190,'LA27'!G$1,0)),0))),".")</f>
        <v>0.92</v>
      </c>
      <c r="J68" s="59">
        <f>IFERROR(
IF(INDEX!$H$34=1,(VLOOKUP($A68,'LA21'!$A$1:$BZ$190,'LA21'!H$1,0)),
IF(INDEX!$H$34=2,(VLOOKUP($A68,'LA22'!$A$1:$BZ$190,'LA22'!H$1,0)),
IF(INDEX!$H$34=3,(VLOOKUP($A68,'LA27'!$A$1:$BZ$190,'LA27'!H$1,0)),0))),".")</f>
        <v>0.9</v>
      </c>
      <c r="K68" s="59">
        <f>IFERROR(
IF(INDEX!$H$34=1,(VLOOKUP($A68,'LA21'!$A$1:$BZ$190,'LA21'!I$1,0)),
IF(INDEX!$H$34=2,(VLOOKUP($A68,'LA22'!$A$1:$BZ$190,'LA22'!I$1,0)),
IF(INDEX!$H$34=3,(VLOOKUP($A68,'LA27'!$A$1:$BZ$190,'LA27'!I$1,0)),0))),".")</f>
        <v>0.91</v>
      </c>
      <c r="L68" s="59">
        <f>IFERROR(
IF(INDEX!$H$34=1,(VLOOKUP($A68,'LA21'!$A$1:$BZ$190,'LA21'!J$1,0)),
IF(INDEX!$H$34=2,(VLOOKUP($A68,'LA22'!$A$1:$BZ$190,'LA22'!J$1,0)),
IF(INDEX!$H$34=3,(VLOOKUP($A68,'LA27'!$A$1:$BZ$190,'LA27'!J$1,0)),0))),".")</f>
        <v>0.9</v>
      </c>
      <c r="M68" s="59">
        <f>IFERROR(
IF(INDEX!$H$34=1,(VLOOKUP($A68,'LA21'!$A$1:$BZ$190,'LA21'!K$1,0)),
IF(INDEX!$H$34=2,(VLOOKUP($A68,'LA22'!$A$1:$BZ$190,'LA22'!K$1,0)),
IF(INDEX!$H$34=3,(VLOOKUP($A68,'LA27'!$A$1:$BZ$190,'LA27'!K$1,0)),0))),".")</f>
        <v>0.4</v>
      </c>
      <c r="N68" s="59">
        <f>IFERROR(
IF(INDEX!$H$34=1,(VLOOKUP($A68,'LA21'!$A$1:$BZ$190,'LA21'!L$1,0)),
IF(INDEX!$H$34=2,(VLOOKUP($A68,'LA22'!$A$1:$BZ$190,'LA22'!L$1,0)),
IF(INDEX!$H$34=3,(VLOOKUP($A68,'LA27'!$A$1:$BZ$190,'LA27'!L$1,0)),0))),".")</f>
        <v>0.36</v>
      </c>
      <c r="O68" s="59">
        <f>IFERROR(
IF(INDEX!$H$34=1,(VLOOKUP($A68,'LA21'!$A$1:$BZ$190,'LA21'!M$1,0)),
IF(INDEX!$H$34=2,(VLOOKUP($A68,'LA22'!$A$1:$BZ$190,'LA22'!M$1,0)),
IF(INDEX!$H$34=3,(VLOOKUP($A68,'LA27'!$A$1:$BZ$190,'LA27'!M$1,0)),0))),".")</f>
        <v>0.38</v>
      </c>
      <c r="P68" s="59" t="str">
        <f>IFERROR(
IF(INDEX!$H$34=1,(VLOOKUP($A68,'LA21'!$A$1:$BZ$190,'LA21'!N$1,0)),
IF(INDEX!$H$34=2,(VLOOKUP($A68,'LA22'!$A$1:$BZ$190,'LA22'!N$1,0)),
IF(INDEX!$H$34=3,(VLOOKUP($A68,'LA27'!$A$1:$BZ$190,'LA27'!N$1,0)),0))),".")</f>
        <v>-</v>
      </c>
      <c r="Q68" s="59" t="str">
        <f>IFERROR(
IF(INDEX!$H$34=1,(VLOOKUP($A68,'LA21'!$A$1:$BZ$190,'LA21'!O$1,0)),
IF(INDEX!$H$34=2,(VLOOKUP($A68,'LA22'!$A$1:$BZ$190,'LA22'!O$1,0)),
IF(INDEX!$H$34=3,(VLOOKUP($A68,'LA27'!$A$1:$BZ$190,'LA27'!O$1,0)),0))),".")</f>
        <v>-</v>
      </c>
      <c r="R68" s="59" t="str">
        <f>IFERROR(
IF(INDEX!$H$34=1,(VLOOKUP($A68,'LA21'!$A$1:$BZ$190,'LA21'!P$1,0)),
IF(INDEX!$H$34=2,(VLOOKUP($A68,'LA22'!$A$1:$BZ$190,'LA22'!P$1,0)),
IF(INDEX!$H$34=3,(VLOOKUP($A68,'LA27'!$A$1:$BZ$190,'LA27'!P$1,0)),0))),".")</f>
        <v>-</v>
      </c>
      <c r="S68" s="59">
        <f>IFERROR(
IF(INDEX!$H$34=1,(VLOOKUP($A68,'LA21'!$A$1:$BZ$190,'LA21'!Q$1,0)),
IF(INDEX!$H$34=2,(VLOOKUP($A68,'LA22'!$A$1:$BZ$190,'LA22'!Q$1,0)),
IF(INDEX!$H$34=3,(VLOOKUP($A68,'LA27'!$A$1:$BZ$190,'LA27'!Q$1,0)),0))),".")</f>
        <v>0.03</v>
      </c>
      <c r="T68" s="59">
        <f>IFERROR(
IF(INDEX!$H$34=1,(VLOOKUP($A68,'LA21'!$A$1:$BZ$190,'LA21'!R$1,0)),
IF(INDEX!$H$34=2,(VLOOKUP($A68,'LA22'!$A$1:$BZ$190,'LA22'!R$1,0)),
IF(INDEX!$H$34=3,(VLOOKUP($A68,'LA27'!$A$1:$BZ$190,'LA27'!R$1,0)),0))),".")</f>
        <v>0.02</v>
      </c>
      <c r="U68" s="59">
        <f>IFERROR(
IF(INDEX!$H$34=1,(VLOOKUP($A68,'LA21'!$A$1:$BZ$190,'LA21'!S$1,0)),
IF(INDEX!$H$34=2,(VLOOKUP($A68,'LA22'!$A$1:$BZ$190,'LA22'!S$1,0)),
IF(INDEX!$H$34=3,(VLOOKUP($A68,'LA27'!$A$1:$BZ$190,'LA27'!S$1,0)),0))),".")</f>
        <v>0.03</v>
      </c>
      <c r="V68" s="59">
        <f>IFERROR(
IF(INDEX!$H$34=1,(VLOOKUP($A68,'LA21'!$A$1:$BZ$190,'LA21'!T$1,0)),
IF(INDEX!$H$34=2,(VLOOKUP($A68,'LA22'!$A$1:$BZ$190,'LA22'!T$1,0)),
IF(INDEX!$H$34=3,(VLOOKUP($A68,'LA27'!$A$1:$BZ$190,'LA27'!T$1,0)),0))),".")</f>
        <v>0.06</v>
      </c>
      <c r="W68" s="59">
        <f>IFERROR(
IF(INDEX!$H$34=1,(VLOOKUP($A68,'LA21'!$A$1:$BZ$190,'LA21'!U$1,0)),
IF(INDEX!$H$34=2,(VLOOKUP($A68,'LA22'!$A$1:$BZ$190,'LA22'!U$1,0)),
IF(INDEX!$H$34=3,(VLOOKUP($A68,'LA27'!$A$1:$BZ$190,'LA27'!U$1,0)),0))),".")</f>
        <v>7.0000000000000007E-2</v>
      </c>
      <c r="X68" s="59">
        <f>IFERROR(
IF(INDEX!$H$34=1,(VLOOKUP($A68,'LA21'!$A$1:$BZ$190,'LA21'!V$1,0)),
IF(INDEX!$H$34=2,(VLOOKUP($A68,'LA22'!$A$1:$BZ$190,'LA22'!V$1,0)),
IF(INDEX!$H$34=3,(VLOOKUP($A68,'LA27'!$A$1:$BZ$190,'LA27'!V$1,0)),0))),".")</f>
        <v>0.06</v>
      </c>
      <c r="Y68" s="59">
        <f>IFERROR(
IF(INDEX!$H$34=1,(VLOOKUP($A68,'LA21'!$A$1:$BZ$190,'LA21'!W$1,0)),
IF(INDEX!$H$34=2,(VLOOKUP($A68,'LA22'!$A$1:$BZ$190,'LA22'!W$1,0)),
IF(INDEX!$H$34=3,(VLOOKUP($A68,'LA27'!$A$1:$BZ$190,'LA27'!W$1,0)),0))),".")</f>
        <v>0.4</v>
      </c>
      <c r="Z68" s="59">
        <f>IFERROR(
IF(INDEX!$H$34=1,(VLOOKUP($A68,'LA21'!$A$1:$BZ$190,'LA21'!X$1,0)),
IF(INDEX!$H$34=2,(VLOOKUP($A68,'LA22'!$A$1:$BZ$190,'LA22'!X$1,0)),
IF(INDEX!$H$34=3,(VLOOKUP($A68,'LA27'!$A$1:$BZ$190,'LA27'!X$1,0)),0))),".")</f>
        <v>0.46</v>
      </c>
      <c r="AA68" s="59">
        <f>IFERROR(
IF(INDEX!$H$34=1,(VLOOKUP($A68,'LA21'!$A$1:$BZ$190,'LA21'!Y$1,0)),
IF(INDEX!$H$34=2,(VLOOKUP($A68,'LA22'!$A$1:$BZ$190,'LA22'!Y$1,0)),
IF(INDEX!$H$34=3,(VLOOKUP($A68,'LA27'!$A$1:$BZ$190,'LA27'!Y$1,0)),0))),".")</f>
        <v>0.43</v>
      </c>
      <c r="AB68" s="59" t="str">
        <f>IFERROR(
IF(INDEX!$H$34=1,(VLOOKUP($A68,'LA21'!$A$1:$BZ$190,'LA21'!Z$1,0)),
IF(INDEX!$H$34=2,(VLOOKUP($A68,'LA22'!$A$1:$BZ$190,'LA22'!Z$1,0)),
IF(INDEX!$H$34=3,(VLOOKUP($A68,'LA27'!$A$1:$BZ$190,'LA27'!Z$1,0)),0))),".")</f>
        <v>x</v>
      </c>
      <c r="AC68" s="59" t="str">
        <f>IFERROR(
IF(INDEX!$H$34=1,(VLOOKUP($A68,'LA21'!$A$1:$BZ$190,'LA21'!AA$1,0)),
IF(INDEX!$H$34=2,(VLOOKUP($A68,'LA22'!$A$1:$BZ$190,'LA22'!AA$1,0)),
IF(INDEX!$H$34=3,(VLOOKUP($A68,'LA27'!$A$1:$BZ$190,'LA27'!AA$1,0)),0))),".")</f>
        <v>x</v>
      </c>
      <c r="AD68" s="59" t="str">
        <f>IFERROR(
IF(INDEX!$H$34=1,(VLOOKUP($A68,'LA21'!$A$1:$BZ$190,'LA21'!AB$1,0)),
IF(INDEX!$H$34=2,(VLOOKUP($A68,'LA22'!$A$1:$BZ$190,'LA22'!AB$1,0)),
IF(INDEX!$H$34=3,(VLOOKUP($A68,'LA27'!$A$1:$BZ$190,'LA27'!AB$1,0)),0))),".")</f>
        <v>x</v>
      </c>
      <c r="AE68" s="59">
        <f>IFERROR(
IF(INDEX!$H$34=1,(VLOOKUP($A68,'LA21'!$A$1:$BZ$190,'LA21'!AC$1,0)),
IF(INDEX!$H$34=2,(VLOOKUP($A68,'LA22'!$A$1:$BZ$190,'LA22'!AC$1,0)),
IF(INDEX!$H$34=3,(VLOOKUP($A68,'LA27'!$A$1:$BZ$190,'LA27'!AC$1,0)),0))),".")</f>
        <v>0</v>
      </c>
      <c r="AF68" s="59" t="str">
        <f>IFERROR(
IF(INDEX!$H$34=1,(VLOOKUP($A68,'LA21'!$A$1:$BZ$190,'LA21'!AD$1,0)),
IF(INDEX!$H$34=2,(VLOOKUP($A68,'LA22'!$A$1:$BZ$190,'LA22'!AD$1,0)),
IF(INDEX!$H$34=3,(VLOOKUP($A68,'LA27'!$A$1:$BZ$190,'LA27'!AD$1,0)),0))),".")</f>
        <v>x</v>
      </c>
      <c r="AG68" s="59" t="str">
        <f>IFERROR(
IF(INDEX!$H$34=1,(VLOOKUP($A68,'LA21'!$A$1:$BZ$190,'LA21'!AE$1,0)),
IF(INDEX!$H$34=2,(VLOOKUP($A68,'LA22'!$A$1:$BZ$190,'LA22'!AE$1,0)),
IF(INDEX!$H$34=3,(VLOOKUP($A68,'LA27'!$A$1:$BZ$190,'LA27'!AE$1,0)),0))),".")</f>
        <v>x</v>
      </c>
      <c r="AH68" s="59" t="str">
        <f>IFERROR(
IF(INDEX!$H$34=1,(VLOOKUP($A68,'LA21'!$A$1:$BZ$190,'LA21'!AF$1,0)),
IF(INDEX!$H$34=2,(VLOOKUP($A68,'LA22'!$A$1:$BZ$190,'LA22'!AF$1,0)),
IF(INDEX!$H$34=3,(VLOOKUP($A68,'LA27'!$A$1:$BZ$190,'LA27'!AF$1,0)),0))),".")</f>
        <v>x</v>
      </c>
      <c r="AI68" s="59" t="str">
        <f>IFERROR(
IF(INDEX!$H$34=1,(VLOOKUP($A68,'LA21'!$A$1:$BZ$190,'LA21'!AG$1,0)),
IF(INDEX!$H$34=2,(VLOOKUP($A68,'LA22'!$A$1:$BZ$190,'LA22'!AG$1,0)),
IF(INDEX!$H$34=3,(VLOOKUP($A68,'LA27'!$A$1:$BZ$190,'LA27'!AG$1,0)),0))),".")</f>
        <v>x</v>
      </c>
      <c r="AJ68" s="59" t="str">
        <f>IFERROR(
IF(INDEX!$H$34=1,(VLOOKUP($A68,'LA21'!$A$1:$BZ$190,'LA21'!AH$1,0)),
IF(INDEX!$H$34=2,(VLOOKUP($A68,'LA22'!$A$1:$BZ$190,'LA22'!AH$1,0)),
IF(INDEX!$H$34=3,(VLOOKUP($A68,'LA27'!$A$1:$BZ$190,'LA27'!AH$1,0)),0))),".")</f>
        <v>x</v>
      </c>
      <c r="AK68" s="59">
        <f>IFERROR(
IF(INDEX!$H$34=1,(VLOOKUP($A68,'LA21'!$A$1:$BZ$190,'LA21'!AI$1,0)),
IF(INDEX!$H$34=2,(VLOOKUP($A68,'LA22'!$A$1:$BZ$190,'LA22'!AI$1,0)),
IF(INDEX!$H$34=3,(VLOOKUP($A68,'LA27'!$A$1:$BZ$190,'LA27'!AI$1,0)),0))),".")</f>
        <v>0.06</v>
      </c>
      <c r="AL68" s="59">
        <f>IFERROR(
IF(INDEX!$H$34=1,(VLOOKUP($A68,'LA21'!$A$1:$BZ$190,'LA21'!AJ$1,0)),
IF(INDEX!$H$34=2,(VLOOKUP($A68,'LA22'!$A$1:$BZ$190,'LA22'!AJ$1,0)),
IF(INDEX!$H$34=3,(VLOOKUP($A68,'LA27'!$A$1:$BZ$190,'LA27'!AJ$1,0)),0))),".")</f>
        <v>0.04</v>
      </c>
      <c r="AM68" s="59">
        <f>IFERROR(
IF(INDEX!$H$34=1,(VLOOKUP($A68,'LA21'!$A$1:$BZ$190,'LA21'!AK$1,0)),
IF(INDEX!$H$34=2,(VLOOKUP($A68,'LA22'!$A$1:$BZ$190,'LA22'!AK$1,0)),
IF(INDEX!$H$34=3,(VLOOKUP($A68,'LA27'!$A$1:$BZ$190,'LA27'!AK$1,0)),0))),".")</f>
        <v>0.05</v>
      </c>
      <c r="AN68" s="59" t="str">
        <f>IFERROR(
IF(INDEX!$H$34=1,(VLOOKUP($A68,'LA21'!$A$1:$BZ$190,'LA21'!AL$1,0)),
IF(INDEX!$H$34=2,(VLOOKUP($A68,'LA22'!$A$1:$BZ$190,'LA22'!AL$1,0)),
IF(INDEX!$H$34=3,(VLOOKUP($A68,'LA27'!$A$1:$BZ$190,'LA27'!AL$1,0)),0))),".")</f>
        <v>x</v>
      </c>
      <c r="AO68" s="59" t="str">
        <f>IFERROR(
IF(INDEX!$H$34=1,(VLOOKUP($A68,'LA21'!$A$1:$BZ$190,'LA21'!AM$1,0)),
IF(INDEX!$H$34=2,(VLOOKUP($A68,'LA22'!$A$1:$BZ$190,'LA22'!AM$1,0)),
IF(INDEX!$H$34=3,(VLOOKUP($A68,'LA27'!$A$1:$BZ$190,'LA27'!AM$1,0)),0))),".")</f>
        <v>x</v>
      </c>
      <c r="AP68" s="59" t="str">
        <f>IFERROR(
IF(INDEX!$H$34=1,(VLOOKUP($A68,'LA21'!$A$1:$BZ$190,'LA21'!AN$1,0)),
IF(INDEX!$H$34=2,(VLOOKUP($A68,'LA22'!$A$1:$BZ$190,'LA22'!AN$1,0)),
IF(INDEX!$H$34=3,(VLOOKUP($A68,'LA27'!$A$1:$BZ$190,'LA27'!AN$1,0)),0))),".")</f>
        <v>x</v>
      </c>
      <c r="AQ68" s="59" t="str">
        <f>IFERROR(
IF(INDEX!$H$34=1,(VLOOKUP($A68,'LA21'!$A$1:$BZ$190,'LA21'!AO$1,0)),
IF(INDEX!$H$34=2,(VLOOKUP($A68,'LA22'!$A$1:$BZ$190,'LA22'!AO$1,0)),
IF(INDEX!$H$34=3,(VLOOKUP($A68,'LA27'!$A$1:$BZ$190,'LA27'!AO$1,0)),0))),".")</f>
        <v>x</v>
      </c>
      <c r="AR68" s="59" t="str">
        <f>IFERROR(
IF(INDEX!$H$34=1,(VLOOKUP($A68,'LA21'!$A$1:$BZ$190,'LA21'!AP$1,0)),
IF(INDEX!$H$34=2,(VLOOKUP($A68,'LA22'!$A$1:$BZ$190,'LA22'!AP$1,0)),
IF(INDEX!$H$34=3,(VLOOKUP($A68,'LA27'!$A$1:$BZ$190,'LA27'!AP$1,0)),0))),".")</f>
        <v>x</v>
      </c>
      <c r="AS68" s="59" t="str">
        <f>IFERROR(
IF(INDEX!$H$34=1,(VLOOKUP($A68,'LA21'!$A$1:$BZ$190,'LA21'!AQ$1,0)),
IF(INDEX!$H$34=2,(VLOOKUP($A68,'LA22'!$A$1:$BZ$190,'LA22'!AQ$1,0)),
IF(INDEX!$H$34=3,(VLOOKUP($A68,'LA27'!$A$1:$BZ$190,'LA27'!AQ$1,0)),0))),".")</f>
        <v>-</v>
      </c>
      <c r="AT68" s="59">
        <f>IFERROR(
IF(INDEX!$H$34=1,(VLOOKUP($A68,'LA21'!$A$1:$BZ$190,'LA21'!AR$1,0)),
IF(INDEX!$H$34=2,(VLOOKUP($A68,'LA22'!$A$1:$BZ$190,'LA22'!AR$1,0)),
IF(INDEX!$H$34=3,(VLOOKUP($A68,'LA27'!$A$1:$BZ$190,'LA27'!AR$1,0)),0))),".")</f>
        <v>0.01</v>
      </c>
      <c r="AU68" s="59">
        <f>IFERROR(
IF(INDEX!$H$34=1,(VLOOKUP($A68,'LA21'!$A$1:$BZ$190,'LA21'!AS$1,0)),
IF(INDEX!$H$34=2,(VLOOKUP($A68,'LA22'!$A$1:$BZ$190,'LA22'!AS$1,0)),
IF(INDEX!$H$34=3,(VLOOKUP($A68,'LA27'!$A$1:$BZ$190,'LA27'!AS$1,0)),0))),".")</f>
        <v>0.01</v>
      </c>
      <c r="AV68" s="59">
        <f>IFERROR(
IF(INDEX!$H$34=1,(VLOOKUP($A68,'LA21'!$A$1:$BZ$190,'LA21'!AT$1,0)),
IF(INDEX!$H$34=2,(VLOOKUP($A68,'LA22'!$A$1:$BZ$190,'LA22'!AT$1,0)),
IF(INDEX!$H$34=3,(VLOOKUP($A68,'LA27'!$A$1:$BZ$190,'LA27'!AT$1,0)),0))),".")</f>
        <v>0.01</v>
      </c>
      <c r="AW68" s="59">
        <f>IFERROR(
IF(INDEX!$H$34=1,(VLOOKUP($A68,'LA21'!$A$1:$BZ$190,'LA21'!AU$1,0)),
IF(INDEX!$H$34=2,(VLOOKUP($A68,'LA22'!$A$1:$BZ$190,'LA22'!AU$1,0)),
IF(INDEX!$H$34=3,(VLOOKUP($A68,'LA27'!$A$1:$BZ$190,'LA27'!AU$1,0)),0))),".")</f>
        <v>0.01</v>
      </c>
      <c r="AX68" s="59" t="str">
        <f>IFERROR(
IF(INDEX!$H$34=1,(VLOOKUP($A68,'LA21'!$A$1:$BZ$190,'LA21'!AV$1,0)),
IF(INDEX!$H$34=2,(VLOOKUP($A68,'LA22'!$A$1:$BZ$190,'LA22'!AV$1,0)),
IF(INDEX!$H$34=3,(VLOOKUP($A68,'LA27'!$A$1:$BZ$190,'LA27'!AV$1,0)),0))),".")</f>
        <v>-</v>
      </c>
      <c r="AY68" s="59">
        <f>IFERROR(
IF(INDEX!$H$34=1,(VLOOKUP($A68,'LA21'!$A$1:$BZ$190,'LA21'!AW$1,0)),
IF(INDEX!$H$34=2,(VLOOKUP($A68,'LA22'!$A$1:$BZ$190,'LA22'!AW$1,0)),
IF(INDEX!$H$34=3,(VLOOKUP($A68,'LA27'!$A$1:$BZ$190,'LA27'!AW$1,0)),0))),".")</f>
        <v>0.01</v>
      </c>
      <c r="AZ68" s="59" t="str">
        <f>IFERROR(
IF(INDEX!$H$34=1,(VLOOKUP($A68,'LA21'!$A$1:$BZ$190,'LA21'!AX$1,0)),
IF(INDEX!$H$34=2,(VLOOKUP($A68,'LA22'!$A$1:$BZ$190,'LA22'!AX$1,0)),
IF(INDEX!$H$34=3,(VLOOKUP($A68,'LA27'!$A$1:$BZ$190,'LA27'!AX$1,0)),0))),".")</f>
        <v>-</v>
      </c>
      <c r="BA68" s="59" t="str">
        <f>IFERROR(
IF(INDEX!$H$34=1,(VLOOKUP($A68,'LA21'!$A$1:$BZ$190,'LA21'!AY$1,0)),
IF(INDEX!$H$34=2,(VLOOKUP($A68,'LA22'!$A$1:$BZ$190,'LA22'!AY$1,0)),
IF(INDEX!$H$34=3,(VLOOKUP($A68,'LA27'!$A$1:$BZ$190,'LA27'!AY$1,0)),0))),".")</f>
        <v>-</v>
      </c>
      <c r="BB68" s="59" t="str">
        <f>IFERROR(
IF(INDEX!$H$34=1,(VLOOKUP($A68,'LA21'!$A$1:$BZ$190,'LA21'!AZ$1,0)),
IF(INDEX!$H$34=2,(VLOOKUP($A68,'LA22'!$A$1:$BZ$190,'LA22'!AZ$1,0)),
IF(INDEX!$H$34=3,(VLOOKUP($A68,'LA27'!$A$1:$BZ$190,'LA27'!AZ$1,0)),0))),".")</f>
        <v>-</v>
      </c>
      <c r="BC68" s="59">
        <f>IFERROR(
IF(INDEX!$H$34=1,(VLOOKUP($A68,'LA21'!$A$1:$BZ$190,'LA21'!BA$1,0)),
IF(INDEX!$H$34=2,(VLOOKUP($A68,'LA22'!$A$1:$BZ$190,'LA22'!BA$1,0)),
IF(INDEX!$H$34=3,(VLOOKUP($A68,'LA27'!$A$1:$BZ$190,'LA27'!BA$1,0)),0))),".")</f>
        <v>0</v>
      </c>
      <c r="BD68" s="59">
        <f>IFERROR(
IF(INDEX!$H$34=1,(VLOOKUP($A68,'LA21'!$A$1:$BZ$190,'LA21'!BB$1,0)),
IF(INDEX!$H$34=2,(VLOOKUP($A68,'LA22'!$A$1:$BZ$190,'LA22'!BB$1,0)),
IF(INDEX!$H$34=3,(VLOOKUP($A68,'LA27'!$A$1:$BZ$190,'LA27'!BB$1,0)),0))),".")</f>
        <v>0</v>
      </c>
      <c r="BE68" s="59">
        <f>IFERROR(
IF(INDEX!$H$34=1,(VLOOKUP($A68,'LA21'!$A$1:$BZ$190,'LA21'!BC$1,0)),
IF(INDEX!$H$34=2,(VLOOKUP($A68,'LA22'!$A$1:$BZ$190,'LA22'!BC$1,0)),
IF(INDEX!$H$34=3,(VLOOKUP($A68,'LA27'!$A$1:$BZ$190,'LA27'!BC$1,0)),0))),".")</f>
        <v>0</v>
      </c>
      <c r="BF68" s="59">
        <f>IFERROR(
IF(INDEX!$H$34=1,(VLOOKUP($A68,'LA21'!$A$1:$BZ$190,'LA21'!BD$1,0)),
IF(INDEX!$H$34=2,(VLOOKUP($A68,'LA22'!$A$1:$BZ$190,'LA22'!BD$1,0)),
IF(INDEX!$H$34=3,(VLOOKUP($A68,'LA27'!$A$1:$BZ$190,'LA27'!BD$1,0)),0))),".")</f>
        <v>0.01</v>
      </c>
      <c r="BG68" s="59">
        <f>IFERROR(
IF(INDEX!$H$34=1,(VLOOKUP($A68,'LA21'!$A$1:$BZ$190,'LA21'!BE$1,0)),
IF(INDEX!$H$34=2,(VLOOKUP($A68,'LA22'!$A$1:$BZ$190,'LA22'!BE$1,0)),
IF(INDEX!$H$34=3,(VLOOKUP($A68,'LA27'!$A$1:$BZ$190,'LA27'!BE$1,0)),0))),".")</f>
        <v>0.01</v>
      </c>
      <c r="BH68" s="59">
        <f>IFERROR(
IF(INDEX!$H$34=1,(VLOOKUP($A68,'LA21'!$A$1:$BZ$190,'LA21'!BF$1,0)),
IF(INDEX!$H$34=2,(VLOOKUP($A68,'LA22'!$A$1:$BZ$190,'LA22'!BF$1,0)),
IF(INDEX!$H$34=3,(VLOOKUP($A68,'LA27'!$A$1:$BZ$190,'LA27'!BF$1,0)),0))),".")</f>
        <v>0.01</v>
      </c>
      <c r="BI68" s="59">
        <f>IFERROR(
IF(INDEX!$H$34=1,(VLOOKUP($A68,'LA21'!$A$1:$BZ$190,'LA21'!BG$1,0)),
IF(INDEX!$H$34=2,(VLOOKUP($A68,'LA22'!$A$1:$BZ$190,'LA22'!BG$1,0)),
IF(INDEX!$H$34=3,(VLOOKUP($A68,'LA27'!$A$1:$BZ$190,'LA27'!BG$1,0)),0))),".")</f>
        <v>0.05</v>
      </c>
      <c r="BJ68" s="59">
        <f>IFERROR(
IF(INDEX!$H$34=1,(VLOOKUP($A68,'LA21'!$A$1:$BZ$190,'LA21'!BH$1,0)),
IF(INDEX!$H$34=2,(VLOOKUP($A68,'LA22'!$A$1:$BZ$190,'LA22'!BH$1,0)),
IF(INDEX!$H$34=3,(VLOOKUP($A68,'LA27'!$A$1:$BZ$190,'LA27'!BH$1,0)),0))),".")</f>
        <v>0.05</v>
      </c>
      <c r="BK68" s="59">
        <f>IFERROR(
IF(INDEX!$H$34=1,(VLOOKUP($A68,'LA21'!$A$1:$BZ$190,'LA21'!BI$1,0)),
IF(INDEX!$H$34=2,(VLOOKUP($A68,'LA22'!$A$1:$BZ$190,'LA22'!BI$1,0)),
IF(INDEX!$H$34=3,(VLOOKUP($A68,'LA27'!$A$1:$BZ$190,'LA27'!BI$1,0)),0))),".")</f>
        <v>0.05</v>
      </c>
      <c r="BL68" s="59">
        <f>IFERROR(
IF(INDEX!$H$34=1,(VLOOKUP($A68,'LA21'!$A$1:$BZ$190,'LA21'!BJ$1,0)),
IF(INDEX!$H$34=2,(VLOOKUP($A68,'LA22'!$A$1:$BZ$190,'LA22'!BJ$1,0)),
IF(INDEX!$H$34=3,(VLOOKUP($A68,'LA27'!$A$1:$BZ$190,'LA27'!BJ$1,0)),0))),".")</f>
        <v>0.01</v>
      </c>
      <c r="BM68" s="59">
        <f>IFERROR(
IF(INDEX!$H$34=1,(VLOOKUP($A68,'LA21'!$A$1:$BZ$190,'LA21'!BK$1,0)),
IF(INDEX!$H$34=2,(VLOOKUP($A68,'LA22'!$A$1:$BZ$190,'LA22'!BK$1,0)),
IF(INDEX!$H$34=3,(VLOOKUP($A68,'LA27'!$A$1:$BZ$190,'LA27'!BK$1,0)),0))),".")</f>
        <v>0.01</v>
      </c>
      <c r="BN68" s="59">
        <f>IFERROR(
IF(INDEX!$H$34=1,(VLOOKUP($A68,'LA21'!$A$1:$BZ$190,'LA21'!BL$1,0)),
IF(INDEX!$H$34=2,(VLOOKUP($A68,'LA22'!$A$1:$BZ$190,'LA22'!BL$1,0)),
IF(INDEX!$H$34=3,(VLOOKUP($A68,'LA27'!$A$1:$BZ$190,'LA27'!BL$1,0)),0))),".")</f>
        <v>0.01</v>
      </c>
      <c r="BO68" s="59">
        <f>IFERROR(
IF(INDEX!$H$34=1,(VLOOKUP($A68,'LA21'!$A$1:$BZ$190,'LA21'!BM$1,0)),
IF(INDEX!$H$34=2,(VLOOKUP($A68,'LA22'!$A$1:$BZ$190,'LA22'!BM$1,0)),
IF(INDEX!$H$34=3,(VLOOKUP($A68,'LA27'!$A$1:$BZ$190,'LA27'!BM$1,0)),0))),".")</f>
        <v>0.01</v>
      </c>
      <c r="BP68" s="59">
        <f>IFERROR(
IF(INDEX!$H$34=1,(VLOOKUP($A68,'LA21'!$A$1:$BZ$190,'LA21'!BN$1,0)),
IF(INDEX!$H$34=2,(VLOOKUP($A68,'LA22'!$A$1:$BZ$190,'LA22'!BN$1,0)),
IF(INDEX!$H$34=3,(VLOOKUP($A68,'LA27'!$A$1:$BZ$190,'LA27'!BN$1,0)),0))),".")</f>
        <v>0.01</v>
      </c>
      <c r="BQ68" s="59">
        <f>IFERROR(
IF(INDEX!$H$34=1,(VLOOKUP($A68,'LA21'!$A$1:$BZ$190,'LA21'!BO$1,0)),
IF(INDEX!$H$34=2,(VLOOKUP($A68,'LA22'!$A$1:$BZ$190,'LA22'!BO$1,0)),
IF(INDEX!$H$34=3,(VLOOKUP($A68,'LA27'!$A$1:$BZ$190,'LA27'!BO$1,0)),0))),".")</f>
        <v>0.01</v>
      </c>
    </row>
    <row r="69" spans="1:69" x14ac:dyDescent="0.2">
      <c r="A69" s="7">
        <v>309</v>
      </c>
      <c r="B69" s="13" t="s">
        <v>179</v>
      </c>
      <c r="C69" s="96" t="s">
        <v>122</v>
      </c>
      <c r="D69" s="152">
        <f>IFERROR(
IF(INDEX!$H$34=1,(VLOOKUP($A69,'LA21'!$A$1:$BZ$190,'LA21'!B$1,0)),
IF(INDEX!$H$34=2,(VLOOKUP($A69,'LA22'!$A$1:$BZ$190,'LA22'!B$1,0)),
IF(INDEX!$H$34=3,(VLOOKUP($A69,'LA27'!$A$1:$BZ$190,'LA27'!B$1,0)),0))),".")</f>
        <v>1080</v>
      </c>
      <c r="E69" s="58">
        <f>IFERROR(
IF(INDEX!$H$34=1,(VLOOKUP($A69,'LA21'!$A$1:$BZ$190,'LA21'!C$1,0)),
IF(INDEX!$H$34=2,(VLOOKUP($A69,'LA22'!$A$1:$BZ$190,'LA22'!C$1,0)),
IF(INDEX!$H$34=3,(VLOOKUP($A69,'LA27'!$A$1:$BZ$190,'LA27'!C$1,0)),0))),".")</f>
        <v>1060</v>
      </c>
      <c r="F69" s="58">
        <f>IFERROR(
IF(INDEX!$H$34=1,(VLOOKUP($A69,'LA21'!$A$1:$BZ$190,'LA21'!D$1,0)),
IF(INDEX!$H$34=2,(VLOOKUP($A69,'LA22'!$A$1:$BZ$190,'LA22'!D$1,0)),
IF(INDEX!$H$34=3,(VLOOKUP($A69,'LA27'!$A$1:$BZ$190,'LA27'!D$1,0)),0))),".")</f>
        <v>2140</v>
      </c>
      <c r="G69" s="59">
        <f>IFERROR(
IF(INDEX!$H$34=1,(VLOOKUP($A69,'LA21'!$A$1:$BZ$190,'LA21'!E$1,0)),
IF(INDEX!$H$34=2,(VLOOKUP($A69,'LA22'!$A$1:$BZ$190,'LA22'!E$1,0)),
IF(INDEX!$H$34=3,(VLOOKUP($A69,'LA27'!$A$1:$BZ$190,'LA27'!E$1,0)),0))),".")</f>
        <v>0.9</v>
      </c>
      <c r="H69" s="59">
        <f>IFERROR(
IF(INDEX!$H$34=1,(VLOOKUP($A69,'LA21'!$A$1:$BZ$190,'LA21'!F$1,0)),
IF(INDEX!$H$34=2,(VLOOKUP($A69,'LA22'!$A$1:$BZ$190,'LA22'!F$1,0)),
IF(INDEX!$H$34=3,(VLOOKUP($A69,'LA27'!$A$1:$BZ$190,'LA27'!F$1,0)),0))),".")</f>
        <v>0.95</v>
      </c>
      <c r="I69" s="59">
        <f>IFERROR(
IF(INDEX!$H$34=1,(VLOOKUP($A69,'LA21'!$A$1:$BZ$190,'LA21'!G$1,0)),
IF(INDEX!$H$34=2,(VLOOKUP($A69,'LA22'!$A$1:$BZ$190,'LA22'!G$1,0)),
IF(INDEX!$H$34=3,(VLOOKUP($A69,'LA27'!$A$1:$BZ$190,'LA27'!G$1,0)),0))),".")</f>
        <v>0.92</v>
      </c>
      <c r="J69" s="59">
        <f>IFERROR(
IF(INDEX!$H$34=1,(VLOOKUP($A69,'LA21'!$A$1:$BZ$190,'LA21'!H$1,0)),
IF(INDEX!$H$34=2,(VLOOKUP($A69,'LA22'!$A$1:$BZ$190,'LA22'!H$1,0)),
IF(INDEX!$H$34=3,(VLOOKUP($A69,'LA27'!$A$1:$BZ$190,'LA27'!H$1,0)),0))),".")</f>
        <v>0.9</v>
      </c>
      <c r="K69" s="59">
        <f>IFERROR(
IF(INDEX!$H$34=1,(VLOOKUP($A69,'LA21'!$A$1:$BZ$190,'LA21'!I$1,0)),
IF(INDEX!$H$34=2,(VLOOKUP($A69,'LA22'!$A$1:$BZ$190,'LA22'!I$1,0)),
IF(INDEX!$H$34=3,(VLOOKUP($A69,'LA27'!$A$1:$BZ$190,'LA27'!I$1,0)),0))),".")</f>
        <v>0.94</v>
      </c>
      <c r="L69" s="59">
        <f>IFERROR(
IF(INDEX!$H$34=1,(VLOOKUP($A69,'LA21'!$A$1:$BZ$190,'LA21'!J$1,0)),
IF(INDEX!$H$34=2,(VLOOKUP($A69,'LA22'!$A$1:$BZ$190,'LA22'!J$1,0)),
IF(INDEX!$H$34=3,(VLOOKUP($A69,'LA27'!$A$1:$BZ$190,'LA27'!J$1,0)),0))),".")</f>
        <v>0.92</v>
      </c>
      <c r="M69" s="59">
        <f>IFERROR(
IF(INDEX!$H$34=1,(VLOOKUP($A69,'LA21'!$A$1:$BZ$190,'LA21'!K$1,0)),
IF(INDEX!$H$34=2,(VLOOKUP($A69,'LA22'!$A$1:$BZ$190,'LA22'!K$1,0)),
IF(INDEX!$H$34=3,(VLOOKUP($A69,'LA27'!$A$1:$BZ$190,'LA27'!K$1,0)),0))),".")</f>
        <v>0.32</v>
      </c>
      <c r="N69" s="59">
        <f>IFERROR(
IF(INDEX!$H$34=1,(VLOOKUP($A69,'LA21'!$A$1:$BZ$190,'LA21'!L$1,0)),
IF(INDEX!$H$34=2,(VLOOKUP($A69,'LA22'!$A$1:$BZ$190,'LA22'!L$1,0)),
IF(INDEX!$H$34=3,(VLOOKUP($A69,'LA27'!$A$1:$BZ$190,'LA27'!L$1,0)),0))),".")</f>
        <v>0.28999999999999998</v>
      </c>
      <c r="O69" s="59">
        <f>IFERROR(
IF(INDEX!$H$34=1,(VLOOKUP($A69,'LA21'!$A$1:$BZ$190,'LA21'!M$1,0)),
IF(INDEX!$H$34=2,(VLOOKUP($A69,'LA22'!$A$1:$BZ$190,'LA22'!M$1,0)),
IF(INDEX!$H$34=3,(VLOOKUP($A69,'LA27'!$A$1:$BZ$190,'LA27'!M$1,0)),0))),".")</f>
        <v>0.3</v>
      </c>
      <c r="P69" s="59" t="str">
        <f>IFERROR(
IF(INDEX!$H$34=1,(VLOOKUP($A69,'LA21'!$A$1:$BZ$190,'LA21'!N$1,0)),
IF(INDEX!$H$34=2,(VLOOKUP($A69,'LA22'!$A$1:$BZ$190,'LA22'!N$1,0)),
IF(INDEX!$H$34=3,(VLOOKUP($A69,'LA27'!$A$1:$BZ$190,'LA27'!N$1,0)),0))),".")</f>
        <v>x</v>
      </c>
      <c r="Q69" s="59" t="str">
        <f>IFERROR(
IF(INDEX!$H$34=1,(VLOOKUP($A69,'LA21'!$A$1:$BZ$190,'LA21'!O$1,0)),
IF(INDEX!$H$34=2,(VLOOKUP($A69,'LA22'!$A$1:$BZ$190,'LA22'!O$1,0)),
IF(INDEX!$H$34=3,(VLOOKUP($A69,'LA27'!$A$1:$BZ$190,'LA27'!O$1,0)),0))),".")</f>
        <v>x</v>
      </c>
      <c r="R69" s="59" t="str">
        <f>IFERROR(
IF(INDEX!$H$34=1,(VLOOKUP($A69,'LA21'!$A$1:$BZ$190,'LA21'!P$1,0)),
IF(INDEX!$H$34=2,(VLOOKUP($A69,'LA22'!$A$1:$BZ$190,'LA22'!P$1,0)),
IF(INDEX!$H$34=3,(VLOOKUP($A69,'LA27'!$A$1:$BZ$190,'LA27'!P$1,0)),0))),".")</f>
        <v>-</v>
      </c>
      <c r="S69" s="59">
        <f>IFERROR(
IF(INDEX!$H$34=1,(VLOOKUP($A69,'LA21'!$A$1:$BZ$190,'LA21'!Q$1,0)),
IF(INDEX!$H$34=2,(VLOOKUP($A69,'LA22'!$A$1:$BZ$190,'LA22'!Q$1,0)),
IF(INDEX!$H$34=3,(VLOOKUP($A69,'LA27'!$A$1:$BZ$190,'LA27'!Q$1,0)),0))),".")</f>
        <v>7.0000000000000007E-2</v>
      </c>
      <c r="T69" s="59">
        <f>IFERROR(
IF(INDEX!$H$34=1,(VLOOKUP($A69,'LA21'!$A$1:$BZ$190,'LA21'!R$1,0)),
IF(INDEX!$H$34=2,(VLOOKUP($A69,'LA22'!$A$1:$BZ$190,'LA22'!R$1,0)),
IF(INDEX!$H$34=3,(VLOOKUP($A69,'LA27'!$A$1:$BZ$190,'LA27'!R$1,0)),0))),".")</f>
        <v>0.06</v>
      </c>
      <c r="U69" s="59">
        <f>IFERROR(
IF(INDEX!$H$34=1,(VLOOKUP($A69,'LA21'!$A$1:$BZ$190,'LA21'!S$1,0)),
IF(INDEX!$H$34=2,(VLOOKUP($A69,'LA22'!$A$1:$BZ$190,'LA22'!S$1,0)),
IF(INDEX!$H$34=3,(VLOOKUP($A69,'LA27'!$A$1:$BZ$190,'LA27'!S$1,0)),0))),".")</f>
        <v>7.0000000000000007E-2</v>
      </c>
      <c r="V69" s="59">
        <f>IFERROR(
IF(INDEX!$H$34=1,(VLOOKUP($A69,'LA21'!$A$1:$BZ$190,'LA21'!T$1,0)),
IF(INDEX!$H$34=2,(VLOOKUP($A69,'LA22'!$A$1:$BZ$190,'LA22'!T$1,0)),
IF(INDEX!$H$34=3,(VLOOKUP($A69,'LA27'!$A$1:$BZ$190,'LA27'!T$1,0)),0))),".")</f>
        <v>0.37</v>
      </c>
      <c r="W69" s="59">
        <f>IFERROR(
IF(INDEX!$H$34=1,(VLOOKUP($A69,'LA21'!$A$1:$BZ$190,'LA21'!U$1,0)),
IF(INDEX!$H$34=2,(VLOOKUP($A69,'LA22'!$A$1:$BZ$190,'LA22'!U$1,0)),
IF(INDEX!$H$34=3,(VLOOKUP($A69,'LA27'!$A$1:$BZ$190,'LA27'!U$1,0)),0))),".")</f>
        <v>0.39</v>
      </c>
      <c r="X69" s="59">
        <f>IFERROR(
IF(INDEX!$H$34=1,(VLOOKUP($A69,'LA21'!$A$1:$BZ$190,'LA21'!V$1,0)),
IF(INDEX!$H$34=2,(VLOOKUP($A69,'LA22'!$A$1:$BZ$190,'LA22'!V$1,0)),
IF(INDEX!$H$34=3,(VLOOKUP($A69,'LA27'!$A$1:$BZ$190,'LA27'!V$1,0)),0))),".")</f>
        <v>0.38</v>
      </c>
      <c r="Y69" s="59">
        <f>IFERROR(
IF(INDEX!$H$34=1,(VLOOKUP($A69,'LA21'!$A$1:$BZ$190,'LA21'!W$1,0)),
IF(INDEX!$H$34=2,(VLOOKUP($A69,'LA22'!$A$1:$BZ$190,'LA22'!W$1,0)),
IF(INDEX!$H$34=3,(VLOOKUP($A69,'LA27'!$A$1:$BZ$190,'LA27'!W$1,0)),0))),".")</f>
        <v>0.14000000000000001</v>
      </c>
      <c r="Z69" s="59">
        <f>IFERROR(
IF(INDEX!$H$34=1,(VLOOKUP($A69,'LA21'!$A$1:$BZ$190,'LA21'!X$1,0)),
IF(INDEX!$H$34=2,(VLOOKUP($A69,'LA22'!$A$1:$BZ$190,'LA22'!X$1,0)),
IF(INDEX!$H$34=3,(VLOOKUP($A69,'LA27'!$A$1:$BZ$190,'LA27'!X$1,0)),0))),".")</f>
        <v>0.2</v>
      </c>
      <c r="AA69" s="59">
        <f>IFERROR(
IF(INDEX!$H$34=1,(VLOOKUP($A69,'LA21'!$A$1:$BZ$190,'LA21'!Y$1,0)),
IF(INDEX!$H$34=2,(VLOOKUP($A69,'LA22'!$A$1:$BZ$190,'LA22'!Y$1,0)),
IF(INDEX!$H$34=3,(VLOOKUP($A69,'LA27'!$A$1:$BZ$190,'LA27'!Y$1,0)),0))),".")</f>
        <v>0.17</v>
      </c>
      <c r="AB69" s="59">
        <f>IFERROR(
IF(INDEX!$H$34=1,(VLOOKUP($A69,'LA21'!$A$1:$BZ$190,'LA21'!Z$1,0)),
IF(INDEX!$H$34=2,(VLOOKUP($A69,'LA22'!$A$1:$BZ$190,'LA22'!Z$1,0)),
IF(INDEX!$H$34=3,(VLOOKUP($A69,'LA27'!$A$1:$BZ$190,'LA27'!Z$1,0)),0))),".")</f>
        <v>0</v>
      </c>
      <c r="AC69" s="59">
        <f>IFERROR(
IF(INDEX!$H$34=1,(VLOOKUP($A69,'LA21'!$A$1:$BZ$190,'LA21'!AA$1,0)),
IF(INDEX!$H$34=2,(VLOOKUP($A69,'LA22'!$A$1:$BZ$190,'LA22'!AA$1,0)),
IF(INDEX!$H$34=3,(VLOOKUP($A69,'LA27'!$A$1:$BZ$190,'LA27'!AA$1,0)),0))),".")</f>
        <v>0</v>
      </c>
      <c r="AD69" s="59">
        <f>IFERROR(
IF(INDEX!$H$34=1,(VLOOKUP($A69,'LA21'!$A$1:$BZ$190,'LA21'!AB$1,0)),
IF(INDEX!$H$34=2,(VLOOKUP($A69,'LA22'!$A$1:$BZ$190,'LA22'!AB$1,0)),
IF(INDEX!$H$34=3,(VLOOKUP($A69,'LA27'!$A$1:$BZ$190,'LA27'!AB$1,0)),0))),".")</f>
        <v>0</v>
      </c>
      <c r="AE69" s="59">
        <f>IFERROR(
IF(INDEX!$H$34=1,(VLOOKUP($A69,'LA21'!$A$1:$BZ$190,'LA21'!AC$1,0)),
IF(INDEX!$H$34=2,(VLOOKUP($A69,'LA22'!$A$1:$BZ$190,'LA22'!AC$1,0)),
IF(INDEX!$H$34=3,(VLOOKUP($A69,'LA27'!$A$1:$BZ$190,'LA27'!AC$1,0)),0))),".")</f>
        <v>0</v>
      </c>
      <c r="AF69" s="59">
        <f>IFERROR(
IF(INDEX!$H$34=1,(VLOOKUP($A69,'LA21'!$A$1:$BZ$190,'LA21'!AD$1,0)),
IF(INDEX!$H$34=2,(VLOOKUP($A69,'LA22'!$A$1:$BZ$190,'LA22'!AD$1,0)),
IF(INDEX!$H$34=3,(VLOOKUP($A69,'LA27'!$A$1:$BZ$190,'LA27'!AD$1,0)),0))),".")</f>
        <v>0</v>
      </c>
      <c r="AG69" s="59">
        <f>IFERROR(
IF(INDEX!$H$34=1,(VLOOKUP($A69,'LA21'!$A$1:$BZ$190,'LA21'!AE$1,0)),
IF(INDEX!$H$34=2,(VLOOKUP($A69,'LA22'!$A$1:$BZ$190,'LA22'!AE$1,0)),
IF(INDEX!$H$34=3,(VLOOKUP($A69,'LA27'!$A$1:$BZ$190,'LA27'!AE$1,0)),0))),".")</f>
        <v>0</v>
      </c>
      <c r="AH69" s="59">
        <f>IFERROR(
IF(INDEX!$H$34=1,(VLOOKUP($A69,'LA21'!$A$1:$BZ$190,'LA21'!AF$1,0)),
IF(INDEX!$H$34=2,(VLOOKUP($A69,'LA22'!$A$1:$BZ$190,'LA22'!AF$1,0)),
IF(INDEX!$H$34=3,(VLOOKUP($A69,'LA27'!$A$1:$BZ$190,'LA27'!AF$1,0)),0))),".")</f>
        <v>0</v>
      </c>
      <c r="AI69" s="59">
        <f>IFERROR(
IF(INDEX!$H$34=1,(VLOOKUP($A69,'LA21'!$A$1:$BZ$190,'LA21'!AG$1,0)),
IF(INDEX!$H$34=2,(VLOOKUP($A69,'LA22'!$A$1:$BZ$190,'LA22'!AG$1,0)),
IF(INDEX!$H$34=3,(VLOOKUP($A69,'LA27'!$A$1:$BZ$190,'LA27'!AG$1,0)),0))),".")</f>
        <v>0</v>
      </c>
      <c r="AJ69" s="59">
        <f>IFERROR(
IF(INDEX!$H$34=1,(VLOOKUP($A69,'LA21'!$A$1:$BZ$190,'LA21'!AH$1,0)),
IF(INDEX!$H$34=2,(VLOOKUP($A69,'LA22'!$A$1:$BZ$190,'LA22'!AH$1,0)),
IF(INDEX!$H$34=3,(VLOOKUP($A69,'LA27'!$A$1:$BZ$190,'LA27'!AH$1,0)),0))),".")</f>
        <v>0</v>
      </c>
      <c r="AK69" s="59">
        <f>IFERROR(
IF(INDEX!$H$34=1,(VLOOKUP($A69,'LA21'!$A$1:$BZ$190,'LA21'!AI$1,0)),
IF(INDEX!$H$34=2,(VLOOKUP($A69,'LA22'!$A$1:$BZ$190,'LA22'!AI$1,0)),
IF(INDEX!$H$34=3,(VLOOKUP($A69,'LA27'!$A$1:$BZ$190,'LA27'!AI$1,0)),0))),".")</f>
        <v>0.01</v>
      </c>
      <c r="AL69" s="59" t="str">
        <f>IFERROR(
IF(INDEX!$H$34=1,(VLOOKUP($A69,'LA21'!$A$1:$BZ$190,'LA21'!AJ$1,0)),
IF(INDEX!$H$34=2,(VLOOKUP($A69,'LA22'!$A$1:$BZ$190,'LA22'!AJ$1,0)),
IF(INDEX!$H$34=3,(VLOOKUP($A69,'LA27'!$A$1:$BZ$190,'LA27'!AJ$1,0)),0))),".")</f>
        <v>x</v>
      </c>
      <c r="AM69" s="59">
        <f>IFERROR(
IF(INDEX!$H$34=1,(VLOOKUP($A69,'LA21'!$A$1:$BZ$190,'LA21'!AK$1,0)),
IF(INDEX!$H$34=2,(VLOOKUP($A69,'LA22'!$A$1:$BZ$190,'LA22'!AK$1,0)),
IF(INDEX!$H$34=3,(VLOOKUP($A69,'LA27'!$A$1:$BZ$190,'LA27'!AK$1,0)),0))),".")</f>
        <v>0.01</v>
      </c>
      <c r="AN69" s="59" t="str">
        <f>IFERROR(
IF(INDEX!$H$34=1,(VLOOKUP($A69,'LA21'!$A$1:$BZ$190,'LA21'!AL$1,0)),
IF(INDEX!$H$34=2,(VLOOKUP($A69,'LA22'!$A$1:$BZ$190,'LA22'!AL$1,0)),
IF(INDEX!$H$34=3,(VLOOKUP($A69,'LA27'!$A$1:$BZ$190,'LA27'!AL$1,0)),0))),".")</f>
        <v>x</v>
      </c>
      <c r="AO69" s="59">
        <f>IFERROR(
IF(INDEX!$H$34=1,(VLOOKUP($A69,'LA21'!$A$1:$BZ$190,'LA21'!AM$1,0)),
IF(INDEX!$H$34=2,(VLOOKUP($A69,'LA22'!$A$1:$BZ$190,'LA22'!AM$1,0)),
IF(INDEX!$H$34=3,(VLOOKUP($A69,'LA27'!$A$1:$BZ$190,'LA27'!AM$1,0)),0))),".")</f>
        <v>0</v>
      </c>
      <c r="AP69" s="59" t="str">
        <f>IFERROR(
IF(INDEX!$H$34=1,(VLOOKUP($A69,'LA21'!$A$1:$BZ$190,'LA21'!AN$1,0)),
IF(INDEX!$H$34=2,(VLOOKUP($A69,'LA22'!$A$1:$BZ$190,'LA22'!AN$1,0)),
IF(INDEX!$H$34=3,(VLOOKUP($A69,'LA27'!$A$1:$BZ$190,'LA27'!AN$1,0)),0))),".")</f>
        <v>x</v>
      </c>
      <c r="AQ69" s="59" t="str">
        <f>IFERROR(
IF(INDEX!$H$34=1,(VLOOKUP($A69,'LA21'!$A$1:$BZ$190,'LA21'!AO$1,0)),
IF(INDEX!$H$34=2,(VLOOKUP($A69,'LA22'!$A$1:$BZ$190,'LA22'!AO$1,0)),
IF(INDEX!$H$34=3,(VLOOKUP($A69,'LA27'!$A$1:$BZ$190,'LA27'!AO$1,0)),0))),".")</f>
        <v>x</v>
      </c>
      <c r="AR69" s="59" t="str">
        <f>IFERROR(
IF(INDEX!$H$34=1,(VLOOKUP($A69,'LA21'!$A$1:$BZ$190,'LA21'!AP$1,0)),
IF(INDEX!$H$34=2,(VLOOKUP($A69,'LA22'!$A$1:$BZ$190,'LA22'!AP$1,0)),
IF(INDEX!$H$34=3,(VLOOKUP($A69,'LA27'!$A$1:$BZ$190,'LA27'!AP$1,0)),0))),".")</f>
        <v>x</v>
      </c>
      <c r="AS69" s="59" t="str">
        <f>IFERROR(
IF(INDEX!$H$34=1,(VLOOKUP($A69,'LA21'!$A$1:$BZ$190,'LA21'!AQ$1,0)),
IF(INDEX!$H$34=2,(VLOOKUP($A69,'LA22'!$A$1:$BZ$190,'LA22'!AQ$1,0)),
IF(INDEX!$H$34=3,(VLOOKUP($A69,'LA27'!$A$1:$BZ$190,'LA27'!AQ$1,0)),0))),".")</f>
        <v>x</v>
      </c>
      <c r="AT69" s="59" t="str">
        <f>IFERROR(
IF(INDEX!$H$34=1,(VLOOKUP($A69,'LA21'!$A$1:$BZ$190,'LA21'!AR$1,0)),
IF(INDEX!$H$34=2,(VLOOKUP($A69,'LA22'!$A$1:$BZ$190,'LA22'!AR$1,0)),
IF(INDEX!$H$34=3,(VLOOKUP($A69,'LA27'!$A$1:$BZ$190,'LA27'!AR$1,0)),0))),".")</f>
        <v>x</v>
      </c>
      <c r="AU69" s="59">
        <f>IFERROR(
IF(INDEX!$H$34=1,(VLOOKUP($A69,'LA21'!$A$1:$BZ$190,'LA21'!AS$1,0)),
IF(INDEX!$H$34=2,(VLOOKUP($A69,'LA22'!$A$1:$BZ$190,'LA22'!AS$1,0)),
IF(INDEX!$H$34=3,(VLOOKUP($A69,'LA27'!$A$1:$BZ$190,'LA27'!AS$1,0)),0))),".")</f>
        <v>0</v>
      </c>
      <c r="AV69" s="59" t="str">
        <f>IFERROR(
IF(INDEX!$H$34=1,(VLOOKUP($A69,'LA21'!$A$1:$BZ$190,'LA21'!AT$1,0)),
IF(INDEX!$H$34=2,(VLOOKUP($A69,'LA22'!$A$1:$BZ$190,'LA22'!AT$1,0)),
IF(INDEX!$H$34=3,(VLOOKUP($A69,'LA27'!$A$1:$BZ$190,'LA27'!AT$1,0)),0))),".")</f>
        <v>x</v>
      </c>
      <c r="AW69" s="59" t="str">
        <f>IFERROR(
IF(INDEX!$H$34=1,(VLOOKUP($A69,'LA21'!$A$1:$BZ$190,'LA21'!AU$1,0)),
IF(INDEX!$H$34=2,(VLOOKUP($A69,'LA22'!$A$1:$BZ$190,'LA22'!AU$1,0)),
IF(INDEX!$H$34=3,(VLOOKUP($A69,'LA27'!$A$1:$BZ$190,'LA27'!AU$1,0)),0))),".")</f>
        <v>x</v>
      </c>
      <c r="AX69" s="59">
        <f>IFERROR(
IF(INDEX!$H$34=1,(VLOOKUP($A69,'LA21'!$A$1:$BZ$190,'LA21'!AV$1,0)),
IF(INDEX!$H$34=2,(VLOOKUP($A69,'LA22'!$A$1:$BZ$190,'LA22'!AV$1,0)),
IF(INDEX!$H$34=3,(VLOOKUP($A69,'LA27'!$A$1:$BZ$190,'LA27'!AV$1,0)),0))),".")</f>
        <v>0</v>
      </c>
      <c r="AY69" s="59" t="str">
        <f>IFERROR(
IF(INDEX!$H$34=1,(VLOOKUP($A69,'LA21'!$A$1:$BZ$190,'LA21'!AW$1,0)),
IF(INDEX!$H$34=2,(VLOOKUP($A69,'LA22'!$A$1:$BZ$190,'LA22'!AW$1,0)),
IF(INDEX!$H$34=3,(VLOOKUP($A69,'LA27'!$A$1:$BZ$190,'LA27'!AW$1,0)),0))),".")</f>
        <v>x</v>
      </c>
      <c r="AZ69" s="59" t="str">
        <f>IFERROR(
IF(INDEX!$H$34=1,(VLOOKUP($A69,'LA21'!$A$1:$BZ$190,'LA21'!AX$1,0)),
IF(INDEX!$H$34=2,(VLOOKUP($A69,'LA22'!$A$1:$BZ$190,'LA22'!AX$1,0)),
IF(INDEX!$H$34=3,(VLOOKUP($A69,'LA27'!$A$1:$BZ$190,'LA27'!AX$1,0)),0))),".")</f>
        <v>x</v>
      </c>
      <c r="BA69" s="59">
        <f>IFERROR(
IF(INDEX!$H$34=1,(VLOOKUP($A69,'LA21'!$A$1:$BZ$190,'LA21'!AY$1,0)),
IF(INDEX!$H$34=2,(VLOOKUP($A69,'LA22'!$A$1:$BZ$190,'LA22'!AY$1,0)),
IF(INDEX!$H$34=3,(VLOOKUP($A69,'LA27'!$A$1:$BZ$190,'LA27'!AY$1,0)),0))),".")</f>
        <v>0</v>
      </c>
      <c r="BB69" s="59" t="str">
        <f>IFERROR(
IF(INDEX!$H$34=1,(VLOOKUP($A69,'LA21'!$A$1:$BZ$190,'LA21'!AZ$1,0)),
IF(INDEX!$H$34=2,(VLOOKUP($A69,'LA22'!$A$1:$BZ$190,'LA22'!AZ$1,0)),
IF(INDEX!$H$34=3,(VLOOKUP($A69,'LA27'!$A$1:$BZ$190,'LA27'!AZ$1,0)),0))),".")</f>
        <v>x</v>
      </c>
      <c r="BC69" s="59">
        <f>IFERROR(
IF(INDEX!$H$34=1,(VLOOKUP($A69,'LA21'!$A$1:$BZ$190,'LA21'!BA$1,0)),
IF(INDEX!$H$34=2,(VLOOKUP($A69,'LA22'!$A$1:$BZ$190,'LA22'!BA$1,0)),
IF(INDEX!$H$34=3,(VLOOKUP($A69,'LA27'!$A$1:$BZ$190,'LA27'!BA$1,0)),0))),".")</f>
        <v>0</v>
      </c>
      <c r="BD69" s="59">
        <f>IFERROR(
IF(INDEX!$H$34=1,(VLOOKUP($A69,'LA21'!$A$1:$BZ$190,'LA21'!BB$1,0)),
IF(INDEX!$H$34=2,(VLOOKUP($A69,'LA22'!$A$1:$BZ$190,'LA22'!BB$1,0)),
IF(INDEX!$H$34=3,(VLOOKUP($A69,'LA27'!$A$1:$BZ$190,'LA27'!BB$1,0)),0))),".")</f>
        <v>0</v>
      </c>
      <c r="BE69" s="59">
        <f>IFERROR(
IF(INDEX!$H$34=1,(VLOOKUP($A69,'LA21'!$A$1:$BZ$190,'LA21'!BC$1,0)),
IF(INDEX!$H$34=2,(VLOOKUP($A69,'LA22'!$A$1:$BZ$190,'LA22'!BC$1,0)),
IF(INDEX!$H$34=3,(VLOOKUP($A69,'LA27'!$A$1:$BZ$190,'LA27'!BC$1,0)),0))),".")</f>
        <v>0</v>
      </c>
      <c r="BF69" s="59" t="str">
        <f>IFERROR(
IF(INDEX!$H$34=1,(VLOOKUP($A69,'LA21'!$A$1:$BZ$190,'LA21'!BD$1,0)),
IF(INDEX!$H$34=2,(VLOOKUP($A69,'LA22'!$A$1:$BZ$190,'LA22'!BD$1,0)),
IF(INDEX!$H$34=3,(VLOOKUP($A69,'LA27'!$A$1:$BZ$190,'LA27'!BD$1,0)),0))),".")</f>
        <v>x</v>
      </c>
      <c r="BG69" s="59" t="str">
        <f>IFERROR(
IF(INDEX!$H$34=1,(VLOOKUP($A69,'LA21'!$A$1:$BZ$190,'LA21'!BE$1,0)),
IF(INDEX!$H$34=2,(VLOOKUP($A69,'LA22'!$A$1:$BZ$190,'LA22'!BE$1,0)),
IF(INDEX!$H$34=3,(VLOOKUP($A69,'LA27'!$A$1:$BZ$190,'LA27'!BE$1,0)),0))),".")</f>
        <v>x</v>
      </c>
      <c r="BH69" s="59" t="str">
        <f>IFERROR(
IF(INDEX!$H$34=1,(VLOOKUP($A69,'LA21'!$A$1:$BZ$190,'LA21'!BF$1,0)),
IF(INDEX!$H$34=2,(VLOOKUP($A69,'LA22'!$A$1:$BZ$190,'LA22'!BF$1,0)),
IF(INDEX!$H$34=3,(VLOOKUP($A69,'LA27'!$A$1:$BZ$190,'LA27'!BF$1,0)),0))),".")</f>
        <v>x</v>
      </c>
      <c r="BI69" s="59">
        <f>IFERROR(
IF(INDEX!$H$34=1,(VLOOKUP($A69,'LA21'!$A$1:$BZ$190,'LA21'!BG$1,0)),
IF(INDEX!$H$34=2,(VLOOKUP($A69,'LA22'!$A$1:$BZ$190,'LA22'!BG$1,0)),
IF(INDEX!$H$34=3,(VLOOKUP($A69,'LA27'!$A$1:$BZ$190,'LA27'!BG$1,0)),0))),".")</f>
        <v>0.06</v>
      </c>
      <c r="BJ69" s="59">
        <f>IFERROR(
IF(INDEX!$H$34=1,(VLOOKUP($A69,'LA21'!$A$1:$BZ$190,'LA21'!BH$1,0)),
IF(INDEX!$H$34=2,(VLOOKUP($A69,'LA22'!$A$1:$BZ$190,'LA22'!BH$1,0)),
IF(INDEX!$H$34=3,(VLOOKUP($A69,'LA27'!$A$1:$BZ$190,'LA27'!BH$1,0)),0))),".")</f>
        <v>0.03</v>
      </c>
      <c r="BK69" s="59">
        <f>IFERROR(
IF(INDEX!$H$34=1,(VLOOKUP($A69,'LA21'!$A$1:$BZ$190,'LA21'!BI$1,0)),
IF(INDEX!$H$34=2,(VLOOKUP($A69,'LA22'!$A$1:$BZ$190,'LA22'!BI$1,0)),
IF(INDEX!$H$34=3,(VLOOKUP($A69,'LA27'!$A$1:$BZ$190,'LA27'!BI$1,0)),0))),".")</f>
        <v>0.05</v>
      </c>
      <c r="BL69" s="59">
        <f>IFERROR(
IF(INDEX!$H$34=1,(VLOOKUP($A69,'LA21'!$A$1:$BZ$190,'LA21'!BJ$1,0)),
IF(INDEX!$H$34=2,(VLOOKUP($A69,'LA22'!$A$1:$BZ$190,'LA22'!BJ$1,0)),
IF(INDEX!$H$34=3,(VLOOKUP($A69,'LA27'!$A$1:$BZ$190,'LA27'!BJ$1,0)),0))),".")</f>
        <v>0.01</v>
      </c>
      <c r="BM69" s="59">
        <f>IFERROR(
IF(INDEX!$H$34=1,(VLOOKUP($A69,'LA21'!$A$1:$BZ$190,'LA21'!BK$1,0)),
IF(INDEX!$H$34=2,(VLOOKUP($A69,'LA22'!$A$1:$BZ$190,'LA22'!BK$1,0)),
IF(INDEX!$H$34=3,(VLOOKUP($A69,'LA27'!$A$1:$BZ$190,'LA27'!BK$1,0)),0))),".")</f>
        <v>0.01</v>
      </c>
      <c r="BN69" s="59">
        <f>IFERROR(
IF(INDEX!$H$34=1,(VLOOKUP($A69,'LA21'!$A$1:$BZ$190,'LA21'!BL$1,0)),
IF(INDEX!$H$34=2,(VLOOKUP($A69,'LA22'!$A$1:$BZ$190,'LA22'!BL$1,0)),
IF(INDEX!$H$34=3,(VLOOKUP($A69,'LA27'!$A$1:$BZ$190,'LA27'!BL$1,0)),0))),".")</f>
        <v>0.01</v>
      </c>
      <c r="BO69" s="59">
        <f>IFERROR(
IF(INDEX!$H$34=1,(VLOOKUP($A69,'LA21'!$A$1:$BZ$190,'LA21'!BM$1,0)),
IF(INDEX!$H$34=2,(VLOOKUP($A69,'LA22'!$A$1:$BZ$190,'LA22'!BM$1,0)),
IF(INDEX!$H$34=3,(VLOOKUP($A69,'LA27'!$A$1:$BZ$190,'LA27'!BM$1,0)),0))),".")</f>
        <v>0.03</v>
      </c>
      <c r="BP69" s="59">
        <f>IFERROR(
IF(INDEX!$H$34=1,(VLOOKUP($A69,'LA21'!$A$1:$BZ$190,'LA21'!BN$1,0)),
IF(INDEX!$H$34=2,(VLOOKUP($A69,'LA22'!$A$1:$BZ$190,'LA22'!BN$1,0)),
IF(INDEX!$H$34=3,(VLOOKUP($A69,'LA27'!$A$1:$BZ$190,'LA27'!BN$1,0)),0))),".")</f>
        <v>0.01</v>
      </c>
      <c r="BQ69" s="59">
        <f>IFERROR(
IF(INDEX!$H$34=1,(VLOOKUP($A69,'LA21'!$A$1:$BZ$190,'LA21'!BO$1,0)),
IF(INDEX!$H$34=2,(VLOOKUP($A69,'LA22'!$A$1:$BZ$190,'LA22'!BO$1,0)),
IF(INDEX!$H$34=3,(VLOOKUP($A69,'LA27'!$A$1:$BZ$190,'LA27'!BO$1,0)),0))),".")</f>
        <v>0.02</v>
      </c>
    </row>
    <row r="70" spans="1:69" x14ac:dyDescent="0.2">
      <c r="A70" s="7">
        <v>310</v>
      </c>
      <c r="B70" s="13" t="s">
        <v>180</v>
      </c>
      <c r="C70" s="96" t="s">
        <v>124</v>
      </c>
      <c r="D70" s="152">
        <f>IFERROR(
IF(INDEX!$H$34=1,(VLOOKUP($A70,'LA21'!$A$1:$BZ$190,'LA21'!B$1,0)),
IF(INDEX!$H$34=2,(VLOOKUP($A70,'LA22'!$A$1:$BZ$190,'LA22'!B$1,0)),
IF(INDEX!$H$34=3,(VLOOKUP($A70,'LA27'!$A$1:$BZ$190,'LA27'!B$1,0)),0))),".")</f>
        <v>1010</v>
      </c>
      <c r="E70" s="58">
        <f>IFERROR(
IF(INDEX!$H$34=1,(VLOOKUP($A70,'LA21'!$A$1:$BZ$190,'LA21'!C$1,0)),
IF(INDEX!$H$34=2,(VLOOKUP($A70,'LA22'!$A$1:$BZ$190,'LA22'!C$1,0)),
IF(INDEX!$H$34=3,(VLOOKUP($A70,'LA27'!$A$1:$BZ$190,'LA27'!C$1,0)),0))),".")</f>
        <v>1110</v>
      </c>
      <c r="F70" s="58">
        <f>IFERROR(
IF(INDEX!$H$34=1,(VLOOKUP($A70,'LA21'!$A$1:$BZ$190,'LA21'!D$1,0)),
IF(INDEX!$H$34=2,(VLOOKUP($A70,'LA22'!$A$1:$BZ$190,'LA22'!D$1,0)),
IF(INDEX!$H$34=3,(VLOOKUP($A70,'LA27'!$A$1:$BZ$190,'LA27'!D$1,0)),0))),".")</f>
        <v>2120</v>
      </c>
      <c r="G70" s="59">
        <f>IFERROR(
IF(INDEX!$H$34=1,(VLOOKUP($A70,'LA21'!$A$1:$BZ$190,'LA21'!E$1,0)),
IF(INDEX!$H$34=2,(VLOOKUP($A70,'LA22'!$A$1:$BZ$190,'LA22'!E$1,0)),
IF(INDEX!$H$34=3,(VLOOKUP($A70,'LA27'!$A$1:$BZ$190,'LA27'!E$1,0)),0))),".")</f>
        <v>0.95</v>
      </c>
      <c r="H70" s="59">
        <f>IFERROR(
IF(INDEX!$H$34=1,(VLOOKUP($A70,'LA21'!$A$1:$BZ$190,'LA21'!F$1,0)),
IF(INDEX!$H$34=2,(VLOOKUP($A70,'LA22'!$A$1:$BZ$190,'LA22'!F$1,0)),
IF(INDEX!$H$34=3,(VLOOKUP($A70,'LA27'!$A$1:$BZ$190,'LA27'!F$1,0)),0))),".")</f>
        <v>0.95</v>
      </c>
      <c r="I70" s="59">
        <f>IFERROR(
IF(INDEX!$H$34=1,(VLOOKUP($A70,'LA21'!$A$1:$BZ$190,'LA21'!G$1,0)),
IF(INDEX!$H$34=2,(VLOOKUP($A70,'LA22'!$A$1:$BZ$190,'LA22'!G$1,0)),
IF(INDEX!$H$34=3,(VLOOKUP($A70,'LA27'!$A$1:$BZ$190,'LA27'!G$1,0)),0))),".")</f>
        <v>0.95</v>
      </c>
      <c r="J70" s="59">
        <f>IFERROR(
IF(INDEX!$H$34=1,(VLOOKUP($A70,'LA21'!$A$1:$BZ$190,'LA21'!H$1,0)),
IF(INDEX!$H$34=2,(VLOOKUP($A70,'LA22'!$A$1:$BZ$190,'LA22'!H$1,0)),
IF(INDEX!$H$34=3,(VLOOKUP($A70,'LA27'!$A$1:$BZ$190,'LA27'!H$1,0)),0))),".")</f>
        <v>0.94</v>
      </c>
      <c r="K70" s="59">
        <f>IFERROR(
IF(INDEX!$H$34=1,(VLOOKUP($A70,'LA21'!$A$1:$BZ$190,'LA21'!I$1,0)),
IF(INDEX!$H$34=2,(VLOOKUP($A70,'LA22'!$A$1:$BZ$190,'LA22'!I$1,0)),
IF(INDEX!$H$34=3,(VLOOKUP($A70,'LA27'!$A$1:$BZ$190,'LA27'!I$1,0)),0))),".")</f>
        <v>0.95</v>
      </c>
      <c r="L70" s="59">
        <f>IFERROR(
IF(INDEX!$H$34=1,(VLOOKUP($A70,'LA21'!$A$1:$BZ$190,'LA21'!J$1,0)),
IF(INDEX!$H$34=2,(VLOOKUP($A70,'LA22'!$A$1:$BZ$190,'LA22'!J$1,0)),
IF(INDEX!$H$34=3,(VLOOKUP($A70,'LA27'!$A$1:$BZ$190,'LA27'!J$1,0)),0))),".")</f>
        <v>0.95</v>
      </c>
      <c r="M70" s="59">
        <f>IFERROR(
IF(INDEX!$H$34=1,(VLOOKUP($A70,'LA21'!$A$1:$BZ$190,'LA21'!K$1,0)),
IF(INDEX!$H$34=2,(VLOOKUP($A70,'LA22'!$A$1:$BZ$190,'LA22'!K$1,0)),
IF(INDEX!$H$34=3,(VLOOKUP($A70,'LA27'!$A$1:$BZ$190,'LA27'!K$1,0)),0))),".")</f>
        <v>0.39</v>
      </c>
      <c r="N70" s="59">
        <f>IFERROR(
IF(INDEX!$H$34=1,(VLOOKUP($A70,'LA21'!$A$1:$BZ$190,'LA21'!L$1,0)),
IF(INDEX!$H$34=2,(VLOOKUP($A70,'LA22'!$A$1:$BZ$190,'LA22'!L$1,0)),
IF(INDEX!$H$34=3,(VLOOKUP($A70,'LA27'!$A$1:$BZ$190,'LA27'!L$1,0)),0))),".")</f>
        <v>0.28000000000000003</v>
      </c>
      <c r="O70" s="59">
        <f>IFERROR(
IF(INDEX!$H$34=1,(VLOOKUP($A70,'LA21'!$A$1:$BZ$190,'LA21'!M$1,0)),
IF(INDEX!$H$34=2,(VLOOKUP($A70,'LA22'!$A$1:$BZ$190,'LA22'!M$1,0)),
IF(INDEX!$H$34=3,(VLOOKUP($A70,'LA27'!$A$1:$BZ$190,'LA27'!M$1,0)),0))),".")</f>
        <v>0.33</v>
      </c>
      <c r="P70" s="59" t="str">
        <f>IFERROR(
IF(INDEX!$H$34=1,(VLOOKUP($A70,'LA21'!$A$1:$BZ$190,'LA21'!N$1,0)),
IF(INDEX!$H$34=2,(VLOOKUP($A70,'LA22'!$A$1:$BZ$190,'LA22'!N$1,0)),
IF(INDEX!$H$34=3,(VLOOKUP($A70,'LA27'!$A$1:$BZ$190,'LA27'!N$1,0)),0))),".")</f>
        <v>x</v>
      </c>
      <c r="Q70" s="59">
        <f>IFERROR(
IF(INDEX!$H$34=1,(VLOOKUP($A70,'LA21'!$A$1:$BZ$190,'LA21'!O$1,0)),
IF(INDEX!$H$34=2,(VLOOKUP($A70,'LA22'!$A$1:$BZ$190,'LA22'!O$1,0)),
IF(INDEX!$H$34=3,(VLOOKUP($A70,'LA27'!$A$1:$BZ$190,'LA27'!O$1,0)),0))),".")</f>
        <v>0.01</v>
      </c>
      <c r="R70" s="59">
        <f>IFERROR(
IF(INDEX!$H$34=1,(VLOOKUP($A70,'LA21'!$A$1:$BZ$190,'LA21'!P$1,0)),
IF(INDEX!$H$34=2,(VLOOKUP($A70,'LA22'!$A$1:$BZ$190,'LA22'!P$1,0)),
IF(INDEX!$H$34=3,(VLOOKUP($A70,'LA27'!$A$1:$BZ$190,'LA27'!P$1,0)),0))),".")</f>
        <v>0.01</v>
      </c>
      <c r="S70" s="59">
        <f>IFERROR(
IF(INDEX!$H$34=1,(VLOOKUP($A70,'LA21'!$A$1:$BZ$190,'LA21'!Q$1,0)),
IF(INDEX!$H$34=2,(VLOOKUP($A70,'LA22'!$A$1:$BZ$190,'LA22'!Q$1,0)),
IF(INDEX!$H$34=3,(VLOOKUP($A70,'LA27'!$A$1:$BZ$190,'LA27'!Q$1,0)),0))),".")</f>
        <v>0.01</v>
      </c>
      <c r="T70" s="59">
        <f>IFERROR(
IF(INDEX!$H$34=1,(VLOOKUP($A70,'LA21'!$A$1:$BZ$190,'LA21'!R$1,0)),
IF(INDEX!$H$34=2,(VLOOKUP($A70,'LA22'!$A$1:$BZ$190,'LA22'!R$1,0)),
IF(INDEX!$H$34=3,(VLOOKUP($A70,'LA27'!$A$1:$BZ$190,'LA27'!R$1,0)),0))),".")</f>
        <v>0.01</v>
      </c>
      <c r="U70" s="59">
        <f>IFERROR(
IF(INDEX!$H$34=1,(VLOOKUP($A70,'LA21'!$A$1:$BZ$190,'LA21'!S$1,0)),
IF(INDEX!$H$34=2,(VLOOKUP($A70,'LA22'!$A$1:$BZ$190,'LA22'!S$1,0)),
IF(INDEX!$H$34=3,(VLOOKUP($A70,'LA27'!$A$1:$BZ$190,'LA27'!S$1,0)),0))),".")</f>
        <v>0.01</v>
      </c>
      <c r="V70" s="59">
        <f>IFERROR(
IF(INDEX!$H$34=1,(VLOOKUP($A70,'LA21'!$A$1:$BZ$190,'LA21'!T$1,0)),
IF(INDEX!$H$34=2,(VLOOKUP($A70,'LA22'!$A$1:$BZ$190,'LA22'!T$1,0)),
IF(INDEX!$H$34=3,(VLOOKUP($A70,'LA27'!$A$1:$BZ$190,'LA27'!T$1,0)),0))),".")</f>
        <v>0.43</v>
      </c>
      <c r="W70" s="59">
        <f>IFERROR(
IF(INDEX!$H$34=1,(VLOOKUP($A70,'LA21'!$A$1:$BZ$190,'LA21'!U$1,0)),
IF(INDEX!$H$34=2,(VLOOKUP($A70,'LA22'!$A$1:$BZ$190,'LA22'!U$1,0)),
IF(INDEX!$H$34=3,(VLOOKUP($A70,'LA27'!$A$1:$BZ$190,'LA27'!U$1,0)),0))),".")</f>
        <v>0.5</v>
      </c>
      <c r="X70" s="59">
        <f>IFERROR(
IF(INDEX!$H$34=1,(VLOOKUP($A70,'LA21'!$A$1:$BZ$190,'LA21'!V$1,0)),
IF(INDEX!$H$34=2,(VLOOKUP($A70,'LA22'!$A$1:$BZ$190,'LA22'!V$1,0)),
IF(INDEX!$H$34=3,(VLOOKUP($A70,'LA27'!$A$1:$BZ$190,'LA27'!V$1,0)),0))),".")</f>
        <v>0.47</v>
      </c>
      <c r="Y70" s="59">
        <f>IFERROR(
IF(INDEX!$H$34=1,(VLOOKUP($A70,'LA21'!$A$1:$BZ$190,'LA21'!W$1,0)),
IF(INDEX!$H$34=2,(VLOOKUP($A70,'LA22'!$A$1:$BZ$190,'LA22'!W$1,0)),
IF(INDEX!$H$34=3,(VLOOKUP($A70,'LA27'!$A$1:$BZ$190,'LA27'!W$1,0)),0))),".")</f>
        <v>0.11</v>
      </c>
      <c r="Z70" s="59">
        <f>IFERROR(
IF(INDEX!$H$34=1,(VLOOKUP($A70,'LA21'!$A$1:$BZ$190,'LA21'!X$1,0)),
IF(INDEX!$H$34=2,(VLOOKUP($A70,'LA22'!$A$1:$BZ$190,'LA22'!X$1,0)),
IF(INDEX!$H$34=3,(VLOOKUP($A70,'LA27'!$A$1:$BZ$190,'LA27'!X$1,0)),0))),".")</f>
        <v>0.15</v>
      </c>
      <c r="AA70" s="59">
        <f>IFERROR(
IF(INDEX!$H$34=1,(VLOOKUP($A70,'LA21'!$A$1:$BZ$190,'LA21'!Y$1,0)),
IF(INDEX!$H$34=2,(VLOOKUP($A70,'LA22'!$A$1:$BZ$190,'LA22'!Y$1,0)),
IF(INDEX!$H$34=3,(VLOOKUP($A70,'LA27'!$A$1:$BZ$190,'LA27'!Y$1,0)),0))),".")</f>
        <v>0.13</v>
      </c>
      <c r="AB70" s="59">
        <f>IFERROR(
IF(INDEX!$H$34=1,(VLOOKUP($A70,'LA21'!$A$1:$BZ$190,'LA21'!Z$1,0)),
IF(INDEX!$H$34=2,(VLOOKUP($A70,'LA22'!$A$1:$BZ$190,'LA22'!Z$1,0)),
IF(INDEX!$H$34=3,(VLOOKUP($A70,'LA27'!$A$1:$BZ$190,'LA27'!Z$1,0)),0))),".")</f>
        <v>0</v>
      </c>
      <c r="AC70" s="59">
        <f>IFERROR(
IF(INDEX!$H$34=1,(VLOOKUP($A70,'LA21'!$A$1:$BZ$190,'LA21'!AA$1,0)),
IF(INDEX!$H$34=2,(VLOOKUP($A70,'LA22'!$A$1:$BZ$190,'LA22'!AA$1,0)),
IF(INDEX!$H$34=3,(VLOOKUP($A70,'LA27'!$A$1:$BZ$190,'LA27'!AA$1,0)),0))),".")</f>
        <v>0</v>
      </c>
      <c r="AD70" s="59">
        <f>IFERROR(
IF(INDEX!$H$34=1,(VLOOKUP($A70,'LA21'!$A$1:$BZ$190,'LA21'!AB$1,0)),
IF(INDEX!$H$34=2,(VLOOKUP($A70,'LA22'!$A$1:$BZ$190,'LA22'!AB$1,0)),
IF(INDEX!$H$34=3,(VLOOKUP($A70,'LA27'!$A$1:$BZ$190,'LA27'!AB$1,0)),0))),".")</f>
        <v>0</v>
      </c>
      <c r="AE70" s="59">
        <f>IFERROR(
IF(INDEX!$H$34=1,(VLOOKUP($A70,'LA21'!$A$1:$BZ$190,'LA21'!AC$1,0)),
IF(INDEX!$H$34=2,(VLOOKUP($A70,'LA22'!$A$1:$BZ$190,'LA22'!AC$1,0)),
IF(INDEX!$H$34=3,(VLOOKUP($A70,'LA27'!$A$1:$BZ$190,'LA27'!AC$1,0)),0))),".")</f>
        <v>0</v>
      </c>
      <c r="AF70" s="59">
        <f>IFERROR(
IF(INDEX!$H$34=1,(VLOOKUP($A70,'LA21'!$A$1:$BZ$190,'LA21'!AD$1,0)),
IF(INDEX!$H$34=2,(VLOOKUP($A70,'LA22'!$A$1:$BZ$190,'LA22'!AD$1,0)),
IF(INDEX!$H$34=3,(VLOOKUP($A70,'LA27'!$A$1:$BZ$190,'LA27'!AD$1,0)),0))),".")</f>
        <v>0</v>
      </c>
      <c r="AG70" s="59">
        <f>IFERROR(
IF(INDEX!$H$34=1,(VLOOKUP($A70,'LA21'!$A$1:$BZ$190,'LA21'!AE$1,0)),
IF(INDEX!$H$34=2,(VLOOKUP($A70,'LA22'!$A$1:$BZ$190,'LA22'!AE$1,0)),
IF(INDEX!$H$34=3,(VLOOKUP($A70,'LA27'!$A$1:$BZ$190,'LA27'!AE$1,0)),0))),".")</f>
        <v>0</v>
      </c>
      <c r="AH70" s="59" t="str">
        <f>IFERROR(
IF(INDEX!$H$34=1,(VLOOKUP($A70,'LA21'!$A$1:$BZ$190,'LA21'!AF$1,0)),
IF(INDEX!$H$34=2,(VLOOKUP($A70,'LA22'!$A$1:$BZ$190,'LA22'!AF$1,0)),
IF(INDEX!$H$34=3,(VLOOKUP($A70,'LA27'!$A$1:$BZ$190,'LA27'!AF$1,0)),0))),".")</f>
        <v>x</v>
      </c>
      <c r="AI70" s="59">
        <f>IFERROR(
IF(INDEX!$H$34=1,(VLOOKUP($A70,'LA21'!$A$1:$BZ$190,'LA21'!AG$1,0)),
IF(INDEX!$H$34=2,(VLOOKUP($A70,'LA22'!$A$1:$BZ$190,'LA22'!AG$1,0)),
IF(INDEX!$H$34=3,(VLOOKUP($A70,'LA27'!$A$1:$BZ$190,'LA27'!AG$1,0)),0))),".")</f>
        <v>0</v>
      </c>
      <c r="AJ70" s="59" t="str">
        <f>IFERROR(
IF(INDEX!$H$34=1,(VLOOKUP($A70,'LA21'!$A$1:$BZ$190,'LA21'!AH$1,0)),
IF(INDEX!$H$34=2,(VLOOKUP($A70,'LA22'!$A$1:$BZ$190,'LA22'!AH$1,0)),
IF(INDEX!$H$34=3,(VLOOKUP($A70,'LA27'!$A$1:$BZ$190,'LA27'!AH$1,0)),0))),".")</f>
        <v>x</v>
      </c>
      <c r="AK70" s="59">
        <f>IFERROR(
IF(INDEX!$H$34=1,(VLOOKUP($A70,'LA21'!$A$1:$BZ$190,'LA21'!AI$1,0)),
IF(INDEX!$H$34=2,(VLOOKUP($A70,'LA22'!$A$1:$BZ$190,'LA22'!AI$1,0)),
IF(INDEX!$H$34=3,(VLOOKUP($A70,'LA27'!$A$1:$BZ$190,'LA27'!AI$1,0)),0))),".")</f>
        <v>0.01</v>
      </c>
      <c r="AL70" s="59">
        <f>IFERROR(
IF(INDEX!$H$34=1,(VLOOKUP($A70,'LA21'!$A$1:$BZ$190,'LA21'!AJ$1,0)),
IF(INDEX!$H$34=2,(VLOOKUP($A70,'LA22'!$A$1:$BZ$190,'LA22'!AJ$1,0)),
IF(INDEX!$H$34=3,(VLOOKUP($A70,'LA27'!$A$1:$BZ$190,'LA27'!AJ$1,0)),0))),".")</f>
        <v>0.01</v>
      </c>
      <c r="AM70" s="59">
        <f>IFERROR(
IF(INDEX!$H$34=1,(VLOOKUP($A70,'LA21'!$A$1:$BZ$190,'LA21'!AK$1,0)),
IF(INDEX!$H$34=2,(VLOOKUP($A70,'LA22'!$A$1:$BZ$190,'LA22'!AK$1,0)),
IF(INDEX!$H$34=3,(VLOOKUP($A70,'LA27'!$A$1:$BZ$190,'LA27'!AK$1,0)),0))),".")</f>
        <v>0.01</v>
      </c>
      <c r="AN70" s="59">
        <f>IFERROR(
IF(INDEX!$H$34=1,(VLOOKUP($A70,'LA21'!$A$1:$BZ$190,'LA21'!AL$1,0)),
IF(INDEX!$H$34=2,(VLOOKUP($A70,'LA22'!$A$1:$BZ$190,'LA22'!AL$1,0)),
IF(INDEX!$H$34=3,(VLOOKUP($A70,'LA27'!$A$1:$BZ$190,'LA27'!AL$1,0)),0))),".")</f>
        <v>0</v>
      </c>
      <c r="AO70" s="59">
        <f>IFERROR(
IF(INDEX!$H$34=1,(VLOOKUP($A70,'LA21'!$A$1:$BZ$190,'LA21'!AM$1,0)),
IF(INDEX!$H$34=2,(VLOOKUP($A70,'LA22'!$A$1:$BZ$190,'LA22'!AM$1,0)),
IF(INDEX!$H$34=3,(VLOOKUP($A70,'LA27'!$A$1:$BZ$190,'LA27'!AM$1,0)),0))),".")</f>
        <v>0</v>
      </c>
      <c r="AP70" s="59">
        <f>IFERROR(
IF(INDEX!$H$34=1,(VLOOKUP($A70,'LA21'!$A$1:$BZ$190,'LA21'!AN$1,0)),
IF(INDEX!$H$34=2,(VLOOKUP($A70,'LA22'!$A$1:$BZ$190,'LA22'!AN$1,0)),
IF(INDEX!$H$34=3,(VLOOKUP($A70,'LA27'!$A$1:$BZ$190,'LA27'!AN$1,0)),0))),".")</f>
        <v>0</v>
      </c>
      <c r="AQ70" s="59" t="str">
        <f>IFERROR(
IF(INDEX!$H$34=1,(VLOOKUP($A70,'LA21'!$A$1:$BZ$190,'LA21'!AO$1,0)),
IF(INDEX!$H$34=2,(VLOOKUP($A70,'LA22'!$A$1:$BZ$190,'LA22'!AO$1,0)),
IF(INDEX!$H$34=3,(VLOOKUP($A70,'LA27'!$A$1:$BZ$190,'LA27'!AO$1,0)),0))),".")</f>
        <v>x</v>
      </c>
      <c r="AR70" s="59">
        <f>IFERROR(
IF(INDEX!$H$34=1,(VLOOKUP($A70,'LA21'!$A$1:$BZ$190,'LA21'!AP$1,0)),
IF(INDEX!$H$34=2,(VLOOKUP($A70,'LA22'!$A$1:$BZ$190,'LA22'!AP$1,0)),
IF(INDEX!$H$34=3,(VLOOKUP($A70,'LA27'!$A$1:$BZ$190,'LA27'!AP$1,0)),0))),".")</f>
        <v>0</v>
      </c>
      <c r="AS70" s="59" t="str">
        <f>IFERROR(
IF(INDEX!$H$34=1,(VLOOKUP($A70,'LA21'!$A$1:$BZ$190,'LA21'!AQ$1,0)),
IF(INDEX!$H$34=2,(VLOOKUP($A70,'LA22'!$A$1:$BZ$190,'LA22'!AQ$1,0)),
IF(INDEX!$H$34=3,(VLOOKUP($A70,'LA27'!$A$1:$BZ$190,'LA27'!AQ$1,0)),0))),".")</f>
        <v>x</v>
      </c>
      <c r="AT70" s="59" t="str">
        <f>IFERROR(
IF(INDEX!$H$34=1,(VLOOKUP($A70,'LA21'!$A$1:$BZ$190,'LA21'!AR$1,0)),
IF(INDEX!$H$34=2,(VLOOKUP($A70,'LA22'!$A$1:$BZ$190,'LA22'!AR$1,0)),
IF(INDEX!$H$34=3,(VLOOKUP($A70,'LA27'!$A$1:$BZ$190,'LA27'!AR$1,0)),0))),".")</f>
        <v>x</v>
      </c>
      <c r="AU70" s="59" t="str">
        <f>IFERROR(
IF(INDEX!$H$34=1,(VLOOKUP($A70,'LA21'!$A$1:$BZ$190,'LA21'!AS$1,0)),
IF(INDEX!$H$34=2,(VLOOKUP($A70,'LA22'!$A$1:$BZ$190,'LA22'!AS$1,0)),
IF(INDEX!$H$34=3,(VLOOKUP($A70,'LA27'!$A$1:$BZ$190,'LA27'!AS$1,0)),0))),".")</f>
        <v>x</v>
      </c>
      <c r="AV70" s="59" t="str">
        <f>IFERROR(
IF(INDEX!$H$34=1,(VLOOKUP($A70,'LA21'!$A$1:$BZ$190,'LA21'!AT$1,0)),
IF(INDEX!$H$34=2,(VLOOKUP($A70,'LA22'!$A$1:$BZ$190,'LA22'!AT$1,0)),
IF(INDEX!$H$34=3,(VLOOKUP($A70,'LA27'!$A$1:$BZ$190,'LA27'!AT$1,0)),0))),".")</f>
        <v>-</v>
      </c>
      <c r="AW70" s="59">
        <f>IFERROR(
IF(INDEX!$H$34=1,(VLOOKUP($A70,'LA21'!$A$1:$BZ$190,'LA21'!AU$1,0)),
IF(INDEX!$H$34=2,(VLOOKUP($A70,'LA22'!$A$1:$BZ$190,'LA22'!AU$1,0)),
IF(INDEX!$H$34=3,(VLOOKUP($A70,'LA27'!$A$1:$BZ$190,'LA27'!AU$1,0)),0))),".")</f>
        <v>0</v>
      </c>
      <c r="AX70" s="59" t="str">
        <f>IFERROR(
IF(INDEX!$H$34=1,(VLOOKUP($A70,'LA21'!$A$1:$BZ$190,'LA21'!AV$1,0)),
IF(INDEX!$H$34=2,(VLOOKUP($A70,'LA22'!$A$1:$BZ$190,'LA22'!AV$1,0)),
IF(INDEX!$H$34=3,(VLOOKUP($A70,'LA27'!$A$1:$BZ$190,'LA27'!AV$1,0)),0))),".")</f>
        <v>x</v>
      </c>
      <c r="AY70" s="59" t="str">
        <f>IFERROR(
IF(INDEX!$H$34=1,(VLOOKUP($A70,'LA21'!$A$1:$BZ$190,'LA21'!AW$1,0)),
IF(INDEX!$H$34=2,(VLOOKUP($A70,'LA22'!$A$1:$BZ$190,'LA22'!AW$1,0)),
IF(INDEX!$H$34=3,(VLOOKUP($A70,'LA27'!$A$1:$BZ$190,'LA27'!AW$1,0)),0))),".")</f>
        <v>x</v>
      </c>
      <c r="AZ70" s="59" t="str">
        <f>IFERROR(
IF(INDEX!$H$34=1,(VLOOKUP($A70,'LA21'!$A$1:$BZ$190,'LA21'!AX$1,0)),
IF(INDEX!$H$34=2,(VLOOKUP($A70,'LA22'!$A$1:$BZ$190,'LA22'!AX$1,0)),
IF(INDEX!$H$34=3,(VLOOKUP($A70,'LA27'!$A$1:$BZ$190,'LA27'!AX$1,0)),0))),".")</f>
        <v>x</v>
      </c>
      <c r="BA70" s="59">
        <f>IFERROR(
IF(INDEX!$H$34=1,(VLOOKUP($A70,'LA21'!$A$1:$BZ$190,'LA21'!AY$1,0)),
IF(INDEX!$H$34=2,(VLOOKUP($A70,'LA22'!$A$1:$BZ$190,'LA22'!AY$1,0)),
IF(INDEX!$H$34=3,(VLOOKUP($A70,'LA27'!$A$1:$BZ$190,'LA27'!AY$1,0)),0))),".")</f>
        <v>0</v>
      </c>
      <c r="BB70" s="59" t="str">
        <f>IFERROR(
IF(INDEX!$H$34=1,(VLOOKUP($A70,'LA21'!$A$1:$BZ$190,'LA21'!AZ$1,0)),
IF(INDEX!$H$34=2,(VLOOKUP($A70,'LA22'!$A$1:$BZ$190,'LA22'!AZ$1,0)),
IF(INDEX!$H$34=3,(VLOOKUP($A70,'LA27'!$A$1:$BZ$190,'LA27'!AZ$1,0)),0))),".")</f>
        <v>x</v>
      </c>
      <c r="BC70" s="59">
        <f>IFERROR(
IF(INDEX!$H$34=1,(VLOOKUP($A70,'LA21'!$A$1:$BZ$190,'LA21'!BA$1,0)),
IF(INDEX!$H$34=2,(VLOOKUP($A70,'LA22'!$A$1:$BZ$190,'LA22'!BA$1,0)),
IF(INDEX!$H$34=3,(VLOOKUP($A70,'LA27'!$A$1:$BZ$190,'LA27'!BA$1,0)),0))),".")</f>
        <v>0</v>
      </c>
      <c r="BD70" s="59">
        <f>IFERROR(
IF(INDEX!$H$34=1,(VLOOKUP($A70,'LA21'!$A$1:$BZ$190,'LA21'!BB$1,0)),
IF(INDEX!$H$34=2,(VLOOKUP($A70,'LA22'!$A$1:$BZ$190,'LA22'!BB$1,0)),
IF(INDEX!$H$34=3,(VLOOKUP($A70,'LA27'!$A$1:$BZ$190,'LA27'!BB$1,0)),0))),".")</f>
        <v>0</v>
      </c>
      <c r="BE70" s="59">
        <f>IFERROR(
IF(INDEX!$H$34=1,(VLOOKUP($A70,'LA21'!$A$1:$BZ$190,'LA21'!BC$1,0)),
IF(INDEX!$H$34=2,(VLOOKUP($A70,'LA22'!$A$1:$BZ$190,'LA22'!BC$1,0)),
IF(INDEX!$H$34=3,(VLOOKUP($A70,'LA27'!$A$1:$BZ$190,'LA27'!BC$1,0)),0))),".")</f>
        <v>0</v>
      </c>
      <c r="BF70" s="59" t="str">
        <f>IFERROR(
IF(INDEX!$H$34=1,(VLOOKUP($A70,'LA21'!$A$1:$BZ$190,'LA21'!BD$1,0)),
IF(INDEX!$H$34=2,(VLOOKUP($A70,'LA22'!$A$1:$BZ$190,'LA22'!BD$1,0)),
IF(INDEX!$H$34=3,(VLOOKUP($A70,'LA27'!$A$1:$BZ$190,'LA27'!BD$1,0)),0))),".")</f>
        <v>x</v>
      </c>
      <c r="BG70" s="59" t="str">
        <f>IFERROR(
IF(INDEX!$H$34=1,(VLOOKUP($A70,'LA21'!$A$1:$BZ$190,'LA21'!BE$1,0)),
IF(INDEX!$H$34=2,(VLOOKUP($A70,'LA22'!$A$1:$BZ$190,'LA22'!BE$1,0)),
IF(INDEX!$H$34=3,(VLOOKUP($A70,'LA27'!$A$1:$BZ$190,'LA27'!BE$1,0)),0))),".")</f>
        <v>x</v>
      </c>
      <c r="BH70" s="59" t="str">
        <f>IFERROR(
IF(INDEX!$H$34=1,(VLOOKUP($A70,'LA21'!$A$1:$BZ$190,'LA21'!BF$1,0)),
IF(INDEX!$H$34=2,(VLOOKUP($A70,'LA22'!$A$1:$BZ$190,'LA22'!BF$1,0)),
IF(INDEX!$H$34=3,(VLOOKUP($A70,'LA27'!$A$1:$BZ$190,'LA27'!BF$1,0)),0))),".")</f>
        <v>x</v>
      </c>
      <c r="BI70" s="59">
        <f>IFERROR(
IF(INDEX!$H$34=1,(VLOOKUP($A70,'LA21'!$A$1:$BZ$190,'LA21'!BG$1,0)),
IF(INDEX!$H$34=2,(VLOOKUP($A70,'LA22'!$A$1:$BZ$190,'LA22'!BG$1,0)),
IF(INDEX!$H$34=3,(VLOOKUP($A70,'LA27'!$A$1:$BZ$190,'LA27'!BG$1,0)),0))),".")</f>
        <v>0.03</v>
      </c>
      <c r="BJ70" s="59">
        <f>IFERROR(
IF(INDEX!$H$34=1,(VLOOKUP($A70,'LA21'!$A$1:$BZ$190,'LA21'!BH$1,0)),
IF(INDEX!$H$34=2,(VLOOKUP($A70,'LA22'!$A$1:$BZ$190,'LA22'!BH$1,0)),
IF(INDEX!$H$34=3,(VLOOKUP($A70,'LA27'!$A$1:$BZ$190,'LA27'!BH$1,0)),0))),".")</f>
        <v>0.03</v>
      </c>
      <c r="BK70" s="59">
        <f>IFERROR(
IF(INDEX!$H$34=1,(VLOOKUP($A70,'LA21'!$A$1:$BZ$190,'LA21'!BI$1,0)),
IF(INDEX!$H$34=2,(VLOOKUP($A70,'LA22'!$A$1:$BZ$190,'LA22'!BI$1,0)),
IF(INDEX!$H$34=3,(VLOOKUP($A70,'LA27'!$A$1:$BZ$190,'LA27'!BI$1,0)),0))),".")</f>
        <v>0.03</v>
      </c>
      <c r="BL70" s="59">
        <f>IFERROR(
IF(INDEX!$H$34=1,(VLOOKUP($A70,'LA21'!$A$1:$BZ$190,'LA21'!BJ$1,0)),
IF(INDEX!$H$34=2,(VLOOKUP($A70,'LA22'!$A$1:$BZ$190,'LA22'!BJ$1,0)),
IF(INDEX!$H$34=3,(VLOOKUP($A70,'LA27'!$A$1:$BZ$190,'LA27'!BJ$1,0)),0))),".")</f>
        <v>0.01</v>
      </c>
      <c r="BM70" s="59" t="str">
        <f>IFERROR(
IF(INDEX!$H$34=1,(VLOOKUP($A70,'LA21'!$A$1:$BZ$190,'LA21'!BK$1,0)),
IF(INDEX!$H$34=2,(VLOOKUP($A70,'LA22'!$A$1:$BZ$190,'LA22'!BK$1,0)),
IF(INDEX!$H$34=3,(VLOOKUP($A70,'LA27'!$A$1:$BZ$190,'LA27'!BK$1,0)),0))),".")</f>
        <v>x</v>
      </c>
      <c r="BN70" s="59">
        <f>IFERROR(
IF(INDEX!$H$34=1,(VLOOKUP($A70,'LA21'!$A$1:$BZ$190,'LA21'!BL$1,0)),
IF(INDEX!$H$34=2,(VLOOKUP($A70,'LA22'!$A$1:$BZ$190,'LA22'!BL$1,0)),
IF(INDEX!$H$34=3,(VLOOKUP($A70,'LA27'!$A$1:$BZ$190,'LA27'!BL$1,0)),0))),".")</f>
        <v>0.01</v>
      </c>
      <c r="BO70" s="59">
        <f>IFERROR(
IF(INDEX!$H$34=1,(VLOOKUP($A70,'LA21'!$A$1:$BZ$190,'LA21'!BM$1,0)),
IF(INDEX!$H$34=2,(VLOOKUP($A70,'LA22'!$A$1:$BZ$190,'LA22'!BM$1,0)),
IF(INDEX!$H$34=3,(VLOOKUP($A70,'LA27'!$A$1:$BZ$190,'LA27'!BM$1,0)),0))),".")</f>
        <v>0.01</v>
      </c>
      <c r="BP70" s="59">
        <f>IFERROR(
IF(INDEX!$H$34=1,(VLOOKUP($A70,'LA21'!$A$1:$BZ$190,'LA21'!BN$1,0)),
IF(INDEX!$H$34=2,(VLOOKUP($A70,'LA22'!$A$1:$BZ$190,'LA22'!BN$1,0)),
IF(INDEX!$H$34=3,(VLOOKUP($A70,'LA27'!$A$1:$BZ$190,'LA27'!BN$1,0)),0))),".")</f>
        <v>0.01</v>
      </c>
      <c r="BQ70" s="59">
        <f>IFERROR(
IF(INDEX!$H$34=1,(VLOOKUP($A70,'LA21'!$A$1:$BZ$190,'LA21'!BO$1,0)),
IF(INDEX!$H$34=2,(VLOOKUP($A70,'LA22'!$A$1:$BZ$190,'LA22'!BO$1,0)),
IF(INDEX!$H$34=3,(VLOOKUP($A70,'LA27'!$A$1:$BZ$190,'LA27'!BO$1,0)),0))),".")</f>
        <v>0.01</v>
      </c>
    </row>
    <row r="71" spans="1:69" x14ac:dyDescent="0.2">
      <c r="A71" s="7">
        <v>805</v>
      </c>
      <c r="B71" s="13" t="s">
        <v>181</v>
      </c>
      <c r="C71" s="96" t="s">
        <v>110</v>
      </c>
      <c r="D71" s="152">
        <f>IFERROR(
IF(INDEX!$H$34=1,(VLOOKUP($A71,'LA21'!$A$1:$BZ$190,'LA21'!B$1,0)),
IF(INDEX!$H$34=2,(VLOOKUP($A71,'LA22'!$A$1:$BZ$190,'LA22'!B$1,0)),
IF(INDEX!$H$34=3,(VLOOKUP($A71,'LA27'!$A$1:$BZ$190,'LA27'!B$1,0)),0))),".")</f>
        <v>570</v>
      </c>
      <c r="E71" s="58">
        <f>IFERROR(
IF(INDEX!$H$34=1,(VLOOKUP($A71,'LA21'!$A$1:$BZ$190,'LA21'!C$1,0)),
IF(INDEX!$H$34=2,(VLOOKUP($A71,'LA22'!$A$1:$BZ$190,'LA22'!C$1,0)),
IF(INDEX!$H$34=3,(VLOOKUP($A71,'LA27'!$A$1:$BZ$190,'LA27'!C$1,0)),0))),".")</f>
        <v>580</v>
      </c>
      <c r="F71" s="58">
        <f>IFERROR(
IF(INDEX!$H$34=1,(VLOOKUP($A71,'LA21'!$A$1:$BZ$190,'LA21'!D$1,0)),
IF(INDEX!$H$34=2,(VLOOKUP($A71,'LA22'!$A$1:$BZ$190,'LA22'!D$1,0)),
IF(INDEX!$H$34=3,(VLOOKUP($A71,'LA27'!$A$1:$BZ$190,'LA27'!D$1,0)),0))),".")</f>
        <v>1150</v>
      </c>
      <c r="G71" s="59">
        <f>IFERROR(
IF(INDEX!$H$34=1,(VLOOKUP($A71,'LA21'!$A$1:$BZ$190,'LA21'!E$1,0)),
IF(INDEX!$H$34=2,(VLOOKUP($A71,'LA22'!$A$1:$BZ$190,'LA22'!E$1,0)),
IF(INDEX!$H$34=3,(VLOOKUP($A71,'LA27'!$A$1:$BZ$190,'LA27'!E$1,0)),0))),".")</f>
        <v>0.89</v>
      </c>
      <c r="H71" s="59">
        <f>IFERROR(
IF(INDEX!$H$34=1,(VLOOKUP($A71,'LA21'!$A$1:$BZ$190,'LA21'!F$1,0)),
IF(INDEX!$H$34=2,(VLOOKUP($A71,'LA22'!$A$1:$BZ$190,'LA22'!F$1,0)),
IF(INDEX!$H$34=3,(VLOOKUP($A71,'LA27'!$A$1:$BZ$190,'LA27'!F$1,0)),0))),".")</f>
        <v>0.91</v>
      </c>
      <c r="I71" s="59">
        <f>IFERROR(
IF(INDEX!$H$34=1,(VLOOKUP($A71,'LA21'!$A$1:$BZ$190,'LA21'!G$1,0)),
IF(INDEX!$H$34=2,(VLOOKUP($A71,'LA22'!$A$1:$BZ$190,'LA22'!G$1,0)),
IF(INDEX!$H$34=3,(VLOOKUP($A71,'LA27'!$A$1:$BZ$190,'LA27'!G$1,0)),0))),".")</f>
        <v>0.9</v>
      </c>
      <c r="J71" s="59">
        <f>IFERROR(
IF(INDEX!$H$34=1,(VLOOKUP($A71,'LA21'!$A$1:$BZ$190,'LA21'!H$1,0)),
IF(INDEX!$H$34=2,(VLOOKUP($A71,'LA22'!$A$1:$BZ$190,'LA22'!H$1,0)),
IF(INDEX!$H$34=3,(VLOOKUP($A71,'LA27'!$A$1:$BZ$190,'LA27'!H$1,0)),0))),".")</f>
        <v>0.88</v>
      </c>
      <c r="K71" s="59">
        <f>IFERROR(
IF(INDEX!$H$34=1,(VLOOKUP($A71,'LA21'!$A$1:$BZ$190,'LA21'!I$1,0)),
IF(INDEX!$H$34=2,(VLOOKUP($A71,'LA22'!$A$1:$BZ$190,'LA22'!I$1,0)),
IF(INDEX!$H$34=3,(VLOOKUP($A71,'LA27'!$A$1:$BZ$190,'LA27'!I$1,0)),0))),".")</f>
        <v>0.9</v>
      </c>
      <c r="L71" s="59">
        <f>IFERROR(
IF(INDEX!$H$34=1,(VLOOKUP($A71,'LA21'!$A$1:$BZ$190,'LA21'!J$1,0)),
IF(INDEX!$H$34=2,(VLOOKUP($A71,'LA22'!$A$1:$BZ$190,'LA22'!J$1,0)),
IF(INDEX!$H$34=3,(VLOOKUP($A71,'LA27'!$A$1:$BZ$190,'LA27'!J$1,0)),0))),".")</f>
        <v>0.89</v>
      </c>
      <c r="M71" s="59">
        <f>IFERROR(
IF(INDEX!$H$34=1,(VLOOKUP($A71,'LA21'!$A$1:$BZ$190,'LA21'!K$1,0)),
IF(INDEX!$H$34=2,(VLOOKUP($A71,'LA22'!$A$1:$BZ$190,'LA22'!K$1,0)),
IF(INDEX!$H$34=3,(VLOOKUP($A71,'LA27'!$A$1:$BZ$190,'LA27'!K$1,0)),0))),".")</f>
        <v>0.52</v>
      </c>
      <c r="N71" s="59">
        <f>IFERROR(
IF(INDEX!$H$34=1,(VLOOKUP($A71,'LA21'!$A$1:$BZ$190,'LA21'!L$1,0)),
IF(INDEX!$H$34=2,(VLOOKUP($A71,'LA22'!$A$1:$BZ$190,'LA22'!L$1,0)),
IF(INDEX!$H$34=3,(VLOOKUP($A71,'LA27'!$A$1:$BZ$190,'LA27'!L$1,0)),0))),".")</f>
        <v>0.37</v>
      </c>
      <c r="O71" s="59">
        <f>IFERROR(
IF(INDEX!$H$34=1,(VLOOKUP($A71,'LA21'!$A$1:$BZ$190,'LA21'!M$1,0)),
IF(INDEX!$H$34=2,(VLOOKUP($A71,'LA22'!$A$1:$BZ$190,'LA22'!M$1,0)),
IF(INDEX!$H$34=3,(VLOOKUP($A71,'LA27'!$A$1:$BZ$190,'LA27'!M$1,0)),0))),".")</f>
        <v>0.44</v>
      </c>
      <c r="P71" s="59" t="str">
        <f>IFERROR(
IF(INDEX!$H$34=1,(VLOOKUP($A71,'LA21'!$A$1:$BZ$190,'LA21'!N$1,0)),
IF(INDEX!$H$34=2,(VLOOKUP($A71,'LA22'!$A$1:$BZ$190,'LA22'!N$1,0)),
IF(INDEX!$H$34=3,(VLOOKUP($A71,'LA27'!$A$1:$BZ$190,'LA27'!N$1,0)),0))),".")</f>
        <v>x</v>
      </c>
      <c r="Q71" s="59">
        <f>IFERROR(
IF(INDEX!$H$34=1,(VLOOKUP($A71,'LA21'!$A$1:$BZ$190,'LA21'!O$1,0)),
IF(INDEX!$H$34=2,(VLOOKUP($A71,'LA22'!$A$1:$BZ$190,'LA22'!O$1,0)),
IF(INDEX!$H$34=3,(VLOOKUP($A71,'LA27'!$A$1:$BZ$190,'LA27'!O$1,0)),0))),".")</f>
        <v>0</v>
      </c>
      <c r="R71" s="59" t="str">
        <f>IFERROR(
IF(INDEX!$H$34=1,(VLOOKUP($A71,'LA21'!$A$1:$BZ$190,'LA21'!P$1,0)),
IF(INDEX!$H$34=2,(VLOOKUP($A71,'LA22'!$A$1:$BZ$190,'LA22'!P$1,0)),
IF(INDEX!$H$34=3,(VLOOKUP($A71,'LA27'!$A$1:$BZ$190,'LA27'!P$1,0)),0))),".")</f>
        <v>x</v>
      </c>
      <c r="S71" s="59">
        <f>IFERROR(
IF(INDEX!$H$34=1,(VLOOKUP($A71,'LA21'!$A$1:$BZ$190,'LA21'!Q$1,0)),
IF(INDEX!$H$34=2,(VLOOKUP($A71,'LA22'!$A$1:$BZ$190,'LA22'!Q$1,0)),
IF(INDEX!$H$34=3,(VLOOKUP($A71,'LA27'!$A$1:$BZ$190,'LA27'!Q$1,0)),0))),".")</f>
        <v>0.06</v>
      </c>
      <c r="T71" s="59">
        <f>IFERROR(
IF(INDEX!$H$34=1,(VLOOKUP($A71,'LA21'!$A$1:$BZ$190,'LA21'!R$1,0)),
IF(INDEX!$H$34=2,(VLOOKUP($A71,'LA22'!$A$1:$BZ$190,'LA22'!R$1,0)),
IF(INDEX!$H$34=3,(VLOOKUP($A71,'LA27'!$A$1:$BZ$190,'LA27'!R$1,0)),0))),".")</f>
        <v>0.02</v>
      </c>
      <c r="U71" s="59">
        <f>IFERROR(
IF(INDEX!$H$34=1,(VLOOKUP($A71,'LA21'!$A$1:$BZ$190,'LA21'!S$1,0)),
IF(INDEX!$H$34=2,(VLOOKUP($A71,'LA22'!$A$1:$BZ$190,'LA22'!S$1,0)),
IF(INDEX!$H$34=3,(VLOOKUP($A71,'LA27'!$A$1:$BZ$190,'LA27'!S$1,0)),0))),".")</f>
        <v>0.04</v>
      </c>
      <c r="V71" s="59">
        <f>IFERROR(
IF(INDEX!$H$34=1,(VLOOKUP($A71,'LA21'!$A$1:$BZ$190,'LA21'!T$1,0)),
IF(INDEX!$H$34=2,(VLOOKUP($A71,'LA22'!$A$1:$BZ$190,'LA22'!T$1,0)),
IF(INDEX!$H$34=3,(VLOOKUP($A71,'LA27'!$A$1:$BZ$190,'LA27'!T$1,0)),0))),".")</f>
        <v>0.1</v>
      </c>
      <c r="W71" s="59">
        <f>IFERROR(
IF(INDEX!$H$34=1,(VLOOKUP($A71,'LA21'!$A$1:$BZ$190,'LA21'!U$1,0)),
IF(INDEX!$H$34=2,(VLOOKUP($A71,'LA22'!$A$1:$BZ$190,'LA22'!U$1,0)),
IF(INDEX!$H$34=3,(VLOOKUP($A71,'LA27'!$A$1:$BZ$190,'LA27'!U$1,0)),0))),".")</f>
        <v>0.18</v>
      </c>
      <c r="X71" s="59">
        <f>IFERROR(
IF(INDEX!$H$34=1,(VLOOKUP($A71,'LA21'!$A$1:$BZ$190,'LA21'!V$1,0)),
IF(INDEX!$H$34=2,(VLOOKUP($A71,'LA22'!$A$1:$BZ$190,'LA22'!V$1,0)),
IF(INDEX!$H$34=3,(VLOOKUP($A71,'LA27'!$A$1:$BZ$190,'LA27'!V$1,0)),0))),".")</f>
        <v>0.14000000000000001</v>
      </c>
      <c r="Y71" s="59">
        <f>IFERROR(
IF(INDEX!$H$34=1,(VLOOKUP($A71,'LA21'!$A$1:$BZ$190,'LA21'!W$1,0)),
IF(INDEX!$H$34=2,(VLOOKUP($A71,'LA22'!$A$1:$BZ$190,'LA22'!W$1,0)),
IF(INDEX!$H$34=3,(VLOOKUP($A71,'LA27'!$A$1:$BZ$190,'LA27'!W$1,0)),0))),".")</f>
        <v>0.2</v>
      </c>
      <c r="Z71" s="59">
        <f>IFERROR(
IF(INDEX!$H$34=1,(VLOOKUP($A71,'LA21'!$A$1:$BZ$190,'LA21'!X$1,0)),
IF(INDEX!$H$34=2,(VLOOKUP($A71,'LA22'!$A$1:$BZ$190,'LA22'!X$1,0)),
IF(INDEX!$H$34=3,(VLOOKUP($A71,'LA27'!$A$1:$BZ$190,'LA27'!X$1,0)),0))),".")</f>
        <v>0.34</v>
      </c>
      <c r="AA71" s="59">
        <f>IFERROR(
IF(INDEX!$H$34=1,(VLOOKUP($A71,'LA21'!$A$1:$BZ$190,'LA21'!Y$1,0)),
IF(INDEX!$H$34=2,(VLOOKUP($A71,'LA22'!$A$1:$BZ$190,'LA22'!Y$1,0)),
IF(INDEX!$H$34=3,(VLOOKUP($A71,'LA27'!$A$1:$BZ$190,'LA27'!Y$1,0)),0))),".")</f>
        <v>0.27</v>
      </c>
      <c r="AB71" s="59">
        <f>IFERROR(
IF(INDEX!$H$34=1,(VLOOKUP($A71,'LA21'!$A$1:$BZ$190,'LA21'!Z$1,0)),
IF(INDEX!$H$34=2,(VLOOKUP($A71,'LA22'!$A$1:$BZ$190,'LA22'!Z$1,0)),
IF(INDEX!$H$34=3,(VLOOKUP($A71,'LA27'!$A$1:$BZ$190,'LA27'!Z$1,0)),0))),".")</f>
        <v>0</v>
      </c>
      <c r="AC71" s="59">
        <f>IFERROR(
IF(INDEX!$H$34=1,(VLOOKUP($A71,'LA21'!$A$1:$BZ$190,'LA21'!AA$1,0)),
IF(INDEX!$H$34=2,(VLOOKUP($A71,'LA22'!$A$1:$BZ$190,'LA22'!AA$1,0)),
IF(INDEX!$H$34=3,(VLOOKUP($A71,'LA27'!$A$1:$BZ$190,'LA27'!AA$1,0)),0))),".")</f>
        <v>0</v>
      </c>
      <c r="AD71" s="59">
        <f>IFERROR(
IF(INDEX!$H$34=1,(VLOOKUP($A71,'LA21'!$A$1:$BZ$190,'LA21'!AB$1,0)),
IF(INDEX!$H$34=2,(VLOOKUP($A71,'LA22'!$A$1:$BZ$190,'LA22'!AB$1,0)),
IF(INDEX!$H$34=3,(VLOOKUP($A71,'LA27'!$A$1:$BZ$190,'LA27'!AB$1,0)),0))),".")</f>
        <v>0</v>
      </c>
      <c r="AE71" s="59">
        <f>IFERROR(
IF(INDEX!$H$34=1,(VLOOKUP($A71,'LA21'!$A$1:$BZ$190,'LA21'!AC$1,0)),
IF(INDEX!$H$34=2,(VLOOKUP($A71,'LA22'!$A$1:$BZ$190,'LA22'!AC$1,0)),
IF(INDEX!$H$34=3,(VLOOKUP($A71,'LA27'!$A$1:$BZ$190,'LA27'!AC$1,0)),0))),".")</f>
        <v>0</v>
      </c>
      <c r="AF71" s="59">
        <f>IFERROR(
IF(INDEX!$H$34=1,(VLOOKUP($A71,'LA21'!$A$1:$BZ$190,'LA21'!AD$1,0)),
IF(INDEX!$H$34=2,(VLOOKUP($A71,'LA22'!$A$1:$BZ$190,'LA22'!AD$1,0)),
IF(INDEX!$H$34=3,(VLOOKUP($A71,'LA27'!$A$1:$BZ$190,'LA27'!AD$1,0)),0))),".")</f>
        <v>0</v>
      </c>
      <c r="AG71" s="59">
        <f>IFERROR(
IF(INDEX!$H$34=1,(VLOOKUP($A71,'LA21'!$A$1:$BZ$190,'LA21'!AE$1,0)),
IF(INDEX!$H$34=2,(VLOOKUP($A71,'LA22'!$A$1:$BZ$190,'LA22'!AE$1,0)),
IF(INDEX!$H$34=3,(VLOOKUP($A71,'LA27'!$A$1:$BZ$190,'LA27'!AE$1,0)),0))),".")</f>
        <v>0</v>
      </c>
      <c r="AH71" s="59" t="str">
        <f>IFERROR(
IF(INDEX!$H$34=1,(VLOOKUP($A71,'LA21'!$A$1:$BZ$190,'LA21'!AF$1,0)),
IF(INDEX!$H$34=2,(VLOOKUP($A71,'LA22'!$A$1:$BZ$190,'LA22'!AF$1,0)),
IF(INDEX!$H$34=3,(VLOOKUP($A71,'LA27'!$A$1:$BZ$190,'LA27'!AF$1,0)),0))),".")</f>
        <v>x</v>
      </c>
      <c r="AI71" s="59" t="str">
        <f>IFERROR(
IF(INDEX!$H$34=1,(VLOOKUP($A71,'LA21'!$A$1:$BZ$190,'LA21'!AG$1,0)),
IF(INDEX!$H$34=2,(VLOOKUP($A71,'LA22'!$A$1:$BZ$190,'LA22'!AG$1,0)),
IF(INDEX!$H$34=3,(VLOOKUP($A71,'LA27'!$A$1:$BZ$190,'LA27'!AG$1,0)),0))),".")</f>
        <v>x</v>
      </c>
      <c r="AJ71" s="59" t="str">
        <f>IFERROR(
IF(INDEX!$H$34=1,(VLOOKUP($A71,'LA21'!$A$1:$BZ$190,'LA21'!AH$1,0)),
IF(INDEX!$H$34=2,(VLOOKUP($A71,'LA22'!$A$1:$BZ$190,'LA22'!AH$1,0)),
IF(INDEX!$H$34=3,(VLOOKUP($A71,'LA27'!$A$1:$BZ$190,'LA27'!AH$1,0)),0))),".")</f>
        <v>x</v>
      </c>
      <c r="AK71" s="59">
        <f>IFERROR(
IF(INDEX!$H$34=1,(VLOOKUP($A71,'LA21'!$A$1:$BZ$190,'LA21'!AI$1,0)),
IF(INDEX!$H$34=2,(VLOOKUP($A71,'LA22'!$A$1:$BZ$190,'LA22'!AI$1,0)),
IF(INDEX!$H$34=3,(VLOOKUP($A71,'LA27'!$A$1:$BZ$190,'LA27'!AI$1,0)),0))),".")</f>
        <v>0.1</v>
      </c>
      <c r="AL71" s="59">
        <f>IFERROR(
IF(INDEX!$H$34=1,(VLOOKUP($A71,'LA21'!$A$1:$BZ$190,'LA21'!AJ$1,0)),
IF(INDEX!$H$34=2,(VLOOKUP($A71,'LA22'!$A$1:$BZ$190,'LA22'!AJ$1,0)),
IF(INDEX!$H$34=3,(VLOOKUP($A71,'LA27'!$A$1:$BZ$190,'LA27'!AJ$1,0)),0))),".")</f>
        <v>0.06</v>
      </c>
      <c r="AM71" s="59">
        <f>IFERROR(
IF(INDEX!$H$34=1,(VLOOKUP($A71,'LA21'!$A$1:$BZ$190,'LA21'!AK$1,0)),
IF(INDEX!$H$34=2,(VLOOKUP($A71,'LA22'!$A$1:$BZ$190,'LA22'!AK$1,0)),
IF(INDEX!$H$34=3,(VLOOKUP($A71,'LA27'!$A$1:$BZ$190,'LA27'!AK$1,0)),0))),".")</f>
        <v>0.08</v>
      </c>
      <c r="AN71" s="59">
        <f>IFERROR(
IF(INDEX!$H$34=1,(VLOOKUP($A71,'LA21'!$A$1:$BZ$190,'LA21'!AL$1,0)),
IF(INDEX!$H$34=2,(VLOOKUP($A71,'LA22'!$A$1:$BZ$190,'LA22'!AL$1,0)),
IF(INDEX!$H$34=3,(VLOOKUP($A71,'LA27'!$A$1:$BZ$190,'LA27'!AL$1,0)),0))),".")</f>
        <v>0</v>
      </c>
      <c r="AO71" s="59">
        <f>IFERROR(
IF(INDEX!$H$34=1,(VLOOKUP($A71,'LA21'!$A$1:$BZ$190,'LA21'!AM$1,0)),
IF(INDEX!$H$34=2,(VLOOKUP($A71,'LA22'!$A$1:$BZ$190,'LA22'!AM$1,0)),
IF(INDEX!$H$34=3,(VLOOKUP($A71,'LA27'!$A$1:$BZ$190,'LA27'!AM$1,0)),0))),".")</f>
        <v>0</v>
      </c>
      <c r="AP71" s="59">
        <f>IFERROR(
IF(INDEX!$H$34=1,(VLOOKUP($A71,'LA21'!$A$1:$BZ$190,'LA21'!AN$1,0)),
IF(INDEX!$H$34=2,(VLOOKUP($A71,'LA22'!$A$1:$BZ$190,'LA22'!AN$1,0)),
IF(INDEX!$H$34=3,(VLOOKUP($A71,'LA27'!$A$1:$BZ$190,'LA27'!AN$1,0)),0))),".")</f>
        <v>0</v>
      </c>
      <c r="AQ71" s="59" t="str">
        <f>IFERROR(
IF(INDEX!$H$34=1,(VLOOKUP($A71,'LA21'!$A$1:$BZ$190,'LA21'!AO$1,0)),
IF(INDEX!$H$34=2,(VLOOKUP($A71,'LA22'!$A$1:$BZ$190,'LA22'!AO$1,0)),
IF(INDEX!$H$34=3,(VLOOKUP($A71,'LA27'!$A$1:$BZ$190,'LA27'!AO$1,0)),0))),".")</f>
        <v>x</v>
      </c>
      <c r="AR71" s="59" t="str">
        <f>IFERROR(
IF(INDEX!$H$34=1,(VLOOKUP($A71,'LA21'!$A$1:$BZ$190,'LA21'!AP$1,0)),
IF(INDEX!$H$34=2,(VLOOKUP($A71,'LA22'!$A$1:$BZ$190,'LA22'!AP$1,0)),
IF(INDEX!$H$34=3,(VLOOKUP($A71,'LA27'!$A$1:$BZ$190,'LA27'!AP$1,0)),0))),".")</f>
        <v>x</v>
      </c>
      <c r="AS71" s="59" t="str">
        <f>IFERROR(
IF(INDEX!$H$34=1,(VLOOKUP($A71,'LA21'!$A$1:$BZ$190,'LA21'!AQ$1,0)),
IF(INDEX!$H$34=2,(VLOOKUP($A71,'LA22'!$A$1:$BZ$190,'LA22'!AQ$1,0)),
IF(INDEX!$H$34=3,(VLOOKUP($A71,'LA27'!$A$1:$BZ$190,'LA27'!AQ$1,0)),0))),".")</f>
        <v>x</v>
      </c>
      <c r="AT71" s="59" t="str">
        <f>IFERROR(
IF(INDEX!$H$34=1,(VLOOKUP($A71,'LA21'!$A$1:$BZ$190,'LA21'!AR$1,0)),
IF(INDEX!$H$34=2,(VLOOKUP($A71,'LA22'!$A$1:$BZ$190,'LA22'!AR$1,0)),
IF(INDEX!$H$34=3,(VLOOKUP($A71,'LA27'!$A$1:$BZ$190,'LA27'!AR$1,0)),0))),".")</f>
        <v>x</v>
      </c>
      <c r="AU71" s="59" t="str">
        <f>IFERROR(
IF(INDEX!$H$34=1,(VLOOKUP($A71,'LA21'!$A$1:$BZ$190,'LA21'!AS$1,0)),
IF(INDEX!$H$34=2,(VLOOKUP($A71,'LA22'!$A$1:$BZ$190,'LA22'!AS$1,0)),
IF(INDEX!$H$34=3,(VLOOKUP($A71,'LA27'!$A$1:$BZ$190,'LA27'!AS$1,0)),0))),".")</f>
        <v>x</v>
      </c>
      <c r="AV71" s="59" t="str">
        <f>IFERROR(
IF(INDEX!$H$34=1,(VLOOKUP($A71,'LA21'!$A$1:$BZ$190,'LA21'!AT$1,0)),
IF(INDEX!$H$34=2,(VLOOKUP($A71,'LA22'!$A$1:$BZ$190,'LA22'!AT$1,0)),
IF(INDEX!$H$34=3,(VLOOKUP($A71,'LA27'!$A$1:$BZ$190,'LA27'!AT$1,0)),0))),".")</f>
        <v>x</v>
      </c>
      <c r="AW71" s="59" t="str">
        <f>IFERROR(
IF(INDEX!$H$34=1,(VLOOKUP($A71,'LA21'!$A$1:$BZ$190,'LA21'!AU$1,0)),
IF(INDEX!$H$34=2,(VLOOKUP($A71,'LA22'!$A$1:$BZ$190,'LA22'!AU$1,0)),
IF(INDEX!$H$34=3,(VLOOKUP($A71,'LA27'!$A$1:$BZ$190,'LA27'!AU$1,0)),0))),".")</f>
        <v>x</v>
      </c>
      <c r="AX71" s="59" t="str">
        <f>IFERROR(
IF(INDEX!$H$34=1,(VLOOKUP($A71,'LA21'!$A$1:$BZ$190,'LA21'!AV$1,0)),
IF(INDEX!$H$34=2,(VLOOKUP($A71,'LA22'!$A$1:$BZ$190,'LA22'!AV$1,0)),
IF(INDEX!$H$34=3,(VLOOKUP($A71,'LA27'!$A$1:$BZ$190,'LA27'!AV$1,0)),0))),".")</f>
        <v>x</v>
      </c>
      <c r="AY71" s="59" t="str">
        <f>IFERROR(
IF(INDEX!$H$34=1,(VLOOKUP($A71,'LA21'!$A$1:$BZ$190,'LA21'!AW$1,0)),
IF(INDEX!$H$34=2,(VLOOKUP($A71,'LA22'!$A$1:$BZ$190,'LA22'!AW$1,0)),
IF(INDEX!$H$34=3,(VLOOKUP($A71,'LA27'!$A$1:$BZ$190,'LA27'!AW$1,0)),0))),".")</f>
        <v>x</v>
      </c>
      <c r="AZ71" s="59" t="str">
        <f>IFERROR(
IF(INDEX!$H$34=1,(VLOOKUP($A71,'LA21'!$A$1:$BZ$190,'LA21'!AX$1,0)),
IF(INDEX!$H$34=2,(VLOOKUP($A71,'LA22'!$A$1:$BZ$190,'LA22'!AX$1,0)),
IF(INDEX!$H$34=3,(VLOOKUP($A71,'LA27'!$A$1:$BZ$190,'LA27'!AX$1,0)),0))),".")</f>
        <v>x</v>
      </c>
      <c r="BA71" s="59">
        <f>IFERROR(
IF(INDEX!$H$34=1,(VLOOKUP($A71,'LA21'!$A$1:$BZ$190,'LA21'!AY$1,0)),
IF(INDEX!$H$34=2,(VLOOKUP($A71,'LA22'!$A$1:$BZ$190,'LA22'!AY$1,0)),
IF(INDEX!$H$34=3,(VLOOKUP($A71,'LA27'!$A$1:$BZ$190,'LA27'!AY$1,0)),0))),".")</f>
        <v>0</v>
      </c>
      <c r="BB71" s="59" t="str">
        <f>IFERROR(
IF(INDEX!$H$34=1,(VLOOKUP($A71,'LA21'!$A$1:$BZ$190,'LA21'!AZ$1,0)),
IF(INDEX!$H$34=2,(VLOOKUP($A71,'LA22'!$A$1:$BZ$190,'LA22'!AZ$1,0)),
IF(INDEX!$H$34=3,(VLOOKUP($A71,'LA27'!$A$1:$BZ$190,'LA27'!AZ$1,0)),0))),".")</f>
        <v>x</v>
      </c>
      <c r="BC71" s="59">
        <f>IFERROR(
IF(INDEX!$H$34=1,(VLOOKUP($A71,'LA21'!$A$1:$BZ$190,'LA21'!BA$1,0)),
IF(INDEX!$H$34=2,(VLOOKUP($A71,'LA22'!$A$1:$BZ$190,'LA22'!BA$1,0)),
IF(INDEX!$H$34=3,(VLOOKUP($A71,'LA27'!$A$1:$BZ$190,'LA27'!BA$1,0)),0))),".")</f>
        <v>0</v>
      </c>
      <c r="BD71" s="59" t="str">
        <f>IFERROR(
IF(INDEX!$H$34=1,(VLOOKUP($A71,'LA21'!$A$1:$BZ$190,'LA21'!BB$1,0)),
IF(INDEX!$H$34=2,(VLOOKUP($A71,'LA22'!$A$1:$BZ$190,'LA22'!BB$1,0)),
IF(INDEX!$H$34=3,(VLOOKUP($A71,'LA27'!$A$1:$BZ$190,'LA27'!BB$1,0)),0))),".")</f>
        <v>x</v>
      </c>
      <c r="BE71" s="59" t="str">
        <f>IFERROR(
IF(INDEX!$H$34=1,(VLOOKUP($A71,'LA21'!$A$1:$BZ$190,'LA21'!BC$1,0)),
IF(INDEX!$H$34=2,(VLOOKUP($A71,'LA22'!$A$1:$BZ$190,'LA22'!BC$1,0)),
IF(INDEX!$H$34=3,(VLOOKUP($A71,'LA27'!$A$1:$BZ$190,'LA27'!BC$1,0)),0))),".")</f>
        <v>x</v>
      </c>
      <c r="BF71" s="59" t="str">
        <f>IFERROR(
IF(INDEX!$H$34=1,(VLOOKUP($A71,'LA21'!$A$1:$BZ$190,'LA21'!BD$1,0)),
IF(INDEX!$H$34=2,(VLOOKUP($A71,'LA22'!$A$1:$BZ$190,'LA22'!BD$1,0)),
IF(INDEX!$H$34=3,(VLOOKUP($A71,'LA27'!$A$1:$BZ$190,'LA27'!BD$1,0)),0))),".")</f>
        <v>x</v>
      </c>
      <c r="BG71" s="59" t="str">
        <f>IFERROR(
IF(INDEX!$H$34=1,(VLOOKUP($A71,'LA21'!$A$1:$BZ$190,'LA21'!BE$1,0)),
IF(INDEX!$H$34=2,(VLOOKUP($A71,'LA22'!$A$1:$BZ$190,'LA22'!BE$1,0)),
IF(INDEX!$H$34=3,(VLOOKUP($A71,'LA27'!$A$1:$BZ$190,'LA27'!BE$1,0)),0))),".")</f>
        <v>x</v>
      </c>
      <c r="BH71" s="59">
        <f>IFERROR(
IF(INDEX!$H$34=1,(VLOOKUP($A71,'LA21'!$A$1:$BZ$190,'LA21'!BF$1,0)),
IF(INDEX!$H$34=2,(VLOOKUP($A71,'LA22'!$A$1:$BZ$190,'LA22'!BF$1,0)),
IF(INDEX!$H$34=3,(VLOOKUP($A71,'LA27'!$A$1:$BZ$190,'LA27'!BF$1,0)),0))),".")</f>
        <v>0.01</v>
      </c>
      <c r="BI71" s="59">
        <f>IFERROR(
IF(INDEX!$H$34=1,(VLOOKUP($A71,'LA21'!$A$1:$BZ$190,'LA21'!BG$1,0)),
IF(INDEX!$H$34=2,(VLOOKUP($A71,'LA22'!$A$1:$BZ$190,'LA22'!BG$1,0)),
IF(INDEX!$H$34=3,(VLOOKUP($A71,'LA27'!$A$1:$BZ$190,'LA27'!BG$1,0)),0))),".")</f>
        <v>0.08</v>
      </c>
      <c r="BJ71" s="59">
        <f>IFERROR(
IF(INDEX!$H$34=1,(VLOOKUP($A71,'LA21'!$A$1:$BZ$190,'LA21'!BH$1,0)),
IF(INDEX!$H$34=2,(VLOOKUP($A71,'LA22'!$A$1:$BZ$190,'LA22'!BH$1,0)),
IF(INDEX!$H$34=3,(VLOOKUP($A71,'LA27'!$A$1:$BZ$190,'LA27'!BH$1,0)),0))),".")</f>
        <v>7.0000000000000007E-2</v>
      </c>
      <c r="BK71" s="59">
        <f>IFERROR(
IF(INDEX!$H$34=1,(VLOOKUP($A71,'LA21'!$A$1:$BZ$190,'LA21'!BI$1,0)),
IF(INDEX!$H$34=2,(VLOOKUP($A71,'LA22'!$A$1:$BZ$190,'LA22'!BI$1,0)),
IF(INDEX!$H$34=3,(VLOOKUP($A71,'LA27'!$A$1:$BZ$190,'LA27'!BI$1,0)),0))),".")</f>
        <v>7.0000000000000007E-2</v>
      </c>
      <c r="BL71" s="59">
        <f>IFERROR(
IF(INDEX!$H$34=1,(VLOOKUP($A71,'LA21'!$A$1:$BZ$190,'LA21'!BJ$1,0)),
IF(INDEX!$H$34=2,(VLOOKUP($A71,'LA22'!$A$1:$BZ$190,'LA22'!BJ$1,0)),
IF(INDEX!$H$34=3,(VLOOKUP($A71,'LA27'!$A$1:$BZ$190,'LA27'!BJ$1,0)),0))),".")</f>
        <v>0.02</v>
      </c>
      <c r="BM71" s="59">
        <f>IFERROR(
IF(INDEX!$H$34=1,(VLOOKUP($A71,'LA21'!$A$1:$BZ$190,'LA21'!BK$1,0)),
IF(INDEX!$H$34=2,(VLOOKUP($A71,'LA22'!$A$1:$BZ$190,'LA22'!BK$1,0)),
IF(INDEX!$H$34=3,(VLOOKUP($A71,'LA27'!$A$1:$BZ$190,'LA27'!BK$1,0)),0))),".")</f>
        <v>0.01</v>
      </c>
      <c r="BN71" s="59">
        <f>IFERROR(
IF(INDEX!$H$34=1,(VLOOKUP($A71,'LA21'!$A$1:$BZ$190,'LA21'!BL$1,0)),
IF(INDEX!$H$34=2,(VLOOKUP($A71,'LA22'!$A$1:$BZ$190,'LA22'!BL$1,0)),
IF(INDEX!$H$34=3,(VLOOKUP($A71,'LA27'!$A$1:$BZ$190,'LA27'!BL$1,0)),0))),".")</f>
        <v>0.02</v>
      </c>
      <c r="BO71" s="59">
        <f>IFERROR(
IF(INDEX!$H$34=1,(VLOOKUP($A71,'LA21'!$A$1:$BZ$190,'LA21'!BM$1,0)),
IF(INDEX!$H$34=2,(VLOOKUP($A71,'LA22'!$A$1:$BZ$190,'LA22'!BM$1,0)),
IF(INDEX!$H$34=3,(VLOOKUP($A71,'LA27'!$A$1:$BZ$190,'LA27'!BM$1,0)),0))),".")</f>
        <v>0.01</v>
      </c>
      <c r="BP71" s="59" t="str">
        <f>IFERROR(
IF(INDEX!$H$34=1,(VLOOKUP($A71,'LA21'!$A$1:$BZ$190,'LA21'!BN$1,0)),
IF(INDEX!$H$34=2,(VLOOKUP($A71,'LA22'!$A$1:$BZ$190,'LA22'!BN$1,0)),
IF(INDEX!$H$34=3,(VLOOKUP($A71,'LA27'!$A$1:$BZ$190,'LA27'!BN$1,0)),0))),".")</f>
        <v>x</v>
      </c>
      <c r="BQ71" s="59">
        <f>IFERROR(
IF(INDEX!$H$34=1,(VLOOKUP($A71,'LA21'!$A$1:$BZ$190,'LA21'!BO$1,0)),
IF(INDEX!$H$34=2,(VLOOKUP($A71,'LA22'!$A$1:$BZ$190,'LA22'!BO$1,0)),
IF(INDEX!$H$34=3,(VLOOKUP($A71,'LA27'!$A$1:$BZ$190,'LA27'!BO$1,0)),0))),".")</f>
        <v>0.01</v>
      </c>
    </row>
    <row r="72" spans="1:69" x14ac:dyDescent="0.2">
      <c r="A72" s="7">
        <v>311</v>
      </c>
      <c r="B72" s="13" t="s">
        <v>182</v>
      </c>
      <c r="C72" s="96" t="s">
        <v>124</v>
      </c>
      <c r="D72" s="152">
        <f>IFERROR(
IF(INDEX!$H$34=1,(VLOOKUP($A72,'LA21'!$A$1:$BZ$190,'LA21'!B$1,0)),
IF(INDEX!$H$34=2,(VLOOKUP($A72,'LA22'!$A$1:$BZ$190,'LA22'!B$1,0)),
IF(INDEX!$H$34=3,(VLOOKUP($A72,'LA27'!$A$1:$BZ$190,'LA27'!B$1,0)),0))),".")</f>
        <v>1530</v>
      </c>
      <c r="E72" s="58">
        <f>IFERROR(
IF(INDEX!$H$34=1,(VLOOKUP($A72,'LA21'!$A$1:$BZ$190,'LA21'!C$1,0)),
IF(INDEX!$H$34=2,(VLOOKUP($A72,'LA22'!$A$1:$BZ$190,'LA22'!C$1,0)),
IF(INDEX!$H$34=3,(VLOOKUP($A72,'LA27'!$A$1:$BZ$190,'LA27'!C$1,0)),0))),".")</f>
        <v>1500</v>
      </c>
      <c r="F72" s="58">
        <f>IFERROR(
IF(INDEX!$H$34=1,(VLOOKUP($A72,'LA21'!$A$1:$BZ$190,'LA21'!D$1,0)),
IF(INDEX!$H$34=2,(VLOOKUP($A72,'LA22'!$A$1:$BZ$190,'LA22'!D$1,0)),
IF(INDEX!$H$34=3,(VLOOKUP($A72,'LA27'!$A$1:$BZ$190,'LA27'!D$1,0)),0))),".")</f>
        <v>3020</v>
      </c>
      <c r="G72" s="59">
        <f>IFERROR(
IF(INDEX!$H$34=1,(VLOOKUP($A72,'LA21'!$A$1:$BZ$190,'LA21'!E$1,0)),
IF(INDEX!$H$34=2,(VLOOKUP($A72,'LA22'!$A$1:$BZ$190,'LA22'!E$1,0)),
IF(INDEX!$H$34=3,(VLOOKUP($A72,'LA27'!$A$1:$BZ$190,'LA27'!E$1,0)),0))),".")</f>
        <v>0.93</v>
      </c>
      <c r="H72" s="59">
        <f>IFERROR(
IF(INDEX!$H$34=1,(VLOOKUP($A72,'LA21'!$A$1:$BZ$190,'LA21'!F$1,0)),
IF(INDEX!$H$34=2,(VLOOKUP($A72,'LA22'!$A$1:$BZ$190,'LA22'!F$1,0)),
IF(INDEX!$H$34=3,(VLOOKUP($A72,'LA27'!$A$1:$BZ$190,'LA27'!F$1,0)),0))),".")</f>
        <v>0.94</v>
      </c>
      <c r="I72" s="59">
        <f>IFERROR(
IF(INDEX!$H$34=1,(VLOOKUP($A72,'LA21'!$A$1:$BZ$190,'LA21'!G$1,0)),
IF(INDEX!$H$34=2,(VLOOKUP($A72,'LA22'!$A$1:$BZ$190,'LA22'!G$1,0)),
IF(INDEX!$H$34=3,(VLOOKUP($A72,'LA27'!$A$1:$BZ$190,'LA27'!G$1,0)),0))),".")</f>
        <v>0.94</v>
      </c>
      <c r="J72" s="59">
        <f>IFERROR(
IF(INDEX!$H$34=1,(VLOOKUP($A72,'LA21'!$A$1:$BZ$190,'LA21'!H$1,0)),
IF(INDEX!$H$34=2,(VLOOKUP($A72,'LA22'!$A$1:$BZ$190,'LA22'!H$1,0)),
IF(INDEX!$H$34=3,(VLOOKUP($A72,'LA27'!$A$1:$BZ$190,'LA27'!H$1,0)),0))),".")</f>
        <v>0.92</v>
      </c>
      <c r="K72" s="59">
        <f>IFERROR(
IF(INDEX!$H$34=1,(VLOOKUP($A72,'LA21'!$A$1:$BZ$190,'LA21'!I$1,0)),
IF(INDEX!$H$34=2,(VLOOKUP($A72,'LA22'!$A$1:$BZ$190,'LA22'!I$1,0)),
IF(INDEX!$H$34=3,(VLOOKUP($A72,'LA27'!$A$1:$BZ$190,'LA27'!I$1,0)),0))),".")</f>
        <v>0.93</v>
      </c>
      <c r="L72" s="59">
        <f>IFERROR(
IF(INDEX!$H$34=1,(VLOOKUP($A72,'LA21'!$A$1:$BZ$190,'LA21'!J$1,0)),
IF(INDEX!$H$34=2,(VLOOKUP($A72,'LA22'!$A$1:$BZ$190,'LA22'!J$1,0)),
IF(INDEX!$H$34=3,(VLOOKUP($A72,'LA27'!$A$1:$BZ$190,'LA27'!J$1,0)),0))),".")</f>
        <v>0.93</v>
      </c>
      <c r="M72" s="59">
        <f>IFERROR(
IF(INDEX!$H$34=1,(VLOOKUP($A72,'LA21'!$A$1:$BZ$190,'LA21'!K$1,0)),
IF(INDEX!$H$34=2,(VLOOKUP($A72,'LA22'!$A$1:$BZ$190,'LA22'!K$1,0)),
IF(INDEX!$H$34=3,(VLOOKUP($A72,'LA27'!$A$1:$BZ$190,'LA27'!K$1,0)),0))),".")</f>
        <v>0.33</v>
      </c>
      <c r="N72" s="59">
        <f>IFERROR(
IF(INDEX!$H$34=1,(VLOOKUP($A72,'LA21'!$A$1:$BZ$190,'LA21'!L$1,0)),
IF(INDEX!$H$34=2,(VLOOKUP($A72,'LA22'!$A$1:$BZ$190,'LA22'!L$1,0)),
IF(INDEX!$H$34=3,(VLOOKUP($A72,'LA27'!$A$1:$BZ$190,'LA27'!L$1,0)),0))),".")</f>
        <v>0.28000000000000003</v>
      </c>
      <c r="O72" s="59">
        <f>IFERROR(
IF(INDEX!$H$34=1,(VLOOKUP($A72,'LA21'!$A$1:$BZ$190,'LA21'!M$1,0)),
IF(INDEX!$H$34=2,(VLOOKUP($A72,'LA22'!$A$1:$BZ$190,'LA22'!M$1,0)),
IF(INDEX!$H$34=3,(VLOOKUP($A72,'LA27'!$A$1:$BZ$190,'LA27'!M$1,0)),0))),".")</f>
        <v>0.31</v>
      </c>
      <c r="P72" s="59" t="str">
        <f>IFERROR(
IF(INDEX!$H$34=1,(VLOOKUP($A72,'LA21'!$A$1:$BZ$190,'LA21'!N$1,0)),
IF(INDEX!$H$34=2,(VLOOKUP($A72,'LA22'!$A$1:$BZ$190,'LA22'!N$1,0)),
IF(INDEX!$H$34=3,(VLOOKUP($A72,'LA27'!$A$1:$BZ$190,'LA27'!N$1,0)),0))),".")</f>
        <v>x</v>
      </c>
      <c r="Q72" s="59" t="str">
        <f>IFERROR(
IF(INDEX!$H$34=1,(VLOOKUP($A72,'LA21'!$A$1:$BZ$190,'LA21'!O$1,0)),
IF(INDEX!$H$34=2,(VLOOKUP($A72,'LA22'!$A$1:$BZ$190,'LA22'!O$1,0)),
IF(INDEX!$H$34=3,(VLOOKUP($A72,'LA27'!$A$1:$BZ$190,'LA27'!O$1,0)),0))),".")</f>
        <v>x</v>
      </c>
      <c r="R72" s="59" t="str">
        <f>IFERROR(
IF(INDEX!$H$34=1,(VLOOKUP($A72,'LA21'!$A$1:$BZ$190,'LA21'!P$1,0)),
IF(INDEX!$H$34=2,(VLOOKUP($A72,'LA22'!$A$1:$BZ$190,'LA22'!P$1,0)),
IF(INDEX!$H$34=3,(VLOOKUP($A72,'LA27'!$A$1:$BZ$190,'LA27'!P$1,0)),0))),".")</f>
        <v>x</v>
      </c>
      <c r="S72" s="59">
        <f>IFERROR(
IF(INDEX!$H$34=1,(VLOOKUP($A72,'LA21'!$A$1:$BZ$190,'LA21'!Q$1,0)),
IF(INDEX!$H$34=2,(VLOOKUP($A72,'LA22'!$A$1:$BZ$190,'LA22'!Q$1,0)),
IF(INDEX!$H$34=3,(VLOOKUP($A72,'LA27'!$A$1:$BZ$190,'LA27'!Q$1,0)),0))),".")</f>
        <v>0.03</v>
      </c>
      <c r="T72" s="59">
        <f>IFERROR(
IF(INDEX!$H$34=1,(VLOOKUP($A72,'LA21'!$A$1:$BZ$190,'LA21'!R$1,0)),
IF(INDEX!$H$34=2,(VLOOKUP($A72,'LA22'!$A$1:$BZ$190,'LA22'!R$1,0)),
IF(INDEX!$H$34=3,(VLOOKUP($A72,'LA27'!$A$1:$BZ$190,'LA27'!R$1,0)),0))),".")</f>
        <v>0.04</v>
      </c>
      <c r="U72" s="59">
        <f>IFERROR(
IF(INDEX!$H$34=1,(VLOOKUP($A72,'LA21'!$A$1:$BZ$190,'LA21'!S$1,0)),
IF(INDEX!$H$34=2,(VLOOKUP($A72,'LA22'!$A$1:$BZ$190,'LA22'!S$1,0)),
IF(INDEX!$H$34=3,(VLOOKUP($A72,'LA27'!$A$1:$BZ$190,'LA27'!S$1,0)),0))),".")</f>
        <v>0.04</v>
      </c>
      <c r="V72" s="59">
        <f>IFERROR(
IF(INDEX!$H$34=1,(VLOOKUP($A72,'LA21'!$A$1:$BZ$190,'LA21'!T$1,0)),
IF(INDEX!$H$34=2,(VLOOKUP($A72,'LA22'!$A$1:$BZ$190,'LA22'!T$1,0)),
IF(INDEX!$H$34=3,(VLOOKUP($A72,'LA27'!$A$1:$BZ$190,'LA27'!T$1,0)),0))),".")</f>
        <v>0.23</v>
      </c>
      <c r="W72" s="59">
        <f>IFERROR(
IF(INDEX!$H$34=1,(VLOOKUP($A72,'LA21'!$A$1:$BZ$190,'LA21'!U$1,0)),
IF(INDEX!$H$34=2,(VLOOKUP($A72,'LA22'!$A$1:$BZ$190,'LA22'!U$1,0)),
IF(INDEX!$H$34=3,(VLOOKUP($A72,'LA27'!$A$1:$BZ$190,'LA27'!U$1,0)),0))),".")</f>
        <v>0.34</v>
      </c>
      <c r="X72" s="59">
        <f>IFERROR(
IF(INDEX!$H$34=1,(VLOOKUP($A72,'LA21'!$A$1:$BZ$190,'LA21'!V$1,0)),
IF(INDEX!$H$34=2,(VLOOKUP($A72,'LA22'!$A$1:$BZ$190,'LA22'!V$1,0)),
IF(INDEX!$H$34=3,(VLOOKUP($A72,'LA27'!$A$1:$BZ$190,'LA27'!V$1,0)),0))),".")</f>
        <v>0.28000000000000003</v>
      </c>
      <c r="Y72" s="59">
        <f>IFERROR(
IF(INDEX!$H$34=1,(VLOOKUP($A72,'LA21'!$A$1:$BZ$190,'LA21'!W$1,0)),
IF(INDEX!$H$34=2,(VLOOKUP($A72,'LA22'!$A$1:$BZ$190,'LA22'!W$1,0)),
IF(INDEX!$H$34=3,(VLOOKUP($A72,'LA27'!$A$1:$BZ$190,'LA27'!W$1,0)),0))),".")</f>
        <v>0.32</v>
      </c>
      <c r="Z72" s="59">
        <f>IFERROR(
IF(INDEX!$H$34=1,(VLOOKUP($A72,'LA21'!$A$1:$BZ$190,'LA21'!X$1,0)),
IF(INDEX!$H$34=2,(VLOOKUP($A72,'LA22'!$A$1:$BZ$190,'LA22'!X$1,0)),
IF(INDEX!$H$34=3,(VLOOKUP($A72,'LA27'!$A$1:$BZ$190,'LA27'!X$1,0)),0))),".")</f>
        <v>0.28000000000000003</v>
      </c>
      <c r="AA72" s="59">
        <f>IFERROR(
IF(INDEX!$H$34=1,(VLOOKUP($A72,'LA21'!$A$1:$BZ$190,'LA21'!Y$1,0)),
IF(INDEX!$H$34=2,(VLOOKUP($A72,'LA22'!$A$1:$BZ$190,'LA22'!Y$1,0)),
IF(INDEX!$H$34=3,(VLOOKUP($A72,'LA27'!$A$1:$BZ$190,'LA27'!Y$1,0)),0))),".")</f>
        <v>0.3</v>
      </c>
      <c r="AB72" s="59">
        <f>IFERROR(
IF(INDEX!$H$34=1,(VLOOKUP($A72,'LA21'!$A$1:$BZ$190,'LA21'!Z$1,0)),
IF(INDEX!$H$34=2,(VLOOKUP($A72,'LA22'!$A$1:$BZ$190,'LA22'!Z$1,0)),
IF(INDEX!$H$34=3,(VLOOKUP($A72,'LA27'!$A$1:$BZ$190,'LA27'!Z$1,0)),0))),".")</f>
        <v>0</v>
      </c>
      <c r="AC72" s="59">
        <f>IFERROR(
IF(INDEX!$H$34=1,(VLOOKUP($A72,'LA21'!$A$1:$BZ$190,'LA21'!AA$1,0)),
IF(INDEX!$H$34=2,(VLOOKUP($A72,'LA22'!$A$1:$BZ$190,'LA22'!AA$1,0)),
IF(INDEX!$H$34=3,(VLOOKUP($A72,'LA27'!$A$1:$BZ$190,'LA27'!AA$1,0)),0))),".")</f>
        <v>0</v>
      </c>
      <c r="AD72" s="59">
        <f>IFERROR(
IF(INDEX!$H$34=1,(VLOOKUP($A72,'LA21'!$A$1:$BZ$190,'LA21'!AB$1,0)),
IF(INDEX!$H$34=2,(VLOOKUP($A72,'LA22'!$A$1:$BZ$190,'LA22'!AB$1,0)),
IF(INDEX!$H$34=3,(VLOOKUP($A72,'LA27'!$A$1:$BZ$190,'LA27'!AB$1,0)),0))),".")</f>
        <v>0</v>
      </c>
      <c r="AE72" s="59">
        <f>IFERROR(
IF(INDEX!$H$34=1,(VLOOKUP($A72,'LA21'!$A$1:$BZ$190,'LA21'!AC$1,0)),
IF(INDEX!$H$34=2,(VLOOKUP($A72,'LA22'!$A$1:$BZ$190,'LA22'!AC$1,0)),
IF(INDEX!$H$34=3,(VLOOKUP($A72,'LA27'!$A$1:$BZ$190,'LA27'!AC$1,0)),0))),".")</f>
        <v>0</v>
      </c>
      <c r="AF72" s="59">
        <f>IFERROR(
IF(INDEX!$H$34=1,(VLOOKUP($A72,'LA21'!$A$1:$BZ$190,'LA21'!AD$1,0)),
IF(INDEX!$H$34=2,(VLOOKUP($A72,'LA22'!$A$1:$BZ$190,'LA22'!AD$1,0)),
IF(INDEX!$H$34=3,(VLOOKUP($A72,'LA27'!$A$1:$BZ$190,'LA27'!AD$1,0)),0))),".")</f>
        <v>0</v>
      </c>
      <c r="AG72" s="59">
        <f>IFERROR(
IF(INDEX!$H$34=1,(VLOOKUP($A72,'LA21'!$A$1:$BZ$190,'LA21'!AE$1,0)),
IF(INDEX!$H$34=2,(VLOOKUP($A72,'LA22'!$A$1:$BZ$190,'LA22'!AE$1,0)),
IF(INDEX!$H$34=3,(VLOOKUP($A72,'LA27'!$A$1:$BZ$190,'LA27'!AE$1,0)),0))),".")</f>
        <v>0</v>
      </c>
      <c r="AH72" s="59">
        <f>IFERROR(
IF(INDEX!$H$34=1,(VLOOKUP($A72,'LA21'!$A$1:$BZ$190,'LA21'!AF$1,0)),
IF(INDEX!$H$34=2,(VLOOKUP($A72,'LA22'!$A$1:$BZ$190,'LA22'!AF$1,0)),
IF(INDEX!$H$34=3,(VLOOKUP($A72,'LA27'!$A$1:$BZ$190,'LA27'!AF$1,0)),0))),".")</f>
        <v>0</v>
      </c>
      <c r="AI72" s="59">
        <f>IFERROR(
IF(INDEX!$H$34=1,(VLOOKUP($A72,'LA21'!$A$1:$BZ$190,'LA21'!AG$1,0)),
IF(INDEX!$H$34=2,(VLOOKUP($A72,'LA22'!$A$1:$BZ$190,'LA22'!AG$1,0)),
IF(INDEX!$H$34=3,(VLOOKUP($A72,'LA27'!$A$1:$BZ$190,'LA27'!AG$1,0)),0))),".")</f>
        <v>0</v>
      </c>
      <c r="AJ72" s="59">
        <f>IFERROR(
IF(INDEX!$H$34=1,(VLOOKUP($A72,'LA21'!$A$1:$BZ$190,'LA21'!AH$1,0)),
IF(INDEX!$H$34=2,(VLOOKUP($A72,'LA22'!$A$1:$BZ$190,'LA22'!AH$1,0)),
IF(INDEX!$H$34=3,(VLOOKUP($A72,'LA27'!$A$1:$BZ$190,'LA27'!AH$1,0)),0))),".")</f>
        <v>0</v>
      </c>
      <c r="AK72" s="59">
        <f>IFERROR(
IF(INDEX!$H$34=1,(VLOOKUP($A72,'LA21'!$A$1:$BZ$190,'LA21'!AI$1,0)),
IF(INDEX!$H$34=2,(VLOOKUP($A72,'LA22'!$A$1:$BZ$190,'LA22'!AI$1,0)),
IF(INDEX!$H$34=3,(VLOOKUP($A72,'LA27'!$A$1:$BZ$190,'LA27'!AI$1,0)),0))),".")</f>
        <v>0.05</v>
      </c>
      <c r="AL72" s="59">
        <f>IFERROR(
IF(INDEX!$H$34=1,(VLOOKUP($A72,'LA21'!$A$1:$BZ$190,'LA21'!AJ$1,0)),
IF(INDEX!$H$34=2,(VLOOKUP($A72,'LA22'!$A$1:$BZ$190,'LA22'!AJ$1,0)),
IF(INDEX!$H$34=3,(VLOOKUP($A72,'LA27'!$A$1:$BZ$190,'LA27'!AJ$1,0)),0))),".")</f>
        <v>0.05</v>
      </c>
      <c r="AM72" s="59">
        <f>IFERROR(
IF(INDEX!$H$34=1,(VLOOKUP($A72,'LA21'!$A$1:$BZ$190,'LA21'!AK$1,0)),
IF(INDEX!$H$34=2,(VLOOKUP($A72,'LA22'!$A$1:$BZ$190,'LA22'!AK$1,0)),
IF(INDEX!$H$34=3,(VLOOKUP($A72,'LA27'!$A$1:$BZ$190,'LA27'!AK$1,0)),0))),".")</f>
        <v>0.05</v>
      </c>
      <c r="AN72" s="59">
        <f>IFERROR(
IF(INDEX!$H$34=1,(VLOOKUP($A72,'LA21'!$A$1:$BZ$190,'LA21'!AL$1,0)),
IF(INDEX!$H$34=2,(VLOOKUP($A72,'LA22'!$A$1:$BZ$190,'LA22'!AL$1,0)),
IF(INDEX!$H$34=3,(VLOOKUP($A72,'LA27'!$A$1:$BZ$190,'LA27'!AL$1,0)),0))),".")</f>
        <v>0</v>
      </c>
      <c r="AO72" s="59">
        <f>IFERROR(
IF(INDEX!$H$34=1,(VLOOKUP($A72,'LA21'!$A$1:$BZ$190,'LA21'!AM$1,0)),
IF(INDEX!$H$34=2,(VLOOKUP($A72,'LA22'!$A$1:$BZ$190,'LA22'!AM$1,0)),
IF(INDEX!$H$34=3,(VLOOKUP($A72,'LA27'!$A$1:$BZ$190,'LA27'!AM$1,0)),0))),".")</f>
        <v>0</v>
      </c>
      <c r="AP72" s="59">
        <f>IFERROR(
IF(INDEX!$H$34=1,(VLOOKUP($A72,'LA21'!$A$1:$BZ$190,'LA21'!AN$1,0)),
IF(INDEX!$H$34=2,(VLOOKUP($A72,'LA22'!$A$1:$BZ$190,'LA22'!AN$1,0)),
IF(INDEX!$H$34=3,(VLOOKUP($A72,'LA27'!$A$1:$BZ$190,'LA27'!AN$1,0)),0))),".")</f>
        <v>0</v>
      </c>
      <c r="AQ72" s="59" t="str">
        <f>IFERROR(
IF(INDEX!$H$34=1,(VLOOKUP($A72,'LA21'!$A$1:$BZ$190,'LA21'!AO$1,0)),
IF(INDEX!$H$34=2,(VLOOKUP($A72,'LA22'!$A$1:$BZ$190,'LA22'!AO$1,0)),
IF(INDEX!$H$34=3,(VLOOKUP($A72,'LA27'!$A$1:$BZ$190,'LA27'!AO$1,0)),0))),".")</f>
        <v>x</v>
      </c>
      <c r="AR72" s="59" t="str">
        <f>IFERROR(
IF(INDEX!$H$34=1,(VLOOKUP($A72,'LA21'!$A$1:$BZ$190,'LA21'!AP$1,0)),
IF(INDEX!$H$34=2,(VLOOKUP($A72,'LA22'!$A$1:$BZ$190,'LA22'!AP$1,0)),
IF(INDEX!$H$34=3,(VLOOKUP($A72,'LA27'!$A$1:$BZ$190,'LA27'!AP$1,0)),0))),".")</f>
        <v>x</v>
      </c>
      <c r="AS72" s="59" t="str">
        <f>IFERROR(
IF(INDEX!$H$34=1,(VLOOKUP($A72,'LA21'!$A$1:$BZ$190,'LA21'!AQ$1,0)),
IF(INDEX!$H$34=2,(VLOOKUP($A72,'LA22'!$A$1:$BZ$190,'LA22'!AQ$1,0)),
IF(INDEX!$H$34=3,(VLOOKUP($A72,'LA27'!$A$1:$BZ$190,'LA27'!AQ$1,0)),0))),".")</f>
        <v>x</v>
      </c>
      <c r="AT72" s="59">
        <f>IFERROR(
IF(INDEX!$H$34=1,(VLOOKUP($A72,'LA21'!$A$1:$BZ$190,'LA21'!AR$1,0)),
IF(INDEX!$H$34=2,(VLOOKUP($A72,'LA22'!$A$1:$BZ$190,'LA22'!AR$1,0)),
IF(INDEX!$H$34=3,(VLOOKUP($A72,'LA27'!$A$1:$BZ$190,'LA27'!AR$1,0)),0))),".")</f>
        <v>0.01</v>
      </c>
      <c r="AU72" s="59" t="str">
        <f>IFERROR(
IF(INDEX!$H$34=1,(VLOOKUP($A72,'LA21'!$A$1:$BZ$190,'LA21'!AS$1,0)),
IF(INDEX!$H$34=2,(VLOOKUP($A72,'LA22'!$A$1:$BZ$190,'LA22'!AS$1,0)),
IF(INDEX!$H$34=3,(VLOOKUP($A72,'LA27'!$A$1:$BZ$190,'LA27'!AS$1,0)),0))),".")</f>
        <v>-</v>
      </c>
      <c r="AV72" s="59">
        <f>IFERROR(
IF(INDEX!$H$34=1,(VLOOKUP($A72,'LA21'!$A$1:$BZ$190,'LA21'!AT$1,0)),
IF(INDEX!$H$34=2,(VLOOKUP($A72,'LA22'!$A$1:$BZ$190,'LA22'!AT$1,0)),
IF(INDEX!$H$34=3,(VLOOKUP($A72,'LA27'!$A$1:$BZ$190,'LA27'!AT$1,0)),0))),".")</f>
        <v>0.01</v>
      </c>
      <c r="AW72" s="59">
        <f>IFERROR(
IF(INDEX!$H$34=1,(VLOOKUP($A72,'LA21'!$A$1:$BZ$190,'LA21'!AU$1,0)),
IF(INDEX!$H$34=2,(VLOOKUP($A72,'LA22'!$A$1:$BZ$190,'LA22'!AU$1,0)),
IF(INDEX!$H$34=3,(VLOOKUP($A72,'LA27'!$A$1:$BZ$190,'LA27'!AU$1,0)),0))),".")</f>
        <v>0.01</v>
      </c>
      <c r="AX72" s="59" t="str">
        <f>IFERROR(
IF(INDEX!$H$34=1,(VLOOKUP($A72,'LA21'!$A$1:$BZ$190,'LA21'!AV$1,0)),
IF(INDEX!$H$34=2,(VLOOKUP($A72,'LA22'!$A$1:$BZ$190,'LA22'!AV$1,0)),
IF(INDEX!$H$34=3,(VLOOKUP($A72,'LA27'!$A$1:$BZ$190,'LA27'!AV$1,0)),0))),".")</f>
        <v>x</v>
      </c>
      <c r="AY72" s="59">
        <f>IFERROR(
IF(INDEX!$H$34=1,(VLOOKUP($A72,'LA21'!$A$1:$BZ$190,'LA21'!AW$1,0)),
IF(INDEX!$H$34=2,(VLOOKUP($A72,'LA22'!$A$1:$BZ$190,'LA22'!AW$1,0)),
IF(INDEX!$H$34=3,(VLOOKUP($A72,'LA27'!$A$1:$BZ$190,'LA27'!AW$1,0)),0))),".")</f>
        <v>0.01</v>
      </c>
      <c r="AZ72" s="59" t="str">
        <f>IFERROR(
IF(INDEX!$H$34=1,(VLOOKUP($A72,'LA21'!$A$1:$BZ$190,'LA21'!AX$1,0)),
IF(INDEX!$H$34=2,(VLOOKUP($A72,'LA22'!$A$1:$BZ$190,'LA22'!AX$1,0)),
IF(INDEX!$H$34=3,(VLOOKUP($A72,'LA27'!$A$1:$BZ$190,'LA27'!AX$1,0)),0))),".")</f>
        <v>x</v>
      </c>
      <c r="BA72" s="59">
        <f>IFERROR(
IF(INDEX!$H$34=1,(VLOOKUP($A72,'LA21'!$A$1:$BZ$190,'LA21'!AY$1,0)),
IF(INDEX!$H$34=2,(VLOOKUP($A72,'LA22'!$A$1:$BZ$190,'LA22'!AY$1,0)),
IF(INDEX!$H$34=3,(VLOOKUP($A72,'LA27'!$A$1:$BZ$190,'LA27'!AY$1,0)),0))),".")</f>
        <v>0</v>
      </c>
      <c r="BB72" s="59" t="str">
        <f>IFERROR(
IF(INDEX!$H$34=1,(VLOOKUP($A72,'LA21'!$A$1:$BZ$190,'LA21'!AZ$1,0)),
IF(INDEX!$H$34=2,(VLOOKUP($A72,'LA22'!$A$1:$BZ$190,'LA22'!AZ$1,0)),
IF(INDEX!$H$34=3,(VLOOKUP($A72,'LA27'!$A$1:$BZ$190,'LA27'!AZ$1,0)),0))),".")</f>
        <v>x</v>
      </c>
      <c r="BC72" s="59">
        <f>IFERROR(
IF(INDEX!$H$34=1,(VLOOKUP($A72,'LA21'!$A$1:$BZ$190,'LA21'!BA$1,0)),
IF(INDEX!$H$34=2,(VLOOKUP($A72,'LA22'!$A$1:$BZ$190,'LA22'!BA$1,0)),
IF(INDEX!$H$34=3,(VLOOKUP($A72,'LA27'!$A$1:$BZ$190,'LA27'!BA$1,0)),0))),".")</f>
        <v>0</v>
      </c>
      <c r="BD72" s="59" t="str">
        <f>IFERROR(
IF(INDEX!$H$34=1,(VLOOKUP($A72,'LA21'!$A$1:$BZ$190,'LA21'!BB$1,0)),
IF(INDEX!$H$34=2,(VLOOKUP($A72,'LA22'!$A$1:$BZ$190,'LA22'!BB$1,0)),
IF(INDEX!$H$34=3,(VLOOKUP($A72,'LA27'!$A$1:$BZ$190,'LA27'!BB$1,0)),0))),".")</f>
        <v>x</v>
      </c>
      <c r="BE72" s="59" t="str">
        <f>IFERROR(
IF(INDEX!$H$34=1,(VLOOKUP($A72,'LA21'!$A$1:$BZ$190,'LA21'!BC$1,0)),
IF(INDEX!$H$34=2,(VLOOKUP($A72,'LA22'!$A$1:$BZ$190,'LA22'!BC$1,0)),
IF(INDEX!$H$34=3,(VLOOKUP($A72,'LA27'!$A$1:$BZ$190,'LA27'!BC$1,0)),0))),".")</f>
        <v>x</v>
      </c>
      <c r="BF72" s="59" t="str">
        <f>IFERROR(
IF(INDEX!$H$34=1,(VLOOKUP($A72,'LA21'!$A$1:$BZ$190,'LA21'!BD$1,0)),
IF(INDEX!$H$34=2,(VLOOKUP($A72,'LA22'!$A$1:$BZ$190,'LA22'!BD$1,0)),
IF(INDEX!$H$34=3,(VLOOKUP($A72,'LA27'!$A$1:$BZ$190,'LA27'!BD$1,0)),0))),".")</f>
        <v>x</v>
      </c>
      <c r="BG72" s="59">
        <f>IFERROR(
IF(INDEX!$H$34=1,(VLOOKUP($A72,'LA21'!$A$1:$BZ$190,'LA21'!BE$1,0)),
IF(INDEX!$H$34=2,(VLOOKUP($A72,'LA22'!$A$1:$BZ$190,'LA22'!BE$1,0)),
IF(INDEX!$H$34=3,(VLOOKUP($A72,'LA27'!$A$1:$BZ$190,'LA27'!BE$1,0)),0))),".")</f>
        <v>0.01</v>
      </c>
      <c r="BH72" s="59" t="str">
        <f>IFERROR(
IF(INDEX!$H$34=1,(VLOOKUP($A72,'LA21'!$A$1:$BZ$190,'LA21'!BF$1,0)),
IF(INDEX!$H$34=2,(VLOOKUP($A72,'LA22'!$A$1:$BZ$190,'LA22'!BF$1,0)),
IF(INDEX!$H$34=3,(VLOOKUP($A72,'LA27'!$A$1:$BZ$190,'LA27'!BF$1,0)),0))),".")</f>
        <v>-</v>
      </c>
      <c r="BI72" s="59">
        <f>IFERROR(
IF(INDEX!$H$34=1,(VLOOKUP($A72,'LA21'!$A$1:$BZ$190,'LA21'!BG$1,0)),
IF(INDEX!$H$34=2,(VLOOKUP($A72,'LA22'!$A$1:$BZ$190,'LA22'!BG$1,0)),
IF(INDEX!$H$34=3,(VLOOKUP($A72,'LA27'!$A$1:$BZ$190,'LA27'!BG$1,0)),0))),".")</f>
        <v>0.05</v>
      </c>
      <c r="BJ72" s="59">
        <f>IFERROR(
IF(INDEX!$H$34=1,(VLOOKUP($A72,'LA21'!$A$1:$BZ$190,'LA21'!BH$1,0)),
IF(INDEX!$H$34=2,(VLOOKUP($A72,'LA22'!$A$1:$BZ$190,'LA22'!BH$1,0)),
IF(INDEX!$H$34=3,(VLOOKUP($A72,'LA27'!$A$1:$BZ$190,'LA27'!BH$1,0)),0))),".")</f>
        <v>0.04</v>
      </c>
      <c r="BK72" s="59">
        <f>IFERROR(
IF(INDEX!$H$34=1,(VLOOKUP($A72,'LA21'!$A$1:$BZ$190,'LA21'!BI$1,0)),
IF(INDEX!$H$34=2,(VLOOKUP($A72,'LA22'!$A$1:$BZ$190,'LA22'!BI$1,0)),
IF(INDEX!$H$34=3,(VLOOKUP($A72,'LA27'!$A$1:$BZ$190,'LA27'!BI$1,0)),0))),".")</f>
        <v>0.04</v>
      </c>
      <c r="BL72" s="59">
        <f>IFERROR(
IF(INDEX!$H$34=1,(VLOOKUP($A72,'LA21'!$A$1:$BZ$190,'LA21'!BJ$1,0)),
IF(INDEX!$H$34=2,(VLOOKUP($A72,'LA22'!$A$1:$BZ$190,'LA22'!BJ$1,0)),
IF(INDEX!$H$34=3,(VLOOKUP($A72,'LA27'!$A$1:$BZ$190,'LA27'!BJ$1,0)),0))),".")</f>
        <v>0.01</v>
      </c>
      <c r="BM72" s="59">
        <f>IFERROR(
IF(INDEX!$H$34=1,(VLOOKUP($A72,'LA21'!$A$1:$BZ$190,'LA21'!BK$1,0)),
IF(INDEX!$H$34=2,(VLOOKUP($A72,'LA22'!$A$1:$BZ$190,'LA22'!BK$1,0)),
IF(INDEX!$H$34=3,(VLOOKUP($A72,'LA27'!$A$1:$BZ$190,'LA27'!BK$1,0)),0))),".")</f>
        <v>0.01</v>
      </c>
      <c r="BN72" s="59">
        <f>IFERROR(
IF(INDEX!$H$34=1,(VLOOKUP($A72,'LA21'!$A$1:$BZ$190,'LA21'!BL$1,0)),
IF(INDEX!$H$34=2,(VLOOKUP($A72,'LA22'!$A$1:$BZ$190,'LA22'!BL$1,0)),
IF(INDEX!$H$34=3,(VLOOKUP($A72,'LA27'!$A$1:$BZ$190,'LA27'!BL$1,0)),0))),".")</f>
        <v>0.01</v>
      </c>
      <c r="BO72" s="59">
        <f>IFERROR(
IF(INDEX!$H$34=1,(VLOOKUP($A72,'LA21'!$A$1:$BZ$190,'LA21'!BM$1,0)),
IF(INDEX!$H$34=2,(VLOOKUP($A72,'LA22'!$A$1:$BZ$190,'LA22'!BM$1,0)),
IF(INDEX!$H$34=3,(VLOOKUP($A72,'LA27'!$A$1:$BZ$190,'LA27'!BM$1,0)),0))),".")</f>
        <v>0.01</v>
      </c>
      <c r="BP72" s="59">
        <f>IFERROR(
IF(INDEX!$H$34=1,(VLOOKUP($A72,'LA21'!$A$1:$BZ$190,'LA21'!BN$1,0)),
IF(INDEX!$H$34=2,(VLOOKUP($A72,'LA22'!$A$1:$BZ$190,'LA22'!BN$1,0)),
IF(INDEX!$H$34=3,(VLOOKUP($A72,'LA27'!$A$1:$BZ$190,'LA27'!BN$1,0)),0))),".")</f>
        <v>0.01</v>
      </c>
      <c r="BQ72" s="59">
        <f>IFERROR(
IF(INDEX!$H$34=1,(VLOOKUP($A72,'LA21'!$A$1:$BZ$190,'LA21'!BO$1,0)),
IF(INDEX!$H$34=2,(VLOOKUP($A72,'LA22'!$A$1:$BZ$190,'LA22'!BO$1,0)),
IF(INDEX!$H$34=3,(VLOOKUP($A72,'LA27'!$A$1:$BZ$190,'LA27'!BO$1,0)),0))),".")</f>
        <v>0.01</v>
      </c>
    </row>
    <row r="73" spans="1:69" x14ac:dyDescent="0.2">
      <c r="A73" s="7">
        <v>884</v>
      </c>
      <c r="B73" s="13" t="s">
        <v>183</v>
      </c>
      <c r="C73" s="96" t="s">
        <v>118</v>
      </c>
      <c r="D73" s="152">
        <f>IFERROR(
IF(INDEX!$H$34=1,(VLOOKUP($A73,'LA21'!$A$1:$BZ$190,'LA21'!B$1,0)),
IF(INDEX!$H$34=2,(VLOOKUP($A73,'LA22'!$A$1:$BZ$190,'LA22'!B$1,0)),
IF(INDEX!$H$34=3,(VLOOKUP($A73,'LA27'!$A$1:$BZ$190,'LA27'!B$1,0)),0))),".")</f>
        <v>910</v>
      </c>
      <c r="E73" s="58">
        <f>IFERROR(
IF(INDEX!$H$34=1,(VLOOKUP($A73,'LA21'!$A$1:$BZ$190,'LA21'!C$1,0)),
IF(INDEX!$H$34=2,(VLOOKUP($A73,'LA22'!$A$1:$BZ$190,'LA22'!C$1,0)),
IF(INDEX!$H$34=3,(VLOOKUP($A73,'LA27'!$A$1:$BZ$190,'LA27'!C$1,0)),0))),".")</f>
        <v>880</v>
      </c>
      <c r="F73" s="58">
        <f>IFERROR(
IF(INDEX!$H$34=1,(VLOOKUP($A73,'LA21'!$A$1:$BZ$190,'LA21'!D$1,0)),
IF(INDEX!$H$34=2,(VLOOKUP($A73,'LA22'!$A$1:$BZ$190,'LA22'!D$1,0)),
IF(INDEX!$H$34=3,(VLOOKUP($A73,'LA27'!$A$1:$BZ$190,'LA27'!D$1,0)),0))),".")</f>
        <v>1790</v>
      </c>
      <c r="G73" s="59">
        <f>IFERROR(
IF(INDEX!$H$34=1,(VLOOKUP($A73,'LA21'!$A$1:$BZ$190,'LA21'!E$1,0)),
IF(INDEX!$H$34=2,(VLOOKUP($A73,'LA22'!$A$1:$BZ$190,'LA22'!E$1,0)),
IF(INDEX!$H$34=3,(VLOOKUP($A73,'LA27'!$A$1:$BZ$190,'LA27'!E$1,0)),0))),".")</f>
        <v>0.91</v>
      </c>
      <c r="H73" s="59">
        <f>IFERROR(
IF(INDEX!$H$34=1,(VLOOKUP($A73,'LA21'!$A$1:$BZ$190,'LA21'!F$1,0)),
IF(INDEX!$H$34=2,(VLOOKUP($A73,'LA22'!$A$1:$BZ$190,'LA22'!F$1,0)),
IF(INDEX!$H$34=3,(VLOOKUP($A73,'LA27'!$A$1:$BZ$190,'LA27'!F$1,0)),0))),".")</f>
        <v>0.93</v>
      </c>
      <c r="I73" s="59">
        <f>IFERROR(
IF(INDEX!$H$34=1,(VLOOKUP($A73,'LA21'!$A$1:$BZ$190,'LA21'!G$1,0)),
IF(INDEX!$H$34=2,(VLOOKUP($A73,'LA22'!$A$1:$BZ$190,'LA22'!G$1,0)),
IF(INDEX!$H$34=3,(VLOOKUP($A73,'LA27'!$A$1:$BZ$190,'LA27'!G$1,0)),0))),".")</f>
        <v>0.92</v>
      </c>
      <c r="J73" s="59">
        <f>IFERROR(
IF(INDEX!$H$34=1,(VLOOKUP($A73,'LA21'!$A$1:$BZ$190,'LA21'!H$1,0)),
IF(INDEX!$H$34=2,(VLOOKUP($A73,'LA22'!$A$1:$BZ$190,'LA22'!H$1,0)),
IF(INDEX!$H$34=3,(VLOOKUP($A73,'LA27'!$A$1:$BZ$190,'LA27'!H$1,0)),0))),".")</f>
        <v>0.89</v>
      </c>
      <c r="K73" s="59">
        <f>IFERROR(
IF(INDEX!$H$34=1,(VLOOKUP($A73,'LA21'!$A$1:$BZ$190,'LA21'!I$1,0)),
IF(INDEX!$H$34=2,(VLOOKUP($A73,'LA22'!$A$1:$BZ$190,'LA22'!I$1,0)),
IF(INDEX!$H$34=3,(VLOOKUP($A73,'LA27'!$A$1:$BZ$190,'LA27'!I$1,0)),0))),".")</f>
        <v>0.92</v>
      </c>
      <c r="L73" s="59">
        <f>IFERROR(
IF(INDEX!$H$34=1,(VLOOKUP($A73,'LA21'!$A$1:$BZ$190,'LA21'!J$1,0)),
IF(INDEX!$H$34=2,(VLOOKUP($A73,'LA22'!$A$1:$BZ$190,'LA22'!J$1,0)),
IF(INDEX!$H$34=3,(VLOOKUP($A73,'LA27'!$A$1:$BZ$190,'LA27'!J$1,0)),0))),".")</f>
        <v>0.9</v>
      </c>
      <c r="M73" s="59">
        <f>IFERROR(
IF(INDEX!$H$34=1,(VLOOKUP($A73,'LA21'!$A$1:$BZ$190,'LA21'!K$1,0)),
IF(INDEX!$H$34=2,(VLOOKUP($A73,'LA22'!$A$1:$BZ$190,'LA22'!K$1,0)),
IF(INDEX!$H$34=3,(VLOOKUP($A73,'LA27'!$A$1:$BZ$190,'LA27'!K$1,0)),0))),".")</f>
        <v>0.39</v>
      </c>
      <c r="N73" s="59">
        <f>IFERROR(
IF(INDEX!$H$34=1,(VLOOKUP($A73,'LA21'!$A$1:$BZ$190,'LA21'!L$1,0)),
IF(INDEX!$H$34=2,(VLOOKUP($A73,'LA22'!$A$1:$BZ$190,'LA22'!L$1,0)),
IF(INDEX!$H$34=3,(VLOOKUP($A73,'LA27'!$A$1:$BZ$190,'LA27'!L$1,0)),0))),".")</f>
        <v>0.28000000000000003</v>
      </c>
      <c r="O73" s="59">
        <f>IFERROR(
IF(INDEX!$H$34=1,(VLOOKUP($A73,'LA21'!$A$1:$BZ$190,'LA21'!M$1,0)),
IF(INDEX!$H$34=2,(VLOOKUP($A73,'LA22'!$A$1:$BZ$190,'LA22'!M$1,0)),
IF(INDEX!$H$34=3,(VLOOKUP($A73,'LA27'!$A$1:$BZ$190,'LA27'!M$1,0)),0))),".")</f>
        <v>0.34</v>
      </c>
      <c r="P73" s="59">
        <f>IFERROR(
IF(INDEX!$H$34=1,(VLOOKUP($A73,'LA21'!$A$1:$BZ$190,'LA21'!N$1,0)),
IF(INDEX!$H$34=2,(VLOOKUP($A73,'LA22'!$A$1:$BZ$190,'LA22'!N$1,0)),
IF(INDEX!$H$34=3,(VLOOKUP($A73,'LA27'!$A$1:$BZ$190,'LA27'!N$1,0)),0))),".")</f>
        <v>0.01</v>
      </c>
      <c r="Q73" s="59" t="str">
        <f>IFERROR(
IF(INDEX!$H$34=1,(VLOOKUP($A73,'LA21'!$A$1:$BZ$190,'LA21'!O$1,0)),
IF(INDEX!$H$34=2,(VLOOKUP($A73,'LA22'!$A$1:$BZ$190,'LA22'!O$1,0)),
IF(INDEX!$H$34=3,(VLOOKUP($A73,'LA27'!$A$1:$BZ$190,'LA27'!O$1,0)),0))),".")</f>
        <v>x</v>
      </c>
      <c r="R73" s="59">
        <f>IFERROR(
IF(INDEX!$H$34=1,(VLOOKUP($A73,'LA21'!$A$1:$BZ$190,'LA21'!P$1,0)),
IF(INDEX!$H$34=2,(VLOOKUP($A73,'LA22'!$A$1:$BZ$190,'LA22'!P$1,0)),
IF(INDEX!$H$34=3,(VLOOKUP($A73,'LA27'!$A$1:$BZ$190,'LA27'!P$1,0)),0))),".")</f>
        <v>0.01</v>
      </c>
      <c r="S73" s="59">
        <f>IFERROR(
IF(INDEX!$H$34=1,(VLOOKUP($A73,'LA21'!$A$1:$BZ$190,'LA21'!Q$1,0)),
IF(INDEX!$H$34=2,(VLOOKUP($A73,'LA22'!$A$1:$BZ$190,'LA22'!Q$1,0)),
IF(INDEX!$H$34=3,(VLOOKUP($A73,'LA27'!$A$1:$BZ$190,'LA27'!Q$1,0)),0))),".")</f>
        <v>0.03</v>
      </c>
      <c r="T73" s="59">
        <f>IFERROR(
IF(INDEX!$H$34=1,(VLOOKUP($A73,'LA21'!$A$1:$BZ$190,'LA21'!R$1,0)),
IF(INDEX!$H$34=2,(VLOOKUP($A73,'LA22'!$A$1:$BZ$190,'LA22'!R$1,0)),
IF(INDEX!$H$34=3,(VLOOKUP($A73,'LA27'!$A$1:$BZ$190,'LA27'!R$1,0)),0))),".")</f>
        <v>0.04</v>
      </c>
      <c r="U73" s="59">
        <f>IFERROR(
IF(INDEX!$H$34=1,(VLOOKUP($A73,'LA21'!$A$1:$BZ$190,'LA21'!S$1,0)),
IF(INDEX!$H$34=2,(VLOOKUP($A73,'LA22'!$A$1:$BZ$190,'LA22'!S$1,0)),
IF(INDEX!$H$34=3,(VLOOKUP($A73,'LA27'!$A$1:$BZ$190,'LA27'!S$1,0)),0))),".")</f>
        <v>0.04</v>
      </c>
      <c r="V73" s="59">
        <f>IFERROR(
IF(INDEX!$H$34=1,(VLOOKUP($A73,'LA21'!$A$1:$BZ$190,'LA21'!T$1,0)),
IF(INDEX!$H$34=2,(VLOOKUP($A73,'LA22'!$A$1:$BZ$190,'LA22'!T$1,0)),
IF(INDEX!$H$34=3,(VLOOKUP($A73,'LA27'!$A$1:$BZ$190,'LA27'!T$1,0)),0))),".")</f>
        <v>0.15</v>
      </c>
      <c r="W73" s="59">
        <f>IFERROR(
IF(INDEX!$H$34=1,(VLOOKUP($A73,'LA21'!$A$1:$BZ$190,'LA21'!U$1,0)),
IF(INDEX!$H$34=2,(VLOOKUP($A73,'LA22'!$A$1:$BZ$190,'LA22'!U$1,0)),
IF(INDEX!$H$34=3,(VLOOKUP($A73,'LA27'!$A$1:$BZ$190,'LA27'!U$1,0)),0))),".")</f>
        <v>0.18</v>
      </c>
      <c r="X73" s="59">
        <f>IFERROR(
IF(INDEX!$H$34=1,(VLOOKUP($A73,'LA21'!$A$1:$BZ$190,'LA21'!V$1,0)),
IF(INDEX!$H$34=2,(VLOOKUP($A73,'LA22'!$A$1:$BZ$190,'LA22'!V$1,0)),
IF(INDEX!$H$34=3,(VLOOKUP($A73,'LA27'!$A$1:$BZ$190,'LA27'!V$1,0)),0))),".")</f>
        <v>0.16</v>
      </c>
      <c r="Y73" s="59">
        <f>IFERROR(
IF(INDEX!$H$34=1,(VLOOKUP($A73,'LA21'!$A$1:$BZ$190,'LA21'!W$1,0)),
IF(INDEX!$H$34=2,(VLOOKUP($A73,'LA22'!$A$1:$BZ$190,'LA22'!W$1,0)),
IF(INDEX!$H$34=3,(VLOOKUP($A73,'LA27'!$A$1:$BZ$190,'LA27'!W$1,0)),0))),".")</f>
        <v>0.31</v>
      </c>
      <c r="Z73" s="59">
        <f>IFERROR(
IF(INDEX!$H$34=1,(VLOOKUP($A73,'LA21'!$A$1:$BZ$190,'LA21'!X$1,0)),
IF(INDEX!$H$34=2,(VLOOKUP($A73,'LA22'!$A$1:$BZ$190,'LA22'!X$1,0)),
IF(INDEX!$H$34=3,(VLOOKUP($A73,'LA27'!$A$1:$BZ$190,'LA27'!X$1,0)),0))),".")</f>
        <v>0.41</v>
      </c>
      <c r="AA73" s="59">
        <f>IFERROR(
IF(INDEX!$H$34=1,(VLOOKUP($A73,'LA21'!$A$1:$BZ$190,'LA21'!Y$1,0)),
IF(INDEX!$H$34=2,(VLOOKUP($A73,'LA22'!$A$1:$BZ$190,'LA22'!Y$1,0)),
IF(INDEX!$H$34=3,(VLOOKUP($A73,'LA27'!$A$1:$BZ$190,'LA27'!Y$1,0)),0))),".")</f>
        <v>0.36</v>
      </c>
      <c r="AB73" s="59">
        <f>IFERROR(
IF(INDEX!$H$34=1,(VLOOKUP($A73,'LA21'!$A$1:$BZ$190,'LA21'!Z$1,0)),
IF(INDEX!$H$34=2,(VLOOKUP($A73,'LA22'!$A$1:$BZ$190,'LA22'!Z$1,0)),
IF(INDEX!$H$34=3,(VLOOKUP($A73,'LA27'!$A$1:$BZ$190,'LA27'!Z$1,0)),0))),".")</f>
        <v>0</v>
      </c>
      <c r="AC73" s="59">
        <f>IFERROR(
IF(INDEX!$H$34=1,(VLOOKUP($A73,'LA21'!$A$1:$BZ$190,'LA21'!AA$1,0)),
IF(INDEX!$H$34=2,(VLOOKUP($A73,'LA22'!$A$1:$BZ$190,'LA22'!AA$1,0)),
IF(INDEX!$H$34=3,(VLOOKUP($A73,'LA27'!$A$1:$BZ$190,'LA27'!AA$1,0)),0))),".")</f>
        <v>0</v>
      </c>
      <c r="AD73" s="59">
        <f>IFERROR(
IF(INDEX!$H$34=1,(VLOOKUP($A73,'LA21'!$A$1:$BZ$190,'LA21'!AB$1,0)),
IF(INDEX!$H$34=2,(VLOOKUP($A73,'LA22'!$A$1:$BZ$190,'LA22'!AB$1,0)),
IF(INDEX!$H$34=3,(VLOOKUP($A73,'LA27'!$A$1:$BZ$190,'LA27'!AB$1,0)),0))),".")</f>
        <v>0</v>
      </c>
      <c r="AE73" s="59">
        <f>IFERROR(
IF(INDEX!$H$34=1,(VLOOKUP($A73,'LA21'!$A$1:$BZ$190,'LA21'!AC$1,0)),
IF(INDEX!$H$34=2,(VLOOKUP($A73,'LA22'!$A$1:$BZ$190,'LA22'!AC$1,0)),
IF(INDEX!$H$34=3,(VLOOKUP($A73,'LA27'!$A$1:$BZ$190,'LA27'!AC$1,0)),0))),".")</f>
        <v>0</v>
      </c>
      <c r="AF73" s="59">
        <f>IFERROR(
IF(INDEX!$H$34=1,(VLOOKUP($A73,'LA21'!$A$1:$BZ$190,'LA21'!AD$1,0)),
IF(INDEX!$H$34=2,(VLOOKUP($A73,'LA22'!$A$1:$BZ$190,'LA22'!AD$1,0)),
IF(INDEX!$H$34=3,(VLOOKUP($A73,'LA27'!$A$1:$BZ$190,'LA27'!AD$1,0)),0))),".")</f>
        <v>0</v>
      </c>
      <c r="AG73" s="59">
        <f>IFERROR(
IF(INDEX!$H$34=1,(VLOOKUP($A73,'LA21'!$A$1:$BZ$190,'LA21'!AE$1,0)),
IF(INDEX!$H$34=2,(VLOOKUP($A73,'LA22'!$A$1:$BZ$190,'LA22'!AE$1,0)),
IF(INDEX!$H$34=3,(VLOOKUP($A73,'LA27'!$A$1:$BZ$190,'LA27'!AE$1,0)),0))),".")</f>
        <v>0</v>
      </c>
      <c r="AH73" s="59" t="str">
        <f>IFERROR(
IF(INDEX!$H$34=1,(VLOOKUP($A73,'LA21'!$A$1:$BZ$190,'LA21'!AF$1,0)),
IF(INDEX!$H$34=2,(VLOOKUP($A73,'LA22'!$A$1:$BZ$190,'LA22'!AF$1,0)),
IF(INDEX!$H$34=3,(VLOOKUP($A73,'LA27'!$A$1:$BZ$190,'LA27'!AF$1,0)),0))),".")</f>
        <v>x</v>
      </c>
      <c r="AI73" s="59">
        <f>IFERROR(
IF(INDEX!$H$34=1,(VLOOKUP($A73,'LA21'!$A$1:$BZ$190,'LA21'!AG$1,0)),
IF(INDEX!$H$34=2,(VLOOKUP($A73,'LA22'!$A$1:$BZ$190,'LA22'!AG$1,0)),
IF(INDEX!$H$34=3,(VLOOKUP($A73,'LA27'!$A$1:$BZ$190,'LA27'!AG$1,0)),0))),".")</f>
        <v>0</v>
      </c>
      <c r="AJ73" s="59" t="str">
        <f>IFERROR(
IF(INDEX!$H$34=1,(VLOOKUP($A73,'LA21'!$A$1:$BZ$190,'LA21'!AH$1,0)),
IF(INDEX!$H$34=2,(VLOOKUP($A73,'LA22'!$A$1:$BZ$190,'LA22'!AH$1,0)),
IF(INDEX!$H$34=3,(VLOOKUP($A73,'LA27'!$A$1:$BZ$190,'LA27'!AH$1,0)),0))),".")</f>
        <v>x</v>
      </c>
      <c r="AK73" s="59">
        <f>IFERROR(
IF(INDEX!$H$34=1,(VLOOKUP($A73,'LA21'!$A$1:$BZ$190,'LA21'!AI$1,0)),
IF(INDEX!$H$34=2,(VLOOKUP($A73,'LA22'!$A$1:$BZ$190,'LA22'!AI$1,0)),
IF(INDEX!$H$34=3,(VLOOKUP($A73,'LA27'!$A$1:$BZ$190,'LA27'!AI$1,0)),0))),".")</f>
        <v>0.04</v>
      </c>
      <c r="AL73" s="59">
        <f>IFERROR(
IF(INDEX!$H$34=1,(VLOOKUP($A73,'LA21'!$A$1:$BZ$190,'LA21'!AJ$1,0)),
IF(INDEX!$H$34=2,(VLOOKUP($A73,'LA22'!$A$1:$BZ$190,'LA22'!AJ$1,0)),
IF(INDEX!$H$34=3,(VLOOKUP($A73,'LA27'!$A$1:$BZ$190,'LA27'!AJ$1,0)),0))),".")</f>
        <v>0.06</v>
      </c>
      <c r="AM73" s="59">
        <f>IFERROR(
IF(INDEX!$H$34=1,(VLOOKUP($A73,'LA21'!$A$1:$BZ$190,'LA21'!AK$1,0)),
IF(INDEX!$H$34=2,(VLOOKUP($A73,'LA22'!$A$1:$BZ$190,'LA22'!AK$1,0)),
IF(INDEX!$H$34=3,(VLOOKUP($A73,'LA27'!$A$1:$BZ$190,'LA27'!AK$1,0)),0))),".")</f>
        <v>0.05</v>
      </c>
      <c r="AN73" s="59">
        <f>IFERROR(
IF(INDEX!$H$34=1,(VLOOKUP($A73,'LA21'!$A$1:$BZ$190,'LA21'!AL$1,0)),
IF(INDEX!$H$34=2,(VLOOKUP($A73,'LA22'!$A$1:$BZ$190,'LA22'!AL$1,0)),
IF(INDEX!$H$34=3,(VLOOKUP($A73,'LA27'!$A$1:$BZ$190,'LA27'!AL$1,0)),0))),".")</f>
        <v>0</v>
      </c>
      <c r="AO73" s="59">
        <f>IFERROR(
IF(INDEX!$H$34=1,(VLOOKUP($A73,'LA21'!$A$1:$BZ$190,'LA21'!AM$1,0)),
IF(INDEX!$H$34=2,(VLOOKUP($A73,'LA22'!$A$1:$BZ$190,'LA22'!AM$1,0)),
IF(INDEX!$H$34=3,(VLOOKUP($A73,'LA27'!$A$1:$BZ$190,'LA27'!AM$1,0)),0))),".")</f>
        <v>0</v>
      </c>
      <c r="AP73" s="59">
        <f>IFERROR(
IF(INDEX!$H$34=1,(VLOOKUP($A73,'LA21'!$A$1:$BZ$190,'LA21'!AN$1,0)),
IF(INDEX!$H$34=2,(VLOOKUP($A73,'LA22'!$A$1:$BZ$190,'LA22'!AN$1,0)),
IF(INDEX!$H$34=3,(VLOOKUP($A73,'LA27'!$A$1:$BZ$190,'LA27'!AN$1,0)),0))),".")</f>
        <v>0</v>
      </c>
      <c r="AQ73" s="59" t="str">
        <f>IFERROR(
IF(INDEX!$H$34=1,(VLOOKUP($A73,'LA21'!$A$1:$BZ$190,'LA21'!AO$1,0)),
IF(INDEX!$H$34=2,(VLOOKUP($A73,'LA22'!$A$1:$BZ$190,'LA22'!AO$1,0)),
IF(INDEX!$H$34=3,(VLOOKUP($A73,'LA27'!$A$1:$BZ$190,'LA27'!AO$1,0)),0))),".")</f>
        <v>x</v>
      </c>
      <c r="AR73" s="59" t="str">
        <f>IFERROR(
IF(INDEX!$H$34=1,(VLOOKUP($A73,'LA21'!$A$1:$BZ$190,'LA21'!AP$1,0)),
IF(INDEX!$H$34=2,(VLOOKUP($A73,'LA22'!$A$1:$BZ$190,'LA22'!AP$1,0)),
IF(INDEX!$H$34=3,(VLOOKUP($A73,'LA27'!$A$1:$BZ$190,'LA27'!AP$1,0)),0))),".")</f>
        <v>x</v>
      </c>
      <c r="AS73" s="59" t="str">
        <f>IFERROR(
IF(INDEX!$H$34=1,(VLOOKUP($A73,'LA21'!$A$1:$BZ$190,'LA21'!AQ$1,0)),
IF(INDEX!$H$34=2,(VLOOKUP($A73,'LA22'!$A$1:$BZ$190,'LA22'!AQ$1,0)),
IF(INDEX!$H$34=3,(VLOOKUP($A73,'LA27'!$A$1:$BZ$190,'LA27'!AQ$1,0)),0))),".")</f>
        <v>x</v>
      </c>
      <c r="AT73" s="59">
        <f>IFERROR(
IF(INDEX!$H$34=1,(VLOOKUP($A73,'LA21'!$A$1:$BZ$190,'LA21'!AR$1,0)),
IF(INDEX!$H$34=2,(VLOOKUP($A73,'LA22'!$A$1:$BZ$190,'LA22'!AR$1,0)),
IF(INDEX!$H$34=3,(VLOOKUP($A73,'LA27'!$A$1:$BZ$190,'LA27'!AR$1,0)),0))),".")</f>
        <v>0.02</v>
      </c>
      <c r="AU73" s="59" t="str">
        <f>IFERROR(
IF(INDEX!$H$34=1,(VLOOKUP($A73,'LA21'!$A$1:$BZ$190,'LA21'!AS$1,0)),
IF(INDEX!$H$34=2,(VLOOKUP($A73,'LA22'!$A$1:$BZ$190,'LA22'!AS$1,0)),
IF(INDEX!$H$34=3,(VLOOKUP($A73,'LA27'!$A$1:$BZ$190,'LA27'!AS$1,0)),0))),".")</f>
        <v>x</v>
      </c>
      <c r="AV73" s="59">
        <f>IFERROR(
IF(INDEX!$H$34=1,(VLOOKUP($A73,'LA21'!$A$1:$BZ$190,'LA21'!AT$1,0)),
IF(INDEX!$H$34=2,(VLOOKUP($A73,'LA22'!$A$1:$BZ$190,'LA22'!AT$1,0)),
IF(INDEX!$H$34=3,(VLOOKUP($A73,'LA27'!$A$1:$BZ$190,'LA27'!AT$1,0)),0))),".")</f>
        <v>0.01</v>
      </c>
      <c r="AW73" s="59">
        <f>IFERROR(
IF(INDEX!$H$34=1,(VLOOKUP($A73,'LA21'!$A$1:$BZ$190,'LA21'!AU$1,0)),
IF(INDEX!$H$34=2,(VLOOKUP($A73,'LA22'!$A$1:$BZ$190,'LA22'!AU$1,0)),
IF(INDEX!$H$34=3,(VLOOKUP($A73,'LA27'!$A$1:$BZ$190,'LA27'!AU$1,0)),0))),".")</f>
        <v>0.01</v>
      </c>
      <c r="AX73" s="59" t="str">
        <f>IFERROR(
IF(INDEX!$H$34=1,(VLOOKUP($A73,'LA21'!$A$1:$BZ$190,'LA21'!AV$1,0)),
IF(INDEX!$H$34=2,(VLOOKUP($A73,'LA22'!$A$1:$BZ$190,'LA22'!AV$1,0)),
IF(INDEX!$H$34=3,(VLOOKUP($A73,'LA27'!$A$1:$BZ$190,'LA27'!AV$1,0)),0))),".")</f>
        <v>x</v>
      </c>
      <c r="AY73" s="59">
        <f>IFERROR(
IF(INDEX!$H$34=1,(VLOOKUP($A73,'LA21'!$A$1:$BZ$190,'LA21'!AW$1,0)),
IF(INDEX!$H$34=2,(VLOOKUP($A73,'LA22'!$A$1:$BZ$190,'LA22'!AW$1,0)),
IF(INDEX!$H$34=3,(VLOOKUP($A73,'LA27'!$A$1:$BZ$190,'LA27'!AW$1,0)),0))),".")</f>
        <v>0.01</v>
      </c>
      <c r="AZ73" s="59">
        <f>IFERROR(
IF(INDEX!$H$34=1,(VLOOKUP($A73,'LA21'!$A$1:$BZ$190,'LA21'!AX$1,0)),
IF(INDEX!$H$34=2,(VLOOKUP($A73,'LA22'!$A$1:$BZ$190,'LA22'!AX$1,0)),
IF(INDEX!$H$34=3,(VLOOKUP($A73,'LA27'!$A$1:$BZ$190,'LA27'!AX$1,0)),0))),".")</f>
        <v>0.01</v>
      </c>
      <c r="BA73" s="59" t="str">
        <f>IFERROR(
IF(INDEX!$H$34=1,(VLOOKUP($A73,'LA21'!$A$1:$BZ$190,'LA21'!AY$1,0)),
IF(INDEX!$H$34=2,(VLOOKUP($A73,'LA22'!$A$1:$BZ$190,'LA22'!AY$1,0)),
IF(INDEX!$H$34=3,(VLOOKUP($A73,'LA27'!$A$1:$BZ$190,'LA27'!AY$1,0)),0))),".")</f>
        <v>x</v>
      </c>
      <c r="BB73" s="59">
        <f>IFERROR(
IF(INDEX!$H$34=1,(VLOOKUP($A73,'LA21'!$A$1:$BZ$190,'LA21'!AZ$1,0)),
IF(INDEX!$H$34=2,(VLOOKUP($A73,'LA22'!$A$1:$BZ$190,'LA22'!AZ$1,0)),
IF(INDEX!$H$34=3,(VLOOKUP($A73,'LA27'!$A$1:$BZ$190,'LA27'!AZ$1,0)),0))),".")</f>
        <v>0.01</v>
      </c>
      <c r="BC73" s="59">
        <f>IFERROR(
IF(INDEX!$H$34=1,(VLOOKUP($A73,'LA21'!$A$1:$BZ$190,'LA21'!BA$1,0)),
IF(INDEX!$H$34=2,(VLOOKUP($A73,'LA22'!$A$1:$BZ$190,'LA22'!BA$1,0)),
IF(INDEX!$H$34=3,(VLOOKUP($A73,'LA27'!$A$1:$BZ$190,'LA27'!BA$1,0)),0))),".")</f>
        <v>0</v>
      </c>
      <c r="BD73" s="59" t="str">
        <f>IFERROR(
IF(INDEX!$H$34=1,(VLOOKUP($A73,'LA21'!$A$1:$BZ$190,'LA21'!BB$1,0)),
IF(INDEX!$H$34=2,(VLOOKUP($A73,'LA22'!$A$1:$BZ$190,'LA22'!BB$1,0)),
IF(INDEX!$H$34=3,(VLOOKUP($A73,'LA27'!$A$1:$BZ$190,'LA27'!BB$1,0)),0))),".")</f>
        <v>x</v>
      </c>
      <c r="BE73" s="59" t="str">
        <f>IFERROR(
IF(INDEX!$H$34=1,(VLOOKUP($A73,'LA21'!$A$1:$BZ$190,'LA21'!BC$1,0)),
IF(INDEX!$H$34=2,(VLOOKUP($A73,'LA22'!$A$1:$BZ$190,'LA22'!BC$1,0)),
IF(INDEX!$H$34=3,(VLOOKUP($A73,'LA27'!$A$1:$BZ$190,'LA27'!BC$1,0)),0))),".")</f>
        <v>x</v>
      </c>
      <c r="BF73" s="59" t="str">
        <f>IFERROR(
IF(INDEX!$H$34=1,(VLOOKUP($A73,'LA21'!$A$1:$BZ$190,'LA21'!BD$1,0)),
IF(INDEX!$H$34=2,(VLOOKUP($A73,'LA22'!$A$1:$BZ$190,'LA22'!BD$1,0)),
IF(INDEX!$H$34=3,(VLOOKUP($A73,'LA27'!$A$1:$BZ$190,'LA27'!BD$1,0)),0))),".")</f>
        <v>x</v>
      </c>
      <c r="BG73" s="59">
        <f>IFERROR(
IF(INDEX!$H$34=1,(VLOOKUP($A73,'LA21'!$A$1:$BZ$190,'LA21'!BE$1,0)),
IF(INDEX!$H$34=2,(VLOOKUP($A73,'LA22'!$A$1:$BZ$190,'LA22'!BE$1,0)),
IF(INDEX!$H$34=3,(VLOOKUP($A73,'LA27'!$A$1:$BZ$190,'LA27'!BE$1,0)),0))),".")</f>
        <v>0.01</v>
      </c>
      <c r="BH73" s="59" t="str">
        <f>IFERROR(
IF(INDEX!$H$34=1,(VLOOKUP($A73,'LA21'!$A$1:$BZ$190,'LA21'!BF$1,0)),
IF(INDEX!$H$34=2,(VLOOKUP($A73,'LA22'!$A$1:$BZ$190,'LA22'!BF$1,0)),
IF(INDEX!$H$34=3,(VLOOKUP($A73,'LA27'!$A$1:$BZ$190,'LA27'!BF$1,0)),0))),".")</f>
        <v>-</v>
      </c>
      <c r="BI73" s="59">
        <f>IFERROR(
IF(INDEX!$H$34=1,(VLOOKUP($A73,'LA21'!$A$1:$BZ$190,'LA21'!BG$1,0)),
IF(INDEX!$H$34=2,(VLOOKUP($A73,'LA22'!$A$1:$BZ$190,'LA22'!BG$1,0)),
IF(INDEX!$H$34=3,(VLOOKUP($A73,'LA27'!$A$1:$BZ$190,'LA27'!BG$1,0)),0))),".")</f>
        <v>0.06</v>
      </c>
      <c r="BJ73" s="59">
        <f>IFERROR(
IF(INDEX!$H$34=1,(VLOOKUP($A73,'LA21'!$A$1:$BZ$190,'LA21'!BH$1,0)),
IF(INDEX!$H$34=2,(VLOOKUP($A73,'LA22'!$A$1:$BZ$190,'LA22'!BH$1,0)),
IF(INDEX!$H$34=3,(VLOOKUP($A73,'LA27'!$A$1:$BZ$190,'LA27'!BH$1,0)),0))),".")</f>
        <v>0.04</v>
      </c>
      <c r="BK73" s="59">
        <f>IFERROR(
IF(INDEX!$H$34=1,(VLOOKUP($A73,'LA21'!$A$1:$BZ$190,'LA21'!BI$1,0)),
IF(INDEX!$H$34=2,(VLOOKUP($A73,'LA22'!$A$1:$BZ$190,'LA22'!BI$1,0)),
IF(INDEX!$H$34=3,(VLOOKUP($A73,'LA27'!$A$1:$BZ$190,'LA27'!BI$1,0)),0))),".")</f>
        <v>0.05</v>
      </c>
      <c r="BL73" s="59">
        <f>IFERROR(
IF(INDEX!$H$34=1,(VLOOKUP($A73,'LA21'!$A$1:$BZ$190,'LA21'!BJ$1,0)),
IF(INDEX!$H$34=2,(VLOOKUP($A73,'LA22'!$A$1:$BZ$190,'LA22'!BJ$1,0)),
IF(INDEX!$H$34=3,(VLOOKUP($A73,'LA27'!$A$1:$BZ$190,'LA27'!BJ$1,0)),0))),".")</f>
        <v>0.02</v>
      </c>
      <c r="BM73" s="59">
        <f>IFERROR(
IF(INDEX!$H$34=1,(VLOOKUP($A73,'LA21'!$A$1:$BZ$190,'LA21'!BK$1,0)),
IF(INDEX!$H$34=2,(VLOOKUP($A73,'LA22'!$A$1:$BZ$190,'LA22'!BK$1,0)),
IF(INDEX!$H$34=3,(VLOOKUP($A73,'LA27'!$A$1:$BZ$190,'LA27'!BK$1,0)),0))),".")</f>
        <v>0.02</v>
      </c>
      <c r="BN73" s="59">
        <f>IFERROR(
IF(INDEX!$H$34=1,(VLOOKUP($A73,'LA21'!$A$1:$BZ$190,'LA21'!BL$1,0)),
IF(INDEX!$H$34=2,(VLOOKUP($A73,'LA22'!$A$1:$BZ$190,'LA22'!BL$1,0)),
IF(INDEX!$H$34=3,(VLOOKUP($A73,'LA27'!$A$1:$BZ$190,'LA27'!BL$1,0)),0))),".")</f>
        <v>0.02</v>
      </c>
      <c r="BO73" s="59">
        <f>IFERROR(
IF(INDEX!$H$34=1,(VLOOKUP($A73,'LA21'!$A$1:$BZ$190,'LA21'!BM$1,0)),
IF(INDEX!$H$34=2,(VLOOKUP($A73,'LA22'!$A$1:$BZ$190,'LA22'!BM$1,0)),
IF(INDEX!$H$34=3,(VLOOKUP($A73,'LA27'!$A$1:$BZ$190,'LA27'!BM$1,0)),0))),".")</f>
        <v>0.01</v>
      </c>
      <c r="BP73" s="59">
        <f>IFERROR(
IF(INDEX!$H$34=1,(VLOOKUP($A73,'LA21'!$A$1:$BZ$190,'LA21'!BN$1,0)),
IF(INDEX!$H$34=2,(VLOOKUP($A73,'LA22'!$A$1:$BZ$190,'LA22'!BN$1,0)),
IF(INDEX!$H$34=3,(VLOOKUP($A73,'LA27'!$A$1:$BZ$190,'LA27'!BN$1,0)),0))),".")</f>
        <v>0.01</v>
      </c>
      <c r="BQ73" s="59">
        <f>IFERROR(
IF(INDEX!$H$34=1,(VLOOKUP($A73,'LA21'!$A$1:$BZ$190,'LA21'!BO$1,0)),
IF(INDEX!$H$34=2,(VLOOKUP($A73,'LA22'!$A$1:$BZ$190,'LA22'!BO$1,0)),
IF(INDEX!$H$34=3,(VLOOKUP($A73,'LA27'!$A$1:$BZ$190,'LA27'!BO$1,0)),0))),".")</f>
        <v>0.01</v>
      </c>
    </row>
    <row r="74" spans="1:69" x14ac:dyDescent="0.2">
      <c r="A74" s="7">
        <v>919</v>
      </c>
      <c r="B74" s="13" t="s">
        <v>184</v>
      </c>
      <c r="C74" s="96" t="s">
        <v>120</v>
      </c>
      <c r="D74" s="152">
        <f>IFERROR(
IF(INDEX!$H$34=1,(VLOOKUP($A74,'LA21'!$A$1:$BZ$190,'LA21'!B$1,0)),
IF(INDEX!$H$34=2,(VLOOKUP($A74,'LA22'!$A$1:$BZ$190,'LA22'!B$1,0)),
IF(INDEX!$H$34=3,(VLOOKUP($A74,'LA27'!$A$1:$BZ$190,'LA27'!B$1,0)),0))),".")</f>
        <v>6410</v>
      </c>
      <c r="E74" s="58">
        <f>IFERROR(
IF(INDEX!$H$34=1,(VLOOKUP($A74,'LA21'!$A$1:$BZ$190,'LA21'!C$1,0)),
IF(INDEX!$H$34=2,(VLOOKUP($A74,'LA22'!$A$1:$BZ$190,'LA22'!C$1,0)),
IF(INDEX!$H$34=3,(VLOOKUP($A74,'LA27'!$A$1:$BZ$190,'LA27'!C$1,0)),0))),".")</f>
        <v>6290</v>
      </c>
      <c r="F74" s="58">
        <f>IFERROR(
IF(INDEX!$H$34=1,(VLOOKUP($A74,'LA21'!$A$1:$BZ$190,'LA21'!D$1,0)),
IF(INDEX!$H$34=2,(VLOOKUP($A74,'LA22'!$A$1:$BZ$190,'LA22'!D$1,0)),
IF(INDEX!$H$34=3,(VLOOKUP($A74,'LA27'!$A$1:$BZ$190,'LA27'!D$1,0)),0))),".")</f>
        <v>12710</v>
      </c>
      <c r="G74" s="59">
        <f>IFERROR(
IF(INDEX!$H$34=1,(VLOOKUP($A74,'LA21'!$A$1:$BZ$190,'LA21'!E$1,0)),
IF(INDEX!$H$34=2,(VLOOKUP($A74,'LA22'!$A$1:$BZ$190,'LA22'!E$1,0)),
IF(INDEX!$H$34=3,(VLOOKUP($A74,'LA27'!$A$1:$BZ$190,'LA27'!E$1,0)),0))),".")</f>
        <v>0.94</v>
      </c>
      <c r="H74" s="59">
        <f>IFERROR(
IF(INDEX!$H$34=1,(VLOOKUP($A74,'LA21'!$A$1:$BZ$190,'LA21'!F$1,0)),
IF(INDEX!$H$34=2,(VLOOKUP($A74,'LA22'!$A$1:$BZ$190,'LA22'!F$1,0)),
IF(INDEX!$H$34=3,(VLOOKUP($A74,'LA27'!$A$1:$BZ$190,'LA27'!F$1,0)),0))),".")</f>
        <v>0.95</v>
      </c>
      <c r="I74" s="59">
        <f>IFERROR(
IF(INDEX!$H$34=1,(VLOOKUP($A74,'LA21'!$A$1:$BZ$190,'LA21'!G$1,0)),
IF(INDEX!$H$34=2,(VLOOKUP($A74,'LA22'!$A$1:$BZ$190,'LA22'!G$1,0)),
IF(INDEX!$H$34=3,(VLOOKUP($A74,'LA27'!$A$1:$BZ$190,'LA27'!G$1,0)),0))),".")</f>
        <v>0.95</v>
      </c>
      <c r="J74" s="59">
        <f>IFERROR(
IF(INDEX!$H$34=1,(VLOOKUP($A74,'LA21'!$A$1:$BZ$190,'LA21'!H$1,0)),
IF(INDEX!$H$34=2,(VLOOKUP($A74,'LA22'!$A$1:$BZ$190,'LA22'!H$1,0)),
IF(INDEX!$H$34=3,(VLOOKUP($A74,'LA27'!$A$1:$BZ$190,'LA27'!H$1,0)),0))),".")</f>
        <v>0.93</v>
      </c>
      <c r="K74" s="59">
        <f>IFERROR(
IF(INDEX!$H$34=1,(VLOOKUP($A74,'LA21'!$A$1:$BZ$190,'LA21'!I$1,0)),
IF(INDEX!$H$34=2,(VLOOKUP($A74,'LA22'!$A$1:$BZ$190,'LA22'!I$1,0)),
IF(INDEX!$H$34=3,(VLOOKUP($A74,'LA27'!$A$1:$BZ$190,'LA27'!I$1,0)),0))),".")</f>
        <v>0.94</v>
      </c>
      <c r="L74" s="59">
        <f>IFERROR(
IF(INDEX!$H$34=1,(VLOOKUP($A74,'LA21'!$A$1:$BZ$190,'LA21'!J$1,0)),
IF(INDEX!$H$34=2,(VLOOKUP($A74,'LA22'!$A$1:$BZ$190,'LA22'!J$1,0)),
IF(INDEX!$H$34=3,(VLOOKUP($A74,'LA27'!$A$1:$BZ$190,'LA27'!J$1,0)),0))),".")</f>
        <v>0.93</v>
      </c>
      <c r="M74" s="59">
        <f>IFERROR(
IF(INDEX!$H$34=1,(VLOOKUP($A74,'LA21'!$A$1:$BZ$190,'LA21'!K$1,0)),
IF(INDEX!$H$34=2,(VLOOKUP($A74,'LA22'!$A$1:$BZ$190,'LA22'!K$1,0)),
IF(INDEX!$H$34=3,(VLOOKUP($A74,'LA27'!$A$1:$BZ$190,'LA27'!K$1,0)),0))),".")</f>
        <v>0.33</v>
      </c>
      <c r="N74" s="59">
        <f>IFERROR(
IF(INDEX!$H$34=1,(VLOOKUP($A74,'LA21'!$A$1:$BZ$190,'LA21'!L$1,0)),
IF(INDEX!$H$34=2,(VLOOKUP($A74,'LA22'!$A$1:$BZ$190,'LA22'!L$1,0)),
IF(INDEX!$H$34=3,(VLOOKUP($A74,'LA27'!$A$1:$BZ$190,'LA27'!L$1,0)),0))),".")</f>
        <v>0.27</v>
      </c>
      <c r="O74" s="59">
        <f>IFERROR(
IF(INDEX!$H$34=1,(VLOOKUP($A74,'LA21'!$A$1:$BZ$190,'LA21'!M$1,0)),
IF(INDEX!$H$34=2,(VLOOKUP($A74,'LA22'!$A$1:$BZ$190,'LA22'!M$1,0)),
IF(INDEX!$H$34=3,(VLOOKUP($A74,'LA27'!$A$1:$BZ$190,'LA27'!M$1,0)),0))),".")</f>
        <v>0.3</v>
      </c>
      <c r="P74" s="59" t="str">
        <f>IFERROR(
IF(INDEX!$H$34=1,(VLOOKUP($A74,'LA21'!$A$1:$BZ$190,'LA21'!N$1,0)),
IF(INDEX!$H$34=2,(VLOOKUP($A74,'LA22'!$A$1:$BZ$190,'LA22'!N$1,0)),
IF(INDEX!$H$34=3,(VLOOKUP($A74,'LA27'!$A$1:$BZ$190,'LA27'!N$1,0)),0))),".")</f>
        <v>-</v>
      </c>
      <c r="Q74" s="59">
        <f>IFERROR(
IF(INDEX!$H$34=1,(VLOOKUP($A74,'LA21'!$A$1:$BZ$190,'LA21'!O$1,0)),
IF(INDEX!$H$34=2,(VLOOKUP($A74,'LA22'!$A$1:$BZ$190,'LA22'!O$1,0)),
IF(INDEX!$H$34=3,(VLOOKUP($A74,'LA27'!$A$1:$BZ$190,'LA27'!O$1,0)),0))),".")</f>
        <v>0.01</v>
      </c>
      <c r="R74" s="59">
        <f>IFERROR(
IF(INDEX!$H$34=1,(VLOOKUP($A74,'LA21'!$A$1:$BZ$190,'LA21'!P$1,0)),
IF(INDEX!$H$34=2,(VLOOKUP($A74,'LA22'!$A$1:$BZ$190,'LA22'!P$1,0)),
IF(INDEX!$H$34=3,(VLOOKUP($A74,'LA27'!$A$1:$BZ$190,'LA27'!P$1,0)),0))),".")</f>
        <v>0.01</v>
      </c>
      <c r="S74" s="59">
        <f>IFERROR(
IF(INDEX!$H$34=1,(VLOOKUP($A74,'LA21'!$A$1:$BZ$190,'LA21'!Q$1,0)),
IF(INDEX!$H$34=2,(VLOOKUP($A74,'LA22'!$A$1:$BZ$190,'LA22'!Q$1,0)),
IF(INDEX!$H$34=3,(VLOOKUP($A74,'LA27'!$A$1:$BZ$190,'LA27'!Q$1,0)),0))),".")</f>
        <v>0.02</v>
      </c>
      <c r="T74" s="59">
        <f>IFERROR(
IF(INDEX!$H$34=1,(VLOOKUP($A74,'LA21'!$A$1:$BZ$190,'LA21'!R$1,0)),
IF(INDEX!$H$34=2,(VLOOKUP($A74,'LA22'!$A$1:$BZ$190,'LA22'!R$1,0)),
IF(INDEX!$H$34=3,(VLOOKUP($A74,'LA27'!$A$1:$BZ$190,'LA27'!R$1,0)),0))),".")</f>
        <v>0.01</v>
      </c>
      <c r="U74" s="59">
        <f>IFERROR(
IF(INDEX!$H$34=1,(VLOOKUP($A74,'LA21'!$A$1:$BZ$190,'LA21'!S$1,0)),
IF(INDEX!$H$34=2,(VLOOKUP($A74,'LA22'!$A$1:$BZ$190,'LA22'!S$1,0)),
IF(INDEX!$H$34=3,(VLOOKUP($A74,'LA27'!$A$1:$BZ$190,'LA27'!S$1,0)),0))),".")</f>
        <v>0.02</v>
      </c>
      <c r="V74" s="59">
        <f>IFERROR(
IF(INDEX!$H$34=1,(VLOOKUP($A74,'LA21'!$A$1:$BZ$190,'LA21'!T$1,0)),
IF(INDEX!$H$34=2,(VLOOKUP($A74,'LA22'!$A$1:$BZ$190,'LA22'!T$1,0)),
IF(INDEX!$H$34=3,(VLOOKUP($A74,'LA27'!$A$1:$BZ$190,'LA27'!T$1,0)),0))),".")</f>
        <v>0.56999999999999995</v>
      </c>
      <c r="W74" s="59">
        <f>IFERROR(
IF(INDEX!$H$34=1,(VLOOKUP($A74,'LA21'!$A$1:$BZ$190,'LA21'!U$1,0)),
IF(INDEX!$H$34=2,(VLOOKUP($A74,'LA22'!$A$1:$BZ$190,'LA22'!U$1,0)),
IF(INDEX!$H$34=3,(VLOOKUP($A74,'LA27'!$A$1:$BZ$190,'LA27'!U$1,0)),0))),".")</f>
        <v>0.63</v>
      </c>
      <c r="X74" s="59">
        <f>IFERROR(
IF(INDEX!$H$34=1,(VLOOKUP($A74,'LA21'!$A$1:$BZ$190,'LA21'!V$1,0)),
IF(INDEX!$H$34=2,(VLOOKUP($A74,'LA22'!$A$1:$BZ$190,'LA22'!V$1,0)),
IF(INDEX!$H$34=3,(VLOOKUP($A74,'LA27'!$A$1:$BZ$190,'LA27'!V$1,0)),0))),".")</f>
        <v>0.6</v>
      </c>
      <c r="Y74" s="59">
        <f>IFERROR(
IF(INDEX!$H$34=1,(VLOOKUP($A74,'LA21'!$A$1:$BZ$190,'LA21'!W$1,0)),
IF(INDEX!$H$34=2,(VLOOKUP($A74,'LA22'!$A$1:$BZ$190,'LA22'!W$1,0)),
IF(INDEX!$H$34=3,(VLOOKUP($A74,'LA27'!$A$1:$BZ$190,'LA27'!W$1,0)),0))),".")</f>
        <v>0.01</v>
      </c>
      <c r="Z74" s="59">
        <f>IFERROR(
IF(INDEX!$H$34=1,(VLOOKUP($A74,'LA21'!$A$1:$BZ$190,'LA21'!X$1,0)),
IF(INDEX!$H$34=2,(VLOOKUP($A74,'LA22'!$A$1:$BZ$190,'LA22'!X$1,0)),
IF(INDEX!$H$34=3,(VLOOKUP($A74,'LA27'!$A$1:$BZ$190,'LA27'!X$1,0)),0))),".")</f>
        <v>0.01</v>
      </c>
      <c r="AA74" s="59">
        <f>IFERROR(
IF(INDEX!$H$34=1,(VLOOKUP($A74,'LA21'!$A$1:$BZ$190,'LA21'!Y$1,0)),
IF(INDEX!$H$34=2,(VLOOKUP($A74,'LA22'!$A$1:$BZ$190,'LA22'!Y$1,0)),
IF(INDEX!$H$34=3,(VLOOKUP($A74,'LA27'!$A$1:$BZ$190,'LA27'!Y$1,0)),0))),".")</f>
        <v>0.01</v>
      </c>
      <c r="AB74" s="59">
        <f>IFERROR(
IF(INDEX!$H$34=1,(VLOOKUP($A74,'LA21'!$A$1:$BZ$190,'LA21'!Z$1,0)),
IF(INDEX!$H$34=2,(VLOOKUP($A74,'LA22'!$A$1:$BZ$190,'LA22'!Z$1,0)),
IF(INDEX!$H$34=3,(VLOOKUP($A74,'LA27'!$A$1:$BZ$190,'LA27'!Z$1,0)),0))),".")</f>
        <v>0</v>
      </c>
      <c r="AC74" s="59">
        <f>IFERROR(
IF(INDEX!$H$34=1,(VLOOKUP($A74,'LA21'!$A$1:$BZ$190,'LA21'!AA$1,0)),
IF(INDEX!$H$34=2,(VLOOKUP($A74,'LA22'!$A$1:$BZ$190,'LA22'!AA$1,0)),
IF(INDEX!$H$34=3,(VLOOKUP($A74,'LA27'!$A$1:$BZ$190,'LA27'!AA$1,0)),0))),".")</f>
        <v>0</v>
      </c>
      <c r="AD74" s="59">
        <f>IFERROR(
IF(INDEX!$H$34=1,(VLOOKUP($A74,'LA21'!$A$1:$BZ$190,'LA21'!AB$1,0)),
IF(INDEX!$H$34=2,(VLOOKUP($A74,'LA22'!$A$1:$BZ$190,'LA22'!AB$1,0)),
IF(INDEX!$H$34=3,(VLOOKUP($A74,'LA27'!$A$1:$BZ$190,'LA27'!AB$1,0)),0))),".")</f>
        <v>0</v>
      </c>
      <c r="AE74" s="59">
        <f>IFERROR(
IF(INDEX!$H$34=1,(VLOOKUP($A74,'LA21'!$A$1:$BZ$190,'LA21'!AC$1,0)),
IF(INDEX!$H$34=2,(VLOOKUP($A74,'LA22'!$A$1:$BZ$190,'LA22'!AC$1,0)),
IF(INDEX!$H$34=3,(VLOOKUP($A74,'LA27'!$A$1:$BZ$190,'LA27'!AC$1,0)),0))),".")</f>
        <v>0</v>
      </c>
      <c r="AF74" s="59" t="str">
        <f>IFERROR(
IF(INDEX!$H$34=1,(VLOOKUP($A74,'LA21'!$A$1:$BZ$190,'LA21'!AD$1,0)),
IF(INDEX!$H$34=2,(VLOOKUP($A74,'LA22'!$A$1:$BZ$190,'LA22'!AD$1,0)),
IF(INDEX!$H$34=3,(VLOOKUP($A74,'LA27'!$A$1:$BZ$190,'LA27'!AD$1,0)),0))),".")</f>
        <v>x</v>
      </c>
      <c r="AG74" s="59" t="str">
        <f>IFERROR(
IF(INDEX!$H$34=1,(VLOOKUP($A74,'LA21'!$A$1:$BZ$190,'LA21'!AE$1,0)),
IF(INDEX!$H$34=2,(VLOOKUP($A74,'LA22'!$A$1:$BZ$190,'LA22'!AE$1,0)),
IF(INDEX!$H$34=3,(VLOOKUP($A74,'LA27'!$A$1:$BZ$190,'LA27'!AE$1,0)),0))),".")</f>
        <v>x</v>
      </c>
      <c r="AH74" s="59" t="str">
        <f>IFERROR(
IF(INDEX!$H$34=1,(VLOOKUP($A74,'LA21'!$A$1:$BZ$190,'LA21'!AF$1,0)),
IF(INDEX!$H$34=2,(VLOOKUP($A74,'LA22'!$A$1:$BZ$190,'LA22'!AF$1,0)),
IF(INDEX!$H$34=3,(VLOOKUP($A74,'LA27'!$A$1:$BZ$190,'LA27'!AF$1,0)),0))),".")</f>
        <v>x</v>
      </c>
      <c r="AI74" s="59">
        <f>IFERROR(
IF(INDEX!$H$34=1,(VLOOKUP($A74,'LA21'!$A$1:$BZ$190,'LA21'!AG$1,0)),
IF(INDEX!$H$34=2,(VLOOKUP($A74,'LA22'!$A$1:$BZ$190,'LA22'!AG$1,0)),
IF(INDEX!$H$34=3,(VLOOKUP($A74,'LA27'!$A$1:$BZ$190,'LA27'!AG$1,0)),0))),".")</f>
        <v>0</v>
      </c>
      <c r="AJ74" s="59" t="str">
        <f>IFERROR(
IF(INDEX!$H$34=1,(VLOOKUP($A74,'LA21'!$A$1:$BZ$190,'LA21'!AH$1,0)),
IF(INDEX!$H$34=2,(VLOOKUP($A74,'LA22'!$A$1:$BZ$190,'LA22'!AH$1,0)),
IF(INDEX!$H$34=3,(VLOOKUP($A74,'LA27'!$A$1:$BZ$190,'LA27'!AH$1,0)),0))),".")</f>
        <v>x</v>
      </c>
      <c r="AK74" s="59">
        <f>IFERROR(
IF(INDEX!$H$34=1,(VLOOKUP($A74,'LA21'!$A$1:$BZ$190,'LA21'!AI$1,0)),
IF(INDEX!$H$34=2,(VLOOKUP($A74,'LA22'!$A$1:$BZ$190,'LA22'!AI$1,0)),
IF(INDEX!$H$34=3,(VLOOKUP($A74,'LA27'!$A$1:$BZ$190,'LA27'!AI$1,0)),0))),".")</f>
        <v>0.04</v>
      </c>
      <c r="AL74" s="59">
        <f>IFERROR(
IF(INDEX!$H$34=1,(VLOOKUP($A74,'LA21'!$A$1:$BZ$190,'LA21'!AJ$1,0)),
IF(INDEX!$H$34=2,(VLOOKUP($A74,'LA22'!$A$1:$BZ$190,'LA22'!AJ$1,0)),
IF(INDEX!$H$34=3,(VLOOKUP($A74,'LA27'!$A$1:$BZ$190,'LA27'!AJ$1,0)),0))),".")</f>
        <v>0.03</v>
      </c>
      <c r="AM74" s="59">
        <f>IFERROR(
IF(INDEX!$H$34=1,(VLOOKUP($A74,'LA21'!$A$1:$BZ$190,'LA21'!AK$1,0)),
IF(INDEX!$H$34=2,(VLOOKUP($A74,'LA22'!$A$1:$BZ$190,'LA22'!AK$1,0)),
IF(INDEX!$H$34=3,(VLOOKUP($A74,'LA27'!$A$1:$BZ$190,'LA27'!AK$1,0)),0))),".")</f>
        <v>0.03</v>
      </c>
      <c r="AN74" s="59">
        <f>IFERROR(
IF(INDEX!$H$34=1,(VLOOKUP($A74,'LA21'!$A$1:$BZ$190,'LA21'!AL$1,0)),
IF(INDEX!$H$34=2,(VLOOKUP($A74,'LA22'!$A$1:$BZ$190,'LA22'!AL$1,0)),
IF(INDEX!$H$34=3,(VLOOKUP($A74,'LA27'!$A$1:$BZ$190,'LA27'!AL$1,0)),0))),".")</f>
        <v>0</v>
      </c>
      <c r="AO74" s="59" t="str">
        <f>IFERROR(
IF(INDEX!$H$34=1,(VLOOKUP($A74,'LA21'!$A$1:$BZ$190,'LA21'!AM$1,0)),
IF(INDEX!$H$34=2,(VLOOKUP($A74,'LA22'!$A$1:$BZ$190,'LA22'!AM$1,0)),
IF(INDEX!$H$34=3,(VLOOKUP($A74,'LA27'!$A$1:$BZ$190,'LA27'!AM$1,0)),0))),".")</f>
        <v>x</v>
      </c>
      <c r="AP74" s="59" t="str">
        <f>IFERROR(
IF(INDEX!$H$34=1,(VLOOKUP($A74,'LA21'!$A$1:$BZ$190,'LA21'!AN$1,0)),
IF(INDEX!$H$34=2,(VLOOKUP($A74,'LA22'!$A$1:$BZ$190,'LA22'!AN$1,0)),
IF(INDEX!$H$34=3,(VLOOKUP($A74,'LA27'!$A$1:$BZ$190,'LA27'!AN$1,0)),0))),".")</f>
        <v>x</v>
      </c>
      <c r="AQ74" s="59" t="str">
        <f>IFERROR(
IF(INDEX!$H$34=1,(VLOOKUP($A74,'LA21'!$A$1:$BZ$190,'LA21'!AO$1,0)),
IF(INDEX!$H$34=2,(VLOOKUP($A74,'LA22'!$A$1:$BZ$190,'LA22'!AO$1,0)),
IF(INDEX!$H$34=3,(VLOOKUP($A74,'LA27'!$A$1:$BZ$190,'LA27'!AO$1,0)),0))),".")</f>
        <v>-</v>
      </c>
      <c r="AR74" s="59" t="str">
        <f>IFERROR(
IF(INDEX!$H$34=1,(VLOOKUP($A74,'LA21'!$A$1:$BZ$190,'LA21'!AP$1,0)),
IF(INDEX!$H$34=2,(VLOOKUP($A74,'LA22'!$A$1:$BZ$190,'LA22'!AP$1,0)),
IF(INDEX!$H$34=3,(VLOOKUP($A74,'LA27'!$A$1:$BZ$190,'LA27'!AP$1,0)),0))),".")</f>
        <v>-</v>
      </c>
      <c r="AS74" s="59" t="str">
        <f>IFERROR(
IF(INDEX!$H$34=1,(VLOOKUP($A74,'LA21'!$A$1:$BZ$190,'LA21'!AQ$1,0)),
IF(INDEX!$H$34=2,(VLOOKUP($A74,'LA22'!$A$1:$BZ$190,'LA22'!AQ$1,0)),
IF(INDEX!$H$34=3,(VLOOKUP($A74,'LA27'!$A$1:$BZ$190,'LA27'!AQ$1,0)),0))),".")</f>
        <v>-</v>
      </c>
      <c r="AT74" s="59">
        <f>IFERROR(
IF(INDEX!$H$34=1,(VLOOKUP($A74,'LA21'!$A$1:$BZ$190,'LA21'!AR$1,0)),
IF(INDEX!$H$34=2,(VLOOKUP($A74,'LA22'!$A$1:$BZ$190,'LA22'!AR$1,0)),
IF(INDEX!$H$34=3,(VLOOKUP($A74,'LA27'!$A$1:$BZ$190,'LA27'!AR$1,0)),0))),".")</f>
        <v>0.01</v>
      </c>
      <c r="AU74" s="59">
        <f>IFERROR(
IF(INDEX!$H$34=1,(VLOOKUP($A74,'LA21'!$A$1:$BZ$190,'LA21'!AS$1,0)),
IF(INDEX!$H$34=2,(VLOOKUP($A74,'LA22'!$A$1:$BZ$190,'LA22'!AS$1,0)),
IF(INDEX!$H$34=3,(VLOOKUP($A74,'LA27'!$A$1:$BZ$190,'LA27'!AS$1,0)),0))),".")</f>
        <v>0.01</v>
      </c>
      <c r="AV74" s="59">
        <f>IFERROR(
IF(INDEX!$H$34=1,(VLOOKUP($A74,'LA21'!$A$1:$BZ$190,'LA21'!AT$1,0)),
IF(INDEX!$H$34=2,(VLOOKUP($A74,'LA22'!$A$1:$BZ$190,'LA22'!AT$1,0)),
IF(INDEX!$H$34=3,(VLOOKUP($A74,'LA27'!$A$1:$BZ$190,'LA27'!AT$1,0)),0))),".")</f>
        <v>0.01</v>
      </c>
      <c r="AW74" s="59">
        <f>IFERROR(
IF(INDEX!$H$34=1,(VLOOKUP($A74,'LA21'!$A$1:$BZ$190,'LA21'!AU$1,0)),
IF(INDEX!$H$34=2,(VLOOKUP($A74,'LA22'!$A$1:$BZ$190,'LA22'!AU$1,0)),
IF(INDEX!$H$34=3,(VLOOKUP($A74,'LA27'!$A$1:$BZ$190,'LA27'!AU$1,0)),0))),".")</f>
        <v>0.01</v>
      </c>
      <c r="AX74" s="59" t="str">
        <f>IFERROR(
IF(INDEX!$H$34=1,(VLOOKUP($A74,'LA21'!$A$1:$BZ$190,'LA21'!AV$1,0)),
IF(INDEX!$H$34=2,(VLOOKUP($A74,'LA22'!$A$1:$BZ$190,'LA22'!AV$1,0)),
IF(INDEX!$H$34=3,(VLOOKUP($A74,'LA27'!$A$1:$BZ$190,'LA27'!AV$1,0)),0))),".")</f>
        <v>-</v>
      </c>
      <c r="AY74" s="59" t="str">
        <f>IFERROR(
IF(INDEX!$H$34=1,(VLOOKUP($A74,'LA21'!$A$1:$BZ$190,'LA21'!AW$1,0)),
IF(INDEX!$H$34=2,(VLOOKUP($A74,'LA22'!$A$1:$BZ$190,'LA22'!AW$1,0)),
IF(INDEX!$H$34=3,(VLOOKUP($A74,'LA27'!$A$1:$BZ$190,'LA27'!AW$1,0)),0))),".")</f>
        <v>-</v>
      </c>
      <c r="AZ74" s="59" t="str">
        <f>IFERROR(
IF(INDEX!$H$34=1,(VLOOKUP($A74,'LA21'!$A$1:$BZ$190,'LA21'!AX$1,0)),
IF(INDEX!$H$34=2,(VLOOKUP($A74,'LA22'!$A$1:$BZ$190,'LA22'!AX$1,0)),
IF(INDEX!$H$34=3,(VLOOKUP($A74,'LA27'!$A$1:$BZ$190,'LA27'!AX$1,0)),0))),".")</f>
        <v>-</v>
      </c>
      <c r="BA74" s="59" t="str">
        <f>IFERROR(
IF(INDEX!$H$34=1,(VLOOKUP($A74,'LA21'!$A$1:$BZ$190,'LA21'!AY$1,0)),
IF(INDEX!$H$34=2,(VLOOKUP($A74,'LA22'!$A$1:$BZ$190,'LA22'!AY$1,0)),
IF(INDEX!$H$34=3,(VLOOKUP($A74,'LA27'!$A$1:$BZ$190,'LA27'!AY$1,0)),0))),".")</f>
        <v>-</v>
      </c>
      <c r="BB74" s="59" t="str">
        <f>IFERROR(
IF(INDEX!$H$34=1,(VLOOKUP($A74,'LA21'!$A$1:$BZ$190,'LA21'!AZ$1,0)),
IF(INDEX!$H$34=2,(VLOOKUP($A74,'LA22'!$A$1:$BZ$190,'LA22'!AZ$1,0)),
IF(INDEX!$H$34=3,(VLOOKUP($A74,'LA27'!$A$1:$BZ$190,'LA27'!AZ$1,0)),0))),".")</f>
        <v>-</v>
      </c>
      <c r="BC74" s="59" t="str">
        <f>IFERROR(
IF(INDEX!$H$34=1,(VLOOKUP($A74,'LA21'!$A$1:$BZ$190,'LA21'!BA$1,0)),
IF(INDEX!$H$34=2,(VLOOKUP($A74,'LA22'!$A$1:$BZ$190,'LA22'!BA$1,0)),
IF(INDEX!$H$34=3,(VLOOKUP($A74,'LA27'!$A$1:$BZ$190,'LA27'!BA$1,0)),0))),".")</f>
        <v>x</v>
      </c>
      <c r="BD74" s="59" t="str">
        <f>IFERROR(
IF(INDEX!$H$34=1,(VLOOKUP($A74,'LA21'!$A$1:$BZ$190,'LA21'!BB$1,0)),
IF(INDEX!$H$34=2,(VLOOKUP($A74,'LA22'!$A$1:$BZ$190,'LA22'!BB$1,0)),
IF(INDEX!$H$34=3,(VLOOKUP($A74,'LA27'!$A$1:$BZ$190,'LA27'!BB$1,0)),0))),".")</f>
        <v>x</v>
      </c>
      <c r="BE74" s="59" t="str">
        <f>IFERROR(
IF(INDEX!$H$34=1,(VLOOKUP($A74,'LA21'!$A$1:$BZ$190,'LA21'!BC$1,0)),
IF(INDEX!$H$34=2,(VLOOKUP($A74,'LA22'!$A$1:$BZ$190,'LA22'!BC$1,0)),
IF(INDEX!$H$34=3,(VLOOKUP($A74,'LA27'!$A$1:$BZ$190,'LA27'!BC$1,0)),0))),".")</f>
        <v>x</v>
      </c>
      <c r="BF74" s="59" t="str">
        <f>IFERROR(
IF(INDEX!$H$34=1,(VLOOKUP($A74,'LA21'!$A$1:$BZ$190,'LA21'!BD$1,0)),
IF(INDEX!$H$34=2,(VLOOKUP($A74,'LA22'!$A$1:$BZ$190,'LA22'!BD$1,0)),
IF(INDEX!$H$34=3,(VLOOKUP($A74,'LA27'!$A$1:$BZ$190,'LA27'!BD$1,0)),0))),".")</f>
        <v>-</v>
      </c>
      <c r="BG74" s="59">
        <f>IFERROR(
IF(INDEX!$H$34=1,(VLOOKUP($A74,'LA21'!$A$1:$BZ$190,'LA21'!BE$1,0)),
IF(INDEX!$H$34=2,(VLOOKUP($A74,'LA22'!$A$1:$BZ$190,'LA22'!BE$1,0)),
IF(INDEX!$H$34=3,(VLOOKUP($A74,'LA27'!$A$1:$BZ$190,'LA27'!BE$1,0)),0))),".")</f>
        <v>0.01</v>
      </c>
      <c r="BH74" s="59" t="str">
        <f>IFERROR(
IF(INDEX!$H$34=1,(VLOOKUP($A74,'LA21'!$A$1:$BZ$190,'LA21'!BF$1,0)),
IF(INDEX!$H$34=2,(VLOOKUP($A74,'LA22'!$A$1:$BZ$190,'LA22'!BF$1,0)),
IF(INDEX!$H$34=3,(VLOOKUP($A74,'LA27'!$A$1:$BZ$190,'LA27'!BF$1,0)),0))),".")</f>
        <v>-</v>
      </c>
      <c r="BI74" s="59">
        <f>IFERROR(
IF(INDEX!$H$34=1,(VLOOKUP($A74,'LA21'!$A$1:$BZ$190,'LA21'!BG$1,0)),
IF(INDEX!$H$34=2,(VLOOKUP($A74,'LA22'!$A$1:$BZ$190,'LA22'!BG$1,0)),
IF(INDEX!$H$34=3,(VLOOKUP($A74,'LA27'!$A$1:$BZ$190,'LA27'!BG$1,0)),0))),".")</f>
        <v>0.03</v>
      </c>
      <c r="BJ74" s="59">
        <f>IFERROR(
IF(INDEX!$H$34=1,(VLOOKUP($A74,'LA21'!$A$1:$BZ$190,'LA21'!BH$1,0)),
IF(INDEX!$H$34=2,(VLOOKUP($A74,'LA22'!$A$1:$BZ$190,'LA22'!BH$1,0)),
IF(INDEX!$H$34=3,(VLOOKUP($A74,'LA27'!$A$1:$BZ$190,'LA27'!BH$1,0)),0))),".")</f>
        <v>0.03</v>
      </c>
      <c r="BK74" s="59">
        <f>IFERROR(
IF(INDEX!$H$34=1,(VLOOKUP($A74,'LA21'!$A$1:$BZ$190,'LA21'!BI$1,0)),
IF(INDEX!$H$34=2,(VLOOKUP($A74,'LA22'!$A$1:$BZ$190,'LA22'!BI$1,0)),
IF(INDEX!$H$34=3,(VLOOKUP($A74,'LA27'!$A$1:$BZ$190,'LA27'!BI$1,0)),0))),".")</f>
        <v>0.03</v>
      </c>
      <c r="BL74" s="59">
        <f>IFERROR(
IF(INDEX!$H$34=1,(VLOOKUP($A74,'LA21'!$A$1:$BZ$190,'LA21'!BJ$1,0)),
IF(INDEX!$H$34=2,(VLOOKUP($A74,'LA22'!$A$1:$BZ$190,'LA22'!BJ$1,0)),
IF(INDEX!$H$34=3,(VLOOKUP($A74,'LA27'!$A$1:$BZ$190,'LA27'!BJ$1,0)),0))),".")</f>
        <v>0.01</v>
      </c>
      <c r="BM74" s="59">
        <f>IFERROR(
IF(INDEX!$H$34=1,(VLOOKUP($A74,'LA21'!$A$1:$BZ$190,'LA21'!BK$1,0)),
IF(INDEX!$H$34=2,(VLOOKUP($A74,'LA22'!$A$1:$BZ$190,'LA22'!BK$1,0)),
IF(INDEX!$H$34=3,(VLOOKUP($A74,'LA27'!$A$1:$BZ$190,'LA27'!BK$1,0)),0))),".")</f>
        <v>0.01</v>
      </c>
      <c r="BN74" s="59">
        <f>IFERROR(
IF(INDEX!$H$34=1,(VLOOKUP($A74,'LA21'!$A$1:$BZ$190,'LA21'!BL$1,0)),
IF(INDEX!$H$34=2,(VLOOKUP($A74,'LA22'!$A$1:$BZ$190,'LA22'!BL$1,0)),
IF(INDEX!$H$34=3,(VLOOKUP($A74,'LA27'!$A$1:$BZ$190,'LA27'!BL$1,0)),0))),".")</f>
        <v>0.01</v>
      </c>
      <c r="BO74" s="59">
        <f>IFERROR(
IF(INDEX!$H$34=1,(VLOOKUP($A74,'LA21'!$A$1:$BZ$190,'LA21'!BM$1,0)),
IF(INDEX!$H$34=2,(VLOOKUP($A74,'LA22'!$A$1:$BZ$190,'LA22'!BM$1,0)),
IF(INDEX!$H$34=3,(VLOOKUP($A74,'LA27'!$A$1:$BZ$190,'LA27'!BM$1,0)),0))),".")</f>
        <v>0.01</v>
      </c>
      <c r="BP74" s="59">
        <f>IFERROR(
IF(INDEX!$H$34=1,(VLOOKUP($A74,'LA21'!$A$1:$BZ$190,'LA21'!BN$1,0)),
IF(INDEX!$H$34=2,(VLOOKUP($A74,'LA22'!$A$1:$BZ$190,'LA22'!BN$1,0)),
IF(INDEX!$H$34=3,(VLOOKUP($A74,'LA27'!$A$1:$BZ$190,'LA27'!BN$1,0)),0))),".")</f>
        <v>0.01</v>
      </c>
      <c r="BQ74" s="59">
        <f>IFERROR(
IF(INDEX!$H$34=1,(VLOOKUP($A74,'LA21'!$A$1:$BZ$190,'LA21'!BO$1,0)),
IF(INDEX!$H$34=2,(VLOOKUP($A74,'LA22'!$A$1:$BZ$190,'LA22'!BO$1,0)),
IF(INDEX!$H$34=3,(VLOOKUP($A74,'LA27'!$A$1:$BZ$190,'LA27'!BO$1,0)),0))),".")</f>
        <v>0.01</v>
      </c>
    </row>
    <row r="75" spans="1:69" x14ac:dyDescent="0.2">
      <c r="A75" s="7">
        <v>312</v>
      </c>
      <c r="B75" s="13" t="s">
        <v>185</v>
      </c>
      <c r="C75" s="96" t="s">
        <v>124</v>
      </c>
      <c r="D75" s="152">
        <f>IFERROR(
IF(INDEX!$H$34=1,(VLOOKUP($A75,'LA21'!$A$1:$BZ$190,'LA21'!B$1,0)),
IF(INDEX!$H$34=2,(VLOOKUP($A75,'LA22'!$A$1:$BZ$190,'LA22'!B$1,0)),
IF(INDEX!$H$34=3,(VLOOKUP($A75,'LA27'!$A$1:$BZ$190,'LA27'!B$1,0)),0))),".")</f>
        <v>1520</v>
      </c>
      <c r="E75" s="58">
        <f>IFERROR(
IF(INDEX!$H$34=1,(VLOOKUP($A75,'LA21'!$A$1:$BZ$190,'LA21'!C$1,0)),
IF(INDEX!$H$34=2,(VLOOKUP($A75,'LA22'!$A$1:$BZ$190,'LA22'!C$1,0)),
IF(INDEX!$H$34=3,(VLOOKUP($A75,'LA27'!$A$1:$BZ$190,'LA27'!C$1,0)),0))),".")</f>
        <v>1450</v>
      </c>
      <c r="F75" s="58">
        <f>IFERROR(
IF(INDEX!$H$34=1,(VLOOKUP($A75,'LA21'!$A$1:$BZ$190,'LA21'!D$1,0)),
IF(INDEX!$H$34=2,(VLOOKUP($A75,'LA22'!$A$1:$BZ$190,'LA22'!D$1,0)),
IF(INDEX!$H$34=3,(VLOOKUP($A75,'LA27'!$A$1:$BZ$190,'LA27'!D$1,0)),0))),".")</f>
        <v>2970</v>
      </c>
      <c r="G75" s="59">
        <f>IFERROR(
IF(INDEX!$H$34=1,(VLOOKUP($A75,'LA21'!$A$1:$BZ$190,'LA21'!E$1,0)),
IF(INDEX!$H$34=2,(VLOOKUP($A75,'LA22'!$A$1:$BZ$190,'LA22'!E$1,0)),
IF(INDEX!$H$34=3,(VLOOKUP($A75,'LA27'!$A$1:$BZ$190,'LA27'!E$1,0)),0))),".")</f>
        <v>0.91</v>
      </c>
      <c r="H75" s="59">
        <f>IFERROR(
IF(INDEX!$H$34=1,(VLOOKUP($A75,'LA21'!$A$1:$BZ$190,'LA21'!F$1,0)),
IF(INDEX!$H$34=2,(VLOOKUP($A75,'LA22'!$A$1:$BZ$190,'LA22'!F$1,0)),
IF(INDEX!$H$34=3,(VLOOKUP($A75,'LA27'!$A$1:$BZ$190,'LA27'!F$1,0)),0))),".")</f>
        <v>0.94</v>
      </c>
      <c r="I75" s="59">
        <f>IFERROR(
IF(INDEX!$H$34=1,(VLOOKUP($A75,'LA21'!$A$1:$BZ$190,'LA21'!G$1,0)),
IF(INDEX!$H$34=2,(VLOOKUP($A75,'LA22'!$A$1:$BZ$190,'LA22'!G$1,0)),
IF(INDEX!$H$34=3,(VLOOKUP($A75,'LA27'!$A$1:$BZ$190,'LA27'!G$1,0)),0))),".")</f>
        <v>0.92</v>
      </c>
      <c r="J75" s="59">
        <f>IFERROR(
IF(INDEX!$H$34=1,(VLOOKUP($A75,'LA21'!$A$1:$BZ$190,'LA21'!H$1,0)),
IF(INDEX!$H$34=2,(VLOOKUP($A75,'LA22'!$A$1:$BZ$190,'LA22'!H$1,0)),
IF(INDEX!$H$34=3,(VLOOKUP($A75,'LA27'!$A$1:$BZ$190,'LA27'!H$1,0)),0))),".")</f>
        <v>0.89</v>
      </c>
      <c r="K75" s="59">
        <f>IFERROR(
IF(INDEX!$H$34=1,(VLOOKUP($A75,'LA21'!$A$1:$BZ$190,'LA21'!I$1,0)),
IF(INDEX!$H$34=2,(VLOOKUP($A75,'LA22'!$A$1:$BZ$190,'LA22'!I$1,0)),
IF(INDEX!$H$34=3,(VLOOKUP($A75,'LA27'!$A$1:$BZ$190,'LA27'!I$1,0)),0))),".")</f>
        <v>0.92</v>
      </c>
      <c r="L75" s="59">
        <f>IFERROR(
IF(INDEX!$H$34=1,(VLOOKUP($A75,'LA21'!$A$1:$BZ$190,'LA21'!J$1,0)),
IF(INDEX!$H$34=2,(VLOOKUP($A75,'LA22'!$A$1:$BZ$190,'LA22'!J$1,0)),
IF(INDEX!$H$34=3,(VLOOKUP($A75,'LA27'!$A$1:$BZ$190,'LA27'!J$1,0)),0))),".")</f>
        <v>0.91</v>
      </c>
      <c r="M75" s="59">
        <f>IFERROR(
IF(INDEX!$H$34=1,(VLOOKUP($A75,'LA21'!$A$1:$BZ$190,'LA21'!K$1,0)),
IF(INDEX!$H$34=2,(VLOOKUP($A75,'LA22'!$A$1:$BZ$190,'LA22'!K$1,0)),
IF(INDEX!$H$34=3,(VLOOKUP($A75,'LA27'!$A$1:$BZ$190,'LA27'!K$1,0)),0))),".")</f>
        <v>0.31</v>
      </c>
      <c r="N75" s="59">
        <f>IFERROR(
IF(INDEX!$H$34=1,(VLOOKUP($A75,'LA21'!$A$1:$BZ$190,'LA21'!L$1,0)),
IF(INDEX!$H$34=2,(VLOOKUP($A75,'LA22'!$A$1:$BZ$190,'LA22'!L$1,0)),
IF(INDEX!$H$34=3,(VLOOKUP($A75,'LA27'!$A$1:$BZ$190,'LA27'!L$1,0)),0))),".")</f>
        <v>0.24</v>
      </c>
      <c r="O75" s="59">
        <f>IFERROR(
IF(INDEX!$H$34=1,(VLOOKUP($A75,'LA21'!$A$1:$BZ$190,'LA21'!M$1,0)),
IF(INDEX!$H$34=2,(VLOOKUP($A75,'LA22'!$A$1:$BZ$190,'LA22'!M$1,0)),
IF(INDEX!$H$34=3,(VLOOKUP($A75,'LA27'!$A$1:$BZ$190,'LA27'!M$1,0)),0))),".")</f>
        <v>0.28000000000000003</v>
      </c>
      <c r="P75" s="59" t="str">
        <f>IFERROR(
IF(INDEX!$H$34=1,(VLOOKUP($A75,'LA21'!$A$1:$BZ$190,'LA21'!N$1,0)),
IF(INDEX!$H$34=2,(VLOOKUP($A75,'LA22'!$A$1:$BZ$190,'LA22'!N$1,0)),
IF(INDEX!$H$34=3,(VLOOKUP($A75,'LA27'!$A$1:$BZ$190,'LA27'!N$1,0)),0))),".")</f>
        <v>x</v>
      </c>
      <c r="Q75" s="59" t="str">
        <f>IFERROR(
IF(INDEX!$H$34=1,(VLOOKUP($A75,'LA21'!$A$1:$BZ$190,'LA21'!O$1,0)),
IF(INDEX!$H$34=2,(VLOOKUP($A75,'LA22'!$A$1:$BZ$190,'LA22'!O$1,0)),
IF(INDEX!$H$34=3,(VLOOKUP($A75,'LA27'!$A$1:$BZ$190,'LA27'!O$1,0)),0))),".")</f>
        <v>x</v>
      </c>
      <c r="R75" s="59" t="str">
        <f>IFERROR(
IF(INDEX!$H$34=1,(VLOOKUP($A75,'LA21'!$A$1:$BZ$190,'LA21'!P$1,0)),
IF(INDEX!$H$34=2,(VLOOKUP($A75,'LA22'!$A$1:$BZ$190,'LA22'!P$1,0)),
IF(INDEX!$H$34=3,(VLOOKUP($A75,'LA27'!$A$1:$BZ$190,'LA27'!P$1,0)),0))),".")</f>
        <v>-</v>
      </c>
      <c r="S75" s="59">
        <f>IFERROR(
IF(INDEX!$H$34=1,(VLOOKUP($A75,'LA21'!$A$1:$BZ$190,'LA21'!Q$1,0)),
IF(INDEX!$H$34=2,(VLOOKUP($A75,'LA22'!$A$1:$BZ$190,'LA22'!Q$1,0)),
IF(INDEX!$H$34=3,(VLOOKUP($A75,'LA27'!$A$1:$BZ$190,'LA27'!Q$1,0)),0))),".")</f>
        <v>0.02</v>
      </c>
      <c r="T75" s="59">
        <f>IFERROR(
IF(INDEX!$H$34=1,(VLOOKUP($A75,'LA21'!$A$1:$BZ$190,'LA21'!R$1,0)),
IF(INDEX!$H$34=2,(VLOOKUP($A75,'LA22'!$A$1:$BZ$190,'LA22'!R$1,0)),
IF(INDEX!$H$34=3,(VLOOKUP($A75,'LA27'!$A$1:$BZ$190,'LA27'!R$1,0)),0))),".")</f>
        <v>0.03</v>
      </c>
      <c r="U75" s="59">
        <f>IFERROR(
IF(INDEX!$H$34=1,(VLOOKUP($A75,'LA21'!$A$1:$BZ$190,'LA21'!S$1,0)),
IF(INDEX!$H$34=2,(VLOOKUP($A75,'LA22'!$A$1:$BZ$190,'LA22'!S$1,0)),
IF(INDEX!$H$34=3,(VLOOKUP($A75,'LA27'!$A$1:$BZ$190,'LA27'!S$1,0)),0))),".")</f>
        <v>0.02</v>
      </c>
      <c r="V75" s="59">
        <f>IFERROR(
IF(INDEX!$H$34=1,(VLOOKUP($A75,'LA21'!$A$1:$BZ$190,'LA21'!T$1,0)),
IF(INDEX!$H$34=2,(VLOOKUP($A75,'LA22'!$A$1:$BZ$190,'LA22'!T$1,0)),
IF(INDEX!$H$34=3,(VLOOKUP($A75,'LA27'!$A$1:$BZ$190,'LA27'!T$1,0)),0))),".")</f>
        <v>0.55000000000000004</v>
      </c>
      <c r="W75" s="59">
        <f>IFERROR(
IF(INDEX!$H$34=1,(VLOOKUP($A75,'LA21'!$A$1:$BZ$190,'LA21'!U$1,0)),
IF(INDEX!$H$34=2,(VLOOKUP($A75,'LA22'!$A$1:$BZ$190,'LA22'!U$1,0)),
IF(INDEX!$H$34=3,(VLOOKUP($A75,'LA27'!$A$1:$BZ$190,'LA27'!U$1,0)),0))),".")</f>
        <v>0.63</v>
      </c>
      <c r="X75" s="59">
        <f>IFERROR(
IF(INDEX!$H$34=1,(VLOOKUP($A75,'LA21'!$A$1:$BZ$190,'LA21'!V$1,0)),
IF(INDEX!$H$34=2,(VLOOKUP($A75,'LA22'!$A$1:$BZ$190,'LA22'!V$1,0)),
IF(INDEX!$H$34=3,(VLOOKUP($A75,'LA27'!$A$1:$BZ$190,'LA27'!V$1,0)),0))),".")</f>
        <v>0.59</v>
      </c>
      <c r="Y75" s="59">
        <f>IFERROR(
IF(INDEX!$H$34=1,(VLOOKUP($A75,'LA21'!$A$1:$BZ$190,'LA21'!W$1,0)),
IF(INDEX!$H$34=2,(VLOOKUP($A75,'LA22'!$A$1:$BZ$190,'LA22'!W$1,0)),
IF(INDEX!$H$34=3,(VLOOKUP($A75,'LA27'!$A$1:$BZ$190,'LA27'!W$1,0)),0))),".")</f>
        <v>0.01</v>
      </c>
      <c r="Z75" s="59">
        <f>IFERROR(
IF(INDEX!$H$34=1,(VLOOKUP($A75,'LA21'!$A$1:$BZ$190,'LA21'!X$1,0)),
IF(INDEX!$H$34=2,(VLOOKUP($A75,'LA22'!$A$1:$BZ$190,'LA22'!X$1,0)),
IF(INDEX!$H$34=3,(VLOOKUP($A75,'LA27'!$A$1:$BZ$190,'LA27'!X$1,0)),0))),".")</f>
        <v>0.02</v>
      </c>
      <c r="AA75" s="59">
        <f>IFERROR(
IF(INDEX!$H$34=1,(VLOOKUP($A75,'LA21'!$A$1:$BZ$190,'LA21'!Y$1,0)),
IF(INDEX!$H$34=2,(VLOOKUP($A75,'LA22'!$A$1:$BZ$190,'LA22'!Y$1,0)),
IF(INDEX!$H$34=3,(VLOOKUP($A75,'LA27'!$A$1:$BZ$190,'LA27'!Y$1,0)),0))),".")</f>
        <v>0.01</v>
      </c>
      <c r="AB75" s="59">
        <f>IFERROR(
IF(INDEX!$H$34=1,(VLOOKUP($A75,'LA21'!$A$1:$BZ$190,'LA21'!Z$1,0)),
IF(INDEX!$H$34=2,(VLOOKUP($A75,'LA22'!$A$1:$BZ$190,'LA22'!Z$1,0)),
IF(INDEX!$H$34=3,(VLOOKUP($A75,'LA27'!$A$1:$BZ$190,'LA27'!Z$1,0)),0))),".")</f>
        <v>0</v>
      </c>
      <c r="AC75" s="59">
        <f>IFERROR(
IF(INDEX!$H$34=1,(VLOOKUP($A75,'LA21'!$A$1:$BZ$190,'LA21'!AA$1,0)),
IF(INDEX!$H$34=2,(VLOOKUP($A75,'LA22'!$A$1:$BZ$190,'LA22'!AA$1,0)),
IF(INDEX!$H$34=3,(VLOOKUP($A75,'LA27'!$A$1:$BZ$190,'LA27'!AA$1,0)),0))),".")</f>
        <v>0</v>
      </c>
      <c r="AD75" s="59">
        <f>IFERROR(
IF(INDEX!$H$34=1,(VLOOKUP($A75,'LA21'!$A$1:$BZ$190,'LA21'!AB$1,0)),
IF(INDEX!$H$34=2,(VLOOKUP($A75,'LA22'!$A$1:$BZ$190,'LA22'!AB$1,0)),
IF(INDEX!$H$34=3,(VLOOKUP($A75,'LA27'!$A$1:$BZ$190,'LA27'!AB$1,0)),0))),".")</f>
        <v>0</v>
      </c>
      <c r="AE75" s="59">
        <f>IFERROR(
IF(INDEX!$H$34=1,(VLOOKUP($A75,'LA21'!$A$1:$BZ$190,'LA21'!AC$1,0)),
IF(INDEX!$H$34=2,(VLOOKUP($A75,'LA22'!$A$1:$BZ$190,'LA22'!AC$1,0)),
IF(INDEX!$H$34=3,(VLOOKUP($A75,'LA27'!$A$1:$BZ$190,'LA27'!AC$1,0)),0))),".")</f>
        <v>0</v>
      </c>
      <c r="AF75" s="59">
        <f>IFERROR(
IF(INDEX!$H$34=1,(VLOOKUP($A75,'LA21'!$A$1:$BZ$190,'LA21'!AD$1,0)),
IF(INDEX!$H$34=2,(VLOOKUP($A75,'LA22'!$A$1:$BZ$190,'LA22'!AD$1,0)),
IF(INDEX!$H$34=3,(VLOOKUP($A75,'LA27'!$A$1:$BZ$190,'LA27'!AD$1,0)),0))),".")</f>
        <v>0</v>
      </c>
      <c r="AG75" s="59">
        <f>IFERROR(
IF(INDEX!$H$34=1,(VLOOKUP($A75,'LA21'!$A$1:$BZ$190,'LA21'!AE$1,0)),
IF(INDEX!$H$34=2,(VLOOKUP($A75,'LA22'!$A$1:$BZ$190,'LA22'!AE$1,0)),
IF(INDEX!$H$34=3,(VLOOKUP($A75,'LA27'!$A$1:$BZ$190,'LA27'!AE$1,0)),0))),".")</f>
        <v>0</v>
      </c>
      <c r="AH75" s="59">
        <f>IFERROR(
IF(INDEX!$H$34=1,(VLOOKUP($A75,'LA21'!$A$1:$BZ$190,'LA21'!AF$1,0)),
IF(INDEX!$H$34=2,(VLOOKUP($A75,'LA22'!$A$1:$BZ$190,'LA22'!AF$1,0)),
IF(INDEX!$H$34=3,(VLOOKUP($A75,'LA27'!$A$1:$BZ$190,'LA27'!AF$1,0)),0))),".")</f>
        <v>0</v>
      </c>
      <c r="AI75" s="59" t="str">
        <f>IFERROR(
IF(INDEX!$H$34=1,(VLOOKUP($A75,'LA21'!$A$1:$BZ$190,'LA21'!AG$1,0)),
IF(INDEX!$H$34=2,(VLOOKUP($A75,'LA22'!$A$1:$BZ$190,'LA22'!AG$1,0)),
IF(INDEX!$H$34=3,(VLOOKUP($A75,'LA27'!$A$1:$BZ$190,'LA27'!AG$1,0)),0))),".")</f>
        <v>x</v>
      </c>
      <c r="AJ75" s="59" t="str">
        <f>IFERROR(
IF(INDEX!$H$34=1,(VLOOKUP($A75,'LA21'!$A$1:$BZ$190,'LA21'!AH$1,0)),
IF(INDEX!$H$34=2,(VLOOKUP($A75,'LA22'!$A$1:$BZ$190,'LA22'!AH$1,0)),
IF(INDEX!$H$34=3,(VLOOKUP($A75,'LA27'!$A$1:$BZ$190,'LA27'!AH$1,0)),0))),".")</f>
        <v>x</v>
      </c>
      <c r="AK75" s="59">
        <f>IFERROR(
IF(INDEX!$H$34=1,(VLOOKUP($A75,'LA21'!$A$1:$BZ$190,'LA21'!AI$1,0)),
IF(INDEX!$H$34=2,(VLOOKUP($A75,'LA22'!$A$1:$BZ$190,'LA22'!AI$1,0)),
IF(INDEX!$H$34=3,(VLOOKUP($A75,'LA27'!$A$1:$BZ$190,'LA27'!AI$1,0)),0))),".")</f>
        <v>0.04</v>
      </c>
      <c r="AL75" s="59">
        <f>IFERROR(
IF(INDEX!$H$34=1,(VLOOKUP($A75,'LA21'!$A$1:$BZ$190,'LA21'!AJ$1,0)),
IF(INDEX!$H$34=2,(VLOOKUP($A75,'LA22'!$A$1:$BZ$190,'LA22'!AJ$1,0)),
IF(INDEX!$H$34=3,(VLOOKUP($A75,'LA27'!$A$1:$BZ$190,'LA27'!AJ$1,0)),0))),".")</f>
        <v>0.04</v>
      </c>
      <c r="AM75" s="59">
        <f>IFERROR(
IF(INDEX!$H$34=1,(VLOOKUP($A75,'LA21'!$A$1:$BZ$190,'LA21'!AK$1,0)),
IF(INDEX!$H$34=2,(VLOOKUP($A75,'LA22'!$A$1:$BZ$190,'LA22'!AK$1,0)),
IF(INDEX!$H$34=3,(VLOOKUP($A75,'LA27'!$A$1:$BZ$190,'LA27'!AK$1,0)),0))),".")</f>
        <v>0.04</v>
      </c>
      <c r="AN75" s="59">
        <f>IFERROR(
IF(INDEX!$H$34=1,(VLOOKUP($A75,'LA21'!$A$1:$BZ$190,'LA21'!AL$1,0)),
IF(INDEX!$H$34=2,(VLOOKUP($A75,'LA22'!$A$1:$BZ$190,'LA22'!AL$1,0)),
IF(INDEX!$H$34=3,(VLOOKUP($A75,'LA27'!$A$1:$BZ$190,'LA27'!AL$1,0)),0))),".")</f>
        <v>0</v>
      </c>
      <c r="AO75" s="59" t="str">
        <f>IFERROR(
IF(INDEX!$H$34=1,(VLOOKUP($A75,'LA21'!$A$1:$BZ$190,'LA21'!AM$1,0)),
IF(INDEX!$H$34=2,(VLOOKUP($A75,'LA22'!$A$1:$BZ$190,'LA22'!AM$1,0)),
IF(INDEX!$H$34=3,(VLOOKUP($A75,'LA27'!$A$1:$BZ$190,'LA27'!AM$1,0)),0))),".")</f>
        <v>x</v>
      </c>
      <c r="AP75" s="59" t="str">
        <f>IFERROR(
IF(INDEX!$H$34=1,(VLOOKUP($A75,'LA21'!$A$1:$BZ$190,'LA21'!AN$1,0)),
IF(INDEX!$H$34=2,(VLOOKUP($A75,'LA22'!$A$1:$BZ$190,'LA22'!AN$1,0)),
IF(INDEX!$H$34=3,(VLOOKUP($A75,'LA27'!$A$1:$BZ$190,'LA27'!AN$1,0)),0))),".")</f>
        <v>x</v>
      </c>
      <c r="AQ75" s="59" t="str">
        <f>IFERROR(
IF(INDEX!$H$34=1,(VLOOKUP($A75,'LA21'!$A$1:$BZ$190,'LA21'!AO$1,0)),
IF(INDEX!$H$34=2,(VLOOKUP($A75,'LA22'!$A$1:$BZ$190,'LA22'!AO$1,0)),
IF(INDEX!$H$34=3,(VLOOKUP($A75,'LA27'!$A$1:$BZ$190,'LA27'!AO$1,0)),0))),".")</f>
        <v>x</v>
      </c>
      <c r="AR75" s="59" t="str">
        <f>IFERROR(
IF(INDEX!$H$34=1,(VLOOKUP($A75,'LA21'!$A$1:$BZ$190,'LA21'!AP$1,0)),
IF(INDEX!$H$34=2,(VLOOKUP($A75,'LA22'!$A$1:$BZ$190,'LA22'!AP$1,0)),
IF(INDEX!$H$34=3,(VLOOKUP($A75,'LA27'!$A$1:$BZ$190,'LA27'!AP$1,0)),0))),".")</f>
        <v>x</v>
      </c>
      <c r="AS75" s="59" t="str">
        <f>IFERROR(
IF(INDEX!$H$34=1,(VLOOKUP($A75,'LA21'!$A$1:$BZ$190,'LA21'!AQ$1,0)),
IF(INDEX!$H$34=2,(VLOOKUP($A75,'LA22'!$A$1:$BZ$190,'LA22'!AQ$1,0)),
IF(INDEX!$H$34=3,(VLOOKUP($A75,'LA27'!$A$1:$BZ$190,'LA27'!AQ$1,0)),0))),".")</f>
        <v>-</v>
      </c>
      <c r="AT75" s="59">
        <f>IFERROR(
IF(INDEX!$H$34=1,(VLOOKUP($A75,'LA21'!$A$1:$BZ$190,'LA21'!AR$1,0)),
IF(INDEX!$H$34=2,(VLOOKUP($A75,'LA22'!$A$1:$BZ$190,'LA22'!AR$1,0)),
IF(INDEX!$H$34=3,(VLOOKUP($A75,'LA27'!$A$1:$BZ$190,'LA27'!AR$1,0)),0))),".")</f>
        <v>0.01</v>
      </c>
      <c r="AU75" s="59" t="str">
        <f>IFERROR(
IF(INDEX!$H$34=1,(VLOOKUP($A75,'LA21'!$A$1:$BZ$190,'LA21'!AS$1,0)),
IF(INDEX!$H$34=2,(VLOOKUP($A75,'LA22'!$A$1:$BZ$190,'LA22'!AS$1,0)),
IF(INDEX!$H$34=3,(VLOOKUP($A75,'LA27'!$A$1:$BZ$190,'LA27'!AS$1,0)),0))),".")</f>
        <v>-</v>
      </c>
      <c r="AV75" s="59">
        <f>IFERROR(
IF(INDEX!$H$34=1,(VLOOKUP($A75,'LA21'!$A$1:$BZ$190,'LA21'!AT$1,0)),
IF(INDEX!$H$34=2,(VLOOKUP($A75,'LA22'!$A$1:$BZ$190,'LA22'!AT$1,0)),
IF(INDEX!$H$34=3,(VLOOKUP($A75,'LA27'!$A$1:$BZ$190,'LA27'!AT$1,0)),0))),".")</f>
        <v>0.01</v>
      </c>
      <c r="AW75" s="59">
        <f>IFERROR(
IF(INDEX!$H$34=1,(VLOOKUP($A75,'LA21'!$A$1:$BZ$190,'LA21'!AU$1,0)),
IF(INDEX!$H$34=2,(VLOOKUP($A75,'LA22'!$A$1:$BZ$190,'LA22'!AU$1,0)),
IF(INDEX!$H$34=3,(VLOOKUP($A75,'LA27'!$A$1:$BZ$190,'LA27'!AU$1,0)),0))),".")</f>
        <v>0.01</v>
      </c>
      <c r="AX75" s="59" t="str">
        <f>IFERROR(
IF(INDEX!$H$34=1,(VLOOKUP($A75,'LA21'!$A$1:$BZ$190,'LA21'!AV$1,0)),
IF(INDEX!$H$34=2,(VLOOKUP($A75,'LA22'!$A$1:$BZ$190,'LA22'!AV$1,0)),
IF(INDEX!$H$34=3,(VLOOKUP($A75,'LA27'!$A$1:$BZ$190,'LA27'!AV$1,0)),0))),".")</f>
        <v>x</v>
      </c>
      <c r="AY75" s="59">
        <f>IFERROR(
IF(INDEX!$H$34=1,(VLOOKUP($A75,'LA21'!$A$1:$BZ$190,'LA21'!AW$1,0)),
IF(INDEX!$H$34=2,(VLOOKUP($A75,'LA22'!$A$1:$BZ$190,'LA22'!AW$1,0)),
IF(INDEX!$H$34=3,(VLOOKUP($A75,'LA27'!$A$1:$BZ$190,'LA27'!AW$1,0)),0))),".")</f>
        <v>0.01</v>
      </c>
      <c r="AZ75" s="59" t="str">
        <f>IFERROR(
IF(INDEX!$H$34=1,(VLOOKUP($A75,'LA21'!$A$1:$BZ$190,'LA21'!AX$1,0)),
IF(INDEX!$H$34=2,(VLOOKUP($A75,'LA22'!$A$1:$BZ$190,'LA22'!AX$1,0)),
IF(INDEX!$H$34=3,(VLOOKUP($A75,'LA27'!$A$1:$BZ$190,'LA27'!AX$1,0)),0))),".")</f>
        <v>x</v>
      </c>
      <c r="BA75" s="59" t="str">
        <f>IFERROR(
IF(INDEX!$H$34=1,(VLOOKUP($A75,'LA21'!$A$1:$BZ$190,'LA21'!AY$1,0)),
IF(INDEX!$H$34=2,(VLOOKUP($A75,'LA22'!$A$1:$BZ$190,'LA22'!AY$1,0)),
IF(INDEX!$H$34=3,(VLOOKUP($A75,'LA27'!$A$1:$BZ$190,'LA27'!AY$1,0)),0))),".")</f>
        <v>x</v>
      </c>
      <c r="BB75" s="59" t="str">
        <f>IFERROR(
IF(INDEX!$H$34=1,(VLOOKUP($A75,'LA21'!$A$1:$BZ$190,'LA21'!AZ$1,0)),
IF(INDEX!$H$34=2,(VLOOKUP($A75,'LA22'!$A$1:$BZ$190,'LA22'!AZ$1,0)),
IF(INDEX!$H$34=3,(VLOOKUP($A75,'LA27'!$A$1:$BZ$190,'LA27'!AZ$1,0)),0))),".")</f>
        <v>x</v>
      </c>
      <c r="BC75" s="59" t="str">
        <f>IFERROR(
IF(INDEX!$H$34=1,(VLOOKUP($A75,'LA21'!$A$1:$BZ$190,'LA21'!BA$1,0)),
IF(INDEX!$H$34=2,(VLOOKUP($A75,'LA22'!$A$1:$BZ$190,'LA22'!BA$1,0)),
IF(INDEX!$H$34=3,(VLOOKUP($A75,'LA27'!$A$1:$BZ$190,'LA27'!BA$1,0)),0))),".")</f>
        <v>x</v>
      </c>
      <c r="BD75" s="59">
        <f>IFERROR(
IF(INDEX!$H$34=1,(VLOOKUP($A75,'LA21'!$A$1:$BZ$190,'LA21'!BB$1,0)),
IF(INDEX!$H$34=2,(VLOOKUP($A75,'LA22'!$A$1:$BZ$190,'LA22'!BB$1,0)),
IF(INDEX!$H$34=3,(VLOOKUP($A75,'LA27'!$A$1:$BZ$190,'LA27'!BB$1,0)),0))),".")</f>
        <v>0</v>
      </c>
      <c r="BE75" s="59" t="str">
        <f>IFERROR(
IF(INDEX!$H$34=1,(VLOOKUP($A75,'LA21'!$A$1:$BZ$190,'LA21'!BC$1,0)),
IF(INDEX!$H$34=2,(VLOOKUP($A75,'LA22'!$A$1:$BZ$190,'LA22'!BC$1,0)),
IF(INDEX!$H$34=3,(VLOOKUP($A75,'LA27'!$A$1:$BZ$190,'LA27'!BC$1,0)),0))),".")</f>
        <v>x</v>
      </c>
      <c r="BF75" s="59" t="str">
        <f>IFERROR(
IF(INDEX!$H$34=1,(VLOOKUP($A75,'LA21'!$A$1:$BZ$190,'LA21'!BD$1,0)),
IF(INDEX!$H$34=2,(VLOOKUP($A75,'LA22'!$A$1:$BZ$190,'LA22'!BD$1,0)),
IF(INDEX!$H$34=3,(VLOOKUP($A75,'LA27'!$A$1:$BZ$190,'LA27'!BD$1,0)),0))),".")</f>
        <v>x</v>
      </c>
      <c r="BG75" s="59">
        <f>IFERROR(
IF(INDEX!$H$34=1,(VLOOKUP($A75,'LA21'!$A$1:$BZ$190,'LA21'!BE$1,0)),
IF(INDEX!$H$34=2,(VLOOKUP($A75,'LA22'!$A$1:$BZ$190,'LA22'!BE$1,0)),
IF(INDEX!$H$34=3,(VLOOKUP($A75,'LA27'!$A$1:$BZ$190,'LA27'!BE$1,0)),0))),".")</f>
        <v>0.01</v>
      </c>
      <c r="BH75" s="59">
        <f>IFERROR(
IF(INDEX!$H$34=1,(VLOOKUP($A75,'LA21'!$A$1:$BZ$190,'LA21'!BF$1,0)),
IF(INDEX!$H$34=2,(VLOOKUP($A75,'LA22'!$A$1:$BZ$190,'LA22'!BF$1,0)),
IF(INDEX!$H$34=3,(VLOOKUP($A75,'LA27'!$A$1:$BZ$190,'LA27'!BF$1,0)),0))),".")</f>
        <v>0.01</v>
      </c>
      <c r="BI75" s="59">
        <f>IFERROR(
IF(INDEX!$H$34=1,(VLOOKUP($A75,'LA21'!$A$1:$BZ$190,'LA21'!BG$1,0)),
IF(INDEX!$H$34=2,(VLOOKUP($A75,'LA22'!$A$1:$BZ$190,'LA22'!BG$1,0)),
IF(INDEX!$H$34=3,(VLOOKUP($A75,'LA27'!$A$1:$BZ$190,'LA27'!BG$1,0)),0))),".")</f>
        <v>0.06</v>
      </c>
      <c r="BJ75" s="59">
        <f>IFERROR(
IF(INDEX!$H$34=1,(VLOOKUP($A75,'LA21'!$A$1:$BZ$190,'LA21'!BH$1,0)),
IF(INDEX!$H$34=2,(VLOOKUP($A75,'LA22'!$A$1:$BZ$190,'LA22'!BH$1,0)),
IF(INDEX!$H$34=3,(VLOOKUP($A75,'LA27'!$A$1:$BZ$190,'LA27'!BH$1,0)),0))),".")</f>
        <v>0.04</v>
      </c>
      <c r="BK75" s="59">
        <f>IFERROR(
IF(INDEX!$H$34=1,(VLOOKUP($A75,'LA21'!$A$1:$BZ$190,'LA21'!BI$1,0)),
IF(INDEX!$H$34=2,(VLOOKUP($A75,'LA22'!$A$1:$BZ$190,'LA22'!BI$1,0)),
IF(INDEX!$H$34=3,(VLOOKUP($A75,'LA27'!$A$1:$BZ$190,'LA27'!BI$1,0)),0))),".")</f>
        <v>0.05</v>
      </c>
      <c r="BL75" s="59">
        <f>IFERROR(
IF(INDEX!$H$34=1,(VLOOKUP($A75,'LA21'!$A$1:$BZ$190,'LA21'!BJ$1,0)),
IF(INDEX!$H$34=2,(VLOOKUP($A75,'LA22'!$A$1:$BZ$190,'LA22'!BJ$1,0)),
IF(INDEX!$H$34=3,(VLOOKUP($A75,'LA27'!$A$1:$BZ$190,'LA27'!BJ$1,0)),0))),".")</f>
        <v>0.01</v>
      </c>
      <c r="BM75" s="59">
        <f>IFERROR(
IF(INDEX!$H$34=1,(VLOOKUP($A75,'LA21'!$A$1:$BZ$190,'LA21'!BK$1,0)),
IF(INDEX!$H$34=2,(VLOOKUP($A75,'LA22'!$A$1:$BZ$190,'LA22'!BK$1,0)),
IF(INDEX!$H$34=3,(VLOOKUP($A75,'LA27'!$A$1:$BZ$190,'LA27'!BK$1,0)),0))),".")</f>
        <v>0.01</v>
      </c>
      <c r="BN75" s="59">
        <f>IFERROR(
IF(INDEX!$H$34=1,(VLOOKUP($A75,'LA21'!$A$1:$BZ$190,'LA21'!BL$1,0)),
IF(INDEX!$H$34=2,(VLOOKUP($A75,'LA22'!$A$1:$BZ$190,'LA22'!BL$1,0)),
IF(INDEX!$H$34=3,(VLOOKUP($A75,'LA27'!$A$1:$BZ$190,'LA27'!BL$1,0)),0))),".")</f>
        <v>0.01</v>
      </c>
      <c r="BO75" s="59">
        <f>IFERROR(
IF(INDEX!$H$34=1,(VLOOKUP($A75,'LA21'!$A$1:$BZ$190,'LA21'!BM$1,0)),
IF(INDEX!$H$34=2,(VLOOKUP($A75,'LA22'!$A$1:$BZ$190,'LA22'!BM$1,0)),
IF(INDEX!$H$34=3,(VLOOKUP($A75,'LA27'!$A$1:$BZ$190,'LA27'!BM$1,0)),0))),".")</f>
        <v>0.02</v>
      </c>
      <c r="BP75" s="59">
        <f>IFERROR(
IF(INDEX!$H$34=1,(VLOOKUP($A75,'LA21'!$A$1:$BZ$190,'LA21'!BN$1,0)),
IF(INDEX!$H$34=2,(VLOOKUP($A75,'LA22'!$A$1:$BZ$190,'LA22'!BN$1,0)),
IF(INDEX!$H$34=3,(VLOOKUP($A75,'LA27'!$A$1:$BZ$190,'LA27'!BN$1,0)),0))),".")</f>
        <v>0.01</v>
      </c>
      <c r="BQ75" s="59">
        <f>IFERROR(
IF(INDEX!$H$34=1,(VLOOKUP($A75,'LA21'!$A$1:$BZ$190,'LA21'!BO$1,0)),
IF(INDEX!$H$34=2,(VLOOKUP($A75,'LA22'!$A$1:$BZ$190,'LA22'!BO$1,0)),
IF(INDEX!$H$34=3,(VLOOKUP($A75,'LA27'!$A$1:$BZ$190,'LA27'!BO$1,0)),0))),".")</f>
        <v>0.02</v>
      </c>
    </row>
    <row r="76" spans="1:69" x14ac:dyDescent="0.2">
      <c r="A76" s="7">
        <v>313</v>
      </c>
      <c r="B76" s="13" t="s">
        <v>186</v>
      </c>
      <c r="C76" s="96" t="s">
        <v>124</v>
      </c>
      <c r="D76" s="152">
        <f>IFERROR(
IF(INDEX!$H$34=1,(VLOOKUP($A76,'LA21'!$A$1:$BZ$190,'LA21'!B$1,0)),
IF(INDEX!$H$34=2,(VLOOKUP($A76,'LA22'!$A$1:$BZ$190,'LA22'!B$1,0)),
IF(INDEX!$H$34=3,(VLOOKUP($A76,'LA27'!$A$1:$BZ$190,'LA27'!B$1,0)),0))),".")</f>
        <v>1320</v>
      </c>
      <c r="E76" s="58">
        <f>IFERROR(
IF(INDEX!$H$34=1,(VLOOKUP($A76,'LA21'!$A$1:$BZ$190,'LA21'!C$1,0)),
IF(INDEX!$H$34=2,(VLOOKUP($A76,'LA22'!$A$1:$BZ$190,'LA22'!C$1,0)),
IF(INDEX!$H$34=3,(VLOOKUP($A76,'LA27'!$A$1:$BZ$190,'LA27'!C$1,0)),0))),".")</f>
        <v>1310</v>
      </c>
      <c r="F76" s="58">
        <f>IFERROR(
IF(INDEX!$H$34=1,(VLOOKUP($A76,'LA21'!$A$1:$BZ$190,'LA21'!D$1,0)),
IF(INDEX!$H$34=2,(VLOOKUP($A76,'LA22'!$A$1:$BZ$190,'LA22'!D$1,0)),
IF(INDEX!$H$34=3,(VLOOKUP($A76,'LA27'!$A$1:$BZ$190,'LA27'!D$1,0)),0))),".")</f>
        <v>2640</v>
      </c>
      <c r="G76" s="59">
        <f>IFERROR(
IF(INDEX!$H$34=1,(VLOOKUP($A76,'LA21'!$A$1:$BZ$190,'LA21'!E$1,0)),
IF(INDEX!$H$34=2,(VLOOKUP($A76,'LA22'!$A$1:$BZ$190,'LA22'!E$1,0)),
IF(INDEX!$H$34=3,(VLOOKUP($A76,'LA27'!$A$1:$BZ$190,'LA27'!E$1,0)),0))),".")</f>
        <v>0.92</v>
      </c>
      <c r="H76" s="59">
        <f>IFERROR(
IF(INDEX!$H$34=1,(VLOOKUP($A76,'LA21'!$A$1:$BZ$190,'LA21'!F$1,0)),
IF(INDEX!$H$34=2,(VLOOKUP($A76,'LA22'!$A$1:$BZ$190,'LA22'!F$1,0)),
IF(INDEX!$H$34=3,(VLOOKUP($A76,'LA27'!$A$1:$BZ$190,'LA27'!F$1,0)),0))),".")</f>
        <v>0.94</v>
      </c>
      <c r="I76" s="59">
        <f>IFERROR(
IF(INDEX!$H$34=1,(VLOOKUP($A76,'LA21'!$A$1:$BZ$190,'LA21'!G$1,0)),
IF(INDEX!$H$34=2,(VLOOKUP($A76,'LA22'!$A$1:$BZ$190,'LA22'!G$1,0)),
IF(INDEX!$H$34=3,(VLOOKUP($A76,'LA27'!$A$1:$BZ$190,'LA27'!G$1,0)),0))),".")</f>
        <v>0.93</v>
      </c>
      <c r="J76" s="59">
        <f>IFERROR(
IF(INDEX!$H$34=1,(VLOOKUP($A76,'LA21'!$A$1:$BZ$190,'LA21'!H$1,0)),
IF(INDEX!$H$34=2,(VLOOKUP($A76,'LA22'!$A$1:$BZ$190,'LA22'!H$1,0)),
IF(INDEX!$H$34=3,(VLOOKUP($A76,'LA27'!$A$1:$BZ$190,'LA27'!H$1,0)),0))),".")</f>
        <v>0.92</v>
      </c>
      <c r="K76" s="59">
        <f>IFERROR(
IF(INDEX!$H$34=1,(VLOOKUP($A76,'LA21'!$A$1:$BZ$190,'LA21'!I$1,0)),
IF(INDEX!$H$34=2,(VLOOKUP($A76,'LA22'!$A$1:$BZ$190,'LA22'!I$1,0)),
IF(INDEX!$H$34=3,(VLOOKUP($A76,'LA27'!$A$1:$BZ$190,'LA27'!I$1,0)),0))),".")</f>
        <v>0.94</v>
      </c>
      <c r="L76" s="59">
        <f>IFERROR(
IF(INDEX!$H$34=1,(VLOOKUP($A76,'LA21'!$A$1:$BZ$190,'LA21'!J$1,0)),
IF(INDEX!$H$34=2,(VLOOKUP($A76,'LA22'!$A$1:$BZ$190,'LA22'!J$1,0)),
IF(INDEX!$H$34=3,(VLOOKUP($A76,'LA27'!$A$1:$BZ$190,'LA27'!J$1,0)),0))),".")</f>
        <v>0.93</v>
      </c>
      <c r="M76" s="59">
        <f>IFERROR(
IF(INDEX!$H$34=1,(VLOOKUP($A76,'LA21'!$A$1:$BZ$190,'LA21'!K$1,0)),
IF(INDEX!$H$34=2,(VLOOKUP($A76,'LA22'!$A$1:$BZ$190,'LA22'!K$1,0)),
IF(INDEX!$H$34=3,(VLOOKUP($A76,'LA27'!$A$1:$BZ$190,'LA27'!K$1,0)),0))),".")</f>
        <v>0.26</v>
      </c>
      <c r="N76" s="59">
        <f>IFERROR(
IF(INDEX!$H$34=1,(VLOOKUP($A76,'LA21'!$A$1:$BZ$190,'LA21'!L$1,0)),
IF(INDEX!$H$34=2,(VLOOKUP($A76,'LA22'!$A$1:$BZ$190,'LA22'!L$1,0)),
IF(INDEX!$H$34=3,(VLOOKUP($A76,'LA27'!$A$1:$BZ$190,'LA27'!L$1,0)),0))),".")</f>
        <v>0.23</v>
      </c>
      <c r="O76" s="59">
        <f>IFERROR(
IF(INDEX!$H$34=1,(VLOOKUP($A76,'LA21'!$A$1:$BZ$190,'LA21'!M$1,0)),
IF(INDEX!$H$34=2,(VLOOKUP($A76,'LA22'!$A$1:$BZ$190,'LA22'!M$1,0)),
IF(INDEX!$H$34=3,(VLOOKUP($A76,'LA27'!$A$1:$BZ$190,'LA27'!M$1,0)),0))),".")</f>
        <v>0.24</v>
      </c>
      <c r="P76" s="59">
        <f>IFERROR(
IF(INDEX!$H$34=1,(VLOOKUP($A76,'LA21'!$A$1:$BZ$190,'LA21'!N$1,0)),
IF(INDEX!$H$34=2,(VLOOKUP($A76,'LA22'!$A$1:$BZ$190,'LA22'!N$1,0)),
IF(INDEX!$H$34=3,(VLOOKUP($A76,'LA27'!$A$1:$BZ$190,'LA27'!N$1,0)),0))),".")</f>
        <v>0.01</v>
      </c>
      <c r="Q76" s="59">
        <f>IFERROR(
IF(INDEX!$H$34=1,(VLOOKUP($A76,'LA21'!$A$1:$BZ$190,'LA21'!O$1,0)),
IF(INDEX!$H$34=2,(VLOOKUP($A76,'LA22'!$A$1:$BZ$190,'LA22'!O$1,0)),
IF(INDEX!$H$34=3,(VLOOKUP($A76,'LA27'!$A$1:$BZ$190,'LA27'!O$1,0)),0))),".")</f>
        <v>0.01</v>
      </c>
      <c r="R76" s="59">
        <f>IFERROR(
IF(INDEX!$H$34=1,(VLOOKUP($A76,'LA21'!$A$1:$BZ$190,'LA21'!P$1,0)),
IF(INDEX!$H$34=2,(VLOOKUP($A76,'LA22'!$A$1:$BZ$190,'LA22'!P$1,0)),
IF(INDEX!$H$34=3,(VLOOKUP($A76,'LA27'!$A$1:$BZ$190,'LA27'!P$1,0)),0))),".")</f>
        <v>0.01</v>
      </c>
      <c r="S76" s="59">
        <f>IFERROR(
IF(INDEX!$H$34=1,(VLOOKUP($A76,'LA21'!$A$1:$BZ$190,'LA21'!Q$1,0)),
IF(INDEX!$H$34=2,(VLOOKUP($A76,'LA22'!$A$1:$BZ$190,'LA22'!Q$1,0)),
IF(INDEX!$H$34=3,(VLOOKUP($A76,'LA27'!$A$1:$BZ$190,'LA27'!Q$1,0)),0))),".")</f>
        <v>0.02</v>
      </c>
      <c r="T76" s="59">
        <f>IFERROR(
IF(INDEX!$H$34=1,(VLOOKUP($A76,'LA21'!$A$1:$BZ$190,'LA21'!R$1,0)),
IF(INDEX!$H$34=2,(VLOOKUP($A76,'LA22'!$A$1:$BZ$190,'LA22'!R$1,0)),
IF(INDEX!$H$34=3,(VLOOKUP($A76,'LA27'!$A$1:$BZ$190,'LA27'!R$1,0)),0))),".")</f>
        <v>0.02</v>
      </c>
      <c r="U76" s="59">
        <f>IFERROR(
IF(INDEX!$H$34=1,(VLOOKUP($A76,'LA21'!$A$1:$BZ$190,'LA21'!S$1,0)),
IF(INDEX!$H$34=2,(VLOOKUP($A76,'LA22'!$A$1:$BZ$190,'LA22'!S$1,0)),
IF(INDEX!$H$34=3,(VLOOKUP($A76,'LA27'!$A$1:$BZ$190,'LA27'!S$1,0)),0))),".")</f>
        <v>0.02</v>
      </c>
      <c r="V76" s="59">
        <f>IFERROR(
IF(INDEX!$H$34=1,(VLOOKUP($A76,'LA21'!$A$1:$BZ$190,'LA21'!T$1,0)),
IF(INDEX!$H$34=2,(VLOOKUP($A76,'LA22'!$A$1:$BZ$190,'LA22'!T$1,0)),
IF(INDEX!$H$34=3,(VLOOKUP($A76,'LA27'!$A$1:$BZ$190,'LA27'!T$1,0)),0))),".")</f>
        <v>0.61</v>
      </c>
      <c r="W76" s="59">
        <f>IFERROR(
IF(INDEX!$H$34=1,(VLOOKUP($A76,'LA21'!$A$1:$BZ$190,'LA21'!U$1,0)),
IF(INDEX!$H$34=2,(VLOOKUP($A76,'LA22'!$A$1:$BZ$190,'LA22'!U$1,0)),
IF(INDEX!$H$34=3,(VLOOKUP($A76,'LA27'!$A$1:$BZ$190,'LA27'!U$1,0)),0))),".")</f>
        <v>0.64</v>
      </c>
      <c r="X76" s="59">
        <f>IFERROR(
IF(INDEX!$H$34=1,(VLOOKUP($A76,'LA21'!$A$1:$BZ$190,'LA21'!V$1,0)),
IF(INDEX!$H$34=2,(VLOOKUP($A76,'LA22'!$A$1:$BZ$190,'LA22'!V$1,0)),
IF(INDEX!$H$34=3,(VLOOKUP($A76,'LA27'!$A$1:$BZ$190,'LA27'!V$1,0)),0))),".")</f>
        <v>0.63</v>
      </c>
      <c r="Y76" s="59">
        <f>IFERROR(
IF(INDEX!$H$34=1,(VLOOKUP($A76,'LA21'!$A$1:$BZ$190,'LA21'!W$1,0)),
IF(INDEX!$H$34=2,(VLOOKUP($A76,'LA22'!$A$1:$BZ$190,'LA22'!W$1,0)),
IF(INDEX!$H$34=3,(VLOOKUP($A76,'LA27'!$A$1:$BZ$190,'LA27'!W$1,0)),0))),".")</f>
        <v>0.02</v>
      </c>
      <c r="Z76" s="59">
        <f>IFERROR(
IF(INDEX!$H$34=1,(VLOOKUP($A76,'LA21'!$A$1:$BZ$190,'LA21'!X$1,0)),
IF(INDEX!$H$34=2,(VLOOKUP($A76,'LA22'!$A$1:$BZ$190,'LA22'!X$1,0)),
IF(INDEX!$H$34=3,(VLOOKUP($A76,'LA27'!$A$1:$BZ$190,'LA27'!X$1,0)),0))),".")</f>
        <v>0.05</v>
      </c>
      <c r="AA76" s="59">
        <f>IFERROR(
IF(INDEX!$H$34=1,(VLOOKUP($A76,'LA21'!$A$1:$BZ$190,'LA21'!Y$1,0)),
IF(INDEX!$H$34=2,(VLOOKUP($A76,'LA22'!$A$1:$BZ$190,'LA22'!Y$1,0)),
IF(INDEX!$H$34=3,(VLOOKUP($A76,'LA27'!$A$1:$BZ$190,'LA27'!Y$1,0)),0))),".")</f>
        <v>0.03</v>
      </c>
      <c r="AB76" s="59">
        <f>IFERROR(
IF(INDEX!$H$34=1,(VLOOKUP($A76,'LA21'!$A$1:$BZ$190,'LA21'!Z$1,0)),
IF(INDEX!$H$34=2,(VLOOKUP($A76,'LA22'!$A$1:$BZ$190,'LA22'!Z$1,0)),
IF(INDEX!$H$34=3,(VLOOKUP($A76,'LA27'!$A$1:$BZ$190,'LA27'!Z$1,0)),0))),".")</f>
        <v>0</v>
      </c>
      <c r="AC76" s="59">
        <f>IFERROR(
IF(INDEX!$H$34=1,(VLOOKUP($A76,'LA21'!$A$1:$BZ$190,'LA21'!AA$1,0)),
IF(INDEX!$H$34=2,(VLOOKUP($A76,'LA22'!$A$1:$BZ$190,'LA22'!AA$1,0)),
IF(INDEX!$H$34=3,(VLOOKUP($A76,'LA27'!$A$1:$BZ$190,'LA27'!AA$1,0)),0))),".")</f>
        <v>0</v>
      </c>
      <c r="AD76" s="59">
        <f>IFERROR(
IF(INDEX!$H$34=1,(VLOOKUP($A76,'LA21'!$A$1:$BZ$190,'LA21'!AB$1,0)),
IF(INDEX!$H$34=2,(VLOOKUP($A76,'LA22'!$A$1:$BZ$190,'LA22'!AB$1,0)),
IF(INDEX!$H$34=3,(VLOOKUP($A76,'LA27'!$A$1:$BZ$190,'LA27'!AB$1,0)),0))),".")</f>
        <v>0</v>
      </c>
      <c r="AE76" s="59">
        <f>IFERROR(
IF(INDEX!$H$34=1,(VLOOKUP($A76,'LA21'!$A$1:$BZ$190,'LA21'!AC$1,0)),
IF(INDEX!$H$34=2,(VLOOKUP($A76,'LA22'!$A$1:$BZ$190,'LA22'!AC$1,0)),
IF(INDEX!$H$34=3,(VLOOKUP($A76,'LA27'!$A$1:$BZ$190,'LA27'!AC$1,0)),0))),".")</f>
        <v>0</v>
      </c>
      <c r="AF76" s="59">
        <f>IFERROR(
IF(INDEX!$H$34=1,(VLOOKUP($A76,'LA21'!$A$1:$BZ$190,'LA21'!AD$1,0)),
IF(INDEX!$H$34=2,(VLOOKUP($A76,'LA22'!$A$1:$BZ$190,'LA22'!AD$1,0)),
IF(INDEX!$H$34=3,(VLOOKUP($A76,'LA27'!$A$1:$BZ$190,'LA27'!AD$1,0)),0))),".")</f>
        <v>0</v>
      </c>
      <c r="AG76" s="59">
        <f>IFERROR(
IF(INDEX!$H$34=1,(VLOOKUP($A76,'LA21'!$A$1:$BZ$190,'LA21'!AE$1,0)),
IF(INDEX!$H$34=2,(VLOOKUP($A76,'LA22'!$A$1:$BZ$190,'LA22'!AE$1,0)),
IF(INDEX!$H$34=3,(VLOOKUP($A76,'LA27'!$A$1:$BZ$190,'LA27'!AE$1,0)),0))),".")</f>
        <v>0</v>
      </c>
      <c r="AH76" s="59" t="str">
        <f>IFERROR(
IF(INDEX!$H$34=1,(VLOOKUP($A76,'LA21'!$A$1:$BZ$190,'LA21'!AF$1,0)),
IF(INDEX!$H$34=2,(VLOOKUP($A76,'LA22'!$A$1:$BZ$190,'LA22'!AF$1,0)),
IF(INDEX!$H$34=3,(VLOOKUP($A76,'LA27'!$A$1:$BZ$190,'LA27'!AF$1,0)),0))),".")</f>
        <v>x</v>
      </c>
      <c r="AI76" s="59">
        <f>IFERROR(
IF(INDEX!$H$34=1,(VLOOKUP($A76,'LA21'!$A$1:$BZ$190,'LA21'!AG$1,0)),
IF(INDEX!$H$34=2,(VLOOKUP($A76,'LA22'!$A$1:$BZ$190,'LA22'!AG$1,0)),
IF(INDEX!$H$34=3,(VLOOKUP($A76,'LA27'!$A$1:$BZ$190,'LA27'!AG$1,0)),0))),".")</f>
        <v>0</v>
      </c>
      <c r="AJ76" s="59" t="str">
        <f>IFERROR(
IF(INDEX!$H$34=1,(VLOOKUP($A76,'LA21'!$A$1:$BZ$190,'LA21'!AH$1,0)),
IF(INDEX!$H$34=2,(VLOOKUP($A76,'LA22'!$A$1:$BZ$190,'LA22'!AH$1,0)),
IF(INDEX!$H$34=3,(VLOOKUP($A76,'LA27'!$A$1:$BZ$190,'LA27'!AH$1,0)),0))),".")</f>
        <v>x</v>
      </c>
      <c r="AK76" s="59">
        <f>IFERROR(
IF(INDEX!$H$34=1,(VLOOKUP($A76,'LA21'!$A$1:$BZ$190,'LA21'!AI$1,0)),
IF(INDEX!$H$34=2,(VLOOKUP($A76,'LA22'!$A$1:$BZ$190,'LA22'!AI$1,0)),
IF(INDEX!$H$34=3,(VLOOKUP($A76,'LA27'!$A$1:$BZ$190,'LA27'!AI$1,0)),0))),".")</f>
        <v>0.03</v>
      </c>
      <c r="AL76" s="59">
        <f>IFERROR(
IF(INDEX!$H$34=1,(VLOOKUP($A76,'LA21'!$A$1:$BZ$190,'LA21'!AJ$1,0)),
IF(INDEX!$H$34=2,(VLOOKUP($A76,'LA22'!$A$1:$BZ$190,'LA22'!AJ$1,0)),
IF(INDEX!$H$34=3,(VLOOKUP($A76,'LA27'!$A$1:$BZ$190,'LA27'!AJ$1,0)),0))),".")</f>
        <v>0.03</v>
      </c>
      <c r="AM76" s="59">
        <f>IFERROR(
IF(INDEX!$H$34=1,(VLOOKUP($A76,'LA21'!$A$1:$BZ$190,'LA21'!AK$1,0)),
IF(INDEX!$H$34=2,(VLOOKUP($A76,'LA22'!$A$1:$BZ$190,'LA22'!AK$1,0)),
IF(INDEX!$H$34=3,(VLOOKUP($A76,'LA27'!$A$1:$BZ$190,'LA27'!AK$1,0)),0))),".")</f>
        <v>0.03</v>
      </c>
      <c r="AN76" s="59">
        <f>IFERROR(
IF(INDEX!$H$34=1,(VLOOKUP($A76,'LA21'!$A$1:$BZ$190,'LA21'!AL$1,0)),
IF(INDEX!$H$34=2,(VLOOKUP($A76,'LA22'!$A$1:$BZ$190,'LA22'!AL$1,0)),
IF(INDEX!$H$34=3,(VLOOKUP($A76,'LA27'!$A$1:$BZ$190,'LA27'!AL$1,0)),0))),".")</f>
        <v>0</v>
      </c>
      <c r="AO76" s="59">
        <f>IFERROR(
IF(INDEX!$H$34=1,(VLOOKUP($A76,'LA21'!$A$1:$BZ$190,'LA21'!AM$1,0)),
IF(INDEX!$H$34=2,(VLOOKUP($A76,'LA22'!$A$1:$BZ$190,'LA22'!AM$1,0)),
IF(INDEX!$H$34=3,(VLOOKUP($A76,'LA27'!$A$1:$BZ$190,'LA27'!AM$1,0)),0))),".")</f>
        <v>0</v>
      </c>
      <c r="AP76" s="59">
        <f>IFERROR(
IF(INDEX!$H$34=1,(VLOOKUP($A76,'LA21'!$A$1:$BZ$190,'LA21'!AN$1,0)),
IF(INDEX!$H$34=2,(VLOOKUP($A76,'LA22'!$A$1:$BZ$190,'LA22'!AN$1,0)),
IF(INDEX!$H$34=3,(VLOOKUP($A76,'LA27'!$A$1:$BZ$190,'LA27'!AN$1,0)),0))),".")</f>
        <v>0</v>
      </c>
      <c r="AQ76" s="59" t="str">
        <f>IFERROR(
IF(INDEX!$H$34=1,(VLOOKUP($A76,'LA21'!$A$1:$BZ$190,'LA21'!AO$1,0)),
IF(INDEX!$H$34=2,(VLOOKUP($A76,'LA22'!$A$1:$BZ$190,'LA22'!AO$1,0)),
IF(INDEX!$H$34=3,(VLOOKUP($A76,'LA27'!$A$1:$BZ$190,'LA27'!AO$1,0)),0))),".")</f>
        <v>x</v>
      </c>
      <c r="AR76" s="59" t="str">
        <f>IFERROR(
IF(INDEX!$H$34=1,(VLOOKUP($A76,'LA21'!$A$1:$BZ$190,'LA21'!AP$1,0)),
IF(INDEX!$H$34=2,(VLOOKUP($A76,'LA22'!$A$1:$BZ$190,'LA22'!AP$1,0)),
IF(INDEX!$H$34=3,(VLOOKUP($A76,'LA27'!$A$1:$BZ$190,'LA27'!AP$1,0)),0))),".")</f>
        <v>x</v>
      </c>
      <c r="AS76" s="59" t="str">
        <f>IFERROR(
IF(INDEX!$H$34=1,(VLOOKUP($A76,'LA21'!$A$1:$BZ$190,'LA21'!AQ$1,0)),
IF(INDEX!$H$34=2,(VLOOKUP($A76,'LA22'!$A$1:$BZ$190,'LA22'!AQ$1,0)),
IF(INDEX!$H$34=3,(VLOOKUP($A76,'LA27'!$A$1:$BZ$190,'LA27'!AQ$1,0)),0))),".")</f>
        <v>x</v>
      </c>
      <c r="AT76" s="59" t="str">
        <f>IFERROR(
IF(INDEX!$H$34=1,(VLOOKUP($A76,'LA21'!$A$1:$BZ$190,'LA21'!AR$1,0)),
IF(INDEX!$H$34=2,(VLOOKUP($A76,'LA22'!$A$1:$BZ$190,'LA22'!AR$1,0)),
IF(INDEX!$H$34=3,(VLOOKUP($A76,'LA27'!$A$1:$BZ$190,'LA27'!AR$1,0)),0))),".")</f>
        <v>x</v>
      </c>
      <c r="AU76" s="59" t="str">
        <f>IFERROR(
IF(INDEX!$H$34=1,(VLOOKUP($A76,'LA21'!$A$1:$BZ$190,'LA21'!AS$1,0)),
IF(INDEX!$H$34=2,(VLOOKUP($A76,'LA22'!$A$1:$BZ$190,'LA22'!AS$1,0)),
IF(INDEX!$H$34=3,(VLOOKUP($A76,'LA27'!$A$1:$BZ$190,'LA27'!AS$1,0)),0))),".")</f>
        <v>x</v>
      </c>
      <c r="AV76" s="59" t="str">
        <f>IFERROR(
IF(INDEX!$H$34=1,(VLOOKUP($A76,'LA21'!$A$1:$BZ$190,'LA21'!AT$1,0)),
IF(INDEX!$H$34=2,(VLOOKUP($A76,'LA22'!$A$1:$BZ$190,'LA22'!AT$1,0)),
IF(INDEX!$H$34=3,(VLOOKUP($A76,'LA27'!$A$1:$BZ$190,'LA27'!AT$1,0)),0))),".")</f>
        <v>x</v>
      </c>
      <c r="AW76" s="59" t="str">
        <f>IFERROR(
IF(INDEX!$H$34=1,(VLOOKUP($A76,'LA21'!$A$1:$BZ$190,'LA21'!AU$1,0)),
IF(INDEX!$H$34=2,(VLOOKUP($A76,'LA22'!$A$1:$BZ$190,'LA22'!AU$1,0)),
IF(INDEX!$H$34=3,(VLOOKUP($A76,'LA27'!$A$1:$BZ$190,'LA27'!AU$1,0)),0))),".")</f>
        <v>x</v>
      </c>
      <c r="AX76" s="59" t="str">
        <f>IFERROR(
IF(INDEX!$H$34=1,(VLOOKUP($A76,'LA21'!$A$1:$BZ$190,'LA21'!AV$1,0)),
IF(INDEX!$H$34=2,(VLOOKUP($A76,'LA22'!$A$1:$BZ$190,'LA22'!AV$1,0)),
IF(INDEX!$H$34=3,(VLOOKUP($A76,'LA27'!$A$1:$BZ$190,'LA27'!AV$1,0)),0))),".")</f>
        <v>x</v>
      </c>
      <c r="AY76" s="59" t="str">
        <f>IFERROR(
IF(INDEX!$H$34=1,(VLOOKUP($A76,'LA21'!$A$1:$BZ$190,'LA21'!AW$1,0)),
IF(INDEX!$H$34=2,(VLOOKUP($A76,'LA22'!$A$1:$BZ$190,'LA22'!AW$1,0)),
IF(INDEX!$H$34=3,(VLOOKUP($A76,'LA27'!$A$1:$BZ$190,'LA27'!AW$1,0)),0))),".")</f>
        <v>x</v>
      </c>
      <c r="AZ76" s="59">
        <f>IFERROR(
IF(INDEX!$H$34=1,(VLOOKUP($A76,'LA21'!$A$1:$BZ$190,'LA21'!AX$1,0)),
IF(INDEX!$H$34=2,(VLOOKUP($A76,'LA22'!$A$1:$BZ$190,'LA22'!AX$1,0)),
IF(INDEX!$H$34=3,(VLOOKUP($A76,'LA27'!$A$1:$BZ$190,'LA27'!AX$1,0)),0))),".")</f>
        <v>0</v>
      </c>
      <c r="BA76" s="59">
        <f>IFERROR(
IF(INDEX!$H$34=1,(VLOOKUP($A76,'LA21'!$A$1:$BZ$190,'LA21'!AY$1,0)),
IF(INDEX!$H$34=2,(VLOOKUP($A76,'LA22'!$A$1:$BZ$190,'LA22'!AY$1,0)),
IF(INDEX!$H$34=3,(VLOOKUP($A76,'LA27'!$A$1:$BZ$190,'LA27'!AY$1,0)),0))),".")</f>
        <v>0</v>
      </c>
      <c r="BB76" s="59">
        <f>IFERROR(
IF(INDEX!$H$34=1,(VLOOKUP($A76,'LA21'!$A$1:$BZ$190,'LA21'!AZ$1,0)),
IF(INDEX!$H$34=2,(VLOOKUP($A76,'LA22'!$A$1:$BZ$190,'LA22'!AZ$1,0)),
IF(INDEX!$H$34=3,(VLOOKUP($A76,'LA27'!$A$1:$BZ$190,'LA27'!AZ$1,0)),0))),".")</f>
        <v>0</v>
      </c>
      <c r="BC76" s="59">
        <f>IFERROR(
IF(INDEX!$H$34=1,(VLOOKUP($A76,'LA21'!$A$1:$BZ$190,'LA21'!BA$1,0)),
IF(INDEX!$H$34=2,(VLOOKUP($A76,'LA22'!$A$1:$BZ$190,'LA22'!BA$1,0)),
IF(INDEX!$H$34=3,(VLOOKUP($A76,'LA27'!$A$1:$BZ$190,'LA27'!BA$1,0)),0))),".")</f>
        <v>0</v>
      </c>
      <c r="BD76" s="59">
        <f>IFERROR(
IF(INDEX!$H$34=1,(VLOOKUP($A76,'LA21'!$A$1:$BZ$190,'LA21'!BB$1,0)),
IF(INDEX!$H$34=2,(VLOOKUP($A76,'LA22'!$A$1:$BZ$190,'LA22'!BB$1,0)),
IF(INDEX!$H$34=3,(VLOOKUP($A76,'LA27'!$A$1:$BZ$190,'LA27'!BB$1,0)),0))),".")</f>
        <v>0</v>
      </c>
      <c r="BE76" s="59">
        <f>IFERROR(
IF(INDEX!$H$34=1,(VLOOKUP($A76,'LA21'!$A$1:$BZ$190,'LA21'!BC$1,0)),
IF(INDEX!$H$34=2,(VLOOKUP($A76,'LA22'!$A$1:$BZ$190,'LA22'!BC$1,0)),
IF(INDEX!$H$34=3,(VLOOKUP($A76,'LA27'!$A$1:$BZ$190,'LA27'!BC$1,0)),0))),".")</f>
        <v>0</v>
      </c>
      <c r="BF76" s="59" t="str">
        <f>IFERROR(
IF(INDEX!$H$34=1,(VLOOKUP($A76,'LA21'!$A$1:$BZ$190,'LA21'!BD$1,0)),
IF(INDEX!$H$34=2,(VLOOKUP($A76,'LA22'!$A$1:$BZ$190,'LA22'!BD$1,0)),
IF(INDEX!$H$34=3,(VLOOKUP($A76,'LA27'!$A$1:$BZ$190,'LA27'!BD$1,0)),0))),".")</f>
        <v>x</v>
      </c>
      <c r="BG76" s="59" t="str">
        <f>IFERROR(
IF(INDEX!$H$34=1,(VLOOKUP($A76,'LA21'!$A$1:$BZ$190,'LA21'!BE$1,0)),
IF(INDEX!$H$34=2,(VLOOKUP($A76,'LA22'!$A$1:$BZ$190,'LA22'!BE$1,0)),
IF(INDEX!$H$34=3,(VLOOKUP($A76,'LA27'!$A$1:$BZ$190,'LA27'!BE$1,0)),0))),".")</f>
        <v>x</v>
      </c>
      <c r="BH76" s="59" t="str">
        <f>IFERROR(
IF(INDEX!$H$34=1,(VLOOKUP($A76,'LA21'!$A$1:$BZ$190,'LA21'!BF$1,0)),
IF(INDEX!$H$34=2,(VLOOKUP($A76,'LA22'!$A$1:$BZ$190,'LA22'!BF$1,0)),
IF(INDEX!$H$34=3,(VLOOKUP($A76,'LA27'!$A$1:$BZ$190,'LA27'!BF$1,0)),0))),".")</f>
        <v>-</v>
      </c>
      <c r="BI76" s="59">
        <f>IFERROR(
IF(INDEX!$H$34=1,(VLOOKUP($A76,'LA21'!$A$1:$BZ$190,'LA21'!BG$1,0)),
IF(INDEX!$H$34=2,(VLOOKUP($A76,'LA22'!$A$1:$BZ$190,'LA22'!BG$1,0)),
IF(INDEX!$H$34=3,(VLOOKUP($A76,'LA27'!$A$1:$BZ$190,'LA27'!BG$1,0)),0))),".")</f>
        <v>0.04</v>
      </c>
      <c r="BJ76" s="59">
        <f>IFERROR(
IF(INDEX!$H$34=1,(VLOOKUP($A76,'LA21'!$A$1:$BZ$190,'LA21'!BH$1,0)),
IF(INDEX!$H$34=2,(VLOOKUP($A76,'LA22'!$A$1:$BZ$190,'LA22'!BH$1,0)),
IF(INDEX!$H$34=3,(VLOOKUP($A76,'LA27'!$A$1:$BZ$190,'LA27'!BH$1,0)),0))),".")</f>
        <v>0.03</v>
      </c>
      <c r="BK76" s="59">
        <f>IFERROR(
IF(INDEX!$H$34=1,(VLOOKUP($A76,'LA21'!$A$1:$BZ$190,'LA21'!BI$1,0)),
IF(INDEX!$H$34=2,(VLOOKUP($A76,'LA22'!$A$1:$BZ$190,'LA22'!BI$1,0)),
IF(INDEX!$H$34=3,(VLOOKUP($A76,'LA27'!$A$1:$BZ$190,'LA27'!BI$1,0)),0))),".")</f>
        <v>0.04</v>
      </c>
      <c r="BL76" s="59">
        <f>IFERROR(
IF(INDEX!$H$34=1,(VLOOKUP($A76,'LA21'!$A$1:$BZ$190,'LA21'!BJ$1,0)),
IF(INDEX!$H$34=2,(VLOOKUP($A76,'LA22'!$A$1:$BZ$190,'LA22'!BJ$1,0)),
IF(INDEX!$H$34=3,(VLOOKUP($A76,'LA27'!$A$1:$BZ$190,'LA27'!BJ$1,0)),0))),".")</f>
        <v>0.01</v>
      </c>
      <c r="BM76" s="59" t="str">
        <f>IFERROR(
IF(INDEX!$H$34=1,(VLOOKUP($A76,'LA21'!$A$1:$BZ$190,'LA21'!BK$1,0)),
IF(INDEX!$H$34=2,(VLOOKUP($A76,'LA22'!$A$1:$BZ$190,'LA22'!BK$1,0)),
IF(INDEX!$H$34=3,(VLOOKUP($A76,'LA27'!$A$1:$BZ$190,'LA27'!BK$1,0)),0))),".")</f>
        <v>x</v>
      </c>
      <c r="BN76" s="59">
        <f>IFERROR(
IF(INDEX!$H$34=1,(VLOOKUP($A76,'LA21'!$A$1:$BZ$190,'LA21'!BL$1,0)),
IF(INDEX!$H$34=2,(VLOOKUP($A76,'LA22'!$A$1:$BZ$190,'LA22'!BL$1,0)),
IF(INDEX!$H$34=3,(VLOOKUP($A76,'LA27'!$A$1:$BZ$190,'LA27'!BL$1,0)),0))),".")</f>
        <v>0.01</v>
      </c>
      <c r="BO76" s="59">
        <f>IFERROR(
IF(INDEX!$H$34=1,(VLOOKUP($A76,'LA21'!$A$1:$BZ$190,'LA21'!BM$1,0)),
IF(INDEX!$H$34=2,(VLOOKUP($A76,'LA22'!$A$1:$BZ$190,'LA22'!BM$1,0)),
IF(INDEX!$H$34=3,(VLOOKUP($A76,'LA27'!$A$1:$BZ$190,'LA27'!BM$1,0)),0))),".")</f>
        <v>0.02</v>
      </c>
      <c r="BP76" s="59">
        <f>IFERROR(
IF(INDEX!$H$34=1,(VLOOKUP($A76,'LA21'!$A$1:$BZ$190,'LA21'!BN$1,0)),
IF(INDEX!$H$34=2,(VLOOKUP($A76,'LA22'!$A$1:$BZ$190,'LA22'!BN$1,0)),
IF(INDEX!$H$34=3,(VLOOKUP($A76,'LA27'!$A$1:$BZ$190,'LA27'!BN$1,0)),0))),".")</f>
        <v>0.02</v>
      </c>
      <c r="BQ76" s="59">
        <f>IFERROR(
IF(INDEX!$H$34=1,(VLOOKUP($A76,'LA21'!$A$1:$BZ$190,'LA21'!BO$1,0)),
IF(INDEX!$H$34=2,(VLOOKUP($A76,'LA22'!$A$1:$BZ$190,'LA22'!BO$1,0)),
IF(INDEX!$H$34=3,(VLOOKUP($A76,'LA27'!$A$1:$BZ$190,'LA27'!BO$1,0)),0))),".")</f>
        <v>0.02</v>
      </c>
    </row>
    <row r="77" spans="1:69" x14ac:dyDescent="0.2">
      <c r="A77" s="7">
        <v>921</v>
      </c>
      <c r="B77" s="13" t="s">
        <v>187</v>
      </c>
      <c r="C77" s="96" t="s">
        <v>126</v>
      </c>
      <c r="D77" s="152">
        <f>IFERROR(
IF(INDEX!$H$34=1,(VLOOKUP($A77,'LA21'!$A$1:$BZ$190,'LA21'!B$1,0)),
IF(INDEX!$H$34=2,(VLOOKUP($A77,'LA22'!$A$1:$BZ$190,'LA22'!B$1,0)),
IF(INDEX!$H$34=3,(VLOOKUP($A77,'LA27'!$A$1:$BZ$190,'LA27'!B$1,0)),0))),".")</f>
        <v>770</v>
      </c>
      <c r="E77" s="58">
        <f>IFERROR(
IF(INDEX!$H$34=1,(VLOOKUP($A77,'LA21'!$A$1:$BZ$190,'LA21'!C$1,0)),
IF(INDEX!$H$34=2,(VLOOKUP($A77,'LA22'!$A$1:$BZ$190,'LA22'!C$1,0)),
IF(INDEX!$H$34=3,(VLOOKUP($A77,'LA27'!$A$1:$BZ$190,'LA27'!C$1,0)),0))),".")</f>
        <v>690</v>
      </c>
      <c r="F77" s="58">
        <f>IFERROR(
IF(INDEX!$H$34=1,(VLOOKUP($A77,'LA21'!$A$1:$BZ$190,'LA21'!D$1,0)),
IF(INDEX!$H$34=2,(VLOOKUP($A77,'LA22'!$A$1:$BZ$190,'LA22'!D$1,0)),
IF(INDEX!$H$34=3,(VLOOKUP($A77,'LA27'!$A$1:$BZ$190,'LA27'!D$1,0)),0))),".")</f>
        <v>1460</v>
      </c>
      <c r="G77" s="59">
        <f>IFERROR(
IF(INDEX!$H$34=1,(VLOOKUP($A77,'LA21'!$A$1:$BZ$190,'LA21'!E$1,0)),
IF(INDEX!$H$34=2,(VLOOKUP($A77,'LA22'!$A$1:$BZ$190,'LA22'!E$1,0)),
IF(INDEX!$H$34=3,(VLOOKUP($A77,'LA27'!$A$1:$BZ$190,'LA27'!E$1,0)),0))),".")</f>
        <v>0.91</v>
      </c>
      <c r="H77" s="59">
        <f>IFERROR(
IF(INDEX!$H$34=1,(VLOOKUP($A77,'LA21'!$A$1:$BZ$190,'LA21'!F$1,0)),
IF(INDEX!$H$34=2,(VLOOKUP($A77,'LA22'!$A$1:$BZ$190,'LA22'!F$1,0)),
IF(INDEX!$H$34=3,(VLOOKUP($A77,'LA27'!$A$1:$BZ$190,'LA27'!F$1,0)),0))),".")</f>
        <v>0.93</v>
      </c>
      <c r="I77" s="59">
        <f>IFERROR(
IF(INDEX!$H$34=1,(VLOOKUP($A77,'LA21'!$A$1:$BZ$190,'LA21'!G$1,0)),
IF(INDEX!$H$34=2,(VLOOKUP($A77,'LA22'!$A$1:$BZ$190,'LA22'!G$1,0)),
IF(INDEX!$H$34=3,(VLOOKUP($A77,'LA27'!$A$1:$BZ$190,'LA27'!G$1,0)),0))),".")</f>
        <v>0.92</v>
      </c>
      <c r="J77" s="59">
        <f>IFERROR(
IF(INDEX!$H$34=1,(VLOOKUP($A77,'LA21'!$A$1:$BZ$190,'LA21'!H$1,0)),
IF(INDEX!$H$34=2,(VLOOKUP($A77,'LA22'!$A$1:$BZ$190,'LA22'!H$1,0)),
IF(INDEX!$H$34=3,(VLOOKUP($A77,'LA27'!$A$1:$BZ$190,'LA27'!H$1,0)),0))),".")</f>
        <v>0.88</v>
      </c>
      <c r="K77" s="59">
        <f>IFERROR(
IF(INDEX!$H$34=1,(VLOOKUP($A77,'LA21'!$A$1:$BZ$190,'LA21'!I$1,0)),
IF(INDEX!$H$34=2,(VLOOKUP($A77,'LA22'!$A$1:$BZ$190,'LA22'!I$1,0)),
IF(INDEX!$H$34=3,(VLOOKUP($A77,'LA27'!$A$1:$BZ$190,'LA27'!I$1,0)),0))),".")</f>
        <v>0.91</v>
      </c>
      <c r="L77" s="59">
        <f>IFERROR(
IF(INDEX!$H$34=1,(VLOOKUP($A77,'LA21'!$A$1:$BZ$190,'LA21'!J$1,0)),
IF(INDEX!$H$34=2,(VLOOKUP($A77,'LA22'!$A$1:$BZ$190,'LA22'!J$1,0)),
IF(INDEX!$H$34=3,(VLOOKUP($A77,'LA27'!$A$1:$BZ$190,'LA27'!J$1,0)),0))),".")</f>
        <v>0.9</v>
      </c>
      <c r="M77" s="59">
        <f>IFERROR(
IF(INDEX!$H$34=1,(VLOOKUP($A77,'LA21'!$A$1:$BZ$190,'LA21'!K$1,0)),
IF(INDEX!$H$34=2,(VLOOKUP($A77,'LA22'!$A$1:$BZ$190,'LA22'!K$1,0)),
IF(INDEX!$H$34=3,(VLOOKUP($A77,'LA27'!$A$1:$BZ$190,'LA27'!K$1,0)),0))),".")</f>
        <v>0.51</v>
      </c>
      <c r="N77" s="59">
        <f>IFERROR(
IF(INDEX!$H$34=1,(VLOOKUP($A77,'LA21'!$A$1:$BZ$190,'LA21'!L$1,0)),
IF(INDEX!$H$34=2,(VLOOKUP($A77,'LA22'!$A$1:$BZ$190,'LA22'!L$1,0)),
IF(INDEX!$H$34=3,(VLOOKUP($A77,'LA27'!$A$1:$BZ$190,'LA27'!L$1,0)),0))),".")</f>
        <v>0.44</v>
      </c>
      <c r="O77" s="59">
        <f>IFERROR(
IF(INDEX!$H$34=1,(VLOOKUP($A77,'LA21'!$A$1:$BZ$190,'LA21'!M$1,0)),
IF(INDEX!$H$34=2,(VLOOKUP($A77,'LA22'!$A$1:$BZ$190,'LA22'!M$1,0)),
IF(INDEX!$H$34=3,(VLOOKUP($A77,'LA27'!$A$1:$BZ$190,'LA27'!M$1,0)),0))),".")</f>
        <v>0.48</v>
      </c>
      <c r="P77" s="59" t="str">
        <f>IFERROR(
IF(INDEX!$H$34=1,(VLOOKUP($A77,'LA21'!$A$1:$BZ$190,'LA21'!N$1,0)),
IF(INDEX!$H$34=2,(VLOOKUP($A77,'LA22'!$A$1:$BZ$190,'LA22'!N$1,0)),
IF(INDEX!$H$34=3,(VLOOKUP($A77,'LA27'!$A$1:$BZ$190,'LA27'!N$1,0)),0))),".")</f>
        <v>x</v>
      </c>
      <c r="Q77" s="59" t="str">
        <f>IFERROR(
IF(INDEX!$H$34=1,(VLOOKUP($A77,'LA21'!$A$1:$BZ$190,'LA21'!O$1,0)),
IF(INDEX!$H$34=2,(VLOOKUP($A77,'LA22'!$A$1:$BZ$190,'LA22'!O$1,0)),
IF(INDEX!$H$34=3,(VLOOKUP($A77,'LA27'!$A$1:$BZ$190,'LA27'!O$1,0)),0))),".")</f>
        <v>x</v>
      </c>
      <c r="R77" s="59" t="str">
        <f>IFERROR(
IF(INDEX!$H$34=1,(VLOOKUP($A77,'LA21'!$A$1:$BZ$190,'LA21'!P$1,0)),
IF(INDEX!$H$34=2,(VLOOKUP($A77,'LA22'!$A$1:$BZ$190,'LA22'!P$1,0)),
IF(INDEX!$H$34=3,(VLOOKUP($A77,'LA27'!$A$1:$BZ$190,'LA27'!P$1,0)),0))),".")</f>
        <v>-</v>
      </c>
      <c r="S77" s="59">
        <f>IFERROR(
IF(INDEX!$H$34=1,(VLOOKUP($A77,'LA21'!$A$1:$BZ$190,'LA21'!Q$1,0)),
IF(INDEX!$H$34=2,(VLOOKUP($A77,'LA22'!$A$1:$BZ$190,'LA22'!Q$1,0)),
IF(INDEX!$H$34=3,(VLOOKUP($A77,'LA27'!$A$1:$BZ$190,'LA27'!Q$1,0)),0))),".")</f>
        <v>0.04</v>
      </c>
      <c r="T77" s="59">
        <f>IFERROR(
IF(INDEX!$H$34=1,(VLOOKUP($A77,'LA21'!$A$1:$BZ$190,'LA21'!R$1,0)),
IF(INDEX!$H$34=2,(VLOOKUP($A77,'LA22'!$A$1:$BZ$190,'LA22'!R$1,0)),
IF(INDEX!$H$34=3,(VLOOKUP($A77,'LA27'!$A$1:$BZ$190,'LA27'!R$1,0)),0))),".")</f>
        <v>0.06</v>
      </c>
      <c r="U77" s="59">
        <f>IFERROR(
IF(INDEX!$H$34=1,(VLOOKUP($A77,'LA21'!$A$1:$BZ$190,'LA21'!S$1,0)),
IF(INDEX!$H$34=2,(VLOOKUP($A77,'LA22'!$A$1:$BZ$190,'LA22'!S$1,0)),
IF(INDEX!$H$34=3,(VLOOKUP($A77,'LA27'!$A$1:$BZ$190,'LA27'!S$1,0)),0))),".")</f>
        <v>0.05</v>
      </c>
      <c r="V77" s="59">
        <f>IFERROR(
IF(INDEX!$H$34=1,(VLOOKUP($A77,'LA21'!$A$1:$BZ$190,'LA21'!T$1,0)),
IF(INDEX!$H$34=2,(VLOOKUP($A77,'LA22'!$A$1:$BZ$190,'LA22'!T$1,0)),
IF(INDEX!$H$34=3,(VLOOKUP($A77,'LA27'!$A$1:$BZ$190,'LA27'!T$1,0)),0))),".")</f>
        <v>0.31</v>
      </c>
      <c r="W77" s="59">
        <f>IFERROR(
IF(INDEX!$H$34=1,(VLOOKUP($A77,'LA21'!$A$1:$BZ$190,'LA21'!U$1,0)),
IF(INDEX!$H$34=2,(VLOOKUP($A77,'LA22'!$A$1:$BZ$190,'LA22'!U$1,0)),
IF(INDEX!$H$34=3,(VLOOKUP($A77,'LA27'!$A$1:$BZ$190,'LA27'!U$1,0)),0))),".")</f>
        <v>0.39</v>
      </c>
      <c r="X77" s="59">
        <f>IFERROR(
IF(INDEX!$H$34=1,(VLOOKUP($A77,'LA21'!$A$1:$BZ$190,'LA21'!V$1,0)),
IF(INDEX!$H$34=2,(VLOOKUP($A77,'LA22'!$A$1:$BZ$190,'LA22'!V$1,0)),
IF(INDEX!$H$34=3,(VLOOKUP($A77,'LA27'!$A$1:$BZ$190,'LA27'!V$1,0)),0))),".")</f>
        <v>0.35</v>
      </c>
      <c r="Y77" s="59">
        <f>IFERROR(
IF(INDEX!$H$34=1,(VLOOKUP($A77,'LA21'!$A$1:$BZ$190,'LA21'!W$1,0)),
IF(INDEX!$H$34=2,(VLOOKUP($A77,'LA22'!$A$1:$BZ$190,'LA22'!W$1,0)),
IF(INDEX!$H$34=3,(VLOOKUP($A77,'LA27'!$A$1:$BZ$190,'LA27'!W$1,0)),0))),".")</f>
        <v>0.02</v>
      </c>
      <c r="Z77" s="59">
        <f>IFERROR(
IF(INDEX!$H$34=1,(VLOOKUP($A77,'LA21'!$A$1:$BZ$190,'LA21'!X$1,0)),
IF(INDEX!$H$34=2,(VLOOKUP($A77,'LA22'!$A$1:$BZ$190,'LA22'!X$1,0)),
IF(INDEX!$H$34=3,(VLOOKUP($A77,'LA27'!$A$1:$BZ$190,'LA27'!X$1,0)),0))),".")</f>
        <v>0.01</v>
      </c>
      <c r="AA77" s="59">
        <f>IFERROR(
IF(INDEX!$H$34=1,(VLOOKUP($A77,'LA21'!$A$1:$BZ$190,'LA21'!Y$1,0)),
IF(INDEX!$H$34=2,(VLOOKUP($A77,'LA22'!$A$1:$BZ$190,'LA22'!Y$1,0)),
IF(INDEX!$H$34=3,(VLOOKUP($A77,'LA27'!$A$1:$BZ$190,'LA27'!Y$1,0)),0))),".")</f>
        <v>0.01</v>
      </c>
      <c r="AB77" s="59">
        <f>IFERROR(
IF(INDEX!$H$34=1,(VLOOKUP($A77,'LA21'!$A$1:$BZ$190,'LA21'!Z$1,0)),
IF(INDEX!$H$34=2,(VLOOKUP($A77,'LA22'!$A$1:$BZ$190,'LA22'!Z$1,0)),
IF(INDEX!$H$34=3,(VLOOKUP($A77,'LA27'!$A$1:$BZ$190,'LA27'!Z$1,0)),0))),".")</f>
        <v>0</v>
      </c>
      <c r="AC77" s="59">
        <f>IFERROR(
IF(INDEX!$H$34=1,(VLOOKUP($A77,'LA21'!$A$1:$BZ$190,'LA21'!AA$1,0)),
IF(INDEX!$H$34=2,(VLOOKUP($A77,'LA22'!$A$1:$BZ$190,'LA22'!AA$1,0)),
IF(INDEX!$H$34=3,(VLOOKUP($A77,'LA27'!$A$1:$BZ$190,'LA27'!AA$1,0)),0))),".")</f>
        <v>0</v>
      </c>
      <c r="AD77" s="59">
        <f>IFERROR(
IF(INDEX!$H$34=1,(VLOOKUP($A77,'LA21'!$A$1:$BZ$190,'LA21'!AB$1,0)),
IF(INDEX!$H$34=2,(VLOOKUP($A77,'LA22'!$A$1:$BZ$190,'LA22'!AB$1,0)),
IF(INDEX!$H$34=3,(VLOOKUP($A77,'LA27'!$A$1:$BZ$190,'LA27'!AB$1,0)),0))),".")</f>
        <v>0</v>
      </c>
      <c r="AE77" s="59">
        <f>IFERROR(
IF(INDEX!$H$34=1,(VLOOKUP($A77,'LA21'!$A$1:$BZ$190,'LA21'!AC$1,0)),
IF(INDEX!$H$34=2,(VLOOKUP($A77,'LA22'!$A$1:$BZ$190,'LA22'!AC$1,0)),
IF(INDEX!$H$34=3,(VLOOKUP($A77,'LA27'!$A$1:$BZ$190,'LA27'!AC$1,0)),0))),".")</f>
        <v>0</v>
      </c>
      <c r="AF77" s="59">
        <f>IFERROR(
IF(INDEX!$H$34=1,(VLOOKUP($A77,'LA21'!$A$1:$BZ$190,'LA21'!AD$1,0)),
IF(INDEX!$H$34=2,(VLOOKUP($A77,'LA22'!$A$1:$BZ$190,'LA22'!AD$1,0)),
IF(INDEX!$H$34=3,(VLOOKUP($A77,'LA27'!$A$1:$BZ$190,'LA27'!AD$1,0)),0))),".")</f>
        <v>0</v>
      </c>
      <c r="AG77" s="59">
        <f>IFERROR(
IF(INDEX!$H$34=1,(VLOOKUP($A77,'LA21'!$A$1:$BZ$190,'LA21'!AE$1,0)),
IF(INDEX!$H$34=2,(VLOOKUP($A77,'LA22'!$A$1:$BZ$190,'LA22'!AE$1,0)),
IF(INDEX!$H$34=3,(VLOOKUP($A77,'LA27'!$A$1:$BZ$190,'LA27'!AE$1,0)),0))),".")</f>
        <v>0</v>
      </c>
      <c r="AH77" s="59">
        <f>IFERROR(
IF(INDEX!$H$34=1,(VLOOKUP($A77,'LA21'!$A$1:$BZ$190,'LA21'!AF$1,0)),
IF(INDEX!$H$34=2,(VLOOKUP($A77,'LA22'!$A$1:$BZ$190,'LA22'!AF$1,0)),
IF(INDEX!$H$34=3,(VLOOKUP($A77,'LA27'!$A$1:$BZ$190,'LA27'!AF$1,0)),0))),".")</f>
        <v>0</v>
      </c>
      <c r="AI77" s="59">
        <f>IFERROR(
IF(INDEX!$H$34=1,(VLOOKUP($A77,'LA21'!$A$1:$BZ$190,'LA21'!AG$1,0)),
IF(INDEX!$H$34=2,(VLOOKUP($A77,'LA22'!$A$1:$BZ$190,'LA22'!AG$1,0)),
IF(INDEX!$H$34=3,(VLOOKUP($A77,'LA27'!$A$1:$BZ$190,'LA27'!AG$1,0)),0))),".")</f>
        <v>0</v>
      </c>
      <c r="AJ77" s="59">
        <f>IFERROR(
IF(INDEX!$H$34=1,(VLOOKUP($A77,'LA21'!$A$1:$BZ$190,'LA21'!AH$1,0)),
IF(INDEX!$H$34=2,(VLOOKUP($A77,'LA22'!$A$1:$BZ$190,'LA22'!AH$1,0)),
IF(INDEX!$H$34=3,(VLOOKUP($A77,'LA27'!$A$1:$BZ$190,'LA27'!AH$1,0)),0))),".")</f>
        <v>0</v>
      </c>
      <c r="AK77" s="59">
        <f>IFERROR(
IF(INDEX!$H$34=1,(VLOOKUP($A77,'LA21'!$A$1:$BZ$190,'LA21'!AI$1,0)),
IF(INDEX!$H$34=2,(VLOOKUP($A77,'LA22'!$A$1:$BZ$190,'LA22'!AI$1,0)),
IF(INDEX!$H$34=3,(VLOOKUP($A77,'LA27'!$A$1:$BZ$190,'LA27'!AI$1,0)),0))),".")</f>
        <v>7.0000000000000007E-2</v>
      </c>
      <c r="AL77" s="59">
        <f>IFERROR(
IF(INDEX!$H$34=1,(VLOOKUP($A77,'LA21'!$A$1:$BZ$190,'LA21'!AJ$1,0)),
IF(INDEX!$H$34=2,(VLOOKUP($A77,'LA22'!$A$1:$BZ$190,'LA22'!AJ$1,0)),
IF(INDEX!$H$34=3,(VLOOKUP($A77,'LA27'!$A$1:$BZ$190,'LA27'!AJ$1,0)),0))),".")</f>
        <v>0.06</v>
      </c>
      <c r="AM77" s="59">
        <f>IFERROR(
IF(INDEX!$H$34=1,(VLOOKUP($A77,'LA21'!$A$1:$BZ$190,'LA21'!AK$1,0)),
IF(INDEX!$H$34=2,(VLOOKUP($A77,'LA22'!$A$1:$BZ$190,'LA22'!AK$1,0)),
IF(INDEX!$H$34=3,(VLOOKUP($A77,'LA27'!$A$1:$BZ$190,'LA27'!AK$1,0)),0))),".")</f>
        <v>0.06</v>
      </c>
      <c r="AN77" s="59">
        <f>IFERROR(
IF(INDEX!$H$34=1,(VLOOKUP($A77,'LA21'!$A$1:$BZ$190,'LA21'!AL$1,0)),
IF(INDEX!$H$34=2,(VLOOKUP($A77,'LA22'!$A$1:$BZ$190,'LA22'!AL$1,0)),
IF(INDEX!$H$34=3,(VLOOKUP($A77,'LA27'!$A$1:$BZ$190,'LA27'!AL$1,0)),0))),".")</f>
        <v>0</v>
      </c>
      <c r="AO77" s="59">
        <f>IFERROR(
IF(INDEX!$H$34=1,(VLOOKUP($A77,'LA21'!$A$1:$BZ$190,'LA21'!AM$1,0)),
IF(INDEX!$H$34=2,(VLOOKUP($A77,'LA22'!$A$1:$BZ$190,'LA22'!AM$1,0)),
IF(INDEX!$H$34=3,(VLOOKUP($A77,'LA27'!$A$1:$BZ$190,'LA27'!AM$1,0)),0))),".")</f>
        <v>0</v>
      </c>
      <c r="AP77" s="59">
        <f>IFERROR(
IF(INDEX!$H$34=1,(VLOOKUP($A77,'LA21'!$A$1:$BZ$190,'LA21'!AN$1,0)),
IF(INDEX!$H$34=2,(VLOOKUP($A77,'LA22'!$A$1:$BZ$190,'LA22'!AN$1,0)),
IF(INDEX!$H$34=3,(VLOOKUP($A77,'LA27'!$A$1:$BZ$190,'LA27'!AN$1,0)),0))),".")</f>
        <v>0</v>
      </c>
      <c r="AQ77" s="59" t="str">
        <f>IFERROR(
IF(INDEX!$H$34=1,(VLOOKUP($A77,'LA21'!$A$1:$BZ$190,'LA21'!AO$1,0)),
IF(INDEX!$H$34=2,(VLOOKUP($A77,'LA22'!$A$1:$BZ$190,'LA22'!AO$1,0)),
IF(INDEX!$H$34=3,(VLOOKUP($A77,'LA27'!$A$1:$BZ$190,'LA27'!AO$1,0)),0))),".")</f>
        <v>x</v>
      </c>
      <c r="AR77" s="59" t="str">
        <f>IFERROR(
IF(INDEX!$H$34=1,(VLOOKUP($A77,'LA21'!$A$1:$BZ$190,'LA21'!AP$1,0)),
IF(INDEX!$H$34=2,(VLOOKUP($A77,'LA22'!$A$1:$BZ$190,'LA22'!AP$1,0)),
IF(INDEX!$H$34=3,(VLOOKUP($A77,'LA27'!$A$1:$BZ$190,'LA27'!AP$1,0)),0))),".")</f>
        <v>x</v>
      </c>
      <c r="AS77" s="59" t="str">
        <f>IFERROR(
IF(INDEX!$H$34=1,(VLOOKUP($A77,'LA21'!$A$1:$BZ$190,'LA21'!AQ$1,0)),
IF(INDEX!$H$34=2,(VLOOKUP($A77,'LA22'!$A$1:$BZ$190,'LA22'!AQ$1,0)),
IF(INDEX!$H$34=3,(VLOOKUP($A77,'LA27'!$A$1:$BZ$190,'LA27'!AQ$1,0)),0))),".")</f>
        <v>-</v>
      </c>
      <c r="AT77" s="59">
        <f>IFERROR(
IF(INDEX!$H$34=1,(VLOOKUP($A77,'LA21'!$A$1:$BZ$190,'LA21'!AR$1,0)),
IF(INDEX!$H$34=2,(VLOOKUP($A77,'LA22'!$A$1:$BZ$190,'LA22'!AR$1,0)),
IF(INDEX!$H$34=3,(VLOOKUP($A77,'LA27'!$A$1:$BZ$190,'LA27'!AR$1,0)),0))),".")</f>
        <v>0.01</v>
      </c>
      <c r="AU77" s="59" t="str">
        <f>IFERROR(
IF(INDEX!$H$34=1,(VLOOKUP($A77,'LA21'!$A$1:$BZ$190,'LA21'!AS$1,0)),
IF(INDEX!$H$34=2,(VLOOKUP($A77,'LA22'!$A$1:$BZ$190,'LA22'!AS$1,0)),
IF(INDEX!$H$34=3,(VLOOKUP($A77,'LA27'!$A$1:$BZ$190,'LA27'!AS$1,0)),0))),".")</f>
        <v>x</v>
      </c>
      <c r="AV77" s="59">
        <f>IFERROR(
IF(INDEX!$H$34=1,(VLOOKUP($A77,'LA21'!$A$1:$BZ$190,'LA21'!AT$1,0)),
IF(INDEX!$H$34=2,(VLOOKUP($A77,'LA22'!$A$1:$BZ$190,'LA22'!AT$1,0)),
IF(INDEX!$H$34=3,(VLOOKUP($A77,'LA27'!$A$1:$BZ$190,'LA27'!AT$1,0)),0))),".")</f>
        <v>0.01</v>
      </c>
      <c r="AW77" s="59">
        <f>IFERROR(
IF(INDEX!$H$34=1,(VLOOKUP($A77,'LA21'!$A$1:$BZ$190,'LA21'!AU$1,0)),
IF(INDEX!$H$34=2,(VLOOKUP($A77,'LA22'!$A$1:$BZ$190,'LA22'!AU$1,0)),
IF(INDEX!$H$34=3,(VLOOKUP($A77,'LA27'!$A$1:$BZ$190,'LA27'!AU$1,0)),0))),".")</f>
        <v>0.01</v>
      </c>
      <c r="AX77" s="59" t="str">
        <f>IFERROR(
IF(INDEX!$H$34=1,(VLOOKUP($A77,'LA21'!$A$1:$BZ$190,'LA21'!AV$1,0)),
IF(INDEX!$H$34=2,(VLOOKUP($A77,'LA22'!$A$1:$BZ$190,'LA22'!AV$1,0)),
IF(INDEX!$H$34=3,(VLOOKUP($A77,'LA27'!$A$1:$BZ$190,'LA27'!AV$1,0)),0))),".")</f>
        <v>x</v>
      </c>
      <c r="AY77" s="59">
        <f>IFERROR(
IF(INDEX!$H$34=1,(VLOOKUP($A77,'LA21'!$A$1:$BZ$190,'LA21'!AW$1,0)),
IF(INDEX!$H$34=2,(VLOOKUP($A77,'LA22'!$A$1:$BZ$190,'LA22'!AW$1,0)),
IF(INDEX!$H$34=3,(VLOOKUP($A77,'LA27'!$A$1:$BZ$190,'LA27'!AW$1,0)),0))),".")</f>
        <v>0.01</v>
      </c>
      <c r="AZ77" s="59" t="str">
        <f>IFERROR(
IF(INDEX!$H$34=1,(VLOOKUP($A77,'LA21'!$A$1:$BZ$190,'LA21'!AX$1,0)),
IF(INDEX!$H$34=2,(VLOOKUP($A77,'LA22'!$A$1:$BZ$190,'LA22'!AX$1,0)),
IF(INDEX!$H$34=3,(VLOOKUP($A77,'LA27'!$A$1:$BZ$190,'LA27'!AX$1,0)),0))),".")</f>
        <v>x</v>
      </c>
      <c r="BA77" s="59" t="str">
        <f>IFERROR(
IF(INDEX!$H$34=1,(VLOOKUP($A77,'LA21'!$A$1:$BZ$190,'LA21'!AY$1,0)),
IF(INDEX!$H$34=2,(VLOOKUP($A77,'LA22'!$A$1:$BZ$190,'LA22'!AY$1,0)),
IF(INDEX!$H$34=3,(VLOOKUP($A77,'LA27'!$A$1:$BZ$190,'LA27'!AY$1,0)),0))),".")</f>
        <v>x</v>
      </c>
      <c r="BB77" s="59" t="str">
        <f>IFERROR(
IF(INDEX!$H$34=1,(VLOOKUP($A77,'LA21'!$A$1:$BZ$190,'LA21'!AZ$1,0)),
IF(INDEX!$H$34=2,(VLOOKUP($A77,'LA22'!$A$1:$BZ$190,'LA22'!AZ$1,0)),
IF(INDEX!$H$34=3,(VLOOKUP($A77,'LA27'!$A$1:$BZ$190,'LA27'!AZ$1,0)),0))),".")</f>
        <v>x</v>
      </c>
      <c r="BC77" s="59">
        <f>IFERROR(
IF(INDEX!$H$34=1,(VLOOKUP($A77,'LA21'!$A$1:$BZ$190,'LA21'!BA$1,0)),
IF(INDEX!$H$34=2,(VLOOKUP($A77,'LA22'!$A$1:$BZ$190,'LA22'!BA$1,0)),
IF(INDEX!$H$34=3,(VLOOKUP($A77,'LA27'!$A$1:$BZ$190,'LA27'!BA$1,0)),0))),".")</f>
        <v>0</v>
      </c>
      <c r="BD77" s="59" t="str">
        <f>IFERROR(
IF(INDEX!$H$34=1,(VLOOKUP($A77,'LA21'!$A$1:$BZ$190,'LA21'!BB$1,0)),
IF(INDEX!$H$34=2,(VLOOKUP($A77,'LA22'!$A$1:$BZ$190,'LA22'!BB$1,0)),
IF(INDEX!$H$34=3,(VLOOKUP($A77,'LA27'!$A$1:$BZ$190,'LA27'!BB$1,0)),0))),".")</f>
        <v>x</v>
      </c>
      <c r="BE77" s="59" t="str">
        <f>IFERROR(
IF(INDEX!$H$34=1,(VLOOKUP($A77,'LA21'!$A$1:$BZ$190,'LA21'!BC$1,0)),
IF(INDEX!$H$34=2,(VLOOKUP($A77,'LA22'!$A$1:$BZ$190,'LA22'!BC$1,0)),
IF(INDEX!$H$34=3,(VLOOKUP($A77,'LA27'!$A$1:$BZ$190,'LA27'!BC$1,0)),0))),".")</f>
        <v>x</v>
      </c>
      <c r="BF77" s="59">
        <f>IFERROR(
IF(INDEX!$H$34=1,(VLOOKUP($A77,'LA21'!$A$1:$BZ$190,'LA21'!BD$1,0)),
IF(INDEX!$H$34=2,(VLOOKUP($A77,'LA22'!$A$1:$BZ$190,'LA22'!BD$1,0)),
IF(INDEX!$H$34=3,(VLOOKUP($A77,'LA27'!$A$1:$BZ$190,'LA27'!BD$1,0)),0))),".")</f>
        <v>0.02</v>
      </c>
      <c r="BG77" s="59">
        <f>IFERROR(
IF(INDEX!$H$34=1,(VLOOKUP($A77,'LA21'!$A$1:$BZ$190,'LA21'!BE$1,0)),
IF(INDEX!$H$34=2,(VLOOKUP($A77,'LA22'!$A$1:$BZ$190,'LA22'!BE$1,0)),
IF(INDEX!$H$34=3,(VLOOKUP($A77,'LA27'!$A$1:$BZ$190,'LA27'!BE$1,0)),0))),".")</f>
        <v>0.01</v>
      </c>
      <c r="BH77" s="59">
        <f>IFERROR(
IF(INDEX!$H$34=1,(VLOOKUP($A77,'LA21'!$A$1:$BZ$190,'LA21'!BF$1,0)),
IF(INDEX!$H$34=2,(VLOOKUP($A77,'LA22'!$A$1:$BZ$190,'LA22'!BF$1,0)),
IF(INDEX!$H$34=3,(VLOOKUP($A77,'LA27'!$A$1:$BZ$190,'LA27'!BF$1,0)),0))),".")</f>
        <v>0.01</v>
      </c>
      <c r="BI77" s="59">
        <f>IFERROR(
IF(INDEX!$H$34=1,(VLOOKUP($A77,'LA21'!$A$1:$BZ$190,'LA21'!BG$1,0)),
IF(INDEX!$H$34=2,(VLOOKUP($A77,'LA22'!$A$1:$BZ$190,'LA22'!BG$1,0)),
IF(INDEX!$H$34=3,(VLOOKUP($A77,'LA27'!$A$1:$BZ$190,'LA27'!BG$1,0)),0))),".")</f>
        <v>0.06</v>
      </c>
      <c r="BJ77" s="59">
        <f>IFERROR(
IF(INDEX!$H$34=1,(VLOOKUP($A77,'LA21'!$A$1:$BZ$190,'LA21'!BH$1,0)),
IF(INDEX!$H$34=2,(VLOOKUP($A77,'LA22'!$A$1:$BZ$190,'LA22'!BH$1,0)),
IF(INDEX!$H$34=3,(VLOOKUP($A77,'LA27'!$A$1:$BZ$190,'LA27'!BH$1,0)),0))),".")</f>
        <v>0.05</v>
      </c>
      <c r="BK77" s="59">
        <f>IFERROR(
IF(INDEX!$H$34=1,(VLOOKUP($A77,'LA21'!$A$1:$BZ$190,'LA21'!BI$1,0)),
IF(INDEX!$H$34=2,(VLOOKUP($A77,'LA22'!$A$1:$BZ$190,'LA22'!BI$1,0)),
IF(INDEX!$H$34=3,(VLOOKUP($A77,'LA27'!$A$1:$BZ$190,'LA27'!BI$1,0)),0))),".")</f>
        <v>0.05</v>
      </c>
      <c r="BL77" s="59">
        <f>IFERROR(
IF(INDEX!$H$34=1,(VLOOKUP($A77,'LA21'!$A$1:$BZ$190,'LA21'!BJ$1,0)),
IF(INDEX!$H$34=2,(VLOOKUP($A77,'LA22'!$A$1:$BZ$190,'LA22'!BJ$1,0)),
IF(INDEX!$H$34=3,(VLOOKUP($A77,'LA27'!$A$1:$BZ$190,'LA27'!BJ$1,0)),0))),".")</f>
        <v>0.02</v>
      </c>
      <c r="BM77" s="59">
        <f>IFERROR(
IF(INDEX!$H$34=1,(VLOOKUP($A77,'LA21'!$A$1:$BZ$190,'LA21'!BK$1,0)),
IF(INDEX!$H$34=2,(VLOOKUP($A77,'LA22'!$A$1:$BZ$190,'LA22'!BK$1,0)),
IF(INDEX!$H$34=3,(VLOOKUP($A77,'LA27'!$A$1:$BZ$190,'LA27'!BK$1,0)),0))),".")</f>
        <v>0.02</v>
      </c>
      <c r="BN77" s="59">
        <f>IFERROR(
IF(INDEX!$H$34=1,(VLOOKUP($A77,'LA21'!$A$1:$BZ$190,'LA21'!BL$1,0)),
IF(INDEX!$H$34=2,(VLOOKUP($A77,'LA22'!$A$1:$BZ$190,'LA22'!BL$1,0)),
IF(INDEX!$H$34=3,(VLOOKUP($A77,'LA27'!$A$1:$BZ$190,'LA27'!BL$1,0)),0))),".")</f>
        <v>0.02</v>
      </c>
      <c r="BO77" s="59">
        <f>IFERROR(
IF(INDEX!$H$34=1,(VLOOKUP($A77,'LA21'!$A$1:$BZ$190,'LA21'!BM$1,0)),
IF(INDEX!$H$34=2,(VLOOKUP($A77,'LA22'!$A$1:$BZ$190,'LA22'!BM$1,0)),
IF(INDEX!$H$34=3,(VLOOKUP($A77,'LA27'!$A$1:$BZ$190,'LA27'!BM$1,0)),0))),".")</f>
        <v>0.01</v>
      </c>
      <c r="BP77" s="59">
        <f>IFERROR(
IF(INDEX!$H$34=1,(VLOOKUP($A77,'LA21'!$A$1:$BZ$190,'LA21'!BN$1,0)),
IF(INDEX!$H$34=2,(VLOOKUP($A77,'LA22'!$A$1:$BZ$190,'LA22'!BN$1,0)),
IF(INDEX!$H$34=3,(VLOOKUP($A77,'LA27'!$A$1:$BZ$190,'LA27'!BN$1,0)),0))),".")</f>
        <v>0.01</v>
      </c>
      <c r="BQ77" s="59">
        <f>IFERROR(
IF(INDEX!$H$34=1,(VLOOKUP($A77,'LA21'!$A$1:$BZ$190,'LA21'!BO$1,0)),
IF(INDEX!$H$34=2,(VLOOKUP($A77,'LA22'!$A$1:$BZ$190,'LA22'!BO$1,0)),
IF(INDEX!$H$34=3,(VLOOKUP($A77,'LA27'!$A$1:$BZ$190,'LA27'!BO$1,0)),0))),".")</f>
        <v>0.01</v>
      </c>
    </row>
    <row r="78" spans="1:69" x14ac:dyDescent="0.2">
      <c r="A78" s="7">
        <v>420</v>
      </c>
      <c r="B78" s="13" t="s">
        <v>188</v>
      </c>
      <c r="C78" s="96" t="s">
        <v>128</v>
      </c>
      <c r="D78" s="152">
        <f>IFERROR(
IF(INDEX!$H$34=1,(VLOOKUP($A78,'LA21'!$A$1:$BZ$190,'LA21'!B$1,0)),
IF(INDEX!$H$34=2,(VLOOKUP($A78,'LA22'!$A$1:$BZ$190,'LA22'!B$1,0)),
IF(INDEX!$H$34=3,(VLOOKUP($A78,'LA27'!$A$1:$BZ$190,'LA27'!B$1,0)),0))),".")</f>
        <v>10</v>
      </c>
      <c r="E78" s="58">
        <f>IFERROR(
IF(INDEX!$H$34=1,(VLOOKUP($A78,'LA21'!$A$1:$BZ$190,'LA21'!C$1,0)),
IF(INDEX!$H$34=2,(VLOOKUP($A78,'LA22'!$A$1:$BZ$190,'LA22'!C$1,0)),
IF(INDEX!$H$34=3,(VLOOKUP($A78,'LA27'!$A$1:$BZ$190,'LA27'!C$1,0)),0))),".")</f>
        <v>10</v>
      </c>
      <c r="F78" s="58">
        <f>IFERROR(
IF(INDEX!$H$34=1,(VLOOKUP($A78,'LA21'!$A$1:$BZ$190,'LA21'!D$1,0)),
IF(INDEX!$H$34=2,(VLOOKUP($A78,'LA22'!$A$1:$BZ$190,'LA22'!D$1,0)),
IF(INDEX!$H$34=3,(VLOOKUP($A78,'LA27'!$A$1:$BZ$190,'LA27'!D$1,0)),0))),".")</f>
        <v>20</v>
      </c>
      <c r="G78" s="59">
        <f>IFERROR(
IF(INDEX!$H$34=1,(VLOOKUP($A78,'LA21'!$A$1:$BZ$190,'LA21'!E$1,0)),
IF(INDEX!$H$34=2,(VLOOKUP($A78,'LA22'!$A$1:$BZ$190,'LA22'!E$1,0)),
IF(INDEX!$H$34=3,(VLOOKUP($A78,'LA27'!$A$1:$BZ$190,'LA27'!E$1,0)),0))),".")</f>
        <v>0.8</v>
      </c>
      <c r="H78" s="59">
        <f>IFERROR(
IF(INDEX!$H$34=1,(VLOOKUP($A78,'LA21'!$A$1:$BZ$190,'LA21'!F$1,0)),
IF(INDEX!$H$34=2,(VLOOKUP($A78,'LA22'!$A$1:$BZ$190,'LA22'!F$1,0)),
IF(INDEX!$H$34=3,(VLOOKUP($A78,'LA27'!$A$1:$BZ$190,'LA27'!F$1,0)),0))),".")</f>
        <v>1</v>
      </c>
      <c r="I78" s="59">
        <f>IFERROR(
IF(INDEX!$H$34=1,(VLOOKUP($A78,'LA21'!$A$1:$BZ$190,'LA21'!G$1,0)),
IF(INDEX!$H$34=2,(VLOOKUP($A78,'LA22'!$A$1:$BZ$190,'LA22'!G$1,0)),
IF(INDEX!$H$34=3,(VLOOKUP($A78,'LA27'!$A$1:$BZ$190,'LA27'!G$1,0)),0))),".")</f>
        <v>0.9</v>
      </c>
      <c r="J78" s="59">
        <f>IFERROR(
IF(INDEX!$H$34=1,(VLOOKUP($A78,'LA21'!$A$1:$BZ$190,'LA21'!H$1,0)),
IF(INDEX!$H$34=2,(VLOOKUP($A78,'LA22'!$A$1:$BZ$190,'LA22'!H$1,0)),
IF(INDEX!$H$34=3,(VLOOKUP($A78,'LA27'!$A$1:$BZ$190,'LA27'!H$1,0)),0))),".")</f>
        <v>0.8</v>
      </c>
      <c r="K78" s="59">
        <f>IFERROR(
IF(INDEX!$H$34=1,(VLOOKUP($A78,'LA21'!$A$1:$BZ$190,'LA21'!I$1,0)),
IF(INDEX!$H$34=2,(VLOOKUP($A78,'LA22'!$A$1:$BZ$190,'LA22'!I$1,0)),
IF(INDEX!$H$34=3,(VLOOKUP($A78,'LA27'!$A$1:$BZ$190,'LA27'!I$1,0)),0))),".")</f>
        <v>1</v>
      </c>
      <c r="L78" s="59">
        <f>IFERROR(
IF(INDEX!$H$34=1,(VLOOKUP($A78,'LA21'!$A$1:$BZ$190,'LA21'!J$1,0)),
IF(INDEX!$H$34=2,(VLOOKUP($A78,'LA22'!$A$1:$BZ$190,'LA22'!J$1,0)),
IF(INDEX!$H$34=3,(VLOOKUP($A78,'LA27'!$A$1:$BZ$190,'LA27'!J$1,0)),0))),".")</f>
        <v>0.9</v>
      </c>
      <c r="M78" s="59">
        <f>IFERROR(
IF(INDEX!$H$34=1,(VLOOKUP($A78,'LA21'!$A$1:$BZ$190,'LA21'!K$1,0)),
IF(INDEX!$H$34=2,(VLOOKUP($A78,'LA22'!$A$1:$BZ$190,'LA22'!K$1,0)),
IF(INDEX!$H$34=3,(VLOOKUP($A78,'LA27'!$A$1:$BZ$190,'LA27'!K$1,0)),0))),".")</f>
        <v>0.7</v>
      </c>
      <c r="N78" s="59">
        <f>IFERROR(
IF(INDEX!$H$34=1,(VLOOKUP($A78,'LA21'!$A$1:$BZ$190,'LA21'!L$1,0)),
IF(INDEX!$H$34=2,(VLOOKUP($A78,'LA22'!$A$1:$BZ$190,'LA22'!L$1,0)),
IF(INDEX!$H$34=3,(VLOOKUP($A78,'LA27'!$A$1:$BZ$190,'LA27'!L$1,0)),0))),".")</f>
        <v>0.73</v>
      </c>
      <c r="O78" s="59">
        <f>IFERROR(
IF(INDEX!$H$34=1,(VLOOKUP($A78,'LA21'!$A$1:$BZ$190,'LA21'!M$1,0)),
IF(INDEX!$H$34=2,(VLOOKUP($A78,'LA22'!$A$1:$BZ$190,'LA22'!M$1,0)),
IF(INDEX!$H$34=3,(VLOOKUP($A78,'LA27'!$A$1:$BZ$190,'LA27'!M$1,0)),0))),".")</f>
        <v>0.71</v>
      </c>
      <c r="P78" s="59">
        <f>IFERROR(
IF(INDEX!$H$34=1,(VLOOKUP($A78,'LA21'!$A$1:$BZ$190,'LA21'!N$1,0)),
IF(INDEX!$H$34=2,(VLOOKUP($A78,'LA22'!$A$1:$BZ$190,'LA22'!N$1,0)),
IF(INDEX!$H$34=3,(VLOOKUP($A78,'LA27'!$A$1:$BZ$190,'LA27'!N$1,0)),0))),".")</f>
        <v>0</v>
      </c>
      <c r="Q78" s="59" t="str">
        <f>IFERROR(
IF(INDEX!$H$34=1,(VLOOKUP($A78,'LA21'!$A$1:$BZ$190,'LA21'!O$1,0)),
IF(INDEX!$H$34=2,(VLOOKUP($A78,'LA22'!$A$1:$BZ$190,'LA22'!O$1,0)),
IF(INDEX!$H$34=3,(VLOOKUP($A78,'LA27'!$A$1:$BZ$190,'LA27'!O$1,0)),0))),".")</f>
        <v>x</v>
      </c>
      <c r="R78" s="59" t="str">
        <f>IFERROR(
IF(INDEX!$H$34=1,(VLOOKUP($A78,'LA21'!$A$1:$BZ$190,'LA21'!P$1,0)),
IF(INDEX!$H$34=2,(VLOOKUP($A78,'LA22'!$A$1:$BZ$190,'LA22'!P$1,0)),
IF(INDEX!$H$34=3,(VLOOKUP($A78,'LA27'!$A$1:$BZ$190,'LA27'!P$1,0)),0))),".")</f>
        <v>x</v>
      </c>
      <c r="S78" s="59">
        <f>IFERROR(
IF(INDEX!$H$34=1,(VLOOKUP($A78,'LA21'!$A$1:$BZ$190,'LA21'!Q$1,0)),
IF(INDEX!$H$34=2,(VLOOKUP($A78,'LA22'!$A$1:$BZ$190,'LA22'!Q$1,0)),
IF(INDEX!$H$34=3,(VLOOKUP($A78,'LA27'!$A$1:$BZ$190,'LA27'!Q$1,0)),0))),".")</f>
        <v>0</v>
      </c>
      <c r="T78" s="59">
        <f>IFERROR(
IF(INDEX!$H$34=1,(VLOOKUP($A78,'LA21'!$A$1:$BZ$190,'LA21'!R$1,0)),
IF(INDEX!$H$34=2,(VLOOKUP($A78,'LA22'!$A$1:$BZ$190,'LA22'!R$1,0)),
IF(INDEX!$H$34=3,(VLOOKUP($A78,'LA27'!$A$1:$BZ$190,'LA27'!R$1,0)),0))),".")</f>
        <v>0</v>
      </c>
      <c r="U78" s="59">
        <f>IFERROR(
IF(INDEX!$H$34=1,(VLOOKUP($A78,'LA21'!$A$1:$BZ$190,'LA21'!S$1,0)),
IF(INDEX!$H$34=2,(VLOOKUP($A78,'LA22'!$A$1:$BZ$190,'LA22'!S$1,0)),
IF(INDEX!$H$34=3,(VLOOKUP($A78,'LA27'!$A$1:$BZ$190,'LA27'!S$1,0)),0))),".")</f>
        <v>0</v>
      </c>
      <c r="V78" s="59" t="str">
        <f>IFERROR(
IF(INDEX!$H$34=1,(VLOOKUP($A78,'LA21'!$A$1:$BZ$190,'LA21'!T$1,0)),
IF(INDEX!$H$34=2,(VLOOKUP($A78,'LA22'!$A$1:$BZ$190,'LA22'!T$1,0)),
IF(INDEX!$H$34=3,(VLOOKUP($A78,'LA27'!$A$1:$BZ$190,'LA27'!T$1,0)),0))),".")</f>
        <v>x</v>
      </c>
      <c r="W78" s="59" t="str">
        <f>IFERROR(
IF(INDEX!$H$34=1,(VLOOKUP($A78,'LA21'!$A$1:$BZ$190,'LA21'!U$1,0)),
IF(INDEX!$H$34=2,(VLOOKUP($A78,'LA22'!$A$1:$BZ$190,'LA22'!U$1,0)),
IF(INDEX!$H$34=3,(VLOOKUP($A78,'LA27'!$A$1:$BZ$190,'LA27'!U$1,0)),0))),".")</f>
        <v>x</v>
      </c>
      <c r="X78" s="59" t="str">
        <f>IFERROR(
IF(INDEX!$H$34=1,(VLOOKUP($A78,'LA21'!$A$1:$BZ$190,'LA21'!V$1,0)),
IF(INDEX!$H$34=2,(VLOOKUP($A78,'LA22'!$A$1:$BZ$190,'LA22'!V$1,0)),
IF(INDEX!$H$34=3,(VLOOKUP($A78,'LA27'!$A$1:$BZ$190,'LA27'!V$1,0)),0))),".")</f>
        <v>x</v>
      </c>
      <c r="Y78" s="59">
        <f>IFERROR(
IF(INDEX!$H$34=1,(VLOOKUP($A78,'LA21'!$A$1:$BZ$190,'LA21'!W$1,0)),
IF(INDEX!$H$34=2,(VLOOKUP($A78,'LA22'!$A$1:$BZ$190,'LA22'!W$1,0)),
IF(INDEX!$H$34=3,(VLOOKUP($A78,'LA27'!$A$1:$BZ$190,'LA27'!W$1,0)),0))),".")</f>
        <v>0</v>
      </c>
      <c r="Z78" s="59">
        <f>IFERROR(
IF(INDEX!$H$34=1,(VLOOKUP($A78,'LA21'!$A$1:$BZ$190,'LA21'!X$1,0)),
IF(INDEX!$H$34=2,(VLOOKUP($A78,'LA22'!$A$1:$BZ$190,'LA22'!X$1,0)),
IF(INDEX!$H$34=3,(VLOOKUP($A78,'LA27'!$A$1:$BZ$190,'LA27'!X$1,0)),0))),".")</f>
        <v>0</v>
      </c>
      <c r="AA78" s="59">
        <f>IFERROR(
IF(INDEX!$H$34=1,(VLOOKUP($A78,'LA21'!$A$1:$BZ$190,'LA21'!Y$1,0)),
IF(INDEX!$H$34=2,(VLOOKUP($A78,'LA22'!$A$1:$BZ$190,'LA22'!Y$1,0)),
IF(INDEX!$H$34=3,(VLOOKUP($A78,'LA27'!$A$1:$BZ$190,'LA27'!Y$1,0)),0))),".")</f>
        <v>0</v>
      </c>
      <c r="AB78" s="59">
        <f>IFERROR(
IF(INDEX!$H$34=1,(VLOOKUP($A78,'LA21'!$A$1:$BZ$190,'LA21'!Z$1,0)),
IF(INDEX!$H$34=2,(VLOOKUP($A78,'LA22'!$A$1:$BZ$190,'LA22'!Z$1,0)),
IF(INDEX!$H$34=3,(VLOOKUP($A78,'LA27'!$A$1:$BZ$190,'LA27'!Z$1,0)),0))),".")</f>
        <v>0</v>
      </c>
      <c r="AC78" s="59">
        <f>IFERROR(
IF(INDEX!$H$34=1,(VLOOKUP($A78,'LA21'!$A$1:$BZ$190,'LA21'!AA$1,0)),
IF(INDEX!$H$34=2,(VLOOKUP($A78,'LA22'!$A$1:$BZ$190,'LA22'!AA$1,0)),
IF(INDEX!$H$34=3,(VLOOKUP($A78,'LA27'!$A$1:$BZ$190,'LA27'!AA$1,0)),0))),".")</f>
        <v>0</v>
      </c>
      <c r="AD78" s="59">
        <f>IFERROR(
IF(INDEX!$H$34=1,(VLOOKUP($A78,'LA21'!$A$1:$BZ$190,'LA21'!AB$1,0)),
IF(INDEX!$H$34=2,(VLOOKUP($A78,'LA22'!$A$1:$BZ$190,'LA22'!AB$1,0)),
IF(INDEX!$H$34=3,(VLOOKUP($A78,'LA27'!$A$1:$BZ$190,'LA27'!AB$1,0)),0))),".")</f>
        <v>0</v>
      </c>
      <c r="AE78" s="59">
        <f>IFERROR(
IF(INDEX!$H$34=1,(VLOOKUP($A78,'LA21'!$A$1:$BZ$190,'LA21'!AC$1,0)),
IF(INDEX!$H$34=2,(VLOOKUP($A78,'LA22'!$A$1:$BZ$190,'LA22'!AC$1,0)),
IF(INDEX!$H$34=3,(VLOOKUP($A78,'LA27'!$A$1:$BZ$190,'LA27'!AC$1,0)),0))),".")</f>
        <v>0</v>
      </c>
      <c r="AF78" s="59">
        <f>IFERROR(
IF(INDEX!$H$34=1,(VLOOKUP($A78,'LA21'!$A$1:$BZ$190,'LA21'!AD$1,0)),
IF(INDEX!$H$34=2,(VLOOKUP($A78,'LA22'!$A$1:$BZ$190,'LA22'!AD$1,0)),
IF(INDEX!$H$34=3,(VLOOKUP($A78,'LA27'!$A$1:$BZ$190,'LA27'!AD$1,0)),0))),".")</f>
        <v>0</v>
      </c>
      <c r="AG78" s="59">
        <f>IFERROR(
IF(INDEX!$H$34=1,(VLOOKUP($A78,'LA21'!$A$1:$BZ$190,'LA21'!AE$1,0)),
IF(INDEX!$H$34=2,(VLOOKUP($A78,'LA22'!$A$1:$BZ$190,'LA22'!AE$1,0)),
IF(INDEX!$H$34=3,(VLOOKUP($A78,'LA27'!$A$1:$BZ$190,'LA27'!AE$1,0)),0))),".")</f>
        <v>0</v>
      </c>
      <c r="AH78" s="59">
        <f>IFERROR(
IF(INDEX!$H$34=1,(VLOOKUP($A78,'LA21'!$A$1:$BZ$190,'LA21'!AF$1,0)),
IF(INDEX!$H$34=2,(VLOOKUP($A78,'LA22'!$A$1:$BZ$190,'LA22'!AF$1,0)),
IF(INDEX!$H$34=3,(VLOOKUP($A78,'LA27'!$A$1:$BZ$190,'LA27'!AF$1,0)),0))),".")</f>
        <v>0</v>
      </c>
      <c r="AI78" s="59">
        <f>IFERROR(
IF(INDEX!$H$34=1,(VLOOKUP($A78,'LA21'!$A$1:$BZ$190,'LA21'!AG$1,0)),
IF(INDEX!$H$34=2,(VLOOKUP($A78,'LA22'!$A$1:$BZ$190,'LA22'!AG$1,0)),
IF(INDEX!$H$34=3,(VLOOKUP($A78,'LA27'!$A$1:$BZ$190,'LA27'!AG$1,0)),0))),".")</f>
        <v>0</v>
      </c>
      <c r="AJ78" s="59">
        <f>IFERROR(
IF(INDEX!$H$34=1,(VLOOKUP($A78,'LA21'!$A$1:$BZ$190,'LA21'!AH$1,0)),
IF(INDEX!$H$34=2,(VLOOKUP($A78,'LA22'!$A$1:$BZ$190,'LA22'!AH$1,0)),
IF(INDEX!$H$34=3,(VLOOKUP($A78,'LA27'!$A$1:$BZ$190,'LA27'!AH$1,0)),0))),".")</f>
        <v>0</v>
      </c>
      <c r="AK78" s="59" t="str">
        <f>IFERROR(
IF(INDEX!$H$34=1,(VLOOKUP($A78,'LA21'!$A$1:$BZ$190,'LA21'!AI$1,0)),
IF(INDEX!$H$34=2,(VLOOKUP($A78,'LA22'!$A$1:$BZ$190,'LA22'!AI$1,0)),
IF(INDEX!$H$34=3,(VLOOKUP($A78,'LA27'!$A$1:$BZ$190,'LA27'!AI$1,0)),0))),".")</f>
        <v>x</v>
      </c>
      <c r="AL78" s="59">
        <f>IFERROR(
IF(INDEX!$H$34=1,(VLOOKUP($A78,'LA21'!$A$1:$BZ$190,'LA21'!AJ$1,0)),
IF(INDEX!$H$34=2,(VLOOKUP($A78,'LA22'!$A$1:$BZ$190,'LA22'!AJ$1,0)),
IF(INDEX!$H$34=3,(VLOOKUP($A78,'LA27'!$A$1:$BZ$190,'LA27'!AJ$1,0)),0))),".")</f>
        <v>0</v>
      </c>
      <c r="AM78" s="59" t="str">
        <f>IFERROR(
IF(INDEX!$H$34=1,(VLOOKUP($A78,'LA21'!$A$1:$BZ$190,'LA21'!AK$1,0)),
IF(INDEX!$H$34=2,(VLOOKUP($A78,'LA22'!$A$1:$BZ$190,'LA22'!AK$1,0)),
IF(INDEX!$H$34=3,(VLOOKUP($A78,'LA27'!$A$1:$BZ$190,'LA27'!AK$1,0)),0))),".")</f>
        <v>x</v>
      </c>
      <c r="AN78" s="59">
        <f>IFERROR(
IF(INDEX!$H$34=1,(VLOOKUP($A78,'LA21'!$A$1:$BZ$190,'LA21'!AL$1,0)),
IF(INDEX!$H$34=2,(VLOOKUP($A78,'LA22'!$A$1:$BZ$190,'LA22'!AL$1,0)),
IF(INDEX!$H$34=3,(VLOOKUP($A78,'LA27'!$A$1:$BZ$190,'LA27'!AL$1,0)),0))),".")</f>
        <v>0</v>
      </c>
      <c r="AO78" s="59">
        <f>IFERROR(
IF(INDEX!$H$34=1,(VLOOKUP($A78,'LA21'!$A$1:$BZ$190,'LA21'!AM$1,0)),
IF(INDEX!$H$34=2,(VLOOKUP($A78,'LA22'!$A$1:$BZ$190,'LA22'!AM$1,0)),
IF(INDEX!$H$34=3,(VLOOKUP($A78,'LA27'!$A$1:$BZ$190,'LA27'!AM$1,0)),0))),".")</f>
        <v>0</v>
      </c>
      <c r="AP78" s="59">
        <f>IFERROR(
IF(INDEX!$H$34=1,(VLOOKUP($A78,'LA21'!$A$1:$BZ$190,'LA21'!AN$1,0)),
IF(INDEX!$H$34=2,(VLOOKUP($A78,'LA22'!$A$1:$BZ$190,'LA22'!AN$1,0)),
IF(INDEX!$H$34=3,(VLOOKUP($A78,'LA27'!$A$1:$BZ$190,'LA27'!AN$1,0)),0))),".")</f>
        <v>0</v>
      </c>
      <c r="AQ78" s="59">
        <f>IFERROR(
IF(INDEX!$H$34=1,(VLOOKUP($A78,'LA21'!$A$1:$BZ$190,'LA21'!AO$1,0)),
IF(INDEX!$H$34=2,(VLOOKUP($A78,'LA22'!$A$1:$BZ$190,'LA22'!AO$1,0)),
IF(INDEX!$H$34=3,(VLOOKUP($A78,'LA27'!$A$1:$BZ$190,'LA27'!AO$1,0)),0))),".")</f>
        <v>0</v>
      </c>
      <c r="AR78" s="59">
        <f>IFERROR(
IF(INDEX!$H$34=1,(VLOOKUP($A78,'LA21'!$A$1:$BZ$190,'LA21'!AP$1,0)),
IF(INDEX!$H$34=2,(VLOOKUP($A78,'LA22'!$A$1:$BZ$190,'LA22'!AP$1,0)),
IF(INDEX!$H$34=3,(VLOOKUP($A78,'LA27'!$A$1:$BZ$190,'LA27'!AP$1,0)),0))),".")</f>
        <v>0</v>
      </c>
      <c r="AS78" s="59">
        <f>IFERROR(
IF(INDEX!$H$34=1,(VLOOKUP($A78,'LA21'!$A$1:$BZ$190,'LA21'!AQ$1,0)),
IF(INDEX!$H$34=2,(VLOOKUP($A78,'LA22'!$A$1:$BZ$190,'LA22'!AQ$1,0)),
IF(INDEX!$H$34=3,(VLOOKUP($A78,'LA27'!$A$1:$BZ$190,'LA27'!AQ$1,0)),0))),".")</f>
        <v>0</v>
      </c>
      <c r="AT78" s="59">
        <f>IFERROR(
IF(INDEX!$H$34=1,(VLOOKUP($A78,'LA21'!$A$1:$BZ$190,'LA21'!AR$1,0)),
IF(INDEX!$H$34=2,(VLOOKUP($A78,'LA22'!$A$1:$BZ$190,'LA22'!AR$1,0)),
IF(INDEX!$H$34=3,(VLOOKUP($A78,'LA27'!$A$1:$BZ$190,'LA27'!AR$1,0)),0))),".")</f>
        <v>0</v>
      </c>
      <c r="AU78" s="59">
        <f>IFERROR(
IF(INDEX!$H$34=1,(VLOOKUP($A78,'LA21'!$A$1:$BZ$190,'LA21'!AS$1,0)),
IF(INDEX!$H$34=2,(VLOOKUP($A78,'LA22'!$A$1:$BZ$190,'LA22'!AS$1,0)),
IF(INDEX!$H$34=3,(VLOOKUP($A78,'LA27'!$A$1:$BZ$190,'LA27'!AS$1,0)),0))),".")</f>
        <v>0</v>
      </c>
      <c r="AV78" s="59">
        <f>IFERROR(
IF(INDEX!$H$34=1,(VLOOKUP($A78,'LA21'!$A$1:$BZ$190,'LA21'!AT$1,0)),
IF(INDEX!$H$34=2,(VLOOKUP($A78,'LA22'!$A$1:$BZ$190,'LA22'!AT$1,0)),
IF(INDEX!$H$34=3,(VLOOKUP($A78,'LA27'!$A$1:$BZ$190,'LA27'!AT$1,0)),0))),".")</f>
        <v>0</v>
      </c>
      <c r="AW78" s="59">
        <f>IFERROR(
IF(INDEX!$H$34=1,(VLOOKUP($A78,'LA21'!$A$1:$BZ$190,'LA21'!AU$1,0)),
IF(INDEX!$H$34=2,(VLOOKUP($A78,'LA22'!$A$1:$BZ$190,'LA22'!AU$1,0)),
IF(INDEX!$H$34=3,(VLOOKUP($A78,'LA27'!$A$1:$BZ$190,'LA27'!AU$1,0)),0))),".")</f>
        <v>0</v>
      </c>
      <c r="AX78" s="59">
        <f>IFERROR(
IF(INDEX!$H$34=1,(VLOOKUP($A78,'LA21'!$A$1:$BZ$190,'LA21'!AV$1,0)),
IF(INDEX!$H$34=2,(VLOOKUP($A78,'LA22'!$A$1:$BZ$190,'LA22'!AV$1,0)),
IF(INDEX!$H$34=3,(VLOOKUP($A78,'LA27'!$A$1:$BZ$190,'LA27'!AV$1,0)),0))),".")</f>
        <v>0</v>
      </c>
      <c r="AY78" s="59">
        <f>IFERROR(
IF(INDEX!$H$34=1,(VLOOKUP($A78,'LA21'!$A$1:$BZ$190,'LA21'!AW$1,0)),
IF(INDEX!$H$34=2,(VLOOKUP($A78,'LA22'!$A$1:$BZ$190,'LA22'!AW$1,0)),
IF(INDEX!$H$34=3,(VLOOKUP($A78,'LA27'!$A$1:$BZ$190,'LA27'!AW$1,0)),0))),".")</f>
        <v>0</v>
      </c>
      <c r="AZ78" s="59">
        <f>IFERROR(
IF(INDEX!$H$34=1,(VLOOKUP($A78,'LA21'!$A$1:$BZ$190,'LA21'!AX$1,0)),
IF(INDEX!$H$34=2,(VLOOKUP($A78,'LA22'!$A$1:$BZ$190,'LA22'!AX$1,0)),
IF(INDEX!$H$34=3,(VLOOKUP($A78,'LA27'!$A$1:$BZ$190,'LA27'!AX$1,0)),0))),".")</f>
        <v>0</v>
      </c>
      <c r="BA78" s="59">
        <f>IFERROR(
IF(INDEX!$H$34=1,(VLOOKUP($A78,'LA21'!$A$1:$BZ$190,'LA21'!AY$1,0)),
IF(INDEX!$H$34=2,(VLOOKUP($A78,'LA22'!$A$1:$BZ$190,'LA22'!AY$1,0)),
IF(INDEX!$H$34=3,(VLOOKUP($A78,'LA27'!$A$1:$BZ$190,'LA27'!AY$1,0)),0))),".")</f>
        <v>0</v>
      </c>
      <c r="BB78" s="59">
        <f>IFERROR(
IF(INDEX!$H$34=1,(VLOOKUP($A78,'LA21'!$A$1:$BZ$190,'LA21'!AZ$1,0)),
IF(INDEX!$H$34=2,(VLOOKUP($A78,'LA22'!$A$1:$BZ$190,'LA22'!AZ$1,0)),
IF(INDEX!$H$34=3,(VLOOKUP($A78,'LA27'!$A$1:$BZ$190,'LA27'!AZ$1,0)),0))),".")</f>
        <v>0</v>
      </c>
      <c r="BC78" s="59">
        <f>IFERROR(
IF(INDEX!$H$34=1,(VLOOKUP($A78,'LA21'!$A$1:$BZ$190,'LA21'!BA$1,0)),
IF(INDEX!$H$34=2,(VLOOKUP($A78,'LA22'!$A$1:$BZ$190,'LA22'!BA$1,0)),
IF(INDEX!$H$34=3,(VLOOKUP($A78,'LA27'!$A$1:$BZ$190,'LA27'!BA$1,0)),0))),".")</f>
        <v>0</v>
      </c>
      <c r="BD78" s="59">
        <f>IFERROR(
IF(INDEX!$H$34=1,(VLOOKUP($A78,'LA21'!$A$1:$BZ$190,'LA21'!BB$1,0)),
IF(INDEX!$H$34=2,(VLOOKUP($A78,'LA22'!$A$1:$BZ$190,'LA22'!BB$1,0)),
IF(INDEX!$H$34=3,(VLOOKUP($A78,'LA27'!$A$1:$BZ$190,'LA27'!BB$1,0)),0))),".")</f>
        <v>0</v>
      </c>
      <c r="BE78" s="59">
        <f>IFERROR(
IF(INDEX!$H$34=1,(VLOOKUP($A78,'LA21'!$A$1:$BZ$190,'LA21'!BC$1,0)),
IF(INDEX!$H$34=2,(VLOOKUP($A78,'LA22'!$A$1:$BZ$190,'LA22'!BC$1,0)),
IF(INDEX!$H$34=3,(VLOOKUP($A78,'LA27'!$A$1:$BZ$190,'LA27'!BC$1,0)),0))),".")</f>
        <v>0</v>
      </c>
      <c r="BF78" s="59">
        <f>IFERROR(
IF(INDEX!$H$34=1,(VLOOKUP($A78,'LA21'!$A$1:$BZ$190,'LA21'!BD$1,0)),
IF(INDEX!$H$34=2,(VLOOKUP($A78,'LA22'!$A$1:$BZ$190,'LA22'!BD$1,0)),
IF(INDEX!$H$34=3,(VLOOKUP($A78,'LA27'!$A$1:$BZ$190,'LA27'!BD$1,0)),0))),".")</f>
        <v>0</v>
      </c>
      <c r="BG78" s="59">
        <f>IFERROR(
IF(INDEX!$H$34=1,(VLOOKUP($A78,'LA21'!$A$1:$BZ$190,'LA21'!BE$1,0)),
IF(INDEX!$H$34=2,(VLOOKUP($A78,'LA22'!$A$1:$BZ$190,'LA22'!BE$1,0)),
IF(INDEX!$H$34=3,(VLOOKUP($A78,'LA27'!$A$1:$BZ$190,'LA27'!BE$1,0)),0))),".")</f>
        <v>0</v>
      </c>
      <c r="BH78" s="59">
        <f>IFERROR(
IF(INDEX!$H$34=1,(VLOOKUP($A78,'LA21'!$A$1:$BZ$190,'LA21'!BF$1,0)),
IF(INDEX!$H$34=2,(VLOOKUP($A78,'LA22'!$A$1:$BZ$190,'LA22'!BF$1,0)),
IF(INDEX!$H$34=3,(VLOOKUP($A78,'LA27'!$A$1:$BZ$190,'LA27'!BF$1,0)),0))),".")</f>
        <v>0</v>
      </c>
      <c r="BI78" s="59" t="str">
        <f>IFERROR(
IF(INDEX!$H$34=1,(VLOOKUP($A78,'LA21'!$A$1:$BZ$190,'LA21'!BG$1,0)),
IF(INDEX!$H$34=2,(VLOOKUP($A78,'LA22'!$A$1:$BZ$190,'LA22'!BG$1,0)),
IF(INDEX!$H$34=3,(VLOOKUP($A78,'LA27'!$A$1:$BZ$190,'LA27'!BG$1,0)),0))),".")</f>
        <v>x</v>
      </c>
      <c r="BJ78" s="59">
        <f>IFERROR(
IF(INDEX!$H$34=1,(VLOOKUP($A78,'LA21'!$A$1:$BZ$190,'LA21'!BH$1,0)),
IF(INDEX!$H$34=2,(VLOOKUP($A78,'LA22'!$A$1:$BZ$190,'LA22'!BH$1,0)),
IF(INDEX!$H$34=3,(VLOOKUP($A78,'LA27'!$A$1:$BZ$190,'LA27'!BH$1,0)),0))),".")</f>
        <v>0</v>
      </c>
      <c r="BK78" s="59" t="str">
        <f>IFERROR(
IF(INDEX!$H$34=1,(VLOOKUP($A78,'LA21'!$A$1:$BZ$190,'LA21'!BI$1,0)),
IF(INDEX!$H$34=2,(VLOOKUP($A78,'LA22'!$A$1:$BZ$190,'LA22'!BI$1,0)),
IF(INDEX!$H$34=3,(VLOOKUP($A78,'LA27'!$A$1:$BZ$190,'LA27'!BI$1,0)),0))),".")</f>
        <v>x</v>
      </c>
      <c r="BL78" s="59">
        <f>IFERROR(
IF(INDEX!$H$34=1,(VLOOKUP($A78,'LA21'!$A$1:$BZ$190,'LA21'!BJ$1,0)),
IF(INDEX!$H$34=2,(VLOOKUP($A78,'LA22'!$A$1:$BZ$190,'LA22'!BJ$1,0)),
IF(INDEX!$H$34=3,(VLOOKUP($A78,'LA27'!$A$1:$BZ$190,'LA27'!BJ$1,0)),0))),".")</f>
        <v>0</v>
      </c>
      <c r="BM78" s="59">
        <f>IFERROR(
IF(INDEX!$H$34=1,(VLOOKUP($A78,'LA21'!$A$1:$BZ$190,'LA21'!BK$1,0)),
IF(INDEX!$H$34=2,(VLOOKUP($A78,'LA22'!$A$1:$BZ$190,'LA22'!BK$1,0)),
IF(INDEX!$H$34=3,(VLOOKUP($A78,'LA27'!$A$1:$BZ$190,'LA27'!BK$1,0)),0))),".")</f>
        <v>0</v>
      </c>
      <c r="BN78" s="59">
        <f>IFERROR(
IF(INDEX!$H$34=1,(VLOOKUP($A78,'LA21'!$A$1:$BZ$190,'LA21'!BL$1,0)),
IF(INDEX!$H$34=2,(VLOOKUP($A78,'LA22'!$A$1:$BZ$190,'LA22'!BL$1,0)),
IF(INDEX!$H$34=3,(VLOOKUP($A78,'LA27'!$A$1:$BZ$190,'LA27'!BL$1,0)),0))),".")</f>
        <v>0</v>
      </c>
      <c r="BO78" s="59">
        <f>IFERROR(
IF(INDEX!$H$34=1,(VLOOKUP($A78,'LA21'!$A$1:$BZ$190,'LA21'!BM$1,0)),
IF(INDEX!$H$34=2,(VLOOKUP($A78,'LA22'!$A$1:$BZ$190,'LA22'!BM$1,0)),
IF(INDEX!$H$34=3,(VLOOKUP($A78,'LA27'!$A$1:$BZ$190,'LA27'!BM$1,0)),0))),".")</f>
        <v>0</v>
      </c>
      <c r="BP78" s="59">
        <f>IFERROR(
IF(INDEX!$H$34=1,(VLOOKUP($A78,'LA21'!$A$1:$BZ$190,'LA21'!BN$1,0)),
IF(INDEX!$H$34=2,(VLOOKUP($A78,'LA22'!$A$1:$BZ$190,'LA22'!BN$1,0)),
IF(INDEX!$H$34=3,(VLOOKUP($A78,'LA27'!$A$1:$BZ$190,'LA27'!BN$1,0)),0))),".")</f>
        <v>0</v>
      </c>
      <c r="BQ78" s="59">
        <f>IFERROR(
IF(INDEX!$H$34=1,(VLOOKUP($A78,'LA21'!$A$1:$BZ$190,'LA21'!BO$1,0)),
IF(INDEX!$H$34=2,(VLOOKUP($A78,'LA22'!$A$1:$BZ$190,'LA22'!BO$1,0)),
IF(INDEX!$H$34=3,(VLOOKUP($A78,'LA27'!$A$1:$BZ$190,'LA27'!BO$1,0)),0))),".")</f>
        <v>0</v>
      </c>
    </row>
    <row r="79" spans="1:69" x14ac:dyDescent="0.2">
      <c r="A79" s="7">
        <v>206</v>
      </c>
      <c r="B79" s="13" t="s">
        <v>189</v>
      </c>
      <c r="C79" s="96" t="s">
        <v>122</v>
      </c>
      <c r="D79" s="152">
        <f>IFERROR(
IF(INDEX!$H$34=1,(VLOOKUP($A79,'LA21'!$A$1:$BZ$190,'LA21'!B$1,0)),
IF(INDEX!$H$34=2,(VLOOKUP($A79,'LA22'!$A$1:$BZ$190,'LA22'!B$1,0)),
IF(INDEX!$H$34=3,(VLOOKUP($A79,'LA27'!$A$1:$BZ$190,'LA27'!B$1,0)),0))),".")</f>
        <v>750</v>
      </c>
      <c r="E79" s="58">
        <f>IFERROR(
IF(INDEX!$H$34=1,(VLOOKUP($A79,'LA21'!$A$1:$BZ$190,'LA21'!C$1,0)),
IF(INDEX!$H$34=2,(VLOOKUP($A79,'LA22'!$A$1:$BZ$190,'LA22'!C$1,0)),
IF(INDEX!$H$34=3,(VLOOKUP($A79,'LA27'!$A$1:$BZ$190,'LA27'!C$1,0)),0))),".")</f>
        <v>650</v>
      </c>
      <c r="F79" s="58">
        <f>IFERROR(
IF(INDEX!$H$34=1,(VLOOKUP($A79,'LA21'!$A$1:$BZ$190,'LA21'!D$1,0)),
IF(INDEX!$H$34=2,(VLOOKUP($A79,'LA22'!$A$1:$BZ$190,'LA22'!D$1,0)),
IF(INDEX!$H$34=3,(VLOOKUP($A79,'LA27'!$A$1:$BZ$190,'LA27'!D$1,0)),0))),".")</f>
        <v>1410</v>
      </c>
      <c r="G79" s="59">
        <f>IFERROR(
IF(INDEX!$H$34=1,(VLOOKUP($A79,'LA21'!$A$1:$BZ$190,'LA21'!E$1,0)),
IF(INDEX!$H$34=2,(VLOOKUP($A79,'LA22'!$A$1:$BZ$190,'LA22'!E$1,0)),
IF(INDEX!$H$34=3,(VLOOKUP($A79,'LA27'!$A$1:$BZ$190,'LA27'!E$1,0)),0))),".")</f>
        <v>0.92</v>
      </c>
      <c r="H79" s="59">
        <f>IFERROR(
IF(INDEX!$H$34=1,(VLOOKUP($A79,'LA21'!$A$1:$BZ$190,'LA21'!F$1,0)),
IF(INDEX!$H$34=2,(VLOOKUP($A79,'LA22'!$A$1:$BZ$190,'LA22'!F$1,0)),
IF(INDEX!$H$34=3,(VLOOKUP($A79,'LA27'!$A$1:$BZ$190,'LA27'!F$1,0)),0))),".")</f>
        <v>0.92</v>
      </c>
      <c r="I79" s="59">
        <f>IFERROR(
IF(INDEX!$H$34=1,(VLOOKUP($A79,'LA21'!$A$1:$BZ$190,'LA21'!G$1,0)),
IF(INDEX!$H$34=2,(VLOOKUP($A79,'LA22'!$A$1:$BZ$190,'LA22'!G$1,0)),
IF(INDEX!$H$34=3,(VLOOKUP($A79,'LA27'!$A$1:$BZ$190,'LA27'!G$1,0)),0))),".")</f>
        <v>0.92</v>
      </c>
      <c r="J79" s="59">
        <f>IFERROR(
IF(INDEX!$H$34=1,(VLOOKUP($A79,'LA21'!$A$1:$BZ$190,'LA21'!H$1,0)),
IF(INDEX!$H$34=2,(VLOOKUP($A79,'LA22'!$A$1:$BZ$190,'LA22'!H$1,0)),
IF(INDEX!$H$34=3,(VLOOKUP($A79,'LA27'!$A$1:$BZ$190,'LA27'!H$1,0)),0))),".")</f>
        <v>0.91</v>
      </c>
      <c r="K79" s="59">
        <f>IFERROR(
IF(INDEX!$H$34=1,(VLOOKUP($A79,'LA21'!$A$1:$BZ$190,'LA21'!I$1,0)),
IF(INDEX!$H$34=2,(VLOOKUP($A79,'LA22'!$A$1:$BZ$190,'LA22'!I$1,0)),
IF(INDEX!$H$34=3,(VLOOKUP($A79,'LA27'!$A$1:$BZ$190,'LA27'!I$1,0)),0))),".")</f>
        <v>0.91</v>
      </c>
      <c r="L79" s="59">
        <f>IFERROR(
IF(INDEX!$H$34=1,(VLOOKUP($A79,'LA21'!$A$1:$BZ$190,'LA21'!J$1,0)),
IF(INDEX!$H$34=2,(VLOOKUP($A79,'LA22'!$A$1:$BZ$190,'LA22'!J$1,0)),
IF(INDEX!$H$34=3,(VLOOKUP($A79,'LA27'!$A$1:$BZ$190,'LA27'!J$1,0)),0))),".")</f>
        <v>0.91</v>
      </c>
      <c r="M79" s="59">
        <f>IFERROR(
IF(INDEX!$H$34=1,(VLOOKUP($A79,'LA21'!$A$1:$BZ$190,'LA21'!K$1,0)),
IF(INDEX!$H$34=2,(VLOOKUP($A79,'LA22'!$A$1:$BZ$190,'LA22'!K$1,0)),
IF(INDEX!$H$34=3,(VLOOKUP($A79,'LA27'!$A$1:$BZ$190,'LA27'!K$1,0)),0))),".")</f>
        <v>0.35</v>
      </c>
      <c r="N79" s="59">
        <f>IFERROR(
IF(INDEX!$H$34=1,(VLOOKUP($A79,'LA21'!$A$1:$BZ$190,'LA21'!L$1,0)),
IF(INDEX!$H$34=2,(VLOOKUP($A79,'LA22'!$A$1:$BZ$190,'LA22'!L$1,0)),
IF(INDEX!$H$34=3,(VLOOKUP($A79,'LA27'!$A$1:$BZ$190,'LA27'!L$1,0)),0))),".")</f>
        <v>0.49</v>
      </c>
      <c r="O79" s="59">
        <f>IFERROR(
IF(INDEX!$H$34=1,(VLOOKUP($A79,'LA21'!$A$1:$BZ$190,'LA21'!M$1,0)),
IF(INDEX!$H$34=2,(VLOOKUP($A79,'LA22'!$A$1:$BZ$190,'LA22'!M$1,0)),
IF(INDEX!$H$34=3,(VLOOKUP($A79,'LA27'!$A$1:$BZ$190,'LA27'!M$1,0)),0))),".")</f>
        <v>0.42</v>
      </c>
      <c r="P79" s="59" t="str">
        <f>IFERROR(
IF(INDEX!$H$34=1,(VLOOKUP($A79,'LA21'!$A$1:$BZ$190,'LA21'!N$1,0)),
IF(INDEX!$H$34=2,(VLOOKUP($A79,'LA22'!$A$1:$BZ$190,'LA22'!N$1,0)),
IF(INDEX!$H$34=3,(VLOOKUP($A79,'LA27'!$A$1:$BZ$190,'LA27'!N$1,0)),0))),".")</f>
        <v>x</v>
      </c>
      <c r="Q79" s="59" t="str">
        <f>IFERROR(
IF(INDEX!$H$34=1,(VLOOKUP($A79,'LA21'!$A$1:$BZ$190,'LA21'!O$1,0)),
IF(INDEX!$H$34=2,(VLOOKUP($A79,'LA22'!$A$1:$BZ$190,'LA22'!O$1,0)),
IF(INDEX!$H$34=3,(VLOOKUP($A79,'LA27'!$A$1:$BZ$190,'LA27'!O$1,0)),0))),".")</f>
        <v>x</v>
      </c>
      <c r="R79" s="59">
        <f>IFERROR(
IF(INDEX!$H$34=1,(VLOOKUP($A79,'LA21'!$A$1:$BZ$190,'LA21'!P$1,0)),
IF(INDEX!$H$34=2,(VLOOKUP($A79,'LA22'!$A$1:$BZ$190,'LA22'!P$1,0)),
IF(INDEX!$H$34=3,(VLOOKUP($A79,'LA27'!$A$1:$BZ$190,'LA27'!P$1,0)),0))),".")</f>
        <v>0.01</v>
      </c>
      <c r="S79" s="59">
        <f>IFERROR(
IF(INDEX!$H$34=1,(VLOOKUP($A79,'LA21'!$A$1:$BZ$190,'LA21'!Q$1,0)),
IF(INDEX!$H$34=2,(VLOOKUP($A79,'LA22'!$A$1:$BZ$190,'LA22'!Q$1,0)),
IF(INDEX!$H$34=3,(VLOOKUP($A79,'LA27'!$A$1:$BZ$190,'LA27'!Q$1,0)),0))),".")</f>
        <v>0.03</v>
      </c>
      <c r="T79" s="59">
        <f>IFERROR(
IF(INDEX!$H$34=1,(VLOOKUP($A79,'LA21'!$A$1:$BZ$190,'LA21'!R$1,0)),
IF(INDEX!$H$34=2,(VLOOKUP($A79,'LA22'!$A$1:$BZ$190,'LA22'!R$1,0)),
IF(INDEX!$H$34=3,(VLOOKUP($A79,'LA27'!$A$1:$BZ$190,'LA27'!R$1,0)),0))),".")</f>
        <v>0.04</v>
      </c>
      <c r="U79" s="59">
        <f>IFERROR(
IF(INDEX!$H$34=1,(VLOOKUP($A79,'LA21'!$A$1:$BZ$190,'LA21'!S$1,0)),
IF(INDEX!$H$34=2,(VLOOKUP($A79,'LA22'!$A$1:$BZ$190,'LA22'!S$1,0)),
IF(INDEX!$H$34=3,(VLOOKUP($A79,'LA27'!$A$1:$BZ$190,'LA27'!S$1,0)),0))),".")</f>
        <v>0.04</v>
      </c>
      <c r="V79" s="59">
        <f>IFERROR(
IF(INDEX!$H$34=1,(VLOOKUP($A79,'LA21'!$A$1:$BZ$190,'LA21'!T$1,0)),
IF(INDEX!$H$34=2,(VLOOKUP($A79,'LA22'!$A$1:$BZ$190,'LA22'!T$1,0)),
IF(INDEX!$H$34=3,(VLOOKUP($A79,'LA27'!$A$1:$BZ$190,'LA27'!T$1,0)),0))),".")</f>
        <v>0.43</v>
      </c>
      <c r="W79" s="59">
        <f>IFERROR(
IF(INDEX!$H$34=1,(VLOOKUP($A79,'LA21'!$A$1:$BZ$190,'LA21'!U$1,0)),
IF(INDEX!$H$34=2,(VLOOKUP($A79,'LA22'!$A$1:$BZ$190,'LA22'!U$1,0)),
IF(INDEX!$H$34=3,(VLOOKUP($A79,'LA27'!$A$1:$BZ$190,'LA27'!U$1,0)),0))),".")</f>
        <v>0.28000000000000003</v>
      </c>
      <c r="X79" s="59">
        <f>IFERROR(
IF(INDEX!$H$34=1,(VLOOKUP($A79,'LA21'!$A$1:$BZ$190,'LA21'!V$1,0)),
IF(INDEX!$H$34=2,(VLOOKUP($A79,'LA22'!$A$1:$BZ$190,'LA22'!V$1,0)),
IF(INDEX!$H$34=3,(VLOOKUP($A79,'LA27'!$A$1:$BZ$190,'LA27'!V$1,0)),0))),".")</f>
        <v>0.36</v>
      </c>
      <c r="Y79" s="59">
        <f>IFERROR(
IF(INDEX!$H$34=1,(VLOOKUP($A79,'LA21'!$A$1:$BZ$190,'LA21'!W$1,0)),
IF(INDEX!$H$34=2,(VLOOKUP($A79,'LA22'!$A$1:$BZ$190,'LA22'!W$1,0)),
IF(INDEX!$H$34=3,(VLOOKUP($A79,'LA27'!$A$1:$BZ$190,'LA27'!W$1,0)),0))),".")</f>
        <v>0.08</v>
      </c>
      <c r="Z79" s="59">
        <f>IFERROR(
IF(INDEX!$H$34=1,(VLOOKUP($A79,'LA21'!$A$1:$BZ$190,'LA21'!X$1,0)),
IF(INDEX!$H$34=2,(VLOOKUP($A79,'LA22'!$A$1:$BZ$190,'LA22'!X$1,0)),
IF(INDEX!$H$34=3,(VLOOKUP($A79,'LA27'!$A$1:$BZ$190,'LA27'!X$1,0)),0))),".")</f>
        <v>0.09</v>
      </c>
      <c r="AA79" s="59">
        <f>IFERROR(
IF(INDEX!$H$34=1,(VLOOKUP($A79,'LA21'!$A$1:$BZ$190,'LA21'!Y$1,0)),
IF(INDEX!$H$34=2,(VLOOKUP($A79,'LA22'!$A$1:$BZ$190,'LA22'!Y$1,0)),
IF(INDEX!$H$34=3,(VLOOKUP($A79,'LA27'!$A$1:$BZ$190,'LA27'!Y$1,0)),0))),".")</f>
        <v>0.08</v>
      </c>
      <c r="AB79" s="59">
        <f>IFERROR(
IF(INDEX!$H$34=1,(VLOOKUP($A79,'LA21'!$A$1:$BZ$190,'LA21'!Z$1,0)),
IF(INDEX!$H$34=2,(VLOOKUP($A79,'LA22'!$A$1:$BZ$190,'LA22'!Z$1,0)),
IF(INDEX!$H$34=3,(VLOOKUP($A79,'LA27'!$A$1:$BZ$190,'LA27'!Z$1,0)),0))),".")</f>
        <v>0</v>
      </c>
      <c r="AC79" s="59">
        <f>IFERROR(
IF(INDEX!$H$34=1,(VLOOKUP($A79,'LA21'!$A$1:$BZ$190,'LA21'!AA$1,0)),
IF(INDEX!$H$34=2,(VLOOKUP($A79,'LA22'!$A$1:$BZ$190,'LA22'!AA$1,0)),
IF(INDEX!$H$34=3,(VLOOKUP($A79,'LA27'!$A$1:$BZ$190,'LA27'!AA$1,0)),0))),".")</f>
        <v>0</v>
      </c>
      <c r="AD79" s="59">
        <f>IFERROR(
IF(INDEX!$H$34=1,(VLOOKUP($A79,'LA21'!$A$1:$BZ$190,'LA21'!AB$1,0)),
IF(INDEX!$H$34=2,(VLOOKUP($A79,'LA22'!$A$1:$BZ$190,'LA22'!AB$1,0)),
IF(INDEX!$H$34=3,(VLOOKUP($A79,'LA27'!$A$1:$BZ$190,'LA27'!AB$1,0)),0))),".")</f>
        <v>0</v>
      </c>
      <c r="AE79" s="59">
        <f>IFERROR(
IF(INDEX!$H$34=1,(VLOOKUP($A79,'LA21'!$A$1:$BZ$190,'LA21'!AC$1,0)),
IF(INDEX!$H$34=2,(VLOOKUP($A79,'LA22'!$A$1:$BZ$190,'LA22'!AC$1,0)),
IF(INDEX!$H$34=3,(VLOOKUP($A79,'LA27'!$A$1:$BZ$190,'LA27'!AC$1,0)),0))),".")</f>
        <v>0</v>
      </c>
      <c r="AF79" s="59" t="str">
        <f>IFERROR(
IF(INDEX!$H$34=1,(VLOOKUP($A79,'LA21'!$A$1:$BZ$190,'LA21'!AD$1,0)),
IF(INDEX!$H$34=2,(VLOOKUP($A79,'LA22'!$A$1:$BZ$190,'LA22'!AD$1,0)),
IF(INDEX!$H$34=3,(VLOOKUP($A79,'LA27'!$A$1:$BZ$190,'LA27'!AD$1,0)),0))),".")</f>
        <v>x</v>
      </c>
      <c r="AG79" s="59" t="str">
        <f>IFERROR(
IF(INDEX!$H$34=1,(VLOOKUP($A79,'LA21'!$A$1:$BZ$190,'LA21'!AE$1,0)),
IF(INDEX!$H$34=2,(VLOOKUP($A79,'LA22'!$A$1:$BZ$190,'LA22'!AE$1,0)),
IF(INDEX!$H$34=3,(VLOOKUP($A79,'LA27'!$A$1:$BZ$190,'LA27'!AE$1,0)),0))),".")</f>
        <v>x</v>
      </c>
      <c r="AH79" s="59" t="str">
        <f>IFERROR(
IF(INDEX!$H$34=1,(VLOOKUP($A79,'LA21'!$A$1:$BZ$190,'LA21'!AF$1,0)),
IF(INDEX!$H$34=2,(VLOOKUP($A79,'LA22'!$A$1:$BZ$190,'LA22'!AF$1,0)),
IF(INDEX!$H$34=3,(VLOOKUP($A79,'LA27'!$A$1:$BZ$190,'LA27'!AF$1,0)),0))),".")</f>
        <v>x</v>
      </c>
      <c r="AI79" s="59">
        <f>IFERROR(
IF(INDEX!$H$34=1,(VLOOKUP($A79,'LA21'!$A$1:$BZ$190,'LA21'!AG$1,0)),
IF(INDEX!$H$34=2,(VLOOKUP($A79,'LA22'!$A$1:$BZ$190,'LA22'!AG$1,0)),
IF(INDEX!$H$34=3,(VLOOKUP($A79,'LA27'!$A$1:$BZ$190,'LA27'!AG$1,0)),0))),".")</f>
        <v>0</v>
      </c>
      <c r="AJ79" s="59" t="str">
        <f>IFERROR(
IF(INDEX!$H$34=1,(VLOOKUP($A79,'LA21'!$A$1:$BZ$190,'LA21'!AH$1,0)),
IF(INDEX!$H$34=2,(VLOOKUP($A79,'LA22'!$A$1:$BZ$190,'LA22'!AH$1,0)),
IF(INDEX!$H$34=3,(VLOOKUP($A79,'LA27'!$A$1:$BZ$190,'LA27'!AH$1,0)),0))),".")</f>
        <v>x</v>
      </c>
      <c r="AK79" s="59">
        <f>IFERROR(
IF(INDEX!$H$34=1,(VLOOKUP($A79,'LA21'!$A$1:$BZ$190,'LA21'!AI$1,0)),
IF(INDEX!$H$34=2,(VLOOKUP($A79,'LA22'!$A$1:$BZ$190,'LA22'!AI$1,0)),
IF(INDEX!$H$34=3,(VLOOKUP($A79,'LA27'!$A$1:$BZ$190,'LA27'!AI$1,0)),0))),".")</f>
        <v>0.03</v>
      </c>
      <c r="AL79" s="59">
        <f>IFERROR(
IF(INDEX!$H$34=1,(VLOOKUP($A79,'LA21'!$A$1:$BZ$190,'LA21'!AJ$1,0)),
IF(INDEX!$H$34=2,(VLOOKUP($A79,'LA22'!$A$1:$BZ$190,'LA22'!AJ$1,0)),
IF(INDEX!$H$34=3,(VLOOKUP($A79,'LA27'!$A$1:$BZ$190,'LA27'!AJ$1,0)),0))),".")</f>
        <v>0.01</v>
      </c>
      <c r="AM79" s="59">
        <f>IFERROR(
IF(INDEX!$H$34=1,(VLOOKUP($A79,'LA21'!$A$1:$BZ$190,'LA21'!AK$1,0)),
IF(INDEX!$H$34=2,(VLOOKUP($A79,'LA22'!$A$1:$BZ$190,'LA22'!AK$1,0)),
IF(INDEX!$H$34=3,(VLOOKUP($A79,'LA27'!$A$1:$BZ$190,'LA27'!AK$1,0)),0))),".")</f>
        <v>0.02</v>
      </c>
      <c r="AN79" s="59">
        <f>IFERROR(
IF(INDEX!$H$34=1,(VLOOKUP($A79,'LA21'!$A$1:$BZ$190,'LA21'!AL$1,0)),
IF(INDEX!$H$34=2,(VLOOKUP($A79,'LA22'!$A$1:$BZ$190,'LA22'!AL$1,0)),
IF(INDEX!$H$34=3,(VLOOKUP($A79,'LA27'!$A$1:$BZ$190,'LA27'!AL$1,0)),0))),".")</f>
        <v>0</v>
      </c>
      <c r="AO79" s="59">
        <f>IFERROR(
IF(INDEX!$H$34=1,(VLOOKUP($A79,'LA21'!$A$1:$BZ$190,'LA21'!AM$1,0)),
IF(INDEX!$H$34=2,(VLOOKUP($A79,'LA22'!$A$1:$BZ$190,'LA22'!AM$1,0)),
IF(INDEX!$H$34=3,(VLOOKUP($A79,'LA27'!$A$1:$BZ$190,'LA27'!AM$1,0)),0))),".")</f>
        <v>0</v>
      </c>
      <c r="AP79" s="59">
        <f>IFERROR(
IF(INDEX!$H$34=1,(VLOOKUP($A79,'LA21'!$A$1:$BZ$190,'LA21'!AN$1,0)),
IF(INDEX!$H$34=2,(VLOOKUP($A79,'LA22'!$A$1:$BZ$190,'LA22'!AN$1,0)),
IF(INDEX!$H$34=3,(VLOOKUP($A79,'LA27'!$A$1:$BZ$190,'LA27'!AN$1,0)),0))),".")</f>
        <v>0</v>
      </c>
      <c r="AQ79" s="59" t="str">
        <f>IFERROR(
IF(INDEX!$H$34=1,(VLOOKUP($A79,'LA21'!$A$1:$BZ$190,'LA21'!AO$1,0)),
IF(INDEX!$H$34=2,(VLOOKUP($A79,'LA22'!$A$1:$BZ$190,'LA22'!AO$1,0)),
IF(INDEX!$H$34=3,(VLOOKUP($A79,'LA27'!$A$1:$BZ$190,'LA27'!AO$1,0)),0))),".")</f>
        <v>x</v>
      </c>
      <c r="AR79" s="59" t="str">
        <f>IFERROR(
IF(INDEX!$H$34=1,(VLOOKUP($A79,'LA21'!$A$1:$BZ$190,'LA21'!AP$1,0)),
IF(INDEX!$H$34=2,(VLOOKUP($A79,'LA22'!$A$1:$BZ$190,'LA22'!AP$1,0)),
IF(INDEX!$H$34=3,(VLOOKUP($A79,'LA27'!$A$1:$BZ$190,'LA27'!AP$1,0)),0))),".")</f>
        <v>x</v>
      </c>
      <c r="AS79" s="59" t="str">
        <f>IFERROR(
IF(INDEX!$H$34=1,(VLOOKUP($A79,'LA21'!$A$1:$BZ$190,'LA21'!AQ$1,0)),
IF(INDEX!$H$34=2,(VLOOKUP($A79,'LA22'!$A$1:$BZ$190,'LA22'!AQ$1,0)),
IF(INDEX!$H$34=3,(VLOOKUP($A79,'LA27'!$A$1:$BZ$190,'LA27'!AQ$1,0)),0))),".")</f>
        <v>x</v>
      </c>
      <c r="AT79" s="59" t="str">
        <f>IFERROR(
IF(INDEX!$H$34=1,(VLOOKUP($A79,'LA21'!$A$1:$BZ$190,'LA21'!AR$1,0)),
IF(INDEX!$H$34=2,(VLOOKUP($A79,'LA22'!$A$1:$BZ$190,'LA22'!AR$1,0)),
IF(INDEX!$H$34=3,(VLOOKUP($A79,'LA27'!$A$1:$BZ$190,'LA27'!AR$1,0)),0))),".")</f>
        <v>x</v>
      </c>
      <c r="AU79" s="59" t="str">
        <f>IFERROR(
IF(INDEX!$H$34=1,(VLOOKUP($A79,'LA21'!$A$1:$BZ$190,'LA21'!AS$1,0)),
IF(INDEX!$H$34=2,(VLOOKUP($A79,'LA22'!$A$1:$BZ$190,'LA22'!AS$1,0)),
IF(INDEX!$H$34=3,(VLOOKUP($A79,'LA27'!$A$1:$BZ$190,'LA27'!AS$1,0)),0))),".")</f>
        <v>x</v>
      </c>
      <c r="AV79" s="59" t="str">
        <f>IFERROR(
IF(INDEX!$H$34=1,(VLOOKUP($A79,'LA21'!$A$1:$BZ$190,'LA21'!AT$1,0)),
IF(INDEX!$H$34=2,(VLOOKUP($A79,'LA22'!$A$1:$BZ$190,'LA22'!AT$1,0)),
IF(INDEX!$H$34=3,(VLOOKUP($A79,'LA27'!$A$1:$BZ$190,'LA27'!AT$1,0)),0))),".")</f>
        <v>x</v>
      </c>
      <c r="AW79" s="59" t="str">
        <f>IFERROR(
IF(INDEX!$H$34=1,(VLOOKUP($A79,'LA21'!$A$1:$BZ$190,'LA21'!AU$1,0)),
IF(INDEX!$H$34=2,(VLOOKUP($A79,'LA22'!$A$1:$BZ$190,'LA22'!AU$1,0)),
IF(INDEX!$H$34=3,(VLOOKUP($A79,'LA27'!$A$1:$BZ$190,'LA27'!AU$1,0)),0))),".")</f>
        <v>x</v>
      </c>
      <c r="AX79" s="59" t="str">
        <f>IFERROR(
IF(INDEX!$H$34=1,(VLOOKUP($A79,'LA21'!$A$1:$BZ$190,'LA21'!AV$1,0)),
IF(INDEX!$H$34=2,(VLOOKUP($A79,'LA22'!$A$1:$BZ$190,'LA22'!AV$1,0)),
IF(INDEX!$H$34=3,(VLOOKUP($A79,'LA27'!$A$1:$BZ$190,'LA27'!AV$1,0)),0))),".")</f>
        <v>x</v>
      </c>
      <c r="AY79" s="59" t="str">
        <f>IFERROR(
IF(INDEX!$H$34=1,(VLOOKUP($A79,'LA21'!$A$1:$BZ$190,'LA21'!AW$1,0)),
IF(INDEX!$H$34=2,(VLOOKUP($A79,'LA22'!$A$1:$BZ$190,'LA22'!AW$1,0)),
IF(INDEX!$H$34=3,(VLOOKUP($A79,'LA27'!$A$1:$BZ$190,'LA27'!AW$1,0)),0))),".")</f>
        <v>x</v>
      </c>
      <c r="AZ79" s="59" t="str">
        <f>IFERROR(
IF(INDEX!$H$34=1,(VLOOKUP($A79,'LA21'!$A$1:$BZ$190,'LA21'!AX$1,0)),
IF(INDEX!$H$34=2,(VLOOKUP($A79,'LA22'!$A$1:$BZ$190,'LA22'!AX$1,0)),
IF(INDEX!$H$34=3,(VLOOKUP($A79,'LA27'!$A$1:$BZ$190,'LA27'!AX$1,0)),0))),".")</f>
        <v>x</v>
      </c>
      <c r="BA79" s="59">
        <f>IFERROR(
IF(INDEX!$H$34=1,(VLOOKUP($A79,'LA21'!$A$1:$BZ$190,'LA21'!AY$1,0)),
IF(INDEX!$H$34=2,(VLOOKUP($A79,'LA22'!$A$1:$BZ$190,'LA22'!AY$1,0)),
IF(INDEX!$H$34=3,(VLOOKUP($A79,'LA27'!$A$1:$BZ$190,'LA27'!AY$1,0)),0))),".")</f>
        <v>0</v>
      </c>
      <c r="BB79" s="59" t="str">
        <f>IFERROR(
IF(INDEX!$H$34=1,(VLOOKUP($A79,'LA21'!$A$1:$BZ$190,'LA21'!AZ$1,0)),
IF(INDEX!$H$34=2,(VLOOKUP($A79,'LA22'!$A$1:$BZ$190,'LA22'!AZ$1,0)),
IF(INDEX!$H$34=3,(VLOOKUP($A79,'LA27'!$A$1:$BZ$190,'LA27'!AZ$1,0)),0))),".")</f>
        <v>x</v>
      </c>
      <c r="BC79" s="59">
        <f>IFERROR(
IF(INDEX!$H$34=1,(VLOOKUP($A79,'LA21'!$A$1:$BZ$190,'LA21'!BA$1,0)),
IF(INDEX!$H$34=2,(VLOOKUP($A79,'LA22'!$A$1:$BZ$190,'LA22'!BA$1,0)),
IF(INDEX!$H$34=3,(VLOOKUP($A79,'LA27'!$A$1:$BZ$190,'LA27'!BA$1,0)),0))),".")</f>
        <v>0</v>
      </c>
      <c r="BD79" s="59">
        <f>IFERROR(
IF(INDEX!$H$34=1,(VLOOKUP($A79,'LA21'!$A$1:$BZ$190,'LA21'!BB$1,0)),
IF(INDEX!$H$34=2,(VLOOKUP($A79,'LA22'!$A$1:$BZ$190,'LA22'!BB$1,0)),
IF(INDEX!$H$34=3,(VLOOKUP($A79,'LA27'!$A$1:$BZ$190,'LA27'!BB$1,0)),0))),".")</f>
        <v>0</v>
      </c>
      <c r="BE79" s="59">
        <f>IFERROR(
IF(INDEX!$H$34=1,(VLOOKUP($A79,'LA21'!$A$1:$BZ$190,'LA21'!BC$1,0)),
IF(INDEX!$H$34=2,(VLOOKUP($A79,'LA22'!$A$1:$BZ$190,'LA22'!BC$1,0)),
IF(INDEX!$H$34=3,(VLOOKUP($A79,'LA27'!$A$1:$BZ$190,'LA27'!BC$1,0)),0))),".")</f>
        <v>0</v>
      </c>
      <c r="BF79" s="59">
        <f>IFERROR(
IF(INDEX!$H$34=1,(VLOOKUP($A79,'LA21'!$A$1:$BZ$190,'LA21'!BD$1,0)),
IF(INDEX!$H$34=2,(VLOOKUP($A79,'LA22'!$A$1:$BZ$190,'LA22'!BD$1,0)),
IF(INDEX!$H$34=3,(VLOOKUP($A79,'LA27'!$A$1:$BZ$190,'LA27'!BD$1,0)),0))),".")</f>
        <v>0.01</v>
      </c>
      <c r="BG79" s="59" t="str">
        <f>IFERROR(
IF(INDEX!$H$34=1,(VLOOKUP($A79,'LA21'!$A$1:$BZ$190,'LA21'!BE$1,0)),
IF(INDEX!$H$34=2,(VLOOKUP($A79,'LA22'!$A$1:$BZ$190,'LA22'!BE$1,0)),
IF(INDEX!$H$34=3,(VLOOKUP($A79,'LA27'!$A$1:$BZ$190,'LA27'!BE$1,0)),0))),".")</f>
        <v>x</v>
      </c>
      <c r="BH79" s="59">
        <f>IFERROR(
IF(INDEX!$H$34=1,(VLOOKUP($A79,'LA21'!$A$1:$BZ$190,'LA21'!BF$1,0)),
IF(INDEX!$H$34=2,(VLOOKUP($A79,'LA22'!$A$1:$BZ$190,'LA22'!BF$1,0)),
IF(INDEX!$H$34=3,(VLOOKUP($A79,'LA27'!$A$1:$BZ$190,'LA27'!BF$1,0)),0))),".")</f>
        <v>0.01</v>
      </c>
      <c r="BI79" s="59">
        <f>IFERROR(
IF(INDEX!$H$34=1,(VLOOKUP($A79,'LA21'!$A$1:$BZ$190,'LA21'!BG$1,0)),
IF(INDEX!$H$34=2,(VLOOKUP($A79,'LA22'!$A$1:$BZ$190,'LA22'!BG$1,0)),
IF(INDEX!$H$34=3,(VLOOKUP($A79,'LA27'!$A$1:$BZ$190,'LA27'!BG$1,0)),0))),".")</f>
        <v>0.05</v>
      </c>
      <c r="BJ79" s="59">
        <f>IFERROR(
IF(INDEX!$H$34=1,(VLOOKUP($A79,'LA21'!$A$1:$BZ$190,'LA21'!BH$1,0)),
IF(INDEX!$H$34=2,(VLOOKUP($A79,'LA22'!$A$1:$BZ$190,'LA22'!BH$1,0)),
IF(INDEX!$H$34=3,(VLOOKUP($A79,'LA27'!$A$1:$BZ$190,'LA27'!BH$1,0)),0))),".")</f>
        <v>0.05</v>
      </c>
      <c r="BK79" s="59">
        <f>IFERROR(
IF(INDEX!$H$34=1,(VLOOKUP($A79,'LA21'!$A$1:$BZ$190,'LA21'!BI$1,0)),
IF(INDEX!$H$34=2,(VLOOKUP($A79,'LA22'!$A$1:$BZ$190,'LA22'!BI$1,0)),
IF(INDEX!$H$34=3,(VLOOKUP($A79,'LA27'!$A$1:$BZ$190,'LA27'!BI$1,0)),0))),".")</f>
        <v>0.05</v>
      </c>
      <c r="BL79" s="59">
        <f>IFERROR(
IF(INDEX!$H$34=1,(VLOOKUP($A79,'LA21'!$A$1:$BZ$190,'LA21'!BJ$1,0)),
IF(INDEX!$H$34=2,(VLOOKUP($A79,'LA22'!$A$1:$BZ$190,'LA22'!BJ$1,0)),
IF(INDEX!$H$34=3,(VLOOKUP($A79,'LA27'!$A$1:$BZ$190,'LA27'!BJ$1,0)),0))),".")</f>
        <v>0.01</v>
      </c>
      <c r="BM79" s="59">
        <f>IFERROR(
IF(INDEX!$H$34=1,(VLOOKUP($A79,'LA21'!$A$1:$BZ$190,'LA21'!BK$1,0)),
IF(INDEX!$H$34=2,(VLOOKUP($A79,'LA22'!$A$1:$BZ$190,'LA22'!BK$1,0)),
IF(INDEX!$H$34=3,(VLOOKUP($A79,'LA27'!$A$1:$BZ$190,'LA27'!BK$1,0)),0))),".")</f>
        <v>0.01</v>
      </c>
      <c r="BN79" s="59">
        <f>IFERROR(
IF(INDEX!$H$34=1,(VLOOKUP($A79,'LA21'!$A$1:$BZ$190,'LA21'!BL$1,0)),
IF(INDEX!$H$34=2,(VLOOKUP($A79,'LA22'!$A$1:$BZ$190,'LA22'!BL$1,0)),
IF(INDEX!$H$34=3,(VLOOKUP($A79,'LA27'!$A$1:$BZ$190,'LA27'!BL$1,0)),0))),".")</f>
        <v>0.01</v>
      </c>
      <c r="BO79" s="59">
        <f>IFERROR(
IF(INDEX!$H$34=1,(VLOOKUP($A79,'LA21'!$A$1:$BZ$190,'LA21'!BM$1,0)),
IF(INDEX!$H$34=2,(VLOOKUP($A79,'LA22'!$A$1:$BZ$190,'LA22'!BM$1,0)),
IF(INDEX!$H$34=3,(VLOOKUP($A79,'LA27'!$A$1:$BZ$190,'LA27'!BM$1,0)),0))),".")</f>
        <v>0.02</v>
      </c>
      <c r="BP79" s="59">
        <f>IFERROR(
IF(INDEX!$H$34=1,(VLOOKUP($A79,'LA21'!$A$1:$BZ$190,'LA21'!BN$1,0)),
IF(INDEX!$H$34=2,(VLOOKUP($A79,'LA22'!$A$1:$BZ$190,'LA22'!BN$1,0)),
IF(INDEX!$H$34=3,(VLOOKUP($A79,'LA27'!$A$1:$BZ$190,'LA27'!BN$1,0)),0))),".")</f>
        <v>0.02</v>
      </c>
      <c r="BQ79" s="59">
        <f>IFERROR(
IF(INDEX!$H$34=1,(VLOOKUP($A79,'LA21'!$A$1:$BZ$190,'LA21'!BO$1,0)),
IF(INDEX!$H$34=2,(VLOOKUP($A79,'LA22'!$A$1:$BZ$190,'LA22'!BO$1,0)),
IF(INDEX!$H$34=3,(VLOOKUP($A79,'LA27'!$A$1:$BZ$190,'LA27'!BO$1,0)),0))),".")</f>
        <v>0.02</v>
      </c>
    </row>
    <row r="80" spans="1:69" x14ac:dyDescent="0.2">
      <c r="A80" s="7">
        <v>207</v>
      </c>
      <c r="B80" s="13" t="s">
        <v>190</v>
      </c>
      <c r="C80" s="96" t="s">
        <v>122</v>
      </c>
      <c r="D80" s="152">
        <f>IFERROR(
IF(INDEX!$H$34=1,(VLOOKUP($A80,'LA21'!$A$1:$BZ$190,'LA21'!B$1,0)),
IF(INDEX!$H$34=2,(VLOOKUP($A80,'LA22'!$A$1:$BZ$190,'LA22'!B$1,0)),
IF(INDEX!$H$34=3,(VLOOKUP($A80,'LA27'!$A$1:$BZ$190,'LA27'!B$1,0)),0))),".")</f>
        <v>320</v>
      </c>
      <c r="E80" s="58">
        <f>IFERROR(
IF(INDEX!$H$34=1,(VLOOKUP($A80,'LA21'!$A$1:$BZ$190,'LA21'!C$1,0)),
IF(INDEX!$H$34=2,(VLOOKUP($A80,'LA22'!$A$1:$BZ$190,'LA22'!C$1,0)),
IF(INDEX!$H$34=3,(VLOOKUP($A80,'LA27'!$A$1:$BZ$190,'LA27'!C$1,0)),0))),".")</f>
        <v>280</v>
      </c>
      <c r="F80" s="58">
        <f>IFERROR(
IF(INDEX!$H$34=1,(VLOOKUP($A80,'LA21'!$A$1:$BZ$190,'LA21'!D$1,0)),
IF(INDEX!$H$34=2,(VLOOKUP($A80,'LA22'!$A$1:$BZ$190,'LA22'!D$1,0)),
IF(INDEX!$H$34=3,(VLOOKUP($A80,'LA27'!$A$1:$BZ$190,'LA27'!D$1,0)),0))),".")</f>
        <v>600</v>
      </c>
      <c r="G80" s="59">
        <f>IFERROR(
IF(INDEX!$H$34=1,(VLOOKUP($A80,'LA21'!$A$1:$BZ$190,'LA21'!E$1,0)),
IF(INDEX!$H$34=2,(VLOOKUP($A80,'LA22'!$A$1:$BZ$190,'LA22'!E$1,0)),
IF(INDEX!$H$34=3,(VLOOKUP($A80,'LA27'!$A$1:$BZ$190,'LA27'!E$1,0)),0))),".")</f>
        <v>0.91</v>
      </c>
      <c r="H80" s="59">
        <f>IFERROR(
IF(INDEX!$H$34=1,(VLOOKUP($A80,'LA21'!$A$1:$BZ$190,'LA21'!F$1,0)),
IF(INDEX!$H$34=2,(VLOOKUP($A80,'LA22'!$A$1:$BZ$190,'LA22'!F$1,0)),
IF(INDEX!$H$34=3,(VLOOKUP($A80,'LA27'!$A$1:$BZ$190,'LA27'!F$1,0)),0))),".")</f>
        <v>0.92</v>
      </c>
      <c r="I80" s="59">
        <f>IFERROR(
IF(INDEX!$H$34=1,(VLOOKUP($A80,'LA21'!$A$1:$BZ$190,'LA21'!G$1,0)),
IF(INDEX!$H$34=2,(VLOOKUP($A80,'LA22'!$A$1:$BZ$190,'LA22'!G$1,0)),
IF(INDEX!$H$34=3,(VLOOKUP($A80,'LA27'!$A$1:$BZ$190,'LA27'!G$1,0)),0))),".")</f>
        <v>0.92</v>
      </c>
      <c r="J80" s="59">
        <f>IFERROR(
IF(INDEX!$H$34=1,(VLOOKUP($A80,'LA21'!$A$1:$BZ$190,'LA21'!H$1,0)),
IF(INDEX!$H$34=2,(VLOOKUP($A80,'LA22'!$A$1:$BZ$190,'LA22'!H$1,0)),
IF(INDEX!$H$34=3,(VLOOKUP($A80,'LA27'!$A$1:$BZ$190,'LA27'!H$1,0)),0))),".")</f>
        <v>0.9</v>
      </c>
      <c r="K80" s="59">
        <f>IFERROR(
IF(INDEX!$H$34=1,(VLOOKUP($A80,'LA21'!$A$1:$BZ$190,'LA21'!I$1,0)),
IF(INDEX!$H$34=2,(VLOOKUP($A80,'LA22'!$A$1:$BZ$190,'LA22'!I$1,0)),
IF(INDEX!$H$34=3,(VLOOKUP($A80,'LA27'!$A$1:$BZ$190,'LA27'!I$1,0)),0))),".")</f>
        <v>0.91</v>
      </c>
      <c r="L80" s="59">
        <f>IFERROR(
IF(INDEX!$H$34=1,(VLOOKUP($A80,'LA21'!$A$1:$BZ$190,'LA21'!J$1,0)),
IF(INDEX!$H$34=2,(VLOOKUP($A80,'LA22'!$A$1:$BZ$190,'LA22'!J$1,0)),
IF(INDEX!$H$34=3,(VLOOKUP($A80,'LA27'!$A$1:$BZ$190,'LA27'!J$1,0)),0))),".")</f>
        <v>0.91</v>
      </c>
      <c r="M80" s="59">
        <f>IFERROR(
IF(INDEX!$H$34=1,(VLOOKUP($A80,'LA21'!$A$1:$BZ$190,'LA21'!K$1,0)),
IF(INDEX!$H$34=2,(VLOOKUP($A80,'LA22'!$A$1:$BZ$190,'LA22'!K$1,0)),
IF(INDEX!$H$34=3,(VLOOKUP($A80,'LA27'!$A$1:$BZ$190,'LA27'!K$1,0)),0))),".")</f>
        <v>0.19</v>
      </c>
      <c r="N80" s="59">
        <f>IFERROR(
IF(INDEX!$H$34=1,(VLOOKUP($A80,'LA21'!$A$1:$BZ$190,'LA21'!L$1,0)),
IF(INDEX!$H$34=2,(VLOOKUP($A80,'LA22'!$A$1:$BZ$190,'LA22'!L$1,0)),
IF(INDEX!$H$34=3,(VLOOKUP($A80,'LA27'!$A$1:$BZ$190,'LA27'!L$1,0)),0))),".")</f>
        <v>0.19</v>
      </c>
      <c r="O80" s="59">
        <f>IFERROR(
IF(INDEX!$H$34=1,(VLOOKUP($A80,'LA21'!$A$1:$BZ$190,'LA21'!M$1,0)),
IF(INDEX!$H$34=2,(VLOOKUP($A80,'LA22'!$A$1:$BZ$190,'LA22'!M$1,0)),
IF(INDEX!$H$34=3,(VLOOKUP($A80,'LA27'!$A$1:$BZ$190,'LA27'!M$1,0)),0))),".")</f>
        <v>0.19</v>
      </c>
      <c r="P80" s="59">
        <f>IFERROR(
IF(INDEX!$H$34=1,(VLOOKUP($A80,'LA21'!$A$1:$BZ$190,'LA21'!N$1,0)),
IF(INDEX!$H$34=2,(VLOOKUP($A80,'LA22'!$A$1:$BZ$190,'LA22'!N$1,0)),
IF(INDEX!$H$34=3,(VLOOKUP($A80,'LA27'!$A$1:$BZ$190,'LA27'!N$1,0)),0))),".")</f>
        <v>0.02</v>
      </c>
      <c r="Q80" s="59" t="str">
        <f>IFERROR(
IF(INDEX!$H$34=1,(VLOOKUP($A80,'LA21'!$A$1:$BZ$190,'LA21'!O$1,0)),
IF(INDEX!$H$34=2,(VLOOKUP($A80,'LA22'!$A$1:$BZ$190,'LA22'!O$1,0)),
IF(INDEX!$H$34=3,(VLOOKUP($A80,'LA27'!$A$1:$BZ$190,'LA27'!O$1,0)),0))),".")</f>
        <v>x</v>
      </c>
      <c r="R80" s="59">
        <f>IFERROR(
IF(INDEX!$H$34=1,(VLOOKUP($A80,'LA21'!$A$1:$BZ$190,'LA21'!P$1,0)),
IF(INDEX!$H$34=2,(VLOOKUP($A80,'LA22'!$A$1:$BZ$190,'LA22'!P$1,0)),
IF(INDEX!$H$34=3,(VLOOKUP($A80,'LA27'!$A$1:$BZ$190,'LA27'!P$1,0)),0))),".")</f>
        <v>0.02</v>
      </c>
      <c r="S80" s="59" t="str">
        <f>IFERROR(
IF(INDEX!$H$34=1,(VLOOKUP($A80,'LA21'!$A$1:$BZ$190,'LA21'!Q$1,0)),
IF(INDEX!$H$34=2,(VLOOKUP($A80,'LA22'!$A$1:$BZ$190,'LA22'!Q$1,0)),
IF(INDEX!$H$34=3,(VLOOKUP($A80,'LA27'!$A$1:$BZ$190,'LA27'!Q$1,0)),0))),".")</f>
        <v>x</v>
      </c>
      <c r="T80" s="59">
        <f>IFERROR(
IF(INDEX!$H$34=1,(VLOOKUP($A80,'LA21'!$A$1:$BZ$190,'LA21'!R$1,0)),
IF(INDEX!$H$34=2,(VLOOKUP($A80,'LA22'!$A$1:$BZ$190,'LA22'!R$1,0)),
IF(INDEX!$H$34=3,(VLOOKUP($A80,'LA27'!$A$1:$BZ$190,'LA27'!R$1,0)),0))),".")</f>
        <v>0.03</v>
      </c>
      <c r="U80" s="59">
        <f>IFERROR(
IF(INDEX!$H$34=1,(VLOOKUP($A80,'LA21'!$A$1:$BZ$190,'LA21'!S$1,0)),
IF(INDEX!$H$34=2,(VLOOKUP($A80,'LA22'!$A$1:$BZ$190,'LA22'!S$1,0)),
IF(INDEX!$H$34=3,(VLOOKUP($A80,'LA27'!$A$1:$BZ$190,'LA27'!S$1,0)),0))),".")</f>
        <v>0.01</v>
      </c>
      <c r="V80" s="59">
        <f>IFERROR(
IF(INDEX!$H$34=1,(VLOOKUP($A80,'LA21'!$A$1:$BZ$190,'LA21'!T$1,0)),
IF(INDEX!$H$34=2,(VLOOKUP($A80,'LA22'!$A$1:$BZ$190,'LA22'!T$1,0)),
IF(INDEX!$H$34=3,(VLOOKUP($A80,'LA27'!$A$1:$BZ$190,'LA27'!T$1,0)),0))),".")</f>
        <v>0.6</v>
      </c>
      <c r="W80" s="59">
        <f>IFERROR(
IF(INDEX!$H$34=1,(VLOOKUP($A80,'LA21'!$A$1:$BZ$190,'LA21'!U$1,0)),
IF(INDEX!$H$34=2,(VLOOKUP($A80,'LA22'!$A$1:$BZ$190,'LA22'!U$1,0)),
IF(INDEX!$H$34=3,(VLOOKUP($A80,'LA27'!$A$1:$BZ$190,'LA27'!U$1,0)),0))),".")</f>
        <v>0.46</v>
      </c>
      <c r="X80" s="59">
        <f>IFERROR(
IF(INDEX!$H$34=1,(VLOOKUP($A80,'LA21'!$A$1:$BZ$190,'LA21'!V$1,0)),
IF(INDEX!$H$34=2,(VLOOKUP($A80,'LA22'!$A$1:$BZ$190,'LA22'!V$1,0)),
IF(INDEX!$H$34=3,(VLOOKUP($A80,'LA27'!$A$1:$BZ$190,'LA27'!V$1,0)),0))),".")</f>
        <v>0.54</v>
      </c>
      <c r="Y80" s="59">
        <f>IFERROR(
IF(INDEX!$H$34=1,(VLOOKUP($A80,'LA21'!$A$1:$BZ$190,'LA21'!W$1,0)),
IF(INDEX!$H$34=2,(VLOOKUP($A80,'LA22'!$A$1:$BZ$190,'LA22'!W$1,0)),
IF(INDEX!$H$34=3,(VLOOKUP($A80,'LA27'!$A$1:$BZ$190,'LA27'!W$1,0)),0))),".")</f>
        <v>0.08</v>
      </c>
      <c r="Z80" s="59">
        <f>IFERROR(
IF(INDEX!$H$34=1,(VLOOKUP($A80,'LA21'!$A$1:$BZ$190,'LA21'!X$1,0)),
IF(INDEX!$H$34=2,(VLOOKUP($A80,'LA22'!$A$1:$BZ$190,'LA22'!X$1,0)),
IF(INDEX!$H$34=3,(VLOOKUP($A80,'LA27'!$A$1:$BZ$190,'LA27'!X$1,0)),0))),".")</f>
        <v>0.22</v>
      </c>
      <c r="AA80" s="59">
        <f>IFERROR(
IF(INDEX!$H$34=1,(VLOOKUP($A80,'LA21'!$A$1:$BZ$190,'LA21'!Y$1,0)),
IF(INDEX!$H$34=2,(VLOOKUP($A80,'LA22'!$A$1:$BZ$190,'LA22'!Y$1,0)),
IF(INDEX!$H$34=3,(VLOOKUP($A80,'LA27'!$A$1:$BZ$190,'LA27'!Y$1,0)),0))),".")</f>
        <v>0.15</v>
      </c>
      <c r="AB80" s="59">
        <f>IFERROR(
IF(INDEX!$H$34=1,(VLOOKUP($A80,'LA21'!$A$1:$BZ$190,'LA21'!Z$1,0)),
IF(INDEX!$H$34=2,(VLOOKUP($A80,'LA22'!$A$1:$BZ$190,'LA22'!Z$1,0)),
IF(INDEX!$H$34=3,(VLOOKUP($A80,'LA27'!$A$1:$BZ$190,'LA27'!Z$1,0)),0))),".")</f>
        <v>0</v>
      </c>
      <c r="AC80" s="59">
        <f>IFERROR(
IF(INDEX!$H$34=1,(VLOOKUP($A80,'LA21'!$A$1:$BZ$190,'LA21'!AA$1,0)),
IF(INDEX!$H$34=2,(VLOOKUP($A80,'LA22'!$A$1:$BZ$190,'LA22'!AA$1,0)),
IF(INDEX!$H$34=3,(VLOOKUP($A80,'LA27'!$A$1:$BZ$190,'LA27'!AA$1,0)),0))),".")</f>
        <v>0</v>
      </c>
      <c r="AD80" s="59">
        <f>IFERROR(
IF(INDEX!$H$34=1,(VLOOKUP($A80,'LA21'!$A$1:$BZ$190,'LA21'!AB$1,0)),
IF(INDEX!$H$34=2,(VLOOKUP($A80,'LA22'!$A$1:$BZ$190,'LA22'!AB$1,0)),
IF(INDEX!$H$34=3,(VLOOKUP($A80,'LA27'!$A$1:$BZ$190,'LA27'!AB$1,0)),0))),".")</f>
        <v>0</v>
      </c>
      <c r="AE80" s="59">
        <f>IFERROR(
IF(INDEX!$H$34=1,(VLOOKUP($A80,'LA21'!$A$1:$BZ$190,'LA21'!AC$1,0)),
IF(INDEX!$H$34=2,(VLOOKUP($A80,'LA22'!$A$1:$BZ$190,'LA22'!AC$1,0)),
IF(INDEX!$H$34=3,(VLOOKUP($A80,'LA27'!$A$1:$BZ$190,'LA27'!AC$1,0)),0))),".")</f>
        <v>0</v>
      </c>
      <c r="AF80" s="59">
        <f>IFERROR(
IF(INDEX!$H$34=1,(VLOOKUP($A80,'LA21'!$A$1:$BZ$190,'LA21'!AD$1,0)),
IF(INDEX!$H$34=2,(VLOOKUP($A80,'LA22'!$A$1:$BZ$190,'LA22'!AD$1,0)),
IF(INDEX!$H$34=3,(VLOOKUP($A80,'LA27'!$A$1:$BZ$190,'LA27'!AD$1,0)),0))),".")</f>
        <v>0</v>
      </c>
      <c r="AG80" s="59">
        <f>IFERROR(
IF(INDEX!$H$34=1,(VLOOKUP($A80,'LA21'!$A$1:$BZ$190,'LA21'!AE$1,0)),
IF(INDEX!$H$34=2,(VLOOKUP($A80,'LA22'!$A$1:$BZ$190,'LA22'!AE$1,0)),
IF(INDEX!$H$34=3,(VLOOKUP($A80,'LA27'!$A$1:$BZ$190,'LA27'!AE$1,0)),0))),".")</f>
        <v>0</v>
      </c>
      <c r="AH80" s="59">
        <f>IFERROR(
IF(INDEX!$H$34=1,(VLOOKUP($A80,'LA21'!$A$1:$BZ$190,'LA21'!AF$1,0)),
IF(INDEX!$H$34=2,(VLOOKUP($A80,'LA22'!$A$1:$BZ$190,'LA22'!AF$1,0)),
IF(INDEX!$H$34=3,(VLOOKUP($A80,'LA27'!$A$1:$BZ$190,'LA27'!AF$1,0)),0))),".")</f>
        <v>0</v>
      </c>
      <c r="AI80" s="59">
        <f>IFERROR(
IF(INDEX!$H$34=1,(VLOOKUP($A80,'LA21'!$A$1:$BZ$190,'LA21'!AG$1,0)),
IF(INDEX!$H$34=2,(VLOOKUP($A80,'LA22'!$A$1:$BZ$190,'LA22'!AG$1,0)),
IF(INDEX!$H$34=3,(VLOOKUP($A80,'LA27'!$A$1:$BZ$190,'LA27'!AG$1,0)),0))),".")</f>
        <v>0</v>
      </c>
      <c r="AJ80" s="59">
        <f>IFERROR(
IF(INDEX!$H$34=1,(VLOOKUP($A80,'LA21'!$A$1:$BZ$190,'LA21'!AH$1,0)),
IF(INDEX!$H$34=2,(VLOOKUP($A80,'LA22'!$A$1:$BZ$190,'LA22'!AH$1,0)),
IF(INDEX!$H$34=3,(VLOOKUP($A80,'LA27'!$A$1:$BZ$190,'LA27'!AH$1,0)),0))),".")</f>
        <v>0</v>
      </c>
      <c r="AK80" s="59" t="str">
        <f>IFERROR(
IF(INDEX!$H$34=1,(VLOOKUP($A80,'LA21'!$A$1:$BZ$190,'LA21'!AI$1,0)),
IF(INDEX!$H$34=2,(VLOOKUP($A80,'LA22'!$A$1:$BZ$190,'LA22'!AI$1,0)),
IF(INDEX!$H$34=3,(VLOOKUP($A80,'LA27'!$A$1:$BZ$190,'LA27'!AI$1,0)),0))),".")</f>
        <v>x</v>
      </c>
      <c r="AL80" s="59">
        <f>IFERROR(
IF(INDEX!$H$34=1,(VLOOKUP($A80,'LA21'!$A$1:$BZ$190,'LA21'!AJ$1,0)),
IF(INDEX!$H$34=2,(VLOOKUP($A80,'LA22'!$A$1:$BZ$190,'LA22'!AJ$1,0)),
IF(INDEX!$H$34=3,(VLOOKUP($A80,'LA27'!$A$1:$BZ$190,'LA27'!AJ$1,0)),0))),".")</f>
        <v>0.03</v>
      </c>
      <c r="AM80" s="59">
        <f>IFERROR(
IF(INDEX!$H$34=1,(VLOOKUP($A80,'LA21'!$A$1:$BZ$190,'LA21'!AK$1,0)),
IF(INDEX!$H$34=2,(VLOOKUP($A80,'LA22'!$A$1:$BZ$190,'LA22'!AK$1,0)),
IF(INDEX!$H$34=3,(VLOOKUP($A80,'LA27'!$A$1:$BZ$190,'LA27'!AK$1,0)),0))),".")</f>
        <v>0.02</v>
      </c>
      <c r="AN80" s="59">
        <f>IFERROR(
IF(INDEX!$H$34=1,(VLOOKUP($A80,'LA21'!$A$1:$BZ$190,'LA21'!AL$1,0)),
IF(INDEX!$H$34=2,(VLOOKUP($A80,'LA22'!$A$1:$BZ$190,'LA22'!AL$1,0)),
IF(INDEX!$H$34=3,(VLOOKUP($A80,'LA27'!$A$1:$BZ$190,'LA27'!AL$1,0)),0))),".")</f>
        <v>0</v>
      </c>
      <c r="AO80" s="59">
        <f>IFERROR(
IF(INDEX!$H$34=1,(VLOOKUP($A80,'LA21'!$A$1:$BZ$190,'LA21'!AM$1,0)),
IF(INDEX!$H$34=2,(VLOOKUP($A80,'LA22'!$A$1:$BZ$190,'LA22'!AM$1,0)),
IF(INDEX!$H$34=3,(VLOOKUP($A80,'LA27'!$A$1:$BZ$190,'LA27'!AM$1,0)),0))),".")</f>
        <v>0</v>
      </c>
      <c r="AP80" s="59">
        <f>IFERROR(
IF(INDEX!$H$34=1,(VLOOKUP($A80,'LA21'!$A$1:$BZ$190,'LA21'!AN$1,0)),
IF(INDEX!$H$34=2,(VLOOKUP($A80,'LA22'!$A$1:$BZ$190,'LA22'!AN$1,0)),
IF(INDEX!$H$34=3,(VLOOKUP($A80,'LA27'!$A$1:$BZ$190,'LA27'!AN$1,0)),0))),".")</f>
        <v>0</v>
      </c>
      <c r="AQ80" s="59" t="str">
        <f>IFERROR(
IF(INDEX!$H$34=1,(VLOOKUP($A80,'LA21'!$A$1:$BZ$190,'LA21'!AO$1,0)),
IF(INDEX!$H$34=2,(VLOOKUP($A80,'LA22'!$A$1:$BZ$190,'LA22'!AO$1,0)),
IF(INDEX!$H$34=3,(VLOOKUP($A80,'LA27'!$A$1:$BZ$190,'LA27'!AO$1,0)),0))),".")</f>
        <v>x</v>
      </c>
      <c r="AR80" s="59" t="str">
        <f>IFERROR(
IF(INDEX!$H$34=1,(VLOOKUP($A80,'LA21'!$A$1:$BZ$190,'LA21'!AP$1,0)),
IF(INDEX!$H$34=2,(VLOOKUP($A80,'LA22'!$A$1:$BZ$190,'LA22'!AP$1,0)),
IF(INDEX!$H$34=3,(VLOOKUP($A80,'LA27'!$A$1:$BZ$190,'LA27'!AP$1,0)),0))),".")</f>
        <v>x</v>
      </c>
      <c r="AS80" s="59" t="str">
        <f>IFERROR(
IF(INDEX!$H$34=1,(VLOOKUP($A80,'LA21'!$A$1:$BZ$190,'LA21'!AQ$1,0)),
IF(INDEX!$H$34=2,(VLOOKUP($A80,'LA22'!$A$1:$BZ$190,'LA22'!AQ$1,0)),
IF(INDEX!$H$34=3,(VLOOKUP($A80,'LA27'!$A$1:$BZ$190,'LA27'!AQ$1,0)),0))),".")</f>
        <v>x</v>
      </c>
      <c r="AT80" s="59" t="str">
        <f>IFERROR(
IF(INDEX!$H$34=1,(VLOOKUP($A80,'LA21'!$A$1:$BZ$190,'LA21'!AR$1,0)),
IF(INDEX!$H$34=2,(VLOOKUP($A80,'LA22'!$A$1:$BZ$190,'LA22'!AR$1,0)),
IF(INDEX!$H$34=3,(VLOOKUP($A80,'LA27'!$A$1:$BZ$190,'LA27'!AR$1,0)),0))),".")</f>
        <v>x</v>
      </c>
      <c r="AU80" s="59">
        <f>IFERROR(
IF(INDEX!$H$34=1,(VLOOKUP($A80,'LA21'!$A$1:$BZ$190,'LA21'!AS$1,0)),
IF(INDEX!$H$34=2,(VLOOKUP($A80,'LA22'!$A$1:$BZ$190,'LA22'!AS$1,0)),
IF(INDEX!$H$34=3,(VLOOKUP($A80,'LA27'!$A$1:$BZ$190,'LA27'!AS$1,0)),0))),".")</f>
        <v>0</v>
      </c>
      <c r="AV80" s="59" t="str">
        <f>IFERROR(
IF(INDEX!$H$34=1,(VLOOKUP($A80,'LA21'!$A$1:$BZ$190,'LA21'!AT$1,0)),
IF(INDEX!$H$34=2,(VLOOKUP($A80,'LA22'!$A$1:$BZ$190,'LA22'!AT$1,0)),
IF(INDEX!$H$34=3,(VLOOKUP($A80,'LA27'!$A$1:$BZ$190,'LA27'!AT$1,0)),0))),".")</f>
        <v>x</v>
      </c>
      <c r="AW80" s="59" t="str">
        <f>IFERROR(
IF(INDEX!$H$34=1,(VLOOKUP($A80,'LA21'!$A$1:$BZ$190,'LA21'!AU$1,0)),
IF(INDEX!$H$34=2,(VLOOKUP($A80,'LA22'!$A$1:$BZ$190,'LA22'!AU$1,0)),
IF(INDEX!$H$34=3,(VLOOKUP($A80,'LA27'!$A$1:$BZ$190,'LA27'!AU$1,0)),0))),".")</f>
        <v>x</v>
      </c>
      <c r="AX80" s="59">
        <f>IFERROR(
IF(INDEX!$H$34=1,(VLOOKUP($A80,'LA21'!$A$1:$BZ$190,'LA21'!AV$1,0)),
IF(INDEX!$H$34=2,(VLOOKUP($A80,'LA22'!$A$1:$BZ$190,'LA22'!AV$1,0)),
IF(INDEX!$H$34=3,(VLOOKUP($A80,'LA27'!$A$1:$BZ$190,'LA27'!AV$1,0)),0))),".")</f>
        <v>0</v>
      </c>
      <c r="AY80" s="59" t="str">
        <f>IFERROR(
IF(INDEX!$H$34=1,(VLOOKUP($A80,'LA21'!$A$1:$BZ$190,'LA21'!AW$1,0)),
IF(INDEX!$H$34=2,(VLOOKUP($A80,'LA22'!$A$1:$BZ$190,'LA22'!AW$1,0)),
IF(INDEX!$H$34=3,(VLOOKUP($A80,'LA27'!$A$1:$BZ$190,'LA27'!AW$1,0)),0))),".")</f>
        <v>x</v>
      </c>
      <c r="AZ80" s="59">
        <f>IFERROR(
IF(INDEX!$H$34=1,(VLOOKUP($A80,'LA21'!$A$1:$BZ$190,'LA21'!AX$1,0)),
IF(INDEX!$H$34=2,(VLOOKUP($A80,'LA22'!$A$1:$BZ$190,'LA22'!AX$1,0)),
IF(INDEX!$H$34=3,(VLOOKUP($A80,'LA27'!$A$1:$BZ$190,'LA27'!AX$1,0)),0))),".")</f>
        <v>0</v>
      </c>
      <c r="BA80" s="59">
        <f>IFERROR(
IF(INDEX!$H$34=1,(VLOOKUP($A80,'LA21'!$A$1:$BZ$190,'LA21'!AY$1,0)),
IF(INDEX!$H$34=2,(VLOOKUP($A80,'LA22'!$A$1:$BZ$190,'LA22'!AY$1,0)),
IF(INDEX!$H$34=3,(VLOOKUP($A80,'LA27'!$A$1:$BZ$190,'LA27'!AY$1,0)),0))),".")</f>
        <v>0</v>
      </c>
      <c r="BB80" s="59">
        <f>IFERROR(
IF(INDEX!$H$34=1,(VLOOKUP($A80,'LA21'!$A$1:$BZ$190,'LA21'!AZ$1,0)),
IF(INDEX!$H$34=2,(VLOOKUP($A80,'LA22'!$A$1:$BZ$190,'LA22'!AZ$1,0)),
IF(INDEX!$H$34=3,(VLOOKUP($A80,'LA27'!$A$1:$BZ$190,'LA27'!AZ$1,0)),0))),".")</f>
        <v>0</v>
      </c>
      <c r="BC80" s="59">
        <f>IFERROR(
IF(INDEX!$H$34=1,(VLOOKUP($A80,'LA21'!$A$1:$BZ$190,'LA21'!BA$1,0)),
IF(INDEX!$H$34=2,(VLOOKUP($A80,'LA22'!$A$1:$BZ$190,'LA22'!BA$1,0)),
IF(INDEX!$H$34=3,(VLOOKUP($A80,'LA27'!$A$1:$BZ$190,'LA27'!BA$1,0)),0))),".")</f>
        <v>0</v>
      </c>
      <c r="BD80" s="59">
        <f>IFERROR(
IF(INDEX!$H$34=1,(VLOOKUP($A80,'LA21'!$A$1:$BZ$190,'LA21'!BB$1,0)),
IF(INDEX!$H$34=2,(VLOOKUP($A80,'LA22'!$A$1:$BZ$190,'LA22'!BB$1,0)),
IF(INDEX!$H$34=3,(VLOOKUP($A80,'LA27'!$A$1:$BZ$190,'LA27'!BB$1,0)),0))),".")</f>
        <v>0</v>
      </c>
      <c r="BE80" s="59">
        <f>IFERROR(
IF(INDEX!$H$34=1,(VLOOKUP($A80,'LA21'!$A$1:$BZ$190,'LA21'!BC$1,0)),
IF(INDEX!$H$34=2,(VLOOKUP($A80,'LA22'!$A$1:$BZ$190,'LA22'!BC$1,0)),
IF(INDEX!$H$34=3,(VLOOKUP($A80,'LA27'!$A$1:$BZ$190,'LA27'!BC$1,0)),0))),".")</f>
        <v>0</v>
      </c>
      <c r="BF80" s="59" t="str">
        <f>IFERROR(
IF(INDEX!$H$34=1,(VLOOKUP($A80,'LA21'!$A$1:$BZ$190,'LA21'!BD$1,0)),
IF(INDEX!$H$34=2,(VLOOKUP($A80,'LA22'!$A$1:$BZ$190,'LA22'!BD$1,0)),
IF(INDEX!$H$34=3,(VLOOKUP($A80,'LA27'!$A$1:$BZ$190,'LA27'!BD$1,0)),0))),".")</f>
        <v>x</v>
      </c>
      <c r="BG80" s="59" t="str">
        <f>IFERROR(
IF(INDEX!$H$34=1,(VLOOKUP($A80,'LA21'!$A$1:$BZ$190,'LA21'!BE$1,0)),
IF(INDEX!$H$34=2,(VLOOKUP($A80,'LA22'!$A$1:$BZ$190,'LA22'!BE$1,0)),
IF(INDEX!$H$34=3,(VLOOKUP($A80,'LA27'!$A$1:$BZ$190,'LA27'!BE$1,0)),0))),".")</f>
        <v>x</v>
      </c>
      <c r="BH80" s="59" t="str">
        <f>IFERROR(
IF(INDEX!$H$34=1,(VLOOKUP($A80,'LA21'!$A$1:$BZ$190,'LA21'!BF$1,0)),
IF(INDEX!$H$34=2,(VLOOKUP($A80,'LA22'!$A$1:$BZ$190,'LA22'!BF$1,0)),
IF(INDEX!$H$34=3,(VLOOKUP($A80,'LA27'!$A$1:$BZ$190,'LA27'!BF$1,0)),0))),".")</f>
        <v>x</v>
      </c>
      <c r="BI80" s="59">
        <f>IFERROR(
IF(INDEX!$H$34=1,(VLOOKUP($A80,'LA21'!$A$1:$BZ$190,'LA21'!BG$1,0)),
IF(INDEX!$H$34=2,(VLOOKUP($A80,'LA22'!$A$1:$BZ$190,'LA22'!BG$1,0)),
IF(INDEX!$H$34=3,(VLOOKUP($A80,'LA27'!$A$1:$BZ$190,'LA27'!BG$1,0)),0))),".")</f>
        <v>0.06</v>
      </c>
      <c r="BJ80" s="59">
        <f>IFERROR(
IF(INDEX!$H$34=1,(VLOOKUP($A80,'LA21'!$A$1:$BZ$190,'LA21'!BH$1,0)),
IF(INDEX!$H$34=2,(VLOOKUP($A80,'LA22'!$A$1:$BZ$190,'LA22'!BH$1,0)),
IF(INDEX!$H$34=3,(VLOOKUP($A80,'LA27'!$A$1:$BZ$190,'LA27'!BH$1,0)),0))),".")</f>
        <v>0.03</v>
      </c>
      <c r="BK80" s="59">
        <f>IFERROR(
IF(INDEX!$H$34=1,(VLOOKUP($A80,'LA21'!$A$1:$BZ$190,'LA21'!BI$1,0)),
IF(INDEX!$H$34=2,(VLOOKUP($A80,'LA22'!$A$1:$BZ$190,'LA22'!BI$1,0)),
IF(INDEX!$H$34=3,(VLOOKUP($A80,'LA27'!$A$1:$BZ$190,'LA27'!BI$1,0)),0))),".")</f>
        <v>0.05</v>
      </c>
      <c r="BL80" s="59" t="str">
        <f>IFERROR(
IF(INDEX!$H$34=1,(VLOOKUP($A80,'LA21'!$A$1:$BZ$190,'LA21'!BJ$1,0)),
IF(INDEX!$H$34=2,(VLOOKUP($A80,'LA22'!$A$1:$BZ$190,'LA22'!BJ$1,0)),
IF(INDEX!$H$34=3,(VLOOKUP($A80,'LA27'!$A$1:$BZ$190,'LA27'!BJ$1,0)),0))),".")</f>
        <v>x</v>
      </c>
      <c r="BM80" s="59" t="str">
        <f>IFERROR(
IF(INDEX!$H$34=1,(VLOOKUP($A80,'LA21'!$A$1:$BZ$190,'LA21'!BK$1,0)),
IF(INDEX!$H$34=2,(VLOOKUP($A80,'LA22'!$A$1:$BZ$190,'LA22'!BK$1,0)),
IF(INDEX!$H$34=3,(VLOOKUP($A80,'LA27'!$A$1:$BZ$190,'LA27'!BK$1,0)),0))),".")</f>
        <v>x</v>
      </c>
      <c r="BN80" s="59">
        <f>IFERROR(
IF(INDEX!$H$34=1,(VLOOKUP($A80,'LA21'!$A$1:$BZ$190,'LA21'!BL$1,0)),
IF(INDEX!$H$34=2,(VLOOKUP($A80,'LA22'!$A$1:$BZ$190,'LA22'!BL$1,0)),
IF(INDEX!$H$34=3,(VLOOKUP($A80,'LA27'!$A$1:$BZ$190,'LA27'!BL$1,0)),0))),".")</f>
        <v>0.01</v>
      </c>
      <c r="BO80" s="59">
        <f>IFERROR(
IF(INDEX!$H$34=1,(VLOOKUP($A80,'LA21'!$A$1:$BZ$190,'LA21'!BM$1,0)),
IF(INDEX!$H$34=2,(VLOOKUP($A80,'LA22'!$A$1:$BZ$190,'LA22'!BM$1,0)),
IF(INDEX!$H$34=3,(VLOOKUP($A80,'LA27'!$A$1:$BZ$190,'LA27'!BM$1,0)),0))),".")</f>
        <v>0.02</v>
      </c>
      <c r="BP80" s="59">
        <f>IFERROR(
IF(INDEX!$H$34=1,(VLOOKUP($A80,'LA21'!$A$1:$BZ$190,'LA21'!BN$1,0)),
IF(INDEX!$H$34=2,(VLOOKUP($A80,'LA22'!$A$1:$BZ$190,'LA22'!BN$1,0)),
IF(INDEX!$H$34=3,(VLOOKUP($A80,'LA27'!$A$1:$BZ$190,'LA27'!BN$1,0)),0))),".")</f>
        <v>0.04</v>
      </c>
      <c r="BQ80" s="59">
        <f>IFERROR(
IF(INDEX!$H$34=1,(VLOOKUP($A80,'LA21'!$A$1:$BZ$190,'LA21'!BO$1,0)),
IF(INDEX!$H$34=2,(VLOOKUP($A80,'LA22'!$A$1:$BZ$190,'LA22'!BO$1,0)),
IF(INDEX!$H$34=3,(VLOOKUP($A80,'LA27'!$A$1:$BZ$190,'LA27'!BO$1,0)),0))),".")</f>
        <v>0.03</v>
      </c>
    </row>
    <row r="81" spans="1:69" x14ac:dyDescent="0.2">
      <c r="A81" s="7">
        <v>886</v>
      </c>
      <c r="B81" s="13" t="s">
        <v>191</v>
      </c>
      <c r="C81" s="96" t="s">
        <v>126</v>
      </c>
      <c r="D81" s="152">
        <f>IFERROR(
IF(INDEX!$H$34=1,(VLOOKUP($A81,'LA21'!$A$1:$BZ$190,'LA21'!B$1,0)),
IF(INDEX!$H$34=2,(VLOOKUP($A81,'LA22'!$A$1:$BZ$190,'LA22'!B$1,0)),
IF(INDEX!$H$34=3,(VLOOKUP($A81,'LA27'!$A$1:$BZ$190,'LA27'!B$1,0)),0))),".")</f>
        <v>8120</v>
      </c>
      <c r="E81" s="58">
        <f>IFERROR(
IF(INDEX!$H$34=1,(VLOOKUP($A81,'LA21'!$A$1:$BZ$190,'LA21'!C$1,0)),
IF(INDEX!$H$34=2,(VLOOKUP($A81,'LA22'!$A$1:$BZ$190,'LA22'!C$1,0)),
IF(INDEX!$H$34=3,(VLOOKUP($A81,'LA27'!$A$1:$BZ$190,'LA27'!C$1,0)),0))),".")</f>
        <v>8220</v>
      </c>
      <c r="F81" s="58">
        <f>IFERROR(
IF(INDEX!$H$34=1,(VLOOKUP($A81,'LA21'!$A$1:$BZ$190,'LA21'!D$1,0)),
IF(INDEX!$H$34=2,(VLOOKUP($A81,'LA22'!$A$1:$BZ$190,'LA22'!D$1,0)),
IF(INDEX!$H$34=3,(VLOOKUP($A81,'LA27'!$A$1:$BZ$190,'LA27'!D$1,0)),0))),".")</f>
        <v>16340</v>
      </c>
      <c r="G81" s="59">
        <f>IFERROR(
IF(INDEX!$H$34=1,(VLOOKUP($A81,'LA21'!$A$1:$BZ$190,'LA21'!E$1,0)),
IF(INDEX!$H$34=2,(VLOOKUP($A81,'LA22'!$A$1:$BZ$190,'LA22'!E$1,0)),
IF(INDEX!$H$34=3,(VLOOKUP($A81,'LA27'!$A$1:$BZ$190,'LA27'!E$1,0)),0))),".")</f>
        <v>0.92</v>
      </c>
      <c r="H81" s="59">
        <f>IFERROR(
IF(INDEX!$H$34=1,(VLOOKUP($A81,'LA21'!$A$1:$BZ$190,'LA21'!F$1,0)),
IF(INDEX!$H$34=2,(VLOOKUP($A81,'LA22'!$A$1:$BZ$190,'LA22'!F$1,0)),
IF(INDEX!$H$34=3,(VLOOKUP($A81,'LA27'!$A$1:$BZ$190,'LA27'!F$1,0)),0))),".")</f>
        <v>0.93</v>
      </c>
      <c r="I81" s="59">
        <f>IFERROR(
IF(INDEX!$H$34=1,(VLOOKUP($A81,'LA21'!$A$1:$BZ$190,'LA21'!G$1,0)),
IF(INDEX!$H$34=2,(VLOOKUP($A81,'LA22'!$A$1:$BZ$190,'LA22'!G$1,0)),
IF(INDEX!$H$34=3,(VLOOKUP($A81,'LA27'!$A$1:$BZ$190,'LA27'!G$1,0)),0))),".")</f>
        <v>0.92</v>
      </c>
      <c r="J81" s="59">
        <f>IFERROR(
IF(INDEX!$H$34=1,(VLOOKUP($A81,'LA21'!$A$1:$BZ$190,'LA21'!H$1,0)),
IF(INDEX!$H$34=2,(VLOOKUP($A81,'LA22'!$A$1:$BZ$190,'LA22'!H$1,0)),
IF(INDEX!$H$34=3,(VLOOKUP($A81,'LA27'!$A$1:$BZ$190,'LA27'!H$1,0)),0))),".")</f>
        <v>0.9</v>
      </c>
      <c r="K81" s="59">
        <f>IFERROR(
IF(INDEX!$H$34=1,(VLOOKUP($A81,'LA21'!$A$1:$BZ$190,'LA21'!I$1,0)),
IF(INDEX!$H$34=2,(VLOOKUP($A81,'LA22'!$A$1:$BZ$190,'LA22'!I$1,0)),
IF(INDEX!$H$34=3,(VLOOKUP($A81,'LA27'!$A$1:$BZ$190,'LA27'!I$1,0)),0))),".")</f>
        <v>0.91</v>
      </c>
      <c r="L81" s="59">
        <f>IFERROR(
IF(INDEX!$H$34=1,(VLOOKUP($A81,'LA21'!$A$1:$BZ$190,'LA21'!J$1,0)),
IF(INDEX!$H$34=2,(VLOOKUP($A81,'LA22'!$A$1:$BZ$190,'LA22'!J$1,0)),
IF(INDEX!$H$34=3,(VLOOKUP($A81,'LA27'!$A$1:$BZ$190,'LA27'!J$1,0)),0))),".")</f>
        <v>0.91</v>
      </c>
      <c r="M81" s="59">
        <f>IFERROR(
IF(INDEX!$H$34=1,(VLOOKUP($A81,'LA21'!$A$1:$BZ$190,'LA21'!K$1,0)),
IF(INDEX!$H$34=2,(VLOOKUP($A81,'LA22'!$A$1:$BZ$190,'LA22'!K$1,0)),
IF(INDEX!$H$34=3,(VLOOKUP($A81,'LA27'!$A$1:$BZ$190,'LA27'!K$1,0)),0))),".")</f>
        <v>0.28000000000000003</v>
      </c>
      <c r="N81" s="59">
        <f>IFERROR(
IF(INDEX!$H$34=1,(VLOOKUP($A81,'LA21'!$A$1:$BZ$190,'LA21'!L$1,0)),
IF(INDEX!$H$34=2,(VLOOKUP($A81,'LA22'!$A$1:$BZ$190,'LA22'!L$1,0)),
IF(INDEX!$H$34=3,(VLOOKUP($A81,'LA27'!$A$1:$BZ$190,'LA27'!L$1,0)),0))),".")</f>
        <v>0.24</v>
      </c>
      <c r="O81" s="59">
        <f>IFERROR(
IF(INDEX!$H$34=1,(VLOOKUP($A81,'LA21'!$A$1:$BZ$190,'LA21'!M$1,0)),
IF(INDEX!$H$34=2,(VLOOKUP($A81,'LA22'!$A$1:$BZ$190,'LA22'!M$1,0)),
IF(INDEX!$H$34=3,(VLOOKUP($A81,'LA27'!$A$1:$BZ$190,'LA27'!M$1,0)),0))),".")</f>
        <v>0.26</v>
      </c>
      <c r="P81" s="59" t="str">
        <f>IFERROR(
IF(INDEX!$H$34=1,(VLOOKUP($A81,'LA21'!$A$1:$BZ$190,'LA21'!N$1,0)),
IF(INDEX!$H$34=2,(VLOOKUP($A81,'LA22'!$A$1:$BZ$190,'LA22'!N$1,0)),
IF(INDEX!$H$34=3,(VLOOKUP($A81,'LA27'!$A$1:$BZ$190,'LA27'!N$1,0)),0))),".")</f>
        <v>-</v>
      </c>
      <c r="Q81" s="59">
        <f>IFERROR(
IF(INDEX!$H$34=1,(VLOOKUP($A81,'LA21'!$A$1:$BZ$190,'LA21'!O$1,0)),
IF(INDEX!$H$34=2,(VLOOKUP($A81,'LA22'!$A$1:$BZ$190,'LA22'!O$1,0)),
IF(INDEX!$H$34=3,(VLOOKUP($A81,'LA27'!$A$1:$BZ$190,'LA27'!O$1,0)),0))),".")</f>
        <v>0.01</v>
      </c>
      <c r="R81" s="59" t="str">
        <f>IFERROR(
IF(INDEX!$H$34=1,(VLOOKUP($A81,'LA21'!$A$1:$BZ$190,'LA21'!P$1,0)),
IF(INDEX!$H$34=2,(VLOOKUP($A81,'LA22'!$A$1:$BZ$190,'LA22'!P$1,0)),
IF(INDEX!$H$34=3,(VLOOKUP($A81,'LA27'!$A$1:$BZ$190,'LA27'!P$1,0)),0))),".")</f>
        <v>-</v>
      </c>
      <c r="S81" s="59">
        <f>IFERROR(
IF(INDEX!$H$34=1,(VLOOKUP($A81,'LA21'!$A$1:$BZ$190,'LA21'!Q$1,0)),
IF(INDEX!$H$34=2,(VLOOKUP($A81,'LA22'!$A$1:$BZ$190,'LA22'!Q$1,0)),
IF(INDEX!$H$34=3,(VLOOKUP($A81,'LA27'!$A$1:$BZ$190,'LA27'!Q$1,0)),0))),".")</f>
        <v>0.02</v>
      </c>
      <c r="T81" s="59">
        <f>IFERROR(
IF(INDEX!$H$34=1,(VLOOKUP($A81,'LA21'!$A$1:$BZ$190,'LA21'!R$1,0)),
IF(INDEX!$H$34=2,(VLOOKUP($A81,'LA22'!$A$1:$BZ$190,'LA22'!R$1,0)),
IF(INDEX!$H$34=3,(VLOOKUP($A81,'LA27'!$A$1:$BZ$190,'LA27'!R$1,0)),0))),".")</f>
        <v>0.02</v>
      </c>
      <c r="U81" s="59">
        <f>IFERROR(
IF(INDEX!$H$34=1,(VLOOKUP($A81,'LA21'!$A$1:$BZ$190,'LA21'!S$1,0)),
IF(INDEX!$H$34=2,(VLOOKUP($A81,'LA22'!$A$1:$BZ$190,'LA22'!S$1,0)),
IF(INDEX!$H$34=3,(VLOOKUP($A81,'LA27'!$A$1:$BZ$190,'LA27'!S$1,0)),0))),".")</f>
        <v>0.02</v>
      </c>
      <c r="V81" s="59">
        <f>IFERROR(
IF(INDEX!$H$34=1,(VLOOKUP($A81,'LA21'!$A$1:$BZ$190,'LA21'!T$1,0)),
IF(INDEX!$H$34=2,(VLOOKUP($A81,'LA22'!$A$1:$BZ$190,'LA22'!T$1,0)),
IF(INDEX!$H$34=3,(VLOOKUP($A81,'LA27'!$A$1:$BZ$190,'LA27'!T$1,0)),0))),".")</f>
        <v>0.59</v>
      </c>
      <c r="W81" s="59">
        <f>IFERROR(
IF(INDEX!$H$34=1,(VLOOKUP($A81,'LA21'!$A$1:$BZ$190,'LA21'!U$1,0)),
IF(INDEX!$H$34=2,(VLOOKUP($A81,'LA22'!$A$1:$BZ$190,'LA22'!U$1,0)),
IF(INDEX!$H$34=3,(VLOOKUP($A81,'LA27'!$A$1:$BZ$190,'LA27'!U$1,0)),0))),".")</f>
        <v>0.64</v>
      </c>
      <c r="X81" s="59">
        <f>IFERROR(
IF(INDEX!$H$34=1,(VLOOKUP($A81,'LA21'!$A$1:$BZ$190,'LA21'!V$1,0)),
IF(INDEX!$H$34=2,(VLOOKUP($A81,'LA22'!$A$1:$BZ$190,'LA22'!V$1,0)),
IF(INDEX!$H$34=3,(VLOOKUP($A81,'LA27'!$A$1:$BZ$190,'LA27'!V$1,0)),0))),".")</f>
        <v>0.61</v>
      </c>
      <c r="Y81" s="59" t="str">
        <f>IFERROR(
IF(INDEX!$H$34=1,(VLOOKUP($A81,'LA21'!$A$1:$BZ$190,'LA21'!W$1,0)),
IF(INDEX!$H$34=2,(VLOOKUP($A81,'LA22'!$A$1:$BZ$190,'LA22'!W$1,0)),
IF(INDEX!$H$34=3,(VLOOKUP($A81,'LA27'!$A$1:$BZ$190,'LA27'!W$1,0)),0))),".")</f>
        <v>-</v>
      </c>
      <c r="Z81" s="59" t="str">
        <f>IFERROR(
IF(INDEX!$H$34=1,(VLOOKUP($A81,'LA21'!$A$1:$BZ$190,'LA21'!X$1,0)),
IF(INDEX!$H$34=2,(VLOOKUP($A81,'LA22'!$A$1:$BZ$190,'LA22'!X$1,0)),
IF(INDEX!$H$34=3,(VLOOKUP($A81,'LA27'!$A$1:$BZ$190,'LA27'!X$1,0)),0))),".")</f>
        <v>-</v>
      </c>
      <c r="AA81" s="59" t="str">
        <f>IFERROR(
IF(INDEX!$H$34=1,(VLOOKUP($A81,'LA21'!$A$1:$BZ$190,'LA21'!Y$1,0)),
IF(INDEX!$H$34=2,(VLOOKUP($A81,'LA22'!$A$1:$BZ$190,'LA22'!Y$1,0)),
IF(INDEX!$H$34=3,(VLOOKUP($A81,'LA27'!$A$1:$BZ$190,'LA27'!Y$1,0)),0))),".")</f>
        <v>-</v>
      </c>
      <c r="AB81" s="59">
        <f>IFERROR(
IF(INDEX!$H$34=1,(VLOOKUP($A81,'LA21'!$A$1:$BZ$190,'LA21'!Z$1,0)),
IF(INDEX!$H$34=2,(VLOOKUP($A81,'LA22'!$A$1:$BZ$190,'LA22'!Z$1,0)),
IF(INDEX!$H$34=3,(VLOOKUP($A81,'LA27'!$A$1:$BZ$190,'LA27'!Z$1,0)),0))),".")</f>
        <v>0</v>
      </c>
      <c r="AC81" s="59">
        <f>IFERROR(
IF(INDEX!$H$34=1,(VLOOKUP($A81,'LA21'!$A$1:$BZ$190,'LA21'!AA$1,0)),
IF(INDEX!$H$34=2,(VLOOKUP($A81,'LA22'!$A$1:$BZ$190,'LA22'!AA$1,0)),
IF(INDEX!$H$34=3,(VLOOKUP($A81,'LA27'!$A$1:$BZ$190,'LA27'!AA$1,0)),0))),".")</f>
        <v>0</v>
      </c>
      <c r="AD81" s="59">
        <f>IFERROR(
IF(INDEX!$H$34=1,(VLOOKUP($A81,'LA21'!$A$1:$BZ$190,'LA21'!AB$1,0)),
IF(INDEX!$H$34=2,(VLOOKUP($A81,'LA22'!$A$1:$BZ$190,'LA22'!AB$1,0)),
IF(INDEX!$H$34=3,(VLOOKUP($A81,'LA27'!$A$1:$BZ$190,'LA27'!AB$1,0)),0))),".")</f>
        <v>0</v>
      </c>
      <c r="AE81" s="59" t="str">
        <f>IFERROR(
IF(INDEX!$H$34=1,(VLOOKUP($A81,'LA21'!$A$1:$BZ$190,'LA21'!AC$1,0)),
IF(INDEX!$H$34=2,(VLOOKUP($A81,'LA22'!$A$1:$BZ$190,'LA22'!AC$1,0)),
IF(INDEX!$H$34=3,(VLOOKUP($A81,'LA27'!$A$1:$BZ$190,'LA27'!AC$1,0)),0))),".")</f>
        <v>x</v>
      </c>
      <c r="AF81" s="59" t="str">
        <f>IFERROR(
IF(INDEX!$H$34=1,(VLOOKUP($A81,'LA21'!$A$1:$BZ$190,'LA21'!AD$1,0)),
IF(INDEX!$H$34=2,(VLOOKUP($A81,'LA22'!$A$1:$BZ$190,'LA22'!AD$1,0)),
IF(INDEX!$H$34=3,(VLOOKUP($A81,'LA27'!$A$1:$BZ$190,'LA27'!AD$1,0)),0))),".")</f>
        <v>x</v>
      </c>
      <c r="AG81" s="59" t="str">
        <f>IFERROR(
IF(INDEX!$H$34=1,(VLOOKUP($A81,'LA21'!$A$1:$BZ$190,'LA21'!AE$1,0)),
IF(INDEX!$H$34=2,(VLOOKUP($A81,'LA22'!$A$1:$BZ$190,'LA22'!AE$1,0)),
IF(INDEX!$H$34=3,(VLOOKUP($A81,'LA27'!$A$1:$BZ$190,'LA27'!AE$1,0)),0))),".")</f>
        <v>x</v>
      </c>
      <c r="AH81" s="59" t="str">
        <f>IFERROR(
IF(INDEX!$H$34=1,(VLOOKUP($A81,'LA21'!$A$1:$BZ$190,'LA21'!AF$1,0)),
IF(INDEX!$H$34=2,(VLOOKUP($A81,'LA22'!$A$1:$BZ$190,'LA22'!AF$1,0)),
IF(INDEX!$H$34=3,(VLOOKUP($A81,'LA27'!$A$1:$BZ$190,'LA27'!AF$1,0)),0))),".")</f>
        <v>-</v>
      </c>
      <c r="AI81" s="59" t="str">
        <f>IFERROR(
IF(INDEX!$H$34=1,(VLOOKUP($A81,'LA21'!$A$1:$BZ$190,'LA21'!AG$1,0)),
IF(INDEX!$H$34=2,(VLOOKUP($A81,'LA22'!$A$1:$BZ$190,'LA22'!AG$1,0)),
IF(INDEX!$H$34=3,(VLOOKUP($A81,'LA27'!$A$1:$BZ$190,'LA27'!AG$1,0)),0))),".")</f>
        <v>x</v>
      </c>
      <c r="AJ81" s="59" t="str">
        <f>IFERROR(
IF(INDEX!$H$34=1,(VLOOKUP($A81,'LA21'!$A$1:$BZ$190,'LA21'!AH$1,0)),
IF(INDEX!$H$34=2,(VLOOKUP($A81,'LA22'!$A$1:$BZ$190,'LA22'!AH$1,0)),
IF(INDEX!$H$34=3,(VLOOKUP($A81,'LA27'!$A$1:$BZ$190,'LA27'!AH$1,0)),0))),".")</f>
        <v>-</v>
      </c>
      <c r="AK81" s="59">
        <f>IFERROR(
IF(INDEX!$H$34=1,(VLOOKUP($A81,'LA21'!$A$1:$BZ$190,'LA21'!AI$1,0)),
IF(INDEX!$H$34=2,(VLOOKUP($A81,'LA22'!$A$1:$BZ$190,'LA22'!AI$1,0)),
IF(INDEX!$H$34=3,(VLOOKUP($A81,'LA27'!$A$1:$BZ$190,'LA27'!AI$1,0)),0))),".")</f>
        <v>0.04</v>
      </c>
      <c r="AL81" s="59">
        <f>IFERROR(
IF(INDEX!$H$34=1,(VLOOKUP($A81,'LA21'!$A$1:$BZ$190,'LA21'!AJ$1,0)),
IF(INDEX!$H$34=2,(VLOOKUP($A81,'LA22'!$A$1:$BZ$190,'LA22'!AJ$1,0)),
IF(INDEX!$H$34=3,(VLOOKUP($A81,'LA27'!$A$1:$BZ$190,'LA27'!AJ$1,0)),0))),".")</f>
        <v>0.04</v>
      </c>
      <c r="AM81" s="59">
        <f>IFERROR(
IF(INDEX!$H$34=1,(VLOOKUP($A81,'LA21'!$A$1:$BZ$190,'LA21'!AK$1,0)),
IF(INDEX!$H$34=2,(VLOOKUP($A81,'LA22'!$A$1:$BZ$190,'LA22'!AK$1,0)),
IF(INDEX!$H$34=3,(VLOOKUP($A81,'LA27'!$A$1:$BZ$190,'LA27'!AK$1,0)),0))),".")</f>
        <v>0.04</v>
      </c>
      <c r="AN81" s="59" t="str">
        <f>IFERROR(
IF(INDEX!$H$34=1,(VLOOKUP($A81,'LA21'!$A$1:$BZ$190,'LA21'!AL$1,0)),
IF(INDEX!$H$34=2,(VLOOKUP($A81,'LA22'!$A$1:$BZ$190,'LA22'!AL$1,0)),
IF(INDEX!$H$34=3,(VLOOKUP($A81,'LA27'!$A$1:$BZ$190,'LA27'!AL$1,0)),0))),".")</f>
        <v>x</v>
      </c>
      <c r="AO81" s="59" t="str">
        <f>IFERROR(
IF(INDEX!$H$34=1,(VLOOKUP($A81,'LA21'!$A$1:$BZ$190,'LA21'!AM$1,0)),
IF(INDEX!$H$34=2,(VLOOKUP($A81,'LA22'!$A$1:$BZ$190,'LA22'!AM$1,0)),
IF(INDEX!$H$34=3,(VLOOKUP($A81,'LA27'!$A$1:$BZ$190,'LA27'!AM$1,0)),0))),".")</f>
        <v>x</v>
      </c>
      <c r="AP81" s="59" t="str">
        <f>IFERROR(
IF(INDEX!$H$34=1,(VLOOKUP($A81,'LA21'!$A$1:$BZ$190,'LA21'!AN$1,0)),
IF(INDEX!$H$34=2,(VLOOKUP($A81,'LA22'!$A$1:$BZ$190,'LA22'!AN$1,0)),
IF(INDEX!$H$34=3,(VLOOKUP($A81,'LA27'!$A$1:$BZ$190,'LA27'!AN$1,0)),0))),".")</f>
        <v>x</v>
      </c>
      <c r="AQ81" s="59" t="str">
        <f>IFERROR(
IF(INDEX!$H$34=1,(VLOOKUP($A81,'LA21'!$A$1:$BZ$190,'LA21'!AO$1,0)),
IF(INDEX!$H$34=2,(VLOOKUP($A81,'LA22'!$A$1:$BZ$190,'LA22'!AO$1,0)),
IF(INDEX!$H$34=3,(VLOOKUP($A81,'LA27'!$A$1:$BZ$190,'LA27'!AO$1,0)),0))),".")</f>
        <v>-</v>
      </c>
      <c r="AR81" s="59">
        <f>IFERROR(
IF(INDEX!$H$34=1,(VLOOKUP($A81,'LA21'!$A$1:$BZ$190,'LA21'!AP$1,0)),
IF(INDEX!$H$34=2,(VLOOKUP($A81,'LA22'!$A$1:$BZ$190,'LA22'!AP$1,0)),
IF(INDEX!$H$34=3,(VLOOKUP($A81,'LA27'!$A$1:$BZ$190,'LA27'!AP$1,0)),0))),".")</f>
        <v>0.01</v>
      </c>
      <c r="AS81" s="59" t="str">
        <f>IFERROR(
IF(INDEX!$H$34=1,(VLOOKUP($A81,'LA21'!$A$1:$BZ$190,'LA21'!AQ$1,0)),
IF(INDEX!$H$34=2,(VLOOKUP($A81,'LA22'!$A$1:$BZ$190,'LA22'!AQ$1,0)),
IF(INDEX!$H$34=3,(VLOOKUP($A81,'LA27'!$A$1:$BZ$190,'LA27'!AQ$1,0)),0))),".")</f>
        <v>-</v>
      </c>
      <c r="AT81" s="59">
        <f>IFERROR(
IF(INDEX!$H$34=1,(VLOOKUP($A81,'LA21'!$A$1:$BZ$190,'LA21'!AR$1,0)),
IF(INDEX!$H$34=2,(VLOOKUP($A81,'LA22'!$A$1:$BZ$190,'LA22'!AR$1,0)),
IF(INDEX!$H$34=3,(VLOOKUP($A81,'LA27'!$A$1:$BZ$190,'LA27'!AR$1,0)),0))),".")</f>
        <v>0.01</v>
      </c>
      <c r="AU81" s="59" t="str">
        <f>IFERROR(
IF(INDEX!$H$34=1,(VLOOKUP($A81,'LA21'!$A$1:$BZ$190,'LA21'!AS$1,0)),
IF(INDEX!$H$34=2,(VLOOKUP($A81,'LA22'!$A$1:$BZ$190,'LA22'!AS$1,0)),
IF(INDEX!$H$34=3,(VLOOKUP($A81,'LA27'!$A$1:$BZ$190,'LA27'!AS$1,0)),0))),".")</f>
        <v>-</v>
      </c>
      <c r="AV81" s="59">
        <f>IFERROR(
IF(INDEX!$H$34=1,(VLOOKUP($A81,'LA21'!$A$1:$BZ$190,'LA21'!AT$1,0)),
IF(INDEX!$H$34=2,(VLOOKUP($A81,'LA22'!$A$1:$BZ$190,'LA22'!AT$1,0)),
IF(INDEX!$H$34=3,(VLOOKUP($A81,'LA27'!$A$1:$BZ$190,'LA27'!AT$1,0)),0))),".")</f>
        <v>0.01</v>
      </c>
      <c r="AW81" s="59">
        <f>IFERROR(
IF(INDEX!$H$34=1,(VLOOKUP($A81,'LA21'!$A$1:$BZ$190,'LA21'!AU$1,0)),
IF(INDEX!$H$34=2,(VLOOKUP($A81,'LA22'!$A$1:$BZ$190,'LA22'!AU$1,0)),
IF(INDEX!$H$34=3,(VLOOKUP($A81,'LA27'!$A$1:$BZ$190,'LA27'!AU$1,0)),0))),".")</f>
        <v>0.01</v>
      </c>
      <c r="AX81" s="59" t="str">
        <f>IFERROR(
IF(INDEX!$H$34=1,(VLOOKUP($A81,'LA21'!$A$1:$BZ$190,'LA21'!AV$1,0)),
IF(INDEX!$H$34=2,(VLOOKUP($A81,'LA22'!$A$1:$BZ$190,'LA22'!AV$1,0)),
IF(INDEX!$H$34=3,(VLOOKUP($A81,'LA27'!$A$1:$BZ$190,'LA27'!AV$1,0)),0))),".")</f>
        <v>-</v>
      </c>
      <c r="AY81" s="59">
        <f>IFERROR(
IF(INDEX!$H$34=1,(VLOOKUP($A81,'LA21'!$A$1:$BZ$190,'LA21'!AW$1,0)),
IF(INDEX!$H$34=2,(VLOOKUP($A81,'LA22'!$A$1:$BZ$190,'LA22'!AW$1,0)),
IF(INDEX!$H$34=3,(VLOOKUP($A81,'LA27'!$A$1:$BZ$190,'LA27'!AW$1,0)),0))),".")</f>
        <v>0.01</v>
      </c>
      <c r="AZ81" s="59">
        <f>IFERROR(
IF(INDEX!$H$34=1,(VLOOKUP($A81,'LA21'!$A$1:$BZ$190,'LA21'!AX$1,0)),
IF(INDEX!$H$34=2,(VLOOKUP($A81,'LA22'!$A$1:$BZ$190,'LA22'!AX$1,0)),
IF(INDEX!$H$34=3,(VLOOKUP($A81,'LA27'!$A$1:$BZ$190,'LA27'!AX$1,0)),0))),".")</f>
        <v>0.01</v>
      </c>
      <c r="BA81" s="59" t="str">
        <f>IFERROR(
IF(INDEX!$H$34=1,(VLOOKUP($A81,'LA21'!$A$1:$BZ$190,'LA21'!AY$1,0)),
IF(INDEX!$H$34=2,(VLOOKUP($A81,'LA22'!$A$1:$BZ$190,'LA22'!AY$1,0)),
IF(INDEX!$H$34=3,(VLOOKUP($A81,'LA27'!$A$1:$BZ$190,'LA27'!AY$1,0)),0))),".")</f>
        <v>-</v>
      </c>
      <c r="BB81" s="59" t="str">
        <f>IFERROR(
IF(INDEX!$H$34=1,(VLOOKUP($A81,'LA21'!$A$1:$BZ$190,'LA21'!AZ$1,0)),
IF(INDEX!$H$34=2,(VLOOKUP($A81,'LA22'!$A$1:$BZ$190,'LA22'!AZ$1,0)),
IF(INDEX!$H$34=3,(VLOOKUP($A81,'LA27'!$A$1:$BZ$190,'LA27'!AZ$1,0)),0))),".")</f>
        <v>-</v>
      </c>
      <c r="BC81" s="59" t="str">
        <f>IFERROR(
IF(INDEX!$H$34=1,(VLOOKUP($A81,'LA21'!$A$1:$BZ$190,'LA21'!BA$1,0)),
IF(INDEX!$H$34=2,(VLOOKUP($A81,'LA22'!$A$1:$BZ$190,'LA22'!BA$1,0)),
IF(INDEX!$H$34=3,(VLOOKUP($A81,'LA27'!$A$1:$BZ$190,'LA27'!BA$1,0)),0))),".")</f>
        <v>x</v>
      </c>
      <c r="BD81" s="59" t="str">
        <f>IFERROR(
IF(INDEX!$H$34=1,(VLOOKUP($A81,'LA21'!$A$1:$BZ$190,'LA21'!BB$1,0)),
IF(INDEX!$H$34=2,(VLOOKUP($A81,'LA22'!$A$1:$BZ$190,'LA22'!BB$1,0)),
IF(INDEX!$H$34=3,(VLOOKUP($A81,'LA27'!$A$1:$BZ$190,'LA27'!BB$1,0)),0))),".")</f>
        <v>x</v>
      </c>
      <c r="BE81" s="59" t="str">
        <f>IFERROR(
IF(INDEX!$H$34=1,(VLOOKUP($A81,'LA21'!$A$1:$BZ$190,'LA21'!BC$1,0)),
IF(INDEX!$H$34=2,(VLOOKUP($A81,'LA22'!$A$1:$BZ$190,'LA22'!BC$1,0)),
IF(INDEX!$H$34=3,(VLOOKUP($A81,'LA27'!$A$1:$BZ$190,'LA27'!BC$1,0)),0))),".")</f>
        <v>-</v>
      </c>
      <c r="BF81" s="59">
        <f>IFERROR(
IF(INDEX!$H$34=1,(VLOOKUP($A81,'LA21'!$A$1:$BZ$190,'LA21'!BD$1,0)),
IF(INDEX!$H$34=2,(VLOOKUP($A81,'LA22'!$A$1:$BZ$190,'LA22'!BD$1,0)),
IF(INDEX!$H$34=3,(VLOOKUP($A81,'LA27'!$A$1:$BZ$190,'LA27'!BD$1,0)),0))),".")</f>
        <v>0.01</v>
      </c>
      <c r="BG81" s="59">
        <f>IFERROR(
IF(INDEX!$H$34=1,(VLOOKUP($A81,'LA21'!$A$1:$BZ$190,'LA21'!BE$1,0)),
IF(INDEX!$H$34=2,(VLOOKUP($A81,'LA22'!$A$1:$BZ$190,'LA22'!BE$1,0)),
IF(INDEX!$H$34=3,(VLOOKUP($A81,'LA27'!$A$1:$BZ$190,'LA27'!BE$1,0)),0))),".")</f>
        <v>0.01</v>
      </c>
      <c r="BH81" s="59">
        <f>IFERROR(
IF(INDEX!$H$34=1,(VLOOKUP($A81,'LA21'!$A$1:$BZ$190,'LA21'!BF$1,0)),
IF(INDEX!$H$34=2,(VLOOKUP($A81,'LA22'!$A$1:$BZ$190,'LA22'!BF$1,0)),
IF(INDEX!$H$34=3,(VLOOKUP($A81,'LA27'!$A$1:$BZ$190,'LA27'!BF$1,0)),0))),".")</f>
        <v>0.01</v>
      </c>
      <c r="BI81" s="59">
        <f>IFERROR(
IF(INDEX!$H$34=1,(VLOOKUP($A81,'LA21'!$A$1:$BZ$190,'LA21'!BG$1,0)),
IF(INDEX!$H$34=2,(VLOOKUP($A81,'LA22'!$A$1:$BZ$190,'LA22'!BG$1,0)),
IF(INDEX!$H$34=3,(VLOOKUP($A81,'LA27'!$A$1:$BZ$190,'LA27'!BG$1,0)),0))),".")</f>
        <v>0.05</v>
      </c>
      <c r="BJ81" s="59">
        <f>IFERROR(
IF(INDEX!$H$34=1,(VLOOKUP($A81,'LA21'!$A$1:$BZ$190,'LA21'!BH$1,0)),
IF(INDEX!$H$34=2,(VLOOKUP($A81,'LA22'!$A$1:$BZ$190,'LA22'!BH$1,0)),
IF(INDEX!$H$34=3,(VLOOKUP($A81,'LA27'!$A$1:$BZ$190,'LA27'!BH$1,0)),0))),".")</f>
        <v>0.04</v>
      </c>
      <c r="BK81" s="59">
        <f>IFERROR(
IF(INDEX!$H$34=1,(VLOOKUP($A81,'LA21'!$A$1:$BZ$190,'LA21'!BI$1,0)),
IF(INDEX!$H$34=2,(VLOOKUP($A81,'LA22'!$A$1:$BZ$190,'LA22'!BI$1,0)),
IF(INDEX!$H$34=3,(VLOOKUP($A81,'LA27'!$A$1:$BZ$190,'LA27'!BI$1,0)),0))),".")</f>
        <v>0.05</v>
      </c>
      <c r="BL81" s="59">
        <f>IFERROR(
IF(INDEX!$H$34=1,(VLOOKUP($A81,'LA21'!$A$1:$BZ$190,'LA21'!BJ$1,0)),
IF(INDEX!$H$34=2,(VLOOKUP($A81,'LA22'!$A$1:$BZ$190,'LA22'!BJ$1,0)),
IF(INDEX!$H$34=3,(VLOOKUP($A81,'LA27'!$A$1:$BZ$190,'LA27'!BJ$1,0)),0))),".")</f>
        <v>0.02</v>
      </c>
      <c r="BM81" s="59">
        <f>IFERROR(
IF(INDEX!$H$34=1,(VLOOKUP($A81,'LA21'!$A$1:$BZ$190,'LA21'!BK$1,0)),
IF(INDEX!$H$34=2,(VLOOKUP($A81,'LA22'!$A$1:$BZ$190,'LA22'!BK$1,0)),
IF(INDEX!$H$34=3,(VLOOKUP($A81,'LA27'!$A$1:$BZ$190,'LA27'!BK$1,0)),0))),".")</f>
        <v>0.02</v>
      </c>
      <c r="BN81" s="59">
        <f>IFERROR(
IF(INDEX!$H$34=1,(VLOOKUP($A81,'LA21'!$A$1:$BZ$190,'LA21'!BL$1,0)),
IF(INDEX!$H$34=2,(VLOOKUP($A81,'LA22'!$A$1:$BZ$190,'LA22'!BL$1,0)),
IF(INDEX!$H$34=3,(VLOOKUP($A81,'LA27'!$A$1:$BZ$190,'LA27'!BL$1,0)),0))),".")</f>
        <v>0.02</v>
      </c>
      <c r="BO81" s="59">
        <f>IFERROR(
IF(INDEX!$H$34=1,(VLOOKUP($A81,'LA21'!$A$1:$BZ$190,'LA21'!BM$1,0)),
IF(INDEX!$H$34=2,(VLOOKUP($A81,'LA22'!$A$1:$BZ$190,'LA22'!BM$1,0)),
IF(INDEX!$H$34=3,(VLOOKUP($A81,'LA27'!$A$1:$BZ$190,'LA27'!BM$1,0)),0))),".")</f>
        <v>0.01</v>
      </c>
      <c r="BP81" s="59">
        <f>IFERROR(
IF(INDEX!$H$34=1,(VLOOKUP($A81,'LA21'!$A$1:$BZ$190,'LA21'!BN$1,0)),
IF(INDEX!$H$34=2,(VLOOKUP($A81,'LA22'!$A$1:$BZ$190,'LA22'!BN$1,0)),
IF(INDEX!$H$34=3,(VLOOKUP($A81,'LA27'!$A$1:$BZ$190,'LA27'!BN$1,0)),0))),".")</f>
        <v>0.01</v>
      </c>
      <c r="BQ81" s="59">
        <f>IFERROR(
IF(INDEX!$H$34=1,(VLOOKUP($A81,'LA21'!$A$1:$BZ$190,'LA21'!BO$1,0)),
IF(INDEX!$H$34=2,(VLOOKUP($A81,'LA22'!$A$1:$BZ$190,'LA22'!BO$1,0)),
IF(INDEX!$H$34=3,(VLOOKUP($A81,'LA27'!$A$1:$BZ$190,'LA27'!BO$1,0)),0))),".")</f>
        <v>0.01</v>
      </c>
    </row>
    <row r="82" spans="1:69" x14ac:dyDescent="0.2">
      <c r="A82" s="7">
        <v>810</v>
      </c>
      <c r="B82" s="13" t="s">
        <v>192</v>
      </c>
      <c r="C82" s="96" t="s">
        <v>114</v>
      </c>
      <c r="D82" s="152">
        <f>IFERROR(
IF(INDEX!$H$34=1,(VLOOKUP($A82,'LA21'!$A$1:$BZ$190,'LA21'!B$1,0)),
IF(INDEX!$H$34=2,(VLOOKUP($A82,'LA22'!$A$1:$BZ$190,'LA22'!B$1,0)),
IF(INDEX!$H$34=3,(VLOOKUP($A82,'LA27'!$A$1:$BZ$190,'LA27'!B$1,0)),0))),".")</f>
        <v>1230</v>
      </c>
      <c r="E82" s="58">
        <f>IFERROR(
IF(INDEX!$H$34=1,(VLOOKUP($A82,'LA21'!$A$1:$BZ$190,'LA21'!C$1,0)),
IF(INDEX!$H$34=2,(VLOOKUP($A82,'LA22'!$A$1:$BZ$190,'LA22'!C$1,0)),
IF(INDEX!$H$34=3,(VLOOKUP($A82,'LA27'!$A$1:$BZ$190,'LA27'!C$1,0)),0))),".")</f>
        <v>1170</v>
      </c>
      <c r="F82" s="58">
        <f>IFERROR(
IF(INDEX!$H$34=1,(VLOOKUP($A82,'LA21'!$A$1:$BZ$190,'LA21'!D$1,0)),
IF(INDEX!$H$34=2,(VLOOKUP($A82,'LA22'!$A$1:$BZ$190,'LA22'!D$1,0)),
IF(INDEX!$H$34=3,(VLOOKUP($A82,'LA27'!$A$1:$BZ$190,'LA27'!D$1,0)),0))),".")</f>
        <v>2400</v>
      </c>
      <c r="G82" s="59">
        <f>IFERROR(
IF(INDEX!$H$34=1,(VLOOKUP($A82,'LA21'!$A$1:$BZ$190,'LA21'!E$1,0)),
IF(INDEX!$H$34=2,(VLOOKUP($A82,'LA22'!$A$1:$BZ$190,'LA22'!E$1,0)),
IF(INDEX!$H$34=3,(VLOOKUP($A82,'LA27'!$A$1:$BZ$190,'LA27'!E$1,0)),0))),".")</f>
        <v>0.91</v>
      </c>
      <c r="H82" s="59">
        <f>IFERROR(
IF(INDEX!$H$34=1,(VLOOKUP($A82,'LA21'!$A$1:$BZ$190,'LA21'!F$1,0)),
IF(INDEX!$H$34=2,(VLOOKUP($A82,'LA22'!$A$1:$BZ$190,'LA22'!F$1,0)),
IF(INDEX!$H$34=3,(VLOOKUP($A82,'LA27'!$A$1:$BZ$190,'LA27'!F$1,0)),0))),".")</f>
        <v>0.91</v>
      </c>
      <c r="I82" s="59">
        <f>IFERROR(
IF(INDEX!$H$34=1,(VLOOKUP($A82,'LA21'!$A$1:$BZ$190,'LA21'!G$1,0)),
IF(INDEX!$H$34=2,(VLOOKUP($A82,'LA22'!$A$1:$BZ$190,'LA22'!G$1,0)),
IF(INDEX!$H$34=3,(VLOOKUP($A82,'LA27'!$A$1:$BZ$190,'LA27'!G$1,0)),0))),".")</f>
        <v>0.91</v>
      </c>
      <c r="J82" s="59">
        <f>IFERROR(
IF(INDEX!$H$34=1,(VLOOKUP($A82,'LA21'!$A$1:$BZ$190,'LA21'!H$1,0)),
IF(INDEX!$H$34=2,(VLOOKUP($A82,'LA22'!$A$1:$BZ$190,'LA22'!H$1,0)),
IF(INDEX!$H$34=3,(VLOOKUP($A82,'LA27'!$A$1:$BZ$190,'LA27'!H$1,0)),0))),".")</f>
        <v>0.89</v>
      </c>
      <c r="K82" s="59">
        <f>IFERROR(
IF(INDEX!$H$34=1,(VLOOKUP($A82,'LA21'!$A$1:$BZ$190,'LA21'!I$1,0)),
IF(INDEX!$H$34=2,(VLOOKUP($A82,'LA22'!$A$1:$BZ$190,'LA22'!I$1,0)),
IF(INDEX!$H$34=3,(VLOOKUP($A82,'LA27'!$A$1:$BZ$190,'LA27'!I$1,0)),0))),".")</f>
        <v>0.89</v>
      </c>
      <c r="L82" s="59">
        <f>IFERROR(
IF(INDEX!$H$34=1,(VLOOKUP($A82,'LA21'!$A$1:$BZ$190,'LA21'!J$1,0)),
IF(INDEX!$H$34=2,(VLOOKUP($A82,'LA22'!$A$1:$BZ$190,'LA22'!J$1,0)),
IF(INDEX!$H$34=3,(VLOOKUP($A82,'LA27'!$A$1:$BZ$190,'LA27'!J$1,0)),0))),".")</f>
        <v>0.89</v>
      </c>
      <c r="M82" s="59">
        <f>IFERROR(
IF(INDEX!$H$34=1,(VLOOKUP($A82,'LA21'!$A$1:$BZ$190,'LA21'!K$1,0)),
IF(INDEX!$H$34=2,(VLOOKUP($A82,'LA22'!$A$1:$BZ$190,'LA22'!K$1,0)),
IF(INDEX!$H$34=3,(VLOOKUP($A82,'LA27'!$A$1:$BZ$190,'LA27'!K$1,0)),0))),".")</f>
        <v>0.28999999999999998</v>
      </c>
      <c r="N82" s="59">
        <f>IFERROR(
IF(INDEX!$H$34=1,(VLOOKUP($A82,'LA21'!$A$1:$BZ$190,'LA21'!L$1,0)),
IF(INDEX!$H$34=2,(VLOOKUP($A82,'LA22'!$A$1:$BZ$190,'LA22'!L$1,0)),
IF(INDEX!$H$34=3,(VLOOKUP($A82,'LA27'!$A$1:$BZ$190,'LA27'!L$1,0)),0))),".")</f>
        <v>0.24</v>
      </c>
      <c r="O82" s="59">
        <f>IFERROR(
IF(INDEX!$H$34=1,(VLOOKUP($A82,'LA21'!$A$1:$BZ$190,'LA21'!M$1,0)),
IF(INDEX!$H$34=2,(VLOOKUP($A82,'LA22'!$A$1:$BZ$190,'LA22'!M$1,0)),
IF(INDEX!$H$34=3,(VLOOKUP($A82,'LA27'!$A$1:$BZ$190,'LA27'!M$1,0)),0))),".")</f>
        <v>0.27</v>
      </c>
      <c r="P82" s="59" t="str">
        <f>IFERROR(
IF(INDEX!$H$34=1,(VLOOKUP($A82,'LA21'!$A$1:$BZ$190,'LA21'!N$1,0)),
IF(INDEX!$H$34=2,(VLOOKUP($A82,'LA22'!$A$1:$BZ$190,'LA22'!N$1,0)),
IF(INDEX!$H$34=3,(VLOOKUP($A82,'LA27'!$A$1:$BZ$190,'LA27'!N$1,0)),0))),".")</f>
        <v>x</v>
      </c>
      <c r="Q82" s="59">
        <f>IFERROR(
IF(INDEX!$H$34=1,(VLOOKUP($A82,'LA21'!$A$1:$BZ$190,'LA21'!O$1,0)),
IF(INDEX!$H$34=2,(VLOOKUP($A82,'LA22'!$A$1:$BZ$190,'LA22'!O$1,0)),
IF(INDEX!$H$34=3,(VLOOKUP($A82,'LA27'!$A$1:$BZ$190,'LA27'!O$1,0)),0))),".")</f>
        <v>0</v>
      </c>
      <c r="R82" s="59" t="str">
        <f>IFERROR(
IF(INDEX!$H$34=1,(VLOOKUP($A82,'LA21'!$A$1:$BZ$190,'LA21'!P$1,0)),
IF(INDEX!$H$34=2,(VLOOKUP($A82,'LA22'!$A$1:$BZ$190,'LA22'!P$1,0)),
IF(INDEX!$H$34=3,(VLOOKUP($A82,'LA27'!$A$1:$BZ$190,'LA27'!P$1,0)),0))),".")</f>
        <v>x</v>
      </c>
      <c r="S82" s="59">
        <f>IFERROR(
IF(INDEX!$H$34=1,(VLOOKUP($A82,'LA21'!$A$1:$BZ$190,'LA21'!Q$1,0)),
IF(INDEX!$H$34=2,(VLOOKUP($A82,'LA22'!$A$1:$BZ$190,'LA22'!Q$1,0)),
IF(INDEX!$H$34=3,(VLOOKUP($A82,'LA27'!$A$1:$BZ$190,'LA27'!Q$1,0)),0))),".")</f>
        <v>0.13</v>
      </c>
      <c r="T82" s="59">
        <f>IFERROR(
IF(INDEX!$H$34=1,(VLOOKUP($A82,'LA21'!$A$1:$BZ$190,'LA21'!R$1,0)),
IF(INDEX!$H$34=2,(VLOOKUP($A82,'LA22'!$A$1:$BZ$190,'LA22'!R$1,0)),
IF(INDEX!$H$34=3,(VLOOKUP($A82,'LA27'!$A$1:$BZ$190,'LA27'!R$1,0)),0))),".")</f>
        <v>0.09</v>
      </c>
      <c r="U82" s="59">
        <f>IFERROR(
IF(INDEX!$H$34=1,(VLOOKUP($A82,'LA21'!$A$1:$BZ$190,'LA21'!S$1,0)),
IF(INDEX!$H$34=2,(VLOOKUP($A82,'LA22'!$A$1:$BZ$190,'LA22'!S$1,0)),
IF(INDEX!$H$34=3,(VLOOKUP($A82,'LA27'!$A$1:$BZ$190,'LA27'!S$1,0)),0))),".")</f>
        <v>0.11</v>
      </c>
      <c r="V82" s="59">
        <f>IFERROR(
IF(INDEX!$H$34=1,(VLOOKUP($A82,'LA21'!$A$1:$BZ$190,'LA21'!T$1,0)),
IF(INDEX!$H$34=2,(VLOOKUP($A82,'LA22'!$A$1:$BZ$190,'LA22'!T$1,0)),
IF(INDEX!$H$34=3,(VLOOKUP($A82,'LA27'!$A$1:$BZ$190,'LA27'!T$1,0)),0))),".")</f>
        <v>0.11</v>
      </c>
      <c r="W82" s="59">
        <f>IFERROR(
IF(INDEX!$H$34=1,(VLOOKUP($A82,'LA21'!$A$1:$BZ$190,'LA21'!U$1,0)),
IF(INDEX!$H$34=2,(VLOOKUP($A82,'LA22'!$A$1:$BZ$190,'LA22'!U$1,0)),
IF(INDEX!$H$34=3,(VLOOKUP($A82,'LA27'!$A$1:$BZ$190,'LA27'!U$1,0)),0))),".")</f>
        <v>0.14000000000000001</v>
      </c>
      <c r="X82" s="59">
        <f>IFERROR(
IF(INDEX!$H$34=1,(VLOOKUP($A82,'LA21'!$A$1:$BZ$190,'LA21'!V$1,0)),
IF(INDEX!$H$34=2,(VLOOKUP($A82,'LA22'!$A$1:$BZ$190,'LA22'!V$1,0)),
IF(INDEX!$H$34=3,(VLOOKUP($A82,'LA27'!$A$1:$BZ$190,'LA27'!V$1,0)),0))),".")</f>
        <v>0.13</v>
      </c>
      <c r="Y82" s="59">
        <f>IFERROR(
IF(INDEX!$H$34=1,(VLOOKUP($A82,'LA21'!$A$1:$BZ$190,'LA21'!W$1,0)),
IF(INDEX!$H$34=2,(VLOOKUP($A82,'LA22'!$A$1:$BZ$190,'LA22'!W$1,0)),
IF(INDEX!$H$34=3,(VLOOKUP($A82,'LA27'!$A$1:$BZ$190,'LA27'!W$1,0)),0))),".")</f>
        <v>0.34</v>
      </c>
      <c r="Z82" s="59">
        <f>IFERROR(
IF(INDEX!$H$34=1,(VLOOKUP($A82,'LA21'!$A$1:$BZ$190,'LA21'!X$1,0)),
IF(INDEX!$H$34=2,(VLOOKUP($A82,'LA22'!$A$1:$BZ$190,'LA22'!X$1,0)),
IF(INDEX!$H$34=3,(VLOOKUP($A82,'LA27'!$A$1:$BZ$190,'LA27'!X$1,0)),0))),".")</f>
        <v>0.42</v>
      </c>
      <c r="AA82" s="59">
        <f>IFERROR(
IF(INDEX!$H$34=1,(VLOOKUP($A82,'LA21'!$A$1:$BZ$190,'LA21'!Y$1,0)),
IF(INDEX!$H$34=2,(VLOOKUP($A82,'LA22'!$A$1:$BZ$190,'LA22'!Y$1,0)),
IF(INDEX!$H$34=3,(VLOOKUP($A82,'LA27'!$A$1:$BZ$190,'LA27'!Y$1,0)),0))),".")</f>
        <v>0.38</v>
      </c>
      <c r="AB82" s="59">
        <f>IFERROR(
IF(INDEX!$H$34=1,(VLOOKUP($A82,'LA21'!$A$1:$BZ$190,'LA21'!Z$1,0)),
IF(INDEX!$H$34=2,(VLOOKUP($A82,'LA22'!$A$1:$BZ$190,'LA22'!Z$1,0)),
IF(INDEX!$H$34=3,(VLOOKUP($A82,'LA27'!$A$1:$BZ$190,'LA27'!Z$1,0)),0))),".")</f>
        <v>0</v>
      </c>
      <c r="AC82" s="59">
        <f>IFERROR(
IF(INDEX!$H$34=1,(VLOOKUP($A82,'LA21'!$A$1:$BZ$190,'LA21'!AA$1,0)),
IF(INDEX!$H$34=2,(VLOOKUP($A82,'LA22'!$A$1:$BZ$190,'LA22'!AA$1,0)),
IF(INDEX!$H$34=3,(VLOOKUP($A82,'LA27'!$A$1:$BZ$190,'LA27'!AA$1,0)),0))),".")</f>
        <v>0</v>
      </c>
      <c r="AD82" s="59">
        <f>IFERROR(
IF(INDEX!$H$34=1,(VLOOKUP($A82,'LA21'!$A$1:$BZ$190,'LA21'!AB$1,0)),
IF(INDEX!$H$34=2,(VLOOKUP($A82,'LA22'!$A$1:$BZ$190,'LA22'!AB$1,0)),
IF(INDEX!$H$34=3,(VLOOKUP($A82,'LA27'!$A$1:$BZ$190,'LA27'!AB$1,0)),0))),".")</f>
        <v>0</v>
      </c>
      <c r="AE82" s="59">
        <f>IFERROR(
IF(INDEX!$H$34=1,(VLOOKUP($A82,'LA21'!$A$1:$BZ$190,'LA21'!AC$1,0)),
IF(INDEX!$H$34=2,(VLOOKUP($A82,'LA22'!$A$1:$BZ$190,'LA22'!AC$1,0)),
IF(INDEX!$H$34=3,(VLOOKUP($A82,'LA27'!$A$1:$BZ$190,'LA27'!AC$1,0)),0))),".")</f>
        <v>0</v>
      </c>
      <c r="AF82" s="59">
        <f>IFERROR(
IF(INDEX!$H$34=1,(VLOOKUP($A82,'LA21'!$A$1:$BZ$190,'LA21'!AD$1,0)),
IF(INDEX!$H$34=2,(VLOOKUP($A82,'LA22'!$A$1:$BZ$190,'LA22'!AD$1,0)),
IF(INDEX!$H$34=3,(VLOOKUP($A82,'LA27'!$A$1:$BZ$190,'LA27'!AD$1,0)),0))),".")</f>
        <v>0</v>
      </c>
      <c r="AG82" s="59">
        <f>IFERROR(
IF(INDEX!$H$34=1,(VLOOKUP($A82,'LA21'!$A$1:$BZ$190,'LA21'!AE$1,0)),
IF(INDEX!$H$34=2,(VLOOKUP($A82,'LA22'!$A$1:$BZ$190,'LA22'!AE$1,0)),
IF(INDEX!$H$34=3,(VLOOKUP($A82,'LA27'!$A$1:$BZ$190,'LA27'!AE$1,0)),0))),".")</f>
        <v>0</v>
      </c>
      <c r="AH82" s="59">
        <f>IFERROR(
IF(INDEX!$H$34=1,(VLOOKUP($A82,'LA21'!$A$1:$BZ$190,'LA21'!AF$1,0)),
IF(INDEX!$H$34=2,(VLOOKUP($A82,'LA22'!$A$1:$BZ$190,'LA22'!AF$1,0)),
IF(INDEX!$H$34=3,(VLOOKUP($A82,'LA27'!$A$1:$BZ$190,'LA27'!AF$1,0)),0))),".")</f>
        <v>0</v>
      </c>
      <c r="AI82" s="59" t="str">
        <f>IFERROR(
IF(INDEX!$H$34=1,(VLOOKUP($A82,'LA21'!$A$1:$BZ$190,'LA21'!AG$1,0)),
IF(INDEX!$H$34=2,(VLOOKUP($A82,'LA22'!$A$1:$BZ$190,'LA22'!AG$1,0)),
IF(INDEX!$H$34=3,(VLOOKUP($A82,'LA27'!$A$1:$BZ$190,'LA27'!AG$1,0)),0))),".")</f>
        <v>x</v>
      </c>
      <c r="AJ82" s="59" t="str">
        <f>IFERROR(
IF(INDEX!$H$34=1,(VLOOKUP($A82,'LA21'!$A$1:$BZ$190,'LA21'!AH$1,0)),
IF(INDEX!$H$34=2,(VLOOKUP($A82,'LA22'!$A$1:$BZ$190,'LA22'!AH$1,0)),
IF(INDEX!$H$34=3,(VLOOKUP($A82,'LA27'!$A$1:$BZ$190,'LA27'!AH$1,0)),0))),".")</f>
        <v>x</v>
      </c>
      <c r="AK82" s="59">
        <f>IFERROR(
IF(INDEX!$H$34=1,(VLOOKUP($A82,'LA21'!$A$1:$BZ$190,'LA21'!AI$1,0)),
IF(INDEX!$H$34=2,(VLOOKUP($A82,'LA22'!$A$1:$BZ$190,'LA22'!AI$1,0)),
IF(INDEX!$H$34=3,(VLOOKUP($A82,'LA27'!$A$1:$BZ$190,'LA27'!AI$1,0)),0))),".")</f>
        <v>0.13</v>
      </c>
      <c r="AL82" s="59">
        <f>IFERROR(
IF(INDEX!$H$34=1,(VLOOKUP($A82,'LA21'!$A$1:$BZ$190,'LA21'!AJ$1,0)),
IF(INDEX!$H$34=2,(VLOOKUP($A82,'LA22'!$A$1:$BZ$190,'LA22'!AJ$1,0)),
IF(INDEX!$H$34=3,(VLOOKUP($A82,'LA27'!$A$1:$BZ$190,'LA27'!AJ$1,0)),0))),".")</f>
        <v>0.08</v>
      </c>
      <c r="AM82" s="59">
        <f>IFERROR(
IF(INDEX!$H$34=1,(VLOOKUP($A82,'LA21'!$A$1:$BZ$190,'LA21'!AK$1,0)),
IF(INDEX!$H$34=2,(VLOOKUP($A82,'LA22'!$A$1:$BZ$190,'LA22'!AK$1,0)),
IF(INDEX!$H$34=3,(VLOOKUP($A82,'LA27'!$A$1:$BZ$190,'LA27'!AK$1,0)),0))),".")</f>
        <v>0.11</v>
      </c>
      <c r="AN82" s="59">
        <f>IFERROR(
IF(INDEX!$H$34=1,(VLOOKUP($A82,'LA21'!$A$1:$BZ$190,'LA21'!AL$1,0)),
IF(INDEX!$H$34=2,(VLOOKUP($A82,'LA22'!$A$1:$BZ$190,'LA22'!AL$1,0)),
IF(INDEX!$H$34=3,(VLOOKUP($A82,'LA27'!$A$1:$BZ$190,'LA27'!AL$1,0)),0))),".")</f>
        <v>0</v>
      </c>
      <c r="AO82" s="59">
        <f>IFERROR(
IF(INDEX!$H$34=1,(VLOOKUP($A82,'LA21'!$A$1:$BZ$190,'LA21'!AM$1,0)),
IF(INDEX!$H$34=2,(VLOOKUP($A82,'LA22'!$A$1:$BZ$190,'LA22'!AM$1,0)),
IF(INDEX!$H$34=3,(VLOOKUP($A82,'LA27'!$A$1:$BZ$190,'LA27'!AM$1,0)),0))),".")</f>
        <v>0</v>
      </c>
      <c r="AP82" s="59">
        <f>IFERROR(
IF(INDEX!$H$34=1,(VLOOKUP($A82,'LA21'!$A$1:$BZ$190,'LA21'!AN$1,0)),
IF(INDEX!$H$34=2,(VLOOKUP($A82,'LA22'!$A$1:$BZ$190,'LA22'!AN$1,0)),
IF(INDEX!$H$34=3,(VLOOKUP($A82,'LA27'!$A$1:$BZ$190,'LA27'!AN$1,0)),0))),".")</f>
        <v>0</v>
      </c>
      <c r="AQ82" s="59">
        <f>IFERROR(
IF(INDEX!$H$34=1,(VLOOKUP($A82,'LA21'!$A$1:$BZ$190,'LA21'!AO$1,0)),
IF(INDEX!$H$34=2,(VLOOKUP($A82,'LA22'!$A$1:$BZ$190,'LA22'!AO$1,0)),
IF(INDEX!$H$34=3,(VLOOKUP($A82,'LA27'!$A$1:$BZ$190,'LA27'!AO$1,0)),0))),".")</f>
        <v>0.01</v>
      </c>
      <c r="AR82" s="59" t="str">
        <f>IFERROR(
IF(INDEX!$H$34=1,(VLOOKUP($A82,'LA21'!$A$1:$BZ$190,'LA21'!AP$1,0)),
IF(INDEX!$H$34=2,(VLOOKUP($A82,'LA22'!$A$1:$BZ$190,'LA22'!AP$1,0)),
IF(INDEX!$H$34=3,(VLOOKUP($A82,'LA27'!$A$1:$BZ$190,'LA27'!AP$1,0)),0))),".")</f>
        <v>x</v>
      </c>
      <c r="AS82" s="59">
        <f>IFERROR(
IF(INDEX!$H$34=1,(VLOOKUP($A82,'LA21'!$A$1:$BZ$190,'LA21'!AQ$1,0)),
IF(INDEX!$H$34=2,(VLOOKUP($A82,'LA22'!$A$1:$BZ$190,'LA22'!AQ$1,0)),
IF(INDEX!$H$34=3,(VLOOKUP($A82,'LA27'!$A$1:$BZ$190,'LA27'!AQ$1,0)),0))),".")</f>
        <v>0.01</v>
      </c>
      <c r="AT82" s="59">
        <f>IFERROR(
IF(INDEX!$H$34=1,(VLOOKUP($A82,'LA21'!$A$1:$BZ$190,'LA21'!AR$1,0)),
IF(INDEX!$H$34=2,(VLOOKUP($A82,'LA22'!$A$1:$BZ$190,'LA22'!AR$1,0)),
IF(INDEX!$H$34=3,(VLOOKUP($A82,'LA27'!$A$1:$BZ$190,'LA27'!AR$1,0)),0))),".")</f>
        <v>0.01</v>
      </c>
      <c r="AU82" s="59">
        <f>IFERROR(
IF(INDEX!$H$34=1,(VLOOKUP($A82,'LA21'!$A$1:$BZ$190,'LA21'!AS$1,0)),
IF(INDEX!$H$34=2,(VLOOKUP($A82,'LA22'!$A$1:$BZ$190,'LA22'!AS$1,0)),
IF(INDEX!$H$34=3,(VLOOKUP($A82,'LA27'!$A$1:$BZ$190,'LA27'!AS$1,0)),0))),".")</f>
        <v>0.01</v>
      </c>
      <c r="AV82" s="59">
        <f>IFERROR(
IF(INDEX!$H$34=1,(VLOOKUP($A82,'LA21'!$A$1:$BZ$190,'LA21'!AT$1,0)),
IF(INDEX!$H$34=2,(VLOOKUP($A82,'LA22'!$A$1:$BZ$190,'LA22'!AT$1,0)),
IF(INDEX!$H$34=3,(VLOOKUP($A82,'LA27'!$A$1:$BZ$190,'LA27'!AT$1,0)),0))),".")</f>
        <v>0.01</v>
      </c>
      <c r="AW82" s="59">
        <f>IFERROR(
IF(INDEX!$H$34=1,(VLOOKUP($A82,'LA21'!$A$1:$BZ$190,'LA21'!AU$1,0)),
IF(INDEX!$H$34=2,(VLOOKUP($A82,'LA22'!$A$1:$BZ$190,'LA22'!AU$1,0)),
IF(INDEX!$H$34=3,(VLOOKUP($A82,'LA27'!$A$1:$BZ$190,'LA27'!AU$1,0)),0))),".")</f>
        <v>0.01</v>
      </c>
      <c r="AX82" s="59" t="str">
        <f>IFERROR(
IF(INDEX!$H$34=1,(VLOOKUP($A82,'LA21'!$A$1:$BZ$190,'LA21'!AV$1,0)),
IF(INDEX!$H$34=2,(VLOOKUP($A82,'LA22'!$A$1:$BZ$190,'LA22'!AV$1,0)),
IF(INDEX!$H$34=3,(VLOOKUP($A82,'LA27'!$A$1:$BZ$190,'LA27'!AV$1,0)),0))),".")</f>
        <v>x</v>
      </c>
      <c r="AY82" s="59">
        <f>IFERROR(
IF(INDEX!$H$34=1,(VLOOKUP($A82,'LA21'!$A$1:$BZ$190,'LA21'!AW$1,0)),
IF(INDEX!$H$34=2,(VLOOKUP($A82,'LA22'!$A$1:$BZ$190,'LA22'!AW$1,0)),
IF(INDEX!$H$34=3,(VLOOKUP($A82,'LA27'!$A$1:$BZ$190,'LA27'!AW$1,0)),0))),".")</f>
        <v>0.01</v>
      </c>
      <c r="AZ82" s="59" t="str">
        <f>IFERROR(
IF(INDEX!$H$34=1,(VLOOKUP($A82,'LA21'!$A$1:$BZ$190,'LA21'!AX$1,0)),
IF(INDEX!$H$34=2,(VLOOKUP($A82,'LA22'!$A$1:$BZ$190,'LA22'!AX$1,0)),
IF(INDEX!$H$34=3,(VLOOKUP($A82,'LA27'!$A$1:$BZ$190,'LA27'!AX$1,0)),0))),".")</f>
        <v>x</v>
      </c>
      <c r="BA82" s="59" t="str">
        <f>IFERROR(
IF(INDEX!$H$34=1,(VLOOKUP($A82,'LA21'!$A$1:$BZ$190,'LA21'!AY$1,0)),
IF(INDEX!$H$34=2,(VLOOKUP($A82,'LA22'!$A$1:$BZ$190,'LA22'!AY$1,0)),
IF(INDEX!$H$34=3,(VLOOKUP($A82,'LA27'!$A$1:$BZ$190,'LA27'!AY$1,0)),0))),".")</f>
        <v>x</v>
      </c>
      <c r="BB82" s="59" t="str">
        <f>IFERROR(
IF(INDEX!$H$34=1,(VLOOKUP($A82,'LA21'!$A$1:$BZ$190,'LA21'!AZ$1,0)),
IF(INDEX!$H$34=2,(VLOOKUP($A82,'LA22'!$A$1:$BZ$190,'LA22'!AZ$1,0)),
IF(INDEX!$H$34=3,(VLOOKUP($A82,'LA27'!$A$1:$BZ$190,'LA27'!AZ$1,0)),0))),".")</f>
        <v>x</v>
      </c>
      <c r="BC82" s="59">
        <f>IFERROR(
IF(INDEX!$H$34=1,(VLOOKUP($A82,'LA21'!$A$1:$BZ$190,'LA21'!BA$1,0)),
IF(INDEX!$H$34=2,(VLOOKUP($A82,'LA22'!$A$1:$BZ$190,'LA22'!BA$1,0)),
IF(INDEX!$H$34=3,(VLOOKUP($A82,'LA27'!$A$1:$BZ$190,'LA27'!BA$1,0)),0))),".")</f>
        <v>0</v>
      </c>
      <c r="BD82" s="59">
        <f>IFERROR(
IF(INDEX!$H$34=1,(VLOOKUP($A82,'LA21'!$A$1:$BZ$190,'LA21'!BB$1,0)),
IF(INDEX!$H$34=2,(VLOOKUP($A82,'LA22'!$A$1:$BZ$190,'LA22'!BB$1,0)),
IF(INDEX!$H$34=3,(VLOOKUP($A82,'LA27'!$A$1:$BZ$190,'LA27'!BB$1,0)),0))),".")</f>
        <v>0</v>
      </c>
      <c r="BE82" s="59">
        <f>IFERROR(
IF(INDEX!$H$34=1,(VLOOKUP($A82,'LA21'!$A$1:$BZ$190,'LA21'!BC$1,0)),
IF(INDEX!$H$34=2,(VLOOKUP($A82,'LA22'!$A$1:$BZ$190,'LA22'!BC$1,0)),
IF(INDEX!$H$34=3,(VLOOKUP($A82,'LA27'!$A$1:$BZ$190,'LA27'!BC$1,0)),0))),".")</f>
        <v>0</v>
      </c>
      <c r="BF82" s="59">
        <f>IFERROR(
IF(INDEX!$H$34=1,(VLOOKUP($A82,'LA21'!$A$1:$BZ$190,'LA21'!BD$1,0)),
IF(INDEX!$H$34=2,(VLOOKUP($A82,'LA22'!$A$1:$BZ$190,'LA22'!BD$1,0)),
IF(INDEX!$H$34=3,(VLOOKUP($A82,'LA27'!$A$1:$BZ$190,'LA27'!BD$1,0)),0))),".")</f>
        <v>0.01</v>
      </c>
      <c r="BG82" s="59">
        <f>IFERROR(
IF(INDEX!$H$34=1,(VLOOKUP($A82,'LA21'!$A$1:$BZ$190,'LA21'!BE$1,0)),
IF(INDEX!$H$34=2,(VLOOKUP($A82,'LA22'!$A$1:$BZ$190,'LA22'!BE$1,0)),
IF(INDEX!$H$34=3,(VLOOKUP($A82,'LA27'!$A$1:$BZ$190,'LA27'!BE$1,0)),0))),".")</f>
        <v>0.01</v>
      </c>
      <c r="BH82" s="59">
        <f>IFERROR(
IF(INDEX!$H$34=1,(VLOOKUP($A82,'LA21'!$A$1:$BZ$190,'LA21'!BF$1,0)),
IF(INDEX!$H$34=2,(VLOOKUP($A82,'LA22'!$A$1:$BZ$190,'LA22'!BF$1,0)),
IF(INDEX!$H$34=3,(VLOOKUP($A82,'LA27'!$A$1:$BZ$190,'LA27'!BF$1,0)),0))),".")</f>
        <v>0.01</v>
      </c>
      <c r="BI82" s="59">
        <f>IFERROR(
IF(INDEX!$H$34=1,(VLOOKUP($A82,'LA21'!$A$1:$BZ$190,'LA21'!BG$1,0)),
IF(INDEX!$H$34=2,(VLOOKUP($A82,'LA22'!$A$1:$BZ$190,'LA22'!BG$1,0)),
IF(INDEX!$H$34=3,(VLOOKUP($A82,'LA27'!$A$1:$BZ$190,'LA27'!BG$1,0)),0))),".")</f>
        <v>7.0000000000000007E-2</v>
      </c>
      <c r="BJ82" s="59">
        <f>IFERROR(
IF(INDEX!$H$34=1,(VLOOKUP($A82,'LA21'!$A$1:$BZ$190,'LA21'!BH$1,0)),
IF(INDEX!$H$34=2,(VLOOKUP($A82,'LA22'!$A$1:$BZ$190,'LA22'!BH$1,0)),
IF(INDEX!$H$34=3,(VLOOKUP($A82,'LA27'!$A$1:$BZ$190,'LA27'!BH$1,0)),0))),".")</f>
        <v>0.05</v>
      </c>
      <c r="BK82" s="59">
        <f>IFERROR(
IF(INDEX!$H$34=1,(VLOOKUP($A82,'LA21'!$A$1:$BZ$190,'LA21'!BI$1,0)),
IF(INDEX!$H$34=2,(VLOOKUP($A82,'LA22'!$A$1:$BZ$190,'LA22'!BI$1,0)),
IF(INDEX!$H$34=3,(VLOOKUP($A82,'LA27'!$A$1:$BZ$190,'LA27'!BI$1,0)),0))),".")</f>
        <v>0.06</v>
      </c>
      <c r="BL82" s="59">
        <f>IFERROR(
IF(INDEX!$H$34=1,(VLOOKUP($A82,'LA21'!$A$1:$BZ$190,'LA21'!BJ$1,0)),
IF(INDEX!$H$34=2,(VLOOKUP($A82,'LA22'!$A$1:$BZ$190,'LA22'!BJ$1,0)),
IF(INDEX!$H$34=3,(VLOOKUP($A82,'LA27'!$A$1:$BZ$190,'LA27'!BJ$1,0)),0))),".")</f>
        <v>0.02</v>
      </c>
      <c r="BM82" s="59">
        <f>IFERROR(
IF(INDEX!$H$34=1,(VLOOKUP($A82,'LA21'!$A$1:$BZ$190,'LA21'!BK$1,0)),
IF(INDEX!$H$34=2,(VLOOKUP($A82,'LA22'!$A$1:$BZ$190,'LA22'!BK$1,0)),
IF(INDEX!$H$34=3,(VLOOKUP($A82,'LA27'!$A$1:$BZ$190,'LA27'!BK$1,0)),0))),".")</f>
        <v>0.03</v>
      </c>
      <c r="BN82" s="59">
        <f>IFERROR(
IF(INDEX!$H$34=1,(VLOOKUP($A82,'LA21'!$A$1:$BZ$190,'LA21'!BL$1,0)),
IF(INDEX!$H$34=2,(VLOOKUP($A82,'LA22'!$A$1:$BZ$190,'LA22'!BL$1,0)),
IF(INDEX!$H$34=3,(VLOOKUP($A82,'LA27'!$A$1:$BZ$190,'LA27'!BL$1,0)),0))),".")</f>
        <v>0.03</v>
      </c>
      <c r="BO82" s="59">
        <f>IFERROR(
IF(INDEX!$H$34=1,(VLOOKUP($A82,'LA21'!$A$1:$BZ$190,'LA21'!BM$1,0)),
IF(INDEX!$H$34=2,(VLOOKUP($A82,'LA22'!$A$1:$BZ$190,'LA22'!BM$1,0)),
IF(INDEX!$H$34=3,(VLOOKUP($A82,'LA27'!$A$1:$BZ$190,'LA27'!BM$1,0)),0))),".")</f>
        <v>0.01</v>
      </c>
      <c r="BP82" s="59">
        <f>IFERROR(
IF(INDEX!$H$34=1,(VLOOKUP($A82,'LA21'!$A$1:$BZ$190,'LA21'!BN$1,0)),
IF(INDEX!$H$34=2,(VLOOKUP($A82,'LA22'!$A$1:$BZ$190,'LA22'!BN$1,0)),
IF(INDEX!$H$34=3,(VLOOKUP($A82,'LA27'!$A$1:$BZ$190,'LA27'!BN$1,0)),0))),".")</f>
        <v>0.01</v>
      </c>
      <c r="BQ82" s="59">
        <f>IFERROR(
IF(INDEX!$H$34=1,(VLOOKUP($A82,'LA21'!$A$1:$BZ$190,'LA21'!BO$1,0)),
IF(INDEX!$H$34=2,(VLOOKUP($A82,'LA22'!$A$1:$BZ$190,'LA22'!BO$1,0)),
IF(INDEX!$H$34=3,(VLOOKUP($A82,'LA27'!$A$1:$BZ$190,'LA27'!BO$1,0)),0))),".")</f>
        <v>0.01</v>
      </c>
    </row>
    <row r="83" spans="1:69" x14ac:dyDescent="0.2">
      <c r="A83" s="7">
        <v>314</v>
      </c>
      <c r="B83" s="13" t="s">
        <v>193</v>
      </c>
      <c r="C83" s="96" t="s">
        <v>124</v>
      </c>
      <c r="D83" s="152">
        <f>IFERROR(
IF(INDEX!$H$34=1,(VLOOKUP($A83,'LA21'!$A$1:$BZ$190,'LA21'!B$1,0)),
IF(INDEX!$H$34=2,(VLOOKUP($A83,'LA22'!$A$1:$BZ$190,'LA22'!B$1,0)),
IF(INDEX!$H$34=3,(VLOOKUP($A83,'LA27'!$A$1:$BZ$190,'LA27'!B$1,0)),0))),".")</f>
        <v>760</v>
      </c>
      <c r="E83" s="58">
        <f>IFERROR(
IF(INDEX!$H$34=1,(VLOOKUP($A83,'LA21'!$A$1:$BZ$190,'LA21'!C$1,0)),
IF(INDEX!$H$34=2,(VLOOKUP($A83,'LA22'!$A$1:$BZ$190,'LA22'!C$1,0)),
IF(INDEX!$H$34=3,(VLOOKUP($A83,'LA27'!$A$1:$BZ$190,'LA27'!C$1,0)),0))),".")</f>
        <v>780</v>
      </c>
      <c r="F83" s="58">
        <f>IFERROR(
IF(INDEX!$H$34=1,(VLOOKUP($A83,'LA21'!$A$1:$BZ$190,'LA21'!D$1,0)),
IF(INDEX!$H$34=2,(VLOOKUP($A83,'LA22'!$A$1:$BZ$190,'LA22'!D$1,0)),
IF(INDEX!$H$34=3,(VLOOKUP($A83,'LA27'!$A$1:$BZ$190,'LA27'!D$1,0)),0))),".")</f>
        <v>1540</v>
      </c>
      <c r="G83" s="59">
        <f>IFERROR(
IF(INDEX!$H$34=1,(VLOOKUP($A83,'LA21'!$A$1:$BZ$190,'LA21'!E$1,0)),
IF(INDEX!$H$34=2,(VLOOKUP($A83,'LA22'!$A$1:$BZ$190,'LA22'!E$1,0)),
IF(INDEX!$H$34=3,(VLOOKUP($A83,'LA27'!$A$1:$BZ$190,'LA27'!E$1,0)),0))),".")</f>
        <v>0.94</v>
      </c>
      <c r="H83" s="59">
        <f>IFERROR(
IF(INDEX!$H$34=1,(VLOOKUP($A83,'LA21'!$A$1:$BZ$190,'LA21'!F$1,0)),
IF(INDEX!$H$34=2,(VLOOKUP($A83,'LA22'!$A$1:$BZ$190,'LA22'!F$1,0)),
IF(INDEX!$H$34=3,(VLOOKUP($A83,'LA27'!$A$1:$BZ$190,'LA27'!F$1,0)),0))),".")</f>
        <v>0.95</v>
      </c>
      <c r="I83" s="59">
        <f>IFERROR(
IF(INDEX!$H$34=1,(VLOOKUP($A83,'LA21'!$A$1:$BZ$190,'LA21'!G$1,0)),
IF(INDEX!$H$34=2,(VLOOKUP($A83,'LA22'!$A$1:$BZ$190,'LA22'!G$1,0)),
IF(INDEX!$H$34=3,(VLOOKUP($A83,'LA27'!$A$1:$BZ$190,'LA27'!G$1,0)),0))),".")</f>
        <v>0.94</v>
      </c>
      <c r="J83" s="59">
        <f>IFERROR(
IF(INDEX!$H$34=1,(VLOOKUP($A83,'LA21'!$A$1:$BZ$190,'LA21'!H$1,0)),
IF(INDEX!$H$34=2,(VLOOKUP($A83,'LA22'!$A$1:$BZ$190,'LA22'!H$1,0)),
IF(INDEX!$H$34=3,(VLOOKUP($A83,'LA27'!$A$1:$BZ$190,'LA27'!H$1,0)),0))),".")</f>
        <v>0.92</v>
      </c>
      <c r="K83" s="59">
        <f>IFERROR(
IF(INDEX!$H$34=1,(VLOOKUP($A83,'LA21'!$A$1:$BZ$190,'LA21'!I$1,0)),
IF(INDEX!$H$34=2,(VLOOKUP($A83,'LA22'!$A$1:$BZ$190,'LA22'!I$1,0)),
IF(INDEX!$H$34=3,(VLOOKUP($A83,'LA27'!$A$1:$BZ$190,'LA27'!I$1,0)),0))),".")</f>
        <v>0.94</v>
      </c>
      <c r="L83" s="59">
        <f>IFERROR(
IF(INDEX!$H$34=1,(VLOOKUP($A83,'LA21'!$A$1:$BZ$190,'LA21'!J$1,0)),
IF(INDEX!$H$34=2,(VLOOKUP($A83,'LA22'!$A$1:$BZ$190,'LA22'!J$1,0)),
IF(INDEX!$H$34=3,(VLOOKUP($A83,'LA27'!$A$1:$BZ$190,'LA27'!J$1,0)),0))),".")</f>
        <v>0.93</v>
      </c>
      <c r="M83" s="59">
        <f>IFERROR(
IF(INDEX!$H$34=1,(VLOOKUP($A83,'LA21'!$A$1:$BZ$190,'LA21'!K$1,0)),
IF(INDEX!$H$34=2,(VLOOKUP($A83,'LA22'!$A$1:$BZ$190,'LA22'!K$1,0)),
IF(INDEX!$H$34=3,(VLOOKUP($A83,'LA27'!$A$1:$BZ$190,'LA27'!K$1,0)),0))),".")</f>
        <v>0.22</v>
      </c>
      <c r="N83" s="59">
        <f>IFERROR(
IF(INDEX!$H$34=1,(VLOOKUP($A83,'LA21'!$A$1:$BZ$190,'LA21'!L$1,0)),
IF(INDEX!$H$34=2,(VLOOKUP($A83,'LA22'!$A$1:$BZ$190,'LA22'!L$1,0)),
IF(INDEX!$H$34=3,(VLOOKUP($A83,'LA27'!$A$1:$BZ$190,'LA27'!L$1,0)),0))),".")</f>
        <v>0.17</v>
      </c>
      <c r="O83" s="59">
        <f>IFERROR(
IF(INDEX!$H$34=1,(VLOOKUP($A83,'LA21'!$A$1:$BZ$190,'LA21'!M$1,0)),
IF(INDEX!$H$34=2,(VLOOKUP($A83,'LA22'!$A$1:$BZ$190,'LA22'!M$1,0)),
IF(INDEX!$H$34=3,(VLOOKUP($A83,'LA27'!$A$1:$BZ$190,'LA27'!M$1,0)),0))),".")</f>
        <v>0.19</v>
      </c>
      <c r="P83" s="59" t="str">
        <f>IFERROR(
IF(INDEX!$H$34=1,(VLOOKUP($A83,'LA21'!$A$1:$BZ$190,'LA21'!N$1,0)),
IF(INDEX!$H$34=2,(VLOOKUP($A83,'LA22'!$A$1:$BZ$190,'LA22'!N$1,0)),
IF(INDEX!$H$34=3,(VLOOKUP($A83,'LA27'!$A$1:$BZ$190,'LA27'!N$1,0)),0))),".")</f>
        <v>x</v>
      </c>
      <c r="Q83" s="59">
        <f>IFERROR(
IF(INDEX!$H$34=1,(VLOOKUP($A83,'LA21'!$A$1:$BZ$190,'LA21'!O$1,0)),
IF(INDEX!$H$34=2,(VLOOKUP($A83,'LA22'!$A$1:$BZ$190,'LA22'!O$1,0)),
IF(INDEX!$H$34=3,(VLOOKUP($A83,'LA27'!$A$1:$BZ$190,'LA27'!O$1,0)),0))),".")</f>
        <v>0.01</v>
      </c>
      <c r="R83" s="59">
        <f>IFERROR(
IF(INDEX!$H$34=1,(VLOOKUP($A83,'LA21'!$A$1:$BZ$190,'LA21'!P$1,0)),
IF(INDEX!$H$34=2,(VLOOKUP($A83,'LA22'!$A$1:$BZ$190,'LA22'!P$1,0)),
IF(INDEX!$H$34=3,(VLOOKUP($A83,'LA27'!$A$1:$BZ$190,'LA27'!P$1,0)),0))),".")</f>
        <v>0.01</v>
      </c>
      <c r="S83" s="59">
        <f>IFERROR(
IF(INDEX!$H$34=1,(VLOOKUP($A83,'LA21'!$A$1:$BZ$190,'LA21'!Q$1,0)),
IF(INDEX!$H$34=2,(VLOOKUP($A83,'LA22'!$A$1:$BZ$190,'LA22'!Q$1,0)),
IF(INDEX!$H$34=3,(VLOOKUP($A83,'LA27'!$A$1:$BZ$190,'LA27'!Q$1,0)),0))),".")</f>
        <v>0.03</v>
      </c>
      <c r="T83" s="59">
        <f>IFERROR(
IF(INDEX!$H$34=1,(VLOOKUP($A83,'LA21'!$A$1:$BZ$190,'LA21'!R$1,0)),
IF(INDEX!$H$34=2,(VLOOKUP($A83,'LA22'!$A$1:$BZ$190,'LA22'!R$1,0)),
IF(INDEX!$H$34=3,(VLOOKUP($A83,'LA27'!$A$1:$BZ$190,'LA27'!R$1,0)),0))),".")</f>
        <v>0.01</v>
      </c>
      <c r="U83" s="59">
        <f>IFERROR(
IF(INDEX!$H$34=1,(VLOOKUP($A83,'LA21'!$A$1:$BZ$190,'LA21'!S$1,0)),
IF(INDEX!$H$34=2,(VLOOKUP($A83,'LA22'!$A$1:$BZ$190,'LA22'!S$1,0)),
IF(INDEX!$H$34=3,(VLOOKUP($A83,'LA27'!$A$1:$BZ$190,'LA27'!S$1,0)),0))),".")</f>
        <v>0.02</v>
      </c>
      <c r="V83" s="59">
        <f>IFERROR(
IF(INDEX!$H$34=1,(VLOOKUP($A83,'LA21'!$A$1:$BZ$190,'LA21'!T$1,0)),
IF(INDEX!$H$34=2,(VLOOKUP($A83,'LA22'!$A$1:$BZ$190,'LA22'!T$1,0)),
IF(INDEX!$H$34=3,(VLOOKUP($A83,'LA27'!$A$1:$BZ$190,'LA27'!T$1,0)),0))),".")</f>
        <v>0.63</v>
      </c>
      <c r="W83" s="59">
        <f>IFERROR(
IF(INDEX!$H$34=1,(VLOOKUP($A83,'LA21'!$A$1:$BZ$190,'LA21'!U$1,0)),
IF(INDEX!$H$34=2,(VLOOKUP($A83,'LA22'!$A$1:$BZ$190,'LA22'!U$1,0)),
IF(INDEX!$H$34=3,(VLOOKUP($A83,'LA27'!$A$1:$BZ$190,'LA27'!U$1,0)),0))),".")</f>
        <v>0.66</v>
      </c>
      <c r="X83" s="59">
        <f>IFERROR(
IF(INDEX!$H$34=1,(VLOOKUP($A83,'LA21'!$A$1:$BZ$190,'LA21'!V$1,0)),
IF(INDEX!$H$34=2,(VLOOKUP($A83,'LA22'!$A$1:$BZ$190,'LA22'!V$1,0)),
IF(INDEX!$H$34=3,(VLOOKUP($A83,'LA27'!$A$1:$BZ$190,'LA27'!V$1,0)),0))),".")</f>
        <v>0.64</v>
      </c>
      <c r="Y83" s="59">
        <f>IFERROR(
IF(INDEX!$H$34=1,(VLOOKUP($A83,'LA21'!$A$1:$BZ$190,'LA21'!W$1,0)),
IF(INDEX!$H$34=2,(VLOOKUP($A83,'LA22'!$A$1:$BZ$190,'LA22'!W$1,0)),
IF(INDEX!$H$34=3,(VLOOKUP($A83,'LA27'!$A$1:$BZ$190,'LA27'!W$1,0)),0))),".")</f>
        <v>0.04</v>
      </c>
      <c r="Z83" s="59">
        <f>IFERROR(
IF(INDEX!$H$34=1,(VLOOKUP($A83,'LA21'!$A$1:$BZ$190,'LA21'!X$1,0)),
IF(INDEX!$H$34=2,(VLOOKUP($A83,'LA22'!$A$1:$BZ$190,'LA22'!X$1,0)),
IF(INDEX!$H$34=3,(VLOOKUP($A83,'LA27'!$A$1:$BZ$190,'LA27'!X$1,0)),0))),".")</f>
        <v>0.1</v>
      </c>
      <c r="AA83" s="59">
        <f>IFERROR(
IF(INDEX!$H$34=1,(VLOOKUP($A83,'LA21'!$A$1:$BZ$190,'LA21'!Y$1,0)),
IF(INDEX!$H$34=2,(VLOOKUP($A83,'LA22'!$A$1:$BZ$190,'LA22'!Y$1,0)),
IF(INDEX!$H$34=3,(VLOOKUP($A83,'LA27'!$A$1:$BZ$190,'LA27'!Y$1,0)),0))),".")</f>
        <v>7.0000000000000007E-2</v>
      </c>
      <c r="AB83" s="59">
        <f>IFERROR(
IF(INDEX!$H$34=1,(VLOOKUP($A83,'LA21'!$A$1:$BZ$190,'LA21'!Z$1,0)),
IF(INDEX!$H$34=2,(VLOOKUP($A83,'LA22'!$A$1:$BZ$190,'LA22'!Z$1,0)),
IF(INDEX!$H$34=3,(VLOOKUP($A83,'LA27'!$A$1:$BZ$190,'LA27'!Z$1,0)),0))),".")</f>
        <v>0</v>
      </c>
      <c r="AC83" s="59">
        <f>IFERROR(
IF(INDEX!$H$34=1,(VLOOKUP($A83,'LA21'!$A$1:$BZ$190,'LA21'!AA$1,0)),
IF(INDEX!$H$34=2,(VLOOKUP($A83,'LA22'!$A$1:$BZ$190,'LA22'!AA$1,0)),
IF(INDEX!$H$34=3,(VLOOKUP($A83,'LA27'!$A$1:$BZ$190,'LA27'!AA$1,0)),0))),".")</f>
        <v>0</v>
      </c>
      <c r="AD83" s="59">
        <f>IFERROR(
IF(INDEX!$H$34=1,(VLOOKUP($A83,'LA21'!$A$1:$BZ$190,'LA21'!AB$1,0)),
IF(INDEX!$H$34=2,(VLOOKUP($A83,'LA22'!$A$1:$BZ$190,'LA22'!AB$1,0)),
IF(INDEX!$H$34=3,(VLOOKUP($A83,'LA27'!$A$1:$BZ$190,'LA27'!AB$1,0)),0))),".")</f>
        <v>0</v>
      </c>
      <c r="AE83" s="59" t="str">
        <f>IFERROR(
IF(INDEX!$H$34=1,(VLOOKUP($A83,'LA21'!$A$1:$BZ$190,'LA21'!AC$1,0)),
IF(INDEX!$H$34=2,(VLOOKUP($A83,'LA22'!$A$1:$BZ$190,'LA22'!AC$1,0)),
IF(INDEX!$H$34=3,(VLOOKUP($A83,'LA27'!$A$1:$BZ$190,'LA27'!AC$1,0)),0))),".")</f>
        <v>x</v>
      </c>
      <c r="AF83" s="59">
        <f>IFERROR(
IF(INDEX!$H$34=1,(VLOOKUP($A83,'LA21'!$A$1:$BZ$190,'LA21'!AD$1,0)),
IF(INDEX!$H$34=2,(VLOOKUP($A83,'LA22'!$A$1:$BZ$190,'LA22'!AD$1,0)),
IF(INDEX!$H$34=3,(VLOOKUP($A83,'LA27'!$A$1:$BZ$190,'LA27'!AD$1,0)),0))),".")</f>
        <v>0</v>
      </c>
      <c r="AG83" s="59" t="str">
        <f>IFERROR(
IF(INDEX!$H$34=1,(VLOOKUP($A83,'LA21'!$A$1:$BZ$190,'LA21'!AE$1,0)),
IF(INDEX!$H$34=2,(VLOOKUP($A83,'LA22'!$A$1:$BZ$190,'LA22'!AE$1,0)),
IF(INDEX!$H$34=3,(VLOOKUP($A83,'LA27'!$A$1:$BZ$190,'LA27'!AE$1,0)),0))),".")</f>
        <v>x</v>
      </c>
      <c r="AH83" s="59">
        <f>IFERROR(
IF(INDEX!$H$34=1,(VLOOKUP($A83,'LA21'!$A$1:$BZ$190,'LA21'!AF$1,0)),
IF(INDEX!$H$34=2,(VLOOKUP($A83,'LA22'!$A$1:$BZ$190,'LA22'!AF$1,0)),
IF(INDEX!$H$34=3,(VLOOKUP($A83,'LA27'!$A$1:$BZ$190,'LA27'!AF$1,0)),0))),".")</f>
        <v>0</v>
      </c>
      <c r="AI83" s="59">
        <f>IFERROR(
IF(INDEX!$H$34=1,(VLOOKUP($A83,'LA21'!$A$1:$BZ$190,'LA21'!AG$1,0)),
IF(INDEX!$H$34=2,(VLOOKUP($A83,'LA22'!$A$1:$BZ$190,'LA22'!AG$1,0)),
IF(INDEX!$H$34=3,(VLOOKUP($A83,'LA27'!$A$1:$BZ$190,'LA27'!AG$1,0)),0))),".")</f>
        <v>0</v>
      </c>
      <c r="AJ83" s="59">
        <f>IFERROR(
IF(INDEX!$H$34=1,(VLOOKUP($A83,'LA21'!$A$1:$BZ$190,'LA21'!AH$1,0)),
IF(INDEX!$H$34=2,(VLOOKUP($A83,'LA22'!$A$1:$BZ$190,'LA22'!AH$1,0)),
IF(INDEX!$H$34=3,(VLOOKUP($A83,'LA27'!$A$1:$BZ$190,'LA27'!AH$1,0)),0))),".")</f>
        <v>0</v>
      </c>
      <c r="AK83" s="59">
        <f>IFERROR(
IF(INDEX!$H$34=1,(VLOOKUP($A83,'LA21'!$A$1:$BZ$190,'LA21'!AI$1,0)),
IF(INDEX!$H$34=2,(VLOOKUP($A83,'LA22'!$A$1:$BZ$190,'LA22'!AI$1,0)),
IF(INDEX!$H$34=3,(VLOOKUP($A83,'LA27'!$A$1:$BZ$190,'LA27'!AI$1,0)),0))),".")</f>
        <v>0.04</v>
      </c>
      <c r="AL83" s="59">
        <f>IFERROR(
IF(INDEX!$H$34=1,(VLOOKUP($A83,'LA21'!$A$1:$BZ$190,'LA21'!AJ$1,0)),
IF(INDEX!$H$34=2,(VLOOKUP($A83,'LA22'!$A$1:$BZ$190,'LA22'!AJ$1,0)),
IF(INDEX!$H$34=3,(VLOOKUP($A83,'LA27'!$A$1:$BZ$190,'LA27'!AJ$1,0)),0))),".")</f>
        <v>0.01</v>
      </c>
      <c r="AM83" s="59">
        <f>IFERROR(
IF(INDEX!$H$34=1,(VLOOKUP($A83,'LA21'!$A$1:$BZ$190,'LA21'!AK$1,0)),
IF(INDEX!$H$34=2,(VLOOKUP($A83,'LA22'!$A$1:$BZ$190,'LA22'!AK$1,0)),
IF(INDEX!$H$34=3,(VLOOKUP($A83,'LA27'!$A$1:$BZ$190,'LA27'!AK$1,0)),0))),".")</f>
        <v>0.03</v>
      </c>
      <c r="AN83" s="59">
        <f>IFERROR(
IF(INDEX!$H$34=1,(VLOOKUP($A83,'LA21'!$A$1:$BZ$190,'LA21'!AL$1,0)),
IF(INDEX!$H$34=2,(VLOOKUP($A83,'LA22'!$A$1:$BZ$190,'LA22'!AL$1,0)),
IF(INDEX!$H$34=3,(VLOOKUP($A83,'LA27'!$A$1:$BZ$190,'LA27'!AL$1,0)),0))),".")</f>
        <v>0</v>
      </c>
      <c r="AO83" s="59">
        <f>IFERROR(
IF(INDEX!$H$34=1,(VLOOKUP($A83,'LA21'!$A$1:$BZ$190,'LA21'!AM$1,0)),
IF(INDEX!$H$34=2,(VLOOKUP($A83,'LA22'!$A$1:$BZ$190,'LA22'!AM$1,0)),
IF(INDEX!$H$34=3,(VLOOKUP($A83,'LA27'!$A$1:$BZ$190,'LA27'!AM$1,0)),0))),".")</f>
        <v>0</v>
      </c>
      <c r="AP83" s="59">
        <f>IFERROR(
IF(INDEX!$H$34=1,(VLOOKUP($A83,'LA21'!$A$1:$BZ$190,'LA21'!AN$1,0)),
IF(INDEX!$H$34=2,(VLOOKUP($A83,'LA22'!$A$1:$BZ$190,'LA22'!AN$1,0)),
IF(INDEX!$H$34=3,(VLOOKUP($A83,'LA27'!$A$1:$BZ$190,'LA27'!AN$1,0)),0))),".")</f>
        <v>0</v>
      </c>
      <c r="AQ83" s="59" t="str">
        <f>IFERROR(
IF(INDEX!$H$34=1,(VLOOKUP($A83,'LA21'!$A$1:$BZ$190,'LA21'!AO$1,0)),
IF(INDEX!$H$34=2,(VLOOKUP($A83,'LA22'!$A$1:$BZ$190,'LA22'!AO$1,0)),
IF(INDEX!$H$34=3,(VLOOKUP($A83,'LA27'!$A$1:$BZ$190,'LA27'!AO$1,0)),0))),".")</f>
        <v>x</v>
      </c>
      <c r="AR83" s="59">
        <f>IFERROR(
IF(INDEX!$H$34=1,(VLOOKUP($A83,'LA21'!$A$1:$BZ$190,'LA21'!AP$1,0)),
IF(INDEX!$H$34=2,(VLOOKUP($A83,'LA22'!$A$1:$BZ$190,'LA22'!AP$1,0)),
IF(INDEX!$H$34=3,(VLOOKUP($A83,'LA27'!$A$1:$BZ$190,'LA27'!AP$1,0)),0))),".")</f>
        <v>0</v>
      </c>
      <c r="AS83" s="59" t="str">
        <f>IFERROR(
IF(INDEX!$H$34=1,(VLOOKUP($A83,'LA21'!$A$1:$BZ$190,'LA21'!AQ$1,0)),
IF(INDEX!$H$34=2,(VLOOKUP($A83,'LA22'!$A$1:$BZ$190,'LA22'!AQ$1,0)),
IF(INDEX!$H$34=3,(VLOOKUP($A83,'LA27'!$A$1:$BZ$190,'LA27'!AQ$1,0)),0))),".")</f>
        <v>x</v>
      </c>
      <c r="AT83" s="59">
        <f>IFERROR(
IF(INDEX!$H$34=1,(VLOOKUP($A83,'LA21'!$A$1:$BZ$190,'LA21'!AR$1,0)),
IF(INDEX!$H$34=2,(VLOOKUP($A83,'LA22'!$A$1:$BZ$190,'LA22'!AR$1,0)),
IF(INDEX!$H$34=3,(VLOOKUP($A83,'LA27'!$A$1:$BZ$190,'LA27'!AR$1,0)),0))),".")</f>
        <v>0.01</v>
      </c>
      <c r="AU83" s="59" t="str">
        <f>IFERROR(
IF(INDEX!$H$34=1,(VLOOKUP($A83,'LA21'!$A$1:$BZ$190,'LA21'!AS$1,0)),
IF(INDEX!$H$34=2,(VLOOKUP($A83,'LA22'!$A$1:$BZ$190,'LA22'!AS$1,0)),
IF(INDEX!$H$34=3,(VLOOKUP($A83,'LA27'!$A$1:$BZ$190,'LA27'!AS$1,0)),0))),".")</f>
        <v>x</v>
      </c>
      <c r="AV83" s="59" t="str">
        <f>IFERROR(
IF(INDEX!$H$34=1,(VLOOKUP($A83,'LA21'!$A$1:$BZ$190,'LA21'!AT$1,0)),
IF(INDEX!$H$34=2,(VLOOKUP($A83,'LA22'!$A$1:$BZ$190,'LA22'!AT$1,0)),
IF(INDEX!$H$34=3,(VLOOKUP($A83,'LA27'!$A$1:$BZ$190,'LA27'!AT$1,0)),0))),".")</f>
        <v>-</v>
      </c>
      <c r="AW83" s="59" t="str">
        <f>IFERROR(
IF(INDEX!$H$34=1,(VLOOKUP($A83,'LA21'!$A$1:$BZ$190,'LA21'!AU$1,0)),
IF(INDEX!$H$34=2,(VLOOKUP($A83,'LA22'!$A$1:$BZ$190,'LA22'!AU$1,0)),
IF(INDEX!$H$34=3,(VLOOKUP($A83,'LA27'!$A$1:$BZ$190,'LA27'!AU$1,0)),0))),".")</f>
        <v>x</v>
      </c>
      <c r="AX83" s="59" t="str">
        <f>IFERROR(
IF(INDEX!$H$34=1,(VLOOKUP($A83,'LA21'!$A$1:$BZ$190,'LA21'!AV$1,0)),
IF(INDEX!$H$34=2,(VLOOKUP($A83,'LA22'!$A$1:$BZ$190,'LA22'!AV$1,0)),
IF(INDEX!$H$34=3,(VLOOKUP($A83,'LA27'!$A$1:$BZ$190,'LA27'!AV$1,0)),0))),".")</f>
        <v>x</v>
      </c>
      <c r="AY83" s="59" t="str">
        <f>IFERROR(
IF(INDEX!$H$34=1,(VLOOKUP($A83,'LA21'!$A$1:$BZ$190,'LA21'!AW$1,0)),
IF(INDEX!$H$34=2,(VLOOKUP($A83,'LA22'!$A$1:$BZ$190,'LA22'!AW$1,0)),
IF(INDEX!$H$34=3,(VLOOKUP($A83,'LA27'!$A$1:$BZ$190,'LA27'!AW$1,0)),0))),".")</f>
        <v>x</v>
      </c>
      <c r="AZ83" s="59" t="str">
        <f>IFERROR(
IF(INDEX!$H$34=1,(VLOOKUP($A83,'LA21'!$A$1:$BZ$190,'LA21'!AX$1,0)),
IF(INDEX!$H$34=2,(VLOOKUP($A83,'LA22'!$A$1:$BZ$190,'LA22'!AX$1,0)),
IF(INDEX!$H$34=3,(VLOOKUP($A83,'LA27'!$A$1:$BZ$190,'LA27'!AX$1,0)),0))),".")</f>
        <v>x</v>
      </c>
      <c r="BA83" s="59">
        <f>IFERROR(
IF(INDEX!$H$34=1,(VLOOKUP($A83,'LA21'!$A$1:$BZ$190,'LA21'!AY$1,0)),
IF(INDEX!$H$34=2,(VLOOKUP($A83,'LA22'!$A$1:$BZ$190,'LA22'!AY$1,0)),
IF(INDEX!$H$34=3,(VLOOKUP($A83,'LA27'!$A$1:$BZ$190,'LA27'!AY$1,0)),0))),".")</f>
        <v>0</v>
      </c>
      <c r="BB83" s="59" t="str">
        <f>IFERROR(
IF(INDEX!$H$34=1,(VLOOKUP($A83,'LA21'!$A$1:$BZ$190,'LA21'!AZ$1,0)),
IF(INDEX!$H$34=2,(VLOOKUP($A83,'LA22'!$A$1:$BZ$190,'LA22'!AZ$1,0)),
IF(INDEX!$H$34=3,(VLOOKUP($A83,'LA27'!$A$1:$BZ$190,'LA27'!AZ$1,0)),0))),".")</f>
        <v>x</v>
      </c>
      <c r="BC83" s="59">
        <f>IFERROR(
IF(INDEX!$H$34=1,(VLOOKUP($A83,'LA21'!$A$1:$BZ$190,'LA21'!BA$1,0)),
IF(INDEX!$H$34=2,(VLOOKUP($A83,'LA22'!$A$1:$BZ$190,'LA22'!BA$1,0)),
IF(INDEX!$H$34=3,(VLOOKUP($A83,'LA27'!$A$1:$BZ$190,'LA27'!BA$1,0)),0))),".")</f>
        <v>0</v>
      </c>
      <c r="BD83" s="59">
        <f>IFERROR(
IF(INDEX!$H$34=1,(VLOOKUP($A83,'LA21'!$A$1:$BZ$190,'LA21'!BB$1,0)),
IF(INDEX!$H$34=2,(VLOOKUP($A83,'LA22'!$A$1:$BZ$190,'LA22'!BB$1,0)),
IF(INDEX!$H$34=3,(VLOOKUP($A83,'LA27'!$A$1:$BZ$190,'LA27'!BB$1,0)),0))),".")</f>
        <v>0</v>
      </c>
      <c r="BE83" s="59">
        <f>IFERROR(
IF(INDEX!$H$34=1,(VLOOKUP($A83,'LA21'!$A$1:$BZ$190,'LA21'!BC$1,0)),
IF(INDEX!$H$34=2,(VLOOKUP($A83,'LA22'!$A$1:$BZ$190,'LA22'!BC$1,0)),
IF(INDEX!$H$34=3,(VLOOKUP($A83,'LA27'!$A$1:$BZ$190,'LA27'!BC$1,0)),0))),".")</f>
        <v>0</v>
      </c>
      <c r="BF83" s="59">
        <f>IFERROR(
IF(INDEX!$H$34=1,(VLOOKUP($A83,'LA21'!$A$1:$BZ$190,'LA21'!BD$1,0)),
IF(INDEX!$H$34=2,(VLOOKUP($A83,'LA22'!$A$1:$BZ$190,'LA22'!BD$1,0)),
IF(INDEX!$H$34=3,(VLOOKUP($A83,'LA27'!$A$1:$BZ$190,'LA27'!BD$1,0)),0))),".")</f>
        <v>0.01</v>
      </c>
      <c r="BG83" s="59" t="str">
        <f>IFERROR(
IF(INDEX!$H$34=1,(VLOOKUP($A83,'LA21'!$A$1:$BZ$190,'LA21'!BE$1,0)),
IF(INDEX!$H$34=2,(VLOOKUP($A83,'LA22'!$A$1:$BZ$190,'LA22'!BE$1,0)),
IF(INDEX!$H$34=3,(VLOOKUP($A83,'LA27'!$A$1:$BZ$190,'LA27'!BE$1,0)),0))),".")</f>
        <v>x</v>
      </c>
      <c r="BH83" s="59">
        <f>IFERROR(
IF(INDEX!$H$34=1,(VLOOKUP($A83,'LA21'!$A$1:$BZ$190,'LA21'!BF$1,0)),
IF(INDEX!$H$34=2,(VLOOKUP($A83,'LA22'!$A$1:$BZ$190,'LA22'!BF$1,0)),
IF(INDEX!$H$34=3,(VLOOKUP($A83,'LA27'!$A$1:$BZ$190,'LA27'!BF$1,0)),0))),".")</f>
        <v>0.01</v>
      </c>
      <c r="BI83" s="59">
        <f>IFERROR(
IF(INDEX!$H$34=1,(VLOOKUP($A83,'LA21'!$A$1:$BZ$190,'LA21'!BG$1,0)),
IF(INDEX!$H$34=2,(VLOOKUP($A83,'LA22'!$A$1:$BZ$190,'LA22'!BG$1,0)),
IF(INDEX!$H$34=3,(VLOOKUP($A83,'LA27'!$A$1:$BZ$190,'LA27'!BG$1,0)),0))),".")</f>
        <v>0.04</v>
      </c>
      <c r="BJ83" s="59">
        <f>IFERROR(
IF(INDEX!$H$34=1,(VLOOKUP($A83,'LA21'!$A$1:$BZ$190,'LA21'!BH$1,0)),
IF(INDEX!$H$34=2,(VLOOKUP($A83,'LA22'!$A$1:$BZ$190,'LA22'!BH$1,0)),
IF(INDEX!$H$34=3,(VLOOKUP($A83,'LA27'!$A$1:$BZ$190,'LA27'!BH$1,0)),0))),".")</f>
        <v>0.02</v>
      </c>
      <c r="BK83" s="59">
        <f>IFERROR(
IF(INDEX!$H$34=1,(VLOOKUP($A83,'LA21'!$A$1:$BZ$190,'LA21'!BI$1,0)),
IF(INDEX!$H$34=2,(VLOOKUP($A83,'LA22'!$A$1:$BZ$190,'LA22'!BI$1,0)),
IF(INDEX!$H$34=3,(VLOOKUP($A83,'LA27'!$A$1:$BZ$190,'LA27'!BI$1,0)),0))),".")</f>
        <v>0.03</v>
      </c>
      <c r="BL83" s="59">
        <f>IFERROR(
IF(INDEX!$H$34=1,(VLOOKUP($A83,'LA21'!$A$1:$BZ$190,'LA21'!BJ$1,0)),
IF(INDEX!$H$34=2,(VLOOKUP($A83,'LA22'!$A$1:$BZ$190,'LA22'!BJ$1,0)),
IF(INDEX!$H$34=3,(VLOOKUP($A83,'LA27'!$A$1:$BZ$190,'LA27'!BJ$1,0)),0))),".")</f>
        <v>0.01</v>
      </c>
      <c r="BM83" s="59">
        <f>IFERROR(
IF(INDEX!$H$34=1,(VLOOKUP($A83,'LA21'!$A$1:$BZ$190,'LA21'!BK$1,0)),
IF(INDEX!$H$34=2,(VLOOKUP($A83,'LA22'!$A$1:$BZ$190,'LA22'!BK$1,0)),
IF(INDEX!$H$34=3,(VLOOKUP($A83,'LA27'!$A$1:$BZ$190,'LA27'!BK$1,0)),0))),".")</f>
        <v>0.01</v>
      </c>
      <c r="BN83" s="59">
        <f>IFERROR(
IF(INDEX!$H$34=1,(VLOOKUP($A83,'LA21'!$A$1:$BZ$190,'LA21'!BL$1,0)),
IF(INDEX!$H$34=2,(VLOOKUP($A83,'LA22'!$A$1:$BZ$190,'LA22'!BL$1,0)),
IF(INDEX!$H$34=3,(VLOOKUP($A83,'LA27'!$A$1:$BZ$190,'LA27'!BL$1,0)),0))),".")</f>
        <v>0.01</v>
      </c>
      <c r="BO83" s="59">
        <f>IFERROR(
IF(INDEX!$H$34=1,(VLOOKUP($A83,'LA21'!$A$1:$BZ$190,'LA21'!BM$1,0)),
IF(INDEX!$H$34=2,(VLOOKUP($A83,'LA22'!$A$1:$BZ$190,'LA22'!BM$1,0)),
IF(INDEX!$H$34=3,(VLOOKUP($A83,'LA27'!$A$1:$BZ$190,'LA27'!BM$1,0)),0))),".")</f>
        <v>0.01</v>
      </c>
      <c r="BP83" s="59">
        <f>IFERROR(
IF(INDEX!$H$34=1,(VLOOKUP($A83,'LA21'!$A$1:$BZ$190,'LA21'!BN$1,0)),
IF(INDEX!$H$34=2,(VLOOKUP($A83,'LA22'!$A$1:$BZ$190,'LA22'!BN$1,0)),
IF(INDEX!$H$34=3,(VLOOKUP($A83,'LA27'!$A$1:$BZ$190,'LA27'!BN$1,0)),0))),".")</f>
        <v>0.02</v>
      </c>
      <c r="BQ83" s="59">
        <f>IFERROR(
IF(INDEX!$H$34=1,(VLOOKUP($A83,'LA21'!$A$1:$BZ$190,'LA21'!BO$1,0)),
IF(INDEX!$H$34=2,(VLOOKUP($A83,'LA22'!$A$1:$BZ$190,'LA22'!BO$1,0)),
IF(INDEX!$H$34=3,(VLOOKUP($A83,'LA27'!$A$1:$BZ$190,'LA27'!BO$1,0)),0))),".")</f>
        <v>0.01</v>
      </c>
    </row>
    <row r="84" spans="1:69" x14ac:dyDescent="0.2">
      <c r="A84" s="7">
        <v>382</v>
      </c>
      <c r="B84" s="13" t="s">
        <v>194</v>
      </c>
      <c r="C84" s="96" t="s">
        <v>114</v>
      </c>
      <c r="D84" s="152">
        <f>IFERROR(
IF(INDEX!$H$34=1,(VLOOKUP($A84,'LA21'!$A$1:$BZ$190,'LA21'!B$1,0)),
IF(INDEX!$H$34=2,(VLOOKUP($A84,'LA22'!$A$1:$BZ$190,'LA22'!B$1,0)),
IF(INDEX!$H$34=3,(VLOOKUP($A84,'LA27'!$A$1:$BZ$190,'LA27'!B$1,0)),0))),".")</f>
        <v>2360</v>
      </c>
      <c r="E84" s="58">
        <f>IFERROR(
IF(INDEX!$H$34=1,(VLOOKUP($A84,'LA21'!$A$1:$BZ$190,'LA21'!C$1,0)),
IF(INDEX!$H$34=2,(VLOOKUP($A84,'LA22'!$A$1:$BZ$190,'LA22'!C$1,0)),
IF(INDEX!$H$34=3,(VLOOKUP($A84,'LA27'!$A$1:$BZ$190,'LA27'!C$1,0)),0))),".")</f>
        <v>2210</v>
      </c>
      <c r="F84" s="58">
        <f>IFERROR(
IF(INDEX!$H$34=1,(VLOOKUP($A84,'LA21'!$A$1:$BZ$190,'LA21'!D$1,0)),
IF(INDEX!$H$34=2,(VLOOKUP($A84,'LA22'!$A$1:$BZ$190,'LA22'!D$1,0)),
IF(INDEX!$H$34=3,(VLOOKUP($A84,'LA27'!$A$1:$BZ$190,'LA27'!D$1,0)),0))),".")</f>
        <v>4570</v>
      </c>
      <c r="G84" s="59">
        <f>IFERROR(
IF(INDEX!$H$34=1,(VLOOKUP($A84,'LA21'!$A$1:$BZ$190,'LA21'!E$1,0)),
IF(INDEX!$H$34=2,(VLOOKUP($A84,'LA22'!$A$1:$BZ$190,'LA22'!E$1,0)),
IF(INDEX!$H$34=3,(VLOOKUP($A84,'LA27'!$A$1:$BZ$190,'LA27'!E$1,0)),0))),".")</f>
        <v>0.92</v>
      </c>
      <c r="H84" s="59">
        <f>IFERROR(
IF(INDEX!$H$34=1,(VLOOKUP($A84,'LA21'!$A$1:$BZ$190,'LA21'!F$1,0)),
IF(INDEX!$H$34=2,(VLOOKUP($A84,'LA22'!$A$1:$BZ$190,'LA22'!F$1,0)),
IF(INDEX!$H$34=3,(VLOOKUP($A84,'LA27'!$A$1:$BZ$190,'LA27'!F$1,0)),0))),".")</f>
        <v>0.94</v>
      </c>
      <c r="I84" s="59">
        <f>IFERROR(
IF(INDEX!$H$34=1,(VLOOKUP($A84,'LA21'!$A$1:$BZ$190,'LA21'!G$1,0)),
IF(INDEX!$H$34=2,(VLOOKUP($A84,'LA22'!$A$1:$BZ$190,'LA22'!G$1,0)),
IF(INDEX!$H$34=3,(VLOOKUP($A84,'LA27'!$A$1:$BZ$190,'LA27'!G$1,0)),0))),".")</f>
        <v>0.93</v>
      </c>
      <c r="J84" s="59">
        <f>IFERROR(
IF(INDEX!$H$34=1,(VLOOKUP($A84,'LA21'!$A$1:$BZ$190,'LA21'!H$1,0)),
IF(INDEX!$H$34=2,(VLOOKUP($A84,'LA22'!$A$1:$BZ$190,'LA22'!H$1,0)),
IF(INDEX!$H$34=3,(VLOOKUP($A84,'LA27'!$A$1:$BZ$190,'LA27'!H$1,0)),0))),".")</f>
        <v>0.89</v>
      </c>
      <c r="K84" s="59">
        <f>IFERROR(
IF(INDEX!$H$34=1,(VLOOKUP($A84,'LA21'!$A$1:$BZ$190,'LA21'!I$1,0)),
IF(INDEX!$H$34=2,(VLOOKUP($A84,'LA22'!$A$1:$BZ$190,'LA22'!I$1,0)),
IF(INDEX!$H$34=3,(VLOOKUP($A84,'LA27'!$A$1:$BZ$190,'LA27'!I$1,0)),0))),".")</f>
        <v>0.92</v>
      </c>
      <c r="L84" s="59">
        <f>IFERROR(
IF(INDEX!$H$34=1,(VLOOKUP($A84,'LA21'!$A$1:$BZ$190,'LA21'!J$1,0)),
IF(INDEX!$H$34=2,(VLOOKUP($A84,'LA22'!$A$1:$BZ$190,'LA22'!J$1,0)),
IF(INDEX!$H$34=3,(VLOOKUP($A84,'LA27'!$A$1:$BZ$190,'LA27'!J$1,0)),0))),".")</f>
        <v>0.91</v>
      </c>
      <c r="M84" s="59">
        <f>IFERROR(
IF(INDEX!$H$34=1,(VLOOKUP($A84,'LA21'!$A$1:$BZ$190,'LA21'!K$1,0)),
IF(INDEX!$H$34=2,(VLOOKUP($A84,'LA22'!$A$1:$BZ$190,'LA22'!K$1,0)),
IF(INDEX!$H$34=3,(VLOOKUP($A84,'LA27'!$A$1:$BZ$190,'LA27'!K$1,0)),0))),".")</f>
        <v>0.32</v>
      </c>
      <c r="N84" s="59">
        <f>IFERROR(
IF(INDEX!$H$34=1,(VLOOKUP($A84,'LA21'!$A$1:$BZ$190,'LA21'!L$1,0)),
IF(INDEX!$H$34=2,(VLOOKUP($A84,'LA22'!$A$1:$BZ$190,'LA22'!L$1,0)),
IF(INDEX!$H$34=3,(VLOOKUP($A84,'LA27'!$A$1:$BZ$190,'LA27'!L$1,0)),0))),".")</f>
        <v>0.27</v>
      </c>
      <c r="O84" s="59">
        <f>IFERROR(
IF(INDEX!$H$34=1,(VLOOKUP($A84,'LA21'!$A$1:$BZ$190,'LA21'!M$1,0)),
IF(INDEX!$H$34=2,(VLOOKUP($A84,'LA22'!$A$1:$BZ$190,'LA22'!M$1,0)),
IF(INDEX!$H$34=3,(VLOOKUP($A84,'LA27'!$A$1:$BZ$190,'LA27'!M$1,0)),0))),".")</f>
        <v>0.3</v>
      </c>
      <c r="P84" s="59" t="str">
        <f>IFERROR(
IF(INDEX!$H$34=1,(VLOOKUP($A84,'LA21'!$A$1:$BZ$190,'LA21'!N$1,0)),
IF(INDEX!$H$34=2,(VLOOKUP($A84,'LA22'!$A$1:$BZ$190,'LA22'!N$1,0)),
IF(INDEX!$H$34=3,(VLOOKUP($A84,'LA27'!$A$1:$BZ$190,'LA27'!N$1,0)),0))),".")</f>
        <v>-</v>
      </c>
      <c r="Q84" s="59" t="str">
        <f>IFERROR(
IF(INDEX!$H$34=1,(VLOOKUP($A84,'LA21'!$A$1:$BZ$190,'LA21'!O$1,0)),
IF(INDEX!$H$34=2,(VLOOKUP($A84,'LA22'!$A$1:$BZ$190,'LA22'!O$1,0)),
IF(INDEX!$H$34=3,(VLOOKUP($A84,'LA27'!$A$1:$BZ$190,'LA27'!O$1,0)),0))),".")</f>
        <v>-</v>
      </c>
      <c r="R84" s="59" t="str">
        <f>IFERROR(
IF(INDEX!$H$34=1,(VLOOKUP($A84,'LA21'!$A$1:$BZ$190,'LA21'!P$1,0)),
IF(INDEX!$H$34=2,(VLOOKUP($A84,'LA22'!$A$1:$BZ$190,'LA22'!P$1,0)),
IF(INDEX!$H$34=3,(VLOOKUP($A84,'LA27'!$A$1:$BZ$190,'LA27'!P$1,0)),0))),".")</f>
        <v>-</v>
      </c>
      <c r="S84" s="59">
        <f>IFERROR(
IF(INDEX!$H$34=1,(VLOOKUP($A84,'LA21'!$A$1:$BZ$190,'LA21'!Q$1,0)),
IF(INDEX!$H$34=2,(VLOOKUP($A84,'LA22'!$A$1:$BZ$190,'LA22'!Q$1,0)),
IF(INDEX!$H$34=3,(VLOOKUP($A84,'LA27'!$A$1:$BZ$190,'LA27'!Q$1,0)),0))),".")</f>
        <v>0.04</v>
      </c>
      <c r="T84" s="59">
        <f>IFERROR(
IF(INDEX!$H$34=1,(VLOOKUP($A84,'LA21'!$A$1:$BZ$190,'LA21'!R$1,0)),
IF(INDEX!$H$34=2,(VLOOKUP($A84,'LA22'!$A$1:$BZ$190,'LA22'!R$1,0)),
IF(INDEX!$H$34=3,(VLOOKUP($A84,'LA27'!$A$1:$BZ$190,'LA27'!R$1,0)),0))),".")</f>
        <v>0.03</v>
      </c>
      <c r="U84" s="59">
        <f>IFERROR(
IF(INDEX!$H$34=1,(VLOOKUP($A84,'LA21'!$A$1:$BZ$190,'LA21'!S$1,0)),
IF(INDEX!$H$34=2,(VLOOKUP($A84,'LA22'!$A$1:$BZ$190,'LA22'!S$1,0)),
IF(INDEX!$H$34=3,(VLOOKUP($A84,'LA27'!$A$1:$BZ$190,'LA27'!S$1,0)),0))),".")</f>
        <v>0.03</v>
      </c>
      <c r="V84" s="59">
        <f>IFERROR(
IF(INDEX!$H$34=1,(VLOOKUP($A84,'LA21'!$A$1:$BZ$190,'LA21'!T$1,0)),
IF(INDEX!$H$34=2,(VLOOKUP($A84,'LA22'!$A$1:$BZ$190,'LA22'!T$1,0)),
IF(INDEX!$H$34=3,(VLOOKUP($A84,'LA27'!$A$1:$BZ$190,'LA27'!T$1,0)),0))),".")</f>
        <v>0.17</v>
      </c>
      <c r="W84" s="59">
        <f>IFERROR(
IF(INDEX!$H$34=1,(VLOOKUP($A84,'LA21'!$A$1:$BZ$190,'LA21'!U$1,0)),
IF(INDEX!$H$34=2,(VLOOKUP($A84,'LA22'!$A$1:$BZ$190,'LA22'!U$1,0)),
IF(INDEX!$H$34=3,(VLOOKUP($A84,'LA27'!$A$1:$BZ$190,'LA27'!U$1,0)),0))),".")</f>
        <v>0.24</v>
      </c>
      <c r="X84" s="59">
        <f>IFERROR(
IF(INDEX!$H$34=1,(VLOOKUP($A84,'LA21'!$A$1:$BZ$190,'LA21'!V$1,0)),
IF(INDEX!$H$34=2,(VLOOKUP($A84,'LA22'!$A$1:$BZ$190,'LA22'!V$1,0)),
IF(INDEX!$H$34=3,(VLOOKUP($A84,'LA27'!$A$1:$BZ$190,'LA27'!V$1,0)),0))),".")</f>
        <v>0.21</v>
      </c>
      <c r="Y84" s="59">
        <f>IFERROR(
IF(INDEX!$H$34=1,(VLOOKUP($A84,'LA21'!$A$1:$BZ$190,'LA21'!W$1,0)),
IF(INDEX!$H$34=2,(VLOOKUP($A84,'LA22'!$A$1:$BZ$190,'LA22'!W$1,0)),
IF(INDEX!$H$34=3,(VLOOKUP($A84,'LA27'!$A$1:$BZ$190,'LA27'!W$1,0)),0))),".")</f>
        <v>0.35</v>
      </c>
      <c r="Z84" s="59">
        <f>IFERROR(
IF(INDEX!$H$34=1,(VLOOKUP($A84,'LA21'!$A$1:$BZ$190,'LA21'!X$1,0)),
IF(INDEX!$H$34=2,(VLOOKUP($A84,'LA22'!$A$1:$BZ$190,'LA22'!X$1,0)),
IF(INDEX!$H$34=3,(VLOOKUP($A84,'LA27'!$A$1:$BZ$190,'LA27'!X$1,0)),0))),".")</f>
        <v>0.38</v>
      </c>
      <c r="AA84" s="59">
        <f>IFERROR(
IF(INDEX!$H$34=1,(VLOOKUP($A84,'LA21'!$A$1:$BZ$190,'LA21'!Y$1,0)),
IF(INDEX!$H$34=2,(VLOOKUP($A84,'LA22'!$A$1:$BZ$190,'LA22'!Y$1,0)),
IF(INDEX!$H$34=3,(VLOOKUP($A84,'LA27'!$A$1:$BZ$190,'LA27'!Y$1,0)),0))),".")</f>
        <v>0.37</v>
      </c>
      <c r="AB84" s="59">
        <f>IFERROR(
IF(INDEX!$H$34=1,(VLOOKUP($A84,'LA21'!$A$1:$BZ$190,'LA21'!Z$1,0)),
IF(INDEX!$H$34=2,(VLOOKUP($A84,'LA22'!$A$1:$BZ$190,'LA22'!Z$1,0)),
IF(INDEX!$H$34=3,(VLOOKUP($A84,'LA27'!$A$1:$BZ$190,'LA27'!Z$1,0)),0))),".")</f>
        <v>0</v>
      </c>
      <c r="AC84" s="59">
        <f>IFERROR(
IF(INDEX!$H$34=1,(VLOOKUP($A84,'LA21'!$A$1:$BZ$190,'LA21'!AA$1,0)),
IF(INDEX!$H$34=2,(VLOOKUP($A84,'LA22'!$A$1:$BZ$190,'LA22'!AA$1,0)),
IF(INDEX!$H$34=3,(VLOOKUP($A84,'LA27'!$A$1:$BZ$190,'LA27'!AA$1,0)),0))),".")</f>
        <v>0</v>
      </c>
      <c r="AD84" s="59">
        <f>IFERROR(
IF(INDEX!$H$34=1,(VLOOKUP($A84,'LA21'!$A$1:$BZ$190,'LA21'!AB$1,0)),
IF(INDEX!$H$34=2,(VLOOKUP($A84,'LA22'!$A$1:$BZ$190,'LA22'!AB$1,0)),
IF(INDEX!$H$34=3,(VLOOKUP($A84,'LA27'!$A$1:$BZ$190,'LA27'!AB$1,0)),0))),".")</f>
        <v>0</v>
      </c>
      <c r="AE84" s="59">
        <f>IFERROR(
IF(INDEX!$H$34=1,(VLOOKUP($A84,'LA21'!$A$1:$BZ$190,'LA21'!AC$1,0)),
IF(INDEX!$H$34=2,(VLOOKUP($A84,'LA22'!$A$1:$BZ$190,'LA22'!AC$1,0)),
IF(INDEX!$H$34=3,(VLOOKUP($A84,'LA27'!$A$1:$BZ$190,'LA27'!AC$1,0)),0))),".")</f>
        <v>0</v>
      </c>
      <c r="AF84" s="59">
        <f>IFERROR(
IF(INDEX!$H$34=1,(VLOOKUP($A84,'LA21'!$A$1:$BZ$190,'LA21'!AD$1,0)),
IF(INDEX!$H$34=2,(VLOOKUP($A84,'LA22'!$A$1:$BZ$190,'LA22'!AD$1,0)),
IF(INDEX!$H$34=3,(VLOOKUP($A84,'LA27'!$A$1:$BZ$190,'LA27'!AD$1,0)),0))),".")</f>
        <v>0</v>
      </c>
      <c r="AG84" s="59">
        <f>IFERROR(
IF(INDEX!$H$34=1,(VLOOKUP($A84,'LA21'!$A$1:$BZ$190,'LA21'!AE$1,0)),
IF(INDEX!$H$34=2,(VLOOKUP($A84,'LA22'!$A$1:$BZ$190,'LA22'!AE$1,0)),
IF(INDEX!$H$34=3,(VLOOKUP($A84,'LA27'!$A$1:$BZ$190,'LA27'!AE$1,0)),0))),".")</f>
        <v>0</v>
      </c>
      <c r="AH84" s="59" t="str">
        <f>IFERROR(
IF(INDEX!$H$34=1,(VLOOKUP($A84,'LA21'!$A$1:$BZ$190,'LA21'!AF$1,0)),
IF(INDEX!$H$34=2,(VLOOKUP($A84,'LA22'!$A$1:$BZ$190,'LA22'!AF$1,0)),
IF(INDEX!$H$34=3,(VLOOKUP($A84,'LA27'!$A$1:$BZ$190,'LA27'!AF$1,0)),0))),".")</f>
        <v>x</v>
      </c>
      <c r="AI84" s="59">
        <f>IFERROR(
IF(INDEX!$H$34=1,(VLOOKUP($A84,'LA21'!$A$1:$BZ$190,'LA21'!AG$1,0)),
IF(INDEX!$H$34=2,(VLOOKUP($A84,'LA22'!$A$1:$BZ$190,'LA22'!AG$1,0)),
IF(INDEX!$H$34=3,(VLOOKUP($A84,'LA27'!$A$1:$BZ$190,'LA27'!AG$1,0)),0))),".")</f>
        <v>0</v>
      </c>
      <c r="AJ84" s="59" t="str">
        <f>IFERROR(
IF(INDEX!$H$34=1,(VLOOKUP($A84,'LA21'!$A$1:$BZ$190,'LA21'!AH$1,0)),
IF(INDEX!$H$34=2,(VLOOKUP($A84,'LA22'!$A$1:$BZ$190,'LA22'!AH$1,0)),
IF(INDEX!$H$34=3,(VLOOKUP($A84,'LA27'!$A$1:$BZ$190,'LA27'!AH$1,0)),0))),".")</f>
        <v>x</v>
      </c>
      <c r="AK84" s="59">
        <f>IFERROR(
IF(INDEX!$H$34=1,(VLOOKUP($A84,'LA21'!$A$1:$BZ$190,'LA21'!AI$1,0)),
IF(INDEX!$H$34=2,(VLOOKUP($A84,'LA22'!$A$1:$BZ$190,'LA22'!AI$1,0)),
IF(INDEX!$H$34=3,(VLOOKUP($A84,'LA27'!$A$1:$BZ$190,'LA27'!AI$1,0)),0))),".")</f>
        <v>0.09</v>
      </c>
      <c r="AL84" s="59">
        <f>IFERROR(
IF(INDEX!$H$34=1,(VLOOKUP($A84,'LA21'!$A$1:$BZ$190,'LA21'!AJ$1,0)),
IF(INDEX!$H$34=2,(VLOOKUP($A84,'LA22'!$A$1:$BZ$190,'LA22'!AJ$1,0)),
IF(INDEX!$H$34=3,(VLOOKUP($A84,'LA27'!$A$1:$BZ$190,'LA27'!AJ$1,0)),0))),".")</f>
        <v>0.04</v>
      </c>
      <c r="AM84" s="59">
        <f>IFERROR(
IF(INDEX!$H$34=1,(VLOOKUP($A84,'LA21'!$A$1:$BZ$190,'LA21'!AK$1,0)),
IF(INDEX!$H$34=2,(VLOOKUP($A84,'LA22'!$A$1:$BZ$190,'LA22'!AK$1,0)),
IF(INDEX!$H$34=3,(VLOOKUP($A84,'LA27'!$A$1:$BZ$190,'LA27'!AK$1,0)),0))),".")</f>
        <v>0.06</v>
      </c>
      <c r="AN84" s="59">
        <f>IFERROR(
IF(INDEX!$H$34=1,(VLOOKUP($A84,'LA21'!$A$1:$BZ$190,'LA21'!AL$1,0)),
IF(INDEX!$H$34=2,(VLOOKUP($A84,'LA22'!$A$1:$BZ$190,'LA22'!AL$1,0)),
IF(INDEX!$H$34=3,(VLOOKUP($A84,'LA27'!$A$1:$BZ$190,'LA27'!AL$1,0)),0))),".")</f>
        <v>0</v>
      </c>
      <c r="AO84" s="59">
        <f>IFERROR(
IF(INDEX!$H$34=1,(VLOOKUP($A84,'LA21'!$A$1:$BZ$190,'LA21'!AM$1,0)),
IF(INDEX!$H$34=2,(VLOOKUP($A84,'LA22'!$A$1:$BZ$190,'LA22'!AM$1,0)),
IF(INDEX!$H$34=3,(VLOOKUP($A84,'LA27'!$A$1:$BZ$190,'LA27'!AM$1,0)),0))),".")</f>
        <v>0</v>
      </c>
      <c r="AP84" s="59">
        <f>IFERROR(
IF(INDEX!$H$34=1,(VLOOKUP($A84,'LA21'!$A$1:$BZ$190,'LA21'!AN$1,0)),
IF(INDEX!$H$34=2,(VLOOKUP($A84,'LA22'!$A$1:$BZ$190,'LA22'!AN$1,0)),
IF(INDEX!$H$34=3,(VLOOKUP($A84,'LA27'!$A$1:$BZ$190,'LA27'!AN$1,0)),0))),".")</f>
        <v>0</v>
      </c>
      <c r="AQ84" s="59" t="str">
        <f>IFERROR(
IF(INDEX!$H$34=1,(VLOOKUP($A84,'LA21'!$A$1:$BZ$190,'LA21'!AO$1,0)),
IF(INDEX!$H$34=2,(VLOOKUP($A84,'LA22'!$A$1:$BZ$190,'LA22'!AO$1,0)),
IF(INDEX!$H$34=3,(VLOOKUP($A84,'LA27'!$A$1:$BZ$190,'LA27'!AO$1,0)),0))),".")</f>
        <v>-</v>
      </c>
      <c r="AR84" s="59" t="str">
        <f>IFERROR(
IF(INDEX!$H$34=1,(VLOOKUP($A84,'LA21'!$A$1:$BZ$190,'LA21'!AP$1,0)),
IF(INDEX!$H$34=2,(VLOOKUP($A84,'LA22'!$A$1:$BZ$190,'LA22'!AP$1,0)),
IF(INDEX!$H$34=3,(VLOOKUP($A84,'LA27'!$A$1:$BZ$190,'LA27'!AP$1,0)),0))),".")</f>
        <v>-</v>
      </c>
      <c r="AS84" s="59" t="str">
        <f>IFERROR(
IF(INDEX!$H$34=1,(VLOOKUP($A84,'LA21'!$A$1:$BZ$190,'LA21'!AQ$1,0)),
IF(INDEX!$H$34=2,(VLOOKUP($A84,'LA22'!$A$1:$BZ$190,'LA22'!AQ$1,0)),
IF(INDEX!$H$34=3,(VLOOKUP($A84,'LA27'!$A$1:$BZ$190,'LA27'!AQ$1,0)),0))),".")</f>
        <v>-</v>
      </c>
      <c r="AT84" s="59">
        <f>IFERROR(
IF(INDEX!$H$34=1,(VLOOKUP($A84,'LA21'!$A$1:$BZ$190,'LA21'!AR$1,0)),
IF(INDEX!$H$34=2,(VLOOKUP($A84,'LA22'!$A$1:$BZ$190,'LA22'!AR$1,0)),
IF(INDEX!$H$34=3,(VLOOKUP($A84,'LA27'!$A$1:$BZ$190,'LA27'!AR$1,0)),0))),".")</f>
        <v>0.02</v>
      </c>
      <c r="AU84" s="59">
        <f>IFERROR(
IF(INDEX!$H$34=1,(VLOOKUP($A84,'LA21'!$A$1:$BZ$190,'LA21'!AS$1,0)),
IF(INDEX!$H$34=2,(VLOOKUP($A84,'LA22'!$A$1:$BZ$190,'LA22'!AS$1,0)),
IF(INDEX!$H$34=3,(VLOOKUP($A84,'LA27'!$A$1:$BZ$190,'LA27'!AS$1,0)),0))),".")</f>
        <v>0.01</v>
      </c>
      <c r="AV84" s="59">
        <f>IFERROR(
IF(INDEX!$H$34=1,(VLOOKUP($A84,'LA21'!$A$1:$BZ$190,'LA21'!AT$1,0)),
IF(INDEX!$H$34=2,(VLOOKUP($A84,'LA22'!$A$1:$BZ$190,'LA22'!AT$1,0)),
IF(INDEX!$H$34=3,(VLOOKUP($A84,'LA27'!$A$1:$BZ$190,'LA27'!AT$1,0)),0))),".")</f>
        <v>0.01</v>
      </c>
      <c r="AW84" s="59">
        <f>IFERROR(
IF(INDEX!$H$34=1,(VLOOKUP($A84,'LA21'!$A$1:$BZ$190,'LA21'!AU$1,0)),
IF(INDEX!$H$34=2,(VLOOKUP($A84,'LA22'!$A$1:$BZ$190,'LA22'!AU$1,0)),
IF(INDEX!$H$34=3,(VLOOKUP($A84,'LA27'!$A$1:$BZ$190,'LA27'!AU$1,0)),0))),".")</f>
        <v>0.01</v>
      </c>
      <c r="AX84" s="59" t="str">
        <f>IFERROR(
IF(INDEX!$H$34=1,(VLOOKUP($A84,'LA21'!$A$1:$BZ$190,'LA21'!AV$1,0)),
IF(INDEX!$H$34=2,(VLOOKUP($A84,'LA22'!$A$1:$BZ$190,'LA22'!AV$1,0)),
IF(INDEX!$H$34=3,(VLOOKUP($A84,'LA27'!$A$1:$BZ$190,'LA27'!AV$1,0)),0))),".")</f>
        <v>-</v>
      </c>
      <c r="AY84" s="59">
        <f>IFERROR(
IF(INDEX!$H$34=1,(VLOOKUP($A84,'LA21'!$A$1:$BZ$190,'LA21'!AW$1,0)),
IF(INDEX!$H$34=2,(VLOOKUP($A84,'LA22'!$A$1:$BZ$190,'LA22'!AW$1,0)),
IF(INDEX!$H$34=3,(VLOOKUP($A84,'LA27'!$A$1:$BZ$190,'LA27'!AW$1,0)),0))),".")</f>
        <v>0.01</v>
      </c>
      <c r="AZ84" s="59">
        <f>IFERROR(
IF(INDEX!$H$34=1,(VLOOKUP($A84,'LA21'!$A$1:$BZ$190,'LA21'!AX$1,0)),
IF(INDEX!$H$34=2,(VLOOKUP($A84,'LA22'!$A$1:$BZ$190,'LA22'!AX$1,0)),
IF(INDEX!$H$34=3,(VLOOKUP($A84,'LA27'!$A$1:$BZ$190,'LA27'!AX$1,0)),0))),".")</f>
        <v>0.01</v>
      </c>
      <c r="BA84" s="59" t="str">
        <f>IFERROR(
IF(INDEX!$H$34=1,(VLOOKUP($A84,'LA21'!$A$1:$BZ$190,'LA21'!AY$1,0)),
IF(INDEX!$H$34=2,(VLOOKUP($A84,'LA22'!$A$1:$BZ$190,'LA22'!AY$1,0)),
IF(INDEX!$H$34=3,(VLOOKUP($A84,'LA27'!$A$1:$BZ$190,'LA27'!AY$1,0)),0))),".")</f>
        <v>x</v>
      </c>
      <c r="BB84" s="59" t="str">
        <f>IFERROR(
IF(INDEX!$H$34=1,(VLOOKUP($A84,'LA21'!$A$1:$BZ$190,'LA21'!AZ$1,0)),
IF(INDEX!$H$34=2,(VLOOKUP($A84,'LA22'!$A$1:$BZ$190,'LA22'!AZ$1,0)),
IF(INDEX!$H$34=3,(VLOOKUP($A84,'LA27'!$A$1:$BZ$190,'LA27'!AZ$1,0)),0))),".")</f>
        <v>-</v>
      </c>
      <c r="BC84" s="59" t="str">
        <f>IFERROR(
IF(INDEX!$H$34=1,(VLOOKUP($A84,'LA21'!$A$1:$BZ$190,'LA21'!BA$1,0)),
IF(INDEX!$H$34=2,(VLOOKUP($A84,'LA22'!$A$1:$BZ$190,'LA22'!BA$1,0)),
IF(INDEX!$H$34=3,(VLOOKUP($A84,'LA27'!$A$1:$BZ$190,'LA27'!BA$1,0)),0))),".")</f>
        <v>x</v>
      </c>
      <c r="BD84" s="59" t="str">
        <f>IFERROR(
IF(INDEX!$H$34=1,(VLOOKUP($A84,'LA21'!$A$1:$BZ$190,'LA21'!BB$1,0)),
IF(INDEX!$H$34=2,(VLOOKUP($A84,'LA22'!$A$1:$BZ$190,'LA22'!BB$1,0)),
IF(INDEX!$H$34=3,(VLOOKUP($A84,'LA27'!$A$1:$BZ$190,'LA27'!BB$1,0)),0))),".")</f>
        <v>x</v>
      </c>
      <c r="BE84" s="59" t="str">
        <f>IFERROR(
IF(INDEX!$H$34=1,(VLOOKUP($A84,'LA21'!$A$1:$BZ$190,'LA21'!BC$1,0)),
IF(INDEX!$H$34=2,(VLOOKUP($A84,'LA22'!$A$1:$BZ$190,'LA22'!BC$1,0)),
IF(INDEX!$H$34=3,(VLOOKUP($A84,'LA27'!$A$1:$BZ$190,'LA27'!BC$1,0)),0))),".")</f>
        <v>x</v>
      </c>
      <c r="BF84" s="59">
        <f>IFERROR(
IF(INDEX!$H$34=1,(VLOOKUP($A84,'LA21'!$A$1:$BZ$190,'LA21'!BD$1,0)),
IF(INDEX!$H$34=2,(VLOOKUP($A84,'LA22'!$A$1:$BZ$190,'LA22'!BD$1,0)),
IF(INDEX!$H$34=3,(VLOOKUP($A84,'LA27'!$A$1:$BZ$190,'LA27'!BD$1,0)),0))),".")</f>
        <v>0.01</v>
      </c>
      <c r="BG84" s="59">
        <f>IFERROR(
IF(INDEX!$H$34=1,(VLOOKUP($A84,'LA21'!$A$1:$BZ$190,'LA21'!BE$1,0)),
IF(INDEX!$H$34=2,(VLOOKUP($A84,'LA22'!$A$1:$BZ$190,'LA22'!BE$1,0)),
IF(INDEX!$H$34=3,(VLOOKUP($A84,'LA27'!$A$1:$BZ$190,'LA27'!BE$1,0)),0))),".")</f>
        <v>0.01</v>
      </c>
      <c r="BH84" s="59">
        <f>IFERROR(
IF(INDEX!$H$34=1,(VLOOKUP($A84,'LA21'!$A$1:$BZ$190,'LA21'!BF$1,0)),
IF(INDEX!$H$34=2,(VLOOKUP($A84,'LA22'!$A$1:$BZ$190,'LA22'!BF$1,0)),
IF(INDEX!$H$34=3,(VLOOKUP($A84,'LA27'!$A$1:$BZ$190,'LA27'!BF$1,0)),0))),".")</f>
        <v>0.01</v>
      </c>
      <c r="BI84" s="59">
        <f>IFERROR(
IF(INDEX!$H$34=1,(VLOOKUP($A84,'LA21'!$A$1:$BZ$190,'LA21'!BG$1,0)),
IF(INDEX!$H$34=2,(VLOOKUP($A84,'LA22'!$A$1:$BZ$190,'LA22'!BG$1,0)),
IF(INDEX!$H$34=3,(VLOOKUP($A84,'LA27'!$A$1:$BZ$190,'LA27'!BG$1,0)),0))),".")</f>
        <v>0.04</v>
      </c>
      <c r="BJ84" s="59">
        <f>IFERROR(
IF(INDEX!$H$34=1,(VLOOKUP($A84,'LA21'!$A$1:$BZ$190,'LA21'!BH$1,0)),
IF(INDEX!$H$34=2,(VLOOKUP($A84,'LA22'!$A$1:$BZ$190,'LA22'!BH$1,0)),
IF(INDEX!$H$34=3,(VLOOKUP($A84,'LA27'!$A$1:$BZ$190,'LA27'!BH$1,0)),0))),".")</f>
        <v>0.04</v>
      </c>
      <c r="BK84" s="59">
        <f>IFERROR(
IF(INDEX!$H$34=1,(VLOOKUP($A84,'LA21'!$A$1:$BZ$190,'LA21'!BI$1,0)),
IF(INDEX!$H$34=2,(VLOOKUP($A84,'LA22'!$A$1:$BZ$190,'LA22'!BI$1,0)),
IF(INDEX!$H$34=3,(VLOOKUP($A84,'LA27'!$A$1:$BZ$190,'LA27'!BI$1,0)),0))),".")</f>
        <v>0.04</v>
      </c>
      <c r="BL84" s="59">
        <f>IFERROR(
IF(INDEX!$H$34=1,(VLOOKUP($A84,'LA21'!$A$1:$BZ$190,'LA21'!BJ$1,0)),
IF(INDEX!$H$34=2,(VLOOKUP($A84,'LA22'!$A$1:$BZ$190,'LA22'!BJ$1,0)),
IF(INDEX!$H$34=3,(VLOOKUP($A84,'LA27'!$A$1:$BZ$190,'LA27'!BJ$1,0)),0))),".")</f>
        <v>0.02</v>
      </c>
      <c r="BM84" s="59">
        <f>IFERROR(
IF(INDEX!$H$34=1,(VLOOKUP($A84,'LA21'!$A$1:$BZ$190,'LA21'!BK$1,0)),
IF(INDEX!$H$34=2,(VLOOKUP($A84,'LA22'!$A$1:$BZ$190,'LA22'!BK$1,0)),
IF(INDEX!$H$34=3,(VLOOKUP($A84,'LA27'!$A$1:$BZ$190,'LA27'!BK$1,0)),0))),".")</f>
        <v>0.02</v>
      </c>
      <c r="BN84" s="59">
        <f>IFERROR(
IF(INDEX!$H$34=1,(VLOOKUP($A84,'LA21'!$A$1:$BZ$190,'LA21'!BL$1,0)),
IF(INDEX!$H$34=2,(VLOOKUP($A84,'LA22'!$A$1:$BZ$190,'LA22'!BL$1,0)),
IF(INDEX!$H$34=3,(VLOOKUP($A84,'LA27'!$A$1:$BZ$190,'LA27'!BL$1,0)),0))),".")</f>
        <v>0.02</v>
      </c>
      <c r="BO84" s="59">
        <f>IFERROR(
IF(INDEX!$H$34=1,(VLOOKUP($A84,'LA21'!$A$1:$BZ$190,'LA21'!BM$1,0)),
IF(INDEX!$H$34=2,(VLOOKUP($A84,'LA22'!$A$1:$BZ$190,'LA22'!BM$1,0)),
IF(INDEX!$H$34=3,(VLOOKUP($A84,'LA27'!$A$1:$BZ$190,'LA27'!BM$1,0)),0))),".")</f>
        <v>0.01</v>
      </c>
      <c r="BP84" s="59" t="str">
        <f>IFERROR(
IF(INDEX!$H$34=1,(VLOOKUP($A84,'LA21'!$A$1:$BZ$190,'LA21'!BN$1,0)),
IF(INDEX!$H$34=2,(VLOOKUP($A84,'LA22'!$A$1:$BZ$190,'LA22'!BN$1,0)),
IF(INDEX!$H$34=3,(VLOOKUP($A84,'LA27'!$A$1:$BZ$190,'LA27'!BN$1,0)),0))),".")</f>
        <v>-</v>
      </c>
      <c r="BQ84" s="59">
        <f>IFERROR(
IF(INDEX!$H$34=1,(VLOOKUP($A84,'LA21'!$A$1:$BZ$190,'LA21'!BO$1,0)),
IF(INDEX!$H$34=2,(VLOOKUP($A84,'LA22'!$A$1:$BZ$190,'LA22'!BO$1,0)),
IF(INDEX!$H$34=3,(VLOOKUP($A84,'LA27'!$A$1:$BZ$190,'LA27'!BO$1,0)),0))),".")</f>
        <v>0.01</v>
      </c>
    </row>
    <row r="85" spans="1:69" x14ac:dyDescent="0.2">
      <c r="A85" s="7">
        <v>340</v>
      </c>
      <c r="B85" s="13" t="s">
        <v>195</v>
      </c>
      <c r="C85" s="96" t="s">
        <v>112</v>
      </c>
      <c r="D85" s="152">
        <f>IFERROR(
IF(INDEX!$H$34=1,(VLOOKUP($A85,'LA21'!$A$1:$BZ$190,'LA21'!B$1,0)),
IF(INDEX!$H$34=2,(VLOOKUP($A85,'LA22'!$A$1:$BZ$190,'LA22'!B$1,0)),
IF(INDEX!$H$34=3,(VLOOKUP($A85,'LA27'!$A$1:$BZ$190,'LA27'!B$1,0)),0))),".")</f>
        <v>660</v>
      </c>
      <c r="E85" s="58">
        <f>IFERROR(
IF(INDEX!$H$34=1,(VLOOKUP($A85,'LA21'!$A$1:$BZ$190,'LA21'!C$1,0)),
IF(INDEX!$H$34=2,(VLOOKUP($A85,'LA22'!$A$1:$BZ$190,'LA22'!C$1,0)),
IF(INDEX!$H$34=3,(VLOOKUP($A85,'LA27'!$A$1:$BZ$190,'LA27'!C$1,0)),0))),".")</f>
        <v>680</v>
      </c>
      <c r="F85" s="58">
        <f>IFERROR(
IF(INDEX!$H$34=1,(VLOOKUP($A85,'LA21'!$A$1:$BZ$190,'LA21'!D$1,0)),
IF(INDEX!$H$34=2,(VLOOKUP($A85,'LA22'!$A$1:$BZ$190,'LA22'!D$1,0)),
IF(INDEX!$H$34=3,(VLOOKUP($A85,'LA27'!$A$1:$BZ$190,'LA27'!D$1,0)),0))),".")</f>
        <v>1350</v>
      </c>
      <c r="G85" s="59">
        <f>IFERROR(
IF(INDEX!$H$34=1,(VLOOKUP($A85,'LA21'!$A$1:$BZ$190,'LA21'!E$1,0)),
IF(INDEX!$H$34=2,(VLOOKUP($A85,'LA22'!$A$1:$BZ$190,'LA22'!E$1,0)),
IF(INDEX!$H$34=3,(VLOOKUP($A85,'LA27'!$A$1:$BZ$190,'LA27'!E$1,0)),0))),".")</f>
        <v>0.86</v>
      </c>
      <c r="H85" s="59">
        <f>IFERROR(
IF(INDEX!$H$34=1,(VLOOKUP($A85,'LA21'!$A$1:$BZ$190,'LA21'!F$1,0)),
IF(INDEX!$H$34=2,(VLOOKUP($A85,'LA22'!$A$1:$BZ$190,'LA22'!F$1,0)),
IF(INDEX!$H$34=3,(VLOOKUP($A85,'LA27'!$A$1:$BZ$190,'LA27'!F$1,0)),0))),".")</f>
        <v>0.85</v>
      </c>
      <c r="I85" s="59">
        <f>IFERROR(
IF(INDEX!$H$34=1,(VLOOKUP($A85,'LA21'!$A$1:$BZ$190,'LA21'!G$1,0)),
IF(INDEX!$H$34=2,(VLOOKUP($A85,'LA22'!$A$1:$BZ$190,'LA22'!G$1,0)),
IF(INDEX!$H$34=3,(VLOOKUP($A85,'LA27'!$A$1:$BZ$190,'LA27'!G$1,0)),0))),".")</f>
        <v>0.85</v>
      </c>
      <c r="J85" s="59">
        <f>IFERROR(
IF(INDEX!$H$34=1,(VLOOKUP($A85,'LA21'!$A$1:$BZ$190,'LA21'!H$1,0)),
IF(INDEX!$H$34=2,(VLOOKUP($A85,'LA22'!$A$1:$BZ$190,'LA22'!H$1,0)),
IF(INDEX!$H$34=3,(VLOOKUP($A85,'LA27'!$A$1:$BZ$190,'LA27'!H$1,0)),0))),".")</f>
        <v>0.8</v>
      </c>
      <c r="K85" s="59">
        <f>IFERROR(
IF(INDEX!$H$34=1,(VLOOKUP($A85,'LA21'!$A$1:$BZ$190,'LA21'!I$1,0)),
IF(INDEX!$H$34=2,(VLOOKUP($A85,'LA22'!$A$1:$BZ$190,'LA22'!I$1,0)),
IF(INDEX!$H$34=3,(VLOOKUP($A85,'LA27'!$A$1:$BZ$190,'LA27'!I$1,0)),0))),".")</f>
        <v>0.82</v>
      </c>
      <c r="L85" s="59">
        <f>IFERROR(
IF(INDEX!$H$34=1,(VLOOKUP($A85,'LA21'!$A$1:$BZ$190,'LA21'!J$1,0)),
IF(INDEX!$H$34=2,(VLOOKUP($A85,'LA22'!$A$1:$BZ$190,'LA22'!J$1,0)),
IF(INDEX!$H$34=3,(VLOOKUP($A85,'LA27'!$A$1:$BZ$190,'LA27'!J$1,0)),0))),".")</f>
        <v>0.81</v>
      </c>
      <c r="M85" s="59">
        <f>IFERROR(
IF(INDEX!$H$34=1,(VLOOKUP($A85,'LA21'!$A$1:$BZ$190,'LA21'!K$1,0)),
IF(INDEX!$H$34=2,(VLOOKUP($A85,'LA22'!$A$1:$BZ$190,'LA22'!K$1,0)),
IF(INDEX!$H$34=3,(VLOOKUP($A85,'LA27'!$A$1:$BZ$190,'LA27'!K$1,0)),0))),".")</f>
        <v>0.54</v>
      </c>
      <c r="N85" s="59">
        <f>IFERROR(
IF(INDEX!$H$34=1,(VLOOKUP($A85,'LA21'!$A$1:$BZ$190,'LA21'!L$1,0)),
IF(INDEX!$H$34=2,(VLOOKUP($A85,'LA22'!$A$1:$BZ$190,'LA22'!L$1,0)),
IF(INDEX!$H$34=3,(VLOOKUP($A85,'LA27'!$A$1:$BZ$190,'LA27'!L$1,0)),0))),".")</f>
        <v>0.5</v>
      </c>
      <c r="O85" s="59">
        <f>IFERROR(
IF(INDEX!$H$34=1,(VLOOKUP($A85,'LA21'!$A$1:$BZ$190,'LA21'!M$1,0)),
IF(INDEX!$H$34=2,(VLOOKUP($A85,'LA22'!$A$1:$BZ$190,'LA22'!M$1,0)),
IF(INDEX!$H$34=3,(VLOOKUP($A85,'LA27'!$A$1:$BZ$190,'LA27'!M$1,0)),0))),".")</f>
        <v>0.52</v>
      </c>
      <c r="P85" s="59">
        <f>IFERROR(
IF(INDEX!$H$34=1,(VLOOKUP($A85,'LA21'!$A$1:$BZ$190,'LA21'!N$1,0)),
IF(INDEX!$H$34=2,(VLOOKUP($A85,'LA22'!$A$1:$BZ$190,'LA22'!N$1,0)),
IF(INDEX!$H$34=3,(VLOOKUP($A85,'LA27'!$A$1:$BZ$190,'LA27'!N$1,0)),0))),".")</f>
        <v>0</v>
      </c>
      <c r="Q85" s="59">
        <f>IFERROR(
IF(INDEX!$H$34=1,(VLOOKUP($A85,'LA21'!$A$1:$BZ$190,'LA21'!O$1,0)),
IF(INDEX!$H$34=2,(VLOOKUP($A85,'LA22'!$A$1:$BZ$190,'LA22'!O$1,0)),
IF(INDEX!$H$34=3,(VLOOKUP($A85,'LA27'!$A$1:$BZ$190,'LA27'!O$1,0)),0))),".")</f>
        <v>0</v>
      </c>
      <c r="R85" s="59">
        <f>IFERROR(
IF(INDEX!$H$34=1,(VLOOKUP($A85,'LA21'!$A$1:$BZ$190,'LA21'!P$1,0)),
IF(INDEX!$H$34=2,(VLOOKUP($A85,'LA22'!$A$1:$BZ$190,'LA22'!P$1,0)),
IF(INDEX!$H$34=3,(VLOOKUP($A85,'LA27'!$A$1:$BZ$190,'LA27'!P$1,0)),0))),".")</f>
        <v>0</v>
      </c>
      <c r="S85" s="59">
        <f>IFERROR(
IF(INDEX!$H$34=1,(VLOOKUP($A85,'LA21'!$A$1:$BZ$190,'LA21'!Q$1,0)),
IF(INDEX!$H$34=2,(VLOOKUP($A85,'LA22'!$A$1:$BZ$190,'LA22'!Q$1,0)),
IF(INDEX!$H$34=3,(VLOOKUP($A85,'LA27'!$A$1:$BZ$190,'LA27'!Q$1,0)),0))),".")</f>
        <v>7.0000000000000007E-2</v>
      </c>
      <c r="T85" s="59">
        <f>IFERROR(
IF(INDEX!$H$34=1,(VLOOKUP($A85,'LA21'!$A$1:$BZ$190,'LA21'!R$1,0)),
IF(INDEX!$H$34=2,(VLOOKUP($A85,'LA22'!$A$1:$BZ$190,'LA22'!R$1,0)),
IF(INDEX!$H$34=3,(VLOOKUP($A85,'LA27'!$A$1:$BZ$190,'LA27'!R$1,0)),0))),".")</f>
        <v>7.0000000000000007E-2</v>
      </c>
      <c r="U85" s="59">
        <f>IFERROR(
IF(INDEX!$H$34=1,(VLOOKUP($A85,'LA21'!$A$1:$BZ$190,'LA21'!S$1,0)),
IF(INDEX!$H$34=2,(VLOOKUP($A85,'LA22'!$A$1:$BZ$190,'LA22'!S$1,0)),
IF(INDEX!$H$34=3,(VLOOKUP($A85,'LA27'!$A$1:$BZ$190,'LA27'!S$1,0)),0))),".")</f>
        <v>7.0000000000000007E-2</v>
      </c>
      <c r="V85" s="59">
        <f>IFERROR(
IF(INDEX!$H$34=1,(VLOOKUP($A85,'LA21'!$A$1:$BZ$190,'LA21'!T$1,0)),
IF(INDEX!$H$34=2,(VLOOKUP($A85,'LA22'!$A$1:$BZ$190,'LA22'!T$1,0)),
IF(INDEX!$H$34=3,(VLOOKUP($A85,'LA27'!$A$1:$BZ$190,'LA27'!T$1,0)),0))),".")</f>
        <v>0.09</v>
      </c>
      <c r="W85" s="59">
        <f>IFERROR(
IF(INDEX!$H$34=1,(VLOOKUP($A85,'LA21'!$A$1:$BZ$190,'LA21'!U$1,0)),
IF(INDEX!$H$34=2,(VLOOKUP($A85,'LA22'!$A$1:$BZ$190,'LA22'!U$1,0)),
IF(INDEX!$H$34=3,(VLOOKUP($A85,'LA27'!$A$1:$BZ$190,'LA27'!U$1,0)),0))),".")</f>
        <v>0.12</v>
      </c>
      <c r="X85" s="59">
        <f>IFERROR(
IF(INDEX!$H$34=1,(VLOOKUP($A85,'LA21'!$A$1:$BZ$190,'LA21'!V$1,0)),
IF(INDEX!$H$34=2,(VLOOKUP($A85,'LA22'!$A$1:$BZ$190,'LA22'!V$1,0)),
IF(INDEX!$H$34=3,(VLOOKUP($A85,'LA27'!$A$1:$BZ$190,'LA27'!V$1,0)),0))),".")</f>
        <v>0.11</v>
      </c>
      <c r="Y85" s="59">
        <f>IFERROR(
IF(INDEX!$H$34=1,(VLOOKUP($A85,'LA21'!$A$1:$BZ$190,'LA21'!W$1,0)),
IF(INDEX!$H$34=2,(VLOOKUP($A85,'LA22'!$A$1:$BZ$190,'LA22'!W$1,0)),
IF(INDEX!$H$34=3,(VLOOKUP($A85,'LA27'!$A$1:$BZ$190,'LA27'!W$1,0)),0))),".")</f>
        <v>0.09</v>
      </c>
      <c r="Z85" s="59">
        <f>IFERROR(
IF(INDEX!$H$34=1,(VLOOKUP($A85,'LA21'!$A$1:$BZ$190,'LA21'!X$1,0)),
IF(INDEX!$H$34=2,(VLOOKUP($A85,'LA22'!$A$1:$BZ$190,'LA22'!X$1,0)),
IF(INDEX!$H$34=3,(VLOOKUP($A85,'LA27'!$A$1:$BZ$190,'LA27'!X$1,0)),0))),".")</f>
        <v>0.12</v>
      </c>
      <c r="AA85" s="59">
        <f>IFERROR(
IF(INDEX!$H$34=1,(VLOOKUP($A85,'LA21'!$A$1:$BZ$190,'LA21'!Y$1,0)),
IF(INDEX!$H$34=2,(VLOOKUP($A85,'LA22'!$A$1:$BZ$190,'LA22'!Y$1,0)),
IF(INDEX!$H$34=3,(VLOOKUP($A85,'LA27'!$A$1:$BZ$190,'LA27'!Y$1,0)),0))),".")</f>
        <v>0.11</v>
      </c>
      <c r="AB85" s="59">
        <f>IFERROR(
IF(INDEX!$H$34=1,(VLOOKUP($A85,'LA21'!$A$1:$BZ$190,'LA21'!Z$1,0)),
IF(INDEX!$H$34=2,(VLOOKUP($A85,'LA22'!$A$1:$BZ$190,'LA22'!Z$1,0)),
IF(INDEX!$H$34=3,(VLOOKUP($A85,'LA27'!$A$1:$BZ$190,'LA27'!Z$1,0)),0))),".")</f>
        <v>0</v>
      </c>
      <c r="AC85" s="59">
        <f>IFERROR(
IF(INDEX!$H$34=1,(VLOOKUP($A85,'LA21'!$A$1:$BZ$190,'LA21'!AA$1,0)),
IF(INDEX!$H$34=2,(VLOOKUP($A85,'LA22'!$A$1:$BZ$190,'LA22'!AA$1,0)),
IF(INDEX!$H$34=3,(VLOOKUP($A85,'LA27'!$A$1:$BZ$190,'LA27'!AA$1,0)),0))),".")</f>
        <v>0</v>
      </c>
      <c r="AD85" s="59">
        <f>IFERROR(
IF(INDEX!$H$34=1,(VLOOKUP($A85,'LA21'!$A$1:$BZ$190,'LA21'!AB$1,0)),
IF(INDEX!$H$34=2,(VLOOKUP($A85,'LA22'!$A$1:$BZ$190,'LA22'!AB$1,0)),
IF(INDEX!$H$34=3,(VLOOKUP($A85,'LA27'!$A$1:$BZ$190,'LA27'!AB$1,0)),0))),".")</f>
        <v>0</v>
      </c>
      <c r="AE85" s="59" t="str">
        <f>IFERROR(
IF(INDEX!$H$34=1,(VLOOKUP($A85,'LA21'!$A$1:$BZ$190,'LA21'!AC$1,0)),
IF(INDEX!$H$34=2,(VLOOKUP($A85,'LA22'!$A$1:$BZ$190,'LA22'!AC$1,0)),
IF(INDEX!$H$34=3,(VLOOKUP($A85,'LA27'!$A$1:$BZ$190,'LA27'!AC$1,0)),0))),".")</f>
        <v>x</v>
      </c>
      <c r="AF85" s="59">
        <f>IFERROR(
IF(INDEX!$H$34=1,(VLOOKUP($A85,'LA21'!$A$1:$BZ$190,'LA21'!AD$1,0)),
IF(INDEX!$H$34=2,(VLOOKUP($A85,'LA22'!$A$1:$BZ$190,'LA22'!AD$1,0)),
IF(INDEX!$H$34=3,(VLOOKUP($A85,'LA27'!$A$1:$BZ$190,'LA27'!AD$1,0)),0))),".")</f>
        <v>0</v>
      </c>
      <c r="AG85" s="59" t="str">
        <f>IFERROR(
IF(INDEX!$H$34=1,(VLOOKUP($A85,'LA21'!$A$1:$BZ$190,'LA21'!AE$1,0)),
IF(INDEX!$H$34=2,(VLOOKUP($A85,'LA22'!$A$1:$BZ$190,'LA22'!AE$1,0)),
IF(INDEX!$H$34=3,(VLOOKUP($A85,'LA27'!$A$1:$BZ$190,'LA27'!AE$1,0)),0))),".")</f>
        <v>x</v>
      </c>
      <c r="AH85" s="59">
        <f>IFERROR(
IF(INDEX!$H$34=1,(VLOOKUP($A85,'LA21'!$A$1:$BZ$190,'LA21'!AF$1,0)),
IF(INDEX!$H$34=2,(VLOOKUP($A85,'LA22'!$A$1:$BZ$190,'LA22'!AF$1,0)),
IF(INDEX!$H$34=3,(VLOOKUP($A85,'LA27'!$A$1:$BZ$190,'LA27'!AF$1,0)),0))),".")</f>
        <v>0</v>
      </c>
      <c r="AI85" s="59">
        <f>IFERROR(
IF(INDEX!$H$34=1,(VLOOKUP($A85,'LA21'!$A$1:$BZ$190,'LA21'!AG$1,0)),
IF(INDEX!$H$34=2,(VLOOKUP($A85,'LA22'!$A$1:$BZ$190,'LA22'!AG$1,0)),
IF(INDEX!$H$34=3,(VLOOKUP($A85,'LA27'!$A$1:$BZ$190,'LA27'!AG$1,0)),0))),".")</f>
        <v>0</v>
      </c>
      <c r="AJ85" s="59">
        <f>IFERROR(
IF(INDEX!$H$34=1,(VLOOKUP($A85,'LA21'!$A$1:$BZ$190,'LA21'!AH$1,0)),
IF(INDEX!$H$34=2,(VLOOKUP($A85,'LA22'!$A$1:$BZ$190,'LA22'!AH$1,0)),
IF(INDEX!$H$34=3,(VLOOKUP($A85,'LA27'!$A$1:$BZ$190,'LA27'!AH$1,0)),0))),".")</f>
        <v>0</v>
      </c>
      <c r="AK85" s="59">
        <f>IFERROR(
IF(INDEX!$H$34=1,(VLOOKUP($A85,'LA21'!$A$1:$BZ$190,'LA21'!AI$1,0)),
IF(INDEX!$H$34=2,(VLOOKUP($A85,'LA22'!$A$1:$BZ$190,'LA22'!AI$1,0)),
IF(INDEX!$H$34=3,(VLOOKUP($A85,'LA27'!$A$1:$BZ$190,'LA27'!AI$1,0)),0))),".")</f>
        <v>0.1</v>
      </c>
      <c r="AL85" s="59">
        <f>IFERROR(
IF(INDEX!$H$34=1,(VLOOKUP($A85,'LA21'!$A$1:$BZ$190,'LA21'!AJ$1,0)),
IF(INDEX!$H$34=2,(VLOOKUP($A85,'LA22'!$A$1:$BZ$190,'LA22'!AJ$1,0)),
IF(INDEX!$H$34=3,(VLOOKUP($A85,'LA27'!$A$1:$BZ$190,'LA27'!AJ$1,0)),0))),".")</f>
        <v>0.06</v>
      </c>
      <c r="AM85" s="59">
        <f>IFERROR(
IF(INDEX!$H$34=1,(VLOOKUP($A85,'LA21'!$A$1:$BZ$190,'LA21'!AK$1,0)),
IF(INDEX!$H$34=2,(VLOOKUP($A85,'LA22'!$A$1:$BZ$190,'LA22'!AK$1,0)),
IF(INDEX!$H$34=3,(VLOOKUP($A85,'LA27'!$A$1:$BZ$190,'LA27'!AK$1,0)),0))),".")</f>
        <v>0.08</v>
      </c>
      <c r="AN85" s="59">
        <f>IFERROR(
IF(INDEX!$H$34=1,(VLOOKUP($A85,'LA21'!$A$1:$BZ$190,'LA21'!AL$1,0)),
IF(INDEX!$H$34=2,(VLOOKUP($A85,'LA22'!$A$1:$BZ$190,'LA22'!AL$1,0)),
IF(INDEX!$H$34=3,(VLOOKUP($A85,'LA27'!$A$1:$BZ$190,'LA27'!AL$1,0)),0))),".")</f>
        <v>0</v>
      </c>
      <c r="AO85" s="59" t="str">
        <f>IFERROR(
IF(INDEX!$H$34=1,(VLOOKUP($A85,'LA21'!$A$1:$BZ$190,'LA21'!AM$1,0)),
IF(INDEX!$H$34=2,(VLOOKUP($A85,'LA22'!$A$1:$BZ$190,'LA22'!AM$1,0)),
IF(INDEX!$H$34=3,(VLOOKUP($A85,'LA27'!$A$1:$BZ$190,'LA27'!AM$1,0)),0))),".")</f>
        <v>x</v>
      </c>
      <c r="AP85" s="59" t="str">
        <f>IFERROR(
IF(INDEX!$H$34=1,(VLOOKUP($A85,'LA21'!$A$1:$BZ$190,'LA21'!AN$1,0)),
IF(INDEX!$H$34=2,(VLOOKUP($A85,'LA22'!$A$1:$BZ$190,'LA22'!AN$1,0)),
IF(INDEX!$H$34=3,(VLOOKUP($A85,'LA27'!$A$1:$BZ$190,'LA27'!AN$1,0)),0))),".")</f>
        <v>x</v>
      </c>
      <c r="AQ85" s="59" t="str">
        <f>IFERROR(
IF(INDEX!$H$34=1,(VLOOKUP($A85,'LA21'!$A$1:$BZ$190,'LA21'!AO$1,0)),
IF(INDEX!$H$34=2,(VLOOKUP($A85,'LA22'!$A$1:$BZ$190,'LA22'!AO$1,0)),
IF(INDEX!$H$34=3,(VLOOKUP($A85,'LA27'!$A$1:$BZ$190,'LA27'!AO$1,0)),0))),".")</f>
        <v>x</v>
      </c>
      <c r="AR85" s="59">
        <f>IFERROR(
IF(INDEX!$H$34=1,(VLOOKUP($A85,'LA21'!$A$1:$BZ$190,'LA21'!AP$1,0)),
IF(INDEX!$H$34=2,(VLOOKUP($A85,'LA22'!$A$1:$BZ$190,'LA22'!AP$1,0)),
IF(INDEX!$H$34=3,(VLOOKUP($A85,'LA27'!$A$1:$BZ$190,'LA27'!AP$1,0)),0))),".")</f>
        <v>0</v>
      </c>
      <c r="AS85" s="59" t="str">
        <f>IFERROR(
IF(INDEX!$H$34=1,(VLOOKUP($A85,'LA21'!$A$1:$BZ$190,'LA21'!AQ$1,0)),
IF(INDEX!$H$34=2,(VLOOKUP($A85,'LA22'!$A$1:$BZ$190,'LA22'!AQ$1,0)),
IF(INDEX!$H$34=3,(VLOOKUP($A85,'LA27'!$A$1:$BZ$190,'LA27'!AQ$1,0)),0))),".")</f>
        <v>x</v>
      </c>
      <c r="AT85" s="59">
        <f>IFERROR(
IF(INDEX!$H$34=1,(VLOOKUP($A85,'LA21'!$A$1:$BZ$190,'LA21'!AR$1,0)),
IF(INDEX!$H$34=2,(VLOOKUP($A85,'LA22'!$A$1:$BZ$190,'LA22'!AR$1,0)),
IF(INDEX!$H$34=3,(VLOOKUP($A85,'LA27'!$A$1:$BZ$190,'LA27'!AR$1,0)),0))),".")</f>
        <v>0.03</v>
      </c>
      <c r="AU85" s="59">
        <f>IFERROR(
IF(INDEX!$H$34=1,(VLOOKUP($A85,'LA21'!$A$1:$BZ$190,'LA21'!AS$1,0)),
IF(INDEX!$H$34=2,(VLOOKUP($A85,'LA22'!$A$1:$BZ$190,'LA22'!AS$1,0)),
IF(INDEX!$H$34=3,(VLOOKUP($A85,'LA27'!$A$1:$BZ$190,'LA27'!AS$1,0)),0))),".")</f>
        <v>0.01</v>
      </c>
      <c r="AV85" s="59">
        <f>IFERROR(
IF(INDEX!$H$34=1,(VLOOKUP($A85,'LA21'!$A$1:$BZ$190,'LA21'!AT$1,0)),
IF(INDEX!$H$34=2,(VLOOKUP($A85,'LA22'!$A$1:$BZ$190,'LA22'!AT$1,0)),
IF(INDEX!$H$34=3,(VLOOKUP($A85,'LA27'!$A$1:$BZ$190,'LA27'!AT$1,0)),0))),".")</f>
        <v>0.02</v>
      </c>
      <c r="AW85" s="59">
        <f>IFERROR(
IF(INDEX!$H$34=1,(VLOOKUP($A85,'LA21'!$A$1:$BZ$190,'LA21'!AU$1,0)),
IF(INDEX!$H$34=2,(VLOOKUP($A85,'LA22'!$A$1:$BZ$190,'LA22'!AU$1,0)),
IF(INDEX!$H$34=3,(VLOOKUP($A85,'LA27'!$A$1:$BZ$190,'LA27'!AU$1,0)),0))),".")</f>
        <v>0.01</v>
      </c>
      <c r="AX85" s="59" t="str">
        <f>IFERROR(
IF(INDEX!$H$34=1,(VLOOKUP($A85,'LA21'!$A$1:$BZ$190,'LA21'!AV$1,0)),
IF(INDEX!$H$34=2,(VLOOKUP($A85,'LA22'!$A$1:$BZ$190,'LA22'!AV$1,0)),
IF(INDEX!$H$34=3,(VLOOKUP($A85,'LA27'!$A$1:$BZ$190,'LA27'!AV$1,0)),0))),".")</f>
        <v>x</v>
      </c>
      <c r="AY85" s="59">
        <f>IFERROR(
IF(INDEX!$H$34=1,(VLOOKUP($A85,'LA21'!$A$1:$BZ$190,'LA21'!AW$1,0)),
IF(INDEX!$H$34=2,(VLOOKUP($A85,'LA22'!$A$1:$BZ$190,'LA22'!AW$1,0)),
IF(INDEX!$H$34=3,(VLOOKUP($A85,'LA27'!$A$1:$BZ$190,'LA27'!AW$1,0)),0))),".")</f>
        <v>0.01</v>
      </c>
      <c r="AZ85" s="59" t="str">
        <f>IFERROR(
IF(INDEX!$H$34=1,(VLOOKUP($A85,'LA21'!$A$1:$BZ$190,'LA21'!AX$1,0)),
IF(INDEX!$H$34=2,(VLOOKUP($A85,'LA22'!$A$1:$BZ$190,'LA22'!AX$1,0)),
IF(INDEX!$H$34=3,(VLOOKUP($A85,'LA27'!$A$1:$BZ$190,'LA27'!AX$1,0)),0))),".")</f>
        <v>x</v>
      </c>
      <c r="BA85" s="59">
        <f>IFERROR(
IF(INDEX!$H$34=1,(VLOOKUP($A85,'LA21'!$A$1:$BZ$190,'LA21'!AY$1,0)),
IF(INDEX!$H$34=2,(VLOOKUP($A85,'LA22'!$A$1:$BZ$190,'LA22'!AY$1,0)),
IF(INDEX!$H$34=3,(VLOOKUP($A85,'LA27'!$A$1:$BZ$190,'LA27'!AY$1,0)),0))),".")</f>
        <v>0</v>
      </c>
      <c r="BB85" s="59" t="str">
        <f>IFERROR(
IF(INDEX!$H$34=1,(VLOOKUP($A85,'LA21'!$A$1:$BZ$190,'LA21'!AZ$1,0)),
IF(INDEX!$H$34=2,(VLOOKUP($A85,'LA22'!$A$1:$BZ$190,'LA22'!AZ$1,0)),
IF(INDEX!$H$34=3,(VLOOKUP($A85,'LA27'!$A$1:$BZ$190,'LA27'!AZ$1,0)),0))),".")</f>
        <v>x</v>
      </c>
      <c r="BC85" s="59">
        <f>IFERROR(
IF(INDEX!$H$34=1,(VLOOKUP($A85,'LA21'!$A$1:$BZ$190,'LA21'!BA$1,0)),
IF(INDEX!$H$34=2,(VLOOKUP($A85,'LA22'!$A$1:$BZ$190,'LA22'!BA$1,0)),
IF(INDEX!$H$34=3,(VLOOKUP($A85,'LA27'!$A$1:$BZ$190,'LA27'!BA$1,0)),0))),".")</f>
        <v>0.01</v>
      </c>
      <c r="BD85" s="59" t="str">
        <f>IFERROR(
IF(INDEX!$H$34=1,(VLOOKUP($A85,'LA21'!$A$1:$BZ$190,'LA21'!BB$1,0)),
IF(INDEX!$H$34=2,(VLOOKUP($A85,'LA22'!$A$1:$BZ$190,'LA22'!BB$1,0)),
IF(INDEX!$H$34=3,(VLOOKUP($A85,'LA27'!$A$1:$BZ$190,'LA27'!BB$1,0)),0))),".")</f>
        <v>x</v>
      </c>
      <c r="BE85" s="59">
        <f>IFERROR(
IF(INDEX!$H$34=1,(VLOOKUP($A85,'LA21'!$A$1:$BZ$190,'LA21'!BC$1,0)),
IF(INDEX!$H$34=2,(VLOOKUP($A85,'LA22'!$A$1:$BZ$190,'LA22'!BC$1,0)),
IF(INDEX!$H$34=3,(VLOOKUP($A85,'LA27'!$A$1:$BZ$190,'LA27'!BC$1,0)),0))),".")</f>
        <v>0.01</v>
      </c>
      <c r="BF85" s="59">
        <f>IFERROR(
IF(INDEX!$H$34=1,(VLOOKUP($A85,'LA21'!$A$1:$BZ$190,'LA21'!BD$1,0)),
IF(INDEX!$H$34=2,(VLOOKUP($A85,'LA22'!$A$1:$BZ$190,'LA22'!BD$1,0)),
IF(INDEX!$H$34=3,(VLOOKUP($A85,'LA27'!$A$1:$BZ$190,'LA27'!BD$1,0)),0))),".")</f>
        <v>0.02</v>
      </c>
      <c r="BG85" s="59">
        <f>IFERROR(
IF(INDEX!$H$34=1,(VLOOKUP($A85,'LA21'!$A$1:$BZ$190,'LA21'!BE$1,0)),
IF(INDEX!$H$34=2,(VLOOKUP($A85,'LA22'!$A$1:$BZ$190,'LA22'!BE$1,0)),
IF(INDEX!$H$34=3,(VLOOKUP($A85,'LA27'!$A$1:$BZ$190,'LA27'!BE$1,0)),0))),".")</f>
        <v>0.02</v>
      </c>
      <c r="BH85" s="59">
        <f>IFERROR(
IF(INDEX!$H$34=1,(VLOOKUP($A85,'LA21'!$A$1:$BZ$190,'LA21'!BF$1,0)),
IF(INDEX!$H$34=2,(VLOOKUP($A85,'LA22'!$A$1:$BZ$190,'LA22'!BF$1,0)),
IF(INDEX!$H$34=3,(VLOOKUP($A85,'LA27'!$A$1:$BZ$190,'LA27'!BF$1,0)),0))),".")</f>
        <v>0.02</v>
      </c>
      <c r="BI85" s="59">
        <f>IFERROR(
IF(INDEX!$H$34=1,(VLOOKUP($A85,'LA21'!$A$1:$BZ$190,'LA21'!BG$1,0)),
IF(INDEX!$H$34=2,(VLOOKUP($A85,'LA22'!$A$1:$BZ$190,'LA22'!BG$1,0)),
IF(INDEX!$H$34=3,(VLOOKUP($A85,'LA27'!$A$1:$BZ$190,'LA27'!BG$1,0)),0))),".")</f>
        <v>0.08</v>
      </c>
      <c r="BJ85" s="59">
        <f>IFERROR(
IF(INDEX!$H$34=1,(VLOOKUP($A85,'LA21'!$A$1:$BZ$190,'LA21'!BH$1,0)),
IF(INDEX!$H$34=2,(VLOOKUP($A85,'LA22'!$A$1:$BZ$190,'LA22'!BH$1,0)),
IF(INDEX!$H$34=3,(VLOOKUP($A85,'LA27'!$A$1:$BZ$190,'LA27'!BH$1,0)),0))),".")</f>
        <v>0.1</v>
      </c>
      <c r="BK85" s="59">
        <f>IFERROR(
IF(INDEX!$H$34=1,(VLOOKUP($A85,'LA21'!$A$1:$BZ$190,'LA21'!BI$1,0)),
IF(INDEX!$H$34=2,(VLOOKUP($A85,'LA22'!$A$1:$BZ$190,'LA22'!BI$1,0)),
IF(INDEX!$H$34=3,(VLOOKUP($A85,'LA27'!$A$1:$BZ$190,'LA27'!BI$1,0)),0))),".")</f>
        <v>0.09</v>
      </c>
      <c r="BL85" s="59">
        <f>IFERROR(
IF(INDEX!$H$34=1,(VLOOKUP($A85,'LA21'!$A$1:$BZ$190,'LA21'!BJ$1,0)),
IF(INDEX!$H$34=2,(VLOOKUP($A85,'LA22'!$A$1:$BZ$190,'LA22'!BJ$1,0)),
IF(INDEX!$H$34=3,(VLOOKUP($A85,'LA27'!$A$1:$BZ$190,'LA27'!BJ$1,0)),0))),".")</f>
        <v>0.04</v>
      </c>
      <c r="BM85" s="59">
        <f>IFERROR(
IF(INDEX!$H$34=1,(VLOOKUP($A85,'LA21'!$A$1:$BZ$190,'LA21'!BK$1,0)),
IF(INDEX!$H$34=2,(VLOOKUP($A85,'LA22'!$A$1:$BZ$190,'LA22'!BK$1,0)),
IF(INDEX!$H$34=3,(VLOOKUP($A85,'LA27'!$A$1:$BZ$190,'LA27'!BK$1,0)),0))),".")</f>
        <v>0.03</v>
      </c>
      <c r="BN85" s="59">
        <f>IFERROR(
IF(INDEX!$H$34=1,(VLOOKUP($A85,'LA21'!$A$1:$BZ$190,'LA21'!BL$1,0)),
IF(INDEX!$H$34=2,(VLOOKUP($A85,'LA22'!$A$1:$BZ$190,'LA22'!BL$1,0)),
IF(INDEX!$H$34=3,(VLOOKUP($A85,'LA27'!$A$1:$BZ$190,'LA27'!BL$1,0)),0))),".")</f>
        <v>0.03</v>
      </c>
      <c r="BO85" s="59">
        <f>IFERROR(
IF(INDEX!$H$34=1,(VLOOKUP($A85,'LA21'!$A$1:$BZ$190,'LA21'!BM$1,0)),
IF(INDEX!$H$34=2,(VLOOKUP($A85,'LA22'!$A$1:$BZ$190,'LA22'!BM$1,0)),
IF(INDEX!$H$34=3,(VLOOKUP($A85,'LA27'!$A$1:$BZ$190,'LA27'!BM$1,0)),0))),".")</f>
        <v>0.02</v>
      </c>
      <c r="BP85" s="59">
        <f>IFERROR(
IF(INDEX!$H$34=1,(VLOOKUP($A85,'LA21'!$A$1:$BZ$190,'LA21'!BN$1,0)),
IF(INDEX!$H$34=2,(VLOOKUP($A85,'LA22'!$A$1:$BZ$190,'LA22'!BN$1,0)),
IF(INDEX!$H$34=3,(VLOOKUP($A85,'LA27'!$A$1:$BZ$190,'LA27'!BN$1,0)),0))),".")</f>
        <v>0.02</v>
      </c>
      <c r="BQ85" s="59">
        <f>IFERROR(
IF(INDEX!$H$34=1,(VLOOKUP($A85,'LA21'!$A$1:$BZ$190,'LA21'!BO$1,0)),
IF(INDEX!$H$34=2,(VLOOKUP($A85,'LA22'!$A$1:$BZ$190,'LA22'!BO$1,0)),
IF(INDEX!$H$34=3,(VLOOKUP($A85,'LA27'!$A$1:$BZ$190,'LA27'!BO$1,0)),0))),".")</f>
        <v>0.02</v>
      </c>
    </row>
    <row r="86" spans="1:69" x14ac:dyDescent="0.2">
      <c r="A86" s="7">
        <v>208</v>
      </c>
      <c r="B86" s="13" t="s">
        <v>196</v>
      </c>
      <c r="C86" s="96" t="s">
        <v>122</v>
      </c>
      <c r="D86" s="152">
        <f>IFERROR(
IF(INDEX!$H$34=1,(VLOOKUP($A86,'LA21'!$A$1:$BZ$190,'LA21'!B$1,0)),
IF(INDEX!$H$34=2,(VLOOKUP($A86,'LA22'!$A$1:$BZ$190,'LA22'!B$1,0)),
IF(INDEX!$H$34=3,(VLOOKUP($A86,'LA27'!$A$1:$BZ$190,'LA27'!B$1,0)),0))),".")</f>
        <v>900</v>
      </c>
      <c r="E86" s="58">
        <f>IFERROR(
IF(INDEX!$H$34=1,(VLOOKUP($A86,'LA21'!$A$1:$BZ$190,'LA21'!C$1,0)),
IF(INDEX!$H$34=2,(VLOOKUP($A86,'LA22'!$A$1:$BZ$190,'LA22'!C$1,0)),
IF(INDEX!$H$34=3,(VLOOKUP($A86,'LA27'!$A$1:$BZ$190,'LA27'!C$1,0)),0))),".")</f>
        <v>940</v>
      </c>
      <c r="F86" s="58">
        <f>IFERROR(
IF(INDEX!$H$34=1,(VLOOKUP($A86,'LA21'!$A$1:$BZ$190,'LA21'!D$1,0)),
IF(INDEX!$H$34=2,(VLOOKUP($A86,'LA22'!$A$1:$BZ$190,'LA22'!D$1,0)),
IF(INDEX!$H$34=3,(VLOOKUP($A86,'LA27'!$A$1:$BZ$190,'LA27'!D$1,0)),0))),".")</f>
        <v>1840</v>
      </c>
      <c r="G86" s="59">
        <f>IFERROR(
IF(INDEX!$H$34=1,(VLOOKUP($A86,'LA21'!$A$1:$BZ$190,'LA21'!E$1,0)),
IF(INDEX!$H$34=2,(VLOOKUP($A86,'LA22'!$A$1:$BZ$190,'LA22'!E$1,0)),
IF(INDEX!$H$34=3,(VLOOKUP($A86,'LA27'!$A$1:$BZ$190,'LA27'!E$1,0)),0))),".")</f>
        <v>0.9</v>
      </c>
      <c r="H86" s="59">
        <f>IFERROR(
IF(INDEX!$H$34=1,(VLOOKUP($A86,'LA21'!$A$1:$BZ$190,'LA21'!F$1,0)),
IF(INDEX!$H$34=2,(VLOOKUP($A86,'LA22'!$A$1:$BZ$190,'LA22'!F$1,0)),
IF(INDEX!$H$34=3,(VLOOKUP($A86,'LA27'!$A$1:$BZ$190,'LA27'!F$1,0)),0))),".")</f>
        <v>0.91</v>
      </c>
      <c r="I86" s="59">
        <f>IFERROR(
IF(INDEX!$H$34=1,(VLOOKUP($A86,'LA21'!$A$1:$BZ$190,'LA21'!G$1,0)),
IF(INDEX!$H$34=2,(VLOOKUP($A86,'LA22'!$A$1:$BZ$190,'LA22'!G$1,0)),
IF(INDEX!$H$34=3,(VLOOKUP($A86,'LA27'!$A$1:$BZ$190,'LA27'!G$1,0)),0))),".")</f>
        <v>0.91</v>
      </c>
      <c r="J86" s="59">
        <f>IFERROR(
IF(INDEX!$H$34=1,(VLOOKUP($A86,'LA21'!$A$1:$BZ$190,'LA21'!H$1,0)),
IF(INDEX!$H$34=2,(VLOOKUP($A86,'LA22'!$A$1:$BZ$190,'LA22'!H$1,0)),
IF(INDEX!$H$34=3,(VLOOKUP($A86,'LA27'!$A$1:$BZ$190,'LA27'!H$1,0)),0))),".")</f>
        <v>0.9</v>
      </c>
      <c r="K86" s="59">
        <f>IFERROR(
IF(INDEX!$H$34=1,(VLOOKUP($A86,'LA21'!$A$1:$BZ$190,'LA21'!I$1,0)),
IF(INDEX!$H$34=2,(VLOOKUP($A86,'LA22'!$A$1:$BZ$190,'LA22'!I$1,0)),
IF(INDEX!$H$34=3,(VLOOKUP($A86,'LA27'!$A$1:$BZ$190,'LA27'!I$1,0)),0))),".")</f>
        <v>0.9</v>
      </c>
      <c r="L86" s="59">
        <f>IFERROR(
IF(INDEX!$H$34=1,(VLOOKUP($A86,'LA21'!$A$1:$BZ$190,'LA21'!J$1,0)),
IF(INDEX!$H$34=2,(VLOOKUP($A86,'LA22'!$A$1:$BZ$190,'LA22'!J$1,0)),
IF(INDEX!$H$34=3,(VLOOKUP($A86,'LA27'!$A$1:$BZ$190,'LA27'!J$1,0)),0))),".")</f>
        <v>0.9</v>
      </c>
      <c r="M86" s="59">
        <f>IFERROR(
IF(INDEX!$H$34=1,(VLOOKUP($A86,'LA21'!$A$1:$BZ$190,'LA21'!K$1,0)),
IF(INDEX!$H$34=2,(VLOOKUP($A86,'LA22'!$A$1:$BZ$190,'LA22'!K$1,0)),
IF(INDEX!$H$34=3,(VLOOKUP($A86,'LA27'!$A$1:$BZ$190,'LA27'!K$1,0)),0))),".")</f>
        <v>0.28999999999999998</v>
      </c>
      <c r="N86" s="59">
        <f>IFERROR(
IF(INDEX!$H$34=1,(VLOOKUP($A86,'LA21'!$A$1:$BZ$190,'LA21'!L$1,0)),
IF(INDEX!$H$34=2,(VLOOKUP($A86,'LA22'!$A$1:$BZ$190,'LA22'!L$1,0)),
IF(INDEX!$H$34=3,(VLOOKUP($A86,'LA27'!$A$1:$BZ$190,'LA27'!L$1,0)),0))),".")</f>
        <v>0.26</v>
      </c>
      <c r="O86" s="59">
        <f>IFERROR(
IF(INDEX!$H$34=1,(VLOOKUP($A86,'LA21'!$A$1:$BZ$190,'LA21'!M$1,0)),
IF(INDEX!$H$34=2,(VLOOKUP($A86,'LA22'!$A$1:$BZ$190,'LA22'!M$1,0)),
IF(INDEX!$H$34=3,(VLOOKUP($A86,'LA27'!$A$1:$BZ$190,'LA27'!M$1,0)),0))),".")</f>
        <v>0.28000000000000003</v>
      </c>
      <c r="P86" s="59" t="str">
        <f>IFERROR(
IF(INDEX!$H$34=1,(VLOOKUP($A86,'LA21'!$A$1:$BZ$190,'LA21'!N$1,0)),
IF(INDEX!$H$34=2,(VLOOKUP($A86,'LA22'!$A$1:$BZ$190,'LA22'!N$1,0)),
IF(INDEX!$H$34=3,(VLOOKUP($A86,'LA27'!$A$1:$BZ$190,'LA27'!N$1,0)),0))),".")</f>
        <v>x</v>
      </c>
      <c r="Q86" s="59" t="str">
        <f>IFERROR(
IF(INDEX!$H$34=1,(VLOOKUP($A86,'LA21'!$A$1:$BZ$190,'LA21'!O$1,0)),
IF(INDEX!$H$34=2,(VLOOKUP($A86,'LA22'!$A$1:$BZ$190,'LA22'!O$1,0)),
IF(INDEX!$H$34=3,(VLOOKUP($A86,'LA27'!$A$1:$BZ$190,'LA27'!O$1,0)),0))),".")</f>
        <v>x</v>
      </c>
      <c r="R86" s="59" t="str">
        <f>IFERROR(
IF(INDEX!$H$34=1,(VLOOKUP($A86,'LA21'!$A$1:$BZ$190,'LA21'!P$1,0)),
IF(INDEX!$H$34=2,(VLOOKUP($A86,'LA22'!$A$1:$BZ$190,'LA22'!P$1,0)),
IF(INDEX!$H$34=3,(VLOOKUP($A86,'LA27'!$A$1:$BZ$190,'LA27'!P$1,0)),0))),".")</f>
        <v>x</v>
      </c>
      <c r="S86" s="59">
        <f>IFERROR(
IF(INDEX!$H$34=1,(VLOOKUP($A86,'LA21'!$A$1:$BZ$190,'LA21'!Q$1,0)),
IF(INDEX!$H$34=2,(VLOOKUP($A86,'LA22'!$A$1:$BZ$190,'LA22'!Q$1,0)),
IF(INDEX!$H$34=3,(VLOOKUP($A86,'LA27'!$A$1:$BZ$190,'LA27'!Q$1,0)),0))),".")</f>
        <v>0.02</v>
      </c>
      <c r="T86" s="59">
        <f>IFERROR(
IF(INDEX!$H$34=1,(VLOOKUP($A86,'LA21'!$A$1:$BZ$190,'LA21'!R$1,0)),
IF(INDEX!$H$34=2,(VLOOKUP($A86,'LA22'!$A$1:$BZ$190,'LA22'!R$1,0)),
IF(INDEX!$H$34=3,(VLOOKUP($A86,'LA27'!$A$1:$BZ$190,'LA27'!R$1,0)),0))),".")</f>
        <v>0.01</v>
      </c>
      <c r="U86" s="59">
        <f>IFERROR(
IF(INDEX!$H$34=1,(VLOOKUP($A86,'LA21'!$A$1:$BZ$190,'LA21'!S$1,0)),
IF(INDEX!$H$34=2,(VLOOKUP($A86,'LA22'!$A$1:$BZ$190,'LA22'!S$1,0)),
IF(INDEX!$H$34=3,(VLOOKUP($A86,'LA27'!$A$1:$BZ$190,'LA27'!S$1,0)),0))),".")</f>
        <v>0.01</v>
      </c>
      <c r="V86" s="59">
        <f>IFERROR(
IF(INDEX!$H$34=1,(VLOOKUP($A86,'LA21'!$A$1:$BZ$190,'LA21'!T$1,0)),
IF(INDEX!$H$34=2,(VLOOKUP($A86,'LA22'!$A$1:$BZ$190,'LA22'!T$1,0)),
IF(INDEX!$H$34=3,(VLOOKUP($A86,'LA27'!$A$1:$BZ$190,'LA27'!T$1,0)),0))),".")</f>
        <v>0.48</v>
      </c>
      <c r="W86" s="59">
        <f>IFERROR(
IF(INDEX!$H$34=1,(VLOOKUP($A86,'LA21'!$A$1:$BZ$190,'LA21'!U$1,0)),
IF(INDEX!$H$34=2,(VLOOKUP($A86,'LA22'!$A$1:$BZ$190,'LA22'!U$1,0)),
IF(INDEX!$H$34=3,(VLOOKUP($A86,'LA27'!$A$1:$BZ$190,'LA27'!U$1,0)),0))),".")</f>
        <v>0.47</v>
      </c>
      <c r="X86" s="59">
        <f>IFERROR(
IF(INDEX!$H$34=1,(VLOOKUP($A86,'LA21'!$A$1:$BZ$190,'LA21'!V$1,0)),
IF(INDEX!$H$34=2,(VLOOKUP($A86,'LA22'!$A$1:$BZ$190,'LA22'!V$1,0)),
IF(INDEX!$H$34=3,(VLOOKUP($A86,'LA27'!$A$1:$BZ$190,'LA27'!V$1,0)),0))),".")</f>
        <v>0.48</v>
      </c>
      <c r="Y86" s="59">
        <f>IFERROR(
IF(INDEX!$H$34=1,(VLOOKUP($A86,'LA21'!$A$1:$BZ$190,'LA21'!W$1,0)),
IF(INDEX!$H$34=2,(VLOOKUP($A86,'LA22'!$A$1:$BZ$190,'LA22'!W$1,0)),
IF(INDEX!$H$34=3,(VLOOKUP($A86,'LA27'!$A$1:$BZ$190,'LA27'!W$1,0)),0))),".")</f>
        <v>0.1</v>
      </c>
      <c r="Z86" s="59">
        <f>IFERROR(
IF(INDEX!$H$34=1,(VLOOKUP($A86,'LA21'!$A$1:$BZ$190,'LA21'!X$1,0)),
IF(INDEX!$H$34=2,(VLOOKUP($A86,'LA22'!$A$1:$BZ$190,'LA22'!X$1,0)),
IF(INDEX!$H$34=3,(VLOOKUP($A86,'LA27'!$A$1:$BZ$190,'LA27'!X$1,0)),0))),".")</f>
        <v>0.16</v>
      </c>
      <c r="AA86" s="59">
        <f>IFERROR(
IF(INDEX!$H$34=1,(VLOOKUP($A86,'LA21'!$A$1:$BZ$190,'LA21'!Y$1,0)),
IF(INDEX!$H$34=2,(VLOOKUP($A86,'LA22'!$A$1:$BZ$190,'LA22'!Y$1,0)),
IF(INDEX!$H$34=3,(VLOOKUP($A86,'LA27'!$A$1:$BZ$190,'LA27'!Y$1,0)),0))),".")</f>
        <v>0.13</v>
      </c>
      <c r="AB86" s="59">
        <f>IFERROR(
IF(INDEX!$H$34=1,(VLOOKUP($A86,'LA21'!$A$1:$BZ$190,'LA21'!Z$1,0)),
IF(INDEX!$H$34=2,(VLOOKUP($A86,'LA22'!$A$1:$BZ$190,'LA22'!Z$1,0)),
IF(INDEX!$H$34=3,(VLOOKUP($A86,'LA27'!$A$1:$BZ$190,'LA27'!Z$1,0)),0))),".")</f>
        <v>0</v>
      </c>
      <c r="AC86" s="59">
        <f>IFERROR(
IF(INDEX!$H$34=1,(VLOOKUP($A86,'LA21'!$A$1:$BZ$190,'LA21'!AA$1,0)),
IF(INDEX!$H$34=2,(VLOOKUP($A86,'LA22'!$A$1:$BZ$190,'LA22'!AA$1,0)),
IF(INDEX!$H$34=3,(VLOOKUP($A86,'LA27'!$A$1:$BZ$190,'LA27'!AA$1,0)),0))),".")</f>
        <v>0</v>
      </c>
      <c r="AD86" s="59">
        <f>IFERROR(
IF(INDEX!$H$34=1,(VLOOKUP($A86,'LA21'!$A$1:$BZ$190,'LA21'!AB$1,0)),
IF(INDEX!$H$34=2,(VLOOKUP($A86,'LA22'!$A$1:$BZ$190,'LA22'!AB$1,0)),
IF(INDEX!$H$34=3,(VLOOKUP($A86,'LA27'!$A$1:$BZ$190,'LA27'!AB$1,0)),0))),".")</f>
        <v>0</v>
      </c>
      <c r="AE86" s="59">
        <f>IFERROR(
IF(INDEX!$H$34=1,(VLOOKUP($A86,'LA21'!$A$1:$BZ$190,'LA21'!AC$1,0)),
IF(INDEX!$H$34=2,(VLOOKUP($A86,'LA22'!$A$1:$BZ$190,'LA22'!AC$1,0)),
IF(INDEX!$H$34=3,(VLOOKUP($A86,'LA27'!$A$1:$BZ$190,'LA27'!AC$1,0)),0))),".")</f>
        <v>0</v>
      </c>
      <c r="AF86" s="59">
        <f>IFERROR(
IF(INDEX!$H$34=1,(VLOOKUP($A86,'LA21'!$A$1:$BZ$190,'LA21'!AD$1,0)),
IF(INDEX!$H$34=2,(VLOOKUP($A86,'LA22'!$A$1:$BZ$190,'LA22'!AD$1,0)),
IF(INDEX!$H$34=3,(VLOOKUP($A86,'LA27'!$A$1:$BZ$190,'LA27'!AD$1,0)),0))),".")</f>
        <v>0</v>
      </c>
      <c r="AG86" s="59">
        <f>IFERROR(
IF(INDEX!$H$34=1,(VLOOKUP($A86,'LA21'!$A$1:$BZ$190,'LA21'!AE$1,0)),
IF(INDEX!$H$34=2,(VLOOKUP($A86,'LA22'!$A$1:$BZ$190,'LA22'!AE$1,0)),
IF(INDEX!$H$34=3,(VLOOKUP($A86,'LA27'!$A$1:$BZ$190,'LA27'!AE$1,0)),0))),".")</f>
        <v>0</v>
      </c>
      <c r="AH86" s="59">
        <f>IFERROR(
IF(INDEX!$H$34=1,(VLOOKUP($A86,'LA21'!$A$1:$BZ$190,'LA21'!AF$1,0)),
IF(INDEX!$H$34=2,(VLOOKUP($A86,'LA22'!$A$1:$BZ$190,'LA22'!AF$1,0)),
IF(INDEX!$H$34=3,(VLOOKUP($A86,'LA27'!$A$1:$BZ$190,'LA27'!AF$1,0)),0))),".")</f>
        <v>0</v>
      </c>
      <c r="AI86" s="59">
        <f>IFERROR(
IF(INDEX!$H$34=1,(VLOOKUP($A86,'LA21'!$A$1:$BZ$190,'LA21'!AG$1,0)),
IF(INDEX!$H$34=2,(VLOOKUP($A86,'LA22'!$A$1:$BZ$190,'LA22'!AG$1,0)),
IF(INDEX!$H$34=3,(VLOOKUP($A86,'LA27'!$A$1:$BZ$190,'LA27'!AG$1,0)),0))),".")</f>
        <v>0</v>
      </c>
      <c r="AJ86" s="59">
        <f>IFERROR(
IF(INDEX!$H$34=1,(VLOOKUP($A86,'LA21'!$A$1:$BZ$190,'LA21'!AH$1,0)),
IF(INDEX!$H$34=2,(VLOOKUP($A86,'LA22'!$A$1:$BZ$190,'LA22'!AH$1,0)),
IF(INDEX!$H$34=3,(VLOOKUP($A86,'LA27'!$A$1:$BZ$190,'LA27'!AH$1,0)),0))),".")</f>
        <v>0</v>
      </c>
      <c r="AK86" s="59">
        <f>IFERROR(
IF(INDEX!$H$34=1,(VLOOKUP($A86,'LA21'!$A$1:$BZ$190,'LA21'!AI$1,0)),
IF(INDEX!$H$34=2,(VLOOKUP($A86,'LA22'!$A$1:$BZ$190,'LA22'!AI$1,0)),
IF(INDEX!$H$34=3,(VLOOKUP($A86,'LA27'!$A$1:$BZ$190,'LA27'!AI$1,0)),0))),".")</f>
        <v>0.02</v>
      </c>
      <c r="AL86" s="59">
        <f>IFERROR(
IF(INDEX!$H$34=1,(VLOOKUP($A86,'LA21'!$A$1:$BZ$190,'LA21'!AJ$1,0)),
IF(INDEX!$H$34=2,(VLOOKUP($A86,'LA22'!$A$1:$BZ$190,'LA22'!AJ$1,0)),
IF(INDEX!$H$34=3,(VLOOKUP($A86,'LA27'!$A$1:$BZ$190,'LA27'!AJ$1,0)),0))),".")</f>
        <v>0.02</v>
      </c>
      <c r="AM86" s="59">
        <f>IFERROR(
IF(INDEX!$H$34=1,(VLOOKUP($A86,'LA21'!$A$1:$BZ$190,'LA21'!AK$1,0)),
IF(INDEX!$H$34=2,(VLOOKUP($A86,'LA22'!$A$1:$BZ$190,'LA22'!AK$1,0)),
IF(INDEX!$H$34=3,(VLOOKUP($A86,'LA27'!$A$1:$BZ$190,'LA27'!AK$1,0)),0))),".")</f>
        <v>0.02</v>
      </c>
      <c r="AN86" s="59">
        <f>IFERROR(
IF(INDEX!$H$34=1,(VLOOKUP($A86,'LA21'!$A$1:$BZ$190,'LA21'!AL$1,0)),
IF(INDEX!$H$34=2,(VLOOKUP($A86,'LA22'!$A$1:$BZ$190,'LA22'!AL$1,0)),
IF(INDEX!$H$34=3,(VLOOKUP($A86,'LA27'!$A$1:$BZ$190,'LA27'!AL$1,0)),0))),".")</f>
        <v>0</v>
      </c>
      <c r="AO86" s="59">
        <f>IFERROR(
IF(INDEX!$H$34=1,(VLOOKUP($A86,'LA21'!$A$1:$BZ$190,'LA21'!AM$1,0)),
IF(INDEX!$H$34=2,(VLOOKUP($A86,'LA22'!$A$1:$BZ$190,'LA22'!AM$1,0)),
IF(INDEX!$H$34=3,(VLOOKUP($A86,'LA27'!$A$1:$BZ$190,'LA27'!AM$1,0)),0))),".")</f>
        <v>0</v>
      </c>
      <c r="AP86" s="59">
        <f>IFERROR(
IF(INDEX!$H$34=1,(VLOOKUP($A86,'LA21'!$A$1:$BZ$190,'LA21'!AN$1,0)),
IF(INDEX!$H$34=2,(VLOOKUP($A86,'LA22'!$A$1:$BZ$190,'LA22'!AN$1,0)),
IF(INDEX!$H$34=3,(VLOOKUP($A86,'LA27'!$A$1:$BZ$190,'LA27'!AN$1,0)),0))),".")</f>
        <v>0</v>
      </c>
      <c r="AQ86" s="59" t="str">
        <f>IFERROR(
IF(INDEX!$H$34=1,(VLOOKUP($A86,'LA21'!$A$1:$BZ$190,'LA21'!AO$1,0)),
IF(INDEX!$H$34=2,(VLOOKUP($A86,'LA22'!$A$1:$BZ$190,'LA22'!AO$1,0)),
IF(INDEX!$H$34=3,(VLOOKUP($A86,'LA27'!$A$1:$BZ$190,'LA27'!AO$1,0)),0))),".")</f>
        <v>x</v>
      </c>
      <c r="AR86" s="59" t="str">
        <f>IFERROR(
IF(INDEX!$H$34=1,(VLOOKUP($A86,'LA21'!$A$1:$BZ$190,'LA21'!AP$1,0)),
IF(INDEX!$H$34=2,(VLOOKUP($A86,'LA22'!$A$1:$BZ$190,'LA22'!AP$1,0)),
IF(INDEX!$H$34=3,(VLOOKUP($A86,'LA27'!$A$1:$BZ$190,'LA27'!AP$1,0)),0))),".")</f>
        <v>x</v>
      </c>
      <c r="AS86" s="59" t="str">
        <f>IFERROR(
IF(INDEX!$H$34=1,(VLOOKUP($A86,'LA21'!$A$1:$BZ$190,'LA21'!AQ$1,0)),
IF(INDEX!$H$34=2,(VLOOKUP($A86,'LA22'!$A$1:$BZ$190,'LA22'!AQ$1,0)),
IF(INDEX!$H$34=3,(VLOOKUP($A86,'LA27'!$A$1:$BZ$190,'LA27'!AQ$1,0)),0))),".")</f>
        <v>x</v>
      </c>
      <c r="AT86" s="59" t="str">
        <f>IFERROR(
IF(INDEX!$H$34=1,(VLOOKUP($A86,'LA21'!$A$1:$BZ$190,'LA21'!AR$1,0)),
IF(INDEX!$H$34=2,(VLOOKUP($A86,'LA22'!$A$1:$BZ$190,'LA22'!AR$1,0)),
IF(INDEX!$H$34=3,(VLOOKUP($A86,'LA27'!$A$1:$BZ$190,'LA27'!AR$1,0)),0))),".")</f>
        <v>x</v>
      </c>
      <c r="AU86" s="59" t="str">
        <f>IFERROR(
IF(INDEX!$H$34=1,(VLOOKUP($A86,'LA21'!$A$1:$BZ$190,'LA21'!AS$1,0)),
IF(INDEX!$H$34=2,(VLOOKUP($A86,'LA22'!$A$1:$BZ$190,'LA22'!AS$1,0)),
IF(INDEX!$H$34=3,(VLOOKUP($A86,'LA27'!$A$1:$BZ$190,'LA27'!AS$1,0)),0))),".")</f>
        <v>x</v>
      </c>
      <c r="AV86" s="59" t="str">
        <f>IFERROR(
IF(INDEX!$H$34=1,(VLOOKUP($A86,'LA21'!$A$1:$BZ$190,'LA21'!AT$1,0)),
IF(INDEX!$H$34=2,(VLOOKUP($A86,'LA22'!$A$1:$BZ$190,'LA22'!AT$1,0)),
IF(INDEX!$H$34=3,(VLOOKUP($A86,'LA27'!$A$1:$BZ$190,'LA27'!AT$1,0)),0))),".")</f>
        <v>x</v>
      </c>
      <c r="AW86" s="59" t="str">
        <f>IFERROR(
IF(INDEX!$H$34=1,(VLOOKUP($A86,'LA21'!$A$1:$BZ$190,'LA21'!AU$1,0)),
IF(INDEX!$H$34=2,(VLOOKUP($A86,'LA22'!$A$1:$BZ$190,'LA22'!AU$1,0)),
IF(INDEX!$H$34=3,(VLOOKUP($A86,'LA27'!$A$1:$BZ$190,'LA27'!AU$1,0)),0))),".")</f>
        <v>x</v>
      </c>
      <c r="AX86" s="59" t="str">
        <f>IFERROR(
IF(INDEX!$H$34=1,(VLOOKUP($A86,'LA21'!$A$1:$BZ$190,'LA21'!AV$1,0)),
IF(INDEX!$H$34=2,(VLOOKUP($A86,'LA22'!$A$1:$BZ$190,'LA22'!AV$1,0)),
IF(INDEX!$H$34=3,(VLOOKUP($A86,'LA27'!$A$1:$BZ$190,'LA27'!AV$1,0)),0))),".")</f>
        <v>x</v>
      </c>
      <c r="AY86" s="59" t="str">
        <f>IFERROR(
IF(INDEX!$H$34=1,(VLOOKUP($A86,'LA21'!$A$1:$BZ$190,'LA21'!AW$1,0)),
IF(INDEX!$H$34=2,(VLOOKUP($A86,'LA22'!$A$1:$BZ$190,'LA22'!AW$1,0)),
IF(INDEX!$H$34=3,(VLOOKUP($A86,'LA27'!$A$1:$BZ$190,'LA27'!AW$1,0)),0))),".")</f>
        <v>x</v>
      </c>
      <c r="AZ86" s="59" t="str">
        <f>IFERROR(
IF(INDEX!$H$34=1,(VLOOKUP($A86,'LA21'!$A$1:$BZ$190,'LA21'!AX$1,0)),
IF(INDEX!$H$34=2,(VLOOKUP($A86,'LA22'!$A$1:$BZ$190,'LA22'!AX$1,0)),
IF(INDEX!$H$34=3,(VLOOKUP($A86,'LA27'!$A$1:$BZ$190,'LA27'!AX$1,0)),0))),".")</f>
        <v>x</v>
      </c>
      <c r="BA86" s="59">
        <f>IFERROR(
IF(INDEX!$H$34=1,(VLOOKUP($A86,'LA21'!$A$1:$BZ$190,'LA21'!AY$1,0)),
IF(INDEX!$H$34=2,(VLOOKUP($A86,'LA22'!$A$1:$BZ$190,'LA22'!AY$1,0)),
IF(INDEX!$H$34=3,(VLOOKUP($A86,'LA27'!$A$1:$BZ$190,'LA27'!AY$1,0)),0))),".")</f>
        <v>0</v>
      </c>
      <c r="BB86" s="59" t="str">
        <f>IFERROR(
IF(INDEX!$H$34=1,(VLOOKUP($A86,'LA21'!$A$1:$BZ$190,'LA21'!AZ$1,0)),
IF(INDEX!$H$34=2,(VLOOKUP($A86,'LA22'!$A$1:$BZ$190,'LA22'!AZ$1,0)),
IF(INDEX!$H$34=3,(VLOOKUP($A86,'LA27'!$A$1:$BZ$190,'LA27'!AZ$1,0)),0))),".")</f>
        <v>x</v>
      </c>
      <c r="BC86" s="59">
        <f>IFERROR(
IF(INDEX!$H$34=1,(VLOOKUP($A86,'LA21'!$A$1:$BZ$190,'LA21'!BA$1,0)),
IF(INDEX!$H$34=2,(VLOOKUP($A86,'LA22'!$A$1:$BZ$190,'LA22'!BA$1,0)),
IF(INDEX!$H$34=3,(VLOOKUP($A86,'LA27'!$A$1:$BZ$190,'LA27'!BA$1,0)),0))),".")</f>
        <v>0</v>
      </c>
      <c r="BD86" s="59">
        <f>IFERROR(
IF(INDEX!$H$34=1,(VLOOKUP($A86,'LA21'!$A$1:$BZ$190,'LA21'!BB$1,0)),
IF(INDEX!$H$34=2,(VLOOKUP($A86,'LA22'!$A$1:$BZ$190,'LA22'!BB$1,0)),
IF(INDEX!$H$34=3,(VLOOKUP($A86,'LA27'!$A$1:$BZ$190,'LA27'!BB$1,0)),0))),".")</f>
        <v>0</v>
      </c>
      <c r="BE86" s="59">
        <f>IFERROR(
IF(INDEX!$H$34=1,(VLOOKUP($A86,'LA21'!$A$1:$BZ$190,'LA21'!BC$1,0)),
IF(INDEX!$H$34=2,(VLOOKUP($A86,'LA22'!$A$1:$BZ$190,'LA22'!BC$1,0)),
IF(INDEX!$H$34=3,(VLOOKUP($A86,'LA27'!$A$1:$BZ$190,'LA27'!BC$1,0)),0))),".")</f>
        <v>0</v>
      </c>
      <c r="BF86" s="59" t="str">
        <f>IFERROR(
IF(INDEX!$H$34=1,(VLOOKUP($A86,'LA21'!$A$1:$BZ$190,'LA21'!BD$1,0)),
IF(INDEX!$H$34=2,(VLOOKUP($A86,'LA22'!$A$1:$BZ$190,'LA22'!BD$1,0)),
IF(INDEX!$H$34=3,(VLOOKUP($A86,'LA27'!$A$1:$BZ$190,'LA27'!BD$1,0)),0))),".")</f>
        <v>x</v>
      </c>
      <c r="BG86" s="59" t="str">
        <f>IFERROR(
IF(INDEX!$H$34=1,(VLOOKUP($A86,'LA21'!$A$1:$BZ$190,'LA21'!BE$1,0)),
IF(INDEX!$H$34=2,(VLOOKUP($A86,'LA22'!$A$1:$BZ$190,'LA22'!BE$1,0)),
IF(INDEX!$H$34=3,(VLOOKUP($A86,'LA27'!$A$1:$BZ$190,'LA27'!BE$1,0)),0))),".")</f>
        <v>x</v>
      </c>
      <c r="BH86" s="59" t="str">
        <f>IFERROR(
IF(INDEX!$H$34=1,(VLOOKUP($A86,'LA21'!$A$1:$BZ$190,'LA21'!BF$1,0)),
IF(INDEX!$H$34=2,(VLOOKUP($A86,'LA22'!$A$1:$BZ$190,'LA22'!BF$1,0)),
IF(INDEX!$H$34=3,(VLOOKUP($A86,'LA27'!$A$1:$BZ$190,'LA27'!BF$1,0)),0))),".")</f>
        <v>x</v>
      </c>
      <c r="BI86" s="59">
        <f>IFERROR(
IF(INDEX!$H$34=1,(VLOOKUP($A86,'LA21'!$A$1:$BZ$190,'LA21'!BG$1,0)),
IF(INDEX!$H$34=2,(VLOOKUP($A86,'LA22'!$A$1:$BZ$190,'LA22'!BG$1,0)),
IF(INDEX!$H$34=3,(VLOOKUP($A86,'LA27'!$A$1:$BZ$190,'LA27'!BG$1,0)),0))),".")</f>
        <v>7.0000000000000007E-2</v>
      </c>
      <c r="BJ86" s="59">
        <f>IFERROR(
IF(INDEX!$H$34=1,(VLOOKUP($A86,'LA21'!$A$1:$BZ$190,'LA21'!BH$1,0)),
IF(INDEX!$H$34=2,(VLOOKUP($A86,'LA22'!$A$1:$BZ$190,'LA22'!BH$1,0)),
IF(INDEX!$H$34=3,(VLOOKUP($A86,'LA27'!$A$1:$BZ$190,'LA27'!BH$1,0)),0))),".")</f>
        <v>7.0000000000000007E-2</v>
      </c>
      <c r="BK86" s="59">
        <f>IFERROR(
IF(INDEX!$H$34=1,(VLOOKUP($A86,'LA21'!$A$1:$BZ$190,'LA21'!BI$1,0)),
IF(INDEX!$H$34=2,(VLOOKUP($A86,'LA22'!$A$1:$BZ$190,'LA22'!BI$1,0)),
IF(INDEX!$H$34=3,(VLOOKUP($A86,'LA27'!$A$1:$BZ$190,'LA27'!BI$1,0)),0))),".")</f>
        <v>7.0000000000000007E-2</v>
      </c>
      <c r="BL86" s="59" t="str">
        <f>IFERROR(
IF(INDEX!$H$34=1,(VLOOKUP($A86,'LA21'!$A$1:$BZ$190,'LA21'!BJ$1,0)),
IF(INDEX!$H$34=2,(VLOOKUP($A86,'LA22'!$A$1:$BZ$190,'LA22'!BJ$1,0)),
IF(INDEX!$H$34=3,(VLOOKUP($A86,'LA27'!$A$1:$BZ$190,'LA27'!BJ$1,0)),0))),".")</f>
        <v>x</v>
      </c>
      <c r="BM86" s="59" t="str">
        <f>IFERROR(
IF(INDEX!$H$34=1,(VLOOKUP($A86,'LA21'!$A$1:$BZ$190,'LA21'!BK$1,0)),
IF(INDEX!$H$34=2,(VLOOKUP($A86,'LA22'!$A$1:$BZ$190,'LA22'!BK$1,0)),
IF(INDEX!$H$34=3,(VLOOKUP($A86,'LA27'!$A$1:$BZ$190,'LA27'!BK$1,0)),0))),".")</f>
        <v>x</v>
      </c>
      <c r="BN86" s="59" t="str">
        <f>IFERROR(
IF(INDEX!$H$34=1,(VLOOKUP($A86,'LA21'!$A$1:$BZ$190,'LA21'!BL$1,0)),
IF(INDEX!$H$34=2,(VLOOKUP($A86,'LA22'!$A$1:$BZ$190,'LA22'!BL$1,0)),
IF(INDEX!$H$34=3,(VLOOKUP($A86,'LA27'!$A$1:$BZ$190,'LA27'!BL$1,0)),0))),".")</f>
        <v>-</v>
      </c>
      <c r="BO86" s="59">
        <f>IFERROR(
IF(INDEX!$H$34=1,(VLOOKUP($A86,'LA21'!$A$1:$BZ$190,'LA21'!BM$1,0)),
IF(INDEX!$H$34=2,(VLOOKUP($A86,'LA22'!$A$1:$BZ$190,'LA22'!BM$1,0)),
IF(INDEX!$H$34=3,(VLOOKUP($A86,'LA27'!$A$1:$BZ$190,'LA27'!BM$1,0)),0))),".")</f>
        <v>0.02</v>
      </c>
      <c r="BP86" s="59">
        <f>IFERROR(
IF(INDEX!$H$34=1,(VLOOKUP($A86,'LA21'!$A$1:$BZ$190,'LA21'!BN$1,0)),
IF(INDEX!$H$34=2,(VLOOKUP($A86,'LA22'!$A$1:$BZ$190,'LA22'!BN$1,0)),
IF(INDEX!$H$34=3,(VLOOKUP($A86,'LA27'!$A$1:$BZ$190,'LA27'!BN$1,0)),0))),".")</f>
        <v>0.02</v>
      </c>
      <c r="BQ86" s="59">
        <f>IFERROR(
IF(INDEX!$H$34=1,(VLOOKUP($A86,'LA21'!$A$1:$BZ$190,'LA21'!BO$1,0)),
IF(INDEX!$H$34=2,(VLOOKUP($A86,'LA22'!$A$1:$BZ$190,'LA22'!BO$1,0)),
IF(INDEX!$H$34=3,(VLOOKUP($A86,'LA27'!$A$1:$BZ$190,'LA27'!BO$1,0)),0))),".")</f>
        <v>0.02</v>
      </c>
    </row>
    <row r="87" spans="1:69" x14ac:dyDescent="0.2">
      <c r="A87" s="7">
        <v>888</v>
      </c>
      <c r="B87" s="13" t="s">
        <v>197</v>
      </c>
      <c r="C87" s="96" t="s">
        <v>112</v>
      </c>
      <c r="D87" s="152">
        <f>IFERROR(
IF(INDEX!$H$34=1,(VLOOKUP($A87,'LA21'!$A$1:$BZ$190,'LA21'!B$1,0)),
IF(INDEX!$H$34=2,(VLOOKUP($A87,'LA22'!$A$1:$BZ$190,'LA22'!B$1,0)),
IF(INDEX!$H$34=3,(VLOOKUP($A87,'LA27'!$A$1:$BZ$190,'LA27'!B$1,0)),0))),".")</f>
        <v>6650</v>
      </c>
      <c r="E87" s="58">
        <f>IFERROR(
IF(INDEX!$H$34=1,(VLOOKUP($A87,'LA21'!$A$1:$BZ$190,'LA21'!C$1,0)),
IF(INDEX!$H$34=2,(VLOOKUP($A87,'LA22'!$A$1:$BZ$190,'LA22'!C$1,0)),
IF(INDEX!$H$34=3,(VLOOKUP($A87,'LA27'!$A$1:$BZ$190,'LA27'!C$1,0)),0))),".")</f>
        <v>6320</v>
      </c>
      <c r="F87" s="58">
        <f>IFERROR(
IF(INDEX!$H$34=1,(VLOOKUP($A87,'LA21'!$A$1:$BZ$190,'LA21'!D$1,0)),
IF(INDEX!$H$34=2,(VLOOKUP($A87,'LA22'!$A$1:$BZ$190,'LA22'!D$1,0)),
IF(INDEX!$H$34=3,(VLOOKUP($A87,'LA27'!$A$1:$BZ$190,'LA27'!D$1,0)),0))),".")</f>
        <v>12970</v>
      </c>
      <c r="G87" s="59">
        <f>IFERROR(
IF(INDEX!$H$34=1,(VLOOKUP($A87,'LA21'!$A$1:$BZ$190,'LA21'!E$1,0)),
IF(INDEX!$H$34=2,(VLOOKUP($A87,'LA22'!$A$1:$BZ$190,'LA22'!E$1,0)),
IF(INDEX!$H$34=3,(VLOOKUP($A87,'LA27'!$A$1:$BZ$190,'LA27'!E$1,0)),0))),".")</f>
        <v>0.91</v>
      </c>
      <c r="H87" s="59">
        <f>IFERROR(
IF(INDEX!$H$34=1,(VLOOKUP($A87,'LA21'!$A$1:$BZ$190,'LA21'!F$1,0)),
IF(INDEX!$H$34=2,(VLOOKUP($A87,'LA22'!$A$1:$BZ$190,'LA22'!F$1,0)),
IF(INDEX!$H$34=3,(VLOOKUP($A87,'LA27'!$A$1:$BZ$190,'LA27'!F$1,0)),0))),".")</f>
        <v>0.92</v>
      </c>
      <c r="I87" s="59">
        <f>IFERROR(
IF(INDEX!$H$34=1,(VLOOKUP($A87,'LA21'!$A$1:$BZ$190,'LA21'!G$1,0)),
IF(INDEX!$H$34=2,(VLOOKUP($A87,'LA22'!$A$1:$BZ$190,'LA22'!G$1,0)),
IF(INDEX!$H$34=3,(VLOOKUP($A87,'LA27'!$A$1:$BZ$190,'LA27'!G$1,0)),0))),".")</f>
        <v>0.91</v>
      </c>
      <c r="J87" s="59">
        <f>IFERROR(
IF(INDEX!$H$34=1,(VLOOKUP($A87,'LA21'!$A$1:$BZ$190,'LA21'!H$1,0)),
IF(INDEX!$H$34=2,(VLOOKUP($A87,'LA22'!$A$1:$BZ$190,'LA22'!H$1,0)),
IF(INDEX!$H$34=3,(VLOOKUP($A87,'LA27'!$A$1:$BZ$190,'LA27'!H$1,0)),0))),".")</f>
        <v>0.88</v>
      </c>
      <c r="K87" s="59">
        <f>IFERROR(
IF(INDEX!$H$34=1,(VLOOKUP($A87,'LA21'!$A$1:$BZ$190,'LA21'!I$1,0)),
IF(INDEX!$H$34=2,(VLOOKUP($A87,'LA22'!$A$1:$BZ$190,'LA22'!I$1,0)),
IF(INDEX!$H$34=3,(VLOOKUP($A87,'LA27'!$A$1:$BZ$190,'LA27'!I$1,0)),0))),".")</f>
        <v>0.91</v>
      </c>
      <c r="L87" s="59">
        <f>IFERROR(
IF(INDEX!$H$34=1,(VLOOKUP($A87,'LA21'!$A$1:$BZ$190,'LA21'!J$1,0)),
IF(INDEX!$H$34=2,(VLOOKUP($A87,'LA22'!$A$1:$BZ$190,'LA22'!J$1,0)),
IF(INDEX!$H$34=3,(VLOOKUP($A87,'LA27'!$A$1:$BZ$190,'LA27'!J$1,0)),0))),".")</f>
        <v>0.89</v>
      </c>
      <c r="M87" s="59">
        <f>IFERROR(
IF(INDEX!$H$34=1,(VLOOKUP($A87,'LA21'!$A$1:$BZ$190,'LA21'!K$1,0)),
IF(INDEX!$H$34=2,(VLOOKUP($A87,'LA22'!$A$1:$BZ$190,'LA22'!K$1,0)),
IF(INDEX!$H$34=3,(VLOOKUP($A87,'LA27'!$A$1:$BZ$190,'LA27'!K$1,0)),0))),".")</f>
        <v>0.49</v>
      </c>
      <c r="N87" s="59">
        <f>IFERROR(
IF(INDEX!$H$34=1,(VLOOKUP($A87,'LA21'!$A$1:$BZ$190,'LA21'!L$1,0)),
IF(INDEX!$H$34=2,(VLOOKUP($A87,'LA22'!$A$1:$BZ$190,'LA22'!L$1,0)),
IF(INDEX!$H$34=3,(VLOOKUP($A87,'LA27'!$A$1:$BZ$190,'LA27'!L$1,0)),0))),".")</f>
        <v>0.45</v>
      </c>
      <c r="O87" s="59">
        <f>IFERROR(
IF(INDEX!$H$34=1,(VLOOKUP($A87,'LA21'!$A$1:$BZ$190,'LA21'!M$1,0)),
IF(INDEX!$H$34=2,(VLOOKUP($A87,'LA22'!$A$1:$BZ$190,'LA22'!M$1,0)),
IF(INDEX!$H$34=3,(VLOOKUP($A87,'LA27'!$A$1:$BZ$190,'LA27'!M$1,0)),0))),".")</f>
        <v>0.47</v>
      </c>
      <c r="P87" s="59" t="str">
        <f>IFERROR(
IF(INDEX!$H$34=1,(VLOOKUP($A87,'LA21'!$A$1:$BZ$190,'LA21'!N$1,0)),
IF(INDEX!$H$34=2,(VLOOKUP($A87,'LA22'!$A$1:$BZ$190,'LA22'!N$1,0)),
IF(INDEX!$H$34=3,(VLOOKUP($A87,'LA27'!$A$1:$BZ$190,'LA27'!N$1,0)),0))),".")</f>
        <v>-</v>
      </c>
      <c r="Q87" s="59" t="str">
        <f>IFERROR(
IF(INDEX!$H$34=1,(VLOOKUP($A87,'LA21'!$A$1:$BZ$190,'LA21'!O$1,0)),
IF(INDEX!$H$34=2,(VLOOKUP($A87,'LA22'!$A$1:$BZ$190,'LA22'!O$1,0)),
IF(INDEX!$H$34=3,(VLOOKUP($A87,'LA27'!$A$1:$BZ$190,'LA27'!O$1,0)),0))),".")</f>
        <v>-</v>
      </c>
      <c r="R87" s="59" t="str">
        <f>IFERROR(
IF(INDEX!$H$34=1,(VLOOKUP($A87,'LA21'!$A$1:$BZ$190,'LA21'!P$1,0)),
IF(INDEX!$H$34=2,(VLOOKUP($A87,'LA22'!$A$1:$BZ$190,'LA22'!P$1,0)),
IF(INDEX!$H$34=3,(VLOOKUP($A87,'LA27'!$A$1:$BZ$190,'LA27'!P$1,0)),0))),".")</f>
        <v>-</v>
      </c>
      <c r="S87" s="59">
        <f>IFERROR(
IF(INDEX!$H$34=1,(VLOOKUP($A87,'LA21'!$A$1:$BZ$190,'LA21'!Q$1,0)),
IF(INDEX!$H$34=2,(VLOOKUP($A87,'LA22'!$A$1:$BZ$190,'LA22'!Q$1,0)),
IF(INDEX!$H$34=3,(VLOOKUP($A87,'LA27'!$A$1:$BZ$190,'LA27'!Q$1,0)),0))),".")</f>
        <v>0.05</v>
      </c>
      <c r="T87" s="59">
        <f>IFERROR(
IF(INDEX!$H$34=1,(VLOOKUP($A87,'LA21'!$A$1:$BZ$190,'LA21'!R$1,0)),
IF(INDEX!$H$34=2,(VLOOKUP($A87,'LA22'!$A$1:$BZ$190,'LA22'!R$1,0)),
IF(INDEX!$H$34=3,(VLOOKUP($A87,'LA27'!$A$1:$BZ$190,'LA27'!R$1,0)),0))),".")</f>
        <v>0.03</v>
      </c>
      <c r="U87" s="59">
        <f>IFERROR(
IF(INDEX!$H$34=1,(VLOOKUP($A87,'LA21'!$A$1:$BZ$190,'LA21'!S$1,0)),
IF(INDEX!$H$34=2,(VLOOKUP($A87,'LA22'!$A$1:$BZ$190,'LA22'!S$1,0)),
IF(INDEX!$H$34=3,(VLOOKUP($A87,'LA27'!$A$1:$BZ$190,'LA27'!S$1,0)),0))),".")</f>
        <v>0.04</v>
      </c>
      <c r="V87" s="59">
        <f>IFERROR(
IF(INDEX!$H$34=1,(VLOOKUP($A87,'LA21'!$A$1:$BZ$190,'LA21'!T$1,0)),
IF(INDEX!$H$34=2,(VLOOKUP($A87,'LA22'!$A$1:$BZ$190,'LA22'!T$1,0)),
IF(INDEX!$H$34=3,(VLOOKUP($A87,'LA27'!$A$1:$BZ$190,'LA27'!T$1,0)),0))),".")</f>
        <v>0.19</v>
      </c>
      <c r="W87" s="59">
        <f>IFERROR(
IF(INDEX!$H$34=1,(VLOOKUP($A87,'LA21'!$A$1:$BZ$190,'LA21'!U$1,0)),
IF(INDEX!$H$34=2,(VLOOKUP($A87,'LA22'!$A$1:$BZ$190,'LA22'!U$1,0)),
IF(INDEX!$H$34=3,(VLOOKUP($A87,'LA27'!$A$1:$BZ$190,'LA27'!U$1,0)),0))),".")</f>
        <v>0.22</v>
      </c>
      <c r="X87" s="59">
        <f>IFERROR(
IF(INDEX!$H$34=1,(VLOOKUP($A87,'LA21'!$A$1:$BZ$190,'LA21'!V$1,0)),
IF(INDEX!$H$34=2,(VLOOKUP($A87,'LA22'!$A$1:$BZ$190,'LA22'!V$1,0)),
IF(INDEX!$H$34=3,(VLOOKUP($A87,'LA27'!$A$1:$BZ$190,'LA27'!V$1,0)),0))),".")</f>
        <v>0.2</v>
      </c>
      <c r="Y87" s="59">
        <f>IFERROR(
IF(INDEX!$H$34=1,(VLOOKUP($A87,'LA21'!$A$1:$BZ$190,'LA21'!W$1,0)),
IF(INDEX!$H$34=2,(VLOOKUP($A87,'LA22'!$A$1:$BZ$190,'LA22'!W$1,0)),
IF(INDEX!$H$34=3,(VLOOKUP($A87,'LA27'!$A$1:$BZ$190,'LA27'!W$1,0)),0))),".")</f>
        <v>0.15</v>
      </c>
      <c r="Z87" s="59">
        <f>IFERROR(
IF(INDEX!$H$34=1,(VLOOKUP($A87,'LA21'!$A$1:$BZ$190,'LA21'!X$1,0)),
IF(INDEX!$H$34=2,(VLOOKUP($A87,'LA22'!$A$1:$BZ$190,'LA22'!X$1,0)),
IF(INDEX!$H$34=3,(VLOOKUP($A87,'LA27'!$A$1:$BZ$190,'LA27'!X$1,0)),0))),".")</f>
        <v>0.21</v>
      </c>
      <c r="AA87" s="59">
        <f>IFERROR(
IF(INDEX!$H$34=1,(VLOOKUP($A87,'LA21'!$A$1:$BZ$190,'LA21'!Y$1,0)),
IF(INDEX!$H$34=2,(VLOOKUP($A87,'LA22'!$A$1:$BZ$190,'LA22'!Y$1,0)),
IF(INDEX!$H$34=3,(VLOOKUP($A87,'LA27'!$A$1:$BZ$190,'LA27'!Y$1,0)),0))),".")</f>
        <v>0.18</v>
      </c>
      <c r="AB87" s="59">
        <f>IFERROR(
IF(INDEX!$H$34=1,(VLOOKUP($A87,'LA21'!$A$1:$BZ$190,'LA21'!Z$1,0)),
IF(INDEX!$H$34=2,(VLOOKUP($A87,'LA22'!$A$1:$BZ$190,'LA22'!Z$1,0)),
IF(INDEX!$H$34=3,(VLOOKUP($A87,'LA27'!$A$1:$BZ$190,'LA27'!Z$1,0)),0))),".")</f>
        <v>0</v>
      </c>
      <c r="AC87" s="59">
        <f>IFERROR(
IF(INDEX!$H$34=1,(VLOOKUP($A87,'LA21'!$A$1:$BZ$190,'LA21'!AA$1,0)),
IF(INDEX!$H$34=2,(VLOOKUP($A87,'LA22'!$A$1:$BZ$190,'LA22'!AA$1,0)),
IF(INDEX!$H$34=3,(VLOOKUP($A87,'LA27'!$A$1:$BZ$190,'LA27'!AA$1,0)),0))),".")</f>
        <v>0</v>
      </c>
      <c r="AD87" s="59">
        <f>IFERROR(
IF(INDEX!$H$34=1,(VLOOKUP($A87,'LA21'!$A$1:$BZ$190,'LA21'!AB$1,0)),
IF(INDEX!$H$34=2,(VLOOKUP($A87,'LA22'!$A$1:$BZ$190,'LA22'!AB$1,0)),
IF(INDEX!$H$34=3,(VLOOKUP($A87,'LA27'!$A$1:$BZ$190,'LA27'!AB$1,0)),0))),".")</f>
        <v>0</v>
      </c>
      <c r="AE87" s="59">
        <f>IFERROR(
IF(INDEX!$H$34=1,(VLOOKUP($A87,'LA21'!$A$1:$BZ$190,'LA21'!AC$1,0)),
IF(INDEX!$H$34=2,(VLOOKUP($A87,'LA22'!$A$1:$BZ$190,'LA22'!AC$1,0)),
IF(INDEX!$H$34=3,(VLOOKUP($A87,'LA27'!$A$1:$BZ$190,'LA27'!AC$1,0)),0))),".")</f>
        <v>0</v>
      </c>
      <c r="AF87" s="59" t="str">
        <f>IFERROR(
IF(INDEX!$H$34=1,(VLOOKUP($A87,'LA21'!$A$1:$BZ$190,'LA21'!AD$1,0)),
IF(INDEX!$H$34=2,(VLOOKUP($A87,'LA22'!$A$1:$BZ$190,'LA22'!AD$1,0)),
IF(INDEX!$H$34=3,(VLOOKUP($A87,'LA27'!$A$1:$BZ$190,'LA27'!AD$1,0)),0))),".")</f>
        <v>x</v>
      </c>
      <c r="AG87" s="59" t="str">
        <f>IFERROR(
IF(INDEX!$H$34=1,(VLOOKUP($A87,'LA21'!$A$1:$BZ$190,'LA21'!AE$1,0)),
IF(INDEX!$H$34=2,(VLOOKUP($A87,'LA22'!$A$1:$BZ$190,'LA22'!AE$1,0)),
IF(INDEX!$H$34=3,(VLOOKUP($A87,'LA27'!$A$1:$BZ$190,'LA27'!AE$1,0)),0))),".")</f>
        <v>x</v>
      </c>
      <c r="AH87" s="59">
        <f>IFERROR(
IF(INDEX!$H$34=1,(VLOOKUP($A87,'LA21'!$A$1:$BZ$190,'LA21'!AF$1,0)),
IF(INDEX!$H$34=2,(VLOOKUP($A87,'LA22'!$A$1:$BZ$190,'LA22'!AF$1,0)),
IF(INDEX!$H$34=3,(VLOOKUP($A87,'LA27'!$A$1:$BZ$190,'LA27'!AF$1,0)),0))),".")</f>
        <v>0</v>
      </c>
      <c r="AI87" s="59" t="str">
        <f>IFERROR(
IF(INDEX!$H$34=1,(VLOOKUP($A87,'LA21'!$A$1:$BZ$190,'LA21'!AG$1,0)),
IF(INDEX!$H$34=2,(VLOOKUP($A87,'LA22'!$A$1:$BZ$190,'LA22'!AG$1,0)),
IF(INDEX!$H$34=3,(VLOOKUP($A87,'LA27'!$A$1:$BZ$190,'LA27'!AG$1,0)),0))),".")</f>
        <v>x</v>
      </c>
      <c r="AJ87" s="59" t="str">
        <f>IFERROR(
IF(INDEX!$H$34=1,(VLOOKUP($A87,'LA21'!$A$1:$BZ$190,'LA21'!AH$1,0)),
IF(INDEX!$H$34=2,(VLOOKUP($A87,'LA22'!$A$1:$BZ$190,'LA22'!AH$1,0)),
IF(INDEX!$H$34=3,(VLOOKUP($A87,'LA27'!$A$1:$BZ$190,'LA27'!AH$1,0)),0))),".")</f>
        <v>x</v>
      </c>
      <c r="AK87" s="59">
        <f>IFERROR(
IF(INDEX!$H$34=1,(VLOOKUP($A87,'LA21'!$A$1:$BZ$190,'LA21'!AI$1,0)),
IF(INDEX!$H$34=2,(VLOOKUP($A87,'LA22'!$A$1:$BZ$190,'LA22'!AI$1,0)),
IF(INDEX!$H$34=3,(VLOOKUP($A87,'LA27'!$A$1:$BZ$190,'LA27'!AI$1,0)),0))),".")</f>
        <v>0.09</v>
      </c>
      <c r="AL87" s="59">
        <f>IFERROR(
IF(INDEX!$H$34=1,(VLOOKUP($A87,'LA21'!$A$1:$BZ$190,'LA21'!AJ$1,0)),
IF(INDEX!$H$34=2,(VLOOKUP($A87,'LA22'!$A$1:$BZ$190,'LA22'!AJ$1,0)),
IF(INDEX!$H$34=3,(VLOOKUP($A87,'LA27'!$A$1:$BZ$190,'LA27'!AJ$1,0)),0))),".")</f>
        <v>0.05</v>
      </c>
      <c r="AM87" s="59">
        <f>IFERROR(
IF(INDEX!$H$34=1,(VLOOKUP($A87,'LA21'!$A$1:$BZ$190,'LA21'!AK$1,0)),
IF(INDEX!$H$34=2,(VLOOKUP($A87,'LA22'!$A$1:$BZ$190,'LA22'!AK$1,0)),
IF(INDEX!$H$34=3,(VLOOKUP($A87,'LA27'!$A$1:$BZ$190,'LA27'!AK$1,0)),0))),".")</f>
        <v>7.0000000000000007E-2</v>
      </c>
      <c r="AN87" s="59">
        <f>IFERROR(
IF(INDEX!$H$34=1,(VLOOKUP($A87,'LA21'!$A$1:$BZ$190,'LA21'!AL$1,0)),
IF(INDEX!$H$34=2,(VLOOKUP($A87,'LA22'!$A$1:$BZ$190,'LA22'!AL$1,0)),
IF(INDEX!$H$34=3,(VLOOKUP($A87,'LA27'!$A$1:$BZ$190,'LA27'!AL$1,0)),0))),".")</f>
        <v>0</v>
      </c>
      <c r="AO87" s="59">
        <f>IFERROR(
IF(INDEX!$H$34=1,(VLOOKUP($A87,'LA21'!$A$1:$BZ$190,'LA21'!AM$1,0)),
IF(INDEX!$H$34=2,(VLOOKUP($A87,'LA22'!$A$1:$BZ$190,'LA22'!AM$1,0)),
IF(INDEX!$H$34=3,(VLOOKUP($A87,'LA27'!$A$1:$BZ$190,'LA27'!AM$1,0)),0))),".")</f>
        <v>0</v>
      </c>
      <c r="AP87" s="59">
        <f>IFERROR(
IF(INDEX!$H$34=1,(VLOOKUP($A87,'LA21'!$A$1:$BZ$190,'LA21'!AN$1,0)),
IF(INDEX!$H$34=2,(VLOOKUP($A87,'LA22'!$A$1:$BZ$190,'LA22'!AN$1,0)),
IF(INDEX!$H$34=3,(VLOOKUP($A87,'LA27'!$A$1:$BZ$190,'LA27'!AN$1,0)),0))),".")</f>
        <v>0</v>
      </c>
      <c r="AQ87" s="59" t="str">
        <f>IFERROR(
IF(INDEX!$H$34=1,(VLOOKUP($A87,'LA21'!$A$1:$BZ$190,'LA21'!AO$1,0)),
IF(INDEX!$H$34=2,(VLOOKUP($A87,'LA22'!$A$1:$BZ$190,'LA22'!AO$1,0)),
IF(INDEX!$H$34=3,(VLOOKUP($A87,'LA27'!$A$1:$BZ$190,'LA27'!AO$1,0)),0))),".")</f>
        <v>x</v>
      </c>
      <c r="AR87" s="59" t="str">
        <f>IFERROR(
IF(INDEX!$H$34=1,(VLOOKUP($A87,'LA21'!$A$1:$BZ$190,'LA21'!AP$1,0)),
IF(INDEX!$H$34=2,(VLOOKUP($A87,'LA22'!$A$1:$BZ$190,'LA22'!AP$1,0)),
IF(INDEX!$H$34=3,(VLOOKUP($A87,'LA27'!$A$1:$BZ$190,'LA27'!AP$1,0)),0))),".")</f>
        <v>-</v>
      </c>
      <c r="AS87" s="59" t="str">
        <f>IFERROR(
IF(INDEX!$H$34=1,(VLOOKUP($A87,'LA21'!$A$1:$BZ$190,'LA21'!AQ$1,0)),
IF(INDEX!$H$34=2,(VLOOKUP($A87,'LA22'!$A$1:$BZ$190,'LA22'!AQ$1,0)),
IF(INDEX!$H$34=3,(VLOOKUP($A87,'LA27'!$A$1:$BZ$190,'LA27'!AQ$1,0)),0))),".")</f>
        <v>-</v>
      </c>
      <c r="AT87" s="59">
        <f>IFERROR(
IF(INDEX!$H$34=1,(VLOOKUP($A87,'LA21'!$A$1:$BZ$190,'LA21'!AR$1,0)),
IF(INDEX!$H$34=2,(VLOOKUP($A87,'LA22'!$A$1:$BZ$190,'LA22'!AR$1,0)),
IF(INDEX!$H$34=3,(VLOOKUP($A87,'LA27'!$A$1:$BZ$190,'LA27'!AR$1,0)),0))),".")</f>
        <v>0.02</v>
      </c>
      <c r="AU87" s="59">
        <f>IFERROR(
IF(INDEX!$H$34=1,(VLOOKUP($A87,'LA21'!$A$1:$BZ$190,'LA21'!AS$1,0)),
IF(INDEX!$H$34=2,(VLOOKUP($A87,'LA22'!$A$1:$BZ$190,'LA22'!AS$1,0)),
IF(INDEX!$H$34=3,(VLOOKUP($A87,'LA27'!$A$1:$BZ$190,'LA27'!AS$1,0)),0))),".")</f>
        <v>0.01</v>
      </c>
      <c r="AV87" s="59">
        <f>IFERROR(
IF(INDEX!$H$34=1,(VLOOKUP($A87,'LA21'!$A$1:$BZ$190,'LA21'!AT$1,0)),
IF(INDEX!$H$34=2,(VLOOKUP($A87,'LA22'!$A$1:$BZ$190,'LA22'!AT$1,0)),
IF(INDEX!$H$34=3,(VLOOKUP($A87,'LA27'!$A$1:$BZ$190,'LA27'!AT$1,0)),0))),".")</f>
        <v>0.01</v>
      </c>
      <c r="AW87" s="59">
        <f>IFERROR(
IF(INDEX!$H$34=1,(VLOOKUP($A87,'LA21'!$A$1:$BZ$190,'LA21'!AU$1,0)),
IF(INDEX!$H$34=2,(VLOOKUP($A87,'LA22'!$A$1:$BZ$190,'LA22'!AU$1,0)),
IF(INDEX!$H$34=3,(VLOOKUP($A87,'LA27'!$A$1:$BZ$190,'LA27'!AU$1,0)),0))),".")</f>
        <v>0.01</v>
      </c>
      <c r="AX87" s="59">
        <f>IFERROR(
IF(INDEX!$H$34=1,(VLOOKUP($A87,'LA21'!$A$1:$BZ$190,'LA21'!AV$1,0)),
IF(INDEX!$H$34=2,(VLOOKUP($A87,'LA22'!$A$1:$BZ$190,'LA22'!AV$1,0)),
IF(INDEX!$H$34=3,(VLOOKUP($A87,'LA27'!$A$1:$BZ$190,'LA27'!AV$1,0)),0))),".")</f>
        <v>0.01</v>
      </c>
      <c r="AY87" s="59">
        <f>IFERROR(
IF(INDEX!$H$34=1,(VLOOKUP($A87,'LA21'!$A$1:$BZ$190,'LA21'!AW$1,0)),
IF(INDEX!$H$34=2,(VLOOKUP($A87,'LA22'!$A$1:$BZ$190,'LA22'!AW$1,0)),
IF(INDEX!$H$34=3,(VLOOKUP($A87,'LA27'!$A$1:$BZ$190,'LA27'!AW$1,0)),0))),".")</f>
        <v>0.01</v>
      </c>
      <c r="AZ87" s="59" t="str">
        <f>IFERROR(
IF(INDEX!$H$34=1,(VLOOKUP($A87,'LA21'!$A$1:$BZ$190,'LA21'!AX$1,0)),
IF(INDEX!$H$34=2,(VLOOKUP($A87,'LA22'!$A$1:$BZ$190,'LA22'!AX$1,0)),
IF(INDEX!$H$34=3,(VLOOKUP($A87,'LA27'!$A$1:$BZ$190,'LA27'!AX$1,0)),0))),".")</f>
        <v>-</v>
      </c>
      <c r="BA87" s="59" t="str">
        <f>IFERROR(
IF(INDEX!$H$34=1,(VLOOKUP($A87,'LA21'!$A$1:$BZ$190,'LA21'!AY$1,0)),
IF(INDEX!$H$34=2,(VLOOKUP($A87,'LA22'!$A$1:$BZ$190,'LA22'!AY$1,0)),
IF(INDEX!$H$34=3,(VLOOKUP($A87,'LA27'!$A$1:$BZ$190,'LA27'!AY$1,0)),0))),".")</f>
        <v>-</v>
      </c>
      <c r="BB87" s="59" t="str">
        <f>IFERROR(
IF(INDEX!$H$34=1,(VLOOKUP($A87,'LA21'!$A$1:$BZ$190,'LA21'!AZ$1,0)),
IF(INDEX!$H$34=2,(VLOOKUP($A87,'LA22'!$A$1:$BZ$190,'LA22'!AZ$1,0)),
IF(INDEX!$H$34=3,(VLOOKUP($A87,'LA27'!$A$1:$BZ$190,'LA27'!AZ$1,0)),0))),".")</f>
        <v>-</v>
      </c>
      <c r="BC87" s="59" t="str">
        <f>IFERROR(
IF(INDEX!$H$34=1,(VLOOKUP($A87,'LA21'!$A$1:$BZ$190,'LA21'!BA$1,0)),
IF(INDEX!$H$34=2,(VLOOKUP($A87,'LA22'!$A$1:$BZ$190,'LA22'!BA$1,0)),
IF(INDEX!$H$34=3,(VLOOKUP($A87,'LA27'!$A$1:$BZ$190,'LA27'!BA$1,0)),0))),".")</f>
        <v>-</v>
      </c>
      <c r="BD87" s="59" t="str">
        <f>IFERROR(
IF(INDEX!$H$34=1,(VLOOKUP($A87,'LA21'!$A$1:$BZ$190,'LA21'!BB$1,0)),
IF(INDEX!$H$34=2,(VLOOKUP($A87,'LA22'!$A$1:$BZ$190,'LA22'!BB$1,0)),
IF(INDEX!$H$34=3,(VLOOKUP($A87,'LA27'!$A$1:$BZ$190,'LA27'!BB$1,0)),0))),".")</f>
        <v>-</v>
      </c>
      <c r="BE87" s="59" t="str">
        <f>IFERROR(
IF(INDEX!$H$34=1,(VLOOKUP($A87,'LA21'!$A$1:$BZ$190,'LA21'!BC$1,0)),
IF(INDEX!$H$34=2,(VLOOKUP($A87,'LA22'!$A$1:$BZ$190,'LA22'!BC$1,0)),
IF(INDEX!$H$34=3,(VLOOKUP($A87,'LA27'!$A$1:$BZ$190,'LA27'!BC$1,0)),0))),".")</f>
        <v>-</v>
      </c>
      <c r="BF87" s="59">
        <f>IFERROR(
IF(INDEX!$H$34=1,(VLOOKUP($A87,'LA21'!$A$1:$BZ$190,'LA21'!BD$1,0)),
IF(INDEX!$H$34=2,(VLOOKUP($A87,'LA22'!$A$1:$BZ$190,'LA22'!BD$1,0)),
IF(INDEX!$H$34=3,(VLOOKUP($A87,'LA27'!$A$1:$BZ$190,'LA27'!BD$1,0)),0))),".")</f>
        <v>0.01</v>
      </c>
      <c r="BG87" s="59">
        <f>IFERROR(
IF(INDEX!$H$34=1,(VLOOKUP($A87,'LA21'!$A$1:$BZ$190,'LA21'!BE$1,0)),
IF(INDEX!$H$34=2,(VLOOKUP($A87,'LA22'!$A$1:$BZ$190,'LA22'!BE$1,0)),
IF(INDEX!$H$34=3,(VLOOKUP($A87,'LA27'!$A$1:$BZ$190,'LA27'!BE$1,0)),0))),".")</f>
        <v>0.01</v>
      </c>
      <c r="BH87" s="59">
        <f>IFERROR(
IF(INDEX!$H$34=1,(VLOOKUP($A87,'LA21'!$A$1:$BZ$190,'LA21'!BF$1,0)),
IF(INDEX!$H$34=2,(VLOOKUP($A87,'LA22'!$A$1:$BZ$190,'LA22'!BF$1,0)),
IF(INDEX!$H$34=3,(VLOOKUP($A87,'LA27'!$A$1:$BZ$190,'LA27'!BF$1,0)),0))),".")</f>
        <v>0.01</v>
      </c>
      <c r="BI87" s="59">
        <f>IFERROR(
IF(INDEX!$H$34=1,(VLOOKUP($A87,'LA21'!$A$1:$BZ$190,'LA21'!BG$1,0)),
IF(INDEX!$H$34=2,(VLOOKUP($A87,'LA22'!$A$1:$BZ$190,'LA22'!BG$1,0)),
IF(INDEX!$H$34=3,(VLOOKUP($A87,'LA27'!$A$1:$BZ$190,'LA27'!BG$1,0)),0))),".")</f>
        <v>0.06</v>
      </c>
      <c r="BJ87" s="59">
        <f>IFERROR(
IF(INDEX!$H$34=1,(VLOOKUP($A87,'LA21'!$A$1:$BZ$190,'LA21'!BH$1,0)),
IF(INDEX!$H$34=2,(VLOOKUP($A87,'LA22'!$A$1:$BZ$190,'LA22'!BH$1,0)),
IF(INDEX!$H$34=3,(VLOOKUP($A87,'LA27'!$A$1:$BZ$190,'LA27'!BH$1,0)),0))),".")</f>
        <v>0.05</v>
      </c>
      <c r="BK87" s="59">
        <f>IFERROR(
IF(INDEX!$H$34=1,(VLOOKUP($A87,'LA21'!$A$1:$BZ$190,'LA21'!BI$1,0)),
IF(INDEX!$H$34=2,(VLOOKUP($A87,'LA22'!$A$1:$BZ$190,'LA22'!BI$1,0)),
IF(INDEX!$H$34=3,(VLOOKUP($A87,'LA27'!$A$1:$BZ$190,'LA27'!BI$1,0)),0))),".")</f>
        <v>0.06</v>
      </c>
      <c r="BL87" s="59">
        <f>IFERROR(
IF(INDEX!$H$34=1,(VLOOKUP($A87,'LA21'!$A$1:$BZ$190,'LA21'!BJ$1,0)),
IF(INDEX!$H$34=2,(VLOOKUP($A87,'LA22'!$A$1:$BZ$190,'LA22'!BJ$1,0)),
IF(INDEX!$H$34=3,(VLOOKUP($A87,'LA27'!$A$1:$BZ$190,'LA27'!BJ$1,0)),0))),".")</f>
        <v>0.02</v>
      </c>
      <c r="BM87" s="59">
        <f>IFERROR(
IF(INDEX!$H$34=1,(VLOOKUP($A87,'LA21'!$A$1:$BZ$190,'LA21'!BK$1,0)),
IF(INDEX!$H$34=2,(VLOOKUP($A87,'LA22'!$A$1:$BZ$190,'LA22'!BK$1,0)),
IF(INDEX!$H$34=3,(VLOOKUP($A87,'LA27'!$A$1:$BZ$190,'LA27'!BK$1,0)),0))),".")</f>
        <v>0.01</v>
      </c>
      <c r="BN87" s="59">
        <f>IFERROR(
IF(INDEX!$H$34=1,(VLOOKUP($A87,'LA21'!$A$1:$BZ$190,'LA21'!BL$1,0)),
IF(INDEX!$H$34=2,(VLOOKUP($A87,'LA22'!$A$1:$BZ$190,'LA22'!BL$1,0)),
IF(INDEX!$H$34=3,(VLOOKUP($A87,'LA27'!$A$1:$BZ$190,'LA27'!BL$1,0)),0))),".")</f>
        <v>0.01</v>
      </c>
      <c r="BO87" s="59">
        <f>IFERROR(
IF(INDEX!$H$34=1,(VLOOKUP($A87,'LA21'!$A$1:$BZ$190,'LA21'!BM$1,0)),
IF(INDEX!$H$34=2,(VLOOKUP($A87,'LA22'!$A$1:$BZ$190,'LA22'!BM$1,0)),
IF(INDEX!$H$34=3,(VLOOKUP($A87,'LA27'!$A$1:$BZ$190,'LA27'!BM$1,0)),0))),".")</f>
        <v>0.01</v>
      </c>
      <c r="BP87" s="59">
        <f>IFERROR(
IF(INDEX!$H$34=1,(VLOOKUP($A87,'LA21'!$A$1:$BZ$190,'LA21'!BN$1,0)),
IF(INDEX!$H$34=2,(VLOOKUP($A87,'LA22'!$A$1:$BZ$190,'LA22'!BN$1,0)),
IF(INDEX!$H$34=3,(VLOOKUP($A87,'LA27'!$A$1:$BZ$190,'LA27'!BN$1,0)),0))),".")</f>
        <v>0.01</v>
      </c>
      <c r="BQ87" s="59">
        <f>IFERROR(
IF(INDEX!$H$34=1,(VLOOKUP($A87,'LA21'!$A$1:$BZ$190,'LA21'!BO$1,0)),
IF(INDEX!$H$34=2,(VLOOKUP($A87,'LA22'!$A$1:$BZ$190,'LA22'!BO$1,0)),
IF(INDEX!$H$34=3,(VLOOKUP($A87,'LA27'!$A$1:$BZ$190,'LA27'!BO$1,0)),0))),".")</f>
        <v>0.01</v>
      </c>
    </row>
    <row r="88" spans="1:69" x14ac:dyDescent="0.2">
      <c r="A88" s="7">
        <v>383</v>
      </c>
      <c r="B88" s="13" t="s">
        <v>198</v>
      </c>
      <c r="C88" s="96" t="s">
        <v>114</v>
      </c>
      <c r="D88" s="152">
        <f>IFERROR(
IF(INDEX!$H$34=1,(VLOOKUP($A88,'LA21'!$A$1:$BZ$190,'LA21'!B$1,0)),
IF(INDEX!$H$34=2,(VLOOKUP($A88,'LA22'!$A$1:$BZ$190,'LA22'!B$1,0)),
IF(INDEX!$H$34=3,(VLOOKUP($A88,'LA27'!$A$1:$BZ$190,'LA27'!B$1,0)),0))),".")</f>
        <v>3960</v>
      </c>
      <c r="E88" s="58">
        <f>IFERROR(
IF(INDEX!$H$34=1,(VLOOKUP($A88,'LA21'!$A$1:$BZ$190,'LA21'!C$1,0)),
IF(INDEX!$H$34=2,(VLOOKUP($A88,'LA22'!$A$1:$BZ$190,'LA22'!C$1,0)),
IF(INDEX!$H$34=3,(VLOOKUP($A88,'LA27'!$A$1:$BZ$190,'LA27'!C$1,0)),0))),".")</f>
        <v>3760</v>
      </c>
      <c r="F88" s="58">
        <f>IFERROR(
IF(INDEX!$H$34=1,(VLOOKUP($A88,'LA21'!$A$1:$BZ$190,'LA21'!D$1,0)),
IF(INDEX!$H$34=2,(VLOOKUP($A88,'LA22'!$A$1:$BZ$190,'LA22'!D$1,0)),
IF(INDEX!$H$34=3,(VLOOKUP($A88,'LA27'!$A$1:$BZ$190,'LA27'!D$1,0)),0))),".")</f>
        <v>7720</v>
      </c>
      <c r="G88" s="59">
        <f>IFERROR(
IF(INDEX!$H$34=1,(VLOOKUP($A88,'LA21'!$A$1:$BZ$190,'LA21'!E$1,0)),
IF(INDEX!$H$34=2,(VLOOKUP($A88,'LA22'!$A$1:$BZ$190,'LA22'!E$1,0)),
IF(INDEX!$H$34=3,(VLOOKUP($A88,'LA27'!$A$1:$BZ$190,'LA27'!E$1,0)),0))),".")</f>
        <v>0.89</v>
      </c>
      <c r="H88" s="59">
        <f>IFERROR(
IF(INDEX!$H$34=1,(VLOOKUP($A88,'LA21'!$A$1:$BZ$190,'LA21'!F$1,0)),
IF(INDEX!$H$34=2,(VLOOKUP($A88,'LA22'!$A$1:$BZ$190,'LA22'!F$1,0)),
IF(INDEX!$H$34=3,(VLOOKUP($A88,'LA27'!$A$1:$BZ$190,'LA27'!F$1,0)),0))),".")</f>
        <v>0.9</v>
      </c>
      <c r="I88" s="59">
        <f>IFERROR(
IF(INDEX!$H$34=1,(VLOOKUP($A88,'LA21'!$A$1:$BZ$190,'LA21'!G$1,0)),
IF(INDEX!$H$34=2,(VLOOKUP($A88,'LA22'!$A$1:$BZ$190,'LA22'!G$1,0)),
IF(INDEX!$H$34=3,(VLOOKUP($A88,'LA27'!$A$1:$BZ$190,'LA27'!G$1,0)),0))),".")</f>
        <v>0.9</v>
      </c>
      <c r="J88" s="59">
        <f>IFERROR(
IF(INDEX!$H$34=1,(VLOOKUP($A88,'LA21'!$A$1:$BZ$190,'LA21'!H$1,0)),
IF(INDEX!$H$34=2,(VLOOKUP($A88,'LA22'!$A$1:$BZ$190,'LA22'!H$1,0)),
IF(INDEX!$H$34=3,(VLOOKUP($A88,'LA27'!$A$1:$BZ$190,'LA27'!H$1,0)),0))),".")</f>
        <v>0.87</v>
      </c>
      <c r="K88" s="59">
        <f>IFERROR(
IF(INDEX!$H$34=1,(VLOOKUP($A88,'LA21'!$A$1:$BZ$190,'LA21'!I$1,0)),
IF(INDEX!$H$34=2,(VLOOKUP($A88,'LA22'!$A$1:$BZ$190,'LA22'!I$1,0)),
IF(INDEX!$H$34=3,(VLOOKUP($A88,'LA27'!$A$1:$BZ$190,'LA27'!I$1,0)),0))),".")</f>
        <v>0.89</v>
      </c>
      <c r="L88" s="59">
        <f>IFERROR(
IF(INDEX!$H$34=1,(VLOOKUP($A88,'LA21'!$A$1:$BZ$190,'LA21'!J$1,0)),
IF(INDEX!$H$34=2,(VLOOKUP($A88,'LA22'!$A$1:$BZ$190,'LA22'!J$1,0)),
IF(INDEX!$H$34=3,(VLOOKUP($A88,'LA27'!$A$1:$BZ$190,'LA27'!J$1,0)),0))),".")</f>
        <v>0.88</v>
      </c>
      <c r="M88" s="59">
        <f>IFERROR(
IF(INDEX!$H$34=1,(VLOOKUP($A88,'LA21'!$A$1:$BZ$190,'LA21'!K$1,0)),
IF(INDEX!$H$34=2,(VLOOKUP($A88,'LA22'!$A$1:$BZ$190,'LA22'!K$1,0)),
IF(INDEX!$H$34=3,(VLOOKUP($A88,'LA27'!$A$1:$BZ$190,'LA27'!K$1,0)),0))),".")</f>
        <v>0.3</v>
      </c>
      <c r="N88" s="59">
        <f>IFERROR(
IF(INDEX!$H$34=1,(VLOOKUP($A88,'LA21'!$A$1:$BZ$190,'LA21'!L$1,0)),
IF(INDEX!$H$34=2,(VLOOKUP($A88,'LA22'!$A$1:$BZ$190,'LA22'!L$1,0)),
IF(INDEX!$H$34=3,(VLOOKUP($A88,'LA27'!$A$1:$BZ$190,'LA27'!L$1,0)),0))),".")</f>
        <v>0.25</v>
      </c>
      <c r="O88" s="59">
        <f>IFERROR(
IF(INDEX!$H$34=1,(VLOOKUP($A88,'LA21'!$A$1:$BZ$190,'LA21'!M$1,0)),
IF(INDEX!$H$34=2,(VLOOKUP($A88,'LA22'!$A$1:$BZ$190,'LA22'!M$1,0)),
IF(INDEX!$H$34=3,(VLOOKUP($A88,'LA27'!$A$1:$BZ$190,'LA27'!M$1,0)),0))),".")</f>
        <v>0.27</v>
      </c>
      <c r="P88" s="59" t="str">
        <f>IFERROR(
IF(INDEX!$H$34=1,(VLOOKUP($A88,'LA21'!$A$1:$BZ$190,'LA21'!N$1,0)),
IF(INDEX!$H$34=2,(VLOOKUP($A88,'LA22'!$A$1:$BZ$190,'LA22'!N$1,0)),
IF(INDEX!$H$34=3,(VLOOKUP($A88,'LA27'!$A$1:$BZ$190,'LA27'!N$1,0)),0))),".")</f>
        <v>-</v>
      </c>
      <c r="Q88" s="59" t="str">
        <f>IFERROR(
IF(INDEX!$H$34=1,(VLOOKUP($A88,'LA21'!$A$1:$BZ$190,'LA21'!O$1,0)),
IF(INDEX!$H$34=2,(VLOOKUP($A88,'LA22'!$A$1:$BZ$190,'LA22'!O$1,0)),
IF(INDEX!$H$34=3,(VLOOKUP($A88,'LA27'!$A$1:$BZ$190,'LA27'!O$1,0)),0))),".")</f>
        <v>-</v>
      </c>
      <c r="R88" s="59" t="str">
        <f>IFERROR(
IF(INDEX!$H$34=1,(VLOOKUP($A88,'LA21'!$A$1:$BZ$190,'LA21'!P$1,0)),
IF(INDEX!$H$34=2,(VLOOKUP($A88,'LA22'!$A$1:$BZ$190,'LA22'!P$1,0)),
IF(INDEX!$H$34=3,(VLOOKUP($A88,'LA27'!$A$1:$BZ$190,'LA27'!P$1,0)),0))),".")</f>
        <v>-</v>
      </c>
      <c r="S88" s="59">
        <f>IFERROR(
IF(INDEX!$H$34=1,(VLOOKUP($A88,'LA21'!$A$1:$BZ$190,'LA21'!Q$1,0)),
IF(INDEX!$H$34=2,(VLOOKUP($A88,'LA22'!$A$1:$BZ$190,'LA22'!Q$1,0)),
IF(INDEX!$H$34=3,(VLOOKUP($A88,'LA27'!$A$1:$BZ$190,'LA27'!Q$1,0)),0))),".")</f>
        <v>0.05</v>
      </c>
      <c r="T88" s="59">
        <f>IFERROR(
IF(INDEX!$H$34=1,(VLOOKUP($A88,'LA21'!$A$1:$BZ$190,'LA21'!R$1,0)),
IF(INDEX!$H$34=2,(VLOOKUP($A88,'LA22'!$A$1:$BZ$190,'LA22'!R$1,0)),
IF(INDEX!$H$34=3,(VLOOKUP($A88,'LA27'!$A$1:$BZ$190,'LA27'!R$1,0)),0))),".")</f>
        <v>0.04</v>
      </c>
      <c r="U88" s="59">
        <f>IFERROR(
IF(INDEX!$H$34=1,(VLOOKUP($A88,'LA21'!$A$1:$BZ$190,'LA21'!S$1,0)),
IF(INDEX!$H$34=2,(VLOOKUP($A88,'LA22'!$A$1:$BZ$190,'LA22'!S$1,0)),
IF(INDEX!$H$34=3,(VLOOKUP($A88,'LA27'!$A$1:$BZ$190,'LA27'!S$1,0)),0))),".")</f>
        <v>0.04</v>
      </c>
      <c r="V88" s="59">
        <f>IFERROR(
IF(INDEX!$H$34=1,(VLOOKUP($A88,'LA21'!$A$1:$BZ$190,'LA21'!T$1,0)),
IF(INDEX!$H$34=2,(VLOOKUP($A88,'LA22'!$A$1:$BZ$190,'LA22'!T$1,0)),
IF(INDEX!$H$34=3,(VLOOKUP($A88,'LA27'!$A$1:$BZ$190,'LA27'!T$1,0)),0))),".")</f>
        <v>0.43</v>
      </c>
      <c r="W88" s="59">
        <f>IFERROR(
IF(INDEX!$H$34=1,(VLOOKUP($A88,'LA21'!$A$1:$BZ$190,'LA21'!U$1,0)),
IF(INDEX!$H$34=2,(VLOOKUP($A88,'LA22'!$A$1:$BZ$190,'LA22'!U$1,0)),
IF(INDEX!$H$34=3,(VLOOKUP($A88,'LA27'!$A$1:$BZ$190,'LA27'!U$1,0)),0))),".")</f>
        <v>0.47</v>
      </c>
      <c r="X88" s="59">
        <f>IFERROR(
IF(INDEX!$H$34=1,(VLOOKUP($A88,'LA21'!$A$1:$BZ$190,'LA21'!V$1,0)),
IF(INDEX!$H$34=2,(VLOOKUP($A88,'LA22'!$A$1:$BZ$190,'LA22'!V$1,0)),
IF(INDEX!$H$34=3,(VLOOKUP($A88,'LA27'!$A$1:$BZ$190,'LA27'!V$1,0)),0))),".")</f>
        <v>0.45</v>
      </c>
      <c r="Y88" s="59">
        <f>IFERROR(
IF(INDEX!$H$34=1,(VLOOKUP($A88,'LA21'!$A$1:$BZ$190,'LA21'!W$1,0)),
IF(INDEX!$H$34=2,(VLOOKUP($A88,'LA22'!$A$1:$BZ$190,'LA22'!W$1,0)),
IF(INDEX!$H$34=3,(VLOOKUP($A88,'LA27'!$A$1:$BZ$190,'LA27'!W$1,0)),0))),".")</f>
        <v>0.08</v>
      </c>
      <c r="Z88" s="59">
        <f>IFERROR(
IF(INDEX!$H$34=1,(VLOOKUP($A88,'LA21'!$A$1:$BZ$190,'LA21'!X$1,0)),
IF(INDEX!$H$34=2,(VLOOKUP($A88,'LA22'!$A$1:$BZ$190,'LA22'!X$1,0)),
IF(INDEX!$H$34=3,(VLOOKUP($A88,'LA27'!$A$1:$BZ$190,'LA27'!X$1,0)),0))),".")</f>
        <v>0.12</v>
      </c>
      <c r="AA88" s="59">
        <f>IFERROR(
IF(INDEX!$H$34=1,(VLOOKUP($A88,'LA21'!$A$1:$BZ$190,'LA21'!Y$1,0)),
IF(INDEX!$H$34=2,(VLOOKUP($A88,'LA22'!$A$1:$BZ$190,'LA22'!Y$1,0)),
IF(INDEX!$H$34=3,(VLOOKUP($A88,'LA27'!$A$1:$BZ$190,'LA27'!Y$1,0)),0))),".")</f>
        <v>0.1</v>
      </c>
      <c r="AB88" s="59">
        <f>IFERROR(
IF(INDEX!$H$34=1,(VLOOKUP($A88,'LA21'!$A$1:$BZ$190,'LA21'!Z$1,0)),
IF(INDEX!$H$34=2,(VLOOKUP($A88,'LA22'!$A$1:$BZ$190,'LA22'!Z$1,0)),
IF(INDEX!$H$34=3,(VLOOKUP($A88,'LA27'!$A$1:$BZ$190,'LA27'!Z$1,0)),0))),".")</f>
        <v>0</v>
      </c>
      <c r="AC88" s="59">
        <f>IFERROR(
IF(INDEX!$H$34=1,(VLOOKUP($A88,'LA21'!$A$1:$BZ$190,'LA21'!AA$1,0)),
IF(INDEX!$H$34=2,(VLOOKUP($A88,'LA22'!$A$1:$BZ$190,'LA22'!AA$1,0)),
IF(INDEX!$H$34=3,(VLOOKUP($A88,'LA27'!$A$1:$BZ$190,'LA27'!AA$1,0)),0))),".")</f>
        <v>0</v>
      </c>
      <c r="AD88" s="59">
        <f>IFERROR(
IF(INDEX!$H$34=1,(VLOOKUP($A88,'LA21'!$A$1:$BZ$190,'LA21'!AB$1,0)),
IF(INDEX!$H$34=2,(VLOOKUP($A88,'LA22'!$A$1:$BZ$190,'LA22'!AB$1,0)),
IF(INDEX!$H$34=3,(VLOOKUP($A88,'LA27'!$A$1:$BZ$190,'LA27'!AB$1,0)),0))),".")</f>
        <v>0</v>
      </c>
      <c r="AE88" s="59">
        <f>IFERROR(
IF(INDEX!$H$34=1,(VLOOKUP($A88,'LA21'!$A$1:$BZ$190,'LA21'!AC$1,0)),
IF(INDEX!$H$34=2,(VLOOKUP($A88,'LA22'!$A$1:$BZ$190,'LA22'!AC$1,0)),
IF(INDEX!$H$34=3,(VLOOKUP($A88,'LA27'!$A$1:$BZ$190,'LA27'!AC$1,0)),0))),".")</f>
        <v>0</v>
      </c>
      <c r="AF88" s="59">
        <f>IFERROR(
IF(INDEX!$H$34=1,(VLOOKUP($A88,'LA21'!$A$1:$BZ$190,'LA21'!AD$1,0)),
IF(INDEX!$H$34=2,(VLOOKUP($A88,'LA22'!$A$1:$BZ$190,'LA22'!AD$1,0)),
IF(INDEX!$H$34=3,(VLOOKUP($A88,'LA27'!$A$1:$BZ$190,'LA27'!AD$1,0)),0))),".")</f>
        <v>0</v>
      </c>
      <c r="AG88" s="59">
        <f>IFERROR(
IF(INDEX!$H$34=1,(VLOOKUP($A88,'LA21'!$A$1:$BZ$190,'LA21'!AE$1,0)),
IF(INDEX!$H$34=2,(VLOOKUP($A88,'LA22'!$A$1:$BZ$190,'LA22'!AE$1,0)),
IF(INDEX!$H$34=3,(VLOOKUP($A88,'LA27'!$A$1:$BZ$190,'LA27'!AE$1,0)),0))),".")</f>
        <v>0</v>
      </c>
      <c r="AH88" s="59" t="str">
        <f>IFERROR(
IF(INDEX!$H$34=1,(VLOOKUP($A88,'LA21'!$A$1:$BZ$190,'LA21'!AF$1,0)),
IF(INDEX!$H$34=2,(VLOOKUP($A88,'LA22'!$A$1:$BZ$190,'LA22'!AF$1,0)),
IF(INDEX!$H$34=3,(VLOOKUP($A88,'LA27'!$A$1:$BZ$190,'LA27'!AF$1,0)),0))),".")</f>
        <v>x</v>
      </c>
      <c r="AI88" s="59" t="str">
        <f>IFERROR(
IF(INDEX!$H$34=1,(VLOOKUP($A88,'LA21'!$A$1:$BZ$190,'LA21'!AG$1,0)),
IF(INDEX!$H$34=2,(VLOOKUP($A88,'LA22'!$A$1:$BZ$190,'LA22'!AG$1,0)),
IF(INDEX!$H$34=3,(VLOOKUP($A88,'LA27'!$A$1:$BZ$190,'LA27'!AG$1,0)),0))),".")</f>
        <v>x</v>
      </c>
      <c r="AJ88" s="59" t="str">
        <f>IFERROR(
IF(INDEX!$H$34=1,(VLOOKUP($A88,'LA21'!$A$1:$BZ$190,'LA21'!AH$1,0)),
IF(INDEX!$H$34=2,(VLOOKUP($A88,'LA22'!$A$1:$BZ$190,'LA22'!AH$1,0)),
IF(INDEX!$H$34=3,(VLOOKUP($A88,'LA27'!$A$1:$BZ$190,'LA27'!AH$1,0)),0))),".")</f>
        <v>x</v>
      </c>
      <c r="AK88" s="59">
        <f>IFERROR(
IF(INDEX!$H$34=1,(VLOOKUP($A88,'LA21'!$A$1:$BZ$190,'LA21'!AI$1,0)),
IF(INDEX!$H$34=2,(VLOOKUP($A88,'LA22'!$A$1:$BZ$190,'LA22'!AI$1,0)),
IF(INDEX!$H$34=3,(VLOOKUP($A88,'LA27'!$A$1:$BZ$190,'LA27'!AI$1,0)),0))),".")</f>
        <v>0.06</v>
      </c>
      <c r="AL88" s="59">
        <f>IFERROR(
IF(INDEX!$H$34=1,(VLOOKUP($A88,'LA21'!$A$1:$BZ$190,'LA21'!AJ$1,0)),
IF(INDEX!$H$34=2,(VLOOKUP($A88,'LA22'!$A$1:$BZ$190,'LA22'!AJ$1,0)),
IF(INDEX!$H$34=3,(VLOOKUP($A88,'LA27'!$A$1:$BZ$190,'LA27'!AJ$1,0)),0))),".")</f>
        <v>0.05</v>
      </c>
      <c r="AM88" s="59">
        <f>IFERROR(
IF(INDEX!$H$34=1,(VLOOKUP($A88,'LA21'!$A$1:$BZ$190,'LA21'!AK$1,0)),
IF(INDEX!$H$34=2,(VLOOKUP($A88,'LA22'!$A$1:$BZ$190,'LA22'!AK$1,0)),
IF(INDEX!$H$34=3,(VLOOKUP($A88,'LA27'!$A$1:$BZ$190,'LA27'!AK$1,0)),0))),".")</f>
        <v>0.05</v>
      </c>
      <c r="AN88" s="59">
        <f>IFERROR(
IF(INDEX!$H$34=1,(VLOOKUP($A88,'LA21'!$A$1:$BZ$190,'LA21'!AL$1,0)),
IF(INDEX!$H$34=2,(VLOOKUP($A88,'LA22'!$A$1:$BZ$190,'LA22'!AL$1,0)),
IF(INDEX!$H$34=3,(VLOOKUP($A88,'LA27'!$A$1:$BZ$190,'LA27'!AL$1,0)),0))),".")</f>
        <v>0</v>
      </c>
      <c r="AO88" s="59">
        <f>IFERROR(
IF(INDEX!$H$34=1,(VLOOKUP($A88,'LA21'!$A$1:$BZ$190,'LA21'!AM$1,0)),
IF(INDEX!$H$34=2,(VLOOKUP($A88,'LA22'!$A$1:$BZ$190,'LA22'!AM$1,0)),
IF(INDEX!$H$34=3,(VLOOKUP($A88,'LA27'!$A$1:$BZ$190,'LA27'!AM$1,0)),0))),".")</f>
        <v>0</v>
      </c>
      <c r="AP88" s="59">
        <f>IFERROR(
IF(INDEX!$H$34=1,(VLOOKUP($A88,'LA21'!$A$1:$BZ$190,'LA21'!AN$1,0)),
IF(INDEX!$H$34=2,(VLOOKUP($A88,'LA22'!$A$1:$BZ$190,'LA22'!AN$1,0)),
IF(INDEX!$H$34=3,(VLOOKUP($A88,'LA27'!$A$1:$BZ$190,'LA27'!AN$1,0)),0))),".")</f>
        <v>0</v>
      </c>
      <c r="AQ88" s="59">
        <f>IFERROR(
IF(INDEX!$H$34=1,(VLOOKUP($A88,'LA21'!$A$1:$BZ$190,'LA21'!AO$1,0)),
IF(INDEX!$H$34=2,(VLOOKUP($A88,'LA22'!$A$1:$BZ$190,'LA22'!AO$1,0)),
IF(INDEX!$H$34=3,(VLOOKUP($A88,'LA27'!$A$1:$BZ$190,'LA27'!AO$1,0)),0))),".")</f>
        <v>0.01</v>
      </c>
      <c r="AR88" s="59">
        <f>IFERROR(
IF(INDEX!$H$34=1,(VLOOKUP($A88,'LA21'!$A$1:$BZ$190,'LA21'!AP$1,0)),
IF(INDEX!$H$34=2,(VLOOKUP($A88,'LA22'!$A$1:$BZ$190,'LA22'!AP$1,0)),
IF(INDEX!$H$34=3,(VLOOKUP($A88,'LA27'!$A$1:$BZ$190,'LA27'!AP$1,0)),0))),".")</f>
        <v>0.01</v>
      </c>
      <c r="AS88" s="59">
        <f>IFERROR(
IF(INDEX!$H$34=1,(VLOOKUP($A88,'LA21'!$A$1:$BZ$190,'LA21'!AQ$1,0)),
IF(INDEX!$H$34=2,(VLOOKUP($A88,'LA22'!$A$1:$BZ$190,'LA22'!AQ$1,0)),
IF(INDEX!$H$34=3,(VLOOKUP($A88,'LA27'!$A$1:$BZ$190,'LA27'!AQ$1,0)),0))),".")</f>
        <v>0.01</v>
      </c>
      <c r="AT88" s="59">
        <f>IFERROR(
IF(INDEX!$H$34=1,(VLOOKUP($A88,'LA21'!$A$1:$BZ$190,'LA21'!AR$1,0)),
IF(INDEX!$H$34=2,(VLOOKUP($A88,'LA22'!$A$1:$BZ$190,'LA22'!AR$1,0)),
IF(INDEX!$H$34=3,(VLOOKUP($A88,'LA27'!$A$1:$BZ$190,'LA27'!AR$1,0)),0))),".")</f>
        <v>0.01</v>
      </c>
      <c r="AU88" s="59">
        <f>IFERROR(
IF(INDEX!$H$34=1,(VLOOKUP($A88,'LA21'!$A$1:$BZ$190,'LA21'!AS$1,0)),
IF(INDEX!$H$34=2,(VLOOKUP($A88,'LA22'!$A$1:$BZ$190,'LA22'!AS$1,0)),
IF(INDEX!$H$34=3,(VLOOKUP($A88,'LA27'!$A$1:$BZ$190,'LA27'!AS$1,0)),0))),".")</f>
        <v>0.01</v>
      </c>
      <c r="AV88" s="59">
        <f>IFERROR(
IF(INDEX!$H$34=1,(VLOOKUP($A88,'LA21'!$A$1:$BZ$190,'LA21'!AT$1,0)),
IF(INDEX!$H$34=2,(VLOOKUP($A88,'LA22'!$A$1:$BZ$190,'LA22'!AT$1,0)),
IF(INDEX!$H$34=3,(VLOOKUP($A88,'LA27'!$A$1:$BZ$190,'LA27'!AT$1,0)),0))),".")</f>
        <v>0.01</v>
      </c>
      <c r="AW88" s="59">
        <f>IFERROR(
IF(INDEX!$H$34=1,(VLOOKUP($A88,'LA21'!$A$1:$BZ$190,'LA21'!AU$1,0)),
IF(INDEX!$H$34=2,(VLOOKUP($A88,'LA22'!$A$1:$BZ$190,'LA22'!AU$1,0)),
IF(INDEX!$H$34=3,(VLOOKUP($A88,'LA27'!$A$1:$BZ$190,'LA27'!AU$1,0)),0))),".")</f>
        <v>0.01</v>
      </c>
      <c r="AX88" s="59" t="str">
        <f>IFERROR(
IF(INDEX!$H$34=1,(VLOOKUP($A88,'LA21'!$A$1:$BZ$190,'LA21'!AV$1,0)),
IF(INDEX!$H$34=2,(VLOOKUP($A88,'LA22'!$A$1:$BZ$190,'LA22'!AV$1,0)),
IF(INDEX!$H$34=3,(VLOOKUP($A88,'LA27'!$A$1:$BZ$190,'LA27'!AV$1,0)),0))),".")</f>
        <v>-</v>
      </c>
      <c r="AY88" s="59" t="str">
        <f>IFERROR(
IF(INDEX!$H$34=1,(VLOOKUP($A88,'LA21'!$A$1:$BZ$190,'LA21'!AW$1,0)),
IF(INDEX!$H$34=2,(VLOOKUP($A88,'LA22'!$A$1:$BZ$190,'LA22'!AW$1,0)),
IF(INDEX!$H$34=3,(VLOOKUP($A88,'LA27'!$A$1:$BZ$190,'LA27'!AW$1,0)),0))),".")</f>
        <v>-</v>
      </c>
      <c r="AZ88" s="59" t="str">
        <f>IFERROR(
IF(INDEX!$H$34=1,(VLOOKUP($A88,'LA21'!$A$1:$BZ$190,'LA21'!AX$1,0)),
IF(INDEX!$H$34=2,(VLOOKUP($A88,'LA22'!$A$1:$BZ$190,'LA22'!AX$1,0)),
IF(INDEX!$H$34=3,(VLOOKUP($A88,'LA27'!$A$1:$BZ$190,'LA27'!AX$1,0)),0))),".")</f>
        <v>-</v>
      </c>
      <c r="BA88" s="59" t="str">
        <f>IFERROR(
IF(INDEX!$H$34=1,(VLOOKUP($A88,'LA21'!$A$1:$BZ$190,'LA21'!AY$1,0)),
IF(INDEX!$H$34=2,(VLOOKUP($A88,'LA22'!$A$1:$BZ$190,'LA22'!AY$1,0)),
IF(INDEX!$H$34=3,(VLOOKUP($A88,'LA27'!$A$1:$BZ$190,'LA27'!AY$1,0)),0))),".")</f>
        <v>x</v>
      </c>
      <c r="BB88" s="59" t="str">
        <f>IFERROR(
IF(INDEX!$H$34=1,(VLOOKUP($A88,'LA21'!$A$1:$BZ$190,'LA21'!AZ$1,0)),
IF(INDEX!$H$34=2,(VLOOKUP($A88,'LA22'!$A$1:$BZ$190,'LA22'!AZ$1,0)),
IF(INDEX!$H$34=3,(VLOOKUP($A88,'LA27'!$A$1:$BZ$190,'LA27'!AZ$1,0)),0))),".")</f>
        <v>-</v>
      </c>
      <c r="BC88" s="59" t="str">
        <f>IFERROR(
IF(INDEX!$H$34=1,(VLOOKUP($A88,'LA21'!$A$1:$BZ$190,'LA21'!BA$1,0)),
IF(INDEX!$H$34=2,(VLOOKUP($A88,'LA22'!$A$1:$BZ$190,'LA22'!BA$1,0)),
IF(INDEX!$H$34=3,(VLOOKUP($A88,'LA27'!$A$1:$BZ$190,'LA27'!BA$1,0)),0))),".")</f>
        <v>-</v>
      </c>
      <c r="BD88" s="59" t="str">
        <f>IFERROR(
IF(INDEX!$H$34=1,(VLOOKUP($A88,'LA21'!$A$1:$BZ$190,'LA21'!BB$1,0)),
IF(INDEX!$H$34=2,(VLOOKUP($A88,'LA22'!$A$1:$BZ$190,'LA22'!BB$1,0)),
IF(INDEX!$H$34=3,(VLOOKUP($A88,'LA27'!$A$1:$BZ$190,'LA27'!BB$1,0)),0))),".")</f>
        <v>x</v>
      </c>
      <c r="BE88" s="59" t="str">
        <f>IFERROR(
IF(INDEX!$H$34=1,(VLOOKUP($A88,'LA21'!$A$1:$BZ$190,'LA21'!BC$1,0)),
IF(INDEX!$H$34=2,(VLOOKUP($A88,'LA22'!$A$1:$BZ$190,'LA22'!BC$1,0)),
IF(INDEX!$H$34=3,(VLOOKUP($A88,'LA27'!$A$1:$BZ$190,'LA27'!BC$1,0)),0))),".")</f>
        <v>-</v>
      </c>
      <c r="BF88" s="59">
        <f>IFERROR(
IF(INDEX!$H$34=1,(VLOOKUP($A88,'LA21'!$A$1:$BZ$190,'LA21'!BD$1,0)),
IF(INDEX!$H$34=2,(VLOOKUP($A88,'LA22'!$A$1:$BZ$190,'LA22'!BD$1,0)),
IF(INDEX!$H$34=3,(VLOOKUP($A88,'LA27'!$A$1:$BZ$190,'LA27'!BD$1,0)),0))),".")</f>
        <v>0.01</v>
      </c>
      <c r="BG88" s="59">
        <f>IFERROR(
IF(INDEX!$H$34=1,(VLOOKUP($A88,'LA21'!$A$1:$BZ$190,'LA21'!BE$1,0)),
IF(INDEX!$H$34=2,(VLOOKUP($A88,'LA22'!$A$1:$BZ$190,'LA22'!BE$1,0)),
IF(INDEX!$H$34=3,(VLOOKUP($A88,'LA27'!$A$1:$BZ$190,'LA27'!BE$1,0)),0))),".")</f>
        <v>0.01</v>
      </c>
      <c r="BH88" s="59">
        <f>IFERROR(
IF(INDEX!$H$34=1,(VLOOKUP($A88,'LA21'!$A$1:$BZ$190,'LA21'!BF$1,0)),
IF(INDEX!$H$34=2,(VLOOKUP($A88,'LA22'!$A$1:$BZ$190,'LA22'!BF$1,0)),
IF(INDEX!$H$34=3,(VLOOKUP($A88,'LA27'!$A$1:$BZ$190,'LA27'!BF$1,0)),0))),".")</f>
        <v>0.01</v>
      </c>
      <c r="BI88" s="59">
        <f>IFERROR(
IF(INDEX!$H$34=1,(VLOOKUP($A88,'LA21'!$A$1:$BZ$190,'LA21'!BG$1,0)),
IF(INDEX!$H$34=2,(VLOOKUP($A88,'LA22'!$A$1:$BZ$190,'LA22'!BG$1,0)),
IF(INDEX!$H$34=3,(VLOOKUP($A88,'LA27'!$A$1:$BZ$190,'LA27'!BG$1,0)),0))),".")</f>
        <v>0.06</v>
      </c>
      <c r="BJ88" s="59">
        <f>IFERROR(
IF(INDEX!$H$34=1,(VLOOKUP($A88,'LA21'!$A$1:$BZ$190,'LA21'!BH$1,0)),
IF(INDEX!$H$34=2,(VLOOKUP($A88,'LA22'!$A$1:$BZ$190,'LA22'!BH$1,0)),
IF(INDEX!$H$34=3,(VLOOKUP($A88,'LA27'!$A$1:$BZ$190,'LA27'!BH$1,0)),0))),".")</f>
        <v>0.06</v>
      </c>
      <c r="BK88" s="59">
        <f>IFERROR(
IF(INDEX!$H$34=1,(VLOOKUP($A88,'LA21'!$A$1:$BZ$190,'LA21'!BI$1,0)),
IF(INDEX!$H$34=2,(VLOOKUP($A88,'LA22'!$A$1:$BZ$190,'LA22'!BI$1,0)),
IF(INDEX!$H$34=3,(VLOOKUP($A88,'LA27'!$A$1:$BZ$190,'LA27'!BI$1,0)),0))),".")</f>
        <v>0.06</v>
      </c>
      <c r="BL88" s="59">
        <f>IFERROR(
IF(INDEX!$H$34=1,(VLOOKUP($A88,'LA21'!$A$1:$BZ$190,'LA21'!BJ$1,0)),
IF(INDEX!$H$34=2,(VLOOKUP($A88,'LA22'!$A$1:$BZ$190,'LA22'!BJ$1,0)),
IF(INDEX!$H$34=3,(VLOOKUP($A88,'LA27'!$A$1:$BZ$190,'LA27'!BJ$1,0)),0))),".")</f>
        <v>0.03</v>
      </c>
      <c r="BM88" s="59">
        <f>IFERROR(
IF(INDEX!$H$34=1,(VLOOKUP($A88,'LA21'!$A$1:$BZ$190,'LA21'!BK$1,0)),
IF(INDEX!$H$34=2,(VLOOKUP($A88,'LA22'!$A$1:$BZ$190,'LA22'!BK$1,0)),
IF(INDEX!$H$34=3,(VLOOKUP($A88,'LA27'!$A$1:$BZ$190,'LA27'!BK$1,0)),0))),".")</f>
        <v>0.03</v>
      </c>
      <c r="BN88" s="59">
        <f>IFERROR(
IF(INDEX!$H$34=1,(VLOOKUP($A88,'LA21'!$A$1:$BZ$190,'LA21'!BL$1,0)),
IF(INDEX!$H$34=2,(VLOOKUP($A88,'LA22'!$A$1:$BZ$190,'LA22'!BL$1,0)),
IF(INDEX!$H$34=3,(VLOOKUP($A88,'LA27'!$A$1:$BZ$190,'LA27'!BL$1,0)),0))),".")</f>
        <v>0.03</v>
      </c>
      <c r="BO88" s="59">
        <f>IFERROR(
IF(INDEX!$H$34=1,(VLOOKUP($A88,'LA21'!$A$1:$BZ$190,'LA21'!BM$1,0)),
IF(INDEX!$H$34=2,(VLOOKUP($A88,'LA22'!$A$1:$BZ$190,'LA22'!BM$1,0)),
IF(INDEX!$H$34=3,(VLOOKUP($A88,'LA27'!$A$1:$BZ$190,'LA27'!BM$1,0)),0))),".")</f>
        <v>0.01</v>
      </c>
      <c r="BP88" s="59">
        <f>IFERROR(
IF(INDEX!$H$34=1,(VLOOKUP($A88,'LA21'!$A$1:$BZ$190,'LA21'!BN$1,0)),
IF(INDEX!$H$34=2,(VLOOKUP($A88,'LA22'!$A$1:$BZ$190,'LA22'!BN$1,0)),
IF(INDEX!$H$34=3,(VLOOKUP($A88,'LA27'!$A$1:$BZ$190,'LA27'!BN$1,0)),0))),".")</f>
        <v>0.01</v>
      </c>
      <c r="BQ88" s="59">
        <f>IFERROR(
IF(INDEX!$H$34=1,(VLOOKUP($A88,'LA21'!$A$1:$BZ$190,'LA21'!BO$1,0)),
IF(INDEX!$H$34=2,(VLOOKUP($A88,'LA22'!$A$1:$BZ$190,'LA22'!BO$1,0)),
IF(INDEX!$H$34=3,(VLOOKUP($A88,'LA27'!$A$1:$BZ$190,'LA27'!BO$1,0)),0))),".")</f>
        <v>0.01</v>
      </c>
    </row>
    <row r="89" spans="1:69" x14ac:dyDescent="0.2">
      <c r="A89" s="7">
        <v>856</v>
      </c>
      <c r="B89" s="13" t="s">
        <v>199</v>
      </c>
      <c r="C89" s="96" t="s">
        <v>116</v>
      </c>
      <c r="D89" s="152">
        <f>IFERROR(
IF(INDEX!$H$34=1,(VLOOKUP($A89,'LA21'!$A$1:$BZ$190,'LA21'!B$1,0)),
IF(INDEX!$H$34=2,(VLOOKUP($A89,'LA22'!$A$1:$BZ$190,'LA22'!B$1,0)),
IF(INDEX!$H$34=3,(VLOOKUP($A89,'LA27'!$A$1:$BZ$190,'LA27'!B$1,0)),0))),".")</f>
        <v>1740</v>
      </c>
      <c r="E89" s="58">
        <f>IFERROR(
IF(INDEX!$H$34=1,(VLOOKUP($A89,'LA21'!$A$1:$BZ$190,'LA21'!C$1,0)),
IF(INDEX!$H$34=2,(VLOOKUP($A89,'LA22'!$A$1:$BZ$190,'LA22'!C$1,0)),
IF(INDEX!$H$34=3,(VLOOKUP($A89,'LA27'!$A$1:$BZ$190,'LA27'!C$1,0)),0))),".")</f>
        <v>1640</v>
      </c>
      <c r="F89" s="58">
        <f>IFERROR(
IF(INDEX!$H$34=1,(VLOOKUP($A89,'LA21'!$A$1:$BZ$190,'LA21'!D$1,0)),
IF(INDEX!$H$34=2,(VLOOKUP($A89,'LA22'!$A$1:$BZ$190,'LA22'!D$1,0)),
IF(INDEX!$H$34=3,(VLOOKUP($A89,'LA27'!$A$1:$BZ$190,'LA27'!D$1,0)),0))),".")</f>
        <v>3380</v>
      </c>
      <c r="G89" s="59">
        <f>IFERROR(
IF(INDEX!$H$34=1,(VLOOKUP($A89,'LA21'!$A$1:$BZ$190,'LA21'!E$1,0)),
IF(INDEX!$H$34=2,(VLOOKUP($A89,'LA22'!$A$1:$BZ$190,'LA22'!E$1,0)),
IF(INDEX!$H$34=3,(VLOOKUP($A89,'LA27'!$A$1:$BZ$190,'LA27'!E$1,0)),0))),".")</f>
        <v>0.9</v>
      </c>
      <c r="H89" s="59">
        <f>IFERROR(
IF(INDEX!$H$34=1,(VLOOKUP($A89,'LA21'!$A$1:$BZ$190,'LA21'!F$1,0)),
IF(INDEX!$H$34=2,(VLOOKUP($A89,'LA22'!$A$1:$BZ$190,'LA22'!F$1,0)),
IF(INDEX!$H$34=3,(VLOOKUP($A89,'LA27'!$A$1:$BZ$190,'LA27'!F$1,0)),0))),".")</f>
        <v>0.91</v>
      </c>
      <c r="I89" s="59">
        <f>IFERROR(
IF(INDEX!$H$34=1,(VLOOKUP($A89,'LA21'!$A$1:$BZ$190,'LA21'!G$1,0)),
IF(INDEX!$H$34=2,(VLOOKUP($A89,'LA22'!$A$1:$BZ$190,'LA22'!G$1,0)),
IF(INDEX!$H$34=3,(VLOOKUP($A89,'LA27'!$A$1:$BZ$190,'LA27'!G$1,0)),0))),".")</f>
        <v>0.9</v>
      </c>
      <c r="J89" s="59">
        <f>IFERROR(
IF(INDEX!$H$34=1,(VLOOKUP($A89,'LA21'!$A$1:$BZ$190,'LA21'!H$1,0)),
IF(INDEX!$H$34=2,(VLOOKUP($A89,'LA22'!$A$1:$BZ$190,'LA22'!H$1,0)),
IF(INDEX!$H$34=3,(VLOOKUP($A89,'LA27'!$A$1:$BZ$190,'LA27'!H$1,0)),0))),".")</f>
        <v>0.88</v>
      </c>
      <c r="K89" s="59">
        <f>IFERROR(
IF(INDEX!$H$34=1,(VLOOKUP($A89,'LA21'!$A$1:$BZ$190,'LA21'!I$1,0)),
IF(INDEX!$H$34=2,(VLOOKUP($A89,'LA22'!$A$1:$BZ$190,'LA22'!I$1,0)),
IF(INDEX!$H$34=3,(VLOOKUP($A89,'LA27'!$A$1:$BZ$190,'LA27'!I$1,0)),0))),".")</f>
        <v>0.89</v>
      </c>
      <c r="L89" s="59">
        <f>IFERROR(
IF(INDEX!$H$34=1,(VLOOKUP($A89,'LA21'!$A$1:$BZ$190,'LA21'!J$1,0)),
IF(INDEX!$H$34=2,(VLOOKUP($A89,'LA22'!$A$1:$BZ$190,'LA22'!J$1,0)),
IF(INDEX!$H$34=3,(VLOOKUP($A89,'LA27'!$A$1:$BZ$190,'LA27'!J$1,0)),0))),".")</f>
        <v>0.88</v>
      </c>
      <c r="M89" s="59">
        <f>IFERROR(
IF(INDEX!$H$34=1,(VLOOKUP($A89,'LA21'!$A$1:$BZ$190,'LA21'!K$1,0)),
IF(INDEX!$H$34=2,(VLOOKUP($A89,'LA22'!$A$1:$BZ$190,'LA22'!K$1,0)),
IF(INDEX!$H$34=3,(VLOOKUP($A89,'LA27'!$A$1:$BZ$190,'LA27'!K$1,0)),0))),".")</f>
        <v>0.31</v>
      </c>
      <c r="N89" s="59">
        <f>IFERROR(
IF(INDEX!$H$34=1,(VLOOKUP($A89,'LA21'!$A$1:$BZ$190,'LA21'!L$1,0)),
IF(INDEX!$H$34=2,(VLOOKUP($A89,'LA22'!$A$1:$BZ$190,'LA22'!L$1,0)),
IF(INDEX!$H$34=3,(VLOOKUP($A89,'LA27'!$A$1:$BZ$190,'LA27'!L$1,0)),0))),".")</f>
        <v>0.21</v>
      </c>
      <c r="O89" s="59">
        <f>IFERROR(
IF(INDEX!$H$34=1,(VLOOKUP($A89,'LA21'!$A$1:$BZ$190,'LA21'!M$1,0)),
IF(INDEX!$H$34=2,(VLOOKUP($A89,'LA22'!$A$1:$BZ$190,'LA22'!M$1,0)),
IF(INDEX!$H$34=3,(VLOOKUP($A89,'LA27'!$A$1:$BZ$190,'LA27'!M$1,0)),0))),".")</f>
        <v>0.26</v>
      </c>
      <c r="P89" s="59" t="str">
        <f>IFERROR(
IF(INDEX!$H$34=1,(VLOOKUP($A89,'LA21'!$A$1:$BZ$190,'LA21'!N$1,0)),
IF(INDEX!$H$34=2,(VLOOKUP($A89,'LA22'!$A$1:$BZ$190,'LA22'!N$1,0)),
IF(INDEX!$H$34=3,(VLOOKUP($A89,'LA27'!$A$1:$BZ$190,'LA27'!N$1,0)),0))),".")</f>
        <v>-</v>
      </c>
      <c r="Q89" s="59" t="str">
        <f>IFERROR(
IF(INDEX!$H$34=1,(VLOOKUP($A89,'LA21'!$A$1:$BZ$190,'LA21'!O$1,0)),
IF(INDEX!$H$34=2,(VLOOKUP($A89,'LA22'!$A$1:$BZ$190,'LA22'!O$1,0)),
IF(INDEX!$H$34=3,(VLOOKUP($A89,'LA27'!$A$1:$BZ$190,'LA27'!O$1,0)),0))),".")</f>
        <v>x</v>
      </c>
      <c r="R89" s="59" t="str">
        <f>IFERROR(
IF(INDEX!$H$34=1,(VLOOKUP($A89,'LA21'!$A$1:$BZ$190,'LA21'!P$1,0)),
IF(INDEX!$H$34=2,(VLOOKUP($A89,'LA22'!$A$1:$BZ$190,'LA22'!P$1,0)),
IF(INDEX!$H$34=3,(VLOOKUP($A89,'LA27'!$A$1:$BZ$190,'LA27'!P$1,0)),0))),".")</f>
        <v>-</v>
      </c>
      <c r="S89" s="59">
        <f>IFERROR(
IF(INDEX!$H$34=1,(VLOOKUP($A89,'LA21'!$A$1:$BZ$190,'LA21'!Q$1,0)),
IF(INDEX!$H$34=2,(VLOOKUP($A89,'LA22'!$A$1:$BZ$190,'LA22'!Q$1,0)),
IF(INDEX!$H$34=3,(VLOOKUP($A89,'LA27'!$A$1:$BZ$190,'LA27'!Q$1,0)),0))),".")</f>
        <v>0.01</v>
      </c>
      <c r="T89" s="59">
        <f>IFERROR(
IF(INDEX!$H$34=1,(VLOOKUP($A89,'LA21'!$A$1:$BZ$190,'LA21'!R$1,0)),
IF(INDEX!$H$34=2,(VLOOKUP($A89,'LA22'!$A$1:$BZ$190,'LA22'!R$1,0)),
IF(INDEX!$H$34=3,(VLOOKUP($A89,'LA27'!$A$1:$BZ$190,'LA27'!R$1,0)),0))),".")</f>
        <v>0.02</v>
      </c>
      <c r="U89" s="59">
        <f>IFERROR(
IF(INDEX!$H$34=1,(VLOOKUP($A89,'LA21'!$A$1:$BZ$190,'LA21'!S$1,0)),
IF(INDEX!$H$34=2,(VLOOKUP($A89,'LA22'!$A$1:$BZ$190,'LA22'!S$1,0)),
IF(INDEX!$H$34=3,(VLOOKUP($A89,'LA27'!$A$1:$BZ$190,'LA27'!S$1,0)),0))),".")</f>
        <v>0.02</v>
      </c>
      <c r="V89" s="59">
        <f>IFERROR(
IF(INDEX!$H$34=1,(VLOOKUP($A89,'LA21'!$A$1:$BZ$190,'LA21'!T$1,0)),
IF(INDEX!$H$34=2,(VLOOKUP($A89,'LA22'!$A$1:$BZ$190,'LA22'!T$1,0)),
IF(INDEX!$H$34=3,(VLOOKUP($A89,'LA27'!$A$1:$BZ$190,'LA27'!T$1,0)),0))),".")</f>
        <v>0.13</v>
      </c>
      <c r="W89" s="59">
        <f>IFERROR(
IF(INDEX!$H$34=1,(VLOOKUP($A89,'LA21'!$A$1:$BZ$190,'LA21'!U$1,0)),
IF(INDEX!$H$34=2,(VLOOKUP($A89,'LA22'!$A$1:$BZ$190,'LA22'!U$1,0)),
IF(INDEX!$H$34=3,(VLOOKUP($A89,'LA27'!$A$1:$BZ$190,'LA27'!U$1,0)),0))),".")</f>
        <v>0.18</v>
      </c>
      <c r="X89" s="59">
        <f>IFERROR(
IF(INDEX!$H$34=1,(VLOOKUP($A89,'LA21'!$A$1:$BZ$190,'LA21'!V$1,0)),
IF(INDEX!$H$34=2,(VLOOKUP($A89,'LA22'!$A$1:$BZ$190,'LA22'!V$1,0)),
IF(INDEX!$H$34=3,(VLOOKUP($A89,'LA27'!$A$1:$BZ$190,'LA27'!V$1,0)),0))),".")</f>
        <v>0.15</v>
      </c>
      <c r="Y89" s="59">
        <f>IFERROR(
IF(INDEX!$H$34=1,(VLOOKUP($A89,'LA21'!$A$1:$BZ$190,'LA21'!W$1,0)),
IF(INDEX!$H$34=2,(VLOOKUP($A89,'LA22'!$A$1:$BZ$190,'LA22'!W$1,0)),
IF(INDEX!$H$34=3,(VLOOKUP($A89,'LA27'!$A$1:$BZ$190,'LA27'!W$1,0)),0))),".")</f>
        <v>0.42</v>
      </c>
      <c r="Z89" s="59">
        <f>IFERROR(
IF(INDEX!$H$34=1,(VLOOKUP($A89,'LA21'!$A$1:$BZ$190,'LA21'!X$1,0)),
IF(INDEX!$H$34=2,(VLOOKUP($A89,'LA22'!$A$1:$BZ$190,'LA22'!X$1,0)),
IF(INDEX!$H$34=3,(VLOOKUP($A89,'LA27'!$A$1:$BZ$190,'LA27'!X$1,0)),0))),".")</f>
        <v>0.48</v>
      </c>
      <c r="AA89" s="59">
        <f>IFERROR(
IF(INDEX!$H$34=1,(VLOOKUP($A89,'LA21'!$A$1:$BZ$190,'LA21'!Y$1,0)),
IF(INDEX!$H$34=2,(VLOOKUP($A89,'LA22'!$A$1:$BZ$190,'LA22'!Y$1,0)),
IF(INDEX!$H$34=3,(VLOOKUP($A89,'LA27'!$A$1:$BZ$190,'LA27'!Y$1,0)),0))),".")</f>
        <v>0.45</v>
      </c>
      <c r="AB89" s="59">
        <f>IFERROR(
IF(INDEX!$H$34=1,(VLOOKUP($A89,'LA21'!$A$1:$BZ$190,'LA21'!Z$1,0)),
IF(INDEX!$H$34=2,(VLOOKUP($A89,'LA22'!$A$1:$BZ$190,'LA22'!Z$1,0)),
IF(INDEX!$H$34=3,(VLOOKUP($A89,'LA27'!$A$1:$BZ$190,'LA27'!Z$1,0)),0))),".")</f>
        <v>0</v>
      </c>
      <c r="AC89" s="59">
        <f>IFERROR(
IF(INDEX!$H$34=1,(VLOOKUP($A89,'LA21'!$A$1:$BZ$190,'LA21'!AA$1,0)),
IF(INDEX!$H$34=2,(VLOOKUP($A89,'LA22'!$A$1:$BZ$190,'LA22'!AA$1,0)),
IF(INDEX!$H$34=3,(VLOOKUP($A89,'LA27'!$A$1:$BZ$190,'LA27'!AA$1,0)),0))),".")</f>
        <v>0</v>
      </c>
      <c r="AD89" s="59">
        <f>IFERROR(
IF(INDEX!$H$34=1,(VLOOKUP($A89,'LA21'!$A$1:$BZ$190,'LA21'!AB$1,0)),
IF(INDEX!$H$34=2,(VLOOKUP($A89,'LA22'!$A$1:$BZ$190,'LA22'!AB$1,0)),
IF(INDEX!$H$34=3,(VLOOKUP($A89,'LA27'!$A$1:$BZ$190,'LA27'!AB$1,0)),0))),".")</f>
        <v>0</v>
      </c>
      <c r="AE89" s="59">
        <f>IFERROR(
IF(INDEX!$H$34=1,(VLOOKUP($A89,'LA21'!$A$1:$BZ$190,'LA21'!AC$1,0)),
IF(INDEX!$H$34=2,(VLOOKUP($A89,'LA22'!$A$1:$BZ$190,'LA22'!AC$1,0)),
IF(INDEX!$H$34=3,(VLOOKUP($A89,'LA27'!$A$1:$BZ$190,'LA27'!AC$1,0)),0))),".")</f>
        <v>0</v>
      </c>
      <c r="AF89" s="59">
        <f>IFERROR(
IF(INDEX!$H$34=1,(VLOOKUP($A89,'LA21'!$A$1:$BZ$190,'LA21'!AD$1,0)),
IF(INDEX!$H$34=2,(VLOOKUP($A89,'LA22'!$A$1:$BZ$190,'LA22'!AD$1,0)),
IF(INDEX!$H$34=3,(VLOOKUP($A89,'LA27'!$A$1:$BZ$190,'LA27'!AD$1,0)),0))),".")</f>
        <v>0</v>
      </c>
      <c r="AG89" s="59">
        <f>IFERROR(
IF(INDEX!$H$34=1,(VLOOKUP($A89,'LA21'!$A$1:$BZ$190,'LA21'!AE$1,0)),
IF(INDEX!$H$34=2,(VLOOKUP($A89,'LA22'!$A$1:$BZ$190,'LA22'!AE$1,0)),
IF(INDEX!$H$34=3,(VLOOKUP($A89,'LA27'!$A$1:$BZ$190,'LA27'!AE$1,0)),0))),".")</f>
        <v>0</v>
      </c>
      <c r="AH89" s="59">
        <f>IFERROR(
IF(INDEX!$H$34=1,(VLOOKUP($A89,'LA21'!$A$1:$BZ$190,'LA21'!AF$1,0)),
IF(INDEX!$H$34=2,(VLOOKUP($A89,'LA22'!$A$1:$BZ$190,'LA22'!AF$1,0)),
IF(INDEX!$H$34=3,(VLOOKUP($A89,'LA27'!$A$1:$BZ$190,'LA27'!AF$1,0)),0))),".")</f>
        <v>0</v>
      </c>
      <c r="AI89" s="59" t="str">
        <f>IFERROR(
IF(INDEX!$H$34=1,(VLOOKUP($A89,'LA21'!$A$1:$BZ$190,'LA21'!AG$1,0)),
IF(INDEX!$H$34=2,(VLOOKUP($A89,'LA22'!$A$1:$BZ$190,'LA22'!AG$1,0)),
IF(INDEX!$H$34=3,(VLOOKUP($A89,'LA27'!$A$1:$BZ$190,'LA27'!AG$1,0)),0))),".")</f>
        <v>x</v>
      </c>
      <c r="AJ89" s="59" t="str">
        <f>IFERROR(
IF(INDEX!$H$34=1,(VLOOKUP($A89,'LA21'!$A$1:$BZ$190,'LA21'!AH$1,0)),
IF(INDEX!$H$34=2,(VLOOKUP($A89,'LA22'!$A$1:$BZ$190,'LA22'!AH$1,0)),
IF(INDEX!$H$34=3,(VLOOKUP($A89,'LA27'!$A$1:$BZ$190,'LA27'!AH$1,0)),0))),".")</f>
        <v>x</v>
      </c>
      <c r="AK89" s="59">
        <f>IFERROR(
IF(INDEX!$H$34=1,(VLOOKUP($A89,'LA21'!$A$1:$BZ$190,'LA21'!AI$1,0)),
IF(INDEX!$H$34=2,(VLOOKUP($A89,'LA22'!$A$1:$BZ$190,'LA22'!AI$1,0)),
IF(INDEX!$H$34=3,(VLOOKUP($A89,'LA27'!$A$1:$BZ$190,'LA27'!AI$1,0)),0))),".")</f>
        <v>0.02</v>
      </c>
      <c r="AL89" s="59">
        <f>IFERROR(
IF(INDEX!$H$34=1,(VLOOKUP($A89,'LA21'!$A$1:$BZ$190,'LA21'!AJ$1,0)),
IF(INDEX!$H$34=2,(VLOOKUP($A89,'LA22'!$A$1:$BZ$190,'LA22'!AJ$1,0)),
IF(INDEX!$H$34=3,(VLOOKUP($A89,'LA27'!$A$1:$BZ$190,'LA27'!AJ$1,0)),0))),".")</f>
        <v>0.02</v>
      </c>
      <c r="AM89" s="59">
        <f>IFERROR(
IF(INDEX!$H$34=1,(VLOOKUP($A89,'LA21'!$A$1:$BZ$190,'LA21'!AK$1,0)),
IF(INDEX!$H$34=2,(VLOOKUP($A89,'LA22'!$A$1:$BZ$190,'LA22'!AK$1,0)),
IF(INDEX!$H$34=3,(VLOOKUP($A89,'LA27'!$A$1:$BZ$190,'LA27'!AK$1,0)),0))),".")</f>
        <v>0.02</v>
      </c>
      <c r="AN89" s="59">
        <f>IFERROR(
IF(INDEX!$H$34=1,(VLOOKUP($A89,'LA21'!$A$1:$BZ$190,'LA21'!AL$1,0)),
IF(INDEX!$H$34=2,(VLOOKUP($A89,'LA22'!$A$1:$BZ$190,'LA22'!AL$1,0)),
IF(INDEX!$H$34=3,(VLOOKUP($A89,'LA27'!$A$1:$BZ$190,'LA27'!AL$1,0)),0))),".")</f>
        <v>0</v>
      </c>
      <c r="AO89" s="59">
        <f>IFERROR(
IF(INDEX!$H$34=1,(VLOOKUP($A89,'LA21'!$A$1:$BZ$190,'LA21'!AM$1,0)),
IF(INDEX!$H$34=2,(VLOOKUP($A89,'LA22'!$A$1:$BZ$190,'LA22'!AM$1,0)),
IF(INDEX!$H$34=3,(VLOOKUP($A89,'LA27'!$A$1:$BZ$190,'LA27'!AM$1,0)),0))),".")</f>
        <v>0</v>
      </c>
      <c r="AP89" s="59">
        <f>IFERROR(
IF(INDEX!$H$34=1,(VLOOKUP($A89,'LA21'!$A$1:$BZ$190,'LA21'!AN$1,0)),
IF(INDEX!$H$34=2,(VLOOKUP($A89,'LA22'!$A$1:$BZ$190,'LA22'!AN$1,0)),
IF(INDEX!$H$34=3,(VLOOKUP($A89,'LA27'!$A$1:$BZ$190,'LA27'!AN$1,0)),0))),".")</f>
        <v>0</v>
      </c>
      <c r="AQ89" s="59" t="str">
        <f>IFERROR(
IF(INDEX!$H$34=1,(VLOOKUP($A89,'LA21'!$A$1:$BZ$190,'LA21'!AO$1,0)),
IF(INDEX!$H$34=2,(VLOOKUP($A89,'LA22'!$A$1:$BZ$190,'LA22'!AO$1,0)),
IF(INDEX!$H$34=3,(VLOOKUP($A89,'LA27'!$A$1:$BZ$190,'LA27'!AO$1,0)),0))),".")</f>
        <v>x</v>
      </c>
      <c r="AR89" s="59" t="str">
        <f>IFERROR(
IF(INDEX!$H$34=1,(VLOOKUP($A89,'LA21'!$A$1:$BZ$190,'LA21'!AP$1,0)),
IF(INDEX!$H$34=2,(VLOOKUP($A89,'LA22'!$A$1:$BZ$190,'LA22'!AP$1,0)),
IF(INDEX!$H$34=3,(VLOOKUP($A89,'LA27'!$A$1:$BZ$190,'LA27'!AP$1,0)),0))),".")</f>
        <v>x</v>
      </c>
      <c r="AS89" s="59" t="str">
        <f>IFERROR(
IF(INDEX!$H$34=1,(VLOOKUP($A89,'LA21'!$A$1:$BZ$190,'LA21'!AQ$1,0)),
IF(INDEX!$H$34=2,(VLOOKUP($A89,'LA22'!$A$1:$BZ$190,'LA22'!AQ$1,0)),
IF(INDEX!$H$34=3,(VLOOKUP($A89,'LA27'!$A$1:$BZ$190,'LA27'!AQ$1,0)),0))),".")</f>
        <v>x</v>
      </c>
      <c r="AT89" s="59">
        <f>IFERROR(
IF(INDEX!$H$34=1,(VLOOKUP($A89,'LA21'!$A$1:$BZ$190,'LA21'!AR$1,0)),
IF(INDEX!$H$34=2,(VLOOKUP($A89,'LA22'!$A$1:$BZ$190,'LA22'!AR$1,0)),
IF(INDEX!$H$34=3,(VLOOKUP($A89,'LA27'!$A$1:$BZ$190,'LA27'!AR$1,0)),0))),".")</f>
        <v>0.01</v>
      </c>
      <c r="AU89" s="59">
        <f>IFERROR(
IF(INDEX!$H$34=1,(VLOOKUP($A89,'LA21'!$A$1:$BZ$190,'LA21'!AS$1,0)),
IF(INDEX!$H$34=2,(VLOOKUP($A89,'LA22'!$A$1:$BZ$190,'LA22'!AS$1,0)),
IF(INDEX!$H$34=3,(VLOOKUP($A89,'LA27'!$A$1:$BZ$190,'LA27'!AS$1,0)),0))),".")</f>
        <v>0.01</v>
      </c>
      <c r="AV89" s="59">
        <f>IFERROR(
IF(INDEX!$H$34=1,(VLOOKUP($A89,'LA21'!$A$1:$BZ$190,'LA21'!AT$1,0)),
IF(INDEX!$H$34=2,(VLOOKUP($A89,'LA22'!$A$1:$BZ$190,'LA22'!AT$1,0)),
IF(INDEX!$H$34=3,(VLOOKUP($A89,'LA27'!$A$1:$BZ$190,'LA27'!AT$1,0)),0))),".")</f>
        <v>0.01</v>
      </c>
      <c r="AW89" s="59" t="str">
        <f>IFERROR(
IF(INDEX!$H$34=1,(VLOOKUP($A89,'LA21'!$A$1:$BZ$190,'LA21'!AU$1,0)),
IF(INDEX!$H$34=2,(VLOOKUP($A89,'LA22'!$A$1:$BZ$190,'LA22'!AU$1,0)),
IF(INDEX!$H$34=3,(VLOOKUP($A89,'LA27'!$A$1:$BZ$190,'LA27'!AU$1,0)),0))),".")</f>
        <v>-</v>
      </c>
      <c r="AX89" s="59" t="str">
        <f>IFERROR(
IF(INDEX!$H$34=1,(VLOOKUP($A89,'LA21'!$A$1:$BZ$190,'LA21'!AV$1,0)),
IF(INDEX!$H$34=2,(VLOOKUP($A89,'LA22'!$A$1:$BZ$190,'LA22'!AV$1,0)),
IF(INDEX!$H$34=3,(VLOOKUP($A89,'LA27'!$A$1:$BZ$190,'LA27'!AV$1,0)),0))),".")</f>
        <v>-</v>
      </c>
      <c r="AY89" s="59" t="str">
        <f>IFERROR(
IF(INDEX!$H$34=1,(VLOOKUP($A89,'LA21'!$A$1:$BZ$190,'LA21'!AW$1,0)),
IF(INDEX!$H$34=2,(VLOOKUP($A89,'LA22'!$A$1:$BZ$190,'LA22'!AW$1,0)),
IF(INDEX!$H$34=3,(VLOOKUP($A89,'LA27'!$A$1:$BZ$190,'LA27'!AW$1,0)),0))),".")</f>
        <v>-</v>
      </c>
      <c r="AZ89" s="59" t="str">
        <f>IFERROR(
IF(INDEX!$H$34=1,(VLOOKUP($A89,'LA21'!$A$1:$BZ$190,'LA21'!AX$1,0)),
IF(INDEX!$H$34=2,(VLOOKUP($A89,'LA22'!$A$1:$BZ$190,'LA22'!AX$1,0)),
IF(INDEX!$H$34=3,(VLOOKUP($A89,'LA27'!$A$1:$BZ$190,'LA27'!AX$1,0)),0))),".")</f>
        <v>-</v>
      </c>
      <c r="BA89" s="59" t="str">
        <f>IFERROR(
IF(INDEX!$H$34=1,(VLOOKUP($A89,'LA21'!$A$1:$BZ$190,'LA21'!AY$1,0)),
IF(INDEX!$H$34=2,(VLOOKUP($A89,'LA22'!$A$1:$BZ$190,'LA22'!AY$1,0)),
IF(INDEX!$H$34=3,(VLOOKUP($A89,'LA27'!$A$1:$BZ$190,'LA27'!AY$1,0)),0))),".")</f>
        <v>x</v>
      </c>
      <c r="BB89" s="59" t="str">
        <f>IFERROR(
IF(INDEX!$H$34=1,(VLOOKUP($A89,'LA21'!$A$1:$BZ$190,'LA21'!AZ$1,0)),
IF(INDEX!$H$34=2,(VLOOKUP($A89,'LA22'!$A$1:$BZ$190,'LA22'!AZ$1,0)),
IF(INDEX!$H$34=3,(VLOOKUP($A89,'LA27'!$A$1:$BZ$190,'LA27'!AZ$1,0)),0))),".")</f>
        <v>-</v>
      </c>
      <c r="BC89" s="59" t="str">
        <f>IFERROR(
IF(INDEX!$H$34=1,(VLOOKUP($A89,'LA21'!$A$1:$BZ$190,'LA21'!BA$1,0)),
IF(INDEX!$H$34=2,(VLOOKUP($A89,'LA22'!$A$1:$BZ$190,'LA22'!BA$1,0)),
IF(INDEX!$H$34=3,(VLOOKUP($A89,'LA27'!$A$1:$BZ$190,'LA27'!BA$1,0)),0))),".")</f>
        <v>x</v>
      </c>
      <c r="BD89" s="59" t="str">
        <f>IFERROR(
IF(INDEX!$H$34=1,(VLOOKUP($A89,'LA21'!$A$1:$BZ$190,'LA21'!BB$1,0)),
IF(INDEX!$H$34=2,(VLOOKUP($A89,'LA22'!$A$1:$BZ$190,'LA22'!BB$1,0)),
IF(INDEX!$H$34=3,(VLOOKUP($A89,'LA27'!$A$1:$BZ$190,'LA27'!BB$1,0)),0))),".")</f>
        <v>x</v>
      </c>
      <c r="BE89" s="59" t="str">
        <f>IFERROR(
IF(INDEX!$H$34=1,(VLOOKUP($A89,'LA21'!$A$1:$BZ$190,'LA21'!BC$1,0)),
IF(INDEX!$H$34=2,(VLOOKUP($A89,'LA22'!$A$1:$BZ$190,'LA22'!BC$1,0)),
IF(INDEX!$H$34=3,(VLOOKUP($A89,'LA27'!$A$1:$BZ$190,'LA27'!BC$1,0)),0))),".")</f>
        <v>-</v>
      </c>
      <c r="BF89" s="59">
        <f>IFERROR(
IF(INDEX!$H$34=1,(VLOOKUP($A89,'LA21'!$A$1:$BZ$190,'LA21'!BD$1,0)),
IF(INDEX!$H$34=2,(VLOOKUP($A89,'LA22'!$A$1:$BZ$190,'LA22'!BD$1,0)),
IF(INDEX!$H$34=3,(VLOOKUP($A89,'LA27'!$A$1:$BZ$190,'LA27'!BD$1,0)),0))),".")</f>
        <v>0.01</v>
      </c>
      <c r="BG89" s="59">
        <f>IFERROR(
IF(INDEX!$H$34=1,(VLOOKUP($A89,'LA21'!$A$1:$BZ$190,'LA21'!BE$1,0)),
IF(INDEX!$H$34=2,(VLOOKUP($A89,'LA22'!$A$1:$BZ$190,'LA22'!BE$1,0)),
IF(INDEX!$H$34=3,(VLOOKUP($A89,'LA27'!$A$1:$BZ$190,'LA27'!BE$1,0)),0))),".")</f>
        <v>0.01</v>
      </c>
      <c r="BH89" s="59">
        <f>IFERROR(
IF(INDEX!$H$34=1,(VLOOKUP($A89,'LA21'!$A$1:$BZ$190,'LA21'!BF$1,0)),
IF(INDEX!$H$34=2,(VLOOKUP($A89,'LA22'!$A$1:$BZ$190,'LA22'!BF$1,0)),
IF(INDEX!$H$34=3,(VLOOKUP($A89,'LA27'!$A$1:$BZ$190,'LA27'!BF$1,0)),0))),".")</f>
        <v>0.01</v>
      </c>
      <c r="BI89" s="59">
        <f>IFERROR(
IF(INDEX!$H$34=1,(VLOOKUP($A89,'LA21'!$A$1:$BZ$190,'LA21'!BG$1,0)),
IF(INDEX!$H$34=2,(VLOOKUP($A89,'LA22'!$A$1:$BZ$190,'LA22'!BG$1,0)),
IF(INDEX!$H$34=3,(VLOOKUP($A89,'LA27'!$A$1:$BZ$190,'LA27'!BG$1,0)),0))),".")</f>
        <v>0.05</v>
      </c>
      <c r="BJ89" s="59">
        <f>IFERROR(
IF(INDEX!$H$34=1,(VLOOKUP($A89,'LA21'!$A$1:$BZ$190,'LA21'!BH$1,0)),
IF(INDEX!$H$34=2,(VLOOKUP($A89,'LA22'!$A$1:$BZ$190,'LA22'!BH$1,0)),
IF(INDEX!$H$34=3,(VLOOKUP($A89,'LA27'!$A$1:$BZ$190,'LA27'!BH$1,0)),0))),".")</f>
        <v>0.05</v>
      </c>
      <c r="BK89" s="59">
        <f>IFERROR(
IF(INDEX!$H$34=1,(VLOOKUP($A89,'LA21'!$A$1:$BZ$190,'LA21'!BI$1,0)),
IF(INDEX!$H$34=2,(VLOOKUP($A89,'LA22'!$A$1:$BZ$190,'LA22'!BI$1,0)),
IF(INDEX!$H$34=3,(VLOOKUP($A89,'LA27'!$A$1:$BZ$190,'LA27'!BI$1,0)),0))),".")</f>
        <v>0.05</v>
      </c>
      <c r="BL89" s="59">
        <f>IFERROR(
IF(INDEX!$H$34=1,(VLOOKUP($A89,'LA21'!$A$1:$BZ$190,'LA21'!BJ$1,0)),
IF(INDEX!$H$34=2,(VLOOKUP($A89,'LA22'!$A$1:$BZ$190,'LA22'!BJ$1,0)),
IF(INDEX!$H$34=3,(VLOOKUP($A89,'LA27'!$A$1:$BZ$190,'LA27'!BJ$1,0)),0))),".")</f>
        <v>0.03</v>
      </c>
      <c r="BM89" s="59">
        <f>IFERROR(
IF(INDEX!$H$34=1,(VLOOKUP($A89,'LA21'!$A$1:$BZ$190,'LA21'!BK$1,0)),
IF(INDEX!$H$34=2,(VLOOKUP($A89,'LA22'!$A$1:$BZ$190,'LA22'!BK$1,0)),
IF(INDEX!$H$34=3,(VLOOKUP($A89,'LA27'!$A$1:$BZ$190,'LA27'!BK$1,0)),0))),".")</f>
        <v>0.02</v>
      </c>
      <c r="BN89" s="59">
        <f>IFERROR(
IF(INDEX!$H$34=1,(VLOOKUP($A89,'LA21'!$A$1:$BZ$190,'LA21'!BL$1,0)),
IF(INDEX!$H$34=2,(VLOOKUP($A89,'LA22'!$A$1:$BZ$190,'LA22'!BL$1,0)),
IF(INDEX!$H$34=3,(VLOOKUP($A89,'LA27'!$A$1:$BZ$190,'LA27'!BL$1,0)),0))),".")</f>
        <v>0.03</v>
      </c>
      <c r="BO89" s="59">
        <f>IFERROR(
IF(INDEX!$H$34=1,(VLOOKUP($A89,'LA21'!$A$1:$BZ$190,'LA21'!BM$1,0)),
IF(INDEX!$H$34=2,(VLOOKUP($A89,'LA22'!$A$1:$BZ$190,'LA22'!BM$1,0)),
IF(INDEX!$H$34=3,(VLOOKUP($A89,'LA27'!$A$1:$BZ$190,'LA27'!BM$1,0)),0))),".")</f>
        <v>0.02</v>
      </c>
      <c r="BP89" s="59">
        <f>IFERROR(
IF(INDEX!$H$34=1,(VLOOKUP($A89,'LA21'!$A$1:$BZ$190,'LA21'!BN$1,0)),
IF(INDEX!$H$34=2,(VLOOKUP($A89,'LA22'!$A$1:$BZ$190,'LA22'!BN$1,0)),
IF(INDEX!$H$34=3,(VLOOKUP($A89,'LA27'!$A$1:$BZ$190,'LA27'!BN$1,0)),0))),".")</f>
        <v>0.02</v>
      </c>
      <c r="BQ89" s="59">
        <f>IFERROR(
IF(INDEX!$H$34=1,(VLOOKUP($A89,'LA21'!$A$1:$BZ$190,'LA21'!BO$1,0)),
IF(INDEX!$H$34=2,(VLOOKUP($A89,'LA22'!$A$1:$BZ$190,'LA22'!BO$1,0)),
IF(INDEX!$H$34=3,(VLOOKUP($A89,'LA27'!$A$1:$BZ$190,'LA27'!BO$1,0)),0))),".")</f>
        <v>0.02</v>
      </c>
    </row>
    <row r="90" spans="1:69" x14ac:dyDescent="0.2">
      <c r="A90" s="7">
        <v>855</v>
      </c>
      <c r="B90" s="13" t="s">
        <v>200</v>
      </c>
      <c r="C90" s="96" t="s">
        <v>116</v>
      </c>
      <c r="D90" s="152">
        <f>IFERROR(
IF(INDEX!$H$34=1,(VLOOKUP($A90,'LA21'!$A$1:$BZ$190,'LA21'!B$1,0)),
IF(INDEX!$H$34=2,(VLOOKUP($A90,'LA22'!$A$1:$BZ$190,'LA22'!B$1,0)),
IF(INDEX!$H$34=3,(VLOOKUP($A90,'LA27'!$A$1:$BZ$190,'LA27'!B$1,0)),0))),".")</f>
        <v>3670</v>
      </c>
      <c r="E90" s="58">
        <f>IFERROR(
IF(INDEX!$H$34=1,(VLOOKUP($A90,'LA21'!$A$1:$BZ$190,'LA21'!C$1,0)),
IF(INDEX!$H$34=2,(VLOOKUP($A90,'LA22'!$A$1:$BZ$190,'LA22'!C$1,0)),
IF(INDEX!$H$34=3,(VLOOKUP($A90,'LA27'!$A$1:$BZ$190,'LA27'!C$1,0)),0))),".")</f>
        <v>3510</v>
      </c>
      <c r="F90" s="58">
        <f>IFERROR(
IF(INDEX!$H$34=1,(VLOOKUP($A90,'LA21'!$A$1:$BZ$190,'LA21'!D$1,0)),
IF(INDEX!$H$34=2,(VLOOKUP($A90,'LA22'!$A$1:$BZ$190,'LA22'!D$1,0)),
IF(INDEX!$H$34=3,(VLOOKUP($A90,'LA27'!$A$1:$BZ$190,'LA27'!D$1,0)),0))),".")</f>
        <v>7180</v>
      </c>
      <c r="G90" s="59">
        <f>IFERROR(
IF(INDEX!$H$34=1,(VLOOKUP($A90,'LA21'!$A$1:$BZ$190,'LA21'!E$1,0)),
IF(INDEX!$H$34=2,(VLOOKUP($A90,'LA22'!$A$1:$BZ$190,'LA22'!E$1,0)),
IF(INDEX!$H$34=3,(VLOOKUP($A90,'LA27'!$A$1:$BZ$190,'LA27'!E$1,0)),0))),".")</f>
        <v>0.93</v>
      </c>
      <c r="H90" s="59">
        <f>IFERROR(
IF(INDEX!$H$34=1,(VLOOKUP($A90,'LA21'!$A$1:$BZ$190,'LA21'!F$1,0)),
IF(INDEX!$H$34=2,(VLOOKUP($A90,'LA22'!$A$1:$BZ$190,'LA22'!F$1,0)),
IF(INDEX!$H$34=3,(VLOOKUP($A90,'LA27'!$A$1:$BZ$190,'LA27'!F$1,0)),0))),".")</f>
        <v>0.93</v>
      </c>
      <c r="I90" s="59">
        <f>IFERROR(
IF(INDEX!$H$34=1,(VLOOKUP($A90,'LA21'!$A$1:$BZ$190,'LA21'!G$1,0)),
IF(INDEX!$H$34=2,(VLOOKUP($A90,'LA22'!$A$1:$BZ$190,'LA22'!G$1,0)),
IF(INDEX!$H$34=3,(VLOOKUP($A90,'LA27'!$A$1:$BZ$190,'LA27'!G$1,0)),0))),".")</f>
        <v>0.93</v>
      </c>
      <c r="J90" s="59">
        <f>IFERROR(
IF(INDEX!$H$34=1,(VLOOKUP($A90,'LA21'!$A$1:$BZ$190,'LA21'!H$1,0)),
IF(INDEX!$H$34=2,(VLOOKUP($A90,'LA22'!$A$1:$BZ$190,'LA22'!H$1,0)),
IF(INDEX!$H$34=3,(VLOOKUP($A90,'LA27'!$A$1:$BZ$190,'LA27'!H$1,0)),0))),".")</f>
        <v>0.9</v>
      </c>
      <c r="K90" s="59">
        <f>IFERROR(
IF(INDEX!$H$34=1,(VLOOKUP($A90,'LA21'!$A$1:$BZ$190,'LA21'!I$1,0)),
IF(INDEX!$H$34=2,(VLOOKUP($A90,'LA22'!$A$1:$BZ$190,'LA22'!I$1,0)),
IF(INDEX!$H$34=3,(VLOOKUP($A90,'LA27'!$A$1:$BZ$190,'LA27'!I$1,0)),0))),".")</f>
        <v>0.91</v>
      </c>
      <c r="L90" s="59">
        <f>IFERROR(
IF(INDEX!$H$34=1,(VLOOKUP($A90,'LA21'!$A$1:$BZ$190,'LA21'!J$1,0)),
IF(INDEX!$H$34=2,(VLOOKUP($A90,'LA22'!$A$1:$BZ$190,'LA22'!J$1,0)),
IF(INDEX!$H$34=3,(VLOOKUP($A90,'LA27'!$A$1:$BZ$190,'LA27'!J$1,0)),0))),".")</f>
        <v>0.9</v>
      </c>
      <c r="M90" s="59">
        <f>IFERROR(
IF(INDEX!$H$34=1,(VLOOKUP($A90,'LA21'!$A$1:$BZ$190,'LA21'!K$1,0)),
IF(INDEX!$H$34=2,(VLOOKUP($A90,'LA22'!$A$1:$BZ$190,'LA22'!K$1,0)),
IF(INDEX!$H$34=3,(VLOOKUP($A90,'LA27'!$A$1:$BZ$190,'LA27'!K$1,0)),0))),".")</f>
        <v>0.35</v>
      </c>
      <c r="N90" s="59">
        <f>IFERROR(
IF(INDEX!$H$34=1,(VLOOKUP($A90,'LA21'!$A$1:$BZ$190,'LA21'!L$1,0)),
IF(INDEX!$H$34=2,(VLOOKUP($A90,'LA22'!$A$1:$BZ$190,'LA22'!L$1,0)),
IF(INDEX!$H$34=3,(VLOOKUP($A90,'LA27'!$A$1:$BZ$190,'LA27'!L$1,0)),0))),".")</f>
        <v>0.3</v>
      </c>
      <c r="O90" s="59">
        <f>IFERROR(
IF(INDEX!$H$34=1,(VLOOKUP($A90,'LA21'!$A$1:$BZ$190,'LA21'!M$1,0)),
IF(INDEX!$H$34=2,(VLOOKUP($A90,'LA22'!$A$1:$BZ$190,'LA22'!M$1,0)),
IF(INDEX!$H$34=3,(VLOOKUP($A90,'LA27'!$A$1:$BZ$190,'LA27'!M$1,0)),0))),".")</f>
        <v>0.32</v>
      </c>
      <c r="P90" s="59" t="str">
        <f>IFERROR(
IF(INDEX!$H$34=1,(VLOOKUP($A90,'LA21'!$A$1:$BZ$190,'LA21'!N$1,0)),
IF(INDEX!$H$34=2,(VLOOKUP($A90,'LA22'!$A$1:$BZ$190,'LA22'!N$1,0)),
IF(INDEX!$H$34=3,(VLOOKUP($A90,'LA27'!$A$1:$BZ$190,'LA27'!N$1,0)),0))),".")</f>
        <v>-</v>
      </c>
      <c r="Q90" s="59" t="str">
        <f>IFERROR(
IF(INDEX!$H$34=1,(VLOOKUP($A90,'LA21'!$A$1:$BZ$190,'LA21'!O$1,0)),
IF(INDEX!$H$34=2,(VLOOKUP($A90,'LA22'!$A$1:$BZ$190,'LA22'!O$1,0)),
IF(INDEX!$H$34=3,(VLOOKUP($A90,'LA27'!$A$1:$BZ$190,'LA27'!O$1,0)),0))),".")</f>
        <v>-</v>
      </c>
      <c r="R90" s="59" t="str">
        <f>IFERROR(
IF(INDEX!$H$34=1,(VLOOKUP($A90,'LA21'!$A$1:$BZ$190,'LA21'!P$1,0)),
IF(INDEX!$H$34=2,(VLOOKUP($A90,'LA22'!$A$1:$BZ$190,'LA22'!P$1,0)),
IF(INDEX!$H$34=3,(VLOOKUP($A90,'LA27'!$A$1:$BZ$190,'LA27'!P$1,0)),0))),".")</f>
        <v>-</v>
      </c>
      <c r="S90" s="59">
        <f>IFERROR(
IF(INDEX!$H$34=1,(VLOOKUP($A90,'LA21'!$A$1:$BZ$190,'LA21'!Q$1,0)),
IF(INDEX!$H$34=2,(VLOOKUP($A90,'LA22'!$A$1:$BZ$190,'LA22'!Q$1,0)),
IF(INDEX!$H$34=3,(VLOOKUP($A90,'LA27'!$A$1:$BZ$190,'LA27'!Q$1,0)),0))),".")</f>
        <v>0.04</v>
      </c>
      <c r="T90" s="59">
        <f>IFERROR(
IF(INDEX!$H$34=1,(VLOOKUP($A90,'LA21'!$A$1:$BZ$190,'LA21'!R$1,0)),
IF(INDEX!$H$34=2,(VLOOKUP($A90,'LA22'!$A$1:$BZ$190,'LA22'!R$1,0)),
IF(INDEX!$H$34=3,(VLOOKUP($A90,'LA27'!$A$1:$BZ$190,'LA27'!R$1,0)),0))),".")</f>
        <v>0.03</v>
      </c>
      <c r="U90" s="59">
        <f>IFERROR(
IF(INDEX!$H$34=1,(VLOOKUP($A90,'LA21'!$A$1:$BZ$190,'LA21'!S$1,0)),
IF(INDEX!$H$34=2,(VLOOKUP($A90,'LA22'!$A$1:$BZ$190,'LA22'!S$1,0)),
IF(INDEX!$H$34=3,(VLOOKUP($A90,'LA27'!$A$1:$BZ$190,'LA27'!S$1,0)),0))),".")</f>
        <v>0.03</v>
      </c>
      <c r="V90" s="59">
        <f>IFERROR(
IF(INDEX!$H$34=1,(VLOOKUP($A90,'LA21'!$A$1:$BZ$190,'LA21'!T$1,0)),
IF(INDEX!$H$34=2,(VLOOKUP($A90,'LA22'!$A$1:$BZ$190,'LA22'!T$1,0)),
IF(INDEX!$H$34=3,(VLOOKUP($A90,'LA27'!$A$1:$BZ$190,'LA27'!T$1,0)),0))),".")</f>
        <v>0.47</v>
      </c>
      <c r="W90" s="59">
        <f>IFERROR(
IF(INDEX!$H$34=1,(VLOOKUP($A90,'LA21'!$A$1:$BZ$190,'LA21'!U$1,0)),
IF(INDEX!$H$34=2,(VLOOKUP($A90,'LA22'!$A$1:$BZ$190,'LA22'!U$1,0)),
IF(INDEX!$H$34=3,(VLOOKUP($A90,'LA27'!$A$1:$BZ$190,'LA27'!U$1,0)),0))),".")</f>
        <v>0.53</v>
      </c>
      <c r="X90" s="59">
        <f>IFERROR(
IF(INDEX!$H$34=1,(VLOOKUP($A90,'LA21'!$A$1:$BZ$190,'LA21'!V$1,0)),
IF(INDEX!$H$34=2,(VLOOKUP($A90,'LA22'!$A$1:$BZ$190,'LA22'!V$1,0)),
IF(INDEX!$H$34=3,(VLOOKUP($A90,'LA27'!$A$1:$BZ$190,'LA27'!V$1,0)),0))),".")</f>
        <v>0.5</v>
      </c>
      <c r="Y90" s="59">
        <f>IFERROR(
IF(INDEX!$H$34=1,(VLOOKUP($A90,'LA21'!$A$1:$BZ$190,'LA21'!W$1,0)),
IF(INDEX!$H$34=2,(VLOOKUP($A90,'LA22'!$A$1:$BZ$190,'LA22'!W$1,0)),
IF(INDEX!$H$34=3,(VLOOKUP($A90,'LA27'!$A$1:$BZ$190,'LA27'!W$1,0)),0))),".")</f>
        <v>0.03</v>
      </c>
      <c r="Z90" s="59">
        <f>IFERROR(
IF(INDEX!$H$34=1,(VLOOKUP($A90,'LA21'!$A$1:$BZ$190,'LA21'!X$1,0)),
IF(INDEX!$H$34=2,(VLOOKUP($A90,'LA22'!$A$1:$BZ$190,'LA22'!X$1,0)),
IF(INDEX!$H$34=3,(VLOOKUP($A90,'LA27'!$A$1:$BZ$190,'LA27'!X$1,0)),0))),".")</f>
        <v>0.05</v>
      </c>
      <c r="AA90" s="59">
        <f>IFERROR(
IF(INDEX!$H$34=1,(VLOOKUP($A90,'LA21'!$A$1:$BZ$190,'LA21'!Y$1,0)),
IF(INDEX!$H$34=2,(VLOOKUP($A90,'LA22'!$A$1:$BZ$190,'LA22'!Y$1,0)),
IF(INDEX!$H$34=3,(VLOOKUP($A90,'LA27'!$A$1:$BZ$190,'LA27'!Y$1,0)),0))),".")</f>
        <v>0.04</v>
      </c>
      <c r="AB90" s="59" t="str">
        <f>IFERROR(
IF(INDEX!$H$34=1,(VLOOKUP($A90,'LA21'!$A$1:$BZ$190,'LA21'!Z$1,0)),
IF(INDEX!$H$34=2,(VLOOKUP($A90,'LA22'!$A$1:$BZ$190,'LA22'!Z$1,0)),
IF(INDEX!$H$34=3,(VLOOKUP($A90,'LA27'!$A$1:$BZ$190,'LA27'!Z$1,0)),0))),".")</f>
        <v>x</v>
      </c>
      <c r="AC90" s="59">
        <f>IFERROR(
IF(INDEX!$H$34=1,(VLOOKUP($A90,'LA21'!$A$1:$BZ$190,'LA21'!AA$1,0)),
IF(INDEX!$H$34=2,(VLOOKUP($A90,'LA22'!$A$1:$BZ$190,'LA22'!AA$1,0)),
IF(INDEX!$H$34=3,(VLOOKUP($A90,'LA27'!$A$1:$BZ$190,'LA27'!AA$1,0)),0))),".")</f>
        <v>0</v>
      </c>
      <c r="AD90" s="59" t="str">
        <f>IFERROR(
IF(INDEX!$H$34=1,(VLOOKUP($A90,'LA21'!$A$1:$BZ$190,'LA21'!AB$1,0)),
IF(INDEX!$H$34=2,(VLOOKUP($A90,'LA22'!$A$1:$BZ$190,'LA22'!AB$1,0)),
IF(INDEX!$H$34=3,(VLOOKUP($A90,'LA27'!$A$1:$BZ$190,'LA27'!AB$1,0)),0))),".")</f>
        <v>x</v>
      </c>
      <c r="AE90" s="59" t="str">
        <f>IFERROR(
IF(INDEX!$H$34=1,(VLOOKUP($A90,'LA21'!$A$1:$BZ$190,'LA21'!AC$1,0)),
IF(INDEX!$H$34=2,(VLOOKUP($A90,'LA22'!$A$1:$BZ$190,'LA22'!AC$1,0)),
IF(INDEX!$H$34=3,(VLOOKUP($A90,'LA27'!$A$1:$BZ$190,'LA27'!AC$1,0)),0))),".")</f>
        <v>x</v>
      </c>
      <c r="AF90" s="59" t="str">
        <f>IFERROR(
IF(INDEX!$H$34=1,(VLOOKUP($A90,'LA21'!$A$1:$BZ$190,'LA21'!AD$1,0)),
IF(INDEX!$H$34=2,(VLOOKUP($A90,'LA22'!$A$1:$BZ$190,'LA22'!AD$1,0)),
IF(INDEX!$H$34=3,(VLOOKUP($A90,'LA27'!$A$1:$BZ$190,'LA27'!AD$1,0)),0))),".")</f>
        <v>x</v>
      </c>
      <c r="AG90" s="59" t="str">
        <f>IFERROR(
IF(INDEX!$H$34=1,(VLOOKUP($A90,'LA21'!$A$1:$BZ$190,'LA21'!AE$1,0)),
IF(INDEX!$H$34=2,(VLOOKUP($A90,'LA22'!$A$1:$BZ$190,'LA22'!AE$1,0)),
IF(INDEX!$H$34=3,(VLOOKUP($A90,'LA27'!$A$1:$BZ$190,'LA27'!AE$1,0)),0))),".")</f>
        <v>x</v>
      </c>
      <c r="AH90" s="59" t="str">
        <f>IFERROR(
IF(INDEX!$H$34=1,(VLOOKUP($A90,'LA21'!$A$1:$BZ$190,'LA21'!AF$1,0)),
IF(INDEX!$H$34=2,(VLOOKUP($A90,'LA22'!$A$1:$BZ$190,'LA22'!AF$1,0)),
IF(INDEX!$H$34=3,(VLOOKUP($A90,'LA27'!$A$1:$BZ$190,'LA27'!AF$1,0)),0))),".")</f>
        <v>x</v>
      </c>
      <c r="AI90" s="59" t="str">
        <f>IFERROR(
IF(INDEX!$H$34=1,(VLOOKUP($A90,'LA21'!$A$1:$BZ$190,'LA21'!AG$1,0)),
IF(INDEX!$H$34=2,(VLOOKUP($A90,'LA22'!$A$1:$BZ$190,'LA22'!AG$1,0)),
IF(INDEX!$H$34=3,(VLOOKUP($A90,'LA27'!$A$1:$BZ$190,'LA27'!AG$1,0)),0))),".")</f>
        <v>x</v>
      </c>
      <c r="AJ90" s="59" t="str">
        <f>IFERROR(
IF(INDEX!$H$34=1,(VLOOKUP($A90,'LA21'!$A$1:$BZ$190,'LA21'!AH$1,0)),
IF(INDEX!$H$34=2,(VLOOKUP($A90,'LA22'!$A$1:$BZ$190,'LA22'!AH$1,0)),
IF(INDEX!$H$34=3,(VLOOKUP($A90,'LA27'!$A$1:$BZ$190,'LA27'!AH$1,0)),0))),".")</f>
        <v>x</v>
      </c>
      <c r="AK90" s="59">
        <f>IFERROR(
IF(INDEX!$H$34=1,(VLOOKUP($A90,'LA21'!$A$1:$BZ$190,'LA21'!AI$1,0)),
IF(INDEX!$H$34=2,(VLOOKUP($A90,'LA22'!$A$1:$BZ$190,'LA22'!AI$1,0)),
IF(INDEX!$H$34=3,(VLOOKUP($A90,'LA27'!$A$1:$BZ$190,'LA27'!AI$1,0)),0))),".")</f>
        <v>7.0000000000000007E-2</v>
      </c>
      <c r="AL90" s="59">
        <f>IFERROR(
IF(INDEX!$H$34=1,(VLOOKUP($A90,'LA21'!$A$1:$BZ$190,'LA21'!AJ$1,0)),
IF(INDEX!$H$34=2,(VLOOKUP($A90,'LA22'!$A$1:$BZ$190,'LA22'!AJ$1,0)),
IF(INDEX!$H$34=3,(VLOOKUP($A90,'LA27'!$A$1:$BZ$190,'LA27'!AJ$1,0)),0))),".")</f>
        <v>0.05</v>
      </c>
      <c r="AM90" s="59">
        <f>IFERROR(
IF(INDEX!$H$34=1,(VLOOKUP($A90,'LA21'!$A$1:$BZ$190,'LA21'!AK$1,0)),
IF(INDEX!$H$34=2,(VLOOKUP($A90,'LA22'!$A$1:$BZ$190,'LA22'!AK$1,0)),
IF(INDEX!$H$34=3,(VLOOKUP($A90,'LA27'!$A$1:$BZ$190,'LA27'!AK$1,0)),0))),".")</f>
        <v>0.06</v>
      </c>
      <c r="AN90" s="59">
        <f>IFERROR(
IF(INDEX!$H$34=1,(VLOOKUP($A90,'LA21'!$A$1:$BZ$190,'LA21'!AL$1,0)),
IF(INDEX!$H$34=2,(VLOOKUP($A90,'LA22'!$A$1:$BZ$190,'LA22'!AL$1,0)),
IF(INDEX!$H$34=3,(VLOOKUP($A90,'LA27'!$A$1:$BZ$190,'LA27'!AL$1,0)),0))),".")</f>
        <v>0</v>
      </c>
      <c r="AO90" s="59" t="str">
        <f>IFERROR(
IF(INDEX!$H$34=1,(VLOOKUP($A90,'LA21'!$A$1:$BZ$190,'LA21'!AM$1,0)),
IF(INDEX!$H$34=2,(VLOOKUP($A90,'LA22'!$A$1:$BZ$190,'LA22'!AM$1,0)),
IF(INDEX!$H$34=3,(VLOOKUP($A90,'LA27'!$A$1:$BZ$190,'LA27'!AM$1,0)),0))),".")</f>
        <v>x</v>
      </c>
      <c r="AP90" s="59" t="str">
        <f>IFERROR(
IF(INDEX!$H$34=1,(VLOOKUP($A90,'LA21'!$A$1:$BZ$190,'LA21'!AN$1,0)),
IF(INDEX!$H$34=2,(VLOOKUP($A90,'LA22'!$A$1:$BZ$190,'LA22'!AN$1,0)),
IF(INDEX!$H$34=3,(VLOOKUP($A90,'LA27'!$A$1:$BZ$190,'LA27'!AN$1,0)),0))),".")</f>
        <v>x</v>
      </c>
      <c r="AQ90" s="59" t="str">
        <f>IFERROR(
IF(INDEX!$H$34=1,(VLOOKUP($A90,'LA21'!$A$1:$BZ$190,'LA21'!AO$1,0)),
IF(INDEX!$H$34=2,(VLOOKUP($A90,'LA22'!$A$1:$BZ$190,'LA22'!AO$1,0)),
IF(INDEX!$H$34=3,(VLOOKUP($A90,'LA27'!$A$1:$BZ$190,'LA27'!AO$1,0)),0))),".")</f>
        <v>-</v>
      </c>
      <c r="AR90" s="59" t="str">
        <f>IFERROR(
IF(INDEX!$H$34=1,(VLOOKUP($A90,'LA21'!$A$1:$BZ$190,'LA21'!AP$1,0)),
IF(INDEX!$H$34=2,(VLOOKUP($A90,'LA22'!$A$1:$BZ$190,'LA22'!AP$1,0)),
IF(INDEX!$H$34=3,(VLOOKUP($A90,'LA27'!$A$1:$BZ$190,'LA27'!AP$1,0)),0))),".")</f>
        <v>-</v>
      </c>
      <c r="AS90" s="59" t="str">
        <f>IFERROR(
IF(INDEX!$H$34=1,(VLOOKUP($A90,'LA21'!$A$1:$BZ$190,'LA21'!AQ$1,0)),
IF(INDEX!$H$34=2,(VLOOKUP($A90,'LA22'!$A$1:$BZ$190,'LA22'!AQ$1,0)),
IF(INDEX!$H$34=3,(VLOOKUP($A90,'LA27'!$A$1:$BZ$190,'LA27'!AQ$1,0)),0))),".")</f>
        <v>-</v>
      </c>
      <c r="AT90" s="59">
        <f>IFERROR(
IF(INDEX!$H$34=1,(VLOOKUP($A90,'LA21'!$A$1:$BZ$190,'LA21'!AR$1,0)),
IF(INDEX!$H$34=2,(VLOOKUP($A90,'LA22'!$A$1:$BZ$190,'LA22'!AR$1,0)),
IF(INDEX!$H$34=3,(VLOOKUP($A90,'LA27'!$A$1:$BZ$190,'LA27'!AR$1,0)),0))),".")</f>
        <v>0.02</v>
      </c>
      <c r="AU90" s="59">
        <f>IFERROR(
IF(INDEX!$H$34=1,(VLOOKUP($A90,'LA21'!$A$1:$BZ$190,'LA21'!AS$1,0)),
IF(INDEX!$H$34=2,(VLOOKUP($A90,'LA22'!$A$1:$BZ$190,'LA22'!AS$1,0)),
IF(INDEX!$H$34=3,(VLOOKUP($A90,'LA27'!$A$1:$BZ$190,'LA27'!AS$1,0)),0))),".")</f>
        <v>0.01</v>
      </c>
      <c r="AV90" s="59">
        <f>IFERROR(
IF(INDEX!$H$34=1,(VLOOKUP($A90,'LA21'!$A$1:$BZ$190,'LA21'!AT$1,0)),
IF(INDEX!$H$34=2,(VLOOKUP($A90,'LA22'!$A$1:$BZ$190,'LA22'!AT$1,0)),
IF(INDEX!$H$34=3,(VLOOKUP($A90,'LA27'!$A$1:$BZ$190,'LA27'!AT$1,0)),0))),".")</f>
        <v>0.02</v>
      </c>
      <c r="AW90" s="59">
        <f>IFERROR(
IF(INDEX!$H$34=1,(VLOOKUP($A90,'LA21'!$A$1:$BZ$190,'LA21'!AU$1,0)),
IF(INDEX!$H$34=2,(VLOOKUP($A90,'LA22'!$A$1:$BZ$190,'LA22'!AU$1,0)),
IF(INDEX!$H$34=3,(VLOOKUP($A90,'LA27'!$A$1:$BZ$190,'LA27'!AU$1,0)),0))),".")</f>
        <v>0.01</v>
      </c>
      <c r="AX90" s="59" t="str">
        <f>IFERROR(
IF(INDEX!$H$34=1,(VLOOKUP($A90,'LA21'!$A$1:$BZ$190,'LA21'!AV$1,0)),
IF(INDEX!$H$34=2,(VLOOKUP($A90,'LA22'!$A$1:$BZ$190,'LA22'!AV$1,0)),
IF(INDEX!$H$34=3,(VLOOKUP($A90,'LA27'!$A$1:$BZ$190,'LA27'!AV$1,0)),0))),".")</f>
        <v>-</v>
      </c>
      <c r="AY90" s="59">
        <f>IFERROR(
IF(INDEX!$H$34=1,(VLOOKUP($A90,'LA21'!$A$1:$BZ$190,'LA21'!AW$1,0)),
IF(INDEX!$H$34=2,(VLOOKUP($A90,'LA22'!$A$1:$BZ$190,'LA22'!AW$1,0)),
IF(INDEX!$H$34=3,(VLOOKUP($A90,'LA27'!$A$1:$BZ$190,'LA27'!AW$1,0)),0))),".")</f>
        <v>0.01</v>
      </c>
      <c r="AZ90" s="59">
        <f>IFERROR(
IF(INDEX!$H$34=1,(VLOOKUP($A90,'LA21'!$A$1:$BZ$190,'LA21'!AX$1,0)),
IF(INDEX!$H$34=2,(VLOOKUP($A90,'LA22'!$A$1:$BZ$190,'LA22'!AX$1,0)),
IF(INDEX!$H$34=3,(VLOOKUP($A90,'LA27'!$A$1:$BZ$190,'LA27'!AX$1,0)),0))),".")</f>
        <v>0.01</v>
      </c>
      <c r="BA90" s="59">
        <f>IFERROR(
IF(INDEX!$H$34=1,(VLOOKUP($A90,'LA21'!$A$1:$BZ$190,'LA21'!AY$1,0)),
IF(INDEX!$H$34=2,(VLOOKUP($A90,'LA22'!$A$1:$BZ$190,'LA22'!AY$1,0)),
IF(INDEX!$H$34=3,(VLOOKUP($A90,'LA27'!$A$1:$BZ$190,'LA27'!AY$1,0)),0))),".")</f>
        <v>0.01</v>
      </c>
      <c r="BB90" s="59">
        <f>IFERROR(
IF(INDEX!$H$34=1,(VLOOKUP($A90,'LA21'!$A$1:$BZ$190,'LA21'!AZ$1,0)),
IF(INDEX!$H$34=2,(VLOOKUP($A90,'LA22'!$A$1:$BZ$190,'LA22'!AZ$1,0)),
IF(INDEX!$H$34=3,(VLOOKUP($A90,'LA27'!$A$1:$BZ$190,'LA27'!AZ$1,0)),0))),".")</f>
        <v>0.01</v>
      </c>
      <c r="BC90" s="59" t="str">
        <f>IFERROR(
IF(INDEX!$H$34=1,(VLOOKUP($A90,'LA21'!$A$1:$BZ$190,'LA21'!BA$1,0)),
IF(INDEX!$H$34=2,(VLOOKUP($A90,'LA22'!$A$1:$BZ$190,'LA22'!BA$1,0)),
IF(INDEX!$H$34=3,(VLOOKUP($A90,'LA27'!$A$1:$BZ$190,'LA27'!BA$1,0)),0))),".")</f>
        <v>-</v>
      </c>
      <c r="BD90" s="59" t="str">
        <f>IFERROR(
IF(INDEX!$H$34=1,(VLOOKUP($A90,'LA21'!$A$1:$BZ$190,'LA21'!BB$1,0)),
IF(INDEX!$H$34=2,(VLOOKUP($A90,'LA22'!$A$1:$BZ$190,'LA22'!BB$1,0)),
IF(INDEX!$H$34=3,(VLOOKUP($A90,'LA27'!$A$1:$BZ$190,'LA27'!BB$1,0)),0))),".")</f>
        <v>x</v>
      </c>
      <c r="BE90" s="59" t="str">
        <f>IFERROR(
IF(INDEX!$H$34=1,(VLOOKUP($A90,'LA21'!$A$1:$BZ$190,'LA21'!BC$1,0)),
IF(INDEX!$H$34=2,(VLOOKUP($A90,'LA22'!$A$1:$BZ$190,'LA22'!BC$1,0)),
IF(INDEX!$H$34=3,(VLOOKUP($A90,'LA27'!$A$1:$BZ$190,'LA27'!BC$1,0)),0))),".")</f>
        <v>-</v>
      </c>
      <c r="BF90" s="59">
        <f>IFERROR(
IF(INDEX!$H$34=1,(VLOOKUP($A90,'LA21'!$A$1:$BZ$190,'LA21'!BD$1,0)),
IF(INDEX!$H$34=2,(VLOOKUP($A90,'LA22'!$A$1:$BZ$190,'LA22'!BD$1,0)),
IF(INDEX!$H$34=3,(VLOOKUP($A90,'LA27'!$A$1:$BZ$190,'LA27'!BD$1,0)),0))),".")</f>
        <v>0.01</v>
      </c>
      <c r="BG90" s="59">
        <f>IFERROR(
IF(INDEX!$H$34=1,(VLOOKUP($A90,'LA21'!$A$1:$BZ$190,'LA21'!BE$1,0)),
IF(INDEX!$H$34=2,(VLOOKUP($A90,'LA22'!$A$1:$BZ$190,'LA22'!BE$1,0)),
IF(INDEX!$H$34=3,(VLOOKUP($A90,'LA27'!$A$1:$BZ$190,'LA27'!BE$1,0)),0))),".")</f>
        <v>0.01</v>
      </c>
      <c r="BH90" s="59">
        <f>IFERROR(
IF(INDEX!$H$34=1,(VLOOKUP($A90,'LA21'!$A$1:$BZ$190,'LA21'!BF$1,0)),
IF(INDEX!$H$34=2,(VLOOKUP($A90,'LA22'!$A$1:$BZ$190,'LA22'!BF$1,0)),
IF(INDEX!$H$34=3,(VLOOKUP($A90,'LA27'!$A$1:$BZ$190,'LA27'!BF$1,0)),0))),".")</f>
        <v>0.01</v>
      </c>
      <c r="BI90" s="59">
        <f>IFERROR(
IF(INDEX!$H$34=1,(VLOOKUP($A90,'LA21'!$A$1:$BZ$190,'LA21'!BG$1,0)),
IF(INDEX!$H$34=2,(VLOOKUP($A90,'LA22'!$A$1:$BZ$190,'LA22'!BG$1,0)),
IF(INDEX!$H$34=3,(VLOOKUP($A90,'LA27'!$A$1:$BZ$190,'LA27'!BG$1,0)),0))),".")</f>
        <v>0.05</v>
      </c>
      <c r="BJ90" s="59">
        <f>IFERROR(
IF(INDEX!$H$34=1,(VLOOKUP($A90,'LA21'!$A$1:$BZ$190,'LA21'!BH$1,0)),
IF(INDEX!$H$34=2,(VLOOKUP($A90,'LA22'!$A$1:$BZ$190,'LA22'!BH$1,0)),
IF(INDEX!$H$34=3,(VLOOKUP($A90,'LA27'!$A$1:$BZ$190,'LA27'!BH$1,0)),0))),".")</f>
        <v>0.04</v>
      </c>
      <c r="BK90" s="59">
        <f>IFERROR(
IF(INDEX!$H$34=1,(VLOOKUP($A90,'LA21'!$A$1:$BZ$190,'LA21'!BI$1,0)),
IF(INDEX!$H$34=2,(VLOOKUP($A90,'LA22'!$A$1:$BZ$190,'LA22'!BI$1,0)),
IF(INDEX!$H$34=3,(VLOOKUP($A90,'LA27'!$A$1:$BZ$190,'LA27'!BI$1,0)),0))),".")</f>
        <v>0.04</v>
      </c>
      <c r="BL90" s="59">
        <f>IFERROR(
IF(INDEX!$H$34=1,(VLOOKUP($A90,'LA21'!$A$1:$BZ$190,'LA21'!BJ$1,0)),
IF(INDEX!$H$34=2,(VLOOKUP($A90,'LA22'!$A$1:$BZ$190,'LA22'!BJ$1,0)),
IF(INDEX!$H$34=3,(VLOOKUP($A90,'LA27'!$A$1:$BZ$190,'LA27'!BJ$1,0)),0))),".")</f>
        <v>0.02</v>
      </c>
      <c r="BM90" s="59">
        <f>IFERROR(
IF(INDEX!$H$34=1,(VLOOKUP($A90,'LA21'!$A$1:$BZ$190,'LA21'!BK$1,0)),
IF(INDEX!$H$34=2,(VLOOKUP($A90,'LA22'!$A$1:$BZ$190,'LA22'!BK$1,0)),
IF(INDEX!$H$34=3,(VLOOKUP($A90,'LA27'!$A$1:$BZ$190,'LA27'!BK$1,0)),0))),".")</f>
        <v>0.02</v>
      </c>
      <c r="BN90" s="59">
        <f>IFERROR(
IF(INDEX!$H$34=1,(VLOOKUP($A90,'LA21'!$A$1:$BZ$190,'LA21'!BL$1,0)),
IF(INDEX!$H$34=2,(VLOOKUP($A90,'LA22'!$A$1:$BZ$190,'LA22'!BL$1,0)),
IF(INDEX!$H$34=3,(VLOOKUP($A90,'LA27'!$A$1:$BZ$190,'LA27'!BL$1,0)),0))),".")</f>
        <v>0.02</v>
      </c>
      <c r="BO90" s="59">
        <f>IFERROR(
IF(INDEX!$H$34=1,(VLOOKUP($A90,'LA21'!$A$1:$BZ$190,'LA21'!BM$1,0)),
IF(INDEX!$H$34=2,(VLOOKUP($A90,'LA22'!$A$1:$BZ$190,'LA22'!BM$1,0)),
IF(INDEX!$H$34=3,(VLOOKUP($A90,'LA27'!$A$1:$BZ$190,'LA27'!BM$1,0)),0))),".")</f>
        <v>0.01</v>
      </c>
      <c r="BP90" s="59">
        <f>IFERROR(
IF(INDEX!$H$34=1,(VLOOKUP($A90,'LA21'!$A$1:$BZ$190,'LA21'!BN$1,0)),
IF(INDEX!$H$34=2,(VLOOKUP($A90,'LA22'!$A$1:$BZ$190,'LA22'!BN$1,0)),
IF(INDEX!$H$34=3,(VLOOKUP($A90,'LA27'!$A$1:$BZ$190,'LA27'!BN$1,0)),0))),".")</f>
        <v>0.01</v>
      </c>
      <c r="BQ90" s="59">
        <f>IFERROR(
IF(INDEX!$H$34=1,(VLOOKUP($A90,'LA21'!$A$1:$BZ$190,'LA21'!BO$1,0)),
IF(INDEX!$H$34=2,(VLOOKUP($A90,'LA22'!$A$1:$BZ$190,'LA22'!BO$1,0)),
IF(INDEX!$H$34=3,(VLOOKUP($A90,'LA27'!$A$1:$BZ$190,'LA27'!BO$1,0)),0))),".")</f>
        <v>0.01</v>
      </c>
    </row>
    <row r="91" spans="1:69" x14ac:dyDescent="0.2">
      <c r="A91" s="7">
        <v>209</v>
      </c>
      <c r="B91" s="13" t="s">
        <v>201</v>
      </c>
      <c r="C91" s="96" t="s">
        <v>122</v>
      </c>
      <c r="D91" s="152">
        <f>IFERROR(
IF(INDEX!$H$34=1,(VLOOKUP($A91,'LA21'!$A$1:$BZ$190,'LA21'!B$1,0)),
IF(INDEX!$H$34=2,(VLOOKUP($A91,'LA22'!$A$1:$BZ$190,'LA22'!B$1,0)),
IF(INDEX!$H$34=3,(VLOOKUP($A91,'LA27'!$A$1:$BZ$190,'LA27'!B$1,0)),0))),".")</f>
        <v>1160</v>
      </c>
      <c r="E91" s="58">
        <f>IFERROR(
IF(INDEX!$H$34=1,(VLOOKUP($A91,'LA21'!$A$1:$BZ$190,'LA21'!C$1,0)),
IF(INDEX!$H$34=2,(VLOOKUP($A91,'LA22'!$A$1:$BZ$190,'LA22'!C$1,0)),
IF(INDEX!$H$34=3,(VLOOKUP($A91,'LA27'!$A$1:$BZ$190,'LA27'!C$1,0)),0))),".")</f>
        <v>1140</v>
      </c>
      <c r="F91" s="58">
        <f>IFERROR(
IF(INDEX!$H$34=1,(VLOOKUP($A91,'LA21'!$A$1:$BZ$190,'LA21'!D$1,0)),
IF(INDEX!$H$34=2,(VLOOKUP($A91,'LA22'!$A$1:$BZ$190,'LA22'!D$1,0)),
IF(INDEX!$H$34=3,(VLOOKUP($A91,'LA27'!$A$1:$BZ$190,'LA27'!D$1,0)),0))),".")</f>
        <v>2300</v>
      </c>
      <c r="G91" s="59">
        <f>IFERROR(
IF(INDEX!$H$34=1,(VLOOKUP($A91,'LA21'!$A$1:$BZ$190,'LA21'!E$1,0)),
IF(INDEX!$H$34=2,(VLOOKUP($A91,'LA22'!$A$1:$BZ$190,'LA22'!E$1,0)),
IF(INDEX!$H$34=3,(VLOOKUP($A91,'LA27'!$A$1:$BZ$190,'LA27'!E$1,0)),0))),".")</f>
        <v>0.92</v>
      </c>
      <c r="H91" s="59">
        <f>IFERROR(
IF(INDEX!$H$34=1,(VLOOKUP($A91,'LA21'!$A$1:$BZ$190,'LA21'!F$1,0)),
IF(INDEX!$H$34=2,(VLOOKUP($A91,'LA22'!$A$1:$BZ$190,'LA22'!F$1,0)),
IF(INDEX!$H$34=3,(VLOOKUP($A91,'LA27'!$A$1:$BZ$190,'LA27'!F$1,0)),0))),".")</f>
        <v>0.93</v>
      </c>
      <c r="I91" s="59">
        <f>IFERROR(
IF(INDEX!$H$34=1,(VLOOKUP($A91,'LA21'!$A$1:$BZ$190,'LA21'!G$1,0)),
IF(INDEX!$H$34=2,(VLOOKUP($A91,'LA22'!$A$1:$BZ$190,'LA22'!G$1,0)),
IF(INDEX!$H$34=3,(VLOOKUP($A91,'LA27'!$A$1:$BZ$190,'LA27'!G$1,0)),0))),".")</f>
        <v>0.92</v>
      </c>
      <c r="J91" s="59">
        <f>IFERROR(
IF(INDEX!$H$34=1,(VLOOKUP($A91,'LA21'!$A$1:$BZ$190,'LA21'!H$1,0)),
IF(INDEX!$H$34=2,(VLOOKUP($A91,'LA22'!$A$1:$BZ$190,'LA22'!H$1,0)),
IF(INDEX!$H$34=3,(VLOOKUP($A91,'LA27'!$A$1:$BZ$190,'LA27'!H$1,0)),0))),".")</f>
        <v>0.91</v>
      </c>
      <c r="K91" s="59">
        <f>IFERROR(
IF(INDEX!$H$34=1,(VLOOKUP($A91,'LA21'!$A$1:$BZ$190,'LA21'!I$1,0)),
IF(INDEX!$H$34=2,(VLOOKUP($A91,'LA22'!$A$1:$BZ$190,'LA22'!I$1,0)),
IF(INDEX!$H$34=3,(VLOOKUP($A91,'LA27'!$A$1:$BZ$190,'LA27'!I$1,0)),0))),".")</f>
        <v>0.92</v>
      </c>
      <c r="L91" s="59">
        <f>IFERROR(
IF(INDEX!$H$34=1,(VLOOKUP($A91,'LA21'!$A$1:$BZ$190,'LA21'!J$1,0)),
IF(INDEX!$H$34=2,(VLOOKUP($A91,'LA22'!$A$1:$BZ$190,'LA22'!J$1,0)),
IF(INDEX!$H$34=3,(VLOOKUP($A91,'LA27'!$A$1:$BZ$190,'LA27'!J$1,0)),0))),".")</f>
        <v>0.92</v>
      </c>
      <c r="M91" s="59">
        <f>IFERROR(
IF(INDEX!$H$34=1,(VLOOKUP($A91,'LA21'!$A$1:$BZ$190,'LA21'!K$1,0)),
IF(INDEX!$H$34=2,(VLOOKUP($A91,'LA22'!$A$1:$BZ$190,'LA22'!K$1,0)),
IF(INDEX!$H$34=3,(VLOOKUP($A91,'LA27'!$A$1:$BZ$190,'LA27'!K$1,0)),0))),".")</f>
        <v>0.25</v>
      </c>
      <c r="N91" s="59">
        <f>IFERROR(
IF(INDEX!$H$34=1,(VLOOKUP($A91,'LA21'!$A$1:$BZ$190,'LA21'!L$1,0)),
IF(INDEX!$H$34=2,(VLOOKUP($A91,'LA22'!$A$1:$BZ$190,'LA22'!L$1,0)),
IF(INDEX!$H$34=3,(VLOOKUP($A91,'LA27'!$A$1:$BZ$190,'LA27'!L$1,0)),0))),".")</f>
        <v>0.18</v>
      </c>
      <c r="O91" s="59">
        <f>IFERROR(
IF(INDEX!$H$34=1,(VLOOKUP($A91,'LA21'!$A$1:$BZ$190,'LA21'!M$1,0)),
IF(INDEX!$H$34=2,(VLOOKUP($A91,'LA22'!$A$1:$BZ$190,'LA22'!M$1,0)),
IF(INDEX!$H$34=3,(VLOOKUP($A91,'LA27'!$A$1:$BZ$190,'LA27'!M$1,0)),0))),".")</f>
        <v>0.22</v>
      </c>
      <c r="P91" s="59" t="str">
        <f>IFERROR(
IF(INDEX!$H$34=1,(VLOOKUP($A91,'LA21'!$A$1:$BZ$190,'LA21'!N$1,0)),
IF(INDEX!$H$34=2,(VLOOKUP($A91,'LA22'!$A$1:$BZ$190,'LA22'!N$1,0)),
IF(INDEX!$H$34=3,(VLOOKUP($A91,'LA27'!$A$1:$BZ$190,'LA27'!N$1,0)),0))),".")</f>
        <v>x</v>
      </c>
      <c r="Q91" s="59">
        <f>IFERROR(
IF(INDEX!$H$34=1,(VLOOKUP($A91,'LA21'!$A$1:$BZ$190,'LA21'!O$1,0)),
IF(INDEX!$H$34=2,(VLOOKUP($A91,'LA22'!$A$1:$BZ$190,'LA22'!O$1,0)),
IF(INDEX!$H$34=3,(VLOOKUP($A91,'LA27'!$A$1:$BZ$190,'LA27'!O$1,0)),0))),".")</f>
        <v>0.01</v>
      </c>
      <c r="R91" s="59" t="str">
        <f>IFERROR(
IF(INDEX!$H$34=1,(VLOOKUP($A91,'LA21'!$A$1:$BZ$190,'LA21'!P$1,0)),
IF(INDEX!$H$34=2,(VLOOKUP($A91,'LA22'!$A$1:$BZ$190,'LA22'!P$1,0)),
IF(INDEX!$H$34=3,(VLOOKUP($A91,'LA27'!$A$1:$BZ$190,'LA27'!P$1,0)),0))),".")</f>
        <v>-</v>
      </c>
      <c r="S91" s="59">
        <f>IFERROR(
IF(INDEX!$H$34=1,(VLOOKUP($A91,'LA21'!$A$1:$BZ$190,'LA21'!Q$1,0)),
IF(INDEX!$H$34=2,(VLOOKUP($A91,'LA22'!$A$1:$BZ$190,'LA22'!Q$1,0)),
IF(INDEX!$H$34=3,(VLOOKUP($A91,'LA27'!$A$1:$BZ$190,'LA27'!Q$1,0)),0))),".")</f>
        <v>0.01</v>
      </c>
      <c r="T91" s="59">
        <f>IFERROR(
IF(INDEX!$H$34=1,(VLOOKUP($A91,'LA21'!$A$1:$BZ$190,'LA21'!R$1,0)),
IF(INDEX!$H$34=2,(VLOOKUP($A91,'LA22'!$A$1:$BZ$190,'LA22'!R$1,0)),
IF(INDEX!$H$34=3,(VLOOKUP($A91,'LA27'!$A$1:$BZ$190,'LA27'!R$1,0)),0))),".")</f>
        <v>0.02</v>
      </c>
      <c r="U91" s="59">
        <f>IFERROR(
IF(INDEX!$H$34=1,(VLOOKUP($A91,'LA21'!$A$1:$BZ$190,'LA21'!S$1,0)),
IF(INDEX!$H$34=2,(VLOOKUP($A91,'LA22'!$A$1:$BZ$190,'LA22'!S$1,0)),
IF(INDEX!$H$34=3,(VLOOKUP($A91,'LA27'!$A$1:$BZ$190,'LA27'!S$1,0)),0))),".")</f>
        <v>0.02</v>
      </c>
      <c r="V91" s="59">
        <f>IFERROR(
IF(INDEX!$H$34=1,(VLOOKUP($A91,'LA21'!$A$1:$BZ$190,'LA21'!T$1,0)),
IF(INDEX!$H$34=2,(VLOOKUP($A91,'LA22'!$A$1:$BZ$190,'LA22'!T$1,0)),
IF(INDEX!$H$34=3,(VLOOKUP($A91,'LA27'!$A$1:$BZ$190,'LA27'!T$1,0)),0))),".")</f>
        <v>0.46</v>
      </c>
      <c r="W91" s="59">
        <f>IFERROR(
IF(INDEX!$H$34=1,(VLOOKUP($A91,'LA21'!$A$1:$BZ$190,'LA21'!U$1,0)),
IF(INDEX!$H$34=2,(VLOOKUP($A91,'LA22'!$A$1:$BZ$190,'LA22'!U$1,0)),
IF(INDEX!$H$34=3,(VLOOKUP($A91,'LA27'!$A$1:$BZ$190,'LA27'!U$1,0)),0))),".")</f>
        <v>0.53</v>
      </c>
      <c r="X91" s="59">
        <f>IFERROR(
IF(INDEX!$H$34=1,(VLOOKUP($A91,'LA21'!$A$1:$BZ$190,'LA21'!V$1,0)),
IF(INDEX!$H$34=2,(VLOOKUP($A91,'LA22'!$A$1:$BZ$190,'LA22'!V$1,0)),
IF(INDEX!$H$34=3,(VLOOKUP($A91,'LA27'!$A$1:$BZ$190,'LA27'!V$1,0)),0))),".")</f>
        <v>0.49</v>
      </c>
      <c r="Y91" s="59">
        <f>IFERROR(
IF(INDEX!$H$34=1,(VLOOKUP($A91,'LA21'!$A$1:$BZ$190,'LA21'!W$1,0)),
IF(INDEX!$H$34=2,(VLOOKUP($A91,'LA22'!$A$1:$BZ$190,'LA22'!W$1,0)),
IF(INDEX!$H$34=3,(VLOOKUP($A91,'LA27'!$A$1:$BZ$190,'LA27'!W$1,0)),0))),".")</f>
        <v>0.18</v>
      </c>
      <c r="Z91" s="59">
        <f>IFERROR(
IF(INDEX!$H$34=1,(VLOOKUP($A91,'LA21'!$A$1:$BZ$190,'LA21'!X$1,0)),
IF(INDEX!$H$34=2,(VLOOKUP($A91,'LA22'!$A$1:$BZ$190,'LA22'!X$1,0)),
IF(INDEX!$H$34=3,(VLOOKUP($A91,'LA27'!$A$1:$BZ$190,'LA27'!X$1,0)),0))),".")</f>
        <v>0.19</v>
      </c>
      <c r="AA91" s="59">
        <f>IFERROR(
IF(INDEX!$H$34=1,(VLOOKUP($A91,'LA21'!$A$1:$BZ$190,'LA21'!Y$1,0)),
IF(INDEX!$H$34=2,(VLOOKUP($A91,'LA22'!$A$1:$BZ$190,'LA22'!Y$1,0)),
IF(INDEX!$H$34=3,(VLOOKUP($A91,'LA27'!$A$1:$BZ$190,'LA27'!Y$1,0)),0))),".")</f>
        <v>0.19</v>
      </c>
      <c r="AB91" s="59">
        <f>IFERROR(
IF(INDEX!$H$34=1,(VLOOKUP($A91,'LA21'!$A$1:$BZ$190,'LA21'!Z$1,0)),
IF(INDEX!$H$34=2,(VLOOKUP($A91,'LA22'!$A$1:$BZ$190,'LA22'!Z$1,0)),
IF(INDEX!$H$34=3,(VLOOKUP($A91,'LA27'!$A$1:$BZ$190,'LA27'!Z$1,0)),0))),".")</f>
        <v>0</v>
      </c>
      <c r="AC91" s="59">
        <f>IFERROR(
IF(INDEX!$H$34=1,(VLOOKUP($A91,'LA21'!$A$1:$BZ$190,'LA21'!AA$1,0)),
IF(INDEX!$H$34=2,(VLOOKUP($A91,'LA22'!$A$1:$BZ$190,'LA22'!AA$1,0)),
IF(INDEX!$H$34=3,(VLOOKUP($A91,'LA27'!$A$1:$BZ$190,'LA27'!AA$1,0)),0))),".")</f>
        <v>0</v>
      </c>
      <c r="AD91" s="59">
        <f>IFERROR(
IF(INDEX!$H$34=1,(VLOOKUP($A91,'LA21'!$A$1:$BZ$190,'LA21'!AB$1,0)),
IF(INDEX!$H$34=2,(VLOOKUP($A91,'LA22'!$A$1:$BZ$190,'LA22'!AB$1,0)),
IF(INDEX!$H$34=3,(VLOOKUP($A91,'LA27'!$A$1:$BZ$190,'LA27'!AB$1,0)),0))),".")</f>
        <v>0</v>
      </c>
      <c r="AE91" s="59" t="str">
        <f>IFERROR(
IF(INDEX!$H$34=1,(VLOOKUP($A91,'LA21'!$A$1:$BZ$190,'LA21'!AC$1,0)),
IF(INDEX!$H$34=2,(VLOOKUP($A91,'LA22'!$A$1:$BZ$190,'LA22'!AC$1,0)),
IF(INDEX!$H$34=3,(VLOOKUP($A91,'LA27'!$A$1:$BZ$190,'LA27'!AC$1,0)),0))),".")</f>
        <v>x</v>
      </c>
      <c r="AF91" s="59">
        <f>IFERROR(
IF(INDEX!$H$34=1,(VLOOKUP($A91,'LA21'!$A$1:$BZ$190,'LA21'!AD$1,0)),
IF(INDEX!$H$34=2,(VLOOKUP($A91,'LA22'!$A$1:$BZ$190,'LA22'!AD$1,0)),
IF(INDEX!$H$34=3,(VLOOKUP($A91,'LA27'!$A$1:$BZ$190,'LA27'!AD$1,0)),0))),".")</f>
        <v>0</v>
      </c>
      <c r="AG91" s="59" t="str">
        <f>IFERROR(
IF(INDEX!$H$34=1,(VLOOKUP($A91,'LA21'!$A$1:$BZ$190,'LA21'!AE$1,0)),
IF(INDEX!$H$34=2,(VLOOKUP($A91,'LA22'!$A$1:$BZ$190,'LA22'!AE$1,0)),
IF(INDEX!$H$34=3,(VLOOKUP($A91,'LA27'!$A$1:$BZ$190,'LA27'!AE$1,0)),0))),".")</f>
        <v>x</v>
      </c>
      <c r="AH91" s="59" t="str">
        <f>IFERROR(
IF(INDEX!$H$34=1,(VLOOKUP($A91,'LA21'!$A$1:$BZ$190,'LA21'!AF$1,0)),
IF(INDEX!$H$34=2,(VLOOKUP($A91,'LA22'!$A$1:$BZ$190,'LA22'!AF$1,0)),
IF(INDEX!$H$34=3,(VLOOKUP($A91,'LA27'!$A$1:$BZ$190,'LA27'!AF$1,0)),0))),".")</f>
        <v>x</v>
      </c>
      <c r="AI91" s="59">
        <f>IFERROR(
IF(INDEX!$H$34=1,(VLOOKUP($A91,'LA21'!$A$1:$BZ$190,'LA21'!AG$1,0)),
IF(INDEX!$H$34=2,(VLOOKUP($A91,'LA22'!$A$1:$BZ$190,'LA22'!AG$1,0)),
IF(INDEX!$H$34=3,(VLOOKUP($A91,'LA27'!$A$1:$BZ$190,'LA27'!AG$1,0)),0))),".")</f>
        <v>0</v>
      </c>
      <c r="AJ91" s="59" t="str">
        <f>IFERROR(
IF(INDEX!$H$34=1,(VLOOKUP($A91,'LA21'!$A$1:$BZ$190,'LA21'!AH$1,0)),
IF(INDEX!$H$34=2,(VLOOKUP($A91,'LA22'!$A$1:$BZ$190,'LA22'!AH$1,0)),
IF(INDEX!$H$34=3,(VLOOKUP($A91,'LA27'!$A$1:$BZ$190,'LA27'!AH$1,0)),0))),".")</f>
        <v>x</v>
      </c>
      <c r="AK91" s="59">
        <f>IFERROR(
IF(INDEX!$H$34=1,(VLOOKUP($A91,'LA21'!$A$1:$BZ$190,'LA21'!AI$1,0)),
IF(INDEX!$H$34=2,(VLOOKUP($A91,'LA22'!$A$1:$BZ$190,'LA22'!AI$1,0)),
IF(INDEX!$H$34=3,(VLOOKUP($A91,'LA27'!$A$1:$BZ$190,'LA27'!AI$1,0)),0))),".")</f>
        <v>0.02</v>
      </c>
      <c r="AL91" s="59">
        <f>IFERROR(
IF(INDEX!$H$34=1,(VLOOKUP($A91,'LA21'!$A$1:$BZ$190,'LA21'!AJ$1,0)),
IF(INDEX!$H$34=2,(VLOOKUP($A91,'LA22'!$A$1:$BZ$190,'LA22'!AJ$1,0)),
IF(INDEX!$H$34=3,(VLOOKUP($A91,'LA27'!$A$1:$BZ$190,'LA27'!AJ$1,0)),0))),".")</f>
        <v>0.02</v>
      </c>
      <c r="AM91" s="59">
        <f>IFERROR(
IF(INDEX!$H$34=1,(VLOOKUP($A91,'LA21'!$A$1:$BZ$190,'LA21'!AK$1,0)),
IF(INDEX!$H$34=2,(VLOOKUP($A91,'LA22'!$A$1:$BZ$190,'LA22'!AK$1,0)),
IF(INDEX!$H$34=3,(VLOOKUP($A91,'LA27'!$A$1:$BZ$190,'LA27'!AK$1,0)),0))),".")</f>
        <v>0.02</v>
      </c>
      <c r="AN91" s="59">
        <f>IFERROR(
IF(INDEX!$H$34=1,(VLOOKUP($A91,'LA21'!$A$1:$BZ$190,'LA21'!AL$1,0)),
IF(INDEX!$H$34=2,(VLOOKUP($A91,'LA22'!$A$1:$BZ$190,'LA22'!AL$1,0)),
IF(INDEX!$H$34=3,(VLOOKUP($A91,'LA27'!$A$1:$BZ$190,'LA27'!AL$1,0)),0))),".")</f>
        <v>0</v>
      </c>
      <c r="AO91" s="59">
        <f>IFERROR(
IF(INDEX!$H$34=1,(VLOOKUP($A91,'LA21'!$A$1:$BZ$190,'LA21'!AM$1,0)),
IF(INDEX!$H$34=2,(VLOOKUP($A91,'LA22'!$A$1:$BZ$190,'LA22'!AM$1,0)),
IF(INDEX!$H$34=3,(VLOOKUP($A91,'LA27'!$A$1:$BZ$190,'LA27'!AM$1,0)),0))),".")</f>
        <v>0</v>
      </c>
      <c r="AP91" s="59">
        <f>IFERROR(
IF(INDEX!$H$34=1,(VLOOKUP($A91,'LA21'!$A$1:$BZ$190,'LA21'!AN$1,0)),
IF(INDEX!$H$34=2,(VLOOKUP($A91,'LA22'!$A$1:$BZ$190,'LA22'!AN$1,0)),
IF(INDEX!$H$34=3,(VLOOKUP($A91,'LA27'!$A$1:$BZ$190,'LA27'!AN$1,0)),0))),".")</f>
        <v>0</v>
      </c>
      <c r="AQ91" s="59" t="str">
        <f>IFERROR(
IF(INDEX!$H$34=1,(VLOOKUP($A91,'LA21'!$A$1:$BZ$190,'LA21'!AO$1,0)),
IF(INDEX!$H$34=2,(VLOOKUP($A91,'LA22'!$A$1:$BZ$190,'LA22'!AO$1,0)),
IF(INDEX!$H$34=3,(VLOOKUP($A91,'LA27'!$A$1:$BZ$190,'LA27'!AO$1,0)),0))),".")</f>
        <v>x</v>
      </c>
      <c r="AR91" s="59" t="str">
        <f>IFERROR(
IF(INDEX!$H$34=1,(VLOOKUP($A91,'LA21'!$A$1:$BZ$190,'LA21'!AP$1,0)),
IF(INDEX!$H$34=2,(VLOOKUP($A91,'LA22'!$A$1:$BZ$190,'LA22'!AP$1,0)),
IF(INDEX!$H$34=3,(VLOOKUP($A91,'LA27'!$A$1:$BZ$190,'LA27'!AP$1,0)),0))),".")</f>
        <v>x</v>
      </c>
      <c r="AS91" s="59" t="str">
        <f>IFERROR(
IF(INDEX!$H$34=1,(VLOOKUP($A91,'LA21'!$A$1:$BZ$190,'LA21'!AQ$1,0)),
IF(INDEX!$H$34=2,(VLOOKUP($A91,'LA22'!$A$1:$BZ$190,'LA22'!AQ$1,0)),
IF(INDEX!$H$34=3,(VLOOKUP($A91,'LA27'!$A$1:$BZ$190,'LA27'!AQ$1,0)),0))),".")</f>
        <v>x</v>
      </c>
      <c r="AT91" s="59" t="str">
        <f>IFERROR(
IF(INDEX!$H$34=1,(VLOOKUP($A91,'LA21'!$A$1:$BZ$190,'LA21'!AR$1,0)),
IF(INDEX!$H$34=2,(VLOOKUP($A91,'LA22'!$A$1:$BZ$190,'LA22'!AR$1,0)),
IF(INDEX!$H$34=3,(VLOOKUP($A91,'LA27'!$A$1:$BZ$190,'LA27'!AR$1,0)),0))),".")</f>
        <v>x</v>
      </c>
      <c r="AU91" s="59" t="str">
        <f>IFERROR(
IF(INDEX!$H$34=1,(VLOOKUP($A91,'LA21'!$A$1:$BZ$190,'LA21'!AS$1,0)),
IF(INDEX!$H$34=2,(VLOOKUP($A91,'LA22'!$A$1:$BZ$190,'LA22'!AS$1,0)),
IF(INDEX!$H$34=3,(VLOOKUP($A91,'LA27'!$A$1:$BZ$190,'LA27'!AS$1,0)),0))),".")</f>
        <v>x</v>
      </c>
      <c r="AV91" s="59" t="str">
        <f>IFERROR(
IF(INDEX!$H$34=1,(VLOOKUP($A91,'LA21'!$A$1:$BZ$190,'LA21'!AT$1,0)),
IF(INDEX!$H$34=2,(VLOOKUP($A91,'LA22'!$A$1:$BZ$190,'LA22'!AT$1,0)),
IF(INDEX!$H$34=3,(VLOOKUP($A91,'LA27'!$A$1:$BZ$190,'LA27'!AT$1,0)),0))),".")</f>
        <v>x</v>
      </c>
      <c r="AW91" s="59" t="str">
        <f>IFERROR(
IF(INDEX!$H$34=1,(VLOOKUP($A91,'LA21'!$A$1:$BZ$190,'LA21'!AU$1,0)),
IF(INDEX!$H$34=2,(VLOOKUP($A91,'LA22'!$A$1:$BZ$190,'LA22'!AU$1,0)),
IF(INDEX!$H$34=3,(VLOOKUP($A91,'LA27'!$A$1:$BZ$190,'LA27'!AU$1,0)),0))),".")</f>
        <v>x</v>
      </c>
      <c r="AX91" s="59">
        <f>IFERROR(
IF(INDEX!$H$34=1,(VLOOKUP($A91,'LA21'!$A$1:$BZ$190,'LA21'!AV$1,0)),
IF(INDEX!$H$34=2,(VLOOKUP($A91,'LA22'!$A$1:$BZ$190,'LA22'!AV$1,0)),
IF(INDEX!$H$34=3,(VLOOKUP($A91,'LA27'!$A$1:$BZ$190,'LA27'!AV$1,0)),0))),".")</f>
        <v>0</v>
      </c>
      <c r="AY91" s="59" t="str">
        <f>IFERROR(
IF(INDEX!$H$34=1,(VLOOKUP($A91,'LA21'!$A$1:$BZ$190,'LA21'!AW$1,0)),
IF(INDEX!$H$34=2,(VLOOKUP($A91,'LA22'!$A$1:$BZ$190,'LA22'!AW$1,0)),
IF(INDEX!$H$34=3,(VLOOKUP($A91,'LA27'!$A$1:$BZ$190,'LA27'!AW$1,0)),0))),".")</f>
        <v>x</v>
      </c>
      <c r="AZ91" s="59">
        <f>IFERROR(
IF(INDEX!$H$34=1,(VLOOKUP($A91,'LA21'!$A$1:$BZ$190,'LA21'!AX$1,0)),
IF(INDEX!$H$34=2,(VLOOKUP($A91,'LA22'!$A$1:$BZ$190,'LA22'!AX$1,0)),
IF(INDEX!$H$34=3,(VLOOKUP($A91,'LA27'!$A$1:$BZ$190,'LA27'!AX$1,0)),0))),".")</f>
        <v>0</v>
      </c>
      <c r="BA91" s="59" t="str">
        <f>IFERROR(
IF(INDEX!$H$34=1,(VLOOKUP($A91,'LA21'!$A$1:$BZ$190,'LA21'!AY$1,0)),
IF(INDEX!$H$34=2,(VLOOKUP($A91,'LA22'!$A$1:$BZ$190,'LA22'!AY$1,0)),
IF(INDEX!$H$34=3,(VLOOKUP($A91,'LA27'!$A$1:$BZ$190,'LA27'!AY$1,0)),0))),".")</f>
        <v>x</v>
      </c>
      <c r="BB91" s="59" t="str">
        <f>IFERROR(
IF(INDEX!$H$34=1,(VLOOKUP($A91,'LA21'!$A$1:$BZ$190,'LA21'!AZ$1,0)),
IF(INDEX!$H$34=2,(VLOOKUP($A91,'LA22'!$A$1:$BZ$190,'LA22'!AZ$1,0)),
IF(INDEX!$H$34=3,(VLOOKUP($A91,'LA27'!$A$1:$BZ$190,'LA27'!AZ$1,0)),0))),".")</f>
        <v>x</v>
      </c>
      <c r="BC91" s="59" t="str">
        <f>IFERROR(
IF(INDEX!$H$34=1,(VLOOKUP($A91,'LA21'!$A$1:$BZ$190,'LA21'!BA$1,0)),
IF(INDEX!$H$34=2,(VLOOKUP($A91,'LA22'!$A$1:$BZ$190,'LA22'!BA$1,0)),
IF(INDEX!$H$34=3,(VLOOKUP($A91,'LA27'!$A$1:$BZ$190,'LA27'!BA$1,0)),0))),".")</f>
        <v>x</v>
      </c>
      <c r="BD91" s="59">
        <f>IFERROR(
IF(INDEX!$H$34=1,(VLOOKUP($A91,'LA21'!$A$1:$BZ$190,'LA21'!BB$1,0)),
IF(INDEX!$H$34=2,(VLOOKUP($A91,'LA22'!$A$1:$BZ$190,'LA22'!BB$1,0)),
IF(INDEX!$H$34=3,(VLOOKUP($A91,'LA27'!$A$1:$BZ$190,'LA27'!BB$1,0)),0))),".")</f>
        <v>0</v>
      </c>
      <c r="BE91" s="59" t="str">
        <f>IFERROR(
IF(INDEX!$H$34=1,(VLOOKUP($A91,'LA21'!$A$1:$BZ$190,'LA21'!BC$1,0)),
IF(INDEX!$H$34=2,(VLOOKUP($A91,'LA22'!$A$1:$BZ$190,'LA22'!BC$1,0)),
IF(INDEX!$H$34=3,(VLOOKUP($A91,'LA27'!$A$1:$BZ$190,'LA27'!BC$1,0)),0))),".")</f>
        <v>x</v>
      </c>
      <c r="BF91" s="59" t="str">
        <f>IFERROR(
IF(INDEX!$H$34=1,(VLOOKUP($A91,'LA21'!$A$1:$BZ$190,'LA21'!BD$1,0)),
IF(INDEX!$H$34=2,(VLOOKUP($A91,'LA22'!$A$1:$BZ$190,'LA22'!BD$1,0)),
IF(INDEX!$H$34=3,(VLOOKUP($A91,'LA27'!$A$1:$BZ$190,'LA27'!BD$1,0)),0))),".")</f>
        <v>x</v>
      </c>
      <c r="BG91" s="59" t="str">
        <f>IFERROR(
IF(INDEX!$H$34=1,(VLOOKUP($A91,'LA21'!$A$1:$BZ$190,'LA21'!BE$1,0)),
IF(INDEX!$H$34=2,(VLOOKUP($A91,'LA22'!$A$1:$BZ$190,'LA22'!BE$1,0)),
IF(INDEX!$H$34=3,(VLOOKUP($A91,'LA27'!$A$1:$BZ$190,'LA27'!BE$1,0)),0))),".")</f>
        <v>x</v>
      </c>
      <c r="BH91" s="59" t="str">
        <f>IFERROR(
IF(INDEX!$H$34=1,(VLOOKUP($A91,'LA21'!$A$1:$BZ$190,'LA21'!BF$1,0)),
IF(INDEX!$H$34=2,(VLOOKUP($A91,'LA22'!$A$1:$BZ$190,'LA22'!BF$1,0)),
IF(INDEX!$H$34=3,(VLOOKUP($A91,'LA27'!$A$1:$BZ$190,'LA27'!BF$1,0)),0))),".")</f>
        <v>x</v>
      </c>
      <c r="BI91" s="59">
        <f>IFERROR(
IF(INDEX!$H$34=1,(VLOOKUP($A91,'LA21'!$A$1:$BZ$190,'LA21'!BG$1,0)),
IF(INDEX!$H$34=2,(VLOOKUP($A91,'LA22'!$A$1:$BZ$190,'LA22'!BG$1,0)),
IF(INDEX!$H$34=3,(VLOOKUP($A91,'LA27'!$A$1:$BZ$190,'LA27'!BG$1,0)),0))),".")</f>
        <v>0.04</v>
      </c>
      <c r="BJ91" s="59">
        <f>IFERROR(
IF(INDEX!$H$34=1,(VLOOKUP($A91,'LA21'!$A$1:$BZ$190,'LA21'!BH$1,0)),
IF(INDEX!$H$34=2,(VLOOKUP($A91,'LA22'!$A$1:$BZ$190,'LA22'!BH$1,0)),
IF(INDEX!$H$34=3,(VLOOKUP($A91,'LA27'!$A$1:$BZ$190,'LA27'!BH$1,0)),0))),".")</f>
        <v>0.05</v>
      </c>
      <c r="BK91" s="59">
        <f>IFERROR(
IF(INDEX!$H$34=1,(VLOOKUP($A91,'LA21'!$A$1:$BZ$190,'LA21'!BI$1,0)),
IF(INDEX!$H$34=2,(VLOOKUP($A91,'LA22'!$A$1:$BZ$190,'LA22'!BI$1,0)),
IF(INDEX!$H$34=3,(VLOOKUP($A91,'LA27'!$A$1:$BZ$190,'LA27'!BI$1,0)),0))),".")</f>
        <v>0.05</v>
      </c>
      <c r="BL91" s="59">
        <f>IFERROR(
IF(INDEX!$H$34=1,(VLOOKUP($A91,'LA21'!$A$1:$BZ$190,'LA21'!BJ$1,0)),
IF(INDEX!$H$34=2,(VLOOKUP($A91,'LA22'!$A$1:$BZ$190,'LA22'!BJ$1,0)),
IF(INDEX!$H$34=3,(VLOOKUP($A91,'LA27'!$A$1:$BZ$190,'LA27'!BJ$1,0)),0))),".")</f>
        <v>0.01</v>
      </c>
      <c r="BM91" s="59" t="str">
        <f>IFERROR(
IF(INDEX!$H$34=1,(VLOOKUP($A91,'LA21'!$A$1:$BZ$190,'LA21'!BK$1,0)),
IF(INDEX!$H$34=2,(VLOOKUP($A91,'LA22'!$A$1:$BZ$190,'LA22'!BK$1,0)),
IF(INDEX!$H$34=3,(VLOOKUP($A91,'LA27'!$A$1:$BZ$190,'LA27'!BK$1,0)),0))),".")</f>
        <v>x</v>
      </c>
      <c r="BN91" s="59">
        <f>IFERROR(
IF(INDEX!$H$34=1,(VLOOKUP($A91,'LA21'!$A$1:$BZ$190,'LA21'!BL$1,0)),
IF(INDEX!$H$34=2,(VLOOKUP($A91,'LA22'!$A$1:$BZ$190,'LA22'!BL$1,0)),
IF(INDEX!$H$34=3,(VLOOKUP($A91,'LA27'!$A$1:$BZ$190,'LA27'!BL$1,0)),0))),".")</f>
        <v>0.01</v>
      </c>
      <c r="BO91" s="59">
        <f>IFERROR(
IF(INDEX!$H$34=1,(VLOOKUP($A91,'LA21'!$A$1:$BZ$190,'LA21'!BM$1,0)),
IF(INDEX!$H$34=2,(VLOOKUP($A91,'LA22'!$A$1:$BZ$190,'LA22'!BM$1,0)),
IF(INDEX!$H$34=3,(VLOOKUP($A91,'LA27'!$A$1:$BZ$190,'LA27'!BM$1,0)),0))),".")</f>
        <v>0.04</v>
      </c>
      <c r="BP91" s="59">
        <f>IFERROR(
IF(INDEX!$H$34=1,(VLOOKUP($A91,'LA21'!$A$1:$BZ$190,'LA21'!BN$1,0)),
IF(INDEX!$H$34=2,(VLOOKUP($A91,'LA22'!$A$1:$BZ$190,'LA22'!BN$1,0)),
IF(INDEX!$H$34=3,(VLOOKUP($A91,'LA27'!$A$1:$BZ$190,'LA27'!BN$1,0)),0))),".")</f>
        <v>0.02</v>
      </c>
      <c r="BQ91" s="59">
        <f>IFERROR(
IF(INDEX!$H$34=1,(VLOOKUP($A91,'LA21'!$A$1:$BZ$190,'LA21'!BO$1,0)),
IF(INDEX!$H$34=2,(VLOOKUP($A91,'LA22'!$A$1:$BZ$190,'LA22'!BO$1,0)),
IF(INDEX!$H$34=3,(VLOOKUP($A91,'LA27'!$A$1:$BZ$190,'LA27'!BO$1,0)),0))),".")</f>
        <v>0.03</v>
      </c>
    </row>
    <row r="92" spans="1:69" x14ac:dyDescent="0.2">
      <c r="A92" s="7">
        <v>925</v>
      </c>
      <c r="B92" s="13" t="s">
        <v>202</v>
      </c>
      <c r="C92" s="96" t="s">
        <v>116</v>
      </c>
      <c r="D92" s="152">
        <f>IFERROR(
IF(INDEX!$H$34=1,(VLOOKUP($A92,'LA21'!$A$1:$BZ$190,'LA21'!B$1,0)),
IF(INDEX!$H$34=2,(VLOOKUP($A92,'LA22'!$A$1:$BZ$190,'LA22'!B$1,0)),
IF(INDEX!$H$34=3,(VLOOKUP($A92,'LA27'!$A$1:$BZ$190,'LA27'!B$1,0)),0))),".")</f>
        <v>4090</v>
      </c>
      <c r="E92" s="58">
        <f>IFERROR(
IF(INDEX!$H$34=1,(VLOOKUP($A92,'LA21'!$A$1:$BZ$190,'LA21'!C$1,0)),
IF(INDEX!$H$34=2,(VLOOKUP($A92,'LA22'!$A$1:$BZ$190,'LA22'!C$1,0)),
IF(INDEX!$H$34=3,(VLOOKUP($A92,'LA27'!$A$1:$BZ$190,'LA27'!C$1,0)),0))),".")</f>
        <v>4000</v>
      </c>
      <c r="F92" s="58">
        <f>IFERROR(
IF(INDEX!$H$34=1,(VLOOKUP($A92,'LA21'!$A$1:$BZ$190,'LA21'!D$1,0)),
IF(INDEX!$H$34=2,(VLOOKUP($A92,'LA22'!$A$1:$BZ$190,'LA22'!D$1,0)),
IF(INDEX!$H$34=3,(VLOOKUP($A92,'LA27'!$A$1:$BZ$190,'LA27'!D$1,0)),0))),".")</f>
        <v>8090</v>
      </c>
      <c r="G92" s="59">
        <f>IFERROR(
IF(INDEX!$H$34=1,(VLOOKUP($A92,'LA21'!$A$1:$BZ$190,'LA21'!E$1,0)),
IF(INDEX!$H$34=2,(VLOOKUP($A92,'LA22'!$A$1:$BZ$190,'LA22'!E$1,0)),
IF(INDEX!$H$34=3,(VLOOKUP($A92,'LA27'!$A$1:$BZ$190,'LA27'!E$1,0)),0))),".")</f>
        <v>0.93</v>
      </c>
      <c r="H92" s="59">
        <f>IFERROR(
IF(INDEX!$H$34=1,(VLOOKUP($A92,'LA21'!$A$1:$BZ$190,'LA21'!F$1,0)),
IF(INDEX!$H$34=2,(VLOOKUP($A92,'LA22'!$A$1:$BZ$190,'LA22'!F$1,0)),
IF(INDEX!$H$34=3,(VLOOKUP($A92,'LA27'!$A$1:$BZ$190,'LA27'!F$1,0)),0))),".")</f>
        <v>0.94</v>
      </c>
      <c r="I92" s="59">
        <f>IFERROR(
IF(INDEX!$H$34=1,(VLOOKUP($A92,'LA21'!$A$1:$BZ$190,'LA21'!G$1,0)),
IF(INDEX!$H$34=2,(VLOOKUP($A92,'LA22'!$A$1:$BZ$190,'LA22'!G$1,0)),
IF(INDEX!$H$34=3,(VLOOKUP($A92,'LA27'!$A$1:$BZ$190,'LA27'!G$1,0)),0))),".")</f>
        <v>0.94</v>
      </c>
      <c r="J92" s="59">
        <f>IFERROR(
IF(INDEX!$H$34=1,(VLOOKUP($A92,'LA21'!$A$1:$BZ$190,'LA21'!H$1,0)),
IF(INDEX!$H$34=2,(VLOOKUP($A92,'LA22'!$A$1:$BZ$190,'LA22'!H$1,0)),
IF(INDEX!$H$34=3,(VLOOKUP($A92,'LA27'!$A$1:$BZ$190,'LA27'!H$1,0)),0))),".")</f>
        <v>0.92</v>
      </c>
      <c r="K92" s="59">
        <f>IFERROR(
IF(INDEX!$H$34=1,(VLOOKUP($A92,'LA21'!$A$1:$BZ$190,'LA21'!I$1,0)),
IF(INDEX!$H$34=2,(VLOOKUP($A92,'LA22'!$A$1:$BZ$190,'LA22'!I$1,0)),
IF(INDEX!$H$34=3,(VLOOKUP($A92,'LA27'!$A$1:$BZ$190,'LA27'!I$1,0)),0))),".")</f>
        <v>0.93</v>
      </c>
      <c r="L92" s="59">
        <f>IFERROR(
IF(INDEX!$H$34=1,(VLOOKUP($A92,'LA21'!$A$1:$BZ$190,'LA21'!J$1,0)),
IF(INDEX!$H$34=2,(VLOOKUP($A92,'LA22'!$A$1:$BZ$190,'LA22'!J$1,0)),
IF(INDEX!$H$34=3,(VLOOKUP($A92,'LA27'!$A$1:$BZ$190,'LA27'!J$1,0)),0))),".")</f>
        <v>0.92</v>
      </c>
      <c r="M92" s="59">
        <f>IFERROR(
IF(INDEX!$H$34=1,(VLOOKUP($A92,'LA21'!$A$1:$BZ$190,'LA21'!K$1,0)),
IF(INDEX!$H$34=2,(VLOOKUP($A92,'LA22'!$A$1:$BZ$190,'LA22'!K$1,0)),
IF(INDEX!$H$34=3,(VLOOKUP($A92,'LA27'!$A$1:$BZ$190,'LA27'!K$1,0)),0))),".")</f>
        <v>0.38</v>
      </c>
      <c r="N92" s="59">
        <f>IFERROR(
IF(INDEX!$H$34=1,(VLOOKUP($A92,'LA21'!$A$1:$BZ$190,'LA21'!L$1,0)),
IF(INDEX!$H$34=2,(VLOOKUP($A92,'LA22'!$A$1:$BZ$190,'LA22'!L$1,0)),
IF(INDEX!$H$34=3,(VLOOKUP($A92,'LA27'!$A$1:$BZ$190,'LA27'!L$1,0)),0))),".")</f>
        <v>0.34</v>
      </c>
      <c r="O92" s="59">
        <f>IFERROR(
IF(INDEX!$H$34=1,(VLOOKUP($A92,'LA21'!$A$1:$BZ$190,'LA21'!M$1,0)),
IF(INDEX!$H$34=2,(VLOOKUP($A92,'LA22'!$A$1:$BZ$190,'LA22'!M$1,0)),
IF(INDEX!$H$34=3,(VLOOKUP($A92,'LA27'!$A$1:$BZ$190,'LA27'!M$1,0)),0))),".")</f>
        <v>0.36</v>
      </c>
      <c r="P92" s="59" t="str">
        <f>IFERROR(
IF(INDEX!$H$34=1,(VLOOKUP($A92,'LA21'!$A$1:$BZ$190,'LA21'!N$1,0)),
IF(INDEX!$H$34=2,(VLOOKUP($A92,'LA22'!$A$1:$BZ$190,'LA22'!N$1,0)),
IF(INDEX!$H$34=3,(VLOOKUP($A92,'LA27'!$A$1:$BZ$190,'LA27'!N$1,0)),0))),".")</f>
        <v>-</v>
      </c>
      <c r="Q92" s="59" t="str">
        <f>IFERROR(
IF(INDEX!$H$34=1,(VLOOKUP($A92,'LA21'!$A$1:$BZ$190,'LA21'!O$1,0)),
IF(INDEX!$H$34=2,(VLOOKUP($A92,'LA22'!$A$1:$BZ$190,'LA22'!O$1,0)),
IF(INDEX!$H$34=3,(VLOOKUP($A92,'LA27'!$A$1:$BZ$190,'LA27'!O$1,0)),0))),".")</f>
        <v>-</v>
      </c>
      <c r="R92" s="59" t="str">
        <f>IFERROR(
IF(INDEX!$H$34=1,(VLOOKUP($A92,'LA21'!$A$1:$BZ$190,'LA21'!P$1,0)),
IF(INDEX!$H$34=2,(VLOOKUP($A92,'LA22'!$A$1:$BZ$190,'LA22'!P$1,0)),
IF(INDEX!$H$34=3,(VLOOKUP($A92,'LA27'!$A$1:$BZ$190,'LA27'!P$1,0)),0))),".")</f>
        <v>-</v>
      </c>
      <c r="S92" s="59">
        <f>IFERROR(
IF(INDEX!$H$34=1,(VLOOKUP($A92,'LA21'!$A$1:$BZ$190,'LA21'!Q$1,0)),
IF(INDEX!$H$34=2,(VLOOKUP($A92,'LA22'!$A$1:$BZ$190,'LA22'!Q$1,0)),
IF(INDEX!$H$34=3,(VLOOKUP($A92,'LA27'!$A$1:$BZ$190,'LA27'!Q$1,0)),0))),".")</f>
        <v>0.04</v>
      </c>
      <c r="T92" s="59">
        <f>IFERROR(
IF(INDEX!$H$34=1,(VLOOKUP($A92,'LA21'!$A$1:$BZ$190,'LA21'!R$1,0)),
IF(INDEX!$H$34=2,(VLOOKUP($A92,'LA22'!$A$1:$BZ$190,'LA22'!R$1,0)),
IF(INDEX!$H$34=3,(VLOOKUP($A92,'LA27'!$A$1:$BZ$190,'LA27'!R$1,0)),0))),".")</f>
        <v>0.03</v>
      </c>
      <c r="U92" s="59">
        <f>IFERROR(
IF(INDEX!$H$34=1,(VLOOKUP($A92,'LA21'!$A$1:$BZ$190,'LA21'!S$1,0)),
IF(INDEX!$H$34=2,(VLOOKUP($A92,'LA22'!$A$1:$BZ$190,'LA22'!S$1,0)),
IF(INDEX!$H$34=3,(VLOOKUP($A92,'LA27'!$A$1:$BZ$190,'LA27'!S$1,0)),0))),".")</f>
        <v>0.03</v>
      </c>
      <c r="V92" s="59">
        <f>IFERROR(
IF(INDEX!$H$34=1,(VLOOKUP($A92,'LA21'!$A$1:$BZ$190,'LA21'!T$1,0)),
IF(INDEX!$H$34=2,(VLOOKUP($A92,'LA22'!$A$1:$BZ$190,'LA22'!T$1,0)),
IF(INDEX!$H$34=3,(VLOOKUP($A92,'LA27'!$A$1:$BZ$190,'LA27'!T$1,0)),0))),".")</f>
        <v>0.47</v>
      </c>
      <c r="W92" s="59">
        <f>IFERROR(
IF(INDEX!$H$34=1,(VLOOKUP($A92,'LA21'!$A$1:$BZ$190,'LA21'!U$1,0)),
IF(INDEX!$H$34=2,(VLOOKUP($A92,'LA22'!$A$1:$BZ$190,'LA22'!U$1,0)),
IF(INDEX!$H$34=3,(VLOOKUP($A92,'LA27'!$A$1:$BZ$190,'LA27'!U$1,0)),0))),".")</f>
        <v>0.53</v>
      </c>
      <c r="X92" s="59">
        <f>IFERROR(
IF(INDEX!$H$34=1,(VLOOKUP($A92,'LA21'!$A$1:$BZ$190,'LA21'!V$1,0)),
IF(INDEX!$H$34=2,(VLOOKUP($A92,'LA22'!$A$1:$BZ$190,'LA22'!V$1,0)),
IF(INDEX!$H$34=3,(VLOOKUP($A92,'LA27'!$A$1:$BZ$190,'LA27'!V$1,0)),0))),".")</f>
        <v>0.5</v>
      </c>
      <c r="Y92" s="59">
        <f>IFERROR(
IF(INDEX!$H$34=1,(VLOOKUP($A92,'LA21'!$A$1:$BZ$190,'LA21'!W$1,0)),
IF(INDEX!$H$34=2,(VLOOKUP($A92,'LA22'!$A$1:$BZ$190,'LA22'!W$1,0)),
IF(INDEX!$H$34=3,(VLOOKUP($A92,'LA27'!$A$1:$BZ$190,'LA27'!W$1,0)),0))),".")</f>
        <v>0.02</v>
      </c>
      <c r="Z92" s="59">
        <f>IFERROR(
IF(INDEX!$H$34=1,(VLOOKUP($A92,'LA21'!$A$1:$BZ$190,'LA21'!X$1,0)),
IF(INDEX!$H$34=2,(VLOOKUP($A92,'LA22'!$A$1:$BZ$190,'LA22'!X$1,0)),
IF(INDEX!$H$34=3,(VLOOKUP($A92,'LA27'!$A$1:$BZ$190,'LA27'!X$1,0)),0))),".")</f>
        <v>0.02</v>
      </c>
      <c r="AA92" s="59">
        <f>IFERROR(
IF(INDEX!$H$34=1,(VLOOKUP($A92,'LA21'!$A$1:$BZ$190,'LA21'!Y$1,0)),
IF(INDEX!$H$34=2,(VLOOKUP($A92,'LA22'!$A$1:$BZ$190,'LA22'!Y$1,0)),
IF(INDEX!$H$34=3,(VLOOKUP($A92,'LA27'!$A$1:$BZ$190,'LA27'!Y$1,0)),0))),".")</f>
        <v>0.02</v>
      </c>
      <c r="AB92" s="59">
        <f>IFERROR(
IF(INDEX!$H$34=1,(VLOOKUP($A92,'LA21'!$A$1:$BZ$190,'LA21'!Z$1,0)),
IF(INDEX!$H$34=2,(VLOOKUP($A92,'LA22'!$A$1:$BZ$190,'LA22'!Z$1,0)),
IF(INDEX!$H$34=3,(VLOOKUP($A92,'LA27'!$A$1:$BZ$190,'LA27'!Z$1,0)),0))),".")</f>
        <v>0</v>
      </c>
      <c r="AC92" s="59">
        <f>IFERROR(
IF(INDEX!$H$34=1,(VLOOKUP($A92,'LA21'!$A$1:$BZ$190,'LA21'!AA$1,0)),
IF(INDEX!$H$34=2,(VLOOKUP($A92,'LA22'!$A$1:$BZ$190,'LA22'!AA$1,0)),
IF(INDEX!$H$34=3,(VLOOKUP($A92,'LA27'!$A$1:$BZ$190,'LA27'!AA$1,0)),0))),".")</f>
        <v>0</v>
      </c>
      <c r="AD92" s="59">
        <f>IFERROR(
IF(INDEX!$H$34=1,(VLOOKUP($A92,'LA21'!$A$1:$BZ$190,'LA21'!AB$1,0)),
IF(INDEX!$H$34=2,(VLOOKUP($A92,'LA22'!$A$1:$BZ$190,'LA22'!AB$1,0)),
IF(INDEX!$H$34=3,(VLOOKUP($A92,'LA27'!$A$1:$BZ$190,'LA27'!AB$1,0)),0))),".")</f>
        <v>0</v>
      </c>
      <c r="AE92" s="59">
        <f>IFERROR(
IF(INDEX!$H$34=1,(VLOOKUP($A92,'LA21'!$A$1:$BZ$190,'LA21'!AC$1,0)),
IF(INDEX!$H$34=2,(VLOOKUP($A92,'LA22'!$A$1:$BZ$190,'LA22'!AC$1,0)),
IF(INDEX!$H$34=3,(VLOOKUP($A92,'LA27'!$A$1:$BZ$190,'LA27'!AC$1,0)),0))),".")</f>
        <v>0</v>
      </c>
      <c r="AF92" s="59">
        <f>IFERROR(
IF(INDEX!$H$34=1,(VLOOKUP($A92,'LA21'!$A$1:$BZ$190,'LA21'!AD$1,0)),
IF(INDEX!$H$34=2,(VLOOKUP($A92,'LA22'!$A$1:$BZ$190,'LA22'!AD$1,0)),
IF(INDEX!$H$34=3,(VLOOKUP($A92,'LA27'!$A$1:$BZ$190,'LA27'!AD$1,0)),0))),".")</f>
        <v>0</v>
      </c>
      <c r="AG92" s="59">
        <f>IFERROR(
IF(INDEX!$H$34=1,(VLOOKUP($A92,'LA21'!$A$1:$BZ$190,'LA21'!AE$1,0)),
IF(INDEX!$H$34=2,(VLOOKUP($A92,'LA22'!$A$1:$BZ$190,'LA22'!AE$1,0)),
IF(INDEX!$H$34=3,(VLOOKUP($A92,'LA27'!$A$1:$BZ$190,'LA27'!AE$1,0)),0))),".")</f>
        <v>0</v>
      </c>
      <c r="AH92" s="59" t="str">
        <f>IFERROR(
IF(INDEX!$H$34=1,(VLOOKUP($A92,'LA21'!$A$1:$BZ$190,'LA21'!AF$1,0)),
IF(INDEX!$H$34=2,(VLOOKUP($A92,'LA22'!$A$1:$BZ$190,'LA22'!AF$1,0)),
IF(INDEX!$H$34=3,(VLOOKUP($A92,'LA27'!$A$1:$BZ$190,'LA27'!AF$1,0)),0))),".")</f>
        <v>x</v>
      </c>
      <c r="AI92" s="59" t="str">
        <f>IFERROR(
IF(INDEX!$H$34=1,(VLOOKUP($A92,'LA21'!$A$1:$BZ$190,'LA21'!AG$1,0)),
IF(INDEX!$H$34=2,(VLOOKUP($A92,'LA22'!$A$1:$BZ$190,'LA22'!AG$1,0)),
IF(INDEX!$H$34=3,(VLOOKUP($A92,'LA27'!$A$1:$BZ$190,'LA27'!AG$1,0)),0))),".")</f>
        <v>x</v>
      </c>
      <c r="AJ92" s="59" t="str">
        <f>IFERROR(
IF(INDEX!$H$34=1,(VLOOKUP($A92,'LA21'!$A$1:$BZ$190,'LA21'!AH$1,0)),
IF(INDEX!$H$34=2,(VLOOKUP($A92,'LA22'!$A$1:$BZ$190,'LA22'!AH$1,0)),
IF(INDEX!$H$34=3,(VLOOKUP($A92,'LA27'!$A$1:$BZ$190,'LA27'!AH$1,0)),0))),".")</f>
        <v>-</v>
      </c>
      <c r="AK92" s="59">
        <f>IFERROR(
IF(INDEX!$H$34=1,(VLOOKUP($A92,'LA21'!$A$1:$BZ$190,'LA21'!AI$1,0)),
IF(INDEX!$H$34=2,(VLOOKUP($A92,'LA22'!$A$1:$BZ$190,'LA22'!AI$1,0)),
IF(INDEX!$H$34=3,(VLOOKUP($A92,'LA27'!$A$1:$BZ$190,'LA27'!AI$1,0)),0))),".")</f>
        <v>0.06</v>
      </c>
      <c r="AL92" s="59">
        <f>IFERROR(
IF(INDEX!$H$34=1,(VLOOKUP($A92,'LA21'!$A$1:$BZ$190,'LA21'!AJ$1,0)),
IF(INDEX!$H$34=2,(VLOOKUP($A92,'LA22'!$A$1:$BZ$190,'LA22'!AJ$1,0)),
IF(INDEX!$H$34=3,(VLOOKUP($A92,'LA27'!$A$1:$BZ$190,'LA27'!AJ$1,0)),0))),".")</f>
        <v>0.05</v>
      </c>
      <c r="AM92" s="59">
        <f>IFERROR(
IF(INDEX!$H$34=1,(VLOOKUP($A92,'LA21'!$A$1:$BZ$190,'LA21'!AK$1,0)),
IF(INDEX!$H$34=2,(VLOOKUP($A92,'LA22'!$A$1:$BZ$190,'LA22'!AK$1,0)),
IF(INDEX!$H$34=3,(VLOOKUP($A92,'LA27'!$A$1:$BZ$190,'LA27'!AK$1,0)),0))),".")</f>
        <v>0.05</v>
      </c>
      <c r="AN92" s="59" t="str">
        <f>IFERROR(
IF(INDEX!$H$34=1,(VLOOKUP($A92,'LA21'!$A$1:$BZ$190,'LA21'!AL$1,0)),
IF(INDEX!$H$34=2,(VLOOKUP($A92,'LA22'!$A$1:$BZ$190,'LA22'!AL$1,0)),
IF(INDEX!$H$34=3,(VLOOKUP($A92,'LA27'!$A$1:$BZ$190,'LA27'!AL$1,0)),0))),".")</f>
        <v>x</v>
      </c>
      <c r="AO92" s="59">
        <f>IFERROR(
IF(INDEX!$H$34=1,(VLOOKUP($A92,'LA21'!$A$1:$BZ$190,'LA21'!AM$1,0)),
IF(INDEX!$H$34=2,(VLOOKUP($A92,'LA22'!$A$1:$BZ$190,'LA22'!AM$1,0)),
IF(INDEX!$H$34=3,(VLOOKUP($A92,'LA27'!$A$1:$BZ$190,'LA27'!AM$1,0)),0))),".")</f>
        <v>0</v>
      </c>
      <c r="AP92" s="59" t="str">
        <f>IFERROR(
IF(INDEX!$H$34=1,(VLOOKUP($A92,'LA21'!$A$1:$BZ$190,'LA21'!AN$1,0)),
IF(INDEX!$H$34=2,(VLOOKUP($A92,'LA22'!$A$1:$BZ$190,'LA22'!AN$1,0)),
IF(INDEX!$H$34=3,(VLOOKUP($A92,'LA27'!$A$1:$BZ$190,'LA27'!AN$1,0)),0))),".")</f>
        <v>x</v>
      </c>
      <c r="AQ92" s="59" t="str">
        <f>IFERROR(
IF(INDEX!$H$34=1,(VLOOKUP($A92,'LA21'!$A$1:$BZ$190,'LA21'!AO$1,0)),
IF(INDEX!$H$34=2,(VLOOKUP($A92,'LA22'!$A$1:$BZ$190,'LA22'!AO$1,0)),
IF(INDEX!$H$34=3,(VLOOKUP($A92,'LA27'!$A$1:$BZ$190,'LA27'!AO$1,0)),0))),".")</f>
        <v>-</v>
      </c>
      <c r="AR92" s="59">
        <f>IFERROR(
IF(INDEX!$H$34=1,(VLOOKUP($A92,'LA21'!$A$1:$BZ$190,'LA21'!AP$1,0)),
IF(INDEX!$H$34=2,(VLOOKUP($A92,'LA22'!$A$1:$BZ$190,'LA22'!AP$1,0)),
IF(INDEX!$H$34=3,(VLOOKUP($A92,'LA27'!$A$1:$BZ$190,'LA27'!AP$1,0)),0))),".")</f>
        <v>0.01</v>
      </c>
      <c r="AS92" s="59" t="str">
        <f>IFERROR(
IF(INDEX!$H$34=1,(VLOOKUP($A92,'LA21'!$A$1:$BZ$190,'LA21'!AQ$1,0)),
IF(INDEX!$H$34=2,(VLOOKUP($A92,'LA22'!$A$1:$BZ$190,'LA22'!AQ$1,0)),
IF(INDEX!$H$34=3,(VLOOKUP($A92,'LA27'!$A$1:$BZ$190,'LA27'!AQ$1,0)),0))),".")</f>
        <v>-</v>
      </c>
      <c r="AT92" s="59">
        <f>IFERROR(
IF(INDEX!$H$34=1,(VLOOKUP($A92,'LA21'!$A$1:$BZ$190,'LA21'!AR$1,0)),
IF(INDEX!$H$34=2,(VLOOKUP($A92,'LA22'!$A$1:$BZ$190,'LA22'!AR$1,0)),
IF(INDEX!$H$34=3,(VLOOKUP($A92,'LA27'!$A$1:$BZ$190,'LA27'!AR$1,0)),0))),".")</f>
        <v>0.01</v>
      </c>
      <c r="AU92" s="59" t="str">
        <f>IFERROR(
IF(INDEX!$H$34=1,(VLOOKUP($A92,'LA21'!$A$1:$BZ$190,'LA21'!AS$1,0)),
IF(INDEX!$H$34=2,(VLOOKUP($A92,'LA22'!$A$1:$BZ$190,'LA22'!AS$1,0)),
IF(INDEX!$H$34=3,(VLOOKUP($A92,'LA27'!$A$1:$BZ$190,'LA27'!AS$1,0)),0))),".")</f>
        <v>-</v>
      </c>
      <c r="AV92" s="59">
        <f>IFERROR(
IF(INDEX!$H$34=1,(VLOOKUP($A92,'LA21'!$A$1:$BZ$190,'LA21'!AT$1,0)),
IF(INDEX!$H$34=2,(VLOOKUP($A92,'LA22'!$A$1:$BZ$190,'LA22'!AT$1,0)),
IF(INDEX!$H$34=3,(VLOOKUP($A92,'LA27'!$A$1:$BZ$190,'LA27'!AT$1,0)),0))),".")</f>
        <v>0.01</v>
      </c>
      <c r="AW92" s="59">
        <f>IFERROR(
IF(INDEX!$H$34=1,(VLOOKUP($A92,'LA21'!$A$1:$BZ$190,'LA21'!AU$1,0)),
IF(INDEX!$H$34=2,(VLOOKUP($A92,'LA22'!$A$1:$BZ$190,'LA22'!AU$1,0)),
IF(INDEX!$H$34=3,(VLOOKUP($A92,'LA27'!$A$1:$BZ$190,'LA27'!AU$1,0)),0))),".")</f>
        <v>0.01</v>
      </c>
      <c r="AX92" s="59" t="str">
        <f>IFERROR(
IF(INDEX!$H$34=1,(VLOOKUP($A92,'LA21'!$A$1:$BZ$190,'LA21'!AV$1,0)),
IF(INDEX!$H$34=2,(VLOOKUP($A92,'LA22'!$A$1:$BZ$190,'LA22'!AV$1,0)),
IF(INDEX!$H$34=3,(VLOOKUP($A92,'LA27'!$A$1:$BZ$190,'LA27'!AV$1,0)),0))),".")</f>
        <v>-</v>
      </c>
      <c r="AY92" s="59">
        <f>IFERROR(
IF(INDEX!$H$34=1,(VLOOKUP($A92,'LA21'!$A$1:$BZ$190,'LA21'!AW$1,0)),
IF(INDEX!$H$34=2,(VLOOKUP($A92,'LA22'!$A$1:$BZ$190,'LA22'!AW$1,0)),
IF(INDEX!$H$34=3,(VLOOKUP($A92,'LA27'!$A$1:$BZ$190,'LA27'!AW$1,0)),0))),".")</f>
        <v>0.01</v>
      </c>
      <c r="AZ92" s="59" t="str">
        <f>IFERROR(
IF(INDEX!$H$34=1,(VLOOKUP($A92,'LA21'!$A$1:$BZ$190,'LA21'!AX$1,0)),
IF(INDEX!$H$34=2,(VLOOKUP($A92,'LA22'!$A$1:$BZ$190,'LA22'!AX$1,0)),
IF(INDEX!$H$34=3,(VLOOKUP($A92,'LA27'!$A$1:$BZ$190,'LA27'!AX$1,0)),0))),".")</f>
        <v>-</v>
      </c>
      <c r="BA92" s="59" t="str">
        <f>IFERROR(
IF(INDEX!$H$34=1,(VLOOKUP($A92,'LA21'!$A$1:$BZ$190,'LA21'!AY$1,0)),
IF(INDEX!$H$34=2,(VLOOKUP($A92,'LA22'!$A$1:$BZ$190,'LA22'!AY$1,0)),
IF(INDEX!$H$34=3,(VLOOKUP($A92,'LA27'!$A$1:$BZ$190,'LA27'!AY$1,0)),0))),".")</f>
        <v>x</v>
      </c>
      <c r="BB92" s="59" t="str">
        <f>IFERROR(
IF(INDEX!$H$34=1,(VLOOKUP($A92,'LA21'!$A$1:$BZ$190,'LA21'!AZ$1,0)),
IF(INDEX!$H$34=2,(VLOOKUP($A92,'LA22'!$A$1:$BZ$190,'LA22'!AZ$1,0)),
IF(INDEX!$H$34=3,(VLOOKUP($A92,'LA27'!$A$1:$BZ$190,'LA27'!AZ$1,0)),0))),".")</f>
        <v>-</v>
      </c>
      <c r="BC92" s="59" t="str">
        <f>IFERROR(
IF(INDEX!$H$34=1,(VLOOKUP($A92,'LA21'!$A$1:$BZ$190,'LA21'!BA$1,0)),
IF(INDEX!$H$34=2,(VLOOKUP($A92,'LA22'!$A$1:$BZ$190,'LA22'!BA$1,0)),
IF(INDEX!$H$34=3,(VLOOKUP($A92,'LA27'!$A$1:$BZ$190,'LA27'!BA$1,0)),0))),".")</f>
        <v>x</v>
      </c>
      <c r="BD92" s="59" t="str">
        <f>IFERROR(
IF(INDEX!$H$34=1,(VLOOKUP($A92,'LA21'!$A$1:$BZ$190,'LA21'!BB$1,0)),
IF(INDEX!$H$34=2,(VLOOKUP($A92,'LA22'!$A$1:$BZ$190,'LA22'!BB$1,0)),
IF(INDEX!$H$34=3,(VLOOKUP($A92,'LA27'!$A$1:$BZ$190,'LA27'!BB$1,0)),0))),".")</f>
        <v>x</v>
      </c>
      <c r="BE92" s="59" t="str">
        <f>IFERROR(
IF(INDEX!$H$34=1,(VLOOKUP($A92,'LA21'!$A$1:$BZ$190,'LA21'!BC$1,0)),
IF(INDEX!$H$34=2,(VLOOKUP($A92,'LA22'!$A$1:$BZ$190,'LA22'!BC$1,0)),
IF(INDEX!$H$34=3,(VLOOKUP($A92,'LA27'!$A$1:$BZ$190,'LA27'!BC$1,0)),0))),".")</f>
        <v>-</v>
      </c>
      <c r="BF92" s="59" t="str">
        <f>IFERROR(
IF(INDEX!$H$34=1,(VLOOKUP($A92,'LA21'!$A$1:$BZ$190,'LA21'!BD$1,0)),
IF(INDEX!$H$34=2,(VLOOKUP($A92,'LA22'!$A$1:$BZ$190,'LA22'!BD$1,0)),
IF(INDEX!$H$34=3,(VLOOKUP($A92,'LA27'!$A$1:$BZ$190,'LA27'!BD$1,0)),0))),".")</f>
        <v>-</v>
      </c>
      <c r="BG92" s="59">
        <f>IFERROR(
IF(INDEX!$H$34=1,(VLOOKUP($A92,'LA21'!$A$1:$BZ$190,'LA21'!BE$1,0)),
IF(INDEX!$H$34=2,(VLOOKUP($A92,'LA22'!$A$1:$BZ$190,'LA22'!BE$1,0)),
IF(INDEX!$H$34=3,(VLOOKUP($A92,'LA27'!$A$1:$BZ$190,'LA27'!BE$1,0)),0))),".")</f>
        <v>0.01</v>
      </c>
      <c r="BH92" s="59">
        <f>IFERROR(
IF(INDEX!$H$34=1,(VLOOKUP($A92,'LA21'!$A$1:$BZ$190,'LA21'!BF$1,0)),
IF(INDEX!$H$34=2,(VLOOKUP($A92,'LA22'!$A$1:$BZ$190,'LA22'!BF$1,0)),
IF(INDEX!$H$34=3,(VLOOKUP($A92,'LA27'!$A$1:$BZ$190,'LA27'!BF$1,0)),0))),".")</f>
        <v>0.01</v>
      </c>
      <c r="BI92" s="59">
        <f>IFERROR(
IF(INDEX!$H$34=1,(VLOOKUP($A92,'LA21'!$A$1:$BZ$190,'LA21'!BG$1,0)),
IF(INDEX!$H$34=2,(VLOOKUP($A92,'LA22'!$A$1:$BZ$190,'LA22'!BG$1,0)),
IF(INDEX!$H$34=3,(VLOOKUP($A92,'LA27'!$A$1:$BZ$190,'LA27'!BG$1,0)),0))),".")</f>
        <v>0.04</v>
      </c>
      <c r="BJ92" s="59">
        <f>IFERROR(
IF(INDEX!$H$34=1,(VLOOKUP($A92,'LA21'!$A$1:$BZ$190,'LA21'!BH$1,0)),
IF(INDEX!$H$34=2,(VLOOKUP($A92,'LA22'!$A$1:$BZ$190,'LA22'!BH$1,0)),
IF(INDEX!$H$34=3,(VLOOKUP($A92,'LA27'!$A$1:$BZ$190,'LA27'!BH$1,0)),0))),".")</f>
        <v>0.04</v>
      </c>
      <c r="BK92" s="59">
        <f>IFERROR(
IF(INDEX!$H$34=1,(VLOOKUP($A92,'LA21'!$A$1:$BZ$190,'LA21'!BI$1,0)),
IF(INDEX!$H$34=2,(VLOOKUP($A92,'LA22'!$A$1:$BZ$190,'LA22'!BI$1,0)),
IF(INDEX!$H$34=3,(VLOOKUP($A92,'LA27'!$A$1:$BZ$190,'LA27'!BI$1,0)),0))),".")</f>
        <v>0.04</v>
      </c>
      <c r="BL92" s="59">
        <f>IFERROR(
IF(INDEX!$H$34=1,(VLOOKUP($A92,'LA21'!$A$1:$BZ$190,'LA21'!BJ$1,0)),
IF(INDEX!$H$34=2,(VLOOKUP($A92,'LA22'!$A$1:$BZ$190,'LA22'!BJ$1,0)),
IF(INDEX!$H$34=3,(VLOOKUP($A92,'LA27'!$A$1:$BZ$190,'LA27'!BJ$1,0)),0))),".")</f>
        <v>0.01</v>
      </c>
      <c r="BM92" s="59">
        <f>IFERROR(
IF(INDEX!$H$34=1,(VLOOKUP($A92,'LA21'!$A$1:$BZ$190,'LA21'!BK$1,0)),
IF(INDEX!$H$34=2,(VLOOKUP($A92,'LA22'!$A$1:$BZ$190,'LA22'!BK$1,0)),
IF(INDEX!$H$34=3,(VLOOKUP($A92,'LA27'!$A$1:$BZ$190,'LA27'!BK$1,0)),0))),".")</f>
        <v>0.01</v>
      </c>
      <c r="BN92" s="59">
        <f>IFERROR(
IF(INDEX!$H$34=1,(VLOOKUP($A92,'LA21'!$A$1:$BZ$190,'LA21'!BL$1,0)),
IF(INDEX!$H$34=2,(VLOOKUP($A92,'LA22'!$A$1:$BZ$190,'LA22'!BL$1,0)),
IF(INDEX!$H$34=3,(VLOOKUP($A92,'LA27'!$A$1:$BZ$190,'LA27'!BL$1,0)),0))),".")</f>
        <v>0.01</v>
      </c>
      <c r="BO92" s="59">
        <f>IFERROR(
IF(INDEX!$H$34=1,(VLOOKUP($A92,'LA21'!$A$1:$BZ$190,'LA21'!BM$1,0)),
IF(INDEX!$H$34=2,(VLOOKUP($A92,'LA22'!$A$1:$BZ$190,'LA22'!BM$1,0)),
IF(INDEX!$H$34=3,(VLOOKUP($A92,'LA27'!$A$1:$BZ$190,'LA27'!BM$1,0)),0))),".")</f>
        <v>0.01</v>
      </c>
      <c r="BP92" s="59">
        <f>IFERROR(
IF(INDEX!$H$34=1,(VLOOKUP($A92,'LA21'!$A$1:$BZ$190,'LA21'!BN$1,0)),
IF(INDEX!$H$34=2,(VLOOKUP($A92,'LA22'!$A$1:$BZ$190,'LA22'!BN$1,0)),
IF(INDEX!$H$34=3,(VLOOKUP($A92,'LA27'!$A$1:$BZ$190,'LA27'!BN$1,0)),0))),".")</f>
        <v>0.01</v>
      </c>
      <c r="BQ92" s="59">
        <f>IFERROR(
IF(INDEX!$H$34=1,(VLOOKUP($A92,'LA21'!$A$1:$BZ$190,'LA21'!BO$1,0)),
IF(INDEX!$H$34=2,(VLOOKUP($A92,'LA22'!$A$1:$BZ$190,'LA22'!BO$1,0)),
IF(INDEX!$H$34=3,(VLOOKUP($A92,'LA27'!$A$1:$BZ$190,'LA27'!BO$1,0)),0))),".")</f>
        <v>0.01</v>
      </c>
    </row>
    <row r="93" spans="1:69" x14ac:dyDescent="0.2">
      <c r="A93" s="7">
        <v>341</v>
      </c>
      <c r="B93" s="13" t="s">
        <v>203</v>
      </c>
      <c r="C93" s="96" t="s">
        <v>112</v>
      </c>
      <c r="D93" s="152">
        <f>IFERROR(
IF(INDEX!$H$34=1,(VLOOKUP($A93,'LA21'!$A$1:$BZ$190,'LA21'!B$1,0)),
IF(INDEX!$H$34=2,(VLOOKUP($A93,'LA22'!$A$1:$BZ$190,'LA22'!B$1,0)),
IF(INDEX!$H$34=3,(VLOOKUP($A93,'LA27'!$A$1:$BZ$190,'LA27'!B$1,0)),0))),".")</f>
        <v>2420</v>
      </c>
      <c r="E93" s="58">
        <f>IFERROR(
IF(INDEX!$H$34=1,(VLOOKUP($A93,'LA21'!$A$1:$BZ$190,'LA21'!C$1,0)),
IF(INDEX!$H$34=2,(VLOOKUP($A93,'LA22'!$A$1:$BZ$190,'LA22'!C$1,0)),
IF(INDEX!$H$34=3,(VLOOKUP($A93,'LA27'!$A$1:$BZ$190,'LA27'!C$1,0)),0))),".")</f>
        <v>2550</v>
      </c>
      <c r="F93" s="58">
        <f>IFERROR(
IF(INDEX!$H$34=1,(VLOOKUP($A93,'LA21'!$A$1:$BZ$190,'LA21'!D$1,0)),
IF(INDEX!$H$34=2,(VLOOKUP($A93,'LA22'!$A$1:$BZ$190,'LA22'!D$1,0)),
IF(INDEX!$H$34=3,(VLOOKUP($A93,'LA27'!$A$1:$BZ$190,'LA27'!D$1,0)),0))),".")</f>
        <v>4970</v>
      </c>
      <c r="G93" s="59">
        <f>IFERROR(
IF(INDEX!$H$34=1,(VLOOKUP($A93,'LA21'!$A$1:$BZ$190,'LA21'!E$1,0)),
IF(INDEX!$H$34=2,(VLOOKUP($A93,'LA22'!$A$1:$BZ$190,'LA22'!E$1,0)),
IF(INDEX!$H$34=3,(VLOOKUP($A93,'LA27'!$A$1:$BZ$190,'LA27'!E$1,0)),0))),".")</f>
        <v>0.9</v>
      </c>
      <c r="H93" s="59">
        <f>IFERROR(
IF(INDEX!$H$34=1,(VLOOKUP($A93,'LA21'!$A$1:$BZ$190,'LA21'!F$1,0)),
IF(INDEX!$H$34=2,(VLOOKUP($A93,'LA22'!$A$1:$BZ$190,'LA22'!F$1,0)),
IF(INDEX!$H$34=3,(VLOOKUP($A93,'LA27'!$A$1:$BZ$190,'LA27'!F$1,0)),0))),".")</f>
        <v>0.91</v>
      </c>
      <c r="I93" s="59">
        <f>IFERROR(
IF(INDEX!$H$34=1,(VLOOKUP($A93,'LA21'!$A$1:$BZ$190,'LA21'!G$1,0)),
IF(INDEX!$H$34=2,(VLOOKUP($A93,'LA22'!$A$1:$BZ$190,'LA22'!G$1,0)),
IF(INDEX!$H$34=3,(VLOOKUP($A93,'LA27'!$A$1:$BZ$190,'LA27'!G$1,0)),0))),".")</f>
        <v>0.91</v>
      </c>
      <c r="J93" s="59">
        <f>IFERROR(
IF(INDEX!$H$34=1,(VLOOKUP($A93,'LA21'!$A$1:$BZ$190,'LA21'!H$1,0)),
IF(INDEX!$H$34=2,(VLOOKUP($A93,'LA22'!$A$1:$BZ$190,'LA22'!H$1,0)),
IF(INDEX!$H$34=3,(VLOOKUP($A93,'LA27'!$A$1:$BZ$190,'LA27'!H$1,0)),0))),".")</f>
        <v>0.87</v>
      </c>
      <c r="K93" s="59">
        <f>IFERROR(
IF(INDEX!$H$34=1,(VLOOKUP($A93,'LA21'!$A$1:$BZ$190,'LA21'!I$1,0)),
IF(INDEX!$H$34=2,(VLOOKUP($A93,'LA22'!$A$1:$BZ$190,'LA22'!I$1,0)),
IF(INDEX!$H$34=3,(VLOOKUP($A93,'LA27'!$A$1:$BZ$190,'LA27'!I$1,0)),0))),".")</f>
        <v>0.89</v>
      </c>
      <c r="L93" s="59">
        <f>IFERROR(
IF(INDEX!$H$34=1,(VLOOKUP($A93,'LA21'!$A$1:$BZ$190,'LA21'!J$1,0)),
IF(INDEX!$H$34=2,(VLOOKUP($A93,'LA22'!$A$1:$BZ$190,'LA22'!J$1,0)),
IF(INDEX!$H$34=3,(VLOOKUP($A93,'LA27'!$A$1:$BZ$190,'LA27'!J$1,0)),0))),".")</f>
        <v>0.88</v>
      </c>
      <c r="M93" s="59">
        <f>IFERROR(
IF(INDEX!$H$34=1,(VLOOKUP($A93,'LA21'!$A$1:$BZ$190,'LA21'!K$1,0)),
IF(INDEX!$H$34=2,(VLOOKUP($A93,'LA22'!$A$1:$BZ$190,'LA22'!K$1,0)),
IF(INDEX!$H$34=3,(VLOOKUP($A93,'LA27'!$A$1:$BZ$190,'LA27'!K$1,0)),0))),".")</f>
        <v>0.23</v>
      </c>
      <c r="N93" s="59">
        <f>IFERROR(
IF(INDEX!$H$34=1,(VLOOKUP($A93,'LA21'!$A$1:$BZ$190,'LA21'!L$1,0)),
IF(INDEX!$H$34=2,(VLOOKUP($A93,'LA22'!$A$1:$BZ$190,'LA22'!L$1,0)),
IF(INDEX!$H$34=3,(VLOOKUP($A93,'LA27'!$A$1:$BZ$190,'LA27'!L$1,0)),0))),".")</f>
        <v>0.22</v>
      </c>
      <c r="O93" s="59">
        <f>IFERROR(
IF(INDEX!$H$34=1,(VLOOKUP($A93,'LA21'!$A$1:$BZ$190,'LA21'!M$1,0)),
IF(INDEX!$H$34=2,(VLOOKUP($A93,'LA22'!$A$1:$BZ$190,'LA22'!M$1,0)),
IF(INDEX!$H$34=3,(VLOOKUP($A93,'LA27'!$A$1:$BZ$190,'LA27'!M$1,0)),0))),".")</f>
        <v>0.23</v>
      </c>
      <c r="P93" s="59" t="str">
        <f>IFERROR(
IF(INDEX!$H$34=1,(VLOOKUP($A93,'LA21'!$A$1:$BZ$190,'LA21'!N$1,0)),
IF(INDEX!$H$34=2,(VLOOKUP($A93,'LA22'!$A$1:$BZ$190,'LA22'!N$1,0)),
IF(INDEX!$H$34=3,(VLOOKUP($A93,'LA27'!$A$1:$BZ$190,'LA27'!N$1,0)),0))),".")</f>
        <v>x</v>
      </c>
      <c r="Q93" s="59" t="str">
        <f>IFERROR(
IF(INDEX!$H$34=1,(VLOOKUP($A93,'LA21'!$A$1:$BZ$190,'LA21'!O$1,0)),
IF(INDEX!$H$34=2,(VLOOKUP($A93,'LA22'!$A$1:$BZ$190,'LA22'!O$1,0)),
IF(INDEX!$H$34=3,(VLOOKUP($A93,'LA27'!$A$1:$BZ$190,'LA27'!O$1,0)),0))),".")</f>
        <v>x</v>
      </c>
      <c r="R93" s="59" t="str">
        <f>IFERROR(
IF(INDEX!$H$34=1,(VLOOKUP($A93,'LA21'!$A$1:$BZ$190,'LA21'!P$1,0)),
IF(INDEX!$H$34=2,(VLOOKUP($A93,'LA22'!$A$1:$BZ$190,'LA22'!P$1,0)),
IF(INDEX!$H$34=3,(VLOOKUP($A93,'LA27'!$A$1:$BZ$190,'LA27'!P$1,0)),0))),".")</f>
        <v>x</v>
      </c>
      <c r="S93" s="59">
        <f>IFERROR(
IF(INDEX!$H$34=1,(VLOOKUP($A93,'LA21'!$A$1:$BZ$190,'LA21'!Q$1,0)),
IF(INDEX!$H$34=2,(VLOOKUP($A93,'LA22'!$A$1:$BZ$190,'LA22'!Q$1,0)),
IF(INDEX!$H$34=3,(VLOOKUP($A93,'LA27'!$A$1:$BZ$190,'LA27'!Q$1,0)),0))),".")</f>
        <v>0.04</v>
      </c>
      <c r="T93" s="59">
        <f>IFERROR(
IF(INDEX!$H$34=1,(VLOOKUP($A93,'LA21'!$A$1:$BZ$190,'LA21'!R$1,0)),
IF(INDEX!$H$34=2,(VLOOKUP($A93,'LA22'!$A$1:$BZ$190,'LA22'!R$1,0)),
IF(INDEX!$H$34=3,(VLOOKUP($A93,'LA27'!$A$1:$BZ$190,'LA27'!R$1,0)),0))),".")</f>
        <v>0.05</v>
      </c>
      <c r="U93" s="59">
        <f>IFERROR(
IF(INDEX!$H$34=1,(VLOOKUP($A93,'LA21'!$A$1:$BZ$190,'LA21'!S$1,0)),
IF(INDEX!$H$34=2,(VLOOKUP($A93,'LA22'!$A$1:$BZ$190,'LA22'!S$1,0)),
IF(INDEX!$H$34=3,(VLOOKUP($A93,'LA27'!$A$1:$BZ$190,'LA27'!S$1,0)),0))),".")</f>
        <v>0.05</v>
      </c>
      <c r="V93" s="59">
        <f>IFERROR(
IF(INDEX!$H$34=1,(VLOOKUP($A93,'LA21'!$A$1:$BZ$190,'LA21'!T$1,0)),
IF(INDEX!$H$34=2,(VLOOKUP($A93,'LA22'!$A$1:$BZ$190,'LA22'!T$1,0)),
IF(INDEX!$H$34=3,(VLOOKUP($A93,'LA27'!$A$1:$BZ$190,'LA27'!T$1,0)),0))),".")</f>
        <v>0.56999999999999995</v>
      </c>
      <c r="W93" s="59">
        <f>IFERROR(
IF(INDEX!$H$34=1,(VLOOKUP($A93,'LA21'!$A$1:$BZ$190,'LA21'!U$1,0)),
IF(INDEX!$H$34=2,(VLOOKUP($A93,'LA22'!$A$1:$BZ$190,'LA22'!U$1,0)),
IF(INDEX!$H$34=3,(VLOOKUP($A93,'LA27'!$A$1:$BZ$190,'LA27'!U$1,0)),0))),".")</f>
        <v>0.57999999999999996</v>
      </c>
      <c r="X93" s="59">
        <f>IFERROR(
IF(INDEX!$H$34=1,(VLOOKUP($A93,'LA21'!$A$1:$BZ$190,'LA21'!V$1,0)),
IF(INDEX!$H$34=2,(VLOOKUP($A93,'LA22'!$A$1:$BZ$190,'LA22'!V$1,0)),
IF(INDEX!$H$34=3,(VLOOKUP($A93,'LA27'!$A$1:$BZ$190,'LA27'!V$1,0)),0))),".")</f>
        <v>0.57999999999999996</v>
      </c>
      <c r="Y93" s="59">
        <f>IFERROR(
IF(INDEX!$H$34=1,(VLOOKUP($A93,'LA21'!$A$1:$BZ$190,'LA21'!W$1,0)),
IF(INDEX!$H$34=2,(VLOOKUP($A93,'LA22'!$A$1:$BZ$190,'LA22'!W$1,0)),
IF(INDEX!$H$34=3,(VLOOKUP($A93,'LA27'!$A$1:$BZ$190,'LA27'!W$1,0)),0))),".")</f>
        <v>0.01</v>
      </c>
      <c r="Z93" s="59">
        <f>IFERROR(
IF(INDEX!$H$34=1,(VLOOKUP($A93,'LA21'!$A$1:$BZ$190,'LA21'!X$1,0)),
IF(INDEX!$H$34=2,(VLOOKUP($A93,'LA22'!$A$1:$BZ$190,'LA22'!X$1,0)),
IF(INDEX!$H$34=3,(VLOOKUP($A93,'LA27'!$A$1:$BZ$190,'LA27'!X$1,0)),0))),".")</f>
        <v>0.03</v>
      </c>
      <c r="AA93" s="59">
        <f>IFERROR(
IF(INDEX!$H$34=1,(VLOOKUP($A93,'LA21'!$A$1:$BZ$190,'LA21'!Y$1,0)),
IF(INDEX!$H$34=2,(VLOOKUP($A93,'LA22'!$A$1:$BZ$190,'LA22'!Y$1,0)),
IF(INDEX!$H$34=3,(VLOOKUP($A93,'LA27'!$A$1:$BZ$190,'LA27'!Y$1,0)),0))),".")</f>
        <v>0.02</v>
      </c>
      <c r="AB93" s="59">
        <f>IFERROR(
IF(INDEX!$H$34=1,(VLOOKUP($A93,'LA21'!$A$1:$BZ$190,'LA21'!Z$1,0)),
IF(INDEX!$H$34=2,(VLOOKUP($A93,'LA22'!$A$1:$BZ$190,'LA22'!Z$1,0)),
IF(INDEX!$H$34=3,(VLOOKUP($A93,'LA27'!$A$1:$BZ$190,'LA27'!Z$1,0)),0))),".")</f>
        <v>0</v>
      </c>
      <c r="AC93" s="59">
        <f>IFERROR(
IF(INDEX!$H$34=1,(VLOOKUP($A93,'LA21'!$A$1:$BZ$190,'LA21'!AA$1,0)),
IF(INDEX!$H$34=2,(VLOOKUP($A93,'LA22'!$A$1:$BZ$190,'LA22'!AA$1,0)),
IF(INDEX!$H$34=3,(VLOOKUP($A93,'LA27'!$A$1:$BZ$190,'LA27'!AA$1,0)),0))),".")</f>
        <v>0</v>
      </c>
      <c r="AD93" s="59">
        <f>IFERROR(
IF(INDEX!$H$34=1,(VLOOKUP($A93,'LA21'!$A$1:$BZ$190,'LA21'!AB$1,0)),
IF(INDEX!$H$34=2,(VLOOKUP($A93,'LA22'!$A$1:$BZ$190,'LA22'!AB$1,0)),
IF(INDEX!$H$34=3,(VLOOKUP($A93,'LA27'!$A$1:$BZ$190,'LA27'!AB$1,0)),0))),".")</f>
        <v>0</v>
      </c>
      <c r="AE93" s="59">
        <f>IFERROR(
IF(INDEX!$H$34=1,(VLOOKUP($A93,'LA21'!$A$1:$BZ$190,'LA21'!AC$1,0)),
IF(INDEX!$H$34=2,(VLOOKUP($A93,'LA22'!$A$1:$BZ$190,'LA22'!AC$1,0)),
IF(INDEX!$H$34=3,(VLOOKUP($A93,'LA27'!$A$1:$BZ$190,'LA27'!AC$1,0)),0))),".")</f>
        <v>0.01</v>
      </c>
      <c r="AF93" s="59">
        <f>IFERROR(
IF(INDEX!$H$34=1,(VLOOKUP($A93,'LA21'!$A$1:$BZ$190,'LA21'!AD$1,0)),
IF(INDEX!$H$34=2,(VLOOKUP($A93,'LA22'!$A$1:$BZ$190,'LA22'!AD$1,0)),
IF(INDEX!$H$34=3,(VLOOKUP($A93,'LA27'!$A$1:$BZ$190,'LA27'!AD$1,0)),0))),".")</f>
        <v>0</v>
      </c>
      <c r="AG93" s="59" t="str">
        <f>IFERROR(
IF(INDEX!$H$34=1,(VLOOKUP($A93,'LA21'!$A$1:$BZ$190,'LA21'!AE$1,0)),
IF(INDEX!$H$34=2,(VLOOKUP($A93,'LA22'!$A$1:$BZ$190,'LA22'!AE$1,0)),
IF(INDEX!$H$34=3,(VLOOKUP($A93,'LA27'!$A$1:$BZ$190,'LA27'!AE$1,0)),0))),".")</f>
        <v>-</v>
      </c>
      <c r="AH93" s="59">
        <f>IFERROR(
IF(INDEX!$H$34=1,(VLOOKUP($A93,'LA21'!$A$1:$BZ$190,'LA21'!AF$1,0)),
IF(INDEX!$H$34=2,(VLOOKUP($A93,'LA22'!$A$1:$BZ$190,'LA22'!AF$1,0)),
IF(INDEX!$H$34=3,(VLOOKUP($A93,'LA27'!$A$1:$BZ$190,'LA27'!AF$1,0)),0))),".")</f>
        <v>0</v>
      </c>
      <c r="AI93" s="59">
        <f>IFERROR(
IF(INDEX!$H$34=1,(VLOOKUP($A93,'LA21'!$A$1:$BZ$190,'LA21'!AG$1,0)),
IF(INDEX!$H$34=2,(VLOOKUP($A93,'LA22'!$A$1:$BZ$190,'LA22'!AG$1,0)),
IF(INDEX!$H$34=3,(VLOOKUP($A93,'LA27'!$A$1:$BZ$190,'LA27'!AG$1,0)),0))),".")</f>
        <v>0</v>
      </c>
      <c r="AJ93" s="59">
        <f>IFERROR(
IF(INDEX!$H$34=1,(VLOOKUP($A93,'LA21'!$A$1:$BZ$190,'LA21'!AH$1,0)),
IF(INDEX!$H$34=2,(VLOOKUP($A93,'LA22'!$A$1:$BZ$190,'LA22'!AH$1,0)),
IF(INDEX!$H$34=3,(VLOOKUP($A93,'LA27'!$A$1:$BZ$190,'LA27'!AH$1,0)),0))),".")</f>
        <v>0</v>
      </c>
      <c r="AK93" s="59">
        <f>IFERROR(
IF(INDEX!$H$34=1,(VLOOKUP($A93,'LA21'!$A$1:$BZ$190,'LA21'!AI$1,0)),
IF(INDEX!$H$34=2,(VLOOKUP($A93,'LA22'!$A$1:$BZ$190,'LA22'!AI$1,0)),
IF(INDEX!$H$34=3,(VLOOKUP($A93,'LA27'!$A$1:$BZ$190,'LA27'!AI$1,0)),0))),".")</f>
        <v>0.06</v>
      </c>
      <c r="AL93" s="59">
        <f>IFERROR(
IF(INDEX!$H$34=1,(VLOOKUP($A93,'LA21'!$A$1:$BZ$190,'LA21'!AJ$1,0)),
IF(INDEX!$H$34=2,(VLOOKUP($A93,'LA22'!$A$1:$BZ$190,'LA22'!AJ$1,0)),
IF(INDEX!$H$34=3,(VLOOKUP($A93,'LA27'!$A$1:$BZ$190,'LA27'!AJ$1,0)),0))),".")</f>
        <v>0.06</v>
      </c>
      <c r="AM93" s="59">
        <f>IFERROR(
IF(INDEX!$H$34=1,(VLOOKUP($A93,'LA21'!$A$1:$BZ$190,'LA21'!AK$1,0)),
IF(INDEX!$H$34=2,(VLOOKUP($A93,'LA22'!$A$1:$BZ$190,'LA22'!AK$1,0)),
IF(INDEX!$H$34=3,(VLOOKUP($A93,'LA27'!$A$1:$BZ$190,'LA27'!AK$1,0)),0))),".")</f>
        <v>0.06</v>
      </c>
      <c r="AN93" s="59">
        <f>IFERROR(
IF(INDEX!$H$34=1,(VLOOKUP($A93,'LA21'!$A$1:$BZ$190,'LA21'!AL$1,0)),
IF(INDEX!$H$34=2,(VLOOKUP($A93,'LA22'!$A$1:$BZ$190,'LA22'!AL$1,0)),
IF(INDEX!$H$34=3,(VLOOKUP($A93,'LA27'!$A$1:$BZ$190,'LA27'!AL$1,0)),0))),".")</f>
        <v>0</v>
      </c>
      <c r="AO93" s="59">
        <f>IFERROR(
IF(INDEX!$H$34=1,(VLOOKUP($A93,'LA21'!$A$1:$BZ$190,'LA21'!AM$1,0)),
IF(INDEX!$H$34=2,(VLOOKUP($A93,'LA22'!$A$1:$BZ$190,'LA22'!AM$1,0)),
IF(INDEX!$H$34=3,(VLOOKUP($A93,'LA27'!$A$1:$BZ$190,'LA27'!AM$1,0)),0))),".")</f>
        <v>0</v>
      </c>
      <c r="AP93" s="59">
        <f>IFERROR(
IF(INDEX!$H$34=1,(VLOOKUP($A93,'LA21'!$A$1:$BZ$190,'LA21'!AN$1,0)),
IF(INDEX!$H$34=2,(VLOOKUP($A93,'LA22'!$A$1:$BZ$190,'LA22'!AN$1,0)),
IF(INDEX!$H$34=3,(VLOOKUP($A93,'LA27'!$A$1:$BZ$190,'LA27'!AN$1,0)),0))),".")</f>
        <v>0</v>
      </c>
      <c r="AQ93" s="59">
        <f>IFERROR(
IF(INDEX!$H$34=1,(VLOOKUP($A93,'LA21'!$A$1:$BZ$190,'LA21'!AO$1,0)),
IF(INDEX!$H$34=2,(VLOOKUP($A93,'LA22'!$A$1:$BZ$190,'LA22'!AO$1,0)),
IF(INDEX!$H$34=3,(VLOOKUP($A93,'LA27'!$A$1:$BZ$190,'LA27'!AO$1,0)),0))),".")</f>
        <v>0.01</v>
      </c>
      <c r="AR93" s="59">
        <f>IFERROR(
IF(INDEX!$H$34=1,(VLOOKUP($A93,'LA21'!$A$1:$BZ$190,'LA21'!AP$1,0)),
IF(INDEX!$H$34=2,(VLOOKUP($A93,'LA22'!$A$1:$BZ$190,'LA22'!AP$1,0)),
IF(INDEX!$H$34=3,(VLOOKUP($A93,'LA27'!$A$1:$BZ$190,'LA27'!AP$1,0)),0))),".")</f>
        <v>0.01</v>
      </c>
      <c r="AS93" s="59">
        <f>IFERROR(
IF(INDEX!$H$34=1,(VLOOKUP($A93,'LA21'!$A$1:$BZ$190,'LA21'!AQ$1,0)),
IF(INDEX!$H$34=2,(VLOOKUP($A93,'LA22'!$A$1:$BZ$190,'LA22'!AQ$1,0)),
IF(INDEX!$H$34=3,(VLOOKUP($A93,'LA27'!$A$1:$BZ$190,'LA27'!AQ$1,0)),0))),".")</f>
        <v>0.01</v>
      </c>
      <c r="AT93" s="59">
        <f>IFERROR(
IF(INDEX!$H$34=1,(VLOOKUP($A93,'LA21'!$A$1:$BZ$190,'LA21'!AR$1,0)),
IF(INDEX!$H$34=2,(VLOOKUP($A93,'LA22'!$A$1:$BZ$190,'LA22'!AR$1,0)),
IF(INDEX!$H$34=3,(VLOOKUP($A93,'LA27'!$A$1:$BZ$190,'LA27'!AR$1,0)),0))),".")</f>
        <v>0.01</v>
      </c>
      <c r="AU93" s="59" t="str">
        <f>IFERROR(
IF(INDEX!$H$34=1,(VLOOKUP($A93,'LA21'!$A$1:$BZ$190,'LA21'!AS$1,0)),
IF(INDEX!$H$34=2,(VLOOKUP($A93,'LA22'!$A$1:$BZ$190,'LA22'!AS$1,0)),
IF(INDEX!$H$34=3,(VLOOKUP($A93,'LA27'!$A$1:$BZ$190,'LA27'!AS$1,0)),0))),".")</f>
        <v>-</v>
      </c>
      <c r="AV93" s="59">
        <f>IFERROR(
IF(INDEX!$H$34=1,(VLOOKUP($A93,'LA21'!$A$1:$BZ$190,'LA21'!AT$1,0)),
IF(INDEX!$H$34=2,(VLOOKUP($A93,'LA22'!$A$1:$BZ$190,'LA22'!AT$1,0)),
IF(INDEX!$H$34=3,(VLOOKUP($A93,'LA27'!$A$1:$BZ$190,'LA27'!AT$1,0)),0))),".")</f>
        <v>0.01</v>
      </c>
      <c r="AW93" s="59">
        <f>IFERROR(
IF(INDEX!$H$34=1,(VLOOKUP($A93,'LA21'!$A$1:$BZ$190,'LA21'!AU$1,0)),
IF(INDEX!$H$34=2,(VLOOKUP($A93,'LA22'!$A$1:$BZ$190,'LA22'!AU$1,0)),
IF(INDEX!$H$34=3,(VLOOKUP($A93,'LA27'!$A$1:$BZ$190,'LA27'!AU$1,0)),0))),".")</f>
        <v>0.01</v>
      </c>
      <c r="AX93" s="59" t="str">
        <f>IFERROR(
IF(INDEX!$H$34=1,(VLOOKUP($A93,'LA21'!$A$1:$BZ$190,'LA21'!AV$1,0)),
IF(INDEX!$H$34=2,(VLOOKUP($A93,'LA22'!$A$1:$BZ$190,'LA22'!AV$1,0)),
IF(INDEX!$H$34=3,(VLOOKUP($A93,'LA27'!$A$1:$BZ$190,'LA27'!AV$1,0)),0))),".")</f>
        <v>-</v>
      </c>
      <c r="AY93" s="59">
        <f>IFERROR(
IF(INDEX!$H$34=1,(VLOOKUP($A93,'LA21'!$A$1:$BZ$190,'LA21'!AW$1,0)),
IF(INDEX!$H$34=2,(VLOOKUP($A93,'LA22'!$A$1:$BZ$190,'LA22'!AW$1,0)),
IF(INDEX!$H$34=3,(VLOOKUP($A93,'LA27'!$A$1:$BZ$190,'LA27'!AW$1,0)),0))),".")</f>
        <v>0.01</v>
      </c>
      <c r="AZ93" s="59" t="str">
        <f>IFERROR(
IF(INDEX!$H$34=1,(VLOOKUP($A93,'LA21'!$A$1:$BZ$190,'LA21'!AX$1,0)),
IF(INDEX!$H$34=2,(VLOOKUP($A93,'LA22'!$A$1:$BZ$190,'LA22'!AX$1,0)),
IF(INDEX!$H$34=3,(VLOOKUP($A93,'LA27'!$A$1:$BZ$190,'LA27'!AX$1,0)),0))),".")</f>
        <v>-</v>
      </c>
      <c r="BA93" s="59">
        <f>IFERROR(
IF(INDEX!$H$34=1,(VLOOKUP($A93,'LA21'!$A$1:$BZ$190,'LA21'!AY$1,0)),
IF(INDEX!$H$34=2,(VLOOKUP($A93,'LA22'!$A$1:$BZ$190,'LA22'!AY$1,0)),
IF(INDEX!$H$34=3,(VLOOKUP($A93,'LA27'!$A$1:$BZ$190,'LA27'!AY$1,0)),0))),".")</f>
        <v>0</v>
      </c>
      <c r="BB93" s="59" t="str">
        <f>IFERROR(
IF(INDEX!$H$34=1,(VLOOKUP($A93,'LA21'!$A$1:$BZ$190,'LA21'!AZ$1,0)),
IF(INDEX!$H$34=2,(VLOOKUP($A93,'LA22'!$A$1:$BZ$190,'LA22'!AZ$1,0)),
IF(INDEX!$H$34=3,(VLOOKUP($A93,'LA27'!$A$1:$BZ$190,'LA27'!AZ$1,0)),0))),".")</f>
        <v>-</v>
      </c>
      <c r="BC93" s="59" t="str">
        <f>IFERROR(
IF(INDEX!$H$34=1,(VLOOKUP($A93,'LA21'!$A$1:$BZ$190,'LA21'!BA$1,0)),
IF(INDEX!$H$34=2,(VLOOKUP($A93,'LA22'!$A$1:$BZ$190,'LA22'!BA$1,0)),
IF(INDEX!$H$34=3,(VLOOKUP($A93,'LA27'!$A$1:$BZ$190,'LA27'!BA$1,0)),0))),".")</f>
        <v>x</v>
      </c>
      <c r="BD93" s="59" t="str">
        <f>IFERROR(
IF(INDEX!$H$34=1,(VLOOKUP($A93,'LA21'!$A$1:$BZ$190,'LA21'!BB$1,0)),
IF(INDEX!$H$34=2,(VLOOKUP($A93,'LA22'!$A$1:$BZ$190,'LA22'!BB$1,0)),
IF(INDEX!$H$34=3,(VLOOKUP($A93,'LA27'!$A$1:$BZ$190,'LA27'!BB$1,0)),0))),".")</f>
        <v>-</v>
      </c>
      <c r="BE93" s="59" t="str">
        <f>IFERROR(
IF(INDEX!$H$34=1,(VLOOKUP($A93,'LA21'!$A$1:$BZ$190,'LA21'!BC$1,0)),
IF(INDEX!$H$34=2,(VLOOKUP($A93,'LA22'!$A$1:$BZ$190,'LA22'!BC$1,0)),
IF(INDEX!$H$34=3,(VLOOKUP($A93,'LA27'!$A$1:$BZ$190,'LA27'!BC$1,0)),0))),".")</f>
        <v>-</v>
      </c>
      <c r="BF93" s="59">
        <f>IFERROR(
IF(INDEX!$H$34=1,(VLOOKUP($A93,'LA21'!$A$1:$BZ$190,'LA21'!BD$1,0)),
IF(INDEX!$H$34=2,(VLOOKUP($A93,'LA22'!$A$1:$BZ$190,'LA22'!BD$1,0)),
IF(INDEX!$H$34=3,(VLOOKUP($A93,'LA27'!$A$1:$BZ$190,'LA27'!BD$1,0)),0))),".")</f>
        <v>0.02</v>
      </c>
      <c r="BG93" s="59">
        <f>IFERROR(
IF(INDEX!$H$34=1,(VLOOKUP($A93,'LA21'!$A$1:$BZ$190,'LA21'!BE$1,0)),
IF(INDEX!$H$34=2,(VLOOKUP($A93,'LA22'!$A$1:$BZ$190,'LA22'!BE$1,0)),
IF(INDEX!$H$34=3,(VLOOKUP($A93,'LA27'!$A$1:$BZ$190,'LA27'!BE$1,0)),0))),".")</f>
        <v>0.01</v>
      </c>
      <c r="BH93" s="59">
        <f>IFERROR(
IF(INDEX!$H$34=1,(VLOOKUP($A93,'LA21'!$A$1:$BZ$190,'LA21'!BF$1,0)),
IF(INDEX!$H$34=2,(VLOOKUP($A93,'LA22'!$A$1:$BZ$190,'LA22'!BF$1,0)),
IF(INDEX!$H$34=3,(VLOOKUP($A93,'LA27'!$A$1:$BZ$190,'LA27'!BF$1,0)),0))),".")</f>
        <v>0.01</v>
      </c>
      <c r="BI93" s="59">
        <f>IFERROR(
IF(INDEX!$H$34=1,(VLOOKUP($A93,'LA21'!$A$1:$BZ$190,'LA21'!BG$1,0)),
IF(INDEX!$H$34=2,(VLOOKUP($A93,'LA22'!$A$1:$BZ$190,'LA22'!BG$1,0)),
IF(INDEX!$H$34=3,(VLOOKUP($A93,'LA27'!$A$1:$BZ$190,'LA27'!BG$1,0)),0))),".")</f>
        <v>0.06</v>
      </c>
      <c r="BJ93" s="59">
        <f>IFERROR(
IF(INDEX!$H$34=1,(VLOOKUP($A93,'LA21'!$A$1:$BZ$190,'LA21'!BH$1,0)),
IF(INDEX!$H$34=2,(VLOOKUP($A93,'LA22'!$A$1:$BZ$190,'LA22'!BH$1,0)),
IF(INDEX!$H$34=3,(VLOOKUP($A93,'LA27'!$A$1:$BZ$190,'LA27'!BH$1,0)),0))),".")</f>
        <v>0.06</v>
      </c>
      <c r="BK93" s="59">
        <f>IFERROR(
IF(INDEX!$H$34=1,(VLOOKUP($A93,'LA21'!$A$1:$BZ$190,'LA21'!BI$1,0)),
IF(INDEX!$H$34=2,(VLOOKUP($A93,'LA22'!$A$1:$BZ$190,'LA22'!BI$1,0)),
IF(INDEX!$H$34=3,(VLOOKUP($A93,'LA27'!$A$1:$BZ$190,'LA27'!BI$1,0)),0))),".")</f>
        <v>0.06</v>
      </c>
      <c r="BL93" s="59">
        <f>IFERROR(
IF(INDEX!$H$34=1,(VLOOKUP($A93,'LA21'!$A$1:$BZ$190,'LA21'!BJ$1,0)),
IF(INDEX!$H$34=2,(VLOOKUP($A93,'LA22'!$A$1:$BZ$190,'LA22'!BJ$1,0)),
IF(INDEX!$H$34=3,(VLOOKUP($A93,'LA27'!$A$1:$BZ$190,'LA27'!BJ$1,0)),0))),".")</f>
        <v>0.02</v>
      </c>
      <c r="BM93" s="59">
        <f>IFERROR(
IF(INDEX!$H$34=1,(VLOOKUP($A93,'LA21'!$A$1:$BZ$190,'LA21'!BK$1,0)),
IF(INDEX!$H$34=2,(VLOOKUP($A93,'LA22'!$A$1:$BZ$190,'LA22'!BK$1,0)),
IF(INDEX!$H$34=3,(VLOOKUP($A93,'LA27'!$A$1:$BZ$190,'LA27'!BK$1,0)),0))),".")</f>
        <v>0.02</v>
      </c>
      <c r="BN93" s="59">
        <f>IFERROR(
IF(INDEX!$H$34=1,(VLOOKUP($A93,'LA21'!$A$1:$BZ$190,'LA21'!BL$1,0)),
IF(INDEX!$H$34=2,(VLOOKUP($A93,'LA22'!$A$1:$BZ$190,'LA22'!BL$1,0)),
IF(INDEX!$H$34=3,(VLOOKUP($A93,'LA27'!$A$1:$BZ$190,'LA27'!BL$1,0)),0))),".")</f>
        <v>0.02</v>
      </c>
      <c r="BO93" s="59">
        <f>IFERROR(
IF(INDEX!$H$34=1,(VLOOKUP($A93,'LA21'!$A$1:$BZ$190,'LA21'!BM$1,0)),
IF(INDEX!$H$34=2,(VLOOKUP($A93,'LA22'!$A$1:$BZ$190,'LA22'!BM$1,0)),
IF(INDEX!$H$34=3,(VLOOKUP($A93,'LA27'!$A$1:$BZ$190,'LA27'!BM$1,0)),0))),".")</f>
        <v>0.02</v>
      </c>
      <c r="BP93" s="59">
        <f>IFERROR(
IF(INDEX!$H$34=1,(VLOOKUP($A93,'LA21'!$A$1:$BZ$190,'LA21'!BN$1,0)),
IF(INDEX!$H$34=2,(VLOOKUP($A93,'LA22'!$A$1:$BZ$190,'LA22'!BN$1,0)),
IF(INDEX!$H$34=3,(VLOOKUP($A93,'LA27'!$A$1:$BZ$190,'LA27'!BN$1,0)),0))),".")</f>
        <v>0.01</v>
      </c>
      <c r="BQ93" s="59">
        <f>IFERROR(
IF(INDEX!$H$34=1,(VLOOKUP($A93,'LA21'!$A$1:$BZ$190,'LA21'!BO$1,0)),
IF(INDEX!$H$34=2,(VLOOKUP($A93,'LA22'!$A$1:$BZ$190,'LA22'!BO$1,0)),
IF(INDEX!$H$34=3,(VLOOKUP($A93,'LA27'!$A$1:$BZ$190,'LA27'!BO$1,0)),0))),".")</f>
        <v>0.01</v>
      </c>
    </row>
    <row r="94" spans="1:69" x14ac:dyDescent="0.2">
      <c r="A94" s="7">
        <v>821</v>
      </c>
      <c r="B94" s="13" t="s">
        <v>204</v>
      </c>
      <c r="C94" s="96" t="s">
        <v>120</v>
      </c>
      <c r="D94" s="152">
        <f>IFERROR(
IF(INDEX!$H$34=1,(VLOOKUP($A94,'LA21'!$A$1:$BZ$190,'LA21'!B$1,0)),
IF(INDEX!$H$34=2,(VLOOKUP($A94,'LA22'!$A$1:$BZ$190,'LA22'!B$1,0)),
IF(INDEX!$H$34=3,(VLOOKUP($A94,'LA27'!$A$1:$BZ$190,'LA27'!B$1,0)),0))),".")</f>
        <v>1240</v>
      </c>
      <c r="E94" s="58">
        <f>IFERROR(
IF(INDEX!$H$34=1,(VLOOKUP($A94,'LA21'!$A$1:$BZ$190,'LA21'!C$1,0)),
IF(INDEX!$H$34=2,(VLOOKUP($A94,'LA22'!$A$1:$BZ$190,'LA22'!C$1,0)),
IF(INDEX!$H$34=3,(VLOOKUP($A94,'LA27'!$A$1:$BZ$190,'LA27'!C$1,0)),0))),".")</f>
        <v>1180</v>
      </c>
      <c r="F94" s="58">
        <f>IFERROR(
IF(INDEX!$H$34=1,(VLOOKUP($A94,'LA21'!$A$1:$BZ$190,'LA21'!D$1,0)),
IF(INDEX!$H$34=2,(VLOOKUP($A94,'LA22'!$A$1:$BZ$190,'LA22'!D$1,0)),
IF(INDEX!$H$34=3,(VLOOKUP($A94,'LA27'!$A$1:$BZ$190,'LA27'!D$1,0)),0))),".")</f>
        <v>2420</v>
      </c>
      <c r="G94" s="59">
        <f>IFERROR(
IF(INDEX!$H$34=1,(VLOOKUP($A94,'LA21'!$A$1:$BZ$190,'LA21'!E$1,0)),
IF(INDEX!$H$34=2,(VLOOKUP($A94,'LA22'!$A$1:$BZ$190,'LA22'!E$1,0)),
IF(INDEX!$H$34=3,(VLOOKUP($A94,'LA27'!$A$1:$BZ$190,'LA27'!E$1,0)),0))),".")</f>
        <v>0.91</v>
      </c>
      <c r="H94" s="59">
        <f>IFERROR(
IF(INDEX!$H$34=1,(VLOOKUP($A94,'LA21'!$A$1:$BZ$190,'LA21'!F$1,0)),
IF(INDEX!$H$34=2,(VLOOKUP($A94,'LA22'!$A$1:$BZ$190,'LA22'!F$1,0)),
IF(INDEX!$H$34=3,(VLOOKUP($A94,'LA27'!$A$1:$BZ$190,'LA27'!F$1,0)),0))),".")</f>
        <v>0.94</v>
      </c>
      <c r="I94" s="59">
        <f>IFERROR(
IF(INDEX!$H$34=1,(VLOOKUP($A94,'LA21'!$A$1:$BZ$190,'LA21'!G$1,0)),
IF(INDEX!$H$34=2,(VLOOKUP($A94,'LA22'!$A$1:$BZ$190,'LA22'!G$1,0)),
IF(INDEX!$H$34=3,(VLOOKUP($A94,'LA27'!$A$1:$BZ$190,'LA27'!G$1,0)),0))),".")</f>
        <v>0.93</v>
      </c>
      <c r="J94" s="59">
        <f>IFERROR(
IF(INDEX!$H$34=1,(VLOOKUP($A94,'LA21'!$A$1:$BZ$190,'LA21'!H$1,0)),
IF(INDEX!$H$34=2,(VLOOKUP($A94,'LA22'!$A$1:$BZ$190,'LA22'!H$1,0)),
IF(INDEX!$H$34=3,(VLOOKUP($A94,'LA27'!$A$1:$BZ$190,'LA27'!H$1,0)),0))),".")</f>
        <v>0.9</v>
      </c>
      <c r="K94" s="59">
        <f>IFERROR(
IF(INDEX!$H$34=1,(VLOOKUP($A94,'LA21'!$A$1:$BZ$190,'LA21'!I$1,0)),
IF(INDEX!$H$34=2,(VLOOKUP($A94,'LA22'!$A$1:$BZ$190,'LA22'!I$1,0)),
IF(INDEX!$H$34=3,(VLOOKUP($A94,'LA27'!$A$1:$BZ$190,'LA27'!I$1,0)),0))),".")</f>
        <v>0.93</v>
      </c>
      <c r="L94" s="59">
        <f>IFERROR(
IF(INDEX!$H$34=1,(VLOOKUP($A94,'LA21'!$A$1:$BZ$190,'LA21'!J$1,0)),
IF(INDEX!$H$34=2,(VLOOKUP($A94,'LA22'!$A$1:$BZ$190,'LA22'!J$1,0)),
IF(INDEX!$H$34=3,(VLOOKUP($A94,'LA27'!$A$1:$BZ$190,'LA27'!J$1,0)),0))),".")</f>
        <v>0.92</v>
      </c>
      <c r="M94" s="59">
        <f>IFERROR(
IF(INDEX!$H$34=1,(VLOOKUP($A94,'LA21'!$A$1:$BZ$190,'LA21'!K$1,0)),
IF(INDEX!$H$34=2,(VLOOKUP($A94,'LA22'!$A$1:$BZ$190,'LA22'!K$1,0)),
IF(INDEX!$H$34=3,(VLOOKUP($A94,'LA27'!$A$1:$BZ$190,'LA27'!K$1,0)),0))),".")</f>
        <v>0.32</v>
      </c>
      <c r="N94" s="59">
        <f>IFERROR(
IF(INDEX!$H$34=1,(VLOOKUP($A94,'LA21'!$A$1:$BZ$190,'LA21'!L$1,0)),
IF(INDEX!$H$34=2,(VLOOKUP($A94,'LA22'!$A$1:$BZ$190,'LA22'!L$1,0)),
IF(INDEX!$H$34=3,(VLOOKUP($A94,'LA27'!$A$1:$BZ$190,'LA27'!L$1,0)),0))),".")</f>
        <v>0.25</v>
      </c>
      <c r="O94" s="59">
        <f>IFERROR(
IF(INDEX!$H$34=1,(VLOOKUP($A94,'LA21'!$A$1:$BZ$190,'LA21'!M$1,0)),
IF(INDEX!$H$34=2,(VLOOKUP($A94,'LA22'!$A$1:$BZ$190,'LA22'!M$1,0)),
IF(INDEX!$H$34=3,(VLOOKUP($A94,'LA27'!$A$1:$BZ$190,'LA27'!M$1,0)),0))),".")</f>
        <v>0.28999999999999998</v>
      </c>
      <c r="P94" s="59" t="str">
        <f>IFERROR(
IF(INDEX!$H$34=1,(VLOOKUP($A94,'LA21'!$A$1:$BZ$190,'LA21'!N$1,0)),
IF(INDEX!$H$34=2,(VLOOKUP($A94,'LA22'!$A$1:$BZ$190,'LA22'!N$1,0)),
IF(INDEX!$H$34=3,(VLOOKUP($A94,'LA27'!$A$1:$BZ$190,'LA27'!N$1,0)),0))),".")</f>
        <v>x</v>
      </c>
      <c r="Q94" s="59" t="str">
        <f>IFERROR(
IF(INDEX!$H$34=1,(VLOOKUP($A94,'LA21'!$A$1:$BZ$190,'LA21'!O$1,0)),
IF(INDEX!$H$34=2,(VLOOKUP($A94,'LA22'!$A$1:$BZ$190,'LA22'!O$1,0)),
IF(INDEX!$H$34=3,(VLOOKUP($A94,'LA27'!$A$1:$BZ$190,'LA27'!O$1,0)),0))),".")</f>
        <v>x</v>
      </c>
      <c r="R94" s="59" t="str">
        <f>IFERROR(
IF(INDEX!$H$34=1,(VLOOKUP($A94,'LA21'!$A$1:$BZ$190,'LA21'!P$1,0)),
IF(INDEX!$H$34=2,(VLOOKUP($A94,'LA22'!$A$1:$BZ$190,'LA22'!P$1,0)),
IF(INDEX!$H$34=3,(VLOOKUP($A94,'LA27'!$A$1:$BZ$190,'LA27'!P$1,0)),0))),".")</f>
        <v>x</v>
      </c>
      <c r="S94" s="59">
        <f>IFERROR(
IF(INDEX!$H$34=1,(VLOOKUP($A94,'LA21'!$A$1:$BZ$190,'LA21'!Q$1,0)),
IF(INDEX!$H$34=2,(VLOOKUP($A94,'LA22'!$A$1:$BZ$190,'LA22'!Q$1,0)),
IF(INDEX!$H$34=3,(VLOOKUP($A94,'LA27'!$A$1:$BZ$190,'LA27'!Q$1,0)),0))),".")</f>
        <v>0.04</v>
      </c>
      <c r="T94" s="59">
        <f>IFERROR(
IF(INDEX!$H$34=1,(VLOOKUP($A94,'LA21'!$A$1:$BZ$190,'LA21'!R$1,0)),
IF(INDEX!$H$34=2,(VLOOKUP($A94,'LA22'!$A$1:$BZ$190,'LA22'!R$1,0)),
IF(INDEX!$H$34=3,(VLOOKUP($A94,'LA27'!$A$1:$BZ$190,'LA27'!R$1,0)),0))),".")</f>
        <v>0.02</v>
      </c>
      <c r="U94" s="59">
        <f>IFERROR(
IF(INDEX!$H$34=1,(VLOOKUP($A94,'LA21'!$A$1:$BZ$190,'LA21'!S$1,0)),
IF(INDEX!$H$34=2,(VLOOKUP($A94,'LA22'!$A$1:$BZ$190,'LA22'!S$1,0)),
IF(INDEX!$H$34=3,(VLOOKUP($A94,'LA27'!$A$1:$BZ$190,'LA27'!S$1,0)),0))),".")</f>
        <v>0.03</v>
      </c>
      <c r="V94" s="59">
        <f>IFERROR(
IF(INDEX!$H$34=1,(VLOOKUP($A94,'LA21'!$A$1:$BZ$190,'LA21'!T$1,0)),
IF(INDEX!$H$34=2,(VLOOKUP($A94,'LA22'!$A$1:$BZ$190,'LA22'!T$1,0)),
IF(INDEX!$H$34=3,(VLOOKUP($A94,'LA27'!$A$1:$BZ$190,'LA27'!T$1,0)),0))),".")</f>
        <v>0.1</v>
      </c>
      <c r="W94" s="59">
        <f>IFERROR(
IF(INDEX!$H$34=1,(VLOOKUP($A94,'LA21'!$A$1:$BZ$190,'LA21'!U$1,0)),
IF(INDEX!$H$34=2,(VLOOKUP($A94,'LA22'!$A$1:$BZ$190,'LA22'!U$1,0)),
IF(INDEX!$H$34=3,(VLOOKUP($A94,'LA27'!$A$1:$BZ$190,'LA27'!U$1,0)),0))),".")</f>
        <v>0.11</v>
      </c>
      <c r="X94" s="59">
        <f>IFERROR(
IF(INDEX!$H$34=1,(VLOOKUP($A94,'LA21'!$A$1:$BZ$190,'LA21'!V$1,0)),
IF(INDEX!$H$34=2,(VLOOKUP($A94,'LA22'!$A$1:$BZ$190,'LA22'!V$1,0)),
IF(INDEX!$H$34=3,(VLOOKUP($A94,'LA27'!$A$1:$BZ$190,'LA27'!V$1,0)),0))),".")</f>
        <v>0.11</v>
      </c>
      <c r="Y94" s="59">
        <f>IFERROR(
IF(INDEX!$H$34=1,(VLOOKUP($A94,'LA21'!$A$1:$BZ$190,'LA21'!W$1,0)),
IF(INDEX!$H$34=2,(VLOOKUP($A94,'LA22'!$A$1:$BZ$190,'LA22'!W$1,0)),
IF(INDEX!$H$34=3,(VLOOKUP($A94,'LA27'!$A$1:$BZ$190,'LA27'!W$1,0)),0))),".")</f>
        <v>0.44</v>
      </c>
      <c r="Z94" s="59">
        <f>IFERROR(
IF(INDEX!$H$34=1,(VLOOKUP($A94,'LA21'!$A$1:$BZ$190,'LA21'!X$1,0)),
IF(INDEX!$H$34=2,(VLOOKUP($A94,'LA22'!$A$1:$BZ$190,'LA22'!X$1,0)),
IF(INDEX!$H$34=3,(VLOOKUP($A94,'LA27'!$A$1:$BZ$190,'LA27'!X$1,0)),0))),".")</f>
        <v>0.54</v>
      </c>
      <c r="AA94" s="59">
        <f>IFERROR(
IF(INDEX!$H$34=1,(VLOOKUP($A94,'LA21'!$A$1:$BZ$190,'LA21'!Y$1,0)),
IF(INDEX!$H$34=2,(VLOOKUP($A94,'LA22'!$A$1:$BZ$190,'LA22'!Y$1,0)),
IF(INDEX!$H$34=3,(VLOOKUP($A94,'LA27'!$A$1:$BZ$190,'LA27'!Y$1,0)),0))),".")</f>
        <v>0.49</v>
      </c>
      <c r="AB94" s="59">
        <f>IFERROR(
IF(INDEX!$H$34=1,(VLOOKUP($A94,'LA21'!$A$1:$BZ$190,'LA21'!Z$1,0)),
IF(INDEX!$H$34=2,(VLOOKUP($A94,'LA22'!$A$1:$BZ$190,'LA22'!Z$1,0)),
IF(INDEX!$H$34=3,(VLOOKUP($A94,'LA27'!$A$1:$BZ$190,'LA27'!Z$1,0)),0))),".")</f>
        <v>0</v>
      </c>
      <c r="AC94" s="59">
        <f>IFERROR(
IF(INDEX!$H$34=1,(VLOOKUP($A94,'LA21'!$A$1:$BZ$190,'LA21'!AA$1,0)),
IF(INDEX!$H$34=2,(VLOOKUP($A94,'LA22'!$A$1:$BZ$190,'LA22'!AA$1,0)),
IF(INDEX!$H$34=3,(VLOOKUP($A94,'LA27'!$A$1:$BZ$190,'LA27'!AA$1,0)),0))),".")</f>
        <v>0</v>
      </c>
      <c r="AD94" s="59">
        <f>IFERROR(
IF(INDEX!$H$34=1,(VLOOKUP($A94,'LA21'!$A$1:$BZ$190,'LA21'!AB$1,0)),
IF(INDEX!$H$34=2,(VLOOKUP($A94,'LA22'!$A$1:$BZ$190,'LA22'!AB$1,0)),
IF(INDEX!$H$34=3,(VLOOKUP($A94,'LA27'!$A$1:$BZ$190,'LA27'!AB$1,0)),0))),".")</f>
        <v>0</v>
      </c>
      <c r="AE94" s="59">
        <f>IFERROR(
IF(INDEX!$H$34=1,(VLOOKUP($A94,'LA21'!$A$1:$BZ$190,'LA21'!AC$1,0)),
IF(INDEX!$H$34=2,(VLOOKUP($A94,'LA22'!$A$1:$BZ$190,'LA22'!AC$1,0)),
IF(INDEX!$H$34=3,(VLOOKUP($A94,'LA27'!$A$1:$BZ$190,'LA27'!AC$1,0)),0))),".")</f>
        <v>0</v>
      </c>
      <c r="AF94" s="59">
        <f>IFERROR(
IF(INDEX!$H$34=1,(VLOOKUP($A94,'LA21'!$A$1:$BZ$190,'LA21'!AD$1,0)),
IF(INDEX!$H$34=2,(VLOOKUP($A94,'LA22'!$A$1:$BZ$190,'LA22'!AD$1,0)),
IF(INDEX!$H$34=3,(VLOOKUP($A94,'LA27'!$A$1:$BZ$190,'LA27'!AD$1,0)),0))),".")</f>
        <v>0</v>
      </c>
      <c r="AG94" s="59">
        <f>IFERROR(
IF(INDEX!$H$34=1,(VLOOKUP($A94,'LA21'!$A$1:$BZ$190,'LA21'!AE$1,0)),
IF(INDEX!$H$34=2,(VLOOKUP($A94,'LA22'!$A$1:$BZ$190,'LA22'!AE$1,0)),
IF(INDEX!$H$34=3,(VLOOKUP($A94,'LA27'!$A$1:$BZ$190,'LA27'!AE$1,0)),0))),".")</f>
        <v>0</v>
      </c>
      <c r="AH94" s="59" t="str">
        <f>IFERROR(
IF(INDEX!$H$34=1,(VLOOKUP($A94,'LA21'!$A$1:$BZ$190,'LA21'!AF$1,0)),
IF(INDEX!$H$34=2,(VLOOKUP($A94,'LA22'!$A$1:$BZ$190,'LA22'!AF$1,0)),
IF(INDEX!$H$34=3,(VLOOKUP($A94,'LA27'!$A$1:$BZ$190,'LA27'!AF$1,0)),0))),".")</f>
        <v>x</v>
      </c>
      <c r="AI94" s="59">
        <f>IFERROR(
IF(INDEX!$H$34=1,(VLOOKUP($A94,'LA21'!$A$1:$BZ$190,'LA21'!AG$1,0)),
IF(INDEX!$H$34=2,(VLOOKUP($A94,'LA22'!$A$1:$BZ$190,'LA22'!AG$1,0)),
IF(INDEX!$H$34=3,(VLOOKUP($A94,'LA27'!$A$1:$BZ$190,'LA27'!AG$1,0)),0))),".")</f>
        <v>0</v>
      </c>
      <c r="AJ94" s="59" t="str">
        <f>IFERROR(
IF(INDEX!$H$34=1,(VLOOKUP($A94,'LA21'!$A$1:$BZ$190,'LA21'!AH$1,0)),
IF(INDEX!$H$34=2,(VLOOKUP($A94,'LA22'!$A$1:$BZ$190,'LA22'!AH$1,0)),
IF(INDEX!$H$34=3,(VLOOKUP($A94,'LA27'!$A$1:$BZ$190,'LA27'!AH$1,0)),0))),".")</f>
        <v>x</v>
      </c>
      <c r="AK94" s="59">
        <f>IFERROR(
IF(INDEX!$H$34=1,(VLOOKUP($A94,'LA21'!$A$1:$BZ$190,'LA21'!AI$1,0)),
IF(INDEX!$H$34=2,(VLOOKUP($A94,'LA22'!$A$1:$BZ$190,'LA22'!AI$1,0)),
IF(INDEX!$H$34=3,(VLOOKUP($A94,'LA27'!$A$1:$BZ$190,'LA27'!AI$1,0)),0))),".")</f>
        <v>0.04</v>
      </c>
      <c r="AL94" s="59">
        <f>IFERROR(
IF(INDEX!$H$34=1,(VLOOKUP($A94,'LA21'!$A$1:$BZ$190,'LA21'!AJ$1,0)),
IF(INDEX!$H$34=2,(VLOOKUP($A94,'LA22'!$A$1:$BZ$190,'LA22'!AJ$1,0)),
IF(INDEX!$H$34=3,(VLOOKUP($A94,'LA27'!$A$1:$BZ$190,'LA27'!AJ$1,0)),0))),".")</f>
        <v>0.03</v>
      </c>
      <c r="AM94" s="59">
        <f>IFERROR(
IF(INDEX!$H$34=1,(VLOOKUP($A94,'LA21'!$A$1:$BZ$190,'LA21'!AK$1,0)),
IF(INDEX!$H$34=2,(VLOOKUP($A94,'LA22'!$A$1:$BZ$190,'LA22'!AK$1,0)),
IF(INDEX!$H$34=3,(VLOOKUP($A94,'LA27'!$A$1:$BZ$190,'LA27'!AK$1,0)),0))),".")</f>
        <v>0.03</v>
      </c>
      <c r="AN94" s="59">
        <f>IFERROR(
IF(INDEX!$H$34=1,(VLOOKUP($A94,'LA21'!$A$1:$BZ$190,'LA21'!AL$1,0)),
IF(INDEX!$H$34=2,(VLOOKUP($A94,'LA22'!$A$1:$BZ$190,'LA22'!AL$1,0)),
IF(INDEX!$H$34=3,(VLOOKUP($A94,'LA27'!$A$1:$BZ$190,'LA27'!AL$1,0)),0))),".")</f>
        <v>0</v>
      </c>
      <c r="AO94" s="59">
        <f>IFERROR(
IF(INDEX!$H$34=1,(VLOOKUP($A94,'LA21'!$A$1:$BZ$190,'LA21'!AM$1,0)),
IF(INDEX!$H$34=2,(VLOOKUP($A94,'LA22'!$A$1:$BZ$190,'LA22'!AM$1,0)),
IF(INDEX!$H$34=3,(VLOOKUP($A94,'LA27'!$A$1:$BZ$190,'LA27'!AM$1,0)),0))),".")</f>
        <v>0</v>
      </c>
      <c r="AP94" s="59">
        <f>IFERROR(
IF(INDEX!$H$34=1,(VLOOKUP($A94,'LA21'!$A$1:$BZ$190,'LA21'!AN$1,0)),
IF(INDEX!$H$34=2,(VLOOKUP($A94,'LA22'!$A$1:$BZ$190,'LA22'!AN$1,0)),
IF(INDEX!$H$34=3,(VLOOKUP($A94,'LA27'!$A$1:$BZ$190,'LA27'!AN$1,0)),0))),".")</f>
        <v>0</v>
      </c>
      <c r="AQ94" s="59" t="str">
        <f>IFERROR(
IF(INDEX!$H$34=1,(VLOOKUP($A94,'LA21'!$A$1:$BZ$190,'LA21'!AO$1,0)),
IF(INDEX!$H$34=2,(VLOOKUP($A94,'LA22'!$A$1:$BZ$190,'LA22'!AO$1,0)),
IF(INDEX!$H$34=3,(VLOOKUP($A94,'LA27'!$A$1:$BZ$190,'LA27'!AO$1,0)),0))),".")</f>
        <v>x</v>
      </c>
      <c r="AR94" s="59" t="str">
        <f>IFERROR(
IF(INDEX!$H$34=1,(VLOOKUP($A94,'LA21'!$A$1:$BZ$190,'LA21'!AP$1,0)),
IF(INDEX!$H$34=2,(VLOOKUP($A94,'LA22'!$A$1:$BZ$190,'LA22'!AP$1,0)),
IF(INDEX!$H$34=3,(VLOOKUP($A94,'LA27'!$A$1:$BZ$190,'LA27'!AP$1,0)),0))),".")</f>
        <v>x</v>
      </c>
      <c r="AS94" s="59" t="str">
        <f>IFERROR(
IF(INDEX!$H$34=1,(VLOOKUP($A94,'LA21'!$A$1:$BZ$190,'LA21'!AQ$1,0)),
IF(INDEX!$H$34=2,(VLOOKUP($A94,'LA22'!$A$1:$BZ$190,'LA22'!AQ$1,0)),
IF(INDEX!$H$34=3,(VLOOKUP($A94,'LA27'!$A$1:$BZ$190,'LA27'!AQ$1,0)),0))),".")</f>
        <v>x</v>
      </c>
      <c r="AT94" s="59" t="str">
        <f>IFERROR(
IF(INDEX!$H$34=1,(VLOOKUP($A94,'LA21'!$A$1:$BZ$190,'LA21'!AR$1,0)),
IF(INDEX!$H$34=2,(VLOOKUP($A94,'LA22'!$A$1:$BZ$190,'LA22'!AR$1,0)),
IF(INDEX!$H$34=3,(VLOOKUP($A94,'LA27'!$A$1:$BZ$190,'LA27'!AR$1,0)),0))),".")</f>
        <v>x</v>
      </c>
      <c r="AU94" s="59" t="str">
        <f>IFERROR(
IF(INDEX!$H$34=1,(VLOOKUP($A94,'LA21'!$A$1:$BZ$190,'LA21'!AS$1,0)),
IF(INDEX!$H$34=2,(VLOOKUP($A94,'LA22'!$A$1:$BZ$190,'LA22'!AS$1,0)),
IF(INDEX!$H$34=3,(VLOOKUP($A94,'LA27'!$A$1:$BZ$190,'LA27'!AS$1,0)),0))),".")</f>
        <v>x</v>
      </c>
      <c r="AV94" s="59" t="str">
        <f>IFERROR(
IF(INDEX!$H$34=1,(VLOOKUP($A94,'LA21'!$A$1:$BZ$190,'LA21'!AT$1,0)),
IF(INDEX!$H$34=2,(VLOOKUP($A94,'LA22'!$A$1:$BZ$190,'LA22'!AT$1,0)),
IF(INDEX!$H$34=3,(VLOOKUP($A94,'LA27'!$A$1:$BZ$190,'LA27'!AT$1,0)),0))),".")</f>
        <v>-</v>
      </c>
      <c r="AW94" s="59" t="str">
        <f>IFERROR(
IF(INDEX!$H$34=1,(VLOOKUP($A94,'LA21'!$A$1:$BZ$190,'LA21'!AU$1,0)),
IF(INDEX!$H$34=2,(VLOOKUP($A94,'LA22'!$A$1:$BZ$190,'LA22'!AU$1,0)),
IF(INDEX!$H$34=3,(VLOOKUP($A94,'LA27'!$A$1:$BZ$190,'LA27'!AU$1,0)),0))),".")</f>
        <v>x</v>
      </c>
      <c r="AX94" s="59" t="str">
        <f>IFERROR(
IF(INDEX!$H$34=1,(VLOOKUP($A94,'LA21'!$A$1:$BZ$190,'LA21'!AV$1,0)),
IF(INDEX!$H$34=2,(VLOOKUP($A94,'LA22'!$A$1:$BZ$190,'LA22'!AV$1,0)),
IF(INDEX!$H$34=3,(VLOOKUP($A94,'LA27'!$A$1:$BZ$190,'LA27'!AV$1,0)),0))),".")</f>
        <v>x</v>
      </c>
      <c r="AY94" s="59" t="str">
        <f>IFERROR(
IF(INDEX!$H$34=1,(VLOOKUP($A94,'LA21'!$A$1:$BZ$190,'LA21'!AW$1,0)),
IF(INDEX!$H$34=2,(VLOOKUP($A94,'LA22'!$A$1:$BZ$190,'LA22'!AW$1,0)),
IF(INDEX!$H$34=3,(VLOOKUP($A94,'LA27'!$A$1:$BZ$190,'LA27'!AW$1,0)),0))),".")</f>
        <v>x</v>
      </c>
      <c r="AZ94" s="59" t="str">
        <f>IFERROR(
IF(INDEX!$H$34=1,(VLOOKUP($A94,'LA21'!$A$1:$BZ$190,'LA21'!AX$1,0)),
IF(INDEX!$H$34=2,(VLOOKUP($A94,'LA22'!$A$1:$BZ$190,'LA22'!AX$1,0)),
IF(INDEX!$H$34=3,(VLOOKUP($A94,'LA27'!$A$1:$BZ$190,'LA27'!AX$1,0)),0))),".")</f>
        <v>x</v>
      </c>
      <c r="BA94" s="59" t="str">
        <f>IFERROR(
IF(INDEX!$H$34=1,(VLOOKUP($A94,'LA21'!$A$1:$BZ$190,'LA21'!AY$1,0)),
IF(INDEX!$H$34=2,(VLOOKUP($A94,'LA22'!$A$1:$BZ$190,'LA22'!AY$1,0)),
IF(INDEX!$H$34=3,(VLOOKUP($A94,'LA27'!$A$1:$BZ$190,'LA27'!AY$1,0)),0))),".")</f>
        <v>x</v>
      </c>
      <c r="BB94" s="59" t="str">
        <f>IFERROR(
IF(INDEX!$H$34=1,(VLOOKUP($A94,'LA21'!$A$1:$BZ$190,'LA21'!AZ$1,0)),
IF(INDEX!$H$34=2,(VLOOKUP($A94,'LA22'!$A$1:$BZ$190,'LA22'!AZ$1,0)),
IF(INDEX!$H$34=3,(VLOOKUP($A94,'LA27'!$A$1:$BZ$190,'LA27'!AZ$1,0)),0))),".")</f>
        <v>x</v>
      </c>
      <c r="BC94" s="59" t="str">
        <f>IFERROR(
IF(INDEX!$H$34=1,(VLOOKUP($A94,'LA21'!$A$1:$BZ$190,'LA21'!BA$1,0)),
IF(INDEX!$H$34=2,(VLOOKUP($A94,'LA22'!$A$1:$BZ$190,'LA22'!BA$1,0)),
IF(INDEX!$H$34=3,(VLOOKUP($A94,'LA27'!$A$1:$BZ$190,'LA27'!BA$1,0)),0))),".")</f>
        <v>x</v>
      </c>
      <c r="BD94" s="59" t="str">
        <f>IFERROR(
IF(INDEX!$H$34=1,(VLOOKUP($A94,'LA21'!$A$1:$BZ$190,'LA21'!BB$1,0)),
IF(INDEX!$H$34=2,(VLOOKUP($A94,'LA22'!$A$1:$BZ$190,'LA22'!BB$1,0)),
IF(INDEX!$H$34=3,(VLOOKUP($A94,'LA27'!$A$1:$BZ$190,'LA27'!BB$1,0)),0))),".")</f>
        <v>x</v>
      </c>
      <c r="BE94" s="59" t="str">
        <f>IFERROR(
IF(INDEX!$H$34=1,(VLOOKUP($A94,'LA21'!$A$1:$BZ$190,'LA21'!BC$1,0)),
IF(INDEX!$H$34=2,(VLOOKUP($A94,'LA22'!$A$1:$BZ$190,'LA22'!BC$1,0)),
IF(INDEX!$H$34=3,(VLOOKUP($A94,'LA27'!$A$1:$BZ$190,'LA27'!BC$1,0)),0))),".")</f>
        <v>x</v>
      </c>
      <c r="BF94" s="59">
        <f>IFERROR(
IF(INDEX!$H$34=1,(VLOOKUP($A94,'LA21'!$A$1:$BZ$190,'LA21'!BD$1,0)),
IF(INDEX!$H$34=2,(VLOOKUP($A94,'LA22'!$A$1:$BZ$190,'LA22'!BD$1,0)),
IF(INDEX!$H$34=3,(VLOOKUP($A94,'LA27'!$A$1:$BZ$190,'LA27'!BD$1,0)),0))),".")</f>
        <v>0.01</v>
      </c>
      <c r="BG94" s="59" t="str">
        <f>IFERROR(
IF(INDEX!$H$34=1,(VLOOKUP($A94,'LA21'!$A$1:$BZ$190,'LA21'!BE$1,0)),
IF(INDEX!$H$34=2,(VLOOKUP($A94,'LA22'!$A$1:$BZ$190,'LA22'!BE$1,0)),
IF(INDEX!$H$34=3,(VLOOKUP($A94,'LA27'!$A$1:$BZ$190,'LA27'!BE$1,0)),0))),".")</f>
        <v>x</v>
      </c>
      <c r="BH94" s="59">
        <f>IFERROR(
IF(INDEX!$H$34=1,(VLOOKUP($A94,'LA21'!$A$1:$BZ$190,'LA21'!BF$1,0)),
IF(INDEX!$H$34=2,(VLOOKUP($A94,'LA22'!$A$1:$BZ$190,'LA22'!BF$1,0)),
IF(INDEX!$H$34=3,(VLOOKUP($A94,'LA27'!$A$1:$BZ$190,'LA27'!BF$1,0)),0))),".")</f>
        <v>0.01</v>
      </c>
      <c r="BI94" s="59">
        <f>IFERROR(
IF(INDEX!$H$34=1,(VLOOKUP($A94,'LA21'!$A$1:$BZ$190,'LA21'!BG$1,0)),
IF(INDEX!$H$34=2,(VLOOKUP($A94,'LA22'!$A$1:$BZ$190,'LA22'!BG$1,0)),
IF(INDEX!$H$34=3,(VLOOKUP($A94,'LA27'!$A$1:$BZ$190,'LA27'!BG$1,0)),0))),".")</f>
        <v>0.05</v>
      </c>
      <c r="BJ94" s="59">
        <f>IFERROR(
IF(INDEX!$H$34=1,(VLOOKUP($A94,'LA21'!$A$1:$BZ$190,'LA21'!BH$1,0)),
IF(INDEX!$H$34=2,(VLOOKUP($A94,'LA22'!$A$1:$BZ$190,'LA22'!BH$1,0)),
IF(INDEX!$H$34=3,(VLOOKUP($A94,'LA27'!$A$1:$BZ$190,'LA27'!BH$1,0)),0))),".")</f>
        <v>0.03</v>
      </c>
      <c r="BK94" s="59">
        <f>IFERROR(
IF(INDEX!$H$34=1,(VLOOKUP($A94,'LA21'!$A$1:$BZ$190,'LA21'!BI$1,0)),
IF(INDEX!$H$34=2,(VLOOKUP($A94,'LA22'!$A$1:$BZ$190,'LA22'!BI$1,0)),
IF(INDEX!$H$34=3,(VLOOKUP($A94,'LA27'!$A$1:$BZ$190,'LA27'!BI$1,0)),0))),".")</f>
        <v>0.04</v>
      </c>
      <c r="BL94" s="59">
        <f>IFERROR(
IF(INDEX!$H$34=1,(VLOOKUP($A94,'LA21'!$A$1:$BZ$190,'LA21'!BJ$1,0)),
IF(INDEX!$H$34=2,(VLOOKUP($A94,'LA22'!$A$1:$BZ$190,'LA22'!BJ$1,0)),
IF(INDEX!$H$34=3,(VLOOKUP($A94,'LA27'!$A$1:$BZ$190,'LA27'!BJ$1,0)),0))),".")</f>
        <v>0.01</v>
      </c>
      <c r="BM94" s="59">
        <f>IFERROR(
IF(INDEX!$H$34=1,(VLOOKUP($A94,'LA21'!$A$1:$BZ$190,'LA21'!BK$1,0)),
IF(INDEX!$H$34=2,(VLOOKUP($A94,'LA22'!$A$1:$BZ$190,'LA22'!BK$1,0)),
IF(INDEX!$H$34=3,(VLOOKUP($A94,'LA27'!$A$1:$BZ$190,'LA27'!BK$1,0)),0))),".")</f>
        <v>0.02</v>
      </c>
      <c r="BN94" s="59">
        <f>IFERROR(
IF(INDEX!$H$34=1,(VLOOKUP($A94,'LA21'!$A$1:$BZ$190,'LA21'!BL$1,0)),
IF(INDEX!$H$34=2,(VLOOKUP($A94,'LA22'!$A$1:$BZ$190,'LA22'!BL$1,0)),
IF(INDEX!$H$34=3,(VLOOKUP($A94,'LA27'!$A$1:$BZ$190,'LA27'!BL$1,0)),0))),".")</f>
        <v>0.01</v>
      </c>
      <c r="BO94" s="59">
        <f>IFERROR(
IF(INDEX!$H$34=1,(VLOOKUP($A94,'LA21'!$A$1:$BZ$190,'LA21'!BM$1,0)),
IF(INDEX!$H$34=2,(VLOOKUP($A94,'LA22'!$A$1:$BZ$190,'LA22'!BM$1,0)),
IF(INDEX!$H$34=3,(VLOOKUP($A94,'LA27'!$A$1:$BZ$190,'LA27'!BM$1,0)),0))),".")</f>
        <v>0.02</v>
      </c>
      <c r="BP94" s="59">
        <f>IFERROR(
IF(INDEX!$H$34=1,(VLOOKUP($A94,'LA21'!$A$1:$BZ$190,'LA21'!BN$1,0)),
IF(INDEX!$H$34=2,(VLOOKUP($A94,'LA22'!$A$1:$BZ$190,'LA22'!BN$1,0)),
IF(INDEX!$H$34=3,(VLOOKUP($A94,'LA27'!$A$1:$BZ$190,'LA27'!BN$1,0)),0))),".")</f>
        <v>0.01</v>
      </c>
      <c r="BQ94" s="59">
        <f>IFERROR(
IF(INDEX!$H$34=1,(VLOOKUP($A94,'LA21'!$A$1:$BZ$190,'LA21'!BO$1,0)),
IF(INDEX!$H$34=2,(VLOOKUP($A94,'LA22'!$A$1:$BZ$190,'LA22'!BO$1,0)),
IF(INDEX!$H$34=3,(VLOOKUP($A94,'LA27'!$A$1:$BZ$190,'LA27'!BO$1,0)),0))),".")</f>
        <v>0.02</v>
      </c>
    </row>
    <row r="95" spans="1:69" x14ac:dyDescent="0.2">
      <c r="A95" s="7">
        <v>352</v>
      </c>
      <c r="B95" s="13" t="s">
        <v>205</v>
      </c>
      <c r="C95" s="96" t="s">
        <v>112</v>
      </c>
      <c r="D95" s="152">
        <f>IFERROR(
IF(INDEX!$H$34=1,(VLOOKUP($A95,'LA21'!$A$1:$BZ$190,'LA21'!B$1,0)),
IF(INDEX!$H$34=2,(VLOOKUP($A95,'LA22'!$A$1:$BZ$190,'LA22'!B$1,0)),
IF(INDEX!$H$34=3,(VLOOKUP($A95,'LA27'!$A$1:$BZ$190,'LA27'!B$1,0)),0))),".")</f>
        <v>2180</v>
      </c>
      <c r="E95" s="58">
        <f>IFERROR(
IF(INDEX!$H$34=1,(VLOOKUP($A95,'LA21'!$A$1:$BZ$190,'LA21'!C$1,0)),
IF(INDEX!$H$34=2,(VLOOKUP($A95,'LA22'!$A$1:$BZ$190,'LA22'!C$1,0)),
IF(INDEX!$H$34=3,(VLOOKUP($A95,'LA27'!$A$1:$BZ$190,'LA27'!C$1,0)),0))),".")</f>
        <v>2200</v>
      </c>
      <c r="F95" s="58">
        <f>IFERROR(
IF(INDEX!$H$34=1,(VLOOKUP($A95,'LA21'!$A$1:$BZ$190,'LA21'!D$1,0)),
IF(INDEX!$H$34=2,(VLOOKUP($A95,'LA22'!$A$1:$BZ$190,'LA22'!D$1,0)),
IF(INDEX!$H$34=3,(VLOOKUP($A95,'LA27'!$A$1:$BZ$190,'LA27'!D$1,0)),0))),".")</f>
        <v>4390</v>
      </c>
      <c r="G95" s="59">
        <f>IFERROR(
IF(INDEX!$H$34=1,(VLOOKUP($A95,'LA21'!$A$1:$BZ$190,'LA21'!E$1,0)),
IF(INDEX!$H$34=2,(VLOOKUP($A95,'LA22'!$A$1:$BZ$190,'LA22'!E$1,0)),
IF(INDEX!$H$34=3,(VLOOKUP($A95,'LA27'!$A$1:$BZ$190,'LA27'!E$1,0)),0))),".")</f>
        <v>0.86</v>
      </c>
      <c r="H95" s="59">
        <f>IFERROR(
IF(INDEX!$H$34=1,(VLOOKUP($A95,'LA21'!$A$1:$BZ$190,'LA21'!F$1,0)),
IF(INDEX!$H$34=2,(VLOOKUP($A95,'LA22'!$A$1:$BZ$190,'LA22'!F$1,0)),
IF(INDEX!$H$34=3,(VLOOKUP($A95,'LA27'!$A$1:$BZ$190,'LA27'!F$1,0)),0))),".")</f>
        <v>0.89</v>
      </c>
      <c r="I95" s="59">
        <f>IFERROR(
IF(INDEX!$H$34=1,(VLOOKUP($A95,'LA21'!$A$1:$BZ$190,'LA21'!G$1,0)),
IF(INDEX!$H$34=2,(VLOOKUP($A95,'LA22'!$A$1:$BZ$190,'LA22'!G$1,0)),
IF(INDEX!$H$34=3,(VLOOKUP($A95,'LA27'!$A$1:$BZ$190,'LA27'!G$1,0)),0))),".")</f>
        <v>0.88</v>
      </c>
      <c r="J95" s="59">
        <f>IFERROR(
IF(INDEX!$H$34=1,(VLOOKUP($A95,'LA21'!$A$1:$BZ$190,'LA21'!H$1,0)),
IF(INDEX!$H$34=2,(VLOOKUP($A95,'LA22'!$A$1:$BZ$190,'LA22'!H$1,0)),
IF(INDEX!$H$34=3,(VLOOKUP($A95,'LA27'!$A$1:$BZ$190,'LA27'!H$1,0)),0))),".")</f>
        <v>0.83</v>
      </c>
      <c r="K95" s="59">
        <f>IFERROR(
IF(INDEX!$H$34=1,(VLOOKUP($A95,'LA21'!$A$1:$BZ$190,'LA21'!I$1,0)),
IF(INDEX!$H$34=2,(VLOOKUP($A95,'LA22'!$A$1:$BZ$190,'LA22'!I$1,0)),
IF(INDEX!$H$34=3,(VLOOKUP($A95,'LA27'!$A$1:$BZ$190,'LA27'!I$1,0)),0))),".")</f>
        <v>0.87</v>
      </c>
      <c r="L95" s="59">
        <f>IFERROR(
IF(INDEX!$H$34=1,(VLOOKUP($A95,'LA21'!$A$1:$BZ$190,'LA21'!J$1,0)),
IF(INDEX!$H$34=2,(VLOOKUP($A95,'LA22'!$A$1:$BZ$190,'LA22'!J$1,0)),
IF(INDEX!$H$34=3,(VLOOKUP($A95,'LA27'!$A$1:$BZ$190,'LA27'!J$1,0)),0))),".")</f>
        <v>0.85</v>
      </c>
      <c r="M95" s="59">
        <f>IFERROR(
IF(INDEX!$H$34=1,(VLOOKUP($A95,'LA21'!$A$1:$BZ$190,'LA21'!K$1,0)),
IF(INDEX!$H$34=2,(VLOOKUP($A95,'LA22'!$A$1:$BZ$190,'LA22'!K$1,0)),
IF(INDEX!$H$34=3,(VLOOKUP($A95,'LA27'!$A$1:$BZ$190,'LA27'!K$1,0)),0))),".")</f>
        <v>0.39</v>
      </c>
      <c r="N95" s="59">
        <f>IFERROR(
IF(INDEX!$H$34=1,(VLOOKUP($A95,'LA21'!$A$1:$BZ$190,'LA21'!L$1,0)),
IF(INDEX!$H$34=2,(VLOOKUP($A95,'LA22'!$A$1:$BZ$190,'LA22'!L$1,0)),
IF(INDEX!$H$34=3,(VLOOKUP($A95,'LA27'!$A$1:$BZ$190,'LA27'!L$1,0)),0))),".")</f>
        <v>0.3</v>
      </c>
      <c r="O95" s="59">
        <f>IFERROR(
IF(INDEX!$H$34=1,(VLOOKUP($A95,'LA21'!$A$1:$BZ$190,'LA21'!M$1,0)),
IF(INDEX!$H$34=2,(VLOOKUP($A95,'LA22'!$A$1:$BZ$190,'LA22'!M$1,0)),
IF(INDEX!$H$34=3,(VLOOKUP($A95,'LA27'!$A$1:$BZ$190,'LA27'!M$1,0)),0))),".")</f>
        <v>0.34</v>
      </c>
      <c r="P95" s="59" t="str">
        <f>IFERROR(
IF(INDEX!$H$34=1,(VLOOKUP($A95,'LA21'!$A$1:$BZ$190,'LA21'!N$1,0)),
IF(INDEX!$H$34=2,(VLOOKUP($A95,'LA22'!$A$1:$BZ$190,'LA22'!N$1,0)),
IF(INDEX!$H$34=3,(VLOOKUP($A95,'LA27'!$A$1:$BZ$190,'LA27'!N$1,0)),0))),".")</f>
        <v>x</v>
      </c>
      <c r="Q95" s="59" t="str">
        <f>IFERROR(
IF(INDEX!$H$34=1,(VLOOKUP($A95,'LA21'!$A$1:$BZ$190,'LA21'!O$1,0)),
IF(INDEX!$H$34=2,(VLOOKUP($A95,'LA22'!$A$1:$BZ$190,'LA22'!O$1,0)),
IF(INDEX!$H$34=3,(VLOOKUP($A95,'LA27'!$A$1:$BZ$190,'LA27'!O$1,0)),0))),".")</f>
        <v>x</v>
      </c>
      <c r="R95" s="59" t="str">
        <f>IFERROR(
IF(INDEX!$H$34=1,(VLOOKUP($A95,'LA21'!$A$1:$BZ$190,'LA21'!P$1,0)),
IF(INDEX!$H$34=2,(VLOOKUP($A95,'LA22'!$A$1:$BZ$190,'LA22'!P$1,0)),
IF(INDEX!$H$34=3,(VLOOKUP($A95,'LA27'!$A$1:$BZ$190,'LA27'!P$1,0)),0))),".")</f>
        <v>-</v>
      </c>
      <c r="S95" s="59">
        <f>IFERROR(
IF(INDEX!$H$34=1,(VLOOKUP($A95,'LA21'!$A$1:$BZ$190,'LA21'!Q$1,0)),
IF(INDEX!$H$34=2,(VLOOKUP($A95,'LA22'!$A$1:$BZ$190,'LA22'!Q$1,0)),
IF(INDEX!$H$34=3,(VLOOKUP($A95,'LA27'!$A$1:$BZ$190,'LA27'!Q$1,0)),0))),".")</f>
        <v>0.04</v>
      </c>
      <c r="T95" s="59">
        <f>IFERROR(
IF(INDEX!$H$34=1,(VLOOKUP($A95,'LA21'!$A$1:$BZ$190,'LA21'!R$1,0)),
IF(INDEX!$H$34=2,(VLOOKUP($A95,'LA22'!$A$1:$BZ$190,'LA22'!R$1,0)),
IF(INDEX!$H$34=3,(VLOOKUP($A95,'LA27'!$A$1:$BZ$190,'LA27'!R$1,0)),0))),".")</f>
        <v>0.04</v>
      </c>
      <c r="U95" s="59">
        <f>IFERROR(
IF(INDEX!$H$34=1,(VLOOKUP($A95,'LA21'!$A$1:$BZ$190,'LA21'!S$1,0)),
IF(INDEX!$H$34=2,(VLOOKUP($A95,'LA22'!$A$1:$BZ$190,'LA22'!S$1,0)),
IF(INDEX!$H$34=3,(VLOOKUP($A95,'LA27'!$A$1:$BZ$190,'LA27'!S$1,0)),0))),".")</f>
        <v>0.04</v>
      </c>
      <c r="V95" s="59">
        <f>IFERROR(
IF(INDEX!$H$34=1,(VLOOKUP($A95,'LA21'!$A$1:$BZ$190,'LA21'!T$1,0)),
IF(INDEX!$H$34=2,(VLOOKUP($A95,'LA22'!$A$1:$BZ$190,'LA22'!T$1,0)),
IF(INDEX!$H$34=3,(VLOOKUP($A95,'LA27'!$A$1:$BZ$190,'LA27'!T$1,0)),0))),".")</f>
        <v>0.11</v>
      </c>
      <c r="W95" s="59">
        <f>IFERROR(
IF(INDEX!$H$34=1,(VLOOKUP($A95,'LA21'!$A$1:$BZ$190,'LA21'!U$1,0)),
IF(INDEX!$H$34=2,(VLOOKUP($A95,'LA22'!$A$1:$BZ$190,'LA22'!U$1,0)),
IF(INDEX!$H$34=3,(VLOOKUP($A95,'LA27'!$A$1:$BZ$190,'LA27'!U$1,0)),0))),".")</f>
        <v>0.15</v>
      </c>
      <c r="X95" s="59">
        <f>IFERROR(
IF(INDEX!$H$34=1,(VLOOKUP($A95,'LA21'!$A$1:$BZ$190,'LA21'!V$1,0)),
IF(INDEX!$H$34=2,(VLOOKUP($A95,'LA22'!$A$1:$BZ$190,'LA22'!V$1,0)),
IF(INDEX!$H$34=3,(VLOOKUP($A95,'LA27'!$A$1:$BZ$190,'LA27'!V$1,0)),0))),".")</f>
        <v>0.13</v>
      </c>
      <c r="Y95" s="59">
        <f>IFERROR(
IF(INDEX!$H$34=1,(VLOOKUP($A95,'LA21'!$A$1:$BZ$190,'LA21'!W$1,0)),
IF(INDEX!$H$34=2,(VLOOKUP($A95,'LA22'!$A$1:$BZ$190,'LA22'!W$1,0)),
IF(INDEX!$H$34=3,(VLOOKUP($A95,'LA27'!$A$1:$BZ$190,'LA27'!W$1,0)),0))),".")</f>
        <v>0.28999999999999998</v>
      </c>
      <c r="Z95" s="59">
        <f>IFERROR(
IF(INDEX!$H$34=1,(VLOOKUP($A95,'LA21'!$A$1:$BZ$190,'LA21'!X$1,0)),
IF(INDEX!$H$34=2,(VLOOKUP($A95,'LA22'!$A$1:$BZ$190,'LA22'!X$1,0)),
IF(INDEX!$H$34=3,(VLOOKUP($A95,'LA27'!$A$1:$BZ$190,'LA27'!X$1,0)),0))),".")</f>
        <v>0.37</v>
      </c>
      <c r="AA95" s="59">
        <f>IFERROR(
IF(INDEX!$H$34=1,(VLOOKUP($A95,'LA21'!$A$1:$BZ$190,'LA21'!Y$1,0)),
IF(INDEX!$H$34=2,(VLOOKUP($A95,'LA22'!$A$1:$BZ$190,'LA22'!Y$1,0)),
IF(INDEX!$H$34=3,(VLOOKUP($A95,'LA27'!$A$1:$BZ$190,'LA27'!Y$1,0)),0))),".")</f>
        <v>0.33</v>
      </c>
      <c r="AB95" s="59" t="str">
        <f>IFERROR(
IF(INDEX!$H$34=1,(VLOOKUP($A95,'LA21'!$A$1:$BZ$190,'LA21'!Z$1,0)),
IF(INDEX!$H$34=2,(VLOOKUP($A95,'LA22'!$A$1:$BZ$190,'LA22'!Z$1,0)),
IF(INDEX!$H$34=3,(VLOOKUP($A95,'LA27'!$A$1:$BZ$190,'LA27'!Z$1,0)),0))),".")</f>
        <v>x</v>
      </c>
      <c r="AC95" s="59">
        <f>IFERROR(
IF(INDEX!$H$34=1,(VLOOKUP($A95,'LA21'!$A$1:$BZ$190,'LA21'!AA$1,0)),
IF(INDEX!$H$34=2,(VLOOKUP($A95,'LA22'!$A$1:$BZ$190,'LA22'!AA$1,0)),
IF(INDEX!$H$34=3,(VLOOKUP($A95,'LA27'!$A$1:$BZ$190,'LA27'!AA$1,0)),0))),".")</f>
        <v>0</v>
      </c>
      <c r="AD95" s="59" t="str">
        <f>IFERROR(
IF(INDEX!$H$34=1,(VLOOKUP($A95,'LA21'!$A$1:$BZ$190,'LA21'!AB$1,0)),
IF(INDEX!$H$34=2,(VLOOKUP($A95,'LA22'!$A$1:$BZ$190,'LA22'!AB$1,0)),
IF(INDEX!$H$34=3,(VLOOKUP($A95,'LA27'!$A$1:$BZ$190,'LA27'!AB$1,0)),0))),".")</f>
        <v>x</v>
      </c>
      <c r="AE95" s="59">
        <f>IFERROR(
IF(INDEX!$H$34=1,(VLOOKUP($A95,'LA21'!$A$1:$BZ$190,'LA21'!AC$1,0)),
IF(INDEX!$H$34=2,(VLOOKUP($A95,'LA22'!$A$1:$BZ$190,'LA22'!AC$1,0)),
IF(INDEX!$H$34=3,(VLOOKUP($A95,'LA27'!$A$1:$BZ$190,'LA27'!AC$1,0)),0))),".")</f>
        <v>0</v>
      </c>
      <c r="AF95" s="59">
        <f>IFERROR(
IF(INDEX!$H$34=1,(VLOOKUP($A95,'LA21'!$A$1:$BZ$190,'LA21'!AD$1,0)),
IF(INDEX!$H$34=2,(VLOOKUP($A95,'LA22'!$A$1:$BZ$190,'LA22'!AD$1,0)),
IF(INDEX!$H$34=3,(VLOOKUP($A95,'LA27'!$A$1:$BZ$190,'LA27'!AD$1,0)),0))),".")</f>
        <v>0</v>
      </c>
      <c r="AG95" s="59">
        <f>IFERROR(
IF(INDEX!$H$34=1,(VLOOKUP($A95,'LA21'!$A$1:$BZ$190,'LA21'!AE$1,0)),
IF(INDEX!$H$34=2,(VLOOKUP($A95,'LA22'!$A$1:$BZ$190,'LA22'!AE$1,0)),
IF(INDEX!$H$34=3,(VLOOKUP($A95,'LA27'!$A$1:$BZ$190,'LA27'!AE$1,0)),0))),".")</f>
        <v>0</v>
      </c>
      <c r="AH95" s="59" t="str">
        <f>IFERROR(
IF(INDEX!$H$34=1,(VLOOKUP($A95,'LA21'!$A$1:$BZ$190,'LA21'!AF$1,0)),
IF(INDEX!$H$34=2,(VLOOKUP($A95,'LA22'!$A$1:$BZ$190,'LA22'!AF$1,0)),
IF(INDEX!$H$34=3,(VLOOKUP($A95,'LA27'!$A$1:$BZ$190,'LA27'!AF$1,0)),0))),".")</f>
        <v>x</v>
      </c>
      <c r="AI95" s="59" t="str">
        <f>IFERROR(
IF(INDEX!$H$34=1,(VLOOKUP($A95,'LA21'!$A$1:$BZ$190,'LA21'!AG$1,0)),
IF(INDEX!$H$34=2,(VLOOKUP($A95,'LA22'!$A$1:$BZ$190,'LA22'!AG$1,0)),
IF(INDEX!$H$34=3,(VLOOKUP($A95,'LA27'!$A$1:$BZ$190,'LA27'!AG$1,0)),0))),".")</f>
        <v>x</v>
      </c>
      <c r="AJ95" s="59" t="str">
        <f>IFERROR(
IF(INDEX!$H$34=1,(VLOOKUP($A95,'LA21'!$A$1:$BZ$190,'LA21'!AH$1,0)),
IF(INDEX!$H$34=2,(VLOOKUP($A95,'LA22'!$A$1:$BZ$190,'LA22'!AH$1,0)),
IF(INDEX!$H$34=3,(VLOOKUP($A95,'LA27'!$A$1:$BZ$190,'LA27'!AH$1,0)),0))),".")</f>
        <v>x</v>
      </c>
      <c r="AK95" s="59">
        <f>IFERROR(
IF(INDEX!$H$34=1,(VLOOKUP($A95,'LA21'!$A$1:$BZ$190,'LA21'!AI$1,0)),
IF(INDEX!$H$34=2,(VLOOKUP($A95,'LA22'!$A$1:$BZ$190,'LA22'!AI$1,0)),
IF(INDEX!$H$34=3,(VLOOKUP($A95,'LA27'!$A$1:$BZ$190,'LA27'!AI$1,0)),0))),".")</f>
        <v>0.03</v>
      </c>
      <c r="AL95" s="59">
        <f>IFERROR(
IF(INDEX!$H$34=1,(VLOOKUP($A95,'LA21'!$A$1:$BZ$190,'LA21'!AJ$1,0)),
IF(INDEX!$H$34=2,(VLOOKUP($A95,'LA22'!$A$1:$BZ$190,'LA22'!AJ$1,0)),
IF(INDEX!$H$34=3,(VLOOKUP($A95,'LA27'!$A$1:$BZ$190,'LA27'!AJ$1,0)),0))),".")</f>
        <v>0.05</v>
      </c>
      <c r="AM95" s="59">
        <f>IFERROR(
IF(INDEX!$H$34=1,(VLOOKUP($A95,'LA21'!$A$1:$BZ$190,'LA21'!AK$1,0)),
IF(INDEX!$H$34=2,(VLOOKUP($A95,'LA22'!$A$1:$BZ$190,'LA22'!AK$1,0)),
IF(INDEX!$H$34=3,(VLOOKUP($A95,'LA27'!$A$1:$BZ$190,'LA27'!AK$1,0)),0))),".")</f>
        <v>0.04</v>
      </c>
      <c r="AN95" s="59" t="str">
        <f>IFERROR(
IF(INDEX!$H$34=1,(VLOOKUP($A95,'LA21'!$A$1:$BZ$190,'LA21'!AL$1,0)),
IF(INDEX!$H$34=2,(VLOOKUP($A95,'LA22'!$A$1:$BZ$190,'LA22'!AL$1,0)),
IF(INDEX!$H$34=3,(VLOOKUP($A95,'LA27'!$A$1:$BZ$190,'LA27'!AL$1,0)),0))),".")</f>
        <v>x</v>
      </c>
      <c r="AO95" s="59">
        <f>IFERROR(
IF(INDEX!$H$34=1,(VLOOKUP($A95,'LA21'!$A$1:$BZ$190,'LA21'!AM$1,0)),
IF(INDEX!$H$34=2,(VLOOKUP($A95,'LA22'!$A$1:$BZ$190,'LA22'!AM$1,0)),
IF(INDEX!$H$34=3,(VLOOKUP($A95,'LA27'!$A$1:$BZ$190,'LA27'!AM$1,0)),0))),".")</f>
        <v>0</v>
      </c>
      <c r="AP95" s="59" t="str">
        <f>IFERROR(
IF(INDEX!$H$34=1,(VLOOKUP($A95,'LA21'!$A$1:$BZ$190,'LA21'!AN$1,0)),
IF(INDEX!$H$34=2,(VLOOKUP($A95,'LA22'!$A$1:$BZ$190,'LA22'!AN$1,0)),
IF(INDEX!$H$34=3,(VLOOKUP($A95,'LA27'!$A$1:$BZ$190,'LA27'!AN$1,0)),0))),".")</f>
        <v>x</v>
      </c>
      <c r="AQ95" s="59" t="str">
        <f>IFERROR(
IF(INDEX!$H$34=1,(VLOOKUP($A95,'LA21'!$A$1:$BZ$190,'LA21'!AO$1,0)),
IF(INDEX!$H$34=2,(VLOOKUP($A95,'LA22'!$A$1:$BZ$190,'LA22'!AO$1,0)),
IF(INDEX!$H$34=3,(VLOOKUP($A95,'LA27'!$A$1:$BZ$190,'LA27'!AO$1,0)),0))),".")</f>
        <v>x</v>
      </c>
      <c r="AR95" s="59" t="str">
        <f>IFERROR(
IF(INDEX!$H$34=1,(VLOOKUP($A95,'LA21'!$A$1:$BZ$190,'LA21'!AP$1,0)),
IF(INDEX!$H$34=2,(VLOOKUP($A95,'LA22'!$A$1:$BZ$190,'LA22'!AP$1,0)),
IF(INDEX!$H$34=3,(VLOOKUP($A95,'LA27'!$A$1:$BZ$190,'LA27'!AP$1,0)),0))),".")</f>
        <v>-</v>
      </c>
      <c r="AS95" s="59" t="str">
        <f>IFERROR(
IF(INDEX!$H$34=1,(VLOOKUP($A95,'LA21'!$A$1:$BZ$190,'LA21'!AQ$1,0)),
IF(INDEX!$H$34=2,(VLOOKUP($A95,'LA22'!$A$1:$BZ$190,'LA22'!AQ$1,0)),
IF(INDEX!$H$34=3,(VLOOKUP($A95,'LA27'!$A$1:$BZ$190,'LA27'!AQ$1,0)),0))),".")</f>
        <v>-</v>
      </c>
      <c r="AT95" s="59">
        <f>IFERROR(
IF(INDEX!$H$34=1,(VLOOKUP($A95,'LA21'!$A$1:$BZ$190,'LA21'!AR$1,0)),
IF(INDEX!$H$34=2,(VLOOKUP($A95,'LA22'!$A$1:$BZ$190,'LA22'!AR$1,0)),
IF(INDEX!$H$34=3,(VLOOKUP($A95,'LA27'!$A$1:$BZ$190,'LA27'!AR$1,0)),0))),".")</f>
        <v>0.02</v>
      </c>
      <c r="AU95" s="59">
        <f>IFERROR(
IF(INDEX!$H$34=1,(VLOOKUP($A95,'LA21'!$A$1:$BZ$190,'LA21'!AS$1,0)),
IF(INDEX!$H$34=2,(VLOOKUP($A95,'LA22'!$A$1:$BZ$190,'LA22'!AS$1,0)),
IF(INDEX!$H$34=3,(VLOOKUP($A95,'LA27'!$A$1:$BZ$190,'LA27'!AS$1,0)),0))),".")</f>
        <v>0.01</v>
      </c>
      <c r="AV95" s="59">
        <f>IFERROR(
IF(INDEX!$H$34=1,(VLOOKUP($A95,'LA21'!$A$1:$BZ$190,'LA21'!AT$1,0)),
IF(INDEX!$H$34=2,(VLOOKUP($A95,'LA22'!$A$1:$BZ$190,'LA22'!AT$1,0)),
IF(INDEX!$H$34=3,(VLOOKUP($A95,'LA27'!$A$1:$BZ$190,'LA27'!AT$1,0)),0))),".")</f>
        <v>0.01</v>
      </c>
      <c r="AW95" s="59">
        <f>IFERROR(
IF(INDEX!$H$34=1,(VLOOKUP($A95,'LA21'!$A$1:$BZ$190,'LA21'!AU$1,0)),
IF(INDEX!$H$34=2,(VLOOKUP($A95,'LA22'!$A$1:$BZ$190,'LA22'!AU$1,0)),
IF(INDEX!$H$34=3,(VLOOKUP($A95,'LA27'!$A$1:$BZ$190,'LA27'!AU$1,0)),0))),".")</f>
        <v>0.01</v>
      </c>
      <c r="AX95" s="59" t="str">
        <f>IFERROR(
IF(INDEX!$H$34=1,(VLOOKUP($A95,'LA21'!$A$1:$BZ$190,'LA21'!AV$1,0)),
IF(INDEX!$H$34=2,(VLOOKUP($A95,'LA22'!$A$1:$BZ$190,'LA22'!AV$1,0)),
IF(INDEX!$H$34=3,(VLOOKUP($A95,'LA27'!$A$1:$BZ$190,'LA27'!AV$1,0)),0))),".")</f>
        <v>-</v>
      </c>
      <c r="AY95" s="59">
        <f>IFERROR(
IF(INDEX!$H$34=1,(VLOOKUP($A95,'LA21'!$A$1:$BZ$190,'LA21'!AW$1,0)),
IF(INDEX!$H$34=2,(VLOOKUP($A95,'LA22'!$A$1:$BZ$190,'LA22'!AW$1,0)),
IF(INDEX!$H$34=3,(VLOOKUP($A95,'LA27'!$A$1:$BZ$190,'LA27'!AW$1,0)),0))),".")</f>
        <v>0.01</v>
      </c>
      <c r="AZ95" s="59" t="str">
        <f>IFERROR(
IF(INDEX!$H$34=1,(VLOOKUP($A95,'LA21'!$A$1:$BZ$190,'LA21'!AX$1,0)),
IF(INDEX!$H$34=2,(VLOOKUP($A95,'LA22'!$A$1:$BZ$190,'LA22'!AX$1,0)),
IF(INDEX!$H$34=3,(VLOOKUP($A95,'LA27'!$A$1:$BZ$190,'LA27'!AX$1,0)),0))),".")</f>
        <v>-</v>
      </c>
      <c r="BA95" s="59" t="str">
        <f>IFERROR(
IF(INDEX!$H$34=1,(VLOOKUP($A95,'LA21'!$A$1:$BZ$190,'LA21'!AY$1,0)),
IF(INDEX!$H$34=2,(VLOOKUP($A95,'LA22'!$A$1:$BZ$190,'LA22'!AY$1,0)),
IF(INDEX!$H$34=3,(VLOOKUP($A95,'LA27'!$A$1:$BZ$190,'LA27'!AY$1,0)),0))),".")</f>
        <v>x</v>
      </c>
      <c r="BB95" s="59" t="str">
        <f>IFERROR(
IF(INDEX!$H$34=1,(VLOOKUP($A95,'LA21'!$A$1:$BZ$190,'LA21'!AZ$1,0)),
IF(INDEX!$H$34=2,(VLOOKUP($A95,'LA22'!$A$1:$BZ$190,'LA22'!AZ$1,0)),
IF(INDEX!$H$34=3,(VLOOKUP($A95,'LA27'!$A$1:$BZ$190,'LA27'!AZ$1,0)),0))),".")</f>
        <v>-</v>
      </c>
      <c r="BC95" s="59" t="str">
        <f>IFERROR(
IF(INDEX!$H$34=1,(VLOOKUP($A95,'LA21'!$A$1:$BZ$190,'LA21'!BA$1,0)),
IF(INDEX!$H$34=2,(VLOOKUP($A95,'LA22'!$A$1:$BZ$190,'LA22'!BA$1,0)),
IF(INDEX!$H$34=3,(VLOOKUP($A95,'LA27'!$A$1:$BZ$190,'LA27'!BA$1,0)),0))),".")</f>
        <v>-</v>
      </c>
      <c r="BD95" s="59" t="str">
        <f>IFERROR(
IF(INDEX!$H$34=1,(VLOOKUP($A95,'LA21'!$A$1:$BZ$190,'LA21'!BB$1,0)),
IF(INDEX!$H$34=2,(VLOOKUP($A95,'LA22'!$A$1:$BZ$190,'LA22'!BB$1,0)),
IF(INDEX!$H$34=3,(VLOOKUP($A95,'LA27'!$A$1:$BZ$190,'LA27'!BB$1,0)),0))),".")</f>
        <v>-</v>
      </c>
      <c r="BE95" s="59" t="str">
        <f>IFERROR(
IF(INDEX!$H$34=1,(VLOOKUP($A95,'LA21'!$A$1:$BZ$190,'LA21'!BC$1,0)),
IF(INDEX!$H$34=2,(VLOOKUP($A95,'LA22'!$A$1:$BZ$190,'LA22'!BC$1,0)),
IF(INDEX!$H$34=3,(VLOOKUP($A95,'LA27'!$A$1:$BZ$190,'LA27'!BC$1,0)),0))),".")</f>
        <v>-</v>
      </c>
      <c r="BF95" s="59">
        <f>IFERROR(
IF(INDEX!$H$34=1,(VLOOKUP($A95,'LA21'!$A$1:$BZ$190,'LA21'!BD$1,0)),
IF(INDEX!$H$34=2,(VLOOKUP($A95,'LA22'!$A$1:$BZ$190,'LA22'!BD$1,0)),
IF(INDEX!$H$34=3,(VLOOKUP($A95,'LA27'!$A$1:$BZ$190,'LA27'!BD$1,0)),0))),".")</f>
        <v>0.01</v>
      </c>
      <c r="BG95" s="59">
        <f>IFERROR(
IF(INDEX!$H$34=1,(VLOOKUP($A95,'LA21'!$A$1:$BZ$190,'LA21'!BE$1,0)),
IF(INDEX!$H$34=2,(VLOOKUP($A95,'LA22'!$A$1:$BZ$190,'LA22'!BE$1,0)),
IF(INDEX!$H$34=3,(VLOOKUP($A95,'LA27'!$A$1:$BZ$190,'LA27'!BE$1,0)),0))),".")</f>
        <v>0.02</v>
      </c>
      <c r="BH95" s="59">
        <f>IFERROR(
IF(INDEX!$H$34=1,(VLOOKUP($A95,'LA21'!$A$1:$BZ$190,'LA21'!BF$1,0)),
IF(INDEX!$H$34=2,(VLOOKUP($A95,'LA22'!$A$1:$BZ$190,'LA22'!BF$1,0)),
IF(INDEX!$H$34=3,(VLOOKUP($A95,'LA27'!$A$1:$BZ$190,'LA27'!BF$1,0)),0))),".")</f>
        <v>0.01</v>
      </c>
      <c r="BI95" s="59">
        <f>IFERROR(
IF(INDEX!$H$34=1,(VLOOKUP($A95,'LA21'!$A$1:$BZ$190,'LA21'!BG$1,0)),
IF(INDEX!$H$34=2,(VLOOKUP($A95,'LA22'!$A$1:$BZ$190,'LA22'!BG$1,0)),
IF(INDEX!$H$34=3,(VLOOKUP($A95,'LA27'!$A$1:$BZ$190,'LA27'!BG$1,0)),0))),".")</f>
        <v>0.09</v>
      </c>
      <c r="BJ95" s="59">
        <f>IFERROR(
IF(INDEX!$H$34=1,(VLOOKUP($A95,'LA21'!$A$1:$BZ$190,'LA21'!BH$1,0)),
IF(INDEX!$H$34=2,(VLOOKUP($A95,'LA22'!$A$1:$BZ$190,'LA22'!BH$1,0)),
IF(INDEX!$H$34=3,(VLOOKUP($A95,'LA27'!$A$1:$BZ$190,'LA27'!BH$1,0)),0))),".")</f>
        <v>0.08</v>
      </c>
      <c r="BK95" s="59">
        <f>IFERROR(
IF(INDEX!$H$34=1,(VLOOKUP($A95,'LA21'!$A$1:$BZ$190,'LA21'!BI$1,0)),
IF(INDEX!$H$34=2,(VLOOKUP($A95,'LA22'!$A$1:$BZ$190,'LA22'!BI$1,0)),
IF(INDEX!$H$34=3,(VLOOKUP($A95,'LA27'!$A$1:$BZ$190,'LA27'!BI$1,0)),0))),".")</f>
        <v>0.08</v>
      </c>
      <c r="BL95" s="59">
        <f>IFERROR(
IF(INDEX!$H$34=1,(VLOOKUP($A95,'LA21'!$A$1:$BZ$190,'LA21'!BJ$1,0)),
IF(INDEX!$H$34=2,(VLOOKUP($A95,'LA22'!$A$1:$BZ$190,'LA22'!BJ$1,0)),
IF(INDEX!$H$34=3,(VLOOKUP($A95,'LA27'!$A$1:$BZ$190,'LA27'!BJ$1,0)),0))),".")</f>
        <v>0.03</v>
      </c>
      <c r="BM95" s="59">
        <f>IFERROR(
IF(INDEX!$H$34=1,(VLOOKUP($A95,'LA21'!$A$1:$BZ$190,'LA21'!BK$1,0)),
IF(INDEX!$H$34=2,(VLOOKUP($A95,'LA22'!$A$1:$BZ$190,'LA22'!BK$1,0)),
IF(INDEX!$H$34=3,(VLOOKUP($A95,'LA27'!$A$1:$BZ$190,'LA27'!BK$1,0)),0))),".")</f>
        <v>0.02</v>
      </c>
      <c r="BN95" s="59">
        <f>IFERROR(
IF(INDEX!$H$34=1,(VLOOKUP($A95,'LA21'!$A$1:$BZ$190,'LA21'!BL$1,0)),
IF(INDEX!$H$34=2,(VLOOKUP($A95,'LA22'!$A$1:$BZ$190,'LA22'!BL$1,0)),
IF(INDEX!$H$34=3,(VLOOKUP($A95,'LA27'!$A$1:$BZ$190,'LA27'!BL$1,0)),0))),".")</f>
        <v>0.02</v>
      </c>
      <c r="BO95" s="59">
        <f>IFERROR(
IF(INDEX!$H$34=1,(VLOOKUP($A95,'LA21'!$A$1:$BZ$190,'LA21'!BM$1,0)),
IF(INDEX!$H$34=2,(VLOOKUP($A95,'LA22'!$A$1:$BZ$190,'LA22'!BM$1,0)),
IF(INDEX!$H$34=3,(VLOOKUP($A95,'LA27'!$A$1:$BZ$190,'LA27'!BM$1,0)),0))),".")</f>
        <v>0.02</v>
      </c>
      <c r="BP95" s="59">
        <f>IFERROR(
IF(INDEX!$H$34=1,(VLOOKUP($A95,'LA21'!$A$1:$BZ$190,'LA21'!BN$1,0)),
IF(INDEX!$H$34=2,(VLOOKUP($A95,'LA22'!$A$1:$BZ$190,'LA22'!BN$1,0)),
IF(INDEX!$H$34=3,(VLOOKUP($A95,'LA27'!$A$1:$BZ$190,'LA27'!BN$1,0)),0))),".")</f>
        <v>0.01</v>
      </c>
      <c r="BQ95" s="59">
        <f>IFERROR(
IF(INDEX!$H$34=1,(VLOOKUP($A95,'LA21'!$A$1:$BZ$190,'LA21'!BO$1,0)),
IF(INDEX!$H$34=2,(VLOOKUP($A95,'LA22'!$A$1:$BZ$190,'LA22'!BO$1,0)),
IF(INDEX!$H$34=3,(VLOOKUP($A95,'LA27'!$A$1:$BZ$190,'LA27'!BO$1,0)),0))),".")</f>
        <v>0.02</v>
      </c>
    </row>
    <row r="96" spans="1:69" x14ac:dyDescent="0.2">
      <c r="A96" s="7">
        <v>887</v>
      </c>
      <c r="B96" s="13" t="s">
        <v>206</v>
      </c>
      <c r="C96" s="96" t="s">
        <v>126</v>
      </c>
      <c r="D96" s="152">
        <f>IFERROR(
IF(INDEX!$H$34=1,(VLOOKUP($A96,'LA21'!$A$1:$BZ$190,'LA21'!B$1,0)),
IF(INDEX!$H$34=2,(VLOOKUP($A96,'LA22'!$A$1:$BZ$190,'LA22'!B$1,0)),
IF(INDEX!$H$34=3,(VLOOKUP($A96,'LA27'!$A$1:$BZ$190,'LA27'!B$1,0)),0))),".")</f>
        <v>1570</v>
      </c>
      <c r="E96" s="58">
        <f>IFERROR(
IF(INDEX!$H$34=1,(VLOOKUP($A96,'LA21'!$A$1:$BZ$190,'LA21'!C$1,0)),
IF(INDEX!$H$34=2,(VLOOKUP($A96,'LA22'!$A$1:$BZ$190,'LA22'!C$1,0)),
IF(INDEX!$H$34=3,(VLOOKUP($A96,'LA27'!$A$1:$BZ$190,'LA27'!C$1,0)),0))),".")</f>
        <v>1610</v>
      </c>
      <c r="F96" s="58">
        <f>IFERROR(
IF(INDEX!$H$34=1,(VLOOKUP($A96,'LA21'!$A$1:$BZ$190,'LA21'!D$1,0)),
IF(INDEX!$H$34=2,(VLOOKUP($A96,'LA22'!$A$1:$BZ$190,'LA22'!D$1,0)),
IF(INDEX!$H$34=3,(VLOOKUP($A96,'LA27'!$A$1:$BZ$190,'LA27'!D$1,0)),0))),".")</f>
        <v>3180</v>
      </c>
      <c r="G96" s="59">
        <f>IFERROR(
IF(INDEX!$H$34=1,(VLOOKUP($A96,'LA21'!$A$1:$BZ$190,'LA21'!E$1,0)),
IF(INDEX!$H$34=2,(VLOOKUP($A96,'LA22'!$A$1:$BZ$190,'LA22'!E$1,0)),
IF(INDEX!$H$34=3,(VLOOKUP($A96,'LA27'!$A$1:$BZ$190,'LA27'!E$1,0)),0))),".")</f>
        <v>0.9</v>
      </c>
      <c r="H96" s="59">
        <f>IFERROR(
IF(INDEX!$H$34=1,(VLOOKUP($A96,'LA21'!$A$1:$BZ$190,'LA21'!F$1,0)),
IF(INDEX!$H$34=2,(VLOOKUP($A96,'LA22'!$A$1:$BZ$190,'LA22'!F$1,0)),
IF(INDEX!$H$34=3,(VLOOKUP($A96,'LA27'!$A$1:$BZ$190,'LA27'!F$1,0)),0))),".")</f>
        <v>0.93</v>
      </c>
      <c r="I96" s="59">
        <f>IFERROR(
IF(INDEX!$H$34=1,(VLOOKUP($A96,'LA21'!$A$1:$BZ$190,'LA21'!G$1,0)),
IF(INDEX!$H$34=2,(VLOOKUP($A96,'LA22'!$A$1:$BZ$190,'LA22'!G$1,0)),
IF(INDEX!$H$34=3,(VLOOKUP($A96,'LA27'!$A$1:$BZ$190,'LA27'!G$1,0)),0))),".")</f>
        <v>0.92</v>
      </c>
      <c r="J96" s="59">
        <f>IFERROR(
IF(INDEX!$H$34=1,(VLOOKUP($A96,'LA21'!$A$1:$BZ$190,'LA21'!H$1,0)),
IF(INDEX!$H$34=2,(VLOOKUP($A96,'LA22'!$A$1:$BZ$190,'LA22'!H$1,0)),
IF(INDEX!$H$34=3,(VLOOKUP($A96,'LA27'!$A$1:$BZ$190,'LA27'!H$1,0)),0))),".")</f>
        <v>0.89</v>
      </c>
      <c r="K96" s="59">
        <f>IFERROR(
IF(INDEX!$H$34=1,(VLOOKUP($A96,'LA21'!$A$1:$BZ$190,'LA21'!I$1,0)),
IF(INDEX!$H$34=2,(VLOOKUP($A96,'LA22'!$A$1:$BZ$190,'LA22'!I$1,0)),
IF(INDEX!$H$34=3,(VLOOKUP($A96,'LA27'!$A$1:$BZ$190,'LA27'!I$1,0)),0))),".")</f>
        <v>0.92</v>
      </c>
      <c r="L96" s="59">
        <f>IFERROR(
IF(INDEX!$H$34=1,(VLOOKUP($A96,'LA21'!$A$1:$BZ$190,'LA21'!J$1,0)),
IF(INDEX!$H$34=2,(VLOOKUP($A96,'LA22'!$A$1:$BZ$190,'LA22'!J$1,0)),
IF(INDEX!$H$34=3,(VLOOKUP($A96,'LA27'!$A$1:$BZ$190,'LA27'!J$1,0)),0))),".")</f>
        <v>0.91</v>
      </c>
      <c r="M96" s="59">
        <f>IFERROR(
IF(INDEX!$H$34=1,(VLOOKUP($A96,'LA21'!$A$1:$BZ$190,'LA21'!K$1,0)),
IF(INDEX!$H$34=2,(VLOOKUP($A96,'LA22'!$A$1:$BZ$190,'LA22'!K$1,0)),
IF(INDEX!$H$34=3,(VLOOKUP($A96,'LA27'!$A$1:$BZ$190,'LA27'!K$1,0)),0))),".")</f>
        <v>0.28000000000000003</v>
      </c>
      <c r="N96" s="59">
        <f>IFERROR(
IF(INDEX!$H$34=1,(VLOOKUP($A96,'LA21'!$A$1:$BZ$190,'LA21'!L$1,0)),
IF(INDEX!$H$34=2,(VLOOKUP($A96,'LA22'!$A$1:$BZ$190,'LA22'!L$1,0)),
IF(INDEX!$H$34=3,(VLOOKUP($A96,'LA27'!$A$1:$BZ$190,'LA27'!L$1,0)),0))),".")</f>
        <v>0.3</v>
      </c>
      <c r="O96" s="59">
        <f>IFERROR(
IF(INDEX!$H$34=1,(VLOOKUP($A96,'LA21'!$A$1:$BZ$190,'LA21'!M$1,0)),
IF(INDEX!$H$34=2,(VLOOKUP($A96,'LA22'!$A$1:$BZ$190,'LA22'!M$1,0)),
IF(INDEX!$H$34=3,(VLOOKUP($A96,'LA27'!$A$1:$BZ$190,'LA27'!M$1,0)),0))),".")</f>
        <v>0.28999999999999998</v>
      </c>
      <c r="P96" s="59" t="str">
        <f>IFERROR(
IF(INDEX!$H$34=1,(VLOOKUP($A96,'LA21'!$A$1:$BZ$190,'LA21'!N$1,0)),
IF(INDEX!$H$34=2,(VLOOKUP($A96,'LA22'!$A$1:$BZ$190,'LA22'!N$1,0)),
IF(INDEX!$H$34=3,(VLOOKUP($A96,'LA27'!$A$1:$BZ$190,'LA27'!N$1,0)),0))),".")</f>
        <v>x</v>
      </c>
      <c r="Q96" s="59">
        <f>IFERROR(
IF(INDEX!$H$34=1,(VLOOKUP($A96,'LA21'!$A$1:$BZ$190,'LA21'!O$1,0)),
IF(INDEX!$H$34=2,(VLOOKUP($A96,'LA22'!$A$1:$BZ$190,'LA22'!O$1,0)),
IF(INDEX!$H$34=3,(VLOOKUP($A96,'LA27'!$A$1:$BZ$190,'LA27'!O$1,0)),0))),".")</f>
        <v>0</v>
      </c>
      <c r="R96" s="59" t="str">
        <f>IFERROR(
IF(INDEX!$H$34=1,(VLOOKUP($A96,'LA21'!$A$1:$BZ$190,'LA21'!P$1,0)),
IF(INDEX!$H$34=2,(VLOOKUP($A96,'LA22'!$A$1:$BZ$190,'LA22'!P$1,0)),
IF(INDEX!$H$34=3,(VLOOKUP($A96,'LA27'!$A$1:$BZ$190,'LA27'!P$1,0)),0))),".")</f>
        <v>x</v>
      </c>
      <c r="S96" s="59">
        <f>IFERROR(
IF(INDEX!$H$34=1,(VLOOKUP($A96,'LA21'!$A$1:$BZ$190,'LA21'!Q$1,0)),
IF(INDEX!$H$34=2,(VLOOKUP($A96,'LA22'!$A$1:$BZ$190,'LA22'!Q$1,0)),
IF(INDEX!$H$34=3,(VLOOKUP($A96,'LA27'!$A$1:$BZ$190,'LA27'!Q$1,0)),0))),".")</f>
        <v>0.02</v>
      </c>
      <c r="T96" s="59">
        <f>IFERROR(
IF(INDEX!$H$34=1,(VLOOKUP($A96,'LA21'!$A$1:$BZ$190,'LA21'!R$1,0)),
IF(INDEX!$H$34=2,(VLOOKUP($A96,'LA22'!$A$1:$BZ$190,'LA22'!R$1,0)),
IF(INDEX!$H$34=3,(VLOOKUP($A96,'LA27'!$A$1:$BZ$190,'LA27'!R$1,0)),0))),".")</f>
        <v>0.02</v>
      </c>
      <c r="U96" s="59">
        <f>IFERROR(
IF(INDEX!$H$34=1,(VLOOKUP($A96,'LA21'!$A$1:$BZ$190,'LA21'!S$1,0)),
IF(INDEX!$H$34=2,(VLOOKUP($A96,'LA22'!$A$1:$BZ$190,'LA22'!S$1,0)),
IF(INDEX!$H$34=3,(VLOOKUP($A96,'LA27'!$A$1:$BZ$190,'LA27'!S$1,0)),0))),".")</f>
        <v>0.02</v>
      </c>
      <c r="V96" s="59">
        <f>IFERROR(
IF(INDEX!$H$34=1,(VLOOKUP($A96,'LA21'!$A$1:$BZ$190,'LA21'!T$1,0)),
IF(INDEX!$H$34=2,(VLOOKUP($A96,'LA22'!$A$1:$BZ$190,'LA22'!T$1,0)),
IF(INDEX!$H$34=3,(VLOOKUP($A96,'LA27'!$A$1:$BZ$190,'LA27'!T$1,0)),0))),".")</f>
        <v>0.59</v>
      </c>
      <c r="W96" s="59">
        <f>IFERROR(
IF(INDEX!$H$34=1,(VLOOKUP($A96,'LA21'!$A$1:$BZ$190,'LA21'!U$1,0)),
IF(INDEX!$H$34=2,(VLOOKUP($A96,'LA22'!$A$1:$BZ$190,'LA22'!U$1,0)),
IF(INDEX!$H$34=3,(VLOOKUP($A96,'LA27'!$A$1:$BZ$190,'LA27'!U$1,0)),0))),".")</f>
        <v>0.59</v>
      </c>
      <c r="X96" s="59">
        <f>IFERROR(
IF(INDEX!$H$34=1,(VLOOKUP($A96,'LA21'!$A$1:$BZ$190,'LA21'!V$1,0)),
IF(INDEX!$H$34=2,(VLOOKUP($A96,'LA22'!$A$1:$BZ$190,'LA22'!V$1,0)),
IF(INDEX!$H$34=3,(VLOOKUP($A96,'LA27'!$A$1:$BZ$190,'LA27'!V$1,0)),0))),".")</f>
        <v>0.59</v>
      </c>
      <c r="Y96" s="59" t="str">
        <f>IFERROR(
IF(INDEX!$H$34=1,(VLOOKUP($A96,'LA21'!$A$1:$BZ$190,'LA21'!W$1,0)),
IF(INDEX!$H$34=2,(VLOOKUP($A96,'LA22'!$A$1:$BZ$190,'LA22'!W$1,0)),
IF(INDEX!$H$34=3,(VLOOKUP($A96,'LA27'!$A$1:$BZ$190,'LA27'!W$1,0)),0))),".")</f>
        <v>x</v>
      </c>
      <c r="Z96" s="59" t="str">
        <f>IFERROR(
IF(INDEX!$H$34=1,(VLOOKUP($A96,'LA21'!$A$1:$BZ$190,'LA21'!X$1,0)),
IF(INDEX!$H$34=2,(VLOOKUP($A96,'LA22'!$A$1:$BZ$190,'LA22'!X$1,0)),
IF(INDEX!$H$34=3,(VLOOKUP($A96,'LA27'!$A$1:$BZ$190,'LA27'!X$1,0)),0))),".")</f>
        <v>x</v>
      </c>
      <c r="AA96" s="59" t="str">
        <f>IFERROR(
IF(INDEX!$H$34=1,(VLOOKUP($A96,'LA21'!$A$1:$BZ$190,'LA21'!Y$1,0)),
IF(INDEX!$H$34=2,(VLOOKUP($A96,'LA22'!$A$1:$BZ$190,'LA22'!Y$1,0)),
IF(INDEX!$H$34=3,(VLOOKUP($A96,'LA27'!$A$1:$BZ$190,'LA27'!Y$1,0)),0))),".")</f>
        <v>x</v>
      </c>
      <c r="AB96" s="59">
        <f>IFERROR(
IF(INDEX!$H$34=1,(VLOOKUP($A96,'LA21'!$A$1:$BZ$190,'LA21'!Z$1,0)),
IF(INDEX!$H$34=2,(VLOOKUP($A96,'LA22'!$A$1:$BZ$190,'LA22'!Z$1,0)),
IF(INDEX!$H$34=3,(VLOOKUP($A96,'LA27'!$A$1:$BZ$190,'LA27'!Z$1,0)),0))),".")</f>
        <v>0</v>
      </c>
      <c r="AC96" s="59">
        <f>IFERROR(
IF(INDEX!$H$34=1,(VLOOKUP($A96,'LA21'!$A$1:$BZ$190,'LA21'!AA$1,0)),
IF(INDEX!$H$34=2,(VLOOKUP($A96,'LA22'!$A$1:$BZ$190,'LA22'!AA$1,0)),
IF(INDEX!$H$34=3,(VLOOKUP($A96,'LA27'!$A$1:$BZ$190,'LA27'!AA$1,0)),0))),".")</f>
        <v>0</v>
      </c>
      <c r="AD96" s="59">
        <f>IFERROR(
IF(INDEX!$H$34=1,(VLOOKUP($A96,'LA21'!$A$1:$BZ$190,'LA21'!AB$1,0)),
IF(INDEX!$H$34=2,(VLOOKUP($A96,'LA22'!$A$1:$BZ$190,'LA22'!AB$1,0)),
IF(INDEX!$H$34=3,(VLOOKUP($A96,'LA27'!$A$1:$BZ$190,'LA27'!AB$1,0)),0))),".")</f>
        <v>0</v>
      </c>
      <c r="AE96" s="59">
        <f>IFERROR(
IF(INDEX!$H$34=1,(VLOOKUP($A96,'LA21'!$A$1:$BZ$190,'LA21'!AC$1,0)),
IF(INDEX!$H$34=2,(VLOOKUP($A96,'LA22'!$A$1:$BZ$190,'LA22'!AC$1,0)),
IF(INDEX!$H$34=3,(VLOOKUP($A96,'LA27'!$A$1:$BZ$190,'LA27'!AC$1,0)),0))),".")</f>
        <v>0</v>
      </c>
      <c r="AF96" s="59" t="str">
        <f>IFERROR(
IF(INDEX!$H$34=1,(VLOOKUP($A96,'LA21'!$A$1:$BZ$190,'LA21'!AD$1,0)),
IF(INDEX!$H$34=2,(VLOOKUP($A96,'LA22'!$A$1:$BZ$190,'LA22'!AD$1,0)),
IF(INDEX!$H$34=3,(VLOOKUP($A96,'LA27'!$A$1:$BZ$190,'LA27'!AD$1,0)),0))),".")</f>
        <v>x</v>
      </c>
      <c r="AG96" s="59" t="str">
        <f>IFERROR(
IF(INDEX!$H$34=1,(VLOOKUP($A96,'LA21'!$A$1:$BZ$190,'LA21'!AE$1,0)),
IF(INDEX!$H$34=2,(VLOOKUP($A96,'LA22'!$A$1:$BZ$190,'LA22'!AE$1,0)),
IF(INDEX!$H$34=3,(VLOOKUP($A96,'LA27'!$A$1:$BZ$190,'LA27'!AE$1,0)),0))),".")</f>
        <v>x</v>
      </c>
      <c r="AH96" s="59" t="str">
        <f>IFERROR(
IF(INDEX!$H$34=1,(VLOOKUP($A96,'LA21'!$A$1:$BZ$190,'LA21'!AF$1,0)),
IF(INDEX!$H$34=2,(VLOOKUP($A96,'LA22'!$A$1:$BZ$190,'LA22'!AF$1,0)),
IF(INDEX!$H$34=3,(VLOOKUP($A96,'LA27'!$A$1:$BZ$190,'LA27'!AF$1,0)),0))),".")</f>
        <v>x</v>
      </c>
      <c r="AI96" s="59" t="str">
        <f>IFERROR(
IF(INDEX!$H$34=1,(VLOOKUP($A96,'LA21'!$A$1:$BZ$190,'LA21'!AG$1,0)),
IF(INDEX!$H$34=2,(VLOOKUP($A96,'LA22'!$A$1:$BZ$190,'LA22'!AG$1,0)),
IF(INDEX!$H$34=3,(VLOOKUP($A96,'LA27'!$A$1:$BZ$190,'LA27'!AG$1,0)),0))),".")</f>
        <v>x</v>
      </c>
      <c r="AJ96" s="59" t="str">
        <f>IFERROR(
IF(INDEX!$H$34=1,(VLOOKUP($A96,'LA21'!$A$1:$BZ$190,'LA21'!AH$1,0)),
IF(INDEX!$H$34=2,(VLOOKUP($A96,'LA22'!$A$1:$BZ$190,'LA22'!AH$1,0)),
IF(INDEX!$H$34=3,(VLOOKUP($A96,'LA27'!$A$1:$BZ$190,'LA27'!AH$1,0)),0))),".")</f>
        <v>-</v>
      </c>
      <c r="AK96" s="59">
        <f>IFERROR(
IF(INDEX!$H$34=1,(VLOOKUP($A96,'LA21'!$A$1:$BZ$190,'LA21'!AI$1,0)),
IF(INDEX!$H$34=2,(VLOOKUP($A96,'LA22'!$A$1:$BZ$190,'LA22'!AI$1,0)),
IF(INDEX!$H$34=3,(VLOOKUP($A96,'LA27'!$A$1:$BZ$190,'LA27'!AI$1,0)),0))),".")</f>
        <v>0.03</v>
      </c>
      <c r="AL96" s="59">
        <f>IFERROR(
IF(INDEX!$H$34=1,(VLOOKUP($A96,'LA21'!$A$1:$BZ$190,'LA21'!AJ$1,0)),
IF(INDEX!$H$34=2,(VLOOKUP($A96,'LA22'!$A$1:$BZ$190,'LA22'!AJ$1,0)),
IF(INDEX!$H$34=3,(VLOOKUP($A96,'LA27'!$A$1:$BZ$190,'LA27'!AJ$1,0)),0))),".")</f>
        <v>0.04</v>
      </c>
      <c r="AM96" s="59">
        <f>IFERROR(
IF(INDEX!$H$34=1,(VLOOKUP($A96,'LA21'!$A$1:$BZ$190,'LA21'!AK$1,0)),
IF(INDEX!$H$34=2,(VLOOKUP($A96,'LA22'!$A$1:$BZ$190,'LA22'!AK$1,0)),
IF(INDEX!$H$34=3,(VLOOKUP($A96,'LA27'!$A$1:$BZ$190,'LA27'!AK$1,0)),0))),".")</f>
        <v>0.03</v>
      </c>
      <c r="AN96" s="59">
        <f>IFERROR(
IF(INDEX!$H$34=1,(VLOOKUP($A96,'LA21'!$A$1:$BZ$190,'LA21'!AL$1,0)),
IF(INDEX!$H$34=2,(VLOOKUP($A96,'LA22'!$A$1:$BZ$190,'LA22'!AL$1,0)),
IF(INDEX!$H$34=3,(VLOOKUP($A96,'LA27'!$A$1:$BZ$190,'LA27'!AL$1,0)),0))),".")</f>
        <v>0</v>
      </c>
      <c r="AO96" s="59" t="str">
        <f>IFERROR(
IF(INDEX!$H$34=1,(VLOOKUP($A96,'LA21'!$A$1:$BZ$190,'LA21'!AM$1,0)),
IF(INDEX!$H$34=2,(VLOOKUP($A96,'LA22'!$A$1:$BZ$190,'LA22'!AM$1,0)),
IF(INDEX!$H$34=3,(VLOOKUP($A96,'LA27'!$A$1:$BZ$190,'LA27'!AM$1,0)),0))),".")</f>
        <v>x</v>
      </c>
      <c r="AP96" s="59" t="str">
        <f>IFERROR(
IF(INDEX!$H$34=1,(VLOOKUP($A96,'LA21'!$A$1:$BZ$190,'LA21'!AN$1,0)),
IF(INDEX!$H$34=2,(VLOOKUP($A96,'LA22'!$A$1:$BZ$190,'LA22'!AN$1,0)),
IF(INDEX!$H$34=3,(VLOOKUP($A96,'LA27'!$A$1:$BZ$190,'LA27'!AN$1,0)),0))),".")</f>
        <v>x</v>
      </c>
      <c r="AQ96" s="59" t="str">
        <f>IFERROR(
IF(INDEX!$H$34=1,(VLOOKUP($A96,'LA21'!$A$1:$BZ$190,'LA21'!AO$1,0)),
IF(INDEX!$H$34=2,(VLOOKUP($A96,'LA22'!$A$1:$BZ$190,'LA22'!AO$1,0)),
IF(INDEX!$H$34=3,(VLOOKUP($A96,'LA27'!$A$1:$BZ$190,'LA27'!AO$1,0)),0))),".")</f>
        <v>x</v>
      </c>
      <c r="AR96" s="59" t="str">
        <f>IFERROR(
IF(INDEX!$H$34=1,(VLOOKUP($A96,'LA21'!$A$1:$BZ$190,'LA21'!AP$1,0)),
IF(INDEX!$H$34=2,(VLOOKUP($A96,'LA22'!$A$1:$BZ$190,'LA22'!AP$1,0)),
IF(INDEX!$H$34=3,(VLOOKUP($A96,'LA27'!$A$1:$BZ$190,'LA27'!AP$1,0)),0))),".")</f>
        <v>-</v>
      </c>
      <c r="AS96" s="59" t="str">
        <f>IFERROR(
IF(INDEX!$H$34=1,(VLOOKUP($A96,'LA21'!$A$1:$BZ$190,'LA21'!AQ$1,0)),
IF(INDEX!$H$34=2,(VLOOKUP($A96,'LA22'!$A$1:$BZ$190,'LA22'!AQ$1,0)),
IF(INDEX!$H$34=3,(VLOOKUP($A96,'LA27'!$A$1:$BZ$190,'LA27'!AQ$1,0)),0))),".")</f>
        <v>-</v>
      </c>
      <c r="AT96" s="59">
        <f>IFERROR(
IF(INDEX!$H$34=1,(VLOOKUP($A96,'LA21'!$A$1:$BZ$190,'LA21'!AR$1,0)),
IF(INDEX!$H$34=2,(VLOOKUP($A96,'LA22'!$A$1:$BZ$190,'LA22'!AR$1,0)),
IF(INDEX!$H$34=3,(VLOOKUP($A96,'LA27'!$A$1:$BZ$190,'LA27'!AR$1,0)),0))),".")</f>
        <v>0.01</v>
      </c>
      <c r="AU96" s="59" t="str">
        <f>IFERROR(
IF(INDEX!$H$34=1,(VLOOKUP($A96,'LA21'!$A$1:$BZ$190,'LA21'!AS$1,0)),
IF(INDEX!$H$34=2,(VLOOKUP($A96,'LA22'!$A$1:$BZ$190,'LA22'!AS$1,0)),
IF(INDEX!$H$34=3,(VLOOKUP($A96,'LA27'!$A$1:$BZ$190,'LA27'!AS$1,0)),0))),".")</f>
        <v>-</v>
      </c>
      <c r="AV96" s="59">
        <f>IFERROR(
IF(INDEX!$H$34=1,(VLOOKUP($A96,'LA21'!$A$1:$BZ$190,'LA21'!AT$1,0)),
IF(INDEX!$H$34=2,(VLOOKUP($A96,'LA22'!$A$1:$BZ$190,'LA22'!AT$1,0)),
IF(INDEX!$H$34=3,(VLOOKUP($A96,'LA27'!$A$1:$BZ$190,'LA27'!AT$1,0)),0))),".")</f>
        <v>0.01</v>
      </c>
      <c r="AW96" s="59">
        <f>IFERROR(
IF(INDEX!$H$34=1,(VLOOKUP($A96,'LA21'!$A$1:$BZ$190,'LA21'!AU$1,0)),
IF(INDEX!$H$34=2,(VLOOKUP($A96,'LA22'!$A$1:$BZ$190,'LA22'!AU$1,0)),
IF(INDEX!$H$34=3,(VLOOKUP($A96,'LA27'!$A$1:$BZ$190,'LA27'!AU$1,0)),0))),".")</f>
        <v>0.01</v>
      </c>
      <c r="AX96" s="59" t="str">
        <f>IFERROR(
IF(INDEX!$H$34=1,(VLOOKUP($A96,'LA21'!$A$1:$BZ$190,'LA21'!AV$1,0)),
IF(INDEX!$H$34=2,(VLOOKUP($A96,'LA22'!$A$1:$BZ$190,'LA22'!AV$1,0)),
IF(INDEX!$H$34=3,(VLOOKUP($A96,'LA27'!$A$1:$BZ$190,'LA27'!AV$1,0)),0))),".")</f>
        <v>x</v>
      </c>
      <c r="AY96" s="59">
        <f>IFERROR(
IF(INDEX!$H$34=1,(VLOOKUP($A96,'LA21'!$A$1:$BZ$190,'LA21'!AW$1,0)),
IF(INDEX!$H$34=2,(VLOOKUP($A96,'LA22'!$A$1:$BZ$190,'LA22'!AW$1,0)),
IF(INDEX!$H$34=3,(VLOOKUP($A96,'LA27'!$A$1:$BZ$190,'LA27'!AW$1,0)),0))),".")</f>
        <v>0.01</v>
      </c>
      <c r="AZ96" s="59">
        <f>IFERROR(
IF(INDEX!$H$34=1,(VLOOKUP($A96,'LA21'!$A$1:$BZ$190,'LA21'!AX$1,0)),
IF(INDEX!$H$34=2,(VLOOKUP($A96,'LA22'!$A$1:$BZ$190,'LA22'!AX$1,0)),
IF(INDEX!$H$34=3,(VLOOKUP($A96,'LA27'!$A$1:$BZ$190,'LA27'!AX$1,0)),0))),".")</f>
        <v>0</v>
      </c>
      <c r="BA96" s="59" t="str">
        <f>IFERROR(
IF(INDEX!$H$34=1,(VLOOKUP($A96,'LA21'!$A$1:$BZ$190,'LA21'!AY$1,0)),
IF(INDEX!$H$34=2,(VLOOKUP($A96,'LA22'!$A$1:$BZ$190,'LA22'!AY$1,0)),
IF(INDEX!$H$34=3,(VLOOKUP($A96,'LA27'!$A$1:$BZ$190,'LA27'!AY$1,0)),0))),".")</f>
        <v>x</v>
      </c>
      <c r="BB96" s="59" t="str">
        <f>IFERROR(
IF(INDEX!$H$34=1,(VLOOKUP($A96,'LA21'!$A$1:$BZ$190,'LA21'!AZ$1,0)),
IF(INDEX!$H$34=2,(VLOOKUP($A96,'LA22'!$A$1:$BZ$190,'LA22'!AZ$1,0)),
IF(INDEX!$H$34=3,(VLOOKUP($A96,'LA27'!$A$1:$BZ$190,'LA27'!AZ$1,0)),0))),".")</f>
        <v>x</v>
      </c>
      <c r="BC96" s="59" t="str">
        <f>IFERROR(
IF(INDEX!$H$34=1,(VLOOKUP($A96,'LA21'!$A$1:$BZ$190,'LA21'!BA$1,0)),
IF(INDEX!$H$34=2,(VLOOKUP($A96,'LA22'!$A$1:$BZ$190,'LA22'!BA$1,0)),
IF(INDEX!$H$34=3,(VLOOKUP($A96,'LA27'!$A$1:$BZ$190,'LA27'!BA$1,0)),0))),".")</f>
        <v>x</v>
      </c>
      <c r="BD96" s="59" t="str">
        <f>IFERROR(
IF(INDEX!$H$34=1,(VLOOKUP($A96,'LA21'!$A$1:$BZ$190,'LA21'!BB$1,0)),
IF(INDEX!$H$34=2,(VLOOKUP($A96,'LA22'!$A$1:$BZ$190,'LA22'!BB$1,0)),
IF(INDEX!$H$34=3,(VLOOKUP($A96,'LA27'!$A$1:$BZ$190,'LA27'!BB$1,0)),0))),".")</f>
        <v>x</v>
      </c>
      <c r="BE96" s="59" t="str">
        <f>IFERROR(
IF(INDEX!$H$34=1,(VLOOKUP($A96,'LA21'!$A$1:$BZ$190,'LA21'!BC$1,0)),
IF(INDEX!$H$34=2,(VLOOKUP($A96,'LA22'!$A$1:$BZ$190,'LA22'!BC$1,0)),
IF(INDEX!$H$34=3,(VLOOKUP($A96,'LA27'!$A$1:$BZ$190,'LA27'!BC$1,0)),0))),".")</f>
        <v>x</v>
      </c>
      <c r="BF96" s="59" t="str">
        <f>IFERROR(
IF(INDEX!$H$34=1,(VLOOKUP($A96,'LA21'!$A$1:$BZ$190,'LA21'!BD$1,0)),
IF(INDEX!$H$34=2,(VLOOKUP($A96,'LA22'!$A$1:$BZ$190,'LA22'!BD$1,0)),
IF(INDEX!$H$34=3,(VLOOKUP($A96,'LA27'!$A$1:$BZ$190,'LA27'!BD$1,0)),0))),".")</f>
        <v>x</v>
      </c>
      <c r="BG96" s="59" t="str">
        <f>IFERROR(
IF(INDEX!$H$34=1,(VLOOKUP($A96,'LA21'!$A$1:$BZ$190,'LA21'!BE$1,0)),
IF(INDEX!$H$34=2,(VLOOKUP($A96,'LA22'!$A$1:$BZ$190,'LA22'!BE$1,0)),
IF(INDEX!$H$34=3,(VLOOKUP($A96,'LA27'!$A$1:$BZ$190,'LA27'!BE$1,0)),0))),".")</f>
        <v>x</v>
      </c>
      <c r="BH96" s="59" t="str">
        <f>IFERROR(
IF(INDEX!$H$34=1,(VLOOKUP($A96,'LA21'!$A$1:$BZ$190,'LA21'!BF$1,0)),
IF(INDEX!$H$34=2,(VLOOKUP($A96,'LA22'!$A$1:$BZ$190,'LA22'!BF$1,0)),
IF(INDEX!$H$34=3,(VLOOKUP($A96,'LA27'!$A$1:$BZ$190,'LA27'!BF$1,0)),0))),".")</f>
        <v>-</v>
      </c>
      <c r="BI96" s="59">
        <f>IFERROR(
IF(INDEX!$H$34=1,(VLOOKUP($A96,'LA21'!$A$1:$BZ$190,'LA21'!BG$1,0)),
IF(INDEX!$H$34=2,(VLOOKUP($A96,'LA22'!$A$1:$BZ$190,'LA22'!BG$1,0)),
IF(INDEX!$H$34=3,(VLOOKUP($A96,'LA27'!$A$1:$BZ$190,'LA27'!BG$1,0)),0))),".")</f>
        <v>0.06</v>
      </c>
      <c r="BJ96" s="59">
        <f>IFERROR(
IF(INDEX!$H$34=1,(VLOOKUP($A96,'LA21'!$A$1:$BZ$190,'LA21'!BH$1,0)),
IF(INDEX!$H$34=2,(VLOOKUP($A96,'LA22'!$A$1:$BZ$190,'LA22'!BH$1,0)),
IF(INDEX!$H$34=3,(VLOOKUP($A96,'LA27'!$A$1:$BZ$190,'LA27'!BH$1,0)),0))),".")</f>
        <v>0.04</v>
      </c>
      <c r="BK96" s="59">
        <f>IFERROR(
IF(INDEX!$H$34=1,(VLOOKUP($A96,'LA21'!$A$1:$BZ$190,'LA21'!BI$1,0)),
IF(INDEX!$H$34=2,(VLOOKUP($A96,'LA22'!$A$1:$BZ$190,'LA22'!BI$1,0)),
IF(INDEX!$H$34=3,(VLOOKUP($A96,'LA27'!$A$1:$BZ$190,'LA27'!BI$1,0)),0))),".")</f>
        <v>0.05</v>
      </c>
      <c r="BL96" s="59">
        <f>IFERROR(
IF(INDEX!$H$34=1,(VLOOKUP($A96,'LA21'!$A$1:$BZ$190,'LA21'!BJ$1,0)),
IF(INDEX!$H$34=2,(VLOOKUP($A96,'LA22'!$A$1:$BZ$190,'LA22'!BJ$1,0)),
IF(INDEX!$H$34=3,(VLOOKUP($A96,'LA27'!$A$1:$BZ$190,'LA27'!BJ$1,0)),0))),".")</f>
        <v>0.02</v>
      </c>
      <c r="BM96" s="59">
        <f>IFERROR(
IF(INDEX!$H$34=1,(VLOOKUP($A96,'LA21'!$A$1:$BZ$190,'LA21'!BK$1,0)),
IF(INDEX!$H$34=2,(VLOOKUP($A96,'LA22'!$A$1:$BZ$190,'LA22'!BK$1,0)),
IF(INDEX!$H$34=3,(VLOOKUP($A96,'LA27'!$A$1:$BZ$190,'LA27'!BK$1,0)),0))),".")</f>
        <v>0.02</v>
      </c>
      <c r="BN96" s="59">
        <f>IFERROR(
IF(INDEX!$H$34=1,(VLOOKUP($A96,'LA21'!$A$1:$BZ$190,'LA21'!BL$1,0)),
IF(INDEX!$H$34=2,(VLOOKUP($A96,'LA22'!$A$1:$BZ$190,'LA22'!BL$1,0)),
IF(INDEX!$H$34=3,(VLOOKUP($A96,'LA27'!$A$1:$BZ$190,'LA27'!BL$1,0)),0))),".")</f>
        <v>0.02</v>
      </c>
      <c r="BO96" s="59">
        <f>IFERROR(
IF(INDEX!$H$34=1,(VLOOKUP($A96,'LA21'!$A$1:$BZ$190,'LA21'!BM$1,0)),
IF(INDEX!$H$34=2,(VLOOKUP($A96,'LA22'!$A$1:$BZ$190,'LA22'!BM$1,0)),
IF(INDEX!$H$34=3,(VLOOKUP($A96,'LA27'!$A$1:$BZ$190,'LA27'!BM$1,0)),0))),".")</f>
        <v>0.01</v>
      </c>
      <c r="BP96" s="59">
        <f>IFERROR(
IF(INDEX!$H$34=1,(VLOOKUP($A96,'LA21'!$A$1:$BZ$190,'LA21'!BN$1,0)),
IF(INDEX!$H$34=2,(VLOOKUP($A96,'LA22'!$A$1:$BZ$190,'LA22'!BN$1,0)),
IF(INDEX!$H$34=3,(VLOOKUP($A96,'LA27'!$A$1:$BZ$190,'LA27'!BN$1,0)),0))),".")</f>
        <v>0.01</v>
      </c>
      <c r="BQ96" s="59">
        <f>IFERROR(
IF(INDEX!$H$34=1,(VLOOKUP($A96,'LA21'!$A$1:$BZ$190,'LA21'!BO$1,0)),
IF(INDEX!$H$34=2,(VLOOKUP($A96,'LA22'!$A$1:$BZ$190,'LA22'!BO$1,0)),
IF(INDEX!$H$34=3,(VLOOKUP($A96,'LA27'!$A$1:$BZ$190,'LA27'!BO$1,0)),0))),".")</f>
        <v>0.01</v>
      </c>
    </row>
    <row r="97" spans="1:69" x14ac:dyDescent="0.2">
      <c r="A97" s="7">
        <v>315</v>
      </c>
      <c r="B97" s="13" t="s">
        <v>207</v>
      </c>
      <c r="C97" s="96" t="s">
        <v>124</v>
      </c>
      <c r="D97" s="152">
        <f>IFERROR(
IF(INDEX!$H$34=1,(VLOOKUP($A97,'LA21'!$A$1:$BZ$190,'LA21'!B$1,0)),
IF(INDEX!$H$34=2,(VLOOKUP($A97,'LA22'!$A$1:$BZ$190,'LA22'!B$1,0)),
IF(INDEX!$H$34=3,(VLOOKUP($A97,'LA27'!$A$1:$BZ$190,'LA27'!B$1,0)),0))),".")</f>
        <v>820</v>
      </c>
      <c r="E97" s="58">
        <f>IFERROR(
IF(INDEX!$H$34=1,(VLOOKUP($A97,'LA21'!$A$1:$BZ$190,'LA21'!C$1,0)),
IF(INDEX!$H$34=2,(VLOOKUP($A97,'LA22'!$A$1:$BZ$190,'LA22'!C$1,0)),
IF(INDEX!$H$34=3,(VLOOKUP($A97,'LA27'!$A$1:$BZ$190,'LA27'!C$1,0)),0))),".")</f>
        <v>750</v>
      </c>
      <c r="F97" s="58">
        <f>IFERROR(
IF(INDEX!$H$34=1,(VLOOKUP($A97,'LA21'!$A$1:$BZ$190,'LA21'!D$1,0)),
IF(INDEX!$H$34=2,(VLOOKUP($A97,'LA22'!$A$1:$BZ$190,'LA22'!D$1,0)),
IF(INDEX!$H$34=3,(VLOOKUP($A97,'LA27'!$A$1:$BZ$190,'LA27'!D$1,0)),0))),".")</f>
        <v>1570</v>
      </c>
      <c r="G97" s="59">
        <f>IFERROR(
IF(INDEX!$H$34=1,(VLOOKUP($A97,'LA21'!$A$1:$BZ$190,'LA21'!E$1,0)),
IF(INDEX!$H$34=2,(VLOOKUP($A97,'LA22'!$A$1:$BZ$190,'LA22'!E$1,0)),
IF(INDEX!$H$34=3,(VLOOKUP($A97,'LA27'!$A$1:$BZ$190,'LA27'!E$1,0)),0))),".")</f>
        <v>0.9</v>
      </c>
      <c r="H97" s="59">
        <f>IFERROR(
IF(INDEX!$H$34=1,(VLOOKUP($A97,'LA21'!$A$1:$BZ$190,'LA21'!F$1,0)),
IF(INDEX!$H$34=2,(VLOOKUP($A97,'LA22'!$A$1:$BZ$190,'LA22'!F$1,0)),
IF(INDEX!$H$34=3,(VLOOKUP($A97,'LA27'!$A$1:$BZ$190,'LA27'!F$1,0)),0))),".")</f>
        <v>0.93</v>
      </c>
      <c r="I97" s="59">
        <f>IFERROR(
IF(INDEX!$H$34=1,(VLOOKUP($A97,'LA21'!$A$1:$BZ$190,'LA21'!G$1,0)),
IF(INDEX!$H$34=2,(VLOOKUP($A97,'LA22'!$A$1:$BZ$190,'LA22'!G$1,0)),
IF(INDEX!$H$34=3,(VLOOKUP($A97,'LA27'!$A$1:$BZ$190,'LA27'!G$1,0)),0))),".")</f>
        <v>0.92</v>
      </c>
      <c r="J97" s="59">
        <f>IFERROR(
IF(INDEX!$H$34=1,(VLOOKUP($A97,'LA21'!$A$1:$BZ$190,'LA21'!H$1,0)),
IF(INDEX!$H$34=2,(VLOOKUP($A97,'LA22'!$A$1:$BZ$190,'LA22'!H$1,0)),
IF(INDEX!$H$34=3,(VLOOKUP($A97,'LA27'!$A$1:$BZ$190,'LA27'!H$1,0)),0))),".")</f>
        <v>0.9</v>
      </c>
      <c r="K97" s="59">
        <f>IFERROR(
IF(INDEX!$H$34=1,(VLOOKUP($A97,'LA21'!$A$1:$BZ$190,'LA21'!I$1,0)),
IF(INDEX!$H$34=2,(VLOOKUP($A97,'LA22'!$A$1:$BZ$190,'LA22'!I$1,0)),
IF(INDEX!$H$34=3,(VLOOKUP($A97,'LA27'!$A$1:$BZ$190,'LA27'!I$1,0)),0))),".")</f>
        <v>0.93</v>
      </c>
      <c r="L97" s="59">
        <f>IFERROR(
IF(INDEX!$H$34=1,(VLOOKUP($A97,'LA21'!$A$1:$BZ$190,'LA21'!J$1,0)),
IF(INDEX!$H$34=2,(VLOOKUP($A97,'LA22'!$A$1:$BZ$190,'LA22'!J$1,0)),
IF(INDEX!$H$34=3,(VLOOKUP($A97,'LA27'!$A$1:$BZ$190,'LA27'!J$1,0)),0))),".")</f>
        <v>0.91</v>
      </c>
      <c r="M97" s="59">
        <f>IFERROR(
IF(INDEX!$H$34=1,(VLOOKUP($A97,'LA21'!$A$1:$BZ$190,'LA21'!K$1,0)),
IF(INDEX!$H$34=2,(VLOOKUP($A97,'LA22'!$A$1:$BZ$190,'LA22'!K$1,0)),
IF(INDEX!$H$34=3,(VLOOKUP($A97,'LA27'!$A$1:$BZ$190,'LA27'!K$1,0)),0))),".")</f>
        <v>0.28000000000000003</v>
      </c>
      <c r="N97" s="59">
        <f>IFERROR(
IF(INDEX!$H$34=1,(VLOOKUP($A97,'LA21'!$A$1:$BZ$190,'LA21'!L$1,0)),
IF(INDEX!$H$34=2,(VLOOKUP($A97,'LA22'!$A$1:$BZ$190,'LA22'!L$1,0)),
IF(INDEX!$H$34=3,(VLOOKUP($A97,'LA27'!$A$1:$BZ$190,'LA27'!L$1,0)),0))),".")</f>
        <v>0.31</v>
      </c>
      <c r="O97" s="59">
        <f>IFERROR(
IF(INDEX!$H$34=1,(VLOOKUP($A97,'LA21'!$A$1:$BZ$190,'LA21'!M$1,0)),
IF(INDEX!$H$34=2,(VLOOKUP($A97,'LA22'!$A$1:$BZ$190,'LA22'!M$1,0)),
IF(INDEX!$H$34=3,(VLOOKUP($A97,'LA27'!$A$1:$BZ$190,'LA27'!M$1,0)),0))),".")</f>
        <v>0.3</v>
      </c>
      <c r="P97" s="59" t="str">
        <f>IFERROR(
IF(INDEX!$H$34=1,(VLOOKUP($A97,'LA21'!$A$1:$BZ$190,'LA21'!N$1,0)),
IF(INDEX!$H$34=2,(VLOOKUP($A97,'LA22'!$A$1:$BZ$190,'LA22'!N$1,0)),
IF(INDEX!$H$34=3,(VLOOKUP($A97,'LA27'!$A$1:$BZ$190,'LA27'!N$1,0)),0))),".")</f>
        <v>x</v>
      </c>
      <c r="Q97" s="59" t="str">
        <f>IFERROR(
IF(INDEX!$H$34=1,(VLOOKUP($A97,'LA21'!$A$1:$BZ$190,'LA21'!O$1,0)),
IF(INDEX!$H$34=2,(VLOOKUP($A97,'LA22'!$A$1:$BZ$190,'LA22'!O$1,0)),
IF(INDEX!$H$34=3,(VLOOKUP($A97,'LA27'!$A$1:$BZ$190,'LA27'!O$1,0)),0))),".")</f>
        <v>x</v>
      </c>
      <c r="R97" s="59" t="str">
        <f>IFERROR(
IF(INDEX!$H$34=1,(VLOOKUP($A97,'LA21'!$A$1:$BZ$190,'LA21'!P$1,0)),
IF(INDEX!$H$34=2,(VLOOKUP($A97,'LA22'!$A$1:$BZ$190,'LA22'!P$1,0)),
IF(INDEX!$H$34=3,(VLOOKUP($A97,'LA27'!$A$1:$BZ$190,'LA27'!P$1,0)),0))),".")</f>
        <v>x</v>
      </c>
      <c r="S97" s="59">
        <f>IFERROR(
IF(INDEX!$H$34=1,(VLOOKUP($A97,'LA21'!$A$1:$BZ$190,'LA21'!Q$1,0)),
IF(INDEX!$H$34=2,(VLOOKUP($A97,'LA22'!$A$1:$BZ$190,'LA22'!Q$1,0)),
IF(INDEX!$H$34=3,(VLOOKUP($A97,'LA27'!$A$1:$BZ$190,'LA27'!Q$1,0)),0))),".")</f>
        <v>0.01</v>
      </c>
      <c r="T97" s="59">
        <f>IFERROR(
IF(INDEX!$H$34=1,(VLOOKUP($A97,'LA21'!$A$1:$BZ$190,'LA21'!R$1,0)),
IF(INDEX!$H$34=2,(VLOOKUP($A97,'LA22'!$A$1:$BZ$190,'LA22'!R$1,0)),
IF(INDEX!$H$34=3,(VLOOKUP($A97,'LA27'!$A$1:$BZ$190,'LA27'!R$1,0)),0))),".")</f>
        <v>0.02</v>
      </c>
      <c r="U97" s="59">
        <f>IFERROR(
IF(INDEX!$H$34=1,(VLOOKUP($A97,'LA21'!$A$1:$BZ$190,'LA21'!S$1,0)),
IF(INDEX!$H$34=2,(VLOOKUP($A97,'LA22'!$A$1:$BZ$190,'LA22'!S$1,0)),
IF(INDEX!$H$34=3,(VLOOKUP($A97,'LA27'!$A$1:$BZ$190,'LA27'!S$1,0)),0))),".")</f>
        <v>0.02</v>
      </c>
      <c r="V97" s="59">
        <f>IFERROR(
IF(INDEX!$H$34=1,(VLOOKUP($A97,'LA21'!$A$1:$BZ$190,'LA21'!T$1,0)),
IF(INDEX!$H$34=2,(VLOOKUP($A97,'LA22'!$A$1:$BZ$190,'LA22'!T$1,0)),
IF(INDEX!$H$34=3,(VLOOKUP($A97,'LA27'!$A$1:$BZ$190,'LA27'!T$1,0)),0))),".")</f>
        <v>0.56000000000000005</v>
      </c>
      <c r="W97" s="59">
        <f>IFERROR(
IF(INDEX!$H$34=1,(VLOOKUP($A97,'LA21'!$A$1:$BZ$190,'LA21'!U$1,0)),
IF(INDEX!$H$34=2,(VLOOKUP($A97,'LA22'!$A$1:$BZ$190,'LA22'!U$1,0)),
IF(INDEX!$H$34=3,(VLOOKUP($A97,'LA27'!$A$1:$BZ$190,'LA27'!U$1,0)),0))),".")</f>
        <v>0.51</v>
      </c>
      <c r="X97" s="59">
        <f>IFERROR(
IF(INDEX!$H$34=1,(VLOOKUP($A97,'LA21'!$A$1:$BZ$190,'LA21'!V$1,0)),
IF(INDEX!$H$34=2,(VLOOKUP($A97,'LA22'!$A$1:$BZ$190,'LA22'!V$1,0)),
IF(INDEX!$H$34=3,(VLOOKUP($A97,'LA27'!$A$1:$BZ$190,'LA27'!V$1,0)),0))),".")</f>
        <v>0.54</v>
      </c>
      <c r="Y97" s="59">
        <f>IFERROR(
IF(INDEX!$H$34=1,(VLOOKUP($A97,'LA21'!$A$1:$BZ$190,'LA21'!W$1,0)),
IF(INDEX!$H$34=2,(VLOOKUP($A97,'LA22'!$A$1:$BZ$190,'LA22'!W$1,0)),
IF(INDEX!$H$34=3,(VLOOKUP($A97,'LA27'!$A$1:$BZ$190,'LA27'!W$1,0)),0))),".")</f>
        <v>0.04</v>
      </c>
      <c r="Z97" s="59">
        <f>IFERROR(
IF(INDEX!$H$34=1,(VLOOKUP($A97,'LA21'!$A$1:$BZ$190,'LA21'!X$1,0)),
IF(INDEX!$H$34=2,(VLOOKUP($A97,'LA22'!$A$1:$BZ$190,'LA22'!X$1,0)),
IF(INDEX!$H$34=3,(VLOOKUP($A97,'LA27'!$A$1:$BZ$190,'LA27'!X$1,0)),0))),".")</f>
        <v>0.08</v>
      </c>
      <c r="AA97" s="59">
        <f>IFERROR(
IF(INDEX!$H$34=1,(VLOOKUP($A97,'LA21'!$A$1:$BZ$190,'LA21'!Y$1,0)),
IF(INDEX!$H$34=2,(VLOOKUP($A97,'LA22'!$A$1:$BZ$190,'LA22'!Y$1,0)),
IF(INDEX!$H$34=3,(VLOOKUP($A97,'LA27'!$A$1:$BZ$190,'LA27'!Y$1,0)),0))),".")</f>
        <v>0.06</v>
      </c>
      <c r="AB97" s="59">
        <f>IFERROR(
IF(INDEX!$H$34=1,(VLOOKUP($A97,'LA21'!$A$1:$BZ$190,'LA21'!Z$1,0)),
IF(INDEX!$H$34=2,(VLOOKUP($A97,'LA22'!$A$1:$BZ$190,'LA22'!Z$1,0)),
IF(INDEX!$H$34=3,(VLOOKUP($A97,'LA27'!$A$1:$BZ$190,'LA27'!Z$1,0)),0))),".")</f>
        <v>0</v>
      </c>
      <c r="AC97" s="59">
        <f>IFERROR(
IF(INDEX!$H$34=1,(VLOOKUP($A97,'LA21'!$A$1:$BZ$190,'LA21'!AA$1,0)),
IF(INDEX!$H$34=2,(VLOOKUP($A97,'LA22'!$A$1:$BZ$190,'LA22'!AA$1,0)),
IF(INDEX!$H$34=3,(VLOOKUP($A97,'LA27'!$A$1:$BZ$190,'LA27'!AA$1,0)),0))),".")</f>
        <v>0</v>
      </c>
      <c r="AD97" s="59">
        <f>IFERROR(
IF(INDEX!$H$34=1,(VLOOKUP($A97,'LA21'!$A$1:$BZ$190,'LA21'!AB$1,0)),
IF(INDEX!$H$34=2,(VLOOKUP($A97,'LA22'!$A$1:$BZ$190,'LA22'!AB$1,0)),
IF(INDEX!$H$34=3,(VLOOKUP($A97,'LA27'!$A$1:$BZ$190,'LA27'!AB$1,0)),0))),".")</f>
        <v>0</v>
      </c>
      <c r="AE97" s="59" t="str">
        <f>IFERROR(
IF(INDEX!$H$34=1,(VLOOKUP($A97,'LA21'!$A$1:$BZ$190,'LA21'!AC$1,0)),
IF(INDEX!$H$34=2,(VLOOKUP($A97,'LA22'!$A$1:$BZ$190,'LA22'!AC$1,0)),
IF(INDEX!$H$34=3,(VLOOKUP($A97,'LA27'!$A$1:$BZ$190,'LA27'!AC$1,0)),0))),".")</f>
        <v>x</v>
      </c>
      <c r="AF97" s="59">
        <f>IFERROR(
IF(INDEX!$H$34=1,(VLOOKUP($A97,'LA21'!$A$1:$BZ$190,'LA21'!AD$1,0)),
IF(INDEX!$H$34=2,(VLOOKUP($A97,'LA22'!$A$1:$BZ$190,'LA22'!AD$1,0)),
IF(INDEX!$H$34=3,(VLOOKUP($A97,'LA27'!$A$1:$BZ$190,'LA27'!AD$1,0)),0))),".")</f>
        <v>0</v>
      </c>
      <c r="AG97" s="59" t="str">
        <f>IFERROR(
IF(INDEX!$H$34=1,(VLOOKUP($A97,'LA21'!$A$1:$BZ$190,'LA21'!AE$1,0)),
IF(INDEX!$H$34=2,(VLOOKUP($A97,'LA22'!$A$1:$BZ$190,'LA22'!AE$1,0)),
IF(INDEX!$H$34=3,(VLOOKUP($A97,'LA27'!$A$1:$BZ$190,'LA27'!AE$1,0)),0))),".")</f>
        <v>x</v>
      </c>
      <c r="AH97" s="59">
        <f>IFERROR(
IF(INDEX!$H$34=1,(VLOOKUP($A97,'LA21'!$A$1:$BZ$190,'LA21'!AF$1,0)),
IF(INDEX!$H$34=2,(VLOOKUP($A97,'LA22'!$A$1:$BZ$190,'LA22'!AF$1,0)),
IF(INDEX!$H$34=3,(VLOOKUP($A97,'LA27'!$A$1:$BZ$190,'LA27'!AF$1,0)),0))),".")</f>
        <v>0</v>
      </c>
      <c r="AI97" s="59">
        <f>IFERROR(
IF(INDEX!$H$34=1,(VLOOKUP($A97,'LA21'!$A$1:$BZ$190,'LA21'!AG$1,0)),
IF(INDEX!$H$34=2,(VLOOKUP($A97,'LA22'!$A$1:$BZ$190,'LA22'!AG$1,0)),
IF(INDEX!$H$34=3,(VLOOKUP($A97,'LA27'!$A$1:$BZ$190,'LA27'!AG$1,0)),0))),".")</f>
        <v>0</v>
      </c>
      <c r="AJ97" s="59">
        <f>IFERROR(
IF(INDEX!$H$34=1,(VLOOKUP($A97,'LA21'!$A$1:$BZ$190,'LA21'!AH$1,0)),
IF(INDEX!$H$34=2,(VLOOKUP($A97,'LA22'!$A$1:$BZ$190,'LA22'!AH$1,0)),
IF(INDEX!$H$34=3,(VLOOKUP($A97,'LA27'!$A$1:$BZ$190,'LA27'!AH$1,0)),0))),".")</f>
        <v>0</v>
      </c>
      <c r="AK97" s="59">
        <f>IFERROR(
IF(INDEX!$H$34=1,(VLOOKUP($A97,'LA21'!$A$1:$BZ$190,'LA21'!AI$1,0)),
IF(INDEX!$H$34=2,(VLOOKUP($A97,'LA22'!$A$1:$BZ$190,'LA22'!AI$1,0)),
IF(INDEX!$H$34=3,(VLOOKUP($A97,'LA27'!$A$1:$BZ$190,'LA27'!AI$1,0)),0))),".")</f>
        <v>0.02</v>
      </c>
      <c r="AL97" s="59">
        <f>IFERROR(
IF(INDEX!$H$34=1,(VLOOKUP($A97,'LA21'!$A$1:$BZ$190,'LA21'!AJ$1,0)),
IF(INDEX!$H$34=2,(VLOOKUP($A97,'LA22'!$A$1:$BZ$190,'LA22'!AJ$1,0)),
IF(INDEX!$H$34=3,(VLOOKUP($A97,'LA27'!$A$1:$BZ$190,'LA27'!AJ$1,0)),0))),".")</f>
        <v>0.02</v>
      </c>
      <c r="AM97" s="59">
        <f>IFERROR(
IF(INDEX!$H$34=1,(VLOOKUP($A97,'LA21'!$A$1:$BZ$190,'LA21'!AK$1,0)),
IF(INDEX!$H$34=2,(VLOOKUP($A97,'LA22'!$A$1:$BZ$190,'LA22'!AK$1,0)),
IF(INDEX!$H$34=3,(VLOOKUP($A97,'LA27'!$A$1:$BZ$190,'LA27'!AK$1,0)),0))),".")</f>
        <v>0.02</v>
      </c>
      <c r="AN97" s="59">
        <f>IFERROR(
IF(INDEX!$H$34=1,(VLOOKUP($A97,'LA21'!$A$1:$BZ$190,'LA21'!AL$1,0)),
IF(INDEX!$H$34=2,(VLOOKUP($A97,'LA22'!$A$1:$BZ$190,'LA22'!AL$1,0)),
IF(INDEX!$H$34=3,(VLOOKUP($A97,'LA27'!$A$1:$BZ$190,'LA27'!AL$1,0)),0))),".")</f>
        <v>0</v>
      </c>
      <c r="AO97" s="59" t="str">
        <f>IFERROR(
IF(INDEX!$H$34=1,(VLOOKUP($A97,'LA21'!$A$1:$BZ$190,'LA21'!AM$1,0)),
IF(INDEX!$H$34=2,(VLOOKUP($A97,'LA22'!$A$1:$BZ$190,'LA22'!AM$1,0)),
IF(INDEX!$H$34=3,(VLOOKUP($A97,'LA27'!$A$1:$BZ$190,'LA27'!AM$1,0)),0))),".")</f>
        <v>x</v>
      </c>
      <c r="AP97" s="59" t="str">
        <f>IFERROR(
IF(INDEX!$H$34=1,(VLOOKUP($A97,'LA21'!$A$1:$BZ$190,'LA21'!AN$1,0)),
IF(INDEX!$H$34=2,(VLOOKUP($A97,'LA22'!$A$1:$BZ$190,'LA22'!AN$1,0)),
IF(INDEX!$H$34=3,(VLOOKUP($A97,'LA27'!$A$1:$BZ$190,'LA27'!AN$1,0)),0))),".")</f>
        <v>x</v>
      </c>
      <c r="AQ97" s="59" t="str">
        <f>IFERROR(
IF(INDEX!$H$34=1,(VLOOKUP($A97,'LA21'!$A$1:$BZ$190,'LA21'!AO$1,0)),
IF(INDEX!$H$34=2,(VLOOKUP($A97,'LA22'!$A$1:$BZ$190,'LA22'!AO$1,0)),
IF(INDEX!$H$34=3,(VLOOKUP($A97,'LA27'!$A$1:$BZ$190,'LA27'!AO$1,0)),0))),".")</f>
        <v>x</v>
      </c>
      <c r="AR97" s="59" t="str">
        <f>IFERROR(
IF(INDEX!$H$34=1,(VLOOKUP($A97,'LA21'!$A$1:$BZ$190,'LA21'!AP$1,0)),
IF(INDEX!$H$34=2,(VLOOKUP($A97,'LA22'!$A$1:$BZ$190,'LA22'!AP$1,0)),
IF(INDEX!$H$34=3,(VLOOKUP($A97,'LA27'!$A$1:$BZ$190,'LA27'!AP$1,0)),0))),".")</f>
        <v>x</v>
      </c>
      <c r="AS97" s="59" t="str">
        <f>IFERROR(
IF(INDEX!$H$34=1,(VLOOKUP($A97,'LA21'!$A$1:$BZ$190,'LA21'!AQ$1,0)),
IF(INDEX!$H$34=2,(VLOOKUP($A97,'LA22'!$A$1:$BZ$190,'LA22'!AQ$1,0)),
IF(INDEX!$H$34=3,(VLOOKUP($A97,'LA27'!$A$1:$BZ$190,'LA27'!AQ$1,0)),0))),".")</f>
        <v>-</v>
      </c>
      <c r="AT97" s="59" t="str">
        <f>IFERROR(
IF(INDEX!$H$34=1,(VLOOKUP($A97,'LA21'!$A$1:$BZ$190,'LA21'!AR$1,0)),
IF(INDEX!$H$34=2,(VLOOKUP($A97,'LA22'!$A$1:$BZ$190,'LA22'!AR$1,0)),
IF(INDEX!$H$34=3,(VLOOKUP($A97,'LA27'!$A$1:$BZ$190,'LA27'!AR$1,0)),0))),".")</f>
        <v>x</v>
      </c>
      <c r="AU97" s="59" t="str">
        <f>IFERROR(
IF(INDEX!$H$34=1,(VLOOKUP($A97,'LA21'!$A$1:$BZ$190,'LA21'!AS$1,0)),
IF(INDEX!$H$34=2,(VLOOKUP($A97,'LA22'!$A$1:$BZ$190,'LA22'!AS$1,0)),
IF(INDEX!$H$34=3,(VLOOKUP($A97,'LA27'!$A$1:$BZ$190,'LA27'!AS$1,0)),0))),".")</f>
        <v>x</v>
      </c>
      <c r="AV97" s="59" t="str">
        <f>IFERROR(
IF(INDEX!$H$34=1,(VLOOKUP($A97,'LA21'!$A$1:$BZ$190,'LA21'!AT$1,0)),
IF(INDEX!$H$34=2,(VLOOKUP($A97,'LA22'!$A$1:$BZ$190,'LA22'!AT$1,0)),
IF(INDEX!$H$34=3,(VLOOKUP($A97,'LA27'!$A$1:$BZ$190,'LA27'!AT$1,0)),0))),".")</f>
        <v>x</v>
      </c>
      <c r="AW97" s="59">
        <f>IFERROR(
IF(INDEX!$H$34=1,(VLOOKUP($A97,'LA21'!$A$1:$BZ$190,'LA21'!AU$1,0)),
IF(INDEX!$H$34=2,(VLOOKUP($A97,'LA22'!$A$1:$BZ$190,'LA22'!AU$1,0)),
IF(INDEX!$H$34=3,(VLOOKUP($A97,'LA27'!$A$1:$BZ$190,'LA27'!AU$1,0)),0))),".")</f>
        <v>0</v>
      </c>
      <c r="AX97" s="59" t="str">
        <f>IFERROR(
IF(INDEX!$H$34=1,(VLOOKUP($A97,'LA21'!$A$1:$BZ$190,'LA21'!AV$1,0)),
IF(INDEX!$H$34=2,(VLOOKUP($A97,'LA22'!$A$1:$BZ$190,'LA22'!AV$1,0)),
IF(INDEX!$H$34=3,(VLOOKUP($A97,'LA27'!$A$1:$BZ$190,'LA27'!AV$1,0)),0))),".")</f>
        <v>x</v>
      </c>
      <c r="AY97" s="59" t="str">
        <f>IFERROR(
IF(INDEX!$H$34=1,(VLOOKUP($A97,'LA21'!$A$1:$BZ$190,'LA21'!AW$1,0)),
IF(INDEX!$H$34=2,(VLOOKUP($A97,'LA22'!$A$1:$BZ$190,'LA22'!AW$1,0)),
IF(INDEX!$H$34=3,(VLOOKUP($A97,'LA27'!$A$1:$BZ$190,'LA27'!AW$1,0)),0))),".")</f>
        <v>x</v>
      </c>
      <c r="AZ97" s="59">
        <f>IFERROR(
IF(INDEX!$H$34=1,(VLOOKUP($A97,'LA21'!$A$1:$BZ$190,'LA21'!AX$1,0)),
IF(INDEX!$H$34=2,(VLOOKUP($A97,'LA22'!$A$1:$BZ$190,'LA22'!AX$1,0)),
IF(INDEX!$H$34=3,(VLOOKUP($A97,'LA27'!$A$1:$BZ$190,'LA27'!AX$1,0)),0))),".")</f>
        <v>0</v>
      </c>
      <c r="BA97" s="59">
        <f>IFERROR(
IF(INDEX!$H$34=1,(VLOOKUP($A97,'LA21'!$A$1:$BZ$190,'LA21'!AY$1,0)),
IF(INDEX!$H$34=2,(VLOOKUP($A97,'LA22'!$A$1:$BZ$190,'LA22'!AY$1,0)),
IF(INDEX!$H$34=3,(VLOOKUP($A97,'LA27'!$A$1:$BZ$190,'LA27'!AY$1,0)),0))),".")</f>
        <v>0</v>
      </c>
      <c r="BB97" s="59">
        <f>IFERROR(
IF(INDEX!$H$34=1,(VLOOKUP($A97,'LA21'!$A$1:$BZ$190,'LA21'!AZ$1,0)),
IF(INDEX!$H$34=2,(VLOOKUP($A97,'LA22'!$A$1:$BZ$190,'LA22'!AZ$1,0)),
IF(INDEX!$H$34=3,(VLOOKUP($A97,'LA27'!$A$1:$BZ$190,'LA27'!AZ$1,0)),0))),".")</f>
        <v>0</v>
      </c>
      <c r="BC97" s="59" t="str">
        <f>IFERROR(
IF(INDEX!$H$34=1,(VLOOKUP($A97,'LA21'!$A$1:$BZ$190,'LA21'!BA$1,0)),
IF(INDEX!$H$34=2,(VLOOKUP($A97,'LA22'!$A$1:$BZ$190,'LA22'!BA$1,0)),
IF(INDEX!$H$34=3,(VLOOKUP($A97,'LA27'!$A$1:$BZ$190,'LA27'!BA$1,0)),0))),".")</f>
        <v>x</v>
      </c>
      <c r="BD97" s="59">
        <f>IFERROR(
IF(INDEX!$H$34=1,(VLOOKUP($A97,'LA21'!$A$1:$BZ$190,'LA21'!BB$1,0)),
IF(INDEX!$H$34=2,(VLOOKUP($A97,'LA22'!$A$1:$BZ$190,'LA22'!BB$1,0)),
IF(INDEX!$H$34=3,(VLOOKUP($A97,'LA27'!$A$1:$BZ$190,'LA27'!BB$1,0)),0))),".")</f>
        <v>0</v>
      </c>
      <c r="BE97" s="59" t="str">
        <f>IFERROR(
IF(INDEX!$H$34=1,(VLOOKUP($A97,'LA21'!$A$1:$BZ$190,'LA21'!BC$1,0)),
IF(INDEX!$H$34=2,(VLOOKUP($A97,'LA22'!$A$1:$BZ$190,'LA22'!BC$1,0)),
IF(INDEX!$H$34=3,(VLOOKUP($A97,'LA27'!$A$1:$BZ$190,'LA27'!BC$1,0)),0))),".")</f>
        <v>x</v>
      </c>
      <c r="BF97" s="59" t="str">
        <f>IFERROR(
IF(INDEX!$H$34=1,(VLOOKUP($A97,'LA21'!$A$1:$BZ$190,'LA21'!BD$1,0)),
IF(INDEX!$H$34=2,(VLOOKUP($A97,'LA22'!$A$1:$BZ$190,'LA22'!BD$1,0)),
IF(INDEX!$H$34=3,(VLOOKUP($A97,'LA27'!$A$1:$BZ$190,'LA27'!BD$1,0)),0))),".")</f>
        <v>x</v>
      </c>
      <c r="BG97" s="59" t="str">
        <f>IFERROR(
IF(INDEX!$H$34=1,(VLOOKUP($A97,'LA21'!$A$1:$BZ$190,'LA21'!BE$1,0)),
IF(INDEX!$H$34=2,(VLOOKUP($A97,'LA22'!$A$1:$BZ$190,'LA22'!BE$1,0)),
IF(INDEX!$H$34=3,(VLOOKUP($A97,'LA27'!$A$1:$BZ$190,'LA27'!BE$1,0)),0))),".")</f>
        <v>x</v>
      </c>
      <c r="BH97" s="59" t="str">
        <f>IFERROR(
IF(INDEX!$H$34=1,(VLOOKUP($A97,'LA21'!$A$1:$BZ$190,'LA21'!BF$1,0)),
IF(INDEX!$H$34=2,(VLOOKUP($A97,'LA22'!$A$1:$BZ$190,'LA22'!BF$1,0)),
IF(INDEX!$H$34=3,(VLOOKUP($A97,'LA27'!$A$1:$BZ$190,'LA27'!BF$1,0)),0))),".")</f>
        <v>x</v>
      </c>
      <c r="BI97" s="59">
        <f>IFERROR(
IF(INDEX!$H$34=1,(VLOOKUP($A97,'LA21'!$A$1:$BZ$190,'LA21'!BG$1,0)),
IF(INDEX!$H$34=2,(VLOOKUP($A97,'LA22'!$A$1:$BZ$190,'LA22'!BG$1,0)),
IF(INDEX!$H$34=3,(VLOOKUP($A97,'LA27'!$A$1:$BZ$190,'LA27'!BG$1,0)),0))),".")</f>
        <v>7.0000000000000007E-2</v>
      </c>
      <c r="BJ97" s="59">
        <f>IFERROR(
IF(INDEX!$H$34=1,(VLOOKUP($A97,'LA21'!$A$1:$BZ$190,'LA21'!BH$1,0)),
IF(INDEX!$H$34=2,(VLOOKUP($A97,'LA22'!$A$1:$BZ$190,'LA22'!BH$1,0)),
IF(INDEX!$H$34=3,(VLOOKUP($A97,'LA27'!$A$1:$BZ$190,'LA27'!BH$1,0)),0))),".")</f>
        <v>0.04</v>
      </c>
      <c r="BK97" s="59">
        <f>IFERROR(
IF(INDEX!$H$34=1,(VLOOKUP($A97,'LA21'!$A$1:$BZ$190,'LA21'!BI$1,0)),
IF(INDEX!$H$34=2,(VLOOKUP($A97,'LA22'!$A$1:$BZ$190,'LA22'!BI$1,0)),
IF(INDEX!$H$34=3,(VLOOKUP($A97,'LA27'!$A$1:$BZ$190,'LA27'!BI$1,0)),0))),".")</f>
        <v>0.06</v>
      </c>
      <c r="BL97" s="59">
        <f>IFERROR(
IF(INDEX!$H$34=1,(VLOOKUP($A97,'LA21'!$A$1:$BZ$190,'LA21'!BJ$1,0)),
IF(INDEX!$H$34=2,(VLOOKUP($A97,'LA22'!$A$1:$BZ$190,'LA22'!BJ$1,0)),
IF(INDEX!$H$34=3,(VLOOKUP($A97,'LA27'!$A$1:$BZ$190,'LA27'!BJ$1,0)),0))),".")</f>
        <v>0.01</v>
      </c>
      <c r="BM97" s="59">
        <f>IFERROR(
IF(INDEX!$H$34=1,(VLOOKUP($A97,'LA21'!$A$1:$BZ$190,'LA21'!BK$1,0)),
IF(INDEX!$H$34=2,(VLOOKUP($A97,'LA22'!$A$1:$BZ$190,'LA22'!BK$1,0)),
IF(INDEX!$H$34=3,(VLOOKUP($A97,'LA27'!$A$1:$BZ$190,'LA27'!BK$1,0)),0))),".")</f>
        <v>0.01</v>
      </c>
      <c r="BN97" s="59">
        <f>IFERROR(
IF(INDEX!$H$34=1,(VLOOKUP($A97,'LA21'!$A$1:$BZ$190,'LA21'!BL$1,0)),
IF(INDEX!$H$34=2,(VLOOKUP($A97,'LA22'!$A$1:$BZ$190,'LA22'!BL$1,0)),
IF(INDEX!$H$34=3,(VLOOKUP($A97,'LA27'!$A$1:$BZ$190,'LA27'!BL$1,0)),0))),".")</f>
        <v>0.01</v>
      </c>
      <c r="BO97" s="59">
        <f>IFERROR(
IF(INDEX!$H$34=1,(VLOOKUP($A97,'LA21'!$A$1:$BZ$190,'LA21'!BM$1,0)),
IF(INDEX!$H$34=2,(VLOOKUP($A97,'LA22'!$A$1:$BZ$190,'LA22'!BM$1,0)),
IF(INDEX!$H$34=3,(VLOOKUP($A97,'LA27'!$A$1:$BZ$190,'LA27'!BM$1,0)),0))),".")</f>
        <v>0.02</v>
      </c>
      <c r="BP97" s="59">
        <f>IFERROR(
IF(INDEX!$H$34=1,(VLOOKUP($A97,'LA21'!$A$1:$BZ$190,'LA21'!BN$1,0)),
IF(INDEX!$H$34=2,(VLOOKUP($A97,'LA22'!$A$1:$BZ$190,'LA22'!BN$1,0)),
IF(INDEX!$H$34=3,(VLOOKUP($A97,'LA27'!$A$1:$BZ$190,'LA27'!BN$1,0)),0))),".")</f>
        <v>0.01</v>
      </c>
      <c r="BQ97" s="59">
        <f>IFERROR(
IF(INDEX!$H$34=1,(VLOOKUP($A97,'LA21'!$A$1:$BZ$190,'LA21'!BO$1,0)),
IF(INDEX!$H$34=2,(VLOOKUP($A97,'LA22'!$A$1:$BZ$190,'LA22'!BO$1,0)),
IF(INDEX!$H$34=3,(VLOOKUP($A97,'LA27'!$A$1:$BZ$190,'LA27'!BO$1,0)),0))),".")</f>
        <v>0.02</v>
      </c>
    </row>
    <row r="98" spans="1:69" x14ac:dyDescent="0.2">
      <c r="A98" s="7">
        <v>806</v>
      </c>
      <c r="B98" s="13" t="s">
        <v>208</v>
      </c>
      <c r="C98" s="96" t="s">
        <v>110</v>
      </c>
      <c r="D98" s="152">
        <f>IFERROR(
IF(INDEX!$H$34=1,(VLOOKUP($A98,'LA21'!$A$1:$BZ$190,'LA21'!B$1,0)),
IF(INDEX!$H$34=2,(VLOOKUP($A98,'LA22'!$A$1:$BZ$190,'LA22'!B$1,0)),
IF(INDEX!$H$34=3,(VLOOKUP($A98,'LA27'!$A$1:$BZ$190,'LA27'!B$1,0)),0))),".")</f>
        <v>730</v>
      </c>
      <c r="E98" s="58">
        <f>IFERROR(
IF(INDEX!$H$34=1,(VLOOKUP($A98,'LA21'!$A$1:$BZ$190,'LA21'!C$1,0)),
IF(INDEX!$H$34=2,(VLOOKUP($A98,'LA22'!$A$1:$BZ$190,'LA22'!C$1,0)),
IF(INDEX!$H$34=3,(VLOOKUP($A98,'LA27'!$A$1:$BZ$190,'LA27'!C$1,0)),0))),".")</f>
        <v>740</v>
      </c>
      <c r="F98" s="58">
        <f>IFERROR(
IF(INDEX!$H$34=1,(VLOOKUP($A98,'LA21'!$A$1:$BZ$190,'LA21'!D$1,0)),
IF(INDEX!$H$34=2,(VLOOKUP($A98,'LA22'!$A$1:$BZ$190,'LA22'!D$1,0)),
IF(INDEX!$H$34=3,(VLOOKUP($A98,'LA27'!$A$1:$BZ$190,'LA27'!D$1,0)),0))),".")</f>
        <v>1470</v>
      </c>
      <c r="G98" s="59">
        <f>IFERROR(
IF(INDEX!$H$34=1,(VLOOKUP($A98,'LA21'!$A$1:$BZ$190,'LA21'!E$1,0)),
IF(INDEX!$H$34=2,(VLOOKUP($A98,'LA22'!$A$1:$BZ$190,'LA22'!E$1,0)),
IF(INDEX!$H$34=3,(VLOOKUP($A98,'LA27'!$A$1:$BZ$190,'LA27'!E$1,0)),0))),".")</f>
        <v>0.88</v>
      </c>
      <c r="H98" s="59">
        <f>IFERROR(
IF(INDEX!$H$34=1,(VLOOKUP($A98,'LA21'!$A$1:$BZ$190,'LA21'!F$1,0)),
IF(INDEX!$H$34=2,(VLOOKUP($A98,'LA22'!$A$1:$BZ$190,'LA22'!F$1,0)),
IF(INDEX!$H$34=3,(VLOOKUP($A98,'LA27'!$A$1:$BZ$190,'LA27'!F$1,0)),0))),".")</f>
        <v>0.89</v>
      </c>
      <c r="I98" s="59">
        <f>IFERROR(
IF(INDEX!$H$34=1,(VLOOKUP($A98,'LA21'!$A$1:$BZ$190,'LA21'!G$1,0)),
IF(INDEX!$H$34=2,(VLOOKUP($A98,'LA22'!$A$1:$BZ$190,'LA22'!G$1,0)),
IF(INDEX!$H$34=3,(VLOOKUP($A98,'LA27'!$A$1:$BZ$190,'LA27'!G$1,0)),0))),".")</f>
        <v>0.88</v>
      </c>
      <c r="J98" s="59">
        <f>IFERROR(
IF(INDEX!$H$34=1,(VLOOKUP($A98,'LA21'!$A$1:$BZ$190,'LA21'!H$1,0)),
IF(INDEX!$H$34=2,(VLOOKUP($A98,'LA22'!$A$1:$BZ$190,'LA22'!H$1,0)),
IF(INDEX!$H$34=3,(VLOOKUP($A98,'LA27'!$A$1:$BZ$190,'LA27'!H$1,0)),0))),".")</f>
        <v>0.86</v>
      </c>
      <c r="K98" s="59">
        <f>IFERROR(
IF(INDEX!$H$34=1,(VLOOKUP($A98,'LA21'!$A$1:$BZ$190,'LA21'!I$1,0)),
IF(INDEX!$H$34=2,(VLOOKUP($A98,'LA22'!$A$1:$BZ$190,'LA22'!I$1,0)),
IF(INDEX!$H$34=3,(VLOOKUP($A98,'LA27'!$A$1:$BZ$190,'LA27'!I$1,0)),0))),".")</f>
        <v>0.87</v>
      </c>
      <c r="L98" s="59">
        <f>IFERROR(
IF(INDEX!$H$34=1,(VLOOKUP($A98,'LA21'!$A$1:$BZ$190,'LA21'!J$1,0)),
IF(INDEX!$H$34=2,(VLOOKUP($A98,'LA22'!$A$1:$BZ$190,'LA22'!J$1,0)),
IF(INDEX!$H$34=3,(VLOOKUP($A98,'LA27'!$A$1:$BZ$190,'LA27'!J$1,0)),0))),".")</f>
        <v>0.87</v>
      </c>
      <c r="M98" s="59">
        <f>IFERROR(
IF(INDEX!$H$34=1,(VLOOKUP($A98,'LA21'!$A$1:$BZ$190,'LA21'!K$1,0)),
IF(INDEX!$H$34=2,(VLOOKUP($A98,'LA22'!$A$1:$BZ$190,'LA22'!K$1,0)),
IF(INDEX!$H$34=3,(VLOOKUP($A98,'LA27'!$A$1:$BZ$190,'LA27'!K$1,0)),0))),".")</f>
        <v>0.5</v>
      </c>
      <c r="N98" s="59">
        <f>IFERROR(
IF(INDEX!$H$34=1,(VLOOKUP($A98,'LA21'!$A$1:$BZ$190,'LA21'!L$1,0)),
IF(INDEX!$H$34=2,(VLOOKUP($A98,'LA22'!$A$1:$BZ$190,'LA22'!L$1,0)),
IF(INDEX!$H$34=3,(VLOOKUP($A98,'LA27'!$A$1:$BZ$190,'LA27'!L$1,0)),0))),".")</f>
        <v>0.47</v>
      </c>
      <c r="O98" s="59">
        <f>IFERROR(
IF(INDEX!$H$34=1,(VLOOKUP($A98,'LA21'!$A$1:$BZ$190,'LA21'!M$1,0)),
IF(INDEX!$H$34=2,(VLOOKUP($A98,'LA22'!$A$1:$BZ$190,'LA22'!M$1,0)),
IF(INDEX!$H$34=3,(VLOOKUP($A98,'LA27'!$A$1:$BZ$190,'LA27'!M$1,0)),0))),".")</f>
        <v>0.49</v>
      </c>
      <c r="P98" s="59" t="str">
        <f>IFERROR(
IF(INDEX!$H$34=1,(VLOOKUP($A98,'LA21'!$A$1:$BZ$190,'LA21'!N$1,0)),
IF(INDEX!$H$34=2,(VLOOKUP($A98,'LA22'!$A$1:$BZ$190,'LA22'!N$1,0)),
IF(INDEX!$H$34=3,(VLOOKUP($A98,'LA27'!$A$1:$BZ$190,'LA27'!N$1,0)),0))),".")</f>
        <v>x</v>
      </c>
      <c r="Q98" s="59">
        <f>IFERROR(
IF(INDEX!$H$34=1,(VLOOKUP($A98,'LA21'!$A$1:$BZ$190,'LA21'!O$1,0)),
IF(INDEX!$H$34=2,(VLOOKUP($A98,'LA22'!$A$1:$BZ$190,'LA22'!O$1,0)),
IF(INDEX!$H$34=3,(VLOOKUP($A98,'LA27'!$A$1:$BZ$190,'LA27'!O$1,0)),0))),".")</f>
        <v>0</v>
      </c>
      <c r="R98" s="59" t="str">
        <f>IFERROR(
IF(INDEX!$H$34=1,(VLOOKUP($A98,'LA21'!$A$1:$BZ$190,'LA21'!P$1,0)),
IF(INDEX!$H$34=2,(VLOOKUP($A98,'LA22'!$A$1:$BZ$190,'LA22'!P$1,0)),
IF(INDEX!$H$34=3,(VLOOKUP($A98,'LA27'!$A$1:$BZ$190,'LA27'!P$1,0)),0))),".")</f>
        <v>x</v>
      </c>
      <c r="S98" s="59">
        <f>IFERROR(
IF(INDEX!$H$34=1,(VLOOKUP($A98,'LA21'!$A$1:$BZ$190,'LA21'!Q$1,0)),
IF(INDEX!$H$34=2,(VLOOKUP($A98,'LA22'!$A$1:$BZ$190,'LA22'!Q$1,0)),
IF(INDEX!$H$34=3,(VLOOKUP($A98,'LA27'!$A$1:$BZ$190,'LA27'!Q$1,0)),0))),".")</f>
        <v>7.0000000000000007E-2</v>
      </c>
      <c r="T98" s="59">
        <f>IFERROR(
IF(INDEX!$H$34=1,(VLOOKUP($A98,'LA21'!$A$1:$BZ$190,'LA21'!R$1,0)),
IF(INDEX!$H$34=2,(VLOOKUP($A98,'LA22'!$A$1:$BZ$190,'LA22'!R$1,0)),
IF(INDEX!$H$34=3,(VLOOKUP($A98,'LA27'!$A$1:$BZ$190,'LA27'!R$1,0)),0))),".")</f>
        <v>0.06</v>
      </c>
      <c r="U98" s="59">
        <f>IFERROR(
IF(INDEX!$H$34=1,(VLOOKUP($A98,'LA21'!$A$1:$BZ$190,'LA21'!S$1,0)),
IF(INDEX!$H$34=2,(VLOOKUP($A98,'LA22'!$A$1:$BZ$190,'LA22'!S$1,0)),
IF(INDEX!$H$34=3,(VLOOKUP($A98,'LA27'!$A$1:$BZ$190,'LA27'!S$1,0)),0))),".")</f>
        <v>0.06</v>
      </c>
      <c r="V98" s="59">
        <f>IFERROR(
IF(INDEX!$H$34=1,(VLOOKUP($A98,'LA21'!$A$1:$BZ$190,'LA21'!T$1,0)),
IF(INDEX!$H$34=2,(VLOOKUP($A98,'LA22'!$A$1:$BZ$190,'LA22'!T$1,0)),
IF(INDEX!$H$34=3,(VLOOKUP($A98,'LA27'!$A$1:$BZ$190,'LA27'!T$1,0)),0))),".")</f>
        <v>0.24</v>
      </c>
      <c r="W98" s="59">
        <f>IFERROR(
IF(INDEX!$H$34=1,(VLOOKUP($A98,'LA21'!$A$1:$BZ$190,'LA21'!U$1,0)),
IF(INDEX!$H$34=2,(VLOOKUP($A98,'LA22'!$A$1:$BZ$190,'LA22'!U$1,0)),
IF(INDEX!$H$34=3,(VLOOKUP($A98,'LA27'!$A$1:$BZ$190,'LA27'!U$1,0)),0))),".")</f>
        <v>0.24</v>
      </c>
      <c r="X98" s="59">
        <f>IFERROR(
IF(INDEX!$H$34=1,(VLOOKUP($A98,'LA21'!$A$1:$BZ$190,'LA21'!V$1,0)),
IF(INDEX!$H$34=2,(VLOOKUP($A98,'LA22'!$A$1:$BZ$190,'LA22'!V$1,0)),
IF(INDEX!$H$34=3,(VLOOKUP($A98,'LA27'!$A$1:$BZ$190,'LA27'!V$1,0)),0))),".")</f>
        <v>0.24</v>
      </c>
      <c r="Y98" s="59">
        <f>IFERROR(
IF(INDEX!$H$34=1,(VLOOKUP($A98,'LA21'!$A$1:$BZ$190,'LA21'!W$1,0)),
IF(INDEX!$H$34=2,(VLOOKUP($A98,'LA22'!$A$1:$BZ$190,'LA22'!W$1,0)),
IF(INDEX!$H$34=3,(VLOOKUP($A98,'LA27'!$A$1:$BZ$190,'LA27'!W$1,0)),0))),".")</f>
        <v>0.04</v>
      </c>
      <c r="Z98" s="59">
        <f>IFERROR(
IF(INDEX!$H$34=1,(VLOOKUP($A98,'LA21'!$A$1:$BZ$190,'LA21'!X$1,0)),
IF(INDEX!$H$34=2,(VLOOKUP($A98,'LA22'!$A$1:$BZ$190,'LA22'!X$1,0)),
IF(INDEX!$H$34=3,(VLOOKUP($A98,'LA27'!$A$1:$BZ$190,'LA27'!X$1,0)),0))),".")</f>
        <v>0.09</v>
      </c>
      <c r="AA98" s="59">
        <f>IFERROR(
IF(INDEX!$H$34=1,(VLOOKUP($A98,'LA21'!$A$1:$BZ$190,'LA21'!Y$1,0)),
IF(INDEX!$H$34=2,(VLOOKUP($A98,'LA22'!$A$1:$BZ$190,'LA22'!Y$1,0)),
IF(INDEX!$H$34=3,(VLOOKUP($A98,'LA27'!$A$1:$BZ$190,'LA27'!Y$1,0)),0))),".")</f>
        <v>7.0000000000000007E-2</v>
      </c>
      <c r="AB98" s="59">
        <f>IFERROR(
IF(INDEX!$H$34=1,(VLOOKUP($A98,'LA21'!$A$1:$BZ$190,'LA21'!Z$1,0)),
IF(INDEX!$H$34=2,(VLOOKUP($A98,'LA22'!$A$1:$BZ$190,'LA22'!Z$1,0)),
IF(INDEX!$H$34=3,(VLOOKUP($A98,'LA27'!$A$1:$BZ$190,'LA27'!Z$1,0)),0))),".")</f>
        <v>0</v>
      </c>
      <c r="AC98" s="59">
        <f>IFERROR(
IF(INDEX!$H$34=1,(VLOOKUP($A98,'LA21'!$A$1:$BZ$190,'LA21'!AA$1,0)),
IF(INDEX!$H$34=2,(VLOOKUP($A98,'LA22'!$A$1:$BZ$190,'LA22'!AA$1,0)),
IF(INDEX!$H$34=3,(VLOOKUP($A98,'LA27'!$A$1:$BZ$190,'LA27'!AA$1,0)),0))),".")</f>
        <v>0</v>
      </c>
      <c r="AD98" s="59">
        <f>IFERROR(
IF(INDEX!$H$34=1,(VLOOKUP($A98,'LA21'!$A$1:$BZ$190,'LA21'!AB$1,0)),
IF(INDEX!$H$34=2,(VLOOKUP($A98,'LA22'!$A$1:$BZ$190,'LA22'!AB$1,0)),
IF(INDEX!$H$34=3,(VLOOKUP($A98,'LA27'!$A$1:$BZ$190,'LA27'!AB$1,0)),0))),".")</f>
        <v>0</v>
      </c>
      <c r="AE98" s="59">
        <f>IFERROR(
IF(INDEX!$H$34=1,(VLOOKUP($A98,'LA21'!$A$1:$BZ$190,'LA21'!AC$1,0)),
IF(INDEX!$H$34=2,(VLOOKUP($A98,'LA22'!$A$1:$BZ$190,'LA22'!AC$1,0)),
IF(INDEX!$H$34=3,(VLOOKUP($A98,'LA27'!$A$1:$BZ$190,'LA27'!AC$1,0)),0))),".")</f>
        <v>0</v>
      </c>
      <c r="AF98" s="59">
        <f>IFERROR(
IF(INDEX!$H$34=1,(VLOOKUP($A98,'LA21'!$A$1:$BZ$190,'LA21'!AD$1,0)),
IF(INDEX!$H$34=2,(VLOOKUP($A98,'LA22'!$A$1:$BZ$190,'LA22'!AD$1,0)),
IF(INDEX!$H$34=3,(VLOOKUP($A98,'LA27'!$A$1:$BZ$190,'LA27'!AD$1,0)),0))),".")</f>
        <v>0</v>
      </c>
      <c r="AG98" s="59">
        <f>IFERROR(
IF(INDEX!$H$34=1,(VLOOKUP($A98,'LA21'!$A$1:$BZ$190,'LA21'!AE$1,0)),
IF(INDEX!$H$34=2,(VLOOKUP($A98,'LA22'!$A$1:$BZ$190,'LA22'!AE$1,0)),
IF(INDEX!$H$34=3,(VLOOKUP($A98,'LA27'!$A$1:$BZ$190,'LA27'!AE$1,0)),0))),".")</f>
        <v>0</v>
      </c>
      <c r="AH98" s="59" t="str">
        <f>IFERROR(
IF(INDEX!$H$34=1,(VLOOKUP($A98,'LA21'!$A$1:$BZ$190,'LA21'!AF$1,0)),
IF(INDEX!$H$34=2,(VLOOKUP($A98,'LA22'!$A$1:$BZ$190,'LA22'!AF$1,0)),
IF(INDEX!$H$34=3,(VLOOKUP($A98,'LA27'!$A$1:$BZ$190,'LA27'!AF$1,0)),0))),".")</f>
        <v>x</v>
      </c>
      <c r="AI98" s="59">
        <f>IFERROR(
IF(INDEX!$H$34=1,(VLOOKUP($A98,'LA21'!$A$1:$BZ$190,'LA21'!AG$1,0)),
IF(INDEX!$H$34=2,(VLOOKUP($A98,'LA22'!$A$1:$BZ$190,'LA22'!AG$1,0)),
IF(INDEX!$H$34=3,(VLOOKUP($A98,'LA27'!$A$1:$BZ$190,'LA27'!AG$1,0)),0))),".")</f>
        <v>0</v>
      </c>
      <c r="AJ98" s="59" t="str">
        <f>IFERROR(
IF(INDEX!$H$34=1,(VLOOKUP($A98,'LA21'!$A$1:$BZ$190,'LA21'!AH$1,0)),
IF(INDEX!$H$34=2,(VLOOKUP($A98,'LA22'!$A$1:$BZ$190,'LA22'!AH$1,0)),
IF(INDEX!$H$34=3,(VLOOKUP($A98,'LA27'!$A$1:$BZ$190,'LA27'!AH$1,0)),0))),".")</f>
        <v>x</v>
      </c>
      <c r="AK98" s="59">
        <f>IFERROR(
IF(INDEX!$H$34=1,(VLOOKUP($A98,'LA21'!$A$1:$BZ$190,'LA21'!AI$1,0)),
IF(INDEX!$H$34=2,(VLOOKUP($A98,'LA22'!$A$1:$BZ$190,'LA22'!AI$1,0)),
IF(INDEX!$H$34=3,(VLOOKUP($A98,'LA27'!$A$1:$BZ$190,'LA27'!AI$1,0)),0))),".")</f>
        <v>0.08</v>
      </c>
      <c r="AL98" s="59">
        <f>IFERROR(
IF(INDEX!$H$34=1,(VLOOKUP($A98,'LA21'!$A$1:$BZ$190,'LA21'!AJ$1,0)),
IF(INDEX!$H$34=2,(VLOOKUP($A98,'LA22'!$A$1:$BZ$190,'LA22'!AJ$1,0)),
IF(INDEX!$H$34=3,(VLOOKUP($A98,'LA27'!$A$1:$BZ$190,'LA27'!AJ$1,0)),0))),".")</f>
        <v>0.04</v>
      </c>
      <c r="AM98" s="59">
        <f>IFERROR(
IF(INDEX!$H$34=1,(VLOOKUP($A98,'LA21'!$A$1:$BZ$190,'LA21'!AK$1,0)),
IF(INDEX!$H$34=2,(VLOOKUP($A98,'LA22'!$A$1:$BZ$190,'LA22'!AK$1,0)),
IF(INDEX!$H$34=3,(VLOOKUP($A98,'LA27'!$A$1:$BZ$190,'LA27'!AK$1,0)),0))),".")</f>
        <v>0.06</v>
      </c>
      <c r="AN98" s="59">
        <f>IFERROR(
IF(INDEX!$H$34=1,(VLOOKUP($A98,'LA21'!$A$1:$BZ$190,'LA21'!AL$1,0)),
IF(INDEX!$H$34=2,(VLOOKUP($A98,'LA22'!$A$1:$BZ$190,'LA22'!AL$1,0)),
IF(INDEX!$H$34=3,(VLOOKUP($A98,'LA27'!$A$1:$BZ$190,'LA27'!AL$1,0)),0))),".")</f>
        <v>0</v>
      </c>
      <c r="AO98" s="59">
        <f>IFERROR(
IF(INDEX!$H$34=1,(VLOOKUP($A98,'LA21'!$A$1:$BZ$190,'LA21'!AM$1,0)),
IF(INDEX!$H$34=2,(VLOOKUP($A98,'LA22'!$A$1:$BZ$190,'LA22'!AM$1,0)),
IF(INDEX!$H$34=3,(VLOOKUP($A98,'LA27'!$A$1:$BZ$190,'LA27'!AM$1,0)),0))),".")</f>
        <v>0</v>
      </c>
      <c r="AP98" s="59">
        <f>IFERROR(
IF(INDEX!$H$34=1,(VLOOKUP($A98,'LA21'!$A$1:$BZ$190,'LA21'!AN$1,0)),
IF(INDEX!$H$34=2,(VLOOKUP($A98,'LA22'!$A$1:$BZ$190,'LA22'!AN$1,0)),
IF(INDEX!$H$34=3,(VLOOKUP($A98,'LA27'!$A$1:$BZ$190,'LA27'!AN$1,0)),0))),".")</f>
        <v>0</v>
      </c>
      <c r="AQ98" s="59" t="str">
        <f>IFERROR(
IF(INDEX!$H$34=1,(VLOOKUP($A98,'LA21'!$A$1:$BZ$190,'LA21'!AO$1,0)),
IF(INDEX!$H$34=2,(VLOOKUP($A98,'LA22'!$A$1:$BZ$190,'LA22'!AO$1,0)),
IF(INDEX!$H$34=3,(VLOOKUP($A98,'LA27'!$A$1:$BZ$190,'LA27'!AO$1,0)),0))),".")</f>
        <v>x</v>
      </c>
      <c r="AR98" s="59" t="str">
        <f>IFERROR(
IF(INDEX!$H$34=1,(VLOOKUP($A98,'LA21'!$A$1:$BZ$190,'LA21'!AP$1,0)),
IF(INDEX!$H$34=2,(VLOOKUP($A98,'LA22'!$A$1:$BZ$190,'LA22'!AP$1,0)),
IF(INDEX!$H$34=3,(VLOOKUP($A98,'LA27'!$A$1:$BZ$190,'LA27'!AP$1,0)),0))),".")</f>
        <v>x</v>
      </c>
      <c r="AS98" s="59" t="str">
        <f>IFERROR(
IF(INDEX!$H$34=1,(VLOOKUP($A98,'LA21'!$A$1:$BZ$190,'LA21'!AQ$1,0)),
IF(INDEX!$H$34=2,(VLOOKUP($A98,'LA22'!$A$1:$BZ$190,'LA22'!AQ$1,0)),
IF(INDEX!$H$34=3,(VLOOKUP($A98,'LA27'!$A$1:$BZ$190,'LA27'!AQ$1,0)),0))),".")</f>
        <v>-</v>
      </c>
      <c r="AT98" s="59">
        <f>IFERROR(
IF(INDEX!$H$34=1,(VLOOKUP($A98,'LA21'!$A$1:$BZ$190,'LA21'!AR$1,0)),
IF(INDEX!$H$34=2,(VLOOKUP($A98,'LA22'!$A$1:$BZ$190,'LA22'!AR$1,0)),
IF(INDEX!$H$34=3,(VLOOKUP($A98,'LA27'!$A$1:$BZ$190,'LA27'!AR$1,0)),0))),".")</f>
        <v>0.02</v>
      </c>
      <c r="AU98" s="59" t="str">
        <f>IFERROR(
IF(INDEX!$H$34=1,(VLOOKUP($A98,'LA21'!$A$1:$BZ$190,'LA21'!AS$1,0)),
IF(INDEX!$H$34=2,(VLOOKUP($A98,'LA22'!$A$1:$BZ$190,'LA22'!AS$1,0)),
IF(INDEX!$H$34=3,(VLOOKUP($A98,'LA27'!$A$1:$BZ$190,'LA27'!AS$1,0)),0))),".")</f>
        <v>x</v>
      </c>
      <c r="AV98" s="59">
        <f>IFERROR(
IF(INDEX!$H$34=1,(VLOOKUP($A98,'LA21'!$A$1:$BZ$190,'LA21'!AT$1,0)),
IF(INDEX!$H$34=2,(VLOOKUP($A98,'LA22'!$A$1:$BZ$190,'LA22'!AT$1,0)),
IF(INDEX!$H$34=3,(VLOOKUP($A98,'LA27'!$A$1:$BZ$190,'LA27'!AT$1,0)),0))),".")</f>
        <v>0.01</v>
      </c>
      <c r="AW98" s="59">
        <f>IFERROR(
IF(INDEX!$H$34=1,(VLOOKUP($A98,'LA21'!$A$1:$BZ$190,'LA21'!AU$1,0)),
IF(INDEX!$H$34=2,(VLOOKUP($A98,'LA22'!$A$1:$BZ$190,'LA22'!AU$1,0)),
IF(INDEX!$H$34=3,(VLOOKUP($A98,'LA27'!$A$1:$BZ$190,'LA27'!AU$1,0)),0))),".")</f>
        <v>0.01</v>
      </c>
      <c r="AX98" s="59" t="str">
        <f>IFERROR(
IF(INDEX!$H$34=1,(VLOOKUP($A98,'LA21'!$A$1:$BZ$190,'LA21'!AV$1,0)),
IF(INDEX!$H$34=2,(VLOOKUP($A98,'LA22'!$A$1:$BZ$190,'LA22'!AV$1,0)),
IF(INDEX!$H$34=3,(VLOOKUP($A98,'LA27'!$A$1:$BZ$190,'LA27'!AV$1,0)),0))),".")</f>
        <v>x</v>
      </c>
      <c r="AY98" s="59">
        <f>IFERROR(
IF(INDEX!$H$34=1,(VLOOKUP($A98,'LA21'!$A$1:$BZ$190,'LA21'!AW$1,0)),
IF(INDEX!$H$34=2,(VLOOKUP($A98,'LA22'!$A$1:$BZ$190,'LA22'!AW$1,0)),
IF(INDEX!$H$34=3,(VLOOKUP($A98,'LA27'!$A$1:$BZ$190,'LA27'!AW$1,0)),0))),".")</f>
        <v>0.01</v>
      </c>
      <c r="AZ98" s="59" t="str">
        <f>IFERROR(
IF(INDEX!$H$34=1,(VLOOKUP($A98,'LA21'!$A$1:$BZ$190,'LA21'!AX$1,0)),
IF(INDEX!$H$34=2,(VLOOKUP($A98,'LA22'!$A$1:$BZ$190,'LA22'!AX$1,0)),
IF(INDEX!$H$34=3,(VLOOKUP($A98,'LA27'!$A$1:$BZ$190,'LA27'!AX$1,0)),0))),".")</f>
        <v>x</v>
      </c>
      <c r="BA98" s="59">
        <f>IFERROR(
IF(INDEX!$H$34=1,(VLOOKUP($A98,'LA21'!$A$1:$BZ$190,'LA21'!AY$1,0)),
IF(INDEX!$H$34=2,(VLOOKUP($A98,'LA22'!$A$1:$BZ$190,'LA22'!AY$1,0)),
IF(INDEX!$H$34=3,(VLOOKUP($A98,'LA27'!$A$1:$BZ$190,'LA27'!AY$1,0)),0))),".")</f>
        <v>0</v>
      </c>
      <c r="BB98" s="59" t="str">
        <f>IFERROR(
IF(INDEX!$H$34=1,(VLOOKUP($A98,'LA21'!$A$1:$BZ$190,'LA21'!AZ$1,0)),
IF(INDEX!$H$34=2,(VLOOKUP($A98,'LA22'!$A$1:$BZ$190,'LA22'!AZ$1,0)),
IF(INDEX!$H$34=3,(VLOOKUP($A98,'LA27'!$A$1:$BZ$190,'LA27'!AZ$1,0)),0))),".")</f>
        <v>x</v>
      </c>
      <c r="BC98" s="59">
        <f>IFERROR(
IF(INDEX!$H$34=1,(VLOOKUP($A98,'LA21'!$A$1:$BZ$190,'LA21'!BA$1,0)),
IF(INDEX!$H$34=2,(VLOOKUP($A98,'LA22'!$A$1:$BZ$190,'LA22'!BA$1,0)),
IF(INDEX!$H$34=3,(VLOOKUP($A98,'LA27'!$A$1:$BZ$190,'LA27'!BA$1,0)),0))),".")</f>
        <v>0</v>
      </c>
      <c r="BD98" s="59">
        <f>IFERROR(
IF(INDEX!$H$34=1,(VLOOKUP($A98,'LA21'!$A$1:$BZ$190,'LA21'!BB$1,0)),
IF(INDEX!$H$34=2,(VLOOKUP($A98,'LA22'!$A$1:$BZ$190,'LA22'!BB$1,0)),
IF(INDEX!$H$34=3,(VLOOKUP($A98,'LA27'!$A$1:$BZ$190,'LA27'!BB$1,0)),0))),".")</f>
        <v>0</v>
      </c>
      <c r="BE98" s="59">
        <f>IFERROR(
IF(INDEX!$H$34=1,(VLOOKUP($A98,'LA21'!$A$1:$BZ$190,'LA21'!BC$1,0)),
IF(INDEX!$H$34=2,(VLOOKUP($A98,'LA22'!$A$1:$BZ$190,'LA22'!BC$1,0)),
IF(INDEX!$H$34=3,(VLOOKUP($A98,'LA27'!$A$1:$BZ$190,'LA27'!BC$1,0)),0))),".")</f>
        <v>0</v>
      </c>
      <c r="BF98" s="59">
        <f>IFERROR(
IF(INDEX!$H$34=1,(VLOOKUP($A98,'LA21'!$A$1:$BZ$190,'LA21'!BD$1,0)),
IF(INDEX!$H$34=2,(VLOOKUP($A98,'LA22'!$A$1:$BZ$190,'LA22'!BD$1,0)),
IF(INDEX!$H$34=3,(VLOOKUP($A98,'LA27'!$A$1:$BZ$190,'LA27'!BD$1,0)),0))),".")</f>
        <v>0.01</v>
      </c>
      <c r="BG98" s="59">
        <f>IFERROR(
IF(INDEX!$H$34=1,(VLOOKUP($A98,'LA21'!$A$1:$BZ$190,'LA21'!BE$1,0)),
IF(INDEX!$H$34=2,(VLOOKUP($A98,'LA22'!$A$1:$BZ$190,'LA22'!BE$1,0)),
IF(INDEX!$H$34=3,(VLOOKUP($A98,'LA27'!$A$1:$BZ$190,'LA27'!BE$1,0)),0))),".")</f>
        <v>0.01</v>
      </c>
      <c r="BH98" s="59">
        <f>IFERROR(
IF(INDEX!$H$34=1,(VLOOKUP($A98,'LA21'!$A$1:$BZ$190,'LA21'!BF$1,0)),
IF(INDEX!$H$34=2,(VLOOKUP($A98,'LA22'!$A$1:$BZ$190,'LA22'!BF$1,0)),
IF(INDEX!$H$34=3,(VLOOKUP($A98,'LA27'!$A$1:$BZ$190,'LA27'!BF$1,0)),0))),".")</f>
        <v>0.01</v>
      </c>
      <c r="BI98" s="59">
        <f>IFERROR(
IF(INDEX!$H$34=1,(VLOOKUP($A98,'LA21'!$A$1:$BZ$190,'LA21'!BG$1,0)),
IF(INDEX!$H$34=2,(VLOOKUP($A98,'LA22'!$A$1:$BZ$190,'LA22'!BG$1,0)),
IF(INDEX!$H$34=3,(VLOOKUP($A98,'LA27'!$A$1:$BZ$190,'LA27'!BG$1,0)),0))),".")</f>
        <v>0.09</v>
      </c>
      <c r="BJ98" s="59">
        <f>IFERROR(
IF(INDEX!$H$34=1,(VLOOKUP($A98,'LA21'!$A$1:$BZ$190,'LA21'!BH$1,0)),
IF(INDEX!$H$34=2,(VLOOKUP($A98,'LA22'!$A$1:$BZ$190,'LA22'!BH$1,0)),
IF(INDEX!$H$34=3,(VLOOKUP($A98,'LA27'!$A$1:$BZ$190,'LA27'!BH$1,0)),0))),".")</f>
        <v>7.0000000000000007E-2</v>
      </c>
      <c r="BK98" s="59">
        <f>IFERROR(
IF(INDEX!$H$34=1,(VLOOKUP($A98,'LA21'!$A$1:$BZ$190,'LA21'!BI$1,0)),
IF(INDEX!$H$34=2,(VLOOKUP($A98,'LA22'!$A$1:$BZ$190,'LA22'!BI$1,0)),
IF(INDEX!$H$34=3,(VLOOKUP($A98,'LA27'!$A$1:$BZ$190,'LA27'!BI$1,0)),0))),".")</f>
        <v>0.08</v>
      </c>
      <c r="BL98" s="59">
        <f>IFERROR(
IF(INDEX!$H$34=1,(VLOOKUP($A98,'LA21'!$A$1:$BZ$190,'LA21'!BJ$1,0)),
IF(INDEX!$H$34=2,(VLOOKUP($A98,'LA22'!$A$1:$BZ$190,'LA22'!BJ$1,0)),
IF(INDEX!$H$34=3,(VLOOKUP($A98,'LA27'!$A$1:$BZ$190,'LA27'!BJ$1,0)),0))),".")</f>
        <v>0.02</v>
      </c>
      <c r="BM98" s="59">
        <f>IFERROR(
IF(INDEX!$H$34=1,(VLOOKUP($A98,'LA21'!$A$1:$BZ$190,'LA21'!BK$1,0)),
IF(INDEX!$H$34=2,(VLOOKUP($A98,'LA22'!$A$1:$BZ$190,'LA22'!BK$1,0)),
IF(INDEX!$H$34=3,(VLOOKUP($A98,'LA27'!$A$1:$BZ$190,'LA27'!BK$1,0)),0))),".")</f>
        <v>0.03</v>
      </c>
      <c r="BN98" s="59">
        <f>IFERROR(
IF(INDEX!$H$34=1,(VLOOKUP($A98,'LA21'!$A$1:$BZ$190,'LA21'!BL$1,0)),
IF(INDEX!$H$34=2,(VLOOKUP($A98,'LA22'!$A$1:$BZ$190,'LA22'!BL$1,0)),
IF(INDEX!$H$34=3,(VLOOKUP($A98,'LA27'!$A$1:$BZ$190,'LA27'!BL$1,0)),0))),".")</f>
        <v>0.03</v>
      </c>
      <c r="BO98" s="59">
        <f>IFERROR(
IF(INDEX!$H$34=1,(VLOOKUP($A98,'LA21'!$A$1:$BZ$190,'LA21'!BM$1,0)),
IF(INDEX!$H$34=2,(VLOOKUP($A98,'LA22'!$A$1:$BZ$190,'LA22'!BM$1,0)),
IF(INDEX!$H$34=3,(VLOOKUP($A98,'LA27'!$A$1:$BZ$190,'LA27'!BM$1,0)),0))),".")</f>
        <v>0.01</v>
      </c>
      <c r="BP98" s="59">
        <f>IFERROR(
IF(INDEX!$H$34=1,(VLOOKUP($A98,'LA21'!$A$1:$BZ$190,'LA21'!BN$1,0)),
IF(INDEX!$H$34=2,(VLOOKUP($A98,'LA22'!$A$1:$BZ$190,'LA22'!BN$1,0)),
IF(INDEX!$H$34=3,(VLOOKUP($A98,'LA27'!$A$1:$BZ$190,'LA27'!BN$1,0)),0))),".")</f>
        <v>0.01</v>
      </c>
      <c r="BQ98" s="59">
        <f>IFERROR(
IF(INDEX!$H$34=1,(VLOOKUP($A98,'LA21'!$A$1:$BZ$190,'LA21'!BO$1,0)),
IF(INDEX!$H$34=2,(VLOOKUP($A98,'LA22'!$A$1:$BZ$190,'LA22'!BO$1,0)),
IF(INDEX!$H$34=3,(VLOOKUP($A98,'LA27'!$A$1:$BZ$190,'LA27'!BO$1,0)),0))),".")</f>
        <v>0.01</v>
      </c>
    </row>
    <row r="99" spans="1:69" x14ac:dyDescent="0.2">
      <c r="A99" s="7">
        <v>826</v>
      </c>
      <c r="B99" s="13" t="s">
        <v>209</v>
      </c>
      <c r="C99" s="96" t="s">
        <v>126</v>
      </c>
      <c r="D99" s="152">
        <f>IFERROR(
IF(INDEX!$H$34=1,(VLOOKUP($A99,'LA21'!$A$1:$BZ$190,'LA21'!B$1,0)),
IF(INDEX!$H$34=2,(VLOOKUP($A99,'LA22'!$A$1:$BZ$190,'LA22'!B$1,0)),
IF(INDEX!$H$34=3,(VLOOKUP($A99,'LA27'!$A$1:$BZ$190,'LA27'!B$1,0)),0))),".")</f>
        <v>1360</v>
      </c>
      <c r="E99" s="58">
        <f>IFERROR(
IF(INDEX!$H$34=1,(VLOOKUP($A99,'LA21'!$A$1:$BZ$190,'LA21'!C$1,0)),
IF(INDEX!$H$34=2,(VLOOKUP($A99,'LA22'!$A$1:$BZ$190,'LA22'!C$1,0)),
IF(INDEX!$H$34=3,(VLOOKUP($A99,'LA27'!$A$1:$BZ$190,'LA27'!C$1,0)),0))),".")</f>
        <v>1360</v>
      </c>
      <c r="F99" s="58">
        <f>IFERROR(
IF(INDEX!$H$34=1,(VLOOKUP($A99,'LA21'!$A$1:$BZ$190,'LA21'!D$1,0)),
IF(INDEX!$H$34=2,(VLOOKUP($A99,'LA22'!$A$1:$BZ$190,'LA22'!D$1,0)),
IF(INDEX!$H$34=3,(VLOOKUP($A99,'LA27'!$A$1:$BZ$190,'LA27'!D$1,0)),0))),".")</f>
        <v>2720</v>
      </c>
      <c r="G99" s="59">
        <f>IFERROR(
IF(INDEX!$H$34=1,(VLOOKUP($A99,'LA21'!$A$1:$BZ$190,'LA21'!E$1,0)),
IF(INDEX!$H$34=2,(VLOOKUP($A99,'LA22'!$A$1:$BZ$190,'LA22'!E$1,0)),
IF(INDEX!$H$34=3,(VLOOKUP($A99,'LA27'!$A$1:$BZ$190,'LA27'!E$1,0)),0))),".")</f>
        <v>0.91</v>
      </c>
      <c r="H99" s="59">
        <f>IFERROR(
IF(INDEX!$H$34=1,(VLOOKUP($A99,'LA21'!$A$1:$BZ$190,'LA21'!F$1,0)),
IF(INDEX!$H$34=2,(VLOOKUP($A99,'LA22'!$A$1:$BZ$190,'LA22'!F$1,0)),
IF(INDEX!$H$34=3,(VLOOKUP($A99,'LA27'!$A$1:$BZ$190,'LA27'!F$1,0)),0))),".")</f>
        <v>0.93</v>
      </c>
      <c r="I99" s="59">
        <f>IFERROR(
IF(INDEX!$H$34=1,(VLOOKUP($A99,'LA21'!$A$1:$BZ$190,'LA21'!G$1,0)),
IF(INDEX!$H$34=2,(VLOOKUP($A99,'LA22'!$A$1:$BZ$190,'LA22'!G$1,0)),
IF(INDEX!$H$34=3,(VLOOKUP($A99,'LA27'!$A$1:$BZ$190,'LA27'!G$1,0)),0))),".")</f>
        <v>0.92</v>
      </c>
      <c r="J99" s="59">
        <f>IFERROR(
IF(INDEX!$H$34=1,(VLOOKUP($A99,'LA21'!$A$1:$BZ$190,'LA21'!H$1,0)),
IF(INDEX!$H$34=2,(VLOOKUP($A99,'LA22'!$A$1:$BZ$190,'LA22'!H$1,0)),
IF(INDEX!$H$34=3,(VLOOKUP($A99,'LA27'!$A$1:$BZ$190,'LA27'!H$1,0)),0))),".")</f>
        <v>0.89</v>
      </c>
      <c r="K99" s="59">
        <f>IFERROR(
IF(INDEX!$H$34=1,(VLOOKUP($A99,'LA21'!$A$1:$BZ$190,'LA21'!I$1,0)),
IF(INDEX!$H$34=2,(VLOOKUP($A99,'LA22'!$A$1:$BZ$190,'LA22'!I$1,0)),
IF(INDEX!$H$34=3,(VLOOKUP($A99,'LA27'!$A$1:$BZ$190,'LA27'!I$1,0)),0))),".")</f>
        <v>0.91</v>
      </c>
      <c r="L99" s="59">
        <f>IFERROR(
IF(INDEX!$H$34=1,(VLOOKUP($A99,'LA21'!$A$1:$BZ$190,'LA21'!J$1,0)),
IF(INDEX!$H$34=2,(VLOOKUP($A99,'LA22'!$A$1:$BZ$190,'LA22'!J$1,0)),
IF(INDEX!$H$34=3,(VLOOKUP($A99,'LA27'!$A$1:$BZ$190,'LA27'!J$1,0)),0))),".")</f>
        <v>0.9</v>
      </c>
      <c r="M99" s="59">
        <f>IFERROR(
IF(INDEX!$H$34=1,(VLOOKUP($A99,'LA21'!$A$1:$BZ$190,'LA21'!K$1,0)),
IF(INDEX!$H$34=2,(VLOOKUP($A99,'LA22'!$A$1:$BZ$190,'LA22'!K$1,0)),
IF(INDEX!$H$34=3,(VLOOKUP($A99,'LA27'!$A$1:$BZ$190,'LA27'!K$1,0)),0))),".")</f>
        <v>0.28000000000000003</v>
      </c>
      <c r="N99" s="59">
        <f>IFERROR(
IF(INDEX!$H$34=1,(VLOOKUP($A99,'LA21'!$A$1:$BZ$190,'LA21'!L$1,0)),
IF(INDEX!$H$34=2,(VLOOKUP($A99,'LA22'!$A$1:$BZ$190,'LA22'!L$1,0)),
IF(INDEX!$H$34=3,(VLOOKUP($A99,'LA27'!$A$1:$BZ$190,'LA27'!L$1,0)),0))),".")</f>
        <v>0.22</v>
      </c>
      <c r="O99" s="59">
        <f>IFERROR(
IF(INDEX!$H$34=1,(VLOOKUP($A99,'LA21'!$A$1:$BZ$190,'LA21'!M$1,0)),
IF(INDEX!$H$34=2,(VLOOKUP($A99,'LA22'!$A$1:$BZ$190,'LA22'!M$1,0)),
IF(INDEX!$H$34=3,(VLOOKUP($A99,'LA27'!$A$1:$BZ$190,'LA27'!M$1,0)),0))),".")</f>
        <v>0.25</v>
      </c>
      <c r="P99" s="59" t="str">
        <f>IFERROR(
IF(INDEX!$H$34=1,(VLOOKUP($A99,'LA21'!$A$1:$BZ$190,'LA21'!N$1,0)),
IF(INDEX!$H$34=2,(VLOOKUP($A99,'LA22'!$A$1:$BZ$190,'LA22'!N$1,0)),
IF(INDEX!$H$34=3,(VLOOKUP($A99,'LA27'!$A$1:$BZ$190,'LA27'!N$1,0)),0))),".")</f>
        <v>x</v>
      </c>
      <c r="Q99" s="59" t="str">
        <f>IFERROR(
IF(INDEX!$H$34=1,(VLOOKUP($A99,'LA21'!$A$1:$BZ$190,'LA21'!O$1,0)),
IF(INDEX!$H$34=2,(VLOOKUP($A99,'LA22'!$A$1:$BZ$190,'LA22'!O$1,0)),
IF(INDEX!$H$34=3,(VLOOKUP($A99,'LA27'!$A$1:$BZ$190,'LA27'!O$1,0)),0))),".")</f>
        <v>-</v>
      </c>
      <c r="R99" s="59" t="str">
        <f>IFERROR(
IF(INDEX!$H$34=1,(VLOOKUP($A99,'LA21'!$A$1:$BZ$190,'LA21'!P$1,0)),
IF(INDEX!$H$34=2,(VLOOKUP($A99,'LA22'!$A$1:$BZ$190,'LA22'!P$1,0)),
IF(INDEX!$H$34=3,(VLOOKUP($A99,'LA27'!$A$1:$BZ$190,'LA27'!P$1,0)),0))),".")</f>
        <v>-</v>
      </c>
      <c r="S99" s="59">
        <f>IFERROR(
IF(INDEX!$H$34=1,(VLOOKUP($A99,'LA21'!$A$1:$BZ$190,'LA21'!Q$1,0)),
IF(INDEX!$H$34=2,(VLOOKUP($A99,'LA22'!$A$1:$BZ$190,'LA22'!Q$1,0)),
IF(INDEX!$H$34=3,(VLOOKUP($A99,'LA27'!$A$1:$BZ$190,'LA27'!Q$1,0)),0))),".")</f>
        <v>0.02</v>
      </c>
      <c r="T99" s="59">
        <f>IFERROR(
IF(INDEX!$H$34=1,(VLOOKUP($A99,'LA21'!$A$1:$BZ$190,'LA21'!R$1,0)),
IF(INDEX!$H$34=2,(VLOOKUP($A99,'LA22'!$A$1:$BZ$190,'LA22'!R$1,0)),
IF(INDEX!$H$34=3,(VLOOKUP($A99,'LA27'!$A$1:$BZ$190,'LA27'!R$1,0)),0))),".")</f>
        <v>0.01</v>
      </c>
      <c r="U99" s="59">
        <f>IFERROR(
IF(INDEX!$H$34=1,(VLOOKUP($A99,'LA21'!$A$1:$BZ$190,'LA21'!S$1,0)),
IF(INDEX!$H$34=2,(VLOOKUP($A99,'LA22'!$A$1:$BZ$190,'LA22'!S$1,0)),
IF(INDEX!$H$34=3,(VLOOKUP($A99,'LA27'!$A$1:$BZ$190,'LA27'!S$1,0)),0))),".")</f>
        <v>0.02</v>
      </c>
      <c r="V99" s="59">
        <f>IFERROR(
IF(INDEX!$H$34=1,(VLOOKUP($A99,'LA21'!$A$1:$BZ$190,'LA21'!T$1,0)),
IF(INDEX!$H$34=2,(VLOOKUP($A99,'LA22'!$A$1:$BZ$190,'LA22'!T$1,0)),
IF(INDEX!$H$34=3,(VLOOKUP($A99,'LA27'!$A$1:$BZ$190,'LA27'!T$1,0)),0))),".")</f>
        <v>0.57999999999999996</v>
      </c>
      <c r="W99" s="59">
        <f>IFERROR(
IF(INDEX!$H$34=1,(VLOOKUP($A99,'LA21'!$A$1:$BZ$190,'LA21'!U$1,0)),
IF(INDEX!$H$34=2,(VLOOKUP($A99,'LA22'!$A$1:$BZ$190,'LA22'!U$1,0)),
IF(INDEX!$H$34=3,(VLOOKUP($A99,'LA27'!$A$1:$BZ$190,'LA27'!U$1,0)),0))),".")</f>
        <v>0.67</v>
      </c>
      <c r="X99" s="59">
        <f>IFERROR(
IF(INDEX!$H$34=1,(VLOOKUP($A99,'LA21'!$A$1:$BZ$190,'LA21'!V$1,0)),
IF(INDEX!$H$34=2,(VLOOKUP($A99,'LA22'!$A$1:$BZ$190,'LA22'!V$1,0)),
IF(INDEX!$H$34=3,(VLOOKUP($A99,'LA27'!$A$1:$BZ$190,'LA27'!V$1,0)),0))),".")</f>
        <v>0.63</v>
      </c>
      <c r="Y99" s="59">
        <f>IFERROR(
IF(INDEX!$H$34=1,(VLOOKUP($A99,'LA21'!$A$1:$BZ$190,'LA21'!W$1,0)),
IF(INDEX!$H$34=2,(VLOOKUP($A99,'LA22'!$A$1:$BZ$190,'LA22'!W$1,0)),
IF(INDEX!$H$34=3,(VLOOKUP($A99,'LA27'!$A$1:$BZ$190,'LA27'!W$1,0)),0))),".")</f>
        <v>0</v>
      </c>
      <c r="Z99" s="59" t="str">
        <f>IFERROR(
IF(INDEX!$H$34=1,(VLOOKUP($A99,'LA21'!$A$1:$BZ$190,'LA21'!X$1,0)),
IF(INDEX!$H$34=2,(VLOOKUP($A99,'LA22'!$A$1:$BZ$190,'LA22'!X$1,0)),
IF(INDEX!$H$34=3,(VLOOKUP($A99,'LA27'!$A$1:$BZ$190,'LA27'!X$1,0)),0))),".")</f>
        <v>x</v>
      </c>
      <c r="AA99" s="59" t="str">
        <f>IFERROR(
IF(INDEX!$H$34=1,(VLOOKUP($A99,'LA21'!$A$1:$BZ$190,'LA21'!Y$1,0)),
IF(INDEX!$H$34=2,(VLOOKUP($A99,'LA22'!$A$1:$BZ$190,'LA22'!Y$1,0)),
IF(INDEX!$H$34=3,(VLOOKUP($A99,'LA27'!$A$1:$BZ$190,'LA27'!Y$1,0)),0))),".")</f>
        <v>x</v>
      </c>
      <c r="AB99" s="59">
        <f>IFERROR(
IF(INDEX!$H$34=1,(VLOOKUP($A99,'LA21'!$A$1:$BZ$190,'LA21'!Z$1,0)),
IF(INDEX!$H$34=2,(VLOOKUP($A99,'LA22'!$A$1:$BZ$190,'LA22'!Z$1,0)),
IF(INDEX!$H$34=3,(VLOOKUP($A99,'LA27'!$A$1:$BZ$190,'LA27'!Z$1,0)),0))),".")</f>
        <v>0</v>
      </c>
      <c r="AC99" s="59" t="str">
        <f>IFERROR(
IF(INDEX!$H$34=1,(VLOOKUP($A99,'LA21'!$A$1:$BZ$190,'LA21'!AA$1,0)),
IF(INDEX!$H$34=2,(VLOOKUP($A99,'LA22'!$A$1:$BZ$190,'LA22'!AA$1,0)),
IF(INDEX!$H$34=3,(VLOOKUP($A99,'LA27'!$A$1:$BZ$190,'LA27'!AA$1,0)),0))),".")</f>
        <v>x</v>
      </c>
      <c r="AD99" s="59" t="str">
        <f>IFERROR(
IF(INDEX!$H$34=1,(VLOOKUP($A99,'LA21'!$A$1:$BZ$190,'LA21'!AB$1,0)),
IF(INDEX!$H$34=2,(VLOOKUP($A99,'LA22'!$A$1:$BZ$190,'LA22'!AB$1,0)),
IF(INDEX!$H$34=3,(VLOOKUP($A99,'LA27'!$A$1:$BZ$190,'LA27'!AB$1,0)),0))),".")</f>
        <v>x</v>
      </c>
      <c r="AE99" s="59">
        <f>IFERROR(
IF(INDEX!$H$34=1,(VLOOKUP($A99,'LA21'!$A$1:$BZ$190,'LA21'!AC$1,0)),
IF(INDEX!$H$34=2,(VLOOKUP($A99,'LA22'!$A$1:$BZ$190,'LA22'!AC$1,0)),
IF(INDEX!$H$34=3,(VLOOKUP($A99,'LA27'!$A$1:$BZ$190,'LA27'!AC$1,0)),0))),".")</f>
        <v>0</v>
      </c>
      <c r="AF99" s="59">
        <f>IFERROR(
IF(INDEX!$H$34=1,(VLOOKUP($A99,'LA21'!$A$1:$BZ$190,'LA21'!AD$1,0)),
IF(INDEX!$H$34=2,(VLOOKUP($A99,'LA22'!$A$1:$BZ$190,'LA22'!AD$1,0)),
IF(INDEX!$H$34=3,(VLOOKUP($A99,'LA27'!$A$1:$BZ$190,'LA27'!AD$1,0)),0))),".")</f>
        <v>0</v>
      </c>
      <c r="AG99" s="59">
        <f>IFERROR(
IF(INDEX!$H$34=1,(VLOOKUP($A99,'LA21'!$A$1:$BZ$190,'LA21'!AE$1,0)),
IF(INDEX!$H$34=2,(VLOOKUP($A99,'LA22'!$A$1:$BZ$190,'LA22'!AE$1,0)),
IF(INDEX!$H$34=3,(VLOOKUP($A99,'LA27'!$A$1:$BZ$190,'LA27'!AE$1,0)),0))),".")</f>
        <v>0</v>
      </c>
      <c r="AH99" s="59" t="str">
        <f>IFERROR(
IF(INDEX!$H$34=1,(VLOOKUP($A99,'LA21'!$A$1:$BZ$190,'LA21'!AF$1,0)),
IF(INDEX!$H$34=2,(VLOOKUP($A99,'LA22'!$A$1:$BZ$190,'LA22'!AF$1,0)),
IF(INDEX!$H$34=3,(VLOOKUP($A99,'LA27'!$A$1:$BZ$190,'LA27'!AF$1,0)),0))),".")</f>
        <v>x</v>
      </c>
      <c r="AI99" s="59">
        <f>IFERROR(
IF(INDEX!$H$34=1,(VLOOKUP($A99,'LA21'!$A$1:$BZ$190,'LA21'!AG$1,0)),
IF(INDEX!$H$34=2,(VLOOKUP($A99,'LA22'!$A$1:$BZ$190,'LA22'!AG$1,0)),
IF(INDEX!$H$34=3,(VLOOKUP($A99,'LA27'!$A$1:$BZ$190,'LA27'!AG$1,0)),0))),".")</f>
        <v>0</v>
      </c>
      <c r="AJ99" s="59" t="str">
        <f>IFERROR(
IF(INDEX!$H$34=1,(VLOOKUP($A99,'LA21'!$A$1:$BZ$190,'LA21'!AH$1,0)),
IF(INDEX!$H$34=2,(VLOOKUP($A99,'LA22'!$A$1:$BZ$190,'LA22'!AH$1,0)),
IF(INDEX!$H$34=3,(VLOOKUP($A99,'LA27'!$A$1:$BZ$190,'LA27'!AH$1,0)),0))),".")</f>
        <v>x</v>
      </c>
      <c r="AK99" s="59">
        <f>IFERROR(
IF(INDEX!$H$34=1,(VLOOKUP($A99,'LA21'!$A$1:$BZ$190,'LA21'!AI$1,0)),
IF(INDEX!$H$34=2,(VLOOKUP($A99,'LA22'!$A$1:$BZ$190,'LA22'!AI$1,0)),
IF(INDEX!$H$34=3,(VLOOKUP($A99,'LA27'!$A$1:$BZ$190,'LA27'!AI$1,0)),0))),".")</f>
        <v>0.04</v>
      </c>
      <c r="AL99" s="59">
        <f>IFERROR(
IF(INDEX!$H$34=1,(VLOOKUP($A99,'LA21'!$A$1:$BZ$190,'LA21'!AJ$1,0)),
IF(INDEX!$H$34=2,(VLOOKUP($A99,'LA22'!$A$1:$BZ$190,'LA22'!AJ$1,0)),
IF(INDEX!$H$34=3,(VLOOKUP($A99,'LA27'!$A$1:$BZ$190,'LA27'!AJ$1,0)),0))),".")</f>
        <v>0.03</v>
      </c>
      <c r="AM99" s="59">
        <f>IFERROR(
IF(INDEX!$H$34=1,(VLOOKUP($A99,'LA21'!$A$1:$BZ$190,'LA21'!AK$1,0)),
IF(INDEX!$H$34=2,(VLOOKUP($A99,'LA22'!$A$1:$BZ$190,'LA22'!AK$1,0)),
IF(INDEX!$H$34=3,(VLOOKUP($A99,'LA27'!$A$1:$BZ$190,'LA27'!AK$1,0)),0))),".")</f>
        <v>0.03</v>
      </c>
      <c r="AN99" s="59">
        <f>IFERROR(
IF(INDEX!$H$34=1,(VLOOKUP($A99,'LA21'!$A$1:$BZ$190,'LA21'!AL$1,0)),
IF(INDEX!$H$34=2,(VLOOKUP($A99,'LA22'!$A$1:$BZ$190,'LA22'!AL$1,0)),
IF(INDEX!$H$34=3,(VLOOKUP($A99,'LA27'!$A$1:$BZ$190,'LA27'!AL$1,0)),0))),".")</f>
        <v>0</v>
      </c>
      <c r="AO99" s="59">
        <f>IFERROR(
IF(INDEX!$H$34=1,(VLOOKUP($A99,'LA21'!$A$1:$BZ$190,'LA21'!AM$1,0)),
IF(INDEX!$H$34=2,(VLOOKUP($A99,'LA22'!$A$1:$BZ$190,'LA22'!AM$1,0)),
IF(INDEX!$H$34=3,(VLOOKUP($A99,'LA27'!$A$1:$BZ$190,'LA27'!AM$1,0)),0))),".")</f>
        <v>0</v>
      </c>
      <c r="AP99" s="59">
        <f>IFERROR(
IF(INDEX!$H$34=1,(VLOOKUP($A99,'LA21'!$A$1:$BZ$190,'LA21'!AN$1,0)),
IF(INDEX!$H$34=2,(VLOOKUP($A99,'LA22'!$A$1:$BZ$190,'LA22'!AN$1,0)),
IF(INDEX!$H$34=3,(VLOOKUP($A99,'LA27'!$A$1:$BZ$190,'LA27'!AN$1,0)),0))),".")</f>
        <v>0</v>
      </c>
      <c r="AQ99" s="59" t="str">
        <f>IFERROR(
IF(INDEX!$H$34=1,(VLOOKUP($A99,'LA21'!$A$1:$BZ$190,'LA21'!AO$1,0)),
IF(INDEX!$H$34=2,(VLOOKUP($A99,'LA22'!$A$1:$BZ$190,'LA22'!AO$1,0)),
IF(INDEX!$H$34=3,(VLOOKUP($A99,'LA27'!$A$1:$BZ$190,'LA27'!AO$1,0)),0))),".")</f>
        <v>x</v>
      </c>
      <c r="AR99" s="59">
        <f>IFERROR(
IF(INDEX!$H$34=1,(VLOOKUP($A99,'LA21'!$A$1:$BZ$190,'LA21'!AP$1,0)),
IF(INDEX!$H$34=2,(VLOOKUP($A99,'LA22'!$A$1:$BZ$190,'LA22'!AP$1,0)),
IF(INDEX!$H$34=3,(VLOOKUP($A99,'LA27'!$A$1:$BZ$190,'LA27'!AP$1,0)),0))),".")</f>
        <v>0.01</v>
      </c>
      <c r="AS99" s="59" t="str">
        <f>IFERROR(
IF(INDEX!$H$34=1,(VLOOKUP($A99,'LA21'!$A$1:$BZ$190,'LA21'!AQ$1,0)),
IF(INDEX!$H$34=2,(VLOOKUP($A99,'LA22'!$A$1:$BZ$190,'LA22'!AQ$1,0)),
IF(INDEX!$H$34=3,(VLOOKUP($A99,'LA27'!$A$1:$BZ$190,'LA27'!AQ$1,0)),0))),".")</f>
        <v>-</v>
      </c>
      <c r="AT99" s="59">
        <f>IFERROR(
IF(INDEX!$H$34=1,(VLOOKUP($A99,'LA21'!$A$1:$BZ$190,'LA21'!AR$1,0)),
IF(INDEX!$H$34=2,(VLOOKUP($A99,'LA22'!$A$1:$BZ$190,'LA22'!AR$1,0)),
IF(INDEX!$H$34=3,(VLOOKUP($A99,'LA27'!$A$1:$BZ$190,'LA27'!AR$1,0)),0))),".")</f>
        <v>0.01</v>
      </c>
      <c r="AU99" s="59">
        <f>IFERROR(
IF(INDEX!$H$34=1,(VLOOKUP($A99,'LA21'!$A$1:$BZ$190,'LA21'!AS$1,0)),
IF(INDEX!$H$34=2,(VLOOKUP($A99,'LA22'!$A$1:$BZ$190,'LA22'!AS$1,0)),
IF(INDEX!$H$34=3,(VLOOKUP($A99,'LA27'!$A$1:$BZ$190,'LA27'!AS$1,0)),0))),".")</f>
        <v>0.01</v>
      </c>
      <c r="AV99" s="59">
        <f>IFERROR(
IF(INDEX!$H$34=1,(VLOOKUP($A99,'LA21'!$A$1:$BZ$190,'LA21'!AT$1,0)),
IF(INDEX!$H$34=2,(VLOOKUP($A99,'LA22'!$A$1:$BZ$190,'LA22'!AT$1,0)),
IF(INDEX!$H$34=3,(VLOOKUP($A99,'LA27'!$A$1:$BZ$190,'LA27'!AT$1,0)),0))),".")</f>
        <v>0.01</v>
      </c>
      <c r="AW99" s="59">
        <f>IFERROR(
IF(INDEX!$H$34=1,(VLOOKUP($A99,'LA21'!$A$1:$BZ$190,'LA21'!AU$1,0)),
IF(INDEX!$H$34=2,(VLOOKUP($A99,'LA22'!$A$1:$BZ$190,'LA22'!AU$1,0)),
IF(INDEX!$H$34=3,(VLOOKUP($A99,'LA27'!$A$1:$BZ$190,'LA27'!AU$1,0)),0))),".")</f>
        <v>0.01</v>
      </c>
      <c r="AX99" s="59" t="str">
        <f>IFERROR(
IF(INDEX!$H$34=1,(VLOOKUP($A99,'LA21'!$A$1:$BZ$190,'LA21'!AV$1,0)),
IF(INDEX!$H$34=2,(VLOOKUP($A99,'LA22'!$A$1:$BZ$190,'LA22'!AV$1,0)),
IF(INDEX!$H$34=3,(VLOOKUP($A99,'LA27'!$A$1:$BZ$190,'LA27'!AV$1,0)),0))),".")</f>
        <v>-</v>
      </c>
      <c r="AY99" s="59">
        <f>IFERROR(
IF(INDEX!$H$34=1,(VLOOKUP($A99,'LA21'!$A$1:$BZ$190,'LA21'!AW$1,0)),
IF(INDEX!$H$34=2,(VLOOKUP($A99,'LA22'!$A$1:$BZ$190,'LA22'!AW$1,0)),
IF(INDEX!$H$34=3,(VLOOKUP($A99,'LA27'!$A$1:$BZ$190,'LA27'!AW$1,0)),0))),".")</f>
        <v>0.01</v>
      </c>
      <c r="AZ99" s="59" t="str">
        <f>IFERROR(
IF(INDEX!$H$34=1,(VLOOKUP($A99,'LA21'!$A$1:$BZ$190,'LA21'!AX$1,0)),
IF(INDEX!$H$34=2,(VLOOKUP($A99,'LA22'!$A$1:$BZ$190,'LA22'!AX$1,0)),
IF(INDEX!$H$34=3,(VLOOKUP($A99,'LA27'!$A$1:$BZ$190,'LA27'!AX$1,0)),0))),".")</f>
        <v>x</v>
      </c>
      <c r="BA99" s="59" t="str">
        <f>IFERROR(
IF(INDEX!$H$34=1,(VLOOKUP($A99,'LA21'!$A$1:$BZ$190,'LA21'!AY$1,0)),
IF(INDEX!$H$34=2,(VLOOKUP($A99,'LA22'!$A$1:$BZ$190,'LA22'!AY$1,0)),
IF(INDEX!$H$34=3,(VLOOKUP($A99,'LA27'!$A$1:$BZ$190,'LA27'!AY$1,0)),0))),".")</f>
        <v>x</v>
      </c>
      <c r="BB99" s="59" t="str">
        <f>IFERROR(
IF(INDEX!$H$34=1,(VLOOKUP($A99,'LA21'!$A$1:$BZ$190,'LA21'!AZ$1,0)),
IF(INDEX!$H$34=2,(VLOOKUP($A99,'LA22'!$A$1:$BZ$190,'LA22'!AZ$1,0)),
IF(INDEX!$H$34=3,(VLOOKUP($A99,'LA27'!$A$1:$BZ$190,'LA27'!AZ$1,0)),0))),".")</f>
        <v>-</v>
      </c>
      <c r="BC99" s="59">
        <f>IFERROR(
IF(INDEX!$H$34=1,(VLOOKUP($A99,'LA21'!$A$1:$BZ$190,'LA21'!BA$1,0)),
IF(INDEX!$H$34=2,(VLOOKUP($A99,'LA22'!$A$1:$BZ$190,'LA22'!BA$1,0)),
IF(INDEX!$H$34=3,(VLOOKUP($A99,'LA27'!$A$1:$BZ$190,'LA27'!BA$1,0)),0))),".")</f>
        <v>0</v>
      </c>
      <c r="BD99" s="59">
        <f>IFERROR(
IF(INDEX!$H$34=1,(VLOOKUP($A99,'LA21'!$A$1:$BZ$190,'LA21'!BB$1,0)),
IF(INDEX!$H$34=2,(VLOOKUP($A99,'LA22'!$A$1:$BZ$190,'LA22'!BB$1,0)),
IF(INDEX!$H$34=3,(VLOOKUP($A99,'LA27'!$A$1:$BZ$190,'LA27'!BB$1,0)),0))),".")</f>
        <v>0</v>
      </c>
      <c r="BE99" s="59">
        <f>IFERROR(
IF(INDEX!$H$34=1,(VLOOKUP($A99,'LA21'!$A$1:$BZ$190,'LA21'!BC$1,0)),
IF(INDEX!$H$34=2,(VLOOKUP($A99,'LA22'!$A$1:$BZ$190,'LA22'!BC$1,0)),
IF(INDEX!$H$34=3,(VLOOKUP($A99,'LA27'!$A$1:$BZ$190,'LA27'!BC$1,0)),0))),".")</f>
        <v>0</v>
      </c>
      <c r="BF99" s="59">
        <f>IFERROR(
IF(INDEX!$H$34=1,(VLOOKUP($A99,'LA21'!$A$1:$BZ$190,'LA21'!BD$1,0)),
IF(INDEX!$H$34=2,(VLOOKUP($A99,'LA22'!$A$1:$BZ$190,'LA22'!BD$1,0)),
IF(INDEX!$H$34=3,(VLOOKUP($A99,'LA27'!$A$1:$BZ$190,'LA27'!BD$1,0)),0))),".")</f>
        <v>0.01</v>
      </c>
      <c r="BG99" s="59">
        <f>IFERROR(
IF(INDEX!$H$34=1,(VLOOKUP($A99,'LA21'!$A$1:$BZ$190,'LA21'!BE$1,0)),
IF(INDEX!$H$34=2,(VLOOKUP($A99,'LA22'!$A$1:$BZ$190,'LA22'!BE$1,0)),
IF(INDEX!$H$34=3,(VLOOKUP($A99,'LA27'!$A$1:$BZ$190,'LA27'!BE$1,0)),0))),".")</f>
        <v>0.01</v>
      </c>
      <c r="BH99" s="59">
        <f>IFERROR(
IF(INDEX!$H$34=1,(VLOOKUP($A99,'LA21'!$A$1:$BZ$190,'LA21'!BF$1,0)),
IF(INDEX!$H$34=2,(VLOOKUP($A99,'LA22'!$A$1:$BZ$190,'LA22'!BF$1,0)),
IF(INDEX!$H$34=3,(VLOOKUP($A99,'LA27'!$A$1:$BZ$190,'LA27'!BF$1,0)),0))),".")</f>
        <v>0.01</v>
      </c>
      <c r="BI99" s="59">
        <f>IFERROR(
IF(INDEX!$H$34=1,(VLOOKUP($A99,'LA21'!$A$1:$BZ$190,'LA21'!BG$1,0)),
IF(INDEX!$H$34=2,(VLOOKUP($A99,'LA22'!$A$1:$BZ$190,'LA22'!BG$1,0)),
IF(INDEX!$H$34=3,(VLOOKUP($A99,'LA27'!$A$1:$BZ$190,'LA27'!BG$1,0)),0))),".")</f>
        <v>0.06</v>
      </c>
      <c r="BJ99" s="59">
        <f>IFERROR(
IF(INDEX!$H$34=1,(VLOOKUP($A99,'LA21'!$A$1:$BZ$190,'LA21'!BH$1,0)),
IF(INDEX!$H$34=2,(VLOOKUP($A99,'LA22'!$A$1:$BZ$190,'LA22'!BH$1,0)),
IF(INDEX!$H$34=3,(VLOOKUP($A99,'LA27'!$A$1:$BZ$190,'LA27'!BH$1,0)),0))),".")</f>
        <v>0.06</v>
      </c>
      <c r="BK99" s="59">
        <f>IFERROR(
IF(INDEX!$H$34=1,(VLOOKUP($A99,'LA21'!$A$1:$BZ$190,'LA21'!BI$1,0)),
IF(INDEX!$H$34=2,(VLOOKUP($A99,'LA22'!$A$1:$BZ$190,'LA22'!BI$1,0)),
IF(INDEX!$H$34=3,(VLOOKUP($A99,'LA27'!$A$1:$BZ$190,'LA27'!BI$1,0)),0))),".")</f>
        <v>0.06</v>
      </c>
      <c r="BL99" s="59">
        <f>IFERROR(
IF(INDEX!$H$34=1,(VLOOKUP($A99,'LA21'!$A$1:$BZ$190,'LA21'!BJ$1,0)),
IF(INDEX!$H$34=2,(VLOOKUP($A99,'LA22'!$A$1:$BZ$190,'LA22'!BJ$1,0)),
IF(INDEX!$H$34=3,(VLOOKUP($A99,'LA27'!$A$1:$BZ$190,'LA27'!BJ$1,0)),0))),".")</f>
        <v>0.02</v>
      </c>
      <c r="BM99" s="59">
        <f>IFERROR(
IF(INDEX!$H$34=1,(VLOOKUP($A99,'LA21'!$A$1:$BZ$190,'LA21'!BK$1,0)),
IF(INDEX!$H$34=2,(VLOOKUP($A99,'LA22'!$A$1:$BZ$190,'LA22'!BK$1,0)),
IF(INDEX!$H$34=3,(VLOOKUP($A99,'LA27'!$A$1:$BZ$190,'LA27'!BK$1,0)),0))),".")</f>
        <v>0.01</v>
      </c>
      <c r="BN99" s="59">
        <f>IFERROR(
IF(INDEX!$H$34=1,(VLOOKUP($A99,'LA21'!$A$1:$BZ$190,'LA21'!BL$1,0)),
IF(INDEX!$H$34=2,(VLOOKUP($A99,'LA22'!$A$1:$BZ$190,'LA22'!BL$1,0)),
IF(INDEX!$H$34=3,(VLOOKUP($A99,'LA27'!$A$1:$BZ$190,'LA27'!BL$1,0)),0))),".")</f>
        <v>0.01</v>
      </c>
      <c r="BO99" s="59">
        <f>IFERROR(
IF(INDEX!$H$34=1,(VLOOKUP($A99,'LA21'!$A$1:$BZ$190,'LA21'!BM$1,0)),
IF(INDEX!$H$34=2,(VLOOKUP($A99,'LA22'!$A$1:$BZ$190,'LA22'!BM$1,0)),
IF(INDEX!$H$34=3,(VLOOKUP($A99,'LA27'!$A$1:$BZ$190,'LA27'!BM$1,0)),0))),".")</f>
        <v>0.02</v>
      </c>
      <c r="BP99" s="59">
        <f>IFERROR(
IF(INDEX!$H$34=1,(VLOOKUP($A99,'LA21'!$A$1:$BZ$190,'LA21'!BN$1,0)),
IF(INDEX!$H$34=2,(VLOOKUP($A99,'LA22'!$A$1:$BZ$190,'LA22'!BN$1,0)),
IF(INDEX!$H$34=3,(VLOOKUP($A99,'LA27'!$A$1:$BZ$190,'LA27'!BN$1,0)),0))),".")</f>
        <v>0.01</v>
      </c>
      <c r="BQ99" s="59">
        <f>IFERROR(
IF(INDEX!$H$34=1,(VLOOKUP($A99,'LA21'!$A$1:$BZ$190,'LA21'!BO$1,0)),
IF(INDEX!$H$34=2,(VLOOKUP($A99,'LA22'!$A$1:$BZ$190,'LA22'!BO$1,0)),
IF(INDEX!$H$34=3,(VLOOKUP($A99,'LA27'!$A$1:$BZ$190,'LA27'!BO$1,0)),0))),".")</f>
        <v>0.01</v>
      </c>
    </row>
    <row r="100" spans="1:69" x14ac:dyDescent="0.2">
      <c r="A100" s="7">
        <v>391</v>
      </c>
      <c r="B100" s="13" t="s">
        <v>210</v>
      </c>
      <c r="C100" s="96" t="s">
        <v>110</v>
      </c>
      <c r="D100" s="152">
        <f>IFERROR(
IF(INDEX!$H$34=1,(VLOOKUP($A100,'LA21'!$A$1:$BZ$190,'LA21'!B$1,0)),
IF(INDEX!$H$34=2,(VLOOKUP($A100,'LA22'!$A$1:$BZ$190,'LA22'!B$1,0)),
IF(INDEX!$H$34=3,(VLOOKUP($A100,'LA27'!$A$1:$BZ$190,'LA27'!B$1,0)),0))),".")</f>
        <v>1270</v>
      </c>
      <c r="E100" s="58">
        <f>IFERROR(
IF(INDEX!$H$34=1,(VLOOKUP($A100,'LA21'!$A$1:$BZ$190,'LA21'!C$1,0)),
IF(INDEX!$H$34=2,(VLOOKUP($A100,'LA22'!$A$1:$BZ$190,'LA22'!C$1,0)),
IF(INDEX!$H$34=3,(VLOOKUP($A100,'LA27'!$A$1:$BZ$190,'LA27'!C$1,0)),0))),".")</f>
        <v>1250</v>
      </c>
      <c r="F100" s="58">
        <f>IFERROR(
IF(INDEX!$H$34=1,(VLOOKUP($A100,'LA21'!$A$1:$BZ$190,'LA21'!D$1,0)),
IF(INDEX!$H$34=2,(VLOOKUP($A100,'LA22'!$A$1:$BZ$190,'LA22'!D$1,0)),
IF(INDEX!$H$34=3,(VLOOKUP($A100,'LA27'!$A$1:$BZ$190,'LA27'!D$1,0)),0))),".")</f>
        <v>2510</v>
      </c>
      <c r="G100" s="59">
        <f>IFERROR(
IF(INDEX!$H$34=1,(VLOOKUP($A100,'LA21'!$A$1:$BZ$190,'LA21'!E$1,0)),
IF(INDEX!$H$34=2,(VLOOKUP($A100,'LA22'!$A$1:$BZ$190,'LA22'!E$1,0)),
IF(INDEX!$H$34=3,(VLOOKUP($A100,'LA27'!$A$1:$BZ$190,'LA27'!E$1,0)),0))),".")</f>
        <v>0.88</v>
      </c>
      <c r="H100" s="59">
        <f>IFERROR(
IF(INDEX!$H$34=1,(VLOOKUP($A100,'LA21'!$A$1:$BZ$190,'LA21'!F$1,0)),
IF(INDEX!$H$34=2,(VLOOKUP($A100,'LA22'!$A$1:$BZ$190,'LA22'!F$1,0)),
IF(INDEX!$H$34=3,(VLOOKUP($A100,'LA27'!$A$1:$BZ$190,'LA27'!F$1,0)),0))),".")</f>
        <v>0.88</v>
      </c>
      <c r="I100" s="59">
        <f>IFERROR(
IF(INDEX!$H$34=1,(VLOOKUP($A100,'LA21'!$A$1:$BZ$190,'LA21'!G$1,0)),
IF(INDEX!$H$34=2,(VLOOKUP($A100,'LA22'!$A$1:$BZ$190,'LA22'!G$1,0)),
IF(INDEX!$H$34=3,(VLOOKUP($A100,'LA27'!$A$1:$BZ$190,'LA27'!G$1,0)),0))),".")</f>
        <v>0.88</v>
      </c>
      <c r="J100" s="59">
        <f>IFERROR(
IF(INDEX!$H$34=1,(VLOOKUP($A100,'LA21'!$A$1:$BZ$190,'LA21'!H$1,0)),
IF(INDEX!$H$34=2,(VLOOKUP($A100,'LA22'!$A$1:$BZ$190,'LA22'!H$1,0)),
IF(INDEX!$H$34=3,(VLOOKUP($A100,'LA27'!$A$1:$BZ$190,'LA27'!H$1,0)),0))),".")</f>
        <v>0.86</v>
      </c>
      <c r="K100" s="59">
        <f>IFERROR(
IF(INDEX!$H$34=1,(VLOOKUP($A100,'LA21'!$A$1:$BZ$190,'LA21'!I$1,0)),
IF(INDEX!$H$34=2,(VLOOKUP($A100,'LA22'!$A$1:$BZ$190,'LA22'!I$1,0)),
IF(INDEX!$H$34=3,(VLOOKUP($A100,'LA27'!$A$1:$BZ$190,'LA27'!I$1,0)),0))),".")</f>
        <v>0.85</v>
      </c>
      <c r="L100" s="59">
        <f>IFERROR(
IF(INDEX!$H$34=1,(VLOOKUP($A100,'LA21'!$A$1:$BZ$190,'LA21'!J$1,0)),
IF(INDEX!$H$34=2,(VLOOKUP($A100,'LA22'!$A$1:$BZ$190,'LA22'!J$1,0)),
IF(INDEX!$H$34=3,(VLOOKUP($A100,'LA27'!$A$1:$BZ$190,'LA27'!J$1,0)),0))),".")</f>
        <v>0.85</v>
      </c>
      <c r="M100" s="59">
        <f>IFERROR(
IF(INDEX!$H$34=1,(VLOOKUP($A100,'LA21'!$A$1:$BZ$190,'LA21'!K$1,0)),
IF(INDEX!$H$34=2,(VLOOKUP($A100,'LA22'!$A$1:$BZ$190,'LA22'!K$1,0)),
IF(INDEX!$H$34=3,(VLOOKUP($A100,'LA27'!$A$1:$BZ$190,'LA27'!K$1,0)),0))),".")</f>
        <v>0.27</v>
      </c>
      <c r="N100" s="59">
        <f>IFERROR(
IF(INDEX!$H$34=1,(VLOOKUP($A100,'LA21'!$A$1:$BZ$190,'LA21'!L$1,0)),
IF(INDEX!$H$34=2,(VLOOKUP($A100,'LA22'!$A$1:$BZ$190,'LA22'!L$1,0)),
IF(INDEX!$H$34=3,(VLOOKUP($A100,'LA27'!$A$1:$BZ$190,'LA27'!L$1,0)),0))),".")</f>
        <v>0.24</v>
      </c>
      <c r="O100" s="59">
        <f>IFERROR(
IF(INDEX!$H$34=1,(VLOOKUP($A100,'LA21'!$A$1:$BZ$190,'LA21'!M$1,0)),
IF(INDEX!$H$34=2,(VLOOKUP($A100,'LA22'!$A$1:$BZ$190,'LA22'!M$1,0)),
IF(INDEX!$H$34=3,(VLOOKUP($A100,'LA27'!$A$1:$BZ$190,'LA27'!M$1,0)),0))),".")</f>
        <v>0.26</v>
      </c>
      <c r="P100" s="59" t="str">
        <f>IFERROR(
IF(INDEX!$H$34=1,(VLOOKUP($A100,'LA21'!$A$1:$BZ$190,'LA21'!N$1,0)),
IF(INDEX!$H$34=2,(VLOOKUP($A100,'LA22'!$A$1:$BZ$190,'LA22'!N$1,0)),
IF(INDEX!$H$34=3,(VLOOKUP($A100,'LA27'!$A$1:$BZ$190,'LA27'!N$1,0)),0))),".")</f>
        <v>x</v>
      </c>
      <c r="Q100" s="59" t="str">
        <f>IFERROR(
IF(INDEX!$H$34=1,(VLOOKUP($A100,'LA21'!$A$1:$BZ$190,'LA21'!O$1,0)),
IF(INDEX!$H$34=2,(VLOOKUP($A100,'LA22'!$A$1:$BZ$190,'LA22'!O$1,0)),
IF(INDEX!$H$34=3,(VLOOKUP($A100,'LA27'!$A$1:$BZ$190,'LA27'!O$1,0)),0))),".")</f>
        <v>x</v>
      </c>
      <c r="R100" s="59" t="str">
        <f>IFERROR(
IF(INDEX!$H$34=1,(VLOOKUP($A100,'LA21'!$A$1:$BZ$190,'LA21'!P$1,0)),
IF(INDEX!$H$34=2,(VLOOKUP($A100,'LA22'!$A$1:$BZ$190,'LA22'!P$1,0)),
IF(INDEX!$H$34=3,(VLOOKUP($A100,'LA27'!$A$1:$BZ$190,'LA27'!P$1,0)),0))),".")</f>
        <v>x</v>
      </c>
      <c r="S100" s="59">
        <f>IFERROR(
IF(INDEX!$H$34=1,(VLOOKUP($A100,'LA21'!$A$1:$BZ$190,'LA21'!Q$1,0)),
IF(INDEX!$H$34=2,(VLOOKUP($A100,'LA22'!$A$1:$BZ$190,'LA22'!Q$1,0)),
IF(INDEX!$H$34=3,(VLOOKUP($A100,'LA27'!$A$1:$BZ$190,'LA27'!Q$1,0)),0))),".")</f>
        <v>0.06</v>
      </c>
      <c r="T100" s="59">
        <f>IFERROR(
IF(INDEX!$H$34=1,(VLOOKUP($A100,'LA21'!$A$1:$BZ$190,'LA21'!R$1,0)),
IF(INDEX!$H$34=2,(VLOOKUP($A100,'LA22'!$A$1:$BZ$190,'LA22'!R$1,0)),
IF(INDEX!$H$34=3,(VLOOKUP($A100,'LA27'!$A$1:$BZ$190,'LA27'!R$1,0)),0))),".")</f>
        <v>0.04</v>
      </c>
      <c r="U100" s="59">
        <f>IFERROR(
IF(INDEX!$H$34=1,(VLOOKUP($A100,'LA21'!$A$1:$BZ$190,'LA21'!S$1,0)),
IF(INDEX!$H$34=2,(VLOOKUP($A100,'LA22'!$A$1:$BZ$190,'LA22'!S$1,0)),
IF(INDEX!$H$34=3,(VLOOKUP($A100,'LA27'!$A$1:$BZ$190,'LA27'!S$1,0)),0))),".")</f>
        <v>0.05</v>
      </c>
      <c r="V100" s="59">
        <f>IFERROR(
IF(INDEX!$H$34=1,(VLOOKUP($A100,'LA21'!$A$1:$BZ$190,'LA21'!T$1,0)),
IF(INDEX!$H$34=2,(VLOOKUP($A100,'LA22'!$A$1:$BZ$190,'LA22'!T$1,0)),
IF(INDEX!$H$34=3,(VLOOKUP($A100,'LA27'!$A$1:$BZ$190,'LA27'!T$1,0)),0))),".")</f>
        <v>0.52</v>
      </c>
      <c r="W100" s="59">
        <f>IFERROR(
IF(INDEX!$H$34=1,(VLOOKUP($A100,'LA21'!$A$1:$BZ$190,'LA21'!U$1,0)),
IF(INDEX!$H$34=2,(VLOOKUP($A100,'LA22'!$A$1:$BZ$190,'LA22'!U$1,0)),
IF(INDEX!$H$34=3,(VLOOKUP($A100,'LA27'!$A$1:$BZ$190,'LA27'!U$1,0)),0))),".")</f>
        <v>0.56000000000000005</v>
      </c>
      <c r="X100" s="59">
        <f>IFERROR(
IF(INDEX!$H$34=1,(VLOOKUP($A100,'LA21'!$A$1:$BZ$190,'LA21'!V$1,0)),
IF(INDEX!$H$34=2,(VLOOKUP($A100,'LA22'!$A$1:$BZ$190,'LA22'!V$1,0)),
IF(INDEX!$H$34=3,(VLOOKUP($A100,'LA27'!$A$1:$BZ$190,'LA27'!V$1,0)),0))),".")</f>
        <v>0.54</v>
      </c>
      <c r="Y100" s="59" t="str">
        <f>IFERROR(
IF(INDEX!$H$34=1,(VLOOKUP($A100,'LA21'!$A$1:$BZ$190,'LA21'!W$1,0)),
IF(INDEX!$H$34=2,(VLOOKUP($A100,'LA22'!$A$1:$BZ$190,'LA22'!W$1,0)),
IF(INDEX!$H$34=3,(VLOOKUP($A100,'LA27'!$A$1:$BZ$190,'LA27'!W$1,0)),0))),".")</f>
        <v>x</v>
      </c>
      <c r="Z100" s="59">
        <f>IFERROR(
IF(INDEX!$H$34=1,(VLOOKUP($A100,'LA21'!$A$1:$BZ$190,'LA21'!X$1,0)),
IF(INDEX!$H$34=2,(VLOOKUP($A100,'LA22'!$A$1:$BZ$190,'LA22'!X$1,0)),
IF(INDEX!$H$34=3,(VLOOKUP($A100,'LA27'!$A$1:$BZ$190,'LA27'!X$1,0)),0))),".")</f>
        <v>0</v>
      </c>
      <c r="AA100" s="59" t="str">
        <f>IFERROR(
IF(INDEX!$H$34=1,(VLOOKUP($A100,'LA21'!$A$1:$BZ$190,'LA21'!Y$1,0)),
IF(INDEX!$H$34=2,(VLOOKUP($A100,'LA22'!$A$1:$BZ$190,'LA22'!Y$1,0)),
IF(INDEX!$H$34=3,(VLOOKUP($A100,'LA27'!$A$1:$BZ$190,'LA27'!Y$1,0)),0))),".")</f>
        <v>x</v>
      </c>
      <c r="AB100" s="59" t="str">
        <f>IFERROR(
IF(INDEX!$H$34=1,(VLOOKUP($A100,'LA21'!$A$1:$BZ$190,'LA21'!Z$1,0)),
IF(INDEX!$H$34=2,(VLOOKUP($A100,'LA22'!$A$1:$BZ$190,'LA22'!Z$1,0)),
IF(INDEX!$H$34=3,(VLOOKUP($A100,'LA27'!$A$1:$BZ$190,'LA27'!Z$1,0)),0))),".")</f>
        <v>x</v>
      </c>
      <c r="AC100" s="59">
        <f>IFERROR(
IF(INDEX!$H$34=1,(VLOOKUP($A100,'LA21'!$A$1:$BZ$190,'LA21'!AA$1,0)),
IF(INDEX!$H$34=2,(VLOOKUP($A100,'LA22'!$A$1:$BZ$190,'LA22'!AA$1,0)),
IF(INDEX!$H$34=3,(VLOOKUP($A100,'LA27'!$A$1:$BZ$190,'LA27'!AA$1,0)),0))),".")</f>
        <v>0</v>
      </c>
      <c r="AD100" s="59" t="str">
        <f>IFERROR(
IF(INDEX!$H$34=1,(VLOOKUP($A100,'LA21'!$A$1:$BZ$190,'LA21'!AB$1,0)),
IF(INDEX!$H$34=2,(VLOOKUP($A100,'LA22'!$A$1:$BZ$190,'LA22'!AB$1,0)),
IF(INDEX!$H$34=3,(VLOOKUP($A100,'LA27'!$A$1:$BZ$190,'LA27'!AB$1,0)),0))),".")</f>
        <v>x</v>
      </c>
      <c r="AE100" s="59">
        <f>IFERROR(
IF(INDEX!$H$34=1,(VLOOKUP($A100,'LA21'!$A$1:$BZ$190,'LA21'!AC$1,0)),
IF(INDEX!$H$34=2,(VLOOKUP($A100,'LA22'!$A$1:$BZ$190,'LA22'!AC$1,0)),
IF(INDEX!$H$34=3,(VLOOKUP($A100,'LA27'!$A$1:$BZ$190,'LA27'!AC$1,0)),0))),".")</f>
        <v>0</v>
      </c>
      <c r="AF100" s="59" t="str">
        <f>IFERROR(
IF(INDEX!$H$34=1,(VLOOKUP($A100,'LA21'!$A$1:$BZ$190,'LA21'!AD$1,0)),
IF(INDEX!$H$34=2,(VLOOKUP($A100,'LA22'!$A$1:$BZ$190,'LA22'!AD$1,0)),
IF(INDEX!$H$34=3,(VLOOKUP($A100,'LA27'!$A$1:$BZ$190,'LA27'!AD$1,0)),0))),".")</f>
        <v>x</v>
      </c>
      <c r="AG100" s="59" t="str">
        <f>IFERROR(
IF(INDEX!$H$34=1,(VLOOKUP($A100,'LA21'!$A$1:$BZ$190,'LA21'!AE$1,0)),
IF(INDEX!$H$34=2,(VLOOKUP($A100,'LA22'!$A$1:$BZ$190,'LA22'!AE$1,0)),
IF(INDEX!$H$34=3,(VLOOKUP($A100,'LA27'!$A$1:$BZ$190,'LA27'!AE$1,0)),0))),".")</f>
        <v>x</v>
      </c>
      <c r="AH100" s="59">
        <f>IFERROR(
IF(INDEX!$H$34=1,(VLOOKUP($A100,'LA21'!$A$1:$BZ$190,'LA21'!AF$1,0)),
IF(INDEX!$H$34=2,(VLOOKUP($A100,'LA22'!$A$1:$BZ$190,'LA22'!AF$1,0)),
IF(INDEX!$H$34=3,(VLOOKUP($A100,'LA27'!$A$1:$BZ$190,'LA27'!AF$1,0)),0))),".")</f>
        <v>0</v>
      </c>
      <c r="AI100" s="59">
        <f>IFERROR(
IF(INDEX!$H$34=1,(VLOOKUP($A100,'LA21'!$A$1:$BZ$190,'LA21'!AG$1,0)),
IF(INDEX!$H$34=2,(VLOOKUP($A100,'LA22'!$A$1:$BZ$190,'LA22'!AG$1,0)),
IF(INDEX!$H$34=3,(VLOOKUP($A100,'LA27'!$A$1:$BZ$190,'LA27'!AG$1,0)),0))),".")</f>
        <v>0</v>
      </c>
      <c r="AJ100" s="59">
        <f>IFERROR(
IF(INDEX!$H$34=1,(VLOOKUP($A100,'LA21'!$A$1:$BZ$190,'LA21'!AH$1,0)),
IF(INDEX!$H$34=2,(VLOOKUP($A100,'LA22'!$A$1:$BZ$190,'LA22'!AH$1,0)),
IF(INDEX!$H$34=3,(VLOOKUP($A100,'LA27'!$A$1:$BZ$190,'LA27'!AH$1,0)),0))),".")</f>
        <v>0</v>
      </c>
      <c r="AK100" s="59">
        <f>IFERROR(
IF(INDEX!$H$34=1,(VLOOKUP($A100,'LA21'!$A$1:$BZ$190,'LA21'!AI$1,0)),
IF(INDEX!$H$34=2,(VLOOKUP($A100,'LA22'!$A$1:$BZ$190,'LA22'!AI$1,0)),
IF(INDEX!$H$34=3,(VLOOKUP($A100,'LA27'!$A$1:$BZ$190,'LA27'!AI$1,0)),0))),".")</f>
        <v>0.08</v>
      </c>
      <c r="AL100" s="59">
        <f>IFERROR(
IF(INDEX!$H$34=1,(VLOOKUP($A100,'LA21'!$A$1:$BZ$190,'LA21'!AJ$1,0)),
IF(INDEX!$H$34=2,(VLOOKUP($A100,'LA22'!$A$1:$BZ$190,'LA22'!AJ$1,0)),
IF(INDEX!$H$34=3,(VLOOKUP($A100,'LA27'!$A$1:$BZ$190,'LA27'!AJ$1,0)),0))),".")</f>
        <v>0.05</v>
      </c>
      <c r="AM100" s="59">
        <f>IFERROR(
IF(INDEX!$H$34=1,(VLOOKUP($A100,'LA21'!$A$1:$BZ$190,'LA21'!AK$1,0)),
IF(INDEX!$H$34=2,(VLOOKUP($A100,'LA22'!$A$1:$BZ$190,'LA22'!AK$1,0)),
IF(INDEX!$H$34=3,(VLOOKUP($A100,'LA27'!$A$1:$BZ$190,'LA27'!AK$1,0)),0))),".")</f>
        <v>0.06</v>
      </c>
      <c r="AN100" s="59">
        <f>IFERROR(
IF(INDEX!$H$34=1,(VLOOKUP($A100,'LA21'!$A$1:$BZ$190,'LA21'!AL$1,0)),
IF(INDEX!$H$34=2,(VLOOKUP($A100,'LA22'!$A$1:$BZ$190,'LA22'!AL$1,0)),
IF(INDEX!$H$34=3,(VLOOKUP($A100,'LA27'!$A$1:$BZ$190,'LA27'!AL$1,0)),0))),".")</f>
        <v>0</v>
      </c>
      <c r="AO100" s="59">
        <f>IFERROR(
IF(INDEX!$H$34=1,(VLOOKUP($A100,'LA21'!$A$1:$BZ$190,'LA21'!AM$1,0)),
IF(INDEX!$H$34=2,(VLOOKUP($A100,'LA22'!$A$1:$BZ$190,'LA22'!AM$1,0)),
IF(INDEX!$H$34=3,(VLOOKUP($A100,'LA27'!$A$1:$BZ$190,'LA27'!AM$1,0)),0))),".")</f>
        <v>0</v>
      </c>
      <c r="AP100" s="59">
        <f>IFERROR(
IF(INDEX!$H$34=1,(VLOOKUP($A100,'LA21'!$A$1:$BZ$190,'LA21'!AN$1,0)),
IF(INDEX!$H$34=2,(VLOOKUP($A100,'LA22'!$A$1:$BZ$190,'LA22'!AN$1,0)),
IF(INDEX!$H$34=3,(VLOOKUP($A100,'LA27'!$A$1:$BZ$190,'LA27'!AN$1,0)),0))),".")</f>
        <v>0</v>
      </c>
      <c r="AQ100" s="59">
        <f>IFERROR(
IF(INDEX!$H$34=1,(VLOOKUP($A100,'LA21'!$A$1:$BZ$190,'LA21'!AO$1,0)),
IF(INDEX!$H$34=2,(VLOOKUP($A100,'LA22'!$A$1:$BZ$190,'LA22'!AO$1,0)),
IF(INDEX!$H$34=3,(VLOOKUP($A100,'LA27'!$A$1:$BZ$190,'LA27'!AO$1,0)),0))),".")</f>
        <v>0.01</v>
      </c>
      <c r="AR100" s="59">
        <f>IFERROR(
IF(INDEX!$H$34=1,(VLOOKUP($A100,'LA21'!$A$1:$BZ$190,'LA21'!AP$1,0)),
IF(INDEX!$H$34=2,(VLOOKUP($A100,'LA22'!$A$1:$BZ$190,'LA22'!AP$1,0)),
IF(INDEX!$H$34=3,(VLOOKUP($A100,'LA27'!$A$1:$BZ$190,'LA27'!AP$1,0)),0))),".")</f>
        <v>0.01</v>
      </c>
      <c r="AS100" s="59">
        <f>IFERROR(
IF(INDEX!$H$34=1,(VLOOKUP($A100,'LA21'!$A$1:$BZ$190,'LA21'!AQ$1,0)),
IF(INDEX!$H$34=2,(VLOOKUP($A100,'LA22'!$A$1:$BZ$190,'LA22'!AQ$1,0)),
IF(INDEX!$H$34=3,(VLOOKUP($A100,'LA27'!$A$1:$BZ$190,'LA27'!AQ$1,0)),0))),".")</f>
        <v>0.01</v>
      </c>
      <c r="AT100" s="59">
        <f>IFERROR(
IF(INDEX!$H$34=1,(VLOOKUP($A100,'LA21'!$A$1:$BZ$190,'LA21'!AR$1,0)),
IF(INDEX!$H$34=2,(VLOOKUP($A100,'LA22'!$A$1:$BZ$190,'LA22'!AR$1,0)),
IF(INDEX!$H$34=3,(VLOOKUP($A100,'LA27'!$A$1:$BZ$190,'LA27'!AR$1,0)),0))),".")</f>
        <v>0.02</v>
      </c>
      <c r="AU100" s="59">
        <f>IFERROR(
IF(INDEX!$H$34=1,(VLOOKUP($A100,'LA21'!$A$1:$BZ$190,'LA21'!AS$1,0)),
IF(INDEX!$H$34=2,(VLOOKUP($A100,'LA22'!$A$1:$BZ$190,'LA22'!AS$1,0)),
IF(INDEX!$H$34=3,(VLOOKUP($A100,'LA27'!$A$1:$BZ$190,'LA27'!AS$1,0)),0))),".")</f>
        <v>0.01</v>
      </c>
      <c r="AV100" s="59">
        <f>IFERROR(
IF(INDEX!$H$34=1,(VLOOKUP($A100,'LA21'!$A$1:$BZ$190,'LA21'!AT$1,0)),
IF(INDEX!$H$34=2,(VLOOKUP($A100,'LA22'!$A$1:$BZ$190,'LA22'!AT$1,0)),
IF(INDEX!$H$34=3,(VLOOKUP($A100,'LA27'!$A$1:$BZ$190,'LA27'!AT$1,0)),0))),".")</f>
        <v>0.01</v>
      </c>
      <c r="AW100" s="59">
        <f>IFERROR(
IF(INDEX!$H$34=1,(VLOOKUP($A100,'LA21'!$A$1:$BZ$190,'LA21'!AU$1,0)),
IF(INDEX!$H$34=2,(VLOOKUP($A100,'LA22'!$A$1:$BZ$190,'LA22'!AU$1,0)),
IF(INDEX!$H$34=3,(VLOOKUP($A100,'LA27'!$A$1:$BZ$190,'LA27'!AU$1,0)),0))),".")</f>
        <v>0.01</v>
      </c>
      <c r="AX100" s="59" t="str">
        <f>IFERROR(
IF(INDEX!$H$34=1,(VLOOKUP($A100,'LA21'!$A$1:$BZ$190,'LA21'!AV$1,0)),
IF(INDEX!$H$34=2,(VLOOKUP($A100,'LA22'!$A$1:$BZ$190,'LA22'!AV$1,0)),
IF(INDEX!$H$34=3,(VLOOKUP($A100,'LA27'!$A$1:$BZ$190,'LA27'!AV$1,0)),0))),".")</f>
        <v>-</v>
      </c>
      <c r="AY100" s="59">
        <f>IFERROR(
IF(INDEX!$H$34=1,(VLOOKUP($A100,'LA21'!$A$1:$BZ$190,'LA21'!AW$1,0)),
IF(INDEX!$H$34=2,(VLOOKUP($A100,'LA22'!$A$1:$BZ$190,'LA22'!AW$1,0)),
IF(INDEX!$H$34=3,(VLOOKUP($A100,'LA27'!$A$1:$BZ$190,'LA27'!AW$1,0)),0))),".")</f>
        <v>0.01</v>
      </c>
      <c r="AZ100" s="59" t="str">
        <f>IFERROR(
IF(INDEX!$H$34=1,(VLOOKUP($A100,'LA21'!$A$1:$BZ$190,'LA21'!AX$1,0)),
IF(INDEX!$H$34=2,(VLOOKUP($A100,'LA22'!$A$1:$BZ$190,'LA22'!AX$1,0)),
IF(INDEX!$H$34=3,(VLOOKUP($A100,'LA27'!$A$1:$BZ$190,'LA27'!AX$1,0)),0))),".")</f>
        <v>x</v>
      </c>
      <c r="BA100" s="59" t="str">
        <f>IFERROR(
IF(INDEX!$H$34=1,(VLOOKUP($A100,'LA21'!$A$1:$BZ$190,'LA21'!AY$1,0)),
IF(INDEX!$H$34=2,(VLOOKUP($A100,'LA22'!$A$1:$BZ$190,'LA22'!AY$1,0)),
IF(INDEX!$H$34=3,(VLOOKUP($A100,'LA27'!$A$1:$BZ$190,'LA27'!AY$1,0)),0))),".")</f>
        <v>-</v>
      </c>
      <c r="BB100" s="59" t="str">
        <f>IFERROR(
IF(INDEX!$H$34=1,(VLOOKUP($A100,'LA21'!$A$1:$BZ$190,'LA21'!AZ$1,0)),
IF(INDEX!$H$34=2,(VLOOKUP($A100,'LA22'!$A$1:$BZ$190,'LA22'!AZ$1,0)),
IF(INDEX!$H$34=3,(VLOOKUP($A100,'LA27'!$A$1:$BZ$190,'LA27'!AZ$1,0)),0))),".")</f>
        <v>-</v>
      </c>
      <c r="BC100" s="59" t="str">
        <f>IFERROR(
IF(INDEX!$H$34=1,(VLOOKUP($A100,'LA21'!$A$1:$BZ$190,'LA21'!BA$1,0)),
IF(INDEX!$H$34=2,(VLOOKUP($A100,'LA22'!$A$1:$BZ$190,'LA22'!BA$1,0)),
IF(INDEX!$H$34=3,(VLOOKUP($A100,'LA27'!$A$1:$BZ$190,'LA27'!BA$1,0)),0))),".")</f>
        <v>-</v>
      </c>
      <c r="BD100" s="59" t="str">
        <f>IFERROR(
IF(INDEX!$H$34=1,(VLOOKUP($A100,'LA21'!$A$1:$BZ$190,'LA21'!BB$1,0)),
IF(INDEX!$H$34=2,(VLOOKUP($A100,'LA22'!$A$1:$BZ$190,'LA22'!BB$1,0)),
IF(INDEX!$H$34=3,(VLOOKUP($A100,'LA27'!$A$1:$BZ$190,'LA27'!BB$1,0)),0))),".")</f>
        <v>x</v>
      </c>
      <c r="BE100" s="59" t="str">
        <f>IFERROR(
IF(INDEX!$H$34=1,(VLOOKUP($A100,'LA21'!$A$1:$BZ$190,'LA21'!BC$1,0)),
IF(INDEX!$H$34=2,(VLOOKUP($A100,'LA22'!$A$1:$BZ$190,'LA22'!BC$1,0)),
IF(INDEX!$H$34=3,(VLOOKUP($A100,'LA27'!$A$1:$BZ$190,'LA27'!BC$1,0)),0))),".")</f>
        <v>-</v>
      </c>
      <c r="BF100" s="59">
        <f>IFERROR(
IF(INDEX!$H$34=1,(VLOOKUP($A100,'LA21'!$A$1:$BZ$190,'LA21'!BD$1,0)),
IF(INDEX!$H$34=2,(VLOOKUP($A100,'LA22'!$A$1:$BZ$190,'LA22'!BD$1,0)),
IF(INDEX!$H$34=3,(VLOOKUP($A100,'LA27'!$A$1:$BZ$190,'LA27'!BD$1,0)),0))),".")</f>
        <v>0.01</v>
      </c>
      <c r="BG100" s="59">
        <f>IFERROR(
IF(INDEX!$H$34=1,(VLOOKUP($A100,'LA21'!$A$1:$BZ$190,'LA21'!BE$1,0)),
IF(INDEX!$H$34=2,(VLOOKUP($A100,'LA22'!$A$1:$BZ$190,'LA22'!BE$1,0)),
IF(INDEX!$H$34=3,(VLOOKUP($A100,'LA27'!$A$1:$BZ$190,'LA27'!BE$1,0)),0))),".")</f>
        <v>0.01</v>
      </c>
      <c r="BH100" s="59">
        <f>IFERROR(
IF(INDEX!$H$34=1,(VLOOKUP($A100,'LA21'!$A$1:$BZ$190,'LA21'!BF$1,0)),
IF(INDEX!$H$34=2,(VLOOKUP($A100,'LA22'!$A$1:$BZ$190,'LA22'!BF$1,0)),
IF(INDEX!$H$34=3,(VLOOKUP($A100,'LA27'!$A$1:$BZ$190,'LA27'!BF$1,0)),0))),".")</f>
        <v>0.01</v>
      </c>
      <c r="BI100" s="59">
        <f>IFERROR(
IF(INDEX!$H$34=1,(VLOOKUP($A100,'LA21'!$A$1:$BZ$190,'LA21'!BG$1,0)),
IF(INDEX!$H$34=2,(VLOOKUP($A100,'LA22'!$A$1:$BZ$190,'LA22'!BG$1,0)),
IF(INDEX!$H$34=3,(VLOOKUP($A100,'LA27'!$A$1:$BZ$190,'LA27'!BG$1,0)),0))),".")</f>
        <v>0.08</v>
      </c>
      <c r="BJ100" s="59">
        <f>IFERROR(
IF(INDEX!$H$34=1,(VLOOKUP($A100,'LA21'!$A$1:$BZ$190,'LA21'!BH$1,0)),
IF(INDEX!$H$34=2,(VLOOKUP($A100,'LA22'!$A$1:$BZ$190,'LA22'!BH$1,0)),
IF(INDEX!$H$34=3,(VLOOKUP($A100,'LA27'!$A$1:$BZ$190,'LA27'!BH$1,0)),0))),".")</f>
        <v>0.08</v>
      </c>
      <c r="BK100" s="59">
        <f>IFERROR(
IF(INDEX!$H$34=1,(VLOOKUP($A100,'LA21'!$A$1:$BZ$190,'LA21'!BI$1,0)),
IF(INDEX!$H$34=2,(VLOOKUP($A100,'LA22'!$A$1:$BZ$190,'LA22'!BI$1,0)),
IF(INDEX!$H$34=3,(VLOOKUP($A100,'LA27'!$A$1:$BZ$190,'LA27'!BI$1,0)),0))),".")</f>
        <v>0.08</v>
      </c>
      <c r="BL100" s="59">
        <f>IFERROR(
IF(INDEX!$H$34=1,(VLOOKUP($A100,'LA21'!$A$1:$BZ$190,'LA21'!BJ$1,0)),
IF(INDEX!$H$34=2,(VLOOKUP($A100,'LA22'!$A$1:$BZ$190,'LA22'!BJ$1,0)),
IF(INDEX!$H$34=3,(VLOOKUP($A100,'LA27'!$A$1:$BZ$190,'LA27'!BJ$1,0)),0))),".")</f>
        <v>0.03</v>
      </c>
      <c r="BM100" s="59">
        <f>IFERROR(
IF(INDEX!$H$34=1,(VLOOKUP($A100,'LA21'!$A$1:$BZ$190,'LA21'!BK$1,0)),
IF(INDEX!$H$34=2,(VLOOKUP($A100,'LA22'!$A$1:$BZ$190,'LA22'!BK$1,0)),
IF(INDEX!$H$34=3,(VLOOKUP($A100,'LA27'!$A$1:$BZ$190,'LA27'!BK$1,0)),0))),".")</f>
        <v>0.04</v>
      </c>
      <c r="BN100" s="59">
        <f>IFERROR(
IF(INDEX!$H$34=1,(VLOOKUP($A100,'LA21'!$A$1:$BZ$190,'LA21'!BL$1,0)),
IF(INDEX!$H$34=2,(VLOOKUP($A100,'LA22'!$A$1:$BZ$190,'LA22'!BL$1,0)),
IF(INDEX!$H$34=3,(VLOOKUP($A100,'LA27'!$A$1:$BZ$190,'LA27'!BL$1,0)),0))),".")</f>
        <v>0.03</v>
      </c>
      <c r="BO100" s="59">
        <f>IFERROR(
IF(INDEX!$H$34=1,(VLOOKUP($A100,'LA21'!$A$1:$BZ$190,'LA21'!BM$1,0)),
IF(INDEX!$H$34=2,(VLOOKUP($A100,'LA22'!$A$1:$BZ$190,'LA22'!BM$1,0)),
IF(INDEX!$H$34=3,(VLOOKUP($A100,'LA27'!$A$1:$BZ$190,'LA27'!BM$1,0)),0))),".")</f>
        <v>0.01</v>
      </c>
      <c r="BP100" s="59">
        <f>IFERROR(
IF(INDEX!$H$34=1,(VLOOKUP($A100,'LA21'!$A$1:$BZ$190,'LA21'!BN$1,0)),
IF(INDEX!$H$34=2,(VLOOKUP($A100,'LA22'!$A$1:$BZ$190,'LA22'!BN$1,0)),
IF(INDEX!$H$34=3,(VLOOKUP($A100,'LA27'!$A$1:$BZ$190,'LA27'!BN$1,0)),0))),".")</f>
        <v>0.01</v>
      </c>
      <c r="BQ100" s="59">
        <f>IFERROR(
IF(INDEX!$H$34=1,(VLOOKUP($A100,'LA21'!$A$1:$BZ$190,'LA21'!BO$1,0)),
IF(INDEX!$H$34=2,(VLOOKUP($A100,'LA22'!$A$1:$BZ$190,'LA22'!BO$1,0)),
IF(INDEX!$H$34=3,(VLOOKUP($A100,'LA27'!$A$1:$BZ$190,'LA27'!BO$1,0)),0))),".")</f>
        <v>0.01</v>
      </c>
    </row>
    <row r="101" spans="1:69" x14ac:dyDescent="0.2">
      <c r="A101" s="7">
        <v>316</v>
      </c>
      <c r="B101" s="13" t="s">
        <v>211</v>
      </c>
      <c r="C101" s="96" t="s">
        <v>122</v>
      </c>
      <c r="D101" s="152">
        <f>IFERROR(
IF(INDEX!$H$34=1,(VLOOKUP($A101,'LA21'!$A$1:$BZ$190,'LA21'!B$1,0)),
IF(INDEX!$H$34=2,(VLOOKUP($A101,'LA22'!$A$1:$BZ$190,'LA22'!B$1,0)),
IF(INDEX!$H$34=3,(VLOOKUP($A101,'LA27'!$A$1:$BZ$190,'LA27'!B$1,0)),0))),".")</f>
        <v>1700</v>
      </c>
      <c r="E101" s="58">
        <f>IFERROR(
IF(INDEX!$H$34=1,(VLOOKUP($A101,'LA21'!$A$1:$BZ$190,'LA21'!C$1,0)),
IF(INDEX!$H$34=2,(VLOOKUP($A101,'LA22'!$A$1:$BZ$190,'LA22'!C$1,0)),
IF(INDEX!$H$34=3,(VLOOKUP($A101,'LA27'!$A$1:$BZ$190,'LA27'!C$1,0)),0))),".")</f>
        <v>1770</v>
      </c>
      <c r="F101" s="58">
        <f>IFERROR(
IF(INDEX!$H$34=1,(VLOOKUP($A101,'LA21'!$A$1:$BZ$190,'LA21'!D$1,0)),
IF(INDEX!$H$34=2,(VLOOKUP($A101,'LA22'!$A$1:$BZ$190,'LA22'!D$1,0)),
IF(INDEX!$H$34=3,(VLOOKUP($A101,'LA27'!$A$1:$BZ$190,'LA27'!D$1,0)),0))),".")</f>
        <v>3460</v>
      </c>
      <c r="G101" s="59">
        <f>IFERROR(
IF(INDEX!$H$34=1,(VLOOKUP($A101,'LA21'!$A$1:$BZ$190,'LA21'!E$1,0)),
IF(INDEX!$H$34=2,(VLOOKUP($A101,'LA22'!$A$1:$BZ$190,'LA22'!E$1,0)),
IF(INDEX!$H$34=3,(VLOOKUP($A101,'LA27'!$A$1:$BZ$190,'LA27'!E$1,0)),0))),".")</f>
        <v>0.92</v>
      </c>
      <c r="H101" s="59">
        <f>IFERROR(
IF(INDEX!$H$34=1,(VLOOKUP($A101,'LA21'!$A$1:$BZ$190,'LA21'!F$1,0)),
IF(INDEX!$H$34=2,(VLOOKUP($A101,'LA22'!$A$1:$BZ$190,'LA22'!F$1,0)),
IF(INDEX!$H$34=3,(VLOOKUP($A101,'LA27'!$A$1:$BZ$190,'LA27'!F$1,0)),0))),".")</f>
        <v>0.92</v>
      </c>
      <c r="I101" s="59">
        <f>IFERROR(
IF(INDEX!$H$34=1,(VLOOKUP($A101,'LA21'!$A$1:$BZ$190,'LA21'!G$1,0)),
IF(INDEX!$H$34=2,(VLOOKUP($A101,'LA22'!$A$1:$BZ$190,'LA22'!G$1,0)),
IF(INDEX!$H$34=3,(VLOOKUP($A101,'LA27'!$A$1:$BZ$190,'LA27'!G$1,0)),0))),".")</f>
        <v>0.92</v>
      </c>
      <c r="J101" s="59">
        <f>IFERROR(
IF(INDEX!$H$34=1,(VLOOKUP($A101,'LA21'!$A$1:$BZ$190,'LA21'!H$1,0)),
IF(INDEX!$H$34=2,(VLOOKUP($A101,'LA22'!$A$1:$BZ$190,'LA22'!H$1,0)),
IF(INDEX!$H$34=3,(VLOOKUP($A101,'LA27'!$A$1:$BZ$190,'LA27'!H$1,0)),0))),".")</f>
        <v>0.91</v>
      </c>
      <c r="K101" s="59">
        <f>IFERROR(
IF(INDEX!$H$34=1,(VLOOKUP($A101,'LA21'!$A$1:$BZ$190,'LA21'!I$1,0)),
IF(INDEX!$H$34=2,(VLOOKUP($A101,'LA22'!$A$1:$BZ$190,'LA22'!I$1,0)),
IF(INDEX!$H$34=3,(VLOOKUP($A101,'LA27'!$A$1:$BZ$190,'LA27'!I$1,0)),0))),".")</f>
        <v>0.92</v>
      </c>
      <c r="L101" s="59">
        <f>IFERROR(
IF(INDEX!$H$34=1,(VLOOKUP($A101,'LA21'!$A$1:$BZ$190,'LA21'!J$1,0)),
IF(INDEX!$H$34=2,(VLOOKUP($A101,'LA22'!$A$1:$BZ$190,'LA22'!J$1,0)),
IF(INDEX!$H$34=3,(VLOOKUP($A101,'LA27'!$A$1:$BZ$190,'LA27'!J$1,0)),0))),".")</f>
        <v>0.91</v>
      </c>
      <c r="M101" s="59">
        <f>IFERROR(
IF(INDEX!$H$34=1,(VLOOKUP($A101,'LA21'!$A$1:$BZ$190,'LA21'!K$1,0)),
IF(INDEX!$H$34=2,(VLOOKUP($A101,'LA22'!$A$1:$BZ$190,'LA22'!K$1,0)),
IF(INDEX!$H$34=3,(VLOOKUP($A101,'LA27'!$A$1:$BZ$190,'LA27'!K$1,0)),0))),".")</f>
        <v>0.19</v>
      </c>
      <c r="N101" s="59">
        <f>IFERROR(
IF(INDEX!$H$34=1,(VLOOKUP($A101,'LA21'!$A$1:$BZ$190,'LA21'!L$1,0)),
IF(INDEX!$H$34=2,(VLOOKUP($A101,'LA22'!$A$1:$BZ$190,'LA22'!L$1,0)),
IF(INDEX!$H$34=3,(VLOOKUP($A101,'LA27'!$A$1:$BZ$190,'LA27'!L$1,0)),0))),".")</f>
        <v>0.2</v>
      </c>
      <c r="O101" s="59">
        <f>IFERROR(
IF(INDEX!$H$34=1,(VLOOKUP($A101,'LA21'!$A$1:$BZ$190,'LA21'!M$1,0)),
IF(INDEX!$H$34=2,(VLOOKUP($A101,'LA22'!$A$1:$BZ$190,'LA22'!M$1,0)),
IF(INDEX!$H$34=3,(VLOOKUP($A101,'LA27'!$A$1:$BZ$190,'LA27'!M$1,0)),0))),".")</f>
        <v>0.19</v>
      </c>
      <c r="P101" s="59" t="str">
        <f>IFERROR(
IF(INDEX!$H$34=1,(VLOOKUP($A101,'LA21'!$A$1:$BZ$190,'LA21'!N$1,0)),
IF(INDEX!$H$34=2,(VLOOKUP($A101,'LA22'!$A$1:$BZ$190,'LA22'!N$1,0)),
IF(INDEX!$H$34=3,(VLOOKUP($A101,'LA27'!$A$1:$BZ$190,'LA27'!N$1,0)),0))),".")</f>
        <v>-</v>
      </c>
      <c r="Q101" s="59" t="str">
        <f>IFERROR(
IF(INDEX!$H$34=1,(VLOOKUP($A101,'LA21'!$A$1:$BZ$190,'LA21'!O$1,0)),
IF(INDEX!$H$34=2,(VLOOKUP($A101,'LA22'!$A$1:$BZ$190,'LA22'!O$1,0)),
IF(INDEX!$H$34=3,(VLOOKUP($A101,'LA27'!$A$1:$BZ$190,'LA27'!O$1,0)),0))),".")</f>
        <v>x</v>
      </c>
      <c r="R101" s="59" t="str">
        <f>IFERROR(
IF(INDEX!$H$34=1,(VLOOKUP($A101,'LA21'!$A$1:$BZ$190,'LA21'!P$1,0)),
IF(INDEX!$H$34=2,(VLOOKUP($A101,'LA22'!$A$1:$BZ$190,'LA22'!P$1,0)),
IF(INDEX!$H$34=3,(VLOOKUP($A101,'LA27'!$A$1:$BZ$190,'LA27'!P$1,0)),0))),".")</f>
        <v>-</v>
      </c>
      <c r="S101" s="59">
        <f>IFERROR(
IF(INDEX!$H$34=1,(VLOOKUP($A101,'LA21'!$A$1:$BZ$190,'LA21'!Q$1,0)),
IF(INDEX!$H$34=2,(VLOOKUP($A101,'LA22'!$A$1:$BZ$190,'LA22'!Q$1,0)),
IF(INDEX!$H$34=3,(VLOOKUP($A101,'LA27'!$A$1:$BZ$190,'LA27'!Q$1,0)),0))),".")</f>
        <v>7.0000000000000007E-2</v>
      </c>
      <c r="T101" s="59">
        <f>IFERROR(
IF(INDEX!$H$34=1,(VLOOKUP($A101,'LA21'!$A$1:$BZ$190,'LA21'!R$1,0)),
IF(INDEX!$H$34=2,(VLOOKUP($A101,'LA22'!$A$1:$BZ$190,'LA22'!R$1,0)),
IF(INDEX!$H$34=3,(VLOOKUP($A101,'LA27'!$A$1:$BZ$190,'LA27'!R$1,0)),0))),".")</f>
        <v>0.06</v>
      </c>
      <c r="U101" s="59">
        <f>IFERROR(
IF(INDEX!$H$34=1,(VLOOKUP($A101,'LA21'!$A$1:$BZ$190,'LA21'!S$1,0)),
IF(INDEX!$H$34=2,(VLOOKUP($A101,'LA22'!$A$1:$BZ$190,'LA22'!S$1,0)),
IF(INDEX!$H$34=3,(VLOOKUP($A101,'LA27'!$A$1:$BZ$190,'LA27'!S$1,0)),0))),".")</f>
        <v>7.0000000000000007E-2</v>
      </c>
      <c r="V101" s="59">
        <f>IFERROR(
IF(INDEX!$H$34=1,(VLOOKUP($A101,'LA21'!$A$1:$BZ$190,'LA21'!T$1,0)),
IF(INDEX!$H$34=2,(VLOOKUP($A101,'LA22'!$A$1:$BZ$190,'LA22'!T$1,0)),
IF(INDEX!$H$34=3,(VLOOKUP($A101,'LA27'!$A$1:$BZ$190,'LA27'!T$1,0)),0))),".")</f>
        <v>0.23</v>
      </c>
      <c r="W101" s="59">
        <f>IFERROR(
IF(INDEX!$H$34=1,(VLOOKUP($A101,'LA21'!$A$1:$BZ$190,'LA21'!U$1,0)),
IF(INDEX!$H$34=2,(VLOOKUP($A101,'LA22'!$A$1:$BZ$190,'LA22'!U$1,0)),
IF(INDEX!$H$34=3,(VLOOKUP($A101,'LA27'!$A$1:$BZ$190,'LA27'!U$1,0)),0))),".")</f>
        <v>0.28000000000000003</v>
      </c>
      <c r="X101" s="59">
        <f>IFERROR(
IF(INDEX!$H$34=1,(VLOOKUP($A101,'LA21'!$A$1:$BZ$190,'LA21'!V$1,0)),
IF(INDEX!$H$34=2,(VLOOKUP($A101,'LA22'!$A$1:$BZ$190,'LA22'!V$1,0)),
IF(INDEX!$H$34=3,(VLOOKUP($A101,'LA27'!$A$1:$BZ$190,'LA27'!V$1,0)),0))),".")</f>
        <v>0.26</v>
      </c>
      <c r="Y101" s="59">
        <f>IFERROR(
IF(INDEX!$H$34=1,(VLOOKUP($A101,'LA21'!$A$1:$BZ$190,'LA21'!W$1,0)),
IF(INDEX!$H$34=2,(VLOOKUP($A101,'LA22'!$A$1:$BZ$190,'LA22'!W$1,0)),
IF(INDEX!$H$34=3,(VLOOKUP($A101,'LA27'!$A$1:$BZ$190,'LA27'!W$1,0)),0))),".")</f>
        <v>0.41</v>
      </c>
      <c r="Z101" s="59">
        <f>IFERROR(
IF(INDEX!$H$34=1,(VLOOKUP($A101,'LA21'!$A$1:$BZ$190,'LA21'!X$1,0)),
IF(INDEX!$H$34=2,(VLOOKUP($A101,'LA22'!$A$1:$BZ$190,'LA22'!X$1,0)),
IF(INDEX!$H$34=3,(VLOOKUP($A101,'LA27'!$A$1:$BZ$190,'LA27'!X$1,0)),0))),".")</f>
        <v>0.37</v>
      </c>
      <c r="AA101" s="59">
        <f>IFERROR(
IF(INDEX!$H$34=1,(VLOOKUP($A101,'LA21'!$A$1:$BZ$190,'LA21'!Y$1,0)),
IF(INDEX!$H$34=2,(VLOOKUP($A101,'LA22'!$A$1:$BZ$190,'LA22'!Y$1,0)),
IF(INDEX!$H$34=3,(VLOOKUP($A101,'LA27'!$A$1:$BZ$190,'LA27'!Y$1,0)),0))),".")</f>
        <v>0.39</v>
      </c>
      <c r="AB101" s="59">
        <f>IFERROR(
IF(INDEX!$H$34=1,(VLOOKUP($A101,'LA21'!$A$1:$BZ$190,'LA21'!Z$1,0)),
IF(INDEX!$H$34=2,(VLOOKUP($A101,'LA22'!$A$1:$BZ$190,'LA22'!Z$1,0)),
IF(INDEX!$H$34=3,(VLOOKUP($A101,'LA27'!$A$1:$BZ$190,'LA27'!Z$1,0)),0))),".")</f>
        <v>0</v>
      </c>
      <c r="AC101" s="59">
        <f>IFERROR(
IF(INDEX!$H$34=1,(VLOOKUP($A101,'LA21'!$A$1:$BZ$190,'LA21'!AA$1,0)),
IF(INDEX!$H$34=2,(VLOOKUP($A101,'LA22'!$A$1:$BZ$190,'LA22'!AA$1,0)),
IF(INDEX!$H$34=3,(VLOOKUP($A101,'LA27'!$A$1:$BZ$190,'LA27'!AA$1,0)),0))),".")</f>
        <v>0</v>
      </c>
      <c r="AD101" s="59">
        <f>IFERROR(
IF(INDEX!$H$34=1,(VLOOKUP($A101,'LA21'!$A$1:$BZ$190,'LA21'!AB$1,0)),
IF(INDEX!$H$34=2,(VLOOKUP($A101,'LA22'!$A$1:$BZ$190,'LA22'!AB$1,0)),
IF(INDEX!$H$34=3,(VLOOKUP($A101,'LA27'!$A$1:$BZ$190,'LA27'!AB$1,0)),0))),".")</f>
        <v>0</v>
      </c>
      <c r="AE101" s="59" t="str">
        <f>IFERROR(
IF(INDEX!$H$34=1,(VLOOKUP($A101,'LA21'!$A$1:$BZ$190,'LA21'!AC$1,0)),
IF(INDEX!$H$34=2,(VLOOKUP($A101,'LA22'!$A$1:$BZ$190,'LA22'!AC$1,0)),
IF(INDEX!$H$34=3,(VLOOKUP($A101,'LA27'!$A$1:$BZ$190,'LA27'!AC$1,0)),0))),".")</f>
        <v>x</v>
      </c>
      <c r="AF101" s="59">
        <f>IFERROR(
IF(INDEX!$H$34=1,(VLOOKUP($A101,'LA21'!$A$1:$BZ$190,'LA21'!AD$1,0)),
IF(INDEX!$H$34=2,(VLOOKUP($A101,'LA22'!$A$1:$BZ$190,'LA22'!AD$1,0)),
IF(INDEX!$H$34=3,(VLOOKUP($A101,'LA27'!$A$1:$BZ$190,'LA27'!AD$1,0)),0))),".")</f>
        <v>0</v>
      </c>
      <c r="AG101" s="59" t="str">
        <f>IFERROR(
IF(INDEX!$H$34=1,(VLOOKUP($A101,'LA21'!$A$1:$BZ$190,'LA21'!AE$1,0)),
IF(INDEX!$H$34=2,(VLOOKUP($A101,'LA22'!$A$1:$BZ$190,'LA22'!AE$1,0)),
IF(INDEX!$H$34=3,(VLOOKUP($A101,'LA27'!$A$1:$BZ$190,'LA27'!AE$1,0)),0))),".")</f>
        <v>x</v>
      </c>
      <c r="AH101" s="59" t="str">
        <f>IFERROR(
IF(INDEX!$H$34=1,(VLOOKUP($A101,'LA21'!$A$1:$BZ$190,'LA21'!AF$1,0)),
IF(INDEX!$H$34=2,(VLOOKUP($A101,'LA22'!$A$1:$BZ$190,'LA22'!AF$1,0)),
IF(INDEX!$H$34=3,(VLOOKUP($A101,'LA27'!$A$1:$BZ$190,'LA27'!AF$1,0)),0))),".")</f>
        <v>-</v>
      </c>
      <c r="AI101" s="59" t="str">
        <f>IFERROR(
IF(INDEX!$H$34=1,(VLOOKUP($A101,'LA21'!$A$1:$BZ$190,'LA21'!AG$1,0)),
IF(INDEX!$H$34=2,(VLOOKUP($A101,'LA22'!$A$1:$BZ$190,'LA22'!AG$1,0)),
IF(INDEX!$H$34=3,(VLOOKUP($A101,'LA27'!$A$1:$BZ$190,'LA27'!AG$1,0)),0))),".")</f>
        <v>x</v>
      </c>
      <c r="AJ101" s="59" t="str">
        <f>IFERROR(
IF(INDEX!$H$34=1,(VLOOKUP($A101,'LA21'!$A$1:$BZ$190,'LA21'!AH$1,0)),
IF(INDEX!$H$34=2,(VLOOKUP($A101,'LA22'!$A$1:$BZ$190,'LA22'!AH$1,0)),
IF(INDEX!$H$34=3,(VLOOKUP($A101,'LA27'!$A$1:$BZ$190,'LA27'!AH$1,0)),0))),".")</f>
        <v>-</v>
      </c>
      <c r="AK101" s="59">
        <f>IFERROR(
IF(INDEX!$H$34=1,(VLOOKUP($A101,'LA21'!$A$1:$BZ$190,'LA21'!AI$1,0)),
IF(INDEX!$H$34=2,(VLOOKUP($A101,'LA22'!$A$1:$BZ$190,'LA22'!AI$1,0)),
IF(INDEX!$H$34=3,(VLOOKUP($A101,'LA27'!$A$1:$BZ$190,'LA27'!AI$1,0)),0))),".")</f>
        <v>0.03</v>
      </c>
      <c r="AL101" s="59">
        <f>IFERROR(
IF(INDEX!$H$34=1,(VLOOKUP($A101,'LA21'!$A$1:$BZ$190,'LA21'!AJ$1,0)),
IF(INDEX!$H$34=2,(VLOOKUP($A101,'LA22'!$A$1:$BZ$190,'LA22'!AJ$1,0)),
IF(INDEX!$H$34=3,(VLOOKUP($A101,'LA27'!$A$1:$BZ$190,'LA27'!AJ$1,0)),0))),".")</f>
        <v>0.03</v>
      </c>
      <c r="AM101" s="59">
        <f>IFERROR(
IF(INDEX!$H$34=1,(VLOOKUP($A101,'LA21'!$A$1:$BZ$190,'LA21'!AK$1,0)),
IF(INDEX!$H$34=2,(VLOOKUP($A101,'LA22'!$A$1:$BZ$190,'LA22'!AK$1,0)),
IF(INDEX!$H$34=3,(VLOOKUP($A101,'LA27'!$A$1:$BZ$190,'LA27'!AK$1,0)),0))),".")</f>
        <v>0.03</v>
      </c>
      <c r="AN101" s="59">
        <f>IFERROR(
IF(INDEX!$H$34=1,(VLOOKUP($A101,'LA21'!$A$1:$BZ$190,'LA21'!AL$1,0)),
IF(INDEX!$H$34=2,(VLOOKUP($A101,'LA22'!$A$1:$BZ$190,'LA22'!AL$1,0)),
IF(INDEX!$H$34=3,(VLOOKUP($A101,'LA27'!$A$1:$BZ$190,'LA27'!AL$1,0)),0))),".")</f>
        <v>0</v>
      </c>
      <c r="AO101" s="59">
        <f>IFERROR(
IF(INDEX!$H$34=1,(VLOOKUP($A101,'LA21'!$A$1:$BZ$190,'LA21'!AM$1,0)),
IF(INDEX!$H$34=2,(VLOOKUP($A101,'LA22'!$A$1:$BZ$190,'LA22'!AM$1,0)),
IF(INDEX!$H$34=3,(VLOOKUP($A101,'LA27'!$A$1:$BZ$190,'LA27'!AM$1,0)),0))),".")</f>
        <v>0</v>
      </c>
      <c r="AP101" s="59">
        <f>IFERROR(
IF(INDEX!$H$34=1,(VLOOKUP($A101,'LA21'!$A$1:$BZ$190,'LA21'!AN$1,0)),
IF(INDEX!$H$34=2,(VLOOKUP($A101,'LA22'!$A$1:$BZ$190,'LA22'!AN$1,0)),
IF(INDEX!$H$34=3,(VLOOKUP($A101,'LA27'!$A$1:$BZ$190,'LA27'!AN$1,0)),0))),".")</f>
        <v>0</v>
      </c>
      <c r="AQ101" s="59" t="str">
        <f>IFERROR(
IF(INDEX!$H$34=1,(VLOOKUP($A101,'LA21'!$A$1:$BZ$190,'LA21'!AO$1,0)),
IF(INDEX!$H$34=2,(VLOOKUP($A101,'LA22'!$A$1:$BZ$190,'LA22'!AO$1,0)),
IF(INDEX!$H$34=3,(VLOOKUP($A101,'LA27'!$A$1:$BZ$190,'LA27'!AO$1,0)),0))),".")</f>
        <v>x</v>
      </c>
      <c r="AR101" s="59" t="str">
        <f>IFERROR(
IF(INDEX!$H$34=1,(VLOOKUP($A101,'LA21'!$A$1:$BZ$190,'LA21'!AP$1,0)),
IF(INDEX!$H$34=2,(VLOOKUP($A101,'LA22'!$A$1:$BZ$190,'LA22'!AP$1,0)),
IF(INDEX!$H$34=3,(VLOOKUP($A101,'LA27'!$A$1:$BZ$190,'LA27'!AP$1,0)),0))),".")</f>
        <v>x</v>
      </c>
      <c r="AS101" s="59" t="str">
        <f>IFERROR(
IF(INDEX!$H$34=1,(VLOOKUP($A101,'LA21'!$A$1:$BZ$190,'LA21'!AQ$1,0)),
IF(INDEX!$H$34=2,(VLOOKUP($A101,'LA22'!$A$1:$BZ$190,'LA22'!AQ$1,0)),
IF(INDEX!$H$34=3,(VLOOKUP($A101,'LA27'!$A$1:$BZ$190,'LA27'!AQ$1,0)),0))),".")</f>
        <v>x</v>
      </c>
      <c r="AT101" s="59">
        <f>IFERROR(
IF(INDEX!$H$34=1,(VLOOKUP($A101,'LA21'!$A$1:$BZ$190,'LA21'!AR$1,0)),
IF(INDEX!$H$34=2,(VLOOKUP($A101,'LA22'!$A$1:$BZ$190,'LA22'!AR$1,0)),
IF(INDEX!$H$34=3,(VLOOKUP($A101,'LA27'!$A$1:$BZ$190,'LA27'!AR$1,0)),0))),".")</f>
        <v>0.01</v>
      </c>
      <c r="AU101" s="59" t="str">
        <f>IFERROR(
IF(INDEX!$H$34=1,(VLOOKUP($A101,'LA21'!$A$1:$BZ$190,'LA21'!AS$1,0)),
IF(INDEX!$H$34=2,(VLOOKUP($A101,'LA22'!$A$1:$BZ$190,'LA22'!AS$1,0)),
IF(INDEX!$H$34=3,(VLOOKUP($A101,'LA27'!$A$1:$BZ$190,'LA27'!AS$1,0)),0))),".")</f>
        <v>x</v>
      </c>
      <c r="AV101" s="59" t="str">
        <f>IFERROR(
IF(INDEX!$H$34=1,(VLOOKUP($A101,'LA21'!$A$1:$BZ$190,'LA21'!AT$1,0)),
IF(INDEX!$H$34=2,(VLOOKUP($A101,'LA22'!$A$1:$BZ$190,'LA22'!AT$1,0)),
IF(INDEX!$H$34=3,(VLOOKUP($A101,'LA27'!$A$1:$BZ$190,'LA27'!AT$1,0)),0))),".")</f>
        <v>-</v>
      </c>
      <c r="AW101" s="59">
        <f>IFERROR(
IF(INDEX!$H$34=1,(VLOOKUP($A101,'LA21'!$A$1:$BZ$190,'LA21'!AU$1,0)),
IF(INDEX!$H$34=2,(VLOOKUP($A101,'LA22'!$A$1:$BZ$190,'LA22'!AU$1,0)),
IF(INDEX!$H$34=3,(VLOOKUP($A101,'LA27'!$A$1:$BZ$190,'LA27'!AU$1,0)),0))),".")</f>
        <v>0.01</v>
      </c>
      <c r="AX101" s="59" t="str">
        <f>IFERROR(
IF(INDEX!$H$34=1,(VLOOKUP($A101,'LA21'!$A$1:$BZ$190,'LA21'!AV$1,0)),
IF(INDEX!$H$34=2,(VLOOKUP($A101,'LA22'!$A$1:$BZ$190,'LA22'!AV$1,0)),
IF(INDEX!$H$34=3,(VLOOKUP($A101,'LA27'!$A$1:$BZ$190,'LA27'!AV$1,0)),0))),".")</f>
        <v>x</v>
      </c>
      <c r="AY101" s="59" t="str">
        <f>IFERROR(
IF(INDEX!$H$34=1,(VLOOKUP($A101,'LA21'!$A$1:$BZ$190,'LA21'!AW$1,0)),
IF(INDEX!$H$34=2,(VLOOKUP($A101,'LA22'!$A$1:$BZ$190,'LA22'!AW$1,0)),
IF(INDEX!$H$34=3,(VLOOKUP($A101,'LA27'!$A$1:$BZ$190,'LA27'!AW$1,0)),0))),".")</f>
        <v>-</v>
      </c>
      <c r="AZ101" s="59" t="str">
        <f>IFERROR(
IF(INDEX!$H$34=1,(VLOOKUP($A101,'LA21'!$A$1:$BZ$190,'LA21'!AX$1,0)),
IF(INDEX!$H$34=2,(VLOOKUP($A101,'LA22'!$A$1:$BZ$190,'LA22'!AX$1,0)),
IF(INDEX!$H$34=3,(VLOOKUP($A101,'LA27'!$A$1:$BZ$190,'LA27'!AX$1,0)),0))),".")</f>
        <v>x</v>
      </c>
      <c r="BA101" s="59" t="str">
        <f>IFERROR(
IF(INDEX!$H$34=1,(VLOOKUP($A101,'LA21'!$A$1:$BZ$190,'LA21'!AY$1,0)),
IF(INDEX!$H$34=2,(VLOOKUP($A101,'LA22'!$A$1:$BZ$190,'LA22'!AY$1,0)),
IF(INDEX!$H$34=3,(VLOOKUP($A101,'LA27'!$A$1:$BZ$190,'LA27'!AY$1,0)),0))),".")</f>
        <v>x</v>
      </c>
      <c r="BB101" s="59" t="str">
        <f>IFERROR(
IF(INDEX!$H$34=1,(VLOOKUP($A101,'LA21'!$A$1:$BZ$190,'LA21'!AZ$1,0)),
IF(INDEX!$H$34=2,(VLOOKUP($A101,'LA22'!$A$1:$BZ$190,'LA22'!AZ$1,0)),
IF(INDEX!$H$34=3,(VLOOKUP($A101,'LA27'!$A$1:$BZ$190,'LA27'!AZ$1,0)),0))),".")</f>
        <v>x</v>
      </c>
      <c r="BC101" s="59">
        <f>IFERROR(
IF(INDEX!$H$34=1,(VLOOKUP($A101,'LA21'!$A$1:$BZ$190,'LA21'!BA$1,0)),
IF(INDEX!$H$34=2,(VLOOKUP($A101,'LA22'!$A$1:$BZ$190,'LA22'!BA$1,0)),
IF(INDEX!$H$34=3,(VLOOKUP($A101,'LA27'!$A$1:$BZ$190,'LA27'!BA$1,0)),0))),".")</f>
        <v>0</v>
      </c>
      <c r="BD101" s="59" t="str">
        <f>IFERROR(
IF(INDEX!$H$34=1,(VLOOKUP($A101,'LA21'!$A$1:$BZ$190,'LA21'!BB$1,0)),
IF(INDEX!$H$34=2,(VLOOKUP($A101,'LA22'!$A$1:$BZ$190,'LA22'!BB$1,0)),
IF(INDEX!$H$34=3,(VLOOKUP($A101,'LA27'!$A$1:$BZ$190,'LA27'!BB$1,0)),0))),".")</f>
        <v>x</v>
      </c>
      <c r="BE101" s="59" t="str">
        <f>IFERROR(
IF(INDEX!$H$34=1,(VLOOKUP($A101,'LA21'!$A$1:$BZ$190,'LA21'!BC$1,0)),
IF(INDEX!$H$34=2,(VLOOKUP($A101,'LA22'!$A$1:$BZ$190,'LA22'!BC$1,0)),
IF(INDEX!$H$34=3,(VLOOKUP($A101,'LA27'!$A$1:$BZ$190,'LA27'!BC$1,0)),0))),".")</f>
        <v>x</v>
      </c>
      <c r="BF101" s="59" t="str">
        <f>IFERROR(
IF(INDEX!$H$34=1,(VLOOKUP($A101,'LA21'!$A$1:$BZ$190,'LA21'!BD$1,0)),
IF(INDEX!$H$34=2,(VLOOKUP($A101,'LA22'!$A$1:$BZ$190,'LA22'!BD$1,0)),
IF(INDEX!$H$34=3,(VLOOKUP($A101,'LA27'!$A$1:$BZ$190,'LA27'!BD$1,0)),0))),".")</f>
        <v>x</v>
      </c>
      <c r="BG101" s="59" t="str">
        <f>IFERROR(
IF(INDEX!$H$34=1,(VLOOKUP($A101,'LA21'!$A$1:$BZ$190,'LA21'!BE$1,0)),
IF(INDEX!$H$34=2,(VLOOKUP($A101,'LA22'!$A$1:$BZ$190,'LA22'!BE$1,0)),
IF(INDEX!$H$34=3,(VLOOKUP($A101,'LA27'!$A$1:$BZ$190,'LA27'!BE$1,0)),0))),".")</f>
        <v>x</v>
      </c>
      <c r="BH101" s="59" t="str">
        <f>IFERROR(
IF(INDEX!$H$34=1,(VLOOKUP($A101,'LA21'!$A$1:$BZ$190,'LA21'!BF$1,0)),
IF(INDEX!$H$34=2,(VLOOKUP($A101,'LA22'!$A$1:$BZ$190,'LA22'!BF$1,0)),
IF(INDEX!$H$34=3,(VLOOKUP($A101,'LA27'!$A$1:$BZ$190,'LA27'!BF$1,0)),0))),".")</f>
        <v>-</v>
      </c>
      <c r="BI101" s="59">
        <f>IFERROR(
IF(INDEX!$H$34=1,(VLOOKUP($A101,'LA21'!$A$1:$BZ$190,'LA21'!BG$1,0)),
IF(INDEX!$H$34=2,(VLOOKUP($A101,'LA22'!$A$1:$BZ$190,'LA22'!BG$1,0)),
IF(INDEX!$H$34=3,(VLOOKUP($A101,'LA27'!$A$1:$BZ$190,'LA27'!BG$1,0)),0))),".")</f>
        <v>0.05</v>
      </c>
      <c r="BJ101" s="59">
        <f>IFERROR(
IF(INDEX!$H$34=1,(VLOOKUP($A101,'LA21'!$A$1:$BZ$190,'LA21'!BH$1,0)),
IF(INDEX!$H$34=2,(VLOOKUP($A101,'LA22'!$A$1:$BZ$190,'LA22'!BH$1,0)),
IF(INDEX!$H$34=3,(VLOOKUP($A101,'LA27'!$A$1:$BZ$190,'LA27'!BH$1,0)),0))),".")</f>
        <v>0.04</v>
      </c>
      <c r="BK101" s="59">
        <f>IFERROR(
IF(INDEX!$H$34=1,(VLOOKUP($A101,'LA21'!$A$1:$BZ$190,'LA21'!BI$1,0)),
IF(INDEX!$H$34=2,(VLOOKUP($A101,'LA22'!$A$1:$BZ$190,'LA22'!BI$1,0)),
IF(INDEX!$H$34=3,(VLOOKUP($A101,'LA27'!$A$1:$BZ$190,'LA27'!BI$1,0)),0))),".")</f>
        <v>0.05</v>
      </c>
      <c r="BL101" s="59">
        <f>IFERROR(
IF(INDEX!$H$34=1,(VLOOKUP($A101,'LA21'!$A$1:$BZ$190,'LA21'!BJ$1,0)),
IF(INDEX!$H$34=2,(VLOOKUP($A101,'LA22'!$A$1:$BZ$190,'LA22'!BJ$1,0)),
IF(INDEX!$H$34=3,(VLOOKUP($A101,'LA27'!$A$1:$BZ$190,'LA27'!BJ$1,0)),0))),".")</f>
        <v>0.01</v>
      </c>
      <c r="BM101" s="59">
        <f>IFERROR(
IF(INDEX!$H$34=1,(VLOOKUP($A101,'LA21'!$A$1:$BZ$190,'LA21'!BK$1,0)),
IF(INDEX!$H$34=2,(VLOOKUP($A101,'LA22'!$A$1:$BZ$190,'LA22'!BK$1,0)),
IF(INDEX!$H$34=3,(VLOOKUP($A101,'LA27'!$A$1:$BZ$190,'LA27'!BK$1,0)),0))),".")</f>
        <v>0.02</v>
      </c>
      <c r="BN101" s="59">
        <f>IFERROR(
IF(INDEX!$H$34=1,(VLOOKUP($A101,'LA21'!$A$1:$BZ$190,'LA21'!BL$1,0)),
IF(INDEX!$H$34=2,(VLOOKUP($A101,'LA22'!$A$1:$BZ$190,'LA22'!BL$1,0)),
IF(INDEX!$H$34=3,(VLOOKUP($A101,'LA27'!$A$1:$BZ$190,'LA27'!BL$1,0)),0))),".")</f>
        <v>0.01</v>
      </c>
      <c r="BO101" s="59">
        <f>IFERROR(
IF(INDEX!$H$34=1,(VLOOKUP($A101,'LA21'!$A$1:$BZ$190,'LA21'!BM$1,0)),
IF(INDEX!$H$34=2,(VLOOKUP($A101,'LA22'!$A$1:$BZ$190,'LA22'!BM$1,0)),
IF(INDEX!$H$34=3,(VLOOKUP($A101,'LA27'!$A$1:$BZ$190,'LA27'!BM$1,0)),0))),".")</f>
        <v>0.02</v>
      </c>
      <c r="BP101" s="59">
        <f>IFERROR(
IF(INDEX!$H$34=1,(VLOOKUP($A101,'LA21'!$A$1:$BZ$190,'LA21'!BN$1,0)),
IF(INDEX!$H$34=2,(VLOOKUP($A101,'LA22'!$A$1:$BZ$190,'LA22'!BN$1,0)),
IF(INDEX!$H$34=3,(VLOOKUP($A101,'LA27'!$A$1:$BZ$190,'LA27'!BN$1,0)),0))),".")</f>
        <v>0.02</v>
      </c>
      <c r="BQ101" s="59">
        <f>IFERROR(
IF(INDEX!$H$34=1,(VLOOKUP($A101,'LA21'!$A$1:$BZ$190,'LA21'!BO$1,0)),
IF(INDEX!$H$34=2,(VLOOKUP($A101,'LA22'!$A$1:$BZ$190,'LA22'!BO$1,0)),
IF(INDEX!$H$34=3,(VLOOKUP($A101,'LA27'!$A$1:$BZ$190,'LA27'!BO$1,0)),0))),".")</f>
        <v>0.02</v>
      </c>
    </row>
    <row r="102" spans="1:69" x14ac:dyDescent="0.2">
      <c r="A102" s="7">
        <v>926</v>
      </c>
      <c r="B102" s="13" t="s">
        <v>212</v>
      </c>
      <c r="C102" s="96" t="s">
        <v>120</v>
      </c>
      <c r="D102" s="152">
        <f>IFERROR(
IF(INDEX!$H$34=1,(VLOOKUP($A102,'LA21'!$A$1:$BZ$190,'LA21'!B$1,0)),
IF(INDEX!$H$34=2,(VLOOKUP($A102,'LA22'!$A$1:$BZ$190,'LA22'!B$1,0)),
IF(INDEX!$H$34=3,(VLOOKUP($A102,'LA27'!$A$1:$BZ$190,'LA27'!B$1,0)),0))),".")</f>
        <v>4470</v>
      </c>
      <c r="E102" s="58">
        <f>IFERROR(
IF(INDEX!$H$34=1,(VLOOKUP($A102,'LA21'!$A$1:$BZ$190,'LA21'!C$1,0)),
IF(INDEX!$H$34=2,(VLOOKUP($A102,'LA22'!$A$1:$BZ$190,'LA22'!C$1,0)),
IF(INDEX!$H$34=3,(VLOOKUP($A102,'LA27'!$A$1:$BZ$190,'LA27'!C$1,0)),0))),".")</f>
        <v>4330</v>
      </c>
      <c r="F102" s="58">
        <f>IFERROR(
IF(INDEX!$H$34=1,(VLOOKUP($A102,'LA21'!$A$1:$BZ$190,'LA21'!D$1,0)),
IF(INDEX!$H$34=2,(VLOOKUP($A102,'LA22'!$A$1:$BZ$190,'LA22'!D$1,0)),
IF(INDEX!$H$34=3,(VLOOKUP($A102,'LA27'!$A$1:$BZ$190,'LA27'!D$1,0)),0))),".")</f>
        <v>8810</v>
      </c>
      <c r="G102" s="59">
        <f>IFERROR(
IF(INDEX!$H$34=1,(VLOOKUP($A102,'LA21'!$A$1:$BZ$190,'LA21'!E$1,0)),
IF(INDEX!$H$34=2,(VLOOKUP($A102,'LA22'!$A$1:$BZ$190,'LA22'!E$1,0)),
IF(INDEX!$H$34=3,(VLOOKUP($A102,'LA27'!$A$1:$BZ$190,'LA27'!E$1,0)),0))),".")</f>
        <v>0.91</v>
      </c>
      <c r="H102" s="59">
        <f>IFERROR(
IF(INDEX!$H$34=1,(VLOOKUP($A102,'LA21'!$A$1:$BZ$190,'LA21'!F$1,0)),
IF(INDEX!$H$34=2,(VLOOKUP($A102,'LA22'!$A$1:$BZ$190,'LA22'!F$1,0)),
IF(INDEX!$H$34=3,(VLOOKUP($A102,'LA27'!$A$1:$BZ$190,'LA27'!F$1,0)),0))),".")</f>
        <v>0.9</v>
      </c>
      <c r="I102" s="59">
        <f>IFERROR(
IF(INDEX!$H$34=1,(VLOOKUP($A102,'LA21'!$A$1:$BZ$190,'LA21'!G$1,0)),
IF(INDEX!$H$34=2,(VLOOKUP($A102,'LA22'!$A$1:$BZ$190,'LA22'!G$1,0)),
IF(INDEX!$H$34=3,(VLOOKUP($A102,'LA27'!$A$1:$BZ$190,'LA27'!G$1,0)),0))),".")</f>
        <v>0.91</v>
      </c>
      <c r="J102" s="59">
        <f>IFERROR(
IF(INDEX!$H$34=1,(VLOOKUP($A102,'LA21'!$A$1:$BZ$190,'LA21'!H$1,0)),
IF(INDEX!$H$34=2,(VLOOKUP($A102,'LA22'!$A$1:$BZ$190,'LA22'!H$1,0)),
IF(INDEX!$H$34=3,(VLOOKUP($A102,'LA27'!$A$1:$BZ$190,'LA27'!H$1,0)),0))),".")</f>
        <v>0.89</v>
      </c>
      <c r="K102" s="59">
        <f>IFERROR(
IF(INDEX!$H$34=1,(VLOOKUP($A102,'LA21'!$A$1:$BZ$190,'LA21'!I$1,0)),
IF(INDEX!$H$34=2,(VLOOKUP($A102,'LA22'!$A$1:$BZ$190,'LA22'!I$1,0)),
IF(INDEX!$H$34=3,(VLOOKUP($A102,'LA27'!$A$1:$BZ$190,'LA27'!I$1,0)),0))),".")</f>
        <v>0.88</v>
      </c>
      <c r="L102" s="59">
        <f>IFERROR(
IF(INDEX!$H$34=1,(VLOOKUP($A102,'LA21'!$A$1:$BZ$190,'LA21'!J$1,0)),
IF(INDEX!$H$34=2,(VLOOKUP($A102,'LA22'!$A$1:$BZ$190,'LA22'!J$1,0)),
IF(INDEX!$H$34=3,(VLOOKUP($A102,'LA27'!$A$1:$BZ$190,'LA27'!J$1,0)),0))),".")</f>
        <v>0.89</v>
      </c>
      <c r="M102" s="59">
        <f>IFERROR(
IF(INDEX!$H$34=1,(VLOOKUP($A102,'LA21'!$A$1:$BZ$190,'LA21'!K$1,0)),
IF(INDEX!$H$34=2,(VLOOKUP($A102,'LA22'!$A$1:$BZ$190,'LA22'!K$1,0)),
IF(INDEX!$H$34=3,(VLOOKUP($A102,'LA27'!$A$1:$BZ$190,'LA27'!K$1,0)),0))),".")</f>
        <v>0.42</v>
      </c>
      <c r="N102" s="59">
        <f>IFERROR(
IF(INDEX!$H$34=1,(VLOOKUP($A102,'LA21'!$A$1:$BZ$190,'LA21'!L$1,0)),
IF(INDEX!$H$34=2,(VLOOKUP($A102,'LA22'!$A$1:$BZ$190,'LA22'!L$1,0)),
IF(INDEX!$H$34=3,(VLOOKUP($A102,'LA27'!$A$1:$BZ$190,'LA27'!L$1,0)),0))),".")</f>
        <v>0.37</v>
      </c>
      <c r="O102" s="59">
        <f>IFERROR(
IF(INDEX!$H$34=1,(VLOOKUP($A102,'LA21'!$A$1:$BZ$190,'LA21'!M$1,0)),
IF(INDEX!$H$34=2,(VLOOKUP($A102,'LA22'!$A$1:$BZ$190,'LA22'!M$1,0)),
IF(INDEX!$H$34=3,(VLOOKUP($A102,'LA27'!$A$1:$BZ$190,'LA27'!M$1,0)),0))),".")</f>
        <v>0.4</v>
      </c>
      <c r="P102" s="59" t="str">
        <f>IFERROR(
IF(INDEX!$H$34=1,(VLOOKUP($A102,'LA21'!$A$1:$BZ$190,'LA21'!N$1,0)),
IF(INDEX!$H$34=2,(VLOOKUP($A102,'LA22'!$A$1:$BZ$190,'LA22'!N$1,0)),
IF(INDEX!$H$34=3,(VLOOKUP($A102,'LA27'!$A$1:$BZ$190,'LA27'!N$1,0)),0))),".")</f>
        <v>-</v>
      </c>
      <c r="Q102" s="59">
        <f>IFERROR(
IF(INDEX!$H$34=1,(VLOOKUP($A102,'LA21'!$A$1:$BZ$190,'LA21'!O$1,0)),
IF(INDEX!$H$34=2,(VLOOKUP($A102,'LA22'!$A$1:$BZ$190,'LA22'!O$1,0)),
IF(INDEX!$H$34=3,(VLOOKUP($A102,'LA27'!$A$1:$BZ$190,'LA27'!O$1,0)),0))),".")</f>
        <v>0.01</v>
      </c>
      <c r="R102" s="59" t="str">
        <f>IFERROR(
IF(INDEX!$H$34=1,(VLOOKUP($A102,'LA21'!$A$1:$BZ$190,'LA21'!P$1,0)),
IF(INDEX!$H$34=2,(VLOOKUP($A102,'LA22'!$A$1:$BZ$190,'LA22'!P$1,0)),
IF(INDEX!$H$34=3,(VLOOKUP($A102,'LA27'!$A$1:$BZ$190,'LA27'!P$1,0)),0))),".")</f>
        <v>-</v>
      </c>
      <c r="S102" s="59">
        <f>IFERROR(
IF(INDEX!$H$34=1,(VLOOKUP($A102,'LA21'!$A$1:$BZ$190,'LA21'!Q$1,0)),
IF(INDEX!$H$34=2,(VLOOKUP($A102,'LA22'!$A$1:$BZ$190,'LA22'!Q$1,0)),
IF(INDEX!$H$34=3,(VLOOKUP($A102,'LA27'!$A$1:$BZ$190,'LA27'!Q$1,0)),0))),".")</f>
        <v>0.05</v>
      </c>
      <c r="T102" s="59">
        <f>IFERROR(
IF(INDEX!$H$34=1,(VLOOKUP($A102,'LA21'!$A$1:$BZ$190,'LA21'!R$1,0)),
IF(INDEX!$H$34=2,(VLOOKUP($A102,'LA22'!$A$1:$BZ$190,'LA22'!R$1,0)),
IF(INDEX!$H$34=3,(VLOOKUP($A102,'LA27'!$A$1:$BZ$190,'LA27'!R$1,0)),0))),".")</f>
        <v>0.03</v>
      </c>
      <c r="U102" s="59">
        <f>IFERROR(
IF(INDEX!$H$34=1,(VLOOKUP($A102,'LA21'!$A$1:$BZ$190,'LA21'!S$1,0)),
IF(INDEX!$H$34=2,(VLOOKUP($A102,'LA22'!$A$1:$BZ$190,'LA22'!S$1,0)),
IF(INDEX!$H$34=3,(VLOOKUP($A102,'LA27'!$A$1:$BZ$190,'LA27'!S$1,0)),0))),".")</f>
        <v>0.04</v>
      </c>
      <c r="V102" s="59">
        <f>IFERROR(
IF(INDEX!$H$34=1,(VLOOKUP($A102,'LA21'!$A$1:$BZ$190,'LA21'!T$1,0)),
IF(INDEX!$H$34=2,(VLOOKUP($A102,'LA22'!$A$1:$BZ$190,'LA22'!T$1,0)),
IF(INDEX!$H$34=3,(VLOOKUP($A102,'LA27'!$A$1:$BZ$190,'LA27'!T$1,0)),0))),".")</f>
        <v>0.31</v>
      </c>
      <c r="W102" s="59">
        <f>IFERROR(
IF(INDEX!$H$34=1,(VLOOKUP($A102,'LA21'!$A$1:$BZ$190,'LA21'!U$1,0)),
IF(INDEX!$H$34=2,(VLOOKUP($A102,'LA22'!$A$1:$BZ$190,'LA22'!U$1,0)),
IF(INDEX!$H$34=3,(VLOOKUP($A102,'LA27'!$A$1:$BZ$190,'LA27'!U$1,0)),0))),".")</f>
        <v>0.36</v>
      </c>
      <c r="X102" s="59">
        <f>IFERROR(
IF(INDEX!$H$34=1,(VLOOKUP($A102,'LA21'!$A$1:$BZ$190,'LA21'!V$1,0)),
IF(INDEX!$H$34=2,(VLOOKUP($A102,'LA22'!$A$1:$BZ$190,'LA22'!V$1,0)),
IF(INDEX!$H$34=3,(VLOOKUP($A102,'LA27'!$A$1:$BZ$190,'LA27'!V$1,0)),0))),".")</f>
        <v>0.33</v>
      </c>
      <c r="Y102" s="59">
        <f>IFERROR(
IF(INDEX!$H$34=1,(VLOOKUP($A102,'LA21'!$A$1:$BZ$190,'LA21'!W$1,0)),
IF(INDEX!$H$34=2,(VLOOKUP($A102,'LA22'!$A$1:$BZ$190,'LA22'!W$1,0)),
IF(INDEX!$H$34=3,(VLOOKUP($A102,'LA27'!$A$1:$BZ$190,'LA27'!W$1,0)),0))),".")</f>
        <v>0.1</v>
      </c>
      <c r="Z102" s="59">
        <f>IFERROR(
IF(INDEX!$H$34=1,(VLOOKUP($A102,'LA21'!$A$1:$BZ$190,'LA21'!X$1,0)),
IF(INDEX!$H$34=2,(VLOOKUP($A102,'LA22'!$A$1:$BZ$190,'LA22'!X$1,0)),
IF(INDEX!$H$34=3,(VLOOKUP($A102,'LA27'!$A$1:$BZ$190,'LA27'!X$1,0)),0))),".")</f>
        <v>0.12</v>
      </c>
      <c r="AA102" s="59">
        <f>IFERROR(
IF(INDEX!$H$34=1,(VLOOKUP($A102,'LA21'!$A$1:$BZ$190,'LA21'!Y$1,0)),
IF(INDEX!$H$34=2,(VLOOKUP($A102,'LA22'!$A$1:$BZ$190,'LA22'!Y$1,0)),
IF(INDEX!$H$34=3,(VLOOKUP($A102,'LA27'!$A$1:$BZ$190,'LA27'!Y$1,0)),0))),".")</f>
        <v>0.11</v>
      </c>
      <c r="AB102" s="59">
        <f>IFERROR(
IF(INDEX!$H$34=1,(VLOOKUP($A102,'LA21'!$A$1:$BZ$190,'LA21'!Z$1,0)),
IF(INDEX!$H$34=2,(VLOOKUP($A102,'LA22'!$A$1:$BZ$190,'LA22'!Z$1,0)),
IF(INDEX!$H$34=3,(VLOOKUP($A102,'LA27'!$A$1:$BZ$190,'LA27'!Z$1,0)),0))),".")</f>
        <v>0</v>
      </c>
      <c r="AC102" s="59">
        <f>IFERROR(
IF(INDEX!$H$34=1,(VLOOKUP($A102,'LA21'!$A$1:$BZ$190,'LA21'!AA$1,0)),
IF(INDEX!$H$34=2,(VLOOKUP($A102,'LA22'!$A$1:$BZ$190,'LA22'!AA$1,0)),
IF(INDEX!$H$34=3,(VLOOKUP($A102,'LA27'!$A$1:$BZ$190,'LA27'!AA$1,0)),0))),".")</f>
        <v>0</v>
      </c>
      <c r="AD102" s="59">
        <f>IFERROR(
IF(INDEX!$H$34=1,(VLOOKUP($A102,'LA21'!$A$1:$BZ$190,'LA21'!AB$1,0)),
IF(INDEX!$H$34=2,(VLOOKUP($A102,'LA22'!$A$1:$BZ$190,'LA22'!AB$1,0)),
IF(INDEX!$H$34=3,(VLOOKUP($A102,'LA27'!$A$1:$BZ$190,'LA27'!AB$1,0)),0))),".")</f>
        <v>0</v>
      </c>
      <c r="AE102" s="59">
        <f>IFERROR(
IF(INDEX!$H$34=1,(VLOOKUP($A102,'LA21'!$A$1:$BZ$190,'LA21'!AC$1,0)),
IF(INDEX!$H$34=2,(VLOOKUP($A102,'LA22'!$A$1:$BZ$190,'LA22'!AC$1,0)),
IF(INDEX!$H$34=3,(VLOOKUP($A102,'LA27'!$A$1:$BZ$190,'LA27'!AC$1,0)),0))),".")</f>
        <v>0</v>
      </c>
      <c r="AF102" s="59">
        <f>IFERROR(
IF(INDEX!$H$34=1,(VLOOKUP($A102,'LA21'!$A$1:$BZ$190,'LA21'!AD$1,0)),
IF(INDEX!$H$34=2,(VLOOKUP($A102,'LA22'!$A$1:$BZ$190,'LA22'!AD$1,0)),
IF(INDEX!$H$34=3,(VLOOKUP($A102,'LA27'!$A$1:$BZ$190,'LA27'!AD$1,0)),0))),".")</f>
        <v>0</v>
      </c>
      <c r="AG102" s="59">
        <f>IFERROR(
IF(INDEX!$H$34=1,(VLOOKUP($A102,'LA21'!$A$1:$BZ$190,'LA21'!AE$1,0)),
IF(INDEX!$H$34=2,(VLOOKUP($A102,'LA22'!$A$1:$BZ$190,'LA22'!AE$1,0)),
IF(INDEX!$H$34=3,(VLOOKUP($A102,'LA27'!$A$1:$BZ$190,'LA27'!AE$1,0)),0))),".")</f>
        <v>0</v>
      </c>
      <c r="AH102" s="59" t="str">
        <f>IFERROR(
IF(INDEX!$H$34=1,(VLOOKUP($A102,'LA21'!$A$1:$BZ$190,'LA21'!AF$1,0)),
IF(INDEX!$H$34=2,(VLOOKUP($A102,'LA22'!$A$1:$BZ$190,'LA22'!AF$1,0)),
IF(INDEX!$H$34=3,(VLOOKUP($A102,'LA27'!$A$1:$BZ$190,'LA27'!AF$1,0)),0))),".")</f>
        <v>x</v>
      </c>
      <c r="AI102" s="59" t="str">
        <f>IFERROR(
IF(INDEX!$H$34=1,(VLOOKUP($A102,'LA21'!$A$1:$BZ$190,'LA21'!AG$1,0)),
IF(INDEX!$H$34=2,(VLOOKUP($A102,'LA22'!$A$1:$BZ$190,'LA22'!AG$1,0)),
IF(INDEX!$H$34=3,(VLOOKUP($A102,'LA27'!$A$1:$BZ$190,'LA27'!AG$1,0)),0))),".")</f>
        <v>x</v>
      </c>
      <c r="AJ102" s="59" t="str">
        <f>IFERROR(
IF(INDEX!$H$34=1,(VLOOKUP($A102,'LA21'!$A$1:$BZ$190,'LA21'!AH$1,0)),
IF(INDEX!$H$34=2,(VLOOKUP($A102,'LA22'!$A$1:$BZ$190,'LA22'!AH$1,0)),
IF(INDEX!$H$34=3,(VLOOKUP($A102,'LA27'!$A$1:$BZ$190,'LA27'!AH$1,0)),0))),".")</f>
        <v>x</v>
      </c>
      <c r="AK102" s="59">
        <f>IFERROR(
IF(INDEX!$H$34=1,(VLOOKUP($A102,'LA21'!$A$1:$BZ$190,'LA21'!AI$1,0)),
IF(INDEX!$H$34=2,(VLOOKUP($A102,'LA22'!$A$1:$BZ$190,'LA22'!AI$1,0)),
IF(INDEX!$H$34=3,(VLOOKUP($A102,'LA27'!$A$1:$BZ$190,'LA27'!AI$1,0)),0))),".")</f>
        <v>7.0000000000000007E-2</v>
      </c>
      <c r="AL102" s="59">
        <f>IFERROR(
IF(INDEX!$H$34=1,(VLOOKUP($A102,'LA21'!$A$1:$BZ$190,'LA21'!AJ$1,0)),
IF(INDEX!$H$34=2,(VLOOKUP($A102,'LA22'!$A$1:$BZ$190,'LA22'!AJ$1,0)),
IF(INDEX!$H$34=3,(VLOOKUP($A102,'LA27'!$A$1:$BZ$190,'LA27'!AJ$1,0)),0))),".")</f>
        <v>0.05</v>
      </c>
      <c r="AM102" s="59">
        <f>IFERROR(
IF(INDEX!$H$34=1,(VLOOKUP($A102,'LA21'!$A$1:$BZ$190,'LA21'!AK$1,0)),
IF(INDEX!$H$34=2,(VLOOKUP($A102,'LA22'!$A$1:$BZ$190,'LA22'!AK$1,0)),
IF(INDEX!$H$34=3,(VLOOKUP($A102,'LA27'!$A$1:$BZ$190,'LA27'!AK$1,0)),0))),".")</f>
        <v>0.06</v>
      </c>
      <c r="AN102" s="59">
        <f>IFERROR(
IF(INDEX!$H$34=1,(VLOOKUP($A102,'LA21'!$A$1:$BZ$190,'LA21'!AL$1,0)),
IF(INDEX!$H$34=2,(VLOOKUP($A102,'LA22'!$A$1:$BZ$190,'LA22'!AL$1,0)),
IF(INDEX!$H$34=3,(VLOOKUP($A102,'LA27'!$A$1:$BZ$190,'LA27'!AL$1,0)),0))),".")</f>
        <v>0</v>
      </c>
      <c r="AO102" s="59" t="str">
        <f>IFERROR(
IF(INDEX!$H$34=1,(VLOOKUP($A102,'LA21'!$A$1:$BZ$190,'LA21'!AM$1,0)),
IF(INDEX!$H$34=2,(VLOOKUP($A102,'LA22'!$A$1:$BZ$190,'LA22'!AM$1,0)),
IF(INDEX!$H$34=3,(VLOOKUP($A102,'LA27'!$A$1:$BZ$190,'LA27'!AM$1,0)),0))),".")</f>
        <v>x</v>
      </c>
      <c r="AP102" s="59" t="str">
        <f>IFERROR(
IF(INDEX!$H$34=1,(VLOOKUP($A102,'LA21'!$A$1:$BZ$190,'LA21'!AN$1,0)),
IF(INDEX!$H$34=2,(VLOOKUP($A102,'LA22'!$A$1:$BZ$190,'LA22'!AN$1,0)),
IF(INDEX!$H$34=3,(VLOOKUP($A102,'LA27'!$A$1:$BZ$190,'LA27'!AN$1,0)),0))),".")</f>
        <v>x</v>
      </c>
      <c r="AQ102" s="59" t="str">
        <f>IFERROR(
IF(INDEX!$H$34=1,(VLOOKUP($A102,'LA21'!$A$1:$BZ$190,'LA21'!AO$1,0)),
IF(INDEX!$H$34=2,(VLOOKUP($A102,'LA22'!$A$1:$BZ$190,'LA22'!AO$1,0)),
IF(INDEX!$H$34=3,(VLOOKUP($A102,'LA27'!$A$1:$BZ$190,'LA27'!AO$1,0)),0))),".")</f>
        <v>-</v>
      </c>
      <c r="AR102" s="59" t="str">
        <f>IFERROR(
IF(INDEX!$H$34=1,(VLOOKUP($A102,'LA21'!$A$1:$BZ$190,'LA21'!AP$1,0)),
IF(INDEX!$H$34=2,(VLOOKUP($A102,'LA22'!$A$1:$BZ$190,'LA22'!AP$1,0)),
IF(INDEX!$H$34=3,(VLOOKUP($A102,'LA27'!$A$1:$BZ$190,'LA27'!AP$1,0)),0))),".")</f>
        <v>-</v>
      </c>
      <c r="AS102" s="59" t="str">
        <f>IFERROR(
IF(INDEX!$H$34=1,(VLOOKUP($A102,'LA21'!$A$1:$BZ$190,'LA21'!AQ$1,0)),
IF(INDEX!$H$34=2,(VLOOKUP($A102,'LA22'!$A$1:$BZ$190,'LA22'!AQ$1,0)),
IF(INDEX!$H$34=3,(VLOOKUP($A102,'LA27'!$A$1:$BZ$190,'LA27'!AQ$1,0)),0))),".")</f>
        <v>-</v>
      </c>
      <c r="AT102" s="59">
        <f>IFERROR(
IF(INDEX!$H$34=1,(VLOOKUP($A102,'LA21'!$A$1:$BZ$190,'LA21'!AR$1,0)),
IF(INDEX!$H$34=2,(VLOOKUP($A102,'LA22'!$A$1:$BZ$190,'LA22'!AR$1,0)),
IF(INDEX!$H$34=3,(VLOOKUP($A102,'LA27'!$A$1:$BZ$190,'LA27'!AR$1,0)),0))),".")</f>
        <v>0.02</v>
      </c>
      <c r="AU102" s="59">
        <f>IFERROR(
IF(INDEX!$H$34=1,(VLOOKUP($A102,'LA21'!$A$1:$BZ$190,'LA21'!AS$1,0)),
IF(INDEX!$H$34=2,(VLOOKUP($A102,'LA22'!$A$1:$BZ$190,'LA22'!AS$1,0)),
IF(INDEX!$H$34=3,(VLOOKUP($A102,'LA27'!$A$1:$BZ$190,'LA27'!AS$1,0)),0))),".")</f>
        <v>0.01</v>
      </c>
      <c r="AV102" s="59">
        <f>IFERROR(
IF(INDEX!$H$34=1,(VLOOKUP($A102,'LA21'!$A$1:$BZ$190,'LA21'!AT$1,0)),
IF(INDEX!$H$34=2,(VLOOKUP($A102,'LA22'!$A$1:$BZ$190,'LA22'!AT$1,0)),
IF(INDEX!$H$34=3,(VLOOKUP($A102,'LA27'!$A$1:$BZ$190,'LA27'!AT$1,0)),0))),".")</f>
        <v>0.01</v>
      </c>
      <c r="AW102" s="59">
        <f>IFERROR(
IF(INDEX!$H$34=1,(VLOOKUP($A102,'LA21'!$A$1:$BZ$190,'LA21'!AU$1,0)),
IF(INDEX!$H$34=2,(VLOOKUP($A102,'LA22'!$A$1:$BZ$190,'LA22'!AU$1,0)),
IF(INDEX!$H$34=3,(VLOOKUP($A102,'LA27'!$A$1:$BZ$190,'LA27'!AU$1,0)),0))),".")</f>
        <v>0.01</v>
      </c>
      <c r="AX102" s="59">
        <f>IFERROR(
IF(INDEX!$H$34=1,(VLOOKUP($A102,'LA21'!$A$1:$BZ$190,'LA21'!AV$1,0)),
IF(INDEX!$H$34=2,(VLOOKUP($A102,'LA22'!$A$1:$BZ$190,'LA22'!AV$1,0)),
IF(INDEX!$H$34=3,(VLOOKUP($A102,'LA27'!$A$1:$BZ$190,'LA27'!AV$1,0)),0))),".")</f>
        <v>0.01</v>
      </c>
      <c r="AY102" s="59">
        <f>IFERROR(
IF(INDEX!$H$34=1,(VLOOKUP($A102,'LA21'!$A$1:$BZ$190,'LA21'!AW$1,0)),
IF(INDEX!$H$34=2,(VLOOKUP($A102,'LA22'!$A$1:$BZ$190,'LA22'!AW$1,0)),
IF(INDEX!$H$34=3,(VLOOKUP($A102,'LA27'!$A$1:$BZ$190,'LA27'!AW$1,0)),0))),".")</f>
        <v>0.01</v>
      </c>
      <c r="AZ102" s="59" t="str">
        <f>IFERROR(
IF(INDEX!$H$34=1,(VLOOKUP($A102,'LA21'!$A$1:$BZ$190,'LA21'!AX$1,0)),
IF(INDEX!$H$34=2,(VLOOKUP($A102,'LA22'!$A$1:$BZ$190,'LA22'!AX$1,0)),
IF(INDEX!$H$34=3,(VLOOKUP($A102,'LA27'!$A$1:$BZ$190,'LA27'!AX$1,0)),0))),".")</f>
        <v>-</v>
      </c>
      <c r="BA102" s="59" t="str">
        <f>IFERROR(
IF(INDEX!$H$34=1,(VLOOKUP($A102,'LA21'!$A$1:$BZ$190,'LA21'!AY$1,0)),
IF(INDEX!$H$34=2,(VLOOKUP($A102,'LA22'!$A$1:$BZ$190,'LA22'!AY$1,0)),
IF(INDEX!$H$34=3,(VLOOKUP($A102,'LA27'!$A$1:$BZ$190,'LA27'!AY$1,0)),0))),".")</f>
        <v>-</v>
      </c>
      <c r="BB102" s="59" t="str">
        <f>IFERROR(
IF(INDEX!$H$34=1,(VLOOKUP($A102,'LA21'!$A$1:$BZ$190,'LA21'!AZ$1,0)),
IF(INDEX!$H$34=2,(VLOOKUP($A102,'LA22'!$A$1:$BZ$190,'LA22'!AZ$1,0)),
IF(INDEX!$H$34=3,(VLOOKUP($A102,'LA27'!$A$1:$BZ$190,'LA27'!AZ$1,0)),0))),".")</f>
        <v>-</v>
      </c>
      <c r="BC102" s="59" t="str">
        <f>IFERROR(
IF(INDEX!$H$34=1,(VLOOKUP($A102,'LA21'!$A$1:$BZ$190,'LA21'!BA$1,0)),
IF(INDEX!$H$34=2,(VLOOKUP($A102,'LA22'!$A$1:$BZ$190,'LA22'!BA$1,0)),
IF(INDEX!$H$34=3,(VLOOKUP($A102,'LA27'!$A$1:$BZ$190,'LA27'!BA$1,0)),0))),".")</f>
        <v>-</v>
      </c>
      <c r="BD102" s="59" t="str">
        <f>IFERROR(
IF(INDEX!$H$34=1,(VLOOKUP($A102,'LA21'!$A$1:$BZ$190,'LA21'!BB$1,0)),
IF(INDEX!$H$34=2,(VLOOKUP($A102,'LA22'!$A$1:$BZ$190,'LA22'!BB$1,0)),
IF(INDEX!$H$34=3,(VLOOKUP($A102,'LA27'!$A$1:$BZ$190,'LA27'!BB$1,0)),0))),".")</f>
        <v>x</v>
      </c>
      <c r="BE102" s="59" t="str">
        <f>IFERROR(
IF(INDEX!$H$34=1,(VLOOKUP($A102,'LA21'!$A$1:$BZ$190,'LA21'!BC$1,0)),
IF(INDEX!$H$34=2,(VLOOKUP($A102,'LA22'!$A$1:$BZ$190,'LA22'!BC$1,0)),
IF(INDEX!$H$34=3,(VLOOKUP($A102,'LA27'!$A$1:$BZ$190,'LA27'!BC$1,0)),0))),".")</f>
        <v>-</v>
      </c>
      <c r="BF102" s="59">
        <f>IFERROR(
IF(INDEX!$H$34=1,(VLOOKUP($A102,'LA21'!$A$1:$BZ$190,'LA21'!BD$1,0)),
IF(INDEX!$H$34=2,(VLOOKUP($A102,'LA22'!$A$1:$BZ$190,'LA22'!BD$1,0)),
IF(INDEX!$H$34=3,(VLOOKUP($A102,'LA27'!$A$1:$BZ$190,'LA27'!BD$1,0)),0))),".")</f>
        <v>0.01</v>
      </c>
      <c r="BG102" s="59">
        <f>IFERROR(
IF(INDEX!$H$34=1,(VLOOKUP($A102,'LA21'!$A$1:$BZ$190,'LA21'!BE$1,0)),
IF(INDEX!$H$34=2,(VLOOKUP($A102,'LA22'!$A$1:$BZ$190,'LA22'!BE$1,0)),
IF(INDEX!$H$34=3,(VLOOKUP($A102,'LA27'!$A$1:$BZ$190,'LA27'!BE$1,0)),0))),".")</f>
        <v>0.01</v>
      </c>
      <c r="BH102" s="59">
        <f>IFERROR(
IF(INDEX!$H$34=1,(VLOOKUP($A102,'LA21'!$A$1:$BZ$190,'LA21'!BF$1,0)),
IF(INDEX!$H$34=2,(VLOOKUP($A102,'LA22'!$A$1:$BZ$190,'LA22'!BF$1,0)),
IF(INDEX!$H$34=3,(VLOOKUP($A102,'LA27'!$A$1:$BZ$190,'LA27'!BF$1,0)),0))),".")</f>
        <v>0.01</v>
      </c>
      <c r="BI102" s="59">
        <f>IFERROR(
IF(INDEX!$H$34=1,(VLOOKUP($A102,'LA21'!$A$1:$BZ$190,'LA21'!BG$1,0)),
IF(INDEX!$H$34=2,(VLOOKUP($A102,'LA22'!$A$1:$BZ$190,'LA22'!BG$1,0)),
IF(INDEX!$H$34=3,(VLOOKUP($A102,'LA27'!$A$1:$BZ$190,'LA27'!BG$1,0)),0))),".")</f>
        <v>0.06</v>
      </c>
      <c r="BJ102" s="59">
        <f>IFERROR(
IF(INDEX!$H$34=1,(VLOOKUP($A102,'LA21'!$A$1:$BZ$190,'LA21'!BH$1,0)),
IF(INDEX!$H$34=2,(VLOOKUP($A102,'LA22'!$A$1:$BZ$190,'LA22'!BH$1,0)),
IF(INDEX!$H$34=3,(VLOOKUP($A102,'LA27'!$A$1:$BZ$190,'LA27'!BH$1,0)),0))),".")</f>
        <v>7.0000000000000007E-2</v>
      </c>
      <c r="BK102" s="59">
        <f>IFERROR(
IF(INDEX!$H$34=1,(VLOOKUP($A102,'LA21'!$A$1:$BZ$190,'LA21'!BI$1,0)),
IF(INDEX!$H$34=2,(VLOOKUP($A102,'LA22'!$A$1:$BZ$190,'LA22'!BI$1,0)),
IF(INDEX!$H$34=3,(VLOOKUP($A102,'LA27'!$A$1:$BZ$190,'LA27'!BI$1,0)),0))),".")</f>
        <v>0.06</v>
      </c>
      <c r="BL102" s="59">
        <f>IFERROR(
IF(INDEX!$H$34=1,(VLOOKUP($A102,'LA21'!$A$1:$BZ$190,'LA21'!BJ$1,0)),
IF(INDEX!$H$34=2,(VLOOKUP($A102,'LA22'!$A$1:$BZ$190,'LA22'!BJ$1,0)),
IF(INDEX!$H$34=3,(VLOOKUP($A102,'LA27'!$A$1:$BZ$190,'LA27'!BJ$1,0)),0))),".")</f>
        <v>0.02</v>
      </c>
      <c r="BM102" s="59">
        <f>IFERROR(
IF(INDEX!$H$34=1,(VLOOKUP($A102,'LA21'!$A$1:$BZ$190,'LA21'!BK$1,0)),
IF(INDEX!$H$34=2,(VLOOKUP($A102,'LA22'!$A$1:$BZ$190,'LA22'!BK$1,0)),
IF(INDEX!$H$34=3,(VLOOKUP($A102,'LA27'!$A$1:$BZ$190,'LA27'!BK$1,0)),0))),".")</f>
        <v>0.02</v>
      </c>
      <c r="BN102" s="59">
        <f>IFERROR(
IF(INDEX!$H$34=1,(VLOOKUP($A102,'LA21'!$A$1:$BZ$190,'LA21'!BL$1,0)),
IF(INDEX!$H$34=2,(VLOOKUP($A102,'LA22'!$A$1:$BZ$190,'LA22'!BL$1,0)),
IF(INDEX!$H$34=3,(VLOOKUP($A102,'LA27'!$A$1:$BZ$190,'LA27'!BL$1,0)),0))),".")</f>
        <v>0.02</v>
      </c>
      <c r="BO102" s="59">
        <f>IFERROR(
IF(INDEX!$H$34=1,(VLOOKUP($A102,'LA21'!$A$1:$BZ$190,'LA21'!BM$1,0)),
IF(INDEX!$H$34=2,(VLOOKUP($A102,'LA22'!$A$1:$BZ$190,'LA22'!BM$1,0)),
IF(INDEX!$H$34=3,(VLOOKUP($A102,'LA27'!$A$1:$BZ$190,'LA27'!BM$1,0)),0))),".")</f>
        <v>0.01</v>
      </c>
      <c r="BP102" s="59">
        <f>IFERROR(
IF(INDEX!$H$34=1,(VLOOKUP($A102,'LA21'!$A$1:$BZ$190,'LA21'!BN$1,0)),
IF(INDEX!$H$34=2,(VLOOKUP($A102,'LA22'!$A$1:$BZ$190,'LA22'!BN$1,0)),
IF(INDEX!$H$34=3,(VLOOKUP($A102,'LA27'!$A$1:$BZ$190,'LA27'!BN$1,0)),0))),".")</f>
        <v>0.01</v>
      </c>
      <c r="BQ102" s="59">
        <f>IFERROR(
IF(INDEX!$H$34=1,(VLOOKUP($A102,'LA21'!$A$1:$BZ$190,'LA21'!BO$1,0)),
IF(INDEX!$H$34=2,(VLOOKUP($A102,'LA22'!$A$1:$BZ$190,'LA22'!BO$1,0)),
IF(INDEX!$H$34=3,(VLOOKUP($A102,'LA27'!$A$1:$BZ$190,'LA27'!BO$1,0)),0))),".")</f>
        <v>0.01</v>
      </c>
    </row>
    <row r="103" spans="1:69" x14ac:dyDescent="0.2">
      <c r="A103" s="7">
        <v>812</v>
      </c>
      <c r="B103" s="13" t="s">
        <v>213</v>
      </c>
      <c r="C103" s="96" t="s">
        <v>114</v>
      </c>
      <c r="D103" s="152">
        <f>IFERROR(
IF(INDEX!$H$34=1,(VLOOKUP($A103,'LA21'!$A$1:$BZ$190,'LA21'!B$1,0)),
IF(INDEX!$H$34=2,(VLOOKUP($A103,'LA22'!$A$1:$BZ$190,'LA22'!B$1,0)),
IF(INDEX!$H$34=3,(VLOOKUP($A103,'LA27'!$A$1:$BZ$190,'LA27'!B$1,0)),0))),".")</f>
        <v>870</v>
      </c>
      <c r="E103" s="58">
        <f>IFERROR(
IF(INDEX!$H$34=1,(VLOOKUP($A103,'LA21'!$A$1:$BZ$190,'LA21'!C$1,0)),
IF(INDEX!$H$34=2,(VLOOKUP($A103,'LA22'!$A$1:$BZ$190,'LA22'!C$1,0)),
IF(INDEX!$H$34=3,(VLOOKUP($A103,'LA27'!$A$1:$BZ$190,'LA27'!C$1,0)),0))),".")</f>
        <v>940</v>
      </c>
      <c r="F103" s="58">
        <f>IFERROR(
IF(INDEX!$H$34=1,(VLOOKUP($A103,'LA21'!$A$1:$BZ$190,'LA21'!D$1,0)),
IF(INDEX!$H$34=2,(VLOOKUP($A103,'LA22'!$A$1:$BZ$190,'LA22'!D$1,0)),
IF(INDEX!$H$34=3,(VLOOKUP($A103,'LA27'!$A$1:$BZ$190,'LA27'!D$1,0)),0))),".")</f>
        <v>1800</v>
      </c>
      <c r="G103" s="59">
        <f>IFERROR(
IF(INDEX!$H$34=1,(VLOOKUP($A103,'LA21'!$A$1:$BZ$190,'LA21'!E$1,0)),
IF(INDEX!$H$34=2,(VLOOKUP($A103,'LA22'!$A$1:$BZ$190,'LA22'!E$1,0)),
IF(INDEX!$H$34=3,(VLOOKUP($A103,'LA27'!$A$1:$BZ$190,'LA27'!E$1,0)),0))),".")</f>
        <v>0.9</v>
      </c>
      <c r="H103" s="59">
        <f>IFERROR(
IF(INDEX!$H$34=1,(VLOOKUP($A103,'LA21'!$A$1:$BZ$190,'LA21'!F$1,0)),
IF(INDEX!$H$34=2,(VLOOKUP($A103,'LA22'!$A$1:$BZ$190,'LA22'!F$1,0)),
IF(INDEX!$H$34=3,(VLOOKUP($A103,'LA27'!$A$1:$BZ$190,'LA27'!F$1,0)),0))),".")</f>
        <v>0.89</v>
      </c>
      <c r="I103" s="59">
        <f>IFERROR(
IF(INDEX!$H$34=1,(VLOOKUP($A103,'LA21'!$A$1:$BZ$190,'LA21'!G$1,0)),
IF(INDEX!$H$34=2,(VLOOKUP($A103,'LA22'!$A$1:$BZ$190,'LA22'!G$1,0)),
IF(INDEX!$H$34=3,(VLOOKUP($A103,'LA27'!$A$1:$BZ$190,'LA27'!G$1,0)),0))),".")</f>
        <v>0.89</v>
      </c>
      <c r="J103" s="59">
        <f>IFERROR(
IF(INDEX!$H$34=1,(VLOOKUP($A103,'LA21'!$A$1:$BZ$190,'LA21'!H$1,0)),
IF(INDEX!$H$34=2,(VLOOKUP($A103,'LA22'!$A$1:$BZ$190,'LA22'!H$1,0)),
IF(INDEX!$H$34=3,(VLOOKUP($A103,'LA27'!$A$1:$BZ$190,'LA27'!H$1,0)),0))),".")</f>
        <v>0.88</v>
      </c>
      <c r="K103" s="59">
        <f>IFERROR(
IF(INDEX!$H$34=1,(VLOOKUP($A103,'LA21'!$A$1:$BZ$190,'LA21'!I$1,0)),
IF(INDEX!$H$34=2,(VLOOKUP($A103,'LA22'!$A$1:$BZ$190,'LA22'!I$1,0)),
IF(INDEX!$H$34=3,(VLOOKUP($A103,'LA27'!$A$1:$BZ$190,'LA27'!I$1,0)),0))),".")</f>
        <v>0.88</v>
      </c>
      <c r="L103" s="59">
        <f>IFERROR(
IF(INDEX!$H$34=1,(VLOOKUP($A103,'LA21'!$A$1:$BZ$190,'LA21'!J$1,0)),
IF(INDEX!$H$34=2,(VLOOKUP($A103,'LA22'!$A$1:$BZ$190,'LA22'!J$1,0)),
IF(INDEX!$H$34=3,(VLOOKUP($A103,'LA27'!$A$1:$BZ$190,'LA27'!J$1,0)),0))),".")</f>
        <v>0.88</v>
      </c>
      <c r="M103" s="59">
        <f>IFERROR(
IF(INDEX!$H$34=1,(VLOOKUP($A103,'LA21'!$A$1:$BZ$190,'LA21'!K$1,0)),
IF(INDEX!$H$34=2,(VLOOKUP($A103,'LA22'!$A$1:$BZ$190,'LA22'!K$1,0)),
IF(INDEX!$H$34=3,(VLOOKUP($A103,'LA27'!$A$1:$BZ$190,'LA27'!K$1,0)),0))),".")</f>
        <v>0.46</v>
      </c>
      <c r="N103" s="59">
        <f>IFERROR(
IF(INDEX!$H$34=1,(VLOOKUP($A103,'LA21'!$A$1:$BZ$190,'LA21'!L$1,0)),
IF(INDEX!$H$34=2,(VLOOKUP($A103,'LA22'!$A$1:$BZ$190,'LA22'!L$1,0)),
IF(INDEX!$H$34=3,(VLOOKUP($A103,'LA27'!$A$1:$BZ$190,'LA27'!L$1,0)),0))),".")</f>
        <v>0.34</v>
      </c>
      <c r="O103" s="59">
        <f>IFERROR(
IF(INDEX!$H$34=1,(VLOOKUP($A103,'LA21'!$A$1:$BZ$190,'LA21'!M$1,0)),
IF(INDEX!$H$34=2,(VLOOKUP($A103,'LA22'!$A$1:$BZ$190,'LA22'!M$1,0)),
IF(INDEX!$H$34=3,(VLOOKUP($A103,'LA27'!$A$1:$BZ$190,'LA27'!M$1,0)),0))),".")</f>
        <v>0.39</v>
      </c>
      <c r="P103" s="59" t="str">
        <f>IFERROR(
IF(INDEX!$H$34=1,(VLOOKUP($A103,'LA21'!$A$1:$BZ$190,'LA21'!N$1,0)),
IF(INDEX!$H$34=2,(VLOOKUP($A103,'LA22'!$A$1:$BZ$190,'LA22'!N$1,0)),
IF(INDEX!$H$34=3,(VLOOKUP($A103,'LA27'!$A$1:$BZ$190,'LA27'!N$1,0)),0))),".")</f>
        <v>x</v>
      </c>
      <c r="Q103" s="59">
        <f>IFERROR(
IF(INDEX!$H$34=1,(VLOOKUP($A103,'LA21'!$A$1:$BZ$190,'LA21'!O$1,0)),
IF(INDEX!$H$34=2,(VLOOKUP($A103,'LA22'!$A$1:$BZ$190,'LA22'!O$1,0)),
IF(INDEX!$H$34=3,(VLOOKUP($A103,'LA27'!$A$1:$BZ$190,'LA27'!O$1,0)),0))),".")</f>
        <v>0</v>
      </c>
      <c r="R103" s="59" t="str">
        <f>IFERROR(
IF(INDEX!$H$34=1,(VLOOKUP($A103,'LA21'!$A$1:$BZ$190,'LA21'!P$1,0)),
IF(INDEX!$H$34=2,(VLOOKUP($A103,'LA22'!$A$1:$BZ$190,'LA22'!P$1,0)),
IF(INDEX!$H$34=3,(VLOOKUP($A103,'LA27'!$A$1:$BZ$190,'LA27'!P$1,0)),0))),".")</f>
        <v>x</v>
      </c>
      <c r="S103" s="59">
        <f>IFERROR(
IF(INDEX!$H$34=1,(VLOOKUP($A103,'LA21'!$A$1:$BZ$190,'LA21'!Q$1,0)),
IF(INDEX!$H$34=2,(VLOOKUP($A103,'LA22'!$A$1:$BZ$190,'LA22'!Q$1,0)),
IF(INDEX!$H$34=3,(VLOOKUP($A103,'LA27'!$A$1:$BZ$190,'LA27'!Q$1,0)),0))),".")</f>
        <v>0.04</v>
      </c>
      <c r="T103" s="59">
        <f>IFERROR(
IF(INDEX!$H$34=1,(VLOOKUP($A103,'LA21'!$A$1:$BZ$190,'LA21'!R$1,0)),
IF(INDEX!$H$34=2,(VLOOKUP($A103,'LA22'!$A$1:$BZ$190,'LA22'!R$1,0)),
IF(INDEX!$H$34=3,(VLOOKUP($A103,'LA27'!$A$1:$BZ$190,'LA27'!R$1,0)),0))),".")</f>
        <v>0.03</v>
      </c>
      <c r="U103" s="59">
        <f>IFERROR(
IF(INDEX!$H$34=1,(VLOOKUP($A103,'LA21'!$A$1:$BZ$190,'LA21'!S$1,0)),
IF(INDEX!$H$34=2,(VLOOKUP($A103,'LA22'!$A$1:$BZ$190,'LA22'!S$1,0)),
IF(INDEX!$H$34=3,(VLOOKUP($A103,'LA27'!$A$1:$BZ$190,'LA27'!S$1,0)),0))),".")</f>
        <v>0.03</v>
      </c>
      <c r="V103" s="59">
        <f>IFERROR(
IF(INDEX!$H$34=1,(VLOOKUP($A103,'LA21'!$A$1:$BZ$190,'LA21'!T$1,0)),
IF(INDEX!$H$34=2,(VLOOKUP($A103,'LA22'!$A$1:$BZ$190,'LA22'!T$1,0)),
IF(INDEX!$H$34=3,(VLOOKUP($A103,'LA27'!$A$1:$BZ$190,'LA27'!T$1,0)),0))),".")</f>
        <v>0.14000000000000001</v>
      </c>
      <c r="W103" s="59">
        <f>IFERROR(
IF(INDEX!$H$34=1,(VLOOKUP($A103,'LA21'!$A$1:$BZ$190,'LA21'!U$1,0)),
IF(INDEX!$H$34=2,(VLOOKUP($A103,'LA22'!$A$1:$BZ$190,'LA22'!U$1,0)),
IF(INDEX!$H$34=3,(VLOOKUP($A103,'LA27'!$A$1:$BZ$190,'LA27'!U$1,0)),0))),".")</f>
        <v>0.17</v>
      </c>
      <c r="X103" s="59">
        <f>IFERROR(
IF(INDEX!$H$34=1,(VLOOKUP($A103,'LA21'!$A$1:$BZ$190,'LA21'!V$1,0)),
IF(INDEX!$H$34=2,(VLOOKUP($A103,'LA22'!$A$1:$BZ$190,'LA22'!V$1,0)),
IF(INDEX!$H$34=3,(VLOOKUP($A103,'LA27'!$A$1:$BZ$190,'LA27'!V$1,0)),0))),".")</f>
        <v>0.16</v>
      </c>
      <c r="Y103" s="59">
        <f>IFERROR(
IF(INDEX!$H$34=1,(VLOOKUP($A103,'LA21'!$A$1:$BZ$190,'LA21'!W$1,0)),
IF(INDEX!$H$34=2,(VLOOKUP($A103,'LA22'!$A$1:$BZ$190,'LA22'!W$1,0)),
IF(INDEX!$H$34=3,(VLOOKUP($A103,'LA27'!$A$1:$BZ$190,'LA27'!W$1,0)),0))),".")</f>
        <v>0.23</v>
      </c>
      <c r="Z103" s="59">
        <f>IFERROR(
IF(INDEX!$H$34=1,(VLOOKUP($A103,'LA21'!$A$1:$BZ$190,'LA21'!X$1,0)),
IF(INDEX!$H$34=2,(VLOOKUP($A103,'LA22'!$A$1:$BZ$190,'LA22'!X$1,0)),
IF(INDEX!$H$34=3,(VLOOKUP($A103,'LA27'!$A$1:$BZ$190,'LA27'!X$1,0)),0))),".")</f>
        <v>0.34</v>
      </c>
      <c r="AA103" s="59">
        <f>IFERROR(
IF(INDEX!$H$34=1,(VLOOKUP($A103,'LA21'!$A$1:$BZ$190,'LA21'!Y$1,0)),
IF(INDEX!$H$34=2,(VLOOKUP($A103,'LA22'!$A$1:$BZ$190,'LA22'!Y$1,0)),
IF(INDEX!$H$34=3,(VLOOKUP($A103,'LA27'!$A$1:$BZ$190,'LA27'!Y$1,0)),0))),".")</f>
        <v>0.28999999999999998</v>
      </c>
      <c r="AB103" s="59">
        <f>IFERROR(
IF(INDEX!$H$34=1,(VLOOKUP($A103,'LA21'!$A$1:$BZ$190,'LA21'!Z$1,0)),
IF(INDEX!$H$34=2,(VLOOKUP($A103,'LA22'!$A$1:$BZ$190,'LA22'!Z$1,0)),
IF(INDEX!$H$34=3,(VLOOKUP($A103,'LA27'!$A$1:$BZ$190,'LA27'!Z$1,0)),0))),".")</f>
        <v>0</v>
      </c>
      <c r="AC103" s="59" t="str">
        <f>IFERROR(
IF(INDEX!$H$34=1,(VLOOKUP($A103,'LA21'!$A$1:$BZ$190,'LA21'!AA$1,0)),
IF(INDEX!$H$34=2,(VLOOKUP($A103,'LA22'!$A$1:$BZ$190,'LA22'!AA$1,0)),
IF(INDEX!$H$34=3,(VLOOKUP($A103,'LA27'!$A$1:$BZ$190,'LA27'!AA$1,0)),0))),".")</f>
        <v>x</v>
      </c>
      <c r="AD103" s="59" t="str">
        <f>IFERROR(
IF(INDEX!$H$34=1,(VLOOKUP($A103,'LA21'!$A$1:$BZ$190,'LA21'!AB$1,0)),
IF(INDEX!$H$34=2,(VLOOKUP($A103,'LA22'!$A$1:$BZ$190,'LA22'!AB$1,0)),
IF(INDEX!$H$34=3,(VLOOKUP($A103,'LA27'!$A$1:$BZ$190,'LA27'!AB$1,0)),0))),".")</f>
        <v>x</v>
      </c>
      <c r="AE103" s="59">
        <f>IFERROR(
IF(INDEX!$H$34=1,(VLOOKUP($A103,'LA21'!$A$1:$BZ$190,'LA21'!AC$1,0)),
IF(INDEX!$H$34=2,(VLOOKUP($A103,'LA22'!$A$1:$BZ$190,'LA22'!AC$1,0)),
IF(INDEX!$H$34=3,(VLOOKUP($A103,'LA27'!$A$1:$BZ$190,'LA27'!AC$1,0)),0))),".")</f>
        <v>0</v>
      </c>
      <c r="AF103" s="59">
        <f>IFERROR(
IF(INDEX!$H$34=1,(VLOOKUP($A103,'LA21'!$A$1:$BZ$190,'LA21'!AD$1,0)),
IF(INDEX!$H$34=2,(VLOOKUP($A103,'LA22'!$A$1:$BZ$190,'LA22'!AD$1,0)),
IF(INDEX!$H$34=3,(VLOOKUP($A103,'LA27'!$A$1:$BZ$190,'LA27'!AD$1,0)),0))),".")</f>
        <v>0</v>
      </c>
      <c r="AG103" s="59">
        <f>IFERROR(
IF(INDEX!$H$34=1,(VLOOKUP($A103,'LA21'!$A$1:$BZ$190,'LA21'!AE$1,0)),
IF(INDEX!$H$34=2,(VLOOKUP($A103,'LA22'!$A$1:$BZ$190,'LA22'!AE$1,0)),
IF(INDEX!$H$34=3,(VLOOKUP($A103,'LA27'!$A$1:$BZ$190,'LA27'!AE$1,0)),0))),".")</f>
        <v>0</v>
      </c>
      <c r="AH103" s="59">
        <f>IFERROR(
IF(INDEX!$H$34=1,(VLOOKUP($A103,'LA21'!$A$1:$BZ$190,'LA21'!AF$1,0)),
IF(INDEX!$H$34=2,(VLOOKUP($A103,'LA22'!$A$1:$BZ$190,'LA22'!AF$1,0)),
IF(INDEX!$H$34=3,(VLOOKUP($A103,'LA27'!$A$1:$BZ$190,'LA27'!AF$1,0)),0))),".")</f>
        <v>0</v>
      </c>
      <c r="AI103" s="59">
        <f>IFERROR(
IF(INDEX!$H$34=1,(VLOOKUP($A103,'LA21'!$A$1:$BZ$190,'LA21'!AG$1,0)),
IF(INDEX!$H$34=2,(VLOOKUP($A103,'LA22'!$A$1:$BZ$190,'LA22'!AG$1,0)),
IF(INDEX!$H$34=3,(VLOOKUP($A103,'LA27'!$A$1:$BZ$190,'LA27'!AG$1,0)),0))),".")</f>
        <v>0</v>
      </c>
      <c r="AJ103" s="59">
        <f>IFERROR(
IF(INDEX!$H$34=1,(VLOOKUP($A103,'LA21'!$A$1:$BZ$190,'LA21'!AH$1,0)),
IF(INDEX!$H$34=2,(VLOOKUP($A103,'LA22'!$A$1:$BZ$190,'LA22'!AH$1,0)),
IF(INDEX!$H$34=3,(VLOOKUP($A103,'LA27'!$A$1:$BZ$190,'LA27'!AH$1,0)),0))),".")</f>
        <v>0</v>
      </c>
      <c r="AK103" s="59">
        <f>IFERROR(
IF(INDEX!$H$34=1,(VLOOKUP($A103,'LA21'!$A$1:$BZ$190,'LA21'!AI$1,0)),
IF(INDEX!$H$34=2,(VLOOKUP($A103,'LA22'!$A$1:$BZ$190,'LA22'!AI$1,0)),
IF(INDEX!$H$34=3,(VLOOKUP($A103,'LA27'!$A$1:$BZ$190,'LA27'!AI$1,0)),0))),".")</f>
        <v>0.06</v>
      </c>
      <c r="AL103" s="59">
        <f>IFERROR(
IF(INDEX!$H$34=1,(VLOOKUP($A103,'LA21'!$A$1:$BZ$190,'LA21'!AJ$1,0)),
IF(INDEX!$H$34=2,(VLOOKUP($A103,'LA22'!$A$1:$BZ$190,'LA22'!AJ$1,0)),
IF(INDEX!$H$34=3,(VLOOKUP($A103,'LA27'!$A$1:$BZ$190,'LA27'!AJ$1,0)),0))),".")</f>
        <v>0.05</v>
      </c>
      <c r="AM103" s="59">
        <f>IFERROR(
IF(INDEX!$H$34=1,(VLOOKUP($A103,'LA21'!$A$1:$BZ$190,'LA21'!AK$1,0)),
IF(INDEX!$H$34=2,(VLOOKUP($A103,'LA22'!$A$1:$BZ$190,'LA22'!AK$1,0)),
IF(INDEX!$H$34=3,(VLOOKUP($A103,'LA27'!$A$1:$BZ$190,'LA27'!AK$1,0)),0))),".")</f>
        <v>0.06</v>
      </c>
      <c r="AN103" s="59">
        <f>IFERROR(
IF(INDEX!$H$34=1,(VLOOKUP($A103,'LA21'!$A$1:$BZ$190,'LA21'!AL$1,0)),
IF(INDEX!$H$34=2,(VLOOKUP($A103,'LA22'!$A$1:$BZ$190,'LA22'!AL$1,0)),
IF(INDEX!$H$34=3,(VLOOKUP($A103,'LA27'!$A$1:$BZ$190,'LA27'!AL$1,0)),0))),".")</f>
        <v>0</v>
      </c>
      <c r="AO103" s="59">
        <f>IFERROR(
IF(INDEX!$H$34=1,(VLOOKUP($A103,'LA21'!$A$1:$BZ$190,'LA21'!AM$1,0)),
IF(INDEX!$H$34=2,(VLOOKUP($A103,'LA22'!$A$1:$BZ$190,'LA22'!AM$1,0)),
IF(INDEX!$H$34=3,(VLOOKUP($A103,'LA27'!$A$1:$BZ$190,'LA27'!AM$1,0)),0))),".")</f>
        <v>0</v>
      </c>
      <c r="AP103" s="59">
        <f>IFERROR(
IF(INDEX!$H$34=1,(VLOOKUP($A103,'LA21'!$A$1:$BZ$190,'LA21'!AN$1,0)),
IF(INDEX!$H$34=2,(VLOOKUP($A103,'LA22'!$A$1:$BZ$190,'LA22'!AN$1,0)),
IF(INDEX!$H$34=3,(VLOOKUP($A103,'LA27'!$A$1:$BZ$190,'LA27'!AN$1,0)),0))),".")</f>
        <v>0</v>
      </c>
      <c r="AQ103" s="59" t="str">
        <f>IFERROR(
IF(INDEX!$H$34=1,(VLOOKUP($A103,'LA21'!$A$1:$BZ$190,'LA21'!AO$1,0)),
IF(INDEX!$H$34=2,(VLOOKUP($A103,'LA22'!$A$1:$BZ$190,'LA22'!AO$1,0)),
IF(INDEX!$H$34=3,(VLOOKUP($A103,'LA27'!$A$1:$BZ$190,'LA27'!AO$1,0)),0))),".")</f>
        <v>x</v>
      </c>
      <c r="AR103" s="59">
        <f>IFERROR(
IF(INDEX!$H$34=1,(VLOOKUP($A103,'LA21'!$A$1:$BZ$190,'LA21'!AP$1,0)),
IF(INDEX!$H$34=2,(VLOOKUP($A103,'LA22'!$A$1:$BZ$190,'LA22'!AP$1,0)),
IF(INDEX!$H$34=3,(VLOOKUP($A103,'LA27'!$A$1:$BZ$190,'LA27'!AP$1,0)),0))),".")</f>
        <v>0</v>
      </c>
      <c r="AS103" s="59" t="str">
        <f>IFERROR(
IF(INDEX!$H$34=1,(VLOOKUP($A103,'LA21'!$A$1:$BZ$190,'LA21'!AQ$1,0)),
IF(INDEX!$H$34=2,(VLOOKUP($A103,'LA22'!$A$1:$BZ$190,'LA22'!AQ$1,0)),
IF(INDEX!$H$34=3,(VLOOKUP($A103,'LA27'!$A$1:$BZ$190,'LA27'!AQ$1,0)),0))),".")</f>
        <v>x</v>
      </c>
      <c r="AT103" s="59">
        <f>IFERROR(
IF(INDEX!$H$34=1,(VLOOKUP($A103,'LA21'!$A$1:$BZ$190,'LA21'!AR$1,0)),
IF(INDEX!$H$34=2,(VLOOKUP($A103,'LA22'!$A$1:$BZ$190,'LA22'!AR$1,0)),
IF(INDEX!$H$34=3,(VLOOKUP($A103,'LA27'!$A$1:$BZ$190,'LA27'!AR$1,0)),0))),".")</f>
        <v>0.01</v>
      </c>
      <c r="AU103" s="59">
        <f>IFERROR(
IF(INDEX!$H$34=1,(VLOOKUP($A103,'LA21'!$A$1:$BZ$190,'LA21'!AS$1,0)),
IF(INDEX!$H$34=2,(VLOOKUP($A103,'LA22'!$A$1:$BZ$190,'LA22'!AS$1,0)),
IF(INDEX!$H$34=3,(VLOOKUP($A103,'LA27'!$A$1:$BZ$190,'LA27'!AS$1,0)),0))),".")</f>
        <v>0.01</v>
      </c>
      <c r="AV103" s="59">
        <f>IFERROR(
IF(INDEX!$H$34=1,(VLOOKUP($A103,'LA21'!$A$1:$BZ$190,'LA21'!AT$1,0)),
IF(INDEX!$H$34=2,(VLOOKUP($A103,'LA22'!$A$1:$BZ$190,'LA22'!AT$1,0)),
IF(INDEX!$H$34=3,(VLOOKUP($A103,'LA27'!$A$1:$BZ$190,'LA27'!AT$1,0)),0))),".")</f>
        <v>0.01</v>
      </c>
      <c r="AW103" s="59" t="str">
        <f>IFERROR(
IF(INDEX!$H$34=1,(VLOOKUP($A103,'LA21'!$A$1:$BZ$190,'LA21'!AU$1,0)),
IF(INDEX!$H$34=2,(VLOOKUP($A103,'LA22'!$A$1:$BZ$190,'LA22'!AU$1,0)),
IF(INDEX!$H$34=3,(VLOOKUP($A103,'LA27'!$A$1:$BZ$190,'LA27'!AU$1,0)),0))),".")</f>
        <v>x</v>
      </c>
      <c r="AX103" s="59" t="str">
        <f>IFERROR(
IF(INDEX!$H$34=1,(VLOOKUP($A103,'LA21'!$A$1:$BZ$190,'LA21'!AV$1,0)),
IF(INDEX!$H$34=2,(VLOOKUP($A103,'LA22'!$A$1:$BZ$190,'LA22'!AV$1,0)),
IF(INDEX!$H$34=3,(VLOOKUP($A103,'LA27'!$A$1:$BZ$190,'LA27'!AV$1,0)),0))),".")</f>
        <v>x</v>
      </c>
      <c r="AY103" s="59" t="str">
        <f>IFERROR(
IF(INDEX!$H$34=1,(VLOOKUP($A103,'LA21'!$A$1:$BZ$190,'LA21'!AW$1,0)),
IF(INDEX!$H$34=2,(VLOOKUP($A103,'LA22'!$A$1:$BZ$190,'LA22'!AW$1,0)),
IF(INDEX!$H$34=3,(VLOOKUP($A103,'LA27'!$A$1:$BZ$190,'LA27'!AW$1,0)),0))),".")</f>
        <v>-</v>
      </c>
      <c r="AZ103" s="59" t="str">
        <f>IFERROR(
IF(INDEX!$H$34=1,(VLOOKUP($A103,'LA21'!$A$1:$BZ$190,'LA21'!AX$1,0)),
IF(INDEX!$H$34=2,(VLOOKUP($A103,'LA22'!$A$1:$BZ$190,'LA22'!AX$1,0)),
IF(INDEX!$H$34=3,(VLOOKUP($A103,'LA27'!$A$1:$BZ$190,'LA27'!AX$1,0)),0))),".")</f>
        <v>x</v>
      </c>
      <c r="BA103" s="59" t="str">
        <f>IFERROR(
IF(INDEX!$H$34=1,(VLOOKUP($A103,'LA21'!$A$1:$BZ$190,'LA21'!AY$1,0)),
IF(INDEX!$H$34=2,(VLOOKUP($A103,'LA22'!$A$1:$BZ$190,'LA22'!AY$1,0)),
IF(INDEX!$H$34=3,(VLOOKUP($A103,'LA27'!$A$1:$BZ$190,'LA27'!AY$1,0)),0))),".")</f>
        <v>x</v>
      </c>
      <c r="BB103" s="59" t="str">
        <f>IFERROR(
IF(INDEX!$H$34=1,(VLOOKUP($A103,'LA21'!$A$1:$BZ$190,'LA21'!AZ$1,0)),
IF(INDEX!$H$34=2,(VLOOKUP($A103,'LA22'!$A$1:$BZ$190,'LA22'!AZ$1,0)),
IF(INDEX!$H$34=3,(VLOOKUP($A103,'LA27'!$A$1:$BZ$190,'LA27'!AZ$1,0)),0))),".")</f>
        <v>-</v>
      </c>
      <c r="BC103" s="59" t="str">
        <f>IFERROR(
IF(INDEX!$H$34=1,(VLOOKUP($A103,'LA21'!$A$1:$BZ$190,'LA21'!BA$1,0)),
IF(INDEX!$H$34=2,(VLOOKUP($A103,'LA22'!$A$1:$BZ$190,'LA22'!BA$1,0)),
IF(INDEX!$H$34=3,(VLOOKUP($A103,'LA27'!$A$1:$BZ$190,'LA27'!BA$1,0)),0))),".")</f>
        <v>x</v>
      </c>
      <c r="BD103" s="59" t="str">
        <f>IFERROR(
IF(INDEX!$H$34=1,(VLOOKUP($A103,'LA21'!$A$1:$BZ$190,'LA21'!BB$1,0)),
IF(INDEX!$H$34=2,(VLOOKUP($A103,'LA22'!$A$1:$BZ$190,'LA22'!BB$1,0)),
IF(INDEX!$H$34=3,(VLOOKUP($A103,'LA27'!$A$1:$BZ$190,'LA27'!BB$1,0)),0))),".")</f>
        <v>x</v>
      </c>
      <c r="BE103" s="59" t="str">
        <f>IFERROR(
IF(INDEX!$H$34=1,(VLOOKUP($A103,'LA21'!$A$1:$BZ$190,'LA21'!BC$1,0)),
IF(INDEX!$H$34=2,(VLOOKUP($A103,'LA22'!$A$1:$BZ$190,'LA22'!BC$1,0)),
IF(INDEX!$H$34=3,(VLOOKUP($A103,'LA27'!$A$1:$BZ$190,'LA27'!BC$1,0)),0))),".")</f>
        <v>x</v>
      </c>
      <c r="BF103" s="59" t="str">
        <f>IFERROR(
IF(INDEX!$H$34=1,(VLOOKUP($A103,'LA21'!$A$1:$BZ$190,'LA21'!BD$1,0)),
IF(INDEX!$H$34=2,(VLOOKUP($A103,'LA22'!$A$1:$BZ$190,'LA22'!BD$1,0)),
IF(INDEX!$H$34=3,(VLOOKUP($A103,'LA27'!$A$1:$BZ$190,'LA27'!BD$1,0)),0))),".")</f>
        <v>x</v>
      </c>
      <c r="BG103" s="59">
        <f>IFERROR(
IF(INDEX!$H$34=1,(VLOOKUP($A103,'LA21'!$A$1:$BZ$190,'LA21'!BE$1,0)),
IF(INDEX!$H$34=2,(VLOOKUP($A103,'LA22'!$A$1:$BZ$190,'LA22'!BE$1,0)),
IF(INDEX!$H$34=3,(VLOOKUP($A103,'LA27'!$A$1:$BZ$190,'LA27'!BE$1,0)),0))),".")</f>
        <v>0.01</v>
      </c>
      <c r="BH103" s="59">
        <f>IFERROR(
IF(INDEX!$H$34=1,(VLOOKUP($A103,'LA21'!$A$1:$BZ$190,'LA21'!BF$1,0)),
IF(INDEX!$H$34=2,(VLOOKUP($A103,'LA22'!$A$1:$BZ$190,'LA22'!BF$1,0)),
IF(INDEX!$H$34=3,(VLOOKUP($A103,'LA27'!$A$1:$BZ$190,'LA27'!BF$1,0)),0))),".")</f>
        <v>0.01</v>
      </c>
      <c r="BI103" s="59">
        <f>IFERROR(
IF(INDEX!$H$34=1,(VLOOKUP($A103,'LA21'!$A$1:$BZ$190,'LA21'!BG$1,0)),
IF(INDEX!$H$34=2,(VLOOKUP($A103,'LA22'!$A$1:$BZ$190,'LA22'!BG$1,0)),
IF(INDEX!$H$34=3,(VLOOKUP($A103,'LA27'!$A$1:$BZ$190,'LA27'!BG$1,0)),0))),".")</f>
        <v>0.06</v>
      </c>
      <c r="BJ103" s="59">
        <f>IFERROR(
IF(INDEX!$H$34=1,(VLOOKUP($A103,'LA21'!$A$1:$BZ$190,'LA21'!BH$1,0)),
IF(INDEX!$H$34=2,(VLOOKUP($A103,'LA22'!$A$1:$BZ$190,'LA22'!BH$1,0)),
IF(INDEX!$H$34=3,(VLOOKUP($A103,'LA27'!$A$1:$BZ$190,'LA27'!BH$1,0)),0))),".")</f>
        <v>0.06</v>
      </c>
      <c r="BK103" s="59">
        <f>IFERROR(
IF(INDEX!$H$34=1,(VLOOKUP($A103,'LA21'!$A$1:$BZ$190,'LA21'!BI$1,0)),
IF(INDEX!$H$34=2,(VLOOKUP($A103,'LA22'!$A$1:$BZ$190,'LA22'!BI$1,0)),
IF(INDEX!$H$34=3,(VLOOKUP($A103,'LA27'!$A$1:$BZ$190,'LA27'!BI$1,0)),0))),".")</f>
        <v>0.06</v>
      </c>
      <c r="BL103" s="59">
        <f>IFERROR(
IF(INDEX!$H$34=1,(VLOOKUP($A103,'LA21'!$A$1:$BZ$190,'LA21'!BJ$1,0)),
IF(INDEX!$H$34=2,(VLOOKUP($A103,'LA22'!$A$1:$BZ$190,'LA22'!BJ$1,0)),
IF(INDEX!$H$34=3,(VLOOKUP($A103,'LA27'!$A$1:$BZ$190,'LA27'!BJ$1,0)),0))),".")</f>
        <v>0.03</v>
      </c>
      <c r="BM103" s="59">
        <f>IFERROR(
IF(INDEX!$H$34=1,(VLOOKUP($A103,'LA21'!$A$1:$BZ$190,'LA21'!BK$1,0)),
IF(INDEX!$H$34=2,(VLOOKUP($A103,'LA22'!$A$1:$BZ$190,'LA22'!BK$1,0)),
IF(INDEX!$H$34=3,(VLOOKUP($A103,'LA27'!$A$1:$BZ$190,'LA27'!BK$1,0)),0))),".")</f>
        <v>0.04</v>
      </c>
      <c r="BN103" s="59">
        <f>IFERROR(
IF(INDEX!$H$34=1,(VLOOKUP($A103,'LA21'!$A$1:$BZ$190,'LA21'!BL$1,0)),
IF(INDEX!$H$34=2,(VLOOKUP($A103,'LA22'!$A$1:$BZ$190,'LA22'!BL$1,0)),
IF(INDEX!$H$34=3,(VLOOKUP($A103,'LA27'!$A$1:$BZ$190,'LA27'!BL$1,0)),0))),".")</f>
        <v>0.04</v>
      </c>
      <c r="BO103" s="59">
        <f>IFERROR(
IF(INDEX!$H$34=1,(VLOOKUP($A103,'LA21'!$A$1:$BZ$190,'LA21'!BM$1,0)),
IF(INDEX!$H$34=2,(VLOOKUP($A103,'LA22'!$A$1:$BZ$190,'LA22'!BM$1,0)),
IF(INDEX!$H$34=3,(VLOOKUP($A103,'LA27'!$A$1:$BZ$190,'LA27'!BM$1,0)),0))),".")</f>
        <v>0.01</v>
      </c>
      <c r="BP103" s="59">
        <f>IFERROR(
IF(INDEX!$H$34=1,(VLOOKUP($A103,'LA21'!$A$1:$BZ$190,'LA21'!BN$1,0)),
IF(INDEX!$H$34=2,(VLOOKUP($A103,'LA22'!$A$1:$BZ$190,'LA22'!BN$1,0)),
IF(INDEX!$H$34=3,(VLOOKUP($A103,'LA27'!$A$1:$BZ$190,'LA27'!BN$1,0)),0))),".")</f>
        <v>0.01</v>
      </c>
      <c r="BQ103" s="59">
        <f>IFERROR(
IF(INDEX!$H$34=1,(VLOOKUP($A103,'LA21'!$A$1:$BZ$190,'LA21'!BO$1,0)),
IF(INDEX!$H$34=2,(VLOOKUP($A103,'LA22'!$A$1:$BZ$190,'LA22'!BO$1,0)),
IF(INDEX!$H$34=3,(VLOOKUP($A103,'LA27'!$A$1:$BZ$190,'LA27'!BO$1,0)),0))),".")</f>
        <v>0.01</v>
      </c>
    </row>
    <row r="104" spans="1:69" x14ac:dyDescent="0.2">
      <c r="A104" s="7">
        <v>813</v>
      </c>
      <c r="B104" s="13" t="s">
        <v>214</v>
      </c>
      <c r="C104" s="96" t="s">
        <v>114</v>
      </c>
      <c r="D104" s="152">
        <f>IFERROR(
IF(INDEX!$H$34=1,(VLOOKUP($A104,'LA21'!$A$1:$BZ$190,'LA21'!B$1,0)),
IF(INDEX!$H$34=2,(VLOOKUP($A104,'LA22'!$A$1:$BZ$190,'LA22'!B$1,0)),
IF(INDEX!$H$34=3,(VLOOKUP($A104,'LA27'!$A$1:$BZ$190,'LA27'!B$1,0)),0))),".")</f>
        <v>980</v>
      </c>
      <c r="E104" s="58">
        <f>IFERROR(
IF(INDEX!$H$34=1,(VLOOKUP($A104,'LA21'!$A$1:$BZ$190,'LA21'!C$1,0)),
IF(INDEX!$H$34=2,(VLOOKUP($A104,'LA22'!$A$1:$BZ$190,'LA22'!C$1,0)),
IF(INDEX!$H$34=3,(VLOOKUP($A104,'LA27'!$A$1:$BZ$190,'LA27'!C$1,0)),0))),".")</f>
        <v>950</v>
      </c>
      <c r="F104" s="58">
        <f>IFERROR(
IF(INDEX!$H$34=1,(VLOOKUP($A104,'LA21'!$A$1:$BZ$190,'LA21'!D$1,0)),
IF(INDEX!$H$34=2,(VLOOKUP($A104,'LA22'!$A$1:$BZ$190,'LA22'!D$1,0)),
IF(INDEX!$H$34=3,(VLOOKUP($A104,'LA27'!$A$1:$BZ$190,'LA27'!D$1,0)),0))),".")</f>
        <v>1930</v>
      </c>
      <c r="G104" s="59">
        <f>IFERROR(
IF(INDEX!$H$34=1,(VLOOKUP($A104,'LA21'!$A$1:$BZ$190,'LA21'!E$1,0)),
IF(INDEX!$H$34=2,(VLOOKUP($A104,'LA22'!$A$1:$BZ$190,'LA22'!E$1,0)),
IF(INDEX!$H$34=3,(VLOOKUP($A104,'LA27'!$A$1:$BZ$190,'LA27'!E$1,0)),0))),".")</f>
        <v>0.91</v>
      </c>
      <c r="H104" s="59">
        <f>IFERROR(
IF(INDEX!$H$34=1,(VLOOKUP($A104,'LA21'!$A$1:$BZ$190,'LA21'!F$1,0)),
IF(INDEX!$H$34=2,(VLOOKUP($A104,'LA22'!$A$1:$BZ$190,'LA22'!F$1,0)),
IF(INDEX!$H$34=3,(VLOOKUP($A104,'LA27'!$A$1:$BZ$190,'LA27'!F$1,0)),0))),".")</f>
        <v>0.92</v>
      </c>
      <c r="I104" s="59">
        <f>IFERROR(
IF(INDEX!$H$34=1,(VLOOKUP($A104,'LA21'!$A$1:$BZ$190,'LA21'!G$1,0)),
IF(INDEX!$H$34=2,(VLOOKUP($A104,'LA22'!$A$1:$BZ$190,'LA22'!G$1,0)),
IF(INDEX!$H$34=3,(VLOOKUP($A104,'LA27'!$A$1:$BZ$190,'LA27'!G$1,0)),0))),".")</f>
        <v>0.92</v>
      </c>
      <c r="J104" s="59">
        <f>IFERROR(
IF(INDEX!$H$34=1,(VLOOKUP($A104,'LA21'!$A$1:$BZ$190,'LA21'!H$1,0)),
IF(INDEX!$H$34=2,(VLOOKUP($A104,'LA22'!$A$1:$BZ$190,'LA22'!H$1,0)),
IF(INDEX!$H$34=3,(VLOOKUP($A104,'LA27'!$A$1:$BZ$190,'LA27'!H$1,0)),0))),".")</f>
        <v>0.9</v>
      </c>
      <c r="K104" s="59">
        <f>IFERROR(
IF(INDEX!$H$34=1,(VLOOKUP($A104,'LA21'!$A$1:$BZ$190,'LA21'!I$1,0)),
IF(INDEX!$H$34=2,(VLOOKUP($A104,'LA22'!$A$1:$BZ$190,'LA22'!I$1,0)),
IF(INDEX!$H$34=3,(VLOOKUP($A104,'LA27'!$A$1:$BZ$190,'LA27'!I$1,0)),0))),".")</f>
        <v>0.92</v>
      </c>
      <c r="L104" s="59">
        <f>IFERROR(
IF(INDEX!$H$34=1,(VLOOKUP($A104,'LA21'!$A$1:$BZ$190,'LA21'!J$1,0)),
IF(INDEX!$H$34=2,(VLOOKUP($A104,'LA22'!$A$1:$BZ$190,'LA22'!J$1,0)),
IF(INDEX!$H$34=3,(VLOOKUP($A104,'LA27'!$A$1:$BZ$190,'LA27'!J$1,0)),0))),".")</f>
        <v>0.91</v>
      </c>
      <c r="M104" s="59">
        <f>IFERROR(
IF(INDEX!$H$34=1,(VLOOKUP($A104,'LA21'!$A$1:$BZ$190,'LA21'!K$1,0)),
IF(INDEX!$H$34=2,(VLOOKUP($A104,'LA22'!$A$1:$BZ$190,'LA22'!K$1,0)),
IF(INDEX!$H$34=3,(VLOOKUP($A104,'LA27'!$A$1:$BZ$190,'LA27'!K$1,0)),0))),".")</f>
        <v>0.45</v>
      </c>
      <c r="N104" s="59">
        <f>IFERROR(
IF(INDEX!$H$34=1,(VLOOKUP($A104,'LA21'!$A$1:$BZ$190,'LA21'!L$1,0)),
IF(INDEX!$H$34=2,(VLOOKUP($A104,'LA22'!$A$1:$BZ$190,'LA22'!L$1,0)),
IF(INDEX!$H$34=3,(VLOOKUP($A104,'LA27'!$A$1:$BZ$190,'LA27'!L$1,0)),0))),".")</f>
        <v>0.39</v>
      </c>
      <c r="O104" s="59">
        <f>IFERROR(
IF(INDEX!$H$34=1,(VLOOKUP($A104,'LA21'!$A$1:$BZ$190,'LA21'!M$1,0)),
IF(INDEX!$H$34=2,(VLOOKUP($A104,'LA22'!$A$1:$BZ$190,'LA22'!M$1,0)),
IF(INDEX!$H$34=3,(VLOOKUP($A104,'LA27'!$A$1:$BZ$190,'LA27'!M$1,0)),0))),".")</f>
        <v>0.42</v>
      </c>
      <c r="P104" s="59" t="str">
        <f>IFERROR(
IF(INDEX!$H$34=1,(VLOOKUP($A104,'LA21'!$A$1:$BZ$190,'LA21'!N$1,0)),
IF(INDEX!$H$34=2,(VLOOKUP($A104,'LA22'!$A$1:$BZ$190,'LA22'!N$1,0)),
IF(INDEX!$H$34=3,(VLOOKUP($A104,'LA27'!$A$1:$BZ$190,'LA27'!N$1,0)),0))),".")</f>
        <v>x</v>
      </c>
      <c r="Q104" s="59">
        <f>IFERROR(
IF(INDEX!$H$34=1,(VLOOKUP($A104,'LA21'!$A$1:$BZ$190,'LA21'!O$1,0)),
IF(INDEX!$H$34=2,(VLOOKUP($A104,'LA22'!$A$1:$BZ$190,'LA22'!O$1,0)),
IF(INDEX!$H$34=3,(VLOOKUP($A104,'LA27'!$A$1:$BZ$190,'LA27'!O$1,0)),0))),".")</f>
        <v>0</v>
      </c>
      <c r="R104" s="59" t="str">
        <f>IFERROR(
IF(INDEX!$H$34=1,(VLOOKUP($A104,'LA21'!$A$1:$BZ$190,'LA21'!P$1,0)),
IF(INDEX!$H$34=2,(VLOOKUP($A104,'LA22'!$A$1:$BZ$190,'LA22'!P$1,0)),
IF(INDEX!$H$34=3,(VLOOKUP($A104,'LA27'!$A$1:$BZ$190,'LA27'!P$1,0)),0))),".")</f>
        <v>x</v>
      </c>
      <c r="S104" s="59">
        <f>IFERROR(
IF(INDEX!$H$34=1,(VLOOKUP($A104,'LA21'!$A$1:$BZ$190,'LA21'!Q$1,0)),
IF(INDEX!$H$34=2,(VLOOKUP($A104,'LA22'!$A$1:$BZ$190,'LA22'!Q$1,0)),
IF(INDEX!$H$34=3,(VLOOKUP($A104,'LA27'!$A$1:$BZ$190,'LA27'!Q$1,0)),0))),".")</f>
        <v>7.0000000000000007E-2</v>
      </c>
      <c r="T104" s="59">
        <f>IFERROR(
IF(INDEX!$H$34=1,(VLOOKUP($A104,'LA21'!$A$1:$BZ$190,'LA21'!R$1,0)),
IF(INDEX!$H$34=2,(VLOOKUP($A104,'LA22'!$A$1:$BZ$190,'LA22'!R$1,0)),
IF(INDEX!$H$34=3,(VLOOKUP($A104,'LA27'!$A$1:$BZ$190,'LA27'!R$1,0)),0))),".")</f>
        <v>0.04</v>
      </c>
      <c r="U104" s="59">
        <f>IFERROR(
IF(INDEX!$H$34=1,(VLOOKUP($A104,'LA21'!$A$1:$BZ$190,'LA21'!S$1,0)),
IF(INDEX!$H$34=2,(VLOOKUP($A104,'LA22'!$A$1:$BZ$190,'LA22'!S$1,0)),
IF(INDEX!$H$34=3,(VLOOKUP($A104,'LA27'!$A$1:$BZ$190,'LA27'!S$1,0)),0))),".")</f>
        <v>0.05</v>
      </c>
      <c r="V104" s="59">
        <f>IFERROR(
IF(INDEX!$H$34=1,(VLOOKUP($A104,'LA21'!$A$1:$BZ$190,'LA21'!T$1,0)),
IF(INDEX!$H$34=2,(VLOOKUP($A104,'LA22'!$A$1:$BZ$190,'LA22'!T$1,0)),
IF(INDEX!$H$34=3,(VLOOKUP($A104,'LA27'!$A$1:$BZ$190,'LA27'!T$1,0)),0))),".")</f>
        <v>0.08</v>
      </c>
      <c r="W104" s="59">
        <f>IFERROR(
IF(INDEX!$H$34=1,(VLOOKUP($A104,'LA21'!$A$1:$BZ$190,'LA21'!U$1,0)),
IF(INDEX!$H$34=2,(VLOOKUP($A104,'LA22'!$A$1:$BZ$190,'LA22'!U$1,0)),
IF(INDEX!$H$34=3,(VLOOKUP($A104,'LA27'!$A$1:$BZ$190,'LA27'!U$1,0)),0))),".")</f>
        <v>0.09</v>
      </c>
      <c r="X104" s="59">
        <f>IFERROR(
IF(INDEX!$H$34=1,(VLOOKUP($A104,'LA21'!$A$1:$BZ$190,'LA21'!V$1,0)),
IF(INDEX!$H$34=2,(VLOOKUP($A104,'LA22'!$A$1:$BZ$190,'LA22'!V$1,0)),
IF(INDEX!$H$34=3,(VLOOKUP($A104,'LA27'!$A$1:$BZ$190,'LA27'!V$1,0)),0))),".")</f>
        <v>0.08</v>
      </c>
      <c r="Y104" s="59">
        <f>IFERROR(
IF(INDEX!$H$34=1,(VLOOKUP($A104,'LA21'!$A$1:$BZ$190,'LA21'!W$1,0)),
IF(INDEX!$H$34=2,(VLOOKUP($A104,'LA22'!$A$1:$BZ$190,'LA22'!W$1,0)),
IF(INDEX!$H$34=3,(VLOOKUP($A104,'LA27'!$A$1:$BZ$190,'LA27'!W$1,0)),0))),".")</f>
        <v>0.3</v>
      </c>
      <c r="Z104" s="59">
        <f>IFERROR(
IF(INDEX!$H$34=1,(VLOOKUP($A104,'LA21'!$A$1:$BZ$190,'LA21'!X$1,0)),
IF(INDEX!$H$34=2,(VLOOKUP($A104,'LA22'!$A$1:$BZ$190,'LA22'!X$1,0)),
IF(INDEX!$H$34=3,(VLOOKUP($A104,'LA27'!$A$1:$BZ$190,'LA27'!X$1,0)),0))),".")</f>
        <v>0.4</v>
      </c>
      <c r="AA104" s="59">
        <f>IFERROR(
IF(INDEX!$H$34=1,(VLOOKUP($A104,'LA21'!$A$1:$BZ$190,'LA21'!Y$1,0)),
IF(INDEX!$H$34=2,(VLOOKUP($A104,'LA22'!$A$1:$BZ$190,'LA22'!Y$1,0)),
IF(INDEX!$H$34=3,(VLOOKUP($A104,'LA27'!$A$1:$BZ$190,'LA27'!Y$1,0)),0))),".")</f>
        <v>0.35</v>
      </c>
      <c r="AB104" s="59">
        <f>IFERROR(
IF(INDEX!$H$34=1,(VLOOKUP($A104,'LA21'!$A$1:$BZ$190,'LA21'!Z$1,0)),
IF(INDEX!$H$34=2,(VLOOKUP($A104,'LA22'!$A$1:$BZ$190,'LA22'!Z$1,0)),
IF(INDEX!$H$34=3,(VLOOKUP($A104,'LA27'!$A$1:$BZ$190,'LA27'!Z$1,0)),0))),".")</f>
        <v>0</v>
      </c>
      <c r="AC104" s="59">
        <f>IFERROR(
IF(INDEX!$H$34=1,(VLOOKUP($A104,'LA21'!$A$1:$BZ$190,'LA21'!AA$1,0)),
IF(INDEX!$H$34=2,(VLOOKUP($A104,'LA22'!$A$1:$BZ$190,'LA22'!AA$1,0)),
IF(INDEX!$H$34=3,(VLOOKUP($A104,'LA27'!$A$1:$BZ$190,'LA27'!AA$1,0)),0))),".")</f>
        <v>0</v>
      </c>
      <c r="AD104" s="59">
        <f>IFERROR(
IF(INDEX!$H$34=1,(VLOOKUP($A104,'LA21'!$A$1:$BZ$190,'LA21'!AB$1,0)),
IF(INDEX!$H$34=2,(VLOOKUP($A104,'LA22'!$A$1:$BZ$190,'LA22'!AB$1,0)),
IF(INDEX!$H$34=3,(VLOOKUP($A104,'LA27'!$A$1:$BZ$190,'LA27'!AB$1,0)),0))),".")</f>
        <v>0</v>
      </c>
      <c r="AE104" s="59">
        <f>IFERROR(
IF(INDEX!$H$34=1,(VLOOKUP($A104,'LA21'!$A$1:$BZ$190,'LA21'!AC$1,0)),
IF(INDEX!$H$34=2,(VLOOKUP($A104,'LA22'!$A$1:$BZ$190,'LA22'!AC$1,0)),
IF(INDEX!$H$34=3,(VLOOKUP($A104,'LA27'!$A$1:$BZ$190,'LA27'!AC$1,0)),0))),".")</f>
        <v>0</v>
      </c>
      <c r="AF104" s="59">
        <f>IFERROR(
IF(INDEX!$H$34=1,(VLOOKUP($A104,'LA21'!$A$1:$BZ$190,'LA21'!AD$1,0)),
IF(INDEX!$H$34=2,(VLOOKUP($A104,'LA22'!$A$1:$BZ$190,'LA22'!AD$1,0)),
IF(INDEX!$H$34=3,(VLOOKUP($A104,'LA27'!$A$1:$BZ$190,'LA27'!AD$1,0)),0))),".")</f>
        <v>0</v>
      </c>
      <c r="AG104" s="59">
        <f>IFERROR(
IF(INDEX!$H$34=1,(VLOOKUP($A104,'LA21'!$A$1:$BZ$190,'LA21'!AE$1,0)),
IF(INDEX!$H$34=2,(VLOOKUP($A104,'LA22'!$A$1:$BZ$190,'LA22'!AE$1,0)),
IF(INDEX!$H$34=3,(VLOOKUP($A104,'LA27'!$A$1:$BZ$190,'LA27'!AE$1,0)),0))),".")</f>
        <v>0</v>
      </c>
      <c r="AH104" s="59" t="str">
        <f>IFERROR(
IF(INDEX!$H$34=1,(VLOOKUP($A104,'LA21'!$A$1:$BZ$190,'LA21'!AF$1,0)),
IF(INDEX!$H$34=2,(VLOOKUP($A104,'LA22'!$A$1:$BZ$190,'LA22'!AF$1,0)),
IF(INDEX!$H$34=3,(VLOOKUP($A104,'LA27'!$A$1:$BZ$190,'LA27'!AF$1,0)),0))),".")</f>
        <v>x</v>
      </c>
      <c r="AI104" s="59">
        <f>IFERROR(
IF(INDEX!$H$34=1,(VLOOKUP($A104,'LA21'!$A$1:$BZ$190,'LA21'!AG$1,0)),
IF(INDEX!$H$34=2,(VLOOKUP($A104,'LA22'!$A$1:$BZ$190,'LA22'!AG$1,0)),
IF(INDEX!$H$34=3,(VLOOKUP($A104,'LA27'!$A$1:$BZ$190,'LA27'!AG$1,0)),0))),".")</f>
        <v>0</v>
      </c>
      <c r="AJ104" s="59" t="str">
        <f>IFERROR(
IF(INDEX!$H$34=1,(VLOOKUP($A104,'LA21'!$A$1:$BZ$190,'LA21'!AH$1,0)),
IF(INDEX!$H$34=2,(VLOOKUP($A104,'LA22'!$A$1:$BZ$190,'LA22'!AH$1,0)),
IF(INDEX!$H$34=3,(VLOOKUP($A104,'LA27'!$A$1:$BZ$190,'LA27'!AH$1,0)),0))),".")</f>
        <v>x</v>
      </c>
      <c r="AK104" s="59">
        <f>IFERROR(
IF(INDEX!$H$34=1,(VLOOKUP($A104,'LA21'!$A$1:$BZ$190,'LA21'!AI$1,0)),
IF(INDEX!$H$34=2,(VLOOKUP($A104,'LA22'!$A$1:$BZ$190,'LA22'!AI$1,0)),
IF(INDEX!$H$34=3,(VLOOKUP($A104,'LA27'!$A$1:$BZ$190,'LA27'!AI$1,0)),0))),".")</f>
        <v>0.1</v>
      </c>
      <c r="AL104" s="59">
        <f>IFERROR(
IF(INDEX!$H$34=1,(VLOOKUP($A104,'LA21'!$A$1:$BZ$190,'LA21'!AJ$1,0)),
IF(INDEX!$H$34=2,(VLOOKUP($A104,'LA22'!$A$1:$BZ$190,'LA22'!AJ$1,0)),
IF(INDEX!$H$34=3,(VLOOKUP($A104,'LA27'!$A$1:$BZ$190,'LA27'!AJ$1,0)),0))),".")</f>
        <v>0.05</v>
      </c>
      <c r="AM104" s="59">
        <f>IFERROR(
IF(INDEX!$H$34=1,(VLOOKUP($A104,'LA21'!$A$1:$BZ$190,'LA21'!AK$1,0)),
IF(INDEX!$H$34=2,(VLOOKUP($A104,'LA22'!$A$1:$BZ$190,'LA22'!AK$1,0)),
IF(INDEX!$H$34=3,(VLOOKUP($A104,'LA27'!$A$1:$BZ$190,'LA27'!AK$1,0)),0))),".")</f>
        <v>7.0000000000000007E-2</v>
      </c>
      <c r="AN104" s="59">
        <f>IFERROR(
IF(INDEX!$H$34=1,(VLOOKUP($A104,'LA21'!$A$1:$BZ$190,'LA21'!AL$1,0)),
IF(INDEX!$H$34=2,(VLOOKUP($A104,'LA22'!$A$1:$BZ$190,'LA22'!AL$1,0)),
IF(INDEX!$H$34=3,(VLOOKUP($A104,'LA27'!$A$1:$BZ$190,'LA27'!AL$1,0)),0))),".")</f>
        <v>0</v>
      </c>
      <c r="AO104" s="59">
        <f>IFERROR(
IF(INDEX!$H$34=1,(VLOOKUP($A104,'LA21'!$A$1:$BZ$190,'LA21'!AM$1,0)),
IF(INDEX!$H$34=2,(VLOOKUP($A104,'LA22'!$A$1:$BZ$190,'LA22'!AM$1,0)),
IF(INDEX!$H$34=3,(VLOOKUP($A104,'LA27'!$A$1:$BZ$190,'LA27'!AM$1,0)),0))),".")</f>
        <v>0</v>
      </c>
      <c r="AP104" s="59">
        <f>IFERROR(
IF(INDEX!$H$34=1,(VLOOKUP($A104,'LA21'!$A$1:$BZ$190,'LA21'!AN$1,0)),
IF(INDEX!$H$34=2,(VLOOKUP($A104,'LA22'!$A$1:$BZ$190,'LA22'!AN$1,0)),
IF(INDEX!$H$34=3,(VLOOKUP($A104,'LA27'!$A$1:$BZ$190,'LA27'!AN$1,0)),0))),".")</f>
        <v>0</v>
      </c>
      <c r="AQ104" s="59">
        <f>IFERROR(
IF(INDEX!$H$34=1,(VLOOKUP($A104,'LA21'!$A$1:$BZ$190,'LA21'!AO$1,0)),
IF(INDEX!$H$34=2,(VLOOKUP($A104,'LA22'!$A$1:$BZ$190,'LA22'!AO$1,0)),
IF(INDEX!$H$34=3,(VLOOKUP($A104,'LA27'!$A$1:$BZ$190,'LA27'!AO$1,0)),0))),".")</f>
        <v>0</v>
      </c>
      <c r="AR104" s="59" t="str">
        <f>IFERROR(
IF(INDEX!$H$34=1,(VLOOKUP($A104,'LA21'!$A$1:$BZ$190,'LA21'!AP$1,0)),
IF(INDEX!$H$34=2,(VLOOKUP($A104,'LA22'!$A$1:$BZ$190,'LA22'!AP$1,0)),
IF(INDEX!$H$34=3,(VLOOKUP($A104,'LA27'!$A$1:$BZ$190,'LA27'!AP$1,0)),0))),".")</f>
        <v>x</v>
      </c>
      <c r="AS104" s="59" t="str">
        <f>IFERROR(
IF(INDEX!$H$34=1,(VLOOKUP($A104,'LA21'!$A$1:$BZ$190,'LA21'!AQ$1,0)),
IF(INDEX!$H$34=2,(VLOOKUP($A104,'LA22'!$A$1:$BZ$190,'LA22'!AQ$1,0)),
IF(INDEX!$H$34=3,(VLOOKUP($A104,'LA27'!$A$1:$BZ$190,'LA27'!AQ$1,0)),0))),".")</f>
        <v>x</v>
      </c>
      <c r="AT104" s="59">
        <f>IFERROR(
IF(INDEX!$H$34=1,(VLOOKUP($A104,'LA21'!$A$1:$BZ$190,'LA21'!AR$1,0)),
IF(INDEX!$H$34=2,(VLOOKUP($A104,'LA22'!$A$1:$BZ$190,'LA22'!AR$1,0)),
IF(INDEX!$H$34=3,(VLOOKUP($A104,'LA27'!$A$1:$BZ$190,'LA27'!AR$1,0)),0))),".")</f>
        <v>0.01</v>
      </c>
      <c r="AU104" s="59" t="str">
        <f>IFERROR(
IF(INDEX!$H$34=1,(VLOOKUP($A104,'LA21'!$A$1:$BZ$190,'LA21'!AS$1,0)),
IF(INDEX!$H$34=2,(VLOOKUP($A104,'LA22'!$A$1:$BZ$190,'LA22'!AS$1,0)),
IF(INDEX!$H$34=3,(VLOOKUP($A104,'LA27'!$A$1:$BZ$190,'LA27'!AS$1,0)),0))),".")</f>
        <v>x</v>
      </c>
      <c r="AV104" s="59">
        <f>IFERROR(
IF(INDEX!$H$34=1,(VLOOKUP($A104,'LA21'!$A$1:$BZ$190,'LA21'!AT$1,0)),
IF(INDEX!$H$34=2,(VLOOKUP($A104,'LA22'!$A$1:$BZ$190,'LA22'!AT$1,0)),
IF(INDEX!$H$34=3,(VLOOKUP($A104,'LA27'!$A$1:$BZ$190,'LA27'!AT$1,0)),0))),".")</f>
        <v>0.01</v>
      </c>
      <c r="AW104" s="59">
        <f>IFERROR(
IF(INDEX!$H$34=1,(VLOOKUP($A104,'LA21'!$A$1:$BZ$190,'LA21'!AU$1,0)),
IF(INDEX!$H$34=2,(VLOOKUP($A104,'LA22'!$A$1:$BZ$190,'LA22'!AU$1,0)),
IF(INDEX!$H$34=3,(VLOOKUP($A104,'LA27'!$A$1:$BZ$190,'LA27'!AU$1,0)),0))),".")</f>
        <v>0.01</v>
      </c>
      <c r="AX104" s="59" t="str">
        <f>IFERROR(
IF(INDEX!$H$34=1,(VLOOKUP($A104,'LA21'!$A$1:$BZ$190,'LA21'!AV$1,0)),
IF(INDEX!$H$34=2,(VLOOKUP($A104,'LA22'!$A$1:$BZ$190,'LA22'!AV$1,0)),
IF(INDEX!$H$34=3,(VLOOKUP($A104,'LA27'!$A$1:$BZ$190,'LA27'!AV$1,0)),0))),".")</f>
        <v>x</v>
      </c>
      <c r="AY104" s="59" t="str">
        <f>IFERROR(
IF(INDEX!$H$34=1,(VLOOKUP($A104,'LA21'!$A$1:$BZ$190,'LA21'!AW$1,0)),
IF(INDEX!$H$34=2,(VLOOKUP($A104,'LA22'!$A$1:$BZ$190,'LA22'!AW$1,0)),
IF(INDEX!$H$34=3,(VLOOKUP($A104,'LA27'!$A$1:$BZ$190,'LA27'!AW$1,0)),0))),".")</f>
        <v>-</v>
      </c>
      <c r="AZ104" s="59" t="str">
        <f>IFERROR(
IF(INDEX!$H$34=1,(VLOOKUP($A104,'LA21'!$A$1:$BZ$190,'LA21'!AX$1,0)),
IF(INDEX!$H$34=2,(VLOOKUP($A104,'LA22'!$A$1:$BZ$190,'LA22'!AX$1,0)),
IF(INDEX!$H$34=3,(VLOOKUP($A104,'LA27'!$A$1:$BZ$190,'LA27'!AX$1,0)),0))),".")</f>
        <v>x</v>
      </c>
      <c r="BA104" s="59" t="str">
        <f>IFERROR(
IF(INDEX!$H$34=1,(VLOOKUP($A104,'LA21'!$A$1:$BZ$190,'LA21'!AY$1,0)),
IF(INDEX!$H$34=2,(VLOOKUP($A104,'LA22'!$A$1:$BZ$190,'LA22'!AY$1,0)),
IF(INDEX!$H$34=3,(VLOOKUP($A104,'LA27'!$A$1:$BZ$190,'LA27'!AY$1,0)),0))),".")</f>
        <v>x</v>
      </c>
      <c r="BB104" s="59" t="str">
        <f>IFERROR(
IF(INDEX!$H$34=1,(VLOOKUP($A104,'LA21'!$A$1:$BZ$190,'LA21'!AZ$1,0)),
IF(INDEX!$H$34=2,(VLOOKUP($A104,'LA22'!$A$1:$BZ$190,'LA22'!AZ$1,0)),
IF(INDEX!$H$34=3,(VLOOKUP($A104,'LA27'!$A$1:$BZ$190,'LA27'!AZ$1,0)),0))),".")</f>
        <v>x</v>
      </c>
      <c r="BC104" s="59">
        <f>IFERROR(
IF(INDEX!$H$34=1,(VLOOKUP($A104,'LA21'!$A$1:$BZ$190,'LA21'!BA$1,0)),
IF(INDEX!$H$34=2,(VLOOKUP($A104,'LA22'!$A$1:$BZ$190,'LA22'!BA$1,0)),
IF(INDEX!$H$34=3,(VLOOKUP($A104,'LA27'!$A$1:$BZ$190,'LA27'!BA$1,0)),0))),".")</f>
        <v>0</v>
      </c>
      <c r="BD104" s="59" t="str">
        <f>IFERROR(
IF(INDEX!$H$34=1,(VLOOKUP($A104,'LA21'!$A$1:$BZ$190,'LA21'!BB$1,0)),
IF(INDEX!$H$34=2,(VLOOKUP($A104,'LA22'!$A$1:$BZ$190,'LA22'!BB$1,0)),
IF(INDEX!$H$34=3,(VLOOKUP($A104,'LA27'!$A$1:$BZ$190,'LA27'!BB$1,0)),0))),".")</f>
        <v>x</v>
      </c>
      <c r="BE104" s="59" t="str">
        <f>IFERROR(
IF(INDEX!$H$34=1,(VLOOKUP($A104,'LA21'!$A$1:$BZ$190,'LA21'!BC$1,0)),
IF(INDEX!$H$34=2,(VLOOKUP($A104,'LA22'!$A$1:$BZ$190,'LA22'!BC$1,0)),
IF(INDEX!$H$34=3,(VLOOKUP($A104,'LA27'!$A$1:$BZ$190,'LA27'!BC$1,0)),0))),".")</f>
        <v>x</v>
      </c>
      <c r="BF104" s="59" t="str">
        <f>IFERROR(
IF(INDEX!$H$34=1,(VLOOKUP($A104,'LA21'!$A$1:$BZ$190,'LA21'!BD$1,0)),
IF(INDEX!$H$34=2,(VLOOKUP($A104,'LA22'!$A$1:$BZ$190,'LA22'!BD$1,0)),
IF(INDEX!$H$34=3,(VLOOKUP($A104,'LA27'!$A$1:$BZ$190,'LA27'!BD$1,0)),0))),".")</f>
        <v>x</v>
      </c>
      <c r="BG104" s="59" t="str">
        <f>IFERROR(
IF(INDEX!$H$34=1,(VLOOKUP($A104,'LA21'!$A$1:$BZ$190,'LA21'!BE$1,0)),
IF(INDEX!$H$34=2,(VLOOKUP($A104,'LA22'!$A$1:$BZ$190,'LA22'!BE$1,0)),
IF(INDEX!$H$34=3,(VLOOKUP($A104,'LA27'!$A$1:$BZ$190,'LA27'!BE$1,0)),0))),".")</f>
        <v>x</v>
      </c>
      <c r="BH104" s="59" t="str">
        <f>IFERROR(
IF(INDEX!$H$34=1,(VLOOKUP($A104,'LA21'!$A$1:$BZ$190,'LA21'!BF$1,0)),
IF(INDEX!$H$34=2,(VLOOKUP($A104,'LA22'!$A$1:$BZ$190,'LA22'!BF$1,0)),
IF(INDEX!$H$34=3,(VLOOKUP($A104,'LA27'!$A$1:$BZ$190,'LA27'!BF$1,0)),0))),".")</f>
        <v>-</v>
      </c>
      <c r="BI104" s="59">
        <f>IFERROR(
IF(INDEX!$H$34=1,(VLOOKUP($A104,'LA21'!$A$1:$BZ$190,'LA21'!BG$1,0)),
IF(INDEX!$H$34=2,(VLOOKUP($A104,'LA22'!$A$1:$BZ$190,'LA22'!BG$1,0)),
IF(INDEX!$H$34=3,(VLOOKUP($A104,'LA27'!$A$1:$BZ$190,'LA27'!BG$1,0)),0))),".")</f>
        <v>0.06</v>
      </c>
      <c r="BJ104" s="59">
        <f>IFERROR(
IF(INDEX!$H$34=1,(VLOOKUP($A104,'LA21'!$A$1:$BZ$190,'LA21'!BH$1,0)),
IF(INDEX!$H$34=2,(VLOOKUP($A104,'LA22'!$A$1:$BZ$190,'LA22'!BH$1,0)),
IF(INDEX!$H$34=3,(VLOOKUP($A104,'LA27'!$A$1:$BZ$190,'LA27'!BH$1,0)),0))),".")</f>
        <v>0.05</v>
      </c>
      <c r="BK104" s="59">
        <f>IFERROR(
IF(INDEX!$H$34=1,(VLOOKUP($A104,'LA21'!$A$1:$BZ$190,'LA21'!BI$1,0)),
IF(INDEX!$H$34=2,(VLOOKUP($A104,'LA22'!$A$1:$BZ$190,'LA22'!BI$1,0)),
IF(INDEX!$H$34=3,(VLOOKUP($A104,'LA27'!$A$1:$BZ$190,'LA27'!BI$1,0)),0))),".")</f>
        <v>0.05</v>
      </c>
      <c r="BL104" s="59">
        <f>IFERROR(
IF(INDEX!$H$34=1,(VLOOKUP($A104,'LA21'!$A$1:$BZ$190,'LA21'!BJ$1,0)),
IF(INDEX!$H$34=2,(VLOOKUP($A104,'LA22'!$A$1:$BZ$190,'LA22'!BJ$1,0)),
IF(INDEX!$H$34=3,(VLOOKUP($A104,'LA27'!$A$1:$BZ$190,'LA27'!BJ$1,0)),0))),".")</f>
        <v>0.01</v>
      </c>
      <c r="BM104" s="59">
        <f>IFERROR(
IF(INDEX!$H$34=1,(VLOOKUP($A104,'LA21'!$A$1:$BZ$190,'LA21'!BK$1,0)),
IF(INDEX!$H$34=2,(VLOOKUP($A104,'LA22'!$A$1:$BZ$190,'LA22'!BK$1,0)),
IF(INDEX!$H$34=3,(VLOOKUP($A104,'LA27'!$A$1:$BZ$190,'LA27'!BK$1,0)),0))),".")</f>
        <v>0.01</v>
      </c>
      <c r="BN104" s="59">
        <f>IFERROR(
IF(INDEX!$H$34=1,(VLOOKUP($A104,'LA21'!$A$1:$BZ$190,'LA21'!BL$1,0)),
IF(INDEX!$H$34=2,(VLOOKUP($A104,'LA22'!$A$1:$BZ$190,'LA22'!BL$1,0)),
IF(INDEX!$H$34=3,(VLOOKUP($A104,'LA27'!$A$1:$BZ$190,'LA27'!BL$1,0)),0))),".")</f>
        <v>0.01</v>
      </c>
      <c r="BO104" s="59">
        <f>IFERROR(
IF(INDEX!$H$34=1,(VLOOKUP($A104,'LA21'!$A$1:$BZ$190,'LA21'!BM$1,0)),
IF(INDEX!$H$34=2,(VLOOKUP($A104,'LA22'!$A$1:$BZ$190,'LA22'!BM$1,0)),
IF(INDEX!$H$34=3,(VLOOKUP($A104,'LA27'!$A$1:$BZ$190,'LA27'!BM$1,0)),0))),".")</f>
        <v>0.02</v>
      </c>
      <c r="BP104" s="59">
        <f>IFERROR(
IF(INDEX!$H$34=1,(VLOOKUP($A104,'LA21'!$A$1:$BZ$190,'LA21'!BN$1,0)),
IF(INDEX!$H$34=2,(VLOOKUP($A104,'LA22'!$A$1:$BZ$190,'LA22'!BN$1,0)),
IF(INDEX!$H$34=3,(VLOOKUP($A104,'LA27'!$A$1:$BZ$190,'LA27'!BN$1,0)),0))),".")</f>
        <v>0.01</v>
      </c>
      <c r="BQ104" s="59">
        <f>IFERROR(
IF(INDEX!$H$34=1,(VLOOKUP($A104,'LA21'!$A$1:$BZ$190,'LA21'!BO$1,0)),
IF(INDEX!$H$34=2,(VLOOKUP($A104,'LA22'!$A$1:$BZ$190,'LA22'!BO$1,0)),
IF(INDEX!$H$34=3,(VLOOKUP($A104,'LA27'!$A$1:$BZ$190,'LA27'!BO$1,0)),0))),".")</f>
        <v>0.02</v>
      </c>
    </row>
    <row r="105" spans="1:69" x14ac:dyDescent="0.2">
      <c r="A105" s="7">
        <v>802</v>
      </c>
      <c r="B105" s="13" t="s">
        <v>215</v>
      </c>
      <c r="C105" s="96" t="s">
        <v>128</v>
      </c>
      <c r="D105" s="152">
        <f>IFERROR(
IF(INDEX!$H$34=1,(VLOOKUP($A105,'LA21'!$A$1:$BZ$190,'LA21'!B$1,0)),
IF(INDEX!$H$34=2,(VLOOKUP($A105,'LA22'!$A$1:$BZ$190,'LA22'!B$1,0)),
IF(INDEX!$H$34=3,(VLOOKUP($A105,'LA27'!$A$1:$BZ$190,'LA27'!B$1,0)),0))),".")</f>
        <v>1170</v>
      </c>
      <c r="E105" s="58">
        <f>IFERROR(
IF(INDEX!$H$34=1,(VLOOKUP($A105,'LA21'!$A$1:$BZ$190,'LA21'!C$1,0)),
IF(INDEX!$H$34=2,(VLOOKUP($A105,'LA22'!$A$1:$BZ$190,'LA22'!C$1,0)),
IF(INDEX!$H$34=3,(VLOOKUP($A105,'LA27'!$A$1:$BZ$190,'LA27'!C$1,0)),0))),".")</f>
        <v>1050</v>
      </c>
      <c r="F105" s="58">
        <f>IFERROR(
IF(INDEX!$H$34=1,(VLOOKUP($A105,'LA21'!$A$1:$BZ$190,'LA21'!D$1,0)),
IF(INDEX!$H$34=2,(VLOOKUP($A105,'LA22'!$A$1:$BZ$190,'LA22'!D$1,0)),
IF(INDEX!$H$34=3,(VLOOKUP($A105,'LA27'!$A$1:$BZ$190,'LA27'!D$1,0)),0))),".")</f>
        <v>2220</v>
      </c>
      <c r="G105" s="59">
        <f>IFERROR(
IF(INDEX!$H$34=1,(VLOOKUP($A105,'LA21'!$A$1:$BZ$190,'LA21'!E$1,0)),
IF(INDEX!$H$34=2,(VLOOKUP($A105,'LA22'!$A$1:$BZ$190,'LA22'!E$1,0)),
IF(INDEX!$H$34=3,(VLOOKUP($A105,'LA27'!$A$1:$BZ$190,'LA27'!E$1,0)),0))),".")</f>
        <v>0.92</v>
      </c>
      <c r="H105" s="59">
        <f>IFERROR(
IF(INDEX!$H$34=1,(VLOOKUP($A105,'LA21'!$A$1:$BZ$190,'LA21'!F$1,0)),
IF(INDEX!$H$34=2,(VLOOKUP($A105,'LA22'!$A$1:$BZ$190,'LA22'!F$1,0)),
IF(INDEX!$H$34=3,(VLOOKUP($A105,'LA27'!$A$1:$BZ$190,'LA27'!F$1,0)),0))),".")</f>
        <v>0.92</v>
      </c>
      <c r="I105" s="59">
        <f>IFERROR(
IF(INDEX!$H$34=1,(VLOOKUP($A105,'LA21'!$A$1:$BZ$190,'LA21'!G$1,0)),
IF(INDEX!$H$34=2,(VLOOKUP($A105,'LA22'!$A$1:$BZ$190,'LA22'!G$1,0)),
IF(INDEX!$H$34=3,(VLOOKUP($A105,'LA27'!$A$1:$BZ$190,'LA27'!G$1,0)),0))),".")</f>
        <v>0.92</v>
      </c>
      <c r="J105" s="59">
        <f>IFERROR(
IF(INDEX!$H$34=1,(VLOOKUP($A105,'LA21'!$A$1:$BZ$190,'LA21'!H$1,0)),
IF(INDEX!$H$34=2,(VLOOKUP($A105,'LA22'!$A$1:$BZ$190,'LA22'!H$1,0)),
IF(INDEX!$H$34=3,(VLOOKUP($A105,'LA27'!$A$1:$BZ$190,'LA27'!H$1,0)),0))),".")</f>
        <v>0.91</v>
      </c>
      <c r="K105" s="59">
        <f>IFERROR(
IF(INDEX!$H$34=1,(VLOOKUP($A105,'LA21'!$A$1:$BZ$190,'LA21'!I$1,0)),
IF(INDEX!$H$34=2,(VLOOKUP($A105,'LA22'!$A$1:$BZ$190,'LA22'!I$1,0)),
IF(INDEX!$H$34=3,(VLOOKUP($A105,'LA27'!$A$1:$BZ$190,'LA27'!I$1,0)),0))),".")</f>
        <v>0.91</v>
      </c>
      <c r="L105" s="59">
        <f>IFERROR(
IF(INDEX!$H$34=1,(VLOOKUP($A105,'LA21'!$A$1:$BZ$190,'LA21'!J$1,0)),
IF(INDEX!$H$34=2,(VLOOKUP($A105,'LA22'!$A$1:$BZ$190,'LA22'!J$1,0)),
IF(INDEX!$H$34=3,(VLOOKUP($A105,'LA27'!$A$1:$BZ$190,'LA27'!J$1,0)),0))),".")</f>
        <v>0.91</v>
      </c>
      <c r="M105" s="59">
        <f>IFERROR(
IF(INDEX!$H$34=1,(VLOOKUP($A105,'LA21'!$A$1:$BZ$190,'LA21'!K$1,0)),
IF(INDEX!$H$34=2,(VLOOKUP($A105,'LA22'!$A$1:$BZ$190,'LA22'!K$1,0)),
IF(INDEX!$H$34=3,(VLOOKUP($A105,'LA27'!$A$1:$BZ$190,'LA27'!K$1,0)),0))),".")</f>
        <v>0.52</v>
      </c>
      <c r="N105" s="59">
        <f>IFERROR(
IF(INDEX!$H$34=1,(VLOOKUP($A105,'LA21'!$A$1:$BZ$190,'LA21'!L$1,0)),
IF(INDEX!$H$34=2,(VLOOKUP($A105,'LA22'!$A$1:$BZ$190,'LA22'!L$1,0)),
IF(INDEX!$H$34=3,(VLOOKUP($A105,'LA27'!$A$1:$BZ$190,'LA27'!L$1,0)),0))),".")</f>
        <v>0.53</v>
      </c>
      <c r="O105" s="59">
        <f>IFERROR(
IF(INDEX!$H$34=1,(VLOOKUP($A105,'LA21'!$A$1:$BZ$190,'LA21'!M$1,0)),
IF(INDEX!$H$34=2,(VLOOKUP($A105,'LA22'!$A$1:$BZ$190,'LA22'!M$1,0)),
IF(INDEX!$H$34=3,(VLOOKUP($A105,'LA27'!$A$1:$BZ$190,'LA27'!M$1,0)),0))),".")</f>
        <v>0.52</v>
      </c>
      <c r="P105" s="59" t="str">
        <f>IFERROR(
IF(INDEX!$H$34=1,(VLOOKUP($A105,'LA21'!$A$1:$BZ$190,'LA21'!N$1,0)),
IF(INDEX!$H$34=2,(VLOOKUP($A105,'LA22'!$A$1:$BZ$190,'LA22'!N$1,0)),
IF(INDEX!$H$34=3,(VLOOKUP($A105,'LA27'!$A$1:$BZ$190,'LA27'!N$1,0)),0))),".")</f>
        <v>x</v>
      </c>
      <c r="Q105" s="59">
        <f>IFERROR(
IF(INDEX!$H$34=1,(VLOOKUP($A105,'LA21'!$A$1:$BZ$190,'LA21'!O$1,0)),
IF(INDEX!$H$34=2,(VLOOKUP($A105,'LA22'!$A$1:$BZ$190,'LA22'!O$1,0)),
IF(INDEX!$H$34=3,(VLOOKUP($A105,'LA27'!$A$1:$BZ$190,'LA27'!O$1,0)),0))),".")</f>
        <v>0.01</v>
      </c>
      <c r="R105" s="59">
        <f>IFERROR(
IF(INDEX!$H$34=1,(VLOOKUP($A105,'LA21'!$A$1:$BZ$190,'LA21'!P$1,0)),
IF(INDEX!$H$34=2,(VLOOKUP($A105,'LA22'!$A$1:$BZ$190,'LA22'!P$1,0)),
IF(INDEX!$H$34=3,(VLOOKUP($A105,'LA27'!$A$1:$BZ$190,'LA27'!P$1,0)),0))),".")</f>
        <v>0.01</v>
      </c>
      <c r="S105" s="59">
        <f>IFERROR(
IF(INDEX!$H$34=1,(VLOOKUP($A105,'LA21'!$A$1:$BZ$190,'LA21'!Q$1,0)),
IF(INDEX!$H$34=2,(VLOOKUP($A105,'LA22'!$A$1:$BZ$190,'LA22'!Q$1,0)),
IF(INDEX!$H$34=3,(VLOOKUP($A105,'LA27'!$A$1:$BZ$190,'LA27'!Q$1,0)),0))),".")</f>
        <v>0.03</v>
      </c>
      <c r="T105" s="59">
        <f>IFERROR(
IF(INDEX!$H$34=1,(VLOOKUP($A105,'LA21'!$A$1:$BZ$190,'LA21'!R$1,0)),
IF(INDEX!$H$34=2,(VLOOKUP($A105,'LA22'!$A$1:$BZ$190,'LA22'!R$1,0)),
IF(INDEX!$H$34=3,(VLOOKUP($A105,'LA27'!$A$1:$BZ$190,'LA27'!R$1,0)),0))),".")</f>
        <v>0.02</v>
      </c>
      <c r="U105" s="59">
        <f>IFERROR(
IF(INDEX!$H$34=1,(VLOOKUP($A105,'LA21'!$A$1:$BZ$190,'LA21'!S$1,0)),
IF(INDEX!$H$34=2,(VLOOKUP($A105,'LA22'!$A$1:$BZ$190,'LA22'!S$1,0)),
IF(INDEX!$H$34=3,(VLOOKUP($A105,'LA27'!$A$1:$BZ$190,'LA27'!S$1,0)),0))),".")</f>
        <v>0.02</v>
      </c>
      <c r="V105" s="59">
        <f>IFERROR(
IF(INDEX!$H$34=1,(VLOOKUP($A105,'LA21'!$A$1:$BZ$190,'LA21'!T$1,0)),
IF(INDEX!$H$34=2,(VLOOKUP($A105,'LA22'!$A$1:$BZ$190,'LA22'!T$1,0)),
IF(INDEX!$H$34=3,(VLOOKUP($A105,'LA27'!$A$1:$BZ$190,'LA27'!T$1,0)),0))),".")</f>
        <v>0.35</v>
      </c>
      <c r="W105" s="59">
        <f>IFERROR(
IF(INDEX!$H$34=1,(VLOOKUP($A105,'LA21'!$A$1:$BZ$190,'LA21'!U$1,0)),
IF(INDEX!$H$34=2,(VLOOKUP($A105,'LA22'!$A$1:$BZ$190,'LA22'!U$1,0)),
IF(INDEX!$H$34=3,(VLOOKUP($A105,'LA27'!$A$1:$BZ$190,'LA27'!U$1,0)),0))),".")</f>
        <v>0.35</v>
      </c>
      <c r="X105" s="59">
        <f>IFERROR(
IF(INDEX!$H$34=1,(VLOOKUP($A105,'LA21'!$A$1:$BZ$190,'LA21'!V$1,0)),
IF(INDEX!$H$34=2,(VLOOKUP($A105,'LA22'!$A$1:$BZ$190,'LA22'!V$1,0)),
IF(INDEX!$H$34=3,(VLOOKUP($A105,'LA27'!$A$1:$BZ$190,'LA27'!V$1,0)),0))),".")</f>
        <v>0.35</v>
      </c>
      <c r="Y105" s="59" t="str">
        <f>IFERROR(
IF(INDEX!$H$34=1,(VLOOKUP($A105,'LA21'!$A$1:$BZ$190,'LA21'!W$1,0)),
IF(INDEX!$H$34=2,(VLOOKUP($A105,'LA22'!$A$1:$BZ$190,'LA22'!W$1,0)),
IF(INDEX!$H$34=3,(VLOOKUP($A105,'LA27'!$A$1:$BZ$190,'LA27'!W$1,0)),0))),".")</f>
        <v>x</v>
      </c>
      <c r="Z105" s="59">
        <f>IFERROR(
IF(INDEX!$H$34=1,(VLOOKUP($A105,'LA21'!$A$1:$BZ$190,'LA21'!X$1,0)),
IF(INDEX!$H$34=2,(VLOOKUP($A105,'LA22'!$A$1:$BZ$190,'LA22'!X$1,0)),
IF(INDEX!$H$34=3,(VLOOKUP($A105,'LA27'!$A$1:$BZ$190,'LA27'!X$1,0)),0))),".")</f>
        <v>0.01</v>
      </c>
      <c r="AA105" s="59" t="str">
        <f>IFERROR(
IF(INDEX!$H$34=1,(VLOOKUP($A105,'LA21'!$A$1:$BZ$190,'LA21'!Y$1,0)),
IF(INDEX!$H$34=2,(VLOOKUP($A105,'LA22'!$A$1:$BZ$190,'LA22'!Y$1,0)),
IF(INDEX!$H$34=3,(VLOOKUP($A105,'LA27'!$A$1:$BZ$190,'LA27'!Y$1,0)),0))),".")</f>
        <v>-</v>
      </c>
      <c r="AB105" s="59">
        <f>IFERROR(
IF(INDEX!$H$34=1,(VLOOKUP($A105,'LA21'!$A$1:$BZ$190,'LA21'!Z$1,0)),
IF(INDEX!$H$34=2,(VLOOKUP($A105,'LA22'!$A$1:$BZ$190,'LA22'!Z$1,0)),
IF(INDEX!$H$34=3,(VLOOKUP($A105,'LA27'!$A$1:$BZ$190,'LA27'!Z$1,0)),0))),".")</f>
        <v>0</v>
      </c>
      <c r="AC105" s="59">
        <f>IFERROR(
IF(INDEX!$H$34=1,(VLOOKUP($A105,'LA21'!$A$1:$BZ$190,'LA21'!AA$1,0)),
IF(INDEX!$H$34=2,(VLOOKUP($A105,'LA22'!$A$1:$BZ$190,'LA22'!AA$1,0)),
IF(INDEX!$H$34=3,(VLOOKUP($A105,'LA27'!$A$1:$BZ$190,'LA27'!AA$1,0)),0))),".")</f>
        <v>0</v>
      </c>
      <c r="AD105" s="59">
        <f>IFERROR(
IF(INDEX!$H$34=1,(VLOOKUP($A105,'LA21'!$A$1:$BZ$190,'LA21'!AB$1,0)),
IF(INDEX!$H$34=2,(VLOOKUP($A105,'LA22'!$A$1:$BZ$190,'LA22'!AB$1,0)),
IF(INDEX!$H$34=3,(VLOOKUP($A105,'LA27'!$A$1:$BZ$190,'LA27'!AB$1,0)),0))),".")</f>
        <v>0</v>
      </c>
      <c r="AE105" s="59">
        <f>IFERROR(
IF(INDEX!$H$34=1,(VLOOKUP($A105,'LA21'!$A$1:$BZ$190,'LA21'!AC$1,0)),
IF(INDEX!$H$34=2,(VLOOKUP($A105,'LA22'!$A$1:$BZ$190,'LA22'!AC$1,0)),
IF(INDEX!$H$34=3,(VLOOKUP($A105,'LA27'!$A$1:$BZ$190,'LA27'!AC$1,0)),0))),".")</f>
        <v>0</v>
      </c>
      <c r="AF105" s="59">
        <f>IFERROR(
IF(INDEX!$H$34=1,(VLOOKUP($A105,'LA21'!$A$1:$BZ$190,'LA21'!AD$1,0)),
IF(INDEX!$H$34=2,(VLOOKUP($A105,'LA22'!$A$1:$BZ$190,'LA22'!AD$1,0)),
IF(INDEX!$H$34=3,(VLOOKUP($A105,'LA27'!$A$1:$BZ$190,'LA27'!AD$1,0)),0))),".")</f>
        <v>0</v>
      </c>
      <c r="AG105" s="59">
        <f>IFERROR(
IF(INDEX!$H$34=1,(VLOOKUP($A105,'LA21'!$A$1:$BZ$190,'LA21'!AE$1,0)),
IF(INDEX!$H$34=2,(VLOOKUP($A105,'LA22'!$A$1:$BZ$190,'LA22'!AE$1,0)),
IF(INDEX!$H$34=3,(VLOOKUP($A105,'LA27'!$A$1:$BZ$190,'LA27'!AE$1,0)),0))),".")</f>
        <v>0</v>
      </c>
      <c r="AH105" s="59">
        <f>IFERROR(
IF(INDEX!$H$34=1,(VLOOKUP($A105,'LA21'!$A$1:$BZ$190,'LA21'!AF$1,0)),
IF(INDEX!$H$34=2,(VLOOKUP($A105,'LA22'!$A$1:$BZ$190,'LA22'!AF$1,0)),
IF(INDEX!$H$34=3,(VLOOKUP($A105,'LA27'!$A$1:$BZ$190,'LA27'!AF$1,0)),0))),".")</f>
        <v>0</v>
      </c>
      <c r="AI105" s="59">
        <f>IFERROR(
IF(INDEX!$H$34=1,(VLOOKUP($A105,'LA21'!$A$1:$BZ$190,'LA21'!AG$1,0)),
IF(INDEX!$H$34=2,(VLOOKUP($A105,'LA22'!$A$1:$BZ$190,'LA22'!AG$1,0)),
IF(INDEX!$H$34=3,(VLOOKUP($A105,'LA27'!$A$1:$BZ$190,'LA27'!AG$1,0)),0))),".")</f>
        <v>0</v>
      </c>
      <c r="AJ105" s="59">
        <f>IFERROR(
IF(INDEX!$H$34=1,(VLOOKUP($A105,'LA21'!$A$1:$BZ$190,'LA21'!AH$1,0)),
IF(INDEX!$H$34=2,(VLOOKUP($A105,'LA22'!$A$1:$BZ$190,'LA22'!AH$1,0)),
IF(INDEX!$H$34=3,(VLOOKUP($A105,'LA27'!$A$1:$BZ$190,'LA27'!AH$1,0)),0))),".")</f>
        <v>0</v>
      </c>
      <c r="AK105" s="59">
        <f>IFERROR(
IF(INDEX!$H$34=1,(VLOOKUP($A105,'LA21'!$A$1:$BZ$190,'LA21'!AI$1,0)),
IF(INDEX!$H$34=2,(VLOOKUP($A105,'LA22'!$A$1:$BZ$190,'LA22'!AI$1,0)),
IF(INDEX!$H$34=3,(VLOOKUP($A105,'LA27'!$A$1:$BZ$190,'LA27'!AI$1,0)),0))),".")</f>
        <v>0.05</v>
      </c>
      <c r="AL105" s="59">
        <f>IFERROR(
IF(INDEX!$H$34=1,(VLOOKUP($A105,'LA21'!$A$1:$BZ$190,'LA21'!AJ$1,0)),
IF(INDEX!$H$34=2,(VLOOKUP($A105,'LA22'!$A$1:$BZ$190,'LA22'!AJ$1,0)),
IF(INDEX!$H$34=3,(VLOOKUP($A105,'LA27'!$A$1:$BZ$190,'LA27'!AJ$1,0)),0))),".")</f>
        <v>0.05</v>
      </c>
      <c r="AM105" s="59">
        <f>IFERROR(
IF(INDEX!$H$34=1,(VLOOKUP($A105,'LA21'!$A$1:$BZ$190,'LA21'!AK$1,0)),
IF(INDEX!$H$34=2,(VLOOKUP($A105,'LA22'!$A$1:$BZ$190,'LA22'!AK$1,0)),
IF(INDEX!$H$34=3,(VLOOKUP($A105,'LA27'!$A$1:$BZ$190,'LA27'!AK$1,0)),0))),".")</f>
        <v>0.05</v>
      </c>
      <c r="AN105" s="59">
        <f>IFERROR(
IF(INDEX!$H$34=1,(VLOOKUP($A105,'LA21'!$A$1:$BZ$190,'LA21'!AL$1,0)),
IF(INDEX!$H$34=2,(VLOOKUP($A105,'LA22'!$A$1:$BZ$190,'LA22'!AL$1,0)),
IF(INDEX!$H$34=3,(VLOOKUP($A105,'LA27'!$A$1:$BZ$190,'LA27'!AL$1,0)),0))),".")</f>
        <v>0</v>
      </c>
      <c r="AO105" s="59">
        <f>IFERROR(
IF(INDEX!$H$34=1,(VLOOKUP($A105,'LA21'!$A$1:$BZ$190,'LA21'!AM$1,0)),
IF(INDEX!$H$34=2,(VLOOKUP($A105,'LA22'!$A$1:$BZ$190,'LA22'!AM$1,0)),
IF(INDEX!$H$34=3,(VLOOKUP($A105,'LA27'!$A$1:$BZ$190,'LA27'!AM$1,0)),0))),".")</f>
        <v>0</v>
      </c>
      <c r="AP105" s="59">
        <f>IFERROR(
IF(INDEX!$H$34=1,(VLOOKUP($A105,'LA21'!$A$1:$BZ$190,'LA21'!AN$1,0)),
IF(INDEX!$H$34=2,(VLOOKUP($A105,'LA22'!$A$1:$BZ$190,'LA22'!AN$1,0)),
IF(INDEX!$H$34=3,(VLOOKUP($A105,'LA27'!$A$1:$BZ$190,'LA27'!AN$1,0)),0))),".")</f>
        <v>0</v>
      </c>
      <c r="AQ105" s="59" t="str">
        <f>IFERROR(
IF(INDEX!$H$34=1,(VLOOKUP($A105,'LA21'!$A$1:$BZ$190,'LA21'!AO$1,0)),
IF(INDEX!$H$34=2,(VLOOKUP($A105,'LA22'!$A$1:$BZ$190,'LA22'!AO$1,0)),
IF(INDEX!$H$34=3,(VLOOKUP($A105,'LA27'!$A$1:$BZ$190,'LA27'!AO$1,0)),0))),".")</f>
        <v>x</v>
      </c>
      <c r="AR105" s="59" t="str">
        <f>IFERROR(
IF(INDEX!$H$34=1,(VLOOKUP($A105,'LA21'!$A$1:$BZ$190,'LA21'!AP$1,0)),
IF(INDEX!$H$34=2,(VLOOKUP($A105,'LA22'!$A$1:$BZ$190,'LA22'!AP$1,0)),
IF(INDEX!$H$34=3,(VLOOKUP($A105,'LA27'!$A$1:$BZ$190,'LA27'!AP$1,0)),0))),".")</f>
        <v>x</v>
      </c>
      <c r="AS105" s="59" t="str">
        <f>IFERROR(
IF(INDEX!$H$34=1,(VLOOKUP($A105,'LA21'!$A$1:$BZ$190,'LA21'!AQ$1,0)),
IF(INDEX!$H$34=2,(VLOOKUP($A105,'LA22'!$A$1:$BZ$190,'LA22'!AQ$1,0)),
IF(INDEX!$H$34=3,(VLOOKUP($A105,'LA27'!$A$1:$BZ$190,'LA27'!AQ$1,0)),0))),".")</f>
        <v>-</v>
      </c>
      <c r="AT105" s="59">
        <f>IFERROR(
IF(INDEX!$H$34=1,(VLOOKUP($A105,'LA21'!$A$1:$BZ$190,'LA21'!AR$1,0)),
IF(INDEX!$H$34=2,(VLOOKUP($A105,'LA22'!$A$1:$BZ$190,'LA22'!AR$1,0)),
IF(INDEX!$H$34=3,(VLOOKUP($A105,'LA27'!$A$1:$BZ$190,'LA27'!AR$1,0)),0))),".")</f>
        <v>0.02</v>
      </c>
      <c r="AU105" s="59" t="str">
        <f>IFERROR(
IF(INDEX!$H$34=1,(VLOOKUP($A105,'LA21'!$A$1:$BZ$190,'LA21'!AS$1,0)),
IF(INDEX!$H$34=2,(VLOOKUP($A105,'LA22'!$A$1:$BZ$190,'LA22'!AS$1,0)),
IF(INDEX!$H$34=3,(VLOOKUP($A105,'LA27'!$A$1:$BZ$190,'LA27'!AS$1,0)),0))),".")</f>
        <v>x</v>
      </c>
      <c r="AV105" s="59">
        <f>IFERROR(
IF(INDEX!$H$34=1,(VLOOKUP($A105,'LA21'!$A$1:$BZ$190,'LA21'!AT$1,0)),
IF(INDEX!$H$34=2,(VLOOKUP($A105,'LA22'!$A$1:$BZ$190,'LA22'!AT$1,0)),
IF(INDEX!$H$34=3,(VLOOKUP($A105,'LA27'!$A$1:$BZ$190,'LA27'!AT$1,0)),0))),".")</f>
        <v>0.01</v>
      </c>
      <c r="AW105" s="59">
        <f>IFERROR(
IF(INDEX!$H$34=1,(VLOOKUP($A105,'LA21'!$A$1:$BZ$190,'LA21'!AU$1,0)),
IF(INDEX!$H$34=2,(VLOOKUP($A105,'LA22'!$A$1:$BZ$190,'LA22'!AU$1,0)),
IF(INDEX!$H$34=3,(VLOOKUP($A105,'LA27'!$A$1:$BZ$190,'LA27'!AU$1,0)),0))),".")</f>
        <v>0.01</v>
      </c>
      <c r="AX105" s="59" t="str">
        <f>IFERROR(
IF(INDEX!$H$34=1,(VLOOKUP($A105,'LA21'!$A$1:$BZ$190,'LA21'!AV$1,0)),
IF(INDEX!$H$34=2,(VLOOKUP($A105,'LA22'!$A$1:$BZ$190,'LA22'!AV$1,0)),
IF(INDEX!$H$34=3,(VLOOKUP($A105,'LA27'!$A$1:$BZ$190,'LA27'!AV$1,0)),0))),".")</f>
        <v>x</v>
      </c>
      <c r="AY105" s="59">
        <f>IFERROR(
IF(INDEX!$H$34=1,(VLOOKUP($A105,'LA21'!$A$1:$BZ$190,'LA21'!AW$1,0)),
IF(INDEX!$H$34=2,(VLOOKUP($A105,'LA22'!$A$1:$BZ$190,'LA22'!AW$1,0)),
IF(INDEX!$H$34=3,(VLOOKUP($A105,'LA27'!$A$1:$BZ$190,'LA27'!AW$1,0)),0))),".")</f>
        <v>0.01</v>
      </c>
      <c r="AZ105" s="59" t="str">
        <f>IFERROR(
IF(INDEX!$H$34=1,(VLOOKUP($A105,'LA21'!$A$1:$BZ$190,'LA21'!AX$1,0)),
IF(INDEX!$H$34=2,(VLOOKUP($A105,'LA22'!$A$1:$BZ$190,'LA22'!AX$1,0)),
IF(INDEX!$H$34=3,(VLOOKUP($A105,'LA27'!$A$1:$BZ$190,'LA27'!AX$1,0)),0))),".")</f>
        <v>x</v>
      </c>
      <c r="BA105" s="59">
        <f>IFERROR(
IF(INDEX!$H$34=1,(VLOOKUP($A105,'LA21'!$A$1:$BZ$190,'LA21'!AY$1,0)),
IF(INDEX!$H$34=2,(VLOOKUP($A105,'LA22'!$A$1:$BZ$190,'LA22'!AY$1,0)),
IF(INDEX!$H$34=3,(VLOOKUP($A105,'LA27'!$A$1:$BZ$190,'LA27'!AY$1,0)),0))),".")</f>
        <v>0</v>
      </c>
      <c r="BB105" s="59" t="str">
        <f>IFERROR(
IF(INDEX!$H$34=1,(VLOOKUP($A105,'LA21'!$A$1:$BZ$190,'LA21'!AZ$1,0)),
IF(INDEX!$H$34=2,(VLOOKUP($A105,'LA22'!$A$1:$BZ$190,'LA22'!AZ$1,0)),
IF(INDEX!$H$34=3,(VLOOKUP($A105,'LA27'!$A$1:$BZ$190,'LA27'!AZ$1,0)),0))),".")</f>
        <v>x</v>
      </c>
      <c r="BC105" s="59">
        <f>IFERROR(
IF(INDEX!$H$34=1,(VLOOKUP($A105,'LA21'!$A$1:$BZ$190,'LA21'!BA$1,0)),
IF(INDEX!$H$34=2,(VLOOKUP($A105,'LA22'!$A$1:$BZ$190,'LA22'!BA$1,0)),
IF(INDEX!$H$34=3,(VLOOKUP($A105,'LA27'!$A$1:$BZ$190,'LA27'!BA$1,0)),0))),".")</f>
        <v>0</v>
      </c>
      <c r="BD105" s="59">
        <f>IFERROR(
IF(INDEX!$H$34=1,(VLOOKUP($A105,'LA21'!$A$1:$BZ$190,'LA21'!BB$1,0)),
IF(INDEX!$H$34=2,(VLOOKUP($A105,'LA22'!$A$1:$BZ$190,'LA22'!BB$1,0)),
IF(INDEX!$H$34=3,(VLOOKUP($A105,'LA27'!$A$1:$BZ$190,'LA27'!BB$1,0)),0))),".")</f>
        <v>0</v>
      </c>
      <c r="BE105" s="59">
        <f>IFERROR(
IF(INDEX!$H$34=1,(VLOOKUP($A105,'LA21'!$A$1:$BZ$190,'LA21'!BC$1,0)),
IF(INDEX!$H$34=2,(VLOOKUP($A105,'LA22'!$A$1:$BZ$190,'LA22'!BC$1,0)),
IF(INDEX!$H$34=3,(VLOOKUP($A105,'LA27'!$A$1:$BZ$190,'LA27'!BC$1,0)),0))),".")</f>
        <v>0</v>
      </c>
      <c r="BF105" s="59" t="str">
        <f>IFERROR(
IF(INDEX!$H$34=1,(VLOOKUP($A105,'LA21'!$A$1:$BZ$190,'LA21'!BD$1,0)),
IF(INDEX!$H$34=2,(VLOOKUP($A105,'LA22'!$A$1:$BZ$190,'LA22'!BD$1,0)),
IF(INDEX!$H$34=3,(VLOOKUP($A105,'LA27'!$A$1:$BZ$190,'LA27'!BD$1,0)),0))),".")</f>
        <v>x</v>
      </c>
      <c r="BG105" s="59">
        <f>IFERROR(
IF(INDEX!$H$34=1,(VLOOKUP($A105,'LA21'!$A$1:$BZ$190,'LA21'!BE$1,0)),
IF(INDEX!$H$34=2,(VLOOKUP($A105,'LA22'!$A$1:$BZ$190,'LA22'!BE$1,0)),
IF(INDEX!$H$34=3,(VLOOKUP($A105,'LA27'!$A$1:$BZ$190,'LA27'!BE$1,0)),0))),".")</f>
        <v>0.01</v>
      </c>
      <c r="BH105" s="59">
        <f>IFERROR(
IF(INDEX!$H$34=1,(VLOOKUP($A105,'LA21'!$A$1:$BZ$190,'LA21'!BF$1,0)),
IF(INDEX!$H$34=2,(VLOOKUP($A105,'LA22'!$A$1:$BZ$190,'LA22'!BF$1,0)),
IF(INDEX!$H$34=3,(VLOOKUP($A105,'LA27'!$A$1:$BZ$190,'LA27'!BF$1,0)),0))),".")</f>
        <v>0.01</v>
      </c>
      <c r="BI105" s="59">
        <f>IFERROR(
IF(INDEX!$H$34=1,(VLOOKUP($A105,'LA21'!$A$1:$BZ$190,'LA21'!BG$1,0)),
IF(INDEX!$H$34=2,(VLOOKUP($A105,'LA22'!$A$1:$BZ$190,'LA22'!BG$1,0)),
IF(INDEX!$H$34=3,(VLOOKUP($A105,'LA27'!$A$1:$BZ$190,'LA27'!BG$1,0)),0))),".")</f>
        <v>0.04</v>
      </c>
      <c r="BJ105" s="59">
        <f>IFERROR(
IF(INDEX!$H$34=1,(VLOOKUP($A105,'LA21'!$A$1:$BZ$190,'LA21'!BH$1,0)),
IF(INDEX!$H$34=2,(VLOOKUP($A105,'LA22'!$A$1:$BZ$190,'LA22'!BH$1,0)),
IF(INDEX!$H$34=3,(VLOOKUP($A105,'LA27'!$A$1:$BZ$190,'LA27'!BH$1,0)),0))),".")</f>
        <v>0.06</v>
      </c>
      <c r="BK105" s="59">
        <f>IFERROR(
IF(INDEX!$H$34=1,(VLOOKUP($A105,'LA21'!$A$1:$BZ$190,'LA21'!BI$1,0)),
IF(INDEX!$H$34=2,(VLOOKUP($A105,'LA22'!$A$1:$BZ$190,'LA22'!BI$1,0)),
IF(INDEX!$H$34=3,(VLOOKUP($A105,'LA27'!$A$1:$BZ$190,'LA27'!BI$1,0)),0))),".")</f>
        <v>0.05</v>
      </c>
      <c r="BL105" s="59">
        <f>IFERROR(
IF(INDEX!$H$34=1,(VLOOKUP($A105,'LA21'!$A$1:$BZ$190,'LA21'!BJ$1,0)),
IF(INDEX!$H$34=2,(VLOOKUP($A105,'LA22'!$A$1:$BZ$190,'LA22'!BJ$1,0)),
IF(INDEX!$H$34=3,(VLOOKUP($A105,'LA27'!$A$1:$BZ$190,'LA27'!BJ$1,0)),0))),".")</f>
        <v>0.02</v>
      </c>
      <c r="BM105" s="59">
        <f>IFERROR(
IF(INDEX!$H$34=1,(VLOOKUP($A105,'LA21'!$A$1:$BZ$190,'LA21'!BK$1,0)),
IF(INDEX!$H$34=2,(VLOOKUP($A105,'LA22'!$A$1:$BZ$190,'LA22'!BK$1,0)),
IF(INDEX!$H$34=3,(VLOOKUP($A105,'LA27'!$A$1:$BZ$190,'LA27'!BK$1,0)),0))),".")</f>
        <v>0.01</v>
      </c>
      <c r="BN105" s="59">
        <f>IFERROR(
IF(INDEX!$H$34=1,(VLOOKUP($A105,'LA21'!$A$1:$BZ$190,'LA21'!BL$1,0)),
IF(INDEX!$H$34=2,(VLOOKUP($A105,'LA22'!$A$1:$BZ$190,'LA22'!BL$1,0)),
IF(INDEX!$H$34=3,(VLOOKUP($A105,'LA27'!$A$1:$BZ$190,'LA27'!BL$1,0)),0))),".")</f>
        <v>0.01</v>
      </c>
      <c r="BO105" s="59">
        <f>IFERROR(
IF(INDEX!$H$34=1,(VLOOKUP($A105,'LA21'!$A$1:$BZ$190,'LA21'!BM$1,0)),
IF(INDEX!$H$34=2,(VLOOKUP($A105,'LA22'!$A$1:$BZ$190,'LA22'!BM$1,0)),
IF(INDEX!$H$34=3,(VLOOKUP($A105,'LA27'!$A$1:$BZ$190,'LA27'!BM$1,0)),0))),".")</f>
        <v>0.01</v>
      </c>
      <c r="BP105" s="59">
        <f>IFERROR(
IF(INDEX!$H$34=1,(VLOOKUP($A105,'LA21'!$A$1:$BZ$190,'LA21'!BN$1,0)),
IF(INDEX!$H$34=2,(VLOOKUP($A105,'LA22'!$A$1:$BZ$190,'LA22'!BN$1,0)),
IF(INDEX!$H$34=3,(VLOOKUP($A105,'LA27'!$A$1:$BZ$190,'LA27'!BN$1,0)),0))),".")</f>
        <v>0.01</v>
      </c>
      <c r="BQ105" s="59">
        <f>IFERROR(
IF(INDEX!$H$34=1,(VLOOKUP($A105,'LA21'!$A$1:$BZ$190,'LA21'!BO$1,0)),
IF(INDEX!$H$34=2,(VLOOKUP($A105,'LA22'!$A$1:$BZ$190,'LA22'!BO$1,0)),
IF(INDEX!$H$34=3,(VLOOKUP($A105,'LA27'!$A$1:$BZ$190,'LA27'!BO$1,0)),0))),".")</f>
        <v>0.01</v>
      </c>
    </row>
    <row r="106" spans="1:69" x14ac:dyDescent="0.2">
      <c r="A106" s="7">
        <v>392</v>
      </c>
      <c r="B106" s="13" t="s">
        <v>216</v>
      </c>
      <c r="C106" s="96" t="s">
        <v>110</v>
      </c>
      <c r="D106" s="152">
        <f>IFERROR(
IF(INDEX!$H$34=1,(VLOOKUP($A106,'LA21'!$A$1:$BZ$190,'LA21'!B$1,0)),
IF(INDEX!$H$34=2,(VLOOKUP($A106,'LA22'!$A$1:$BZ$190,'LA22'!B$1,0)),
IF(INDEX!$H$34=3,(VLOOKUP($A106,'LA27'!$A$1:$BZ$190,'LA27'!B$1,0)),0))),".")</f>
        <v>1070</v>
      </c>
      <c r="E106" s="58">
        <f>IFERROR(
IF(INDEX!$H$34=1,(VLOOKUP($A106,'LA21'!$A$1:$BZ$190,'LA21'!C$1,0)),
IF(INDEX!$H$34=2,(VLOOKUP($A106,'LA22'!$A$1:$BZ$190,'LA22'!C$1,0)),
IF(INDEX!$H$34=3,(VLOOKUP($A106,'LA27'!$A$1:$BZ$190,'LA27'!C$1,0)),0))),".")</f>
        <v>1020</v>
      </c>
      <c r="F106" s="58">
        <f>IFERROR(
IF(INDEX!$H$34=1,(VLOOKUP($A106,'LA21'!$A$1:$BZ$190,'LA21'!D$1,0)),
IF(INDEX!$H$34=2,(VLOOKUP($A106,'LA22'!$A$1:$BZ$190,'LA22'!D$1,0)),
IF(INDEX!$H$34=3,(VLOOKUP($A106,'LA27'!$A$1:$BZ$190,'LA27'!D$1,0)),0))),".")</f>
        <v>2100</v>
      </c>
      <c r="G106" s="59">
        <f>IFERROR(
IF(INDEX!$H$34=1,(VLOOKUP($A106,'LA21'!$A$1:$BZ$190,'LA21'!E$1,0)),
IF(INDEX!$H$34=2,(VLOOKUP($A106,'LA22'!$A$1:$BZ$190,'LA22'!E$1,0)),
IF(INDEX!$H$34=3,(VLOOKUP($A106,'LA27'!$A$1:$BZ$190,'LA27'!E$1,0)),0))),".")</f>
        <v>0.91</v>
      </c>
      <c r="H106" s="59">
        <f>IFERROR(
IF(INDEX!$H$34=1,(VLOOKUP($A106,'LA21'!$A$1:$BZ$190,'LA21'!F$1,0)),
IF(INDEX!$H$34=2,(VLOOKUP($A106,'LA22'!$A$1:$BZ$190,'LA22'!F$1,0)),
IF(INDEX!$H$34=3,(VLOOKUP($A106,'LA27'!$A$1:$BZ$190,'LA27'!F$1,0)),0))),".")</f>
        <v>0.9</v>
      </c>
      <c r="I106" s="59">
        <f>IFERROR(
IF(INDEX!$H$34=1,(VLOOKUP($A106,'LA21'!$A$1:$BZ$190,'LA21'!G$1,0)),
IF(INDEX!$H$34=2,(VLOOKUP($A106,'LA22'!$A$1:$BZ$190,'LA22'!G$1,0)),
IF(INDEX!$H$34=3,(VLOOKUP($A106,'LA27'!$A$1:$BZ$190,'LA27'!G$1,0)),0))),".")</f>
        <v>0.9</v>
      </c>
      <c r="J106" s="59">
        <f>IFERROR(
IF(INDEX!$H$34=1,(VLOOKUP($A106,'LA21'!$A$1:$BZ$190,'LA21'!H$1,0)),
IF(INDEX!$H$34=2,(VLOOKUP($A106,'LA22'!$A$1:$BZ$190,'LA22'!H$1,0)),
IF(INDEX!$H$34=3,(VLOOKUP($A106,'LA27'!$A$1:$BZ$190,'LA27'!H$1,0)),0))),".")</f>
        <v>0.86</v>
      </c>
      <c r="K106" s="59">
        <f>IFERROR(
IF(INDEX!$H$34=1,(VLOOKUP($A106,'LA21'!$A$1:$BZ$190,'LA21'!I$1,0)),
IF(INDEX!$H$34=2,(VLOOKUP($A106,'LA22'!$A$1:$BZ$190,'LA22'!I$1,0)),
IF(INDEX!$H$34=3,(VLOOKUP($A106,'LA27'!$A$1:$BZ$190,'LA27'!I$1,0)),0))),".")</f>
        <v>0.88</v>
      </c>
      <c r="L106" s="59">
        <f>IFERROR(
IF(INDEX!$H$34=1,(VLOOKUP($A106,'LA21'!$A$1:$BZ$190,'LA21'!J$1,0)),
IF(INDEX!$H$34=2,(VLOOKUP($A106,'LA22'!$A$1:$BZ$190,'LA22'!J$1,0)),
IF(INDEX!$H$34=3,(VLOOKUP($A106,'LA27'!$A$1:$BZ$190,'LA27'!J$1,0)),0))),".")</f>
        <v>0.87</v>
      </c>
      <c r="M106" s="59">
        <f>IFERROR(
IF(INDEX!$H$34=1,(VLOOKUP($A106,'LA21'!$A$1:$BZ$190,'LA21'!K$1,0)),
IF(INDEX!$H$34=2,(VLOOKUP($A106,'LA22'!$A$1:$BZ$190,'LA22'!K$1,0)),
IF(INDEX!$H$34=3,(VLOOKUP($A106,'LA27'!$A$1:$BZ$190,'LA27'!K$1,0)),0))),".")</f>
        <v>0.37</v>
      </c>
      <c r="N106" s="59">
        <f>IFERROR(
IF(INDEX!$H$34=1,(VLOOKUP($A106,'LA21'!$A$1:$BZ$190,'LA21'!L$1,0)),
IF(INDEX!$H$34=2,(VLOOKUP($A106,'LA22'!$A$1:$BZ$190,'LA22'!L$1,0)),
IF(INDEX!$H$34=3,(VLOOKUP($A106,'LA27'!$A$1:$BZ$190,'LA27'!L$1,0)),0))),".")</f>
        <v>0.36</v>
      </c>
      <c r="O106" s="59">
        <f>IFERROR(
IF(INDEX!$H$34=1,(VLOOKUP($A106,'LA21'!$A$1:$BZ$190,'LA21'!M$1,0)),
IF(INDEX!$H$34=2,(VLOOKUP($A106,'LA22'!$A$1:$BZ$190,'LA22'!M$1,0)),
IF(INDEX!$H$34=3,(VLOOKUP($A106,'LA27'!$A$1:$BZ$190,'LA27'!M$1,0)),0))),".")</f>
        <v>0.36</v>
      </c>
      <c r="P106" s="59" t="str">
        <f>IFERROR(
IF(INDEX!$H$34=1,(VLOOKUP($A106,'LA21'!$A$1:$BZ$190,'LA21'!N$1,0)),
IF(INDEX!$H$34=2,(VLOOKUP($A106,'LA22'!$A$1:$BZ$190,'LA22'!N$1,0)),
IF(INDEX!$H$34=3,(VLOOKUP($A106,'LA27'!$A$1:$BZ$190,'LA27'!N$1,0)),0))),".")</f>
        <v>x</v>
      </c>
      <c r="Q106" s="59">
        <f>IFERROR(
IF(INDEX!$H$34=1,(VLOOKUP($A106,'LA21'!$A$1:$BZ$190,'LA21'!O$1,0)),
IF(INDEX!$H$34=2,(VLOOKUP($A106,'LA22'!$A$1:$BZ$190,'LA22'!O$1,0)),
IF(INDEX!$H$34=3,(VLOOKUP($A106,'LA27'!$A$1:$BZ$190,'LA27'!O$1,0)),0))),".")</f>
        <v>0</v>
      </c>
      <c r="R106" s="59" t="str">
        <f>IFERROR(
IF(INDEX!$H$34=1,(VLOOKUP($A106,'LA21'!$A$1:$BZ$190,'LA21'!P$1,0)),
IF(INDEX!$H$34=2,(VLOOKUP($A106,'LA22'!$A$1:$BZ$190,'LA22'!P$1,0)),
IF(INDEX!$H$34=3,(VLOOKUP($A106,'LA27'!$A$1:$BZ$190,'LA27'!P$1,0)),0))),".")</f>
        <v>x</v>
      </c>
      <c r="S106" s="59">
        <f>IFERROR(
IF(INDEX!$H$34=1,(VLOOKUP($A106,'LA21'!$A$1:$BZ$190,'LA21'!Q$1,0)),
IF(INDEX!$H$34=2,(VLOOKUP($A106,'LA22'!$A$1:$BZ$190,'LA22'!Q$1,0)),
IF(INDEX!$H$34=3,(VLOOKUP($A106,'LA27'!$A$1:$BZ$190,'LA27'!Q$1,0)),0))),".")</f>
        <v>0.1</v>
      </c>
      <c r="T106" s="59">
        <f>IFERROR(
IF(INDEX!$H$34=1,(VLOOKUP($A106,'LA21'!$A$1:$BZ$190,'LA21'!R$1,0)),
IF(INDEX!$H$34=2,(VLOOKUP($A106,'LA22'!$A$1:$BZ$190,'LA22'!R$1,0)),
IF(INDEX!$H$34=3,(VLOOKUP($A106,'LA27'!$A$1:$BZ$190,'LA27'!R$1,0)),0))),".")</f>
        <v>0.04</v>
      </c>
      <c r="U106" s="59">
        <f>IFERROR(
IF(INDEX!$H$34=1,(VLOOKUP($A106,'LA21'!$A$1:$BZ$190,'LA21'!S$1,0)),
IF(INDEX!$H$34=2,(VLOOKUP($A106,'LA22'!$A$1:$BZ$190,'LA22'!S$1,0)),
IF(INDEX!$H$34=3,(VLOOKUP($A106,'LA27'!$A$1:$BZ$190,'LA27'!S$1,0)),0))),".")</f>
        <v>7.0000000000000007E-2</v>
      </c>
      <c r="V106" s="59">
        <f>IFERROR(
IF(INDEX!$H$34=1,(VLOOKUP($A106,'LA21'!$A$1:$BZ$190,'LA21'!T$1,0)),
IF(INDEX!$H$34=2,(VLOOKUP($A106,'LA22'!$A$1:$BZ$190,'LA22'!T$1,0)),
IF(INDEX!$H$34=3,(VLOOKUP($A106,'LA27'!$A$1:$BZ$190,'LA27'!T$1,0)),0))),".")</f>
        <v>0.39</v>
      </c>
      <c r="W106" s="59">
        <f>IFERROR(
IF(INDEX!$H$34=1,(VLOOKUP($A106,'LA21'!$A$1:$BZ$190,'LA21'!U$1,0)),
IF(INDEX!$H$34=2,(VLOOKUP($A106,'LA22'!$A$1:$BZ$190,'LA22'!U$1,0)),
IF(INDEX!$H$34=3,(VLOOKUP($A106,'LA27'!$A$1:$BZ$190,'LA27'!U$1,0)),0))),".")</f>
        <v>0.47</v>
      </c>
      <c r="X106" s="59">
        <f>IFERROR(
IF(INDEX!$H$34=1,(VLOOKUP($A106,'LA21'!$A$1:$BZ$190,'LA21'!V$1,0)),
IF(INDEX!$H$34=2,(VLOOKUP($A106,'LA22'!$A$1:$BZ$190,'LA22'!V$1,0)),
IF(INDEX!$H$34=3,(VLOOKUP($A106,'LA27'!$A$1:$BZ$190,'LA27'!V$1,0)),0))),".")</f>
        <v>0.43</v>
      </c>
      <c r="Y106" s="59" t="str">
        <f>IFERROR(
IF(INDEX!$H$34=1,(VLOOKUP($A106,'LA21'!$A$1:$BZ$190,'LA21'!W$1,0)),
IF(INDEX!$H$34=2,(VLOOKUP($A106,'LA22'!$A$1:$BZ$190,'LA22'!W$1,0)),
IF(INDEX!$H$34=3,(VLOOKUP($A106,'LA27'!$A$1:$BZ$190,'LA27'!W$1,0)),0))),".")</f>
        <v>x</v>
      </c>
      <c r="Z106" s="59">
        <f>IFERROR(
IF(INDEX!$H$34=1,(VLOOKUP($A106,'LA21'!$A$1:$BZ$190,'LA21'!X$1,0)),
IF(INDEX!$H$34=2,(VLOOKUP($A106,'LA22'!$A$1:$BZ$190,'LA22'!X$1,0)),
IF(INDEX!$H$34=3,(VLOOKUP($A106,'LA27'!$A$1:$BZ$190,'LA27'!X$1,0)),0))),".")</f>
        <v>0</v>
      </c>
      <c r="AA106" s="59" t="str">
        <f>IFERROR(
IF(INDEX!$H$34=1,(VLOOKUP($A106,'LA21'!$A$1:$BZ$190,'LA21'!Y$1,0)),
IF(INDEX!$H$34=2,(VLOOKUP($A106,'LA22'!$A$1:$BZ$190,'LA22'!Y$1,0)),
IF(INDEX!$H$34=3,(VLOOKUP($A106,'LA27'!$A$1:$BZ$190,'LA27'!Y$1,0)),0))),".")</f>
        <v>x</v>
      </c>
      <c r="AB106" s="59">
        <f>IFERROR(
IF(INDEX!$H$34=1,(VLOOKUP($A106,'LA21'!$A$1:$BZ$190,'LA21'!Z$1,0)),
IF(INDEX!$H$34=2,(VLOOKUP($A106,'LA22'!$A$1:$BZ$190,'LA22'!Z$1,0)),
IF(INDEX!$H$34=3,(VLOOKUP($A106,'LA27'!$A$1:$BZ$190,'LA27'!Z$1,0)),0))),".")</f>
        <v>0</v>
      </c>
      <c r="AC106" s="59">
        <f>IFERROR(
IF(INDEX!$H$34=1,(VLOOKUP($A106,'LA21'!$A$1:$BZ$190,'LA21'!AA$1,0)),
IF(INDEX!$H$34=2,(VLOOKUP($A106,'LA22'!$A$1:$BZ$190,'LA22'!AA$1,0)),
IF(INDEX!$H$34=3,(VLOOKUP($A106,'LA27'!$A$1:$BZ$190,'LA27'!AA$1,0)),0))),".")</f>
        <v>0</v>
      </c>
      <c r="AD106" s="59">
        <f>IFERROR(
IF(INDEX!$H$34=1,(VLOOKUP($A106,'LA21'!$A$1:$BZ$190,'LA21'!AB$1,0)),
IF(INDEX!$H$34=2,(VLOOKUP($A106,'LA22'!$A$1:$BZ$190,'LA22'!AB$1,0)),
IF(INDEX!$H$34=3,(VLOOKUP($A106,'LA27'!$A$1:$BZ$190,'LA27'!AB$1,0)),0))),".")</f>
        <v>0</v>
      </c>
      <c r="AE106" s="59">
        <f>IFERROR(
IF(INDEX!$H$34=1,(VLOOKUP($A106,'LA21'!$A$1:$BZ$190,'LA21'!AC$1,0)),
IF(INDEX!$H$34=2,(VLOOKUP($A106,'LA22'!$A$1:$BZ$190,'LA22'!AC$1,0)),
IF(INDEX!$H$34=3,(VLOOKUP($A106,'LA27'!$A$1:$BZ$190,'LA27'!AC$1,0)),0))),".")</f>
        <v>0</v>
      </c>
      <c r="AF106" s="59" t="str">
        <f>IFERROR(
IF(INDEX!$H$34=1,(VLOOKUP($A106,'LA21'!$A$1:$BZ$190,'LA21'!AD$1,0)),
IF(INDEX!$H$34=2,(VLOOKUP($A106,'LA22'!$A$1:$BZ$190,'LA22'!AD$1,0)),
IF(INDEX!$H$34=3,(VLOOKUP($A106,'LA27'!$A$1:$BZ$190,'LA27'!AD$1,0)),0))),".")</f>
        <v>x</v>
      </c>
      <c r="AG106" s="59" t="str">
        <f>IFERROR(
IF(INDEX!$H$34=1,(VLOOKUP($A106,'LA21'!$A$1:$BZ$190,'LA21'!AE$1,0)),
IF(INDEX!$H$34=2,(VLOOKUP($A106,'LA22'!$A$1:$BZ$190,'LA22'!AE$1,0)),
IF(INDEX!$H$34=3,(VLOOKUP($A106,'LA27'!$A$1:$BZ$190,'LA27'!AE$1,0)),0))),".")</f>
        <v>x</v>
      </c>
      <c r="AH106" s="59">
        <f>IFERROR(
IF(INDEX!$H$34=1,(VLOOKUP($A106,'LA21'!$A$1:$BZ$190,'LA21'!AF$1,0)),
IF(INDEX!$H$34=2,(VLOOKUP($A106,'LA22'!$A$1:$BZ$190,'LA22'!AF$1,0)),
IF(INDEX!$H$34=3,(VLOOKUP($A106,'LA27'!$A$1:$BZ$190,'LA27'!AF$1,0)),0))),".")</f>
        <v>0</v>
      </c>
      <c r="AI106" s="59" t="str">
        <f>IFERROR(
IF(INDEX!$H$34=1,(VLOOKUP($A106,'LA21'!$A$1:$BZ$190,'LA21'!AG$1,0)),
IF(INDEX!$H$34=2,(VLOOKUP($A106,'LA22'!$A$1:$BZ$190,'LA22'!AG$1,0)),
IF(INDEX!$H$34=3,(VLOOKUP($A106,'LA27'!$A$1:$BZ$190,'LA27'!AG$1,0)),0))),".")</f>
        <v>x</v>
      </c>
      <c r="AJ106" s="59" t="str">
        <f>IFERROR(
IF(INDEX!$H$34=1,(VLOOKUP($A106,'LA21'!$A$1:$BZ$190,'LA21'!AH$1,0)),
IF(INDEX!$H$34=2,(VLOOKUP($A106,'LA22'!$A$1:$BZ$190,'LA22'!AH$1,0)),
IF(INDEX!$H$34=3,(VLOOKUP($A106,'LA27'!$A$1:$BZ$190,'LA27'!AH$1,0)),0))),".")</f>
        <v>x</v>
      </c>
      <c r="AK106" s="59">
        <f>IFERROR(
IF(INDEX!$H$34=1,(VLOOKUP($A106,'LA21'!$A$1:$BZ$190,'LA21'!AI$1,0)),
IF(INDEX!$H$34=2,(VLOOKUP($A106,'LA22'!$A$1:$BZ$190,'LA22'!AI$1,0)),
IF(INDEX!$H$34=3,(VLOOKUP($A106,'LA27'!$A$1:$BZ$190,'LA27'!AI$1,0)),0))),".")</f>
        <v>0.1</v>
      </c>
      <c r="AL106" s="59">
        <f>IFERROR(
IF(INDEX!$H$34=1,(VLOOKUP($A106,'LA21'!$A$1:$BZ$190,'LA21'!AJ$1,0)),
IF(INDEX!$H$34=2,(VLOOKUP($A106,'LA22'!$A$1:$BZ$190,'LA22'!AJ$1,0)),
IF(INDEX!$H$34=3,(VLOOKUP($A106,'LA27'!$A$1:$BZ$190,'LA27'!AJ$1,0)),0))),".")</f>
        <v>0.05</v>
      </c>
      <c r="AM106" s="59">
        <f>IFERROR(
IF(INDEX!$H$34=1,(VLOOKUP($A106,'LA21'!$A$1:$BZ$190,'LA21'!AK$1,0)),
IF(INDEX!$H$34=2,(VLOOKUP($A106,'LA22'!$A$1:$BZ$190,'LA22'!AK$1,0)),
IF(INDEX!$H$34=3,(VLOOKUP($A106,'LA27'!$A$1:$BZ$190,'LA27'!AK$1,0)),0))),".")</f>
        <v>0.08</v>
      </c>
      <c r="AN106" s="59">
        <f>IFERROR(
IF(INDEX!$H$34=1,(VLOOKUP($A106,'LA21'!$A$1:$BZ$190,'LA21'!AL$1,0)),
IF(INDEX!$H$34=2,(VLOOKUP($A106,'LA22'!$A$1:$BZ$190,'LA22'!AL$1,0)),
IF(INDEX!$H$34=3,(VLOOKUP($A106,'LA27'!$A$1:$BZ$190,'LA27'!AL$1,0)),0))),".")</f>
        <v>0</v>
      </c>
      <c r="AO106" s="59">
        <f>IFERROR(
IF(INDEX!$H$34=1,(VLOOKUP($A106,'LA21'!$A$1:$BZ$190,'LA21'!AM$1,0)),
IF(INDEX!$H$34=2,(VLOOKUP($A106,'LA22'!$A$1:$BZ$190,'LA22'!AM$1,0)),
IF(INDEX!$H$34=3,(VLOOKUP($A106,'LA27'!$A$1:$BZ$190,'LA27'!AM$1,0)),0))),".")</f>
        <v>0</v>
      </c>
      <c r="AP106" s="59">
        <f>IFERROR(
IF(INDEX!$H$34=1,(VLOOKUP($A106,'LA21'!$A$1:$BZ$190,'LA21'!AN$1,0)),
IF(INDEX!$H$34=2,(VLOOKUP($A106,'LA22'!$A$1:$BZ$190,'LA22'!AN$1,0)),
IF(INDEX!$H$34=3,(VLOOKUP($A106,'LA27'!$A$1:$BZ$190,'LA27'!AN$1,0)),0))),".")</f>
        <v>0</v>
      </c>
      <c r="AQ106" s="59">
        <f>IFERROR(
IF(INDEX!$H$34=1,(VLOOKUP($A106,'LA21'!$A$1:$BZ$190,'LA21'!AO$1,0)),
IF(INDEX!$H$34=2,(VLOOKUP($A106,'LA22'!$A$1:$BZ$190,'LA22'!AO$1,0)),
IF(INDEX!$H$34=3,(VLOOKUP($A106,'LA27'!$A$1:$BZ$190,'LA27'!AO$1,0)),0))),".")</f>
        <v>0.01</v>
      </c>
      <c r="AR106" s="59">
        <f>IFERROR(
IF(INDEX!$H$34=1,(VLOOKUP($A106,'LA21'!$A$1:$BZ$190,'LA21'!AP$1,0)),
IF(INDEX!$H$34=2,(VLOOKUP($A106,'LA22'!$A$1:$BZ$190,'LA22'!AP$1,0)),
IF(INDEX!$H$34=3,(VLOOKUP($A106,'LA27'!$A$1:$BZ$190,'LA27'!AP$1,0)),0))),".")</f>
        <v>0.01</v>
      </c>
      <c r="AS106" s="59">
        <f>IFERROR(
IF(INDEX!$H$34=1,(VLOOKUP($A106,'LA21'!$A$1:$BZ$190,'LA21'!AQ$1,0)),
IF(INDEX!$H$34=2,(VLOOKUP($A106,'LA22'!$A$1:$BZ$190,'LA22'!AQ$1,0)),
IF(INDEX!$H$34=3,(VLOOKUP($A106,'LA27'!$A$1:$BZ$190,'LA27'!AQ$1,0)),0))),".")</f>
        <v>0.01</v>
      </c>
      <c r="AT106" s="59">
        <f>IFERROR(
IF(INDEX!$H$34=1,(VLOOKUP($A106,'LA21'!$A$1:$BZ$190,'LA21'!AR$1,0)),
IF(INDEX!$H$34=2,(VLOOKUP($A106,'LA22'!$A$1:$BZ$190,'LA22'!AR$1,0)),
IF(INDEX!$H$34=3,(VLOOKUP($A106,'LA27'!$A$1:$BZ$190,'LA27'!AR$1,0)),0))),".")</f>
        <v>0.02</v>
      </c>
      <c r="AU106" s="59">
        <f>IFERROR(
IF(INDEX!$H$34=1,(VLOOKUP($A106,'LA21'!$A$1:$BZ$190,'LA21'!AS$1,0)),
IF(INDEX!$H$34=2,(VLOOKUP($A106,'LA22'!$A$1:$BZ$190,'LA22'!AS$1,0)),
IF(INDEX!$H$34=3,(VLOOKUP($A106,'LA27'!$A$1:$BZ$190,'LA27'!AS$1,0)),0))),".")</f>
        <v>0.01</v>
      </c>
      <c r="AV106" s="59">
        <f>IFERROR(
IF(INDEX!$H$34=1,(VLOOKUP($A106,'LA21'!$A$1:$BZ$190,'LA21'!AT$1,0)),
IF(INDEX!$H$34=2,(VLOOKUP($A106,'LA22'!$A$1:$BZ$190,'LA22'!AT$1,0)),
IF(INDEX!$H$34=3,(VLOOKUP($A106,'LA27'!$A$1:$BZ$190,'LA27'!AT$1,0)),0))),".")</f>
        <v>0.02</v>
      </c>
      <c r="AW106" s="59">
        <f>IFERROR(
IF(INDEX!$H$34=1,(VLOOKUP($A106,'LA21'!$A$1:$BZ$190,'LA21'!AU$1,0)),
IF(INDEX!$H$34=2,(VLOOKUP($A106,'LA22'!$A$1:$BZ$190,'LA22'!AU$1,0)),
IF(INDEX!$H$34=3,(VLOOKUP($A106,'LA27'!$A$1:$BZ$190,'LA27'!AU$1,0)),0))),".")</f>
        <v>0.02</v>
      </c>
      <c r="AX106" s="59">
        <f>IFERROR(
IF(INDEX!$H$34=1,(VLOOKUP($A106,'LA21'!$A$1:$BZ$190,'LA21'!AV$1,0)),
IF(INDEX!$H$34=2,(VLOOKUP($A106,'LA22'!$A$1:$BZ$190,'LA22'!AV$1,0)),
IF(INDEX!$H$34=3,(VLOOKUP($A106,'LA27'!$A$1:$BZ$190,'LA27'!AV$1,0)),0))),".")</f>
        <v>0.01</v>
      </c>
      <c r="AY106" s="59">
        <f>IFERROR(
IF(INDEX!$H$34=1,(VLOOKUP($A106,'LA21'!$A$1:$BZ$190,'LA21'!AW$1,0)),
IF(INDEX!$H$34=2,(VLOOKUP($A106,'LA22'!$A$1:$BZ$190,'LA22'!AW$1,0)),
IF(INDEX!$H$34=3,(VLOOKUP($A106,'LA27'!$A$1:$BZ$190,'LA27'!AW$1,0)),0))),".")</f>
        <v>0.01</v>
      </c>
      <c r="AZ106" s="59">
        <f>IFERROR(
IF(INDEX!$H$34=1,(VLOOKUP($A106,'LA21'!$A$1:$BZ$190,'LA21'!AX$1,0)),
IF(INDEX!$H$34=2,(VLOOKUP($A106,'LA22'!$A$1:$BZ$190,'LA22'!AX$1,0)),
IF(INDEX!$H$34=3,(VLOOKUP($A106,'LA27'!$A$1:$BZ$190,'LA27'!AX$1,0)),0))),".")</f>
        <v>0</v>
      </c>
      <c r="BA106" s="59" t="str">
        <f>IFERROR(
IF(INDEX!$H$34=1,(VLOOKUP($A106,'LA21'!$A$1:$BZ$190,'LA21'!AY$1,0)),
IF(INDEX!$H$34=2,(VLOOKUP($A106,'LA22'!$A$1:$BZ$190,'LA22'!AY$1,0)),
IF(INDEX!$H$34=3,(VLOOKUP($A106,'LA27'!$A$1:$BZ$190,'LA27'!AY$1,0)),0))),".")</f>
        <v>x</v>
      </c>
      <c r="BB106" s="59" t="str">
        <f>IFERROR(
IF(INDEX!$H$34=1,(VLOOKUP($A106,'LA21'!$A$1:$BZ$190,'LA21'!AZ$1,0)),
IF(INDEX!$H$34=2,(VLOOKUP($A106,'LA22'!$A$1:$BZ$190,'LA22'!AZ$1,0)),
IF(INDEX!$H$34=3,(VLOOKUP($A106,'LA27'!$A$1:$BZ$190,'LA27'!AZ$1,0)),0))),".")</f>
        <v>x</v>
      </c>
      <c r="BC106" s="59">
        <f>IFERROR(
IF(INDEX!$H$34=1,(VLOOKUP($A106,'LA21'!$A$1:$BZ$190,'LA21'!BA$1,0)),
IF(INDEX!$H$34=2,(VLOOKUP($A106,'LA22'!$A$1:$BZ$190,'LA22'!BA$1,0)),
IF(INDEX!$H$34=3,(VLOOKUP($A106,'LA27'!$A$1:$BZ$190,'LA27'!BA$1,0)),0))),".")</f>
        <v>0.01</v>
      </c>
      <c r="BD106" s="59" t="str">
        <f>IFERROR(
IF(INDEX!$H$34=1,(VLOOKUP($A106,'LA21'!$A$1:$BZ$190,'LA21'!BB$1,0)),
IF(INDEX!$H$34=2,(VLOOKUP($A106,'LA22'!$A$1:$BZ$190,'LA22'!BB$1,0)),
IF(INDEX!$H$34=3,(VLOOKUP($A106,'LA27'!$A$1:$BZ$190,'LA27'!BB$1,0)),0))),".")</f>
        <v>x</v>
      </c>
      <c r="BE106" s="59" t="str">
        <f>IFERROR(
IF(INDEX!$H$34=1,(VLOOKUP($A106,'LA21'!$A$1:$BZ$190,'LA21'!BC$1,0)),
IF(INDEX!$H$34=2,(VLOOKUP($A106,'LA22'!$A$1:$BZ$190,'LA22'!BC$1,0)),
IF(INDEX!$H$34=3,(VLOOKUP($A106,'LA27'!$A$1:$BZ$190,'LA27'!BC$1,0)),0))),".")</f>
        <v>-</v>
      </c>
      <c r="BF106" s="59">
        <f>IFERROR(
IF(INDEX!$H$34=1,(VLOOKUP($A106,'LA21'!$A$1:$BZ$190,'LA21'!BD$1,0)),
IF(INDEX!$H$34=2,(VLOOKUP($A106,'LA22'!$A$1:$BZ$190,'LA22'!BD$1,0)),
IF(INDEX!$H$34=3,(VLOOKUP($A106,'LA27'!$A$1:$BZ$190,'LA27'!BD$1,0)),0))),".")</f>
        <v>0.02</v>
      </c>
      <c r="BG106" s="59">
        <f>IFERROR(
IF(INDEX!$H$34=1,(VLOOKUP($A106,'LA21'!$A$1:$BZ$190,'LA21'!BE$1,0)),
IF(INDEX!$H$34=2,(VLOOKUP($A106,'LA22'!$A$1:$BZ$190,'LA22'!BE$1,0)),
IF(INDEX!$H$34=3,(VLOOKUP($A106,'LA27'!$A$1:$BZ$190,'LA27'!BE$1,0)),0))),".")</f>
        <v>0.01</v>
      </c>
      <c r="BH106" s="59">
        <f>IFERROR(
IF(INDEX!$H$34=1,(VLOOKUP($A106,'LA21'!$A$1:$BZ$190,'LA21'!BF$1,0)),
IF(INDEX!$H$34=2,(VLOOKUP($A106,'LA22'!$A$1:$BZ$190,'LA22'!BF$1,0)),
IF(INDEX!$H$34=3,(VLOOKUP($A106,'LA27'!$A$1:$BZ$190,'LA27'!BF$1,0)),0))),".")</f>
        <v>0.02</v>
      </c>
      <c r="BI106" s="59">
        <f>IFERROR(
IF(INDEX!$H$34=1,(VLOOKUP($A106,'LA21'!$A$1:$BZ$190,'LA21'!BG$1,0)),
IF(INDEX!$H$34=2,(VLOOKUP($A106,'LA22'!$A$1:$BZ$190,'LA22'!BG$1,0)),
IF(INDEX!$H$34=3,(VLOOKUP($A106,'LA27'!$A$1:$BZ$190,'LA27'!BG$1,0)),0))),".")</f>
        <v>0.06</v>
      </c>
      <c r="BJ106" s="59">
        <f>IFERROR(
IF(INDEX!$H$34=1,(VLOOKUP($A106,'LA21'!$A$1:$BZ$190,'LA21'!BH$1,0)),
IF(INDEX!$H$34=2,(VLOOKUP($A106,'LA22'!$A$1:$BZ$190,'LA22'!BH$1,0)),
IF(INDEX!$H$34=3,(VLOOKUP($A106,'LA27'!$A$1:$BZ$190,'LA27'!BH$1,0)),0))),".")</f>
        <v>7.0000000000000007E-2</v>
      </c>
      <c r="BK106" s="59">
        <f>IFERROR(
IF(INDEX!$H$34=1,(VLOOKUP($A106,'LA21'!$A$1:$BZ$190,'LA21'!BI$1,0)),
IF(INDEX!$H$34=2,(VLOOKUP($A106,'LA22'!$A$1:$BZ$190,'LA22'!BI$1,0)),
IF(INDEX!$H$34=3,(VLOOKUP($A106,'LA27'!$A$1:$BZ$190,'LA27'!BI$1,0)),0))),".")</f>
        <v>7.0000000000000007E-2</v>
      </c>
      <c r="BL106" s="59">
        <f>IFERROR(
IF(INDEX!$H$34=1,(VLOOKUP($A106,'LA21'!$A$1:$BZ$190,'LA21'!BJ$1,0)),
IF(INDEX!$H$34=2,(VLOOKUP($A106,'LA22'!$A$1:$BZ$190,'LA22'!BJ$1,0)),
IF(INDEX!$H$34=3,(VLOOKUP($A106,'LA27'!$A$1:$BZ$190,'LA27'!BJ$1,0)),0))),".")</f>
        <v>0.02</v>
      </c>
      <c r="BM106" s="59">
        <f>IFERROR(
IF(INDEX!$H$34=1,(VLOOKUP($A106,'LA21'!$A$1:$BZ$190,'LA21'!BK$1,0)),
IF(INDEX!$H$34=2,(VLOOKUP($A106,'LA22'!$A$1:$BZ$190,'LA22'!BK$1,0)),
IF(INDEX!$H$34=3,(VLOOKUP($A106,'LA27'!$A$1:$BZ$190,'LA27'!BK$1,0)),0))),".")</f>
        <v>0.02</v>
      </c>
      <c r="BN106" s="59">
        <f>IFERROR(
IF(INDEX!$H$34=1,(VLOOKUP($A106,'LA21'!$A$1:$BZ$190,'LA21'!BL$1,0)),
IF(INDEX!$H$34=2,(VLOOKUP($A106,'LA22'!$A$1:$BZ$190,'LA22'!BL$1,0)),
IF(INDEX!$H$34=3,(VLOOKUP($A106,'LA27'!$A$1:$BZ$190,'LA27'!BL$1,0)),0))),".")</f>
        <v>0.02</v>
      </c>
      <c r="BO106" s="59">
        <f>IFERROR(
IF(INDEX!$H$34=1,(VLOOKUP($A106,'LA21'!$A$1:$BZ$190,'LA21'!BM$1,0)),
IF(INDEX!$H$34=2,(VLOOKUP($A106,'LA22'!$A$1:$BZ$190,'LA22'!BM$1,0)),
IF(INDEX!$H$34=3,(VLOOKUP($A106,'LA27'!$A$1:$BZ$190,'LA27'!BM$1,0)),0))),".")</f>
        <v>0.01</v>
      </c>
      <c r="BP106" s="59">
        <f>IFERROR(
IF(INDEX!$H$34=1,(VLOOKUP($A106,'LA21'!$A$1:$BZ$190,'LA21'!BN$1,0)),
IF(INDEX!$H$34=2,(VLOOKUP($A106,'LA22'!$A$1:$BZ$190,'LA22'!BN$1,0)),
IF(INDEX!$H$34=3,(VLOOKUP($A106,'LA27'!$A$1:$BZ$190,'LA27'!BN$1,0)),0))),".")</f>
        <v>0.01</v>
      </c>
      <c r="BQ106" s="59">
        <f>IFERROR(
IF(INDEX!$H$34=1,(VLOOKUP($A106,'LA21'!$A$1:$BZ$190,'LA21'!BO$1,0)),
IF(INDEX!$H$34=2,(VLOOKUP($A106,'LA22'!$A$1:$BZ$190,'LA22'!BO$1,0)),
IF(INDEX!$H$34=3,(VLOOKUP($A106,'LA27'!$A$1:$BZ$190,'LA27'!BO$1,0)),0))),".")</f>
        <v>0.01</v>
      </c>
    </row>
    <row r="107" spans="1:69" x14ac:dyDescent="0.2">
      <c r="A107" s="7">
        <v>815</v>
      </c>
      <c r="B107" s="13" t="s">
        <v>217</v>
      </c>
      <c r="C107" s="96" t="s">
        <v>114</v>
      </c>
      <c r="D107" s="152">
        <f>IFERROR(
IF(INDEX!$H$34=1,(VLOOKUP($A107,'LA21'!$A$1:$BZ$190,'LA21'!B$1,0)),
IF(INDEX!$H$34=2,(VLOOKUP($A107,'LA22'!$A$1:$BZ$190,'LA22'!B$1,0)),
IF(INDEX!$H$34=3,(VLOOKUP($A107,'LA27'!$A$1:$BZ$190,'LA27'!B$1,0)),0))),".")</f>
        <v>3380</v>
      </c>
      <c r="E107" s="58">
        <f>IFERROR(
IF(INDEX!$H$34=1,(VLOOKUP($A107,'LA21'!$A$1:$BZ$190,'LA21'!C$1,0)),
IF(INDEX!$H$34=2,(VLOOKUP($A107,'LA22'!$A$1:$BZ$190,'LA22'!C$1,0)),
IF(INDEX!$H$34=3,(VLOOKUP($A107,'LA27'!$A$1:$BZ$190,'LA27'!C$1,0)),0))),".")</f>
        <v>3310</v>
      </c>
      <c r="F107" s="58">
        <f>IFERROR(
IF(INDEX!$H$34=1,(VLOOKUP($A107,'LA21'!$A$1:$BZ$190,'LA21'!D$1,0)),
IF(INDEX!$H$34=2,(VLOOKUP($A107,'LA22'!$A$1:$BZ$190,'LA22'!D$1,0)),
IF(INDEX!$H$34=3,(VLOOKUP($A107,'LA27'!$A$1:$BZ$190,'LA27'!D$1,0)),0))),".")</f>
        <v>6690</v>
      </c>
      <c r="G107" s="59">
        <f>IFERROR(
IF(INDEX!$H$34=1,(VLOOKUP($A107,'LA21'!$A$1:$BZ$190,'LA21'!E$1,0)),
IF(INDEX!$H$34=2,(VLOOKUP($A107,'LA22'!$A$1:$BZ$190,'LA22'!E$1,0)),
IF(INDEX!$H$34=3,(VLOOKUP($A107,'LA27'!$A$1:$BZ$190,'LA27'!E$1,0)),0))),".")</f>
        <v>0.94</v>
      </c>
      <c r="H107" s="59">
        <f>IFERROR(
IF(INDEX!$H$34=1,(VLOOKUP($A107,'LA21'!$A$1:$BZ$190,'LA21'!F$1,0)),
IF(INDEX!$H$34=2,(VLOOKUP($A107,'LA22'!$A$1:$BZ$190,'LA22'!F$1,0)),
IF(INDEX!$H$34=3,(VLOOKUP($A107,'LA27'!$A$1:$BZ$190,'LA27'!F$1,0)),0))),".")</f>
        <v>0.94</v>
      </c>
      <c r="I107" s="59">
        <f>IFERROR(
IF(INDEX!$H$34=1,(VLOOKUP($A107,'LA21'!$A$1:$BZ$190,'LA21'!G$1,0)),
IF(INDEX!$H$34=2,(VLOOKUP($A107,'LA22'!$A$1:$BZ$190,'LA22'!G$1,0)),
IF(INDEX!$H$34=3,(VLOOKUP($A107,'LA27'!$A$1:$BZ$190,'LA27'!G$1,0)),0))),".")</f>
        <v>0.94</v>
      </c>
      <c r="J107" s="59">
        <f>IFERROR(
IF(INDEX!$H$34=1,(VLOOKUP($A107,'LA21'!$A$1:$BZ$190,'LA21'!H$1,0)),
IF(INDEX!$H$34=2,(VLOOKUP($A107,'LA22'!$A$1:$BZ$190,'LA22'!H$1,0)),
IF(INDEX!$H$34=3,(VLOOKUP($A107,'LA27'!$A$1:$BZ$190,'LA27'!H$1,0)),0))),".")</f>
        <v>0.91</v>
      </c>
      <c r="K107" s="59">
        <f>IFERROR(
IF(INDEX!$H$34=1,(VLOOKUP($A107,'LA21'!$A$1:$BZ$190,'LA21'!I$1,0)),
IF(INDEX!$H$34=2,(VLOOKUP($A107,'LA22'!$A$1:$BZ$190,'LA22'!I$1,0)),
IF(INDEX!$H$34=3,(VLOOKUP($A107,'LA27'!$A$1:$BZ$190,'LA27'!I$1,0)),0))),".")</f>
        <v>0.93</v>
      </c>
      <c r="L107" s="59">
        <f>IFERROR(
IF(INDEX!$H$34=1,(VLOOKUP($A107,'LA21'!$A$1:$BZ$190,'LA21'!J$1,0)),
IF(INDEX!$H$34=2,(VLOOKUP($A107,'LA22'!$A$1:$BZ$190,'LA22'!J$1,0)),
IF(INDEX!$H$34=3,(VLOOKUP($A107,'LA27'!$A$1:$BZ$190,'LA27'!J$1,0)),0))),".")</f>
        <v>0.92</v>
      </c>
      <c r="M107" s="59">
        <f>IFERROR(
IF(INDEX!$H$34=1,(VLOOKUP($A107,'LA21'!$A$1:$BZ$190,'LA21'!K$1,0)),
IF(INDEX!$H$34=2,(VLOOKUP($A107,'LA22'!$A$1:$BZ$190,'LA22'!K$1,0)),
IF(INDEX!$H$34=3,(VLOOKUP($A107,'LA27'!$A$1:$BZ$190,'LA27'!K$1,0)),0))),".")</f>
        <v>0.34</v>
      </c>
      <c r="N107" s="59">
        <f>IFERROR(
IF(INDEX!$H$34=1,(VLOOKUP($A107,'LA21'!$A$1:$BZ$190,'LA21'!L$1,0)),
IF(INDEX!$H$34=2,(VLOOKUP($A107,'LA22'!$A$1:$BZ$190,'LA22'!L$1,0)),
IF(INDEX!$H$34=3,(VLOOKUP($A107,'LA27'!$A$1:$BZ$190,'LA27'!L$1,0)),0))),".")</f>
        <v>0.3</v>
      </c>
      <c r="O107" s="59">
        <f>IFERROR(
IF(INDEX!$H$34=1,(VLOOKUP($A107,'LA21'!$A$1:$BZ$190,'LA21'!M$1,0)),
IF(INDEX!$H$34=2,(VLOOKUP($A107,'LA22'!$A$1:$BZ$190,'LA22'!M$1,0)),
IF(INDEX!$H$34=3,(VLOOKUP($A107,'LA27'!$A$1:$BZ$190,'LA27'!M$1,0)),0))),".")</f>
        <v>0.32</v>
      </c>
      <c r="P107" s="59" t="str">
        <f>IFERROR(
IF(INDEX!$H$34=1,(VLOOKUP($A107,'LA21'!$A$1:$BZ$190,'LA21'!N$1,0)),
IF(INDEX!$H$34=2,(VLOOKUP($A107,'LA22'!$A$1:$BZ$190,'LA22'!N$1,0)),
IF(INDEX!$H$34=3,(VLOOKUP($A107,'LA27'!$A$1:$BZ$190,'LA27'!N$1,0)),0))),".")</f>
        <v>-</v>
      </c>
      <c r="Q107" s="59">
        <f>IFERROR(
IF(INDEX!$H$34=1,(VLOOKUP($A107,'LA21'!$A$1:$BZ$190,'LA21'!O$1,0)),
IF(INDEX!$H$34=2,(VLOOKUP($A107,'LA22'!$A$1:$BZ$190,'LA22'!O$1,0)),
IF(INDEX!$H$34=3,(VLOOKUP($A107,'LA27'!$A$1:$BZ$190,'LA27'!O$1,0)),0))),".")</f>
        <v>0.01</v>
      </c>
      <c r="R107" s="59">
        <f>IFERROR(
IF(INDEX!$H$34=1,(VLOOKUP($A107,'LA21'!$A$1:$BZ$190,'LA21'!P$1,0)),
IF(INDEX!$H$34=2,(VLOOKUP($A107,'LA22'!$A$1:$BZ$190,'LA22'!P$1,0)),
IF(INDEX!$H$34=3,(VLOOKUP($A107,'LA27'!$A$1:$BZ$190,'LA27'!P$1,0)),0))),".")</f>
        <v>0.01</v>
      </c>
      <c r="S107" s="59">
        <f>IFERROR(
IF(INDEX!$H$34=1,(VLOOKUP($A107,'LA21'!$A$1:$BZ$190,'LA21'!Q$1,0)),
IF(INDEX!$H$34=2,(VLOOKUP($A107,'LA22'!$A$1:$BZ$190,'LA22'!Q$1,0)),
IF(INDEX!$H$34=3,(VLOOKUP($A107,'LA27'!$A$1:$BZ$190,'LA27'!Q$1,0)),0))),".")</f>
        <v>0.03</v>
      </c>
      <c r="T107" s="59">
        <f>IFERROR(
IF(INDEX!$H$34=1,(VLOOKUP($A107,'LA21'!$A$1:$BZ$190,'LA21'!R$1,0)),
IF(INDEX!$H$34=2,(VLOOKUP($A107,'LA22'!$A$1:$BZ$190,'LA22'!R$1,0)),
IF(INDEX!$H$34=3,(VLOOKUP($A107,'LA27'!$A$1:$BZ$190,'LA27'!R$1,0)),0))),".")</f>
        <v>0.03</v>
      </c>
      <c r="U107" s="59">
        <f>IFERROR(
IF(INDEX!$H$34=1,(VLOOKUP($A107,'LA21'!$A$1:$BZ$190,'LA21'!S$1,0)),
IF(INDEX!$H$34=2,(VLOOKUP($A107,'LA22'!$A$1:$BZ$190,'LA22'!S$1,0)),
IF(INDEX!$H$34=3,(VLOOKUP($A107,'LA27'!$A$1:$BZ$190,'LA27'!S$1,0)),0))),".")</f>
        <v>0.03</v>
      </c>
      <c r="V107" s="59">
        <f>IFERROR(
IF(INDEX!$H$34=1,(VLOOKUP($A107,'LA21'!$A$1:$BZ$190,'LA21'!T$1,0)),
IF(INDEX!$H$34=2,(VLOOKUP($A107,'LA22'!$A$1:$BZ$190,'LA22'!T$1,0)),
IF(INDEX!$H$34=3,(VLOOKUP($A107,'LA27'!$A$1:$BZ$190,'LA27'!T$1,0)),0))),".")</f>
        <v>0.44</v>
      </c>
      <c r="W107" s="59">
        <f>IFERROR(
IF(INDEX!$H$34=1,(VLOOKUP($A107,'LA21'!$A$1:$BZ$190,'LA21'!U$1,0)),
IF(INDEX!$H$34=2,(VLOOKUP($A107,'LA22'!$A$1:$BZ$190,'LA22'!U$1,0)),
IF(INDEX!$H$34=3,(VLOOKUP($A107,'LA27'!$A$1:$BZ$190,'LA27'!U$1,0)),0))),".")</f>
        <v>0.47</v>
      </c>
      <c r="X107" s="59">
        <f>IFERROR(
IF(INDEX!$H$34=1,(VLOOKUP($A107,'LA21'!$A$1:$BZ$190,'LA21'!V$1,0)),
IF(INDEX!$H$34=2,(VLOOKUP($A107,'LA22'!$A$1:$BZ$190,'LA22'!V$1,0)),
IF(INDEX!$H$34=3,(VLOOKUP($A107,'LA27'!$A$1:$BZ$190,'LA27'!V$1,0)),0))),".")</f>
        <v>0.46</v>
      </c>
      <c r="Y107" s="59">
        <f>IFERROR(
IF(INDEX!$H$34=1,(VLOOKUP($A107,'LA21'!$A$1:$BZ$190,'LA21'!W$1,0)),
IF(INDEX!$H$34=2,(VLOOKUP($A107,'LA22'!$A$1:$BZ$190,'LA22'!W$1,0)),
IF(INDEX!$H$34=3,(VLOOKUP($A107,'LA27'!$A$1:$BZ$190,'LA27'!W$1,0)),0))),".")</f>
        <v>0.09</v>
      </c>
      <c r="Z107" s="59">
        <f>IFERROR(
IF(INDEX!$H$34=1,(VLOOKUP($A107,'LA21'!$A$1:$BZ$190,'LA21'!X$1,0)),
IF(INDEX!$H$34=2,(VLOOKUP($A107,'LA22'!$A$1:$BZ$190,'LA22'!X$1,0)),
IF(INDEX!$H$34=3,(VLOOKUP($A107,'LA27'!$A$1:$BZ$190,'LA27'!X$1,0)),0))),".")</f>
        <v>0.11</v>
      </c>
      <c r="AA107" s="59">
        <f>IFERROR(
IF(INDEX!$H$34=1,(VLOOKUP($A107,'LA21'!$A$1:$BZ$190,'LA21'!Y$1,0)),
IF(INDEX!$H$34=2,(VLOOKUP($A107,'LA22'!$A$1:$BZ$190,'LA22'!Y$1,0)),
IF(INDEX!$H$34=3,(VLOOKUP($A107,'LA27'!$A$1:$BZ$190,'LA27'!Y$1,0)),0))),".")</f>
        <v>0.1</v>
      </c>
      <c r="AB107" s="59" t="str">
        <f>IFERROR(
IF(INDEX!$H$34=1,(VLOOKUP($A107,'LA21'!$A$1:$BZ$190,'LA21'!Z$1,0)),
IF(INDEX!$H$34=2,(VLOOKUP($A107,'LA22'!$A$1:$BZ$190,'LA22'!Z$1,0)),
IF(INDEX!$H$34=3,(VLOOKUP($A107,'LA27'!$A$1:$BZ$190,'LA27'!Z$1,0)),0))),".")</f>
        <v>x</v>
      </c>
      <c r="AC107" s="59">
        <f>IFERROR(
IF(INDEX!$H$34=1,(VLOOKUP($A107,'LA21'!$A$1:$BZ$190,'LA21'!AA$1,0)),
IF(INDEX!$H$34=2,(VLOOKUP($A107,'LA22'!$A$1:$BZ$190,'LA22'!AA$1,0)),
IF(INDEX!$H$34=3,(VLOOKUP($A107,'LA27'!$A$1:$BZ$190,'LA27'!AA$1,0)),0))),".")</f>
        <v>0</v>
      </c>
      <c r="AD107" s="59" t="str">
        <f>IFERROR(
IF(INDEX!$H$34=1,(VLOOKUP($A107,'LA21'!$A$1:$BZ$190,'LA21'!AB$1,0)),
IF(INDEX!$H$34=2,(VLOOKUP($A107,'LA22'!$A$1:$BZ$190,'LA22'!AB$1,0)),
IF(INDEX!$H$34=3,(VLOOKUP($A107,'LA27'!$A$1:$BZ$190,'LA27'!AB$1,0)),0))),".")</f>
        <v>x</v>
      </c>
      <c r="AE107" s="59">
        <f>IFERROR(
IF(INDEX!$H$34=1,(VLOOKUP($A107,'LA21'!$A$1:$BZ$190,'LA21'!AC$1,0)),
IF(INDEX!$H$34=2,(VLOOKUP($A107,'LA22'!$A$1:$BZ$190,'LA22'!AC$1,0)),
IF(INDEX!$H$34=3,(VLOOKUP($A107,'LA27'!$A$1:$BZ$190,'LA27'!AC$1,0)),0))),".")</f>
        <v>0</v>
      </c>
      <c r="AF107" s="59">
        <f>IFERROR(
IF(INDEX!$H$34=1,(VLOOKUP($A107,'LA21'!$A$1:$BZ$190,'LA21'!AD$1,0)),
IF(INDEX!$H$34=2,(VLOOKUP($A107,'LA22'!$A$1:$BZ$190,'LA22'!AD$1,0)),
IF(INDEX!$H$34=3,(VLOOKUP($A107,'LA27'!$A$1:$BZ$190,'LA27'!AD$1,0)),0))),".")</f>
        <v>0</v>
      </c>
      <c r="AG107" s="59">
        <f>IFERROR(
IF(INDEX!$H$34=1,(VLOOKUP($A107,'LA21'!$A$1:$BZ$190,'LA21'!AE$1,0)),
IF(INDEX!$H$34=2,(VLOOKUP($A107,'LA22'!$A$1:$BZ$190,'LA22'!AE$1,0)),
IF(INDEX!$H$34=3,(VLOOKUP($A107,'LA27'!$A$1:$BZ$190,'LA27'!AE$1,0)),0))),".")</f>
        <v>0</v>
      </c>
      <c r="AH107" s="59" t="str">
        <f>IFERROR(
IF(INDEX!$H$34=1,(VLOOKUP($A107,'LA21'!$A$1:$BZ$190,'LA21'!AF$1,0)),
IF(INDEX!$H$34=2,(VLOOKUP($A107,'LA22'!$A$1:$BZ$190,'LA22'!AF$1,0)),
IF(INDEX!$H$34=3,(VLOOKUP($A107,'LA27'!$A$1:$BZ$190,'LA27'!AF$1,0)),0))),".")</f>
        <v>x</v>
      </c>
      <c r="AI107" s="59" t="str">
        <f>IFERROR(
IF(INDEX!$H$34=1,(VLOOKUP($A107,'LA21'!$A$1:$BZ$190,'LA21'!AG$1,0)),
IF(INDEX!$H$34=2,(VLOOKUP($A107,'LA22'!$A$1:$BZ$190,'LA22'!AG$1,0)),
IF(INDEX!$H$34=3,(VLOOKUP($A107,'LA27'!$A$1:$BZ$190,'LA27'!AG$1,0)),0))),".")</f>
        <v>x</v>
      </c>
      <c r="AJ107" s="59" t="str">
        <f>IFERROR(
IF(INDEX!$H$34=1,(VLOOKUP($A107,'LA21'!$A$1:$BZ$190,'LA21'!AH$1,0)),
IF(INDEX!$H$34=2,(VLOOKUP($A107,'LA22'!$A$1:$BZ$190,'LA22'!AH$1,0)),
IF(INDEX!$H$34=3,(VLOOKUP($A107,'LA27'!$A$1:$BZ$190,'LA27'!AH$1,0)),0))),".")</f>
        <v>x</v>
      </c>
      <c r="AK107" s="59">
        <f>IFERROR(
IF(INDEX!$H$34=1,(VLOOKUP($A107,'LA21'!$A$1:$BZ$190,'LA21'!AI$1,0)),
IF(INDEX!$H$34=2,(VLOOKUP($A107,'LA22'!$A$1:$BZ$190,'LA22'!AI$1,0)),
IF(INDEX!$H$34=3,(VLOOKUP($A107,'LA27'!$A$1:$BZ$190,'LA27'!AI$1,0)),0))),".")</f>
        <v>0.08</v>
      </c>
      <c r="AL107" s="59">
        <f>IFERROR(
IF(INDEX!$H$34=1,(VLOOKUP($A107,'LA21'!$A$1:$BZ$190,'LA21'!AJ$1,0)),
IF(INDEX!$H$34=2,(VLOOKUP($A107,'LA22'!$A$1:$BZ$190,'LA22'!AJ$1,0)),
IF(INDEX!$H$34=3,(VLOOKUP($A107,'LA27'!$A$1:$BZ$190,'LA27'!AJ$1,0)),0))),".")</f>
        <v>0.05</v>
      </c>
      <c r="AM107" s="59">
        <f>IFERROR(
IF(INDEX!$H$34=1,(VLOOKUP($A107,'LA21'!$A$1:$BZ$190,'LA21'!AK$1,0)),
IF(INDEX!$H$34=2,(VLOOKUP($A107,'LA22'!$A$1:$BZ$190,'LA22'!AK$1,0)),
IF(INDEX!$H$34=3,(VLOOKUP($A107,'LA27'!$A$1:$BZ$190,'LA27'!AK$1,0)),0))),".")</f>
        <v>0.06</v>
      </c>
      <c r="AN107" s="59">
        <f>IFERROR(
IF(INDEX!$H$34=1,(VLOOKUP($A107,'LA21'!$A$1:$BZ$190,'LA21'!AL$1,0)),
IF(INDEX!$H$34=2,(VLOOKUP($A107,'LA22'!$A$1:$BZ$190,'LA22'!AL$1,0)),
IF(INDEX!$H$34=3,(VLOOKUP($A107,'LA27'!$A$1:$BZ$190,'LA27'!AL$1,0)),0))),".")</f>
        <v>0</v>
      </c>
      <c r="AO107" s="59">
        <f>IFERROR(
IF(INDEX!$H$34=1,(VLOOKUP($A107,'LA21'!$A$1:$BZ$190,'LA21'!AM$1,0)),
IF(INDEX!$H$34=2,(VLOOKUP($A107,'LA22'!$A$1:$BZ$190,'LA22'!AM$1,0)),
IF(INDEX!$H$34=3,(VLOOKUP($A107,'LA27'!$A$1:$BZ$190,'LA27'!AM$1,0)),0))),".")</f>
        <v>0</v>
      </c>
      <c r="AP107" s="59">
        <f>IFERROR(
IF(INDEX!$H$34=1,(VLOOKUP($A107,'LA21'!$A$1:$BZ$190,'LA21'!AN$1,0)),
IF(INDEX!$H$34=2,(VLOOKUP($A107,'LA22'!$A$1:$BZ$190,'LA22'!AN$1,0)),
IF(INDEX!$H$34=3,(VLOOKUP($A107,'LA27'!$A$1:$BZ$190,'LA27'!AN$1,0)),0))),".")</f>
        <v>0</v>
      </c>
      <c r="AQ107" s="59" t="str">
        <f>IFERROR(
IF(INDEX!$H$34=1,(VLOOKUP($A107,'LA21'!$A$1:$BZ$190,'LA21'!AO$1,0)),
IF(INDEX!$H$34=2,(VLOOKUP($A107,'LA22'!$A$1:$BZ$190,'LA22'!AO$1,0)),
IF(INDEX!$H$34=3,(VLOOKUP($A107,'LA27'!$A$1:$BZ$190,'LA27'!AO$1,0)),0))),".")</f>
        <v>x</v>
      </c>
      <c r="AR107" s="59" t="str">
        <f>IFERROR(
IF(INDEX!$H$34=1,(VLOOKUP($A107,'LA21'!$A$1:$BZ$190,'LA21'!AP$1,0)),
IF(INDEX!$H$34=2,(VLOOKUP($A107,'LA22'!$A$1:$BZ$190,'LA22'!AP$1,0)),
IF(INDEX!$H$34=3,(VLOOKUP($A107,'LA27'!$A$1:$BZ$190,'LA27'!AP$1,0)),0))),".")</f>
        <v>-</v>
      </c>
      <c r="AS107" s="59" t="str">
        <f>IFERROR(
IF(INDEX!$H$34=1,(VLOOKUP($A107,'LA21'!$A$1:$BZ$190,'LA21'!AQ$1,0)),
IF(INDEX!$H$34=2,(VLOOKUP($A107,'LA22'!$A$1:$BZ$190,'LA22'!AQ$1,0)),
IF(INDEX!$H$34=3,(VLOOKUP($A107,'LA27'!$A$1:$BZ$190,'LA27'!AQ$1,0)),0))),".")</f>
        <v>-</v>
      </c>
      <c r="AT107" s="59">
        <f>IFERROR(
IF(INDEX!$H$34=1,(VLOOKUP($A107,'LA21'!$A$1:$BZ$190,'LA21'!AR$1,0)),
IF(INDEX!$H$34=2,(VLOOKUP($A107,'LA22'!$A$1:$BZ$190,'LA22'!AR$1,0)),
IF(INDEX!$H$34=3,(VLOOKUP($A107,'LA27'!$A$1:$BZ$190,'LA27'!AR$1,0)),0))),".")</f>
        <v>0.02</v>
      </c>
      <c r="AU107" s="59">
        <f>IFERROR(
IF(INDEX!$H$34=1,(VLOOKUP($A107,'LA21'!$A$1:$BZ$190,'LA21'!AS$1,0)),
IF(INDEX!$H$34=2,(VLOOKUP($A107,'LA22'!$A$1:$BZ$190,'LA22'!AS$1,0)),
IF(INDEX!$H$34=3,(VLOOKUP($A107,'LA27'!$A$1:$BZ$190,'LA27'!AS$1,0)),0))),".")</f>
        <v>0.01</v>
      </c>
      <c r="AV107" s="59">
        <f>IFERROR(
IF(INDEX!$H$34=1,(VLOOKUP($A107,'LA21'!$A$1:$BZ$190,'LA21'!AT$1,0)),
IF(INDEX!$H$34=2,(VLOOKUP($A107,'LA22'!$A$1:$BZ$190,'LA22'!AT$1,0)),
IF(INDEX!$H$34=3,(VLOOKUP($A107,'LA27'!$A$1:$BZ$190,'LA27'!AT$1,0)),0))),".")</f>
        <v>0.01</v>
      </c>
      <c r="AW107" s="59">
        <f>IFERROR(
IF(INDEX!$H$34=1,(VLOOKUP($A107,'LA21'!$A$1:$BZ$190,'LA21'!AU$1,0)),
IF(INDEX!$H$34=2,(VLOOKUP($A107,'LA22'!$A$1:$BZ$190,'LA22'!AU$1,0)),
IF(INDEX!$H$34=3,(VLOOKUP($A107,'LA27'!$A$1:$BZ$190,'LA27'!AU$1,0)),0))),".")</f>
        <v>0.01</v>
      </c>
      <c r="AX107" s="59">
        <f>IFERROR(
IF(INDEX!$H$34=1,(VLOOKUP($A107,'LA21'!$A$1:$BZ$190,'LA21'!AV$1,0)),
IF(INDEX!$H$34=2,(VLOOKUP($A107,'LA22'!$A$1:$BZ$190,'LA22'!AV$1,0)),
IF(INDEX!$H$34=3,(VLOOKUP($A107,'LA27'!$A$1:$BZ$190,'LA27'!AV$1,0)),0))),".")</f>
        <v>0.01</v>
      </c>
      <c r="AY107" s="59">
        <f>IFERROR(
IF(INDEX!$H$34=1,(VLOOKUP($A107,'LA21'!$A$1:$BZ$190,'LA21'!AW$1,0)),
IF(INDEX!$H$34=2,(VLOOKUP($A107,'LA22'!$A$1:$BZ$190,'LA22'!AW$1,0)),
IF(INDEX!$H$34=3,(VLOOKUP($A107,'LA27'!$A$1:$BZ$190,'LA27'!AW$1,0)),0))),".")</f>
        <v>0.01</v>
      </c>
      <c r="AZ107" s="59">
        <f>IFERROR(
IF(INDEX!$H$34=1,(VLOOKUP($A107,'LA21'!$A$1:$BZ$190,'LA21'!AX$1,0)),
IF(INDEX!$H$34=2,(VLOOKUP($A107,'LA22'!$A$1:$BZ$190,'LA22'!AX$1,0)),
IF(INDEX!$H$34=3,(VLOOKUP($A107,'LA27'!$A$1:$BZ$190,'LA27'!AX$1,0)),0))),".")</f>
        <v>0.01</v>
      </c>
      <c r="BA107" s="59" t="str">
        <f>IFERROR(
IF(INDEX!$H$34=1,(VLOOKUP($A107,'LA21'!$A$1:$BZ$190,'LA21'!AY$1,0)),
IF(INDEX!$H$34=2,(VLOOKUP($A107,'LA22'!$A$1:$BZ$190,'LA22'!AY$1,0)),
IF(INDEX!$H$34=3,(VLOOKUP($A107,'LA27'!$A$1:$BZ$190,'LA27'!AY$1,0)),0))),".")</f>
        <v>-</v>
      </c>
      <c r="BB107" s="59" t="str">
        <f>IFERROR(
IF(INDEX!$H$34=1,(VLOOKUP($A107,'LA21'!$A$1:$BZ$190,'LA21'!AZ$1,0)),
IF(INDEX!$H$34=2,(VLOOKUP($A107,'LA22'!$A$1:$BZ$190,'LA22'!AZ$1,0)),
IF(INDEX!$H$34=3,(VLOOKUP($A107,'LA27'!$A$1:$BZ$190,'LA27'!AZ$1,0)),0))),".")</f>
        <v>-</v>
      </c>
      <c r="BC107" s="59" t="str">
        <f>IFERROR(
IF(INDEX!$H$34=1,(VLOOKUP($A107,'LA21'!$A$1:$BZ$190,'LA21'!BA$1,0)),
IF(INDEX!$H$34=2,(VLOOKUP($A107,'LA22'!$A$1:$BZ$190,'LA22'!BA$1,0)),
IF(INDEX!$H$34=3,(VLOOKUP($A107,'LA27'!$A$1:$BZ$190,'LA27'!BA$1,0)),0))),".")</f>
        <v>x</v>
      </c>
      <c r="BD107" s="59" t="str">
        <f>IFERROR(
IF(INDEX!$H$34=1,(VLOOKUP($A107,'LA21'!$A$1:$BZ$190,'LA21'!BB$1,0)),
IF(INDEX!$H$34=2,(VLOOKUP($A107,'LA22'!$A$1:$BZ$190,'LA22'!BB$1,0)),
IF(INDEX!$H$34=3,(VLOOKUP($A107,'LA27'!$A$1:$BZ$190,'LA27'!BB$1,0)),0))),".")</f>
        <v>x</v>
      </c>
      <c r="BE107" s="59" t="str">
        <f>IFERROR(
IF(INDEX!$H$34=1,(VLOOKUP($A107,'LA21'!$A$1:$BZ$190,'LA21'!BC$1,0)),
IF(INDEX!$H$34=2,(VLOOKUP($A107,'LA22'!$A$1:$BZ$190,'LA22'!BC$1,0)),
IF(INDEX!$H$34=3,(VLOOKUP($A107,'LA27'!$A$1:$BZ$190,'LA27'!BC$1,0)),0))),".")</f>
        <v>x</v>
      </c>
      <c r="BF107" s="59">
        <f>IFERROR(
IF(INDEX!$H$34=1,(VLOOKUP($A107,'LA21'!$A$1:$BZ$190,'LA21'!BD$1,0)),
IF(INDEX!$H$34=2,(VLOOKUP($A107,'LA22'!$A$1:$BZ$190,'LA22'!BD$1,0)),
IF(INDEX!$H$34=3,(VLOOKUP($A107,'LA27'!$A$1:$BZ$190,'LA27'!BD$1,0)),0))),".")</f>
        <v>0.01</v>
      </c>
      <c r="BG107" s="59">
        <f>IFERROR(
IF(INDEX!$H$34=1,(VLOOKUP($A107,'LA21'!$A$1:$BZ$190,'LA21'!BE$1,0)),
IF(INDEX!$H$34=2,(VLOOKUP($A107,'LA22'!$A$1:$BZ$190,'LA22'!BE$1,0)),
IF(INDEX!$H$34=3,(VLOOKUP($A107,'LA27'!$A$1:$BZ$190,'LA27'!BE$1,0)),0))),".")</f>
        <v>0.01</v>
      </c>
      <c r="BH107" s="59">
        <f>IFERROR(
IF(INDEX!$H$34=1,(VLOOKUP($A107,'LA21'!$A$1:$BZ$190,'LA21'!BF$1,0)),
IF(INDEX!$H$34=2,(VLOOKUP($A107,'LA22'!$A$1:$BZ$190,'LA22'!BF$1,0)),
IF(INDEX!$H$34=3,(VLOOKUP($A107,'LA27'!$A$1:$BZ$190,'LA27'!BF$1,0)),0))),".")</f>
        <v>0.01</v>
      </c>
      <c r="BI107" s="59">
        <f>IFERROR(
IF(INDEX!$H$34=1,(VLOOKUP($A107,'LA21'!$A$1:$BZ$190,'LA21'!BG$1,0)),
IF(INDEX!$H$34=2,(VLOOKUP($A107,'LA22'!$A$1:$BZ$190,'LA22'!BG$1,0)),
IF(INDEX!$H$34=3,(VLOOKUP($A107,'LA27'!$A$1:$BZ$190,'LA27'!BG$1,0)),0))),".")</f>
        <v>0.04</v>
      </c>
      <c r="BJ107" s="59">
        <f>IFERROR(
IF(INDEX!$H$34=1,(VLOOKUP($A107,'LA21'!$A$1:$BZ$190,'LA21'!BH$1,0)),
IF(INDEX!$H$34=2,(VLOOKUP($A107,'LA22'!$A$1:$BZ$190,'LA22'!BH$1,0)),
IF(INDEX!$H$34=3,(VLOOKUP($A107,'LA27'!$A$1:$BZ$190,'LA27'!BH$1,0)),0))),".")</f>
        <v>0.04</v>
      </c>
      <c r="BK107" s="59">
        <f>IFERROR(
IF(INDEX!$H$34=1,(VLOOKUP($A107,'LA21'!$A$1:$BZ$190,'LA21'!BI$1,0)),
IF(INDEX!$H$34=2,(VLOOKUP($A107,'LA22'!$A$1:$BZ$190,'LA22'!BI$1,0)),
IF(INDEX!$H$34=3,(VLOOKUP($A107,'LA27'!$A$1:$BZ$190,'LA27'!BI$1,0)),0))),".")</f>
        <v>0.04</v>
      </c>
      <c r="BL107" s="59">
        <f>IFERROR(
IF(INDEX!$H$34=1,(VLOOKUP($A107,'LA21'!$A$1:$BZ$190,'LA21'!BJ$1,0)),
IF(INDEX!$H$34=2,(VLOOKUP($A107,'LA22'!$A$1:$BZ$190,'LA22'!BJ$1,0)),
IF(INDEX!$H$34=3,(VLOOKUP($A107,'LA27'!$A$1:$BZ$190,'LA27'!BJ$1,0)),0))),".")</f>
        <v>0.01</v>
      </c>
      <c r="BM107" s="59">
        <f>IFERROR(
IF(INDEX!$H$34=1,(VLOOKUP($A107,'LA21'!$A$1:$BZ$190,'LA21'!BK$1,0)),
IF(INDEX!$H$34=2,(VLOOKUP($A107,'LA22'!$A$1:$BZ$190,'LA22'!BK$1,0)),
IF(INDEX!$H$34=3,(VLOOKUP($A107,'LA27'!$A$1:$BZ$190,'LA27'!BK$1,0)),0))),".")</f>
        <v>0.01</v>
      </c>
      <c r="BN107" s="59">
        <f>IFERROR(
IF(INDEX!$H$34=1,(VLOOKUP($A107,'LA21'!$A$1:$BZ$190,'LA21'!BL$1,0)),
IF(INDEX!$H$34=2,(VLOOKUP($A107,'LA22'!$A$1:$BZ$190,'LA22'!BL$1,0)),
IF(INDEX!$H$34=3,(VLOOKUP($A107,'LA27'!$A$1:$BZ$190,'LA27'!BL$1,0)),0))),".")</f>
        <v>0.01</v>
      </c>
      <c r="BO107" s="59">
        <f>IFERROR(
IF(INDEX!$H$34=1,(VLOOKUP($A107,'LA21'!$A$1:$BZ$190,'LA21'!BM$1,0)),
IF(INDEX!$H$34=2,(VLOOKUP($A107,'LA22'!$A$1:$BZ$190,'LA22'!BM$1,0)),
IF(INDEX!$H$34=3,(VLOOKUP($A107,'LA27'!$A$1:$BZ$190,'LA27'!BM$1,0)),0))),".")</f>
        <v>0.02</v>
      </c>
      <c r="BP107" s="59">
        <f>IFERROR(
IF(INDEX!$H$34=1,(VLOOKUP($A107,'LA21'!$A$1:$BZ$190,'LA21'!BN$1,0)),
IF(INDEX!$H$34=2,(VLOOKUP($A107,'LA22'!$A$1:$BZ$190,'LA22'!BN$1,0)),
IF(INDEX!$H$34=3,(VLOOKUP($A107,'LA27'!$A$1:$BZ$190,'LA27'!BN$1,0)),0))),".")</f>
        <v>0.01</v>
      </c>
      <c r="BQ107" s="59">
        <f>IFERROR(
IF(INDEX!$H$34=1,(VLOOKUP($A107,'LA21'!$A$1:$BZ$190,'LA21'!BO$1,0)),
IF(INDEX!$H$34=2,(VLOOKUP($A107,'LA22'!$A$1:$BZ$190,'LA22'!BO$1,0)),
IF(INDEX!$H$34=3,(VLOOKUP($A107,'LA27'!$A$1:$BZ$190,'LA27'!BO$1,0)),0))),".")</f>
        <v>0.01</v>
      </c>
    </row>
    <row r="108" spans="1:69" x14ac:dyDescent="0.2">
      <c r="A108" s="7">
        <v>928</v>
      </c>
      <c r="B108" s="13" t="s">
        <v>218</v>
      </c>
      <c r="C108" s="96" t="s">
        <v>116</v>
      </c>
      <c r="D108" s="152">
        <f>IFERROR(
IF(INDEX!$H$34=1,(VLOOKUP($A108,'LA21'!$A$1:$BZ$190,'LA21'!B$1,0)),
IF(INDEX!$H$34=2,(VLOOKUP($A108,'LA22'!$A$1:$BZ$190,'LA22'!B$1,0)),
IF(INDEX!$H$34=3,(VLOOKUP($A108,'LA27'!$A$1:$BZ$190,'LA27'!B$1,0)),0))),".")</f>
        <v>3950</v>
      </c>
      <c r="E108" s="58">
        <f>IFERROR(
IF(INDEX!$H$34=1,(VLOOKUP($A108,'LA21'!$A$1:$BZ$190,'LA21'!C$1,0)),
IF(INDEX!$H$34=2,(VLOOKUP($A108,'LA22'!$A$1:$BZ$190,'LA22'!C$1,0)),
IF(INDEX!$H$34=3,(VLOOKUP($A108,'LA27'!$A$1:$BZ$190,'LA27'!C$1,0)),0))),".")</f>
        <v>3890</v>
      </c>
      <c r="F108" s="58">
        <f>IFERROR(
IF(INDEX!$H$34=1,(VLOOKUP($A108,'LA21'!$A$1:$BZ$190,'LA21'!D$1,0)),
IF(INDEX!$H$34=2,(VLOOKUP($A108,'LA22'!$A$1:$BZ$190,'LA22'!D$1,0)),
IF(INDEX!$H$34=3,(VLOOKUP($A108,'LA27'!$A$1:$BZ$190,'LA27'!D$1,0)),0))),".")</f>
        <v>7840</v>
      </c>
      <c r="G108" s="59">
        <f>IFERROR(
IF(INDEX!$H$34=1,(VLOOKUP($A108,'LA21'!$A$1:$BZ$190,'LA21'!E$1,0)),
IF(INDEX!$H$34=2,(VLOOKUP($A108,'LA22'!$A$1:$BZ$190,'LA22'!E$1,0)),
IF(INDEX!$H$34=3,(VLOOKUP($A108,'LA27'!$A$1:$BZ$190,'LA27'!E$1,0)),0))),".")</f>
        <v>0.92</v>
      </c>
      <c r="H108" s="59">
        <f>IFERROR(
IF(INDEX!$H$34=1,(VLOOKUP($A108,'LA21'!$A$1:$BZ$190,'LA21'!F$1,0)),
IF(INDEX!$H$34=2,(VLOOKUP($A108,'LA22'!$A$1:$BZ$190,'LA22'!F$1,0)),
IF(INDEX!$H$34=3,(VLOOKUP($A108,'LA27'!$A$1:$BZ$190,'LA27'!F$1,0)),0))),".")</f>
        <v>0.93</v>
      </c>
      <c r="I108" s="59">
        <f>IFERROR(
IF(INDEX!$H$34=1,(VLOOKUP($A108,'LA21'!$A$1:$BZ$190,'LA21'!G$1,0)),
IF(INDEX!$H$34=2,(VLOOKUP($A108,'LA22'!$A$1:$BZ$190,'LA22'!G$1,0)),
IF(INDEX!$H$34=3,(VLOOKUP($A108,'LA27'!$A$1:$BZ$190,'LA27'!G$1,0)),0))),".")</f>
        <v>0.93</v>
      </c>
      <c r="J108" s="59">
        <f>IFERROR(
IF(INDEX!$H$34=1,(VLOOKUP($A108,'LA21'!$A$1:$BZ$190,'LA21'!H$1,0)),
IF(INDEX!$H$34=2,(VLOOKUP($A108,'LA22'!$A$1:$BZ$190,'LA22'!H$1,0)),
IF(INDEX!$H$34=3,(VLOOKUP($A108,'LA27'!$A$1:$BZ$190,'LA27'!H$1,0)),0))),".")</f>
        <v>0.9</v>
      </c>
      <c r="K108" s="59">
        <f>IFERROR(
IF(INDEX!$H$34=1,(VLOOKUP($A108,'LA21'!$A$1:$BZ$190,'LA21'!I$1,0)),
IF(INDEX!$H$34=2,(VLOOKUP($A108,'LA22'!$A$1:$BZ$190,'LA22'!I$1,0)),
IF(INDEX!$H$34=3,(VLOOKUP($A108,'LA27'!$A$1:$BZ$190,'LA27'!I$1,0)),0))),".")</f>
        <v>0.92</v>
      </c>
      <c r="L108" s="59">
        <f>IFERROR(
IF(INDEX!$H$34=1,(VLOOKUP($A108,'LA21'!$A$1:$BZ$190,'LA21'!J$1,0)),
IF(INDEX!$H$34=2,(VLOOKUP($A108,'LA22'!$A$1:$BZ$190,'LA22'!J$1,0)),
IF(INDEX!$H$34=3,(VLOOKUP($A108,'LA27'!$A$1:$BZ$190,'LA27'!J$1,0)),0))),".")</f>
        <v>0.91</v>
      </c>
      <c r="M108" s="59">
        <f>IFERROR(
IF(INDEX!$H$34=1,(VLOOKUP($A108,'LA21'!$A$1:$BZ$190,'LA21'!K$1,0)),
IF(INDEX!$H$34=2,(VLOOKUP($A108,'LA22'!$A$1:$BZ$190,'LA22'!K$1,0)),
IF(INDEX!$H$34=3,(VLOOKUP($A108,'LA27'!$A$1:$BZ$190,'LA27'!K$1,0)),0))),".")</f>
        <v>0.43</v>
      </c>
      <c r="N108" s="59">
        <f>IFERROR(
IF(INDEX!$H$34=1,(VLOOKUP($A108,'LA21'!$A$1:$BZ$190,'LA21'!L$1,0)),
IF(INDEX!$H$34=2,(VLOOKUP($A108,'LA22'!$A$1:$BZ$190,'LA22'!L$1,0)),
IF(INDEX!$H$34=3,(VLOOKUP($A108,'LA27'!$A$1:$BZ$190,'LA27'!L$1,0)),0))),".")</f>
        <v>0.38</v>
      </c>
      <c r="O108" s="59">
        <f>IFERROR(
IF(INDEX!$H$34=1,(VLOOKUP($A108,'LA21'!$A$1:$BZ$190,'LA21'!M$1,0)),
IF(INDEX!$H$34=2,(VLOOKUP($A108,'LA22'!$A$1:$BZ$190,'LA22'!M$1,0)),
IF(INDEX!$H$34=3,(VLOOKUP($A108,'LA27'!$A$1:$BZ$190,'LA27'!M$1,0)),0))),".")</f>
        <v>0.4</v>
      </c>
      <c r="P108" s="59" t="str">
        <f>IFERROR(
IF(INDEX!$H$34=1,(VLOOKUP($A108,'LA21'!$A$1:$BZ$190,'LA21'!N$1,0)),
IF(INDEX!$H$34=2,(VLOOKUP($A108,'LA22'!$A$1:$BZ$190,'LA22'!N$1,0)),
IF(INDEX!$H$34=3,(VLOOKUP($A108,'LA27'!$A$1:$BZ$190,'LA27'!N$1,0)),0))),".")</f>
        <v>-</v>
      </c>
      <c r="Q108" s="59" t="str">
        <f>IFERROR(
IF(INDEX!$H$34=1,(VLOOKUP($A108,'LA21'!$A$1:$BZ$190,'LA21'!O$1,0)),
IF(INDEX!$H$34=2,(VLOOKUP($A108,'LA22'!$A$1:$BZ$190,'LA22'!O$1,0)),
IF(INDEX!$H$34=3,(VLOOKUP($A108,'LA27'!$A$1:$BZ$190,'LA27'!O$1,0)),0))),".")</f>
        <v>-</v>
      </c>
      <c r="R108" s="59" t="str">
        <f>IFERROR(
IF(INDEX!$H$34=1,(VLOOKUP($A108,'LA21'!$A$1:$BZ$190,'LA21'!P$1,0)),
IF(INDEX!$H$34=2,(VLOOKUP($A108,'LA22'!$A$1:$BZ$190,'LA22'!P$1,0)),
IF(INDEX!$H$34=3,(VLOOKUP($A108,'LA27'!$A$1:$BZ$190,'LA27'!P$1,0)),0))),".")</f>
        <v>-</v>
      </c>
      <c r="S108" s="59">
        <f>IFERROR(
IF(INDEX!$H$34=1,(VLOOKUP($A108,'LA21'!$A$1:$BZ$190,'LA21'!Q$1,0)),
IF(INDEX!$H$34=2,(VLOOKUP($A108,'LA22'!$A$1:$BZ$190,'LA22'!Q$1,0)),
IF(INDEX!$H$34=3,(VLOOKUP($A108,'LA27'!$A$1:$BZ$190,'LA27'!Q$1,0)),0))),".")</f>
        <v>0.02</v>
      </c>
      <c r="T108" s="59">
        <f>IFERROR(
IF(INDEX!$H$34=1,(VLOOKUP($A108,'LA21'!$A$1:$BZ$190,'LA21'!R$1,0)),
IF(INDEX!$H$34=2,(VLOOKUP($A108,'LA22'!$A$1:$BZ$190,'LA22'!R$1,0)),
IF(INDEX!$H$34=3,(VLOOKUP($A108,'LA27'!$A$1:$BZ$190,'LA27'!R$1,0)),0))),".")</f>
        <v>0.02</v>
      </c>
      <c r="U108" s="59">
        <f>IFERROR(
IF(INDEX!$H$34=1,(VLOOKUP($A108,'LA21'!$A$1:$BZ$190,'LA21'!S$1,0)),
IF(INDEX!$H$34=2,(VLOOKUP($A108,'LA22'!$A$1:$BZ$190,'LA22'!S$1,0)),
IF(INDEX!$H$34=3,(VLOOKUP($A108,'LA27'!$A$1:$BZ$190,'LA27'!S$1,0)),0))),".")</f>
        <v>0.02</v>
      </c>
      <c r="V108" s="59">
        <f>IFERROR(
IF(INDEX!$H$34=1,(VLOOKUP($A108,'LA21'!$A$1:$BZ$190,'LA21'!T$1,0)),
IF(INDEX!$H$34=2,(VLOOKUP($A108,'LA22'!$A$1:$BZ$190,'LA22'!T$1,0)),
IF(INDEX!$H$34=3,(VLOOKUP($A108,'LA27'!$A$1:$BZ$190,'LA27'!T$1,0)),0))),".")</f>
        <v>0.45</v>
      </c>
      <c r="W108" s="59">
        <f>IFERROR(
IF(INDEX!$H$34=1,(VLOOKUP($A108,'LA21'!$A$1:$BZ$190,'LA21'!U$1,0)),
IF(INDEX!$H$34=2,(VLOOKUP($A108,'LA22'!$A$1:$BZ$190,'LA22'!U$1,0)),
IF(INDEX!$H$34=3,(VLOOKUP($A108,'LA27'!$A$1:$BZ$190,'LA27'!U$1,0)),0))),".")</f>
        <v>0.51</v>
      </c>
      <c r="X108" s="59">
        <f>IFERROR(
IF(INDEX!$H$34=1,(VLOOKUP($A108,'LA21'!$A$1:$BZ$190,'LA21'!V$1,0)),
IF(INDEX!$H$34=2,(VLOOKUP($A108,'LA22'!$A$1:$BZ$190,'LA22'!V$1,0)),
IF(INDEX!$H$34=3,(VLOOKUP($A108,'LA27'!$A$1:$BZ$190,'LA27'!V$1,0)),0))),".")</f>
        <v>0.48</v>
      </c>
      <c r="Y108" s="59" t="str">
        <f>IFERROR(
IF(INDEX!$H$34=1,(VLOOKUP($A108,'LA21'!$A$1:$BZ$190,'LA21'!W$1,0)),
IF(INDEX!$H$34=2,(VLOOKUP($A108,'LA22'!$A$1:$BZ$190,'LA22'!W$1,0)),
IF(INDEX!$H$34=3,(VLOOKUP($A108,'LA27'!$A$1:$BZ$190,'LA27'!W$1,0)),0))),".")</f>
        <v>-</v>
      </c>
      <c r="Z108" s="59" t="str">
        <f>IFERROR(
IF(INDEX!$H$34=1,(VLOOKUP($A108,'LA21'!$A$1:$BZ$190,'LA21'!X$1,0)),
IF(INDEX!$H$34=2,(VLOOKUP($A108,'LA22'!$A$1:$BZ$190,'LA22'!X$1,0)),
IF(INDEX!$H$34=3,(VLOOKUP($A108,'LA27'!$A$1:$BZ$190,'LA27'!X$1,0)),0))),".")</f>
        <v>x</v>
      </c>
      <c r="AA108" s="59" t="str">
        <f>IFERROR(
IF(INDEX!$H$34=1,(VLOOKUP($A108,'LA21'!$A$1:$BZ$190,'LA21'!Y$1,0)),
IF(INDEX!$H$34=2,(VLOOKUP($A108,'LA22'!$A$1:$BZ$190,'LA22'!Y$1,0)),
IF(INDEX!$H$34=3,(VLOOKUP($A108,'LA27'!$A$1:$BZ$190,'LA27'!Y$1,0)),0))),".")</f>
        <v>-</v>
      </c>
      <c r="AB108" s="59">
        <f>IFERROR(
IF(INDEX!$H$34=1,(VLOOKUP($A108,'LA21'!$A$1:$BZ$190,'LA21'!Z$1,0)),
IF(INDEX!$H$34=2,(VLOOKUP($A108,'LA22'!$A$1:$BZ$190,'LA22'!Z$1,0)),
IF(INDEX!$H$34=3,(VLOOKUP($A108,'LA27'!$A$1:$BZ$190,'LA27'!Z$1,0)),0))),".")</f>
        <v>0</v>
      </c>
      <c r="AC108" s="59">
        <f>IFERROR(
IF(INDEX!$H$34=1,(VLOOKUP($A108,'LA21'!$A$1:$BZ$190,'LA21'!AA$1,0)),
IF(INDEX!$H$34=2,(VLOOKUP($A108,'LA22'!$A$1:$BZ$190,'LA22'!AA$1,0)),
IF(INDEX!$H$34=3,(VLOOKUP($A108,'LA27'!$A$1:$BZ$190,'LA27'!AA$1,0)),0))),".")</f>
        <v>0</v>
      </c>
      <c r="AD108" s="59">
        <f>IFERROR(
IF(INDEX!$H$34=1,(VLOOKUP($A108,'LA21'!$A$1:$BZ$190,'LA21'!AB$1,0)),
IF(INDEX!$H$34=2,(VLOOKUP($A108,'LA22'!$A$1:$BZ$190,'LA22'!AB$1,0)),
IF(INDEX!$H$34=3,(VLOOKUP($A108,'LA27'!$A$1:$BZ$190,'LA27'!AB$1,0)),0))),".")</f>
        <v>0</v>
      </c>
      <c r="AE108" s="59" t="str">
        <f>IFERROR(
IF(INDEX!$H$34=1,(VLOOKUP($A108,'LA21'!$A$1:$BZ$190,'LA21'!AC$1,0)),
IF(INDEX!$H$34=2,(VLOOKUP($A108,'LA22'!$A$1:$BZ$190,'LA22'!AC$1,0)),
IF(INDEX!$H$34=3,(VLOOKUP($A108,'LA27'!$A$1:$BZ$190,'LA27'!AC$1,0)),0))),".")</f>
        <v>x</v>
      </c>
      <c r="AF108" s="59" t="str">
        <f>IFERROR(
IF(INDEX!$H$34=1,(VLOOKUP($A108,'LA21'!$A$1:$BZ$190,'LA21'!AD$1,0)),
IF(INDEX!$H$34=2,(VLOOKUP($A108,'LA22'!$A$1:$BZ$190,'LA22'!AD$1,0)),
IF(INDEX!$H$34=3,(VLOOKUP($A108,'LA27'!$A$1:$BZ$190,'LA27'!AD$1,0)),0))),".")</f>
        <v>x</v>
      </c>
      <c r="AG108" s="59" t="str">
        <f>IFERROR(
IF(INDEX!$H$34=1,(VLOOKUP($A108,'LA21'!$A$1:$BZ$190,'LA21'!AE$1,0)),
IF(INDEX!$H$34=2,(VLOOKUP($A108,'LA22'!$A$1:$BZ$190,'LA22'!AE$1,0)),
IF(INDEX!$H$34=3,(VLOOKUP($A108,'LA27'!$A$1:$BZ$190,'LA27'!AE$1,0)),0))),".")</f>
        <v>x</v>
      </c>
      <c r="AH108" s="59" t="str">
        <f>IFERROR(
IF(INDEX!$H$34=1,(VLOOKUP($A108,'LA21'!$A$1:$BZ$190,'LA21'!AF$1,0)),
IF(INDEX!$H$34=2,(VLOOKUP($A108,'LA22'!$A$1:$BZ$190,'LA22'!AF$1,0)),
IF(INDEX!$H$34=3,(VLOOKUP($A108,'LA27'!$A$1:$BZ$190,'LA27'!AF$1,0)),0))),".")</f>
        <v>x</v>
      </c>
      <c r="AI108" s="59" t="str">
        <f>IFERROR(
IF(INDEX!$H$34=1,(VLOOKUP($A108,'LA21'!$A$1:$BZ$190,'LA21'!AG$1,0)),
IF(INDEX!$H$34=2,(VLOOKUP($A108,'LA22'!$A$1:$BZ$190,'LA22'!AG$1,0)),
IF(INDEX!$H$34=3,(VLOOKUP($A108,'LA27'!$A$1:$BZ$190,'LA27'!AG$1,0)),0))),".")</f>
        <v>x</v>
      </c>
      <c r="AJ108" s="59" t="str">
        <f>IFERROR(
IF(INDEX!$H$34=1,(VLOOKUP($A108,'LA21'!$A$1:$BZ$190,'LA21'!AH$1,0)),
IF(INDEX!$H$34=2,(VLOOKUP($A108,'LA22'!$A$1:$BZ$190,'LA22'!AH$1,0)),
IF(INDEX!$H$34=3,(VLOOKUP($A108,'LA27'!$A$1:$BZ$190,'LA27'!AH$1,0)),0))),".")</f>
        <v>-</v>
      </c>
      <c r="AK108" s="59">
        <f>IFERROR(
IF(INDEX!$H$34=1,(VLOOKUP($A108,'LA21'!$A$1:$BZ$190,'LA21'!AI$1,0)),
IF(INDEX!$H$34=2,(VLOOKUP($A108,'LA22'!$A$1:$BZ$190,'LA22'!AI$1,0)),
IF(INDEX!$H$34=3,(VLOOKUP($A108,'LA27'!$A$1:$BZ$190,'LA27'!AI$1,0)),0))),".")</f>
        <v>0.06</v>
      </c>
      <c r="AL108" s="59">
        <f>IFERROR(
IF(INDEX!$H$34=1,(VLOOKUP($A108,'LA21'!$A$1:$BZ$190,'LA21'!AJ$1,0)),
IF(INDEX!$H$34=2,(VLOOKUP($A108,'LA22'!$A$1:$BZ$190,'LA22'!AJ$1,0)),
IF(INDEX!$H$34=3,(VLOOKUP($A108,'LA27'!$A$1:$BZ$190,'LA27'!AJ$1,0)),0))),".")</f>
        <v>0.05</v>
      </c>
      <c r="AM108" s="59">
        <f>IFERROR(
IF(INDEX!$H$34=1,(VLOOKUP($A108,'LA21'!$A$1:$BZ$190,'LA21'!AK$1,0)),
IF(INDEX!$H$34=2,(VLOOKUP($A108,'LA22'!$A$1:$BZ$190,'LA22'!AK$1,0)),
IF(INDEX!$H$34=3,(VLOOKUP($A108,'LA27'!$A$1:$BZ$190,'LA27'!AK$1,0)),0))),".")</f>
        <v>0.05</v>
      </c>
      <c r="AN108" s="59" t="str">
        <f>IFERROR(
IF(INDEX!$H$34=1,(VLOOKUP($A108,'LA21'!$A$1:$BZ$190,'LA21'!AL$1,0)),
IF(INDEX!$H$34=2,(VLOOKUP($A108,'LA22'!$A$1:$BZ$190,'LA22'!AL$1,0)),
IF(INDEX!$H$34=3,(VLOOKUP($A108,'LA27'!$A$1:$BZ$190,'LA27'!AL$1,0)),0))),".")</f>
        <v>x</v>
      </c>
      <c r="AO108" s="59">
        <f>IFERROR(
IF(INDEX!$H$34=1,(VLOOKUP($A108,'LA21'!$A$1:$BZ$190,'LA21'!AM$1,0)),
IF(INDEX!$H$34=2,(VLOOKUP($A108,'LA22'!$A$1:$BZ$190,'LA22'!AM$1,0)),
IF(INDEX!$H$34=3,(VLOOKUP($A108,'LA27'!$A$1:$BZ$190,'LA27'!AM$1,0)),0))),".")</f>
        <v>0</v>
      </c>
      <c r="AP108" s="59" t="str">
        <f>IFERROR(
IF(INDEX!$H$34=1,(VLOOKUP($A108,'LA21'!$A$1:$BZ$190,'LA21'!AN$1,0)),
IF(INDEX!$H$34=2,(VLOOKUP($A108,'LA22'!$A$1:$BZ$190,'LA22'!AN$1,0)),
IF(INDEX!$H$34=3,(VLOOKUP($A108,'LA27'!$A$1:$BZ$190,'LA27'!AN$1,0)),0))),".")</f>
        <v>x</v>
      </c>
      <c r="AQ108" s="59" t="str">
        <f>IFERROR(
IF(INDEX!$H$34=1,(VLOOKUP($A108,'LA21'!$A$1:$BZ$190,'LA21'!AO$1,0)),
IF(INDEX!$H$34=2,(VLOOKUP($A108,'LA22'!$A$1:$BZ$190,'LA22'!AO$1,0)),
IF(INDEX!$H$34=3,(VLOOKUP($A108,'LA27'!$A$1:$BZ$190,'LA27'!AO$1,0)),0))),".")</f>
        <v>-</v>
      </c>
      <c r="AR108" s="59" t="str">
        <f>IFERROR(
IF(INDEX!$H$34=1,(VLOOKUP($A108,'LA21'!$A$1:$BZ$190,'LA21'!AP$1,0)),
IF(INDEX!$H$34=2,(VLOOKUP($A108,'LA22'!$A$1:$BZ$190,'LA22'!AP$1,0)),
IF(INDEX!$H$34=3,(VLOOKUP($A108,'LA27'!$A$1:$BZ$190,'LA27'!AP$1,0)),0))),".")</f>
        <v>-</v>
      </c>
      <c r="AS108" s="59" t="str">
        <f>IFERROR(
IF(INDEX!$H$34=1,(VLOOKUP($A108,'LA21'!$A$1:$BZ$190,'LA21'!AQ$1,0)),
IF(INDEX!$H$34=2,(VLOOKUP($A108,'LA22'!$A$1:$BZ$190,'LA22'!AQ$1,0)),
IF(INDEX!$H$34=3,(VLOOKUP($A108,'LA27'!$A$1:$BZ$190,'LA27'!AQ$1,0)),0))),".")</f>
        <v>-</v>
      </c>
      <c r="AT108" s="59">
        <f>IFERROR(
IF(INDEX!$H$34=1,(VLOOKUP($A108,'LA21'!$A$1:$BZ$190,'LA21'!AR$1,0)),
IF(INDEX!$H$34=2,(VLOOKUP($A108,'LA22'!$A$1:$BZ$190,'LA22'!AR$1,0)),
IF(INDEX!$H$34=3,(VLOOKUP($A108,'LA27'!$A$1:$BZ$190,'LA27'!AR$1,0)),0))),".")</f>
        <v>0.01</v>
      </c>
      <c r="AU108" s="59">
        <f>IFERROR(
IF(INDEX!$H$34=1,(VLOOKUP($A108,'LA21'!$A$1:$BZ$190,'LA21'!AS$1,0)),
IF(INDEX!$H$34=2,(VLOOKUP($A108,'LA22'!$A$1:$BZ$190,'LA22'!AS$1,0)),
IF(INDEX!$H$34=3,(VLOOKUP($A108,'LA27'!$A$1:$BZ$190,'LA27'!AS$1,0)),0))),".")</f>
        <v>0.01</v>
      </c>
      <c r="AV108" s="59">
        <f>IFERROR(
IF(INDEX!$H$34=1,(VLOOKUP($A108,'LA21'!$A$1:$BZ$190,'LA21'!AT$1,0)),
IF(INDEX!$H$34=2,(VLOOKUP($A108,'LA22'!$A$1:$BZ$190,'LA22'!AT$1,0)),
IF(INDEX!$H$34=3,(VLOOKUP($A108,'LA27'!$A$1:$BZ$190,'LA27'!AT$1,0)),0))),".")</f>
        <v>0.01</v>
      </c>
      <c r="AW108" s="59">
        <f>IFERROR(
IF(INDEX!$H$34=1,(VLOOKUP($A108,'LA21'!$A$1:$BZ$190,'LA21'!AU$1,0)),
IF(INDEX!$H$34=2,(VLOOKUP($A108,'LA22'!$A$1:$BZ$190,'LA22'!AU$1,0)),
IF(INDEX!$H$34=3,(VLOOKUP($A108,'LA27'!$A$1:$BZ$190,'LA27'!AU$1,0)),0))),".")</f>
        <v>0.01</v>
      </c>
      <c r="AX108" s="59" t="str">
        <f>IFERROR(
IF(INDEX!$H$34=1,(VLOOKUP($A108,'LA21'!$A$1:$BZ$190,'LA21'!AV$1,0)),
IF(INDEX!$H$34=2,(VLOOKUP($A108,'LA22'!$A$1:$BZ$190,'LA22'!AV$1,0)),
IF(INDEX!$H$34=3,(VLOOKUP($A108,'LA27'!$A$1:$BZ$190,'LA27'!AV$1,0)),0))),".")</f>
        <v>-</v>
      </c>
      <c r="AY108" s="59">
        <f>IFERROR(
IF(INDEX!$H$34=1,(VLOOKUP($A108,'LA21'!$A$1:$BZ$190,'LA21'!AW$1,0)),
IF(INDEX!$H$34=2,(VLOOKUP($A108,'LA22'!$A$1:$BZ$190,'LA22'!AW$1,0)),
IF(INDEX!$H$34=3,(VLOOKUP($A108,'LA27'!$A$1:$BZ$190,'LA27'!AW$1,0)),0))),".")</f>
        <v>0.01</v>
      </c>
      <c r="AZ108" s="59" t="str">
        <f>IFERROR(
IF(INDEX!$H$34=1,(VLOOKUP($A108,'LA21'!$A$1:$BZ$190,'LA21'!AX$1,0)),
IF(INDEX!$H$34=2,(VLOOKUP($A108,'LA22'!$A$1:$BZ$190,'LA22'!AX$1,0)),
IF(INDEX!$H$34=3,(VLOOKUP($A108,'LA27'!$A$1:$BZ$190,'LA27'!AX$1,0)),0))),".")</f>
        <v>-</v>
      </c>
      <c r="BA108" s="59" t="str">
        <f>IFERROR(
IF(INDEX!$H$34=1,(VLOOKUP($A108,'LA21'!$A$1:$BZ$190,'LA21'!AY$1,0)),
IF(INDEX!$H$34=2,(VLOOKUP($A108,'LA22'!$A$1:$BZ$190,'LA22'!AY$1,0)),
IF(INDEX!$H$34=3,(VLOOKUP($A108,'LA27'!$A$1:$BZ$190,'LA27'!AY$1,0)),0))),".")</f>
        <v>-</v>
      </c>
      <c r="BB108" s="59" t="str">
        <f>IFERROR(
IF(INDEX!$H$34=1,(VLOOKUP($A108,'LA21'!$A$1:$BZ$190,'LA21'!AZ$1,0)),
IF(INDEX!$H$34=2,(VLOOKUP($A108,'LA22'!$A$1:$BZ$190,'LA22'!AZ$1,0)),
IF(INDEX!$H$34=3,(VLOOKUP($A108,'LA27'!$A$1:$BZ$190,'LA27'!AZ$1,0)),0))),".")</f>
        <v>-</v>
      </c>
      <c r="BC108" s="59" t="str">
        <f>IFERROR(
IF(INDEX!$H$34=1,(VLOOKUP($A108,'LA21'!$A$1:$BZ$190,'LA21'!BA$1,0)),
IF(INDEX!$H$34=2,(VLOOKUP($A108,'LA22'!$A$1:$BZ$190,'LA22'!BA$1,0)),
IF(INDEX!$H$34=3,(VLOOKUP($A108,'LA27'!$A$1:$BZ$190,'LA27'!BA$1,0)),0))),".")</f>
        <v>x</v>
      </c>
      <c r="BD108" s="59" t="str">
        <f>IFERROR(
IF(INDEX!$H$34=1,(VLOOKUP($A108,'LA21'!$A$1:$BZ$190,'LA21'!BB$1,0)),
IF(INDEX!$H$34=2,(VLOOKUP($A108,'LA22'!$A$1:$BZ$190,'LA22'!BB$1,0)),
IF(INDEX!$H$34=3,(VLOOKUP($A108,'LA27'!$A$1:$BZ$190,'LA27'!BB$1,0)),0))),".")</f>
        <v>x</v>
      </c>
      <c r="BE108" s="59" t="str">
        <f>IFERROR(
IF(INDEX!$H$34=1,(VLOOKUP($A108,'LA21'!$A$1:$BZ$190,'LA21'!BC$1,0)),
IF(INDEX!$H$34=2,(VLOOKUP($A108,'LA22'!$A$1:$BZ$190,'LA22'!BC$1,0)),
IF(INDEX!$H$34=3,(VLOOKUP($A108,'LA27'!$A$1:$BZ$190,'LA27'!BC$1,0)),0))),".")</f>
        <v>-</v>
      </c>
      <c r="BF108" s="59">
        <f>IFERROR(
IF(INDEX!$H$34=1,(VLOOKUP($A108,'LA21'!$A$1:$BZ$190,'LA21'!BD$1,0)),
IF(INDEX!$H$34=2,(VLOOKUP($A108,'LA22'!$A$1:$BZ$190,'LA22'!BD$1,0)),
IF(INDEX!$H$34=3,(VLOOKUP($A108,'LA27'!$A$1:$BZ$190,'LA27'!BD$1,0)),0))),".")</f>
        <v>0.01</v>
      </c>
      <c r="BG108" s="59">
        <f>IFERROR(
IF(INDEX!$H$34=1,(VLOOKUP($A108,'LA21'!$A$1:$BZ$190,'LA21'!BE$1,0)),
IF(INDEX!$H$34=2,(VLOOKUP($A108,'LA22'!$A$1:$BZ$190,'LA22'!BE$1,0)),
IF(INDEX!$H$34=3,(VLOOKUP($A108,'LA27'!$A$1:$BZ$190,'LA27'!BE$1,0)),0))),".")</f>
        <v>0.01</v>
      </c>
      <c r="BH108" s="59">
        <f>IFERROR(
IF(INDEX!$H$34=1,(VLOOKUP($A108,'LA21'!$A$1:$BZ$190,'LA21'!BF$1,0)),
IF(INDEX!$H$34=2,(VLOOKUP($A108,'LA22'!$A$1:$BZ$190,'LA22'!BF$1,0)),
IF(INDEX!$H$34=3,(VLOOKUP($A108,'LA27'!$A$1:$BZ$190,'LA27'!BF$1,0)),0))),".")</f>
        <v>0.01</v>
      </c>
      <c r="BI108" s="59">
        <f>IFERROR(
IF(INDEX!$H$34=1,(VLOOKUP($A108,'LA21'!$A$1:$BZ$190,'LA21'!BG$1,0)),
IF(INDEX!$H$34=2,(VLOOKUP($A108,'LA22'!$A$1:$BZ$190,'LA22'!BG$1,0)),
IF(INDEX!$H$34=3,(VLOOKUP($A108,'LA27'!$A$1:$BZ$190,'LA27'!BG$1,0)),0))),".")</f>
        <v>0.05</v>
      </c>
      <c r="BJ108" s="59">
        <f>IFERROR(
IF(INDEX!$H$34=1,(VLOOKUP($A108,'LA21'!$A$1:$BZ$190,'LA21'!BH$1,0)),
IF(INDEX!$H$34=2,(VLOOKUP($A108,'LA22'!$A$1:$BZ$190,'LA22'!BH$1,0)),
IF(INDEX!$H$34=3,(VLOOKUP($A108,'LA27'!$A$1:$BZ$190,'LA27'!BH$1,0)),0))),".")</f>
        <v>0.05</v>
      </c>
      <c r="BK108" s="59">
        <f>IFERROR(
IF(INDEX!$H$34=1,(VLOOKUP($A108,'LA21'!$A$1:$BZ$190,'LA21'!BI$1,0)),
IF(INDEX!$H$34=2,(VLOOKUP($A108,'LA22'!$A$1:$BZ$190,'LA22'!BI$1,0)),
IF(INDEX!$H$34=3,(VLOOKUP($A108,'LA27'!$A$1:$BZ$190,'LA27'!BI$1,0)),0))),".")</f>
        <v>0.05</v>
      </c>
      <c r="BL108" s="59">
        <f>IFERROR(
IF(INDEX!$H$34=1,(VLOOKUP($A108,'LA21'!$A$1:$BZ$190,'LA21'!BJ$1,0)),
IF(INDEX!$H$34=2,(VLOOKUP($A108,'LA22'!$A$1:$BZ$190,'LA22'!BJ$1,0)),
IF(INDEX!$H$34=3,(VLOOKUP($A108,'LA27'!$A$1:$BZ$190,'LA27'!BJ$1,0)),0))),".")</f>
        <v>0.01</v>
      </c>
      <c r="BM108" s="59">
        <f>IFERROR(
IF(INDEX!$H$34=1,(VLOOKUP($A108,'LA21'!$A$1:$BZ$190,'LA21'!BK$1,0)),
IF(INDEX!$H$34=2,(VLOOKUP($A108,'LA22'!$A$1:$BZ$190,'LA22'!BK$1,0)),
IF(INDEX!$H$34=3,(VLOOKUP($A108,'LA27'!$A$1:$BZ$190,'LA27'!BK$1,0)),0))),".")</f>
        <v>0.01</v>
      </c>
      <c r="BN108" s="59">
        <f>IFERROR(
IF(INDEX!$H$34=1,(VLOOKUP($A108,'LA21'!$A$1:$BZ$190,'LA21'!BL$1,0)),
IF(INDEX!$H$34=2,(VLOOKUP($A108,'LA22'!$A$1:$BZ$190,'LA22'!BL$1,0)),
IF(INDEX!$H$34=3,(VLOOKUP($A108,'LA27'!$A$1:$BZ$190,'LA27'!BL$1,0)),0))),".")</f>
        <v>0.01</v>
      </c>
      <c r="BO108" s="59">
        <f>IFERROR(
IF(INDEX!$H$34=1,(VLOOKUP($A108,'LA21'!$A$1:$BZ$190,'LA21'!BM$1,0)),
IF(INDEX!$H$34=2,(VLOOKUP($A108,'LA22'!$A$1:$BZ$190,'LA22'!BM$1,0)),
IF(INDEX!$H$34=3,(VLOOKUP($A108,'LA27'!$A$1:$BZ$190,'LA27'!BM$1,0)),0))),".")</f>
        <v>0.01</v>
      </c>
      <c r="BP108" s="59">
        <f>IFERROR(
IF(INDEX!$H$34=1,(VLOOKUP($A108,'LA21'!$A$1:$BZ$190,'LA21'!BN$1,0)),
IF(INDEX!$H$34=2,(VLOOKUP($A108,'LA22'!$A$1:$BZ$190,'LA22'!BN$1,0)),
IF(INDEX!$H$34=3,(VLOOKUP($A108,'LA27'!$A$1:$BZ$190,'LA27'!BN$1,0)),0))),".")</f>
        <v>0.01</v>
      </c>
      <c r="BQ108" s="59">
        <f>IFERROR(
IF(INDEX!$H$34=1,(VLOOKUP($A108,'LA21'!$A$1:$BZ$190,'LA21'!BO$1,0)),
IF(INDEX!$H$34=2,(VLOOKUP($A108,'LA22'!$A$1:$BZ$190,'LA22'!BO$1,0)),
IF(INDEX!$H$34=3,(VLOOKUP($A108,'LA27'!$A$1:$BZ$190,'LA27'!BO$1,0)),0))),".")</f>
        <v>0.01</v>
      </c>
    </row>
    <row r="109" spans="1:69" x14ac:dyDescent="0.2">
      <c r="A109" s="7">
        <v>929</v>
      </c>
      <c r="B109" s="13" t="s">
        <v>219</v>
      </c>
      <c r="C109" s="96" t="s">
        <v>110</v>
      </c>
      <c r="D109" s="152">
        <f>IFERROR(
IF(INDEX!$H$34=1,(VLOOKUP($A109,'LA21'!$A$1:$BZ$190,'LA21'!B$1,0)),
IF(INDEX!$H$34=2,(VLOOKUP($A109,'LA22'!$A$1:$BZ$190,'LA22'!B$1,0)),
IF(INDEX!$H$34=3,(VLOOKUP($A109,'LA27'!$A$1:$BZ$190,'LA27'!B$1,0)),0))),".")</f>
        <v>1760</v>
      </c>
      <c r="E109" s="58">
        <f>IFERROR(
IF(INDEX!$H$34=1,(VLOOKUP($A109,'LA21'!$A$1:$BZ$190,'LA21'!C$1,0)),
IF(INDEX!$H$34=2,(VLOOKUP($A109,'LA22'!$A$1:$BZ$190,'LA22'!C$1,0)),
IF(INDEX!$H$34=3,(VLOOKUP($A109,'LA27'!$A$1:$BZ$190,'LA27'!C$1,0)),0))),".")</f>
        <v>1760</v>
      </c>
      <c r="F109" s="58">
        <f>IFERROR(
IF(INDEX!$H$34=1,(VLOOKUP($A109,'LA21'!$A$1:$BZ$190,'LA21'!D$1,0)),
IF(INDEX!$H$34=2,(VLOOKUP($A109,'LA22'!$A$1:$BZ$190,'LA22'!D$1,0)),
IF(INDEX!$H$34=3,(VLOOKUP($A109,'LA27'!$A$1:$BZ$190,'LA27'!D$1,0)),0))),".")</f>
        <v>3520</v>
      </c>
      <c r="G109" s="59">
        <f>IFERROR(
IF(INDEX!$H$34=1,(VLOOKUP($A109,'LA21'!$A$1:$BZ$190,'LA21'!E$1,0)),
IF(INDEX!$H$34=2,(VLOOKUP($A109,'LA22'!$A$1:$BZ$190,'LA22'!E$1,0)),
IF(INDEX!$H$34=3,(VLOOKUP($A109,'LA27'!$A$1:$BZ$190,'LA27'!E$1,0)),0))),".")</f>
        <v>0.91</v>
      </c>
      <c r="H109" s="59">
        <f>IFERROR(
IF(INDEX!$H$34=1,(VLOOKUP($A109,'LA21'!$A$1:$BZ$190,'LA21'!F$1,0)),
IF(INDEX!$H$34=2,(VLOOKUP($A109,'LA22'!$A$1:$BZ$190,'LA22'!F$1,0)),
IF(INDEX!$H$34=3,(VLOOKUP($A109,'LA27'!$A$1:$BZ$190,'LA27'!F$1,0)),0))),".")</f>
        <v>0.91</v>
      </c>
      <c r="I109" s="59">
        <f>IFERROR(
IF(INDEX!$H$34=1,(VLOOKUP($A109,'LA21'!$A$1:$BZ$190,'LA21'!G$1,0)),
IF(INDEX!$H$34=2,(VLOOKUP($A109,'LA22'!$A$1:$BZ$190,'LA22'!G$1,0)),
IF(INDEX!$H$34=3,(VLOOKUP($A109,'LA27'!$A$1:$BZ$190,'LA27'!G$1,0)),0))),".")</f>
        <v>0.91</v>
      </c>
      <c r="J109" s="59">
        <f>IFERROR(
IF(INDEX!$H$34=1,(VLOOKUP($A109,'LA21'!$A$1:$BZ$190,'LA21'!H$1,0)),
IF(INDEX!$H$34=2,(VLOOKUP($A109,'LA22'!$A$1:$BZ$190,'LA22'!H$1,0)),
IF(INDEX!$H$34=3,(VLOOKUP($A109,'LA27'!$A$1:$BZ$190,'LA27'!H$1,0)),0))),".")</f>
        <v>0.88</v>
      </c>
      <c r="K109" s="59">
        <f>IFERROR(
IF(INDEX!$H$34=1,(VLOOKUP($A109,'LA21'!$A$1:$BZ$190,'LA21'!I$1,0)),
IF(INDEX!$H$34=2,(VLOOKUP($A109,'LA22'!$A$1:$BZ$190,'LA22'!I$1,0)),
IF(INDEX!$H$34=3,(VLOOKUP($A109,'LA27'!$A$1:$BZ$190,'LA27'!I$1,0)),0))),".")</f>
        <v>0.9</v>
      </c>
      <c r="L109" s="59">
        <f>IFERROR(
IF(INDEX!$H$34=1,(VLOOKUP($A109,'LA21'!$A$1:$BZ$190,'LA21'!J$1,0)),
IF(INDEX!$H$34=2,(VLOOKUP($A109,'LA22'!$A$1:$BZ$190,'LA22'!J$1,0)),
IF(INDEX!$H$34=3,(VLOOKUP($A109,'LA27'!$A$1:$BZ$190,'LA27'!J$1,0)),0))),".")</f>
        <v>0.89</v>
      </c>
      <c r="M109" s="59">
        <f>IFERROR(
IF(INDEX!$H$34=1,(VLOOKUP($A109,'LA21'!$A$1:$BZ$190,'LA21'!K$1,0)),
IF(INDEX!$H$34=2,(VLOOKUP($A109,'LA22'!$A$1:$BZ$190,'LA22'!K$1,0)),
IF(INDEX!$H$34=3,(VLOOKUP($A109,'LA27'!$A$1:$BZ$190,'LA27'!K$1,0)),0))),".")</f>
        <v>0.27</v>
      </c>
      <c r="N109" s="59">
        <f>IFERROR(
IF(INDEX!$H$34=1,(VLOOKUP($A109,'LA21'!$A$1:$BZ$190,'LA21'!L$1,0)),
IF(INDEX!$H$34=2,(VLOOKUP($A109,'LA22'!$A$1:$BZ$190,'LA22'!L$1,0)),
IF(INDEX!$H$34=3,(VLOOKUP($A109,'LA27'!$A$1:$BZ$190,'LA27'!L$1,0)),0))),".")</f>
        <v>0.3</v>
      </c>
      <c r="O109" s="59">
        <f>IFERROR(
IF(INDEX!$H$34=1,(VLOOKUP($A109,'LA21'!$A$1:$BZ$190,'LA21'!M$1,0)),
IF(INDEX!$H$34=2,(VLOOKUP($A109,'LA22'!$A$1:$BZ$190,'LA22'!M$1,0)),
IF(INDEX!$H$34=3,(VLOOKUP($A109,'LA27'!$A$1:$BZ$190,'LA27'!M$1,0)),0))),".")</f>
        <v>0.28999999999999998</v>
      </c>
      <c r="P109" s="59" t="str">
        <f>IFERROR(
IF(INDEX!$H$34=1,(VLOOKUP($A109,'LA21'!$A$1:$BZ$190,'LA21'!N$1,0)),
IF(INDEX!$H$34=2,(VLOOKUP($A109,'LA22'!$A$1:$BZ$190,'LA22'!N$1,0)),
IF(INDEX!$H$34=3,(VLOOKUP($A109,'LA27'!$A$1:$BZ$190,'LA27'!N$1,0)),0))),".")</f>
        <v>x</v>
      </c>
      <c r="Q109" s="59">
        <f>IFERROR(
IF(INDEX!$H$34=1,(VLOOKUP($A109,'LA21'!$A$1:$BZ$190,'LA21'!O$1,0)),
IF(INDEX!$H$34=2,(VLOOKUP($A109,'LA22'!$A$1:$BZ$190,'LA22'!O$1,0)),
IF(INDEX!$H$34=3,(VLOOKUP($A109,'LA27'!$A$1:$BZ$190,'LA27'!O$1,0)),0))),".")</f>
        <v>0.01</v>
      </c>
      <c r="R109" s="59" t="str">
        <f>IFERROR(
IF(INDEX!$H$34=1,(VLOOKUP($A109,'LA21'!$A$1:$BZ$190,'LA21'!P$1,0)),
IF(INDEX!$H$34=2,(VLOOKUP($A109,'LA22'!$A$1:$BZ$190,'LA22'!P$1,0)),
IF(INDEX!$H$34=3,(VLOOKUP($A109,'LA27'!$A$1:$BZ$190,'LA27'!P$1,0)),0))),".")</f>
        <v>-</v>
      </c>
      <c r="S109" s="59">
        <f>IFERROR(
IF(INDEX!$H$34=1,(VLOOKUP($A109,'LA21'!$A$1:$BZ$190,'LA21'!Q$1,0)),
IF(INDEX!$H$34=2,(VLOOKUP($A109,'LA22'!$A$1:$BZ$190,'LA22'!Q$1,0)),
IF(INDEX!$H$34=3,(VLOOKUP($A109,'LA27'!$A$1:$BZ$190,'LA27'!Q$1,0)),0))),".")</f>
        <v>0.05</v>
      </c>
      <c r="T109" s="59">
        <f>IFERROR(
IF(INDEX!$H$34=1,(VLOOKUP($A109,'LA21'!$A$1:$BZ$190,'LA21'!R$1,0)),
IF(INDEX!$H$34=2,(VLOOKUP($A109,'LA22'!$A$1:$BZ$190,'LA22'!R$1,0)),
IF(INDEX!$H$34=3,(VLOOKUP($A109,'LA27'!$A$1:$BZ$190,'LA27'!R$1,0)),0))),".")</f>
        <v>0.04</v>
      </c>
      <c r="U109" s="59">
        <f>IFERROR(
IF(INDEX!$H$34=1,(VLOOKUP($A109,'LA21'!$A$1:$BZ$190,'LA21'!S$1,0)),
IF(INDEX!$H$34=2,(VLOOKUP($A109,'LA22'!$A$1:$BZ$190,'LA22'!S$1,0)),
IF(INDEX!$H$34=3,(VLOOKUP($A109,'LA27'!$A$1:$BZ$190,'LA27'!S$1,0)),0))),".")</f>
        <v>0.04</v>
      </c>
      <c r="V109" s="59">
        <f>IFERROR(
IF(INDEX!$H$34=1,(VLOOKUP($A109,'LA21'!$A$1:$BZ$190,'LA21'!T$1,0)),
IF(INDEX!$H$34=2,(VLOOKUP($A109,'LA22'!$A$1:$BZ$190,'LA22'!T$1,0)),
IF(INDEX!$H$34=3,(VLOOKUP($A109,'LA27'!$A$1:$BZ$190,'LA27'!T$1,0)),0))),".")</f>
        <v>0.55000000000000004</v>
      </c>
      <c r="W109" s="59">
        <f>IFERROR(
IF(INDEX!$H$34=1,(VLOOKUP($A109,'LA21'!$A$1:$BZ$190,'LA21'!U$1,0)),
IF(INDEX!$H$34=2,(VLOOKUP($A109,'LA22'!$A$1:$BZ$190,'LA22'!U$1,0)),
IF(INDEX!$H$34=3,(VLOOKUP($A109,'LA27'!$A$1:$BZ$190,'LA27'!U$1,0)),0))),".")</f>
        <v>0.56000000000000005</v>
      </c>
      <c r="X109" s="59">
        <f>IFERROR(
IF(INDEX!$H$34=1,(VLOOKUP($A109,'LA21'!$A$1:$BZ$190,'LA21'!V$1,0)),
IF(INDEX!$H$34=2,(VLOOKUP($A109,'LA22'!$A$1:$BZ$190,'LA22'!V$1,0)),
IF(INDEX!$H$34=3,(VLOOKUP($A109,'LA27'!$A$1:$BZ$190,'LA27'!V$1,0)),0))),".")</f>
        <v>0.55000000000000004</v>
      </c>
      <c r="Y109" s="59" t="str">
        <f>IFERROR(
IF(INDEX!$H$34=1,(VLOOKUP($A109,'LA21'!$A$1:$BZ$190,'LA21'!W$1,0)),
IF(INDEX!$H$34=2,(VLOOKUP($A109,'LA22'!$A$1:$BZ$190,'LA22'!W$1,0)),
IF(INDEX!$H$34=3,(VLOOKUP($A109,'LA27'!$A$1:$BZ$190,'LA27'!W$1,0)),0))),".")</f>
        <v>x</v>
      </c>
      <c r="Z109" s="59">
        <f>IFERROR(
IF(INDEX!$H$34=1,(VLOOKUP($A109,'LA21'!$A$1:$BZ$190,'LA21'!X$1,0)),
IF(INDEX!$H$34=2,(VLOOKUP($A109,'LA22'!$A$1:$BZ$190,'LA22'!X$1,0)),
IF(INDEX!$H$34=3,(VLOOKUP($A109,'LA27'!$A$1:$BZ$190,'LA27'!X$1,0)),0))),".")</f>
        <v>0</v>
      </c>
      <c r="AA109" s="59" t="str">
        <f>IFERROR(
IF(INDEX!$H$34=1,(VLOOKUP($A109,'LA21'!$A$1:$BZ$190,'LA21'!Y$1,0)),
IF(INDEX!$H$34=2,(VLOOKUP($A109,'LA22'!$A$1:$BZ$190,'LA22'!Y$1,0)),
IF(INDEX!$H$34=3,(VLOOKUP($A109,'LA27'!$A$1:$BZ$190,'LA27'!Y$1,0)),0))),".")</f>
        <v>x</v>
      </c>
      <c r="AB109" s="59">
        <f>IFERROR(
IF(INDEX!$H$34=1,(VLOOKUP($A109,'LA21'!$A$1:$BZ$190,'LA21'!Z$1,0)),
IF(INDEX!$H$34=2,(VLOOKUP($A109,'LA22'!$A$1:$BZ$190,'LA22'!Z$1,0)),
IF(INDEX!$H$34=3,(VLOOKUP($A109,'LA27'!$A$1:$BZ$190,'LA27'!Z$1,0)),0))),".")</f>
        <v>0</v>
      </c>
      <c r="AC109" s="59">
        <f>IFERROR(
IF(INDEX!$H$34=1,(VLOOKUP($A109,'LA21'!$A$1:$BZ$190,'LA21'!AA$1,0)),
IF(INDEX!$H$34=2,(VLOOKUP($A109,'LA22'!$A$1:$BZ$190,'LA22'!AA$1,0)),
IF(INDEX!$H$34=3,(VLOOKUP($A109,'LA27'!$A$1:$BZ$190,'LA27'!AA$1,0)),0))),".")</f>
        <v>0</v>
      </c>
      <c r="AD109" s="59">
        <f>IFERROR(
IF(INDEX!$H$34=1,(VLOOKUP($A109,'LA21'!$A$1:$BZ$190,'LA21'!AB$1,0)),
IF(INDEX!$H$34=2,(VLOOKUP($A109,'LA22'!$A$1:$BZ$190,'LA22'!AB$1,0)),
IF(INDEX!$H$34=3,(VLOOKUP($A109,'LA27'!$A$1:$BZ$190,'LA27'!AB$1,0)),0))),".")</f>
        <v>0</v>
      </c>
      <c r="AE109" s="59">
        <f>IFERROR(
IF(INDEX!$H$34=1,(VLOOKUP($A109,'LA21'!$A$1:$BZ$190,'LA21'!AC$1,0)),
IF(INDEX!$H$34=2,(VLOOKUP($A109,'LA22'!$A$1:$BZ$190,'LA22'!AC$1,0)),
IF(INDEX!$H$34=3,(VLOOKUP($A109,'LA27'!$A$1:$BZ$190,'LA27'!AC$1,0)),0))),".")</f>
        <v>0</v>
      </c>
      <c r="AF109" s="59">
        <f>IFERROR(
IF(INDEX!$H$34=1,(VLOOKUP($A109,'LA21'!$A$1:$BZ$190,'LA21'!AD$1,0)),
IF(INDEX!$H$34=2,(VLOOKUP($A109,'LA22'!$A$1:$BZ$190,'LA22'!AD$1,0)),
IF(INDEX!$H$34=3,(VLOOKUP($A109,'LA27'!$A$1:$BZ$190,'LA27'!AD$1,0)),0))),".")</f>
        <v>0</v>
      </c>
      <c r="AG109" s="59">
        <f>IFERROR(
IF(INDEX!$H$34=1,(VLOOKUP($A109,'LA21'!$A$1:$BZ$190,'LA21'!AE$1,0)),
IF(INDEX!$H$34=2,(VLOOKUP($A109,'LA22'!$A$1:$BZ$190,'LA22'!AE$1,0)),
IF(INDEX!$H$34=3,(VLOOKUP($A109,'LA27'!$A$1:$BZ$190,'LA27'!AE$1,0)),0))),".")</f>
        <v>0</v>
      </c>
      <c r="AH109" s="59" t="str">
        <f>IFERROR(
IF(INDEX!$H$34=1,(VLOOKUP($A109,'LA21'!$A$1:$BZ$190,'LA21'!AF$1,0)),
IF(INDEX!$H$34=2,(VLOOKUP($A109,'LA22'!$A$1:$BZ$190,'LA22'!AF$1,0)),
IF(INDEX!$H$34=3,(VLOOKUP($A109,'LA27'!$A$1:$BZ$190,'LA27'!AF$1,0)),0))),".")</f>
        <v>x</v>
      </c>
      <c r="AI109" s="59">
        <f>IFERROR(
IF(INDEX!$H$34=1,(VLOOKUP($A109,'LA21'!$A$1:$BZ$190,'LA21'!AG$1,0)),
IF(INDEX!$H$34=2,(VLOOKUP($A109,'LA22'!$A$1:$BZ$190,'LA22'!AG$1,0)),
IF(INDEX!$H$34=3,(VLOOKUP($A109,'LA27'!$A$1:$BZ$190,'LA27'!AG$1,0)),0))),".")</f>
        <v>0</v>
      </c>
      <c r="AJ109" s="59" t="str">
        <f>IFERROR(
IF(INDEX!$H$34=1,(VLOOKUP($A109,'LA21'!$A$1:$BZ$190,'LA21'!AH$1,0)),
IF(INDEX!$H$34=2,(VLOOKUP($A109,'LA22'!$A$1:$BZ$190,'LA22'!AH$1,0)),
IF(INDEX!$H$34=3,(VLOOKUP($A109,'LA27'!$A$1:$BZ$190,'LA27'!AH$1,0)),0))),".")</f>
        <v>x</v>
      </c>
      <c r="AK109" s="59">
        <f>IFERROR(
IF(INDEX!$H$34=1,(VLOOKUP($A109,'LA21'!$A$1:$BZ$190,'LA21'!AI$1,0)),
IF(INDEX!$H$34=2,(VLOOKUP($A109,'LA22'!$A$1:$BZ$190,'LA22'!AI$1,0)),
IF(INDEX!$H$34=3,(VLOOKUP($A109,'LA27'!$A$1:$BZ$190,'LA27'!AI$1,0)),0))),".")</f>
        <v>0.08</v>
      </c>
      <c r="AL109" s="59">
        <f>IFERROR(
IF(INDEX!$H$34=1,(VLOOKUP($A109,'LA21'!$A$1:$BZ$190,'LA21'!AJ$1,0)),
IF(INDEX!$H$34=2,(VLOOKUP($A109,'LA22'!$A$1:$BZ$190,'LA22'!AJ$1,0)),
IF(INDEX!$H$34=3,(VLOOKUP($A109,'LA27'!$A$1:$BZ$190,'LA27'!AJ$1,0)),0))),".")</f>
        <v>0.04</v>
      </c>
      <c r="AM109" s="59">
        <f>IFERROR(
IF(INDEX!$H$34=1,(VLOOKUP($A109,'LA21'!$A$1:$BZ$190,'LA21'!AK$1,0)),
IF(INDEX!$H$34=2,(VLOOKUP($A109,'LA22'!$A$1:$BZ$190,'LA22'!AK$1,0)),
IF(INDEX!$H$34=3,(VLOOKUP($A109,'LA27'!$A$1:$BZ$190,'LA27'!AK$1,0)),0))),".")</f>
        <v>0.06</v>
      </c>
      <c r="AN109" s="59">
        <f>IFERROR(
IF(INDEX!$H$34=1,(VLOOKUP($A109,'LA21'!$A$1:$BZ$190,'LA21'!AL$1,0)),
IF(INDEX!$H$34=2,(VLOOKUP($A109,'LA22'!$A$1:$BZ$190,'LA22'!AL$1,0)),
IF(INDEX!$H$34=3,(VLOOKUP($A109,'LA27'!$A$1:$BZ$190,'LA27'!AL$1,0)),0))),".")</f>
        <v>0</v>
      </c>
      <c r="AO109" s="59">
        <f>IFERROR(
IF(INDEX!$H$34=1,(VLOOKUP($A109,'LA21'!$A$1:$BZ$190,'LA21'!AM$1,0)),
IF(INDEX!$H$34=2,(VLOOKUP($A109,'LA22'!$A$1:$BZ$190,'LA22'!AM$1,0)),
IF(INDEX!$H$34=3,(VLOOKUP($A109,'LA27'!$A$1:$BZ$190,'LA27'!AM$1,0)),0))),".")</f>
        <v>0</v>
      </c>
      <c r="AP109" s="59">
        <f>IFERROR(
IF(INDEX!$H$34=1,(VLOOKUP($A109,'LA21'!$A$1:$BZ$190,'LA21'!AN$1,0)),
IF(INDEX!$H$34=2,(VLOOKUP($A109,'LA22'!$A$1:$BZ$190,'LA22'!AN$1,0)),
IF(INDEX!$H$34=3,(VLOOKUP($A109,'LA27'!$A$1:$BZ$190,'LA27'!AN$1,0)),0))),".")</f>
        <v>0</v>
      </c>
      <c r="AQ109" s="59">
        <f>IFERROR(
IF(INDEX!$H$34=1,(VLOOKUP($A109,'LA21'!$A$1:$BZ$190,'LA21'!AO$1,0)),
IF(INDEX!$H$34=2,(VLOOKUP($A109,'LA22'!$A$1:$BZ$190,'LA22'!AO$1,0)),
IF(INDEX!$H$34=3,(VLOOKUP($A109,'LA27'!$A$1:$BZ$190,'LA27'!AO$1,0)),0))),".")</f>
        <v>0.01</v>
      </c>
      <c r="AR109" s="59">
        <f>IFERROR(
IF(INDEX!$H$34=1,(VLOOKUP($A109,'LA21'!$A$1:$BZ$190,'LA21'!AP$1,0)),
IF(INDEX!$H$34=2,(VLOOKUP($A109,'LA22'!$A$1:$BZ$190,'LA22'!AP$1,0)),
IF(INDEX!$H$34=3,(VLOOKUP($A109,'LA27'!$A$1:$BZ$190,'LA27'!AP$1,0)),0))),".")</f>
        <v>0.01</v>
      </c>
      <c r="AS109" s="59">
        <f>IFERROR(
IF(INDEX!$H$34=1,(VLOOKUP($A109,'LA21'!$A$1:$BZ$190,'LA21'!AQ$1,0)),
IF(INDEX!$H$34=2,(VLOOKUP($A109,'LA22'!$A$1:$BZ$190,'LA22'!AQ$1,0)),
IF(INDEX!$H$34=3,(VLOOKUP($A109,'LA27'!$A$1:$BZ$190,'LA27'!AQ$1,0)),0))),".")</f>
        <v>0.01</v>
      </c>
      <c r="AT109" s="59">
        <f>IFERROR(
IF(INDEX!$H$34=1,(VLOOKUP($A109,'LA21'!$A$1:$BZ$190,'LA21'!AR$1,0)),
IF(INDEX!$H$34=2,(VLOOKUP($A109,'LA22'!$A$1:$BZ$190,'LA22'!AR$1,0)),
IF(INDEX!$H$34=3,(VLOOKUP($A109,'LA27'!$A$1:$BZ$190,'LA27'!AR$1,0)),0))),".")</f>
        <v>0.02</v>
      </c>
      <c r="AU109" s="59" t="str">
        <f>IFERROR(
IF(INDEX!$H$34=1,(VLOOKUP($A109,'LA21'!$A$1:$BZ$190,'LA21'!AS$1,0)),
IF(INDEX!$H$34=2,(VLOOKUP($A109,'LA22'!$A$1:$BZ$190,'LA22'!AS$1,0)),
IF(INDEX!$H$34=3,(VLOOKUP($A109,'LA27'!$A$1:$BZ$190,'LA27'!AS$1,0)),0))),".")</f>
        <v>x</v>
      </c>
      <c r="AV109" s="59">
        <f>IFERROR(
IF(INDEX!$H$34=1,(VLOOKUP($A109,'LA21'!$A$1:$BZ$190,'LA21'!AT$1,0)),
IF(INDEX!$H$34=2,(VLOOKUP($A109,'LA22'!$A$1:$BZ$190,'LA22'!AT$1,0)),
IF(INDEX!$H$34=3,(VLOOKUP($A109,'LA27'!$A$1:$BZ$190,'LA27'!AT$1,0)),0))),".")</f>
        <v>0.01</v>
      </c>
      <c r="AW109" s="59">
        <f>IFERROR(
IF(INDEX!$H$34=1,(VLOOKUP($A109,'LA21'!$A$1:$BZ$190,'LA21'!AU$1,0)),
IF(INDEX!$H$34=2,(VLOOKUP($A109,'LA22'!$A$1:$BZ$190,'LA22'!AU$1,0)),
IF(INDEX!$H$34=3,(VLOOKUP($A109,'LA27'!$A$1:$BZ$190,'LA27'!AU$1,0)),0))),".")</f>
        <v>0.01</v>
      </c>
      <c r="AX109" s="59" t="str">
        <f>IFERROR(
IF(INDEX!$H$34=1,(VLOOKUP($A109,'LA21'!$A$1:$BZ$190,'LA21'!AV$1,0)),
IF(INDEX!$H$34=2,(VLOOKUP($A109,'LA22'!$A$1:$BZ$190,'LA22'!AV$1,0)),
IF(INDEX!$H$34=3,(VLOOKUP($A109,'LA27'!$A$1:$BZ$190,'LA27'!AV$1,0)),0))),".")</f>
        <v>x</v>
      </c>
      <c r="AY109" s="59">
        <f>IFERROR(
IF(INDEX!$H$34=1,(VLOOKUP($A109,'LA21'!$A$1:$BZ$190,'LA21'!AW$1,0)),
IF(INDEX!$H$34=2,(VLOOKUP($A109,'LA22'!$A$1:$BZ$190,'LA22'!AW$1,0)),
IF(INDEX!$H$34=3,(VLOOKUP($A109,'LA27'!$A$1:$BZ$190,'LA27'!AW$1,0)),0))),".")</f>
        <v>0.01</v>
      </c>
      <c r="AZ109" s="59">
        <f>IFERROR(
IF(INDEX!$H$34=1,(VLOOKUP($A109,'LA21'!$A$1:$BZ$190,'LA21'!AX$1,0)),
IF(INDEX!$H$34=2,(VLOOKUP($A109,'LA22'!$A$1:$BZ$190,'LA22'!AX$1,0)),
IF(INDEX!$H$34=3,(VLOOKUP($A109,'LA27'!$A$1:$BZ$190,'LA27'!AX$1,0)),0))),".")</f>
        <v>0.01</v>
      </c>
      <c r="BA109" s="59" t="str">
        <f>IFERROR(
IF(INDEX!$H$34=1,(VLOOKUP($A109,'LA21'!$A$1:$BZ$190,'LA21'!AY$1,0)),
IF(INDEX!$H$34=2,(VLOOKUP($A109,'LA22'!$A$1:$BZ$190,'LA22'!AY$1,0)),
IF(INDEX!$H$34=3,(VLOOKUP($A109,'LA27'!$A$1:$BZ$190,'LA27'!AY$1,0)),0))),".")</f>
        <v>x</v>
      </c>
      <c r="BB109" s="59" t="str">
        <f>IFERROR(
IF(INDEX!$H$34=1,(VLOOKUP($A109,'LA21'!$A$1:$BZ$190,'LA21'!AZ$1,0)),
IF(INDEX!$H$34=2,(VLOOKUP($A109,'LA22'!$A$1:$BZ$190,'LA22'!AZ$1,0)),
IF(INDEX!$H$34=3,(VLOOKUP($A109,'LA27'!$A$1:$BZ$190,'LA27'!AZ$1,0)),0))),".")</f>
        <v>-</v>
      </c>
      <c r="BC109" s="59" t="str">
        <f>IFERROR(
IF(INDEX!$H$34=1,(VLOOKUP($A109,'LA21'!$A$1:$BZ$190,'LA21'!BA$1,0)),
IF(INDEX!$H$34=2,(VLOOKUP($A109,'LA22'!$A$1:$BZ$190,'LA22'!BA$1,0)),
IF(INDEX!$H$34=3,(VLOOKUP($A109,'LA27'!$A$1:$BZ$190,'LA27'!BA$1,0)),0))),".")</f>
        <v>x</v>
      </c>
      <c r="BD109" s="59">
        <f>IFERROR(
IF(INDEX!$H$34=1,(VLOOKUP($A109,'LA21'!$A$1:$BZ$190,'LA21'!BB$1,0)),
IF(INDEX!$H$34=2,(VLOOKUP($A109,'LA22'!$A$1:$BZ$190,'LA22'!BB$1,0)),
IF(INDEX!$H$34=3,(VLOOKUP($A109,'LA27'!$A$1:$BZ$190,'LA27'!BB$1,0)),0))),".")</f>
        <v>0</v>
      </c>
      <c r="BE109" s="59" t="str">
        <f>IFERROR(
IF(INDEX!$H$34=1,(VLOOKUP($A109,'LA21'!$A$1:$BZ$190,'LA21'!BC$1,0)),
IF(INDEX!$H$34=2,(VLOOKUP($A109,'LA22'!$A$1:$BZ$190,'LA22'!BC$1,0)),
IF(INDEX!$H$34=3,(VLOOKUP($A109,'LA27'!$A$1:$BZ$190,'LA27'!BC$1,0)),0))),".")</f>
        <v>x</v>
      </c>
      <c r="BF109" s="59">
        <f>IFERROR(
IF(INDEX!$H$34=1,(VLOOKUP($A109,'LA21'!$A$1:$BZ$190,'LA21'!BD$1,0)),
IF(INDEX!$H$34=2,(VLOOKUP($A109,'LA22'!$A$1:$BZ$190,'LA22'!BD$1,0)),
IF(INDEX!$H$34=3,(VLOOKUP($A109,'LA27'!$A$1:$BZ$190,'LA27'!BD$1,0)),0))),".")</f>
        <v>0.01</v>
      </c>
      <c r="BG109" s="59">
        <f>IFERROR(
IF(INDEX!$H$34=1,(VLOOKUP($A109,'LA21'!$A$1:$BZ$190,'LA21'!BE$1,0)),
IF(INDEX!$H$34=2,(VLOOKUP($A109,'LA22'!$A$1:$BZ$190,'LA22'!BE$1,0)),
IF(INDEX!$H$34=3,(VLOOKUP($A109,'LA27'!$A$1:$BZ$190,'LA27'!BE$1,0)),0))),".")</f>
        <v>0.01</v>
      </c>
      <c r="BH109" s="59">
        <f>IFERROR(
IF(INDEX!$H$34=1,(VLOOKUP($A109,'LA21'!$A$1:$BZ$190,'LA21'!BF$1,0)),
IF(INDEX!$H$34=2,(VLOOKUP($A109,'LA22'!$A$1:$BZ$190,'LA22'!BF$1,0)),
IF(INDEX!$H$34=3,(VLOOKUP($A109,'LA27'!$A$1:$BZ$190,'LA27'!BF$1,0)),0))),".")</f>
        <v>0.01</v>
      </c>
      <c r="BI109" s="59">
        <f>IFERROR(
IF(INDEX!$H$34=1,(VLOOKUP($A109,'LA21'!$A$1:$BZ$190,'LA21'!BG$1,0)),
IF(INDEX!$H$34=2,(VLOOKUP($A109,'LA22'!$A$1:$BZ$190,'LA22'!BG$1,0)),
IF(INDEX!$H$34=3,(VLOOKUP($A109,'LA27'!$A$1:$BZ$190,'LA27'!BG$1,0)),0))),".")</f>
        <v>0.05</v>
      </c>
      <c r="BJ109" s="59">
        <f>IFERROR(
IF(INDEX!$H$34=1,(VLOOKUP($A109,'LA21'!$A$1:$BZ$190,'LA21'!BH$1,0)),
IF(INDEX!$H$34=2,(VLOOKUP($A109,'LA22'!$A$1:$BZ$190,'LA22'!BH$1,0)),
IF(INDEX!$H$34=3,(VLOOKUP($A109,'LA27'!$A$1:$BZ$190,'LA27'!BH$1,0)),0))),".")</f>
        <v>0.06</v>
      </c>
      <c r="BK109" s="59">
        <f>IFERROR(
IF(INDEX!$H$34=1,(VLOOKUP($A109,'LA21'!$A$1:$BZ$190,'LA21'!BI$1,0)),
IF(INDEX!$H$34=2,(VLOOKUP($A109,'LA22'!$A$1:$BZ$190,'LA22'!BI$1,0)),
IF(INDEX!$H$34=3,(VLOOKUP($A109,'LA27'!$A$1:$BZ$190,'LA27'!BI$1,0)),0))),".")</f>
        <v>0.05</v>
      </c>
      <c r="BL109" s="59">
        <f>IFERROR(
IF(INDEX!$H$34=1,(VLOOKUP($A109,'LA21'!$A$1:$BZ$190,'LA21'!BJ$1,0)),
IF(INDEX!$H$34=2,(VLOOKUP($A109,'LA22'!$A$1:$BZ$190,'LA22'!BJ$1,0)),
IF(INDEX!$H$34=3,(VLOOKUP($A109,'LA27'!$A$1:$BZ$190,'LA27'!BJ$1,0)),0))),".")</f>
        <v>0.03</v>
      </c>
      <c r="BM109" s="59">
        <f>IFERROR(
IF(INDEX!$H$34=1,(VLOOKUP($A109,'LA21'!$A$1:$BZ$190,'LA21'!BK$1,0)),
IF(INDEX!$H$34=2,(VLOOKUP($A109,'LA22'!$A$1:$BZ$190,'LA22'!BK$1,0)),
IF(INDEX!$H$34=3,(VLOOKUP($A109,'LA27'!$A$1:$BZ$190,'LA27'!BK$1,0)),0))),".")</f>
        <v>0.02</v>
      </c>
      <c r="BN109" s="59">
        <f>IFERROR(
IF(INDEX!$H$34=1,(VLOOKUP($A109,'LA21'!$A$1:$BZ$190,'LA21'!BL$1,0)),
IF(INDEX!$H$34=2,(VLOOKUP($A109,'LA22'!$A$1:$BZ$190,'LA22'!BL$1,0)),
IF(INDEX!$H$34=3,(VLOOKUP($A109,'LA27'!$A$1:$BZ$190,'LA27'!BL$1,0)),0))),".")</f>
        <v>0.02</v>
      </c>
      <c r="BO109" s="59">
        <f>IFERROR(
IF(INDEX!$H$34=1,(VLOOKUP($A109,'LA21'!$A$1:$BZ$190,'LA21'!BM$1,0)),
IF(INDEX!$H$34=2,(VLOOKUP($A109,'LA22'!$A$1:$BZ$190,'LA22'!BM$1,0)),
IF(INDEX!$H$34=3,(VLOOKUP($A109,'LA27'!$A$1:$BZ$190,'LA27'!BM$1,0)),0))),".")</f>
        <v>0.02</v>
      </c>
      <c r="BP109" s="59">
        <f>IFERROR(
IF(INDEX!$H$34=1,(VLOOKUP($A109,'LA21'!$A$1:$BZ$190,'LA21'!BN$1,0)),
IF(INDEX!$H$34=2,(VLOOKUP($A109,'LA22'!$A$1:$BZ$190,'LA22'!BN$1,0)),
IF(INDEX!$H$34=3,(VLOOKUP($A109,'LA27'!$A$1:$BZ$190,'LA27'!BN$1,0)),0))),".")</f>
        <v>0.01</v>
      </c>
      <c r="BQ109" s="59">
        <f>IFERROR(
IF(INDEX!$H$34=1,(VLOOKUP($A109,'LA21'!$A$1:$BZ$190,'LA21'!BO$1,0)),
IF(INDEX!$H$34=2,(VLOOKUP($A109,'LA22'!$A$1:$BZ$190,'LA22'!BO$1,0)),
IF(INDEX!$H$34=3,(VLOOKUP($A109,'LA27'!$A$1:$BZ$190,'LA27'!BO$1,0)),0))),".")</f>
        <v>0.01</v>
      </c>
    </row>
    <row r="110" spans="1:69" x14ac:dyDescent="0.2">
      <c r="A110" s="7">
        <v>892</v>
      </c>
      <c r="B110" s="13" t="s">
        <v>220</v>
      </c>
      <c r="C110" s="96" t="s">
        <v>116</v>
      </c>
      <c r="D110" s="152">
        <f>IFERROR(
IF(INDEX!$H$34=1,(VLOOKUP($A110,'LA21'!$A$1:$BZ$190,'LA21'!B$1,0)),
IF(INDEX!$H$34=2,(VLOOKUP($A110,'LA22'!$A$1:$BZ$190,'LA22'!B$1,0)),
IF(INDEX!$H$34=3,(VLOOKUP($A110,'LA27'!$A$1:$BZ$190,'LA27'!B$1,0)),0))),".")</f>
        <v>1370</v>
      </c>
      <c r="E110" s="58">
        <f>IFERROR(
IF(INDEX!$H$34=1,(VLOOKUP($A110,'LA21'!$A$1:$BZ$190,'LA21'!C$1,0)),
IF(INDEX!$H$34=2,(VLOOKUP($A110,'LA22'!$A$1:$BZ$190,'LA22'!C$1,0)),
IF(INDEX!$H$34=3,(VLOOKUP($A110,'LA27'!$A$1:$BZ$190,'LA27'!C$1,0)),0))),".")</f>
        <v>1290</v>
      </c>
      <c r="F110" s="58">
        <f>IFERROR(
IF(INDEX!$H$34=1,(VLOOKUP($A110,'LA21'!$A$1:$BZ$190,'LA21'!D$1,0)),
IF(INDEX!$H$34=2,(VLOOKUP($A110,'LA22'!$A$1:$BZ$190,'LA22'!D$1,0)),
IF(INDEX!$H$34=3,(VLOOKUP($A110,'LA27'!$A$1:$BZ$190,'LA27'!D$1,0)),0))),".")</f>
        <v>2660</v>
      </c>
      <c r="G110" s="59">
        <f>IFERROR(
IF(INDEX!$H$34=1,(VLOOKUP($A110,'LA21'!$A$1:$BZ$190,'LA21'!E$1,0)),
IF(INDEX!$H$34=2,(VLOOKUP($A110,'LA22'!$A$1:$BZ$190,'LA22'!E$1,0)),
IF(INDEX!$H$34=3,(VLOOKUP($A110,'LA27'!$A$1:$BZ$190,'LA27'!E$1,0)),0))),".")</f>
        <v>0.85</v>
      </c>
      <c r="H110" s="59">
        <f>IFERROR(
IF(INDEX!$H$34=1,(VLOOKUP($A110,'LA21'!$A$1:$BZ$190,'LA21'!F$1,0)),
IF(INDEX!$H$34=2,(VLOOKUP($A110,'LA22'!$A$1:$BZ$190,'LA22'!F$1,0)),
IF(INDEX!$H$34=3,(VLOOKUP($A110,'LA27'!$A$1:$BZ$190,'LA27'!F$1,0)),0))),".")</f>
        <v>0.87</v>
      </c>
      <c r="I110" s="59">
        <f>IFERROR(
IF(INDEX!$H$34=1,(VLOOKUP($A110,'LA21'!$A$1:$BZ$190,'LA21'!G$1,0)),
IF(INDEX!$H$34=2,(VLOOKUP($A110,'LA22'!$A$1:$BZ$190,'LA22'!G$1,0)),
IF(INDEX!$H$34=3,(VLOOKUP($A110,'LA27'!$A$1:$BZ$190,'LA27'!G$1,0)),0))),".")</f>
        <v>0.86</v>
      </c>
      <c r="J110" s="59">
        <f>IFERROR(
IF(INDEX!$H$34=1,(VLOOKUP($A110,'LA21'!$A$1:$BZ$190,'LA21'!H$1,0)),
IF(INDEX!$H$34=2,(VLOOKUP($A110,'LA22'!$A$1:$BZ$190,'LA22'!H$1,0)),
IF(INDEX!$H$34=3,(VLOOKUP($A110,'LA27'!$A$1:$BZ$190,'LA27'!H$1,0)),0))),".")</f>
        <v>0.81</v>
      </c>
      <c r="K110" s="59">
        <f>IFERROR(
IF(INDEX!$H$34=1,(VLOOKUP($A110,'LA21'!$A$1:$BZ$190,'LA21'!I$1,0)),
IF(INDEX!$H$34=2,(VLOOKUP($A110,'LA22'!$A$1:$BZ$190,'LA22'!I$1,0)),
IF(INDEX!$H$34=3,(VLOOKUP($A110,'LA27'!$A$1:$BZ$190,'LA27'!I$1,0)),0))),".")</f>
        <v>0.85</v>
      </c>
      <c r="L110" s="59">
        <f>IFERROR(
IF(INDEX!$H$34=1,(VLOOKUP($A110,'LA21'!$A$1:$BZ$190,'LA21'!J$1,0)),
IF(INDEX!$H$34=2,(VLOOKUP($A110,'LA22'!$A$1:$BZ$190,'LA22'!J$1,0)),
IF(INDEX!$H$34=3,(VLOOKUP($A110,'LA27'!$A$1:$BZ$190,'LA27'!J$1,0)),0))),".")</f>
        <v>0.83</v>
      </c>
      <c r="M110" s="59">
        <f>IFERROR(
IF(INDEX!$H$34=1,(VLOOKUP($A110,'LA21'!$A$1:$BZ$190,'LA21'!K$1,0)),
IF(INDEX!$H$34=2,(VLOOKUP($A110,'LA22'!$A$1:$BZ$190,'LA22'!K$1,0)),
IF(INDEX!$H$34=3,(VLOOKUP($A110,'LA27'!$A$1:$BZ$190,'LA27'!K$1,0)),0))),".")</f>
        <v>0.43</v>
      </c>
      <c r="N110" s="59">
        <f>IFERROR(
IF(INDEX!$H$34=1,(VLOOKUP($A110,'LA21'!$A$1:$BZ$190,'LA21'!L$1,0)),
IF(INDEX!$H$34=2,(VLOOKUP($A110,'LA22'!$A$1:$BZ$190,'LA22'!L$1,0)),
IF(INDEX!$H$34=3,(VLOOKUP($A110,'LA27'!$A$1:$BZ$190,'LA27'!L$1,0)),0))),".")</f>
        <v>0.34</v>
      </c>
      <c r="O110" s="59">
        <f>IFERROR(
IF(INDEX!$H$34=1,(VLOOKUP($A110,'LA21'!$A$1:$BZ$190,'LA21'!M$1,0)),
IF(INDEX!$H$34=2,(VLOOKUP($A110,'LA22'!$A$1:$BZ$190,'LA22'!M$1,0)),
IF(INDEX!$H$34=3,(VLOOKUP($A110,'LA27'!$A$1:$BZ$190,'LA27'!M$1,0)),0))),".")</f>
        <v>0.39</v>
      </c>
      <c r="P110" s="59" t="str">
        <f>IFERROR(
IF(INDEX!$H$34=1,(VLOOKUP($A110,'LA21'!$A$1:$BZ$190,'LA21'!N$1,0)),
IF(INDEX!$H$34=2,(VLOOKUP($A110,'LA22'!$A$1:$BZ$190,'LA22'!N$1,0)),
IF(INDEX!$H$34=3,(VLOOKUP($A110,'LA27'!$A$1:$BZ$190,'LA27'!N$1,0)),0))),".")</f>
        <v>x</v>
      </c>
      <c r="Q110" s="59" t="str">
        <f>IFERROR(
IF(INDEX!$H$34=1,(VLOOKUP($A110,'LA21'!$A$1:$BZ$190,'LA21'!O$1,0)),
IF(INDEX!$H$34=2,(VLOOKUP($A110,'LA22'!$A$1:$BZ$190,'LA22'!O$1,0)),
IF(INDEX!$H$34=3,(VLOOKUP($A110,'LA27'!$A$1:$BZ$190,'LA27'!O$1,0)),0))),".")</f>
        <v>x</v>
      </c>
      <c r="R110" s="59" t="str">
        <f>IFERROR(
IF(INDEX!$H$34=1,(VLOOKUP($A110,'LA21'!$A$1:$BZ$190,'LA21'!P$1,0)),
IF(INDEX!$H$34=2,(VLOOKUP($A110,'LA22'!$A$1:$BZ$190,'LA22'!P$1,0)),
IF(INDEX!$H$34=3,(VLOOKUP($A110,'LA27'!$A$1:$BZ$190,'LA27'!P$1,0)),0))),".")</f>
        <v>x</v>
      </c>
      <c r="S110" s="59">
        <f>IFERROR(
IF(INDEX!$H$34=1,(VLOOKUP($A110,'LA21'!$A$1:$BZ$190,'LA21'!Q$1,0)),
IF(INDEX!$H$34=2,(VLOOKUP($A110,'LA22'!$A$1:$BZ$190,'LA22'!Q$1,0)),
IF(INDEX!$H$34=3,(VLOOKUP($A110,'LA27'!$A$1:$BZ$190,'LA27'!Q$1,0)),0))),".")</f>
        <v>0.04</v>
      </c>
      <c r="T110" s="59">
        <f>IFERROR(
IF(INDEX!$H$34=1,(VLOOKUP($A110,'LA21'!$A$1:$BZ$190,'LA21'!R$1,0)),
IF(INDEX!$H$34=2,(VLOOKUP($A110,'LA22'!$A$1:$BZ$190,'LA22'!R$1,0)),
IF(INDEX!$H$34=3,(VLOOKUP($A110,'LA27'!$A$1:$BZ$190,'LA27'!R$1,0)),0))),".")</f>
        <v>0.04</v>
      </c>
      <c r="U110" s="59">
        <f>IFERROR(
IF(INDEX!$H$34=1,(VLOOKUP($A110,'LA21'!$A$1:$BZ$190,'LA21'!S$1,0)),
IF(INDEX!$H$34=2,(VLOOKUP($A110,'LA22'!$A$1:$BZ$190,'LA22'!S$1,0)),
IF(INDEX!$H$34=3,(VLOOKUP($A110,'LA27'!$A$1:$BZ$190,'LA27'!S$1,0)),0))),".")</f>
        <v>0.04</v>
      </c>
      <c r="V110" s="59">
        <f>IFERROR(
IF(INDEX!$H$34=1,(VLOOKUP($A110,'LA21'!$A$1:$BZ$190,'LA21'!T$1,0)),
IF(INDEX!$H$34=2,(VLOOKUP($A110,'LA22'!$A$1:$BZ$190,'LA22'!T$1,0)),
IF(INDEX!$H$34=3,(VLOOKUP($A110,'LA27'!$A$1:$BZ$190,'LA27'!T$1,0)),0))),".")</f>
        <v>0.24</v>
      </c>
      <c r="W110" s="59">
        <f>IFERROR(
IF(INDEX!$H$34=1,(VLOOKUP($A110,'LA21'!$A$1:$BZ$190,'LA21'!U$1,0)),
IF(INDEX!$H$34=2,(VLOOKUP($A110,'LA22'!$A$1:$BZ$190,'LA22'!U$1,0)),
IF(INDEX!$H$34=3,(VLOOKUP($A110,'LA27'!$A$1:$BZ$190,'LA27'!U$1,0)),0))),".")</f>
        <v>0.33</v>
      </c>
      <c r="X110" s="59">
        <f>IFERROR(
IF(INDEX!$H$34=1,(VLOOKUP($A110,'LA21'!$A$1:$BZ$190,'LA21'!V$1,0)),
IF(INDEX!$H$34=2,(VLOOKUP($A110,'LA22'!$A$1:$BZ$190,'LA22'!V$1,0)),
IF(INDEX!$H$34=3,(VLOOKUP($A110,'LA27'!$A$1:$BZ$190,'LA27'!V$1,0)),0))),".")</f>
        <v>0.28000000000000003</v>
      </c>
      <c r="Y110" s="59">
        <f>IFERROR(
IF(INDEX!$H$34=1,(VLOOKUP($A110,'LA21'!$A$1:$BZ$190,'LA21'!W$1,0)),
IF(INDEX!$H$34=2,(VLOOKUP($A110,'LA22'!$A$1:$BZ$190,'LA22'!W$1,0)),
IF(INDEX!$H$34=3,(VLOOKUP($A110,'LA27'!$A$1:$BZ$190,'LA27'!W$1,0)),0))),".")</f>
        <v>0.1</v>
      </c>
      <c r="Z110" s="59">
        <f>IFERROR(
IF(INDEX!$H$34=1,(VLOOKUP($A110,'LA21'!$A$1:$BZ$190,'LA21'!X$1,0)),
IF(INDEX!$H$34=2,(VLOOKUP($A110,'LA22'!$A$1:$BZ$190,'LA22'!X$1,0)),
IF(INDEX!$H$34=3,(VLOOKUP($A110,'LA27'!$A$1:$BZ$190,'LA27'!X$1,0)),0))),".")</f>
        <v>0.13</v>
      </c>
      <c r="AA110" s="59">
        <f>IFERROR(
IF(INDEX!$H$34=1,(VLOOKUP($A110,'LA21'!$A$1:$BZ$190,'LA21'!Y$1,0)),
IF(INDEX!$H$34=2,(VLOOKUP($A110,'LA22'!$A$1:$BZ$190,'LA22'!Y$1,0)),
IF(INDEX!$H$34=3,(VLOOKUP($A110,'LA27'!$A$1:$BZ$190,'LA27'!Y$1,0)),0))),".")</f>
        <v>0.12</v>
      </c>
      <c r="AB110" s="59">
        <f>IFERROR(
IF(INDEX!$H$34=1,(VLOOKUP($A110,'LA21'!$A$1:$BZ$190,'LA21'!Z$1,0)),
IF(INDEX!$H$34=2,(VLOOKUP($A110,'LA22'!$A$1:$BZ$190,'LA22'!Z$1,0)),
IF(INDEX!$H$34=3,(VLOOKUP($A110,'LA27'!$A$1:$BZ$190,'LA27'!Z$1,0)),0))),".")</f>
        <v>0</v>
      </c>
      <c r="AC110" s="59">
        <f>IFERROR(
IF(INDEX!$H$34=1,(VLOOKUP($A110,'LA21'!$A$1:$BZ$190,'LA21'!AA$1,0)),
IF(INDEX!$H$34=2,(VLOOKUP($A110,'LA22'!$A$1:$BZ$190,'LA22'!AA$1,0)),
IF(INDEX!$H$34=3,(VLOOKUP($A110,'LA27'!$A$1:$BZ$190,'LA27'!AA$1,0)),0))),".")</f>
        <v>0</v>
      </c>
      <c r="AD110" s="59">
        <f>IFERROR(
IF(INDEX!$H$34=1,(VLOOKUP($A110,'LA21'!$A$1:$BZ$190,'LA21'!AB$1,0)),
IF(INDEX!$H$34=2,(VLOOKUP($A110,'LA22'!$A$1:$BZ$190,'LA22'!AB$1,0)),
IF(INDEX!$H$34=3,(VLOOKUP($A110,'LA27'!$A$1:$BZ$190,'LA27'!AB$1,0)),0))),".")</f>
        <v>0</v>
      </c>
      <c r="AE110" s="59">
        <f>IFERROR(
IF(INDEX!$H$34=1,(VLOOKUP($A110,'LA21'!$A$1:$BZ$190,'LA21'!AC$1,0)),
IF(INDEX!$H$34=2,(VLOOKUP($A110,'LA22'!$A$1:$BZ$190,'LA22'!AC$1,0)),
IF(INDEX!$H$34=3,(VLOOKUP($A110,'LA27'!$A$1:$BZ$190,'LA27'!AC$1,0)),0))),".")</f>
        <v>0</v>
      </c>
      <c r="AF110" s="59">
        <f>IFERROR(
IF(INDEX!$H$34=1,(VLOOKUP($A110,'LA21'!$A$1:$BZ$190,'LA21'!AD$1,0)),
IF(INDEX!$H$34=2,(VLOOKUP($A110,'LA22'!$A$1:$BZ$190,'LA22'!AD$1,0)),
IF(INDEX!$H$34=3,(VLOOKUP($A110,'LA27'!$A$1:$BZ$190,'LA27'!AD$1,0)),0))),".")</f>
        <v>0</v>
      </c>
      <c r="AG110" s="59">
        <f>IFERROR(
IF(INDEX!$H$34=1,(VLOOKUP($A110,'LA21'!$A$1:$BZ$190,'LA21'!AE$1,0)),
IF(INDEX!$H$34=2,(VLOOKUP($A110,'LA22'!$A$1:$BZ$190,'LA22'!AE$1,0)),
IF(INDEX!$H$34=3,(VLOOKUP($A110,'LA27'!$A$1:$BZ$190,'LA27'!AE$1,0)),0))),".")</f>
        <v>0</v>
      </c>
      <c r="AH110" s="59" t="str">
        <f>IFERROR(
IF(INDEX!$H$34=1,(VLOOKUP($A110,'LA21'!$A$1:$BZ$190,'LA21'!AF$1,0)),
IF(INDEX!$H$34=2,(VLOOKUP($A110,'LA22'!$A$1:$BZ$190,'LA22'!AF$1,0)),
IF(INDEX!$H$34=3,(VLOOKUP($A110,'LA27'!$A$1:$BZ$190,'LA27'!AF$1,0)),0))),".")</f>
        <v>x</v>
      </c>
      <c r="AI110" s="59" t="str">
        <f>IFERROR(
IF(INDEX!$H$34=1,(VLOOKUP($A110,'LA21'!$A$1:$BZ$190,'LA21'!AG$1,0)),
IF(INDEX!$H$34=2,(VLOOKUP($A110,'LA22'!$A$1:$BZ$190,'LA22'!AG$1,0)),
IF(INDEX!$H$34=3,(VLOOKUP($A110,'LA27'!$A$1:$BZ$190,'LA27'!AG$1,0)),0))),".")</f>
        <v>x</v>
      </c>
      <c r="AJ110" s="59" t="str">
        <f>IFERROR(
IF(INDEX!$H$34=1,(VLOOKUP($A110,'LA21'!$A$1:$BZ$190,'LA21'!AH$1,0)),
IF(INDEX!$H$34=2,(VLOOKUP($A110,'LA22'!$A$1:$BZ$190,'LA22'!AH$1,0)),
IF(INDEX!$H$34=3,(VLOOKUP($A110,'LA27'!$A$1:$BZ$190,'LA27'!AH$1,0)),0))),".")</f>
        <v>-</v>
      </c>
      <c r="AK110" s="59">
        <f>IFERROR(
IF(INDEX!$H$34=1,(VLOOKUP($A110,'LA21'!$A$1:$BZ$190,'LA21'!AI$1,0)),
IF(INDEX!$H$34=2,(VLOOKUP($A110,'LA22'!$A$1:$BZ$190,'LA22'!AI$1,0)),
IF(INDEX!$H$34=3,(VLOOKUP($A110,'LA27'!$A$1:$BZ$190,'LA27'!AI$1,0)),0))),".")</f>
        <v>0.05</v>
      </c>
      <c r="AL110" s="59">
        <f>IFERROR(
IF(INDEX!$H$34=1,(VLOOKUP($A110,'LA21'!$A$1:$BZ$190,'LA21'!AJ$1,0)),
IF(INDEX!$H$34=2,(VLOOKUP($A110,'LA22'!$A$1:$BZ$190,'LA22'!AJ$1,0)),
IF(INDEX!$H$34=3,(VLOOKUP($A110,'LA27'!$A$1:$BZ$190,'LA27'!AJ$1,0)),0))),".")</f>
        <v>0.04</v>
      </c>
      <c r="AM110" s="59">
        <f>IFERROR(
IF(INDEX!$H$34=1,(VLOOKUP($A110,'LA21'!$A$1:$BZ$190,'LA21'!AK$1,0)),
IF(INDEX!$H$34=2,(VLOOKUP($A110,'LA22'!$A$1:$BZ$190,'LA22'!AK$1,0)),
IF(INDEX!$H$34=3,(VLOOKUP($A110,'LA27'!$A$1:$BZ$190,'LA27'!AK$1,0)),0))),".")</f>
        <v>0.05</v>
      </c>
      <c r="AN110" s="59" t="str">
        <f>IFERROR(
IF(INDEX!$H$34=1,(VLOOKUP($A110,'LA21'!$A$1:$BZ$190,'LA21'!AL$1,0)),
IF(INDEX!$H$34=2,(VLOOKUP($A110,'LA22'!$A$1:$BZ$190,'LA22'!AL$1,0)),
IF(INDEX!$H$34=3,(VLOOKUP($A110,'LA27'!$A$1:$BZ$190,'LA27'!AL$1,0)),0))),".")</f>
        <v>x</v>
      </c>
      <c r="AO110" s="59">
        <f>IFERROR(
IF(INDEX!$H$34=1,(VLOOKUP($A110,'LA21'!$A$1:$BZ$190,'LA21'!AM$1,0)),
IF(INDEX!$H$34=2,(VLOOKUP($A110,'LA22'!$A$1:$BZ$190,'LA22'!AM$1,0)),
IF(INDEX!$H$34=3,(VLOOKUP($A110,'LA27'!$A$1:$BZ$190,'LA27'!AM$1,0)),0))),".")</f>
        <v>0</v>
      </c>
      <c r="AP110" s="59" t="str">
        <f>IFERROR(
IF(INDEX!$H$34=1,(VLOOKUP($A110,'LA21'!$A$1:$BZ$190,'LA21'!AN$1,0)),
IF(INDEX!$H$34=2,(VLOOKUP($A110,'LA22'!$A$1:$BZ$190,'LA22'!AN$1,0)),
IF(INDEX!$H$34=3,(VLOOKUP($A110,'LA27'!$A$1:$BZ$190,'LA27'!AN$1,0)),0))),".")</f>
        <v>x</v>
      </c>
      <c r="AQ110" s="59">
        <f>IFERROR(
IF(INDEX!$H$34=1,(VLOOKUP($A110,'LA21'!$A$1:$BZ$190,'LA21'!AO$1,0)),
IF(INDEX!$H$34=2,(VLOOKUP($A110,'LA22'!$A$1:$BZ$190,'LA22'!AO$1,0)),
IF(INDEX!$H$34=3,(VLOOKUP($A110,'LA27'!$A$1:$BZ$190,'LA27'!AO$1,0)),0))),".")</f>
        <v>0</v>
      </c>
      <c r="AR110" s="59" t="str">
        <f>IFERROR(
IF(INDEX!$H$34=1,(VLOOKUP($A110,'LA21'!$A$1:$BZ$190,'LA21'!AP$1,0)),
IF(INDEX!$H$34=2,(VLOOKUP($A110,'LA22'!$A$1:$BZ$190,'LA22'!AP$1,0)),
IF(INDEX!$H$34=3,(VLOOKUP($A110,'LA27'!$A$1:$BZ$190,'LA27'!AP$1,0)),0))),".")</f>
        <v>x</v>
      </c>
      <c r="AS110" s="59" t="str">
        <f>IFERROR(
IF(INDEX!$H$34=1,(VLOOKUP($A110,'LA21'!$A$1:$BZ$190,'LA21'!AQ$1,0)),
IF(INDEX!$H$34=2,(VLOOKUP($A110,'LA22'!$A$1:$BZ$190,'LA22'!AQ$1,0)),
IF(INDEX!$H$34=3,(VLOOKUP($A110,'LA27'!$A$1:$BZ$190,'LA27'!AQ$1,0)),0))),".")</f>
        <v>x</v>
      </c>
      <c r="AT110" s="59">
        <f>IFERROR(
IF(INDEX!$H$34=1,(VLOOKUP($A110,'LA21'!$A$1:$BZ$190,'LA21'!AR$1,0)),
IF(INDEX!$H$34=2,(VLOOKUP($A110,'LA22'!$A$1:$BZ$190,'LA22'!AR$1,0)),
IF(INDEX!$H$34=3,(VLOOKUP($A110,'LA27'!$A$1:$BZ$190,'LA27'!AR$1,0)),0))),".")</f>
        <v>0.02</v>
      </c>
      <c r="AU110" s="59">
        <f>IFERROR(
IF(INDEX!$H$34=1,(VLOOKUP($A110,'LA21'!$A$1:$BZ$190,'LA21'!AS$1,0)),
IF(INDEX!$H$34=2,(VLOOKUP($A110,'LA22'!$A$1:$BZ$190,'LA22'!AS$1,0)),
IF(INDEX!$H$34=3,(VLOOKUP($A110,'LA27'!$A$1:$BZ$190,'LA27'!AS$1,0)),0))),".")</f>
        <v>0.01</v>
      </c>
      <c r="AV110" s="59">
        <f>IFERROR(
IF(INDEX!$H$34=1,(VLOOKUP($A110,'LA21'!$A$1:$BZ$190,'LA21'!AT$1,0)),
IF(INDEX!$H$34=2,(VLOOKUP($A110,'LA22'!$A$1:$BZ$190,'LA22'!AT$1,0)),
IF(INDEX!$H$34=3,(VLOOKUP($A110,'LA27'!$A$1:$BZ$190,'LA27'!AT$1,0)),0))),".")</f>
        <v>0.02</v>
      </c>
      <c r="AW110" s="59">
        <f>IFERROR(
IF(INDEX!$H$34=1,(VLOOKUP($A110,'LA21'!$A$1:$BZ$190,'LA21'!AU$1,0)),
IF(INDEX!$H$34=2,(VLOOKUP($A110,'LA22'!$A$1:$BZ$190,'LA22'!AU$1,0)),
IF(INDEX!$H$34=3,(VLOOKUP($A110,'LA27'!$A$1:$BZ$190,'LA27'!AU$1,0)),0))),".")</f>
        <v>0.01</v>
      </c>
      <c r="AX110" s="59" t="str">
        <f>IFERROR(
IF(INDEX!$H$34=1,(VLOOKUP($A110,'LA21'!$A$1:$BZ$190,'LA21'!AV$1,0)),
IF(INDEX!$H$34=2,(VLOOKUP($A110,'LA22'!$A$1:$BZ$190,'LA22'!AV$1,0)),
IF(INDEX!$H$34=3,(VLOOKUP($A110,'LA27'!$A$1:$BZ$190,'LA27'!AV$1,0)),0))),".")</f>
        <v>x</v>
      </c>
      <c r="AY110" s="59">
        <f>IFERROR(
IF(INDEX!$H$34=1,(VLOOKUP($A110,'LA21'!$A$1:$BZ$190,'LA21'!AW$1,0)),
IF(INDEX!$H$34=2,(VLOOKUP($A110,'LA22'!$A$1:$BZ$190,'LA22'!AW$1,0)),
IF(INDEX!$H$34=3,(VLOOKUP($A110,'LA27'!$A$1:$BZ$190,'LA27'!AW$1,0)),0))),".")</f>
        <v>0.01</v>
      </c>
      <c r="AZ110" s="59">
        <f>IFERROR(
IF(INDEX!$H$34=1,(VLOOKUP($A110,'LA21'!$A$1:$BZ$190,'LA21'!AX$1,0)),
IF(INDEX!$H$34=2,(VLOOKUP($A110,'LA22'!$A$1:$BZ$190,'LA22'!AX$1,0)),
IF(INDEX!$H$34=3,(VLOOKUP($A110,'LA27'!$A$1:$BZ$190,'LA27'!AX$1,0)),0))),".")</f>
        <v>0.01</v>
      </c>
      <c r="BA110" s="59" t="str">
        <f>IFERROR(
IF(INDEX!$H$34=1,(VLOOKUP($A110,'LA21'!$A$1:$BZ$190,'LA21'!AY$1,0)),
IF(INDEX!$H$34=2,(VLOOKUP($A110,'LA22'!$A$1:$BZ$190,'LA22'!AY$1,0)),
IF(INDEX!$H$34=3,(VLOOKUP($A110,'LA27'!$A$1:$BZ$190,'LA27'!AY$1,0)),0))),".")</f>
        <v>x</v>
      </c>
      <c r="BB110" s="59" t="str">
        <f>IFERROR(
IF(INDEX!$H$34=1,(VLOOKUP($A110,'LA21'!$A$1:$BZ$190,'LA21'!AZ$1,0)),
IF(INDEX!$H$34=2,(VLOOKUP($A110,'LA22'!$A$1:$BZ$190,'LA22'!AZ$1,0)),
IF(INDEX!$H$34=3,(VLOOKUP($A110,'LA27'!$A$1:$BZ$190,'LA27'!AZ$1,0)),0))),".")</f>
        <v>-</v>
      </c>
      <c r="BC110" s="59" t="str">
        <f>IFERROR(
IF(INDEX!$H$34=1,(VLOOKUP($A110,'LA21'!$A$1:$BZ$190,'LA21'!BA$1,0)),
IF(INDEX!$H$34=2,(VLOOKUP($A110,'LA22'!$A$1:$BZ$190,'LA22'!BA$1,0)),
IF(INDEX!$H$34=3,(VLOOKUP($A110,'LA27'!$A$1:$BZ$190,'LA27'!BA$1,0)),0))),".")</f>
        <v>-</v>
      </c>
      <c r="BD110" s="59" t="str">
        <f>IFERROR(
IF(INDEX!$H$34=1,(VLOOKUP($A110,'LA21'!$A$1:$BZ$190,'LA21'!BB$1,0)),
IF(INDEX!$H$34=2,(VLOOKUP($A110,'LA22'!$A$1:$BZ$190,'LA22'!BB$1,0)),
IF(INDEX!$H$34=3,(VLOOKUP($A110,'LA27'!$A$1:$BZ$190,'LA27'!BB$1,0)),0))),".")</f>
        <v>x</v>
      </c>
      <c r="BE110" s="59" t="str">
        <f>IFERROR(
IF(INDEX!$H$34=1,(VLOOKUP($A110,'LA21'!$A$1:$BZ$190,'LA21'!BC$1,0)),
IF(INDEX!$H$34=2,(VLOOKUP($A110,'LA22'!$A$1:$BZ$190,'LA22'!BC$1,0)),
IF(INDEX!$H$34=3,(VLOOKUP($A110,'LA27'!$A$1:$BZ$190,'LA27'!BC$1,0)),0))),".")</f>
        <v>-</v>
      </c>
      <c r="BF110" s="59">
        <f>IFERROR(
IF(INDEX!$H$34=1,(VLOOKUP($A110,'LA21'!$A$1:$BZ$190,'LA21'!BD$1,0)),
IF(INDEX!$H$34=2,(VLOOKUP($A110,'LA22'!$A$1:$BZ$190,'LA22'!BD$1,0)),
IF(INDEX!$H$34=3,(VLOOKUP($A110,'LA27'!$A$1:$BZ$190,'LA27'!BD$1,0)),0))),".")</f>
        <v>0.01</v>
      </c>
      <c r="BG110" s="59">
        <f>IFERROR(
IF(INDEX!$H$34=1,(VLOOKUP($A110,'LA21'!$A$1:$BZ$190,'LA21'!BE$1,0)),
IF(INDEX!$H$34=2,(VLOOKUP($A110,'LA22'!$A$1:$BZ$190,'LA22'!BE$1,0)),
IF(INDEX!$H$34=3,(VLOOKUP($A110,'LA27'!$A$1:$BZ$190,'LA27'!BE$1,0)),0))),".")</f>
        <v>0.01</v>
      </c>
      <c r="BH110" s="59">
        <f>IFERROR(
IF(INDEX!$H$34=1,(VLOOKUP($A110,'LA21'!$A$1:$BZ$190,'LA21'!BF$1,0)),
IF(INDEX!$H$34=2,(VLOOKUP($A110,'LA22'!$A$1:$BZ$190,'LA22'!BF$1,0)),
IF(INDEX!$H$34=3,(VLOOKUP($A110,'LA27'!$A$1:$BZ$190,'LA27'!BF$1,0)),0))),".")</f>
        <v>0.01</v>
      </c>
      <c r="BI110" s="59">
        <f>IFERROR(
IF(INDEX!$H$34=1,(VLOOKUP($A110,'LA21'!$A$1:$BZ$190,'LA21'!BG$1,0)),
IF(INDEX!$H$34=2,(VLOOKUP($A110,'LA22'!$A$1:$BZ$190,'LA22'!BG$1,0)),
IF(INDEX!$H$34=3,(VLOOKUP($A110,'LA27'!$A$1:$BZ$190,'LA27'!BG$1,0)),0))),".")</f>
        <v>0.09</v>
      </c>
      <c r="BJ110" s="59">
        <f>IFERROR(
IF(INDEX!$H$34=1,(VLOOKUP($A110,'LA21'!$A$1:$BZ$190,'LA21'!BH$1,0)),
IF(INDEX!$H$34=2,(VLOOKUP($A110,'LA22'!$A$1:$BZ$190,'LA22'!BH$1,0)),
IF(INDEX!$H$34=3,(VLOOKUP($A110,'LA27'!$A$1:$BZ$190,'LA27'!BH$1,0)),0))),".")</f>
        <v>0.08</v>
      </c>
      <c r="BK110" s="59">
        <f>IFERROR(
IF(INDEX!$H$34=1,(VLOOKUP($A110,'LA21'!$A$1:$BZ$190,'LA21'!BI$1,0)),
IF(INDEX!$H$34=2,(VLOOKUP($A110,'LA22'!$A$1:$BZ$190,'LA22'!BI$1,0)),
IF(INDEX!$H$34=3,(VLOOKUP($A110,'LA27'!$A$1:$BZ$190,'LA27'!BI$1,0)),0))),".")</f>
        <v>0.09</v>
      </c>
      <c r="BL110" s="59">
        <f>IFERROR(
IF(INDEX!$H$34=1,(VLOOKUP($A110,'LA21'!$A$1:$BZ$190,'LA21'!BJ$1,0)),
IF(INDEX!$H$34=2,(VLOOKUP($A110,'LA22'!$A$1:$BZ$190,'LA22'!BJ$1,0)),
IF(INDEX!$H$34=3,(VLOOKUP($A110,'LA27'!$A$1:$BZ$190,'LA27'!BJ$1,0)),0))),".")</f>
        <v>0.04</v>
      </c>
      <c r="BM110" s="59">
        <f>IFERROR(
IF(INDEX!$H$34=1,(VLOOKUP($A110,'LA21'!$A$1:$BZ$190,'LA21'!BK$1,0)),
IF(INDEX!$H$34=2,(VLOOKUP($A110,'LA22'!$A$1:$BZ$190,'LA22'!BK$1,0)),
IF(INDEX!$H$34=3,(VLOOKUP($A110,'LA27'!$A$1:$BZ$190,'LA27'!BK$1,0)),0))),".")</f>
        <v>0.03</v>
      </c>
      <c r="BN110" s="59">
        <f>IFERROR(
IF(INDEX!$H$34=1,(VLOOKUP($A110,'LA21'!$A$1:$BZ$190,'LA21'!BL$1,0)),
IF(INDEX!$H$34=2,(VLOOKUP($A110,'LA22'!$A$1:$BZ$190,'LA22'!BL$1,0)),
IF(INDEX!$H$34=3,(VLOOKUP($A110,'LA27'!$A$1:$BZ$190,'LA27'!BL$1,0)),0))),".")</f>
        <v>0.04</v>
      </c>
      <c r="BO110" s="59">
        <f>IFERROR(
IF(INDEX!$H$34=1,(VLOOKUP($A110,'LA21'!$A$1:$BZ$190,'LA21'!BM$1,0)),
IF(INDEX!$H$34=2,(VLOOKUP($A110,'LA22'!$A$1:$BZ$190,'LA22'!BM$1,0)),
IF(INDEX!$H$34=3,(VLOOKUP($A110,'LA27'!$A$1:$BZ$190,'LA27'!BM$1,0)),0))),".")</f>
        <v>0.02</v>
      </c>
      <c r="BP110" s="59">
        <f>IFERROR(
IF(INDEX!$H$34=1,(VLOOKUP($A110,'LA21'!$A$1:$BZ$190,'LA21'!BN$1,0)),
IF(INDEX!$H$34=2,(VLOOKUP($A110,'LA22'!$A$1:$BZ$190,'LA22'!BN$1,0)),
IF(INDEX!$H$34=3,(VLOOKUP($A110,'LA27'!$A$1:$BZ$190,'LA27'!BN$1,0)),0))),".")</f>
        <v>0.02</v>
      </c>
      <c r="BQ110" s="59">
        <f>IFERROR(
IF(INDEX!$H$34=1,(VLOOKUP($A110,'LA21'!$A$1:$BZ$190,'LA21'!BO$1,0)),
IF(INDEX!$H$34=2,(VLOOKUP($A110,'LA22'!$A$1:$BZ$190,'LA22'!BO$1,0)),
IF(INDEX!$H$34=3,(VLOOKUP($A110,'LA27'!$A$1:$BZ$190,'LA27'!BO$1,0)),0))),".")</f>
        <v>0.02</v>
      </c>
    </row>
    <row r="111" spans="1:69" x14ac:dyDescent="0.2">
      <c r="A111" s="7">
        <v>891</v>
      </c>
      <c r="B111" s="13" t="s">
        <v>221</v>
      </c>
      <c r="C111" s="96" t="s">
        <v>116</v>
      </c>
      <c r="D111" s="152">
        <f>IFERROR(
IF(INDEX!$H$34=1,(VLOOKUP($A111,'LA21'!$A$1:$BZ$190,'LA21'!B$1,0)),
IF(INDEX!$H$34=2,(VLOOKUP($A111,'LA22'!$A$1:$BZ$190,'LA22'!B$1,0)),
IF(INDEX!$H$34=3,(VLOOKUP($A111,'LA27'!$A$1:$BZ$190,'LA27'!B$1,0)),0))),".")</f>
        <v>4320</v>
      </c>
      <c r="E111" s="58">
        <f>IFERROR(
IF(INDEX!$H$34=1,(VLOOKUP($A111,'LA21'!$A$1:$BZ$190,'LA21'!C$1,0)),
IF(INDEX!$H$34=2,(VLOOKUP($A111,'LA22'!$A$1:$BZ$190,'LA22'!C$1,0)),
IF(INDEX!$H$34=3,(VLOOKUP($A111,'LA27'!$A$1:$BZ$190,'LA27'!C$1,0)),0))),".")</f>
        <v>4260</v>
      </c>
      <c r="F111" s="58">
        <f>IFERROR(
IF(INDEX!$H$34=1,(VLOOKUP($A111,'LA21'!$A$1:$BZ$190,'LA21'!D$1,0)),
IF(INDEX!$H$34=2,(VLOOKUP($A111,'LA22'!$A$1:$BZ$190,'LA22'!D$1,0)),
IF(INDEX!$H$34=3,(VLOOKUP($A111,'LA27'!$A$1:$BZ$190,'LA27'!D$1,0)),0))),".")</f>
        <v>8580</v>
      </c>
      <c r="G111" s="59">
        <f>IFERROR(
IF(INDEX!$H$34=1,(VLOOKUP($A111,'LA21'!$A$1:$BZ$190,'LA21'!E$1,0)),
IF(INDEX!$H$34=2,(VLOOKUP($A111,'LA22'!$A$1:$BZ$190,'LA22'!E$1,0)),
IF(INDEX!$H$34=3,(VLOOKUP($A111,'LA27'!$A$1:$BZ$190,'LA27'!E$1,0)),0))),".")</f>
        <v>0.89</v>
      </c>
      <c r="H111" s="59">
        <f>IFERROR(
IF(INDEX!$H$34=1,(VLOOKUP($A111,'LA21'!$A$1:$BZ$190,'LA21'!F$1,0)),
IF(INDEX!$H$34=2,(VLOOKUP($A111,'LA22'!$A$1:$BZ$190,'LA22'!F$1,0)),
IF(INDEX!$H$34=3,(VLOOKUP($A111,'LA27'!$A$1:$BZ$190,'LA27'!F$1,0)),0))),".")</f>
        <v>0.91</v>
      </c>
      <c r="I111" s="59">
        <f>IFERROR(
IF(INDEX!$H$34=1,(VLOOKUP($A111,'LA21'!$A$1:$BZ$190,'LA21'!G$1,0)),
IF(INDEX!$H$34=2,(VLOOKUP($A111,'LA22'!$A$1:$BZ$190,'LA22'!G$1,0)),
IF(INDEX!$H$34=3,(VLOOKUP($A111,'LA27'!$A$1:$BZ$190,'LA27'!G$1,0)),0))),".")</f>
        <v>0.9</v>
      </c>
      <c r="J111" s="59">
        <f>IFERROR(
IF(INDEX!$H$34=1,(VLOOKUP($A111,'LA21'!$A$1:$BZ$190,'LA21'!H$1,0)),
IF(INDEX!$H$34=2,(VLOOKUP($A111,'LA22'!$A$1:$BZ$190,'LA22'!H$1,0)),
IF(INDEX!$H$34=3,(VLOOKUP($A111,'LA27'!$A$1:$BZ$190,'LA27'!H$1,0)),0))),".")</f>
        <v>0.88</v>
      </c>
      <c r="K111" s="59">
        <f>IFERROR(
IF(INDEX!$H$34=1,(VLOOKUP($A111,'LA21'!$A$1:$BZ$190,'LA21'!I$1,0)),
IF(INDEX!$H$34=2,(VLOOKUP($A111,'LA22'!$A$1:$BZ$190,'LA22'!I$1,0)),
IF(INDEX!$H$34=3,(VLOOKUP($A111,'LA27'!$A$1:$BZ$190,'LA27'!I$1,0)),0))),".")</f>
        <v>0.9</v>
      </c>
      <c r="L111" s="59">
        <f>IFERROR(
IF(INDEX!$H$34=1,(VLOOKUP($A111,'LA21'!$A$1:$BZ$190,'LA21'!J$1,0)),
IF(INDEX!$H$34=2,(VLOOKUP($A111,'LA22'!$A$1:$BZ$190,'LA22'!J$1,0)),
IF(INDEX!$H$34=3,(VLOOKUP($A111,'LA27'!$A$1:$BZ$190,'LA27'!J$1,0)),0))),".")</f>
        <v>0.89</v>
      </c>
      <c r="M111" s="59">
        <f>IFERROR(
IF(INDEX!$H$34=1,(VLOOKUP($A111,'LA21'!$A$1:$BZ$190,'LA21'!K$1,0)),
IF(INDEX!$H$34=2,(VLOOKUP($A111,'LA22'!$A$1:$BZ$190,'LA22'!K$1,0)),
IF(INDEX!$H$34=3,(VLOOKUP($A111,'LA27'!$A$1:$BZ$190,'LA27'!K$1,0)),0))),".")</f>
        <v>0.39</v>
      </c>
      <c r="N111" s="59">
        <f>IFERROR(
IF(INDEX!$H$34=1,(VLOOKUP($A111,'LA21'!$A$1:$BZ$190,'LA21'!L$1,0)),
IF(INDEX!$H$34=2,(VLOOKUP($A111,'LA22'!$A$1:$BZ$190,'LA22'!L$1,0)),
IF(INDEX!$H$34=3,(VLOOKUP($A111,'LA27'!$A$1:$BZ$190,'LA27'!L$1,0)),0))),".")</f>
        <v>0.33</v>
      </c>
      <c r="O111" s="59">
        <f>IFERROR(
IF(INDEX!$H$34=1,(VLOOKUP($A111,'LA21'!$A$1:$BZ$190,'LA21'!M$1,0)),
IF(INDEX!$H$34=2,(VLOOKUP($A111,'LA22'!$A$1:$BZ$190,'LA22'!M$1,0)),
IF(INDEX!$H$34=3,(VLOOKUP($A111,'LA27'!$A$1:$BZ$190,'LA27'!M$1,0)),0))),".")</f>
        <v>0.36</v>
      </c>
      <c r="P111" s="59" t="str">
        <f>IFERROR(
IF(INDEX!$H$34=1,(VLOOKUP($A111,'LA21'!$A$1:$BZ$190,'LA21'!N$1,0)),
IF(INDEX!$H$34=2,(VLOOKUP($A111,'LA22'!$A$1:$BZ$190,'LA22'!N$1,0)),
IF(INDEX!$H$34=3,(VLOOKUP($A111,'LA27'!$A$1:$BZ$190,'LA27'!N$1,0)),0))),".")</f>
        <v>-</v>
      </c>
      <c r="Q111" s="59" t="str">
        <f>IFERROR(
IF(INDEX!$H$34=1,(VLOOKUP($A111,'LA21'!$A$1:$BZ$190,'LA21'!O$1,0)),
IF(INDEX!$H$34=2,(VLOOKUP($A111,'LA22'!$A$1:$BZ$190,'LA22'!O$1,0)),
IF(INDEX!$H$34=3,(VLOOKUP($A111,'LA27'!$A$1:$BZ$190,'LA27'!O$1,0)),0))),".")</f>
        <v>-</v>
      </c>
      <c r="R111" s="59" t="str">
        <f>IFERROR(
IF(INDEX!$H$34=1,(VLOOKUP($A111,'LA21'!$A$1:$BZ$190,'LA21'!P$1,0)),
IF(INDEX!$H$34=2,(VLOOKUP($A111,'LA22'!$A$1:$BZ$190,'LA22'!P$1,0)),
IF(INDEX!$H$34=3,(VLOOKUP($A111,'LA27'!$A$1:$BZ$190,'LA27'!P$1,0)),0))),".")</f>
        <v>-</v>
      </c>
      <c r="S111" s="59">
        <f>IFERROR(
IF(INDEX!$H$34=1,(VLOOKUP($A111,'LA21'!$A$1:$BZ$190,'LA21'!Q$1,0)),
IF(INDEX!$H$34=2,(VLOOKUP($A111,'LA22'!$A$1:$BZ$190,'LA22'!Q$1,0)),
IF(INDEX!$H$34=3,(VLOOKUP($A111,'LA27'!$A$1:$BZ$190,'LA27'!Q$1,0)),0))),".")</f>
        <v>0.04</v>
      </c>
      <c r="T111" s="59">
        <f>IFERROR(
IF(INDEX!$H$34=1,(VLOOKUP($A111,'LA21'!$A$1:$BZ$190,'LA21'!R$1,0)),
IF(INDEX!$H$34=2,(VLOOKUP($A111,'LA22'!$A$1:$BZ$190,'LA22'!R$1,0)),
IF(INDEX!$H$34=3,(VLOOKUP($A111,'LA27'!$A$1:$BZ$190,'LA27'!R$1,0)),0))),".")</f>
        <v>0.04</v>
      </c>
      <c r="U111" s="59">
        <f>IFERROR(
IF(INDEX!$H$34=1,(VLOOKUP($A111,'LA21'!$A$1:$BZ$190,'LA21'!S$1,0)),
IF(INDEX!$H$34=2,(VLOOKUP($A111,'LA22'!$A$1:$BZ$190,'LA22'!S$1,0)),
IF(INDEX!$H$34=3,(VLOOKUP($A111,'LA27'!$A$1:$BZ$190,'LA27'!S$1,0)),0))),".")</f>
        <v>0.04</v>
      </c>
      <c r="V111" s="59">
        <f>IFERROR(
IF(INDEX!$H$34=1,(VLOOKUP($A111,'LA21'!$A$1:$BZ$190,'LA21'!T$1,0)),
IF(INDEX!$H$34=2,(VLOOKUP($A111,'LA22'!$A$1:$BZ$190,'LA22'!T$1,0)),
IF(INDEX!$H$34=3,(VLOOKUP($A111,'LA27'!$A$1:$BZ$190,'LA27'!T$1,0)),0))),".")</f>
        <v>0.4</v>
      </c>
      <c r="W111" s="59">
        <f>IFERROR(
IF(INDEX!$H$34=1,(VLOOKUP($A111,'LA21'!$A$1:$BZ$190,'LA21'!U$1,0)),
IF(INDEX!$H$34=2,(VLOOKUP($A111,'LA22'!$A$1:$BZ$190,'LA22'!U$1,0)),
IF(INDEX!$H$34=3,(VLOOKUP($A111,'LA27'!$A$1:$BZ$190,'LA27'!U$1,0)),0))),".")</f>
        <v>0.47</v>
      </c>
      <c r="X111" s="59">
        <f>IFERROR(
IF(INDEX!$H$34=1,(VLOOKUP($A111,'LA21'!$A$1:$BZ$190,'LA21'!V$1,0)),
IF(INDEX!$H$34=2,(VLOOKUP($A111,'LA22'!$A$1:$BZ$190,'LA22'!V$1,0)),
IF(INDEX!$H$34=3,(VLOOKUP($A111,'LA27'!$A$1:$BZ$190,'LA27'!V$1,0)),0))),".")</f>
        <v>0.44</v>
      </c>
      <c r="Y111" s="59">
        <f>IFERROR(
IF(INDEX!$H$34=1,(VLOOKUP($A111,'LA21'!$A$1:$BZ$190,'LA21'!W$1,0)),
IF(INDEX!$H$34=2,(VLOOKUP($A111,'LA22'!$A$1:$BZ$190,'LA22'!W$1,0)),
IF(INDEX!$H$34=3,(VLOOKUP($A111,'LA27'!$A$1:$BZ$190,'LA27'!W$1,0)),0))),".")</f>
        <v>0.03</v>
      </c>
      <c r="Z111" s="59">
        <f>IFERROR(
IF(INDEX!$H$34=1,(VLOOKUP($A111,'LA21'!$A$1:$BZ$190,'LA21'!X$1,0)),
IF(INDEX!$H$34=2,(VLOOKUP($A111,'LA22'!$A$1:$BZ$190,'LA22'!X$1,0)),
IF(INDEX!$H$34=3,(VLOOKUP($A111,'LA27'!$A$1:$BZ$190,'LA27'!X$1,0)),0))),".")</f>
        <v>0.05</v>
      </c>
      <c r="AA111" s="59">
        <f>IFERROR(
IF(INDEX!$H$34=1,(VLOOKUP($A111,'LA21'!$A$1:$BZ$190,'LA21'!Y$1,0)),
IF(INDEX!$H$34=2,(VLOOKUP($A111,'LA22'!$A$1:$BZ$190,'LA22'!Y$1,0)),
IF(INDEX!$H$34=3,(VLOOKUP($A111,'LA27'!$A$1:$BZ$190,'LA27'!Y$1,0)),0))),".")</f>
        <v>0.04</v>
      </c>
      <c r="AB111" s="59" t="str">
        <f>IFERROR(
IF(INDEX!$H$34=1,(VLOOKUP($A111,'LA21'!$A$1:$BZ$190,'LA21'!Z$1,0)),
IF(INDEX!$H$34=2,(VLOOKUP($A111,'LA22'!$A$1:$BZ$190,'LA22'!Z$1,0)),
IF(INDEX!$H$34=3,(VLOOKUP($A111,'LA27'!$A$1:$BZ$190,'LA27'!Z$1,0)),0))),".")</f>
        <v>x</v>
      </c>
      <c r="AC111" s="59" t="str">
        <f>IFERROR(
IF(INDEX!$H$34=1,(VLOOKUP($A111,'LA21'!$A$1:$BZ$190,'LA21'!AA$1,0)),
IF(INDEX!$H$34=2,(VLOOKUP($A111,'LA22'!$A$1:$BZ$190,'LA22'!AA$1,0)),
IF(INDEX!$H$34=3,(VLOOKUP($A111,'LA27'!$A$1:$BZ$190,'LA27'!AA$1,0)),0))),".")</f>
        <v>x</v>
      </c>
      <c r="AD111" s="59" t="str">
        <f>IFERROR(
IF(INDEX!$H$34=1,(VLOOKUP($A111,'LA21'!$A$1:$BZ$190,'LA21'!AB$1,0)),
IF(INDEX!$H$34=2,(VLOOKUP($A111,'LA22'!$A$1:$BZ$190,'LA22'!AB$1,0)),
IF(INDEX!$H$34=3,(VLOOKUP($A111,'LA27'!$A$1:$BZ$190,'LA27'!AB$1,0)),0))),".")</f>
        <v>-</v>
      </c>
      <c r="AE111" s="59">
        <f>IFERROR(
IF(INDEX!$H$34=1,(VLOOKUP($A111,'LA21'!$A$1:$BZ$190,'LA21'!AC$1,0)),
IF(INDEX!$H$34=2,(VLOOKUP($A111,'LA22'!$A$1:$BZ$190,'LA22'!AC$1,0)),
IF(INDEX!$H$34=3,(VLOOKUP($A111,'LA27'!$A$1:$BZ$190,'LA27'!AC$1,0)),0))),".")</f>
        <v>0</v>
      </c>
      <c r="AF111" s="59">
        <f>IFERROR(
IF(INDEX!$H$34=1,(VLOOKUP($A111,'LA21'!$A$1:$BZ$190,'LA21'!AD$1,0)),
IF(INDEX!$H$34=2,(VLOOKUP($A111,'LA22'!$A$1:$BZ$190,'LA22'!AD$1,0)),
IF(INDEX!$H$34=3,(VLOOKUP($A111,'LA27'!$A$1:$BZ$190,'LA27'!AD$1,0)),0))),".")</f>
        <v>0</v>
      </c>
      <c r="AG111" s="59">
        <f>IFERROR(
IF(INDEX!$H$34=1,(VLOOKUP($A111,'LA21'!$A$1:$BZ$190,'LA21'!AE$1,0)),
IF(INDEX!$H$34=2,(VLOOKUP($A111,'LA22'!$A$1:$BZ$190,'LA22'!AE$1,0)),
IF(INDEX!$H$34=3,(VLOOKUP($A111,'LA27'!$A$1:$BZ$190,'LA27'!AE$1,0)),0))),".")</f>
        <v>0</v>
      </c>
      <c r="AH111" s="59" t="str">
        <f>IFERROR(
IF(INDEX!$H$34=1,(VLOOKUP($A111,'LA21'!$A$1:$BZ$190,'LA21'!AF$1,0)),
IF(INDEX!$H$34=2,(VLOOKUP($A111,'LA22'!$A$1:$BZ$190,'LA22'!AF$1,0)),
IF(INDEX!$H$34=3,(VLOOKUP($A111,'LA27'!$A$1:$BZ$190,'LA27'!AF$1,0)),0))),".")</f>
        <v>-</v>
      </c>
      <c r="AI111" s="59" t="str">
        <f>IFERROR(
IF(INDEX!$H$34=1,(VLOOKUP($A111,'LA21'!$A$1:$BZ$190,'LA21'!AG$1,0)),
IF(INDEX!$H$34=2,(VLOOKUP($A111,'LA22'!$A$1:$BZ$190,'LA22'!AG$1,0)),
IF(INDEX!$H$34=3,(VLOOKUP($A111,'LA27'!$A$1:$BZ$190,'LA27'!AG$1,0)),0))),".")</f>
        <v>x</v>
      </c>
      <c r="AJ111" s="59" t="str">
        <f>IFERROR(
IF(INDEX!$H$34=1,(VLOOKUP($A111,'LA21'!$A$1:$BZ$190,'LA21'!AH$1,0)),
IF(INDEX!$H$34=2,(VLOOKUP($A111,'LA22'!$A$1:$BZ$190,'LA22'!AH$1,0)),
IF(INDEX!$H$34=3,(VLOOKUP($A111,'LA27'!$A$1:$BZ$190,'LA27'!AH$1,0)),0))),".")</f>
        <v>-</v>
      </c>
      <c r="AK111" s="59">
        <f>IFERROR(
IF(INDEX!$H$34=1,(VLOOKUP($A111,'LA21'!$A$1:$BZ$190,'LA21'!AI$1,0)),
IF(INDEX!$H$34=2,(VLOOKUP($A111,'LA22'!$A$1:$BZ$190,'LA22'!AI$1,0)),
IF(INDEX!$H$34=3,(VLOOKUP($A111,'LA27'!$A$1:$BZ$190,'LA27'!AI$1,0)),0))),".")</f>
        <v>7.0000000000000007E-2</v>
      </c>
      <c r="AL111" s="59">
        <f>IFERROR(
IF(INDEX!$H$34=1,(VLOOKUP($A111,'LA21'!$A$1:$BZ$190,'LA21'!AJ$1,0)),
IF(INDEX!$H$34=2,(VLOOKUP($A111,'LA22'!$A$1:$BZ$190,'LA22'!AJ$1,0)),
IF(INDEX!$H$34=3,(VLOOKUP($A111,'LA27'!$A$1:$BZ$190,'LA27'!AJ$1,0)),0))),".")</f>
        <v>0.05</v>
      </c>
      <c r="AM111" s="59">
        <f>IFERROR(
IF(INDEX!$H$34=1,(VLOOKUP($A111,'LA21'!$A$1:$BZ$190,'LA21'!AK$1,0)),
IF(INDEX!$H$34=2,(VLOOKUP($A111,'LA22'!$A$1:$BZ$190,'LA22'!AK$1,0)),
IF(INDEX!$H$34=3,(VLOOKUP($A111,'LA27'!$A$1:$BZ$190,'LA27'!AK$1,0)),0))),".")</f>
        <v>0.06</v>
      </c>
      <c r="AN111" s="59">
        <f>IFERROR(
IF(INDEX!$H$34=1,(VLOOKUP($A111,'LA21'!$A$1:$BZ$190,'LA21'!AL$1,0)),
IF(INDEX!$H$34=2,(VLOOKUP($A111,'LA22'!$A$1:$BZ$190,'LA22'!AL$1,0)),
IF(INDEX!$H$34=3,(VLOOKUP($A111,'LA27'!$A$1:$BZ$190,'LA27'!AL$1,0)),0))),".")</f>
        <v>0</v>
      </c>
      <c r="AO111" s="59">
        <f>IFERROR(
IF(INDEX!$H$34=1,(VLOOKUP($A111,'LA21'!$A$1:$BZ$190,'LA21'!AM$1,0)),
IF(INDEX!$H$34=2,(VLOOKUP($A111,'LA22'!$A$1:$BZ$190,'LA22'!AM$1,0)),
IF(INDEX!$H$34=3,(VLOOKUP($A111,'LA27'!$A$1:$BZ$190,'LA27'!AM$1,0)),0))),".")</f>
        <v>0</v>
      </c>
      <c r="AP111" s="59">
        <f>IFERROR(
IF(INDEX!$H$34=1,(VLOOKUP($A111,'LA21'!$A$1:$BZ$190,'LA21'!AN$1,0)),
IF(INDEX!$H$34=2,(VLOOKUP($A111,'LA22'!$A$1:$BZ$190,'LA22'!AN$1,0)),
IF(INDEX!$H$34=3,(VLOOKUP($A111,'LA27'!$A$1:$BZ$190,'LA27'!AN$1,0)),0))),".")</f>
        <v>0</v>
      </c>
      <c r="AQ111" s="59" t="str">
        <f>IFERROR(
IF(INDEX!$H$34=1,(VLOOKUP($A111,'LA21'!$A$1:$BZ$190,'LA21'!AO$1,0)),
IF(INDEX!$H$34=2,(VLOOKUP($A111,'LA22'!$A$1:$BZ$190,'LA22'!AO$1,0)),
IF(INDEX!$H$34=3,(VLOOKUP($A111,'LA27'!$A$1:$BZ$190,'LA27'!AO$1,0)),0))),".")</f>
        <v>-</v>
      </c>
      <c r="AR111" s="59" t="str">
        <f>IFERROR(
IF(INDEX!$H$34=1,(VLOOKUP($A111,'LA21'!$A$1:$BZ$190,'LA21'!AP$1,0)),
IF(INDEX!$H$34=2,(VLOOKUP($A111,'LA22'!$A$1:$BZ$190,'LA22'!AP$1,0)),
IF(INDEX!$H$34=3,(VLOOKUP($A111,'LA27'!$A$1:$BZ$190,'LA27'!AP$1,0)),0))),".")</f>
        <v>-</v>
      </c>
      <c r="AS111" s="59" t="str">
        <f>IFERROR(
IF(INDEX!$H$34=1,(VLOOKUP($A111,'LA21'!$A$1:$BZ$190,'LA21'!AQ$1,0)),
IF(INDEX!$H$34=2,(VLOOKUP($A111,'LA22'!$A$1:$BZ$190,'LA22'!AQ$1,0)),
IF(INDEX!$H$34=3,(VLOOKUP($A111,'LA27'!$A$1:$BZ$190,'LA27'!AQ$1,0)),0))),".")</f>
        <v>-</v>
      </c>
      <c r="AT111" s="59">
        <f>IFERROR(
IF(INDEX!$H$34=1,(VLOOKUP($A111,'LA21'!$A$1:$BZ$190,'LA21'!AR$1,0)),
IF(INDEX!$H$34=2,(VLOOKUP($A111,'LA22'!$A$1:$BZ$190,'LA22'!AR$1,0)),
IF(INDEX!$H$34=3,(VLOOKUP($A111,'LA27'!$A$1:$BZ$190,'LA27'!AR$1,0)),0))),".")</f>
        <v>0.01</v>
      </c>
      <c r="AU111" s="59" t="str">
        <f>IFERROR(
IF(INDEX!$H$34=1,(VLOOKUP($A111,'LA21'!$A$1:$BZ$190,'LA21'!AS$1,0)),
IF(INDEX!$H$34=2,(VLOOKUP($A111,'LA22'!$A$1:$BZ$190,'LA22'!AS$1,0)),
IF(INDEX!$H$34=3,(VLOOKUP($A111,'LA27'!$A$1:$BZ$190,'LA27'!AS$1,0)),0))),".")</f>
        <v>-</v>
      </c>
      <c r="AV111" s="59">
        <f>IFERROR(
IF(INDEX!$H$34=1,(VLOOKUP($A111,'LA21'!$A$1:$BZ$190,'LA21'!AT$1,0)),
IF(INDEX!$H$34=2,(VLOOKUP($A111,'LA22'!$A$1:$BZ$190,'LA22'!AT$1,0)),
IF(INDEX!$H$34=3,(VLOOKUP($A111,'LA27'!$A$1:$BZ$190,'LA27'!AT$1,0)),0))),".")</f>
        <v>0.01</v>
      </c>
      <c r="AW111" s="59">
        <f>IFERROR(
IF(INDEX!$H$34=1,(VLOOKUP($A111,'LA21'!$A$1:$BZ$190,'LA21'!AU$1,0)),
IF(INDEX!$H$34=2,(VLOOKUP($A111,'LA22'!$A$1:$BZ$190,'LA22'!AU$1,0)),
IF(INDEX!$H$34=3,(VLOOKUP($A111,'LA27'!$A$1:$BZ$190,'LA27'!AU$1,0)),0))),".")</f>
        <v>0.01</v>
      </c>
      <c r="AX111" s="59" t="str">
        <f>IFERROR(
IF(INDEX!$H$34=1,(VLOOKUP($A111,'LA21'!$A$1:$BZ$190,'LA21'!AV$1,0)),
IF(INDEX!$H$34=2,(VLOOKUP($A111,'LA22'!$A$1:$BZ$190,'LA22'!AV$1,0)),
IF(INDEX!$H$34=3,(VLOOKUP($A111,'LA27'!$A$1:$BZ$190,'LA27'!AV$1,0)),0))),".")</f>
        <v>-</v>
      </c>
      <c r="AY111" s="59" t="str">
        <f>IFERROR(
IF(INDEX!$H$34=1,(VLOOKUP($A111,'LA21'!$A$1:$BZ$190,'LA21'!AW$1,0)),
IF(INDEX!$H$34=2,(VLOOKUP($A111,'LA22'!$A$1:$BZ$190,'LA22'!AW$1,0)),
IF(INDEX!$H$34=3,(VLOOKUP($A111,'LA27'!$A$1:$BZ$190,'LA27'!AW$1,0)),0))),".")</f>
        <v>-</v>
      </c>
      <c r="AZ111" s="59" t="str">
        <f>IFERROR(
IF(INDEX!$H$34=1,(VLOOKUP($A111,'LA21'!$A$1:$BZ$190,'LA21'!AX$1,0)),
IF(INDEX!$H$34=2,(VLOOKUP($A111,'LA22'!$A$1:$BZ$190,'LA22'!AX$1,0)),
IF(INDEX!$H$34=3,(VLOOKUP($A111,'LA27'!$A$1:$BZ$190,'LA27'!AX$1,0)),0))),".")</f>
        <v>-</v>
      </c>
      <c r="BA111" s="59" t="str">
        <f>IFERROR(
IF(INDEX!$H$34=1,(VLOOKUP($A111,'LA21'!$A$1:$BZ$190,'LA21'!AY$1,0)),
IF(INDEX!$H$34=2,(VLOOKUP($A111,'LA22'!$A$1:$BZ$190,'LA22'!AY$1,0)),
IF(INDEX!$H$34=3,(VLOOKUP($A111,'LA27'!$A$1:$BZ$190,'LA27'!AY$1,0)),0))),".")</f>
        <v>x</v>
      </c>
      <c r="BB111" s="59" t="str">
        <f>IFERROR(
IF(INDEX!$H$34=1,(VLOOKUP($A111,'LA21'!$A$1:$BZ$190,'LA21'!AZ$1,0)),
IF(INDEX!$H$34=2,(VLOOKUP($A111,'LA22'!$A$1:$BZ$190,'LA22'!AZ$1,0)),
IF(INDEX!$H$34=3,(VLOOKUP($A111,'LA27'!$A$1:$BZ$190,'LA27'!AZ$1,0)),0))),".")</f>
        <v>-</v>
      </c>
      <c r="BC111" s="59" t="str">
        <f>IFERROR(
IF(INDEX!$H$34=1,(VLOOKUP($A111,'LA21'!$A$1:$BZ$190,'LA21'!BA$1,0)),
IF(INDEX!$H$34=2,(VLOOKUP($A111,'LA22'!$A$1:$BZ$190,'LA22'!BA$1,0)),
IF(INDEX!$H$34=3,(VLOOKUP($A111,'LA27'!$A$1:$BZ$190,'LA27'!BA$1,0)),0))),".")</f>
        <v>-</v>
      </c>
      <c r="BD111" s="59" t="str">
        <f>IFERROR(
IF(INDEX!$H$34=1,(VLOOKUP($A111,'LA21'!$A$1:$BZ$190,'LA21'!BB$1,0)),
IF(INDEX!$H$34=2,(VLOOKUP($A111,'LA22'!$A$1:$BZ$190,'LA22'!BB$1,0)),
IF(INDEX!$H$34=3,(VLOOKUP($A111,'LA27'!$A$1:$BZ$190,'LA27'!BB$1,0)),0))),".")</f>
        <v>x</v>
      </c>
      <c r="BE111" s="59" t="str">
        <f>IFERROR(
IF(INDEX!$H$34=1,(VLOOKUP($A111,'LA21'!$A$1:$BZ$190,'LA21'!BC$1,0)),
IF(INDEX!$H$34=2,(VLOOKUP($A111,'LA22'!$A$1:$BZ$190,'LA22'!BC$1,0)),
IF(INDEX!$H$34=3,(VLOOKUP($A111,'LA27'!$A$1:$BZ$190,'LA27'!BC$1,0)),0))),".")</f>
        <v>-</v>
      </c>
      <c r="BF111" s="59">
        <f>IFERROR(
IF(INDEX!$H$34=1,(VLOOKUP($A111,'LA21'!$A$1:$BZ$190,'LA21'!BD$1,0)),
IF(INDEX!$H$34=2,(VLOOKUP($A111,'LA22'!$A$1:$BZ$190,'LA22'!BD$1,0)),
IF(INDEX!$H$34=3,(VLOOKUP($A111,'LA27'!$A$1:$BZ$190,'LA27'!BD$1,0)),0))),".")</f>
        <v>0.01</v>
      </c>
      <c r="BG111" s="59" t="str">
        <f>IFERROR(
IF(INDEX!$H$34=1,(VLOOKUP($A111,'LA21'!$A$1:$BZ$190,'LA21'!BE$1,0)),
IF(INDEX!$H$34=2,(VLOOKUP($A111,'LA22'!$A$1:$BZ$190,'LA22'!BE$1,0)),
IF(INDEX!$H$34=3,(VLOOKUP($A111,'LA27'!$A$1:$BZ$190,'LA27'!BE$1,0)),0))),".")</f>
        <v>-</v>
      </c>
      <c r="BH111" s="59">
        <f>IFERROR(
IF(INDEX!$H$34=1,(VLOOKUP($A111,'LA21'!$A$1:$BZ$190,'LA21'!BF$1,0)),
IF(INDEX!$H$34=2,(VLOOKUP($A111,'LA22'!$A$1:$BZ$190,'LA22'!BF$1,0)),
IF(INDEX!$H$34=3,(VLOOKUP($A111,'LA27'!$A$1:$BZ$190,'LA27'!BF$1,0)),0))),".")</f>
        <v>0.01</v>
      </c>
      <c r="BI111" s="59">
        <f>IFERROR(
IF(INDEX!$H$34=1,(VLOOKUP($A111,'LA21'!$A$1:$BZ$190,'LA21'!BG$1,0)),
IF(INDEX!$H$34=2,(VLOOKUP($A111,'LA22'!$A$1:$BZ$190,'LA22'!BG$1,0)),
IF(INDEX!$H$34=3,(VLOOKUP($A111,'LA27'!$A$1:$BZ$190,'LA27'!BG$1,0)),0))),".")</f>
        <v>7.0000000000000007E-2</v>
      </c>
      <c r="BJ111" s="59">
        <f>IFERROR(
IF(INDEX!$H$34=1,(VLOOKUP($A111,'LA21'!$A$1:$BZ$190,'LA21'!BH$1,0)),
IF(INDEX!$H$34=2,(VLOOKUP($A111,'LA22'!$A$1:$BZ$190,'LA22'!BH$1,0)),
IF(INDEX!$H$34=3,(VLOOKUP($A111,'LA27'!$A$1:$BZ$190,'LA27'!BH$1,0)),0))),".")</f>
        <v>0.06</v>
      </c>
      <c r="BK111" s="59">
        <f>IFERROR(
IF(INDEX!$H$34=1,(VLOOKUP($A111,'LA21'!$A$1:$BZ$190,'LA21'!BI$1,0)),
IF(INDEX!$H$34=2,(VLOOKUP($A111,'LA22'!$A$1:$BZ$190,'LA22'!BI$1,0)),
IF(INDEX!$H$34=3,(VLOOKUP($A111,'LA27'!$A$1:$BZ$190,'LA27'!BI$1,0)),0))),".")</f>
        <v>0.06</v>
      </c>
      <c r="BL111" s="59">
        <f>IFERROR(
IF(INDEX!$H$34=1,(VLOOKUP($A111,'LA21'!$A$1:$BZ$190,'LA21'!BJ$1,0)),
IF(INDEX!$H$34=2,(VLOOKUP($A111,'LA22'!$A$1:$BZ$190,'LA22'!BJ$1,0)),
IF(INDEX!$H$34=3,(VLOOKUP($A111,'LA27'!$A$1:$BZ$190,'LA27'!BJ$1,0)),0))),".")</f>
        <v>0.01</v>
      </c>
      <c r="BM111" s="59">
        <f>IFERROR(
IF(INDEX!$H$34=1,(VLOOKUP($A111,'LA21'!$A$1:$BZ$190,'LA21'!BK$1,0)),
IF(INDEX!$H$34=2,(VLOOKUP($A111,'LA22'!$A$1:$BZ$190,'LA22'!BK$1,0)),
IF(INDEX!$H$34=3,(VLOOKUP($A111,'LA27'!$A$1:$BZ$190,'LA27'!BK$1,0)),0))),".")</f>
        <v>0.01</v>
      </c>
      <c r="BN111" s="59">
        <f>IFERROR(
IF(INDEX!$H$34=1,(VLOOKUP($A111,'LA21'!$A$1:$BZ$190,'LA21'!BL$1,0)),
IF(INDEX!$H$34=2,(VLOOKUP($A111,'LA22'!$A$1:$BZ$190,'LA22'!BL$1,0)),
IF(INDEX!$H$34=3,(VLOOKUP($A111,'LA27'!$A$1:$BZ$190,'LA27'!BL$1,0)),0))),".")</f>
        <v>0.01</v>
      </c>
      <c r="BO111" s="59">
        <f>IFERROR(
IF(INDEX!$H$34=1,(VLOOKUP($A111,'LA21'!$A$1:$BZ$190,'LA21'!BM$1,0)),
IF(INDEX!$H$34=2,(VLOOKUP($A111,'LA22'!$A$1:$BZ$190,'LA22'!BM$1,0)),
IF(INDEX!$H$34=3,(VLOOKUP($A111,'LA27'!$A$1:$BZ$190,'LA27'!BM$1,0)),0))),".")</f>
        <v>0.03</v>
      </c>
      <c r="BP111" s="59">
        <f>IFERROR(
IF(INDEX!$H$34=1,(VLOOKUP($A111,'LA21'!$A$1:$BZ$190,'LA21'!BN$1,0)),
IF(INDEX!$H$34=2,(VLOOKUP($A111,'LA22'!$A$1:$BZ$190,'LA22'!BN$1,0)),
IF(INDEX!$H$34=3,(VLOOKUP($A111,'LA27'!$A$1:$BZ$190,'LA27'!BN$1,0)),0))),".")</f>
        <v>0.02</v>
      </c>
      <c r="BQ111" s="59">
        <f>IFERROR(
IF(INDEX!$H$34=1,(VLOOKUP($A111,'LA21'!$A$1:$BZ$190,'LA21'!BO$1,0)),
IF(INDEX!$H$34=2,(VLOOKUP($A111,'LA22'!$A$1:$BZ$190,'LA22'!BO$1,0)),
IF(INDEX!$H$34=3,(VLOOKUP($A111,'LA27'!$A$1:$BZ$190,'LA27'!BO$1,0)),0))),".")</f>
        <v>0.02</v>
      </c>
    </row>
    <row r="112" spans="1:69" x14ac:dyDescent="0.2">
      <c r="A112" s="7">
        <v>353</v>
      </c>
      <c r="B112" s="13" t="s">
        <v>222</v>
      </c>
      <c r="C112" s="96" t="s">
        <v>112</v>
      </c>
      <c r="D112" s="152">
        <f>IFERROR(
IF(INDEX!$H$34=1,(VLOOKUP($A112,'LA21'!$A$1:$BZ$190,'LA21'!B$1,0)),
IF(INDEX!$H$34=2,(VLOOKUP($A112,'LA22'!$A$1:$BZ$190,'LA22'!B$1,0)),
IF(INDEX!$H$34=3,(VLOOKUP($A112,'LA27'!$A$1:$BZ$190,'LA27'!B$1,0)),0))),".")</f>
        <v>1600</v>
      </c>
      <c r="E112" s="58">
        <f>IFERROR(
IF(INDEX!$H$34=1,(VLOOKUP($A112,'LA21'!$A$1:$BZ$190,'LA21'!C$1,0)),
IF(INDEX!$H$34=2,(VLOOKUP($A112,'LA22'!$A$1:$BZ$190,'LA22'!C$1,0)),
IF(INDEX!$H$34=3,(VLOOKUP($A112,'LA27'!$A$1:$BZ$190,'LA27'!C$1,0)),0))),".")</f>
        <v>1460</v>
      </c>
      <c r="F112" s="58">
        <f>IFERROR(
IF(INDEX!$H$34=1,(VLOOKUP($A112,'LA21'!$A$1:$BZ$190,'LA21'!D$1,0)),
IF(INDEX!$H$34=2,(VLOOKUP($A112,'LA22'!$A$1:$BZ$190,'LA22'!D$1,0)),
IF(INDEX!$H$34=3,(VLOOKUP($A112,'LA27'!$A$1:$BZ$190,'LA27'!D$1,0)),0))),".")</f>
        <v>3060</v>
      </c>
      <c r="G112" s="59">
        <f>IFERROR(
IF(INDEX!$H$34=1,(VLOOKUP($A112,'LA21'!$A$1:$BZ$190,'LA21'!E$1,0)),
IF(INDEX!$H$34=2,(VLOOKUP($A112,'LA22'!$A$1:$BZ$190,'LA22'!E$1,0)),
IF(INDEX!$H$34=3,(VLOOKUP($A112,'LA27'!$A$1:$BZ$190,'LA27'!E$1,0)),0))),".")</f>
        <v>0.91</v>
      </c>
      <c r="H112" s="59">
        <f>IFERROR(
IF(INDEX!$H$34=1,(VLOOKUP($A112,'LA21'!$A$1:$BZ$190,'LA21'!F$1,0)),
IF(INDEX!$H$34=2,(VLOOKUP($A112,'LA22'!$A$1:$BZ$190,'LA22'!F$1,0)),
IF(INDEX!$H$34=3,(VLOOKUP($A112,'LA27'!$A$1:$BZ$190,'LA27'!F$1,0)),0))),".")</f>
        <v>0.92</v>
      </c>
      <c r="I112" s="59">
        <f>IFERROR(
IF(INDEX!$H$34=1,(VLOOKUP($A112,'LA21'!$A$1:$BZ$190,'LA21'!G$1,0)),
IF(INDEX!$H$34=2,(VLOOKUP($A112,'LA22'!$A$1:$BZ$190,'LA22'!G$1,0)),
IF(INDEX!$H$34=3,(VLOOKUP($A112,'LA27'!$A$1:$BZ$190,'LA27'!G$1,0)),0))),".")</f>
        <v>0.91</v>
      </c>
      <c r="J112" s="59">
        <f>IFERROR(
IF(INDEX!$H$34=1,(VLOOKUP($A112,'LA21'!$A$1:$BZ$190,'LA21'!H$1,0)),
IF(INDEX!$H$34=2,(VLOOKUP($A112,'LA22'!$A$1:$BZ$190,'LA22'!H$1,0)),
IF(INDEX!$H$34=3,(VLOOKUP($A112,'LA27'!$A$1:$BZ$190,'LA27'!H$1,0)),0))),".")</f>
        <v>0.88</v>
      </c>
      <c r="K112" s="59">
        <f>IFERROR(
IF(INDEX!$H$34=1,(VLOOKUP($A112,'LA21'!$A$1:$BZ$190,'LA21'!I$1,0)),
IF(INDEX!$H$34=2,(VLOOKUP($A112,'LA22'!$A$1:$BZ$190,'LA22'!I$1,0)),
IF(INDEX!$H$34=3,(VLOOKUP($A112,'LA27'!$A$1:$BZ$190,'LA27'!I$1,0)),0))),".")</f>
        <v>0.9</v>
      </c>
      <c r="L112" s="59">
        <f>IFERROR(
IF(INDEX!$H$34=1,(VLOOKUP($A112,'LA21'!$A$1:$BZ$190,'LA21'!J$1,0)),
IF(INDEX!$H$34=2,(VLOOKUP($A112,'LA22'!$A$1:$BZ$190,'LA22'!J$1,0)),
IF(INDEX!$H$34=3,(VLOOKUP($A112,'LA27'!$A$1:$BZ$190,'LA27'!J$1,0)),0))),".")</f>
        <v>0.89</v>
      </c>
      <c r="M112" s="59">
        <f>IFERROR(
IF(INDEX!$H$34=1,(VLOOKUP($A112,'LA21'!$A$1:$BZ$190,'LA21'!K$1,0)),
IF(INDEX!$H$34=2,(VLOOKUP($A112,'LA22'!$A$1:$BZ$190,'LA22'!K$1,0)),
IF(INDEX!$H$34=3,(VLOOKUP($A112,'LA27'!$A$1:$BZ$190,'LA27'!K$1,0)),0))),".")</f>
        <v>0.42</v>
      </c>
      <c r="N112" s="59">
        <f>IFERROR(
IF(INDEX!$H$34=1,(VLOOKUP($A112,'LA21'!$A$1:$BZ$190,'LA21'!L$1,0)),
IF(INDEX!$H$34=2,(VLOOKUP($A112,'LA22'!$A$1:$BZ$190,'LA22'!L$1,0)),
IF(INDEX!$H$34=3,(VLOOKUP($A112,'LA27'!$A$1:$BZ$190,'LA27'!L$1,0)),0))),".")</f>
        <v>0.35</v>
      </c>
      <c r="O112" s="59">
        <f>IFERROR(
IF(INDEX!$H$34=1,(VLOOKUP($A112,'LA21'!$A$1:$BZ$190,'LA21'!M$1,0)),
IF(INDEX!$H$34=2,(VLOOKUP($A112,'LA22'!$A$1:$BZ$190,'LA22'!M$1,0)),
IF(INDEX!$H$34=3,(VLOOKUP($A112,'LA27'!$A$1:$BZ$190,'LA27'!M$1,0)),0))),".")</f>
        <v>0.39</v>
      </c>
      <c r="P112" s="59">
        <f>IFERROR(
IF(INDEX!$H$34=1,(VLOOKUP($A112,'LA21'!$A$1:$BZ$190,'LA21'!N$1,0)),
IF(INDEX!$H$34=2,(VLOOKUP($A112,'LA22'!$A$1:$BZ$190,'LA22'!N$1,0)),
IF(INDEX!$H$34=3,(VLOOKUP($A112,'LA27'!$A$1:$BZ$190,'LA27'!N$1,0)),0))),".")</f>
        <v>0</v>
      </c>
      <c r="Q112" s="59" t="str">
        <f>IFERROR(
IF(INDEX!$H$34=1,(VLOOKUP($A112,'LA21'!$A$1:$BZ$190,'LA21'!O$1,0)),
IF(INDEX!$H$34=2,(VLOOKUP($A112,'LA22'!$A$1:$BZ$190,'LA22'!O$1,0)),
IF(INDEX!$H$34=3,(VLOOKUP($A112,'LA27'!$A$1:$BZ$190,'LA27'!O$1,0)),0))),".")</f>
        <v>x</v>
      </c>
      <c r="R112" s="59" t="str">
        <f>IFERROR(
IF(INDEX!$H$34=1,(VLOOKUP($A112,'LA21'!$A$1:$BZ$190,'LA21'!P$1,0)),
IF(INDEX!$H$34=2,(VLOOKUP($A112,'LA22'!$A$1:$BZ$190,'LA22'!P$1,0)),
IF(INDEX!$H$34=3,(VLOOKUP($A112,'LA27'!$A$1:$BZ$190,'LA27'!P$1,0)),0))),".")</f>
        <v>x</v>
      </c>
      <c r="S112" s="59">
        <f>IFERROR(
IF(INDEX!$H$34=1,(VLOOKUP($A112,'LA21'!$A$1:$BZ$190,'LA21'!Q$1,0)),
IF(INDEX!$H$34=2,(VLOOKUP($A112,'LA22'!$A$1:$BZ$190,'LA22'!Q$1,0)),
IF(INDEX!$H$34=3,(VLOOKUP($A112,'LA27'!$A$1:$BZ$190,'LA27'!Q$1,0)),0))),".")</f>
        <v>0.04</v>
      </c>
      <c r="T112" s="59">
        <f>IFERROR(
IF(INDEX!$H$34=1,(VLOOKUP($A112,'LA21'!$A$1:$BZ$190,'LA21'!R$1,0)),
IF(INDEX!$H$34=2,(VLOOKUP($A112,'LA22'!$A$1:$BZ$190,'LA22'!R$1,0)),
IF(INDEX!$H$34=3,(VLOOKUP($A112,'LA27'!$A$1:$BZ$190,'LA27'!R$1,0)),0))),".")</f>
        <v>0.02</v>
      </c>
      <c r="U112" s="59">
        <f>IFERROR(
IF(INDEX!$H$34=1,(VLOOKUP($A112,'LA21'!$A$1:$BZ$190,'LA21'!S$1,0)),
IF(INDEX!$H$34=2,(VLOOKUP($A112,'LA22'!$A$1:$BZ$190,'LA22'!S$1,0)),
IF(INDEX!$H$34=3,(VLOOKUP($A112,'LA27'!$A$1:$BZ$190,'LA27'!S$1,0)),0))),".")</f>
        <v>0.03</v>
      </c>
      <c r="V112" s="59">
        <f>IFERROR(
IF(INDEX!$H$34=1,(VLOOKUP($A112,'LA21'!$A$1:$BZ$190,'LA21'!T$1,0)),
IF(INDEX!$H$34=2,(VLOOKUP($A112,'LA22'!$A$1:$BZ$190,'LA22'!T$1,0)),
IF(INDEX!$H$34=3,(VLOOKUP($A112,'LA27'!$A$1:$BZ$190,'LA27'!T$1,0)),0))),".")</f>
        <v>0.11</v>
      </c>
      <c r="W112" s="59">
        <f>IFERROR(
IF(INDEX!$H$34=1,(VLOOKUP($A112,'LA21'!$A$1:$BZ$190,'LA21'!U$1,0)),
IF(INDEX!$H$34=2,(VLOOKUP($A112,'LA22'!$A$1:$BZ$190,'LA22'!U$1,0)),
IF(INDEX!$H$34=3,(VLOOKUP($A112,'LA27'!$A$1:$BZ$190,'LA27'!U$1,0)),0))),".")</f>
        <v>0.17</v>
      </c>
      <c r="X112" s="59">
        <f>IFERROR(
IF(INDEX!$H$34=1,(VLOOKUP($A112,'LA21'!$A$1:$BZ$190,'LA21'!V$1,0)),
IF(INDEX!$H$34=2,(VLOOKUP($A112,'LA22'!$A$1:$BZ$190,'LA22'!V$1,0)),
IF(INDEX!$H$34=3,(VLOOKUP($A112,'LA27'!$A$1:$BZ$190,'LA27'!V$1,0)),0))),".")</f>
        <v>0.14000000000000001</v>
      </c>
      <c r="Y112" s="59">
        <f>IFERROR(
IF(INDEX!$H$34=1,(VLOOKUP($A112,'LA21'!$A$1:$BZ$190,'LA21'!W$1,0)),
IF(INDEX!$H$34=2,(VLOOKUP($A112,'LA22'!$A$1:$BZ$190,'LA22'!W$1,0)),
IF(INDEX!$H$34=3,(VLOOKUP($A112,'LA27'!$A$1:$BZ$190,'LA27'!W$1,0)),0))),".")</f>
        <v>0.32</v>
      </c>
      <c r="Z112" s="59">
        <f>IFERROR(
IF(INDEX!$H$34=1,(VLOOKUP($A112,'LA21'!$A$1:$BZ$190,'LA21'!X$1,0)),
IF(INDEX!$H$34=2,(VLOOKUP($A112,'LA22'!$A$1:$BZ$190,'LA22'!X$1,0)),
IF(INDEX!$H$34=3,(VLOOKUP($A112,'LA27'!$A$1:$BZ$190,'LA27'!X$1,0)),0))),".")</f>
        <v>0.35</v>
      </c>
      <c r="AA112" s="59">
        <f>IFERROR(
IF(INDEX!$H$34=1,(VLOOKUP($A112,'LA21'!$A$1:$BZ$190,'LA21'!Y$1,0)),
IF(INDEX!$H$34=2,(VLOOKUP($A112,'LA22'!$A$1:$BZ$190,'LA22'!Y$1,0)),
IF(INDEX!$H$34=3,(VLOOKUP($A112,'LA27'!$A$1:$BZ$190,'LA27'!Y$1,0)),0))),".")</f>
        <v>0.34</v>
      </c>
      <c r="AB112" s="59">
        <f>IFERROR(
IF(INDEX!$H$34=1,(VLOOKUP($A112,'LA21'!$A$1:$BZ$190,'LA21'!Z$1,0)),
IF(INDEX!$H$34=2,(VLOOKUP($A112,'LA22'!$A$1:$BZ$190,'LA22'!Z$1,0)),
IF(INDEX!$H$34=3,(VLOOKUP($A112,'LA27'!$A$1:$BZ$190,'LA27'!Z$1,0)),0))),".")</f>
        <v>0</v>
      </c>
      <c r="AC112" s="59">
        <f>IFERROR(
IF(INDEX!$H$34=1,(VLOOKUP($A112,'LA21'!$A$1:$BZ$190,'LA21'!AA$1,0)),
IF(INDEX!$H$34=2,(VLOOKUP($A112,'LA22'!$A$1:$BZ$190,'LA22'!AA$1,0)),
IF(INDEX!$H$34=3,(VLOOKUP($A112,'LA27'!$A$1:$BZ$190,'LA27'!AA$1,0)),0))),".")</f>
        <v>0</v>
      </c>
      <c r="AD112" s="59">
        <f>IFERROR(
IF(INDEX!$H$34=1,(VLOOKUP($A112,'LA21'!$A$1:$BZ$190,'LA21'!AB$1,0)),
IF(INDEX!$H$34=2,(VLOOKUP($A112,'LA22'!$A$1:$BZ$190,'LA22'!AB$1,0)),
IF(INDEX!$H$34=3,(VLOOKUP($A112,'LA27'!$A$1:$BZ$190,'LA27'!AB$1,0)),0))),".")</f>
        <v>0</v>
      </c>
      <c r="AE112" s="59">
        <f>IFERROR(
IF(INDEX!$H$34=1,(VLOOKUP($A112,'LA21'!$A$1:$BZ$190,'LA21'!AC$1,0)),
IF(INDEX!$H$34=2,(VLOOKUP($A112,'LA22'!$A$1:$BZ$190,'LA22'!AC$1,0)),
IF(INDEX!$H$34=3,(VLOOKUP($A112,'LA27'!$A$1:$BZ$190,'LA27'!AC$1,0)),0))),".")</f>
        <v>0</v>
      </c>
      <c r="AF112" s="59">
        <f>IFERROR(
IF(INDEX!$H$34=1,(VLOOKUP($A112,'LA21'!$A$1:$BZ$190,'LA21'!AD$1,0)),
IF(INDEX!$H$34=2,(VLOOKUP($A112,'LA22'!$A$1:$BZ$190,'LA22'!AD$1,0)),
IF(INDEX!$H$34=3,(VLOOKUP($A112,'LA27'!$A$1:$BZ$190,'LA27'!AD$1,0)),0))),".")</f>
        <v>0</v>
      </c>
      <c r="AG112" s="59">
        <f>IFERROR(
IF(INDEX!$H$34=1,(VLOOKUP($A112,'LA21'!$A$1:$BZ$190,'LA21'!AE$1,0)),
IF(INDEX!$H$34=2,(VLOOKUP($A112,'LA22'!$A$1:$BZ$190,'LA22'!AE$1,0)),
IF(INDEX!$H$34=3,(VLOOKUP($A112,'LA27'!$A$1:$BZ$190,'LA27'!AE$1,0)),0))),".")</f>
        <v>0</v>
      </c>
      <c r="AH112" s="59" t="str">
        <f>IFERROR(
IF(INDEX!$H$34=1,(VLOOKUP($A112,'LA21'!$A$1:$BZ$190,'LA21'!AF$1,0)),
IF(INDEX!$H$34=2,(VLOOKUP($A112,'LA22'!$A$1:$BZ$190,'LA22'!AF$1,0)),
IF(INDEX!$H$34=3,(VLOOKUP($A112,'LA27'!$A$1:$BZ$190,'LA27'!AF$1,0)),0))),".")</f>
        <v>x</v>
      </c>
      <c r="AI112" s="59" t="str">
        <f>IFERROR(
IF(INDEX!$H$34=1,(VLOOKUP($A112,'LA21'!$A$1:$BZ$190,'LA21'!AG$1,0)),
IF(INDEX!$H$34=2,(VLOOKUP($A112,'LA22'!$A$1:$BZ$190,'LA22'!AG$1,0)),
IF(INDEX!$H$34=3,(VLOOKUP($A112,'LA27'!$A$1:$BZ$190,'LA27'!AG$1,0)),0))),".")</f>
        <v>x</v>
      </c>
      <c r="AJ112" s="59" t="str">
        <f>IFERROR(
IF(INDEX!$H$34=1,(VLOOKUP($A112,'LA21'!$A$1:$BZ$190,'LA21'!AH$1,0)),
IF(INDEX!$H$34=2,(VLOOKUP($A112,'LA22'!$A$1:$BZ$190,'LA22'!AH$1,0)),
IF(INDEX!$H$34=3,(VLOOKUP($A112,'LA27'!$A$1:$BZ$190,'LA27'!AH$1,0)),0))),".")</f>
        <v>x</v>
      </c>
      <c r="AK112" s="59">
        <f>IFERROR(
IF(INDEX!$H$34=1,(VLOOKUP($A112,'LA21'!$A$1:$BZ$190,'LA21'!AI$1,0)),
IF(INDEX!$H$34=2,(VLOOKUP($A112,'LA22'!$A$1:$BZ$190,'LA22'!AI$1,0)),
IF(INDEX!$H$34=3,(VLOOKUP($A112,'LA27'!$A$1:$BZ$190,'LA27'!AI$1,0)),0))),".")</f>
        <v>0.05</v>
      </c>
      <c r="AL112" s="59">
        <f>IFERROR(
IF(INDEX!$H$34=1,(VLOOKUP($A112,'LA21'!$A$1:$BZ$190,'LA21'!AJ$1,0)),
IF(INDEX!$H$34=2,(VLOOKUP($A112,'LA22'!$A$1:$BZ$190,'LA22'!AJ$1,0)),
IF(INDEX!$H$34=3,(VLOOKUP($A112,'LA27'!$A$1:$BZ$190,'LA27'!AJ$1,0)),0))),".")</f>
        <v>0.03</v>
      </c>
      <c r="AM112" s="59">
        <f>IFERROR(
IF(INDEX!$H$34=1,(VLOOKUP($A112,'LA21'!$A$1:$BZ$190,'LA21'!AK$1,0)),
IF(INDEX!$H$34=2,(VLOOKUP($A112,'LA22'!$A$1:$BZ$190,'LA22'!AK$1,0)),
IF(INDEX!$H$34=3,(VLOOKUP($A112,'LA27'!$A$1:$BZ$190,'LA27'!AK$1,0)),0))),".")</f>
        <v>0.04</v>
      </c>
      <c r="AN112" s="59">
        <f>IFERROR(
IF(INDEX!$H$34=1,(VLOOKUP($A112,'LA21'!$A$1:$BZ$190,'LA21'!AL$1,0)),
IF(INDEX!$H$34=2,(VLOOKUP($A112,'LA22'!$A$1:$BZ$190,'LA22'!AL$1,0)),
IF(INDEX!$H$34=3,(VLOOKUP($A112,'LA27'!$A$1:$BZ$190,'LA27'!AL$1,0)),0))),".")</f>
        <v>0</v>
      </c>
      <c r="AO112" s="59">
        <f>IFERROR(
IF(INDEX!$H$34=1,(VLOOKUP($A112,'LA21'!$A$1:$BZ$190,'LA21'!AM$1,0)),
IF(INDEX!$H$34=2,(VLOOKUP($A112,'LA22'!$A$1:$BZ$190,'LA22'!AM$1,0)),
IF(INDEX!$H$34=3,(VLOOKUP($A112,'LA27'!$A$1:$BZ$190,'LA27'!AM$1,0)),0))),".")</f>
        <v>0</v>
      </c>
      <c r="AP112" s="59">
        <f>IFERROR(
IF(INDEX!$H$34=1,(VLOOKUP($A112,'LA21'!$A$1:$BZ$190,'LA21'!AN$1,0)),
IF(INDEX!$H$34=2,(VLOOKUP($A112,'LA22'!$A$1:$BZ$190,'LA22'!AN$1,0)),
IF(INDEX!$H$34=3,(VLOOKUP($A112,'LA27'!$A$1:$BZ$190,'LA27'!AN$1,0)),0))),".")</f>
        <v>0</v>
      </c>
      <c r="AQ112" s="59" t="str">
        <f>IFERROR(
IF(INDEX!$H$34=1,(VLOOKUP($A112,'LA21'!$A$1:$BZ$190,'LA21'!AO$1,0)),
IF(INDEX!$H$34=2,(VLOOKUP($A112,'LA22'!$A$1:$BZ$190,'LA22'!AO$1,0)),
IF(INDEX!$H$34=3,(VLOOKUP($A112,'LA27'!$A$1:$BZ$190,'LA27'!AO$1,0)),0))),".")</f>
        <v>x</v>
      </c>
      <c r="AR112" s="59" t="str">
        <f>IFERROR(
IF(INDEX!$H$34=1,(VLOOKUP($A112,'LA21'!$A$1:$BZ$190,'LA21'!AP$1,0)),
IF(INDEX!$H$34=2,(VLOOKUP($A112,'LA22'!$A$1:$BZ$190,'LA22'!AP$1,0)),
IF(INDEX!$H$34=3,(VLOOKUP($A112,'LA27'!$A$1:$BZ$190,'LA27'!AP$1,0)),0))),".")</f>
        <v>x</v>
      </c>
      <c r="AS112" s="59" t="str">
        <f>IFERROR(
IF(INDEX!$H$34=1,(VLOOKUP($A112,'LA21'!$A$1:$BZ$190,'LA21'!AQ$1,0)),
IF(INDEX!$H$34=2,(VLOOKUP($A112,'LA22'!$A$1:$BZ$190,'LA22'!AQ$1,0)),
IF(INDEX!$H$34=3,(VLOOKUP($A112,'LA27'!$A$1:$BZ$190,'LA27'!AQ$1,0)),0))),".")</f>
        <v>x</v>
      </c>
      <c r="AT112" s="59">
        <f>IFERROR(
IF(INDEX!$H$34=1,(VLOOKUP($A112,'LA21'!$A$1:$BZ$190,'LA21'!AR$1,0)),
IF(INDEX!$H$34=2,(VLOOKUP($A112,'LA22'!$A$1:$BZ$190,'LA22'!AR$1,0)),
IF(INDEX!$H$34=3,(VLOOKUP($A112,'LA27'!$A$1:$BZ$190,'LA27'!AR$1,0)),0))),".")</f>
        <v>0.01</v>
      </c>
      <c r="AU112" s="59">
        <f>IFERROR(
IF(INDEX!$H$34=1,(VLOOKUP($A112,'LA21'!$A$1:$BZ$190,'LA21'!AS$1,0)),
IF(INDEX!$H$34=2,(VLOOKUP($A112,'LA22'!$A$1:$BZ$190,'LA22'!AS$1,0)),
IF(INDEX!$H$34=3,(VLOOKUP($A112,'LA27'!$A$1:$BZ$190,'LA27'!AS$1,0)),0))),".")</f>
        <v>0.01</v>
      </c>
      <c r="AV112" s="59">
        <f>IFERROR(
IF(INDEX!$H$34=1,(VLOOKUP($A112,'LA21'!$A$1:$BZ$190,'LA21'!AT$1,0)),
IF(INDEX!$H$34=2,(VLOOKUP($A112,'LA22'!$A$1:$BZ$190,'LA22'!AT$1,0)),
IF(INDEX!$H$34=3,(VLOOKUP($A112,'LA27'!$A$1:$BZ$190,'LA27'!AT$1,0)),0))),".")</f>
        <v>0.01</v>
      </c>
      <c r="AW112" s="59">
        <f>IFERROR(
IF(INDEX!$H$34=1,(VLOOKUP($A112,'LA21'!$A$1:$BZ$190,'LA21'!AU$1,0)),
IF(INDEX!$H$34=2,(VLOOKUP($A112,'LA22'!$A$1:$BZ$190,'LA22'!AU$1,0)),
IF(INDEX!$H$34=3,(VLOOKUP($A112,'LA27'!$A$1:$BZ$190,'LA27'!AU$1,0)),0))),".")</f>
        <v>0.01</v>
      </c>
      <c r="AX112" s="59" t="str">
        <f>IFERROR(
IF(INDEX!$H$34=1,(VLOOKUP($A112,'LA21'!$A$1:$BZ$190,'LA21'!AV$1,0)),
IF(INDEX!$H$34=2,(VLOOKUP($A112,'LA22'!$A$1:$BZ$190,'LA22'!AV$1,0)),
IF(INDEX!$H$34=3,(VLOOKUP($A112,'LA27'!$A$1:$BZ$190,'LA27'!AV$1,0)),0))),".")</f>
        <v>x</v>
      </c>
      <c r="AY112" s="59" t="str">
        <f>IFERROR(
IF(INDEX!$H$34=1,(VLOOKUP($A112,'LA21'!$A$1:$BZ$190,'LA21'!AW$1,0)),
IF(INDEX!$H$34=2,(VLOOKUP($A112,'LA22'!$A$1:$BZ$190,'LA22'!AW$1,0)),
IF(INDEX!$H$34=3,(VLOOKUP($A112,'LA27'!$A$1:$BZ$190,'LA27'!AW$1,0)),0))),".")</f>
        <v>-</v>
      </c>
      <c r="AZ112" s="59" t="str">
        <f>IFERROR(
IF(INDEX!$H$34=1,(VLOOKUP($A112,'LA21'!$A$1:$BZ$190,'LA21'!AX$1,0)),
IF(INDEX!$H$34=2,(VLOOKUP($A112,'LA22'!$A$1:$BZ$190,'LA22'!AX$1,0)),
IF(INDEX!$H$34=3,(VLOOKUP($A112,'LA27'!$A$1:$BZ$190,'LA27'!AX$1,0)),0))),".")</f>
        <v>-</v>
      </c>
      <c r="BA112" s="59" t="str">
        <f>IFERROR(
IF(INDEX!$H$34=1,(VLOOKUP($A112,'LA21'!$A$1:$BZ$190,'LA21'!AY$1,0)),
IF(INDEX!$H$34=2,(VLOOKUP($A112,'LA22'!$A$1:$BZ$190,'LA22'!AY$1,0)),
IF(INDEX!$H$34=3,(VLOOKUP($A112,'LA27'!$A$1:$BZ$190,'LA27'!AY$1,0)),0))),".")</f>
        <v>x</v>
      </c>
      <c r="BB112" s="59" t="str">
        <f>IFERROR(
IF(INDEX!$H$34=1,(VLOOKUP($A112,'LA21'!$A$1:$BZ$190,'LA21'!AZ$1,0)),
IF(INDEX!$H$34=2,(VLOOKUP($A112,'LA22'!$A$1:$BZ$190,'LA22'!AZ$1,0)),
IF(INDEX!$H$34=3,(VLOOKUP($A112,'LA27'!$A$1:$BZ$190,'LA27'!AZ$1,0)),0))),".")</f>
        <v>-</v>
      </c>
      <c r="BC112" s="59" t="str">
        <f>IFERROR(
IF(INDEX!$H$34=1,(VLOOKUP($A112,'LA21'!$A$1:$BZ$190,'LA21'!BA$1,0)),
IF(INDEX!$H$34=2,(VLOOKUP($A112,'LA22'!$A$1:$BZ$190,'LA22'!BA$1,0)),
IF(INDEX!$H$34=3,(VLOOKUP($A112,'LA27'!$A$1:$BZ$190,'LA27'!BA$1,0)),0))),".")</f>
        <v>x</v>
      </c>
      <c r="BD112" s="59" t="str">
        <f>IFERROR(
IF(INDEX!$H$34=1,(VLOOKUP($A112,'LA21'!$A$1:$BZ$190,'LA21'!BB$1,0)),
IF(INDEX!$H$34=2,(VLOOKUP($A112,'LA22'!$A$1:$BZ$190,'LA22'!BB$1,0)),
IF(INDEX!$H$34=3,(VLOOKUP($A112,'LA27'!$A$1:$BZ$190,'LA27'!BB$1,0)),0))),".")</f>
        <v>-</v>
      </c>
      <c r="BE112" s="59" t="str">
        <f>IFERROR(
IF(INDEX!$H$34=1,(VLOOKUP($A112,'LA21'!$A$1:$BZ$190,'LA21'!BC$1,0)),
IF(INDEX!$H$34=2,(VLOOKUP($A112,'LA22'!$A$1:$BZ$190,'LA22'!BC$1,0)),
IF(INDEX!$H$34=3,(VLOOKUP($A112,'LA27'!$A$1:$BZ$190,'LA27'!BC$1,0)),0))),".")</f>
        <v>-</v>
      </c>
      <c r="BF112" s="59">
        <f>IFERROR(
IF(INDEX!$H$34=1,(VLOOKUP($A112,'LA21'!$A$1:$BZ$190,'LA21'!BD$1,0)),
IF(INDEX!$H$34=2,(VLOOKUP($A112,'LA22'!$A$1:$BZ$190,'LA22'!BD$1,0)),
IF(INDEX!$H$34=3,(VLOOKUP($A112,'LA27'!$A$1:$BZ$190,'LA27'!BD$1,0)),0))),".")</f>
        <v>0.01</v>
      </c>
      <c r="BG112" s="59">
        <f>IFERROR(
IF(INDEX!$H$34=1,(VLOOKUP($A112,'LA21'!$A$1:$BZ$190,'LA21'!BE$1,0)),
IF(INDEX!$H$34=2,(VLOOKUP($A112,'LA22'!$A$1:$BZ$190,'LA22'!BE$1,0)),
IF(INDEX!$H$34=3,(VLOOKUP($A112,'LA27'!$A$1:$BZ$190,'LA27'!BE$1,0)),0))),".")</f>
        <v>0.01</v>
      </c>
      <c r="BH112" s="59">
        <f>IFERROR(
IF(INDEX!$H$34=1,(VLOOKUP($A112,'LA21'!$A$1:$BZ$190,'LA21'!BF$1,0)),
IF(INDEX!$H$34=2,(VLOOKUP($A112,'LA22'!$A$1:$BZ$190,'LA22'!BF$1,0)),
IF(INDEX!$H$34=3,(VLOOKUP($A112,'LA27'!$A$1:$BZ$190,'LA27'!BF$1,0)),0))),".")</f>
        <v>0.01</v>
      </c>
      <c r="BI112" s="59">
        <f>IFERROR(
IF(INDEX!$H$34=1,(VLOOKUP($A112,'LA21'!$A$1:$BZ$190,'LA21'!BG$1,0)),
IF(INDEX!$H$34=2,(VLOOKUP($A112,'LA22'!$A$1:$BZ$190,'LA22'!BG$1,0)),
IF(INDEX!$H$34=3,(VLOOKUP($A112,'LA27'!$A$1:$BZ$190,'LA27'!BG$1,0)),0))),".")</f>
        <v>0.06</v>
      </c>
      <c r="BJ112" s="59">
        <f>IFERROR(
IF(INDEX!$H$34=1,(VLOOKUP($A112,'LA21'!$A$1:$BZ$190,'LA21'!BH$1,0)),
IF(INDEX!$H$34=2,(VLOOKUP($A112,'LA22'!$A$1:$BZ$190,'LA22'!BH$1,0)),
IF(INDEX!$H$34=3,(VLOOKUP($A112,'LA27'!$A$1:$BZ$190,'LA27'!BH$1,0)),0))),".")</f>
        <v>0.06</v>
      </c>
      <c r="BK112" s="59">
        <f>IFERROR(
IF(INDEX!$H$34=1,(VLOOKUP($A112,'LA21'!$A$1:$BZ$190,'LA21'!BI$1,0)),
IF(INDEX!$H$34=2,(VLOOKUP($A112,'LA22'!$A$1:$BZ$190,'LA22'!BI$1,0)),
IF(INDEX!$H$34=3,(VLOOKUP($A112,'LA27'!$A$1:$BZ$190,'LA27'!BI$1,0)),0))),".")</f>
        <v>0.06</v>
      </c>
      <c r="BL112" s="59">
        <f>IFERROR(
IF(INDEX!$H$34=1,(VLOOKUP($A112,'LA21'!$A$1:$BZ$190,'LA21'!BJ$1,0)),
IF(INDEX!$H$34=2,(VLOOKUP($A112,'LA22'!$A$1:$BZ$190,'LA22'!BJ$1,0)),
IF(INDEX!$H$34=3,(VLOOKUP($A112,'LA27'!$A$1:$BZ$190,'LA27'!BJ$1,0)),0))),".")</f>
        <v>0.02</v>
      </c>
      <c r="BM112" s="59">
        <f>IFERROR(
IF(INDEX!$H$34=1,(VLOOKUP($A112,'LA21'!$A$1:$BZ$190,'LA21'!BK$1,0)),
IF(INDEX!$H$34=2,(VLOOKUP($A112,'LA22'!$A$1:$BZ$190,'LA22'!BK$1,0)),
IF(INDEX!$H$34=3,(VLOOKUP($A112,'LA27'!$A$1:$BZ$190,'LA27'!BK$1,0)),0))),".")</f>
        <v>0.02</v>
      </c>
      <c r="BN112" s="59">
        <f>IFERROR(
IF(INDEX!$H$34=1,(VLOOKUP($A112,'LA21'!$A$1:$BZ$190,'LA21'!BL$1,0)),
IF(INDEX!$H$34=2,(VLOOKUP($A112,'LA22'!$A$1:$BZ$190,'LA22'!BL$1,0)),
IF(INDEX!$H$34=3,(VLOOKUP($A112,'LA27'!$A$1:$BZ$190,'LA27'!BL$1,0)),0))),".")</f>
        <v>0.02</v>
      </c>
      <c r="BO112" s="59">
        <f>IFERROR(
IF(INDEX!$H$34=1,(VLOOKUP($A112,'LA21'!$A$1:$BZ$190,'LA21'!BM$1,0)),
IF(INDEX!$H$34=2,(VLOOKUP($A112,'LA22'!$A$1:$BZ$190,'LA22'!BM$1,0)),
IF(INDEX!$H$34=3,(VLOOKUP($A112,'LA27'!$A$1:$BZ$190,'LA27'!BM$1,0)),0))),".")</f>
        <v>0.01</v>
      </c>
      <c r="BP112" s="59">
        <f>IFERROR(
IF(INDEX!$H$34=1,(VLOOKUP($A112,'LA21'!$A$1:$BZ$190,'LA21'!BN$1,0)),
IF(INDEX!$H$34=2,(VLOOKUP($A112,'LA22'!$A$1:$BZ$190,'LA22'!BN$1,0)),
IF(INDEX!$H$34=3,(VLOOKUP($A112,'LA27'!$A$1:$BZ$190,'LA27'!BN$1,0)),0))),".")</f>
        <v>0.01</v>
      </c>
      <c r="BQ112" s="59">
        <f>IFERROR(
IF(INDEX!$H$34=1,(VLOOKUP($A112,'LA21'!$A$1:$BZ$190,'LA21'!BO$1,0)),
IF(INDEX!$H$34=2,(VLOOKUP($A112,'LA22'!$A$1:$BZ$190,'LA22'!BO$1,0)),
IF(INDEX!$H$34=3,(VLOOKUP($A112,'LA27'!$A$1:$BZ$190,'LA27'!BO$1,0)),0))),".")</f>
        <v>0.01</v>
      </c>
    </row>
    <row r="113" spans="1:69" x14ac:dyDescent="0.2">
      <c r="A113" s="7">
        <v>931</v>
      </c>
      <c r="B113" s="13" t="s">
        <v>223</v>
      </c>
      <c r="C113" s="96" t="s">
        <v>126</v>
      </c>
      <c r="D113" s="152">
        <f>IFERROR(
IF(INDEX!$H$34=1,(VLOOKUP($A113,'LA21'!$A$1:$BZ$190,'LA21'!B$1,0)),
IF(INDEX!$H$34=2,(VLOOKUP($A113,'LA22'!$A$1:$BZ$190,'LA22'!B$1,0)),
IF(INDEX!$H$34=3,(VLOOKUP($A113,'LA27'!$A$1:$BZ$190,'LA27'!B$1,0)),0))),".")</f>
        <v>3140</v>
      </c>
      <c r="E113" s="58">
        <f>IFERROR(
IF(INDEX!$H$34=1,(VLOOKUP($A113,'LA21'!$A$1:$BZ$190,'LA21'!C$1,0)),
IF(INDEX!$H$34=2,(VLOOKUP($A113,'LA22'!$A$1:$BZ$190,'LA22'!C$1,0)),
IF(INDEX!$H$34=3,(VLOOKUP($A113,'LA27'!$A$1:$BZ$190,'LA27'!C$1,0)),0))),".")</f>
        <v>3040</v>
      </c>
      <c r="F113" s="58">
        <f>IFERROR(
IF(INDEX!$H$34=1,(VLOOKUP($A113,'LA21'!$A$1:$BZ$190,'LA21'!D$1,0)),
IF(INDEX!$H$34=2,(VLOOKUP($A113,'LA22'!$A$1:$BZ$190,'LA22'!D$1,0)),
IF(INDEX!$H$34=3,(VLOOKUP($A113,'LA27'!$A$1:$BZ$190,'LA27'!D$1,0)),0))),".")</f>
        <v>6180</v>
      </c>
      <c r="G113" s="59">
        <f>IFERROR(
IF(INDEX!$H$34=1,(VLOOKUP($A113,'LA21'!$A$1:$BZ$190,'LA21'!E$1,0)),
IF(INDEX!$H$34=2,(VLOOKUP($A113,'LA22'!$A$1:$BZ$190,'LA22'!E$1,0)),
IF(INDEX!$H$34=3,(VLOOKUP($A113,'LA27'!$A$1:$BZ$190,'LA27'!E$1,0)),0))),".")</f>
        <v>0.92</v>
      </c>
      <c r="H113" s="59">
        <f>IFERROR(
IF(INDEX!$H$34=1,(VLOOKUP($A113,'LA21'!$A$1:$BZ$190,'LA21'!F$1,0)),
IF(INDEX!$H$34=2,(VLOOKUP($A113,'LA22'!$A$1:$BZ$190,'LA22'!F$1,0)),
IF(INDEX!$H$34=3,(VLOOKUP($A113,'LA27'!$A$1:$BZ$190,'LA27'!F$1,0)),0))),".")</f>
        <v>0.92</v>
      </c>
      <c r="I113" s="59">
        <f>IFERROR(
IF(INDEX!$H$34=1,(VLOOKUP($A113,'LA21'!$A$1:$BZ$190,'LA21'!G$1,0)),
IF(INDEX!$H$34=2,(VLOOKUP($A113,'LA22'!$A$1:$BZ$190,'LA22'!G$1,0)),
IF(INDEX!$H$34=3,(VLOOKUP($A113,'LA27'!$A$1:$BZ$190,'LA27'!G$1,0)),0))),".")</f>
        <v>0.92</v>
      </c>
      <c r="J113" s="59">
        <f>IFERROR(
IF(INDEX!$H$34=1,(VLOOKUP($A113,'LA21'!$A$1:$BZ$190,'LA21'!H$1,0)),
IF(INDEX!$H$34=2,(VLOOKUP($A113,'LA22'!$A$1:$BZ$190,'LA22'!H$1,0)),
IF(INDEX!$H$34=3,(VLOOKUP($A113,'LA27'!$A$1:$BZ$190,'LA27'!H$1,0)),0))),".")</f>
        <v>0.89</v>
      </c>
      <c r="K113" s="59">
        <f>IFERROR(
IF(INDEX!$H$34=1,(VLOOKUP($A113,'LA21'!$A$1:$BZ$190,'LA21'!I$1,0)),
IF(INDEX!$H$34=2,(VLOOKUP($A113,'LA22'!$A$1:$BZ$190,'LA22'!I$1,0)),
IF(INDEX!$H$34=3,(VLOOKUP($A113,'LA27'!$A$1:$BZ$190,'LA27'!I$1,0)),0))),".")</f>
        <v>0.9</v>
      </c>
      <c r="L113" s="59">
        <f>IFERROR(
IF(INDEX!$H$34=1,(VLOOKUP($A113,'LA21'!$A$1:$BZ$190,'LA21'!J$1,0)),
IF(INDEX!$H$34=2,(VLOOKUP($A113,'LA22'!$A$1:$BZ$190,'LA22'!J$1,0)),
IF(INDEX!$H$34=3,(VLOOKUP($A113,'LA27'!$A$1:$BZ$190,'LA27'!J$1,0)),0))),".")</f>
        <v>0.9</v>
      </c>
      <c r="M113" s="59">
        <f>IFERROR(
IF(INDEX!$H$34=1,(VLOOKUP($A113,'LA21'!$A$1:$BZ$190,'LA21'!K$1,0)),
IF(INDEX!$H$34=2,(VLOOKUP($A113,'LA22'!$A$1:$BZ$190,'LA22'!K$1,0)),
IF(INDEX!$H$34=3,(VLOOKUP($A113,'LA27'!$A$1:$BZ$190,'LA27'!K$1,0)),0))),".")</f>
        <v>0.34</v>
      </c>
      <c r="N113" s="59">
        <f>IFERROR(
IF(INDEX!$H$34=1,(VLOOKUP($A113,'LA21'!$A$1:$BZ$190,'LA21'!L$1,0)),
IF(INDEX!$H$34=2,(VLOOKUP($A113,'LA22'!$A$1:$BZ$190,'LA22'!L$1,0)),
IF(INDEX!$H$34=3,(VLOOKUP($A113,'LA27'!$A$1:$BZ$190,'LA27'!L$1,0)),0))),".")</f>
        <v>0.28999999999999998</v>
      </c>
      <c r="O113" s="59">
        <f>IFERROR(
IF(INDEX!$H$34=1,(VLOOKUP($A113,'LA21'!$A$1:$BZ$190,'LA21'!M$1,0)),
IF(INDEX!$H$34=2,(VLOOKUP($A113,'LA22'!$A$1:$BZ$190,'LA22'!M$1,0)),
IF(INDEX!$H$34=3,(VLOOKUP($A113,'LA27'!$A$1:$BZ$190,'LA27'!M$1,0)),0))),".")</f>
        <v>0.32</v>
      </c>
      <c r="P113" s="59">
        <f>IFERROR(
IF(INDEX!$H$34=1,(VLOOKUP($A113,'LA21'!$A$1:$BZ$190,'LA21'!N$1,0)),
IF(INDEX!$H$34=2,(VLOOKUP($A113,'LA22'!$A$1:$BZ$190,'LA22'!N$1,0)),
IF(INDEX!$H$34=3,(VLOOKUP($A113,'LA27'!$A$1:$BZ$190,'LA27'!N$1,0)),0))),".")</f>
        <v>0.01</v>
      </c>
      <c r="Q113" s="59">
        <f>IFERROR(
IF(INDEX!$H$34=1,(VLOOKUP($A113,'LA21'!$A$1:$BZ$190,'LA21'!O$1,0)),
IF(INDEX!$H$34=2,(VLOOKUP($A113,'LA22'!$A$1:$BZ$190,'LA22'!O$1,0)),
IF(INDEX!$H$34=3,(VLOOKUP($A113,'LA27'!$A$1:$BZ$190,'LA27'!O$1,0)),0))),".")</f>
        <v>0.01</v>
      </c>
      <c r="R113" s="59">
        <f>IFERROR(
IF(INDEX!$H$34=1,(VLOOKUP($A113,'LA21'!$A$1:$BZ$190,'LA21'!P$1,0)),
IF(INDEX!$H$34=2,(VLOOKUP($A113,'LA22'!$A$1:$BZ$190,'LA22'!P$1,0)),
IF(INDEX!$H$34=3,(VLOOKUP($A113,'LA27'!$A$1:$BZ$190,'LA27'!P$1,0)),0))),".")</f>
        <v>0.01</v>
      </c>
      <c r="S113" s="59">
        <f>IFERROR(
IF(INDEX!$H$34=1,(VLOOKUP($A113,'LA21'!$A$1:$BZ$190,'LA21'!Q$1,0)),
IF(INDEX!$H$34=2,(VLOOKUP($A113,'LA22'!$A$1:$BZ$190,'LA22'!Q$1,0)),
IF(INDEX!$H$34=3,(VLOOKUP($A113,'LA27'!$A$1:$BZ$190,'LA27'!Q$1,0)),0))),".")</f>
        <v>0.04</v>
      </c>
      <c r="T113" s="59">
        <f>IFERROR(
IF(INDEX!$H$34=1,(VLOOKUP($A113,'LA21'!$A$1:$BZ$190,'LA21'!R$1,0)),
IF(INDEX!$H$34=2,(VLOOKUP($A113,'LA22'!$A$1:$BZ$190,'LA22'!R$1,0)),
IF(INDEX!$H$34=3,(VLOOKUP($A113,'LA27'!$A$1:$BZ$190,'LA27'!R$1,0)),0))),".")</f>
        <v>0.03</v>
      </c>
      <c r="U113" s="59">
        <f>IFERROR(
IF(INDEX!$H$34=1,(VLOOKUP($A113,'LA21'!$A$1:$BZ$190,'LA21'!S$1,0)),
IF(INDEX!$H$34=2,(VLOOKUP($A113,'LA22'!$A$1:$BZ$190,'LA22'!S$1,0)),
IF(INDEX!$H$34=3,(VLOOKUP($A113,'LA27'!$A$1:$BZ$190,'LA27'!S$1,0)),0))),".")</f>
        <v>0.03</v>
      </c>
      <c r="V113" s="59">
        <f>IFERROR(
IF(INDEX!$H$34=1,(VLOOKUP($A113,'LA21'!$A$1:$BZ$190,'LA21'!T$1,0)),
IF(INDEX!$H$34=2,(VLOOKUP($A113,'LA22'!$A$1:$BZ$190,'LA22'!T$1,0)),
IF(INDEX!$H$34=3,(VLOOKUP($A113,'LA27'!$A$1:$BZ$190,'LA27'!T$1,0)),0))),".")</f>
        <v>0.46</v>
      </c>
      <c r="W113" s="59">
        <f>IFERROR(
IF(INDEX!$H$34=1,(VLOOKUP($A113,'LA21'!$A$1:$BZ$190,'LA21'!U$1,0)),
IF(INDEX!$H$34=2,(VLOOKUP($A113,'LA22'!$A$1:$BZ$190,'LA22'!U$1,0)),
IF(INDEX!$H$34=3,(VLOOKUP($A113,'LA27'!$A$1:$BZ$190,'LA27'!U$1,0)),0))),".")</f>
        <v>0.51</v>
      </c>
      <c r="X113" s="59">
        <f>IFERROR(
IF(INDEX!$H$34=1,(VLOOKUP($A113,'LA21'!$A$1:$BZ$190,'LA21'!V$1,0)),
IF(INDEX!$H$34=2,(VLOOKUP($A113,'LA22'!$A$1:$BZ$190,'LA22'!V$1,0)),
IF(INDEX!$H$34=3,(VLOOKUP($A113,'LA27'!$A$1:$BZ$190,'LA27'!V$1,0)),0))),".")</f>
        <v>0.48</v>
      </c>
      <c r="Y113" s="59">
        <f>IFERROR(
IF(INDEX!$H$34=1,(VLOOKUP($A113,'LA21'!$A$1:$BZ$190,'LA21'!W$1,0)),
IF(INDEX!$H$34=2,(VLOOKUP($A113,'LA22'!$A$1:$BZ$190,'LA22'!W$1,0)),
IF(INDEX!$H$34=3,(VLOOKUP($A113,'LA27'!$A$1:$BZ$190,'LA27'!W$1,0)),0))),".")</f>
        <v>0.05</v>
      </c>
      <c r="Z113" s="59">
        <f>IFERROR(
IF(INDEX!$H$34=1,(VLOOKUP($A113,'LA21'!$A$1:$BZ$190,'LA21'!X$1,0)),
IF(INDEX!$H$34=2,(VLOOKUP($A113,'LA22'!$A$1:$BZ$190,'LA22'!X$1,0)),
IF(INDEX!$H$34=3,(VLOOKUP($A113,'LA27'!$A$1:$BZ$190,'LA27'!X$1,0)),0))),".")</f>
        <v>0.06</v>
      </c>
      <c r="AA113" s="59">
        <f>IFERROR(
IF(INDEX!$H$34=1,(VLOOKUP($A113,'LA21'!$A$1:$BZ$190,'LA21'!Y$1,0)),
IF(INDEX!$H$34=2,(VLOOKUP($A113,'LA22'!$A$1:$BZ$190,'LA22'!Y$1,0)),
IF(INDEX!$H$34=3,(VLOOKUP($A113,'LA27'!$A$1:$BZ$190,'LA27'!Y$1,0)),0))),".")</f>
        <v>0.05</v>
      </c>
      <c r="AB113" s="59" t="str">
        <f>IFERROR(
IF(INDEX!$H$34=1,(VLOOKUP($A113,'LA21'!$A$1:$BZ$190,'LA21'!Z$1,0)),
IF(INDEX!$H$34=2,(VLOOKUP($A113,'LA22'!$A$1:$BZ$190,'LA22'!Z$1,0)),
IF(INDEX!$H$34=3,(VLOOKUP($A113,'LA27'!$A$1:$BZ$190,'LA27'!Z$1,0)),0))),".")</f>
        <v>x</v>
      </c>
      <c r="AC113" s="59" t="str">
        <f>IFERROR(
IF(INDEX!$H$34=1,(VLOOKUP($A113,'LA21'!$A$1:$BZ$190,'LA21'!AA$1,0)),
IF(INDEX!$H$34=2,(VLOOKUP($A113,'LA22'!$A$1:$BZ$190,'LA22'!AA$1,0)),
IF(INDEX!$H$34=3,(VLOOKUP($A113,'LA27'!$A$1:$BZ$190,'LA27'!AA$1,0)),0))),".")</f>
        <v>x</v>
      </c>
      <c r="AD113" s="59" t="str">
        <f>IFERROR(
IF(INDEX!$H$34=1,(VLOOKUP($A113,'LA21'!$A$1:$BZ$190,'LA21'!AB$1,0)),
IF(INDEX!$H$34=2,(VLOOKUP($A113,'LA22'!$A$1:$BZ$190,'LA22'!AB$1,0)),
IF(INDEX!$H$34=3,(VLOOKUP($A113,'LA27'!$A$1:$BZ$190,'LA27'!AB$1,0)),0))),".")</f>
        <v>x</v>
      </c>
      <c r="AE113" s="59">
        <f>IFERROR(
IF(INDEX!$H$34=1,(VLOOKUP($A113,'LA21'!$A$1:$BZ$190,'LA21'!AC$1,0)),
IF(INDEX!$H$34=2,(VLOOKUP($A113,'LA22'!$A$1:$BZ$190,'LA22'!AC$1,0)),
IF(INDEX!$H$34=3,(VLOOKUP($A113,'LA27'!$A$1:$BZ$190,'LA27'!AC$1,0)),0))),".")</f>
        <v>0</v>
      </c>
      <c r="AF113" s="59">
        <f>IFERROR(
IF(INDEX!$H$34=1,(VLOOKUP($A113,'LA21'!$A$1:$BZ$190,'LA21'!AD$1,0)),
IF(INDEX!$H$34=2,(VLOOKUP($A113,'LA22'!$A$1:$BZ$190,'LA22'!AD$1,0)),
IF(INDEX!$H$34=3,(VLOOKUP($A113,'LA27'!$A$1:$BZ$190,'LA27'!AD$1,0)),0))),".")</f>
        <v>0</v>
      </c>
      <c r="AG113" s="59">
        <f>IFERROR(
IF(INDEX!$H$34=1,(VLOOKUP($A113,'LA21'!$A$1:$BZ$190,'LA21'!AE$1,0)),
IF(INDEX!$H$34=2,(VLOOKUP($A113,'LA22'!$A$1:$BZ$190,'LA22'!AE$1,0)),
IF(INDEX!$H$34=3,(VLOOKUP($A113,'LA27'!$A$1:$BZ$190,'LA27'!AE$1,0)),0))),".")</f>
        <v>0</v>
      </c>
      <c r="AH113" s="59" t="str">
        <f>IFERROR(
IF(INDEX!$H$34=1,(VLOOKUP($A113,'LA21'!$A$1:$BZ$190,'LA21'!AF$1,0)),
IF(INDEX!$H$34=2,(VLOOKUP($A113,'LA22'!$A$1:$BZ$190,'LA22'!AF$1,0)),
IF(INDEX!$H$34=3,(VLOOKUP($A113,'LA27'!$A$1:$BZ$190,'LA27'!AF$1,0)),0))),".")</f>
        <v>x</v>
      </c>
      <c r="AI113" s="59">
        <f>IFERROR(
IF(INDEX!$H$34=1,(VLOOKUP($A113,'LA21'!$A$1:$BZ$190,'LA21'!AG$1,0)),
IF(INDEX!$H$34=2,(VLOOKUP($A113,'LA22'!$A$1:$BZ$190,'LA22'!AG$1,0)),
IF(INDEX!$H$34=3,(VLOOKUP($A113,'LA27'!$A$1:$BZ$190,'LA27'!AG$1,0)),0))),".")</f>
        <v>0</v>
      </c>
      <c r="AJ113" s="59" t="str">
        <f>IFERROR(
IF(INDEX!$H$34=1,(VLOOKUP($A113,'LA21'!$A$1:$BZ$190,'LA21'!AH$1,0)),
IF(INDEX!$H$34=2,(VLOOKUP($A113,'LA22'!$A$1:$BZ$190,'LA22'!AH$1,0)),
IF(INDEX!$H$34=3,(VLOOKUP($A113,'LA27'!$A$1:$BZ$190,'LA27'!AH$1,0)),0))),".")</f>
        <v>x</v>
      </c>
      <c r="AK113" s="59">
        <f>IFERROR(
IF(INDEX!$H$34=1,(VLOOKUP($A113,'LA21'!$A$1:$BZ$190,'LA21'!AI$1,0)),
IF(INDEX!$H$34=2,(VLOOKUP($A113,'LA22'!$A$1:$BZ$190,'LA22'!AI$1,0)),
IF(INDEX!$H$34=3,(VLOOKUP($A113,'LA27'!$A$1:$BZ$190,'LA27'!AI$1,0)),0))),".")</f>
        <v>7.0000000000000007E-2</v>
      </c>
      <c r="AL113" s="59">
        <f>IFERROR(
IF(INDEX!$H$34=1,(VLOOKUP($A113,'LA21'!$A$1:$BZ$190,'LA21'!AJ$1,0)),
IF(INDEX!$H$34=2,(VLOOKUP($A113,'LA22'!$A$1:$BZ$190,'LA22'!AJ$1,0)),
IF(INDEX!$H$34=3,(VLOOKUP($A113,'LA27'!$A$1:$BZ$190,'LA27'!AJ$1,0)),0))),".")</f>
        <v>0.04</v>
      </c>
      <c r="AM113" s="59">
        <f>IFERROR(
IF(INDEX!$H$34=1,(VLOOKUP($A113,'LA21'!$A$1:$BZ$190,'LA21'!AK$1,0)),
IF(INDEX!$H$34=2,(VLOOKUP($A113,'LA22'!$A$1:$BZ$190,'LA22'!AK$1,0)),
IF(INDEX!$H$34=3,(VLOOKUP($A113,'LA27'!$A$1:$BZ$190,'LA27'!AK$1,0)),0))),".")</f>
        <v>0.05</v>
      </c>
      <c r="AN113" s="59" t="str">
        <f>IFERROR(
IF(INDEX!$H$34=1,(VLOOKUP($A113,'LA21'!$A$1:$BZ$190,'LA21'!AL$1,0)),
IF(INDEX!$H$34=2,(VLOOKUP($A113,'LA22'!$A$1:$BZ$190,'LA22'!AL$1,0)),
IF(INDEX!$H$34=3,(VLOOKUP($A113,'LA27'!$A$1:$BZ$190,'LA27'!AL$1,0)),0))),".")</f>
        <v>x</v>
      </c>
      <c r="AO113" s="59">
        <f>IFERROR(
IF(INDEX!$H$34=1,(VLOOKUP($A113,'LA21'!$A$1:$BZ$190,'LA21'!AM$1,0)),
IF(INDEX!$H$34=2,(VLOOKUP($A113,'LA22'!$A$1:$BZ$190,'LA22'!AM$1,0)),
IF(INDEX!$H$34=3,(VLOOKUP($A113,'LA27'!$A$1:$BZ$190,'LA27'!AM$1,0)),0))),".")</f>
        <v>0</v>
      </c>
      <c r="AP113" s="59" t="str">
        <f>IFERROR(
IF(INDEX!$H$34=1,(VLOOKUP($A113,'LA21'!$A$1:$BZ$190,'LA21'!AN$1,0)),
IF(INDEX!$H$34=2,(VLOOKUP($A113,'LA22'!$A$1:$BZ$190,'LA22'!AN$1,0)),
IF(INDEX!$H$34=3,(VLOOKUP($A113,'LA27'!$A$1:$BZ$190,'LA27'!AN$1,0)),0))),".")</f>
        <v>x</v>
      </c>
      <c r="AQ113" s="59" t="str">
        <f>IFERROR(
IF(INDEX!$H$34=1,(VLOOKUP($A113,'LA21'!$A$1:$BZ$190,'LA21'!AO$1,0)),
IF(INDEX!$H$34=2,(VLOOKUP($A113,'LA22'!$A$1:$BZ$190,'LA22'!AO$1,0)),
IF(INDEX!$H$34=3,(VLOOKUP($A113,'LA27'!$A$1:$BZ$190,'LA27'!AO$1,0)),0))),".")</f>
        <v>-</v>
      </c>
      <c r="AR113" s="59" t="str">
        <f>IFERROR(
IF(INDEX!$H$34=1,(VLOOKUP($A113,'LA21'!$A$1:$BZ$190,'LA21'!AP$1,0)),
IF(INDEX!$H$34=2,(VLOOKUP($A113,'LA22'!$A$1:$BZ$190,'LA22'!AP$1,0)),
IF(INDEX!$H$34=3,(VLOOKUP($A113,'LA27'!$A$1:$BZ$190,'LA27'!AP$1,0)),0))),".")</f>
        <v>-</v>
      </c>
      <c r="AS113" s="59" t="str">
        <f>IFERROR(
IF(INDEX!$H$34=1,(VLOOKUP($A113,'LA21'!$A$1:$BZ$190,'LA21'!AQ$1,0)),
IF(INDEX!$H$34=2,(VLOOKUP($A113,'LA22'!$A$1:$BZ$190,'LA22'!AQ$1,0)),
IF(INDEX!$H$34=3,(VLOOKUP($A113,'LA27'!$A$1:$BZ$190,'LA27'!AQ$1,0)),0))),".")</f>
        <v>-</v>
      </c>
      <c r="AT113" s="59">
        <f>IFERROR(
IF(INDEX!$H$34=1,(VLOOKUP($A113,'LA21'!$A$1:$BZ$190,'LA21'!AR$1,0)),
IF(INDEX!$H$34=2,(VLOOKUP($A113,'LA22'!$A$1:$BZ$190,'LA22'!AR$1,0)),
IF(INDEX!$H$34=3,(VLOOKUP($A113,'LA27'!$A$1:$BZ$190,'LA27'!AR$1,0)),0))),".")</f>
        <v>0.02</v>
      </c>
      <c r="AU113" s="59">
        <f>IFERROR(
IF(INDEX!$H$34=1,(VLOOKUP($A113,'LA21'!$A$1:$BZ$190,'LA21'!AS$1,0)),
IF(INDEX!$H$34=2,(VLOOKUP($A113,'LA22'!$A$1:$BZ$190,'LA22'!AS$1,0)),
IF(INDEX!$H$34=3,(VLOOKUP($A113,'LA27'!$A$1:$BZ$190,'LA27'!AS$1,0)),0))),".")</f>
        <v>0.01</v>
      </c>
      <c r="AV113" s="59">
        <f>IFERROR(
IF(INDEX!$H$34=1,(VLOOKUP($A113,'LA21'!$A$1:$BZ$190,'LA21'!AT$1,0)),
IF(INDEX!$H$34=2,(VLOOKUP($A113,'LA22'!$A$1:$BZ$190,'LA22'!AT$1,0)),
IF(INDEX!$H$34=3,(VLOOKUP($A113,'LA27'!$A$1:$BZ$190,'LA27'!AT$1,0)),0))),".")</f>
        <v>0.01</v>
      </c>
      <c r="AW113" s="59">
        <f>IFERROR(
IF(INDEX!$H$34=1,(VLOOKUP($A113,'LA21'!$A$1:$BZ$190,'LA21'!AU$1,0)),
IF(INDEX!$H$34=2,(VLOOKUP($A113,'LA22'!$A$1:$BZ$190,'LA22'!AU$1,0)),
IF(INDEX!$H$34=3,(VLOOKUP($A113,'LA27'!$A$1:$BZ$190,'LA27'!AU$1,0)),0))),".")</f>
        <v>0.01</v>
      </c>
      <c r="AX113" s="59" t="str">
        <f>IFERROR(
IF(INDEX!$H$34=1,(VLOOKUP($A113,'LA21'!$A$1:$BZ$190,'LA21'!AV$1,0)),
IF(INDEX!$H$34=2,(VLOOKUP($A113,'LA22'!$A$1:$BZ$190,'LA22'!AV$1,0)),
IF(INDEX!$H$34=3,(VLOOKUP($A113,'LA27'!$A$1:$BZ$190,'LA27'!AV$1,0)),0))),".")</f>
        <v>-</v>
      </c>
      <c r="AY113" s="59">
        <f>IFERROR(
IF(INDEX!$H$34=1,(VLOOKUP($A113,'LA21'!$A$1:$BZ$190,'LA21'!AW$1,0)),
IF(INDEX!$H$34=2,(VLOOKUP($A113,'LA22'!$A$1:$BZ$190,'LA22'!AW$1,0)),
IF(INDEX!$H$34=3,(VLOOKUP($A113,'LA27'!$A$1:$BZ$190,'LA27'!AW$1,0)),0))),".")</f>
        <v>0.01</v>
      </c>
      <c r="AZ113" s="59">
        <f>IFERROR(
IF(INDEX!$H$34=1,(VLOOKUP($A113,'LA21'!$A$1:$BZ$190,'LA21'!AX$1,0)),
IF(INDEX!$H$34=2,(VLOOKUP($A113,'LA22'!$A$1:$BZ$190,'LA22'!AX$1,0)),
IF(INDEX!$H$34=3,(VLOOKUP($A113,'LA27'!$A$1:$BZ$190,'LA27'!AX$1,0)),0))),".")</f>
        <v>0.01</v>
      </c>
      <c r="BA113" s="59">
        <f>IFERROR(
IF(INDEX!$H$34=1,(VLOOKUP($A113,'LA21'!$A$1:$BZ$190,'LA21'!AY$1,0)),
IF(INDEX!$H$34=2,(VLOOKUP($A113,'LA22'!$A$1:$BZ$190,'LA22'!AY$1,0)),
IF(INDEX!$H$34=3,(VLOOKUP($A113,'LA27'!$A$1:$BZ$190,'LA27'!AY$1,0)),0))),".")</f>
        <v>0.01</v>
      </c>
      <c r="BB113" s="59">
        <f>IFERROR(
IF(INDEX!$H$34=1,(VLOOKUP($A113,'LA21'!$A$1:$BZ$190,'LA21'!AZ$1,0)),
IF(INDEX!$H$34=2,(VLOOKUP($A113,'LA22'!$A$1:$BZ$190,'LA22'!AZ$1,0)),
IF(INDEX!$H$34=3,(VLOOKUP($A113,'LA27'!$A$1:$BZ$190,'LA27'!AZ$1,0)),0))),".")</f>
        <v>0.01</v>
      </c>
      <c r="BC113" s="59">
        <f>IFERROR(
IF(INDEX!$H$34=1,(VLOOKUP($A113,'LA21'!$A$1:$BZ$190,'LA21'!BA$1,0)),
IF(INDEX!$H$34=2,(VLOOKUP($A113,'LA22'!$A$1:$BZ$190,'LA22'!BA$1,0)),
IF(INDEX!$H$34=3,(VLOOKUP($A113,'LA27'!$A$1:$BZ$190,'LA27'!BA$1,0)),0))),".")</f>
        <v>0</v>
      </c>
      <c r="BD113" s="59">
        <f>IFERROR(
IF(INDEX!$H$34=1,(VLOOKUP($A113,'LA21'!$A$1:$BZ$190,'LA21'!BB$1,0)),
IF(INDEX!$H$34=2,(VLOOKUP($A113,'LA22'!$A$1:$BZ$190,'LA22'!BB$1,0)),
IF(INDEX!$H$34=3,(VLOOKUP($A113,'LA27'!$A$1:$BZ$190,'LA27'!BB$1,0)),0))),".")</f>
        <v>0</v>
      </c>
      <c r="BE113" s="59">
        <f>IFERROR(
IF(INDEX!$H$34=1,(VLOOKUP($A113,'LA21'!$A$1:$BZ$190,'LA21'!BC$1,0)),
IF(INDEX!$H$34=2,(VLOOKUP($A113,'LA22'!$A$1:$BZ$190,'LA22'!BC$1,0)),
IF(INDEX!$H$34=3,(VLOOKUP($A113,'LA27'!$A$1:$BZ$190,'LA27'!BC$1,0)),0))),".")</f>
        <v>0</v>
      </c>
      <c r="BF113" s="59">
        <f>IFERROR(
IF(INDEX!$H$34=1,(VLOOKUP($A113,'LA21'!$A$1:$BZ$190,'LA21'!BD$1,0)),
IF(INDEX!$H$34=2,(VLOOKUP($A113,'LA22'!$A$1:$BZ$190,'LA22'!BD$1,0)),
IF(INDEX!$H$34=3,(VLOOKUP($A113,'LA27'!$A$1:$BZ$190,'LA27'!BD$1,0)),0))),".")</f>
        <v>0.01</v>
      </c>
      <c r="BG113" s="59">
        <f>IFERROR(
IF(INDEX!$H$34=1,(VLOOKUP($A113,'LA21'!$A$1:$BZ$190,'LA21'!BE$1,0)),
IF(INDEX!$H$34=2,(VLOOKUP($A113,'LA22'!$A$1:$BZ$190,'LA22'!BE$1,0)),
IF(INDEX!$H$34=3,(VLOOKUP($A113,'LA27'!$A$1:$BZ$190,'LA27'!BE$1,0)),0))),".")</f>
        <v>0.01</v>
      </c>
      <c r="BH113" s="59">
        <f>IFERROR(
IF(INDEX!$H$34=1,(VLOOKUP($A113,'LA21'!$A$1:$BZ$190,'LA21'!BF$1,0)),
IF(INDEX!$H$34=2,(VLOOKUP($A113,'LA22'!$A$1:$BZ$190,'LA22'!BF$1,0)),
IF(INDEX!$H$34=3,(VLOOKUP($A113,'LA27'!$A$1:$BZ$190,'LA27'!BF$1,0)),0))),".")</f>
        <v>0.01</v>
      </c>
      <c r="BI113" s="59">
        <f>IFERROR(
IF(INDEX!$H$34=1,(VLOOKUP($A113,'LA21'!$A$1:$BZ$190,'LA21'!BG$1,0)),
IF(INDEX!$H$34=2,(VLOOKUP($A113,'LA22'!$A$1:$BZ$190,'LA22'!BG$1,0)),
IF(INDEX!$H$34=3,(VLOOKUP($A113,'LA27'!$A$1:$BZ$190,'LA27'!BG$1,0)),0))),".")</f>
        <v>0.04</v>
      </c>
      <c r="BJ113" s="59">
        <f>IFERROR(
IF(INDEX!$H$34=1,(VLOOKUP($A113,'LA21'!$A$1:$BZ$190,'LA21'!BH$1,0)),
IF(INDEX!$H$34=2,(VLOOKUP($A113,'LA22'!$A$1:$BZ$190,'LA22'!BH$1,0)),
IF(INDEX!$H$34=3,(VLOOKUP($A113,'LA27'!$A$1:$BZ$190,'LA27'!BH$1,0)),0))),".")</f>
        <v>0.05</v>
      </c>
      <c r="BK113" s="59">
        <f>IFERROR(
IF(INDEX!$H$34=1,(VLOOKUP($A113,'LA21'!$A$1:$BZ$190,'LA21'!BI$1,0)),
IF(INDEX!$H$34=2,(VLOOKUP($A113,'LA22'!$A$1:$BZ$190,'LA22'!BI$1,0)),
IF(INDEX!$H$34=3,(VLOOKUP($A113,'LA27'!$A$1:$BZ$190,'LA27'!BI$1,0)),0))),".")</f>
        <v>0.05</v>
      </c>
      <c r="BL113" s="59">
        <f>IFERROR(
IF(INDEX!$H$34=1,(VLOOKUP($A113,'LA21'!$A$1:$BZ$190,'LA21'!BJ$1,0)),
IF(INDEX!$H$34=2,(VLOOKUP($A113,'LA22'!$A$1:$BZ$190,'LA22'!BJ$1,0)),
IF(INDEX!$H$34=3,(VLOOKUP($A113,'LA27'!$A$1:$BZ$190,'LA27'!BJ$1,0)),0))),".")</f>
        <v>0.01</v>
      </c>
      <c r="BM113" s="59">
        <f>IFERROR(
IF(INDEX!$H$34=1,(VLOOKUP($A113,'LA21'!$A$1:$BZ$190,'LA21'!BK$1,0)),
IF(INDEX!$H$34=2,(VLOOKUP($A113,'LA22'!$A$1:$BZ$190,'LA22'!BK$1,0)),
IF(INDEX!$H$34=3,(VLOOKUP($A113,'LA27'!$A$1:$BZ$190,'LA27'!BK$1,0)),0))),".")</f>
        <v>0.02</v>
      </c>
      <c r="BN113" s="59">
        <f>IFERROR(
IF(INDEX!$H$34=1,(VLOOKUP($A113,'LA21'!$A$1:$BZ$190,'LA21'!BL$1,0)),
IF(INDEX!$H$34=2,(VLOOKUP($A113,'LA22'!$A$1:$BZ$190,'LA22'!BL$1,0)),
IF(INDEX!$H$34=3,(VLOOKUP($A113,'LA27'!$A$1:$BZ$190,'LA27'!BL$1,0)),0))),".")</f>
        <v>0.02</v>
      </c>
      <c r="BO113" s="59">
        <f>IFERROR(
IF(INDEX!$H$34=1,(VLOOKUP($A113,'LA21'!$A$1:$BZ$190,'LA21'!BM$1,0)),
IF(INDEX!$H$34=2,(VLOOKUP($A113,'LA22'!$A$1:$BZ$190,'LA22'!BM$1,0)),
IF(INDEX!$H$34=3,(VLOOKUP($A113,'LA27'!$A$1:$BZ$190,'LA27'!BM$1,0)),0))),".")</f>
        <v>0.02</v>
      </c>
      <c r="BP113" s="59">
        <f>IFERROR(
IF(INDEX!$H$34=1,(VLOOKUP($A113,'LA21'!$A$1:$BZ$190,'LA21'!BN$1,0)),
IF(INDEX!$H$34=2,(VLOOKUP($A113,'LA22'!$A$1:$BZ$190,'LA22'!BN$1,0)),
IF(INDEX!$H$34=3,(VLOOKUP($A113,'LA27'!$A$1:$BZ$190,'LA27'!BN$1,0)),0))),".")</f>
        <v>0.01</v>
      </c>
      <c r="BQ113" s="59">
        <f>IFERROR(
IF(INDEX!$H$34=1,(VLOOKUP($A113,'LA21'!$A$1:$BZ$190,'LA21'!BO$1,0)),
IF(INDEX!$H$34=2,(VLOOKUP($A113,'LA22'!$A$1:$BZ$190,'LA22'!BO$1,0)),
IF(INDEX!$H$34=3,(VLOOKUP($A113,'LA27'!$A$1:$BZ$190,'LA27'!BO$1,0)),0))),".")</f>
        <v>0.02</v>
      </c>
    </row>
    <row r="114" spans="1:69" x14ac:dyDescent="0.2">
      <c r="A114" s="7">
        <v>874</v>
      </c>
      <c r="B114" s="13" t="s">
        <v>224</v>
      </c>
      <c r="C114" s="96" t="s">
        <v>120</v>
      </c>
      <c r="D114" s="152">
        <f>IFERROR(
IF(INDEX!$H$34=1,(VLOOKUP($A114,'LA21'!$A$1:$BZ$190,'LA21'!B$1,0)),
IF(INDEX!$H$34=2,(VLOOKUP($A114,'LA22'!$A$1:$BZ$190,'LA22'!B$1,0)),
IF(INDEX!$H$34=3,(VLOOKUP($A114,'LA27'!$A$1:$BZ$190,'LA27'!B$1,0)),0))),".")</f>
        <v>1070</v>
      </c>
      <c r="E114" s="58">
        <f>IFERROR(
IF(INDEX!$H$34=1,(VLOOKUP($A114,'LA21'!$A$1:$BZ$190,'LA21'!C$1,0)),
IF(INDEX!$H$34=2,(VLOOKUP($A114,'LA22'!$A$1:$BZ$190,'LA22'!C$1,0)),
IF(INDEX!$H$34=3,(VLOOKUP($A114,'LA27'!$A$1:$BZ$190,'LA27'!C$1,0)),0))),".")</f>
        <v>1100</v>
      </c>
      <c r="F114" s="58">
        <f>IFERROR(
IF(INDEX!$H$34=1,(VLOOKUP($A114,'LA21'!$A$1:$BZ$190,'LA21'!D$1,0)),
IF(INDEX!$H$34=2,(VLOOKUP($A114,'LA22'!$A$1:$BZ$190,'LA22'!D$1,0)),
IF(INDEX!$H$34=3,(VLOOKUP($A114,'LA27'!$A$1:$BZ$190,'LA27'!D$1,0)),0))),".")</f>
        <v>2180</v>
      </c>
      <c r="G114" s="59">
        <f>IFERROR(
IF(INDEX!$H$34=1,(VLOOKUP($A114,'LA21'!$A$1:$BZ$190,'LA21'!E$1,0)),
IF(INDEX!$H$34=2,(VLOOKUP($A114,'LA22'!$A$1:$BZ$190,'LA22'!E$1,0)),
IF(INDEX!$H$34=3,(VLOOKUP($A114,'LA27'!$A$1:$BZ$190,'LA27'!E$1,0)),0))),".")</f>
        <v>0.91</v>
      </c>
      <c r="H114" s="59">
        <f>IFERROR(
IF(INDEX!$H$34=1,(VLOOKUP($A114,'LA21'!$A$1:$BZ$190,'LA21'!F$1,0)),
IF(INDEX!$H$34=2,(VLOOKUP($A114,'LA22'!$A$1:$BZ$190,'LA22'!F$1,0)),
IF(INDEX!$H$34=3,(VLOOKUP($A114,'LA27'!$A$1:$BZ$190,'LA27'!F$1,0)),0))),".")</f>
        <v>0.93</v>
      </c>
      <c r="I114" s="59">
        <f>IFERROR(
IF(INDEX!$H$34=1,(VLOOKUP($A114,'LA21'!$A$1:$BZ$190,'LA21'!G$1,0)),
IF(INDEX!$H$34=2,(VLOOKUP($A114,'LA22'!$A$1:$BZ$190,'LA22'!G$1,0)),
IF(INDEX!$H$34=3,(VLOOKUP($A114,'LA27'!$A$1:$BZ$190,'LA27'!G$1,0)),0))),".")</f>
        <v>0.92</v>
      </c>
      <c r="J114" s="59">
        <f>IFERROR(
IF(INDEX!$H$34=1,(VLOOKUP($A114,'LA21'!$A$1:$BZ$190,'LA21'!H$1,0)),
IF(INDEX!$H$34=2,(VLOOKUP($A114,'LA22'!$A$1:$BZ$190,'LA22'!H$1,0)),
IF(INDEX!$H$34=3,(VLOOKUP($A114,'LA27'!$A$1:$BZ$190,'LA27'!H$1,0)),0))),".")</f>
        <v>0.89</v>
      </c>
      <c r="K114" s="59">
        <f>IFERROR(
IF(INDEX!$H$34=1,(VLOOKUP($A114,'LA21'!$A$1:$BZ$190,'LA21'!I$1,0)),
IF(INDEX!$H$34=2,(VLOOKUP($A114,'LA22'!$A$1:$BZ$190,'LA22'!I$1,0)),
IF(INDEX!$H$34=3,(VLOOKUP($A114,'LA27'!$A$1:$BZ$190,'LA27'!I$1,0)),0))),".")</f>
        <v>0.92</v>
      </c>
      <c r="L114" s="59">
        <f>IFERROR(
IF(INDEX!$H$34=1,(VLOOKUP($A114,'LA21'!$A$1:$BZ$190,'LA21'!J$1,0)),
IF(INDEX!$H$34=2,(VLOOKUP($A114,'LA22'!$A$1:$BZ$190,'LA22'!J$1,0)),
IF(INDEX!$H$34=3,(VLOOKUP($A114,'LA27'!$A$1:$BZ$190,'LA27'!J$1,0)),0))),".")</f>
        <v>0.91</v>
      </c>
      <c r="M114" s="59">
        <f>IFERROR(
IF(INDEX!$H$34=1,(VLOOKUP($A114,'LA21'!$A$1:$BZ$190,'LA21'!K$1,0)),
IF(INDEX!$H$34=2,(VLOOKUP($A114,'LA22'!$A$1:$BZ$190,'LA22'!K$1,0)),
IF(INDEX!$H$34=3,(VLOOKUP($A114,'LA27'!$A$1:$BZ$190,'LA27'!K$1,0)),0))),".")</f>
        <v>0.35</v>
      </c>
      <c r="N114" s="59">
        <f>IFERROR(
IF(INDEX!$H$34=1,(VLOOKUP($A114,'LA21'!$A$1:$BZ$190,'LA21'!L$1,0)),
IF(INDEX!$H$34=2,(VLOOKUP($A114,'LA22'!$A$1:$BZ$190,'LA22'!L$1,0)),
IF(INDEX!$H$34=3,(VLOOKUP($A114,'LA27'!$A$1:$BZ$190,'LA27'!L$1,0)),0))),".")</f>
        <v>0.3</v>
      </c>
      <c r="O114" s="59">
        <f>IFERROR(
IF(INDEX!$H$34=1,(VLOOKUP($A114,'LA21'!$A$1:$BZ$190,'LA21'!M$1,0)),
IF(INDEX!$H$34=2,(VLOOKUP($A114,'LA22'!$A$1:$BZ$190,'LA22'!M$1,0)),
IF(INDEX!$H$34=3,(VLOOKUP($A114,'LA27'!$A$1:$BZ$190,'LA27'!M$1,0)),0))),".")</f>
        <v>0.33</v>
      </c>
      <c r="P114" s="59" t="str">
        <f>IFERROR(
IF(INDEX!$H$34=1,(VLOOKUP($A114,'LA21'!$A$1:$BZ$190,'LA21'!N$1,0)),
IF(INDEX!$H$34=2,(VLOOKUP($A114,'LA22'!$A$1:$BZ$190,'LA22'!N$1,0)),
IF(INDEX!$H$34=3,(VLOOKUP($A114,'LA27'!$A$1:$BZ$190,'LA27'!N$1,0)),0))),".")</f>
        <v>x</v>
      </c>
      <c r="Q114" s="59" t="str">
        <f>IFERROR(
IF(INDEX!$H$34=1,(VLOOKUP($A114,'LA21'!$A$1:$BZ$190,'LA21'!O$1,0)),
IF(INDEX!$H$34=2,(VLOOKUP($A114,'LA22'!$A$1:$BZ$190,'LA22'!O$1,0)),
IF(INDEX!$H$34=3,(VLOOKUP($A114,'LA27'!$A$1:$BZ$190,'LA27'!O$1,0)),0))),".")</f>
        <v>x</v>
      </c>
      <c r="R114" s="59" t="str">
        <f>IFERROR(
IF(INDEX!$H$34=1,(VLOOKUP($A114,'LA21'!$A$1:$BZ$190,'LA21'!P$1,0)),
IF(INDEX!$H$34=2,(VLOOKUP($A114,'LA22'!$A$1:$BZ$190,'LA22'!P$1,0)),
IF(INDEX!$H$34=3,(VLOOKUP($A114,'LA27'!$A$1:$BZ$190,'LA27'!P$1,0)),0))),".")</f>
        <v>-</v>
      </c>
      <c r="S114" s="59">
        <f>IFERROR(
IF(INDEX!$H$34=1,(VLOOKUP($A114,'LA21'!$A$1:$BZ$190,'LA21'!Q$1,0)),
IF(INDEX!$H$34=2,(VLOOKUP($A114,'LA22'!$A$1:$BZ$190,'LA22'!Q$1,0)),
IF(INDEX!$H$34=3,(VLOOKUP($A114,'LA27'!$A$1:$BZ$190,'LA27'!Q$1,0)),0))),".")</f>
        <v>0.03</v>
      </c>
      <c r="T114" s="59">
        <f>IFERROR(
IF(INDEX!$H$34=1,(VLOOKUP($A114,'LA21'!$A$1:$BZ$190,'LA21'!R$1,0)),
IF(INDEX!$H$34=2,(VLOOKUP($A114,'LA22'!$A$1:$BZ$190,'LA22'!R$1,0)),
IF(INDEX!$H$34=3,(VLOOKUP($A114,'LA27'!$A$1:$BZ$190,'LA27'!R$1,0)),0))),".")</f>
        <v>0.02</v>
      </c>
      <c r="U114" s="59">
        <f>IFERROR(
IF(INDEX!$H$34=1,(VLOOKUP($A114,'LA21'!$A$1:$BZ$190,'LA21'!S$1,0)),
IF(INDEX!$H$34=2,(VLOOKUP($A114,'LA22'!$A$1:$BZ$190,'LA22'!S$1,0)),
IF(INDEX!$H$34=3,(VLOOKUP($A114,'LA27'!$A$1:$BZ$190,'LA27'!S$1,0)),0))),".")</f>
        <v>0.03</v>
      </c>
      <c r="V114" s="59">
        <f>IFERROR(
IF(INDEX!$H$34=1,(VLOOKUP($A114,'LA21'!$A$1:$BZ$190,'LA21'!T$1,0)),
IF(INDEX!$H$34=2,(VLOOKUP($A114,'LA22'!$A$1:$BZ$190,'LA22'!T$1,0)),
IF(INDEX!$H$34=3,(VLOOKUP($A114,'LA27'!$A$1:$BZ$190,'LA27'!T$1,0)),0))),".")</f>
        <v>0.51</v>
      </c>
      <c r="W114" s="59">
        <f>IFERROR(
IF(INDEX!$H$34=1,(VLOOKUP($A114,'LA21'!$A$1:$BZ$190,'LA21'!U$1,0)),
IF(INDEX!$H$34=2,(VLOOKUP($A114,'LA22'!$A$1:$BZ$190,'LA22'!U$1,0)),
IF(INDEX!$H$34=3,(VLOOKUP($A114,'LA27'!$A$1:$BZ$190,'LA27'!U$1,0)),0))),".")</f>
        <v>0.59</v>
      </c>
      <c r="X114" s="59">
        <f>IFERROR(
IF(INDEX!$H$34=1,(VLOOKUP($A114,'LA21'!$A$1:$BZ$190,'LA21'!V$1,0)),
IF(INDEX!$H$34=2,(VLOOKUP($A114,'LA22'!$A$1:$BZ$190,'LA22'!V$1,0)),
IF(INDEX!$H$34=3,(VLOOKUP($A114,'LA27'!$A$1:$BZ$190,'LA27'!V$1,0)),0))),".")</f>
        <v>0.55000000000000004</v>
      </c>
      <c r="Y114" s="59">
        <f>IFERROR(
IF(INDEX!$H$34=1,(VLOOKUP($A114,'LA21'!$A$1:$BZ$190,'LA21'!W$1,0)),
IF(INDEX!$H$34=2,(VLOOKUP($A114,'LA22'!$A$1:$BZ$190,'LA22'!W$1,0)),
IF(INDEX!$H$34=3,(VLOOKUP($A114,'LA27'!$A$1:$BZ$190,'LA27'!W$1,0)),0))),".")</f>
        <v>0</v>
      </c>
      <c r="Z114" s="59" t="str">
        <f>IFERROR(
IF(INDEX!$H$34=1,(VLOOKUP($A114,'LA21'!$A$1:$BZ$190,'LA21'!X$1,0)),
IF(INDEX!$H$34=2,(VLOOKUP($A114,'LA22'!$A$1:$BZ$190,'LA22'!X$1,0)),
IF(INDEX!$H$34=3,(VLOOKUP($A114,'LA27'!$A$1:$BZ$190,'LA27'!X$1,0)),0))),".")</f>
        <v>x</v>
      </c>
      <c r="AA114" s="59" t="str">
        <f>IFERROR(
IF(INDEX!$H$34=1,(VLOOKUP($A114,'LA21'!$A$1:$BZ$190,'LA21'!Y$1,0)),
IF(INDEX!$H$34=2,(VLOOKUP($A114,'LA22'!$A$1:$BZ$190,'LA22'!Y$1,0)),
IF(INDEX!$H$34=3,(VLOOKUP($A114,'LA27'!$A$1:$BZ$190,'LA27'!Y$1,0)),0))),".")</f>
        <v>x</v>
      </c>
      <c r="AB114" s="59">
        <f>IFERROR(
IF(INDEX!$H$34=1,(VLOOKUP($A114,'LA21'!$A$1:$BZ$190,'LA21'!Z$1,0)),
IF(INDEX!$H$34=2,(VLOOKUP($A114,'LA22'!$A$1:$BZ$190,'LA22'!Z$1,0)),
IF(INDEX!$H$34=3,(VLOOKUP($A114,'LA27'!$A$1:$BZ$190,'LA27'!Z$1,0)),0))),".")</f>
        <v>0</v>
      </c>
      <c r="AC114" s="59">
        <f>IFERROR(
IF(INDEX!$H$34=1,(VLOOKUP($A114,'LA21'!$A$1:$BZ$190,'LA21'!AA$1,0)),
IF(INDEX!$H$34=2,(VLOOKUP($A114,'LA22'!$A$1:$BZ$190,'LA22'!AA$1,0)),
IF(INDEX!$H$34=3,(VLOOKUP($A114,'LA27'!$A$1:$BZ$190,'LA27'!AA$1,0)),0))),".")</f>
        <v>0</v>
      </c>
      <c r="AD114" s="59">
        <f>IFERROR(
IF(INDEX!$H$34=1,(VLOOKUP($A114,'LA21'!$A$1:$BZ$190,'LA21'!AB$1,0)),
IF(INDEX!$H$34=2,(VLOOKUP($A114,'LA22'!$A$1:$BZ$190,'LA22'!AB$1,0)),
IF(INDEX!$H$34=3,(VLOOKUP($A114,'LA27'!$A$1:$BZ$190,'LA27'!AB$1,0)),0))),".")</f>
        <v>0</v>
      </c>
      <c r="AE114" s="59">
        <f>IFERROR(
IF(INDEX!$H$34=1,(VLOOKUP($A114,'LA21'!$A$1:$BZ$190,'LA21'!AC$1,0)),
IF(INDEX!$H$34=2,(VLOOKUP($A114,'LA22'!$A$1:$BZ$190,'LA22'!AC$1,0)),
IF(INDEX!$H$34=3,(VLOOKUP($A114,'LA27'!$A$1:$BZ$190,'LA27'!AC$1,0)),0))),".")</f>
        <v>0</v>
      </c>
      <c r="AF114" s="59" t="str">
        <f>IFERROR(
IF(INDEX!$H$34=1,(VLOOKUP($A114,'LA21'!$A$1:$BZ$190,'LA21'!AD$1,0)),
IF(INDEX!$H$34=2,(VLOOKUP($A114,'LA22'!$A$1:$BZ$190,'LA22'!AD$1,0)),
IF(INDEX!$H$34=3,(VLOOKUP($A114,'LA27'!$A$1:$BZ$190,'LA27'!AD$1,0)),0))),".")</f>
        <v>x</v>
      </c>
      <c r="AG114" s="59" t="str">
        <f>IFERROR(
IF(INDEX!$H$34=1,(VLOOKUP($A114,'LA21'!$A$1:$BZ$190,'LA21'!AE$1,0)),
IF(INDEX!$H$34=2,(VLOOKUP($A114,'LA22'!$A$1:$BZ$190,'LA22'!AE$1,0)),
IF(INDEX!$H$34=3,(VLOOKUP($A114,'LA27'!$A$1:$BZ$190,'LA27'!AE$1,0)),0))),".")</f>
        <v>x</v>
      </c>
      <c r="AH114" s="59" t="str">
        <f>IFERROR(
IF(INDEX!$H$34=1,(VLOOKUP($A114,'LA21'!$A$1:$BZ$190,'LA21'!AF$1,0)),
IF(INDEX!$H$34=2,(VLOOKUP($A114,'LA22'!$A$1:$BZ$190,'LA22'!AF$1,0)),
IF(INDEX!$H$34=3,(VLOOKUP($A114,'LA27'!$A$1:$BZ$190,'LA27'!AF$1,0)),0))),".")</f>
        <v>x</v>
      </c>
      <c r="AI114" s="59" t="str">
        <f>IFERROR(
IF(INDEX!$H$34=1,(VLOOKUP($A114,'LA21'!$A$1:$BZ$190,'LA21'!AG$1,0)),
IF(INDEX!$H$34=2,(VLOOKUP($A114,'LA22'!$A$1:$BZ$190,'LA22'!AG$1,0)),
IF(INDEX!$H$34=3,(VLOOKUP($A114,'LA27'!$A$1:$BZ$190,'LA27'!AG$1,0)),0))),".")</f>
        <v>x</v>
      </c>
      <c r="AJ114" s="59" t="str">
        <f>IFERROR(
IF(INDEX!$H$34=1,(VLOOKUP($A114,'LA21'!$A$1:$BZ$190,'LA21'!AH$1,0)),
IF(INDEX!$H$34=2,(VLOOKUP($A114,'LA22'!$A$1:$BZ$190,'LA22'!AH$1,0)),
IF(INDEX!$H$34=3,(VLOOKUP($A114,'LA27'!$A$1:$BZ$190,'LA27'!AH$1,0)),0))),".")</f>
        <v>x</v>
      </c>
      <c r="AK114" s="59">
        <f>IFERROR(
IF(INDEX!$H$34=1,(VLOOKUP($A114,'LA21'!$A$1:$BZ$190,'LA21'!AI$1,0)),
IF(INDEX!$H$34=2,(VLOOKUP($A114,'LA22'!$A$1:$BZ$190,'LA22'!AI$1,0)),
IF(INDEX!$H$34=3,(VLOOKUP($A114,'LA27'!$A$1:$BZ$190,'LA27'!AI$1,0)),0))),".")</f>
        <v>0.04</v>
      </c>
      <c r="AL114" s="59">
        <f>IFERROR(
IF(INDEX!$H$34=1,(VLOOKUP($A114,'LA21'!$A$1:$BZ$190,'LA21'!AJ$1,0)),
IF(INDEX!$H$34=2,(VLOOKUP($A114,'LA22'!$A$1:$BZ$190,'LA22'!AJ$1,0)),
IF(INDEX!$H$34=3,(VLOOKUP($A114,'LA27'!$A$1:$BZ$190,'LA27'!AJ$1,0)),0))),".")</f>
        <v>0.03</v>
      </c>
      <c r="AM114" s="59">
        <f>IFERROR(
IF(INDEX!$H$34=1,(VLOOKUP($A114,'LA21'!$A$1:$BZ$190,'LA21'!AK$1,0)),
IF(INDEX!$H$34=2,(VLOOKUP($A114,'LA22'!$A$1:$BZ$190,'LA22'!AK$1,0)),
IF(INDEX!$H$34=3,(VLOOKUP($A114,'LA27'!$A$1:$BZ$190,'LA27'!AK$1,0)),0))),".")</f>
        <v>0.03</v>
      </c>
      <c r="AN114" s="59">
        <f>IFERROR(
IF(INDEX!$H$34=1,(VLOOKUP($A114,'LA21'!$A$1:$BZ$190,'LA21'!AL$1,0)),
IF(INDEX!$H$34=2,(VLOOKUP($A114,'LA22'!$A$1:$BZ$190,'LA22'!AL$1,0)),
IF(INDEX!$H$34=3,(VLOOKUP($A114,'LA27'!$A$1:$BZ$190,'LA27'!AL$1,0)),0))),".")</f>
        <v>0</v>
      </c>
      <c r="AO114" s="59">
        <f>IFERROR(
IF(INDEX!$H$34=1,(VLOOKUP($A114,'LA21'!$A$1:$BZ$190,'LA21'!AM$1,0)),
IF(INDEX!$H$34=2,(VLOOKUP($A114,'LA22'!$A$1:$BZ$190,'LA22'!AM$1,0)),
IF(INDEX!$H$34=3,(VLOOKUP($A114,'LA27'!$A$1:$BZ$190,'LA27'!AM$1,0)),0))),".")</f>
        <v>0</v>
      </c>
      <c r="AP114" s="59">
        <f>IFERROR(
IF(INDEX!$H$34=1,(VLOOKUP($A114,'LA21'!$A$1:$BZ$190,'LA21'!AN$1,0)),
IF(INDEX!$H$34=2,(VLOOKUP($A114,'LA22'!$A$1:$BZ$190,'LA22'!AN$1,0)),
IF(INDEX!$H$34=3,(VLOOKUP($A114,'LA27'!$A$1:$BZ$190,'LA27'!AN$1,0)),0))),".")</f>
        <v>0</v>
      </c>
      <c r="AQ114" s="59" t="str">
        <f>IFERROR(
IF(INDEX!$H$34=1,(VLOOKUP($A114,'LA21'!$A$1:$BZ$190,'LA21'!AO$1,0)),
IF(INDEX!$H$34=2,(VLOOKUP($A114,'LA22'!$A$1:$BZ$190,'LA22'!AO$1,0)),
IF(INDEX!$H$34=3,(VLOOKUP($A114,'LA27'!$A$1:$BZ$190,'LA27'!AO$1,0)),0))),".")</f>
        <v>x</v>
      </c>
      <c r="AR114" s="59" t="str">
        <f>IFERROR(
IF(INDEX!$H$34=1,(VLOOKUP($A114,'LA21'!$A$1:$BZ$190,'LA21'!AP$1,0)),
IF(INDEX!$H$34=2,(VLOOKUP($A114,'LA22'!$A$1:$BZ$190,'LA22'!AP$1,0)),
IF(INDEX!$H$34=3,(VLOOKUP($A114,'LA27'!$A$1:$BZ$190,'LA27'!AP$1,0)),0))),".")</f>
        <v>x</v>
      </c>
      <c r="AS114" s="59" t="str">
        <f>IFERROR(
IF(INDEX!$H$34=1,(VLOOKUP($A114,'LA21'!$A$1:$BZ$190,'LA21'!AQ$1,0)),
IF(INDEX!$H$34=2,(VLOOKUP($A114,'LA22'!$A$1:$BZ$190,'LA22'!AQ$1,0)),
IF(INDEX!$H$34=3,(VLOOKUP($A114,'LA27'!$A$1:$BZ$190,'LA27'!AQ$1,0)),0))),".")</f>
        <v>x</v>
      </c>
      <c r="AT114" s="59">
        <f>IFERROR(
IF(INDEX!$H$34=1,(VLOOKUP($A114,'LA21'!$A$1:$BZ$190,'LA21'!AR$1,0)),
IF(INDEX!$H$34=2,(VLOOKUP($A114,'LA22'!$A$1:$BZ$190,'LA22'!AR$1,0)),
IF(INDEX!$H$34=3,(VLOOKUP($A114,'LA27'!$A$1:$BZ$190,'LA27'!AR$1,0)),0))),".")</f>
        <v>0.02</v>
      </c>
      <c r="AU114" s="59">
        <f>IFERROR(
IF(INDEX!$H$34=1,(VLOOKUP($A114,'LA21'!$A$1:$BZ$190,'LA21'!AS$1,0)),
IF(INDEX!$H$34=2,(VLOOKUP($A114,'LA22'!$A$1:$BZ$190,'LA22'!AS$1,0)),
IF(INDEX!$H$34=3,(VLOOKUP($A114,'LA27'!$A$1:$BZ$190,'LA27'!AS$1,0)),0))),".")</f>
        <v>0.01</v>
      </c>
      <c r="AV114" s="59">
        <f>IFERROR(
IF(INDEX!$H$34=1,(VLOOKUP($A114,'LA21'!$A$1:$BZ$190,'LA21'!AT$1,0)),
IF(INDEX!$H$34=2,(VLOOKUP($A114,'LA22'!$A$1:$BZ$190,'LA22'!AT$1,0)),
IF(INDEX!$H$34=3,(VLOOKUP($A114,'LA27'!$A$1:$BZ$190,'LA27'!AT$1,0)),0))),".")</f>
        <v>0.01</v>
      </c>
      <c r="AW114" s="59">
        <f>IFERROR(
IF(INDEX!$H$34=1,(VLOOKUP($A114,'LA21'!$A$1:$BZ$190,'LA21'!AU$1,0)),
IF(INDEX!$H$34=2,(VLOOKUP($A114,'LA22'!$A$1:$BZ$190,'LA22'!AU$1,0)),
IF(INDEX!$H$34=3,(VLOOKUP($A114,'LA27'!$A$1:$BZ$190,'LA27'!AU$1,0)),0))),".")</f>
        <v>0.01</v>
      </c>
      <c r="AX114" s="59" t="str">
        <f>IFERROR(
IF(INDEX!$H$34=1,(VLOOKUP($A114,'LA21'!$A$1:$BZ$190,'LA21'!AV$1,0)),
IF(INDEX!$H$34=2,(VLOOKUP($A114,'LA22'!$A$1:$BZ$190,'LA22'!AV$1,0)),
IF(INDEX!$H$34=3,(VLOOKUP($A114,'LA27'!$A$1:$BZ$190,'LA27'!AV$1,0)),0))),".")</f>
        <v>x</v>
      </c>
      <c r="AY114" s="59">
        <f>IFERROR(
IF(INDEX!$H$34=1,(VLOOKUP($A114,'LA21'!$A$1:$BZ$190,'LA21'!AW$1,0)),
IF(INDEX!$H$34=2,(VLOOKUP($A114,'LA22'!$A$1:$BZ$190,'LA22'!AW$1,0)),
IF(INDEX!$H$34=3,(VLOOKUP($A114,'LA27'!$A$1:$BZ$190,'LA27'!AW$1,0)),0))),".")</f>
        <v>0.01</v>
      </c>
      <c r="AZ114" s="59">
        <f>IFERROR(
IF(INDEX!$H$34=1,(VLOOKUP($A114,'LA21'!$A$1:$BZ$190,'LA21'!AX$1,0)),
IF(INDEX!$H$34=2,(VLOOKUP($A114,'LA22'!$A$1:$BZ$190,'LA22'!AX$1,0)),
IF(INDEX!$H$34=3,(VLOOKUP($A114,'LA27'!$A$1:$BZ$190,'LA27'!AX$1,0)),0))),".")</f>
        <v>0.01</v>
      </c>
      <c r="BA114" s="59" t="str">
        <f>IFERROR(
IF(INDEX!$H$34=1,(VLOOKUP($A114,'LA21'!$A$1:$BZ$190,'LA21'!AY$1,0)),
IF(INDEX!$H$34=2,(VLOOKUP($A114,'LA22'!$A$1:$BZ$190,'LA22'!AY$1,0)),
IF(INDEX!$H$34=3,(VLOOKUP($A114,'LA27'!$A$1:$BZ$190,'LA27'!AY$1,0)),0))),".")</f>
        <v>x</v>
      </c>
      <c r="BB114" s="59" t="str">
        <f>IFERROR(
IF(INDEX!$H$34=1,(VLOOKUP($A114,'LA21'!$A$1:$BZ$190,'LA21'!AZ$1,0)),
IF(INDEX!$H$34=2,(VLOOKUP($A114,'LA22'!$A$1:$BZ$190,'LA22'!AZ$1,0)),
IF(INDEX!$H$34=3,(VLOOKUP($A114,'LA27'!$A$1:$BZ$190,'LA27'!AZ$1,0)),0))),".")</f>
        <v>-</v>
      </c>
      <c r="BC114" s="59" t="str">
        <f>IFERROR(
IF(INDEX!$H$34=1,(VLOOKUP($A114,'LA21'!$A$1:$BZ$190,'LA21'!BA$1,0)),
IF(INDEX!$H$34=2,(VLOOKUP($A114,'LA22'!$A$1:$BZ$190,'LA22'!BA$1,0)),
IF(INDEX!$H$34=3,(VLOOKUP($A114,'LA27'!$A$1:$BZ$190,'LA27'!BA$1,0)),0))),".")</f>
        <v>x</v>
      </c>
      <c r="BD114" s="59">
        <f>IFERROR(
IF(INDEX!$H$34=1,(VLOOKUP($A114,'LA21'!$A$1:$BZ$190,'LA21'!BB$1,0)),
IF(INDEX!$H$34=2,(VLOOKUP($A114,'LA22'!$A$1:$BZ$190,'LA22'!BB$1,0)),
IF(INDEX!$H$34=3,(VLOOKUP($A114,'LA27'!$A$1:$BZ$190,'LA27'!BB$1,0)),0))),".")</f>
        <v>0</v>
      </c>
      <c r="BE114" s="59" t="str">
        <f>IFERROR(
IF(INDEX!$H$34=1,(VLOOKUP($A114,'LA21'!$A$1:$BZ$190,'LA21'!BC$1,0)),
IF(INDEX!$H$34=2,(VLOOKUP($A114,'LA22'!$A$1:$BZ$190,'LA22'!BC$1,0)),
IF(INDEX!$H$34=3,(VLOOKUP($A114,'LA27'!$A$1:$BZ$190,'LA27'!BC$1,0)),0))),".")</f>
        <v>x</v>
      </c>
      <c r="BF114" s="59">
        <f>IFERROR(
IF(INDEX!$H$34=1,(VLOOKUP($A114,'LA21'!$A$1:$BZ$190,'LA21'!BD$1,0)),
IF(INDEX!$H$34=2,(VLOOKUP($A114,'LA22'!$A$1:$BZ$190,'LA22'!BD$1,0)),
IF(INDEX!$H$34=3,(VLOOKUP($A114,'LA27'!$A$1:$BZ$190,'LA27'!BD$1,0)),0))),".")</f>
        <v>0.01</v>
      </c>
      <c r="BG114" s="59" t="str">
        <f>IFERROR(
IF(INDEX!$H$34=1,(VLOOKUP($A114,'LA21'!$A$1:$BZ$190,'LA21'!BE$1,0)),
IF(INDEX!$H$34=2,(VLOOKUP($A114,'LA22'!$A$1:$BZ$190,'LA22'!BE$1,0)),
IF(INDEX!$H$34=3,(VLOOKUP($A114,'LA27'!$A$1:$BZ$190,'LA27'!BE$1,0)),0))),".")</f>
        <v>x</v>
      </c>
      <c r="BH114" s="59">
        <f>IFERROR(
IF(INDEX!$H$34=1,(VLOOKUP($A114,'LA21'!$A$1:$BZ$190,'LA21'!BF$1,0)),
IF(INDEX!$H$34=2,(VLOOKUP($A114,'LA22'!$A$1:$BZ$190,'LA22'!BF$1,0)),
IF(INDEX!$H$34=3,(VLOOKUP($A114,'LA27'!$A$1:$BZ$190,'LA27'!BF$1,0)),0))),".")</f>
        <v>0.01</v>
      </c>
      <c r="BI114" s="59">
        <f>IFERROR(
IF(INDEX!$H$34=1,(VLOOKUP($A114,'LA21'!$A$1:$BZ$190,'LA21'!BG$1,0)),
IF(INDEX!$H$34=2,(VLOOKUP($A114,'LA22'!$A$1:$BZ$190,'LA22'!BG$1,0)),
IF(INDEX!$H$34=3,(VLOOKUP($A114,'LA27'!$A$1:$BZ$190,'LA27'!BG$1,0)),0))),".")</f>
        <v>0.05</v>
      </c>
      <c r="BJ114" s="59">
        <f>IFERROR(
IF(INDEX!$H$34=1,(VLOOKUP($A114,'LA21'!$A$1:$BZ$190,'LA21'!BH$1,0)),
IF(INDEX!$H$34=2,(VLOOKUP($A114,'LA22'!$A$1:$BZ$190,'LA22'!BH$1,0)),
IF(INDEX!$H$34=3,(VLOOKUP($A114,'LA27'!$A$1:$BZ$190,'LA27'!BH$1,0)),0))),".")</f>
        <v>0.04</v>
      </c>
      <c r="BK114" s="59">
        <f>IFERROR(
IF(INDEX!$H$34=1,(VLOOKUP($A114,'LA21'!$A$1:$BZ$190,'LA21'!BI$1,0)),
IF(INDEX!$H$34=2,(VLOOKUP($A114,'LA22'!$A$1:$BZ$190,'LA22'!BI$1,0)),
IF(INDEX!$H$34=3,(VLOOKUP($A114,'LA27'!$A$1:$BZ$190,'LA27'!BI$1,0)),0))),".")</f>
        <v>0.04</v>
      </c>
      <c r="BL114" s="59">
        <f>IFERROR(
IF(INDEX!$H$34=1,(VLOOKUP($A114,'LA21'!$A$1:$BZ$190,'LA21'!BJ$1,0)),
IF(INDEX!$H$34=2,(VLOOKUP($A114,'LA22'!$A$1:$BZ$190,'LA22'!BJ$1,0)),
IF(INDEX!$H$34=3,(VLOOKUP($A114,'LA27'!$A$1:$BZ$190,'LA27'!BJ$1,0)),0))),".")</f>
        <v>0.03</v>
      </c>
      <c r="BM114" s="59">
        <f>IFERROR(
IF(INDEX!$H$34=1,(VLOOKUP($A114,'LA21'!$A$1:$BZ$190,'LA21'!BK$1,0)),
IF(INDEX!$H$34=2,(VLOOKUP($A114,'LA22'!$A$1:$BZ$190,'LA22'!BK$1,0)),
IF(INDEX!$H$34=3,(VLOOKUP($A114,'LA27'!$A$1:$BZ$190,'LA27'!BK$1,0)),0))),".")</f>
        <v>0.02</v>
      </c>
      <c r="BN114" s="59">
        <f>IFERROR(
IF(INDEX!$H$34=1,(VLOOKUP($A114,'LA21'!$A$1:$BZ$190,'LA21'!BL$1,0)),
IF(INDEX!$H$34=2,(VLOOKUP($A114,'LA22'!$A$1:$BZ$190,'LA22'!BL$1,0)),
IF(INDEX!$H$34=3,(VLOOKUP($A114,'LA27'!$A$1:$BZ$190,'LA27'!BL$1,0)),0))),".")</f>
        <v>0.02</v>
      </c>
      <c r="BO114" s="59">
        <f>IFERROR(
IF(INDEX!$H$34=1,(VLOOKUP($A114,'LA21'!$A$1:$BZ$190,'LA21'!BM$1,0)),
IF(INDEX!$H$34=2,(VLOOKUP($A114,'LA22'!$A$1:$BZ$190,'LA22'!BM$1,0)),
IF(INDEX!$H$34=3,(VLOOKUP($A114,'LA27'!$A$1:$BZ$190,'LA27'!BM$1,0)),0))),".")</f>
        <v>0.01</v>
      </c>
      <c r="BP114" s="59">
        <f>IFERROR(
IF(INDEX!$H$34=1,(VLOOKUP($A114,'LA21'!$A$1:$BZ$190,'LA21'!BN$1,0)),
IF(INDEX!$H$34=2,(VLOOKUP($A114,'LA22'!$A$1:$BZ$190,'LA22'!BN$1,0)),
IF(INDEX!$H$34=3,(VLOOKUP($A114,'LA27'!$A$1:$BZ$190,'LA27'!BN$1,0)),0))),".")</f>
        <v>0.01</v>
      </c>
      <c r="BQ114" s="59">
        <f>IFERROR(
IF(INDEX!$H$34=1,(VLOOKUP($A114,'LA21'!$A$1:$BZ$190,'LA21'!BO$1,0)),
IF(INDEX!$H$34=2,(VLOOKUP($A114,'LA22'!$A$1:$BZ$190,'LA22'!BO$1,0)),
IF(INDEX!$H$34=3,(VLOOKUP($A114,'LA27'!$A$1:$BZ$190,'LA27'!BO$1,0)),0))),".")</f>
        <v>0.01</v>
      </c>
    </row>
    <row r="115" spans="1:69" x14ac:dyDescent="0.2">
      <c r="A115" s="7">
        <v>879</v>
      </c>
      <c r="B115" s="13" t="s">
        <v>225</v>
      </c>
      <c r="C115" s="96" t="s">
        <v>128</v>
      </c>
      <c r="D115" s="152">
        <f>IFERROR(
IF(INDEX!$H$34=1,(VLOOKUP($A115,'LA21'!$A$1:$BZ$190,'LA21'!B$1,0)),
IF(INDEX!$H$34=2,(VLOOKUP($A115,'LA22'!$A$1:$BZ$190,'LA22'!B$1,0)),
IF(INDEX!$H$34=3,(VLOOKUP($A115,'LA27'!$A$1:$BZ$190,'LA27'!B$1,0)),0))),".")</f>
        <v>1340</v>
      </c>
      <c r="E115" s="58">
        <f>IFERROR(
IF(INDEX!$H$34=1,(VLOOKUP($A115,'LA21'!$A$1:$BZ$190,'LA21'!C$1,0)),
IF(INDEX!$H$34=2,(VLOOKUP($A115,'LA22'!$A$1:$BZ$190,'LA22'!C$1,0)),
IF(INDEX!$H$34=3,(VLOOKUP($A115,'LA27'!$A$1:$BZ$190,'LA27'!C$1,0)),0))),".")</f>
        <v>1430</v>
      </c>
      <c r="F115" s="58">
        <f>IFERROR(
IF(INDEX!$H$34=1,(VLOOKUP($A115,'LA21'!$A$1:$BZ$190,'LA21'!D$1,0)),
IF(INDEX!$H$34=2,(VLOOKUP($A115,'LA22'!$A$1:$BZ$190,'LA22'!D$1,0)),
IF(INDEX!$H$34=3,(VLOOKUP($A115,'LA27'!$A$1:$BZ$190,'LA27'!D$1,0)),0))),".")</f>
        <v>2770</v>
      </c>
      <c r="G115" s="59">
        <f>IFERROR(
IF(INDEX!$H$34=1,(VLOOKUP($A115,'LA21'!$A$1:$BZ$190,'LA21'!E$1,0)),
IF(INDEX!$H$34=2,(VLOOKUP($A115,'LA22'!$A$1:$BZ$190,'LA22'!E$1,0)),
IF(INDEX!$H$34=3,(VLOOKUP($A115,'LA27'!$A$1:$BZ$190,'LA27'!E$1,0)),0))),".")</f>
        <v>0.95</v>
      </c>
      <c r="H115" s="59">
        <f>IFERROR(
IF(INDEX!$H$34=1,(VLOOKUP($A115,'LA21'!$A$1:$BZ$190,'LA21'!F$1,0)),
IF(INDEX!$H$34=2,(VLOOKUP($A115,'LA22'!$A$1:$BZ$190,'LA22'!F$1,0)),
IF(INDEX!$H$34=3,(VLOOKUP($A115,'LA27'!$A$1:$BZ$190,'LA27'!F$1,0)),0))),".")</f>
        <v>0.95</v>
      </c>
      <c r="I115" s="59">
        <f>IFERROR(
IF(INDEX!$H$34=1,(VLOOKUP($A115,'LA21'!$A$1:$BZ$190,'LA21'!G$1,0)),
IF(INDEX!$H$34=2,(VLOOKUP($A115,'LA22'!$A$1:$BZ$190,'LA22'!G$1,0)),
IF(INDEX!$H$34=3,(VLOOKUP($A115,'LA27'!$A$1:$BZ$190,'LA27'!G$1,0)),0))),".")</f>
        <v>0.95</v>
      </c>
      <c r="J115" s="59">
        <f>IFERROR(
IF(INDEX!$H$34=1,(VLOOKUP($A115,'LA21'!$A$1:$BZ$190,'LA21'!H$1,0)),
IF(INDEX!$H$34=2,(VLOOKUP($A115,'LA22'!$A$1:$BZ$190,'LA22'!H$1,0)),
IF(INDEX!$H$34=3,(VLOOKUP($A115,'LA27'!$A$1:$BZ$190,'LA27'!H$1,0)),0))),".")</f>
        <v>0.93</v>
      </c>
      <c r="K115" s="59">
        <f>IFERROR(
IF(INDEX!$H$34=1,(VLOOKUP($A115,'LA21'!$A$1:$BZ$190,'LA21'!I$1,0)),
IF(INDEX!$H$34=2,(VLOOKUP($A115,'LA22'!$A$1:$BZ$190,'LA22'!I$1,0)),
IF(INDEX!$H$34=3,(VLOOKUP($A115,'LA27'!$A$1:$BZ$190,'LA27'!I$1,0)),0))),".")</f>
        <v>0.94</v>
      </c>
      <c r="L115" s="59">
        <f>IFERROR(
IF(INDEX!$H$34=1,(VLOOKUP($A115,'LA21'!$A$1:$BZ$190,'LA21'!J$1,0)),
IF(INDEX!$H$34=2,(VLOOKUP($A115,'LA22'!$A$1:$BZ$190,'LA22'!J$1,0)),
IF(INDEX!$H$34=3,(VLOOKUP($A115,'LA27'!$A$1:$BZ$190,'LA27'!J$1,0)),0))),".")</f>
        <v>0.94</v>
      </c>
      <c r="M115" s="59">
        <f>IFERROR(
IF(INDEX!$H$34=1,(VLOOKUP($A115,'LA21'!$A$1:$BZ$190,'LA21'!K$1,0)),
IF(INDEX!$H$34=2,(VLOOKUP($A115,'LA22'!$A$1:$BZ$190,'LA22'!K$1,0)),
IF(INDEX!$H$34=3,(VLOOKUP($A115,'LA27'!$A$1:$BZ$190,'LA27'!K$1,0)),0))),".")</f>
        <v>0.19</v>
      </c>
      <c r="N115" s="59">
        <f>IFERROR(
IF(INDEX!$H$34=1,(VLOOKUP($A115,'LA21'!$A$1:$BZ$190,'LA21'!L$1,0)),
IF(INDEX!$H$34=2,(VLOOKUP($A115,'LA22'!$A$1:$BZ$190,'LA22'!L$1,0)),
IF(INDEX!$H$34=3,(VLOOKUP($A115,'LA27'!$A$1:$BZ$190,'LA27'!L$1,0)),0))),".")</f>
        <v>0.17</v>
      </c>
      <c r="O115" s="59">
        <f>IFERROR(
IF(INDEX!$H$34=1,(VLOOKUP($A115,'LA21'!$A$1:$BZ$190,'LA21'!M$1,0)),
IF(INDEX!$H$34=2,(VLOOKUP($A115,'LA22'!$A$1:$BZ$190,'LA22'!M$1,0)),
IF(INDEX!$H$34=3,(VLOOKUP($A115,'LA27'!$A$1:$BZ$190,'LA27'!M$1,0)),0))),".")</f>
        <v>0.18</v>
      </c>
      <c r="P115" s="59" t="str">
        <f>IFERROR(
IF(INDEX!$H$34=1,(VLOOKUP($A115,'LA21'!$A$1:$BZ$190,'LA21'!N$1,0)),
IF(INDEX!$H$34=2,(VLOOKUP($A115,'LA22'!$A$1:$BZ$190,'LA22'!N$1,0)),
IF(INDEX!$H$34=3,(VLOOKUP($A115,'LA27'!$A$1:$BZ$190,'LA27'!N$1,0)),0))),".")</f>
        <v>-</v>
      </c>
      <c r="Q115" s="59" t="str">
        <f>IFERROR(
IF(INDEX!$H$34=1,(VLOOKUP($A115,'LA21'!$A$1:$BZ$190,'LA21'!O$1,0)),
IF(INDEX!$H$34=2,(VLOOKUP($A115,'LA22'!$A$1:$BZ$190,'LA22'!O$1,0)),
IF(INDEX!$H$34=3,(VLOOKUP($A115,'LA27'!$A$1:$BZ$190,'LA27'!O$1,0)),0))),".")</f>
        <v>x</v>
      </c>
      <c r="R115" s="59" t="str">
        <f>IFERROR(
IF(INDEX!$H$34=1,(VLOOKUP($A115,'LA21'!$A$1:$BZ$190,'LA21'!P$1,0)),
IF(INDEX!$H$34=2,(VLOOKUP($A115,'LA22'!$A$1:$BZ$190,'LA22'!P$1,0)),
IF(INDEX!$H$34=3,(VLOOKUP($A115,'LA27'!$A$1:$BZ$190,'LA27'!P$1,0)),0))),".")</f>
        <v>-</v>
      </c>
      <c r="S115" s="59">
        <f>IFERROR(
IF(INDEX!$H$34=1,(VLOOKUP($A115,'LA21'!$A$1:$BZ$190,'LA21'!Q$1,0)),
IF(INDEX!$H$34=2,(VLOOKUP($A115,'LA22'!$A$1:$BZ$190,'LA22'!Q$1,0)),
IF(INDEX!$H$34=3,(VLOOKUP($A115,'LA27'!$A$1:$BZ$190,'LA27'!Q$1,0)),0))),".")</f>
        <v>0.05</v>
      </c>
      <c r="T115" s="59">
        <f>IFERROR(
IF(INDEX!$H$34=1,(VLOOKUP($A115,'LA21'!$A$1:$BZ$190,'LA21'!R$1,0)),
IF(INDEX!$H$34=2,(VLOOKUP($A115,'LA22'!$A$1:$BZ$190,'LA22'!R$1,0)),
IF(INDEX!$H$34=3,(VLOOKUP($A115,'LA27'!$A$1:$BZ$190,'LA27'!R$1,0)),0))),".")</f>
        <v>0.06</v>
      </c>
      <c r="U115" s="59">
        <f>IFERROR(
IF(INDEX!$H$34=1,(VLOOKUP($A115,'LA21'!$A$1:$BZ$190,'LA21'!S$1,0)),
IF(INDEX!$H$34=2,(VLOOKUP($A115,'LA22'!$A$1:$BZ$190,'LA22'!S$1,0)),
IF(INDEX!$H$34=3,(VLOOKUP($A115,'LA27'!$A$1:$BZ$190,'LA27'!S$1,0)),0))),".")</f>
        <v>0.05</v>
      </c>
      <c r="V115" s="59">
        <f>IFERROR(
IF(INDEX!$H$34=1,(VLOOKUP($A115,'LA21'!$A$1:$BZ$190,'LA21'!T$1,0)),
IF(INDEX!$H$34=2,(VLOOKUP($A115,'LA22'!$A$1:$BZ$190,'LA22'!T$1,0)),
IF(INDEX!$H$34=3,(VLOOKUP($A115,'LA27'!$A$1:$BZ$190,'LA27'!T$1,0)),0))),".")</f>
        <v>0.68</v>
      </c>
      <c r="W115" s="59">
        <f>IFERROR(
IF(INDEX!$H$34=1,(VLOOKUP($A115,'LA21'!$A$1:$BZ$190,'LA21'!U$1,0)),
IF(INDEX!$H$34=2,(VLOOKUP($A115,'LA22'!$A$1:$BZ$190,'LA22'!U$1,0)),
IF(INDEX!$H$34=3,(VLOOKUP($A115,'LA27'!$A$1:$BZ$190,'LA27'!U$1,0)),0))),".")</f>
        <v>0.7</v>
      </c>
      <c r="X115" s="59">
        <f>IFERROR(
IF(INDEX!$H$34=1,(VLOOKUP($A115,'LA21'!$A$1:$BZ$190,'LA21'!V$1,0)),
IF(INDEX!$H$34=2,(VLOOKUP($A115,'LA22'!$A$1:$BZ$190,'LA22'!V$1,0)),
IF(INDEX!$H$34=3,(VLOOKUP($A115,'LA27'!$A$1:$BZ$190,'LA27'!V$1,0)),0))),".")</f>
        <v>0.69</v>
      </c>
      <c r="Y115" s="59" t="str">
        <f>IFERROR(
IF(INDEX!$H$34=1,(VLOOKUP($A115,'LA21'!$A$1:$BZ$190,'LA21'!W$1,0)),
IF(INDEX!$H$34=2,(VLOOKUP($A115,'LA22'!$A$1:$BZ$190,'LA22'!W$1,0)),
IF(INDEX!$H$34=3,(VLOOKUP($A115,'LA27'!$A$1:$BZ$190,'LA27'!W$1,0)),0))),".")</f>
        <v>x</v>
      </c>
      <c r="Z115" s="59">
        <f>IFERROR(
IF(INDEX!$H$34=1,(VLOOKUP($A115,'LA21'!$A$1:$BZ$190,'LA21'!X$1,0)),
IF(INDEX!$H$34=2,(VLOOKUP($A115,'LA22'!$A$1:$BZ$190,'LA22'!X$1,0)),
IF(INDEX!$H$34=3,(VLOOKUP($A115,'LA27'!$A$1:$BZ$190,'LA27'!X$1,0)),0))),".")</f>
        <v>0</v>
      </c>
      <c r="AA115" s="59" t="str">
        <f>IFERROR(
IF(INDEX!$H$34=1,(VLOOKUP($A115,'LA21'!$A$1:$BZ$190,'LA21'!Y$1,0)),
IF(INDEX!$H$34=2,(VLOOKUP($A115,'LA22'!$A$1:$BZ$190,'LA22'!Y$1,0)),
IF(INDEX!$H$34=3,(VLOOKUP($A115,'LA27'!$A$1:$BZ$190,'LA27'!Y$1,0)),0))),".")</f>
        <v>x</v>
      </c>
      <c r="AB115" s="59">
        <f>IFERROR(
IF(INDEX!$H$34=1,(VLOOKUP($A115,'LA21'!$A$1:$BZ$190,'LA21'!Z$1,0)),
IF(INDEX!$H$34=2,(VLOOKUP($A115,'LA22'!$A$1:$BZ$190,'LA22'!Z$1,0)),
IF(INDEX!$H$34=3,(VLOOKUP($A115,'LA27'!$A$1:$BZ$190,'LA27'!Z$1,0)),0))),".")</f>
        <v>0</v>
      </c>
      <c r="AC115" s="59" t="str">
        <f>IFERROR(
IF(INDEX!$H$34=1,(VLOOKUP($A115,'LA21'!$A$1:$BZ$190,'LA21'!AA$1,0)),
IF(INDEX!$H$34=2,(VLOOKUP($A115,'LA22'!$A$1:$BZ$190,'LA22'!AA$1,0)),
IF(INDEX!$H$34=3,(VLOOKUP($A115,'LA27'!$A$1:$BZ$190,'LA27'!AA$1,0)),0))),".")</f>
        <v>x</v>
      </c>
      <c r="AD115" s="59" t="str">
        <f>IFERROR(
IF(INDEX!$H$34=1,(VLOOKUP($A115,'LA21'!$A$1:$BZ$190,'LA21'!AB$1,0)),
IF(INDEX!$H$34=2,(VLOOKUP($A115,'LA22'!$A$1:$BZ$190,'LA22'!AB$1,0)),
IF(INDEX!$H$34=3,(VLOOKUP($A115,'LA27'!$A$1:$BZ$190,'LA27'!AB$1,0)),0))),".")</f>
        <v>x</v>
      </c>
      <c r="AE115" s="59">
        <f>IFERROR(
IF(INDEX!$H$34=1,(VLOOKUP($A115,'LA21'!$A$1:$BZ$190,'LA21'!AC$1,0)),
IF(INDEX!$H$34=2,(VLOOKUP($A115,'LA22'!$A$1:$BZ$190,'LA22'!AC$1,0)),
IF(INDEX!$H$34=3,(VLOOKUP($A115,'LA27'!$A$1:$BZ$190,'LA27'!AC$1,0)),0))),".")</f>
        <v>0</v>
      </c>
      <c r="AF115" s="59" t="str">
        <f>IFERROR(
IF(INDEX!$H$34=1,(VLOOKUP($A115,'LA21'!$A$1:$BZ$190,'LA21'!AD$1,0)),
IF(INDEX!$H$34=2,(VLOOKUP($A115,'LA22'!$A$1:$BZ$190,'LA22'!AD$1,0)),
IF(INDEX!$H$34=3,(VLOOKUP($A115,'LA27'!$A$1:$BZ$190,'LA27'!AD$1,0)),0))),".")</f>
        <v>x</v>
      </c>
      <c r="AG115" s="59" t="str">
        <f>IFERROR(
IF(INDEX!$H$34=1,(VLOOKUP($A115,'LA21'!$A$1:$BZ$190,'LA21'!AE$1,0)),
IF(INDEX!$H$34=2,(VLOOKUP($A115,'LA22'!$A$1:$BZ$190,'LA22'!AE$1,0)),
IF(INDEX!$H$34=3,(VLOOKUP($A115,'LA27'!$A$1:$BZ$190,'LA27'!AE$1,0)),0))),".")</f>
        <v>x</v>
      </c>
      <c r="AH115" s="59" t="str">
        <f>IFERROR(
IF(INDEX!$H$34=1,(VLOOKUP($A115,'LA21'!$A$1:$BZ$190,'LA21'!AF$1,0)),
IF(INDEX!$H$34=2,(VLOOKUP($A115,'LA22'!$A$1:$BZ$190,'LA22'!AF$1,0)),
IF(INDEX!$H$34=3,(VLOOKUP($A115,'LA27'!$A$1:$BZ$190,'LA27'!AF$1,0)),0))),".")</f>
        <v>x</v>
      </c>
      <c r="AI115" s="59">
        <f>IFERROR(
IF(INDEX!$H$34=1,(VLOOKUP($A115,'LA21'!$A$1:$BZ$190,'LA21'!AG$1,0)),
IF(INDEX!$H$34=2,(VLOOKUP($A115,'LA22'!$A$1:$BZ$190,'LA22'!AG$1,0)),
IF(INDEX!$H$34=3,(VLOOKUP($A115,'LA27'!$A$1:$BZ$190,'LA27'!AG$1,0)),0))),".")</f>
        <v>0</v>
      </c>
      <c r="AJ115" s="59" t="str">
        <f>IFERROR(
IF(INDEX!$H$34=1,(VLOOKUP($A115,'LA21'!$A$1:$BZ$190,'LA21'!AH$1,0)),
IF(INDEX!$H$34=2,(VLOOKUP($A115,'LA22'!$A$1:$BZ$190,'LA22'!AH$1,0)),
IF(INDEX!$H$34=3,(VLOOKUP($A115,'LA27'!$A$1:$BZ$190,'LA27'!AH$1,0)),0))),".")</f>
        <v>x</v>
      </c>
      <c r="AK115" s="59">
        <f>IFERROR(
IF(INDEX!$H$34=1,(VLOOKUP($A115,'LA21'!$A$1:$BZ$190,'LA21'!AI$1,0)),
IF(INDEX!$H$34=2,(VLOOKUP($A115,'LA22'!$A$1:$BZ$190,'LA22'!AI$1,0)),
IF(INDEX!$H$34=3,(VLOOKUP($A115,'LA27'!$A$1:$BZ$190,'LA27'!AI$1,0)),0))),".")</f>
        <v>0.09</v>
      </c>
      <c r="AL115" s="59">
        <f>IFERROR(
IF(INDEX!$H$34=1,(VLOOKUP($A115,'LA21'!$A$1:$BZ$190,'LA21'!AJ$1,0)),
IF(INDEX!$H$34=2,(VLOOKUP($A115,'LA22'!$A$1:$BZ$190,'LA22'!AJ$1,0)),
IF(INDEX!$H$34=3,(VLOOKUP($A115,'LA27'!$A$1:$BZ$190,'LA27'!AJ$1,0)),0))),".")</f>
        <v>7.0000000000000007E-2</v>
      </c>
      <c r="AM115" s="59">
        <f>IFERROR(
IF(INDEX!$H$34=1,(VLOOKUP($A115,'LA21'!$A$1:$BZ$190,'LA21'!AK$1,0)),
IF(INDEX!$H$34=2,(VLOOKUP($A115,'LA22'!$A$1:$BZ$190,'LA22'!AK$1,0)),
IF(INDEX!$H$34=3,(VLOOKUP($A115,'LA27'!$A$1:$BZ$190,'LA27'!AK$1,0)),0))),".")</f>
        <v>0.08</v>
      </c>
      <c r="AN115" s="59">
        <f>IFERROR(
IF(INDEX!$H$34=1,(VLOOKUP($A115,'LA21'!$A$1:$BZ$190,'LA21'!AL$1,0)),
IF(INDEX!$H$34=2,(VLOOKUP($A115,'LA22'!$A$1:$BZ$190,'LA22'!AL$1,0)),
IF(INDEX!$H$34=3,(VLOOKUP($A115,'LA27'!$A$1:$BZ$190,'LA27'!AL$1,0)),0))),".")</f>
        <v>0</v>
      </c>
      <c r="AO115" s="59">
        <f>IFERROR(
IF(INDEX!$H$34=1,(VLOOKUP($A115,'LA21'!$A$1:$BZ$190,'LA21'!AM$1,0)),
IF(INDEX!$H$34=2,(VLOOKUP($A115,'LA22'!$A$1:$BZ$190,'LA22'!AM$1,0)),
IF(INDEX!$H$34=3,(VLOOKUP($A115,'LA27'!$A$1:$BZ$190,'LA27'!AM$1,0)),0))),".")</f>
        <v>0</v>
      </c>
      <c r="AP115" s="59">
        <f>IFERROR(
IF(INDEX!$H$34=1,(VLOOKUP($A115,'LA21'!$A$1:$BZ$190,'LA21'!AN$1,0)),
IF(INDEX!$H$34=2,(VLOOKUP($A115,'LA22'!$A$1:$BZ$190,'LA22'!AN$1,0)),
IF(INDEX!$H$34=3,(VLOOKUP($A115,'LA27'!$A$1:$BZ$190,'LA27'!AN$1,0)),0))),".")</f>
        <v>0</v>
      </c>
      <c r="AQ115" s="59">
        <f>IFERROR(
IF(INDEX!$H$34=1,(VLOOKUP($A115,'LA21'!$A$1:$BZ$190,'LA21'!AO$1,0)),
IF(INDEX!$H$34=2,(VLOOKUP($A115,'LA22'!$A$1:$BZ$190,'LA22'!AO$1,0)),
IF(INDEX!$H$34=3,(VLOOKUP($A115,'LA27'!$A$1:$BZ$190,'LA27'!AO$1,0)),0))),".")</f>
        <v>0.01</v>
      </c>
      <c r="AR115" s="59">
        <f>IFERROR(
IF(INDEX!$H$34=1,(VLOOKUP($A115,'LA21'!$A$1:$BZ$190,'LA21'!AP$1,0)),
IF(INDEX!$H$34=2,(VLOOKUP($A115,'LA22'!$A$1:$BZ$190,'LA22'!AP$1,0)),
IF(INDEX!$H$34=3,(VLOOKUP($A115,'LA27'!$A$1:$BZ$190,'LA27'!AP$1,0)),0))),".")</f>
        <v>0.01</v>
      </c>
      <c r="AS115" s="59">
        <f>IFERROR(
IF(INDEX!$H$34=1,(VLOOKUP($A115,'LA21'!$A$1:$BZ$190,'LA21'!AQ$1,0)),
IF(INDEX!$H$34=2,(VLOOKUP($A115,'LA22'!$A$1:$BZ$190,'LA22'!AQ$1,0)),
IF(INDEX!$H$34=3,(VLOOKUP($A115,'LA27'!$A$1:$BZ$190,'LA27'!AQ$1,0)),0))),".")</f>
        <v>0.01</v>
      </c>
      <c r="AT115" s="59" t="str">
        <f>IFERROR(
IF(INDEX!$H$34=1,(VLOOKUP($A115,'LA21'!$A$1:$BZ$190,'LA21'!AR$1,0)),
IF(INDEX!$H$34=2,(VLOOKUP($A115,'LA22'!$A$1:$BZ$190,'LA22'!AR$1,0)),
IF(INDEX!$H$34=3,(VLOOKUP($A115,'LA27'!$A$1:$BZ$190,'LA27'!AR$1,0)),0))),".")</f>
        <v>-</v>
      </c>
      <c r="AU115" s="59" t="str">
        <f>IFERROR(
IF(INDEX!$H$34=1,(VLOOKUP($A115,'LA21'!$A$1:$BZ$190,'LA21'!AS$1,0)),
IF(INDEX!$H$34=2,(VLOOKUP($A115,'LA22'!$A$1:$BZ$190,'LA22'!AS$1,0)),
IF(INDEX!$H$34=3,(VLOOKUP($A115,'LA27'!$A$1:$BZ$190,'LA27'!AS$1,0)),0))),".")</f>
        <v>x</v>
      </c>
      <c r="AV115" s="59" t="str">
        <f>IFERROR(
IF(INDEX!$H$34=1,(VLOOKUP($A115,'LA21'!$A$1:$BZ$190,'LA21'!AT$1,0)),
IF(INDEX!$H$34=2,(VLOOKUP($A115,'LA22'!$A$1:$BZ$190,'LA22'!AT$1,0)),
IF(INDEX!$H$34=3,(VLOOKUP($A115,'LA27'!$A$1:$BZ$190,'LA27'!AT$1,0)),0))),".")</f>
        <v>-</v>
      </c>
      <c r="AW115" s="59" t="str">
        <f>IFERROR(
IF(INDEX!$H$34=1,(VLOOKUP($A115,'LA21'!$A$1:$BZ$190,'LA21'!AU$1,0)),
IF(INDEX!$H$34=2,(VLOOKUP($A115,'LA22'!$A$1:$BZ$190,'LA22'!AU$1,0)),
IF(INDEX!$H$34=3,(VLOOKUP($A115,'LA27'!$A$1:$BZ$190,'LA27'!AU$1,0)),0))),".")</f>
        <v>x</v>
      </c>
      <c r="AX115" s="59" t="str">
        <f>IFERROR(
IF(INDEX!$H$34=1,(VLOOKUP($A115,'LA21'!$A$1:$BZ$190,'LA21'!AV$1,0)),
IF(INDEX!$H$34=2,(VLOOKUP($A115,'LA22'!$A$1:$BZ$190,'LA22'!AV$1,0)),
IF(INDEX!$H$34=3,(VLOOKUP($A115,'LA27'!$A$1:$BZ$190,'LA27'!AV$1,0)),0))),".")</f>
        <v>x</v>
      </c>
      <c r="AY115" s="59" t="str">
        <f>IFERROR(
IF(INDEX!$H$34=1,(VLOOKUP($A115,'LA21'!$A$1:$BZ$190,'LA21'!AW$1,0)),
IF(INDEX!$H$34=2,(VLOOKUP($A115,'LA22'!$A$1:$BZ$190,'LA22'!AW$1,0)),
IF(INDEX!$H$34=3,(VLOOKUP($A115,'LA27'!$A$1:$BZ$190,'LA27'!AW$1,0)),0))),".")</f>
        <v>x</v>
      </c>
      <c r="AZ115" s="59" t="str">
        <f>IFERROR(
IF(INDEX!$H$34=1,(VLOOKUP($A115,'LA21'!$A$1:$BZ$190,'LA21'!AX$1,0)),
IF(INDEX!$H$34=2,(VLOOKUP($A115,'LA22'!$A$1:$BZ$190,'LA22'!AX$1,0)),
IF(INDEX!$H$34=3,(VLOOKUP($A115,'LA27'!$A$1:$BZ$190,'LA27'!AX$1,0)),0))),".")</f>
        <v>x</v>
      </c>
      <c r="BA115" s="59">
        <f>IFERROR(
IF(INDEX!$H$34=1,(VLOOKUP($A115,'LA21'!$A$1:$BZ$190,'LA21'!AY$1,0)),
IF(INDEX!$H$34=2,(VLOOKUP($A115,'LA22'!$A$1:$BZ$190,'LA22'!AY$1,0)),
IF(INDEX!$H$34=3,(VLOOKUP($A115,'LA27'!$A$1:$BZ$190,'LA27'!AY$1,0)),0))),".")</f>
        <v>0</v>
      </c>
      <c r="BB115" s="59" t="str">
        <f>IFERROR(
IF(INDEX!$H$34=1,(VLOOKUP($A115,'LA21'!$A$1:$BZ$190,'LA21'!AZ$1,0)),
IF(INDEX!$H$34=2,(VLOOKUP($A115,'LA22'!$A$1:$BZ$190,'LA22'!AZ$1,0)),
IF(INDEX!$H$34=3,(VLOOKUP($A115,'LA27'!$A$1:$BZ$190,'LA27'!AZ$1,0)),0))),".")</f>
        <v>x</v>
      </c>
      <c r="BC115" s="59">
        <f>IFERROR(
IF(INDEX!$H$34=1,(VLOOKUP($A115,'LA21'!$A$1:$BZ$190,'LA21'!BA$1,0)),
IF(INDEX!$H$34=2,(VLOOKUP($A115,'LA22'!$A$1:$BZ$190,'LA22'!BA$1,0)),
IF(INDEX!$H$34=3,(VLOOKUP($A115,'LA27'!$A$1:$BZ$190,'LA27'!BA$1,0)),0))),".")</f>
        <v>0</v>
      </c>
      <c r="BD115" s="59" t="str">
        <f>IFERROR(
IF(INDEX!$H$34=1,(VLOOKUP($A115,'LA21'!$A$1:$BZ$190,'LA21'!BB$1,0)),
IF(INDEX!$H$34=2,(VLOOKUP($A115,'LA22'!$A$1:$BZ$190,'LA22'!BB$1,0)),
IF(INDEX!$H$34=3,(VLOOKUP($A115,'LA27'!$A$1:$BZ$190,'LA27'!BB$1,0)),0))),".")</f>
        <v>x</v>
      </c>
      <c r="BE115" s="59" t="str">
        <f>IFERROR(
IF(INDEX!$H$34=1,(VLOOKUP($A115,'LA21'!$A$1:$BZ$190,'LA21'!BC$1,0)),
IF(INDEX!$H$34=2,(VLOOKUP($A115,'LA22'!$A$1:$BZ$190,'LA22'!BC$1,0)),
IF(INDEX!$H$34=3,(VLOOKUP($A115,'LA27'!$A$1:$BZ$190,'LA27'!BC$1,0)),0))),".")</f>
        <v>x</v>
      </c>
      <c r="BF115" s="59">
        <f>IFERROR(
IF(INDEX!$H$34=1,(VLOOKUP($A115,'LA21'!$A$1:$BZ$190,'LA21'!BD$1,0)),
IF(INDEX!$H$34=2,(VLOOKUP($A115,'LA22'!$A$1:$BZ$190,'LA22'!BD$1,0)),
IF(INDEX!$H$34=3,(VLOOKUP($A115,'LA27'!$A$1:$BZ$190,'LA27'!BD$1,0)),0))),".")</f>
        <v>0.01</v>
      </c>
      <c r="BG115" s="59">
        <f>IFERROR(
IF(INDEX!$H$34=1,(VLOOKUP($A115,'LA21'!$A$1:$BZ$190,'LA21'!BE$1,0)),
IF(INDEX!$H$34=2,(VLOOKUP($A115,'LA22'!$A$1:$BZ$190,'LA22'!BE$1,0)),
IF(INDEX!$H$34=3,(VLOOKUP($A115,'LA27'!$A$1:$BZ$190,'LA27'!BE$1,0)),0))),".")</f>
        <v>0.01</v>
      </c>
      <c r="BH115" s="59">
        <f>IFERROR(
IF(INDEX!$H$34=1,(VLOOKUP($A115,'LA21'!$A$1:$BZ$190,'LA21'!BF$1,0)),
IF(INDEX!$H$34=2,(VLOOKUP($A115,'LA22'!$A$1:$BZ$190,'LA22'!BF$1,0)),
IF(INDEX!$H$34=3,(VLOOKUP($A115,'LA27'!$A$1:$BZ$190,'LA27'!BF$1,0)),0))),".")</f>
        <v>0.01</v>
      </c>
      <c r="BI115" s="59">
        <f>IFERROR(
IF(INDEX!$H$34=1,(VLOOKUP($A115,'LA21'!$A$1:$BZ$190,'LA21'!BG$1,0)),
IF(INDEX!$H$34=2,(VLOOKUP($A115,'LA22'!$A$1:$BZ$190,'LA22'!BG$1,0)),
IF(INDEX!$H$34=3,(VLOOKUP($A115,'LA27'!$A$1:$BZ$190,'LA27'!BG$1,0)),0))),".")</f>
        <v>0.04</v>
      </c>
      <c r="BJ115" s="59">
        <f>IFERROR(
IF(INDEX!$H$34=1,(VLOOKUP($A115,'LA21'!$A$1:$BZ$190,'LA21'!BH$1,0)),
IF(INDEX!$H$34=2,(VLOOKUP($A115,'LA22'!$A$1:$BZ$190,'LA22'!BH$1,0)),
IF(INDEX!$H$34=3,(VLOOKUP($A115,'LA27'!$A$1:$BZ$190,'LA27'!BH$1,0)),0))),".")</f>
        <v>0.04</v>
      </c>
      <c r="BK115" s="59">
        <f>IFERROR(
IF(INDEX!$H$34=1,(VLOOKUP($A115,'LA21'!$A$1:$BZ$190,'LA21'!BI$1,0)),
IF(INDEX!$H$34=2,(VLOOKUP($A115,'LA22'!$A$1:$BZ$190,'LA22'!BI$1,0)),
IF(INDEX!$H$34=3,(VLOOKUP($A115,'LA27'!$A$1:$BZ$190,'LA27'!BI$1,0)),0))),".")</f>
        <v>0.04</v>
      </c>
      <c r="BL115" s="59">
        <f>IFERROR(
IF(INDEX!$H$34=1,(VLOOKUP($A115,'LA21'!$A$1:$BZ$190,'LA21'!BJ$1,0)),
IF(INDEX!$H$34=2,(VLOOKUP($A115,'LA22'!$A$1:$BZ$190,'LA22'!BJ$1,0)),
IF(INDEX!$H$34=3,(VLOOKUP($A115,'LA27'!$A$1:$BZ$190,'LA27'!BJ$1,0)),0))),".")</f>
        <v>0.01</v>
      </c>
      <c r="BM115" s="59">
        <f>IFERROR(
IF(INDEX!$H$34=1,(VLOOKUP($A115,'LA21'!$A$1:$BZ$190,'LA21'!BK$1,0)),
IF(INDEX!$H$34=2,(VLOOKUP($A115,'LA22'!$A$1:$BZ$190,'LA22'!BK$1,0)),
IF(INDEX!$H$34=3,(VLOOKUP($A115,'LA27'!$A$1:$BZ$190,'LA27'!BK$1,0)),0))),".")</f>
        <v>0.01</v>
      </c>
      <c r="BN115" s="59">
        <f>IFERROR(
IF(INDEX!$H$34=1,(VLOOKUP($A115,'LA21'!$A$1:$BZ$190,'LA21'!BL$1,0)),
IF(INDEX!$H$34=2,(VLOOKUP($A115,'LA22'!$A$1:$BZ$190,'LA22'!BL$1,0)),
IF(INDEX!$H$34=3,(VLOOKUP($A115,'LA27'!$A$1:$BZ$190,'LA27'!BL$1,0)),0))),".")</f>
        <v>0.01</v>
      </c>
      <c r="BO115" s="59">
        <f>IFERROR(
IF(INDEX!$H$34=1,(VLOOKUP($A115,'LA21'!$A$1:$BZ$190,'LA21'!BM$1,0)),
IF(INDEX!$H$34=2,(VLOOKUP($A115,'LA22'!$A$1:$BZ$190,'LA22'!BM$1,0)),
IF(INDEX!$H$34=3,(VLOOKUP($A115,'LA27'!$A$1:$BZ$190,'LA27'!BM$1,0)),0))),".")</f>
        <v>0.01</v>
      </c>
      <c r="BP115" s="59" t="str">
        <f>IFERROR(
IF(INDEX!$H$34=1,(VLOOKUP($A115,'LA21'!$A$1:$BZ$190,'LA21'!BN$1,0)),
IF(INDEX!$H$34=2,(VLOOKUP($A115,'LA22'!$A$1:$BZ$190,'LA22'!BN$1,0)),
IF(INDEX!$H$34=3,(VLOOKUP($A115,'LA27'!$A$1:$BZ$190,'LA27'!BN$1,0)),0))),".")</f>
        <v>-</v>
      </c>
      <c r="BQ115" s="59">
        <f>IFERROR(
IF(INDEX!$H$34=1,(VLOOKUP($A115,'LA21'!$A$1:$BZ$190,'LA21'!BO$1,0)),
IF(INDEX!$H$34=2,(VLOOKUP($A115,'LA22'!$A$1:$BZ$190,'LA22'!BO$1,0)),
IF(INDEX!$H$34=3,(VLOOKUP($A115,'LA27'!$A$1:$BZ$190,'LA27'!BO$1,0)),0))),".")</f>
        <v>0.01</v>
      </c>
    </row>
    <row r="116" spans="1:69" x14ac:dyDescent="0.2">
      <c r="A116" s="7">
        <v>836</v>
      </c>
      <c r="B116" s="13" t="s">
        <v>226</v>
      </c>
      <c r="C116" s="96" t="s">
        <v>128</v>
      </c>
      <c r="D116" s="152">
        <f>IFERROR(
IF(INDEX!$H$34=1,(VLOOKUP($A116,'LA21'!$A$1:$BZ$190,'LA21'!B$1,0)),
IF(INDEX!$H$34=2,(VLOOKUP($A116,'LA22'!$A$1:$BZ$190,'LA22'!B$1,0)),
IF(INDEX!$H$34=3,(VLOOKUP($A116,'LA27'!$A$1:$BZ$190,'LA27'!B$1,0)),0))),".")</f>
        <v>790</v>
      </c>
      <c r="E116" s="58">
        <f>IFERROR(
IF(INDEX!$H$34=1,(VLOOKUP($A116,'LA21'!$A$1:$BZ$190,'LA21'!C$1,0)),
IF(INDEX!$H$34=2,(VLOOKUP($A116,'LA22'!$A$1:$BZ$190,'LA22'!C$1,0)),
IF(INDEX!$H$34=3,(VLOOKUP($A116,'LA27'!$A$1:$BZ$190,'LA27'!C$1,0)),0))),".")</f>
        <v>840</v>
      </c>
      <c r="F116" s="58">
        <f>IFERROR(
IF(INDEX!$H$34=1,(VLOOKUP($A116,'LA21'!$A$1:$BZ$190,'LA21'!D$1,0)),
IF(INDEX!$H$34=2,(VLOOKUP($A116,'LA22'!$A$1:$BZ$190,'LA22'!D$1,0)),
IF(INDEX!$H$34=3,(VLOOKUP($A116,'LA27'!$A$1:$BZ$190,'LA27'!D$1,0)),0))),".")</f>
        <v>1630</v>
      </c>
      <c r="G116" s="59">
        <f>IFERROR(
IF(INDEX!$H$34=1,(VLOOKUP($A116,'LA21'!$A$1:$BZ$190,'LA21'!E$1,0)),
IF(INDEX!$H$34=2,(VLOOKUP($A116,'LA22'!$A$1:$BZ$190,'LA22'!E$1,0)),
IF(INDEX!$H$34=3,(VLOOKUP($A116,'LA27'!$A$1:$BZ$190,'LA27'!E$1,0)),0))),".")</f>
        <v>0.93</v>
      </c>
      <c r="H116" s="59">
        <f>IFERROR(
IF(INDEX!$H$34=1,(VLOOKUP($A116,'LA21'!$A$1:$BZ$190,'LA21'!F$1,0)),
IF(INDEX!$H$34=2,(VLOOKUP($A116,'LA22'!$A$1:$BZ$190,'LA22'!F$1,0)),
IF(INDEX!$H$34=3,(VLOOKUP($A116,'LA27'!$A$1:$BZ$190,'LA27'!F$1,0)),0))),".")</f>
        <v>0.91</v>
      </c>
      <c r="I116" s="59">
        <f>IFERROR(
IF(INDEX!$H$34=1,(VLOOKUP($A116,'LA21'!$A$1:$BZ$190,'LA21'!G$1,0)),
IF(INDEX!$H$34=2,(VLOOKUP($A116,'LA22'!$A$1:$BZ$190,'LA22'!G$1,0)),
IF(INDEX!$H$34=3,(VLOOKUP($A116,'LA27'!$A$1:$BZ$190,'LA27'!G$1,0)),0))),".")</f>
        <v>0.92</v>
      </c>
      <c r="J116" s="59">
        <f>IFERROR(
IF(INDEX!$H$34=1,(VLOOKUP($A116,'LA21'!$A$1:$BZ$190,'LA21'!H$1,0)),
IF(INDEX!$H$34=2,(VLOOKUP($A116,'LA22'!$A$1:$BZ$190,'LA22'!H$1,0)),
IF(INDEX!$H$34=3,(VLOOKUP($A116,'LA27'!$A$1:$BZ$190,'LA27'!H$1,0)),0))),".")</f>
        <v>0.91</v>
      </c>
      <c r="K116" s="59">
        <f>IFERROR(
IF(INDEX!$H$34=1,(VLOOKUP($A116,'LA21'!$A$1:$BZ$190,'LA21'!I$1,0)),
IF(INDEX!$H$34=2,(VLOOKUP($A116,'LA22'!$A$1:$BZ$190,'LA22'!I$1,0)),
IF(INDEX!$H$34=3,(VLOOKUP($A116,'LA27'!$A$1:$BZ$190,'LA27'!I$1,0)),0))),".")</f>
        <v>0.9</v>
      </c>
      <c r="L116" s="59">
        <f>IFERROR(
IF(INDEX!$H$34=1,(VLOOKUP($A116,'LA21'!$A$1:$BZ$190,'LA21'!J$1,0)),
IF(INDEX!$H$34=2,(VLOOKUP($A116,'LA22'!$A$1:$BZ$190,'LA22'!J$1,0)),
IF(INDEX!$H$34=3,(VLOOKUP($A116,'LA27'!$A$1:$BZ$190,'LA27'!J$1,0)),0))),".")</f>
        <v>0.9</v>
      </c>
      <c r="M116" s="59">
        <f>IFERROR(
IF(INDEX!$H$34=1,(VLOOKUP($A116,'LA21'!$A$1:$BZ$190,'LA21'!K$1,0)),
IF(INDEX!$H$34=2,(VLOOKUP($A116,'LA22'!$A$1:$BZ$190,'LA22'!K$1,0)),
IF(INDEX!$H$34=3,(VLOOKUP($A116,'LA27'!$A$1:$BZ$190,'LA27'!K$1,0)),0))),".")</f>
        <v>0.33</v>
      </c>
      <c r="N116" s="59">
        <f>IFERROR(
IF(INDEX!$H$34=1,(VLOOKUP($A116,'LA21'!$A$1:$BZ$190,'LA21'!L$1,0)),
IF(INDEX!$H$34=2,(VLOOKUP($A116,'LA22'!$A$1:$BZ$190,'LA22'!L$1,0)),
IF(INDEX!$H$34=3,(VLOOKUP($A116,'LA27'!$A$1:$BZ$190,'LA27'!L$1,0)),0))),".")</f>
        <v>0.3</v>
      </c>
      <c r="O116" s="59">
        <f>IFERROR(
IF(INDEX!$H$34=1,(VLOOKUP($A116,'LA21'!$A$1:$BZ$190,'LA21'!M$1,0)),
IF(INDEX!$H$34=2,(VLOOKUP($A116,'LA22'!$A$1:$BZ$190,'LA22'!M$1,0)),
IF(INDEX!$H$34=3,(VLOOKUP($A116,'LA27'!$A$1:$BZ$190,'LA27'!M$1,0)),0))),".")</f>
        <v>0.31</v>
      </c>
      <c r="P116" s="59" t="str">
        <f>IFERROR(
IF(INDEX!$H$34=1,(VLOOKUP($A116,'LA21'!$A$1:$BZ$190,'LA21'!N$1,0)),
IF(INDEX!$H$34=2,(VLOOKUP($A116,'LA22'!$A$1:$BZ$190,'LA22'!N$1,0)),
IF(INDEX!$H$34=3,(VLOOKUP($A116,'LA27'!$A$1:$BZ$190,'LA27'!N$1,0)),0))),".")</f>
        <v>x</v>
      </c>
      <c r="Q116" s="59" t="str">
        <f>IFERROR(
IF(INDEX!$H$34=1,(VLOOKUP($A116,'LA21'!$A$1:$BZ$190,'LA21'!O$1,0)),
IF(INDEX!$H$34=2,(VLOOKUP($A116,'LA22'!$A$1:$BZ$190,'LA22'!O$1,0)),
IF(INDEX!$H$34=3,(VLOOKUP($A116,'LA27'!$A$1:$BZ$190,'LA27'!O$1,0)),0))),".")</f>
        <v>x</v>
      </c>
      <c r="R116" s="59" t="str">
        <f>IFERROR(
IF(INDEX!$H$34=1,(VLOOKUP($A116,'LA21'!$A$1:$BZ$190,'LA21'!P$1,0)),
IF(INDEX!$H$34=2,(VLOOKUP($A116,'LA22'!$A$1:$BZ$190,'LA22'!P$1,0)),
IF(INDEX!$H$34=3,(VLOOKUP($A116,'LA27'!$A$1:$BZ$190,'LA27'!P$1,0)),0))),".")</f>
        <v>-</v>
      </c>
      <c r="S116" s="59">
        <f>IFERROR(
IF(INDEX!$H$34=1,(VLOOKUP($A116,'LA21'!$A$1:$BZ$190,'LA21'!Q$1,0)),
IF(INDEX!$H$34=2,(VLOOKUP($A116,'LA22'!$A$1:$BZ$190,'LA22'!Q$1,0)),
IF(INDEX!$H$34=3,(VLOOKUP($A116,'LA27'!$A$1:$BZ$190,'LA27'!Q$1,0)),0))),".")</f>
        <v>0.03</v>
      </c>
      <c r="T116" s="59">
        <f>IFERROR(
IF(INDEX!$H$34=1,(VLOOKUP($A116,'LA21'!$A$1:$BZ$190,'LA21'!R$1,0)),
IF(INDEX!$H$34=2,(VLOOKUP($A116,'LA22'!$A$1:$BZ$190,'LA22'!R$1,0)),
IF(INDEX!$H$34=3,(VLOOKUP($A116,'LA27'!$A$1:$BZ$190,'LA27'!R$1,0)),0))),".")</f>
        <v>0.02</v>
      </c>
      <c r="U116" s="59">
        <f>IFERROR(
IF(INDEX!$H$34=1,(VLOOKUP($A116,'LA21'!$A$1:$BZ$190,'LA21'!S$1,0)),
IF(INDEX!$H$34=2,(VLOOKUP($A116,'LA22'!$A$1:$BZ$190,'LA22'!S$1,0)),
IF(INDEX!$H$34=3,(VLOOKUP($A116,'LA27'!$A$1:$BZ$190,'LA27'!S$1,0)),0))),".")</f>
        <v>0.02</v>
      </c>
      <c r="V116" s="59">
        <f>IFERROR(
IF(INDEX!$H$34=1,(VLOOKUP($A116,'LA21'!$A$1:$BZ$190,'LA21'!T$1,0)),
IF(INDEX!$H$34=2,(VLOOKUP($A116,'LA22'!$A$1:$BZ$190,'LA22'!T$1,0)),
IF(INDEX!$H$34=3,(VLOOKUP($A116,'LA27'!$A$1:$BZ$190,'LA27'!T$1,0)),0))),".")</f>
        <v>0.54</v>
      </c>
      <c r="W116" s="59">
        <f>IFERROR(
IF(INDEX!$H$34=1,(VLOOKUP($A116,'LA21'!$A$1:$BZ$190,'LA21'!U$1,0)),
IF(INDEX!$H$34=2,(VLOOKUP($A116,'LA22'!$A$1:$BZ$190,'LA22'!U$1,0)),
IF(INDEX!$H$34=3,(VLOOKUP($A116,'LA27'!$A$1:$BZ$190,'LA27'!U$1,0)),0))),".")</f>
        <v>0.56000000000000005</v>
      </c>
      <c r="X116" s="59">
        <f>IFERROR(
IF(INDEX!$H$34=1,(VLOOKUP($A116,'LA21'!$A$1:$BZ$190,'LA21'!V$1,0)),
IF(INDEX!$H$34=2,(VLOOKUP($A116,'LA22'!$A$1:$BZ$190,'LA22'!V$1,0)),
IF(INDEX!$H$34=3,(VLOOKUP($A116,'LA27'!$A$1:$BZ$190,'LA27'!V$1,0)),0))),".")</f>
        <v>0.55000000000000004</v>
      </c>
      <c r="Y116" s="59">
        <f>IFERROR(
IF(INDEX!$H$34=1,(VLOOKUP($A116,'LA21'!$A$1:$BZ$190,'LA21'!W$1,0)),
IF(INDEX!$H$34=2,(VLOOKUP($A116,'LA22'!$A$1:$BZ$190,'LA22'!W$1,0)),
IF(INDEX!$H$34=3,(VLOOKUP($A116,'LA27'!$A$1:$BZ$190,'LA27'!W$1,0)),0))),".")</f>
        <v>0</v>
      </c>
      <c r="Z116" s="59" t="str">
        <f>IFERROR(
IF(INDEX!$H$34=1,(VLOOKUP($A116,'LA21'!$A$1:$BZ$190,'LA21'!X$1,0)),
IF(INDEX!$H$34=2,(VLOOKUP($A116,'LA22'!$A$1:$BZ$190,'LA22'!X$1,0)),
IF(INDEX!$H$34=3,(VLOOKUP($A116,'LA27'!$A$1:$BZ$190,'LA27'!X$1,0)),0))),".")</f>
        <v>x</v>
      </c>
      <c r="AA116" s="59" t="str">
        <f>IFERROR(
IF(INDEX!$H$34=1,(VLOOKUP($A116,'LA21'!$A$1:$BZ$190,'LA21'!Y$1,0)),
IF(INDEX!$H$34=2,(VLOOKUP($A116,'LA22'!$A$1:$BZ$190,'LA22'!Y$1,0)),
IF(INDEX!$H$34=3,(VLOOKUP($A116,'LA27'!$A$1:$BZ$190,'LA27'!Y$1,0)),0))),".")</f>
        <v>x</v>
      </c>
      <c r="AB116" s="59">
        <f>IFERROR(
IF(INDEX!$H$34=1,(VLOOKUP($A116,'LA21'!$A$1:$BZ$190,'LA21'!Z$1,0)),
IF(INDEX!$H$34=2,(VLOOKUP($A116,'LA22'!$A$1:$BZ$190,'LA22'!Z$1,0)),
IF(INDEX!$H$34=3,(VLOOKUP($A116,'LA27'!$A$1:$BZ$190,'LA27'!Z$1,0)),0))),".")</f>
        <v>0</v>
      </c>
      <c r="AC116" s="59">
        <f>IFERROR(
IF(INDEX!$H$34=1,(VLOOKUP($A116,'LA21'!$A$1:$BZ$190,'LA21'!AA$1,0)),
IF(INDEX!$H$34=2,(VLOOKUP($A116,'LA22'!$A$1:$BZ$190,'LA22'!AA$1,0)),
IF(INDEX!$H$34=3,(VLOOKUP($A116,'LA27'!$A$1:$BZ$190,'LA27'!AA$1,0)),0))),".")</f>
        <v>0</v>
      </c>
      <c r="AD116" s="59">
        <f>IFERROR(
IF(INDEX!$H$34=1,(VLOOKUP($A116,'LA21'!$A$1:$BZ$190,'LA21'!AB$1,0)),
IF(INDEX!$H$34=2,(VLOOKUP($A116,'LA22'!$A$1:$BZ$190,'LA22'!AB$1,0)),
IF(INDEX!$H$34=3,(VLOOKUP($A116,'LA27'!$A$1:$BZ$190,'LA27'!AB$1,0)),0))),".")</f>
        <v>0</v>
      </c>
      <c r="AE116" s="59">
        <f>IFERROR(
IF(INDEX!$H$34=1,(VLOOKUP($A116,'LA21'!$A$1:$BZ$190,'LA21'!AC$1,0)),
IF(INDEX!$H$34=2,(VLOOKUP($A116,'LA22'!$A$1:$BZ$190,'LA22'!AC$1,0)),
IF(INDEX!$H$34=3,(VLOOKUP($A116,'LA27'!$A$1:$BZ$190,'LA27'!AC$1,0)),0))),".")</f>
        <v>0</v>
      </c>
      <c r="AF116" s="59">
        <f>IFERROR(
IF(INDEX!$H$34=1,(VLOOKUP($A116,'LA21'!$A$1:$BZ$190,'LA21'!AD$1,0)),
IF(INDEX!$H$34=2,(VLOOKUP($A116,'LA22'!$A$1:$BZ$190,'LA22'!AD$1,0)),
IF(INDEX!$H$34=3,(VLOOKUP($A116,'LA27'!$A$1:$BZ$190,'LA27'!AD$1,0)),0))),".")</f>
        <v>0</v>
      </c>
      <c r="AG116" s="59">
        <f>IFERROR(
IF(INDEX!$H$34=1,(VLOOKUP($A116,'LA21'!$A$1:$BZ$190,'LA21'!AE$1,0)),
IF(INDEX!$H$34=2,(VLOOKUP($A116,'LA22'!$A$1:$BZ$190,'LA22'!AE$1,0)),
IF(INDEX!$H$34=3,(VLOOKUP($A116,'LA27'!$A$1:$BZ$190,'LA27'!AE$1,0)),0))),".")</f>
        <v>0</v>
      </c>
      <c r="AH116" s="59" t="str">
        <f>IFERROR(
IF(INDEX!$H$34=1,(VLOOKUP($A116,'LA21'!$A$1:$BZ$190,'LA21'!AF$1,0)),
IF(INDEX!$H$34=2,(VLOOKUP($A116,'LA22'!$A$1:$BZ$190,'LA22'!AF$1,0)),
IF(INDEX!$H$34=3,(VLOOKUP($A116,'LA27'!$A$1:$BZ$190,'LA27'!AF$1,0)),0))),".")</f>
        <v>x</v>
      </c>
      <c r="AI116" s="59">
        <f>IFERROR(
IF(INDEX!$H$34=1,(VLOOKUP($A116,'LA21'!$A$1:$BZ$190,'LA21'!AG$1,0)),
IF(INDEX!$H$34=2,(VLOOKUP($A116,'LA22'!$A$1:$BZ$190,'LA22'!AG$1,0)),
IF(INDEX!$H$34=3,(VLOOKUP($A116,'LA27'!$A$1:$BZ$190,'LA27'!AG$1,0)),0))),".")</f>
        <v>0</v>
      </c>
      <c r="AJ116" s="59" t="str">
        <f>IFERROR(
IF(INDEX!$H$34=1,(VLOOKUP($A116,'LA21'!$A$1:$BZ$190,'LA21'!AH$1,0)),
IF(INDEX!$H$34=2,(VLOOKUP($A116,'LA22'!$A$1:$BZ$190,'LA22'!AH$1,0)),
IF(INDEX!$H$34=3,(VLOOKUP($A116,'LA27'!$A$1:$BZ$190,'LA27'!AH$1,0)),0))),".")</f>
        <v>x</v>
      </c>
      <c r="AK116" s="59">
        <f>IFERROR(
IF(INDEX!$H$34=1,(VLOOKUP($A116,'LA21'!$A$1:$BZ$190,'LA21'!AI$1,0)),
IF(INDEX!$H$34=2,(VLOOKUP($A116,'LA22'!$A$1:$BZ$190,'LA22'!AI$1,0)),
IF(INDEX!$H$34=3,(VLOOKUP($A116,'LA27'!$A$1:$BZ$190,'LA27'!AI$1,0)),0))),".")</f>
        <v>7.0000000000000007E-2</v>
      </c>
      <c r="AL116" s="59">
        <f>IFERROR(
IF(INDEX!$H$34=1,(VLOOKUP($A116,'LA21'!$A$1:$BZ$190,'LA21'!AJ$1,0)),
IF(INDEX!$H$34=2,(VLOOKUP($A116,'LA22'!$A$1:$BZ$190,'LA22'!AJ$1,0)),
IF(INDEX!$H$34=3,(VLOOKUP($A116,'LA27'!$A$1:$BZ$190,'LA27'!AJ$1,0)),0))),".")</f>
        <v>0.05</v>
      </c>
      <c r="AM116" s="59">
        <f>IFERROR(
IF(INDEX!$H$34=1,(VLOOKUP($A116,'LA21'!$A$1:$BZ$190,'LA21'!AK$1,0)),
IF(INDEX!$H$34=2,(VLOOKUP($A116,'LA22'!$A$1:$BZ$190,'LA22'!AK$1,0)),
IF(INDEX!$H$34=3,(VLOOKUP($A116,'LA27'!$A$1:$BZ$190,'LA27'!AK$1,0)),0))),".")</f>
        <v>0.06</v>
      </c>
      <c r="AN116" s="59">
        <f>IFERROR(
IF(INDEX!$H$34=1,(VLOOKUP($A116,'LA21'!$A$1:$BZ$190,'LA21'!AL$1,0)),
IF(INDEX!$H$34=2,(VLOOKUP($A116,'LA22'!$A$1:$BZ$190,'LA22'!AL$1,0)),
IF(INDEX!$H$34=3,(VLOOKUP($A116,'LA27'!$A$1:$BZ$190,'LA27'!AL$1,0)),0))),".")</f>
        <v>0</v>
      </c>
      <c r="AO116" s="59">
        <f>IFERROR(
IF(INDEX!$H$34=1,(VLOOKUP($A116,'LA21'!$A$1:$BZ$190,'LA21'!AM$1,0)),
IF(INDEX!$H$34=2,(VLOOKUP($A116,'LA22'!$A$1:$BZ$190,'LA22'!AM$1,0)),
IF(INDEX!$H$34=3,(VLOOKUP($A116,'LA27'!$A$1:$BZ$190,'LA27'!AM$1,0)),0))),".")</f>
        <v>0</v>
      </c>
      <c r="AP116" s="59">
        <f>IFERROR(
IF(INDEX!$H$34=1,(VLOOKUP($A116,'LA21'!$A$1:$BZ$190,'LA21'!AN$1,0)),
IF(INDEX!$H$34=2,(VLOOKUP($A116,'LA22'!$A$1:$BZ$190,'LA22'!AN$1,0)),
IF(INDEX!$H$34=3,(VLOOKUP($A116,'LA27'!$A$1:$BZ$190,'LA27'!AN$1,0)),0))),".")</f>
        <v>0</v>
      </c>
      <c r="AQ116" s="59" t="str">
        <f>IFERROR(
IF(INDEX!$H$34=1,(VLOOKUP($A116,'LA21'!$A$1:$BZ$190,'LA21'!AO$1,0)),
IF(INDEX!$H$34=2,(VLOOKUP($A116,'LA22'!$A$1:$BZ$190,'LA22'!AO$1,0)),
IF(INDEX!$H$34=3,(VLOOKUP($A116,'LA27'!$A$1:$BZ$190,'LA27'!AO$1,0)),0))),".")</f>
        <v>x</v>
      </c>
      <c r="AR116" s="59">
        <f>IFERROR(
IF(INDEX!$H$34=1,(VLOOKUP($A116,'LA21'!$A$1:$BZ$190,'LA21'!AP$1,0)),
IF(INDEX!$H$34=2,(VLOOKUP($A116,'LA22'!$A$1:$BZ$190,'LA22'!AP$1,0)),
IF(INDEX!$H$34=3,(VLOOKUP($A116,'LA27'!$A$1:$BZ$190,'LA27'!AP$1,0)),0))),".")</f>
        <v>0.01</v>
      </c>
      <c r="AS116" s="59">
        <f>IFERROR(
IF(INDEX!$H$34=1,(VLOOKUP($A116,'LA21'!$A$1:$BZ$190,'LA21'!AQ$1,0)),
IF(INDEX!$H$34=2,(VLOOKUP($A116,'LA22'!$A$1:$BZ$190,'LA22'!AQ$1,0)),
IF(INDEX!$H$34=3,(VLOOKUP($A116,'LA27'!$A$1:$BZ$190,'LA27'!AQ$1,0)),0))),".")</f>
        <v>0.01</v>
      </c>
      <c r="AT116" s="59">
        <f>IFERROR(
IF(INDEX!$H$34=1,(VLOOKUP($A116,'LA21'!$A$1:$BZ$190,'LA21'!AR$1,0)),
IF(INDEX!$H$34=2,(VLOOKUP($A116,'LA22'!$A$1:$BZ$190,'LA22'!AR$1,0)),
IF(INDEX!$H$34=3,(VLOOKUP($A116,'LA27'!$A$1:$BZ$190,'LA27'!AR$1,0)),0))),".")</f>
        <v>0.01</v>
      </c>
      <c r="AU116" s="59">
        <f>IFERROR(
IF(INDEX!$H$34=1,(VLOOKUP($A116,'LA21'!$A$1:$BZ$190,'LA21'!AS$1,0)),
IF(INDEX!$H$34=2,(VLOOKUP($A116,'LA22'!$A$1:$BZ$190,'LA22'!AS$1,0)),
IF(INDEX!$H$34=3,(VLOOKUP($A116,'LA27'!$A$1:$BZ$190,'LA27'!AS$1,0)),0))),".")</f>
        <v>0.01</v>
      </c>
      <c r="AV116" s="59">
        <f>IFERROR(
IF(INDEX!$H$34=1,(VLOOKUP($A116,'LA21'!$A$1:$BZ$190,'LA21'!AT$1,0)),
IF(INDEX!$H$34=2,(VLOOKUP($A116,'LA22'!$A$1:$BZ$190,'LA22'!AT$1,0)),
IF(INDEX!$H$34=3,(VLOOKUP($A116,'LA27'!$A$1:$BZ$190,'LA27'!AT$1,0)),0))),".")</f>
        <v>0.01</v>
      </c>
      <c r="AW116" s="59" t="str">
        <f>IFERROR(
IF(INDEX!$H$34=1,(VLOOKUP($A116,'LA21'!$A$1:$BZ$190,'LA21'!AU$1,0)),
IF(INDEX!$H$34=2,(VLOOKUP($A116,'LA22'!$A$1:$BZ$190,'LA22'!AU$1,0)),
IF(INDEX!$H$34=3,(VLOOKUP($A116,'LA27'!$A$1:$BZ$190,'LA27'!AU$1,0)),0))),".")</f>
        <v>x</v>
      </c>
      <c r="AX116" s="59" t="str">
        <f>IFERROR(
IF(INDEX!$H$34=1,(VLOOKUP($A116,'LA21'!$A$1:$BZ$190,'LA21'!AV$1,0)),
IF(INDEX!$H$34=2,(VLOOKUP($A116,'LA22'!$A$1:$BZ$190,'LA22'!AV$1,0)),
IF(INDEX!$H$34=3,(VLOOKUP($A116,'LA27'!$A$1:$BZ$190,'LA27'!AV$1,0)),0))),".")</f>
        <v>x</v>
      </c>
      <c r="AY116" s="59">
        <f>IFERROR(
IF(INDEX!$H$34=1,(VLOOKUP($A116,'LA21'!$A$1:$BZ$190,'LA21'!AW$1,0)),
IF(INDEX!$H$34=2,(VLOOKUP($A116,'LA22'!$A$1:$BZ$190,'LA22'!AW$1,0)),
IF(INDEX!$H$34=3,(VLOOKUP($A116,'LA27'!$A$1:$BZ$190,'LA27'!AW$1,0)),0))),".")</f>
        <v>0.01</v>
      </c>
      <c r="AZ116" s="59" t="str">
        <f>IFERROR(
IF(INDEX!$H$34=1,(VLOOKUP($A116,'LA21'!$A$1:$BZ$190,'LA21'!AX$1,0)),
IF(INDEX!$H$34=2,(VLOOKUP($A116,'LA22'!$A$1:$BZ$190,'LA22'!AX$1,0)),
IF(INDEX!$H$34=3,(VLOOKUP($A116,'LA27'!$A$1:$BZ$190,'LA27'!AX$1,0)),0))),".")</f>
        <v>x</v>
      </c>
      <c r="BA116" s="59" t="str">
        <f>IFERROR(
IF(INDEX!$H$34=1,(VLOOKUP($A116,'LA21'!$A$1:$BZ$190,'LA21'!AY$1,0)),
IF(INDEX!$H$34=2,(VLOOKUP($A116,'LA22'!$A$1:$BZ$190,'LA22'!AY$1,0)),
IF(INDEX!$H$34=3,(VLOOKUP($A116,'LA27'!$A$1:$BZ$190,'LA27'!AY$1,0)),0))),".")</f>
        <v>x</v>
      </c>
      <c r="BB116" s="59" t="str">
        <f>IFERROR(
IF(INDEX!$H$34=1,(VLOOKUP($A116,'LA21'!$A$1:$BZ$190,'LA21'!AZ$1,0)),
IF(INDEX!$H$34=2,(VLOOKUP($A116,'LA22'!$A$1:$BZ$190,'LA22'!AZ$1,0)),
IF(INDEX!$H$34=3,(VLOOKUP($A116,'LA27'!$A$1:$BZ$190,'LA27'!AZ$1,0)),0))),".")</f>
        <v>-</v>
      </c>
      <c r="BC116" s="59">
        <f>IFERROR(
IF(INDEX!$H$34=1,(VLOOKUP($A116,'LA21'!$A$1:$BZ$190,'LA21'!BA$1,0)),
IF(INDEX!$H$34=2,(VLOOKUP($A116,'LA22'!$A$1:$BZ$190,'LA22'!BA$1,0)),
IF(INDEX!$H$34=3,(VLOOKUP($A116,'LA27'!$A$1:$BZ$190,'LA27'!BA$1,0)),0))),".")</f>
        <v>0</v>
      </c>
      <c r="BD116" s="59">
        <f>IFERROR(
IF(INDEX!$H$34=1,(VLOOKUP($A116,'LA21'!$A$1:$BZ$190,'LA21'!BB$1,0)),
IF(INDEX!$H$34=2,(VLOOKUP($A116,'LA22'!$A$1:$BZ$190,'LA22'!BB$1,0)),
IF(INDEX!$H$34=3,(VLOOKUP($A116,'LA27'!$A$1:$BZ$190,'LA27'!BB$1,0)),0))),".")</f>
        <v>0</v>
      </c>
      <c r="BE116" s="59">
        <f>IFERROR(
IF(INDEX!$H$34=1,(VLOOKUP($A116,'LA21'!$A$1:$BZ$190,'LA21'!BC$1,0)),
IF(INDEX!$H$34=2,(VLOOKUP($A116,'LA22'!$A$1:$BZ$190,'LA22'!BC$1,0)),
IF(INDEX!$H$34=3,(VLOOKUP($A116,'LA27'!$A$1:$BZ$190,'LA27'!BC$1,0)),0))),".")</f>
        <v>0</v>
      </c>
      <c r="BF116" s="59" t="str">
        <f>IFERROR(
IF(INDEX!$H$34=1,(VLOOKUP($A116,'LA21'!$A$1:$BZ$190,'LA21'!BD$1,0)),
IF(INDEX!$H$34=2,(VLOOKUP($A116,'LA22'!$A$1:$BZ$190,'LA22'!BD$1,0)),
IF(INDEX!$H$34=3,(VLOOKUP($A116,'LA27'!$A$1:$BZ$190,'LA27'!BD$1,0)),0))),".")</f>
        <v>x</v>
      </c>
      <c r="BG116" s="59" t="str">
        <f>IFERROR(
IF(INDEX!$H$34=1,(VLOOKUP($A116,'LA21'!$A$1:$BZ$190,'LA21'!BE$1,0)),
IF(INDEX!$H$34=2,(VLOOKUP($A116,'LA22'!$A$1:$BZ$190,'LA22'!BE$1,0)),
IF(INDEX!$H$34=3,(VLOOKUP($A116,'LA27'!$A$1:$BZ$190,'LA27'!BE$1,0)),0))),".")</f>
        <v>x</v>
      </c>
      <c r="BH116" s="59" t="str">
        <f>IFERROR(
IF(INDEX!$H$34=1,(VLOOKUP($A116,'LA21'!$A$1:$BZ$190,'LA21'!BF$1,0)),
IF(INDEX!$H$34=2,(VLOOKUP($A116,'LA22'!$A$1:$BZ$190,'LA22'!BF$1,0)),
IF(INDEX!$H$34=3,(VLOOKUP($A116,'LA27'!$A$1:$BZ$190,'LA27'!BF$1,0)),0))),".")</f>
        <v>-</v>
      </c>
      <c r="BI116" s="59">
        <f>IFERROR(
IF(INDEX!$H$34=1,(VLOOKUP($A116,'LA21'!$A$1:$BZ$190,'LA21'!BG$1,0)),
IF(INDEX!$H$34=2,(VLOOKUP($A116,'LA22'!$A$1:$BZ$190,'LA22'!BG$1,0)),
IF(INDEX!$H$34=3,(VLOOKUP($A116,'LA27'!$A$1:$BZ$190,'LA27'!BG$1,0)),0))),".")</f>
        <v>0.05</v>
      </c>
      <c r="BJ116" s="59">
        <f>IFERROR(
IF(INDEX!$H$34=1,(VLOOKUP($A116,'LA21'!$A$1:$BZ$190,'LA21'!BH$1,0)),
IF(INDEX!$H$34=2,(VLOOKUP($A116,'LA22'!$A$1:$BZ$190,'LA22'!BH$1,0)),
IF(INDEX!$H$34=3,(VLOOKUP($A116,'LA27'!$A$1:$BZ$190,'LA27'!BH$1,0)),0))),".")</f>
        <v>0.06</v>
      </c>
      <c r="BK116" s="59">
        <f>IFERROR(
IF(INDEX!$H$34=1,(VLOOKUP($A116,'LA21'!$A$1:$BZ$190,'LA21'!BI$1,0)),
IF(INDEX!$H$34=2,(VLOOKUP($A116,'LA22'!$A$1:$BZ$190,'LA22'!BI$1,0)),
IF(INDEX!$H$34=3,(VLOOKUP($A116,'LA27'!$A$1:$BZ$190,'LA27'!BI$1,0)),0))),".")</f>
        <v>0.05</v>
      </c>
      <c r="BL116" s="59">
        <f>IFERROR(
IF(INDEX!$H$34=1,(VLOOKUP($A116,'LA21'!$A$1:$BZ$190,'LA21'!BJ$1,0)),
IF(INDEX!$H$34=2,(VLOOKUP($A116,'LA22'!$A$1:$BZ$190,'LA22'!BJ$1,0)),
IF(INDEX!$H$34=3,(VLOOKUP($A116,'LA27'!$A$1:$BZ$190,'LA27'!BJ$1,0)),0))),".")</f>
        <v>0.02</v>
      </c>
      <c r="BM116" s="59">
        <f>IFERROR(
IF(INDEX!$H$34=1,(VLOOKUP($A116,'LA21'!$A$1:$BZ$190,'LA21'!BK$1,0)),
IF(INDEX!$H$34=2,(VLOOKUP($A116,'LA22'!$A$1:$BZ$190,'LA22'!BK$1,0)),
IF(INDEX!$H$34=3,(VLOOKUP($A116,'LA27'!$A$1:$BZ$190,'LA27'!BK$1,0)),0))),".")</f>
        <v>0.02</v>
      </c>
      <c r="BN116" s="59">
        <f>IFERROR(
IF(INDEX!$H$34=1,(VLOOKUP($A116,'LA21'!$A$1:$BZ$190,'LA21'!BL$1,0)),
IF(INDEX!$H$34=2,(VLOOKUP($A116,'LA22'!$A$1:$BZ$190,'LA22'!BL$1,0)),
IF(INDEX!$H$34=3,(VLOOKUP($A116,'LA27'!$A$1:$BZ$190,'LA27'!BL$1,0)),0))),".")</f>
        <v>0.02</v>
      </c>
      <c r="BO116" s="59" t="str">
        <f>IFERROR(
IF(INDEX!$H$34=1,(VLOOKUP($A116,'LA21'!$A$1:$BZ$190,'LA21'!BM$1,0)),
IF(INDEX!$H$34=2,(VLOOKUP($A116,'LA22'!$A$1:$BZ$190,'LA22'!BM$1,0)),
IF(INDEX!$H$34=3,(VLOOKUP($A116,'LA27'!$A$1:$BZ$190,'LA27'!BM$1,0)),0))),".")</f>
        <v>x</v>
      </c>
      <c r="BP116" s="59">
        <f>IFERROR(
IF(INDEX!$H$34=1,(VLOOKUP($A116,'LA21'!$A$1:$BZ$190,'LA21'!BN$1,0)),
IF(INDEX!$H$34=2,(VLOOKUP($A116,'LA22'!$A$1:$BZ$190,'LA22'!BN$1,0)),
IF(INDEX!$H$34=3,(VLOOKUP($A116,'LA27'!$A$1:$BZ$190,'LA27'!BN$1,0)),0))),".")</f>
        <v>0.01</v>
      </c>
      <c r="BQ116" s="59">
        <f>IFERROR(
IF(INDEX!$H$34=1,(VLOOKUP($A116,'LA21'!$A$1:$BZ$190,'LA21'!BO$1,0)),
IF(INDEX!$H$34=2,(VLOOKUP($A116,'LA22'!$A$1:$BZ$190,'LA22'!BO$1,0)),
IF(INDEX!$H$34=3,(VLOOKUP($A116,'LA27'!$A$1:$BZ$190,'LA27'!BO$1,0)),0))),".")</f>
        <v>0.01</v>
      </c>
    </row>
    <row r="117" spans="1:69" x14ac:dyDescent="0.2">
      <c r="A117" s="7">
        <v>851</v>
      </c>
      <c r="B117" s="13" t="s">
        <v>227</v>
      </c>
      <c r="C117" s="96" t="s">
        <v>126</v>
      </c>
      <c r="D117" s="152">
        <f>IFERROR(
IF(INDEX!$H$34=1,(VLOOKUP($A117,'LA21'!$A$1:$BZ$190,'LA21'!B$1,0)),
IF(INDEX!$H$34=2,(VLOOKUP($A117,'LA22'!$A$1:$BZ$190,'LA22'!B$1,0)),
IF(INDEX!$H$34=3,(VLOOKUP($A117,'LA27'!$A$1:$BZ$190,'LA27'!B$1,0)),0))),".")</f>
        <v>870</v>
      </c>
      <c r="E117" s="58">
        <f>IFERROR(
IF(INDEX!$H$34=1,(VLOOKUP($A117,'LA21'!$A$1:$BZ$190,'LA21'!C$1,0)),
IF(INDEX!$H$34=2,(VLOOKUP($A117,'LA22'!$A$1:$BZ$190,'LA22'!C$1,0)),
IF(INDEX!$H$34=3,(VLOOKUP($A117,'LA27'!$A$1:$BZ$190,'LA27'!C$1,0)),0))),".")</f>
        <v>890</v>
      </c>
      <c r="F117" s="58">
        <f>IFERROR(
IF(INDEX!$H$34=1,(VLOOKUP($A117,'LA21'!$A$1:$BZ$190,'LA21'!D$1,0)),
IF(INDEX!$H$34=2,(VLOOKUP($A117,'LA22'!$A$1:$BZ$190,'LA22'!D$1,0)),
IF(INDEX!$H$34=3,(VLOOKUP($A117,'LA27'!$A$1:$BZ$190,'LA27'!D$1,0)),0))),".")</f>
        <v>1770</v>
      </c>
      <c r="G117" s="59">
        <f>IFERROR(
IF(INDEX!$H$34=1,(VLOOKUP($A117,'LA21'!$A$1:$BZ$190,'LA21'!E$1,0)),
IF(INDEX!$H$34=2,(VLOOKUP($A117,'LA22'!$A$1:$BZ$190,'LA22'!E$1,0)),
IF(INDEX!$H$34=3,(VLOOKUP($A117,'LA27'!$A$1:$BZ$190,'LA27'!E$1,0)),0))),".")</f>
        <v>0.86</v>
      </c>
      <c r="H117" s="59">
        <f>IFERROR(
IF(INDEX!$H$34=1,(VLOOKUP($A117,'LA21'!$A$1:$BZ$190,'LA21'!F$1,0)),
IF(INDEX!$H$34=2,(VLOOKUP($A117,'LA22'!$A$1:$BZ$190,'LA22'!F$1,0)),
IF(INDEX!$H$34=3,(VLOOKUP($A117,'LA27'!$A$1:$BZ$190,'LA27'!F$1,0)),0))),".")</f>
        <v>0.89</v>
      </c>
      <c r="I117" s="59">
        <f>IFERROR(
IF(INDEX!$H$34=1,(VLOOKUP($A117,'LA21'!$A$1:$BZ$190,'LA21'!G$1,0)),
IF(INDEX!$H$34=2,(VLOOKUP($A117,'LA22'!$A$1:$BZ$190,'LA22'!G$1,0)),
IF(INDEX!$H$34=3,(VLOOKUP($A117,'LA27'!$A$1:$BZ$190,'LA27'!G$1,0)),0))),".")</f>
        <v>0.88</v>
      </c>
      <c r="J117" s="59">
        <f>IFERROR(
IF(INDEX!$H$34=1,(VLOOKUP($A117,'LA21'!$A$1:$BZ$190,'LA21'!H$1,0)),
IF(INDEX!$H$34=2,(VLOOKUP($A117,'LA22'!$A$1:$BZ$190,'LA22'!H$1,0)),
IF(INDEX!$H$34=3,(VLOOKUP($A117,'LA27'!$A$1:$BZ$190,'LA27'!H$1,0)),0))),".")</f>
        <v>0.84</v>
      </c>
      <c r="K117" s="59">
        <f>IFERROR(
IF(INDEX!$H$34=1,(VLOOKUP($A117,'LA21'!$A$1:$BZ$190,'LA21'!I$1,0)),
IF(INDEX!$H$34=2,(VLOOKUP($A117,'LA22'!$A$1:$BZ$190,'LA22'!I$1,0)),
IF(INDEX!$H$34=3,(VLOOKUP($A117,'LA27'!$A$1:$BZ$190,'LA27'!I$1,0)),0))),".")</f>
        <v>0.88</v>
      </c>
      <c r="L117" s="59">
        <f>IFERROR(
IF(INDEX!$H$34=1,(VLOOKUP($A117,'LA21'!$A$1:$BZ$190,'LA21'!J$1,0)),
IF(INDEX!$H$34=2,(VLOOKUP($A117,'LA22'!$A$1:$BZ$190,'LA22'!J$1,0)),
IF(INDEX!$H$34=3,(VLOOKUP($A117,'LA27'!$A$1:$BZ$190,'LA27'!J$1,0)),0))),".")</f>
        <v>0.86</v>
      </c>
      <c r="M117" s="59">
        <f>IFERROR(
IF(INDEX!$H$34=1,(VLOOKUP($A117,'LA21'!$A$1:$BZ$190,'LA21'!K$1,0)),
IF(INDEX!$H$34=2,(VLOOKUP($A117,'LA22'!$A$1:$BZ$190,'LA22'!K$1,0)),
IF(INDEX!$H$34=3,(VLOOKUP($A117,'LA27'!$A$1:$BZ$190,'LA27'!K$1,0)),0))),".")</f>
        <v>0.49</v>
      </c>
      <c r="N117" s="59">
        <f>IFERROR(
IF(INDEX!$H$34=1,(VLOOKUP($A117,'LA21'!$A$1:$BZ$190,'LA21'!L$1,0)),
IF(INDEX!$H$34=2,(VLOOKUP($A117,'LA22'!$A$1:$BZ$190,'LA22'!L$1,0)),
IF(INDEX!$H$34=3,(VLOOKUP($A117,'LA27'!$A$1:$BZ$190,'LA27'!L$1,0)),0))),".")</f>
        <v>0.53</v>
      </c>
      <c r="O117" s="59">
        <f>IFERROR(
IF(INDEX!$H$34=1,(VLOOKUP($A117,'LA21'!$A$1:$BZ$190,'LA21'!M$1,0)),
IF(INDEX!$H$34=2,(VLOOKUP($A117,'LA22'!$A$1:$BZ$190,'LA22'!M$1,0)),
IF(INDEX!$H$34=3,(VLOOKUP($A117,'LA27'!$A$1:$BZ$190,'LA27'!M$1,0)),0))),".")</f>
        <v>0.51</v>
      </c>
      <c r="P117" s="59" t="str">
        <f>IFERROR(
IF(INDEX!$H$34=1,(VLOOKUP($A117,'LA21'!$A$1:$BZ$190,'LA21'!N$1,0)),
IF(INDEX!$H$34=2,(VLOOKUP($A117,'LA22'!$A$1:$BZ$190,'LA22'!N$1,0)),
IF(INDEX!$H$34=3,(VLOOKUP($A117,'LA27'!$A$1:$BZ$190,'LA27'!N$1,0)),0))),".")</f>
        <v>x</v>
      </c>
      <c r="Q117" s="59" t="str">
        <f>IFERROR(
IF(INDEX!$H$34=1,(VLOOKUP($A117,'LA21'!$A$1:$BZ$190,'LA21'!O$1,0)),
IF(INDEX!$H$34=2,(VLOOKUP($A117,'LA22'!$A$1:$BZ$190,'LA22'!O$1,0)),
IF(INDEX!$H$34=3,(VLOOKUP($A117,'LA27'!$A$1:$BZ$190,'LA27'!O$1,0)),0))),".")</f>
        <v>x</v>
      </c>
      <c r="R117" s="59" t="str">
        <f>IFERROR(
IF(INDEX!$H$34=1,(VLOOKUP($A117,'LA21'!$A$1:$BZ$190,'LA21'!P$1,0)),
IF(INDEX!$H$34=2,(VLOOKUP($A117,'LA22'!$A$1:$BZ$190,'LA22'!P$1,0)),
IF(INDEX!$H$34=3,(VLOOKUP($A117,'LA27'!$A$1:$BZ$190,'LA27'!P$1,0)),0))),".")</f>
        <v>x</v>
      </c>
      <c r="S117" s="59">
        <f>IFERROR(
IF(INDEX!$H$34=1,(VLOOKUP($A117,'LA21'!$A$1:$BZ$190,'LA21'!Q$1,0)),
IF(INDEX!$H$34=2,(VLOOKUP($A117,'LA22'!$A$1:$BZ$190,'LA22'!Q$1,0)),
IF(INDEX!$H$34=3,(VLOOKUP($A117,'LA27'!$A$1:$BZ$190,'LA27'!Q$1,0)),0))),".")</f>
        <v>0.05</v>
      </c>
      <c r="T117" s="59">
        <f>IFERROR(
IF(INDEX!$H$34=1,(VLOOKUP($A117,'LA21'!$A$1:$BZ$190,'LA21'!R$1,0)),
IF(INDEX!$H$34=2,(VLOOKUP($A117,'LA22'!$A$1:$BZ$190,'LA22'!R$1,0)),
IF(INDEX!$H$34=3,(VLOOKUP($A117,'LA27'!$A$1:$BZ$190,'LA27'!R$1,0)),0))),".")</f>
        <v>0.05</v>
      </c>
      <c r="U117" s="59">
        <f>IFERROR(
IF(INDEX!$H$34=1,(VLOOKUP($A117,'LA21'!$A$1:$BZ$190,'LA21'!S$1,0)),
IF(INDEX!$H$34=2,(VLOOKUP($A117,'LA22'!$A$1:$BZ$190,'LA22'!S$1,0)),
IF(INDEX!$H$34=3,(VLOOKUP($A117,'LA27'!$A$1:$BZ$190,'LA27'!S$1,0)),0))),".")</f>
        <v>0.05</v>
      </c>
      <c r="V117" s="59">
        <f>IFERROR(
IF(INDEX!$H$34=1,(VLOOKUP($A117,'LA21'!$A$1:$BZ$190,'LA21'!T$1,0)),
IF(INDEX!$H$34=2,(VLOOKUP($A117,'LA22'!$A$1:$BZ$190,'LA22'!T$1,0)),
IF(INDEX!$H$34=3,(VLOOKUP($A117,'LA27'!$A$1:$BZ$190,'LA27'!T$1,0)),0))),".")</f>
        <v>0.01</v>
      </c>
      <c r="W117" s="59" t="str">
        <f>IFERROR(
IF(INDEX!$H$34=1,(VLOOKUP($A117,'LA21'!$A$1:$BZ$190,'LA21'!U$1,0)),
IF(INDEX!$H$34=2,(VLOOKUP($A117,'LA22'!$A$1:$BZ$190,'LA22'!U$1,0)),
IF(INDEX!$H$34=3,(VLOOKUP($A117,'LA27'!$A$1:$BZ$190,'LA27'!U$1,0)),0))),".")</f>
        <v>x</v>
      </c>
      <c r="X117" s="59">
        <f>IFERROR(
IF(INDEX!$H$34=1,(VLOOKUP($A117,'LA21'!$A$1:$BZ$190,'LA21'!V$1,0)),
IF(INDEX!$H$34=2,(VLOOKUP($A117,'LA22'!$A$1:$BZ$190,'LA22'!V$1,0)),
IF(INDEX!$H$34=3,(VLOOKUP($A117,'LA27'!$A$1:$BZ$190,'LA27'!V$1,0)),0))),".")</f>
        <v>0.01</v>
      </c>
      <c r="Y117" s="59">
        <f>IFERROR(
IF(INDEX!$H$34=1,(VLOOKUP($A117,'LA21'!$A$1:$BZ$190,'LA21'!W$1,0)),
IF(INDEX!$H$34=2,(VLOOKUP($A117,'LA22'!$A$1:$BZ$190,'LA22'!W$1,0)),
IF(INDEX!$H$34=3,(VLOOKUP($A117,'LA27'!$A$1:$BZ$190,'LA27'!W$1,0)),0))),".")</f>
        <v>0.28000000000000003</v>
      </c>
      <c r="Z117" s="59">
        <f>IFERROR(
IF(INDEX!$H$34=1,(VLOOKUP($A117,'LA21'!$A$1:$BZ$190,'LA21'!X$1,0)),
IF(INDEX!$H$34=2,(VLOOKUP($A117,'LA22'!$A$1:$BZ$190,'LA22'!X$1,0)),
IF(INDEX!$H$34=3,(VLOOKUP($A117,'LA27'!$A$1:$BZ$190,'LA27'!X$1,0)),0))),".")</f>
        <v>0.28999999999999998</v>
      </c>
      <c r="AA117" s="59">
        <f>IFERROR(
IF(INDEX!$H$34=1,(VLOOKUP($A117,'LA21'!$A$1:$BZ$190,'LA21'!Y$1,0)),
IF(INDEX!$H$34=2,(VLOOKUP($A117,'LA22'!$A$1:$BZ$190,'LA22'!Y$1,0)),
IF(INDEX!$H$34=3,(VLOOKUP($A117,'LA27'!$A$1:$BZ$190,'LA27'!Y$1,0)),0))),".")</f>
        <v>0.28000000000000003</v>
      </c>
      <c r="AB117" s="59">
        <f>IFERROR(
IF(INDEX!$H$34=1,(VLOOKUP($A117,'LA21'!$A$1:$BZ$190,'LA21'!Z$1,0)),
IF(INDEX!$H$34=2,(VLOOKUP($A117,'LA22'!$A$1:$BZ$190,'LA22'!Z$1,0)),
IF(INDEX!$H$34=3,(VLOOKUP($A117,'LA27'!$A$1:$BZ$190,'LA27'!Z$1,0)),0))),".")</f>
        <v>0</v>
      </c>
      <c r="AC117" s="59">
        <f>IFERROR(
IF(INDEX!$H$34=1,(VLOOKUP($A117,'LA21'!$A$1:$BZ$190,'LA21'!AA$1,0)),
IF(INDEX!$H$34=2,(VLOOKUP($A117,'LA22'!$A$1:$BZ$190,'LA22'!AA$1,0)),
IF(INDEX!$H$34=3,(VLOOKUP($A117,'LA27'!$A$1:$BZ$190,'LA27'!AA$1,0)),0))),".")</f>
        <v>0</v>
      </c>
      <c r="AD117" s="59">
        <f>IFERROR(
IF(INDEX!$H$34=1,(VLOOKUP($A117,'LA21'!$A$1:$BZ$190,'LA21'!AB$1,0)),
IF(INDEX!$H$34=2,(VLOOKUP($A117,'LA22'!$A$1:$BZ$190,'LA22'!AB$1,0)),
IF(INDEX!$H$34=3,(VLOOKUP($A117,'LA27'!$A$1:$BZ$190,'LA27'!AB$1,0)),0))),".")</f>
        <v>0</v>
      </c>
      <c r="AE117" s="59">
        <f>IFERROR(
IF(INDEX!$H$34=1,(VLOOKUP($A117,'LA21'!$A$1:$BZ$190,'LA21'!AC$1,0)),
IF(INDEX!$H$34=2,(VLOOKUP($A117,'LA22'!$A$1:$BZ$190,'LA22'!AC$1,0)),
IF(INDEX!$H$34=3,(VLOOKUP($A117,'LA27'!$A$1:$BZ$190,'LA27'!AC$1,0)),0))),".")</f>
        <v>0</v>
      </c>
      <c r="AF117" s="59">
        <f>IFERROR(
IF(INDEX!$H$34=1,(VLOOKUP($A117,'LA21'!$A$1:$BZ$190,'LA21'!AD$1,0)),
IF(INDEX!$H$34=2,(VLOOKUP($A117,'LA22'!$A$1:$BZ$190,'LA22'!AD$1,0)),
IF(INDEX!$H$34=3,(VLOOKUP($A117,'LA27'!$A$1:$BZ$190,'LA27'!AD$1,0)),0))),".")</f>
        <v>0</v>
      </c>
      <c r="AG117" s="59">
        <f>IFERROR(
IF(INDEX!$H$34=1,(VLOOKUP($A117,'LA21'!$A$1:$BZ$190,'LA21'!AE$1,0)),
IF(INDEX!$H$34=2,(VLOOKUP($A117,'LA22'!$A$1:$BZ$190,'LA22'!AE$1,0)),
IF(INDEX!$H$34=3,(VLOOKUP($A117,'LA27'!$A$1:$BZ$190,'LA27'!AE$1,0)),0))),".")</f>
        <v>0</v>
      </c>
      <c r="AH117" s="59">
        <f>IFERROR(
IF(INDEX!$H$34=1,(VLOOKUP($A117,'LA21'!$A$1:$BZ$190,'LA21'!AF$1,0)),
IF(INDEX!$H$34=2,(VLOOKUP($A117,'LA22'!$A$1:$BZ$190,'LA22'!AF$1,0)),
IF(INDEX!$H$34=3,(VLOOKUP($A117,'LA27'!$A$1:$BZ$190,'LA27'!AF$1,0)),0))),".")</f>
        <v>0</v>
      </c>
      <c r="AI117" s="59">
        <f>IFERROR(
IF(INDEX!$H$34=1,(VLOOKUP($A117,'LA21'!$A$1:$BZ$190,'LA21'!AG$1,0)),
IF(INDEX!$H$34=2,(VLOOKUP($A117,'LA22'!$A$1:$BZ$190,'LA22'!AG$1,0)),
IF(INDEX!$H$34=3,(VLOOKUP($A117,'LA27'!$A$1:$BZ$190,'LA27'!AG$1,0)),0))),".")</f>
        <v>0</v>
      </c>
      <c r="AJ117" s="59">
        <f>IFERROR(
IF(INDEX!$H$34=1,(VLOOKUP($A117,'LA21'!$A$1:$BZ$190,'LA21'!AH$1,0)),
IF(INDEX!$H$34=2,(VLOOKUP($A117,'LA22'!$A$1:$BZ$190,'LA22'!AH$1,0)),
IF(INDEX!$H$34=3,(VLOOKUP($A117,'LA27'!$A$1:$BZ$190,'LA27'!AH$1,0)),0))),".")</f>
        <v>0</v>
      </c>
      <c r="AK117" s="59">
        <f>IFERROR(
IF(INDEX!$H$34=1,(VLOOKUP($A117,'LA21'!$A$1:$BZ$190,'LA21'!AI$1,0)),
IF(INDEX!$H$34=2,(VLOOKUP($A117,'LA22'!$A$1:$BZ$190,'LA22'!AI$1,0)),
IF(INDEX!$H$34=3,(VLOOKUP($A117,'LA27'!$A$1:$BZ$190,'LA27'!AI$1,0)),0))),".")</f>
        <v>0.05</v>
      </c>
      <c r="AL117" s="59">
        <f>IFERROR(
IF(INDEX!$H$34=1,(VLOOKUP($A117,'LA21'!$A$1:$BZ$190,'LA21'!AJ$1,0)),
IF(INDEX!$H$34=2,(VLOOKUP($A117,'LA22'!$A$1:$BZ$190,'LA22'!AJ$1,0)),
IF(INDEX!$H$34=3,(VLOOKUP($A117,'LA27'!$A$1:$BZ$190,'LA27'!AJ$1,0)),0))),".")</f>
        <v>7.0000000000000007E-2</v>
      </c>
      <c r="AM117" s="59">
        <f>IFERROR(
IF(INDEX!$H$34=1,(VLOOKUP($A117,'LA21'!$A$1:$BZ$190,'LA21'!AK$1,0)),
IF(INDEX!$H$34=2,(VLOOKUP($A117,'LA22'!$A$1:$BZ$190,'LA22'!AK$1,0)),
IF(INDEX!$H$34=3,(VLOOKUP($A117,'LA27'!$A$1:$BZ$190,'LA27'!AK$1,0)),0))),".")</f>
        <v>0.06</v>
      </c>
      <c r="AN117" s="59" t="str">
        <f>IFERROR(
IF(INDEX!$H$34=1,(VLOOKUP($A117,'LA21'!$A$1:$BZ$190,'LA21'!AL$1,0)),
IF(INDEX!$H$34=2,(VLOOKUP($A117,'LA22'!$A$1:$BZ$190,'LA22'!AL$1,0)),
IF(INDEX!$H$34=3,(VLOOKUP($A117,'LA27'!$A$1:$BZ$190,'LA27'!AL$1,0)),0))),".")</f>
        <v>x</v>
      </c>
      <c r="AO117" s="59">
        <f>IFERROR(
IF(INDEX!$H$34=1,(VLOOKUP($A117,'LA21'!$A$1:$BZ$190,'LA21'!AM$1,0)),
IF(INDEX!$H$34=2,(VLOOKUP($A117,'LA22'!$A$1:$BZ$190,'LA22'!AM$1,0)),
IF(INDEX!$H$34=3,(VLOOKUP($A117,'LA27'!$A$1:$BZ$190,'LA27'!AM$1,0)),0))),".")</f>
        <v>0</v>
      </c>
      <c r="AP117" s="59" t="str">
        <f>IFERROR(
IF(INDEX!$H$34=1,(VLOOKUP($A117,'LA21'!$A$1:$BZ$190,'LA21'!AN$1,0)),
IF(INDEX!$H$34=2,(VLOOKUP($A117,'LA22'!$A$1:$BZ$190,'LA22'!AN$1,0)),
IF(INDEX!$H$34=3,(VLOOKUP($A117,'LA27'!$A$1:$BZ$190,'LA27'!AN$1,0)),0))),".")</f>
        <v>x</v>
      </c>
      <c r="AQ117" s="59">
        <f>IFERROR(
IF(INDEX!$H$34=1,(VLOOKUP($A117,'LA21'!$A$1:$BZ$190,'LA21'!AO$1,0)),
IF(INDEX!$H$34=2,(VLOOKUP($A117,'LA22'!$A$1:$BZ$190,'LA22'!AO$1,0)),
IF(INDEX!$H$34=3,(VLOOKUP($A117,'LA27'!$A$1:$BZ$190,'LA27'!AO$1,0)),0))),".")</f>
        <v>0</v>
      </c>
      <c r="AR117" s="59">
        <f>IFERROR(
IF(INDEX!$H$34=1,(VLOOKUP($A117,'LA21'!$A$1:$BZ$190,'LA21'!AP$1,0)),
IF(INDEX!$H$34=2,(VLOOKUP($A117,'LA22'!$A$1:$BZ$190,'LA22'!AP$1,0)),
IF(INDEX!$H$34=3,(VLOOKUP($A117,'LA27'!$A$1:$BZ$190,'LA27'!AP$1,0)),0))),".")</f>
        <v>0</v>
      </c>
      <c r="AS117" s="59">
        <f>IFERROR(
IF(INDEX!$H$34=1,(VLOOKUP($A117,'LA21'!$A$1:$BZ$190,'LA21'!AQ$1,0)),
IF(INDEX!$H$34=2,(VLOOKUP($A117,'LA22'!$A$1:$BZ$190,'LA22'!AQ$1,0)),
IF(INDEX!$H$34=3,(VLOOKUP($A117,'LA27'!$A$1:$BZ$190,'LA27'!AQ$1,0)),0))),".")</f>
        <v>0</v>
      </c>
      <c r="AT117" s="59">
        <f>IFERROR(
IF(INDEX!$H$34=1,(VLOOKUP($A117,'LA21'!$A$1:$BZ$190,'LA21'!AR$1,0)),
IF(INDEX!$H$34=2,(VLOOKUP($A117,'LA22'!$A$1:$BZ$190,'LA22'!AR$1,0)),
IF(INDEX!$H$34=3,(VLOOKUP($A117,'LA27'!$A$1:$BZ$190,'LA27'!AR$1,0)),0))),".")</f>
        <v>0.02</v>
      </c>
      <c r="AU117" s="59">
        <f>IFERROR(
IF(INDEX!$H$34=1,(VLOOKUP($A117,'LA21'!$A$1:$BZ$190,'LA21'!AS$1,0)),
IF(INDEX!$H$34=2,(VLOOKUP($A117,'LA22'!$A$1:$BZ$190,'LA22'!AS$1,0)),
IF(INDEX!$H$34=3,(VLOOKUP($A117,'LA27'!$A$1:$BZ$190,'LA27'!AS$1,0)),0))),".")</f>
        <v>0.01</v>
      </c>
      <c r="AV117" s="59">
        <f>IFERROR(
IF(INDEX!$H$34=1,(VLOOKUP($A117,'LA21'!$A$1:$BZ$190,'LA21'!AT$1,0)),
IF(INDEX!$H$34=2,(VLOOKUP($A117,'LA22'!$A$1:$BZ$190,'LA22'!AT$1,0)),
IF(INDEX!$H$34=3,(VLOOKUP($A117,'LA27'!$A$1:$BZ$190,'LA27'!AT$1,0)),0))),".")</f>
        <v>0.02</v>
      </c>
      <c r="AW117" s="59">
        <f>IFERROR(
IF(INDEX!$H$34=1,(VLOOKUP($A117,'LA21'!$A$1:$BZ$190,'LA21'!AU$1,0)),
IF(INDEX!$H$34=2,(VLOOKUP($A117,'LA22'!$A$1:$BZ$190,'LA22'!AU$1,0)),
IF(INDEX!$H$34=3,(VLOOKUP($A117,'LA27'!$A$1:$BZ$190,'LA27'!AU$1,0)),0))),".")</f>
        <v>0.01</v>
      </c>
      <c r="AX117" s="59" t="str">
        <f>IFERROR(
IF(INDEX!$H$34=1,(VLOOKUP($A117,'LA21'!$A$1:$BZ$190,'LA21'!AV$1,0)),
IF(INDEX!$H$34=2,(VLOOKUP($A117,'LA22'!$A$1:$BZ$190,'LA22'!AV$1,0)),
IF(INDEX!$H$34=3,(VLOOKUP($A117,'LA27'!$A$1:$BZ$190,'LA27'!AV$1,0)),0))),".")</f>
        <v>x</v>
      </c>
      <c r="AY117" s="59">
        <f>IFERROR(
IF(INDEX!$H$34=1,(VLOOKUP($A117,'LA21'!$A$1:$BZ$190,'LA21'!AW$1,0)),
IF(INDEX!$H$34=2,(VLOOKUP($A117,'LA22'!$A$1:$BZ$190,'LA22'!AW$1,0)),
IF(INDEX!$H$34=3,(VLOOKUP($A117,'LA27'!$A$1:$BZ$190,'LA27'!AW$1,0)),0))),".")</f>
        <v>0.01</v>
      </c>
      <c r="AZ117" s="59">
        <f>IFERROR(
IF(INDEX!$H$34=1,(VLOOKUP($A117,'LA21'!$A$1:$BZ$190,'LA21'!AX$1,0)),
IF(INDEX!$H$34=2,(VLOOKUP($A117,'LA22'!$A$1:$BZ$190,'LA22'!AX$1,0)),
IF(INDEX!$H$34=3,(VLOOKUP($A117,'LA27'!$A$1:$BZ$190,'LA27'!AX$1,0)),0))),".")</f>
        <v>0.01</v>
      </c>
      <c r="BA117" s="59" t="str">
        <f>IFERROR(
IF(INDEX!$H$34=1,(VLOOKUP($A117,'LA21'!$A$1:$BZ$190,'LA21'!AY$1,0)),
IF(INDEX!$H$34=2,(VLOOKUP($A117,'LA22'!$A$1:$BZ$190,'LA22'!AY$1,0)),
IF(INDEX!$H$34=3,(VLOOKUP($A117,'LA27'!$A$1:$BZ$190,'LA27'!AY$1,0)),0))),".")</f>
        <v>x</v>
      </c>
      <c r="BB117" s="59">
        <f>IFERROR(
IF(INDEX!$H$34=1,(VLOOKUP($A117,'LA21'!$A$1:$BZ$190,'LA21'!AZ$1,0)),
IF(INDEX!$H$34=2,(VLOOKUP($A117,'LA22'!$A$1:$BZ$190,'LA22'!AZ$1,0)),
IF(INDEX!$H$34=3,(VLOOKUP($A117,'LA27'!$A$1:$BZ$190,'LA27'!AZ$1,0)),0))),".")</f>
        <v>0.01</v>
      </c>
      <c r="BC117" s="59">
        <f>IFERROR(
IF(INDEX!$H$34=1,(VLOOKUP($A117,'LA21'!$A$1:$BZ$190,'LA21'!BA$1,0)),
IF(INDEX!$H$34=2,(VLOOKUP($A117,'LA22'!$A$1:$BZ$190,'LA22'!BA$1,0)),
IF(INDEX!$H$34=3,(VLOOKUP($A117,'LA27'!$A$1:$BZ$190,'LA27'!BA$1,0)),0))),".")</f>
        <v>0</v>
      </c>
      <c r="BD117" s="59">
        <f>IFERROR(
IF(INDEX!$H$34=1,(VLOOKUP($A117,'LA21'!$A$1:$BZ$190,'LA21'!BB$1,0)),
IF(INDEX!$H$34=2,(VLOOKUP($A117,'LA22'!$A$1:$BZ$190,'LA22'!BB$1,0)),
IF(INDEX!$H$34=3,(VLOOKUP($A117,'LA27'!$A$1:$BZ$190,'LA27'!BB$1,0)),0))),".")</f>
        <v>0</v>
      </c>
      <c r="BE117" s="59">
        <f>IFERROR(
IF(INDEX!$H$34=1,(VLOOKUP($A117,'LA21'!$A$1:$BZ$190,'LA21'!BC$1,0)),
IF(INDEX!$H$34=2,(VLOOKUP($A117,'LA22'!$A$1:$BZ$190,'LA22'!BC$1,0)),
IF(INDEX!$H$34=3,(VLOOKUP($A117,'LA27'!$A$1:$BZ$190,'LA27'!BC$1,0)),0))),".")</f>
        <v>0</v>
      </c>
      <c r="BF117" s="59" t="str">
        <f>IFERROR(
IF(INDEX!$H$34=1,(VLOOKUP($A117,'LA21'!$A$1:$BZ$190,'LA21'!BD$1,0)),
IF(INDEX!$H$34=2,(VLOOKUP($A117,'LA22'!$A$1:$BZ$190,'LA22'!BD$1,0)),
IF(INDEX!$H$34=3,(VLOOKUP($A117,'LA27'!$A$1:$BZ$190,'LA27'!BD$1,0)),0))),".")</f>
        <v>x</v>
      </c>
      <c r="BG117" s="59">
        <f>IFERROR(
IF(INDEX!$H$34=1,(VLOOKUP($A117,'LA21'!$A$1:$BZ$190,'LA21'!BE$1,0)),
IF(INDEX!$H$34=2,(VLOOKUP($A117,'LA22'!$A$1:$BZ$190,'LA22'!BE$1,0)),
IF(INDEX!$H$34=3,(VLOOKUP($A117,'LA27'!$A$1:$BZ$190,'LA27'!BE$1,0)),0))),".")</f>
        <v>0.01</v>
      </c>
      <c r="BH117" s="59">
        <f>IFERROR(
IF(INDEX!$H$34=1,(VLOOKUP($A117,'LA21'!$A$1:$BZ$190,'LA21'!BF$1,0)),
IF(INDEX!$H$34=2,(VLOOKUP($A117,'LA22'!$A$1:$BZ$190,'LA22'!BF$1,0)),
IF(INDEX!$H$34=3,(VLOOKUP($A117,'LA27'!$A$1:$BZ$190,'LA27'!BF$1,0)),0))),".")</f>
        <v>0.01</v>
      </c>
      <c r="BI117" s="59">
        <f>IFERROR(
IF(INDEX!$H$34=1,(VLOOKUP($A117,'LA21'!$A$1:$BZ$190,'LA21'!BG$1,0)),
IF(INDEX!$H$34=2,(VLOOKUP($A117,'LA22'!$A$1:$BZ$190,'LA22'!BG$1,0)),
IF(INDEX!$H$34=3,(VLOOKUP($A117,'LA27'!$A$1:$BZ$190,'LA27'!BG$1,0)),0))),".")</f>
        <v>7.0000000000000007E-2</v>
      </c>
      <c r="BJ117" s="59">
        <f>IFERROR(
IF(INDEX!$H$34=1,(VLOOKUP($A117,'LA21'!$A$1:$BZ$190,'LA21'!BH$1,0)),
IF(INDEX!$H$34=2,(VLOOKUP($A117,'LA22'!$A$1:$BZ$190,'LA22'!BH$1,0)),
IF(INDEX!$H$34=3,(VLOOKUP($A117,'LA27'!$A$1:$BZ$190,'LA27'!BH$1,0)),0))),".")</f>
        <v>0.06</v>
      </c>
      <c r="BK117" s="59">
        <f>IFERROR(
IF(INDEX!$H$34=1,(VLOOKUP($A117,'LA21'!$A$1:$BZ$190,'LA21'!BI$1,0)),
IF(INDEX!$H$34=2,(VLOOKUP($A117,'LA22'!$A$1:$BZ$190,'LA22'!BI$1,0)),
IF(INDEX!$H$34=3,(VLOOKUP($A117,'LA27'!$A$1:$BZ$190,'LA27'!BI$1,0)),0))),".")</f>
        <v>0.06</v>
      </c>
      <c r="BL117" s="59">
        <f>IFERROR(
IF(INDEX!$H$34=1,(VLOOKUP($A117,'LA21'!$A$1:$BZ$190,'LA21'!BJ$1,0)),
IF(INDEX!$H$34=2,(VLOOKUP($A117,'LA22'!$A$1:$BZ$190,'LA22'!BJ$1,0)),
IF(INDEX!$H$34=3,(VLOOKUP($A117,'LA27'!$A$1:$BZ$190,'LA27'!BJ$1,0)),0))),".")</f>
        <v>0.04</v>
      </c>
      <c r="BM117" s="59">
        <f>IFERROR(
IF(INDEX!$H$34=1,(VLOOKUP($A117,'LA21'!$A$1:$BZ$190,'LA21'!BK$1,0)),
IF(INDEX!$H$34=2,(VLOOKUP($A117,'LA22'!$A$1:$BZ$190,'LA22'!BK$1,0)),
IF(INDEX!$H$34=3,(VLOOKUP($A117,'LA27'!$A$1:$BZ$190,'LA27'!BK$1,0)),0))),".")</f>
        <v>0.02</v>
      </c>
      <c r="BN117" s="59">
        <f>IFERROR(
IF(INDEX!$H$34=1,(VLOOKUP($A117,'LA21'!$A$1:$BZ$190,'LA21'!BL$1,0)),
IF(INDEX!$H$34=2,(VLOOKUP($A117,'LA22'!$A$1:$BZ$190,'LA22'!BL$1,0)),
IF(INDEX!$H$34=3,(VLOOKUP($A117,'LA27'!$A$1:$BZ$190,'LA27'!BL$1,0)),0))),".")</f>
        <v>0.03</v>
      </c>
      <c r="BO117" s="59">
        <f>IFERROR(
IF(INDEX!$H$34=1,(VLOOKUP($A117,'LA21'!$A$1:$BZ$190,'LA21'!BM$1,0)),
IF(INDEX!$H$34=2,(VLOOKUP($A117,'LA22'!$A$1:$BZ$190,'LA22'!BM$1,0)),
IF(INDEX!$H$34=3,(VLOOKUP($A117,'LA27'!$A$1:$BZ$190,'LA27'!BM$1,0)),0))),".")</f>
        <v>0.03</v>
      </c>
      <c r="BP117" s="59">
        <f>IFERROR(
IF(INDEX!$H$34=1,(VLOOKUP($A117,'LA21'!$A$1:$BZ$190,'LA21'!BN$1,0)),
IF(INDEX!$H$34=2,(VLOOKUP($A117,'LA22'!$A$1:$BZ$190,'LA22'!BN$1,0)),
IF(INDEX!$H$34=3,(VLOOKUP($A117,'LA27'!$A$1:$BZ$190,'LA27'!BN$1,0)),0))),".")</f>
        <v>0.02</v>
      </c>
      <c r="BQ117" s="59">
        <f>IFERROR(
IF(INDEX!$H$34=1,(VLOOKUP($A117,'LA21'!$A$1:$BZ$190,'LA21'!BO$1,0)),
IF(INDEX!$H$34=2,(VLOOKUP($A117,'LA22'!$A$1:$BZ$190,'LA22'!BO$1,0)),
IF(INDEX!$H$34=3,(VLOOKUP($A117,'LA27'!$A$1:$BZ$190,'LA27'!BO$1,0)),0))),".")</f>
        <v>0.03</v>
      </c>
    </row>
    <row r="118" spans="1:69" x14ac:dyDescent="0.2">
      <c r="A118" s="7">
        <v>870</v>
      </c>
      <c r="B118" s="13" t="s">
        <v>228</v>
      </c>
      <c r="C118" s="96" t="s">
        <v>126</v>
      </c>
      <c r="D118" s="152">
        <f>IFERROR(
IF(INDEX!$H$34=1,(VLOOKUP($A118,'LA21'!$A$1:$BZ$190,'LA21'!B$1,0)),
IF(INDEX!$H$34=2,(VLOOKUP($A118,'LA22'!$A$1:$BZ$190,'LA22'!B$1,0)),
IF(INDEX!$H$34=3,(VLOOKUP($A118,'LA27'!$A$1:$BZ$190,'LA27'!B$1,0)),0))),".")</f>
        <v>550</v>
      </c>
      <c r="E118" s="58">
        <f>IFERROR(
IF(INDEX!$H$34=1,(VLOOKUP($A118,'LA21'!$A$1:$BZ$190,'LA21'!C$1,0)),
IF(INDEX!$H$34=2,(VLOOKUP($A118,'LA22'!$A$1:$BZ$190,'LA22'!C$1,0)),
IF(INDEX!$H$34=3,(VLOOKUP($A118,'LA27'!$A$1:$BZ$190,'LA27'!C$1,0)),0))),".")</f>
        <v>530</v>
      </c>
      <c r="F118" s="58">
        <f>IFERROR(
IF(INDEX!$H$34=1,(VLOOKUP($A118,'LA21'!$A$1:$BZ$190,'LA21'!D$1,0)),
IF(INDEX!$H$34=2,(VLOOKUP($A118,'LA22'!$A$1:$BZ$190,'LA22'!D$1,0)),
IF(INDEX!$H$34=3,(VLOOKUP($A118,'LA27'!$A$1:$BZ$190,'LA27'!D$1,0)),0))),".")</f>
        <v>1080</v>
      </c>
      <c r="G118" s="59">
        <f>IFERROR(
IF(INDEX!$H$34=1,(VLOOKUP($A118,'LA21'!$A$1:$BZ$190,'LA21'!E$1,0)),
IF(INDEX!$H$34=2,(VLOOKUP($A118,'LA22'!$A$1:$BZ$190,'LA22'!E$1,0)),
IF(INDEX!$H$34=3,(VLOOKUP($A118,'LA27'!$A$1:$BZ$190,'LA27'!E$1,0)),0))),".")</f>
        <v>0.9</v>
      </c>
      <c r="H118" s="59">
        <f>IFERROR(
IF(INDEX!$H$34=1,(VLOOKUP($A118,'LA21'!$A$1:$BZ$190,'LA21'!F$1,0)),
IF(INDEX!$H$34=2,(VLOOKUP($A118,'LA22'!$A$1:$BZ$190,'LA22'!F$1,0)),
IF(INDEX!$H$34=3,(VLOOKUP($A118,'LA27'!$A$1:$BZ$190,'LA27'!F$1,0)),0))),".")</f>
        <v>0.95</v>
      </c>
      <c r="I118" s="59">
        <f>IFERROR(
IF(INDEX!$H$34=1,(VLOOKUP($A118,'LA21'!$A$1:$BZ$190,'LA21'!G$1,0)),
IF(INDEX!$H$34=2,(VLOOKUP($A118,'LA22'!$A$1:$BZ$190,'LA22'!G$1,0)),
IF(INDEX!$H$34=3,(VLOOKUP($A118,'LA27'!$A$1:$BZ$190,'LA27'!G$1,0)),0))),".")</f>
        <v>0.92</v>
      </c>
      <c r="J118" s="59">
        <f>IFERROR(
IF(INDEX!$H$34=1,(VLOOKUP($A118,'LA21'!$A$1:$BZ$190,'LA21'!H$1,0)),
IF(INDEX!$H$34=2,(VLOOKUP($A118,'LA22'!$A$1:$BZ$190,'LA22'!H$1,0)),
IF(INDEX!$H$34=3,(VLOOKUP($A118,'LA27'!$A$1:$BZ$190,'LA27'!H$1,0)),0))),".")</f>
        <v>0.87</v>
      </c>
      <c r="K118" s="59">
        <f>IFERROR(
IF(INDEX!$H$34=1,(VLOOKUP($A118,'LA21'!$A$1:$BZ$190,'LA21'!I$1,0)),
IF(INDEX!$H$34=2,(VLOOKUP($A118,'LA22'!$A$1:$BZ$190,'LA22'!I$1,0)),
IF(INDEX!$H$34=3,(VLOOKUP($A118,'LA27'!$A$1:$BZ$190,'LA27'!I$1,0)),0))),".")</f>
        <v>0.93</v>
      </c>
      <c r="L118" s="59">
        <f>IFERROR(
IF(INDEX!$H$34=1,(VLOOKUP($A118,'LA21'!$A$1:$BZ$190,'LA21'!J$1,0)),
IF(INDEX!$H$34=2,(VLOOKUP($A118,'LA22'!$A$1:$BZ$190,'LA22'!J$1,0)),
IF(INDEX!$H$34=3,(VLOOKUP($A118,'LA27'!$A$1:$BZ$190,'LA27'!J$1,0)),0))),".")</f>
        <v>0.9</v>
      </c>
      <c r="M118" s="59">
        <f>IFERROR(
IF(INDEX!$H$34=1,(VLOOKUP($A118,'LA21'!$A$1:$BZ$190,'LA21'!K$1,0)),
IF(INDEX!$H$34=2,(VLOOKUP($A118,'LA22'!$A$1:$BZ$190,'LA22'!K$1,0)),
IF(INDEX!$H$34=3,(VLOOKUP($A118,'LA27'!$A$1:$BZ$190,'LA27'!K$1,0)),0))),".")</f>
        <v>0.25</v>
      </c>
      <c r="N118" s="59">
        <f>IFERROR(
IF(INDEX!$H$34=1,(VLOOKUP($A118,'LA21'!$A$1:$BZ$190,'LA21'!L$1,0)),
IF(INDEX!$H$34=2,(VLOOKUP($A118,'LA22'!$A$1:$BZ$190,'LA22'!L$1,0)),
IF(INDEX!$H$34=3,(VLOOKUP($A118,'LA27'!$A$1:$BZ$190,'LA27'!L$1,0)),0))),".")</f>
        <v>0.25</v>
      </c>
      <c r="O118" s="59">
        <f>IFERROR(
IF(INDEX!$H$34=1,(VLOOKUP($A118,'LA21'!$A$1:$BZ$190,'LA21'!M$1,0)),
IF(INDEX!$H$34=2,(VLOOKUP($A118,'LA22'!$A$1:$BZ$190,'LA22'!M$1,0)),
IF(INDEX!$H$34=3,(VLOOKUP($A118,'LA27'!$A$1:$BZ$190,'LA27'!M$1,0)),0))),".")</f>
        <v>0.25</v>
      </c>
      <c r="P118" s="59" t="str">
        <f>IFERROR(
IF(INDEX!$H$34=1,(VLOOKUP($A118,'LA21'!$A$1:$BZ$190,'LA21'!N$1,0)),
IF(INDEX!$H$34=2,(VLOOKUP($A118,'LA22'!$A$1:$BZ$190,'LA22'!N$1,0)),
IF(INDEX!$H$34=3,(VLOOKUP($A118,'LA27'!$A$1:$BZ$190,'LA27'!N$1,0)),0))),".")</f>
        <v>x</v>
      </c>
      <c r="Q118" s="59">
        <f>IFERROR(
IF(INDEX!$H$34=1,(VLOOKUP($A118,'LA21'!$A$1:$BZ$190,'LA21'!O$1,0)),
IF(INDEX!$H$34=2,(VLOOKUP($A118,'LA22'!$A$1:$BZ$190,'LA22'!O$1,0)),
IF(INDEX!$H$34=3,(VLOOKUP($A118,'LA27'!$A$1:$BZ$190,'LA27'!O$1,0)),0))),".")</f>
        <v>0.02</v>
      </c>
      <c r="R118" s="59">
        <f>IFERROR(
IF(INDEX!$H$34=1,(VLOOKUP($A118,'LA21'!$A$1:$BZ$190,'LA21'!P$1,0)),
IF(INDEX!$H$34=2,(VLOOKUP($A118,'LA22'!$A$1:$BZ$190,'LA22'!P$1,0)),
IF(INDEX!$H$34=3,(VLOOKUP($A118,'LA27'!$A$1:$BZ$190,'LA27'!P$1,0)),0))),".")</f>
        <v>0.01</v>
      </c>
      <c r="S118" s="59">
        <f>IFERROR(
IF(INDEX!$H$34=1,(VLOOKUP($A118,'LA21'!$A$1:$BZ$190,'LA21'!Q$1,0)),
IF(INDEX!$H$34=2,(VLOOKUP($A118,'LA22'!$A$1:$BZ$190,'LA22'!Q$1,0)),
IF(INDEX!$H$34=3,(VLOOKUP($A118,'LA27'!$A$1:$BZ$190,'LA27'!Q$1,0)),0))),".")</f>
        <v>0.02</v>
      </c>
      <c r="T118" s="59">
        <f>IFERROR(
IF(INDEX!$H$34=1,(VLOOKUP($A118,'LA21'!$A$1:$BZ$190,'LA21'!R$1,0)),
IF(INDEX!$H$34=2,(VLOOKUP($A118,'LA22'!$A$1:$BZ$190,'LA22'!R$1,0)),
IF(INDEX!$H$34=3,(VLOOKUP($A118,'LA27'!$A$1:$BZ$190,'LA27'!R$1,0)),0))),".")</f>
        <v>0.02</v>
      </c>
      <c r="U118" s="59">
        <f>IFERROR(
IF(INDEX!$H$34=1,(VLOOKUP($A118,'LA21'!$A$1:$BZ$190,'LA21'!S$1,0)),
IF(INDEX!$H$34=2,(VLOOKUP($A118,'LA22'!$A$1:$BZ$190,'LA22'!S$1,0)),
IF(INDEX!$H$34=3,(VLOOKUP($A118,'LA27'!$A$1:$BZ$190,'LA27'!S$1,0)),0))),".")</f>
        <v>0.02</v>
      </c>
      <c r="V118" s="59">
        <f>IFERROR(
IF(INDEX!$H$34=1,(VLOOKUP($A118,'LA21'!$A$1:$BZ$190,'LA21'!T$1,0)),
IF(INDEX!$H$34=2,(VLOOKUP($A118,'LA22'!$A$1:$BZ$190,'LA22'!T$1,0)),
IF(INDEX!$H$34=3,(VLOOKUP($A118,'LA27'!$A$1:$BZ$190,'LA27'!T$1,0)),0))),".")</f>
        <v>0.55000000000000004</v>
      </c>
      <c r="W118" s="59">
        <f>IFERROR(
IF(INDEX!$H$34=1,(VLOOKUP($A118,'LA21'!$A$1:$BZ$190,'LA21'!U$1,0)),
IF(INDEX!$H$34=2,(VLOOKUP($A118,'LA22'!$A$1:$BZ$190,'LA22'!U$1,0)),
IF(INDEX!$H$34=3,(VLOOKUP($A118,'LA27'!$A$1:$BZ$190,'LA27'!U$1,0)),0))),".")</f>
        <v>0.56999999999999995</v>
      </c>
      <c r="X118" s="59">
        <f>IFERROR(
IF(INDEX!$H$34=1,(VLOOKUP($A118,'LA21'!$A$1:$BZ$190,'LA21'!V$1,0)),
IF(INDEX!$H$34=2,(VLOOKUP($A118,'LA22'!$A$1:$BZ$190,'LA22'!V$1,0)),
IF(INDEX!$H$34=3,(VLOOKUP($A118,'LA27'!$A$1:$BZ$190,'LA27'!V$1,0)),0))),".")</f>
        <v>0.56000000000000005</v>
      </c>
      <c r="Y118" s="59">
        <f>IFERROR(
IF(INDEX!$H$34=1,(VLOOKUP($A118,'LA21'!$A$1:$BZ$190,'LA21'!W$1,0)),
IF(INDEX!$H$34=2,(VLOOKUP($A118,'LA22'!$A$1:$BZ$190,'LA22'!W$1,0)),
IF(INDEX!$H$34=3,(VLOOKUP($A118,'LA27'!$A$1:$BZ$190,'LA27'!W$1,0)),0))),".")</f>
        <v>0.05</v>
      </c>
      <c r="Z118" s="59">
        <f>IFERROR(
IF(INDEX!$H$34=1,(VLOOKUP($A118,'LA21'!$A$1:$BZ$190,'LA21'!X$1,0)),
IF(INDEX!$H$34=2,(VLOOKUP($A118,'LA22'!$A$1:$BZ$190,'LA22'!X$1,0)),
IF(INDEX!$H$34=3,(VLOOKUP($A118,'LA27'!$A$1:$BZ$190,'LA27'!X$1,0)),0))),".")</f>
        <v>7.0000000000000007E-2</v>
      </c>
      <c r="AA118" s="59">
        <f>IFERROR(
IF(INDEX!$H$34=1,(VLOOKUP($A118,'LA21'!$A$1:$BZ$190,'LA21'!Y$1,0)),
IF(INDEX!$H$34=2,(VLOOKUP($A118,'LA22'!$A$1:$BZ$190,'LA22'!Y$1,0)),
IF(INDEX!$H$34=3,(VLOOKUP($A118,'LA27'!$A$1:$BZ$190,'LA27'!Y$1,0)),0))),".")</f>
        <v>0.06</v>
      </c>
      <c r="AB118" s="59">
        <f>IFERROR(
IF(INDEX!$H$34=1,(VLOOKUP($A118,'LA21'!$A$1:$BZ$190,'LA21'!Z$1,0)),
IF(INDEX!$H$34=2,(VLOOKUP($A118,'LA22'!$A$1:$BZ$190,'LA22'!Z$1,0)),
IF(INDEX!$H$34=3,(VLOOKUP($A118,'LA27'!$A$1:$BZ$190,'LA27'!Z$1,0)),0))),".")</f>
        <v>0</v>
      </c>
      <c r="AC118" s="59">
        <f>IFERROR(
IF(INDEX!$H$34=1,(VLOOKUP($A118,'LA21'!$A$1:$BZ$190,'LA21'!AA$1,0)),
IF(INDEX!$H$34=2,(VLOOKUP($A118,'LA22'!$A$1:$BZ$190,'LA22'!AA$1,0)),
IF(INDEX!$H$34=3,(VLOOKUP($A118,'LA27'!$A$1:$BZ$190,'LA27'!AA$1,0)),0))),".")</f>
        <v>0</v>
      </c>
      <c r="AD118" s="59">
        <f>IFERROR(
IF(INDEX!$H$34=1,(VLOOKUP($A118,'LA21'!$A$1:$BZ$190,'LA21'!AB$1,0)),
IF(INDEX!$H$34=2,(VLOOKUP($A118,'LA22'!$A$1:$BZ$190,'LA22'!AB$1,0)),
IF(INDEX!$H$34=3,(VLOOKUP($A118,'LA27'!$A$1:$BZ$190,'LA27'!AB$1,0)),0))),".")</f>
        <v>0</v>
      </c>
      <c r="AE118" s="59">
        <f>IFERROR(
IF(INDEX!$H$34=1,(VLOOKUP($A118,'LA21'!$A$1:$BZ$190,'LA21'!AC$1,0)),
IF(INDEX!$H$34=2,(VLOOKUP($A118,'LA22'!$A$1:$BZ$190,'LA22'!AC$1,0)),
IF(INDEX!$H$34=3,(VLOOKUP($A118,'LA27'!$A$1:$BZ$190,'LA27'!AC$1,0)),0))),".")</f>
        <v>0</v>
      </c>
      <c r="AF118" s="59">
        <f>IFERROR(
IF(INDEX!$H$34=1,(VLOOKUP($A118,'LA21'!$A$1:$BZ$190,'LA21'!AD$1,0)),
IF(INDEX!$H$34=2,(VLOOKUP($A118,'LA22'!$A$1:$BZ$190,'LA22'!AD$1,0)),
IF(INDEX!$H$34=3,(VLOOKUP($A118,'LA27'!$A$1:$BZ$190,'LA27'!AD$1,0)),0))),".")</f>
        <v>0</v>
      </c>
      <c r="AG118" s="59">
        <f>IFERROR(
IF(INDEX!$H$34=1,(VLOOKUP($A118,'LA21'!$A$1:$BZ$190,'LA21'!AE$1,0)),
IF(INDEX!$H$34=2,(VLOOKUP($A118,'LA22'!$A$1:$BZ$190,'LA22'!AE$1,0)),
IF(INDEX!$H$34=3,(VLOOKUP($A118,'LA27'!$A$1:$BZ$190,'LA27'!AE$1,0)),0))),".")</f>
        <v>0</v>
      </c>
      <c r="AH118" s="59">
        <f>IFERROR(
IF(INDEX!$H$34=1,(VLOOKUP($A118,'LA21'!$A$1:$BZ$190,'LA21'!AF$1,0)),
IF(INDEX!$H$34=2,(VLOOKUP($A118,'LA22'!$A$1:$BZ$190,'LA22'!AF$1,0)),
IF(INDEX!$H$34=3,(VLOOKUP($A118,'LA27'!$A$1:$BZ$190,'LA27'!AF$1,0)),0))),".")</f>
        <v>0</v>
      </c>
      <c r="AI118" s="59">
        <f>IFERROR(
IF(INDEX!$H$34=1,(VLOOKUP($A118,'LA21'!$A$1:$BZ$190,'LA21'!AG$1,0)),
IF(INDEX!$H$34=2,(VLOOKUP($A118,'LA22'!$A$1:$BZ$190,'LA22'!AG$1,0)),
IF(INDEX!$H$34=3,(VLOOKUP($A118,'LA27'!$A$1:$BZ$190,'LA27'!AG$1,0)),0))),".")</f>
        <v>0</v>
      </c>
      <c r="AJ118" s="59">
        <f>IFERROR(
IF(INDEX!$H$34=1,(VLOOKUP($A118,'LA21'!$A$1:$BZ$190,'LA21'!AH$1,0)),
IF(INDEX!$H$34=2,(VLOOKUP($A118,'LA22'!$A$1:$BZ$190,'LA22'!AH$1,0)),
IF(INDEX!$H$34=3,(VLOOKUP($A118,'LA27'!$A$1:$BZ$190,'LA27'!AH$1,0)),0))),".")</f>
        <v>0</v>
      </c>
      <c r="AK118" s="59">
        <f>IFERROR(
IF(INDEX!$H$34=1,(VLOOKUP($A118,'LA21'!$A$1:$BZ$190,'LA21'!AI$1,0)),
IF(INDEX!$H$34=2,(VLOOKUP($A118,'LA22'!$A$1:$BZ$190,'LA22'!AI$1,0)),
IF(INDEX!$H$34=3,(VLOOKUP($A118,'LA27'!$A$1:$BZ$190,'LA27'!AI$1,0)),0))),".")</f>
        <v>0.03</v>
      </c>
      <c r="AL118" s="59">
        <f>IFERROR(
IF(INDEX!$H$34=1,(VLOOKUP($A118,'LA21'!$A$1:$BZ$190,'LA21'!AJ$1,0)),
IF(INDEX!$H$34=2,(VLOOKUP($A118,'LA22'!$A$1:$BZ$190,'LA22'!AJ$1,0)),
IF(INDEX!$H$34=3,(VLOOKUP($A118,'LA27'!$A$1:$BZ$190,'LA27'!AJ$1,0)),0))),".")</f>
        <v>0.05</v>
      </c>
      <c r="AM118" s="59">
        <f>IFERROR(
IF(INDEX!$H$34=1,(VLOOKUP($A118,'LA21'!$A$1:$BZ$190,'LA21'!AK$1,0)),
IF(INDEX!$H$34=2,(VLOOKUP($A118,'LA22'!$A$1:$BZ$190,'LA22'!AK$1,0)),
IF(INDEX!$H$34=3,(VLOOKUP($A118,'LA27'!$A$1:$BZ$190,'LA27'!AK$1,0)),0))),".")</f>
        <v>0.04</v>
      </c>
      <c r="AN118" s="59">
        <f>IFERROR(
IF(INDEX!$H$34=1,(VLOOKUP($A118,'LA21'!$A$1:$BZ$190,'LA21'!AL$1,0)),
IF(INDEX!$H$34=2,(VLOOKUP($A118,'LA22'!$A$1:$BZ$190,'LA22'!AL$1,0)),
IF(INDEX!$H$34=3,(VLOOKUP($A118,'LA27'!$A$1:$BZ$190,'LA27'!AL$1,0)),0))),".")</f>
        <v>0</v>
      </c>
      <c r="AO118" s="59">
        <f>IFERROR(
IF(INDEX!$H$34=1,(VLOOKUP($A118,'LA21'!$A$1:$BZ$190,'LA21'!AM$1,0)),
IF(INDEX!$H$34=2,(VLOOKUP($A118,'LA22'!$A$1:$BZ$190,'LA22'!AM$1,0)),
IF(INDEX!$H$34=3,(VLOOKUP($A118,'LA27'!$A$1:$BZ$190,'LA27'!AM$1,0)),0))),".")</f>
        <v>0</v>
      </c>
      <c r="AP118" s="59">
        <f>IFERROR(
IF(INDEX!$H$34=1,(VLOOKUP($A118,'LA21'!$A$1:$BZ$190,'LA21'!AN$1,0)),
IF(INDEX!$H$34=2,(VLOOKUP($A118,'LA22'!$A$1:$BZ$190,'LA22'!AN$1,0)),
IF(INDEX!$H$34=3,(VLOOKUP($A118,'LA27'!$A$1:$BZ$190,'LA27'!AN$1,0)),0))),".")</f>
        <v>0</v>
      </c>
      <c r="AQ118" s="59" t="str">
        <f>IFERROR(
IF(INDEX!$H$34=1,(VLOOKUP($A118,'LA21'!$A$1:$BZ$190,'LA21'!AO$1,0)),
IF(INDEX!$H$34=2,(VLOOKUP($A118,'LA22'!$A$1:$BZ$190,'LA22'!AO$1,0)),
IF(INDEX!$H$34=3,(VLOOKUP($A118,'LA27'!$A$1:$BZ$190,'LA27'!AO$1,0)),0))),".")</f>
        <v>x</v>
      </c>
      <c r="AR118" s="59" t="str">
        <f>IFERROR(
IF(INDEX!$H$34=1,(VLOOKUP($A118,'LA21'!$A$1:$BZ$190,'LA21'!AP$1,0)),
IF(INDEX!$H$34=2,(VLOOKUP($A118,'LA22'!$A$1:$BZ$190,'LA22'!AP$1,0)),
IF(INDEX!$H$34=3,(VLOOKUP($A118,'LA27'!$A$1:$BZ$190,'LA27'!AP$1,0)),0))),".")</f>
        <v>x</v>
      </c>
      <c r="AS118" s="59" t="str">
        <f>IFERROR(
IF(INDEX!$H$34=1,(VLOOKUP($A118,'LA21'!$A$1:$BZ$190,'LA21'!AQ$1,0)),
IF(INDEX!$H$34=2,(VLOOKUP($A118,'LA22'!$A$1:$BZ$190,'LA22'!AQ$1,0)),
IF(INDEX!$H$34=3,(VLOOKUP($A118,'LA27'!$A$1:$BZ$190,'LA27'!AQ$1,0)),0))),".")</f>
        <v>x</v>
      </c>
      <c r="AT118" s="59">
        <f>IFERROR(
IF(INDEX!$H$34=1,(VLOOKUP($A118,'LA21'!$A$1:$BZ$190,'LA21'!AR$1,0)),
IF(INDEX!$H$34=2,(VLOOKUP($A118,'LA22'!$A$1:$BZ$190,'LA22'!AR$1,0)),
IF(INDEX!$H$34=3,(VLOOKUP($A118,'LA27'!$A$1:$BZ$190,'LA27'!AR$1,0)),0))),".")</f>
        <v>0.02</v>
      </c>
      <c r="AU118" s="59">
        <f>IFERROR(
IF(INDEX!$H$34=1,(VLOOKUP($A118,'LA21'!$A$1:$BZ$190,'LA21'!AS$1,0)),
IF(INDEX!$H$34=2,(VLOOKUP($A118,'LA22'!$A$1:$BZ$190,'LA22'!AS$1,0)),
IF(INDEX!$H$34=3,(VLOOKUP($A118,'LA27'!$A$1:$BZ$190,'LA27'!AS$1,0)),0))),".")</f>
        <v>0.01</v>
      </c>
      <c r="AV118" s="59">
        <f>IFERROR(
IF(INDEX!$H$34=1,(VLOOKUP($A118,'LA21'!$A$1:$BZ$190,'LA21'!AT$1,0)),
IF(INDEX!$H$34=2,(VLOOKUP($A118,'LA22'!$A$1:$BZ$190,'LA22'!AT$1,0)),
IF(INDEX!$H$34=3,(VLOOKUP($A118,'LA27'!$A$1:$BZ$190,'LA27'!AT$1,0)),0))),".")</f>
        <v>0.02</v>
      </c>
      <c r="AW118" s="59">
        <f>IFERROR(
IF(INDEX!$H$34=1,(VLOOKUP($A118,'LA21'!$A$1:$BZ$190,'LA21'!AU$1,0)),
IF(INDEX!$H$34=2,(VLOOKUP($A118,'LA22'!$A$1:$BZ$190,'LA22'!AU$1,0)),
IF(INDEX!$H$34=3,(VLOOKUP($A118,'LA27'!$A$1:$BZ$190,'LA27'!AU$1,0)),0))),".")</f>
        <v>0.01</v>
      </c>
      <c r="AX118" s="59">
        <f>IFERROR(
IF(INDEX!$H$34=1,(VLOOKUP($A118,'LA21'!$A$1:$BZ$190,'LA21'!AV$1,0)),
IF(INDEX!$H$34=2,(VLOOKUP($A118,'LA22'!$A$1:$BZ$190,'LA22'!AV$1,0)),
IF(INDEX!$H$34=3,(VLOOKUP($A118,'LA27'!$A$1:$BZ$190,'LA27'!AV$1,0)),0))),".")</f>
        <v>0.01</v>
      </c>
      <c r="AY118" s="59">
        <f>IFERROR(
IF(INDEX!$H$34=1,(VLOOKUP($A118,'LA21'!$A$1:$BZ$190,'LA21'!AW$1,0)),
IF(INDEX!$H$34=2,(VLOOKUP($A118,'LA22'!$A$1:$BZ$190,'LA22'!AW$1,0)),
IF(INDEX!$H$34=3,(VLOOKUP($A118,'LA27'!$A$1:$BZ$190,'LA27'!AW$1,0)),0))),".")</f>
        <v>0.01</v>
      </c>
      <c r="AZ118" s="59" t="str">
        <f>IFERROR(
IF(INDEX!$H$34=1,(VLOOKUP($A118,'LA21'!$A$1:$BZ$190,'LA21'!AX$1,0)),
IF(INDEX!$H$34=2,(VLOOKUP($A118,'LA22'!$A$1:$BZ$190,'LA22'!AX$1,0)),
IF(INDEX!$H$34=3,(VLOOKUP($A118,'LA27'!$A$1:$BZ$190,'LA27'!AX$1,0)),0))),".")</f>
        <v>x</v>
      </c>
      <c r="BA118" s="59" t="str">
        <f>IFERROR(
IF(INDEX!$H$34=1,(VLOOKUP($A118,'LA21'!$A$1:$BZ$190,'LA21'!AY$1,0)),
IF(INDEX!$H$34=2,(VLOOKUP($A118,'LA22'!$A$1:$BZ$190,'LA22'!AY$1,0)),
IF(INDEX!$H$34=3,(VLOOKUP($A118,'LA27'!$A$1:$BZ$190,'LA27'!AY$1,0)),0))),".")</f>
        <v>x</v>
      </c>
      <c r="BB118" s="59" t="str">
        <f>IFERROR(
IF(INDEX!$H$34=1,(VLOOKUP($A118,'LA21'!$A$1:$BZ$190,'LA21'!AZ$1,0)),
IF(INDEX!$H$34=2,(VLOOKUP($A118,'LA22'!$A$1:$BZ$190,'LA22'!AZ$1,0)),
IF(INDEX!$H$34=3,(VLOOKUP($A118,'LA27'!$A$1:$BZ$190,'LA27'!AZ$1,0)),0))),".")</f>
        <v>x</v>
      </c>
      <c r="BC118" s="59" t="str">
        <f>IFERROR(
IF(INDEX!$H$34=1,(VLOOKUP($A118,'LA21'!$A$1:$BZ$190,'LA21'!BA$1,0)),
IF(INDEX!$H$34=2,(VLOOKUP($A118,'LA22'!$A$1:$BZ$190,'LA22'!BA$1,0)),
IF(INDEX!$H$34=3,(VLOOKUP($A118,'LA27'!$A$1:$BZ$190,'LA27'!BA$1,0)),0))),".")</f>
        <v>x</v>
      </c>
      <c r="BD118" s="59">
        <f>IFERROR(
IF(INDEX!$H$34=1,(VLOOKUP($A118,'LA21'!$A$1:$BZ$190,'LA21'!BB$1,0)),
IF(INDEX!$H$34=2,(VLOOKUP($A118,'LA22'!$A$1:$BZ$190,'LA22'!BB$1,0)),
IF(INDEX!$H$34=3,(VLOOKUP($A118,'LA27'!$A$1:$BZ$190,'LA27'!BB$1,0)),0))),".")</f>
        <v>0</v>
      </c>
      <c r="BE118" s="59" t="str">
        <f>IFERROR(
IF(INDEX!$H$34=1,(VLOOKUP($A118,'LA21'!$A$1:$BZ$190,'LA21'!BC$1,0)),
IF(INDEX!$H$34=2,(VLOOKUP($A118,'LA22'!$A$1:$BZ$190,'LA22'!BC$1,0)),
IF(INDEX!$H$34=3,(VLOOKUP($A118,'LA27'!$A$1:$BZ$190,'LA27'!BC$1,0)),0))),".")</f>
        <v>x</v>
      </c>
      <c r="BF118" s="59" t="str">
        <f>IFERROR(
IF(INDEX!$H$34=1,(VLOOKUP($A118,'LA21'!$A$1:$BZ$190,'LA21'!BD$1,0)),
IF(INDEX!$H$34=2,(VLOOKUP($A118,'LA22'!$A$1:$BZ$190,'LA22'!BD$1,0)),
IF(INDEX!$H$34=3,(VLOOKUP($A118,'LA27'!$A$1:$BZ$190,'LA27'!BD$1,0)),0))),".")</f>
        <v>x</v>
      </c>
      <c r="BG118" s="59" t="str">
        <f>IFERROR(
IF(INDEX!$H$34=1,(VLOOKUP($A118,'LA21'!$A$1:$BZ$190,'LA21'!BE$1,0)),
IF(INDEX!$H$34=2,(VLOOKUP($A118,'LA22'!$A$1:$BZ$190,'LA22'!BE$1,0)),
IF(INDEX!$H$34=3,(VLOOKUP($A118,'LA27'!$A$1:$BZ$190,'LA27'!BE$1,0)),0))),".")</f>
        <v>x</v>
      </c>
      <c r="BH118" s="59">
        <f>IFERROR(
IF(INDEX!$H$34=1,(VLOOKUP($A118,'LA21'!$A$1:$BZ$190,'LA21'!BF$1,0)),
IF(INDEX!$H$34=2,(VLOOKUP($A118,'LA22'!$A$1:$BZ$190,'LA22'!BF$1,0)),
IF(INDEX!$H$34=3,(VLOOKUP($A118,'LA27'!$A$1:$BZ$190,'LA27'!BF$1,0)),0))),".")</f>
        <v>0.01</v>
      </c>
      <c r="BI118" s="59">
        <f>IFERROR(
IF(INDEX!$H$34=1,(VLOOKUP($A118,'LA21'!$A$1:$BZ$190,'LA21'!BG$1,0)),
IF(INDEX!$H$34=2,(VLOOKUP($A118,'LA22'!$A$1:$BZ$190,'LA22'!BG$1,0)),
IF(INDEX!$H$34=3,(VLOOKUP($A118,'LA27'!$A$1:$BZ$190,'LA27'!BG$1,0)),0))),".")</f>
        <v>0.06</v>
      </c>
      <c r="BJ118" s="59">
        <f>IFERROR(
IF(INDEX!$H$34=1,(VLOOKUP($A118,'LA21'!$A$1:$BZ$190,'LA21'!BH$1,0)),
IF(INDEX!$H$34=2,(VLOOKUP($A118,'LA22'!$A$1:$BZ$190,'LA22'!BH$1,0)),
IF(INDEX!$H$34=3,(VLOOKUP($A118,'LA27'!$A$1:$BZ$190,'LA27'!BH$1,0)),0))),".")</f>
        <v>0.03</v>
      </c>
      <c r="BK118" s="59">
        <f>IFERROR(
IF(INDEX!$H$34=1,(VLOOKUP($A118,'LA21'!$A$1:$BZ$190,'LA21'!BI$1,0)),
IF(INDEX!$H$34=2,(VLOOKUP($A118,'LA22'!$A$1:$BZ$190,'LA22'!BI$1,0)),
IF(INDEX!$H$34=3,(VLOOKUP($A118,'LA27'!$A$1:$BZ$190,'LA27'!BI$1,0)),0))),".")</f>
        <v>0.04</v>
      </c>
      <c r="BL118" s="59">
        <f>IFERROR(
IF(INDEX!$H$34=1,(VLOOKUP($A118,'LA21'!$A$1:$BZ$190,'LA21'!BJ$1,0)),
IF(INDEX!$H$34=2,(VLOOKUP($A118,'LA22'!$A$1:$BZ$190,'LA22'!BJ$1,0)),
IF(INDEX!$H$34=3,(VLOOKUP($A118,'LA27'!$A$1:$BZ$190,'LA27'!BJ$1,0)),0))),".")</f>
        <v>0.03</v>
      </c>
      <c r="BM118" s="59">
        <f>IFERROR(
IF(INDEX!$H$34=1,(VLOOKUP($A118,'LA21'!$A$1:$BZ$190,'LA21'!BK$1,0)),
IF(INDEX!$H$34=2,(VLOOKUP($A118,'LA22'!$A$1:$BZ$190,'LA22'!BK$1,0)),
IF(INDEX!$H$34=3,(VLOOKUP($A118,'LA27'!$A$1:$BZ$190,'LA27'!BK$1,0)),0))),".")</f>
        <v>0.01</v>
      </c>
      <c r="BN118" s="59">
        <f>IFERROR(
IF(INDEX!$H$34=1,(VLOOKUP($A118,'LA21'!$A$1:$BZ$190,'LA21'!BL$1,0)),
IF(INDEX!$H$34=2,(VLOOKUP($A118,'LA22'!$A$1:$BZ$190,'LA22'!BL$1,0)),
IF(INDEX!$H$34=3,(VLOOKUP($A118,'LA27'!$A$1:$BZ$190,'LA27'!BL$1,0)),0))),".")</f>
        <v>0.02</v>
      </c>
      <c r="BO118" s="59">
        <f>IFERROR(
IF(INDEX!$H$34=1,(VLOOKUP($A118,'LA21'!$A$1:$BZ$190,'LA21'!BM$1,0)),
IF(INDEX!$H$34=2,(VLOOKUP($A118,'LA22'!$A$1:$BZ$190,'LA22'!BM$1,0)),
IF(INDEX!$H$34=3,(VLOOKUP($A118,'LA27'!$A$1:$BZ$190,'LA27'!BM$1,0)),0))),".")</f>
        <v>0.02</v>
      </c>
      <c r="BP118" s="59" t="str">
        <f>IFERROR(
IF(INDEX!$H$34=1,(VLOOKUP($A118,'LA21'!$A$1:$BZ$190,'LA21'!BN$1,0)),
IF(INDEX!$H$34=2,(VLOOKUP($A118,'LA22'!$A$1:$BZ$190,'LA22'!BN$1,0)),
IF(INDEX!$H$34=3,(VLOOKUP($A118,'LA27'!$A$1:$BZ$190,'LA27'!BN$1,0)),0))),".")</f>
        <v>x</v>
      </c>
      <c r="BQ118" s="59">
        <f>IFERROR(
IF(INDEX!$H$34=1,(VLOOKUP($A118,'LA21'!$A$1:$BZ$190,'LA21'!BO$1,0)),
IF(INDEX!$H$34=2,(VLOOKUP($A118,'LA22'!$A$1:$BZ$190,'LA22'!BO$1,0)),
IF(INDEX!$H$34=3,(VLOOKUP($A118,'LA27'!$A$1:$BZ$190,'LA27'!BO$1,0)),0))),".")</f>
        <v>0.01</v>
      </c>
    </row>
    <row r="119" spans="1:69" x14ac:dyDescent="0.2">
      <c r="A119" s="7">
        <v>317</v>
      </c>
      <c r="B119" s="13" t="s">
        <v>229</v>
      </c>
      <c r="C119" s="96" t="s">
        <v>124</v>
      </c>
      <c r="D119" s="152">
        <f>IFERROR(
IF(INDEX!$H$34=1,(VLOOKUP($A119,'LA21'!$A$1:$BZ$190,'LA21'!B$1,0)),
IF(INDEX!$H$34=2,(VLOOKUP($A119,'LA22'!$A$1:$BZ$190,'LA22'!B$1,0)),
IF(INDEX!$H$34=3,(VLOOKUP($A119,'LA27'!$A$1:$BZ$190,'LA27'!B$1,0)),0))),".")</f>
        <v>1780</v>
      </c>
      <c r="E119" s="58">
        <f>IFERROR(
IF(INDEX!$H$34=1,(VLOOKUP($A119,'LA21'!$A$1:$BZ$190,'LA21'!C$1,0)),
IF(INDEX!$H$34=2,(VLOOKUP($A119,'LA22'!$A$1:$BZ$190,'LA22'!C$1,0)),
IF(INDEX!$H$34=3,(VLOOKUP($A119,'LA27'!$A$1:$BZ$190,'LA27'!C$1,0)),0))),".")</f>
        <v>1590</v>
      </c>
      <c r="F119" s="58">
        <f>IFERROR(
IF(INDEX!$H$34=1,(VLOOKUP($A119,'LA21'!$A$1:$BZ$190,'LA21'!D$1,0)),
IF(INDEX!$H$34=2,(VLOOKUP($A119,'LA22'!$A$1:$BZ$190,'LA22'!D$1,0)),
IF(INDEX!$H$34=3,(VLOOKUP($A119,'LA27'!$A$1:$BZ$190,'LA27'!D$1,0)),0))),".")</f>
        <v>3370</v>
      </c>
      <c r="G119" s="59">
        <f>IFERROR(
IF(INDEX!$H$34=1,(VLOOKUP($A119,'LA21'!$A$1:$BZ$190,'LA21'!E$1,0)),
IF(INDEX!$H$34=2,(VLOOKUP($A119,'LA22'!$A$1:$BZ$190,'LA22'!E$1,0)),
IF(INDEX!$H$34=3,(VLOOKUP($A119,'LA27'!$A$1:$BZ$190,'LA27'!E$1,0)),0))),".")</f>
        <v>0.95</v>
      </c>
      <c r="H119" s="59">
        <f>IFERROR(
IF(INDEX!$H$34=1,(VLOOKUP($A119,'LA21'!$A$1:$BZ$190,'LA21'!F$1,0)),
IF(INDEX!$H$34=2,(VLOOKUP($A119,'LA22'!$A$1:$BZ$190,'LA22'!F$1,0)),
IF(INDEX!$H$34=3,(VLOOKUP($A119,'LA27'!$A$1:$BZ$190,'LA27'!F$1,0)),0))),".")</f>
        <v>0.96</v>
      </c>
      <c r="I119" s="59">
        <f>IFERROR(
IF(INDEX!$H$34=1,(VLOOKUP($A119,'LA21'!$A$1:$BZ$190,'LA21'!G$1,0)),
IF(INDEX!$H$34=2,(VLOOKUP($A119,'LA22'!$A$1:$BZ$190,'LA22'!G$1,0)),
IF(INDEX!$H$34=3,(VLOOKUP($A119,'LA27'!$A$1:$BZ$190,'LA27'!G$1,0)),0))),".")</f>
        <v>0.96</v>
      </c>
      <c r="J119" s="59">
        <f>IFERROR(
IF(INDEX!$H$34=1,(VLOOKUP($A119,'LA21'!$A$1:$BZ$190,'LA21'!H$1,0)),
IF(INDEX!$H$34=2,(VLOOKUP($A119,'LA22'!$A$1:$BZ$190,'LA22'!H$1,0)),
IF(INDEX!$H$34=3,(VLOOKUP($A119,'LA27'!$A$1:$BZ$190,'LA27'!H$1,0)),0))),".")</f>
        <v>0.94</v>
      </c>
      <c r="K119" s="59">
        <f>IFERROR(
IF(INDEX!$H$34=1,(VLOOKUP($A119,'LA21'!$A$1:$BZ$190,'LA21'!I$1,0)),
IF(INDEX!$H$34=2,(VLOOKUP($A119,'LA22'!$A$1:$BZ$190,'LA22'!I$1,0)),
IF(INDEX!$H$34=3,(VLOOKUP($A119,'LA27'!$A$1:$BZ$190,'LA27'!I$1,0)),0))),".")</f>
        <v>0.96</v>
      </c>
      <c r="L119" s="59">
        <f>IFERROR(
IF(INDEX!$H$34=1,(VLOOKUP($A119,'LA21'!$A$1:$BZ$190,'LA21'!J$1,0)),
IF(INDEX!$H$34=2,(VLOOKUP($A119,'LA22'!$A$1:$BZ$190,'LA22'!J$1,0)),
IF(INDEX!$H$34=3,(VLOOKUP($A119,'LA27'!$A$1:$BZ$190,'LA27'!J$1,0)),0))),".")</f>
        <v>0.95</v>
      </c>
      <c r="M119" s="59">
        <f>IFERROR(
IF(INDEX!$H$34=1,(VLOOKUP($A119,'LA21'!$A$1:$BZ$190,'LA21'!K$1,0)),
IF(INDEX!$H$34=2,(VLOOKUP($A119,'LA22'!$A$1:$BZ$190,'LA22'!K$1,0)),
IF(INDEX!$H$34=3,(VLOOKUP($A119,'LA27'!$A$1:$BZ$190,'LA27'!K$1,0)),0))),".")</f>
        <v>0.16</v>
      </c>
      <c r="N119" s="59">
        <f>IFERROR(
IF(INDEX!$H$34=1,(VLOOKUP($A119,'LA21'!$A$1:$BZ$190,'LA21'!L$1,0)),
IF(INDEX!$H$34=2,(VLOOKUP($A119,'LA22'!$A$1:$BZ$190,'LA22'!L$1,0)),
IF(INDEX!$H$34=3,(VLOOKUP($A119,'LA27'!$A$1:$BZ$190,'LA27'!L$1,0)),0))),".")</f>
        <v>0.12</v>
      </c>
      <c r="O119" s="59">
        <f>IFERROR(
IF(INDEX!$H$34=1,(VLOOKUP($A119,'LA21'!$A$1:$BZ$190,'LA21'!M$1,0)),
IF(INDEX!$H$34=2,(VLOOKUP($A119,'LA22'!$A$1:$BZ$190,'LA22'!M$1,0)),
IF(INDEX!$H$34=3,(VLOOKUP($A119,'LA27'!$A$1:$BZ$190,'LA27'!M$1,0)),0))),".")</f>
        <v>0.14000000000000001</v>
      </c>
      <c r="P119" s="59">
        <f>IFERROR(
IF(INDEX!$H$34=1,(VLOOKUP($A119,'LA21'!$A$1:$BZ$190,'LA21'!N$1,0)),
IF(INDEX!$H$34=2,(VLOOKUP($A119,'LA22'!$A$1:$BZ$190,'LA22'!N$1,0)),
IF(INDEX!$H$34=3,(VLOOKUP($A119,'LA27'!$A$1:$BZ$190,'LA27'!N$1,0)),0))),".")</f>
        <v>0.01</v>
      </c>
      <c r="Q119" s="59">
        <f>IFERROR(
IF(INDEX!$H$34=1,(VLOOKUP($A119,'LA21'!$A$1:$BZ$190,'LA21'!O$1,0)),
IF(INDEX!$H$34=2,(VLOOKUP($A119,'LA22'!$A$1:$BZ$190,'LA22'!O$1,0)),
IF(INDEX!$H$34=3,(VLOOKUP($A119,'LA27'!$A$1:$BZ$190,'LA27'!O$1,0)),0))),".")</f>
        <v>0.01</v>
      </c>
      <c r="R119" s="59">
        <f>IFERROR(
IF(INDEX!$H$34=1,(VLOOKUP($A119,'LA21'!$A$1:$BZ$190,'LA21'!P$1,0)),
IF(INDEX!$H$34=2,(VLOOKUP($A119,'LA22'!$A$1:$BZ$190,'LA22'!P$1,0)),
IF(INDEX!$H$34=3,(VLOOKUP($A119,'LA27'!$A$1:$BZ$190,'LA27'!P$1,0)),0))),".")</f>
        <v>0.01</v>
      </c>
      <c r="S119" s="59">
        <f>IFERROR(
IF(INDEX!$H$34=1,(VLOOKUP($A119,'LA21'!$A$1:$BZ$190,'LA21'!Q$1,0)),
IF(INDEX!$H$34=2,(VLOOKUP($A119,'LA22'!$A$1:$BZ$190,'LA22'!Q$1,0)),
IF(INDEX!$H$34=3,(VLOOKUP($A119,'LA27'!$A$1:$BZ$190,'LA27'!Q$1,0)),0))),".")</f>
        <v>0.02</v>
      </c>
      <c r="T119" s="59">
        <f>IFERROR(
IF(INDEX!$H$34=1,(VLOOKUP($A119,'LA21'!$A$1:$BZ$190,'LA21'!R$1,0)),
IF(INDEX!$H$34=2,(VLOOKUP($A119,'LA22'!$A$1:$BZ$190,'LA22'!R$1,0)),
IF(INDEX!$H$34=3,(VLOOKUP($A119,'LA27'!$A$1:$BZ$190,'LA27'!R$1,0)),0))),".")</f>
        <v>0.02</v>
      </c>
      <c r="U119" s="59">
        <f>IFERROR(
IF(INDEX!$H$34=1,(VLOOKUP($A119,'LA21'!$A$1:$BZ$190,'LA21'!S$1,0)),
IF(INDEX!$H$34=2,(VLOOKUP($A119,'LA22'!$A$1:$BZ$190,'LA22'!S$1,0)),
IF(INDEX!$H$34=3,(VLOOKUP($A119,'LA27'!$A$1:$BZ$190,'LA27'!S$1,0)),0))),".")</f>
        <v>0.02</v>
      </c>
      <c r="V119" s="59">
        <f>IFERROR(
IF(INDEX!$H$34=1,(VLOOKUP($A119,'LA21'!$A$1:$BZ$190,'LA21'!T$1,0)),
IF(INDEX!$H$34=2,(VLOOKUP($A119,'LA22'!$A$1:$BZ$190,'LA22'!T$1,0)),
IF(INDEX!$H$34=3,(VLOOKUP($A119,'LA27'!$A$1:$BZ$190,'LA27'!T$1,0)),0))),".")</f>
        <v>0.73</v>
      </c>
      <c r="W119" s="59">
        <f>IFERROR(
IF(INDEX!$H$34=1,(VLOOKUP($A119,'LA21'!$A$1:$BZ$190,'LA21'!U$1,0)),
IF(INDEX!$H$34=2,(VLOOKUP($A119,'LA22'!$A$1:$BZ$190,'LA22'!U$1,0)),
IF(INDEX!$H$34=3,(VLOOKUP($A119,'LA27'!$A$1:$BZ$190,'LA27'!U$1,0)),0))),".")</f>
        <v>0.76</v>
      </c>
      <c r="X119" s="59">
        <f>IFERROR(
IF(INDEX!$H$34=1,(VLOOKUP($A119,'LA21'!$A$1:$BZ$190,'LA21'!V$1,0)),
IF(INDEX!$H$34=2,(VLOOKUP($A119,'LA22'!$A$1:$BZ$190,'LA22'!V$1,0)),
IF(INDEX!$H$34=3,(VLOOKUP($A119,'LA27'!$A$1:$BZ$190,'LA27'!V$1,0)),0))),".")</f>
        <v>0.74</v>
      </c>
      <c r="Y119" s="59">
        <f>IFERROR(
IF(INDEX!$H$34=1,(VLOOKUP($A119,'LA21'!$A$1:$BZ$190,'LA21'!W$1,0)),
IF(INDEX!$H$34=2,(VLOOKUP($A119,'LA22'!$A$1:$BZ$190,'LA22'!W$1,0)),
IF(INDEX!$H$34=3,(VLOOKUP($A119,'LA27'!$A$1:$BZ$190,'LA27'!W$1,0)),0))),".")</f>
        <v>0.03</v>
      </c>
      <c r="Z119" s="59">
        <f>IFERROR(
IF(INDEX!$H$34=1,(VLOOKUP($A119,'LA21'!$A$1:$BZ$190,'LA21'!X$1,0)),
IF(INDEX!$H$34=2,(VLOOKUP($A119,'LA22'!$A$1:$BZ$190,'LA22'!X$1,0)),
IF(INDEX!$H$34=3,(VLOOKUP($A119,'LA27'!$A$1:$BZ$190,'LA27'!X$1,0)),0))),".")</f>
        <v>0.05</v>
      </c>
      <c r="AA119" s="59">
        <f>IFERROR(
IF(INDEX!$H$34=1,(VLOOKUP($A119,'LA21'!$A$1:$BZ$190,'LA21'!Y$1,0)),
IF(INDEX!$H$34=2,(VLOOKUP($A119,'LA22'!$A$1:$BZ$190,'LA22'!Y$1,0)),
IF(INDEX!$H$34=3,(VLOOKUP($A119,'LA27'!$A$1:$BZ$190,'LA27'!Y$1,0)),0))),".")</f>
        <v>0.04</v>
      </c>
      <c r="AB119" s="59">
        <f>IFERROR(
IF(INDEX!$H$34=1,(VLOOKUP($A119,'LA21'!$A$1:$BZ$190,'LA21'!Z$1,0)),
IF(INDEX!$H$34=2,(VLOOKUP($A119,'LA22'!$A$1:$BZ$190,'LA22'!Z$1,0)),
IF(INDEX!$H$34=3,(VLOOKUP($A119,'LA27'!$A$1:$BZ$190,'LA27'!Z$1,0)),0))),".")</f>
        <v>0</v>
      </c>
      <c r="AC119" s="59">
        <f>IFERROR(
IF(INDEX!$H$34=1,(VLOOKUP($A119,'LA21'!$A$1:$BZ$190,'LA21'!AA$1,0)),
IF(INDEX!$H$34=2,(VLOOKUP($A119,'LA22'!$A$1:$BZ$190,'LA22'!AA$1,0)),
IF(INDEX!$H$34=3,(VLOOKUP($A119,'LA27'!$A$1:$BZ$190,'LA27'!AA$1,0)),0))),".")</f>
        <v>0</v>
      </c>
      <c r="AD119" s="59">
        <f>IFERROR(
IF(INDEX!$H$34=1,(VLOOKUP($A119,'LA21'!$A$1:$BZ$190,'LA21'!AB$1,0)),
IF(INDEX!$H$34=2,(VLOOKUP($A119,'LA22'!$A$1:$BZ$190,'LA22'!AB$1,0)),
IF(INDEX!$H$34=3,(VLOOKUP($A119,'LA27'!$A$1:$BZ$190,'LA27'!AB$1,0)),0))),".")</f>
        <v>0</v>
      </c>
      <c r="AE119" s="59">
        <f>IFERROR(
IF(INDEX!$H$34=1,(VLOOKUP($A119,'LA21'!$A$1:$BZ$190,'LA21'!AC$1,0)),
IF(INDEX!$H$34=2,(VLOOKUP($A119,'LA22'!$A$1:$BZ$190,'LA22'!AC$1,0)),
IF(INDEX!$H$34=3,(VLOOKUP($A119,'LA27'!$A$1:$BZ$190,'LA27'!AC$1,0)),0))),".")</f>
        <v>0</v>
      </c>
      <c r="AF119" s="59">
        <f>IFERROR(
IF(INDEX!$H$34=1,(VLOOKUP($A119,'LA21'!$A$1:$BZ$190,'LA21'!AD$1,0)),
IF(INDEX!$H$34=2,(VLOOKUP($A119,'LA22'!$A$1:$BZ$190,'LA22'!AD$1,0)),
IF(INDEX!$H$34=3,(VLOOKUP($A119,'LA27'!$A$1:$BZ$190,'LA27'!AD$1,0)),0))),".")</f>
        <v>0</v>
      </c>
      <c r="AG119" s="59">
        <f>IFERROR(
IF(INDEX!$H$34=1,(VLOOKUP($A119,'LA21'!$A$1:$BZ$190,'LA21'!AE$1,0)),
IF(INDEX!$H$34=2,(VLOOKUP($A119,'LA22'!$A$1:$BZ$190,'LA22'!AE$1,0)),
IF(INDEX!$H$34=3,(VLOOKUP($A119,'LA27'!$A$1:$BZ$190,'LA27'!AE$1,0)),0))),".")</f>
        <v>0</v>
      </c>
      <c r="AH119" s="59">
        <f>IFERROR(
IF(INDEX!$H$34=1,(VLOOKUP($A119,'LA21'!$A$1:$BZ$190,'LA21'!AF$1,0)),
IF(INDEX!$H$34=2,(VLOOKUP($A119,'LA22'!$A$1:$BZ$190,'LA22'!AF$1,0)),
IF(INDEX!$H$34=3,(VLOOKUP($A119,'LA27'!$A$1:$BZ$190,'LA27'!AF$1,0)),0))),".")</f>
        <v>0</v>
      </c>
      <c r="AI119" s="59">
        <f>IFERROR(
IF(INDEX!$H$34=1,(VLOOKUP($A119,'LA21'!$A$1:$BZ$190,'LA21'!AG$1,0)),
IF(INDEX!$H$34=2,(VLOOKUP($A119,'LA22'!$A$1:$BZ$190,'LA22'!AG$1,0)),
IF(INDEX!$H$34=3,(VLOOKUP($A119,'LA27'!$A$1:$BZ$190,'LA27'!AG$1,0)),0))),".")</f>
        <v>0</v>
      </c>
      <c r="AJ119" s="59">
        <f>IFERROR(
IF(INDEX!$H$34=1,(VLOOKUP($A119,'LA21'!$A$1:$BZ$190,'LA21'!AH$1,0)),
IF(INDEX!$H$34=2,(VLOOKUP($A119,'LA22'!$A$1:$BZ$190,'LA22'!AH$1,0)),
IF(INDEX!$H$34=3,(VLOOKUP($A119,'LA27'!$A$1:$BZ$190,'LA27'!AH$1,0)),0))),".")</f>
        <v>0</v>
      </c>
      <c r="AK119" s="59">
        <f>IFERROR(
IF(INDEX!$H$34=1,(VLOOKUP($A119,'LA21'!$A$1:$BZ$190,'LA21'!AI$1,0)),
IF(INDEX!$H$34=2,(VLOOKUP($A119,'LA22'!$A$1:$BZ$190,'LA22'!AI$1,0)),
IF(INDEX!$H$34=3,(VLOOKUP($A119,'LA27'!$A$1:$BZ$190,'LA27'!AI$1,0)),0))),".")</f>
        <v>0.03</v>
      </c>
      <c r="AL119" s="59">
        <f>IFERROR(
IF(INDEX!$H$34=1,(VLOOKUP($A119,'LA21'!$A$1:$BZ$190,'LA21'!AJ$1,0)),
IF(INDEX!$H$34=2,(VLOOKUP($A119,'LA22'!$A$1:$BZ$190,'LA22'!AJ$1,0)),
IF(INDEX!$H$34=3,(VLOOKUP($A119,'LA27'!$A$1:$BZ$190,'LA27'!AJ$1,0)),0))),".")</f>
        <v>0.02</v>
      </c>
      <c r="AM119" s="59">
        <f>IFERROR(
IF(INDEX!$H$34=1,(VLOOKUP($A119,'LA21'!$A$1:$BZ$190,'LA21'!AK$1,0)),
IF(INDEX!$H$34=2,(VLOOKUP($A119,'LA22'!$A$1:$BZ$190,'LA22'!AK$1,0)),
IF(INDEX!$H$34=3,(VLOOKUP($A119,'LA27'!$A$1:$BZ$190,'LA27'!AK$1,0)),0))),".")</f>
        <v>0.02</v>
      </c>
      <c r="AN119" s="59">
        <f>IFERROR(
IF(INDEX!$H$34=1,(VLOOKUP($A119,'LA21'!$A$1:$BZ$190,'LA21'!AL$1,0)),
IF(INDEX!$H$34=2,(VLOOKUP($A119,'LA22'!$A$1:$BZ$190,'LA22'!AL$1,0)),
IF(INDEX!$H$34=3,(VLOOKUP($A119,'LA27'!$A$1:$BZ$190,'LA27'!AL$1,0)),0))),".")</f>
        <v>0</v>
      </c>
      <c r="AO119" s="59">
        <f>IFERROR(
IF(INDEX!$H$34=1,(VLOOKUP($A119,'LA21'!$A$1:$BZ$190,'LA21'!AM$1,0)),
IF(INDEX!$H$34=2,(VLOOKUP($A119,'LA22'!$A$1:$BZ$190,'LA22'!AM$1,0)),
IF(INDEX!$H$34=3,(VLOOKUP($A119,'LA27'!$A$1:$BZ$190,'LA27'!AM$1,0)),0))),".")</f>
        <v>0</v>
      </c>
      <c r="AP119" s="59">
        <f>IFERROR(
IF(INDEX!$H$34=1,(VLOOKUP($A119,'LA21'!$A$1:$BZ$190,'LA21'!AN$1,0)),
IF(INDEX!$H$34=2,(VLOOKUP($A119,'LA22'!$A$1:$BZ$190,'LA22'!AN$1,0)),
IF(INDEX!$H$34=3,(VLOOKUP($A119,'LA27'!$A$1:$BZ$190,'LA27'!AN$1,0)),0))),".")</f>
        <v>0</v>
      </c>
      <c r="AQ119" s="59" t="str">
        <f>IFERROR(
IF(INDEX!$H$34=1,(VLOOKUP($A119,'LA21'!$A$1:$BZ$190,'LA21'!AO$1,0)),
IF(INDEX!$H$34=2,(VLOOKUP($A119,'LA22'!$A$1:$BZ$190,'LA22'!AO$1,0)),
IF(INDEX!$H$34=3,(VLOOKUP($A119,'LA27'!$A$1:$BZ$190,'LA27'!AO$1,0)),0))),".")</f>
        <v>x</v>
      </c>
      <c r="AR119" s="59" t="str">
        <f>IFERROR(
IF(INDEX!$H$34=1,(VLOOKUP($A119,'LA21'!$A$1:$BZ$190,'LA21'!AP$1,0)),
IF(INDEX!$H$34=2,(VLOOKUP($A119,'LA22'!$A$1:$BZ$190,'LA22'!AP$1,0)),
IF(INDEX!$H$34=3,(VLOOKUP($A119,'LA27'!$A$1:$BZ$190,'LA27'!AP$1,0)),0))),".")</f>
        <v>-</v>
      </c>
      <c r="AS119" s="59" t="str">
        <f>IFERROR(
IF(INDEX!$H$34=1,(VLOOKUP($A119,'LA21'!$A$1:$BZ$190,'LA21'!AQ$1,0)),
IF(INDEX!$H$34=2,(VLOOKUP($A119,'LA22'!$A$1:$BZ$190,'LA22'!AQ$1,0)),
IF(INDEX!$H$34=3,(VLOOKUP($A119,'LA27'!$A$1:$BZ$190,'LA27'!AQ$1,0)),0))),".")</f>
        <v>-</v>
      </c>
      <c r="AT119" s="59">
        <f>IFERROR(
IF(INDEX!$H$34=1,(VLOOKUP($A119,'LA21'!$A$1:$BZ$190,'LA21'!AR$1,0)),
IF(INDEX!$H$34=2,(VLOOKUP($A119,'LA22'!$A$1:$BZ$190,'LA22'!AR$1,0)),
IF(INDEX!$H$34=3,(VLOOKUP($A119,'LA27'!$A$1:$BZ$190,'LA27'!AR$1,0)),0))),".")</f>
        <v>0.01</v>
      </c>
      <c r="AU119" s="59" t="str">
        <f>IFERROR(
IF(INDEX!$H$34=1,(VLOOKUP($A119,'LA21'!$A$1:$BZ$190,'LA21'!AS$1,0)),
IF(INDEX!$H$34=2,(VLOOKUP($A119,'LA22'!$A$1:$BZ$190,'LA22'!AS$1,0)),
IF(INDEX!$H$34=3,(VLOOKUP($A119,'LA27'!$A$1:$BZ$190,'LA27'!AS$1,0)),0))),".")</f>
        <v>-</v>
      </c>
      <c r="AV119" s="59">
        <f>IFERROR(
IF(INDEX!$H$34=1,(VLOOKUP($A119,'LA21'!$A$1:$BZ$190,'LA21'!AT$1,0)),
IF(INDEX!$H$34=2,(VLOOKUP($A119,'LA22'!$A$1:$BZ$190,'LA22'!AT$1,0)),
IF(INDEX!$H$34=3,(VLOOKUP($A119,'LA27'!$A$1:$BZ$190,'LA27'!AT$1,0)),0))),".")</f>
        <v>0.01</v>
      </c>
      <c r="AW119" s="59" t="str">
        <f>IFERROR(
IF(INDEX!$H$34=1,(VLOOKUP($A119,'LA21'!$A$1:$BZ$190,'LA21'!AU$1,0)),
IF(INDEX!$H$34=2,(VLOOKUP($A119,'LA22'!$A$1:$BZ$190,'LA22'!AU$1,0)),
IF(INDEX!$H$34=3,(VLOOKUP($A119,'LA27'!$A$1:$BZ$190,'LA27'!AU$1,0)),0))),".")</f>
        <v>x</v>
      </c>
      <c r="AX119" s="59" t="str">
        <f>IFERROR(
IF(INDEX!$H$34=1,(VLOOKUP($A119,'LA21'!$A$1:$BZ$190,'LA21'!AV$1,0)),
IF(INDEX!$H$34=2,(VLOOKUP($A119,'LA22'!$A$1:$BZ$190,'LA22'!AV$1,0)),
IF(INDEX!$H$34=3,(VLOOKUP($A119,'LA27'!$A$1:$BZ$190,'LA27'!AV$1,0)),0))),".")</f>
        <v>x</v>
      </c>
      <c r="AY119" s="59" t="str">
        <f>IFERROR(
IF(INDEX!$H$34=1,(VLOOKUP($A119,'LA21'!$A$1:$BZ$190,'LA21'!AW$1,0)),
IF(INDEX!$H$34=2,(VLOOKUP($A119,'LA22'!$A$1:$BZ$190,'LA22'!AW$1,0)),
IF(INDEX!$H$34=3,(VLOOKUP($A119,'LA27'!$A$1:$BZ$190,'LA27'!AW$1,0)),0))),".")</f>
        <v>-</v>
      </c>
      <c r="AZ119" s="59" t="str">
        <f>IFERROR(
IF(INDEX!$H$34=1,(VLOOKUP($A119,'LA21'!$A$1:$BZ$190,'LA21'!AX$1,0)),
IF(INDEX!$H$34=2,(VLOOKUP($A119,'LA22'!$A$1:$BZ$190,'LA22'!AX$1,0)),
IF(INDEX!$H$34=3,(VLOOKUP($A119,'LA27'!$A$1:$BZ$190,'LA27'!AX$1,0)),0))),".")</f>
        <v>x</v>
      </c>
      <c r="BA119" s="59" t="str">
        <f>IFERROR(
IF(INDEX!$H$34=1,(VLOOKUP($A119,'LA21'!$A$1:$BZ$190,'LA21'!AY$1,0)),
IF(INDEX!$H$34=2,(VLOOKUP($A119,'LA22'!$A$1:$BZ$190,'LA22'!AY$1,0)),
IF(INDEX!$H$34=3,(VLOOKUP($A119,'LA27'!$A$1:$BZ$190,'LA27'!AY$1,0)),0))),".")</f>
        <v>x</v>
      </c>
      <c r="BB119" s="59" t="str">
        <f>IFERROR(
IF(INDEX!$H$34=1,(VLOOKUP($A119,'LA21'!$A$1:$BZ$190,'LA21'!AZ$1,0)),
IF(INDEX!$H$34=2,(VLOOKUP($A119,'LA22'!$A$1:$BZ$190,'LA22'!AZ$1,0)),
IF(INDEX!$H$34=3,(VLOOKUP($A119,'LA27'!$A$1:$BZ$190,'LA27'!AZ$1,0)),0))),".")</f>
        <v>x</v>
      </c>
      <c r="BC119" s="59" t="str">
        <f>IFERROR(
IF(INDEX!$H$34=1,(VLOOKUP($A119,'LA21'!$A$1:$BZ$190,'LA21'!BA$1,0)),
IF(INDEX!$H$34=2,(VLOOKUP($A119,'LA22'!$A$1:$BZ$190,'LA22'!BA$1,0)),
IF(INDEX!$H$34=3,(VLOOKUP($A119,'LA27'!$A$1:$BZ$190,'LA27'!BA$1,0)),0))),".")</f>
        <v>x</v>
      </c>
      <c r="BD119" s="59" t="str">
        <f>IFERROR(
IF(INDEX!$H$34=1,(VLOOKUP($A119,'LA21'!$A$1:$BZ$190,'LA21'!BB$1,0)),
IF(INDEX!$H$34=2,(VLOOKUP($A119,'LA22'!$A$1:$BZ$190,'LA22'!BB$1,0)),
IF(INDEX!$H$34=3,(VLOOKUP($A119,'LA27'!$A$1:$BZ$190,'LA27'!BB$1,0)),0))),".")</f>
        <v>x</v>
      </c>
      <c r="BE119" s="59" t="str">
        <f>IFERROR(
IF(INDEX!$H$34=1,(VLOOKUP($A119,'LA21'!$A$1:$BZ$190,'LA21'!BC$1,0)),
IF(INDEX!$H$34=2,(VLOOKUP($A119,'LA22'!$A$1:$BZ$190,'LA22'!BC$1,0)),
IF(INDEX!$H$34=3,(VLOOKUP($A119,'LA27'!$A$1:$BZ$190,'LA27'!BC$1,0)),0))),".")</f>
        <v>x</v>
      </c>
      <c r="BF119" s="59" t="str">
        <f>IFERROR(
IF(INDEX!$H$34=1,(VLOOKUP($A119,'LA21'!$A$1:$BZ$190,'LA21'!BD$1,0)),
IF(INDEX!$H$34=2,(VLOOKUP($A119,'LA22'!$A$1:$BZ$190,'LA22'!BD$1,0)),
IF(INDEX!$H$34=3,(VLOOKUP($A119,'LA27'!$A$1:$BZ$190,'LA27'!BD$1,0)),0))),".")</f>
        <v>-</v>
      </c>
      <c r="BG119" s="59" t="str">
        <f>IFERROR(
IF(INDEX!$H$34=1,(VLOOKUP($A119,'LA21'!$A$1:$BZ$190,'LA21'!BE$1,0)),
IF(INDEX!$H$34=2,(VLOOKUP($A119,'LA22'!$A$1:$BZ$190,'LA22'!BE$1,0)),
IF(INDEX!$H$34=3,(VLOOKUP($A119,'LA27'!$A$1:$BZ$190,'LA27'!BE$1,0)),0))),".")</f>
        <v>-</v>
      </c>
      <c r="BH119" s="59" t="str">
        <f>IFERROR(
IF(INDEX!$H$34=1,(VLOOKUP($A119,'LA21'!$A$1:$BZ$190,'LA21'!BF$1,0)),
IF(INDEX!$H$34=2,(VLOOKUP($A119,'LA22'!$A$1:$BZ$190,'LA22'!BF$1,0)),
IF(INDEX!$H$34=3,(VLOOKUP($A119,'LA27'!$A$1:$BZ$190,'LA27'!BF$1,0)),0))),".")</f>
        <v>-</v>
      </c>
      <c r="BI119" s="59">
        <f>IFERROR(
IF(INDEX!$H$34=1,(VLOOKUP($A119,'LA21'!$A$1:$BZ$190,'LA21'!BG$1,0)),
IF(INDEX!$H$34=2,(VLOOKUP($A119,'LA22'!$A$1:$BZ$190,'LA22'!BG$1,0)),
IF(INDEX!$H$34=3,(VLOOKUP($A119,'LA27'!$A$1:$BZ$190,'LA27'!BG$1,0)),0))),".")</f>
        <v>0.03</v>
      </c>
      <c r="BJ119" s="59">
        <f>IFERROR(
IF(INDEX!$H$34=1,(VLOOKUP($A119,'LA21'!$A$1:$BZ$190,'LA21'!BH$1,0)),
IF(INDEX!$H$34=2,(VLOOKUP($A119,'LA22'!$A$1:$BZ$190,'LA22'!BH$1,0)),
IF(INDEX!$H$34=3,(VLOOKUP($A119,'LA27'!$A$1:$BZ$190,'LA27'!BH$1,0)),0))),".")</f>
        <v>0.03</v>
      </c>
      <c r="BK119" s="59">
        <f>IFERROR(
IF(INDEX!$H$34=1,(VLOOKUP($A119,'LA21'!$A$1:$BZ$190,'LA21'!BI$1,0)),
IF(INDEX!$H$34=2,(VLOOKUP($A119,'LA22'!$A$1:$BZ$190,'LA22'!BI$1,0)),
IF(INDEX!$H$34=3,(VLOOKUP($A119,'LA27'!$A$1:$BZ$190,'LA27'!BI$1,0)),0))),".")</f>
        <v>0.03</v>
      </c>
      <c r="BL119" s="59">
        <f>IFERROR(
IF(INDEX!$H$34=1,(VLOOKUP($A119,'LA21'!$A$1:$BZ$190,'LA21'!BJ$1,0)),
IF(INDEX!$H$34=2,(VLOOKUP($A119,'LA22'!$A$1:$BZ$190,'LA22'!BJ$1,0)),
IF(INDEX!$H$34=3,(VLOOKUP($A119,'LA27'!$A$1:$BZ$190,'LA27'!BJ$1,0)),0))),".")</f>
        <v>0.01</v>
      </c>
      <c r="BM119" s="59">
        <f>IFERROR(
IF(INDEX!$H$34=1,(VLOOKUP($A119,'LA21'!$A$1:$BZ$190,'LA21'!BK$1,0)),
IF(INDEX!$H$34=2,(VLOOKUP($A119,'LA22'!$A$1:$BZ$190,'LA22'!BK$1,0)),
IF(INDEX!$H$34=3,(VLOOKUP($A119,'LA27'!$A$1:$BZ$190,'LA27'!BK$1,0)),0))),".")</f>
        <v>0.01</v>
      </c>
      <c r="BN119" s="59">
        <f>IFERROR(
IF(INDEX!$H$34=1,(VLOOKUP($A119,'LA21'!$A$1:$BZ$190,'LA21'!BL$1,0)),
IF(INDEX!$H$34=2,(VLOOKUP($A119,'LA22'!$A$1:$BZ$190,'LA22'!BL$1,0)),
IF(INDEX!$H$34=3,(VLOOKUP($A119,'LA27'!$A$1:$BZ$190,'LA27'!BL$1,0)),0))),".")</f>
        <v>0.01</v>
      </c>
      <c r="BO119" s="59">
        <f>IFERROR(
IF(INDEX!$H$34=1,(VLOOKUP($A119,'LA21'!$A$1:$BZ$190,'LA21'!BM$1,0)),
IF(INDEX!$H$34=2,(VLOOKUP($A119,'LA22'!$A$1:$BZ$190,'LA22'!BM$1,0)),
IF(INDEX!$H$34=3,(VLOOKUP($A119,'LA27'!$A$1:$BZ$190,'LA27'!BM$1,0)),0))),".")</f>
        <v>0.01</v>
      </c>
      <c r="BP119" s="59">
        <f>IFERROR(
IF(INDEX!$H$34=1,(VLOOKUP($A119,'LA21'!$A$1:$BZ$190,'LA21'!BN$1,0)),
IF(INDEX!$H$34=2,(VLOOKUP($A119,'LA22'!$A$1:$BZ$190,'LA22'!BN$1,0)),
IF(INDEX!$H$34=3,(VLOOKUP($A119,'LA27'!$A$1:$BZ$190,'LA27'!BN$1,0)),0))),".")</f>
        <v>0.01</v>
      </c>
      <c r="BQ119" s="59">
        <f>IFERROR(
IF(INDEX!$H$34=1,(VLOOKUP($A119,'LA21'!$A$1:$BZ$190,'LA21'!BO$1,0)),
IF(INDEX!$H$34=2,(VLOOKUP($A119,'LA22'!$A$1:$BZ$190,'LA22'!BO$1,0)),
IF(INDEX!$H$34=3,(VLOOKUP($A119,'LA27'!$A$1:$BZ$190,'LA27'!BO$1,0)),0))),".")</f>
        <v>0.01</v>
      </c>
    </row>
    <row r="120" spans="1:69" x14ac:dyDescent="0.2">
      <c r="A120" s="7">
        <v>807</v>
      </c>
      <c r="B120" s="13" t="s">
        <v>230</v>
      </c>
      <c r="C120" s="96" t="s">
        <v>110</v>
      </c>
      <c r="D120" s="152">
        <f>IFERROR(
IF(INDEX!$H$34=1,(VLOOKUP($A120,'LA21'!$A$1:$BZ$190,'LA21'!B$1,0)),
IF(INDEX!$H$34=2,(VLOOKUP($A120,'LA22'!$A$1:$BZ$190,'LA22'!B$1,0)),
IF(INDEX!$H$34=3,(VLOOKUP($A120,'LA27'!$A$1:$BZ$190,'LA27'!B$1,0)),0))),".")</f>
        <v>900</v>
      </c>
      <c r="E120" s="58">
        <f>IFERROR(
IF(INDEX!$H$34=1,(VLOOKUP($A120,'LA21'!$A$1:$BZ$190,'LA21'!C$1,0)),
IF(INDEX!$H$34=2,(VLOOKUP($A120,'LA22'!$A$1:$BZ$190,'LA22'!C$1,0)),
IF(INDEX!$H$34=3,(VLOOKUP($A120,'LA27'!$A$1:$BZ$190,'LA27'!C$1,0)),0))),".")</f>
        <v>910</v>
      </c>
      <c r="F120" s="58">
        <f>IFERROR(
IF(INDEX!$H$34=1,(VLOOKUP($A120,'LA21'!$A$1:$BZ$190,'LA21'!D$1,0)),
IF(INDEX!$H$34=2,(VLOOKUP($A120,'LA22'!$A$1:$BZ$190,'LA22'!D$1,0)),
IF(INDEX!$H$34=3,(VLOOKUP($A120,'LA27'!$A$1:$BZ$190,'LA27'!D$1,0)),0))),".")</f>
        <v>1810</v>
      </c>
      <c r="G120" s="59">
        <f>IFERROR(
IF(INDEX!$H$34=1,(VLOOKUP($A120,'LA21'!$A$1:$BZ$190,'LA21'!E$1,0)),
IF(INDEX!$H$34=2,(VLOOKUP($A120,'LA22'!$A$1:$BZ$190,'LA22'!E$1,0)),
IF(INDEX!$H$34=3,(VLOOKUP($A120,'LA27'!$A$1:$BZ$190,'LA27'!E$1,0)),0))),".")</f>
        <v>0.9</v>
      </c>
      <c r="H120" s="59">
        <f>IFERROR(
IF(INDEX!$H$34=1,(VLOOKUP($A120,'LA21'!$A$1:$BZ$190,'LA21'!F$1,0)),
IF(INDEX!$H$34=2,(VLOOKUP($A120,'LA22'!$A$1:$BZ$190,'LA22'!F$1,0)),
IF(INDEX!$H$34=3,(VLOOKUP($A120,'LA27'!$A$1:$BZ$190,'LA27'!F$1,0)),0))),".")</f>
        <v>0.91</v>
      </c>
      <c r="I120" s="59">
        <f>IFERROR(
IF(INDEX!$H$34=1,(VLOOKUP($A120,'LA21'!$A$1:$BZ$190,'LA21'!G$1,0)),
IF(INDEX!$H$34=2,(VLOOKUP($A120,'LA22'!$A$1:$BZ$190,'LA22'!G$1,0)),
IF(INDEX!$H$34=3,(VLOOKUP($A120,'LA27'!$A$1:$BZ$190,'LA27'!G$1,0)),0))),".")</f>
        <v>0.91</v>
      </c>
      <c r="J120" s="59">
        <f>IFERROR(
IF(INDEX!$H$34=1,(VLOOKUP($A120,'LA21'!$A$1:$BZ$190,'LA21'!H$1,0)),
IF(INDEX!$H$34=2,(VLOOKUP($A120,'LA22'!$A$1:$BZ$190,'LA22'!H$1,0)),
IF(INDEX!$H$34=3,(VLOOKUP($A120,'LA27'!$A$1:$BZ$190,'LA27'!H$1,0)),0))),".")</f>
        <v>0.87</v>
      </c>
      <c r="K120" s="59">
        <f>IFERROR(
IF(INDEX!$H$34=1,(VLOOKUP($A120,'LA21'!$A$1:$BZ$190,'LA21'!I$1,0)),
IF(INDEX!$H$34=2,(VLOOKUP($A120,'LA22'!$A$1:$BZ$190,'LA22'!I$1,0)),
IF(INDEX!$H$34=3,(VLOOKUP($A120,'LA27'!$A$1:$BZ$190,'LA27'!I$1,0)),0))),".")</f>
        <v>0.89</v>
      </c>
      <c r="L120" s="59">
        <f>IFERROR(
IF(INDEX!$H$34=1,(VLOOKUP($A120,'LA21'!$A$1:$BZ$190,'LA21'!J$1,0)),
IF(INDEX!$H$34=2,(VLOOKUP($A120,'LA22'!$A$1:$BZ$190,'LA22'!J$1,0)),
IF(INDEX!$H$34=3,(VLOOKUP($A120,'LA27'!$A$1:$BZ$190,'LA27'!J$1,0)),0))),".")</f>
        <v>0.88</v>
      </c>
      <c r="M120" s="59">
        <f>IFERROR(
IF(INDEX!$H$34=1,(VLOOKUP($A120,'LA21'!$A$1:$BZ$190,'LA21'!K$1,0)),
IF(INDEX!$H$34=2,(VLOOKUP($A120,'LA22'!$A$1:$BZ$190,'LA22'!K$1,0)),
IF(INDEX!$H$34=3,(VLOOKUP($A120,'LA27'!$A$1:$BZ$190,'LA27'!K$1,0)),0))),".")</f>
        <v>0.49</v>
      </c>
      <c r="N120" s="59">
        <f>IFERROR(
IF(INDEX!$H$34=1,(VLOOKUP($A120,'LA21'!$A$1:$BZ$190,'LA21'!L$1,0)),
IF(INDEX!$H$34=2,(VLOOKUP($A120,'LA22'!$A$1:$BZ$190,'LA22'!L$1,0)),
IF(INDEX!$H$34=3,(VLOOKUP($A120,'LA27'!$A$1:$BZ$190,'LA27'!L$1,0)),0))),".")</f>
        <v>0.44</v>
      </c>
      <c r="O120" s="59">
        <f>IFERROR(
IF(INDEX!$H$34=1,(VLOOKUP($A120,'LA21'!$A$1:$BZ$190,'LA21'!M$1,0)),
IF(INDEX!$H$34=2,(VLOOKUP($A120,'LA22'!$A$1:$BZ$190,'LA22'!M$1,0)),
IF(INDEX!$H$34=3,(VLOOKUP($A120,'LA27'!$A$1:$BZ$190,'LA27'!M$1,0)),0))),".")</f>
        <v>0.47</v>
      </c>
      <c r="P120" s="59" t="str">
        <f>IFERROR(
IF(INDEX!$H$34=1,(VLOOKUP($A120,'LA21'!$A$1:$BZ$190,'LA21'!N$1,0)),
IF(INDEX!$H$34=2,(VLOOKUP($A120,'LA22'!$A$1:$BZ$190,'LA22'!N$1,0)),
IF(INDEX!$H$34=3,(VLOOKUP($A120,'LA27'!$A$1:$BZ$190,'LA27'!N$1,0)),0))),".")</f>
        <v>x</v>
      </c>
      <c r="Q120" s="59">
        <f>IFERROR(
IF(INDEX!$H$34=1,(VLOOKUP($A120,'LA21'!$A$1:$BZ$190,'LA21'!O$1,0)),
IF(INDEX!$H$34=2,(VLOOKUP($A120,'LA22'!$A$1:$BZ$190,'LA22'!O$1,0)),
IF(INDEX!$H$34=3,(VLOOKUP($A120,'LA27'!$A$1:$BZ$190,'LA27'!O$1,0)),0))),".")</f>
        <v>0</v>
      </c>
      <c r="R120" s="59" t="str">
        <f>IFERROR(
IF(INDEX!$H$34=1,(VLOOKUP($A120,'LA21'!$A$1:$BZ$190,'LA21'!P$1,0)),
IF(INDEX!$H$34=2,(VLOOKUP($A120,'LA22'!$A$1:$BZ$190,'LA22'!P$1,0)),
IF(INDEX!$H$34=3,(VLOOKUP($A120,'LA27'!$A$1:$BZ$190,'LA27'!P$1,0)),0))),".")</f>
        <v>x</v>
      </c>
      <c r="S120" s="59">
        <f>IFERROR(
IF(INDEX!$H$34=1,(VLOOKUP($A120,'LA21'!$A$1:$BZ$190,'LA21'!Q$1,0)),
IF(INDEX!$H$34=2,(VLOOKUP($A120,'LA22'!$A$1:$BZ$190,'LA22'!Q$1,0)),
IF(INDEX!$H$34=3,(VLOOKUP($A120,'LA27'!$A$1:$BZ$190,'LA27'!Q$1,0)),0))),".")</f>
        <v>7.0000000000000007E-2</v>
      </c>
      <c r="T120" s="59">
        <f>IFERROR(
IF(INDEX!$H$34=1,(VLOOKUP($A120,'LA21'!$A$1:$BZ$190,'LA21'!R$1,0)),
IF(INDEX!$H$34=2,(VLOOKUP($A120,'LA22'!$A$1:$BZ$190,'LA22'!R$1,0)),
IF(INDEX!$H$34=3,(VLOOKUP($A120,'LA27'!$A$1:$BZ$190,'LA27'!R$1,0)),0))),".")</f>
        <v>0.04</v>
      </c>
      <c r="U120" s="59">
        <f>IFERROR(
IF(INDEX!$H$34=1,(VLOOKUP($A120,'LA21'!$A$1:$BZ$190,'LA21'!S$1,0)),
IF(INDEX!$H$34=2,(VLOOKUP($A120,'LA22'!$A$1:$BZ$190,'LA22'!S$1,0)),
IF(INDEX!$H$34=3,(VLOOKUP($A120,'LA27'!$A$1:$BZ$190,'LA27'!S$1,0)),0))),".")</f>
        <v>0.05</v>
      </c>
      <c r="V120" s="59">
        <f>IFERROR(
IF(INDEX!$H$34=1,(VLOOKUP($A120,'LA21'!$A$1:$BZ$190,'LA21'!T$1,0)),
IF(INDEX!$H$34=2,(VLOOKUP($A120,'LA22'!$A$1:$BZ$190,'LA22'!T$1,0)),
IF(INDEX!$H$34=3,(VLOOKUP($A120,'LA27'!$A$1:$BZ$190,'LA27'!T$1,0)),0))),".")</f>
        <v>7.0000000000000007E-2</v>
      </c>
      <c r="W120" s="59">
        <f>IFERROR(
IF(INDEX!$H$34=1,(VLOOKUP($A120,'LA21'!$A$1:$BZ$190,'LA21'!U$1,0)),
IF(INDEX!$H$34=2,(VLOOKUP($A120,'LA22'!$A$1:$BZ$190,'LA22'!U$1,0)),
IF(INDEX!$H$34=3,(VLOOKUP($A120,'LA27'!$A$1:$BZ$190,'LA27'!U$1,0)),0))),".")</f>
        <v>0.1</v>
      </c>
      <c r="X120" s="59">
        <f>IFERROR(
IF(INDEX!$H$34=1,(VLOOKUP($A120,'LA21'!$A$1:$BZ$190,'LA21'!V$1,0)),
IF(INDEX!$H$34=2,(VLOOKUP($A120,'LA22'!$A$1:$BZ$190,'LA22'!V$1,0)),
IF(INDEX!$H$34=3,(VLOOKUP($A120,'LA27'!$A$1:$BZ$190,'LA27'!V$1,0)),0))),".")</f>
        <v>0.08</v>
      </c>
      <c r="Y120" s="59">
        <f>IFERROR(
IF(INDEX!$H$34=1,(VLOOKUP($A120,'LA21'!$A$1:$BZ$190,'LA21'!W$1,0)),
IF(INDEX!$H$34=2,(VLOOKUP($A120,'LA22'!$A$1:$BZ$190,'LA22'!W$1,0)),
IF(INDEX!$H$34=3,(VLOOKUP($A120,'LA27'!$A$1:$BZ$190,'LA27'!W$1,0)),0))),".")</f>
        <v>0.24</v>
      </c>
      <c r="Z120" s="59">
        <f>IFERROR(
IF(INDEX!$H$34=1,(VLOOKUP($A120,'LA21'!$A$1:$BZ$190,'LA21'!X$1,0)),
IF(INDEX!$H$34=2,(VLOOKUP($A120,'LA22'!$A$1:$BZ$190,'LA22'!X$1,0)),
IF(INDEX!$H$34=3,(VLOOKUP($A120,'LA27'!$A$1:$BZ$190,'LA27'!X$1,0)),0))),".")</f>
        <v>0.31</v>
      </c>
      <c r="AA120" s="59">
        <f>IFERROR(
IF(INDEX!$H$34=1,(VLOOKUP($A120,'LA21'!$A$1:$BZ$190,'LA21'!Y$1,0)),
IF(INDEX!$H$34=2,(VLOOKUP($A120,'LA22'!$A$1:$BZ$190,'LA22'!Y$1,0)),
IF(INDEX!$H$34=3,(VLOOKUP($A120,'LA27'!$A$1:$BZ$190,'LA27'!Y$1,0)),0))),".")</f>
        <v>0.27</v>
      </c>
      <c r="AB120" s="59">
        <f>IFERROR(
IF(INDEX!$H$34=1,(VLOOKUP($A120,'LA21'!$A$1:$BZ$190,'LA21'!Z$1,0)),
IF(INDEX!$H$34=2,(VLOOKUP($A120,'LA22'!$A$1:$BZ$190,'LA22'!Z$1,0)),
IF(INDEX!$H$34=3,(VLOOKUP($A120,'LA27'!$A$1:$BZ$190,'LA27'!Z$1,0)),0))),".")</f>
        <v>0</v>
      </c>
      <c r="AC120" s="59">
        <f>IFERROR(
IF(INDEX!$H$34=1,(VLOOKUP($A120,'LA21'!$A$1:$BZ$190,'LA21'!AA$1,0)),
IF(INDEX!$H$34=2,(VLOOKUP($A120,'LA22'!$A$1:$BZ$190,'LA22'!AA$1,0)),
IF(INDEX!$H$34=3,(VLOOKUP($A120,'LA27'!$A$1:$BZ$190,'LA27'!AA$1,0)),0))),".")</f>
        <v>0</v>
      </c>
      <c r="AD120" s="59">
        <f>IFERROR(
IF(INDEX!$H$34=1,(VLOOKUP($A120,'LA21'!$A$1:$BZ$190,'LA21'!AB$1,0)),
IF(INDEX!$H$34=2,(VLOOKUP($A120,'LA22'!$A$1:$BZ$190,'LA22'!AB$1,0)),
IF(INDEX!$H$34=3,(VLOOKUP($A120,'LA27'!$A$1:$BZ$190,'LA27'!AB$1,0)),0))),".")</f>
        <v>0</v>
      </c>
      <c r="AE120" s="59">
        <f>IFERROR(
IF(INDEX!$H$34=1,(VLOOKUP($A120,'LA21'!$A$1:$BZ$190,'LA21'!AC$1,0)),
IF(INDEX!$H$34=2,(VLOOKUP($A120,'LA22'!$A$1:$BZ$190,'LA22'!AC$1,0)),
IF(INDEX!$H$34=3,(VLOOKUP($A120,'LA27'!$A$1:$BZ$190,'LA27'!AC$1,0)),0))),".")</f>
        <v>0</v>
      </c>
      <c r="AF120" s="59" t="str">
        <f>IFERROR(
IF(INDEX!$H$34=1,(VLOOKUP($A120,'LA21'!$A$1:$BZ$190,'LA21'!AD$1,0)),
IF(INDEX!$H$34=2,(VLOOKUP($A120,'LA22'!$A$1:$BZ$190,'LA22'!AD$1,0)),
IF(INDEX!$H$34=3,(VLOOKUP($A120,'LA27'!$A$1:$BZ$190,'LA27'!AD$1,0)),0))),".")</f>
        <v>x</v>
      </c>
      <c r="AG120" s="59" t="str">
        <f>IFERROR(
IF(INDEX!$H$34=1,(VLOOKUP($A120,'LA21'!$A$1:$BZ$190,'LA21'!AE$1,0)),
IF(INDEX!$H$34=2,(VLOOKUP($A120,'LA22'!$A$1:$BZ$190,'LA22'!AE$1,0)),
IF(INDEX!$H$34=3,(VLOOKUP($A120,'LA27'!$A$1:$BZ$190,'LA27'!AE$1,0)),0))),".")</f>
        <v>x</v>
      </c>
      <c r="AH120" s="59">
        <f>IFERROR(
IF(INDEX!$H$34=1,(VLOOKUP($A120,'LA21'!$A$1:$BZ$190,'LA21'!AF$1,0)),
IF(INDEX!$H$34=2,(VLOOKUP($A120,'LA22'!$A$1:$BZ$190,'LA22'!AF$1,0)),
IF(INDEX!$H$34=3,(VLOOKUP($A120,'LA27'!$A$1:$BZ$190,'LA27'!AF$1,0)),0))),".")</f>
        <v>0</v>
      </c>
      <c r="AI120" s="59">
        <f>IFERROR(
IF(INDEX!$H$34=1,(VLOOKUP($A120,'LA21'!$A$1:$BZ$190,'LA21'!AG$1,0)),
IF(INDEX!$H$34=2,(VLOOKUP($A120,'LA22'!$A$1:$BZ$190,'LA22'!AG$1,0)),
IF(INDEX!$H$34=3,(VLOOKUP($A120,'LA27'!$A$1:$BZ$190,'LA27'!AG$1,0)),0))),".")</f>
        <v>0</v>
      </c>
      <c r="AJ120" s="59">
        <f>IFERROR(
IF(INDEX!$H$34=1,(VLOOKUP($A120,'LA21'!$A$1:$BZ$190,'LA21'!AH$1,0)),
IF(INDEX!$H$34=2,(VLOOKUP($A120,'LA22'!$A$1:$BZ$190,'LA22'!AH$1,0)),
IF(INDEX!$H$34=3,(VLOOKUP($A120,'LA27'!$A$1:$BZ$190,'LA27'!AH$1,0)),0))),".")</f>
        <v>0</v>
      </c>
      <c r="AK120" s="59">
        <f>IFERROR(
IF(INDEX!$H$34=1,(VLOOKUP($A120,'LA21'!$A$1:$BZ$190,'LA21'!AI$1,0)),
IF(INDEX!$H$34=2,(VLOOKUP($A120,'LA22'!$A$1:$BZ$190,'LA22'!AI$1,0)),
IF(INDEX!$H$34=3,(VLOOKUP($A120,'LA27'!$A$1:$BZ$190,'LA27'!AI$1,0)),0))),".")</f>
        <v>0.1</v>
      </c>
      <c r="AL120" s="59">
        <f>IFERROR(
IF(INDEX!$H$34=1,(VLOOKUP($A120,'LA21'!$A$1:$BZ$190,'LA21'!AJ$1,0)),
IF(INDEX!$H$34=2,(VLOOKUP($A120,'LA22'!$A$1:$BZ$190,'LA22'!AJ$1,0)),
IF(INDEX!$H$34=3,(VLOOKUP($A120,'LA27'!$A$1:$BZ$190,'LA27'!AJ$1,0)),0))),".")</f>
        <v>0.05</v>
      </c>
      <c r="AM120" s="59">
        <f>IFERROR(
IF(INDEX!$H$34=1,(VLOOKUP($A120,'LA21'!$A$1:$BZ$190,'LA21'!AK$1,0)),
IF(INDEX!$H$34=2,(VLOOKUP($A120,'LA22'!$A$1:$BZ$190,'LA22'!AK$1,0)),
IF(INDEX!$H$34=3,(VLOOKUP($A120,'LA27'!$A$1:$BZ$190,'LA27'!AK$1,0)),0))),".")</f>
        <v>0.08</v>
      </c>
      <c r="AN120" s="59">
        <f>IFERROR(
IF(INDEX!$H$34=1,(VLOOKUP($A120,'LA21'!$A$1:$BZ$190,'LA21'!AL$1,0)),
IF(INDEX!$H$34=2,(VLOOKUP($A120,'LA22'!$A$1:$BZ$190,'LA22'!AL$1,0)),
IF(INDEX!$H$34=3,(VLOOKUP($A120,'LA27'!$A$1:$BZ$190,'LA27'!AL$1,0)),0))),".")</f>
        <v>0</v>
      </c>
      <c r="AO120" s="59">
        <f>IFERROR(
IF(INDEX!$H$34=1,(VLOOKUP($A120,'LA21'!$A$1:$BZ$190,'LA21'!AM$1,0)),
IF(INDEX!$H$34=2,(VLOOKUP($A120,'LA22'!$A$1:$BZ$190,'LA22'!AM$1,0)),
IF(INDEX!$H$34=3,(VLOOKUP($A120,'LA27'!$A$1:$BZ$190,'LA27'!AM$1,0)),0))),".")</f>
        <v>0</v>
      </c>
      <c r="AP120" s="59">
        <f>IFERROR(
IF(INDEX!$H$34=1,(VLOOKUP($A120,'LA21'!$A$1:$BZ$190,'LA21'!AN$1,0)),
IF(INDEX!$H$34=2,(VLOOKUP($A120,'LA22'!$A$1:$BZ$190,'LA22'!AN$1,0)),
IF(INDEX!$H$34=3,(VLOOKUP($A120,'LA27'!$A$1:$BZ$190,'LA27'!AN$1,0)),0))),".")</f>
        <v>0</v>
      </c>
      <c r="AQ120" s="59">
        <f>IFERROR(
IF(INDEX!$H$34=1,(VLOOKUP($A120,'LA21'!$A$1:$BZ$190,'LA21'!AO$1,0)),
IF(INDEX!$H$34=2,(VLOOKUP($A120,'LA22'!$A$1:$BZ$190,'LA22'!AO$1,0)),
IF(INDEX!$H$34=3,(VLOOKUP($A120,'LA27'!$A$1:$BZ$190,'LA27'!AO$1,0)),0))),".")</f>
        <v>0</v>
      </c>
      <c r="AR120" s="59" t="str">
        <f>IFERROR(
IF(INDEX!$H$34=1,(VLOOKUP($A120,'LA21'!$A$1:$BZ$190,'LA21'!AP$1,0)),
IF(INDEX!$H$34=2,(VLOOKUP($A120,'LA22'!$A$1:$BZ$190,'LA22'!AP$1,0)),
IF(INDEX!$H$34=3,(VLOOKUP($A120,'LA27'!$A$1:$BZ$190,'LA27'!AP$1,0)),0))),".")</f>
        <v>x</v>
      </c>
      <c r="AS120" s="59" t="str">
        <f>IFERROR(
IF(INDEX!$H$34=1,(VLOOKUP($A120,'LA21'!$A$1:$BZ$190,'LA21'!AQ$1,0)),
IF(INDEX!$H$34=2,(VLOOKUP($A120,'LA22'!$A$1:$BZ$190,'LA22'!AQ$1,0)),
IF(INDEX!$H$34=3,(VLOOKUP($A120,'LA27'!$A$1:$BZ$190,'LA27'!AQ$1,0)),0))),".")</f>
        <v>x</v>
      </c>
      <c r="AT120" s="59">
        <f>IFERROR(
IF(INDEX!$H$34=1,(VLOOKUP($A120,'LA21'!$A$1:$BZ$190,'LA21'!AR$1,0)),
IF(INDEX!$H$34=2,(VLOOKUP($A120,'LA22'!$A$1:$BZ$190,'LA22'!AR$1,0)),
IF(INDEX!$H$34=3,(VLOOKUP($A120,'LA27'!$A$1:$BZ$190,'LA27'!AR$1,0)),0))),".")</f>
        <v>0.01</v>
      </c>
      <c r="AU120" s="59">
        <f>IFERROR(
IF(INDEX!$H$34=1,(VLOOKUP($A120,'LA21'!$A$1:$BZ$190,'LA21'!AS$1,0)),
IF(INDEX!$H$34=2,(VLOOKUP($A120,'LA22'!$A$1:$BZ$190,'LA22'!AS$1,0)),
IF(INDEX!$H$34=3,(VLOOKUP($A120,'LA27'!$A$1:$BZ$190,'LA27'!AS$1,0)),0))),".")</f>
        <v>0.01</v>
      </c>
      <c r="AV120" s="59">
        <f>IFERROR(
IF(INDEX!$H$34=1,(VLOOKUP($A120,'LA21'!$A$1:$BZ$190,'LA21'!AT$1,0)),
IF(INDEX!$H$34=2,(VLOOKUP($A120,'LA22'!$A$1:$BZ$190,'LA22'!AT$1,0)),
IF(INDEX!$H$34=3,(VLOOKUP($A120,'LA27'!$A$1:$BZ$190,'LA27'!AT$1,0)),0))),".")</f>
        <v>0.01</v>
      </c>
      <c r="AW120" s="59" t="str">
        <f>IFERROR(
IF(INDEX!$H$34=1,(VLOOKUP($A120,'LA21'!$A$1:$BZ$190,'LA21'!AU$1,0)),
IF(INDEX!$H$34=2,(VLOOKUP($A120,'LA22'!$A$1:$BZ$190,'LA22'!AU$1,0)),
IF(INDEX!$H$34=3,(VLOOKUP($A120,'LA27'!$A$1:$BZ$190,'LA27'!AU$1,0)),0))),".")</f>
        <v>x</v>
      </c>
      <c r="AX120" s="59" t="str">
        <f>IFERROR(
IF(INDEX!$H$34=1,(VLOOKUP($A120,'LA21'!$A$1:$BZ$190,'LA21'!AV$1,0)),
IF(INDEX!$H$34=2,(VLOOKUP($A120,'LA22'!$A$1:$BZ$190,'LA22'!AV$1,0)),
IF(INDEX!$H$34=3,(VLOOKUP($A120,'LA27'!$A$1:$BZ$190,'LA27'!AV$1,0)),0))),".")</f>
        <v>x</v>
      </c>
      <c r="AY120" s="59" t="str">
        <f>IFERROR(
IF(INDEX!$H$34=1,(VLOOKUP($A120,'LA21'!$A$1:$BZ$190,'LA21'!AW$1,0)),
IF(INDEX!$H$34=2,(VLOOKUP($A120,'LA22'!$A$1:$BZ$190,'LA22'!AW$1,0)),
IF(INDEX!$H$34=3,(VLOOKUP($A120,'LA27'!$A$1:$BZ$190,'LA27'!AW$1,0)),0))),".")</f>
        <v>-</v>
      </c>
      <c r="AZ120" s="59" t="str">
        <f>IFERROR(
IF(INDEX!$H$34=1,(VLOOKUP($A120,'LA21'!$A$1:$BZ$190,'LA21'!AX$1,0)),
IF(INDEX!$H$34=2,(VLOOKUP($A120,'LA22'!$A$1:$BZ$190,'LA22'!AX$1,0)),
IF(INDEX!$H$34=3,(VLOOKUP($A120,'LA27'!$A$1:$BZ$190,'LA27'!AX$1,0)),0))),".")</f>
        <v>x</v>
      </c>
      <c r="BA120" s="59" t="str">
        <f>IFERROR(
IF(INDEX!$H$34=1,(VLOOKUP($A120,'LA21'!$A$1:$BZ$190,'LA21'!AY$1,0)),
IF(INDEX!$H$34=2,(VLOOKUP($A120,'LA22'!$A$1:$BZ$190,'LA22'!AY$1,0)),
IF(INDEX!$H$34=3,(VLOOKUP($A120,'LA27'!$A$1:$BZ$190,'LA27'!AY$1,0)),0))),".")</f>
        <v>x</v>
      </c>
      <c r="BB120" s="59" t="str">
        <f>IFERROR(
IF(INDEX!$H$34=1,(VLOOKUP($A120,'LA21'!$A$1:$BZ$190,'LA21'!AZ$1,0)),
IF(INDEX!$H$34=2,(VLOOKUP($A120,'LA22'!$A$1:$BZ$190,'LA22'!AZ$1,0)),
IF(INDEX!$H$34=3,(VLOOKUP($A120,'LA27'!$A$1:$BZ$190,'LA27'!AZ$1,0)),0))),".")</f>
        <v>-</v>
      </c>
      <c r="BC120" s="59" t="str">
        <f>IFERROR(
IF(INDEX!$H$34=1,(VLOOKUP($A120,'LA21'!$A$1:$BZ$190,'LA21'!BA$1,0)),
IF(INDEX!$H$34=2,(VLOOKUP($A120,'LA22'!$A$1:$BZ$190,'LA22'!BA$1,0)),
IF(INDEX!$H$34=3,(VLOOKUP($A120,'LA27'!$A$1:$BZ$190,'LA27'!BA$1,0)),0))),".")</f>
        <v>x</v>
      </c>
      <c r="BD120" s="59" t="str">
        <f>IFERROR(
IF(INDEX!$H$34=1,(VLOOKUP($A120,'LA21'!$A$1:$BZ$190,'LA21'!BB$1,0)),
IF(INDEX!$H$34=2,(VLOOKUP($A120,'LA22'!$A$1:$BZ$190,'LA22'!BB$1,0)),
IF(INDEX!$H$34=3,(VLOOKUP($A120,'LA27'!$A$1:$BZ$190,'LA27'!BB$1,0)),0))),".")</f>
        <v>x</v>
      </c>
      <c r="BE120" s="59" t="str">
        <f>IFERROR(
IF(INDEX!$H$34=1,(VLOOKUP($A120,'LA21'!$A$1:$BZ$190,'LA21'!BC$1,0)),
IF(INDEX!$H$34=2,(VLOOKUP($A120,'LA22'!$A$1:$BZ$190,'LA22'!BC$1,0)),
IF(INDEX!$H$34=3,(VLOOKUP($A120,'LA27'!$A$1:$BZ$190,'LA27'!BC$1,0)),0))),".")</f>
        <v>x</v>
      </c>
      <c r="BF120" s="59">
        <f>IFERROR(
IF(INDEX!$H$34=1,(VLOOKUP($A120,'LA21'!$A$1:$BZ$190,'LA21'!BD$1,0)),
IF(INDEX!$H$34=2,(VLOOKUP($A120,'LA22'!$A$1:$BZ$190,'LA22'!BD$1,0)),
IF(INDEX!$H$34=3,(VLOOKUP($A120,'LA27'!$A$1:$BZ$190,'LA27'!BD$1,0)),0))),".")</f>
        <v>0.02</v>
      </c>
      <c r="BG120" s="59">
        <f>IFERROR(
IF(INDEX!$H$34=1,(VLOOKUP($A120,'LA21'!$A$1:$BZ$190,'LA21'!BE$1,0)),
IF(INDEX!$H$34=2,(VLOOKUP($A120,'LA22'!$A$1:$BZ$190,'LA22'!BE$1,0)),
IF(INDEX!$H$34=3,(VLOOKUP($A120,'LA27'!$A$1:$BZ$190,'LA27'!BE$1,0)),0))),".")</f>
        <v>0.01</v>
      </c>
      <c r="BH120" s="59">
        <f>IFERROR(
IF(INDEX!$H$34=1,(VLOOKUP($A120,'LA21'!$A$1:$BZ$190,'LA21'!BF$1,0)),
IF(INDEX!$H$34=2,(VLOOKUP($A120,'LA22'!$A$1:$BZ$190,'LA22'!BF$1,0)),
IF(INDEX!$H$34=3,(VLOOKUP($A120,'LA27'!$A$1:$BZ$190,'LA27'!BF$1,0)),0))),".")</f>
        <v>0.02</v>
      </c>
      <c r="BI120" s="59">
        <f>IFERROR(
IF(INDEX!$H$34=1,(VLOOKUP($A120,'LA21'!$A$1:$BZ$190,'LA21'!BG$1,0)),
IF(INDEX!$H$34=2,(VLOOKUP($A120,'LA22'!$A$1:$BZ$190,'LA22'!BG$1,0)),
IF(INDEX!$H$34=3,(VLOOKUP($A120,'LA27'!$A$1:$BZ$190,'LA27'!BG$1,0)),0))),".")</f>
        <v>0.06</v>
      </c>
      <c r="BJ120" s="59">
        <f>IFERROR(
IF(INDEX!$H$34=1,(VLOOKUP($A120,'LA21'!$A$1:$BZ$190,'LA21'!BH$1,0)),
IF(INDEX!$H$34=2,(VLOOKUP($A120,'LA22'!$A$1:$BZ$190,'LA22'!BH$1,0)),
IF(INDEX!$H$34=3,(VLOOKUP($A120,'LA27'!$A$1:$BZ$190,'LA27'!BH$1,0)),0))),".")</f>
        <v>0.06</v>
      </c>
      <c r="BK120" s="59">
        <f>IFERROR(
IF(INDEX!$H$34=1,(VLOOKUP($A120,'LA21'!$A$1:$BZ$190,'LA21'!BI$1,0)),
IF(INDEX!$H$34=2,(VLOOKUP($A120,'LA22'!$A$1:$BZ$190,'LA22'!BI$1,0)),
IF(INDEX!$H$34=3,(VLOOKUP($A120,'LA27'!$A$1:$BZ$190,'LA27'!BI$1,0)),0))),".")</f>
        <v>0.06</v>
      </c>
      <c r="BL120" s="59">
        <f>IFERROR(
IF(INDEX!$H$34=1,(VLOOKUP($A120,'LA21'!$A$1:$BZ$190,'LA21'!BJ$1,0)),
IF(INDEX!$H$34=2,(VLOOKUP($A120,'LA22'!$A$1:$BZ$190,'LA22'!BJ$1,0)),
IF(INDEX!$H$34=3,(VLOOKUP($A120,'LA27'!$A$1:$BZ$190,'LA27'!BJ$1,0)),0))),".")</f>
        <v>0.02</v>
      </c>
      <c r="BM120" s="59">
        <f>IFERROR(
IF(INDEX!$H$34=1,(VLOOKUP($A120,'LA21'!$A$1:$BZ$190,'LA21'!BK$1,0)),
IF(INDEX!$H$34=2,(VLOOKUP($A120,'LA22'!$A$1:$BZ$190,'LA22'!BK$1,0)),
IF(INDEX!$H$34=3,(VLOOKUP($A120,'LA27'!$A$1:$BZ$190,'LA27'!BK$1,0)),0))),".")</f>
        <v>0.02</v>
      </c>
      <c r="BN120" s="59">
        <f>IFERROR(
IF(INDEX!$H$34=1,(VLOOKUP($A120,'LA21'!$A$1:$BZ$190,'LA21'!BL$1,0)),
IF(INDEX!$H$34=2,(VLOOKUP($A120,'LA22'!$A$1:$BZ$190,'LA22'!BL$1,0)),
IF(INDEX!$H$34=3,(VLOOKUP($A120,'LA27'!$A$1:$BZ$190,'LA27'!BL$1,0)),0))),".")</f>
        <v>0.02</v>
      </c>
      <c r="BO120" s="59">
        <f>IFERROR(
IF(INDEX!$H$34=1,(VLOOKUP($A120,'LA21'!$A$1:$BZ$190,'LA21'!BM$1,0)),
IF(INDEX!$H$34=2,(VLOOKUP($A120,'LA22'!$A$1:$BZ$190,'LA22'!BM$1,0)),
IF(INDEX!$H$34=3,(VLOOKUP($A120,'LA27'!$A$1:$BZ$190,'LA27'!BM$1,0)),0))),".")</f>
        <v>0.02</v>
      </c>
      <c r="BP120" s="59">
        <f>IFERROR(
IF(INDEX!$H$34=1,(VLOOKUP($A120,'LA21'!$A$1:$BZ$190,'LA21'!BN$1,0)),
IF(INDEX!$H$34=2,(VLOOKUP($A120,'LA22'!$A$1:$BZ$190,'LA22'!BN$1,0)),
IF(INDEX!$H$34=3,(VLOOKUP($A120,'LA27'!$A$1:$BZ$190,'LA27'!BN$1,0)),0))),".")</f>
        <v>0.01</v>
      </c>
      <c r="BQ120" s="59">
        <f>IFERROR(
IF(INDEX!$H$34=1,(VLOOKUP($A120,'LA21'!$A$1:$BZ$190,'LA21'!BO$1,0)),
IF(INDEX!$H$34=2,(VLOOKUP($A120,'LA22'!$A$1:$BZ$190,'LA22'!BO$1,0)),
IF(INDEX!$H$34=3,(VLOOKUP($A120,'LA27'!$A$1:$BZ$190,'LA27'!BO$1,0)),0))),".")</f>
        <v>0.01</v>
      </c>
    </row>
    <row r="121" spans="1:69" x14ac:dyDescent="0.2">
      <c r="A121" s="7">
        <v>318</v>
      </c>
      <c r="B121" s="13" t="s">
        <v>231</v>
      </c>
      <c r="C121" s="96" t="s">
        <v>124</v>
      </c>
      <c r="D121" s="152">
        <f>IFERROR(
IF(INDEX!$H$34=1,(VLOOKUP($A121,'LA21'!$A$1:$BZ$190,'LA21'!B$1,0)),
IF(INDEX!$H$34=2,(VLOOKUP($A121,'LA22'!$A$1:$BZ$190,'LA22'!B$1,0)),
IF(INDEX!$H$34=3,(VLOOKUP($A121,'LA27'!$A$1:$BZ$190,'LA27'!B$1,0)),0))),".")</f>
        <v>650</v>
      </c>
      <c r="E121" s="58">
        <f>IFERROR(
IF(INDEX!$H$34=1,(VLOOKUP($A121,'LA21'!$A$1:$BZ$190,'LA21'!C$1,0)),
IF(INDEX!$H$34=2,(VLOOKUP($A121,'LA22'!$A$1:$BZ$190,'LA22'!C$1,0)),
IF(INDEX!$H$34=3,(VLOOKUP($A121,'LA27'!$A$1:$BZ$190,'LA27'!C$1,0)),0))),".")</f>
        <v>650</v>
      </c>
      <c r="F121" s="58">
        <f>IFERROR(
IF(INDEX!$H$34=1,(VLOOKUP($A121,'LA21'!$A$1:$BZ$190,'LA21'!D$1,0)),
IF(INDEX!$H$34=2,(VLOOKUP($A121,'LA22'!$A$1:$BZ$190,'LA22'!D$1,0)),
IF(INDEX!$H$34=3,(VLOOKUP($A121,'LA27'!$A$1:$BZ$190,'LA27'!D$1,0)),0))),".")</f>
        <v>1300</v>
      </c>
      <c r="G121" s="59">
        <f>IFERROR(
IF(INDEX!$H$34=1,(VLOOKUP($A121,'LA21'!$A$1:$BZ$190,'LA21'!E$1,0)),
IF(INDEX!$H$34=2,(VLOOKUP($A121,'LA22'!$A$1:$BZ$190,'LA22'!E$1,0)),
IF(INDEX!$H$34=3,(VLOOKUP($A121,'LA27'!$A$1:$BZ$190,'LA27'!E$1,0)),0))),".")</f>
        <v>0.91</v>
      </c>
      <c r="H121" s="59">
        <f>IFERROR(
IF(INDEX!$H$34=1,(VLOOKUP($A121,'LA21'!$A$1:$BZ$190,'LA21'!F$1,0)),
IF(INDEX!$H$34=2,(VLOOKUP($A121,'LA22'!$A$1:$BZ$190,'LA22'!F$1,0)),
IF(INDEX!$H$34=3,(VLOOKUP($A121,'LA27'!$A$1:$BZ$190,'LA27'!F$1,0)),0))),".")</f>
        <v>0.91</v>
      </c>
      <c r="I121" s="59">
        <f>IFERROR(
IF(INDEX!$H$34=1,(VLOOKUP($A121,'LA21'!$A$1:$BZ$190,'LA21'!G$1,0)),
IF(INDEX!$H$34=2,(VLOOKUP($A121,'LA22'!$A$1:$BZ$190,'LA22'!G$1,0)),
IF(INDEX!$H$34=3,(VLOOKUP($A121,'LA27'!$A$1:$BZ$190,'LA27'!G$1,0)),0))),".")</f>
        <v>0.91</v>
      </c>
      <c r="J121" s="59">
        <f>IFERROR(
IF(INDEX!$H$34=1,(VLOOKUP($A121,'LA21'!$A$1:$BZ$190,'LA21'!H$1,0)),
IF(INDEX!$H$34=2,(VLOOKUP($A121,'LA22'!$A$1:$BZ$190,'LA22'!H$1,0)),
IF(INDEX!$H$34=3,(VLOOKUP($A121,'LA27'!$A$1:$BZ$190,'LA27'!H$1,0)),0))),".")</f>
        <v>0.91</v>
      </c>
      <c r="K121" s="59">
        <f>IFERROR(
IF(INDEX!$H$34=1,(VLOOKUP($A121,'LA21'!$A$1:$BZ$190,'LA21'!I$1,0)),
IF(INDEX!$H$34=2,(VLOOKUP($A121,'LA22'!$A$1:$BZ$190,'LA22'!I$1,0)),
IF(INDEX!$H$34=3,(VLOOKUP($A121,'LA27'!$A$1:$BZ$190,'LA27'!I$1,0)),0))),".")</f>
        <v>0.9</v>
      </c>
      <c r="L121" s="59">
        <f>IFERROR(
IF(INDEX!$H$34=1,(VLOOKUP($A121,'LA21'!$A$1:$BZ$190,'LA21'!J$1,0)),
IF(INDEX!$H$34=2,(VLOOKUP($A121,'LA22'!$A$1:$BZ$190,'LA22'!J$1,0)),
IF(INDEX!$H$34=3,(VLOOKUP($A121,'LA27'!$A$1:$BZ$190,'LA27'!J$1,0)),0))),".")</f>
        <v>0.91</v>
      </c>
      <c r="M121" s="59">
        <f>IFERROR(
IF(INDEX!$H$34=1,(VLOOKUP($A121,'LA21'!$A$1:$BZ$190,'LA21'!K$1,0)),
IF(INDEX!$H$34=2,(VLOOKUP($A121,'LA22'!$A$1:$BZ$190,'LA22'!K$1,0)),
IF(INDEX!$H$34=3,(VLOOKUP($A121,'LA27'!$A$1:$BZ$190,'LA27'!K$1,0)),0))),".")</f>
        <v>0.43</v>
      </c>
      <c r="N121" s="59">
        <f>IFERROR(
IF(INDEX!$H$34=1,(VLOOKUP($A121,'LA21'!$A$1:$BZ$190,'LA21'!L$1,0)),
IF(INDEX!$H$34=2,(VLOOKUP($A121,'LA22'!$A$1:$BZ$190,'LA22'!L$1,0)),
IF(INDEX!$H$34=3,(VLOOKUP($A121,'LA27'!$A$1:$BZ$190,'LA27'!L$1,0)),0))),".")</f>
        <v>0.37</v>
      </c>
      <c r="O121" s="59">
        <f>IFERROR(
IF(INDEX!$H$34=1,(VLOOKUP($A121,'LA21'!$A$1:$BZ$190,'LA21'!M$1,0)),
IF(INDEX!$H$34=2,(VLOOKUP($A121,'LA22'!$A$1:$BZ$190,'LA22'!M$1,0)),
IF(INDEX!$H$34=3,(VLOOKUP($A121,'LA27'!$A$1:$BZ$190,'LA27'!M$1,0)),0))),".")</f>
        <v>0.4</v>
      </c>
      <c r="P121" s="59" t="str">
        <f>IFERROR(
IF(INDEX!$H$34=1,(VLOOKUP($A121,'LA21'!$A$1:$BZ$190,'LA21'!N$1,0)),
IF(INDEX!$H$34=2,(VLOOKUP($A121,'LA22'!$A$1:$BZ$190,'LA22'!N$1,0)),
IF(INDEX!$H$34=3,(VLOOKUP($A121,'LA27'!$A$1:$BZ$190,'LA27'!N$1,0)),0))),".")</f>
        <v>x</v>
      </c>
      <c r="Q121" s="59">
        <f>IFERROR(
IF(INDEX!$H$34=1,(VLOOKUP($A121,'LA21'!$A$1:$BZ$190,'LA21'!O$1,0)),
IF(INDEX!$H$34=2,(VLOOKUP($A121,'LA22'!$A$1:$BZ$190,'LA22'!O$1,0)),
IF(INDEX!$H$34=3,(VLOOKUP($A121,'LA27'!$A$1:$BZ$190,'LA27'!O$1,0)),0))),".")</f>
        <v>0.01</v>
      </c>
      <c r="R121" s="59">
        <f>IFERROR(
IF(INDEX!$H$34=1,(VLOOKUP($A121,'LA21'!$A$1:$BZ$190,'LA21'!P$1,0)),
IF(INDEX!$H$34=2,(VLOOKUP($A121,'LA22'!$A$1:$BZ$190,'LA22'!P$1,0)),
IF(INDEX!$H$34=3,(VLOOKUP($A121,'LA27'!$A$1:$BZ$190,'LA27'!P$1,0)),0))),".")</f>
        <v>0.01</v>
      </c>
      <c r="S121" s="59">
        <f>IFERROR(
IF(INDEX!$H$34=1,(VLOOKUP($A121,'LA21'!$A$1:$BZ$190,'LA21'!Q$1,0)),
IF(INDEX!$H$34=2,(VLOOKUP($A121,'LA22'!$A$1:$BZ$190,'LA22'!Q$1,0)),
IF(INDEX!$H$34=3,(VLOOKUP($A121,'LA27'!$A$1:$BZ$190,'LA27'!Q$1,0)),0))),".")</f>
        <v>0.02</v>
      </c>
      <c r="T121" s="59">
        <f>IFERROR(
IF(INDEX!$H$34=1,(VLOOKUP($A121,'LA21'!$A$1:$BZ$190,'LA21'!R$1,0)),
IF(INDEX!$H$34=2,(VLOOKUP($A121,'LA22'!$A$1:$BZ$190,'LA22'!R$1,0)),
IF(INDEX!$H$34=3,(VLOOKUP($A121,'LA27'!$A$1:$BZ$190,'LA27'!R$1,0)),0))),".")</f>
        <v>0.03</v>
      </c>
      <c r="U121" s="59">
        <f>IFERROR(
IF(INDEX!$H$34=1,(VLOOKUP($A121,'LA21'!$A$1:$BZ$190,'LA21'!S$1,0)),
IF(INDEX!$H$34=2,(VLOOKUP($A121,'LA22'!$A$1:$BZ$190,'LA22'!S$1,0)),
IF(INDEX!$H$34=3,(VLOOKUP($A121,'LA27'!$A$1:$BZ$190,'LA27'!S$1,0)),0))),".")</f>
        <v>0.02</v>
      </c>
      <c r="V121" s="59">
        <f>IFERROR(
IF(INDEX!$H$34=1,(VLOOKUP($A121,'LA21'!$A$1:$BZ$190,'LA21'!T$1,0)),
IF(INDEX!$H$34=2,(VLOOKUP($A121,'LA22'!$A$1:$BZ$190,'LA22'!T$1,0)),
IF(INDEX!$H$34=3,(VLOOKUP($A121,'LA27'!$A$1:$BZ$190,'LA27'!T$1,0)),0))),".")</f>
        <v>0.15</v>
      </c>
      <c r="W121" s="59">
        <f>IFERROR(
IF(INDEX!$H$34=1,(VLOOKUP($A121,'LA21'!$A$1:$BZ$190,'LA21'!U$1,0)),
IF(INDEX!$H$34=2,(VLOOKUP($A121,'LA22'!$A$1:$BZ$190,'LA22'!U$1,0)),
IF(INDEX!$H$34=3,(VLOOKUP($A121,'LA27'!$A$1:$BZ$190,'LA27'!U$1,0)),0))),".")</f>
        <v>0.1</v>
      </c>
      <c r="X121" s="59">
        <f>IFERROR(
IF(INDEX!$H$34=1,(VLOOKUP($A121,'LA21'!$A$1:$BZ$190,'LA21'!V$1,0)),
IF(INDEX!$H$34=2,(VLOOKUP($A121,'LA22'!$A$1:$BZ$190,'LA22'!V$1,0)),
IF(INDEX!$H$34=3,(VLOOKUP($A121,'LA27'!$A$1:$BZ$190,'LA27'!V$1,0)),0))),".")</f>
        <v>0.13</v>
      </c>
      <c r="Y121" s="59">
        <f>IFERROR(
IF(INDEX!$H$34=1,(VLOOKUP($A121,'LA21'!$A$1:$BZ$190,'LA21'!W$1,0)),
IF(INDEX!$H$34=2,(VLOOKUP($A121,'LA22'!$A$1:$BZ$190,'LA22'!W$1,0)),
IF(INDEX!$H$34=3,(VLOOKUP($A121,'LA27'!$A$1:$BZ$190,'LA27'!W$1,0)),0))),".")</f>
        <v>0.31</v>
      </c>
      <c r="Z121" s="59">
        <f>IFERROR(
IF(INDEX!$H$34=1,(VLOOKUP($A121,'LA21'!$A$1:$BZ$190,'LA21'!X$1,0)),
IF(INDEX!$H$34=2,(VLOOKUP($A121,'LA22'!$A$1:$BZ$190,'LA22'!X$1,0)),
IF(INDEX!$H$34=3,(VLOOKUP($A121,'LA27'!$A$1:$BZ$190,'LA27'!X$1,0)),0))),".")</f>
        <v>0.39</v>
      </c>
      <c r="AA121" s="59">
        <f>IFERROR(
IF(INDEX!$H$34=1,(VLOOKUP($A121,'LA21'!$A$1:$BZ$190,'LA21'!Y$1,0)),
IF(INDEX!$H$34=2,(VLOOKUP($A121,'LA22'!$A$1:$BZ$190,'LA22'!Y$1,0)),
IF(INDEX!$H$34=3,(VLOOKUP($A121,'LA27'!$A$1:$BZ$190,'LA27'!Y$1,0)),0))),".")</f>
        <v>0.35</v>
      </c>
      <c r="AB121" s="59">
        <f>IFERROR(
IF(INDEX!$H$34=1,(VLOOKUP($A121,'LA21'!$A$1:$BZ$190,'LA21'!Z$1,0)),
IF(INDEX!$H$34=2,(VLOOKUP($A121,'LA22'!$A$1:$BZ$190,'LA22'!Z$1,0)),
IF(INDEX!$H$34=3,(VLOOKUP($A121,'LA27'!$A$1:$BZ$190,'LA27'!Z$1,0)),0))),".")</f>
        <v>0</v>
      </c>
      <c r="AC121" s="59">
        <f>IFERROR(
IF(INDEX!$H$34=1,(VLOOKUP($A121,'LA21'!$A$1:$BZ$190,'LA21'!AA$1,0)),
IF(INDEX!$H$34=2,(VLOOKUP($A121,'LA22'!$A$1:$BZ$190,'LA22'!AA$1,0)),
IF(INDEX!$H$34=3,(VLOOKUP($A121,'LA27'!$A$1:$BZ$190,'LA27'!AA$1,0)),0))),".")</f>
        <v>0</v>
      </c>
      <c r="AD121" s="59">
        <f>IFERROR(
IF(INDEX!$H$34=1,(VLOOKUP($A121,'LA21'!$A$1:$BZ$190,'LA21'!AB$1,0)),
IF(INDEX!$H$34=2,(VLOOKUP($A121,'LA22'!$A$1:$BZ$190,'LA22'!AB$1,0)),
IF(INDEX!$H$34=3,(VLOOKUP($A121,'LA27'!$A$1:$BZ$190,'LA27'!AB$1,0)),0))),".")</f>
        <v>0</v>
      </c>
      <c r="AE121" s="59">
        <f>IFERROR(
IF(INDEX!$H$34=1,(VLOOKUP($A121,'LA21'!$A$1:$BZ$190,'LA21'!AC$1,0)),
IF(INDEX!$H$34=2,(VLOOKUP($A121,'LA22'!$A$1:$BZ$190,'LA22'!AC$1,0)),
IF(INDEX!$H$34=3,(VLOOKUP($A121,'LA27'!$A$1:$BZ$190,'LA27'!AC$1,0)),0))),".")</f>
        <v>0</v>
      </c>
      <c r="AF121" s="59">
        <f>IFERROR(
IF(INDEX!$H$34=1,(VLOOKUP($A121,'LA21'!$A$1:$BZ$190,'LA21'!AD$1,0)),
IF(INDEX!$H$34=2,(VLOOKUP($A121,'LA22'!$A$1:$BZ$190,'LA22'!AD$1,0)),
IF(INDEX!$H$34=3,(VLOOKUP($A121,'LA27'!$A$1:$BZ$190,'LA27'!AD$1,0)),0))),".")</f>
        <v>0</v>
      </c>
      <c r="AG121" s="59">
        <f>IFERROR(
IF(INDEX!$H$34=1,(VLOOKUP($A121,'LA21'!$A$1:$BZ$190,'LA21'!AE$1,0)),
IF(INDEX!$H$34=2,(VLOOKUP($A121,'LA22'!$A$1:$BZ$190,'LA22'!AE$1,0)),
IF(INDEX!$H$34=3,(VLOOKUP($A121,'LA27'!$A$1:$BZ$190,'LA27'!AE$1,0)),0))),".")</f>
        <v>0</v>
      </c>
      <c r="AH121" s="59">
        <f>IFERROR(
IF(INDEX!$H$34=1,(VLOOKUP($A121,'LA21'!$A$1:$BZ$190,'LA21'!AF$1,0)),
IF(INDEX!$H$34=2,(VLOOKUP($A121,'LA22'!$A$1:$BZ$190,'LA22'!AF$1,0)),
IF(INDEX!$H$34=3,(VLOOKUP($A121,'LA27'!$A$1:$BZ$190,'LA27'!AF$1,0)),0))),".")</f>
        <v>0</v>
      </c>
      <c r="AI121" s="59">
        <f>IFERROR(
IF(INDEX!$H$34=1,(VLOOKUP($A121,'LA21'!$A$1:$BZ$190,'LA21'!AG$1,0)),
IF(INDEX!$H$34=2,(VLOOKUP($A121,'LA22'!$A$1:$BZ$190,'LA22'!AG$1,0)),
IF(INDEX!$H$34=3,(VLOOKUP($A121,'LA27'!$A$1:$BZ$190,'LA27'!AG$1,0)),0))),".")</f>
        <v>0</v>
      </c>
      <c r="AJ121" s="59">
        <f>IFERROR(
IF(INDEX!$H$34=1,(VLOOKUP($A121,'LA21'!$A$1:$BZ$190,'LA21'!AH$1,0)),
IF(INDEX!$H$34=2,(VLOOKUP($A121,'LA22'!$A$1:$BZ$190,'LA22'!AH$1,0)),
IF(INDEX!$H$34=3,(VLOOKUP($A121,'LA27'!$A$1:$BZ$190,'LA27'!AH$1,0)),0))),".")</f>
        <v>0</v>
      </c>
      <c r="AK121" s="59">
        <f>IFERROR(
IF(INDEX!$H$34=1,(VLOOKUP($A121,'LA21'!$A$1:$BZ$190,'LA21'!AI$1,0)),
IF(INDEX!$H$34=2,(VLOOKUP($A121,'LA22'!$A$1:$BZ$190,'LA22'!AI$1,0)),
IF(INDEX!$H$34=3,(VLOOKUP($A121,'LA27'!$A$1:$BZ$190,'LA27'!AI$1,0)),0))),".")</f>
        <v>0.02</v>
      </c>
      <c r="AL121" s="59">
        <f>IFERROR(
IF(INDEX!$H$34=1,(VLOOKUP($A121,'LA21'!$A$1:$BZ$190,'LA21'!AJ$1,0)),
IF(INDEX!$H$34=2,(VLOOKUP($A121,'LA22'!$A$1:$BZ$190,'LA22'!AJ$1,0)),
IF(INDEX!$H$34=3,(VLOOKUP($A121,'LA27'!$A$1:$BZ$190,'LA27'!AJ$1,0)),0))),".")</f>
        <v>0.03</v>
      </c>
      <c r="AM121" s="59">
        <f>IFERROR(
IF(INDEX!$H$34=1,(VLOOKUP($A121,'LA21'!$A$1:$BZ$190,'LA21'!AK$1,0)),
IF(INDEX!$H$34=2,(VLOOKUP($A121,'LA22'!$A$1:$BZ$190,'LA22'!AK$1,0)),
IF(INDEX!$H$34=3,(VLOOKUP($A121,'LA27'!$A$1:$BZ$190,'LA27'!AK$1,0)),0))),".")</f>
        <v>0.03</v>
      </c>
      <c r="AN121" s="59">
        <f>IFERROR(
IF(INDEX!$H$34=1,(VLOOKUP($A121,'LA21'!$A$1:$BZ$190,'LA21'!AL$1,0)),
IF(INDEX!$H$34=2,(VLOOKUP($A121,'LA22'!$A$1:$BZ$190,'LA22'!AL$1,0)),
IF(INDEX!$H$34=3,(VLOOKUP($A121,'LA27'!$A$1:$BZ$190,'LA27'!AL$1,0)),0))),".")</f>
        <v>0</v>
      </c>
      <c r="AO121" s="59">
        <f>IFERROR(
IF(INDEX!$H$34=1,(VLOOKUP($A121,'LA21'!$A$1:$BZ$190,'LA21'!AM$1,0)),
IF(INDEX!$H$34=2,(VLOOKUP($A121,'LA22'!$A$1:$BZ$190,'LA22'!AM$1,0)),
IF(INDEX!$H$34=3,(VLOOKUP($A121,'LA27'!$A$1:$BZ$190,'LA27'!AM$1,0)),0))),".")</f>
        <v>0</v>
      </c>
      <c r="AP121" s="59">
        <f>IFERROR(
IF(INDEX!$H$34=1,(VLOOKUP($A121,'LA21'!$A$1:$BZ$190,'LA21'!AN$1,0)),
IF(INDEX!$H$34=2,(VLOOKUP($A121,'LA22'!$A$1:$BZ$190,'LA22'!AN$1,0)),
IF(INDEX!$H$34=3,(VLOOKUP($A121,'LA27'!$A$1:$BZ$190,'LA27'!AN$1,0)),0))),".")</f>
        <v>0</v>
      </c>
      <c r="AQ121" s="59" t="str">
        <f>IFERROR(
IF(INDEX!$H$34=1,(VLOOKUP($A121,'LA21'!$A$1:$BZ$190,'LA21'!AO$1,0)),
IF(INDEX!$H$34=2,(VLOOKUP($A121,'LA22'!$A$1:$BZ$190,'LA22'!AO$1,0)),
IF(INDEX!$H$34=3,(VLOOKUP($A121,'LA27'!$A$1:$BZ$190,'LA27'!AO$1,0)),0))),".")</f>
        <v>x</v>
      </c>
      <c r="AR121" s="59" t="str">
        <f>IFERROR(
IF(INDEX!$H$34=1,(VLOOKUP($A121,'LA21'!$A$1:$BZ$190,'LA21'!AP$1,0)),
IF(INDEX!$H$34=2,(VLOOKUP($A121,'LA22'!$A$1:$BZ$190,'LA22'!AP$1,0)),
IF(INDEX!$H$34=3,(VLOOKUP($A121,'LA27'!$A$1:$BZ$190,'LA27'!AP$1,0)),0))),".")</f>
        <v>x</v>
      </c>
      <c r="AS121" s="59" t="str">
        <f>IFERROR(
IF(INDEX!$H$34=1,(VLOOKUP($A121,'LA21'!$A$1:$BZ$190,'LA21'!AQ$1,0)),
IF(INDEX!$H$34=2,(VLOOKUP($A121,'LA22'!$A$1:$BZ$190,'LA22'!AQ$1,0)),
IF(INDEX!$H$34=3,(VLOOKUP($A121,'LA27'!$A$1:$BZ$190,'LA27'!AQ$1,0)),0))),".")</f>
        <v>x</v>
      </c>
      <c r="AT121" s="59">
        <f>IFERROR(
IF(INDEX!$H$34=1,(VLOOKUP($A121,'LA21'!$A$1:$BZ$190,'LA21'!AR$1,0)),
IF(INDEX!$H$34=2,(VLOOKUP($A121,'LA22'!$A$1:$BZ$190,'LA22'!AR$1,0)),
IF(INDEX!$H$34=3,(VLOOKUP($A121,'LA27'!$A$1:$BZ$190,'LA27'!AR$1,0)),0))),".")</f>
        <v>0</v>
      </c>
      <c r="AU121" s="59" t="str">
        <f>IFERROR(
IF(INDEX!$H$34=1,(VLOOKUP($A121,'LA21'!$A$1:$BZ$190,'LA21'!AS$1,0)),
IF(INDEX!$H$34=2,(VLOOKUP($A121,'LA22'!$A$1:$BZ$190,'LA22'!AS$1,0)),
IF(INDEX!$H$34=3,(VLOOKUP($A121,'LA27'!$A$1:$BZ$190,'LA27'!AS$1,0)),0))),".")</f>
        <v>x</v>
      </c>
      <c r="AV121" s="59" t="str">
        <f>IFERROR(
IF(INDEX!$H$34=1,(VLOOKUP($A121,'LA21'!$A$1:$BZ$190,'LA21'!AT$1,0)),
IF(INDEX!$H$34=2,(VLOOKUP($A121,'LA22'!$A$1:$BZ$190,'LA22'!AT$1,0)),
IF(INDEX!$H$34=3,(VLOOKUP($A121,'LA27'!$A$1:$BZ$190,'LA27'!AT$1,0)),0))),".")</f>
        <v>x</v>
      </c>
      <c r="AW121" s="59">
        <f>IFERROR(
IF(INDEX!$H$34=1,(VLOOKUP($A121,'LA21'!$A$1:$BZ$190,'LA21'!AU$1,0)),
IF(INDEX!$H$34=2,(VLOOKUP($A121,'LA22'!$A$1:$BZ$190,'LA22'!AU$1,0)),
IF(INDEX!$H$34=3,(VLOOKUP($A121,'LA27'!$A$1:$BZ$190,'LA27'!AU$1,0)),0))),".")</f>
        <v>0</v>
      </c>
      <c r="AX121" s="59" t="str">
        <f>IFERROR(
IF(INDEX!$H$34=1,(VLOOKUP($A121,'LA21'!$A$1:$BZ$190,'LA21'!AV$1,0)),
IF(INDEX!$H$34=2,(VLOOKUP($A121,'LA22'!$A$1:$BZ$190,'LA22'!AV$1,0)),
IF(INDEX!$H$34=3,(VLOOKUP($A121,'LA27'!$A$1:$BZ$190,'LA27'!AV$1,0)),0))),".")</f>
        <v>x</v>
      </c>
      <c r="AY121" s="59" t="str">
        <f>IFERROR(
IF(INDEX!$H$34=1,(VLOOKUP($A121,'LA21'!$A$1:$BZ$190,'LA21'!AW$1,0)),
IF(INDEX!$H$34=2,(VLOOKUP($A121,'LA22'!$A$1:$BZ$190,'LA22'!AW$1,0)),
IF(INDEX!$H$34=3,(VLOOKUP($A121,'LA27'!$A$1:$BZ$190,'LA27'!AW$1,0)),0))),".")</f>
        <v>x</v>
      </c>
      <c r="AZ121" s="59">
        <f>IFERROR(
IF(INDEX!$H$34=1,(VLOOKUP($A121,'LA21'!$A$1:$BZ$190,'LA21'!AX$1,0)),
IF(INDEX!$H$34=2,(VLOOKUP($A121,'LA22'!$A$1:$BZ$190,'LA22'!AX$1,0)),
IF(INDEX!$H$34=3,(VLOOKUP($A121,'LA27'!$A$1:$BZ$190,'LA27'!AX$1,0)),0))),".")</f>
        <v>0</v>
      </c>
      <c r="BA121" s="59">
        <f>IFERROR(
IF(INDEX!$H$34=1,(VLOOKUP($A121,'LA21'!$A$1:$BZ$190,'LA21'!AY$1,0)),
IF(INDEX!$H$34=2,(VLOOKUP($A121,'LA22'!$A$1:$BZ$190,'LA22'!AY$1,0)),
IF(INDEX!$H$34=3,(VLOOKUP($A121,'LA27'!$A$1:$BZ$190,'LA27'!AY$1,0)),0))),".")</f>
        <v>0</v>
      </c>
      <c r="BB121" s="59">
        <f>IFERROR(
IF(INDEX!$H$34=1,(VLOOKUP($A121,'LA21'!$A$1:$BZ$190,'LA21'!AZ$1,0)),
IF(INDEX!$H$34=2,(VLOOKUP($A121,'LA22'!$A$1:$BZ$190,'LA22'!AZ$1,0)),
IF(INDEX!$H$34=3,(VLOOKUP($A121,'LA27'!$A$1:$BZ$190,'LA27'!AZ$1,0)),0))),".")</f>
        <v>0</v>
      </c>
      <c r="BC121" s="59">
        <f>IFERROR(
IF(INDEX!$H$34=1,(VLOOKUP($A121,'LA21'!$A$1:$BZ$190,'LA21'!BA$1,0)),
IF(INDEX!$H$34=2,(VLOOKUP($A121,'LA22'!$A$1:$BZ$190,'LA22'!BA$1,0)),
IF(INDEX!$H$34=3,(VLOOKUP($A121,'LA27'!$A$1:$BZ$190,'LA27'!BA$1,0)),0))),".")</f>
        <v>0</v>
      </c>
      <c r="BD121" s="59">
        <f>IFERROR(
IF(INDEX!$H$34=1,(VLOOKUP($A121,'LA21'!$A$1:$BZ$190,'LA21'!BB$1,0)),
IF(INDEX!$H$34=2,(VLOOKUP($A121,'LA22'!$A$1:$BZ$190,'LA22'!BB$1,0)),
IF(INDEX!$H$34=3,(VLOOKUP($A121,'LA27'!$A$1:$BZ$190,'LA27'!BB$1,0)),0))),".")</f>
        <v>0</v>
      </c>
      <c r="BE121" s="59">
        <f>IFERROR(
IF(INDEX!$H$34=1,(VLOOKUP($A121,'LA21'!$A$1:$BZ$190,'LA21'!BC$1,0)),
IF(INDEX!$H$34=2,(VLOOKUP($A121,'LA22'!$A$1:$BZ$190,'LA22'!BC$1,0)),
IF(INDEX!$H$34=3,(VLOOKUP($A121,'LA27'!$A$1:$BZ$190,'LA27'!BC$1,0)),0))),".")</f>
        <v>0</v>
      </c>
      <c r="BF121" s="59" t="str">
        <f>IFERROR(
IF(INDEX!$H$34=1,(VLOOKUP($A121,'LA21'!$A$1:$BZ$190,'LA21'!BD$1,0)),
IF(INDEX!$H$34=2,(VLOOKUP($A121,'LA22'!$A$1:$BZ$190,'LA22'!BD$1,0)),
IF(INDEX!$H$34=3,(VLOOKUP($A121,'LA27'!$A$1:$BZ$190,'LA27'!BD$1,0)),0))),".")</f>
        <v>x</v>
      </c>
      <c r="BG121" s="59" t="str">
        <f>IFERROR(
IF(INDEX!$H$34=1,(VLOOKUP($A121,'LA21'!$A$1:$BZ$190,'LA21'!BE$1,0)),
IF(INDEX!$H$34=2,(VLOOKUP($A121,'LA22'!$A$1:$BZ$190,'LA22'!BE$1,0)),
IF(INDEX!$H$34=3,(VLOOKUP($A121,'LA27'!$A$1:$BZ$190,'LA27'!BE$1,0)),0))),".")</f>
        <v>x</v>
      </c>
      <c r="BH121" s="59" t="str">
        <f>IFERROR(
IF(INDEX!$H$34=1,(VLOOKUP($A121,'LA21'!$A$1:$BZ$190,'LA21'!BF$1,0)),
IF(INDEX!$H$34=2,(VLOOKUP($A121,'LA22'!$A$1:$BZ$190,'LA22'!BF$1,0)),
IF(INDEX!$H$34=3,(VLOOKUP($A121,'LA27'!$A$1:$BZ$190,'LA27'!BF$1,0)),0))),".")</f>
        <v>x</v>
      </c>
      <c r="BI121" s="59">
        <f>IFERROR(
IF(INDEX!$H$34=1,(VLOOKUP($A121,'LA21'!$A$1:$BZ$190,'LA21'!BG$1,0)),
IF(INDEX!$H$34=2,(VLOOKUP($A121,'LA22'!$A$1:$BZ$190,'LA22'!BG$1,0)),
IF(INDEX!$H$34=3,(VLOOKUP($A121,'LA27'!$A$1:$BZ$190,'LA27'!BG$1,0)),0))),".")</f>
        <v>0.06</v>
      </c>
      <c r="BJ121" s="59">
        <f>IFERROR(
IF(INDEX!$H$34=1,(VLOOKUP($A121,'LA21'!$A$1:$BZ$190,'LA21'!BH$1,0)),
IF(INDEX!$H$34=2,(VLOOKUP($A121,'LA22'!$A$1:$BZ$190,'LA22'!BH$1,0)),
IF(INDEX!$H$34=3,(VLOOKUP($A121,'LA27'!$A$1:$BZ$190,'LA27'!BH$1,0)),0))),".")</f>
        <v>0.06</v>
      </c>
      <c r="BK121" s="59">
        <f>IFERROR(
IF(INDEX!$H$34=1,(VLOOKUP($A121,'LA21'!$A$1:$BZ$190,'LA21'!BI$1,0)),
IF(INDEX!$H$34=2,(VLOOKUP($A121,'LA22'!$A$1:$BZ$190,'LA22'!BI$1,0)),
IF(INDEX!$H$34=3,(VLOOKUP($A121,'LA27'!$A$1:$BZ$190,'LA27'!BI$1,0)),0))),".")</f>
        <v>0.06</v>
      </c>
      <c r="BL121" s="59">
        <f>IFERROR(
IF(INDEX!$H$34=1,(VLOOKUP($A121,'LA21'!$A$1:$BZ$190,'LA21'!BJ$1,0)),
IF(INDEX!$H$34=2,(VLOOKUP($A121,'LA22'!$A$1:$BZ$190,'LA22'!BJ$1,0)),
IF(INDEX!$H$34=3,(VLOOKUP($A121,'LA27'!$A$1:$BZ$190,'LA27'!BJ$1,0)),0))),".")</f>
        <v>0.01</v>
      </c>
      <c r="BM121" s="59">
        <f>IFERROR(
IF(INDEX!$H$34=1,(VLOOKUP($A121,'LA21'!$A$1:$BZ$190,'LA21'!BK$1,0)),
IF(INDEX!$H$34=2,(VLOOKUP($A121,'LA22'!$A$1:$BZ$190,'LA22'!BK$1,0)),
IF(INDEX!$H$34=3,(VLOOKUP($A121,'LA27'!$A$1:$BZ$190,'LA27'!BK$1,0)),0))),".")</f>
        <v>0.02</v>
      </c>
      <c r="BN121" s="59">
        <f>IFERROR(
IF(INDEX!$H$34=1,(VLOOKUP($A121,'LA21'!$A$1:$BZ$190,'LA21'!BL$1,0)),
IF(INDEX!$H$34=2,(VLOOKUP($A121,'LA22'!$A$1:$BZ$190,'LA22'!BL$1,0)),
IF(INDEX!$H$34=3,(VLOOKUP($A121,'LA27'!$A$1:$BZ$190,'LA27'!BL$1,0)),0))),".")</f>
        <v>0.02</v>
      </c>
      <c r="BO121" s="59">
        <f>IFERROR(
IF(INDEX!$H$34=1,(VLOOKUP($A121,'LA21'!$A$1:$BZ$190,'LA21'!BM$1,0)),
IF(INDEX!$H$34=2,(VLOOKUP($A121,'LA22'!$A$1:$BZ$190,'LA22'!BM$1,0)),
IF(INDEX!$H$34=3,(VLOOKUP($A121,'LA27'!$A$1:$BZ$190,'LA27'!BM$1,0)),0))),".")</f>
        <v>0.02</v>
      </c>
      <c r="BP121" s="59">
        <f>IFERROR(
IF(INDEX!$H$34=1,(VLOOKUP($A121,'LA21'!$A$1:$BZ$190,'LA21'!BN$1,0)),
IF(INDEX!$H$34=2,(VLOOKUP($A121,'LA22'!$A$1:$BZ$190,'LA22'!BN$1,0)),
IF(INDEX!$H$34=3,(VLOOKUP($A121,'LA27'!$A$1:$BZ$190,'LA27'!BN$1,0)),0))),".")</f>
        <v>0.01</v>
      </c>
      <c r="BQ121" s="59">
        <f>IFERROR(
IF(INDEX!$H$34=1,(VLOOKUP($A121,'LA21'!$A$1:$BZ$190,'LA21'!BO$1,0)),
IF(INDEX!$H$34=2,(VLOOKUP($A121,'LA22'!$A$1:$BZ$190,'LA22'!BO$1,0)),
IF(INDEX!$H$34=3,(VLOOKUP($A121,'LA27'!$A$1:$BZ$190,'LA27'!BO$1,0)),0))),".")</f>
        <v>0.02</v>
      </c>
    </row>
    <row r="122" spans="1:69" x14ac:dyDescent="0.2">
      <c r="A122" s="7">
        <v>354</v>
      </c>
      <c r="B122" s="13" t="s">
        <v>232</v>
      </c>
      <c r="C122" s="96" t="s">
        <v>112</v>
      </c>
      <c r="D122" s="152">
        <f>IFERROR(
IF(INDEX!$H$34=1,(VLOOKUP($A122,'LA21'!$A$1:$BZ$190,'LA21'!B$1,0)),
IF(INDEX!$H$34=2,(VLOOKUP($A122,'LA22'!$A$1:$BZ$190,'LA22'!B$1,0)),
IF(INDEX!$H$34=3,(VLOOKUP($A122,'LA27'!$A$1:$BZ$190,'LA27'!B$1,0)),0))),".")</f>
        <v>1150</v>
      </c>
      <c r="E122" s="58">
        <f>IFERROR(
IF(INDEX!$H$34=1,(VLOOKUP($A122,'LA21'!$A$1:$BZ$190,'LA21'!C$1,0)),
IF(INDEX!$H$34=2,(VLOOKUP($A122,'LA22'!$A$1:$BZ$190,'LA22'!C$1,0)),
IF(INDEX!$H$34=3,(VLOOKUP($A122,'LA27'!$A$1:$BZ$190,'LA27'!C$1,0)),0))),".")</f>
        <v>1240</v>
      </c>
      <c r="F122" s="58">
        <f>IFERROR(
IF(INDEX!$H$34=1,(VLOOKUP($A122,'LA21'!$A$1:$BZ$190,'LA21'!D$1,0)),
IF(INDEX!$H$34=2,(VLOOKUP($A122,'LA22'!$A$1:$BZ$190,'LA22'!D$1,0)),
IF(INDEX!$H$34=3,(VLOOKUP($A122,'LA27'!$A$1:$BZ$190,'LA27'!D$1,0)),0))),".")</f>
        <v>2390</v>
      </c>
      <c r="G122" s="59">
        <f>IFERROR(
IF(INDEX!$H$34=1,(VLOOKUP($A122,'LA21'!$A$1:$BZ$190,'LA21'!E$1,0)),
IF(INDEX!$H$34=2,(VLOOKUP($A122,'LA22'!$A$1:$BZ$190,'LA22'!E$1,0)),
IF(INDEX!$H$34=3,(VLOOKUP($A122,'LA27'!$A$1:$BZ$190,'LA27'!E$1,0)),0))),".")</f>
        <v>0.89</v>
      </c>
      <c r="H122" s="59">
        <f>IFERROR(
IF(INDEX!$H$34=1,(VLOOKUP($A122,'LA21'!$A$1:$BZ$190,'LA21'!F$1,0)),
IF(INDEX!$H$34=2,(VLOOKUP($A122,'LA22'!$A$1:$BZ$190,'LA22'!F$1,0)),
IF(INDEX!$H$34=3,(VLOOKUP($A122,'LA27'!$A$1:$BZ$190,'LA27'!F$1,0)),0))),".")</f>
        <v>0.91</v>
      </c>
      <c r="I122" s="59">
        <f>IFERROR(
IF(INDEX!$H$34=1,(VLOOKUP($A122,'LA21'!$A$1:$BZ$190,'LA21'!G$1,0)),
IF(INDEX!$H$34=2,(VLOOKUP($A122,'LA22'!$A$1:$BZ$190,'LA22'!G$1,0)),
IF(INDEX!$H$34=3,(VLOOKUP($A122,'LA27'!$A$1:$BZ$190,'LA27'!G$1,0)),0))),".")</f>
        <v>0.9</v>
      </c>
      <c r="J122" s="59">
        <f>IFERROR(
IF(INDEX!$H$34=1,(VLOOKUP($A122,'LA21'!$A$1:$BZ$190,'LA21'!H$1,0)),
IF(INDEX!$H$34=2,(VLOOKUP($A122,'LA22'!$A$1:$BZ$190,'LA22'!H$1,0)),
IF(INDEX!$H$34=3,(VLOOKUP($A122,'LA27'!$A$1:$BZ$190,'LA27'!H$1,0)),0))),".")</f>
        <v>0.86</v>
      </c>
      <c r="K122" s="59">
        <f>IFERROR(
IF(INDEX!$H$34=1,(VLOOKUP($A122,'LA21'!$A$1:$BZ$190,'LA21'!I$1,0)),
IF(INDEX!$H$34=2,(VLOOKUP($A122,'LA22'!$A$1:$BZ$190,'LA22'!I$1,0)),
IF(INDEX!$H$34=3,(VLOOKUP($A122,'LA27'!$A$1:$BZ$190,'LA27'!I$1,0)),0))),".")</f>
        <v>0.89</v>
      </c>
      <c r="L122" s="59">
        <f>IFERROR(
IF(INDEX!$H$34=1,(VLOOKUP($A122,'LA21'!$A$1:$BZ$190,'LA21'!J$1,0)),
IF(INDEX!$H$34=2,(VLOOKUP($A122,'LA22'!$A$1:$BZ$190,'LA22'!J$1,0)),
IF(INDEX!$H$34=3,(VLOOKUP($A122,'LA27'!$A$1:$BZ$190,'LA27'!J$1,0)),0))),".")</f>
        <v>0.88</v>
      </c>
      <c r="M122" s="59">
        <f>IFERROR(
IF(INDEX!$H$34=1,(VLOOKUP($A122,'LA21'!$A$1:$BZ$190,'LA21'!K$1,0)),
IF(INDEX!$H$34=2,(VLOOKUP($A122,'LA22'!$A$1:$BZ$190,'LA22'!K$1,0)),
IF(INDEX!$H$34=3,(VLOOKUP($A122,'LA27'!$A$1:$BZ$190,'LA27'!K$1,0)),0))),".")</f>
        <v>0.45</v>
      </c>
      <c r="N122" s="59">
        <f>IFERROR(
IF(INDEX!$H$34=1,(VLOOKUP($A122,'LA21'!$A$1:$BZ$190,'LA21'!L$1,0)),
IF(INDEX!$H$34=2,(VLOOKUP($A122,'LA22'!$A$1:$BZ$190,'LA22'!L$1,0)),
IF(INDEX!$H$34=3,(VLOOKUP($A122,'LA27'!$A$1:$BZ$190,'LA27'!L$1,0)),0))),".")</f>
        <v>0.44</v>
      </c>
      <c r="O122" s="59">
        <f>IFERROR(
IF(INDEX!$H$34=1,(VLOOKUP($A122,'LA21'!$A$1:$BZ$190,'LA21'!M$1,0)),
IF(INDEX!$H$34=2,(VLOOKUP($A122,'LA22'!$A$1:$BZ$190,'LA22'!M$1,0)),
IF(INDEX!$H$34=3,(VLOOKUP($A122,'LA27'!$A$1:$BZ$190,'LA27'!M$1,0)),0))),".")</f>
        <v>0.44</v>
      </c>
      <c r="P122" s="59" t="str">
        <f>IFERROR(
IF(INDEX!$H$34=1,(VLOOKUP($A122,'LA21'!$A$1:$BZ$190,'LA21'!N$1,0)),
IF(INDEX!$H$34=2,(VLOOKUP($A122,'LA22'!$A$1:$BZ$190,'LA22'!N$1,0)),
IF(INDEX!$H$34=3,(VLOOKUP($A122,'LA27'!$A$1:$BZ$190,'LA27'!N$1,0)),0))),".")</f>
        <v>x</v>
      </c>
      <c r="Q122" s="59" t="str">
        <f>IFERROR(
IF(INDEX!$H$34=1,(VLOOKUP($A122,'LA21'!$A$1:$BZ$190,'LA21'!O$1,0)),
IF(INDEX!$H$34=2,(VLOOKUP($A122,'LA22'!$A$1:$BZ$190,'LA22'!O$1,0)),
IF(INDEX!$H$34=3,(VLOOKUP($A122,'LA27'!$A$1:$BZ$190,'LA27'!O$1,0)),0))),".")</f>
        <v>x</v>
      </c>
      <c r="R122" s="59" t="str">
        <f>IFERROR(
IF(INDEX!$H$34=1,(VLOOKUP($A122,'LA21'!$A$1:$BZ$190,'LA21'!P$1,0)),
IF(INDEX!$H$34=2,(VLOOKUP($A122,'LA22'!$A$1:$BZ$190,'LA22'!P$1,0)),
IF(INDEX!$H$34=3,(VLOOKUP($A122,'LA27'!$A$1:$BZ$190,'LA27'!P$1,0)),0))),".")</f>
        <v>x</v>
      </c>
      <c r="S122" s="59">
        <f>IFERROR(
IF(INDEX!$H$34=1,(VLOOKUP($A122,'LA21'!$A$1:$BZ$190,'LA21'!Q$1,0)),
IF(INDEX!$H$34=2,(VLOOKUP($A122,'LA22'!$A$1:$BZ$190,'LA22'!Q$1,0)),
IF(INDEX!$H$34=3,(VLOOKUP($A122,'LA27'!$A$1:$BZ$190,'LA27'!Q$1,0)),0))),".")</f>
        <v>0.04</v>
      </c>
      <c r="T122" s="59">
        <f>IFERROR(
IF(INDEX!$H$34=1,(VLOOKUP($A122,'LA21'!$A$1:$BZ$190,'LA21'!R$1,0)),
IF(INDEX!$H$34=2,(VLOOKUP($A122,'LA22'!$A$1:$BZ$190,'LA22'!R$1,0)),
IF(INDEX!$H$34=3,(VLOOKUP($A122,'LA27'!$A$1:$BZ$190,'LA27'!R$1,0)),0))),".")</f>
        <v>0.02</v>
      </c>
      <c r="U122" s="59">
        <f>IFERROR(
IF(INDEX!$H$34=1,(VLOOKUP($A122,'LA21'!$A$1:$BZ$190,'LA21'!S$1,0)),
IF(INDEX!$H$34=2,(VLOOKUP($A122,'LA22'!$A$1:$BZ$190,'LA22'!S$1,0)),
IF(INDEX!$H$34=3,(VLOOKUP($A122,'LA27'!$A$1:$BZ$190,'LA27'!S$1,0)),0))),".")</f>
        <v>0.03</v>
      </c>
      <c r="V122" s="59">
        <f>IFERROR(
IF(INDEX!$H$34=1,(VLOOKUP($A122,'LA21'!$A$1:$BZ$190,'LA21'!T$1,0)),
IF(INDEX!$H$34=2,(VLOOKUP($A122,'LA22'!$A$1:$BZ$190,'LA22'!T$1,0)),
IF(INDEX!$H$34=3,(VLOOKUP($A122,'LA27'!$A$1:$BZ$190,'LA27'!T$1,0)),0))),".")</f>
        <v>7.0000000000000007E-2</v>
      </c>
      <c r="W122" s="59">
        <f>IFERROR(
IF(INDEX!$H$34=1,(VLOOKUP($A122,'LA21'!$A$1:$BZ$190,'LA21'!U$1,0)),
IF(INDEX!$H$34=2,(VLOOKUP($A122,'LA22'!$A$1:$BZ$190,'LA22'!U$1,0)),
IF(INDEX!$H$34=3,(VLOOKUP($A122,'LA27'!$A$1:$BZ$190,'LA27'!U$1,0)),0))),".")</f>
        <v>7.0000000000000007E-2</v>
      </c>
      <c r="X122" s="59">
        <f>IFERROR(
IF(INDEX!$H$34=1,(VLOOKUP($A122,'LA21'!$A$1:$BZ$190,'LA21'!V$1,0)),
IF(INDEX!$H$34=2,(VLOOKUP($A122,'LA22'!$A$1:$BZ$190,'LA22'!V$1,0)),
IF(INDEX!$H$34=3,(VLOOKUP($A122,'LA27'!$A$1:$BZ$190,'LA27'!V$1,0)),0))),".")</f>
        <v>7.0000000000000007E-2</v>
      </c>
      <c r="Y122" s="59">
        <f>IFERROR(
IF(INDEX!$H$34=1,(VLOOKUP($A122,'LA21'!$A$1:$BZ$190,'LA21'!W$1,0)),
IF(INDEX!$H$34=2,(VLOOKUP($A122,'LA22'!$A$1:$BZ$190,'LA22'!W$1,0)),
IF(INDEX!$H$34=3,(VLOOKUP($A122,'LA27'!$A$1:$BZ$190,'LA27'!W$1,0)),0))),".")</f>
        <v>0.3</v>
      </c>
      <c r="Z122" s="59">
        <f>IFERROR(
IF(INDEX!$H$34=1,(VLOOKUP($A122,'LA21'!$A$1:$BZ$190,'LA21'!X$1,0)),
IF(INDEX!$H$34=2,(VLOOKUP($A122,'LA22'!$A$1:$BZ$190,'LA22'!X$1,0)),
IF(INDEX!$H$34=3,(VLOOKUP($A122,'LA27'!$A$1:$BZ$190,'LA27'!X$1,0)),0))),".")</f>
        <v>0.35</v>
      </c>
      <c r="AA122" s="59">
        <f>IFERROR(
IF(INDEX!$H$34=1,(VLOOKUP($A122,'LA21'!$A$1:$BZ$190,'LA21'!Y$1,0)),
IF(INDEX!$H$34=2,(VLOOKUP($A122,'LA22'!$A$1:$BZ$190,'LA22'!Y$1,0)),
IF(INDEX!$H$34=3,(VLOOKUP($A122,'LA27'!$A$1:$BZ$190,'LA27'!Y$1,0)),0))),".")</f>
        <v>0.32</v>
      </c>
      <c r="AB122" s="59">
        <f>IFERROR(
IF(INDEX!$H$34=1,(VLOOKUP($A122,'LA21'!$A$1:$BZ$190,'LA21'!Z$1,0)),
IF(INDEX!$H$34=2,(VLOOKUP($A122,'LA22'!$A$1:$BZ$190,'LA22'!Z$1,0)),
IF(INDEX!$H$34=3,(VLOOKUP($A122,'LA27'!$A$1:$BZ$190,'LA27'!Z$1,0)),0))),".")</f>
        <v>0</v>
      </c>
      <c r="AC122" s="59">
        <f>IFERROR(
IF(INDEX!$H$34=1,(VLOOKUP($A122,'LA21'!$A$1:$BZ$190,'LA21'!AA$1,0)),
IF(INDEX!$H$34=2,(VLOOKUP($A122,'LA22'!$A$1:$BZ$190,'LA22'!AA$1,0)),
IF(INDEX!$H$34=3,(VLOOKUP($A122,'LA27'!$A$1:$BZ$190,'LA27'!AA$1,0)),0))),".")</f>
        <v>0</v>
      </c>
      <c r="AD122" s="59">
        <f>IFERROR(
IF(INDEX!$H$34=1,(VLOOKUP($A122,'LA21'!$A$1:$BZ$190,'LA21'!AB$1,0)),
IF(INDEX!$H$34=2,(VLOOKUP($A122,'LA22'!$A$1:$BZ$190,'LA22'!AB$1,0)),
IF(INDEX!$H$34=3,(VLOOKUP($A122,'LA27'!$A$1:$BZ$190,'LA27'!AB$1,0)),0))),".")</f>
        <v>0</v>
      </c>
      <c r="AE122" s="59">
        <f>IFERROR(
IF(INDEX!$H$34=1,(VLOOKUP($A122,'LA21'!$A$1:$BZ$190,'LA21'!AC$1,0)),
IF(INDEX!$H$34=2,(VLOOKUP($A122,'LA22'!$A$1:$BZ$190,'LA22'!AC$1,0)),
IF(INDEX!$H$34=3,(VLOOKUP($A122,'LA27'!$A$1:$BZ$190,'LA27'!AC$1,0)),0))),".")</f>
        <v>0</v>
      </c>
      <c r="AF122" s="59">
        <f>IFERROR(
IF(INDEX!$H$34=1,(VLOOKUP($A122,'LA21'!$A$1:$BZ$190,'LA21'!AD$1,0)),
IF(INDEX!$H$34=2,(VLOOKUP($A122,'LA22'!$A$1:$BZ$190,'LA22'!AD$1,0)),
IF(INDEX!$H$34=3,(VLOOKUP($A122,'LA27'!$A$1:$BZ$190,'LA27'!AD$1,0)),0))),".")</f>
        <v>0</v>
      </c>
      <c r="AG122" s="59">
        <f>IFERROR(
IF(INDEX!$H$34=1,(VLOOKUP($A122,'LA21'!$A$1:$BZ$190,'LA21'!AE$1,0)),
IF(INDEX!$H$34=2,(VLOOKUP($A122,'LA22'!$A$1:$BZ$190,'LA22'!AE$1,0)),
IF(INDEX!$H$34=3,(VLOOKUP($A122,'LA27'!$A$1:$BZ$190,'LA27'!AE$1,0)),0))),".")</f>
        <v>0</v>
      </c>
      <c r="AH122" s="59" t="str">
        <f>IFERROR(
IF(INDEX!$H$34=1,(VLOOKUP($A122,'LA21'!$A$1:$BZ$190,'LA21'!AF$1,0)),
IF(INDEX!$H$34=2,(VLOOKUP($A122,'LA22'!$A$1:$BZ$190,'LA22'!AF$1,0)),
IF(INDEX!$H$34=3,(VLOOKUP($A122,'LA27'!$A$1:$BZ$190,'LA27'!AF$1,0)),0))),".")</f>
        <v>x</v>
      </c>
      <c r="AI122" s="59" t="str">
        <f>IFERROR(
IF(INDEX!$H$34=1,(VLOOKUP($A122,'LA21'!$A$1:$BZ$190,'LA21'!AG$1,0)),
IF(INDEX!$H$34=2,(VLOOKUP($A122,'LA22'!$A$1:$BZ$190,'LA22'!AG$1,0)),
IF(INDEX!$H$34=3,(VLOOKUP($A122,'LA27'!$A$1:$BZ$190,'LA27'!AG$1,0)),0))),".")</f>
        <v>x</v>
      </c>
      <c r="AJ122" s="59" t="str">
        <f>IFERROR(
IF(INDEX!$H$34=1,(VLOOKUP($A122,'LA21'!$A$1:$BZ$190,'LA21'!AH$1,0)),
IF(INDEX!$H$34=2,(VLOOKUP($A122,'LA22'!$A$1:$BZ$190,'LA22'!AH$1,0)),
IF(INDEX!$H$34=3,(VLOOKUP($A122,'LA27'!$A$1:$BZ$190,'LA27'!AH$1,0)),0))),".")</f>
        <v>x</v>
      </c>
      <c r="AK122" s="59">
        <f>IFERROR(
IF(INDEX!$H$34=1,(VLOOKUP($A122,'LA21'!$A$1:$BZ$190,'LA21'!AI$1,0)),
IF(INDEX!$H$34=2,(VLOOKUP($A122,'LA22'!$A$1:$BZ$190,'LA22'!AI$1,0)),
IF(INDEX!$H$34=3,(VLOOKUP($A122,'LA27'!$A$1:$BZ$190,'LA27'!AI$1,0)),0))),".")</f>
        <v>0.06</v>
      </c>
      <c r="AL122" s="59">
        <f>IFERROR(
IF(INDEX!$H$34=1,(VLOOKUP($A122,'LA21'!$A$1:$BZ$190,'LA21'!AJ$1,0)),
IF(INDEX!$H$34=2,(VLOOKUP($A122,'LA22'!$A$1:$BZ$190,'LA22'!AJ$1,0)),
IF(INDEX!$H$34=3,(VLOOKUP($A122,'LA27'!$A$1:$BZ$190,'LA27'!AJ$1,0)),0))),".")</f>
        <v>0.04</v>
      </c>
      <c r="AM122" s="59">
        <f>IFERROR(
IF(INDEX!$H$34=1,(VLOOKUP($A122,'LA21'!$A$1:$BZ$190,'LA21'!AK$1,0)),
IF(INDEX!$H$34=2,(VLOOKUP($A122,'LA22'!$A$1:$BZ$190,'LA22'!AK$1,0)),
IF(INDEX!$H$34=3,(VLOOKUP($A122,'LA27'!$A$1:$BZ$190,'LA27'!AK$1,0)),0))),".")</f>
        <v>0.05</v>
      </c>
      <c r="AN122" s="59">
        <f>IFERROR(
IF(INDEX!$H$34=1,(VLOOKUP($A122,'LA21'!$A$1:$BZ$190,'LA21'!AL$1,0)),
IF(INDEX!$H$34=2,(VLOOKUP($A122,'LA22'!$A$1:$BZ$190,'LA22'!AL$1,0)),
IF(INDEX!$H$34=3,(VLOOKUP($A122,'LA27'!$A$1:$BZ$190,'LA27'!AL$1,0)),0))),".")</f>
        <v>0</v>
      </c>
      <c r="AO122" s="59">
        <f>IFERROR(
IF(INDEX!$H$34=1,(VLOOKUP($A122,'LA21'!$A$1:$BZ$190,'LA21'!AM$1,0)),
IF(INDEX!$H$34=2,(VLOOKUP($A122,'LA22'!$A$1:$BZ$190,'LA22'!AM$1,0)),
IF(INDEX!$H$34=3,(VLOOKUP($A122,'LA27'!$A$1:$BZ$190,'LA27'!AM$1,0)),0))),".")</f>
        <v>0</v>
      </c>
      <c r="AP122" s="59">
        <f>IFERROR(
IF(INDEX!$H$34=1,(VLOOKUP($A122,'LA21'!$A$1:$BZ$190,'LA21'!AN$1,0)),
IF(INDEX!$H$34=2,(VLOOKUP($A122,'LA22'!$A$1:$BZ$190,'LA22'!AN$1,0)),
IF(INDEX!$H$34=3,(VLOOKUP($A122,'LA27'!$A$1:$BZ$190,'LA27'!AN$1,0)),0))),".")</f>
        <v>0</v>
      </c>
      <c r="AQ122" s="59" t="str">
        <f>IFERROR(
IF(INDEX!$H$34=1,(VLOOKUP($A122,'LA21'!$A$1:$BZ$190,'LA21'!AO$1,0)),
IF(INDEX!$H$34=2,(VLOOKUP($A122,'LA22'!$A$1:$BZ$190,'LA22'!AO$1,0)),
IF(INDEX!$H$34=3,(VLOOKUP($A122,'LA27'!$A$1:$BZ$190,'LA27'!AO$1,0)),0))),".")</f>
        <v>x</v>
      </c>
      <c r="AR122" s="59" t="str">
        <f>IFERROR(
IF(INDEX!$H$34=1,(VLOOKUP($A122,'LA21'!$A$1:$BZ$190,'LA21'!AP$1,0)),
IF(INDEX!$H$34=2,(VLOOKUP($A122,'LA22'!$A$1:$BZ$190,'LA22'!AP$1,0)),
IF(INDEX!$H$34=3,(VLOOKUP($A122,'LA27'!$A$1:$BZ$190,'LA27'!AP$1,0)),0))),".")</f>
        <v>x</v>
      </c>
      <c r="AS122" s="59" t="str">
        <f>IFERROR(
IF(INDEX!$H$34=1,(VLOOKUP($A122,'LA21'!$A$1:$BZ$190,'LA21'!AQ$1,0)),
IF(INDEX!$H$34=2,(VLOOKUP($A122,'LA22'!$A$1:$BZ$190,'LA22'!AQ$1,0)),
IF(INDEX!$H$34=3,(VLOOKUP($A122,'LA27'!$A$1:$BZ$190,'LA27'!AQ$1,0)),0))),".")</f>
        <v>x</v>
      </c>
      <c r="AT122" s="59">
        <f>IFERROR(
IF(INDEX!$H$34=1,(VLOOKUP($A122,'LA21'!$A$1:$BZ$190,'LA21'!AR$1,0)),
IF(INDEX!$H$34=2,(VLOOKUP($A122,'LA22'!$A$1:$BZ$190,'LA22'!AR$1,0)),
IF(INDEX!$H$34=3,(VLOOKUP($A122,'LA27'!$A$1:$BZ$190,'LA27'!AR$1,0)),0))),".")</f>
        <v>0.01</v>
      </c>
      <c r="AU122" s="59">
        <f>IFERROR(
IF(INDEX!$H$34=1,(VLOOKUP($A122,'LA21'!$A$1:$BZ$190,'LA21'!AS$1,0)),
IF(INDEX!$H$34=2,(VLOOKUP($A122,'LA22'!$A$1:$BZ$190,'LA22'!AS$1,0)),
IF(INDEX!$H$34=3,(VLOOKUP($A122,'LA27'!$A$1:$BZ$190,'LA27'!AS$1,0)),0))),".")</f>
        <v>0.01</v>
      </c>
      <c r="AV122" s="59">
        <f>IFERROR(
IF(INDEX!$H$34=1,(VLOOKUP($A122,'LA21'!$A$1:$BZ$190,'LA21'!AT$1,0)),
IF(INDEX!$H$34=2,(VLOOKUP($A122,'LA22'!$A$1:$BZ$190,'LA22'!AT$1,0)),
IF(INDEX!$H$34=3,(VLOOKUP($A122,'LA27'!$A$1:$BZ$190,'LA27'!AT$1,0)),0))),".")</f>
        <v>0.01</v>
      </c>
      <c r="AW122" s="59">
        <f>IFERROR(
IF(INDEX!$H$34=1,(VLOOKUP($A122,'LA21'!$A$1:$BZ$190,'LA21'!AU$1,0)),
IF(INDEX!$H$34=2,(VLOOKUP($A122,'LA22'!$A$1:$BZ$190,'LA22'!AU$1,0)),
IF(INDEX!$H$34=3,(VLOOKUP($A122,'LA27'!$A$1:$BZ$190,'LA27'!AU$1,0)),0))),".")</f>
        <v>0.01</v>
      </c>
      <c r="AX122" s="59">
        <f>IFERROR(
IF(INDEX!$H$34=1,(VLOOKUP($A122,'LA21'!$A$1:$BZ$190,'LA21'!AV$1,0)),
IF(INDEX!$H$34=2,(VLOOKUP($A122,'LA22'!$A$1:$BZ$190,'LA22'!AV$1,0)),
IF(INDEX!$H$34=3,(VLOOKUP($A122,'LA27'!$A$1:$BZ$190,'LA27'!AV$1,0)),0))),".")</f>
        <v>0.01</v>
      </c>
      <c r="AY122" s="59">
        <f>IFERROR(
IF(INDEX!$H$34=1,(VLOOKUP($A122,'LA21'!$A$1:$BZ$190,'LA21'!AW$1,0)),
IF(INDEX!$H$34=2,(VLOOKUP($A122,'LA22'!$A$1:$BZ$190,'LA22'!AW$1,0)),
IF(INDEX!$H$34=3,(VLOOKUP($A122,'LA27'!$A$1:$BZ$190,'LA27'!AW$1,0)),0))),".")</f>
        <v>0.01</v>
      </c>
      <c r="AZ122" s="59" t="str">
        <f>IFERROR(
IF(INDEX!$H$34=1,(VLOOKUP($A122,'LA21'!$A$1:$BZ$190,'LA21'!AX$1,0)),
IF(INDEX!$H$34=2,(VLOOKUP($A122,'LA22'!$A$1:$BZ$190,'LA22'!AX$1,0)),
IF(INDEX!$H$34=3,(VLOOKUP($A122,'LA27'!$A$1:$BZ$190,'LA27'!AX$1,0)),0))),".")</f>
        <v>x</v>
      </c>
      <c r="BA122" s="59">
        <f>IFERROR(
IF(INDEX!$H$34=1,(VLOOKUP($A122,'LA21'!$A$1:$BZ$190,'LA21'!AY$1,0)),
IF(INDEX!$H$34=2,(VLOOKUP($A122,'LA22'!$A$1:$BZ$190,'LA22'!AY$1,0)),
IF(INDEX!$H$34=3,(VLOOKUP($A122,'LA27'!$A$1:$BZ$190,'LA27'!AY$1,0)),0))),".")</f>
        <v>0</v>
      </c>
      <c r="BB122" s="59" t="str">
        <f>IFERROR(
IF(INDEX!$H$34=1,(VLOOKUP($A122,'LA21'!$A$1:$BZ$190,'LA21'!AZ$1,0)),
IF(INDEX!$H$34=2,(VLOOKUP($A122,'LA22'!$A$1:$BZ$190,'LA22'!AZ$1,0)),
IF(INDEX!$H$34=3,(VLOOKUP($A122,'LA27'!$A$1:$BZ$190,'LA27'!AZ$1,0)),0))),".")</f>
        <v>x</v>
      </c>
      <c r="BC122" s="59" t="str">
        <f>IFERROR(
IF(INDEX!$H$34=1,(VLOOKUP($A122,'LA21'!$A$1:$BZ$190,'LA21'!BA$1,0)),
IF(INDEX!$H$34=2,(VLOOKUP($A122,'LA22'!$A$1:$BZ$190,'LA22'!BA$1,0)),
IF(INDEX!$H$34=3,(VLOOKUP($A122,'LA27'!$A$1:$BZ$190,'LA27'!BA$1,0)),0))),".")</f>
        <v>x</v>
      </c>
      <c r="BD122" s="59" t="str">
        <f>IFERROR(
IF(INDEX!$H$34=1,(VLOOKUP($A122,'LA21'!$A$1:$BZ$190,'LA21'!BB$1,0)),
IF(INDEX!$H$34=2,(VLOOKUP($A122,'LA22'!$A$1:$BZ$190,'LA22'!BB$1,0)),
IF(INDEX!$H$34=3,(VLOOKUP($A122,'LA27'!$A$1:$BZ$190,'LA27'!BB$1,0)),0))),".")</f>
        <v>x</v>
      </c>
      <c r="BE122" s="59" t="str">
        <f>IFERROR(
IF(INDEX!$H$34=1,(VLOOKUP($A122,'LA21'!$A$1:$BZ$190,'LA21'!BC$1,0)),
IF(INDEX!$H$34=2,(VLOOKUP($A122,'LA22'!$A$1:$BZ$190,'LA22'!BC$1,0)),
IF(INDEX!$H$34=3,(VLOOKUP($A122,'LA27'!$A$1:$BZ$190,'LA27'!BC$1,0)),0))),".")</f>
        <v>x</v>
      </c>
      <c r="BF122" s="59">
        <f>IFERROR(
IF(INDEX!$H$34=1,(VLOOKUP($A122,'LA21'!$A$1:$BZ$190,'LA21'!BD$1,0)),
IF(INDEX!$H$34=2,(VLOOKUP($A122,'LA22'!$A$1:$BZ$190,'LA22'!BD$1,0)),
IF(INDEX!$H$34=3,(VLOOKUP($A122,'LA27'!$A$1:$BZ$190,'LA27'!BD$1,0)),0))),".")</f>
        <v>0.02</v>
      </c>
      <c r="BG122" s="59">
        <f>IFERROR(
IF(INDEX!$H$34=1,(VLOOKUP($A122,'LA21'!$A$1:$BZ$190,'LA21'!BE$1,0)),
IF(INDEX!$H$34=2,(VLOOKUP($A122,'LA22'!$A$1:$BZ$190,'LA22'!BE$1,0)),
IF(INDEX!$H$34=3,(VLOOKUP($A122,'LA27'!$A$1:$BZ$190,'LA27'!BE$1,0)),0))),".")</f>
        <v>0.01</v>
      </c>
      <c r="BH122" s="59">
        <f>IFERROR(
IF(INDEX!$H$34=1,(VLOOKUP($A122,'LA21'!$A$1:$BZ$190,'LA21'!BF$1,0)),
IF(INDEX!$H$34=2,(VLOOKUP($A122,'LA22'!$A$1:$BZ$190,'LA22'!BF$1,0)),
IF(INDEX!$H$34=3,(VLOOKUP($A122,'LA27'!$A$1:$BZ$190,'LA27'!BF$1,0)),0))),".")</f>
        <v>0.02</v>
      </c>
      <c r="BI122" s="59">
        <f>IFERROR(
IF(INDEX!$H$34=1,(VLOOKUP($A122,'LA21'!$A$1:$BZ$190,'LA21'!BG$1,0)),
IF(INDEX!$H$34=2,(VLOOKUP($A122,'LA22'!$A$1:$BZ$190,'LA22'!BG$1,0)),
IF(INDEX!$H$34=3,(VLOOKUP($A122,'LA27'!$A$1:$BZ$190,'LA27'!BG$1,0)),0))),".")</f>
        <v>0.08</v>
      </c>
      <c r="BJ122" s="59">
        <f>IFERROR(
IF(INDEX!$H$34=1,(VLOOKUP($A122,'LA21'!$A$1:$BZ$190,'LA21'!BH$1,0)),
IF(INDEX!$H$34=2,(VLOOKUP($A122,'LA22'!$A$1:$BZ$190,'LA22'!BH$1,0)),
IF(INDEX!$H$34=3,(VLOOKUP($A122,'LA27'!$A$1:$BZ$190,'LA27'!BH$1,0)),0))),".")</f>
        <v>0.06</v>
      </c>
      <c r="BK122" s="59">
        <f>IFERROR(
IF(INDEX!$H$34=1,(VLOOKUP($A122,'LA21'!$A$1:$BZ$190,'LA21'!BI$1,0)),
IF(INDEX!$H$34=2,(VLOOKUP($A122,'LA22'!$A$1:$BZ$190,'LA22'!BI$1,0)),
IF(INDEX!$H$34=3,(VLOOKUP($A122,'LA27'!$A$1:$BZ$190,'LA27'!BI$1,0)),0))),".")</f>
        <v>7.0000000000000007E-2</v>
      </c>
      <c r="BL122" s="59">
        <f>IFERROR(
IF(INDEX!$H$34=1,(VLOOKUP($A122,'LA21'!$A$1:$BZ$190,'LA21'!BJ$1,0)),
IF(INDEX!$H$34=2,(VLOOKUP($A122,'LA22'!$A$1:$BZ$190,'LA22'!BJ$1,0)),
IF(INDEX!$H$34=3,(VLOOKUP($A122,'LA27'!$A$1:$BZ$190,'LA27'!BJ$1,0)),0))),".")</f>
        <v>0.02</v>
      </c>
      <c r="BM122" s="59">
        <f>IFERROR(
IF(INDEX!$H$34=1,(VLOOKUP($A122,'LA21'!$A$1:$BZ$190,'LA21'!BK$1,0)),
IF(INDEX!$H$34=2,(VLOOKUP($A122,'LA22'!$A$1:$BZ$190,'LA22'!BK$1,0)),
IF(INDEX!$H$34=3,(VLOOKUP($A122,'LA27'!$A$1:$BZ$190,'LA27'!BK$1,0)),0))),".")</f>
        <v>0.02</v>
      </c>
      <c r="BN122" s="59">
        <f>IFERROR(
IF(INDEX!$H$34=1,(VLOOKUP($A122,'LA21'!$A$1:$BZ$190,'LA21'!BL$1,0)),
IF(INDEX!$H$34=2,(VLOOKUP($A122,'LA22'!$A$1:$BZ$190,'LA22'!BL$1,0)),
IF(INDEX!$H$34=3,(VLOOKUP($A122,'LA27'!$A$1:$BZ$190,'LA27'!BL$1,0)),0))),".")</f>
        <v>0.02</v>
      </c>
      <c r="BO122" s="59">
        <f>IFERROR(
IF(INDEX!$H$34=1,(VLOOKUP($A122,'LA21'!$A$1:$BZ$190,'LA21'!BM$1,0)),
IF(INDEX!$H$34=2,(VLOOKUP($A122,'LA22'!$A$1:$BZ$190,'LA22'!BM$1,0)),
IF(INDEX!$H$34=3,(VLOOKUP($A122,'LA27'!$A$1:$BZ$190,'LA27'!BM$1,0)),0))),".")</f>
        <v>0.01</v>
      </c>
      <c r="BP122" s="59">
        <f>IFERROR(
IF(INDEX!$H$34=1,(VLOOKUP($A122,'LA21'!$A$1:$BZ$190,'LA21'!BN$1,0)),
IF(INDEX!$H$34=2,(VLOOKUP($A122,'LA22'!$A$1:$BZ$190,'LA22'!BN$1,0)),
IF(INDEX!$H$34=3,(VLOOKUP($A122,'LA27'!$A$1:$BZ$190,'LA27'!BN$1,0)),0))),".")</f>
        <v>0.01</v>
      </c>
      <c r="BQ122" s="59">
        <f>IFERROR(
IF(INDEX!$H$34=1,(VLOOKUP($A122,'LA21'!$A$1:$BZ$190,'LA21'!BO$1,0)),
IF(INDEX!$H$34=2,(VLOOKUP($A122,'LA22'!$A$1:$BZ$190,'LA22'!BO$1,0)),
IF(INDEX!$H$34=3,(VLOOKUP($A122,'LA27'!$A$1:$BZ$190,'LA27'!BO$1,0)),0))),".")</f>
        <v>0.01</v>
      </c>
    </row>
    <row r="123" spans="1:69" x14ac:dyDescent="0.2">
      <c r="A123" s="7">
        <v>372</v>
      </c>
      <c r="B123" s="13" t="s">
        <v>233</v>
      </c>
      <c r="C123" s="96" t="s">
        <v>114</v>
      </c>
      <c r="D123" s="152">
        <f>IFERROR(
IF(INDEX!$H$34=1,(VLOOKUP($A123,'LA21'!$A$1:$BZ$190,'LA21'!B$1,0)),
IF(INDEX!$H$34=2,(VLOOKUP($A123,'LA22'!$A$1:$BZ$190,'LA22'!B$1,0)),
IF(INDEX!$H$34=3,(VLOOKUP($A123,'LA27'!$A$1:$BZ$190,'LA27'!B$1,0)),0))),".")</f>
        <v>1770</v>
      </c>
      <c r="E123" s="58">
        <f>IFERROR(
IF(INDEX!$H$34=1,(VLOOKUP($A123,'LA21'!$A$1:$BZ$190,'LA21'!C$1,0)),
IF(INDEX!$H$34=2,(VLOOKUP($A123,'LA22'!$A$1:$BZ$190,'LA22'!C$1,0)),
IF(INDEX!$H$34=3,(VLOOKUP($A123,'LA27'!$A$1:$BZ$190,'LA27'!C$1,0)),0))),".")</f>
        <v>1650</v>
      </c>
      <c r="F123" s="58">
        <f>IFERROR(
IF(INDEX!$H$34=1,(VLOOKUP($A123,'LA21'!$A$1:$BZ$190,'LA21'!D$1,0)),
IF(INDEX!$H$34=2,(VLOOKUP($A123,'LA22'!$A$1:$BZ$190,'LA22'!D$1,0)),
IF(INDEX!$H$34=3,(VLOOKUP($A123,'LA27'!$A$1:$BZ$190,'LA27'!D$1,0)),0))),".")</f>
        <v>3420</v>
      </c>
      <c r="G123" s="59">
        <f>IFERROR(
IF(INDEX!$H$34=1,(VLOOKUP($A123,'LA21'!$A$1:$BZ$190,'LA21'!E$1,0)),
IF(INDEX!$H$34=2,(VLOOKUP($A123,'LA22'!$A$1:$BZ$190,'LA22'!E$1,0)),
IF(INDEX!$H$34=3,(VLOOKUP($A123,'LA27'!$A$1:$BZ$190,'LA27'!E$1,0)),0))),".")</f>
        <v>0.91</v>
      </c>
      <c r="H123" s="59">
        <f>IFERROR(
IF(INDEX!$H$34=1,(VLOOKUP($A123,'LA21'!$A$1:$BZ$190,'LA21'!F$1,0)),
IF(INDEX!$H$34=2,(VLOOKUP($A123,'LA22'!$A$1:$BZ$190,'LA22'!F$1,0)),
IF(INDEX!$H$34=3,(VLOOKUP($A123,'LA27'!$A$1:$BZ$190,'LA27'!F$1,0)),0))),".")</f>
        <v>0.93</v>
      </c>
      <c r="I123" s="59">
        <f>IFERROR(
IF(INDEX!$H$34=1,(VLOOKUP($A123,'LA21'!$A$1:$BZ$190,'LA21'!G$1,0)),
IF(INDEX!$H$34=2,(VLOOKUP($A123,'LA22'!$A$1:$BZ$190,'LA22'!G$1,0)),
IF(INDEX!$H$34=3,(VLOOKUP($A123,'LA27'!$A$1:$BZ$190,'LA27'!G$1,0)),0))),".")</f>
        <v>0.92</v>
      </c>
      <c r="J123" s="59">
        <f>IFERROR(
IF(INDEX!$H$34=1,(VLOOKUP($A123,'LA21'!$A$1:$BZ$190,'LA21'!H$1,0)),
IF(INDEX!$H$34=2,(VLOOKUP($A123,'LA22'!$A$1:$BZ$190,'LA22'!H$1,0)),
IF(INDEX!$H$34=3,(VLOOKUP($A123,'LA27'!$A$1:$BZ$190,'LA27'!H$1,0)),0))),".")</f>
        <v>0.88</v>
      </c>
      <c r="K123" s="59">
        <f>IFERROR(
IF(INDEX!$H$34=1,(VLOOKUP($A123,'LA21'!$A$1:$BZ$190,'LA21'!I$1,0)),
IF(INDEX!$H$34=2,(VLOOKUP($A123,'LA22'!$A$1:$BZ$190,'LA22'!I$1,0)),
IF(INDEX!$H$34=3,(VLOOKUP($A123,'LA27'!$A$1:$BZ$190,'LA27'!I$1,0)),0))),".")</f>
        <v>0.91</v>
      </c>
      <c r="L123" s="59">
        <f>IFERROR(
IF(INDEX!$H$34=1,(VLOOKUP($A123,'LA21'!$A$1:$BZ$190,'LA21'!J$1,0)),
IF(INDEX!$H$34=2,(VLOOKUP($A123,'LA22'!$A$1:$BZ$190,'LA22'!J$1,0)),
IF(INDEX!$H$34=3,(VLOOKUP($A123,'LA27'!$A$1:$BZ$190,'LA27'!J$1,0)),0))),".")</f>
        <v>0.89</v>
      </c>
      <c r="M123" s="59">
        <f>IFERROR(
IF(INDEX!$H$34=1,(VLOOKUP($A123,'LA21'!$A$1:$BZ$190,'LA21'!K$1,0)),
IF(INDEX!$H$34=2,(VLOOKUP($A123,'LA22'!$A$1:$BZ$190,'LA22'!K$1,0)),
IF(INDEX!$H$34=3,(VLOOKUP($A123,'LA27'!$A$1:$BZ$190,'LA27'!K$1,0)),0))),".")</f>
        <v>0.36</v>
      </c>
      <c r="N123" s="59">
        <f>IFERROR(
IF(INDEX!$H$34=1,(VLOOKUP($A123,'LA21'!$A$1:$BZ$190,'LA21'!L$1,0)),
IF(INDEX!$H$34=2,(VLOOKUP($A123,'LA22'!$A$1:$BZ$190,'LA22'!L$1,0)),
IF(INDEX!$H$34=3,(VLOOKUP($A123,'LA27'!$A$1:$BZ$190,'LA27'!L$1,0)),0))),".")</f>
        <v>0.33</v>
      </c>
      <c r="O123" s="59">
        <f>IFERROR(
IF(INDEX!$H$34=1,(VLOOKUP($A123,'LA21'!$A$1:$BZ$190,'LA21'!M$1,0)),
IF(INDEX!$H$34=2,(VLOOKUP($A123,'LA22'!$A$1:$BZ$190,'LA22'!M$1,0)),
IF(INDEX!$H$34=3,(VLOOKUP($A123,'LA27'!$A$1:$BZ$190,'LA27'!M$1,0)),0))),".")</f>
        <v>0.34</v>
      </c>
      <c r="P123" s="59" t="str">
        <f>IFERROR(
IF(INDEX!$H$34=1,(VLOOKUP($A123,'LA21'!$A$1:$BZ$190,'LA21'!N$1,0)),
IF(INDEX!$H$34=2,(VLOOKUP($A123,'LA22'!$A$1:$BZ$190,'LA22'!N$1,0)),
IF(INDEX!$H$34=3,(VLOOKUP($A123,'LA27'!$A$1:$BZ$190,'LA27'!N$1,0)),0))),".")</f>
        <v>x</v>
      </c>
      <c r="Q123" s="59" t="str">
        <f>IFERROR(
IF(INDEX!$H$34=1,(VLOOKUP($A123,'LA21'!$A$1:$BZ$190,'LA21'!O$1,0)),
IF(INDEX!$H$34=2,(VLOOKUP($A123,'LA22'!$A$1:$BZ$190,'LA22'!O$1,0)),
IF(INDEX!$H$34=3,(VLOOKUP($A123,'LA27'!$A$1:$BZ$190,'LA27'!O$1,0)),0))),".")</f>
        <v>x</v>
      </c>
      <c r="R123" s="59" t="str">
        <f>IFERROR(
IF(INDEX!$H$34=1,(VLOOKUP($A123,'LA21'!$A$1:$BZ$190,'LA21'!P$1,0)),
IF(INDEX!$H$34=2,(VLOOKUP($A123,'LA22'!$A$1:$BZ$190,'LA22'!P$1,0)),
IF(INDEX!$H$34=3,(VLOOKUP($A123,'LA27'!$A$1:$BZ$190,'LA27'!P$1,0)),0))),".")</f>
        <v>-</v>
      </c>
      <c r="S123" s="59">
        <f>IFERROR(
IF(INDEX!$H$34=1,(VLOOKUP($A123,'LA21'!$A$1:$BZ$190,'LA21'!Q$1,0)),
IF(INDEX!$H$34=2,(VLOOKUP($A123,'LA22'!$A$1:$BZ$190,'LA22'!Q$1,0)),
IF(INDEX!$H$34=3,(VLOOKUP($A123,'LA27'!$A$1:$BZ$190,'LA27'!Q$1,0)),0))),".")</f>
        <v>0.06</v>
      </c>
      <c r="T123" s="59">
        <f>IFERROR(
IF(INDEX!$H$34=1,(VLOOKUP($A123,'LA21'!$A$1:$BZ$190,'LA21'!R$1,0)),
IF(INDEX!$H$34=2,(VLOOKUP($A123,'LA22'!$A$1:$BZ$190,'LA22'!R$1,0)),
IF(INDEX!$H$34=3,(VLOOKUP($A123,'LA27'!$A$1:$BZ$190,'LA27'!R$1,0)),0))),".")</f>
        <v>0.04</v>
      </c>
      <c r="U123" s="59">
        <f>IFERROR(
IF(INDEX!$H$34=1,(VLOOKUP($A123,'LA21'!$A$1:$BZ$190,'LA21'!S$1,0)),
IF(INDEX!$H$34=2,(VLOOKUP($A123,'LA22'!$A$1:$BZ$190,'LA22'!S$1,0)),
IF(INDEX!$H$34=3,(VLOOKUP($A123,'LA27'!$A$1:$BZ$190,'LA27'!S$1,0)),0))),".")</f>
        <v>0.05</v>
      </c>
      <c r="V123" s="59">
        <f>IFERROR(
IF(INDEX!$H$34=1,(VLOOKUP($A123,'LA21'!$A$1:$BZ$190,'LA21'!T$1,0)),
IF(INDEX!$H$34=2,(VLOOKUP($A123,'LA22'!$A$1:$BZ$190,'LA22'!T$1,0)),
IF(INDEX!$H$34=3,(VLOOKUP($A123,'LA27'!$A$1:$BZ$190,'LA27'!T$1,0)),0))),".")</f>
        <v>0.32</v>
      </c>
      <c r="W123" s="59">
        <f>IFERROR(
IF(INDEX!$H$34=1,(VLOOKUP($A123,'LA21'!$A$1:$BZ$190,'LA21'!U$1,0)),
IF(INDEX!$H$34=2,(VLOOKUP($A123,'LA22'!$A$1:$BZ$190,'LA22'!U$1,0)),
IF(INDEX!$H$34=3,(VLOOKUP($A123,'LA27'!$A$1:$BZ$190,'LA27'!U$1,0)),0))),".")</f>
        <v>0.38</v>
      </c>
      <c r="X123" s="59">
        <f>IFERROR(
IF(INDEX!$H$34=1,(VLOOKUP($A123,'LA21'!$A$1:$BZ$190,'LA21'!V$1,0)),
IF(INDEX!$H$34=2,(VLOOKUP($A123,'LA22'!$A$1:$BZ$190,'LA22'!V$1,0)),
IF(INDEX!$H$34=3,(VLOOKUP($A123,'LA27'!$A$1:$BZ$190,'LA27'!V$1,0)),0))),".")</f>
        <v>0.35</v>
      </c>
      <c r="Y123" s="59">
        <f>IFERROR(
IF(INDEX!$H$34=1,(VLOOKUP($A123,'LA21'!$A$1:$BZ$190,'LA21'!W$1,0)),
IF(INDEX!$H$34=2,(VLOOKUP($A123,'LA22'!$A$1:$BZ$190,'LA22'!W$1,0)),
IF(INDEX!$H$34=3,(VLOOKUP($A123,'LA27'!$A$1:$BZ$190,'LA27'!W$1,0)),0))),".")</f>
        <v>0.14000000000000001</v>
      </c>
      <c r="Z123" s="59">
        <f>IFERROR(
IF(INDEX!$H$34=1,(VLOOKUP($A123,'LA21'!$A$1:$BZ$190,'LA21'!X$1,0)),
IF(INDEX!$H$34=2,(VLOOKUP($A123,'LA22'!$A$1:$BZ$190,'LA22'!X$1,0)),
IF(INDEX!$H$34=3,(VLOOKUP($A123,'LA27'!$A$1:$BZ$190,'LA27'!X$1,0)),0))),".")</f>
        <v>0.15</v>
      </c>
      <c r="AA123" s="59">
        <f>IFERROR(
IF(INDEX!$H$34=1,(VLOOKUP($A123,'LA21'!$A$1:$BZ$190,'LA21'!Y$1,0)),
IF(INDEX!$H$34=2,(VLOOKUP($A123,'LA22'!$A$1:$BZ$190,'LA22'!Y$1,0)),
IF(INDEX!$H$34=3,(VLOOKUP($A123,'LA27'!$A$1:$BZ$190,'LA27'!Y$1,0)),0))),".")</f>
        <v>0.14000000000000001</v>
      </c>
      <c r="AB123" s="59" t="str">
        <f>IFERROR(
IF(INDEX!$H$34=1,(VLOOKUP($A123,'LA21'!$A$1:$BZ$190,'LA21'!Z$1,0)),
IF(INDEX!$H$34=2,(VLOOKUP($A123,'LA22'!$A$1:$BZ$190,'LA22'!Z$1,0)),
IF(INDEX!$H$34=3,(VLOOKUP($A123,'LA27'!$A$1:$BZ$190,'LA27'!Z$1,0)),0))),".")</f>
        <v>x</v>
      </c>
      <c r="AC123" s="59">
        <f>IFERROR(
IF(INDEX!$H$34=1,(VLOOKUP($A123,'LA21'!$A$1:$BZ$190,'LA21'!AA$1,0)),
IF(INDEX!$H$34=2,(VLOOKUP($A123,'LA22'!$A$1:$BZ$190,'LA22'!AA$1,0)),
IF(INDEX!$H$34=3,(VLOOKUP($A123,'LA27'!$A$1:$BZ$190,'LA27'!AA$1,0)),0))),".")</f>
        <v>0</v>
      </c>
      <c r="AD123" s="59" t="str">
        <f>IFERROR(
IF(INDEX!$H$34=1,(VLOOKUP($A123,'LA21'!$A$1:$BZ$190,'LA21'!AB$1,0)),
IF(INDEX!$H$34=2,(VLOOKUP($A123,'LA22'!$A$1:$BZ$190,'LA22'!AB$1,0)),
IF(INDEX!$H$34=3,(VLOOKUP($A123,'LA27'!$A$1:$BZ$190,'LA27'!AB$1,0)),0))),".")</f>
        <v>x</v>
      </c>
      <c r="AE123" s="59">
        <f>IFERROR(
IF(INDEX!$H$34=1,(VLOOKUP($A123,'LA21'!$A$1:$BZ$190,'LA21'!AC$1,0)),
IF(INDEX!$H$34=2,(VLOOKUP($A123,'LA22'!$A$1:$BZ$190,'LA22'!AC$1,0)),
IF(INDEX!$H$34=3,(VLOOKUP($A123,'LA27'!$A$1:$BZ$190,'LA27'!AC$1,0)),0))),".")</f>
        <v>0</v>
      </c>
      <c r="AF123" s="59">
        <f>IFERROR(
IF(INDEX!$H$34=1,(VLOOKUP($A123,'LA21'!$A$1:$BZ$190,'LA21'!AD$1,0)),
IF(INDEX!$H$34=2,(VLOOKUP($A123,'LA22'!$A$1:$BZ$190,'LA22'!AD$1,0)),
IF(INDEX!$H$34=3,(VLOOKUP($A123,'LA27'!$A$1:$BZ$190,'LA27'!AD$1,0)),0))),".")</f>
        <v>0</v>
      </c>
      <c r="AG123" s="59">
        <f>IFERROR(
IF(INDEX!$H$34=1,(VLOOKUP($A123,'LA21'!$A$1:$BZ$190,'LA21'!AE$1,0)),
IF(INDEX!$H$34=2,(VLOOKUP($A123,'LA22'!$A$1:$BZ$190,'LA22'!AE$1,0)),
IF(INDEX!$H$34=3,(VLOOKUP($A123,'LA27'!$A$1:$BZ$190,'LA27'!AE$1,0)),0))),".")</f>
        <v>0</v>
      </c>
      <c r="AH123" s="59">
        <f>IFERROR(
IF(INDEX!$H$34=1,(VLOOKUP($A123,'LA21'!$A$1:$BZ$190,'LA21'!AF$1,0)),
IF(INDEX!$H$34=2,(VLOOKUP($A123,'LA22'!$A$1:$BZ$190,'LA22'!AF$1,0)),
IF(INDEX!$H$34=3,(VLOOKUP($A123,'LA27'!$A$1:$BZ$190,'LA27'!AF$1,0)),0))),".")</f>
        <v>0</v>
      </c>
      <c r="AI123" s="59" t="str">
        <f>IFERROR(
IF(INDEX!$H$34=1,(VLOOKUP($A123,'LA21'!$A$1:$BZ$190,'LA21'!AG$1,0)),
IF(INDEX!$H$34=2,(VLOOKUP($A123,'LA22'!$A$1:$BZ$190,'LA22'!AG$1,0)),
IF(INDEX!$H$34=3,(VLOOKUP($A123,'LA27'!$A$1:$BZ$190,'LA27'!AG$1,0)),0))),".")</f>
        <v>x</v>
      </c>
      <c r="AJ123" s="59" t="str">
        <f>IFERROR(
IF(INDEX!$H$34=1,(VLOOKUP($A123,'LA21'!$A$1:$BZ$190,'LA21'!AH$1,0)),
IF(INDEX!$H$34=2,(VLOOKUP($A123,'LA22'!$A$1:$BZ$190,'LA22'!AH$1,0)),
IF(INDEX!$H$34=3,(VLOOKUP($A123,'LA27'!$A$1:$BZ$190,'LA27'!AH$1,0)),0))),".")</f>
        <v>x</v>
      </c>
      <c r="AK123" s="59">
        <f>IFERROR(
IF(INDEX!$H$34=1,(VLOOKUP($A123,'LA21'!$A$1:$BZ$190,'LA21'!AI$1,0)),
IF(INDEX!$H$34=2,(VLOOKUP($A123,'LA22'!$A$1:$BZ$190,'LA22'!AI$1,0)),
IF(INDEX!$H$34=3,(VLOOKUP($A123,'LA27'!$A$1:$BZ$190,'LA27'!AI$1,0)),0))),".")</f>
        <v>0.09</v>
      </c>
      <c r="AL123" s="59">
        <f>IFERROR(
IF(INDEX!$H$34=1,(VLOOKUP($A123,'LA21'!$A$1:$BZ$190,'LA21'!AJ$1,0)),
IF(INDEX!$H$34=2,(VLOOKUP($A123,'LA22'!$A$1:$BZ$190,'LA22'!AJ$1,0)),
IF(INDEX!$H$34=3,(VLOOKUP($A123,'LA27'!$A$1:$BZ$190,'LA27'!AJ$1,0)),0))),".")</f>
        <v>0.06</v>
      </c>
      <c r="AM123" s="59">
        <f>IFERROR(
IF(INDEX!$H$34=1,(VLOOKUP($A123,'LA21'!$A$1:$BZ$190,'LA21'!AK$1,0)),
IF(INDEX!$H$34=2,(VLOOKUP($A123,'LA22'!$A$1:$BZ$190,'LA22'!AK$1,0)),
IF(INDEX!$H$34=3,(VLOOKUP($A123,'LA27'!$A$1:$BZ$190,'LA27'!AK$1,0)),0))),".")</f>
        <v>0.08</v>
      </c>
      <c r="AN123" s="59">
        <f>IFERROR(
IF(INDEX!$H$34=1,(VLOOKUP($A123,'LA21'!$A$1:$BZ$190,'LA21'!AL$1,0)),
IF(INDEX!$H$34=2,(VLOOKUP($A123,'LA22'!$A$1:$BZ$190,'LA22'!AL$1,0)),
IF(INDEX!$H$34=3,(VLOOKUP($A123,'LA27'!$A$1:$BZ$190,'LA27'!AL$1,0)),0))),".")</f>
        <v>0</v>
      </c>
      <c r="AO123" s="59">
        <f>IFERROR(
IF(INDEX!$H$34=1,(VLOOKUP($A123,'LA21'!$A$1:$BZ$190,'LA21'!AM$1,0)),
IF(INDEX!$H$34=2,(VLOOKUP($A123,'LA22'!$A$1:$BZ$190,'LA22'!AM$1,0)),
IF(INDEX!$H$34=3,(VLOOKUP($A123,'LA27'!$A$1:$BZ$190,'LA27'!AM$1,0)),0))),".")</f>
        <v>0</v>
      </c>
      <c r="AP123" s="59">
        <f>IFERROR(
IF(INDEX!$H$34=1,(VLOOKUP($A123,'LA21'!$A$1:$BZ$190,'LA21'!AN$1,0)),
IF(INDEX!$H$34=2,(VLOOKUP($A123,'LA22'!$A$1:$BZ$190,'LA22'!AN$1,0)),
IF(INDEX!$H$34=3,(VLOOKUP($A123,'LA27'!$A$1:$BZ$190,'LA27'!AN$1,0)),0))),".")</f>
        <v>0</v>
      </c>
      <c r="AQ123" s="59" t="str">
        <f>IFERROR(
IF(INDEX!$H$34=1,(VLOOKUP($A123,'LA21'!$A$1:$BZ$190,'LA21'!AO$1,0)),
IF(INDEX!$H$34=2,(VLOOKUP($A123,'LA22'!$A$1:$BZ$190,'LA22'!AO$1,0)),
IF(INDEX!$H$34=3,(VLOOKUP($A123,'LA27'!$A$1:$BZ$190,'LA27'!AO$1,0)),0))),".")</f>
        <v>x</v>
      </c>
      <c r="AR123" s="59" t="str">
        <f>IFERROR(
IF(INDEX!$H$34=1,(VLOOKUP($A123,'LA21'!$A$1:$BZ$190,'LA21'!AP$1,0)),
IF(INDEX!$H$34=2,(VLOOKUP($A123,'LA22'!$A$1:$BZ$190,'LA22'!AP$1,0)),
IF(INDEX!$H$34=3,(VLOOKUP($A123,'LA27'!$A$1:$BZ$190,'LA27'!AP$1,0)),0))),".")</f>
        <v>x</v>
      </c>
      <c r="AS123" s="59" t="str">
        <f>IFERROR(
IF(INDEX!$H$34=1,(VLOOKUP($A123,'LA21'!$A$1:$BZ$190,'LA21'!AQ$1,0)),
IF(INDEX!$H$34=2,(VLOOKUP($A123,'LA22'!$A$1:$BZ$190,'LA22'!AQ$1,0)),
IF(INDEX!$H$34=3,(VLOOKUP($A123,'LA27'!$A$1:$BZ$190,'LA27'!AQ$1,0)),0))),".")</f>
        <v>-</v>
      </c>
      <c r="AT123" s="59">
        <f>IFERROR(
IF(INDEX!$H$34=1,(VLOOKUP($A123,'LA21'!$A$1:$BZ$190,'LA21'!AR$1,0)),
IF(INDEX!$H$34=2,(VLOOKUP($A123,'LA22'!$A$1:$BZ$190,'LA22'!AR$1,0)),
IF(INDEX!$H$34=3,(VLOOKUP($A123,'LA27'!$A$1:$BZ$190,'LA27'!AR$1,0)),0))),".")</f>
        <v>0.01</v>
      </c>
      <c r="AU123" s="59">
        <f>IFERROR(
IF(INDEX!$H$34=1,(VLOOKUP($A123,'LA21'!$A$1:$BZ$190,'LA21'!AS$1,0)),
IF(INDEX!$H$34=2,(VLOOKUP($A123,'LA22'!$A$1:$BZ$190,'LA22'!AS$1,0)),
IF(INDEX!$H$34=3,(VLOOKUP($A123,'LA27'!$A$1:$BZ$190,'LA27'!AS$1,0)),0))),".")</f>
        <v>0.01</v>
      </c>
      <c r="AV123" s="59">
        <f>IFERROR(
IF(INDEX!$H$34=1,(VLOOKUP($A123,'LA21'!$A$1:$BZ$190,'LA21'!AT$1,0)),
IF(INDEX!$H$34=2,(VLOOKUP($A123,'LA22'!$A$1:$BZ$190,'LA22'!AT$1,0)),
IF(INDEX!$H$34=3,(VLOOKUP($A123,'LA27'!$A$1:$BZ$190,'LA27'!AT$1,0)),0))),".")</f>
        <v>0.01</v>
      </c>
      <c r="AW123" s="59">
        <f>IFERROR(
IF(INDEX!$H$34=1,(VLOOKUP($A123,'LA21'!$A$1:$BZ$190,'LA21'!AU$1,0)),
IF(INDEX!$H$34=2,(VLOOKUP($A123,'LA22'!$A$1:$BZ$190,'LA22'!AU$1,0)),
IF(INDEX!$H$34=3,(VLOOKUP($A123,'LA27'!$A$1:$BZ$190,'LA27'!AU$1,0)),0))),".")</f>
        <v>0.01</v>
      </c>
      <c r="AX123" s="59" t="str">
        <f>IFERROR(
IF(INDEX!$H$34=1,(VLOOKUP($A123,'LA21'!$A$1:$BZ$190,'LA21'!AV$1,0)),
IF(INDEX!$H$34=2,(VLOOKUP($A123,'LA22'!$A$1:$BZ$190,'LA22'!AV$1,0)),
IF(INDEX!$H$34=3,(VLOOKUP($A123,'LA27'!$A$1:$BZ$190,'LA27'!AV$1,0)),0))),".")</f>
        <v>-</v>
      </c>
      <c r="AY123" s="59">
        <f>IFERROR(
IF(INDEX!$H$34=1,(VLOOKUP($A123,'LA21'!$A$1:$BZ$190,'LA21'!AW$1,0)),
IF(INDEX!$H$34=2,(VLOOKUP($A123,'LA22'!$A$1:$BZ$190,'LA22'!AW$1,0)),
IF(INDEX!$H$34=3,(VLOOKUP($A123,'LA27'!$A$1:$BZ$190,'LA27'!AW$1,0)),0))),".")</f>
        <v>0.01</v>
      </c>
      <c r="AZ123" s="59" t="str">
        <f>IFERROR(
IF(INDEX!$H$34=1,(VLOOKUP($A123,'LA21'!$A$1:$BZ$190,'LA21'!AX$1,0)),
IF(INDEX!$H$34=2,(VLOOKUP($A123,'LA22'!$A$1:$BZ$190,'LA22'!AX$1,0)),
IF(INDEX!$H$34=3,(VLOOKUP($A123,'LA27'!$A$1:$BZ$190,'LA27'!AX$1,0)),0))),".")</f>
        <v>x</v>
      </c>
      <c r="BA123" s="59" t="str">
        <f>IFERROR(
IF(INDEX!$H$34=1,(VLOOKUP($A123,'LA21'!$A$1:$BZ$190,'LA21'!AY$1,0)),
IF(INDEX!$H$34=2,(VLOOKUP($A123,'LA22'!$A$1:$BZ$190,'LA22'!AY$1,0)),
IF(INDEX!$H$34=3,(VLOOKUP($A123,'LA27'!$A$1:$BZ$190,'LA27'!AY$1,0)),0))),".")</f>
        <v>x</v>
      </c>
      <c r="BB123" s="59" t="str">
        <f>IFERROR(
IF(INDEX!$H$34=1,(VLOOKUP($A123,'LA21'!$A$1:$BZ$190,'LA21'!AZ$1,0)),
IF(INDEX!$H$34=2,(VLOOKUP($A123,'LA22'!$A$1:$BZ$190,'LA22'!AZ$1,0)),
IF(INDEX!$H$34=3,(VLOOKUP($A123,'LA27'!$A$1:$BZ$190,'LA27'!AZ$1,0)),0))),".")</f>
        <v>-</v>
      </c>
      <c r="BC123" s="59" t="str">
        <f>IFERROR(
IF(INDEX!$H$34=1,(VLOOKUP($A123,'LA21'!$A$1:$BZ$190,'LA21'!BA$1,0)),
IF(INDEX!$H$34=2,(VLOOKUP($A123,'LA22'!$A$1:$BZ$190,'LA22'!BA$1,0)),
IF(INDEX!$H$34=3,(VLOOKUP($A123,'LA27'!$A$1:$BZ$190,'LA27'!BA$1,0)),0))),".")</f>
        <v>x</v>
      </c>
      <c r="BD123" s="59" t="str">
        <f>IFERROR(
IF(INDEX!$H$34=1,(VLOOKUP($A123,'LA21'!$A$1:$BZ$190,'LA21'!BB$1,0)),
IF(INDEX!$H$34=2,(VLOOKUP($A123,'LA22'!$A$1:$BZ$190,'LA22'!BB$1,0)),
IF(INDEX!$H$34=3,(VLOOKUP($A123,'LA27'!$A$1:$BZ$190,'LA27'!BB$1,0)),0))),".")</f>
        <v>x</v>
      </c>
      <c r="BE123" s="59" t="str">
        <f>IFERROR(
IF(INDEX!$H$34=1,(VLOOKUP($A123,'LA21'!$A$1:$BZ$190,'LA21'!BC$1,0)),
IF(INDEX!$H$34=2,(VLOOKUP($A123,'LA22'!$A$1:$BZ$190,'LA22'!BC$1,0)),
IF(INDEX!$H$34=3,(VLOOKUP($A123,'LA27'!$A$1:$BZ$190,'LA27'!BC$1,0)),0))),".")</f>
        <v>-</v>
      </c>
      <c r="BF123" s="59">
        <f>IFERROR(
IF(INDEX!$H$34=1,(VLOOKUP($A123,'LA21'!$A$1:$BZ$190,'LA21'!BD$1,0)),
IF(INDEX!$H$34=2,(VLOOKUP($A123,'LA22'!$A$1:$BZ$190,'LA22'!BD$1,0)),
IF(INDEX!$H$34=3,(VLOOKUP($A123,'LA27'!$A$1:$BZ$190,'LA27'!BD$1,0)),0))),".")</f>
        <v>0.01</v>
      </c>
      <c r="BG123" s="59">
        <f>IFERROR(
IF(INDEX!$H$34=1,(VLOOKUP($A123,'LA21'!$A$1:$BZ$190,'LA21'!BE$1,0)),
IF(INDEX!$H$34=2,(VLOOKUP($A123,'LA22'!$A$1:$BZ$190,'LA22'!BE$1,0)),
IF(INDEX!$H$34=3,(VLOOKUP($A123,'LA27'!$A$1:$BZ$190,'LA27'!BE$1,0)),0))),".")</f>
        <v>0.01</v>
      </c>
      <c r="BH123" s="59">
        <f>IFERROR(
IF(INDEX!$H$34=1,(VLOOKUP($A123,'LA21'!$A$1:$BZ$190,'LA21'!BF$1,0)),
IF(INDEX!$H$34=2,(VLOOKUP($A123,'LA22'!$A$1:$BZ$190,'LA22'!BF$1,0)),
IF(INDEX!$H$34=3,(VLOOKUP($A123,'LA27'!$A$1:$BZ$190,'LA27'!BF$1,0)),0))),".")</f>
        <v>0.01</v>
      </c>
      <c r="BI123" s="59">
        <f>IFERROR(
IF(INDEX!$H$34=1,(VLOOKUP($A123,'LA21'!$A$1:$BZ$190,'LA21'!BG$1,0)),
IF(INDEX!$H$34=2,(VLOOKUP($A123,'LA22'!$A$1:$BZ$190,'LA22'!BG$1,0)),
IF(INDEX!$H$34=3,(VLOOKUP($A123,'LA27'!$A$1:$BZ$190,'LA27'!BG$1,0)),0))),".")</f>
        <v>0.06</v>
      </c>
      <c r="BJ123" s="59">
        <f>IFERROR(
IF(INDEX!$H$34=1,(VLOOKUP($A123,'LA21'!$A$1:$BZ$190,'LA21'!BH$1,0)),
IF(INDEX!$H$34=2,(VLOOKUP($A123,'LA22'!$A$1:$BZ$190,'LA22'!BH$1,0)),
IF(INDEX!$H$34=3,(VLOOKUP($A123,'LA27'!$A$1:$BZ$190,'LA27'!BH$1,0)),0))),".")</f>
        <v>0.05</v>
      </c>
      <c r="BK123" s="59">
        <f>IFERROR(
IF(INDEX!$H$34=1,(VLOOKUP($A123,'LA21'!$A$1:$BZ$190,'LA21'!BI$1,0)),
IF(INDEX!$H$34=2,(VLOOKUP($A123,'LA22'!$A$1:$BZ$190,'LA22'!BI$1,0)),
IF(INDEX!$H$34=3,(VLOOKUP($A123,'LA27'!$A$1:$BZ$190,'LA27'!BI$1,0)),0))),".")</f>
        <v>0.06</v>
      </c>
      <c r="BL123" s="59">
        <f>IFERROR(
IF(INDEX!$H$34=1,(VLOOKUP($A123,'LA21'!$A$1:$BZ$190,'LA21'!BJ$1,0)),
IF(INDEX!$H$34=2,(VLOOKUP($A123,'LA22'!$A$1:$BZ$190,'LA22'!BJ$1,0)),
IF(INDEX!$H$34=3,(VLOOKUP($A123,'LA27'!$A$1:$BZ$190,'LA27'!BJ$1,0)),0))),".")</f>
        <v>0.03</v>
      </c>
      <c r="BM123" s="59">
        <f>IFERROR(
IF(INDEX!$H$34=1,(VLOOKUP($A123,'LA21'!$A$1:$BZ$190,'LA21'!BK$1,0)),
IF(INDEX!$H$34=2,(VLOOKUP($A123,'LA22'!$A$1:$BZ$190,'LA22'!BK$1,0)),
IF(INDEX!$H$34=3,(VLOOKUP($A123,'LA27'!$A$1:$BZ$190,'LA27'!BK$1,0)),0))),".")</f>
        <v>0.01</v>
      </c>
      <c r="BN123" s="59">
        <f>IFERROR(
IF(INDEX!$H$34=1,(VLOOKUP($A123,'LA21'!$A$1:$BZ$190,'LA21'!BL$1,0)),
IF(INDEX!$H$34=2,(VLOOKUP($A123,'LA22'!$A$1:$BZ$190,'LA22'!BL$1,0)),
IF(INDEX!$H$34=3,(VLOOKUP($A123,'LA27'!$A$1:$BZ$190,'LA27'!BL$1,0)),0))),".")</f>
        <v>0.02</v>
      </c>
      <c r="BO123" s="59" t="str">
        <f>IFERROR(
IF(INDEX!$H$34=1,(VLOOKUP($A123,'LA21'!$A$1:$BZ$190,'LA21'!BM$1,0)),
IF(INDEX!$H$34=2,(VLOOKUP($A123,'LA22'!$A$1:$BZ$190,'LA22'!BM$1,0)),
IF(INDEX!$H$34=3,(VLOOKUP($A123,'LA27'!$A$1:$BZ$190,'LA27'!BM$1,0)),0))),".")</f>
        <v>-</v>
      </c>
      <c r="BP123" s="59">
        <f>IFERROR(
IF(INDEX!$H$34=1,(VLOOKUP($A123,'LA21'!$A$1:$BZ$190,'LA21'!BN$1,0)),
IF(INDEX!$H$34=2,(VLOOKUP($A123,'LA22'!$A$1:$BZ$190,'LA22'!BN$1,0)),
IF(INDEX!$H$34=3,(VLOOKUP($A123,'LA27'!$A$1:$BZ$190,'LA27'!BN$1,0)),0))),".")</f>
        <v>0.01</v>
      </c>
      <c r="BQ123" s="59">
        <f>IFERROR(
IF(INDEX!$H$34=1,(VLOOKUP($A123,'LA21'!$A$1:$BZ$190,'LA21'!BO$1,0)),
IF(INDEX!$H$34=2,(VLOOKUP($A123,'LA22'!$A$1:$BZ$190,'LA22'!BO$1,0)),
IF(INDEX!$H$34=3,(VLOOKUP($A123,'LA27'!$A$1:$BZ$190,'LA27'!BO$1,0)),0))),".")</f>
        <v>0.01</v>
      </c>
    </row>
    <row r="124" spans="1:69" x14ac:dyDescent="0.2">
      <c r="A124" s="7">
        <v>857</v>
      </c>
      <c r="B124" s="13" t="s">
        <v>234</v>
      </c>
      <c r="C124" s="96" t="s">
        <v>116</v>
      </c>
      <c r="D124" s="152">
        <f>IFERROR(
IF(INDEX!$H$34=1,(VLOOKUP($A124,'LA21'!$A$1:$BZ$190,'LA21'!B$1,0)),
IF(INDEX!$H$34=2,(VLOOKUP($A124,'LA22'!$A$1:$BZ$190,'LA22'!B$1,0)),
IF(INDEX!$H$34=3,(VLOOKUP($A124,'LA27'!$A$1:$BZ$190,'LA27'!B$1,0)),0))),".")</f>
        <v>250</v>
      </c>
      <c r="E124" s="58">
        <f>IFERROR(
IF(INDEX!$H$34=1,(VLOOKUP($A124,'LA21'!$A$1:$BZ$190,'LA21'!C$1,0)),
IF(INDEX!$H$34=2,(VLOOKUP($A124,'LA22'!$A$1:$BZ$190,'LA22'!C$1,0)),
IF(INDEX!$H$34=3,(VLOOKUP($A124,'LA27'!$A$1:$BZ$190,'LA27'!C$1,0)),0))),".")</f>
        <v>220</v>
      </c>
      <c r="F124" s="58">
        <f>IFERROR(
IF(INDEX!$H$34=1,(VLOOKUP($A124,'LA21'!$A$1:$BZ$190,'LA21'!D$1,0)),
IF(INDEX!$H$34=2,(VLOOKUP($A124,'LA22'!$A$1:$BZ$190,'LA22'!D$1,0)),
IF(INDEX!$H$34=3,(VLOOKUP($A124,'LA27'!$A$1:$BZ$190,'LA27'!D$1,0)),0))),".")</f>
        <v>470</v>
      </c>
      <c r="G124" s="59">
        <f>IFERROR(
IF(INDEX!$H$34=1,(VLOOKUP($A124,'LA21'!$A$1:$BZ$190,'LA21'!E$1,0)),
IF(INDEX!$H$34=2,(VLOOKUP($A124,'LA22'!$A$1:$BZ$190,'LA22'!E$1,0)),
IF(INDEX!$H$34=3,(VLOOKUP($A124,'LA27'!$A$1:$BZ$190,'LA27'!E$1,0)),0))),".")</f>
        <v>0.94</v>
      </c>
      <c r="H124" s="59">
        <f>IFERROR(
IF(INDEX!$H$34=1,(VLOOKUP($A124,'LA21'!$A$1:$BZ$190,'LA21'!F$1,0)),
IF(INDEX!$H$34=2,(VLOOKUP($A124,'LA22'!$A$1:$BZ$190,'LA22'!F$1,0)),
IF(INDEX!$H$34=3,(VLOOKUP($A124,'LA27'!$A$1:$BZ$190,'LA27'!F$1,0)),0))),".")</f>
        <v>0.95</v>
      </c>
      <c r="I124" s="59">
        <f>IFERROR(
IF(INDEX!$H$34=1,(VLOOKUP($A124,'LA21'!$A$1:$BZ$190,'LA21'!G$1,0)),
IF(INDEX!$H$34=2,(VLOOKUP($A124,'LA22'!$A$1:$BZ$190,'LA22'!G$1,0)),
IF(INDEX!$H$34=3,(VLOOKUP($A124,'LA27'!$A$1:$BZ$190,'LA27'!G$1,0)),0))),".")</f>
        <v>0.95</v>
      </c>
      <c r="J124" s="59">
        <f>IFERROR(
IF(INDEX!$H$34=1,(VLOOKUP($A124,'LA21'!$A$1:$BZ$190,'LA21'!H$1,0)),
IF(INDEX!$H$34=2,(VLOOKUP($A124,'LA22'!$A$1:$BZ$190,'LA22'!H$1,0)),
IF(INDEX!$H$34=3,(VLOOKUP($A124,'LA27'!$A$1:$BZ$190,'LA27'!H$1,0)),0))),".")</f>
        <v>0.92</v>
      </c>
      <c r="K124" s="59">
        <f>IFERROR(
IF(INDEX!$H$34=1,(VLOOKUP($A124,'LA21'!$A$1:$BZ$190,'LA21'!I$1,0)),
IF(INDEX!$H$34=2,(VLOOKUP($A124,'LA22'!$A$1:$BZ$190,'LA22'!I$1,0)),
IF(INDEX!$H$34=3,(VLOOKUP($A124,'LA27'!$A$1:$BZ$190,'LA27'!I$1,0)),0))),".")</f>
        <v>0.94</v>
      </c>
      <c r="L124" s="59">
        <f>IFERROR(
IF(INDEX!$H$34=1,(VLOOKUP($A124,'LA21'!$A$1:$BZ$190,'LA21'!J$1,0)),
IF(INDEX!$H$34=2,(VLOOKUP($A124,'LA22'!$A$1:$BZ$190,'LA22'!J$1,0)),
IF(INDEX!$H$34=3,(VLOOKUP($A124,'LA27'!$A$1:$BZ$190,'LA27'!J$1,0)),0))),".")</f>
        <v>0.93</v>
      </c>
      <c r="M124" s="59">
        <f>IFERROR(
IF(INDEX!$H$34=1,(VLOOKUP($A124,'LA21'!$A$1:$BZ$190,'LA21'!K$1,0)),
IF(INDEX!$H$34=2,(VLOOKUP($A124,'LA22'!$A$1:$BZ$190,'LA22'!K$1,0)),
IF(INDEX!$H$34=3,(VLOOKUP($A124,'LA27'!$A$1:$BZ$190,'LA27'!K$1,0)),0))),".")</f>
        <v>0.44</v>
      </c>
      <c r="N124" s="59">
        <f>IFERROR(
IF(INDEX!$H$34=1,(VLOOKUP($A124,'LA21'!$A$1:$BZ$190,'LA21'!L$1,0)),
IF(INDEX!$H$34=2,(VLOOKUP($A124,'LA22'!$A$1:$BZ$190,'LA22'!L$1,0)),
IF(INDEX!$H$34=3,(VLOOKUP($A124,'LA27'!$A$1:$BZ$190,'LA27'!L$1,0)),0))),".")</f>
        <v>0.34</v>
      </c>
      <c r="O124" s="59">
        <f>IFERROR(
IF(INDEX!$H$34=1,(VLOOKUP($A124,'LA21'!$A$1:$BZ$190,'LA21'!M$1,0)),
IF(INDEX!$H$34=2,(VLOOKUP($A124,'LA22'!$A$1:$BZ$190,'LA22'!M$1,0)),
IF(INDEX!$H$34=3,(VLOOKUP($A124,'LA27'!$A$1:$BZ$190,'LA27'!M$1,0)),0))),".")</f>
        <v>0.39</v>
      </c>
      <c r="P124" s="59">
        <f>IFERROR(
IF(INDEX!$H$34=1,(VLOOKUP($A124,'LA21'!$A$1:$BZ$190,'LA21'!N$1,0)),
IF(INDEX!$H$34=2,(VLOOKUP($A124,'LA22'!$A$1:$BZ$190,'LA22'!N$1,0)),
IF(INDEX!$H$34=3,(VLOOKUP($A124,'LA27'!$A$1:$BZ$190,'LA27'!N$1,0)),0))),".")</f>
        <v>0.04</v>
      </c>
      <c r="Q124" s="59">
        <f>IFERROR(
IF(INDEX!$H$34=1,(VLOOKUP($A124,'LA21'!$A$1:$BZ$190,'LA21'!O$1,0)),
IF(INDEX!$H$34=2,(VLOOKUP($A124,'LA22'!$A$1:$BZ$190,'LA22'!O$1,0)),
IF(INDEX!$H$34=3,(VLOOKUP($A124,'LA27'!$A$1:$BZ$190,'LA27'!O$1,0)),0))),".")</f>
        <v>0.06</v>
      </c>
      <c r="R124" s="59">
        <f>IFERROR(
IF(INDEX!$H$34=1,(VLOOKUP($A124,'LA21'!$A$1:$BZ$190,'LA21'!P$1,0)),
IF(INDEX!$H$34=2,(VLOOKUP($A124,'LA22'!$A$1:$BZ$190,'LA22'!P$1,0)),
IF(INDEX!$H$34=3,(VLOOKUP($A124,'LA27'!$A$1:$BZ$190,'LA27'!P$1,0)),0))),".")</f>
        <v>0.05</v>
      </c>
      <c r="S124" s="59">
        <f>IFERROR(
IF(INDEX!$H$34=1,(VLOOKUP($A124,'LA21'!$A$1:$BZ$190,'LA21'!Q$1,0)),
IF(INDEX!$H$34=2,(VLOOKUP($A124,'LA22'!$A$1:$BZ$190,'LA22'!Q$1,0)),
IF(INDEX!$H$34=3,(VLOOKUP($A124,'LA27'!$A$1:$BZ$190,'LA27'!Q$1,0)),0))),".")</f>
        <v>0.02</v>
      </c>
      <c r="T124" s="59" t="str">
        <f>IFERROR(
IF(INDEX!$H$34=1,(VLOOKUP($A124,'LA21'!$A$1:$BZ$190,'LA21'!R$1,0)),
IF(INDEX!$H$34=2,(VLOOKUP($A124,'LA22'!$A$1:$BZ$190,'LA22'!R$1,0)),
IF(INDEX!$H$34=3,(VLOOKUP($A124,'LA27'!$A$1:$BZ$190,'LA27'!R$1,0)),0))),".")</f>
        <v>x</v>
      </c>
      <c r="U124" s="59">
        <f>IFERROR(
IF(INDEX!$H$34=1,(VLOOKUP($A124,'LA21'!$A$1:$BZ$190,'LA21'!S$1,0)),
IF(INDEX!$H$34=2,(VLOOKUP($A124,'LA22'!$A$1:$BZ$190,'LA22'!S$1,0)),
IF(INDEX!$H$34=3,(VLOOKUP($A124,'LA27'!$A$1:$BZ$190,'LA27'!S$1,0)),0))),".")</f>
        <v>0.02</v>
      </c>
      <c r="V124" s="59">
        <f>IFERROR(
IF(INDEX!$H$34=1,(VLOOKUP($A124,'LA21'!$A$1:$BZ$190,'LA21'!T$1,0)),
IF(INDEX!$H$34=2,(VLOOKUP($A124,'LA22'!$A$1:$BZ$190,'LA22'!T$1,0)),
IF(INDEX!$H$34=3,(VLOOKUP($A124,'LA27'!$A$1:$BZ$190,'LA27'!T$1,0)),0))),".")</f>
        <v>0.34</v>
      </c>
      <c r="W124" s="59">
        <f>IFERROR(
IF(INDEX!$H$34=1,(VLOOKUP($A124,'LA21'!$A$1:$BZ$190,'LA21'!U$1,0)),
IF(INDEX!$H$34=2,(VLOOKUP($A124,'LA22'!$A$1:$BZ$190,'LA22'!U$1,0)),
IF(INDEX!$H$34=3,(VLOOKUP($A124,'LA27'!$A$1:$BZ$190,'LA27'!U$1,0)),0))),".")</f>
        <v>0.4</v>
      </c>
      <c r="X124" s="59">
        <f>IFERROR(
IF(INDEX!$H$34=1,(VLOOKUP($A124,'LA21'!$A$1:$BZ$190,'LA21'!V$1,0)),
IF(INDEX!$H$34=2,(VLOOKUP($A124,'LA22'!$A$1:$BZ$190,'LA22'!V$1,0)),
IF(INDEX!$H$34=3,(VLOOKUP($A124,'LA27'!$A$1:$BZ$190,'LA27'!V$1,0)),0))),".")</f>
        <v>0.37</v>
      </c>
      <c r="Y124" s="59">
        <f>IFERROR(
IF(INDEX!$H$34=1,(VLOOKUP($A124,'LA21'!$A$1:$BZ$190,'LA21'!W$1,0)),
IF(INDEX!$H$34=2,(VLOOKUP($A124,'LA22'!$A$1:$BZ$190,'LA22'!W$1,0)),
IF(INDEX!$H$34=3,(VLOOKUP($A124,'LA27'!$A$1:$BZ$190,'LA27'!W$1,0)),0))),".")</f>
        <v>7.0000000000000007E-2</v>
      </c>
      <c r="Z124" s="59">
        <f>IFERROR(
IF(INDEX!$H$34=1,(VLOOKUP($A124,'LA21'!$A$1:$BZ$190,'LA21'!X$1,0)),
IF(INDEX!$H$34=2,(VLOOKUP($A124,'LA22'!$A$1:$BZ$190,'LA22'!X$1,0)),
IF(INDEX!$H$34=3,(VLOOKUP($A124,'LA27'!$A$1:$BZ$190,'LA27'!X$1,0)),0))),".")</f>
        <v>0.12</v>
      </c>
      <c r="AA124" s="59">
        <f>IFERROR(
IF(INDEX!$H$34=1,(VLOOKUP($A124,'LA21'!$A$1:$BZ$190,'LA21'!Y$1,0)),
IF(INDEX!$H$34=2,(VLOOKUP($A124,'LA22'!$A$1:$BZ$190,'LA22'!Y$1,0)),
IF(INDEX!$H$34=3,(VLOOKUP($A124,'LA27'!$A$1:$BZ$190,'LA27'!Y$1,0)),0))),".")</f>
        <v>0.09</v>
      </c>
      <c r="AB124" s="59">
        <f>IFERROR(
IF(INDEX!$H$34=1,(VLOOKUP($A124,'LA21'!$A$1:$BZ$190,'LA21'!Z$1,0)),
IF(INDEX!$H$34=2,(VLOOKUP($A124,'LA22'!$A$1:$BZ$190,'LA22'!Z$1,0)),
IF(INDEX!$H$34=3,(VLOOKUP($A124,'LA27'!$A$1:$BZ$190,'LA27'!Z$1,0)),0))),".")</f>
        <v>0</v>
      </c>
      <c r="AC124" s="59">
        <f>IFERROR(
IF(INDEX!$H$34=1,(VLOOKUP($A124,'LA21'!$A$1:$BZ$190,'LA21'!AA$1,0)),
IF(INDEX!$H$34=2,(VLOOKUP($A124,'LA22'!$A$1:$BZ$190,'LA22'!AA$1,0)),
IF(INDEX!$H$34=3,(VLOOKUP($A124,'LA27'!$A$1:$BZ$190,'LA27'!AA$1,0)),0))),".")</f>
        <v>0</v>
      </c>
      <c r="AD124" s="59">
        <f>IFERROR(
IF(INDEX!$H$34=1,(VLOOKUP($A124,'LA21'!$A$1:$BZ$190,'LA21'!AB$1,0)),
IF(INDEX!$H$34=2,(VLOOKUP($A124,'LA22'!$A$1:$BZ$190,'LA22'!AB$1,0)),
IF(INDEX!$H$34=3,(VLOOKUP($A124,'LA27'!$A$1:$BZ$190,'LA27'!AB$1,0)),0))),".")</f>
        <v>0</v>
      </c>
      <c r="AE124" s="59">
        <f>IFERROR(
IF(INDEX!$H$34=1,(VLOOKUP($A124,'LA21'!$A$1:$BZ$190,'LA21'!AC$1,0)),
IF(INDEX!$H$34=2,(VLOOKUP($A124,'LA22'!$A$1:$BZ$190,'LA22'!AC$1,0)),
IF(INDEX!$H$34=3,(VLOOKUP($A124,'LA27'!$A$1:$BZ$190,'LA27'!AC$1,0)),0))),".")</f>
        <v>0</v>
      </c>
      <c r="AF124" s="59">
        <f>IFERROR(
IF(INDEX!$H$34=1,(VLOOKUP($A124,'LA21'!$A$1:$BZ$190,'LA21'!AD$1,0)),
IF(INDEX!$H$34=2,(VLOOKUP($A124,'LA22'!$A$1:$BZ$190,'LA22'!AD$1,0)),
IF(INDEX!$H$34=3,(VLOOKUP($A124,'LA27'!$A$1:$BZ$190,'LA27'!AD$1,0)),0))),".")</f>
        <v>0</v>
      </c>
      <c r="AG124" s="59">
        <f>IFERROR(
IF(INDEX!$H$34=1,(VLOOKUP($A124,'LA21'!$A$1:$BZ$190,'LA21'!AE$1,0)),
IF(INDEX!$H$34=2,(VLOOKUP($A124,'LA22'!$A$1:$BZ$190,'LA22'!AE$1,0)),
IF(INDEX!$H$34=3,(VLOOKUP($A124,'LA27'!$A$1:$BZ$190,'LA27'!AE$1,0)),0))),".")</f>
        <v>0</v>
      </c>
      <c r="AH124" s="59">
        <f>IFERROR(
IF(INDEX!$H$34=1,(VLOOKUP($A124,'LA21'!$A$1:$BZ$190,'LA21'!AF$1,0)),
IF(INDEX!$H$34=2,(VLOOKUP($A124,'LA22'!$A$1:$BZ$190,'LA22'!AF$1,0)),
IF(INDEX!$H$34=3,(VLOOKUP($A124,'LA27'!$A$1:$BZ$190,'LA27'!AF$1,0)),0))),".")</f>
        <v>0</v>
      </c>
      <c r="AI124" s="59">
        <f>IFERROR(
IF(INDEX!$H$34=1,(VLOOKUP($A124,'LA21'!$A$1:$BZ$190,'LA21'!AG$1,0)),
IF(INDEX!$H$34=2,(VLOOKUP($A124,'LA22'!$A$1:$BZ$190,'LA22'!AG$1,0)),
IF(INDEX!$H$34=3,(VLOOKUP($A124,'LA27'!$A$1:$BZ$190,'LA27'!AG$1,0)),0))),".")</f>
        <v>0</v>
      </c>
      <c r="AJ124" s="59">
        <f>IFERROR(
IF(INDEX!$H$34=1,(VLOOKUP($A124,'LA21'!$A$1:$BZ$190,'LA21'!AH$1,0)),
IF(INDEX!$H$34=2,(VLOOKUP($A124,'LA22'!$A$1:$BZ$190,'LA22'!AH$1,0)),
IF(INDEX!$H$34=3,(VLOOKUP($A124,'LA27'!$A$1:$BZ$190,'LA27'!AH$1,0)),0))),".")</f>
        <v>0</v>
      </c>
      <c r="AK124" s="59">
        <f>IFERROR(
IF(INDEX!$H$34=1,(VLOOKUP($A124,'LA21'!$A$1:$BZ$190,'LA21'!AI$1,0)),
IF(INDEX!$H$34=2,(VLOOKUP($A124,'LA22'!$A$1:$BZ$190,'LA22'!AI$1,0)),
IF(INDEX!$H$34=3,(VLOOKUP($A124,'LA27'!$A$1:$BZ$190,'LA27'!AI$1,0)),0))),".")</f>
        <v>0.05</v>
      </c>
      <c r="AL124" s="59">
        <f>IFERROR(
IF(INDEX!$H$34=1,(VLOOKUP($A124,'LA21'!$A$1:$BZ$190,'LA21'!AJ$1,0)),
IF(INDEX!$H$34=2,(VLOOKUP($A124,'LA22'!$A$1:$BZ$190,'LA22'!AJ$1,0)),
IF(INDEX!$H$34=3,(VLOOKUP($A124,'LA27'!$A$1:$BZ$190,'LA27'!AJ$1,0)),0))),".")</f>
        <v>0.06</v>
      </c>
      <c r="AM124" s="59">
        <f>IFERROR(
IF(INDEX!$H$34=1,(VLOOKUP($A124,'LA21'!$A$1:$BZ$190,'LA21'!AK$1,0)),
IF(INDEX!$H$34=2,(VLOOKUP($A124,'LA22'!$A$1:$BZ$190,'LA22'!AK$1,0)),
IF(INDEX!$H$34=3,(VLOOKUP($A124,'LA27'!$A$1:$BZ$190,'LA27'!AK$1,0)),0))),".")</f>
        <v>0.05</v>
      </c>
      <c r="AN124" s="59">
        <f>IFERROR(
IF(INDEX!$H$34=1,(VLOOKUP($A124,'LA21'!$A$1:$BZ$190,'LA21'!AL$1,0)),
IF(INDEX!$H$34=2,(VLOOKUP($A124,'LA22'!$A$1:$BZ$190,'LA22'!AL$1,0)),
IF(INDEX!$H$34=3,(VLOOKUP($A124,'LA27'!$A$1:$BZ$190,'LA27'!AL$1,0)),0))),".")</f>
        <v>0</v>
      </c>
      <c r="AO124" s="59">
        <f>IFERROR(
IF(INDEX!$H$34=1,(VLOOKUP($A124,'LA21'!$A$1:$BZ$190,'LA21'!AM$1,0)),
IF(INDEX!$H$34=2,(VLOOKUP($A124,'LA22'!$A$1:$BZ$190,'LA22'!AM$1,0)),
IF(INDEX!$H$34=3,(VLOOKUP($A124,'LA27'!$A$1:$BZ$190,'LA27'!AM$1,0)),0))),".")</f>
        <v>0</v>
      </c>
      <c r="AP124" s="59">
        <f>IFERROR(
IF(INDEX!$H$34=1,(VLOOKUP($A124,'LA21'!$A$1:$BZ$190,'LA21'!AN$1,0)),
IF(INDEX!$H$34=2,(VLOOKUP($A124,'LA22'!$A$1:$BZ$190,'LA22'!AN$1,0)),
IF(INDEX!$H$34=3,(VLOOKUP($A124,'LA27'!$A$1:$BZ$190,'LA27'!AN$1,0)),0))),".")</f>
        <v>0</v>
      </c>
      <c r="AQ124" s="59">
        <f>IFERROR(
IF(INDEX!$H$34=1,(VLOOKUP($A124,'LA21'!$A$1:$BZ$190,'LA21'!AO$1,0)),
IF(INDEX!$H$34=2,(VLOOKUP($A124,'LA22'!$A$1:$BZ$190,'LA22'!AO$1,0)),
IF(INDEX!$H$34=3,(VLOOKUP($A124,'LA27'!$A$1:$BZ$190,'LA27'!AO$1,0)),0))),".")</f>
        <v>0</v>
      </c>
      <c r="AR124" s="59">
        <f>IFERROR(
IF(INDEX!$H$34=1,(VLOOKUP($A124,'LA21'!$A$1:$BZ$190,'LA21'!AP$1,0)),
IF(INDEX!$H$34=2,(VLOOKUP($A124,'LA22'!$A$1:$BZ$190,'LA22'!AP$1,0)),
IF(INDEX!$H$34=3,(VLOOKUP($A124,'LA27'!$A$1:$BZ$190,'LA27'!AP$1,0)),0))),".")</f>
        <v>0</v>
      </c>
      <c r="AS124" s="59">
        <f>IFERROR(
IF(INDEX!$H$34=1,(VLOOKUP($A124,'LA21'!$A$1:$BZ$190,'LA21'!AQ$1,0)),
IF(INDEX!$H$34=2,(VLOOKUP($A124,'LA22'!$A$1:$BZ$190,'LA22'!AQ$1,0)),
IF(INDEX!$H$34=3,(VLOOKUP($A124,'LA27'!$A$1:$BZ$190,'LA27'!AQ$1,0)),0))),".")</f>
        <v>0</v>
      </c>
      <c r="AT124" s="59" t="str">
        <f>IFERROR(
IF(INDEX!$H$34=1,(VLOOKUP($A124,'LA21'!$A$1:$BZ$190,'LA21'!AR$1,0)),
IF(INDEX!$H$34=2,(VLOOKUP($A124,'LA22'!$A$1:$BZ$190,'LA22'!AR$1,0)),
IF(INDEX!$H$34=3,(VLOOKUP($A124,'LA27'!$A$1:$BZ$190,'LA27'!AR$1,0)),0))),".")</f>
        <v>x</v>
      </c>
      <c r="AU124" s="59" t="str">
        <f>IFERROR(
IF(INDEX!$H$34=1,(VLOOKUP($A124,'LA21'!$A$1:$BZ$190,'LA21'!AS$1,0)),
IF(INDEX!$H$34=2,(VLOOKUP($A124,'LA22'!$A$1:$BZ$190,'LA22'!AS$1,0)),
IF(INDEX!$H$34=3,(VLOOKUP($A124,'LA27'!$A$1:$BZ$190,'LA27'!AS$1,0)),0))),".")</f>
        <v>x</v>
      </c>
      <c r="AV124" s="59" t="str">
        <f>IFERROR(
IF(INDEX!$H$34=1,(VLOOKUP($A124,'LA21'!$A$1:$BZ$190,'LA21'!AT$1,0)),
IF(INDEX!$H$34=2,(VLOOKUP($A124,'LA22'!$A$1:$BZ$190,'LA22'!AT$1,0)),
IF(INDEX!$H$34=3,(VLOOKUP($A124,'LA27'!$A$1:$BZ$190,'LA27'!AT$1,0)),0))),".")</f>
        <v>x</v>
      </c>
      <c r="AW124" s="59" t="str">
        <f>IFERROR(
IF(INDEX!$H$34=1,(VLOOKUP($A124,'LA21'!$A$1:$BZ$190,'LA21'!AU$1,0)),
IF(INDEX!$H$34=2,(VLOOKUP($A124,'LA22'!$A$1:$BZ$190,'LA22'!AU$1,0)),
IF(INDEX!$H$34=3,(VLOOKUP($A124,'LA27'!$A$1:$BZ$190,'LA27'!AU$1,0)),0))),".")</f>
        <v>x</v>
      </c>
      <c r="AX124" s="59" t="str">
        <f>IFERROR(
IF(INDEX!$H$34=1,(VLOOKUP($A124,'LA21'!$A$1:$BZ$190,'LA21'!AV$1,0)),
IF(INDEX!$H$34=2,(VLOOKUP($A124,'LA22'!$A$1:$BZ$190,'LA22'!AV$1,0)),
IF(INDEX!$H$34=3,(VLOOKUP($A124,'LA27'!$A$1:$BZ$190,'LA27'!AV$1,0)),0))),".")</f>
        <v>x</v>
      </c>
      <c r="AY124" s="59" t="str">
        <f>IFERROR(
IF(INDEX!$H$34=1,(VLOOKUP($A124,'LA21'!$A$1:$BZ$190,'LA21'!AW$1,0)),
IF(INDEX!$H$34=2,(VLOOKUP($A124,'LA22'!$A$1:$BZ$190,'LA22'!AW$1,0)),
IF(INDEX!$H$34=3,(VLOOKUP($A124,'LA27'!$A$1:$BZ$190,'LA27'!AW$1,0)),0))),".")</f>
        <v>x</v>
      </c>
      <c r="AZ124" s="59">
        <f>IFERROR(
IF(INDEX!$H$34=1,(VLOOKUP($A124,'LA21'!$A$1:$BZ$190,'LA21'!AX$1,0)),
IF(INDEX!$H$34=2,(VLOOKUP($A124,'LA22'!$A$1:$BZ$190,'LA22'!AX$1,0)),
IF(INDEX!$H$34=3,(VLOOKUP($A124,'LA27'!$A$1:$BZ$190,'LA27'!AX$1,0)),0))),".")</f>
        <v>0</v>
      </c>
      <c r="BA124" s="59">
        <f>IFERROR(
IF(INDEX!$H$34=1,(VLOOKUP($A124,'LA21'!$A$1:$BZ$190,'LA21'!AY$1,0)),
IF(INDEX!$H$34=2,(VLOOKUP($A124,'LA22'!$A$1:$BZ$190,'LA22'!AY$1,0)),
IF(INDEX!$H$34=3,(VLOOKUP($A124,'LA27'!$A$1:$BZ$190,'LA27'!AY$1,0)),0))),".")</f>
        <v>0</v>
      </c>
      <c r="BB124" s="59">
        <f>IFERROR(
IF(INDEX!$H$34=1,(VLOOKUP($A124,'LA21'!$A$1:$BZ$190,'LA21'!AZ$1,0)),
IF(INDEX!$H$34=2,(VLOOKUP($A124,'LA22'!$A$1:$BZ$190,'LA22'!AZ$1,0)),
IF(INDEX!$H$34=3,(VLOOKUP($A124,'LA27'!$A$1:$BZ$190,'LA27'!AZ$1,0)),0))),".")</f>
        <v>0</v>
      </c>
      <c r="BC124" s="59">
        <f>IFERROR(
IF(INDEX!$H$34=1,(VLOOKUP($A124,'LA21'!$A$1:$BZ$190,'LA21'!BA$1,0)),
IF(INDEX!$H$34=2,(VLOOKUP($A124,'LA22'!$A$1:$BZ$190,'LA22'!BA$1,0)),
IF(INDEX!$H$34=3,(VLOOKUP($A124,'LA27'!$A$1:$BZ$190,'LA27'!BA$1,0)),0))),".")</f>
        <v>0</v>
      </c>
      <c r="BD124" s="59">
        <f>IFERROR(
IF(INDEX!$H$34=1,(VLOOKUP($A124,'LA21'!$A$1:$BZ$190,'LA21'!BB$1,0)),
IF(INDEX!$H$34=2,(VLOOKUP($A124,'LA22'!$A$1:$BZ$190,'LA22'!BB$1,0)),
IF(INDEX!$H$34=3,(VLOOKUP($A124,'LA27'!$A$1:$BZ$190,'LA27'!BB$1,0)),0))),".")</f>
        <v>0</v>
      </c>
      <c r="BE124" s="59">
        <f>IFERROR(
IF(INDEX!$H$34=1,(VLOOKUP($A124,'LA21'!$A$1:$BZ$190,'LA21'!BC$1,0)),
IF(INDEX!$H$34=2,(VLOOKUP($A124,'LA22'!$A$1:$BZ$190,'LA22'!BC$1,0)),
IF(INDEX!$H$34=3,(VLOOKUP($A124,'LA27'!$A$1:$BZ$190,'LA27'!BC$1,0)),0))),".")</f>
        <v>0</v>
      </c>
      <c r="BF124" s="59" t="str">
        <f>IFERROR(
IF(INDEX!$H$34=1,(VLOOKUP($A124,'LA21'!$A$1:$BZ$190,'LA21'!BD$1,0)),
IF(INDEX!$H$34=2,(VLOOKUP($A124,'LA22'!$A$1:$BZ$190,'LA22'!BD$1,0)),
IF(INDEX!$H$34=3,(VLOOKUP($A124,'LA27'!$A$1:$BZ$190,'LA27'!BD$1,0)),0))),".")</f>
        <v>x</v>
      </c>
      <c r="BG124" s="59" t="str">
        <f>IFERROR(
IF(INDEX!$H$34=1,(VLOOKUP($A124,'LA21'!$A$1:$BZ$190,'LA21'!BE$1,0)),
IF(INDEX!$H$34=2,(VLOOKUP($A124,'LA22'!$A$1:$BZ$190,'LA22'!BE$1,0)),
IF(INDEX!$H$34=3,(VLOOKUP($A124,'LA27'!$A$1:$BZ$190,'LA27'!BE$1,0)),0))),".")</f>
        <v>x</v>
      </c>
      <c r="BH124" s="59" t="str">
        <f>IFERROR(
IF(INDEX!$H$34=1,(VLOOKUP($A124,'LA21'!$A$1:$BZ$190,'LA21'!BF$1,0)),
IF(INDEX!$H$34=2,(VLOOKUP($A124,'LA22'!$A$1:$BZ$190,'LA22'!BF$1,0)),
IF(INDEX!$H$34=3,(VLOOKUP($A124,'LA27'!$A$1:$BZ$190,'LA27'!BF$1,0)),0))),".")</f>
        <v>x</v>
      </c>
      <c r="BI124" s="59">
        <f>IFERROR(
IF(INDEX!$H$34=1,(VLOOKUP($A124,'LA21'!$A$1:$BZ$190,'LA21'!BG$1,0)),
IF(INDEX!$H$34=2,(VLOOKUP($A124,'LA22'!$A$1:$BZ$190,'LA22'!BG$1,0)),
IF(INDEX!$H$34=3,(VLOOKUP($A124,'LA27'!$A$1:$BZ$190,'LA27'!BG$1,0)),0))),".")</f>
        <v>0.04</v>
      </c>
      <c r="BJ124" s="59">
        <f>IFERROR(
IF(INDEX!$H$34=1,(VLOOKUP($A124,'LA21'!$A$1:$BZ$190,'LA21'!BH$1,0)),
IF(INDEX!$H$34=2,(VLOOKUP($A124,'LA22'!$A$1:$BZ$190,'LA22'!BH$1,0)),
IF(INDEX!$H$34=3,(VLOOKUP($A124,'LA27'!$A$1:$BZ$190,'LA27'!BH$1,0)),0))),".")</f>
        <v>0.03</v>
      </c>
      <c r="BK124" s="59">
        <f>IFERROR(
IF(INDEX!$H$34=1,(VLOOKUP($A124,'LA21'!$A$1:$BZ$190,'LA21'!BI$1,0)),
IF(INDEX!$H$34=2,(VLOOKUP($A124,'LA22'!$A$1:$BZ$190,'LA22'!BI$1,0)),
IF(INDEX!$H$34=3,(VLOOKUP($A124,'LA27'!$A$1:$BZ$190,'LA27'!BI$1,0)),0))),".")</f>
        <v>0.03</v>
      </c>
      <c r="BL124" s="59">
        <f>IFERROR(
IF(INDEX!$H$34=1,(VLOOKUP($A124,'LA21'!$A$1:$BZ$190,'LA21'!BJ$1,0)),
IF(INDEX!$H$34=2,(VLOOKUP($A124,'LA22'!$A$1:$BZ$190,'LA22'!BJ$1,0)),
IF(INDEX!$H$34=3,(VLOOKUP($A124,'LA27'!$A$1:$BZ$190,'LA27'!BJ$1,0)),0))),".")</f>
        <v>0</v>
      </c>
      <c r="BM124" s="59">
        <f>IFERROR(
IF(INDEX!$H$34=1,(VLOOKUP($A124,'LA21'!$A$1:$BZ$190,'LA21'!BK$1,0)),
IF(INDEX!$H$34=2,(VLOOKUP($A124,'LA22'!$A$1:$BZ$190,'LA22'!BK$1,0)),
IF(INDEX!$H$34=3,(VLOOKUP($A124,'LA27'!$A$1:$BZ$190,'LA27'!BK$1,0)),0))),".")</f>
        <v>0</v>
      </c>
      <c r="BN124" s="59">
        <f>IFERROR(
IF(INDEX!$H$34=1,(VLOOKUP($A124,'LA21'!$A$1:$BZ$190,'LA21'!BL$1,0)),
IF(INDEX!$H$34=2,(VLOOKUP($A124,'LA22'!$A$1:$BZ$190,'LA22'!BL$1,0)),
IF(INDEX!$H$34=3,(VLOOKUP($A124,'LA27'!$A$1:$BZ$190,'LA27'!BL$1,0)),0))),".")</f>
        <v>0</v>
      </c>
      <c r="BO124" s="59" t="str">
        <f>IFERROR(
IF(INDEX!$H$34=1,(VLOOKUP($A124,'LA21'!$A$1:$BZ$190,'LA21'!BM$1,0)),
IF(INDEX!$H$34=2,(VLOOKUP($A124,'LA22'!$A$1:$BZ$190,'LA22'!BM$1,0)),
IF(INDEX!$H$34=3,(VLOOKUP($A124,'LA27'!$A$1:$BZ$190,'LA27'!BM$1,0)),0))),".")</f>
        <v>x</v>
      </c>
      <c r="BP124" s="59" t="str">
        <f>IFERROR(
IF(INDEX!$H$34=1,(VLOOKUP($A124,'LA21'!$A$1:$BZ$190,'LA21'!BN$1,0)),
IF(INDEX!$H$34=2,(VLOOKUP($A124,'LA22'!$A$1:$BZ$190,'LA22'!BN$1,0)),
IF(INDEX!$H$34=3,(VLOOKUP($A124,'LA27'!$A$1:$BZ$190,'LA27'!BN$1,0)),0))),".")</f>
        <v>x</v>
      </c>
      <c r="BQ124" s="59">
        <f>IFERROR(
IF(INDEX!$H$34=1,(VLOOKUP($A124,'LA21'!$A$1:$BZ$190,'LA21'!BO$1,0)),
IF(INDEX!$H$34=2,(VLOOKUP($A124,'LA22'!$A$1:$BZ$190,'LA22'!BO$1,0)),
IF(INDEX!$H$34=3,(VLOOKUP($A124,'LA27'!$A$1:$BZ$190,'LA27'!BO$1,0)),0))),".")</f>
        <v>0.02</v>
      </c>
    </row>
    <row r="125" spans="1:69" x14ac:dyDescent="0.2">
      <c r="A125" s="7">
        <v>355</v>
      </c>
      <c r="B125" s="13" t="s">
        <v>235</v>
      </c>
      <c r="C125" s="96" t="s">
        <v>112</v>
      </c>
      <c r="D125" s="152">
        <f>IFERROR(
IF(INDEX!$H$34=1,(VLOOKUP($A125,'LA21'!$A$1:$BZ$190,'LA21'!B$1,0)),
IF(INDEX!$H$34=2,(VLOOKUP($A125,'LA22'!$A$1:$BZ$190,'LA22'!B$1,0)),
IF(INDEX!$H$34=3,(VLOOKUP($A125,'LA27'!$A$1:$BZ$190,'LA27'!B$1,0)),0))),".")</f>
        <v>1100</v>
      </c>
      <c r="E125" s="58">
        <f>IFERROR(
IF(INDEX!$H$34=1,(VLOOKUP($A125,'LA21'!$A$1:$BZ$190,'LA21'!C$1,0)),
IF(INDEX!$H$34=2,(VLOOKUP($A125,'LA22'!$A$1:$BZ$190,'LA22'!C$1,0)),
IF(INDEX!$H$34=3,(VLOOKUP($A125,'LA27'!$A$1:$BZ$190,'LA27'!C$1,0)),0))),".")</f>
        <v>1070</v>
      </c>
      <c r="F125" s="58">
        <f>IFERROR(
IF(INDEX!$H$34=1,(VLOOKUP($A125,'LA21'!$A$1:$BZ$190,'LA21'!D$1,0)),
IF(INDEX!$H$34=2,(VLOOKUP($A125,'LA22'!$A$1:$BZ$190,'LA22'!D$1,0)),
IF(INDEX!$H$34=3,(VLOOKUP($A125,'LA27'!$A$1:$BZ$190,'LA27'!D$1,0)),0))),".")</f>
        <v>2170</v>
      </c>
      <c r="G125" s="59">
        <f>IFERROR(
IF(INDEX!$H$34=1,(VLOOKUP($A125,'LA21'!$A$1:$BZ$190,'LA21'!E$1,0)),
IF(INDEX!$H$34=2,(VLOOKUP($A125,'LA22'!$A$1:$BZ$190,'LA22'!E$1,0)),
IF(INDEX!$H$34=3,(VLOOKUP($A125,'LA27'!$A$1:$BZ$190,'LA27'!E$1,0)),0))),".")</f>
        <v>0.9</v>
      </c>
      <c r="H125" s="59">
        <f>IFERROR(
IF(INDEX!$H$34=1,(VLOOKUP($A125,'LA21'!$A$1:$BZ$190,'LA21'!F$1,0)),
IF(INDEX!$H$34=2,(VLOOKUP($A125,'LA22'!$A$1:$BZ$190,'LA22'!F$1,0)),
IF(INDEX!$H$34=3,(VLOOKUP($A125,'LA27'!$A$1:$BZ$190,'LA27'!F$1,0)),0))),".")</f>
        <v>0.9</v>
      </c>
      <c r="I125" s="59">
        <f>IFERROR(
IF(INDEX!$H$34=1,(VLOOKUP($A125,'LA21'!$A$1:$BZ$190,'LA21'!G$1,0)),
IF(INDEX!$H$34=2,(VLOOKUP($A125,'LA22'!$A$1:$BZ$190,'LA22'!G$1,0)),
IF(INDEX!$H$34=3,(VLOOKUP($A125,'LA27'!$A$1:$BZ$190,'LA27'!G$1,0)),0))),".")</f>
        <v>0.9</v>
      </c>
      <c r="J125" s="59">
        <f>IFERROR(
IF(INDEX!$H$34=1,(VLOOKUP($A125,'LA21'!$A$1:$BZ$190,'LA21'!H$1,0)),
IF(INDEX!$H$34=2,(VLOOKUP($A125,'LA22'!$A$1:$BZ$190,'LA22'!H$1,0)),
IF(INDEX!$H$34=3,(VLOOKUP($A125,'LA27'!$A$1:$BZ$190,'LA27'!H$1,0)),0))),".")</f>
        <v>0.86</v>
      </c>
      <c r="K125" s="59">
        <f>IFERROR(
IF(INDEX!$H$34=1,(VLOOKUP($A125,'LA21'!$A$1:$BZ$190,'LA21'!I$1,0)),
IF(INDEX!$H$34=2,(VLOOKUP($A125,'LA22'!$A$1:$BZ$190,'LA22'!I$1,0)),
IF(INDEX!$H$34=3,(VLOOKUP($A125,'LA27'!$A$1:$BZ$190,'LA27'!I$1,0)),0))),".")</f>
        <v>0.88</v>
      </c>
      <c r="L125" s="59">
        <f>IFERROR(
IF(INDEX!$H$34=1,(VLOOKUP($A125,'LA21'!$A$1:$BZ$190,'LA21'!J$1,0)),
IF(INDEX!$H$34=2,(VLOOKUP($A125,'LA22'!$A$1:$BZ$190,'LA22'!J$1,0)),
IF(INDEX!$H$34=3,(VLOOKUP($A125,'LA27'!$A$1:$BZ$190,'LA27'!J$1,0)),0))),".")</f>
        <v>0.87</v>
      </c>
      <c r="M125" s="59">
        <f>IFERROR(
IF(INDEX!$H$34=1,(VLOOKUP($A125,'LA21'!$A$1:$BZ$190,'LA21'!K$1,0)),
IF(INDEX!$H$34=2,(VLOOKUP($A125,'LA22'!$A$1:$BZ$190,'LA22'!K$1,0)),
IF(INDEX!$H$34=3,(VLOOKUP($A125,'LA27'!$A$1:$BZ$190,'LA27'!K$1,0)),0))),".")</f>
        <v>0.62</v>
      </c>
      <c r="N125" s="59">
        <f>IFERROR(
IF(INDEX!$H$34=1,(VLOOKUP($A125,'LA21'!$A$1:$BZ$190,'LA21'!L$1,0)),
IF(INDEX!$H$34=2,(VLOOKUP($A125,'LA22'!$A$1:$BZ$190,'LA22'!L$1,0)),
IF(INDEX!$H$34=3,(VLOOKUP($A125,'LA27'!$A$1:$BZ$190,'LA27'!L$1,0)),0))),".")</f>
        <v>0.67</v>
      </c>
      <c r="O125" s="59">
        <f>IFERROR(
IF(INDEX!$H$34=1,(VLOOKUP($A125,'LA21'!$A$1:$BZ$190,'LA21'!M$1,0)),
IF(INDEX!$H$34=2,(VLOOKUP($A125,'LA22'!$A$1:$BZ$190,'LA22'!M$1,0)),
IF(INDEX!$H$34=3,(VLOOKUP($A125,'LA27'!$A$1:$BZ$190,'LA27'!M$1,0)),0))),".")</f>
        <v>0.65</v>
      </c>
      <c r="P125" s="59">
        <f>IFERROR(
IF(INDEX!$H$34=1,(VLOOKUP($A125,'LA21'!$A$1:$BZ$190,'LA21'!N$1,0)),
IF(INDEX!$H$34=2,(VLOOKUP($A125,'LA22'!$A$1:$BZ$190,'LA22'!N$1,0)),
IF(INDEX!$H$34=3,(VLOOKUP($A125,'LA27'!$A$1:$BZ$190,'LA27'!N$1,0)),0))),".")</f>
        <v>0</v>
      </c>
      <c r="Q125" s="59">
        <f>IFERROR(
IF(INDEX!$H$34=1,(VLOOKUP($A125,'LA21'!$A$1:$BZ$190,'LA21'!O$1,0)),
IF(INDEX!$H$34=2,(VLOOKUP($A125,'LA22'!$A$1:$BZ$190,'LA22'!O$1,0)),
IF(INDEX!$H$34=3,(VLOOKUP($A125,'LA27'!$A$1:$BZ$190,'LA27'!O$1,0)),0))),".")</f>
        <v>0.01</v>
      </c>
      <c r="R125" s="59" t="str">
        <f>IFERROR(
IF(INDEX!$H$34=1,(VLOOKUP($A125,'LA21'!$A$1:$BZ$190,'LA21'!P$1,0)),
IF(INDEX!$H$34=2,(VLOOKUP($A125,'LA22'!$A$1:$BZ$190,'LA22'!P$1,0)),
IF(INDEX!$H$34=3,(VLOOKUP($A125,'LA27'!$A$1:$BZ$190,'LA27'!P$1,0)),0))),".")</f>
        <v>-</v>
      </c>
      <c r="S125" s="59">
        <f>IFERROR(
IF(INDEX!$H$34=1,(VLOOKUP($A125,'LA21'!$A$1:$BZ$190,'LA21'!Q$1,0)),
IF(INDEX!$H$34=2,(VLOOKUP($A125,'LA22'!$A$1:$BZ$190,'LA22'!Q$1,0)),
IF(INDEX!$H$34=3,(VLOOKUP($A125,'LA27'!$A$1:$BZ$190,'LA27'!Q$1,0)),0))),".")</f>
        <v>0.08</v>
      </c>
      <c r="T125" s="59">
        <f>IFERROR(
IF(INDEX!$H$34=1,(VLOOKUP($A125,'LA21'!$A$1:$BZ$190,'LA21'!R$1,0)),
IF(INDEX!$H$34=2,(VLOOKUP($A125,'LA22'!$A$1:$BZ$190,'LA22'!R$1,0)),
IF(INDEX!$H$34=3,(VLOOKUP($A125,'LA27'!$A$1:$BZ$190,'LA27'!R$1,0)),0))),".")</f>
        <v>0.04</v>
      </c>
      <c r="U125" s="59">
        <f>IFERROR(
IF(INDEX!$H$34=1,(VLOOKUP($A125,'LA21'!$A$1:$BZ$190,'LA21'!S$1,0)),
IF(INDEX!$H$34=2,(VLOOKUP($A125,'LA22'!$A$1:$BZ$190,'LA22'!S$1,0)),
IF(INDEX!$H$34=3,(VLOOKUP($A125,'LA27'!$A$1:$BZ$190,'LA27'!S$1,0)),0))),".")</f>
        <v>0.06</v>
      </c>
      <c r="V125" s="59">
        <f>IFERROR(
IF(INDEX!$H$34=1,(VLOOKUP($A125,'LA21'!$A$1:$BZ$190,'LA21'!T$1,0)),
IF(INDEX!$H$34=2,(VLOOKUP($A125,'LA22'!$A$1:$BZ$190,'LA22'!T$1,0)),
IF(INDEX!$H$34=3,(VLOOKUP($A125,'LA27'!$A$1:$BZ$190,'LA27'!T$1,0)),0))),".")</f>
        <v>7.0000000000000007E-2</v>
      </c>
      <c r="W125" s="59">
        <f>IFERROR(
IF(INDEX!$H$34=1,(VLOOKUP($A125,'LA21'!$A$1:$BZ$190,'LA21'!U$1,0)),
IF(INDEX!$H$34=2,(VLOOKUP($A125,'LA22'!$A$1:$BZ$190,'LA22'!U$1,0)),
IF(INDEX!$H$34=3,(VLOOKUP($A125,'LA27'!$A$1:$BZ$190,'LA27'!U$1,0)),0))),".")</f>
        <v>0.05</v>
      </c>
      <c r="X125" s="59">
        <f>IFERROR(
IF(INDEX!$H$34=1,(VLOOKUP($A125,'LA21'!$A$1:$BZ$190,'LA21'!V$1,0)),
IF(INDEX!$H$34=2,(VLOOKUP($A125,'LA22'!$A$1:$BZ$190,'LA22'!V$1,0)),
IF(INDEX!$H$34=3,(VLOOKUP($A125,'LA27'!$A$1:$BZ$190,'LA27'!V$1,0)),0))),".")</f>
        <v>0.06</v>
      </c>
      <c r="Y125" s="59">
        <f>IFERROR(
IF(INDEX!$H$34=1,(VLOOKUP($A125,'LA21'!$A$1:$BZ$190,'LA21'!W$1,0)),
IF(INDEX!$H$34=2,(VLOOKUP($A125,'LA22'!$A$1:$BZ$190,'LA22'!W$1,0)),
IF(INDEX!$H$34=3,(VLOOKUP($A125,'LA27'!$A$1:$BZ$190,'LA27'!W$1,0)),0))),".")</f>
        <v>0.09</v>
      </c>
      <c r="Z125" s="59">
        <f>IFERROR(
IF(INDEX!$H$34=1,(VLOOKUP($A125,'LA21'!$A$1:$BZ$190,'LA21'!X$1,0)),
IF(INDEX!$H$34=2,(VLOOKUP($A125,'LA22'!$A$1:$BZ$190,'LA22'!X$1,0)),
IF(INDEX!$H$34=3,(VLOOKUP($A125,'LA27'!$A$1:$BZ$190,'LA27'!X$1,0)),0))),".")</f>
        <v>0.11</v>
      </c>
      <c r="AA125" s="59">
        <f>IFERROR(
IF(INDEX!$H$34=1,(VLOOKUP($A125,'LA21'!$A$1:$BZ$190,'LA21'!Y$1,0)),
IF(INDEX!$H$34=2,(VLOOKUP($A125,'LA22'!$A$1:$BZ$190,'LA22'!Y$1,0)),
IF(INDEX!$H$34=3,(VLOOKUP($A125,'LA27'!$A$1:$BZ$190,'LA27'!Y$1,0)),0))),".")</f>
        <v>0.1</v>
      </c>
      <c r="AB125" s="59">
        <f>IFERROR(
IF(INDEX!$H$34=1,(VLOOKUP($A125,'LA21'!$A$1:$BZ$190,'LA21'!Z$1,0)),
IF(INDEX!$H$34=2,(VLOOKUP($A125,'LA22'!$A$1:$BZ$190,'LA22'!Z$1,0)),
IF(INDEX!$H$34=3,(VLOOKUP($A125,'LA27'!$A$1:$BZ$190,'LA27'!Z$1,0)),0))),".")</f>
        <v>0</v>
      </c>
      <c r="AC125" s="59">
        <f>IFERROR(
IF(INDEX!$H$34=1,(VLOOKUP($A125,'LA21'!$A$1:$BZ$190,'LA21'!AA$1,0)),
IF(INDEX!$H$34=2,(VLOOKUP($A125,'LA22'!$A$1:$BZ$190,'LA22'!AA$1,0)),
IF(INDEX!$H$34=3,(VLOOKUP($A125,'LA27'!$A$1:$BZ$190,'LA27'!AA$1,0)),0))),".")</f>
        <v>0</v>
      </c>
      <c r="AD125" s="59">
        <f>IFERROR(
IF(INDEX!$H$34=1,(VLOOKUP($A125,'LA21'!$A$1:$BZ$190,'LA21'!AB$1,0)),
IF(INDEX!$H$34=2,(VLOOKUP($A125,'LA22'!$A$1:$BZ$190,'LA22'!AB$1,0)),
IF(INDEX!$H$34=3,(VLOOKUP($A125,'LA27'!$A$1:$BZ$190,'LA27'!AB$1,0)),0))),".")</f>
        <v>0</v>
      </c>
      <c r="AE125" s="59">
        <f>IFERROR(
IF(INDEX!$H$34=1,(VLOOKUP($A125,'LA21'!$A$1:$BZ$190,'LA21'!AC$1,0)),
IF(INDEX!$H$34=2,(VLOOKUP($A125,'LA22'!$A$1:$BZ$190,'LA22'!AC$1,0)),
IF(INDEX!$H$34=3,(VLOOKUP($A125,'LA27'!$A$1:$BZ$190,'LA27'!AC$1,0)),0))),".")</f>
        <v>0</v>
      </c>
      <c r="AF125" s="59">
        <f>IFERROR(
IF(INDEX!$H$34=1,(VLOOKUP($A125,'LA21'!$A$1:$BZ$190,'LA21'!AD$1,0)),
IF(INDEX!$H$34=2,(VLOOKUP($A125,'LA22'!$A$1:$BZ$190,'LA22'!AD$1,0)),
IF(INDEX!$H$34=3,(VLOOKUP($A125,'LA27'!$A$1:$BZ$190,'LA27'!AD$1,0)),0))),".")</f>
        <v>0</v>
      </c>
      <c r="AG125" s="59">
        <f>IFERROR(
IF(INDEX!$H$34=1,(VLOOKUP($A125,'LA21'!$A$1:$BZ$190,'LA21'!AE$1,0)),
IF(INDEX!$H$34=2,(VLOOKUP($A125,'LA22'!$A$1:$BZ$190,'LA22'!AE$1,0)),
IF(INDEX!$H$34=3,(VLOOKUP($A125,'LA27'!$A$1:$BZ$190,'LA27'!AE$1,0)),0))),".")</f>
        <v>0</v>
      </c>
      <c r="AH125" s="59" t="str">
        <f>IFERROR(
IF(INDEX!$H$34=1,(VLOOKUP($A125,'LA21'!$A$1:$BZ$190,'LA21'!AF$1,0)),
IF(INDEX!$H$34=2,(VLOOKUP($A125,'LA22'!$A$1:$BZ$190,'LA22'!AF$1,0)),
IF(INDEX!$H$34=3,(VLOOKUP($A125,'LA27'!$A$1:$BZ$190,'LA27'!AF$1,0)),0))),".")</f>
        <v>x</v>
      </c>
      <c r="AI125" s="59">
        <f>IFERROR(
IF(INDEX!$H$34=1,(VLOOKUP($A125,'LA21'!$A$1:$BZ$190,'LA21'!AG$1,0)),
IF(INDEX!$H$34=2,(VLOOKUP($A125,'LA22'!$A$1:$BZ$190,'LA22'!AG$1,0)),
IF(INDEX!$H$34=3,(VLOOKUP($A125,'LA27'!$A$1:$BZ$190,'LA27'!AG$1,0)),0))),".")</f>
        <v>0</v>
      </c>
      <c r="AJ125" s="59" t="str">
        <f>IFERROR(
IF(INDEX!$H$34=1,(VLOOKUP($A125,'LA21'!$A$1:$BZ$190,'LA21'!AH$1,0)),
IF(INDEX!$H$34=2,(VLOOKUP($A125,'LA22'!$A$1:$BZ$190,'LA22'!AH$1,0)),
IF(INDEX!$H$34=3,(VLOOKUP($A125,'LA27'!$A$1:$BZ$190,'LA27'!AH$1,0)),0))),".")</f>
        <v>x</v>
      </c>
      <c r="AK125" s="59">
        <f>IFERROR(
IF(INDEX!$H$34=1,(VLOOKUP($A125,'LA21'!$A$1:$BZ$190,'LA21'!AI$1,0)),
IF(INDEX!$H$34=2,(VLOOKUP($A125,'LA22'!$A$1:$BZ$190,'LA22'!AI$1,0)),
IF(INDEX!$H$34=3,(VLOOKUP($A125,'LA27'!$A$1:$BZ$190,'LA27'!AI$1,0)),0))),".")</f>
        <v>0.08</v>
      </c>
      <c r="AL125" s="59">
        <f>IFERROR(
IF(INDEX!$H$34=1,(VLOOKUP($A125,'LA21'!$A$1:$BZ$190,'LA21'!AJ$1,0)),
IF(INDEX!$H$34=2,(VLOOKUP($A125,'LA22'!$A$1:$BZ$190,'LA22'!AJ$1,0)),
IF(INDEX!$H$34=3,(VLOOKUP($A125,'LA27'!$A$1:$BZ$190,'LA27'!AJ$1,0)),0))),".")</f>
        <v>0.05</v>
      </c>
      <c r="AM125" s="59">
        <f>IFERROR(
IF(INDEX!$H$34=1,(VLOOKUP($A125,'LA21'!$A$1:$BZ$190,'LA21'!AK$1,0)),
IF(INDEX!$H$34=2,(VLOOKUP($A125,'LA22'!$A$1:$BZ$190,'LA22'!AK$1,0)),
IF(INDEX!$H$34=3,(VLOOKUP($A125,'LA27'!$A$1:$BZ$190,'LA27'!AK$1,0)),0))),".")</f>
        <v>0.06</v>
      </c>
      <c r="AN125" s="59">
        <f>IFERROR(
IF(INDEX!$H$34=1,(VLOOKUP($A125,'LA21'!$A$1:$BZ$190,'LA21'!AL$1,0)),
IF(INDEX!$H$34=2,(VLOOKUP($A125,'LA22'!$A$1:$BZ$190,'LA22'!AL$1,0)),
IF(INDEX!$H$34=3,(VLOOKUP($A125,'LA27'!$A$1:$BZ$190,'LA27'!AL$1,0)),0))),".")</f>
        <v>0</v>
      </c>
      <c r="AO125" s="59">
        <f>IFERROR(
IF(INDEX!$H$34=1,(VLOOKUP($A125,'LA21'!$A$1:$BZ$190,'LA21'!AM$1,0)),
IF(INDEX!$H$34=2,(VLOOKUP($A125,'LA22'!$A$1:$BZ$190,'LA22'!AM$1,0)),
IF(INDEX!$H$34=3,(VLOOKUP($A125,'LA27'!$A$1:$BZ$190,'LA27'!AM$1,0)),0))),".")</f>
        <v>0</v>
      </c>
      <c r="AP125" s="59">
        <f>IFERROR(
IF(INDEX!$H$34=1,(VLOOKUP($A125,'LA21'!$A$1:$BZ$190,'LA21'!AN$1,0)),
IF(INDEX!$H$34=2,(VLOOKUP($A125,'LA22'!$A$1:$BZ$190,'LA22'!AN$1,0)),
IF(INDEX!$H$34=3,(VLOOKUP($A125,'LA27'!$A$1:$BZ$190,'LA27'!AN$1,0)),0))),".")</f>
        <v>0</v>
      </c>
      <c r="AQ125" s="59" t="str">
        <f>IFERROR(
IF(INDEX!$H$34=1,(VLOOKUP($A125,'LA21'!$A$1:$BZ$190,'LA21'!AO$1,0)),
IF(INDEX!$H$34=2,(VLOOKUP($A125,'LA22'!$A$1:$BZ$190,'LA22'!AO$1,0)),
IF(INDEX!$H$34=3,(VLOOKUP($A125,'LA27'!$A$1:$BZ$190,'LA27'!AO$1,0)),0))),".")</f>
        <v>x</v>
      </c>
      <c r="AR125" s="59" t="str">
        <f>IFERROR(
IF(INDEX!$H$34=1,(VLOOKUP($A125,'LA21'!$A$1:$BZ$190,'LA21'!AP$1,0)),
IF(INDEX!$H$34=2,(VLOOKUP($A125,'LA22'!$A$1:$BZ$190,'LA22'!AP$1,0)),
IF(INDEX!$H$34=3,(VLOOKUP($A125,'LA27'!$A$1:$BZ$190,'LA27'!AP$1,0)),0))),".")</f>
        <v>x</v>
      </c>
      <c r="AS125" s="59" t="str">
        <f>IFERROR(
IF(INDEX!$H$34=1,(VLOOKUP($A125,'LA21'!$A$1:$BZ$190,'LA21'!AQ$1,0)),
IF(INDEX!$H$34=2,(VLOOKUP($A125,'LA22'!$A$1:$BZ$190,'LA22'!AQ$1,0)),
IF(INDEX!$H$34=3,(VLOOKUP($A125,'LA27'!$A$1:$BZ$190,'LA27'!AQ$1,0)),0))),".")</f>
        <v>x</v>
      </c>
      <c r="AT125" s="59">
        <f>IFERROR(
IF(INDEX!$H$34=1,(VLOOKUP($A125,'LA21'!$A$1:$BZ$190,'LA21'!AR$1,0)),
IF(INDEX!$H$34=2,(VLOOKUP($A125,'LA22'!$A$1:$BZ$190,'LA22'!AR$1,0)),
IF(INDEX!$H$34=3,(VLOOKUP($A125,'LA27'!$A$1:$BZ$190,'LA27'!AR$1,0)),0))),".")</f>
        <v>0.02</v>
      </c>
      <c r="AU125" s="59">
        <f>IFERROR(
IF(INDEX!$H$34=1,(VLOOKUP($A125,'LA21'!$A$1:$BZ$190,'LA21'!AS$1,0)),
IF(INDEX!$H$34=2,(VLOOKUP($A125,'LA22'!$A$1:$BZ$190,'LA22'!AS$1,0)),
IF(INDEX!$H$34=3,(VLOOKUP($A125,'LA27'!$A$1:$BZ$190,'LA27'!AS$1,0)),0))),".")</f>
        <v>0.01</v>
      </c>
      <c r="AV125" s="59">
        <f>IFERROR(
IF(INDEX!$H$34=1,(VLOOKUP($A125,'LA21'!$A$1:$BZ$190,'LA21'!AT$1,0)),
IF(INDEX!$H$34=2,(VLOOKUP($A125,'LA22'!$A$1:$BZ$190,'LA22'!AT$1,0)),
IF(INDEX!$H$34=3,(VLOOKUP($A125,'LA27'!$A$1:$BZ$190,'LA27'!AT$1,0)),0))),".")</f>
        <v>0.01</v>
      </c>
      <c r="AW125" s="59">
        <f>IFERROR(
IF(INDEX!$H$34=1,(VLOOKUP($A125,'LA21'!$A$1:$BZ$190,'LA21'!AU$1,0)),
IF(INDEX!$H$34=2,(VLOOKUP($A125,'LA22'!$A$1:$BZ$190,'LA22'!AU$1,0)),
IF(INDEX!$H$34=3,(VLOOKUP($A125,'LA27'!$A$1:$BZ$190,'LA27'!AU$1,0)),0))),".")</f>
        <v>0.02</v>
      </c>
      <c r="AX125" s="59">
        <f>IFERROR(
IF(INDEX!$H$34=1,(VLOOKUP($A125,'LA21'!$A$1:$BZ$190,'LA21'!AV$1,0)),
IF(INDEX!$H$34=2,(VLOOKUP($A125,'LA22'!$A$1:$BZ$190,'LA22'!AV$1,0)),
IF(INDEX!$H$34=3,(VLOOKUP($A125,'LA27'!$A$1:$BZ$190,'LA27'!AV$1,0)),0))),".")</f>
        <v>0.01</v>
      </c>
      <c r="AY125" s="59">
        <f>IFERROR(
IF(INDEX!$H$34=1,(VLOOKUP($A125,'LA21'!$A$1:$BZ$190,'LA21'!AW$1,0)),
IF(INDEX!$H$34=2,(VLOOKUP($A125,'LA22'!$A$1:$BZ$190,'LA22'!AW$1,0)),
IF(INDEX!$H$34=3,(VLOOKUP($A125,'LA27'!$A$1:$BZ$190,'LA27'!AW$1,0)),0))),".")</f>
        <v>0.01</v>
      </c>
      <c r="AZ125" s="59" t="str">
        <f>IFERROR(
IF(INDEX!$H$34=1,(VLOOKUP($A125,'LA21'!$A$1:$BZ$190,'LA21'!AX$1,0)),
IF(INDEX!$H$34=2,(VLOOKUP($A125,'LA22'!$A$1:$BZ$190,'LA22'!AX$1,0)),
IF(INDEX!$H$34=3,(VLOOKUP($A125,'LA27'!$A$1:$BZ$190,'LA27'!AX$1,0)),0))),".")</f>
        <v>x</v>
      </c>
      <c r="BA125" s="59" t="str">
        <f>IFERROR(
IF(INDEX!$H$34=1,(VLOOKUP($A125,'LA21'!$A$1:$BZ$190,'LA21'!AY$1,0)),
IF(INDEX!$H$34=2,(VLOOKUP($A125,'LA22'!$A$1:$BZ$190,'LA22'!AY$1,0)),
IF(INDEX!$H$34=3,(VLOOKUP($A125,'LA27'!$A$1:$BZ$190,'LA27'!AY$1,0)),0))),".")</f>
        <v>x</v>
      </c>
      <c r="BB125" s="59" t="str">
        <f>IFERROR(
IF(INDEX!$H$34=1,(VLOOKUP($A125,'LA21'!$A$1:$BZ$190,'LA21'!AZ$1,0)),
IF(INDEX!$H$34=2,(VLOOKUP($A125,'LA22'!$A$1:$BZ$190,'LA22'!AZ$1,0)),
IF(INDEX!$H$34=3,(VLOOKUP($A125,'LA27'!$A$1:$BZ$190,'LA27'!AZ$1,0)),0))),".")</f>
        <v>x</v>
      </c>
      <c r="BC125" s="59" t="str">
        <f>IFERROR(
IF(INDEX!$H$34=1,(VLOOKUP($A125,'LA21'!$A$1:$BZ$190,'LA21'!BA$1,0)),
IF(INDEX!$H$34=2,(VLOOKUP($A125,'LA22'!$A$1:$BZ$190,'LA22'!BA$1,0)),
IF(INDEX!$H$34=3,(VLOOKUP($A125,'LA27'!$A$1:$BZ$190,'LA27'!BA$1,0)),0))),".")</f>
        <v>x</v>
      </c>
      <c r="BD125" s="59" t="str">
        <f>IFERROR(
IF(INDEX!$H$34=1,(VLOOKUP($A125,'LA21'!$A$1:$BZ$190,'LA21'!BB$1,0)),
IF(INDEX!$H$34=2,(VLOOKUP($A125,'LA22'!$A$1:$BZ$190,'LA22'!BB$1,0)),
IF(INDEX!$H$34=3,(VLOOKUP($A125,'LA27'!$A$1:$BZ$190,'LA27'!BB$1,0)),0))),".")</f>
        <v>x</v>
      </c>
      <c r="BE125" s="59" t="str">
        <f>IFERROR(
IF(INDEX!$H$34=1,(VLOOKUP($A125,'LA21'!$A$1:$BZ$190,'LA21'!BC$1,0)),
IF(INDEX!$H$34=2,(VLOOKUP($A125,'LA22'!$A$1:$BZ$190,'LA22'!BC$1,0)),
IF(INDEX!$H$34=3,(VLOOKUP($A125,'LA27'!$A$1:$BZ$190,'LA27'!BC$1,0)),0))),".")</f>
        <v>x</v>
      </c>
      <c r="BF125" s="59">
        <f>IFERROR(
IF(INDEX!$H$34=1,(VLOOKUP($A125,'LA21'!$A$1:$BZ$190,'LA21'!BD$1,0)),
IF(INDEX!$H$34=2,(VLOOKUP($A125,'LA22'!$A$1:$BZ$190,'LA22'!BD$1,0)),
IF(INDEX!$H$34=3,(VLOOKUP($A125,'LA27'!$A$1:$BZ$190,'LA27'!BD$1,0)),0))),".")</f>
        <v>0.02</v>
      </c>
      <c r="BG125" s="59">
        <f>IFERROR(
IF(INDEX!$H$34=1,(VLOOKUP($A125,'LA21'!$A$1:$BZ$190,'LA21'!BE$1,0)),
IF(INDEX!$H$34=2,(VLOOKUP($A125,'LA22'!$A$1:$BZ$190,'LA22'!BE$1,0)),
IF(INDEX!$H$34=3,(VLOOKUP($A125,'LA27'!$A$1:$BZ$190,'LA27'!BE$1,0)),0))),".")</f>
        <v>0.01</v>
      </c>
      <c r="BH125" s="59">
        <f>IFERROR(
IF(INDEX!$H$34=1,(VLOOKUP($A125,'LA21'!$A$1:$BZ$190,'LA21'!BF$1,0)),
IF(INDEX!$H$34=2,(VLOOKUP($A125,'LA22'!$A$1:$BZ$190,'LA22'!BF$1,0)),
IF(INDEX!$H$34=3,(VLOOKUP($A125,'LA27'!$A$1:$BZ$190,'LA27'!BF$1,0)),0))),".")</f>
        <v>0.02</v>
      </c>
      <c r="BI125" s="59">
        <f>IFERROR(
IF(INDEX!$H$34=1,(VLOOKUP($A125,'LA21'!$A$1:$BZ$190,'LA21'!BG$1,0)),
IF(INDEX!$H$34=2,(VLOOKUP($A125,'LA22'!$A$1:$BZ$190,'LA22'!BG$1,0)),
IF(INDEX!$H$34=3,(VLOOKUP($A125,'LA27'!$A$1:$BZ$190,'LA27'!BG$1,0)),0))),".")</f>
        <v>7.0000000000000007E-2</v>
      </c>
      <c r="BJ125" s="59">
        <f>IFERROR(
IF(INDEX!$H$34=1,(VLOOKUP($A125,'LA21'!$A$1:$BZ$190,'LA21'!BH$1,0)),
IF(INDEX!$H$34=2,(VLOOKUP($A125,'LA22'!$A$1:$BZ$190,'LA22'!BH$1,0)),
IF(INDEX!$H$34=3,(VLOOKUP($A125,'LA27'!$A$1:$BZ$190,'LA27'!BH$1,0)),0))),".")</f>
        <v>0.06</v>
      </c>
      <c r="BK125" s="59">
        <f>IFERROR(
IF(INDEX!$H$34=1,(VLOOKUP($A125,'LA21'!$A$1:$BZ$190,'LA21'!BI$1,0)),
IF(INDEX!$H$34=2,(VLOOKUP($A125,'LA22'!$A$1:$BZ$190,'LA22'!BI$1,0)),
IF(INDEX!$H$34=3,(VLOOKUP($A125,'LA27'!$A$1:$BZ$190,'LA27'!BI$1,0)),0))),".")</f>
        <v>7.0000000000000007E-2</v>
      </c>
      <c r="BL125" s="59">
        <f>IFERROR(
IF(INDEX!$H$34=1,(VLOOKUP($A125,'LA21'!$A$1:$BZ$190,'LA21'!BJ$1,0)),
IF(INDEX!$H$34=2,(VLOOKUP($A125,'LA22'!$A$1:$BZ$190,'LA22'!BJ$1,0)),
IF(INDEX!$H$34=3,(VLOOKUP($A125,'LA27'!$A$1:$BZ$190,'LA27'!BJ$1,0)),0))),".")</f>
        <v>0.02</v>
      </c>
      <c r="BM125" s="59">
        <f>IFERROR(
IF(INDEX!$H$34=1,(VLOOKUP($A125,'LA21'!$A$1:$BZ$190,'LA21'!BK$1,0)),
IF(INDEX!$H$34=2,(VLOOKUP($A125,'LA22'!$A$1:$BZ$190,'LA22'!BK$1,0)),
IF(INDEX!$H$34=3,(VLOOKUP($A125,'LA27'!$A$1:$BZ$190,'LA27'!BK$1,0)),0))),".")</f>
        <v>0.02</v>
      </c>
      <c r="BN125" s="59">
        <f>IFERROR(
IF(INDEX!$H$34=1,(VLOOKUP($A125,'LA21'!$A$1:$BZ$190,'LA21'!BL$1,0)),
IF(INDEX!$H$34=2,(VLOOKUP($A125,'LA22'!$A$1:$BZ$190,'LA22'!BL$1,0)),
IF(INDEX!$H$34=3,(VLOOKUP($A125,'LA27'!$A$1:$BZ$190,'LA27'!BL$1,0)),0))),".")</f>
        <v>0.02</v>
      </c>
      <c r="BO125" s="59">
        <f>IFERROR(
IF(INDEX!$H$34=1,(VLOOKUP($A125,'LA21'!$A$1:$BZ$190,'LA21'!BM$1,0)),
IF(INDEX!$H$34=2,(VLOOKUP($A125,'LA22'!$A$1:$BZ$190,'LA22'!BM$1,0)),
IF(INDEX!$H$34=3,(VLOOKUP($A125,'LA27'!$A$1:$BZ$190,'LA27'!BM$1,0)),0))),".")</f>
        <v>0.01</v>
      </c>
      <c r="BP125" s="59">
        <f>IFERROR(
IF(INDEX!$H$34=1,(VLOOKUP($A125,'LA21'!$A$1:$BZ$190,'LA21'!BN$1,0)),
IF(INDEX!$H$34=2,(VLOOKUP($A125,'LA22'!$A$1:$BZ$190,'LA22'!BN$1,0)),
IF(INDEX!$H$34=3,(VLOOKUP($A125,'LA27'!$A$1:$BZ$190,'LA27'!BN$1,0)),0))),".")</f>
        <v>0.02</v>
      </c>
      <c r="BQ125" s="59">
        <f>IFERROR(
IF(INDEX!$H$34=1,(VLOOKUP($A125,'LA21'!$A$1:$BZ$190,'LA21'!BO$1,0)),
IF(INDEX!$H$34=2,(VLOOKUP($A125,'LA22'!$A$1:$BZ$190,'LA22'!BO$1,0)),
IF(INDEX!$H$34=3,(VLOOKUP($A125,'LA27'!$A$1:$BZ$190,'LA27'!BO$1,0)),0))),".")</f>
        <v>0.02</v>
      </c>
    </row>
    <row r="126" spans="1:69" x14ac:dyDescent="0.2">
      <c r="A126" s="7">
        <v>333</v>
      </c>
      <c r="B126" s="13" t="s">
        <v>236</v>
      </c>
      <c r="C126" s="96" t="s">
        <v>118</v>
      </c>
      <c r="D126" s="152">
        <f>IFERROR(
IF(INDEX!$H$34=1,(VLOOKUP($A126,'LA21'!$A$1:$BZ$190,'LA21'!B$1,0)),
IF(INDEX!$H$34=2,(VLOOKUP($A126,'LA22'!$A$1:$BZ$190,'LA22'!B$1,0)),
IF(INDEX!$H$34=3,(VLOOKUP($A126,'LA27'!$A$1:$BZ$190,'LA27'!B$1,0)),0))),".")</f>
        <v>1950</v>
      </c>
      <c r="E126" s="58">
        <f>IFERROR(
IF(INDEX!$H$34=1,(VLOOKUP($A126,'LA21'!$A$1:$BZ$190,'LA21'!C$1,0)),
IF(INDEX!$H$34=2,(VLOOKUP($A126,'LA22'!$A$1:$BZ$190,'LA22'!C$1,0)),
IF(INDEX!$H$34=3,(VLOOKUP($A126,'LA27'!$A$1:$BZ$190,'LA27'!C$1,0)),0))),".")</f>
        <v>1680</v>
      </c>
      <c r="F126" s="58">
        <f>IFERROR(
IF(INDEX!$H$34=1,(VLOOKUP($A126,'LA21'!$A$1:$BZ$190,'LA21'!D$1,0)),
IF(INDEX!$H$34=2,(VLOOKUP($A126,'LA22'!$A$1:$BZ$190,'LA22'!D$1,0)),
IF(INDEX!$H$34=3,(VLOOKUP($A126,'LA27'!$A$1:$BZ$190,'LA27'!D$1,0)),0))),".")</f>
        <v>3640</v>
      </c>
      <c r="G126" s="59">
        <f>IFERROR(
IF(INDEX!$H$34=1,(VLOOKUP($A126,'LA21'!$A$1:$BZ$190,'LA21'!E$1,0)),
IF(INDEX!$H$34=2,(VLOOKUP($A126,'LA22'!$A$1:$BZ$190,'LA22'!E$1,0)),
IF(INDEX!$H$34=3,(VLOOKUP($A126,'LA27'!$A$1:$BZ$190,'LA27'!E$1,0)),0))),".")</f>
        <v>0.89</v>
      </c>
      <c r="H126" s="59">
        <f>IFERROR(
IF(INDEX!$H$34=1,(VLOOKUP($A126,'LA21'!$A$1:$BZ$190,'LA21'!F$1,0)),
IF(INDEX!$H$34=2,(VLOOKUP($A126,'LA22'!$A$1:$BZ$190,'LA22'!F$1,0)),
IF(INDEX!$H$34=3,(VLOOKUP($A126,'LA27'!$A$1:$BZ$190,'LA27'!F$1,0)),0))),".")</f>
        <v>0.9</v>
      </c>
      <c r="I126" s="59">
        <f>IFERROR(
IF(INDEX!$H$34=1,(VLOOKUP($A126,'LA21'!$A$1:$BZ$190,'LA21'!G$1,0)),
IF(INDEX!$H$34=2,(VLOOKUP($A126,'LA22'!$A$1:$BZ$190,'LA22'!G$1,0)),
IF(INDEX!$H$34=3,(VLOOKUP($A126,'LA27'!$A$1:$BZ$190,'LA27'!G$1,0)),0))),".")</f>
        <v>0.9</v>
      </c>
      <c r="J126" s="59">
        <f>IFERROR(
IF(INDEX!$H$34=1,(VLOOKUP($A126,'LA21'!$A$1:$BZ$190,'LA21'!H$1,0)),
IF(INDEX!$H$34=2,(VLOOKUP($A126,'LA22'!$A$1:$BZ$190,'LA22'!H$1,0)),
IF(INDEX!$H$34=3,(VLOOKUP($A126,'LA27'!$A$1:$BZ$190,'LA27'!H$1,0)),0))),".")</f>
        <v>0.85</v>
      </c>
      <c r="K126" s="59">
        <f>IFERROR(
IF(INDEX!$H$34=1,(VLOOKUP($A126,'LA21'!$A$1:$BZ$190,'LA21'!I$1,0)),
IF(INDEX!$H$34=2,(VLOOKUP($A126,'LA22'!$A$1:$BZ$190,'LA22'!I$1,0)),
IF(INDEX!$H$34=3,(VLOOKUP($A126,'LA27'!$A$1:$BZ$190,'LA27'!I$1,0)),0))),".")</f>
        <v>0.87</v>
      </c>
      <c r="L126" s="59">
        <f>IFERROR(
IF(INDEX!$H$34=1,(VLOOKUP($A126,'LA21'!$A$1:$BZ$190,'LA21'!J$1,0)),
IF(INDEX!$H$34=2,(VLOOKUP($A126,'LA22'!$A$1:$BZ$190,'LA22'!J$1,0)),
IF(INDEX!$H$34=3,(VLOOKUP($A126,'LA27'!$A$1:$BZ$190,'LA27'!J$1,0)),0))),".")</f>
        <v>0.86</v>
      </c>
      <c r="M126" s="59">
        <f>IFERROR(
IF(INDEX!$H$34=1,(VLOOKUP($A126,'LA21'!$A$1:$BZ$190,'LA21'!K$1,0)),
IF(INDEX!$H$34=2,(VLOOKUP($A126,'LA22'!$A$1:$BZ$190,'LA22'!K$1,0)),
IF(INDEX!$H$34=3,(VLOOKUP($A126,'LA27'!$A$1:$BZ$190,'LA27'!K$1,0)),0))),".")</f>
        <v>0.42</v>
      </c>
      <c r="N126" s="59">
        <f>IFERROR(
IF(INDEX!$H$34=1,(VLOOKUP($A126,'LA21'!$A$1:$BZ$190,'LA21'!L$1,0)),
IF(INDEX!$H$34=2,(VLOOKUP($A126,'LA22'!$A$1:$BZ$190,'LA22'!L$1,0)),
IF(INDEX!$H$34=3,(VLOOKUP($A126,'LA27'!$A$1:$BZ$190,'LA27'!L$1,0)),0))),".")</f>
        <v>0.41</v>
      </c>
      <c r="O126" s="59">
        <f>IFERROR(
IF(INDEX!$H$34=1,(VLOOKUP($A126,'LA21'!$A$1:$BZ$190,'LA21'!M$1,0)),
IF(INDEX!$H$34=2,(VLOOKUP($A126,'LA22'!$A$1:$BZ$190,'LA22'!M$1,0)),
IF(INDEX!$H$34=3,(VLOOKUP($A126,'LA27'!$A$1:$BZ$190,'LA27'!M$1,0)),0))),".")</f>
        <v>0.42</v>
      </c>
      <c r="P126" s="59" t="str">
        <f>IFERROR(
IF(INDEX!$H$34=1,(VLOOKUP($A126,'LA21'!$A$1:$BZ$190,'LA21'!N$1,0)),
IF(INDEX!$H$34=2,(VLOOKUP($A126,'LA22'!$A$1:$BZ$190,'LA22'!N$1,0)),
IF(INDEX!$H$34=3,(VLOOKUP($A126,'LA27'!$A$1:$BZ$190,'LA27'!N$1,0)),0))),".")</f>
        <v>x</v>
      </c>
      <c r="Q126" s="59" t="str">
        <f>IFERROR(
IF(INDEX!$H$34=1,(VLOOKUP($A126,'LA21'!$A$1:$BZ$190,'LA21'!O$1,0)),
IF(INDEX!$H$34=2,(VLOOKUP($A126,'LA22'!$A$1:$BZ$190,'LA22'!O$1,0)),
IF(INDEX!$H$34=3,(VLOOKUP($A126,'LA27'!$A$1:$BZ$190,'LA27'!O$1,0)),0))),".")</f>
        <v>x</v>
      </c>
      <c r="R126" s="59" t="str">
        <f>IFERROR(
IF(INDEX!$H$34=1,(VLOOKUP($A126,'LA21'!$A$1:$BZ$190,'LA21'!P$1,0)),
IF(INDEX!$H$34=2,(VLOOKUP($A126,'LA22'!$A$1:$BZ$190,'LA22'!P$1,0)),
IF(INDEX!$H$34=3,(VLOOKUP($A126,'LA27'!$A$1:$BZ$190,'LA27'!P$1,0)),0))),".")</f>
        <v>x</v>
      </c>
      <c r="S126" s="59">
        <f>IFERROR(
IF(INDEX!$H$34=1,(VLOOKUP($A126,'LA21'!$A$1:$BZ$190,'LA21'!Q$1,0)),
IF(INDEX!$H$34=2,(VLOOKUP($A126,'LA22'!$A$1:$BZ$190,'LA22'!Q$1,0)),
IF(INDEX!$H$34=3,(VLOOKUP($A126,'LA27'!$A$1:$BZ$190,'LA27'!Q$1,0)),0))),".")</f>
        <v>0.06</v>
      </c>
      <c r="T126" s="59">
        <f>IFERROR(
IF(INDEX!$H$34=1,(VLOOKUP($A126,'LA21'!$A$1:$BZ$190,'LA21'!R$1,0)),
IF(INDEX!$H$34=2,(VLOOKUP($A126,'LA22'!$A$1:$BZ$190,'LA22'!R$1,0)),
IF(INDEX!$H$34=3,(VLOOKUP($A126,'LA27'!$A$1:$BZ$190,'LA27'!R$1,0)),0))),".")</f>
        <v>0.05</v>
      </c>
      <c r="U126" s="59">
        <f>IFERROR(
IF(INDEX!$H$34=1,(VLOOKUP($A126,'LA21'!$A$1:$BZ$190,'LA21'!S$1,0)),
IF(INDEX!$H$34=2,(VLOOKUP($A126,'LA22'!$A$1:$BZ$190,'LA22'!S$1,0)),
IF(INDEX!$H$34=3,(VLOOKUP($A126,'LA27'!$A$1:$BZ$190,'LA27'!S$1,0)),0))),".")</f>
        <v>0.06</v>
      </c>
      <c r="V126" s="59">
        <f>IFERROR(
IF(INDEX!$H$34=1,(VLOOKUP($A126,'LA21'!$A$1:$BZ$190,'LA21'!T$1,0)),
IF(INDEX!$H$34=2,(VLOOKUP($A126,'LA22'!$A$1:$BZ$190,'LA22'!T$1,0)),
IF(INDEX!$H$34=3,(VLOOKUP($A126,'LA27'!$A$1:$BZ$190,'LA27'!T$1,0)),0))),".")</f>
        <v>0.34</v>
      </c>
      <c r="W126" s="59">
        <f>IFERROR(
IF(INDEX!$H$34=1,(VLOOKUP($A126,'LA21'!$A$1:$BZ$190,'LA21'!U$1,0)),
IF(INDEX!$H$34=2,(VLOOKUP($A126,'LA22'!$A$1:$BZ$190,'LA22'!U$1,0)),
IF(INDEX!$H$34=3,(VLOOKUP($A126,'LA27'!$A$1:$BZ$190,'LA27'!U$1,0)),0))),".")</f>
        <v>0.37</v>
      </c>
      <c r="X126" s="59">
        <f>IFERROR(
IF(INDEX!$H$34=1,(VLOOKUP($A126,'LA21'!$A$1:$BZ$190,'LA21'!V$1,0)),
IF(INDEX!$H$34=2,(VLOOKUP($A126,'LA22'!$A$1:$BZ$190,'LA22'!V$1,0)),
IF(INDEX!$H$34=3,(VLOOKUP($A126,'LA27'!$A$1:$BZ$190,'LA27'!V$1,0)),0))),".")</f>
        <v>0.35</v>
      </c>
      <c r="Y126" s="59">
        <f>IFERROR(
IF(INDEX!$H$34=1,(VLOOKUP($A126,'LA21'!$A$1:$BZ$190,'LA21'!W$1,0)),
IF(INDEX!$H$34=2,(VLOOKUP($A126,'LA22'!$A$1:$BZ$190,'LA22'!W$1,0)),
IF(INDEX!$H$34=3,(VLOOKUP($A126,'LA27'!$A$1:$BZ$190,'LA27'!W$1,0)),0))),".")</f>
        <v>0.02</v>
      </c>
      <c r="Z126" s="59">
        <f>IFERROR(
IF(INDEX!$H$34=1,(VLOOKUP($A126,'LA21'!$A$1:$BZ$190,'LA21'!X$1,0)),
IF(INDEX!$H$34=2,(VLOOKUP($A126,'LA22'!$A$1:$BZ$190,'LA22'!X$1,0)),
IF(INDEX!$H$34=3,(VLOOKUP($A126,'LA27'!$A$1:$BZ$190,'LA27'!X$1,0)),0))),".")</f>
        <v>0.04</v>
      </c>
      <c r="AA126" s="59">
        <f>IFERROR(
IF(INDEX!$H$34=1,(VLOOKUP($A126,'LA21'!$A$1:$BZ$190,'LA21'!Y$1,0)),
IF(INDEX!$H$34=2,(VLOOKUP($A126,'LA22'!$A$1:$BZ$190,'LA22'!Y$1,0)),
IF(INDEX!$H$34=3,(VLOOKUP($A126,'LA27'!$A$1:$BZ$190,'LA27'!Y$1,0)),0))),".")</f>
        <v>0.03</v>
      </c>
      <c r="AB126" s="59" t="str">
        <f>IFERROR(
IF(INDEX!$H$34=1,(VLOOKUP($A126,'LA21'!$A$1:$BZ$190,'LA21'!Z$1,0)),
IF(INDEX!$H$34=2,(VLOOKUP($A126,'LA22'!$A$1:$BZ$190,'LA22'!Z$1,0)),
IF(INDEX!$H$34=3,(VLOOKUP($A126,'LA27'!$A$1:$BZ$190,'LA27'!Z$1,0)),0))),".")</f>
        <v>x</v>
      </c>
      <c r="AC126" s="59" t="str">
        <f>IFERROR(
IF(INDEX!$H$34=1,(VLOOKUP($A126,'LA21'!$A$1:$BZ$190,'LA21'!AA$1,0)),
IF(INDEX!$H$34=2,(VLOOKUP($A126,'LA22'!$A$1:$BZ$190,'LA22'!AA$1,0)),
IF(INDEX!$H$34=3,(VLOOKUP($A126,'LA27'!$A$1:$BZ$190,'LA27'!AA$1,0)),0))),".")</f>
        <v>x</v>
      </c>
      <c r="AD126" s="59" t="str">
        <f>IFERROR(
IF(INDEX!$H$34=1,(VLOOKUP($A126,'LA21'!$A$1:$BZ$190,'LA21'!AB$1,0)),
IF(INDEX!$H$34=2,(VLOOKUP($A126,'LA22'!$A$1:$BZ$190,'LA22'!AB$1,0)),
IF(INDEX!$H$34=3,(VLOOKUP($A126,'LA27'!$A$1:$BZ$190,'LA27'!AB$1,0)),0))),".")</f>
        <v>x</v>
      </c>
      <c r="AE126" s="59">
        <f>IFERROR(
IF(INDEX!$H$34=1,(VLOOKUP($A126,'LA21'!$A$1:$BZ$190,'LA21'!AC$1,0)),
IF(INDEX!$H$34=2,(VLOOKUP($A126,'LA22'!$A$1:$BZ$190,'LA22'!AC$1,0)),
IF(INDEX!$H$34=3,(VLOOKUP($A126,'LA27'!$A$1:$BZ$190,'LA27'!AC$1,0)),0))),".")</f>
        <v>0</v>
      </c>
      <c r="AF126" s="59">
        <f>IFERROR(
IF(INDEX!$H$34=1,(VLOOKUP($A126,'LA21'!$A$1:$BZ$190,'LA21'!AD$1,0)),
IF(INDEX!$H$34=2,(VLOOKUP($A126,'LA22'!$A$1:$BZ$190,'LA22'!AD$1,0)),
IF(INDEX!$H$34=3,(VLOOKUP($A126,'LA27'!$A$1:$BZ$190,'LA27'!AD$1,0)),0))),".")</f>
        <v>0</v>
      </c>
      <c r="AG126" s="59">
        <f>IFERROR(
IF(INDEX!$H$34=1,(VLOOKUP($A126,'LA21'!$A$1:$BZ$190,'LA21'!AE$1,0)),
IF(INDEX!$H$34=2,(VLOOKUP($A126,'LA22'!$A$1:$BZ$190,'LA22'!AE$1,0)),
IF(INDEX!$H$34=3,(VLOOKUP($A126,'LA27'!$A$1:$BZ$190,'LA27'!AE$1,0)),0))),".")</f>
        <v>0</v>
      </c>
      <c r="AH126" s="59">
        <f>IFERROR(
IF(INDEX!$H$34=1,(VLOOKUP($A126,'LA21'!$A$1:$BZ$190,'LA21'!AF$1,0)),
IF(INDEX!$H$34=2,(VLOOKUP($A126,'LA22'!$A$1:$BZ$190,'LA22'!AF$1,0)),
IF(INDEX!$H$34=3,(VLOOKUP($A126,'LA27'!$A$1:$BZ$190,'LA27'!AF$1,0)),0))),".")</f>
        <v>0</v>
      </c>
      <c r="AI126" s="59" t="str">
        <f>IFERROR(
IF(INDEX!$H$34=1,(VLOOKUP($A126,'LA21'!$A$1:$BZ$190,'LA21'!AG$1,0)),
IF(INDEX!$H$34=2,(VLOOKUP($A126,'LA22'!$A$1:$BZ$190,'LA22'!AG$1,0)),
IF(INDEX!$H$34=3,(VLOOKUP($A126,'LA27'!$A$1:$BZ$190,'LA27'!AG$1,0)),0))),".")</f>
        <v>x</v>
      </c>
      <c r="AJ126" s="59" t="str">
        <f>IFERROR(
IF(INDEX!$H$34=1,(VLOOKUP($A126,'LA21'!$A$1:$BZ$190,'LA21'!AH$1,0)),
IF(INDEX!$H$34=2,(VLOOKUP($A126,'LA22'!$A$1:$BZ$190,'LA22'!AH$1,0)),
IF(INDEX!$H$34=3,(VLOOKUP($A126,'LA27'!$A$1:$BZ$190,'LA27'!AH$1,0)),0))),".")</f>
        <v>x</v>
      </c>
      <c r="AK126" s="59">
        <f>IFERROR(
IF(INDEX!$H$34=1,(VLOOKUP($A126,'LA21'!$A$1:$BZ$190,'LA21'!AI$1,0)),
IF(INDEX!$H$34=2,(VLOOKUP($A126,'LA22'!$A$1:$BZ$190,'LA22'!AI$1,0)),
IF(INDEX!$H$34=3,(VLOOKUP($A126,'LA27'!$A$1:$BZ$190,'LA27'!AI$1,0)),0))),".")</f>
        <v>7.0000000000000007E-2</v>
      </c>
      <c r="AL126" s="59">
        <f>IFERROR(
IF(INDEX!$H$34=1,(VLOOKUP($A126,'LA21'!$A$1:$BZ$190,'LA21'!AJ$1,0)),
IF(INDEX!$H$34=2,(VLOOKUP($A126,'LA22'!$A$1:$BZ$190,'LA22'!AJ$1,0)),
IF(INDEX!$H$34=3,(VLOOKUP($A126,'LA27'!$A$1:$BZ$190,'LA27'!AJ$1,0)),0))),".")</f>
        <v>0.05</v>
      </c>
      <c r="AM126" s="59">
        <f>IFERROR(
IF(INDEX!$H$34=1,(VLOOKUP($A126,'LA21'!$A$1:$BZ$190,'LA21'!AK$1,0)),
IF(INDEX!$H$34=2,(VLOOKUP($A126,'LA22'!$A$1:$BZ$190,'LA22'!AK$1,0)),
IF(INDEX!$H$34=3,(VLOOKUP($A126,'LA27'!$A$1:$BZ$190,'LA27'!AK$1,0)),0))),".")</f>
        <v>0.06</v>
      </c>
      <c r="AN126" s="59">
        <f>IFERROR(
IF(INDEX!$H$34=1,(VLOOKUP($A126,'LA21'!$A$1:$BZ$190,'LA21'!AL$1,0)),
IF(INDEX!$H$34=2,(VLOOKUP($A126,'LA22'!$A$1:$BZ$190,'LA22'!AL$1,0)),
IF(INDEX!$H$34=3,(VLOOKUP($A126,'LA27'!$A$1:$BZ$190,'LA27'!AL$1,0)),0))),".")</f>
        <v>0</v>
      </c>
      <c r="AO126" s="59">
        <f>IFERROR(
IF(INDEX!$H$34=1,(VLOOKUP($A126,'LA21'!$A$1:$BZ$190,'LA21'!AM$1,0)),
IF(INDEX!$H$34=2,(VLOOKUP($A126,'LA22'!$A$1:$BZ$190,'LA22'!AM$1,0)),
IF(INDEX!$H$34=3,(VLOOKUP($A126,'LA27'!$A$1:$BZ$190,'LA27'!AM$1,0)),0))),".")</f>
        <v>0</v>
      </c>
      <c r="AP126" s="59">
        <f>IFERROR(
IF(INDEX!$H$34=1,(VLOOKUP($A126,'LA21'!$A$1:$BZ$190,'LA21'!AN$1,0)),
IF(INDEX!$H$34=2,(VLOOKUP($A126,'LA22'!$A$1:$BZ$190,'LA22'!AN$1,0)),
IF(INDEX!$H$34=3,(VLOOKUP($A126,'LA27'!$A$1:$BZ$190,'LA27'!AN$1,0)),0))),".")</f>
        <v>0</v>
      </c>
      <c r="AQ126" s="59">
        <f>IFERROR(
IF(INDEX!$H$34=1,(VLOOKUP($A126,'LA21'!$A$1:$BZ$190,'LA21'!AO$1,0)),
IF(INDEX!$H$34=2,(VLOOKUP($A126,'LA22'!$A$1:$BZ$190,'LA22'!AO$1,0)),
IF(INDEX!$H$34=3,(VLOOKUP($A126,'LA27'!$A$1:$BZ$190,'LA27'!AO$1,0)),0))),".")</f>
        <v>0.01</v>
      </c>
      <c r="AR126" s="59" t="str">
        <f>IFERROR(
IF(INDEX!$H$34=1,(VLOOKUP($A126,'LA21'!$A$1:$BZ$190,'LA21'!AP$1,0)),
IF(INDEX!$H$34=2,(VLOOKUP($A126,'LA22'!$A$1:$BZ$190,'LA22'!AP$1,0)),
IF(INDEX!$H$34=3,(VLOOKUP($A126,'LA27'!$A$1:$BZ$190,'LA27'!AP$1,0)),0))),".")</f>
        <v>x</v>
      </c>
      <c r="AS126" s="59" t="str">
        <f>IFERROR(
IF(INDEX!$H$34=1,(VLOOKUP($A126,'LA21'!$A$1:$BZ$190,'LA21'!AQ$1,0)),
IF(INDEX!$H$34=2,(VLOOKUP($A126,'LA22'!$A$1:$BZ$190,'LA22'!AQ$1,0)),
IF(INDEX!$H$34=3,(VLOOKUP($A126,'LA27'!$A$1:$BZ$190,'LA27'!AQ$1,0)),0))),".")</f>
        <v>-</v>
      </c>
      <c r="AT126" s="59">
        <f>IFERROR(
IF(INDEX!$H$34=1,(VLOOKUP($A126,'LA21'!$A$1:$BZ$190,'LA21'!AR$1,0)),
IF(INDEX!$H$34=2,(VLOOKUP($A126,'LA22'!$A$1:$BZ$190,'LA22'!AR$1,0)),
IF(INDEX!$H$34=3,(VLOOKUP($A126,'LA27'!$A$1:$BZ$190,'LA27'!AR$1,0)),0))),".")</f>
        <v>0.02</v>
      </c>
      <c r="AU126" s="59">
        <f>IFERROR(
IF(INDEX!$H$34=1,(VLOOKUP($A126,'LA21'!$A$1:$BZ$190,'LA21'!AS$1,0)),
IF(INDEX!$H$34=2,(VLOOKUP($A126,'LA22'!$A$1:$BZ$190,'LA22'!AS$1,0)),
IF(INDEX!$H$34=3,(VLOOKUP($A126,'LA27'!$A$1:$BZ$190,'LA27'!AS$1,0)),0))),".")</f>
        <v>0.01</v>
      </c>
      <c r="AV126" s="59">
        <f>IFERROR(
IF(INDEX!$H$34=1,(VLOOKUP($A126,'LA21'!$A$1:$BZ$190,'LA21'!AT$1,0)),
IF(INDEX!$H$34=2,(VLOOKUP($A126,'LA22'!$A$1:$BZ$190,'LA22'!AT$1,0)),
IF(INDEX!$H$34=3,(VLOOKUP($A126,'LA27'!$A$1:$BZ$190,'LA27'!AT$1,0)),0))),".")</f>
        <v>0.01</v>
      </c>
      <c r="AW126" s="59">
        <f>IFERROR(
IF(INDEX!$H$34=1,(VLOOKUP($A126,'LA21'!$A$1:$BZ$190,'LA21'!AU$1,0)),
IF(INDEX!$H$34=2,(VLOOKUP($A126,'LA22'!$A$1:$BZ$190,'LA22'!AU$1,0)),
IF(INDEX!$H$34=3,(VLOOKUP($A126,'LA27'!$A$1:$BZ$190,'LA27'!AU$1,0)),0))),".")</f>
        <v>0.01</v>
      </c>
      <c r="AX126" s="59" t="str">
        <f>IFERROR(
IF(INDEX!$H$34=1,(VLOOKUP($A126,'LA21'!$A$1:$BZ$190,'LA21'!AV$1,0)),
IF(INDEX!$H$34=2,(VLOOKUP($A126,'LA22'!$A$1:$BZ$190,'LA22'!AV$1,0)),
IF(INDEX!$H$34=3,(VLOOKUP($A126,'LA27'!$A$1:$BZ$190,'LA27'!AV$1,0)),0))),".")</f>
        <v>-</v>
      </c>
      <c r="AY126" s="59">
        <f>IFERROR(
IF(INDEX!$H$34=1,(VLOOKUP($A126,'LA21'!$A$1:$BZ$190,'LA21'!AW$1,0)),
IF(INDEX!$H$34=2,(VLOOKUP($A126,'LA22'!$A$1:$BZ$190,'LA22'!AW$1,0)),
IF(INDEX!$H$34=3,(VLOOKUP($A126,'LA27'!$A$1:$BZ$190,'LA27'!AW$1,0)),0))),".")</f>
        <v>0.01</v>
      </c>
      <c r="AZ126" s="59">
        <f>IFERROR(
IF(INDEX!$H$34=1,(VLOOKUP($A126,'LA21'!$A$1:$BZ$190,'LA21'!AX$1,0)),
IF(INDEX!$H$34=2,(VLOOKUP($A126,'LA22'!$A$1:$BZ$190,'LA22'!AX$1,0)),
IF(INDEX!$H$34=3,(VLOOKUP($A126,'LA27'!$A$1:$BZ$190,'LA27'!AX$1,0)),0))),".")</f>
        <v>0.01</v>
      </c>
      <c r="BA126" s="59" t="str">
        <f>IFERROR(
IF(INDEX!$H$34=1,(VLOOKUP($A126,'LA21'!$A$1:$BZ$190,'LA21'!AY$1,0)),
IF(INDEX!$H$34=2,(VLOOKUP($A126,'LA22'!$A$1:$BZ$190,'LA22'!AY$1,0)),
IF(INDEX!$H$34=3,(VLOOKUP($A126,'LA27'!$A$1:$BZ$190,'LA27'!AY$1,0)),0))),".")</f>
        <v>x</v>
      </c>
      <c r="BB126" s="59" t="str">
        <f>IFERROR(
IF(INDEX!$H$34=1,(VLOOKUP($A126,'LA21'!$A$1:$BZ$190,'LA21'!AZ$1,0)),
IF(INDEX!$H$34=2,(VLOOKUP($A126,'LA22'!$A$1:$BZ$190,'LA22'!AZ$1,0)),
IF(INDEX!$H$34=3,(VLOOKUP($A126,'LA27'!$A$1:$BZ$190,'LA27'!AZ$1,0)),0))),".")</f>
        <v>-</v>
      </c>
      <c r="BC126" s="59" t="str">
        <f>IFERROR(
IF(INDEX!$H$34=1,(VLOOKUP($A126,'LA21'!$A$1:$BZ$190,'LA21'!BA$1,0)),
IF(INDEX!$H$34=2,(VLOOKUP($A126,'LA22'!$A$1:$BZ$190,'LA22'!BA$1,0)),
IF(INDEX!$H$34=3,(VLOOKUP($A126,'LA27'!$A$1:$BZ$190,'LA27'!BA$1,0)),0))),".")</f>
        <v>-</v>
      </c>
      <c r="BD126" s="59" t="str">
        <f>IFERROR(
IF(INDEX!$H$34=1,(VLOOKUP($A126,'LA21'!$A$1:$BZ$190,'LA21'!BB$1,0)),
IF(INDEX!$H$34=2,(VLOOKUP($A126,'LA22'!$A$1:$BZ$190,'LA22'!BB$1,0)),
IF(INDEX!$H$34=3,(VLOOKUP($A126,'LA27'!$A$1:$BZ$190,'LA27'!BB$1,0)),0))),".")</f>
        <v>x</v>
      </c>
      <c r="BE126" s="59" t="str">
        <f>IFERROR(
IF(INDEX!$H$34=1,(VLOOKUP($A126,'LA21'!$A$1:$BZ$190,'LA21'!BC$1,0)),
IF(INDEX!$H$34=2,(VLOOKUP($A126,'LA22'!$A$1:$BZ$190,'LA22'!BC$1,0)),
IF(INDEX!$H$34=3,(VLOOKUP($A126,'LA27'!$A$1:$BZ$190,'LA27'!BC$1,0)),0))),".")</f>
        <v>-</v>
      </c>
      <c r="BF126" s="59">
        <f>IFERROR(
IF(INDEX!$H$34=1,(VLOOKUP($A126,'LA21'!$A$1:$BZ$190,'LA21'!BD$1,0)),
IF(INDEX!$H$34=2,(VLOOKUP($A126,'LA22'!$A$1:$BZ$190,'LA22'!BD$1,0)),
IF(INDEX!$H$34=3,(VLOOKUP($A126,'LA27'!$A$1:$BZ$190,'LA27'!BD$1,0)),0))),".")</f>
        <v>0.02</v>
      </c>
      <c r="BG126" s="59">
        <f>IFERROR(
IF(INDEX!$H$34=1,(VLOOKUP($A126,'LA21'!$A$1:$BZ$190,'LA21'!BE$1,0)),
IF(INDEX!$H$34=2,(VLOOKUP($A126,'LA22'!$A$1:$BZ$190,'LA22'!BE$1,0)),
IF(INDEX!$H$34=3,(VLOOKUP($A126,'LA27'!$A$1:$BZ$190,'LA27'!BE$1,0)),0))),".")</f>
        <v>0.02</v>
      </c>
      <c r="BH126" s="59">
        <f>IFERROR(
IF(INDEX!$H$34=1,(VLOOKUP($A126,'LA21'!$A$1:$BZ$190,'LA21'!BF$1,0)),
IF(INDEX!$H$34=2,(VLOOKUP($A126,'LA22'!$A$1:$BZ$190,'LA22'!BF$1,0)),
IF(INDEX!$H$34=3,(VLOOKUP($A126,'LA27'!$A$1:$BZ$190,'LA27'!BF$1,0)),0))),".")</f>
        <v>0.02</v>
      </c>
      <c r="BI126" s="59">
        <f>IFERROR(
IF(INDEX!$H$34=1,(VLOOKUP($A126,'LA21'!$A$1:$BZ$190,'LA21'!BG$1,0)),
IF(INDEX!$H$34=2,(VLOOKUP($A126,'LA22'!$A$1:$BZ$190,'LA22'!BG$1,0)),
IF(INDEX!$H$34=3,(VLOOKUP($A126,'LA27'!$A$1:$BZ$190,'LA27'!BG$1,0)),0))),".")</f>
        <v>7.0000000000000007E-2</v>
      </c>
      <c r="BJ126" s="59">
        <f>IFERROR(
IF(INDEX!$H$34=1,(VLOOKUP($A126,'LA21'!$A$1:$BZ$190,'LA21'!BH$1,0)),
IF(INDEX!$H$34=2,(VLOOKUP($A126,'LA22'!$A$1:$BZ$190,'LA22'!BH$1,0)),
IF(INDEX!$H$34=3,(VLOOKUP($A126,'LA27'!$A$1:$BZ$190,'LA27'!BH$1,0)),0))),".")</f>
        <v>7.0000000000000007E-2</v>
      </c>
      <c r="BK126" s="59">
        <f>IFERROR(
IF(INDEX!$H$34=1,(VLOOKUP($A126,'LA21'!$A$1:$BZ$190,'LA21'!BI$1,0)),
IF(INDEX!$H$34=2,(VLOOKUP($A126,'LA22'!$A$1:$BZ$190,'LA22'!BI$1,0)),
IF(INDEX!$H$34=3,(VLOOKUP($A126,'LA27'!$A$1:$BZ$190,'LA27'!BI$1,0)),0))),".")</f>
        <v>7.0000000000000007E-2</v>
      </c>
      <c r="BL126" s="59">
        <f>IFERROR(
IF(INDEX!$H$34=1,(VLOOKUP($A126,'LA21'!$A$1:$BZ$190,'LA21'!BJ$1,0)),
IF(INDEX!$H$34=2,(VLOOKUP($A126,'LA22'!$A$1:$BZ$190,'LA22'!BJ$1,0)),
IF(INDEX!$H$34=3,(VLOOKUP($A126,'LA27'!$A$1:$BZ$190,'LA27'!BJ$1,0)),0))),".")</f>
        <v>0.02</v>
      </c>
      <c r="BM126" s="59">
        <f>IFERROR(
IF(INDEX!$H$34=1,(VLOOKUP($A126,'LA21'!$A$1:$BZ$190,'LA21'!BK$1,0)),
IF(INDEX!$H$34=2,(VLOOKUP($A126,'LA22'!$A$1:$BZ$190,'LA22'!BK$1,0)),
IF(INDEX!$H$34=3,(VLOOKUP($A126,'LA27'!$A$1:$BZ$190,'LA27'!BK$1,0)),0))),".")</f>
        <v>0.02</v>
      </c>
      <c r="BN126" s="59">
        <f>IFERROR(
IF(INDEX!$H$34=1,(VLOOKUP($A126,'LA21'!$A$1:$BZ$190,'LA21'!BL$1,0)),
IF(INDEX!$H$34=2,(VLOOKUP($A126,'LA22'!$A$1:$BZ$190,'LA22'!BL$1,0)),
IF(INDEX!$H$34=3,(VLOOKUP($A126,'LA27'!$A$1:$BZ$190,'LA27'!BL$1,0)),0))),".")</f>
        <v>0.02</v>
      </c>
      <c r="BO126" s="59">
        <f>IFERROR(
IF(INDEX!$H$34=1,(VLOOKUP($A126,'LA21'!$A$1:$BZ$190,'LA21'!BM$1,0)),
IF(INDEX!$H$34=2,(VLOOKUP($A126,'LA22'!$A$1:$BZ$190,'LA22'!BM$1,0)),
IF(INDEX!$H$34=3,(VLOOKUP($A126,'LA27'!$A$1:$BZ$190,'LA27'!BM$1,0)),0))),".")</f>
        <v>0.02</v>
      </c>
      <c r="BP126" s="59">
        <f>IFERROR(
IF(INDEX!$H$34=1,(VLOOKUP($A126,'LA21'!$A$1:$BZ$190,'LA21'!BN$1,0)),
IF(INDEX!$H$34=2,(VLOOKUP($A126,'LA22'!$A$1:$BZ$190,'LA22'!BN$1,0)),
IF(INDEX!$H$34=3,(VLOOKUP($A126,'LA27'!$A$1:$BZ$190,'LA27'!BN$1,0)),0))),".")</f>
        <v>0.01</v>
      </c>
      <c r="BQ126" s="59">
        <f>IFERROR(
IF(INDEX!$H$34=1,(VLOOKUP($A126,'LA21'!$A$1:$BZ$190,'LA21'!BO$1,0)),
IF(INDEX!$H$34=2,(VLOOKUP($A126,'LA22'!$A$1:$BZ$190,'LA22'!BO$1,0)),
IF(INDEX!$H$34=3,(VLOOKUP($A126,'LA27'!$A$1:$BZ$190,'LA27'!BO$1,0)),0))),".")</f>
        <v>0.01</v>
      </c>
    </row>
    <row r="127" spans="1:69" x14ac:dyDescent="0.2">
      <c r="A127" s="7">
        <v>343</v>
      </c>
      <c r="B127" s="13" t="s">
        <v>237</v>
      </c>
      <c r="C127" s="96" t="s">
        <v>112</v>
      </c>
      <c r="D127" s="152">
        <f>IFERROR(
IF(INDEX!$H$34=1,(VLOOKUP($A127,'LA21'!$A$1:$BZ$190,'LA21'!B$1,0)),
IF(INDEX!$H$34=2,(VLOOKUP($A127,'LA22'!$A$1:$BZ$190,'LA22'!B$1,0)),
IF(INDEX!$H$34=3,(VLOOKUP($A127,'LA27'!$A$1:$BZ$190,'LA27'!B$1,0)),0))),".")</f>
        <v>1730</v>
      </c>
      <c r="E127" s="58">
        <f>IFERROR(
IF(INDEX!$H$34=1,(VLOOKUP($A127,'LA21'!$A$1:$BZ$190,'LA21'!C$1,0)),
IF(INDEX!$H$34=2,(VLOOKUP($A127,'LA22'!$A$1:$BZ$190,'LA22'!C$1,0)),
IF(INDEX!$H$34=3,(VLOOKUP($A127,'LA27'!$A$1:$BZ$190,'LA27'!C$1,0)),0))),".")</f>
        <v>1690</v>
      </c>
      <c r="F127" s="58">
        <f>IFERROR(
IF(INDEX!$H$34=1,(VLOOKUP($A127,'LA21'!$A$1:$BZ$190,'LA21'!D$1,0)),
IF(INDEX!$H$34=2,(VLOOKUP($A127,'LA22'!$A$1:$BZ$190,'LA22'!D$1,0)),
IF(INDEX!$H$34=3,(VLOOKUP($A127,'LA27'!$A$1:$BZ$190,'LA27'!D$1,0)),0))),".")</f>
        <v>3410</v>
      </c>
      <c r="G127" s="59">
        <f>IFERROR(
IF(INDEX!$H$34=1,(VLOOKUP($A127,'LA21'!$A$1:$BZ$190,'LA21'!E$1,0)),
IF(INDEX!$H$34=2,(VLOOKUP($A127,'LA22'!$A$1:$BZ$190,'LA22'!E$1,0)),
IF(INDEX!$H$34=3,(VLOOKUP($A127,'LA27'!$A$1:$BZ$190,'LA27'!E$1,0)),0))),".")</f>
        <v>0.94</v>
      </c>
      <c r="H127" s="59">
        <f>IFERROR(
IF(INDEX!$H$34=1,(VLOOKUP($A127,'LA21'!$A$1:$BZ$190,'LA21'!F$1,0)),
IF(INDEX!$H$34=2,(VLOOKUP($A127,'LA22'!$A$1:$BZ$190,'LA22'!F$1,0)),
IF(INDEX!$H$34=3,(VLOOKUP($A127,'LA27'!$A$1:$BZ$190,'LA27'!F$1,0)),0))),".")</f>
        <v>0.91</v>
      </c>
      <c r="I127" s="59">
        <f>IFERROR(
IF(INDEX!$H$34=1,(VLOOKUP($A127,'LA21'!$A$1:$BZ$190,'LA21'!G$1,0)),
IF(INDEX!$H$34=2,(VLOOKUP($A127,'LA22'!$A$1:$BZ$190,'LA22'!G$1,0)),
IF(INDEX!$H$34=3,(VLOOKUP($A127,'LA27'!$A$1:$BZ$190,'LA27'!G$1,0)),0))),".")</f>
        <v>0.92</v>
      </c>
      <c r="J127" s="59">
        <f>IFERROR(
IF(INDEX!$H$34=1,(VLOOKUP($A127,'LA21'!$A$1:$BZ$190,'LA21'!H$1,0)),
IF(INDEX!$H$34=2,(VLOOKUP($A127,'LA22'!$A$1:$BZ$190,'LA22'!H$1,0)),
IF(INDEX!$H$34=3,(VLOOKUP($A127,'LA27'!$A$1:$BZ$190,'LA27'!H$1,0)),0))),".")</f>
        <v>0.91</v>
      </c>
      <c r="K127" s="59">
        <f>IFERROR(
IF(INDEX!$H$34=1,(VLOOKUP($A127,'LA21'!$A$1:$BZ$190,'LA21'!I$1,0)),
IF(INDEX!$H$34=2,(VLOOKUP($A127,'LA22'!$A$1:$BZ$190,'LA22'!I$1,0)),
IF(INDEX!$H$34=3,(VLOOKUP($A127,'LA27'!$A$1:$BZ$190,'LA27'!I$1,0)),0))),".")</f>
        <v>0.89</v>
      </c>
      <c r="L127" s="59">
        <f>IFERROR(
IF(INDEX!$H$34=1,(VLOOKUP($A127,'LA21'!$A$1:$BZ$190,'LA21'!J$1,0)),
IF(INDEX!$H$34=2,(VLOOKUP($A127,'LA22'!$A$1:$BZ$190,'LA22'!J$1,0)),
IF(INDEX!$H$34=3,(VLOOKUP($A127,'LA27'!$A$1:$BZ$190,'LA27'!J$1,0)),0))),".")</f>
        <v>0.9</v>
      </c>
      <c r="M127" s="59">
        <f>IFERROR(
IF(INDEX!$H$34=1,(VLOOKUP($A127,'LA21'!$A$1:$BZ$190,'LA21'!K$1,0)),
IF(INDEX!$H$34=2,(VLOOKUP($A127,'LA22'!$A$1:$BZ$190,'LA22'!K$1,0)),
IF(INDEX!$H$34=3,(VLOOKUP($A127,'LA27'!$A$1:$BZ$190,'LA27'!K$1,0)),0))),".")</f>
        <v>0.34</v>
      </c>
      <c r="N127" s="59">
        <f>IFERROR(
IF(INDEX!$H$34=1,(VLOOKUP($A127,'LA21'!$A$1:$BZ$190,'LA21'!L$1,0)),
IF(INDEX!$H$34=2,(VLOOKUP($A127,'LA22'!$A$1:$BZ$190,'LA22'!L$1,0)),
IF(INDEX!$H$34=3,(VLOOKUP($A127,'LA27'!$A$1:$BZ$190,'LA27'!L$1,0)),0))),".")</f>
        <v>0.28000000000000003</v>
      </c>
      <c r="O127" s="59">
        <f>IFERROR(
IF(INDEX!$H$34=1,(VLOOKUP($A127,'LA21'!$A$1:$BZ$190,'LA21'!M$1,0)),
IF(INDEX!$H$34=2,(VLOOKUP($A127,'LA22'!$A$1:$BZ$190,'LA22'!M$1,0)),
IF(INDEX!$H$34=3,(VLOOKUP($A127,'LA27'!$A$1:$BZ$190,'LA27'!M$1,0)),0))),".")</f>
        <v>0.31</v>
      </c>
      <c r="P127" s="59" t="str">
        <f>IFERROR(
IF(INDEX!$H$34=1,(VLOOKUP($A127,'LA21'!$A$1:$BZ$190,'LA21'!N$1,0)),
IF(INDEX!$H$34=2,(VLOOKUP($A127,'LA22'!$A$1:$BZ$190,'LA22'!N$1,0)),
IF(INDEX!$H$34=3,(VLOOKUP($A127,'LA27'!$A$1:$BZ$190,'LA27'!N$1,0)),0))),".")</f>
        <v>x</v>
      </c>
      <c r="Q127" s="59" t="str">
        <f>IFERROR(
IF(INDEX!$H$34=1,(VLOOKUP($A127,'LA21'!$A$1:$BZ$190,'LA21'!O$1,0)),
IF(INDEX!$H$34=2,(VLOOKUP($A127,'LA22'!$A$1:$BZ$190,'LA22'!O$1,0)),
IF(INDEX!$H$34=3,(VLOOKUP($A127,'LA27'!$A$1:$BZ$190,'LA27'!O$1,0)),0))),".")</f>
        <v>x</v>
      </c>
      <c r="R127" s="59" t="str">
        <f>IFERROR(
IF(INDEX!$H$34=1,(VLOOKUP($A127,'LA21'!$A$1:$BZ$190,'LA21'!P$1,0)),
IF(INDEX!$H$34=2,(VLOOKUP($A127,'LA22'!$A$1:$BZ$190,'LA22'!P$1,0)),
IF(INDEX!$H$34=3,(VLOOKUP($A127,'LA27'!$A$1:$BZ$190,'LA27'!P$1,0)),0))),".")</f>
        <v>x</v>
      </c>
      <c r="S127" s="59">
        <f>IFERROR(
IF(INDEX!$H$34=1,(VLOOKUP($A127,'LA21'!$A$1:$BZ$190,'LA21'!Q$1,0)),
IF(INDEX!$H$34=2,(VLOOKUP($A127,'LA22'!$A$1:$BZ$190,'LA22'!Q$1,0)),
IF(INDEX!$H$34=3,(VLOOKUP($A127,'LA27'!$A$1:$BZ$190,'LA27'!Q$1,0)),0))),".")</f>
        <v>0.04</v>
      </c>
      <c r="T127" s="59">
        <f>IFERROR(
IF(INDEX!$H$34=1,(VLOOKUP($A127,'LA21'!$A$1:$BZ$190,'LA21'!R$1,0)),
IF(INDEX!$H$34=2,(VLOOKUP($A127,'LA22'!$A$1:$BZ$190,'LA22'!R$1,0)),
IF(INDEX!$H$34=3,(VLOOKUP($A127,'LA27'!$A$1:$BZ$190,'LA27'!R$1,0)),0))),".")</f>
        <v>0.03</v>
      </c>
      <c r="U127" s="59">
        <f>IFERROR(
IF(INDEX!$H$34=1,(VLOOKUP($A127,'LA21'!$A$1:$BZ$190,'LA21'!S$1,0)),
IF(INDEX!$H$34=2,(VLOOKUP($A127,'LA22'!$A$1:$BZ$190,'LA22'!S$1,0)),
IF(INDEX!$H$34=3,(VLOOKUP($A127,'LA27'!$A$1:$BZ$190,'LA27'!S$1,0)),0))),".")</f>
        <v>0.04</v>
      </c>
      <c r="V127" s="59">
        <f>IFERROR(
IF(INDEX!$H$34=1,(VLOOKUP($A127,'LA21'!$A$1:$BZ$190,'LA21'!T$1,0)),
IF(INDEX!$H$34=2,(VLOOKUP($A127,'LA22'!$A$1:$BZ$190,'LA22'!T$1,0)),
IF(INDEX!$H$34=3,(VLOOKUP($A127,'LA27'!$A$1:$BZ$190,'LA27'!T$1,0)),0))),".")</f>
        <v>0.39</v>
      </c>
      <c r="W127" s="59">
        <f>IFERROR(
IF(INDEX!$H$34=1,(VLOOKUP($A127,'LA21'!$A$1:$BZ$190,'LA21'!U$1,0)),
IF(INDEX!$H$34=2,(VLOOKUP($A127,'LA22'!$A$1:$BZ$190,'LA22'!U$1,0)),
IF(INDEX!$H$34=3,(VLOOKUP($A127,'LA27'!$A$1:$BZ$190,'LA27'!U$1,0)),0))),".")</f>
        <v>0.43</v>
      </c>
      <c r="X127" s="59">
        <f>IFERROR(
IF(INDEX!$H$34=1,(VLOOKUP($A127,'LA21'!$A$1:$BZ$190,'LA21'!V$1,0)),
IF(INDEX!$H$34=2,(VLOOKUP($A127,'LA22'!$A$1:$BZ$190,'LA22'!V$1,0)),
IF(INDEX!$H$34=3,(VLOOKUP($A127,'LA27'!$A$1:$BZ$190,'LA27'!V$1,0)),0))),".")</f>
        <v>0.41</v>
      </c>
      <c r="Y127" s="59">
        <f>IFERROR(
IF(INDEX!$H$34=1,(VLOOKUP($A127,'LA21'!$A$1:$BZ$190,'LA21'!W$1,0)),
IF(INDEX!$H$34=2,(VLOOKUP($A127,'LA22'!$A$1:$BZ$190,'LA22'!W$1,0)),
IF(INDEX!$H$34=3,(VLOOKUP($A127,'LA27'!$A$1:$BZ$190,'LA27'!W$1,0)),0))),".")</f>
        <v>0.13</v>
      </c>
      <c r="Z127" s="59">
        <f>IFERROR(
IF(INDEX!$H$34=1,(VLOOKUP($A127,'LA21'!$A$1:$BZ$190,'LA21'!X$1,0)),
IF(INDEX!$H$34=2,(VLOOKUP($A127,'LA22'!$A$1:$BZ$190,'LA22'!X$1,0)),
IF(INDEX!$H$34=3,(VLOOKUP($A127,'LA27'!$A$1:$BZ$190,'LA27'!X$1,0)),0))),".")</f>
        <v>0.14000000000000001</v>
      </c>
      <c r="AA127" s="59">
        <f>IFERROR(
IF(INDEX!$H$34=1,(VLOOKUP($A127,'LA21'!$A$1:$BZ$190,'LA21'!Y$1,0)),
IF(INDEX!$H$34=2,(VLOOKUP($A127,'LA22'!$A$1:$BZ$190,'LA22'!Y$1,0)),
IF(INDEX!$H$34=3,(VLOOKUP($A127,'LA27'!$A$1:$BZ$190,'LA27'!Y$1,0)),0))),".")</f>
        <v>0.14000000000000001</v>
      </c>
      <c r="AB127" s="59">
        <f>IFERROR(
IF(INDEX!$H$34=1,(VLOOKUP($A127,'LA21'!$A$1:$BZ$190,'LA21'!Z$1,0)),
IF(INDEX!$H$34=2,(VLOOKUP($A127,'LA22'!$A$1:$BZ$190,'LA22'!Z$1,0)),
IF(INDEX!$H$34=3,(VLOOKUP($A127,'LA27'!$A$1:$BZ$190,'LA27'!Z$1,0)),0))),".")</f>
        <v>0</v>
      </c>
      <c r="AC127" s="59">
        <f>IFERROR(
IF(INDEX!$H$34=1,(VLOOKUP($A127,'LA21'!$A$1:$BZ$190,'LA21'!AA$1,0)),
IF(INDEX!$H$34=2,(VLOOKUP($A127,'LA22'!$A$1:$BZ$190,'LA22'!AA$1,0)),
IF(INDEX!$H$34=3,(VLOOKUP($A127,'LA27'!$A$1:$BZ$190,'LA27'!AA$1,0)),0))),".")</f>
        <v>0</v>
      </c>
      <c r="AD127" s="59">
        <f>IFERROR(
IF(INDEX!$H$34=1,(VLOOKUP($A127,'LA21'!$A$1:$BZ$190,'LA21'!AB$1,0)),
IF(INDEX!$H$34=2,(VLOOKUP($A127,'LA22'!$A$1:$BZ$190,'LA22'!AB$1,0)),
IF(INDEX!$H$34=3,(VLOOKUP($A127,'LA27'!$A$1:$BZ$190,'LA27'!AB$1,0)),0))),".")</f>
        <v>0</v>
      </c>
      <c r="AE127" s="59" t="str">
        <f>IFERROR(
IF(INDEX!$H$34=1,(VLOOKUP($A127,'LA21'!$A$1:$BZ$190,'LA21'!AC$1,0)),
IF(INDEX!$H$34=2,(VLOOKUP($A127,'LA22'!$A$1:$BZ$190,'LA22'!AC$1,0)),
IF(INDEX!$H$34=3,(VLOOKUP($A127,'LA27'!$A$1:$BZ$190,'LA27'!AC$1,0)),0))),".")</f>
        <v>x</v>
      </c>
      <c r="AF127" s="59">
        <f>IFERROR(
IF(INDEX!$H$34=1,(VLOOKUP($A127,'LA21'!$A$1:$BZ$190,'LA21'!AD$1,0)),
IF(INDEX!$H$34=2,(VLOOKUP($A127,'LA22'!$A$1:$BZ$190,'LA22'!AD$1,0)),
IF(INDEX!$H$34=3,(VLOOKUP($A127,'LA27'!$A$1:$BZ$190,'LA27'!AD$1,0)),0))),".")</f>
        <v>0</v>
      </c>
      <c r="AG127" s="59" t="str">
        <f>IFERROR(
IF(INDEX!$H$34=1,(VLOOKUP($A127,'LA21'!$A$1:$BZ$190,'LA21'!AE$1,0)),
IF(INDEX!$H$34=2,(VLOOKUP($A127,'LA22'!$A$1:$BZ$190,'LA22'!AE$1,0)),
IF(INDEX!$H$34=3,(VLOOKUP($A127,'LA27'!$A$1:$BZ$190,'LA27'!AE$1,0)),0))),".")</f>
        <v>x</v>
      </c>
      <c r="AH127" s="59">
        <f>IFERROR(
IF(INDEX!$H$34=1,(VLOOKUP($A127,'LA21'!$A$1:$BZ$190,'LA21'!AF$1,0)),
IF(INDEX!$H$34=2,(VLOOKUP($A127,'LA22'!$A$1:$BZ$190,'LA22'!AF$1,0)),
IF(INDEX!$H$34=3,(VLOOKUP($A127,'LA27'!$A$1:$BZ$190,'LA27'!AF$1,0)),0))),".")</f>
        <v>0</v>
      </c>
      <c r="AI127" s="59" t="str">
        <f>IFERROR(
IF(INDEX!$H$34=1,(VLOOKUP($A127,'LA21'!$A$1:$BZ$190,'LA21'!AG$1,0)),
IF(INDEX!$H$34=2,(VLOOKUP($A127,'LA22'!$A$1:$BZ$190,'LA22'!AG$1,0)),
IF(INDEX!$H$34=3,(VLOOKUP($A127,'LA27'!$A$1:$BZ$190,'LA27'!AG$1,0)),0))),".")</f>
        <v>x</v>
      </c>
      <c r="AJ127" s="59" t="str">
        <f>IFERROR(
IF(INDEX!$H$34=1,(VLOOKUP($A127,'LA21'!$A$1:$BZ$190,'LA21'!AH$1,0)),
IF(INDEX!$H$34=2,(VLOOKUP($A127,'LA22'!$A$1:$BZ$190,'LA22'!AH$1,0)),
IF(INDEX!$H$34=3,(VLOOKUP($A127,'LA27'!$A$1:$BZ$190,'LA27'!AH$1,0)),0))),".")</f>
        <v>x</v>
      </c>
      <c r="AK127" s="59">
        <f>IFERROR(
IF(INDEX!$H$34=1,(VLOOKUP($A127,'LA21'!$A$1:$BZ$190,'LA21'!AI$1,0)),
IF(INDEX!$H$34=2,(VLOOKUP($A127,'LA22'!$A$1:$BZ$190,'LA22'!AI$1,0)),
IF(INDEX!$H$34=3,(VLOOKUP($A127,'LA27'!$A$1:$BZ$190,'LA27'!AI$1,0)),0))),".")</f>
        <v>7.0000000000000007E-2</v>
      </c>
      <c r="AL127" s="59">
        <f>IFERROR(
IF(INDEX!$H$34=1,(VLOOKUP($A127,'LA21'!$A$1:$BZ$190,'LA21'!AJ$1,0)),
IF(INDEX!$H$34=2,(VLOOKUP($A127,'LA22'!$A$1:$BZ$190,'LA22'!AJ$1,0)),
IF(INDEX!$H$34=3,(VLOOKUP($A127,'LA27'!$A$1:$BZ$190,'LA27'!AJ$1,0)),0))),".")</f>
        <v>0.05</v>
      </c>
      <c r="AM127" s="59">
        <f>IFERROR(
IF(INDEX!$H$34=1,(VLOOKUP($A127,'LA21'!$A$1:$BZ$190,'LA21'!AK$1,0)),
IF(INDEX!$H$34=2,(VLOOKUP($A127,'LA22'!$A$1:$BZ$190,'LA22'!AK$1,0)),
IF(INDEX!$H$34=3,(VLOOKUP($A127,'LA27'!$A$1:$BZ$190,'LA27'!AK$1,0)),0))),".")</f>
        <v>0.06</v>
      </c>
      <c r="AN127" s="59">
        <f>IFERROR(
IF(INDEX!$H$34=1,(VLOOKUP($A127,'LA21'!$A$1:$BZ$190,'LA21'!AL$1,0)),
IF(INDEX!$H$34=2,(VLOOKUP($A127,'LA22'!$A$1:$BZ$190,'LA22'!AL$1,0)),
IF(INDEX!$H$34=3,(VLOOKUP($A127,'LA27'!$A$1:$BZ$190,'LA27'!AL$1,0)),0))),".")</f>
        <v>0</v>
      </c>
      <c r="AO127" s="59">
        <f>IFERROR(
IF(INDEX!$H$34=1,(VLOOKUP($A127,'LA21'!$A$1:$BZ$190,'LA21'!AM$1,0)),
IF(INDEX!$H$34=2,(VLOOKUP($A127,'LA22'!$A$1:$BZ$190,'LA22'!AM$1,0)),
IF(INDEX!$H$34=3,(VLOOKUP($A127,'LA27'!$A$1:$BZ$190,'LA27'!AM$1,0)),0))),".")</f>
        <v>0</v>
      </c>
      <c r="AP127" s="59">
        <f>IFERROR(
IF(INDEX!$H$34=1,(VLOOKUP($A127,'LA21'!$A$1:$BZ$190,'LA21'!AN$1,0)),
IF(INDEX!$H$34=2,(VLOOKUP($A127,'LA22'!$A$1:$BZ$190,'LA22'!AN$1,0)),
IF(INDEX!$H$34=3,(VLOOKUP($A127,'LA27'!$A$1:$BZ$190,'LA27'!AN$1,0)),0))),".")</f>
        <v>0</v>
      </c>
      <c r="AQ127" s="59" t="str">
        <f>IFERROR(
IF(INDEX!$H$34=1,(VLOOKUP($A127,'LA21'!$A$1:$BZ$190,'LA21'!AO$1,0)),
IF(INDEX!$H$34=2,(VLOOKUP($A127,'LA22'!$A$1:$BZ$190,'LA22'!AO$1,0)),
IF(INDEX!$H$34=3,(VLOOKUP($A127,'LA27'!$A$1:$BZ$190,'LA27'!AO$1,0)),0))),".")</f>
        <v>x</v>
      </c>
      <c r="AR127" s="59">
        <f>IFERROR(
IF(INDEX!$H$34=1,(VLOOKUP($A127,'LA21'!$A$1:$BZ$190,'LA21'!AP$1,0)),
IF(INDEX!$H$34=2,(VLOOKUP($A127,'LA22'!$A$1:$BZ$190,'LA22'!AP$1,0)),
IF(INDEX!$H$34=3,(VLOOKUP($A127,'LA27'!$A$1:$BZ$190,'LA27'!AP$1,0)),0))),".")</f>
        <v>0.01</v>
      </c>
      <c r="AS127" s="59">
        <f>IFERROR(
IF(INDEX!$H$34=1,(VLOOKUP($A127,'LA21'!$A$1:$BZ$190,'LA21'!AQ$1,0)),
IF(INDEX!$H$34=2,(VLOOKUP($A127,'LA22'!$A$1:$BZ$190,'LA22'!AQ$1,0)),
IF(INDEX!$H$34=3,(VLOOKUP($A127,'LA27'!$A$1:$BZ$190,'LA27'!AQ$1,0)),0))),".")</f>
        <v>0.01</v>
      </c>
      <c r="AT127" s="59">
        <f>IFERROR(
IF(INDEX!$H$34=1,(VLOOKUP($A127,'LA21'!$A$1:$BZ$190,'LA21'!AR$1,0)),
IF(INDEX!$H$34=2,(VLOOKUP($A127,'LA22'!$A$1:$BZ$190,'LA22'!AR$1,0)),
IF(INDEX!$H$34=3,(VLOOKUP($A127,'LA27'!$A$1:$BZ$190,'LA27'!AR$1,0)),0))),".")</f>
        <v>0.01</v>
      </c>
      <c r="AU127" s="59">
        <f>IFERROR(
IF(INDEX!$H$34=1,(VLOOKUP($A127,'LA21'!$A$1:$BZ$190,'LA21'!AS$1,0)),
IF(INDEX!$H$34=2,(VLOOKUP($A127,'LA22'!$A$1:$BZ$190,'LA22'!AS$1,0)),
IF(INDEX!$H$34=3,(VLOOKUP($A127,'LA27'!$A$1:$BZ$190,'LA27'!AS$1,0)),0))),".")</f>
        <v>0.01</v>
      </c>
      <c r="AV127" s="59">
        <f>IFERROR(
IF(INDEX!$H$34=1,(VLOOKUP($A127,'LA21'!$A$1:$BZ$190,'LA21'!AT$1,0)),
IF(INDEX!$H$34=2,(VLOOKUP($A127,'LA22'!$A$1:$BZ$190,'LA22'!AT$1,0)),
IF(INDEX!$H$34=3,(VLOOKUP($A127,'LA27'!$A$1:$BZ$190,'LA27'!AT$1,0)),0))),".")</f>
        <v>0.01</v>
      </c>
      <c r="AW127" s="59">
        <f>IFERROR(
IF(INDEX!$H$34=1,(VLOOKUP($A127,'LA21'!$A$1:$BZ$190,'LA21'!AU$1,0)),
IF(INDEX!$H$34=2,(VLOOKUP($A127,'LA22'!$A$1:$BZ$190,'LA22'!AU$1,0)),
IF(INDEX!$H$34=3,(VLOOKUP($A127,'LA27'!$A$1:$BZ$190,'LA27'!AU$1,0)),0))),".")</f>
        <v>0.01</v>
      </c>
      <c r="AX127" s="59" t="str">
        <f>IFERROR(
IF(INDEX!$H$34=1,(VLOOKUP($A127,'LA21'!$A$1:$BZ$190,'LA21'!AV$1,0)),
IF(INDEX!$H$34=2,(VLOOKUP($A127,'LA22'!$A$1:$BZ$190,'LA22'!AV$1,0)),
IF(INDEX!$H$34=3,(VLOOKUP($A127,'LA27'!$A$1:$BZ$190,'LA27'!AV$1,0)),0))),".")</f>
        <v>-</v>
      </c>
      <c r="AY127" s="59" t="str">
        <f>IFERROR(
IF(INDEX!$H$34=1,(VLOOKUP($A127,'LA21'!$A$1:$BZ$190,'LA21'!AW$1,0)),
IF(INDEX!$H$34=2,(VLOOKUP($A127,'LA22'!$A$1:$BZ$190,'LA22'!AW$1,0)),
IF(INDEX!$H$34=3,(VLOOKUP($A127,'LA27'!$A$1:$BZ$190,'LA27'!AW$1,0)),0))),".")</f>
        <v>-</v>
      </c>
      <c r="AZ127" s="59" t="str">
        <f>IFERROR(
IF(INDEX!$H$34=1,(VLOOKUP($A127,'LA21'!$A$1:$BZ$190,'LA21'!AX$1,0)),
IF(INDEX!$H$34=2,(VLOOKUP($A127,'LA22'!$A$1:$BZ$190,'LA22'!AX$1,0)),
IF(INDEX!$H$34=3,(VLOOKUP($A127,'LA27'!$A$1:$BZ$190,'LA27'!AX$1,0)),0))),".")</f>
        <v>x</v>
      </c>
      <c r="BA127" s="59" t="str">
        <f>IFERROR(
IF(INDEX!$H$34=1,(VLOOKUP($A127,'LA21'!$A$1:$BZ$190,'LA21'!AY$1,0)),
IF(INDEX!$H$34=2,(VLOOKUP($A127,'LA22'!$A$1:$BZ$190,'LA22'!AY$1,0)),
IF(INDEX!$H$34=3,(VLOOKUP($A127,'LA27'!$A$1:$BZ$190,'LA27'!AY$1,0)),0))),".")</f>
        <v>x</v>
      </c>
      <c r="BB127" s="59" t="str">
        <f>IFERROR(
IF(INDEX!$H$34=1,(VLOOKUP($A127,'LA21'!$A$1:$BZ$190,'LA21'!AZ$1,0)),
IF(INDEX!$H$34=2,(VLOOKUP($A127,'LA22'!$A$1:$BZ$190,'LA22'!AZ$1,0)),
IF(INDEX!$H$34=3,(VLOOKUP($A127,'LA27'!$A$1:$BZ$190,'LA27'!AZ$1,0)),0))),".")</f>
        <v>x</v>
      </c>
      <c r="BC127" s="59" t="str">
        <f>IFERROR(
IF(INDEX!$H$34=1,(VLOOKUP($A127,'LA21'!$A$1:$BZ$190,'LA21'!BA$1,0)),
IF(INDEX!$H$34=2,(VLOOKUP($A127,'LA22'!$A$1:$BZ$190,'LA22'!BA$1,0)),
IF(INDEX!$H$34=3,(VLOOKUP($A127,'LA27'!$A$1:$BZ$190,'LA27'!BA$1,0)),0))),".")</f>
        <v>x</v>
      </c>
      <c r="BD127" s="59" t="str">
        <f>IFERROR(
IF(INDEX!$H$34=1,(VLOOKUP($A127,'LA21'!$A$1:$BZ$190,'LA21'!BB$1,0)),
IF(INDEX!$H$34=2,(VLOOKUP($A127,'LA22'!$A$1:$BZ$190,'LA22'!BB$1,0)),
IF(INDEX!$H$34=3,(VLOOKUP($A127,'LA27'!$A$1:$BZ$190,'LA27'!BB$1,0)),0))),".")</f>
        <v>x</v>
      </c>
      <c r="BE127" s="59" t="str">
        <f>IFERROR(
IF(INDEX!$H$34=1,(VLOOKUP($A127,'LA21'!$A$1:$BZ$190,'LA21'!BC$1,0)),
IF(INDEX!$H$34=2,(VLOOKUP($A127,'LA22'!$A$1:$BZ$190,'LA22'!BC$1,0)),
IF(INDEX!$H$34=3,(VLOOKUP($A127,'LA27'!$A$1:$BZ$190,'LA27'!BC$1,0)),0))),".")</f>
        <v>-</v>
      </c>
      <c r="BF127" s="59">
        <f>IFERROR(
IF(INDEX!$H$34=1,(VLOOKUP($A127,'LA21'!$A$1:$BZ$190,'LA21'!BD$1,0)),
IF(INDEX!$H$34=2,(VLOOKUP($A127,'LA22'!$A$1:$BZ$190,'LA22'!BD$1,0)),
IF(INDEX!$H$34=3,(VLOOKUP($A127,'LA27'!$A$1:$BZ$190,'LA27'!BD$1,0)),0))),".")</f>
        <v>0.02</v>
      </c>
      <c r="BG127" s="59">
        <f>IFERROR(
IF(INDEX!$H$34=1,(VLOOKUP($A127,'LA21'!$A$1:$BZ$190,'LA21'!BE$1,0)),
IF(INDEX!$H$34=2,(VLOOKUP($A127,'LA22'!$A$1:$BZ$190,'LA22'!BE$1,0)),
IF(INDEX!$H$34=3,(VLOOKUP($A127,'LA27'!$A$1:$BZ$190,'LA27'!BE$1,0)),0))),".")</f>
        <v>0.01</v>
      </c>
      <c r="BH127" s="59">
        <f>IFERROR(
IF(INDEX!$H$34=1,(VLOOKUP($A127,'LA21'!$A$1:$BZ$190,'LA21'!BF$1,0)),
IF(INDEX!$H$34=2,(VLOOKUP($A127,'LA22'!$A$1:$BZ$190,'LA22'!BF$1,0)),
IF(INDEX!$H$34=3,(VLOOKUP($A127,'LA27'!$A$1:$BZ$190,'LA27'!BF$1,0)),0))),".")</f>
        <v>0.01</v>
      </c>
      <c r="BI127" s="59">
        <f>IFERROR(
IF(INDEX!$H$34=1,(VLOOKUP($A127,'LA21'!$A$1:$BZ$190,'LA21'!BG$1,0)),
IF(INDEX!$H$34=2,(VLOOKUP($A127,'LA22'!$A$1:$BZ$190,'LA22'!BG$1,0)),
IF(INDEX!$H$34=3,(VLOOKUP($A127,'LA27'!$A$1:$BZ$190,'LA27'!BG$1,0)),0))),".")</f>
        <v>0.04</v>
      </c>
      <c r="BJ127" s="59">
        <f>IFERROR(
IF(INDEX!$H$34=1,(VLOOKUP($A127,'LA21'!$A$1:$BZ$190,'LA21'!BH$1,0)),
IF(INDEX!$H$34=2,(VLOOKUP($A127,'LA22'!$A$1:$BZ$190,'LA22'!BH$1,0)),
IF(INDEX!$H$34=3,(VLOOKUP($A127,'LA27'!$A$1:$BZ$190,'LA27'!BH$1,0)),0))),".")</f>
        <v>0.06</v>
      </c>
      <c r="BK127" s="59">
        <f>IFERROR(
IF(INDEX!$H$34=1,(VLOOKUP($A127,'LA21'!$A$1:$BZ$190,'LA21'!BI$1,0)),
IF(INDEX!$H$34=2,(VLOOKUP($A127,'LA22'!$A$1:$BZ$190,'LA22'!BI$1,0)),
IF(INDEX!$H$34=3,(VLOOKUP($A127,'LA27'!$A$1:$BZ$190,'LA27'!BI$1,0)),0))),".")</f>
        <v>0.05</v>
      </c>
      <c r="BL127" s="59">
        <f>IFERROR(
IF(INDEX!$H$34=1,(VLOOKUP($A127,'LA21'!$A$1:$BZ$190,'LA21'!BJ$1,0)),
IF(INDEX!$H$34=2,(VLOOKUP($A127,'LA22'!$A$1:$BZ$190,'LA22'!BJ$1,0)),
IF(INDEX!$H$34=3,(VLOOKUP($A127,'LA27'!$A$1:$BZ$190,'LA27'!BJ$1,0)),0))),".")</f>
        <v>0.02</v>
      </c>
      <c r="BM127" s="59">
        <f>IFERROR(
IF(INDEX!$H$34=1,(VLOOKUP($A127,'LA21'!$A$1:$BZ$190,'LA21'!BK$1,0)),
IF(INDEX!$H$34=2,(VLOOKUP($A127,'LA22'!$A$1:$BZ$190,'LA22'!BK$1,0)),
IF(INDEX!$H$34=3,(VLOOKUP($A127,'LA27'!$A$1:$BZ$190,'LA27'!BK$1,0)),0))),".")</f>
        <v>0.02</v>
      </c>
      <c r="BN127" s="59">
        <f>IFERROR(
IF(INDEX!$H$34=1,(VLOOKUP($A127,'LA21'!$A$1:$BZ$190,'LA21'!BL$1,0)),
IF(INDEX!$H$34=2,(VLOOKUP($A127,'LA22'!$A$1:$BZ$190,'LA22'!BL$1,0)),
IF(INDEX!$H$34=3,(VLOOKUP($A127,'LA27'!$A$1:$BZ$190,'LA27'!BL$1,0)),0))),".")</f>
        <v>0.02</v>
      </c>
      <c r="BO127" s="59">
        <f>IFERROR(
IF(INDEX!$H$34=1,(VLOOKUP($A127,'LA21'!$A$1:$BZ$190,'LA21'!BM$1,0)),
IF(INDEX!$H$34=2,(VLOOKUP($A127,'LA22'!$A$1:$BZ$190,'LA22'!BM$1,0)),
IF(INDEX!$H$34=3,(VLOOKUP($A127,'LA27'!$A$1:$BZ$190,'LA27'!BM$1,0)),0))),".")</f>
        <v>0.01</v>
      </c>
      <c r="BP127" s="59">
        <f>IFERROR(
IF(INDEX!$H$34=1,(VLOOKUP($A127,'LA21'!$A$1:$BZ$190,'LA21'!BN$1,0)),
IF(INDEX!$H$34=2,(VLOOKUP($A127,'LA22'!$A$1:$BZ$190,'LA22'!BN$1,0)),
IF(INDEX!$H$34=3,(VLOOKUP($A127,'LA27'!$A$1:$BZ$190,'LA27'!BN$1,0)),0))),".")</f>
        <v>0.01</v>
      </c>
      <c r="BQ127" s="59">
        <f>IFERROR(
IF(INDEX!$H$34=1,(VLOOKUP($A127,'LA21'!$A$1:$BZ$190,'LA21'!BO$1,0)),
IF(INDEX!$H$34=2,(VLOOKUP($A127,'LA22'!$A$1:$BZ$190,'LA22'!BO$1,0)),
IF(INDEX!$H$34=3,(VLOOKUP($A127,'LA27'!$A$1:$BZ$190,'LA27'!BO$1,0)),0))),".")</f>
        <v>0.01</v>
      </c>
    </row>
    <row r="128" spans="1:69" x14ac:dyDescent="0.2">
      <c r="A128" s="7">
        <v>373</v>
      </c>
      <c r="B128" s="13" t="s">
        <v>238</v>
      </c>
      <c r="C128" s="96" t="s">
        <v>114</v>
      </c>
      <c r="D128" s="152">
        <f>IFERROR(
IF(INDEX!$H$34=1,(VLOOKUP($A128,'LA21'!$A$1:$BZ$190,'LA21'!B$1,0)),
IF(INDEX!$H$34=2,(VLOOKUP($A128,'LA22'!$A$1:$BZ$190,'LA22'!B$1,0)),
IF(INDEX!$H$34=3,(VLOOKUP($A128,'LA27'!$A$1:$BZ$190,'LA27'!B$1,0)),0))),".")</f>
        <v>2720</v>
      </c>
      <c r="E128" s="58">
        <f>IFERROR(
IF(INDEX!$H$34=1,(VLOOKUP($A128,'LA21'!$A$1:$BZ$190,'LA21'!C$1,0)),
IF(INDEX!$H$34=2,(VLOOKUP($A128,'LA22'!$A$1:$BZ$190,'LA22'!C$1,0)),
IF(INDEX!$H$34=3,(VLOOKUP($A128,'LA27'!$A$1:$BZ$190,'LA27'!C$1,0)),0))),".")</f>
        <v>2710</v>
      </c>
      <c r="F128" s="58">
        <f>IFERROR(
IF(INDEX!$H$34=1,(VLOOKUP($A128,'LA21'!$A$1:$BZ$190,'LA21'!D$1,0)),
IF(INDEX!$H$34=2,(VLOOKUP($A128,'LA22'!$A$1:$BZ$190,'LA22'!D$1,0)),
IF(INDEX!$H$34=3,(VLOOKUP($A128,'LA27'!$A$1:$BZ$190,'LA27'!D$1,0)),0))),".")</f>
        <v>5430</v>
      </c>
      <c r="G128" s="59">
        <f>IFERROR(
IF(INDEX!$H$34=1,(VLOOKUP($A128,'LA21'!$A$1:$BZ$190,'LA21'!E$1,0)),
IF(INDEX!$H$34=2,(VLOOKUP($A128,'LA22'!$A$1:$BZ$190,'LA22'!E$1,0)),
IF(INDEX!$H$34=3,(VLOOKUP($A128,'LA27'!$A$1:$BZ$190,'LA27'!E$1,0)),0))),".")</f>
        <v>0.91</v>
      </c>
      <c r="H128" s="59">
        <f>IFERROR(
IF(INDEX!$H$34=1,(VLOOKUP($A128,'LA21'!$A$1:$BZ$190,'LA21'!F$1,0)),
IF(INDEX!$H$34=2,(VLOOKUP($A128,'LA22'!$A$1:$BZ$190,'LA22'!F$1,0)),
IF(INDEX!$H$34=3,(VLOOKUP($A128,'LA27'!$A$1:$BZ$190,'LA27'!F$1,0)),0))),".")</f>
        <v>0.91</v>
      </c>
      <c r="I128" s="59">
        <f>IFERROR(
IF(INDEX!$H$34=1,(VLOOKUP($A128,'LA21'!$A$1:$BZ$190,'LA21'!G$1,0)),
IF(INDEX!$H$34=2,(VLOOKUP($A128,'LA22'!$A$1:$BZ$190,'LA22'!G$1,0)),
IF(INDEX!$H$34=3,(VLOOKUP($A128,'LA27'!$A$1:$BZ$190,'LA27'!G$1,0)),0))),".")</f>
        <v>0.91</v>
      </c>
      <c r="J128" s="59">
        <f>IFERROR(
IF(INDEX!$H$34=1,(VLOOKUP($A128,'LA21'!$A$1:$BZ$190,'LA21'!H$1,0)),
IF(INDEX!$H$34=2,(VLOOKUP($A128,'LA22'!$A$1:$BZ$190,'LA22'!H$1,0)),
IF(INDEX!$H$34=3,(VLOOKUP($A128,'LA27'!$A$1:$BZ$190,'LA27'!H$1,0)),0))),".")</f>
        <v>0.88</v>
      </c>
      <c r="K128" s="59">
        <f>IFERROR(
IF(INDEX!$H$34=1,(VLOOKUP($A128,'LA21'!$A$1:$BZ$190,'LA21'!I$1,0)),
IF(INDEX!$H$34=2,(VLOOKUP($A128,'LA22'!$A$1:$BZ$190,'LA22'!I$1,0)),
IF(INDEX!$H$34=3,(VLOOKUP($A128,'LA27'!$A$1:$BZ$190,'LA27'!I$1,0)),0))),".")</f>
        <v>0.89</v>
      </c>
      <c r="L128" s="59">
        <f>IFERROR(
IF(INDEX!$H$34=1,(VLOOKUP($A128,'LA21'!$A$1:$BZ$190,'LA21'!J$1,0)),
IF(INDEX!$H$34=2,(VLOOKUP($A128,'LA22'!$A$1:$BZ$190,'LA22'!J$1,0)),
IF(INDEX!$H$34=3,(VLOOKUP($A128,'LA27'!$A$1:$BZ$190,'LA27'!J$1,0)),0))),".")</f>
        <v>0.88</v>
      </c>
      <c r="M128" s="59">
        <f>IFERROR(
IF(INDEX!$H$34=1,(VLOOKUP($A128,'LA21'!$A$1:$BZ$190,'LA21'!K$1,0)),
IF(INDEX!$H$34=2,(VLOOKUP($A128,'LA22'!$A$1:$BZ$190,'LA22'!K$1,0)),
IF(INDEX!$H$34=3,(VLOOKUP($A128,'LA27'!$A$1:$BZ$190,'LA27'!K$1,0)),0))),".")</f>
        <v>0.42</v>
      </c>
      <c r="N128" s="59">
        <f>IFERROR(
IF(INDEX!$H$34=1,(VLOOKUP($A128,'LA21'!$A$1:$BZ$190,'LA21'!L$1,0)),
IF(INDEX!$H$34=2,(VLOOKUP($A128,'LA22'!$A$1:$BZ$190,'LA22'!L$1,0)),
IF(INDEX!$H$34=3,(VLOOKUP($A128,'LA27'!$A$1:$BZ$190,'LA27'!L$1,0)),0))),".")</f>
        <v>0.42</v>
      </c>
      <c r="O128" s="59">
        <f>IFERROR(
IF(INDEX!$H$34=1,(VLOOKUP($A128,'LA21'!$A$1:$BZ$190,'LA21'!M$1,0)),
IF(INDEX!$H$34=2,(VLOOKUP($A128,'LA22'!$A$1:$BZ$190,'LA22'!M$1,0)),
IF(INDEX!$H$34=3,(VLOOKUP($A128,'LA27'!$A$1:$BZ$190,'LA27'!M$1,0)),0))),".")</f>
        <v>0.42</v>
      </c>
      <c r="P128" s="59" t="str">
        <f>IFERROR(
IF(INDEX!$H$34=1,(VLOOKUP($A128,'LA21'!$A$1:$BZ$190,'LA21'!N$1,0)),
IF(INDEX!$H$34=2,(VLOOKUP($A128,'LA22'!$A$1:$BZ$190,'LA22'!N$1,0)),
IF(INDEX!$H$34=3,(VLOOKUP($A128,'LA27'!$A$1:$BZ$190,'LA27'!N$1,0)),0))),".")</f>
        <v>-</v>
      </c>
      <c r="Q128" s="59" t="str">
        <f>IFERROR(
IF(INDEX!$H$34=1,(VLOOKUP($A128,'LA21'!$A$1:$BZ$190,'LA21'!O$1,0)),
IF(INDEX!$H$34=2,(VLOOKUP($A128,'LA22'!$A$1:$BZ$190,'LA22'!O$1,0)),
IF(INDEX!$H$34=3,(VLOOKUP($A128,'LA27'!$A$1:$BZ$190,'LA27'!O$1,0)),0))),".")</f>
        <v>-</v>
      </c>
      <c r="R128" s="59" t="str">
        <f>IFERROR(
IF(INDEX!$H$34=1,(VLOOKUP($A128,'LA21'!$A$1:$BZ$190,'LA21'!P$1,0)),
IF(INDEX!$H$34=2,(VLOOKUP($A128,'LA22'!$A$1:$BZ$190,'LA22'!P$1,0)),
IF(INDEX!$H$34=3,(VLOOKUP($A128,'LA27'!$A$1:$BZ$190,'LA27'!P$1,0)),0))),".")</f>
        <v>-</v>
      </c>
      <c r="S128" s="59">
        <f>IFERROR(
IF(INDEX!$H$34=1,(VLOOKUP($A128,'LA21'!$A$1:$BZ$190,'LA21'!Q$1,0)),
IF(INDEX!$H$34=2,(VLOOKUP($A128,'LA22'!$A$1:$BZ$190,'LA22'!Q$1,0)),
IF(INDEX!$H$34=3,(VLOOKUP($A128,'LA27'!$A$1:$BZ$190,'LA27'!Q$1,0)),0))),".")</f>
        <v>0.08</v>
      </c>
      <c r="T128" s="59">
        <f>IFERROR(
IF(INDEX!$H$34=1,(VLOOKUP($A128,'LA21'!$A$1:$BZ$190,'LA21'!R$1,0)),
IF(INDEX!$H$34=2,(VLOOKUP($A128,'LA22'!$A$1:$BZ$190,'LA22'!R$1,0)),
IF(INDEX!$H$34=3,(VLOOKUP($A128,'LA27'!$A$1:$BZ$190,'LA27'!R$1,0)),0))),".")</f>
        <v>0.04</v>
      </c>
      <c r="U128" s="59">
        <f>IFERROR(
IF(INDEX!$H$34=1,(VLOOKUP($A128,'LA21'!$A$1:$BZ$190,'LA21'!S$1,0)),
IF(INDEX!$H$34=2,(VLOOKUP($A128,'LA22'!$A$1:$BZ$190,'LA22'!S$1,0)),
IF(INDEX!$H$34=3,(VLOOKUP($A128,'LA27'!$A$1:$BZ$190,'LA27'!S$1,0)),0))),".")</f>
        <v>0.06</v>
      </c>
      <c r="V128" s="59">
        <f>IFERROR(
IF(INDEX!$H$34=1,(VLOOKUP($A128,'LA21'!$A$1:$BZ$190,'LA21'!T$1,0)),
IF(INDEX!$H$34=2,(VLOOKUP($A128,'LA22'!$A$1:$BZ$190,'LA22'!T$1,0)),
IF(INDEX!$H$34=3,(VLOOKUP($A128,'LA27'!$A$1:$BZ$190,'LA27'!T$1,0)),0))),".")</f>
        <v>0.28999999999999998</v>
      </c>
      <c r="W128" s="59">
        <f>IFERROR(
IF(INDEX!$H$34=1,(VLOOKUP($A128,'LA21'!$A$1:$BZ$190,'LA21'!U$1,0)),
IF(INDEX!$H$34=2,(VLOOKUP($A128,'LA22'!$A$1:$BZ$190,'LA22'!U$1,0)),
IF(INDEX!$H$34=3,(VLOOKUP($A128,'LA27'!$A$1:$BZ$190,'LA27'!U$1,0)),0))),".")</f>
        <v>0.33</v>
      </c>
      <c r="X128" s="59">
        <f>IFERROR(
IF(INDEX!$H$34=1,(VLOOKUP($A128,'LA21'!$A$1:$BZ$190,'LA21'!V$1,0)),
IF(INDEX!$H$34=2,(VLOOKUP($A128,'LA22'!$A$1:$BZ$190,'LA22'!V$1,0)),
IF(INDEX!$H$34=3,(VLOOKUP($A128,'LA27'!$A$1:$BZ$190,'LA27'!V$1,0)),0))),".")</f>
        <v>0.31</v>
      </c>
      <c r="Y128" s="59">
        <f>IFERROR(
IF(INDEX!$H$34=1,(VLOOKUP($A128,'LA21'!$A$1:$BZ$190,'LA21'!W$1,0)),
IF(INDEX!$H$34=2,(VLOOKUP($A128,'LA22'!$A$1:$BZ$190,'LA22'!W$1,0)),
IF(INDEX!$H$34=3,(VLOOKUP($A128,'LA27'!$A$1:$BZ$190,'LA27'!W$1,0)),0))),".")</f>
        <v>0.08</v>
      </c>
      <c r="Z128" s="59">
        <f>IFERROR(
IF(INDEX!$H$34=1,(VLOOKUP($A128,'LA21'!$A$1:$BZ$190,'LA21'!X$1,0)),
IF(INDEX!$H$34=2,(VLOOKUP($A128,'LA22'!$A$1:$BZ$190,'LA22'!X$1,0)),
IF(INDEX!$H$34=3,(VLOOKUP($A128,'LA27'!$A$1:$BZ$190,'LA27'!X$1,0)),0))),".")</f>
        <v>0.1</v>
      </c>
      <c r="AA128" s="59">
        <f>IFERROR(
IF(INDEX!$H$34=1,(VLOOKUP($A128,'LA21'!$A$1:$BZ$190,'LA21'!Y$1,0)),
IF(INDEX!$H$34=2,(VLOOKUP($A128,'LA22'!$A$1:$BZ$190,'LA22'!Y$1,0)),
IF(INDEX!$H$34=3,(VLOOKUP($A128,'LA27'!$A$1:$BZ$190,'LA27'!Y$1,0)),0))),".")</f>
        <v>0.09</v>
      </c>
      <c r="AB128" s="59" t="str">
        <f>IFERROR(
IF(INDEX!$H$34=1,(VLOOKUP($A128,'LA21'!$A$1:$BZ$190,'LA21'!Z$1,0)),
IF(INDEX!$H$34=2,(VLOOKUP($A128,'LA22'!$A$1:$BZ$190,'LA22'!Z$1,0)),
IF(INDEX!$H$34=3,(VLOOKUP($A128,'LA27'!$A$1:$BZ$190,'LA27'!Z$1,0)),0))),".")</f>
        <v>x</v>
      </c>
      <c r="AC128" s="59" t="str">
        <f>IFERROR(
IF(INDEX!$H$34=1,(VLOOKUP($A128,'LA21'!$A$1:$BZ$190,'LA21'!AA$1,0)),
IF(INDEX!$H$34=2,(VLOOKUP($A128,'LA22'!$A$1:$BZ$190,'LA22'!AA$1,0)),
IF(INDEX!$H$34=3,(VLOOKUP($A128,'LA27'!$A$1:$BZ$190,'LA27'!AA$1,0)),0))),".")</f>
        <v>x</v>
      </c>
      <c r="AD128" s="59" t="str">
        <f>IFERROR(
IF(INDEX!$H$34=1,(VLOOKUP($A128,'LA21'!$A$1:$BZ$190,'LA21'!AB$1,0)),
IF(INDEX!$H$34=2,(VLOOKUP($A128,'LA22'!$A$1:$BZ$190,'LA22'!AB$1,0)),
IF(INDEX!$H$34=3,(VLOOKUP($A128,'LA27'!$A$1:$BZ$190,'LA27'!AB$1,0)),0))),".")</f>
        <v>x</v>
      </c>
      <c r="AE128" s="59">
        <f>IFERROR(
IF(INDEX!$H$34=1,(VLOOKUP($A128,'LA21'!$A$1:$BZ$190,'LA21'!AC$1,0)),
IF(INDEX!$H$34=2,(VLOOKUP($A128,'LA22'!$A$1:$BZ$190,'LA22'!AC$1,0)),
IF(INDEX!$H$34=3,(VLOOKUP($A128,'LA27'!$A$1:$BZ$190,'LA27'!AC$1,0)),0))),".")</f>
        <v>0</v>
      </c>
      <c r="AF128" s="59">
        <f>IFERROR(
IF(INDEX!$H$34=1,(VLOOKUP($A128,'LA21'!$A$1:$BZ$190,'LA21'!AD$1,0)),
IF(INDEX!$H$34=2,(VLOOKUP($A128,'LA22'!$A$1:$BZ$190,'LA22'!AD$1,0)),
IF(INDEX!$H$34=3,(VLOOKUP($A128,'LA27'!$A$1:$BZ$190,'LA27'!AD$1,0)),0))),".")</f>
        <v>0</v>
      </c>
      <c r="AG128" s="59">
        <f>IFERROR(
IF(INDEX!$H$34=1,(VLOOKUP($A128,'LA21'!$A$1:$BZ$190,'LA21'!AE$1,0)),
IF(INDEX!$H$34=2,(VLOOKUP($A128,'LA22'!$A$1:$BZ$190,'LA22'!AE$1,0)),
IF(INDEX!$H$34=3,(VLOOKUP($A128,'LA27'!$A$1:$BZ$190,'LA27'!AE$1,0)),0))),".")</f>
        <v>0</v>
      </c>
      <c r="AH128" s="59">
        <f>IFERROR(
IF(INDEX!$H$34=1,(VLOOKUP($A128,'LA21'!$A$1:$BZ$190,'LA21'!AF$1,0)),
IF(INDEX!$H$34=2,(VLOOKUP($A128,'LA22'!$A$1:$BZ$190,'LA22'!AF$1,0)),
IF(INDEX!$H$34=3,(VLOOKUP($A128,'LA27'!$A$1:$BZ$190,'LA27'!AF$1,0)),0))),".")</f>
        <v>0</v>
      </c>
      <c r="AI128" s="59">
        <f>IFERROR(
IF(INDEX!$H$34=1,(VLOOKUP($A128,'LA21'!$A$1:$BZ$190,'LA21'!AG$1,0)),
IF(INDEX!$H$34=2,(VLOOKUP($A128,'LA22'!$A$1:$BZ$190,'LA22'!AG$1,0)),
IF(INDEX!$H$34=3,(VLOOKUP($A128,'LA27'!$A$1:$BZ$190,'LA27'!AG$1,0)),0))),".")</f>
        <v>0</v>
      </c>
      <c r="AJ128" s="59">
        <f>IFERROR(
IF(INDEX!$H$34=1,(VLOOKUP($A128,'LA21'!$A$1:$BZ$190,'LA21'!AH$1,0)),
IF(INDEX!$H$34=2,(VLOOKUP($A128,'LA22'!$A$1:$BZ$190,'LA22'!AH$1,0)),
IF(INDEX!$H$34=3,(VLOOKUP($A128,'LA27'!$A$1:$BZ$190,'LA27'!AH$1,0)),0))),".")</f>
        <v>0</v>
      </c>
      <c r="AK128" s="59">
        <f>IFERROR(
IF(INDEX!$H$34=1,(VLOOKUP($A128,'LA21'!$A$1:$BZ$190,'LA21'!AI$1,0)),
IF(INDEX!$H$34=2,(VLOOKUP($A128,'LA22'!$A$1:$BZ$190,'LA22'!AI$1,0)),
IF(INDEX!$H$34=3,(VLOOKUP($A128,'LA27'!$A$1:$BZ$190,'LA27'!AI$1,0)),0))),".")</f>
        <v>0.09</v>
      </c>
      <c r="AL128" s="59">
        <f>IFERROR(
IF(INDEX!$H$34=1,(VLOOKUP($A128,'LA21'!$A$1:$BZ$190,'LA21'!AJ$1,0)),
IF(INDEX!$H$34=2,(VLOOKUP($A128,'LA22'!$A$1:$BZ$190,'LA22'!AJ$1,0)),
IF(INDEX!$H$34=3,(VLOOKUP($A128,'LA27'!$A$1:$BZ$190,'LA27'!AJ$1,0)),0))),".")</f>
        <v>0.06</v>
      </c>
      <c r="AM128" s="59">
        <f>IFERROR(
IF(INDEX!$H$34=1,(VLOOKUP($A128,'LA21'!$A$1:$BZ$190,'LA21'!AK$1,0)),
IF(INDEX!$H$34=2,(VLOOKUP($A128,'LA22'!$A$1:$BZ$190,'LA22'!AK$1,0)),
IF(INDEX!$H$34=3,(VLOOKUP($A128,'LA27'!$A$1:$BZ$190,'LA27'!AK$1,0)),0))),".")</f>
        <v>7.0000000000000007E-2</v>
      </c>
      <c r="AN128" s="59">
        <f>IFERROR(
IF(INDEX!$H$34=1,(VLOOKUP($A128,'LA21'!$A$1:$BZ$190,'LA21'!AL$1,0)),
IF(INDEX!$H$34=2,(VLOOKUP($A128,'LA22'!$A$1:$BZ$190,'LA22'!AL$1,0)),
IF(INDEX!$H$34=3,(VLOOKUP($A128,'LA27'!$A$1:$BZ$190,'LA27'!AL$1,0)),0))),".")</f>
        <v>0</v>
      </c>
      <c r="AO128" s="59">
        <f>IFERROR(
IF(INDEX!$H$34=1,(VLOOKUP($A128,'LA21'!$A$1:$BZ$190,'LA21'!AM$1,0)),
IF(INDEX!$H$34=2,(VLOOKUP($A128,'LA22'!$A$1:$BZ$190,'LA22'!AM$1,0)),
IF(INDEX!$H$34=3,(VLOOKUP($A128,'LA27'!$A$1:$BZ$190,'LA27'!AM$1,0)),0))),".")</f>
        <v>0</v>
      </c>
      <c r="AP128" s="59">
        <f>IFERROR(
IF(INDEX!$H$34=1,(VLOOKUP($A128,'LA21'!$A$1:$BZ$190,'LA21'!AN$1,0)),
IF(INDEX!$H$34=2,(VLOOKUP($A128,'LA22'!$A$1:$BZ$190,'LA22'!AN$1,0)),
IF(INDEX!$H$34=3,(VLOOKUP($A128,'LA27'!$A$1:$BZ$190,'LA27'!AN$1,0)),0))),".")</f>
        <v>0</v>
      </c>
      <c r="AQ128" s="59" t="str">
        <f>IFERROR(
IF(INDEX!$H$34=1,(VLOOKUP($A128,'LA21'!$A$1:$BZ$190,'LA21'!AO$1,0)),
IF(INDEX!$H$34=2,(VLOOKUP($A128,'LA22'!$A$1:$BZ$190,'LA22'!AO$1,0)),
IF(INDEX!$H$34=3,(VLOOKUP($A128,'LA27'!$A$1:$BZ$190,'LA27'!AO$1,0)),0))),".")</f>
        <v>x</v>
      </c>
      <c r="AR128" s="59" t="str">
        <f>IFERROR(
IF(INDEX!$H$34=1,(VLOOKUP($A128,'LA21'!$A$1:$BZ$190,'LA21'!AP$1,0)),
IF(INDEX!$H$34=2,(VLOOKUP($A128,'LA22'!$A$1:$BZ$190,'LA22'!AP$1,0)),
IF(INDEX!$H$34=3,(VLOOKUP($A128,'LA27'!$A$1:$BZ$190,'LA27'!AP$1,0)),0))),".")</f>
        <v>x</v>
      </c>
      <c r="AS128" s="59" t="str">
        <f>IFERROR(
IF(INDEX!$H$34=1,(VLOOKUP($A128,'LA21'!$A$1:$BZ$190,'LA21'!AQ$1,0)),
IF(INDEX!$H$34=2,(VLOOKUP($A128,'LA22'!$A$1:$BZ$190,'LA22'!AQ$1,0)),
IF(INDEX!$H$34=3,(VLOOKUP($A128,'LA27'!$A$1:$BZ$190,'LA27'!AQ$1,0)),0))),".")</f>
        <v>-</v>
      </c>
      <c r="AT128" s="59">
        <f>IFERROR(
IF(INDEX!$H$34=1,(VLOOKUP($A128,'LA21'!$A$1:$BZ$190,'LA21'!AR$1,0)),
IF(INDEX!$H$34=2,(VLOOKUP($A128,'LA22'!$A$1:$BZ$190,'LA22'!AR$1,0)),
IF(INDEX!$H$34=3,(VLOOKUP($A128,'LA27'!$A$1:$BZ$190,'LA27'!AR$1,0)),0))),".")</f>
        <v>0.02</v>
      </c>
      <c r="AU128" s="59">
        <f>IFERROR(
IF(INDEX!$H$34=1,(VLOOKUP($A128,'LA21'!$A$1:$BZ$190,'LA21'!AS$1,0)),
IF(INDEX!$H$34=2,(VLOOKUP($A128,'LA22'!$A$1:$BZ$190,'LA22'!AS$1,0)),
IF(INDEX!$H$34=3,(VLOOKUP($A128,'LA27'!$A$1:$BZ$190,'LA27'!AS$1,0)),0))),".")</f>
        <v>0.01</v>
      </c>
      <c r="AV128" s="59">
        <f>IFERROR(
IF(INDEX!$H$34=1,(VLOOKUP($A128,'LA21'!$A$1:$BZ$190,'LA21'!AT$1,0)),
IF(INDEX!$H$34=2,(VLOOKUP($A128,'LA22'!$A$1:$BZ$190,'LA22'!AT$1,0)),
IF(INDEX!$H$34=3,(VLOOKUP($A128,'LA27'!$A$1:$BZ$190,'LA27'!AT$1,0)),0))),".")</f>
        <v>0.01</v>
      </c>
      <c r="AW128" s="59">
        <f>IFERROR(
IF(INDEX!$H$34=1,(VLOOKUP($A128,'LA21'!$A$1:$BZ$190,'LA21'!AU$1,0)),
IF(INDEX!$H$34=2,(VLOOKUP($A128,'LA22'!$A$1:$BZ$190,'LA22'!AU$1,0)),
IF(INDEX!$H$34=3,(VLOOKUP($A128,'LA27'!$A$1:$BZ$190,'LA27'!AU$1,0)),0))),".")</f>
        <v>0.01</v>
      </c>
      <c r="AX128" s="59" t="str">
        <f>IFERROR(
IF(INDEX!$H$34=1,(VLOOKUP($A128,'LA21'!$A$1:$BZ$190,'LA21'!AV$1,0)),
IF(INDEX!$H$34=2,(VLOOKUP($A128,'LA22'!$A$1:$BZ$190,'LA22'!AV$1,0)),
IF(INDEX!$H$34=3,(VLOOKUP($A128,'LA27'!$A$1:$BZ$190,'LA27'!AV$1,0)),0))),".")</f>
        <v>-</v>
      </c>
      <c r="AY128" s="59">
        <f>IFERROR(
IF(INDEX!$H$34=1,(VLOOKUP($A128,'LA21'!$A$1:$BZ$190,'LA21'!AW$1,0)),
IF(INDEX!$H$34=2,(VLOOKUP($A128,'LA22'!$A$1:$BZ$190,'LA22'!AW$1,0)),
IF(INDEX!$H$34=3,(VLOOKUP($A128,'LA27'!$A$1:$BZ$190,'LA27'!AW$1,0)),0))),".")</f>
        <v>0.01</v>
      </c>
      <c r="AZ128" s="59" t="str">
        <f>IFERROR(
IF(INDEX!$H$34=1,(VLOOKUP($A128,'LA21'!$A$1:$BZ$190,'LA21'!AX$1,0)),
IF(INDEX!$H$34=2,(VLOOKUP($A128,'LA22'!$A$1:$BZ$190,'LA22'!AX$1,0)),
IF(INDEX!$H$34=3,(VLOOKUP($A128,'LA27'!$A$1:$BZ$190,'LA27'!AX$1,0)),0))),".")</f>
        <v>-</v>
      </c>
      <c r="BA128" s="59" t="str">
        <f>IFERROR(
IF(INDEX!$H$34=1,(VLOOKUP($A128,'LA21'!$A$1:$BZ$190,'LA21'!AY$1,0)),
IF(INDEX!$H$34=2,(VLOOKUP($A128,'LA22'!$A$1:$BZ$190,'LA22'!AY$1,0)),
IF(INDEX!$H$34=3,(VLOOKUP($A128,'LA27'!$A$1:$BZ$190,'LA27'!AY$1,0)),0))),".")</f>
        <v>x</v>
      </c>
      <c r="BB128" s="59" t="str">
        <f>IFERROR(
IF(INDEX!$H$34=1,(VLOOKUP($A128,'LA21'!$A$1:$BZ$190,'LA21'!AZ$1,0)),
IF(INDEX!$H$34=2,(VLOOKUP($A128,'LA22'!$A$1:$BZ$190,'LA22'!AZ$1,0)),
IF(INDEX!$H$34=3,(VLOOKUP($A128,'LA27'!$A$1:$BZ$190,'LA27'!AZ$1,0)),0))),".")</f>
        <v>-</v>
      </c>
      <c r="BC128" s="59" t="str">
        <f>IFERROR(
IF(INDEX!$H$34=1,(VLOOKUP($A128,'LA21'!$A$1:$BZ$190,'LA21'!BA$1,0)),
IF(INDEX!$H$34=2,(VLOOKUP($A128,'LA22'!$A$1:$BZ$190,'LA22'!BA$1,0)),
IF(INDEX!$H$34=3,(VLOOKUP($A128,'LA27'!$A$1:$BZ$190,'LA27'!BA$1,0)),0))),".")</f>
        <v>x</v>
      </c>
      <c r="BD128" s="59" t="str">
        <f>IFERROR(
IF(INDEX!$H$34=1,(VLOOKUP($A128,'LA21'!$A$1:$BZ$190,'LA21'!BB$1,0)),
IF(INDEX!$H$34=2,(VLOOKUP($A128,'LA22'!$A$1:$BZ$190,'LA22'!BB$1,0)),
IF(INDEX!$H$34=3,(VLOOKUP($A128,'LA27'!$A$1:$BZ$190,'LA27'!BB$1,0)),0))),".")</f>
        <v>x</v>
      </c>
      <c r="BE128" s="59" t="str">
        <f>IFERROR(
IF(INDEX!$H$34=1,(VLOOKUP($A128,'LA21'!$A$1:$BZ$190,'LA21'!BC$1,0)),
IF(INDEX!$H$34=2,(VLOOKUP($A128,'LA22'!$A$1:$BZ$190,'LA22'!BC$1,0)),
IF(INDEX!$H$34=3,(VLOOKUP($A128,'LA27'!$A$1:$BZ$190,'LA27'!BC$1,0)),0))),".")</f>
        <v>-</v>
      </c>
      <c r="BF128" s="59">
        <f>IFERROR(
IF(INDEX!$H$34=1,(VLOOKUP($A128,'LA21'!$A$1:$BZ$190,'LA21'!BD$1,0)),
IF(INDEX!$H$34=2,(VLOOKUP($A128,'LA22'!$A$1:$BZ$190,'LA22'!BD$1,0)),
IF(INDEX!$H$34=3,(VLOOKUP($A128,'LA27'!$A$1:$BZ$190,'LA27'!BD$1,0)),0))),".")</f>
        <v>0.01</v>
      </c>
      <c r="BG128" s="59">
        <f>IFERROR(
IF(INDEX!$H$34=1,(VLOOKUP($A128,'LA21'!$A$1:$BZ$190,'LA21'!BE$1,0)),
IF(INDEX!$H$34=2,(VLOOKUP($A128,'LA22'!$A$1:$BZ$190,'LA22'!BE$1,0)),
IF(INDEX!$H$34=3,(VLOOKUP($A128,'LA27'!$A$1:$BZ$190,'LA27'!BE$1,0)),0))),".")</f>
        <v>0.01</v>
      </c>
      <c r="BH128" s="59">
        <f>IFERROR(
IF(INDEX!$H$34=1,(VLOOKUP($A128,'LA21'!$A$1:$BZ$190,'LA21'!BF$1,0)),
IF(INDEX!$H$34=2,(VLOOKUP($A128,'LA22'!$A$1:$BZ$190,'LA22'!BF$1,0)),
IF(INDEX!$H$34=3,(VLOOKUP($A128,'LA27'!$A$1:$BZ$190,'LA27'!BF$1,0)),0))),".")</f>
        <v>0.01</v>
      </c>
      <c r="BI128" s="59">
        <f>IFERROR(
IF(INDEX!$H$34=1,(VLOOKUP($A128,'LA21'!$A$1:$BZ$190,'LA21'!BG$1,0)),
IF(INDEX!$H$34=2,(VLOOKUP($A128,'LA22'!$A$1:$BZ$190,'LA22'!BG$1,0)),
IF(INDEX!$H$34=3,(VLOOKUP($A128,'LA27'!$A$1:$BZ$190,'LA27'!BG$1,0)),0))),".")</f>
        <v>0.06</v>
      </c>
      <c r="BJ128" s="59">
        <f>IFERROR(
IF(INDEX!$H$34=1,(VLOOKUP($A128,'LA21'!$A$1:$BZ$190,'LA21'!BH$1,0)),
IF(INDEX!$H$34=2,(VLOOKUP($A128,'LA22'!$A$1:$BZ$190,'LA22'!BH$1,0)),
IF(INDEX!$H$34=3,(VLOOKUP($A128,'LA27'!$A$1:$BZ$190,'LA27'!BH$1,0)),0))),".")</f>
        <v>0.06</v>
      </c>
      <c r="BK128" s="59">
        <f>IFERROR(
IF(INDEX!$H$34=1,(VLOOKUP($A128,'LA21'!$A$1:$BZ$190,'LA21'!BI$1,0)),
IF(INDEX!$H$34=2,(VLOOKUP($A128,'LA22'!$A$1:$BZ$190,'LA22'!BI$1,0)),
IF(INDEX!$H$34=3,(VLOOKUP($A128,'LA27'!$A$1:$BZ$190,'LA27'!BI$1,0)),0))),".")</f>
        <v>0.06</v>
      </c>
      <c r="BL128" s="59">
        <f>IFERROR(
IF(INDEX!$H$34=1,(VLOOKUP($A128,'LA21'!$A$1:$BZ$190,'LA21'!BJ$1,0)),
IF(INDEX!$H$34=2,(VLOOKUP($A128,'LA22'!$A$1:$BZ$190,'LA22'!BJ$1,0)),
IF(INDEX!$H$34=3,(VLOOKUP($A128,'LA27'!$A$1:$BZ$190,'LA27'!BJ$1,0)),0))),".")</f>
        <v>0.02</v>
      </c>
      <c r="BM128" s="59">
        <f>IFERROR(
IF(INDEX!$H$34=1,(VLOOKUP($A128,'LA21'!$A$1:$BZ$190,'LA21'!BK$1,0)),
IF(INDEX!$H$34=2,(VLOOKUP($A128,'LA22'!$A$1:$BZ$190,'LA22'!BK$1,0)),
IF(INDEX!$H$34=3,(VLOOKUP($A128,'LA27'!$A$1:$BZ$190,'LA27'!BK$1,0)),0))),".")</f>
        <v>0.03</v>
      </c>
      <c r="BN128" s="59">
        <f>IFERROR(
IF(INDEX!$H$34=1,(VLOOKUP($A128,'LA21'!$A$1:$BZ$190,'LA21'!BL$1,0)),
IF(INDEX!$H$34=2,(VLOOKUP($A128,'LA22'!$A$1:$BZ$190,'LA22'!BL$1,0)),
IF(INDEX!$H$34=3,(VLOOKUP($A128,'LA27'!$A$1:$BZ$190,'LA27'!BL$1,0)),0))),".")</f>
        <v>0.03</v>
      </c>
      <c r="BO128" s="59">
        <f>IFERROR(
IF(INDEX!$H$34=1,(VLOOKUP($A128,'LA21'!$A$1:$BZ$190,'LA21'!BM$1,0)),
IF(INDEX!$H$34=2,(VLOOKUP($A128,'LA22'!$A$1:$BZ$190,'LA22'!BM$1,0)),
IF(INDEX!$H$34=3,(VLOOKUP($A128,'LA27'!$A$1:$BZ$190,'LA27'!BM$1,0)),0))),".")</f>
        <v>0.01</v>
      </c>
      <c r="BP128" s="59" t="str">
        <f>IFERROR(
IF(INDEX!$H$34=1,(VLOOKUP($A128,'LA21'!$A$1:$BZ$190,'LA21'!BN$1,0)),
IF(INDEX!$H$34=2,(VLOOKUP($A128,'LA22'!$A$1:$BZ$190,'LA22'!BN$1,0)),
IF(INDEX!$H$34=3,(VLOOKUP($A128,'LA27'!$A$1:$BZ$190,'LA27'!BN$1,0)),0))),".")</f>
        <v>-</v>
      </c>
      <c r="BQ128" s="59" t="str">
        <f>IFERROR(
IF(INDEX!$H$34=1,(VLOOKUP($A128,'LA21'!$A$1:$BZ$190,'LA21'!BO$1,0)),
IF(INDEX!$H$34=2,(VLOOKUP($A128,'LA22'!$A$1:$BZ$190,'LA22'!BO$1,0)),
IF(INDEX!$H$34=3,(VLOOKUP($A128,'LA27'!$A$1:$BZ$190,'LA27'!BO$1,0)),0))),".")</f>
        <v>-</v>
      </c>
    </row>
    <row r="129" spans="1:69" x14ac:dyDescent="0.2">
      <c r="A129" s="7">
        <v>893</v>
      </c>
      <c r="B129" s="13" t="s">
        <v>239</v>
      </c>
      <c r="C129" s="96" t="s">
        <v>118</v>
      </c>
      <c r="D129" s="152">
        <f>IFERROR(
IF(INDEX!$H$34=1,(VLOOKUP($A129,'LA21'!$A$1:$BZ$190,'LA21'!B$1,0)),
IF(INDEX!$H$34=2,(VLOOKUP($A129,'LA22'!$A$1:$BZ$190,'LA22'!B$1,0)),
IF(INDEX!$H$34=3,(VLOOKUP($A129,'LA27'!$A$1:$BZ$190,'LA27'!B$1,0)),0))),".")</f>
        <v>1620</v>
      </c>
      <c r="E129" s="58">
        <f>IFERROR(
IF(INDEX!$H$34=1,(VLOOKUP($A129,'LA21'!$A$1:$BZ$190,'LA21'!C$1,0)),
IF(INDEX!$H$34=2,(VLOOKUP($A129,'LA22'!$A$1:$BZ$190,'LA22'!C$1,0)),
IF(INDEX!$H$34=3,(VLOOKUP($A129,'LA27'!$A$1:$BZ$190,'LA27'!C$1,0)),0))),".")</f>
        <v>1600</v>
      </c>
      <c r="F129" s="58">
        <f>IFERROR(
IF(INDEX!$H$34=1,(VLOOKUP($A129,'LA21'!$A$1:$BZ$190,'LA21'!D$1,0)),
IF(INDEX!$H$34=2,(VLOOKUP($A129,'LA22'!$A$1:$BZ$190,'LA22'!D$1,0)),
IF(INDEX!$H$34=3,(VLOOKUP($A129,'LA27'!$A$1:$BZ$190,'LA27'!D$1,0)),0))),".")</f>
        <v>3220</v>
      </c>
      <c r="G129" s="59">
        <f>IFERROR(
IF(INDEX!$H$34=1,(VLOOKUP($A129,'LA21'!$A$1:$BZ$190,'LA21'!E$1,0)),
IF(INDEX!$H$34=2,(VLOOKUP($A129,'LA22'!$A$1:$BZ$190,'LA22'!E$1,0)),
IF(INDEX!$H$34=3,(VLOOKUP($A129,'LA27'!$A$1:$BZ$190,'LA27'!E$1,0)),0))),".")</f>
        <v>0.9</v>
      </c>
      <c r="H129" s="59">
        <f>IFERROR(
IF(INDEX!$H$34=1,(VLOOKUP($A129,'LA21'!$A$1:$BZ$190,'LA21'!F$1,0)),
IF(INDEX!$H$34=2,(VLOOKUP($A129,'LA22'!$A$1:$BZ$190,'LA22'!F$1,0)),
IF(INDEX!$H$34=3,(VLOOKUP($A129,'LA27'!$A$1:$BZ$190,'LA27'!F$1,0)),0))),".")</f>
        <v>0.9</v>
      </c>
      <c r="I129" s="59">
        <f>IFERROR(
IF(INDEX!$H$34=1,(VLOOKUP($A129,'LA21'!$A$1:$BZ$190,'LA21'!G$1,0)),
IF(INDEX!$H$34=2,(VLOOKUP($A129,'LA22'!$A$1:$BZ$190,'LA22'!G$1,0)),
IF(INDEX!$H$34=3,(VLOOKUP($A129,'LA27'!$A$1:$BZ$190,'LA27'!G$1,0)),0))),".")</f>
        <v>0.9</v>
      </c>
      <c r="J129" s="59">
        <f>IFERROR(
IF(INDEX!$H$34=1,(VLOOKUP($A129,'LA21'!$A$1:$BZ$190,'LA21'!H$1,0)),
IF(INDEX!$H$34=2,(VLOOKUP($A129,'LA22'!$A$1:$BZ$190,'LA22'!H$1,0)),
IF(INDEX!$H$34=3,(VLOOKUP($A129,'LA27'!$A$1:$BZ$190,'LA27'!H$1,0)),0))),".")</f>
        <v>0.86</v>
      </c>
      <c r="K129" s="59">
        <f>IFERROR(
IF(INDEX!$H$34=1,(VLOOKUP($A129,'LA21'!$A$1:$BZ$190,'LA21'!I$1,0)),
IF(INDEX!$H$34=2,(VLOOKUP($A129,'LA22'!$A$1:$BZ$190,'LA22'!I$1,0)),
IF(INDEX!$H$34=3,(VLOOKUP($A129,'LA27'!$A$1:$BZ$190,'LA27'!I$1,0)),0))),".")</f>
        <v>0.88</v>
      </c>
      <c r="L129" s="59">
        <f>IFERROR(
IF(INDEX!$H$34=1,(VLOOKUP($A129,'LA21'!$A$1:$BZ$190,'LA21'!J$1,0)),
IF(INDEX!$H$34=2,(VLOOKUP($A129,'LA22'!$A$1:$BZ$190,'LA22'!J$1,0)),
IF(INDEX!$H$34=3,(VLOOKUP($A129,'LA27'!$A$1:$BZ$190,'LA27'!J$1,0)),0))),".")</f>
        <v>0.87</v>
      </c>
      <c r="M129" s="59">
        <f>IFERROR(
IF(INDEX!$H$34=1,(VLOOKUP($A129,'LA21'!$A$1:$BZ$190,'LA21'!K$1,0)),
IF(INDEX!$H$34=2,(VLOOKUP($A129,'LA22'!$A$1:$BZ$190,'LA22'!K$1,0)),
IF(INDEX!$H$34=3,(VLOOKUP($A129,'LA27'!$A$1:$BZ$190,'LA27'!K$1,0)),0))),".")</f>
        <v>0.41</v>
      </c>
      <c r="N129" s="59">
        <f>IFERROR(
IF(INDEX!$H$34=1,(VLOOKUP($A129,'LA21'!$A$1:$BZ$190,'LA21'!L$1,0)),
IF(INDEX!$H$34=2,(VLOOKUP($A129,'LA22'!$A$1:$BZ$190,'LA22'!L$1,0)),
IF(INDEX!$H$34=3,(VLOOKUP($A129,'LA27'!$A$1:$BZ$190,'LA27'!L$1,0)),0))),".")</f>
        <v>0.33</v>
      </c>
      <c r="O129" s="59">
        <f>IFERROR(
IF(INDEX!$H$34=1,(VLOOKUP($A129,'LA21'!$A$1:$BZ$190,'LA21'!M$1,0)),
IF(INDEX!$H$34=2,(VLOOKUP($A129,'LA22'!$A$1:$BZ$190,'LA22'!M$1,0)),
IF(INDEX!$H$34=3,(VLOOKUP($A129,'LA27'!$A$1:$BZ$190,'LA27'!M$1,0)),0))),".")</f>
        <v>0.37</v>
      </c>
      <c r="P129" s="59" t="str">
        <f>IFERROR(
IF(INDEX!$H$34=1,(VLOOKUP($A129,'LA21'!$A$1:$BZ$190,'LA21'!N$1,0)),
IF(INDEX!$H$34=2,(VLOOKUP($A129,'LA22'!$A$1:$BZ$190,'LA22'!N$1,0)),
IF(INDEX!$H$34=3,(VLOOKUP($A129,'LA27'!$A$1:$BZ$190,'LA27'!N$1,0)),0))),".")</f>
        <v>-</v>
      </c>
      <c r="Q129" s="59">
        <f>IFERROR(
IF(INDEX!$H$34=1,(VLOOKUP($A129,'LA21'!$A$1:$BZ$190,'LA21'!O$1,0)),
IF(INDEX!$H$34=2,(VLOOKUP($A129,'LA22'!$A$1:$BZ$190,'LA22'!O$1,0)),
IF(INDEX!$H$34=3,(VLOOKUP($A129,'LA27'!$A$1:$BZ$190,'LA27'!O$1,0)),0))),".")</f>
        <v>0.01</v>
      </c>
      <c r="R129" s="59">
        <f>IFERROR(
IF(INDEX!$H$34=1,(VLOOKUP($A129,'LA21'!$A$1:$BZ$190,'LA21'!P$1,0)),
IF(INDEX!$H$34=2,(VLOOKUP($A129,'LA22'!$A$1:$BZ$190,'LA22'!P$1,0)),
IF(INDEX!$H$34=3,(VLOOKUP($A129,'LA27'!$A$1:$BZ$190,'LA27'!P$1,0)),0))),".")</f>
        <v>0.01</v>
      </c>
      <c r="S129" s="59">
        <f>IFERROR(
IF(INDEX!$H$34=1,(VLOOKUP($A129,'LA21'!$A$1:$BZ$190,'LA21'!Q$1,0)),
IF(INDEX!$H$34=2,(VLOOKUP($A129,'LA22'!$A$1:$BZ$190,'LA22'!Q$1,0)),
IF(INDEX!$H$34=3,(VLOOKUP($A129,'LA27'!$A$1:$BZ$190,'LA27'!Q$1,0)),0))),".")</f>
        <v>0.04</v>
      </c>
      <c r="T129" s="59">
        <f>IFERROR(
IF(INDEX!$H$34=1,(VLOOKUP($A129,'LA21'!$A$1:$BZ$190,'LA21'!R$1,0)),
IF(INDEX!$H$34=2,(VLOOKUP($A129,'LA22'!$A$1:$BZ$190,'LA22'!R$1,0)),
IF(INDEX!$H$34=3,(VLOOKUP($A129,'LA27'!$A$1:$BZ$190,'LA27'!R$1,0)),0))),".")</f>
        <v>0.04</v>
      </c>
      <c r="U129" s="59">
        <f>IFERROR(
IF(INDEX!$H$34=1,(VLOOKUP($A129,'LA21'!$A$1:$BZ$190,'LA21'!S$1,0)),
IF(INDEX!$H$34=2,(VLOOKUP($A129,'LA22'!$A$1:$BZ$190,'LA22'!S$1,0)),
IF(INDEX!$H$34=3,(VLOOKUP($A129,'LA27'!$A$1:$BZ$190,'LA27'!S$1,0)),0))),".")</f>
        <v>0.04</v>
      </c>
      <c r="V129" s="59">
        <f>IFERROR(
IF(INDEX!$H$34=1,(VLOOKUP($A129,'LA21'!$A$1:$BZ$190,'LA21'!T$1,0)),
IF(INDEX!$H$34=2,(VLOOKUP($A129,'LA22'!$A$1:$BZ$190,'LA22'!T$1,0)),
IF(INDEX!$H$34=3,(VLOOKUP($A129,'LA27'!$A$1:$BZ$190,'LA27'!T$1,0)),0))),".")</f>
        <v>0.17</v>
      </c>
      <c r="W129" s="59">
        <f>IFERROR(
IF(INDEX!$H$34=1,(VLOOKUP($A129,'LA21'!$A$1:$BZ$190,'LA21'!U$1,0)),
IF(INDEX!$H$34=2,(VLOOKUP($A129,'LA22'!$A$1:$BZ$190,'LA22'!U$1,0)),
IF(INDEX!$H$34=3,(VLOOKUP($A129,'LA27'!$A$1:$BZ$190,'LA27'!U$1,0)),0))),".")</f>
        <v>0.22</v>
      </c>
      <c r="X129" s="59">
        <f>IFERROR(
IF(INDEX!$H$34=1,(VLOOKUP($A129,'LA21'!$A$1:$BZ$190,'LA21'!V$1,0)),
IF(INDEX!$H$34=2,(VLOOKUP($A129,'LA22'!$A$1:$BZ$190,'LA22'!V$1,0)),
IF(INDEX!$H$34=3,(VLOOKUP($A129,'LA27'!$A$1:$BZ$190,'LA27'!V$1,0)),0))),".")</f>
        <v>0.19</v>
      </c>
      <c r="Y129" s="59">
        <f>IFERROR(
IF(INDEX!$H$34=1,(VLOOKUP($A129,'LA21'!$A$1:$BZ$190,'LA21'!W$1,0)),
IF(INDEX!$H$34=2,(VLOOKUP($A129,'LA22'!$A$1:$BZ$190,'LA22'!W$1,0)),
IF(INDEX!$H$34=3,(VLOOKUP($A129,'LA27'!$A$1:$BZ$190,'LA27'!W$1,0)),0))),".")</f>
        <v>0.23</v>
      </c>
      <c r="Z129" s="59">
        <f>IFERROR(
IF(INDEX!$H$34=1,(VLOOKUP($A129,'LA21'!$A$1:$BZ$190,'LA21'!X$1,0)),
IF(INDEX!$H$34=2,(VLOOKUP($A129,'LA22'!$A$1:$BZ$190,'LA22'!X$1,0)),
IF(INDEX!$H$34=3,(VLOOKUP($A129,'LA27'!$A$1:$BZ$190,'LA27'!X$1,0)),0))),".")</f>
        <v>0.28000000000000003</v>
      </c>
      <c r="AA129" s="59">
        <f>IFERROR(
IF(INDEX!$H$34=1,(VLOOKUP($A129,'LA21'!$A$1:$BZ$190,'LA21'!Y$1,0)),
IF(INDEX!$H$34=2,(VLOOKUP($A129,'LA22'!$A$1:$BZ$190,'LA22'!Y$1,0)),
IF(INDEX!$H$34=3,(VLOOKUP($A129,'LA27'!$A$1:$BZ$190,'LA27'!Y$1,0)),0))),".")</f>
        <v>0.25</v>
      </c>
      <c r="AB129" s="59">
        <f>IFERROR(
IF(INDEX!$H$34=1,(VLOOKUP($A129,'LA21'!$A$1:$BZ$190,'LA21'!Z$1,0)),
IF(INDEX!$H$34=2,(VLOOKUP($A129,'LA22'!$A$1:$BZ$190,'LA22'!Z$1,0)),
IF(INDEX!$H$34=3,(VLOOKUP($A129,'LA27'!$A$1:$BZ$190,'LA27'!Z$1,0)),0))),".")</f>
        <v>0</v>
      </c>
      <c r="AC129" s="59">
        <f>IFERROR(
IF(INDEX!$H$34=1,(VLOOKUP($A129,'LA21'!$A$1:$BZ$190,'LA21'!AA$1,0)),
IF(INDEX!$H$34=2,(VLOOKUP($A129,'LA22'!$A$1:$BZ$190,'LA22'!AA$1,0)),
IF(INDEX!$H$34=3,(VLOOKUP($A129,'LA27'!$A$1:$BZ$190,'LA27'!AA$1,0)),0))),".")</f>
        <v>0</v>
      </c>
      <c r="AD129" s="59">
        <f>IFERROR(
IF(INDEX!$H$34=1,(VLOOKUP($A129,'LA21'!$A$1:$BZ$190,'LA21'!AB$1,0)),
IF(INDEX!$H$34=2,(VLOOKUP($A129,'LA22'!$A$1:$BZ$190,'LA22'!AB$1,0)),
IF(INDEX!$H$34=3,(VLOOKUP($A129,'LA27'!$A$1:$BZ$190,'LA27'!AB$1,0)),0))),".")</f>
        <v>0</v>
      </c>
      <c r="AE129" s="59">
        <f>IFERROR(
IF(INDEX!$H$34=1,(VLOOKUP($A129,'LA21'!$A$1:$BZ$190,'LA21'!AC$1,0)),
IF(INDEX!$H$34=2,(VLOOKUP($A129,'LA22'!$A$1:$BZ$190,'LA22'!AC$1,0)),
IF(INDEX!$H$34=3,(VLOOKUP($A129,'LA27'!$A$1:$BZ$190,'LA27'!AC$1,0)),0))),".")</f>
        <v>0</v>
      </c>
      <c r="AF129" s="59">
        <f>IFERROR(
IF(INDEX!$H$34=1,(VLOOKUP($A129,'LA21'!$A$1:$BZ$190,'LA21'!AD$1,0)),
IF(INDEX!$H$34=2,(VLOOKUP($A129,'LA22'!$A$1:$BZ$190,'LA22'!AD$1,0)),
IF(INDEX!$H$34=3,(VLOOKUP($A129,'LA27'!$A$1:$BZ$190,'LA27'!AD$1,0)),0))),".")</f>
        <v>0</v>
      </c>
      <c r="AG129" s="59">
        <f>IFERROR(
IF(INDEX!$H$34=1,(VLOOKUP($A129,'LA21'!$A$1:$BZ$190,'LA21'!AE$1,0)),
IF(INDEX!$H$34=2,(VLOOKUP($A129,'LA22'!$A$1:$BZ$190,'LA22'!AE$1,0)),
IF(INDEX!$H$34=3,(VLOOKUP($A129,'LA27'!$A$1:$BZ$190,'LA27'!AE$1,0)),0))),".")</f>
        <v>0</v>
      </c>
      <c r="AH129" s="59">
        <f>IFERROR(
IF(INDEX!$H$34=1,(VLOOKUP($A129,'LA21'!$A$1:$BZ$190,'LA21'!AF$1,0)),
IF(INDEX!$H$34=2,(VLOOKUP($A129,'LA22'!$A$1:$BZ$190,'LA22'!AF$1,0)),
IF(INDEX!$H$34=3,(VLOOKUP($A129,'LA27'!$A$1:$BZ$190,'LA27'!AF$1,0)),0))),".")</f>
        <v>0</v>
      </c>
      <c r="AI129" s="59">
        <f>IFERROR(
IF(INDEX!$H$34=1,(VLOOKUP($A129,'LA21'!$A$1:$BZ$190,'LA21'!AG$1,0)),
IF(INDEX!$H$34=2,(VLOOKUP($A129,'LA22'!$A$1:$BZ$190,'LA22'!AG$1,0)),
IF(INDEX!$H$34=3,(VLOOKUP($A129,'LA27'!$A$1:$BZ$190,'LA27'!AG$1,0)),0))),".")</f>
        <v>0</v>
      </c>
      <c r="AJ129" s="59">
        <f>IFERROR(
IF(INDEX!$H$34=1,(VLOOKUP($A129,'LA21'!$A$1:$BZ$190,'LA21'!AH$1,0)),
IF(INDEX!$H$34=2,(VLOOKUP($A129,'LA22'!$A$1:$BZ$190,'LA22'!AH$1,0)),
IF(INDEX!$H$34=3,(VLOOKUP($A129,'LA27'!$A$1:$BZ$190,'LA27'!AH$1,0)),0))),".")</f>
        <v>0</v>
      </c>
      <c r="AK129" s="59">
        <f>IFERROR(
IF(INDEX!$H$34=1,(VLOOKUP($A129,'LA21'!$A$1:$BZ$190,'LA21'!AI$1,0)),
IF(INDEX!$H$34=2,(VLOOKUP($A129,'LA22'!$A$1:$BZ$190,'LA22'!AI$1,0)),
IF(INDEX!$H$34=3,(VLOOKUP($A129,'LA27'!$A$1:$BZ$190,'LA27'!AI$1,0)),0))),".")</f>
        <v>0.09</v>
      </c>
      <c r="AL129" s="59">
        <f>IFERROR(
IF(INDEX!$H$34=1,(VLOOKUP($A129,'LA21'!$A$1:$BZ$190,'LA21'!AJ$1,0)),
IF(INDEX!$H$34=2,(VLOOKUP($A129,'LA22'!$A$1:$BZ$190,'LA22'!AJ$1,0)),
IF(INDEX!$H$34=3,(VLOOKUP($A129,'LA27'!$A$1:$BZ$190,'LA27'!AJ$1,0)),0))),".")</f>
        <v>0.05</v>
      </c>
      <c r="AM129" s="59">
        <f>IFERROR(
IF(INDEX!$H$34=1,(VLOOKUP($A129,'LA21'!$A$1:$BZ$190,'LA21'!AK$1,0)),
IF(INDEX!$H$34=2,(VLOOKUP($A129,'LA22'!$A$1:$BZ$190,'LA22'!AK$1,0)),
IF(INDEX!$H$34=3,(VLOOKUP($A129,'LA27'!$A$1:$BZ$190,'LA27'!AK$1,0)),0))),".")</f>
        <v>7.0000000000000007E-2</v>
      </c>
      <c r="AN129" s="59" t="str">
        <f>IFERROR(
IF(INDEX!$H$34=1,(VLOOKUP($A129,'LA21'!$A$1:$BZ$190,'LA21'!AL$1,0)),
IF(INDEX!$H$34=2,(VLOOKUP($A129,'LA22'!$A$1:$BZ$190,'LA22'!AL$1,0)),
IF(INDEX!$H$34=3,(VLOOKUP($A129,'LA27'!$A$1:$BZ$190,'LA27'!AL$1,0)),0))),".")</f>
        <v>x</v>
      </c>
      <c r="AO129" s="59">
        <f>IFERROR(
IF(INDEX!$H$34=1,(VLOOKUP($A129,'LA21'!$A$1:$BZ$190,'LA21'!AM$1,0)),
IF(INDEX!$H$34=2,(VLOOKUP($A129,'LA22'!$A$1:$BZ$190,'LA22'!AM$1,0)),
IF(INDEX!$H$34=3,(VLOOKUP($A129,'LA27'!$A$1:$BZ$190,'LA27'!AM$1,0)),0))),".")</f>
        <v>0</v>
      </c>
      <c r="AP129" s="59" t="str">
        <f>IFERROR(
IF(INDEX!$H$34=1,(VLOOKUP($A129,'LA21'!$A$1:$BZ$190,'LA21'!AN$1,0)),
IF(INDEX!$H$34=2,(VLOOKUP($A129,'LA22'!$A$1:$BZ$190,'LA22'!AN$1,0)),
IF(INDEX!$H$34=3,(VLOOKUP($A129,'LA27'!$A$1:$BZ$190,'LA27'!AN$1,0)),0))),".")</f>
        <v>x</v>
      </c>
      <c r="AQ129" s="59" t="str">
        <f>IFERROR(
IF(INDEX!$H$34=1,(VLOOKUP($A129,'LA21'!$A$1:$BZ$190,'LA21'!AO$1,0)),
IF(INDEX!$H$34=2,(VLOOKUP($A129,'LA22'!$A$1:$BZ$190,'LA22'!AO$1,0)),
IF(INDEX!$H$34=3,(VLOOKUP($A129,'LA27'!$A$1:$BZ$190,'LA27'!AO$1,0)),0))),".")</f>
        <v>x</v>
      </c>
      <c r="AR129" s="59">
        <f>IFERROR(
IF(INDEX!$H$34=1,(VLOOKUP($A129,'LA21'!$A$1:$BZ$190,'LA21'!AP$1,0)),
IF(INDEX!$H$34=2,(VLOOKUP($A129,'LA22'!$A$1:$BZ$190,'LA22'!AP$1,0)),
IF(INDEX!$H$34=3,(VLOOKUP($A129,'LA27'!$A$1:$BZ$190,'LA27'!AP$1,0)),0))),".")</f>
        <v>0</v>
      </c>
      <c r="AS129" s="59" t="str">
        <f>IFERROR(
IF(INDEX!$H$34=1,(VLOOKUP($A129,'LA21'!$A$1:$BZ$190,'LA21'!AQ$1,0)),
IF(INDEX!$H$34=2,(VLOOKUP($A129,'LA22'!$A$1:$BZ$190,'LA22'!AQ$1,0)),
IF(INDEX!$H$34=3,(VLOOKUP($A129,'LA27'!$A$1:$BZ$190,'LA27'!AQ$1,0)),0))),".")</f>
        <v>x</v>
      </c>
      <c r="AT129" s="59">
        <f>IFERROR(
IF(INDEX!$H$34=1,(VLOOKUP($A129,'LA21'!$A$1:$BZ$190,'LA21'!AR$1,0)),
IF(INDEX!$H$34=2,(VLOOKUP($A129,'LA22'!$A$1:$BZ$190,'LA22'!AR$1,0)),
IF(INDEX!$H$34=3,(VLOOKUP($A129,'LA27'!$A$1:$BZ$190,'LA27'!AR$1,0)),0))),".")</f>
        <v>0.03</v>
      </c>
      <c r="AU129" s="59">
        <f>IFERROR(
IF(INDEX!$H$34=1,(VLOOKUP($A129,'LA21'!$A$1:$BZ$190,'LA21'!AS$1,0)),
IF(INDEX!$H$34=2,(VLOOKUP($A129,'LA22'!$A$1:$BZ$190,'LA22'!AS$1,0)),
IF(INDEX!$H$34=3,(VLOOKUP($A129,'LA27'!$A$1:$BZ$190,'LA27'!AS$1,0)),0))),".")</f>
        <v>0.01</v>
      </c>
      <c r="AV129" s="59">
        <f>IFERROR(
IF(INDEX!$H$34=1,(VLOOKUP($A129,'LA21'!$A$1:$BZ$190,'LA21'!AT$1,0)),
IF(INDEX!$H$34=2,(VLOOKUP($A129,'LA22'!$A$1:$BZ$190,'LA22'!AT$1,0)),
IF(INDEX!$H$34=3,(VLOOKUP($A129,'LA27'!$A$1:$BZ$190,'LA27'!AT$1,0)),0))),".")</f>
        <v>0.02</v>
      </c>
      <c r="AW129" s="59">
        <f>IFERROR(
IF(INDEX!$H$34=1,(VLOOKUP($A129,'LA21'!$A$1:$BZ$190,'LA21'!AU$1,0)),
IF(INDEX!$H$34=2,(VLOOKUP($A129,'LA22'!$A$1:$BZ$190,'LA22'!AU$1,0)),
IF(INDEX!$H$34=3,(VLOOKUP($A129,'LA27'!$A$1:$BZ$190,'LA27'!AU$1,0)),0))),".")</f>
        <v>0.02</v>
      </c>
      <c r="AX129" s="59" t="str">
        <f>IFERROR(
IF(INDEX!$H$34=1,(VLOOKUP($A129,'LA21'!$A$1:$BZ$190,'LA21'!AV$1,0)),
IF(INDEX!$H$34=2,(VLOOKUP($A129,'LA22'!$A$1:$BZ$190,'LA22'!AV$1,0)),
IF(INDEX!$H$34=3,(VLOOKUP($A129,'LA27'!$A$1:$BZ$190,'LA27'!AV$1,0)),0))),".")</f>
        <v>-</v>
      </c>
      <c r="AY129" s="59">
        <f>IFERROR(
IF(INDEX!$H$34=1,(VLOOKUP($A129,'LA21'!$A$1:$BZ$190,'LA21'!AW$1,0)),
IF(INDEX!$H$34=2,(VLOOKUP($A129,'LA22'!$A$1:$BZ$190,'LA22'!AW$1,0)),
IF(INDEX!$H$34=3,(VLOOKUP($A129,'LA27'!$A$1:$BZ$190,'LA27'!AW$1,0)),0))),".")</f>
        <v>0.01</v>
      </c>
      <c r="AZ129" s="59">
        <f>IFERROR(
IF(INDEX!$H$34=1,(VLOOKUP($A129,'LA21'!$A$1:$BZ$190,'LA21'!AX$1,0)),
IF(INDEX!$H$34=2,(VLOOKUP($A129,'LA22'!$A$1:$BZ$190,'LA22'!AX$1,0)),
IF(INDEX!$H$34=3,(VLOOKUP($A129,'LA27'!$A$1:$BZ$190,'LA27'!AX$1,0)),0))),".")</f>
        <v>0.01</v>
      </c>
      <c r="BA129" s="59" t="str">
        <f>IFERROR(
IF(INDEX!$H$34=1,(VLOOKUP($A129,'LA21'!$A$1:$BZ$190,'LA21'!AY$1,0)),
IF(INDEX!$H$34=2,(VLOOKUP($A129,'LA22'!$A$1:$BZ$190,'LA22'!AY$1,0)),
IF(INDEX!$H$34=3,(VLOOKUP($A129,'LA27'!$A$1:$BZ$190,'LA27'!AY$1,0)),0))),".")</f>
        <v>x</v>
      </c>
      <c r="BB129" s="59">
        <f>IFERROR(
IF(INDEX!$H$34=1,(VLOOKUP($A129,'LA21'!$A$1:$BZ$190,'LA21'!AZ$1,0)),
IF(INDEX!$H$34=2,(VLOOKUP($A129,'LA22'!$A$1:$BZ$190,'LA22'!AZ$1,0)),
IF(INDEX!$H$34=3,(VLOOKUP($A129,'LA27'!$A$1:$BZ$190,'LA27'!AZ$1,0)),0))),".")</f>
        <v>0.01</v>
      </c>
      <c r="BC129" s="59">
        <f>IFERROR(
IF(INDEX!$H$34=1,(VLOOKUP($A129,'LA21'!$A$1:$BZ$190,'LA21'!BA$1,0)),
IF(INDEX!$H$34=2,(VLOOKUP($A129,'LA22'!$A$1:$BZ$190,'LA22'!BA$1,0)),
IF(INDEX!$H$34=3,(VLOOKUP($A129,'LA27'!$A$1:$BZ$190,'LA27'!BA$1,0)),0))),".")</f>
        <v>0</v>
      </c>
      <c r="BD129" s="59" t="str">
        <f>IFERROR(
IF(INDEX!$H$34=1,(VLOOKUP($A129,'LA21'!$A$1:$BZ$190,'LA21'!BB$1,0)),
IF(INDEX!$H$34=2,(VLOOKUP($A129,'LA22'!$A$1:$BZ$190,'LA22'!BB$1,0)),
IF(INDEX!$H$34=3,(VLOOKUP($A129,'LA27'!$A$1:$BZ$190,'LA27'!BB$1,0)),0))),".")</f>
        <v>x</v>
      </c>
      <c r="BE129" s="59" t="str">
        <f>IFERROR(
IF(INDEX!$H$34=1,(VLOOKUP($A129,'LA21'!$A$1:$BZ$190,'LA21'!BC$1,0)),
IF(INDEX!$H$34=2,(VLOOKUP($A129,'LA22'!$A$1:$BZ$190,'LA22'!BC$1,0)),
IF(INDEX!$H$34=3,(VLOOKUP($A129,'LA27'!$A$1:$BZ$190,'LA27'!BC$1,0)),0))),".")</f>
        <v>x</v>
      </c>
      <c r="BF129" s="59">
        <f>IFERROR(
IF(INDEX!$H$34=1,(VLOOKUP($A129,'LA21'!$A$1:$BZ$190,'LA21'!BD$1,0)),
IF(INDEX!$H$34=2,(VLOOKUP($A129,'LA22'!$A$1:$BZ$190,'LA22'!BD$1,0)),
IF(INDEX!$H$34=3,(VLOOKUP($A129,'LA27'!$A$1:$BZ$190,'LA27'!BD$1,0)),0))),".")</f>
        <v>0.01</v>
      </c>
      <c r="BG129" s="59">
        <f>IFERROR(
IF(INDEX!$H$34=1,(VLOOKUP($A129,'LA21'!$A$1:$BZ$190,'LA21'!BE$1,0)),
IF(INDEX!$H$34=2,(VLOOKUP($A129,'LA22'!$A$1:$BZ$190,'LA22'!BE$1,0)),
IF(INDEX!$H$34=3,(VLOOKUP($A129,'LA27'!$A$1:$BZ$190,'LA27'!BE$1,0)),0))),".")</f>
        <v>0.01</v>
      </c>
      <c r="BH129" s="59">
        <f>IFERROR(
IF(INDEX!$H$34=1,(VLOOKUP($A129,'LA21'!$A$1:$BZ$190,'LA21'!BF$1,0)),
IF(INDEX!$H$34=2,(VLOOKUP($A129,'LA22'!$A$1:$BZ$190,'LA22'!BF$1,0)),
IF(INDEX!$H$34=3,(VLOOKUP($A129,'LA27'!$A$1:$BZ$190,'LA27'!BF$1,0)),0))),".")</f>
        <v>0.01</v>
      </c>
      <c r="BI129" s="59">
        <f>IFERROR(
IF(INDEX!$H$34=1,(VLOOKUP($A129,'LA21'!$A$1:$BZ$190,'LA21'!BG$1,0)),
IF(INDEX!$H$34=2,(VLOOKUP($A129,'LA22'!$A$1:$BZ$190,'LA22'!BG$1,0)),
IF(INDEX!$H$34=3,(VLOOKUP($A129,'LA27'!$A$1:$BZ$190,'LA27'!BG$1,0)),0))),".")</f>
        <v>0.05</v>
      </c>
      <c r="BJ129" s="59">
        <f>IFERROR(
IF(INDEX!$H$34=1,(VLOOKUP($A129,'LA21'!$A$1:$BZ$190,'LA21'!BH$1,0)),
IF(INDEX!$H$34=2,(VLOOKUP($A129,'LA22'!$A$1:$BZ$190,'LA22'!BH$1,0)),
IF(INDEX!$H$34=3,(VLOOKUP($A129,'LA27'!$A$1:$BZ$190,'LA27'!BH$1,0)),0))),".")</f>
        <v>0.05</v>
      </c>
      <c r="BK129" s="59">
        <f>IFERROR(
IF(INDEX!$H$34=1,(VLOOKUP($A129,'LA21'!$A$1:$BZ$190,'LA21'!BI$1,0)),
IF(INDEX!$H$34=2,(VLOOKUP($A129,'LA22'!$A$1:$BZ$190,'LA22'!BI$1,0)),
IF(INDEX!$H$34=3,(VLOOKUP($A129,'LA27'!$A$1:$BZ$190,'LA27'!BI$1,0)),0))),".")</f>
        <v>0.05</v>
      </c>
      <c r="BL129" s="59">
        <f>IFERROR(
IF(INDEX!$H$34=1,(VLOOKUP($A129,'LA21'!$A$1:$BZ$190,'LA21'!BJ$1,0)),
IF(INDEX!$H$34=2,(VLOOKUP($A129,'LA22'!$A$1:$BZ$190,'LA22'!BJ$1,0)),
IF(INDEX!$H$34=3,(VLOOKUP($A129,'LA27'!$A$1:$BZ$190,'LA27'!BJ$1,0)),0))),".")</f>
        <v>0.02</v>
      </c>
      <c r="BM129" s="59">
        <f>IFERROR(
IF(INDEX!$H$34=1,(VLOOKUP($A129,'LA21'!$A$1:$BZ$190,'LA21'!BK$1,0)),
IF(INDEX!$H$34=2,(VLOOKUP($A129,'LA22'!$A$1:$BZ$190,'LA22'!BK$1,0)),
IF(INDEX!$H$34=3,(VLOOKUP($A129,'LA27'!$A$1:$BZ$190,'LA27'!BK$1,0)),0))),".")</f>
        <v>0.02</v>
      </c>
      <c r="BN129" s="59">
        <f>IFERROR(
IF(INDEX!$H$34=1,(VLOOKUP($A129,'LA21'!$A$1:$BZ$190,'LA21'!BL$1,0)),
IF(INDEX!$H$34=2,(VLOOKUP($A129,'LA22'!$A$1:$BZ$190,'LA22'!BL$1,0)),
IF(INDEX!$H$34=3,(VLOOKUP($A129,'LA27'!$A$1:$BZ$190,'LA27'!BL$1,0)),0))),".")</f>
        <v>0.02</v>
      </c>
      <c r="BO129" s="59">
        <f>IFERROR(
IF(INDEX!$H$34=1,(VLOOKUP($A129,'LA21'!$A$1:$BZ$190,'LA21'!BM$1,0)),
IF(INDEX!$H$34=2,(VLOOKUP($A129,'LA22'!$A$1:$BZ$190,'LA22'!BM$1,0)),
IF(INDEX!$H$34=3,(VLOOKUP($A129,'LA27'!$A$1:$BZ$190,'LA27'!BM$1,0)),0))),".")</f>
        <v>0.03</v>
      </c>
      <c r="BP129" s="59">
        <f>IFERROR(
IF(INDEX!$H$34=1,(VLOOKUP($A129,'LA21'!$A$1:$BZ$190,'LA21'!BN$1,0)),
IF(INDEX!$H$34=2,(VLOOKUP($A129,'LA22'!$A$1:$BZ$190,'LA22'!BN$1,0)),
IF(INDEX!$H$34=3,(VLOOKUP($A129,'LA27'!$A$1:$BZ$190,'LA27'!BN$1,0)),0))),".")</f>
        <v>0.04</v>
      </c>
      <c r="BQ129" s="59">
        <f>IFERROR(
IF(INDEX!$H$34=1,(VLOOKUP($A129,'LA21'!$A$1:$BZ$190,'LA21'!BO$1,0)),
IF(INDEX!$H$34=2,(VLOOKUP($A129,'LA22'!$A$1:$BZ$190,'LA22'!BO$1,0)),
IF(INDEX!$H$34=3,(VLOOKUP($A129,'LA27'!$A$1:$BZ$190,'LA27'!BO$1,0)),0))),".")</f>
        <v>0.04</v>
      </c>
    </row>
    <row r="130" spans="1:69" x14ac:dyDescent="0.2">
      <c r="A130" s="7">
        <v>871</v>
      </c>
      <c r="B130" s="13" t="s">
        <v>240</v>
      </c>
      <c r="C130" s="96" t="s">
        <v>126</v>
      </c>
      <c r="D130" s="152">
        <f>IFERROR(
IF(INDEX!$H$34=1,(VLOOKUP($A130,'LA21'!$A$1:$BZ$190,'LA21'!B$1,0)),
IF(INDEX!$H$34=2,(VLOOKUP($A130,'LA22'!$A$1:$BZ$190,'LA22'!B$1,0)),
IF(INDEX!$H$34=3,(VLOOKUP($A130,'LA27'!$A$1:$BZ$190,'LA27'!B$1,0)),0))),".")</f>
        <v>800</v>
      </c>
      <c r="E130" s="58">
        <f>IFERROR(
IF(INDEX!$H$34=1,(VLOOKUP($A130,'LA21'!$A$1:$BZ$190,'LA21'!C$1,0)),
IF(INDEX!$H$34=2,(VLOOKUP($A130,'LA22'!$A$1:$BZ$190,'LA22'!C$1,0)),
IF(INDEX!$H$34=3,(VLOOKUP($A130,'LA27'!$A$1:$BZ$190,'LA27'!C$1,0)),0))),".")</f>
        <v>840</v>
      </c>
      <c r="F130" s="58">
        <f>IFERROR(
IF(INDEX!$H$34=1,(VLOOKUP($A130,'LA21'!$A$1:$BZ$190,'LA21'!D$1,0)),
IF(INDEX!$H$34=2,(VLOOKUP($A130,'LA22'!$A$1:$BZ$190,'LA22'!D$1,0)),
IF(INDEX!$H$34=3,(VLOOKUP($A130,'LA27'!$A$1:$BZ$190,'LA27'!D$1,0)),0))),".")</f>
        <v>1640</v>
      </c>
      <c r="G130" s="59">
        <f>IFERROR(
IF(INDEX!$H$34=1,(VLOOKUP($A130,'LA21'!$A$1:$BZ$190,'LA21'!E$1,0)),
IF(INDEX!$H$34=2,(VLOOKUP($A130,'LA22'!$A$1:$BZ$190,'LA22'!E$1,0)),
IF(INDEX!$H$34=3,(VLOOKUP($A130,'LA27'!$A$1:$BZ$190,'LA27'!E$1,0)),0))),".")</f>
        <v>0.95</v>
      </c>
      <c r="H130" s="59">
        <f>IFERROR(
IF(INDEX!$H$34=1,(VLOOKUP($A130,'LA21'!$A$1:$BZ$190,'LA21'!F$1,0)),
IF(INDEX!$H$34=2,(VLOOKUP($A130,'LA22'!$A$1:$BZ$190,'LA22'!F$1,0)),
IF(INDEX!$H$34=3,(VLOOKUP($A130,'LA27'!$A$1:$BZ$190,'LA27'!F$1,0)),0))),".")</f>
        <v>0.97</v>
      </c>
      <c r="I130" s="59">
        <f>IFERROR(
IF(INDEX!$H$34=1,(VLOOKUP($A130,'LA21'!$A$1:$BZ$190,'LA21'!G$1,0)),
IF(INDEX!$H$34=2,(VLOOKUP($A130,'LA22'!$A$1:$BZ$190,'LA22'!G$1,0)),
IF(INDEX!$H$34=3,(VLOOKUP($A130,'LA27'!$A$1:$BZ$190,'LA27'!G$1,0)),0))),".")</f>
        <v>0.96</v>
      </c>
      <c r="J130" s="59">
        <f>IFERROR(
IF(INDEX!$H$34=1,(VLOOKUP($A130,'LA21'!$A$1:$BZ$190,'LA21'!H$1,0)),
IF(INDEX!$H$34=2,(VLOOKUP($A130,'LA22'!$A$1:$BZ$190,'LA22'!H$1,0)),
IF(INDEX!$H$34=3,(VLOOKUP($A130,'LA27'!$A$1:$BZ$190,'LA27'!H$1,0)),0))),".")</f>
        <v>0.94</v>
      </c>
      <c r="K130" s="59">
        <f>IFERROR(
IF(INDEX!$H$34=1,(VLOOKUP($A130,'LA21'!$A$1:$BZ$190,'LA21'!I$1,0)),
IF(INDEX!$H$34=2,(VLOOKUP($A130,'LA22'!$A$1:$BZ$190,'LA22'!I$1,0)),
IF(INDEX!$H$34=3,(VLOOKUP($A130,'LA27'!$A$1:$BZ$190,'LA27'!I$1,0)),0))),".")</f>
        <v>0.97</v>
      </c>
      <c r="L130" s="59">
        <f>IFERROR(
IF(INDEX!$H$34=1,(VLOOKUP($A130,'LA21'!$A$1:$BZ$190,'LA21'!J$1,0)),
IF(INDEX!$H$34=2,(VLOOKUP($A130,'LA22'!$A$1:$BZ$190,'LA22'!J$1,0)),
IF(INDEX!$H$34=3,(VLOOKUP($A130,'LA27'!$A$1:$BZ$190,'LA27'!J$1,0)),0))),".")</f>
        <v>0.96</v>
      </c>
      <c r="M130" s="59">
        <f>IFERROR(
IF(INDEX!$H$34=1,(VLOOKUP($A130,'LA21'!$A$1:$BZ$190,'LA21'!K$1,0)),
IF(INDEX!$H$34=2,(VLOOKUP($A130,'LA22'!$A$1:$BZ$190,'LA22'!K$1,0)),
IF(INDEX!$H$34=3,(VLOOKUP($A130,'LA27'!$A$1:$BZ$190,'LA27'!K$1,0)),0))),".")</f>
        <v>0.26</v>
      </c>
      <c r="N130" s="59">
        <f>IFERROR(
IF(INDEX!$H$34=1,(VLOOKUP($A130,'LA21'!$A$1:$BZ$190,'LA21'!L$1,0)),
IF(INDEX!$H$34=2,(VLOOKUP($A130,'LA22'!$A$1:$BZ$190,'LA22'!L$1,0)),
IF(INDEX!$H$34=3,(VLOOKUP($A130,'LA27'!$A$1:$BZ$190,'LA27'!L$1,0)),0))),".")</f>
        <v>0.25</v>
      </c>
      <c r="O130" s="59">
        <f>IFERROR(
IF(INDEX!$H$34=1,(VLOOKUP($A130,'LA21'!$A$1:$BZ$190,'LA21'!M$1,0)),
IF(INDEX!$H$34=2,(VLOOKUP($A130,'LA22'!$A$1:$BZ$190,'LA22'!M$1,0)),
IF(INDEX!$H$34=3,(VLOOKUP($A130,'LA27'!$A$1:$BZ$190,'LA27'!M$1,0)),0))),".")</f>
        <v>0.25</v>
      </c>
      <c r="P130" s="59">
        <f>IFERROR(
IF(INDEX!$H$34=1,(VLOOKUP($A130,'LA21'!$A$1:$BZ$190,'LA21'!N$1,0)),
IF(INDEX!$H$34=2,(VLOOKUP($A130,'LA22'!$A$1:$BZ$190,'LA22'!N$1,0)),
IF(INDEX!$H$34=3,(VLOOKUP($A130,'LA27'!$A$1:$BZ$190,'LA27'!N$1,0)),0))),".")</f>
        <v>0.01</v>
      </c>
      <c r="Q130" s="59" t="str">
        <f>IFERROR(
IF(INDEX!$H$34=1,(VLOOKUP($A130,'LA21'!$A$1:$BZ$190,'LA21'!O$1,0)),
IF(INDEX!$H$34=2,(VLOOKUP($A130,'LA22'!$A$1:$BZ$190,'LA22'!O$1,0)),
IF(INDEX!$H$34=3,(VLOOKUP($A130,'LA27'!$A$1:$BZ$190,'LA27'!O$1,0)),0))),".")</f>
        <v>x</v>
      </c>
      <c r="R130" s="59" t="str">
        <f>IFERROR(
IF(INDEX!$H$34=1,(VLOOKUP($A130,'LA21'!$A$1:$BZ$190,'LA21'!P$1,0)),
IF(INDEX!$H$34=2,(VLOOKUP($A130,'LA22'!$A$1:$BZ$190,'LA22'!P$1,0)),
IF(INDEX!$H$34=3,(VLOOKUP($A130,'LA27'!$A$1:$BZ$190,'LA27'!P$1,0)),0))),".")</f>
        <v>-</v>
      </c>
      <c r="S130" s="59">
        <f>IFERROR(
IF(INDEX!$H$34=1,(VLOOKUP($A130,'LA21'!$A$1:$BZ$190,'LA21'!Q$1,0)),
IF(INDEX!$H$34=2,(VLOOKUP($A130,'LA22'!$A$1:$BZ$190,'LA22'!Q$1,0)),
IF(INDEX!$H$34=3,(VLOOKUP($A130,'LA27'!$A$1:$BZ$190,'LA27'!Q$1,0)),0))),".")</f>
        <v>0.02</v>
      </c>
      <c r="T130" s="59">
        <f>IFERROR(
IF(INDEX!$H$34=1,(VLOOKUP($A130,'LA21'!$A$1:$BZ$190,'LA21'!R$1,0)),
IF(INDEX!$H$34=2,(VLOOKUP($A130,'LA22'!$A$1:$BZ$190,'LA22'!R$1,0)),
IF(INDEX!$H$34=3,(VLOOKUP($A130,'LA27'!$A$1:$BZ$190,'LA27'!R$1,0)),0))),".")</f>
        <v>0.01</v>
      </c>
      <c r="U130" s="59">
        <f>IFERROR(
IF(INDEX!$H$34=1,(VLOOKUP($A130,'LA21'!$A$1:$BZ$190,'LA21'!S$1,0)),
IF(INDEX!$H$34=2,(VLOOKUP($A130,'LA22'!$A$1:$BZ$190,'LA22'!S$1,0)),
IF(INDEX!$H$34=3,(VLOOKUP($A130,'LA27'!$A$1:$BZ$190,'LA27'!S$1,0)),0))),".")</f>
        <v>0.01</v>
      </c>
      <c r="V130" s="59">
        <f>IFERROR(
IF(INDEX!$H$34=1,(VLOOKUP($A130,'LA21'!$A$1:$BZ$190,'LA21'!T$1,0)),
IF(INDEX!$H$34=2,(VLOOKUP($A130,'LA22'!$A$1:$BZ$190,'LA22'!T$1,0)),
IF(INDEX!$H$34=3,(VLOOKUP($A130,'LA27'!$A$1:$BZ$190,'LA27'!T$1,0)),0))),".")</f>
        <v>0.64</v>
      </c>
      <c r="W130" s="59">
        <f>IFERROR(
IF(INDEX!$H$34=1,(VLOOKUP($A130,'LA21'!$A$1:$BZ$190,'LA21'!U$1,0)),
IF(INDEX!$H$34=2,(VLOOKUP($A130,'LA22'!$A$1:$BZ$190,'LA22'!U$1,0)),
IF(INDEX!$H$34=3,(VLOOKUP($A130,'LA27'!$A$1:$BZ$190,'LA27'!U$1,0)),0))),".")</f>
        <v>0.67</v>
      </c>
      <c r="X130" s="59">
        <f>IFERROR(
IF(INDEX!$H$34=1,(VLOOKUP($A130,'LA21'!$A$1:$BZ$190,'LA21'!V$1,0)),
IF(INDEX!$H$34=2,(VLOOKUP($A130,'LA22'!$A$1:$BZ$190,'LA22'!V$1,0)),
IF(INDEX!$H$34=3,(VLOOKUP($A130,'LA27'!$A$1:$BZ$190,'LA27'!V$1,0)),0))),".")</f>
        <v>0.65</v>
      </c>
      <c r="Y130" s="59">
        <f>IFERROR(
IF(INDEX!$H$34=1,(VLOOKUP($A130,'LA21'!$A$1:$BZ$190,'LA21'!W$1,0)),
IF(INDEX!$H$34=2,(VLOOKUP($A130,'LA22'!$A$1:$BZ$190,'LA22'!W$1,0)),
IF(INDEX!$H$34=3,(VLOOKUP($A130,'LA27'!$A$1:$BZ$190,'LA27'!W$1,0)),0))),".")</f>
        <v>0.02</v>
      </c>
      <c r="Z130" s="59">
        <f>IFERROR(
IF(INDEX!$H$34=1,(VLOOKUP($A130,'LA21'!$A$1:$BZ$190,'LA21'!X$1,0)),
IF(INDEX!$H$34=2,(VLOOKUP($A130,'LA22'!$A$1:$BZ$190,'LA22'!X$1,0)),
IF(INDEX!$H$34=3,(VLOOKUP($A130,'LA27'!$A$1:$BZ$190,'LA27'!X$1,0)),0))),".")</f>
        <v>0.04</v>
      </c>
      <c r="AA130" s="59">
        <f>IFERROR(
IF(INDEX!$H$34=1,(VLOOKUP($A130,'LA21'!$A$1:$BZ$190,'LA21'!Y$1,0)),
IF(INDEX!$H$34=2,(VLOOKUP($A130,'LA22'!$A$1:$BZ$190,'LA22'!Y$1,0)),
IF(INDEX!$H$34=3,(VLOOKUP($A130,'LA27'!$A$1:$BZ$190,'LA27'!Y$1,0)),0))),".")</f>
        <v>0.03</v>
      </c>
      <c r="AB130" s="59">
        <f>IFERROR(
IF(INDEX!$H$34=1,(VLOOKUP($A130,'LA21'!$A$1:$BZ$190,'LA21'!Z$1,0)),
IF(INDEX!$H$34=2,(VLOOKUP($A130,'LA22'!$A$1:$BZ$190,'LA22'!Z$1,0)),
IF(INDEX!$H$34=3,(VLOOKUP($A130,'LA27'!$A$1:$BZ$190,'LA27'!Z$1,0)),0))),".")</f>
        <v>0</v>
      </c>
      <c r="AC130" s="59">
        <f>IFERROR(
IF(INDEX!$H$34=1,(VLOOKUP($A130,'LA21'!$A$1:$BZ$190,'LA21'!AA$1,0)),
IF(INDEX!$H$34=2,(VLOOKUP($A130,'LA22'!$A$1:$BZ$190,'LA22'!AA$1,0)),
IF(INDEX!$H$34=3,(VLOOKUP($A130,'LA27'!$A$1:$BZ$190,'LA27'!AA$1,0)),0))),".")</f>
        <v>0</v>
      </c>
      <c r="AD130" s="59">
        <f>IFERROR(
IF(INDEX!$H$34=1,(VLOOKUP($A130,'LA21'!$A$1:$BZ$190,'LA21'!AB$1,0)),
IF(INDEX!$H$34=2,(VLOOKUP($A130,'LA22'!$A$1:$BZ$190,'LA22'!AB$1,0)),
IF(INDEX!$H$34=3,(VLOOKUP($A130,'LA27'!$A$1:$BZ$190,'LA27'!AB$1,0)),0))),".")</f>
        <v>0</v>
      </c>
      <c r="AE130" s="59">
        <f>IFERROR(
IF(INDEX!$H$34=1,(VLOOKUP($A130,'LA21'!$A$1:$BZ$190,'LA21'!AC$1,0)),
IF(INDEX!$H$34=2,(VLOOKUP($A130,'LA22'!$A$1:$BZ$190,'LA22'!AC$1,0)),
IF(INDEX!$H$34=3,(VLOOKUP($A130,'LA27'!$A$1:$BZ$190,'LA27'!AC$1,0)),0))),".")</f>
        <v>0</v>
      </c>
      <c r="AF130" s="59">
        <f>IFERROR(
IF(INDEX!$H$34=1,(VLOOKUP($A130,'LA21'!$A$1:$BZ$190,'LA21'!AD$1,0)),
IF(INDEX!$H$34=2,(VLOOKUP($A130,'LA22'!$A$1:$BZ$190,'LA22'!AD$1,0)),
IF(INDEX!$H$34=3,(VLOOKUP($A130,'LA27'!$A$1:$BZ$190,'LA27'!AD$1,0)),0))),".")</f>
        <v>0</v>
      </c>
      <c r="AG130" s="59">
        <f>IFERROR(
IF(INDEX!$H$34=1,(VLOOKUP($A130,'LA21'!$A$1:$BZ$190,'LA21'!AE$1,0)),
IF(INDEX!$H$34=2,(VLOOKUP($A130,'LA22'!$A$1:$BZ$190,'LA22'!AE$1,0)),
IF(INDEX!$H$34=3,(VLOOKUP($A130,'LA27'!$A$1:$BZ$190,'LA27'!AE$1,0)),0))),".")</f>
        <v>0</v>
      </c>
      <c r="AH130" s="59">
        <f>IFERROR(
IF(INDEX!$H$34=1,(VLOOKUP($A130,'LA21'!$A$1:$BZ$190,'LA21'!AF$1,0)),
IF(INDEX!$H$34=2,(VLOOKUP($A130,'LA22'!$A$1:$BZ$190,'LA22'!AF$1,0)),
IF(INDEX!$H$34=3,(VLOOKUP($A130,'LA27'!$A$1:$BZ$190,'LA27'!AF$1,0)),0))),".")</f>
        <v>0</v>
      </c>
      <c r="AI130" s="59">
        <f>IFERROR(
IF(INDEX!$H$34=1,(VLOOKUP($A130,'LA21'!$A$1:$BZ$190,'LA21'!AG$1,0)),
IF(INDEX!$H$34=2,(VLOOKUP($A130,'LA22'!$A$1:$BZ$190,'LA22'!AG$1,0)),
IF(INDEX!$H$34=3,(VLOOKUP($A130,'LA27'!$A$1:$BZ$190,'LA27'!AG$1,0)),0))),".")</f>
        <v>0</v>
      </c>
      <c r="AJ130" s="59">
        <f>IFERROR(
IF(INDEX!$H$34=1,(VLOOKUP($A130,'LA21'!$A$1:$BZ$190,'LA21'!AH$1,0)),
IF(INDEX!$H$34=2,(VLOOKUP($A130,'LA22'!$A$1:$BZ$190,'LA22'!AH$1,0)),
IF(INDEX!$H$34=3,(VLOOKUP($A130,'LA27'!$A$1:$BZ$190,'LA27'!AH$1,0)),0))),".")</f>
        <v>0</v>
      </c>
      <c r="AK130" s="59">
        <f>IFERROR(
IF(INDEX!$H$34=1,(VLOOKUP($A130,'LA21'!$A$1:$BZ$190,'LA21'!AI$1,0)),
IF(INDEX!$H$34=2,(VLOOKUP($A130,'LA22'!$A$1:$BZ$190,'LA22'!AI$1,0)),
IF(INDEX!$H$34=3,(VLOOKUP($A130,'LA27'!$A$1:$BZ$190,'LA27'!AI$1,0)),0))),".")</f>
        <v>0.02</v>
      </c>
      <c r="AL130" s="59">
        <f>IFERROR(
IF(INDEX!$H$34=1,(VLOOKUP($A130,'LA21'!$A$1:$BZ$190,'LA21'!AJ$1,0)),
IF(INDEX!$H$34=2,(VLOOKUP($A130,'LA22'!$A$1:$BZ$190,'LA22'!AJ$1,0)),
IF(INDEX!$H$34=3,(VLOOKUP($A130,'LA27'!$A$1:$BZ$190,'LA27'!AJ$1,0)),0))),".")</f>
        <v>0.02</v>
      </c>
      <c r="AM130" s="59">
        <f>IFERROR(
IF(INDEX!$H$34=1,(VLOOKUP($A130,'LA21'!$A$1:$BZ$190,'LA21'!AK$1,0)),
IF(INDEX!$H$34=2,(VLOOKUP($A130,'LA22'!$A$1:$BZ$190,'LA22'!AK$1,0)),
IF(INDEX!$H$34=3,(VLOOKUP($A130,'LA27'!$A$1:$BZ$190,'LA27'!AK$1,0)),0))),".")</f>
        <v>0.02</v>
      </c>
      <c r="AN130" s="59">
        <f>IFERROR(
IF(INDEX!$H$34=1,(VLOOKUP($A130,'LA21'!$A$1:$BZ$190,'LA21'!AL$1,0)),
IF(INDEX!$H$34=2,(VLOOKUP($A130,'LA22'!$A$1:$BZ$190,'LA22'!AL$1,0)),
IF(INDEX!$H$34=3,(VLOOKUP($A130,'LA27'!$A$1:$BZ$190,'LA27'!AL$1,0)),0))),".")</f>
        <v>0</v>
      </c>
      <c r="AO130" s="59">
        <f>IFERROR(
IF(INDEX!$H$34=1,(VLOOKUP($A130,'LA21'!$A$1:$BZ$190,'LA21'!AM$1,0)),
IF(INDEX!$H$34=2,(VLOOKUP($A130,'LA22'!$A$1:$BZ$190,'LA22'!AM$1,0)),
IF(INDEX!$H$34=3,(VLOOKUP($A130,'LA27'!$A$1:$BZ$190,'LA27'!AM$1,0)),0))),".")</f>
        <v>0</v>
      </c>
      <c r="AP130" s="59">
        <f>IFERROR(
IF(INDEX!$H$34=1,(VLOOKUP($A130,'LA21'!$A$1:$BZ$190,'LA21'!AN$1,0)),
IF(INDEX!$H$34=2,(VLOOKUP($A130,'LA22'!$A$1:$BZ$190,'LA22'!AN$1,0)),
IF(INDEX!$H$34=3,(VLOOKUP($A130,'LA27'!$A$1:$BZ$190,'LA27'!AN$1,0)),0))),".")</f>
        <v>0</v>
      </c>
      <c r="AQ130" s="59">
        <f>IFERROR(
IF(INDEX!$H$34=1,(VLOOKUP($A130,'LA21'!$A$1:$BZ$190,'LA21'!AO$1,0)),
IF(INDEX!$H$34=2,(VLOOKUP($A130,'LA22'!$A$1:$BZ$190,'LA22'!AO$1,0)),
IF(INDEX!$H$34=3,(VLOOKUP($A130,'LA27'!$A$1:$BZ$190,'LA27'!AO$1,0)),0))),".")</f>
        <v>0</v>
      </c>
      <c r="AR130" s="59" t="str">
        <f>IFERROR(
IF(INDEX!$H$34=1,(VLOOKUP($A130,'LA21'!$A$1:$BZ$190,'LA21'!AP$1,0)),
IF(INDEX!$H$34=2,(VLOOKUP($A130,'LA22'!$A$1:$BZ$190,'LA22'!AP$1,0)),
IF(INDEX!$H$34=3,(VLOOKUP($A130,'LA27'!$A$1:$BZ$190,'LA27'!AP$1,0)),0))),".")</f>
        <v>x</v>
      </c>
      <c r="AS130" s="59" t="str">
        <f>IFERROR(
IF(INDEX!$H$34=1,(VLOOKUP($A130,'LA21'!$A$1:$BZ$190,'LA21'!AQ$1,0)),
IF(INDEX!$H$34=2,(VLOOKUP($A130,'LA22'!$A$1:$BZ$190,'LA22'!AQ$1,0)),
IF(INDEX!$H$34=3,(VLOOKUP($A130,'LA27'!$A$1:$BZ$190,'LA27'!AQ$1,0)),0))),".")</f>
        <v>x</v>
      </c>
      <c r="AT130" s="59" t="str">
        <f>IFERROR(
IF(INDEX!$H$34=1,(VLOOKUP($A130,'LA21'!$A$1:$BZ$190,'LA21'!AR$1,0)),
IF(INDEX!$H$34=2,(VLOOKUP($A130,'LA22'!$A$1:$BZ$190,'LA22'!AR$1,0)),
IF(INDEX!$H$34=3,(VLOOKUP($A130,'LA27'!$A$1:$BZ$190,'LA27'!AR$1,0)),0))),".")</f>
        <v>x</v>
      </c>
      <c r="AU130" s="59">
        <f>IFERROR(
IF(INDEX!$H$34=1,(VLOOKUP($A130,'LA21'!$A$1:$BZ$190,'LA21'!AS$1,0)),
IF(INDEX!$H$34=2,(VLOOKUP($A130,'LA22'!$A$1:$BZ$190,'LA22'!AS$1,0)),
IF(INDEX!$H$34=3,(VLOOKUP($A130,'LA27'!$A$1:$BZ$190,'LA27'!AS$1,0)),0))),".")</f>
        <v>0</v>
      </c>
      <c r="AV130" s="59" t="str">
        <f>IFERROR(
IF(INDEX!$H$34=1,(VLOOKUP($A130,'LA21'!$A$1:$BZ$190,'LA21'!AT$1,0)),
IF(INDEX!$H$34=2,(VLOOKUP($A130,'LA22'!$A$1:$BZ$190,'LA22'!AT$1,0)),
IF(INDEX!$H$34=3,(VLOOKUP($A130,'LA27'!$A$1:$BZ$190,'LA27'!AT$1,0)),0))),".")</f>
        <v>x</v>
      </c>
      <c r="AW130" s="59">
        <f>IFERROR(
IF(INDEX!$H$34=1,(VLOOKUP($A130,'LA21'!$A$1:$BZ$190,'LA21'!AU$1,0)),
IF(INDEX!$H$34=2,(VLOOKUP($A130,'LA22'!$A$1:$BZ$190,'LA22'!AU$1,0)),
IF(INDEX!$H$34=3,(VLOOKUP($A130,'LA27'!$A$1:$BZ$190,'LA27'!AU$1,0)),0))),".")</f>
        <v>0</v>
      </c>
      <c r="AX130" s="59">
        <f>IFERROR(
IF(INDEX!$H$34=1,(VLOOKUP($A130,'LA21'!$A$1:$BZ$190,'LA21'!AV$1,0)),
IF(INDEX!$H$34=2,(VLOOKUP($A130,'LA22'!$A$1:$BZ$190,'LA22'!AV$1,0)),
IF(INDEX!$H$34=3,(VLOOKUP($A130,'LA27'!$A$1:$BZ$190,'LA27'!AV$1,0)),0))),".")</f>
        <v>0</v>
      </c>
      <c r="AY130" s="59">
        <f>IFERROR(
IF(INDEX!$H$34=1,(VLOOKUP($A130,'LA21'!$A$1:$BZ$190,'LA21'!AW$1,0)),
IF(INDEX!$H$34=2,(VLOOKUP($A130,'LA22'!$A$1:$BZ$190,'LA22'!AW$1,0)),
IF(INDEX!$H$34=3,(VLOOKUP($A130,'LA27'!$A$1:$BZ$190,'LA27'!AW$1,0)),0))),".")</f>
        <v>0</v>
      </c>
      <c r="AZ130" s="59">
        <f>IFERROR(
IF(INDEX!$H$34=1,(VLOOKUP($A130,'LA21'!$A$1:$BZ$190,'LA21'!AX$1,0)),
IF(INDEX!$H$34=2,(VLOOKUP($A130,'LA22'!$A$1:$BZ$190,'LA22'!AX$1,0)),
IF(INDEX!$H$34=3,(VLOOKUP($A130,'LA27'!$A$1:$BZ$190,'LA27'!AX$1,0)),0))),".")</f>
        <v>0</v>
      </c>
      <c r="BA130" s="59">
        <f>IFERROR(
IF(INDEX!$H$34=1,(VLOOKUP($A130,'LA21'!$A$1:$BZ$190,'LA21'!AY$1,0)),
IF(INDEX!$H$34=2,(VLOOKUP($A130,'LA22'!$A$1:$BZ$190,'LA22'!AY$1,0)),
IF(INDEX!$H$34=3,(VLOOKUP($A130,'LA27'!$A$1:$BZ$190,'LA27'!AY$1,0)),0))),".")</f>
        <v>0</v>
      </c>
      <c r="BB130" s="59">
        <f>IFERROR(
IF(INDEX!$H$34=1,(VLOOKUP($A130,'LA21'!$A$1:$BZ$190,'LA21'!AZ$1,0)),
IF(INDEX!$H$34=2,(VLOOKUP($A130,'LA22'!$A$1:$BZ$190,'LA22'!AZ$1,0)),
IF(INDEX!$H$34=3,(VLOOKUP($A130,'LA27'!$A$1:$BZ$190,'LA27'!AZ$1,0)),0))),".")</f>
        <v>0</v>
      </c>
      <c r="BC130" s="59" t="str">
        <f>IFERROR(
IF(INDEX!$H$34=1,(VLOOKUP($A130,'LA21'!$A$1:$BZ$190,'LA21'!BA$1,0)),
IF(INDEX!$H$34=2,(VLOOKUP($A130,'LA22'!$A$1:$BZ$190,'LA22'!BA$1,0)),
IF(INDEX!$H$34=3,(VLOOKUP($A130,'LA27'!$A$1:$BZ$190,'LA27'!BA$1,0)),0))),".")</f>
        <v>x</v>
      </c>
      <c r="BD130" s="59">
        <f>IFERROR(
IF(INDEX!$H$34=1,(VLOOKUP($A130,'LA21'!$A$1:$BZ$190,'LA21'!BB$1,0)),
IF(INDEX!$H$34=2,(VLOOKUP($A130,'LA22'!$A$1:$BZ$190,'LA22'!BB$1,0)),
IF(INDEX!$H$34=3,(VLOOKUP($A130,'LA27'!$A$1:$BZ$190,'LA27'!BB$1,0)),0))),".")</f>
        <v>0</v>
      </c>
      <c r="BE130" s="59" t="str">
        <f>IFERROR(
IF(INDEX!$H$34=1,(VLOOKUP($A130,'LA21'!$A$1:$BZ$190,'LA21'!BC$1,0)),
IF(INDEX!$H$34=2,(VLOOKUP($A130,'LA22'!$A$1:$BZ$190,'LA22'!BC$1,0)),
IF(INDEX!$H$34=3,(VLOOKUP($A130,'LA27'!$A$1:$BZ$190,'LA27'!BC$1,0)),0))),".")</f>
        <v>x</v>
      </c>
      <c r="BF130" s="59" t="str">
        <f>IFERROR(
IF(INDEX!$H$34=1,(VLOOKUP($A130,'LA21'!$A$1:$BZ$190,'LA21'!BD$1,0)),
IF(INDEX!$H$34=2,(VLOOKUP($A130,'LA22'!$A$1:$BZ$190,'LA22'!BD$1,0)),
IF(INDEX!$H$34=3,(VLOOKUP($A130,'LA27'!$A$1:$BZ$190,'LA27'!BD$1,0)),0))),".")</f>
        <v>x</v>
      </c>
      <c r="BG130" s="59">
        <f>IFERROR(
IF(INDEX!$H$34=1,(VLOOKUP($A130,'LA21'!$A$1:$BZ$190,'LA21'!BE$1,0)),
IF(INDEX!$H$34=2,(VLOOKUP($A130,'LA22'!$A$1:$BZ$190,'LA22'!BE$1,0)),
IF(INDEX!$H$34=3,(VLOOKUP($A130,'LA27'!$A$1:$BZ$190,'LA27'!BE$1,0)),0))),".")</f>
        <v>0</v>
      </c>
      <c r="BH130" s="59" t="str">
        <f>IFERROR(
IF(INDEX!$H$34=1,(VLOOKUP($A130,'LA21'!$A$1:$BZ$190,'LA21'!BF$1,0)),
IF(INDEX!$H$34=2,(VLOOKUP($A130,'LA22'!$A$1:$BZ$190,'LA22'!BF$1,0)),
IF(INDEX!$H$34=3,(VLOOKUP($A130,'LA27'!$A$1:$BZ$190,'LA27'!BF$1,0)),0))),".")</f>
        <v>x</v>
      </c>
      <c r="BI130" s="59">
        <f>IFERROR(
IF(INDEX!$H$34=1,(VLOOKUP($A130,'LA21'!$A$1:$BZ$190,'LA21'!BG$1,0)),
IF(INDEX!$H$34=2,(VLOOKUP($A130,'LA22'!$A$1:$BZ$190,'LA22'!BG$1,0)),
IF(INDEX!$H$34=3,(VLOOKUP($A130,'LA27'!$A$1:$BZ$190,'LA27'!BG$1,0)),0))),".")</f>
        <v>0.03</v>
      </c>
      <c r="BJ130" s="59">
        <f>IFERROR(
IF(INDEX!$H$34=1,(VLOOKUP($A130,'LA21'!$A$1:$BZ$190,'LA21'!BH$1,0)),
IF(INDEX!$H$34=2,(VLOOKUP($A130,'LA22'!$A$1:$BZ$190,'LA22'!BH$1,0)),
IF(INDEX!$H$34=3,(VLOOKUP($A130,'LA27'!$A$1:$BZ$190,'LA27'!BH$1,0)),0))),".")</f>
        <v>0.02</v>
      </c>
      <c r="BK130" s="59">
        <f>IFERROR(
IF(INDEX!$H$34=1,(VLOOKUP($A130,'LA21'!$A$1:$BZ$190,'LA21'!BI$1,0)),
IF(INDEX!$H$34=2,(VLOOKUP($A130,'LA22'!$A$1:$BZ$190,'LA22'!BI$1,0)),
IF(INDEX!$H$34=3,(VLOOKUP($A130,'LA27'!$A$1:$BZ$190,'LA27'!BI$1,0)),0))),".")</f>
        <v>0.02</v>
      </c>
      <c r="BL130" s="59" t="str">
        <f>IFERROR(
IF(INDEX!$H$34=1,(VLOOKUP($A130,'LA21'!$A$1:$BZ$190,'LA21'!BJ$1,0)),
IF(INDEX!$H$34=2,(VLOOKUP($A130,'LA22'!$A$1:$BZ$190,'LA22'!BJ$1,0)),
IF(INDEX!$H$34=3,(VLOOKUP($A130,'LA27'!$A$1:$BZ$190,'LA27'!BJ$1,0)),0))),".")</f>
        <v>x</v>
      </c>
      <c r="BM130" s="59">
        <f>IFERROR(
IF(INDEX!$H$34=1,(VLOOKUP($A130,'LA21'!$A$1:$BZ$190,'LA21'!BK$1,0)),
IF(INDEX!$H$34=2,(VLOOKUP($A130,'LA22'!$A$1:$BZ$190,'LA22'!BK$1,0)),
IF(INDEX!$H$34=3,(VLOOKUP($A130,'LA27'!$A$1:$BZ$190,'LA27'!BK$1,0)),0))),".")</f>
        <v>0.01</v>
      </c>
      <c r="BN130" s="59">
        <f>IFERROR(
IF(INDEX!$H$34=1,(VLOOKUP($A130,'LA21'!$A$1:$BZ$190,'LA21'!BL$1,0)),
IF(INDEX!$H$34=2,(VLOOKUP($A130,'LA22'!$A$1:$BZ$190,'LA22'!BL$1,0)),
IF(INDEX!$H$34=3,(VLOOKUP($A130,'LA27'!$A$1:$BZ$190,'LA27'!BL$1,0)),0))),".")</f>
        <v>0.01</v>
      </c>
      <c r="BO130" s="59">
        <f>IFERROR(
IF(INDEX!$H$34=1,(VLOOKUP($A130,'LA21'!$A$1:$BZ$190,'LA21'!BM$1,0)),
IF(INDEX!$H$34=2,(VLOOKUP($A130,'LA22'!$A$1:$BZ$190,'LA22'!BM$1,0)),
IF(INDEX!$H$34=3,(VLOOKUP($A130,'LA27'!$A$1:$BZ$190,'LA27'!BM$1,0)),0))),".")</f>
        <v>0.02</v>
      </c>
      <c r="BP130" s="59">
        <f>IFERROR(
IF(INDEX!$H$34=1,(VLOOKUP($A130,'LA21'!$A$1:$BZ$190,'LA21'!BN$1,0)),
IF(INDEX!$H$34=2,(VLOOKUP($A130,'LA22'!$A$1:$BZ$190,'LA22'!BN$1,0)),
IF(INDEX!$H$34=3,(VLOOKUP($A130,'LA27'!$A$1:$BZ$190,'LA27'!BN$1,0)),0))),".")</f>
        <v>0.01</v>
      </c>
      <c r="BQ130" s="59">
        <f>IFERROR(
IF(INDEX!$H$34=1,(VLOOKUP($A130,'LA21'!$A$1:$BZ$190,'LA21'!BO$1,0)),
IF(INDEX!$H$34=2,(VLOOKUP($A130,'LA22'!$A$1:$BZ$190,'LA22'!BO$1,0)),
IF(INDEX!$H$34=3,(VLOOKUP($A130,'LA27'!$A$1:$BZ$190,'LA27'!BO$1,0)),0))),".")</f>
        <v>0.01</v>
      </c>
    </row>
    <row r="131" spans="1:69" x14ac:dyDescent="0.2">
      <c r="A131" s="7">
        <v>334</v>
      </c>
      <c r="B131" s="13" t="s">
        <v>241</v>
      </c>
      <c r="C131" s="96" t="s">
        <v>118</v>
      </c>
      <c r="D131" s="152">
        <f>IFERROR(
IF(INDEX!$H$34=1,(VLOOKUP($A131,'LA21'!$A$1:$BZ$190,'LA21'!B$1,0)),
IF(INDEX!$H$34=2,(VLOOKUP($A131,'LA22'!$A$1:$BZ$190,'LA22'!B$1,0)),
IF(INDEX!$H$34=3,(VLOOKUP($A131,'LA27'!$A$1:$BZ$190,'LA27'!B$1,0)),0))),".")</f>
        <v>1550</v>
      </c>
      <c r="E131" s="58">
        <f>IFERROR(
IF(INDEX!$H$34=1,(VLOOKUP($A131,'LA21'!$A$1:$BZ$190,'LA21'!C$1,0)),
IF(INDEX!$H$34=2,(VLOOKUP($A131,'LA22'!$A$1:$BZ$190,'LA22'!C$1,0)),
IF(INDEX!$H$34=3,(VLOOKUP($A131,'LA27'!$A$1:$BZ$190,'LA27'!C$1,0)),0))),".")</f>
        <v>1440</v>
      </c>
      <c r="F131" s="58">
        <f>IFERROR(
IF(INDEX!$H$34=1,(VLOOKUP($A131,'LA21'!$A$1:$BZ$190,'LA21'!D$1,0)),
IF(INDEX!$H$34=2,(VLOOKUP($A131,'LA22'!$A$1:$BZ$190,'LA22'!D$1,0)),
IF(INDEX!$H$34=3,(VLOOKUP($A131,'LA27'!$A$1:$BZ$190,'LA27'!D$1,0)),0))),".")</f>
        <v>2990</v>
      </c>
      <c r="G131" s="59">
        <f>IFERROR(
IF(INDEX!$H$34=1,(VLOOKUP($A131,'LA21'!$A$1:$BZ$190,'LA21'!E$1,0)),
IF(INDEX!$H$34=2,(VLOOKUP($A131,'LA22'!$A$1:$BZ$190,'LA22'!E$1,0)),
IF(INDEX!$H$34=3,(VLOOKUP($A131,'LA27'!$A$1:$BZ$190,'LA27'!E$1,0)),0))),".")</f>
        <v>0.92</v>
      </c>
      <c r="H131" s="59">
        <f>IFERROR(
IF(INDEX!$H$34=1,(VLOOKUP($A131,'LA21'!$A$1:$BZ$190,'LA21'!F$1,0)),
IF(INDEX!$H$34=2,(VLOOKUP($A131,'LA22'!$A$1:$BZ$190,'LA22'!F$1,0)),
IF(INDEX!$H$34=3,(VLOOKUP($A131,'LA27'!$A$1:$BZ$190,'LA27'!F$1,0)),0))),".")</f>
        <v>0.93</v>
      </c>
      <c r="I131" s="59">
        <f>IFERROR(
IF(INDEX!$H$34=1,(VLOOKUP($A131,'LA21'!$A$1:$BZ$190,'LA21'!G$1,0)),
IF(INDEX!$H$34=2,(VLOOKUP($A131,'LA22'!$A$1:$BZ$190,'LA22'!G$1,0)),
IF(INDEX!$H$34=3,(VLOOKUP($A131,'LA27'!$A$1:$BZ$190,'LA27'!G$1,0)),0))),".")</f>
        <v>0.92</v>
      </c>
      <c r="J131" s="59">
        <f>IFERROR(
IF(INDEX!$H$34=1,(VLOOKUP($A131,'LA21'!$A$1:$BZ$190,'LA21'!H$1,0)),
IF(INDEX!$H$34=2,(VLOOKUP($A131,'LA22'!$A$1:$BZ$190,'LA22'!H$1,0)),
IF(INDEX!$H$34=3,(VLOOKUP($A131,'LA27'!$A$1:$BZ$190,'LA27'!H$1,0)),0))),".")</f>
        <v>0.9</v>
      </c>
      <c r="K131" s="59">
        <f>IFERROR(
IF(INDEX!$H$34=1,(VLOOKUP($A131,'LA21'!$A$1:$BZ$190,'LA21'!I$1,0)),
IF(INDEX!$H$34=2,(VLOOKUP($A131,'LA22'!$A$1:$BZ$190,'LA22'!I$1,0)),
IF(INDEX!$H$34=3,(VLOOKUP($A131,'LA27'!$A$1:$BZ$190,'LA27'!I$1,0)),0))),".")</f>
        <v>0.93</v>
      </c>
      <c r="L131" s="59">
        <f>IFERROR(
IF(INDEX!$H$34=1,(VLOOKUP($A131,'LA21'!$A$1:$BZ$190,'LA21'!J$1,0)),
IF(INDEX!$H$34=2,(VLOOKUP($A131,'LA22'!$A$1:$BZ$190,'LA22'!J$1,0)),
IF(INDEX!$H$34=3,(VLOOKUP($A131,'LA27'!$A$1:$BZ$190,'LA27'!J$1,0)),0))),".")</f>
        <v>0.91</v>
      </c>
      <c r="M131" s="59">
        <f>IFERROR(
IF(INDEX!$H$34=1,(VLOOKUP($A131,'LA21'!$A$1:$BZ$190,'LA21'!K$1,0)),
IF(INDEX!$H$34=2,(VLOOKUP($A131,'LA22'!$A$1:$BZ$190,'LA22'!K$1,0)),
IF(INDEX!$H$34=3,(VLOOKUP($A131,'LA27'!$A$1:$BZ$190,'LA27'!K$1,0)),0))),".")</f>
        <v>0.32</v>
      </c>
      <c r="N131" s="59">
        <f>IFERROR(
IF(INDEX!$H$34=1,(VLOOKUP($A131,'LA21'!$A$1:$BZ$190,'LA21'!L$1,0)),
IF(INDEX!$H$34=2,(VLOOKUP($A131,'LA22'!$A$1:$BZ$190,'LA22'!L$1,0)),
IF(INDEX!$H$34=3,(VLOOKUP($A131,'LA27'!$A$1:$BZ$190,'LA27'!L$1,0)),0))),".")</f>
        <v>0.3</v>
      </c>
      <c r="O131" s="59">
        <f>IFERROR(
IF(INDEX!$H$34=1,(VLOOKUP($A131,'LA21'!$A$1:$BZ$190,'LA21'!M$1,0)),
IF(INDEX!$H$34=2,(VLOOKUP($A131,'LA22'!$A$1:$BZ$190,'LA22'!M$1,0)),
IF(INDEX!$H$34=3,(VLOOKUP($A131,'LA27'!$A$1:$BZ$190,'LA27'!M$1,0)),0))),".")</f>
        <v>0.32</v>
      </c>
      <c r="P131" s="59">
        <f>IFERROR(
IF(INDEX!$H$34=1,(VLOOKUP($A131,'LA21'!$A$1:$BZ$190,'LA21'!N$1,0)),
IF(INDEX!$H$34=2,(VLOOKUP($A131,'LA22'!$A$1:$BZ$190,'LA22'!N$1,0)),
IF(INDEX!$H$34=3,(VLOOKUP($A131,'LA27'!$A$1:$BZ$190,'LA27'!N$1,0)),0))),".")</f>
        <v>0.01</v>
      </c>
      <c r="Q131" s="59">
        <f>IFERROR(
IF(INDEX!$H$34=1,(VLOOKUP($A131,'LA21'!$A$1:$BZ$190,'LA21'!O$1,0)),
IF(INDEX!$H$34=2,(VLOOKUP($A131,'LA22'!$A$1:$BZ$190,'LA22'!O$1,0)),
IF(INDEX!$H$34=3,(VLOOKUP($A131,'LA27'!$A$1:$BZ$190,'LA27'!O$1,0)),0))),".")</f>
        <v>0.01</v>
      </c>
      <c r="R131" s="59">
        <f>IFERROR(
IF(INDEX!$H$34=1,(VLOOKUP($A131,'LA21'!$A$1:$BZ$190,'LA21'!P$1,0)),
IF(INDEX!$H$34=2,(VLOOKUP($A131,'LA22'!$A$1:$BZ$190,'LA22'!P$1,0)),
IF(INDEX!$H$34=3,(VLOOKUP($A131,'LA27'!$A$1:$BZ$190,'LA27'!P$1,0)),0))),".")</f>
        <v>0.01</v>
      </c>
      <c r="S131" s="59">
        <f>IFERROR(
IF(INDEX!$H$34=1,(VLOOKUP($A131,'LA21'!$A$1:$BZ$190,'LA21'!Q$1,0)),
IF(INDEX!$H$34=2,(VLOOKUP($A131,'LA22'!$A$1:$BZ$190,'LA22'!Q$1,0)),
IF(INDEX!$H$34=3,(VLOOKUP($A131,'LA27'!$A$1:$BZ$190,'LA27'!Q$1,0)),0))),".")</f>
        <v>0.04</v>
      </c>
      <c r="T131" s="59">
        <f>IFERROR(
IF(INDEX!$H$34=1,(VLOOKUP($A131,'LA21'!$A$1:$BZ$190,'LA21'!R$1,0)),
IF(INDEX!$H$34=2,(VLOOKUP($A131,'LA22'!$A$1:$BZ$190,'LA22'!R$1,0)),
IF(INDEX!$H$34=3,(VLOOKUP($A131,'LA27'!$A$1:$BZ$190,'LA27'!R$1,0)),0))),".")</f>
        <v>0.05</v>
      </c>
      <c r="U131" s="59">
        <f>IFERROR(
IF(INDEX!$H$34=1,(VLOOKUP($A131,'LA21'!$A$1:$BZ$190,'LA21'!S$1,0)),
IF(INDEX!$H$34=2,(VLOOKUP($A131,'LA22'!$A$1:$BZ$190,'LA22'!S$1,0)),
IF(INDEX!$H$34=3,(VLOOKUP($A131,'LA27'!$A$1:$BZ$190,'LA27'!S$1,0)),0))),".")</f>
        <v>0.04</v>
      </c>
      <c r="V131" s="59">
        <f>IFERROR(
IF(INDEX!$H$34=1,(VLOOKUP($A131,'LA21'!$A$1:$BZ$190,'LA21'!T$1,0)),
IF(INDEX!$H$34=2,(VLOOKUP($A131,'LA22'!$A$1:$BZ$190,'LA22'!T$1,0)),
IF(INDEX!$H$34=3,(VLOOKUP($A131,'LA27'!$A$1:$BZ$190,'LA27'!T$1,0)),0))),".")</f>
        <v>0.35</v>
      </c>
      <c r="W131" s="59">
        <f>IFERROR(
IF(INDEX!$H$34=1,(VLOOKUP($A131,'LA21'!$A$1:$BZ$190,'LA21'!U$1,0)),
IF(INDEX!$H$34=2,(VLOOKUP($A131,'LA22'!$A$1:$BZ$190,'LA22'!U$1,0)),
IF(INDEX!$H$34=3,(VLOOKUP($A131,'LA27'!$A$1:$BZ$190,'LA27'!U$1,0)),0))),".")</f>
        <v>0.33</v>
      </c>
      <c r="X131" s="59">
        <f>IFERROR(
IF(INDEX!$H$34=1,(VLOOKUP($A131,'LA21'!$A$1:$BZ$190,'LA21'!V$1,0)),
IF(INDEX!$H$34=2,(VLOOKUP($A131,'LA22'!$A$1:$BZ$190,'LA22'!V$1,0)),
IF(INDEX!$H$34=3,(VLOOKUP($A131,'LA27'!$A$1:$BZ$190,'LA27'!V$1,0)),0))),".")</f>
        <v>0.34</v>
      </c>
      <c r="Y131" s="59">
        <f>IFERROR(
IF(INDEX!$H$34=1,(VLOOKUP($A131,'LA21'!$A$1:$BZ$190,'LA21'!W$1,0)),
IF(INDEX!$H$34=2,(VLOOKUP($A131,'LA22'!$A$1:$BZ$190,'LA22'!W$1,0)),
IF(INDEX!$H$34=3,(VLOOKUP($A131,'LA27'!$A$1:$BZ$190,'LA27'!W$1,0)),0))),".")</f>
        <v>0.17</v>
      </c>
      <c r="Z131" s="59">
        <f>IFERROR(
IF(INDEX!$H$34=1,(VLOOKUP($A131,'LA21'!$A$1:$BZ$190,'LA21'!X$1,0)),
IF(INDEX!$H$34=2,(VLOOKUP($A131,'LA22'!$A$1:$BZ$190,'LA22'!X$1,0)),
IF(INDEX!$H$34=3,(VLOOKUP($A131,'LA27'!$A$1:$BZ$190,'LA27'!X$1,0)),0))),".")</f>
        <v>0.23</v>
      </c>
      <c r="AA131" s="59">
        <f>IFERROR(
IF(INDEX!$H$34=1,(VLOOKUP($A131,'LA21'!$A$1:$BZ$190,'LA21'!Y$1,0)),
IF(INDEX!$H$34=2,(VLOOKUP($A131,'LA22'!$A$1:$BZ$190,'LA22'!Y$1,0)),
IF(INDEX!$H$34=3,(VLOOKUP($A131,'LA27'!$A$1:$BZ$190,'LA27'!Y$1,0)),0))),".")</f>
        <v>0.2</v>
      </c>
      <c r="AB131" s="59">
        <f>IFERROR(
IF(INDEX!$H$34=1,(VLOOKUP($A131,'LA21'!$A$1:$BZ$190,'LA21'!Z$1,0)),
IF(INDEX!$H$34=2,(VLOOKUP($A131,'LA22'!$A$1:$BZ$190,'LA22'!Z$1,0)),
IF(INDEX!$H$34=3,(VLOOKUP($A131,'LA27'!$A$1:$BZ$190,'LA27'!Z$1,0)),0))),".")</f>
        <v>0</v>
      </c>
      <c r="AC131" s="59">
        <f>IFERROR(
IF(INDEX!$H$34=1,(VLOOKUP($A131,'LA21'!$A$1:$BZ$190,'LA21'!AA$1,0)),
IF(INDEX!$H$34=2,(VLOOKUP($A131,'LA22'!$A$1:$BZ$190,'LA22'!AA$1,0)),
IF(INDEX!$H$34=3,(VLOOKUP($A131,'LA27'!$A$1:$BZ$190,'LA27'!AA$1,0)),0))),".")</f>
        <v>0</v>
      </c>
      <c r="AD131" s="59">
        <f>IFERROR(
IF(INDEX!$H$34=1,(VLOOKUP($A131,'LA21'!$A$1:$BZ$190,'LA21'!AB$1,0)),
IF(INDEX!$H$34=2,(VLOOKUP($A131,'LA22'!$A$1:$BZ$190,'LA22'!AB$1,0)),
IF(INDEX!$H$34=3,(VLOOKUP($A131,'LA27'!$A$1:$BZ$190,'LA27'!AB$1,0)),0))),".")</f>
        <v>0</v>
      </c>
      <c r="AE131" s="59">
        <f>IFERROR(
IF(INDEX!$H$34=1,(VLOOKUP($A131,'LA21'!$A$1:$BZ$190,'LA21'!AC$1,0)),
IF(INDEX!$H$34=2,(VLOOKUP($A131,'LA22'!$A$1:$BZ$190,'LA22'!AC$1,0)),
IF(INDEX!$H$34=3,(VLOOKUP($A131,'LA27'!$A$1:$BZ$190,'LA27'!AC$1,0)),0))),".")</f>
        <v>0</v>
      </c>
      <c r="AF131" s="59">
        <f>IFERROR(
IF(INDEX!$H$34=1,(VLOOKUP($A131,'LA21'!$A$1:$BZ$190,'LA21'!AD$1,0)),
IF(INDEX!$H$34=2,(VLOOKUP($A131,'LA22'!$A$1:$BZ$190,'LA22'!AD$1,0)),
IF(INDEX!$H$34=3,(VLOOKUP($A131,'LA27'!$A$1:$BZ$190,'LA27'!AD$1,0)),0))),".")</f>
        <v>0</v>
      </c>
      <c r="AG131" s="59">
        <f>IFERROR(
IF(INDEX!$H$34=1,(VLOOKUP($A131,'LA21'!$A$1:$BZ$190,'LA21'!AE$1,0)),
IF(INDEX!$H$34=2,(VLOOKUP($A131,'LA22'!$A$1:$BZ$190,'LA22'!AE$1,0)),
IF(INDEX!$H$34=3,(VLOOKUP($A131,'LA27'!$A$1:$BZ$190,'LA27'!AE$1,0)),0))),".")</f>
        <v>0</v>
      </c>
      <c r="AH131" s="59" t="str">
        <f>IFERROR(
IF(INDEX!$H$34=1,(VLOOKUP($A131,'LA21'!$A$1:$BZ$190,'LA21'!AF$1,0)),
IF(INDEX!$H$34=2,(VLOOKUP($A131,'LA22'!$A$1:$BZ$190,'LA22'!AF$1,0)),
IF(INDEX!$H$34=3,(VLOOKUP($A131,'LA27'!$A$1:$BZ$190,'LA27'!AF$1,0)),0))),".")</f>
        <v>x</v>
      </c>
      <c r="AI131" s="59" t="str">
        <f>IFERROR(
IF(INDEX!$H$34=1,(VLOOKUP($A131,'LA21'!$A$1:$BZ$190,'LA21'!AG$1,0)),
IF(INDEX!$H$34=2,(VLOOKUP($A131,'LA22'!$A$1:$BZ$190,'LA22'!AG$1,0)),
IF(INDEX!$H$34=3,(VLOOKUP($A131,'LA27'!$A$1:$BZ$190,'LA27'!AG$1,0)),0))),".")</f>
        <v>-</v>
      </c>
      <c r="AJ131" s="59" t="str">
        <f>IFERROR(
IF(INDEX!$H$34=1,(VLOOKUP($A131,'LA21'!$A$1:$BZ$190,'LA21'!AH$1,0)),
IF(INDEX!$H$34=2,(VLOOKUP($A131,'LA22'!$A$1:$BZ$190,'LA22'!AH$1,0)),
IF(INDEX!$H$34=3,(VLOOKUP($A131,'LA27'!$A$1:$BZ$190,'LA27'!AH$1,0)),0))),".")</f>
        <v>-</v>
      </c>
      <c r="AK131" s="59">
        <f>IFERROR(
IF(INDEX!$H$34=1,(VLOOKUP($A131,'LA21'!$A$1:$BZ$190,'LA21'!AI$1,0)),
IF(INDEX!$H$34=2,(VLOOKUP($A131,'LA22'!$A$1:$BZ$190,'LA22'!AI$1,0)),
IF(INDEX!$H$34=3,(VLOOKUP($A131,'LA27'!$A$1:$BZ$190,'LA27'!AI$1,0)),0))),".")</f>
        <v>0.05</v>
      </c>
      <c r="AL131" s="59">
        <f>IFERROR(
IF(INDEX!$H$34=1,(VLOOKUP($A131,'LA21'!$A$1:$BZ$190,'LA21'!AJ$1,0)),
IF(INDEX!$H$34=2,(VLOOKUP($A131,'LA22'!$A$1:$BZ$190,'LA22'!AJ$1,0)),
IF(INDEX!$H$34=3,(VLOOKUP($A131,'LA27'!$A$1:$BZ$190,'LA27'!AJ$1,0)),0))),".")</f>
        <v>0.05</v>
      </c>
      <c r="AM131" s="59">
        <f>IFERROR(
IF(INDEX!$H$34=1,(VLOOKUP($A131,'LA21'!$A$1:$BZ$190,'LA21'!AK$1,0)),
IF(INDEX!$H$34=2,(VLOOKUP($A131,'LA22'!$A$1:$BZ$190,'LA22'!AK$1,0)),
IF(INDEX!$H$34=3,(VLOOKUP($A131,'LA27'!$A$1:$BZ$190,'LA27'!AK$1,0)),0))),".")</f>
        <v>0.05</v>
      </c>
      <c r="AN131" s="59">
        <f>IFERROR(
IF(INDEX!$H$34=1,(VLOOKUP($A131,'LA21'!$A$1:$BZ$190,'LA21'!AL$1,0)),
IF(INDEX!$H$34=2,(VLOOKUP($A131,'LA22'!$A$1:$BZ$190,'LA22'!AL$1,0)),
IF(INDEX!$H$34=3,(VLOOKUP($A131,'LA27'!$A$1:$BZ$190,'LA27'!AL$1,0)),0))),".")</f>
        <v>0</v>
      </c>
      <c r="AO131" s="59">
        <f>IFERROR(
IF(INDEX!$H$34=1,(VLOOKUP($A131,'LA21'!$A$1:$BZ$190,'LA21'!AM$1,0)),
IF(INDEX!$H$34=2,(VLOOKUP($A131,'LA22'!$A$1:$BZ$190,'LA22'!AM$1,0)),
IF(INDEX!$H$34=3,(VLOOKUP($A131,'LA27'!$A$1:$BZ$190,'LA27'!AM$1,0)),0))),".")</f>
        <v>0</v>
      </c>
      <c r="AP131" s="59">
        <f>IFERROR(
IF(INDEX!$H$34=1,(VLOOKUP($A131,'LA21'!$A$1:$BZ$190,'LA21'!AN$1,0)),
IF(INDEX!$H$34=2,(VLOOKUP($A131,'LA22'!$A$1:$BZ$190,'LA22'!AN$1,0)),
IF(INDEX!$H$34=3,(VLOOKUP($A131,'LA27'!$A$1:$BZ$190,'LA27'!AN$1,0)),0))),".")</f>
        <v>0</v>
      </c>
      <c r="AQ131" s="59" t="str">
        <f>IFERROR(
IF(INDEX!$H$34=1,(VLOOKUP($A131,'LA21'!$A$1:$BZ$190,'LA21'!AO$1,0)),
IF(INDEX!$H$34=2,(VLOOKUP($A131,'LA22'!$A$1:$BZ$190,'LA22'!AO$1,0)),
IF(INDEX!$H$34=3,(VLOOKUP($A131,'LA27'!$A$1:$BZ$190,'LA27'!AO$1,0)),0))),".")</f>
        <v>x</v>
      </c>
      <c r="AR131" s="59">
        <f>IFERROR(
IF(INDEX!$H$34=1,(VLOOKUP($A131,'LA21'!$A$1:$BZ$190,'LA21'!AP$1,0)),
IF(INDEX!$H$34=2,(VLOOKUP($A131,'LA22'!$A$1:$BZ$190,'LA22'!AP$1,0)),
IF(INDEX!$H$34=3,(VLOOKUP($A131,'LA27'!$A$1:$BZ$190,'LA27'!AP$1,0)),0))),".")</f>
        <v>0.01</v>
      </c>
      <c r="AS131" s="59" t="str">
        <f>IFERROR(
IF(INDEX!$H$34=1,(VLOOKUP($A131,'LA21'!$A$1:$BZ$190,'LA21'!AQ$1,0)),
IF(INDEX!$H$34=2,(VLOOKUP($A131,'LA22'!$A$1:$BZ$190,'LA22'!AQ$1,0)),
IF(INDEX!$H$34=3,(VLOOKUP($A131,'LA27'!$A$1:$BZ$190,'LA27'!AQ$1,0)),0))),".")</f>
        <v>-</v>
      </c>
      <c r="AT131" s="59">
        <f>IFERROR(
IF(INDEX!$H$34=1,(VLOOKUP($A131,'LA21'!$A$1:$BZ$190,'LA21'!AR$1,0)),
IF(INDEX!$H$34=2,(VLOOKUP($A131,'LA22'!$A$1:$BZ$190,'LA22'!AR$1,0)),
IF(INDEX!$H$34=3,(VLOOKUP($A131,'LA27'!$A$1:$BZ$190,'LA27'!AR$1,0)),0))),".")</f>
        <v>0.01</v>
      </c>
      <c r="AU131" s="59" t="str">
        <f>IFERROR(
IF(INDEX!$H$34=1,(VLOOKUP($A131,'LA21'!$A$1:$BZ$190,'LA21'!AS$1,0)),
IF(INDEX!$H$34=2,(VLOOKUP($A131,'LA22'!$A$1:$BZ$190,'LA22'!AS$1,0)),
IF(INDEX!$H$34=3,(VLOOKUP($A131,'LA27'!$A$1:$BZ$190,'LA27'!AS$1,0)),0))),".")</f>
        <v>-</v>
      </c>
      <c r="AV131" s="59">
        <f>IFERROR(
IF(INDEX!$H$34=1,(VLOOKUP($A131,'LA21'!$A$1:$BZ$190,'LA21'!AT$1,0)),
IF(INDEX!$H$34=2,(VLOOKUP($A131,'LA22'!$A$1:$BZ$190,'LA22'!AT$1,0)),
IF(INDEX!$H$34=3,(VLOOKUP($A131,'LA27'!$A$1:$BZ$190,'LA27'!AT$1,0)),0))),".")</f>
        <v>0.01</v>
      </c>
      <c r="AW131" s="59">
        <f>IFERROR(
IF(INDEX!$H$34=1,(VLOOKUP($A131,'LA21'!$A$1:$BZ$190,'LA21'!AU$1,0)),
IF(INDEX!$H$34=2,(VLOOKUP($A131,'LA22'!$A$1:$BZ$190,'LA22'!AU$1,0)),
IF(INDEX!$H$34=3,(VLOOKUP($A131,'LA27'!$A$1:$BZ$190,'LA27'!AU$1,0)),0))),".")</f>
        <v>0.01</v>
      </c>
      <c r="AX131" s="59" t="str">
        <f>IFERROR(
IF(INDEX!$H$34=1,(VLOOKUP($A131,'LA21'!$A$1:$BZ$190,'LA21'!AV$1,0)),
IF(INDEX!$H$34=2,(VLOOKUP($A131,'LA22'!$A$1:$BZ$190,'LA22'!AV$1,0)),
IF(INDEX!$H$34=3,(VLOOKUP($A131,'LA27'!$A$1:$BZ$190,'LA27'!AV$1,0)),0))),".")</f>
        <v>x</v>
      </c>
      <c r="AY131" s="59">
        <f>IFERROR(
IF(INDEX!$H$34=1,(VLOOKUP($A131,'LA21'!$A$1:$BZ$190,'LA21'!AW$1,0)),
IF(INDEX!$H$34=2,(VLOOKUP($A131,'LA22'!$A$1:$BZ$190,'LA22'!AW$1,0)),
IF(INDEX!$H$34=3,(VLOOKUP($A131,'LA27'!$A$1:$BZ$190,'LA27'!AW$1,0)),0))),".")</f>
        <v>0.01</v>
      </c>
      <c r="AZ131" s="59" t="str">
        <f>IFERROR(
IF(INDEX!$H$34=1,(VLOOKUP($A131,'LA21'!$A$1:$BZ$190,'LA21'!AX$1,0)),
IF(INDEX!$H$34=2,(VLOOKUP($A131,'LA22'!$A$1:$BZ$190,'LA22'!AX$1,0)),
IF(INDEX!$H$34=3,(VLOOKUP($A131,'LA27'!$A$1:$BZ$190,'LA27'!AX$1,0)),0))),".")</f>
        <v>x</v>
      </c>
      <c r="BA131" s="59" t="str">
        <f>IFERROR(
IF(INDEX!$H$34=1,(VLOOKUP($A131,'LA21'!$A$1:$BZ$190,'LA21'!AY$1,0)),
IF(INDEX!$H$34=2,(VLOOKUP($A131,'LA22'!$A$1:$BZ$190,'LA22'!AY$1,0)),
IF(INDEX!$H$34=3,(VLOOKUP($A131,'LA27'!$A$1:$BZ$190,'LA27'!AY$1,0)),0))),".")</f>
        <v>x</v>
      </c>
      <c r="BB131" s="59" t="str">
        <f>IFERROR(
IF(INDEX!$H$34=1,(VLOOKUP($A131,'LA21'!$A$1:$BZ$190,'LA21'!AZ$1,0)),
IF(INDEX!$H$34=2,(VLOOKUP($A131,'LA22'!$A$1:$BZ$190,'LA22'!AZ$1,0)),
IF(INDEX!$H$34=3,(VLOOKUP($A131,'LA27'!$A$1:$BZ$190,'LA27'!AZ$1,0)),0))),".")</f>
        <v>-</v>
      </c>
      <c r="BC131" s="59">
        <f>IFERROR(
IF(INDEX!$H$34=1,(VLOOKUP($A131,'LA21'!$A$1:$BZ$190,'LA21'!BA$1,0)),
IF(INDEX!$H$34=2,(VLOOKUP($A131,'LA22'!$A$1:$BZ$190,'LA22'!BA$1,0)),
IF(INDEX!$H$34=3,(VLOOKUP($A131,'LA27'!$A$1:$BZ$190,'LA27'!BA$1,0)),0))),".")</f>
        <v>0</v>
      </c>
      <c r="BD131" s="59" t="str">
        <f>IFERROR(
IF(INDEX!$H$34=1,(VLOOKUP($A131,'LA21'!$A$1:$BZ$190,'LA21'!BB$1,0)),
IF(INDEX!$H$34=2,(VLOOKUP($A131,'LA22'!$A$1:$BZ$190,'LA22'!BB$1,0)),
IF(INDEX!$H$34=3,(VLOOKUP($A131,'LA27'!$A$1:$BZ$190,'LA27'!BB$1,0)),0))),".")</f>
        <v>x</v>
      </c>
      <c r="BE131" s="59" t="str">
        <f>IFERROR(
IF(INDEX!$H$34=1,(VLOOKUP($A131,'LA21'!$A$1:$BZ$190,'LA21'!BC$1,0)),
IF(INDEX!$H$34=2,(VLOOKUP($A131,'LA22'!$A$1:$BZ$190,'LA22'!BC$1,0)),
IF(INDEX!$H$34=3,(VLOOKUP($A131,'LA27'!$A$1:$BZ$190,'LA27'!BC$1,0)),0))),".")</f>
        <v>x</v>
      </c>
      <c r="BF131" s="59">
        <f>IFERROR(
IF(INDEX!$H$34=1,(VLOOKUP($A131,'LA21'!$A$1:$BZ$190,'LA21'!BD$1,0)),
IF(INDEX!$H$34=2,(VLOOKUP($A131,'LA22'!$A$1:$BZ$190,'LA22'!BD$1,0)),
IF(INDEX!$H$34=3,(VLOOKUP($A131,'LA27'!$A$1:$BZ$190,'LA27'!BD$1,0)),0))),".")</f>
        <v>0.01</v>
      </c>
      <c r="BG131" s="59" t="str">
        <f>IFERROR(
IF(INDEX!$H$34=1,(VLOOKUP($A131,'LA21'!$A$1:$BZ$190,'LA21'!BE$1,0)),
IF(INDEX!$H$34=2,(VLOOKUP($A131,'LA22'!$A$1:$BZ$190,'LA22'!BE$1,0)),
IF(INDEX!$H$34=3,(VLOOKUP($A131,'LA27'!$A$1:$BZ$190,'LA27'!BE$1,0)),0))),".")</f>
        <v>x</v>
      </c>
      <c r="BH131" s="59">
        <f>IFERROR(
IF(INDEX!$H$34=1,(VLOOKUP($A131,'LA21'!$A$1:$BZ$190,'LA21'!BF$1,0)),
IF(INDEX!$H$34=2,(VLOOKUP($A131,'LA22'!$A$1:$BZ$190,'LA22'!BF$1,0)),
IF(INDEX!$H$34=3,(VLOOKUP($A131,'LA27'!$A$1:$BZ$190,'LA27'!BF$1,0)),0))),".")</f>
        <v>0.01</v>
      </c>
      <c r="BI131" s="59">
        <f>IFERROR(
IF(INDEX!$H$34=1,(VLOOKUP($A131,'LA21'!$A$1:$BZ$190,'LA21'!BG$1,0)),
IF(INDEX!$H$34=2,(VLOOKUP($A131,'LA22'!$A$1:$BZ$190,'LA22'!BG$1,0)),
IF(INDEX!$H$34=3,(VLOOKUP($A131,'LA27'!$A$1:$BZ$190,'LA27'!BG$1,0)),0))),".")</f>
        <v>0.06</v>
      </c>
      <c r="BJ131" s="59">
        <f>IFERROR(
IF(INDEX!$H$34=1,(VLOOKUP($A131,'LA21'!$A$1:$BZ$190,'LA21'!BH$1,0)),
IF(INDEX!$H$34=2,(VLOOKUP($A131,'LA22'!$A$1:$BZ$190,'LA22'!BH$1,0)),
IF(INDEX!$H$34=3,(VLOOKUP($A131,'LA27'!$A$1:$BZ$190,'LA27'!BH$1,0)),0))),".")</f>
        <v>0.04</v>
      </c>
      <c r="BK131" s="59">
        <f>IFERROR(
IF(INDEX!$H$34=1,(VLOOKUP($A131,'LA21'!$A$1:$BZ$190,'LA21'!BI$1,0)),
IF(INDEX!$H$34=2,(VLOOKUP($A131,'LA22'!$A$1:$BZ$190,'LA22'!BI$1,0)),
IF(INDEX!$H$34=3,(VLOOKUP($A131,'LA27'!$A$1:$BZ$190,'LA27'!BI$1,0)),0))),".")</f>
        <v>0.05</v>
      </c>
      <c r="BL131" s="59">
        <f>IFERROR(
IF(INDEX!$H$34=1,(VLOOKUP($A131,'LA21'!$A$1:$BZ$190,'LA21'!BJ$1,0)),
IF(INDEX!$H$34=2,(VLOOKUP($A131,'LA22'!$A$1:$BZ$190,'LA22'!BJ$1,0)),
IF(INDEX!$H$34=3,(VLOOKUP($A131,'LA27'!$A$1:$BZ$190,'LA27'!BJ$1,0)),0))),".")</f>
        <v>0.01</v>
      </c>
      <c r="BM131" s="59">
        <f>IFERROR(
IF(INDEX!$H$34=1,(VLOOKUP($A131,'LA21'!$A$1:$BZ$190,'LA21'!BK$1,0)),
IF(INDEX!$H$34=2,(VLOOKUP($A131,'LA22'!$A$1:$BZ$190,'LA22'!BK$1,0)),
IF(INDEX!$H$34=3,(VLOOKUP($A131,'LA27'!$A$1:$BZ$190,'LA27'!BK$1,0)),0))),".")</f>
        <v>0.01</v>
      </c>
      <c r="BN131" s="59">
        <f>IFERROR(
IF(INDEX!$H$34=1,(VLOOKUP($A131,'LA21'!$A$1:$BZ$190,'LA21'!BL$1,0)),
IF(INDEX!$H$34=2,(VLOOKUP($A131,'LA22'!$A$1:$BZ$190,'LA22'!BL$1,0)),
IF(INDEX!$H$34=3,(VLOOKUP($A131,'LA27'!$A$1:$BZ$190,'LA27'!BL$1,0)),0))),".")</f>
        <v>0.01</v>
      </c>
      <c r="BO131" s="59">
        <f>IFERROR(
IF(INDEX!$H$34=1,(VLOOKUP($A131,'LA21'!$A$1:$BZ$190,'LA21'!BM$1,0)),
IF(INDEX!$H$34=2,(VLOOKUP($A131,'LA22'!$A$1:$BZ$190,'LA22'!BM$1,0)),
IF(INDEX!$H$34=3,(VLOOKUP($A131,'LA27'!$A$1:$BZ$190,'LA27'!BM$1,0)),0))),".")</f>
        <v>0.02</v>
      </c>
      <c r="BP131" s="59">
        <f>IFERROR(
IF(INDEX!$H$34=1,(VLOOKUP($A131,'LA21'!$A$1:$BZ$190,'LA21'!BN$1,0)),
IF(INDEX!$H$34=2,(VLOOKUP($A131,'LA22'!$A$1:$BZ$190,'LA22'!BN$1,0)),
IF(INDEX!$H$34=3,(VLOOKUP($A131,'LA27'!$A$1:$BZ$190,'LA27'!BN$1,0)),0))),".")</f>
        <v>0.01</v>
      </c>
      <c r="BQ131" s="59">
        <f>IFERROR(
IF(INDEX!$H$34=1,(VLOOKUP($A131,'LA21'!$A$1:$BZ$190,'LA21'!BO$1,0)),
IF(INDEX!$H$34=2,(VLOOKUP($A131,'LA22'!$A$1:$BZ$190,'LA22'!BO$1,0)),
IF(INDEX!$H$34=3,(VLOOKUP($A131,'LA27'!$A$1:$BZ$190,'LA27'!BO$1,0)),0))),".")</f>
        <v>0.01</v>
      </c>
    </row>
    <row r="132" spans="1:69" x14ac:dyDescent="0.2">
      <c r="A132" s="7">
        <v>933</v>
      </c>
      <c r="B132" s="13" t="s">
        <v>242</v>
      </c>
      <c r="C132" s="96" t="s">
        <v>128</v>
      </c>
      <c r="D132" s="152">
        <f>IFERROR(
IF(INDEX!$H$34=1,(VLOOKUP($A132,'LA21'!$A$1:$BZ$190,'LA21'!B$1,0)),
IF(INDEX!$H$34=2,(VLOOKUP($A132,'LA22'!$A$1:$BZ$190,'LA22'!B$1,0)),
IF(INDEX!$H$34=3,(VLOOKUP($A132,'LA27'!$A$1:$BZ$190,'LA27'!B$1,0)),0))),".")</f>
        <v>2850</v>
      </c>
      <c r="E132" s="58">
        <f>IFERROR(
IF(INDEX!$H$34=1,(VLOOKUP($A132,'LA21'!$A$1:$BZ$190,'LA21'!C$1,0)),
IF(INDEX!$H$34=2,(VLOOKUP($A132,'LA22'!$A$1:$BZ$190,'LA22'!C$1,0)),
IF(INDEX!$H$34=3,(VLOOKUP($A132,'LA27'!$A$1:$BZ$190,'LA27'!C$1,0)),0))),".")</f>
        <v>2660</v>
      </c>
      <c r="F132" s="58">
        <f>IFERROR(
IF(INDEX!$H$34=1,(VLOOKUP($A132,'LA21'!$A$1:$BZ$190,'LA21'!D$1,0)),
IF(INDEX!$H$34=2,(VLOOKUP($A132,'LA22'!$A$1:$BZ$190,'LA22'!D$1,0)),
IF(INDEX!$H$34=3,(VLOOKUP($A132,'LA27'!$A$1:$BZ$190,'LA27'!D$1,0)),0))),".")</f>
        <v>5510</v>
      </c>
      <c r="G132" s="59">
        <f>IFERROR(
IF(INDEX!$H$34=1,(VLOOKUP($A132,'LA21'!$A$1:$BZ$190,'LA21'!E$1,0)),
IF(INDEX!$H$34=2,(VLOOKUP($A132,'LA22'!$A$1:$BZ$190,'LA22'!E$1,0)),
IF(INDEX!$H$34=3,(VLOOKUP($A132,'LA27'!$A$1:$BZ$190,'LA27'!E$1,0)),0))),".")</f>
        <v>0.91</v>
      </c>
      <c r="H132" s="59">
        <f>IFERROR(
IF(INDEX!$H$34=1,(VLOOKUP($A132,'LA21'!$A$1:$BZ$190,'LA21'!F$1,0)),
IF(INDEX!$H$34=2,(VLOOKUP($A132,'LA22'!$A$1:$BZ$190,'LA22'!F$1,0)),
IF(INDEX!$H$34=3,(VLOOKUP($A132,'LA27'!$A$1:$BZ$190,'LA27'!F$1,0)),0))),".")</f>
        <v>0.92</v>
      </c>
      <c r="I132" s="59">
        <f>IFERROR(
IF(INDEX!$H$34=1,(VLOOKUP($A132,'LA21'!$A$1:$BZ$190,'LA21'!G$1,0)),
IF(INDEX!$H$34=2,(VLOOKUP($A132,'LA22'!$A$1:$BZ$190,'LA22'!G$1,0)),
IF(INDEX!$H$34=3,(VLOOKUP($A132,'LA27'!$A$1:$BZ$190,'LA27'!G$1,0)),0))),".")</f>
        <v>0.92</v>
      </c>
      <c r="J132" s="59">
        <f>IFERROR(
IF(INDEX!$H$34=1,(VLOOKUP($A132,'LA21'!$A$1:$BZ$190,'LA21'!H$1,0)),
IF(INDEX!$H$34=2,(VLOOKUP($A132,'LA22'!$A$1:$BZ$190,'LA22'!H$1,0)),
IF(INDEX!$H$34=3,(VLOOKUP($A132,'LA27'!$A$1:$BZ$190,'LA27'!H$1,0)),0))),".")</f>
        <v>0.9</v>
      </c>
      <c r="K132" s="59">
        <f>IFERROR(
IF(INDEX!$H$34=1,(VLOOKUP($A132,'LA21'!$A$1:$BZ$190,'LA21'!I$1,0)),
IF(INDEX!$H$34=2,(VLOOKUP($A132,'LA22'!$A$1:$BZ$190,'LA22'!I$1,0)),
IF(INDEX!$H$34=3,(VLOOKUP($A132,'LA27'!$A$1:$BZ$190,'LA27'!I$1,0)),0))),".")</f>
        <v>0.91</v>
      </c>
      <c r="L132" s="59">
        <f>IFERROR(
IF(INDEX!$H$34=1,(VLOOKUP($A132,'LA21'!$A$1:$BZ$190,'LA21'!J$1,0)),
IF(INDEX!$H$34=2,(VLOOKUP($A132,'LA22'!$A$1:$BZ$190,'LA22'!J$1,0)),
IF(INDEX!$H$34=3,(VLOOKUP($A132,'LA27'!$A$1:$BZ$190,'LA27'!J$1,0)),0))),".")</f>
        <v>0.9</v>
      </c>
      <c r="M132" s="59">
        <f>IFERROR(
IF(INDEX!$H$34=1,(VLOOKUP($A132,'LA21'!$A$1:$BZ$190,'LA21'!K$1,0)),
IF(INDEX!$H$34=2,(VLOOKUP($A132,'LA22'!$A$1:$BZ$190,'LA22'!K$1,0)),
IF(INDEX!$H$34=3,(VLOOKUP($A132,'LA27'!$A$1:$BZ$190,'LA27'!K$1,0)),0))),".")</f>
        <v>0.55000000000000004</v>
      </c>
      <c r="N132" s="59">
        <f>IFERROR(
IF(INDEX!$H$34=1,(VLOOKUP($A132,'LA21'!$A$1:$BZ$190,'LA21'!L$1,0)),
IF(INDEX!$H$34=2,(VLOOKUP($A132,'LA22'!$A$1:$BZ$190,'LA22'!L$1,0)),
IF(INDEX!$H$34=3,(VLOOKUP($A132,'LA27'!$A$1:$BZ$190,'LA27'!L$1,0)),0))),".")</f>
        <v>0.52</v>
      </c>
      <c r="O132" s="59">
        <f>IFERROR(
IF(INDEX!$H$34=1,(VLOOKUP($A132,'LA21'!$A$1:$BZ$190,'LA21'!M$1,0)),
IF(INDEX!$H$34=2,(VLOOKUP($A132,'LA22'!$A$1:$BZ$190,'LA22'!M$1,0)),
IF(INDEX!$H$34=3,(VLOOKUP($A132,'LA27'!$A$1:$BZ$190,'LA27'!M$1,0)),0))),".")</f>
        <v>0.54</v>
      </c>
      <c r="P132" s="59" t="str">
        <f>IFERROR(
IF(INDEX!$H$34=1,(VLOOKUP($A132,'LA21'!$A$1:$BZ$190,'LA21'!N$1,0)),
IF(INDEX!$H$34=2,(VLOOKUP($A132,'LA22'!$A$1:$BZ$190,'LA22'!N$1,0)),
IF(INDEX!$H$34=3,(VLOOKUP($A132,'LA27'!$A$1:$BZ$190,'LA27'!N$1,0)),0))),".")</f>
        <v>-</v>
      </c>
      <c r="Q132" s="59">
        <f>IFERROR(
IF(INDEX!$H$34=1,(VLOOKUP($A132,'LA21'!$A$1:$BZ$190,'LA21'!O$1,0)),
IF(INDEX!$H$34=2,(VLOOKUP($A132,'LA22'!$A$1:$BZ$190,'LA22'!O$1,0)),
IF(INDEX!$H$34=3,(VLOOKUP($A132,'LA27'!$A$1:$BZ$190,'LA27'!O$1,0)),0))),".")</f>
        <v>0.01</v>
      </c>
      <c r="R132" s="59" t="str">
        <f>IFERROR(
IF(INDEX!$H$34=1,(VLOOKUP($A132,'LA21'!$A$1:$BZ$190,'LA21'!P$1,0)),
IF(INDEX!$H$34=2,(VLOOKUP($A132,'LA22'!$A$1:$BZ$190,'LA22'!P$1,0)),
IF(INDEX!$H$34=3,(VLOOKUP($A132,'LA27'!$A$1:$BZ$190,'LA27'!P$1,0)),0))),".")</f>
        <v>-</v>
      </c>
      <c r="S132" s="59">
        <f>IFERROR(
IF(INDEX!$H$34=1,(VLOOKUP($A132,'LA21'!$A$1:$BZ$190,'LA21'!Q$1,0)),
IF(INDEX!$H$34=2,(VLOOKUP($A132,'LA22'!$A$1:$BZ$190,'LA22'!Q$1,0)),
IF(INDEX!$H$34=3,(VLOOKUP($A132,'LA27'!$A$1:$BZ$190,'LA27'!Q$1,0)),0))),".")</f>
        <v>0.03</v>
      </c>
      <c r="T132" s="59">
        <f>IFERROR(
IF(INDEX!$H$34=1,(VLOOKUP($A132,'LA21'!$A$1:$BZ$190,'LA21'!R$1,0)),
IF(INDEX!$H$34=2,(VLOOKUP($A132,'LA22'!$A$1:$BZ$190,'LA22'!R$1,0)),
IF(INDEX!$H$34=3,(VLOOKUP($A132,'LA27'!$A$1:$BZ$190,'LA27'!R$1,0)),0))),".")</f>
        <v>0.02</v>
      </c>
      <c r="U132" s="59">
        <f>IFERROR(
IF(INDEX!$H$34=1,(VLOOKUP($A132,'LA21'!$A$1:$BZ$190,'LA21'!S$1,0)),
IF(INDEX!$H$34=2,(VLOOKUP($A132,'LA22'!$A$1:$BZ$190,'LA22'!S$1,0)),
IF(INDEX!$H$34=3,(VLOOKUP($A132,'LA27'!$A$1:$BZ$190,'LA27'!S$1,0)),0))),".")</f>
        <v>0.03</v>
      </c>
      <c r="V132" s="59">
        <f>IFERROR(
IF(INDEX!$H$34=1,(VLOOKUP($A132,'LA21'!$A$1:$BZ$190,'LA21'!T$1,0)),
IF(INDEX!$H$34=2,(VLOOKUP($A132,'LA22'!$A$1:$BZ$190,'LA22'!T$1,0)),
IF(INDEX!$H$34=3,(VLOOKUP($A132,'LA27'!$A$1:$BZ$190,'LA27'!T$1,0)),0))),".")</f>
        <v>0.21</v>
      </c>
      <c r="W132" s="59">
        <f>IFERROR(
IF(INDEX!$H$34=1,(VLOOKUP($A132,'LA21'!$A$1:$BZ$190,'LA21'!U$1,0)),
IF(INDEX!$H$34=2,(VLOOKUP($A132,'LA22'!$A$1:$BZ$190,'LA22'!U$1,0)),
IF(INDEX!$H$34=3,(VLOOKUP($A132,'LA27'!$A$1:$BZ$190,'LA27'!U$1,0)),0))),".")</f>
        <v>0.22</v>
      </c>
      <c r="X132" s="59">
        <f>IFERROR(
IF(INDEX!$H$34=1,(VLOOKUP($A132,'LA21'!$A$1:$BZ$190,'LA21'!V$1,0)),
IF(INDEX!$H$34=2,(VLOOKUP($A132,'LA22'!$A$1:$BZ$190,'LA22'!V$1,0)),
IF(INDEX!$H$34=3,(VLOOKUP($A132,'LA27'!$A$1:$BZ$190,'LA27'!V$1,0)),0))),".")</f>
        <v>0.21</v>
      </c>
      <c r="Y132" s="59">
        <f>IFERROR(
IF(INDEX!$H$34=1,(VLOOKUP($A132,'LA21'!$A$1:$BZ$190,'LA21'!W$1,0)),
IF(INDEX!$H$34=2,(VLOOKUP($A132,'LA22'!$A$1:$BZ$190,'LA22'!W$1,0)),
IF(INDEX!$H$34=3,(VLOOKUP($A132,'LA27'!$A$1:$BZ$190,'LA27'!W$1,0)),0))),".")</f>
        <v>0.11</v>
      </c>
      <c r="Z132" s="59">
        <f>IFERROR(
IF(INDEX!$H$34=1,(VLOOKUP($A132,'LA21'!$A$1:$BZ$190,'LA21'!X$1,0)),
IF(INDEX!$H$34=2,(VLOOKUP($A132,'LA22'!$A$1:$BZ$190,'LA22'!X$1,0)),
IF(INDEX!$H$34=3,(VLOOKUP($A132,'LA27'!$A$1:$BZ$190,'LA27'!X$1,0)),0))),".")</f>
        <v>0.13</v>
      </c>
      <c r="AA132" s="59">
        <f>IFERROR(
IF(INDEX!$H$34=1,(VLOOKUP($A132,'LA21'!$A$1:$BZ$190,'LA21'!Y$1,0)),
IF(INDEX!$H$34=2,(VLOOKUP($A132,'LA22'!$A$1:$BZ$190,'LA22'!Y$1,0)),
IF(INDEX!$H$34=3,(VLOOKUP($A132,'LA27'!$A$1:$BZ$190,'LA27'!Y$1,0)),0))),".")</f>
        <v>0.12</v>
      </c>
      <c r="AB132" s="59" t="str">
        <f>IFERROR(
IF(INDEX!$H$34=1,(VLOOKUP($A132,'LA21'!$A$1:$BZ$190,'LA21'!Z$1,0)),
IF(INDEX!$H$34=2,(VLOOKUP($A132,'LA22'!$A$1:$BZ$190,'LA22'!Z$1,0)),
IF(INDEX!$H$34=3,(VLOOKUP($A132,'LA27'!$A$1:$BZ$190,'LA27'!Z$1,0)),0))),".")</f>
        <v>x</v>
      </c>
      <c r="AC132" s="59">
        <f>IFERROR(
IF(INDEX!$H$34=1,(VLOOKUP($A132,'LA21'!$A$1:$BZ$190,'LA21'!AA$1,0)),
IF(INDEX!$H$34=2,(VLOOKUP($A132,'LA22'!$A$1:$BZ$190,'LA22'!AA$1,0)),
IF(INDEX!$H$34=3,(VLOOKUP($A132,'LA27'!$A$1:$BZ$190,'LA27'!AA$1,0)),0))),".")</f>
        <v>0</v>
      </c>
      <c r="AD132" s="59" t="str">
        <f>IFERROR(
IF(INDEX!$H$34=1,(VLOOKUP($A132,'LA21'!$A$1:$BZ$190,'LA21'!AB$1,0)),
IF(INDEX!$H$34=2,(VLOOKUP($A132,'LA22'!$A$1:$BZ$190,'LA22'!AB$1,0)),
IF(INDEX!$H$34=3,(VLOOKUP($A132,'LA27'!$A$1:$BZ$190,'LA27'!AB$1,0)),0))),".")</f>
        <v>x</v>
      </c>
      <c r="AE132" s="59">
        <f>IFERROR(
IF(INDEX!$H$34=1,(VLOOKUP($A132,'LA21'!$A$1:$BZ$190,'LA21'!AC$1,0)),
IF(INDEX!$H$34=2,(VLOOKUP($A132,'LA22'!$A$1:$BZ$190,'LA22'!AC$1,0)),
IF(INDEX!$H$34=3,(VLOOKUP($A132,'LA27'!$A$1:$BZ$190,'LA27'!AC$1,0)),0))),".")</f>
        <v>0</v>
      </c>
      <c r="AF132" s="59">
        <f>IFERROR(
IF(INDEX!$H$34=1,(VLOOKUP($A132,'LA21'!$A$1:$BZ$190,'LA21'!AD$1,0)),
IF(INDEX!$H$34=2,(VLOOKUP($A132,'LA22'!$A$1:$BZ$190,'LA22'!AD$1,0)),
IF(INDEX!$H$34=3,(VLOOKUP($A132,'LA27'!$A$1:$BZ$190,'LA27'!AD$1,0)),0))),".")</f>
        <v>0</v>
      </c>
      <c r="AG132" s="59">
        <f>IFERROR(
IF(INDEX!$H$34=1,(VLOOKUP($A132,'LA21'!$A$1:$BZ$190,'LA21'!AE$1,0)),
IF(INDEX!$H$34=2,(VLOOKUP($A132,'LA22'!$A$1:$BZ$190,'LA22'!AE$1,0)),
IF(INDEX!$H$34=3,(VLOOKUP($A132,'LA27'!$A$1:$BZ$190,'LA27'!AE$1,0)),0))),".")</f>
        <v>0</v>
      </c>
      <c r="AH132" s="59">
        <f>IFERROR(
IF(INDEX!$H$34=1,(VLOOKUP($A132,'LA21'!$A$1:$BZ$190,'LA21'!AF$1,0)),
IF(INDEX!$H$34=2,(VLOOKUP($A132,'LA22'!$A$1:$BZ$190,'LA22'!AF$1,0)),
IF(INDEX!$H$34=3,(VLOOKUP($A132,'LA27'!$A$1:$BZ$190,'LA27'!AF$1,0)),0))),".")</f>
        <v>0</v>
      </c>
      <c r="AI132" s="59">
        <f>IFERROR(
IF(INDEX!$H$34=1,(VLOOKUP($A132,'LA21'!$A$1:$BZ$190,'LA21'!AG$1,0)),
IF(INDEX!$H$34=2,(VLOOKUP($A132,'LA22'!$A$1:$BZ$190,'LA22'!AG$1,0)),
IF(INDEX!$H$34=3,(VLOOKUP($A132,'LA27'!$A$1:$BZ$190,'LA27'!AG$1,0)),0))),".")</f>
        <v>0</v>
      </c>
      <c r="AJ132" s="59">
        <f>IFERROR(
IF(INDEX!$H$34=1,(VLOOKUP($A132,'LA21'!$A$1:$BZ$190,'LA21'!AH$1,0)),
IF(INDEX!$H$34=2,(VLOOKUP($A132,'LA22'!$A$1:$BZ$190,'LA22'!AH$1,0)),
IF(INDEX!$H$34=3,(VLOOKUP($A132,'LA27'!$A$1:$BZ$190,'LA27'!AH$1,0)),0))),".")</f>
        <v>0</v>
      </c>
      <c r="AK132" s="59">
        <f>IFERROR(
IF(INDEX!$H$34=1,(VLOOKUP($A132,'LA21'!$A$1:$BZ$190,'LA21'!AI$1,0)),
IF(INDEX!$H$34=2,(VLOOKUP($A132,'LA22'!$A$1:$BZ$190,'LA22'!AI$1,0)),
IF(INDEX!$H$34=3,(VLOOKUP($A132,'LA27'!$A$1:$BZ$190,'LA27'!AI$1,0)),0))),".")</f>
        <v>0.09</v>
      </c>
      <c r="AL132" s="59">
        <f>IFERROR(
IF(INDEX!$H$34=1,(VLOOKUP($A132,'LA21'!$A$1:$BZ$190,'LA21'!AJ$1,0)),
IF(INDEX!$H$34=2,(VLOOKUP($A132,'LA22'!$A$1:$BZ$190,'LA22'!AJ$1,0)),
IF(INDEX!$H$34=3,(VLOOKUP($A132,'LA27'!$A$1:$BZ$190,'LA27'!AJ$1,0)),0))),".")</f>
        <v>0.05</v>
      </c>
      <c r="AM132" s="59">
        <f>IFERROR(
IF(INDEX!$H$34=1,(VLOOKUP($A132,'LA21'!$A$1:$BZ$190,'LA21'!AK$1,0)),
IF(INDEX!$H$34=2,(VLOOKUP($A132,'LA22'!$A$1:$BZ$190,'LA22'!AK$1,0)),
IF(INDEX!$H$34=3,(VLOOKUP($A132,'LA27'!$A$1:$BZ$190,'LA27'!AK$1,0)),0))),".")</f>
        <v>7.0000000000000007E-2</v>
      </c>
      <c r="AN132" s="59">
        <f>IFERROR(
IF(INDEX!$H$34=1,(VLOOKUP($A132,'LA21'!$A$1:$BZ$190,'LA21'!AL$1,0)),
IF(INDEX!$H$34=2,(VLOOKUP($A132,'LA22'!$A$1:$BZ$190,'LA22'!AL$1,0)),
IF(INDEX!$H$34=3,(VLOOKUP($A132,'LA27'!$A$1:$BZ$190,'LA27'!AL$1,0)),0))),".")</f>
        <v>0</v>
      </c>
      <c r="AO132" s="59">
        <f>IFERROR(
IF(INDEX!$H$34=1,(VLOOKUP($A132,'LA21'!$A$1:$BZ$190,'LA21'!AM$1,0)),
IF(INDEX!$H$34=2,(VLOOKUP($A132,'LA22'!$A$1:$BZ$190,'LA22'!AM$1,0)),
IF(INDEX!$H$34=3,(VLOOKUP($A132,'LA27'!$A$1:$BZ$190,'LA27'!AM$1,0)),0))),".")</f>
        <v>0</v>
      </c>
      <c r="AP132" s="59">
        <f>IFERROR(
IF(INDEX!$H$34=1,(VLOOKUP($A132,'LA21'!$A$1:$BZ$190,'LA21'!AN$1,0)),
IF(INDEX!$H$34=2,(VLOOKUP($A132,'LA22'!$A$1:$BZ$190,'LA22'!AN$1,0)),
IF(INDEX!$H$34=3,(VLOOKUP($A132,'LA27'!$A$1:$BZ$190,'LA27'!AN$1,0)),0))),".")</f>
        <v>0</v>
      </c>
      <c r="AQ132" s="59" t="str">
        <f>IFERROR(
IF(INDEX!$H$34=1,(VLOOKUP($A132,'LA21'!$A$1:$BZ$190,'LA21'!AO$1,0)),
IF(INDEX!$H$34=2,(VLOOKUP($A132,'LA22'!$A$1:$BZ$190,'LA22'!AO$1,0)),
IF(INDEX!$H$34=3,(VLOOKUP($A132,'LA27'!$A$1:$BZ$190,'LA27'!AO$1,0)),0))),".")</f>
        <v>x</v>
      </c>
      <c r="AR132" s="59" t="str">
        <f>IFERROR(
IF(INDEX!$H$34=1,(VLOOKUP($A132,'LA21'!$A$1:$BZ$190,'LA21'!AP$1,0)),
IF(INDEX!$H$34=2,(VLOOKUP($A132,'LA22'!$A$1:$BZ$190,'LA22'!AP$1,0)),
IF(INDEX!$H$34=3,(VLOOKUP($A132,'LA27'!$A$1:$BZ$190,'LA27'!AP$1,0)),0))),".")</f>
        <v>-</v>
      </c>
      <c r="AS132" s="59" t="str">
        <f>IFERROR(
IF(INDEX!$H$34=1,(VLOOKUP($A132,'LA21'!$A$1:$BZ$190,'LA21'!AQ$1,0)),
IF(INDEX!$H$34=2,(VLOOKUP($A132,'LA22'!$A$1:$BZ$190,'LA22'!AQ$1,0)),
IF(INDEX!$H$34=3,(VLOOKUP($A132,'LA27'!$A$1:$BZ$190,'LA27'!AQ$1,0)),0))),".")</f>
        <v>-</v>
      </c>
      <c r="AT132" s="59">
        <f>IFERROR(
IF(INDEX!$H$34=1,(VLOOKUP($A132,'LA21'!$A$1:$BZ$190,'LA21'!AR$1,0)),
IF(INDEX!$H$34=2,(VLOOKUP($A132,'LA22'!$A$1:$BZ$190,'LA22'!AR$1,0)),
IF(INDEX!$H$34=3,(VLOOKUP($A132,'LA27'!$A$1:$BZ$190,'LA27'!AR$1,0)),0))),".")</f>
        <v>0.01</v>
      </c>
      <c r="AU132" s="59">
        <f>IFERROR(
IF(INDEX!$H$34=1,(VLOOKUP($A132,'LA21'!$A$1:$BZ$190,'LA21'!AS$1,0)),
IF(INDEX!$H$34=2,(VLOOKUP($A132,'LA22'!$A$1:$BZ$190,'LA22'!AS$1,0)),
IF(INDEX!$H$34=3,(VLOOKUP($A132,'LA27'!$A$1:$BZ$190,'LA27'!AS$1,0)),0))),".")</f>
        <v>0.01</v>
      </c>
      <c r="AV132" s="59">
        <f>IFERROR(
IF(INDEX!$H$34=1,(VLOOKUP($A132,'LA21'!$A$1:$BZ$190,'LA21'!AT$1,0)),
IF(INDEX!$H$34=2,(VLOOKUP($A132,'LA22'!$A$1:$BZ$190,'LA22'!AT$1,0)),
IF(INDEX!$H$34=3,(VLOOKUP($A132,'LA27'!$A$1:$BZ$190,'LA27'!AT$1,0)),0))),".")</f>
        <v>0.01</v>
      </c>
      <c r="AW132" s="59">
        <f>IFERROR(
IF(INDEX!$H$34=1,(VLOOKUP($A132,'LA21'!$A$1:$BZ$190,'LA21'!AU$1,0)),
IF(INDEX!$H$34=2,(VLOOKUP($A132,'LA22'!$A$1:$BZ$190,'LA22'!AU$1,0)),
IF(INDEX!$H$34=3,(VLOOKUP($A132,'LA27'!$A$1:$BZ$190,'LA27'!AU$1,0)),0))),".")</f>
        <v>0.01</v>
      </c>
      <c r="AX132" s="59" t="str">
        <f>IFERROR(
IF(INDEX!$H$34=1,(VLOOKUP($A132,'LA21'!$A$1:$BZ$190,'LA21'!AV$1,0)),
IF(INDEX!$H$34=2,(VLOOKUP($A132,'LA22'!$A$1:$BZ$190,'LA22'!AV$1,0)),
IF(INDEX!$H$34=3,(VLOOKUP($A132,'LA27'!$A$1:$BZ$190,'LA27'!AV$1,0)),0))),".")</f>
        <v>-</v>
      </c>
      <c r="AY132" s="59">
        <f>IFERROR(
IF(INDEX!$H$34=1,(VLOOKUP($A132,'LA21'!$A$1:$BZ$190,'LA21'!AW$1,0)),
IF(INDEX!$H$34=2,(VLOOKUP($A132,'LA22'!$A$1:$BZ$190,'LA22'!AW$1,0)),
IF(INDEX!$H$34=3,(VLOOKUP($A132,'LA27'!$A$1:$BZ$190,'LA27'!AW$1,0)),0))),".")</f>
        <v>0.01</v>
      </c>
      <c r="AZ132" s="59" t="str">
        <f>IFERROR(
IF(INDEX!$H$34=1,(VLOOKUP($A132,'LA21'!$A$1:$BZ$190,'LA21'!AX$1,0)),
IF(INDEX!$H$34=2,(VLOOKUP($A132,'LA22'!$A$1:$BZ$190,'LA22'!AX$1,0)),
IF(INDEX!$H$34=3,(VLOOKUP($A132,'LA27'!$A$1:$BZ$190,'LA27'!AX$1,0)),0))),".")</f>
        <v>-</v>
      </c>
      <c r="BA132" s="59" t="str">
        <f>IFERROR(
IF(INDEX!$H$34=1,(VLOOKUP($A132,'LA21'!$A$1:$BZ$190,'LA21'!AY$1,0)),
IF(INDEX!$H$34=2,(VLOOKUP($A132,'LA22'!$A$1:$BZ$190,'LA22'!AY$1,0)),
IF(INDEX!$H$34=3,(VLOOKUP($A132,'LA27'!$A$1:$BZ$190,'LA27'!AY$1,0)),0))),".")</f>
        <v>-</v>
      </c>
      <c r="BB132" s="59" t="str">
        <f>IFERROR(
IF(INDEX!$H$34=1,(VLOOKUP($A132,'LA21'!$A$1:$BZ$190,'LA21'!AZ$1,0)),
IF(INDEX!$H$34=2,(VLOOKUP($A132,'LA22'!$A$1:$BZ$190,'LA22'!AZ$1,0)),
IF(INDEX!$H$34=3,(VLOOKUP($A132,'LA27'!$A$1:$BZ$190,'LA27'!AZ$1,0)),0))),".")</f>
        <v>-</v>
      </c>
      <c r="BC132" s="59">
        <f>IFERROR(
IF(INDEX!$H$34=1,(VLOOKUP($A132,'LA21'!$A$1:$BZ$190,'LA21'!BA$1,0)),
IF(INDEX!$H$34=2,(VLOOKUP($A132,'LA22'!$A$1:$BZ$190,'LA22'!BA$1,0)),
IF(INDEX!$H$34=3,(VLOOKUP($A132,'LA27'!$A$1:$BZ$190,'LA27'!BA$1,0)),0))),".")</f>
        <v>0</v>
      </c>
      <c r="BD132" s="59">
        <f>IFERROR(
IF(INDEX!$H$34=1,(VLOOKUP($A132,'LA21'!$A$1:$BZ$190,'LA21'!BB$1,0)),
IF(INDEX!$H$34=2,(VLOOKUP($A132,'LA22'!$A$1:$BZ$190,'LA22'!BB$1,0)),
IF(INDEX!$H$34=3,(VLOOKUP($A132,'LA27'!$A$1:$BZ$190,'LA27'!BB$1,0)),0))),".")</f>
        <v>0</v>
      </c>
      <c r="BE132" s="59">
        <f>IFERROR(
IF(INDEX!$H$34=1,(VLOOKUP($A132,'LA21'!$A$1:$BZ$190,'LA21'!BC$1,0)),
IF(INDEX!$H$34=2,(VLOOKUP($A132,'LA22'!$A$1:$BZ$190,'LA22'!BC$1,0)),
IF(INDEX!$H$34=3,(VLOOKUP($A132,'LA27'!$A$1:$BZ$190,'LA27'!BC$1,0)),0))),".")</f>
        <v>0</v>
      </c>
      <c r="BF132" s="59" t="str">
        <f>IFERROR(
IF(INDEX!$H$34=1,(VLOOKUP($A132,'LA21'!$A$1:$BZ$190,'LA21'!BD$1,0)),
IF(INDEX!$H$34=2,(VLOOKUP($A132,'LA22'!$A$1:$BZ$190,'LA22'!BD$1,0)),
IF(INDEX!$H$34=3,(VLOOKUP($A132,'LA27'!$A$1:$BZ$190,'LA27'!BD$1,0)),0))),".")</f>
        <v>-</v>
      </c>
      <c r="BG132" s="59" t="str">
        <f>IFERROR(
IF(INDEX!$H$34=1,(VLOOKUP($A132,'LA21'!$A$1:$BZ$190,'LA21'!BE$1,0)),
IF(INDEX!$H$34=2,(VLOOKUP($A132,'LA22'!$A$1:$BZ$190,'LA22'!BE$1,0)),
IF(INDEX!$H$34=3,(VLOOKUP($A132,'LA27'!$A$1:$BZ$190,'LA27'!BE$1,0)),0))),".")</f>
        <v>-</v>
      </c>
      <c r="BH132" s="59" t="str">
        <f>IFERROR(
IF(INDEX!$H$34=1,(VLOOKUP($A132,'LA21'!$A$1:$BZ$190,'LA21'!BF$1,0)),
IF(INDEX!$H$34=2,(VLOOKUP($A132,'LA22'!$A$1:$BZ$190,'LA22'!BF$1,0)),
IF(INDEX!$H$34=3,(VLOOKUP($A132,'LA27'!$A$1:$BZ$190,'LA27'!BF$1,0)),0))),".")</f>
        <v>-</v>
      </c>
      <c r="BI132" s="59">
        <f>IFERROR(
IF(INDEX!$H$34=1,(VLOOKUP($A132,'LA21'!$A$1:$BZ$190,'LA21'!BG$1,0)),
IF(INDEX!$H$34=2,(VLOOKUP($A132,'LA22'!$A$1:$BZ$190,'LA22'!BG$1,0)),
IF(INDEX!$H$34=3,(VLOOKUP($A132,'LA27'!$A$1:$BZ$190,'LA27'!BG$1,0)),0))),".")</f>
        <v>0.05</v>
      </c>
      <c r="BJ132" s="59">
        <f>IFERROR(
IF(INDEX!$H$34=1,(VLOOKUP($A132,'LA21'!$A$1:$BZ$190,'LA21'!BH$1,0)),
IF(INDEX!$H$34=2,(VLOOKUP($A132,'LA22'!$A$1:$BZ$190,'LA22'!BH$1,0)),
IF(INDEX!$H$34=3,(VLOOKUP($A132,'LA27'!$A$1:$BZ$190,'LA27'!BH$1,0)),0))),".")</f>
        <v>0.06</v>
      </c>
      <c r="BK132" s="59">
        <f>IFERROR(
IF(INDEX!$H$34=1,(VLOOKUP($A132,'LA21'!$A$1:$BZ$190,'LA21'!BI$1,0)),
IF(INDEX!$H$34=2,(VLOOKUP($A132,'LA22'!$A$1:$BZ$190,'LA22'!BI$1,0)),
IF(INDEX!$H$34=3,(VLOOKUP($A132,'LA27'!$A$1:$BZ$190,'LA27'!BI$1,0)),0))),".")</f>
        <v>0.05</v>
      </c>
      <c r="BL132" s="59">
        <f>IFERROR(
IF(INDEX!$H$34=1,(VLOOKUP($A132,'LA21'!$A$1:$BZ$190,'LA21'!BJ$1,0)),
IF(INDEX!$H$34=2,(VLOOKUP($A132,'LA22'!$A$1:$BZ$190,'LA22'!BJ$1,0)),
IF(INDEX!$H$34=3,(VLOOKUP($A132,'LA27'!$A$1:$BZ$190,'LA27'!BJ$1,0)),0))),".")</f>
        <v>0.01</v>
      </c>
      <c r="BM132" s="59">
        <f>IFERROR(
IF(INDEX!$H$34=1,(VLOOKUP($A132,'LA21'!$A$1:$BZ$190,'LA21'!BK$1,0)),
IF(INDEX!$H$34=2,(VLOOKUP($A132,'LA22'!$A$1:$BZ$190,'LA22'!BK$1,0)),
IF(INDEX!$H$34=3,(VLOOKUP($A132,'LA27'!$A$1:$BZ$190,'LA27'!BK$1,0)),0))),".")</f>
        <v>0.02</v>
      </c>
      <c r="BN132" s="59">
        <f>IFERROR(
IF(INDEX!$H$34=1,(VLOOKUP($A132,'LA21'!$A$1:$BZ$190,'LA21'!BL$1,0)),
IF(INDEX!$H$34=2,(VLOOKUP($A132,'LA22'!$A$1:$BZ$190,'LA22'!BL$1,0)),
IF(INDEX!$H$34=3,(VLOOKUP($A132,'LA27'!$A$1:$BZ$190,'LA27'!BL$1,0)),0))),".")</f>
        <v>0.01</v>
      </c>
      <c r="BO132" s="59">
        <f>IFERROR(
IF(INDEX!$H$34=1,(VLOOKUP($A132,'LA21'!$A$1:$BZ$190,'LA21'!BM$1,0)),
IF(INDEX!$H$34=2,(VLOOKUP($A132,'LA22'!$A$1:$BZ$190,'LA22'!BM$1,0)),
IF(INDEX!$H$34=3,(VLOOKUP($A132,'LA27'!$A$1:$BZ$190,'LA27'!BM$1,0)),0))),".")</f>
        <v>0.02</v>
      </c>
      <c r="BP132" s="59">
        <f>IFERROR(
IF(INDEX!$H$34=1,(VLOOKUP($A132,'LA21'!$A$1:$BZ$190,'LA21'!BN$1,0)),
IF(INDEX!$H$34=2,(VLOOKUP($A132,'LA22'!$A$1:$BZ$190,'LA22'!BN$1,0)),
IF(INDEX!$H$34=3,(VLOOKUP($A132,'LA27'!$A$1:$BZ$190,'LA27'!BN$1,0)),0))),".")</f>
        <v>0.01</v>
      </c>
      <c r="BQ132" s="59">
        <f>IFERROR(
IF(INDEX!$H$34=1,(VLOOKUP($A132,'LA21'!$A$1:$BZ$190,'LA21'!BO$1,0)),
IF(INDEX!$H$34=2,(VLOOKUP($A132,'LA22'!$A$1:$BZ$190,'LA22'!BO$1,0)),
IF(INDEX!$H$34=3,(VLOOKUP($A132,'LA27'!$A$1:$BZ$190,'LA27'!BO$1,0)),0))),".")</f>
        <v>0.02</v>
      </c>
    </row>
    <row r="133" spans="1:69" x14ac:dyDescent="0.2">
      <c r="A133" s="7">
        <v>803</v>
      </c>
      <c r="B133" s="13" t="s">
        <v>243</v>
      </c>
      <c r="C133" s="96" t="s">
        <v>128</v>
      </c>
      <c r="D133" s="152">
        <f>IFERROR(
IF(INDEX!$H$34=1,(VLOOKUP($A133,'LA21'!$A$1:$BZ$190,'LA21'!B$1,0)),
IF(INDEX!$H$34=2,(VLOOKUP($A133,'LA22'!$A$1:$BZ$190,'LA22'!B$1,0)),
IF(INDEX!$H$34=3,(VLOOKUP($A133,'LA27'!$A$1:$BZ$190,'LA27'!B$1,0)),0))),".")</f>
        <v>1640</v>
      </c>
      <c r="E133" s="58">
        <f>IFERROR(
IF(INDEX!$H$34=1,(VLOOKUP($A133,'LA21'!$A$1:$BZ$190,'LA21'!C$1,0)),
IF(INDEX!$H$34=2,(VLOOKUP($A133,'LA22'!$A$1:$BZ$190,'LA22'!C$1,0)),
IF(INDEX!$H$34=3,(VLOOKUP($A133,'LA27'!$A$1:$BZ$190,'LA27'!C$1,0)),0))),".")</f>
        <v>1440</v>
      </c>
      <c r="F133" s="58">
        <f>IFERROR(
IF(INDEX!$H$34=1,(VLOOKUP($A133,'LA21'!$A$1:$BZ$190,'LA21'!D$1,0)),
IF(INDEX!$H$34=2,(VLOOKUP($A133,'LA22'!$A$1:$BZ$190,'LA22'!D$1,0)),
IF(INDEX!$H$34=3,(VLOOKUP($A133,'LA27'!$A$1:$BZ$190,'LA27'!D$1,0)),0))),".")</f>
        <v>3080</v>
      </c>
      <c r="G133" s="59">
        <f>IFERROR(
IF(INDEX!$H$34=1,(VLOOKUP($A133,'LA21'!$A$1:$BZ$190,'LA21'!E$1,0)),
IF(INDEX!$H$34=2,(VLOOKUP($A133,'LA22'!$A$1:$BZ$190,'LA22'!E$1,0)),
IF(INDEX!$H$34=3,(VLOOKUP($A133,'LA27'!$A$1:$BZ$190,'LA27'!E$1,0)),0))),".")</f>
        <v>0.91</v>
      </c>
      <c r="H133" s="59">
        <f>IFERROR(
IF(INDEX!$H$34=1,(VLOOKUP($A133,'LA21'!$A$1:$BZ$190,'LA21'!F$1,0)),
IF(INDEX!$H$34=2,(VLOOKUP($A133,'LA22'!$A$1:$BZ$190,'LA22'!F$1,0)),
IF(INDEX!$H$34=3,(VLOOKUP($A133,'LA27'!$A$1:$BZ$190,'LA27'!F$1,0)),0))),".")</f>
        <v>0.94</v>
      </c>
      <c r="I133" s="59">
        <f>IFERROR(
IF(INDEX!$H$34=1,(VLOOKUP($A133,'LA21'!$A$1:$BZ$190,'LA21'!G$1,0)),
IF(INDEX!$H$34=2,(VLOOKUP($A133,'LA22'!$A$1:$BZ$190,'LA22'!G$1,0)),
IF(INDEX!$H$34=3,(VLOOKUP($A133,'LA27'!$A$1:$BZ$190,'LA27'!G$1,0)),0))),".")</f>
        <v>0.92</v>
      </c>
      <c r="J133" s="59">
        <f>IFERROR(
IF(INDEX!$H$34=1,(VLOOKUP($A133,'LA21'!$A$1:$BZ$190,'LA21'!H$1,0)),
IF(INDEX!$H$34=2,(VLOOKUP($A133,'LA22'!$A$1:$BZ$190,'LA22'!H$1,0)),
IF(INDEX!$H$34=3,(VLOOKUP($A133,'LA27'!$A$1:$BZ$190,'LA27'!H$1,0)),0))),".")</f>
        <v>0.9</v>
      </c>
      <c r="K133" s="59">
        <f>IFERROR(
IF(INDEX!$H$34=1,(VLOOKUP($A133,'LA21'!$A$1:$BZ$190,'LA21'!I$1,0)),
IF(INDEX!$H$34=2,(VLOOKUP($A133,'LA22'!$A$1:$BZ$190,'LA22'!I$1,0)),
IF(INDEX!$H$34=3,(VLOOKUP($A133,'LA27'!$A$1:$BZ$190,'LA27'!I$1,0)),0))),".")</f>
        <v>0.93</v>
      </c>
      <c r="L133" s="59">
        <f>IFERROR(
IF(INDEX!$H$34=1,(VLOOKUP($A133,'LA21'!$A$1:$BZ$190,'LA21'!J$1,0)),
IF(INDEX!$H$34=2,(VLOOKUP($A133,'LA22'!$A$1:$BZ$190,'LA22'!J$1,0)),
IF(INDEX!$H$34=3,(VLOOKUP($A133,'LA27'!$A$1:$BZ$190,'LA27'!J$1,0)),0))),".")</f>
        <v>0.91</v>
      </c>
      <c r="M133" s="59">
        <f>IFERROR(
IF(INDEX!$H$34=1,(VLOOKUP($A133,'LA21'!$A$1:$BZ$190,'LA21'!K$1,0)),
IF(INDEX!$H$34=2,(VLOOKUP($A133,'LA22'!$A$1:$BZ$190,'LA22'!K$1,0)),
IF(INDEX!$H$34=3,(VLOOKUP($A133,'LA27'!$A$1:$BZ$190,'LA27'!K$1,0)),0))),".")</f>
        <v>0.32</v>
      </c>
      <c r="N133" s="59">
        <f>IFERROR(
IF(INDEX!$H$34=1,(VLOOKUP($A133,'LA21'!$A$1:$BZ$190,'LA21'!L$1,0)),
IF(INDEX!$H$34=2,(VLOOKUP($A133,'LA22'!$A$1:$BZ$190,'LA22'!L$1,0)),
IF(INDEX!$H$34=3,(VLOOKUP($A133,'LA27'!$A$1:$BZ$190,'LA27'!L$1,0)),0))),".")</f>
        <v>0.3</v>
      </c>
      <c r="O133" s="59">
        <f>IFERROR(
IF(INDEX!$H$34=1,(VLOOKUP($A133,'LA21'!$A$1:$BZ$190,'LA21'!M$1,0)),
IF(INDEX!$H$34=2,(VLOOKUP($A133,'LA22'!$A$1:$BZ$190,'LA22'!M$1,0)),
IF(INDEX!$H$34=3,(VLOOKUP($A133,'LA27'!$A$1:$BZ$190,'LA27'!M$1,0)),0))),".")</f>
        <v>0.31</v>
      </c>
      <c r="P133" s="59" t="str">
        <f>IFERROR(
IF(INDEX!$H$34=1,(VLOOKUP($A133,'LA21'!$A$1:$BZ$190,'LA21'!N$1,0)),
IF(INDEX!$H$34=2,(VLOOKUP($A133,'LA22'!$A$1:$BZ$190,'LA22'!N$1,0)),
IF(INDEX!$H$34=3,(VLOOKUP($A133,'LA27'!$A$1:$BZ$190,'LA27'!N$1,0)),0))),".")</f>
        <v>x</v>
      </c>
      <c r="Q133" s="59" t="str">
        <f>IFERROR(
IF(INDEX!$H$34=1,(VLOOKUP($A133,'LA21'!$A$1:$BZ$190,'LA21'!O$1,0)),
IF(INDEX!$H$34=2,(VLOOKUP($A133,'LA22'!$A$1:$BZ$190,'LA22'!O$1,0)),
IF(INDEX!$H$34=3,(VLOOKUP($A133,'LA27'!$A$1:$BZ$190,'LA27'!O$1,0)),0))),".")</f>
        <v>x</v>
      </c>
      <c r="R133" s="59" t="str">
        <f>IFERROR(
IF(INDEX!$H$34=1,(VLOOKUP($A133,'LA21'!$A$1:$BZ$190,'LA21'!P$1,0)),
IF(INDEX!$H$34=2,(VLOOKUP($A133,'LA22'!$A$1:$BZ$190,'LA22'!P$1,0)),
IF(INDEX!$H$34=3,(VLOOKUP($A133,'LA27'!$A$1:$BZ$190,'LA27'!P$1,0)),0))),".")</f>
        <v>x</v>
      </c>
      <c r="S133" s="59">
        <f>IFERROR(
IF(INDEX!$H$34=1,(VLOOKUP($A133,'LA21'!$A$1:$BZ$190,'LA21'!Q$1,0)),
IF(INDEX!$H$34=2,(VLOOKUP($A133,'LA22'!$A$1:$BZ$190,'LA22'!Q$1,0)),
IF(INDEX!$H$34=3,(VLOOKUP($A133,'LA27'!$A$1:$BZ$190,'LA27'!Q$1,0)),0))),".")</f>
        <v>7.0000000000000007E-2</v>
      </c>
      <c r="T133" s="59">
        <f>IFERROR(
IF(INDEX!$H$34=1,(VLOOKUP($A133,'LA21'!$A$1:$BZ$190,'LA21'!R$1,0)),
IF(INDEX!$H$34=2,(VLOOKUP($A133,'LA22'!$A$1:$BZ$190,'LA22'!R$1,0)),
IF(INDEX!$H$34=3,(VLOOKUP($A133,'LA27'!$A$1:$BZ$190,'LA27'!R$1,0)),0))),".")</f>
        <v>0.05</v>
      </c>
      <c r="U133" s="59">
        <f>IFERROR(
IF(INDEX!$H$34=1,(VLOOKUP($A133,'LA21'!$A$1:$BZ$190,'LA21'!S$1,0)),
IF(INDEX!$H$34=2,(VLOOKUP($A133,'LA22'!$A$1:$BZ$190,'LA22'!S$1,0)),
IF(INDEX!$H$34=3,(VLOOKUP($A133,'LA27'!$A$1:$BZ$190,'LA27'!S$1,0)),0))),".")</f>
        <v>0.06</v>
      </c>
      <c r="V133" s="59">
        <f>IFERROR(
IF(INDEX!$H$34=1,(VLOOKUP($A133,'LA21'!$A$1:$BZ$190,'LA21'!T$1,0)),
IF(INDEX!$H$34=2,(VLOOKUP($A133,'LA22'!$A$1:$BZ$190,'LA22'!T$1,0)),
IF(INDEX!$H$34=3,(VLOOKUP($A133,'LA27'!$A$1:$BZ$190,'LA27'!T$1,0)),0))),".")</f>
        <v>0.44</v>
      </c>
      <c r="W133" s="59">
        <f>IFERROR(
IF(INDEX!$H$34=1,(VLOOKUP($A133,'LA21'!$A$1:$BZ$190,'LA21'!U$1,0)),
IF(INDEX!$H$34=2,(VLOOKUP($A133,'LA22'!$A$1:$BZ$190,'LA22'!U$1,0)),
IF(INDEX!$H$34=3,(VLOOKUP($A133,'LA27'!$A$1:$BZ$190,'LA27'!U$1,0)),0))),".")</f>
        <v>0.49</v>
      </c>
      <c r="X133" s="59">
        <f>IFERROR(
IF(INDEX!$H$34=1,(VLOOKUP($A133,'LA21'!$A$1:$BZ$190,'LA21'!V$1,0)),
IF(INDEX!$H$34=2,(VLOOKUP($A133,'LA22'!$A$1:$BZ$190,'LA22'!V$1,0)),
IF(INDEX!$H$34=3,(VLOOKUP($A133,'LA27'!$A$1:$BZ$190,'LA27'!V$1,0)),0))),".")</f>
        <v>0.47</v>
      </c>
      <c r="Y133" s="59">
        <f>IFERROR(
IF(INDEX!$H$34=1,(VLOOKUP($A133,'LA21'!$A$1:$BZ$190,'LA21'!W$1,0)),
IF(INDEX!$H$34=2,(VLOOKUP($A133,'LA22'!$A$1:$BZ$190,'LA22'!W$1,0)),
IF(INDEX!$H$34=3,(VLOOKUP($A133,'LA27'!$A$1:$BZ$190,'LA27'!W$1,0)),0))),".")</f>
        <v>0.06</v>
      </c>
      <c r="Z133" s="59">
        <f>IFERROR(
IF(INDEX!$H$34=1,(VLOOKUP($A133,'LA21'!$A$1:$BZ$190,'LA21'!X$1,0)),
IF(INDEX!$H$34=2,(VLOOKUP($A133,'LA22'!$A$1:$BZ$190,'LA22'!X$1,0)),
IF(INDEX!$H$34=3,(VLOOKUP($A133,'LA27'!$A$1:$BZ$190,'LA27'!X$1,0)),0))),".")</f>
        <v>7.0000000000000007E-2</v>
      </c>
      <c r="AA133" s="59">
        <f>IFERROR(
IF(INDEX!$H$34=1,(VLOOKUP($A133,'LA21'!$A$1:$BZ$190,'LA21'!Y$1,0)),
IF(INDEX!$H$34=2,(VLOOKUP($A133,'LA22'!$A$1:$BZ$190,'LA22'!Y$1,0)),
IF(INDEX!$H$34=3,(VLOOKUP($A133,'LA27'!$A$1:$BZ$190,'LA27'!Y$1,0)),0))),".")</f>
        <v>0.06</v>
      </c>
      <c r="AB133" s="59">
        <f>IFERROR(
IF(INDEX!$H$34=1,(VLOOKUP($A133,'LA21'!$A$1:$BZ$190,'LA21'!Z$1,0)),
IF(INDEX!$H$34=2,(VLOOKUP($A133,'LA22'!$A$1:$BZ$190,'LA22'!Z$1,0)),
IF(INDEX!$H$34=3,(VLOOKUP($A133,'LA27'!$A$1:$BZ$190,'LA27'!Z$1,0)),0))),".")</f>
        <v>0</v>
      </c>
      <c r="AC133" s="59" t="str">
        <f>IFERROR(
IF(INDEX!$H$34=1,(VLOOKUP($A133,'LA21'!$A$1:$BZ$190,'LA21'!AA$1,0)),
IF(INDEX!$H$34=2,(VLOOKUP($A133,'LA22'!$A$1:$BZ$190,'LA22'!AA$1,0)),
IF(INDEX!$H$34=3,(VLOOKUP($A133,'LA27'!$A$1:$BZ$190,'LA27'!AA$1,0)),0))),".")</f>
        <v>x</v>
      </c>
      <c r="AD133" s="59" t="str">
        <f>IFERROR(
IF(INDEX!$H$34=1,(VLOOKUP($A133,'LA21'!$A$1:$BZ$190,'LA21'!AB$1,0)),
IF(INDEX!$H$34=2,(VLOOKUP($A133,'LA22'!$A$1:$BZ$190,'LA22'!AB$1,0)),
IF(INDEX!$H$34=3,(VLOOKUP($A133,'LA27'!$A$1:$BZ$190,'LA27'!AB$1,0)),0))),".")</f>
        <v>x</v>
      </c>
      <c r="AE133" s="59">
        <f>IFERROR(
IF(INDEX!$H$34=1,(VLOOKUP($A133,'LA21'!$A$1:$BZ$190,'LA21'!AC$1,0)),
IF(INDEX!$H$34=2,(VLOOKUP($A133,'LA22'!$A$1:$BZ$190,'LA22'!AC$1,0)),
IF(INDEX!$H$34=3,(VLOOKUP($A133,'LA27'!$A$1:$BZ$190,'LA27'!AC$1,0)),0))),".")</f>
        <v>0</v>
      </c>
      <c r="AF133" s="59" t="str">
        <f>IFERROR(
IF(INDEX!$H$34=1,(VLOOKUP($A133,'LA21'!$A$1:$BZ$190,'LA21'!AD$1,0)),
IF(INDEX!$H$34=2,(VLOOKUP($A133,'LA22'!$A$1:$BZ$190,'LA22'!AD$1,0)),
IF(INDEX!$H$34=3,(VLOOKUP($A133,'LA27'!$A$1:$BZ$190,'LA27'!AD$1,0)),0))),".")</f>
        <v>x</v>
      </c>
      <c r="AG133" s="59" t="str">
        <f>IFERROR(
IF(INDEX!$H$34=1,(VLOOKUP($A133,'LA21'!$A$1:$BZ$190,'LA21'!AE$1,0)),
IF(INDEX!$H$34=2,(VLOOKUP($A133,'LA22'!$A$1:$BZ$190,'LA22'!AE$1,0)),
IF(INDEX!$H$34=3,(VLOOKUP($A133,'LA27'!$A$1:$BZ$190,'LA27'!AE$1,0)),0))),".")</f>
        <v>x</v>
      </c>
      <c r="AH133" s="59" t="str">
        <f>IFERROR(
IF(INDEX!$H$34=1,(VLOOKUP($A133,'LA21'!$A$1:$BZ$190,'LA21'!AF$1,0)),
IF(INDEX!$H$34=2,(VLOOKUP($A133,'LA22'!$A$1:$BZ$190,'LA22'!AF$1,0)),
IF(INDEX!$H$34=3,(VLOOKUP($A133,'LA27'!$A$1:$BZ$190,'LA27'!AF$1,0)),0))),".")</f>
        <v>x</v>
      </c>
      <c r="AI133" s="59">
        <f>IFERROR(
IF(INDEX!$H$34=1,(VLOOKUP($A133,'LA21'!$A$1:$BZ$190,'LA21'!AG$1,0)),
IF(INDEX!$H$34=2,(VLOOKUP($A133,'LA22'!$A$1:$BZ$190,'LA22'!AG$1,0)),
IF(INDEX!$H$34=3,(VLOOKUP($A133,'LA27'!$A$1:$BZ$190,'LA27'!AG$1,0)),0))),".")</f>
        <v>0</v>
      </c>
      <c r="AJ133" s="59" t="str">
        <f>IFERROR(
IF(INDEX!$H$34=1,(VLOOKUP($A133,'LA21'!$A$1:$BZ$190,'LA21'!AH$1,0)),
IF(INDEX!$H$34=2,(VLOOKUP($A133,'LA22'!$A$1:$BZ$190,'LA22'!AH$1,0)),
IF(INDEX!$H$34=3,(VLOOKUP($A133,'LA27'!$A$1:$BZ$190,'LA27'!AH$1,0)),0))),".")</f>
        <v>x</v>
      </c>
      <c r="AK133" s="59">
        <f>IFERROR(
IF(INDEX!$H$34=1,(VLOOKUP($A133,'LA21'!$A$1:$BZ$190,'LA21'!AI$1,0)),
IF(INDEX!$H$34=2,(VLOOKUP($A133,'LA22'!$A$1:$BZ$190,'LA22'!AI$1,0)),
IF(INDEX!$H$34=3,(VLOOKUP($A133,'LA27'!$A$1:$BZ$190,'LA27'!AI$1,0)),0))),".")</f>
        <v>0.09</v>
      </c>
      <c r="AL133" s="59">
        <f>IFERROR(
IF(INDEX!$H$34=1,(VLOOKUP($A133,'LA21'!$A$1:$BZ$190,'LA21'!AJ$1,0)),
IF(INDEX!$H$34=2,(VLOOKUP($A133,'LA22'!$A$1:$BZ$190,'LA22'!AJ$1,0)),
IF(INDEX!$H$34=3,(VLOOKUP($A133,'LA27'!$A$1:$BZ$190,'LA27'!AJ$1,0)),0))),".")</f>
        <v>0.06</v>
      </c>
      <c r="AM133" s="59">
        <f>IFERROR(
IF(INDEX!$H$34=1,(VLOOKUP($A133,'LA21'!$A$1:$BZ$190,'LA21'!AK$1,0)),
IF(INDEX!$H$34=2,(VLOOKUP($A133,'LA22'!$A$1:$BZ$190,'LA22'!AK$1,0)),
IF(INDEX!$H$34=3,(VLOOKUP($A133,'LA27'!$A$1:$BZ$190,'LA27'!AK$1,0)),0))),".")</f>
        <v>0.08</v>
      </c>
      <c r="AN133" s="59">
        <f>IFERROR(
IF(INDEX!$H$34=1,(VLOOKUP($A133,'LA21'!$A$1:$BZ$190,'LA21'!AL$1,0)),
IF(INDEX!$H$34=2,(VLOOKUP($A133,'LA22'!$A$1:$BZ$190,'LA22'!AL$1,0)),
IF(INDEX!$H$34=3,(VLOOKUP($A133,'LA27'!$A$1:$BZ$190,'LA27'!AL$1,0)),0))),".")</f>
        <v>0</v>
      </c>
      <c r="AO133" s="59">
        <f>IFERROR(
IF(INDEX!$H$34=1,(VLOOKUP($A133,'LA21'!$A$1:$BZ$190,'LA21'!AM$1,0)),
IF(INDEX!$H$34=2,(VLOOKUP($A133,'LA22'!$A$1:$BZ$190,'LA22'!AM$1,0)),
IF(INDEX!$H$34=3,(VLOOKUP($A133,'LA27'!$A$1:$BZ$190,'LA27'!AM$1,0)),0))),".")</f>
        <v>0</v>
      </c>
      <c r="AP133" s="59">
        <f>IFERROR(
IF(INDEX!$H$34=1,(VLOOKUP($A133,'LA21'!$A$1:$BZ$190,'LA21'!AN$1,0)),
IF(INDEX!$H$34=2,(VLOOKUP($A133,'LA22'!$A$1:$BZ$190,'LA22'!AN$1,0)),
IF(INDEX!$H$34=3,(VLOOKUP($A133,'LA27'!$A$1:$BZ$190,'LA27'!AN$1,0)),0))),".")</f>
        <v>0</v>
      </c>
      <c r="AQ133" s="59">
        <f>IFERROR(
IF(INDEX!$H$34=1,(VLOOKUP($A133,'LA21'!$A$1:$BZ$190,'LA21'!AO$1,0)),
IF(INDEX!$H$34=2,(VLOOKUP($A133,'LA22'!$A$1:$BZ$190,'LA22'!AO$1,0)),
IF(INDEX!$H$34=3,(VLOOKUP($A133,'LA27'!$A$1:$BZ$190,'LA27'!AO$1,0)),0))),".")</f>
        <v>0.01</v>
      </c>
      <c r="AR133" s="59">
        <f>IFERROR(
IF(INDEX!$H$34=1,(VLOOKUP($A133,'LA21'!$A$1:$BZ$190,'LA21'!AP$1,0)),
IF(INDEX!$H$34=2,(VLOOKUP($A133,'LA22'!$A$1:$BZ$190,'LA22'!AP$1,0)),
IF(INDEX!$H$34=3,(VLOOKUP($A133,'LA27'!$A$1:$BZ$190,'LA27'!AP$1,0)),0))),".")</f>
        <v>0.01</v>
      </c>
      <c r="AS133" s="59">
        <f>IFERROR(
IF(INDEX!$H$34=1,(VLOOKUP($A133,'LA21'!$A$1:$BZ$190,'LA21'!AQ$1,0)),
IF(INDEX!$H$34=2,(VLOOKUP($A133,'LA22'!$A$1:$BZ$190,'LA22'!AQ$1,0)),
IF(INDEX!$H$34=3,(VLOOKUP($A133,'LA27'!$A$1:$BZ$190,'LA27'!AQ$1,0)),0))),".")</f>
        <v>0.01</v>
      </c>
      <c r="AT133" s="59">
        <f>IFERROR(
IF(INDEX!$H$34=1,(VLOOKUP($A133,'LA21'!$A$1:$BZ$190,'LA21'!AR$1,0)),
IF(INDEX!$H$34=2,(VLOOKUP($A133,'LA22'!$A$1:$BZ$190,'LA22'!AR$1,0)),
IF(INDEX!$H$34=3,(VLOOKUP($A133,'LA27'!$A$1:$BZ$190,'LA27'!AR$1,0)),0))),".")</f>
        <v>0.01</v>
      </c>
      <c r="AU133" s="59" t="str">
        <f>IFERROR(
IF(INDEX!$H$34=1,(VLOOKUP($A133,'LA21'!$A$1:$BZ$190,'LA21'!AS$1,0)),
IF(INDEX!$H$34=2,(VLOOKUP($A133,'LA22'!$A$1:$BZ$190,'LA22'!AS$1,0)),
IF(INDEX!$H$34=3,(VLOOKUP($A133,'LA27'!$A$1:$BZ$190,'LA27'!AS$1,0)),0))),".")</f>
        <v>-</v>
      </c>
      <c r="AV133" s="59">
        <f>IFERROR(
IF(INDEX!$H$34=1,(VLOOKUP($A133,'LA21'!$A$1:$BZ$190,'LA21'!AT$1,0)),
IF(INDEX!$H$34=2,(VLOOKUP($A133,'LA22'!$A$1:$BZ$190,'LA22'!AT$1,0)),
IF(INDEX!$H$34=3,(VLOOKUP($A133,'LA27'!$A$1:$BZ$190,'LA27'!AT$1,0)),0))),".")</f>
        <v>0.01</v>
      </c>
      <c r="AW133" s="59" t="str">
        <f>IFERROR(
IF(INDEX!$H$34=1,(VLOOKUP($A133,'LA21'!$A$1:$BZ$190,'LA21'!AU$1,0)),
IF(INDEX!$H$34=2,(VLOOKUP($A133,'LA22'!$A$1:$BZ$190,'LA22'!AU$1,0)),
IF(INDEX!$H$34=3,(VLOOKUP($A133,'LA27'!$A$1:$BZ$190,'LA27'!AU$1,0)),0))),".")</f>
        <v>-</v>
      </c>
      <c r="AX133" s="59" t="str">
        <f>IFERROR(
IF(INDEX!$H$34=1,(VLOOKUP($A133,'LA21'!$A$1:$BZ$190,'LA21'!AV$1,0)),
IF(INDEX!$H$34=2,(VLOOKUP($A133,'LA22'!$A$1:$BZ$190,'LA22'!AV$1,0)),
IF(INDEX!$H$34=3,(VLOOKUP($A133,'LA27'!$A$1:$BZ$190,'LA27'!AV$1,0)),0))),".")</f>
        <v>x</v>
      </c>
      <c r="AY133" s="59" t="str">
        <f>IFERROR(
IF(INDEX!$H$34=1,(VLOOKUP($A133,'LA21'!$A$1:$BZ$190,'LA21'!AW$1,0)),
IF(INDEX!$H$34=2,(VLOOKUP($A133,'LA22'!$A$1:$BZ$190,'LA22'!AW$1,0)),
IF(INDEX!$H$34=3,(VLOOKUP($A133,'LA27'!$A$1:$BZ$190,'LA27'!AW$1,0)),0))),".")</f>
        <v>-</v>
      </c>
      <c r="AZ133" s="59" t="str">
        <f>IFERROR(
IF(INDEX!$H$34=1,(VLOOKUP($A133,'LA21'!$A$1:$BZ$190,'LA21'!AX$1,0)),
IF(INDEX!$H$34=2,(VLOOKUP($A133,'LA22'!$A$1:$BZ$190,'LA22'!AX$1,0)),
IF(INDEX!$H$34=3,(VLOOKUP($A133,'LA27'!$A$1:$BZ$190,'LA27'!AX$1,0)),0))),".")</f>
        <v>x</v>
      </c>
      <c r="BA133" s="59" t="str">
        <f>IFERROR(
IF(INDEX!$H$34=1,(VLOOKUP($A133,'LA21'!$A$1:$BZ$190,'LA21'!AY$1,0)),
IF(INDEX!$H$34=2,(VLOOKUP($A133,'LA22'!$A$1:$BZ$190,'LA22'!AY$1,0)),
IF(INDEX!$H$34=3,(VLOOKUP($A133,'LA27'!$A$1:$BZ$190,'LA27'!AY$1,0)),0))),".")</f>
        <v>x</v>
      </c>
      <c r="BB133" s="59" t="str">
        <f>IFERROR(
IF(INDEX!$H$34=1,(VLOOKUP($A133,'LA21'!$A$1:$BZ$190,'LA21'!AZ$1,0)),
IF(INDEX!$H$34=2,(VLOOKUP($A133,'LA22'!$A$1:$BZ$190,'LA22'!AZ$1,0)),
IF(INDEX!$H$34=3,(VLOOKUP($A133,'LA27'!$A$1:$BZ$190,'LA27'!AZ$1,0)),0))),".")</f>
        <v>-</v>
      </c>
      <c r="BC133" s="59" t="str">
        <f>IFERROR(
IF(INDEX!$H$34=1,(VLOOKUP($A133,'LA21'!$A$1:$BZ$190,'LA21'!BA$1,0)),
IF(INDEX!$H$34=2,(VLOOKUP($A133,'LA22'!$A$1:$BZ$190,'LA22'!BA$1,0)),
IF(INDEX!$H$34=3,(VLOOKUP($A133,'LA27'!$A$1:$BZ$190,'LA27'!BA$1,0)),0))),".")</f>
        <v>x</v>
      </c>
      <c r="BD133" s="59">
        <f>IFERROR(
IF(INDEX!$H$34=1,(VLOOKUP($A133,'LA21'!$A$1:$BZ$190,'LA21'!BB$1,0)),
IF(INDEX!$H$34=2,(VLOOKUP($A133,'LA22'!$A$1:$BZ$190,'LA22'!BB$1,0)),
IF(INDEX!$H$34=3,(VLOOKUP($A133,'LA27'!$A$1:$BZ$190,'LA27'!BB$1,0)),0))),".")</f>
        <v>0</v>
      </c>
      <c r="BE133" s="59" t="str">
        <f>IFERROR(
IF(INDEX!$H$34=1,(VLOOKUP($A133,'LA21'!$A$1:$BZ$190,'LA21'!BC$1,0)),
IF(INDEX!$H$34=2,(VLOOKUP($A133,'LA22'!$A$1:$BZ$190,'LA22'!BC$1,0)),
IF(INDEX!$H$34=3,(VLOOKUP($A133,'LA27'!$A$1:$BZ$190,'LA27'!BC$1,0)),0))),".")</f>
        <v>x</v>
      </c>
      <c r="BF133" s="59">
        <f>IFERROR(
IF(INDEX!$H$34=1,(VLOOKUP($A133,'LA21'!$A$1:$BZ$190,'LA21'!BD$1,0)),
IF(INDEX!$H$34=2,(VLOOKUP($A133,'LA22'!$A$1:$BZ$190,'LA22'!BD$1,0)),
IF(INDEX!$H$34=3,(VLOOKUP($A133,'LA27'!$A$1:$BZ$190,'LA27'!BD$1,0)),0))),".")</f>
        <v>0.01</v>
      </c>
      <c r="BG133" s="59" t="str">
        <f>IFERROR(
IF(INDEX!$H$34=1,(VLOOKUP($A133,'LA21'!$A$1:$BZ$190,'LA21'!BE$1,0)),
IF(INDEX!$H$34=2,(VLOOKUP($A133,'LA22'!$A$1:$BZ$190,'LA22'!BE$1,0)),
IF(INDEX!$H$34=3,(VLOOKUP($A133,'LA27'!$A$1:$BZ$190,'LA27'!BE$1,0)),0))),".")</f>
        <v>x</v>
      </c>
      <c r="BH133" s="59" t="str">
        <f>IFERROR(
IF(INDEX!$H$34=1,(VLOOKUP($A133,'LA21'!$A$1:$BZ$190,'LA21'!BF$1,0)),
IF(INDEX!$H$34=2,(VLOOKUP($A133,'LA22'!$A$1:$BZ$190,'LA22'!BF$1,0)),
IF(INDEX!$H$34=3,(VLOOKUP($A133,'LA27'!$A$1:$BZ$190,'LA27'!BF$1,0)),0))),".")</f>
        <v>-</v>
      </c>
      <c r="BI133" s="59">
        <f>IFERROR(
IF(INDEX!$H$34=1,(VLOOKUP($A133,'LA21'!$A$1:$BZ$190,'LA21'!BG$1,0)),
IF(INDEX!$H$34=2,(VLOOKUP($A133,'LA22'!$A$1:$BZ$190,'LA22'!BG$1,0)),
IF(INDEX!$H$34=3,(VLOOKUP($A133,'LA27'!$A$1:$BZ$190,'LA27'!BG$1,0)),0))),".")</f>
        <v>0.06</v>
      </c>
      <c r="BJ133" s="59">
        <f>IFERROR(
IF(INDEX!$H$34=1,(VLOOKUP($A133,'LA21'!$A$1:$BZ$190,'LA21'!BH$1,0)),
IF(INDEX!$H$34=2,(VLOOKUP($A133,'LA22'!$A$1:$BZ$190,'LA22'!BH$1,0)),
IF(INDEX!$H$34=3,(VLOOKUP($A133,'LA27'!$A$1:$BZ$190,'LA27'!BH$1,0)),0))),".")</f>
        <v>0.04</v>
      </c>
      <c r="BK133" s="59">
        <f>IFERROR(
IF(INDEX!$H$34=1,(VLOOKUP($A133,'LA21'!$A$1:$BZ$190,'LA21'!BI$1,0)),
IF(INDEX!$H$34=2,(VLOOKUP($A133,'LA22'!$A$1:$BZ$190,'LA22'!BI$1,0)),
IF(INDEX!$H$34=3,(VLOOKUP($A133,'LA27'!$A$1:$BZ$190,'LA27'!BI$1,0)),0))),".")</f>
        <v>0.05</v>
      </c>
      <c r="BL133" s="59">
        <f>IFERROR(
IF(INDEX!$H$34=1,(VLOOKUP($A133,'LA21'!$A$1:$BZ$190,'LA21'!BJ$1,0)),
IF(INDEX!$H$34=2,(VLOOKUP($A133,'LA22'!$A$1:$BZ$190,'LA22'!BJ$1,0)),
IF(INDEX!$H$34=3,(VLOOKUP($A133,'LA27'!$A$1:$BZ$190,'LA27'!BJ$1,0)),0))),".")</f>
        <v>0.01</v>
      </c>
      <c r="BM133" s="59">
        <f>IFERROR(
IF(INDEX!$H$34=1,(VLOOKUP($A133,'LA21'!$A$1:$BZ$190,'LA21'!BK$1,0)),
IF(INDEX!$H$34=2,(VLOOKUP($A133,'LA22'!$A$1:$BZ$190,'LA22'!BK$1,0)),
IF(INDEX!$H$34=3,(VLOOKUP($A133,'LA27'!$A$1:$BZ$190,'LA27'!BK$1,0)),0))),".")</f>
        <v>0.01</v>
      </c>
      <c r="BN133" s="59">
        <f>IFERROR(
IF(INDEX!$H$34=1,(VLOOKUP($A133,'LA21'!$A$1:$BZ$190,'LA21'!BL$1,0)),
IF(INDEX!$H$34=2,(VLOOKUP($A133,'LA22'!$A$1:$BZ$190,'LA22'!BL$1,0)),
IF(INDEX!$H$34=3,(VLOOKUP($A133,'LA27'!$A$1:$BZ$190,'LA27'!BL$1,0)),0))),".")</f>
        <v>0.01</v>
      </c>
      <c r="BO133" s="59">
        <f>IFERROR(
IF(INDEX!$H$34=1,(VLOOKUP($A133,'LA21'!$A$1:$BZ$190,'LA21'!BM$1,0)),
IF(INDEX!$H$34=2,(VLOOKUP($A133,'LA22'!$A$1:$BZ$190,'LA22'!BM$1,0)),
IF(INDEX!$H$34=3,(VLOOKUP($A133,'LA27'!$A$1:$BZ$190,'LA27'!BM$1,0)),0))),".")</f>
        <v>0.02</v>
      </c>
      <c r="BP133" s="59">
        <f>IFERROR(
IF(INDEX!$H$34=1,(VLOOKUP($A133,'LA21'!$A$1:$BZ$190,'LA21'!BN$1,0)),
IF(INDEX!$H$34=2,(VLOOKUP($A133,'LA22'!$A$1:$BZ$190,'LA22'!BN$1,0)),
IF(INDEX!$H$34=3,(VLOOKUP($A133,'LA27'!$A$1:$BZ$190,'LA27'!BN$1,0)),0))),".")</f>
        <v>0.01</v>
      </c>
      <c r="BQ133" s="59">
        <f>IFERROR(
IF(INDEX!$H$34=1,(VLOOKUP($A133,'LA21'!$A$1:$BZ$190,'LA21'!BO$1,0)),
IF(INDEX!$H$34=2,(VLOOKUP($A133,'LA22'!$A$1:$BZ$190,'LA22'!BO$1,0)),
IF(INDEX!$H$34=3,(VLOOKUP($A133,'LA27'!$A$1:$BZ$190,'LA27'!BO$1,0)),0))),".")</f>
        <v>0.02</v>
      </c>
    </row>
    <row r="134" spans="1:69" x14ac:dyDescent="0.2">
      <c r="A134" s="7">
        <v>393</v>
      </c>
      <c r="B134" s="13" t="s">
        <v>244</v>
      </c>
      <c r="C134" s="96" t="s">
        <v>110</v>
      </c>
      <c r="D134" s="152">
        <f>IFERROR(
IF(INDEX!$H$34=1,(VLOOKUP($A134,'LA21'!$A$1:$BZ$190,'LA21'!B$1,0)),
IF(INDEX!$H$34=2,(VLOOKUP($A134,'LA22'!$A$1:$BZ$190,'LA22'!B$1,0)),
IF(INDEX!$H$34=3,(VLOOKUP($A134,'LA27'!$A$1:$BZ$190,'LA27'!B$1,0)),0))),".")</f>
        <v>850</v>
      </c>
      <c r="E134" s="58">
        <f>IFERROR(
IF(INDEX!$H$34=1,(VLOOKUP($A134,'LA21'!$A$1:$BZ$190,'LA21'!C$1,0)),
IF(INDEX!$H$34=2,(VLOOKUP($A134,'LA22'!$A$1:$BZ$190,'LA22'!C$1,0)),
IF(INDEX!$H$34=3,(VLOOKUP($A134,'LA27'!$A$1:$BZ$190,'LA27'!C$1,0)),0))),".")</f>
        <v>830</v>
      </c>
      <c r="F134" s="58">
        <f>IFERROR(
IF(INDEX!$H$34=1,(VLOOKUP($A134,'LA21'!$A$1:$BZ$190,'LA21'!D$1,0)),
IF(INDEX!$H$34=2,(VLOOKUP($A134,'LA22'!$A$1:$BZ$190,'LA22'!D$1,0)),
IF(INDEX!$H$34=3,(VLOOKUP($A134,'LA27'!$A$1:$BZ$190,'LA27'!D$1,0)),0))),".")</f>
        <v>1680</v>
      </c>
      <c r="G134" s="59">
        <f>IFERROR(
IF(INDEX!$H$34=1,(VLOOKUP($A134,'LA21'!$A$1:$BZ$190,'LA21'!E$1,0)),
IF(INDEX!$H$34=2,(VLOOKUP($A134,'LA22'!$A$1:$BZ$190,'LA22'!E$1,0)),
IF(INDEX!$H$34=3,(VLOOKUP($A134,'LA27'!$A$1:$BZ$190,'LA27'!E$1,0)),0))),".")</f>
        <v>0.89</v>
      </c>
      <c r="H134" s="59">
        <f>IFERROR(
IF(INDEX!$H$34=1,(VLOOKUP($A134,'LA21'!$A$1:$BZ$190,'LA21'!F$1,0)),
IF(INDEX!$H$34=2,(VLOOKUP($A134,'LA22'!$A$1:$BZ$190,'LA22'!F$1,0)),
IF(INDEX!$H$34=3,(VLOOKUP($A134,'LA27'!$A$1:$BZ$190,'LA27'!F$1,0)),0))),".")</f>
        <v>0.89</v>
      </c>
      <c r="I134" s="59">
        <f>IFERROR(
IF(INDEX!$H$34=1,(VLOOKUP($A134,'LA21'!$A$1:$BZ$190,'LA21'!G$1,0)),
IF(INDEX!$H$34=2,(VLOOKUP($A134,'LA22'!$A$1:$BZ$190,'LA22'!G$1,0)),
IF(INDEX!$H$34=3,(VLOOKUP($A134,'LA27'!$A$1:$BZ$190,'LA27'!G$1,0)),0))),".")</f>
        <v>0.89</v>
      </c>
      <c r="J134" s="59">
        <f>IFERROR(
IF(INDEX!$H$34=1,(VLOOKUP($A134,'LA21'!$A$1:$BZ$190,'LA21'!H$1,0)),
IF(INDEX!$H$34=2,(VLOOKUP($A134,'LA22'!$A$1:$BZ$190,'LA22'!H$1,0)),
IF(INDEX!$H$34=3,(VLOOKUP($A134,'LA27'!$A$1:$BZ$190,'LA27'!H$1,0)),0))),".")</f>
        <v>0.85</v>
      </c>
      <c r="K134" s="59">
        <f>IFERROR(
IF(INDEX!$H$34=1,(VLOOKUP($A134,'LA21'!$A$1:$BZ$190,'LA21'!I$1,0)),
IF(INDEX!$H$34=2,(VLOOKUP($A134,'LA22'!$A$1:$BZ$190,'LA22'!I$1,0)),
IF(INDEX!$H$34=3,(VLOOKUP($A134,'LA27'!$A$1:$BZ$190,'LA27'!I$1,0)),0))),".")</f>
        <v>0.87</v>
      </c>
      <c r="L134" s="59">
        <f>IFERROR(
IF(INDEX!$H$34=1,(VLOOKUP($A134,'LA21'!$A$1:$BZ$190,'LA21'!J$1,0)),
IF(INDEX!$H$34=2,(VLOOKUP($A134,'LA22'!$A$1:$BZ$190,'LA22'!J$1,0)),
IF(INDEX!$H$34=3,(VLOOKUP($A134,'LA27'!$A$1:$BZ$190,'LA27'!J$1,0)),0))),".")</f>
        <v>0.86</v>
      </c>
      <c r="M134" s="59">
        <f>IFERROR(
IF(INDEX!$H$34=1,(VLOOKUP($A134,'LA21'!$A$1:$BZ$190,'LA21'!K$1,0)),
IF(INDEX!$H$34=2,(VLOOKUP($A134,'LA22'!$A$1:$BZ$190,'LA22'!K$1,0)),
IF(INDEX!$H$34=3,(VLOOKUP($A134,'LA27'!$A$1:$BZ$190,'LA27'!K$1,0)),0))),".")</f>
        <v>0.5</v>
      </c>
      <c r="N134" s="59">
        <f>IFERROR(
IF(INDEX!$H$34=1,(VLOOKUP($A134,'LA21'!$A$1:$BZ$190,'LA21'!L$1,0)),
IF(INDEX!$H$34=2,(VLOOKUP($A134,'LA22'!$A$1:$BZ$190,'LA22'!L$1,0)),
IF(INDEX!$H$34=3,(VLOOKUP($A134,'LA27'!$A$1:$BZ$190,'LA27'!L$1,0)),0))),".")</f>
        <v>0.48</v>
      </c>
      <c r="O134" s="59">
        <f>IFERROR(
IF(INDEX!$H$34=1,(VLOOKUP($A134,'LA21'!$A$1:$BZ$190,'LA21'!M$1,0)),
IF(INDEX!$H$34=2,(VLOOKUP($A134,'LA22'!$A$1:$BZ$190,'LA22'!M$1,0)),
IF(INDEX!$H$34=3,(VLOOKUP($A134,'LA27'!$A$1:$BZ$190,'LA27'!M$1,0)),0))),".")</f>
        <v>0.49</v>
      </c>
      <c r="P134" s="59" t="str">
        <f>IFERROR(
IF(INDEX!$H$34=1,(VLOOKUP($A134,'LA21'!$A$1:$BZ$190,'LA21'!N$1,0)),
IF(INDEX!$H$34=2,(VLOOKUP($A134,'LA22'!$A$1:$BZ$190,'LA22'!N$1,0)),
IF(INDEX!$H$34=3,(VLOOKUP($A134,'LA27'!$A$1:$BZ$190,'LA27'!N$1,0)),0))),".")</f>
        <v>x</v>
      </c>
      <c r="Q134" s="59">
        <f>IFERROR(
IF(INDEX!$H$34=1,(VLOOKUP($A134,'LA21'!$A$1:$BZ$190,'LA21'!O$1,0)),
IF(INDEX!$H$34=2,(VLOOKUP($A134,'LA22'!$A$1:$BZ$190,'LA22'!O$1,0)),
IF(INDEX!$H$34=3,(VLOOKUP($A134,'LA27'!$A$1:$BZ$190,'LA27'!O$1,0)),0))),".")</f>
        <v>0.01</v>
      </c>
      <c r="R134" s="59">
        <f>IFERROR(
IF(INDEX!$H$34=1,(VLOOKUP($A134,'LA21'!$A$1:$BZ$190,'LA21'!P$1,0)),
IF(INDEX!$H$34=2,(VLOOKUP($A134,'LA22'!$A$1:$BZ$190,'LA22'!P$1,0)),
IF(INDEX!$H$34=3,(VLOOKUP($A134,'LA27'!$A$1:$BZ$190,'LA27'!P$1,0)),0))),".")</f>
        <v>0.01</v>
      </c>
      <c r="S134" s="59">
        <f>IFERROR(
IF(INDEX!$H$34=1,(VLOOKUP($A134,'LA21'!$A$1:$BZ$190,'LA21'!Q$1,0)),
IF(INDEX!$H$34=2,(VLOOKUP($A134,'LA22'!$A$1:$BZ$190,'LA22'!Q$1,0)),
IF(INDEX!$H$34=3,(VLOOKUP($A134,'LA27'!$A$1:$BZ$190,'LA27'!Q$1,0)),0))),".")</f>
        <v>0.08</v>
      </c>
      <c r="T134" s="59">
        <f>IFERROR(
IF(INDEX!$H$34=1,(VLOOKUP($A134,'LA21'!$A$1:$BZ$190,'LA21'!R$1,0)),
IF(INDEX!$H$34=2,(VLOOKUP($A134,'LA22'!$A$1:$BZ$190,'LA22'!R$1,0)),
IF(INDEX!$H$34=3,(VLOOKUP($A134,'LA27'!$A$1:$BZ$190,'LA27'!R$1,0)),0))),".")</f>
        <v>0.05</v>
      </c>
      <c r="U134" s="59">
        <f>IFERROR(
IF(INDEX!$H$34=1,(VLOOKUP($A134,'LA21'!$A$1:$BZ$190,'LA21'!S$1,0)),
IF(INDEX!$H$34=2,(VLOOKUP($A134,'LA22'!$A$1:$BZ$190,'LA22'!S$1,0)),
IF(INDEX!$H$34=3,(VLOOKUP($A134,'LA27'!$A$1:$BZ$190,'LA27'!S$1,0)),0))),".")</f>
        <v>0.06</v>
      </c>
      <c r="V134" s="59">
        <f>IFERROR(
IF(INDEX!$H$34=1,(VLOOKUP($A134,'LA21'!$A$1:$BZ$190,'LA21'!T$1,0)),
IF(INDEX!$H$34=2,(VLOOKUP($A134,'LA22'!$A$1:$BZ$190,'LA22'!T$1,0)),
IF(INDEX!$H$34=3,(VLOOKUP($A134,'LA27'!$A$1:$BZ$190,'LA27'!T$1,0)),0))),".")</f>
        <v>0.25</v>
      </c>
      <c r="W134" s="59">
        <f>IFERROR(
IF(INDEX!$H$34=1,(VLOOKUP($A134,'LA21'!$A$1:$BZ$190,'LA21'!U$1,0)),
IF(INDEX!$H$34=2,(VLOOKUP($A134,'LA22'!$A$1:$BZ$190,'LA22'!U$1,0)),
IF(INDEX!$H$34=3,(VLOOKUP($A134,'LA27'!$A$1:$BZ$190,'LA27'!U$1,0)),0))),".")</f>
        <v>0.32</v>
      </c>
      <c r="X134" s="59">
        <f>IFERROR(
IF(INDEX!$H$34=1,(VLOOKUP($A134,'LA21'!$A$1:$BZ$190,'LA21'!V$1,0)),
IF(INDEX!$H$34=2,(VLOOKUP($A134,'LA22'!$A$1:$BZ$190,'LA22'!V$1,0)),
IF(INDEX!$H$34=3,(VLOOKUP($A134,'LA27'!$A$1:$BZ$190,'LA27'!V$1,0)),0))),".")</f>
        <v>0.28999999999999998</v>
      </c>
      <c r="Y134" s="59" t="str">
        <f>IFERROR(
IF(INDEX!$H$34=1,(VLOOKUP($A134,'LA21'!$A$1:$BZ$190,'LA21'!W$1,0)),
IF(INDEX!$H$34=2,(VLOOKUP($A134,'LA22'!$A$1:$BZ$190,'LA22'!W$1,0)),
IF(INDEX!$H$34=3,(VLOOKUP($A134,'LA27'!$A$1:$BZ$190,'LA27'!W$1,0)),0))),".")</f>
        <v>x</v>
      </c>
      <c r="Z134" s="59">
        <f>IFERROR(
IF(INDEX!$H$34=1,(VLOOKUP($A134,'LA21'!$A$1:$BZ$190,'LA21'!X$1,0)),
IF(INDEX!$H$34=2,(VLOOKUP($A134,'LA22'!$A$1:$BZ$190,'LA22'!X$1,0)),
IF(INDEX!$H$34=3,(VLOOKUP($A134,'LA27'!$A$1:$BZ$190,'LA27'!X$1,0)),0))),".")</f>
        <v>0</v>
      </c>
      <c r="AA134" s="59" t="str">
        <f>IFERROR(
IF(INDEX!$H$34=1,(VLOOKUP($A134,'LA21'!$A$1:$BZ$190,'LA21'!Y$1,0)),
IF(INDEX!$H$34=2,(VLOOKUP($A134,'LA22'!$A$1:$BZ$190,'LA22'!Y$1,0)),
IF(INDEX!$H$34=3,(VLOOKUP($A134,'LA27'!$A$1:$BZ$190,'LA27'!Y$1,0)),0))),".")</f>
        <v>x</v>
      </c>
      <c r="AB134" s="59">
        <f>IFERROR(
IF(INDEX!$H$34=1,(VLOOKUP($A134,'LA21'!$A$1:$BZ$190,'LA21'!Z$1,0)),
IF(INDEX!$H$34=2,(VLOOKUP($A134,'LA22'!$A$1:$BZ$190,'LA22'!Z$1,0)),
IF(INDEX!$H$34=3,(VLOOKUP($A134,'LA27'!$A$1:$BZ$190,'LA27'!Z$1,0)),0))),".")</f>
        <v>0</v>
      </c>
      <c r="AC134" s="59">
        <f>IFERROR(
IF(INDEX!$H$34=1,(VLOOKUP($A134,'LA21'!$A$1:$BZ$190,'LA21'!AA$1,0)),
IF(INDEX!$H$34=2,(VLOOKUP($A134,'LA22'!$A$1:$BZ$190,'LA22'!AA$1,0)),
IF(INDEX!$H$34=3,(VLOOKUP($A134,'LA27'!$A$1:$BZ$190,'LA27'!AA$1,0)),0))),".")</f>
        <v>0</v>
      </c>
      <c r="AD134" s="59">
        <f>IFERROR(
IF(INDEX!$H$34=1,(VLOOKUP($A134,'LA21'!$A$1:$BZ$190,'LA21'!AB$1,0)),
IF(INDEX!$H$34=2,(VLOOKUP($A134,'LA22'!$A$1:$BZ$190,'LA22'!AB$1,0)),
IF(INDEX!$H$34=3,(VLOOKUP($A134,'LA27'!$A$1:$BZ$190,'LA27'!AB$1,0)),0))),".")</f>
        <v>0</v>
      </c>
      <c r="AE134" s="59" t="str">
        <f>IFERROR(
IF(INDEX!$H$34=1,(VLOOKUP($A134,'LA21'!$A$1:$BZ$190,'LA21'!AC$1,0)),
IF(INDEX!$H$34=2,(VLOOKUP($A134,'LA22'!$A$1:$BZ$190,'LA22'!AC$1,0)),
IF(INDEX!$H$34=3,(VLOOKUP($A134,'LA27'!$A$1:$BZ$190,'LA27'!AC$1,0)),0))),".")</f>
        <v>x</v>
      </c>
      <c r="AF134" s="59" t="str">
        <f>IFERROR(
IF(INDEX!$H$34=1,(VLOOKUP($A134,'LA21'!$A$1:$BZ$190,'LA21'!AD$1,0)),
IF(INDEX!$H$34=2,(VLOOKUP($A134,'LA22'!$A$1:$BZ$190,'LA22'!AD$1,0)),
IF(INDEX!$H$34=3,(VLOOKUP($A134,'LA27'!$A$1:$BZ$190,'LA27'!AD$1,0)),0))),".")</f>
        <v>x</v>
      </c>
      <c r="AG134" s="59" t="str">
        <f>IFERROR(
IF(INDEX!$H$34=1,(VLOOKUP($A134,'LA21'!$A$1:$BZ$190,'LA21'!AE$1,0)),
IF(INDEX!$H$34=2,(VLOOKUP($A134,'LA22'!$A$1:$BZ$190,'LA22'!AE$1,0)),
IF(INDEX!$H$34=3,(VLOOKUP($A134,'LA27'!$A$1:$BZ$190,'LA27'!AE$1,0)),0))),".")</f>
        <v>x</v>
      </c>
      <c r="AH134" s="59">
        <f>IFERROR(
IF(INDEX!$H$34=1,(VLOOKUP($A134,'LA21'!$A$1:$BZ$190,'LA21'!AF$1,0)),
IF(INDEX!$H$34=2,(VLOOKUP($A134,'LA22'!$A$1:$BZ$190,'LA22'!AF$1,0)),
IF(INDEX!$H$34=3,(VLOOKUP($A134,'LA27'!$A$1:$BZ$190,'LA27'!AF$1,0)),0))),".")</f>
        <v>0</v>
      </c>
      <c r="AI134" s="59">
        <f>IFERROR(
IF(INDEX!$H$34=1,(VLOOKUP($A134,'LA21'!$A$1:$BZ$190,'LA21'!AG$1,0)),
IF(INDEX!$H$34=2,(VLOOKUP($A134,'LA22'!$A$1:$BZ$190,'LA22'!AG$1,0)),
IF(INDEX!$H$34=3,(VLOOKUP($A134,'LA27'!$A$1:$BZ$190,'LA27'!AG$1,0)),0))),".")</f>
        <v>0</v>
      </c>
      <c r="AJ134" s="59">
        <f>IFERROR(
IF(INDEX!$H$34=1,(VLOOKUP($A134,'LA21'!$A$1:$BZ$190,'LA21'!AH$1,0)),
IF(INDEX!$H$34=2,(VLOOKUP($A134,'LA22'!$A$1:$BZ$190,'LA22'!AH$1,0)),
IF(INDEX!$H$34=3,(VLOOKUP($A134,'LA27'!$A$1:$BZ$190,'LA27'!AH$1,0)),0))),".")</f>
        <v>0</v>
      </c>
      <c r="AK134" s="59">
        <f>IFERROR(
IF(INDEX!$H$34=1,(VLOOKUP($A134,'LA21'!$A$1:$BZ$190,'LA21'!AI$1,0)),
IF(INDEX!$H$34=2,(VLOOKUP($A134,'LA22'!$A$1:$BZ$190,'LA22'!AI$1,0)),
IF(INDEX!$H$34=3,(VLOOKUP($A134,'LA27'!$A$1:$BZ$190,'LA27'!AI$1,0)),0))),".")</f>
        <v>0.1</v>
      </c>
      <c r="AL134" s="59">
        <f>IFERROR(
IF(INDEX!$H$34=1,(VLOOKUP($A134,'LA21'!$A$1:$BZ$190,'LA21'!AJ$1,0)),
IF(INDEX!$H$34=2,(VLOOKUP($A134,'LA22'!$A$1:$BZ$190,'LA22'!AJ$1,0)),
IF(INDEX!$H$34=3,(VLOOKUP($A134,'LA27'!$A$1:$BZ$190,'LA27'!AJ$1,0)),0))),".")</f>
        <v>0.06</v>
      </c>
      <c r="AM134" s="59">
        <f>IFERROR(
IF(INDEX!$H$34=1,(VLOOKUP($A134,'LA21'!$A$1:$BZ$190,'LA21'!AK$1,0)),
IF(INDEX!$H$34=2,(VLOOKUP($A134,'LA22'!$A$1:$BZ$190,'LA22'!AK$1,0)),
IF(INDEX!$H$34=3,(VLOOKUP($A134,'LA27'!$A$1:$BZ$190,'LA27'!AK$1,0)),0))),".")</f>
        <v>0.08</v>
      </c>
      <c r="AN134" s="59">
        <f>IFERROR(
IF(INDEX!$H$34=1,(VLOOKUP($A134,'LA21'!$A$1:$BZ$190,'LA21'!AL$1,0)),
IF(INDEX!$H$34=2,(VLOOKUP($A134,'LA22'!$A$1:$BZ$190,'LA22'!AL$1,0)),
IF(INDEX!$H$34=3,(VLOOKUP($A134,'LA27'!$A$1:$BZ$190,'LA27'!AL$1,0)),0))),".")</f>
        <v>0</v>
      </c>
      <c r="AO134" s="59">
        <f>IFERROR(
IF(INDEX!$H$34=1,(VLOOKUP($A134,'LA21'!$A$1:$BZ$190,'LA21'!AM$1,0)),
IF(INDEX!$H$34=2,(VLOOKUP($A134,'LA22'!$A$1:$BZ$190,'LA22'!AM$1,0)),
IF(INDEX!$H$34=3,(VLOOKUP($A134,'LA27'!$A$1:$BZ$190,'LA27'!AM$1,0)),0))),".")</f>
        <v>0</v>
      </c>
      <c r="AP134" s="59">
        <f>IFERROR(
IF(INDEX!$H$34=1,(VLOOKUP($A134,'LA21'!$A$1:$BZ$190,'LA21'!AN$1,0)),
IF(INDEX!$H$34=2,(VLOOKUP($A134,'LA22'!$A$1:$BZ$190,'LA22'!AN$1,0)),
IF(INDEX!$H$34=3,(VLOOKUP($A134,'LA27'!$A$1:$BZ$190,'LA27'!AN$1,0)),0))),".")</f>
        <v>0</v>
      </c>
      <c r="AQ134" s="59" t="str">
        <f>IFERROR(
IF(INDEX!$H$34=1,(VLOOKUP($A134,'LA21'!$A$1:$BZ$190,'LA21'!AO$1,0)),
IF(INDEX!$H$34=2,(VLOOKUP($A134,'LA22'!$A$1:$BZ$190,'LA22'!AO$1,0)),
IF(INDEX!$H$34=3,(VLOOKUP($A134,'LA27'!$A$1:$BZ$190,'LA27'!AO$1,0)),0))),".")</f>
        <v>x</v>
      </c>
      <c r="AR134" s="59" t="str">
        <f>IFERROR(
IF(INDEX!$H$34=1,(VLOOKUP($A134,'LA21'!$A$1:$BZ$190,'LA21'!AP$1,0)),
IF(INDEX!$H$34=2,(VLOOKUP($A134,'LA22'!$A$1:$BZ$190,'LA22'!AP$1,0)),
IF(INDEX!$H$34=3,(VLOOKUP($A134,'LA27'!$A$1:$BZ$190,'LA27'!AP$1,0)),0))),".")</f>
        <v>x</v>
      </c>
      <c r="AS134" s="59">
        <f>IFERROR(
IF(INDEX!$H$34=1,(VLOOKUP($A134,'LA21'!$A$1:$BZ$190,'LA21'!AQ$1,0)),
IF(INDEX!$H$34=2,(VLOOKUP($A134,'LA22'!$A$1:$BZ$190,'LA22'!AQ$1,0)),
IF(INDEX!$H$34=3,(VLOOKUP($A134,'LA27'!$A$1:$BZ$190,'LA27'!AQ$1,0)),0))),".")</f>
        <v>0.01</v>
      </c>
      <c r="AT134" s="59">
        <f>IFERROR(
IF(INDEX!$H$34=1,(VLOOKUP($A134,'LA21'!$A$1:$BZ$190,'LA21'!AR$1,0)),
IF(INDEX!$H$34=2,(VLOOKUP($A134,'LA22'!$A$1:$BZ$190,'LA22'!AR$1,0)),
IF(INDEX!$H$34=3,(VLOOKUP($A134,'LA27'!$A$1:$BZ$190,'LA27'!AR$1,0)),0))),".")</f>
        <v>0.02</v>
      </c>
      <c r="AU134" s="59" t="str">
        <f>IFERROR(
IF(INDEX!$H$34=1,(VLOOKUP($A134,'LA21'!$A$1:$BZ$190,'LA21'!AS$1,0)),
IF(INDEX!$H$34=2,(VLOOKUP($A134,'LA22'!$A$1:$BZ$190,'LA22'!AS$1,0)),
IF(INDEX!$H$34=3,(VLOOKUP($A134,'LA27'!$A$1:$BZ$190,'LA27'!AS$1,0)),0))),".")</f>
        <v>x</v>
      </c>
      <c r="AV134" s="59">
        <f>IFERROR(
IF(INDEX!$H$34=1,(VLOOKUP($A134,'LA21'!$A$1:$BZ$190,'LA21'!AT$1,0)),
IF(INDEX!$H$34=2,(VLOOKUP($A134,'LA22'!$A$1:$BZ$190,'LA22'!AT$1,0)),
IF(INDEX!$H$34=3,(VLOOKUP($A134,'LA27'!$A$1:$BZ$190,'LA27'!AT$1,0)),0))),".")</f>
        <v>0.01</v>
      </c>
      <c r="AW134" s="59">
        <f>IFERROR(
IF(INDEX!$H$34=1,(VLOOKUP($A134,'LA21'!$A$1:$BZ$190,'LA21'!AU$1,0)),
IF(INDEX!$H$34=2,(VLOOKUP($A134,'LA22'!$A$1:$BZ$190,'LA22'!AU$1,0)),
IF(INDEX!$H$34=3,(VLOOKUP($A134,'LA27'!$A$1:$BZ$190,'LA27'!AU$1,0)),0))),".")</f>
        <v>0.01</v>
      </c>
      <c r="AX134" s="59" t="str">
        <f>IFERROR(
IF(INDEX!$H$34=1,(VLOOKUP($A134,'LA21'!$A$1:$BZ$190,'LA21'!AV$1,0)),
IF(INDEX!$H$34=2,(VLOOKUP($A134,'LA22'!$A$1:$BZ$190,'LA22'!AV$1,0)),
IF(INDEX!$H$34=3,(VLOOKUP($A134,'LA27'!$A$1:$BZ$190,'LA27'!AV$1,0)),0))),".")</f>
        <v>x</v>
      </c>
      <c r="AY134" s="59">
        <f>IFERROR(
IF(INDEX!$H$34=1,(VLOOKUP($A134,'LA21'!$A$1:$BZ$190,'LA21'!AW$1,0)),
IF(INDEX!$H$34=2,(VLOOKUP($A134,'LA22'!$A$1:$BZ$190,'LA22'!AW$1,0)),
IF(INDEX!$H$34=3,(VLOOKUP($A134,'LA27'!$A$1:$BZ$190,'LA27'!AW$1,0)),0))),".")</f>
        <v>0.01</v>
      </c>
      <c r="AZ134" s="59">
        <f>IFERROR(
IF(INDEX!$H$34=1,(VLOOKUP($A134,'LA21'!$A$1:$BZ$190,'LA21'!AX$1,0)),
IF(INDEX!$H$34=2,(VLOOKUP($A134,'LA22'!$A$1:$BZ$190,'LA22'!AX$1,0)),
IF(INDEX!$H$34=3,(VLOOKUP($A134,'LA27'!$A$1:$BZ$190,'LA27'!AX$1,0)),0))),".")</f>
        <v>0</v>
      </c>
      <c r="BA134" s="59">
        <f>IFERROR(
IF(INDEX!$H$34=1,(VLOOKUP($A134,'LA21'!$A$1:$BZ$190,'LA21'!AY$1,0)),
IF(INDEX!$H$34=2,(VLOOKUP($A134,'LA22'!$A$1:$BZ$190,'LA22'!AY$1,0)),
IF(INDEX!$H$34=3,(VLOOKUP($A134,'LA27'!$A$1:$BZ$190,'LA27'!AY$1,0)),0))),".")</f>
        <v>0</v>
      </c>
      <c r="BB134" s="59">
        <f>IFERROR(
IF(INDEX!$H$34=1,(VLOOKUP($A134,'LA21'!$A$1:$BZ$190,'LA21'!AZ$1,0)),
IF(INDEX!$H$34=2,(VLOOKUP($A134,'LA22'!$A$1:$BZ$190,'LA22'!AZ$1,0)),
IF(INDEX!$H$34=3,(VLOOKUP($A134,'LA27'!$A$1:$BZ$190,'LA27'!AZ$1,0)),0))),".")</f>
        <v>0</v>
      </c>
      <c r="BC134" s="59">
        <f>IFERROR(
IF(INDEX!$H$34=1,(VLOOKUP($A134,'LA21'!$A$1:$BZ$190,'LA21'!BA$1,0)),
IF(INDEX!$H$34=2,(VLOOKUP($A134,'LA22'!$A$1:$BZ$190,'LA22'!BA$1,0)),
IF(INDEX!$H$34=3,(VLOOKUP($A134,'LA27'!$A$1:$BZ$190,'LA27'!BA$1,0)),0))),".")</f>
        <v>0.01</v>
      </c>
      <c r="BD134" s="59" t="str">
        <f>IFERROR(
IF(INDEX!$H$34=1,(VLOOKUP($A134,'LA21'!$A$1:$BZ$190,'LA21'!BB$1,0)),
IF(INDEX!$H$34=2,(VLOOKUP($A134,'LA22'!$A$1:$BZ$190,'LA22'!BB$1,0)),
IF(INDEX!$H$34=3,(VLOOKUP($A134,'LA27'!$A$1:$BZ$190,'LA27'!BB$1,0)),0))),".")</f>
        <v>x</v>
      </c>
      <c r="BE134" s="59" t="str">
        <f>IFERROR(
IF(INDEX!$H$34=1,(VLOOKUP($A134,'LA21'!$A$1:$BZ$190,'LA21'!BC$1,0)),
IF(INDEX!$H$34=2,(VLOOKUP($A134,'LA22'!$A$1:$BZ$190,'LA22'!BC$1,0)),
IF(INDEX!$H$34=3,(VLOOKUP($A134,'LA27'!$A$1:$BZ$190,'LA27'!BC$1,0)),0))),".")</f>
        <v>-</v>
      </c>
      <c r="BF134" s="59">
        <f>IFERROR(
IF(INDEX!$H$34=1,(VLOOKUP($A134,'LA21'!$A$1:$BZ$190,'LA21'!BD$1,0)),
IF(INDEX!$H$34=2,(VLOOKUP($A134,'LA22'!$A$1:$BZ$190,'LA22'!BD$1,0)),
IF(INDEX!$H$34=3,(VLOOKUP($A134,'LA27'!$A$1:$BZ$190,'LA27'!BD$1,0)),0))),".")</f>
        <v>0.02</v>
      </c>
      <c r="BG134" s="59">
        <f>IFERROR(
IF(INDEX!$H$34=1,(VLOOKUP($A134,'LA21'!$A$1:$BZ$190,'LA21'!BE$1,0)),
IF(INDEX!$H$34=2,(VLOOKUP($A134,'LA22'!$A$1:$BZ$190,'LA22'!BE$1,0)),
IF(INDEX!$H$34=3,(VLOOKUP($A134,'LA27'!$A$1:$BZ$190,'LA27'!BE$1,0)),0))),".")</f>
        <v>0.01</v>
      </c>
      <c r="BH134" s="59">
        <f>IFERROR(
IF(INDEX!$H$34=1,(VLOOKUP($A134,'LA21'!$A$1:$BZ$190,'LA21'!BF$1,0)),
IF(INDEX!$H$34=2,(VLOOKUP($A134,'LA22'!$A$1:$BZ$190,'LA22'!BF$1,0)),
IF(INDEX!$H$34=3,(VLOOKUP($A134,'LA27'!$A$1:$BZ$190,'LA27'!BF$1,0)),0))),".")</f>
        <v>0.02</v>
      </c>
      <c r="BI134" s="59">
        <f>IFERROR(
IF(INDEX!$H$34=1,(VLOOKUP($A134,'LA21'!$A$1:$BZ$190,'LA21'!BG$1,0)),
IF(INDEX!$H$34=2,(VLOOKUP($A134,'LA22'!$A$1:$BZ$190,'LA22'!BG$1,0)),
IF(INDEX!$H$34=3,(VLOOKUP($A134,'LA27'!$A$1:$BZ$190,'LA27'!BG$1,0)),0))),".")</f>
        <v>0.09</v>
      </c>
      <c r="BJ134" s="59">
        <f>IFERROR(
IF(INDEX!$H$34=1,(VLOOKUP($A134,'LA21'!$A$1:$BZ$190,'LA21'!BH$1,0)),
IF(INDEX!$H$34=2,(VLOOKUP($A134,'LA22'!$A$1:$BZ$190,'LA22'!BH$1,0)),
IF(INDEX!$H$34=3,(VLOOKUP($A134,'LA27'!$A$1:$BZ$190,'LA27'!BH$1,0)),0))),".")</f>
        <v>0.09</v>
      </c>
      <c r="BK134" s="59">
        <f>IFERROR(
IF(INDEX!$H$34=1,(VLOOKUP($A134,'LA21'!$A$1:$BZ$190,'LA21'!BI$1,0)),
IF(INDEX!$H$34=2,(VLOOKUP($A134,'LA22'!$A$1:$BZ$190,'LA22'!BI$1,0)),
IF(INDEX!$H$34=3,(VLOOKUP($A134,'LA27'!$A$1:$BZ$190,'LA27'!BI$1,0)),0))),".")</f>
        <v>0.09</v>
      </c>
      <c r="BL134" s="59">
        <f>IFERROR(
IF(INDEX!$H$34=1,(VLOOKUP($A134,'LA21'!$A$1:$BZ$190,'LA21'!BJ$1,0)),
IF(INDEX!$H$34=2,(VLOOKUP($A134,'LA22'!$A$1:$BZ$190,'LA22'!BJ$1,0)),
IF(INDEX!$H$34=3,(VLOOKUP($A134,'LA27'!$A$1:$BZ$190,'LA27'!BJ$1,0)),0))),".")</f>
        <v>0.02</v>
      </c>
      <c r="BM134" s="59">
        <f>IFERROR(
IF(INDEX!$H$34=1,(VLOOKUP($A134,'LA21'!$A$1:$BZ$190,'LA21'!BK$1,0)),
IF(INDEX!$H$34=2,(VLOOKUP($A134,'LA22'!$A$1:$BZ$190,'LA22'!BK$1,0)),
IF(INDEX!$H$34=3,(VLOOKUP($A134,'LA27'!$A$1:$BZ$190,'LA27'!BK$1,0)),0))),".")</f>
        <v>0.01</v>
      </c>
      <c r="BN134" s="59">
        <f>IFERROR(
IF(INDEX!$H$34=1,(VLOOKUP($A134,'LA21'!$A$1:$BZ$190,'LA21'!BL$1,0)),
IF(INDEX!$H$34=2,(VLOOKUP($A134,'LA22'!$A$1:$BZ$190,'LA22'!BL$1,0)),
IF(INDEX!$H$34=3,(VLOOKUP($A134,'LA27'!$A$1:$BZ$190,'LA27'!BL$1,0)),0))),".")</f>
        <v>0.02</v>
      </c>
      <c r="BO134" s="59">
        <f>IFERROR(
IF(INDEX!$H$34=1,(VLOOKUP($A134,'LA21'!$A$1:$BZ$190,'LA21'!BM$1,0)),
IF(INDEX!$H$34=2,(VLOOKUP($A134,'LA22'!$A$1:$BZ$190,'LA22'!BM$1,0)),
IF(INDEX!$H$34=3,(VLOOKUP($A134,'LA27'!$A$1:$BZ$190,'LA27'!BM$1,0)),0))),".")</f>
        <v>0.01</v>
      </c>
      <c r="BP134" s="59">
        <f>IFERROR(
IF(INDEX!$H$34=1,(VLOOKUP($A134,'LA21'!$A$1:$BZ$190,'LA21'!BN$1,0)),
IF(INDEX!$H$34=2,(VLOOKUP($A134,'LA22'!$A$1:$BZ$190,'LA22'!BN$1,0)),
IF(INDEX!$H$34=3,(VLOOKUP($A134,'LA27'!$A$1:$BZ$190,'LA27'!BN$1,0)),0))),".")</f>
        <v>0.01</v>
      </c>
      <c r="BQ134" s="59">
        <f>IFERROR(
IF(INDEX!$H$34=1,(VLOOKUP($A134,'LA21'!$A$1:$BZ$190,'LA21'!BO$1,0)),
IF(INDEX!$H$34=2,(VLOOKUP($A134,'LA22'!$A$1:$BZ$190,'LA22'!BO$1,0)),
IF(INDEX!$H$34=3,(VLOOKUP($A134,'LA27'!$A$1:$BZ$190,'LA27'!BO$1,0)),0))),".")</f>
        <v>0.01</v>
      </c>
    </row>
    <row r="135" spans="1:69" x14ac:dyDescent="0.2">
      <c r="A135" s="7">
        <v>852</v>
      </c>
      <c r="B135" s="13" t="s">
        <v>245</v>
      </c>
      <c r="C135" s="96" t="s">
        <v>126</v>
      </c>
      <c r="D135" s="152">
        <f>IFERROR(
IF(INDEX!$H$34=1,(VLOOKUP($A135,'LA21'!$A$1:$BZ$190,'LA21'!B$1,0)),
IF(INDEX!$H$34=2,(VLOOKUP($A135,'LA22'!$A$1:$BZ$190,'LA22'!B$1,0)),
IF(INDEX!$H$34=3,(VLOOKUP($A135,'LA27'!$A$1:$BZ$190,'LA27'!B$1,0)),0))),".")</f>
        <v>980</v>
      </c>
      <c r="E135" s="58">
        <f>IFERROR(
IF(INDEX!$H$34=1,(VLOOKUP($A135,'LA21'!$A$1:$BZ$190,'LA21'!C$1,0)),
IF(INDEX!$H$34=2,(VLOOKUP($A135,'LA22'!$A$1:$BZ$190,'LA22'!C$1,0)),
IF(INDEX!$H$34=3,(VLOOKUP($A135,'LA27'!$A$1:$BZ$190,'LA27'!C$1,0)),0))),".")</f>
        <v>1050</v>
      </c>
      <c r="F135" s="58">
        <f>IFERROR(
IF(INDEX!$H$34=1,(VLOOKUP($A135,'LA21'!$A$1:$BZ$190,'LA21'!D$1,0)),
IF(INDEX!$H$34=2,(VLOOKUP($A135,'LA22'!$A$1:$BZ$190,'LA22'!D$1,0)),
IF(INDEX!$H$34=3,(VLOOKUP($A135,'LA27'!$A$1:$BZ$190,'LA27'!D$1,0)),0))),".")</f>
        <v>2030</v>
      </c>
      <c r="G135" s="59">
        <f>IFERROR(
IF(INDEX!$H$34=1,(VLOOKUP($A135,'LA21'!$A$1:$BZ$190,'LA21'!E$1,0)),
IF(INDEX!$H$34=2,(VLOOKUP($A135,'LA22'!$A$1:$BZ$190,'LA22'!E$1,0)),
IF(INDEX!$H$34=3,(VLOOKUP($A135,'LA27'!$A$1:$BZ$190,'LA27'!E$1,0)),0))),".")</f>
        <v>0.89</v>
      </c>
      <c r="H135" s="59">
        <f>IFERROR(
IF(INDEX!$H$34=1,(VLOOKUP($A135,'LA21'!$A$1:$BZ$190,'LA21'!F$1,0)),
IF(INDEX!$H$34=2,(VLOOKUP($A135,'LA22'!$A$1:$BZ$190,'LA22'!F$1,0)),
IF(INDEX!$H$34=3,(VLOOKUP($A135,'LA27'!$A$1:$BZ$190,'LA27'!F$1,0)),0))),".")</f>
        <v>0.87</v>
      </c>
      <c r="I135" s="59">
        <f>IFERROR(
IF(INDEX!$H$34=1,(VLOOKUP($A135,'LA21'!$A$1:$BZ$190,'LA21'!G$1,0)),
IF(INDEX!$H$34=2,(VLOOKUP($A135,'LA22'!$A$1:$BZ$190,'LA22'!G$1,0)),
IF(INDEX!$H$34=3,(VLOOKUP($A135,'LA27'!$A$1:$BZ$190,'LA27'!G$1,0)),0))),".")</f>
        <v>0.88</v>
      </c>
      <c r="J135" s="59">
        <f>IFERROR(
IF(INDEX!$H$34=1,(VLOOKUP($A135,'LA21'!$A$1:$BZ$190,'LA21'!H$1,0)),
IF(INDEX!$H$34=2,(VLOOKUP($A135,'LA22'!$A$1:$BZ$190,'LA22'!H$1,0)),
IF(INDEX!$H$34=3,(VLOOKUP($A135,'LA27'!$A$1:$BZ$190,'LA27'!H$1,0)),0))),".")</f>
        <v>0.86</v>
      </c>
      <c r="K135" s="59">
        <f>IFERROR(
IF(INDEX!$H$34=1,(VLOOKUP($A135,'LA21'!$A$1:$BZ$190,'LA21'!I$1,0)),
IF(INDEX!$H$34=2,(VLOOKUP($A135,'LA22'!$A$1:$BZ$190,'LA22'!I$1,0)),
IF(INDEX!$H$34=3,(VLOOKUP($A135,'LA27'!$A$1:$BZ$190,'LA27'!I$1,0)),0))),".")</f>
        <v>0.85</v>
      </c>
      <c r="L135" s="59">
        <f>IFERROR(
IF(INDEX!$H$34=1,(VLOOKUP($A135,'LA21'!$A$1:$BZ$190,'LA21'!J$1,0)),
IF(INDEX!$H$34=2,(VLOOKUP($A135,'LA22'!$A$1:$BZ$190,'LA22'!J$1,0)),
IF(INDEX!$H$34=3,(VLOOKUP($A135,'LA27'!$A$1:$BZ$190,'LA27'!J$1,0)),0))),".")</f>
        <v>0.85</v>
      </c>
      <c r="M135" s="59">
        <f>IFERROR(
IF(INDEX!$H$34=1,(VLOOKUP($A135,'LA21'!$A$1:$BZ$190,'LA21'!K$1,0)),
IF(INDEX!$H$34=2,(VLOOKUP($A135,'LA22'!$A$1:$BZ$190,'LA22'!K$1,0)),
IF(INDEX!$H$34=3,(VLOOKUP($A135,'LA27'!$A$1:$BZ$190,'LA27'!K$1,0)),0))),".")</f>
        <v>0.28000000000000003</v>
      </c>
      <c r="N135" s="59">
        <f>IFERROR(
IF(INDEX!$H$34=1,(VLOOKUP($A135,'LA21'!$A$1:$BZ$190,'LA21'!L$1,0)),
IF(INDEX!$H$34=2,(VLOOKUP($A135,'LA22'!$A$1:$BZ$190,'LA22'!L$1,0)),
IF(INDEX!$H$34=3,(VLOOKUP($A135,'LA27'!$A$1:$BZ$190,'LA27'!L$1,0)),0))),".")</f>
        <v>0.2</v>
      </c>
      <c r="O135" s="59">
        <f>IFERROR(
IF(INDEX!$H$34=1,(VLOOKUP($A135,'LA21'!$A$1:$BZ$190,'LA21'!M$1,0)),
IF(INDEX!$H$34=2,(VLOOKUP($A135,'LA22'!$A$1:$BZ$190,'LA22'!M$1,0)),
IF(INDEX!$H$34=3,(VLOOKUP($A135,'LA27'!$A$1:$BZ$190,'LA27'!M$1,0)),0))),".")</f>
        <v>0.24</v>
      </c>
      <c r="P135" s="59">
        <f>IFERROR(
IF(INDEX!$H$34=1,(VLOOKUP($A135,'LA21'!$A$1:$BZ$190,'LA21'!N$1,0)),
IF(INDEX!$H$34=2,(VLOOKUP($A135,'LA22'!$A$1:$BZ$190,'LA22'!N$1,0)),
IF(INDEX!$H$34=3,(VLOOKUP($A135,'LA27'!$A$1:$BZ$190,'LA27'!N$1,0)),0))),".")</f>
        <v>0</v>
      </c>
      <c r="Q135" s="59" t="str">
        <f>IFERROR(
IF(INDEX!$H$34=1,(VLOOKUP($A135,'LA21'!$A$1:$BZ$190,'LA21'!O$1,0)),
IF(INDEX!$H$34=2,(VLOOKUP($A135,'LA22'!$A$1:$BZ$190,'LA22'!O$1,0)),
IF(INDEX!$H$34=3,(VLOOKUP($A135,'LA27'!$A$1:$BZ$190,'LA27'!O$1,0)),0))),".")</f>
        <v>x</v>
      </c>
      <c r="R135" s="59" t="str">
        <f>IFERROR(
IF(INDEX!$H$34=1,(VLOOKUP($A135,'LA21'!$A$1:$BZ$190,'LA21'!P$1,0)),
IF(INDEX!$H$34=2,(VLOOKUP($A135,'LA22'!$A$1:$BZ$190,'LA22'!P$1,0)),
IF(INDEX!$H$34=3,(VLOOKUP($A135,'LA27'!$A$1:$BZ$190,'LA27'!P$1,0)),0))),".")</f>
        <v>x</v>
      </c>
      <c r="S135" s="59">
        <f>IFERROR(
IF(INDEX!$H$34=1,(VLOOKUP($A135,'LA21'!$A$1:$BZ$190,'LA21'!Q$1,0)),
IF(INDEX!$H$34=2,(VLOOKUP($A135,'LA22'!$A$1:$BZ$190,'LA22'!Q$1,0)),
IF(INDEX!$H$34=3,(VLOOKUP($A135,'LA27'!$A$1:$BZ$190,'LA27'!Q$1,0)),0))),".")</f>
        <v>0.06</v>
      </c>
      <c r="T135" s="59">
        <f>IFERROR(
IF(INDEX!$H$34=1,(VLOOKUP($A135,'LA21'!$A$1:$BZ$190,'LA21'!R$1,0)),
IF(INDEX!$H$34=2,(VLOOKUP($A135,'LA22'!$A$1:$BZ$190,'LA22'!R$1,0)),
IF(INDEX!$H$34=3,(VLOOKUP($A135,'LA27'!$A$1:$BZ$190,'LA27'!R$1,0)),0))),".")</f>
        <v>0.02</v>
      </c>
      <c r="U135" s="59">
        <f>IFERROR(
IF(INDEX!$H$34=1,(VLOOKUP($A135,'LA21'!$A$1:$BZ$190,'LA21'!S$1,0)),
IF(INDEX!$H$34=2,(VLOOKUP($A135,'LA22'!$A$1:$BZ$190,'LA22'!S$1,0)),
IF(INDEX!$H$34=3,(VLOOKUP($A135,'LA27'!$A$1:$BZ$190,'LA27'!S$1,0)),0))),".")</f>
        <v>0.04</v>
      </c>
      <c r="V135" s="59">
        <f>IFERROR(
IF(INDEX!$H$34=1,(VLOOKUP($A135,'LA21'!$A$1:$BZ$190,'LA21'!T$1,0)),
IF(INDEX!$H$34=2,(VLOOKUP($A135,'LA22'!$A$1:$BZ$190,'LA22'!T$1,0)),
IF(INDEX!$H$34=3,(VLOOKUP($A135,'LA27'!$A$1:$BZ$190,'LA27'!T$1,0)),0))),".")</f>
        <v>0.05</v>
      </c>
      <c r="W135" s="59">
        <f>IFERROR(
IF(INDEX!$H$34=1,(VLOOKUP($A135,'LA21'!$A$1:$BZ$190,'LA21'!U$1,0)),
IF(INDEX!$H$34=2,(VLOOKUP($A135,'LA22'!$A$1:$BZ$190,'LA22'!U$1,0)),
IF(INDEX!$H$34=3,(VLOOKUP($A135,'LA27'!$A$1:$BZ$190,'LA27'!U$1,0)),0))),".")</f>
        <v>0.09</v>
      </c>
      <c r="X135" s="59">
        <f>IFERROR(
IF(INDEX!$H$34=1,(VLOOKUP($A135,'LA21'!$A$1:$BZ$190,'LA21'!V$1,0)),
IF(INDEX!$H$34=2,(VLOOKUP($A135,'LA22'!$A$1:$BZ$190,'LA22'!V$1,0)),
IF(INDEX!$H$34=3,(VLOOKUP($A135,'LA27'!$A$1:$BZ$190,'LA27'!V$1,0)),0))),".")</f>
        <v>7.0000000000000007E-2</v>
      </c>
      <c r="Y135" s="59">
        <f>IFERROR(
IF(INDEX!$H$34=1,(VLOOKUP($A135,'LA21'!$A$1:$BZ$190,'LA21'!W$1,0)),
IF(INDEX!$H$34=2,(VLOOKUP($A135,'LA22'!$A$1:$BZ$190,'LA22'!W$1,0)),
IF(INDEX!$H$34=3,(VLOOKUP($A135,'LA27'!$A$1:$BZ$190,'LA27'!W$1,0)),0))),".")</f>
        <v>0.47</v>
      </c>
      <c r="Z135" s="59">
        <f>IFERROR(
IF(INDEX!$H$34=1,(VLOOKUP($A135,'LA21'!$A$1:$BZ$190,'LA21'!X$1,0)),
IF(INDEX!$H$34=2,(VLOOKUP($A135,'LA22'!$A$1:$BZ$190,'LA22'!X$1,0)),
IF(INDEX!$H$34=3,(VLOOKUP($A135,'LA27'!$A$1:$BZ$190,'LA27'!X$1,0)),0))),".")</f>
        <v>0.53</v>
      </c>
      <c r="AA135" s="59">
        <f>IFERROR(
IF(INDEX!$H$34=1,(VLOOKUP($A135,'LA21'!$A$1:$BZ$190,'LA21'!Y$1,0)),
IF(INDEX!$H$34=2,(VLOOKUP($A135,'LA22'!$A$1:$BZ$190,'LA22'!Y$1,0)),
IF(INDEX!$H$34=3,(VLOOKUP($A135,'LA27'!$A$1:$BZ$190,'LA27'!Y$1,0)),0))),".")</f>
        <v>0.5</v>
      </c>
      <c r="AB135" s="59">
        <f>IFERROR(
IF(INDEX!$H$34=1,(VLOOKUP($A135,'LA21'!$A$1:$BZ$190,'LA21'!Z$1,0)),
IF(INDEX!$H$34=2,(VLOOKUP($A135,'LA22'!$A$1:$BZ$190,'LA22'!Z$1,0)),
IF(INDEX!$H$34=3,(VLOOKUP($A135,'LA27'!$A$1:$BZ$190,'LA27'!Z$1,0)),0))),".")</f>
        <v>0</v>
      </c>
      <c r="AC135" s="59">
        <f>IFERROR(
IF(INDEX!$H$34=1,(VLOOKUP($A135,'LA21'!$A$1:$BZ$190,'LA21'!AA$1,0)),
IF(INDEX!$H$34=2,(VLOOKUP($A135,'LA22'!$A$1:$BZ$190,'LA22'!AA$1,0)),
IF(INDEX!$H$34=3,(VLOOKUP($A135,'LA27'!$A$1:$BZ$190,'LA27'!AA$1,0)),0))),".")</f>
        <v>0</v>
      </c>
      <c r="AD135" s="59">
        <f>IFERROR(
IF(INDEX!$H$34=1,(VLOOKUP($A135,'LA21'!$A$1:$BZ$190,'LA21'!AB$1,0)),
IF(INDEX!$H$34=2,(VLOOKUP($A135,'LA22'!$A$1:$BZ$190,'LA22'!AB$1,0)),
IF(INDEX!$H$34=3,(VLOOKUP($A135,'LA27'!$A$1:$BZ$190,'LA27'!AB$1,0)),0))),".")</f>
        <v>0</v>
      </c>
      <c r="AE135" s="59">
        <f>IFERROR(
IF(INDEX!$H$34=1,(VLOOKUP($A135,'LA21'!$A$1:$BZ$190,'LA21'!AC$1,0)),
IF(INDEX!$H$34=2,(VLOOKUP($A135,'LA22'!$A$1:$BZ$190,'LA22'!AC$1,0)),
IF(INDEX!$H$34=3,(VLOOKUP($A135,'LA27'!$A$1:$BZ$190,'LA27'!AC$1,0)),0))),".")</f>
        <v>0</v>
      </c>
      <c r="AF135" s="59">
        <f>IFERROR(
IF(INDEX!$H$34=1,(VLOOKUP($A135,'LA21'!$A$1:$BZ$190,'LA21'!AD$1,0)),
IF(INDEX!$H$34=2,(VLOOKUP($A135,'LA22'!$A$1:$BZ$190,'LA22'!AD$1,0)),
IF(INDEX!$H$34=3,(VLOOKUP($A135,'LA27'!$A$1:$BZ$190,'LA27'!AD$1,0)),0))),".")</f>
        <v>0</v>
      </c>
      <c r="AG135" s="59">
        <f>IFERROR(
IF(INDEX!$H$34=1,(VLOOKUP($A135,'LA21'!$A$1:$BZ$190,'LA21'!AE$1,0)),
IF(INDEX!$H$34=2,(VLOOKUP($A135,'LA22'!$A$1:$BZ$190,'LA22'!AE$1,0)),
IF(INDEX!$H$34=3,(VLOOKUP($A135,'LA27'!$A$1:$BZ$190,'LA27'!AE$1,0)),0))),".")</f>
        <v>0</v>
      </c>
      <c r="AH135" s="59">
        <f>IFERROR(
IF(INDEX!$H$34=1,(VLOOKUP($A135,'LA21'!$A$1:$BZ$190,'LA21'!AF$1,0)),
IF(INDEX!$H$34=2,(VLOOKUP($A135,'LA22'!$A$1:$BZ$190,'LA22'!AF$1,0)),
IF(INDEX!$H$34=3,(VLOOKUP($A135,'LA27'!$A$1:$BZ$190,'LA27'!AF$1,0)),0))),".")</f>
        <v>0</v>
      </c>
      <c r="AI135" s="59">
        <f>IFERROR(
IF(INDEX!$H$34=1,(VLOOKUP($A135,'LA21'!$A$1:$BZ$190,'LA21'!AG$1,0)),
IF(INDEX!$H$34=2,(VLOOKUP($A135,'LA22'!$A$1:$BZ$190,'LA22'!AG$1,0)),
IF(INDEX!$H$34=3,(VLOOKUP($A135,'LA27'!$A$1:$BZ$190,'LA27'!AG$1,0)),0))),".")</f>
        <v>0</v>
      </c>
      <c r="AJ135" s="59">
        <f>IFERROR(
IF(INDEX!$H$34=1,(VLOOKUP($A135,'LA21'!$A$1:$BZ$190,'LA21'!AH$1,0)),
IF(INDEX!$H$34=2,(VLOOKUP($A135,'LA22'!$A$1:$BZ$190,'LA22'!AH$1,0)),
IF(INDEX!$H$34=3,(VLOOKUP($A135,'LA27'!$A$1:$BZ$190,'LA27'!AH$1,0)),0))),".")</f>
        <v>0</v>
      </c>
      <c r="AK135" s="59">
        <f>IFERROR(
IF(INDEX!$H$34=1,(VLOOKUP($A135,'LA21'!$A$1:$BZ$190,'LA21'!AI$1,0)),
IF(INDEX!$H$34=2,(VLOOKUP($A135,'LA22'!$A$1:$BZ$190,'LA22'!AI$1,0)),
IF(INDEX!$H$34=3,(VLOOKUP($A135,'LA27'!$A$1:$BZ$190,'LA27'!AI$1,0)),0))),".")</f>
        <v>0.05</v>
      </c>
      <c r="AL135" s="59">
        <f>IFERROR(
IF(INDEX!$H$34=1,(VLOOKUP($A135,'LA21'!$A$1:$BZ$190,'LA21'!AJ$1,0)),
IF(INDEX!$H$34=2,(VLOOKUP($A135,'LA22'!$A$1:$BZ$190,'LA22'!AJ$1,0)),
IF(INDEX!$H$34=3,(VLOOKUP($A135,'LA27'!$A$1:$BZ$190,'LA27'!AJ$1,0)),0))),".")</f>
        <v>0.03</v>
      </c>
      <c r="AM135" s="59">
        <f>IFERROR(
IF(INDEX!$H$34=1,(VLOOKUP($A135,'LA21'!$A$1:$BZ$190,'LA21'!AK$1,0)),
IF(INDEX!$H$34=2,(VLOOKUP($A135,'LA22'!$A$1:$BZ$190,'LA22'!AK$1,0)),
IF(INDEX!$H$34=3,(VLOOKUP($A135,'LA27'!$A$1:$BZ$190,'LA27'!AK$1,0)),0))),".")</f>
        <v>0.04</v>
      </c>
      <c r="AN135" s="59">
        <f>IFERROR(
IF(INDEX!$H$34=1,(VLOOKUP($A135,'LA21'!$A$1:$BZ$190,'LA21'!AL$1,0)),
IF(INDEX!$H$34=2,(VLOOKUP($A135,'LA22'!$A$1:$BZ$190,'LA22'!AL$1,0)),
IF(INDEX!$H$34=3,(VLOOKUP($A135,'LA27'!$A$1:$BZ$190,'LA27'!AL$1,0)),0))),".")</f>
        <v>0</v>
      </c>
      <c r="AO135" s="59">
        <f>IFERROR(
IF(INDEX!$H$34=1,(VLOOKUP($A135,'LA21'!$A$1:$BZ$190,'LA21'!AM$1,0)),
IF(INDEX!$H$34=2,(VLOOKUP($A135,'LA22'!$A$1:$BZ$190,'LA22'!AM$1,0)),
IF(INDEX!$H$34=3,(VLOOKUP($A135,'LA27'!$A$1:$BZ$190,'LA27'!AM$1,0)),0))),".")</f>
        <v>0</v>
      </c>
      <c r="AP135" s="59">
        <f>IFERROR(
IF(INDEX!$H$34=1,(VLOOKUP($A135,'LA21'!$A$1:$BZ$190,'LA21'!AN$1,0)),
IF(INDEX!$H$34=2,(VLOOKUP($A135,'LA22'!$A$1:$BZ$190,'LA22'!AN$1,0)),
IF(INDEX!$H$34=3,(VLOOKUP($A135,'LA27'!$A$1:$BZ$190,'LA27'!AN$1,0)),0))),".")</f>
        <v>0</v>
      </c>
      <c r="AQ135" s="59">
        <f>IFERROR(
IF(INDEX!$H$34=1,(VLOOKUP($A135,'LA21'!$A$1:$BZ$190,'LA21'!AO$1,0)),
IF(INDEX!$H$34=2,(VLOOKUP($A135,'LA22'!$A$1:$BZ$190,'LA22'!AO$1,0)),
IF(INDEX!$H$34=3,(VLOOKUP($A135,'LA27'!$A$1:$BZ$190,'LA27'!AO$1,0)),0))),".")</f>
        <v>0</v>
      </c>
      <c r="AR135" s="59" t="str">
        <f>IFERROR(
IF(INDEX!$H$34=1,(VLOOKUP($A135,'LA21'!$A$1:$BZ$190,'LA21'!AP$1,0)),
IF(INDEX!$H$34=2,(VLOOKUP($A135,'LA22'!$A$1:$BZ$190,'LA22'!AP$1,0)),
IF(INDEX!$H$34=3,(VLOOKUP($A135,'LA27'!$A$1:$BZ$190,'LA27'!AP$1,0)),0))),".")</f>
        <v>x</v>
      </c>
      <c r="AS135" s="59" t="str">
        <f>IFERROR(
IF(INDEX!$H$34=1,(VLOOKUP($A135,'LA21'!$A$1:$BZ$190,'LA21'!AQ$1,0)),
IF(INDEX!$H$34=2,(VLOOKUP($A135,'LA22'!$A$1:$BZ$190,'LA22'!AQ$1,0)),
IF(INDEX!$H$34=3,(VLOOKUP($A135,'LA27'!$A$1:$BZ$190,'LA27'!AQ$1,0)),0))),".")</f>
        <v>x</v>
      </c>
      <c r="AT135" s="59">
        <f>IFERROR(
IF(INDEX!$H$34=1,(VLOOKUP($A135,'LA21'!$A$1:$BZ$190,'LA21'!AR$1,0)),
IF(INDEX!$H$34=2,(VLOOKUP($A135,'LA22'!$A$1:$BZ$190,'LA22'!AR$1,0)),
IF(INDEX!$H$34=3,(VLOOKUP($A135,'LA27'!$A$1:$BZ$190,'LA27'!AR$1,0)),0))),".")</f>
        <v>0.02</v>
      </c>
      <c r="AU135" s="59">
        <f>IFERROR(
IF(INDEX!$H$34=1,(VLOOKUP($A135,'LA21'!$A$1:$BZ$190,'LA21'!AS$1,0)),
IF(INDEX!$H$34=2,(VLOOKUP($A135,'LA22'!$A$1:$BZ$190,'LA22'!AS$1,0)),
IF(INDEX!$H$34=3,(VLOOKUP($A135,'LA27'!$A$1:$BZ$190,'LA27'!AS$1,0)),0))),".")</f>
        <v>0.01</v>
      </c>
      <c r="AV135" s="59">
        <f>IFERROR(
IF(INDEX!$H$34=1,(VLOOKUP($A135,'LA21'!$A$1:$BZ$190,'LA21'!AT$1,0)),
IF(INDEX!$H$34=2,(VLOOKUP($A135,'LA22'!$A$1:$BZ$190,'LA22'!AT$1,0)),
IF(INDEX!$H$34=3,(VLOOKUP($A135,'LA27'!$A$1:$BZ$190,'LA27'!AT$1,0)),0))),".")</f>
        <v>0.02</v>
      </c>
      <c r="AW135" s="59">
        <f>IFERROR(
IF(INDEX!$H$34=1,(VLOOKUP($A135,'LA21'!$A$1:$BZ$190,'LA21'!AU$1,0)),
IF(INDEX!$H$34=2,(VLOOKUP($A135,'LA22'!$A$1:$BZ$190,'LA22'!AU$1,0)),
IF(INDEX!$H$34=3,(VLOOKUP($A135,'LA27'!$A$1:$BZ$190,'LA27'!AU$1,0)),0))),".")</f>
        <v>0.02</v>
      </c>
      <c r="AX135" s="59" t="str">
        <f>IFERROR(
IF(INDEX!$H$34=1,(VLOOKUP($A135,'LA21'!$A$1:$BZ$190,'LA21'!AV$1,0)),
IF(INDEX!$H$34=2,(VLOOKUP($A135,'LA22'!$A$1:$BZ$190,'LA22'!AV$1,0)),
IF(INDEX!$H$34=3,(VLOOKUP($A135,'LA27'!$A$1:$BZ$190,'LA27'!AV$1,0)),0))),".")</f>
        <v>x</v>
      </c>
      <c r="AY135" s="59">
        <f>IFERROR(
IF(INDEX!$H$34=1,(VLOOKUP($A135,'LA21'!$A$1:$BZ$190,'LA21'!AW$1,0)),
IF(INDEX!$H$34=2,(VLOOKUP($A135,'LA22'!$A$1:$BZ$190,'LA22'!AW$1,0)),
IF(INDEX!$H$34=3,(VLOOKUP($A135,'LA27'!$A$1:$BZ$190,'LA27'!AW$1,0)),0))),".")</f>
        <v>0.01</v>
      </c>
      <c r="AZ135" s="59" t="str">
        <f>IFERROR(
IF(INDEX!$H$34=1,(VLOOKUP($A135,'LA21'!$A$1:$BZ$190,'LA21'!AX$1,0)),
IF(INDEX!$H$34=2,(VLOOKUP($A135,'LA22'!$A$1:$BZ$190,'LA22'!AX$1,0)),
IF(INDEX!$H$34=3,(VLOOKUP($A135,'LA27'!$A$1:$BZ$190,'LA27'!AX$1,0)),0))),".")</f>
        <v>x</v>
      </c>
      <c r="BA135" s="59">
        <f>IFERROR(
IF(INDEX!$H$34=1,(VLOOKUP($A135,'LA21'!$A$1:$BZ$190,'LA21'!AY$1,0)),
IF(INDEX!$H$34=2,(VLOOKUP($A135,'LA22'!$A$1:$BZ$190,'LA22'!AY$1,0)),
IF(INDEX!$H$34=3,(VLOOKUP($A135,'LA27'!$A$1:$BZ$190,'LA27'!AY$1,0)),0))),".")</f>
        <v>0.01</v>
      </c>
      <c r="BB135" s="59" t="str">
        <f>IFERROR(
IF(INDEX!$H$34=1,(VLOOKUP($A135,'LA21'!$A$1:$BZ$190,'LA21'!AZ$1,0)),
IF(INDEX!$H$34=2,(VLOOKUP($A135,'LA22'!$A$1:$BZ$190,'LA22'!AZ$1,0)),
IF(INDEX!$H$34=3,(VLOOKUP($A135,'LA27'!$A$1:$BZ$190,'LA27'!AZ$1,0)),0))),".")</f>
        <v>-</v>
      </c>
      <c r="BC135" s="59" t="str">
        <f>IFERROR(
IF(INDEX!$H$34=1,(VLOOKUP($A135,'LA21'!$A$1:$BZ$190,'LA21'!BA$1,0)),
IF(INDEX!$H$34=2,(VLOOKUP($A135,'LA22'!$A$1:$BZ$190,'LA22'!BA$1,0)),
IF(INDEX!$H$34=3,(VLOOKUP($A135,'LA27'!$A$1:$BZ$190,'LA27'!BA$1,0)),0))),".")</f>
        <v>x</v>
      </c>
      <c r="BD135" s="59" t="str">
        <f>IFERROR(
IF(INDEX!$H$34=1,(VLOOKUP($A135,'LA21'!$A$1:$BZ$190,'LA21'!BB$1,0)),
IF(INDEX!$H$34=2,(VLOOKUP($A135,'LA22'!$A$1:$BZ$190,'LA22'!BB$1,0)),
IF(INDEX!$H$34=3,(VLOOKUP($A135,'LA27'!$A$1:$BZ$190,'LA27'!BB$1,0)),0))),".")</f>
        <v>x</v>
      </c>
      <c r="BE135" s="59" t="str">
        <f>IFERROR(
IF(INDEX!$H$34=1,(VLOOKUP($A135,'LA21'!$A$1:$BZ$190,'LA21'!BC$1,0)),
IF(INDEX!$H$34=2,(VLOOKUP($A135,'LA22'!$A$1:$BZ$190,'LA22'!BC$1,0)),
IF(INDEX!$H$34=3,(VLOOKUP($A135,'LA27'!$A$1:$BZ$190,'LA27'!BC$1,0)),0))),".")</f>
        <v>x</v>
      </c>
      <c r="BF135" s="59">
        <f>IFERROR(
IF(INDEX!$H$34=1,(VLOOKUP($A135,'LA21'!$A$1:$BZ$190,'LA21'!BD$1,0)),
IF(INDEX!$H$34=2,(VLOOKUP($A135,'LA22'!$A$1:$BZ$190,'LA22'!BD$1,0)),
IF(INDEX!$H$34=3,(VLOOKUP($A135,'LA27'!$A$1:$BZ$190,'LA27'!BD$1,0)),0))),".")</f>
        <v>0.01</v>
      </c>
      <c r="BG135" s="59">
        <f>IFERROR(
IF(INDEX!$H$34=1,(VLOOKUP($A135,'LA21'!$A$1:$BZ$190,'LA21'!BE$1,0)),
IF(INDEX!$H$34=2,(VLOOKUP($A135,'LA22'!$A$1:$BZ$190,'LA22'!BE$1,0)),
IF(INDEX!$H$34=3,(VLOOKUP($A135,'LA27'!$A$1:$BZ$190,'LA27'!BE$1,0)),0))),".")</f>
        <v>0.01</v>
      </c>
      <c r="BH135" s="59">
        <f>IFERROR(
IF(INDEX!$H$34=1,(VLOOKUP($A135,'LA21'!$A$1:$BZ$190,'LA21'!BF$1,0)),
IF(INDEX!$H$34=2,(VLOOKUP($A135,'LA22'!$A$1:$BZ$190,'LA22'!BF$1,0)),
IF(INDEX!$H$34=3,(VLOOKUP($A135,'LA27'!$A$1:$BZ$190,'LA27'!BF$1,0)),0))),".")</f>
        <v>0.01</v>
      </c>
      <c r="BI135" s="59">
        <f>IFERROR(
IF(INDEX!$H$34=1,(VLOOKUP($A135,'LA21'!$A$1:$BZ$190,'LA21'!BG$1,0)),
IF(INDEX!$H$34=2,(VLOOKUP($A135,'LA22'!$A$1:$BZ$190,'LA22'!BG$1,0)),
IF(INDEX!$H$34=3,(VLOOKUP($A135,'LA27'!$A$1:$BZ$190,'LA27'!BG$1,0)),0))),".")</f>
        <v>0.08</v>
      </c>
      <c r="BJ135" s="59">
        <f>IFERROR(
IF(INDEX!$H$34=1,(VLOOKUP($A135,'LA21'!$A$1:$BZ$190,'LA21'!BH$1,0)),
IF(INDEX!$H$34=2,(VLOOKUP($A135,'LA22'!$A$1:$BZ$190,'LA22'!BH$1,0)),
IF(INDEX!$H$34=3,(VLOOKUP($A135,'LA27'!$A$1:$BZ$190,'LA27'!BH$1,0)),0))),".")</f>
        <v>0.09</v>
      </c>
      <c r="BK135" s="59">
        <f>IFERROR(
IF(INDEX!$H$34=1,(VLOOKUP($A135,'LA21'!$A$1:$BZ$190,'LA21'!BI$1,0)),
IF(INDEX!$H$34=2,(VLOOKUP($A135,'LA22'!$A$1:$BZ$190,'LA22'!BI$1,0)),
IF(INDEX!$H$34=3,(VLOOKUP($A135,'LA27'!$A$1:$BZ$190,'LA27'!BI$1,0)),0))),".")</f>
        <v>0.08</v>
      </c>
      <c r="BL135" s="59">
        <f>IFERROR(
IF(INDEX!$H$34=1,(VLOOKUP($A135,'LA21'!$A$1:$BZ$190,'LA21'!BJ$1,0)),
IF(INDEX!$H$34=2,(VLOOKUP($A135,'LA22'!$A$1:$BZ$190,'LA22'!BJ$1,0)),
IF(INDEX!$H$34=3,(VLOOKUP($A135,'LA27'!$A$1:$BZ$190,'LA27'!BJ$1,0)),0))),".")</f>
        <v>0.01</v>
      </c>
      <c r="BM135" s="59">
        <f>IFERROR(
IF(INDEX!$H$34=1,(VLOOKUP($A135,'LA21'!$A$1:$BZ$190,'LA21'!BK$1,0)),
IF(INDEX!$H$34=2,(VLOOKUP($A135,'LA22'!$A$1:$BZ$190,'LA22'!BK$1,0)),
IF(INDEX!$H$34=3,(VLOOKUP($A135,'LA27'!$A$1:$BZ$190,'LA27'!BK$1,0)),0))),".")</f>
        <v>0.02</v>
      </c>
      <c r="BN135" s="59">
        <f>IFERROR(
IF(INDEX!$H$34=1,(VLOOKUP($A135,'LA21'!$A$1:$BZ$190,'LA21'!BL$1,0)),
IF(INDEX!$H$34=2,(VLOOKUP($A135,'LA22'!$A$1:$BZ$190,'LA22'!BL$1,0)),
IF(INDEX!$H$34=3,(VLOOKUP($A135,'LA27'!$A$1:$BZ$190,'LA27'!BL$1,0)),0))),".")</f>
        <v>0.02</v>
      </c>
      <c r="BO135" s="59">
        <f>IFERROR(
IF(INDEX!$H$34=1,(VLOOKUP($A135,'LA21'!$A$1:$BZ$190,'LA21'!BM$1,0)),
IF(INDEX!$H$34=2,(VLOOKUP($A135,'LA22'!$A$1:$BZ$190,'LA22'!BM$1,0)),
IF(INDEX!$H$34=3,(VLOOKUP($A135,'LA27'!$A$1:$BZ$190,'LA27'!BM$1,0)),0))),".")</f>
        <v>0.02</v>
      </c>
      <c r="BP135" s="59">
        <f>IFERROR(
IF(INDEX!$H$34=1,(VLOOKUP($A135,'LA21'!$A$1:$BZ$190,'LA21'!BN$1,0)),
IF(INDEX!$H$34=2,(VLOOKUP($A135,'LA22'!$A$1:$BZ$190,'LA22'!BN$1,0)),
IF(INDEX!$H$34=3,(VLOOKUP($A135,'LA27'!$A$1:$BZ$190,'LA27'!BN$1,0)),0))),".")</f>
        <v>0.02</v>
      </c>
      <c r="BQ135" s="59">
        <f>IFERROR(
IF(INDEX!$H$34=1,(VLOOKUP($A135,'LA21'!$A$1:$BZ$190,'LA21'!BO$1,0)),
IF(INDEX!$H$34=2,(VLOOKUP($A135,'LA22'!$A$1:$BZ$190,'LA22'!BO$1,0)),
IF(INDEX!$H$34=3,(VLOOKUP($A135,'LA27'!$A$1:$BZ$190,'LA27'!BO$1,0)),0))),".")</f>
        <v>0.02</v>
      </c>
    </row>
    <row r="136" spans="1:69" x14ac:dyDescent="0.2">
      <c r="A136" s="7">
        <v>882</v>
      </c>
      <c r="B136" s="13" t="s">
        <v>246</v>
      </c>
      <c r="C136" s="96" t="s">
        <v>120</v>
      </c>
      <c r="D136" s="152">
        <f>IFERROR(
IF(INDEX!$H$34=1,(VLOOKUP($A136,'LA21'!$A$1:$BZ$190,'LA21'!B$1,0)),
IF(INDEX!$H$34=2,(VLOOKUP($A136,'LA22'!$A$1:$BZ$190,'LA22'!B$1,0)),
IF(INDEX!$H$34=3,(VLOOKUP($A136,'LA27'!$A$1:$BZ$190,'LA27'!B$1,0)),0))),".")</f>
        <v>1100</v>
      </c>
      <c r="E136" s="58">
        <f>IFERROR(
IF(INDEX!$H$34=1,(VLOOKUP($A136,'LA21'!$A$1:$BZ$190,'LA21'!C$1,0)),
IF(INDEX!$H$34=2,(VLOOKUP($A136,'LA22'!$A$1:$BZ$190,'LA22'!C$1,0)),
IF(INDEX!$H$34=3,(VLOOKUP($A136,'LA27'!$A$1:$BZ$190,'LA27'!C$1,0)),0))),".")</f>
        <v>1050</v>
      </c>
      <c r="F136" s="58">
        <f>IFERROR(
IF(INDEX!$H$34=1,(VLOOKUP($A136,'LA21'!$A$1:$BZ$190,'LA21'!D$1,0)),
IF(INDEX!$H$34=2,(VLOOKUP($A136,'LA22'!$A$1:$BZ$190,'LA22'!D$1,0)),
IF(INDEX!$H$34=3,(VLOOKUP($A136,'LA27'!$A$1:$BZ$190,'LA27'!D$1,0)),0))),".")</f>
        <v>2150</v>
      </c>
      <c r="G136" s="59">
        <f>IFERROR(
IF(INDEX!$H$34=1,(VLOOKUP($A136,'LA21'!$A$1:$BZ$190,'LA21'!E$1,0)),
IF(INDEX!$H$34=2,(VLOOKUP($A136,'LA22'!$A$1:$BZ$190,'LA22'!E$1,0)),
IF(INDEX!$H$34=3,(VLOOKUP($A136,'LA27'!$A$1:$BZ$190,'LA27'!E$1,0)),0))),".")</f>
        <v>0.93</v>
      </c>
      <c r="H136" s="59">
        <f>IFERROR(
IF(INDEX!$H$34=1,(VLOOKUP($A136,'LA21'!$A$1:$BZ$190,'LA21'!F$1,0)),
IF(INDEX!$H$34=2,(VLOOKUP($A136,'LA22'!$A$1:$BZ$190,'LA22'!F$1,0)),
IF(INDEX!$H$34=3,(VLOOKUP($A136,'LA27'!$A$1:$BZ$190,'LA27'!F$1,0)),0))),".")</f>
        <v>0.92</v>
      </c>
      <c r="I136" s="59">
        <f>IFERROR(
IF(INDEX!$H$34=1,(VLOOKUP($A136,'LA21'!$A$1:$BZ$190,'LA21'!G$1,0)),
IF(INDEX!$H$34=2,(VLOOKUP($A136,'LA22'!$A$1:$BZ$190,'LA22'!G$1,0)),
IF(INDEX!$H$34=3,(VLOOKUP($A136,'LA27'!$A$1:$BZ$190,'LA27'!G$1,0)),0))),".")</f>
        <v>0.93</v>
      </c>
      <c r="J136" s="59">
        <f>IFERROR(
IF(INDEX!$H$34=1,(VLOOKUP($A136,'LA21'!$A$1:$BZ$190,'LA21'!H$1,0)),
IF(INDEX!$H$34=2,(VLOOKUP($A136,'LA22'!$A$1:$BZ$190,'LA22'!H$1,0)),
IF(INDEX!$H$34=3,(VLOOKUP($A136,'LA27'!$A$1:$BZ$190,'LA27'!H$1,0)),0))),".")</f>
        <v>0.9</v>
      </c>
      <c r="K136" s="59">
        <f>IFERROR(
IF(INDEX!$H$34=1,(VLOOKUP($A136,'LA21'!$A$1:$BZ$190,'LA21'!I$1,0)),
IF(INDEX!$H$34=2,(VLOOKUP($A136,'LA22'!$A$1:$BZ$190,'LA22'!I$1,0)),
IF(INDEX!$H$34=3,(VLOOKUP($A136,'LA27'!$A$1:$BZ$190,'LA27'!I$1,0)),0))),".")</f>
        <v>0.91</v>
      </c>
      <c r="L136" s="59">
        <f>IFERROR(
IF(INDEX!$H$34=1,(VLOOKUP($A136,'LA21'!$A$1:$BZ$190,'LA21'!J$1,0)),
IF(INDEX!$H$34=2,(VLOOKUP($A136,'LA22'!$A$1:$BZ$190,'LA22'!J$1,0)),
IF(INDEX!$H$34=3,(VLOOKUP($A136,'LA27'!$A$1:$BZ$190,'LA27'!J$1,0)),0))),".")</f>
        <v>0.9</v>
      </c>
      <c r="M136" s="59">
        <f>IFERROR(
IF(INDEX!$H$34=1,(VLOOKUP($A136,'LA21'!$A$1:$BZ$190,'LA21'!K$1,0)),
IF(INDEX!$H$34=2,(VLOOKUP($A136,'LA22'!$A$1:$BZ$190,'LA22'!K$1,0)),
IF(INDEX!$H$34=3,(VLOOKUP($A136,'LA27'!$A$1:$BZ$190,'LA27'!K$1,0)),0))),".")</f>
        <v>0.26</v>
      </c>
      <c r="N136" s="59">
        <f>IFERROR(
IF(INDEX!$H$34=1,(VLOOKUP($A136,'LA21'!$A$1:$BZ$190,'LA21'!L$1,0)),
IF(INDEX!$H$34=2,(VLOOKUP($A136,'LA22'!$A$1:$BZ$190,'LA22'!L$1,0)),
IF(INDEX!$H$34=3,(VLOOKUP($A136,'LA27'!$A$1:$BZ$190,'LA27'!L$1,0)),0))),".")</f>
        <v>0.28000000000000003</v>
      </c>
      <c r="O136" s="59">
        <f>IFERROR(
IF(INDEX!$H$34=1,(VLOOKUP($A136,'LA21'!$A$1:$BZ$190,'LA21'!M$1,0)),
IF(INDEX!$H$34=2,(VLOOKUP($A136,'LA22'!$A$1:$BZ$190,'LA22'!M$1,0)),
IF(INDEX!$H$34=3,(VLOOKUP($A136,'LA27'!$A$1:$BZ$190,'LA27'!M$1,0)),0))),".")</f>
        <v>0.27</v>
      </c>
      <c r="P136" s="59" t="str">
        <f>IFERROR(
IF(INDEX!$H$34=1,(VLOOKUP($A136,'LA21'!$A$1:$BZ$190,'LA21'!N$1,0)),
IF(INDEX!$H$34=2,(VLOOKUP($A136,'LA22'!$A$1:$BZ$190,'LA22'!N$1,0)),
IF(INDEX!$H$34=3,(VLOOKUP($A136,'LA27'!$A$1:$BZ$190,'LA27'!N$1,0)),0))),".")</f>
        <v>x</v>
      </c>
      <c r="Q136" s="59">
        <f>IFERROR(
IF(INDEX!$H$34=1,(VLOOKUP($A136,'LA21'!$A$1:$BZ$190,'LA21'!O$1,0)),
IF(INDEX!$H$34=2,(VLOOKUP($A136,'LA22'!$A$1:$BZ$190,'LA22'!O$1,0)),
IF(INDEX!$H$34=3,(VLOOKUP($A136,'LA27'!$A$1:$BZ$190,'LA27'!O$1,0)),0))),".")</f>
        <v>0.01</v>
      </c>
      <c r="R136" s="59" t="str">
        <f>IFERROR(
IF(INDEX!$H$34=1,(VLOOKUP($A136,'LA21'!$A$1:$BZ$190,'LA21'!P$1,0)),
IF(INDEX!$H$34=2,(VLOOKUP($A136,'LA22'!$A$1:$BZ$190,'LA22'!P$1,0)),
IF(INDEX!$H$34=3,(VLOOKUP($A136,'LA27'!$A$1:$BZ$190,'LA27'!P$1,0)),0))),".")</f>
        <v>-</v>
      </c>
      <c r="S136" s="59">
        <f>IFERROR(
IF(INDEX!$H$34=1,(VLOOKUP($A136,'LA21'!$A$1:$BZ$190,'LA21'!Q$1,0)),
IF(INDEX!$H$34=2,(VLOOKUP($A136,'LA22'!$A$1:$BZ$190,'LA22'!Q$1,0)),
IF(INDEX!$H$34=3,(VLOOKUP($A136,'LA27'!$A$1:$BZ$190,'LA27'!Q$1,0)),0))),".")</f>
        <v>0.03</v>
      </c>
      <c r="T136" s="59">
        <f>IFERROR(
IF(INDEX!$H$34=1,(VLOOKUP($A136,'LA21'!$A$1:$BZ$190,'LA21'!R$1,0)),
IF(INDEX!$H$34=2,(VLOOKUP($A136,'LA22'!$A$1:$BZ$190,'LA22'!R$1,0)),
IF(INDEX!$H$34=3,(VLOOKUP($A136,'LA27'!$A$1:$BZ$190,'LA27'!R$1,0)),0))),".")</f>
        <v>0.02</v>
      </c>
      <c r="U136" s="59">
        <f>IFERROR(
IF(INDEX!$H$34=1,(VLOOKUP($A136,'LA21'!$A$1:$BZ$190,'LA21'!S$1,0)),
IF(INDEX!$H$34=2,(VLOOKUP($A136,'LA22'!$A$1:$BZ$190,'LA22'!S$1,0)),
IF(INDEX!$H$34=3,(VLOOKUP($A136,'LA27'!$A$1:$BZ$190,'LA27'!S$1,0)),0))),".")</f>
        <v>0.02</v>
      </c>
      <c r="V136" s="59">
        <f>IFERROR(
IF(INDEX!$H$34=1,(VLOOKUP($A136,'LA21'!$A$1:$BZ$190,'LA21'!T$1,0)),
IF(INDEX!$H$34=2,(VLOOKUP($A136,'LA22'!$A$1:$BZ$190,'LA22'!T$1,0)),
IF(INDEX!$H$34=3,(VLOOKUP($A136,'LA27'!$A$1:$BZ$190,'LA27'!T$1,0)),0))),".")</f>
        <v>0.54</v>
      </c>
      <c r="W136" s="59">
        <f>IFERROR(
IF(INDEX!$H$34=1,(VLOOKUP($A136,'LA21'!$A$1:$BZ$190,'LA21'!U$1,0)),
IF(INDEX!$H$34=2,(VLOOKUP($A136,'LA22'!$A$1:$BZ$190,'LA22'!U$1,0)),
IF(INDEX!$H$34=3,(VLOOKUP($A136,'LA27'!$A$1:$BZ$190,'LA27'!U$1,0)),0))),".")</f>
        <v>0.56999999999999995</v>
      </c>
      <c r="X136" s="59">
        <f>IFERROR(
IF(INDEX!$H$34=1,(VLOOKUP($A136,'LA21'!$A$1:$BZ$190,'LA21'!V$1,0)),
IF(INDEX!$H$34=2,(VLOOKUP($A136,'LA22'!$A$1:$BZ$190,'LA22'!V$1,0)),
IF(INDEX!$H$34=3,(VLOOKUP($A136,'LA27'!$A$1:$BZ$190,'LA27'!V$1,0)),0))),".")</f>
        <v>0.55000000000000004</v>
      </c>
      <c r="Y136" s="59">
        <f>IFERROR(
IF(INDEX!$H$34=1,(VLOOKUP($A136,'LA21'!$A$1:$BZ$190,'LA21'!W$1,0)),
IF(INDEX!$H$34=2,(VLOOKUP($A136,'LA22'!$A$1:$BZ$190,'LA22'!W$1,0)),
IF(INDEX!$H$34=3,(VLOOKUP($A136,'LA27'!$A$1:$BZ$190,'LA27'!W$1,0)),0))),".")</f>
        <v>0.06</v>
      </c>
      <c r="Z136" s="59">
        <f>IFERROR(
IF(INDEX!$H$34=1,(VLOOKUP($A136,'LA21'!$A$1:$BZ$190,'LA21'!X$1,0)),
IF(INDEX!$H$34=2,(VLOOKUP($A136,'LA22'!$A$1:$BZ$190,'LA22'!X$1,0)),
IF(INDEX!$H$34=3,(VLOOKUP($A136,'LA27'!$A$1:$BZ$190,'LA27'!X$1,0)),0))),".")</f>
        <v>0.04</v>
      </c>
      <c r="AA136" s="59">
        <f>IFERROR(
IF(INDEX!$H$34=1,(VLOOKUP($A136,'LA21'!$A$1:$BZ$190,'LA21'!Y$1,0)),
IF(INDEX!$H$34=2,(VLOOKUP($A136,'LA22'!$A$1:$BZ$190,'LA22'!Y$1,0)),
IF(INDEX!$H$34=3,(VLOOKUP($A136,'LA27'!$A$1:$BZ$190,'LA27'!Y$1,0)),0))),".")</f>
        <v>0.05</v>
      </c>
      <c r="AB136" s="59">
        <f>IFERROR(
IF(INDEX!$H$34=1,(VLOOKUP($A136,'LA21'!$A$1:$BZ$190,'LA21'!Z$1,0)),
IF(INDEX!$H$34=2,(VLOOKUP($A136,'LA22'!$A$1:$BZ$190,'LA22'!Z$1,0)),
IF(INDEX!$H$34=3,(VLOOKUP($A136,'LA27'!$A$1:$BZ$190,'LA27'!Z$1,0)),0))),".")</f>
        <v>0</v>
      </c>
      <c r="AC136" s="59">
        <f>IFERROR(
IF(INDEX!$H$34=1,(VLOOKUP($A136,'LA21'!$A$1:$BZ$190,'LA21'!AA$1,0)),
IF(INDEX!$H$34=2,(VLOOKUP($A136,'LA22'!$A$1:$BZ$190,'LA22'!AA$1,0)),
IF(INDEX!$H$34=3,(VLOOKUP($A136,'LA27'!$A$1:$BZ$190,'LA27'!AA$1,0)),0))),".")</f>
        <v>0</v>
      </c>
      <c r="AD136" s="59">
        <f>IFERROR(
IF(INDEX!$H$34=1,(VLOOKUP($A136,'LA21'!$A$1:$BZ$190,'LA21'!AB$1,0)),
IF(INDEX!$H$34=2,(VLOOKUP($A136,'LA22'!$A$1:$BZ$190,'LA22'!AB$1,0)),
IF(INDEX!$H$34=3,(VLOOKUP($A136,'LA27'!$A$1:$BZ$190,'LA27'!AB$1,0)),0))),".")</f>
        <v>0</v>
      </c>
      <c r="AE136" s="59">
        <f>IFERROR(
IF(INDEX!$H$34=1,(VLOOKUP($A136,'LA21'!$A$1:$BZ$190,'LA21'!AC$1,0)),
IF(INDEX!$H$34=2,(VLOOKUP($A136,'LA22'!$A$1:$BZ$190,'LA22'!AC$1,0)),
IF(INDEX!$H$34=3,(VLOOKUP($A136,'LA27'!$A$1:$BZ$190,'LA27'!AC$1,0)),0))),".")</f>
        <v>0</v>
      </c>
      <c r="AF136" s="59">
        <f>IFERROR(
IF(INDEX!$H$34=1,(VLOOKUP($A136,'LA21'!$A$1:$BZ$190,'LA21'!AD$1,0)),
IF(INDEX!$H$34=2,(VLOOKUP($A136,'LA22'!$A$1:$BZ$190,'LA22'!AD$1,0)),
IF(INDEX!$H$34=3,(VLOOKUP($A136,'LA27'!$A$1:$BZ$190,'LA27'!AD$1,0)),0))),".")</f>
        <v>0</v>
      </c>
      <c r="AG136" s="59">
        <f>IFERROR(
IF(INDEX!$H$34=1,(VLOOKUP($A136,'LA21'!$A$1:$BZ$190,'LA21'!AE$1,0)),
IF(INDEX!$H$34=2,(VLOOKUP($A136,'LA22'!$A$1:$BZ$190,'LA22'!AE$1,0)),
IF(INDEX!$H$34=3,(VLOOKUP($A136,'LA27'!$A$1:$BZ$190,'LA27'!AE$1,0)),0))),".")</f>
        <v>0</v>
      </c>
      <c r="AH136" s="59">
        <f>IFERROR(
IF(INDEX!$H$34=1,(VLOOKUP($A136,'LA21'!$A$1:$BZ$190,'LA21'!AF$1,0)),
IF(INDEX!$H$34=2,(VLOOKUP($A136,'LA22'!$A$1:$BZ$190,'LA22'!AF$1,0)),
IF(INDEX!$H$34=3,(VLOOKUP($A136,'LA27'!$A$1:$BZ$190,'LA27'!AF$1,0)),0))),".")</f>
        <v>0</v>
      </c>
      <c r="AI136" s="59">
        <f>IFERROR(
IF(INDEX!$H$34=1,(VLOOKUP($A136,'LA21'!$A$1:$BZ$190,'LA21'!AG$1,0)),
IF(INDEX!$H$34=2,(VLOOKUP($A136,'LA22'!$A$1:$BZ$190,'LA22'!AG$1,0)),
IF(INDEX!$H$34=3,(VLOOKUP($A136,'LA27'!$A$1:$BZ$190,'LA27'!AG$1,0)),0))),".")</f>
        <v>0</v>
      </c>
      <c r="AJ136" s="59">
        <f>IFERROR(
IF(INDEX!$H$34=1,(VLOOKUP($A136,'LA21'!$A$1:$BZ$190,'LA21'!AH$1,0)),
IF(INDEX!$H$34=2,(VLOOKUP($A136,'LA22'!$A$1:$BZ$190,'LA22'!AH$1,0)),
IF(INDEX!$H$34=3,(VLOOKUP($A136,'LA27'!$A$1:$BZ$190,'LA27'!AH$1,0)),0))),".")</f>
        <v>0</v>
      </c>
      <c r="AK136" s="59">
        <f>IFERROR(
IF(INDEX!$H$34=1,(VLOOKUP($A136,'LA21'!$A$1:$BZ$190,'LA21'!AI$1,0)),
IF(INDEX!$H$34=2,(VLOOKUP($A136,'LA22'!$A$1:$BZ$190,'LA22'!AI$1,0)),
IF(INDEX!$H$34=3,(VLOOKUP($A136,'LA27'!$A$1:$BZ$190,'LA27'!AI$1,0)),0))),".")</f>
        <v>0.03</v>
      </c>
      <c r="AL136" s="59">
        <f>IFERROR(
IF(INDEX!$H$34=1,(VLOOKUP($A136,'LA21'!$A$1:$BZ$190,'LA21'!AJ$1,0)),
IF(INDEX!$H$34=2,(VLOOKUP($A136,'LA22'!$A$1:$BZ$190,'LA22'!AJ$1,0)),
IF(INDEX!$H$34=3,(VLOOKUP($A136,'LA27'!$A$1:$BZ$190,'LA27'!AJ$1,0)),0))),".")</f>
        <v>0.03</v>
      </c>
      <c r="AM136" s="59">
        <f>IFERROR(
IF(INDEX!$H$34=1,(VLOOKUP($A136,'LA21'!$A$1:$BZ$190,'LA21'!AK$1,0)),
IF(INDEX!$H$34=2,(VLOOKUP($A136,'LA22'!$A$1:$BZ$190,'LA22'!AK$1,0)),
IF(INDEX!$H$34=3,(VLOOKUP($A136,'LA27'!$A$1:$BZ$190,'LA27'!AK$1,0)),0))),".")</f>
        <v>0.03</v>
      </c>
      <c r="AN136" s="59">
        <f>IFERROR(
IF(INDEX!$H$34=1,(VLOOKUP($A136,'LA21'!$A$1:$BZ$190,'LA21'!AL$1,0)),
IF(INDEX!$H$34=2,(VLOOKUP($A136,'LA22'!$A$1:$BZ$190,'LA22'!AL$1,0)),
IF(INDEX!$H$34=3,(VLOOKUP($A136,'LA27'!$A$1:$BZ$190,'LA27'!AL$1,0)),0))),".")</f>
        <v>0</v>
      </c>
      <c r="AO136" s="59">
        <f>IFERROR(
IF(INDEX!$H$34=1,(VLOOKUP($A136,'LA21'!$A$1:$BZ$190,'LA21'!AM$1,0)),
IF(INDEX!$H$34=2,(VLOOKUP($A136,'LA22'!$A$1:$BZ$190,'LA22'!AM$1,0)),
IF(INDEX!$H$34=3,(VLOOKUP($A136,'LA27'!$A$1:$BZ$190,'LA27'!AM$1,0)),0))),".")</f>
        <v>0</v>
      </c>
      <c r="AP136" s="59">
        <f>IFERROR(
IF(INDEX!$H$34=1,(VLOOKUP($A136,'LA21'!$A$1:$BZ$190,'LA21'!AN$1,0)),
IF(INDEX!$H$34=2,(VLOOKUP($A136,'LA22'!$A$1:$BZ$190,'LA22'!AN$1,0)),
IF(INDEX!$H$34=3,(VLOOKUP($A136,'LA27'!$A$1:$BZ$190,'LA27'!AN$1,0)),0))),".")</f>
        <v>0</v>
      </c>
      <c r="AQ136" s="59" t="str">
        <f>IFERROR(
IF(INDEX!$H$34=1,(VLOOKUP($A136,'LA21'!$A$1:$BZ$190,'LA21'!AO$1,0)),
IF(INDEX!$H$34=2,(VLOOKUP($A136,'LA22'!$A$1:$BZ$190,'LA22'!AO$1,0)),
IF(INDEX!$H$34=3,(VLOOKUP($A136,'LA27'!$A$1:$BZ$190,'LA27'!AO$1,0)),0))),".")</f>
        <v>x</v>
      </c>
      <c r="AR136" s="59" t="str">
        <f>IFERROR(
IF(INDEX!$H$34=1,(VLOOKUP($A136,'LA21'!$A$1:$BZ$190,'LA21'!AP$1,0)),
IF(INDEX!$H$34=2,(VLOOKUP($A136,'LA22'!$A$1:$BZ$190,'LA22'!AP$1,0)),
IF(INDEX!$H$34=3,(VLOOKUP($A136,'LA27'!$A$1:$BZ$190,'LA27'!AP$1,0)),0))),".")</f>
        <v>x</v>
      </c>
      <c r="AS136" s="59" t="str">
        <f>IFERROR(
IF(INDEX!$H$34=1,(VLOOKUP($A136,'LA21'!$A$1:$BZ$190,'LA21'!AQ$1,0)),
IF(INDEX!$H$34=2,(VLOOKUP($A136,'LA22'!$A$1:$BZ$190,'LA22'!AQ$1,0)),
IF(INDEX!$H$34=3,(VLOOKUP($A136,'LA27'!$A$1:$BZ$190,'LA27'!AQ$1,0)),0))),".")</f>
        <v>x</v>
      </c>
      <c r="AT136" s="59">
        <f>IFERROR(
IF(INDEX!$H$34=1,(VLOOKUP($A136,'LA21'!$A$1:$BZ$190,'LA21'!AR$1,0)),
IF(INDEX!$H$34=2,(VLOOKUP($A136,'LA22'!$A$1:$BZ$190,'LA22'!AR$1,0)),
IF(INDEX!$H$34=3,(VLOOKUP($A136,'LA27'!$A$1:$BZ$190,'LA27'!AR$1,0)),0))),".")</f>
        <v>0.01</v>
      </c>
      <c r="AU136" s="59">
        <f>IFERROR(
IF(INDEX!$H$34=1,(VLOOKUP($A136,'LA21'!$A$1:$BZ$190,'LA21'!AS$1,0)),
IF(INDEX!$H$34=2,(VLOOKUP($A136,'LA22'!$A$1:$BZ$190,'LA22'!AS$1,0)),
IF(INDEX!$H$34=3,(VLOOKUP($A136,'LA27'!$A$1:$BZ$190,'LA27'!AS$1,0)),0))),".")</f>
        <v>0.01</v>
      </c>
      <c r="AV136" s="59">
        <f>IFERROR(
IF(INDEX!$H$34=1,(VLOOKUP($A136,'LA21'!$A$1:$BZ$190,'LA21'!AT$1,0)),
IF(INDEX!$H$34=2,(VLOOKUP($A136,'LA22'!$A$1:$BZ$190,'LA22'!AT$1,0)),
IF(INDEX!$H$34=3,(VLOOKUP($A136,'LA27'!$A$1:$BZ$190,'LA27'!AT$1,0)),0))),".")</f>
        <v>0.01</v>
      </c>
      <c r="AW136" s="59">
        <f>IFERROR(
IF(INDEX!$H$34=1,(VLOOKUP($A136,'LA21'!$A$1:$BZ$190,'LA21'!AU$1,0)),
IF(INDEX!$H$34=2,(VLOOKUP($A136,'LA22'!$A$1:$BZ$190,'LA22'!AU$1,0)),
IF(INDEX!$H$34=3,(VLOOKUP($A136,'LA27'!$A$1:$BZ$190,'LA27'!AU$1,0)),0))),".")</f>
        <v>0.01</v>
      </c>
      <c r="AX136" s="59" t="str">
        <f>IFERROR(
IF(INDEX!$H$34=1,(VLOOKUP($A136,'LA21'!$A$1:$BZ$190,'LA21'!AV$1,0)),
IF(INDEX!$H$34=2,(VLOOKUP($A136,'LA22'!$A$1:$BZ$190,'LA22'!AV$1,0)),
IF(INDEX!$H$34=3,(VLOOKUP($A136,'LA27'!$A$1:$BZ$190,'LA27'!AV$1,0)),0))),".")</f>
        <v>x</v>
      </c>
      <c r="AY136" s="59" t="str">
        <f>IFERROR(
IF(INDEX!$H$34=1,(VLOOKUP($A136,'LA21'!$A$1:$BZ$190,'LA21'!AW$1,0)),
IF(INDEX!$H$34=2,(VLOOKUP($A136,'LA22'!$A$1:$BZ$190,'LA22'!AW$1,0)),
IF(INDEX!$H$34=3,(VLOOKUP($A136,'LA27'!$A$1:$BZ$190,'LA27'!AW$1,0)),0))),".")</f>
        <v>-</v>
      </c>
      <c r="AZ136" s="59" t="str">
        <f>IFERROR(
IF(INDEX!$H$34=1,(VLOOKUP($A136,'LA21'!$A$1:$BZ$190,'LA21'!AX$1,0)),
IF(INDEX!$H$34=2,(VLOOKUP($A136,'LA22'!$A$1:$BZ$190,'LA22'!AX$1,0)),
IF(INDEX!$H$34=3,(VLOOKUP($A136,'LA27'!$A$1:$BZ$190,'LA27'!AX$1,0)),0))),".")</f>
        <v>x</v>
      </c>
      <c r="BA136" s="59">
        <f>IFERROR(
IF(INDEX!$H$34=1,(VLOOKUP($A136,'LA21'!$A$1:$BZ$190,'LA21'!AY$1,0)),
IF(INDEX!$H$34=2,(VLOOKUP($A136,'LA22'!$A$1:$BZ$190,'LA22'!AY$1,0)),
IF(INDEX!$H$34=3,(VLOOKUP($A136,'LA27'!$A$1:$BZ$190,'LA27'!AY$1,0)),0))),".")</f>
        <v>0</v>
      </c>
      <c r="BB136" s="59" t="str">
        <f>IFERROR(
IF(INDEX!$H$34=1,(VLOOKUP($A136,'LA21'!$A$1:$BZ$190,'LA21'!AZ$1,0)),
IF(INDEX!$H$34=2,(VLOOKUP($A136,'LA22'!$A$1:$BZ$190,'LA22'!AZ$1,0)),
IF(INDEX!$H$34=3,(VLOOKUP($A136,'LA27'!$A$1:$BZ$190,'LA27'!AZ$1,0)),0))),".")</f>
        <v>x</v>
      </c>
      <c r="BC136" s="59" t="str">
        <f>IFERROR(
IF(INDEX!$H$34=1,(VLOOKUP($A136,'LA21'!$A$1:$BZ$190,'LA21'!BA$1,0)),
IF(INDEX!$H$34=2,(VLOOKUP($A136,'LA22'!$A$1:$BZ$190,'LA22'!BA$1,0)),
IF(INDEX!$H$34=3,(VLOOKUP($A136,'LA27'!$A$1:$BZ$190,'LA27'!BA$1,0)),0))),".")</f>
        <v>x</v>
      </c>
      <c r="BD136" s="59" t="str">
        <f>IFERROR(
IF(INDEX!$H$34=1,(VLOOKUP($A136,'LA21'!$A$1:$BZ$190,'LA21'!BB$1,0)),
IF(INDEX!$H$34=2,(VLOOKUP($A136,'LA22'!$A$1:$BZ$190,'LA22'!BB$1,0)),
IF(INDEX!$H$34=3,(VLOOKUP($A136,'LA27'!$A$1:$BZ$190,'LA27'!BB$1,0)),0))),".")</f>
        <v>x</v>
      </c>
      <c r="BE136" s="59" t="str">
        <f>IFERROR(
IF(INDEX!$H$34=1,(VLOOKUP($A136,'LA21'!$A$1:$BZ$190,'LA21'!BC$1,0)),
IF(INDEX!$H$34=2,(VLOOKUP($A136,'LA22'!$A$1:$BZ$190,'LA22'!BC$1,0)),
IF(INDEX!$H$34=3,(VLOOKUP($A136,'LA27'!$A$1:$BZ$190,'LA27'!BC$1,0)),0))),".")</f>
        <v>-</v>
      </c>
      <c r="BF136" s="59">
        <f>IFERROR(
IF(INDEX!$H$34=1,(VLOOKUP($A136,'LA21'!$A$1:$BZ$190,'LA21'!BD$1,0)),
IF(INDEX!$H$34=2,(VLOOKUP($A136,'LA22'!$A$1:$BZ$190,'LA22'!BD$1,0)),
IF(INDEX!$H$34=3,(VLOOKUP($A136,'LA27'!$A$1:$BZ$190,'LA27'!BD$1,0)),0))),".")</f>
        <v>0.01</v>
      </c>
      <c r="BG136" s="59">
        <f>IFERROR(
IF(INDEX!$H$34=1,(VLOOKUP($A136,'LA21'!$A$1:$BZ$190,'LA21'!BE$1,0)),
IF(INDEX!$H$34=2,(VLOOKUP($A136,'LA22'!$A$1:$BZ$190,'LA22'!BE$1,0)),
IF(INDEX!$H$34=3,(VLOOKUP($A136,'LA27'!$A$1:$BZ$190,'LA27'!BE$1,0)),0))),".")</f>
        <v>0.01</v>
      </c>
      <c r="BH136" s="59">
        <f>IFERROR(
IF(INDEX!$H$34=1,(VLOOKUP($A136,'LA21'!$A$1:$BZ$190,'LA21'!BF$1,0)),
IF(INDEX!$H$34=2,(VLOOKUP($A136,'LA22'!$A$1:$BZ$190,'LA22'!BF$1,0)),
IF(INDEX!$H$34=3,(VLOOKUP($A136,'LA27'!$A$1:$BZ$190,'LA27'!BF$1,0)),0))),".")</f>
        <v>0.01</v>
      </c>
      <c r="BI136" s="59">
        <f>IFERROR(
IF(INDEX!$H$34=1,(VLOOKUP($A136,'LA21'!$A$1:$BZ$190,'LA21'!BG$1,0)),
IF(INDEX!$H$34=2,(VLOOKUP($A136,'LA22'!$A$1:$BZ$190,'LA22'!BG$1,0)),
IF(INDEX!$H$34=3,(VLOOKUP($A136,'LA27'!$A$1:$BZ$190,'LA27'!BG$1,0)),0))),".")</f>
        <v>0.05</v>
      </c>
      <c r="BJ136" s="59">
        <f>IFERROR(
IF(INDEX!$H$34=1,(VLOOKUP($A136,'LA21'!$A$1:$BZ$190,'LA21'!BH$1,0)),
IF(INDEX!$H$34=2,(VLOOKUP($A136,'LA22'!$A$1:$BZ$190,'LA22'!BH$1,0)),
IF(INDEX!$H$34=3,(VLOOKUP($A136,'LA27'!$A$1:$BZ$190,'LA27'!BH$1,0)),0))),".")</f>
        <v>0.05</v>
      </c>
      <c r="BK136" s="59">
        <f>IFERROR(
IF(INDEX!$H$34=1,(VLOOKUP($A136,'LA21'!$A$1:$BZ$190,'LA21'!BI$1,0)),
IF(INDEX!$H$34=2,(VLOOKUP($A136,'LA22'!$A$1:$BZ$190,'LA22'!BI$1,0)),
IF(INDEX!$H$34=3,(VLOOKUP($A136,'LA27'!$A$1:$BZ$190,'LA27'!BI$1,0)),0))),".")</f>
        <v>0.05</v>
      </c>
      <c r="BL136" s="59">
        <f>IFERROR(
IF(INDEX!$H$34=1,(VLOOKUP($A136,'LA21'!$A$1:$BZ$190,'LA21'!BJ$1,0)),
IF(INDEX!$H$34=2,(VLOOKUP($A136,'LA22'!$A$1:$BZ$190,'LA22'!BJ$1,0)),
IF(INDEX!$H$34=3,(VLOOKUP($A136,'LA27'!$A$1:$BZ$190,'LA27'!BJ$1,0)),0))),".")</f>
        <v>0.01</v>
      </c>
      <c r="BM136" s="59">
        <f>IFERROR(
IF(INDEX!$H$34=1,(VLOOKUP($A136,'LA21'!$A$1:$BZ$190,'LA21'!BK$1,0)),
IF(INDEX!$H$34=2,(VLOOKUP($A136,'LA22'!$A$1:$BZ$190,'LA22'!BK$1,0)),
IF(INDEX!$H$34=3,(VLOOKUP($A136,'LA27'!$A$1:$BZ$190,'LA27'!BK$1,0)),0))),".")</f>
        <v>0.02</v>
      </c>
      <c r="BN136" s="59">
        <f>IFERROR(
IF(INDEX!$H$34=1,(VLOOKUP($A136,'LA21'!$A$1:$BZ$190,'LA21'!BL$1,0)),
IF(INDEX!$H$34=2,(VLOOKUP($A136,'LA22'!$A$1:$BZ$190,'LA22'!BL$1,0)),
IF(INDEX!$H$34=3,(VLOOKUP($A136,'LA27'!$A$1:$BZ$190,'LA27'!BL$1,0)),0))),".")</f>
        <v>0.01</v>
      </c>
      <c r="BO136" s="59">
        <f>IFERROR(
IF(INDEX!$H$34=1,(VLOOKUP($A136,'LA21'!$A$1:$BZ$190,'LA21'!BM$1,0)),
IF(INDEX!$H$34=2,(VLOOKUP($A136,'LA22'!$A$1:$BZ$190,'LA22'!BM$1,0)),
IF(INDEX!$H$34=3,(VLOOKUP($A136,'LA27'!$A$1:$BZ$190,'LA27'!BM$1,0)),0))),".")</f>
        <v>0.02</v>
      </c>
      <c r="BP136" s="59">
        <f>IFERROR(
IF(INDEX!$H$34=1,(VLOOKUP($A136,'LA21'!$A$1:$BZ$190,'LA21'!BN$1,0)),
IF(INDEX!$H$34=2,(VLOOKUP($A136,'LA22'!$A$1:$BZ$190,'LA22'!BN$1,0)),
IF(INDEX!$H$34=3,(VLOOKUP($A136,'LA27'!$A$1:$BZ$190,'LA27'!BN$1,0)),0))),".")</f>
        <v>0.01</v>
      </c>
      <c r="BQ136" s="59">
        <f>IFERROR(
IF(INDEX!$H$34=1,(VLOOKUP($A136,'LA21'!$A$1:$BZ$190,'LA21'!BO$1,0)),
IF(INDEX!$H$34=2,(VLOOKUP($A136,'LA22'!$A$1:$BZ$190,'LA22'!BO$1,0)),
IF(INDEX!$H$34=3,(VLOOKUP($A136,'LA27'!$A$1:$BZ$190,'LA27'!BO$1,0)),0))),".")</f>
        <v>0.01</v>
      </c>
    </row>
    <row r="137" spans="1:69" x14ac:dyDescent="0.2">
      <c r="A137" s="7">
        <v>210</v>
      </c>
      <c r="B137" s="13" t="s">
        <v>247</v>
      </c>
      <c r="C137" s="96" t="s">
        <v>122</v>
      </c>
      <c r="D137" s="152">
        <f>IFERROR(
IF(INDEX!$H$34=1,(VLOOKUP($A137,'LA21'!$A$1:$BZ$190,'LA21'!B$1,0)),
IF(INDEX!$H$34=2,(VLOOKUP($A137,'LA22'!$A$1:$BZ$190,'LA22'!B$1,0)),
IF(INDEX!$H$34=3,(VLOOKUP($A137,'LA27'!$A$1:$BZ$190,'LA27'!B$1,0)),0))),".")</f>
        <v>1120</v>
      </c>
      <c r="E137" s="58">
        <f>IFERROR(
IF(INDEX!$H$34=1,(VLOOKUP($A137,'LA21'!$A$1:$BZ$190,'LA21'!C$1,0)),
IF(INDEX!$H$34=2,(VLOOKUP($A137,'LA22'!$A$1:$BZ$190,'LA22'!C$1,0)),
IF(INDEX!$H$34=3,(VLOOKUP($A137,'LA27'!$A$1:$BZ$190,'LA27'!C$1,0)),0))),".")</f>
        <v>1180</v>
      </c>
      <c r="F137" s="58">
        <f>IFERROR(
IF(INDEX!$H$34=1,(VLOOKUP($A137,'LA21'!$A$1:$BZ$190,'LA21'!D$1,0)),
IF(INDEX!$H$34=2,(VLOOKUP($A137,'LA22'!$A$1:$BZ$190,'LA22'!D$1,0)),
IF(INDEX!$H$34=3,(VLOOKUP($A137,'LA27'!$A$1:$BZ$190,'LA27'!D$1,0)),0))),".")</f>
        <v>2300</v>
      </c>
      <c r="G137" s="59">
        <f>IFERROR(
IF(INDEX!$H$34=1,(VLOOKUP($A137,'LA21'!$A$1:$BZ$190,'LA21'!E$1,0)),
IF(INDEX!$H$34=2,(VLOOKUP($A137,'LA22'!$A$1:$BZ$190,'LA22'!E$1,0)),
IF(INDEX!$H$34=3,(VLOOKUP($A137,'LA27'!$A$1:$BZ$190,'LA27'!E$1,0)),0))),".")</f>
        <v>0.9</v>
      </c>
      <c r="H137" s="59">
        <f>IFERROR(
IF(INDEX!$H$34=1,(VLOOKUP($A137,'LA21'!$A$1:$BZ$190,'LA21'!F$1,0)),
IF(INDEX!$H$34=2,(VLOOKUP($A137,'LA22'!$A$1:$BZ$190,'LA22'!F$1,0)),
IF(INDEX!$H$34=3,(VLOOKUP($A137,'LA27'!$A$1:$BZ$190,'LA27'!F$1,0)),0))),".")</f>
        <v>0.94</v>
      </c>
      <c r="I137" s="59">
        <f>IFERROR(
IF(INDEX!$H$34=1,(VLOOKUP($A137,'LA21'!$A$1:$BZ$190,'LA21'!G$1,0)),
IF(INDEX!$H$34=2,(VLOOKUP($A137,'LA22'!$A$1:$BZ$190,'LA22'!G$1,0)),
IF(INDEX!$H$34=3,(VLOOKUP($A137,'LA27'!$A$1:$BZ$190,'LA27'!G$1,0)),0))),".")</f>
        <v>0.92</v>
      </c>
      <c r="J137" s="59">
        <f>IFERROR(
IF(INDEX!$H$34=1,(VLOOKUP($A137,'LA21'!$A$1:$BZ$190,'LA21'!H$1,0)),
IF(INDEX!$H$34=2,(VLOOKUP($A137,'LA22'!$A$1:$BZ$190,'LA22'!H$1,0)),
IF(INDEX!$H$34=3,(VLOOKUP($A137,'LA27'!$A$1:$BZ$190,'LA27'!H$1,0)),0))),".")</f>
        <v>0.9</v>
      </c>
      <c r="K137" s="59">
        <f>IFERROR(
IF(INDEX!$H$34=1,(VLOOKUP($A137,'LA21'!$A$1:$BZ$190,'LA21'!I$1,0)),
IF(INDEX!$H$34=2,(VLOOKUP($A137,'LA22'!$A$1:$BZ$190,'LA22'!I$1,0)),
IF(INDEX!$H$34=3,(VLOOKUP($A137,'LA27'!$A$1:$BZ$190,'LA27'!I$1,0)),0))),".")</f>
        <v>0.94</v>
      </c>
      <c r="L137" s="59">
        <f>IFERROR(
IF(INDEX!$H$34=1,(VLOOKUP($A137,'LA21'!$A$1:$BZ$190,'LA21'!J$1,0)),
IF(INDEX!$H$34=2,(VLOOKUP($A137,'LA22'!$A$1:$BZ$190,'LA22'!J$1,0)),
IF(INDEX!$H$34=3,(VLOOKUP($A137,'LA27'!$A$1:$BZ$190,'LA27'!J$1,0)),0))),".")</f>
        <v>0.92</v>
      </c>
      <c r="M137" s="59">
        <f>IFERROR(
IF(INDEX!$H$34=1,(VLOOKUP($A137,'LA21'!$A$1:$BZ$190,'LA21'!K$1,0)),
IF(INDEX!$H$34=2,(VLOOKUP($A137,'LA22'!$A$1:$BZ$190,'LA22'!K$1,0)),
IF(INDEX!$H$34=3,(VLOOKUP($A137,'LA27'!$A$1:$BZ$190,'LA27'!K$1,0)),0))),".")</f>
        <v>0.31</v>
      </c>
      <c r="N137" s="59">
        <f>IFERROR(
IF(INDEX!$H$34=1,(VLOOKUP($A137,'LA21'!$A$1:$BZ$190,'LA21'!L$1,0)),
IF(INDEX!$H$34=2,(VLOOKUP($A137,'LA22'!$A$1:$BZ$190,'LA22'!L$1,0)),
IF(INDEX!$H$34=3,(VLOOKUP($A137,'LA27'!$A$1:$BZ$190,'LA27'!L$1,0)),0))),".")</f>
        <v>0.23</v>
      </c>
      <c r="O137" s="59">
        <f>IFERROR(
IF(INDEX!$H$34=1,(VLOOKUP($A137,'LA21'!$A$1:$BZ$190,'LA21'!M$1,0)),
IF(INDEX!$H$34=2,(VLOOKUP($A137,'LA22'!$A$1:$BZ$190,'LA22'!M$1,0)),
IF(INDEX!$H$34=3,(VLOOKUP($A137,'LA27'!$A$1:$BZ$190,'LA27'!M$1,0)),0))),".")</f>
        <v>0.27</v>
      </c>
      <c r="P137" s="59" t="str">
        <f>IFERROR(
IF(INDEX!$H$34=1,(VLOOKUP($A137,'LA21'!$A$1:$BZ$190,'LA21'!N$1,0)),
IF(INDEX!$H$34=2,(VLOOKUP($A137,'LA22'!$A$1:$BZ$190,'LA22'!N$1,0)),
IF(INDEX!$H$34=3,(VLOOKUP($A137,'LA27'!$A$1:$BZ$190,'LA27'!N$1,0)),0))),".")</f>
        <v>x</v>
      </c>
      <c r="Q137" s="59" t="str">
        <f>IFERROR(
IF(INDEX!$H$34=1,(VLOOKUP($A137,'LA21'!$A$1:$BZ$190,'LA21'!O$1,0)),
IF(INDEX!$H$34=2,(VLOOKUP($A137,'LA22'!$A$1:$BZ$190,'LA22'!O$1,0)),
IF(INDEX!$H$34=3,(VLOOKUP($A137,'LA27'!$A$1:$BZ$190,'LA27'!O$1,0)),0))),".")</f>
        <v>x</v>
      </c>
      <c r="R137" s="59" t="str">
        <f>IFERROR(
IF(INDEX!$H$34=1,(VLOOKUP($A137,'LA21'!$A$1:$BZ$190,'LA21'!P$1,0)),
IF(INDEX!$H$34=2,(VLOOKUP($A137,'LA22'!$A$1:$BZ$190,'LA22'!P$1,0)),
IF(INDEX!$H$34=3,(VLOOKUP($A137,'LA27'!$A$1:$BZ$190,'LA27'!P$1,0)),0))),".")</f>
        <v>-</v>
      </c>
      <c r="S137" s="59">
        <f>IFERROR(
IF(INDEX!$H$34=1,(VLOOKUP($A137,'LA21'!$A$1:$BZ$190,'LA21'!Q$1,0)),
IF(INDEX!$H$34=2,(VLOOKUP($A137,'LA22'!$A$1:$BZ$190,'LA22'!Q$1,0)),
IF(INDEX!$H$34=3,(VLOOKUP($A137,'LA27'!$A$1:$BZ$190,'LA27'!Q$1,0)),0))),".")</f>
        <v>0.02</v>
      </c>
      <c r="T137" s="59">
        <f>IFERROR(
IF(INDEX!$H$34=1,(VLOOKUP($A137,'LA21'!$A$1:$BZ$190,'LA21'!R$1,0)),
IF(INDEX!$H$34=2,(VLOOKUP($A137,'LA22'!$A$1:$BZ$190,'LA22'!R$1,0)),
IF(INDEX!$H$34=3,(VLOOKUP($A137,'LA27'!$A$1:$BZ$190,'LA27'!R$1,0)),0))),".")</f>
        <v>0.02</v>
      </c>
      <c r="U137" s="59">
        <f>IFERROR(
IF(INDEX!$H$34=1,(VLOOKUP($A137,'LA21'!$A$1:$BZ$190,'LA21'!S$1,0)),
IF(INDEX!$H$34=2,(VLOOKUP($A137,'LA22'!$A$1:$BZ$190,'LA22'!S$1,0)),
IF(INDEX!$H$34=3,(VLOOKUP($A137,'LA27'!$A$1:$BZ$190,'LA27'!S$1,0)),0))),".")</f>
        <v>0.02</v>
      </c>
      <c r="V137" s="59">
        <f>IFERROR(
IF(INDEX!$H$34=1,(VLOOKUP($A137,'LA21'!$A$1:$BZ$190,'LA21'!T$1,0)),
IF(INDEX!$H$34=2,(VLOOKUP($A137,'LA22'!$A$1:$BZ$190,'LA22'!T$1,0)),
IF(INDEX!$H$34=3,(VLOOKUP($A137,'LA27'!$A$1:$BZ$190,'LA27'!T$1,0)),0))),".")</f>
        <v>0.4</v>
      </c>
      <c r="W137" s="59">
        <f>IFERROR(
IF(INDEX!$H$34=1,(VLOOKUP($A137,'LA21'!$A$1:$BZ$190,'LA21'!U$1,0)),
IF(INDEX!$H$34=2,(VLOOKUP($A137,'LA22'!$A$1:$BZ$190,'LA22'!U$1,0)),
IF(INDEX!$H$34=3,(VLOOKUP($A137,'LA27'!$A$1:$BZ$190,'LA27'!U$1,0)),0))),".")</f>
        <v>0.43</v>
      </c>
      <c r="X137" s="59">
        <f>IFERROR(
IF(INDEX!$H$34=1,(VLOOKUP($A137,'LA21'!$A$1:$BZ$190,'LA21'!V$1,0)),
IF(INDEX!$H$34=2,(VLOOKUP($A137,'LA22'!$A$1:$BZ$190,'LA22'!V$1,0)),
IF(INDEX!$H$34=3,(VLOOKUP($A137,'LA27'!$A$1:$BZ$190,'LA27'!V$1,0)),0))),".")</f>
        <v>0.41</v>
      </c>
      <c r="Y137" s="59">
        <f>IFERROR(
IF(INDEX!$H$34=1,(VLOOKUP($A137,'LA21'!$A$1:$BZ$190,'LA21'!W$1,0)),
IF(INDEX!$H$34=2,(VLOOKUP($A137,'LA22'!$A$1:$BZ$190,'LA22'!W$1,0)),
IF(INDEX!$H$34=3,(VLOOKUP($A137,'LA27'!$A$1:$BZ$190,'LA27'!W$1,0)),0))),".")</f>
        <v>0.16</v>
      </c>
      <c r="Z137" s="59">
        <f>IFERROR(
IF(INDEX!$H$34=1,(VLOOKUP($A137,'LA21'!$A$1:$BZ$190,'LA21'!X$1,0)),
IF(INDEX!$H$34=2,(VLOOKUP($A137,'LA22'!$A$1:$BZ$190,'LA22'!X$1,0)),
IF(INDEX!$H$34=3,(VLOOKUP($A137,'LA27'!$A$1:$BZ$190,'LA27'!X$1,0)),0))),".")</f>
        <v>0.26</v>
      </c>
      <c r="AA137" s="59">
        <f>IFERROR(
IF(INDEX!$H$34=1,(VLOOKUP($A137,'LA21'!$A$1:$BZ$190,'LA21'!Y$1,0)),
IF(INDEX!$H$34=2,(VLOOKUP($A137,'LA22'!$A$1:$BZ$190,'LA22'!Y$1,0)),
IF(INDEX!$H$34=3,(VLOOKUP($A137,'LA27'!$A$1:$BZ$190,'LA27'!Y$1,0)),0))),".")</f>
        <v>0.21</v>
      </c>
      <c r="AB137" s="59" t="str">
        <f>IFERROR(
IF(INDEX!$H$34=1,(VLOOKUP($A137,'LA21'!$A$1:$BZ$190,'LA21'!Z$1,0)),
IF(INDEX!$H$34=2,(VLOOKUP($A137,'LA22'!$A$1:$BZ$190,'LA22'!Z$1,0)),
IF(INDEX!$H$34=3,(VLOOKUP($A137,'LA27'!$A$1:$BZ$190,'LA27'!Z$1,0)),0))),".")</f>
        <v>x</v>
      </c>
      <c r="AC137" s="59">
        <f>IFERROR(
IF(INDEX!$H$34=1,(VLOOKUP($A137,'LA21'!$A$1:$BZ$190,'LA21'!AA$1,0)),
IF(INDEX!$H$34=2,(VLOOKUP($A137,'LA22'!$A$1:$BZ$190,'LA22'!AA$1,0)),
IF(INDEX!$H$34=3,(VLOOKUP($A137,'LA27'!$A$1:$BZ$190,'LA27'!AA$1,0)),0))),".")</f>
        <v>0</v>
      </c>
      <c r="AD137" s="59" t="str">
        <f>IFERROR(
IF(INDEX!$H$34=1,(VLOOKUP($A137,'LA21'!$A$1:$BZ$190,'LA21'!AB$1,0)),
IF(INDEX!$H$34=2,(VLOOKUP($A137,'LA22'!$A$1:$BZ$190,'LA22'!AB$1,0)),
IF(INDEX!$H$34=3,(VLOOKUP($A137,'LA27'!$A$1:$BZ$190,'LA27'!AB$1,0)),0))),".")</f>
        <v>x</v>
      </c>
      <c r="AE137" s="59">
        <f>IFERROR(
IF(INDEX!$H$34=1,(VLOOKUP($A137,'LA21'!$A$1:$BZ$190,'LA21'!AC$1,0)),
IF(INDEX!$H$34=2,(VLOOKUP($A137,'LA22'!$A$1:$BZ$190,'LA22'!AC$1,0)),
IF(INDEX!$H$34=3,(VLOOKUP($A137,'LA27'!$A$1:$BZ$190,'LA27'!AC$1,0)),0))),".")</f>
        <v>0</v>
      </c>
      <c r="AF137" s="59" t="str">
        <f>IFERROR(
IF(INDEX!$H$34=1,(VLOOKUP($A137,'LA21'!$A$1:$BZ$190,'LA21'!AD$1,0)),
IF(INDEX!$H$34=2,(VLOOKUP($A137,'LA22'!$A$1:$BZ$190,'LA22'!AD$1,0)),
IF(INDEX!$H$34=3,(VLOOKUP($A137,'LA27'!$A$1:$BZ$190,'LA27'!AD$1,0)),0))),".")</f>
        <v>x</v>
      </c>
      <c r="AG137" s="59" t="str">
        <f>IFERROR(
IF(INDEX!$H$34=1,(VLOOKUP($A137,'LA21'!$A$1:$BZ$190,'LA21'!AE$1,0)),
IF(INDEX!$H$34=2,(VLOOKUP($A137,'LA22'!$A$1:$BZ$190,'LA22'!AE$1,0)),
IF(INDEX!$H$34=3,(VLOOKUP($A137,'LA27'!$A$1:$BZ$190,'LA27'!AE$1,0)),0))),".")</f>
        <v>x</v>
      </c>
      <c r="AH137" s="59">
        <f>IFERROR(
IF(INDEX!$H$34=1,(VLOOKUP($A137,'LA21'!$A$1:$BZ$190,'LA21'!AF$1,0)),
IF(INDEX!$H$34=2,(VLOOKUP($A137,'LA22'!$A$1:$BZ$190,'LA22'!AF$1,0)),
IF(INDEX!$H$34=3,(VLOOKUP($A137,'LA27'!$A$1:$BZ$190,'LA27'!AF$1,0)),0))),".")</f>
        <v>0</v>
      </c>
      <c r="AI137" s="59">
        <f>IFERROR(
IF(INDEX!$H$34=1,(VLOOKUP($A137,'LA21'!$A$1:$BZ$190,'LA21'!AG$1,0)),
IF(INDEX!$H$34=2,(VLOOKUP($A137,'LA22'!$A$1:$BZ$190,'LA22'!AG$1,0)),
IF(INDEX!$H$34=3,(VLOOKUP($A137,'LA27'!$A$1:$BZ$190,'LA27'!AG$1,0)),0))),".")</f>
        <v>0</v>
      </c>
      <c r="AJ137" s="59">
        <f>IFERROR(
IF(INDEX!$H$34=1,(VLOOKUP($A137,'LA21'!$A$1:$BZ$190,'LA21'!AH$1,0)),
IF(INDEX!$H$34=2,(VLOOKUP($A137,'LA22'!$A$1:$BZ$190,'LA22'!AH$1,0)),
IF(INDEX!$H$34=3,(VLOOKUP($A137,'LA27'!$A$1:$BZ$190,'LA27'!AH$1,0)),0))),".")</f>
        <v>0</v>
      </c>
      <c r="AK137" s="59">
        <f>IFERROR(
IF(INDEX!$H$34=1,(VLOOKUP($A137,'LA21'!$A$1:$BZ$190,'LA21'!AI$1,0)),
IF(INDEX!$H$34=2,(VLOOKUP($A137,'LA22'!$A$1:$BZ$190,'LA22'!AI$1,0)),
IF(INDEX!$H$34=3,(VLOOKUP($A137,'LA27'!$A$1:$BZ$190,'LA27'!AI$1,0)),0))),".")</f>
        <v>0.02</v>
      </c>
      <c r="AL137" s="59">
        <f>IFERROR(
IF(INDEX!$H$34=1,(VLOOKUP($A137,'LA21'!$A$1:$BZ$190,'LA21'!AJ$1,0)),
IF(INDEX!$H$34=2,(VLOOKUP($A137,'LA22'!$A$1:$BZ$190,'LA22'!AJ$1,0)),
IF(INDEX!$H$34=3,(VLOOKUP($A137,'LA27'!$A$1:$BZ$190,'LA27'!AJ$1,0)),0))),".")</f>
        <v>0.01</v>
      </c>
      <c r="AM137" s="59">
        <f>IFERROR(
IF(INDEX!$H$34=1,(VLOOKUP($A137,'LA21'!$A$1:$BZ$190,'LA21'!AK$1,0)),
IF(INDEX!$H$34=2,(VLOOKUP($A137,'LA22'!$A$1:$BZ$190,'LA22'!AK$1,0)),
IF(INDEX!$H$34=3,(VLOOKUP($A137,'LA27'!$A$1:$BZ$190,'LA27'!AK$1,0)),0))),".")</f>
        <v>0.02</v>
      </c>
      <c r="AN137" s="59">
        <f>IFERROR(
IF(INDEX!$H$34=1,(VLOOKUP($A137,'LA21'!$A$1:$BZ$190,'LA21'!AL$1,0)),
IF(INDEX!$H$34=2,(VLOOKUP($A137,'LA22'!$A$1:$BZ$190,'LA22'!AL$1,0)),
IF(INDEX!$H$34=3,(VLOOKUP($A137,'LA27'!$A$1:$BZ$190,'LA27'!AL$1,0)),0))),".")</f>
        <v>0</v>
      </c>
      <c r="AO137" s="59">
        <f>IFERROR(
IF(INDEX!$H$34=1,(VLOOKUP($A137,'LA21'!$A$1:$BZ$190,'LA21'!AM$1,0)),
IF(INDEX!$H$34=2,(VLOOKUP($A137,'LA22'!$A$1:$BZ$190,'LA22'!AM$1,0)),
IF(INDEX!$H$34=3,(VLOOKUP($A137,'LA27'!$A$1:$BZ$190,'LA27'!AM$1,0)),0))),".")</f>
        <v>0</v>
      </c>
      <c r="AP137" s="59">
        <f>IFERROR(
IF(INDEX!$H$34=1,(VLOOKUP($A137,'LA21'!$A$1:$BZ$190,'LA21'!AN$1,0)),
IF(INDEX!$H$34=2,(VLOOKUP($A137,'LA22'!$A$1:$BZ$190,'LA22'!AN$1,0)),
IF(INDEX!$H$34=3,(VLOOKUP($A137,'LA27'!$A$1:$BZ$190,'LA27'!AN$1,0)),0))),".")</f>
        <v>0</v>
      </c>
      <c r="AQ137" s="59" t="str">
        <f>IFERROR(
IF(INDEX!$H$34=1,(VLOOKUP($A137,'LA21'!$A$1:$BZ$190,'LA21'!AO$1,0)),
IF(INDEX!$H$34=2,(VLOOKUP($A137,'LA22'!$A$1:$BZ$190,'LA22'!AO$1,0)),
IF(INDEX!$H$34=3,(VLOOKUP($A137,'LA27'!$A$1:$BZ$190,'LA27'!AO$1,0)),0))),".")</f>
        <v>x</v>
      </c>
      <c r="AR137" s="59" t="str">
        <f>IFERROR(
IF(INDEX!$H$34=1,(VLOOKUP($A137,'LA21'!$A$1:$BZ$190,'LA21'!AP$1,0)),
IF(INDEX!$H$34=2,(VLOOKUP($A137,'LA22'!$A$1:$BZ$190,'LA22'!AP$1,0)),
IF(INDEX!$H$34=3,(VLOOKUP($A137,'LA27'!$A$1:$BZ$190,'LA27'!AP$1,0)),0))),".")</f>
        <v>x</v>
      </c>
      <c r="AS137" s="59" t="str">
        <f>IFERROR(
IF(INDEX!$H$34=1,(VLOOKUP($A137,'LA21'!$A$1:$BZ$190,'LA21'!AQ$1,0)),
IF(INDEX!$H$34=2,(VLOOKUP($A137,'LA22'!$A$1:$BZ$190,'LA22'!AQ$1,0)),
IF(INDEX!$H$34=3,(VLOOKUP($A137,'LA27'!$A$1:$BZ$190,'LA27'!AQ$1,0)),0))),".")</f>
        <v>x</v>
      </c>
      <c r="AT137" s="59" t="str">
        <f>IFERROR(
IF(INDEX!$H$34=1,(VLOOKUP($A137,'LA21'!$A$1:$BZ$190,'LA21'!AR$1,0)),
IF(INDEX!$H$34=2,(VLOOKUP($A137,'LA22'!$A$1:$BZ$190,'LA22'!AR$1,0)),
IF(INDEX!$H$34=3,(VLOOKUP($A137,'LA27'!$A$1:$BZ$190,'LA27'!AR$1,0)),0))),".")</f>
        <v>x</v>
      </c>
      <c r="AU137" s="59" t="str">
        <f>IFERROR(
IF(INDEX!$H$34=1,(VLOOKUP($A137,'LA21'!$A$1:$BZ$190,'LA21'!AS$1,0)),
IF(INDEX!$H$34=2,(VLOOKUP($A137,'LA22'!$A$1:$BZ$190,'LA22'!AS$1,0)),
IF(INDEX!$H$34=3,(VLOOKUP($A137,'LA27'!$A$1:$BZ$190,'LA27'!AS$1,0)),0))),".")</f>
        <v>x</v>
      </c>
      <c r="AV137" s="59" t="str">
        <f>IFERROR(
IF(INDEX!$H$34=1,(VLOOKUP($A137,'LA21'!$A$1:$BZ$190,'LA21'!AT$1,0)),
IF(INDEX!$H$34=2,(VLOOKUP($A137,'LA22'!$A$1:$BZ$190,'LA22'!AT$1,0)),
IF(INDEX!$H$34=3,(VLOOKUP($A137,'LA27'!$A$1:$BZ$190,'LA27'!AT$1,0)),0))),".")</f>
        <v>-</v>
      </c>
      <c r="AW137" s="59" t="str">
        <f>IFERROR(
IF(INDEX!$H$34=1,(VLOOKUP($A137,'LA21'!$A$1:$BZ$190,'LA21'!AU$1,0)),
IF(INDEX!$H$34=2,(VLOOKUP($A137,'LA22'!$A$1:$BZ$190,'LA22'!AU$1,0)),
IF(INDEX!$H$34=3,(VLOOKUP($A137,'LA27'!$A$1:$BZ$190,'LA27'!AU$1,0)),0))),".")</f>
        <v>x</v>
      </c>
      <c r="AX137" s="59" t="str">
        <f>IFERROR(
IF(INDEX!$H$34=1,(VLOOKUP($A137,'LA21'!$A$1:$BZ$190,'LA21'!AV$1,0)),
IF(INDEX!$H$34=2,(VLOOKUP($A137,'LA22'!$A$1:$BZ$190,'LA22'!AV$1,0)),
IF(INDEX!$H$34=3,(VLOOKUP($A137,'LA27'!$A$1:$BZ$190,'LA27'!AV$1,0)),0))),".")</f>
        <v>x</v>
      </c>
      <c r="AY137" s="59" t="str">
        <f>IFERROR(
IF(INDEX!$H$34=1,(VLOOKUP($A137,'LA21'!$A$1:$BZ$190,'LA21'!AW$1,0)),
IF(INDEX!$H$34=2,(VLOOKUP($A137,'LA22'!$A$1:$BZ$190,'LA22'!AW$1,0)),
IF(INDEX!$H$34=3,(VLOOKUP($A137,'LA27'!$A$1:$BZ$190,'LA27'!AW$1,0)),0))),".")</f>
        <v>x</v>
      </c>
      <c r="AZ137" s="59" t="str">
        <f>IFERROR(
IF(INDEX!$H$34=1,(VLOOKUP($A137,'LA21'!$A$1:$BZ$190,'LA21'!AX$1,0)),
IF(INDEX!$H$34=2,(VLOOKUP($A137,'LA22'!$A$1:$BZ$190,'LA22'!AX$1,0)),
IF(INDEX!$H$34=3,(VLOOKUP($A137,'LA27'!$A$1:$BZ$190,'LA27'!AX$1,0)),0))),".")</f>
        <v>x</v>
      </c>
      <c r="BA137" s="59">
        <f>IFERROR(
IF(INDEX!$H$34=1,(VLOOKUP($A137,'LA21'!$A$1:$BZ$190,'LA21'!AY$1,0)),
IF(INDEX!$H$34=2,(VLOOKUP($A137,'LA22'!$A$1:$BZ$190,'LA22'!AY$1,0)),
IF(INDEX!$H$34=3,(VLOOKUP($A137,'LA27'!$A$1:$BZ$190,'LA27'!AY$1,0)),0))),".")</f>
        <v>0</v>
      </c>
      <c r="BB137" s="59" t="str">
        <f>IFERROR(
IF(INDEX!$H$34=1,(VLOOKUP($A137,'LA21'!$A$1:$BZ$190,'LA21'!AZ$1,0)),
IF(INDEX!$H$34=2,(VLOOKUP($A137,'LA22'!$A$1:$BZ$190,'LA22'!AZ$1,0)),
IF(INDEX!$H$34=3,(VLOOKUP($A137,'LA27'!$A$1:$BZ$190,'LA27'!AZ$1,0)),0))),".")</f>
        <v>x</v>
      </c>
      <c r="BC137" s="59">
        <f>IFERROR(
IF(INDEX!$H$34=1,(VLOOKUP($A137,'LA21'!$A$1:$BZ$190,'LA21'!BA$1,0)),
IF(INDEX!$H$34=2,(VLOOKUP($A137,'LA22'!$A$1:$BZ$190,'LA22'!BA$1,0)),
IF(INDEX!$H$34=3,(VLOOKUP($A137,'LA27'!$A$1:$BZ$190,'LA27'!BA$1,0)),0))),".")</f>
        <v>0</v>
      </c>
      <c r="BD137" s="59">
        <f>IFERROR(
IF(INDEX!$H$34=1,(VLOOKUP($A137,'LA21'!$A$1:$BZ$190,'LA21'!BB$1,0)),
IF(INDEX!$H$34=2,(VLOOKUP($A137,'LA22'!$A$1:$BZ$190,'LA22'!BB$1,0)),
IF(INDEX!$H$34=3,(VLOOKUP($A137,'LA27'!$A$1:$BZ$190,'LA27'!BB$1,0)),0))),".")</f>
        <v>0</v>
      </c>
      <c r="BE137" s="59">
        <f>IFERROR(
IF(INDEX!$H$34=1,(VLOOKUP($A137,'LA21'!$A$1:$BZ$190,'LA21'!BC$1,0)),
IF(INDEX!$H$34=2,(VLOOKUP($A137,'LA22'!$A$1:$BZ$190,'LA22'!BC$1,0)),
IF(INDEX!$H$34=3,(VLOOKUP($A137,'LA27'!$A$1:$BZ$190,'LA27'!BC$1,0)),0))),".")</f>
        <v>0</v>
      </c>
      <c r="BF137" s="59" t="str">
        <f>IFERROR(
IF(INDEX!$H$34=1,(VLOOKUP($A137,'LA21'!$A$1:$BZ$190,'LA21'!BD$1,0)),
IF(INDEX!$H$34=2,(VLOOKUP($A137,'LA22'!$A$1:$BZ$190,'LA22'!BD$1,0)),
IF(INDEX!$H$34=3,(VLOOKUP($A137,'LA27'!$A$1:$BZ$190,'LA27'!BD$1,0)),0))),".")</f>
        <v>x</v>
      </c>
      <c r="BG137" s="59">
        <f>IFERROR(
IF(INDEX!$H$34=1,(VLOOKUP($A137,'LA21'!$A$1:$BZ$190,'LA21'!BE$1,0)),
IF(INDEX!$H$34=2,(VLOOKUP($A137,'LA22'!$A$1:$BZ$190,'LA22'!BE$1,0)),
IF(INDEX!$H$34=3,(VLOOKUP($A137,'LA27'!$A$1:$BZ$190,'LA27'!BE$1,0)),0))),".")</f>
        <v>0.01</v>
      </c>
      <c r="BH137" s="59" t="str">
        <f>IFERROR(
IF(INDEX!$H$34=1,(VLOOKUP($A137,'LA21'!$A$1:$BZ$190,'LA21'!BF$1,0)),
IF(INDEX!$H$34=2,(VLOOKUP($A137,'LA22'!$A$1:$BZ$190,'LA22'!BF$1,0)),
IF(INDEX!$H$34=3,(VLOOKUP($A137,'LA27'!$A$1:$BZ$190,'LA27'!BF$1,0)),0))),".")</f>
        <v>-</v>
      </c>
      <c r="BI137" s="59">
        <f>IFERROR(
IF(INDEX!$H$34=1,(VLOOKUP($A137,'LA21'!$A$1:$BZ$190,'LA21'!BG$1,0)),
IF(INDEX!$H$34=2,(VLOOKUP($A137,'LA22'!$A$1:$BZ$190,'LA22'!BG$1,0)),
IF(INDEX!$H$34=3,(VLOOKUP($A137,'LA27'!$A$1:$BZ$190,'LA27'!BG$1,0)),0))),".")</f>
        <v>0.06</v>
      </c>
      <c r="BJ137" s="59">
        <f>IFERROR(
IF(INDEX!$H$34=1,(VLOOKUP($A137,'LA21'!$A$1:$BZ$190,'LA21'!BH$1,0)),
IF(INDEX!$H$34=2,(VLOOKUP($A137,'LA22'!$A$1:$BZ$190,'LA22'!BH$1,0)),
IF(INDEX!$H$34=3,(VLOOKUP($A137,'LA27'!$A$1:$BZ$190,'LA27'!BH$1,0)),0))),".")</f>
        <v>0.03</v>
      </c>
      <c r="BK137" s="59">
        <f>IFERROR(
IF(INDEX!$H$34=1,(VLOOKUP($A137,'LA21'!$A$1:$BZ$190,'LA21'!BI$1,0)),
IF(INDEX!$H$34=2,(VLOOKUP($A137,'LA22'!$A$1:$BZ$190,'LA22'!BI$1,0)),
IF(INDEX!$H$34=3,(VLOOKUP($A137,'LA27'!$A$1:$BZ$190,'LA27'!BI$1,0)),0))),".")</f>
        <v>0.04</v>
      </c>
      <c r="BL137" s="59">
        <f>IFERROR(
IF(INDEX!$H$34=1,(VLOOKUP($A137,'LA21'!$A$1:$BZ$190,'LA21'!BJ$1,0)),
IF(INDEX!$H$34=2,(VLOOKUP($A137,'LA22'!$A$1:$BZ$190,'LA22'!BJ$1,0)),
IF(INDEX!$H$34=3,(VLOOKUP($A137,'LA27'!$A$1:$BZ$190,'LA27'!BJ$1,0)),0))),".")</f>
        <v>0.01</v>
      </c>
      <c r="BM137" s="59">
        <f>IFERROR(
IF(INDEX!$H$34=1,(VLOOKUP($A137,'LA21'!$A$1:$BZ$190,'LA21'!BK$1,0)),
IF(INDEX!$H$34=2,(VLOOKUP($A137,'LA22'!$A$1:$BZ$190,'LA22'!BK$1,0)),
IF(INDEX!$H$34=3,(VLOOKUP($A137,'LA27'!$A$1:$BZ$190,'LA27'!BK$1,0)),0))),".")</f>
        <v>0.01</v>
      </c>
      <c r="BN137" s="59">
        <f>IFERROR(
IF(INDEX!$H$34=1,(VLOOKUP($A137,'LA21'!$A$1:$BZ$190,'LA21'!BL$1,0)),
IF(INDEX!$H$34=2,(VLOOKUP($A137,'LA22'!$A$1:$BZ$190,'LA22'!BL$1,0)),
IF(INDEX!$H$34=3,(VLOOKUP($A137,'LA27'!$A$1:$BZ$190,'LA27'!BL$1,0)),0))),".")</f>
        <v>0.01</v>
      </c>
      <c r="BO137" s="59">
        <f>IFERROR(
IF(INDEX!$H$34=1,(VLOOKUP($A137,'LA21'!$A$1:$BZ$190,'LA21'!BM$1,0)),
IF(INDEX!$H$34=2,(VLOOKUP($A137,'LA22'!$A$1:$BZ$190,'LA22'!BM$1,0)),
IF(INDEX!$H$34=3,(VLOOKUP($A137,'LA27'!$A$1:$BZ$190,'LA27'!BM$1,0)),0))),".")</f>
        <v>0.03</v>
      </c>
      <c r="BP137" s="59">
        <f>IFERROR(
IF(INDEX!$H$34=1,(VLOOKUP($A137,'LA21'!$A$1:$BZ$190,'LA21'!BN$1,0)),
IF(INDEX!$H$34=2,(VLOOKUP($A137,'LA22'!$A$1:$BZ$190,'LA22'!BN$1,0)),
IF(INDEX!$H$34=3,(VLOOKUP($A137,'LA27'!$A$1:$BZ$190,'LA27'!BN$1,0)),0))),".")</f>
        <v>0.02</v>
      </c>
      <c r="BQ137" s="59">
        <f>IFERROR(
IF(INDEX!$H$34=1,(VLOOKUP($A137,'LA21'!$A$1:$BZ$190,'LA21'!BO$1,0)),
IF(INDEX!$H$34=2,(VLOOKUP($A137,'LA22'!$A$1:$BZ$190,'LA22'!BO$1,0)),
IF(INDEX!$H$34=3,(VLOOKUP($A137,'LA27'!$A$1:$BZ$190,'LA27'!BO$1,0)),0))),".")</f>
        <v>0.02</v>
      </c>
    </row>
    <row r="138" spans="1:69" x14ac:dyDescent="0.2">
      <c r="A138" s="7">
        <v>342</v>
      </c>
      <c r="B138" s="13" t="s">
        <v>248</v>
      </c>
      <c r="C138" s="96" t="s">
        <v>112</v>
      </c>
      <c r="D138" s="152">
        <f>IFERROR(
IF(INDEX!$H$34=1,(VLOOKUP($A138,'LA21'!$A$1:$BZ$190,'LA21'!B$1,0)),
IF(INDEX!$H$34=2,(VLOOKUP($A138,'LA22'!$A$1:$BZ$190,'LA22'!B$1,0)),
IF(INDEX!$H$34=3,(VLOOKUP($A138,'LA27'!$A$1:$BZ$190,'LA27'!B$1,0)),0))),".")</f>
        <v>960</v>
      </c>
      <c r="E138" s="58">
        <f>IFERROR(
IF(INDEX!$H$34=1,(VLOOKUP($A138,'LA21'!$A$1:$BZ$190,'LA21'!C$1,0)),
IF(INDEX!$H$34=2,(VLOOKUP($A138,'LA22'!$A$1:$BZ$190,'LA22'!C$1,0)),
IF(INDEX!$H$34=3,(VLOOKUP($A138,'LA27'!$A$1:$BZ$190,'LA27'!C$1,0)),0))),".")</f>
        <v>950</v>
      </c>
      <c r="F138" s="58">
        <f>IFERROR(
IF(INDEX!$H$34=1,(VLOOKUP($A138,'LA21'!$A$1:$BZ$190,'LA21'!D$1,0)),
IF(INDEX!$H$34=2,(VLOOKUP($A138,'LA22'!$A$1:$BZ$190,'LA22'!D$1,0)),
IF(INDEX!$H$34=3,(VLOOKUP($A138,'LA27'!$A$1:$BZ$190,'LA27'!D$1,0)),0))),".")</f>
        <v>1910</v>
      </c>
      <c r="G138" s="59">
        <f>IFERROR(
IF(INDEX!$H$34=1,(VLOOKUP($A138,'LA21'!$A$1:$BZ$190,'LA21'!E$1,0)),
IF(INDEX!$H$34=2,(VLOOKUP($A138,'LA22'!$A$1:$BZ$190,'LA22'!E$1,0)),
IF(INDEX!$H$34=3,(VLOOKUP($A138,'LA27'!$A$1:$BZ$190,'LA27'!E$1,0)),0))),".")</f>
        <v>0.9</v>
      </c>
      <c r="H138" s="59">
        <f>IFERROR(
IF(INDEX!$H$34=1,(VLOOKUP($A138,'LA21'!$A$1:$BZ$190,'LA21'!F$1,0)),
IF(INDEX!$H$34=2,(VLOOKUP($A138,'LA22'!$A$1:$BZ$190,'LA22'!F$1,0)),
IF(INDEX!$H$34=3,(VLOOKUP($A138,'LA27'!$A$1:$BZ$190,'LA27'!F$1,0)),0))),".")</f>
        <v>0.92</v>
      </c>
      <c r="I138" s="59">
        <f>IFERROR(
IF(INDEX!$H$34=1,(VLOOKUP($A138,'LA21'!$A$1:$BZ$190,'LA21'!G$1,0)),
IF(INDEX!$H$34=2,(VLOOKUP($A138,'LA22'!$A$1:$BZ$190,'LA22'!G$1,0)),
IF(INDEX!$H$34=3,(VLOOKUP($A138,'LA27'!$A$1:$BZ$190,'LA27'!G$1,0)),0))),".")</f>
        <v>0.91</v>
      </c>
      <c r="J138" s="59">
        <f>IFERROR(
IF(INDEX!$H$34=1,(VLOOKUP($A138,'LA21'!$A$1:$BZ$190,'LA21'!H$1,0)),
IF(INDEX!$H$34=2,(VLOOKUP($A138,'LA22'!$A$1:$BZ$190,'LA22'!H$1,0)),
IF(INDEX!$H$34=3,(VLOOKUP($A138,'LA27'!$A$1:$BZ$190,'LA27'!H$1,0)),0))),".")</f>
        <v>0.87</v>
      </c>
      <c r="K138" s="59">
        <f>IFERROR(
IF(INDEX!$H$34=1,(VLOOKUP($A138,'LA21'!$A$1:$BZ$190,'LA21'!I$1,0)),
IF(INDEX!$H$34=2,(VLOOKUP($A138,'LA22'!$A$1:$BZ$190,'LA22'!I$1,0)),
IF(INDEX!$H$34=3,(VLOOKUP($A138,'LA27'!$A$1:$BZ$190,'LA27'!I$1,0)),0))),".")</f>
        <v>0.91</v>
      </c>
      <c r="L138" s="59">
        <f>IFERROR(
IF(INDEX!$H$34=1,(VLOOKUP($A138,'LA21'!$A$1:$BZ$190,'LA21'!J$1,0)),
IF(INDEX!$H$34=2,(VLOOKUP($A138,'LA22'!$A$1:$BZ$190,'LA22'!J$1,0)),
IF(INDEX!$H$34=3,(VLOOKUP($A138,'LA27'!$A$1:$BZ$190,'LA27'!J$1,0)),0))),".")</f>
        <v>0.89</v>
      </c>
      <c r="M138" s="59">
        <f>IFERROR(
IF(INDEX!$H$34=1,(VLOOKUP($A138,'LA21'!$A$1:$BZ$190,'LA21'!K$1,0)),
IF(INDEX!$H$34=2,(VLOOKUP($A138,'LA22'!$A$1:$BZ$190,'LA22'!K$1,0)),
IF(INDEX!$H$34=3,(VLOOKUP($A138,'LA27'!$A$1:$BZ$190,'LA27'!K$1,0)),0))),".")</f>
        <v>0.3</v>
      </c>
      <c r="N138" s="59">
        <f>IFERROR(
IF(INDEX!$H$34=1,(VLOOKUP($A138,'LA21'!$A$1:$BZ$190,'LA21'!L$1,0)),
IF(INDEX!$H$34=2,(VLOOKUP($A138,'LA22'!$A$1:$BZ$190,'LA22'!L$1,0)),
IF(INDEX!$H$34=3,(VLOOKUP($A138,'LA27'!$A$1:$BZ$190,'LA27'!L$1,0)),0))),".")</f>
        <v>0.28000000000000003</v>
      </c>
      <c r="O138" s="59">
        <f>IFERROR(
IF(INDEX!$H$34=1,(VLOOKUP($A138,'LA21'!$A$1:$BZ$190,'LA21'!M$1,0)),
IF(INDEX!$H$34=2,(VLOOKUP($A138,'LA22'!$A$1:$BZ$190,'LA22'!M$1,0)),
IF(INDEX!$H$34=3,(VLOOKUP($A138,'LA27'!$A$1:$BZ$190,'LA27'!M$1,0)),0))),".")</f>
        <v>0.28999999999999998</v>
      </c>
      <c r="P138" s="59" t="str">
        <f>IFERROR(
IF(INDEX!$H$34=1,(VLOOKUP($A138,'LA21'!$A$1:$BZ$190,'LA21'!N$1,0)),
IF(INDEX!$H$34=2,(VLOOKUP($A138,'LA22'!$A$1:$BZ$190,'LA22'!N$1,0)),
IF(INDEX!$H$34=3,(VLOOKUP($A138,'LA27'!$A$1:$BZ$190,'LA27'!N$1,0)),0))),".")</f>
        <v>x</v>
      </c>
      <c r="Q138" s="59">
        <f>IFERROR(
IF(INDEX!$H$34=1,(VLOOKUP($A138,'LA21'!$A$1:$BZ$190,'LA21'!O$1,0)),
IF(INDEX!$H$34=2,(VLOOKUP($A138,'LA22'!$A$1:$BZ$190,'LA22'!O$1,0)),
IF(INDEX!$H$34=3,(VLOOKUP($A138,'LA27'!$A$1:$BZ$190,'LA27'!O$1,0)),0))),".")</f>
        <v>0</v>
      </c>
      <c r="R138" s="59" t="str">
        <f>IFERROR(
IF(INDEX!$H$34=1,(VLOOKUP($A138,'LA21'!$A$1:$BZ$190,'LA21'!P$1,0)),
IF(INDEX!$H$34=2,(VLOOKUP($A138,'LA22'!$A$1:$BZ$190,'LA22'!P$1,0)),
IF(INDEX!$H$34=3,(VLOOKUP($A138,'LA27'!$A$1:$BZ$190,'LA27'!P$1,0)),0))),".")</f>
        <v>x</v>
      </c>
      <c r="S138" s="59">
        <f>IFERROR(
IF(INDEX!$H$34=1,(VLOOKUP($A138,'LA21'!$A$1:$BZ$190,'LA21'!Q$1,0)),
IF(INDEX!$H$34=2,(VLOOKUP($A138,'LA22'!$A$1:$BZ$190,'LA22'!Q$1,0)),
IF(INDEX!$H$34=3,(VLOOKUP($A138,'LA27'!$A$1:$BZ$190,'LA27'!Q$1,0)),0))),".")</f>
        <v>0.05</v>
      </c>
      <c r="T138" s="59">
        <f>IFERROR(
IF(INDEX!$H$34=1,(VLOOKUP($A138,'LA21'!$A$1:$BZ$190,'LA21'!R$1,0)),
IF(INDEX!$H$34=2,(VLOOKUP($A138,'LA22'!$A$1:$BZ$190,'LA22'!R$1,0)),
IF(INDEX!$H$34=3,(VLOOKUP($A138,'LA27'!$A$1:$BZ$190,'LA27'!R$1,0)),0))),".")</f>
        <v>0.04</v>
      </c>
      <c r="U138" s="59">
        <f>IFERROR(
IF(INDEX!$H$34=1,(VLOOKUP($A138,'LA21'!$A$1:$BZ$190,'LA21'!S$1,0)),
IF(INDEX!$H$34=2,(VLOOKUP($A138,'LA22'!$A$1:$BZ$190,'LA22'!S$1,0)),
IF(INDEX!$H$34=3,(VLOOKUP($A138,'LA27'!$A$1:$BZ$190,'LA27'!S$1,0)),0))),".")</f>
        <v>0.04</v>
      </c>
      <c r="V138" s="59">
        <f>IFERROR(
IF(INDEX!$H$34=1,(VLOOKUP($A138,'LA21'!$A$1:$BZ$190,'LA21'!T$1,0)),
IF(INDEX!$H$34=2,(VLOOKUP($A138,'LA22'!$A$1:$BZ$190,'LA22'!T$1,0)),
IF(INDEX!$H$34=3,(VLOOKUP($A138,'LA27'!$A$1:$BZ$190,'LA27'!T$1,0)),0))),".")</f>
        <v>0.3</v>
      </c>
      <c r="W138" s="59">
        <f>IFERROR(
IF(INDEX!$H$34=1,(VLOOKUP($A138,'LA21'!$A$1:$BZ$190,'LA21'!U$1,0)),
IF(INDEX!$H$34=2,(VLOOKUP($A138,'LA22'!$A$1:$BZ$190,'LA22'!U$1,0)),
IF(INDEX!$H$34=3,(VLOOKUP($A138,'LA27'!$A$1:$BZ$190,'LA27'!U$1,0)),0))),".")</f>
        <v>0.27</v>
      </c>
      <c r="X138" s="59">
        <f>IFERROR(
IF(INDEX!$H$34=1,(VLOOKUP($A138,'LA21'!$A$1:$BZ$190,'LA21'!V$1,0)),
IF(INDEX!$H$34=2,(VLOOKUP($A138,'LA22'!$A$1:$BZ$190,'LA22'!V$1,0)),
IF(INDEX!$H$34=3,(VLOOKUP($A138,'LA27'!$A$1:$BZ$190,'LA27'!V$1,0)),0))),".")</f>
        <v>0.28000000000000003</v>
      </c>
      <c r="Y138" s="59">
        <f>IFERROR(
IF(INDEX!$H$34=1,(VLOOKUP($A138,'LA21'!$A$1:$BZ$190,'LA21'!W$1,0)),
IF(INDEX!$H$34=2,(VLOOKUP($A138,'LA22'!$A$1:$BZ$190,'LA22'!W$1,0)),
IF(INDEX!$H$34=3,(VLOOKUP($A138,'LA27'!$A$1:$BZ$190,'LA27'!W$1,0)),0))),".")</f>
        <v>0.22</v>
      </c>
      <c r="Z138" s="59">
        <f>IFERROR(
IF(INDEX!$H$34=1,(VLOOKUP($A138,'LA21'!$A$1:$BZ$190,'LA21'!X$1,0)),
IF(INDEX!$H$34=2,(VLOOKUP($A138,'LA22'!$A$1:$BZ$190,'LA22'!X$1,0)),
IF(INDEX!$H$34=3,(VLOOKUP($A138,'LA27'!$A$1:$BZ$190,'LA27'!X$1,0)),0))),".")</f>
        <v>0.32</v>
      </c>
      <c r="AA138" s="59">
        <f>IFERROR(
IF(INDEX!$H$34=1,(VLOOKUP($A138,'LA21'!$A$1:$BZ$190,'LA21'!Y$1,0)),
IF(INDEX!$H$34=2,(VLOOKUP($A138,'LA22'!$A$1:$BZ$190,'LA22'!Y$1,0)),
IF(INDEX!$H$34=3,(VLOOKUP($A138,'LA27'!$A$1:$BZ$190,'LA27'!Y$1,0)),0))),".")</f>
        <v>0.27</v>
      </c>
      <c r="AB138" s="59">
        <f>IFERROR(
IF(INDEX!$H$34=1,(VLOOKUP($A138,'LA21'!$A$1:$BZ$190,'LA21'!Z$1,0)),
IF(INDEX!$H$34=2,(VLOOKUP($A138,'LA22'!$A$1:$BZ$190,'LA22'!Z$1,0)),
IF(INDEX!$H$34=3,(VLOOKUP($A138,'LA27'!$A$1:$BZ$190,'LA27'!Z$1,0)),0))),".")</f>
        <v>0</v>
      </c>
      <c r="AC138" s="59">
        <f>IFERROR(
IF(INDEX!$H$34=1,(VLOOKUP($A138,'LA21'!$A$1:$BZ$190,'LA21'!AA$1,0)),
IF(INDEX!$H$34=2,(VLOOKUP($A138,'LA22'!$A$1:$BZ$190,'LA22'!AA$1,0)),
IF(INDEX!$H$34=3,(VLOOKUP($A138,'LA27'!$A$1:$BZ$190,'LA27'!AA$1,0)),0))),".")</f>
        <v>0</v>
      </c>
      <c r="AD138" s="59">
        <f>IFERROR(
IF(INDEX!$H$34=1,(VLOOKUP($A138,'LA21'!$A$1:$BZ$190,'LA21'!AB$1,0)),
IF(INDEX!$H$34=2,(VLOOKUP($A138,'LA22'!$A$1:$BZ$190,'LA22'!AB$1,0)),
IF(INDEX!$H$34=3,(VLOOKUP($A138,'LA27'!$A$1:$BZ$190,'LA27'!AB$1,0)),0))),".")</f>
        <v>0</v>
      </c>
      <c r="AE138" s="59" t="str">
        <f>IFERROR(
IF(INDEX!$H$34=1,(VLOOKUP($A138,'LA21'!$A$1:$BZ$190,'LA21'!AC$1,0)),
IF(INDEX!$H$34=2,(VLOOKUP($A138,'LA22'!$A$1:$BZ$190,'LA22'!AC$1,0)),
IF(INDEX!$H$34=3,(VLOOKUP($A138,'LA27'!$A$1:$BZ$190,'LA27'!AC$1,0)),0))),".")</f>
        <v>x</v>
      </c>
      <c r="AF138" s="59">
        <f>IFERROR(
IF(INDEX!$H$34=1,(VLOOKUP($A138,'LA21'!$A$1:$BZ$190,'LA21'!AD$1,0)),
IF(INDEX!$H$34=2,(VLOOKUP($A138,'LA22'!$A$1:$BZ$190,'LA22'!AD$1,0)),
IF(INDEX!$H$34=3,(VLOOKUP($A138,'LA27'!$A$1:$BZ$190,'LA27'!AD$1,0)),0))),".")</f>
        <v>0</v>
      </c>
      <c r="AG138" s="59" t="str">
        <f>IFERROR(
IF(INDEX!$H$34=1,(VLOOKUP($A138,'LA21'!$A$1:$BZ$190,'LA21'!AE$1,0)),
IF(INDEX!$H$34=2,(VLOOKUP($A138,'LA22'!$A$1:$BZ$190,'LA22'!AE$1,0)),
IF(INDEX!$H$34=3,(VLOOKUP($A138,'LA27'!$A$1:$BZ$190,'LA27'!AE$1,0)),0))),".")</f>
        <v>x</v>
      </c>
      <c r="AH138" s="59">
        <f>IFERROR(
IF(INDEX!$H$34=1,(VLOOKUP($A138,'LA21'!$A$1:$BZ$190,'LA21'!AF$1,0)),
IF(INDEX!$H$34=2,(VLOOKUP($A138,'LA22'!$A$1:$BZ$190,'LA22'!AF$1,0)),
IF(INDEX!$H$34=3,(VLOOKUP($A138,'LA27'!$A$1:$BZ$190,'LA27'!AF$1,0)),0))),".")</f>
        <v>0</v>
      </c>
      <c r="AI138" s="59">
        <f>IFERROR(
IF(INDEX!$H$34=1,(VLOOKUP($A138,'LA21'!$A$1:$BZ$190,'LA21'!AG$1,0)),
IF(INDEX!$H$34=2,(VLOOKUP($A138,'LA22'!$A$1:$BZ$190,'LA22'!AG$1,0)),
IF(INDEX!$H$34=3,(VLOOKUP($A138,'LA27'!$A$1:$BZ$190,'LA27'!AG$1,0)),0))),".")</f>
        <v>0</v>
      </c>
      <c r="AJ138" s="59">
        <f>IFERROR(
IF(INDEX!$H$34=1,(VLOOKUP($A138,'LA21'!$A$1:$BZ$190,'LA21'!AH$1,0)),
IF(INDEX!$H$34=2,(VLOOKUP($A138,'LA22'!$A$1:$BZ$190,'LA22'!AH$1,0)),
IF(INDEX!$H$34=3,(VLOOKUP($A138,'LA27'!$A$1:$BZ$190,'LA27'!AH$1,0)),0))),".")</f>
        <v>0</v>
      </c>
      <c r="AK138" s="59">
        <f>IFERROR(
IF(INDEX!$H$34=1,(VLOOKUP($A138,'LA21'!$A$1:$BZ$190,'LA21'!AI$1,0)),
IF(INDEX!$H$34=2,(VLOOKUP($A138,'LA22'!$A$1:$BZ$190,'LA22'!AI$1,0)),
IF(INDEX!$H$34=3,(VLOOKUP($A138,'LA27'!$A$1:$BZ$190,'LA27'!AI$1,0)),0))),".")</f>
        <v>7.0000000000000007E-2</v>
      </c>
      <c r="AL138" s="59">
        <f>IFERROR(
IF(INDEX!$H$34=1,(VLOOKUP($A138,'LA21'!$A$1:$BZ$190,'LA21'!AJ$1,0)),
IF(INDEX!$H$34=2,(VLOOKUP($A138,'LA22'!$A$1:$BZ$190,'LA22'!AJ$1,0)),
IF(INDEX!$H$34=3,(VLOOKUP($A138,'LA27'!$A$1:$BZ$190,'LA27'!AJ$1,0)),0))),".")</f>
        <v>0.03</v>
      </c>
      <c r="AM138" s="59">
        <f>IFERROR(
IF(INDEX!$H$34=1,(VLOOKUP($A138,'LA21'!$A$1:$BZ$190,'LA21'!AK$1,0)),
IF(INDEX!$H$34=2,(VLOOKUP($A138,'LA22'!$A$1:$BZ$190,'LA22'!AK$1,0)),
IF(INDEX!$H$34=3,(VLOOKUP($A138,'LA27'!$A$1:$BZ$190,'LA27'!AK$1,0)),0))),".")</f>
        <v>0.05</v>
      </c>
      <c r="AN138" s="59">
        <f>IFERROR(
IF(INDEX!$H$34=1,(VLOOKUP($A138,'LA21'!$A$1:$BZ$190,'LA21'!AL$1,0)),
IF(INDEX!$H$34=2,(VLOOKUP($A138,'LA22'!$A$1:$BZ$190,'LA22'!AL$1,0)),
IF(INDEX!$H$34=3,(VLOOKUP($A138,'LA27'!$A$1:$BZ$190,'LA27'!AL$1,0)),0))),".")</f>
        <v>0</v>
      </c>
      <c r="AO138" s="59">
        <f>IFERROR(
IF(INDEX!$H$34=1,(VLOOKUP($A138,'LA21'!$A$1:$BZ$190,'LA21'!AM$1,0)),
IF(INDEX!$H$34=2,(VLOOKUP($A138,'LA22'!$A$1:$BZ$190,'LA22'!AM$1,0)),
IF(INDEX!$H$34=3,(VLOOKUP($A138,'LA27'!$A$1:$BZ$190,'LA27'!AM$1,0)),0))),".")</f>
        <v>0</v>
      </c>
      <c r="AP138" s="59">
        <f>IFERROR(
IF(INDEX!$H$34=1,(VLOOKUP($A138,'LA21'!$A$1:$BZ$190,'LA21'!AN$1,0)),
IF(INDEX!$H$34=2,(VLOOKUP($A138,'LA22'!$A$1:$BZ$190,'LA22'!AN$1,0)),
IF(INDEX!$H$34=3,(VLOOKUP($A138,'LA27'!$A$1:$BZ$190,'LA27'!AN$1,0)),0))),".")</f>
        <v>0</v>
      </c>
      <c r="AQ138" s="59" t="str">
        <f>IFERROR(
IF(INDEX!$H$34=1,(VLOOKUP($A138,'LA21'!$A$1:$BZ$190,'LA21'!AO$1,0)),
IF(INDEX!$H$34=2,(VLOOKUP($A138,'LA22'!$A$1:$BZ$190,'LA22'!AO$1,0)),
IF(INDEX!$H$34=3,(VLOOKUP($A138,'LA27'!$A$1:$BZ$190,'LA27'!AO$1,0)),0))),".")</f>
        <v>x</v>
      </c>
      <c r="AR138" s="59" t="str">
        <f>IFERROR(
IF(INDEX!$H$34=1,(VLOOKUP($A138,'LA21'!$A$1:$BZ$190,'LA21'!AP$1,0)),
IF(INDEX!$H$34=2,(VLOOKUP($A138,'LA22'!$A$1:$BZ$190,'LA22'!AP$1,0)),
IF(INDEX!$H$34=3,(VLOOKUP($A138,'LA27'!$A$1:$BZ$190,'LA27'!AP$1,0)),0))),".")</f>
        <v>x</v>
      </c>
      <c r="AS138" s="59" t="str">
        <f>IFERROR(
IF(INDEX!$H$34=1,(VLOOKUP($A138,'LA21'!$A$1:$BZ$190,'LA21'!AQ$1,0)),
IF(INDEX!$H$34=2,(VLOOKUP($A138,'LA22'!$A$1:$BZ$190,'LA22'!AQ$1,0)),
IF(INDEX!$H$34=3,(VLOOKUP($A138,'LA27'!$A$1:$BZ$190,'LA27'!AQ$1,0)),0))),".")</f>
        <v>-</v>
      </c>
      <c r="AT138" s="59">
        <f>IFERROR(
IF(INDEX!$H$34=1,(VLOOKUP($A138,'LA21'!$A$1:$BZ$190,'LA21'!AR$1,0)),
IF(INDEX!$H$34=2,(VLOOKUP($A138,'LA22'!$A$1:$BZ$190,'LA22'!AR$1,0)),
IF(INDEX!$H$34=3,(VLOOKUP($A138,'LA27'!$A$1:$BZ$190,'LA27'!AR$1,0)),0))),".")</f>
        <v>0.02</v>
      </c>
      <c r="AU138" s="59" t="str">
        <f>IFERROR(
IF(INDEX!$H$34=1,(VLOOKUP($A138,'LA21'!$A$1:$BZ$190,'LA21'!AS$1,0)),
IF(INDEX!$H$34=2,(VLOOKUP($A138,'LA22'!$A$1:$BZ$190,'LA22'!AS$1,0)),
IF(INDEX!$H$34=3,(VLOOKUP($A138,'LA27'!$A$1:$BZ$190,'LA27'!AS$1,0)),0))),".")</f>
        <v>x</v>
      </c>
      <c r="AV138" s="59">
        <f>IFERROR(
IF(INDEX!$H$34=1,(VLOOKUP($A138,'LA21'!$A$1:$BZ$190,'LA21'!AT$1,0)),
IF(INDEX!$H$34=2,(VLOOKUP($A138,'LA22'!$A$1:$BZ$190,'LA22'!AT$1,0)),
IF(INDEX!$H$34=3,(VLOOKUP($A138,'LA27'!$A$1:$BZ$190,'LA27'!AT$1,0)),0))),".")</f>
        <v>0.01</v>
      </c>
      <c r="AW138" s="59">
        <f>IFERROR(
IF(INDEX!$H$34=1,(VLOOKUP($A138,'LA21'!$A$1:$BZ$190,'LA21'!AU$1,0)),
IF(INDEX!$H$34=2,(VLOOKUP($A138,'LA22'!$A$1:$BZ$190,'LA22'!AU$1,0)),
IF(INDEX!$H$34=3,(VLOOKUP($A138,'LA27'!$A$1:$BZ$190,'LA27'!AU$1,0)),0))),".")</f>
        <v>0.01</v>
      </c>
      <c r="AX138" s="59" t="str">
        <f>IFERROR(
IF(INDEX!$H$34=1,(VLOOKUP($A138,'LA21'!$A$1:$BZ$190,'LA21'!AV$1,0)),
IF(INDEX!$H$34=2,(VLOOKUP($A138,'LA22'!$A$1:$BZ$190,'LA22'!AV$1,0)),
IF(INDEX!$H$34=3,(VLOOKUP($A138,'LA27'!$A$1:$BZ$190,'LA27'!AV$1,0)),0))),".")</f>
        <v>x</v>
      </c>
      <c r="AY138" s="59">
        <f>IFERROR(
IF(INDEX!$H$34=1,(VLOOKUP($A138,'LA21'!$A$1:$BZ$190,'LA21'!AW$1,0)),
IF(INDEX!$H$34=2,(VLOOKUP($A138,'LA22'!$A$1:$BZ$190,'LA22'!AW$1,0)),
IF(INDEX!$H$34=3,(VLOOKUP($A138,'LA27'!$A$1:$BZ$190,'LA27'!AW$1,0)),0))),".")</f>
        <v>0.01</v>
      </c>
      <c r="AZ138" s="59" t="str">
        <f>IFERROR(
IF(INDEX!$H$34=1,(VLOOKUP($A138,'LA21'!$A$1:$BZ$190,'LA21'!AX$1,0)),
IF(INDEX!$H$34=2,(VLOOKUP($A138,'LA22'!$A$1:$BZ$190,'LA22'!AX$1,0)),
IF(INDEX!$H$34=3,(VLOOKUP($A138,'LA27'!$A$1:$BZ$190,'LA27'!AX$1,0)),0))),".")</f>
        <v>x</v>
      </c>
      <c r="BA138" s="59" t="str">
        <f>IFERROR(
IF(INDEX!$H$34=1,(VLOOKUP($A138,'LA21'!$A$1:$BZ$190,'LA21'!AY$1,0)),
IF(INDEX!$H$34=2,(VLOOKUP($A138,'LA22'!$A$1:$BZ$190,'LA22'!AY$1,0)),
IF(INDEX!$H$34=3,(VLOOKUP($A138,'LA27'!$A$1:$BZ$190,'LA27'!AY$1,0)),0))),".")</f>
        <v>x</v>
      </c>
      <c r="BB138" s="59" t="str">
        <f>IFERROR(
IF(INDEX!$H$34=1,(VLOOKUP($A138,'LA21'!$A$1:$BZ$190,'LA21'!AZ$1,0)),
IF(INDEX!$H$34=2,(VLOOKUP($A138,'LA22'!$A$1:$BZ$190,'LA22'!AZ$1,0)),
IF(INDEX!$H$34=3,(VLOOKUP($A138,'LA27'!$A$1:$BZ$190,'LA27'!AZ$1,0)),0))),".")</f>
        <v>-</v>
      </c>
      <c r="BC138" s="59" t="str">
        <f>IFERROR(
IF(INDEX!$H$34=1,(VLOOKUP($A138,'LA21'!$A$1:$BZ$190,'LA21'!BA$1,0)),
IF(INDEX!$H$34=2,(VLOOKUP($A138,'LA22'!$A$1:$BZ$190,'LA22'!BA$1,0)),
IF(INDEX!$H$34=3,(VLOOKUP($A138,'LA27'!$A$1:$BZ$190,'LA27'!BA$1,0)),0))),".")</f>
        <v>x</v>
      </c>
      <c r="BD138" s="59">
        <f>IFERROR(
IF(INDEX!$H$34=1,(VLOOKUP($A138,'LA21'!$A$1:$BZ$190,'LA21'!BB$1,0)),
IF(INDEX!$H$34=2,(VLOOKUP($A138,'LA22'!$A$1:$BZ$190,'LA22'!BB$1,0)),
IF(INDEX!$H$34=3,(VLOOKUP($A138,'LA27'!$A$1:$BZ$190,'LA27'!BB$1,0)),0))),".")</f>
        <v>0</v>
      </c>
      <c r="BE138" s="59" t="str">
        <f>IFERROR(
IF(INDEX!$H$34=1,(VLOOKUP($A138,'LA21'!$A$1:$BZ$190,'LA21'!BC$1,0)),
IF(INDEX!$H$34=2,(VLOOKUP($A138,'LA22'!$A$1:$BZ$190,'LA22'!BC$1,0)),
IF(INDEX!$H$34=3,(VLOOKUP($A138,'LA27'!$A$1:$BZ$190,'LA27'!BC$1,0)),0))),".")</f>
        <v>x</v>
      </c>
      <c r="BF138" s="59">
        <f>IFERROR(
IF(INDEX!$H$34=1,(VLOOKUP($A138,'LA21'!$A$1:$BZ$190,'LA21'!BD$1,0)),
IF(INDEX!$H$34=2,(VLOOKUP($A138,'LA22'!$A$1:$BZ$190,'LA22'!BD$1,0)),
IF(INDEX!$H$34=3,(VLOOKUP($A138,'LA27'!$A$1:$BZ$190,'LA27'!BD$1,0)),0))),".")</f>
        <v>0.01</v>
      </c>
      <c r="BG138" s="59">
        <f>IFERROR(
IF(INDEX!$H$34=1,(VLOOKUP($A138,'LA21'!$A$1:$BZ$190,'LA21'!BE$1,0)),
IF(INDEX!$H$34=2,(VLOOKUP($A138,'LA22'!$A$1:$BZ$190,'LA22'!BE$1,0)),
IF(INDEX!$H$34=3,(VLOOKUP($A138,'LA27'!$A$1:$BZ$190,'LA27'!BE$1,0)),0))),".")</f>
        <v>0.01</v>
      </c>
      <c r="BH138" s="59">
        <f>IFERROR(
IF(INDEX!$H$34=1,(VLOOKUP($A138,'LA21'!$A$1:$BZ$190,'LA21'!BF$1,0)),
IF(INDEX!$H$34=2,(VLOOKUP($A138,'LA22'!$A$1:$BZ$190,'LA22'!BF$1,0)),
IF(INDEX!$H$34=3,(VLOOKUP($A138,'LA27'!$A$1:$BZ$190,'LA27'!BF$1,0)),0))),".")</f>
        <v>0.01</v>
      </c>
      <c r="BI138" s="59">
        <f>IFERROR(
IF(INDEX!$H$34=1,(VLOOKUP($A138,'LA21'!$A$1:$BZ$190,'LA21'!BG$1,0)),
IF(INDEX!$H$34=2,(VLOOKUP($A138,'LA22'!$A$1:$BZ$190,'LA22'!BG$1,0)),
IF(INDEX!$H$34=3,(VLOOKUP($A138,'LA27'!$A$1:$BZ$190,'LA27'!BG$1,0)),0))),".")</f>
        <v>0.06</v>
      </c>
      <c r="BJ138" s="59">
        <f>IFERROR(
IF(INDEX!$H$34=1,(VLOOKUP($A138,'LA21'!$A$1:$BZ$190,'LA21'!BH$1,0)),
IF(INDEX!$H$34=2,(VLOOKUP($A138,'LA22'!$A$1:$BZ$190,'LA22'!BH$1,0)),
IF(INDEX!$H$34=3,(VLOOKUP($A138,'LA27'!$A$1:$BZ$190,'LA27'!BH$1,0)),0))),".")</f>
        <v>0.06</v>
      </c>
      <c r="BK138" s="59">
        <f>IFERROR(
IF(INDEX!$H$34=1,(VLOOKUP($A138,'LA21'!$A$1:$BZ$190,'LA21'!BI$1,0)),
IF(INDEX!$H$34=2,(VLOOKUP($A138,'LA22'!$A$1:$BZ$190,'LA22'!BI$1,0)),
IF(INDEX!$H$34=3,(VLOOKUP($A138,'LA27'!$A$1:$BZ$190,'LA27'!BI$1,0)),0))),".")</f>
        <v>0.06</v>
      </c>
      <c r="BL138" s="59">
        <f>IFERROR(
IF(INDEX!$H$34=1,(VLOOKUP($A138,'LA21'!$A$1:$BZ$190,'LA21'!BJ$1,0)),
IF(INDEX!$H$34=2,(VLOOKUP($A138,'LA22'!$A$1:$BZ$190,'LA22'!BJ$1,0)),
IF(INDEX!$H$34=3,(VLOOKUP($A138,'LA27'!$A$1:$BZ$190,'LA27'!BJ$1,0)),0))),".")</f>
        <v>0.02</v>
      </c>
      <c r="BM138" s="59">
        <f>IFERROR(
IF(INDEX!$H$34=1,(VLOOKUP($A138,'LA21'!$A$1:$BZ$190,'LA21'!BK$1,0)),
IF(INDEX!$H$34=2,(VLOOKUP($A138,'LA22'!$A$1:$BZ$190,'LA22'!BK$1,0)),
IF(INDEX!$H$34=3,(VLOOKUP($A138,'LA27'!$A$1:$BZ$190,'LA27'!BK$1,0)),0))),".")</f>
        <v>0.02</v>
      </c>
      <c r="BN138" s="59">
        <f>IFERROR(
IF(INDEX!$H$34=1,(VLOOKUP($A138,'LA21'!$A$1:$BZ$190,'LA21'!BL$1,0)),
IF(INDEX!$H$34=2,(VLOOKUP($A138,'LA22'!$A$1:$BZ$190,'LA22'!BL$1,0)),
IF(INDEX!$H$34=3,(VLOOKUP($A138,'LA27'!$A$1:$BZ$190,'LA27'!BL$1,0)),0))),".")</f>
        <v>0.02</v>
      </c>
      <c r="BO138" s="59">
        <f>IFERROR(
IF(INDEX!$H$34=1,(VLOOKUP($A138,'LA21'!$A$1:$BZ$190,'LA21'!BM$1,0)),
IF(INDEX!$H$34=2,(VLOOKUP($A138,'LA22'!$A$1:$BZ$190,'LA22'!BM$1,0)),
IF(INDEX!$H$34=3,(VLOOKUP($A138,'LA27'!$A$1:$BZ$190,'LA27'!BM$1,0)),0))),".")</f>
        <v>0.01</v>
      </c>
      <c r="BP138" s="59">
        <f>IFERROR(
IF(INDEX!$H$34=1,(VLOOKUP($A138,'LA21'!$A$1:$BZ$190,'LA21'!BN$1,0)),
IF(INDEX!$H$34=2,(VLOOKUP($A138,'LA22'!$A$1:$BZ$190,'LA22'!BN$1,0)),
IF(INDEX!$H$34=3,(VLOOKUP($A138,'LA27'!$A$1:$BZ$190,'LA27'!BN$1,0)),0))),".")</f>
        <v>0.01</v>
      </c>
      <c r="BQ138" s="59">
        <f>IFERROR(
IF(INDEX!$H$34=1,(VLOOKUP($A138,'LA21'!$A$1:$BZ$190,'LA21'!BO$1,0)),
IF(INDEX!$H$34=2,(VLOOKUP($A138,'LA22'!$A$1:$BZ$190,'LA22'!BO$1,0)),
IF(INDEX!$H$34=3,(VLOOKUP($A138,'LA27'!$A$1:$BZ$190,'LA27'!BO$1,0)),0))),".")</f>
        <v>0.01</v>
      </c>
    </row>
    <row r="139" spans="1:69" x14ac:dyDescent="0.2">
      <c r="A139" s="7">
        <v>860</v>
      </c>
      <c r="B139" s="13" t="s">
        <v>249</v>
      </c>
      <c r="C139" s="96" t="s">
        <v>118</v>
      </c>
      <c r="D139" s="152">
        <f>IFERROR(
IF(INDEX!$H$34=1,(VLOOKUP($A139,'LA21'!$A$1:$BZ$190,'LA21'!B$1,0)),
IF(INDEX!$H$34=2,(VLOOKUP($A139,'LA22'!$A$1:$BZ$190,'LA22'!B$1,0)),
IF(INDEX!$H$34=3,(VLOOKUP($A139,'LA27'!$A$1:$BZ$190,'LA27'!B$1,0)),0))),".")</f>
        <v>4780</v>
      </c>
      <c r="E139" s="58">
        <f>IFERROR(
IF(INDEX!$H$34=1,(VLOOKUP($A139,'LA21'!$A$1:$BZ$190,'LA21'!C$1,0)),
IF(INDEX!$H$34=2,(VLOOKUP($A139,'LA22'!$A$1:$BZ$190,'LA22'!C$1,0)),
IF(INDEX!$H$34=3,(VLOOKUP($A139,'LA27'!$A$1:$BZ$190,'LA27'!C$1,0)),0))),".")</f>
        <v>4710</v>
      </c>
      <c r="F139" s="58">
        <f>IFERROR(
IF(INDEX!$H$34=1,(VLOOKUP($A139,'LA21'!$A$1:$BZ$190,'LA21'!D$1,0)),
IF(INDEX!$H$34=2,(VLOOKUP($A139,'LA22'!$A$1:$BZ$190,'LA22'!D$1,0)),
IF(INDEX!$H$34=3,(VLOOKUP($A139,'LA27'!$A$1:$BZ$190,'LA27'!D$1,0)),0))),".")</f>
        <v>9500</v>
      </c>
      <c r="G139" s="59">
        <f>IFERROR(
IF(INDEX!$H$34=1,(VLOOKUP($A139,'LA21'!$A$1:$BZ$190,'LA21'!E$1,0)),
IF(INDEX!$H$34=2,(VLOOKUP($A139,'LA22'!$A$1:$BZ$190,'LA22'!E$1,0)),
IF(INDEX!$H$34=3,(VLOOKUP($A139,'LA27'!$A$1:$BZ$190,'LA27'!E$1,0)),0))),".")</f>
        <v>0.93</v>
      </c>
      <c r="H139" s="59">
        <f>IFERROR(
IF(INDEX!$H$34=1,(VLOOKUP($A139,'LA21'!$A$1:$BZ$190,'LA21'!F$1,0)),
IF(INDEX!$H$34=2,(VLOOKUP($A139,'LA22'!$A$1:$BZ$190,'LA22'!F$1,0)),
IF(INDEX!$H$34=3,(VLOOKUP($A139,'LA27'!$A$1:$BZ$190,'LA27'!F$1,0)),0))),".")</f>
        <v>0.94</v>
      </c>
      <c r="I139" s="59">
        <f>IFERROR(
IF(INDEX!$H$34=1,(VLOOKUP($A139,'LA21'!$A$1:$BZ$190,'LA21'!G$1,0)),
IF(INDEX!$H$34=2,(VLOOKUP($A139,'LA22'!$A$1:$BZ$190,'LA22'!G$1,0)),
IF(INDEX!$H$34=3,(VLOOKUP($A139,'LA27'!$A$1:$BZ$190,'LA27'!G$1,0)),0))),".")</f>
        <v>0.93</v>
      </c>
      <c r="J139" s="59">
        <f>IFERROR(
IF(INDEX!$H$34=1,(VLOOKUP($A139,'LA21'!$A$1:$BZ$190,'LA21'!H$1,0)),
IF(INDEX!$H$34=2,(VLOOKUP($A139,'LA22'!$A$1:$BZ$190,'LA22'!H$1,0)),
IF(INDEX!$H$34=3,(VLOOKUP($A139,'LA27'!$A$1:$BZ$190,'LA27'!H$1,0)),0))),".")</f>
        <v>0.89</v>
      </c>
      <c r="K139" s="59">
        <f>IFERROR(
IF(INDEX!$H$34=1,(VLOOKUP($A139,'LA21'!$A$1:$BZ$190,'LA21'!I$1,0)),
IF(INDEX!$H$34=2,(VLOOKUP($A139,'LA22'!$A$1:$BZ$190,'LA22'!I$1,0)),
IF(INDEX!$H$34=3,(VLOOKUP($A139,'LA27'!$A$1:$BZ$190,'LA27'!I$1,0)),0))),".")</f>
        <v>0.92</v>
      </c>
      <c r="L139" s="59">
        <f>IFERROR(
IF(INDEX!$H$34=1,(VLOOKUP($A139,'LA21'!$A$1:$BZ$190,'LA21'!J$1,0)),
IF(INDEX!$H$34=2,(VLOOKUP($A139,'LA22'!$A$1:$BZ$190,'LA22'!J$1,0)),
IF(INDEX!$H$34=3,(VLOOKUP($A139,'LA27'!$A$1:$BZ$190,'LA27'!J$1,0)),0))),".")</f>
        <v>0.91</v>
      </c>
      <c r="M139" s="59">
        <f>IFERROR(
IF(INDEX!$H$34=1,(VLOOKUP($A139,'LA21'!$A$1:$BZ$190,'LA21'!K$1,0)),
IF(INDEX!$H$34=2,(VLOOKUP($A139,'LA22'!$A$1:$BZ$190,'LA22'!K$1,0)),
IF(INDEX!$H$34=3,(VLOOKUP($A139,'LA27'!$A$1:$BZ$190,'LA27'!K$1,0)),0))),".")</f>
        <v>0.42</v>
      </c>
      <c r="N139" s="59">
        <f>IFERROR(
IF(INDEX!$H$34=1,(VLOOKUP($A139,'LA21'!$A$1:$BZ$190,'LA21'!L$1,0)),
IF(INDEX!$H$34=2,(VLOOKUP($A139,'LA22'!$A$1:$BZ$190,'LA22'!L$1,0)),
IF(INDEX!$H$34=3,(VLOOKUP($A139,'LA27'!$A$1:$BZ$190,'LA27'!L$1,0)),0))),".")</f>
        <v>0.39</v>
      </c>
      <c r="O139" s="59">
        <f>IFERROR(
IF(INDEX!$H$34=1,(VLOOKUP($A139,'LA21'!$A$1:$BZ$190,'LA21'!M$1,0)),
IF(INDEX!$H$34=2,(VLOOKUP($A139,'LA22'!$A$1:$BZ$190,'LA22'!M$1,0)),
IF(INDEX!$H$34=3,(VLOOKUP($A139,'LA27'!$A$1:$BZ$190,'LA27'!M$1,0)),0))),".")</f>
        <v>0.41</v>
      </c>
      <c r="P139" s="59" t="str">
        <f>IFERROR(
IF(INDEX!$H$34=1,(VLOOKUP($A139,'LA21'!$A$1:$BZ$190,'LA21'!N$1,0)),
IF(INDEX!$H$34=2,(VLOOKUP($A139,'LA22'!$A$1:$BZ$190,'LA22'!N$1,0)),
IF(INDEX!$H$34=3,(VLOOKUP($A139,'LA27'!$A$1:$BZ$190,'LA27'!N$1,0)),0))),".")</f>
        <v>-</v>
      </c>
      <c r="Q139" s="59" t="str">
        <f>IFERROR(
IF(INDEX!$H$34=1,(VLOOKUP($A139,'LA21'!$A$1:$BZ$190,'LA21'!O$1,0)),
IF(INDEX!$H$34=2,(VLOOKUP($A139,'LA22'!$A$1:$BZ$190,'LA22'!O$1,0)),
IF(INDEX!$H$34=3,(VLOOKUP($A139,'LA27'!$A$1:$BZ$190,'LA27'!O$1,0)),0))),".")</f>
        <v>-</v>
      </c>
      <c r="R139" s="59" t="str">
        <f>IFERROR(
IF(INDEX!$H$34=1,(VLOOKUP($A139,'LA21'!$A$1:$BZ$190,'LA21'!P$1,0)),
IF(INDEX!$H$34=2,(VLOOKUP($A139,'LA22'!$A$1:$BZ$190,'LA22'!P$1,0)),
IF(INDEX!$H$34=3,(VLOOKUP($A139,'LA27'!$A$1:$BZ$190,'LA27'!P$1,0)),0))),".")</f>
        <v>-</v>
      </c>
      <c r="S139" s="59">
        <f>IFERROR(
IF(INDEX!$H$34=1,(VLOOKUP($A139,'LA21'!$A$1:$BZ$190,'LA21'!Q$1,0)),
IF(INDEX!$H$34=2,(VLOOKUP($A139,'LA22'!$A$1:$BZ$190,'LA22'!Q$1,0)),
IF(INDEX!$H$34=3,(VLOOKUP($A139,'LA27'!$A$1:$BZ$190,'LA27'!Q$1,0)),0))),".")</f>
        <v>0.06</v>
      </c>
      <c r="T139" s="59">
        <f>IFERROR(
IF(INDEX!$H$34=1,(VLOOKUP($A139,'LA21'!$A$1:$BZ$190,'LA21'!R$1,0)),
IF(INDEX!$H$34=2,(VLOOKUP($A139,'LA22'!$A$1:$BZ$190,'LA22'!R$1,0)),
IF(INDEX!$H$34=3,(VLOOKUP($A139,'LA27'!$A$1:$BZ$190,'LA27'!R$1,0)),0))),".")</f>
        <v>0.05</v>
      </c>
      <c r="U139" s="59">
        <f>IFERROR(
IF(INDEX!$H$34=1,(VLOOKUP($A139,'LA21'!$A$1:$BZ$190,'LA21'!S$1,0)),
IF(INDEX!$H$34=2,(VLOOKUP($A139,'LA22'!$A$1:$BZ$190,'LA22'!S$1,0)),
IF(INDEX!$H$34=3,(VLOOKUP($A139,'LA27'!$A$1:$BZ$190,'LA27'!S$1,0)),0))),".")</f>
        <v>0.06</v>
      </c>
      <c r="V139" s="59">
        <f>IFERROR(
IF(INDEX!$H$34=1,(VLOOKUP($A139,'LA21'!$A$1:$BZ$190,'LA21'!T$1,0)),
IF(INDEX!$H$34=2,(VLOOKUP($A139,'LA22'!$A$1:$BZ$190,'LA22'!T$1,0)),
IF(INDEX!$H$34=3,(VLOOKUP($A139,'LA27'!$A$1:$BZ$190,'LA27'!T$1,0)),0))),".")</f>
        <v>0.38</v>
      </c>
      <c r="W139" s="59">
        <f>IFERROR(
IF(INDEX!$H$34=1,(VLOOKUP($A139,'LA21'!$A$1:$BZ$190,'LA21'!U$1,0)),
IF(INDEX!$H$34=2,(VLOOKUP($A139,'LA22'!$A$1:$BZ$190,'LA22'!U$1,0)),
IF(INDEX!$H$34=3,(VLOOKUP($A139,'LA27'!$A$1:$BZ$190,'LA27'!U$1,0)),0))),".")</f>
        <v>0.44</v>
      </c>
      <c r="X139" s="59">
        <f>IFERROR(
IF(INDEX!$H$34=1,(VLOOKUP($A139,'LA21'!$A$1:$BZ$190,'LA21'!V$1,0)),
IF(INDEX!$H$34=2,(VLOOKUP($A139,'LA22'!$A$1:$BZ$190,'LA22'!V$1,0)),
IF(INDEX!$H$34=3,(VLOOKUP($A139,'LA27'!$A$1:$BZ$190,'LA27'!V$1,0)),0))),".")</f>
        <v>0.41</v>
      </c>
      <c r="Y139" s="59">
        <f>IFERROR(
IF(INDEX!$H$34=1,(VLOOKUP($A139,'LA21'!$A$1:$BZ$190,'LA21'!W$1,0)),
IF(INDEX!$H$34=2,(VLOOKUP($A139,'LA22'!$A$1:$BZ$190,'LA22'!W$1,0)),
IF(INDEX!$H$34=3,(VLOOKUP($A139,'LA27'!$A$1:$BZ$190,'LA27'!W$1,0)),0))),".")</f>
        <v>0.02</v>
      </c>
      <c r="Z139" s="59">
        <f>IFERROR(
IF(INDEX!$H$34=1,(VLOOKUP($A139,'LA21'!$A$1:$BZ$190,'LA21'!X$1,0)),
IF(INDEX!$H$34=2,(VLOOKUP($A139,'LA22'!$A$1:$BZ$190,'LA22'!X$1,0)),
IF(INDEX!$H$34=3,(VLOOKUP($A139,'LA27'!$A$1:$BZ$190,'LA27'!X$1,0)),0))),".")</f>
        <v>0.03</v>
      </c>
      <c r="AA139" s="59">
        <f>IFERROR(
IF(INDEX!$H$34=1,(VLOOKUP($A139,'LA21'!$A$1:$BZ$190,'LA21'!Y$1,0)),
IF(INDEX!$H$34=2,(VLOOKUP($A139,'LA22'!$A$1:$BZ$190,'LA22'!Y$1,0)),
IF(INDEX!$H$34=3,(VLOOKUP($A139,'LA27'!$A$1:$BZ$190,'LA27'!Y$1,0)),0))),".")</f>
        <v>0.02</v>
      </c>
      <c r="AB139" s="59">
        <f>IFERROR(
IF(INDEX!$H$34=1,(VLOOKUP($A139,'LA21'!$A$1:$BZ$190,'LA21'!Z$1,0)),
IF(INDEX!$H$34=2,(VLOOKUP($A139,'LA22'!$A$1:$BZ$190,'LA22'!Z$1,0)),
IF(INDEX!$H$34=3,(VLOOKUP($A139,'LA27'!$A$1:$BZ$190,'LA27'!Z$1,0)),0))),".")</f>
        <v>0</v>
      </c>
      <c r="AC139" s="59">
        <f>IFERROR(
IF(INDEX!$H$34=1,(VLOOKUP($A139,'LA21'!$A$1:$BZ$190,'LA21'!AA$1,0)),
IF(INDEX!$H$34=2,(VLOOKUP($A139,'LA22'!$A$1:$BZ$190,'LA22'!AA$1,0)),
IF(INDEX!$H$34=3,(VLOOKUP($A139,'LA27'!$A$1:$BZ$190,'LA27'!AA$1,0)),0))),".")</f>
        <v>0</v>
      </c>
      <c r="AD139" s="59">
        <f>IFERROR(
IF(INDEX!$H$34=1,(VLOOKUP($A139,'LA21'!$A$1:$BZ$190,'LA21'!AB$1,0)),
IF(INDEX!$H$34=2,(VLOOKUP($A139,'LA22'!$A$1:$BZ$190,'LA22'!AB$1,0)),
IF(INDEX!$H$34=3,(VLOOKUP($A139,'LA27'!$A$1:$BZ$190,'LA27'!AB$1,0)),0))),".")</f>
        <v>0</v>
      </c>
      <c r="AE139" s="59" t="str">
        <f>IFERROR(
IF(INDEX!$H$34=1,(VLOOKUP($A139,'LA21'!$A$1:$BZ$190,'LA21'!AC$1,0)),
IF(INDEX!$H$34=2,(VLOOKUP($A139,'LA22'!$A$1:$BZ$190,'LA22'!AC$1,0)),
IF(INDEX!$H$34=3,(VLOOKUP($A139,'LA27'!$A$1:$BZ$190,'LA27'!AC$1,0)),0))),".")</f>
        <v>x</v>
      </c>
      <c r="AF139" s="59">
        <f>IFERROR(
IF(INDEX!$H$34=1,(VLOOKUP($A139,'LA21'!$A$1:$BZ$190,'LA21'!AD$1,0)),
IF(INDEX!$H$34=2,(VLOOKUP($A139,'LA22'!$A$1:$BZ$190,'LA22'!AD$1,0)),
IF(INDEX!$H$34=3,(VLOOKUP($A139,'LA27'!$A$1:$BZ$190,'LA27'!AD$1,0)),0))),".")</f>
        <v>0</v>
      </c>
      <c r="AG139" s="59" t="str">
        <f>IFERROR(
IF(INDEX!$H$34=1,(VLOOKUP($A139,'LA21'!$A$1:$BZ$190,'LA21'!AE$1,0)),
IF(INDEX!$H$34=2,(VLOOKUP($A139,'LA22'!$A$1:$BZ$190,'LA22'!AE$1,0)),
IF(INDEX!$H$34=3,(VLOOKUP($A139,'LA27'!$A$1:$BZ$190,'LA27'!AE$1,0)),0))),".")</f>
        <v>x</v>
      </c>
      <c r="AH139" s="59" t="str">
        <f>IFERROR(
IF(INDEX!$H$34=1,(VLOOKUP($A139,'LA21'!$A$1:$BZ$190,'LA21'!AF$1,0)),
IF(INDEX!$H$34=2,(VLOOKUP($A139,'LA22'!$A$1:$BZ$190,'LA22'!AF$1,0)),
IF(INDEX!$H$34=3,(VLOOKUP($A139,'LA27'!$A$1:$BZ$190,'LA27'!AF$1,0)),0))),".")</f>
        <v>x</v>
      </c>
      <c r="AI139" s="59" t="str">
        <f>IFERROR(
IF(INDEX!$H$34=1,(VLOOKUP($A139,'LA21'!$A$1:$BZ$190,'LA21'!AG$1,0)),
IF(INDEX!$H$34=2,(VLOOKUP($A139,'LA22'!$A$1:$BZ$190,'LA22'!AG$1,0)),
IF(INDEX!$H$34=3,(VLOOKUP($A139,'LA27'!$A$1:$BZ$190,'LA27'!AG$1,0)),0))),".")</f>
        <v>x</v>
      </c>
      <c r="AJ139" s="59" t="str">
        <f>IFERROR(
IF(INDEX!$H$34=1,(VLOOKUP($A139,'LA21'!$A$1:$BZ$190,'LA21'!AH$1,0)),
IF(INDEX!$H$34=2,(VLOOKUP($A139,'LA22'!$A$1:$BZ$190,'LA22'!AH$1,0)),
IF(INDEX!$H$34=3,(VLOOKUP($A139,'LA27'!$A$1:$BZ$190,'LA27'!AH$1,0)),0))),".")</f>
        <v>x</v>
      </c>
      <c r="AK139" s="59">
        <f>IFERROR(
IF(INDEX!$H$34=1,(VLOOKUP($A139,'LA21'!$A$1:$BZ$190,'LA21'!AI$1,0)),
IF(INDEX!$H$34=2,(VLOOKUP($A139,'LA22'!$A$1:$BZ$190,'LA22'!AI$1,0)),
IF(INDEX!$H$34=3,(VLOOKUP($A139,'LA27'!$A$1:$BZ$190,'LA27'!AI$1,0)),0))),".")</f>
        <v>0.09</v>
      </c>
      <c r="AL139" s="59">
        <f>IFERROR(
IF(INDEX!$H$34=1,(VLOOKUP($A139,'LA21'!$A$1:$BZ$190,'LA21'!AJ$1,0)),
IF(INDEX!$H$34=2,(VLOOKUP($A139,'LA22'!$A$1:$BZ$190,'LA22'!AJ$1,0)),
IF(INDEX!$H$34=3,(VLOOKUP($A139,'LA27'!$A$1:$BZ$190,'LA27'!AJ$1,0)),0))),".")</f>
        <v>0.05</v>
      </c>
      <c r="AM139" s="59">
        <f>IFERROR(
IF(INDEX!$H$34=1,(VLOOKUP($A139,'LA21'!$A$1:$BZ$190,'LA21'!AK$1,0)),
IF(INDEX!$H$34=2,(VLOOKUP($A139,'LA22'!$A$1:$BZ$190,'LA22'!AK$1,0)),
IF(INDEX!$H$34=3,(VLOOKUP($A139,'LA27'!$A$1:$BZ$190,'LA27'!AK$1,0)),0))),".")</f>
        <v>7.0000000000000007E-2</v>
      </c>
      <c r="AN139" s="59">
        <f>IFERROR(
IF(INDEX!$H$34=1,(VLOOKUP($A139,'LA21'!$A$1:$BZ$190,'LA21'!AL$1,0)),
IF(INDEX!$H$34=2,(VLOOKUP($A139,'LA22'!$A$1:$BZ$190,'LA22'!AL$1,0)),
IF(INDEX!$H$34=3,(VLOOKUP($A139,'LA27'!$A$1:$BZ$190,'LA27'!AL$1,0)),0))),".")</f>
        <v>0</v>
      </c>
      <c r="AO139" s="59">
        <f>IFERROR(
IF(INDEX!$H$34=1,(VLOOKUP($A139,'LA21'!$A$1:$BZ$190,'LA21'!AM$1,0)),
IF(INDEX!$H$34=2,(VLOOKUP($A139,'LA22'!$A$1:$BZ$190,'LA22'!AM$1,0)),
IF(INDEX!$H$34=3,(VLOOKUP($A139,'LA27'!$A$1:$BZ$190,'LA27'!AM$1,0)),0))),".")</f>
        <v>0</v>
      </c>
      <c r="AP139" s="59">
        <f>IFERROR(
IF(INDEX!$H$34=1,(VLOOKUP($A139,'LA21'!$A$1:$BZ$190,'LA21'!AN$1,0)),
IF(INDEX!$H$34=2,(VLOOKUP($A139,'LA22'!$A$1:$BZ$190,'LA22'!AN$1,0)),
IF(INDEX!$H$34=3,(VLOOKUP($A139,'LA27'!$A$1:$BZ$190,'LA27'!AN$1,0)),0))),".")</f>
        <v>0</v>
      </c>
      <c r="AQ139" s="59" t="str">
        <f>IFERROR(
IF(INDEX!$H$34=1,(VLOOKUP($A139,'LA21'!$A$1:$BZ$190,'LA21'!AO$1,0)),
IF(INDEX!$H$34=2,(VLOOKUP($A139,'LA22'!$A$1:$BZ$190,'LA22'!AO$1,0)),
IF(INDEX!$H$34=3,(VLOOKUP($A139,'LA27'!$A$1:$BZ$190,'LA27'!AO$1,0)),0))),".")</f>
        <v>-</v>
      </c>
      <c r="AR139" s="59" t="str">
        <f>IFERROR(
IF(INDEX!$H$34=1,(VLOOKUP($A139,'LA21'!$A$1:$BZ$190,'LA21'!AP$1,0)),
IF(INDEX!$H$34=2,(VLOOKUP($A139,'LA22'!$A$1:$BZ$190,'LA22'!AP$1,0)),
IF(INDEX!$H$34=3,(VLOOKUP($A139,'LA27'!$A$1:$BZ$190,'LA27'!AP$1,0)),0))),".")</f>
        <v>-</v>
      </c>
      <c r="AS139" s="59" t="str">
        <f>IFERROR(
IF(INDEX!$H$34=1,(VLOOKUP($A139,'LA21'!$A$1:$BZ$190,'LA21'!AQ$1,0)),
IF(INDEX!$H$34=2,(VLOOKUP($A139,'LA22'!$A$1:$BZ$190,'LA22'!AQ$1,0)),
IF(INDEX!$H$34=3,(VLOOKUP($A139,'LA27'!$A$1:$BZ$190,'LA27'!AQ$1,0)),0))),".")</f>
        <v>-</v>
      </c>
      <c r="AT139" s="59">
        <f>IFERROR(
IF(INDEX!$H$34=1,(VLOOKUP($A139,'LA21'!$A$1:$BZ$190,'LA21'!AR$1,0)),
IF(INDEX!$H$34=2,(VLOOKUP($A139,'LA22'!$A$1:$BZ$190,'LA22'!AR$1,0)),
IF(INDEX!$H$34=3,(VLOOKUP($A139,'LA27'!$A$1:$BZ$190,'LA27'!AR$1,0)),0))),".")</f>
        <v>0.02</v>
      </c>
      <c r="AU139" s="59">
        <f>IFERROR(
IF(INDEX!$H$34=1,(VLOOKUP($A139,'LA21'!$A$1:$BZ$190,'LA21'!AS$1,0)),
IF(INDEX!$H$34=2,(VLOOKUP($A139,'LA22'!$A$1:$BZ$190,'LA22'!AS$1,0)),
IF(INDEX!$H$34=3,(VLOOKUP($A139,'LA27'!$A$1:$BZ$190,'LA27'!AS$1,0)),0))),".")</f>
        <v>0.01</v>
      </c>
      <c r="AV139" s="59">
        <f>IFERROR(
IF(INDEX!$H$34=1,(VLOOKUP($A139,'LA21'!$A$1:$BZ$190,'LA21'!AT$1,0)),
IF(INDEX!$H$34=2,(VLOOKUP($A139,'LA22'!$A$1:$BZ$190,'LA22'!AT$1,0)),
IF(INDEX!$H$34=3,(VLOOKUP($A139,'LA27'!$A$1:$BZ$190,'LA27'!AT$1,0)),0))),".")</f>
        <v>0.01</v>
      </c>
      <c r="AW139" s="59">
        <f>IFERROR(
IF(INDEX!$H$34=1,(VLOOKUP($A139,'LA21'!$A$1:$BZ$190,'LA21'!AU$1,0)),
IF(INDEX!$H$34=2,(VLOOKUP($A139,'LA22'!$A$1:$BZ$190,'LA22'!AU$1,0)),
IF(INDEX!$H$34=3,(VLOOKUP($A139,'LA27'!$A$1:$BZ$190,'LA27'!AU$1,0)),0))),".")</f>
        <v>0.02</v>
      </c>
      <c r="AX139" s="59" t="str">
        <f>IFERROR(
IF(INDEX!$H$34=1,(VLOOKUP($A139,'LA21'!$A$1:$BZ$190,'LA21'!AV$1,0)),
IF(INDEX!$H$34=2,(VLOOKUP($A139,'LA22'!$A$1:$BZ$190,'LA22'!AV$1,0)),
IF(INDEX!$H$34=3,(VLOOKUP($A139,'LA27'!$A$1:$BZ$190,'LA27'!AV$1,0)),0))),".")</f>
        <v>-</v>
      </c>
      <c r="AY139" s="59">
        <f>IFERROR(
IF(INDEX!$H$34=1,(VLOOKUP($A139,'LA21'!$A$1:$BZ$190,'LA21'!AW$1,0)),
IF(INDEX!$H$34=2,(VLOOKUP($A139,'LA22'!$A$1:$BZ$190,'LA22'!AW$1,0)),
IF(INDEX!$H$34=3,(VLOOKUP($A139,'LA27'!$A$1:$BZ$190,'LA27'!AW$1,0)),0))),".")</f>
        <v>0.01</v>
      </c>
      <c r="AZ139" s="59" t="str">
        <f>IFERROR(
IF(INDEX!$H$34=1,(VLOOKUP($A139,'LA21'!$A$1:$BZ$190,'LA21'!AX$1,0)),
IF(INDEX!$H$34=2,(VLOOKUP($A139,'LA22'!$A$1:$BZ$190,'LA22'!AX$1,0)),
IF(INDEX!$H$34=3,(VLOOKUP($A139,'LA27'!$A$1:$BZ$190,'LA27'!AX$1,0)),0))),".")</f>
        <v>-</v>
      </c>
      <c r="BA139" s="59" t="str">
        <f>IFERROR(
IF(INDEX!$H$34=1,(VLOOKUP($A139,'LA21'!$A$1:$BZ$190,'LA21'!AY$1,0)),
IF(INDEX!$H$34=2,(VLOOKUP($A139,'LA22'!$A$1:$BZ$190,'LA22'!AY$1,0)),
IF(INDEX!$H$34=3,(VLOOKUP($A139,'LA27'!$A$1:$BZ$190,'LA27'!AY$1,0)),0))),".")</f>
        <v>-</v>
      </c>
      <c r="BB139" s="59" t="str">
        <f>IFERROR(
IF(INDEX!$H$34=1,(VLOOKUP($A139,'LA21'!$A$1:$BZ$190,'LA21'!AZ$1,0)),
IF(INDEX!$H$34=2,(VLOOKUP($A139,'LA22'!$A$1:$BZ$190,'LA22'!AZ$1,0)),
IF(INDEX!$H$34=3,(VLOOKUP($A139,'LA27'!$A$1:$BZ$190,'LA27'!AZ$1,0)),0))),".")</f>
        <v>-</v>
      </c>
      <c r="BC139" s="59" t="str">
        <f>IFERROR(
IF(INDEX!$H$34=1,(VLOOKUP($A139,'LA21'!$A$1:$BZ$190,'LA21'!BA$1,0)),
IF(INDEX!$H$34=2,(VLOOKUP($A139,'LA22'!$A$1:$BZ$190,'LA22'!BA$1,0)),
IF(INDEX!$H$34=3,(VLOOKUP($A139,'LA27'!$A$1:$BZ$190,'LA27'!BA$1,0)),0))),".")</f>
        <v>-</v>
      </c>
      <c r="BD139" s="59" t="str">
        <f>IFERROR(
IF(INDEX!$H$34=1,(VLOOKUP($A139,'LA21'!$A$1:$BZ$190,'LA21'!BB$1,0)),
IF(INDEX!$H$34=2,(VLOOKUP($A139,'LA22'!$A$1:$BZ$190,'LA22'!BB$1,0)),
IF(INDEX!$H$34=3,(VLOOKUP($A139,'LA27'!$A$1:$BZ$190,'LA27'!BB$1,0)),0))),".")</f>
        <v>x</v>
      </c>
      <c r="BE139" s="59" t="str">
        <f>IFERROR(
IF(INDEX!$H$34=1,(VLOOKUP($A139,'LA21'!$A$1:$BZ$190,'LA21'!BC$1,0)),
IF(INDEX!$H$34=2,(VLOOKUP($A139,'LA22'!$A$1:$BZ$190,'LA22'!BC$1,0)),
IF(INDEX!$H$34=3,(VLOOKUP($A139,'LA27'!$A$1:$BZ$190,'LA27'!BC$1,0)),0))),".")</f>
        <v>-</v>
      </c>
      <c r="BF139" s="59">
        <f>IFERROR(
IF(INDEX!$H$34=1,(VLOOKUP($A139,'LA21'!$A$1:$BZ$190,'LA21'!BD$1,0)),
IF(INDEX!$H$34=2,(VLOOKUP($A139,'LA22'!$A$1:$BZ$190,'LA22'!BD$1,0)),
IF(INDEX!$H$34=3,(VLOOKUP($A139,'LA27'!$A$1:$BZ$190,'LA27'!BD$1,0)),0))),".")</f>
        <v>0.01</v>
      </c>
      <c r="BG139" s="59">
        <f>IFERROR(
IF(INDEX!$H$34=1,(VLOOKUP($A139,'LA21'!$A$1:$BZ$190,'LA21'!BE$1,0)),
IF(INDEX!$H$34=2,(VLOOKUP($A139,'LA22'!$A$1:$BZ$190,'LA22'!BE$1,0)),
IF(INDEX!$H$34=3,(VLOOKUP($A139,'LA27'!$A$1:$BZ$190,'LA27'!BE$1,0)),0))),".")</f>
        <v>0.01</v>
      </c>
      <c r="BH139" s="59">
        <f>IFERROR(
IF(INDEX!$H$34=1,(VLOOKUP($A139,'LA21'!$A$1:$BZ$190,'LA21'!BF$1,0)),
IF(INDEX!$H$34=2,(VLOOKUP($A139,'LA22'!$A$1:$BZ$190,'LA22'!BF$1,0)),
IF(INDEX!$H$34=3,(VLOOKUP($A139,'LA27'!$A$1:$BZ$190,'LA27'!BF$1,0)),0))),".")</f>
        <v>0.01</v>
      </c>
      <c r="BI139" s="59">
        <f>IFERROR(
IF(INDEX!$H$34=1,(VLOOKUP($A139,'LA21'!$A$1:$BZ$190,'LA21'!BG$1,0)),
IF(INDEX!$H$34=2,(VLOOKUP($A139,'LA22'!$A$1:$BZ$190,'LA22'!BG$1,0)),
IF(INDEX!$H$34=3,(VLOOKUP($A139,'LA27'!$A$1:$BZ$190,'LA27'!BG$1,0)),0))),".")</f>
        <v>0.05</v>
      </c>
      <c r="BJ139" s="59">
        <f>IFERROR(
IF(INDEX!$H$34=1,(VLOOKUP($A139,'LA21'!$A$1:$BZ$190,'LA21'!BH$1,0)),
IF(INDEX!$H$34=2,(VLOOKUP($A139,'LA22'!$A$1:$BZ$190,'LA22'!BH$1,0)),
IF(INDEX!$H$34=3,(VLOOKUP($A139,'LA27'!$A$1:$BZ$190,'LA27'!BH$1,0)),0))),".")</f>
        <v>0.04</v>
      </c>
      <c r="BK139" s="59">
        <f>IFERROR(
IF(INDEX!$H$34=1,(VLOOKUP($A139,'LA21'!$A$1:$BZ$190,'LA21'!BI$1,0)),
IF(INDEX!$H$34=2,(VLOOKUP($A139,'LA22'!$A$1:$BZ$190,'LA22'!BI$1,0)),
IF(INDEX!$H$34=3,(VLOOKUP($A139,'LA27'!$A$1:$BZ$190,'LA27'!BI$1,0)),0))),".")</f>
        <v>0.05</v>
      </c>
      <c r="BL139" s="59">
        <f>IFERROR(
IF(INDEX!$H$34=1,(VLOOKUP($A139,'LA21'!$A$1:$BZ$190,'LA21'!BJ$1,0)),
IF(INDEX!$H$34=2,(VLOOKUP($A139,'LA22'!$A$1:$BZ$190,'LA22'!BJ$1,0)),
IF(INDEX!$H$34=3,(VLOOKUP($A139,'LA27'!$A$1:$BZ$190,'LA27'!BJ$1,0)),0))),".")</f>
        <v>0.01</v>
      </c>
      <c r="BM139" s="59">
        <f>IFERROR(
IF(INDEX!$H$34=1,(VLOOKUP($A139,'LA21'!$A$1:$BZ$190,'LA21'!BK$1,0)),
IF(INDEX!$H$34=2,(VLOOKUP($A139,'LA22'!$A$1:$BZ$190,'LA22'!BK$1,0)),
IF(INDEX!$H$34=3,(VLOOKUP($A139,'LA27'!$A$1:$BZ$190,'LA27'!BK$1,0)),0))),".")</f>
        <v>0.02</v>
      </c>
      <c r="BN139" s="59">
        <f>IFERROR(
IF(INDEX!$H$34=1,(VLOOKUP($A139,'LA21'!$A$1:$BZ$190,'LA21'!BL$1,0)),
IF(INDEX!$H$34=2,(VLOOKUP($A139,'LA22'!$A$1:$BZ$190,'LA22'!BL$1,0)),
IF(INDEX!$H$34=3,(VLOOKUP($A139,'LA27'!$A$1:$BZ$190,'LA27'!BL$1,0)),0))),".")</f>
        <v>0.01</v>
      </c>
      <c r="BO139" s="59">
        <f>IFERROR(
IF(INDEX!$H$34=1,(VLOOKUP($A139,'LA21'!$A$1:$BZ$190,'LA21'!BM$1,0)),
IF(INDEX!$H$34=2,(VLOOKUP($A139,'LA22'!$A$1:$BZ$190,'LA22'!BM$1,0)),
IF(INDEX!$H$34=3,(VLOOKUP($A139,'LA27'!$A$1:$BZ$190,'LA27'!BM$1,0)),0))),".")</f>
        <v>0.01</v>
      </c>
      <c r="BP139" s="59">
        <f>IFERROR(
IF(INDEX!$H$34=1,(VLOOKUP($A139,'LA21'!$A$1:$BZ$190,'LA21'!BN$1,0)),
IF(INDEX!$H$34=2,(VLOOKUP($A139,'LA22'!$A$1:$BZ$190,'LA22'!BN$1,0)),
IF(INDEX!$H$34=3,(VLOOKUP($A139,'LA27'!$A$1:$BZ$190,'LA27'!BN$1,0)),0))),".")</f>
        <v>0.01</v>
      </c>
      <c r="BQ139" s="59">
        <f>IFERROR(
IF(INDEX!$H$34=1,(VLOOKUP($A139,'LA21'!$A$1:$BZ$190,'LA21'!BO$1,0)),
IF(INDEX!$H$34=2,(VLOOKUP($A139,'LA22'!$A$1:$BZ$190,'LA22'!BO$1,0)),
IF(INDEX!$H$34=3,(VLOOKUP($A139,'LA27'!$A$1:$BZ$190,'LA27'!BO$1,0)),0))),".")</f>
        <v>0.01</v>
      </c>
    </row>
    <row r="140" spans="1:69" x14ac:dyDescent="0.2">
      <c r="A140" s="7">
        <v>356</v>
      </c>
      <c r="B140" s="13" t="s">
        <v>250</v>
      </c>
      <c r="C140" s="96" t="s">
        <v>112</v>
      </c>
      <c r="D140" s="152">
        <f>IFERROR(
IF(INDEX!$H$34=1,(VLOOKUP($A140,'LA21'!$A$1:$BZ$190,'LA21'!B$1,0)),
IF(INDEX!$H$34=2,(VLOOKUP($A140,'LA22'!$A$1:$BZ$190,'LA22'!B$1,0)),
IF(INDEX!$H$34=3,(VLOOKUP($A140,'LA27'!$A$1:$BZ$190,'LA27'!B$1,0)),0))),".")</f>
        <v>1500</v>
      </c>
      <c r="E140" s="58">
        <f>IFERROR(
IF(INDEX!$H$34=1,(VLOOKUP($A140,'LA21'!$A$1:$BZ$190,'LA21'!C$1,0)),
IF(INDEX!$H$34=2,(VLOOKUP($A140,'LA22'!$A$1:$BZ$190,'LA22'!C$1,0)),
IF(INDEX!$H$34=3,(VLOOKUP($A140,'LA27'!$A$1:$BZ$190,'LA27'!C$1,0)),0))),".")</f>
        <v>1430</v>
      </c>
      <c r="F140" s="58">
        <f>IFERROR(
IF(INDEX!$H$34=1,(VLOOKUP($A140,'LA21'!$A$1:$BZ$190,'LA21'!D$1,0)),
IF(INDEX!$H$34=2,(VLOOKUP($A140,'LA22'!$A$1:$BZ$190,'LA22'!D$1,0)),
IF(INDEX!$H$34=3,(VLOOKUP($A140,'LA27'!$A$1:$BZ$190,'LA27'!D$1,0)),0))),".")</f>
        <v>2930</v>
      </c>
      <c r="G140" s="59">
        <f>IFERROR(
IF(INDEX!$H$34=1,(VLOOKUP($A140,'LA21'!$A$1:$BZ$190,'LA21'!E$1,0)),
IF(INDEX!$H$34=2,(VLOOKUP($A140,'LA22'!$A$1:$BZ$190,'LA22'!E$1,0)),
IF(INDEX!$H$34=3,(VLOOKUP($A140,'LA27'!$A$1:$BZ$190,'LA27'!E$1,0)),0))),".")</f>
        <v>0.91</v>
      </c>
      <c r="H140" s="59">
        <f>IFERROR(
IF(INDEX!$H$34=1,(VLOOKUP($A140,'LA21'!$A$1:$BZ$190,'LA21'!F$1,0)),
IF(INDEX!$H$34=2,(VLOOKUP($A140,'LA22'!$A$1:$BZ$190,'LA22'!F$1,0)),
IF(INDEX!$H$34=3,(VLOOKUP($A140,'LA27'!$A$1:$BZ$190,'LA27'!F$1,0)),0))),".")</f>
        <v>0.91</v>
      </c>
      <c r="I140" s="59">
        <f>IFERROR(
IF(INDEX!$H$34=1,(VLOOKUP($A140,'LA21'!$A$1:$BZ$190,'LA21'!G$1,0)),
IF(INDEX!$H$34=2,(VLOOKUP($A140,'LA22'!$A$1:$BZ$190,'LA22'!G$1,0)),
IF(INDEX!$H$34=3,(VLOOKUP($A140,'LA27'!$A$1:$BZ$190,'LA27'!G$1,0)),0))),".")</f>
        <v>0.91</v>
      </c>
      <c r="J140" s="59">
        <f>IFERROR(
IF(INDEX!$H$34=1,(VLOOKUP($A140,'LA21'!$A$1:$BZ$190,'LA21'!H$1,0)),
IF(INDEX!$H$34=2,(VLOOKUP($A140,'LA22'!$A$1:$BZ$190,'LA22'!H$1,0)),
IF(INDEX!$H$34=3,(VLOOKUP($A140,'LA27'!$A$1:$BZ$190,'LA27'!H$1,0)),0))),".")</f>
        <v>0.89</v>
      </c>
      <c r="K140" s="59">
        <f>IFERROR(
IF(INDEX!$H$34=1,(VLOOKUP($A140,'LA21'!$A$1:$BZ$190,'LA21'!I$1,0)),
IF(INDEX!$H$34=2,(VLOOKUP($A140,'LA22'!$A$1:$BZ$190,'LA22'!I$1,0)),
IF(INDEX!$H$34=3,(VLOOKUP($A140,'LA27'!$A$1:$BZ$190,'LA27'!I$1,0)),0))),".")</f>
        <v>0.89</v>
      </c>
      <c r="L140" s="59">
        <f>IFERROR(
IF(INDEX!$H$34=1,(VLOOKUP($A140,'LA21'!$A$1:$BZ$190,'LA21'!J$1,0)),
IF(INDEX!$H$34=2,(VLOOKUP($A140,'LA22'!$A$1:$BZ$190,'LA22'!J$1,0)),
IF(INDEX!$H$34=3,(VLOOKUP($A140,'LA27'!$A$1:$BZ$190,'LA27'!J$1,0)),0))),".")</f>
        <v>0.89</v>
      </c>
      <c r="M140" s="59">
        <f>IFERROR(
IF(INDEX!$H$34=1,(VLOOKUP($A140,'LA21'!$A$1:$BZ$190,'LA21'!K$1,0)),
IF(INDEX!$H$34=2,(VLOOKUP($A140,'LA22'!$A$1:$BZ$190,'LA22'!K$1,0)),
IF(INDEX!$H$34=3,(VLOOKUP($A140,'LA27'!$A$1:$BZ$190,'LA27'!K$1,0)),0))),".")</f>
        <v>0.25</v>
      </c>
      <c r="N140" s="59">
        <f>IFERROR(
IF(INDEX!$H$34=1,(VLOOKUP($A140,'LA21'!$A$1:$BZ$190,'LA21'!L$1,0)),
IF(INDEX!$H$34=2,(VLOOKUP($A140,'LA22'!$A$1:$BZ$190,'LA22'!L$1,0)),
IF(INDEX!$H$34=3,(VLOOKUP($A140,'LA27'!$A$1:$BZ$190,'LA27'!L$1,0)),0))),".")</f>
        <v>0.2</v>
      </c>
      <c r="O140" s="59">
        <f>IFERROR(
IF(INDEX!$H$34=1,(VLOOKUP($A140,'LA21'!$A$1:$BZ$190,'LA21'!M$1,0)),
IF(INDEX!$H$34=2,(VLOOKUP($A140,'LA22'!$A$1:$BZ$190,'LA22'!M$1,0)),
IF(INDEX!$H$34=3,(VLOOKUP($A140,'LA27'!$A$1:$BZ$190,'LA27'!M$1,0)),0))),".")</f>
        <v>0.23</v>
      </c>
      <c r="P140" s="59">
        <f>IFERROR(
IF(INDEX!$H$34=1,(VLOOKUP($A140,'LA21'!$A$1:$BZ$190,'LA21'!N$1,0)),
IF(INDEX!$H$34=2,(VLOOKUP($A140,'LA22'!$A$1:$BZ$190,'LA22'!N$1,0)),
IF(INDEX!$H$34=3,(VLOOKUP($A140,'LA27'!$A$1:$BZ$190,'LA27'!N$1,0)),0))),".")</f>
        <v>0.01</v>
      </c>
      <c r="Q140" s="59" t="str">
        <f>IFERROR(
IF(INDEX!$H$34=1,(VLOOKUP($A140,'LA21'!$A$1:$BZ$190,'LA21'!O$1,0)),
IF(INDEX!$H$34=2,(VLOOKUP($A140,'LA22'!$A$1:$BZ$190,'LA22'!O$1,0)),
IF(INDEX!$H$34=3,(VLOOKUP($A140,'LA27'!$A$1:$BZ$190,'LA27'!O$1,0)),0))),".")</f>
        <v>-</v>
      </c>
      <c r="R140" s="59" t="str">
        <f>IFERROR(
IF(INDEX!$H$34=1,(VLOOKUP($A140,'LA21'!$A$1:$BZ$190,'LA21'!P$1,0)),
IF(INDEX!$H$34=2,(VLOOKUP($A140,'LA22'!$A$1:$BZ$190,'LA22'!P$1,0)),
IF(INDEX!$H$34=3,(VLOOKUP($A140,'LA27'!$A$1:$BZ$190,'LA27'!P$1,0)),0))),".")</f>
        <v>-</v>
      </c>
      <c r="S140" s="59">
        <f>IFERROR(
IF(INDEX!$H$34=1,(VLOOKUP($A140,'LA21'!$A$1:$BZ$190,'LA21'!Q$1,0)),
IF(INDEX!$H$34=2,(VLOOKUP($A140,'LA22'!$A$1:$BZ$190,'LA22'!Q$1,0)),
IF(INDEX!$H$34=3,(VLOOKUP($A140,'LA27'!$A$1:$BZ$190,'LA27'!Q$1,0)),0))),".")</f>
        <v>0.04</v>
      </c>
      <c r="T140" s="59">
        <f>IFERROR(
IF(INDEX!$H$34=1,(VLOOKUP($A140,'LA21'!$A$1:$BZ$190,'LA21'!R$1,0)),
IF(INDEX!$H$34=2,(VLOOKUP($A140,'LA22'!$A$1:$BZ$190,'LA22'!R$1,0)),
IF(INDEX!$H$34=3,(VLOOKUP($A140,'LA27'!$A$1:$BZ$190,'LA27'!R$1,0)),0))),".")</f>
        <v>0.06</v>
      </c>
      <c r="U140" s="59">
        <f>IFERROR(
IF(INDEX!$H$34=1,(VLOOKUP($A140,'LA21'!$A$1:$BZ$190,'LA21'!S$1,0)),
IF(INDEX!$H$34=2,(VLOOKUP($A140,'LA22'!$A$1:$BZ$190,'LA22'!S$1,0)),
IF(INDEX!$H$34=3,(VLOOKUP($A140,'LA27'!$A$1:$BZ$190,'LA27'!S$1,0)),0))),".")</f>
        <v>0.05</v>
      </c>
      <c r="V140" s="59">
        <f>IFERROR(
IF(INDEX!$H$34=1,(VLOOKUP($A140,'LA21'!$A$1:$BZ$190,'LA21'!T$1,0)),
IF(INDEX!$H$34=2,(VLOOKUP($A140,'LA22'!$A$1:$BZ$190,'LA22'!T$1,0)),
IF(INDEX!$H$34=3,(VLOOKUP($A140,'LA27'!$A$1:$BZ$190,'LA27'!T$1,0)),0))),".")</f>
        <v>0.09</v>
      </c>
      <c r="W140" s="59">
        <f>IFERROR(
IF(INDEX!$H$34=1,(VLOOKUP($A140,'LA21'!$A$1:$BZ$190,'LA21'!U$1,0)),
IF(INDEX!$H$34=2,(VLOOKUP($A140,'LA22'!$A$1:$BZ$190,'LA22'!U$1,0)),
IF(INDEX!$H$34=3,(VLOOKUP($A140,'LA27'!$A$1:$BZ$190,'LA27'!U$1,0)),0))),".")</f>
        <v>7.0000000000000007E-2</v>
      </c>
      <c r="X140" s="59">
        <f>IFERROR(
IF(INDEX!$H$34=1,(VLOOKUP($A140,'LA21'!$A$1:$BZ$190,'LA21'!V$1,0)),
IF(INDEX!$H$34=2,(VLOOKUP($A140,'LA22'!$A$1:$BZ$190,'LA22'!V$1,0)),
IF(INDEX!$H$34=3,(VLOOKUP($A140,'LA27'!$A$1:$BZ$190,'LA27'!V$1,0)),0))),".")</f>
        <v>0.08</v>
      </c>
      <c r="Y140" s="59">
        <f>IFERROR(
IF(INDEX!$H$34=1,(VLOOKUP($A140,'LA21'!$A$1:$BZ$190,'LA21'!W$1,0)),
IF(INDEX!$H$34=2,(VLOOKUP($A140,'LA22'!$A$1:$BZ$190,'LA22'!W$1,0)),
IF(INDEX!$H$34=3,(VLOOKUP($A140,'LA27'!$A$1:$BZ$190,'LA27'!W$1,0)),0))),".")</f>
        <v>0.51</v>
      </c>
      <c r="Z140" s="59">
        <f>IFERROR(
IF(INDEX!$H$34=1,(VLOOKUP($A140,'LA21'!$A$1:$BZ$190,'LA21'!X$1,0)),
IF(INDEX!$H$34=2,(VLOOKUP($A140,'LA22'!$A$1:$BZ$190,'LA22'!X$1,0)),
IF(INDEX!$H$34=3,(VLOOKUP($A140,'LA27'!$A$1:$BZ$190,'LA27'!X$1,0)),0))),".")</f>
        <v>0.56000000000000005</v>
      </c>
      <c r="AA140" s="59">
        <f>IFERROR(
IF(INDEX!$H$34=1,(VLOOKUP($A140,'LA21'!$A$1:$BZ$190,'LA21'!Y$1,0)),
IF(INDEX!$H$34=2,(VLOOKUP($A140,'LA22'!$A$1:$BZ$190,'LA22'!Y$1,0)),
IF(INDEX!$H$34=3,(VLOOKUP($A140,'LA27'!$A$1:$BZ$190,'LA27'!Y$1,0)),0))),".")</f>
        <v>0.54</v>
      </c>
      <c r="AB140" s="59">
        <f>IFERROR(
IF(INDEX!$H$34=1,(VLOOKUP($A140,'LA21'!$A$1:$BZ$190,'LA21'!Z$1,0)),
IF(INDEX!$H$34=2,(VLOOKUP($A140,'LA22'!$A$1:$BZ$190,'LA22'!Z$1,0)),
IF(INDEX!$H$34=3,(VLOOKUP($A140,'LA27'!$A$1:$BZ$190,'LA27'!Z$1,0)),0))),".")</f>
        <v>0</v>
      </c>
      <c r="AC140" s="59">
        <f>IFERROR(
IF(INDEX!$H$34=1,(VLOOKUP($A140,'LA21'!$A$1:$BZ$190,'LA21'!AA$1,0)),
IF(INDEX!$H$34=2,(VLOOKUP($A140,'LA22'!$A$1:$BZ$190,'LA22'!AA$1,0)),
IF(INDEX!$H$34=3,(VLOOKUP($A140,'LA27'!$A$1:$BZ$190,'LA27'!AA$1,0)),0))),".")</f>
        <v>0</v>
      </c>
      <c r="AD140" s="59">
        <f>IFERROR(
IF(INDEX!$H$34=1,(VLOOKUP($A140,'LA21'!$A$1:$BZ$190,'LA21'!AB$1,0)),
IF(INDEX!$H$34=2,(VLOOKUP($A140,'LA22'!$A$1:$BZ$190,'LA22'!AB$1,0)),
IF(INDEX!$H$34=3,(VLOOKUP($A140,'LA27'!$A$1:$BZ$190,'LA27'!AB$1,0)),0))),".")</f>
        <v>0</v>
      </c>
      <c r="AE140" s="59">
        <f>IFERROR(
IF(INDEX!$H$34=1,(VLOOKUP($A140,'LA21'!$A$1:$BZ$190,'LA21'!AC$1,0)),
IF(INDEX!$H$34=2,(VLOOKUP($A140,'LA22'!$A$1:$BZ$190,'LA22'!AC$1,0)),
IF(INDEX!$H$34=3,(VLOOKUP($A140,'LA27'!$A$1:$BZ$190,'LA27'!AC$1,0)),0))),".")</f>
        <v>0</v>
      </c>
      <c r="AF140" s="59" t="str">
        <f>IFERROR(
IF(INDEX!$H$34=1,(VLOOKUP($A140,'LA21'!$A$1:$BZ$190,'LA21'!AD$1,0)),
IF(INDEX!$H$34=2,(VLOOKUP($A140,'LA22'!$A$1:$BZ$190,'LA22'!AD$1,0)),
IF(INDEX!$H$34=3,(VLOOKUP($A140,'LA27'!$A$1:$BZ$190,'LA27'!AD$1,0)),0))),".")</f>
        <v>x</v>
      </c>
      <c r="AG140" s="59" t="str">
        <f>IFERROR(
IF(INDEX!$H$34=1,(VLOOKUP($A140,'LA21'!$A$1:$BZ$190,'LA21'!AE$1,0)),
IF(INDEX!$H$34=2,(VLOOKUP($A140,'LA22'!$A$1:$BZ$190,'LA22'!AE$1,0)),
IF(INDEX!$H$34=3,(VLOOKUP($A140,'LA27'!$A$1:$BZ$190,'LA27'!AE$1,0)),0))),".")</f>
        <v>x</v>
      </c>
      <c r="AH140" s="59" t="str">
        <f>IFERROR(
IF(INDEX!$H$34=1,(VLOOKUP($A140,'LA21'!$A$1:$BZ$190,'LA21'!AF$1,0)),
IF(INDEX!$H$34=2,(VLOOKUP($A140,'LA22'!$A$1:$BZ$190,'LA22'!AF$1,0)),
IF(INDEX!$H$34=3,(VLOOKUP($A140,'LA27'!$A$1:$BZ$190,'LA27'!AF$1,0)),0))),".")</f>
        <v>x</v>
      </c>
      <c r="AI140" s="59" t="str">
        <f>IFERROR(
IF(INDEX!$H$34=1,(VLOOKUP($A140,'LA21'!$A$1:$BZ$190,'LA21'!AG$1,0)),
IF(INDEX!$H$34=2,(VLOOKUP($A140,'LA22'!$A$1:$BZ$190,'LA22'!AG$1,0)),
IF(INDEX!$H$34=3,(VLOOKUP($A140,'LA27'!$A$1:$BZ$190,'LA27'!AG$1,0)),0))),".")</f>
        <v>x</v>
      </c>
      <c r="AJ140" s="59" t="str">
        <f>IFERROR(
IF(INDEX!$H$34=1,(VLOOKUP($A140,'LA21'!$A$1:$BZ$190,'LA21'!AH$1,0)),
IF(INDEX!$H$34=2,(VLOOKUP($A140,'LA22'!$A$1:$BZ$190,'LA22'!AH$1,0)),
IF(INDEX!$H$34=3,(VLOOKUP($A140,'LA27'!$A$1:$BZ$190,'LA27'!AH$1,0)),0))),".")</f>
        <v>x</v>
      </c>
      <c r="AK140" s="59">
        <f>IFERROR(
IF(INDEX!$H$34=1,(VLOOKUP($A140,'LA21'!$A$1:$BZ$190,'LA21'!AI$1,0)),
IF(INDEX!$H$34=2,(VLOOKUP($A140,'LA22'!$A$1:$BZ$190,'LA22'!AI$1,0)),
IF(INDEX!$H$34=3,(VLOOKUP($A140,'LA27'!$A$1:$BZ$190,'LA27'!AI$1,0)),0))),".")</f>
        <v>0.06</v>
      </c>
      <c r="AL140" s="59">
        <f>IFERROR(
IF(INDEX!$H$34=1,(VLOOKUP($A140,'LA21'!$A$1:$BZ$190,'LA21'!AJ$1,0)),
IF(INDEX!$H$34=2,(VLOOKUP($A140,'LA22'!$A$1:$BZ$190,'LA22'!AJ$1,0)),
IF(INDEX!$H$34=3,(VLOOKUP($A140,'LA27'!$A$1:$BZ$190,'LA27'!AJ$1,0)),0))),".")</f>
        <v>7.0000000000000007E-2</v>
      </c>
      <c r="AM140" s="59">
        <f>IFERROR(
IF(INDEX!$H$34=1,(VLOOKUP($A140,'LA21'!$A$1:$BZ$190,'LA21'!AK$1,0)),
IF(INDEX!$H$34=2,(VLOOKUP($A140,'LA22'!$A$1:$BZ$190,'LA22'!AK$1,0)),
IF(INDEX!$H$34=3,(VLOOKUP($A140,'LA27'!$A$1:$BZ$190,'LA27'!AK$1,0)),0))),".")</f>
        <v>7.0000000000000007E-2</v>
      </c>
      <c r="AN140" s="59">
        <f>IFERROR(
IF(INDEX!$H$34=1,(VLOOKUP($A140,'LA21'!$A$1:$BZ$190,'LA21'!AL$1,0)),
IF(INDEX!$H$34=2,(VLOOKUP($A140,'LA22'!$A$1:$BZ$190,'LA22'!AL$1,0)),
IF(INDEX!$H$34=3,(VLOOKUP($A140,'LA27'!$A$1:$BZ$190,'LA27'!AL$1,0)),0))),".")</f>
        <v>0</v>
      </c>
      <c r="AO140" s="59">
        <f>IFERROR(
IF(INDEX!$H$34=1,(VLOOKUP($A140,'LA21'!$A$1:$BZ$190,'LA21'!AM$1,0)),
IF(INDEX!$H$34=2,(VLOOKUP($A140,'LA22'!$A$1:$BZ$190,'LA22'!AM$1,0)),
IF(INDEX!$H$34=3,(VLOOKUP($A140,'LA27'!$A$1:$BZ$190,'LA27'!AM$1,0)),0))),".")</f>
        <v>0</v>
      </c>
      <c r="AP140" s="59">
        <f>IFERROR(
IF(INDEX!$H$34=1,(VLOOKUP($A140,'LA21'!$A$1:$BZ$190,'LA21'!AN$1,0)),
IF(INDEX!$H$34=2,(VLOOKUP($A140,'LA22'!$A$1:$BZ$190,'LA22'!AN$1,0)),
IF(INDEX!$H$34=3,(VLOOKUP($A140,'LA27'!$A$1:$BZ$190,'LA27'!AN$1,0)),0))),".")</f>
        <v>0</v>
      </c>
      <c r="AQ140" s="59" t="str">
        <f>IFERROR(
IF(INDEX!$H$34=1,(VLOOKUP($A140,'LA21'!$A$1:$BZ$190,'LA21'!AO$1,0)),
IF(INDEX!$H$34=2,(VLOOKUP($A140,'LA22'!$A$1:$BZ$190,'LA22'!AO$1,0)),
IF(INDEX!$H$34=3,(VLOOKUP($A140,'LA27'!$A$1:$BZ$190,'LA27'!AO$1,0)),0))),".")</f>
        <v>x</v>
      </c>
      <c r="AR140" s="59">
        <f>IFERROR(
IF(INDEX!$H$34=1,(VLOOKUP($A140,'LA21'!$A$1:$BZ$190,'LA21'!AP$1,0)),
IF(INDEX!$H$34=2,(VLOOKUP($A140,'LA22'!$A$1:$BZ$190,'LA22'!AP$1,0)),
IF(INDEX!$H$34=3,(VLOOKUP($A140,'LA27'!$A$1:$BZ$190,'LA27'!AP$1,0)),0))),".")</f>
        <v>0</v>
      </c>
      <c r="AS140" s="59" t="str">
        <f>IFERROR(
IF(INDEX!$H$34=1,(VLOOKUP($A140,'LA21'!$A$1:$BZ$190,'LA21'!AQ$1,0)),
IF(INDEX!$H$34=2,(VLOOKUP($A140,'LA22'!$A$1:$BZ$190,'LA22'!AQ$1,0)),
IF(INDEX!$H$34=3,(VLOOKUP($A140,'LA27'!$A$1:$BZ$190,'LA27'!AQ$1,0)),0))),".")</f>
        <v>x</v>
      </c>
      <c r="AT140" s="59">
        <f>IFERROR(
IF(INDEX!$H$34=1,(VLOOKUP($A140,'LA21'!$A$1:$BZ$190,'LA21'!AR$1,0)),
IF(INDEX!$H$34=2,(VLOOKUP($A140,'LA22'!$A$1:$BZ$190,'LA22'!AR$1,0)),
IF(INDEX!$H$34=3,(VLOOKUP($A140,'LA27'!$A$1:$BZ$190,'LA27'!AR$1,0)),0))),".")</f>
        <v>0.01</v>
      </c>
      <c r="AU140" s="59">
        <f>IFERROR(
IF(INDEX!$H$34=1,(VLOOKUP($A140,'LA21'!$A$1:$BZ$190,'LA21'!AS$1,0)),
IF(INDEX!$H$34=2,(VLOOKUP($A140,'LA22'!$A$1:$BZ$190,'LA22'!AS$1,0)),
IF(INDEX!$H$34=3,(VLOOKUP($A140,'LA27'!$A$1:$BZ$190,'LA27'!AS$1,0)),0))),".")</f>
        <v>0.01</v>
      </c>
      <c r="AV140" s="59">
        <f>IFERROR(
IF(INDEX!$H$34=1,(VLOOKUP($A140,'LA21'!$A$1:$BZ$190,'LA21'!AT$1,0)),
IF(INDEX!$H$34=2,(VLOOKUP($A140,'LA22'!$A$1:$BZ$190,'LA22'!AT$1,0)),
IF(INDEX!$H$34=3,(VLOOKUP($A140,'LA27'!$A$1:$BZ$190,'LA27'!AT$1,0)),0))),".")</f>
        <v>0.01</v>
      </c>
      <c r="AW140" s="59">
        <f>IFERROR(
IF(INDEX!$H$34=1,(VLOOKUP($A140,'LA21'!$A$1:$BZ$190,'LA21'!AU$1,0)),
IF(INDEX!$H$34=2,(VLOOKUP($A140,'LA22'!$A$1:$BZ$190,'LA22'!AU$1,0)),
IF(INDEX!$H$34=3,(VLOOKUP($A140,'LA27'!$A$1:$BZ$190,'LA27'!AU$1,0)),0))),".")</f>
        <v>0.01</v>
      </c>
      <c r="AX140" s="59">
        <f>IFERROR(
IF(INDEX!$H$34=1,(VLOOKUP($A140,'LA21'!$A$1:$BZ$190,'LA21'!AV$1,0)),
IF(INDEX!$H$34=2,(VLOOKUP($A140,'LA22'!$A$1:$BZ$190,'LA22'!AV$1,0)),
IF(INDEX!$H$34=3,(VLOOKUP($A140,'LA27'!$A$1:$BZ$190,'LA27'!AV$1,0)),0))),".")</f>
        <v>0.01</v>
      </c>
      <c r="AY140" s="59">
        <f>IFERROR(
IF(INDEX!$H$34=1,(VLOOKUP($A140,'LA21'!$A$1:$BZ$190,'LA21'!AW$1,0)),
IF(INDEX!$H$34=2,(VLOOKUP($A140,'LA22'!$A$1:$BZ$190,'LA22'!AW$1,0)),
IF(INDEX!$H$34=3,(VLOOKUP($A140,'LA27'!$A$1:$BZ$190,'LA27'!AW$1,0)),0))),".")</f>
        <v>0.01</v>
      </c>
      <c r="AZ140" s="59" t="str">
        <f>IFERROR(
IF(INDEX!$H$34=1,(VLOOKUP($A140,'LA21'!$A$1:$BZ$190,'LA21'!AX$1,0)),
IF(INDEX!$H$34=2,(VLOOKUP($A140,'LA22'!$A$1:$BZ$190,'LA22'!AX$1,0)),
IF(INDEX!$H$34=3,(VLOOKUP($A140,'LA27'!$A$1:$BZ$190,'LA27'!AX$1,0)),0))),".")</f>
        <v>x</v>
      </c>
      <c r="BA140" s="59" t="str">
        <f>IFERROR(
IF(INDEX!$H$34=1,(VLOOKUP($A140,'LA21'!$A$1:$BZ$190,'LA21'!AY$1,0)),
IF(INDEX!$H$34=2,(VLOOKUP($A140,'LA22'!$A$1:$BZ$190,'LA22'!AY$1,0)),
IF(INDEX!$H$34=3,(VLOOKUP($A140,'LA27'!$A$1:$BZ$190,'LA27'!AY$1,0)),0))),".")</f>
        <v>x</v>
      </c>
      <c r="BB140" s="59" t="str">
        <f>IFERROR(
IF(INDEX!$H$34=1,(VLOOKUP($A140,'LA21'!$A$1:$BZ$190,'LA21'!AZ$1,0)),
IF(INDEX!$H$34=2,(VLOOKUP($A140,'LA22'!$A$1:$BZ$190,'LA22'!AZ$1,0)),
IF(INDEX!$H$34=3,(VLOOKUP($A140,'LA27'!$A$1:$BZ$190,'LA27'!AZ$1,0)),0))),".")</f>
        <v>x</v>
      </c>
      <c r="BC140" s="59" t="str">
        <f>IFERROR(
IF(INDEX!$H$34=1,(VLOOKUP($A140,'LA21'!$A$1:$BZ$190,'LA21'!BA$1,0)),
IF(INDEX!$H$34=2,(VLOOKUP($A140,'LA22'!$A$1:$BZ$190,'LA22'!BA$1,0)),
IF(INDEX!$H$34=3,(VLOOKUP($A140,'LA27'!$A$1:$BZ$190,'LA27'!BA$1,0)),0))),".")</f>
        <v>x</v>
      </c>
      <c r="BD140" s="59">
        <f>IFERROR(
IF(INDEX!$H$34=1,(VLOOKUP($A140,'LA21'!$A$1:$BZ$190,'LA21'!BB$1,0)),
IF(INDEX!$H$34=2,(VLOOKUP($A140,'LA22'!$A$1:$BZ$190,'LA22'!BB$1,0)),
IF(INDEX!$H$34=3,(VLOOKUP($A140,'LA27'!$A$1:$BZ$190,'LA27'!BB$1,0)),0))),".")</f>
        <v>0</v>
      </c>
      <c r="BE140" s="59" t="str">
        <f>IFERROR(
IF(INDEX!$H$34=1,(VLOOKUP($A140,'LA21'!$A$1:$BZ$190,'LA21'!BC$1,0)),
IF(INDEX!$H$34=2,(VLOOKUP($A140,'LA22'!$A$1:$BZ$190,'LA22'!BC$1,0)),
IF(INDEX!$H$34=3,(VLOOKUP($A140,'LA27'!$A$1:$BZ$190,'LA27'!BC$1,0)),0))),".")</f>
        <v>x</v>
      </c>
      <c r="BF140" s="59">
        <f>IFERROR(
IF(INDEX!$H$34=1,(VLOOKUP($A140,'LA21'!$A$1:$BZ$190,'LA21'!BD$1,0)),
IF(INDEX!$H$34=2,(VLOOKUP($A140,'LA22'!$A$1:$BZ$190,'LA22'!BD$1,0)),
IF(INDEX!$H$34=3,(VLOOKUP($A140,'LA27'!$A$1:$BZ$190,'LA27'!BD$1,0)),0))),".")</f>
        <v>0.01</v>
      </c>
      <c r="BG140" s="59">
        <f>IFERROR(
IF(INDEX!$H$34=1,(VLOOKUP($A140,'LA21'!$A$1:$BZ$190,'LA21'!BE$1,0)),
IF(INDEX!$H$34=2,(VLOOKUP($A140,'LA22'!$A$1:$BZ$190,'LA22'!BE$1,0)),
IF(INDEX!$H$34=3,(VLOOKUP($A140,'LA27'!$A$1:$BZ$190,'LA27'!BE$1,0)),0))),".")</f>
        <v>0.01</v>
      </c>
      <c r="BH140" s="59">
        <f>IFERROR(
IF(INDEX!$H$34=1,(VLOOKUP($A140,'LA21'!$A$1:$BZ$190,'LA21'!BF$1,0)),
IF(INDEX!$H$34=2,(VLOOKUP($A140,'LA22'!$A$1:$BZ$190,'LA22'!BF$1,0)),
IF(INDEX!$H$34=3,(VLOOKUP($A140,'LA27'!$A$1:$BZ$190,'LA27'!BF$1,0)),0))),".")</f>
        <v>0.01</v>
      </c>
      <c r="BI140" s="59">
        <f>IFERROR(
IF(INDEX!$H$34=1,(VLOOKUP($A140,'LA21'!$A$1:$BZ$190,'LA21'!BG$1,0)),
IF(INDEX!$H$34=2,(VLOOKUP($A140,'LA22'!$A$1:$BZ$190,'LA22'!BG$1,0)),
IF(INDEX!$H$34=3,(VLOOKUP($A140,'LA27'!$A$1:$BZ$190,'LA27'!BG$1,0)),0))),".")</f>
        <v>0.06</v>
      </c>
      <c r="BJ140" s="59">
        <f>IFERROR(
IF(INDEX!$H$34=1,(VLOOKUP($A140,'LA21'!$A$1:$BZ$190,'LA21'!BH$1,0)),
IF(INDEX!$H$34=2,(VLOOKUP($A140,'LA22'!$A$1:$BZ$190,'LA22'!BH$1,0)),
IF(INDEX!$H$34=3,(VLOOKUP($A140,'LA27'!$A$1:$BZ$190,'LA27'!BH$1,0)),0))),".")</f>
        <v>0.06</v>
      </c>
      <c r="BK140" s="59">
        <f>IFERROR(
IF(INDEX!$H$34=1,(VLOOKUP($A140,'LA21'!$A$1:$BZ$190,'LA21'!BI$1,0)),
IF(INDEX!$H$34=2,(VLOOKUP($A140,'LA22'!$A$1:$BZ$190,'LA22'!BI$1,0)),
IF(INDEX!$H$34=3,(VLOOKUP($A140,'LA27'!$A$1:$BZ$190,'LA27'!BI$1,0)),0))),".")</f>
        <v>0.06</v>
      </c>
      <c r="BL140" s="59">
        <f>IFERROR(
IF(INDEX!$H$34=1,(VLOOKUP($A140,'LA21'!$A$1:$BZ$190,'LA21'!BJ$1,0)),
IF(INDEX!$H$34=2,(VLOOKUP($A140,'LA22'!$A$1:$BZ$190,'LA22'!BJ$1,0)),
IF(INDEX!$H$34=3,(VLOOKUP($A140,'LA27'!$A$1:$BZ$190,'LA27'!BJ$1,0)),0))),".")</f>
        <v>0.02</v>
      </c>
      <c r="BM140" s="59">
        <f>IFERROR(
IF(INDEX!$H$34=1,(VLOOKUP($A140,'LA21'!$A$1:$BZ$190,'LA21'!BK$1,0)),
IF(INDEX!$H$34=2,(VLOOKUP($A140,'LA22'!$A$1:$BZ$190,'LA22'!BK$1,0)),
IF(INDEX!$H$34=3,(VLOOKUP($A140,'LA27'!$A$1:$BZ$190,'LA27'!BK$1,0)),0))),".")</f>
        <v>0.02</v>
      </c>
      <c r="BN140" s="59">
        <f>IFERROR(
IF(INDEX!$H$34=1,(VLOOKUP($A140,'LA21'!$A$1:$BZ$190,'LA21'!BL$1,0)),
IF(INDEX!$H$34=2,(VLOOKUP($A140,'LA22'!$A$1:$BZ$190,'LA22'!BL$1,0)),
IF(INDEX!$H$34=3,(VLOOKUP($A140,'LA27'!$A$1:$BZ$190,'LA27'!BL$1,0)),0))),".")</f>
        <v>0.02</v>
      </c>
      <c r="BO140" s="59">
        <f>IFERROR(
IF(INDEX!$H$34=1,(VLOOKUP($A140,'LA21'!$A$1:$BZ$190,'LA21'!BM$1,0)),
IF(INDEX!$H$34=2,(VLOOKUP($A140,'LA22'!$A$1:$BZ$190,'LA22'!BM$1,0)),
IF(INDEX!$H$34=3,(VLOOKUP($A140,'LA27'!$A$1:$BZ$190,'LA27'!BM$1,0)),0))),".")</f>
        <v>0.01</v>
      </c>
      <c r="BP140" s="59">
        <f>IFERROR(
IF(INDEX!$H$34=1,(VLOOKUP($A140,'LA21'!$A$1:$BZ$190,'LA21'!BN$1,0)),
IF(INDEX!$H$34=2,(VLOOKUP($A140,'LA22'!$A$1:$BZ$190,'LA22'!BN$1,0)),
IF(INDEX!$H$34=3,(VLOOKUP($A140,'LA27'!$A$1:$BZ$190,'LA27'!BN$1,0)),0))),".")</f>
        <v>0.01</v>
      </c>
      <c r="BQ140" s="59">
        <f>IFERROR(
IF(INDEX!$H$34=1,(VLOOKUP($A140,'LA21'!$A$1:$BZ$190,'LA21'!BO$1,0)),
IF(INDEX!$H$34=2,(VLOOKUP($A140,'LA22'!$A$1:$BZ$190,'LA22'!BO$1,0)),
IF(INDEX!$H$34=3,(VLOOKUP($A140,'LA27'!$A$1:$BZ$190,'LA27'!BO$1,0)),0))),".")</f>
        <v>0.01</v>
      </c>
    </row>
    <row r="141" spans="1:69" x14ac:dyDescent="0.2">
      <c r="A141" s="7">
        <v>808</v>
      </c>
      <c r="B141" s="13" t="s">
        <v>251</v>
      </c>
      <c r="C141" s="96" t="s">
        <v>110</v>
      </c>
      <c r="D141" s="152">
        <f>IFERROR(
IF(INDEX!$H$34=1,(VLOOKUP($A141,'LA21'!$A$1:$BZ$190,'LA21'!B$1,0)),
IF(INDEX!$H$34=2,(VLOOKUP($A141,'LA22'!$A$1:$BZ$190,'LA22'!B$1,0)),
IF(INDEX!$H$34=3,(VLOOKUP($A141,'LA27'!$A$1:$BZ$190,'LA27'!B$1,0)),0))),".")</f>
        <v>1090</v>
      </c>
      <c r="E141" s="58">
        <f>IFERROR(
IF(INDEX!$H$34=1,(VLOOKUP($A141,'LA21'!$A$1:$BZ$190,'LA21'!C$1,0)),
IF(INDEX!$H$34=2,(VLOOKUP($A141,'LA22'!$A$1:$BZ$190,'LA22'!C$1,0)),
IF(INDEX!$H$34=3,(VLOOKUP($A141,'LA27'!$A$1:$BZ$190,'LA27'!C$1,0)),0))),".")</f>
        <v>1040</v>
      </c>
      <c r="F141" s="58">
        <f>IFERROR(
IF(INDEX!$H$34=1,(VLOOKUP($A141,'LA21'!$A$1:$BZ$190,'LA21'!D$1,0)),
IF(INDEX!$H$34=2,(VLOOKUP($A141,'LA22'!$A$1:$BZ$190,'LA22'!D$1,0)),
IF(INDEX!$H$34=3,(VLOOKUP($A141,'LA27'!$A$1:$BZ$190,'LA27'!D$1,0)),0))),".")</f>
        <v>2130</v>
      </c>
      <c r="G141" s="59">
        <f>IFERROR(
IF(INDEX!$H$34=1,(VLOOKUP($A141,'LA21'!$A$1:$BZ$190,'LA21'!E$1,0)),
IF(INDEX!$H$34=2,(VLOOKUP($A141,'LA22'!$A$1:$BZ$190,'LA22'!E$1,0)),
IF(INDEX!$H$34=3,(VLOOKUP($A141,'LA27'!$A$1:$BZ$190,'LA27'!E$1,0)),0))),".")</f>
        <v>0.91</v>
      </c>
      <c r="H141" s="59">
        <f>IFERROR(
IF(INDEX!$H$34=1,(VLOOKUP($A141,'LA21'!$A$1:$BZ$190,'LA21'!F$1,0)),
IF(INDEX!$H$34=2,(VLOOKUP($A141,'LA22'!$A$1:$BZ$190,'LA22'!F$1,0)),
IF(INDEX!$H$34=3,(VLOOKUP($A141,'LA27'!$A$1:$BZ$190,'LA27'!F$1,0)),0))),".")</f>
        <v>0.91</v>
      </c>
      <c r="I141" s="59">
        <f>IFERROR(
IF(INDEX!$H$34=1,(VLOOKUP($A141,'LA21'!$A$1:$BZ$190,'LA21'!G$1,0)),
IF(INDEX!$H$34=2,(VLOOKUP($A141,'LA22'!$A$1:$BZ$190,'LA22'!G$1,0)),
IF(INDEX!$H$34=3,(VLOOKUP($A141,'LA27'!$A$1:$BZ$190,'LA27'!G$1,0)),0))),".")</f>
        <v>0.91</v>
      </c>
      <c r="J141" s="59">
        <f>IFERROR(
IF(INDEX!$H$34=1,(VLOOKUP($A141,'LA21'!$A$1:$BZ$190,'LA21'!H$1,0)),
IF(INDEX!$H$34=2,(VLOOKUP($A141,'LA22'!$A$1:$BZ$190,'LA22'!H$1,0)),
IF(INDEX!$H$34=3,(VLOOKUP($A141,'LA27'!$A$1:$BZ$190,'LA27'!H$1,0)),0))),".")</f>
        <v>0.88</v>
      </c>
      <c r="K141" s="59">
        <f>IFERROR(
IF(INDEX!$H$34=1,(VLOOKUP($A141,'LA21'!$A$1:$BZ$190,'LA21'!I$1,0)),
IF(INDEX!$H$34=2,(VLOOKUP($A141,'LA22'!$A$1:$BZ$190,'LA22'!I$1,0)),
IF(INDEX!$H$34=3,(VLOOKUP($A141,'LA27'!$A$1:$BZ$190,'LA27'!I$1,0)),0))),".")</f>
        <v>0.89</v>
      </c>
      <c r="L141" s="59">
        <f>IFERROR(
IF(INDEX!$H$34=1,(VLOOKUP($A141,'LA21'!$A$1:$BZ$190,'LA21'!J$1,0)),
IF(INDEX!$H$34=2,(VLOOKUP($A141,'LA22'!$A$1:$BZ$190,'LA22'!J$1,0)),
IF(INDEX!$H$34=3,(VLOOKUP($A141,'LA27'!$A$1:$BZ$190,'LA27'!J$1,0)),0))),".")</f>
        <v>0.89</v>
      </c>
      <c r="M141" s="59">
        <f>IFERROR(
IF(INDEX!$H$34=1,(VLOOKUP($A141,'LA21'!$A$1:$BZ$190,'LA21'!K$1,0)),
IF(INDEX!$H$34=2,(VLOOKUP($A141,'LA22'!$A$1:$BZ$190,'LA22'!K$1,0)),
IF(INDEX!$H$34=3,(VLOOKUP($A141,'LA27'!$A$1:$BZ$190,'LA27'!K$1,0)),0))),".")</f>
        <v>0.52</v>
      </c>
      <c r="N141" s="59">
        <f>IFERROR(
IF(INDEX!$H$34=1,(VLOOKUP($A141,'LA21'!$A$1:$BZ$190,'LA21'!L$1,0)),
IF(INDEX!$H$34=2,(VLOOKUP($A141,'LA22'!$A$1:$BZ$190,'LA22'!L$1,0)),
IF(INDEX!$H$34=3,(VLOOKUP($A141,'LA27'!$A$1:$BZ$190,'LA27'!L$1,0)),0))),".")</f>
        <v>0.52</v>
      </c>
      <c r="O141" s="59">
        <f>IFERROR(
IF(INDEX!$H$34=1,(VLOOKUP($A141,'LA21'!$A$1:$BZ$190,'LA21'!M$1,0)),
IF(INDEX!$H$34=2,(VLOOKUP($A141,'LA22'!$A$1:$BZ$190,'LA22'!M$1,0)),
IF(INDEX!$H$34=3,(VLOOKUP($A141,'LA27'!$A$1:$BZ$190,'LA27'!M$1,0)),0))),".")</f>
        <v>0.52</v>
      </c>
      <c r="P141" s="59" t="str">
        <f>IFERROR(
IF(INDEX!$H$34=1,(VLOOKUP($A141,'LA21'!$A$1:$BZ$190,'LA21'!N$1,0)),
IF(INDEX!$H$34=2,(VLOOKUP($A141,'LA22'!$A$1:$BZ$190,'LA22'!N$1,0)),
IF(INDEX!$H$34=3,(VLOOKUP($A141,'LA27'!$A$1:$BZ$190,'LA27'!N$1,0)),0))),".")</f>
        <v>x</v>
      </c>
      <c r="Q141" s="59" t="str">
        <f>IFERROR(
IF(INDEX!$H$34=1,(VLOOKUP($A141,'LA21'!$A$1:$BZ$190,'LA21'!O$1,0)),
IF(INDEX!$H$34=2,(VLOOKUP($A141,'LA22'!$A$1:$BZ$190,'LA22'!O$1,0)),
IF(INDEX!$H$34=3,(VLOOKUP($A141,'LA27'!$A$1:$BZ$190,'LA27'!O$1,0)),0))),".")</f>
        <v>x</v>
      </c>
      <c r="R141" s="59" t="str">
        <f>IFERROR(
IF(INDEX!$H$34=1,(VLOOKUP($A141,'LA21'!$A$1:$BZ$190,'LA21'!P$1,0)),
IF(INDEX!$H$34=2,(VLOOKUP($A141,'LA22'!$A$1:$BZ$190,'LA22'!P$1,0)),
IF(INDEX!$H$34=3,(VLOOKUP($A141,'LA27'!$A$1:$BZ$190,'LA27'!P$1,0)),0))),".")</f>
        <v>x</v>
      </c>
      <c r="S141" s="59">
        <f>IFERROR(
IF(INDEX!$H$34=1,(VLOOKUP($A141,'LA21'!$A$1:$BZ$190,'LA21'!Q$1,0)),
IF(INDEX!$H$34=2,(VLOOKUP($A141,'LA22'!$A$1:$BZ$190,'LA22'!Q$1,0)),
IF(INDEX!$H$34=3,(VLOOKUP($A141,'LA27'!$A$1:$BZ$190,'LA27'!Q$1,0)),0))),".")</f>
        <v>0.06</v>
      </c>
      <c r="T141" s="59">
        <f>IFERROR(
IF(INDEX!$H$34=1,(VLOOKUP($A141,'LA21'!$A$1:$BZ$190,'LA21'!R$1,0)),
IF(INDEX!$H$34=2,(VLOOKUP($A141,'LA22'!$A$1:$BZ$190,'LA22'!R$1,0)),
IF(INDEX!$H$34=3,(VLOOKUP($A141,'LA27'!$A$1:$BZ$190,'LA27'!R$1,0)),0))),".")</f>
        <v>0.05</v>
      </c>
      <c r="U141" s="59">
        <f>IFERROR(
IF(INDEX!$H$34=1,(VLOOKUP($A141,'LA21'!$A$1:$BZ$190,'LA21'!S$1,0)),
IF(INDEX!$H$34=2,(VLOOKUP($A141,'LA22'!$A$1:$BZ$190,'LA22'!S$1,0)),
IF(INDEX!$H$34=3,(VLOOKUP($A141,'LA27'!$A$1:$BZ$190,'LA27'!S$1,0)),0))),".")</f>
        <v>0.06</v>
      </c>
      <c r="V141" s="59">
        <f>IFERROR(
IF(INDEX!$H$34=1,(VLOOKUP($A141,'LA21'!$A$1:$BZ$190,'LA21'!T$1,0)),
IF(INDEX!$H$34=2,(VLOOKUP($A141,'LA22'!$A$1:$BZ$190,'LA22'!T$1,0)),
IF(INDEX!$H$34=3,(VLOOKUP($A141,'LA27'!$A$1:$BZ$190,'LA27'!T$1,0)),0))),".")</f>
        <v>0.14000000000000001</v>
      </c>
      <c r="W141" s="59">
        <f>IFERROR(
IF(INDEX!$H$34=1,(VLOOKUP($A141,'LA21'!$A$1:$BZ$190,'LA21'!U$1,0)),
IF(INDEX!$H$34=2,(VLOOKUP($A141,'LA22'!$A$1:$BZ$190,'LA22'!U$1,0)),
IF(INDEX!$H$34=3,(VLOOKUP($A141,'LA27'!$A$1:$BZ$190,'LA27'!U$1,0)),0))),".")</f>
        <v>0.11</v>
      </c>
      <c r="X141" s="59">
        <f>IFERROR(
IF(INDEX!$H$34=1,(VLOOKUP($A141,'LA21'!$A$1:$BZ$190,'LA21'!V$1,0)),
IF(INDEX!$H$34=2,(VLOOKUP($A141,'LA22'!$A$1:$BZ$190,'LA22'!V$1,0)),
IF(INDEX!$H$34=3,(VLOOKUP($A141,'LA27'!$A$1:$BZ$190,'LA27'!V$1,0)),0))),".")</f>
        <v>0.13</v>
      </c>
      <c r="Y141" s="59">
        <f>IFERROR(
IF(INDEX!$H$34=1,(VLOOKUP($A141,'LA21'!$A$1:$BZ$190,'LA21'!W$1,0)),
IF(INDEX!$H$34=2,(VLOOKUP($A141,'LA22'!$A$1:$BZ$190,'LA22'!W$1,0)),
IF(INDEX!$H$34=3,(VLOOKUP($A141,'LA27'!$A$1:$BZ$190,'LA27'!W$1,0)),0))),".")</f>
        <v>0.16</v>
      </c>
      <c r="Z141" s="59">
        <f>IFERROR(
IF(INDEX!$H$34=1,(VLOOKUP($A141,'LA21'!$A$1:$BZ$190,'LA21'!X$1,0)),
IF(INDEX!$H$34=2,(VLOOKUP($A141,'LA22'!$A$1:$BZ$190,'LA22'!X$1,0)),
IF(INDEX!$H$34=3,(VLOOKUP($A141,'LA27'!$A$1:$BZ$190,'LA27'!X$1,0)),0))),".")</f>
        <v>0.2</v>
      </c>
      <c r="AA141" s="59">
        <f>IFERROR(
IF(INDEX!$H$34=1,(VLOOKUP($A141,'LA21'!$A$1:$BZ$190,'LA21'!Y$1,0)),
IF(INDEX!$H$34=2,(VLOOKUP($A141,'LA22'!$A$1:$BZ$190,'LA22'!Y$1,0)),
IF(INDEX!$H$34=3,(VLOOKUP($A141,'LA27'!$A$1:$BZ$190,'LA27'!Y$1,0)),0))),".")</f>
        <v>0.18</v>
      </c>
      <c r="AB141" s="59">
        <f>IFERROR(
IF(INDEX!$H$34=1,(VLOOKUP($A141,'LA21'!$A$1:$BZ$190,'LA21'!Z$1,0)),
IF(INDEX!$H$34=2,(VLOOKUP($A141,'LA22'!$A$1:$BZ$190,'LA22'!Z$1,0)),
IF(INDEX!$H$34=3,(VLOOKUP($A141,'LA27'!$A$1:$BZ$190,'LA27'!Z$1,0)),0))),".")</f>
        <v>0</v>
      </c>
      <c r="AC141" s="59">
        <f>IFERROR(
IF(INDEX!$H$34=1,(VLOOKUP($A141,'LA21'!$A$1:$BZ$190,'LA21'!AA$1,0)),
IF(INDEX!$H$34=2,(VLOOKUP($A141,'LA22'!$A$1:$BZ$190,'LA22'!AA$1,0)),
IF(INDEX!$H$34=3,(VLOOKUP($A141,'LA27'!$A$1:$BZ$190,'LA27'!AA$1,0)),0))),".")</f>
        <v>0</v>
      </c>
      <c r="AD141" s="59">
        <f>IFERROR(
IF(INDEX!$H$34=1,(VLOOKUP($A141,'LA21'!$A$1:$BZ$190,'LA21'!AB$1,0)),
IF(INDEX!$H$34=2,(VLOOKUP($A141,'LA22'!$A$1:$BZ$190,'LA22'!AB$1,0)),
IF(INDEX!$H$34=3,(VLOOKUP($A141,'LA27'!$A$1:$BZ$190,'LA27'!AB$1,0)),0))),".")</f>
        <v>0</v>
      </c>
      <c r="AE141" s="59">
        <f>IFERROR(
IF(INDEX!$H$34=1,(VLOOKUP($A141,'LA21'!$A$1:$BZ$190,'LA21'!AC$1,0)),
IF(INDEX!$H$34=2,(VLOOKUP($A141,'LA22'!$A$1:$BZ$190,'LA22'!AC$1,0)),
IF(INDEX!$H$34=3,(VLOOKUP($A141,'LA27'!$A$1:$BZ$190,'LA27'!AC$1,0)),0))),".")</f>
        <v>0</v>
      </c>
      <c r="AF141" s="59">
        <f>IFERROR(
IF(INDEX!$H$34=1,(VLOOKUP($A141,'LA21'!$A$1:$BZ$190,'LA21'!AD$1,0)),
IF(INDEX!$H$34=2,(VLOOKUP($A141,'LA22'!$A$1:$BZ$190,'LA22'!AD$1,0)),
IF(INDEX!$H$34=3,(VLOOKUP($A141,'LA27'!$A$1:$BZ$190,'LA27'!AD$1,0)),0))),".")</f>
        <v>0</v>
      </c>
      <c r="AG141" s="59">
        <f>IFERROR(
IF(INDEX!$H$34=1,(VLOOKUP($A141,'LA21'!$A$1:$BZ$190,'LA21'!AE$1,0)),
IF(INDEX!$H$34=2,(VLOOKUP($A141,'LA22'!$A$1:$BZ$190,'LA22'!AE$1,0)),
IF(INDEX!$H$34=3,(VLOOKUP($A141,'LA27'!$A$1:$BZ$190,'LA27'!AE$1,0)),0))),".")</f>
        <v>0</v>
      </c>
      <c r="AH141" s="59" t="str">
        <f>IFERROR(
IF(INDEX!$H$34=1,(VLOOKUP($A141,'LA21'!$A$1:$BZ$190,'LA21'!AF$1,0)),
IF(INDEX!$H$34=2,(VLOOKUP($A141,'LA22'!$A$1:$BZ$190,'LA22'!AF$1,0)),
IF(INDEX!$H$34=3,(VLOOKUP($A141,'LA27'!$A$1:$BZ$190,'LA27'!AF$1,0)),0))),".")</f>
        <v>x</v>
      </c>
      <c r="AI141" s="59">
        <f>IFERROR(
IF(INDEX!$H$34=1,(VLOOKUP($A141,'LA21'!$A$1:$BZ$190,'LA21'!AG$1,0)),
IF(INDEX!$H$34=2,(VLOOKUP($A141,'LA22'!$A$1:$BZ$190,'LA22'!AG$1,0)),
IF(INDEX!$H$34=3,(VLOOKUP($A141,'LA27'!$A$1:$BZ$190,'LA27'!AG$1,0)),0))),".")</f>
        <v>0</v>
      </c>
      <c r="AJ141" s="59" t="str">
        <f>IFERROR(
IF(INDEX!$H$34=1,(VLOOKUP($A141,'LA21'!$A$1:$BZ$190,'LA21'!AH$1,0)),
IF(INDEX!$H$34=2,(VLOOKUP($A141,'LA22'!$A$1:$BZ$190,'LA22'!AH$1,0)),
IF(INDEX!$H$34=3,(VLOOKUP($A141,'LA27'!$A$1:$BZ$190,'LA27'!AH$1,0)),0))),".")</f>
        <v>x</v>
      </c>
      <c r="AK141" s="59">
        <f>IFERROR(
IF(INDEX!$H$34=1,(VLOOKUP($A141,'LA21'!$A$1:$BZ$190,'LA21'!AI$1,0)),
IF(INDEX!$H$34=2,(VLOOKUP($A141,'LA22'!$A$1:$BZ$190,'LA22'!AI$1,0)),
IF(INDEX!$H$34=3,(VLOOKUP($A141,'LA27'!$A$1:$BZ$190,'LA27'!AI$1,0)),0))),".")</f>
        <v>0.06</v>
      </c>
      <c r="AL141" s="59">
        <f>IFERROR(
IF(INDEX!$H$34=1,(VLOOKUP($A141,'LA21'!$A$1:$BZ$190,'LA21'!AJ$1,0)),
IF(INDEX!$H$34=2,(VLOOKUP($A141,'LA22'!$A$1:$BZ$190,'LA22'!AJ$1,0)),
IF(INDEX!$H$34=3,(VLOOKUP($A141,'LA27'!$A$1:$BZ$190,'LA27'!AJ$1,0)),0))),".")</f>
        <v>7.0000000000000007E-2</v>
      </c>
      <c r="AM141" s="59">
        <f>IFERROR(
IF(INDEX!$H$34=1,(VLOOKUP($A141,'LA21'!$A$1:$BZ$190,'LA21'!AK$1,0)),
IF(INDEX!$H$34=2,(VLOOKUP($A141,'LA22'!$A$1:$BZ$190,'LA22'!AK$1,0)),
IF(INDEX!$H$34=3,(VLOOKUP($A141,'LA27'!$A$1:$BZ$190,'LA27'!AK$1,0)),0))),".")</f>
        <v>7.0000000000000007E-2</v>
      </c>
      <c r="AN141" s="59">
        <f>IFERROR(
IF(INDEX!$H$34=1,(VLOOKUP($A141,'LA21'!$A$1:$BZ$190,'LA21'!AL$1,0)),
IF(INDEX!$H$34=2,(VLOOKUP($A141,'LA22'!$A$1:$BZ$190,'LA22'!AL$1,0)),
IF(INDEX!$H$34=3,(VLOOKUP($A141,'LA27'!$A$1:$BZ$190,'LA27'!AL$1,0)),0))),".")</f>
        <v>0</v>
      </c>
      <c r="AO141" s="59">
        <f>IFERROR(
IF(INDEX!$H$34=1,(VLOOKUP($A141,'LA21'!$A$1:$BZ$190,'LA21'!AM$1,0)),
IF(INDEX!$H$34=2,(VLOOKUP($A141,'LA22'!$A$1:$BZ$190,'LA22'!AM$1,0)),
IF(INDEX!$H$34=3,(VLOOKUP($A141,'LA27'!$A$1:$BZ$190,'LA27'!AM$1,0)),0))),".")</f>
        <v>0</v>
      </c>
      <c r="AP141" s="59">
        <f>IFERROR(
IF(INDEX!$H$34=1,(VLOOKUP($A141,'LA21'!$A$1:$BZ$190,'LA21'!AN$1,0)),
IF(INDEX!$H$34=2,(VLOOKUP($A141,'LA22'!$A$1:$BZ$190,'LA22'!AN$1,0)),
IF(INDEX!$H$34=3,(VLOOKUP($A141,'LA27'!$A$1:$BZ$190,'LA27'!AN$1,0)),0))),".")</f>
        <v>0</v>
      </c>
      <c r="AQ141" s="59">
        <f>IFERROR(
IF(INDEX!$H$34=1,(VLOOKUP($A141,'LA21'!$A$1:$BZ$190,'LA21'!AO$1,0)),
IF(INDEX!$H$34=2,(VLOOKUP($A141,'LA22'!$A$1:$BZ$190,'LA22'!AO$1,0)),
IF(INDEX!$H$34=3,(VLOOKUP($A141,'LA27'!$A$1:$BZ$190,'LA27'!AO$1,0)),0))),".")</f>
        <v>0</v>
      </c>
      <c r="AR141" s="59">
        <f>IFERROR(
IF(INDEX!$H$34=1,(VLOOKUP($A141,'LA21'!$A$1:$BZ$190,'LA21'!AP$1,0)),
IF(INDEX!$H$34=2,(VLOOKUP($A141,'LA22'!$A$1:$BZ$190,'LA22'!AP$1,0)),
IF(INDEX!$H$34=3,(VLOOKUP($A141,'LA27'!$A$1:$BZ$190,'LA27'!AP$1,0)),0))),".")</f>
        <v>0</v>
      </c>
      <c r="AS141" s="59">
        <f>IFERROR(
IF(INDEX!$H$34=1,(VLOOKUP($A141,'LA21'!$A$1:$BZ$190,'LA21'!AQ$1,0)),
IF(INDEX!$H$34=2,(VLOOKUP($A141,'LA22'!$A$1:$BZ$190,'LA22'!AQ$1,0)),
IF(INDEX!$H$34=3,(VLOOKUP($A141,'LA27'!$A$1:$BZ$190,'LA27'!AQ$1,0)),0))),".")</f>
        <v>0</v>
      </c>
      <c r="AT141" s="59">
        <f>IFERROR(
IF(INDEX!$H$34=1,(VLOOKUP($A141,'LA21'!$A$1:$BZ$190,'LA21'!AR$1,0)),
IF(INDEX!$H$34=2,(VLOOKUP($A141,'LA22'!$A$1:$BZ$190,'LA22'!AR$1,0)),
IF(INDEX!$H$34=3,(VLOOKUP($A141,'LA27'!$A$1:$BZ$190,'LA27'!AR$1,0)),0))),".")</f>
        <v>0.02</v>
      </c>
      <c r="AU141" s="59">
        <f>IFERROR(
IF(INDEX!$H$34=1,(VLOOKUP($A141,'LA21'!$A$1:$BZ$190,'LA21'!AS$1,0)),
IF(INDEX!$H$34=2,(VLOOKUP($A141,'LA22'!$A$1:$BZ$190,'LA22'!AS$1,0)),
IF(INDEX!$H$34=3,(VLOOKUP($A141,'LA27'!$A$1:$BZ$190,'LA27'!AS$1,0)),0))),".")</f>
        <v>0.01</v>
      </c>
      <c r="AV141" s="59">
        <f>IFERROR(
IF(INDEX!$H$34=1,(VLOOKUP($A141,'LA21'!$A$1:$BZ$190,'LA21'!AT$1,0)),
IF(INDEX!$H$34=2,(VLOOKUP($A141,'LA22'!$A$1:$BZ$190,'LA22'!AT$1,0)),
IF(INDEX!$H$34=3,(VLOOKUP($A141,'LA27'!$A$1:$BZ$190,'LA27'!AT$1,0)),0))),".")</f>
        <v>0.01</v>
      </c>
      <c r="AW141" s="59">
        <f>IFERROR(
IF(INDEX!$H$34=1,(VLOOKUP($A141,'LA21'!$A$1:$BZ$190,'LA21'!AU$1,0)),
IF(INDEX!$H$34=2,(VLOOKUP($A141,'LA22'!$A$1:$BZ$190,'LA22'!AU$1,0)),
IF(INDEX!$H$34=3,(VLOOKUP($A141,'LA27'!$A$1:$BZ$190,'LA27'!AU$1,0)),0))),".")</f>
        <v>0.01</v>
      </c>
      <c r="AX141" s="59" t="str">
        <f>IFERROR(
IF(INDEX!$H$34=1,(VLOOKUP($A141,'LA21'!$A$1:$BZ$190,'LA21'!AV$1,0)),
IF(INDEX!$H$34=2,(VLOOKUP($A141,'LA22'!$A$1:$BZ$190,'LA22'!AV$1,0)),
IF(INDEX!$H$34=3,(VLOOKUP($A141,'LA27'!$A$1:$BZ$190,'LA27'!AV$1,0)),0))),".")</f>
        <v>x</v>
      </c>
      <c r="AY141" s="59">
        <f>IFERROR(
IF(INDEX!$H$34=1,(VLOOKUP($A141,'LA21'!$A$1:$BZ$190,'LA21'!AW$1,0)),
IF(INDEX!$H$34=2,(VLOOKUP($A141,'LA22'!$A$1:$BZ$190,'LA22'!AW$1,0)),
IF(INDEX!$H$34=3,(VLOOKUP($A141,'LA27'!$A$1:$BZ$190,'LA27'!AW$1,0)),0))),".")</f>
        <v>0.01</v>
      </c>
      <c r="AZ141" s="59" t="str">
        <f>IFERROR(
IF(INDEX!$H$34=1,(VLOOKUP($A141,'LA21'!$A$1:$BZ$190,'LA21'!AX$1,0)),
IF(INDEX!$H$34=2,(VLOOKUP($A141,'LA22'!$A$1:$BZ$190,'LA22'!AX$1,0)),
IF(INDEX!$H$34=3,(VLOOKUP($A141,'LA27'!$A$1:$BZ$190,'LA27'!AX$1,0)),0))),".")</f>
        <v>x</v>
      </c>
      <c r="BA141" s="59">
        <f>IFERROR(
IF(INDEX!$H$34=1,(VLOOKUP($A141,'LA21'!$A$1:$BZ$190,'LA21'!AY$1,0)),
IF(INDEX!$H$34=2,(VLOOKUP($A141,'LA22'!$A$1:$BZ$190,'LA22'!AY$1,0)),
IF(INDEX!$H$34=3,(VLOOKUP($A141,'LA27'!$A$1:$BZ$190,'LA27'!AY$1,0)),0))),".")</f>
        <v>0</v>
      </c>
      <c r="BB141" s="59" t="str">
        <f>IFERROR(
IF(INDEX!$H$34=1,(VLOOKUP($A141,'LA21'!$A$1:$BZ$190,'LA21'!AZ$1,0)),
IF(INDEX!$H$34=2,(VLOOKUP($A141,'LA22'!$A$1:$BZ$190,'LA22'!AZ$1,0)),
IF(INDEX!$H$34=3,(VLOOKUP($A141,'LA27'!$A$1:$BZ$190,'LA27'!AZ$1,0)),0))),".")</f>
        <v>x</v>
      </c>
      <c r="BC141" s="59" t="str">
        <f>IFERROR(
IF(INDEX!$H$34=1,(VLOOKUP($A141,'LA21'!$A$1:$BZ$190,'LA21'!BA$1,0)),
IF(INDEX!$H$34=2,(VLOOKUP($A141,'LA22'!$A$1:$BZ$190,'LA22'!BA$1,0)),
IF(INDEX!$H$34=3,(VLOOKUP($A141,'LA27'!$A$1:$BZ$190,'LA27'!BA$1,0)),0))),".")</f>
        <v>x</v>
      </c>
      <c r="BD141" s="59" t="str">
        <f>IFERROR(
IF(INDEX!$H$34=1,(VLOOKUP($A141,'LA21'!$A$1:$BZ$190,'LA21'!BB$1,0)),
IF(INDEX!$H$34=2,(VLOOKUP($A141,'LA22'!$A$1:$BZ$190,'LA22'!BB$1,0)),
IF(INDEX!$H$34=3,(VLOOKUP($A141,'LA27'!$A$1:$BZ$190,'LA27'!BB$1,0)),0))),".")</f>
        <v>x</v>
      </c>
      <c r="BE141" s="59" t="str">
        <f>IFERROR(
IF(INDEX!$H$34=1,(VLOOKUP($A141,'LA21'!$A$1:$BZ$190,'LA21'!BC$1,0)),
IF(INDEX!$H$34=2,(VLOOKUP($A141,'LA22'!$A$1:$BZ$190,'LA22'!BC$1,0)),
IF(INDEX!$H$34=3,(VLOOKUP($A141,'LA27'!$A$1:$BZ$190,'LA27'!BC$1,0)),0))),".")</f>
        <v>x</v>
      </c>
      <c r="BF141" s="59">
        <f>IFERROR(
IF(INDEX!$H$34=1,(VLOOKUP($A141,'LA21'!$A$1:$BZ$190,'LA21'!BD$1,0)),
IF(INDEX!$H$34=2,(VLOOKUP($A141,'LA22'!$A$1:$BZ$190,'LA22'!BD$1,0)),
IF(INDEX!$H$34=3,(VLOOKUP($A141,'LA27'!$A$1:$BZ$190,'LA27'!BD$1,0)),0))),".")</f>
        <v>0.01</v>
      </c>
      <c r="BG141" s="59">
        <f>IFERROR(
IF(INDEX!$H$34=1,(VLOOKUP($A141,'LA21'!$A$1:$BZ$190,'LA21'!BE$1,0)),
IF(INDEX!$H$34=2,(VLOOKUP($A141,'LA22'!$A$1:$BZ$190,'LA22'!BE$1,0)),
IF(INDEX!$H$34=3,(VLOOKUP($A141,'LA27'!$A$1:$BZ$190,'LA27'!BE$1,0)),0))),".")</f>
        <v>0.01</v>
      </c>
      <c r="BH141" s="59">
        <f>IFERROR(
IF(INDEX!$H$34=1,(VLOOKUP($A141,'LA21'!$A$1:$BZ$190,'LA21'!BF$1,0)),
IF(INDEX!$H$34=2,(VLOOKUP($A141,'LA22'!$A$1:$BZ$190,'LA22'!BF$1,0)),
IF(INDEX!$H$34=3,(VLOOKUP($A141,'LA27'!$A$1:$BZ$190,'LA27'!BF$1,0)),0))),".")</f>
        <v>0.01</v>
      </c>
      <c r="BI141" s="59">
        <f>IFERROR(
IF(INDEX!$H$34=1,(VLOOKUP($A141,'LA21'!$A$1:$BZ$190,'LA21'!BG$1,0)),
IF(INDEX!$H$34=2,(VLOOKUP($A141,'LA22'!$A$1:$BZ$190,'LA22'!BG$1,0)),
IF(INDEX!$H$34=3,(VLOOKUP($A141,'LA27'!$A$1:$BZ$190,'LA27'!BG$1,0)),0))),".")</f>
        <v>7.0000000000000007E-2</v>
      </c>
      <c r="BJ141" s="59">
        <f>IFERROR(
IF(INDEX!$H$34=1,(VLOOKUP($A141,'LA21'!$A$1:$BZ$190,'LA21'!BH$1,0)),
IF(INDEX!$H$34=2,(VLOOKUP($A141,'LA22'!$A$1:$BZ$190,'LA22'!BH$1,0)),
IF(INDEX!$H$34=3,(VLOOKUP($A141,'LA27'!$A$1:$BZ$190,'LA27'!BH$1,0)),0))),".")</f>
        <v>0.06</v>
      </c>
      <c r="BK141" s="59">
        <f>IFERROR(
IF(INDEX!$H$34=1,(VLOOKUP($A141,'LA21'!$A$1:$BZ$190,'LA21'!BI$1,0)),
IF(INDEX!$H$34=2,(VLOOKUP($A141,'LA22'!$A$1:$BZ$190,'LA22'!BI$1,0)),
IF(INDEX!$H$34=3,(VLOOKUP($A141,'LA27'!$A$1:$BZ$190,'LA27'!BI$1,0)),0))),".")</f>
        <v>0.06</v>
      </c>
      <c r="BL141" s="59">
        <f>IFERROR(
IF(INDEX!$H$34=1,(VLOOKUP($A141,'LA21'!$A$1:$BZ$190,'LA21'!BJ$1,0)),
IF(INDEX!$H$34=2,(VLOOKUP($A141,'LA22'!$A$1:$BZ$190,'LA22'!BJ$1,0)),
IF(INDEX!$H$34=3,(VLOOKUP($A141,'LA27'!$A$1:$BZ$190,'LA27'!BJ$1,0)),0))),".")</f>
        <v>0.01</v>
      </c>
      <c r="BM141" s="59">
        <f>IFERROR(
IF(INDEX!$H$34=1,(VLOOKUP($A141,'LA21'!$A$1:$BZ$190,'LA21'!BK$1,0)),
IF(INDEX!$H$34=2,(VLOOKUP($A141,'LA22'!$A$1:$BZ$190,'LA22'!BK$1,0)),
IF(INDEX!$H$34=3,(VLOOKUP($A141,'LA27'!$A$1:$BZ$190,'LA27'!BK$1,0)),0))),".")</f>
        <v>0.02</v>
      </c>
      <c r="BN141" s="59">
        <f>IFERROR(
IF(INDEX!$H$34=1,(VLOOKUP($A141,'LA21'!$A$1:$BZ$190,'LA21'!BL$1,0)),
IF(INDEX!$H$34=2,(VLOOKUP($A141,'LA22'!$A$1:$BZ$190,'LA22'!BL$1,0)),
IF(INDEX!$H$34=3,(VLOOKUP($A141,'LA27'!$A$1:$BZ$190,'LA27'!BL$1,0)),0))),".")</f>
        <v>0.02</v>
      </c>
      <c r="BO141" s="59">
        <f>IFERROR(
IF(INDEX!$H$34=1,(VLOOKUP($A141,'LA21'!$A$1:$BZ$190,'LA21'!BM$1,0)),
IF(INDEX!$H$34=2,(VLOOKUP($A141,'LA22'!$A$1:$BZ$190,'LA22'!BM$1,0)),
IF(INDEX!$H$34=3,(VLOOKUP($A141,'LA27'!$A$1:$BZ$190,'LA27'!BM$1,0)),0))),".")</f>
        <v>0.01</v>
      </c>
      <c r="BP141" s="59">
        <f>IFERROR(
IF(INDEX!$H$34=1,(VLOOKUP($A141,'LA21'!$A$1:$BZ$190,'LA21'!BN$1,0)),
IF(INDEX!$H$34=2,(VLOOKUP($A141,'LA22'!$A$1:$BZ$190,'LA22'!BN$1,0)),
IF(INDEX!$H$34=3,(VLOOKUP($A141,'LA27'!$A$1:$BZ$190,'LA27'!BN$1,0)),0))),".")</f>
        <v>0.01</v>
      </c>
      <c r="BQ141" s="59">
        <f>IFERROR(
IF(INDEX!$H$34=1,(VLOOKUP($A141,'LA21'!$A$1:$BZ$190,'LA21'!BO$1,0)),
IF(INDEX!$H$34=2,(VLOOKUP($A141,'LA22'!$A$1:$BZ$190,'LA22'!BO$1,0)),
IF(INDEX!$H$34=3,(VLOOKUP($A141,'LA27'!$A$1:$BZ$190,'LA27'!BO$1,0)),0))),".")</f>
        <v>0.01</v>
      </c>
    </row>
    <row r="142" spans="1:69" x14ac:dyDescent="0.2">
      <c r="A142" s="7">
        <v>861</v>
      </c>
      <c r="B142" s="13" t="s">
        <v>252</v>
      </c>
      <c r="C142" s="96" t="s">
        <v>118</v>
      </c>
      <c r="D142" s="152">
        <f>IFERROR(
IF(INDEX!$H$34=1,(VLOOKUP($A142,'LA21'!$A$1:$BZ$190,'LA21'!B$1,0)),
IF(INDEX!$H$34=2,(VLOOKUP($A142,'LA22'!$A$1:$BZ$190,'LA22'!B$1,0)),
IF(INDEX!$H$34=3,(VLOOKUP($A142,'LA27'!$A$1:$BZ$190,'LA27'!B$1,0)),0))),".")</f>
        <v>1330</v>
      </c>
      <c r="E142" s="58">
        <f>IFERROR(
IF(INDEX!$H$34=1,(VLOOKUP($A142,'LA21'!$A$1:$BZ$190,'LA21'!C$1,0)),
IF(INDEX!$H$34=2,(VLOOKUP($A142,'LA22'!$A$1:$BZ$190,'LA22'!C$1,0)),
IF(INDEX!$H$34=3,(VLOOKUP($A142,'LA27'!$A$1:$BZ$190,'LA27'!C$1,0)),0))),".")</f>
        <v>1250</v>
      </c>
      <c r="F142" s="58">
        <f>IFERROR(
IF(INDEX!$H$34=1,(VLOOKUP($A142,'LA21'!$A$1:$BZ$190,'LA21'!D$1,0)),
IF(INDEX!$H$34=2,(VLOOKUP($A142,'LA22'!$A$1:$BZ$190,'LA22'!D$1,0)),
IF(INDEX!$H$34=3,(VLOOKUP($A142,'LA27'!$A$1:$BZ$190,'LA27'!D$1,0)),0))),".")</f>
        <v>2570</v>
      </c>
      <c r="G142" s="59">
        <f>IFERROR(
IF(INDEX!$H$34=1,(VLOOKUP($A142,'LA21'!$A$1:$BZ$190,'LA21'!E$1,0)),
IF(INDEX!$H$34=2,(VLOOKUP($A142,'LA22'!$A$1:$BZ$190,'LA22'!E$1,0)),
IF(INDEX!$H$34=3,(VLOOKUP($A142,'LA27'!$A$1:$BZ$190,'LA27'!E$1,0)),0))),".")</f>
        <v>0.9</v>
      </c>
      <c r="H142" s="59">
        <f>IFERROR(
IF(INDEX!$H$34=1,(VLOOKUP($A142,'LA21'!$A$1:$BZ$190,'LA21'!F$1,0)),
IF(INDEX!$H$34=2,(VLOOKUP($A142,'LA22'!$A$1:$BZ$190,'LA22'!F$1,0)),
IF(INDEX!$H$34=3,(VLOOKUP($A142,'LA27'!$A$1:$BZ$190,'LA27'!F$1,0)),0))),".")</f>
        <v>0.9</v>
      </c>
      <c r="I142" s="59">
        <f>IFERROR(
IF(INDEX!$H$34=1,(VLOOKUP($A142,'LA21'!$A$1:$BZ$190,'LA21'!G$1,0)),
IF(INDEX!$H$34=2,(VLOOKUP($A142,'LA22'!$A$1:$BZ$190,'LA22'!G$1,0)),
IF(INDEX!$H$34=3,(VLOOKUP($A142,'LA27'!$A$1:$BZ$190,'LA27'!G$1,0)),0))),".")</f>
        <v>0.9</v>
      </c>
      <c r="J142" s="59">
        <f>IFERROR(
IF(INDEX!$H$34=1,(VLOOKUP($A142,'LA21'!$A$1:$BZ$190,'LA21'!H$1,0)),
IF(INDEX!$H$34=2,(VLOOKUP($A142,'LA22'!$A$1:$BZ$190,'LA22'!H$1,0)),
IF(INDEX!$H$34=3,(VLOOKUP($A142,'LA27'!$A$1:$BZ$190,'LA27'!H$1,0)),0))),".")</f>
        <v>0.85</v>
      </c>
      <c r="K142" s="59">
        <f>IFERROR(
IF(INDEX!$H$34=1,(VLOOKUP($A142,'LA21'!$A$1:$BZ$190,'LA21'!I$1,0)),
IF(INDEX!$H$34=2,(VLOOKUP($A142,'LA22'!$A$1:$BZ$190,'LA22'!I$1,0)),
IF(INDEX!$H$34=3,(VLOOKUP($A142,'LA27'!$A$1:$BZ$190,'LA27'!I$1,0)),0))),".")</f>
        <v>0.87</v>
      </c>
      <c r="L142" s="59">
        <f>IFERROR(
IF(INDEX!$H$34=1,(VLOOKUP($A142,'LA21'!$A$1:$BZ$190,'LA21'!J$1,0)),
IF(INDEX!$H$34=2,(VLOOKUP($A142,'LA22'!$A$1:$BZ$190,'LA22'!J$1,0)),
IF(INDEX!$H$34=3,(VLOOKUP($A142,'LA27'!$A$1:$BZ$190,'LA27'!J$1,0)),0))),".")</f>
        <v>0.86</v>
      </c>
      <c r="M142" s="59">
        <f>IFERROR(
IF(INDEX!$H$34=1,(VLOOKUP($A142,'LA21'!$A$1:$BZ$190,'LA21'!K$1,0)),
IF(INDEX!$H$34=2,(VLOOKUP($A142,'LA22'!$A$1:$BZ$190,'LA22'!K$1,0)),
IF(INDEX!$H$34=3,(VLOOKUP($A142,'LA27'!$A$1:$BZ$190,'LA27'!K$1,0)),0))),".")</f>
        <v>0.43</v>
      </c>
      <c r="N142" s="59">
        <f>IFERROR(
IF(INDEX!$H$34=1,(VLOOKUP($A142,'LA21'!$A$1:$BZ$190,'LA21'!L$1,0)),
IF(INDEX!$H$34=2,(VLOOKUP($A142,'LA22'!$A$1:$BZ$190,'LA22'!L$1,0)),
IF(INDEX!$H$34=3,(VLOOKUP($A142,'LA27'!$A$1:$BZ$190,'LA27'!L$1,0)),0))),".")</f>
        <v>0.46</v>
      </c>
      <c r="O142" s="59">
        <f>IFERROR(
IF(INDEX!$H$34=1,(VLOOKUP($A142,'LA21'!$A$1:$BZ$190,'LA21'!M$1,0)),
IF(INDEX!$H$34=2,(VLOOKUP($A142,'LA22'!$A$1:$BZ$190,'LA22'!M$1,0)),
IF(INDEX!$H$34=3,(VLOOKUP($A142,'LA27'!$A$1:$BZ$190,'LA27'!M$1,0)),0))),".")</f>
        <v>0.45</v>
      </c>
      <c r="P142" s="59" t="str">
        <f>IFERROR(
IF(INDEX!$H$34=1,(VLOOKUP($A142,'LA21'!$A$1:$BZ$190,'LA21'!N$1,0)),
IF(INDEX!$H$34=2,(VLOOKUP($A142,'LA22'!$A$1:$BZ$190,'LA22'!N$1,0)),
IF(INDEX!$H$34=3,(VLOOKUP($A142,'LA27'!$A$1:$BZ$190,'LA27'!N$1,0)),0))),".")</f>
        <v>-</v>
      </c>
      <c r="Q142" s="59" t="str">
        <f>IFERROR(
IF(INDEX!$H$34=1,(VLOOKUP($A142,'LA21'!$A$1:$BZ$190,'LA21'!O$1,0)),
IF(INDEX!$H$34=2,(VLOOKUP($A142,'LA22'!$A$1:$BZ$190,'LA22'!O$1,0)),
IF(INDEX!$H$34=3,(VLOOKUP($A142,'LA27'!$A$1:$BZ$190,'LA27'!O$1,0)),0))),".")</f>
        <v>x</v>
      </c>
      <c r="R142" s="59" t="str">
        <f>IFERROR(
IF(INDEX!$H$34=1,(VLOOKUP($A142,'LA21'!$A$1:$BZ$190,'LA21'!P$1,0)),
IF(INDEX!$H$34=2,(VLOOKUP($A142,'LA22'!$A$1:$BZ$190,'LA22'!P$1,0)),
IF(INDEX!$H$34=3,(VLOOKUP($A142,'LA27'!$A$1:$BZ$190,'LA27'!P$1,0)),0))),".")</f>
        <v>-</v>
      </c>
      <c r="S142" s="59">
        <f>IFERROR(
IF(INDEX!$H$34=1,(VLOOKUP($A142,'LA21'!$A$1:$BZ$190,'LA21'!Q$1,0)),
IF(INDEX!$H$34=2,(VLOOKUP($A142,'LA22'!$A$1:$BZ$190,'LA22'!Q$1,0)),
IF(INDEX!$H$34=3,(VLOOKUP($A142,'LA27'!$A$1:$BZ$190,'LA27'!Q$1,0)),0))),".")</f>
        <v>0.1</v>
      </c>
      <c r="T142" s="59">
        <f>IFERROR(
IF(INDEX!$H$34=1,(VLOOKUP($A142,'LA21'!$A$1:$BZ$190,'LA21'!R$1,0)),
IF(INDEX!$H$34=2,(VLOOKUP($A142,'LA22'!$A$1:$BZ$190,'LA22'!R$1,0)),
IF(INDEX!$H$34=3,(VLOOKUP($A142,'LA27'!$A$1:$BZ$190,'LA27'!R$1,0)),0))),".")</f>
        <v>0.05</v>
      </c>
      <c r="U142" s="59">
        <f>IFERROR(
IF(INDEX!$H$34=1,(VLOOKUP($A142,'LA21'!$A$1:$BZ$190,'LA21'!S$1,0)),
IF(INDEX!$H$34=2,(VLOOKUP($A142,'LA22'!$A$1:$BZ$190,'LA22'!S$1,0)),
IF(INDEX!$H$34=3,(VLOOKUP($A142,'LA27'!$A$1:$BZ$190,'LA27'!S$1,0)),0))),".")</f>
        <v>0.08</v>
      </c>
      <c r="V142" s="59">
        <f>IFERROR(
IF(INDEX!$H$34=1,(VLOOKUP($A142,'LA21'!$A$1:$BZ$190,'LA21'!T$1,0)),
IF(INDEX!$H$34=2,(VLOOKUP($A142,'LA22'!$A$1:$BZ$190,'LA22'!T$1,0)),
IF(INDEX!$H$34=3,(VLOOKUP($A142,'LA27'!$A$1:$BZ$190,'LA27'!T$1,0)),0))),".")</f>
        <v>0.14000000000000001</v>
      </c>
      <c r="W142" s="59">
        <f>IFERROR(
IF(INDEX!$H$34=1,(VLOOKUP($A142,'LA21'!$A$1:$BZ$190,'LA21'!U$1,0)),
IF(INDEX!$H$34=2,(VLOOKUP($A142,'LA22'!$A$1:$BZ$190,'LA22'!U$1,0)),
IF(INDEX!$H$34=3,(VLOOKUP($A142,'LA27'!$A$1:$BZ$190,'LA27'!U$1,0)),0))),".")</f>
        <v>0.11</v>
      </c>
      <c r="X142" s="59">
        <f>IFERROR(
IF(INDEX!$H$34=1,(VLOOKUP($A142,'LA21'!$A$1:$BZ$190,'LA21'!V$1,0)),
IF(INDEX!$H$34=2,(VLOOKUP($A142,'LA22'!$A$1:$BZ$190,'LA22'!V$1,0)),
IF(INDEX!$H$34=3,(VLOOKUP($A142,'LA27'!$A$1:$BZ$190,'LA27'!V$1,0)),0))),".")</f>
        <v>0.12</v>
      </c>
      <c r="Y142" s="59">
        <f>IFERROR(
IF(INDEX!$H$34=1,(VLOOKUP($A142,'LA21'!$A$1:$BZ$190,'LA21'!W$1,0)),
IF(INDEX!$H$34=2,(VLOOKUP($A142,'LA22'!$A$1:$BZ$190,'LA22'!W$1,0)),
IF(INDEX!$H$34=3,(VLOOKUP($A142,'LA27'!$A$1:$BZ$190,'LA27'!W$1,0)),0))),".")</f>
        <v>0.17</v>
      </c>
      <c r="Z142" s="59">
        <f>IFERROR(
IF(INDEX!$H$34=1,(VLOOKUP($A142,'LA21'!$A$1:$BZ$190,'LA21'!X$1,0)),
IF(INDEX!$H$34=2,(VLOOKUP($A142,'LA22'!$A$1:$BZ$190,'LA22'!X$1,0)),
IF(INDEX!$H$34=3,(VLOOKUP($A142,'LA27'!$A$1:$BZ$190,'LA27'!X$1,0)),0))),".")</f>
        <v>0.25</v>
      </c>
      <c r="AA142" s="59">
        <f>IFERROR(
IF(INDEX!$H$34=1,(VLOOKUP($A142,'LA21'!$A$1:$BZ$190,'LA21'!Y$1,0)),
IF(INDEX!$H$34=2,(VLOOKUP($A142,'LA22'!$A$1:$BZ$190,'LA22'!Y$1,0)),
IF(INDEX!$H$34=3,(VLOOKUP($A142,'LA27'!$A$1:$BZ$190,'LA27'!Y$1,0)),0))),".")</f>
        <v>0.21</v>
      </c>
      <c r="AB142" s="59" t="str">
        <f>IFERROR(
IF(INDEX!$H$34=1,(VLOOKUP($A142,'LA21'!$A$1:$BZ$190,'LA21'!Z$1,0)),
IF(INDEX!$H$34=2,(VLOOKUP($A142,'LA22'!$A$1:$BZ$190,'LA22'!Z$1,0)),
IF(INDEX!$H$34=3,(VLOOKUP($A142,'LA27'!$A$1:$BZ$190,'LA27'!Z$1,0)),0))),".")</f>
        <v>x</v>
      </c>
      <c r="AC142" s="59">
        <f>IFERROR(
IF(INDEX!$H$34=1,(VLOOKUP($A142,'LA21'!$A$1:$BZ$190,'LA21'!AA$1,0)),
IF(INDEX!$H$34=2,(VLOOKUP($A142,'LA22'!$A$1:$BZ$190,'LA22'!AA$1,0)),
IF(INDEX!$H$34=3,(VLOOKUP($A142,'LA27'!$A$1:$BZ$190,'LA27'!AA$1,0)),0))),".")</f>
        <v>0</v>
      </c>
      <c r="AD142" s="59" t="str">
        <f>IFERROR(
IF(INDEX!$H$34=1,(VLOOKUP($A142,'LA21'!$A$1:$BZ$190,'LA21'!AB$1,0)),
IF(INDEX!$H$34=2,(VLOOKUP($A142,'LA22'!$A$1:$BZ$190,'LA22'!AB$1,0)),
IF(INDEX!$H$34=3,(VLOOKUP($A142,'LA27'!$A$1:$BZ$190,'LA27'!AB$1,0)),0))),".")</f>
        <v>x</v>
      </c>
      <c r="AE142" s="59">
        <f>IFERROR(
IF(INDEX!$H$34=1,(VLOOKUP($A142,'LA21'!$A$1:$BZ$190,'LA21'!AC$1,0)),
IF(INDEX!$H$34=2,(VLOOKUP($A142,'LA22'!$A$1:$BZ$190,'LA22'!AC$1,0)),
IF(INDEX!$H$34=3,(VLOOKUP($A142,'LA27'!$A$1:$BZ$190,'LA27'!AC$1,0)),0))),".")</f>
        <v>0</v>
      </c>
      <c r="AF142" s="59">
        <f>IFERROR(
IF(INDEX!$H$34=1,(VLOOKUP($A142,'LA21'!$A$1:$BZ$190,'LA21'!AD$1,0)),
IF(INDEX!$H$34=2,(VLOOKUP($A142,'LA22'!$A$1:$BZ$190,'LA22'!AD$1,0)),
IF(INDEX!$H$34=3,(VLOOKUP($A142,'LA27'!$A$1:$BZ$190,'LA27'!AD$1,0)),0))),".")</f>
        <v>0</v>
      </c>
      <c r="AG142" s="59">
        <f>IFERROR(
IF(INDEX!$H$34=1,(VLOOKUP($A142,'LA21'!$A$1:$BZ$190,'LA21'!AE$1,0)),
IF(INDEX!$H$34=2,(VLOOKUP($A142,'LA22'!$A$1:$BZ$190,'LA22'!AE$1,0)),
IF(INDEX!$H$34=3,(VLOOKUP($A142,'LA27'!$A$1:$BZ$190,'LA27'!AE$1,0)),0))),".")</f>
        <v>0</v>
      </c>
      <c r="AH142" s="59">
        <f>IFERROR(
IF(INDEX!$H$34=1,(VLOOKUP($A142,'LA21'!$A$1:$BZ$190,'LA21'!AF$1,0)),
IF(INDEX!$H$34=2,(VLOOKUP($A142,'LA22'!$A$1:$BZ$190,'LA22'!AF$1,0)),
IF(INDEX!$H$34=3,(VLOOKUP($A142,'LA27'!$A$1:$BZ$190,'LA27'!AF$1,0)),0))),".")</f>
        <v>0</v>
      </c>
      <c r="AI142" s="59" t="str">
        <f>IFERROR(
IF(INDEX!$H$34=1,(VLOOKUP($A142,'LA21'!$A$1:$BZ$190,'LA21'!AG$1,0)),
IF(INDEX!$H$34=2,(VLOOKUP($A142,'LA22'!$A$1:$BZ$190,'LA22'!AG$1,0)),
IF(INDEX!$H$34=3,(VLOOKUP($A142,'LA27'!$A$1:$BZ$190,'LA27'!AG$1,0)),0))),".")</f>
        <v>x</v>
      </c>
      <c r="AJ142" s="59" t="str">
        <f>IFERROR(
IF(INDEX!$H$34=1,(VLOOKUP($A142,'LA21'!$A$1:$BZ$190,'LA21'!AH$1,0)),
IF(INDEX!$H$34=2,(VLOOKUP($A142,'LA22'!$A$1:$BZ$190,'LA22'!AH$1,0)),
IF(INDEX!$H$34=3,(VLOOKUP($A142,'LA27'!$A$1:$BZ$190,'LA27'!AH$1,0)),0))),".")</f>
        <v>x</v>
      </c>
      <c r="AK142" s="59">
        <f>IFERROR(
IF(INDEX!$H$34=1,(VLOOKUP($A142,'LA21'!$A$1:$BZ$190,'LA21'!AI$1,0)),
IF(INDEX!$H$34=2,(VLOOKUP($A142,'LA22'!$A$1:$BZ$190,'LA22'!AI$1,0)),
IF(INDEX!$H$34=3,(VLOOKUP($A142,'LA27'!$A$1:$BZ$190,'LA27'!AI$1,0)),0))),".")</f>
        <v>0.1</v>
      </c>
      <c r="AL142" s="59">
        <f>IFERROR(
IF(INDEX!$H$34=1,(VLOOKUP($A142,'LA21'!$A$1:$BZ$190,'LA21'!AJ$1,0)),
IF(INDEX!$H$34=2,(VLOOKUP($A142,'LA22'!$A$1:$BZ$190,'LA22'!AJ$1,0)),
IF(INDEX!$H$34=3,(VLOOKUP($A142,'LA27'!$A$1:$BZ$190,'LA27'!AJ$1,0)),0))),".")</f>
        <v>0.05</v>
      </c>
      <c r="AM142" s="59">
        <f>IFERROR(
IF(INDEX!$H$34=1,(VLOOKUP($A142,'LA21'!$A$1:$BZ$190,'LA21'!AK$1,0)),
IF(INDEX!$H$34=2,(VLOOKUP($A142,'LA22'!$A$1:$BZ$190,'LA22'!AK$1,0)),
IF(INDEX!$H$34=3,(VLOOKUP($A142,'LA27'!$A$1:$BZ$190,'LA27'!AK$1,0)),0))),".")</f>
        <v>0.08</v>
      </c>
      <c r="AN142" s="59">
        <f>IFERROR(
IF(INDEX!$H$34=1,(VLOOKUP($A142,'LA21'!$A$1:$BZ$190,'LA21'!AL$1,0)),
IF(INDEX!$H$34=2,(VLOOKUP($A142,'LA22'!$A$1:$BZ$190,'LA22'!AL$1,0)),
IF(INDEX!$H$34=3,(VLOOKUP($A142,'LA27'!$A$1:$BZ$190,'LA27'!AL$1,0)),0))),".")</f>
        <v>0</v>
      </c>
      <c r="AO142" s="59">
        <f>IFERROR(
IF(INDEX!$H$34=1,(VLOOKUP($A142,'LA21'!$A$1:$BZ$190,'LA21'!AM$1,0)),
IF(INDEX!$H$34=2,(VLOOKUP($A142,'LA22'!$A$1:$BZ$190,'LA22'!AM$1,0)),
IF(INDEX!$H$34=3,(VLOOKUP($A142,'LA27'!$A$1:$BZ$190,'LA27'!AM$1,0)),0))),".")</f>
        <v>0</v>
      </c>
      <c r="AP142" s="59">
        <f>IFERROR(
IF(INDEX!$H$34=1,(VLOOKUP($A142,'LA21'!$A$1:$BZ$190,'LA21'!AN$1,0)),
IF(INDEX!$H$34=2,(VLOOKUP($A142,'LA22'!$A$1:$BZ$190,'LA22'!AN$1,0)),
IF(INDEX!$H$34=3,(VLOOKUP($A142,'LA27'!$A$1:$BZ$190,'LA27'!AN$1,0)),0))),".")</f>
        <v>0</v>
      </c>
      <c r="AQ142" s="59" t="str">
        <f>IFERROR(
IF(INDEX!$H$34=1,(VLOOKUP($A142,'LA21'!$A$1:$BZ$190,'LA21'!AO$1,0)),
IF(INDEX!$H$34=2,(VLOOKUP($A142,'LA22'!$A$1:$BZ$190,'LA22'!AO$1,0)),
IF(INDEX!$H$34=3,(VLOOKUP($A142,'LA27'!$A$1:$BZ$190,'LA27'!AO$1,0)),0))),".")</f>
        <v>x</v>
      </c>
      <c r="AR142" s="59" t="str">
        <f>IFERROR(
IF(INDEX!$H$34=1,(VLOOKUP($A142,'LA21'!$A$1:$BZ$190,'LA21'!AP$1,0)),
IF(INDEX!$H$34=2,(VLOOKUP($A142,'LA22'!$A$1:$BZ$190,'LA22'!AP$1,0)),
IF(INDEX!$H$34=3,(VLOOKUP($A142,'LA27'!$A$1:$BZ$190,'LA27'!AP$1,0)),0))),".")</f>
        <v>x</v>
      </c>
      <c r="AS142" s="59" t="str">
        <f>IFERROR(
IF(INDEX!$H$34=1,(VLOOKUP($A142,'LA21'!$A$1:$BZ$190,'LA21'!AQ$1,0)),
IF(INDEX!$H$34=2,(VLOOKUP($A142,'LA22'!$A$1:$BZ$190,'LA22'!AQ$1,0)),
IF(INDEX!$H$34=3,(VLOOKUP($A142,'LA27'!$A$1:$BZ$190,'LA27'!AQ$1,0)),0))),".")</f>
        <v>x</v>
      </c>
      <c r="AT142" s="59">
        <f>IFERROR(
IF(INDEX!$H$34=1,(VLOOKUP($A142,'LA21'!$A$1:$BZ$190,'LA21'!AR$1,0)),
IF(INDEX!$H$34=2,(VLOOKUP($A142,'LA22'!$A$1:$BZ$190,'LA22'!AR$1,0)),
IF(INDEX!$H$34=3,(VLOOKUP($A142,'LA27'!$A$1:$BZ$190,'LA27'!AR$1,0)),0))),".")</f>
        <v>0.02</v>
      </c>
      <c r="AU142" s="59">
        <f>IFERROR(
IF(INDEX!$H$34=1,(VLOOKUP($A142,'LA21'!$A$1:$BZ$190,'LA21'!AS$1,0)),
IF(INDEX!$H$34=2,(VLOOKUP($A142,'LA22'!$A$1:$BZ$190,'LA22'!AS$1,0)),
IF(INDEX!$H$34=3,(VLOOKUP($A142,'LA27'!$A$1:$BZ$190,'LA27'!AS$1,0)),0))),".")</f>
        <v>0.01</v>
      </c>
      <c r="AV142" s="59">
        <f>IFERROR(
IF(INDEX!$H$34=1,(VLOOKUP($A142,'LA21'!$A$1:$BZ$190,'LA21'!AT$1,0)),
IF(INDEX!$H$34=2,(VLOOKUP($A142,'LA22'!$A$1:$BZ$190,'LA22'!AT$1,0)),
IF(INDEX!$H$34=3,(VLOOKUP($A142,'LA27'!$A$1:$BZ$190,'LA27'!AT$1,0)),0))),".")</f>
        <v>0.02</v>
      </c>
      <c r="AW142" s="59">
        <f>IFERROR(
IF(INDEX!$H$34=1,(VLOOKUP($A142,'LA21'!$A$1:$BZ$190,'LA21'!AU$1,0)),
IF(INDEX!$H$34=2,(VLOOKUP($A142,'LA22'!$A$1:$BZ$190,'LA22'!AU$1,0)),
IF(INDEX!$H$34=3,(VLOOKUP($A142,'LA27'!$A$1:$BZ$190,'LA27'!AU$1,0)),0))),".")</f>
        <v>0.02</v>
      </c>
      <c r="AX142" s="59">
        <f>IFERROR(
IF(INDEX!$H$34=1,(VLOOKUP($A142,'LA21'!$A$1:$BZ$190,'LA21'!AV$1,0)),
IF(INDEX!$H$34=2,(VLOOKUP($A142,'LA22'!$A$1:$BZ$190,'LA22'!AV$1,0)),
IF(INDEX!$H$34=3,(VLOOKUP($A142,'LA27'!$A$1:$BZ$190,'LA27'!AV$1,0)),0))),".")</f>
        <v>0.01</v>
      </c>
      <c r="AY142" s="59">
        <f>IFERROR(
IF(INDEX!$H$34=1,(VLOOKUP($A142,'LA21'!$A$1:$BZ$190,'LA21'!AW$1,0)),
IF(INDEX!$H$34=2,(VLOOKUP($A142,'LA22'!$A$1:$BZ$190,'LA22'!AW$1,0)),
IF(INDEX!$H$34=3,(VLOOKUP($A142,'LA27'!$A$1:$BZ$190,'LA27'!AW$1,0)),0))),".")</f>
        <v>0.01</v>
      </c>
      <c r="AZ142" s="59" t="str">
        <f>IFERROR(
IF(INDEX!$H$34=1,(VLOOKUP($A142,'LA21'!$A$1:$BZ$190,'LA21'!AX$1,0)),
IF(INDEX!$H$34=2,(VLOOKUP($A142,'LA22'!$A$1:$BZ$190,'LA22'!AX$1,0)),
IF(INDEX!$H$34=3,(VLOOKUP($A142,'LA27'!$A$1:$BZ$190,'LA27'!AX$1,0)),0))),".")</f>
        <v>x</v>
      </c>
      <c r="BA142" s="59" t="str">
        <f>IFERROR(
IF(INDEX!$H$34=1,(VLOOKUP($A142,'LA21'!$A$1:$BZ$190,'LA21'!AY$1,0)),
IF(INDEX!$H$34=2,(VLOOKUP($A142,'LA22'!$A$1:$BZ$190,'LA22'!AY$1,0)),
IF(INDEX!$H$34=3,(VLOOKUP($A142,'LA27'!$A$1:$BZ$190,'LA27'!AY$1,0)),0))),".")</f>
        <v>x</v>
      </c>
      <c r="BB142" s="59" t="str">
        <f>IFERROR(
IF(INDEX!$H$34=1,(VLOOKUP($A142,'LA21'!$A$1:$BZ$190,'LA21'!AZ$1,0)),
IF(INDEX!$H$34=2,(VLOOKUP($A142,'LA22'!$A$1:$BZ$190,'LA22'!AZ$1,0)),
IF(INDEX!$H$34=3,(VLOOKUP($A142,'LA27'!$A$1:$BZ$190,'LA27'!AZ$1,0)),0))),".")</f>
        <v>-</v>
      </c>
      <c r="BC142" s="59" t="str">
        <f>IFERROR(
IF(INDEX!$H$34=1,(VLOOKUP($A142,'LA21'!$A$1:$BZ$190,'LA21'!BA$1,0)),
IF(INDEX!$H$34=2,(VLOOKUP($A142,'LA22'!$A$1:$BZ$190,'LA22'!BA$1,0)),
IF(INDEX!$H$34=3,(VLOOKUP($A142,'LA27'!$A$1:$BZ$190,'LA27'!BA$1,0)),0))),".")</f>
        <v>x</v>
      </c>
      <c r="BD142" s="59" t="str">
        <f>IFERROR(
IF(INDEX!$H$34=1,(VLOOKUP($A142,'LA21'!$A$1:$BZ$190,'LA21'!BB$1,0)),
IF(INDEX!$H$34=2,(VLOOKUP($A142,'LA22'!$A$1:$BZ$190,'LA22'!BB$1,0)),
IF(INDEX!$H$34=3,(VLOOKUP($A142,'LA27'!$A$1:$BZ$190,'LA27'!BB$1,0)),0))),".")</f>
        <v>x</v>
      </c>
      <c r="BE142" s="59" t="str">
        <f>IFERROR(
IF(INDEX!$H$34=1,(VLOOKUP($A142,'LA21'!$A$1:$BZ$190,'LA21'!BC$1,0)),
IF(INDEX!$H$34=2,(VLOOKUP($A142,'LA22'!$A$1:$BZ$190,'LA22'!BC$1,0)),
IF(INDEX!$H$34=3,(VLOOKUP($A142,'LA27'!$A$1:$BZ$190,'LA27'!BC$1,0)),0))),".")</f>
        <v>-</v>
      </c>
      <c r="BF142" s="59">
        <f>IFERROR(
IF(INDEX!$H$34=1,(VLOOKUP($A142,'LA21'!$A$1:$BZ$190,'LA21'!BD$1,0)),
IF(INDEX!$H$34=2,(VLOOKUP($A142,'LA22'!$A$1:$BZ$190,'LA22'!BD$1,0)),
IF(INDEX!$H$34=3,(VLOOKUP($A142,'LA27'!$A$1:$BZ$190,'LA27'!BD$1,0)),0))),".")</f>
        <v>0.03</v>
      </c>
      <c r="BG142" s="59">
        <f>IFERROR(
IF(INDEX!$H$34=1,(VLOOKUP($A142,'LA21'!$A$1:$BZ$190,'LA21'!BE$1,0)),
IF(INDEX!$H$34=2,(VLOOKUP($A142,'LA22'!$A$1:$BZ$190,'LA22'!BE$1,0)),
IF(INDEX!$H$34=3,(VLOOKUP($A142,'LA27'!$A$1:$BZ$190,'LA27'!BE$1,0)),0))),".")</f>
        <v>0.02</v>
      </c>
      <c r="BH142" s="59">
        <f>IFERROR(
IF(INDEX!$H$34=1,(VLOOKUP($A142,'LA21'!$A$1:$BZ$190,'LA21'!BF$1,0)),
IF(INDEX!$H$34=2,(VLOOKUP($A142,'LA22'!$A$1:$BZ$190,'LA22'!BF$1,0)),
IF(INDEX!$H$34=3,(VLOOKUP($A142,'LA27'!$A$1:$BZ$190,'LA27'!BF$1,0)),0))),".")</f>
        <v>0.02</v>
      </c>
      <c r="BI142" s="59">
        <f>IFERROR(
IF(INDEX!$H$34=1,(VLOOKUP($A142,'LA21'!$A$1:$BZ$190,'LA21'!BG$1,0)),
IF(INDEX!$H$34=2,(VLOOKUP($A142,'LA22'!$A$1:$BZ$190,'LA22'!BG$1,0)),
IF(INDEX!$H$34=3,(VLOOKUP($A142,'LA27'!$A$1:$BZ$190,'LA27'!BG$1,0)),0))),".")</f>
        <v>0.08</v>
      </c>
      <c r="BJ142" s="59">
        <f>IFERROR(
IF(INDEX!$H$34=1,(VLOOKUP($A142,'LA21'!$A$1:$BZ$190,'LA21'!BH$1,0)),
IF(INDEX!$H$34=2,(VLOOKUP($A142,'LA22'!$A$1:$BZ$190,'LA22'!BH$1,0)),
IF(INDEX!$H$34=3,(VLOOKUP($A142,'LA27'!$A$1:$BZ$190,'LA27'!BH$1,0)),0))),".")</f>
        <v>7.0000000000000007E-2</v>
      </c>
      <c r="BK142" s="59">
        <f>IFERROR(
IF(INDEX!$H$34=1,(VLOOKUP($A142,'LA21'!$A$1:$BZ$190,'LA21'!BI$1,0)),
IF(INDEX!$H$34=2,(VLOOKUP($A142,'LA22'!$A$1:$BZ$190,'LA22'!BI$1,0)),
IF(INDEX!$H$34=3,(VLOOKUP($A142,'LA27'!$A$1:$BZ$190,'LA27'!BI$1,0)),0))),".")</f>
        <v>0.08</v>
      </c>
      <c r="BL142" s="59">
        <f>IFERROR(
IF(INDEX!$H$34=1,(VLOOKUP($A142,'LA21'!$A$1:$BZ$190,'LA21'!BJ$1,0)),
IF(INDEX!$H$34=2,(VLOOKUP($A142,'LA22'!$A$1:$BZ$190,'LA22'!BJ$1,0)),
IF(INDEX!$H$34=3,(VLOOKUP($A142,'LA27'!$A$1:$BZ$190,'LA27'!BJ$1,0)),0))),".")</f>
        <v>0.02</v>
      </c>
      <c r="BM142" s="59">
        <f>IFERROR(
IF(INDEX!$H$34=1,(VLOOKUP($A142,'LA21'!$A$1:$BZ$190,'LA21'!BK$1,0)),
IF(INDEX!$H$34=2,(VLOOKUP($A142,'LA22'!$A$1:$BZ$190,'LA22'!BK$1,0)),
IF(INDEX!$H$34=3,(VLOOKUP($A142,'LA27'!$A$1:$BZ$190,'LA27'!BK$1,0)),0))),".")</f>
        <v>0.02</v>
      </c>
      <c r="BN142" s="59">
        <f>IFERROR(
IF(INDEX!$H$34=1,(VLOOKUP($A142,'LA21'!$A$1:$BZ$190,'LA21'!BL$1,0)),
IF(INDEX!$H$34=2,(VLOOKUP($A142,'LA22'!$A$1:$BZ$190,'LA22'!BL$1,0)),
IF(INDEX!$H$34=3,(VLOOKUP($A142,'LA27'!$A$1:$BZ$190,'LA27'!BL$1,0)),0))),".")</f>
        <v>0.02</v>
      </c>
      <c r="BO142" s="59" t="str">
        <f>IFERROR(
IF(INDEX!$H$34=1,(VLOOKUP($A142,'LA21'!$A$1:$BZ$190,'LA21'!BM$1,0)),
IF(INDEX!$H$34=2,(VLOOKUP($A142,'LA22'!$A$1:$BZ$190,'LA22'!BM$1,0)),
IF(INDEX!$H$34=3,(VLOOKUP($A142,'LA27'!$A$1:$BZ$190,'LA27'!BM$1,0)),0))),".")</f>
        <v>-</v>
      </c>
      <c r="BP142" s="59">
        <f>IFERROR(
IF(INDEX!$H$34=1,(VLOOKUP($A142,'LA21'!$A$1:$BZ$190,'LA21'!BN$1,0)),
IF(INDEX!$H$34=2,(VLOOKUP($A142,'LA22'!$A$1:$BZ$190,'LA22'!BN$1,0)),
IF(INDEX!$H$34=3,(VLOOKUP($A142,'LA27'!$A$1:$BZ$190,'LA27'!BN$1,0)),0))),".")</f>
        <v>0.01</v>
      </c>
      <c r="BQ142" s="59">
        <f>IFERROR(
IF(INDEX!$H$34=1,(VLOOKUP($A142,'LA21'!$A$1:$BZ$190,'LA21'!BO$1,0)),
IF(INDEX!$H$34=2,(VLOOKUP($A142,'LA22'!$A$1:$BZ$190,'LA22'!BO$1,0)),
IF(INDEX!$H$34=3,(VLOOKUP($A142,'LA27'!$A$1:$BZ$190,'LA27'!BO$1,0)),0))),".")</f>
        <v>0.01</v>
      </c>
    </row>
    <row r="143" spans="1:69" x14ac:dyDescent="0.2">
      <c r="A143" s="7">
        <v>935</v>
      </c>
      <c r="B143" s="13" t="s">
        <v>253</v>
      </c>
      <c r="C143" s="96" t="s">
        <v>120</v>
      </c>
      <c r="D143" s="152">
        <f>IFERROR(
IF(INDEX!$H$34=1,(VLOOKUP($A143,'LA21'!$A$1:$BZ$190,'LA21'!B$1,0)),
IF(INDEX!$H$34=2,(VLOOKUP($A143,'LA22'!$A$1:$BZ$190,'LA22'!B$1,0)),
IF(INDEX!$H$34=3,(VLOOKUP($A143,'LA27'!$A$1:$BZ$190,'LA27'!B$1,0)),0))),".")</f>
        <v>3900</v>
      </c>
      <c r="E143" s="58">
        <f>IFERROR(
IF(INDEX!$H$34=1,(VLOOKUP($A143,'LA21'!$A$1:$BZ$190,'LA21'!C$1,0)),
IF(INDEX!$H$34=2,(VLOOKUP($A143,'LA22'!$A$1:$BZ$190,'LA22'!C$1,0)),
IF(INDEX!$H$34=3,(VLOOKUP($A143,'LA27'!$A$1:$BZ$190,'LA27'!C$1,0)),0))),".")</f>
        <v>3800</v>
      </c>
      <c r="F143" s="58">
        <f>IFERROR(
IF(INDEX!$H$34=1,(VLOOKUP($A143,'LA21'!$A$1:$BZ$190,'LA21'!D$1,0)),
IF(INDEX!$H$34=2,(VLOOKUP($A143,'LA22'!$A$1:$BZ$190,'LA22'!D$1,0)),
IF(INDEX!$H$34=3,(VLOOKUP($A143,'LA27'!$A$1:$BZ$190,'LA27'!D$1,0)),0))),".")</f>
        <v>7700</v>
      </c>
      <c r="G143" s="59">
        <f>IFERROR(
IF(INDEX!$H$34=1,(VLOOKUP($A143,'LA21'!$A$1:$BZ$190,'LA21'!E$1,0)),
IF(INDEX!$H$34=2,(VLOOKUP($A143,'LA22'!$A$1:$BZ$190,'LA22'!E$1,0)),
IF(INDEX!$H$34=3,(VLOOKUP($A143,'LA27'!$A$1:$BZ$190,'LA27'!E$1,0)),0))),".")</f>
        <v>0.94</v>
      </c>
      <c r="H143" s="59">
        <f>IFERROR(
IF(INDEX!$H$34=1,(VLOOKUP($A143,'LA21'!$A$1:$BZ$190,'LA21'!F$1,0)),
IF(INDEX!$H$34=2,(VLOOKUP($A143,'LA22'!$A$1:$BZ$190,'LA22'!F$1,0)),
IF(INDEX!$H$34=3,(VLOOKUP($A143,'LA27'!$A$1:$BZ$190,'LA27'!F$1,0)),0))),".")</f>
        <v>0.94</v>
      </c>
      <c r="I143" s="59">
        <f>IFERROR(
IF(INDEX!$H$34=1,(VLOOKUP($A143,'LA21'!$A$1:$BZ$190,'LA21'!G$1,0)),
IF(INDEX!$H$34=2,(VLOOKUP($A143,'LA22'!$A$1:$BZ$190,'LA22'!G$1,0)),
IF(INDEX!$H$34=3,(VLOOKUP($A143,'LA27'!$A$1:$BZ$190,'LA27'!G$1,0)),0))),".")</f>
        <v>0.94</v>
      </c>
      <c r="J143" s="59">
        <f>IFERROR(
IF(INDEX!$H$34=1,(VLOOKUP($A143,'LA21'!$A$1:$BZ$190,'LA21'!H$1,0)),
IF(INDEX!$H$34=2,(VLOOKUP($A143,'LA22'!$A$1:$BZ$190,'LA22'!H$1,0)),
IF(INDEX!$H$34=3,(VLOOKUP($A143,'LA27'!$A$1:$BZ$190,'LA27'!H$1,0)),0))),".")</f>
        <v>0.91</v>
      </c>
      <c r="K143" s="59">
        <f>IFERROR(
IF(INDEX!$H$34=1,(VLOOKUP($A143,'LA21'!$A$1:$BZ$190,'LA21'!I$1,0)),
IF(INDEX!$H$34=2,(VLOOKUP($A143,'LA22'!$A$1:$BZ$190,'LA22'!I$1,0)),
IF(INDEX!$H$34=3,(VLOOKUP($A143,'LA27'!$A$1:$BZ$190,'LA27'!I$1,0)),0))),".")</f>
        <v>0.92</v>
      </c>
      <c r="L143" s="59">
        <f>IFERROR(
IF(INDEX!$H$34=1,(VLOOKUP($A143,'LA21'!$A$1:$BZ$190,'LA21'!J$1,0)),
IF(INDEX!$H$34=2,(VLOOKUP($A143,'LA22'!$A$1:$BZ$190,'LA22'!J$1,0)),
IF(INDEX!$H$34=3,(VLOOKUP($A143,'LA27'!$A$1:$BZ$190,'LA27'!J$1,0)),0))),".")</f>
        <v>0.92</v>
      </c>
      <c r="M143" s="59">
        <f>IFERROR(
IF(INDEX!$H$34=1,(VLOOKUP($A143,'LA21'!$A$1:$BZ$190,'LA21'!K$1,0)),
IF(INDEX!$H$34=2,(VLOOKUP($A143,'LA22'!$A$1:$BZ$190,'LA22'!K$1,0)),
IF(INDEX!$H$34=3,(VLOOKUP($A143,'LA27'!$A$1:$BZ$190,'LA27'!K$1,0)),0))),".")</f>
        <v>0.39</v>
      </c>
      <c r="N143" s="59">
        <f>IFERROR(
IF(INDEX!$H$34=1,(VLOOKUP($A143,'LA21'!$A$1:$BZ$190,'LA21'!L$1,0)),
IF(INDEX!$H$34=2,(VLOOKUP($A143,'LA22'!$A$1:$BZ$190,'LA22'!L$1,0)),
IF(INDEX!$H$34=3,(VLOOKUP($A143,'LA27'!$A$1:$BZ$190,'LA27'!L$1,0)),0))),".")</f>
        <v>0.32</v>
      </c>
      <c r="O143" s="59">
        <f>IFERROR(
IF(INDEX!$H$34=1,(VLOOKUP($A143,'LA21'!$A$1:$BZ$190,'LA21'!M$1,0)),
IF(INDEX!$H$34=2,(VLOOKUP($A143,'LA22'!$A$1:$BZ$190,'LA22'!M$1,0)),
IF(INDEX!$H$34=3,(VLOOKUP($A143,'LA27'!$A$1:$BZ$190,'LA27'!M$1,0)),0))),".")</f>
        <v>0.35</v>
      </c>
      <c r="P143" s="59" t="str">
        <f>IFERROR(
IF(INDEX!$H$34=1,(VLOOKUP($A143,'LA21'!$A$1:$BZ$190,'LA21'!N$1,0)),
IF(INDEX!$H$34=2,(VLOOKUP($A143,'LA22'!$A$1:$BZ$190,'LA22'!N$1,0)),
IF(INDEX!$H$34=3,(VLOOKUP($A143,'LA27'!$A$1:$BZ$190,'LA27'!N$1,0)),0))),".")</f>
        <v>-</v>
      </c>
      <c r="Q143" s="59" t="str">
        <f>IFERROR(
IF(INDEX!$H$34=1,(VLOOKUP($A143,'LA21'!$A$1:$BZ$190,'LA21'!O$1,0)),
IF(INDEX!$H$34=2,(VLOOKUP($A143,'LA22'!$A$1:$BZ$190,'LA22'!O$1,0)),
IF(INDEX!$H$34=3,(VLOOKUP($A143,'LA27'!$A$1:$BZ$190,'LA27'!O$1,0)),0))),".")</f>
        <v>-</v>
      </c>
      <c r="R143" s="59" t="str">
        <f>IFERROR(
IF(INDEX!$H$34=1,(VLOOKUP($A143,'LA21'!$A$1:$BZ$190,'LA21'!P$1,0)),
IF(INDEX!$H$34=2,(VLOOKUP($A143,'LA22'!$A$1:$BZ$190,'LA22'!P$1,0)),
IF(INDEX!$H$34=3,(VLOOKUP($A143,'LA27'!$A$1:$BZ$190,'LA27'!P$1,0)),0))),".")</f>
        <v>-</v>
      </c>
      <c r="S143" s="59">
        <f>IFERROR(
IF(INDEX!$H$34=1,(VLOOKUP($A143,'LA21'!$A$1:$BZ$190,'LA21'!Q$1,0)),
IF(INDEX!$H$34=2,(VLOOKUP($A143,'LA22'!$A$1:$BZ$190,'LA22'!Q$1,0)),
IF(INDEX!$H$34=3,(VLOOKUP($A143,'LA27'!$A$1:$BZ$190,'LA27'!Q$1,0)),0))),".")</f>
        <v>0.03</v>
      </c>
      <c r="T143" s="59">
        <f>IFERROR(
IF(INDEX!$H$34=1,(VLOOKUP($A143,'LA21'!$A$1:$BZ$190,'LA21'!R$1,0)),
IF(INDEX!$H$34=2,(VLOOKUP($A143,'LA22'!$A$1:$BZ$190,'LA22'!R$1,0)),
IF(INDEX!$H$34=3,(VLOOKUP($A143,'LA27'!$A$1:$BZ$190,'LA27'!R$1,0)),0))),".")</f>
        <v>0.02</v>
      </c>
      <c r="U143" s="59">
        <f>IFERROR(
IF(INDEX!$H$34=1,(VLOOKUP($A143,'LA21'!$A$1:$BZ$190,'LA21'!S$1,0)),
IF(INDEX!$H$34=2,(VLOOKUP($A143,'LA22'!$A$1:$BZ$190,'LA22'!S$1,0)),
IF(INDEX!$H$34=3,(VLOOKUP($A143,'LA27'!$A$1:$BZ$190,'LA27'!S$1,0)),0))),".")</f>
        <v>0.03</v>
      </c>
      <c r="V143" s="59">
        <f>IFERROR(
IF(INDEX!$H$34=1,(VLOOKUP($A143,'LA21'!$A$1:$BZ$190,'LA21'!T$1,0)),
IF(INDEX!$H$34=2,(VLOOKUP($A143,'LA22'!$A$1:$BZ$190,'LA22'!T$1,0)),
IF(INDEX!$H$34=3,(VLOOKUP($A143,'LA27'!$A$1:$BZ$190,'LA27'!T$1,0)),0))),".")</f>
        <v>0.42</v>
      </c>
      <c r="W143" s="59">
        <f>IFERROR(
IF(INDEX!$H$34=1,(VLOOKUP($A143,'LA21'!$A$1:$BZ$190,'LA21'!U$1,0)),
IF(INDEX!$H$34=2,(VLOOKUP($A143,'LA22'!$A$1:$BZ$190,'LA22'!U$1,0)),
IF(INDEX!$H$34=3,(VLOOKUP($A143,'LA27'!$A$1:$BZ$190,'LA27'!U$1,0)),0))),".")</f>
        <v>0.48</v>
      </c>
      <c r="X143" s="59">
        <f>IFERROR(
IF(INDEX!$H$34=1,(VLOOKUP($A143,'LA21'!$A$1:$BZ$190,'LA21'!V$1,0)),
IF(INDEX!$H$34=2,(VLOOKUP($A143,'LA22'!$A$1:$BZ$190,'LA22'!V$1,0)),
IF(INDEX!$H$34=3,(VLOOKUP($A143,'LA27'!$A$1:$BZ$190,'LA27'!V$1,0)),0))),".")</f>
        <v>0.45</v>
      </c>
      <c r="Y143" s="59">
        <f>IFERROR(
IF(INDEX!$H$34=1,(VLOOKUP($A143,'LA21'!$A$1:$BZ$190,'LA21'!W$1,0)),
IF(INDEX!$H$34=2,(VLOOKUP($A143,'LA22'!$A$1:$BZ$190,'LA22'!W$1,0)),
IF(INDEX!$H$34=3,(VLOOKUP($A143,'LA27'!$A$1:$BZ$190,'LA27'!W$1,0)),0))),".")</f>
        <v>0.08</v>
      </c>
      <c r="Z143" s="59">
        <f>IFERROR(
IF(INDEX!$H$34=1,(VLOOKUP($A143,'LA21'!$A$1:$BZ$190,'LA21'!X$1,0)),
IF(INDEX!$H$34=2,(VLOOKUP($A143,'LA22'!$A$1:$BZ$190,'LA22'!X$1,0)),
IF(INDEX!$H$34=3,(VLOOKUP($A143,'LA27'!$A$1:$BZ$190,'LA27'!X$1,0)),0))),".")</f>
        <v>0.1</v>
      </c>
      <c r="AA143" s="59">
        <f>IFERROR(
IF(INDEX!$H$34=1,(VLOOKUP($A143,'LA21'!$A$1:$BZ$190,'LA21'!Y$1,0)),
IF(INDEX!$H$34=2,(VLOOKUP($A143,'LA22'!$A$1:$BZ$190,'LA22'!Y$1,0)),
IF(INDEX!$H$34=3,(VLOOKUP($A143,'LA27'!$A$1:$BZ$190,'LA27'!Y$1,0)),0))),".")</f>
        <v>0.09</v>
      </c>
      <c r="AB143" s="59">
        <f>IFERROR(
IF(INDEX!$H$34=1,(VLOOKUP($A143,'LA21'!$A$1:$BZ$190,'LA21'!Z$1,0)),
IF(INDEX!$H$34=2,(VLOOKUP($A143,'LA22'!$A$1:$BZ$190,'LA22'!Z$1,0)),
IF(INDEX!$H$34=3,(VLOOKUP($A143,'LA27'!$A$1:$BZ$190,'LA27'!Z$1,0)),0))),".")</f>
        <v>0</v>
      </c>
      <c r="AC143" s="59">
        <f>IFERROR(
IF(INDEX!$H$34=1,(VLOOKUP($A143,'LA21'!$A$1:$BZ$190,'LA21'!AA$1,0)),
IF(INDEX!$H$34=2,(VLOOKUP($A143,'LA22'!$A$1:$BZ$190,'LA22'!AA$1,0)),
IF(INDEX!$H$34=3,(VLOOKUP($A143,'LA27'!$A$1:$BZ$190,'LA27'!AA$1,0)),0))),".")</f>
        <v>0</v>
      </c>
      <c r="AD143" s="59">
        <f>IFERROR(
IF(INDEX!$H$34=1,(VLOOKUP($A143,'LA21'!$A$1:$BZ$190,'LA21'!AB$1,0)),
IF(INDEX!$H$34=2,(VLOOKUP($A143,'LA22'!$A$1:$BZ$190,'LA22'!AB$1,0)),
IF(INDEX!$H$34=3,(VLOOKUP($A143,'LA27'!$A$1:$BZ$190,'LA27'!AB$1,0)),0))),".")</f>
        <v>0</v>
      </c>
      <c r="AE143" s="59">
        <f>IFERROR(
IF(INDEX!$H$34=1,(VLOOKUP($A143,'LA21'!$A$1:$BZ$190,'LA21'!AC$1,0)),
IF(INDEX!$H$34=2,(VLOOKUP($A143,'LA22'!$A$1:$BZ$190,'LA22'!AC$1,0)),
IF(INDEX!$H$34=3,(VLOOKUP($A143,'LA27'!$A$1:$BZ$190,'LA27'!AC$1,0)),0))),".")</f>
        <v>0</v>
      </c>
      <c r="AF143" s="59">
        <f>IFERROR(
IF(INDEX!$H$34=1,(VLOOKUP($A143,'LA21'!$A$1:$BZ$190,'LA21'!AD$1,0)),
IF(INDEX!$H$34=2,(VLOOKUP($A143,'LA22'!$A$1:$BZ$190,'LA22'!AD$1,0)),
IF(INDEX!$H$34=3,(VLOOKUP($A143,'LA27'!$A$1:$BZ$190,'LA27'!AD$1,0)),0))),".")</f>
        <v>0</v>
      </c>
      <c r="AG143" s="59">
        <f>IFERROR(
IF(INDEX!$H$34=1,(VLOOKUP($A143,'LA21'!$A$1:$BZ$190,'LA21'!AE$1,0)),
IF(INDEX!$H$34=2,(VLOOKUP($A143,'LA22'!$A$1:$BZ$190,'LA22'!AE$1,0)),
IF(INDEX!$H$34=3,(VLOOKUP($A143,'LA27'!$A$1:$BZ$190,'LA27'!AE$1,0)),0))),".")</f>
        <v>0</v>
      </c>
      <c r="AH143" s="59">
        <f>IFERROR(
IF(INDEX!$H$34=1,(VLOOKUP($A143,'LA21'!$A$1:$BZ$190,'LA21'!AF$1,0)),
IF(INDEX!$H$34=2,(VLOOKUP($A143,'LA22'!$A$1:$BZ$190,'LA22'!AF$1,0)),
IF(INDEX!$H$34=3,(VLOOKUP($A143,'LA27'!$A$1:$BZ$190,'LA27'!AF$1,0)),0))),".")</f>
        <v>0</v>
      </c>
      <c r="AI143" s="59" t="str">
        <f>IFERROR(
IF(INDEX!$H$34=1,(VLOOKUP($A143,'LA21'!$A$1:$BZ$190,'LA21'!AG$1,0)),
IF(INDEX!$H$34=2,(VLOOKUP($A143,'LA22'!$A$1:$BZ$190,'LA22'!AG$1,0)),
IF(INDEX!$H$34=3,(VLOOKUP($A143,'LA27'!$A$1:$BZ$190,'LA27'!AG$1,0)),0))),".")</f>
        <v>x</v>
      </c>
      <c r="AJ143" s="59" t="str">
        <f>IFERROR(
IF(INDEX!$H$34=1,(VLOOKUP($A143,'LA21'!$A$1:$BZ$190,'LA21'!AH$1,0)),
IF(INDEX!$H$34=2,(VLOOKUP($A143,'LA22'!$A$1:$BZ$190,'LA22'!AH$1,0)),
IF(INDEX!$H$34=3,(VLOOKUP($A143,'LA27'!$A$1:$BZ$190,'LA27'!AH$1,0)),0))),".")</f>
        <v>x</v>
      </c>
      <c r="AK143" s="59">
        <f>IFERROR(
IF(INDEX!$H$34=1,(VLOOKUP($A143,'LA21'!$A$1:$BZ$190,'LA21'!AI$1,0)),
IF(INDEX!$H$34=2,(VLOOKUP($A143,'LA22'!$A$1:$BZ$190,'LA22'!AI$1,0)),
IF(INDEX!$H$34=3,(VLOOKUP($A143,'LA27'!$A$1:$BZ$190,'LA27'!AI$1,0)),0))),".")</f>
        <v>0.06</v>
      </c>
      <c r="AL143" s="59">
        <f>IFERROR(
IF(INDEX!$H$34=1,(VLOOKUP($A143,'LA21'!$A$1:$BZ$190,'LA21'!AJ$1,0)),
IF(INDEX!$H$34=2,(VLOOKUP($A143,'LA22'!$A$1:$BZ$190,'LA22'!AJ$1,0)),
IF(INDEX!$H$34=3,(VLOOKUP($A143,'LA27'!$A$1:$BZ$190,'LA27'!AJ$1,0)),0))),".")</f>
        <v>0.05</v>
      </c>
      <c r="AM143" s="59">
        <f>IFERROR(
IF(INDEX!$H$34=1,(VLOOKUP($A143,'LA21'!$A$1:$BZ$190,'LA21'!AK$1,0)),
IF(INDEX!$H$34=2,(VLOOKUP($A143,'LA22'!$A$1:$BZ$190,'LA22'!AK$1,0)),
IF(INDEX!$H$34=3,(VLOOKUP($A143,'LA27'!$A$1:$BZ$190,'LA27'!AK$1,0)),0))),".")</f>
        <v>0.06</v>
      </c>
      <c r="AN143" s="59">
        <f>IFERROR(
IF(INDEX!$H$34=1,(VLOOKUP($A143,'LA21'!$A$1:$BZ$190,'LA21'!AL$1,0)),
IF(INDEX!$H$34=2,(VLOOKUP($A143,'LA22'!$A$1:$BZ$190,'LA22'!AL$1,0)),
IF(INDEX!$H$34=3,(VLOOKUP($A143,'LA27'!$A$1:$BZ$190,'LA27'!AL$1,0)),0))),".")</f>
        <v>0</v>
      </c>
      <c r="AO143" s="59" t="str">
        <f>IFERROR(
IF(INDEX!$H$34=1,(VLOOKUP($A143,'LA21'!$A$1:$BZ$190,'LA21'!AM$1,0)),
IF(INDEX!$H$34=2,(VLOOKUP($A143,'LA22'!$A$1:$BZ$190,'LA22'!AM$1,0)),
IF(INDEX!$H$34=3,(VLOOKUP($A143,'LA27'!$A$1:$BZ$190,'LA27'!AM$1,0)),0))),".")</f>
        <v>x</v>
      </c>
      <c r="AP143" s="59" t="str">
        <f>IFERROR(
IF(INDEX!$H$34=1,(VLOOKUP($A143,'LA21'!$A$1:$BZ$190,'LA21'!AN$1,0)),
IF(INDEX!$H$34=2,(VLOOKUP($A143,'LA22'!$A$1:$BZ$190,'LA22'!AN$1,0)),
IF(INDEX!$H$34=3,(VLOOKUP($A143,'LA27'!$A$1:$BZ$190,'LA27'!AN$1,0)),0))),".")</f>
        <v>x</v>
      </c>
      <c r="AQ143" s="59" t="str">
        <f>IFERROR(
IF(INDEX!$H$34=1,(VLOOKUP($A143,'LA21'!$A$1:$BZ$190,'LA21'!AO$1,0)),
IF(INDEX!$H$34=2,(VLOOKUP($A143,'LA22'!$A$1:$BZ$190,'LA22'!AO$1,0)),
IF(INDEX!$H$34=3,(VLOOKUP($A143,'LA27'!$A$1:$BZ$190,'LA27'!AO$1,0)),0))),".")</f>
        <v>-</v>
      </c>
      <c r="AR143" s="59" t="str">
        <f>IFERROR(
IF(INDEX!$H$34=1,(VLOOKUP($A143,'LA21'!$A$1:$BZ$190,'LA21'!AP$1,0)),
IF(INDEX!$H$34=2,(VLOOKUP($A143,'LA22'!$A$1:$BZ$190,'LA22'!AP$1,0)),
IF(INDEX!$H$34=3,(VLOOKUP($A143,'LA27'!$A$1:$BZ$190,'LA27'!AP$1,0)),0))),".")</f>
        <v>-</v>
      </c>
      <c r="AS143" s="59" t="str">
        <f>IFERROR(
IF(INDEX!$H$34=1,(VLOOKUP($A143,'LA21'!$A$1:$BZ$190,'LA21'!AQ$1,0)),
IF(INDEX!$H$34=2,(VLOOKUP($A143,'LA22'!$A$1:$BZ$190,'LA22'!AQ$1,0)),
IF(INDEX!$H$34=3,(VLOOKUP($A143,'LA27'!$A$1:$BZ$190,'LA27'!AQ$1,0)),0))),".")</f>
        <v>-</v>
      </c>
      <c r="AT143" s="59">
        <f>IFERROR(
IF(INDEX!$H$34=1,(VLOOKUP($A143,'LA21'!$A$1:$BZ$190,'LA21'!AR$1,0)),
IF(INDEX!$H$34=2,(VLOOKUP($A143,'LA22'!$A$1:$BZ$190,'LA22'!AR$1,0)),
IF(INDEX!$H$34=3,(VLOOKUP($A143,'LA27'!$A$1:$BZ$190,'LA27'!AR$1,0)),0))),".")</f>
        <v>0.01</v>
      </c>
      <c r="AU143" s="59">
        <f>IFERROR(
IF(INDEX!$H$34=1,(VLOOKUP($A143,'LA21'!$A$1:$BZ$190,'LA21'!AS$1,0)),
IF(INDEX!$H$34=2,(VLOOKUP($A143,'LA22'!$A$1:$BZ$190,'LA22'!AS$1,0)),
IF(INDEX!$H$34=3,(VLOOKUP($A143,'LA27'!$A$1:$BZ$190,'LA27'!AS$1,0)),0))),".")</f>
        <v>0.01</v>
      </c>
      <c r="AV143" s="59">
        <f>IFERROR(
IF(INDEX!$H$34=1,(VLOOKUP($A143,'LA21'!$A$1:$BZ$190,'LA21'!AT$1,0)),
IF(INDEX!$H$34=2,(VLOOKUP($A143,'LA22'!$A$1:$BZ$190,'LA22'!AT$1,0)),
IF(INDEX!$H$34=3,(VLOOKUP($A143,'LA27'!$A$1:$BZ$190,'LA27'!AT$1,0)),0))),".")</f>
        <v>0.01</v>
      </c>
      <c r="AW143" s="59">
        <f>IFERROR(
IF(INDEX!$H$34=1,(VLOOKUP($A143,'LA21'!$A$1:$BZ$190,'LA21'!AU$1,0)),
IF(INDEX!$H$34=2,(VLOOKUP($A143,'LA22'!$A$1:$BZ$190,'LA22'!AU$1,0)),
IF(INDEX!$H$34=3,(VLOOKUP($A143,'LA27'!$A$1:$BZ$190,'LA27'!AU$1,0)),0))),".")</f>
        <v>0.01</v>
      </c>
      <c r="AX143" s="59" t="str">
        <f>IFERROR(
IF(INDEX!$H$34=1,(VLOOKUP($A143,'LA21'!$A$1:$BZ$190,'LA21'!AV$1,0)),
IF(INDEX!$H$34=2,(VLOOKUP($A143,'LA22'!$A$1:$BZ$190,'LA22'!AV$1,0)),
IF(INDEX!$H$34=3,(VLOOKUP($A143,'LA27'!$A$1:$BZ$190,'LA27'!AV$1,0)),0))),".")</f>
        <v>-</v>
      </c>
      <c r="AY143" s="59">
        <f>IFERROR(
IF(INDEX!$H$34=1,(VLOOKUP($A143,'LA21'!$A$1:$BZ$190,'LA21'!AW$1,0)),
IF(INDEX!$H$34=2,(VLOOKUP($A143,'LA22'!$A$1:$BZ$190,'LA22'!AW$1,0)),
IF(INDEX!$H$34=3,(VLOOKUP($A143,'LA27'!$A$1:$BZ$190,'LA27'!AW$1,0)),0))),".")</f>
        <v>0.01</v>
      </c>
      <c r="AZ143" s="59" t="str">
        <f>IFERROR(
IF(INDEX!$H$34=1,(VLOOKUP($A143,'LA21'!$A$1:$BZ$190,'LA21'!AX$1,0)),
IF(INDEX!$H$34=2,(VLOOKUP($A143,'LA22'!$A$1:$BZ$190,'LA22'!AX$1,0)),
IF(INDEX!$H$34=3,(VLOOKUP($A143,'LA27'!$A$1:$BZ$190,'LA27'!AX$1,0)),0))),".")</f>
        <v>-</v>
      </c>
      <c r="BA143" s="59" t="str">
        <f>IFERROR(
IF(INDEX!$H$34=1,(VLOOKUP($A143,'LA21'!$A$1:$BZ$190,'LA21'!AY$1,0)),
IF(INDEX!$H$34=2,(VLOOKUP($A143,'LA22'!$A$1:$BZ$190,'LA22'!AY$1,0)),
IF(INDEX!$H$34=3,(VLOOKUP($A143,'LA27'!$A$1:$BZ$190,'LA27'!AY$1,0)),0))),".")</f>
        <v>-</v>
      </c>
      <c r="BB143" s="59" t="str">
        <f>IFERROR(
IF(INDEX!$H$34=1,(VLOOKUP($A143,'LA21'!$A$1:$BZ$190,'LA21'!AZ$1,0)),
IF(INDEX!$H$34=2,(VLOOKUP($A143,'LA22'!$A$1:$BZ$190,'LA22'!AZ$1,0)),
IF(INDEX!$H$34=3,(VLOOKUP($A143,'LA27'!$A$1:$BZ$190,'LA27'!AZ$1,0)),0))),".")</f>
        <v>-</v>
      </c>
      <c r="BC143" s="59" t="str">
        <f>IFERROR(
IF(INDEX!$H$34=1,(VLOOKUP($A143,'LA21'!$A$1:$BZ$190,'LA21'!BA$1,0)),
IF(INDEX!$H$34=2,(VLOOKUP($A143,'LA22'!$A$1:$BZ$190,'LA22'!BA$1,0)),
IF(INDEX!$H$34=3,(VLOOKUP($A143,'LA27'!$A$1:$BZ$190,'LA27'!BA$1,0)),0))),".")</f>
        <v>x</v>
      </c>
      <c r="BD143" s="59" t="str">
        <f>IFERROR(
IF(INDEX!$H$34=1,(VLOOKUP($A143,'LA21'!$A$1:$BZ$190,'LA21'!BB$1,0)),
IF(INDEX!$H$34=2,(VLOOKUP($A143,'LA22'!$A$1:$BZ$190,'LA22'!BB$1,0)),
IF(INDEX!$H$34=3,(VLOOKUP($A143,'LA27'!$A$1:$BZ$190,'LA27'!BB$1,0)),0))),".")</f>
        <v>x</v>
      </c>
      <c r="BE143" s="59" t="str">
        <f>IFERROR(
IF(INDEX!$H$34=1,(VLOOKUP($A143,'LA21'!$A$1:$BZ$190,'LA21'!BC$1,0)),
IF(INDEX!$H$34=2,(VLOOKUP($A143,'LA22'!$A$1:$BZ$190,'LA22'!BC$1,0)),
IF(INDEX!$H$34=3,(VLOOKUP($A143,'LA27'!$A$1:$BZ$190,'LA27'!BC$1,0)),0))),".")</f>
        <v>x</v>
      </c>
      <c r="BF143" s="59">
        <f>IFERROR(
IF(INDEX!$H$34=1,(VLOOKUP($A143,'LA21'!$A$1:$BZ$190,'LA21'!BD$1,0)),
IF(INDEX!$H$34=2,(VLOOKUP($A143,'LA22'!$A$1:$BZ$190,'LA22'!BD$1,0)),
IF(INDEX!$H$34=3,(VLOOKUP($A143,'LA27'!$A$1:$BZ$190,'LA27'!BD$1,0)),0))),".")</f>
        <v>0.01</v>
      </c>
      <c r="BG143" s="59">
        <f>IFERROR(
IF(INDEX!$H$34=1,(VLOOKUP($A143,'LA21'!$A$1:$BZ$190,'LA21'!BE$1,0)),
IF(INDEX!$H$34=2,(VLOOKUP($A143,'LA22'!$A$1:$BZ$190,'LA22'!BE$1,0)),
IF(INDEX!$H$34=3,(VLOOKUP($A143,'LA27'!$A$1:$BZ$190,'LA27'!BE$1,0)),0))),".")</f>
        <v>0.01</v>
      </c>
      <c r="BH143" s="59">
        <f>IFERROR(
IF(INDEX!$H$34=1,(VLOOKUP($A143,'LA21'!$A$1:$BZ$190,'LA21'!BF$1,0)),
IF(INDEX!$H$34=2,(VLOOKUP($A143,'LA22'!$A$1:$BZ$190,'LA22'!BF$1,0)),
IF(INDEX!$H$34=3,(VLOOKUP($A143,'LA27'!$A$1:$BZ$190,'LA27'!BF$1,0)),0))),".")</f>
        <v>0.01</v>
      </c>
      <c r="BI143" s="59">
        <f>IFERROR(
IF(INDEX!$H$34=1,(VLOOKUP($A143,'LA21'!$A$1:$BZ$190,'LA21'!BG$1,0)),
IF(INDEX!$H$34=2,(VLOOKUP($A143,'LA22'!$A$1:$BZ$190,'LA22'!BG$1,0)),
IF(INDEX!$H$34=3,(VLOOKUP($A143,'LA27'!$A$1:$BZ$190,'LA27'!BG$1,0)),0))),".")</f>
        <v>0.04</v>
      </c>
      <c r="BJ143" s="59">
        <f>IFERROR(
IF(INDEX!$H$34=1,(VLOOKUP($A143,'LA21'!$A$1:$BZ$190,'LA21'!BH$1,0)),
IF(INDEX!$H$34=2,(VLOOKUP($A143,'LA22'!$A$1:$BZ$190,'LA22'!BH$1,0)),
IF(INDEX!$H$34=3,(VLOOKUP($A143,'LA27'!$A$1:$BZ$190,'LA27'!BH$1,0)),0))),".")</f>
        <v>0.03</v>
      </c>
      <c r="BK143" s="59">
        <f>IFERROR(
IF(INDEX!$H$34=1,(VLOOKUP($A143,'LA21'!$A$1:$BZ$190,'LA21'!BI$1,0)),
IF(INDEX!$H$34=2,(VLOOKUP($A143,'LA22'!$A$1:$BZ$190,'LA22'!BI$1,0)),
IF(INDEX!$H$34=3,(VLOOKUP($A143,'LA27'!$A$1:$BZ$190,'LA27'!BI$1,0)),0))),".")</f>
        <v>0.03</v>
      </c>
      <c r="BL143" s="59">
        <f>IFERROR(
IF(INDEX!$H$34=1,(VLOOKUP($A143,'LA21'!$A$1:$BZ$190,'LA21'!BJ$1,0)),
IF(INDEX!$H$34=2,(VLOOKUP($A143,'LA22'!$A$1:$BZ$190,'LA22'!BJ$1,0)),
IF(INDEX!$H$34=3,(VLOOKUP($A143,'LA27'!$A$1:$BZ$190,'LA27'!BJ$1,0)),0))),".")</f>
        <v>0.02</v>
      </c>
      <c r="BM143" s="59">
        <f>IFERROR(
IF(INDEX!$H$34=1,(VLOOKUP($A143,'LA21'!$A$1:$BZ$190,'LA21'!BK$1,0)),
IF(INDEX!$H$34=2,(VLOOKUP($A143,'LA22'!$A$1:$BZ$190,'LA22'!BK$1,0)),
IF(INDEX!$H$34=3,(VLOOKUP($A143,'LA27'!$A$1:$BZ$190,'LA27'!BK$1,0)),0))),".")</f>
        <v>0.02</v>
      </c>
      <c r="BN143" s="59">
        <f>IFERROR(
IF(INDEX!$H$34=1,(VLOOKUP($A143,'LA21'!$A$1:$BZ$190,'LA21'!BL$1,0)),
IF(INDEX!$H$34=2,(VLOOKUP($A143,'LA22'!$A$1:$BZ$190,'LA22'!BL$1,0)),
IF(INDEX!$H$34=3,(VLOOKUP($A143,'LA27'!$A$1:$BZ$190,'LA27'!BL$1,0)),0))),".")</f>
        <v>0.02</v>
      </c>
      <c r="BO143" s="59">
        <f>IFERROR(
IF(INDEX!$H$34=1,(VLOOKUP($A143,'LA21'!$A$1:$BZ$190,'LA21'!BM$1,0)),
IF(INDEX!$H$34=2,(VLOOKUP($A143,'LA22'!$A$1:$BZ$190,'LA22'!BM$1,0)),
IF(INDEX!$H$34=3,(VLOOKUP($A143,'LA27'!$A$1:$BZ$190,'LA27'!BM$1,0)),0))),".")</f>
        <v>0.01</v>
      </c>
      <c r="BP143" s="59">
        <f>IFERROR(
IF(INDEX!$H$34=1,(VLOOKUP($A143,'LA21'!$A$1:$BZ$190,'LA21'!BN$1,0)),
IF(INDEX!$H$34=2,(VLOOKUP($A143,'LA22'!$A$1:$BZ$190,'LA22'!BN$1,0)),
IF(INDEX!$H$34=3,(VLOOKUP($A143,'LA27'!$A$1:$BZ$190,'LA27'!BN$1,0)),0))),".")</f>
        <v>0.01</v>
      </c>
      <c r="BQ143" s="59">
        <f>IFERROR(
IF(INDEX!$H$34=1,(VLOOKUP($A143,'LA21'!$A$1:$BZ$190,'LA21'!BO$1,0)),
IF(INDEX!$H$34=2,(VLOOKUP($A143,'LA22'!$A$1:$BZ$190,'LA22'!BO$1,0)),
IF(INDEX!$H$34=3,(VLOOKUP($A143,'LA27'!$A$1:$BZ$190,'LA27'!BO$1,0)),0))),".")</f>
        <v>0.01</v>
      </c>
    </row>
    <row r="144" spans="1:69" x14ac:dyDescent="0.2">
      <c r="A144" s="7">
        <v>394</v>
      </c>
      <c r="B144" s="13" t="s">
        <v>254</v>
      </c>
      <c r="C144" s="96" t="s">
        <v>110</v>
      </c>
      <c r="D144" s="152">
        <f>IFERROR(
IF(INDEX!$H$34=1,(VLOOKUP($A144,'LA21'!$A$1:$BZ$190,'LA21'!B$1,0)),
IF(INDEX!$H$34=2,(VLOOKUP($A144,'LA22'!$A$1:$BZ$190,'LA22'!B$1,0)),
IF(INDEX!$H$34=3,(VLOOKUP($A144,'LA27'!$A$1:$BZ$190,'LA27'!B$1,0)),0))),".")</f>
        <v>1550</v>
      </c>
      <c r="E144" s="58">
        <f>IFERROR(
IF(INDEX!$H$34=1,(VLOOKUP($A144,'LA21'!$A$1:$BZ$190,'LA21'!C$1,0)),
IF(INDEX!$H$34=2,(VLOOKUP($A144,'LA22'!$A$1:$BZ$190,'LA22'!C$1,0)),
IF(INDEX!$H$34=3,(VLOOKUP($A144,'LA27'!$A$1:$BZ$190,'LA27'!C$1,0)),0))),".")</f>
        <v>1620</v>
      </c>
      <c r="F144" s="58">
        <f>IFERROR(
IF(INDEX!$H$34=1,(VLOOKUP($A144,'LA21'!$A$1:$BZ$190,'LA21'!D$1,0)),
IF(INDEX!$H$34=2,(VLOOKUP($A144,'LA22'!$A$1:$BZ$190,'LA22'!D$1,0)),
IF(INDEX!$H$34=3,(VLOOKUP($A144,'LA27'!$A$1:$BZ$190,'LA27'!D$1,0)),0))),".")</f>
        <v>3170</v>
      </c>
      <c r="G144" s="59">
        <f>IFERROR(
IF(INDEX!$H$34=1,(VLOOKUP($A144,'LA21'!$A$1:$BZ$190,'LA21'!E$1,0)),
IF(INDEX!$H$34=2,(VLOOKUP($A144,'LA22'!$A$1:$BZ$190,'LA22'!E$1,0)),
IF(INDEX!$H$34=3,(VLOOKUP($A144,'LA27'!$A$1:$BZ$190,'LA27'!E$1,0)),0))),".")</f>
        <v>0.9</v>
      </c>
      <c r="H144" s="59">
        <f>IFERROR(
IF(INDEX!$H$34=1,(VLOOKUP($A144,'LA21'!$A$1:$BZ$190,'LA21'!F$1,0)),
IF(INDEX!$H$34=2,(VLOOKUP($A144,'LA22'!$A$1:$BZ$190,'LA22'!F$1,0)),
IF(INDEX!$H$34=3,(VLOOKUP($A144,'LA27'!$A$1:$BZ$190,'LA27'!F$1,0)),0))),".")</f>
        <v>0.9</v>
      </c>
      <c r="I144" s="59">
        <f>IFERROR(
IF(INDEX!$H$34=1,(VLOOKUP($A144,'LA21'!$A$1:$BZ$190,'LA21'!G$1,0)),
IF(INDEX!$H$34=2,(VLOOKUP($A144,'LA22'!$A$1:$BZ$190,'LA22'!G$1,0)),
IF(INDEX!$H$34=3,(VLOOKUP($A144,'LA27'!$A$1:$BZ$190,'LA27'!G$1,0)),0))),".")</f>
        <v>0.9</v>
      </c>
      <c r="J144" s="59">
        <f>IFERROR(
IF(INDEX!$H$34=1,(VLOOKUP($A144,'LA21'!$A$1:$BZ$190,'LA21'!H$1,0)),
IF(INDEX!$H$34=2,(VLOOKUP($A144,'LA22'!$A$1:$BZ$190,'LA22'!H$1,0)),
IF(INDEX!$H$34=3,(VLOOKUP($A144,'LA27'!$A$1:$BZ$190,'LA27'!H$1,0)),0))),".")</f>
        <v>0.87</v>
      </c>
      <c r="K144" s="59">
        <f>IFERROR(
IF(INDEX!$H$34=1,(VLOOKUP($A144,'LA21'!$A$1:$BZ$190,'LA21'!I$1,0)),
IF(INDEX!$H$34=2,(VLOOKUP($A144,'LA22'!$A$1:$BZ$190,'LA22'!I$1,0)),
IF(INDEX!$H$34=3,(VLOOKUP($A144,'LA27'!$A$1:$BZ$190,'LA27'!I$1,0)),0))),".")</f>
        <v>0.87</v>
      </c>
      <c r="L144" s="59">
        <f>IFERROR(
IF(INDEX!$H$34=1,(VLOOKUP($A144,'LA21'!$A$1:$BZ$190,'LA21'!J$1,0)),
IF(INDEX!$H$34=2,(VLOOKUP($A144,'LA22'!$A$1:$BZ$190,'LA22'!J$1,0)),
IF(INDEX!$H$34=3,(VLOOKUP($A144,'LA27'!$A$1:$BZ$190,'LA27'!J$1,0)),0))),".")</f>
        <v>0.87</v>
      </c>
      <c r="M144" s="59">
        <f>IFERROR(
IF(INDEX!$H$34=1,(VLOOKUP($A144,'LA21'!$A$1:$BZ$190,'LA21'!K$1,0)),
IF(INDEX!$H$34=2,(VLOOKUP($A144,'LA22'!$A$1:$BZ$190,'LA22'!K$1,0)),
IF(INDEX!$H$34=3,(VLOOKUP($A144,'LA27'!$A$1:$BZ$190,'LA27'!K$1,0)),0))),".")</f>
        <v>0.59</v>
      </c>
      <c r="N144" s="59">
        <f>IFERROR(
IF(INDEX!$H$34=1,(VLOOKUP($A144,'LA21'!$A$1:$BZ$190,'LA21'!L$1,0)),
IF(INDEX!$H$34=2,(VLOOKUP($A144,'LA22'!$A$1:$BZ$190,'LA22'!L$1,0)),
IF(INDEX!$H$34=3,(VLOOKUP($A144,'LA27'!$A$1:$BZ$190,'LA27'!L$1,0)),0))),".")</f>
        <v>0.56000000000000005</v>
      </c>
      <c r="O144" s="59">
        <f>IFERROR(
IF(INDEX!$H$34=1,(VLOOKUP($A144,'LA21'!$A$1:$BZ$190,'LA21'!M$1,0)),
IF(INDEX!$H$34=2,(VLOOKUP($A144,'LA22'!$A$1:$BZ$190,'LA22'!M$1,0)),
IF(INDEX!$H$34=3,(VLOOKUP($A144,'LA27'!$A$1:$BZ$190,'LA27'!M$1,0)),0))),".")</f>
        <v>0.57999999999999996</v>
      </c>
      <c r="P144" s="59" t="str">
        <f>IFERROR(
IF(INDEX!$H$34=1,(VLOOKUP($A144,'LA21'!$A$1:$BZ$190,'LA21'!N$1,0)),
IF(INDEX!$H$34=2,(VLOOKUP($A144,'LA22'!$A$1:$BZ$190,'LA22'!N$1,0)),
IF(INDEX!$H$34=3,(VLOOKUP($A144,'LA27'!$A$1:$BZ$190,'LA27'!N$1,0)),0))),".")</f>
        <v>x</v>
      </c>
      <c r="Q144" s="59" t="str">
        <f>IFERROR(
IF(INDEX!$H$34=1,(VLOOKUP($A144,'LA21'!$A$1:$BZ$190,'LA21'!O$1,0)),
IF(INDEX!$H$34=2,(VLOOKUP($A144,'LA22'!$A$1:$BZ$190,'LA22'!O$1,0)),
IF(INDEX!$H$34=3,(VLOOKUP($A144,'LA27'!$A$1:$BZ$190,'LA27'!O$1,0)),0))),".")</f>
        <v>-</v>
      </c>
      <c r="R144" s="59" t="str">
        <f>IFERROR(
IF(INDEX!$H$34=1,(VLOOKUP($A144,'LA21'!$A$1:$BZ$190,'LA21'!P$1,0)),
IF(INDEX!$H$34=2,(VLOOKUP($A144,'LA22'!$A$1:$BZ$190,'LA22'!P$1,0)),
IF(INDEX!$H$34=3,(VLOOKUP($A144,'LA27'!$A$1:$BZ$190,'LA27'!P$1,0)),0))),".")</f>
        <v>-</v>
      </c>
      <c r="S144" s="59">
        <f>IFERROR(
IF(INDEX!$H$34=1,(VLOOKUP($A144,'LA21'!$A$1:$BZ$190,'LA21'!Q$1,0)),
IF(INDEX!$H$34=2,(VLOOKUP($A144,'LA22'!$A$1:$BZ$190,'LA22'!Q$1,0)),
IF(INDEX!$H$34=3,(VLOOKUP($A144,'LA27'!$A$1:$BZ$190,'LA27'!Q$1,0)),0))),".")</f>
        <v>0.12</v>
      </c>
      <c r="T144" s="59">
        <f>IFERROR(
IF(INDEX!$H$34=1,(VLOOKUP($A144,'LA21'!$A$1:$BZ$190,'LA21'!R$1,0)),
IF(INDEX!$H$34=2,(VLOOKUP($A144,'LA22'!$A$1:$BZ$190,'LA22'!R$1,0)),
IF(INDEX!$H$34=3,(VLOOKUP($A144,'LA27'!$A$1:$BZ$190,'LA27'!R$1,0)),0))),".")</f>
        <v>0.09</v>
      </c>
      <c r="U144" s="59">
        <f>IFERROR(
IF(INDEX!$H$34=1,(VLOOKUP($A144,'LA21'!$A$1:$BZ$190,'LA21'!S$1,0)),
IF(INDEX!$H$34=2,(VLOOKUP($A144,'LA22'!$A$1:$BZ$190,'LA22'!S$1,0)),
IF(INDEX!$H$34=3,(VLOOKUP($A144,'LA27'!$A$1:$BZ$190,'LA27'!S$1,0)),0))),".")</f>
        <v>0.1</v>
      </c>
      <c r="V144" s="59">
        <f>IFERROR(
IF(INDEX!$H$34=1,(VLOOKUP($A144,'LA21'!$A$1:$BZ$190,'LA21'!T$1,0)),
IF(INDEX!$H$34=2,(VLOOKUP($A144,'LA22'!$A$1:$BZ$190,'LA22'!T$1,0)),
IF(INDEX!$H$34=3,(VLOOKUP($A144,'LA27'!$A$1:$BZ$190,'LA27'!T$1,0)),0))),".")</f>
        <v>0.15</v>
      </c>
      <c r="W144" s="59">
        <f>IFERROR(
IF(INDEX!$H$34=1,(VLOOKUP($A144,'LA21'!$A$1:$BZ$190,'LA21'!U$1,0)),
IF(INDEX!$H$34=2,(VLOOKUP($A144,'LA22'!$A$1:$BZ$190,'LA22'!U$1,0)),
IF(INDEX!$H$34=3,(VLOOKUP($A144,'LA27'!$A$1:$BZ$190,'LA27'!U$1,0)),0))),".")</f>
        <v>0.21</v>
      </c>
      <c r="X144" s="59">
        <f>IFERROR(
IF(INDEX!$H$34=1,(VLOOKUP($A144,'LA21'!$A$1:$BZ$190,'LA21'!V$1,0)),
IF(INDEX!$H$34=2,(VLOOKUP($A144,'LA22'!$A$1:$BZ$190,'LA22'!V$1,0)),
IF(INDEX!$H$34=3,(VLOOKUP($A144,'LA27'!$A$1:$BZ$190,'LA27'!V$1,0)),0))),".")</f>
        <v>0.18</v>
      </c>
      <c r="Y144" s="59">
        <f>IFERROR(
IF(INDEX!$H$34=1,(VLOOKUP($A144,'LA21'!$A$1:$BZ$190,'LA21'!W$1,0)),
IF(INDEX!$H$34=2,(VLOOKUP($A144,'LA22'!$A$1:$BZ$190,'LA22'!W$1,0)),
IF(INDEX!$H$34=3,(VLOOKUP($A144,'LA27'!$A$1:$BZ$190,'LA27'!W$1,0)),0))),".")</f>
        <v>0</v>
      </c>
      <c r="Z144" s="59" t="str">
        <f>IFERROR(
IF(INDEX!$H$34=1,(VLOOKUP($A144,'LA21'!$A$1:$BZ$190,'LA21'!X$1,0)),
IF(INDEX!$H$34=2,(VLOOKUP($A144,'LA22'!$A$1:$BZ$190,'LA22'!X$1,0)),
IF(INDEX!$H$34=3,(VLOOKUP($A144,'LA27'!$A$1:$BZ$190,'LA27'!X$1,0)),0))),".")</f>
        <v>x</v>
      </c>
      <c r="AA144" s="59" t="str">
        <f>IFERROR(
IF(INDEX!$H$34=1,(VLOOKUP($A144,'LA21'!$A$1:$BZ$190,'LA21'!Y$1,0)),
IF(INDEX!$H$34=2,(VLOOKUP($A144,'LA22'!$A$1:$BZ$190,'LA22'!Y$1,0)),
IF(INDEX!$H$34=3,(VLOOKUP($A144,'LA27'!$A$1:$BZ$190,'LA27'!Y$1,0)),0))),".")</f>
        <v>x</v>
      </c>
      <c r="AB144" s="59">
        <f>IFERROR(
IF(INDEX!$H$34=1,(VLOOKUP($A144,'LA21'!$A$1:$BZ$190,'LA21'!Z$1,0)),
IF(INDEX!$H$34=2,(VLOOKUP($A144,'LA22'!$A$1:$BZ$190,'LA22'!Z$1,0)),
IF(INDEX!$H$34=3,(VLOOKUP($A144,'LA27'!$A$1:$BZ$190,'LA27'!Z$1,0)),0))),".")</f>
        <v>0</v>
      </c>
      <c r="AC144" s="59">
        <f>IFERROR(
IF(INDEX!$H$34=1,(VLOOKUP($A144,'LA21'!$A$1:$BZ$190,'LA21'!AA$1,0)),
IF(INDEX!$H$34=2,(VLOOKUP($A144,'LA22'!$A$1:$BZ$190,'LA22'!AA$1,0)),
IF(INDEX!$H$34=3,(VLOOKUP($A144,'LA27'!$A$1:$BZ$190,'LA27'!AA$1,0)),0))),".")</f>
        <v>0</v>
      </c>
      <c r="AD144" s="59">
        <f>IFERROR(
IF(INDEX!$H$34=1,(VLOOKUP($A144,'LA21'!$A$1:$BZ$190,'LA21'!AB$1,0)),
IF(INDEX!$H$34=2,(VLOOKUP($A144,'LA22'!$A$1:$BZ$190,'LA22'!AB$1,0)),
IF(INDEX!$H$34=3,(VLOOKUP($A144,'LA27'!$A$1:$BZ$190,'LA27'!AB$1,0)),0))),".")</f>
        <v>0</v>
      </c>
      <c r="AE144" s="59">
        <f>IFERROR(
IF(INDEX!$H$34=1,(VLOOKUP($A144,'LA21'!$A$1:$BZ$190,'LA21'!AC$1,0)),
IF(INDEX!$H$34=2,(VLOOKUP($A144,'LA22'!$A$1:$BZ$190,'LA22'!AC$1,0)),
IF(INDEX!$H$34=3,(VLOOKUP($A144,'LA27'!$A$1:$BZ$190,'LA27'!AC$1,0)),0))),".")</f>
        <v>0</v>
      </c>
      <c r="AF144" s="59">
        <f>IFERROR(
IF(INDEX!$H$34=1,(VLOOKUP($A144,'LA21'!$A$1:$BZ$190,'LA21'!AD$1,0)),
IF(INDEX!$H$34=2,(VLOOKUP($A144,'LA22'!$A$1:$BZ$190,'LA22'!AD$1,0)),
IF(INDEX!$H$34=3,(VLOOKUP($A144,'LA27'!$A$1:$BZ$190,'LA27'!AD$1,0)),0))),".")</f>
        <v>0</v>
      </c>
      <c r="AG144" s="59">
        <f>IFERROR(
IF(INDEX!$H$34=1,(VLOOKUP($A144,'LA21'!$A$1:$BZ$190,'LA21'!AE$1,0)),
IF(INDEX!$H$34=2,(VLOOKUP($A144,'LA22'!$A$1:$BZ$190,'LA22'!AE$1,0)),
IF(INDEX!$H$34=3,(VLOOKUP($A144,'LA27'!$A$1:$BZ$190,'LA27'!AE$1,0)),0))),".")</f>
        <v>0</v>
      </c>
      <c r="AH144" s="59" t="str">
        <f>IFERROR(
IF(INDEX!$H$34=1,(VLOOKUP($A144,'LA21'!$A$1:$BZ$190,'LA21'!AF$1,0)),
IF(INDEX!$H$34=2,(VLOOKUP($A144,'LA22'!$A$1:$BZ$190,'LA22'!AF$1,0)),
IF(INDEX!$H$34=3,(VLOOKUP($A144,'LA27'!$A$1:$BZ$190,'LA27'!AF$1,0)),0))),".")</f>
        <v>x</v>
      </c>
      <c r="AI144" s="59">
        <f>IFERROR(
IF(INDEX!$H$34=1,(VLOOKUP($A144,'LA21'!$A$1:$BZ$190,'LA21'!AG$1,0)),
IF(INDEX!$H$34=2,(VLOOKUP($A144,'LA22'!$A$1:$BZ$190,'LA22'!AG$1,0)),
IF(INDEX!$H$34=3,(VLOOKUP($A144,'LA27'!$A$1:$BZ$190,'LA27'!AG$1,0)),0))),".")</f>
        <v>0</v>
      </c>
      <c r="AJ144" s="59" t="str">
        <f>IFERROR(
IF(INDEX!$H$34=1,(VLOOKUP($A144,'LA21'!$A$1:$BZ$190,'LA21'!AH$1,0)),
IF(INDEX!$H$34=2,(VLOOKUP($A144,'LA22'!$A$1:$BZ$190,'LA22'!AH$1,0)),
IF(INDEX!$H$34=3,(VLOOKUP($A144,'LA27'!$A$1:$BZ$190,'LA27'!AH$1,0)),0))),".")</f>
        <v>x</v>
      </c>
      <c r="AK144" s="59">
        <f>IFERROR(
IF(INDEX!$H$34=1,(VLOOKUP($A144,'LA21'!$A$1:$BZ$190,'LA21'!AI$1,0)),
IF(INDEX!$H$34=2,(VLOOKUP($A144,'LA22'!$A$1:$BZ$190,'LA22'!AI$1,0)),
IF(INDEX!$H$34=3,(VLOOKUP($A144,'LA27'!$A$1:$BZ$190,'LA27'!AI$1,0)),0))),".")</f>
        <v>0.14000000000000001</v>
      </c>
      <c r="AL144" s="59">
        <f>IFERROR(
IF(INDEX!$H$34=1,(VLOOKUP($A144,'LA21'!$A$1:$BZ$190,'LA21'!AJ$1,0)),
IF(INDEX!$H$34=2,(VLOOKUP($A144,'LA22'!$A$1:$BZ$190,'LA22'!AJ$1,0)),
IF(INDEX!$H$34=3,(VLOOKUP($A144,'LA27'!$A$1:$BZ$190,'LA27'!AJ$1,0)),0))),".")</f>
        <v>7.0000000000000007E-2</v>
      </c>
      <c r="AM144" s="59">
        <f>IFERROR(
IF(INDEX!$H$34=1,(VLOOKUP($A144,'LA21'!$A$1:$BZ$190,'LA21'!AK$1,0)),
IF(INDEX!$H$34=2,(VLOOKUP($A144,'LA22'!$A$1:$BZ$190,'LA22'!AK$1,0)),
IF(INDEX!$H$34=3,(VLOOKUP($A144,'LA27'!$A$1:$BZ$190,'LA27'!AK$1,0)),0))),".")</f>
        <v>0.11</v>
      </c>
      <c r="AN144" s="59">
        <f>IFERROR(
IF(INDEX!$H$34=1,(VLOOKUP($A144,'LA21'!$A$1:$BZ$190,'LA21'!AL$1,0)),
IF(INDEX!$H$34=2,(VLOOKUP($A144,'LA22'!$A$1:$BZ$190,'LA22'!AL$1,0)),
IF(INDEX!$H$34=3,(VLOOKUP($A144,'LA27'!$A$1:$BZ$190,'LA27'!AL$1,0)),0))),".")</f>
        <v>0</v>
      </c>
      <c r="AO144" s="59">
        <f>IFERROR(
IF(INDEX!$H$34=1,(VLOOKUP($A144,'LA21'!$A$1:$BZ$190,'LA21'!AM$1,0)),
IF(INDEX!$H$34=2,(VLOOKUP($A144,'LA22'!$A$1:$BZ$190,'LA22'!AM$1,0)),
IF(INDEX!$H$34=3,(VLOOKUP($A144,'LA27'!$A$1:$BZ$190,'LA27'!AM$1,0)),0))),".")</f>
        <v>0</v>
      </c>
      <c r="AP144" s="59">
        <f>IFERROR(
IF(INDEX!$H$34=1,(VLOOKUP($A144,'LA21'!$A$1:$BZ$190,'LA21'!AN$1,0)),
IF(INDEX!$H$34=2,(VLOOKUP($A144,'LA22'!$A$1:$BZ$190,'LA22'!AN$1,0)),
IF(INDEX!$H$34=3,(VLOOKUP($A144,'LA27'!$A$1:$BZ$190,'LA27'!AN$1,0)),0))),".")</f>
        <v>0</v>
      </c>
      <c r="AQ144" s="59" t="str">
        <f>IFERROR(
IF(INDEX!$H$34=1,(VLOOKUP($A144,'LA21'!$A$1:$BZ$190,'LA21'!AO$1,0)),
IF(INDEX!$H$34=2,(VLOOKUP($A144,'LA22'!$A$1:$BZ$190,'LA22'!AO$1,0)),
IF(INDEX!$H$34=3,(VLOOKUP($A144,'LA27'!$A$1:$BZ$190,'LA27'!AO$1,0)),0))),".")</f>
        <v>x</v>
      </c>
      <c r="AR144" s="59" t="str">
        <f>IFERROR(
IF(INDEX!$H$34=1,(VLOOKUP($A144,'LA21'!$A$1:$BZ$190,'LA21'!AP$1,0)),
IF(INDEX!$H$34=2,(VLOOKUP($A144,'LA22'!$A$1:$BZ$190,'LA22'!AP$1,0)),
IF(INDEX!$H$34=3,(VLOOKUP($A144,'LA27'!$A$1:$BZ$190,'LA27'!AP$1,0)),0))),".")</f>
        <v>x</v>
      </c>
      <c r="AS144" s="59" t="str">
        <f>IFERROR(
IF(INDEX!$H$34=1,(VLOOKUP($A144,'LA21'!$A$1:$BZ$190,'LA21'!AQ$1,0)),
IF(INDEX!$H$34=2,(VLOOKUP($A144,'LA22'!$A$1:$BZ$190,'LA22'!AQ$1,0)),
IF(INDEX!$H$34=3,(VLOOKUP($A144,'LA27'!$A$1:$BZ$190,'LA27'!AQ$1,0)),0))),".")</f>
        <v>-</v>
      </c>
      <c r="AT144" s="59">
        <f>IFERROR(
IF(INDEX!$H$34=1,(VLOOKUP($A144,'LA21'!$A$1:$BZ$190,'LA21'!AR$1,0)),
IF(INDEX!$H$34=2,(VLOOKUP($A144,'LA22'!$A$1:$BZ$190,'LA22'!AR$1,0)),
IF(INDEX!$H$34=3,(VLOOKUP($A144,'LA27'!$A$1:$BZ$190,'LA27'!AR$1,0)),0))),".")</f>
        <v>0.01</v>
      </c>
      <c r="AU144" s="59">
        <f>IFERROR(
IF(INDEX!$H$34=1,(VLOOKUP($A144,'LA21'!$A$1:$BZ$190,'LA21'!AS$1,0)),
IF(INDEX!$H$34=2,(VLOOKUP($A144,'LA22'!$A$1:$BZ$190,'LA22'!AS$1,0)),
IF(INDEX!$H$34=3,(VLOOKUP($A144,'LA27'!$A$1:$BZ$190,'LA27'!AS$1,0)),0))),".")</f>
        <v>0.01</v>
      </c>
      <c r="AV144" s="59">
        <f>IFERROR(
IF(INDEX!$H$34=1,(VLOOKUP($A144,'LA21'!$A$1:$BZ$190,'LA21'!AT$1,0)),
IF(INDEX!$H$34=2,(VLOOKUP($A144,'LA22'!$A$1:$BZ$190,'LA22'!AT$1,0)),
IF(INDEX!$H$34=3,(VLOOKUP($A144,'LA27'!$A$1:$BZ$190,'LA27'!AT$1,0)),0))),".")</f>
        <v>0.01</v>
      </c>
      <c r="AW144" s="59">
        <f>IFERROR(
IF(INDEX!$H$34=1,(VLOOKUP($A144,'LA21'!$A$1:$BZ$190,'LA21'!AU$1,0)),
IF(INDEX!$H$34=2,(VLOOKUP($A144,'LA22'!$A$1:$BZ$190,'LA22'!AU$1,0)),
IF(INDEX!$H$34=3,(VLOOKUP($A144,'LA27'!$A$1:$BZ$190,'LA27'!AU$1,0)),0))),".")</f>
        <v>0.01</v>
      </c>
      <c r="AX144" s="59">
        <f>IFERROR(
IF(INDEX!$H$34=1,(VLOOKUP($A144,'LA21'!$A$1:$BZ$190,'LA21'!AV$1,0)),
IF(INDEX!$H$34=2,(VLOOKUP($A144,'LA22'!$A$1:$BZ$190,'LA22'!AV$1,0)),
IF(INDEX!$H$34=3,(VLOOKUP($A144,'LA27'!$A$1:$BZ$190,'LA27'!AV$1,0)),0))),".")</f>
        <v>0.01</v>
      </c>
      <c r="AY144" s="59">
        <f>IFERROR(
IF(INDEX!$H$34=1,(VLOOKUP($A144,'LA21'!$A$1:$BZ$190,'LA21'!AW$1,0)),
IF(INDEX!$H$34=2,(VLOOKUP($A144,'LA22'!$A$1:$BZ$190,'LA22'!AW$1,0)),
IF(INDEX!$H$34=3,(VLOOKUP($A144,'LA27'!$A$1:$BZ$190,'LA27'!AW$1,0)),0))),".")</f>
        <v>0.01</v>
      </c>
      <c r="AZ144" s="59" t="str">
        <f>IFERROR(
IF(INDEX!$H$34=1,(VLOOKUP($A144,'LA21'!$A$1:$BZ$190,'LA21'!AX$1,0)),
IF(INDEX!$H$34=2,(VLOOKUP($A144,'LA22'!$A$1:$BZ$190,'LA22'!AX$1,0)),
IF(INDEX!$H$34=3,(VLOOKUP($A144,'LA27'!$A$1:$BZ$190,'LA27'!AX$1,0)),0))),".")</f>
        <v>x</v>
      </c>
      <c r="BA144" s="59">
        <f>IFERROR(
IF(INDEX!$H$34=1,(VLOOKUP($A144,'LA21'!$A$1:$BZ$190,'LA21'!AY$1,0)),
IF(INDEX!$H$34=2,(VLOOKUP($A144,'LA22'!$A$1:$BZ$190,'LA22'!AY$1,0)),
IF(INDEX!$H$34=3,(VLOOKUP($A144,'LA27'!$A$1:$BZ$190,'LA27'!AY$1,0)),0))),".")</f>
        <v>0</v>
      </c>
      <c r="BB144" s="59" t="str">
        <f>IFERROR(
IF(INDEX!$H$34=1,(VLOOKUP($A144,'LA21'!$A$1:$BZ$190,'LA21'!AZ$1,0)),
IF(INDEX!$H$34=2,(VLOOKUP($A144,'LA22'!$A$1:$BZ$190,'LA22'!AZ$1,0)),
IF(INDEX!$H$34=3,(VLOOKUP($A144,'LA27'!$A$1:$BZ$190,'LA27'!AZ$1,0)),0))),".")</f>
        <v>x</v>
      </c>
      <c r="BC144" s="59" t="str">
        <f>IFERROR(
IF(INDEX!$H$34=1,(VLOOKUP($A144,'LA21'!$A$1:$BZ$190,'LA21'!BA$1,0)),
IF(INDEX!$H$34=2,(VLOOKUP($A144,'LA22'!$A$1:$BZ$190,'LA22'!BA$1,0)),
IF(INDEX!$H$34=3,(VLOOKUP($A144,'LA27'!$A$1:$BZ$190,'LA27'!BA$1,0)),0))),".")</f>
        <v>x</v>
      </c>
      <c r="BD144" s="59" t="str">
        <f>IFERROR(
IF(INDEX!$H$34=1,(VLOOKUP($A144,'LA21'!$A$1:$BZ$190,'LA21'!BB$1,0)),
IF(INDEX!$H$34=2,(VLOOKUP($A144,'LA22'!$A$1:$BZ$190,'LA22'!BB$1,0)),
IF(INDEX!$H$34=3,(VLOOKUP($A144,'LA27'!$A$1:$BZ$190,'LA27'!BB$1,0)),0))),".")</f>
        <v>x</v>
      </c>
      <c r="BE144" s="59" t="str">
        <f>IFERROR(
IF(INDEX!$H$34=1,(VLOOKUP($A144,'LA21'!$A$1:$BZ$190,'LA21'!BC$1,0)),
IF(INDEX!$H$34=2,(VLOOKUP($A144,'LA22'!$A$1:$BZ$190,'LA22'!BC$1,0)),
IF(INDEX!$H$34=3,(VLOOKUP($A144,'LA27'!$A$1:$BZ$190,'LA27'!BC$1,0)),0))),".")</f>
        <v>-</v>
      </c>
      <c r="BF144" s="59">
        <f>IFERROR(
IF(INDEX!$H$34=1,(VLOOKUP($A144,'LA21'!$A$1:$BZ$190,'LA21'!BD$1,0)),
IF(INDEX!$H$34=2,(VLOOKUP($A144,'LA22'!$A$1:$BZ$190,'LA22'!BD$1,0)),
IF(INDEX!$H$34=3,(VLOOKUP($A144,'LA27'!$A$1:$BZ$190,'LA27'!BD$1,0)),0))),".")</f>
        <v>0.02</v>
      </c>
      <c r="BG144" s="59">
        <f>IFERROR(
IF(INDEX!$H$34=1,(VLOOKUP($A144,'LA21'!$A$1:$BZ$190,'LA21'!BE$1,0)),
IF(INDEX!$H$34=2,(VLOOKUP($A144,'LA22'!$A$1:$BZ$190,'LA22'!BE$1,0)),
IF(INDEX!$H$34=3,(VLOOKUP($A144,'LA27'!$A$1:$BZ$190,'LA27'!BE$1,0)),0))),".")</f>
        <v>0.02</v>
      </c>
      <c r="BH144" s="59">
        <f>IFERROR(
IF(INDEX!$H$34=1,(VLOOKUP($A144,'LA21'!$A$1:$BZ$190,'LA21'!BF$1,0)),
IF(INDEX!$H$34=2,(VLOOKUP($A144,'LA22'!$A$1:$BZ$190,'LA22'!BF$1,0)),
IF(INDEX!$H$34=3,(VLOOKUP($A144,'LA27'!$A$1:$BZ$190,'LA27'!BF$1,0)),0))),".")</f>
        <v>0.02</v>
      </c>
      <c r="BI144" s="59">
        <f>IFERROR(
IF(INDEX!$H$34=1,(VLOOKUP($A144,'LA21'!$A$1:$BZ$190,'LA21'!BG$1,0)),
IF(INDEX!$H$34=2,(VLOOKUP($A144,'LA22'!$A$1:$BZ$190,'LA22'!BG$1,0)),
IF(INDEX!$H$34=3,(VLOOKUP($A144,'LA27'!$A$1:$BZ$190,'LA27'!BG$1,0)),0))),".")</f>
        <v>0.06</v>
      </c>
      <c r="BJ144" s="59">
        <f>IFERROR(
IF(INDEX!$H$34=1,(VLOOKUP($A144,'LA21'!$A$1:$BZ$190,'LA21'!BH$1,0)),
IF(INDEX!$H$34=2,(VLOOKUP($A144,'LA22'!$A$1:$BZ$190,'LA22'!BH$1,0)),
IF(INDEX!$H$34=3,(VLOOKUP($A144,'LA27'!$A$1:$BZ$190,'LA27'!BH$1,0)),0))),".")</f>
        <v>0.06</v>
      </c>
      <c r="BK144" s="59">
        <f>IFERROR(
IF(INDEX!$H$34=1,(VLOOKUP($A144,'LA21'!$A$1:$BZ$190,'LA21'!BI$1,0)),
IF(INDEX!$H$34=2,(VLOOKUP($A144,'LA22'!$A$1:$BZ$190,'LA22'!BI$1,0)),
IF(INDEX!$H$34=3,(VLOOKUP($A144,'LA27'!$A$1:$BZ$190,'LA27'!BI$1,0)),0))),".")</f>
        <v>0.06</v>
      </c>
      <c r="BL144" s="59">
        <f>IFERROR(
IF(INDEX!$H$34=1,(VLOOKUP($A144,'LA21'!$A$1:$BZ$190,'LA21'!BJ$1,0)),
IF(INDEX!$H$34=2,(VLOOKUP($A144,'LA22'!$A$1:$BZ$190,'LA22'!BJ$1,0)),
IF(INDEX!$H$34=3,(VLOOKUP($A144,'LA27'!$A$1:$BZ$190,'LA27'!BJ$1,0)),0))),".")</f>
        <v>0.02</v>
      </c>
      <c r="BM144" s="59">
        <f>IFERROR(
IF(INDEX!$H$34=1,(VLOOKUP($A144,'LA21'!$A$1:$BZ$190,'LA21'!BK$1,0)),
IF(INDEX!$H$34=2,(VLOOKUP($A144,'LA22'!$A$1:$BZ$190,'LA22'!BK$1,0)),
IF(INDEX!$H$34=3,(VLOOKUP($A144,'LA27'!$A$1:$BZ$190,'LA27'!BK$1,0)),0))),".")</f>
        <v>0.02</v>
      </c>
      <c r="BN144" s="59">
        <f>IFERROR(
IF(INDEX!$H$34=1,(VLOOKUP($A144,'LA21'!$A$1:$BZ$190,'LA21'!BL$1,0)),
IF(INDEX!$H$34=2,(VLOOKUP($A144,'LA22'!$A$1:$BZ$190,'LA22'!BL$1,0)),
IF(INDEX!$H$34=3,(VLOOKUP($A144,'LA27'!$A$1:$BZ$190,'LA27'!BL$1,0)),0))),".")</f>
        <v>0.02</v>
      </c>
      <c r="BO144" s="59">
        <f>IFERROR(
IF(INDEX!$H$34=1,(VLOOKUP($A144,'LA21'!$A$1:$BZ$190,'LA21'!BM$1,0)),
IF(INDEX!$H$34=2,(VLOOKUP($A144,'LA22'!$A$1:$BZ$190,'LA22'!BM$1,0)),
IF(INDEX!$H$34=3,(VLOOKUP($A144,'LA27'!$A$1:$BZ$190,'LA27'!BM$1,0)),0))),".")</f>
        <v>0.01</v>
      </c>
      <c r="BP144" s="59">
        <f>IFERROR(
IF(INDEX!$H$34=1,(VLOOKUP($A144,'LA21'!$A$1:$BZ$190,'LA21'!BN$1,0)),
IF(INDEX!$H$34=2,(VLOOKUP($A144,'LA22'!$A$1:$BZ$190,'LA22'!BN$1,0)),
IF(INDEX!$H$34=3,(VLOOKUP($A144,'LA27'!$A$1:$BZ$190,'LA27'!BN$1,0)),0))),".")</f>
        <v>0.01</v>
      </c>
      <c r="BQ144" s="59">
        <f>IFERROR(
IF(INDEX!$H$34=1,(VLOOKUP($A144,'LA21'!$A$1:$BZ$190,'LA21'!BO$1,0)),
IF(INDEX!$H$34=2,(VLOOKUP($A144,'LA22'!$A$1:$BZ$190,'LA22'!BO$1,0)),
IF(INDEX!$H$34=3,(VLOOKUP($A144,'LA27'!$A$1:$BZ$190,'LA27'!BO$1,0)),0))),".")</f>
        <v>0.01</v>
      </c>
    </row>
    <row r="145" spans="1:69" x14ac:dyDescent="0.2">
      <c r="A145" s="7">
        <v>936</v>
      </c>
      <c r="B145" s="13" t="s">
        <v>255</v>
      </c>
      <c r="C145" s="96" t="s">
        <v>126</v>
      </c>
      <c r="D145" s="152">
        <f>IFERROR(
IF(INDEX!$H$34=1,(VLOOKUP($A145,'LA21'!$A$1:$BZ$190,'LA21'!B$1,0)),
IF(INDEX!$H$34=2,(VLOOKUP($A145,'LA22'!$A$1:$BZ$190,'LA22'!B$1,0)),
IF(INDEX!$H$34=3,(VLOOKUP($A145,'LA27'!$A$1:$BZ$190,'LA27'!B$1,0)),0))),".")</f>
        <v>5360</v>
      </c>
      <c r="E145" s="58">
        <f>IFERROR(
IF(INDEX!$H$34=1,(VLOOKUP($A145,'LA21'!$A$1:$BZ$190,'LA21'!C$1,0)),
IF(INDEX!$H$34=2,(VLOOKUP($A145,'LA22'!$A$1:$BZ$190,'LA22'!C$1,0)),
IF(INDEX!$H$34=3,(VLOOKUP($A145,'LA27'!$A$1:$BZ$190,'LA27'!C$1,0)),0))),".")</f>
        <v>5070</v>
      </c>
      <c r="F145" s="58">
        <f>IFERROR(
IF(INDEX!$H$34=1,(VLOOKUP($A145,'LA21'!$A$1:$BZ$190,'LA21'!D$1,0)),
IF(INDEX!$H$34=2,(VLOOKUP($A145,'LA22'!$A$1:$BZ$190,'LA22'!D$1,0)),
IF(INDEX!$H$34=3,(VLOOKUP($A145,'LA27'!$A$1:$BZ$190,'LA27'!D$1,0)),0))),".")</f>
        <v>10430</v>
      </c>
      <c r="G145" s="59">
        <f>IFERROR(
IF(INDEX!$H$34=1,(VLOOKUP($A145,'LA21'!$A$1:$BZ$190,'LA21'!E$1,0)),
IF(INDEX!$H$34=2,(VLOOKUP($A145,'LA22'!$A$1:$BZ$190,'LA22'!E$1,0)),
IF(INDEX!$H$34=3,(VLOOKUP($A145,'LA27'!$A$1:$BZ$190,'LA27'!E$1,0)),0))),".")</f>
        <v>0.93</v>
      </c>
      <c r="H145" s="59">
        <f>IFERROR(
IF(INDEX!$H$34=1,(VLOOKUP($A145,'LA21'!$A$1:$BZ$190,'LA21'!F$1,0)),
IF(INDEX!$H$34=2,(VLOOKUP($A145,'LA22'!$A$1:$BZ$190,'LA22'!F$1,0)),
IF(INDEX!$H$34=3,(VLOOKUP($A145,'LA27'!$A$1:$BZ$190,'LA27'!F$1,0)),0))),".")</f>
        <v>0.93</v>
      </c>
      <c r="I145" s="59">
        <f>IFERROR(
IF(INDEX!$H$34=1,(VLOOKUP($A145,'LA21'!$A$1:$BZ$190,'LA21'!G$1,0)),
IF(INDEX!$H$34=2,(VLOOKUP($A145,'LA22'!$A$1:$BZ$190,'LA22'!G$1,0)),
IF(INDEX!$H$34=3,(VLOOKUP($A145,'LA27'!$A$1:$BZ$190,'LA27'!G$1,0)),0))),".")</f>
        <v>0.93</v>
      </c>
      <c r="J145" s="59">
        <f>IFERROR(
IF(INDEX!$H$34=1,(VLOOKUP($A145,'LA21'!$A$1:$BZ$190,'LA21'!H$1,0)),
IF(INDEX!$H$34=2,(VLOOKUP($A145,'LA22'!$A$1:$BZ$190,'LA22'!H$1,0)),
IF(INDEX!$H$34=3,(VLOOKUP($A145,'LA27'!$A$1:$BZ$190,'LA27'!H$1,0)),0))),".")</f>
        <v>0.91</v>
      </c>
      <c r="K145" s="59">
        <f>IFERROR(
IF(INDEX!$H$34=1,(VLOOKUP($A145,'LA21'!$A$1:$BZ$190,'LA21'!I$1,0)),
IF(INDEX!$H$34=2,(VLOOKUP($A145,'LA22'!$A$1:$BZ$190,'LA22'!I$1,0)),
IF(INDEX!$H$34=3,(VLOOKUP($A145,'LA27'!$A$1:$BZ$190,'LA27'!I$1,0)),0))),".")</f>
        <v>0.91</v>
      </c>
      <c r="L145" s="59">
        <f>IFERROR(
IF(INDEX!$H$34=1,(VLOOKUP($A145,'LA21'!$A$1:$BZ$190,'LA21'!J$1,0)),
IF(INDEX!$H$34=2,(VLOOKUP($A145,'LA22'!$A$1:$BZ$190,'LA22'!J$1,0)),
IF(INDEX!$H$34=3,(VLOOKUP($A145,'LA27'!$A$1:$BZ$190,'LA27'!J$1,0)),0))),".")</f>
        <v>0.91</v>
      </c>
      <c r="M145" s="59">
        <f>IFERROR(
IF(INDEX!$H$34=1,(VLOOKUP($A145,'LA21'!$A$1:$BZ$190,'LA21'!K$1,0)),
IF(INDEX!$H$34=2,(VLOOKUP($A145,'LA22'!$A$1:$BZ$190,'LA22'!K$1,0)),
IF(INDEX!$H$34=3,(VLOOKUP($A145,'LA27'!$A$1:$BZ$190,'LA27'!K$1,0)),0))),".")</f>
        <v>0.26</v>
      </c>
      <c r="N145" s="59">
        <f>IFERROR(
IF(INDEX!$H$34=1,(VLOOKUP($A145,'LA21'!$A$1:$BZ$190,'LA21'!L$1,0)),
IF(INDEX!$H$34=2,(VLOOKUP($A145,'LA22'!$A$1:$BZ$190,'LA22'!L$1,0)),
IF(INDEX!$H$34=3,(VLOOKUP($A145,'LA27'!$A$1:$BZ$190,'LA27'!L$1,0)),0))),".")</f>
        <v>0.23</v>
      </c>
      <c r="O145" s="59">
        <f>IFERROR(
IF(INDEX!$H$34=1,(VLOOKUP($A145,'LA21'!$A$1:$BZ$190,'LA21'!M$1,0)),
IF(INDEX!$H$34=2,(VLOOKUP($A145,'LA22'!$A$1:$BZ$190,'LA22'!M$1,0)),
IF(INDEX!$H$34=3,(VLOOKUP($A145,'LA27'!$A$1:$BZ$190,'LA27'!M$1,0)),0))),".")</f>
        <v>0.25</v>
      </c>
      <c r="P145" s="59">
        <f>IFERROR(
IF(INDEX!$H$34=1,(VLOOKUP($A145,'LA21'!$A$1:$BZ$190,'LA21'!N$1,0)),
IF(INDEX!$H$34=2,(VLOOKUP($A145,'LA22'!$A$1:$BZ$190,'LA22'!N$1,0)),
IF(INDEX!$H$34=3,(VLOOKUP($A145,'LA27'!$A$1:$BZ$190,'LA27'!N$1,0)),0))),".")</f>
        <v>0.01</v>
      </c>
      <c r="Q145" s="59">
        <f>IFERROR(
IF(INDEX!$H$34=1,(VLOOKUP($A145,'LA21'!$A$1:$BZ$190,'LA21'!O$1,0)),
IF(INDEX!$H$34=2,(VLOOKUP($A145,'LA22'!$A$1:$BZ$190,'LA22'!O$1,0)),
IF(INDEX!$H$34=3,(VLOOKUP($A145,'LA27'!$A$1:$BZ$190,'LA27'!O$1,0)),0))),".")</f>
        <v>0.01</v>
      </c>
      <c r="R145" s="59">
        <f>IFERROR(
IF(INDEX!$H$34=1,(VLOOKUP($A145,'LA21'!$A$1:$BZ$190,'LA21'!P$1,0)),
IF(INDEX!$H$34=2,(VLOOKUP($A145,'LA22'!$A$1:$BZ$190,'LA22'!P$1,0)),
IF(INDEX!$H$34=3,(VLOOKUP($A145,'LA27'!$A$1:$BZ$190,'LA27'!P$1,0)),0))),".")</f>
        <v>0.01</v>
      </c>
      <c r="S145" s="59">
        <f>IFERROR(
IF(INDEX!$H$34=1,(VLOOKUP($A145,'LA21'!$A$1:$BZ$190,'LA21'!Q$1,0)),
IF(INDEX!$H$34=2,(VLOOKUP($A145,'LA22'!$A$1:$BZ$190,'LA22'!Q$1,0)),
IF(INDEX!$H$34=3,(VLOOKUP($A145,'LA27'!$A$1:$BZ$190,'LA27'!Q$1,0)),0))),".")</f>
        <v>0.02</v>
      </c>
      <c r="T145" s="59">
        <f>IFERROR(
IF(INDEX!$H$34=1,(VLOOKUP($A145,'LA21'!$A$1:$BZ$190,'LA21'!R$1,0)),
IF(INDEX!$H$34=2,(VLOOKUP($A145,'LA22'!$A$1:$BZ$190,'LA22'!R$1,0)),
IF(INDEX!$H$34=3,(VLOOKUP($A145,'LA27'!$A$1:$BZ$190,'LA27'!R$1,0)),0))),".")</f>
        <v>0.02</v>
      </c>
      <c r="U145" s="59">
        <f>IFERROR(
IF(INDEX!$H$34=1,(VLOOKUP($A145,'LA21'!$A$1:$BZ$190,'LA21'!S$1,0)),
IF(INDEX!$H$34=2,(VLOOKUP($A145,'LA22'!$A$1:$BZ$190,'LA22'!S$1,0)),
IF(INDEX!$H$34=3,(VLOOKUP($A145,'LA27'!$A$1:$BZ$190,'LA27'!S$1,0)),0))),".")</f>
        <v>0.02</v>
      </c>
      <c r="V145" s="59">
        <f>IFERROR(
IF(INDEX!$H$34=1,(VLOOKUP($A145,'LA21'!$A$1:$BZ$190,'LA21'!T$1,0)),
IF(INDEX!$H$34=2,(VLOOKUP($A145,'LA22'!$A$1:$BZ$190,'LA22'!T$1,0)),
IF(INDEX!$H$34=3,(VLOOKUP($A145,'LA27'!$A$1:$BZ$190,'LA27'!T$1,0)),0))),".")</f>
        <v>0.34</v>
      </c>
      <c r="W145" s="59">
        <f>IFERROR(
IF(INDEX!$H$34=1,(VLOOKUP($A145,'LA21'!$A$1:$BZ$190,'LA21'!U$1,0)),
IF(INDEX!$H$34=2,(VLOOKUP($A145,'LA22'!$A$1:$BZ$190,'LA22'!U$1,0)),
IF(INDEX!$H$34=3,(VLOOKUP($A145,'LA27'!$A$1:$BZ$190,'LA27'!U$1,0)),0))),".")</f>
        <v>0.32</v>
      </c>
      <c r="X145" s="59">
        <f>IFERROR(
IF(INDEX!$H$34=1,(VLOOKUP($A145,'LA21'!$A$1:$BZ$190,'LA21'!V$1,0)),
IF(INDEX!$H$34=2,(VLOOKUP($A145,'LA22'!$A$1:$BZ$190,'LA22'!V$1,0)),
IF(INDEX!$H$34=3,(VLOOKUP($A145,'LA27'!$A$1:$BZ$190,'LA27'!V$1,0)),0))),".")</f>
        <v>0.33</v>
      </c>
      <c r="Y145" s="59">
        <f>IFERROR(
IF(INDEX!$H$34=1,(VLOOKUP($A145,'LA21'!$A$1:$BZ$190,'LA21'!W$1,0)),
IF(INDEX!$H$34=2,(VLOOKUP($A145,'LA22'!$A$1:$BZ$190,'LA22'!W$1,0)),
IF(INDEX!$H$34=3,(VLOOKUP($A145,'LA27'!$A$1:$BZ$190,'LA27'!W$1,0)),0))),".")</f>
        <v>0.28999999999999998</v>
      </c>
      <c r="Z145" s="59">
        <f>IFERROR(
IF(INDEX!$H$34=1,(VLOOKUP($A145,'LA21'!$A$1:$BZ$190,'LA21'!X$1,0)),
IF(INDEX!$H$34=2,(VLOOKUP($A145,'LA22'!$A$1:$BZ$190,'LA22'!X$1,0)),
IF(INDEX!$H$34=3,(VLOOKUP($A145,'LA27'!$A$1:$BZ$190,'LA27'!X$1,0)),0))),".")</f>
        <v>0.33</v>
      </c>
      <c r="AA145" s="59">
        <f>IFERROR(
IF(INDEX!$H$34=1,(VLOOKUP($A145,'LA21'!$A$1:$BZ$190,'LA21'!Y$1,0)),
IF(INDEX!$H$34=2,(VLOOKUP($A145,'LA22'!$A$1:$BZ$190,'LA22'!Y$1,0)),
IF(INDEX!$H$34=3,(VLOOKUP($A145,'LA27'!$A$1:$BZ$190,'LA27'!Y$1,0)),0))),".")</f>
        <v>0.31</v>
      </c>
      <c r="AB145" s="59" t="str">
        <f>IFERROR(
IF(INDEX!$H$34=1,(VLOOKUP($A145,'LA21'!$A$1:$BZ$190,'LA21'!Z$1,0)),
IF(INDEX!$H$34=2,(VLOOKUP($A145,'LA22'!$A$1:$BZ$190,'LA22'!Z$1,0)),
IF(INDEX!$H$34=3,(VLOOKUP($A145,'LA27'!$A$1:$BZ$190,'LA27'!Z$1,0)),0))),".")</f>
        <v>x</v>
      </c>
      <c r="AC145" s="59">
        <f>IFERROR(
IF(INDEX!$H$34=1,(VLOOKUP($A145,'LA21'!$A$1:$BZ$190,'LA21'!AA$1,0)),
IF(INDEX!$H$34=2,(VLOOKUP($A145,'LA22'!$A$1:$BZ$190,'LA22'!AA$1,0)),
IF(INDEX!$H$34=3,(VLOOKUP($A145,'LA27'!$A$1:$BZ$190,'LA27'!AA$1,0)),0))),".")</f>
        <v>0</v>
      </c>
      <c r="AD145" s="59" t="str">
        <f>IFERROR(
IF(INDEX!$H$34=1,(VLOOKUP($A145,'LA21'!$A$1:$BZ$190,'LA21'!AB$1,0)),
IF(INDEX!$H$34=2,(VLOOKUP($A145,'LA22'!$A$1:$BZ$190,'LA22'!AB$1,0)),
IF(INDEX!$H$34=3,(VLOOKUP($A145,'LA27'!$A$1:$BZ$190,'LA27'!AB$1,0)),0))),".")</f>
        <v>x</v>
      </c>
      <c r="AE145" s="59">
        <f>IFERROR(
IF(INDEX!$H$34=1,(VLOOKUP($A145,'LA21'!$A$1:$BZ$190,'LA21'!AC$1,0)),
IF(INDEX!$H$34=2,(VLOOKUP($A145,'LA22'!$A$1:$BZ$190,'LA22'!AC$1,0)),
IF(INDEX!$H$34=3,(VLOOKUP($A145,'LA27'!$A$1:$BZ$190,'LA27'!AC$1,0)),0))),".")</f>
        <v>0</v>
      </c>
      <c r="AF145" s="59" t="str">
        <f>IFERROR(
IF(INDEX!$H$34=1,(VLOOKUP($A145,'LA21'!$A$1:$BZ$190,'LA21'!AD$1,0)),
IF(INDEX!$H$34=2,(VLOOKUP($A145,'LA22'!$A$1:$BZ$190,'LA22'!AD$1,0)),
IF(INDEX!$H$34=3,(VLOOKUP($A145,'LA27'!$A$1:$BZ$190,'LA27'!AD$1,0)),0))),".")</f>
        <v>x</v>
      </c>
      <c r="AG145" s="59" t="str">
        <f>IFERROR(
IF(INDEX!$H$34=1,(VLOOKUP($A145,'LA21'!$A$1:$BZ$190,'LA21'!AE$1,0)),
IF(INDEX!$H$34=2,(VLOOKUP($A145,'LA22'!$A$1:$BZ$190,'LA22'!AE$1,0)),
IF(INDEX!$H$34=3,(VLOOKUP($A145,'LA27'!$A$1:$BZ$190,'LA27'!AE$1,0)),0))),".")</f>
        <v>x</v>
      </c>
      <c r="AH145" s="59">
        <f>IFERROR(
IF(INDEX!$H$34=1,(VLOOKUP($A145,'LA21'!$A$1:$BZ$190,'LA21'!AF$1,0)),
IF(INDEX!$H$34=2,(VLOOKUP($A145,'LA22'!$A$1:$BZ$190,'LA22'!AF$1,0)),
IF(INDEX!$H$34=3,(VLOOKUP($A145,'LA27'!$A$1:$BZ$190,'LA27'!AF$1,0)),0))),".")</f>
        <v>0</v>
      </c>
      <c r="AI145" s="59" t="str">
        <f>IFERROR(
IF(INDEX!$H$34=1,(VLOOKUP($A145,'LA21'!$A$1:$BZ$190,'LA21'!AG$1,0)),
IF(INDEX!$H$34=2,(VLOOKUP($A145,'LA22'!$A$1:$BZ$190,'LA22'!AG$1,0)),
IF(INDEX!$H$34=3,(VLOOKUP($A145,'LA27'!$A$1:$BZ$190,'LA27'!AG$1,0)),0))),".")</f>
        <v>x</v>
      </c>
      <c r="AJ145" s="59" t="str">
        <f>IFERROR(
IF(INDEX!$H$34=1,(VLOOKUP($A145,'LA21'!$A$1:$BZ$190,'LA21'!AH$1,0)),
IF(INDEX!$H$34=2,(VLOOKUP($A145,'LA22'!$A$1:$BZ$190,'LA22'!AH$1,0)),
IF(INDEX!$H$34=3,(VLOOKUP($A145,'LA27'!$A$1:$BZ$190,'LA27'!AH$1,0)),0))),".")</f>
        <v>x</v>
      </c>
      <c r="AK145" s="59">
        <f>IFERROR(
IF(INDEX!$H$34=1,(VLOOKUP($A145,'LA21'!$A$1:$BZ$190,'LA21'!AI$1,0)),
IF(INDEX!$H$34=2,(VLOOKUP($A145,'LA22'!$A$1:$BZ$190,'LA22'!AI$1,0)),
IF(INDEX!$H$34=3,(VLOOKUP($A145,'LA27'!$A$1:$BZ$190,'LA27'!AI$1,0)),0))),".")</f>
        <v>0.03</v>
      </c>
      <c r="AL145" s="59">
        <f>IFERROR(
IF(INDEX!$H$34=1,(VLOOKUP($A145,'LA21'!$A$1:$BZ$190,'LA21'!AJ$1,0)),
IF(INDEX!$H$34=2,(VLOOKUP($A145,'LA22'!$A$1:$BZ$190,'LA22'!AJ$1,0)),
IF(INDEX!$H$34=3,(VLOOKUP($A145,'LA27'!$A$1:$BZ$190,'LA27'!AJ$1,0)),0))),".")</f>
        <v>0.04</v>
      </c>
      <c r="AM145" s="59">
        <f>IFERROR(
IF(INDEX!$H$34=1,(VLOOKUP($A145,'LA21'!$A$1:$BZ$190,'LA21'!AK$1,0)),
IF(INDEX!$H$34=2,(VLOOKUP($A145,'LA22'!$A$1:$BZ$190,'LA22'!AK$1,0)),
IF(INDEX!$H$34=3,(VLOOKUP($A145,'LA27'!$A$1:$BZ$190,'LA27'!AK$1,0)),0))),".")</f>
        <v>0.03</v>
      </c>
      <c r="AN145" s="59">
        <f>IFERROR(
IF(INDEX!$H$34=1,(VLOOKUP($A145,'LA21'!$A$1:$BZ$190,'LA21'!AL$1,0)),
IF(INDEX!$H$34=2,(VLOOKUP($A145,'LA22'!$A$1:$BZ$190,'LA22'!AL$1,0)),
IF(INDEX!$H$34=3,(VLOOKUP($A145,'LA27'!$A$1:$BZ$190,'LA27'!AL$1,0)),0))),".")</f>
        <v>0</v>
      </c>
      <c r="AO145" s="59">
        <f>IFERROR(
IF(INDEX!$H$34=1,(VLOOKUP($A145,'LA21'!$A$1:$BZ$190,'LA21'!AM$1,0)),
IF(INDEX!$H$34=2,(VLOOKUP($A145,'LA22'!$A$1:$BZ$190,'LA22'!AM$1,0)),
IF(INDEX!$H$34=3,(VLOOKUP($A145,'LA27'!$A$1:$BZ$190,'LA27'!AM$1,0)),0))),".")</f>
        <v>0</v>
      </c>
      <c r="AP145" s="59">
        <f>IFERROR(
IF(INDEX!$H$34=1,(VLOOKUP($A145,'LA21'!$A$1:$BZ$190,'LA21'!AN$1,0)),
IF(INDEX!$H$34=2,(VLOOKUP($A145,'LA22'!$A$1:$BZ$190,'LA22'!AN$1,0)),
IF(INDEX!$H$34=3,(VLOOKUP($A145,'LA27'!$A$1:$BZ$190,'LA27'!AN$1,0)),0))),".")</f>
        <v>0</v>
      </c>
      <c r="AQ145" s="59" t="str">
        <f>IFERROR(
IF(INDEX!$H$34=1,(VLOOKUP($A145,'LA21'!$A$1:$BZ$190,'LA21'!AO$1,0)),
IF(INDEX!$H$34=2,(VLOOKUP($A145,'LA22'!$A$1:$BZ$190,'LA22'!AO$1,0)),
IF(INDEX!$H$34=3,(VLOOKUP($A145,'LA27'!$A$1:$BZ$190,'LA27'!AO$1,0)),0))),".")</f>
        <v>-</v>
      </c>
      <c r="AR145" s="59" t="str">
        <f>IFERROR(
IF(INDEX!$H$34=1,(VLOOKUP($A145,'LA21'!$A$1:$BZ$190,'LA21'!AP$1,0)),
IF(INDEX!$H$34=2,(VLOOKUP($A145,'LA22'!$A$1:$BZ$190,'LA22'!AP$1,0)),
IF(INDEX!$H$34=3,(VLOOKUP($A145,'LA27'!$A$1:$BZ$190,'LA27'!AP$1,0)),0))),".")</f>
        <v>-</v>
      </c>
      <c r="AS145" s="59" t="str">
        <f>IFERROR(
IF(INDEX!$H$34=1,(VLOOKUP($A145,'LA21'!$A$1:$BZ$190,'LA21'!AQ$1,0)),
IF(INDEX!$H$34=2,(VLOOKUP($A145,'LA22'!$A$1:$BZ$190,'LA22'!AQ$1,0)),
IF(INDEX!$H$34=3,(VLOOKUP($A145,'LA27'!$A$1:$BZ$190,'LA27'!AQ$1,0)),0))),".")</f>
        <v>-</v>
      </c>
      <c r="AT145" s="59">
        <f>IFERROR(
IF(INDEX!$H$34=1,(VLOOKUP($A145,'LA21'!$A$1:$BZ$190,'LA21'!AR$1,0)),
IF(INDEX!$H$34=2,(VLOOKUP($A145,'LA22'!$A$1:$BZ$190,'LA22'!AR$1,0)),
IF(INDEX!$H$34=3,(VLOOKUP($A145,'LA27'!$A$1:$BZ$190,'LA27'!AR$1,0)),0))),".")</f>
        <v>0.01</v>
      </c>
      <c r="AU145" s="59">
        <f>IFERROR(
IF(INDEX!$H$34=1,(VLOOKUP($A145,'LA21'!$A$1:$BZ$190,'LA21'!AS$1,0)),
IF(INDEX!$H$34=2,(VLOOKUP($A145,'LA22'!$A$1:$BZ$190,'LA22'!AS$1,0)),
IF(INDEX!$H$34=3,(VLOOKUP($A145,'LA27'!$A$1:$BZ$190,'LA27'!AS$1,0)),0))),".")</f>
        <v>0.01</v>
      </c>
      <c r="AV145" s="59">
        <f>IFERROR(
IF(INDEX!$H$34=1,(VLOOKUP($A145,'LA21'!$A$1:$BZ$190,'LA21'!AT$1,0)),
IF(INDEX!$H$34=2,(VLOOKUP($A145,'LA22'!$A$1:$BZ$190,'LA22'!AT$1,0)),
IF(INDEX!$H$34=3,(VLOOKUP($A145,'LA27'!$A$1:$BZ$190,'LA27'!AT$1,0)),0))),".")</f>
        <v>0.01</v>
      </c>
      <c r="AW145" s="59">
        <f>IFERROR(
IF(INDEX!$H$34=1,(VLOOKUP($A145,'LA21'!$A$1:$BZ$190,'LA21'!AU$1,0)),
IF(INDEX!$H$34=2,(VLOOKUP($A145,'LA22'!$A$1:$BZ$190,'LA22'!AU$1,0)),
IF(INDEX!$H$34=3,(VLOOKUP($A145,'LA27'!$A$1:$BZ$190,'LA27'!AU$1,0)),0))),".")</f>
        <v>0.01</v>
      </c>
      <c r="AX145" s="59">
        <f>IFERROR(
IF(INDEX!$H$34=1,(VLOOKUP($A145,'LA21'!$A$1:$BZ$190,'LA21'!AV$1,0)),
IF(INDEX!$H$34=2,(VLOOKUP($A145,'LA22'!$A$1:$BZ$190,'LA22'!AV$1,0)),
IF(INDEX!$H$34=3,(VLOOKUP($A145,'LA27'!$A$1:$BZ$190,'LA27'!AV$1,0)),0))),".")</f>
        <v>0.01</v>
      </c>
      <c r="AY145" s="59">
        <f>IFERROR(
IF(INDEX!$H$34=1,(VLOOKUP($A145,'LA21'!$A$1:$BZ$190,'LA21'!AW$1,0)),
IF(INDEX!$H$34=2,(VLOOKUP($A145,'LA22'!$A$1:$BZ$190,'LA22'!AW$1,0)),
IF(INDEX!$H$34=3,(VLOOKUP($A145,'LA27'!$A$1:$BZ$190,'LA27'!AW$1,0)),0))),".")</f>
        <v>0.01</v>
      </c>
      <c r="AZ145" s="59" t="str">
        <f>IFERROR(
IF(INDEX!$H$34=1,(VLOOKUP($A145,'LA21'!$A$1:$BZ$190,'LA21'!AX$1,0)),
IF(INDEX!$H$34=2,(VLOOKUP($A145,'LA22'!$A$1:$BZ$190,'LA22'!AX$1,0)),
IF(INDEX!$H$34=3,(VLOOKUP($A145,'LA27'!$A$1:$BZ$190,'LA27'!AX$1,0)),0))),".")</f>
        <v>-</v>
      </c>
      <c r="BA145" s="59" t="str">
        <f>IFERROR(
IF(INDEX!$H$34=1,(VLOOKUP($A145,'LA21'!$A$1:$BZ$190,'LA21'!AY$1,0)),
IF(INDEX!$H$34=2,(VLOOKUP($A145,'LA22'!$A$1:$BZ$190,'LA22'!AY$1,0)),
IF(INDEX!$H$34=3,(VLOOKUP($A145,'LA27'!$A$1:$BZ$190,'LA27'!AY$1,0)),0))),".")</f>
        <v>x</v>
      </c>
      <c r="BB145" s="59" t="str">
        <f>IFERROR(
IF(INDEX!$H$34=1,(VLOOKUP($A145,'LA21'!$A$1:$BZ$190,'LA21'!AZ$1,0)),
IF(INDEX!$H$34=2,(VLOOKUP($A145,'LA22'!$A$1:$BZ$190,'LA22'!AZ$1,0)),
IF(INDEX!$H$34=3,(VLOOKUP($A145,'LA27'!$A$1:$BZ$190,'LA27'!AZ$1,0)),0))),".")</f>
        <v>-</v>
      </c>
      <c r="BC145" s="59" t="str">
        <f>IFERROR(
IF(INDEX!$H$34=1,(VLOOKUP($A145,'LA21'!$A$1:$BZ$190,'LA21'!BA$1,0)),
IF(INDEX!$H$34=2,(VLOOKUP($A145,'LA22'!$A$1:$BZ$190,'LA22'!BA$1,0)),
IF(INDEX!$H$34=3,(VLOOKUP($A145,'LA27'!$A$1:$BZ$190,'LA27'!BA$1,0)),0))),".")</f>
        <v>x</v>
      </c>
      <c r="BD145" s="59">
        <f>IFERROR(
IF(INDEX!$H$34=1,(VLOOKUP($A145,'LA21'!$A$1:$BZ$190,'LA21'!BB$1,0)),
IF(INDEX!$H$34=2,(VLOOKUP($A145,'LA22'!$A$1:$BZ$190,'LA22'!BB$1,0)),
IF(INDEX!$H$34=3,(VLOOKUP($A145,'LA27'!$A$1:$BZ$190,'LA27'!BB$1,0)),0))),".")</f>
        <v>0</v>
      </c>
      <c r="BE145" s="59" t="str">
        <f>IFERROR(
IF(INDEX!$H$34=1,(VLOOKUP($A145,'LA21'!$A$1:$BZ$190,'LA21'!BC$1,0)),
IF(INDEX!$H$34=2,(VLOOKUP($A145,'LA22'!$A$1:$BZ$190,'LA22'!BC$1,0)),
IF(INDEX!$H$34=3,(VLOOKUP($A145,'LA27'!$A$1:$BZ$190,'LA27'!BC$1,0)),0))),".")</f>
        <v>x</v>
      </c>
      <c r="BF145" s="59" t="str">
        <f>IFERROR(
IF(INDEX!$H$34=1,(VLOOKUP($A145,'LA21'!$A$1:$BZ$190,'LA21'!BD$1,0)),
IF(INDEX!$H$34=2,(VLOOKUP($A145,'LA22'!$A$1:$BZ$190,'LA22'!BD$1,0)),
IF(INDEX!$H$34=3,(VLOOKUP($A145,'LA27'!$A$1:$BZ$190,'LA27'!BD$1,0)),0))),".")</f>
        <v>-</v>
      </c>
      <c r="BG145" s="59" t="str">
        <f>IFERROR(
IF(INDEX!$H$34=1,(VLOOKUP($A145,'LA21'!$A$1:$BZ$190,'LA21'!BE$1,0)),
IF(INDEX!$H$34=2,(VLOOKUP($A145,'LA22'!$A$1:$BZ$190,'LA22'!BE$1,0)),
IF(INDEX!$H$34=3,(VLOOKUP($A145,'LA27'!$A$1:$BZ$190,'LA27'!BE$1,0)),0))),".")</f>
        <v>-</v>
      </c>
      <c r="BH145" s="59" t="str">
        <f>IFERROR(
IF(INDEX!$H$34=1,(VLOOKUP($A145,'LA21'!$A$1:$BZ$190,'LA21'!BF$1,0)),
IF(INDEX!$H$34=2,(VLOOKUP($A145,'LA22'!$A$1:$BZ$190,'LA22'!BF$1,0)),
IF(INDEX!$H$34=3,(VLOOKUP($A145,'LA27'!$A$1:$BZ$190,'LA27'!BF$1,0)),0))),".")</f>
        <v>-</v>
      </c>
      <c r="BI145" s="59">
        <f>IFERROR(
IF(INDEX!$H$34=1,(VLOOKUP($A145,'LA21'!$A$1:$BZ$190,'LA21'!BG$1,0)),
IF(INDEX!$H$34=2,(VLOOKUP($A145,'LA22'!$A$1:$BZ$190,'LA22'!BG$1,0)),
IF(INDEX!$H$34=3,(VLOOKUP($A145,'LA27'!$A$1:$BZ$190,'LA27'!BG$1,0)),0))),".")</f>
        <v>0.05</v>
      </c>
      <c r="BJ145" s="59">
        <f>IFERROR(
IF(INDEX!$H$34=1,(VLOOKUP($A145,'LA21'!$A$1:$BZ$190,'LA21'!BH$1,0)),
IF(INDEX!$H$34=2,(VLOOKUP($A145,'LA22'!$A$1:$BZ$190,'LA22'!BH$1,0)),
IF(INDEX!$H$34=3,(VLOOKUP($A145,'LA27'!$A$1:$BZ$190,'LA27'!BH$1,0)),0))),".")</f>
        <v>0.05</v>
      </c>
      <c r="BK145" s="59">
        <f>IFERROR(
IF(INDEX!$H$34=1,(VLOOKUP($A145,'LA21'!$A$1:$BZ$190,'LA21'!BI$1,0)),
IF(INDEX!$H$34=2,(VLOOKUP($A145,'LA22'!$A$1:$BZ$190,'LA22'!BI$1,0)),
IF(INDEX!$H$34=3,(VLOOKUP($A145,'LA27'!$A$1:$BZ$190,'LA27'!BI$1,0)),0))),".")</f>
        <v>0.05</v>
      </c>
      <c r="BL145" s="59">
        <f>IFERROR(
IF(INDEX!$H$34=1,(VLOOKUP($A145,'LA21'!$A$1:$BZ$190,'LA21'!BJ$1,0)),
IF(INDEX!$H$34=2,(VLOOKUP($A145,'LA22'!$A$1:$BZ$190,'LA22'!BJ$1,0)),
IF(INDEX!$H$34=3,(VLOOKUP($A145,'LA27'!$A$1:$BZ$190,'LA27'!BJ$1,0)),0))),".")</f>
        <v>0.01</v>
      </c>
      <c r="BM145" s="59">
        <f>IFERROR(
IF(INDEX!$H$34=1,(VLOOKUP($A145,'LA21'!$A$1:$BZ$190,'LA21'!BK$1,0)),
IF(INDEX!$H$34=2,(VLOOKUP($A145,'LA22'!$A$1:$BZ$190,'LA22'!BK$1,0)),
IF(INDEX!$H$34=3,(VLOOKUP($A145,'LA27'!$A$1:$BZ$190,'LA27'!BK$1,0)),0))),".")</f>
        <v>0.01</v>
      </c>
      <c r="BN145" s="59">
        <f>IFERROR(
IF(INDEX!$H$34=1,(VLOOKUP($A145,'LA21'!$A$1:$BZ$190,'LA21'!BL$1,0)),
IF(INDEX!$H$34=2,(VLOOKUP($A145,'LA22'!$A$1:$BZ$190,'LA22'!BL$1,0)),
IF(INDEX!$H$34=3,(VLOOKUP($A145,'LA27'!$A$1:$BZ$190,'LA27'!BL$1,0)),0))),".")</f>
        <v>0.01</v>
      </c>
      <c r="BO145" s="59">
        <f>IFERROR(
IF(INDEX!$H$34=1,(VLOOKUP($A145,'LA21'!$A$1:$BZ$190,'LA21'!BM$1,0)),
IF(INDEX!$H$34=2,(VLOOKUP($A145,'LA22'!$A$1:$BZ$190,'LA22'!BM$1,0)),
IF(INDEX!$H$34=3,(VLOOKUP($A145,'LA27'!$A$1:$BZ$190,'LA27'!BM$1,0)),0))),".")</f>
        <v>0.01</v>
      </c>
      <c r="BP145" s="59">
        <f>IFERROR(
IF(INDEX!$H$34=1,(VLOOKUP($A145,'LA21'!$A$1:$BZ$190,'LA21'!BN$1,0)),
IF(INDEX!$H$34=2,(VLOOKUP($A145,'LA22'!$A$1:$BZ$190,'LA22'!BN$1,0)),
IF(INDEX!$H$34=3,(VLOOKUP($A145,'LA27'!$A$1:$BZ$190,'LA27'!BN$1,0)),0))),".")</f>
        <v>0.01</v>
      </c>
      <c r="BQ145" s="59">
        <f>IFERROR(
IF(INDEX!$H$34=1,(VLOOKUP($A145,'LA21'!$A$1:$BZ$190,'LA21'!BO$1,0)),
IF(INDEX!$H$34=2,(VLOOKUP($A145,'LA22'!$A$1:$BZ$190,'LA22'!BO$1,0)),
IF(INDEX!$H$34=3,(VLOOKUP($A145,'LA27'!$A$1:$BZ$190,'LA27'!BO$1,0)),0))),".")</f>
        <v>0.01</v>
      </c>
    </row>
    <row r="146" spans="1:69" x14ac:dyDescent="0.2">
      <c r="A146" s="7">
        <v>319</v>
      </c>
      <c r="B146" s="13" t="s">
        <v>256</v>
      </c>
      <c r="C146" s="96" t="s">
        <v>124</v>
      </c>
      <c r="D146" s="152">
        <f>IFERROR(
IF(INDEX!$H$34=1,(VLOOKUP($A146,'LA21'!$A$1:$BZ$190,'LA21'!B$1,0)),
IF(INDEX!$H$34=2,(VLOOKUP($A146,'LA22'!$A$1:$BZ$190,'LA22'!B$1,0)),
IF(INDEX!$H$34=3,(VLOOKUP($A146,'LA27'!$A$1:$BZ$190,'LA27'!B$1,0)),0))),".")</f>
        <v>1330</v>
      </c>
      <c r="E146" s="58">
        <f>IFERROR(
IF(INDEX!$H$34=1,(VLOOKUP($A146,'LA21'!$A$1:$BZ$190,'LA21'!C$1,0)),
IF(INDEX!$H$34=2,(VLOOKUP($A146,'LA22'!$A$1:$BZ$190,'LA22'!C$1,0)),
IF(INDEX!$H$34=3,(VLOOKUP($A146,'LA27'!$A$1:$BZ$190,'LA27'!C$1,0)),0))),".")</f>
        <v>1310</v>
      </c>
      <c r="F146" s="58">
        <f>IFERROR(
IF(INDEX!$H$34=1,(VLOOKUP($A146,'LA21'!$A$1:$BZ$190,'LA21'!D$1,0)),
IF(INDEX!$H$34=2,(VLOOKUP($A146,'LA22'!$A$1:$BZ$190,'LA22'!D$1,0)),
IF(INDEX!$H$34=3,(VLOOKUP($A146,'LA27'!$A$1:$BZ$190,'LA27'!D$1,0)),0))),".")</f>
        <v>2640</v>
      </c>
      <c r="G146" s="59">
        <f>IFERROR(
IF(INDEX!$H$34=1,(VLOOKUP($A146,'LA21'!$A$1:$BZ$190,'LA21'!E$1,0)),
IF(INDEX!$H$34=2,(VLOOKUP($A146,'LA22'!$A$1:$BZ$190,'LA22'!E$1,0)),
IF(INDEX!$H$34=3,(VLOOKUP($A146,'LA27'!$A$1:$BZ$190,'LA27'!E$1,0)),0))),".")</f>
        <v>0.95</v>
      </c>
      <c r="H146" s="59">
        <f>IFERROR(
IF(INDEX!$H$34=1,(VLOOKUP($A146,'LA21'!$A$1:$BZ$190,'LA21'!F$1,0)),
IF(INDEX!$H$34=2,(VLOOKUP($A146,'LA22'!$A$1:$BZ$190,'LA22'!F$1,0)),
IF(INDEX!$H$34=3,(VLOOKUP($A146,'LA27'!$A$1:$BZ$190,'LA27'!F$1,0)),0))),".")</f>
        <v>0.96</v>
      </c>
      <c r="I146" s="59">
        <f>IFERROR(
IF(INDEX!$H$34=1,(VLOOKUP($A146,'LA21'!$A$1:$BZ$190,'LA21'!G$1,0)),
IF(INDEX!$H$34=2,(VLOOKUP($A146,'LA22'!$A$1:$BZ$190,'LA22'!G$1,0)),
IF(INDEX!$H$34=3,(VLOOKUP($A146,'LA27'!$A$1:$BZ$190,'LA27'!G$1,0)),0))),".")</f>
        <v>0.95</v>
      </c>
      <c r="J146" s="59">
        <f>IFERROR(
IF(INDEX!$H$34=1,(VLOOKUP($A146,'LA21'!$A$1:$BZ$190,'LA21'!H$1,0)),
IF(INDEX!$H$34=2,(VLOOKUP($A146,'LA22'!$A$1:$BZ$190,'LA22'!H$1,0)),
IF(INDEX!$H$34=3,(VLOOKUP($A146,'LA27'!$A$1:$BZ$190,'LA27'!H$1,0)),0))),".")</f>
        <v>0.95</v>
      </c>
      <c r="K146" s="59">
        <f>IFERROR(
IF(INDEX!$H$34=1,(VLOOKUP($A146,'LA21'!$A$1:$BZ$190,'LA21'!I$1,0)),
IF(INDEX!$H$34=2,(VLOOKUP($A146,'LA22'!$A$1:$BZ$190,'LA22'!I$1,0)),
IF(INDEX!$H$34=3,(VLOOKUP($A146,'LA27'!$A$1:$BZ$190,'LA27'!I$1,0)),0))),".")</f>
        <v>0.96</v>
      </c>
      <c r="L146" s="59">
        <f>IFERROR(
IF(INDEX!$H$34=1,(VLOOKUP($A146,'LA21'!$A$1:$BZ$190,'LA21'!J$1,0)),
IF(INDEX!$H$34=2,(VLOOKUP($A146,'LA22'!$A$1:$BZ$190,'LA22'!J$1,0)),
IF(INDEX!$H$34=3,(VLOOKUP($A146,'LA27'!$A$1:$BZ$190,'LA27'!J$1,0)),0))),".")</f>
        <v>0.95</v>
      </c>
      <c r="M146" s="59">
        <f>IFERROR(
IF(INDEX!$H$34=1,(VLOOKUP($A146,'LA21'!$A$1:$BZ$190,'LA21'!K$1,0)),
IF(INDEX!$H$34=2,(VLOOKUP($A146,'LA22'!$A$1:$BZ$190,'LA22'!K$1,0)),
IF(INDEX!$H$34=3,(VLOOKUP($A146,'LA27'!$A$1:$BZ$190,'LA27'!K$1,0)),0))),".")</f>
        <v>0.22</v>
      </c>
      <c r="N146" s="59">
        <f>IFERROR(
IF(INDEX!$H$34=1,(VLOOKUP($A146,'LA21'!$A$1:$BZ$190,'LA21'!L$1,0)),
IF(INDEX!$H$34=2,(VLOOKUP($A146,'LA22'!$A$1:$BZ$190,'LA22'!L$1,0)),
IF(INDEX!$H$34=3,(VLOOKUP($A146,'LA27'!$A$1:$BZ$190,'LA27'!L$1,0)),0))),".")</f>
        <v>0.18</v>
      </c>
      <c r="O146" s="59">
        <f>IFERROR(
IF(INDEX!$H$34=1,(VLOOKUP($A146,'LA21'!$A$1:$BZ$190,'LA21'!M$1,0)),
IF(INDEX!$H$34=2,(VLOOKUP($A146,'LA22'!$A$1:$BZ$190,'LA22'!M$1,0)),
IF(INDEX!$H$34=3,(VLOOKUP($A146,'LA27'!$A$1:$BZ$190,'LA27'!M$1,0)),0))),".")</f>
        <v>0.2</v>
      </c>
      <c r="P146" s="59" t="str">
        <f>IFERROR(
IF(INDEX!$H$34=1,(VLOOKUP($A146,'LA21'!$A$1:$BZ$190,'LA21'!N$1,0)),
IF(INDEX!$H$34=2,(VLOOKUP($A146,'LA22'!$A$1:$BZ$190,'LA22'!N$1,0)),
IF(INDEX!$H$34=3,(VLOOKUP($A146,'LA27'!$A$1:$BZ$190,'LA27'!N$1,0)),0))),".")</f>
        <v>-</v>
      </c>
      <c r="Q146" s="59">
        <f>IFERROR(
IF(INDEX!$H$34=1,(VLOOKUP($A146,'LA21'!$A$1:$BZ$190,'LA21'!O$1,0)),
IF(INDEX!$H$34=2,(VLOOKUP($A146,'LA22'!$A$1:$BZ$190,'LA22'!O$1,0)),
IF(INDEX!$H$34=3,(VLOOKUP($A146,'LA27'!$A$1:$BZ$190,'LA27'!O$1,0)),0))),".")</f>
        <v>0.02</v>
      </c>
      <c r="R146" s="59">
        <f>IFERROR(
IF(INDEX!$H$34=1,(VLOOKUP($A146,'LA21'!$A$1:$BZ$190,'LA21'!P$1,0)),
IF(INDEX!$H$34=2,(VLOOKUP($A146,'LA22'!$A$1:$BZ$190,'LA22'!P$1,0)),
IF(INDEX!$H$34=3,(VLOOKUP($A146,'LA27'!$A$1:$BZ$190,'LA27'!P$1,0)),0))),".")</f>
        <v>0.01</v>
      </c>
      <c r="S146" s="59">
        <f>IFERROR(
IF(INDEX!$H$34=1,(VLOOKUP($A146,'LA21'!$A$1:$BZ$190,'LA21'!Q$1,0)),
IF(INDEX!$H$34=2,(VLOOKUP($A146,'LA22'!$A$1:$BZ$190,'LA22'!Q$1,0)),
IF(INDEX!$H$34=3,(VLOOKUP($A146,'LA27'!$A$1:$BZ$190,'LA27'!Q$1,0)),0))),".")</f>
        <v>0.02</v>
      </c>
      <c r="T146" s="59">
        <f>IFERROR(
IF(INDEX!$H$34=1,(VLOOKUP($A146,'LA21'!$A$1:$BZ$190,'LA21'!R$1,0)),
IF(INDEX!$H$34=2,(VLOOKUP($A146,'LA22'!$A$1:$BZ$190,'LA22'!R$1,0)),
IF(INDEX!$H$34=3,(VLOOKUP($A146,'LA27'!$A$1:$BZ$190,'LA27'!R$1,0)),0))),".")</f>
        <v>0.02</v>
      </c>
      <c r="U146" s="59">
        <f>IFERROR(
IF(INDEX!$H$34=1,(VLOOKUP($A146,'LA21'!$A$1:$BZ$190,'LA21'!S$1,0)),
IF(INDEX!$H$34=2,(VLOOKUP($A146,'LA22'!$A$1:$BZ$190,'LA22'!S$1,0)),
IF(INDEX!$H$34=3,(VLOOKUP($A146,'LA27'!$A$1:$BZ$190,'LA27'!S$1,0)),0))),".")</f>
        <v>0.02</v>
      </c>
      <c r="V146" s="59">
        <f>IFERROR(
IF(INDEX!$H$34=1,(VLOOKUP($A146,'LA21'!$A$1:$BZ$190,'LA21'!T$1,0)),
IF(INDEX!$H$34=2,(VLOOKUP($A146,'LA22'!$A$1:$BZ$190,'LA22'!T$1,0)),
IF(INDEX!$H$34=3,(VLOOKUP($A146,'LA27'!$A$1:$BZ$190,'LA27'!T$1,0)),0))),".")</f>
        <v>0.69</v>
      </c>
      <c r="W146" s="59">
        <f>IFERROR(
IF(INDEX!$H$34=1,(VLOOKUP($A146,'LA21'!$A$1:$BZ$190,'LA21'!U$1,0)),
IF(INDEX!$H$34=2,(VLOOKUP($A146,'LA22'!$A$1:$BZ$190,'LA22'!U$1,0)),
IF(INDEX!$H$34=3,(VLOOKUP($A146,'LA27'!$A$1:$BZ$190,'LA27'!U$1,0)),0))),".")</f>
        <v>0.71</v>
      </c>
      <c r="X146" s="59">
        <f>IFERROR(
IF(INDEX!$H$34=1,(VLOOKUP($A146,'LA21'!$A$1:$BZ$190,'LA21'!V$1,0)),
IF(INDEX!$H$34=2,(VLOOKUP($A146,'LA22'!$A$1:$BZ$190,'LA22'!V$1,0)),
IF(INDEX!$H$34=3,(VLOOKUP($A146,'LA27'!$A$1:$BZ$190,'LA27'!V$1,0)),0))),".")</f>
        <v>0.7</v>
      </c>
      <c r="Y146" s="59">
        <f>IFERROR(
IF(INDEX!$H$34=1,(VLOOKUP($A146,'LA21'!$A$1:$BZ$190,'LA21'!W$1,0)),
IF(INDEX!$H$34=2,(VLOOKUP($A146,'LA22'!$A$1:$BZ$190,'LA22'!W$1,0)),
IF(INDEX!$H$34=3,(VLOOKUP($A146,'LA27'!$A$1:$BZ$190,'LA27'!W$1,0)),0))),".")</f>
        <v>0.01</v>
      </c>
      <c r="Z146" s="59">
        <f>IFERROR(
IF(INDEX!$H$34=1,(VLOOKUP($A146,'LA21'!$A$1:$BZ$190,'LA21'!X$1,0)),
IF(INDEX!$H$34=2,(VLOOKUP($A146,'LA22'!$A$1:$BZ$190,'LA22'!X$1,0)),
IF(INDEX!$H$34=3,(VLOOKUP($A146,'LA27'!$A$1:$BZ$190,'LA27'!X$1,0)),0))),".")</f>
        <v>0.03</v>
      </c>
      <c r="AA146" s="59">
        <f>IFERROR(
IF(INDEX!$H$34=1,(VLOOKUP($A146,'LA21'!$A$1:$BZ$190,'LA21'!Y$1,0)),
IF(INDEX!$H$34=2,(VLOOKUP($A146,'LA22'!$A$1:$BZ$190,'LA22'!Y$1,0)),
IF(INDEX!$H$34=3,(VLOOKUP($A146,'LA27'!$A$1:$BZ$190,'LA27'!Y$1,0)),0))),".")</f>
        <v>0.02</v>
      </c>
      <c r="AB146" s="59">
        <f>IFERROR(
IF(INDEX!$H$34=1,(VLOOKUP($A146,'LA21'!$A$1:$BZ$190,'LA21'!Z$1,0)),
IF(INDEX!$H$34=2,(VLOOKUP($A146,'LA22'!$A$1:$BZ$190,'LA22'!Z$1,0)),
IF(INDEX!$H$34=3,(VLOOKUP($A146,'LA27'!$A$1:$BZ$190,'LA27'!Z$1,0)),0))),".")</f>
        <v>0</v>
      </c>
      <c r="AC146" s="59">
        <f>IFERROR(
IF(INDEX!$H$34=1,(VLOOKUP($A146,'LA21'!$A$1:$BZ$190,'LA21'!AA$1,0)),
IF(INDEX!$H$34=2,(VLOOKUP($A146,'LA22'!$A$1:$BZ$190,'LA22'!AA$1,0)),
IF(INDEX!$H$34=3,(VLOOKUP($A146,'LA27'!$A$1:$BZ$190,'LA27'!AA$1,0)),0))),".")</f>
        <v>0</v>
      </c>
      <c r="AD146" s="59">
        <f>IFERROR(
IF(INDEX!$H$34=1,(VLOOKUP($A146,'LA21'!$A$1:$BZ$190,'LA21'!AB$1,0)),
IF(INDEX!$H$34=2,(VLOOKUP($A146,'LA22'!$A$1:$BZ$190,'LA22'!AB$1,0)),
IF(INDEX!$H$34=3,(VLOOKUP($A146,'LA27'!$A$1:$BZ$190,'LA27'!AB$1,0)),0))),".")</f>
        <v>0</v>
      </c>
      <c r="AE146" s="59">
        <f>IFERROR(
IF(INDEX!$H$34=1,(VLOOKUP($A146,'LA21'!$A$1:$BZ$190,'LA21'!AC$1,0)),
IF(INDEX!$H$34=2,(VLOOKUP($A146,'LA22'!$A$1:$BZ$190,'LA22'!AC$1,0)),
IF(INDEX!$H$34=3,(VLOOKUP($A146,'LA27'!$A$1:$BZ$190,'LA27'!AC$1,0)),0))),".")</f>
        <v>0</v>
      </c>
      <c r="AF146" s="59">
        <f>IFERROR(
IF(INDEX!$H$34=1,(VLOOKUP($A146,'LA21'!$A$1:$BZ$190,'LA21'!AD$1,0)),
IF(INDEX!$H$34=2,(VLOOKUP($A146,'LA22'!$A$1:$BZ$190,'LA22'!AD$1,0)),
IF(INDEX!$H$34=3,(VLOOKUP($A146,'LA27'!$A$1:$BZ$190,'LA27'!AD$1,0)),0))),".")</f>
        <v>0</v>
      </c>
      <c r="AG146" s="59">
        <f>IFERROR(
IF(INDEX!$H$34=1,(VLOOKUP($A146,'LA21'!$A$1:$BZ$190,'LA21'!AE$1,0)),
IF(INDEX!$H$34=2,(VLOOKUP($A146,'LA22'!$A$1:$BZ$190,'LA22'!AE$1,0)),
IF(INDEX!$H$34=3,(VLOOKUP($A146,'LA27'!$A$1:$BZ$190,'LA27'!AE$1,0)),0))),".")</f>
        <v>0</v>
      </c>
      <c r="AH146" s="59" t="str">
        <f>IFERROR(
IF(INDEX!$H$34=1,(VLOOKUP($A146,'LA21'!$A$1:$BZ$190,'LA21'!AF$1,0)),
IF(INDEX!$H$34=2,(VLOOKUP($A146,'LA22'!$A$1:$BZ$190,'LA22'!AF$1,0)),
IF(INDEX!$H$34=3,(VLOOKUP($A146,'LA27'!$A$1:$BZ$190,'LA27'!AF$1,0)),0))),".")</f>
        <v>x</v>
      </c>
      <c r="AI146" s="59">
        <f>IFERROR(
IF(INDEX!$H$34=1,(VLOOKUP($A146,'LA21'!$A$1:$BZ$190,'LA21'!AG$1,0)),
IF(INDEX!$H$34=2,(VLOOKUP($A146,'LA22'!$A$1:$BZ$190,'LA22'!AG$1,0)),
IF(INDEX!$H$34=3,(VLOOKUP($A146,'LA27'!$A$1:$BZ$190,'LA27'!AG$1,0)),0))),".")</f>
        <v>0</v>
      </c>
      <c r="AJ146" s="59" t="str">
        <f>IFERROR(
IF(INDEX!$H$34=1,(VLOOKUP($A146,'LA21'!$A$1:$BZ$190,'LA21'!AH$1,0)),
IF(INDEX!$H$34=2,(VLOOKUP($A146,'LA22'!$A$1:$BZ$190,'LA22'!AH$1,0)),
IF(INDEX!$H$34=3,(VLOOKUP($A146,'LA27'!$A$1:$BZ$190,'LA27'!AH$1,0)),0))),".")</f>
        <v>x</v>
      </c>
      <c r="AK146" s="59">
        <f>IFERROR(
IF(INDEX!$H$34=1,(VLOOKUP($A146,'LA21'!$A$1:$BZ$190,'LA21'!AI$1,0)),
IF(INDEX!$H$34=2,(VLOOKUP($A146,'LA22'!$A$1:$BZ$190,'LA22'!AI$1,0)),
IF(INDEX!$H$34=3,(VLOOKUP($A146,'LA27'!$A$1:$BZ$190,'LA27'!AI$1,0)),0))),".")</f>
        <v>0.04</v>
      </c>
      <c r="AL146" s="59">
        <f>IFERROR(
IF(INDEX!$H$34=1,(VLOOKUP($A146,'LA21'!$A$1:$BZ$190,'LA21'!AJ$1,0)),
IF(INDEX!$H$34=2,(VLOOKUP($A146,'LA22'!$A$1:$BZ$190,'LA22'!AJ$1,0)),
IF(INDEX!$H$34=3,(VLOOKUP($A146,'LA27'!$A$1:$BZ$190,'LA27'!AJ$1,0)),0))),".")</f>
        <v>0.03</v>
      </c>
      <c r="AM146" s="59">
        <f>IFERROR(
IF(INDEX!$H$34=1,(VLOOKUP($A146,'LA21'!$A$1:$BZ$190,'LA21'!AK$1,0)),
IF(INDEX!$H$34=2,(VLOOKUP($A146,'LA22'!$A$1:$BZ$190,'LA22'!AK$1,0)),
IF(INDEX!$H$34=3,(VLOOKUP($A146,'LA27'!$A$1:$BZ$190,'LA27'!AK$1,0)),0))),".")</f>
        <v>0.03</v>
      </c>
      <c r="AN146" s="59">
        <f>IFERROR(
IF(INDEX!$H$34=1,(VLOOKUP($A146,'LA21'!$A$1:$BZ$190,'LA21'!AL$1,0)),
IF(INDEX!$H$34=2,(VLOOKUP($A146,'LA22'!$A$1:$BZ$190,'LA22'!AL$1,0)),
IF(INDEX!$H$34=3,(VLOOKUP($A146,'LA27'!$A$1:$BZ$190,'LA27'!AL$1,0)),0))),".")</f>
        <v>0</v>
      </c>
      <c r="AO146" s="59">
        <f>IFERROR(
IF(INDEX!$H$34=1,(VLOOKUP($A146,'LA21'!$A$1:$BZ$190,'LA21'!AM$1,0)),
IF(INDEX!$H$34=2,(VLOOKUP($A146,'LA22'!$A$1:$BZ$190,'LA22'!AM$1,0)),
IF(INDEX!$H$34=3,(VLOOKUP($A146,'LA27'!$A$1:$BZ$190,'LA27'!AM$1,0)),0))),".")</f>
        <v>0</v>
      </c>
      <c r="AP146" s="59">
        <f>IFERROR(
IF(INDEX!$H$34=1,(VLOOKUP($A146,'LA21'!$A$1:$BZ$190,'LA21'!AN$1,0)),
IF(INDEX!$H$34=2,(VLOOKUP($A146,'LA22'!$A$1:$BZ$190,'LA22'!AN$1,0)),
IF(INDEX!$H$34=3,(VLOOKUP($A146,'LA27'!$A$1:$BZ$190,'LA27'!AN$1,0)),0))),".")</f>
        <v>0</v>
      </c>
      <c r="AQ146" s="59" t="str">
        <f>IFERROR(
IF(INDEX!$H$34=1,(VLOOKUP($A146,'LA21'!$A$1:$BZ$190,'LA21'!AO$1,0)),
IF(INDEX!$H$34=2,(VLOOKUP($A146,'LA22'!$A$1:$BZ$190,'LA22'!AO$1,0)),
IF(INDEX!$H$34=3,(VLOOKUP($A146,'LA27'!$A$1:$BZ$190,'LA27'!AO$1,0)),0))),".")</f>
        <v>x</v>
      </c>
      <c r="AR146" s="59" t="str">
        <f>IFERROR(
IF(INDEX!$H$34=1,(VLOOKUP($A146,'LA21'!$A$1:$BZ$190,'LA21'!AP$1,0)),
IF(INDEX!$H$34=2,(VLOOKUP($A146,'LA22'!$A$1:$BZ$190,'LA22'!AP$1,0)),
IF(INDEX!$H$34=3,(VLOOKUP($A146,'LA27'!$A$1:$BZ$190,'LA27'!AP$1,0)),0))),".")</f>
        <v>x</v>
      </c>
      <c r="AS146" s="59" t="str">
        <f>IFERROR(
IF(INDEX!$H$34=1,(VLOOKUP($A146,'LA21'!$A$1:$BZ$190,'LA21'!AQ$1,0)),
IF(INDEX!$H$34=2,(VLOOKUP($A146,'LA22'!$A$1:$BZ$190,'LA22'!AQ$1,0)),
IF(INDEX!$H$34=3,(VLOOKUP($A146,'LA27'!$A$1:$BZ$190,'LA27'!AQ$1,0)),0))),".")</f>
        <v>x</v>
      </c>
      <c r="AT146" s="59" t="str">
        <f>IFERROR(
IF(INDEX!$H$34=1,(VLOOKUP($A146,'LA21'!$A$1:$BZ$190,'LA21'!AR$1,0)),
IF(INDEX!$H$34=2,(VLOOKUP($A146,'LA22'!$A$1:$BZ$190,'LA22'!AR$1,0)),
IF(INDEX!$H$34=3,(VLOOKUP($A146,'LA27'!$A$1:$BZ$190,'LA27'!AR$1,0)),0))),".")</f>
        <v>x</v>
      </c>
      <c r="AU146" s="59" t="str">
        <f>IFERROR(
IF(INDEX!$H$34=1,(VLOOKUP($A146,'LA21'!$A$1:$BZ$190,'LA21'!AS$1,0)),
IF(INDEX!$H$34=2,(VLOOKUP($A146,'LA22'!$A$1:$BZ$190,'LA22'!AS$1,0)),
IF(INDEX!$H$34=3,(VLOOKUP($A146,'LA27'!$A$1:$BZ$190,'LA27'!AS$1,0)),0))),".")</f>
        <v>x</v>
      </c>
      <c r="AV146" s="59" t="str">
        <f>IFERROR(
IF(INDEX!$H$34=1,(VLOOKUP($A146,'LA21'!$A$1:$BZ$190,'LA21'!AT$1,0)),
IF(INDEX!$H$34=2,(VLOOKUP($A146,'LA22'!$A$1:$BZ$190,'LA22'!AT$1,0)),
IF(INDEX!$H$34=3,(VLOOKUP($A146,'LA27'!$A$1:$BZ$190,'LA27'!AT$1,0)),0))),".")</f>
        <v>x</v>
      </c>
      <c r="AW146" s="59" t="str">
        <f>IFERROR(
IF(INDEX!$H$34=1,(VLOOKUP($A146,'LA21'!$A$1:$BZ$190,'LA21'!AU$1,0)),
IF(INDEX!$H$34=2,(VLOOKUP($A146,'LA22'!$A$1:$BZ$190,'LA22'!AU$1,0)),
IF(INDEX!$H$34=3,(VLOOKUP($A146,'LA27'!$A$1:$BZ$190,'LA27'!AU$1,0)),0))),".")</f>
        <v>x</v>
      </c>
      <c r="AX146" s="59">
        <f>IFERROR(
IF(INDEX!$H$34=1,(VLOOKUP($A146,'LA21'!$A$1:$BZ$190,'LA21'!AV$1,0)),
IF(INDEX!$H$34=2,(VLOOKUP($A146,'LA22'!$A$1:$BZ$190,'LA22'!AV$1,0)),
IF(INDEX!$H$34=3,(VLOOKUP($A146,'LA27'!$A$1:$BZ$190,'LA27'!AV$1,0)),0))),".")</f>
        <v>0</v>
      </c>
      <c r="AY146" s="59" t="str">
        <f>IFERROR(
IF(INDEX!$H$34=1,(VLOOKUP($A146,'LA21'!$A$1:$BZ$190,'LA21'!AW$1,0)),
IF(INDEX!$H$34=2,(VLOOKUP($A146,'LA22'!$A$1:$BZ$190,'LA22'!AW$1,0)),
IF(INDEX!$H$34=3,(VLOOKUP($A146,'LA27'!$A$1:$BZ$190,'LA27'!AW$1,0)),0))),".")</f>
        <v>x</v>
      </c>
      <c r="AZ146" s="59">
        <f>IFERROR(
IF(INDEX!$H$34=1,(VLOOKUP($A146,'LA21'!$A$1:$BZ$190,'LA21'!AX$1,0)),
IF(INDEX!$H$34=2,(VLOOKUP($A146,'LA22'!$A$1:$BZ$190,'LA22'!AX$1,0)),
IF(INDEX!$H$34=3,(VLOOKUP($A146,'LA27'!$A$1:$BZ$190,'LA27'!AX$1,0)),0))),".")</f>
        <v>0</v>
      </c>
      <c r="BA146" s="59" t="str">
        <f>IFERROR(
IF(INDEX!$H$34=1,(VLOOKUP($A146,'LA21'!$A$1:$BZ$190,'LA21'!AY$1,0)),
IF(INDEX!$H$34=2,(VLOOKUP($A146,'LA22'!$A$1:$BZ$190,'LA22'!AY$1,0)),
IF(INDEX!$H$34=3,(VLOOKUP($A146,'LA27'!$A$1:$BZ$190,'LA27'!AY$1,0)),0))),".")</f>
        <v>x</v>
      </c>
      <c r="BB146" s="59" t="str">
        <f>IFERROR(
IF(INDEX!$H$34=1,(VLOOKUP($A146,'LA21'!$A$1:$BZ$190,'LA21'!AZ$1,0)),
IF(INDEX!$H$34=2,(VLOOKUP($A146,'LA22'!$A$1:$BZ$190,'LA22'!AZ$1,0)),
IF(INDEX!$H$34=3,(VLOOKUP($A146,'LA27'!$A$1:$BZ$190,'LA27'!AZ$1,0)),0))),".")</f>
        <v>x</v>
      </c>
      <c r="BC146" s="59">
        <f>IFERROR(
IF(INDEX!$H$34=1,(VLOOKUP($A146,'LA21'!$A$1:$BZ$190,'LA21'!BA$1,0)),
IF(INDEX!$H$34=2,(VLOOKUP($A146,'LA22'!$A$1:$BZ$190,'LA22'!BA$1,0)),
IF(INDEX!$H$34=3,(VLOOKUP($A146,'LA27'!$A$1:$BZ$190,'LA27'!BA$1,0)),0))),".")</f>
        <v>0</v>
      </c>
      <c r="BD146" s="59">
        <f>IFERROR(
IF(INDEX!$H$34=1,(VLOOKUP($A146,'LA21'!$A$1:$BZ$190,'LA21'!BB$1,0)),
IF(INDEX!$H$34=2,(VLOOKUP($A146,'LA22'!$A$1:$BZ$190,'LA22'!BB$1,0)),
IF(INDEX!$H$34=3,(VLOOKUP($A146,'LA27'!$A$1:$BZ$190,'LA27'!BB$1,0)),0))),".")</f>
        <v>0</v>
      </c>
      <c r="BE146" s="59">
        <f>IFERROR(
IF(INDEX!$H$34=1,(VLOOKUP($A146,'LA21'!$A$1:$BZ$190,'LA21'!BC$1,0)),
IF(INDEX!$H$34=2,(VLOOKUP($A146,'LA22'!$A$1:$BZ$190,'LA22'!BC$1,0)),
IF(INDEX!$H$34=3,(VLOOKUP($A146,'LA27'!$A$1:$BZ$190,'LA27'!BC$1,0)),0))),".")</f>
        <v>0</v>
      </c>
      <c r="BF146" s="59" t="str">
        <f>IFERROR(
IF(INDEX!$H$34=1,(VLOOKUP($A146,'LA21'!$A$1:$BZ$190,'LA21'!BD$1,0)),
IF(INDEX!$H$34=2,(VLOOKUP($A146,'LA22'!$A$1:$BZ$190,'LA22'!BD$1,0)),
IF(INDEX!$H$34=3,(VLOOKUP($A146,'LA27'!$A$1:$BZ$190,'LA27'!BD$1,0)),0))),".")</f>
        <v>x</v>
      </c>
      <c r="BG146" s="59" t="str">
        <f>IFERROR(
IF(INDEX!$H$34=1,(VLOOKUP($A146,'LA21'!$A$1:$BZ$190,'LA21'!BE$1,0)),
IF(INDEX!$H$34=2,(VLOOKUP($A146,'LA22'!$A$1:$BZ$190,'LA22'!BE$1,0)),
IF(INDEX!$H$34=3,(VLOOKUP($A146,'LA27'!$A$1:$BZ$190,'LA27'!BE$1,0)),0))),".")</f>
        <v>x</v>
      </c>
      <c r="BH146" s="59" t="str">
        <f>IFERROR(
IF(INDEX!$H$34=1,(VLOOKUP($A146,'LA21'!$A$1:$BZ$190,'LA21'!BF$1,0)),
IF(INDEX!$H$34=2,(VLOOKUP($A146,'LA22'!$A$1:$BZ$190,'LA22'!BF$1,0)),
IF(INDEX!$H$34=3,(VLOOKUP($A146,'LA27'!$A$1:$BZ$190,'LA27'!BF$1,0)),0))),".")</f>
        <v>x</v>
      </c>
      <c r="BI146" s="59">
        <f>IFERROR(
IF(INDEX!$H$34=1,(VLOOKUP($A146,'LA21'!$A$1:$BZ$190,'LA21'!BG$1,0)),
IF(INDEX!$H$34=2,(VLOOKUP($A146,'LA22'!$A$1:$BZ$190,'LA22'!BG$1,0)),
IF(INDEX!$H$34=3,(VLOOKUP($A146,'LA27'!$A$1:$BZ$190,'LA27'!BG$1,0)),0))),".")</f>
        <v>0.04</v>
      </c>
      <c r="BJ146" s="59">
        <f>IFERROR(
IF(INDEX!$H$34=1,(VLOOKUP($A146,'LA21'!$A$1:$BZ$190,'LA21'!BH$1,0)),
IF(INDEX!$H$34=2,(VLOOKUP($A146,'LA22'!$A$1:$BZ$190,'LA22'!BH$1,0)),
IF(INDEX!$H$34=3,(VLOOKUP($A146,'LA27'!$A$1:$BZ$190,'LA27'!BH$1,0)),0))),".")</f>
        <v>0.03</v>
      </c>
      <c r="BK146" s="59">
        <f>IFERROR(
IF(INDEX!$H$34=1,(VLOOKUP($A146,'LA21'!$A$1:$BZ$190,'LA21'!BI$1,0)),
IF(INDEX!$H$34=2,(VLOOKUP($A146,'LA22'!$A$1:$BZ$190,'LA22'!BI$1,0)),
IF(INDEX!$H$34=3,(VLOOKUP($A146,'LA27'!$A$1:$BZ$190,'LA27'!BI$1,0)),0))),".")</f>
        <v>0.03</v>
      </c>
      <c r="BL146" s="59" t="str">
        <f>IFERROR(
IF(INDEX!$H$34=1,(VLOOKUP($A146,'LA21'!$A$1:$BZ$190,'LA21'!BJ$1,0)),
IF(INDEX!$H$34=2,(VLOOKUP($A146,'LA22'!$A$1:$BZ$190,'LA22'!BJ$1,0)),
IF(INDEX!$H$34=3,(VLOOKUP($A146,'LA27'!$A$1:$BZ$190,'LA27'!BJ$1,0)),0))),".")</f>
        <v>x</v>
      </c>
      <c r="BM146" s="59" t="str">
        <f>IFERROR(
IF(INDEX!$H$34=1,(VLOOKUP($A146,'LA21'!$A$1:$BZ$190,'LA21'!BK$1,0)),
IF(INDEX!$H$34=2,(VLOOKUP($A146,'LA22'!$A$1:$BZ$190,'LA22'!BK$1,0)),
IF(INDEX!$H$34=3,(VLOOKUP($A146,'LA27'!$A$1:$BZ$190,'LA27'!BK$1,0)),0))),".")</f>
        <v>x</v>
      </c>
      <c r="BN146" s="59" t="str">
        <f>IFERROR(
IF(INDEX!$H$34=1,(VLOOKUP($A146,'LA21'!$A$1:$BZ$190,'LA21'!BL$1,0)),
IF(INDEX!$H$34=2,(VLOOKUP($A146,'LA22'!$A$1:$BZ$190,'LA22'!BL$1,0)),
IF(INDEX!$H$34=3,(VLOOKUP($A146,'LA27'!$A$1:$BZ$190,'LA27'!BL$1,0)),0))),".")</f>
        <v>-</v>
      </c>
      <c r="BO146" s="59">
        <f>IFERROR(
IF(INDEX!$H$34=1,(VLOOKUP($A146,'LA21'!$A$1:$BZ$190,'LA21'!BM$1,0)),
IF(INDEX!$H$34=2,(VLOOKUP($A146,'LA22'!$A$1:$BZ$190,'LA22'!BM$1,0)),
IF(INDEX!$H$34=3,(VLOOKUP($A146,'LA27'!$A$1:$BZ$190,'LA27'!BM$1,0)),0))),".")</f>
        <v>0.01</v>
      </c>
      <c r="BP146" s="59">
        <f>IFERROR(
IF(INDEX!$H$34=1,(VLOOKUP($A146,'LA21'!$A$1:$BZ$190,'LA21'!BN$1,0)),
IF(INDEX!$H$34=2,(VLOOKUP($A146,'LA22'!$A$1:$BZ$190,'LA22'!BN$1,0)),
IF(INDEX!$H$34=3,(VLOOKUP($A146,'LA27'!$A$1:$BZ$190,'LA27'!BN$1,0)),0))),".")</f>
        <v>0.01</v>
      </c>
      <c r="BQ146" s="59">
        <f>IFERROR(
IF(INDEX!$H$34=1,(VLOOKUP($A146,'LA21'!$A$1:$BZ$190,'LA21'!BO$1,0)),
IF(INDEX!$H$34=2,(VLOOKUP($A146,'LA22'!$A$1:$BZ$190,'LA22'!BO$1,0)),
IF(INDEX!$H$34=3,(VLOOKUP($A146,'LA27'!$A$1:$BZ$190,'LA27'!BO$1,0)),0))),".")</f>
        <v>0.01</v>
      </c>
    </row>
    <row r="147" spans="1:69" x14ac:dyDescent="0.2">
      <c r="A147" s="7">
        <v>866</v>
      </c>
      <c r="B147" s="13" t="s">
        <v>257</v>
      </c>
      <c r="C147" s="96" t="s">
        <v>128</v>
      </c>
      <c r="D147" s="152">
        <f>IFERROR(
IF(INDEX!$H$34=1,(VLOOKUP($A147,'LA21'!$A$1:$BZ$190,'LA21'!B$1,0)),
IF(INDEX!$H$34=2,(VLOOKUP($A147,'LA22'!$A$1:$BZ$190,'LA22'!B$1,0)),
IF(INDEX!$H$34=3,(VLOOKUP($A147,'LA27'!$A$1:$BZ$190,'LA27'!B$1,0)),0))),".")</f>
        <v>1130</v>
      </c>
      <c r="E147" s="58">
        <f>IFERROR(
IF(INDEX!$H$34=1,(VLOOKUP($A147,'LA21'!$A$1:$BZ$190,'LA21'!C$1,0)),
IF(INDEX!$H$34=2,(VLOOKUP($A147,'LA22'!$A$1:$BZ$190,'LA22'!C$1,0)),
IF(INDEX!$H$34=3,(VLOOKUP($A147,'LA27'!$A$1:$BZ$190,'LA27'!C$1,0)),0))),".")</f>
        <v>1080</v>
      </c>
      <c r="F147" s="58">
        <f>IFERROR(
IF(INDEX!$H$34=1,(VLOOKUP($A147,'LA21'!$A$1:$BZ$190,'LA21'!D$1,0)),
IF(INDEX!$H$34=2,(VLOOKUP($A147,'LA22'!$A$1:$BZ$190,'LA22'!D$1,0)),
IF(INDEX!$H$34=3,(VLOOKUP($A147,'LA27'!$A$1:$BZ$190,'LA27'!D$1,0)),0))),".")</f>
        <v>2210</v>
      </c>
      <c r="G147" s="59">
        <f>IFERROR(
IF(INDEX!$H$34=1,(VLOOKUP($A147,'LA21'!$A$1:$BZ$190,'LA21'!E$1,0)),
IF(INDEX!$H$34=2,(VLOOKUP($A147,'LA22'!$A$1:$BZ$190,'LA22'!E$1,0)),
IF(INDEX!$H$34=3,(VLOOKUP($A147,'LA27'!$A$1:$BZ$190,'LA27'!E$1,0)),0))),".")</f>
        <v>0.93</v>
      </c>
      <c r="H147" s="59">
        <f>IFERROR(
IF(INDEX!$H$34=1,(VLOOKUP($A147,'LA21'!$A$1:$BZ$190,'LA21'!F$1,0)),
IF(INDEX!$H$34=2,(VLOOKUP($A147,'LA22'!$A$1:$BZ$190,'LA22'!F$1,0)),
IF(INDEX!$H$34=3,(VLOOKUP($A147,'LA27'!$A$1:$BZ$190,'LA27'!F$1,0)),0))),".")</f>
        <v>0.93</v>
      </c>
      <c r="I147" s="59">
        <f>IFERROR(
IF(INDEX!$H$34=1,(VLOOKUP($A147,'LA21'!$A$1:$BZ$190,'LA21'!G$1,0)),
IF(INDEX!$H$34=2,(VLOOKUP($A147,'LA22'!$A$1:$BZ$190,'LA22'!G$1,0)),
IF(INDEX!$H$34=3,(VLOOKUP($A147,'LA27'!$A$1:$BZ$190,'LA27'!G$1,0)),0))),".")</f>
        <v>0.93</v>
      </c>
      <c r="J147" s="59">
        <f>IFERROR(
IF(INDEX!$H$34=1,(VLOOKUP($A147,'LA21'!$A$1:$BZ$190,'LA21'!H$1,0)),
IF(INDEX!$H$34=2,(VLOOKUP($A147,'LA22'!$A$1:$BZ$190,'LA22'!H$1,0)),
IF(INDEX!$H$34=3,(VLOOKUP($A147,'LA27'!$A$1:$BZ$190,'LA27'!H$1,0)),0))),".")</f>
        <v>0.9</v>
      </c>
      <c r="K147" s="59">
        <f>IFERROR(
IF(INDEX!$H$34=1,(VLOOKUP($A147,'LA21'!$A$1:$BZ$190,'LA21'!I$1,0)),
IF(INDEX!$H$34=2,(VLOOKUP($A147,'LA22'!$A$1:$BZ$190,'LA22'!I$1,0)),
IF(INDEX!$H$34=3,(VLOOKUP($A147,'LA27'!$A$1:$BZ$190,'LA27'!I$1,0)),0))),".")</f>
        <v>0.91</v>
      </c>
      <c r="L147" s="59">
        <f>IFERROR(
IF(INDEX!$H$34=1,(VLOOKUP($A147,'LA21'!$A$1:$BZ$190,'LA21'!J$1,0)),
IF(INDEX!$H$34=2,(VLOOKUP($A147,'LA22'!$A$1:$BZ$190,'LA22'!J$1,0)),
IF(INDEX!$H$34=3,(VLOOKUP($A147,'LA27'!$A$1:$BZ$190,'LA27'!J$1,0)),0))),".")</f>
        <v>0.91</v>
      </c>
      <c r="M147" s="59">
        <f>IFERROR(
IF(INDEX!$H$34=1,(VLOOKUP($A147,'LA21'!$A$1:$BZ$190,'LA21'!K$1,0)),
IF(INDEX!$H$34=2,(VLOOKUP($A147,'LA22'!$A$1:$BZ$190,'LA22'!K$1,0)),
IF(INDEX!$H$34=3,(VLOOKUP($A147,'LA27'!$A$1:$BZ$190,'LA27'!K$1,0)),0))),".")</f>
        <v>0.69</v>
      </c>
      <c r="N147" s="59">
        <f>IFERROR(
IF(INDEX!$H$34=1,(VLOOKUP($A147,'LA21'!$A$1:$BZ$190,'LA21'!L$1,0)),
IF(INDEX!$H$34=2,(VLOOKUP($A147,'LA22'!$A$1:$BZ$190,'LA22'!L$1,0)),
IF(INDEX!$H$34=3,(VLOOKUP($A147,'LA27'!$A$1:$BZ$190,'LA27'!L$1,0)),0))),".")</f>
        <v>0.69</v>
      </c>
      <c r="O147" s="59">
        <f>IFERROR(
IF(INDEX!$H$34=1,(VLOOKUP($A147,'LA21'!$A$1:$BZ$190,'LA21'!M$1,0)),
IF(INDEX!$H$34=2,(VLOOKUP($A147,'LA22'!$A$1:$BZ$190,'LA22'!M$1,0)),
IF(INDEX!$H$34=3,(VLOOKUP($A147,'LA27'!$A$1:$BZ$190,'LA27'!M$1,0)),0))),".")</f>
        <v>0.69</v>
      </c>
      <c r="P147" s="59" t="str">
        <f>IFERROR(
IF(INDEX!$H$34=1,(VLOOKUP($A147,'LA21'!$A$1:$BZ$190,'LA21'!N$1,0)),
IF(INDEX!$H$34=2,(VLOOKUP($A147,'LA22'!$A$1:$BZ$190,'LA22'!N$1,0)),
IF(INDEX!$H$34=3,(VLOOKUP($A147,'LA27'!$A$1:$BZ$190,'LA27'!N$1,0)),0))),".")</f>
        <v>x</v>
      </c>
      <c r="Q147" s="59" t="str">
        <f>IFERROR(
IF(INDEX!$H$34=1,(VLOOKUP($A147,'LA21'!$A$1:$BZ$190,'LA21'!O$1,0)),
IF(INDEX!$H$34=2,(VLOOKUP($A147,'LA22'!$A$1:$BZ$190,'LA22'!O$1,0)),
IF(INDEX!$H$34=3,(VLOOKUP($A147,'LA27'!$A$1:$BZ$190,'LA27'!O$1,0)),0))),".")</f>
        <v>x</v>
      </c>
      <c r="R147" s="59" t="str">
        <f>IFERROR(
IF(INDEX!$H$34=1,(VLOOKUP($A147,'LA21'!$A$1:$BZ$190,'LA21'!P$1,0)),
IF(INDEX!$H$34=2,(VLOOKUP($A147,'LA22'!$A$1:$BZ$190,'LA22'!P$1,0)),
IF(INDEX!$H$34=3,(VLOOKUP($A147,'LA27'!$A$1:$BZ$190,'LA27'!P$1,0)),0))),".")</f>
        <v>x</v>
      </c>
      <c r="S147" s="59">
        <f>IFERROR(
IF(INDEX!$H$34=1,(VLOOKUP($A147,'LA21'!$A$1:$BZ$190,'LA21'!Q$1,0)),
IF(INDEX!$H$34=2,(VLOOKUP($A147,'LA22'!$A$1:$BZ$190,'LA22'!Q$1,0)),
IF(INDEX!$H$34=3,(VLOOKUP($A147,'LA27'!$A$1:$BZ$190,'LA27'!Q$1,0)),0))),".")</f>
        <v>0.01</v>
      </c>
      <c r="T147" s="59">
        <f>IFERROR(
IF(INDEX!$H$34=1,(VLOOKUP($A147,'LA21'!$A$1:$BZ$190,'LA21'!R$1,0)),
IF(INDEX!$H$34=2,(VLOOKUP($A147,'LA22'!$A$1:$BZ$190,'LA22'!R$1,0)),
IF(INDEX!$H$34=3,(VLOOKUP($A147,'LA27'!$A$1:$BZ$190,'LA27'!R$1,0)),0))),".")</f>
        <v>0.01</v>
      </c>
      <c r="U147" s="59">
        <f>IFERROR(
IF(INDEX!$H$34=1,(VLOOKUP($A147,'LA21'!$A$1:$BZ$190,'LA21'!S$1,0)),
IF(INDEX!$H$34=2,(VLOOKUP($A147,'LA22'!$A$1:$BZ$190,'LA22'!S$1,0)),
IF(INDEX!$H$34=3,(VLOOKUP($A147,'LA27'!$A$1:$BZ$190,'LA27'!S$1,0)),0))),".")</f>
        <v>0.01</v>
      </c>
      <c r="V147" s="59">
        <f>IFERROR(
IF(INDEX!$H$34=1,(VLOOKUP($A147,'LA21'!$A$1:$BZ$190,'LA21'!T$1,0)),
IF(INDEX!$H$34=2,(VLOOKUP($A147,'LA22'!$A$1:$BZ$190,'LA22'!T$1,0)),
IF(INDEX!$H$34=3,(VLOOKUP($A147,'LA27'!$A$1:$BZ$190,'LA27'!T$1,0)),0))),".")</f>
        <v>0.11</v>
      </c>
      <c r="W147" s="59">
        <f>IFERROR(
IF(INDEX!$H$34=1,(VLOOKUP($A147,'LA21'!$A$1:$BZ$190,'LA21'!U$1,0)),
IF(INDEX!$H$34=2,(VLOOKUP($A147,'LA22'!$A$1:$BZ$190,'LA22'!U$1,0)),
IF(INDEX!$H$34=3,(VLOOKUP($A147,'LA27'!$A$1:$BZ$190,'LA27'!U$1,0)),0))),".")</f>
        <v>0.1</v>
      </c>
      <c r="X147" s="59">
        <f>IFERROR(
IF(INDEX!$H$34=1,(VLOOKUP($A147,'LA21'!$A$1:$BZ$190,'LA21'!V$1,0)),
IF(INDEX!$H$34=2,(VLOOKUP($A147,'LA22'!$A$1:$BZ$190,'LA22'!V$1,0)),
IF(INDEX!$H$34=3,(VLOOKUP($A147,'LA27'!$A$1:$BZ$190,'LA27'!V$1,0)),0))),".")</f>
        <v>0.1</v>
      </c>
      <c r="Y147" s="59">
        <f>IFERROR(
IF(INDEX!$H$34=1,(VLOOKUP($A147,'LA21'!$A$1:$BZ$190,'LA21'!W$1,0)),
IF(INDEX!$H$34=2,(VLOOKUP($A147,'LA22'!$A$1:$BZ$190,'LA22'!W$1,0)),
IF(INDEX!$H$34=3,(VLOOKUP($A147,'LA27'!$A$1:$BZ$190,'LA27'!W$1,0)),0))),".")</f>
        <v>0.09</v>
      </c>
      <c r="Z147" s="59">
        <f>IFERROR(
IF(INDEX!$H$34=1,(VLOOKUP($A147,'LA21'!$A$1:$BZ$190,'LA21'!X$1,0)),
IF(INDEX!$H$34=2,(VLOOKUP($A147,'LA22'!$A$1:$BZ$190,'LA22'!X$1,0)),
IF(INDEX!$H$34=3,(VLOOKUP($A147,'LA27'!$A$1:$BZ$190,'LA27'!X$1,0)),0))),".")</f>
        <v>0.11</v>
      </c>
      <c r="AA147" s="59">
        <f>IFERROR(
IF(INDEX!$H$34=1,(VLOOKUP($A147,'LA21'!$A$1:$BZ$190,'LA21'!Y$1,0)),
IF(INDEX!$H$34=2,(VLOOKUP($A147,'LA22'!$A$1:$BZ$190,'LA22'!Y$1,0)),
IF(INDEX!$H$34=3,(VLOOKUP($A147,'LA27'!$A$1:$BZ$190,'LA27'!Y$1,0)),0))),".")</f>
        <v>0.1</v>
      </c>
      <c r="AB147" s="59" t="str">
        <f>IFERROR(
IF(INDEX!$H$34=1,(VLOOKUP($A147,'LA21'!$A$1:$BZ$190,'LA21'!Z$1,0)),
IF(INDEX!$H$34=2,(VLOOKUP($A147,'LA22'!$A$1:$BZ$190,'LA22'!Z$1,0)),
IF(INDEX!$H$34=3,(VLOOKUP($A147,'LA27'!$A$1:$BZ$190,'LA27'!Z$1,0)),0))),".")</f>
        <v>x</v>
      </c>
      <c r="AC147" s="59">
        <f>IFERROR(
IF(INDEX!$H$34=1,(VLOOKUP($A147,'LA21'!$A$1:$BZ$190,'LA21'!AA$1,0)),
IF(INDEX!$H$34=2,(VLOOKUP($A147,'LA22'!$A$1:$BZ$190,'LA22'!AA$1,0)),
IF(INDEX!$H$34=3,(VLOOKUP($A147,'LA27'!$A$1:$BZ$190,'LA27'!AA$1,0)),0))),".")</f>
        <v>0</v>
      </c>
      <c r="AD147" s="59" t="str">
        <f>IFERROR(
IF(INDEX!$H$34=1,(VLOOKUP($A147,'LA21'!$A$1:$BZ$190,'LA21'!AB$1,0)),
IF(INDEX!$H$34=2,(VLOOKUP($A147,'LA22'!$A$1:$BZ$190,'LA22'!AB$1,0)),
IF(INDEX!$H$34=3,(VLOOKUP($A147,'LA27'!$A$1:$BZ$190,'LA27'!AB$1,0)),0))),".")</f>
        <v>x</v>
      </c>
      <c r="AE147" s="59">
        <f>IFERROR(
IF(INDEX!$H$34=1,(VLOOKUP($A147,'LA21'!$A$1:$BZ$190,'LA21'!AC$1,0)),
IF(INDEX!$H$34=2,(VLOOKUP($A147,'LA22'!$A$1:$BZ$190,'LA22'!AC$1,0)),
IF(INDEX!$H$34=3,(VLOOKUP($A147,'LA27'!$A$1:$BZ$190,'LA27'!AC$1,0)),0))),".")</f>
        <v>0</v>
      </c>
      <c r="AF147" s="59">
        <f>IFERROR(
IF(INDEX!$H$34=1,(VLOOKUP($A147,'LA21'!$A$1:$BZ$190,'LA21'!AD$1,0)),
IF(INDEX!$H$34=2,(VLOOKUP($A147,'LA22'!$A$1:$BZ$190,'LA22'!AD$1,0)),
IF(INDEX!$H$34=3,(VLOOKUP($A147,'LA27'!$A$1:$BZ$190,'LA27'!AD$1,0)),0))),".")</f>
        <v>0</v>
      </c>
      <c r="AG147" s="59">
        <f>IFERROR(
IF(INDEX!$H$34=1,(VLOOKUP($A147,'LA21'!$A$1:$BZ$190,'LA21'!AE$1,0)),
IF(INDEX!$H$34=2,(VLOOKUP($A147,'LA22'!$A$1:$BZ$190,'LA22'!AE$1,0)),
IF(INDEX!$H$34=3,(VLOOKUP($A147,'LA27'!$A$1:$BZ$190,'LA27'!AE$1,0)),0))),".")</f>
        <v>0</v>
      </c>
      <c r="AH147" s="59">
        <f>IFERROR(
IF(INDEX!$H$34=1,(VLOOKUP($A147,'LA21'!$A$1:$BZ$190,'LA21'!AF$1,0)),
IF(INDEX!$H$34=2,(VLOOKUP($A147,'LA22'!$A$1:$BZ$190,'LA22'!AF$1,0)),
IF(INDEX!$H$34=3,(VLOOKUP($A147,'LA27'!$A$1:$BZ$190,'LA27'!AF$1,0)),0))),".")</f>
        <v>0</v>
      </c>
      <c r="AI147" s="59">
        <f>IFERROR(
IF(INDEX!$H$34=1,(VLOOKUP($A147,'LA21'!$A$1:$BZ$190,'LA21'!AG$1,0)),
IF(INDEX!$H$34=2,(VLOOKUP($A147,'LA22'!$A$1:$BZ$190,'LA22'!AG$1,0)),
IF(INDEX!$H$34=3,(VLOOKUP($A147,'LA27'!$A$1:$BZ$190,'LA27'!AG$1,0)),0))),".")</f>
        <v>0</v>
      </c>
      <c r="AJ147" s="59">
        <f>IFERROR(
IF(INDEX!$H$34=1,(VLOOKUP($A147,'LA21'!$A$1:$BZ$190,'LA21'!AH$1,0)),
IF(INDEX!$H$34=2,(VLOOKUP($A147,'LA22'!$A$1:$BZ$190,'LA22'!AH$1,0)),
IF(INDEX!$H$34=3,(VLOOKUP($A147,'LA27'!$A$1:$BZ$190,'LA27'!AH$1,0)),0))),".")</f>
        <v>0</v>
      </c>
      <c r="AK147" s="59">
        <f>IFERROR(
IF(INDEX!$H$34=1,(VLOOKUP($A147,'LA21'!$A$1:$BZ$190,'LA21'!AI$1,0)),
IF(INDEX!$H$34=2,(VLOOKUP($A147,'LA22'!$A$1:$BZ$190,'LA22'!AI$1,0)),
IF(INDEX!$H$34=3,(VLOOKUP($A147,'LA27'!$A$1:$BZ$190,'LA27'!AI$1,0)),0))),".")</f>
        <v>0.05</v>
      </c>
      <c r="AL147" s="59">
        <f>IFERROR(
IF(INDEX!$H$34=1,(VLOOKUP($A147,'LA21'!$A$1:$BZ$190,'LA21'!AJ$1,0)),
IF(INDEX!$H$34=2,(VLOOKUP($A147,'LA22'!$A$1:$BZ$190,'LA22'!AJ$1,0)),
IF(INDEX!$H$34=3,(VLOOKUP($A147,'LA27'!$A$1:$BZ$190,'LA27'!AJ$1,0)),0))),".")</f>
        <v>0.03</v>
      </c>
      <c r="AM147" s="59">
        <f>IFERROR(
IF(INDEX!$H$34=1,(VLOOKUP($A147,'LA21'!$A$1:$BZ$190,'LA21'!AK$1,0)),
IF(INDEX!$H$34=2,(VLOOKUP($A147,'LA22'!$A$1:$BZ$190,'LA22'!AK$1,0)),
IF(INDEX!$H$34=3,(VLOOKUP($A147,'LA27'!$A$1:$BZ$190,'LA27'!AK$1,0)),0))),".")</f>
        <v>0.04</v>
      </c>
      <c r="AN147" s="59" t="str">
        <f>IFERROR(
IF(INDEX!$H$34=1,(VLOOKUP($A147,'LA21'!$A$1:$BZ$190,'LA21'!AL$1,0)),
IF(INDEX!$H$34=2,(VLOOKUP($A147,'LA22'!$A$1:$BZ$190,'LA22'!AL$1,0)),
IF(INDEX!$H$34=3,(VLOOKUP($A147,'LA27'!$A$1:$BZ$190,'LA27'!AL$1,0)),0))),".")</f>
        <v>x</v>
      </c>
      <c r="AO147" s="59" t="str">
        <f>IFERROR(
IF(INDEX!$H$34=1,(VLOOKUP($A147,'LA21'!$A$1:$BZ$190,'LA21'!AM$1,0)),
IF(INDEX!$H$34=2,(VLOOKUP($A147,'LA22'!$A$1:$BZ$190,'LA22'!AM$1,0)),
IF(INDEX!$H$34=3,(VLOOKUP($A147,'LA27'!$A$1:$BZ$190,'LA27'!AM$1,0)),0))),".")</f>
        <v>x</v>
      </c>
      <c r="AP147" s="59" t="str">
        <f>IFERROR(
IF(INDEX!$H$34=1,(VLOOKUP($A147,'LA21'!$A$1:$BZ$190,'LA21'!AN$1,0)),
IF(INDEX!$H$34=2,(VLOOKUP($A147,'LA22'!$A$1:$BZ$190,'LA22'!AN$1,0)),
IF(INDEX!$H$34=3,(VLOOKUP($A147,'LA27'!$A$1:$BZ$190,'LA27'!AN$1,0)),0))),".")</f>
        <v>x</v>
      </c>
      <c r="AQ147" s="59">
        <f>IFERROR(
IF(INDEX!$H$34=1,(VLOOKUP($A147,'LA21'!$A$1:$BZ$190,'LA21'!AO$1,0)),
IF(INDEX!$H$34=2,(VLOOKUP($A147,'LA22'!$A$1:$BZ$190,'LA22'!AO$1,0)),
IF(INDEX!$H$34=3,(VLOOKUP($A147,'LA27'!$A$1:$BZ$190,'LA27'!AO$1,0)),0))),".")</f>
        <v>0</v>
      </c>
      <c r="AR147" s="59" t="str">
        <f>IFERROR(
IF(INDEX!$H$34=1,(VLOOKUP($A147,'LA21'!$A$1:$BZ$190,'LA21'!AP$1,0)),
IF(INDEX!$H$34=2,(VLOOKUP($A147,'LA22'!$A$1:$BZ$190,'LA22'!AP$1,0)),
IF(INDEX!$H$34=3,(VLOOKUP($A147,'LA27'!$A$1:$BZ$190,'LA27'!AP$1,0)),0))),".")</f>
        <v>x</v>
      </c>
      <c r="AS147" s="59" t="str">
        <f>IFERROR(
IF(INDEX!$H$34=1,(VLOOKUP($A147,'LA21'!$A$1:$BZ$190,'LA21'!AQ$1,0)),
IF(INDEX!$H$34=2,(VLOOKUP($A147,'LA22'!$A$1:$BZ$190,'LA22'!AQ$1,0)),
IF(INDEX!$H$34=3,(VLOOKUP($A147,'LA27'!$A$1:$BZ$190,'LA27'!AQ$1,0)),0))),".")</f>
        <v>x</v>
      </c>
      <c r="AT147" s="59">
        <f>IFERROR(
IF(INDEX!$H$34=1,(VLOOKUP($A147,'LA21'!$A$1:$BZ$190,'LA21'!AR$1,0)),
IF(INDEX!$H$34=2,(VLOOKUP($A147,'LA22'!$A$1:$BZ$190,'LA22'!AR$1,0)),
IF(INDEX!$H$34=3,(VLOOKUP($A147,'LA27'!$A$1:$BZ$190,'LA27'!AR$1,0)),0))),".")</f>
        <v>0.02</v>
      </c>
      <c r="AU147" s="59">
        <f>IFERROR(
IF(INDEX!$H$34=1,(VLOOKUP($A147,'LA21'!$A$1:$BZ$190,'LA21'!AS$1,0)),
IF(INDEX!$H$34=2,(VLOOKUP($A147,'LA22'!$A$1:$BZ$190,'LA22'!AS$1,0)),
IF(INDEX!$H$34=3,(VLOOKUP($A147,'LA27'!$A$1:$BZ$190,'LA27'!AS$1,0)),0))),".")</f>
        <v>0.01</v>
      </c>
      <c r="AV147" s="59">
        <f>IFERROR(
IF(INDEX!$H$34=1,(VLOOKUP($A147,'LA21'!$A$1:$BZ$190,'LA21'!AT$1,0)),
IF(INDEX!$H$34=2,(VLOOKUP($A147,'LA22'!$A$1:$BZ$190,'LA22'!AT$1,0)),
IF(INDEX!$H$34=3,(VLOOKUP($A147,'LA27'!$A$1:$BZ$190,'LA27'!AT$1,0)),0))),".")</f>
        <v>0.01</v>
      </c>
      <c r="AW147" s="59" t="str">
        <f>IFERROR(
IF(INDEX!$H$34=1,(VLOOKUP($A147,'LA21'!$A$1:$BZ$190,'LA21'!AU$1,0)),
IF(INDEX!$H$34=2,(VLOOKUP($A147,'LA22'!$A$1:$BZ$190,'LA22'!AU$1,0)),
IF(INDEX!$H$34=3,(VLOOKUP($A147,'LA27'!$A$1:$BZ$190,'LA27'!AU$1,0)),0))),".")</f>
        <v>x</v>
      </c>
      <c r="AX147" s="59">
        <f>IFERROR(
IF(INDEX!$H$34=1,(VLOOKUP($A147,'LA21'!$A$1:$BZ$190,'LA21'!AV$1,0)),
IF(INDEX!$H$34=2,(VLOOKUP($A147,'LA22'!$A$1:$BZ$190,'LA22'!AV$1,0)),
IF(INDEX!$H$34=3,(VLOOKUP($A147,'LA27'!$A$1:$BZ$190,'LA27'!AV$1,0)),0))),".")</f>
        <v>0.01</v>
      </c>
      <c r="AY147" s="59" t="str">
        <f>IFERROR(
IF(INDEX!$H$34=1,(VLOOKUP($A147,'LA21'!$A$1:$BZ$190,'LA21'!AW$1,0)),
IF(INDEX!$H$34=2,(VLOOKUP($A147,'LA22'!$A$1:$BZ$190,'LA22'!AW$1,0)),
IF(INDEX!$H$34=3,(VLOOKUP($A147,'LA27'!$A$1:$BZ$190,'LA27'!AW$1,0)),0))),".")</f>
        <v>-</v>
      </c>
      <c r="AZ147" s="59">
        <f>IFERROR(
IF(INDEX!$H$34=1,(VLOOKUP($A147,'LA21'!$A$1:$BZ$190,'LA21'!AX$1,0)),
IF(INDEX!$H$34=2,(VLOOKUP($A147,'LA22'!$A$1:$BZ$190,'LA22'!AX$1,0)),
IF(INDEX!$H$34=3,(VLOOKUP($A147,'LA27'!$A$1:$BZ$190,'LA27'!AX$1,0)),0))),".")</f>
        <v>0.01</v>
      </c>
      <c r="BA147" s="59" t="str">
        <f>IFERROR(
IF(INDEX!$H$34=1,(VLOOKUP($A147,'LA21'!$A$1:$BZ$190,'LA21'!AY$1,0)),
IF(INDEX!$H$34=2,(VLOOKUP($A147,'LA22'!$A$1:$BZ$190,'LA22'!AY$1,0)),
IF(INDEX!$H$34=3,(VLOOKUP($A147,'LA27'!$A$1:$BZ$190,'LA27'!AY$1,0)),0))),".")</f>
        <v>x</v>
      </c>
      <c r="BB147" s="59">
        <f>IFERROR(
IF(INDEX!$H$34=1,(VLOOKUP($A147,'LA21'!$A$1:$BZ$190,'LA21'!AZ$1,0)),
IF(INDEX!$H$34=2,(VLOOKUP($A147,'LA22'!$A$1:$BZ$190,'LA22'!AZ$1,0)),
IF(INDEX!$H$34=3,(VLOOKUP($A147,'LA27'!$A$1:$BZ$190,'LA27'!AZ$1,0)),0))),".")</f>
        <v>0.01</v>
      </c>
      <c r="BC147" s="59" t="str">
        <f>IFERROR(
IF(INDEX!$H$34=1,(VLOOKUP($A147,'LA21'!$A$1:$BZ$190,'LA21'!BA$1,0)),
IF(INDEX!$H$34=2,(VLOOKUP($A147,'LA22'!$A$1:$BZ$190,'LA22'!BA$1,0)),
IF(INDEX!$H$34=3,(VLOOKUP($A147,'LA27'!$A$1:$BZ$190,'LA27'!BA$1,0)),0))),".")</f>
        <v>x</v>
      </c>
      <c r="BD147" s="59" t="str">
        <f>IFERROR(
IF(INDEX!$H$34=1,(VLOOKUP($A147,'LA21'!$A$1:$BZ$190,'LA21'!BB$1,0)),
IF(INDEX!$H$34=2,(VLOOKUP($A147,'LA22'!$A$1:$BZ$190,'LA22'!BB$1,0)),
IF(INDEX!$H$34=3,(VLOOKUP($A147,'LA27'!$A$1:$BZ$190,'LA27'!BB$1,0)),0))),".")</f>
        <v>x</v>
      </c>
      <c r="BE147" s="59" t="str">
        <f>IFERROR(
IF(INDEX!$H$34=1,(VLOOKUP($A147,'LA21'!$A$1:$BZ$190,'LA21'!BC$1,0)),
IF(INDEX!$H$34=2,(VLOOKUP($A147,'LA22'!$A$1:$BZ$190,'LA22'!BC$1,0)),
IF(INDEX!$H$34=3,(VLOOKUP($A147,'LA27'!$A$1:$BZ$190,'LA27'!BC$1,0)),0))),".")</f>
        <v>x</v>
      </c>
      <c r="BF147" s="59">
        <f>IFERROR(
IF(INDEX!$H$34=1,(VLOOKUP($A147,'LA21'!$A$1:$BZ$190,'LA21'!BD$1,0)),
IF(INDEX!$H$34=2,(VLOOKUP($A147,'LA22'!$A$1:$BZ$190,'LA22'!BD$1,0)),
IF(INDEX!$H$34=3,(VLOOKUP($A147,'LA27'!$A$1:$BZ$190,'LA27'!BD$1,0)),0))),".")</f>
        <v>0.01</v>
      </c>
      <c r="BG147" s="59">
        <f>IFERROR(
IF(INDEX!$H$34=1,(VLOOKUP($A147,'LA21'!$A$1:$BZ$190,'LA21'!BE$1,0)),
IF(INDEX!$H$34=2,(VLOOKUP($A147,'LA22'!$A$1:$BZ$190,'LA22'!BE$1,0)),
IF(INDEX!$H$34=3,(VLOOKUP($A147,'LA27'!$A$1:$BZ$190,'LA27'!BE$1,0)),0))),".")</f>
        <v>0.01</v>
      </c>
      <c r="BH147" s="59">
        <f>IFERROR(
IF(INDEX!$H$34=1,(VLOOKUP($A147,'LA21'!$A$1:$BZ$190,'LA21'!BF$1,0)),
IF(INDEX!$H$34=2,(VLOOKUP($A147,'LA22'!$A$1:$BZ$190,'LA22'!BF$1,0)),
IF(INDEX!$H$34=3,(VLOOKUP($A147,'LA27'!$A$1:$BZ$190,'LA27'!BF$1,0)),0))),".")</f>
        <v>0.01</v>
      </c>
      <c r="BI147" s="59">
        <f>IFERROR(
IF(INDEX!$H$34=1,(VLOOKUP($A147,'LA21'!$A$1:$BZ$190,'LA21'!BG$1,0)),
IF(INDEX!$H$34=2,(VLOOKUP($A147,'LA22'!$A$1:$BZ$190,'LA22'!BG$1,0)),
IF(INDEX!$H$34=3,(VLOOKUP($A147,'LA27'!$A$1:$BZ$190,'LA27'!BG$1,0)),0))),".")</f>
        <v>0.05</v>
      </c>
      <c r="BJ147" s="59">
        <f>IFERROR(
IF(INDEX!$H$34=1,(VLOOKUP($A147,'LA21'!$A$1:$BZ$190,'LA21'!BH$1,0)),
IF(INDEX!$H$34=2,(VLOOKUP($A147,'LA22'!$A$1:$BZ$190,'LA22'!BH$1,0)),
IF(INDEX!$H$34=3,(VLOOKUP($A147,'LA27'!$A$1:$BZ$190,'LA27'!BH$1,0)),0))),".")</f>
        <v>0.05</v>
      </c>
      <c r="BK147" s="59">
        <f>IFERROR(
IF(INDEX!$H$34=1,(VLOOKUP($A147,'LA21'!$A$1:$BZ$190,'LA21'!BI$1,0)),
IF(INDEX!$H$34=2,(VLOOKUP($A147,'LA22'!$A$1:$BZ$190,'LA22'!BI$1,0)),
IF(INDEX!$H$34=3,(VLOOKUP($A147,'LA27'!$A$1:$BZ$190,'LA27'!BI$1,0)),0))),".")</f>
        <v>0.05</v>
      </c>
      <c r="BL147" s="59">
        <f>IFERROR(
IF(INDEX!$H$34=1,(VLOOKUP($A147,'LA21'!$A$1:$BZ$190,'LA21'!BJ$1,0)),
IF(INDEX!$H$34=2,(VLOOKUP($A147,'LA22'!$A$1:$BZ$190,'LA22'!BJ$1,0)),
IF(INDEX!$H$34=3,(VLOOKUP($A147,'LA27'!$A$1:$BZ$190,'LA27'!BJ$1,0)),0))),".")</f>
        <v>0.01</v>
      </c>
      <c r="BM147" s="59">
        <f>IFERROR(
IF(INDEX!$H$34=1,(VLOOKUP($A147,'LA21'!$A$1:$BZ$190,'LA21'!BK$1,0)),
IF(INDEX!$H$34=2,(VLOOKUP($A147,'LA22'!$A$1:$BZ$190,'LA22'!BK$1,0)),
IF(INDEX!$H$34=3,(VLOOKUP($A147,'LA27'!$A$1:$BZ$190,'LA27'!BK$1,0)),0))),".")</f>
        <v>0.01</v>
      </c>
      <c r="BN147" s="59">
        <f>IFERROR(
IF(INDEX!$H$34=1,(VLOOKUP($A147,'LA21'!$A$1:$BZ$190,'LA21'!BL$1,0)),
IF(INDEX!$H$34=2,(VLOOKUP($A147,'LA22'!$A$1:$BZ$190,'LA22'!BL$1,0)),
IF(INDEX!$H$34=3,(VLOOKUP($A147,'LA27'!$A$1:$BZ$190,'LA27'!BL$1,0)),0))),".")</f>
        <v>0.01</v>
      </c>
      <c r="BO147" s="59">
        <f>IFERROR(
IF(INDEX!$H$34=1,(VLOOKUP($A147,'LA21'!$A$1:$BZ$190,'LA21'!BM$1,0)),
IF(INDEX!$H$34=2,(VLOOKUP($A147,'LA22'!$A$1:$BZ$190,'LA22'!BM$1,0)),
IF(INDEX!$H$34=3,(VLOOKUP($A147,'LA27'!$A$1:$BZ$190,'LA27'!BM$1,0)),0))),".")</f>
        <v>0.01</v>
      </c>
      <c r="BP147" s="59">
        <f>IFERROR(
IF(INDEX!$H$34=1,(VLOOKUP($A147,'LA21'!$A$1:$BZ$190,'LA21'!BN$1,0)),
IF(INDEX!$H$34=2,(VLOOKUP($A147,'LA22'!$A$1:$BZ$190,'LA22'!BN$1,0)),
IF(INDEX!$H$34=3,(VLOOKUP($A147,'LA27'!$A$1:$BZ$190,'LA27'!BN$1,0)),0))),".")</f>
        <v>0.01</v>
      </c>
      <c r="BQ147" s="59">
        <f>IFERROR(
IF(INDEX!$H$34=1,(VLOOKUP($A147,'LA21'!$A$1:$BZ$190,'LA21'!BO$1,0)),
IF(INDEX!$H$34=2,(VLOOKUP($A147,'LA22'!$A$1:$BZ$190,'LA22'!BO$1,0)),
IF(INDEX!$H$34=3,(VLOOKUP($A147,'LA27'!$A$1:$BZ$190,'LA27'!BO$1,0)),0))),".")</f>
        <v>0.01</v>
      </c>
    </row>
    <row r="148" spans="1:69" x14ac:dyDescent="0.2">
      <c r="A148" s="7">
        <v>357</v>
      </c>
      <c r="B148" s="13" t="s">
        <v>258</v>
      </c>
      <c r="C148" s="96" t="s">
        <v>112</v>
      </c>
      <c r="D148" s="152">
        <f>IFERROR(
IF(INDEX!$H$34=1,(VLOOKUP($A148,'LA21'!$A$1:$BZ$190,'LA21'!B$1,0)),
IF(INDEX!$H$34=2,(VLOOKUP($A148,'LA22'!$A$1:$BZ$190,'LA22'!B$1,0)),
IF(INDEX!$H$34=3,(VLOOKUP($A148,'LA27'!$A$1:$BZ$190,'LA27'!B$1,0)),0))),".")</f>
        <v>1330</v>
      </c>
      <c r="E148" s="58">
        <f>IFERROR(
IF(INDEX!$H$34=1,(VLOOKUP($A148,'LA21'!$A$1:$BZ$190,'LA21'!C$1,0)),
IF(INDEX!$H$34=2,(VLOOKUP($A148,'LA22'!$A$1:$BZ$190,'LA22'!C$1,0)),
IF(INDEX!$H$34=3,(VLOOKUP($A148,'LA27'!$A$1:$BZ$190,'LA27'!C$1,0)),0))),".")</f>
        <v>1350</v>
      </c>
      <c r="F148" s="58">
        <f>IFERROR(
IF(INDEX!$H$34=1,(VLOOKUP($A148,'LA21'!$A$1:$BZ$190,'LA21'!D$1,0)),
IF(INDEX!$H$34=2,(VLOOKUP($A148,'LA22'!$A$1:$BZ$190,'LA22'!D$1,0)),
IF(INDEX!$H$34=3,(VLOOKUP($A148,'LA27'!$A$1:$BZ$190,'LA27'!D$1,0)),0))),".")</f>
        <v>2670</v>
      </c>
      <c r="G148" s="59">
        <f>IFERROR(
IF(INDEX!$H$34=1,(VLOOKUP($A148,'LA21'!$A$1:$BZ$190,'LA21'!E$1,0)),
IF(INDEX!$H$34=2,(VLOOKUP($A148,'LA22'!$A$1:$BZ$190,'LA22'!E$1,0)),
IF(INDEX!$H$34=3,(VLOOKUP($A148,'LA27'!$A$1:$BZ$190,'LA27'!E$1,0)),0))),".")</f>
        <v>0.91</v>
      </c>
      <c r="H148" s="59">
        <f>IFERROR(
IF(INDEX!$H$34=1,(VLOOKUP($A148,'LA21'!$A$1:$BZ$190,'LA21'!F$1,0)),
IF(INDEX!$H$34=2,(VLOOKUP($A148,'LA22'!$A$1:$BZ$190,'LA22'!F$1,0)),
IF(INDEX!$H$34=3,(VLOOKUP($A148,'LA27'!$A$1:$BZ$190,'LA27'!F$1,0)),0))),".")</f>
        <v>0.92</v>
      </c>
      <c r="I148" s="59">
        <f>IFERROR(
IF(INDEX!$H$34=1,(VLOOKUP($A148,'LA21'!$A$1:$BZ$190,'LA21'!G$1,0)),
IF(INDEX!$H$34=2,(VLOOKUP($A148,'LA22'!$A$1:$BZ$190,'LA22'!G$1,0)),
IF(INDEX!$H$34=3,(VLOOKUP($A148,'LA27'!$A$1:$BZ$190,'LA27'!G$1,0)),0))),".")</f>
        <v>0.91</v>
      </c>
      <c r="J148" s="59">
        <f>IFERROR(
IF(INDEX!$H$34=1,(VLOOKUP($A148,'LA21'!$A$1:$BZ$190,'LA21'!H$1,0)),
IF(INDEX!$H$34=2,(VLOOKUP($A148,'LA22'!$A$1:$BZ$190,'LA22'!H$1,0)),
IF(INDEX!$H$34=3,(VLOOKUP($A148,'LA27'!$A$1:$BZ$190,'LA27'!H$1,0)),0))),".")</f>
        <v>0.88</v>
      </c>
      <c r="K148" s="59">
        <f>IFERROR(
IF(INDEX!$H$34=1,(VLOOKUP($A148,'LA21'!$A$1:$BZ$190,'LA21'!I$1,0)),
IF(INDEX!$H$34=2,(VLOOKUP($A148,'LA22'!$A$1:$BZ$190,'LA22'!I$1,0)),
IF(INDEX!$H$34=3,(VLOOKUP($A148,'LA27'!$A$1:$BZ$190,'LA27'!I$1,0)),0))),".")</f>
        <v>0.89</v>
      </c>
      <c r="L148" s="59">
        <f>IFERROR(
IF(INDEX!$H$34=1,(VLOOKUP($A148,'LA21'!$A$1:$BZ$190,'LA21'!J$1,0)),
IF(INDEX!$H$34=2,(VLOOKUP($A148,'LA22'!$A$1:$BZ$190,'LA22'!J$1,0)),
IF(INDEX!$H$34=3,(VLOOKUP($A148,'LA27'!$A$1:$BZ$190,'LA27'!J$1,0)),0))),".")</f>
        <v>0.89</v>
      </c>
      <c r="M148" s="59">
        <f>IFERROR(
IF(INDEX!$H$34=1,(VLOOKUP($A148,'LA21'!$A$1:$BZ$190,'LA21'!K$1,0)),
IF(INDEX!$H$34=2,(VLOOKUP($A148,'LA22'!$A$1:$BZ$190,'LA22'!K$1,0)),
IF(INDEX!$H$34=3,(VLOOKUP($A148,'LA27'!$A$1:$BZ$190,'LA27'!K$1,0)),0))),".")</f>
        <v>0.33</v>
      </c>
      <c r="N148" s="59">
        <f>IFERROR(
IF(INDEX!$H$34=1,(VLOOKUP($A148,'LA21'!$A$1:$BZ$190,'LA21'!L$1,0)),
IF(INDEX!$H$34=2,(VLOOKUP($A148,'LA22'!$A$1:$BZ$190,'LA22'!L$1,0)),
IF(INDEX!$H$34=3,(VLOOKUP($A148,'LA27'!$A$1:$BZ$190,'LA27'!L$1,0)),0))),".")</f>
        <v>0.34</v>
      </c>
      <c r="O148" s="59">
        <f>IFERROR(
IF(INDEX!$H$34=1,(VLOOKUP($A148,'LA21'!$A$1:$BZ$190,'LA21'!M$1,0)),
IF(INDEX!$H$34=2,(VLOOKUP($A148,'LA22'!$A$1:$BZ$190,'LA22'!M$1,0)),
IF(INDEX!$H$34=3,(VLOOKUP($A148,'LA27'!$A$1:$BZ$190,'LA27'!M$1,0)),0))),".")</f>
        <v>0.34</v>
      </c>
      <c r="P148" s="59" t="str">
        <f>IFERROR(
IF(INDEX!$H$34=1,(VLOOKUP($A148,'LA21'!$A$1:$BZ$190,'LA21'!N$1,0)),
IF(INDEX!$H$34=2,(VLOOKUP($A148,'LA22'!$A$1:$BZ$190,'LA22'!N$1,0)),
IF(INDEX!$H$34=3,(VLOOKUP($A148,'LA27'!$A$1:$BZ$190,'LA27'!N$1,0)),0))),".")</f>
        <v>x</v>
      </c>
      <c r="Q148" s="59" t="str">
        <f>IFERROR(
IF(INDEX!$H$34=1,(VLOOKUP($A148,'LA21'!$A$1:$BZ$190,'LA21'!O$1,0)),
IF(INDEX!$H$34=2,(VLOOKUP($A148,'LA22'!$A$1:$BZ$190,'LA22'!O$1,0)),
IF(INDEX!$H$34=3,(VLOOKUP($A148,'LA27'!$A$1:$BZ$190,'LA27'!O$1,0)),0))),".")</f>
        <v>x</v>
      </c>
      <c r="R148" s="59" t="str">
        <f>IFERROR(
IF(INDEX!$H$34=1,(VLOOKUP($A148,'LA21'!$A$1:$BZ$190,'LA21'!P$1,0)),
IF(INDEX!$H$34=2,(VLOOKUP($A148,'LA22'!$A$1:$BZ$190,'LA22'!P$1,0)),
IF(INDEX!$H$34=3,(VLOOKUP($A148,'LA27'!$A$1:$BZ$190,'LA27'!P$1,0)),0))),".")</f>
        <v>x</v>
      </c>
      <c r="S148" s="59">
        <f>IFERROR(
IF(INDEX!$H$34=1,(VLOOKUP($A148,'LA21'!$A$1:$BZ$190,'LA21'!Q$1,0)),
IF(INDEX!$H$34=2,(VLOOKUP($A148,'LA22'!$A$1:$BZ$190,'LA22'!Q$1,0)),
IF(INDEX!$H$34=3,(VLOOKUP($A148,'LA27'!$A$1:$BZ$190,'LA27'!Q$1,0)),0))),".")</f>
        <v>0.06</v>
      </c>
      <c r="T148" s="59">
        <f>IFERROR(
IF(INDEX!$H$34=1,(VLOOKUP($A148,'LA21'!$A$1:$BZ$190,'LA21'!R$1,0)),
IF(INDEX!$H$34=2,(VLOOKUP($A148,'LA22'!$A$1:$BZ$190,'LA22'!R$1,0)),
IF(INDEX!$H$34=3,(VLOOKUP($A148,'LA27'!$A$1:$BZ$190,'LA27'!R$1,0)),0))),".")</f>
        <v>0.04</v>
      </c>
      <c r="U148" s="59">
        <f>IFERROR(
IF(INDEX!$H$34=1,(VLOOKUP($A148,'LA21'!$A$1:$BZ$190,'LA21'!S$1,0)),
IF(INDEX!$H$34=2,(VLOOKUP($A148,'LA22'!$A$1:$BZ$190,'LA22'!S$1,0)),
IF(INDEX!$H$34=3,(VLOOKUP($A148,'LA27'!$A$1:$BZ$190,'LA27'!S$1,0)),0))),".")</f>
        <v>0.05</v>
      </c>
      <c r="V148" s="59">
        <f>IFERROR(
IF(INDEX!$H$34=1,(VLOOKUP($A148,'LA21'!$A$1:$BZ$190,'LA21'!T$1,0)),
IF(INDEX!$H$34=2,(VLOOKUP($A148,'LA22'!$A$1:$BZ$190,'LA22'!T$1,0)),
IF(INDEX!$H$34=3,(VLOOKUP($A148,'LA27'!$A$1:$BZ$190,'LA27'!T$1,0)),0))),".")</f>
        <v>0.1</v>
      </c>
      <c r="W148" s="59">
        <f>IFERROR(
IF(INDEX!$H$34=1,(VLOOKUP($A148,'LA21'!$A$1:$BZ$190,'LA21'!U$1,0)),
IF(INDEX!$H$34=2,(VLOOKUP($A148,'LA22'!$A$1:$BZ$190,'LA22'!U$1,0)),
IF(INDEX!$H$34=3,(VLOOKUP($A148,'LA27'!$A$1:$BZ$190,'LA27'!U$1,0)),0))),".")</f>
        <v>7.0000000000000007E-2</v>
      </c>
      <c r="X148" s="59">
        <f>IFERROR(
IF(INDEX!$H$34=1,(VLOOKUP($A148,'LA21'!$A$1:$BZ$190,'LA21'!V$1,0)),
IF(INDEX!$H$34=2,(VLOOKUP($A148,'LA22'!$A$1:$BZ$190,'LA22'!V$1,0)),
IF(INDEX!$H$34=3,(VLOOKUP($A148,'LA27'!$A$1:$BZ$190,'LA27'!V$1,0)),0))),".")</f>
        <v>0.08</v>
      </c>
      <c r="Y148" s="59">
        <f>IFERROR(
IF(INDEX!$H$34=1,(VLOOKUP($A148,'LA21'!$A$1:$BZ$190,'LA21'!W$1,0)),
IF(INDEX!$H$34=2,(VLOOKUP($A148,'LA22'!$A$1:$BZ$190,'LA22'!W$1,0)),
IF(INDEX!$H$34=3,(VLOOKUP($A148,'LA27'!$A$1:$BZ$190,'LA27'!W$1,0)),0))),".")</f>
        <v>0.39</v>
      </c>
      <c r="Z148" s="59">
        <f>IFERROR(
IF(INDEX!$H$34=1,(VLOOKUP($A148,'LA21'!$A$1:$BZ$190,'LA21'!X$1,0)),
IF(INDEX!$H$34=2,(VLOOKUP($A148,'LA22'!$A$1:$BZ$190,'LA22'!X$1,0)),
IF(INDEX!$H$34=3,(VLOOKUP($A148,'LA27'!$A$1:$BZ$190,'LA27'!X$1,0)),0))),".")</f>
        <v>0.44</v>
      </c>
      <c r="AA148" s="59">
        <f>IFERROR(
IF(INDEX!$H$34=1,(VLOOKUP($A148,'LA21'!$A$1:$BZ$190,'LA21'!Y$1,0)),
IF(INDEX!$H$34=2,(VLOOKUP($A148,'LA22'!$A$1:$BZ$190,'LA22'!Y$1,0)),
IF(INDEX!$H$34=3,(VLOOKUP($A148,'LA27'!$A$1:$BZ$190,'LA27'!Y$1,0)),0))),".")</f>
        <v>0.42</v>
      </c>
      <c r="AB148" s="59">
        <f>IFERROR(
IF(INDEX!$H$34=1,(VLOOKUP($A148,'LA21'!$A$1:$BZ$190,'LA21'!Z$1,0)),
IF(INDEX!$H$34=2,(VLOOKUP($A148,'LA22'!$A$1:$BZ$190,'LA22'!Z$1,0)),
IF(INDEX!$H$34=3,(VLOOKUP($A148,'LA27'!$A$1:$BZ$190,'LA27'!Z$1,0)),0))),".")</f>
        <v>0</v>
      </c>
      <c r="AC148" s="59">
        <f>IFERROR(
IF(INDEX!$H$34=1,(VLOOKUP($A148,'LA21'!$A$1:$BZ$190,'LA21'!AA$1,0)),
IF(INDEX!$H$34=2,(VLOOKUP($A148,'LA22'!$A$1:$BZ$190,'LA22'!AA$1,0)),
IF(INDEX!$H$34=3,(VLOOKUP($A148,'LA27'!$A$1:$BZ$190,'LA27'!AA$1,0)),0))),".")</f>
        <v>0</v>
      </c>
      <c r="AD148" s="59">
        <f>IFERROR(
IF(INDEX!$H$34=1,(VLOOKUP($A148,'LA21'!$A$1:$BZ$190,'LA21'!AB$1,0)),
IF(INDEX!$H$34=2,(VLOOKUP($A148,'LA22'!$A$1:$BZ$190,'LA22'!AB$1,0)),
IF(INDEX!$H$34=3,(VLOOKUP($A148,'LA27'!$A$1:$BZ$190,'LA27'!AB$1,0)),0))),".")</f>
        <v>0</v>
      </c>
      <c r="AE148" s="59">
        <f>IFERROR(
IF(INDEX!$H$34=1,(VLOOKUP($A148,'LA21'!$A$1:$BZ$190,'LA21'!AC$1,0)),
IF(INDEX!$H$34=2,(VLOOKUP($A148,'LA22'!$A$1:$BZ$190,'LA22'!AC$1,0)),
IF(INDEX!$H$34=3,(VLOOKUP($A148,'LA27'!$A$1:$BZ$190,'LA27'!AC$1,0)),0))),".")</f>
        <v>0</v>
      </c>
      <c r="AF148" s="59">
        <f>IFERROR(
IF(INDEX!$H$34=1,(VLOOKUP($A148,'LA21'!$A$1:$BZ$190,'LA21'!AD$1,0)),
IF(INDEX!$H$34=2,(VLOOKUP($A148,'LA22'!$A$1:$BZ$190,'LA22'!AD$1,0)),
IF(INDEX!$H$34=3,(VLOOKUP($A148,'LA27'!$A$1:$BZ$190,'LA27'!AD$1,0)),0))),".")</f>
        <v>0</v>
      </c>
      <c r="AG148" s="59">
        <f>IFERROR(
IF(INDEX!$H$34=1,(VLOOKUP($A148,'LA21'!$A$1:$BZ$190,'LA21'!AE$1,0)),
IF(INDEX!$H$34=2,(VLOOKUP($A148,'LA22'!$A$1:$BZ$190,'LA22'!AE$1,0)),
IF(INDEX!$H$34=3,(VLOOKUP($A148,'LA27'!$A$1:$BZ$190,'LA27'!AE$1,0)),0))),".")</f>
        <v>0</v>
      </c>
      <c r="AH148" s="59">
        <f>IFERROR(
IF(INDEX!$H$34=1,(VLOOKUP($A148,'LA21'!$A$1:$BZ$190,'LA21'!AF$1,0)),
IF(INDEX!$H$34=2,(VLOOKUP($A148,'LA22'!$A$1:$BZ$190,'LA22'!AF$1,0)),
IF(INDEX!$H$34=3,(VLOOKUP($A148,'LA27'!$A$1:$BZ$190,'LA27'!AF$1,0)),0))),".")</f>
        <v>0</v>
      </c>
      <c r="AI148" s="59" t="str">
        <f>IFERROR(
IF(INDEX!$H$34=1,(VLOOKUP($A148,'LA21'!$A$1:$BZ$190,'LA21'!AG$1,0)),
IF(INDEX!$H$34=2,(VLOOKUP($A148,'LA22'!$A$1:$BZ$190,'LA22'!AG$1,0)),
IF(INDEX!$H$34=3,(VLOOKUP($A148,'LA27'!$A$1:$BZ$190,'LA27'!AG$1,0)),0))),".")</f>
        <v>x</v>
      </c>
      <c r="AJ148" s="59" t="str">
        <f>IFERROR(
IF(INDEX!$H$34=1,(VLOOKUP($A148,'LA21'!$A$1:$BZ$190,'LA21'!AH$1,0)),
IF(INDEX!$H$34=2,(VLOOKUP($A148,'LA22'!$A$1:$BZ$190,'LA22'!AH$1,0)),
IF(INDEX!$H$34=3,(VLOOKUP($A148,'LA27'!$A$1:$BZ$190,'LA27'!AH$1,0)),0))),".")</f>
        <v>x</v>
      </c>
      <c r="AK148" s="59">
        <f>IFERROR(
IF(INDEX!$H$34=1,(VLOOKUP($A148,'LA21'!$A$1:$BZ$190,'LA21'!AI$1,0)),
IF(INDEX!$H$34=2,(VLOOKUP($A148,'LA22'!$A$1:$BZ$190,'LA22'!AI$1,0)),
IF(INDEX!$H$34=3,(VLOOKUP($A148,'LA27'!$A$1:$BZ$190,'LA27'!AI$1,0)),0))),".")</f>
        <v>0.08</v>
      </c>
      <c r="AL148" s="59">
        <f>IFERROR(
IF(INDEX!$H$34=1,(VLOOKUP($A148,'LA21'!$A$1:$BZ$190,'LA21'!AJ$1,0)),
IF(INDEX!$H$34=2,(VLOOKUP($A148,'LA22'!$A$1:$BZ$190,'LA22'!AJ$1,0)),
IF(INDEX!$H$34=3,(VLOOKUP($A148,'LA27'!$A$1:$BZ$190,'LA27'!AJ$1,0)),0))),".")</f>
        <v>0.05</v>
      </c>
      <c r="AM148" s="59">
        <f>IFERROR(
IF(INDEX!$H$34=1,(VLOOKUP($A148,'LA21'!$A$1:$BZ$190,'LA21'!AK$1,0)),
IF(INDEX!$H$34=2,(VLOOKUP($A148,'LA22'!$A$1:$BZ$190,'LA22'!AK$1,0)),
IF(INDEX!$H$34=3,(VLOOKUP($A148,'LA27'!$A$1:$BZ$190,'LA27'!AK$1,0)),0))),".")</f>
        <v>7.0000000000000007E-2</v>
      </c>
      <c r="AN148" s="59">
        <f>IFERROR(
IF(INDEX!$H$34=1,(VLOOKUP($A148,'LA21'!$A$1:$BZ$190,'LA21'!AL$1,0)),
IF(INDEX!$H$34=2,(VLOOKUP($A148,'LA22'!$A$1:$BZ$190,'LA22'!AL$1,0)),
IF(INDEX!$H$34=3,(VLOOKUP($A148,'LA27'!$A$1:$BZ$190,'LA27'!AL$1,0)),0))),".")</f>
        <v>0</v>
      </c>
      <c r="AO148" s="59">
        <f>IFERROR(
IF(INDEX!$H$34=1,(VLOOKUP($A148,'LA21'!$A$1:$BZ$190,'LA21'!AM$1,0)),
IF(INDEX!$H$34=2,(VLOOKUP($A148,'LA22'!$A$1:$BZ$190,'LA22'!AM$1,0)),
IF(INDEX!$H$34=3,(VLOOKUP($A148,'LA27'!$A$1:$BZ$190,'LA27'!AM$1,0)),0))),".")</f>
        <v>0</v>
      </c>
      <c r="AP148" s="59">
        <f>IFERROR(
IF(INDEX!$H$34=1,(VLOOKUP($A148,'LA21'!$A$1:$BZ$190,'LA21'!AN$1,0)),
IF(INDEX!$H$34=2,(VLOOKUP($A148,'LA22'!$A$1:$BZ$190,'LA22'!AN$1,0)),
IF(INDEX!$H$34=3,(VLOOKUP($A148,'LA27'!$A$1:$BZ$190,'LA27'!AN$1,0)),0))),".")</f>
        <v>0</v>
      </c>
      <c r="AQ148" s="59" t="str">
        <f>IFERROR(
IF(INDEX!$H$34=1,(VLOOKUP($A148,'LA21'!$A$1:$BZ$190,'LA21'!AO$1,0)),
IF(INDEX!$H$34=2,(VLOOKUP($A148,'LA22'!$A$1:$BZ$190,'LA22'!AO$1,0)),
IF(INDEX!$H$34=3,(VLOOKUP($A148,'LA27'!$A$1:$BZ$190,'LA27'!AO$1,0)),0))),".")</f>
        <v>x</v>
      </c>
      <c r="AR148" s="59" t="str">
        <f>IFERROR(
IF(INDEX!$H$34=1,(VLOOKUP($A148,'LA21'!$A$1:$BZ$190,'LA21'!AP$1,0)),
IF(INDEX!$H$34=2,(VLOOKUP($A148,'LA22'!$A$1:$BZ$190,'LA22'!AP$1,0)),
IF(INDEX!$H$34=3,(VLOOKUP($A148,'LA27'!$A$1:$BZ$190,'LA27'!AP$1,0)),0))),".")</f>
        <v>x</v>
      </c>
      <c r="AS148" s="59" t="str">
        <f>IFERROR(
IF(INDEX!$H$34=1,(VLOOKUP($A148,'LA21'!$A$1:$BZ$190,'LA21'!AQ$1,0)),
IF(INDEX!$H$34=2,(VLOOKUP($A148,'LA22'!$A$1:$BZ$190,'LA22'!AQ$1,0)),
IF(INDEX!$H$34=3,(VLOOKUP($A148,'LA27'!$A$1:$BZ$190,'LA27'!AQ$1,0)),0))),".")</f>
        <v>x</v>
      </c>
      <c r="AT148" s="59">
        <f>IFERROR(
IF(INDEX!$H$34=1,(VLOOKUP($A148,'LA21'!$A$1:$BZ$190,'LA21'!AR$1,0)),
IF(INDEX!$H$34=2,(VLOOKUP($A148,'LA22'!$A$1:$BZ$190,'LA22'!AR$1,0)),
IF(INDEX!$H$34=3,(VLOOKUP($A148,'LA27'!$A$1:$BZ$190,'LA27'!AR$1,0)),0))),".")</f>
        <v>0.02</v>
      </c>
      <c r="AU148" s="59">
        <f>IFERROR(
IF(INDEX!$H$34=1,(VLOOKUP($A148,'LA21'!$A$1:$BZ$190,'LA21'!AS$1,0)),
IF(INDEX!$H$34=2,(VLOOKUP($A148,'LA22'!$A$1:$BZ$190,'LA22'!AS$1,0)),
IF(INDEX!$H$34=3,(VLOOKUP($A148,'LA27'!$A$1:$BZ$190,'LA27'!AS$1,0)),0))),".")</f>
        <v>0.01</v>
      </c>
      <c r="AV148" s="59">
        <f>IFERROR(
IF(INDEX!$H$34=1,(VLOOKUP($A148,'LA21'!$A$1:$BZ$190,'LA21'!AT$1,0)),
IF(INDEX!$H$34=2,(VLOOKUP($A148,'LA22'!$A$1:$BZ$190,'LA22'!AT$1,0)),
IF(INDEX!$H$34=3,(VLOOKUP($A148,'LA27'!$A$1:$BZ$190,'LA27'!AT$1,0)),0))),".")</f>
        <v>0.01</v>
      </c>
      <c r="AW148" s="59">
        <f>IFERROR(
IF(INDEX!$H$34=1,(VLOOKUP($A148,'LA21'!$A$1:$BZ$190,'LA21'!AU$1,0)),
IF(INDEX!$H$34=2,(VLOOKUP($A148,'LA22'!$A$1:$BZ$190,'LA22'!AU$1,0)),
IF(INDEX!$H$34=3,(VLOOKUP($A148,'LA27'!$A$1:$BZ$190,'LA27'!AU$1,0)),0))),".")</f>
        <v>0.01</v>
      </c>
      <c r="AX148" s="59">
        <f>IFERROR(
IF(INDEX!$H$34=1,(VLOOKUP($A148,'LA21'!$A$1:$BZ$190,'LA21'!AV$1,0)),
IF(INDEX!$H$34=2,(VLOOKUP($A148,'LA22'!$A$1:$BZ$190,'LA22'!AV$1,0)),
IF(INDEX!$H$34=3,(VLOOKUP($A148,'LA27'!$A$1:$BZ$190,'LA27'!AV$1,0)),0))),".")</f>
        <v>0.01</v>
      </c>
      <c r="AY148" s="59">
        <f>IFERROR(
IF(INDEX!$H$34=1,(VLOOKUP($A148,'LA21'!$A$1:$BZ$190,'LA21'!AW$1,0)),
IF(INDEX!$H$34=2,(VLOOKUP($A148,'LA22'!$A$1:$BZ$190,'LA22'!AW$1,0)),
IF(INDEX!$H$34=3,(VLOOKUP($A148,'LA27'!$A$1:$BZ$190,'LA27'!AW$1,0)),0))),".")</f>
        <v>0.01</v>
      </c>
      <c r="AZ148" s="59" t="str">
        <f>IFERROR(
IF(INDEX!$H$34=1,(VLOOKUP($A148,'LA21'!$A$1:$BZ$190,'LA21'!AX$1,0)),
IF(INDEX!$H$34=2,(VLOOKUP($A148,'LA22'!$A$1:$BZ$190,'LA22'!AX$1,0)),
IF(INDEX!$H$34=3,(VLOOKUP($A148,'LA27'!$A$1:$BZ$190,'LA27'!AX$1,0)),0))),".")</f>
        <v>-</v>
      </c>
      <c r="BA148" s="59" t="str">
        <f>IFERROR(
IF(INDEX!$H$34=1,(VLOOKUP($A148,'LA21'!$A$1:$BZ$190,'LA21'!AY$1,0)),
IF(INDEX!$H$34=2,(VLOOKUP($A148,'LA22'!$A$1:$BZ$190,'LA22'!AY$1,0)),
IF(INDEX!$H$34=3,(VLOOKUP($A148,'LA27'!$A$1:$BZ$190,'LA27'!AY$1,0)),0))),".")</f>
        <v>x</v>
      </c>
      <c r="BB148" s="59" t="str">
        <f>IFERROR(
IF(INDEX!$H$34=1,(VLOOKUP($A148,'LA21'!$A$1:$BZ$190,'LA21'!AZ$1,0)),
IF(INDEX!$H$34=2,(VLOOKUP($A148,'LA22'!$A$1:$BZ$190,'LA22'!AZ$1,0)),
IF(INDEX!$H$34=3,(VLOOKUP($A148,'LA27'!$A$1:$BZ$190,'LA27'!AZ$1,0)),0))),".")</f>
        <v>-</v>
      </c>
      <c r="BC148" s="59" t="str">
        <f>IFERROR(
IF(INDEX!$H$34=1,(VLOOKUP($A148,'LA21'!$A$1:$BZ$190,'LA21'!BA$1,0)),
IF(INDEX!$H$34=2,(VLOOKUP($A148,'LA22'!$A$1:$BZ$190,'LA22'!BA$1,0)),
IF(INDEX!$H$34=3,(VLOOKUP($A148,'LA27'!$A$1:$BZ$190,'LA27'!BA$1,0)),0))),".")</f>
        <v>x</v>
      </c>
      <c r="BD148" s="59" t="str">
        <f>IFERROR(
IF(INDEX!$H$34=1,(VLOOKUP($A148,'LA21'!$A$1:$BZ$190,'LA21'!BB$1,0)),
IF(INDEX!$H$34=2,(VLOOKUP($A148,'LA22'!$A$1:$BZ$190,'LA22'!BB$1,0)),
IF(INDEX!$H$34=3,(VLOOKUP($A148,'LA27'!$A$1:$BZ$190,'LA27'!BB$1,0)),0))),".")</f>
        <v>x</v>
      </c>
      <c r="BE148" s="59" t="str">
        <f>IFERROR(
IF(INDEX!$H$34=1,(VLOOKUP($A148,'LA21'!$A$1:$BZ$190,'LA21'!BC$1,0)),
IF(INDEX!$H$34=2,(VLOOKUP($A148,'LA22'!$A$1:$BZ$190,'LA22'!BC$1,0)),
IF(INDEX!$H$34=3,(VLOOKUP($A148,'LA27'!$A$1:$BZ$190,'LA27'!BC$1,0)),0))),".")</f>
        <v>-</v>
      </c>
      <c r="BF148" s="59">
        <f>IFERROR(
IF(INDEX!$H$34=1,(VLOOKUP($A148,'LA21'!$A$1:$BZ$190,'LA21'!BD$1,0)),
IF(INDEX!$H$34=2,(VLOOKUP($A148,'LA22'!$A$1:$BZ$190,'LA22'!BD$1,0)),
IF(INDEX!$H$34=3,(VLOOKUP($A148,'LA27'!$A$1:$BZ$190,'LA27'!BD$1,0)),0))),".")</f>
        <v>0.01</v>
      </c>
      <c r="BG148" s="59">
        <f>IFERROR(
IF(INDEX!$H$34=1,(VLOOKUP($A148,'LA21'!$A$1:$BZ$190,'LA21'!BE$1,0)),
IF(INDEX!$H$34=2,(VLOOKUP($A148,'LA22'!$A$1:$BZ$190,'LA22'!BE$1,0)),
IF(INDEX!$H$34=3,(VLOOKUP($A148,'LA27'!$A$1:$BZ$190,'LA27'!BE$1,0)),0))),".")</f>
        <v>0.01</v>
      </c>
      <c r="BH148" s="59">
        <f>IFERROR(
IF(INDEX!$H$34=1,(VLOOKUP($A148,'LA21'!$A$1:$BZ$190,'LA21'!BF$1,0)),
IF(INDEX!$H$34=2,(VLOOKUP($A148,'LA22'!$A$1:$BZ$190,'LA22'!BF$1,0)),
IF(INDEX!$H$34=3,(VLOOKUP($A148,'LA27'!$A$1:$BZ$190,'LA27'!BF$1,0)),0))),".")</f>
        <v>0.01</v>
      </c>
      <c r="BI148" s="59">
        <f>IFERROR(
IF(INDEX!$H$34=1,(VLOOKUP($A148,'LA21'!$A$1:$BZ$190,'LA21'!BG$1,0)),
IF(INDEX!$H$34=2,(VLOOKUP($A148,'LA22'!$A$1:$BZ$190,'LA22'!BG$1,0)),
IF(INDEX!$H$34=3,(VLOOKUP($A148,'LA27'!$A$1:$BZ$190,'LA27'!BG$1,0)),0))),".")</f>
        <v>0.06</v>
      </c>
      <c r="BJ148" s="59">
        <f>IFERROR(
IF(INDEX!$H$34=1,(VLOOKUP($A148,'LA21'!$A$1:$BZ$190,'LA21'!BH$1,0)),
IF(INDEX!$H$34=2,(VLOOKUP($A148,'LA22'!$A$1:$BZ$190,'LA22'!BH$1,0)),
IF(INDEX!$H$34=3,(VLOOKUP($A148,'LA27'!$A$1:$BZ$190,'LA27'!BH$1,0)),0))),".")</f>
        <v>0.06</v>
      </c>
      <c r="BK148" s="59">
        <f>IFERROR(
IF(INDEX!$H$34=1,(VLOOKUP($A148,'LA21'!$A$1:$BZ$190,'LA21'!BI$1,0)),
IF(INDEX!$H$34=2,(VLOOKUP($A148,'LA22'!$A$1:$BZ$190,'LA22'!BI$1,0)),
IF(INDEX!$H$34=3,(VLOOKUP($A148,'LA27'!$A$1:$BZ$190,'LA27'!BI$1,0)),0))),".")</f>
        <v>0.06</v>
      </c>
      <c r="BL148" s="59">
        <f>IFERROR(
IF(INDEX!$H$34=1,(VLOOKUP($A148,'LA21'!$A$1:$BZ$190,'LA21'!BJ$1,0)),
IF(INDEX!$H$34=2,(VLOOKUP($A148,'LA22'!$A$1:$BZ$190,'LA22'!BJ$1,0)),
IF(INDEX!$H$34=3,(VLOOKUP($A148,'LA27'!$A$1:$BZ$190,'LA27'!BJ$1,0)),0))),".")</f>
        <v>0.02</v>
      </c>
      <c r="BM148" s="59">
        <f>IFERROR(
IF(INDEX!$H$34=1,(VLOOKUP($A148,'LA21'!$A$1:$BZ$190,'LA21'!BK$1,0)),
IF(INDEX!$H$34=2,(VLOOKUP($A148,'LA22'!$A$1:$BZ$190,'LA22'!BK$1,0)),
IF(INDEX!$H$34=3,(VLOOKUP($A148,'LA27'!$A$1:$BZ$190,'LA27'!BK$1,0)),0))),".")</f>
        <v>0.02</v>
      </c>
      <c r="BN148" s="59">
        <f>IFERROR(
IF(INDEX!$H$34=1,(VLOOKUP($A148,'LA21'!$A$1:$BZ$190,'LA21'!BL$1,0)),
IF(INDEX!$H$34=2,(VLOOKUP($A148,'LA22'!$A$1:$BZ$190,'LA22'!BL$1,0)),
IF(INDEX!$H$34=3,(VLOOKUP($A148,'LA27'!$A$1:$BZ$190,'LA27'!BL$1,0)),0))),".")</f>
        <v>0.02</v>
      </c>
      <c r="BO148" s="59">
        <f>IFERROR(
IF(INDEX!$H$34=1,(VLOOKUP($A148,'LA21'!$A$1:$BZ$190,'LA21'!BM$1,0)),
IF(INDEX!$H$34=2,(VLOOKUP($A148,'LA22'!$A$1:$BZ$190,'LA22'!BM$1,0)),
IF(INDEX!$H$34=3,(VLOOKUP($A148,'LA27'!$A$1:$BZ$190,'LA27'!BM$1,0)),0))),".")</f>
        <v>0.01</v>
      </c>
      <c r="BP148" s="59">
        <f>IFERROR(
IF(INDEX!$H$34=1,(VLOOKUP($A148,'LA21'!$A$1:$BZ$190,'LA21'!BN$1,0)),
IF(INDEX!$H$34=2,(VLOOKUP($A148,'LA22'!$A$1:$BZ$190,'LA22'!BN$1,0)),
IF(INDEX!$H$34=3,(VLOOKUP($A148,'LA27'!$A$1:$BZ$190,'LA27'!BN$1,0)),0))),".")</f>
        <v>0.01</v>
      </c>
      <c r="BQ148" s="59">
        <f>IFERROR(
IF(INDEX!$H$34=1,(VLOOKUP($A148,'LA21'!$A$1:$BZ$190,'LA21'!BO$1,0)),
IF(INDEX!$H$34=2,(VLOOKUP($A148,'LA22'!$A$1:$BZ$190,'LA22'!BO$1,0)),
IF(INDEX!$H$34=3,(VLOOKUP($A148,'LA27'!$A$1:$BZ$190,'LA27'!BO$1,0)),0))),".")</f>
        <v>0.01</v>
      </c>
    </row>
    <row r="149" spans="1:69" x14ac:dyDescent="0.2">
      <c r="A149" s="7">
        <v>894</v>
      </c>
      <c r="B149" s="13" t="s">
        <v>259</v>
      </c>
      <c r="C149" s="96" t="s">
        <v>118</v>
      </c>
      <c r="D149" s="152">
        <f>IFERROR(
IF(INDEX!$H$34=1,(VLOOKUP($A149,'LA21'!$A$1:$BZ$190,'LA21'!B$1,0)),
IF(INDEX!$H$34=2,(VLOOKUP($A149,'LA22'!$A$1:$BZ$190,'LA22'!B$1,0)),
IF(INDEX!$H$34=3,(VLOOKUP($A149,'LA27'!$A$1:$BZ$190,'LA27'!B$1,0)),0))),".")</f>
        <v>1040</v>
      </c>
      <c r="E149" s="58">
        <f>IFERROR(
IF(INDEX!$H$34=1,(VLOOKUP($A149,'LA21'!$A$1:$BZ$190,'LA21'!C$1,0)),
IF(INDEX!$H$34=2,(VLOOKUP($A149,'LA22'!$A$1:$BZ$190,'LA22'!C$1,0)),
IF(INDEX!$H$34=3,(VLOOKUP($A149,'LA27'!$A$1:$BZ$190,'LA27'!C$1,0)),0))),".")</f>
        <v>990</v>
      </c>
      <c r="F149" s="58">
        <f>IFERROR(
IF(INDEX!$H$34=1,(VLOOKUP($A149,'LA21'!$A$1:$BZ$190,'LA21'!D$1,0)),
IF(INDEX!$H$34=2,(VLOOKUP($A149,'LA22'!$A$1:$BZ$190,'LA22'!D$1,0)),
IF(INDEX!$H$34=3,(VLOOKUP($A149,'LA27'!$A$1:$BZ$190,'LA27'!D$1,0)),0))),".")</f>
        <v>2030</v>
      </c>
      <c r="G149" s="59">
        <f>IFERROR(
IF(INDEX!$H$34=1,(VLOOKUP($A149,'LA21'!$A$1:$BZ$190,'LA21'!E$1,0)),
IF(INDEX!$H$34=2,(VLOOKUP($A149,'LA22'!$A$1:$BZ$190,'LA22'!E$1,0)),
IF(INDEX!$H$34=3,(VLOOKUP($A149,'LA27'!$A$1:$BZ$190,'LA27'!E$1,0)),0))),".")</f>
        <v>0.92</v>
      </c>
      <c r="H149" s="59">
        <f>IFERROR(
IF(INDEX!$H$34=1,(VLOOKUP($A149,'LA21'!$A$1:$BZ$190,'LA21'!F$1,0)),
IF(INDEX!$H$34=2,(VLOOKUP($A149,'LA22'!$A$1:$BZ$190,'LA22'!F$1,0)),
IF(INDEX!$H$34=3,(VLOOKUP($A149,'LA27'!$A$1:$BZ$190,'LA27'!F$1,0)),0))),".")</f>
        <v>0.92</v>
      </c>
      <c r="I149" s="59">
        <f>IFERROR(
IF(INDEX!$H$34=1,(VLOOKUP($A149,'LA21'!$A$1:$BZ$190,'LA21'!G$1,0)),
IF(INDEX!$H$34=2,(VLOOKUP($A149,'LA22'!$A$1:$BZ$190,'LA22'!G$1,0)),
IF(INDEX!$H$34=3,(VLOOKUP($A149,'LA27'!$A$1:$BZ$190,'LA27'!G$1,0)),0))),".")</f>
        <v>0.92</v>
      </c>
      <c r="J149" s="59">
        <f>IFERROR(
IF(INDEX!$H$34=1,(VLOOKUP($A149,'LA21'!$A$1:$BZ$190,'LA21'!H$1,0)),
IF(INDEX!$H$34=2,(VLOOKUP($A149,'LA22'!$A$1:$BZ$190,'LA22'!H$1,0)),
IF(INDEX!$H$34=3,(VLOOKUP($A149,'LA27'!$A$1:$BZ$190,'LA27'!H$1,0)),0))),".")</f>
        <v>0.89</v>
      </c>
      <c r="K149" s="59">
        <f>IFERROR(
IF(INDEX!$H$34=1,(VLOOKUP($A149,'LA21'!$A$1:$BZ$190,'LA21'!I$1,0)),
IF(INDEX!$H$34=2,(VLOOKUP($A149,'LA22'!$A$1:$BZ$190,'LA22'!I$1,0)),
IF(INDEX!$H$34=3,(VLOOKUP($A149,'LA27'!$A$1:$BZ$190,'LA27'!I$1,0)),0))),".")</f>
        <v>0.89</v>
      </c>
      <c r="L149" s="59">
        <f>IFERROR(
IF(INDEX!$H$34=1,(VLOOKUP($A149,'LA21'!$A$1:$BZ$190,'LA21'!J$1,0)),
IF(INDEX!$H$34=2,(VLOOKUP($A149,'LA22'!$A$1:$BZ$190,'LA22'!J$1,0)),
IF(INDEX!$H$34=3,(VLOOKUP($A149,'LA27'!$A$1:$BZ$190,'LA27'!J$1,0)),0))),".")</f>
        <v>0.89</v>
      </c>
      <c r="M149" s="59">
        <f>IFERROR(
IF(INDEX!$H$34=1,(VLOOKUP($A149,'LA21'!$A$1:$BZ$190,'LA21'!K$1,0)),
IF(INDEX!$H$34=2,(VLOOKUP($A149,'LA22'!$A$1:$BZ$190,'LA22'!K$1,0)),
IF(INDEX!$H$34=3,(VLOOKUP($A149,'LA27'!$A$1:$BZ$190,'LA27'!K$1,0)),0))),".")</f>
        <v>0.32</v>
      </c>
      <c r="N149" s="59">
        <f>IFERROR(
IF(INDEX!$H$34=1,(VLOOKUP($A149,'LA21'!$A$1:$BZ$190,'LA21'!L$1,0)),
IF(INDEX!$H$34=2,(VLOOKUP($A149,'LA22'!$A$1:$BZ$190,'LA22'!L$1,0)),
IF(INDEX!$H$34=3,(VLOOKUP($A149,'LA27'!$A$1:$BZ$190,'LA27'!L$1,0)),0))),".")</f>
        <v>0.28000000000000003</v>
      </c>
      <c r="O149" s="59">
        <f>IFERROR(
IF(INDEX!$H$34=1,(VLOOKUP($A149,'LA21'!$A$1:$BZ$190,'LA21'!M$1,0)),
IF(INDEX!$H$34=2,(VLOOKUP($A149,'LA22'!$A$1:$BZ$190,'LA22'!M$1,0)),
IF(INDEX!$H$34=3,(VLOOKUP($A149,'LA27'!$A$1:$BZ$190,'LA27'!M$1,0)),0))),".")</f>
        <v>0.3</v>
      </c>
      <c r="P149" s="59" t="str">
        <f>IFERROR(
IF(INDEX!$H$34=1,(VLOOKUP($A149,'LA21'!$A$1:$BZ$190,'LA21'!N$1,0)),
IF(INDEX!$H$34=2,(VLOOKUP($A149,'LA22'!$A$1:$BZ$190,'LA22'!N$1,0)),
IF(INDEX!$H$34=3,(VLOOKUP($A149,'LA27'!$A$1:$BZ$190,'LA27'!N$1,0)),0))),".")</f>
        <v>x</v>
      </c>
      <c r="Q149" s="59">
        <f>IFERROR(
IF(INDEX!$H$34=1,(VLOOKUP($A149,'LA21'!$A$1:$BZ$190,'LA21'!O$1,0)),
IF(INDEX!$H$34=2,(VLOOKUP($A149,'LA22'!$A$1:$BZ$190,'LA22'!O$1,0)),
IF(INDEX!$H$34=3,(VLOOKUP($A149,'LA27'!$A$1:$BZ$190,'LA27'!O$1,0)),0))),".")</f>
        <v>0</v>
      </c>
      <c r="R149" s="59" t="str">
        <f>IFERROR(
IF(INDEX!$H$34=1,(VLOOKUP($A149,'LA21'!$A$1:$BZ$190,'LA21'!P$1,0)),
IF(INDEX!$H$34=2,(VLOOKUP($A149,'LA22'!$A$1:$BZ$190,'LA22'!P$1,0)),
IF(INDEX!$H$34=3,(VLOOKUP($A149,'LA27'!$A$1:$BZ$190,'LA27'!P$1,0)),0))),".")</f>
        <v>x</v>
      </c>
      <c r="S149" s="59">
        <f>IFERROR(
IF(INDEX!$H$34=1,(VLOOKUP($A149,'LA21'!$A$1:$BZ$190,'LA21'!Q$1,0)),
IF(INDEX!$H$34=2,(VLOOKUP($A149,'LA22'!$A$1:$BZ$190,'LA22'!Q$1,0)),
IF(INDEX!$H$34=3,(VLOOKUP($A149,'LA27'!$A$1:$BZ$190,'LA27'!Q$1,0)),0))),".")</f>
        <v>0.06</v>
      </c>
      <c r="T149" s="59">
        <f>IFERROR(
IF(INDEX!$H$34=1,(VLOOKUP($A149,'LA21'!$A$1:$BZ$190,'LA21'!R$1,0)),
IF(INDEX!$H$34=2,(VLOOKUP($A149,'LA22'!$A$1:$BZ$190,'LA22'!R$1,0)),
IF(INDEX!$H$34=3,(VLOOKUP($A149,'LA27'!$A$1:$BZ$190,'LA27'!R$1,0)),0))),".")</f>
        <v>0.02</v>
      </c>
      <c r="U149" s="59">
        <f>IFERROR(
IF(INDEX!$H$34=1,(VLOOKUP($A149,'LA21'!$A$1:$BZ$190,'LA21'!S$1,0)),
IF(INDEX!$H$34=2,(VLOOKUP($A149,'LA22'!$A$1:$BZ$190,'LA22'!S$1,0)),
IF(INDEX!$H$34=3,(VLOOKUP($A149,'LA27'!$A$1:$BZ$190,'LA27'!S$1,0)),0))),".")</f>
        <v>0.04</v>
      </c>
      <c r="V149" s="59">
        <f>IFERROR(
IF(INDEX!$H$34=1,(VLOOKUP($A149,'LA21'!$A$1:$BZ$190,'LA21'!T$1,0)),
IF(INDEX!$H$34=2,(VLOOKUP($A149,'LA22'!$A$1:$BZ$190,'LA22'!T$1,0)),
IF(INDEX!$H$34=3,(VLOOKUP($A149,'LA27'!$A$1:$BZ$190,'LA27'!T$1,0)),0))),".")</f>
        <v>0.28999999999999998</v>
      </c>
      <c r="W149" s="59">
        <f>IFERROR(
IF(INDEX!$H$34=1,(VLOOKUP($A149,'LA21'!$A$1:$BZ$190,'LA21'!U$1,0)),
IF(INDEX!$H$34=2,(VLOOKUP($A149,'LA22'!$A$1:$BZ$190,'LA22'!U$1,0)),
IF(INDEX!$H$34=3,(VLOOKUP($A149,'LA27'!$A$1:$BZ$190,'LA27'!U$1,0)),0))),".")</f>
        <v>0.28000000000000003</v>
      </c>
      <c r="X149" s="59">
        <f>IFERROR(
IF(INDEX!$H$34=1,(VLOOKUP($A149,'LA21'!$A$1:$BZ$190,'LA21'!V$1,0)),
IF(INDEX!$H$34=2,(VLOOKUP($A149,'LA22'!$A$1:$BZ$190,'LA22'!V$1,0)),
IF(INDEX!$H$34=3,(VLOOKUP($A149,'LA27'!$A$1:$BZ$190,'LA27'!V$1,0)),0))),".")</f>
        <v>0.28999999999999998</v>
      </c>
      <c r="Y149" s="59">
        <f>IFERROR(
IF(INDEX!$H$34=1,(VLOOKUP($A149,'LA21'!$A$1:$BZ$190,'LA21'!W$1,0)),
IF(INDEX!$H$34=2,(VLOOKUP($A149,'LA22'!$A$1:$BZ$190,'LA22'!W$1,0)),
IF(INDEX!$H$34=3,(VLOOKUP($A149,'LA27'!$A$1:$BZ$190,'LA27'!W$1,0)),0))),".")</f>
        <v>0.21</v>
      </c>
      <c r="Z149" s="59">
        <f>IFERROR(
IF(INDEX!$H$34=1,(VLOOKUP($A149,'LA21'!$A$1:$BZ$190,'LA21'!X$1,0)),
IF(INDEX!$H$34=2,(VLOOKUP($A149,'LA22'!$A$1:$BZ$190,'LA22'!X$1,0)),
IF(INDEX!$H$34=3,(VLOOKUP($A149,'LA27'!$A$1:$BZ$190,'LA27'!X$1,0)),0))),".")</f>
        <v>0.3</v>
      </c>
      <c r="AA149" s="59">
        <f>IFERROR(
IF(INDEX!$H$34=1,(VLOOKUP($A149,'LA21'!$A$1:$BZ$190,'LA21'!Y$1,0)),
IF(INDEX!$H$34=2,(VLOOKUP($A149,'LA22'!$A$1:$BZ$190,'LA22'!Y$1,0)),
IF(INDEX!$H$34=3,(VLOOKUP($A149,'LA27'!$A$1:$BZ$190,'LA27'!Y$1,0)),0))),".")</f>
        <v>0.25</v>
      </c>
      <c r="AB149" s="59">
        <f>IFERROR(
IF(INDEX!$H$34=1,(VLOOKUP($A149,'LA21'!$A$1:$BZ$190,'LA21'!Z$1,0)),
IF(INDEX!$H$34=2,(VLOOKUP($A149,'LA22'!$A$1:$BZ$190,'LA22'!Z$1,0)),
IF(INDEX!$H$34=3,(VLOOKUP($A149,'LA27'!$A$1:$BZ$190,'LA27'!Z$1,0)),0))),".")</f>
        <v>0</v>
      </c>
      <c r="AC149" s="59" t="str">
        <f>IFERROR(
IF(INDEX!$H$34=1,(VLOOKUP($A149,'LA21'!$A$1:$BZ$190,'LA21'!AA$1,0)),
IF(INDEX!$H$34=2,(VLOOKUP($A149,'LA22'!$A$1:$BZ$190,'LA22'!AA$1,0)),
IF(INDEX!$H$34=3,(VLOOKUP($A149,'LA27'!$A$1:$BZ$190,'LA27'!AA$1,0)),0))),".")</f>
        <v>x</v>
      </c>
      <c r="AD149" s="59" t="str">
        <f>IFERROR(
IF(INDEX!$H$34=1,(VLOOKUP($A149,'LA21'!$A$1:$BZ$190,'LA21'!AB$1,0)),
IF(INDEX!$H$34=2,(VLOOKUP($A149,'LA22'!$A$1:$BZ$190,'LA22'!AB$1,0)),
IF(INDEX!$H$34=3,(VLOOKUP($A149,'LA27'!$A$1:$BZ$190,'LA27'!AB$1,0)),0))),".")</f>
        <v>x</v>
      </c>
      <c r="AE149" s="59">
        <f>IFERROR(
IF(INDEX!$H$34=1,(VLOOKUP($A149,'LA21'!$A$1:$BZ$190,'LA21'!AC$1,0)),
IF(INDEX!$H$34=2,(VLOOKUP($A149,'LA22'!$A$1:$BZ$190,'LA22'!AC$1,0)),
IF(INDEX!$H$34=3,(VLOOKUP($A149,'LA27'!$A$1:$BZ$190,'LA27'!AC$1,0)),0))),".")</f>
        <v>0</v>
      </c>
      <c r="AF149" s="59">
        <f>IFERROR(
IF(INDEX!$H$34=1,(VLOOKUP($A149,'LA21'!$A$1:$BZ$190,'LA21'!AD$1,0)),
IF(INDEX!$H$34=2,(VLOOKUP($A149,'LA22'!$A$1:$BZ$190,'LA22'!AD$1,0)),
IF(INDEX!$H$34=3,(VLOOKUP($A149,'LA27'!$A$1:$BZ$190,'LA27'!AD$1,0)),0))),".")</f>
        <v>0</v>
      </c>
      <c r="AG149" s="59">
        <f>IFERROR(
IF(INDEX!$H$34=1,(VLOOKUP($A149,'LA21'!$A$1:$BZ$190,'LA21'!AE$1,0)),
IF(INDEX!$H$34=2,(VLOOKUP($A149,'LA22'!$A$1:$BZ$190,'LA22'!AE$1,0)),
IF(INDEX!$H$34=3,(VLOOKUP($A149,'LA27'!$A$1:$BZ$190,'LA27'!AE$1,0)),0))),".")</f>
        <v>0</v>
      </c>
      <c r="AH149" s="59">
        <f>IFERROR(
IF(INDEX!$H$34=1,(VLOOKUP($A149,'LA21'!$A$1:$BZ$190,'LA21'!AF$1,0)),
IF(INDEX!$H$34=2,(VLOOKUP($A149,'LA22'!$A$1:$BZ$190,'LA22'!AF$1,0)),
IF(INDEX!$H$34=3,(VLOOKUP($A149,'LA27'!$A$1:$BZ$190,'LA27'!AF$1,0)),0))),".")</f>
        <v>0</v>
      </c>
      <c r="AI149" s="59">
        <f>IFERROR(
IF(INDEX!$H$34=1,(VLOOKUP($A149,'LA21'!$A$1:$BZ$190,'LA21'!AG$1,0)),
IF(INDEX!$H$34=2,(VLOOKUP($A149,'LA22'!$A$1:$BZ$190,'LA22'!AG$1,0)),
IF(INDEX!$H$34=3,(VLOOKUP($A149,'LA27'!$A$1:$BZ$190,'LA27'!AG$1,0)),0))),".")</f>
        <v>0</v>
      </c>
      <c r="AJ149" s="59">
        <f>IFERROR(
IF(INDEX!$H$34=1,(VLOOKUP($A149,'LA21'!$A$1:$BZ$190,'LA21'!AH$1,0)),
IF(INDEX!$H$34=2,(VLOOKUP($A149,'LA22'!$A$1:$BZ$190,'LA22'!AH$1,0)),
IF(INDEX!$H$34=3,(VLOOKUP($A149,'LA27'!$A$1:$BZ$190,'LA27'!AH$1,0)),0))),".")</f>
        <v>0</v>
      </c>
      <c r="AK149" s="59">
        <f>IFERROR(
IF(INDEX!$H$34=1,(VLOOKUP($A149,'LA21'!$A$1:$BZ$190,'LA21'!AI$1,0)),
IF(INDEX!$H$34=2,(VLOOKUP($A149,'LA22'!$A$1:$BZ$190,'LA22'!AI$1,0)),
IF(INDEX!$H$34=3,(VLOOKUP($A149,'LA27'!$A$1:$BZ$190,'LA27'!AI$1,0)),0))),".")</f>
        <v>0.06</v>
      </c>
      <c r="AL149" s="59">
        <f>IFERROR(
IF(INDEX!$H$34=1,(VLOOKUP($A149,'LA21'!$A$1:$BZ$190,'LA21'!AJ$1,0)),
IF(INDEX!$H$34=2,(VLOOKUP($A149,'LA22'!$A$1:$BZ$190,'LA22'!AJ$1,0)),
IF(INDEX!$H$34=3,(VLOOKUP($A149,'LA27'!$A$1:$BZ$190,'LA27'!AJ$1,0)),0))),".")</f>
        <v>0.03</v>
      </c>
      <c r="AM149" s="59">
        <f>IFERROR(
IF(INDEX!$H$34=1,(VLOOKUP($A149,'LA21'!$A$1:$BZ$190,'LA21'!AK$1,0)),
IF(INDEX!$H$34=2,(VLOOKUP($A149,'LA22'!$A$1:$BZ$190,'LA22'!AK$1,0)),
IF(INDEX!$H$34=3,(VLOOKUP($A149,'LA27'!$A$1:$BZ$190,'LA27'!AK$1,0)),0))),".")</f>
        <v>0.04</v>
      </c>
      <c r="AN149" s="59">
        <f>IFERROR(
IF(INDEX!$H$34=1,(VLOOKUP($A149,'LA21'!$A$1:$BZ$190,'LA21'!AL$1,0)),
IF(INDEX!$H$34=2,(VLOOKUP($A149,'LA22'!$A$1:$BZ$190,'LA22'!AL$1,0)),
IF(INDEX!$H$34=3,(VLOOKUP($A149,'LA27'!$A$1:$BZ$190,'LA27'!AL$1,0)),0))),".")</f>
        <v>0</v>
      </c>
      <c r="AO149" s="59">
        <f>IFERROR(
IF(INDEX!$H$34=1,(VLOOKUP($A149,'LA21'!$A$1:$BZ$190,'LA21'!AM$1,0)),
IF(INDEX!$H$34=2,(VLOOKUP($A149,'LA22'!$A$1:$BZ$190,'LA22'!AM$1,0)),
IF(INDEX!$H$34=3,(VLOOKUP($A149,'LA27'!$A$1:$BZ$190,'LA27'!AM$1,0)),0))),".")</f>
        <v>0</v>
      </c>
      <c r="AP149" s="59">
        <f>IFERROR(
IF(INDEX!$H$34=1,(VLOOKUP($A149,'LA21'!$A$1:$BZ$190,'LA21'!AN$1,0)),
IF(INDEX!$H$34=2,(VLOOKUP($A149,'LA22'!$A$1:$BZ$190,'LA22'!AN$1,0)),
IF(INDEX!$H$34=3,(VLOOKUP($A149,'LA27'!$A$1:$BZ$190,'LA27'!AN$1,0)),0))),".")</f>
        <v>0</v>
      </c>
      <c r="AQ149" s="59" t="str">
        <f>IFERROR(
IF(INDEX!$H$34=1,(VLOOKUP($A149,'LA21'!$A$1:$BZ$190,'LA21'!AO$1,0)),
IF(INDEX!$H$34=2,(VLOOKUP($A149,'LA22'!$A$1:$BZ$190,'LA22'!AO$1,0)),
IF(INDEX!$H$34=3,(VLOOKUP($A149,'LA27'!$A$1:$BZ$190,'LA27'!AO$1,0)),0))),".")</f>
        <v>x</v>
      </c>
      <c r="AR149" s="59" t="str">
        <f>IFERROR(
IF(INDEX!$H$34=1,(VLOOKUP($A149,'LA21'!$A$1:$BZ$190,'LA21'!AP$1,0)),
IF(INDEX!$H$34=2,(VLOOKUP($A149,'LA22'!$A$1:$BZ$190,'LA22'!AP$1,0)),
IF(INDEX!$H$34=3,(VLOOKUP($A149,'LA27'!$A$1:$BZ$190,'LA27'!AP$1,0)),0))),".")</f>
        <v>x</v>
      </c>
      <c r="AS149" s="59" t="str">
        <f>IFERROR(
IF(INDEX!$H$34=1,(VLOOKUP($A149,'LA21'!$A$1:$BZ$190,'LA21'!AQ$1,0)),
IF(INDEX!$H$34=2,(VLOOKUP($A149,'LA22'!$A$1:$BZ$190,'LA22'!AQ$1,0)),
IF(INDEX!$H$34=3,(VLOOKUP($A149,'LA27'!$A$1:$BZ$190,'LA27'!AQ$1,0)),0))),".")</f>
        <v>-</v>
      </c>
      <c r="AT149" s="59">
        <f>IFERROR(
IF(INDEX!$H$34=1,(VLOOKUP($A149,'LA21'!$A$1:$BZ$190,'LA21'!AR$1,0)),
IF(INDEX!$H$34=2,(VLOOKUP($A149,'LA22'!$A$1:$BZ$190,'LA22'!AR$1,0)),
IF(INDEX!$H$34=3,(VLOOKUP($A149,'LA27'!$A$1:$BZ$190,'LA27'!AR$1,0)),0))),".")</f>
        <v>0.01</v>
      </c>
      <c r="AU149" s="59">
        <f>IFERROR(
IF(INDEX!$H$34=1,(VLOOKUP($A149,'LA21'!$A$1:$BZ$190,'LA21'!AS$1,0)),
IF(INDEX!$H$34=2,(VLOOKUP($A149,'LA22'!$A$1:$BZ$190,'LA22'!AS$1,0)),
IF(INDEX!$H$34=3,(VLOOKUP($A149,'LA27'!$A$1:$BZ$190,'LA27'!AS$1,0)),0))),".")</f>
        <v>0.01</v>
      </c>
      <c r="AV149" s="59">
        <f>IFERROR(
IF(INDEX!$H$34=1,(VLOOKUP($A149,'LA21'!$A$1:$BZ$190,'LA21'!AT$1,0)),
IF(INDEX!$H$34=2,(VLOOKUP($A149,'LA22'!$A$1:$BZ$190,'LA22'!AT$1,0)),
IF(INDEX!$H$34=3,(VLOOKUP($A149,'LA27'!$A$1:$BZ$190,'LA27'!AT$1,0)),0))),".")</f>
        <v>0.01</v>
      </c>
      <c r="AW149" s="59" t="str">
        <f>IFERROR(
IF(INDEX!$H$34=1,(VLOOKUP($A149,'LA21'!$A$1:$BZ$190,'LA21'!AU$1,0)),
IF(INDEX!$H$34=2,(VLOOKUP($A149,'LA22'!$A$1:$BZ$190,'LA22'!AU$1,0)),
IF(INDEX!$H$34=3,(VLOOKUP($A149,'LA27'!$A$1:$BZ$190,'LA27'!AU$1,0)),0))),".")</f>
        <v>x</v>
      </c>
      <c r="AX149" s="59" t="str">
        <f>IFERROR(
IF(INDEX!$H$34=1,(VLOOKUP($A149,'LA21'!$A$1:$BZ$190,'LA21'!AV$1,0)),
IF(INDEX!$H$34=2,(VLOOKUP($A149,'LA22'!$A$1:$BZ$190,'LA22'!AV$1,0)),
IF(INDEX!$H$34=3,(VLOOKUP($A149,'LA27'!$A$1:$BZ$190,'LA27'!AV$1,0)),0))),".")</f>
        <v>x</v>
      </c>
      <c r="AY149" s="59" t="str">
        <f>IFERROR(
IF(INDEX!$H$34=1,(VLOOKUP($A149,'LA21'!$A$1:$BZ$190,'LA21'!AW$1,0)),
IF(INDEX!$H$34=2,(VLOOKUP($A149,'LA22'!$A$1:$BZ$190,'LA22'!AW$1,0)),
IF(INDEX!$H$34=3,(VLOOKUP($A149,'LA27'!$A$1:$BZ$190,'LA27'!AW$1,0)),0))),".")</f>
        <v>-</v>
      </c>
      <c r="AZ149" s="59">
        <f>IFERROR(
IF(INDEX!$H$34=1,(VLOOKUP($A149,'LA21'!$A$1:$BZ$190,'LA21'!AX$1,0)),
IF(INDEX!$H$34=2,(VLOOKUP($A149,'LA22'!$A$1:$BZ$190,'LA22'!AX$1,0)),
IF(INDEX!$H$34=3,(VLOOKUP($A149,'LA27'!$A$1:$BZ$190,'LA27'!AX$1,0)),0))),".")</f>
        <v>0.01</v>
      </c>
      <c r="BA149" s="59" t="str">
        <f>IFERROR(
IF(INDEX!$H$34=1,(VLOOKUP($A149,'LA21'!$A$1:$BZ$190,'LA21'!AY$1,0)),
IF(INDEX!$H$34=2,(VLOOKUP($A149,'LA22'!$A$1:$BZ$190,'LA22'!AY$1,0)),
IF(INDEX!$H$34=3,(VLOOKUP($A149,'LA27'!$A$1:$BZ$190,'LA27'!AY$1,0)),0))),".")</f>
        <v>x</v>
      </c>
      <c r="BB149" s="59">
        <f>IFERROR(
IF(INDEX!$H$34=1,(VLOOKUP($A149,'LA21'!$A$1:$BZ$190,'LA21'!AZ$1,0)),
IF(INDEX!$H$34=2,(VLOOKUP($A149,'LA22'!$A$1:$BZ$190,'LA22'!AZ$1,0)),
IF(INDEX!$H$34=3,(VLOOKUP($A149,'LA27'!$A$1:$BZ$190,'LA27'!AZ$1,0)),0))),".")</f>
        <v>0.01</v>
      </c>
      <c r="BC149" s="59">
        <f>IFERROR(
IF(INDEX!$H$34=1,(VLOOKUP($A149,'LA21'!$A$1:$BZ$190,'LA21'!BA$1,0)),
IF(INDEX!$H$34=2,(VLOOKUP($A149,'LA22'!$A$1:$BZ$190,'LA22'!BA$1,0)),
IF(INDEX!$H$34=3,(VLOOKUP($A149,'LA27'!$A$1:$BZ$190,'LA27'!BA$1,0)),0))),".")</f>
        <v>0</v>
      </c>
      <c r="BD149" s="59" t="str">
        <f>IFERROR(
IF(INDEX!$H$34=1,(VLOOKUP($A149,'LA21'!$A$1:$BZ$190,'LA21'!BB$1,0)),
IF(INDEX!$H$34=2,(VLOOKUP($A149,'LA22'!$A$1:$BZ$190,'LA22'!BB$1,0)),
IF(INDEX!$H$34=3,(VLOOKUP($A149,'LA27'!$A$1:$BZ$190,'LA27'!BB$1,0)),0))),".")</f>
        <v>x</v>
      </c>
      <c r="BE149" s="59" t="str">
        <f>IFERROR(
IF(INDEX!$H$34=1,(VLOOKUP($A149,'LA21'!$A$1:$BZ$190,'LA21'!BC$1,0)),
IF(INDEX!$H$34=2,(VLOOKUP($A149,'LA22'!$A$1:$BZ$190,'LA22'!BC$1,0)),
IF(INDEX!$H$34=3,(VLOOKUP($A149,'LA27'!$A$1:$BZ$190,'LA27'!BC$1,0)),0))),".")</f>
        <v>x</v>
      </c>
      <c r="BF149" s="59">
        <f>IFERROR(
IF(INDEX!$H$34=1,(VLOOKUP($A149,'LA21'!$A$1:$BZ$190,'LA21'!BD$1,0)),
IF(INDEX!$H$34=2,(VLOOKUP($A149,'LA22'!$A$1:$BZ$190,'LA22'!BD$1,0)),
IF(INDEX!$H$34=3,(VLOOKUP($A149,'LA27'!$A$1:$BZ$190,'LA27'!BD$1,0)),0))),".")</f>
        <v>0.01</v>
      </c>
      <c r="BG149" s="59">
        <f>IFERROR(
IF(INDEX!$H$34=1,(VLOOKUP($A149,'LA21'!$A$1:$BZ$190,'LA21'!BE$1,0)),
IF(INDEX!$H$34=2,(VLOOKUP($A149,'LA22'!$A$1:$BZ$190,'LA22'!BE$1,0)),
IF(INDEX!$H$34=3,(VLOOKUP($A149,'LA27'!$A$1:$BZ$190,'LA27'!BE$1,0)),0))),".")</f>
        <v>0.02</v>
      </c>
      <c r="BH149" s="59">
        <f>IFERROR(
IF(INDEX!$H$34=1,(VLOOKUP($A149,'LA21'!$A$1:$BZ$190,'LA21'!BF$1,0)),
IF(INDEX!$H$34=2,(VLOOKUP($A149,'LA22'!$A$1:$BZ$190,'LA22'!BF$1,0)),
IF(INDEX!$H$34=3,(VLOOKUP($A149,'LA27'!$A$1:$BZ$190,'LA27'!BF$1,0)),0))),".")</f>
        <v>0.02</v>
      </c>
      <c r="BI149" s="59">
        <f>IFERROR(
IF(INDEX!$H$34=1,(VLOOKUP($A149,'LA21'!$A$1:$BZ$190,'LA21'!BG$1,0)),
IF(INDEX!$H$34=2,(VLOOKUP($A149,'LA22'!$A$1:$BZ$190,'LA22'!BG$1,0)),
IF(INDEX!$H$34=3,(VLOOKUP($A149,'LA27'!$A$1:$BZ$190,'LA27'!BG$1,0)),0))),".")</f>
        <v>0.05</v>
      </c>
      <c r="BJ149" s="59">
        <f>IFERROR(
IF(INDEX!$H$34=1,(VLOOKUP($A149,'LA21'!$A$1:$BZ$190,'LA21'!BH$1,0)),
IF(INDEX!$H$34=2,(VLOOKUP($A149,'LA22'!$A$1:$BZ$190,'LA22'!BH$1,0)),
IF(INDEX!$H$34=3,(VLOOKUP($A149,'LA27'!$A$1:$BZ$190,'LA27'!BH$1,0)),0))),".")</f>
        <v>0.05</v>
      </c>
      <c r="BK149" s="59">
        <f>IFERROR(
IF(INDEX!$H$34=1,(VLOOKUP($A149,'LA21'!$A$1:$BZ$190,'LA21'!BI$1,0)),
IF(INDEX!$H$34=2,(VLOOKUP($A149,'LA22'!$A$1:$BZ$190,'LA22'!BI$1,0)),
IF(INDEX!$H$34=3,(VLOOKUP($A149,'LA27'!$A$1:$BZ$190,'LA27'!BI$1,0)),0))),".")</f>
        <v>0.05</v>
      </c>
      <c r="BL149" s="59">
        <f>IFERROR(
IF(INDEX!$H$34=1,(VLOOKUP($A149,'LA21'!$A$1:$BZ$190,'LA21'!BJ$1,0)),
IF(INDEX!$H$34=2,(VLOOKUP($A149,'LA22'!$A$1:$BZ$190,'LA22'!BJ$1,0)),
IF(INDEX!$H$34=3,(VLOOKUP($A149,'LA27'!$A$1:$BZ$190,'LA27'!BJ$1,0)),0))),".")</f>
        <v>0.02</v>
      </c>
      <c r="BM149" s="59">
        <f>IFERROR(
IF(INDEX!$H$34=1,(VLOOKUP($A149,'LA21'!$A$1:$BZ$190,'LA21'!BK$1,0)),
IF(INDEX!$H$34=2,(VLOOKUP($A149,'LA22'!$A$1:$BZ$190,'LA22'!BK$1,0)),
IF(INDEX!$H$34=3,(VLOOKUP($A149,'LA27'!$A$1:$BZ$190,'LA27'!BK$1,0)),0))),".")</f>
        <v>0.02</v>
      </c>
      <c r="BN149" s="59">
        <f>IFERROR(
IF(INDEX!$H$34=1,(VLOOKUP($A149,'LA21'!$A$1:$BZ$190,'LA21'!BL$1,0)),
IF(INDEX!$H$34=2,(VLOOKUP($A149,'LA22'!$A$1:$BZ$190,'LA22'!BL$1,0)),
IF(INDEX!$H$34=3,(VLOOKUP($A149,'LA27'!$A$1:$BZ$190,'LA27'!BL$1,0)),0))),".")</f>
        <v>0.02</v>
      </c>
      <c r="BO149" s="59">
        <f>IFERROR(
IF(INDEX!$H$34=1,(VLOOKUP($A149,'LA21'!$A$1:$BZ$190,'LA21'!BM$1,0)),
IF(INDEX!$H$34=2,(VLOOKUP($A149,'LA22'!$A$1:$BZ$190,'LA22'!BM$1,0)),
IF(INDEX!$H$34=3,(VLOOKUP($A149,'LA27'!$A$1:$BZ$190,'LA27'!BM$1,0)),0))),".")</f>
        <v>0.01</v>
      </c>
      <c r="BP149" s="59" t="str">
        <f>IFERROR(
IF(INDEX!$H$34=1,(VLOOKUP($A149,'LA21'!$A$1:$BZ$190,'LA21'!BN$1,0)),
IF(INDEX!$H$34=2,(VLOOKUP($A149,'LA22'!$A$1:$BZ$190,'LA22'!BN$1,0)),
IF(INDEX!$H$34=3,(VLOOKUP($A149,'LA27'!$A$1:$BZ$190,'LA27'!BN$1,0)),0))),".")</f>
        <v>x</v>
      </c>
      <c r="BQ149" s="59">
        <f>IFERROR(
IF(INDEX!$H$34=1,(VLOOKUP($A149,'LA21'!$A$1:$BZ$190,'LA21'!BO$1,0)),
IF(INDEX!$H$34=2,(VLOOKUP($A149,'LA22'!$A$1:$BZ$190,'LA22'!BO$1,0)),
IF(INDEX!$H$34=3,(VLOOKUP($A149,'LA27'!$A$1:$BZ$190,'LA27'!BO$1,0)),0))),".")</f>
        <v>0.01</v>
      </c>
    </row>
    <row r="150" spans="1:69" x14ac:dyDescent="0.2">
      <c r="A150" s="7">
        <v>883</v>
      </c>
      <c r="B150" s="13" t="s">
        <v>260</v>
      </c>
      <c r="C150" s="96" t="s">
        <v>120</v>
      </c>
      <c r="D150" s="152">
        <f>IFERROR(
IF(INDEX!$H$34=1,(VLOOKUP($A150,'LA21'!$A$1:$BZ$190,'LA21'!B$1,0)),
IF(INDEX!$H$34=2,(VLOOKUP($A150,'LA22'!$A$1:$BZ$190,'LA22'!B$1,0)),
IF(INDEX!$H$34=3,(VLOOKUP($A150,'LA27'!$A$1:$BZ$190,'LA27'!B$1,0)),0))),".")</f>
        <v>860</v>
      </c>
      <c r="E150" s="58">
        <f>IFERROR(
IF(INDEX!$H$34=1,(VLOOKUP($A150,'LA21'!$A$1:$BZ$190,'LA21'!C$1,0)),
IF(INDEX!$H$34=2,(VLOOKUP($A150,'LA22'!$A$1:$BZ$190,'LA22'!C$1,0)),
IF(INDEX!$H$34=3,(VLOOKUP($A150,'LA27'!$A$1:$BZ$190,'LA27'!C$1,0)),0))),".")</f>
        <v>960</v>
      </c>
      <c r="F150" s="58">
        <f>IFERROR(
IF(INDEX!$H$34=1,(VLOOKUP($A150,'LA21'!$A$1:$BZ$190,'LA21'!D$1,0)),
IF(INDEX!$H$34=2,(VLOOKUP($A150,'LA22'!$A$1:$BZ$190,'LA22'!D$1,0)),
IF(INDEX!$H$34=3,(VLOOKUP($A150,'LA27'!$A$1:$BZ$190,'LA27'!D$1,0)),0))),".")</f>
        <v>1810</v>
      </c>
      <c r="G150" s="59">
        <f>IFERROR(
IF(INDEX!$H$34=1,(VLOOKUP($A150,'LA21'!$A$1:$BZ$190,'LA21'!E$1,0)),
IF(INDEX!$H$34=2,(VLOOKUP($A150,'LA22'!$A$1:$BZ$190,'LA22'!E$1,0)),
IF(INDEX!$H$34=3,(VLOOKUP($A150,'LA27'!$A$1:$BZ$190,'LA27'!E$1,0)),0))),".")</f>
        <v>0.91</v>
      </c>
      <c r="H150" s="59">
        <f>IFERROR(
IF(INDEX!$H$34=1,(VLOOKUP($A150,'LA21'!$A$1:$BZ$190,'LA21'!F$1,0)),
IF(INDEX!$H$34=2,(VLOOKUP($A150,'LA22'!$A$1:$BZ$190,'LA22'!F$1,0)),
IF(INDEX!$H$34=3,(VLOOKUP($A150,'LA27'!$A$1:$BZ$190,'LA27'!F$1,0)),0))),".")</f>
        <v>0.92</v>
      </c>
      <c r="I150" s="59">
        <f>IFERROR(
IF(INDEX!$H$34=1,(VLOOKUP($A150,'LA21'!$A$1:$BZ$190,'LA21'!G$1,0)),
IF(INDEX!$H$34=2,(VLOOKUP($A150,'LA22'!$A$1:$BZ$190,'LA22'!G$1,0)),
IF(INDEX!$H$34=3,(VLOOKUP($A150,'LA27'!$A$1:$BZ$190,'LA27'!G$1,0)),0))),".")</f>
        <v>0.91</v>
      </c>
      <c r="J150" s="59">
        <f>IFERROR(
IF(INDEX!$H$34=1,(VLOOKUP($A150,'LA21'!$A$1:$BZ$190,'LA21'!H$1,0)),
IF(INDEX!$H$34=2,(VLOOKUP($A150,'LA22'!$A$1:$BZ$190,'LA22'!H$1,0)),
IF(INDEX!$H$34=3,(VLOOKUP($A150,'LA27'!$A$1:$BZ$190,'LA27'!H$1,0)),0))),".")</f>
        <v>0.87</v>
      </c>
      <c r="K150" s="59">
        <f>IFERROR(
IF(INDEX!$H$34=1,(VLOOKUP($A150,'LA21'!$A$1:$BZ$190,'LA21'!I$1,0)),
IF(INDEX!$H$34=2,(VLOOKUP($A150,'LA22'!$A$1:$BZ$190,'LA22'!I$1,0)),
IF(INDEX!$H$34=3,(VLOOKUP($A150,'LA27'!$A$1:$BZ$190,'LA27'!I$1,0)),0))),".")</f>
        <v>0.89</v>
      </c>
      <c r="L150" s="59">
        <f>IFERROR(
IF(INDEX!$H$34=1,(VLOOKUP($A150,'LA21'!$A$1:$BZ$190,'LA21'!J$1,0)),
IF(INDEX!$H$34=2,(VLOOKUP($A150,'LA22'!$A$1:$BZ$190,'LA22'!J$1,0)),
IF(INDEX!$H$34=3,(VLOOKUP($A150,'LA27'!$A$1:$BZ$190,'LA27'!J$1,0)),0))),".")</f>
        <v>0.88</v>
      </c>
      <c r="M150" s="59">
        <f>IFERROR(
IF(INDEX!$H$34=1,(VLOOKUP($A150,'LA21'!$A$1:$BZ$190,'LA21'!K$1,0)),
IF(INDEX!$H$34=2,(VLOOKUP($A150,'LA22'!$A$1:$BZ$190,'LA22'!K$1,0)),
IF(INDEX!$H$34=3,(VLOOKUP($A150,'LA27'!$A$1:$BZ$190,'LA27'!K$1,0)),0))),".")</f>
        <v>0.28000000000000003</v>
      </c>
      <c r="N150" s="59">
        <f>IFERROR(
IF(INDEX!$H$34=1,(VLOOKUP($A150,'LA21'!$A$1:$BZ$190,'LA21'!L$1,0)),
IF(INDEX!$H$34=2,(VLOOKUP($A150,'LA22'!$A$1:$BZ$190,'LA22'!L$1,0)),
IF(INDEX!$H$34=3,(VLOOKUP($A150,'LA27'!$A$1:$BZ$190,'LA27'!L$1,0)),0))),".")</f>
        <v>0.27</v>
      </c>
      <c r="O150" s="59">
        <f>IFERROR(
IF(INDEX!$H$34=1,(VLOOKUP($A150,'LA21'!$A$1:$BZ$190,'LA21'!M$1,0)),
IF(INDEX!$H$34=2,(VLOOKUP($A150,'LA22'!$A$1:$BZ$190,'LA22'!M$1,0)),
IF(INDEX!$H$34=3,(VLOOKUP($A150,'LA27'!$A$1:$BZ$190,'LA27'!M$1,0)),0))),".")</f>
        <v>0.27</v>
      </c>
      <c r="P150" s="59">
        <f>IFERROR(
IF(INDEX!$H$34=1,(VLOOKUP($A150,'LA21'!$A$1:$BZ$190,'LA21'!N$1,0)),
IF(INDEX!$H$34=2,(VLOOKUP($A150,'LA22'!$A$1:$BZ$190,'LA22'!N$1,0)),
IF(INDEX!$H$34=3,(VLOOKUP($A150,'LA27'!$A$1:$BZ$190,'LA27'!N$1,0)),0))),".")</f>
        <v>0</v>
      </c>
      <c r="Q150" s="59">
        <f>IFERROR(
IF(INDEX!$H$34=1,(VLOOKUP($A150,'LA21'!$A$1:$BZ$190,'LA21'!O$1,0)),
IF(INDEX!$H$34=2,(VLOOKUP($A150,'LA22'!$A$1:$BZ$190,'LA22'!O$1,0)),
IF(INDEX!$H$34=3,(VLOOKUP($A150,'LA27'!$A$1:$BZ$190,'LA27'!O$1,0)),0))),".")</f>
        <v>0</v>
      </c>
      <c r="R150" s="59">
        <f>IFERROR(
IF(INDEX!$H$34=1,(VLOOKUP($A150,'LA21'!$A$1:$BZ$190,'LA21'!P$1,0)),
IF(INDEX!$H$34=2,(VLOOKUP($A150,'LA22'!$A$1:$BZ$190,'LA22'!P$1,0)),
IF(INDEX!$H$34=3,(VLOOKUP($A150,'LA27'!$A$1:$BZ$190,'LA27'!P$1,0)),0))),".")</f>
        <v>0</v>
      </c>
      <c r="S150" s="59">
        <f>IFERROR(
IF(INDEX!$H$34=1,(VLOOKUP($A150,'LA21'!$A$1:$BZ$190,'LA21'!Q$1,0)),
IF(INDEX!$H$34=2,(VLOOKUP($A150,'LA22'!$A$1:$BZ$190,'LA22'!Q$1,0)),
IF(INDEX!$H$34=3,(VLOOKUP($A150,'LA27'!$A$1:$BZ$190,'LA27'!Q$1,0)),0))),".")</f>
        <v>0.03</v>
      </c>
      <c r="T150" s="59">
        <f>IFERROR(
IF(INDEX!$H$34=1,(VLOOKUP($A150,'LA21'!$A$1:$BZ$190,'LA21'!R$1,0)),
IF(INDEX!$H$34=2,(VLOOKUP($A150,'LA22'!$A$1:$BZ$190,'LA22'!R$1,0)),
IF(INDEX!$H$34=3,(VLOOKUP($A150,'LA27'!$A$1:$BZ$190,'LA27'!R$1,0)),0))),".")</f>
        <v>0.03</v>
      </c>
      <c r="U150" s="59">
        <f>IFERROR(
IF(INDEX!$H$34=1,(VLOOKUP($A150,'LA21'!$A$1:$BZ$190,'LA21'!S$1,0)),
IF(INDEX!$H$34=2,(VLOOKUP($A150,'LA22'!$A$1:$BZ$190,'LA22'!S$1,0)),
IF(INDEX!$H$34=3,(VLOOKUP($A150,'LA27'!$A$1:$BZ$190,'LA27'!S$1,0)),0))),".")</f>
        <v>0.03</v>
      </c>
      <c r="V150" s="59">
        <f>IFERROR(
IF(INDEX!$H$34=1,(VLOOKUP($A150,'LA21'!$A$1:$BZ$190,'LA21'!T$1,0)),
IF(INDEX!$H$34=2,(VLOOKUP($A150,'LA22'!$A$1:$BZ$190,'LA22'!T$1,0)),
IF(INDEX!$H$34=3,(VLOOKUP($A150,'LA27'!$A$1:$BZ$190,'LA27'!T$1,0)),0))),".")</f>
        <v>0.2</v>
      </c>
      <c r="W150" s="59">
        <f>IFERROR(
IF(INDEX!$H$34=1,(VLOOKUP($A150,'LA21'!$A$1:$BZ$190,'LA21'!U$1,0)),
IF(INDEX!$H$34=2,(VLOOKUP($A150,'LA22'!$A$1:$BZ$190,'LA22'!U$1,0)),
IF(INDEX!$H$34=3,(VLOOKUP($A150,'LA27'!$A$1:$BZ$190,'LA27'!U$1,0)),0))),".")</f>
        <v>0.18</v>
      </c>
      <c r="X150" s="59">
        <f>IFERROR(
IF(INDEX!$H$34=1,(VLOOKUP($A150,'LA21'!$A$1:$BZ$190,'LA21'!V$1,0)),
IF(INDEX!$H$34=2,(VLOOKUP($A150,'LA22'!$A$1:$BZ$190,'LA22'!V$1,0)),
IF(INDEX!$H$34=3,(VLOOKUP($A150,'LA27'!$A$1:$BZ$190,'LA27'!V$1,0)),0))),".")</f>
        <v>0.19</v>
      </c>
      <c r="Y150" s="59">
        <f>IFERROR(
IF(INDEX!$H$34=1,(VLOOKUP($A150,'LA21'!$A$1:$BZ$190,'LA21'!W$1,0)),
IF(INDEX!$H$34=2,(VLOOKUP($A150,'LA22'!$A$1:$BZ$190,'LA22'!W$1,0)),
IF(INDEX!$H$34=3,(VLOOKUP($A150,'LA27'!$A$1:$BZ$190,'LA27'!W$1,0)),0))),".")</f>
        <v>0.36</v>
      </c>
      <c r="Z150" s="59">
        <f>IFERROR(
IF(INDEX!$H$34=1,(VLOOKUP($A150,'LA21'!$A$1:$BZ$190,'LA21'!X$1,0)),
IF(INDEX!$H$34=2,(VLOOKUP($A150,'LA22'!$A$1:$BZ$190,'LA22'!X$1,0)),
IF(INDEX!$H$34=3,(VLOOKUP($A150,'LA27'!$A$1:$BZ$190,'LA27'!X$1,0)),0))),".")</f>
        <v>0.41</v>
      </c>
      <c r="AA150" s="59">
        <f>IFERROR(
IF(INDEX!$H$34=1,(VLOOKUP($A150,'LA21'!$A$1:$BZ$190,'LA21'!Y$1,0)),
IF(INDEX!$H$34=2,(VLOOKUP($A150,'LA22'!$A$1:$BZ$190,'LA22'!Y$1,0)),
IF(INDEX!$H$34=3,(VLOOKUP($A150,'LA27'!$A$1:$BZ$190,'LA27'!Y$1,0)),0))),".")</f>
        <v>0.39</v>
      </c>
      <c r="AB150" s="59">
        <f>IFERROR(
IF(INDEX!$H$34=1,(VLOOKUP($A150,'LA21'!$A$1:$BZ$190,'LA21'!Z$1,0)),
IF(INDEX!$H$34=2,(VLOOKUP($A150,'LA22'!$A$1:$BZ$190,'LA22'!Z$1,0)),
IF(INDEX!$H$34=3,(VLOOKUP($A150,'LA27'!$A$1:$BZ$190,'LA27'!Z$1,0)),0))),".")</f>
        <v>0</v>
      </c>
      <c r="AC150" s="59">
        <f>IFERROR(
IF(INDEX!$H$34=1,(VLOOKUP($A150,'LA21'!$A$1:$BZ$190,'LA21'!AA$1,0)),
IF(INDEX!$H$34=2,(VLOOKUP($A150,'LA22'!$A$1:$BZ$190,'LA22'!AA$1,0)),
IF(INDEX!$H$34=3,(VLOOKUP($A150,'LA27'!$A$1:$BZ$190,'LA27'!AA$1,0)),0))),".")</f>
        <v>0</v>
      </c>
      <c r="AD150" s="59">
        <f>IFERROR(
IF(INDEX!$H$34=1,(VLOOKUP($A150,'LA21'!$A$1:$BZ$190,'LA21'!AB$1,0)),
IF(INDEX!$H$34=2,(VLOOKUP($A150,'LA22'!$A$1:$BZ$190,'LA22'!AB$1,0)),
IF(INDEX!$H$34=3,(VLOOKUP($A150,'LA27'!$A$1:$BZ$190,'LA27'!AB$1,0)),0))),".")</f>
        <v>0</v>
      </c>
      <c r="AE150" s="59">
        <f>IFERROR(
IF(INDEX!$H$34=1,(VLOOKUP($A150,'LA21'!$A$1:$BZ$190,'LA21'!AC$1,0)),
IF(INDEX!$H$34=2,(VLOOKUP($A150,'LA22'!$A$1:$BZ$190,'LA22'!AC$1,0)),
IF(INDEX!$H$34=3,(VLOOKUP($A150,'LA27'!$A$1:$BZ$190,'LA27'!AC$1,0)),0))),".")</f>
        <v>0</v>
      </c>
      <c r="AF150" s="59">
        <f>IFERROR(
IF(INDEX!$H$34=1,(VLOOKUP($A150,'LA21'!$A$1:$BZ$190,'LA21'!AD$1,0)),
IF(INDEX!$H$34=2,(VLOOKUP($A150,'LA22'!$A$1:$BZ$190,'LA22'!AD$1,0)),
IF(INDEX!$H$34=3,(VLOOKUP($A150,'LA27'!$A$1:$BZ$190,'LA27'!AD$1,0)),0))),".")</f>
        <v>0</v>
      </c>
      <c r="AG150" s="59">
        <f>IFERROR(
IF(INDEX!$H$34=1,(VLOOKUP($A150,'LA21'!$A$1:$BZ$190,'LA21'!AE$1,0)),
IF(INDEX!$H$34=2,(VLOOKUP($A150,'LA22'!$A$1:$BZ$190,'LA22'!AE$1,0)),
IF(INDEX!$H$34=3,(VLOOKUP($A150,'LA27'!$A$1:$BZ$190,'LA27'!AE$1,0)),0))),".")</f>
        <v>0</v>
      </c>
      <c r="AH150" s="59">
        <f>IFERROR(
IF(INDEX!$H$34=1,(VLOOKUP($A150,'LA21'!$A$1:$BZ$190,'LA21'!AF$1,0)),
IF(INDEX!$H$34=2,(VLOOKUP($A150,'LA22'!$A$1:$BZ$190,'LA22'!AF$1,0)),
IF(INDEX!$H$34=3,(VLOOKUP($A150,'LA27'!$A$1:$BZ$190,'LA27'!AF$1,0)),0))),".")</f>
        <v>0</v>
      </c>
      <c r="AI150" s="59" t="str">
        <f>IFERROR(
IF(INDEX!$H$34=1,(VLOOKUP($A150,'LA21'!$A$1:$BZ$190,'LA21'!AG$1,0)),
IF(INDEX!$H$34=2,(VLOOKUP($A150,'LA22'!$A$1:$BZ$190,'LA22'!AG$1,0)),
IF(INDEX!$H$34=3,(VLOOKUP($A150,'LA27'!$A$1:$BZ$190,'LA27'!AG$1,0)),0))),".")</f>
        <v>x</v>
      </c>
      <c r="AJ150" s="59" t="str">
        <f>IFERROR(
IF(INDEX!$H$34=1,(VLOOKUP($A150,'LA21'!$A$1:$BZ$190,'LA21'!AH$1,0)),
IF(INDEX!$H$34=2,(VLOOKUP($A150,'LA22'!$A$1:$BZ$190,'LA22'!AH$1,0)),
IF(INDEX!$H$34=3,(VLOOKUP($A150,'LA27'!$A$1:$BZ$190,'LA27'!AH$1,0)),0))),".")</f>
        <v>x</v>
      </c>
      <c r="AK150" s="59">
        <f>IFERROR(
IF(INDEX!$H$34=1,(VLOOKUP($A150,'LA21'!$A$1:$BZ$190,'LA21'!AI$1,0)),
IF(INDEX!$H$34=2,(VLOOKUP($A150,'LA22'!$A$1:$BZ$190,'LA22'!AI$1,0)),
IF(INDEX!$H$34=3,(VLOOKUP($A150,'LA27'!$A$1:$BZ$190,'LA27'!AI$1,0)),0))),".")</f>
        <v>0.05</v>
      </c>
      <c r="AL150" s="59">
        <f>IFERROR(
IF(INDEX!$H$34=1,(VLOOKUP($A150,'LA21'!$A$1:$BZ$190,'LA21'!AJ$1,0)),
IF(INDEX!$H$34=2,(VLOOKUP($A150,'LA22'!$A$1:$BZ$190,'LA22'!AJ$1,0)),
IF(INDEX!$H$34=3,(VLOOKUP($A150,'LA27'!$A$1:$BZ$190,'LA27'!AJ$1,0)),0))),".")</f>
        <v>0.05</v>
      </c>
      <c r="AM150" s="59">
        <f>IFERROR(
IF(INDEX!$H$34=1,(VLOOKUP($A150,'LA21'!$A$1:$BZ$190,'LA21'!AK$1,0)),
IF(INDEX!$H$34=2,(VLOOKUP($A150,'LA22'!$A$1:$BZ$190,'LA22'!AK$1,0)),
IF(INDEX!$H$34=3,(VLOOKUP($A150,'LA27'!$A$1:$BZ$190,'LA27'!AK$1,0)),0))),".")</f>
        <v>0.05</v>
      </c>
      <c r="AN150" s="59">
        <f>IFERROR(
IF(INDEX!$H$34=1,(VLOOKUP($A150,'LA21'!$A$1:$BZ$190,'LA21'!AL$1,0)),
IF(INDEX!$H$34=2,(VLOOKUP($A150,'LA22'!$A$1:$BZ$190,'LA22'!AL$1,0)),
IF(INDEX!$H$34=3,(VLOOKUP($A150,'LA27'!$A$1:$BZ$190,'LA27'!AL$1,0)),0))),".")</f>
        <v>0</v>
      </c>
      <c r="AO150" s="59">
        <f>IFERROR(
IF(INDEX!$H$34=1,(VLOOKUP($A150,'LA21'!$A$1:$BZ$190,'LA21'!AM$1,0)),
IF(INDEX!$H$34=2,(VLOOKUP($A150,'LA22'!$A$1:$BZ$190,'LA22'!AM$1,0)),
IF(INDEX!$H$34=3,(VLOOKUP($A150,'LA27'!$A$1:$BZ$190,'LA27'!AM$1,0)),0))),".")</f>
        <v>0</v>
      </c>
      <c r="AP150" s="59">
        <f>IFERROR(
IF(INDEX!$H$34=1,(VLOOKUP($A150,'LA21'!$A$1:$BZ$190,'LA21'!AN$1,0)),
IF(INDEX!$H$34=2,(VLOOKUP($A150,'LA22'!$A$1:$BZ$190,'LA22'!AN$1,0)),
IF(INDEX!$H$34=3,(VLOOKUP($A150,'LA27'!$A$1:$BZ$190,'LA27'!AN$1,0)),0))),".")</f>
        <v>0</v>
      </c>
      <c r="AQ150" s="59" t="str">
        <f>IFERROR(
IF(INDEX!$H$34=1,(VLOOKUP($A150,'LA21'!$A$1:$BZ$190,'LA21'!AO$1,0)),
IF(INDEX!$H$34=2,(VLOOKUP($A150,'LA22'!$A$1:$BZ$190,'LA22'!AO$1,0)),
IF(INDEX!$H$34=3,(VLOOKUP($A150,'LA27'!$A$1:$BZ$190,'LA27'!AO$1,0)),0))),".")</f>
        <v>x</v>
      </c>
      <c r="AR150" s="59" t="str">
        <f>IFERROR(
IF(INDEX!$H$34=1,(VLOOKUP($A150,'LA21'!$A$1:$BZ$190,'LA21'!AP$1,0)),
IF(INDEX!$H$34=2,(VLOOKUP($A150,'LA22'!$A$1:$BZ$190,'LA22'!AP$1,0)),
IF(INDEX!$H$34=3,(VLOOKUP($A150,'LA27'!$A$1:$BZ$190,'LA27'!AP$1,0)),0))),".")</f>
        <v>x</v>
      </c>
      <c r="AS150" s="59" t="str">
        <f>IFERROR(
IF(INDEX!$H$34=1,(VLOOKUP($A150,'LA21'!$A$1:$BZ$190,'LA21'!AQ$1,0)),
IF(INDEX!$H$34=2,(VLOOKUP($A150,'LA22'!$A$1:$BZ$190,'LA22'!AQ$1,0)),
IF(INDEX!$H$34=3,(VLOOKUP($A150,'LA27'!$A$1:$BZ$190,'LA27'!AQ$1,0)),0))),".")</f>
        <v>x</v>
      </c>
      <c r="AT150" s="59">
        <f>IFERROR(
IF(INDEX!$H$34=1,(VLOOKUP($A150,'LA21'!$A$1:$BZ$190,'LA21'!AR$1,0)),
IF(INDEX!$H$34=2,(VLOOKUP($A150,'LA22'!$A$1:$BZ$190,'LA22'!AR$1,0)),
IF(INDEX!$H$34=3,(VLOOKUP($A150,'LA27'!$A$1:$BZ$190,'LA27'!AR$1,0)),0))),".")</f>
        <v>0.02</v>
      </c>
      <c r="AU150" s="59">
        <f>IFERROR(
IF(INDEX!$H$34=1,(VLOOKUP($A150,'LA21'!$A$1:$BZ$190,'LA21'!AS$1,0)),
IF(INDEX!$H$34=2,(VLOOKUP($A150,'LA22'!$A$1:$BZ$190,'LA22'!AS$1,0)),
IF(INDEX!$H$34=3,(VLOOKUP($A150,'LA27'!$A$1:$BZ$190,'LA27'!AS$1,0)),0))),".")</f>
        <v>0.02</v>
      </c>
      <c r="AV150" s="59">
        <f>IFERROR(
IF(INDEX!$H$34=1,(VLOOKUP($A150,'LA21'!$A$1:$BZ$190,'LA21'!AT$1,0)),
IF(INDEX!$H$34=2,(VLOOKUP($A150,'LA22'!$A$1:$BZ$190,'LA22'!AT$1,0)),
IF(INDEX!$H$34=3,(VLOOKUP($A150,'LA27'!$A$1:$BZ$190,'LA27'!AT$1,0)),0))),".")</f>
        <v>0.02</v>
      </c>
      <c r="AW150" s="59">
        <f>IFERROR(
IF(INDEX!$H$34=1,(VLOOKUP($A150,'LA21'!$A$1:$BZ$190,'LA21'!AU$1,0)),
IF(INDEX!$H$34=2,(VLOOKUP($A150,'LA22'!$A$1:$BZ$190,'LA22'!AU$1,0)),
IF(INDEX!$H$34=3,(VLOOKUP($A150,'LA27'!$A$1:$BZ$190,'LA27'!AU$1,0)),0))),".")</f>
        <v>0.01</v>
      </c>
      <c r="AX150" s="59">
        <f>IFERROR(
IF(INDEX!$H$34=1,(VLOOKUP($A150,'LA21'!$A$1:$BZ$190,'LA21'!AV$1,0)),
IF(INDEX!$H$34=2,(VLOOKUP($A150,'LA22'!$A$1:$BZ$190,'LA22'!AV$1,0)),
IF(INDEX!$H$34=3,(VLOOKUP($A150,'LA27'!$A$1:$BZ$190,'LA27'!AV$1,0)),0))),".")</f>
        <v>0.01</v>
      </c>
      <c r="AY150" s="59">
        <f>IFERROR(
IF(INDEX!$H$34=1,(VLOOKUP($A150,'LA21'!$A$1:$BZ$190,'LA21'!AW$1,0)),
IF(INDEX!$H$34=2,(VLOOKUP($A150,'LA22'!$A$1:$BZ$190,'LA22'!AW$1,0)),
IF(INDEX!$H$34=3,(VLOOKUP($A150,'LA27'!$A$1:$BZ$190,'LA27'!AW$1,0)),0))),".")</f>
        <v>0.01</v>
      </c>
      <c r="AZ150" s="59" t="str">
        <f>IFERROR(
IF(INDEX!$H$34=1,(VLOOKUP($A150,'LA21'!$A$1:$BZ$190,'LA21'!AX$1,0)),
IF(INDEX!$H$34=2,(VLOOKUP($A150,'LA22'!$A$1:$BZ$190,'LA22'!AX$1,0)),
IF(INDEX!$H$34=3,(VLOOKUP($A150,'LA27'!$A$1:$BZ$190,'LA27'!AX$1,0)),0))),".")</f>
        <v>x</v>
      </c>
      <c r="BA150" s="59" t="str">
        <f>IFERROR(
IF(INDEX!$H$34=1,(VLOOKUP($A150,'LA21'!$A$1:$BZ$190,'LA21'!AY$1,0)),
IF(INDEX!$H$34=2,(VLOOKUP($A150,'LA22'!$A$1:$BZ$190,'LA22'!AY$1,0)),
IF(INDEX!$H$34=3,(VLOOKUP($A150,'LA27'!$A$1:$BZ$190,'LA27'!AY$1,0)),0))),".")</f>
        <v>x</v>
      </c>
      <c r="BB150" s="59" t="str">
        <f>IFERROR(
IF(INDEX!$H$34=1,(VLOOKUP($A150,'LA21'!$A$1:$BZ$190,'LA21'!AZ$1,0)),
IF(INDEX!$H$34=2,(VLOOKUP($A150,'LA22'!$A$1:$BZ$190,'LA22'!AZ$1,0)),
IF(INDEX!$H$34=3,(VLOOKUP($A150,'LA27'!$A$1:$BZ$190,'LA27'!AZ$1,0)),0))),".")</f>
        <v>x</v>
      </c>
      <c r="BC150" s="59" t="str">
        <f>IFERROR(
IF(INDEX!$H$34=1,(VLOOKUP($A150,'LA21'!$A$1:$BZ$190,'LA21'!BA$1,0)),
IF(INDEX!$H$34=2,(VLOOKUP($A150,'LA22'!$A$1:$BZ$190,'LA22'!BA$1,0)),
IF(INDEX!$H$34=3,(VLOOKUP($A150,'LA27'!$A$1:$BZ$190,'LA27'!BA$1,0)),0))),".")</f>
        <v>x</v>
      </c>
      <c r="BD150" s="59" t="str">
        <f>IFERROR(
IF(INDEX!$H$34=1,(VLOOKUP($A150,'LA21'!$A$1:$BZ$190,'LA21'!BB$1,0)),
IF(INDEX!$H$34=2,(VLOOKUP($A150,'LA22'!$A$1:$BZ$190,'LA22'!BB$1,0)),
IF(INDEX!$H$34=3,(VLOOKUP($A150,'LA27'!$A$1:$BZ$190,'LA27'!BB$1,0)),0))),".")</f>
        <v>x</v>
      </c>
      <c r="BE150" s="59" t="str">
        <f>IFERROR(
IF(INDEX!$H$34=1,(VLOOKUP($A150,'LA21'!$A$1:$BZ$190,'LA21'!BC$1,0)),
IF(INDEX!$H$34=2,(VLOOKUP($A150,'LA22'!$A$1:$BZ$190,'LA22'!BC$1,0)),
IF(INDEX!$H$34=3,(VLOOKUP($A150,'LA27'!$A$1:$BZ$190,'LA27'!BC$1,0)),0))),".")</f>
        <v>x</v>
      </c>
      <c r="BF150" s="59">
        <f>IFERROR(
IF(INDEX!$H$34=1,(VLOOKUP($A150,'LA21'!$A$1:$BZ$190,'LA21'!BD$1,0)),
IF(INDEX!$H$34=2,(VLOOKUP($A150,'LA22'!$A$1:$BZ$190,'LA22'!BD$1,0)),
IF(INDEX!$H$34=3,(VLOOKUP($A150,'LA27'!$A$1:$BZ$190,'LA27'!BD$1,0)),0))),".")</f>
        <v>0.02</v>
      </c>
      <c r="BG150" s="59">
        <f>IFERROR(
IF(INDEX!$H$34=1,(VLOOKUP($A150,'LA21'!$A$1:$BZ$190,'LA21'!BE$1,0)),
IF(INDEX!$H$34=2,(VLOOKUP($A150,'LA22'!$A$1:$BZ$190,'LA22'!BE$1,0)),
IF(INDEX!$H$34=3,(VLOOKUP($A150,'LA27'!$A$1:$BZ$190,'LA27'!BE$1,0)),0))),".")</f>
        <v>0.01</v>
      </c>
      <c r="BH150" s="59">
        <f>IFERROR(
IF(INDEX!$H$34=1,(VLOOKUP($A150,'LA21'!$A$1:$BZ$190,'LA21'!BF$1,0)),
IF(INDEX!$H$34=2,(VLOOKUP($A150,'LA22'!$A$1:$BZ$190,'LA22'!BF$1,0)),
IF(INDEX!$H$34=3,(VLOOKUP($A150,'LA27'!$A$1:$BZ$190,'LA27'!BF$1,0)),0))),".")</f>
        <v>0.01</v>
      </c>
      <c r="BI150" s="59">
        <f>IFERROR(
IF(INDEX!$H$34=1,(VLOOKUP($A150,'LA21'!$A$1:$BZ$190,'LA21'!BG$1,0)),
IF(INDEX!$H$34=2,(VLOOKUP($A150,'LA22'!$A$1:$BZ$190,'LA22'!BG$1,0)),
IF(INDEX!$H$34=3,(VLOOKUP($A150,'LA27'!$A$1:$BZ$190,'LA27'!BG$1,0)),0))),".")</f>
        <v>7.0000000000000007E-2</v>
      </c>
      <c r="BJ150" s="59">
        <f>IFERROR(
IF(INDEX!$H$34=1,(VLOOKUP($A150,'LA21'!$A$1:$BZ$190,'LA21'!BH$1,0)),
IF(INDEX!$H$34=2,(VLOOKUP($A150,'LA22'!$A$1:$BZ$190,'LA22'!BH$1,0)),
IF(INDEX!$H$34=3,(VLOOKUP($A150,'LA27'!$A$1:$BZ$190,'LA27'!BH$1,0)),0))),".")</f>
        <v>0.05</v>
      </c>
      <c r="BK150" s="59">
        <f>IFERROR(
IF(INDEX!$H$34=1,(VLOOKUP($A150,'LA21'!$A$1:$BZ$190,'LA21'!BI$1,0)),
IF(INDEX!$H$34=2,(VLOOKUP($A150,'LA22'!$A$1:$BZ$190,'LA22'!BI$1,0)),
IF(INDEX!$H$34=3,(VLOOKUP($A150,'LA27'!$A$1:$BZ$190,'LA27'!BI$1,0)),0))),".")</f>
        <v>0.06</v>
      </c>
      <c r="BL150" s="59">
        <f>IFERROR(
IF(INDEX!$H$34=1,(VLOOKUP($A150,'LA21'!$A$1:$BZ$190,'LA21'!BJ$1,0)),
IF(INDEX!$H$34=2,(VLOOKUP($A150,'LA22'!$A$1:$BZ$190,'LA22'!BJ$1,0)),
IF(INDEX!$H$34=3,(VLOOKUP($A150,'LA27'!$A$1:$BZ$190,'LA27'!BJ$1,0)),0))),".")</f>
        <v>0.02</v>
      </c>
      <c r="BM150" s="59">
        <f>IFERROR(
IF(INDEX!$H$34=1,(VLOOKUP($A150,'LA21'!$A$1:$BZ$190,'LA21'!BK$1,0)),
IF(INDEX!$H$34=2,(VLOOKUP($A150,'LA22'!$A$1:$BZ$190,'LA22'!BK$1,0)),
IF(INDEX!$H$34=3,(VLOOKUP($A150,'LA27'!$A$1:$BZ$190,'LA27'!BK$1,0)),0))),".")</f>
        <v>0.02</v>
      </c>
      <c r="BN150" s="59">
        <f>IFERROR(
IF(INDEX!$H$34=1,(VLOOKUP($A150,'LA21'!$A$1:$BZ$190,'LA21'!BL$1,0)),
IF(INDEX!$H$34=2,(VLOOKUP($A150,'LA22'!$A$1:$BZ$190,'LA22'!BL$1,0)),
IF(INDEX!$H$34=3,(VLOOKUP($A150,'LA27'!$A$1:$BZ$190,'LA27'!BL$1,0)),0))),".")</f>
        <v>0.02</v>
      </c>
      <c r="BO150" s="59">
        <f>IFERROR(
IF(INDEX!$H$34=1,(VLOOKUP($A150,'LA21'!$A$1:$BZ$190,'LA21'!BM$1,0)),
IF(INDEX!$H$34=2,(VLOOKUP($A150,'LA22'!$A$1:$BZ$190,'LA22'!BM$1,0)),
IF(INDEX!$H$34=3,(VLOOKUP($A150,'LA27'!$A$1:$BZ$190,'LA27'!BM$1,0)),0))),".")</f>
        <v>0.01</v>
      </c>
      <c r="BP150" s="59">
        <f>IFERROR(
IF(INDEX!$H$34=1,(VLOOKUP($A150,'LA21'!$A$1:$BZ$190,'LA21'!BN$1,0)),
IF(INDEX!$H$34=2,(VLOOKUP($A150,'LA22'!$A$1:$BZ$190,'LA22'!BN$1,0)),
IF(INDEX!$H$34=3,(VLOOKUP($A150,'LA27'!$A$1:$BZ$190,'LA27'!BN$1,0)),0))),".")</f>
        <v>0.01</v>
      </c>
      <c r="BQ150" s="59">
        <f>IFERROR(
IF(INDEX!$H$34=1,(VLOOKUP($A150,'LA21'!$A$1:$BZ$190,'LA21'!BO$1,0)),
IF(INDEX!$H$34=2,(VLOOKUP($A150,'LA22'!$A$1:$BZ$190,'LA22'!BO$1,0)),
IF(INDEX!$H$34=3,(VLOOKUP($A150,'LA27'!$A$1:$BZ$190,'LA27'!BO$1,0)),0))),".")</f>
        <v>0.01</v>
      </c>
    </row>
    <row r="151" spans="1:69" x14ac:dyDescent="0.2">
      <c r="A151" s="7">
        <v>880</v>
      </c>
      <c r="B151" s="13" t="s">
        <v>261</v>
      </c>
      <c r="C151" s="96" t="s">
        <v>128</v>
      </c>
      <c r="D151" s="152">
        <f>IFERROR(
IF(INDEX!$H$34=1,(VLOOKUP($A151,'LA21'!$A$1:$BZ$190,'LA21'!B$1,0)),
IF(INDEX!$H$34=2,(VLOOKUP($A151,'LA22'!$A$1:$BZ$190,'LA22'!B$1,0)),
IF(INDEX!$H$34=3,(VLOOKUP($A151,'LA27'!$A$1:$BZ$190,'LA27'!B$1,0)),0))),".")</f>
        <v>720</v>
      </c>
      <c r="E151" s="58">
        <f>IFERROR(
IF(INDEX!$H$34=1,(VLOOKUP($A151,'LA21'!$A$1:$BZ$190,'LA21'!C$1,0)),
IF(INDEX!$H$34=2,(VLOOKUP($A151,'LA22'!$A$1:$BZ$190,'LA22'!C$1,0)),
IF(INDEX!$H$34=3,(VLOOKUP($A151,'LA27'!$A$1:$BZ$190,'LA27'!C$1,0)),0))),".")</f>
        <v>700</v>
      </c>
      <c r="F151" s="58">
        <f>IFERROR(
IF(INDEX!$H$34=1,(VLOOKUP($A151,'LA21'!$A$1:$BZ$190,'LA21'!D$1,0)),
IF(INDEX!$H$34=2,(VLOOKUP($A151,'LA22'!$A$1:$BZ$190,'LA22'!D$1,0)),
IF(INDEX!$H$34=3,(VLOOKUP($A151,'LA27'!$A$1:$BZ$190,'LA27'!D$1,0)),0))),".")</f>
        <v>1420</v>
      </c>
      <c r="G151" s="59">
        <f>IFERROR(
IF(INDEX!$H$34=1,(VLOOKUP($A151,'LA21'!$A$1:$BZ$190,'LA21'!E$1,0)),
IF(INDEX!$H$34=2,(VLOOKUP($A151,'LA22'!$A$1:$BZ$190,'LA22'!E$1,0)),
IF(INDEX!$H$34=3,(VLOOKUP($A151,'LA27'!$A$1:$BZ$190,'LA27'!E$1,0)),0))),".")</f>
        <v>0.93</v>
      </c>
      <c r="H151" s="59">
        <f>IFERROR(
IF(INDEX!$H$34=1,(VLOOKUP($A151,'LA21'!$A$1:$BZ$190,'LA21'!F$1,0)),
IF(INDEX!$H$34=2,(VLOOKUP($A151,'LA22'!$A$1:$BZ$190,'LA22'!F$1,0)),
IF(INDEX!$H$34=3,(VLOOKUP($A151,'LA27'!$A$1:$BZ$190,'LA27'!F$1,0)),0))),".")</f>
        <v>0.95</v>
      </c>
      <c r="I151" s="59">
        <f>IFERROR(
IF(INDEX!$H$34=1,(VLOOKUP($A151,'LA21'!$A$1:$BZ$190,'LA21'!G$1,0)),
IF(INDEX!$H$34=2,(VLOOKUP($A151,'LA22'!$A$1:$BZ$190,'LA22'!G$1,0)),
IF(INDEX!$H$34=3,(VLOOKUP($A151,'LA27'!$A$1:$BZ$190,'LA27'!G$1,0)),0))),".")</f>
        <v>0.94</v>
      </c>
      <c r="J151" s="59">
        <f>IFERROR(
IF(INDEX!$H$34=1,(VLOOKUP($A151,'LA21'!$A$1:$BZ$190,'LA21'!H$1,0)),
IF(INDEX!$H$34=2,(VLOOKUP($A151,'LA22'!$A$1:$BZ$190,'LA22'!H$1,0)),
IF(INDEX!$H$34=3,(VLOOKUP($A151,'LA27'!$A$1:$BZ$190,'LA27'!H$1,0)),0))),".")</f>
        <v>0.91</v>
      </c>
      <c r="K151" s="59">
        <f>IFERROR(
IF(INDEX!$H$34=1,(VLOOKUP($A151,'LA21'!$A$1:$BZ$190,'LA21'!I$1,0)),
IF(INDEX!$H$34=2,(VLOOKUP($A151,'LA22'!$A$1:$BZ$190,'LA22'!I$1,0)),
IF(INDEX!$H$34=3,(VLOOKUP($A151,'LA27'!$A$1:$BZ$190,'LA27'!I$1,0)),0))),".")</f>
        <v>0.95</v>
      </c>
      <c r="L151" s="59">
        <f>IFERROR(
IF(INDEX!$H$34=1,(VLOOKUP($A151,'LA21'!$A$1:$BZ$190,'LA21'!J$1,0)),
IF(INDEX!$H$34=2,(VLOOKUP($A151,'LA22'!$A$1:$BZ$190,'LA22'!J$1,0)),
IF(INDEX!$H$34=3,(VLOOKUP($A151,'LA27'!$A$1:$BZ$190,'LA27'!J$1,0)),0))),".")</f>
        <v>0.93</v>
      </c>
      <c r="M151" s="59">
        <f>IFERROR(
IF(INDEX!$H$34=1,(VLOOKUP($A151,'LA21'!$A$1:$BZ$190,'LA21'!K$1,0)),
IF(INDEX!$H$34=2,(VLOOKUP($A151,'LA22'!$A$1:$BZ$190,'LA22'!K$1,0)),
IF(INDEX!$H$34=3,(VLOOKUP($A151,'LA27'!$A$1:$BZ$190,'LA27'!K$1,0)),0))),".")</f>
        <v>0.41</v>
      </c>
      <c r="N151" s="59">
        <f>IFERROR(
IF(INDEX!$H$34=1,(VLOOKUP($A151,'LA21'!$A$1:$BZ$190,'LA21'!L$1,0)),
IF(INDEX!$H$34=2,(VLOOKUP($A151,'LA22'!$A$1:$BZ$190,'LA22'!L$1,0)),
IF(INDEX!$H$34=3,(VLOOKUP($A151,'LA27'!$A$1:$BZ$190,'LA27'!L$1,0)),0))),".")</f>
        <v>0.38</v>
      </c>
      <c r="O151" s="59">
        <f>IFERROR(
IF(INDEX!$H$34=1,(VLOOKUP($A151,'LA21'!$A$1:$BZ$190,'LA21'!M$1,0)),
IF(INDEX!$H$34=2,(VLOOKUP($A151,'LA22'!$A$1:$BZ$190,'LA22'!M$1,0)),
IF(INDEX!$H$34=3,(VLOOKUP($A151,'LA27'!$A$1:$BZ$190,'LA27'!M$1,0)),0))),".")</f>
        <v>0.4</v>
      </c>
      <c r="P151" s="59" t="str">
        <f>IFERROR(
IF(INDEX!$H$34=1,(VLOOKUP($A151,'LA21'!$A$1:$BZ$190,'LA21'!N$1,0)),
IF(INDEX!$H$34=2,(VLOOKUP($A151,'LA22'!$A$1:$BZ$190,'LA22'!N$1,0)),
IF(INDEX!$H$34=3,(VLOOKUP($A151,'LA27'!$A$1:$BZ$190,'LA27'!N$1,0)),0))),".")</f>
        <v>x</v>
      </c>
      <c r="Q151" s="59" t="str">
        <f>IFERROR(
IF(INDEX!$H$34=1,(VLOOKUP($A151,'LA21'!$A$1:$BZ$190,'LA21'!O$1,0)),
IF(INDEX!$H$34=2,(VLOOKUP($A151,'LA22'!$A$1:$BZ$190,'LA22'!O$1,0)),
IF(INDEX!$H$34=3,(VLOOKUP($A151,'LA27'!$A$1:$BZ$190,'LA27'!O$1,0)),0))),".")</f>
        <v>x</v>
      </c>
      <c r="R151" s="59" t="str">
        <f>IFERROR(
IF(INDEX!$H$34=1,(VLOOKUP($A151,'LA21'!$A$1:$BZ$190,'LA21'!P$1,0)),
IF(INDEX!$H$34=2,(VLOOKUP($A151,'LA22'!$A$1:$BZ$190,'LA22'!P$1,0)),
IF(INDEX!$H$34=3,(VLOOKUP($A151,'LA27'!$A$1:$BZ$190,'LA27'!P$1,0)),0))),".")</f>
        <v>x</v>
      </c>
      <c r="S151" s="59">
        <f>IFERROR(
IF(INDEX!$H$34=1,(VLOOKUP($A151,'LA21'!$A$1:$BZ$190,'LA21'!Q$1,0)),
IF(INDEX!$H$34=2,(VLOOKUP($A151,'LA22'!$A$1:$BZ$190,'LA22'!Q$1,0)),
IF(INDEX!$H$34=3,(VLOOKUP($A151,'LA27'!$A$1:$BZ$190,'LA27'!Q$1,0)),0))),".")</f>
        <v>0.02</v>
      </c>
      <c r="T151" s="59">
        <f>IFERROR(
IF(INDEX!$H$34=1,(VLOOKUP($A151,'LA21'!$A$1:$BZ$190,'LA21'!R$1,0)),
IF(INDEX!$H$34=2,(VLOOKUP($A151,'LA22'!$A$1:$BZ$190,'LA22'!R$1,0)),
IF(INDEX!$H$34=3,(VLOOKUP($A151,'LA27'!$A$1:$BZ$190,'LA27'!R$1,0)),0))),".")</f>
        <v>0.02</v>
      </c>
      <c r="U151" s="59">
        <f>IFERROR(
IF(INDEX!$H$34=1,(VLOOKUP($A151,'LA21'!$A$1:$BZ$190,'LA21'!S$1,0)),
IF(INDEX!$H$34=2,(VLOOKUP($A151,'LA22'!$A$1:$BZ$190,'LA22'!S$1,0)),
IF(INDEX!$H$34=3,(VLOOKUP($A151,'LA27'!$A$1:$BZ$190,'LA27'!S$1,0)),0))),".")</f>
        <v>0.02</v>
      </c>
      <c r="V151" s="59">
        <f>IFERROR(
IF(INDEX!$H$34=1,(VLOOKUP($A151,'LA21'!$A$1:$BZ$190,'LA21'!T$1,0)),
IF(INDEX!$H$34=2,(VLOOKUP($A151,'LA22'!$A$1:$BZ$190,'LA22'!T$1,0)),
IF(INDEX!$H$34=3,(VLOOKUP($A151,'LA27'!$A$1:$BZ$190,'LA27'!T$1,0)),0))),".")</f>
        <v>0.47</v>
      </c>
      <c r="W151" s="59">
        <f>IFERROR(
IF(INDEX!$H$34=1,(VLOOKUP($A151,'LA21'!$A$1:$BZ$190,'LA21'!U$1,0)),
IF(INDEX!$H$34=2,(VLOOKUP($A151,'LA22'!$A$1:$BZ$190,'LA22'!U$1,0)),
IF(INDEX!$H$34=3,(VLOOKUP($A151,'LA27'!$A$1:$BZ$190,'LA27'!U$1,0)),0))),".")</f>
        <v>0.53</v>
      </c>
      <c r="X151" s="59">
        <f>IFERROR(
IF(INDEX!$H$34=1,(VLOOKUP($A151,'LA21'!$A$1:$BZ$190,'LA21'!V$1,0)),
IF(INDEX!$H$34=2,(VLOOKUP($A151,'LA22'!$A$1:$BZ$190,'LA22'!V$1,0)),
IF(INDEX!$H$34=3,(VLOOKUP($A151,'LA27'!$A$1:$BZ$190,'LA27'!V$1,0)),0))),".")</f>
        <v>0.5</v>
      </c>
      <c r="Y151" s="59">
        <f>IFERROR(
IF(INDEX!$H$34=1,(VLOOKUP($A151,'LA21'!$A$1:$BZ$190,'LA21'!W$1,0)),
IF(INDEX!$H$34=2,(VLOOKUP($A151,'LA22'!$A$1:$BZ$190,'LA22'!W$1,0)),
IF(INDEX!$H$34=3,(VLOOKUP($A151,'LA27'!$A$1:$BZ$190,'LA27'!W$1,0)),0))),".")</f>
        <v>0</v>
      </c>
      <c r="Z151" s="59" t="str">
        <f>IFERROR(
IF(INDEX!$H$34=1,(VLOOKUP($A151,'LA21'!$A$1:$BZ$190,'LA21'!X$1,0)),
IF(INDEX!$H$34=2,(VLOOKUP($A151,'LA22'!$A$1:$BZ$190,'LA22'!X$1,0)),
IF(INDEX!$H$34=3,(VLOOKUP($A151,'LA27'!$A$1:$BZ$190,'LA27'!X$1,0)),0))),".")</f>
        <v>x</v>
      </c>
      <c r="AA151" s="59" t="str">
        <f>IFERROR(
IF(INDEX!$H$34=1,(VLOOKUP($A151,'LA21'!$A$1:$BZ$190,'LA21'!Y$1,0)),
IF(INDEX!$H$34=2,(VLOOKUP($A151,'LA22'!$A$1:$BZ$190,'LA22'!Y$1,0)),
IF(INDEX!$H$34=3,(VLOOKUP($A151,'LA27'!$A$1:$BZ$190,'LA27'!Y$1,0)),0))),".")</f>
        <v>x</v>
      </c>
      <c r="AB151" s="59">
        <f>IFERROR(
IF(INDEX!$H$34=1,(VLOOKUP($A151,'LA21'!$A$1:$BZ$190,'LA21'!Z$1,0)),
IF(INDEX!$H$34=2,(VLOOKUP($A151,'LA22'!$A$1:$BZ$190,'LA22'!Z$1,0)),
IF(INDEX!$H$34=3,(VLOOKUP($A151,'LA27'!$A$1:$BZ$190,'LA27'!Z$1,0)),0))),".")</f>
        <v>0</v>
      </c>
      <c r="AC151" s="59">
        <f>IFERROR(
IF(INDEX!$H$34=1,(VLOOKUP($A151,'LA21'!$A$1:$BZ$190,'LA21'!AA$1,0)),
IF(INDEX!$H$34=2,(VLOOKUP($A151,'LA22'!$A$1:$BZ$190,'LA22'!AA$1,0)),
IF(INDEX!$H$34=3,(VLOOKUP($A151,'LA27'!$A$1:$BZ$190,'LA27'!AA$1,0)),0))),".")</f>
        <v>0</v>
      </c>
      <c r="AD151" s="59">
        <f>IFERROR(
IF(INDEX!$H$34=1,(VLOOKUP($A151,'LA21'!$A$1:$BZ$190,'LA21'!AB$1,0)),
IF(INDEX!$H$34=2,(VLOOKUP($A151,'LA22'!$A$1:$BZ$190,'LA22'!AB$1,0)),
IF(INDEX!$H$34=3,(VLOOKUP($A151,'LA27'!$A$1:$BZ$190,'LA27'!AB$1,0)),0))),".")</f>
        <v>0</v>
      </c>
      <c r="AE151" s="59">
        <f>IFERROR(
IF(INDEX!$H$34=1,(VLOOKUP($A151,'LA21'!$A$1:$BZ$190,'LA21'!AC$1,0)),
IF(INDEX!$H$34=2,(VLOOKUP($A151,'LA22'!$A$1:$BZ$190,'LA22'!AC$1,0)),
IF(INDEX!$H$34=3,(VLOOKUP($A151,'LA27'!$A$1:$BZ$190,'LA27'!AC$1,0)),0))),".")</f>
        <v>0</v>
      </c>
      <c r="AF151" s="59">
        <f>IFERROR(
IF(INDEX!$H$34=1,(VLOOKUP($A151,'LA21'!$A$1:$BZ$190,'LA21'!AD$1,0)),
IF(INDEX!$H$34=2,(VLOOKUP($A151,'LA22'!$A$1:$BZ$190,'LA22'!AD$1,0)),
IF(INDEX!$H$34=3,(VLOOKUP($A151,'LA27'!$A$1:$BZ$190,'LA27'!AD$1,0)),0))),".")</f>
        <v>0</v>
      </c>
      <c r="AG151" s="59">
        <f>IFERROR(
IF(INDEX!$H$34=1,(VLOOKUP($A151,'LA21'!$A$1:$BZ$190,'LA21'!AE$1,0)),
IF(INDEX!$H$34=2,(VLOOKUP($A151,'LA22'!$A$1:$BZ$190,'LA22'!AE$1,0)),
IF(INDEX!$H$34=3,(VLOOKUP($A151,'LA27'!$A$1:$BZ$190,'LA27'!AE$1,0)),0))),".")</f>
        <v>0</v>
      </c>
      <c r="AH151" s="59">
        <f>IFERROR(
IF(INDEX!$H$34=1,(VLOOKUP($A151,'LA21'!$A$1:$BZ$190,'LA21'!AF$1,0)),
IF(INDEX!$H$34=2,(VLOOKUP($A151,'LA22'!$A$1:$BZ$190,'LA22'!AF$1,0)),
IF(INDEX!$H$34=3,(VLOOKUP($A151,'LA27'!$A$1:$BZ$190,'LA27'!AF$1,0)),0))),".")</f>
        <v>0</v>
      </c>
      <c r="AI151" s="59">
        <f>IFERROR(
IF(INDEX!$H$34=1,(VLOOKUP($A151,'LA21'!$A$1:$BZ$190,'LA21'!AG$1,0)),
IF(INDEX!$H$34=2,(VLOOKUP($A151,'LA22'!$A$1:$BZ$190,'LA22'!AG$1,0)),
IF(INDEX!$H$34=3,(VLOOKUP($A151,'LA27'!$A$1:$BZ$190,'LA27'!AG$1,0)),0))),".")</f>
        <v>0</v>
      </c>
      <c r="AJ151" s="59">
        <f>IFERROR(
IF(INDEX!$H$34=1,(VLOOKUP($A151,'LA21'!$A$1:$BZ$190,'LA21'!AH$1,0)),
IF(INDEX!$H$34=2,(VLOOKUP($A151,'LA22'!$A$1:$BZ$190,'LA22'!AH$1,0)),
IF(INDEX!$H$34=3,(VLOOKUP($A151,'LA27'!$A$1:$BZ$190,'LA27'!AH$1,0)),0))),".")</f>
        <v>0</v>
      </c>
      <c r="AK151" s="59">
        <f>IFERROR(
IF(INDEX!$H$34=1,(VLOOKUP($A151,'LA21'!$A$1:$BZ$190,'LA21'!AI$1,0)),
IF(INDEX!$H$34=2,(VLOOKUP($A151,'LA22'!$A$1:$BZ$190,'LA22'!AI$1,0)),
IF(INDEX!$H$34=3,(VLOOKUP($A151,'LA27'!$A$1:$BZ$190,'LA27'!AI$1,0)),0))),".")</f>
        <v>0.06</v>
      </c>
      <c r="AL151" s="59">
        <f>IFERROR(
IF(INDEX!$H$34=1,(VLOOKUP($A151,'LA21'!$A$1:$BZ$190,'LA21'!AJ$1,0)),
IF(INDEX!$H$34=2,(VLOOKUP($A151,'LA22'!$A$1:$BZ$190,'LA22'!AJ$1,0)),
IF(INDEX!$H$34=3,(VLOOKUP($A151,'LA27'!$A$1:$BZ$190,'LA27'!AJ$1,0)),0))),".")</f>
        <v>0.04</v>
      </c>
      <c r="AM151" s="59">
        <f>IFERROR(
IF(INDEX!$H$34=1,(VLOOKUP($A151,'LA21'!$A$1:$BZ$190,'LA21'!AK$1,0)),
IF(INDEX!$H$34=2,(VLOOKUP($A151,'LA22'!$A$1:$BZ$190,'LA22'!AK$1,0)),
IF(INDEX!$H$34=3,(VLOOKUP($A151,'LA27'!$A$1:$BZ$190,'LA27'!AK$1,0)),0))),".")</f>
        <v>0.05</v>
      </c>
      <c r="AN151" s="59">
        <f>IFERROR(
IF(INDEX!$H$34=1,(VLOOKUP($A151,'LA21'!$A$1:$BZ$190,'LA21'!AL$1,0)),
IF(INDEX!$H$34=2,(VLOOKUP($A151,'LA22'!$A$1:$BZ$190,'LA22'!AL$1,0)),
IF(INDEX!$H$34=3,(VLOOKUP($A151,'LA27'!$A$1:$BZ$190,'LA27'!AL$1,0)),0))),".")</f>
        <v>0</v>
      </c>
      <c r="AO151" s="59">
        <f>IFERROR(
IF(INDEX!$H$34=1,(VLOOKUP($A151,'LA21'!$A$1:$BZ$190,'LA21'!AM$1,0)),
IF(INDEX!$H$34=2,(VLOOKUP($A151,'LA22'!$A$1:$BZ$190,'LA22'!AM$1,0)),
IF(INDEX!$H$34=3,(VLOOKUP($A151,'LA27'!$A$1:$BZ$190,'LA27'!AM$1,0)),0))),".")</f>
        <v>0</v>
      </c>
      <c r="AP151" s="59">
        <f>IFERROR(
IF(INDEX!$H$34=1,(VLOOKUP($A151,'LA21'!$A$1:$BZ$190,'LA21'!AN$1,0)),
IF(INDEX!$H$34=2,(VLOOKUP($A151,'LA22'!$A$1:$BZ$190,'LA22'!AN$1,0)),
IF(INDEX!$H$34=3,(VLOOKUP($A151,'LA27'!$A$1:$BZ$190,'LA27'!AN$1,0)),0))),".")</f>
        <v>0</v>
      </c>
      <c r="AQ151" s="59">
        <f>IFERROR(
IF(INDEX!$H$34=1,(VLOOKUP($A151,'LA21'!$A$1:$BZ$190,'LA21'!AO$1,0)),
IF(INDEX!$H$34=2,(VLOOKUP($A151,'LA22'!$A$1:$BZ$190,'LA22'!AO$1,0)),
IF(INDEX!$H$34=3,(VLOOKUP($A151,'LA27'!$A$1:$BZ$190,'LA27'!AO$1,0)),0))),".")</f>
        <v>0.01</v>
      </c>
      <c r="AR151" s="59" t="str">
        <f>IFERROR(
IF(INDEX!$H$34=1,(VLOOKUP($A151,'LA21'!$A$1:$BZ$190,'LA21'!AP$1,0)),
IF(INDEX!$H$34=2,(VLOOKUP($A151,'LA22'!$A$1:$BZ$190,'LA22'!AP$1,0)),
IF(INDEX!$H$34=3,(VLOOKUP($A151,'LA27'!$A$1:$BZ$190,'LA27'!AP$1,0)),0))),".")</f>
        <v>x</v>
      </c>
      <c r="AS151" s="59">
        <f>IFERROR(
IF(INDEX!$H$34=1,(VLOOKUP($A151,'LA21'!$A$1:$BZ$190,'LA21'!AQ$1,0)),
IF(INDEX!$H$34=2,(VLOOKUP($A151,'LA22'!$A$1:$BZ$190,'LA22'!AQ$1,0)),
IF(INDEX!$H$34=3,(VLOOKUP($A151,'LA27'!$A$1:$BZ$190,'LA27'!AQ$1,0)),0))),".")</f>
        <v>0.01</v>
      </c>
      <c r="AT151" s="59">
        <f>IFERROR(
IF(INDEX!$H$34=1,(VLOOKUP($A151,'LA21'!$A$1:$BZ$190,'LA21'!AR$1,0)),
IF(INDEX!$H$34=2,(VLOOKUP($A151,'LA22'!$A$1:$BZ$190,'LA22'!AR$1,0)),
IF(INDEX!$H$34=3,(VLOOKUP($A151,'LA27'!$A$1:$BZ$190,'LA27'!AR$1,0)),0))),".")</f>
        <v>0.01</v>
      </c>
      <c r="AU151" s="59" t="str">
        <f>IFERROR(
IF(INDEX!$H$34=1,(VLOOKUP($A151,'LA21'!$A$1:$BZ$190,'LA21'!AS$1,0)),
IF(INDEX!$H$34=2,(VLOOKUP($A151,'LA22'!$A$1:$BZ$190,'LA22'!AS$1,0)),
IF(INDEX!$H$34=3,(VLOOKUP($A151,'LA27'!$A$1:$BZ$190,'LA27'!AS$1,0)),0))),".")</f>
        <v>x</v>
      </c>
      <c r="AV151" s="59">
        <f>IFERROR(
IF(INDEX!$H$34=1,(VLOOKUP($A151,'LA21'!$A$1:$BZ$190,'LA21'!AT$1,0)),
IF(INDEX!$H$34=2,(VLOOKUP($A151,'LA22'!$A$1:$BZ$190,'LA22'!AT$1,0)),
IF(INDEX!$H$34=3,(VLOOKUP($A151,'LA27'!$A$1:$BZ$190,'LA27'!AT$1,0)),0))),".")</f>
        <v>0.01</v>
      </c>
      <c r="AW151" s="59" t="str">
        <f>IFERROR(
IF(INDEX!$H$34=1,(VLOOKUP($A151,'LA21'!$A$1:$BZ$190,'LA21'!AU$1,0)),
IF(INDEX!$H$34=2,(VLOOKUP($A151,'LA22'!$A$1:$BZ$190,'LA22'!AU$1,0)),
IF(INDEX!$H$34=3,(VLOOKUP($A151,'LA27'!$A$1:$BZ$190,'LA27'!AU$1,0)),0))),".")</f>
        <v>x</v>
      </c>
      <c r="AX151" s="59" t="str">
        <f>IFERROR(
IF(INDEX!$H$34=1,(VLOOKUP($A151,'LA21'!$A$1:$BZ$190,'LA21'!AV$1,0)),
IF(INDEX!$H$34=2,(VLOOKUP($A151,'LA22'!$A$1:$BZ$190,'LA22'!AV$1,0)),
IF(INDEX!$H$34=3,(VLOOKUP($A151,'LA27'!$A$1:$BZ$190,'LA27'!AV$1,0)),0))),".")</f>
        <v>x</v>
      </c>
      <c r="AY151" s="59" t="str">
        <f>IFERROR(
IF(INDEX!$H$34=1,(VLOOKUP($A151,'LA21'!$A$1:$BZ$190,'LA21'!AW$1,0)),
IF(INDEX!$H$34=2,(VLOOKUP($A151,'LA22'!$A$1:$BZ$190,'LA22'!AW$1,0)),
IF(INDEX!$H$34=3,(VLOOKUP($A151,'LA27'!$A$1:$BZ$190,'LA27'!AW$1,0)),0))),".")</f>
        <v>x</v>
      </c>
      <c r="AZ151" s="59" t="str">
        <f>IFERROR(
IF(INDEX!$H$34=1,(VLOOKUP($A151,'LA21'!$A$1:$BZ$190,'LA21'!AX$1,0)),
IF(INDEX!$H$34=2,(VLOOKUP($A151,'LA22'!$A$1:$BZ$190,'LA22'!AX$1,0)),
IF(INDEX!$H$34=3,(VLOOKUP($A151,'LA27'!$A$1:$BZ$190,'LA27'!AX$1,0)),0))),".")</f>
        <v>x</v>
      </c>
      <c r="BA151" s="59" t="str">
        <f>IFERROR(
IF(INDEX!$H$34=1,(VLOOKUP($A151,'LA21'!$A$1:$BZ$190,'LA21'!AY$1,0)),
IF(INDEX!$H$34=2,(VLOOKUP($A151,'LA22'!$A$1:$BZ$190,'LA22'!AY$1,0)),
IF(INDEX!$H$34=3,(VLOOKUP($A151,'LA27'!$A$1:$BZ$190,'LA27'!AY$1,0)),0))),".")</f>
        <v>x</v>
      </c>
      <c r="BB151" s="59" t="str">
        <f>IFERROR(
IF(INDEX!$H$34=1,(VLOOKUP($A151,'LA21'!$A$1:$BZ$190,'LA21'!AZ$1,0)),
IF(INDEX!$H$34=2,(VLOOKUP($A151,'LA22'!$A$1:$BZ$190,'LA22'!AZ$1,0)),
IF(INDEX!$H$34=3,(VLOOKUP($A151,'LA27'!$A$1:$BZ$190,'LA27'!AZ$1,0)),0))),".")</f>
        <v>x</v>
      </c>
      <c r="BC151" s="59" t="str">
        <f>IFERROR(
IF(INDEX!$H$34=1,(VLOOKUP($A151,'LA21'!$A$1:$BZ$190,'LA21'!BA$1,0)),
IF(INDEX!$H$34=2,(VLOOKUP($A151,'LA22'!$A$1:$BZ$190,'LA22'!BA$1,0)),
IF(INDEX!$H$34=3,(VLOOKUP($A151,'LA27'!$A$1:$BZ$190,'LA27'!BA$1,0)),0))),".")</f>
        <v>x</v>
      </c>
      <c r="BD151" s="59">
        <f>IFERROR(
IF(INDEX!$H$34=1,(VLOOKUP($A151,'LA21'!$A$1:$BZ$190,'LA21'!BB$1,0)),
IF(INDEX!$H$34=2,(VLOOKUP($A151,'LA22'!$A$1:$BZ$190,'LA22'!BB$1,0)),
IF(INDEX!$H$34=3,(VLOOKUP($A151,'LA27'!$A$1:$BZ$190,'LA27'!BB$1,0)),0))),".")</f>
        <v>0</v>
      </c>
      <c r="BE151" s="59" t="str">
        <f>IFERROR(
IF(INDEX!$H$34=1,(VLOOKUP($A151,'LA21'!$A$1:$BZ$190,'LA21'!BC$1,0)),
IF(INDEX!$H$34=2,(VLOOKUP($A151,'LA22'!$A$1:$BZ$190,'LA22'!BC$1,0)),
IF(INDEX!$H$34=3,(VLOOKUP($A151,'LA27'!$A$1:$BZ$190,'LA27'!BC$1,0)),0))),".")</f>
        <v>x</v>
      </c>
      <c r="BF151" s="59" t="str">
        <f>IFERROR(
IF(INDEX!$H$34=1,(VLOOKUP($A151,'LA21'!$A$1:$BZ$190,'LA21'!BD$1,0)),
IF(INDEX!$H$34=2,(VLOOKUP($A151,'LA22'!$A$1:$BZ$190,'LA22'!BD$1,0)),
IF(INDEX!$H$34=3,(VLOOKUP($A151,'LA27'!$A$1:$BZ$190,'LA27'!BD$1,0)),0))),".")</f>
        <v>x</v>
      </c>
      <c r="BG151" s="59" t="str">
        <f>IFERROR(
IF(INDEX!$H$34=1,(VLOOKUP($A151,'LA21'!$A$1:$BZ$190,'LA21'!BE$1,0)),
IF(INDEX!$H$34=2,(VLOOKUP($A151,'LA22'!$A$1:$BZ$190,'LA22'!BE$1,0)),
IF(INDEX!$H$34=3,(VLOOKUP($A151,'LA27'!$A$1:$BZ$190,'LA27'!BE$1,0)),0))),".")</f>
        <v>x</v>
      </c>
      <c r="BH151" s="59" t="str">
        <f>IFERROR(
IF(INDEX!$H$34=1,(VLOOKUP($A151,'LA21'!$A$1:$BZ$190,'LA21'!BF$1,0)),
IF(INDEX!$H$34=2,(VLOOKUP($A151,'LA22'!$A$1:$BZ$190,'LA22'!BF$1,0)),
IF(INDEX!$H$34=3,(VLOOKUP($A151,'LA27'!$A$1:$BZ$190,'LA27'!BF$1,0)),0))),".")</f>
        <v>-</v>
      </c>
      <c r="BI151" s="59">
        <f>IFERROR(
IF(INDEX!$H$34=1,(VLOOKUP($A151,'LA21'!$A$1:$BZ$190,'LA21'!BG$1,0)),
IF(INDEX!$H$34=2,(VLOOKUP($A151,'LA22'!$A$1:$BZ$190,'LA22'!BG$1,0)),
IF(INDEX!$H$34=3,(VLOOKUP($A151,'LA27'!$A$1:$BZ$190,'LA27'!BG$1,0)),0))),".")</f>
        <v>0.06</v>
      </c>
      <c r="BJ151" s="59">
        <f>IFERROR(
IF(INDEX!$H$34=1,(VLOOKUP($A151,'LA21'!$A$1:$BZ$190,'LA21'!BH$1,0)),
IF(INDEX!$H$34=2,(VLOOKUP($A151,'LA22'!$A$1:$BZ$190,'LA22'!BH$1,0)),
IF(INDEX!$H$34=3,(VLOOKUP($A151,'LA27'!$A$1:$BZ$190,'LA27'!BH$1,0)),0))),".")</f>
        <v>0.03</v>
      </c>
      <c r="BK151" s="59">
        <f>IFERROR(
IF(INDEX!$H$34=1,(VLOOKUP($A151,'LA21'!$A$1:$BZ$190,'LA21'!BI$1,0)),
IF(INDEX!$H$34=2,(VLOOKUP($A151,'LA22'!$A$1:$BZ$190,'LA22'!BI$1,0)),
IF(INDEX!$H$34=3,(VLOOKUP($A151,'LA27'!$A$1:$BZ$190,'LA27'!BI$1,0)),0))),".")</f>
        <v>0.04</v>
      </c>
      <c r="BL151" s="59" t="str">
        <f>IFERROR(
IF(INDEX!$H$34=1,(VLOOKUP($A151,'LA21'!$A$1:$BZ$190,'LA21'!BJ$1,0)),
IF(INDEX!$H$34=2,(VLOOKUP($A151,'LA22'!$A$1:$BZ$190,'LA22'!BJ$1,0)),
IF(INDEX!$H$34=3,(VLOOKUP($A151,'LA27'!$A$1:$BZ$190,'LA27'!BJ$1,0)),0))),".")</f>
        <v>x</v>
      </c>
      <c r="BM151" s="59">
        <f>IFERROR(
IF(INDEX!$H$34=1,(VLOOKUP($A151,'LA21'!$A$1:$BZ$190,'LA21'!BK$1,0)),
IF(INDEX!$H$34=2,(VLOOKUP($A151,'LA22'!$A$1:$BZ$190,'LA22'!BK$1,0)),
IF(INDEX!$H$34=3,(VLOOKUP($A151,'LA27'!$A$1:$BZ$190,'LA27'!BK$1,0)),0))),".")</f>
        <v>0.01</v>
      </c>
      <c r="BN151" s="59">
        <f>IFERROR(
IF(INDEX!$H$34=1,(VLOOKUP($A151,'LA21'!$A$1:$BZ$190,'LA21'!BL$1,0)),
IF(INDEX!$H$34=2,(VLOOKUP($A151,'LA22'!$A$1:$BZ$190,'LA22'!BL$1,0)),
IF(INDEX!$H$34=3,(VLOOKUP($A151,'LA27'!$A$1:$BZ$190,'LA27'!BL$1,0)),0))),".")</f>
        <v>0.01</v>
      </c>
      <c r="BO151" s="59">
        <f>IFERROR(
IF(INDEX!$H$34=1,(VLOOKUP($A151,'LA21'!$A$1:$BZ$190,'LA21'!BM$1,0)),
IF(INDEX!$H$34=2,(VLOOKUP($A151,'LA22'!$A$1:$BZ$190,'LA22'!BM$1,0)),
IF(INDEX!$H$34=3,(VLOOKUP($A151,'LA27'!$A$1:$BZ$190,'LA27'!BM$1,0)),0))),".")</f>
        <v>0.01</v>
      </c>
      <c r="BP151" s="59" t="str">
        <f>IFERROR(
IF(INDEX!$H$34=1,(VLOOKUP($A151,'LA21'!$A$1:$BZ$190,'LA21'!BN$1,0)),
IF(INDEX!$H$34=2,(VLOOKUP($A151,'LA22'!$A$1:$BZ$190,'LA22'!BN$1,0)),
IF(INDEX!$H$34=3,(VLOOKUP($A151,'LA27'!$A$1:$BZ$190,'LA27'!BN$1,0)),0))),".")</f>
        <v>x</v>
      </c>
      <c r="BQ151" s="59">
        <f>IFERROR(
IF(INDEX!$H$34=1,(VLOOKUP($A151,'LA21'!$A$1:$BZ$190,'LA21'!BO$1,0)),
IF(INDEX!$H$34=2,(VLOOKUP($A151,'LA22'!$A$1:$BZ$190,'LA22'!BO$1,0)),
IF(INDEX!$H$34=3,(VLOOKUP($A151,'LA27'!$A$1:$BZ$190,'LA27'!BO$1,0)),0))),".")</f>
        <v>0.01</v>
      </c>
    </row>
    <row r="152" spans="1:69" x14ac:dyDescent="0.2">
      <c r="A152" s="7">
        <v>211</v>
      </c>
      <c r="B152" s="13" t="s">
        <v>262</v>
      </c>
      <c r="C152" s="96" t="s">
        <v>122</v>
      </c>
      <c r="D152" s="152">
        <f>IFERROR(
IF(INDEX!$H$34=1,(VLOOKUP($A152,'LA21'!$A$1:$BZ$190,'LA21'!B$1,0)),
IF(INDEX!$H$34=2,(VLOOKUP($A152,'LA22'!$A$1:$BZ$190,'LA22'!B$1,0)),
IF(INDEX!$H$34=3,(VLOOKUP($A152,'LA27'!$A$1:$BZ$190,'LA27'!B$1,0)),0))),".")</f>
        <v>1250</v>
      </c>
      <c r="E152" s="58">
        <f>IFERROR(
IF(INDEX!$H$34=1,(VLOOKUP($A152,'LA21'!$A$1:$BZ$190,'LA21'!C$1,0)),
IF(INDEX!$H$34=2,(VLOOKUP($A152,'LA22'!$A$1:$BZ$190,'LA22'!C$1,0)),
IF(INDEX!$H$34=3,(VLOOKUP($A152,'LA27'!$A$1:$BZ$190,'LA27'!C$1,0)),0))),".")</f>
        <v>1230</v>
      </c>
      <c r="F152" s="58">
        <f>IFERROR(
IF(INDEX!$H$34=1,(VLOOKUP($A152,'LA21'!$A$1:$BZ$190,'LA21'!D$1,0)),
IF(INDEX!$H$34=2,(VLOOKUP($A152,'LA22'!$A$1:$BZ$190,'LA22'!D$1,0)),
IF(INDEX!$H$34=3,(VLOOKUP($A152,'LA27'!$A$1:$BZ$190,'LA27'!D$1,0)),0))),".")</f>
        <v>2480</v>
      </c>
      <c r="G152" s="59">
        <f>IFERROR(
IF(INDEX!$H$34=1,(VLOOKUP($A152,'LA21'!$A$1:$BZ$190,'LA21'!E$1,0)),
IF(INDEX!$H$34=2,(VLOOKUP($A152,'LA22'!$A$1:$BZ$190,'LA22'!E$1,0)),
IF(INDEX!$H$34=3,(VLOOKUP($A152,'LA27'!$A$1:$BZ$190,'LA27'!E$1,0)),0))),".")</f>
        <v>0.91</v>
      </c>
      <c r="H152" s="59">
        <f>IFERROR(
IF(INDEX!$H$34=1,(VLOOKUP($A152,'LA21'!$A$1:$BZ$190,'LA21'!F$1,0)),
IF(INDEX!$H$34=2,(VLOOKUP($A152,'LA22'!$A$1:$BZ$190,'LA22'!F$1,0)),
IF(INDEX!$H$34=3,(VLOOKUP($A152,'LA27'!$A$1:$BZ$190,'LA27'!F$1,0)),0))),".")</f>
        <v>0.96</v>
      </c>
      <c r="I152" s="59">
        <f>IFERROR(
IF(INDEX!$H$34=1,(VLOOKUP($A152,'LA21'!$A$1:$BZ$190,'LA21'!G$1,0)),
IF(INDEX!$H$34=2,(VLOOKUP($A152,'LA22'!$A$1:$BZ$190,'LA22'!G$1,0)),
IF(INDEX!$H$34=3,(VLOOKUP($A152,'LA27'!$A$1:$BZ$190,'LA27'!G$1,0)),0))),".")</f>
        <v>0.94</v>
      </c>
      <c r="J152" s="59">
        <f>IFERROR(
IF(INDEX!$H$34=1,(VLOOKUP($A152,'LA21'!$A$1:$BZ$190,'LA21'!H$1,0)),
IF(INDEX!$H$34=2,(VLOOKUP($A152,'LA22'!$A$1:$BZ$190,'LA22'!H$1,0)),
IF(INDEX!$H$34=3,(VLOOKUP($A152,'LA27'!$A$1:$BZ$190,'LA27'!H$1,0)),0))),".")</f>
        <v>0.9</v>
      </c>
      <c r="K152" s="59">
        <f>IFERROR(
IF(INDEX!$H$34=1,(VLOOKUP($A152,'LA21'!$A$1:$BZ$190,'LA21'!I$1,0)),
IF(INDEX!$H$34=2,(VLOOKUP($A152,'LA22'!$A$1:$BZ$190,'LA22'!I$1,0)),
IF(INDEX!$H$34=3,(VLOOKUP($A152,'LA27'!$A$1:$BZ$190,'LA27'!I$1,0)),0))),".")</f>
        <v>0.95</v>
      </c>
      <c r="L152" s="59">
        <f>IFERROR(
IF(INDEX!$H$34=1,(VLOOKUP($A152,'LA21'!$A$1:$BZ$190,'LA21'!J$1,0)),
IF(INDEX!$H$34=2,(VLOOKUP($A152,'LA22'!$A$1:$BZ$190,'LA22'!J$1,0)),
IF(INDEX!$H$34=3,(VLOOKUP($A152,'LA27'!$A$1:$BZ$190,'LA27'!J$1,0)),0))),".")</f>
        <v>0.92</v>
      </c>
      <c r="M152" s="59">
        <f>IFERROR(
IF(INDEX!$H$34=1,(VLOOKUP($A152,'LA21'!$A$1:$BZ$190,'LA21'!K$1,0)),
IF(INDEX!$H$34=2,(VLOOKUP($A152,'LA22'!$A$1:$BZ$190,'LA22'!K$1,0)),
IF(INDEX!$H$34=3,(VLOOKUP($A152,'LA27'!$A$1:$BZ$190,'LA27'!K$1,0)),0))),".")</f>
        <v>0.31</v>
      </c>
      <c r="N152" s="59">
        <f>IFERROR(
IF(INDEX!$H$34=1,(VLOOKUP($A152,'LA21'!$A$1:$BZ$190,'LA21'!L$1,0)),
IF(INDEX!$H$34=2,(VLOOKUP($A152,'LA22'!$A$1:$BZ$190,'LA22'!L$1,0)),
IF(INDEX!$H$34=3,(VLOOKUP($A152,'LA27'!$A$1:$BZ$190,'LA27'!L$1,0)),0))),".")</f>
        <v>0.23</v>
      </c>
      <c r="O152" s="59">
        <f>IFERROR(
IF(INDEX!$H$34=1,(VLOOKUP($A152,'LA21'!$A$1:$BZ$190,'LA21'!M$1,0)),
IF(INDEX!$H$34=2,(VLOOKUP($A152,'LA22'!$A$1:$BZ$190,'LA22'!M$1,0)),
IF(INDEX!$H$34=3,(VLOOKUP($A152,'LA27'!$A$1:$BZ$190,'LA27'!M$1,0)),0))),".")</f>
        <v>0.27</v>
      </c>
      <c r="P152" s="59" t="str">
        <f>IFERROR(
IF(INDEX!$H$34=1,(VLOOKUP($A152,'LA21'!$A$1:$BZ$190,'LA21'!N$1,0)),
IF(INDEX!$H$34=2,(VLOOKUP($A152,'LA22'!$A$1:$BZ$190,'LA22'!N$1,0)),
IF(INDEX!$H$34=3,(VLOOKUP($A152,'LA27'!$A$1:$BZ$190,'LA27'!N$1,0)),0))),".")</f>
        <v>x</v>
      </c>
      <c r="Q152" s="59" t="str">
        <f>IFERROR(
IF(INDEX!$H$34=1,(VLOOKUP($A152,'LA21'!$A$1:$BZ$190,'LA21'!O$1,0)),
IF(INDEX!$H$34=2,(VLOOKUP($A152,'LA22'!$A$1:$BZ$190,'LA22'!O$1,0)),
IF(INDEX!$H$34=3,(VLOOKUP($A152,'LA27'!$A$1:$BZ$190,'LA27'!O$1,0)),0))),".")</f>
        <v>x</v>
      </c>
      <c r="R152" s="59" t="str">
        <f>IFERROR(
IF(INDEX!$H$34=1,(VLOOKUP($A152,'LA21'!$A$1:$BZ$190,'LA21'!P$1,0)),
IF(INDEX!$H$34=2,(VLOOKUP($A152,'LA22'!$A$1:$BZ$190,'LA22'!P$1,0)),
IF(INDEX!$H$34=3,(VLOOKUP($A152,'LA27'!$A$1:$BZ$190,'LA27'!P$1,0)),0))),".")</f>
        <v>-</v>
      </c>
      <c r="S152" s="59">
        <f>IFERROR(
IF(INDEX!$H$34=1,(VLOOKUP($A152,'LA21'!$A$1:$BZ$190,'LA21'!Q$1,0)),
IF(INDEX!$H$34=2,(VLOOKUP($A152,'LA22'!$A$1:$BZ$190,'LA22'!Q$1,0)),
IF(INDEX!$H$34=3,(VLOOKUP($A152,'LA27'!$A$1:$BZ$190,'LA27'!Q$1,0)),0))),".")</f>
        <v>0.04</v>
      </c>
      <c r="T152" s="59">
        <f>IFERROR(
IF(INDEX!$H$34=1,(VLOOKUP($A152,'LA21'!$A$1:$BZ$190,'LA21'!R$1,0)),
IF(INDEX!$H$34=2,(VLOOKUP($A152,'LA22'!$A$1:$BZ$190,'LA22'!R$1,0)),
IF(INDEX!$H$34=3,(VLOOKUP($A152,'LA27'!$A$1:$BZ$190,'LA27'!R$1,0)),0))),".")</f>
        <v>0.03</v>
      </c>
      <c r="U152" s="59">
        <f>IFERROR(
IF(INDEX!$H$34=1,(VLOOKUP($A152,'LA21'!$A$1:$BZ$190,'LA21'!S$1,0)),
IF(INDEX!$H$34=2,(VLOOKUP($A152,'LA22'!$A$1:$BZ$190,'LA22'!S$1,0)),
IF(INDEX!$H$34=3,(VLOOKUP($A152,'LA27'!$A$1:$BZ$190,'LA27'!S$1,0)),0))),".")</f>
        <v>0.04</v>
      </c>
      <c r="V152" s="59">
        <f>IFERROR(
IF(INDEX!$H$34=1,(VLOOKUP($A152,'LA21'!$A$1:$BZ$190,'LA21'!T$1,0)),
IF(INDEX!$H$34=2,(VLOOKUP($A152,'LA22'!$A$1:$BZ$190,'LA22'!T$1,0)),
IF(INDEX!$H$34=3,(VLOOKUP($A152,'LA27'!$A$1:$BZ$190,'LA27'!T$1,0)),0))),".")</f>
        <v>0.47</v>
      </c>
      <c r="W152" s="59">
        <f>IFERROR(
IF(INDEX!$H$34=1,(VLOOKUP($A152,'LA21'!$A$1:$BZ$190,'LA21'!U$1,0)),
IF(INDEX!$H$34=2,(VLOOKUP($A152,'LA22'!$A$1:$BZ$190,'LA22'!U$1,0)),
IF(INDEX!$H$34=3,(VLOOKUP($A152,'LA27'!$A$1:$BZ$190,'LA27'!U$1,0)),0))),".")</f>
        <v>0.61</v>
      </c>
      <c r="X152" s="59">
        <f>IFERROR(
IF(INDEX!$H$34=1,(VLOOKUP($A152,'LA21'!$A$1:$BZ$190,'LA21'!V$1,0)),
IF(INDEX!$H$34=2,(VLOOKUP($A152,'LA22'!$A$1:$BZ$190,'LA22'!V$1,0)),
IF(INDEX!$H$34=3,(VLOOKUP($A152,'LA27'!$A$1:$BZ$190,'LA27'!V$1,0)),0))),".")</f>
        <v>0.54</v>
      </c>
      <c r="Y152" s="59">
        <f>IFERROR(
IF(INDEX!$H$34=1,(VLOOKUP($A152,'LA21'!$A$1:$BZ$190,'LA21'!W$1,0)),
IF(INDEX!$H$34=2,(VLOOKUP($A152,'LA22'!$A$1:$BZ$190,'LA22'!W$1,0)),
IF(INDEX!$H$34=3,(VLOOKUP($A152,'LA27'!$A$1:$BZ$190,'LA27'!W$1,0)),0))),".")</f>
        <v>0.06</v>
      </c>
      <c r="Z152" s="59">
        <f>IFERROR(
IF(INDEX!$H$34=1,(VLOOKUP($A152,'LA21'!$A$1:$BZ$190,'LA21'!X$1,0)),
IF(INDEX!$H$34=2,(VLOOKUP($A152,'LA22'!$A$1:$BZ$190,'LA22'!X$1,0)),
IF(INDEX!$H$34=3,(VLOOKUP($A152,'LA27'!$A$1:$BZ$190,'LA27'!X$1,0)),0))),".")</f>
        <v>7.0000000000000007E-2</v>
      </c>
      <c r="AA152" s="59">
        <f>IFERROR(
IF(INDEX!$H$34=1,(VLOOKUP($A152,'LA21'!$A$1:$BZ$190,'LA21'!Y$1,0)),
IF(INDEX!$H$34=2,(VLOOKUP($A152,'LA22'!$A$1:$BZ$190,'LA22'!Y$1,0)),
IF(INDEX!$H$34=3,(VLOOKUP($A152,'LA27'!$A$1:$BZ$190,'LA27'!Y$1,0)),0))),".")</f>
        <v>7.0000000000000007E-2</v>
      </c>
      <c r="AB152" s="59">
        <f>IFERROR(
IF(INDEX!$H$34=1,(VLOOKUP($A152,'LA21'!$A$1:$BZ$190,'LA21'!Z$1,0)),
IF(INDEX!$H$34=2,(VLOOKUP($A152,'LA22'!$A$1:$BZ$190,'LA22'!Z$1,0)),
IF(INDEX!$H$34=3,(VLOOKUP($A152,'LA27'!$A$1:$BZ$190,'LA27'!Z$1,0)),0))),".")</f>
        <v>0</v>
      </c>
      <c r="AC152" s="59">
        <f>IFERROR(
IF(INDEX!$H$34=1,(VLOOKUP($A152,'LA21'!$A$1:$BZ$190,'LA21'!AA$1,0)),
IF(INDEX!$H$34=2,(VLOOKUP($A152,'LA22'!$A$1:$BZ$190,'LA22'!AA$1,0)),
IF(INDEX!$H$34=3,(VLOOKUP($A152,'LA27'!$A$1:$BZ$190,'LA27'!AA$1,0)),0))),".")</f>
        <v>0</v>
      </c>
      <c r="AD152" s="59">
        <f>IFERROR(
IF(INDEX!$H$34=1,(VLOOKUP($A152,'LA21'!$A$1:$BZ$190,'LA21'!AB$1,0)),
IF(INDEX!$H$34=2,(VLOOKUP($A152,'LA22'!$A$1:$BZ$190,'LA22'!AB$1,0)),
IF(INDEX!$H$34=3,(VLOOKUP($A152,'LA27'!$A$1:$BZ$190,'LA27'!AB$1,0)),0))),".")</f>
        <v>0</v>
      </c>
      <c r="AE152" s="59">
        <f>IFERROR(
IF(INDEX!$H$34=1,(VLOOKUP($A152,'LA21'!$A$1:$BZ$190,'LA21'!AC$1,0)),
IF(INDEX!$H$34=2,(VLOOKUP($A152,'LA22'!$A$1:$BZ$190,'LA22'!AC$1,0)),
IF(INDEX!$H$34=3,(VLOOKUP($A152,'LA27'!$A$1:$BZ$190,'LA27'!AC$1,0)),0))),".")</f>
        <v>0</v>
      </c>
      <c r="AF152" s="59">
        <f>IFERROR(
IF(INDEX!$H$34=1,(VLOOKUP($A152,'LA21'!$A$1:$BZ$190,'LA21'!AD$1,0)),
IF(INDEX!$H$34=2,(VLOOKUP($A152,'LA22'!$A$1:$BZ$190,'LA22'!AD$1,0)),
IF(INDEX!$H$34=3,(VLOOKUP($A152,'LA27'!$A$1:$BZ$190,'LA27'!AD$1,0)),0))),".")</f>
        <v>0</v>
      </c>
      <c r="AG152" s="59">
        <f>IFERROR(
IF(INDEX!$H$34=1,(VLOOKUP($A152,'LA21'!$A$1:$BZ$190,'LA21'!AE$1,0)),
IF(INDEX!$H$34=2,(VLOOKUP($A152,'LA22'!$A$1:$BZ$190,'LA22'!AE$1,0)),
IF(INDEX!$H$34=3,(VLOOKUP($A152,'LA27'!$A$1:$BZ$190,'LA27'!AE$1,0)),0))),".")</f>
        <v>0</v>
      </c>
      <c r="AH152" s="59">
        <f>IFERROR(
IF(INDEX!$H$34=1,(VLOOKUP($A152,'LA21'!$A$1:$BZ$190,'LA21'!AF$1,0)),
IF(INDEX!$H$34=2,(VLOOKUP($A152,'LA22'!$A$1:$BZ$190,'LA22'!AF$1,0)),
IF(INDEX!$H$34=3,(VLOOKUP($A152,'LA27'!$A$1:$BZ$190,'LA27'!AF$1,0)),0))),".")</f>
        <v>0</v>
      </c>
      <c r="AI152" s="59">
        <f>IFERROR(
IF(INDEX!$H$34=1,(VLOOKUP($A152,'LA21'!$A$1:$BZ$190,'LA21'!AG$1,0)),
IF(INDEX!$H$34=2,(VLOOKUP($A152,'LA22'!$A$1:$BZ$190,'LA22'!AG$1,0)),
IF(INDEX!$H$34=3,(VLOOKUP($A152,'LA27'!$A$1:$BZ$190,'LA27'!AG$1,0)),0))),".")</f>
        <v>0</v>
      </c>
      <c r="AJ152" s="59">
        <f>IFERROR(
IF(INDEX!$H$34=1,(VLOOKUP($A152,'LA21'!$A$1:$BZ$190,'LA21'!AH$1,0)),
IF(INDEX!$H$34=2,(VLOOKUP($A152,'LA22'!$A$1:$BZ$190,'LA22'!AH$1,0)),
IF(INDEX!$H$34=3,(VLOOKUP($A152,'LA27'!$A$1:$BZ$190,'LA27'!AH$1,0)),0))),".")</f>
        <v>0</v>
      </c>
      <c r="AK152" s="59">
        <f>IFERROR(
IF(INDEX!$H$34=1,(VLOOKUP($A152,'LA21'!$A$1:$BZ$190,'LA21'!AI$1,0)),
IF(INDEX!$H$34=2,(VLOOKUP($A152,'LA22'!$A$1:$BZ$190,'LA22'!AI$1,0)),
IF(INDEX!$H$34=3,(VLOOKUP($A152,'LA27'!$A$1:$BZ$190,'LA27'!AI$1,0)),0))),".")</f>
        <v>0.04</v>
      </c>
      <c r="AL152" s="59">
        <f>IFERROR(
IF(INDEX!$H$34=1,(VLOOKUP($A152,'LA21'!$A$1:$BZ$190,'LA21'!AJ$1,0)),
IF(INDEX!$H$34=2,(VLOOKUP($A152,'LA22'!$A$1:$BZ$190,'LA22'!AJ$1,0)),
IF(INDEX!$H$34=3,(VLOOKUP($A152,'LA27'!$A$1:$BZ$190,'LA27'!AJ$1,0)),0))),".")</f>
        <v>0.03</v>
      </c>
      <c r="AM152" s="59">
        <f>IFERROR(
IF(INDEX!$H$34=1,(VLOOKUP($A152,'LA21'!$A$1:$BZ$190,'LA21'!AK$1,0)),
IF(INDEX!$H$34=2,(VLOOKUP($A152,'LA22'!$A$1:$BZ$190,'LA22'!AK$1,0)),
IF(INDEX!$H$34=3,(VLOOKUP($A152,'LA27'!$A$1:$BZ$190,'LA27'!AK$1,0)),0))),".")</f>
        <v>0.04</v>
      </c>
      <c r="AN152" s="59">
        <f>IFERROR(
IF(INDEX!$H$34=1,(VLOOKUP($A152,'LA21'!$A$1:$BZ$190,'LA21'!AL$1,0)),
IF(INDEX!$H$34=2,(VLOOKUP($A152,'LA22'!$A$1:$BZ$190,'LA22'!AL$1,0)),
IF(INDEX!$H$34=3,(VLOOKUP($A152,'LA27'!$A$1:$BZ$190,'LA27'!AL$1,0)),0))),".")</f>
        <v>0</v>
      </c>
      <c r="AO152" s="59">
        <f>IFERROR(
IF(INDEX!$H$34=1,(VLOOKUP($A152,'LA21'!$A$1:$BZ$190,'LA21'!AM$1,0)),
IF(INDEX!$H$34=2,(VLOOKUP($A152,'LA22'!$A$1:$BZ$190,'LA22'!AM$1,0)),
IF(INDEX!$H$34=3,(VLOOKUP($A152,'LA27'!$A$1:$BZ$190,'LA27'!AM$1,0)),0))),".")</f>
        <v>0</v>
      </c>
      <c r="AP152" s="59">
        <f>IFERROR(
IF(INDEX!$H$34=1,(VLOOKUP($A152,'LA21'!$A$1:$BZ$190,'LA21'!AN$1,0)),
IF(INDEX!$H$34=2,(VLOOKUP($A152,'LA22'!$A$1:$BZ$190,'LA22'!AN$1,0)),
IF(INDEX!$H$34=3,(VLOOKUP($A152,'LA27'!$A$1:$BZ$190,'LA27'!AN$1,0)),0))),".")</f>
        <v>0</v>
      </c>
      <c r="AQ152" s="59" t="str">
        <f>IFERROR(
IF(INDEX!$H$34=1,(VLOOKUP($A152,'LA21'!$A$1:$BZ$190,'LA21'!AO$1,0)),
IF(INDEX!$H$34=2,(VLOOKUP($A152,'LA22'!$A$1:$BZ$190,'LA22'!AO$1,0)),
IF(INDEX!$H$34=3,(VLOOKUP($A152,'LA27'!$A$1:$BZ$190,'LA27'!AO$1,0)),0))),".")</f>
        <v>x</v>
      </c>
      <c r="AR152" s="59" t="str">
        <f>IFERROR(
IF(INDEX!$H$34=1,(VLOOKUP($A152,'LA21'!$A$1:$BZ$190,'LA21'!AP$1,0)),
IF(INDEX!$H$34=2,(VLOOKUP($A152,'LA22'!$A$1:$BZ$190,'LA22'!AP$1,0)),
IF(INDEX!$H$34=3,(VLOOKUP($A152,'LA27'!$A$1:$BZ$190,'LA27'!AP$1,0)),0))),".")</f>
        <v>x</v>
      </c>
      <c r="AS152" s="59" t="str">
        <f>IFERROR(
IF(INDEX!$H$34=1,(VLOOKUP($A152,'LA21'!$A$1:$BZ$190,'LA21'!AQ$1,0)),
IF(INDEX!$H$34=2,(VLOOKUP($A152,'LA22'!$A$1:$BZ$190,'LA22'!AQ$1,0)),
IF(INDEX!$H$34=3,(VLOOKUP($A152,'LA27'!$A$1:$BZ$190,'LA27'!AQ$1,0)),0))),".")</f>
        <v>-</v>
      </c>
      <c r="AT152" s="59">
        <f>IFERROR(
IF(INDEX!$H$34=1,(VLOOKUP($A152,'LA21'!$A$1:$BZ$190,'LA21'!AR$1,0)),
IF(INDEX!$H$34=2,(VLOOKUP($A152,'LA22'!$A$1:$BZ$190,'LA22'!AR$1,0)),
IF(INDEX!$H$34=3,(VLOOKUP($A152,'LA27'!$A$1:$BZ$190,'LA27'!AR$1,0)),0))),".")</f>
        <v>0.01</v>
      </c>
      <c r="AU152" s="59" t="str">
        <f>IFERROR(
IF(INDEX!$H$34=1,(VLOOKUP($A152,'LA21'!$A$1:$BZ$190,'LA21'!AS$1,0)),
IF(INDEX!$H$34=2,(VLOOKUP($A152,'LA22'!$A$1:$BZ$190,'LA22'!AS$1,0)),
IF(INDEX!$H$34=3,(VLOOKUP($A152,'LA27'!$A$1:$BZ$190,'LA27'!AS$1,0)),0))),".")</f>
        <v>x</v>
      </c>
      <c r="AV152" s="59" t="str">
        <f>IFERROR(
IF(INDEX!$H$34=1,(VLOOKUP($A152,'LA21'!$A$1:$BZ$190,'LA21'!AT$1,0)),
IF(INDEX!$H$34=2,(VLOOKUP($A152,'LA22'!$A$1:$BZ$190,'LA22'!AT$1,0)),
IF(INDEX!$H$34=3,(VLOOKUP($A152,'LA27'!$A$1:$BZ$190,'LA27'!AT$1,0)),0))),".")</f>
        <v>-</v>
      </c>
      <c r="AW152" s="59" t="str">
        <f>IFERROR(
IF(INDEX!$H$34=1,(VLOOKUP($A152,'LA21'!$A$1:$BZ$190,'LA21'!AU$1,0)),
IF(INDEX!$H$34=2,(VLOOKUP($A152,'LA22'!$A$1:$BZ$190,'LA22'!AU$1,0)),
IF(INDEX!$H$34=3,(VLOOKUP($A152,'LA27'!$A$1:$BZ$190,'LA27'!AU$1,0)),0))),".")</f>
        <v>x</v>
      </c>
      <c r="AX152" s="59">
        <f>IFERROR(
IF(INDEX!$H$34=1,(VLOOKUP($A152,'LA21'!$A$1:$BZ$190,'LA21'!AV$1,0)),
IF(INDEX!$H$34=2,(VLOOKUP($A152,'LA22'!$A$1:$BZ$190,'LA22'!AV$1,0)),
IF(INDEX!$H$34=3,(VLOOKUP($A152,'LA27'!$A$1:$BZ$190,'LA27'!AV$1,0)),0))),".")</f>
        <v>0</v>
      </c>
      <c r="AY152" s="59" t="str">
        <f>IFERROR(
IF(INDEX!$H$34=1,(VLOOKUP($A152,'LA21'!$A$1:$BZ$190,'LA21'!AW$1,0)),
IF(INDEX!$H$34=2,(VLOOKUP($A152,'LA22'!$A$1:$BZ$190,'LA22'!AW$1,0)),
IF(INDEX!$H$34=3,(VLOOKUP($A152,'LA27'!$A$1:$BZ$190,'LA27'!AW$1,0)),0))),".")</f>
        <v>x</v>
      </c>
      <c r="AZ152" s="59" t="str">
        <f>IFERROR(
IF(INDEX!$H$34=1,(VLOOKUP($A152,'LA21'!$A$1:$BZ$190,'LA21'!AX$1,0)),
IF(INDEX!$H$34=2,(VLOOKUP($A152,'LA22'!$A$1:$BZ$190,'LA22'!AX$1,0)),
IF(INDEX!$H$34=3,(VLOOKUP($A152,'LA27'!$A$1:$BZ$190,'LA27'!AX$1,0)),0))),".")</f>
        <v>x</v>
      </c>
      <c r="BA152" s="59" t="str">
        <f>IFERROR(
IF(INDEX!$H$34=1,(VLOOKUP($A152,'LA21'!$A$1:$BZ$190,'LA21'!AY$1,0)),
IF(INDEX!$H$34=2,(VLOOKUP($A152,'LA22'!$A$1:$BZ$190,'LA22'!AY$1,0)),
IF(INDEX!$H$34=3,(VLOOKUP($A152,'LA27'!$A$1:$BZ$190,'LA27'!AY$1,0)),0))),".")</f>
        <v>x</v>
      </c>
      <c r="BB152" s="59" t="str">
        <f>IFERROR(
IF(INDEX!$H$34=1,(VLOOKUP($A152,'LA21'!$A$1:$BZ$190,'LA21'!AZ$1,0)),
IF(INDEX!$H$34=2,(VLOOKUP($A152,'LA22'!$A$1:$BZ$190,'LA22'!AZ$1,0)),
IF(INDEX!$H$34=3,(VLOOKUP($A152,'LA27'!$A$1:$BZ$190,'LA27'!AZ$1,0)),0))),".")</f>
        <v>x</v>
      </c>
      <c r="BC152" s="59">
        <f>IFERROR(
IF(INDEX!$H$34=1,(VLOOKUP($A152,'LA21'!$A$1:$BZ$190,'LA21'!BA$1,0)),
IF(INDEX!$H$34=2,(VLOOKUP($A152,'LA22'!$A$1:$BZ$190,'LA22'!BA$1,0)),
IF(INDEX!$H$34=3,(VLOOKUP($A152,'LA27'!$A$1:$BZ$190,'LA27'!BA$1,0)),0))),".")</f>
        <v>0</v>
      </c>
      <c r="BD152" s="59" t="str">
        <f>IFERROR(
IF(INDEX!$H$34=1,(VLOOKUP($A152,'LA21'!$A$1:$BZ$190,'LA21'!BB$1,0)),
IF(INDEX!$H$34=2,(VLOOKUP($A152,'LA22'!$A$1:$BZ$190,'LA22'!BB$1,0)),
IF(INDEX!$H$34=3,(VLOOKUP($A152,'LA27'!$A$1:$BZ$190,'LA27'!BB$1,0)),0))),".")</f>
        <v>x</v>
      </c>
      <c r="BE152" s="59" t="str">
        <f>IFERROR(
IF(INDEX!$H$34=1,(VLOOKUP($A152,'LA21'!$A$1:$BZ$190,'LA21'!BC$1,0)),
IF(INDEX!$H$34=2,(VLOOKUP($A152,'LA22'!$A$1:$BZ$190,'LA22'!BC$1,0)),
IF(INDEX!$H$34=3,(VLOOKUP($A152,'LA27'!$A$1:$BZ$190,'LA27'!BC$1,0)),0))),".")</f>
        <v>x</v>
      </c>
      <c r="BF152" s="59">
        <f>IFERROR(
IF(INDEX!$H$34=1,(VLOOKUP($A152,'LA21'!$A$1:$BZ$190,'LA21'!BD$1,0)),
IF(INDEX!$H$34=2,(VLOOKUP($A152,'LA22'!$A$1:$BZ$190,'LA22'!BD$1,0)),
IF(INDEX!$H$34=3,(VLOOKUP($A152,'LA27'!$A$1:$BZ$190,'LA27'!BD$1,0)),0))),".")</f>
        <v>0.01</v>
      </c>
      <c r="BG152" s="59">
        <f>IFERROR(
IF(INDEX!$H$34=1,(VLOOKUP($A152,'LA21'!$A$1:$BZ$190,'LA21'!BE$1,0)),
IF(INDEX!$H$34=2,(VLOOKUP($A152,'LA22'!$A$1:$BZ$190,'LA22'!BE$1,0)),
IF(INDEX!$H$34=3,(VLOOKUP($A152,'LA27'!$A$1:$BZ$190,'LA27'!BE$1,0)),0))),".")</f>
        <v>0.01</v>
      </c>
      <c r="BH152" s="59">
        <f>IFERROR(
IF(INDEX!$H$34=1,(VLOOKUP($A152,'LA21'!$A$1:$BZ$190,'LA21'!BF$1,0)),
IF(INDEX!$H$34=2,(VLOOKUP($A152,'LA22'!$A$1:$BZ$190,'LA22'!BF$1,0)),
IF(INDEX!$H$34=3,(VLOOKUP($A152,'LA27'!$A$1:$BZ$190,'LA27'!BF$1,0)),0))),".")</f>
        <v>0.01</v>
      </c>
      <c r="BI152" s="59">
        <f>IFERROR(
IF(INDEX!$H$34=1,(VLOOKUP($A152,'LA21'!$A$1:$BZ$190,'LA21'!BG$1,0)),
IF(INDEX!$H$34=2,(VLOOKUP($A152,'LA22'!$A$1:$BZ$190,'LA22'!BG$1,0)),
IF(INDEX!$H$34=3,(VLOOKUP($A152,'LA27'!$A$1:$BZ$190,'LA27'!BG$1,0)),0))),".")</f>
        <v>0.05</v>
      </c>
      <c r="BJ152" s="59">
        <f>IFERROR(
IF(INDEX!$H$34=1,(VLOOKUP($A152,'LA21'!$A$1:$BZ$190,'LA21'!BH$1,0)),
IF(INDEX!$H$34=2,(VLOOKUP($A152,'LA22'!$A$1:$BZ$190,'LA22'!BH$1,0)),
IF(INDEX!$H$34=3,(VLOOKUP($A152,'LA27'!$A$1:$BZ$190,'LA27'!BH$1,0)),0))),".")</f>
        <v>0.02</v>
      </c>
      <c r="BK152" s="59">
        <f>IFERROR(
IF(INDEX!$H$34=1,(VLOOKUP($A152,'LA21'!$A$1:$BZ$190,'LA21'!BI$1,0)),
IF(INDEX!$H$34=2,(VLOOKUP($A152,'LA22'!$A$1:$BZ$190,'LA22'!BI$1,0)),
IF(INDEX!$H$34=3,(VLOOKUP($A152,'LA27'!$A$1:$BZ$190,'LA27'!BI$1,0)),0))),".")</f>
        <v>0.04</v>
      </c>
      <c r="BL152" s="59">
        <f>IFERROR(
IF(INDEX!$H$34=1,(VLOOKUP($A152,'LA21'!$A$1:$BZ$190,'LA21'!BJ$1,0)),
IF(INDEX!$H$34=2,(VLOOKUP($A152,'LA22'!$A$1:$BZ$190,'LA22'!BJ$1,0)),
IF(INDEX!$H$34=3,(VLOOKUP($A152,'LA27'!$A$1:$BZ$190,'LA27'!BJ$1,0)),0))),".")</f>
        <v>0.01</v>
      </c>
      <c r="BM152" s="59">
        <f>IFERROR(
IF(INDEX!$H$34=1,(VLOOKUP($A152,'LA21'!$A$1:$BZ$190,'LA21'!BK$1,0)),
IF(INDEX!$H$34=2,(VLOOKUP($A152,'LA22'!$A$1:$BZ$190,'LA22'!BK$1,0)),
IF(INDEX!$H$34=3,(VLOOKUP($A152,'LA27'!$A$1:$BZ$190,'LA27'!BK$1,0)),0))),".")</f>
        <v>0.01</v>
      </c>
      <c r="BN152" s="59">
        <f>IFERROR(
IF(INDEX!$H$34=1,(VLOOKUP($A152,'LA21'!$A$1:$BZ$190,'LA21'!BL$1,0)),
IF(INDEX!$H$34=2,(VLOOKUP($A152,'LA22'!$A$1:$BZ$190,'LA22'!BL$1,0)),
IF(INDEX!$H$34=3,(VLOOKUP($A152,'LA27'!$A$1:$BZ$190,'LA27'!BL$1,0)),0))),".")</f>
        <v>0.01</v>
      </c>
      <c r="BO152" s="59">
        <f>IFERROR(
IF(INDEX!$H$34=1,(VLOOKUP($A152,'LA21'!$A$1:$BZ$190,'LA21'!BM$1,0)),
IF(INDEX!$H$34=2,(VLOOKUP($A152,'LA22'!$A$1:$BZ$190,'LA22'!BM$1,0)),
IF(INDEX!$H$34=3,(VLOOKUP($A152,'LA27'!$A$1:$BZ$190,'LA27'!BM$1,0)),0))),".")</f>
        <v>0.02</v>
      </c>
      <c r="BP152" s="59">
        <f>IFERROR(
IF(INDEX!$H$34=1,(VLOOKUP($A152,'LA21'!$A$1:$BZ$190,'LA21'!BN$1,0)),
IF(INDEX!$H$34=2,(VLOOKUP($A152,'LA22'!$A$1:$BZ$190,'LA22'!BN$1,0)),
IF(INDEX!$H$34=3,(VLOOKUP($A152,'LA27'!$A$1:$BZ$190,'LA27'!BN$1,0)),0))),".")</f>
        <v>0.01</v>
      </c>
      <c r="BQ152" s="59">
        <f>IFERROR(
IF(INDEX!$H$34=1,(VLOOKUP($A152,'LA21'!$A$1:$BZ$190,'LA21'!BO$1,0)),
IF(INDEX!$H$34=2,(VLOOKUP($A152,'LA22'!$A$1:$BZ$190,'LA22'!BO$1,0)),
IF(INDEX!$H$34=3,(VLOOKUP($A152,'LA27'!$A$1:$BZ$190,'LA27'!BO$1,0)),0))),".")</f>
        <v>0.02</v>
      </c>
    </row>
    <row r="153" spans="1:69" x14ac:dyDescent="0.2">
      <c r="A153" s="7">
        <v>358</v>
      </c>
      <c r="B153" s="13" t="s">
        <v>263</v>
      </c>
      <c r="C153" s="96" t="s">
        <v>112</v>
      </c>
      <c r="D153" s="152">
        <f>IFERROR(
IF(INDEX!$H$34=1,(VLOOKUP($A153,'LA21'!$A$1:$BZ$190,'LA21'!B$1,0)),
IF(INDEX!$H$34=2,(VLOOKUP($A153,'LA22'!$A$1:$BZ$190,'LA22'!B$1,0)),
IF(INDEX!$H$34=3,(VLOOKUP($A153,'LA27'!$A$1:$BZ$190,'LA27'!B$1,0)),0))),".")</f>
        <v>1500</v>
      </c>
      <c r="E153" s="58">
        <f>IFERROR(
IF(INDEX!$H$34=1,(VLOOKUP($A153,'LA21'!$A$1:$BZ$190,'LA21'!C$1,0)),
IF(INDEX!$H$34=2,(VLOOKUP($A153,'LA22'!$A$1:$BZ$190,'LA22'!C$1,0)),
IF(INDEX!$H$34=3,(VLOOKUP($A153,'LA27'!$A$1:$BZ$190,'LA27'!C$1,0)),0))),".")</f>
        <v>1360</v>
      </c>
      <c r="F153" s="58">
        <f>IFERROR(
IF(INDEX!$H$34=1,(VLOOKUP($A153,'LA21'!$A$1:$BZ$190,'LA21'!D$1,0)),
IF(INDEX!$H$34=2,(VLOOKUP($A153,'LA22'!$A$1:$BZ$190,'LA22'!D$1,0)),
IF(INDEX!$H$34=3,(VLOOKUP($A153,'LA27'!$A$1:$BZ$190,'LA27'!D$1,0)),0))),".")</f>
        <v>2870</v>
      </c>
      <c r="G153" s="59">
        <f>IFERROR(
IF(INDEX!$H$34=1,(VLOOKUP($A153,'LA21'!$A$1:$BZ$190,'LA21'!E$1,0)),
IF(INDEX!$H$34=2,(VLOOKUP($A153,'LA22'!$A$1:$BZ$190,'LA22'!E$1,0)),
IF(INDEX!$H$34=3,(VLOOKUP($A153,'LA27'!$A$1:$BZ$190,'LA27'!E$1,0)),0))),".")</f>
        <v>0.93</v>
      </c>
      <c r="H153" s="59">
        <f>IFERROR(
IF(INDEX!$H$34=1,(VLOOKUP($A153,'LA21'!$A$1:$BZ$190,'LA21'!F$1,0)),
IF(INDEX!$H$34=2,(VLOOKUP($A153,'LA22'!$A$1:$BZ$190,'LA22'!F$1,0)),
IF(INDEX!$H$34=3,(VLOOKUP($A153,'LA27'!$A$1:$BZ$190,'LA27'!F$1,0)),0))),".")</f>
        <v>0.94</v>
      </c>
      <c r="I153" s="59">
        <f>IFERROR(
IF(INDEX!$H$34=1,(VLOOKUP($A153,'LA21'!$A$1:$BZ$190,'LA21'!G$1,0)),
IF(INDEX!$H$34=2,(VLOOKUP($A153,'LA22'!$A$1:$BZ$190,'LA22'!G$1,0)),
IF(INDEX!$H$34=3,(VLOOKUP($A153,'LA27'!$A$1:$BZ$190,'LA27'!G$1,0)),0))),".")</f>
        <v>0.93</v>
      </c>
      <c r="J153" s="59">
        <f>IFERROR(
IF(INDEX!$H$34=1,(VLOOKUP($A153,'LA21'!$A$1:$BZ$190,'LA21'!H$1,0)),
IF(INDEX!$H$34=2,(VLOOKUP($A153,'LA22'!$A$1:$BZ$190,'LA22'!H$1,0)),
IF(INDEX!$H$34=3,(VLOOKUP($A153,'LA27'!$A$1:$BZ$190,'LA27'!H$1,0)),0))),".")</f>
        <v>0.9</v>
      </c>
      <c r="K153" s="59">
        <f>IFERROR(
IF(INDEX!$H$34=1,(VLOOKUP($A153,'LA21'!$A$1:$BZ$190,'LA21'!I$1,0)),
IF(INDEX!$H$34=2,(VLOOKUP($A153,'LA22'!$A$1:$BZ$190,'LA22'!I$1,0)),
IF(INDEX!$H$34=3,(VLOOKUP($A153,'LA27'!$A$1:$BZ$190,'LA27'!I$1,0)),0))),".")</f>
        <v>0.92</v>
      </c>
      <c r="L153" s="59">
        <f>IFERROR(
IF(INDEX!$H$34=1,(VLOOKUP($A153,'LA21'!$A$1:$BZ$190,'LA21'!J$1,0)),
IF(INDEX!$H$34=2,(VLOOKUP($A153,'LA22'!$A$1:$BZ$190,'LA22'!J$1,0)),
IF(INDEX!$H$34=3,(VLOOKUP($A153,'LA27'!$A$1:$BZ$190,'LA27'!J$1,0)),0))),".")</f>
        <v>0.91</v>
      </c>
      <c r="M153" s="59">
        <f>IFERROR(
IF(INDEX!$H$34=1,(VLOOKUP($A153,'LA21'!$A$1:$BZ$190,'LA21'!K$1,0)),
IF(INDEX!$H$34=2,(VLOOKUP($A153,'LA22'!$A$1:$BZ$190,'LA22'!K$1,0)),
IF(INDEX!$H$34=3,(VLOOKUP($A153,'LA27'!$A$1:$BZ$190,'LA27'!K$1,0)),0))),".")</f>
        <v>0.32</v>
      </c>
      <c r="N153" s="59">
        <f>IFERROR(
IF(INDEX!$H$34=1,(VLOOKUP($A153,'LA21'!$A$1:$BZ$190,'LA21'!L$1,0)),
IF(INDEX!$H$34=2,(VLOOKUP($A153,'LA22'!$A$1:$BZ$190,'LA22'!L$1,0)),
IF(INDEX!$H$34=3,(VLOOKUP($A153,'LA27'!$A$1:$BZ$190,'LA27'!L$1,0)),0))),".")</f>
        <v>0.31</v>
      </c>
      <c r="O153" s="59">
        <f>IFERROR(
IF(INDEX!$H$34=1,(VLOOKUP($A153,'LA21'!$A$1:$BZ$190,'LA21'!M$1,0)),
IF(INDEX!$H$34=2,(VLOOKUP($A153,'LA22'!$A$1:$BZ$190,'LA22'!M$1,0)),
IF(INDEX!$H$34=3,(VLOOKUP($A153,'LA27'!$A$1:$BZ$190,'LA27'!M$1,0)),0))),".")</f>
        <v>0.32</v>
      </c>
      <c r="P153" s="59">
        <f>IFERROR(
IF(INDEX!$H$34=1,(VLOOKUP($A153,'LA21'!$A$1:$BZ$190,'LA21'!N$1,0)),
IF(INDEX!$H$34=2,(VLOOKUP($A153,'LA22'!$A$1:$BZ$190,'LA22'!N$1,0)),
IF(INDEX!$H$34=3,(VLOOKUP($A153,'LA27'!$A$1:$BZ$190,'LA27'!N$1,0)),0))),".")</f>
        <v>0.01</v>
      </c>
      <c r="Q153" s="59">
        <f>IFERROR(
IF(INDEX!$H$34=1,(VLOOKUP($A153,'LA21'!$A$1:$BZ$190,'LA21'!O$1,0)),
IF(INDEX!$H$34=2,(VLOOKUP($A153,'LA22'!$A$1:$BZ$190,'LA22'!O$1,0)),
IF(INDEX!$H$34=3,(VLOOKUP($A153,'LA27'!$A$1:$BZ$190,'LA27'!O$1,0)),0))),".")</f>
        <v>0.01</v>
      </c>
      <c r="R153" s="59">
        <f>IFERROR(
IF(INDEX!$H$34=1,(VLOOKUP($A153,'LA21'!$A$1:$BZ$190,'LA21'!P$1,0)),
IF(INDEX!$H$34=2,(VLOOKUP($A153,'LA22'!$A$1:$BZ$190,'LA22'!P$1,0)),
IF(INDEX!$H$34=3,(VLOOKUP($A153,'LA27'!$A$1:$BZ$190,'LA27'!P$1,0)),0))),".")</f>
        <v>0.01</v>
      </c>
      <c r="S153" s="59">
        <f>IFERROR(
IF(INDEX!$H$34=1,(VLOOKUP($A153,'LA21'!$A$1:$BZ$190,'LA21'!Q$1,0)),
IF(INDEX!$H$34=2,(VLOOKUP($A153,'LA22'!$A$1:$BZ$190,'LA22'!Q$1,0)),
IF(INDEX!$H$34=3,(VLOOKUP($A153,'LA27'!$A$1:$BZ$190,'LA27'!Q$1,0)),0))),".")</f>
        <v>0.04</v>
      </c>
      <c r="T153" s="59">
        <f>IFERROR(
IF(INDEX!$H$34=1,(VLOOKUP($A153,'LA21'!$A$1:$BZ$190,'LA21'!R$1,0)),
IF(INDEX!$H$34=2,(VLOOKUP($A153,'LA22'!$A$1:$BZ$190,'LA22'!R$1,0)),
IF(INDEX!$H$34=3,(VLOOKUP($A153,'LA27'!$A$1:$BZ$190,'LA27'!R$1,0)),0))),".")</f>
        <v>0.02</v>
      </c>
      <c r="U153" s="59">
        <f>IFERROR(
IF(INDEX!$H$34=1,(VLOOKUP($A153,'LA21'!$A$1:$BZ$190,'LA21'!S$1,0)),
IF(INDEX!$H$34=2,(VLOOKUP($A153,'LA22'!$A$1:$BZ$190,'LA22'!S$1,0)),
IF(INDEX!$H$34=3,(VLOOKUP($A153,'LA27'!$A$1:$BZ$190,'LA27'!S$1,0)),0))),".")</f>
        <v>0.03</v>
      </c>
      <c r="V153" s="59">
        <f>IFERROR(
IF(INDEX!$H$34=1,(VLOOKUP($A153,'LA21'!$A$1:$BZ$190,'LA21'!T$1,0)),
IF(INDEX!$H$34=2,(VLOOKUP($A153,'LA22'!$A$1:$BZ$190,'LA22'!T$1,0)),
IF(INDEX!$H$34=3,(VLOOKUP($A153,'LA27'!$A$1:$BZ$190,'LA27'!T$1,0)),0))),".")</f>
        <v>0.43</v>
      </c>
      <c r="W153" s="59">
        <f>IFERROR(
IF(INDEX!$H$34=1,(VLOOKUP($A153,'LA21'!$A$1:$BZ$190,'LA21'!U$1,0)),
IF(INDEX!$H$34=2,(VLOOKUP($A153,'LA22'!$A$1:$BZ$190,'LA22'!U$1,0)),
IF(INDEX!$H$34=3,(VLOOKUP($A153,'LA27'!$A$1:$BZ$190,'LA27'!U$1,0)),0))),".")</f>
        <v>0.42</v>
      </c>
      <c r="X153" s="59">
        <f>IFERROR(
IF(INDEX!$H$34=1,(VLOOKUP($A153,'LA21'!$A$1:$BZ$190,'LA21'!V$1,0)),
IF(INDEX!$H$34=2,(VLOOKUP($A153,'LA22'!$A$1:$BZ$190,'LA22'!V$1,0)),
IF(INDEX!$H$34=3,(VLOOKUP($A153,'LA27'!$A$1:$BZ$190,'LA27'!V$1,0)),0))),".")</f>
        <v>0.43</v>
      </c>
      <c r="Y153" s="59">
        <f>IFERROR(
IF(INDEX!$H$34=1,(VLOOKUP($A153,'LA21'!$A$1:$BZ$190,'LA21'!W$1,0)),
IF(INDEX!$H$34=2,(VLOOKUP($A153,'LA22'!$A$1:$BZ$190,'LA22'!W$1,0)),
IF(INDEX!$H$34=3,(VLOOKUP($A153,'LA27'!$A$1:$BZ$190,'LA27'!W$1,0)),0))),".")</f>
        <v>0.1</v>
      </c>
      <c r="Z153" s="59">
        <f>IFERROR(
IF(INDEX!$H$34=1,(VLOOKUP($A153,'LA21'!$A$1:$BZ$190,'LA21'!X$1,0)),
IF(INDEX!$H$34=2,(VLOOKUP($A153,'LA22'!$A$1:$BZ$190,'LA22'!X$1,0)),
IF(INDEX!$H$34=3,(VLOOKUP($A153,'LA27'!$A$1:$BZ$190,'LA27'!X$1,0)),0))),".")</f>
        <v>0.16</v>
      </c>
      <c r="AA153" s="59">
        <f>IFERROR(
IF(INDEX!$H$34=1,(VLOOKUP($A153,'LA21'!$A$1:$BZ$190,'LA21'!Y$1,0)),
IF(INDEX!$H$34=2,(VLOOKUP($A153,'LA22'!$A$1:$BZ$190,'LA22'!Y$1,0)),
IF(INDEX!$H$34=3,(VLOOKUP($A153,'LA27'!$A$1:$BZ$190,'LA27'!Y$1,0)),0))),".")</f>
        <v>0.13</v>
      </c>
      <c r="AB153" s="59">
        <f>IFERROR(
IF(INDEX!$H$34=1,(VLOOKUP($A153,'LA21'!$A$1:$BZ$190,'LA21'!Z$1,0)),
IF(INDEX!$H$34=2,(VLOOKUP($A153,'LA22'!$A$1:$BZ$190,'LA22'!Z$1,0)),
IF(INDEX!$H$34=3,(VLOOKUP($A153,'LA27'!$A$1:$BZ$190,'LA27'!Z$1,0)),0))),".")</f>
        <v>0</v>
      </c>
      <c r="AC153" s="59">
        <f>IFERROR(
IF(INDEX!$H$34=1,(VLOOKUP($A153,'LA21'!$A$1:$BZ$190,'LA21'!AA$1,0)),
IF(INDEX!$H$34=2,(VLOOKUP($A153,'LA22'!$A$1:$BZ$190,'LA22'!AA$1,0)),
IF(INDEX!$H$34=3,(VLOOKUP($A153,'LA27'!$A$1:$BZ$190,'LA27'!AA$1,0)),0))),".")</f>
        <v>0</v>
      </c>
      <c r="AD153" s="59">
        <f>IFERROR(
IF(INDEX!$H$34=1,(VLOOKUP($A153,'LA21'!$A$1:$BZ$190,'LA21'!AB$1,0)),
IF(INDEX!$H$34=2,(VLOOKUP($A153,'LA22'!$A$1:$BZ$190,'LA22'!AB$1,0)),
IF(INDEX!$H$34=3,(VLOOKUP($A153,'LA27'!$A$1:$BZ$190,'LA27'!AB$1,0)),0))),".")</f>
        <v>0</v>
      </c>
      <c r="AE153" s="59">
        <f>IFERROR(
IF(INDEX!$H$34=1,(VLOOKUP($A153,'LA21'!$A$1:$BZ$190,'LA21'!AC$1,0)),
IF(INDEX!$H$34=2,(VLOOKUP($A153,'LA22'!$A$1:$BZ$190,'LA22'!AC$1,0)),
IF(INDEX!$H$34=3,(VLOOKUP($A153,'LA27'!$A$1:$BZ$190,'LA27'!AC$1,0)),0))),".")</f>
        <v>0</v>
      </c>
      <c r="AF153" s="59">
        <f>IFERROR(
IF(INDEX!$H$34=1,(VLOOKUP($A153,'LA21'!$A$1:$BZ$190,'LA21'!AD$1,0)),
IF(INDEX!$H$34=2,(VLOOKUP($A153,'LA22'!$A$1:$BZ$190,'LA22'!AD$1,0)),
IF(INDEX!$H$34=3,(VLOOKUP($A153,'LA27'!$A$1:$BZ$190,'LA27'!AD$1,0)),0))),".")</f>
        <v>0</v>
      </c>
      <c r="AG153" s="59">
        <f>IFERROR(
IF(INDEX!$H$34=1,(VLOOKUP($A153,'LA21'!$A$1:$BZ$190,'LA21'!AE$1,0)),
IF(INDEX!$H$34=2,(VLOOKUP($A153,'LA22'!$A$1:$BZ$190,'LA22'!AE$1,0)),
IF(INDEX!$H$34=3,(VLOOKUP($A153,'LA27'!$A$1:$BZ$190,'LA27'!AE$1,0)),0))),".")</f>
        <v>0</v>
      </c>
      <c r="AH153" s="59">
        <f>IFERROR(
IF(INDEX!$H$34=1,(VLOOKUP($A153,'LA21'!$A$1:$BZ$190,'LA21'!AF$1,0)),
IF(INDEX!$H$34=2,(VLOOKUP($A153,'LA22'!$A$1:$BZ$190,'LA22'!AF$1,0)),
IF(INDEX!$H$34=3,(VLOOKUP($A153,'LA27'!$A$1:$BZ$190,'LA27'!AF$1,0)),0))),".")</f>
        <v>0</v>
      </c>
      <c r="AI153" s="59">
        <f>IFERROR(
IF(INDEX!$H$34=1,(VLOOKUP($A153,'LA21'!$A$1:$BZ$190,'LA21'!AG$1,0)),
IF(INDEX!$H$34=2,(VLOOKUP($A153,'LA22'!$A$1:$BZ$190,'LA22'!AG$1,0)),
IF(INDEX!$H$34=3,(VLOOKUP($A153,'LA27'!$A$1:$BZ$190,'LA27'!AG$1,0)),0))),".")</f>
        <v>0</v>
      </c>
      <c r="AJ153" s="59">
        <f>IFERROR(
IF(INDEX!$H$34=1,(VLOOKUP($A153,'LA21'!$A$1:$BZ$190,'LA21'!AH$1,0)),
IF(INDEX!$H$34=2,(VLOOKUP($A153,'LA22'!$A$1:$BZ$190,'LA22'!AH$1,0)),
IF(INDEX!$H$34=3,(VLOOKUP($A153,'LA27'!$A$1:$BZ$190,'LA27'!AH$1,0)),0))),".")</f>
        <v>0</v>
      </c>
      <c r="AK153" s="59">
        <f>IFERROR(
IF(INDEX!$H$34=1,(VLOOKUP($A153,'LA21'!$A$1:$BZ$190,'LA21'!AI$1,0)),
IF(INDEX!$H$34=2,(VLOOKUP($A153,'LA22'!$A$1:$BZ$190,'LA22'!AI$1,0)),
IF(INDEX!$H$34=3,(VLOOKUP($A153,'LA27'!$A$1:$BZ$190,'LA27'!AI$1,0)),0))),".")</f>
        <v>0.06</v>
      </c>
      <c r="AL153" s="59">
        <f>IFERROR(
IF(INDEX!$H$34=1,(VLOOKUP($A153,'LA21'!$A$1:$BZ$190,'LA21'!AJ$1,0)),
IF(INDEX!$H$34=2,(VLOOKUP($A153,'LA22'!$A$1:$BZ$190,'LA22'!AJ$1,0)),
IF(INDEX!$H$34=3,(VLOOKUP($A153,'LA27'!$A$1:$BZ$190,'LA27'!AJ$1,0)),0))),".")</f>
        <v>0.05</v>
      </c>
      <c r="AM153" s="59">
        <f>IFERROR(
IF(INDEX!$H$34=1,(VLOOKUP($A153,'LA21'!$A$1:$BZ$190,'LA21'!AK$1,0)),
IF(INDEX!$H$34=2,(VLOOKUP($A153,'LA22'!$A$1:$BZ$190,'LA22'!AK$1,0)),
IF(INDEX!$H$34=3,(VLOOKUP($A153,'LA27'!$A$1:$BZ$190,'LA27'!AK$1,0)),0))),".")</f>
        <v>0.05</v>
      </c>
      <c r="AN153" s="59">
        <f>IFERROR(
IF(INDEX!$H$34=1,(VLOOKUP($A153,'LA21'!$A$1:$BZ$190,'LA21'!AL$1,0)),
IF(INDEX!$H$34=2,(VLOOKUP($A153,'LA22'!$A$1:$BZ$190,'LA22'!AL$1,0)),
IF(INDEX!$H$34=3,(VLOOKUP($A153,'LA27'!$A$1:$BZ$190,'LA27'!AL$1,0)),0))),".")</f>
        <v>0</v>
      </c>
      <c r="AO153" s="59">
        <f>IFERROR(
IF(INDEX!$H$34=1,(VLOOKUP($A153,'LA21'!$A$1:$BZ$190,'LA21'!AM$1,0)),
IF(INDEX!$H$34=2,(VLOOKUP($A153,'LA22'!$A$1:$BZ$190,'LA22'!AM$1,0)),
IF(INDEX!$H$34=3,(VLOOKUP($A153,'LA27'!$A$1:$BZ$190,'LA27'!AM$1,0)),0))),".")</f>
        <v>0</v>
      </c>
      <c r="AP153" s="59">
        <f>IFERROR(
IF(INDEX!$H$34=1,(VLOOKUP($A153,'LA21'!$A$1:$BZ$190,'LA21'!AN$1,0)),
IF(INDEX!$H$34=2,(VLOOKUP($A153,'LA22'!$A$1:$BZ$190,'LA22'!AN$1,0)),
IF(INDEX!$H$34=3,(VLOOKUP($A153,'LA27'!$A$1:$BZ$190,'LA27'!AN$1,0)),0))),".")</f>
        <v>0</v>
      </c>
      <c r="AQ153" s="59" t="str">
        <f>IFERROR(
IF(INDEX!$H$34=1,(VLOOKUP($A153,'LA21'!$A$1:$BZ$190,'LA21'!AO$1,0)),
IF(INDEX!$H$34=2,(VLOOKUP($A153,'LA22'!$A$1:$BZ$190,'LA22'!AO$1,0)),
IF(INDEX!$H$34=3,(VLOOKUP($A153,'LA27'!$A$1:$BZ$190,'LA27'!AO$1,0)),0))),".")</f>
        <v>x</v>
      </c>
      <c r="AR153" s="59" t="str">
        <f>IFERROR(
IF(INDEX!$H$34=1,(VLOOKUP($A153,'LA21'!$A$1:$BZ$190,'LA21'!AP$1,0)),
IF(INDEX!$H$34=2,(VLOOKUP($A153,'LA22'!$A$1:$BZ$190,'LA22'!AP$1,0)),
IF(INDEX!$H$34=3,(VLOOKUP($A153,'LA27'!$A$1:$BZ$190,'LA27'!AP$1,0)),0))),".")</f>
        <v>x</v>
      </c>
      <c r="AS153" s="59" t="str">
        <f>IFERROR(
IF(INDEX!$H$34=1,(VLOOKUP($A153,'LA21'!$A$1:$BZ$190,'LA21'!AQ$1,0)),
IF(INDEX!$H$34=2,(VLOOKUP($A153,'LA22'!$A$1:$BZ$190,'LA22'!AQ$1,0)),
IF(INDEX!$H$34=3,(VLOOKUP($A153,'LA27'!$A$1:$BZ$190,'LA27'!AQ$1,0)),0))),".")</f>
        <v>-</v>
      </c>
      <c r="AT153" s="59">
        <f>IFERROR(
IF(INDEX!$H$34=1,(VLOOKUP($A153,'LA21'!$A$1:$BZ$190,'LA21'!AR$1,0)),
IF(INDEX!$H$34=2,(VLOOKUP($A153,'LA22'!$A$1:$BZ$190,'LA22'!AR$1,0)),
IF(INDEX!$H$34=3,(VLOOKUP($A153,'LA27'!$A$1:$BZ$190,'LA27'!AR$1,0)),0))),".")</f>
        <v>0.01</v>
      </c>
      <c r="AU153" s="59" t="str">
        <f>IFERROR(
IF(INDEX!$H$34=1,(VLOOKUP($A153,'LA21'!$A$1:$BZ$190,'LA21'!AS$1,0)),
IF(INDEX!$H$34=2,(VLOOKUP($A153,'LA22'!$A$1:$BZ$190,'LA22'!AS$1,0)),
IF(INDEX!$H$34=3,(VLOOKUP($A153,'LA27'!$A$1:$BZ$190,'LA27'!AS$1,0)),0))),".")</f>
        <v>x</v>
      </c>
      <c r="AV153" s="59">
        <f>IFERROR(
IF(INDEX!$H$34=1,(VLOOKUP($A153,'LA21'!$A$1:$BZ$190,'LA21'!AT$1,0)),
IF(INDEX!$H$34=2,(VLOOKUP($A153,'LA22'!$A$1:$BZ$190,'LA22'!AT$1,0)),
IF(INDEX!$H$34=3,(VLOOKUP($A153,'LA27'!$A$1:$BZ$190,'LA27'!AT$1,0)),0))),".")</f>
        <v>0.01</v>
      </c>
      <c r="AW153" s="59">
        <f>IFERROR(
IF(INDEX!$H$34=1,(VLOOKUP($A153,'LA21'!$A$1:$BZ$190,'LA21'!AU$1,0)),
IF(INDEX!$H$34=2,(VLOOKUP($A153,'LA22'!$A$1:$BZ$190,'LA22'!AU$1,0)),
IF(INDEX!$H$34=3,(VLOOKUP($A153,'LA27'!$A$1:$BZ$190,'LA27'!AU$1,0)),0))),".")</f>
        <v>0.01</v>
      </c>
      <c r="AX153" s="59" t="str">
        <f>IFERROR(
IF(INDEX!$H$34=1,(VLOOKUP($A153,'LA21'!$A$1:$BZ$190,'LA21'!AV$1,0)),
IF(INDEX!$H$34=2,(VLOOKUP($A153,'LA22'!$A$1:$BZ$190,'LA22'!AV$1,0)),
IF(INDEX!$H$34=3,(VLOOKUP($A153,'LA27'!$A$1:$BZ$190,'LA27'!AV$1,0)),0))),".")</f>
        <v>x</v>
      </c>
      <c r="AY153" s="59">
        <f>IFERROR(
IF(INDEX!$H$34=1,(VLOOKUP($A153,'LA21'!$A$1:$BZ$190,'LA21'!AW$1,0)),
IF(INDEX!$H$34=2,(VLOOKUP($A153,'LA22'!$A$1:$BZ$190,'LA22'!AW$1,0)),
IF(INDEX!$H$34=3,(VLOOKUP($A153,'LA27'!$A$1:$BZ$190,'LA27'!AW$1,0)),0))),".")</f>
        <v>0.01</v>
      </c>
      <c r="AZ153" s="59" t="str">
        <f>IFERROR(
IF(INDEX!$H$34=1,(VLOOKUP($A153,'LA21'!$A$1:$BZ$190,'LA21'!AX$1,0)),
IF(INDEX!$H$34=2,(VLOOKUP($A153,'LA22'!$A$1:$BZ$190,'LA22'!AX$1,0)),
IF(INDEX!$H$34=3,(VLOOKUP($A153,'LA27'!$A$1:$BZ$190,'LA27'!AX$1,0)),0))),".")</f>
        <v>x</v>
      </c>
      <c r="BA153" s="59">
        <f>IFERROR(
IF(INDEX!$H$34=1,(VLOOKUP($A153,'LA21'!$A$1:$BZ$190,'LA21'!AY$1,0)),
IF(INDEX!$H$34=2,(VLOOKUP($A153,'LA22'!$A$1:$BZ$190,'LA22'!AY$1,0)),
IF(INDEX!$H$34=3,(VLOOKUP($A153,'LA27'!$A$1:$BZ$190,'LA27'!AY$1,0)),0))),".")</f>
        <v>0</v>
      </c>
      <c r="BB153" s="59" t="str">
        <f>IFERROR(
IF(INDEX!$H$34=1,(VLOOKUP($A153,'LA21'!$A$1:$BZ$190,'LA21'!AZ$1,0)),
IF(INDEX!$H$34=2,(VLOOKUP($A153,'LA22'!$A$1:$BZ$190,'LA22'!AZ$1,0)),
IF(INDEX!$H$34=3,(VLOOKUP($A153,'LA27'!$A$1:$BZ$190,'LA27'!AZ$1,0)),0))),".")</f>
        <v>x</v>
      </c>
      <c r="BC153" s="59" t="str">
        <f>IFERROR(
IF(INDEX!$H$34=1,(VLOOKUP($A153,'LA21'!$A$1:$BZ$190,'LA21'!BA$1,0)),
IF(INDEX!$H$34=2,(VLOOKUP($A153,'LA22'!$A$1:$BZ$190,'LA22'!BA$1,0)),
IF(INDEX!$H$34=3,(VLOOKUP($A153,'LA27'!$A$1:$BZ$190,'LA27'!BA$1,0)),0))),".")</f>
        <v>x</v>
      </c>
      <c r="BD153" s="59" t="str">
        <f>IFERROR(
IF(INDEX!$H$34=1,(VLOOKUP($A153,'LA21'!$A$1:$BZ$190,'LA21'!BB$1,0)),
IF(INDEX!$H$34=2,(VLOOKUP($A153,'LA22'!$A$1:$BZ$190,'LA22'!BB$1,0)),
IF(INDEX!$H$34=3,(VLOOKUP($A153,'LA27'!$A$1:$BZ$190,'LA27'!BB$1,0)),0))),".")</f>
        <v>x</v>
      </c>
      <c r="BE153" s="59" t="str">
        <f>IFERROR(
IF(INDEX!$H$34=1,(VLOOKUP($A153,'LA21'!$A$1:$BZ$190,'LA21'!BC$1,0)),
IF(INDEX!$H$34=2,(VLOOKUP($A153,'LA22'!$A$1:$BZ$190,'LA22'!BC$1,0)),
IF(INDEX!$H$34=3,(VLOOKUP($A153,'LA27'!$A$1:$BZ$190,'LA27'!BC$1,0)),0))),".")</f>
        <v>x</v>
      </c>
      <c r="BF153" s="59">
        <f>IFERROR(
IF(INDEX!$H$34=1,(VLOOKUP($A153,'LA21'!$A$1:$BZ$190,'LA21'!BD$1,0)),
IF(INDEX!$H$34=2,(VLOOKUP($A153,'LA22'!$A$1:$BZ$190,'LA22'!BD$1,0)),
IF(INDEX!$H$34=3,(VLOOKUP($A153,'LA27'!$A$1:$BZ$190,'LA27'!BD$1,0)),0))),".")</f>
        <v>0.01</v>
      </c>
      <c r="BG153" s="59">
        <f>IFERROR(
IF(INDEX!$H$34=1,(VLOOKUP($A153,'LA21'!$A$1:$BZ$190,'LA21'!BE$1,0)),
IF(INDEX!$H$34=2,(VLOOKUP($A153,'LA22'!$A$1:$BZ$190,'LA22'!BE$1,0)),
IF(INDEX!$H$34=3,(VLOOKUP($A153,'LA27'!$A$1:$BZ$190,'LA27'!BE$1,0)),0))),".")</f>
        <v>0.01</v>
      </c>
      <c r="BH153" s="59">
        <f>IFERROR(
IF(INDEX!$H$34=1,(VLOOKUP($A153,'LA21'!$A$1:$BZ$190,'LA21'!BF$1,0)),
IF(INDEX!$H$34=2,(VLOOKUP($A153,'LA22'!$A$1:$BZ$190,'LA22'!BF$1,0)),
IF(INDEX!$H$34=3,(VLOOKUP($A153,'LA27'!$A$1:$BZ$190,'LA27'!BF$1,0)),0))),".")</f>
        <v>0.01</v>
      </c>
      <c r="BI153" s="59">
        <f>IFERROR(
IF(INDEX!$H$34=1,(VLOOKUP($A153,'LA21'!$A$1:$BZ$190,'LA21'!BG$1,0)),
IF(INDEX!$H$34=2,(VLOOKUP($A153,'LA22'!$A$1:$BZ$190,'LA22'!BG$1,0)),
IF(INDEX!$H$34=3,(VLOOKUP($A153,'LA27'!$A$1:$BZ$190,'LA27'!BG$1,0)),0))),".")</f>
        <v>0.05</v>
      </c>
      <c r="BJ153" s="59">
        <f>IFERROR(
IF(INDEX!$H$34=1,(VLOOKUP($A153,'LA21'!$A$1:$BZ$190,'LA21'!BH$1,0)),
IF(INDEX!$H$34=2,(VLOOKUP($A153,'LA22'!$A$1:$BZ$190,'LA22'!BH$1,0)),
IF(INDEX!$H$34=3,(VLOOKUP($A153,'LA27'!$A$1:$BZ$190,'LA27'!BH$1,0)),0))),".")</f>
        <v>0.04</v>
      </c>
      <c r="BK153" s="59">
        <f>IFERROR(
IF(INDEX!$H$34=1,(VLOOKUP($A153,'LA21'!$A$1:$BZ$190,'LA21'!BI$1,0)),
IF(INDEX!$H$34=2,(VLOOKUP($A153,'LA22'!$A$1:$BZ$190,'LA22'!BI$1,0)),
IF(INDEX!$H$34=3,(VLOOKUP($A153,'LA27'!$A$1:$BZ$190,'LA27'!BI$1,0)),0))),".")</f>
        <v>0.05</v>
      </c>
      <c r="BL153" s="59">
        <f>IFERROR(
IF(INDEX!$H$34=1,(VLOOKUP($A153,'LA21'!$A$1:$BZ$190,'LA21'!BJ$1,0)),
IF(INDEX!$H$34=2,(VLOOKUP($A153,'LA22'!$A$1:$BZ$190,'LA22'!BJ$1,0)),
IF(INDEX!$H$34=3,(VLOOKUP($A153,'LA27'!$A$1:$BZ$190,'LA27'!BJ$1,0)),0))),".")</f>
        <v>0.02</v>
      </c>
      <c r="BM153" s="59">
        <f>IFERROR(
IF(INDEX!$H$34=1,(VLOOKUP($A153,'LA21'!$A$1:$BZ$190,'LA21'!BK$1,0)),
IF(INDEX!$H$34=2,(VLOOKUP($A153,'LA22'!$A$1:$BZ$190,'LA22'!BK$1,0)),
IF(INDEX!$H$34=3,(VLOOKUP($A153,'LA27'!$A$1:$BZ$190,'LA27'!BK$1,0)),0))),".")</f>
        <v>0.01</v>
      </c>
      <c r="BN153" s="59">
        <f>IFERROR(
IF(INDEX!$H$34=1,(VLOOKUP($A153,'LA21'!$A$1:$BZ$190,'LA21'!BL$1,0)),
IF(INDEX!$H$34=2,(VLOOKUP($A153,'LA22'!$A$1:$BZ$190,'LA22'!BL$1,0)),
IF(INDEX!$H$34=3,(VLOOKUP($A153,'LA27'!$A$1:$BZ$190,'LA27'!BL$1,0)),0))),".")</f>
        <v>0.01</v>
      </c>
      <c r="BO153" s="59">
        <f>IFERROR(
IF(INDEX!$H$34=1,(VLOOKUP($A153,'LA21'!$A$1:$BZ$190,'LA21'!BM$1,0)),
IF(INDEX!$H$34=2,(VLOOKUP($A153,'LA22'!$A$1:$BZ$190,'LA22'!BM$1,0)),
IF(INDEX!$H$34=3,(VLOOKUP($A153,'LA27'!$A$1:$BZ$190,'LA27'!BM$1,0)),0))),".")</f>
        <v>0.01</v>
      </c>
      <c r="BP153" s="59">
        <f>IFERROR(
IF(INDEX!$H$34=1,(VLOOKUP($A153,'LA21'!$A$1:$BZ$190,'LA21'!BN$1,0)),
IF(INDEX!$H$34=2,(VLOOKUP($A153,'LA22'!$A$1:$BZ$190,'LA22'!BN$1,0)),
IF(INDEX!$H$34=3,(VLOOKUP($A153,'LA27'!$A$1:$BZ$190,'LA27'!BN$1,0)),0))),".")</f>
        <v>0.01</v>
      </c>
      <c r="BQ153" s="59">
        <f>IFERROR(
IF(INDEX!$H$34=1,(VLOOKUP($A153,'LA21'!$A$1:$BZ$190,'LA21'!BO$1,0)),
IF(INDEX!$H$34=2,(VLOOKUP($A153,'LA22'!$A$1:$BZ$190,'LA22'!BO$1,0)),
IF(INDEX!$H$34=3,(VLOOKUP($A153,'LA27'!$A$1:$BZ$190,'LA27'!BO$1,0)),0))),".")</f>
        <v>0.01</v>
      </c>
    </row>
    <row r="154" spans="1:69" x14ac:dyDescent="0.2">
      <c r="A154" s="7">
        <v>384</v>
      </c>
      <c r="B154" s="13" t="s">
        <v>264</v>
      </c>
      <c r="C154" s="96" t="s">
        <v>114</v>
      </c>
      <c r="D154" s="152">
        <f>IFERROR(
IF(INDEX!$H$34=1,(VLOOKUP($A154,'LA21'!$A$1:$BZ$190,'LA21'!B$1,0)),
IF(INDEX!$H$34=2,(VLOOKUP($A154,'LA22'!$A$1:$BZ$190,'LA22'!B$1,0)),
IF(INDEX!$H$34=3,(VLOOKUP($A154,'LA27'!$A$1:$BZ$190,'LA27'!B$1,0)),0))),".")</f>
        <v>1960</v>
      </c>
      <c r="E154" s="58">
        <f>IFERROR(
IF(INDEX!$H$34=1,(VLOOKUP($A154,'LA21'!$A$1:$BZ$190,'LA21'!C$1,0)),
IF(INDEX!$H$34=2,(VLOOKUP($A154,'LA22'!$A$1:$BZ$190,'LA22'!C$1,0)),
IF(INDEX!$H$34=3,(VLOOKUP($A154,'LA27'!$A$1:$BZ$190,'LA27'!C$1,0)),0))),".")</f>
        <v>1900</v>
      </c>
      <c r="F154" s="58">
        <f>IFERROR(
IF(INDEX!$H$34=1,(VLOOKUP($A154,'LA21'!$A$1:$BZ$190,'LA21'!D$1,0)),
IF(INDEX!$H$34=2,(VLOOKUP($A154,'LA22'!$A$1:$BZ$190,'LA22'!D$1,0)),
IF(INDEX!$H$34=3,(VLOOKUP($A154,'LA27'!$A$1:$BZ$190,'LA27'!D$1,0)),0))),".")</f>
        <v>3860</v>
      </c>
      <c r="G154" s="59">
        <f>IFERROR(
IF(INDEX!$H$34=1,(VLOOKUP($A154,'LA21'!$A$1:$BZ$190,'LA21'!E$1,0)),
IF(INDEX!$H$34=2,(VLOOKUP($A154,'LA22'!$A$1:$BZ$190,'LA22'!E$1,0)),
IF(INDEX!$H$34=3,(VLOOKUP($A154,'LA27'!$A$1:$BZ$190,'LA27'!E$1,0)),0))),".")</f>
        <v>0.91</v>
      </c>
      <c r="H154" s="59">
        <f>IFERROR(
IF(INDEX!$H$34=1,(VLOOKUP($A154,'LA21'!$A$1:$BZ$190,'LA21'!F$1,0)),
IF(INDEX!$H$34=2,(VLOOKUP($A154,'LA22'!$A$1:$BZ$190,'LA22'!F$1,0)),
IF(INDEX!$H$34=3,(VLOOKUP($A154,'LA27'!$A$1:$BZ$190,'LA27'!F$1,0)),0))),".")</f>
        <v>0.93</v>
      </c>
      <c r="I154" s="59">
        <f>IFERROR(
IF(INDEX!$H$34=1,(VLOOKUP($A154,'LA21'!$A$1:$BZ$190,'LA21'!G$1,0)),
IF(INDEX!$H$34=2,(VLOOKUP($A154,'LA22'!$A$1:$BZ$190,'LA22'!G$1,0)),
IF(INDEX!$H$34=3,(VLOOKUP($A154,'LA27'!$A$1:$BZ$190,'LA27'!G$1,0)),0))),".")</f>
        <v>0.92</v>
      </c>
      <c r="J154" s="59">
        <f>IFERROR(
IF(INDEX!$H$34=1,(VLOOKUP($A154,'LA21'!$A$1:$BZ$190,'LA21'!H$1,0)),
IF(INDEX!$H$34=2,(VLOOKUP($A154,'LA22'!$A$1:$BZ$190,'LA22'!H$1,0)),
IF(INDEX!$H$34=3,(VLOOKUP($A154,'LA27'!$A$1:$BZ$190,'LA27'!H$1,0)),0))),".")</f>
        <v>0.88</v>
      </c>
      <c r="K154" s="59">
        <f>IFERROR(
IF(INDEX!$H$34=1,(VLOOKUP($A154,'LA21'!$A$1:$BZ$190,'LA21'!I$1,0)),
IF(INDEX!$H$34=2,(VLOOKUP($A154,'LA22'!$A$1:$BZ$190,'LA22'!I$1,0)),
IF(INDEX!$H$34=3,(VLOOKUP($A154,'LA27'!$A$1:$BZ$190,'LA27'!I$1,0)),0))),".")</f>
        <v>0.91</v>
      </c>
      <c r="L154" s="59">
        <f>IFERROR(
IF(INDEX!$H$34=1,(VLOOKUP($A154,'LA21'!$A$1:$BZ$190,'LA21'!J$1,0)),
IF(INDEX!$H$34=2,(VLOOKUP($A154,'LA22'!$A$1:$BZ$190,'LA22'!J$1,0)),
IF(INDEX!$H$34=3,(VLOOKUP($A154,'LA27'!$A$1:$BZ$190,'LA27'!J$1,0)),0))),".")</f>
        <v>0.9</v>
      </c>
      <c r="M154" s="59">
        <f>IFERROR(
IF(INDEX!$H$34=1,(VLOOKUP($A154,'LA21'!$A$1:$BZ$190,'LA21'!K$1,0)),
IF(INDEX!$H$34=2,(VLOOKUP($A154,'LA22'!$A$1:$BZ$190,'LA22'!K$1,0)),
IF(INDEX!$H$34=3,(VLOOKUP($A154,'LA27'!$A$1:$BZ$190,'LA27'!K$1,0)),0))),".")</f>
        <v>0.42</v>
      </c>
      <c r="N154" s="59">
        <f>IFERROR(
IF(INDEX!$H$34=1,(VLOOKUP($A154,'LA21'!$A$1:$BZ$190,'LA21'!L$1,0)),
IF(INDEX!$H$34=2,(VLOOKUP($A154,'LA22'!$A$1:$BZ$190,'LA22'!L$1,0)),
IF(INDEX!$H$34=3,(VLOOKUP($A154,'LA27'!$A$1:$BZ$190,'LA27'!L$1,0)),0))),".")</f>
        <v>0.34</v>
      </c>
      <c r="O154" s="59">
        <f>IFERROR(
IF(INDEX!$H$34=1,(VLOOKUP($A154,'LA21'!$A$1:$BZ$190,'LA21'!M$1,0)),
IF(INDEX!$H$34=2,(VLOOKUP($A154,'LA22'!$A$1:$BZ$190,'LA22'!M$1,0)),
IF(INDEX!$H$34=3,(VLOOKUP($A154,'LA27'!$A$1:$BZ$190,'LA27'!M$1,0)),0))),".")</f>
        <v>0.38</v>
      </c>
      <c r="P154" s="59" t="str">
        <f>IFERROR(
IF(INDEX!$H$34=1,(VLOOKUP($A154,'LA21'!$A$1:$BZ$190,'LA21'!N$1,0)),
IF(INDEX!$H$34=2,(VLOOKUP($A154,'LA22'!$A$1:$BZ$190,'LA22'!N$1,0)),
IF(INDEX!$H$34=3,(VLOOKUP($A154,'LA27'!$A$1:$BZ$190,'LA27'!N$1,0)),0))),".")</f>
        <v>-</v>
      </c>
      <c r="Q154" s="59" t="str">
        <f>IFERROR(
IF(INDEX!$H$34=1,(VLOOKUP($A154,'LA21'!$A$1:$BZ$190,'LA21'!O$1,0)),
IF(INDEX!$H$34=2,(VLOOKUP($A154,'LA22'!$A$1:$BZ$190,'LA22'!O$1,0)),
IF(INDEX!$H$34=3,(VLOOKUP($A154,'LA27'!$A$1:$BZ$190,'LA27'!O$1,0)),0))),".")</f>
        <v>x</v>
      </c>
      <c r="R154" s="59" t="str">
        <f>IFERROR(
IF(INDEX!$H$34=1,(VLOOKUP($A154,'LA21'!$A$1:$BZ$190,'LA21'!P$1,0)),
IF(INDEX!$H$34=2,(VLOOKUP($A154,'LA22'!$A$1:$BZ$190,'LA22'!P$1,0)),
IF(INDEX!$H$34=3,(VLOOKUP($A154,'LA27'!$A$1:$BZ$190,'LA27'!P$1,0)),0))),".")</f>
        <v>-</v>
      </c>
      <c r="S154" s="59">
        <f>IFERROR(
IF(INDEX!$H$34=1,(VLOOKUP($A154,'LA21'!$A$1:$BZ$190,'LA21'!Q$1,0)),
IF(INDEX!$H$34=2,(VLOOKUP($A154,'LA22'!$A$1:$BZ$190,'LA22'!Q$1,0)),
IF(INDEX!$H$34=3,(VLOOKUP($A154,'LA27'!$A$1:$BZ$190,'LA27'!Q$1,0)),0))),".")</f>
        <v>0.04</v>
      </c>
      <c r="T154" s="59">
        <f>IFERROR(
IF(INDEX!$H$34=1,(VLOOKUP($A154,'LA21'!$A$1:$BZ$190,'LA21'!R$1,0)),
IF(INDEX!$H$34=2,(VLOOKUP($A154,'LA22'!$A$1:$BZ$190,'LA22'!R$1,0)),
IF(INDEX!$H$34=3,(VLOOKUP($A154,'LA27'!$A$1:$BZ$190,'LA27'!R$1,0)),0))),".")</f>
        <v>0.05</v>
      </c>
      <c r="U154" s="59">
        <f>IFERROR(
IF(INDEX!$H$34=1,(VLOOKUP($A154,'LA21'!$A$1:$BZ$190,'LA21'!S$1,0)),
IF(INDEX!$H$34=2,(VLOOKUP($A154,'LA22'!$A$1:$BZ$190,'LA22'!S$1,0)),
IF(INDEX!$H$34=3,(VLOOKUP($A154,'LA27'!$A$1:$BZ$190,'LA27'!S$1,0)),0))),".")</f>
        <v>0.05</v>
      </c>
      <c r="V154" s="59">
        <f>IFERROR(
IF(INDEX!$H$34=1,(VLOOKUP($A154,'LA21'!$A$1:$BZ$190,'LA21'!T$1,0)),
IF(INDEX!$H$34=2,(VLOOKUP($A154,'LA22'!$A$1:$BZ$190,'LA22'!T$1,0)),
IF(INDEX!$H$34=3,(VLOOKUP($A154,'LA27'!$A$1:$BZ$190,'LA27'!T$1,0)),0))),".")</f>
        <v>0.22</v>
      </c>
      <c r="W154" s="59">
        <f>IFERROR(
IF(INDEX!$H$34=1,(VLOOKUP($A154,'LA21'!$A$1:$BZ$190,'LA21'!U$1,0)),
IF(INDEX!$H$34=2,(VLOOKUP($A154,'LA22'!$A$1:$BZ$190,'LA22'!U$1,0)),
IF(INDEX!$H$34=3,(VLOOKUP($A154,'LA27'!$A$1:$BZ$190,'LA27'!U$1,0)),0))),".")</f>
        <v>0.25</v>
      </c>
      <c r="X154" s="59">
        <f>IFERROR(
IF(INDEX!$H$34=1,(VLOOKUP($A154,'LA21'!$A$1:$BZ$190,'LA21'!V$1,0)),
IF(INDEX!$H$34=2,(VLOOKUP($A154,'LA22'!$A$1:$BZ$190,'LA22'!V$1,0)),
IF(INDEX!$H$34=3,(VLOOKUP($A154,'LA27'!$A$1:$BZ$190,'LA27'!V$1,0)),0))),".")</f>
        <v>0.23</v>
      </c>
      <c r="Y154" s="59">
        <f>IFERROR(
IF(INDEX!$H$34=1,(VLOOKUP($A154,'LA21'!$A$1:$BZ$190,'LA21'!W$1,0)),
IF(INDEX!$H$34=2,(VLOOKUP($A154,'LA22'!$A$1:$BZ$190,'LA22'!W$1,0)),
IF(INDEX!$H$34=3,(VLOOKUP($A154,'LA27'!$A$1:$BZ$190,'LA27'!W$1,0)),0))),".")</f>
        <v>0.2</v>
      </c>
      <c r="Z154" s="59">
        <f>IFERROR(
IF(INDEX!$H$34=1,(VLOOKUP($A154,'LA21'!$A$1:$BZ$190,'LA21'!X$1,0)),
IF(INDEX!$H$34=2,(VLOOKUP($A154,'LA22'!$A$1:$BZ$190,'LA22'!X$1,0)),
IF(INDEX!$H$34=3,(VLOOKUP($A154,'LA27'!$A$1:$BZ$190,'LA27'!X$1,0)),0))),".")</f>
        <v>0.27</v>
      </c>
      <c r="AA154" s="59">
        <f>IFERROR(
IF(INDEX!$H$34=1,(VLOOKUP($A154,'LA21'!$A$1:$BZ$190,'LA21'!Y$1,0)),
IF(INDEX!$H$34=2,(VLOOKUP($A154,'LA22'!$A$1:$BZ$190,'LA22'!Y$1,0)),
IF(INDEX!$H$34=3,(VLOOKUP($A154,'LA27'!$A$1:$BZ$190,'LA27'!Y$1,0)),0))),".")</f>
        <v>0.23</v>
      </c>
      <c r="AB154" s="59">
        <f>IFERROR(
IF(INDEX!$H$34=1,(VLOOKUP($A154,'LA21'!$A$1:$BZ$190,'LA21'!Z$1,0)),
IF(INDEX!$H$34=2,(VLOOKUP($A154,'LA22'!$A$1:$BZ$190,'LA22'!Z$1,0)),
IF(INDEX!$H$34=3,(VLOOKUP($A154,'LA27'!$A$1:$BZ$190,'LA27'!Z$1,0)),0))),".")</f>
        <v>0</v>
      </c>
      <c r="AC154" s="59">
        <f>IFERROR(
IF(INDEX!$H$34=1,(VLOOKUP($A154,'LA21'!$A$1:$BZ$190,'LA21'!AA$1,0)),
IF(INDEX!$H$34=2,(VLOOKUP($A154,'LA22'!$A$1:$BZ$190,'LA22'!AA$1,0)),
IF(INDEX!$H$34=3,(VLOOKUP($A154,'LA27'!$A$1:$BZ$190,'LA27'!AA$1,0)),0))),".")</f>
        <v>0</v>
      </c>
      <c r="AD154" s="59">
        <f>IFERROR(
IF(INDEX!$H$34=1,(VLOOKUP($A154,'LA21'!$A$1:$BZ$190,'LA21'!AB$1,0)),
IF(INDEX!$H$34=2,(VLOOKUP($A154,'LA22'!$A$1:$BZ$190,'LA22'!AB$1,0)),
IF(INDEX!$H$34=3,(VLOOKUP($A154,'LA27'!$A$1:$BZ$190,'LA27'!AB$1,0)),0))),".")</f>
        <v>0</v>
      </c>
      <c r="AE154" s="59">
        <f>IFERROR(
IF(INDEX!$H$34=1,(VLOOKUP($A154,'LA21'!$A$1:$BZ$190,'LA21'!AC$1,0)),
IF(INDEX!$H$34=2,(VLOOKUP($A154,'LA22'!$A$1:$BZ$190,'LA22'!AC$1,0)),
IF(INDEX!$H$34=3,(VLOOKUP($A154,'LA27'!$A$1:$BZ$190,'LA27'!AC$1,0)),0))),".")</f>
        <v>0</v>
      </c>
      <c r="AF154" s="59">
        <f>IFERROR(
IF(INDEX!$H$34=1,(VLOOKUP($A154,'LA21'!$A$1:$BZ$190,'LA21'!AD$1,0)),
IF(INDEX!$H$34=2,(VLOOKUP($A154,'LA22'!$A$1:$BZ$190,'LA22'!AD$1,0)),
IF(INDEX!$H$34=3,(VLOOKUP($A154,'LA27'!$A$1:$BZ$190,'LA27'!AD$1,0)),0))),".")</f>
        <v>0</v>
      </c>
      <c r="AG154" s="59">
        <f>IFERROR(
IF(INDEX!$H$34=1,(VLOOKUP($A154,'LA21'!$A$1:$BZ$190,'LA21'!AE$1,0)),
IF(INDEX!$H$34=2,(VLOOKUP($A154,'LA22'!$A$1:$BZ$190,'LA22'!AE$1,0)),
IF(INDEX!$H$34=3,(VLOOKUP($A154,'LA27'!$A$1:$BZ$190,'LA27'!AE$1,0)),0))),".")</f>
        <v>0</v>
      </c>
      <c r="AH154" s="59">
        <f>IFERROR(
IF(INDEX!$H$34=1,(VLOOKUP($A154,'LA21'!$A$1:$BZ$190,'LA21'!AF$1,0)),
IF(INDEX!$H$34=2,(VLOOKUP($A154,'LA22'!$A$1:$BZ$190,'LA22'!AF$1,0)),
IF(INDEX!$H$34=3,(VLOOKUP($A154,'LA27'!$A$1:$BZ$190,'LA27'!AF$1,0)),0))),".")</f>
        <v>0</v>
      </c>
      <c r="AI154" s="59" t="str">
        <f>IFERROR(
IF(INDEX!$H$34=1,(VLOOKUP($A154,'LA21'!$A$1:$BZ$190,'LA21'!AG$1,0)),
IF(INDEX!$H$34=2,(VLOOKUP($A154,'LA22'!$A$1:$BZ$190,'LA22'!AG$1,0)),
IF(INDEX!$H$34=3,(VLOOKUP($A154,'LA27'!$A$1:$BZ$190,'LA27'!AG$1,0)),0))),".")</f>
        <v>x</v>
      </c>
      <c r="AJ154" s="59" t="str">
        <f>IFERROR(
IF(INDEX!$H$34=1,(VLOOKUP($A154,'LA21'!$A$1:$BZ$190,'LA21'!AH$1,0)),
IF(INDEX!$H$34=2,(VLOOKUP($A154,'LA22'!$A$1:$BZ$190,'LA22'!AH$1,0)),
IF(INDEX!$H$34=3,(VLOOKUP($A154,'LA27'!$A$1:$BZ$190,'LA27'!AH$1,0)),0))),".")</f>
        <v>x</v>
      </c>
      <c r="AK154" s="59">
        <f>IFERROR(
IF(INDEX!$H$34=1,(VLOOKUP($A154,'LA21'!$A$1:$BZ$190,'LA21'!AI$1,0)),
IF(INDEX!$H$34=2,(VLOOKUP($A154,'LA22'!$A$1:$BZ$190,'LA22'!AI$1,0)),
IF(INDEX!$H$34=3,(VLOOKUP($A154,'LA27'!$A$1:$BZ$190,'LA27'!AI$1,0)),0))),".")</f>
        <v>7.0000000000000007E-2</v>
      </c>
      <c r="AL154" s="59">
        <f>IFERROR(
IF(INDEX!$H$34=1,(VLOOKUP($A154,'LA21'!$A$1:$BZ$190,'LA21'!AJ$1,0)),
IF(INDEX!$H$34=2,(VLOOKUP($A154,'LA22'!$A$1:$BZ$190,'LA22'!AJ$1,0)),
IF(INDEX!$H$34=3,(VLOOKUP($A154,'LA27'!$A$1:$BZ$190,'LA27'!AJ$1,0)),0))),".")</f>
        <v>0.05</v>
      </c>
      <c r="AM154" s="59">
        <f>IFERROR(
IF(INDEX!$H$34=1,(VLOOKUP($A154,'LA21'!$A$1:$BZ$190,'LA21'!AK$1,0)),
IF(INDEX!$H$34=2,(VLOOKUP($A154,'LA22'!$A$1:$BZ$190,'LA22'!AK$1,0)),
IF(INDEX!$H$34=3,(VLOOKUP($A154,'LA27'!$A$1:$BZ$190,'LA27'!AK$1,0)),0))),".")</f>
        <v>0.06</v>
      </c>
      <c r="AN154" s="59">
        <f>IFERROR(
IF(INDEX!$H$34=1,(VLOOKUP($A154,'LA21'!$A$1:$BZ$190,'LA21'!AL$1,0)),
IF(INDEX!$H$34=2,(VLOOKUP($A154,'LA22'!$A$1:$BZ$190,'LA22'!AL$1,0)),
IF(INDEX!$H$34=3,(VLOOKUP($A154,'LA27'!$A$1:$BZ$190,'LA27'!AL$1,0)),0))),".")</f>
        <v>0</v>
      </c>
      <c r="AO154" s="59">
        <f>IFERROR(
IF(INDEX!$H$34=1,(VLOOKUP($A154,'LA21'!$A$1:$BZ$190,'LA21'!AM$1,0)),
IF(INDEX!$H$34=2,(VLOOKUP($A154,'LA22'!$A$1:$BZ$190,'LA22'!AM$1,0)),
IF(INDEX!$H$34=3,(VLOOKUP($A154,'LA27'!$A$1:$BZ$190,'LA27'!AM$1,0)),0))),".")</f>
        <v>0</v>
      </c>
      <c r="AP154" s="59">
        <f>IFERROR(
IF(INDEX!$H$34=1,(VLOOKUP($A154,'LA21'!$A$1:$BZ$190,'LA21'!AN$1,0)),
IF(INDEX!$H$34=2,(VLOOKUP($A154,'LA22'!$A$1:$BZ$190,'LA22'!AN$1,0)),
IF(INDEX!$H$34=3,(VLOOKUP($A154,'LA27'!$A$1:$BZ$190,'LA27'!AN$1,0)),0))),".")</f>
        <v>0</v>
      </c>
      <c r="AQ154" s="59" t="str">
        <f>IFERROR(
IF(INDEX!$H$34=1,(VLOOKUP($A154,'LA21'!$A$1:$BZ$190,'LA21'!AO$1,0)),
IF(INDEX!$H$34=2,(VLOOKUP($A154,'LA22'!$A$1:$BZ$190,'LA22'!AO$1,0)),
IF(INDEX!$H$34=3,(VLOOKUP($A154,'LA27'!$A$1:$BZ$190,'LA27'!AO$1,0)),0))),".")</f>
        <v>x</v>
      </c>
      <c r="AR154" s="59" t="str">
        <f>IFERROR(
IF(INDEX!$H$34=1,(VLOOKUP($A154,'LA21'!$A$1:$BZ$190,'LA21'!AP$1,0)),
IF(INDEX!$H$34=2,(VLOOKUP($A154,'LA22'!$A$1:$BZ$190,'LA22'!AP$1,0)),
IF(INDEX!$H$34=3,(VLOOKUP($A154,'LA27'!$A$1:$BZ$190,'LA27'!AP$1,0)),0))),".")</f>
        <v>x</v>
      </c>
      <c r="AS154" s="59" t="str">
        <f>IFERROR(
IF(INDEX!$H$34=1,(VLOOKUP($A154,'LA21'!$A$1:$BZ$190,'LA21'!AQ$1,0)),
IF(INDEX!$H$34=2,(VLOOKUP($A154,'LA22'!$A$1:$BZ$190,'LA22'!AQ$1,0)),
IF(INDEX!$H$34=3,(VLOOKUP($A154,'LA27'!$A$1:$BZ$190,'LA27'!AQ$1,0)),0))),".")</f>
        <v>-</v>
      </c>
      <c r="AT154" s="59">
        <f>IFERROR(
IF(INDEX!$H$34=1,(VLOOKUP($A154,'LA21'!$A$1:$BZ$190,'LA21'!AR$1,0)),
IF(INDEX!$H$34=2,(VLOOKUP($A154,'LA22'!$A$1:$BZ$190,'LA22'!AR$1,0)),
IF(INDEX!$H$34=3,(VLOOKUP($A154,'LA27'!$A$1:$BZ$190,'LA27'!AR$1,0)),0))),".")</f>
        <v>0.01</v>
      </c>
      <c r="AU154" s="59">
        <f>IFERROR(
IF(INDEX!$H$34=1,(VLOOKUP($A154,'LA21'!$A$1:$BZ$190,'LA21'!AS$1,0)),
IF(INDEX!$H$34=2,(VLOOKUP($A154,'LA22'!$A$1:$BZ$190,'LA22'!AS$1,0)),
IF(INDEX!$H$34=3,(VLOOKUP($A154,'LA27'!$A$1:$BZ$190,'LA27'!AS$1,0)),0))),".")</f>
        <v>0.01</v>
      </c>
      <c r="AV154" s="59">
        <f>IFERROR(
IF(INDEX!$H$34=1,(VLOOKUP($A154,'LA21'!$A$1:$BZ$190,'LA21'!AT$1,0)),
IF(INDEX!$H$34=2,(VLOOKUP($A154,'LA22'!$A$1:$BZ$190,'LA22'!AT$1,0)),
IF(INDEX!$H$34=3,(VLOOKUP($A154,'LA27'!$A$1:$BZ$190,'LA27'!AT$1,0)),0))),".")</f>
        <v>0.01</v>
      </c>
      <c r="AW154" s="59">
        <f>IFERROR(
IF(INDEX!$H$34=1,(VLOOKUP($A154,'LA21'!$A$1:$BZ$190,'LA21'!AU$1,0)),
IF(INDEX!$H$34=2,(VLOOKUP($A154,'LA22'!$A$1:$BZ$190,'LA22'!AU$1,0)),
IF(INDEX!$H$34=3,(VLOOKUP($A154,'LA27'!$A$1:$BZ$190,'LA27'!AU$1,0)),0))),".")</f>
        <v>0.01</v>
      </c>
      <c r="AX154" s="59" t="str">
        <f>IFERROR(
IF(INDEX!$H$34=1,(VLOOKUP($A154,'LA21'!$A$1:$BZ$190,'LA21'!AV$1,0)),
IF(INDEX!$H$34=2,(VLOOKUP($A154,'LA22'!$A$1:$BZ$190,'LA22'!AV$1,0)),
IF(INDEX!$H$34=3,(VLOOKUP($A154,'LA27'!$A$1:$BZ$190,'LA27'!AV$1,0)),0))),".")</f>
        <v>-</v>
      </c>
      <c r="AY154" s="59">
        <f>IFERROR(
IF(INDEX!$H$34=1,(VLOOKUP($A154,'LA21'!$A$1:$BZ$190,'LA21'!AW$1,0)),
IF(INDEX!$H$34=2,(VLOOKUP($A154,'LA22'!$A$1:$BZ$190,'LA22'!AW$1,0)),
IF(INDEX!$H$34=3,(VLOOKUP($A154,'LA27'!$A$1:$BZ$190,'LA27'!AW$1,0)),0))),".")</f>
        <v>0.01</v>
      </c>
      <c r="AZ154" s="59" t="str">
        <f>IFERROR(
IF(INDEX!$H$34=1,(VLOOKUP($A154,'LA21'!$A$1:$BZ$190,'LA21'!AX$1,0)),
IF(INDEX!$H$34=2,(VLOOKUP($A154,'LA22'!$A$1:$BZ$190,'LA22'!AX$1,0)),
IF(INDEX!$H$34=3,(VLOOKUP($A154,'LA27'!$A$1:$BZ$190,'LA27'!AX$1,0)),0))),".")</f>
        <v>-</v>
      </c>
      <c r="BA154" s="59" t="str">
        <f>IFERROR(
IF(INDEX!$H$34=1,(VLOOKUP($A154,'LA21'!$A$1:$BZ$190,'LA21'!AY$1,0)),
IF(INDEX!$H$34=2,(VLOOKUP($A154,'LA22'!$A$1:$BZ$190,'LA22'!AY$1,0)),
IF(INDEX!$H$34=3,(VLOOKUP($A154,'LA27'!$A$1:$BZ$190,'LA27'!AY$1,0)),0))),".")</f>
        <v>-</v>
      </c>
      <c r="BB154" s="59" t="str">
        <f>IFERROR(
IF(INDEX!$H$34=1,(VLOOKUP($A154,'LA21'!$A$1:$BZ$190,'LA21'!AZ$1,0)),
IF(INDEX!$H$34=2,(VLOOKUP($A154,'LA22'!$A$1:$BZ$190,'LA22'!AZ$1,0)),
IF(INDEX!$H$34=3,(VLOOKUP($A154,'LA27'!$A$1:$BZ$190,'LA27'!AZ$1,0)),0))),".")</f>
        <v>-</v>
      </c>
      <c r="BC154" s="59" t="str">
        <f>IFERROR(
IF(INDEX!$H$34=1,(VLOOKUP($A154,'LA21'!$A$1:$BZ$190,'LA21'!BA$1,0)),
IF(INDEX!$H$34=2,(VLOOKUP($A154,'LA22'!$A$1:$BZ$190,'LA22'!BA$1,0)),
IF(INDEX!$H$34=3,(VLOOKUP($A154,'LA27'!$A$1:$BZ$190,'LA27'!BA$1,0)),0))),".")</f>
        <v>x</v>
      </c>
      <c r="BD154" s="59" t="str">
        <f>IFERROR(
IF(INDEX!$H$34=1,(VLOOKUP($A154,'LA21'!$A$1:$BZ$190,'LA21'!BB$1,0)),
IF(INDEX!$H$34=2,(VLOOKUP($A154,'LA22'!$A$1:$BZ$190,'LA22'!BB$1,0)),
IF(INDEX!$H$34=3,(VLOOKUP($A154,'LA27'!$A$1:$BZ$190,'LA27'!BB$1,0)),0))),".")</f>
        <v>x</v>
      </c>
      <c r="BE154" s="59" t="str">
        <f>IFERROR(
IF(INDEX!$H$34=1,(VLOOKUP($A154,'LA21'!$A$1:$BZ$190,'LA21'!BC$1,0)),
IF(INDEX!$H$34=2,(VLOOKUP($A154,'LA22'!$A$1:$BZ$190,'LA22'!BC$1,0)),
IF(INDEX!$H$34=3,(VLOOKUP($A154,'LA27'!$A$1:$BZ$190,'LA27'!BC$1,0)),0))),".")</f>
        <v>x</v>
      </c>
      <c r="BF154" s="59">
        <f>IFERROR(
IF(INDEX!$H$34=1,(VLOOKUP($A154,'LA21'!$A$1:$BZ$190,'LA21'!BD$1,0)),
IF(INDEX!$H$34=2,(VLOOKUP($A154,'LA22'!$A$1:$BZ$190,'LA22'!BD$1,0)),
IF(INDEX!$H$34=3,(VLOOKUP($A154,'LA27'!$A$1:$BZ$190,'LA27'!BD$1,0)),0))),".")</f>
        <v>0.01</v>
      </c>
      <c r="BG154" s="59">
        <f>IFERROR(
IF(INDEX!$H$34=1,(VLOOKUP($A154,'LA21'!$A$1:$BZ$190,'LA21'!BE$1,0)),
IF(INDEX!$H$34=2,(VLOOKUP($A154,'LA22'!$A$1:$BZ$190,'LA22'!BE$1,0)),
IF(INDEX!$H$34=3,(VLOOKUP($A154,'LA27'!$A$1:$BZ$190,'LA27'!BE$1,0)),0))),".")</f>
        <v>0.01</v>
      </c>
      <c r="BH154" s="59">
        <f>IFERROR(
IF(INDEX!$H$34=1,(VLOOKUP($A154,'LA21'!$A$1:$BZ$190,'LA21'!BF$1,0)),
IF(INDEX!$H$34=2,(VLOOKUP($A154,'LA22'!$A$1:$BZ$190,'LA22'!BF$1,0)),
IF(INDEX!$H$34=3,(VLOOKUP($A154,'LA27'!$A$1:$BZ$190,'LA27'!BF$1,0)),0))),".")</f>
        <v>0.01</v>
      </c>
      <c r="BI154" s="59">
        <f>IFERROR(
IF(INDEX!$H$34=1,(VLOOKUP($A154,'LA21'!$A$1:$BZ$190,'LA21'!BG$1,0)),
IF(INDEX!$H$34=2,(VLOOKUP($A154,'LA22'!$A$1:$BZ$190,'LA22'!BG$1,0)),
IF(INDEX!$H$34=3,(VLOOKUP($A154,'LA27'!$A$1:$BZ$190,'LA27'!BG$1,0)),0))),".")</f>
        <v>0.06</v>
      </c>
      <c r="BJ154" s="59">
        <f>IFERROR(
IF(INDEX!$H$34=1,(VLOOKUP($A154,'LA21'!$A$1:$BZ$190,'LA21'!BH$1,0)),
IF(INDEX!$H$34=2,(VLOOKUP($A154,'LA22'!$A$1:$BZ$190,'LA22'!BH$1,0)),
IF(INDEX!$H$34=3,(VLOOKUP($A154,'LA27'!$A$1:$BZ$190,'LA27'!BH$1,0)),0))),".")</f>
        <v>0.05</v>
      </c>
      <c r="BK154" s="59">
        <f>IFERROR(
IF(INDEX!$H$34=1,(VLOOKUP($A154,'LA21'!$A$1:$BZ$190,'LA21'!BI$1,0)),
IF(INDEX!$H$34=2,(VLOOKUP($A154,'LA22'!$A$1:$BZ$190,'LA22'!BI$1,0)),
IF(INDEX!$H$34=3,(VLOOKUP($A154,'LA27'!$A$1:$BZ$190,'LA27'!BI$1,0)),0))),".")</f>
        <v>0.05</v>
      </c>
      <c r="BL154" s="59">
        <f>IFERROR(
IF(INDEX!$H$34=1,(VLOOKUP($A154,'LA21'!$A$1:$BZ$190,'LA21'!BJ$1,0)),
IF(INDEX!$H$34=2,(VLOOKUP($A154,'LA22'!$A$1:$BZ$190,'LA22'!BJ$1,0)),
IF(INDEX!$H$34=3,(VLOOKUP($A154,'LA27'!$A$1:$BZ$190,'LA27'!BJ$1,0)),0))),".")</f>
        <v>0.03</v>
      </c>
      <c r="BM154" s="59">
        <f>IFERROR(
IF(INDEX!$H$34=1,(VLOOKUP($A154,'LA21'!$A$1:$BZ$190,'LA21'!BK$1,0)),
IF(INDEX!$H$34=2,(VLOOKUP($A154,'LA22'!$A$1:$BZ$190,'LA22'!BK$1,0)),
IF(INDEX!$H$34=3,(VLOOKUP($A154,'LA27'!$A$1:$BZ$190,'LA27'!BK$1,0)),0))),".")</f>
        <v>0.02</v>
      </c>
      <c r="BN154" s="59">
        <f>IFERROR(
IF(INDEX!$H$34=1,(VLOOKUP($A154,'LA21'!$A$1:$BZ$190,'LA21'!BL$1,0)),
IF(INDEX!$H$34=2,(VLOOKUP($A154,'LA22'!$A$1:$BZ$190,'LA22'!BL$1,0)),
IF(INDEX!$H$34=3,(VLOOKUP($A154,'LA27'!$A$1:$BZ$190,'LA27'!BL$1,0)),0))),".")</f>
        <v>0.03</v>
      </c>
      <c r="BO154" s="59">
        <f>IFERROR(
IF(INDEX!$H$34=1,(VLOOKUP($A154,'LA21'!$A$1:$BZ$190,'LA21'!BM$1,0)),
IF(INDEX!$H$34=2,(VLOOKUP($A154,'LA22'!$A$1:$BZ$190,'LA22'!BM$1,0)),
IF(INDEX!$H$34=3,(VLOOKUP($A154,'LA27'!$A$1:$BZ$190,'LA27'!BM$1,0)),0))),".")</f>
        <v>0.01</v>
      </c>
      <c r="BP154" s="59" t="str">
        <f>IFERROR(
IF(INDEX!$H$34=1,(VLOOKUP($A154,'LA21'!$A$1:$BZ$190,'LA21'!BN$1,0)),
IF(INDEX!$H$34=2,(VLOOKUP($A154,'LA22'!$A$1:$BZ$190,'LA22'!BN$1,0)),
IF(INDEX!$H$34=3,(VLOOKUP($A154,'LA27'!$A$1:$BZ$190,'LA27'!BN$1,0)),0))),".")</f>
        <v>-</v>
      </c>
      <c r="BQ154" s="59" t="str">
        <f>IFERROR(
IF(INDEX!$H$34=1,(VLOOKUP($A154,'LA21'!$A$1:$BZ$190,'LA21'!BO$1,0)),
IF(INDEX!$H$34=2,(VLOOKUP($A154,'LA22'!$A$1:$BZ$190,'LA22'!BO$1,0)),
IF(INDEX!$H$34=3,(VLOOKUP($A154,'LA27'!$A$1:$BZ$190,'LA27'!BO$1,0)),0))),".")</f>
        <v>-</v>
      </c>
    </row>
    <row r="155" spans="1:69" x14ac:dyDescent="0.2">
      <c r="A155" s="7">
        <v>335</v>
      </c>
      <c r="B155" s="13" t="s">
        <v>265</v>
      </c>
      <c r="C155" s="96" t="s">
        <v>118</v>
      </c>
      <c r="D155" s="152">
        <f>IFERROR(
IF(INDEX!$H$34=1,(VLOOKUP($A155,'LA21'!$A$1:$BZ$190,'LA21'!B$1,0)),
IF(INDEX!$H$34=2,(VLOOKUP($A155,'LA22'!$A$1:$BZ$190,'LA22'!B$1,0)),
IF(INDEX!$H$34=3,(VLOOKUP($A155,'LA27'!$A$1:$BZ$190,'LA27'!B$1,0)),0))),".")</f>
        <v>1750</v>
      </c>
      <c r="E155" s="58">
        <f>IFERROR(
IF(INDEX!$H$34=1,(VLOOKUP($A155,'LA21'!$A$1:$BZ$190,'LA21'!C$1,0)),
IF(INDEX!$H$34=2,(VLOOKUP($A155,'LA22'!$A$1:$BZ$190,'LA22'!C$1,0)),
IF(INDEX!$H$34=3,(VLOOKUP($A155,'LA27'!$A$1:$BZ$190,'LA27'!C$1,0)),0))),".")</f>
        <v>1660</v>
      </c>
      <c r="F155" s="58">
        <f>IFERROR(
IF(INDEX!$H$34=1,(VLOOKUP($A155,'LA21'!$A$1:$BZ$190,'LA21'!D$1,0)),
IF(INDEX!$H$34=2,(VLOOKUP($A155,'LA22'!$A$1:$BZ$190,'LA22'!D$1,0)),
IF(INDEX!$H$34=3,(VLOOKUP($A155,'LA27'!$A$1:$BZ$190,'LA27'!D$1,0)),0))),".")</f>
        <v>3410</v>
      </c>
      <c r="G155" s="59">
        <f>IFERROR(
IF(INDEX!$H$34=1,(VLOOKUP($A155,'LA21'!$A$1:$BZ$190,'LA21'!E$1,0)),
IF(INDEX!$H$34=2,(VLOOKUP($A155,'LA22'!$A$1:$BZ$190,'LA22'!E$1,0)),
IF(INDEX!$H$34=3,(VLOOKUP($A155,'LA27'!$A$1:$BZ$190,'LA27'!E$1,0)),0))),".")</f>
        <v>0.91</v>
      </c>
      <c r="H155" s="59">
        <f>IFERROR(
IF(INDEX!$H$34=1,(VLOOKUP($A155,'LA21'!$A$1:$BZ$190,'LA21'!F$1,0)),
IF(INDEX!$H$34=2,(VLOOKUP($A155,'LA22'!$A$1:$BZ$190,'LA22'!F$1,0)),
IF(INDEX!$H$34=3,(VLOOKUP($A155,'LA27'!$A$1:$BZ$190,'LA27'!F$1,0)),0))),".")</f>
        <v>0.91</v>
      </c>
      <c r="I155" s="59">
        <f>IFERROR(
IF(INDEX!$H$34=1,(VLOOKUP($A155,'LA21'!$A$1:$BZ$190,'LA21'!G$1,0)),
IF(INDEX!$H$34=2,(VLOOKUP($A155,'LA22'!$A$1:$BZ$190,'LA22'!G$1,0)),
IF(INDEX!$H$34=3,(VLOOKUP($A155,'LA27'!$A$1:$BZ$190,'LA27'!G$1,0)),0))),".")</f>
        <v>0.91</v>
      </c>
      <c r="J155" s="59">
        <f>IFERROR(
IF(INDEX!$H$34=1,(VLOOKUP($A155,'LA21'!$A$1:$BZ$190,'LA21'!H$1,0)),
IF(INDEX!$H$34=2,(VLOOKUP($A155,'LA22'!$A$1:$BZ$190,'LA22'!H$1,0)),
IF(INDEX!$H$34=3,(VLOOKUP($A155,'LA27'!$A$1:$BZ$190,'LA27'!H$1,0)),0))),".")</f>
        <v>0.87</v>
      </c>
      <c r="K155" s="59">
        <f>IFERROR(
IF(INDEX!$H$34=1,(VLOOKUP($A155,'LA21'!$A$1:$BZ$190,'LA21'!I$1,0)),
IF(INDEX!$H$34=2,(VLOOKUP($A155,'LA22'!$A$1:$BZ$190,'LA22'!I$1,0)),
IF(INDEX!$H$34=3,(VLOOKUP($A155,'LA27'!$A$1:$BZ$190,'LA27'!I$1,0)),0))),".")</f>
        <v>0.89</v>
      </c>
      <c r="L155" s="59">
        <f>IFERROR(
IF(INDEX!$H$34=1,(VLOOKUP($A155,'LA21'!$A$1:$BZ$190,'LA21'!J$1,0)),
IF(INDEX!$H$34=2,(VLOOKUP($A155,'LA22'!$A$1:$BZ$190,'LA22'!J$1,0)),
IF(INDEX!$H$34=3,(VLOOKUP($A155,'LA27'!$A$1:$BZ$190,'LA27'!J$1,0)),0))),".")</f>
        <v>0.88</v>
      </c>
      <c r="M155" s="59">
        <f>IFERROR(
IF(INDEX!$H$34=1,(VLOOKUP($A155,'LA21'!$A$1:$BZ$190,'LA21'!K$1,0)),
IF(INDEX!$H$34=2,(VLOOKUP($A155,'LA22'!$A$1:$BZ$190,'LA22'!K$1,0)),
IF(INDEX!$H$34=3,(VLOOKUP($A155,'LA27'!$A$1:$BZ$190,'LA27'!K$1,0)),0))),".")</f>
        <v>0.31</v>
      </c>
      <c r="N155" s="59">
        <f>IFERROR(
IF(INDEX!$H$34=1,(VLOOKUP($A155,'LA21'!$A$1:$BZ$190,'LA21'!L$1,0)),
IF(INDEX!$H$34=2,(VLOOKUP($A155,'LA22'!$A$1:$BZ$190,'LA22'!L$1,0)),
IF(INDEX!$H$34=3,(VLOOKUP($A155,'LA27'!$A$1:$BZ$190,'LA27'!L$1,0)),0))),".")</f>
        <v>0.28000000000000003</v>
      </c>
      <c r="O155" s="59">
        <f>IFERROR(
IF(INDEX!$H$34=1,(VLOOKUP($A155,'LA21'!$A$1:$BZ$190,'LA21'!M$1,0)),
IF(INDEX!$H$34=2,(VLOOKUP($A155,'LA22'!$A$1:$BZ$190,'LA22'!M$1,0)),
IF(INDEX!$H$34=3,(VLOOKUP($A155,'LA27'!$A$1:$BZ$190,'LA27'!M$1,0)),0))),".")</f>
        <v>0.3</v>
      </c>
      <c r="P155" s="59" t="str">
        <f>IFERROR(
IF(INDEX!$H$34=1,(VLOOKUP($A155,'LA21'!$A$1:$BZ$190,'LA21'!N$1,0)),
IF(INDEX!$H$34=2,(VLOOKUP($A155,'LA22'!$A$1:$BZ$190,'LA22'!N$1,0)),
IF(INDEX!$H$34=3,(VLOOKUP($A155,'LA27'!$A$1:$BZ$190,'LA27'!N$1,0)),0))),".")</f>
        <v>x</v>
      </c>
      <c r="Q155" s="59" t="str">
        <f>IFERROR(
IF(INDEX!$H$34=1,(VLOOKUP($A155,'LA21'!$A$1:$BZ$190,'LA21'!O$1,0)),
IF(INDEX!$H$34=2,(VLOOKUP($A155,'LA22'!$A$1:$BZ$190,'LA22'!O$1,0)),
IF(INDEX!$H$34=3,(VLOOKUP($A155,'LA27'!$A$1:$BZ$190,'LA27'!O$1,0)),0))),".")</f>
        <v>x</v>
      </c>
      <c r="R155" s="59" t="str">
        <f>IFERROR(
IF(INDEX!$H$34=1,(VLOOKUP($A155,'LA21'!$A$1:$BZ$190,'LA21'!P$1,0)),
IF(INDEX!$H$34=2,(VLOOKUP($A155,'LA22'!$A$1:$BZ$190,'LA22'!P$1,0)),
IF(INDEX!$H$34=3,(VLOOKUP($A155,'LA27'!$A$1:$BZ$190,'LA27'!P$1,0)),0))),".")</f>
        <v>-</v>
      </c>
      <c r="S155" s="59">
        <f>IFERROR(
IF(INDEX!$H$34=1,(VLOOKUP($A155,'LA21'!$A$1:$BZ$190,'LA21'!Q$1,0)),
IF(INDEX!$H$34=2,(VLOOKUP($A155,'LA22'!$A$1:$BZ$190,'LA22'!Q$1,0)),
IF(INDEX!$H$34=3,(VLOOKUP($A155,'LA27'!$A$1:$BZ$190,'LA27'!Q$1,0)),0))),".")</f>
        <v>0.05</v>
      </c>
      <c r="T155" s="59">
        <f>IFERROR(
IF(INDEX!$H$34=1,(VLOOKUP($A155,'LA21'!$A$1:$BZ$190,'LA21'!R$1,0)),
IF(INDEX!$H$34=2,(VLOOKUP($A155,'LA22'!$A$1:$BZ$190,'LA22'!R$1,0)),
IF(INDEX!$H$34=3,(VLOOKUP($A155,'LA27'!$A$1:$BZ$190,'LA27'!R$1,0)),0))),".")</f>
        <v>0.04</v>
      </c>
      <c r="U155" s="59">
        <f>IFERROR(
IF(INDEX!$H$34=1,(VLOOKUP($A155,'LA21'!$A$1:$BZ$190,'LA21'!S$1,0)),
IF(INDEX!$H$34=2,(VLOOKUP($A155,'LA22'!$A$1:$BZ$190,'LA22'!S$1,0)),
IF(INDEX!$H$34=3,(VLOOKUP($A155,'LA27'!$A$1:$BZ$190,'LA27'!S$1,0)),0))),".")</f>
        <v>0.05</v>
      </c>
      <c r="V155" s="59">
        <f>IFERROR(
IF(INDEX!$H$34=1,(VLOOKUP($A155,'LA21'!$A$1:$BZ$190,'LA21'!T$1,0)),
IF(INDEX!$H$34=2,(VLOOKUP($A155,'LA22'!$A$1:$BZ$190,'LA22'!T$1,0)),
IF(INDEX!$H$34=3,(VLOOKUP($A155,'LA27'!$A$1:$BZ$190,'LA27'!T$1,0)),0))),".")</f>
        <v>0.5</v>
      </c>
      <c r="W155" s="59">
        <f>IFERROR(
IF(INDEX!$H$34=1,(VLOOKUP($A155,'LA21'!$A$1:$BZ$190,'LA21'!U$1,0)),
IF(INDEX!$H$34=2,(VLOOKUP($A155,'LA22'!$A$1:$BZ$190,'LA22'!U$1,0)),
IF(INDEX!$H$34=3,(VLOOKUP($A155,'LA27'!$A$1:$BZ$190,'LA27'!U$1,0)),0))),".")</f>
        <v>0.56000000000000005</v>
      </c>
      <c r="X155" s="59">
        <f>IFERROR(
IF(INDEX!$H$34=1,(VLOOKUP($A155,'LA21'!$A$1:$BZ$190,'LA21'!V$1,0)),
IF(INDEX!$H$34=2,(VLOOKUP($A155,'LA22'!$A$1:$BZ$190,'LA22'!V$1,0)),
IF(INDEX!$H$34=3,(VLOOKUP($A155,'LA27'!$A$1:$BZ$190,'LA27'!V$1,0)),0))),".")</f>
        <v>0.53</v>
      </c>
      <c r="Y155" s="59">
        <f>IFERROR(
IF(INDEX!$H$34=1,(VLOOKUP($A155,'LA21'!$A$1:$BZ$190,'LA21'!W$1,0)),
IF(INDEX!$H$34=2,(VLOOKUP($A155,'LA22'!$A$1:$BZ$190,'LA22'!W$1,0)),
IF(INDEX!$H$34=3,(VLOOKUP($A155,'LA27'!$A$1:$BZ$190,'LA27'!W$1,0)),0))),".")</f>
        <v>0</v>
      </c>
      <c r="Z155" s="59" t="str">
        <f>IFERROR(
IF(INDEX!$H$34=1,(VLOOKUP($A155,'LA21'!$A$1:$BZ$190,'LA21'!X$1,0)),
IF(INDEX!$H$34=2,(VLOOKUP($A155,'LA22'!$A$1:$BZ$190,'LA22'!X$1,0)),
IF(INDEX!$H$34=3,(VLOOKUP($A155,'LA27'!$A$1:$BZ$190,'LA27'!X$1,0)),0))),".")</f>
        <v>x</v>
      </c>
      <c r="AA155" s="59" t="str">
        <f>IFERROR(
IF(INDEX!$H$34=1,(VLOOKUP($A155,'LA21'!$A$1:$BZ$190,'LA21'!Y$1,0)),
IF(INDEX!$H$34=2,(VLOOKUP($A155,'LA22'!$A$1:$BZ$190,'LA22'!Y$1,0)),
IF(INDEX!$H$34=3,(VLOOKUP($A155,'LA27'!$A$1:$BZ$190,'LA27'!Y$1,0)),0))),".")</f>
        <v>x</v>
      </c>
      <c r="AB155" s="59">
        <f>IFERROR(
IF(INDEX!$H$34=1,(VLOOKUP($A155,'LA21'!$A$1:$BZ$190,'LA21'!Z$1,0)),
IF(INDEX!$H$34=2,(VLOOKUP($A155,'LA22'!$A$1:$BZ$190,'LA22'!Z$1,0)),
IF(INDEX!$H$34=3,(VLOOKUP($A155,'LA27'!$A$1:$BZ$190,'LA27'!Z$1,0)),0))),".")</f>
        <v>0</v>
      </c>
      <c r="AC155" s="59">
        <f>IFERROR(
IF(INDEX!$H$34=1,(VLOOKUP($A155,'LA21'!$A$1:$BZ$190,'LA21'!AA$1,0)),
IF(INDEX!$H$34=2,(VLOOKUP($A155,'LA22'!$A$1:$BZ$190,'LA22'!AA$1,0)),
IF(INDEX!$H$34=3,(VLOOKUP($A155,'LA27'!$A$1:$BZ$190,'LA27'!AA$1,0)),0))),".")</f>
        <v>0</v>
      </c>
      <c r="AD155" s="59">
        <f>IFERROR(
IF(INDEX!$H$34=1,(VLOOKUP($A155,'LA21'!$A$1:$BZ$190,'LA21'!AB$1,0)),
IF(INDEX!$H$34=2,(VLOOKUP($A155,'LA22'!$A$1:$BZ$190,'LA22'!AB$1,0)),
IF(INDEX!$H$34=3,(VLOOKUP($A155,'LA27'!$A$1:$BZ$190,'LA27'!AB$1,0)),0))),".")</f>
        <v>0</v>
      </c>
      <c r="AE155" s="59">
        <f>IFERROR(
IF(INDEX!$H$34=1,(VLOOKUP($A155,'LA21'!$A$1:$BZ$190,'LA21'!AC$1,0)),
IF(INDEX!$H$34=2,(VLOOKUP($A155,'LA22'!$A$1:$BZ$190,'LA22'!AC$1,0)),
IF(INDEX!$H$34=3,(VLOOKUP($A155,'LA27'!$A$1:$BZ$190,'LA27'!AC$1,0)),0))),".")</f>
        <v>0</v>
      </c>
      <c r="AF155" s="59">
        <f>IFERROR(
IF(INDEX!$H$34=1,(VLOOKUP($A155,'LA21'!$A$1:$BZ$190,'LA21'!AD$1,0)),
IF(INDEX!$H$34=2,(VLOOKUP($A155,'LA22'!$A$1:$BZ$190,'LA22'!AD$1,0)),
IF(INDEX!$H$34=3,(VLOOKUP($A155,'LA27'!$A$1:$BZ$190,'LA27'!AD$1,0)),0))),".")</f>
        <v>0</v>
      </c>
      <c r="AG155" s="59">
        <f>IFERROR(
IF(INDEX!$H$34=1,(VLOOKUP($A155,'LA21'!$A$1:$BZ$190,'LA21'!AE$1,0)),
IF(INDEX!$H$34=2,(VLOOKUP($A155,'LA22'!$A$1:$BZ$190,'LA22'!AE$1,0)),
IF(INDEX!$H$34=3,(VLOOKUP($A155,'LA27'!$A$1:$BZ$190,'LA27'!AE$1,0)),0))),".")</f>
        <v>0</v>
      </c>
      <c r="AH155" s="59" t="str">
        <f>IFERROR(
IF(INDEX!$H$34=1,(VLOOKUP($A155,'LA21'!$A$1:$BZ$190,'LA21'!AF$1,0)),
IF(INDEX!$H$34=2,(VLOOKUP($A155,'LA22'!$A$1:$BZ$190,'LA22'!AF$1,0)),
IF(INDEX!$H$34=3,(VLOOKUP($A155,'LA27'!$A$1:$BZ$190,'LA27'!AF$1,0)),0))),".")</f>
        <v>x</v>
      </c>
      <c r="AI155" s="59" t="str">
        <f>IFERROR(
IF(INDEX!$H$34=1,(VLOOKUP($A155,'LA21'!$A$1:$BZ$190,'LA21'!AG$1,0)),
IF(INDEX!$H$34=2,(VLOOKUP($A155,'LA22'!$A$1:$BZ$190,'LA22'!AG$1,0)),
IF(INDEX!$H$34=3,(VLOOKUP($A155,'LA27'!$A$1:$BZ$190,'LA27'!AG$1,0)),0))),".")</f>
        <v>x</v>
      </c>
      <c r="AJ155" s="59" t="str">
        <f>IFERROR(
IF(INDEX!$H$34=1,(VLOOKUP($A155,'LA21'!$A$1:$BZ$190,'LA21'!AH$1,0)),
IF(INDEX!$H$34=2,(VLOOKUP($A155,'LA22'!$A$1:$BZ$190,'LA22'!AH$1,0)),
IF(INDEX!$H$34=3,(VLOOKUP($A155,'LA27'!$A$1:$BZ$190,'LA27'!AH$1,0)),0))),".")</f>
        <v>x</v>
      </c>
      <c r="AK155" s="59">
        <f>IFERROR(
IF(INDEX!$H$34=1,(VLOOKUP($A155,'LA21'!$A$1:$BZ$190,'LA21'!AI$1,0)),
IF(INDEX!$H$34=2,(VLOOKUP($A155,'LA22'!$A$1:$BZ$190,'LA22'!AI$1,0)),
IF(INDEX!$H$34=3,(VLOOKUP($A155,'LA27'!$A$1:$BZ$190,'LA27'!AI$1,0)),0))),".")</f>
        <v>7.0000000000000007E-2</v>
      </c>
      <c r="AL155" s="59">
        <f>IFERROR(
IF(INDEX!$H$34=1,(VLOOKUP($A155,'LA21'!$A$1:$BZ$190,'LA21'!AJ$1,0)),
IF(INDEX!$H$34=2,(VLOOKUP($A155,'LA22'!$A$1:$BZ$190,'LA22'!AJ$1,0)),
IF(INDEX!$H$34=3,(VLOOKUP($A155,'LA27'!$A$1:$BZ$190,'LA27'!AJ$1,0)),0))),".")</f>
        <v>0.04</v>
      </c>
      <c r="AM155" s="59">
        <f>IFERROR(
IF(INDEX!$H$34=1,(VLOOKUP($A155,'LA21'!$A$1:$BZ$190,'LA21'!AK$1,0)),
IF(INDEX!$H$34=2,(VLOOKUP($A155,'LA22'!$A$1:$BZ$190,'LA22'!AK$1,0)),
IF(INDEX!$H$34=3,(VLOOKUP($A155,'LA27'!$A$1:$BZ$190,'LA27'!AK$1,0)),0))),".")</f>
        <v>0.06</v>
      </c>
      <c r="AN155" s="59">
        <f>IFERROR(
IF(INDEX!$H$34=1,(VLOOKUP($A155,'LA21'!$A$1:$BZ$190,'LA21'!AL$1,0)),
IF(INDEX!$H$34=2,(VLOOKUP($A155,'LA22'!$A$1:$BZ$190,'LA22'!AL$1,0)),
IF(INDEX!$H$34=3,(VLOOKUP($A155,'LA27'!$A$1:$BZ$190,'LA27'!AL$1,0)),0))),".")</f>
        <v>0</v>
      </c>
      <c r="AO155" s="59">
        <f>IFERROR(
IF(INDEX!$H$34=1,(VLOOKUP($A155,'LA21'!$A$1:$BZ$190,'LA21'!AM$1,0)),
IF(INDEX!$H$34=2,(VLOOKUP($A155,'LA22'!$A$1:$BZ$190,'LA22'!AM$1,0)),
IF(INDEX!$H$34=3,(VLOOKUP($A155,'LA27'!$A$1:$BZ$190,'LA27'!AM$1,0)),0))),".")</f>
        <v>0</v>
      </c>
      <c r="AP155" s="59">
        <f>IFERROR(
IF(INDEX!$H$34=1,(VLOOKUP($A155,'LA21'!$A$1:$BZ$190,'LA21'!AN$1,0)),
IF(INDEX!$H$34=2,(VLOOKUP($A155,'LA22'!$A$1:$BZ$190,'LA22'!AN$1,0)),
IF(INDEX!$H$34=3,(VLOOKUP($A155,'LA27'!$A$1:$BZ$190,'LA27'!AN$1,0)),0))),".")</f>
        <v>0</v>
      </c>
      <c r="AQ155" s="59">
        <f>IFERROR(
IF(INDEX!$H$34=1,(VLOOKUP($A155,'LA21'!$A$1:$BZ$190,'LA21'!AO$1,0)),
IF(INDEX!$H$34=2,(VLOOKUP($A155,'LA22'!$A$1:$BZ$190,'LA22'!AO$1,0)),
IF(INDEX!$H$34=3,(VLOOKUP($A155,'LA27'!$A$1:$BZ$190,'LA27'!AO$1,0)),0))),".")</f>
        <v>0.01</v>
      </c>
      <c r="AR155" s="59" t="str">
        <f>IFERROR(
IF(INDEX!$H$34=1,(VLOOKUP($A155,'LA21'!$A$1:$BZ$190,'LA21'!AP$1,0)),
IF(INDEX!$H$34=2,(VLOOKUP($A155,'LA22'!$A$1:$BZ$190,'LA22'!AP$1,0)),
IF(INDEX!$H$34=3,(VLOOKUP($A155,'LA27'!$A$1:$BZ$190,'LA27'!AP$1,0)),0))),".")</f>
        <v>-</v>
      </c>
      <c r="AS155" s="59">
        <f>IFERROR(
IF(INDEX!$H$34=1,(VLOOKUP($A155,'LA21'!$A$1:$BZ$190,'LA21'!AQ$1,0)),
IF(INDEX!$H$34=2,(VLOOKUP($A155,'LA22'!$A$1:$BZ$190,'LA22'!AQ$1,0)),
IF(INDEX!$H$34=3,(VLOOKUP($A155,'LA27'!$A$1:$BZ$190,'LA27'!AQ$1,0)),0))),".")</f>
        <v>0.01</v>
      </c>
      <c r="AT155" s="59">
        <f>IFERROR(
IF(INDEX!$H$34=1,(VLOOKUP($A155,'LA21'!$A$1:$BZ$190,'LA21'!AR$1,0)),
IF(INDEX!$H$34=2,(VLOOKUP($A155,'LA22'!$A$1:$BZ$190,'LA22'!AR$1,0)),
IF(INDEX!$H$34=3,(VLOOKUP($A155,'LA27'!$A$1:$BZ$190,'LA27'!AR$1,0)),0))),".")</f>
        <v>0.01</v>
      </c>
      <c r="AU155" s="59" t="str">
        <f>IFERROR(
IF(INDEX!$H$34=1,(VLOOKUP($A155,'LA21'!$A$1:$BZ$190,'LA21'!AS$1,0)),
IF(INDEX!$H$34=2,(VLOOKUP($A155,'LA22'!$A$1:$BZ$190,'LA22'!AS$1,0)),
IF(INDEX!$H$34=3,(VLOOKUP($A155,'LA27'!$A$1:$BZ$190,'LA27'!AS$1,0)),0))),".")</f>
        <v>x</v>
      </c>
      <c r="AV155" s="59">
        <f>IFERROR(
IF(INDEX!$H$34=1,(VLOOKUP($A155,'LA21'!$A$1:$BZ$190,'LA21'!AT$1,0)),
IF(INDEX!$H$34=2,(VLOOKUP($A155,'LA22'!$A$1:$BZ$190,'LA22'!AT$1,0)),
IF(INDEX!$H$34=3,(VLOOKUP($A155,'LA27'!$A$1:$BZ$190,'LA27'!AT$1,0)),0))),".")</f>
        <v>0.01</v>
      </c>
      <c r="AW155" s="59">
        <f>IFERROR(
IF(INDEX!$H$34=1,(VLOOKUP($A155,'LA21'!$A$1:$BZ$190,'LA21'!AU$1,0)),
IF(INDEX!$H$34=2,(VLOOKUP($A155,'LA22'!$A$1:$BZ$190,'LA22'!AU$1,0)),
IF(INDEX!$H$34=3,(VLOOKUP($A155,'LA27'!$A$1:$BZ$190,'LA27'!AU$1,0)),0))),".")</f>
        <v>0.01</v>
      </c>
      <c r="AX155" s="59" t="str">
        <f>IFERROR(
IF(INDEX!$H$34=1,(VLOOKUP($A155,'LA21'!$A$1:$BZ$190,'LA21'!AV$1,0)),
IF(INDEX!$H$34=2,(VLOOKUP($A155,'LA22'!$A$1:$BZ$190,'LA22'!AV$1,0)),
IF(INDEX!$H$34=3,(VLOOKUP($A155,'LA27'!$A$1:$BZ$190,'LA27'!AV$1,0)),0))),".")</f>
        <v>x</v>
      </c>
      <c r="AY155" s="59">
        <f>IFERROR(
IF(INDEX!$H$34=1,(VLOOKUP($A155,'LA21'!$A$1:$BZ$190,'LA21'!AW$1,0)),
IF(INDEX!$H$34=2,(VLOOKUP($A155,'LA22'!$A$1:$BZ$190,'LA22'!AW$1,0)),
IF(INDEX!$H$34=3,(VLOOKUP($A155,'LA27'!$A$1:$BZ$190,'LA27'!AW$1,0)),0))),".")</f>
        <v>0.01</v>
      </c>
      <c r="AZ155" s="59" t="str">
        <f>IFERROR(
IF(INDEX!$H$34=1,(VLOOKUP($A155,'LA21'!$A$1:$BZ$190,'LA21'!AX$1,0)),
IF(INDEX!$H$34=2,(VLOOKUP($A155,'LA22'!$A$1:$BZ$190,'LA22'!AX$1,0)),
IF(INDEX!$H$34=3,(VLOOKUP($A155,'LA27'!$A$1:$BZ$190,'LA27'!AX$1,0)),0))),".")</f>
        <v>x</v>
      </c>
      <c r="BA155" s="59" t="str">
        <f>IFERROR(
IF(INDEX!$H$34=1,(VLOOKUP($A155,'LA21'!$A$1:$BZ$190,'LA21'!AY$1,0)),
IF(INDEX!$H$34=2,(VLOOKUP($A155,'LA22'!$A$1:$BZ$190,'LA22'!AY$1,0)),
IF(INDEX!$H$34=3,(VLOOKUP($A155,'LA27'!$A$1:$BZ$190,'LA27'!AY$1,0)),0))),".")</f>
        <v>x</v>
      </c>
      <c r="BB155" s="59" t="str">
        <f>IFERROR(
IF(INDEX!$H$34=1,(VLOOKUP($A155,'LA21'!$A$1:$BZ$190,'LA21'!AZ$1,0)),
IF(INDEX!$H$34=2,(VLOOKUP($A155,'LA22'!$A$1:$BZ$190,'LA22'!AZ$1,0)),
IF(INDEX!$H$34=3,(VLOOKUP($A155,'LA27'!$A$1:$BZ$190,'LA27'!AZ$1,0)),0))),".")</f>
        <v>x</v>
      </c>
      <c r="BC155" s="59" t="str">
        <f>IFERROR(
IF(INDEX!$H$34=1,(VLOOKUP($A155,'LA21'!$A$1:$BZ$190,'LA21'!BA$1,0)),
IF(INDEX!$H$34=2,(VLOOKUP($A155,'LA22'!$A$1:$BZ$190,'LA22'!BA$1,0)),
IF(INDEX!$H$34=3,(VLOOKUP($A155,'LA27'!$A$1:$BZ$190,'LA27'!BA$1,0)),0))),".")</f>
        <v>x</v>
      </c>
      <c r="BD155" s="59" t="str">
        <f>IFERROR(
IF(INDEX!$H$34=1,(VLOOKUP($A155,'LA21'!$A$1:$BZ$190,'LA21'!BB$1,0)),
IF(INDEX!$H$34=2,(VLOOKUP($A155,'LA22'!$A$1:$BZ$190,'LA22'!BB$1,0)),
IF(INDEX!$H$34=3,(VLOOKUP($A155,'LA27'!$A$1:$BZ$190,'LA27'!BB$1,0)),0))),".")</f>
        <v>x</v>
      </c>
      <c r="BE155" s="59" t="str">
        <f>IFERROR(
IF(INDEX!$H$34=1,(VLOOKUP($A155,'LA21'!$A$1:$BZ$190,'LA21'!BC$1,0)),
IF(INDEX!$H$34=2,(VLOOKUP($A155,'LA22'!$A$1:$BZ$190,'LA22'!BC$1,0)),
IF(INDEX!$H$34=3,(VLOOKUP($A155,'LA27'!$A$1:$BZ$190,'LA27'!BC$1,0)),0))),".")</f>
        <v>x</v>
      </c>
      <c r="BF155" s="59">
        <f>IFERROR(
IF(INDEX!$H$34=1,(VLOOKUP($A155,'LA21'!$A$1:$BZ$190,'LA21'!BD$1,0)),
IF(INDEX!$H$34=2,(VLOOKUP($A155,'LA22'!$A$1:$BZ$190,'LA22'!BD$1,0)),
IF(INDEX!$H$34=3,(VLOOKUP($A155,'LA27'!$A$1:$BZ$190,'LA27'!BD$1,0)),0))),".")</f>
        <v>0.02</v>
      </c>
      <c r="BG155" s="59">
        <f>IFERROR(
IF(INDEX!$H$34=1,(VLOOKUP($A155,'LA21'!$A$1:$BZ$190,'LA21'!BE$1,0)),
IF(INDEX!$H$34=2,(VLOOKUP($A155,'LA22'!$A$1:$BZ$190,'LA22'!BE$1,0)),
IF(INDEX!$H$34=3,(VLOOKUP($A155,'LA27'!$A$1:$BZ$190,'LA27'!BE$1,0)),0))),".")</f>
        <v>0.02</v>
      </c>
      <c r="BH155" s="59">
        <f>IFERROR(
IF(INDEX!$H$34=1,(VLOOKUP($A155,'LA21'!$A$1:$BZ$190,'LA21'!BF$1,0)),
IF(INDEX!$H$34=2,(VLOOKUP($A155,'LA22'!$A$1:$BZ$190,'LA22'!BF$1,0)),
IF(INDEX!$H$34=3,(VLOOKUP($A155,'LA27'!$A$1:$BZ$190,'LA27'!BF$1,0)),0))),".")</f>
        <v>0.02</v>
      </c>
      <c r="BI155" s="59">
        <f>IFERROR(
IF(INDEX!$H$34=1,(VLOOKUP($A155,'LA21'!$A$1:$BZ$190,'LA21'!BG$1,0)),
IF(INDEX!$H$34=2,(VLOOKUP($A155,'LA22'!$A$1:$BZ$190,'LA22'!BG$1,0)),
IF(INDEX!$H$34=3,(VLOOKUP($A155,'LA27'!$A$1:$BZ$190,'LA27'!BG$1,0)),0))),".")</f>
        <v>0.05</v>
      </c>
      <c r="BJ155" s="59">
        <f>IFERROR(
IF(INDEX!$H$34=1,(VLOOKUP($A155,'LA21'!$A$1:$BZ$190,'LA21'!BH$1,0)),
IF(INDEX!$H$34=2,(VLOOKUP($A155,'LA22'!$A$1:$BZ$190,'LA22'!BH$1,0)),
IF(INDEX!$H$34=3,(VLOOKUP($A155,'LA27'!$A$1:$BZ$190,'LA27'!BH$1,0)),0))),".")</f>
        <v>0.05</v>
      </c>
      <c r="BK155" s="59">
        <f>IFERROR(
IF(INDEX!$H$34=1,(VLOOKUP($A155,'LA21'!$A$1:$BZ$190,'LA21'!BI$1,0)),
IF(INDEX!$H$34=2,(VLOOKUP($A155,'LA22'!$A$1:$BZ$190,'LA22'!BI$1,0)),
IF(INDEX!$H$34=3,(VLOOKUP($A155,'LA27'!$A$1:$BZ$190,'LA27'!BI$1,0)),0))),".")</f>
        <v>0.05</v>
      </c>
      <c r="BL155" s="59">
        <f>IFERROR(
IF(INDEX!$H$34=1,(VLOOKUP($A155,'LA21'!$A$1:$BZ$190,'LA21'!BJ$1,0)),
IF(INDEX!$H$34=2,(VLOOKUP($A155,'LA22'!$A$1:$BZ$190,'LA22'!BJ$1,0)),
IF(INDEX!$H$34=3,(VLOOKUP($A155,'LA27'!$A$1:$BZ$190,'LA27'!BJ$1,0)),0))),".")</f>
        <v>0.02</v>
      </c>
      <c r="BM155" s="59">
        <f>IFERROR(
IF(INDEX!$H$34=1,(VLOOKUP($A155,'LA21'!$A$1:$BZ$190,'LA21'!BK$1,0)),
IF(INDEX!$H$34=2,(VLOOKUP($A155,'LA22'!$A$1:$BZ$190,'LA22'!BK$1,0)),
IF(INDEX!$H$34=3,(VLOOKUP($A155,'LA27'!$A$1:$BZ$190,'LA27'!BK$1,0)),0))),".")</f>
        <v>0.03</v>
      </c>
      <c r="BN155" s="59">
        <f>IFERROR(
IF(INDEX!$H$34=1,(VLOOKUP($A155,'LA21'!$A$1:$BZ$190,'LA21'!BL$1,0)),
IF(INDEX!$H$34=2,(VLOOKUP($A155,'LA22'!$A$1:$BZ$190,'LA22'!BL$1,0)),
IF(INDEX!$H$34=3,(VLOOKUP($A155,'LA27'!$A$1:$BZ$190,'LA27'!BL$1,0)),0))),".")</f>
        <v>0.03</v>
      </c>
      <c r="BO155" s="59">
        <f>IFERROR(
IF(INDEX!$H$34=1,(VLOOKUP($A155,'LA21'!$A$1:$BZ$190,'LA21'!BM$1,0)),
IF(INDEX!$H$34=2,(VLOOKUP($A155,'LA22'!$A$1:$BZ$190,'LA22'!BM$1,0)),
IF(INDEX!$H$34=3,(VLOOKUP($A155,'LA27'!$A$1:$BZ$190,'LA27'!BM$1,0)),0))),".")</f>
        <v>0.02</v>
      </c>
      <c r="BP155" s="59">
        <f>IFERROR(
IF(INDEX!$H$34=1,(VLOOKUP($A155,'LA21'!$A$1:$BZ$190,'LA21'!BN$1,0)),
IF(INDEX!$H$34=2,(VLOOKUP($A155,'LA22'!$A$1:$BZ$190,'LA22'!BN$1,0)),
IF(INDEX!$H$34=3,(VLOOKUP($A155,'LA27'!$A$1:$BZ$190,'LA27'!BN$1,0)),0))),".")</f>
        <v>0.01</v>
      </c>
      <c r="BQ155" s="59">
        <f>IFERROR(
IF(INDEX!$H$34=1,(VLOOKUP($A155,'LA21'!$A$1:$BZ$190,'LA21'!BO$1,0)),
IF(INDEX!$H$34=2,(VLOOKUP($A155,'LA22'!$A$1:$BZ$190,'LA22'!BO$1,0)),
IF(INDEX!$H$34=3,(VLOOKUP($A155,'LA27'!$A$1:$BZ$190,'LA27'!BO$1,0)),0))),".")</f>
        <v>0.02</v>
      </c>
    </row>
    <row r="156" spans="1:69" x14ac:dyDescent="0.2">
      <c r="A156" s="7">
        <v>320</v>
      </c>
      <c r="B156" s="13" t="s">
        <v>266</v>
      </c>
      <c r="C156" s="96" t="s">
        <v>124</v>
      </c>
      <c r="D156" s="152">
        <f>IFERROR(
IF(INDEX!$H$34=1,(VLOOKUP($A156,'LA21'!$A$1:$BZ$190,'LA21'!B$1,0)),
IF(INDEX!$H$34=2,(VLOOKUP($A156,'LA22'!$A$1:$BZ$190,'LA22'!B$1,0)),
IF(INDEX!$H$34=3,(VLOOKUP($A156,'LA27'!$A$1:$BZ$190,'LA27'!B$1,0)),0))),".")</f>
        <v>1280</v>
      </c>
      <c r="E156" s="58">
        <f>IFERROR(
IF(INDEX!$H$34=1,(VLOOKUP($A156,'LA21'!$A$1:$BZ$190,'LA21'!C$1,0)),
IF(INDEX!$H$34=2,(VLOOKUP($A156,'LA22'!$A$1:$BZ$190,'LA22'!C$1,0)),
IF(INDEX!$H$34=3,(VLOOKUP($A156,'LA27'!$A$1:$BZ$190,'LA27'!C$1,0)),0))),".")</f>
        <v>1230</v>
      </c>
      <c r="F156" s="58">
        <f>IFERROR(
IF(INDEX!$H$34=1,(VLOOKUP($A156,'LA21'!$A$1:$BZ$190,'LA21'!D$1,0)),
IF(INDEX!$H$34=2,(VLOOKUP($A156,'LA22'!$A$1:$BZ$190,'LA22'!D$1,0)),
IF(INDEX!$H$34=3,(VLOOKUP($A156,'LA27'!$A$1:$BZ$190,'LA27'!D$1,0)),0))),".")</f>
        <v>2520</v>
      </c>
      <c r="G156" s="59">
        <f>IFERROR(
IF(INDEX!$H$34=1,(VLOOKUP($A156,'LA21'!$A$1:$BZ$190,'LA21'!E$1,0)),
IF(INDEX!$H$34=2,(VLOOKUP($A156,'LA22'!$A$1:$BZ$190,'LA22'!E$1,0)),
IF(INDEX!$H$34=3,(VLOOKUP($A156,'LA27'!$A$1:$BZ$190,'LA27'!E$1,0)),0))),".")</f>
        <v>0.94</v>
      </c>
      <c r="H156" s="59">
        <f>IFERROR(
IF(INDEX!$H$34=1,(VLOOKUP($A156,'LA21'!$A$1:$BZ$190,'LA21'!F$1,0)),
IF(INDEX!$H$34=2,(VLOOKUP($A156,'LA22'!$A$1:$BZ$190,'LA22'!F$1,0)),
IF(INDEX!$H$34=3,(VLOOKUP($A156,'LA27'!$A$1:$BZ$190,'LA27'!F$1,0)),0))),".")</f>
        <v>0.95</v>
      </c>
      <c r="I156" s="59">
        <f>IFERROR(
IF(INDEX!$H$34=1,(VLOOKUP($A156,'LA21'!$A$1:$BZ$190,'LA21'!G$1,0)),
IF(INDEX!$H$34=2,(VLOOKUP($A156,'LA22'!$A$1:$BZ$190,'LA22'!G$1,0)),
IF(INDEX!$H$34=3,(VLOOKUP($A156,'LA27'!$A$1:$BZ$190,'LA27'!G$1,0)),0))),".")</f>
        <v>0.95</v>
      </c>
      <c r="J156" s="59">
        <f>IFERROR(
IF(INDEX!$H$34=1,(VLOOKUP($A156,'LA21'!$A$1:$BZ$190,'LA21'!H$1,0)),
IF(INDEX!$H$34=2,(VLOOKUP($A156,'LA22'!$A$1:$BZ$190,'LA22'!H$1,0)),
IF(INDEX!$H$34=3,(VLOOKUP($A156,'LA27'!$A$1:$BZ$190,'LA27'!H$1,0)),0))),".")</f>
        <v>0.93</v>
      </c>
      <c r="K156" s="59">
        <f>IFERROR(
IF(INDEX!$H$34=1,(VLOOKUP($A156,'LA21'!$A$1:$BZ$190,'LA21'!I$1,0)),
IF(INDEX!$H$34=2,(VLOOKUP($A156,'LA22'!$A$1:$BZ$190,'LA22'!I$1,0)),
IF(INDEX!$H$34=3,(VLOOKUP($A156,'LA27'!$A$1:$BZ$190,'LA27'!I$1,0)),0))),".")</f>
        <v>0.95</v>
      </c>
      <c r="L156" s="59">
        <f>IFERROR(
IF(INDEX!$H$34=1,(VLOOKUP($A156,'LA21'!$A$1:$BZ$190,'LA21'!J$1,0)),
IF(INDEX!$H$34=2,(VLOOKUP($A156,'LA22'!$A$1:$BZ$190,'LA22'!J$1,0)),
IF(INDEX!$H$34=3,(VLOOKUP($A156,'LA27'!$A$1:$BZ$190,'LA27'!J$1,0)),0))),".")</f>
        <v>0.94</v>
      </c>
      <c r="M156" s="59">
        <f>IFERROR(
IF(INDEX!$H$34=1,(VLOOKUP($A156,'LA21'!$A$1:$BZ$190,'LA21'!K$1,0)),
IF(INDEX!$H$34=2,(VLOOKUP($A156,'LA22'!$A$1:$BZ$190,'LA22'!K$1,0)),
IF(INDEX!$H$34=3,(VLOOKUP($A156,'LA27'!$A$1:$BZ$190,'LA27'!K$1,0)),0))),".")</f>
        <v>0.28999999999999998</v>
      </c>
      <c r="N156" s="59">
        <f>IFERROR(
IF(INDEX!$H$34=1,(VLOOKUP($A156,'LA21'!$A$1:$BZ$190,'LA21'!L$1,0)),
IF(INDEX!$H$34=2,(VLOOKUP($A156,'LA22'!$A$1:$BZ$190,'LA22'!L$1,0)),
IF(INDEX!$H$34=3,(VLOOKUP($A156,'LA27'!$A$1:$BZ$190,'LA27'!L$1,0)),0))),".")</f>
        <v>0.28999999999999998</v>
      </c>
      <c r="O156" s="59">
        <f>IFERROR(
IF(INDEX!$H$34=1,(VLOOKUP($A156,'LA21'!$A$1:$BZ$190,'LA21'!M$1,0)),
IF(INDEX!$H$34=2,(VLOOKUP($A156,'LA22'!$A$1:$BZ$190,'LA22'!M$1,0)),
IF(INDEX!$H$34=3,(VLOOKUP($A156,'LA27'!$A$1:$BZ$190,'LA27'!M$1,0)),0))),".")</f>
        <v>0.28999999999999998</v>
      </c>
      <c r="P156" s="59" t="str">
        <f>IFERROR(
IF(INDEX!$H$34=1,(VLOOKUP($A156,'LA21'!$A$1:$BZ$190,'LA21'!N$1,0)),
IF(INDEX!$H$34=2,(VLOOKUP($A156,'LA22'!$A$1:$BZ$190,'LA22'!N$1,0)),
IF(INDEX!$H$34=3,(VLOOKUP($A156,'LA27'!$A$1:$BZ$190,'LA27'!N$1,0)),0))),".")</f>
        <v>x</v>
      </c>
      <c r="Q156" s="59">
        <f>IFERROR(
IF(INDEX!$H$34=1,(VLOOKUP($A156,'LA21'!$A$1:$BZ$190,'LA21'!O$1,0)),
IF(INDEX!$H$34=2,(VLOOKUP($A156,'LA22'!$A$1:$BZ$190,'LA22'!O$1,0)),
IF(INDEX!$H$34=3,(VLOOKUP($A156,'LA27'!$A$1:$BZ$190,'LA27'!O$1,0)),0))),".")</f>
        <v>0.01</v>
      </c>
      <c r="R156" s="59" t="str">
        <f>IFERROR(
IF(INDEX!$H$34=1,(VLOOKUP($A156,'LA21'!$A$1:$BZ$190,'LA21'!P$1,0)),
IF(INDEX!$H$34=2,(VLOOKUP($A156,'LA22'!$A$1:$BZ$190,'LA22'!P$1,0)),
IF(INDEX!$H$34=3,(VLOOKUP($A156,'LA27'!$A$1:$BZ$190,'LA27'!P$1,0)),0))),".")</f>
        <v>-</v>
      </c>
      <c r="S156" s="59">
        <f>IFERROR(
IF(INDEX!$H$34=1,(VLOOKUP($A156,'LA21'!$A$1:$BZ$190,'LA21'!Q$1,0)),
IF(INDEX!$H$34=2,(VLOOKUP($A156,'LA22'!$A$1:$BZ$190,'LA22'!Q$1,0)),
IF(INDEX!$H$34=3,(VLOOKUP($A156,'LA27'!$A$1:$BZ$190,'LA27'!Q$1,0)),0))),".")</f>
        <v>0.03</v>
      </c>
      <c r="T156" s="59">
        <f>IFERROR(
IF(INDEX!$H$34=1,(VLOOKUP($A156,'LA21'!$A$1:$BZ$190,'LA21'!R$1,0)),
IF(INDEX!$H$34=2,(VLOOKUP($A156,'LA22'!$A$1:$BZ$190,'LA22'!R$1,0)),
IF(INDEX!$H$34=3,(VLOOKUP($A156,'LA27'!$A$1:$BZ$190,'LA27'!R$1,0)),0))),".")</f>
        <v>0.03</v>
      </c>
      <c r="U156" s="59">
        <f>IFERROR(
IF(INDEX!$H$34=1,(VLOOKUP($A156,'LA21'!$A$1:$BZ$190,'LA21'!S$1,0)),
IF(INDEX!$H$34=2,(VLOOKUP($A156,'LA22'!$A$1:$BZ$190,'LA22'!S$1,0)),
IF(INDEX!$H$34=3,(VLOOKUP($A156,'LA27'!$A$1:$BZ$190,'LA27'!S$1,0)),0))),".")</f>
        <v>0.03</v>
      </c>
      <c r="V156" s="59">
        <f>IFERROR(
IF(INDEX!$H$34=1,(VLOOKUP($A156,'LA21'!$A$1:$BZ$190,'LA21'!T$1,0)),
IF(INDEX!$H$34=2,(VLOOKUP($A156,'LA22'!$A$1:$BZ$190,'LA22'!T$1,0)),
IF(INDEX!$H$34=3,(VLOOKUP($A156,'LA27'!$A$1:$BZ$190,'LA27'!T$1,0)),0))),".")</f>
        <v>0.32</v>
      </c>
      <c r="W156" s="59">
        <f>IFERROR(
IF(INDEX!$H$34=1,(VLOOKUP($A156,'LA21'!$A$1:$BZ$190,'LA21'!U$1,0)),
IF(INDEX!$H$34=2,(VLOOKUP($A156,'LA22'!$A$1:$BZ$190,'LA22'!U$1,0)),
IF(INDEX!$H$34=3,(VLOOKUP($A156,'LA27'!$A$1:$BZ$190,'LA27'!U$1,0)),0))),".")</f>
        <v>0.31</v>
      </c>
      <c r="X156" s="59">
        <f>IFERROR(
IF(INDEX!$H$34=1,(VLOOKUP($A156,'LA21'!$A$1:$BZ$190,'LA21'!V$1,0)),
IF(INDEX!$H$34=2,(VLOOKUP($A156,'LA22'!$A$1:$BZ$190,'LA22'!V$1,0)),
IF(INDEX!$H$34=3,(VLOOKUP($A156,'LA27'!$A$1:$BZ$190,'LA27'!V$1,0)),0))),".")</f>
        <v>0.31</v>
      </c>
      <c r="Y156" s="59">
        <f>IFERROR(
IF(INDEX!$H$34=1,(VLOOKUP($A156,'LA21'!$A$1:$BZ$190,'LA21'!W$1,0)),
IF(INDEX!$H$34=2,(VLOOKUP($A156,'LA22'!$A$1:$BZ$190,'LA22'!W$1,0)),
IF(INDEX!$H$34=3,(VLOOKUP($A156,'LA27'!$A$1:$BZ$190,'LA27'!W$1,0)),0))),".")</f>
        <v>0.3</v>
      </c>
      <c r="Z156" s="59">
        <f>IFERROR(
IF(INDEX!$H$34=1,(VLOOKUP($A156,'LA21'!$A$1:$BZ$190,'LA21'!X$1,0)),
IF(INDEX!$H$34=2,(VLOOKUP($A156,'LA22'!$A$1:$BZ$190,'LA22'!X$1,0)),
IF(INDEX!$H$34=3,(VLOOKUP($A156,'LA27'!$A$1:$BZ$190,'LA27'!X$1,0)),0))),".")</f>
        <v>0.32</v>
      </c>
      <c r="AA156" s="59">
        <f>IFERROR(
IF(INDEX!$H$34=1,(VLOOKUP($A156,'LA21'!$A$1:$BZ$190,'LA21'!Y$1,0)),
IF(INDEX!$H$34=2,(VLOOKUP($A156,'LA22'!$A$1:$BZ$190,'LA22'!Y$1,0)),
IF(INDEX!$H$34=3,(VLOOKUP($A156,'LA27'!$A$1:$BZ$190,'LA27'!Y$1,0)),0))),".")</f>
        <v>0.31</v>
      </c>
      <c r="AB156" s="59">
        <f>IFERROR(
IF(INDEX!$H$34=1,(VLOOKUP($A156,'LA21'!$A$1:$BZ$190,'LA21'!Z$1,0)),
IF(INDEX!$H$34=2,(VLOOKUP($A156,'LA22'!$A$1:$BZ$190,'LA22'!Z$1,0)),
IF(INDEX!$H$34=3,(VLOOKUP($A156,'LA27'!$A$1:$BZ$190,'LA27'!Z$1,0)),0))),".")</f>
        <v>0</v>
      </c>
      <c r="AC156" s="59">
        <f>IFERROR(
IF(INDEX!$H$34=1,(VLOOKUP($A156,'LA21'!$A$1:$BZ$190,'LA21'!AA$1,0)),
IF(INDEX!$H$34=2,(VLOOKUP($A156,'LA22'!$A$1:$BZ$190,'LA22'!AA$1,0)),
IF(INDEX!$H$34=3,(VLOOKUP($A156,'LA27'!$A$1:$BZ$190,'LA27'!AA$1,0)),0))),".")</f>
        <v>0</v>
      </c>
      <c r="AD156" s="59">
        <f>IFERROR(
IF(INDEX!$H$34=1,(VLOOKUP($A156,'LA21'!$A$1:$BZ$190,'LA21'!AB$1,0)),
IF(INDEX!$H$34=2,(VLOOKUP($A156,'LA22'!$A$1:$BZ$190,'LA22'!AB$1,0)),
IF(INDEX!$H$34=3,(VLOOKUP($A156,'LA27'!$A$1:$BZ$190,'LA27'!AB$1,0)),0))),".")</f>
        <v>0</v>
      </c>
      <c r="AE156" s="59">
        <f>IFERROR(
IF(INDEX!$H$34=1,(VLOOKUP($A156,'LA21'!$A$1:$BZ$190,'LA21'!AC$1,0)),
IF(INDEX!$H$34=2,(VLOOKUP($A156,'LA22'!$A$1:$BZ$190,'LA22'!AC$1,0)),
IF(INDEX!$H$34=3,(VLOOKUP($A156,'LA27'!$A$1:$BZ$190,'LA27'!AC$1,0)),0))),".")</f>
        <v>0</v>
      </c>
      <c r="AF156" s="59">
        <f>IFERROR(
IF(INDEX!$H$34=1,(VLOOKUP($A156,'LA21'!$A$1:$BZ$190,'LA21'!AD$1,0)),
IF(INDEX!$H$34=2,(VLOOKUP($A156,'LA22'!$A$1:$BZ$190,'LA22'!AD$1,0)),
IF(INDEX!$H$34=3,(VLOOKUP($A156,'LA27'!$A$1:$BZ$190,'LA27'!AD$1,0)),0))),".")</f>
        <v>0</v>
      </c>
      <c r="AG156" s="59">
        <f>IFERROR(
IF(INDEX!$H$34=1,(VLOOKUP($A156,'LA21'!$A$1:$BZ$190,'LA21'!AE$1,0)),
IF(INDEX!$H$34=2,(VLOOKUP($A156,'LA22'!$A$1:$BZ$190,'LA22'!AE$1,0)),
IF(INDEX!$H$34=3,(VLOOKUP($A156,'LA27'!$A$1:$BZ$190,'LA27'!AE$1,0)),0))),".")</f>
        <v>0</v>
      </c>
      <c r="AH156" s="59" t="str">
        <f>IFERROR(
IF(INDEX!$H$34=1,(VLOOKUP($A156,'LA21'!$A$1:$BZ$190,'LA21'!AF$1,0)),
IF(INDEX!$H$34=2,(VLOOKUP($A156,'LA22'!$A$1:$BZ$190,'LA22'!AF$1,0)),
IF(INDEX!$H$34=3,(VLOOKUP($A156,'LA27'!$A$1:$BZ$190,'LA27'!AF$1,0)),0))),".")</f>
        <v>x</v>
      </c>
      <c r="AI156" s="59">
        <f>IFERROR(
IF(INDEX!$H$34=1,(VLOOKUP($A156,'LA21'!$A$1:$BZ$190,'LA21'!AG$1,0)),
IF(INDEX!$H$34=2,(VLOOKUP($A156,'LA22'!$A$1:$BZ$190,'LA22'!AG$1,0)),
IF(INDEX!$H$34=3,(VLOOKUP($A156,'LA27'!$A$1:$BZ$190,'LA27'!AG$1,0)),0))),".")</f>
        <v>0</v>
      </c>
      <c r="AJ156" s="59" t="str">
        <f>IFERROR(
IF(INDEX!$H$34=1,(VLOOKUP($A156,'LA21'!$A$1:$BZ$190,'LA21'!AH$1,0)),
IF(INDEX!$H$34=2,(VLOOKUP($A156,'LA22'!$A$1:$BZ$190,'LA22'!AH$1,0)),
IF(INDEX!$H$34=3,(VLOOKUP($A156,'LA27'!$A$1:$BZ$190,'LA27'!AH$1,0)),0))),".")</f>
        <v>x</v>
      </c>
      <c r="AK156" s="59">
        <f>IFERROR(
IF(INDEX!$H$34=1,(VLOOKUP($A156,'LA21'!$A$1:$BZ$190,'LA21'!AI$1,0)),
IF(INDEX!$H$34=2,(VLOOKUP($A156,'LA22'!$A$1:$BZ$190,'LA22'!AI$1,0)),
IF(INDEX!$H$34=3,(VLOOKUP($A156,'LA27'!$A$1:$BZ$190,'LA27'!AI$1,0)),0))),".")</f>
        <v>0.02</v>
      </c>
      <c r="AL156" s="59">
        <f>IFERROR(
IF(INDEX!$H$34=1,(VLOOKUP($A156,'LA21'!$A$1:$BZ$190,'LA21'!AJ$1,0)),
IF(INDEX!$H$34=2,(VLOOKUP($A156,'LA22'!$A$1:$BZ$190,'LA22'!AJ$1,0)),
IF(INDEX!$H$34=3,(VLOOKUP($A156,'LA27'!$A$1:$BZ$190,'LA27'!AJ$1,0)),0))),".")</f>
        <v>0.03</v>
      </c>
      <c r="AM156" s="59">
        <f>IFERROR(
IF(INDEX!$H$34=1,(VLOOKUP($A156,'LA21'!$A$1:$BZ$190,'LA21'!AK$1,0)),
IF(INDEX!$H$34=2,(VLOOKUP($A156,'LA22'!$A$1:$BZ$190,'LA22'!AK$1,0)),
IF(INDEX!$H$34=3,(VLOOKUP($A156,'LA27'!$A$1:$BZ$190,'LA27'!AK$1,0)),0))),".")</f>
        <v>0.02</v>
      </c>
      <c r="AN156" s="59">
        <f>IFERROR(
IF(INDEX!$H$34=1,(VLOOKUP($A156,'LA21'!$A$1:$BZ$190,'LA21'!AL$1,0)),
IF(INDEX!$H$34=2,(VLOOKUP($A156,'LA22'!$A$1:$BZ$190,'LA22'!AL$1,0)),
IF(INDEX!$H$34=3,(VLOOKUP($A156,'LA27'!$A$1:$BZ$190,'LA27'!AL$1,0)),0))),".")</f>
        <v>0</v>
      </c>
      <c r="AO156" s="59">
        <f>IFERROR(
IF(INDEX!$H$34=1,(VLOOKUP($A156,'LA21'!$A$1:$BZ$190,'LA21'!AM$1,0)),
IF(INDEX!$H$34=2,(VLOOKUP($A156,'LA22'!$A$1:$BZ$190,'LA22'!AM$1,0)),
IF(INDEX!$H$34=3,(VLOOKUP($A156,'LA27'!$A$1:$BZ$190,'LA27'!AM$1,0)),0))),".")</f>
        <v>0</v>
      </c>
      <c r="AP156" s="59">
        <f>IFERROR(
IF(INDEX!$H$34=1,(VLOOKUP($A156,'LA21'!$A$1:$BZ$190,'LA21'!AN$1,0)),
IF(INDEX!$H$34=2,(VLOOKUP($A156,'LA22'!$A$1:$BZ$190,'LA22'!AN$1,0)),
IF(INDEX!$H$34=3,(VLOOKUP($A156,'LA27'!$A$1:$BZ$190,'LA27'!AN$1,0)),0))),".")</f>
        <v>0</v>
      </c>
      <c r="AQ156" s="59" t="str">
        <f>IFERROR(
IF(INDEX!$H$34=1,(VLOOKUP($A156,'LA21'!$A$1:$BZ$190,'LA21'!AO$1,0)),
IF(INDEX!$H$34=2,(VLOOKUP($A156,'LA22'!$A$1:$BZ$190,'LA22'!AO$1,0)),
IF(INDEX!$H$34=3,(VLOOKUP($A156,'LA27'!$A$1:$BZ$190,'LA27'!AO$1,0)),0))),".")</f>
        <v>x</v>
      </c>
      <c r="AR156" s="59">
        <f>IFERROR(
IF(INDEX!$H$34=1,(VLOOKUP($A156,'LA21'!$A$1:$BZ$190,'LA21'!AP$1,0)),
IF(INDEX!$H$34=2,(VLOOKUP($A156,'LA22'!$A$1:$BZ$190,'LA22'!AP$1,0)),
IF(INDEX!$H$34=3,(VLOOKUP($A156,'LA27'!$A$1:$BZ$190,'LA27'!AP$1,0)),0))),".")</f>
        <v>0</v>
      </c>
      <c r="AS156" s="59" t="str">
        <f>IFERROR(
IF(INDEX!$H$34=1,(VLOOKUP($A156,'LA21'!$A$1:$BZ$190,'LA21'!AQ$1,0)),
IF(INDEX!$H$34=2,(VLOOKUP($A156,'LA22'!$A$1:$BZ$190,'LA22'!AQ$1,0)),
IF(INDEX!$H$34=3,(VLOOKUP($A156,'LA27'!$A$1:$BZ$190,'LA27'!AQ$1,0)),0))),".")</f>
        <v>x</v>
      </c>
      <c r="AT156" s="59" t="str">
        <f>IFERROR(
IF(INDEX!$H$34=1,(VLOOKUP($A156,'LA21'!$A$1:$BZ$190,'LA21'!AR$1,0)),
IF(INDEX!$H$34=2,(VLOOKUP($A156,'LA22'!$A$1:$BZ$190,'LA22'!AR$1,0)),
IF(INDEX!$H$34=3,(VLOOKUP($A156,'LA27'!$A$1:$BZ$190,'LA27'!AR$1,0)),0))),".")</f>
        <v>x</v>
      </c>
      <c r="AU156" s="59" t="str">
        <f>IFERROR(
IF(INDEX!$H$34=1,(VLOOKUP($A156,'LA21'!$A$1:$BZ$190,'LA21'!AS$1,0)),
IF(INDEX!$H$34=2,(VLOOKUP($A156,'LA22'!$A$1:$BZ$190,'LA22'!AS$1,0)),
IF(INDEX!$H$34=3,(VLOOKUP($A156,'LA27'!$A$1:$BZ$190,'LA27'!AS$1,0)),0))),".")</f>
        <v>x</v>
      </c>
      <c r="AV156" s="59" t="str">
        <f>IFERROR(
IF(INDEX!$H$34=1,(VLOOKUP($A156,'LA21'!$A$1:$BZ$190,'LA21'!AT$1,0)),
IF(INDEX!$H$34=2,(VLOOKUP($A156,'LA22'!$A$1:$BZ$190,'LA22'!AT$1,0)),
IF(INDEX!$H$34=3,(VLOOKUP($A156,'LA27'!$A$1:$BZ$190,'LA27'!AT$1,0)),0))),".")</f>
        <v>-</v>
      </c>
      <c r="AW156" s="59" t="str">
        <f>IFERROR(
IF(INDEX!$H$34=1,(VLOOKUP($A156,'LA21'!$A$1:$BZ$190,'LA21'!AU$1,0)),
IF(INDEX!$H$34=2,(VLOOKUP($A156,'LA22'!$A$1:$BZ$190,'LA22'!AU$1,0)),
IF(INDEX!$H$34=3,(VLOOKUP($A156,'LA27'!$A$1:$BZ$190,'LA27'!AU$1,0)),0))),".")</f>
        <v>x</v>
      </c>
      <c r="AX156" s="59" t="str">
        <f>IFERROR(
IF(INDEX!$H$34=1,(VLOOKUP($A156,'LA21'!$A$1:$BZ$190,'LA21'!AV$1,0)),
IF(INDEX!$H$34=2,(VLOOKUP($A156,'LA22'!$A$1:$BZ$190,'LA22'!AV$1,0)),
IF(INDEX!$H$34=3,(VLOOKUP($A156,'LA27'!$A$1:$BZ$190,'LA27'!AV$1,0)),0))),".")</f>
        <v>x</v>
      </c>
      <c r="AY156" s="59" t="str">
        <f>IFERROR(
IF(INDEX!$H$34=1,(VLOOKUP($A156,'LA21'!$A$1:$BZ$190,'LA21'!AW$1,0)),
IF(INDEX!$H$34=2,(VLOOKUP($A156,'LA22'!$A$1:$BZ$190,'LA22'!AW$1,0)),
IF(INDEX!$H$34=3,(VLOOKUP($A156,'LA27'!$A$1:$BZ$190,'LA27'!AW$1,0)),0))),".")</f>
        <v>x</v>
      </c>
      <c r="AZ156" s="59" t="str">
        <f>IFERROR(
IF(INDEX!$H$34=1,(VLOOKUP($A156,'LA21'!$A$1:$BZ$190,'LA21'!AX$1,0)),
IF(INDEX!$H$34=2,(VLOOKUP($A156,'LA22'!$A$1:$BZ$190,'LA22'!AX$1,0)),
IF(INDEX!$H$34=3,(VLOOKUP($A156,'LA27'!$A$1:$BZ$190,'LA27'!AX$1,0)),0))),".")</f>
        <v>x</v>
      </c>
      <c r="BA156" s="59">
        <f>IFERROR(
IF(INDEX!$H$34=1,(VLOOKUP($A156,'LA21'!$A$1:$BZ$190,'LA21'!AY$1,0)),
IF(INDEX!$H$34=2,(VLOOKUP($A156,'LA22'!$A$1:$BZ$190,'LA22'!AY$1,0)),
IF(INDEX!$H$34=3,(VLOOKUP($A156,'LA27'!$A$1:$BZ$190,'LA27'!AY$1,0)),0))),".")</f>
        <v>0</v>
      </c>
      <c r="BB156" s="59" t="str">
        <f>IFERROR(
IF(INDEX!$H$34=1,(VLOOKUP($A156,'LA21'!$A$1:$BZ$190,'LA21'!AZ$1,0)),
IF(INDEX!$H$34=2,(VLOOKUP($A156,'LA22'!$A$1:$BZ$190,'LA22'!AZ$1,0)),
IF(INDEX!$H$34=3,(VLOOKUP($A156,'LA27'!$A$1:$BZ$190,'LA27'!AZ$1,0)),0))),".")</f>
        <v>x</v>
      </c>
      <c r="BC156" s="59">
        <f>IFERROR(
IF(INDEX!$H$34=1,(VLOOKUP($A156,'LA21'!$A$1:$BZ$190,'LA21'!BA$1,0)),
IF(INDEX!$H$34=2,(VLOOKUP($A156,'LA22'!$A$1:$BZ$190,'LA22'!BA$1,0)),
IF(INDEX!$H$34=3,(VLOOKUP($A156,'LA27'!$A$1:$BZ$190,'LA27'!BA$1,0)),0))),".")</f>
        <v>0</v>
      </c>
      <c r="BD156" s="59">
        <f>IFERROR(
IF(INDEX!$H$34=1,(VLOOKUP($A156,'LA21'!$A$1:$BZ$190,'LA21'!BB$1,0)),
IF(INDEX!$H$34=2,(VLOOKUP($A156,'LA22'!$A$1:$BZ$190,'LA22'!BB$1,0)),
IF(INDEX!$H$34=3,(VLOOKUP($A156,'LA27'!$A$1:$BZ$190,'LA27'!BB$1,0)),0))),".")</f>
        <v>0</v>
      </c>
      <c r="BE156" s="59">
        <f>IFERROR(
IF(INDEX!$H$34=1,(VLOOKUP($A156,'LA21'!$A$1:$BZ$190,'LA21'!BC$1,0)),
IF(INDEX!$H$34=2,(VLOOKUP($A156,'LA22'!$A$1:$BZ$190,'LA22'!BC$1,0)),
IF(INDEX!$H$34=3,(VLOOKUP($A156,'LA27'!$A$1:$BZ$190,'LA27'!BC$1,0)),0))),".")</f>
        <v>0</v>
      </c>
      <c r="BF156" s="59" t="str">
        <f>IFERROR(
IF(INDEX!$H$34=1,(VLOOKUP($A156,'LA21'!$A$1:$BZ$190,'LA21'!BD$1,0)),
IF(INDEX!$H$34=2,(VLOOKUP($A156,'LA22'!$A$1:$BZ$190,'LA22'!BD$1,0)),
IF(INDEX!$H$34=3,(VLOOKUP($A156,'LA27'!$A$1:$BZ$190,'LA27'!BD$1,0)),0))),".")</f>
        <v>x</v>
      </c>
      <c r="BG156" s="59" t="str">
        <f>IFERROR(
IF(INDEX!$H$34=1,(VLOOKUP($A156,'LA21'!$A$1:$BZ$190,'LA21'!BE$1,0)),
IF(INDEX!$H$34=2,(VLOOKUP($A156,'LA22'!$A$1:$BZ$190,'LA22'!BE$1,0)),
IF(INDEX!$H$34=3,(VLOOKUP($A156,'LA27'!$A$1:$BZ$190,'LA27'!BE$1,0)),0))),".")</f>
        <v>x</v>
      </c>
      <c r="BH156" s="59" t="str">
        <f>IFERROR(
IF(INDEX!$H$34=1,(VLOOKUP($A156,'LA21'!$A$1:$BZ$190,'LA21'!BF$1,0)),
IF(INDEX!$H$34=2,(VLOOKUP($A156,'LA22'!$A$1:$BZ$190,'LA22'!BF$1,0)),
IF(INDEX!$H$34=3,(VLOOKUP($A156,'LA27'!$A$1:$BZ$190,'LA27'!BF$1,0)),0))),".")</f>
        <v>x</v>
      </c>
      <c r="BI156" s="59">
        <f>IFERROR(
IF(INDEX!$H$34=1,(VLOOKUP($A156,'LA21'!$A$1:$BZ$190,'LA21'!BG$1,0)),
IF(INDEX!$H$34=2,(VLOOKUP($A156,'LA22'!$A$1:$BZ$190,'LA22'!BG$1,0)),
IF(INDEX!$H$34=3,(VLOOKUP($A156,'LA27'!$A$1:$BZ$190,'LA27'!BG$1,0)),0))),".")</f>
        <v>0.04</v>
      </c>
      <c r="BJ156" s="59">
        <f>IFERROR(
IF(INDEX!$H$34=1,(VLOOKUP($A156,'LA21'!$A$1:$BZ$190,'LA21'!BH$1,0)),
IF(INDEX!$H$34=2,(VLOOKUP($A156,'LA22'!$A$1:$BZ$190,'LA22'!BH$1,0)),
IF(INDEX!$H$34=3,(VLOOKUP($A156,'LA27'!$A$1:$BZ$190,'LA27'!BH$1,0)),0))),".")</f>
        <v>0.03</v>
      </c>
      <c r="BK156" s="59">
        <f>IFERROR(
IF(INDEX!$H$34=1,(VLOOKUP($A156,'LA21'!$A$1:$BZ$190,'LA21'!BI$1,0)),
IF(INDEX!$H$34=2,(VLOOKUP($A156,'LA22'!$A$1:$BZ$190,'LA22'!BI$1,0)),
IF(INDEX!$H$34=3,(VLOOKUP($A156,'LA27'!$A$1:$BZ$190,'LA27'!BI$1,0)),0))),".")</f>
        <v>0.03</v>
      </c>
      <c r="BL156" s="59">
        <f>IFERROR(
IF(INDEX!$H$34=1,(VLOOKUP($A156,'LA21'!$A$1:$BZ$190,'LA21'!BJ$1,0)),
IF(INDEX!$H$34=2,(VLOOKUP($A156,'LA22'!$A$1:$BZ$190,'LA22'!BJ$1,0)),
IF(INDEX!$H$34=3,(VLOOKUP($A156,'LA27'!$A$1:$BZ$190,'LA27'!BJ$1,0)),0))),".")</f>
        <v>0.01</v>
      </c>
      <c r="BM156" s="59" t="str">
        <f>IFERROR(
IF(INDEX!$H$34=1,(VLOOKUP($A156,'LA21'!$A$1:$BZ$190,'LA21'!BK$1,0)),
IF(INDEX!$H$34=2,(VLOOKUP($A156,'LA22'!$A$1:$BZ$190,'LA22'!BK$1,0)),
IF(INDEX!$H$34=3,(VLOOKUP($A156,'LA27'!$A$1:$BZ$190,'LA27'!BK$1,0)),0))),".")</f>
        <v>x</v>
      </c>
      <c r="BN156" s="59" t="str">
        <f>IFERROR(
IF(INDEX!$H$34=1,(VLOOKUP($A156,'LA21'!$A$1:$BZ$190,'LA21'!BL$1,0)),
IF(INDEX!$H$34=2,(VLOOKUP($A156,'LA22'!$A$1:$BZ$190,'LA22'!BL$1,0)),
IF(INDEX!$H$34=3,(VLOOKUP($A156,'LA27'!$A$1:$BZ$190,'LA27'!BL$1,0)),0))),".")</f>
        <v>-</v>
      </c>
      <c r="BO156" s="59">
        <f>IFERROR(
IF(INDEX!$H$34=1,(VLOOKUP($A156,'LA21'!$A$1:$BZ$190,'LA21'!BM$1,0)),
IF(INDEX!$H$34=2,(VLOOKUP($A156,'LA22'!$A$1:$BZ$190,'LA22'!BM$1,0)),
IF(INDEX!$H$34=3,(VLOOKUP($A156,'LA27'!$A$1:$BZ$190,'LA27'!BM$1,0)),0))),".")</f>
        <v>0.02</v>
      </c>
      <c r="BP156" s="59">
        <f>IFERROR(
IF(INDEX!$H$34=1,(VLOOKUP($A156,'LA21'!$A$1:$BZ$190,'LA21'!BN$1,0)),
IF(INDEX!$H$34=2,(VLOOKUP($A156,'LA22'!$A$1:$BZ$190,'LA22'!BN$1,0)),
IF(INDEX!$H$34=3,(VLOOKUP($A156,'LA27'!$A$1:$BZ$190,'LA27'!BN$1,0)),0))),".")</f>
        <v>0.02</v>
      </c>
      <c r="BQ156" s="59">
        <f>IFERROR(
IF(INDEX!$H$34=1,(VLOOKUP($A156,'LA21'!$A$1:$BZ$190,'LA21'!BO$1,0)),
IF(INDEX!$H$34=2,(VLOOKUP($A156,'LA22'!$A$1:$BZ$190,'LA22'!BO$1,0)),
IF(INDEX!$H$34=3,(VLOOKUP($A156,'LA27'!$A$1:$BZ$190,'LA27'!BO$1,0)),0))),".")</f>
        <v>0.02</v>
      </c>
    </row>
    <row r="157" spans="1:69" x14ac:dyDescent="0.2">
      <c r="A157" s="7">
        <v>212</v>
      </c>
      <c r="B157" s="13" t="s">
        <v>267</v>
      </c>
      <c r="C157" s="96" t="s">
        <v>122</v>
      </c>
      <c r="D157" s="152">
        <f>IFERROR(
IF(INDEX!$H$34=1,(VLOOKUP($A157,'LA21'!$A$1:$BZ$190,'LA21'!B$1,0)),
IF(INDEX!$H$34=2,(VLOOKUP($A157,'LA22'!$A$1:$BZ$190,'LA22'!B$1,0)),
IF(INDEX!$H$34=3,(VLOOKUP($A157,'LA27'!$A$1:$BZ$190,'LA27'!B$1,0)),0))),".")</f>
        <v>940</v>
      </c>
      <c r="E157" s="58">
        <f>IFERROR(
IF(INDEX!$H$34=1,(VLOOKUP($A157,'LA21'!$A$1:$BZ$190,'LA21'!C$1,0)),
IF(INDEX!$H$34=2,(VLOOKUP($A157,'LA22'!$A$1:$BZ$190,'LA22'!C$1,0)),
IF(INDEX!$H$34=3,(VLOOKUP($A157,'LA27'!$A$1:$BZ$190,'LA27'!C$1,0)),0))),".")</f>
        <v>820</v>
      </c>
      <c r="F157" s="58">
        <f>IFERROR(
IF(INDEX!$H$34=1,(VLOOKUP($A157,'LA21'!$A$1:$BZ$190,'LA21'!D$1,0)),
IF(INDEX!$H$34=2,(VLOOKUP($A157,'LA22'!$A$1:$BZ$190,'LA22'!D$1,0)),
IF(INDEX!$H$34=3,(VLOOKUP($A157,'LA27'!$A$1:$BZ$190,'LA27'!D$1,0)),0))),".")</f>
        <v>1770</v>
      </c>
      <c r="G157" s="59">
        <f>IFERROR(
IF(INDEX!$H$34=1,(VLOOKUP($A157,'LA21'!$A$1:$BZ$190,'LA21'!E$1,0)),
IF(INDEX!$H$34=2,(VLOOKUP($A157,'LA22'!$A$1:$BZ$190,'LA22'!E$1,0)),
IF(INDEX!$H$34=3,(VLOOKUP($A157,'LA27'!$A$1:$BZ$190,'LA27'!E$1,0)),0))),".")</f>
        <v>0.92</v>
      </c>
      <c r="H157" s="59">
        <f>IFERROR(
IF(INDEX!$H$34=1,(VLOOKUP($A157,'LA21'!$A$1:$BZ$190,'LA21'!F$1,0)),
IF(INDEX!$H$34=2,(VLOOKUP($A157,'LA22'!$A$1:$BZ$190,'LA22'!F$1,0)),
IF(INDEX!$H$34=3,(VLOOKUP($A157,'LA27'!$A$1:$BZ$190,'LA27'!F$1,0)),0))),".")</f>
        <v>0.94</v>
      </c>
      <c r="I157" s="59">
        <f>IFERROR(
IF(INDEX!$H$34=1,(VLOOKUP($A157,'LA21'!$A$1:$BZ$190,'LA21'!G$1,0)),
IF(INDEX!$H$34=2,(VLOOKUP($A157,'LA22'!$A$1:$BZ$190,'LA22'!G$1,0)),
IF(INDEX!$H$34=3,(VLOOKUP($A157,'LA27'!$A$1:$BZ$190,'LA27'!G$1,0)),0))),".")</f>
        <v>0.93</v>
      </c>
      <c r="J157" s="59">
        <f>IFERROR(
IF(INDEX!$H$34=1,(VLOOKUP($A157,'LA21'!$A$1:$BZ$190,'LA21'!H$1,0)),
IF(INDEX!$H$34=2,(VLOOKUP($A157,'LA22'!$A$1:$BZ$190,'LA22'!H$1,0)),
IF(INDEX!$H$34=3,(VLOOKUP($A157,'LA27'!$A$1:$BZ$190,'LA27'!H$1,0)),0))),".")</f>
        <v>0.92</v>
      </c>
      <c r="K157" s="59">
        <f>IFERROR(
IF(INDEX!$H$34=1,(VLOOKUP($A157,'LA21'!$A$1:$BZ$190,'LA21'!I$1,0)),
IF(INDEX!$H$34=2,(VLOOKUP($A157,'LA22'!$A$1:$BZ$190,'LA22'!I$1,0)),
IF(INDEX!$H$34=3,(VLOOKUP($A157,'LA27'!$A$1:$BZ$190,'LA27'!I$1,0)),0))),".")</f>
        <v>0.93</v>
      </c>
      <c r="L157" s="59">
        <f>IFERROR(
IF(INDEX!$H$34=1,(VLOOKUP($A157,'LA21'!$A$1:$BZ$190,'LA21'!J$1,0)),
IF(INDEX!$H$34=2,(VLOOKUP($A157,'LA22'!$A$1:$BZ$190,'LA22'!J$1,0)),
IF(INDEX!$H$34=3,(VLOOKUP($A157,'LA27'!$A$1:$BZ$190,'LA27'!J$1,0)),0))),".")</f>
        <v>0.92</v>
      </c>
      <c r="M157" s="59">
        <f>IFERROR(
IF(INDEX!$H$34=1,(VLOOKUP($A157,'LA21'!$A$1:$BZ$190,'LA21'!K$1,0)),
IF(INDEX!$H$34=2,(VLOOKUP($A157,'LA22'!$A$1:$BZ$190,'LA22'!K$1,0)),
IF(INDEX!$H$34=3,(VLOOKUP($A157,'LA27'!$A$1:$BZ$190,'LA27'!K$1,0)),0))),".")</f>
        <v>0.22</v>
      </c>
      <c r="N157" s="59">
        <f>IFERROR(
IF(INDEX!$H$34=1,(VLOOKUP($A157,'LA21'!$A$1:$BZ$190,'LA21'!L$1,0)),
IF(INDEX!$H$34=2,(VLOOKUP($A157,'LA22'!$A$1:$BZ$190,'LA22'!L$1,0)),
IF(INDEX!$H$34=3,(VLOOKUP($A157,'LA27'!$A$1:$BZ$190,'LA27'!L$1,0)),0))),".")</f>
        <v>0.2</v>
      </c>
      <c r="O157" s="59">
        <f>IFERROR(
IF(INDEX!$H$34=1,(VLOOKUP($A157,'LA21'!$A$1:$BZ$190,'LA21'!M$1,0)),
IF(INDEX!$H$34=2,(VLOOKUP($A157,'LA22'!$A$1:$BZ$190,'LA22'!M$1,0)),
IF(INDEX!$H$34=3,(VLOOKUP($A157,'LA27'!$A$1:$BZ$190,'LA27'!M$1,0)),0))),".")</f>
        <v>0.21</v>
      </c>
      <c r="P157" s="59">
        <f>IFERROR(
IF(INDEX!$H$34=1,(VLOOKUP($A157,'LA21'!$A$1:$BZ$190,'LA21'!N$1,0)),
IF(INDEX!$H$34=2,(VLOOKUP($A157,'LA22'!$A$1:$BZ$190,'LA22'!N$1,0)),
IF(INDEX!$H$34=3,(VLOOKUP($A157,'LA27'!$A$1:$BZ$190,'LA27'!N$1,0)),0))),".")</f>
        <v>0</v>
      </c>
      <c r="Q157" s="59" t="str">
        <f>IFERROR(
IF(INDEX!$H$34=1,(VLOOKUP($A157,'LA21'!$A$1:$BZ$190,'LA21'!O$1,0)),
IF(INDEX!$H$34=2,(VLOOKUP($A157,'LA22'!$A$1:$BZ$190,'LA22'!O$1,0)),
IF(INDEX!$H$34=3,(VLOOKUP($A157,'LA27'!$A$1:$BZ$190,'LA27'!O$1,0)),0))),".")</f>
        <v>x</v>
      </c>
      <c r="R157" s="59" t="str">
        <f>IFERROR(
IF(INDEX!$H$34=1,(VLOOKUP($A157,'LA21'!$A$1:$BZ$190,'LA21'!P$1,0)),
IF(INDEX!$H$34=2,(VLOOKUP($A157,'LA22'!$A$1:$BZ$190,'LA22'!P$1,0)),
IF(INDEX!$H$34=3,(VLOOKUP($A157,'LA27'!$A$1:$BZ$190,'LA27'!P$1,0)),0))),".")</f>
        <v>x</v>
      </c>
      <c r="S157" s="59">
        <f>IFERROR(
IF(INDEX!$H$34=1,(VLOOKUP($A157,'LA21'!$A$1:$BZ$190,'LA21'!Q$1,0)),
IF(INDEX!$H$34=2,(VLOOKUP($A157,'LA22'!$A$1:$BZ$190,'LA22'!Q$1,0)),
IF(INDEX!$H$34=3,(VLOOKUP($A157,'LA27'!$A$1:$BZ$190,'LA27'!Q$1,0)),0))),".")</f>
        <v>0.01</v>
      </c>
      <c r="T157" s="59">
        <f>IFERROR(
IF(INDEX!$H$34=1,(VLOOKUP($A157,'LA21'!$A$1:$BZ$190,'LA21'!R$1,0)),
IF(INDEX!$H$34=2,(VLOOKUP($A157,'LA22'!$A$1:$BZ$190,'LA22'!R$1,0)),
IF(INDEX!$H$34=3,(VLOOKUP($A157,'LA27'!$A$1:$BZ$190,'LA27'!R$1,0)),0))),".")</f>
        <v>0.01</v>
      </c>
      <c r="U157" s="59">
        <f>IFERROR(
IF(INDEX!$H$34=1,(VLOOKUP($A157,'LA21'!$A$1:$BZ$190,'LA21'!S$1,0)),
IF(INDEX!$H$34=2,(VLOOKUP($A157,'LA22'!$A$1:$BZ$190,'LA22'!S$1,0)),
IF(INDEX!$H$34=3,(VLOOKUP($A157,'LA27'!$A$1:$BZ$190,'LA27'!S$1,0)),0))),".")</f>
        <v>0.01</v>
      </c>
      <c r="V157" s="59">
        <f>IFERROR(
IF(INDEX!$H$34=1,(VLOOKUP($A157,'LA21'!$A$1:$BZ$190,'LA21'!T$1,0)),
IF(INDEX!$H$34=2,(VLOOKUP($A157,'LA22'!$A$1:$BZ$190,'LA22'!T$1,0)),
IF(INDEX!$H$34=3,(VLOOKUP($A157,'LA27'!$A$1:$BZ$190,'LA27'!T$1,0)),0))),".")</f>
        <v>0.65</v>
      </c>
      <c r="W157" s="59">
        <f>IFERROR(
IF(INDEX!$H$34=1,(VLOOKUP($A157,'LA21'!$A$1:$BZ$190,'LA21'!U$1,0)),
IF(INDEX!$H$34=2,(VLOOKUP($A157,'LA22'!$A$1:$BZ$190,'LA22'!U$1,0)),
IF(INDEX!$H$34=3,(VLOOKUP($A157,'LA27'!$A$1:$BZ$190,'LA27'!U$1,0)),0))),".")</f>
        <v>0.66</v>
      </c>
      <c r="X157" s="59">
        <f>IFERROR(
IF(INDEX!$H$34=1,(VLOOKUP($A157,'LA21'!$A$1:$BZ$190,'LA21'!V$1,0)),
IF(INDEX!$H$34=2,(VLOOKUP($A157,'LA22'!$A$1:$BZ$190,'LA22'!V$1,0)),
IF(INDEX!$H$34=3,(VLOOKUP($A157,'LA27'!$A$1:$BZ$190,'LA27'!V$1,0)),0))),".")</f>
        <v>0.65</v>
      </c>
      <c r="Y157" s="59">
        <f>IFERROR(
IF(INDEX!$H$34=1,(VLOOKUP($A157,'LA21'!$A$1:$BZ$190,'LA21'!W$1,0)),
IF(INDEX!$H$34=2,(VLOOKUP($A157,'LA22'!$A$1:$BZ$190,'LA22'!W$1,0)),
IF(INDEX!$H$34=3,(VLOOKUP($A157,'LA27'!$A$1:$BZ$190,'LA27'!W$1,0)),0))),".")</f>
        <v>0.03</v>
      </c>
      <c r="Z157" s="59">
        <f>IFERROR(
IF(INDEX!$H$34=1,(VLOOKUP($A157,'LA21'!$A$1:$BZ$190,'LA21'!X$1,0)),
IF(INDEX!$H$34=2,(VLOOKUP($A157,'LA22'!$A$1:$BZ$190,'LA22'!X$1,0)),
IF(INDEX!$H$34=3,(VLOOKUP($A157,'LA27'!$A$1:$BZ$190,'LA27'!X$1,0)),0))),".")</f>
        <v>0.05</v>
      </c>
      <c r="AA157" s="59">
        <f>IFERROR(
IF(INDEX!$H$34=1,(VLOOKUP($A157,'LA21'!$A$1:$BZ$190,'LA21'!Y$1,0)),
IF(INDEX!$H$34=2,(VLOOKUP($A157,'LA22'!$A$1:$BZ$190,'LA22'!Y$1,0)),
IF(INDEX!$H$34=3,(VLOOKUP($A157,'LA27'!$A$1:$BZ$190,'LA27'!Y$1,0)),0))),".")</f>
        <v>0.04</v>
      </c>
      <c r="AB157" s="59">
        <f>IFERROR(
IF(INDEX!$H$34=1,(VLOOKUP($A157,'LA21'!$A$1:$BZ$190,'LA21'!Z$1,0)),
IF(INDEX!$H$34=2,(VLOOKUP($A157,'LA22'!$A$1:$BZ$190,'LA22'!Z$1,0)),
IF(INDEX!$H$34=3,(VLOOKUP($A157,'LA27'!$A$1:$BZ$190,'LA27'!Z$1,0)),0))),".")</f>
        <v>0</v>
      </c>
      <c r="AC157" s="59">
        <f>IFERROR(
IF(INDEX!$H$34=1,(VLOOKUP($A157,'LA21'!$A$1:$BZ$190,'LA21'!AA$1,0)),
IF(INDEX!$H$34=2,(VLOOKUP($A157,'LA22'!$A$1:$BZ$190,'LA22'!AA$1,0)),
IF(INDEX!$H$34=3,(VLOOKUP($A157,'LA27'!$A$1:$BZ$190,'LA27'!AA$1,0)),0))),".")</f>
        <v>0</v>
      </c>
      <c r="AD157" s="59">
        <f>IFERROR(
IF(INDEX!$H$34=1,(VLOOKUP($A157,'LA21'!$A$1:$BZ$190,'LA21'!AB$1,0)),
IF(INDEX!$H$34=2,(VLOOKUP($A157,'LA22'!$A$1:$BZ$190,'LA22'!AB$1,0)),
IF(INDEX!$H$34=3,(VLOOKUP($A157,'LA27'!$A$1:$BZ$190,'LA27'!AB$1,0)),0))),".")</f>
        <v>0</v>
      </c>
      <c r="AE157" s="59">
        <f>IFERROR(
IF(INDEX!$H$34=1,(VLOOKUP($A157,'LA21'!$A$1:$BZ$190,'LA21'!AC$1,0)),
IF(INDEX!$H$34=2,(VLOOKUP($A157,'LA22'!$A$1:$BZ$190,'LA22'!AC$1,0)),
IF(INDEX!$H$34=3,(VLOOKUP($A157,'LA27'!$A$1:$BZ$190,'LA27'!AC$1,0)),0))),".")</f>
        <v>0</v>
      </c>
      <c r="AF157" s="59">
        <f>IFERROR(
IF(INDEX!$H$34=1,(VLOOKUP($A157,'LA21'!$A$1:$BZ$190,'LA21'!AD$1,0)),
IF(INDEX!$H$34=2,(VLOOKUP($A157,'LA22'!$A$1:$BZ$190,'LA22'!AD$1,0)),
IF(INDEX!$H$34=3,(VLOOKUP($A157,'LA27'!$A$1:$BZ$190,'LA27'!AD$1,0)),0))),".")</f>
        <v>0</v>
      </c>
      <c r="AG157" s="59">
        <f>IFERROR(
IF(INDEX!$H$34=1,(VLOOKUP($A157,'LA21'!$A$1:$BZ$190,'LA21'!AE$1,0)),
IF(INDEX!$H$34=2,(VLOOKUP($A157,'LA22'!$A$1:$BZ$190,'LA22'!AE$1,0)),
IF(INDEX!$H$34=3,(VLOOKUP($A157,'LA27'!$A$1:$BZ$190,'LA27'!AE$1,0)),0))),".")</f>
        <v>0</v>
      </c>
      <c r="AH157" s="59">
        <f>IFERROR(
IF(INDEX!$H$34=1,(VLOOKUP($A157,'LA21'!$A$1:$BZ$190,'LA21'!AF$1,0)),
IF(INDEX!$H$34=2,(VLOOKUP($A157,'LA22'!$A$1:$BZ$190,'LA22'!AF$1,0)),
IF(INDEX!$H$34=3,(VLOOKUP($A157,'LA27'!$A$1:$BZ$190,'LA27'!AF$1,0)),0))),".")</f>
        <v>0</v>
      </c>
      <c r="AI157" s="59">
        <f>IFERROR(
IF(INDEX!$H$34=1,(VLOOKUP($A157,'LA21'!$A$1:$BZ$190,'LA21'!AG$1,0)),
IF(INDEX!$H$34=2,(VLOOKUP($A157,'LA22'!$A$1:$BZ$190,'LA22'!AG$1,0)),
IF(INDEX!$H$34=3,(VLOOKUP($A157,'LA27'!$A$1:$BZ$190,'LA27'!AG$1,0)),0))),".")</f>
        <v>0</v>
      </c>
      <c r="AJ157" s="59">
        <f>IFERROR(
IF(INDEX!$H$34=1,(VLOOKUP($A157,'LA21'!$A$1:$BZ$190,'LA21'!AH$1,0)),
IF(INDEX!$H$34=2,(VLOOKUP($A157,'LA22'!$A$1:$BZ$190,'LA22'!AH$1,0)),
IF(INDEX!$H$34=3,(VLOOKUP($A157,'LA27'!$A$1:$BZ$190,'LA27'!AH$1,0)),0))),".")</f>
        <v>0</v>
      </c>
      <c r="AK157" s="59">
        <f>IFERROR(
IF(INDEX!$H$34=1,(VLOOKUP($A157,'LA21'!$A$1:$BZ$190,'LA21'!AI$1,0)),
IF(INDEX!$H$34=2,(VLOOKUP($A157,'LA22'!$A$1:$BZ$190,'LA22'!AI$1,0)),
IF(INDEX!$H$34=3,(VLOOKUP($A157,'LA27'!$A$1:$BZ$190,'LA27'!AI$1,0)),0))),".")</f>
        <v>0.02</v>
      </c>
      <c r="AL157" s="59">
        <f>IFERROR(
IF(INDEX!$H$34=1,(VLOOKUP($A157,'LA21'!$A$1:$BZ$190,'LA21'!AJ$1,0)),
IF(INDEX!$H$34=2,(VLOOKUP($A157,'LA22'!$A$1:$BZ$190,'LA22'!AJ$1,0)),
IF(INDEX!$H$34=3,(VLOOKUP($A157,'LA27'!$A$1:$BZ$190,'LA27'!AJ$1,0)),0))),".")</f>
        <v>0.01</v>
      </c>
      <c r="AM157" s="59">
        <f>IFERROR(
IF(INDEX!$H$34=1,(VLOOKUP($A157,'LA21'!$A$1:$BZ$190,'LA21'!AK$1,0)),
IF(INDEX!$H$34=2,(VLOOKUP($A157,'LA22'!$A$1:$BZ$190,'LA22'!AK$1,0)),
IF(INDEX!$H$34=3,(VLOOKUP($A157,'LA27'!$A$1:$BZ$190,'LA27'!AK$1,0)),0))),".")</f>
        <v>0.02</v>
      </c>
      <c r="AN157" s="59">
        <f>IFERROR(
IF(INDEX!$H$34=1,(VLOOKUP($A157,'LA21'!$A$1:$BZ$190,'LA21'!AL$1,0)),
IF(INDEX!$H$34=2,(VLOOKUP($A157,'LA22'!$A$1:$BZ$190,'LA22'!AL$1,0)),
IF(INDEX!$H$34=3,(VLOOKUP($A157,'LA27'!$A$1:$BZ$190,'LA27'!AL$1,0)),0))),".")</f>
        <v>0</v>
      </c>
      <c r="AO157" s="59">
        <f>IFERROR(
IF(INDEX!$H$34=1,(VLOOKUP($A157,'LA21'!$A$1:$BZ$190,'LA21'!AM$1,0)),
IF(INDEX!$H$34=2,(VLOOKUP($A157,'LA22'!$A$1:$BZ$190,'LA22'!AM$1,0)),
IF(INDEX!$H$34=3,(VLOOKUP($A157,'LA27'!$A$1:$BZ$190,'LA27'!AM$1,0)),0))),".")</f>
        <v>0</v>
      </c>
      <c r="AP157" s="59">
        <f>IFERROR(
IF(INDEX!$H$34=1,(VLOOKUP($A157,'LA21'!$A$1:$BZ$190,'LA21'!AN$1,0)),
IF(INDEX!$H$34=2,(VLOOKUP($A157,'LA22'!$A$1:$BZ$190,'LA22'!AN$1,0)),
IF(INDEX!$H$34=3,(VLOOKUP($A157,'LA27'!$A$1:$BZ$190,'LA27'!AN$1,0)),0))),".")</f>
        <v>0</v>
      </c>
      <c r="AQ157" s="59" t="str">
        <f>IFERROR(
IF(INDEX!$H$34=1,(VLOOKUP($A157,'LA21'!$A$1:$BZ$190,'LA21'!AO$1,0)),
IF(INDEX!$H$34=2,(VLOOKUP($A157,'LA22'!$A$1:$BZ$190,'LA22'!AO$1,0)),
IF(INDEX!$H$34=3,(VLOOKUP($A157,'LA27'!$A$1:$BZ$190,'LA27'!AO$1,0)),0))),".")</f>
        <v>x</v>
      </c>
      <c r="AR157" s="59" t="str">
        <f>IFERROR(
IF(INDEX!$H$34=1,(VLOOKUP($A157,'LA21'!$A$1:$BZ$190,'LA21'!AP$1,0)),
IF(INDEX!$H$34=2,(VLOOKUP($A157,'LA22'!$A$1:$BZ$190,'LA22'!AP$1,0)),
IF(INDEX!$H$34=3,(VLOOKUP($A157,'LA27'!$A$1:$BZ$190,'LA27'!AP$1,0)),0))),".")</f>
        <v>x</v>
      </c>
      <c r="AS157" s="59" t="str">
        <f>IFERROR(
IF(INDEX!$H$34=1,(VLOOKUP($A157,'LA21'!$A$1:$BZ$190,'LA21'!AQ$1,0)),
IF(INDEX!$H$34=2,(VLOOKUP($A157,'LA22'!$A$1:$BZ$190,'LA22'!AQ$1,0)),
IF(INDEX!$H$34=3,(VLOOKUP($A157,'LA27'!$A$1:$BZ$190,'LA27'!AQ$1,0)),0))),".")</f>
        <v>x</v>
      </c>
      <c r="AT157" s="59" t="str">
        <f>IFERROR(
IF(INDEX!$H$34=1,(VLOOKUP($A157,'LA21'!$A$1:$BZ$190,'LA21'!AR$1,0)),
IF(INDEX!$H$34=2,(VLOOKUP($A157,'LA22'!$A$1:$BZ$190,'LA22'!AR$1,0)),
IF(INDEX!$H$34=3,(VLOOKUP($A157,'LA27'!$A$1:$BZ$190,'LA27'!AR$1,0)),0))),".")</f>
        <v>x</v>
      </c>
      <c r="AU157" s="59" t="str">
        <f>IFERROR(
IF(INDEX!$H$34=1,(VLOOKUP($A157,'LA21'!$A$1:$BZ$190,'LA21'!AS$1,0)),
IF(INDEX!$H$34=2,(VLOOKUP($A157,'LA22'!$A$1:$BZ$190,'LA22'!AS$1,0)),
IF(INDEX!$H$34=3,(VLOOKUP($A157,'LA27'!$A$1:$BZ$190,'LA27'!AS$1,0)),0))),".")</f>
        <v>x</v>
      </c>
      <c r="AV157" s="59" t="str">
        <f>IFERROR(
IF(INDEX!$H$34=1,(VLOOKUP($A157,'LA21'!$A$1:$BZ$190,'LA21'!AT$1,0)),
IF(INDEX!$H$34=2,(VLOOKUP($A157,'LA22'!$A$1:$BZ$190,'LA22'!AT$1,0)),
IF(INDEX!$H$34=3,(VLOOKUP($A157,'LA27'!$A$1:$BZ$190,'LA27'!AT$1,0)),0))),".")</f>
        <v>-</v>
      </c>
      <c r="AW157" s="59" t="str">
        <f>IFERROR(
IF(INDEX!$H$34=1,(VLOOKUP($A157,'LA21'!$A$1:$BZ$190,'LA21'!AU$1,0)),
IF(INDEX!$H$34=2,(VLOOKUP($A157,'LA22'!$A$1:$BZ$190,'LA22'!AU$1,0)),
IF(INDEX!$H$34=3,(VLOOKUP($A157,'LA27'!$A$1:$BZ$190,'LA27'!AU$1,0)),0))),".")</f>
        <v>x</v>
      </c>
      <c r="AX157" s="59">
        <f>IFERROR(
IF(INDEX!$H$34=1,(VLOOKUP($A157,'LA21'!$A$1:$BZ$190,'LA21'!AV$1,0)),
IF(INDEX!$H$34=2,(VLOOKUP($A157,'LA22'!$A$1:$BZ$190,'LA22'!AV$1,0)),
IF(INDEX!$H$34=3,(VLOOKUP($A157,'LA27'!$A$1:$BZ$190,'LA27'!AV$1,0)),0))),".")</f>
        <v>0</v>
      </c>
      <c r="AY157" s="59" t="str">
        <f>IFERROR(
IF(INDEX!$H$34=1,(VLOOKUP($A157,'LA21'!$A$1:$BZ$190,'LA21'!AW$1,0)),
IF(INDEX!$H$34=2,(VLOOKUP($A157,'LA22'!$A$1:$BZ$190,'LA22'!AW$1,0)),
IF(INDEX!$H$34=3,(VLOOKUP($A157,'LA27'!$A$1:$BZ$190,'LA27'!AW$1,0)),0))),".")</f>
        <v>x</v>
      </c>
      <c r="AZ157" s="59" t="str">
        <f>IFERROR(
IF(INDEX!$H$34=1,(VLOOKUP($A157,'LA21'!$A$1:$BZ$190,'LA21'!AX$1,0)),
IF(INDEX!$H$34=2,(VLOOKUP($A157,'LA22'!$A$1:$BZ$190,'LA22'!AX$1,0)),
IF(INDEX!$H$34=3,(VLOOKUP($A157,'LA27'!$A$1:$BZ$190,'LA27'!AX$1,0)),0))),".")</f>
        <v>x</v>
      </c>
      <c r="BA157" s="59" t="str">
        <f>IFERROR(
IF(INDEX!$H$34=1,(VLOOKUP($A157,'LA21'!$A$1:$BZ$190,'LA21'!AY$1,0)),
IF(INDEX!$H$34=2,(VLOOKUP($A157,'LA22'!$A$1:$BZ$190,'LA22'!AY$1,0)),
IF(INDEX!$H$34=3,(VLOOKUP($A157,'LA27'!$A$1:$BZ$190,'LA27'!AY$1,0)),0))),".")</f>
        <v>x</v>
      </c>
      <c r="BB157" s="59" t="str">
        <f>IFERROR(
IF(INDEX!$H$34=1,(VLOOKUP($A157,'LA21'!$A$1:$BZ$190,'LA21'!AZ$1,0)),
IF(INDEX!$H$34=2,(VLOOKUP($A157,'LA22'!$A$1:$BZ$190,'LA22'!AZ$1,0)),
IF(INDEX!$H$34=3,(VLOOKUP($A157,'LA27'!$A$1:$BZ$190,'LA27'!AZ$1,0)),0))),".")</f>
        <v>x</v>
      </c>
      <c r="BC157" s="59" t="str">
        <f>IFERROR(
IF(INDEX!$H$34=1,(VLOOKUP($A157,'LA21'!$A$1:$BZ$190,'LA21'!BA$1,0)),
IF(INDEX!$H$34=2,(VLOOKUP($A157,'LA22'!$A$1:$BZ$190,'LA22'!BA$1,0)),
IF(INDEX!$H$34=3,(VLOOKUP($A157,'LA27'!$A$1:$BZ$190,'LA27'!BA$1,0)),0))),".")</f>
        <v>x</v>
      </c>
      <c r="BD157" s="59">
        <f>IFERROR(
IF(INDEX!$H$34=1,(VLOOKUP($A157,'LA21'!$A$1:$BZ$190,'LA21'!BB$1,0)),
IF(INDEX!$H$34=2,(VLOOKUP($A157,'LA22'!$A$1:$BZ$190,'LA22'!BB$1,0)),
IF(INDEX!$H$34=3,(VLOOKUP($A157,'LA27'!$A$1:$BZ$190,'LA27'!BB$1,0)),0))),".")</f>
        <v>0</v>
      </c>
      <c r="BE157" s="59" t="str">
        <f>IFERROR(
IF(INDEX!$H$34=1,(VLOOKUP($A157,'LA21'!$A$1:$BZ$190,'LA21'!BC$1,0)),
IF(INDEX!$H$34=2,(VLOOKUP($A157,'LA22'!$A$1:$BZ$190,'LA22'!BC$1,0)),
IF(INDEX!$H$34=3,(VLOOKUP($A157,'LA27'!$A$1:$BZ$190,'LA27'!BC$1,0)),0))),".")</f>
        <v>x</v>
      </c>
      <c r="BF157" s="59" t="str">
        <f>IFERROR(
IF(INDEX!$H$34=1,(VLOOKUP($A157,'LA21'!$A$1:$BZ$190,'LA21'!BD$1,0)),
IF(INDEX!$H$34=2,(VLOOKUP($A157,'LA22'!$A$1:$BZ$190,'LA22'!BD$1,0)),
IF(INDEX!$H$34=3,(VLOOKUP($A157,'LA27'!$A$1:$BZ$190,'LA27'!BD$1,0)),0))),".")</f>
        <v>x</v>
      </c>
      <c r="BG157" s="59" t="str">
        <f>IFERROR(
IF(INDEX!$H$34=1,(VLOOKUP($A157,'LA21'!$A$1:$BZ$190,'LA21'!BE$1,0)),
IF(INDEX!$H$34=2,(VLOOKUP($A157,'LA22'!$A$1:$BZ$190,'LA22'!BE$1,0)),
IF(INDEX!$H$34=3,(VLOOKUP($A157,'LA27'!$A$1:$BZ$190,'LA27'!BE$1,0)),0))),".")</f>
        <v>x</v>
      </c>
      <c r="BH157" s="59" t="str">
        <f>IFERROR(
IF(INDEX!$H$34=1,(VLOOKUP($A157,'LA21'!$A$1:$BZ$190,'LA21'!BF$1,0)),
IF(INDEX!$H$34=2,(VLOOKUP($A157,'LA22'!$A$1:$BZ$190,'LA22'!BF$1,0)),
IF(INDEX!$H$34=3,(VLOOKUP($A157,'LA27'!$A$1:$BZ$190,'LA27'!BF$1,0)),0))),".")</f>
        <v>x</v>
      </c>
      <c r="BI157" s="59">
        <f>IFERROR(
IF(INDEX!$H$34=1,(VLOOKUP($A157,'LA21'!$A$1:$BZ$190,'LA21'!BG$1,0)),
IF(INDEX!$H$34=2,(VLOOKUP($A157,'LA22'!$A$1:$BZ$190,'LA22'!BG$1,0)),
IF(INDEX!$H$34=3,(VLOOKUP($A157,'LA27'!$A$1:$BZ$190,'LA27'!BG$1,0)),0))),".")</f>
        <v>0.05</v>
      </c>
      <c r="BJ157" s="59">
        <f>IFERROR(
IF(INDEX!$H$34=1,(VLOOKUP($A157,'LA21'!$A$1:$BZ$190,'LA21'!BH$1,0)),
IF(INDEX!$H$34=2,(VLOOKUP($A157,'LA22'!$A$1:$BZ$190,'LA22'!BH$1,0)),
IF(INDEX!$H$34=3,(VLOOKUP($A157,'LA27'!$A$1:$BZ$190,'LA27'!BH$1,0)),0))),".")</f>
        <v>0.04</v>
      </c>
      <c r="BK157" s="59">
        <f>IFERROR(
IF(INDEX!$H$34=1,(VLOOKUP($A157,'LA21'!$A$1:$BZ$190,'LA21'!BI$1,0)),
IF(INDEX!$H$34=2,(VLOOKUP($A157,'LA22'!$A$1:$BZ$190,'LA22'!BI$1,0)),
IF(INDEX!$H$34=3,(VLOOKUP($A157,'LA27'!$A$1:$BZ$190,'LA27'!BI$1,0)),0))),".")</f>
        <v>0.04</v>
      </c>
      <c r="BL157" s="59">
        <f>IFERROR(
IF(INDEX!$H$34=1,(VLOOKUP($A157,'LA21'!$A$1:$BZ$190,'LA21'!BJ$1,0)),
IF(INDEX!$H$34=2,(VLOOKUP($A157,'LA22'!$A$1:$BZ$190,'LA22'!BJ$1,0)),
IF(INDEX!$H$34=3,(VLOOKUP($A157,'LA27'!$A$1:$BZ$190,'LA27'!BJ$1,0)),0))),".")</f>
        <v>0.01</v>
      </c>
      <c r="BM157" s="59">
        <f>IFERROR(
IF(INDEX!$H$34=1,(VLOOKUP($A157,'LA21'!$A$1:$BZ$190,'LA21'!BK$1,0)),
IF(INDEX!$H$34=2,(VLOOKUP($A157,'LA22'!$A$1:$BZ$190,'LA22'!BK$1,0)),
IF(INDEX!$H$34=3,(VLOOKUP($A157,'LA27'!$A$1:$BZ$190,'LA27'!BK$1,0)),0))),".")</f>
        <v>0.01</v>
      </c>
      <c r="BN157" s="59">
        <f>IFERROR(
IF(INDEX!$H$34=1,(VLOOKUP($A157,'LA21'!$A$1:$BZ$190,'LA21'!BL$1,0)),
IF(INDEX!$H$34=2,(VLOOKUP($A157,'LA22'!$A$1:$BZ$190,'LA22'!BL$1,0)),
IF(INDEX!$H$34=3,(VLOOKUP($A157,'LA27'!$A$1:$BZ$190,'LA27'!BL$1,0)),0))),".")</f>
        <v>0.01</v>
      </c>
      <c r="BO157" s="59">
        <f>IFERROR(
IF(INDEX!$H$34=1,(VLOOKUP($A157,'LA21'!$A$1:$BZ$190,'LA21'!BM$1,0)),
IF(INDEX!$H$34=2,(VLOOKUP($A157,'LA22'!$A$1:$BZ$190,'LA22'!BM$1,0)),
IF(INDEX!$H$34=3,(VLOOKUP($A157,'LA27'!$A$1:$BZ$190,'LA27'!BM$1,0)),0))),".")</f>
        <v>0.02</v>
      </c>
      <c r="BP157" s="59">
        <f>IFERROR(
IF(INDEX!$H$34=1,(VLOOKUP($A157,'LA21'!$A$1:$BZ$190,'LA21'!BN$1,0)),
IF(INDEX!$H$34=2,(VLOOKUP($A157,'LA22'!$A$1:$BZ$190,'LA22'!BN$1,0)),
IF(INDEX!$H$34=3,(VLOOKUP($A157,'LA27'!$A$1:$BZ$190,'LA27'!BN$1,0)),0))),".")</f>
        <v>0.01</v>
      </c>
      <c r="BQ157" s="59">
        <f>IFERROR(
IF(INDEX!$H$34=1,(VLOOKUP($A157,'LA21'!$A$1:$BZ$190,'LA21'!BO$1,0)),
IF(INDEX!$H$34=2,(VLOOKUP($A157,'LA22'!$A$1:$BZ$190,'LA22'!BO$1,0)),
IF(INDEX!$H$34=3,(VLOOKUP($A157,'LA27'!$A$1:$BZ$190,'LA27'!BO$1,0)),0))),".")</f>
        <v>0.02</v>
      </c>
    </row>
    <row r="158" spans="1:69" x14ac:dyDescent="0.2">
      <c r="A158" s="7">
        <v>877</v>
      </c>
      <c r="B158" s="13" t="s">
        <v>268</v>
      </c>
      <c r="C158" s="96" t="s">
        <v>112</v>
      </c>
      <c r="D158" s="152">
        <f>IFERROR(
IF(INDEX!$H$34=1,(VLOOKUP($A158,'LA21'!$A$1:$BZ$190,'LA21'!B$1,0)),
IF(INDEX!$H$34=2,(VLOOKUP($A158,'LA22'!$A$1:$BZ$190,'LA22'!B$1,0)),
IF(INDEX!$H$34=3,(VLOOKUP($A158,'LA27'!$A$1:$BZ$190,'LA27'!B$1,0)),0))),".")</f>
        <v>1230</v>
      </c>
      <c r="E158" s="58">
        <f>IFERROR(
IF(INDEX!$H$34=1,(VLOOKUP($A158,'LA21'!$A$1:$BZ$190,'LA21'!C$1,0)),
IF(INDEX!$H$34=2,(VLOOKUP($A158,'LA22'!$A$1:$BZ$190,'LA22'!C$1,0)),
IF(INDEX!$H$34=3,(VLOOKUP($A158,'LA27'!$A$1:$BZ$190,'LA27'!C$1,0)),0))),".")</f>
        <v>1180</v>
      </c>
      <c r="F158" s="58">
        <f>IFERROR(
IF(INDEX!$H$34=1,(VLOOKUP($A158,'LA21'!$A$1:$BZ$190,'LA21'!D$1,0)),
IF(INDEX!$H$34=2,(VLOOKUP($A158,'LA22'!$A$1:$BZ$190,'LA22'!D$1,0)),
IF(INDEX!$H$34=3,(VLOOKUP($A158,'LA27'!$A$1:$BZ$190,'LA27'!D$1,0)),0))),".")</f>
        <v>2420</v>
      </c>
      <c r="G158" s="59">
        <f>IFERROR(
IF(INDEX!$H$34=1,(VLOOKUP($A158,'LA21'!$A$1:$BZ$190,'LA21'!E$1,0)),
IF(INDEX!$H$34=2,(VLOOKUP($A158,'LA22'!$A$1:$BZ$190,'LA22'!E$1,0)),
IF(INDEX!$H$34=3,(VLOOKUP($A158,'LA27'!$A$1:$BZ$190,'LA27'!E$1,0)),0))),".")</f>
        <v>0.93</v>
      </c>
      <c r="H158" s="59">
        <f>IFERROR(
IF(INDEX!$H$34=1,(VLOOKUP($A158,'LA21'!$A$1:$BZ$190,'LA21'!F$1,0)),
IF(INDEX!$H$34=2,(VLOOKUP($A158,'LA22'!$A$1:$BZ$190,'LA22'!F$1,0)),
IF(INDEX!$H$34=3,(VLOOKUP($A158,'LA27'!$A$1:$BZ$190,'LA27'!F$1,0)),0))),".")</f>
        <v>0.95</v>
      </c>
      <c r="I158" s="59">
        <f>IFERROR(
IF(INDEX!$H$34=1,(VLOOKUP($A158,'LA21'!$A$1:$BZ$190,'LA21'!G$1,0)),
IF(INDEX!$H$34=2,(VLOOKUP($A158,'LA22'!$A$1:$BZ$190,'LA22'!G$1,0)),
IF(INDEX!$H$34=3,(VLOOKUP($A158,'LA27'!$A$1:$BZ$190,'LA27'!G$1,0)),0))),".")</f>
        <v>0.94</v>
      </c>
      <c r="J158" s="59">
        <f>IFERROR(
IF(INDEX!$H$34=1,(VLOOKUP($A158,'LA21'!$A$1:$BZ$190,'LA21'!H$1,0)),
IF(INDEX!$H$34=2,(VLOOKUP($A158,'LA22'!$A$1:$BZ$190,'LA22'!H$1,0)),
IF(INDEX!$H$34=3,(VLOOKUP($A158,'LA27'!$A$1:$BZ$190,'LA27'!H$1,0)),0))),".")</f>
        <v>0.91</v>
      </c>
      <c r="K158" s="59">
        <f>IFERROR(
IF(INDEX!$H$34=1,(VLOOKUP($A158,'LA21'!$A$1:$BZ$190,'LA21'!I$1,0)),
IF(INDEX!$H$34=2,(VLOOKUP($A158,'LA22'!$A$1:$BZ$190,'LA22'!I$1,0)),
IF(INDEX!$H$34=3,(VLOOKUP($A158,'LA27'!$A$1:$BZ$190,'LA27'!I$1,0)),0))),".")</f>
        <v>0.94</v>
      </c>
      <c r="L158" s="59">
        <f>IFERROR(
IF(INDEX!$H$34=1,(VLOOKUP($A158,'LA21'!$A$1:$BZ$190,'LA21'!J$1,0)),
IF(INDEX!$H$34=2,(VLOOKUP($A158,'LA22'!$A$1:$BZ$190,'LA22'!J$1,0)),
IF(INDEX!$H$34=3,(VLOOKUP($A158,'LA27'!$A$1:$BZ$190,'LA27'!J$1,0)),0))),".")</f>
        <v>0.92</v>
      </c>
      <c r="M158" s="59">
        <f>IFERROR(
IF(INDEX!$H$34=1,(VLOOKUP($A158,'LA21'!$A$1:$BZ$190,'LA21'!K$1,0)),
IF(INDEX!$H$34=2,(VLOOKUP($A158,'LA22'!$A$1:$BZ$190,'LA22'!K$1,0)),
IF(INDEX!$H$34=3,(VLOOKUP($A158,'LA27'!$A$1:$BZ$190,'LA27'!K$1,0)),0))),".")</f>
        <v>0.24</v>
      </c>
      <c r="N158" s="59">
        <f>IFERROR(
IF(INDEX!$H$34=1,(VLOOKUP($A158,'LA21'!$A$1:$BZ$190,'LA21'!L$1,0)),
IF(INDEX!$H$34=2,(VLOOKUP($A158,'LA22'!$A$1:$BZ$190,'LA22'!L$1,0)),
IF(INDEX!$H$34=3,(VLOOKUP($A158,'LA27'!$A$1:$BZ$190,'LA27'!L$1,0)),0))),".")</f>
        <v>0.2</v>
      </c>
      <c r="O158" s="59">
        <f>IFERROR(
IF(INDEX!$H$34=1,(VLOOKUP($A158,'LA21'!$A$1:$BZ$190,'LA21'!M$1,0)),
IF(INDEX!$H$34=2,(VLOOKUP($A158,'LA22'!$A$1:$BZ$190,'LA22'!M$1,0)),
IF(INDEX!$H$34=3,(VLOOKUP($A158,'LA27'!$A$1:$BZ$190,'LA27'!M$1,0)),0))),".")</f>
        <v>0.22</v>
      </c>
      <c r="P158" s="59">
        <f>IFERROR(
IF(INDEX!$H$34=1,(VLOOKUP($A158,'LA21'!$A$1:$BZ$190,'LA21'!N$1,0)),
IF(INDEX!$H$34=2,(VLOOKUP($A158,'LA22'!$A$1:$BZ$190,'LA22'!N$1,0)),
IF(INDEX!$H$34=3,(VLOOKUP($A158,'LA27'!$A$1:$BZ$190,'LA27'!N$1,0)),0))),".")</f>
        <v>0</v>
      </c>
      <c r="Q158" s="59" t="str">
        <f>IFERROR(
IF(INDEX!$H$34=1,(VLOOKUP($A158,'LA21'!$A$1:$BZ$190,'LA21'!O$1,0)),
IF(INDEX!$H$34=2,(VLOOKUP($A158,'LA22'!$A$1:$BZ$190,'LA22'!O$1,0)),
IF(INDEX!$H$34=3,(VLOOKUP($A158,'LA27'!$A$1:$BZ$190,'LA27'!O$1,0)),0))),".")</f>
        <v>x</v>
      </c>
      <c r="R158" s="59" t="str">
        <f>IFERROR(
IF(INDEX!$H$34=1,(VLOOKUP($A158,'LA21'!$A$1:$BZ$190,'LA21'!P$1,0)),
IF(INDEX!$H$34=2,(VLOOKUP($A158,'LA22'!$A$1:$BZ$190,'LA22'!P$1,0)),
IF(INDEX!$H$34=3,(VLOOKUP($A158,'LA27'!$A$1:$BZ$190,'LA27'!P$1,0)),0))),".")</f>
        <v>x</v>
      </c>
      <c r="S158" s="59">
        <f>IFERROR(
IF(INDEX!$H$34=1,(VLOOKUP($A158,'LA21'!$A$1:$BZ$190,'LA21'!Q$1,0)),
IF(INDEX!$H$34=2,(VLOOKUP($A158,'LA22'!$A$1:$BZ$190,'LA22'!Q$1,0)),
IF(INDEX!$H$34=3,(VLOOKUP($A158,'LA27'!$A$1:$BZ$190,'LA27'!Q$1,0)),0))),".")</f>
        <v>0.04</v>
      </c>
      <c r="T158" s="59">
        <f>IFERROR(
IF(INDEX!$H$34=1,(VLOOKUP($A158,'LA21'!$A$1:$BZ$190,'LA21'!R$1,0)),
IF(INDEX!$H$34=2,(VLOOKUP($A158,'LA22'!$A$1:$BZ$190,'LA22'!R$1,0)),
IF(INDEX!$H$34=3,(VLOOKUP($A158,'LA27'!$A$1:$BZ$190,'LA27'!R$1,0)),0))),".")</f>
        <v>0.03</v>
      </c>
      <c r="U158" s="59">
        <f>IFERROR(
IF(INDEX!$H$34=1,(VLOOKUP($A158,'LA21'!$A$1:$BZ$190,'LA21'!S$1,0)),
IF(INDEX!$H$34=2,(VLOOKUP($A158,'LA22'!$A$1:$BZ$190,'LA22'!S$1,0)),
IF(INDEX!$H$34=3,(VLOOKUP($A158,'LA27'!$A$1:$BZ$190,'LA27'!S$1,0)),0))),".")</f>
        <v>0.03</v>
      </c>
      <c r="V158" s="59">
        <f>IFERROR(
IF(INDEX!$H$34=1,(VLOOKUP($A158,'LA21'!$A$1:$BZ$190,'LA21'!T$1,0)),
IF(INDEX!$H$34=2,(VLOOKUP($A158,'LA22'!$A$1:$BZ$190,'LA22'!T$1,0)),
IF(INDEX!$H$34=3,(VLOOKUP($A158,'LA27'!$A$1:$BZ$190,'LA27'!T$1,0)),0))),".")</f>
        <v>0.25</v>
      </c>
      <c r="W158" s="59">
        <f>IFERROR(
IF(INDEX!$H$34=1,(VLOOKUP($A158,'LA21'!$A$1:$BZ$190,'LA21'!U$1,0)),
IF(INDEX!$H$34=2,(VLOOKUP($A158,'LA22'!$A$1:$BZ$190,'LA22'!U$1,0)),
IF(INDEX!$H$34=3,(VLOOKUP($A158,'LA27'!$A$1:$BZ$190,'LA27'!U$1,0)),0))),".")</f>
        <v>0.23</v>
      </c>
      <c r="X158" s="59">
        <f>IFERROR(
IF(INDEX!$H$34=1,(VLOOKUP($A158,'LA21'!$A$1:$BZ$190,'LA21'!V$1,0)),
IF(INDEX!$H$34=2,(VLOOKUP($A158,'LA22'!$A$1:$BZ$190,'LA22'!V$1,0)),
IF(INDEX!$H$34=3,(VLOOKUP($A158,'LA27'!$A$1:$BZ$190,'LA27'!V$1,0)),0))),".")</f>
        <v>0.24</v>
      </c>
      <c r="Y158" s="59">
        <f>IFERROR(
IF(INDEX!$H$34=1,(VLOOKUP($A158,'LA21'!$A$1:$BZ$190,'LA21'!W$1,0)),
IF(INDEX!$H$34=2,(VLOOKUP($A158,'LA22'!$A$1:$BZ$190,'LA22'!W$1,0)),
IF(INDEX!$H$34=3,(VLOOKUP($A158,'LA27'!$A$1:$BZ$190,'LA27'!W$1,0)),0))),".")</f>
        <v>0.38</v>
      </c>
      <c r="Z158" s="59">
        <f>IFERROR(
IF(INDEX!$H$34=1,(VLOOKUP($A158,'LA21'!$A$1:$BZ$190,'LA21'!X$1,0)),
IF(INDEX!$H$34=2,(VLOOKUP($A158,'LA22'!$A$1:$BZ$190,'LA22'!X$1,0)),
IF(INDEX!$H$34=3,(VLOOKUP($A158,'LA27'!$A$1:$BZ$190,'LA27'!X$1,0)),0))),".")</f>
        <v>0.47</v>
      </c>
      <c r="AA158" s="59">
        <f>IFERROR(
IF(INDEX!$H$34=1,(VLOOKUP($A158,'LA21'!$A$1:$BZ$190,'LA21'!Y$1,0)),
IF(INDEX!$H$34=2,(VLOOKUP($A158,'LA22'!$A$1:$BZ$190,'LA22'!Y$1,0)),
IF(INDEX!$H$34=3,(VLOOKUP($A158,'LA27'!$A$1:$BZ$190,'LA27'!Y$1,0)),0))),".")</f>
        <v>0.43</v>
      </c>
      <c r="AB158" s="59">
        <f>IFERROR(
IF(INDEX!$H$34=1,(VLOOKUP($A158,'LA21'!$A$1:$BZ$190,'LA21'!Z$1,0)),
IF(INDEX!$H$34=2,(VLOOKUP($A158,'LA22'!$A$1:$BZ$190,'LA22'!Z$1,0)),
IF(INDEX!$H$34=3,(VLOOKUP($A158,'LA27'!$A$1:$BZ$190,'LA27'!Z$1,0)),0))),".")</f>
        <v>0</v>
      </c>
      <c r="AC158" s="59">
        <f>IFERROR(
IF(INDEX!$H$34=1,(VLOOKUP($A158,'LA21'!$A$1:$BZ$190,'LA21'!AA$1,0)),
IF(INDEX!$H$34=2,(VLOOKUP($A158,'LA22'!$A$1:$BZ$190,'LA22'!AA$1,0)),
IF(INDEX!$H$34=3,(VLOOKUP($A158,'LA27'!$A$1:$BZ$190,'LA27'!AA$1,0)),0))),".")</f>
        <v>0</v>
      </c>
      <c r="AD158" s="59">
        <f>IFERROR(
IF(INDEX!$H$34=1,(VLOOKUP($A158,'LA21'!$A$1:$BZ$190,'LA21'!AB$1,0)),
IF(INDEX!$H$34=2,(VLOOKUP($A158,'LA22'!$A$1:$BZ$190,'LA22'!AB$1,0)),
IF(INDEX!$H$34=3,(VLOOKUP($A158,'LA27'!$A$1:$BZ$190,'LA27'!AB$1,0)),0))),".")</f>
        <v>0</v>
      </c>
      <c r="AE158" s="59">
        <f>IFERROR(
IF(INDEX!$H$34=1,(VLOOKUP($A158,'LA21'!$A$1:$BZ$190,'LA21'!AC$1,0)),
IF(INDEX!$H$34=2,(VLOOKUP($A158,'LA22'!$A$1:$BZ$190,'LA22'!AC$1,0)),
IF(INDEX!$H$34=3,(VLOOKUP($A158,'LA27'!$A$1:$BZ$190,'LA27'!AC$1,0)),0))),".")</f>
        <v>0</v>
      </c>
      <c r="AF158" s="59">
        <f>IFERROR(
IF(INDEX!$H$34=1,(VLOOKUP($A158,'LA21'!$A$1:$BZ$190,'LA21'!AD$1,0)),
IF(INDEX!$H$34=2,(VLOOKUP($A158,'LA22'!$A$1:$BZ$190,'LA22'!AD$1,0)),
IF(INDEX!$H$34=3,(VLOOKUP($A158,'LA27'!$A$1:$BZ$190,'LA27'!AD$1,0)),0))),".")</f>
        <v>0</v>
      </c>
      <c r="AG158" s="59">
        <f>IFERROR(
IF(INDEX!$H$34=1,(VLOOKUP($A158,'LA21'!$A$1:$BZ$190,'LA21'!AE$1,0)),
IF(INDEX!$H$34=2,(VLOOKUP($A158,'LA22'!$A$1:$BZ$190,'LA22'!AE$1,0)),
IF(INDEX!$H$34=3,(VLOOKUP($A158,'LA27'!$A$1:$BZ$190,'LA27'!AE$1,0)),0))),".")</f>
        <v>0</v>
      </c>
      <c r="AH158" s="59">
        <f>IFERROR(
IF(INDEX!$H$34=1,(VLOOKUP($A158,'LA21'!$A$1:$BZ$190,'LA21'!AF$1,0)),
IF(INDEX!$H$34=2,(VLOOKUP($A158,'LA22'!$A$1:$BZ$190,'LA22'!AF$1,0)),
IF(INDEX!$H$34=3,(VLOOKUP($A158,'LA27'!$A$1:$BZ$190,'LA27'!AF$1,0)),0))),".")</f>
        <v>0</v>
      </c>
      <c r="AI158" s="59">
        <f>IFERROR(
IF(INDEX!$H$34=1,(VLOOKUP($A158,'LA21'!$A$1:$BZ$190,'LA21'!AG$1,0)),
IF(INDEX!$H$34=2,(VLOOKUP($A158,'LA22'!$A$1:$BZ$190,'LA22'!AG$1,0)),
IF(INDEX!$H$34=3,(VLOOKUP($A158,'LA27'!$A$1:$BZ$190,'LA27'!AG$1,0)),0))),".")</f>
        <v>0</v>
      </c>
      <c r="AJ158" s="59">
        <f>IFERROR(
IF(INDEX!$H$34=1,(VLOOKUP($A158,'LA21'!$A$1:$BZ$190,'LA21'!AH$1,0)),
IF(INDEX!$H$34=2,(VLOOKUP($A158,'LA22'!$A$1:$BZ$190,'LA22'!AH$1,0)),
IF(INDEX!$H$34=3,(VLOOKUP($A158,'LA27'!$A$1:$BZ$190,'LA27'!AH$1,0)),0))),".")</f>
        <v>0</v>
      </c>
      <c r="AK158" s="59">
        <f>IFERROR(
IF(INDEX!$H$34=1,(VLOOKUP($A158,'LA21'!$A$1:$BZ$190,'LA21'!AI$1,0)),
IF(INDEX!$H$34=2,(VLOOKUP($A158,'LA22'!$A$1:$BZ$190,'LA22'!AI$1,0)),
IF(INDEX!$H$34=3,(VLOOKUP($A158,'LA27'!$A$1:$BZ$190,'LA27'!AI$1,0)),0))),".")</f>
        <v>0.09</v>
      </c>
      <c r="AL158" s="59">
        <f>IFERROR(
IF(INDEX!$H$34=1,(VLOOKUP($A158,'LA21'!$A$1:$BZ$190,'LA21'!AJ$1,0)),
IF(INDEX!$H$34=2,(VLOOKUP($A158,'LA22'!$A$1:$BZ$190,'LA22'!AJ$1,0)),
IF(INDEX!$H$34=3,(VLOOKUP($A158,'LA27'!$A$1:$BZ$190,'LA27'!AJ$1,0)),0))),".")</f>
        <v>0.05</v>
      </c>
      <c r="AM158" s="59">
        <f>IFERROR(
IF(INDEX!$H$34=1,(VLOOKUP($A158,'LA21'!$A$1:$BZ$190,'LA21'!AK$1,0)),
IF(INDEX!$H$34=2,(VLOOKUP($A158,'LA22'!$A$1:$BZ$190,'LA22'!AK$1,0)),
IF(INDEX!$H$34=3,(VLOOKUP($A158,'LA27'!$A$1:$BZ$190,'LA27'!AK$1,0)),0))),".")</f>
        <v>7.0000000000000007E-2</v>
      </c>
      <c r="AN158" s="59">
        <f>IFERROR(
IF(INDEX!$H$34=1,(VLOOKUP($A158,'LA21'!$A$1:$BZ$190,'LA21'!AL$1,0)),
IF(INDEX!$H$34=2,(VLOOKUP($A158,'LA22'!$A$1:$BZ$190,'LA22'!AL$1,0)),
IF(INDEX!$H$34=3,(VLOOKUP($A158,'LA27'!$A$1:$BZ$190,'LA27'!AL$1,0)),0))),".")</f>
        <v>0</v>
      </c>
      <c r="AO158" s="59">
        <f>IFERROR(
IF(INDEX!$H$34=1,(VLOOKUP($A158,'LA21'!$A$1:$BZ$190,'LA21'!AM$1,0)),
IF(INDEX!$H$34=2,(VLOOKUP($A158,'LA22'!$A$1:$BZ$190,'LA22'!AM$1,0)),
IF(INDEX!$H$34=3,(VLOOKUP($A158,'LA27'!$A$1:$BZ$190,'LA27'!AM$1,0)),0))),".")</f>
        <v>0</v>
      </c>
      <c r="AP158" s="59">
        <f>IFERROR(
IF(INDEX!$H$34=1,(VLOOKUP($A158,'LA21'!$A$1:$BZ$190,'LA21'!AN$1,0)),
IF(INDEX!$H$34=2,(VLOOKUP($A158,'LA22'!$A$1:$BZ$190,'LA22'!AN$1,0)),
IF(INDEX!$H$34=3,(VLOOKUP($A158,'LA27'!$A$1:$BZ$190,'LA27'!AN$1,0)),0))),".")</f>
        <v>0</v>
      </c>
      <c r="AQ158" s="59" t="str">
        <f>IFERROR(
IF(INDEX!$H$34=1,(VLOOKUP($A158,'LA21'!$A$1:$BZ$190,'LA21'!AO$1,0)),
IF(INDEX!$H$34=2,(VLOOKUP($A158,'LA22'!$A$1:$BZ$190,'LA22'!AO$1,0)),
IF(INDEX!$H$34=3,(VLOOKUP($A158,'LA27'!$A$1:$BZ$190,'LA27'!AO$1,0)),0))),".")</f>
        <v>x</v>
      </c>
      <c r="AR158" s="59" t="str">
        <f>IFERROR(
IF(INDEX!$H$34=1,(VLOOKUP($A158,'LA21'!$A$1:$BZ$190,'LA21'!AP$1,0)),
IF(INDEX!$H$34=2,(VLOOKUP($A158,'LA22'!$A$1:$BZ$190,'LA22'!AP$1,0)),
IF(INDEX!$H$34=3,(VLOOKUP($A158,'LA27'!$A$1:$BZ$190,'LA27'!AP$1,0)),0))),".")</f>
        <v>x</v>
      </c>
      <c r="AS158" s="59" t="str">
        <f>IFERROR(
IF(INDEX!$H$34=1,(VLOOKUP($A158,'LA21'!$A$1:$BZ$190,'LA21'!AQ$1,0)),
IF(INDEX!$H$34=2,(VLOOKUP($A158,'LA22'!$A$1:$BZ$190,'LA22'!AQ$1,0)),
IF(INDEX!$H$34=3,(VLOOKUP($A158,'LA27'!$A$1:$BZ$190,'LA27'!AQ$1,0)),0))),".")</f>
        <v>x</v>
      </c>
      <c r="AT158" s="59">
        <f>IFERROR(
IF(INDEX!$H$34=1,(VLOOKUP($A158,'LA21'!$A$1:$BZ$190,'LA21'!AR$1,0)),
IF(INDEX!$H$34=2,(VLOOKUP($A158,'LA22'!$A$1:$BZ$190,'LA22'!AR$1,0)),
IF(INDEX!$H$34=3,(VLOOKUP($A158,'LA27'!$A$1:$BZ$190,'LA27'!AR$1,0)),0))),".")</f>
        <v>0.02</v>
      </c>
      <c r="AU158" s="59">
        <f>IFERROR(
IF(INDEX!$H$34=1,(VLOOKUP($A158,'LA21'!$A$1:$BZ$190,'LA21'!AS$1,0)),
IF(INDEX!$H$34=2,(VLOOKUP($A158,'LA22'!$A$1:$BZ$190,'LA22'!AS$1,0)),
IF(INDEX!$H$34=3,(VLOOKUP($A158,'LA27'!$A$1:$BZ$190,'LA27'!AS$1,0)),0))),".")</f>
        <v>0.01</v>
      </c>
      <c r="AV158" s="59">
        <f>IFERROR(
IF(INDEX!$H$34=1,(VLOOKUP($A158,'LA21'!$A$1:$BZ$190,'LA21'!AT$1,0)),
IF(INDEX!$H$34=2,(VLOOKUP($A158,'LA22'!$A$1:$BZ$190,'LA22'!AT$1,0)),
IF(INDEX!$H$34=3,(VLOOKUP($A158,'LA27'!$A$1:$BZ$190,'LA27'!AT$1,0)),0))),".")</f>
        <v>0.01</v>
      </c>
      <c r="AW158" s="59">
        <f>IFERROR(
IF(INDEX!$H$34=1,(VLOOKUP($A158,'LA21'!$A$1:$BZ$190,'LA21'!AU$1,0)),
IF(INDEX!$H$34=2,(VLOOKUP($A158,'LA22'!$A$1:$BZ$190,'LA22'!AU$1,0)),
IF(INDEX!$H$34=3,(VLOOKUP($A158,'LA27'!$A$1:$BZ$190,'LA27'!AU$1,0)),0))),".")</f>
        <v>0.01</v>
      </c>
      <c r="AX158" s="59" t="str">
        <f>IFERROR(
IF(INDEX!$H$34=1,(VLOOKUP($A158,'LA21'!$A$1:$BZ$190,'LA21'!AV$1,0)),
IF(INDEX!$H$34=2,(VLOOKUP($A158,'LA22'!$A$1:$BZ$190,'LA22'!AV$1,0)),
IF(INDEX!$H$34=3,(VLOOKUP($A158,'LA27'!$A$1:$BZ$190,'LA27'!AV$1,0)),0))),".")</f>
        <v>x</v>
      </c>
      <c r="AY158" s="59">
        <f>IFERROR(
IF(INDEX!$H$34=1,(VLOOKUP($A158,'LA21'!$A$1:$BZ$190,'LA21'!AW$1,0)),
IF(INDEX!$H$34=2,(VLOOKUP($A158,'LA22'!$A$1:$BZ$190,'LA22'!AW$1,0)),
IF(INDEX!$H$34=3,(VLOOKUP($A158,'LA27'!$A$1:$BZ$190,'LA27'!AW$1,0)),0))),".")</f>
        <v>0.01</v>
      </c>
      <c r="AZ158" s="59">
        <f>IFERROR(
IF(INDEX!$H$34=1,(VLOOKUP($A158,'LA21'!$A$1:$BZ$190,'LA21'!AX$1,0)),
IF(INDEX!$H$34=2,(VLOOKUP($A158,'LA22'!$A$1:$BZ$190,'LA22'!AX$1,0)),
IF(INDEX!$H$34=3,(VLOOKUP($A158,'LA27'!$A$1:$BZ$190,'LA27'!AX$1,0)),0))),".")</f>
        <v>0</v>
      </c>
      <c r="BA158" s="59">
        <f>IFERROR(
IF(INDEX!$H$34=1,(VLOOKUP($A158,'LA21'!$A$1:$BZ$190,'LA21'!AY$1,0)),
IF(INDEX!$H$34=2,(VLOOKUP($A158,'LA22'!$A$1:$BZ$190,'LA22'!AY$1,0)),
IF(INDEX!$H$34=3,(VLOOKUP($A158,'LA27'!$A$1:$BZ$190,'LA27'!AY$1,0)),0))),".")</f>
        <v>0</v>
      </c>
      <c r="BB158" s="59">
        <f>IFERROR(
IF(INDEX!$H$34=1,(VLOOKUP($A158,'LA21'!$A$1:$BZ$190,'LA21'!AZ$1,0)),
IF(INDEX!$H$34=2,(VLOOKUP($A158,'LA22'!$A$1:$BZ$190,'LA22'!AZ$1,0)),
IF(INDEX!$H$34=3,(VLOOKUP($A158,'LA27'!$A$1:$BZ$190,'LA27'!AZ$1,0)),0))),".")</f>
        <v>0</v>
      </c>
      <c r="BC158" s="59" t="str">
        <f>IFERROR(
IF(INDEX!$H$34=1,(VLOOKUP($A158,'LA21'!$A$1:$BZ$190,'LA21'!BA$1,0)),
IF(INDEX!$H$34=2,(VLOOKUP($A158,'LA22'!$A$1:$BZ$190,'LA22'!BA$1,0)),
IF(INDEX!$H$34=3,(VLOOKUP($A158,'LA27'!$A$1:$BZ$190,'LA27'!BA$1,0)),0))),".")</f>
        <v>x</v>
      </c>
      <c r="BD158" s="59" t="str">
        <f>IFERROR(
IF(INDEX!$H$34=1,(VLOOKUP($A158,'LA21'!$A$1:$BZ$190,'LA21'!BB$1,0)),
IF(INDEX!$H$34=2,(VLOOKUP($A158,'LA22'!$A$1:$BZ$190,'LA22'!BB$1,0)),
IF(INDEX!$H$34=3,(VLOOKUP($A158,'LA27'!$A$1:$BZ$190,'LA27'!BB$1,0)),0))),".")</f>
        <v>x</v>
      </c>
      <c r="BE158" s="59" t="str">
        <f>IFERROR(
IF(INDEX!$H$34=1,(VLOOKUP($A158,'LA21'!$A$1:$BZ$190,'LA21'!BC$1,0)),
IF(INDEX!$H$34=2,(VLOOKUP($A158,'LA22'!$A$1:$BZ$190,'LA22'!BC$1,0)),
IF(INDEX!$H$34=3,(VLOOKUP($A158,'LA27'!$A$1:$BZ$190,'LA27'!BC$1,0)),0))),".")</f>
        <v>x</v>
      </c>
      <c r="BF158" s="59">
        <f>IFERROR(
IF(INDEX!$H$34=1,(VLOOKUP($A158,'LA21'!$A$1:$BZ$190,'LA21'!BD$1,0)),
IF(INDEX!$H$34=2,(VLOOKUP($A158,'LA22'!$A$1:$BZ$190,'LA22'!BD$1,0)),
IF(INDEX!$H$34=3,(VLOOKUP($A158,'LA27'!$A$1:$BZ$190,'LA27'!BD$1,0)),0))),".")</f>
        <v>0.01</v>
      </c>
      <c r="BG158" s="59">
        <f>IFERROR(
IF(INDEX!$H$34=1,(VLOOKUP($A158,'LA21'!$A$1:$BZ$190,'LA21'!BE$1,0)),
IF(INDEX!$H$34=2,(VLOOKUP($A158,'LA22'!$A$1:$BZ$190,'LA22'!BE$1,0)),
IF(INDEX!$H$34=3,(VLOOKUP($A158,'LA27'!$A$1:$BZ$190,'LA27'!BE$1,0)),0))),".")</f>
        <v>0.01</v>
      </c>
      <c r="BH158" s="59">
        <f>IFERROR(
IF(INDEX!$H$34=1,(VLOOKUP($A158,'LA21'!$A$1:$BZ$190,'LA21'!BF$1,0)),
IF(INDEX!$H$34=2,(VLOOKUP($A158,'LA22'!$A$1:$BZ$190,'LA22'!BF$1,0)),
IF(INDEX!$H$34=3,(VLOOKUP($A158,'LA27'!$A$1:$BZ$190,'LA27'!BF$1,0)),0))),".")</f>
        <v>0.01</v>
      </c>
      <c r="BI158" s="59">
        <f>IFERROR(
IF(INDEX!$H$34=1,(VLOOKUP($A158,'LA21'!$A$1:$BZ$190,'LA21'!BG$1,0)),
IF(INDEX!$H$34=2,(VLOOKUP($A158,'LA22'!$A$1:$BZ$190,'LA22'!BG$1,0)),
IF(INDEX!$H$34=3,(VLOOKUP($A158,'LA27'!$A$1:$BZ$190,'LA27'!BG$1,0)),0))),".")</f>
        <v>0.05</v>
      </c>
      <c r="BJ158" s="59">
        <f>IFERROR(
IF(INDEX!$H$34=1,(VLOOKUP($A158,'LA21'!$A$1:$BZ$190,'LA21'!BH$1,0)),
IF(INDEX!$H$34=2,(VLOOKUP($A158,'LA22'!$A$1:$BZ$190,'LA22'!BH$1,0)),
IF(INDEX!$H$34=3,(VLOOKUP($A158,'LA27'!$A$1:$BZ$190,'LA27'!BH$1,0)),0))),".")</f>
        <v>0.03</v>
      </c>
      <c r="BK158" s="59">
        <f>IFERROR(
IF(INDEX!$H$34=1,(VLOOKUP($A158,'LA21'!$A$1:$BZ$190,'LA21'!BI$1,0)),
IF(INDEX!$H$34=2,(VLOOKUP($A158,'LA22'!$A$1:$BZ$190,'LA22'!BI$1,0)),
IF(INDEX!$H$34=3,(VLOOKUP($A158,'LA27'!$A$1:$BZ$190,'LA27'!BI$1,0)),0))),".")</f>
        <v>0.04</v>
      </c>
      <c r="BL158" s="59">
        <f>IFERROR(
IF(INDEX!$H$34=1,(VLOOKUP($A158,'LA21'!$A$1:$BZ$190,'LA21'!BJ$1,0)),
IF(INDEX!$H$34=2,(VLOOKUP($A158,'LA22'!$A$1:$BZ$190,'LA22'!BJ$1,0)),
IF(INDEX!$H$34=3,(VLOOKUP($A158,'LA27'!$A$1:$BZ$190,'LA27'!BJ$1,0)),0))),".")</f>
        <v>0.01</v>
      </c>
      <c r="BM158" s="59">
        <f>IFERROR(
IF(INDEX!$H$34=1,(VLOOKUP($A158,'LA21'!$A$1:$BZ$190,'LA21'!BK$1,0)),
IF(INDEX!$H$34=2,(VLOOKUP($A158,'LA22'!$A$1:$BZ$190,'LA22'!BK$1,0)),
IF(INDEX!$H$34=3,(VLOOKUP($A158,'LA27'!$A$1:$BZ$190,'LA27'!BK$1,0)),0))),".")</f>
        <v>0.01</v>
      </c>
      <c r="BN158" s="59">
        <f>IFERROR(
IF(INDEX!$H$34=1,(VLOOKUP($A158,'LA21'!$A$1:$BZ$190,'LA21'!BL$1,0)),
IF(INDEX!$H$34=2,(VLOOKUP($A158,'LA22'!$A$1:$BZ$190,'LA22'!BL$1,0)),
IF(INDEX!$H$34=3,(VLOOKUP($A158,'LA27'!$A$1:$BZ$190,'LA27'!BL$1,0)),0))),".")</f>
        <v>0.01</v>
      </c>
      <c r="BO158" s="59">
        <f>IFERROR(
IF(INDEX!$H$34=1,(VLOOKUP($A158,'LA21'!$A$1:$BZ$190,'LA21'!BM$1,0)),
IF(INDEX!$H$34=2,(VLOOKUP($A158,'LA22'!$A$1:$BZ$190,'LA22'!BM$1,0)),
IF(INDEX!$H$34=3,(VLOOKUP($A158,'LA27'!$A$1:$BZ$190,'LA27'!BM$1,0)),0))),".")</f>
        <v>0.01</v>
      </c>
      <c r="BP158" s="59" t="str">
        <f>IFERROR(
IF(INDEX!$H$34=1,(VLOOKUP($A158,'LA21'!$A$1:$BZ$190,'LA21'!BN$1,0)),
IF(INDEX!$H$34=2,(VLOOKUP($A158,'LA22'!$A$1:$BZ$190,'LA22'!BN$1,0)),
IF(INDEX!$H$34=3,(VLOOKUP($A158,'LA27'!$A$1:$BZ$190,'LA27'!BN$1,0)),0))),".")</f>
        <v>x</v>
      </c>
      <c r="BQ158" s="59">
        <f>IFERROR(
IF(INDEX!$H$34=1,(VLOOKUP($A158,'LA21'!$A$1:$BZ$190,'LA21'!BO$1,0)),
IF(INDEX!$H$34=2,(VLOOKUP($A158,'LA22'!$A$1:$BZ$190,'LA22'!BO$1,0)),
IF(INDEX!$H$34=3,(VLOOKUP($A158,'LA27'!$A$1:$BZ$190,'LA27'!BO$1,0)),0))),".")</f>
        <v>0.01</v>
      </c>
    </row>
    <row r="159" spans="1:69" x14ac:dyDescent="0.2">
      <c r="A159" s="7">
        <v>937</v>
      </c>
      <c r="B159" s="13" t="s">
        <v>269</v>
      </c>
      <c r="C159" s="96" t="s">
        <v>118</v>
      </c>
      <c r="D159" s="152">
        <f>IFERROR(
IF(INDEX!$H$34=1,(VLOOKUP($A159,'LA21'!$A$1:$BZ$190,'LA21'!B$1,0)),
IF(INDEX!$H$34=2,(VLOOKUP($A159,'LA22'!$A$1:$BZ$190,'LA22'!B$1,0)),
IF(INDEX!$H$34=3,(VLOOKUP($A159,'LA27'!$A$1:$BZ$190,'LA27'!B$1,0)),0))),".")</f>
        <v>3010</v>
      </c>
      <c r="E159" s="58">
        <f>IFERROR(
IF(INDEX!$H$34=1,(VLOOKUP($A159,'LA21'!$A$1:$BZ$190,'LA21'!C$1,0)),
IF(INDEX!$H$34=2,(VLOOKUP($A159,'LA22'!$A$1:$BZ$190,'LA22'!C$1,0)),
IF(INDEX!$H$34=3,(VLOOKUP($A159,'LA27'!$A$1:$BZ$190,'LA27'!C$1,0)),0))),".")</f>
        <v>2940</v>
      </c>
      <c r="F159" s="58">
        <f>IFERROR(
IF(INDEX!$H$34=1,(VLOOKUP($A159,'LA21'!$A$1:$BZ$190,'LA21'!D$1,0)),
IF(INDEX!$H$34=2,(VLOOKUP($A159,'LA22'!$A$1:$BZ$190,'LA22'!D$1,0)),
IF(INDEX!$H$34=3,(VLOOKUP($A159,'LA27'!$A$1:$BZ$190,'LA27'!D$1,0)),0))),".")</f>
        <v>5950</v>
      </c>
      <c r="G159" s="59">
        <f>IFERROR(
IF(INDEX!$H$34=1,(VLOOKUP($A159,'LA21'!$A$1:$BZ$190,'LA21'!E$1,0)),
IF(INDEX!$H$34=2,(VLOOKUP($A159,'LA22'!$A$1:$BZ$190,'LA22'!E$1,0)),
IF(INDEX!$H$34=3,(VLOOKUP($A159,'LA27'!$A$1:$BZ$190,'LA27'!E$1,0)),0))),".")</f>
        <v>0.92</v>
      </c>
      <c r="H159" s="59">
        <f>IFERROR(
IF(INDEX!$H$34=1,(VLOOKUP($A159,'LA21'!$A$1:$BZ$190,'LA21'!F$1,0)),
IF(INDEX!$H$34=2,(VLOOKUP($A159,'LA22'!$A$1:$BZ$190,'LA22'!F$1,0)),
IF(INDEX!$H$34=3,(VLOOKUP($A159,'LA27'!$A$1:$BZ$190,'LA27'!F$1,0)),0))),".")</f>
        <v>0.92</v>
      </c>
      <c r="I159" s="59">
        <f>IFERROR(
IF(INDEX!$H$34=1,(VLOOKUP($A159,'LA21'!$A$1:$BZ$190,'LA21'!G$1,0)),
IF(INDEX!$H$34=2,(VLOOKUP($A159,'LA22'!$A$1:$BZ$190,'LA22'!G$1,0)),
IF(INDEX!$H$34=3,(VLOOKUP($A159,'LA27'!$A$1:$BZ$190,'LA27'!G$1,0)),0))),".")</f>
        <v>0.92</v>
      </c>
      <c r="J159" s="59">
        <f>IFERROR(
IF(INDEX!$H$34=1,(VLOOKUP($A159,'LA21'!$A$1:$BZ$190,'LA21'!H$1,0)),
IF(INDEX!$H$34=2,(VLOOKUP($A159,'LA22'!$A$1:$BZ$190,'LA22'!H$1,0)),
IF(INDEX!$H$34=3,(VLOOKUP($A159,'LA27'!$A$1:$BZ$190,'LA27'!H$1,0)),0))),".")</f>
        <v>0.89</v>
      </c>
      <c r="K159" s="59">
        <f>IFERROR(
IF(INDEX!$H$34=1,(VLOOKUP($A159,'LA21'!$A$1:$BZ$190,'LA21'!I$1,0)),
IF(INDEX!$H$34=2,(VLOOKUP($A159,'LA22'!$A$1:$BZ$190,'LA22'!I$1,0)),
IF(INDEX!$H$34=3,(VLOOKUP($A159,'LA27'!$A$1:$BZ$190,'LA27'!I$1,0)),0))),".")</f>
        <v>0.91</v>
      </c>
      <c r="L159" s="59">
        <f>IFERROR(
IF(INDEX!$H$34=1,(VLOOKUP($A159,'LA21'!$A$1:$BZ$190,'LA21'!J$1,0)),
IF(INDEX!$H$34=2,(VLOOKUP($A159,'LA22'!$A$1:$BZ$190,'LA22'!J$1,0)),
IF(INDEX!$H$34=3,(VLOOKUP($A159,'LA27'!$A$1:$BZ$190,'LA27'!J$1,0)),0))),".")</f>
        <v>0.9</v>
      </c>
      <c r="M159" s="59">
        <f>IFERROR(
IF(INDEX!$H$34=1,(VLOOKUP($A159,'LA21'!$A$1:$BZ$190,'LA21'!K$1,0)),
IF(INDEX!$H$34=2,(VLOOKUP($A159,'LA22'!$A$1:$BZ$190,'LA22'!K$1,0)),
IF(INDEX!$H$34=3,(VLOOKUP($A159,'LA27'!$A$1:$BZ$190,'LA27'!K$1,0)),0))),".")</f>
        <v>0.4</v>
      </c>
      <c r="N159" s="59">
        <f>IFERROR(
IF(INDEX!$H$34=1,(VLOOKUP($A159,'LA21'!$A$1:$BZ$190,'LA21'!L$1,0)),
IF(INDEX!$H$34=2,(VLOOKUP($A159,'LA22'!$A$1:$BZ$190,'LA22'!L$1,0)),
IF(INDEX!$H$34=3,(VLOOKUP($A159,'LA27'!$A$1:$BZ$190,'LA27'!L$1,0)),0))),".")</f>
        <v>0.33</v>
      </c>
      <c r="O159" s="59">
        <f>IFERROR(
IF(INDEX!$H$34=1,(VLOOKUP($A159,'LA21'!$A$1:$BZ$190,'LA21'!M$1,0)),
IF(INDEX!$H$34=2,(VLOOKUP($A159,'LA22'!$A$1:$BZ$190,'LA22'!M$1,0)),
IF(INDEX!$H$34=3,(VLOOKUP($A159,'LA27'!$A$1:$BZ$190,'LA27'!M$1,0)),0))),".")</f>
        <v>0.37</v>
      </c>
      <c r="P159" s="59" t="str">
        <f>IFERROR(
IF(INDEX!$H$34=1,(VLOOKUP($A159,'LA21'!$A$1:$BZ$190,'LA21'!N$1,0)),
IF(INDEX!$H$34=2,(VLOOKUP($A159,'LA22'!$A$1:$BZ$190,'LA22'!N$1,0)),
IF(INDEX!$H$34=3,(VLOOKUP($A159,'LA27'!$A$1:$BZ$190,'LA27'!N$1,0)),0))),".")</f>
        <v>-</v>
      </c>
      <c r="Q159" s="59" t="str">
        <f>IFERROR(
IF(INDEX!$H$34=1,(VLOOKUP($A159,'LA21'!$A$1:$BZ$190,'LA21'!O$1,0)),
IF(INDEX!$H$34=2,(VLOOKUP($A159,'LA22'!$A$1:$BZ$190,'LA22'!O$1,0)),
IF(INDEX!$H$34=3,(VLOOKUP($A159,'LA27'!$A$1:$BZ$190,'LA27'!O$1,0)),0))),".")</f>
        <v>-</v>
      </c>
      <c r="R159" s="59" t="str">
        <f>IFERROR(
IF(INDEX!$H$34=1,(VLOOKUP($A159,'LA21'!$A$1:$BZ$190,'LA21'!P$1,0)),
IF(INDEX!$H$34=2,(VLOOKUP($A159,'LA22'!$A$1:$BZ$190,'LA22'!P$1,0)),
IF(INDEX!$H$34=3,(VLOOKUP($A159,'LA27'!$A$1:$BZ$190,'LA27'!P$1,0)),0))),".")</f>
        <v>-</v>
      </c>
      <c r="S159" s="59">
        <f>IFERROR(
IF(INDEX!$H$34=1,(VLOOKUP($A159,'LA21'!$A$1:$BZ$190,'LA21'!Q$1,0)),
IF(INDEX!$H$34=2,(VLOOKUP($A159,'LA22'!$A$1:$BZ$190,'LA22'!Q$1,0)),
IF(INDEX!$H$34=3,(VLOOKUP($A159,'LA27'!$A$1:$BZ$190,'LA27'!Q$1,0)),0))),".")</f>
        <v>0.03</v>
      </c>
      <c r="T159" s="59">
        <f>IFERROR(
IF(INDEX!$H$34=1,(VLOOKUP($A159,'LA21'!$A$1:$BZ$190,'LA21'!R$1,0)),
IF(INDEX!$H$34=2,(VLOOKUP($A159,'LA22'!$A$1:$BZ$190,'LA22'!R$1,0)),
IF(INDEX!$H$34=3,(VLOOKUP($A159,'LA27'!$A$1:$BZ$190,'LA27'!R$1,0)),0))),".")</f>
        <v>0.02</v>
      </c>
      <c r="U159" s="59">
        <f>IFERROR(
IF(INDEX!$H$34=1,(VLOOKUP($A159,'LA21'!$A$1:$BZ$190,'LA21'!S$1,0)),
IF(INDEX!$H$34=2,(VLOOKUP($A159,'LA22'!$A$1:$BZ$190,'LA22'!S$1,0)),
IF(INDEX!$H$34=3,(VLOOKUP($A159,'LA27'!$A$1:$BZ$190,'LA27'!S$1,0)),0))),".")</f>
        <v>0.02</v>
      </c>
      <c r="V159" s="59">
        <f>IFERROR(
IF(INDEX!$H$34=1,(VLOOKUP($A159,'LA21'!$A$1:$BZ$190,'LA21'!T$1,0)),
IF(INDEX!$H$34=2,(VLOOKUP($A159,'LA22'!$A$1:$BZ$190,'LA22'!T$1,0)),
IF(INDEX!$H$34=3,(VLOOKUP($A159,'LA27'!$A$1:$BZ$190,'LA27'!T$1,0)),0))),".")</f>
        <v>0.39</v>
      </c>
      <c r="W159" s="59">
        <f>IFERROR(
IF(INDEX!$H$34=1,(VLOOKUP($A159,'LA21'!$A$1:$BZ$190,'LA21'!U$1,0)),
IF(INDEX!$H$34=2,(VLOOKUP($A159,'LA22'!$A$1:$BZ$190,'LA22'!U$1,0)),
IF(INDEX!$H$34=3,(VLOOKUP($A159,'LA27'!$A$1:$BZ$190,'LA27'!U$1,0)),0))),".")</f>
        <v>0.46</v>
      </c>
      <c r="X159" s="59">
        <f>IFERROR(
IF(INDEX!$H$34=1,(VLOOKUP($A159,'LA21'!$A$1:$BZ$190,'LA21'!V$1,0)),
IF(INDEX!$H$34=2,(VLOOKUP($A159,'LA22'!$A$1:$BZ$190,'LA22'!V$1,0)),
IF(INDEX!$H$34=3,(VLOOKUP($A159,'LA27'!$A$1:$BZ$190,'LA27'!V$1,0)),0))),".")</f>
        <v>0.42</v>
      </c>
      <c r="Y159" s="59">
        <f>IFERROR(
IF(INDEX!$H$34=1,(VLOOKUP($A159,'LA21'!$A$1:$BZ$190,'LA21'!W$1,0)),
IF(INDEX!$H$34=2,(VLOOKUP($A159,'LA22'!$A$1:$BZ$190,'LA22'!W$1,0)),
IF(INDEX!$H$34=3,(VLOOKUP($A159,'LA27'!$A$1:$BZ$190,'LA27'!W$1,0)),0))),".")</f>
        <v>7.0000000000000007E-2</v>
      </c>
      <c r="Z159" s="59">
        <f>IFERROR(
IF(INDEX!$H$34=1,(VLOOKUP($A159,'LA21'!$A$1:$BZ$190,'LA21'!X$1,0)),
IF(INDEX!$H$34=2,(VLOOKUP($A159,'LA22'!$A$1:$BZ$190,'LA22'!X$1,0)),
IF(INDEX!$H$34=3,(VLOOKUP($A159,'LA27'!$A$1:$BZ$190,'LA27'!X$1,0)),0))),".")</f>
        <v>0.09</v>
      </c>
      <c r="AA159" s="59">
        <f>IFERROR(
IF(INDEX!$H$34=1,(VLOOKUP($A159,'LA21'!$A$1:$BZ$190,'LA21'!Y$1,0)),
IF(INDEX!$H$34=2,(VLOOKUP($A159,'LA22'!$A$1:$BZ$190,'LA22'!Y$1,0)),
IF(INDEX!$H$34=3,(VLOOKUP($A159,'LA27'!$A$1:$BZ$190,'LA27'!Y$1,0)),0))),".")</f>
        <v>0.08</v>
      </c>
      <c r="AB159" s="59" t="str">
        <f>IFERROR(
IF(INDEX!$H$34=1,(VLOOKUP($A159,'LA21'!$A$1:$BZ$190,'LA21'!Z$1,0)),
IF(INDEX!$H$34=2,(VLOOKUP($A159,'LA22'!$A$1:$BZ$190,'LA22'!Z$1,0)),
IF(INDEX!$H$34=3,(VLOOKUP($A159,'LA27'!$A$1:$BZ$190,'LA27'!Z$1,0)),0))),".")</f>
        <v>x</v>
      </c>
      <c r="AC159" s="59" t="str">
        <f>IFERROR(
IF(INDEX!$H$34=1,(VLOOKUP($A159,'LA21'!$A$1:$BZ$190,'LA21'!AA$1,0)),
IF(INDEX!$H$34=2,(VLOOKUP($A159,'LA22'!$A$1:$BZ$190,'LA22'!AA$1,0)),
IF(INDEX!$H$34=3,(VLOOKUP($A159,'LA27'!$A$1:$BZ$190,'LA27'!AA$1,0)),0))),".")</f>
        <v>x</v>
      </c>
      <c r="AD159" s="59" t="str">
        <f>IFERROR(
IF(INDEX!$H$34=1,(VLOOKUP($A159,'LA21'!$A$1:$BZ$190,'LA21'!AB$1,0)),
IF(INDEX!$H$34=2,(VLOOKUP($A159,'LA22'!$A$1:$BZ$190,'LA22'!AB$1,0)),
IF(INDEX!$H$34=3,(VLOOKUP($A159,'LA27'!$A$1:$BZ$190,'LA27'!AB$1,0)),0))),".")</f>
        <v>x</v>
      </c>
      <c r="AE159" s="59">
        <f>IFERROR(
IF(INDEX!$H$34=1,(VLOOKUP($A159,'LA21'!$A$1:$BZ$190,'LA21'!AC$1,0)),
IF(INDEX!$H$34=2,(VLOOKUP($A159,'LA22'!$A$1:$BZ$190,'LA22'!AC$1,0)),
IF(INDEX!$H$34=3,(VLOOKUP($A159,'LA27'!$A$1:$BZ$190,'LA27'!AC$1,0)),0))),".")</f>
        <v>0</v>
      </c>
      <c r="AF159" s="59" t="str">
        <f>IFERROR(
IF(INDEX!$H$34=1,(VLOOKUP($A159,'LA21'!$A$1:$BZ$190,'LA21'!AD$1,0)),
IF(INDEX!$H$34=2,(VLOOKUP($A159,'LA22'!$A$1:$BZ$190,'LA22'!AD$1,0)),
IF(INDEX!$H$34=3,(VLOOKUP($A159,'LA27'!$A$1:$BZ$190,'LA27'!AD$1,0)),0))),".")</f>
        <v>x</v>
      </c>
      <c r="AG159" s="59" t="str">
        <f>IFERROR(
IF(INDEX!$H$34=1,(VLOOKUP($A159,'LA21'!$A$1:$BZ$190,'LA21'!AE$1,0)),
IF(INDEX!$H$34=2,(VLOOKUP($A159,'LA22'!$A$1:$BZ$190,'LA22'!AE$1,0)),
IF(INDEX!$H$34=3,(VLOOKUP($A159,'LA27'!$A$1:$BZ$190,'LA27'!AE$1,0)),0))),".")</f>
        <v>x</v>
      </c>
      <c r="AH159" s="59" t="str">
        <f>IFERROR(
IF(INDEX!$H$34=1,(VLOOKUP($A159,'LA21'!$A$1:$BZ$190,'LA21'!AF$1,0)),
IF(INDEX!$H$34=2,(VLOOKUP($A159,'LA22'!$A$1:$BZ$190,'LA22'!AF$1,0)),
IF(INDEX!$H$34=3,(VLOOKUP($A159,'LA27'!$A$1:$BZ$190,'LA27'!AF$1,0)),0))),".")</f>
        <v>x</v>
      </c>
      <c r="AI159" s="59" t="str">
        <f>IFERROR(
IF(INDEX!$H$34=1,(VLOOKUP($A159,'LA21'!$A$1:$BZ$190,'LA21'!AG$1,0)),
IF(INDEX!$H$34=2,(VLOOKUP($A159,'LA22'!$A$1:$BZ$190,'LA22'!AG$1,0)),
IF(INDEX!$H$34=3,(VLOOKUP($A159,'LA27'!$A$1:$BZ$190,'LA27'!AG$1,0)),0))),".")</f>
        <v>x</v>
      </c>
      <c r="AJ159" s="59" t="str">
        <f>IFERROR(
IF(INDEX!$H$34=1,(VLOOKUP($A159,'LA21'!$A$1:$BZ$190,'LA21'!AH$1,0)),
IF(INDEX!$H$34=2,(VLOOKUP($A159,'LA22'!$A$1:$BZ$190,'LA22'!AH$1,0)),
IF(INDEX!$H$34=3,(VLOOKUP($A159,'LA27'!$A$1:$BZ$190,'LA27'!AH$1,0)),0))),".")</f>
        <v>x</v>
      </c>
      <c r="AK159" s="59">
        <f>IFERROR(
IF(INDEX!$H$34=1,(VLOOKUP($A159,'LA21'!$A$1:$BZ$190,'LA21'!AI$1,0)),
IF(INDEX!$H$34=2,(VLOOKUP($A159,'LA22'!$A$1:$BZ$190,'LA22'!AI$1,0)),
IF(INDEX!$H$34=3,(VLOOKUP($A159,'LA27'!$A$1:$BZ$190,'LA27'!AI$1,0)),0))),".")</f>
        <v>0.06</v>
      </c>
      <c r="AL159" s="59">
        <f>IFERROR(
IF(INDEX!$H$34=1,(VLOOKUP($A159,'LA21'!$A$1:$BZ$190,'LA21'!AJ$1,0)),
IF(INDEX!$H$34=2,(VLOOKUP($A159,'LA22'!$A$1:$BZ$190,'LA22'!AJ$1,0)),
IF(INDEX!$H$34=3,(VLOOKUP($A159,'LA27'!$A$1:$BZ$190,'LA27'!AJ$1,0)),0))),".")</f>
        <v>0.04</v>
      </c>
      <c r="AM159" s="59">
        <f>IFERROR(
IF(INDEX!$H$34=1,(VLOOKUP($A159,'LA21'!$A$1:$BZ$190,'LA21'!AK$1,0)),
IF(INDEX!$H$34=2,(VLOOKUP($A159,'LA22'!$A$1:$BZ$190,'LA22'!AK$1,0)),
IF(INDEX!$H$34=3,(VLOOKUP($A159,'LA27'!$A$1:$BZ$190,'LA27'!AK$1,0)),0))),".")</f>
        <v>0.05</v>
      </c>
      <c r="AN159" s="59">
        <f>IFERROR(
IF(INDEX!$H$34=1,(VLOOKUP($A159,'LA21'!$A$1:$BZ$190,'LA21'!AL$1,0)),
IF(INDEX!$H$34=2,(VLOOKUP($A159,'LA22'!$A$1:$BZ$190,'LA22'!AL$1,0)),
IF(INDEX!$H$34=3,(VLOOKUP($A159,'LA27'!$A$1:$BZ$190,'LA27'!AL$1,0)),0))),".")</f>
        <v>0</v>
      </c>
      <c r="AO159" s="59">
        <f>IFERROR(
IF(INDEX!$H$34=1,(VLOOKUP($A159,'LA21'!$A$1:$BZ$190,'LA21'!AM$1,0)),
IF(INDEX!$H$34=2,(VLOOKUP($A159,'LA22'!$A$1:$BZ$190,'LA22'!AM$1,0)),
IF(INDEX!$H$34=3,(VLOOKUP($A159,'LA27'!$A$1:$BZ$190,'LA27'!AM$1,0)),0))),".")</f>
        <v>0</v>
      </c>
      <c r="AP159" s="59">
        <f>IFERROR(
IF(INDEX!$H$34=1,(VLOOKUP($A159,'LA21'!$A$1:$BZ$190,'LA21'!AN$1,0)),
IF(INDEX!$H$34=2,(VLOOKUP($A159,'LA22'!$A$1:$BZ$190,'LA22'!AN$1,0)),
IF(INDEX!$H$34=3,(VLOOKUP($A159,'LA27'!$A$1:$BZ$190,'LA27'!AN$1,0)),0))),".")</f>
        <v>0</v>
      </c>
      <c r="AQ159" s="59" t="str">
        <f>IFERROR(
IF(INDEX!$H$34=1,(VLOOKUP($A159,'LA21'!$A$1:$BZ$190,'LA21'!AO$1,0)),
IF(INDEX!$H$34=2,(VLOOKUP($A159,'LA22'!$A$1:$BZ$190,'LA22'!AO$1,0)),
IF(INDEX!$H$34=3,(VLOOKUP($A159,'LA27'!$A$1:$BZ$190,'LA27'!AO$1,0)),0))),".")</f>
        <v>-</v>
      </c>
      <c r="AR159" s="59" t="str">
        <f>IFERROR(
IF(INDEX!$H$34=1,(VLOOKUP($A159,'LA21'!$A$1:$BZ$190,'LA21'!AP$1,0)),
IF(INDEX!$H$34=2,(VLOOKUP($A159,'LA22'!$A$1:$BZ$190,'LA22'!AP$1,0)),
IF(INDEX!$H$34=3,(VLOOKUP($A159,'LA27'!$A$1:$BZ$190,'LA27'!AP$1,0)),0))),".")</f>
        <v>-</v>
      </c>
      <c r="AS159" s="59" t="str">
        <f>IFERROR(
IF(INDEX!$H$34=1,(VLOOKUP($A159,'LA21'!$A$1:$BZ$190,'LA21'!AQ$1,0)),
IF(INDEX!$H$34=2,(VLOOKUP($A159,'LA22'!$A$1:$BZ$190,'LA22'!AQ$1,0)),
IF(INDEX!$H$34=3,(VLOOKUP($A159,'LA27'!$A$1:$BZ$190,'LA27'!AQ$1,0)),0))),".")</f>
        <v>-</v>
      </c>
      <c r="AT159" s="59">
        <f>IFERROR(
IF(INDEX!$H$34=1,(VLOOKUP($A159,'LA21'!$A$1:$BZ$190,'LA21'!AR$1,0)),
IF(INDEX!$H$34=2,(VLOOKUP($A159,'LA22'!$A$1:$BZ$190,'LA22'!AR$1,0)),
IF(INDEX!$H$34=3,(VLOOKUP($A159,'LA27'!$A$1:$BZ$190,'LA27'!AR$1,0)),0))),".")</f>
        <v>0.02</v>
      </c>
      <c r="AU159" s="59" t="str">
        <f>IFERROR(
IF(INDEX!$H$34=1,(VLOOKUP($A159,'LA21'!$A$1:$BZ$190,'LA21'!AS$1,0)),
IF(INDEX!$H$34=2,(VLOOKUP($A159,'LA22'!$A$1:$BZ$190,'LA22'!AS$1,0)),
IF(INDEX!$H$34=3,(VLOOKUP($A159,'LA27'!$A$1:$BZ$190,'LA27'!AS$1,0)),0))),".")</f>
        <v>-</v>
      </c>
      <c r="AV159" s="59">
        <f>IFERROR(
IF(INDEX!$H$34=1,(VLOOKUP($A159,'LA21'!$A$1:$BZ$190,'LA21'!AT$1,0)),
IF(INDEX!$H$34=2,(VLOOKUP($A159,'LA22'!$A$1:$BZ$190,'LA22'!AT$1,0)),
IF(INDEX!$H$34=3,(VLOOKUP($A159,'LA27'!$A$1:$BZ$190,'LA27'!AT$1,0)),0))),".")</f>
        <v>0.01</v>
      </c>
      <c r="AW159" s="59">
        <f>IFERROR(
IF(INDEX!$H$34=1,(VLOOKUP($A159,'LA21'!$A$1:$BZ$190,'LA21'!AU$1,0)),
IF(INDEX!$H$34=2,(VLOOKUP($A159,'LA22'!$A$1:$BZ$190,'LA22'!AU$1,0)),
IF(INDEX!$H$34=3,(VLOOKUP($A159,'LA27'!$A$1:$BZ$190,'LA27'!AU$1,0)),0))),".")</f>
        <v>0.01</v>
      </c>
      <c r="AX159" s="59" t="str">
        <f>IFERROR(
IF(INDEX!$H$34=1,(VLOOKUP($A159,'LA21'!$A$1:$BZ$190,'LA21'!AV$1,0)),
IF(INDEX!$H$34=2,(VLOOKUP($A159,'LA22'!$A$1:$BZ$190,'LA22'!AV$1,0)),
IF(INDEX!$H$34=3,(VLOOKUP($A159,'LA27'!$A$1:$BZ$190,'LA27'!AV$1,0)),0))),".")</f>
        <v>-</v>
      </c>
      <c r="AY159" s="59">
        <f>IFERROR(
IF(INDEX!$H$34=1,(VLOOKUP($A159,'LA21'!$A$1:$BZ$190,'LA21'!AW$1,0)),
IF(INDEX!$H$34=2,(VLOOKUP($A159,'LA22'!$A$1:$BZ$190,'LA22'!AW$1,0)),
IF(INDEX!$H$34=3,(VLOOKUP($A159,'LA27'!$A$1:$BZ$190,'LA27'!AW$1,0)),0))),".")</f>
        <v>0.01</v>
      </c>
      <c r="AZ159" s="59">
        <f>IFERROR(
IF(INDEX!$H$34=1,(VLOOKUP($A159,'LA21'!$A$1:$BZ$190,'LA21'!AX$1,0)),
IF(INDEX!$H$34=2,(VLOOKUP($A159,'LA22'!$A$1:$BZ$190,'LA22'!AX$1,0)),
IF(INDEX!$H$34=3,(VLOOKUP($A159,'LA27'!$A$1:$BZ$190,'LA27'!AX$1,0)),0))),".")</f>
        <v>0.01</v>
      </c>
      <c r="BA159" s="59" t="str">
        <f>IFERROR(
IF(INDEX!$H$34=1,(VLOOKUP($A159,'LA21'!$A$1:$BZ$190,'LA21'!AY$1,0)),
IF(INDEX!$H$34=2,(VLOOKUP($A159,'LA22'!$A$1:$BZ$190,'LA22'!AY$1,0)),
IF(INDEX!$H$34=3,(VLOOKUP($A159,'LA27'!$A$1:$BZ$190,'LA27'!AY$1,0)),0))),".")</f>
        <v>x</v>
      </c>
      <c r="BB159" s="59" t="str">
        <f>IFERROR(
IF(INDEX!$H$34=1,(VLOOKUP($A159,'LA21'!$A$1:$BZ$190,'LA21'!AZ$1,0)),
IF(INDEX!$H$34=2,(VLOOKUP($A159,'LA22'!$A$1:$BZ$190,'LA22'!AZ$1,0)),
IF(INDEX!$H$34=3,(VLOOKUP($A159,'LA27'!$A$1:$BZ$190,'LA27'!AZ$1,0)),0))),".")</f>
        <v>-</v>
      </c>
      <c r="BC159" s="59" t="str">
        <f>IFERROR(
IF(INDEX!$H$34=1,(VLOOKUP($A159,'LA21'!$A$1:$BZ$190,'LA21'!BA$1,0)),
IF(INDEX!$H$34=2,(VLOOKUP($A159,'LA22'!$A$1:$BZ$190,'LA22'!BA$1,0)),
IF(INDEX!$H$34=3,(VLOOKUP($A159,'LA27'!$A$1:$BZ$190,'LA27'!BA$1,0)),0))),".")</f>
        <v>x</v>
      </c>
      <c r="BD159" s="59" t="str">
        <f>IFERROR(
IF(INDEX!$H$34=1,(VLOOKUP($A159,'LA21'!$A$1:$BZ$190,'LA21'!BB$1,0)),
IF(INDEX!$H$34=2,(VLOOKUP($A159,'LA22'!$A$1:$BZ$190,'LA22'!BB$1,0)),
IF(INDEX!$H$34=3,(VLOOKUP($A159,'LA27'!$A$1:$BZ$190,'LA27'!BB$1,0)),0))),".")</f>
        <v>x</v>
      </c>
      <c r="BE159" s="59" t="str">
        <f>IFERROR(
IF(INDEX!$H$34=1,(VLOOKUP($A159,'LA21'!$A$1:$BZ$190,'LA21'!BC$1,0)),
IF(INDEX!$H$34=2,(VLOOKUP($A159,'LA22'!$A$1:$BZ$190,'LA22'!BC$1,0)),
IF(INDEX!$H$34=3,(VLOOKUP($A159,'LA27'!$A$1:$BZ$190,'LA27'!BC$1,0)),0))),".")</f>
        <v>x</v>
      </c>
      <c r="BF159" s="59">
        <f>IFERROR(
IF(INDEX!$H$34=1,(VLOOKUP($A159,'LA21'!$A$1:$BZ$190,'LA21'!BD$1,0)),
IF(INDEX!$H$34=2,(VLOOKUP($A159,'LA22'!$A$1:$BZ$190,'LA22'!BD$1,0)),
IF(INDEX!$H$34=3,(VLOOKUP($A159,'LA27'!$A$1:$BZ$190,'LA27'!BD$1,0)),0))),".")</f>
        <v>0.01</v>
      </c>
      <c r="BG159" s="59">
        <f>IFERROR(
IF(INDEX!$H$34=1,(VLOOKUP($A159,'LA21'!$A$1:$BZ$190,'LA21'!BE$1,0)),
IF(INDEX!$H$34=2,(VLOOKUP($A159,'LA22'!$A$1:$BZ$190,'LA22'!BE$1,0)),
IF(INDEX!$H$34=3,(VLOOKUP($A159,'LA27'!$A$1:$BZ$190,'LA27'!BE$1,0)),0))),".")</f>
        <v>0.01</v>
      </c>
      <c r="BH159" s="59">
        <f>IFERROR(
IF(INDEX!$H$34=1,(VLOOKUP($A159,'LA21'!$A$1:$BZ$190,'LA21'!BF$1,0)),
IF(INDEX!$H$34=2,(VLOOKUP($A159,'LA22'!$A$1:$BZ$190,'LA22'!BF$1,0)),
IF(INDEX!$H$34=3,(VLOOKUP($A159,'LA27'!$A$1:$BZ$190,'LA27'!BF$1,0)),0))),".")</f>
        <v>0.01</v>
      </c>
      <c r="BI159" s="59">
        <f>IFERROR(
IF(INDEX!$H$34=1,(VLOOKUP($A159,'LA21'!$A$1:$BZ$190,'LA21'!BG$1,0)),
IF(INDEX!$H$34=2,(VLOOKUP($A159,'LA22'!$A$1:$BZ$190,'LA22'!BG$1,0)),
IF(INDEX!$H$34=3,(VLOOKUP($A159,'LA27'!$A$1:$BZ$190,'LA27'!BG$1,0)),0))),".")</f>
        <v>0.05</v>
      </c>
      <c r="BJ159" s="59">
        <f>IFERROR(
IF(INDEX!$H$34=1,(VLOOKUP($A159,'LA21'!$A$1:$BZ$190,'LA21'!BH$1,0)),
IF(INDEX!$H$34=2,(VLOOKUP($A159,'LA22'!$A$1:$BZ$190,'LA22'!BH$1,0)),
IF(INDEX!$H$34=3,(VLOOKUP($A159,'LA27'!$A$1:$BZ$190,'LA27'!BH$1,0)),0))),".")</f>
        <v>0.05</v>
      </c>
      <c r="BK159" s="59">
        <f>IFERROR(
IF(INDEX!$H$34=1,(VLOOKUP($A159,'LA21'!$A$1:$BZ$190,'LA21'!BI$1,0)),
IF(INDEX!$H$34=2,(VLOOKUP($A159,'LA22'!$A$1:$BZ$190,'LA22'!BI$1,0)),
IF(INDEX!$H$34=3,(VLOOKUP($A159,'LA27'!$A$1:$BZ$190,'LA27'!BI$1,0)),0))),".")</f>
        <v>0.05</v>
      </c>
      <c r="BL159" s="59">
        <f>IFERROR(
IF(INDEX!$H$34=1,(VLOOKUP($A159,'LA21'!$A$1:$BZ$190,'LA21'!BJ$1,0)),
IF(INDEX!$H$34=2,(VLOOKUP($A159,'LA22'!$A$1:$BZ$190,'LA22'!BJ$1,0)),
IF(INDEX!$H$34=3,(VLOOKUP($A159,'LA27'!$A$1:$BZ$190,'LA27'!BJ$1,0)),0))),".")</f>
        <v>0.02</v>
      </c>
      <c r="BM159" s="59">
        <f>IFERROR(
IF(INDEX!$H$34=1,(VLOOKUP($A159,'LA21'!$A$1:$BZ$190,'LA21'!BK$1,0)),
IF(INDEX!$H$34=2,(VLOOKUP($A159,'LA22'!$A$1:$BZ$190,'LA22'!BK$1,0)),
IF(INDEX!$H$34=3,(VLOOKUP($A159,'LA27'!$A$1:$BZ$190,'LA27'!BK$1,0)),0))),".")</f>
        <v>0.02</v>
      </c>
      <c r="BN159" s="59">
        <f>IFERROR(
IF(INDEX!$H$34=1,(VLOOKUP($A159,'LA21'!$A$1:$BZ$190,'LA21'!BL$1,0)),
IF(INDEX!$H$34=2,(VLOOKUP($A159,'LA22'!$A$1:$BZ$190,'LA22'!BL$1,0)),
IF(INDEX!$H$34=3,(VLOOKUP($A159,'LA27'!$A$1:$BZ$190,'LA27'!BL$1,0)),0))),".")</f>
        <v>0.02</v>
      </c>
      <c r="BO159" s="59">
        <f>IFERROR(
IF(INDEX!$H$34=1,(VLOOKUP($A159,'LA21'!$A$1:$BZ$190,'LA21'!BM$1,0)),
IF(INDEX!$H$34=2,(VLOOKUP($A159,'LA22'!$A$1:$BZ$190,'LA22'!BM$1,0)),
IF(INDEX!$H$34=3,(VLOOKUP($A159,'LA27'!$A$1:$BZ$190,'LA27'!BM$1,0)),0))),".")</f>
        <v>0.01</v>
      </c>
      <c r="BP159" s="59">
        <f>IFERROR(
IF(INDEX!$H$34=1,(VLOOKUP($A159,'LA21'!$A$1:$BZ$190,'LA21'!BN$1,0)),
IF(INDEX!$H$34=2,(VLOOKUP($A159,'LA22'!$A$1:$BZ$190,'LA22'!BN$1,0)),
IF(INDEX!$H$34=3,(VLOOKUP($A159,'LA27'!$A$1:$BZ$190,'LA27'!BN$1,0)),0))),".")</f>
        <v>0.01</v>
      </c>
      <c r="BQ159" s="59">
        <f>IFERROR(
IF(INDEX!$H$34=1,(VLOOKUP($A159,'LA21'!$A$1:$BZ$190,'LA21'!BO$1,0)),
IF(INDEX!$H$34=2,(VLOOKUP($A159,'LA22'!$A$1:$BZ$190,'LA22'!BO$1,0)),
IF(INDEX!$H$34=3,(VLOOKUP($A159,'LA27'!$A$1:$BZ$190,'LA27'!BO$1,0)),0))),".")</f>
        <v>0.01</v>
      </c>
    </row>
    <row r="160" spans="1:69" x14ac:dyDescent="0.2">
      <c r="A160" s="7">
        <v>869</v>
      </c>
      <c r="B160" s="13" t="s">
        <v>270</v>
      </c>
      <c r="C160" s="96" t="s">
        <v>126</v>
      </c>
      <c r="D160" s="152">
        <f>IFERROR(
IF(INDEX!$H$34=1,(VLOOKUP($A160,'LA21'!$A$1:$BZ$190,'LA21'!B$1,0)),
IF(INDEX!$H$34=2,(VLOOKUP($A160,'LA22'!$A$1:$BZ$190,'LA22'!B$1,0)),
IF(INDEX!$H$34=3,(VLOOKUP($A160,'LA27'!$A$1:$BZ$190,'LA27'!B$1,0)),0))),".")</f>
        <v>1000</v>
      </c>
      <c r="E160" s="58">
        <f>IFERROR(
IF(INDEX!$H$34=1,(VLOOKUP($A160,'LA21'!$A$1:$BZ$190,'LA21'!C$1,0)),
IF(INDEX!$H$34=2,(VLOOKUP($A160,'LA22'!$A$1:$BZ$190,'LA22'!C$1,0)),
IF(INDEX!$H$34=3,(VLOOKUP($A160,'LA27'!$A$1:$BZ$190,'LA27'!C$1,0)),0))),".")</f>
        <v>960</v>
      </c>
      <c r="F160" s="58">
        <f>IFERROR(
IF(INDEX!$H$34=1,(VLOOKUP($A160,'LA21'!$A$1:$BZ$190,'LA21'!D$1,0)),
IF(INDEX!$H$34=2,(VLOOKUP($A160,'LA22'!$A$1:$BZ$190,'LA22'!D$1,0)),
IF(INDEX!$H$34=3,(VLOOKUP($A160,'LA27'!$A$1:$BZ$190,'LA27'!D$1,0)),0))),".")</f>
        <v>1960</v>
      </c>
      <c r="G160" s="59">
        <f>IFERROR(
IF(INDEX!$H$34=1,(VLOOKUP($A160,'LA21'!$A$1:$BZ$190,'LA21'!E$1,0)),
IF(INDEX!$H$34=2,(VLOOKUP($A160,'LA22'!$A$1:$BZ$190,'LA22'!E$1,0)),
IF(INDEX!$H$34=3,(VLOOKUP($A160,'LA27'!$A$1:$BZ$190,'LA27'!E$1,0)),0))),".")</f>
        <v>0.93</v>
      </c>
      <c r="H160" s="59">
        <f>IFERROR(
IF(INDEX!$H$34=1,(VLOOKUP($A160,'LA21'!$A$1:$BZ$190,'LA21'!F$1,0)),
IF(INDEX!$H$34=2,(VLOOKUP($A160,'LA22'!$A$1:$BZ$190,'LA22'!F$1,0)),
IF(INDEX!$H$34=3,(VLOOKUP($A160,'LA27'!$A$1:$BZ$190,'LA27'!F$1,0)),0))),".")</f>
        <v>0.93</v>
      </c>
      <c r="I160" s="59">
        <f>IFERROR(
IF(INDEX!$H$34=1,(VLOOKUP($A160,'LA21'!$A$1:$BZ$190,'LA21'!G$1,0)),
IF(INDEX!$H$34=2,(VLOOKUP($A160,'LA22'!$A$1:$BZ$190,'LA22'!G$1,0)),
IF(INDEX!$H$34=3,(VLOOKUP($A160,'LA27'!$A$1:$BZ$190,'LA27'!G$1,0)),0))),".")</f>
        <v>0.93</v>
      </c>
      <c r="J160" s="59">
        <f>IFERROR(
IF(INDEX!$H$34=1,(VLOOKUP($A160,'LA21'!$A$1:$BZ$190,'LA21'!H$1,0)),
IF(INDEX!$H$34=2,(VLOOKUP($A160,'LA22'!$A$1:$BZ$190,'LA22'!H$1,0)),
IF(INDEX!$H$34=3,(VLOOKUP($A160,'LA27'!$A$1:$BZ$190,'LA27'!H$1,0)),0))),".")</f>
        <v>0.91</v>
      </c>
      <c r="K160" s="59">
        <f>IFERROR(
IF(INDEX!$H$34=1,(VLOOKUP($A160,'LA21'!$A$1:$BZ$190,'LA21'!I$1,0)),
IF(INDEX!$H$34=2,(VLOOKUP($A160,'LA22'!$A$1:$BZ$190,'LA22'!I$1,0)),
IF(INDEX!$H$34=3,(VLOOKUP($A160,'LA27'!$A$1:$BZ$190,'LA27'!I$1,0)),0))),".")</f>
        <v>0.91</v>
      </c>
      <c r="L160" s="59">
        <f>IFERROR(
IF(INDEX!$H$34=1,(VLOOKUP($A160,'LA21'!$A$1:$BZ$190,'LA21'!J$1,0)),
IF(INDEX!$H$34=2,(VLOOKUP($A160,'LA22'!$A$1:$BZ$190,'LA22'!J$1,0)),
IF(INDEX!$H$34=3,(VLOOKUP($A160,'LA27'!$A$1:$BZ$190,'LA27'!J$1,0)),0))),".")</f>
        <v>0.91</v>
      </c>
      <c r="M160" s="59">
        <f>IFERROR(
IF(INDEX!$H$34=1,(VLOOKUP($A160,'LA21'!$A$1:$BZ$190,'LA21'!K$1,0)),
IF(INDEX!$H$34=2,(VLOOKUP($A160,'LA22'!$A$1:$BZ$190,'LA22'!K$1,0)),
IF(INDEX!$H$34=3,(VLOOKUP($A160,'LA27'!$A$1:$BZ$190,'LA27'!K$1,0)),0))),".")</f>
        <v>0.25</v>
      </c>
      <c r="N160" s="59">
        <f>IFERROR(
IF(INDEX!$H$34=1,(VLOOKUP($A160,'LA21'!$A$1:$BZ$190,'LA21'!L$1,0)),
IF(INDEX!$H$34=2,(VLOOKUP($A160,'LA22'!$A$1:$BZ$190,'LA22'!L$1,0)),
IF(INDEX!$H$34=3,(VLOOKUP($A160,'LA27'!$A$1:$BZ$190,'LA27'!L$1,0)),0))),".")</f>
        <v>0.19</v>
      </c>
      <c r="O160" s="59">
        <f>IFERROR(
IF(INDEX!$H$34=1,(VLOOKUP($A160,'LA21'!$A$1:$BZ$190,'LA21'!M$1,0)),
IF(INDEX!$H$34=2,(VLOOKUP($A160,'LA22'!$A$1:$BZ$190,'LA22'!M$1,0)),
IF(INDEX!$H$34=3,(VLOOKUP($A160,'LA27'!$A$1:$BZ$190,'LA27'!M$1,0)),0))),".")</f>
        <v>0.22</v>
      </c>
      <c r="P160" s="59" t="str">
        <f>IFERROR(
IF(INDEX!$H$34=1,(VLOOKUP($A160,'LA21'!$A$1:$BZ$190,'LA21'!N$1,0)),
IF(INDEX!$H$34=2,(VLOOKUP($A160,'LA22'!$A$1:$BZ$190,'LA22'!N$1,0)),
IF(INDEX!$H$34=3,(VLOOKUP($A160,'LA27'!$A$1:$BZ$190,'LA27'!N$1,0)),0))),".")</f>
        <v>x</v>
      </c>
      <c r="Q160" s="59" t="str">
        <f>IFERROR(
IF(INDEX!$H$34=1,(VLOOKUP($A160,'LA21'!$A$1:$BZ$190,'LA21'!O$1,0)),
IF(INDEX!$H$34=2,(VLOOKUP($A160,'LA22'!$A$1:$BZ$190,'LA22'!O$1,0)),
IF(INDEX!$H$34=3,(VLOOKUP($A160,'LA27'!$A$1:$BZ$190,'LA27'!O$1,0)),0))),".")</f>
        <v>x</v>
      </c>
      <c r="R160" s="59" t="str">
        <f>IFERROR(
IF(INDEX!$H$34=1,(VLOOKUP($A160,'LA21'!$A$1:$BZ$190,'LA21'!P$1,0)),
IF(INDEX!$H$34=2,(VLOOKUP($A160,'LA22'!$A$1:$BZ$190,'LA22'!P$1,0)),
IF(INDEX!$H$34=3,(VLOOKUP($A160,'LA27'!$A$1:$BZ$190,'LA27'!P$1,0)),0))),".")</f>
        <v>-</v>
      </c>
      <c r="S160" s="59">
        <f>IFERROR(
IF(INDEX!$H$34=1,(VLOOKUP($A160,'LA21'!$A$1:$BZ$190,'LA21'!Q$1,0)),
IF(INDEX!$H$34=2,(VLOOKUP($A160,'LA22'!$A$1:$BZ$190,'LA22'!Q$1,0)),
IF(INDEX!$H$34=3,(VLOOKUP($A160,'LA27'!$A$1:$BZ$190,'LA27'!Q$1,0)),0))),".")</f>
        <v>0.04</v>
      </c>
      <c r="T160" s="59">
        <f>IFERROR(
IF(INDEX!$H$34=1,(VLOOKUP($A160,'LA21'!$A$1:$BZ$190,'LA21'!R$1,0)),
IF(INDEX!$H$34=2,(VLOOKUP($A160,'LA22'!$A$1:$BZ$190,'LA22'!R$1,0)),
IF(INDEX!$H$34=3,(VLOOKUP($A160,'LA27'!$A$1:$BZ$190,'LA27'!R$1,0)),0))),".")</f>
        <v>0.04</v>
      </c>
      <c r="U160" s="59">
        <f>IFERROR(
IF(INDEX!$H$34=1,(VLOOKUP($A160,'LA21'!$A$1:$BZ$190,'LA21'!S$1,0)),
IF(INDEX!$H$34=2,(VLOOKUP($A160,'LA22'!$A$1:$BZ$190,'LA22'!S$1,0)),
IF(INDEX!$H$34=3,(VLOOKUP($A160,'LA27'!$A$1:$BZ$190,'LA27'!S$1,0)),0))),".")</f>
        <v>0.04</v>
      </c>
      <c r="V160" s="59">
        <f>IFERROR(
IF(INDEX!$H$34=1,(VLOOKUP($A160,'LA21'!$A$1:$BZ$190,'LA21'!T$1,0)),
IF(INDEX!$H$34=2,(VLOOKUP($A160,'LA22'!$A$1:$BZ$190,'LA22'!T$1,0)),
IF(INDEX!$H$34=3,(VLOOKUP($A160,'LA27'!$A$1:$BZ$190,'LA27'!T$1,0)),0))),".")</f>
        <v>0.57999999999999996</v>
      </c>
      <c r="W160" s="59">
        <f>IFERROR(
IF(INDEX!$H$34=1,(VLOOKUP($A160,'LA21'!$A$1:$BZ$190,'LA21'!U$1,0)),
IF(INDEX!$H$34=2,(VLOOKUP($A160,'LA22'!$A$1:$BZ$190,'LA22'!U$1,0)),
IF(INDEX!$H$34=3,(VLOOKUP($A160,'LA27'!$A$1:$BZ$190,'LA27'!U$1,0)),0))),".")</f>
        <v>0.64</v>
      </c>
      <c r="X160" s="59">
        <f>IFERROR(
IF(INDEX!$H$34=1,(VLOOKUP($A160,'LA21'!$A$1:$BZ$190,'LA21'!V$1,0)),
IF(INDEX!$H$34=2,(VLOOKUP($A160,'LA22'!$A$1:$BZ$190,'LA22'!V$1,0)),
IF(INDEX!$H$34=3,(VLOOKUP($A160,'LA27'!$A$1:$BZ$190,'LA27'!V$1,0)),0))),".")</f>
        <v>0.61</v>
      </c>
      <c r="Y160" s="59">
        <f>IFERROR(
IF(INDEX!$H$34=1,(VLOOKUP($A160,'LA21'!$A$1:$BZ$190,'LA21'!W$1,0)),
IF(INDEX!$H$34=2,(VLOOKUP($A160,'LA22'!$A$1:$BZ$190,'LA22'!W$1,0)),
IF(INDEX!$H$34=3,(VLOOKUP($A160,'LA27'!$A$1:$BZ$190,'LA27'!W$1,0)),0))),".")</f>
        <v>0.03</v>
      </c>
      <c r="Z160" s="59">
        <f>IFERROR(
IF(INDEX!$H$34=1,(VLOOKUP($A160,'LA21'!$A$1:$BZ$190,'LA21'!X$1,0)),
IF(INDEX!$H$34=2,(VLOOKUP($A160,'LA22'!$A$1:$BZ$190,'LA22'!X$1,0)),
IF(INDEX!$H$34=3,(VLOOKUP($A160,'LA27'!$A$1:$BZ$190,'LA27'!X$1,0)),0))),".")</f>
        <v>0.04</v>
      </c>
      <c r="AA160" s="59">
        <f>IFERROR(
IF(INDEX!$H$34=1,(VLOOKUP($A160,'LA21'!$A$1:$BZ$190,'LA21'!Y$1,0)),
IF(INDEX!$H$34=2,(VLOOKUP($A160,'LA22'!$A$1:$BZ$190,'LA22'!Y$1,0)),
IF(INDEX!$H$34=3,(VLOOKUP($A160,'LA27'!$A$1:$BZ$190,'LA27'!Y$1,0)),0))),".")</f>
        <v>0.03</v>
      </c>
      <c r="AB160" s="59">
        <f>IFERROR(
IF(INDEX!$H$34=1,(VLOOKUP($A160,'LA21'!$A$1:$BZ$190,'LA21'!Z$1,0)),
IF(INDEX!$H$34=2,(VLOOKUP($A160,'LA22'!$A$1:$BZ$190,'LA22'!Z$1,0)),
IF(INDEX!$H$34=3,(VLOOKUP($A160,'LA27'!$A$1:$BZ$190,'LA27'!Z$1,0)),0))),".")</f>
        <v>0</v>
      </c>
      <c r="AC160" s="59">
        <f>IFERROR(
IF(INDEX!$H$34=1,(VLOOKUP($A160,'LA21'!$A$1:$BZ$190,'LA21'!AA$1,0)),
IF(INDEX!$H$34=2,(VLOOKUP($A160,'LA22'!$A$1:$BZ$190,'LA22'!AA$1,0)),
IF(INDEX!$H$34=3,(VLOOKUP($A160,'LA27'!$A$1:$BZ$190,'LA27'!AA$1,0)),0))),".")</f>
        <v>0</v>
      </c>
      <c r="AD160" s="59">
        <f>IFERROR(
IF(INDEX!$H$34=1,(VLOOKUP($A160,'LA21'!$A$1:$BZ$190,'LA21'!AB$1,0)),
IF(INDEX!$H$34=2,(VLOOKUP($A160,'LA22'!$A$1:$BZ$190,'LA22'!AB$1,0)),
IF(INDEX!$H$34=3,(VLOOKUP($A160,'LA27'!$A$1:$BZ$190,'LA27'!AB$1,0)),0))),".")</f>
        <v>0</v>
      </c>
      <c r="AE160" s="59">
        <f>IFERROR(
IF(INDEX!$H$34=1,(VLOOKUP($A160,'LA21'!$A$1:$BZ$190,'LA21'!AC$1,0)),
IF(INDEX!$H$34=2,(VLOOKUP($A160,'LA22'!$A$1:$BZ$190,'LA22'!AC$1,0)),
IF(INDEX!$H$34=3,(VLOOKUP($A160,'LA27'!$A$1:$BZ$190,'LA27'!AC$1,0)),0))),".")</f>
        <v>0</v>
      </c>
      <c r="AF160" s="59" t="str">
        <f>IFERROR(
IF(INDEX!$H$34=1,(VLOOKUP($A160,'LA21'!$A$1:$BZ$190,'LA21'!AD$1,0)),
IF(INDEX!$H$34=2,(VLOOKUP($A160,'LA22'!$A$1:$BZ$190,'LA22'!AD$1,0)),
IF(INDEX!$H$34=3,(VLOOKUP($A160,'LA27'!$A$1:$BZ$190,'LA27'!AD$1,0)),0))),".")</f>
        <v>x</v>
      </c>
      <c r="AG160" s="59" t="str">
        <f>IFERROR(
IF(INDEX!$H$34=1,(VLOOKUP($A160,'LA21'!$A$1:$BZ$190,'LA21'!AE$1,0)),
IF(INDEX!$H$34=2,(VLOOKUP($A160,'LA22'!$A$1:$BZ$190,'LA22'!AE$1,0)),
IF(INDEX!$H$34=3,(VLOOKUP($A160,'LA27'!$A$1:$BZ$190,'LA27'!AE$1,0)),0))),".")</f>
        <v>x</v>
      </c>
      <c r="AH160" s="59">
        <f>IFERROR(
IF(INDEX!$H$34=1,(VLOOKUP($A160,'LA21'!$A$1:$BZ$190,'LA21'!AF$1,0)),
IF(INDEX!$H$34=2,(VLOOKUP($A160,'LA22'!$A$1:$BZ$190,'LA22'!AF$1,0)),
IF(INDEX!$H$34=3,(VLOOKUP($A160,'LA27'!$A$1:$BZ$190,'LA27'!AF$1,0)),0))),".")</f>
        <v>0</v>
      </c>
      <c r="AI160" s="59" t="str">
        <f>IFERROR(
IF(INDEX!$H$34=1,(VLOOKUP($A160,'LA21'!$A$1:$BZ$190,'LA21'!AG$1,0)),
IF(INDEX!$H$34=2,(VLOOKUP($A160,'LA22'!$A$1:$BZ$190,'LA22'!AG$1,0)),
IF(INDEX!$H$34=3,(VLOOKUP($A160,'LA27'!$A$1:$BZ$190,'LA27'!AG$1,0)),0))),".")</f>
        <v>x</v>
      </c>
      <c r="AJ160" s="59" t="str">
        <f>IFERROR(
IF(INDEX!$H$34=1,(VLOOKUP($A160,'LA21'!$A$1:$BZ$190,'LA21'!AH$1,0)),
IF(INDEX!$H$34=2,(VLOOKUP($A160,'LA22'!$A$1:$BZ$190,'LA22'!AH$1,0)),
IF(INDEX!$H$34=3,(VLOOKUP($A160,'LA27'!$A$1:$BZ$190,'LA27'!AH$1,0)),0))),".")</f>
        <v>x</v>
      </c>
      <c r="AK160" s="59">
        <f>IFERROR(
IF(INDEX!$H$34=1,(VLOOKUP($A160,'LA21'!$A$1:$BZ$190,'LA21'!AI$1,0)),
IF(INDEX!$H$34=2,(VLOOKUP($A160,'LA22'!$A$1:$BZ$190,'LA22'!AI$1,0)),
IF(INDEX!$H$34=3,(VLOOKUP($A160,'LA27'!$A$1:$BZ$190,'LA27'!AI$1,0)),0))),".")</f>
        <v>0.06</v>
      </c>
      <c r="AL160" s="59">
        <f>IFERROR(
IF(INDEX!$H$34=1,(VLOOKUP($A160,'LA21'!$A$1:$BZ$190,'LA21'!AJ$1,0)),
IF(INDEX!$H$34=2,(VLOOKUP($A160,'LA22'!$A$1:$BZ$190,'LA22'!AJ$1,0)),
IF(INDEX!$H$34=3,(VLOOKUP($A160,'LA27'!$A$1:$BZ$190,'LA27'!AJ$1,0)),0))),".")</f>
        <v>0.06</v>
      </c>
      <c r="AM160" s="59">
        <f>IFERROR(
IF(INDEX!$H$34=1,(VLOOKUP($A160,'LA21'!$A$1:$BZ$190,'LA21'!AK$1,0)),
IF(INDEX!$H$34=2,(VLOOKUP($A160,'LA22'!$A$1:$BZ$190,'LA22'!AK$1,0)),
IF(INDEX!$H$34=3,(VLOOKUP($A160,'LA27'!$A$1:$BZ$190,'LA27'!AK$1,0)),0))),".")</f>
        <v>0.06</v>
      </c>
      <c r="AN160" s="59">
        <f>IFERROR(
IF(INDEX!$H$34=1,(VLOOKUP($A160,'LA21'!$A$1:$BZ$190,'LA21'!AL$1,0)),
IF(INDEX!$H$34=2,(VLOOKUP($A160,'LA22'!$A$1:$BZ$190,'LA22'!AL$1,0)),
IF(INDEX!$H$34=3,(VLOOKUP($A160,'LA27'!$A$1:$BZ$190,'LA27'!AL$1,0)),0))),".")</f>
        <v>0</v>
      </c>
      <c r="AO160" s="59">
        <f>IFERROR(
IF(INDEX!$H$34=1,(VLOOKUP($A160,'LA21'!$A$1:$BZ$190,'LA21'!AM$1,0)),
IF(INDEX!$H$34=2,(VLOOKUP($A160,'LA22'!$A$1:$BZ$190,'LA22'!AM$1,0)),
IF(INDEX!$H$34=3,(VLOOKUP($A160,'LA27'!$A$1:$BZ$190,'LA27'!AM$1,0)),0))),".")</f>
        <v>0</v>
      </c>
      <c r="AP160" s="59">
        <f>IFERROR(
IF(INDEX!$H$34=1,(VLOOKUP($A160,'LA21'!$A$1:$BZ$190,'LA21'!AN$1,0)),
IF(INDEX!$H$34=2,(VLOOKUP($A160,'LA22'!$A$1:$BZ$190,'LA22'!AN$1,0)),
IF(INDEX!$H$34=3,(VLOOKUP($A160,'LA27'!$A$1:$BZ$190,'LA27'!AN$1,0)),0))),".")</f>
        <v>0</v>
      </c>
      <c r="AQ160" s="59" t="str">
        <f>IFERROR(
IF(INDEX!$H$34=1,(VLOOKUP($A160,'LA21'!$A$1:$BZ$190,'LA21'!AO$1,0)),
IF(INDEX!$H$34=2,(VLOOKUP($A160,'LA22'!$A$1:$BZ$190,'LA22'!AO$1,0)),
IF(INDEX!$H$34=3,(VLOOKUP($A160,'LA27'!$A$1:$BZ$190,'LA27'!AO$1,0)),0))),".")</f>
        <v>x</v>
      </c>
      <c r="AR160" s="59" t="str">
        <f>IFERROR(
IF(INDEX!$H$34=1,(VLOOKUP($A160,'LA21'!$A$1:$BZ$190,'LA21'!AP$1,0)),
IF(INDEX!$H$34=2,(VLOOKUP($A160,'LA22'!$A$1:$BZ$190,'LA22'!AP$1,0)),
IF(INDEX!$H$34=3,(VLOOKUP($A160,'LA27'!$A$1:$BZ$190,'LA27'!AP$1,0)),0))),".")</f>
        <v>x</v>
      </c>
      <c r="AS160" s="59" t="str">
        <f>IFERROR(
IF(INDEX!$H$34=1,(VLOOKUP($A160,'LA21'!$A$1:$BZ$190,'LA21'!AQ$1,0)),
IF(INDEX!$H$34=2,(VLOOKUP($A160,'LA22'!$A$1:$BZ$190,'LA22'!AQ$1,0)),
IF(INDEX!$H$34=3,(VLOOKUP($A160,'LA27'!$A$1:$BZ$190,'LA27'!AQ$1,0)),0))),".")</f>
        <v>-</v>
      </c>
      <c r="AT160" s="59">
        <f>IFERROR(
IF(INDEX!$H$34=1,(VLOOKUP($A160,'LA21'!$A$1:$BZ$190,'LA21'!AR$1,0)),
IF(INDEX!$H$34=2,(VLOOKUP($A160,'LA22'!$A$1:$BZ$190,'LA22'!AR$1,0)),
IF(INDEX!$H$34=3,(VLOOKUP($A160,'LA27'!$A$1:$BZ$190,'LA27'!AR$1,0)),0))),".")</f>
        <v>0.02</v>
      </c>
      <c r="AU160" s="59">
        <f>IFERROR(
IF(INDEX!$H$34=1,(VLOOKUP($A160,'LA21'!$A$1:$BZ$190,'LA21'!AS$1,0)),
IF(INDEX!$H$34=2,(VLOOKUP($A160,'LA22'!$A$1:$BZ$190,'LA22'!AS$1,0)),
IF(INDEX!$H$34=3,(VLOOKUP($A160,'LA27'!$A$1:$BZ$190,'LA27'!AS$1,0)),0))),".")</f>
        <v>0.01</v>
      </c>
      <c r="AV160" s="59">
        <f>IFERROR(
IF(INDEX!$H$34=1,(VLOOKUP($A160,'LA21'!$A$1:$BZ$190,'LA21'!AT$1,0)),
IF(INDEX!$H$34=2,(VLOOKUP($A160,'LA22'!$A$1:$BZ$190,'LA22'!AT$1,0)),
IF(INDEX!$H$34=3,(VLOOKUP($A160,'LA27'!$A$1:$BZ$190,'LA27'!AT$1,0)),0))),".")</f>
        <v>0.01</v>
      </c>
      <c r="AW160" s="59">
        <f>IFERROR(
IF(INDEX!$H$34=1,(VLOOKUP($A160,'LA21'!$A$1:$BZ$190,'LA21'!AU$1,0)),
IF(INDEX!$H$34=2,(VLOOKUP($A160,'LA22'!$A$1:$BZ$190,'LA22'!AU$1,0)),
IF(INDEX!$H$34=3,(VLOOKUP($A160,'LA27'!$A$1:$BZ$190,'LA27'!AU$1,0)),0))),".")</f>
        <v>0.01</v>
      </c>
      <c r="AX160" s="59">
        <f>IFERROR(
IF(INDEX!$H$34=1,(VLOOKUP($A160,'LA21'!$A$1:$BZ$190,'LA21'!AV$1,0)),
IF(INDEX!$H$34=2,(VLOOKUP($A160,'LA22'!$A$1:$BZ$190,'LA22'!AV$1,0)),
IF(INDEX!$H$34=3,(VLOOKUP($A160,'LA27'!$A$1:$BZ$190,'LA27'!AV$1,0)),0))),".")</f>
        <v>0.01</v>
      </c>
      <c r="AY160" s="59">
        <f>IFERROR(
IF(INDEX!$H$34=1,(VLOOKUP($A160,'LA21'!$A$1:$BZ$190,'LA21'!AW$1,0)),
IF(INDEX!$H$34=2,(VLOOKUP($A160,'LA22'!$A$1:$BZ$190,'LA22'!AW$1,0)),
IF(INDEX!$H$34=3,(VLOOKUP($A160,'LA27'!$A$1:$BZ$190,'LA27'!AW$1,0)),0))),".")</f>
        <v>0.01</v>
      </c>
      <c r="AZ160" s="59" t="str">
        <f>IFERROR(
IF(INDEX!$H$34=1,(VLOOKUP($A160,'LA21'!$A$1:$BZ$190,'LA21'!AX$1,0)),
IF(INDEX!$H$34=2,(VLOOKUP($A160,'LA22'!$A$1:$BZ$190,'LA22'!AX$1,0)),
IF(INDEX!$H$34=3,(VLOOKUP($A160,'LA27'!$A$1:$BZ$190,'LA27'!AX$1,0)),0))),".")</f>
        <v>x</v>
      </c>
      <c r="BA160" s="59" t="str">
        <f>IFERROR(
IF(INDEX!$H$34=1,(VLOOKUP($A160,'LA21'!$A$1:$BZ$190,'LA21'!AY$1,0)),
IF(INDEX!$H$34=2,(VLOOKUP($A160,'LA22'!$A$1:$BZ$190,'LA22'!AY$1,0)),
IF(INDEX!$H$34=3,(VLOOKUP($A160,'LA27'!$A$1:$BZ$190,'LA27'!AY$1,0)),0))),".")</f>
        <v>x</v>
      </c>
      <c r="BB160" s="59" t="str">
        <f>IFERROR(
IF(INDEX!$H$34=1,(VLOOKUP($A160,'LA21'!$A$1:$BZ$190,'LA21'!AZ$1,0)),
IF(INDEX!$H$34=2,(VLOOKUP($A160,'LA22'!$A$1:$BZ$190,'LA22'!AZ$1,0)),
IF(INDEX!$H$34=3,(VLOOKUP($A160,'LA27'!$A$1:$BZ$190,'LA27'!AZ$1,0)),0))),".")</f>
        <v>-</v>
      </c>
      <c r="BC160" s="59" t="str">
        <f>IFERROR(
IF(INDEX!$H$34=1,(VLOOKUP($A160,'LA21'!$A$1:$BZ$190,'LA21'!BA$1,0)),
IF(INDEX!$H$34=2,(VLOOKUP($A160,'LA22'!$A$1:$BZ$190,'LA22'!BA$1,0)),
IF(INDEX!$H$34=3,(VLOOKUP($A160,'LA27'!$A$1:$BZ$190,'LA27'!BA$1,0)),0))),".")</f>
        <v>x</v>
      </c>
      <c r="BD160" s="59" t="str">
        <f>IFERROR(
IF(INDEX!$H$34=1,(VLOOKUP($A160,'LA21'!$A$1:$BZ$190,'LA21'!BB$1,0)),
IF(INDEX!$H$34=2,(VLOOKUP($A160,'LA22'!$A$1:$BZ$190,'LA22'!BB$1,0)),
IF(INDEX!$H$34=3,(VLOOKUP($A160,'LA27'!$A$1:$BZ$190,'LA27'!BB$1,0)),0))),".")</f>
        <v>x</v>
      </c>
      <c r="BE160" s="59" t="str">
        <f>IFERROR(
IF(INDEX!$H$34=1,(VLOOKUP($A160,'LA21'!$A$1:$BZ$190,'LA21'!BC$1,0)),
IF(INDEX!$H$34=2,(VLOOKUP($A160,'LA22'!$A$1:$BZ$190,'LA22'!BC$1,0)),
IF(INDEX!$H$34=3,(VLOOKUP($A160,'LA27'!$A$1:$BZ$190,'LA27'!BC$1,0)),0))),".")</f>
        <v>x</v>
      </c>
      <c r="BF160" s="59">
        <f>IFERROR(
IF(INDEX!$H$34=1,(VLOOKUP($A160,'LA21'!$A$1:$BZ$190,'LA21'!BD$1,0)),
IF(INDEX!$H$34=2,(VLOOKUP($A160,'LA22'!$A$1:$BZ$190,'LA22'!BD$1,0)),
IF(INDEX!$H$34=3,(VLOOKUP($A160,'LA27'!$A$1:$BZ$190,'LA27'!BD$1,0)),0))),".")</f>
        <v>0.01</v>
      </c>
      <c r="BG160" s="59">
        <f>IFERROR(
IF(INDEX!$H$34=1,(VLOOKUP($A160,'LA21'!$A$1:$BZ$190,'LA21'!BE$1,0)),
IF(INDEX!$H$34=2,(VLOOKUP($A160,'LA22'!$A$1:$BZ$190,'LA22'!BE$1,0)),
IF(INDEX!$H$34=3,(VLOOKUP($A160,'LA27'!$A$1:$BZ$190,'LA27'!BE$1,0)),0))),".")</f>
        <v>0.01</v>
      </c>
      <c r="BH160" s="59">
        <f>IFERROR(
IF(INDEX!$H$34=1,(VLOOKUP($A160,'LA21'!$A$1:$BZ$190,'LA21'!BF$1,0)),
IF(INDEX!$H$34=2,(VLOOKUP($A160,'LA22'!$A$1:$BZ$190,'LA22'!BF$1,0)),
IF(INDEX!$H$34=3,(VLOOKUP($A160,'LA27'!$A$1:$BZ$190,'LA27'!BF$1,0)),0))),".")</f>
        <v>0.01</v>
      </c>
      <c r="BI160" s="59">
        <f>IFERROR(
IF(INDEX!$H$34=1,(VLOOKUP($A160,'LA21'!$A$1:$BZ$190,'LA21'!BG$1,0)),
IF(INDEX!$H$34=2,(VLOOKUP($A160,'LA22'!$A$1:$BZ$190,'LA22'!BG$1,0)),
IF(INDEX!$H$34=3,(VLOOKUP($A160,'LA27'!$A$1:$BZ$190,'LA27'!BG$1,0)),0))),".")</f>
        <v>0.05</v>
      </c>
      <c r="BJ160" s="59">
        <f>IFERROR(
IF(INDEX!$H$34=1,(VLOOKUP($A160,'LA21'!$A$1:$BZ$190,'LA21'!BH$1,0)),
IF(INDEX!$H$34=2,(VLOOKUP($A160,'LA22'!$A$1:$BZ$190,'LA22'!BH$1,0)),
IF(INDEX!$H$34=3,(VLOOKUP($A160,'LA27'!$A$1:$BZ$190,'LA27'!BH$1,0)),0))),".")</f>
        <v>0.05</v>
      </c>
      <c r="BK160" s="59">
        <f>IFERROR(
IF(INDEX!$H$34=1,(VLOOKUP($A160,'LA21'!$A$1:$BZ$190,'LA21'!BI$1,0)),
IF(INDEX!$H$34=2,(VLOOKUP($A160,'LA22'!$A$1:$BZ$190,'LA22'!BI$1,0)),
IF(INDEX!$H$34=3,(VLOOKUP($A160,'LA27'!$A$1:$BZ$190,'LA27'!BI$1,0)),0))),".")</f>
        <v>0.05</v>
      </c>
      <c r="BL160" s="59" t="str">
        <f>IFERROR(
IF(INDEX!$H$34=1,(VLOOKUP($A160,'LA21'!$A$1:$BZ$190,'LA21'!BJ$1,0)),
IF(INDEX!$H$34=2,(VLOOKUP($A160,'LA22'!$A$1:$BZ$190,'LA22'!BJ$1,0)),
IF(INDEX!$H$34=3,(VLOOKUP($A160,'LA27'!$A$1:$BZ$190,'LA27'!BJ$1,0)),0))),".")</f>
        <v>x</v>
      </c>
      <c r="BM160" s="59">
        <f>IFERROR(
IF(INDEX!$H$34=1,(VLOOKUP($A160,'LA21'!$A$1:$BZ$190,'LA21'!BK$1,0)),
IF(INDEX!$H$34=2,(VLOOKUP($A160,'LA22'!$A$1:$BZ$190,'LA22'!BK$1,0)),
IF(INDEX!$H$34=3,(VLOOKUP($A160,'LA27'!$A$1:$BZ$190,'LA27'!BK$1,0)),0))),".")</f>
        <v>0.01</v>
      </c>
      <c r="BN160" s="59">
        <f>IFERROR(
IF(INDEX!$H$34=1,(VLOOKUP($A160,'LA21'!$A$1:$BZ$190,'LA21'!BL$1,0)),
IF(INDEX!$H$34=2,(VLOOKUP($A160,'LA22'!$A$1:$BZ$190,'LA22'!BL$1,0)),
IF(INDEX!$H$34=3,(VLOOKUP($A160,'LA27'!$A$1:$BZ$190,'LA27'!BL$1,0)),0))),".")</f>
        <v>0.01</v>
      </c>
      <c r="BO160" s="59">
        <f>IFERROR(
IF(INDEX!$H$34=1,(VLOOKUP($A160,'LA21'!$A$1:$BZ$190,'LA21'!BM$1,0)),
IF(INDEX!$H$34=2,(VLOOKUP($A160,'LA22'!$A$1:$BZ$190,'LA22'!BM$1,0)),
IF(INDEX!$H$34=3,(VLOOKUP($A160,'LA27'!$A$1:$BZ$190,'LA27'!BM$1,0)),0))),".")</f>
        <v>0.01</v>
      </c>
      <c r="BP160" s="59">
        <f>IFERROR(
IF(INDEX!$H$34=1,(VLOOKUP($A160,'LA21'!$A$1:$BZ$190,'LA21'!BN$1,0)),
IF(INDEX!$H$34=2,(VLOOKUP($A160,'LA22'!$A$1:$BZ$190,'LA22'!BN$1,0)),
IF(INDEX!$H$34=3,(VLOOKUP($A160,'LA27'!$A$1:$BZ$190,'LA27'!BN$1,0)),0))),".")</f>
        <v>0.01</v>
      </c>
      <c r="BQ160" s="59">
        <f>IFERROR(
IF(INDEX!$H$34=1,(VLOOKUP($A160,'LA21'!$A$1:$BZ$190,'LA21'!BO$1,0)),
IF(INDEX!$H$34=2,(VLOOKUP($A160,'LA22'!$A$1:$BZ$190,'LA22'!BO$1,0)),
IF(INDEX!$H$34=3,(VLOOKUP($A160,'LA27'!$A$1:$BZ$190,'LA27'!BO$1,0)),0))),".")</f>
        <v>0.01</v>
      </c>
    </row>
    <row r="161" spans="1:69" x14ac:dyDescent="0.2">
      <c r="A161" s="7">
        <v>938</v>
      </c>
      <c r="B161" s="13" t="s">
        <v>271</v>
      </c>
      <c r="C161" s="96" t="s">
        <v>126</v>
      </c>
      <c r="D161" s="152">
        <f>IFERROR(
IF(INDEX!$H$34=1,(VLOOKUP($A161,'LA21'!$A$1:$BZ$190,'LA21'!B$1,0)),
IF(INDEX!$H$34=2,(VLOOKUP($A161,'LA22'!$A$1:$BZ$190,'LA22'!B$1,0)),
IF(INDEX!$H$34=3,(VLOOKUP($A161,'LA27'!$A$1:$BZ$190,'LA27'!B$1,0)),0))),".")</f>
        <v>4150</v>
      </c>
      <c r="E161" s="58">
        <f>IFERROR(
IF(INDEX!$H$34=1,(VLOOKUP($A161,'LA21'!$A$1:$BZ$190,'LA21'!C$1,0)),
IF(INDEX!$H$34=2,(VLOOKUP($A161,'LA22'!$A$1:$BZ$190,'LA22'!C$1,0)),
IF(INDEX!$H$34=3,(VLOOKUP($A161,'LA27'!$A$1:$BZ$190,'LA27'!C$1,0)),0))),".")</f>
        <v>4000</v>
      </c>
      <c r="F161" s="58">
        <f>IFERROR(
IF(INDEX!$H$34=1,(VLOOKUP($A161,'LA21'!$A$1:$BZ$190,'LA21'!D$1,0)),
IF(INDEX!$H$34=2,(VLOOKUP($A161,'LA22'!$A$1:$BZ$190,'LA22'!D$1,0)),
IF(INDEX!$H$34=3,(VLOOKUP($A161,'LA27'!$A$1:$BZ$190,'LA27'!D$1,0)),0))),".")</f>
        <v>8140</v>
      </c>
      <c r="G161" s="59">
        <f>IFERROR(
IF(INDEX!$H$34=1,(VLOOKUP($A161,'LA21'!$A$1:$BZ$190,'LA21'!E$1,0)),
IF(INDEX!$H$34=2,(VLOOKUP($A161,'LA22'!$A$1:$BZ$190,'LA22'!E$1,0)),
IF(INDEX!$H$34=3,(VLOOKUP($A161,'LA27'!$A$1:$BZ$190,'LA27'!E$1,0)),0))),".")</f>
        <v>0.91</v>
      </c>
      <c r="H161" s="59">
        <f>IFERROR(
IF(INDEX!$H$34=1,(VLOOKUP($A161,'LA21'!$A$1:$BZ$190,'LA21'!F$1,0)),
IF(INDEX!$H$34=2,(VLOOKUP($A161,'LA22'!$A$1:$BZ$190,'LA22'!F$1,0)),
IF(INDEX!$H$34=3,(VLOOKUP($A161,'LA27'!$A$1:$BZ$190,'LA27'!F$1,0)),0))),".")</f>
        <v>0.92</v>
      </c>
      <c r="I161" s="59">
        <f>IFERROR(
IF(INDEX!$H$34=1,(VLOOKUP($A161,'LA21'!$A$1:$BZ$190,'LA21'!G$1,0)),
IF(INDEX!$H$34=2,(VLOOKUP($A161,'LA22'!$A$1:$BZ$190,'LA22'!G$1,0)),
IF(INDEX!$H$34=3,(VLOOKUP($A161,'LA27'!$A$1:$BZ$190,'LA27'!G$1,0)),0))),".")</f>
        <v>0.92</v>
      </c>
      <c r="J161" s="59">
        <f>IFERROR(
IF(INDEX!$H$34=1,(VLOOKUP($A161,'LA21'!$A$1:$BZ$190,'LA21'!H$1,0)),
IF(INDEX!$H$34=2,(VLOOKUP($A161,'LA22'!$A$1:$BZ$190,'LA22'!H$1,0)),
IF(INDEX!$H$34=3,(VLOOKUP($A161,'LA27'!$A$1:$BZ$190,'LA27'!H$1,0)),0))),".")</f>
        <v>0.9</v>
      </c>
      <c r="K161" s="59">
        <f>IFERROR(
IF(INDEX!$H$34=1,(VLOOKUP($A161,'LA21'!$A$1:$BZ$190,'LA21'!I$1,0)),
IF(INDEX!$H$34=2,(VLOOKUP($A161,'LA22'!$A$1:$BZ$190,'LA22'!I$1,0)),
IF(INDEX!$H$34=3,(VLOOKUP($A161,'LA27'!$A$1:$BZ$190,'LA27'!I$1,0)),0))),".")</f>
        <v>0.91</v>
      </c>
      <c r="L161" s="59">
        <f>IFERROR(
IF(INDEX!$H$34=1,(VLOOKUP($A161,'LA21'!$A$1:$BZ$190,'LA21'!J$1,0)),
IF(INDEX!$H$34=2,(VLOOKUP($A161,'LA22'!$A$1:$BZ$190,'LA22'!J$1,0)),
IF(INDEX!$H$34=3,(VLOOKUP($A161,'LA27'!$A$1:$BZ$190,'LA27'!J$1,0)),0))),".")</f>
        <v>0.91</v>
      </c>
      <c r="M161" s="59">
        <f>IFERROR(
IF(INDEX!$H$34=1,(VLOOKUP($A161,'LA21'!$A$1:$BZ$190,'LA21'!K$1,0)),
IF(INDEX!$H$34=2,(VLOOKUP($A161,'LA22'!$A$1:$BZ$190,'LA22'!K$1,0)),
IF(INDEX!$H$34=3,(VLOOKUP($A161,'LA27'!$A$1:$BZ$190,'LA27'!K$1,0)),0))),".")</f>
        <v>0.43</v>
      </c>
      <c r="N161" s="59">
        <f>IFERROR(
IF(INDEX!$H$34=1,(VLOOKUP($A161,'LA21'!$A$1:$BZ$190,'LA21'!L$1,0)),
IF(INDEX!$H$34=2,(VLOOKUP($A161,'LA22'!$A$1:$BZ$190,'LA22'!L$1,0)),
IF(INDEX!$H$34=3,(VLOOKUP($A161,'LA27'!$A$1:$BZ$190,'LA27'!L$1,0)),0))),".")</f>
        <v>0.4</v>
      </c>
      <c r="O161" s="59">
        <f>IFERROR(
IF(INDEX!$H$34=1,(VLOOKUP($A161,'LA21'!$A$1:$BZ$190,'LA21'!M$1,0)),
IF(INDEX!$H$34=2,(VLOOKUP($A161,'LA22'!$A$1:$BZ$190,'LA22'!M$1,0)),
IF(INDEX!$H$34=3,(VLOOKUP($A161,'LA27'!$A$1:$BZ$190,'LA27'!M$1,0)),0))),".")</f>
        <v>0.41</v>
      </c>
      <c r="P161" s="59">
        <f>IFERROR(
IF(INDEX!$H$34=1,(VLOOKUP($A161,'LA21'!$A$1:$BZ$190,'LA21'!N$1,0)),
IF(INDEX!$H$34=2,(VLOOKUP($A161,'LA22'!$A$1:$BZ$190,'LA22'!N$1,0)),
IF(INDEX!$H$34=3,(VLOOKUP($A161,'LA27'!$A$1:$BZ$190,'LA27'!N$1,0)),0))),".")</f>
        <v>0.01</v>
      </c>
      <c r="Q161" s="59">
        <f>IFERROR(
IF(INDEX!$H$34=1,(VLOOKUP($A161,'LA21'!$A$1:$BZ$190,'LA21'!O$1,0)),
IF(INDEX!$H$34=2,(VLOOKUP($A161,'LA22'!$A$1:$BZ$190,'LA22'!O$1,0)),
IF(INDEX!$H$34=3,(VLOOKUP($A161,'LA27'!$A$1:$BZ$190,'LA27'!O$1,0)),0))),".")</f>
        <v>0.01</v>
      </c>
      <c r="R161" s="59">
        <f>IFERROR(
IF(INDEX!$H$34=1,(VLOOKUP($A161,'LA21'!$A$1:$BZ$190,'LA21'!P$1,0)),
IF(INDEX!$H$34=2,(VLOOKUP($A161,'LA22'!$A$1:$BZ$190,'LA22'!P$1,0)),
IF(INDEX!$H$34=3,(VLOOKUP($A161,'LA27'!$A$1:$BZ$190,'LA27'!P$1,0)),0))),".")</f>
        <v>0.01</v>
      </c>
      <c r="S161" s="59">
        <f>IFERROR(
IF(INDEX!$H$34=1,(VLOOKUP($A161,'LA21'!$A$1:$BZ$190,'LA21'!Q$1,0)),
IF(INDEX!$H$34=2,(VLOOKUP($A161,'LA22'!$A$1:$BZ$190,'LA22'!Q$1,0)),
IF(INDEX!$H$34=3,(VLOOKUP($A161,'LA27'!$A$1:$BZ$190,'LA27'!Q$1,0)),0))),".")</f>
        <v>0.02</v>
      </c>
      <c r="T161" s="59">
        <f>IFERROR(
IF(INDEX!$H$34=1,(VLOOKUP($A161,'LA21'!$A$1:$BZ$190,'LA21'!R$1,0)),
IF(INDEX!$H$34=2,(VLOOKUP($A161,'LA22'!$A$1:$BZ$190,'LA22'!R$1,0)),
IF(INDEX!$H$34=3,(VLOOKUP($A161,'LA27'!$A$1:$BZ$190,'LA27'!R$1,0)),0))),".")</f>
        <v>0.01</v>
      </c>
      <c r="U161" s="59">
        <f>IFERROR(
IF(INDEX!$H$34=1,(VLOOKUP($A161,'LA21'!$A$1:$BZ$190,'LA21'!S$1,0)),
IF(INDEX!$H$34=2,(VLOOKUP($A161,'LA22'!$A$1:$BZ$190,'LA22'!S$1,0)),
IF(INDEX!$H$34=3,(VLOOKUP($A161,'LA27'!$A$1:$BZ$190,'LA27'!S$1,0)),0))),".")</f>
        <v>0.02</v>
      </c>
      <c r="V161" s="59">
        <f>IFERROR(
IF(INDEX!$H$34=1,(VLOOKUP($A161,'LA21'!$A$1:$BZ$190,'LA21'!T$1,0)),
IF(INDEX!$H$34=2,(VLOOKUP($A161,'LA22'!$A$1:$BZ$190,'LA22'!T$1,0)),
IF(INDEX!$H$34=3,(VLOOKUP($A161,'LA27'!$A$1:$BZ$190,'LA27'!T$1,0)),0))),".")</f>
        <v>0.32</v>
      </c>
      <c r="W161" s="59">
        <f>IFERROR(
IF(INDEX!$H$34=1,(VLOOKUP($A161,'LA21'!$A$1:$BZ$190,'LA21'!U$1,0)),
IF(INDEX!$H$34=2,(VLOOKUP($A161,'LA22'!$A$1:$BZ$190,'LA22'!U$1,0)),
IF(INDEX!$H$34=3,(VLOOKUP($A161,'LA27'!$A$1:$BZ$190,'LA27'!U$1,0)),0))),".")</f>
        <v>0.31</v>
      </c>
      <c r="X161" s="59">
        <f>IFERROR(
IF(INDEX!$H$34=1,(VLOOKUP($A161,'LA21'!$A$1:$BZ$190,'LA21'!V$1,0)),
IF(INDEX!$H$34=2,(VLOOKUP($A161,'LA22'!$A$1:$BZ$190,'LA22'!V$1,0)),
IF(INDEX!$H$34=3,(VLOOKUP($A161,'LA27'!$A$1:$BZ$190,'LA27'!V$1,0)),0))),".")</f>
        <v>0.31</v>
      </c>
      <c r="Y161" s="59">
        <f>IFERROR(
IF(INDEX!$H$34=1,(VLOOKUP($A161,'LA21'!$A$1:$BZ$190,'LA21'!W$1,0)),
IF(INDEX!$H$34=2,(VLOOKUP($A161,'LA22'!$A$1:$BZ$190,'LA22'!W$1,0)),
IF(INDEX!$H$34=3,(VLOOKUP($A161,'LA27'!$A$1:$BZ$190,'LA27'!W$1,0)),0))),".")</f>
        <v>0.13</v>
      </c>
      <c r="Z161" s="59">
        <f>IFERROR(
IF(INDEX!$H$34=1,(VLOOKUP($A161,'LA21'!$A$1:$BZ$190,'LA21'!X$1,0)),
IF(INDEX!$H$34=2,(VLOOKUP($A161,'LA22'!$A$1:$BZ$190,'LA22'!X$1,0)),
IF(INDEX!$H$34=3,(VLOOKUP($A161,'LA27'!$A$1:$BZ$190,'LA27'!X$1,0)),0))),".")</f>
        <v>0.17</v>
      </c>
      <c r="AA161" s="59">
        <f>IFERROR(
IF(INDEX!$H$34=1,(VLOOKUP($A161,'LA21'!$A$1:$BZ$190,'LA21'!Y$1,0)),
IF(INDEX!$H$34=2,(VLOOKUP($A161,'LA22'!$A$1:$BZ$190,'LA22'!Y$1,0)),
IF(INDEX!$H$34=3,(VLOOKUP($A161,'LA27'!$A$1:$BZ$190,'LA27'!Y$1,0)),0))),".")</f>
        <v>0.15</v>
      </c>
      <c r="AB161" s="59" t="str">
        <f>IFERROR(
IF(INDEX!$H$34=1,(VLOOKUP($A161,'LA21'!$A$1:$BZ$190,'LA21'!Z$1,0)),
IF(INDEX!$H$34=2,(VLOOKUP($A161,'LA22'!$A$1:$BZ$190,'LA22'!Z$1,0)),
IF(INDEX!$H$34=3,(VLOOKUP($A161,'LA27'!$A$1:$BZ$190,'LA27'!Z$1,0)),0))),".")</f>
        <v>x</v>
      </c>
      <c r="AC161" s="59">
        <f>IFERROR(
IF(INDEX!$H$34=1,(VLOOKUP($A161,'LA21'!$A$1:$BZ$190,'LA21'!AA$1,0)),
IF(INDEX!$H$34=2,(VLOOKUP($A161,'LA22'!$A$1:$BZ$190,'LA22'!AA$1,0)),
IF(INDEX!$H$34=3,(VLOOKUP($A161,'LA27'!$A$1:$BZ$190,'LA27'!AA$1,0)),0))),".")</f>
        <v>0</v>
      </c>
      <c r="AD161" s="59" t="str">
        <f>IFERROR(
IF(INDEX!$H$34=1,(VLOOKUP($A161,'LA21'!$A$1:$BZ$190,'LA21'!AB$1,0)),
IF(INDEX!$H$34=2,(VLOOKUP($A161,'LA22'!$A$1:$BZ$190,'LA22'!AB$1,0)),
IF(INDEX!$H$34=3,(VLOOKUP($A161,'LA27'!$A$1:$BZ$190,'LA27'!AB$1,0)),0))),".")</f>
        <v>x</v>
      </c>
      <c r="AE161" s="59">
        <f>IFERROR(
IF(INDEX!$H$34=1,(VLOOKUP($A161,'LA21'!$A$1:$BZ$190,'LA21'!AC$1,0)),
IF(INDEX!$H$34=2,(VLOOKUP($A161,'LA22'!$A$1:$BZ$190,'LA22'!AC$1,0)),
IF(INDEX!$H$34=3,(VLOOKUP($A161,'LA27'!$A$1:$BZ$190,'LA27'!AC$1,0)),0))),".")</f>
        <v>0</v>
      </c>
      <c r="AF161" s="59" t="str">
        <f>IFERROR(
IF(INDEX!$H$34=1,(VLOOKUP($A161,'LA21'!$A$1:$BZ$190,'LA21'!AD$1,0)),
IF(INDEX!$H$34=2,(VLOOKUP($A161,'LA22'!$A$1:$BZ$190,'LA22'!AD$1,0)),
IF(INDEX!$H$34=3,(VLOOKUP($A161,'LA27'!$A$1:$BZ$190,'LA27'!AD$1,0)),0))),".")</f>
        <v>x</v>
      </c>
      <c r="AG161" s="59" t="str">
        <f>IFERROR(
IF(INDEX!$H$34=1,(VLOOKUP($A161,'LA21'!$A$1:$BZ$190,'LA21'!AE$1,0)),
IF(INDEX!$H$34=2,(VLOOKUP($A161,'LA22'!$A$1:$BZ$190,'LA22'!AE$1,0)),
IF(INDEX!$H$34=3,(VLOOKUP($A161,'LA27'!$A$1:$BZ$190,'LA27'!AE$1,0)),0))),".")</f>
        <v>x</v>
      </c>
      <c r="AH161" s="59" t="str">
        <f>IFERROR(
IF(INDEX!$H$34=1,(VLOOKUP($A161,'LA21'!$A$1:$BZ$190,'LA21'!AF$1,0)),
IF(INDEX!$H$34=2,(VLOOKUP($A161,'LA22'!$A$1:$BZ$190,'LA22'!AF$1,0)),
IF(INDEX!$H$34=3,(VLOOKUP($A161,'LA27'!$A$1:$BZ$190,'LA27'!AF$1,0)),0))),".")</f>
        <v>x</v>
      </c>
      <c r="AI161" s="59" t="str">
        <f>IFERROR(
IF(INDEX!$H$34=1,(VLOOKUP($A161,'LA21'!$A$1:$BZ$190,'LA21'!AG$1,0)),
IF(INDEX!$H$34=2,(VLOOKUP($A161,'LA22'!$A$1:$BZ$190,'LA22'!AG$1,0)),
IF(INDEX!$H$34=3,(VLOOKUP($A161,'LA27'!$A$1:$BZ$190,'LA27'!AG$1,0)),0))),".")</f>
        <v>x</v>
      </c>
      <c r="AJ161" s="59" t="str">
        <f>IFERROR(
IF(INDEX!$H$34=1,(VLOOKUP($A161,'LA21'!$A$1:$BZ$190,'LA21'!AH$1,0)),
IF(INDEX!$H$34=2,(VLOOKUP($A161,'LA22'!$A$1:$BZ$190,'LA22'!AH$1,0)),
IF(INDEX!$H$34=3,(VLOOKUP($A161,'LA27'!$A$1:$BZ$190,'LA27'!AH$1,0)),0))),".")</f>
        <v>-</v>
      </c>
      <c r="AK161" s="59">
        <f>IFERROR(
IF(INDEX!$H$34=1,(VLOOKUP($A161,'LA21'!$A$1:$BZ$190,'LA21'!AI$1,0)),
IF(INDEX!$H$34=2,(VLOOKUP($A161,'LA22'!$A$1:$BZ$190,'LA22'!AI$1,0)),
IF(INDEX!$H$34=3,(VLOOKUP($A161,'LA27'!$A$1:$BZ$190,'LA27'!AI$1,0)),0))),".")</f>
        <v>0.03</v>
      </c>
      <c r="AL161" s="59">
        <f>IFERROR(
IF(INDEX!$H$34=1,(VLOOKUP($A161,'LA21'!$A$1:$BZ$190,'LA21'!AJ$1,0)),
IF(INDEX!$H$34=2,(VLOOKUP($A161,'LA22'!$A$1:$BZ$190,'LA22'!AJ$1,0)),
IF(INDEX!$H$34=3,(VLOOKUP($A161,'LA27'!$A$1:$BZ$190,'LA27'!AJ$1,0)),0))),".")</f>
        <v>0.03</v>
      </c>
      <c r="AM161" s="59">
        <f>IFERROR(
IF(INDEX!$H$34=1,(VLOOKUP($A161,'LA21'!$A$1:$BZ$190,'LA21'!AK$1,0)),
IF(INDEX!$H$34=2,(VLOOKUP($A161,'LA22'!$A$1:$BZ$190,'LA22'!AK$1,0)),
IF(INDEX!$H$34=3,(VLOOKUP($A161,'LA27'!$A$1:$BZ$190,'LA27'!AK$1,0)),0))),".")</f>
        <v>0.03</v>
      </c>
      <c r="AN161" s="59" t="str">
        <f>IFERROR(
IF(INDEX!$H$34=1,(VLOOKUP($A161,'LA21'!$A$1:$BZ$190,'LA21'!AL$1,0)),
IF(INDEX!$H$34=2,(VLOOKUP($A161,'LA22'!$A$1:$BZ$190,'LA22'!AL$1,0)),
IF(INDEX!$H$34=3,(VLOOKUP($A161,'LA27'!$A$1:$BZ$190,'LA27'!AL$1,0)),0))),".")</f>
        <v>x</v>
      </c>
      <c r="AO161" s="59" t="str">
        <f>IFERROR(
IF(INDEX!$H$34=1,(VLOOKUP($A161,'LA21'!$A$1:$BZ$190,'LA21'!AM$1,0)),
IF(INDEX!$H$34=2,(VLOOKUP($A161,'LA22'!$A$1:$BZ$190,'LA22'!AM$1,0)),
IF(INDEX!$H$34=3,(VLOOKUP($A161,'LA27'!$A$1:$BZ$190,'LA27'!AM$1,0)),0))),".")</f>
        <v>x</v>
      </c>
      <c r="AP161" s="59" t="str">
        <f>IFERROR(
IF(INDEX!$H$34=1,(VLOOKUP($A161,'LA21'!$A$1:$BZ$190,'LA21'!AN$1,0)),
IF(INDEX!$H$34=2,(VLOOKUP($A161,'LA22'!$A$1:$BZ$190,'LA22'!AN$1,0)),
IF(INDEX!$H$34=3,(VLOOKUP($A161,'LA27'!$A$1:$BZ$190,'LA27'!AN$1,0)),0))),".")</f>
        <v>x</v>
      </c>
      <c r="AQ161" s="59" t="str">
        <f>IFERROR(
IF(INDEX!$H$34=1,(VLOOKUP($A161,'LA21'!$A$1:$BZ$190,'LA21'!AO$1,0)),
IF(INDEX!$H$34=2,(VLOOKUP($A161,'LA22'!$A$1:$BZ$190,'LA22'!AO$1,0)),
IF(INDEX!$H$34=3,(VLOOKUP($A161,'LA27'!$A$1:$BZ$190,'LA27'!AO$1,0)),0))),".")</f>
        <v>-</v>
      </c>
      <c r="AR161" s="59" t="str">
        <f>IFERROR(
IF(INDEX!$H$34=1,(VLOOKUP($A161,'LA21'!$A$1:$BZ$190,'LA21'!AP$1,0)),
IF(INDEX!$H$34=2,(VLOOKUP($A161,'LA22'!$A$1:$BZ$190,'LA22'!AP$1,0)),
IF(INDEX!$H$34=3,(VLOOKUP($A161,'LA27'!$A$1:$BZ$190,'LA27'!AP$1,0)),0))),".")</f>
        <v>-</v>
      </c>
      <c r="AS161" s="59" t="str">
        <f>IFERROR(
IF(INDEX!$H$34=1,(VLOOKUP($A161,'LA21'!$A$1:$BZ$190,'LA21'!AQ$1,0)),
IF(INDEX!$H$34=2,(VLOOKUP($A161,'LA22'!$A$1:$BZ$190,'LA22'!AQ$1,0)),
IF(INDEX!$H$34=3,(VLOOKUP($A161,'LA27'!$A$1:$BZ$190,'LA27'!AQ$1,0)),0))),".")</f>
        <v>-</v>
      </c>
      <c r="AT161" s="59">
        <f>IFERROR(
IF(INDEX!$H$34=1,(VLOOKUP($A161,'LA21'!$A$1:$BZ$190,'LA21'!AR$1,0)),
IF(INDEX!$H$34=2,(VLOOKUP($A161,'LA22'!$A$1:$BZ$190,'LA22'!AR$1,0)),
IF(INDEX!$H$34=3,(VLOOKUP($A161,'LA27'!$A$1:$BZ$190,'LA27'!AR$1,0)),0))),".")</f>
        <v>0.01</v>
      </c>
      <c r="AU161" s="59">
        <f>IFERROR(
IF(INDEX!$H$34=1,(VLOOKUP($A161,'LA21'!$A$1:$BZ$190,'LA21'!AS$1,0)),
IF(INDEX!$H$34=2,(VLOOKUP($A161,'LA22'!$A$1:$BZ$190,'LA22'!AS$1,0)),
IF(INDEX!$H$34=3,(VLOOKUP($A161,'LA27'!$A$1:$BZ$190,'LA27'!AS$1,0)),0))),".")</f>
        <v>0.01</v>
      </c>
      <c r="AV161" s="59">
        <f>IFERROR(
IF(INDEX!$H$34=1,(VLOOKUP($A161,'LA21'!$A$1:$BZ$190,'LA21'!AT$1,0)),
IF(INDEX!$H$34=2,(VLOOKUP($A161,'LA22'!$A$1:$BZ$190,'LA22'!AT$1,0)),
IF(INDEX!$H$34=3,(VLOOKUP($A161,'LA27'!$A$1:$BZ$190,'LA27'!AT$1,0)),0))),".")</f>
        <v>0.01</v>
      </c>
      <c r="AW161" s="59">
        <f>IFERROR(
IF(INDEX!$H$34=1,(VLOOKUP($A161,'LA21'!$A$1:$BZ$190,'LA21'!AU$1,0)),
IF(INDEX!$H$34=2,(VLOOKUP($A161,'LA22'!$A$1:$BZ$190,'LA22'!AU$1,0)),
IF(INDEX!$H$34=3,(VLOOKUP($A161,'LA27'!$A$1:$BZ$190,'LA27'!AU$1,0)),0))),".")</f>
        <v>0.01</v>
      </c>
      <c r="AX161" s="59">
        <f>IFERROR(
IF(INDEX!$H$34=1,(VLOOKUP($A161,'LA21'!$A$1:$BZ$190,'LA21'!AV$1,0)),
IF(INDEX!$H$34=2,(VLOOKUP($A161,'LA22'!$A$1:$BZ$190,'LA22'!AV$1,0)),
IF(INDEX!$H$34=3,(VLOOKUP($A161,'LA27'!$A$1:$BZ$190,'LA27'!AV$1,0)),0))),".")</f>
        <v>0.01</v>
      </c>
      <c r="AY161" s="59">
        <f>IFERROR(
IF(INDEX!$H$34=1,(VLOOKUP($A161,'LA21'!$A$1:$BZ$190,'LA21'!AW$1,0)),
IF(INDEX!$H$34=2,(VLOOKUP($A161,'LA22'!$A$1:$BZ$190,'LA22'!AW$1,0)),
IF(INDEX!$H$34=3,(VLOOKUP($A161,'LA27'!$A$1:$BZ$190,'LA27'!AW$1,0)),0))),".")</f>
        <v>0.01</v>
      </c>
      <c r="AZ161" s="59" t="str">
        <f>IFERROR(
IF(INDEX!$H$34=1,(VLOOKUP($A161,'LA21'!$A$1:$BZ$190,'LA21'!AX$1,0)),
IF(INDEX!$H$34=2,(VLOOKUP($A161,'LA22'!$A$1:$BZ$190,'LA22'!AX$1,0)),
IF(INDEX!$H$34=3,(VLOOKUP($A161,'LA27'!$A$1:$BZ$190,'LA27'!AX$1,0)),0))),".")</f>
        <v>-</v>
      </c>
      <c r="BA161" s="59" t="str">
        <f>IFERROR(
IF(INDEX!$H$34=1,(VLOOKUP($A161,'LA21'!$A$1:$BZ$190,'LA21'!AY$1,0)),
IF(INDEX!$H$34=2,(VLOOKUP($A161,'LA22'!$A$1:$BZ$190,'LA22'!AY$1,0)),
IF(INDEX!$H$34=3,(VLOOKUP($A161,'LA27'!$A$1:$BZ$190,'LA27'!AY$1,0)),0))),".")</f>
        <v>-</v>
      </c>
      <c r="BB161" s="59" t="str">
        <f>IFERROR(
IF(INDEX!$H$34=1,(VLOOKUP($A161,'LA21'!$A$1:$BZ$190,'LA21'!AZ$1,0)),
IF(INDEX!$H$34=2,(VLOOKUP($A161,'LA22'!$A$1:$BZ$190,'LA22'!AZ$1,0)),
IF(INDEX!$H$34=3,(VLOOKUP($A161,'LA27'!$A$1:$BZ$190,'LA27'!AZ$1,0)),0))),".")</f>
        <v>-</v>
      </c>
      <c r="BC161" s="59" t="str">
        <f>IFERROR(
IF(INDEX!$H$34=1,(VLOOKUP($A161,'LA21'!$A$1:$BZ$190,'LA21'!BA$1,0)),
IF(INDEX!$H$34=2,(VLOOKUP($A161,'LA22'!$A$1:$BZ$190,'LA22'!BA$1,0)),
IF(INDEX!$H$34=3,(VLOOKUP($A161,'LA27'!$A$1:$BZ$190,'LA27'!BA$1,0)),0))),".")</f>
        <v>x</v>
      </c>
      <c r="BD161" s="59" t="str">
        <f>IFERROR(
IF(INDEX!$H$34=1,(VLOOKUP($A161,'LA21'!$A$1:$BZ$190,'LA21'!BB$1,0)),
IF(INDEX!$H$34=2,(VLOOKUP($A161,'LA22'!$A$1:$BZ$190,'LA22'!BB$1,0)),
IF(INDEX!$H$34=3,(VLOOKUP($A161,'LA27'!$A$1:$BZ$190,'LA27'!BB$1,0)),0))),".")</f>
        <v>x</v>
      </c>
      <c r="BE161" s="59" t="str">
        <f>IFERROR(
IF(INDEX!$H$34=1,(VLOOKUP($A161,'LA21'!$A$1:$BZ$190,'LA21'!BC$1,0)),
IF(INDEX!$H$34=2,(VLOOKUP($A161,'LA22'!$A$1:$BZ$190,'LA22'!BC$1,0)),
IF(INDEX!$H$34=3,(VLOOKUP($A161,'LA27'!$A$1:$BZ$190,'LA27'!BC$1,0)),0))),".")</f>
        <v>x</v>
      </c>
      <c r="BF161" s="59" t="str">
        <f>IFERROR(
IF(INDEX!$H$34=1,(VLOOKUP($A161,'LA21'!$A$1:$BZ$190,'LA21'!BD$1,0)),
IF(INDEX!$H$34=2,(VLOOKUP($A161,'LA22'!$A$1:$BZ$190,'LA22'!BD$1,0)),
IF(INDEX!$H$34=3,(VLOOKUP($A161,'LA27'!$A$1:$BZ$190,'LA27'!BD$1,0)),0))),".")</f>
        <v>-</v>
      </c>
      <c r="BG161" s="59" t="str">
        <f>IFERROR(
IF(INDEX!$H$34=1,(VLOOKUP($A161,'LA21'!$A$1:$BZ$190,'LA21'!BE$1,0)),
IF(INDEX!$H$34=2,(VLOOKUP($A161,'LA22'!$A$1:$BZ$190,'LA22'!BE$1,0)),
IF(INDEX!$H$34=3,(VLOOKUP($A161,'LA27'!$A$1:$BZ$190,'LA27'!BE$1,0)),0))),".")</f>
        <v>-</v>
      </c>
      <c r="BH161" s="59" t="str">
        <f>IFERROR(
IF(INDEX!$H$34=1,(VLOOKUP($A161,'LA21'!$A$1:$BZ$190,'LA21'!BF$1,0)),
IF(INDEX!$H$34=2,(VLOOKUP($A161,'LA22'!$A$1:$BZ$190,'LA22'!BF$1,0)),
IF(INDEX!$H$34=3,(VLOOKUP($A161,'LA27'!$A$1:$BZ$190,'LA27'!BF$1,0)),0))),".")</f>
        <v>-</v>
      </c>
      <c r="BI161" s="59">
        <f>IFERROR(
IF(INDEX!$H$34=1,(VLOOKUP($A161,'LA21'!$A$1:$BZ$190,'LA21'!BG$1,0)),
IF(INDEX!$H$34=2,(VLOOKUP($A161,'LA22'!$A$1:$BZ$190,'LA22'!BG$1,0)),
IF(INDEX!$H$34=3,(VLOOKUP($A161,'LA27'!$A$1:$BZ$190,'LA27'!BG$1,0)),0))),".")</f>
        <v>0.05</v>
      </c>
      <c r="BJ161" s="59">
        <f>IFERROR(
IF(INDEX!$H$34=1,(VLOOKUP($A161,'LA21'!$A$1:$BZ$190,'LA21'!BH$1,0)),
IF(INDEX!$H$34=2,(VLOOKUP($A161,'LA22'!$A$1:$BZ$190,'LA22'!BH$1,0)),
IF(INDEX!$H$34=3,(VLOOKUP($A161,'LA27'!$A$1:$BZ$190,'LA27'!BH$1,0)),0))),".")</f>
        <v>0.05</v>
      </c>
      <c r="BK161" s="59">
        <f>IFERROR(
IF(INDEX!$H$34=1,(VLOOKUP($A161,'LA21'!$A$1:$BZ$190,'LA21'!BI$1,0)),
IF(INDEX!$H$34=2,(VLOOKUP($A161,'LA22'!$A$1:$BZ$190,'LA22'!BI$1,0)),
IF(INDEX!$H$34=3,(VLOOKUP($A161,'LA27'!$A$1:$BZ$190,'LA27'!BI$1,0)),0))),".")</f>
        <v>0.05</v>
      </c>
      <c r="BL161" s="59">
        <f>IFERROR(
IF(INDEX!$H$34=1,(VLOOKUP($A161,'LA21'!$A$1:$BZ$190,'LA21'!BJ$1,0)),
IF(INDEX!$H$34=2,(VLOOKUP($A161,'LA22'!$A$1:$BZ$190,'LA22'!BJ$1,0)),
IF(INDEX!$H$34=3,(VLOOKUP($A161,'LA27'!$A$1:$BZ$190,'LA27'!BJ$1,0)),0))),".")</f>
        <v>0.01</v>
      </c>
      <c r="BM161" s="59">
        <f>IFERROR(
IF(INDEX!$H$34=1,(VLOOKUP($A161,'LA21'!$A$1:$BZ$190,'LA21'!BK$1,0)),
IF(INDEX!$H$34=2,(VLOOKUP($A161,'LA22'!$A$1:$BZ$190,'LA22'!BK$1,0)),
IF(INDEX!$H$34=3,(VLOOKUP($A161,'LA27'!$A$1:$BZ$190,'LA27'!BK$1,0)),0))),".")</f>
        <v>0.01</v>
      </c>
      <c r="BN161" s="59">
        <f>IFERROR(
IF(INDEX!$H$34=1,(VLOOKUP($A161,'LA21'!$A$1:$BZ$190,'LA21'!BL$1,0)),
IF(INDEX!$H$34=2,(VLOOKUP($A161,'LA22'!$A$1:$BZ$190,'LA22'!BL$1,0)),
IF(INDEX!$H$34=3,(VLOOKUP($A161,'LA27'!$A$1:$BZ$190,'LA27'!BL$1,0)),0))),".")</f>
        <v>0.01</v>
      </c>
      <c r="BO161" s="59">
        <f>IFERROR(
IF(INDEX!$H$34=1,(VLOOKUP($A161,'LA21'!$A$1:$BZ$190,'LA21'!BM$1,0)),
IF(INDEX!$H$34=2,(VLOOKUP($A161,'LA22'!$A$1:$BZ$190,'LA22'!BM$1,0)),
IF(INDEX!$H$34=3,(VLOOKUP($A161,'LA27'!$A$1:$BZ$190,'LA27'!BM$1,0)),0))),".")</f>
        <v>0.03</v>
      </c>
      <c r="BP161" s="59">
        <f>IFERROR(
IF(INDEX!$H$34=1,(VLOOKUP($A161,'LA21'!$A$1:$BZ$190,'LA21'!BN$1,0)),
IF(INDEX!$H$34=2,(VLOOKUP($A161,'LA22'!$A$1:$BZ$190,'LA22'!BN$1,0)),
IF(INDEX!$H$34=3,(VLOOKUP($A161,'LA27'!$A$1:$BZ$190,'LA27'!BN$1,0)),0))),".")</f>
        <v>0.01</v>
      </c>
      <c r="BQ161" s="59">
        <f>IFERROR(
IF(INDEX!$H$34=1,(VLOOKUP($A161,'LA21'!$A$1:$BZ$190,'LA21'!BO$1,0)),
IF(INDEX!$H$34=2,(VLOOKUP($A161,'LA22'!$A$1:$BZ$190,'LA22'!BO$1,0)),
IF(INDEX!$H$34=3,(VLOOKUP($A161,'LA27'!$A$1:$BZ$190,'LA27'!BO$1,0)),0))),".")</f>
        <v>0.02</v>
      </c>
    </row>
    <row r="162" spans="1:69" x14ac:dyDescent="0.2">
      <c r="A162" s="7">
        <v>213</v>
      </c>
      <c r="B162" s="13" t="s">
        <v>272</v>
      </c>
      <c r="C162" s="96" t="s">
        <v>122</v>
      </c>
      <c r="D162" s="152">
        <f>IFERROR(
IF(INDEX!$H$34=1,(VLOOKUP($A162,'LA21'!$A$1:$BZ$190,'LA21'!B$1,0)),
IF(INDEX!$H$34=2,(VLOOKUP($A162,'LA22'!$A$1:$BZ$190,'LA22'!B$1,0)),
IF(INDEX!$H$34=3,(VLOOKUP($A162,'LA27'!$A$1:$BZ$190,'LA27'!B$1,0)),0))),".")</f>
        <v>640</v>
      </c>
      <c r="E162" s="58">
        <f>IFERROR(
IF(INDEX!$H$34=1,(VLOOKUP($A162,'LA21'!$A$1:$BZ$190,'LA21'!C$1,0)),
IF(INDEX!$H$34=2,(VLOOKUP($A162,'LA22'!$A$1:$BZ$190,'LA22'!C$1,0)),
IF(INDEX!$H$34=3,(VLOOKUP($A162,'LA27'!$A$1:$BZ$190,'LA27'!C$1,0)),0))),".")</f>
        <v>760</v>
      </c>
      <c r="F162" s="58">
        <f>IFERROR(
IF(INDEX!$H$34=1,(VLOOKUP($A162,'LA21'!$A$1:$BZ$190,'LA21'!D$1,0)),
IF(INDEX!$H$34=2,(VLOOKUP($A162,'LA22'!$A$1:$BZ$190,'LA22'!D$1,0)),
IF(INDEX!$H$34=3,(VLOOKUP($A162,'LA27'!$A$1:$BZ$190,'LA27'!D$1,0)),0))),".")</f>
        <v>1400</v>
      </c>
      <c r="G162" s="59">
        <f>IFERROR(
IF(INDEX!$H$34=1,(VLOOKUP($A162,'LA21'!$A$1:$BZ$190,'LA21'!E$1,0)),
IF(INDEX!$H$34=2,(VLOOKUP($A162,'LA22'!$A$1:$BZ$190,'LA22'!E$1,0)),
IF(INDEX!$H$34=3,(VLOOKUP($A162,'LA27'!$A$1:$BZ$190,'LA27'!E$1,0)),0))),".")</f>
        <v>0.91</v>
      </c>
      <c r="H162" s="59">
        <f>IFERROR(
IF(INDEX!$H$34=1,(VLOOKUP($A162,'LA21'!$A$1:$BZ$190,'LA21'!F$1,0)),
IF(INDEX!$H$34=2,(VLOOKUP($A162,'LA22'!$A$1:$BZ$190,'LA22'!F$1,0)),
IF(INDEX!$H$34=3,(VLOOKUP($A162,'LA27'!$A$1:$BZ$190,'LA27'!F$1,0)),0))),".")</f>
        <v>0.95</v>
      </c>
      <c r="I162" s="59">
        <f>IFERROR(
IF(INDEX!$H$34=1,(VLOOKUP($A162,'LA21'!$A$1:$BZ$190,'LA21'!G$1,0)),
IF(INDEX!$H$34=2,(VLOOKUP($A162,'LA22'!$A$1:$BZ$190,'LA22'!G$1,0)),
IF(INDEX!$H$34=3,(VLOOKUP($A162,'LA27'!$A$1:$BZ$190,'LA27'!G$1,0)),0))),".")</f>
        <v>0.94</v>
      </c>
      <c r="J162" s="59">
        <f>IFERROR(
IF(INDEX!$H$34=1,(VLOOKUP($A162,'LA21'!$A$1:$BZ$190,'LA21'!H$1,0)),
IF(INDEX!$H$34=2,(VLOOKUP($A162,'LA22'!$A$1:$BZ$190,'LA22'!H$1,0)),
IF(INDEX!$H$34=3,(VLOOKUP($A162,'LA27'!$A$1:$BZ$190,'LA27'!H$1,0)),0))),".")</f>
        <v>0.91</v>
      </c>
      <c r="K162" s="59">
        <f>IFERROR(
IF(INDEX!$H$34=1,(VLOOKUP($A162,'LA21'!$A$1:$BZ$190,'LA21'!I$1,0)),
IF(INDEX!$H$34=2,(VLOOKUP($A162,'LA22'!$A$1:$BZ$190,'LA22'!I$1,0)),
IF(INDEX!$H$34=3,(VLOOKUP($A162,'LA27'!$A$1:$BZ$190,'LA27'!I$1,0)),0))),".")</f>
        <v>0.95</v>
      </c>
      <c r="L162" s="59">
        <f>IFERROR(
IF(INDEX!$H$34=1,(VLOOKUP($A162,'LA21'!$A$1:$BZ$190,'LA21'!J$1,0)),
IF(INDEX!$H$34=2,(VLOOKUP($A162,'LA22'!$A$1:$BZ$190,'LA22'!J$1,0)),
IF(INDEX!$H$34=3,(VLOOKUP($A162,'LA27'!$A$1:$BZ$190,'LA27'!J$1,0)),0))),".")</f>
        <v>0.93</v>
      </c>
      <c r="M162" s="59">
        <f>IFERROR(
IF(INDEX!$H$34=1,(VLOOKUP($A162,'LA21'!$A$1:$BZ$190,'LA21'!K$1,0)),
IF(INDEX!$H$34=2,(VLOOKUP($A162,'LA22'!$A$1:$BZ$190,'LA22'!K$1,0)),
IF(INDEX!$H$34=3,(VLOOKUP($A162,'LA27'!$A$1:$BZ$190,'LA27'!K$1,0)),0))),".")</f>
        <v>0.2</v>
      </c>
      <c r="N162" s="59">
        <f>IFERROR(
IF(INDEX!$H$34=1,(VLOOKUP($A162,'LA21'!$A$1:$BZ$190,'LA21'!L$1,0)),
IF(INDEX!$H$34=2,(VLOOKUP($A162,'LA22'!$A$1:$BZ$190,'LA22'!L$1,0)),
IF(INDEX!$H$34=3,(VLOOKUP($A162,'LA27'!$A$1:$BZ$190,'LA27'!L$1,0)),0))),".")</f>
        <v>0.14000000000000001</v>
      </c>
      <c r="O162" s="59">
        <f>IFERROR(
IF(INDEX!$H$34=1,(VLOOKUP($A162,'LA21'!$A$1:$BZ$190,'LA21'!M$1,0)),
IF(INDEX!$H$34=2,(VLOOKUP($A162,'LA22'!$A$1:$BZ$190,'LA22'!M$1,0)),
IF(INDEX!$H$34=3,(VLOOKUP($A162,'LA27'!$A$1:$BZ$190,'LA27'!M$1,0)),0))),".")</f>
        <v>0.17</v>
      </c>
      <c r="P162" s="59" t="str">
        <f>IFERROR(
IF(INDEX!$H$34=1,(VLOOKUP($A162,'LA21'!$A$1:$BZ$190,'LA21'!N$1,0)),
IF(INDEX!$H$34=2,(VLOOKUP($A162,'LA22'!$A$1:$BZ$190,'LA22'!N$1,0)),
IF(INDEX!$H$34=3,(VLOOKUP($A162,'LA27'!$A$1:$BZ$190,'LA27'!N$1,0)),0))),".")</f>
        <v>x</v>
      </c>
      <c r="Q162" s="59">
        <f>IFERROR(
IF(INDEX!$H$34=1,(VLOOKUP($A162,'LA21'!$A$1:$BZ$190,'LA21'!O$1,0)),
IF(INDEX!$H$34=2,(VLOOKUP($A162,'LA22'!$A$1:$BZ$190,'LA22'!O$1,0)),
IF(INDEX!$H$34=3,(VLOOKUP($A162,'LA27'!$A$1:$BZ$190,'LA27'!O$1,0)),0))),".")</f>
        <v>0.01</v>
      </c>
      <c r="R162" s="59">
        <f>IFERROR(
IF(INDEX!$H$34=1,(VLOOKUP($A162,'LA21'!$A$1:$BZ$190,'LA21'!P$1,0)),
IF(INDEX!$H$34=2,(VLOOKUP($A162,'LA22'!$A$1:$BZ$190,'LA22'!P$1,0)),
IF(INDEX!$H$34=3,(VLOOKUP($A162,'LA27'!$A$1:$BZ$190,'LA27'!P$1,0)),0))),".")</f>
        <v>0.01</v>
      </c>
      <c r="S162" s="59">
        <f>IFERROR(
IF(INDEX!$H$34=1,(VLOOKUP($A162,'LA21'!$A$1:$BZ$190,'LA21'!Q$1,0)),
IF(INDEX!$H$34=2,(VLOOKUP($A162,'LA22'!$A$1:$BZ$190,'LA22'!Q$1,0)),
IF(INDEX!$H$34=3,(VLOOKUP($A162,'LA27'!$A$1:$BZ$190,'LA27'!Q$1,0)),0))),".")</f>
        <v>0.01</v>
      </c>
      <c r="T162" s="59">
        <f>IFERROR(
IF(INDEX!$H$34=1,(VLOOKUP($A162,'LA21'!$A$1:$BZ$190,'LA21'!R$1,0)),
IF(INDEX!$H$34=2,(VLOOKUP($A162,'LA22'!$A$1:$BZ$190,'LA22'!R$1,0)),
IF(INDEX!$H$34=3,(VLOOKUP($A162,'LA27'!$A$1:$BZ$190,'LA27'!R$1,0)),0))),".")</f>
        <v>0.01</v>
      </c>
      <c r="U162" s="59">
        <f>IFERROR(
IF(INDEX!$H$34=1,(VLOOKUP($A162,'LA21'!$A$1:$BZ$190,'LA21'!S$1,0)),
IF(INDEX!$H$34=2,(VLOOKUP($A162,'LA22'!$A$1:$BZ$190,'LA22'!S$1,0)),
IF(INDEX!$H$34=3,(VLOOKUP($A162,'LA27'!$A$1:$BZ$190,'LA27'!S$1,0)),0))),".")</f>
        <v>0.01</v>
      </c>
      <c r="V162" s="59">
        <f>IFERROR(
IF(INDEX!$H$34=1,(VLOOKUP($A162,'LA21'!$A$1:$BZ$190,'LA21'!T$1,0)),
IF(INDEX!$H$34=2,(VLOOKUP($A162,'LA22'!$A$1:$BZ$190,'LA22'!T$1,0)),
IF(INDEX!$H$34=3,(VLOOKUP($A162,'LA27'!$A$1:$BZ$190,'LA27'!T$1,0)),0))),".")</f>
        <v>0.65</v>
      </c>
      <c r="W162" s="59">
        <f>IFERROR(
IF(INDEX!$H$34=1,(VLOOKUP($A162,'LA21'!$A$1:$BZ$190,'LA21'!U$1,0)),
IF(INDEX!$H$34=2,(VLOOKUP($A162,'LA22'!$A$1:$BZ$190,'LA22'!U$1,0)),
IF(INDEX!$H$34=3,(VLOOKUP($A162,'LA27'!$A$1:$BZ$190,'LA27'!U$1,0)),0))),".")</f>
        <v>0.73</v>
      </c>
      <c r="X162" s="59">
        <f>IFERROR(
IF(INDEX!$H$34=1,(VLOOKUP($A162,'LA21'!$A$1:$BZ$190,'LA21'!V$1,0)),
IF(INDEX!$H$34=2,(VLOOKUP($A162,'LA22'!$A$1:$BZ$190,'LA22'!V$1,0)),
IF(INDEX!$H$34=3,(VLOOKUP($A162,'LA27'!$A$1:$BZ$190,'LA27'!V$1,0)),0))),".")</f>
        <v>0.69</v>
      </c>
      <c r="Y162" s="59">
        <f>IFERROR(
IF(INDEX!$H$34=1,(VLOOKUP($A162,'LA21'!$A$1:$BZ$190,'LA21'!W$1,0)),
IF(INDEX!$H$34=2,(VLOOKUP($A162,'LA22'!$A$1:$BZ$190,'LA22'!W$1,0)),
IF(INDEX!$H$34=3,(VLOOKUP($A162,'LA27'!$A$1:$BZ$190,'LA27'!W$1,0)),0))),".")</f>
        <v>0.05</v>
      </c>
      <c r="Z162" s="59">
        <f>IFERROR(
IF(INDEX!$H$34=1,(VLOOKUP($A162,'LA21'!$A$1:$BZ$190,'LA21'!X$1,0)),
IF(INDEX!$H$34=2,(VLOOKUP($A162,'LA22'!$A$1:$BZ$190,'LA22'!X$1,0)),
IF(INDEX!$H$34=3,(VLOOKUP($A162,'LA27'!$A$1:$BZ$190,'LA27'!X$1,0)),0))),".")</f>
        <v>0.06</v>
      </c>
      <c r="AA162" s="59">
        <f>IFERROR(
IF(INDEX!$H$34=1,(VLOOKUP($A162,'LA21'!$A$1:$BZ$190,'LA21'!Y$1,0)),
IF(INDEX!$H$34=2,(VLOOKUP($A162,'LA22'!$A$1:$BZ$190,'LA22'!Y$1,0)),
IF(INDEX!$H$34=3,(VLOOKUP($A162,'LA27'!$A$1:$BZ$190,'LA27'!Y$1,0)),0))),".")</f>
        <v>0.05</v>
      </c>
      <c r="AB162" s="59">
        <f>IFERROR(
IF(INDEX!$H$34=1,(VLOOKUP($A162,'LA21'!$A$1:$BZ$190,'LA21'!Z$1,0)),
IF(INDEX!$H$34=2,(VLOOKUP($A162,'LA22'!$A$1:$BZ$190,'LA22'!Z$1,0)),
IF(INDEX!$H$34=3,(VLOOKUP($A162,'LA27'!$A$1:$BZ$190,'LA27'!Z$1,0)),0))),".")</f>
        <v>0</v>
      </c>
      <c r="AC162" s="59" t="str">
        <f>IFERROR(
IF(INDEX!$H$34=1,(VLOOKUP($A162,'LA21'!$A$1:$BZ$190,'LA21'!AA$1,0)),
IF(INDEX!$H$34=2,(VLOOKUP($A162,'LA22'!$A$1:$BZ$190,'LA22'!AA$1,0)),
IF(INDEX!$H$34=3,(VLOOKUP($A162,'LA27'!$A$1:$BZ$190,'LA27'!AA$1,0)),0))),".")</f>
        <v>x</v>
      </c>
      <c r="AD162" s="59" t="str">
        <f>IFERROR(
IF(INDEX!$H$34=1,(VLOOKUP($A162,'LA21'!$A$1:$BZ$190,'LA21'!AB$1,0)),
IF(INDEX!$H$34=2,(VLOOKUP($A162,'LA22'!$A$1:$BZ$190,'LA22'!AB$1,0)),
IF(INDEX!$H$34=3,(VLOOKUP($A162,'LA27'!$A$1:$BZ$190,'LA27'!AB$1,0)),0))),".")</f>
        <v>x</v>
      </c>
      <c r="AE162" s="59">
        <f>IFERROR(
IF(INDEX!$H$34=1,(VLOOKUP($A162,'LA21'!$A$1:$BZ$190,'LA21'!AC$1,0)),
IF(INDEX!$H$34=2,(VLOOKUP($A162,'LA22'!$A$1:$BZ$190,'LA22'!AC$1,0)),
IF(INDEX!$H$34=3,(VLOOKUP($A162,'LA27'!$A$1:$BZ$190,'LA27'!AC$1,0)),0))),".")</f>
        <v>0</v>
      </c>
      <c r="AF162" s="59">
        <f>IFERROR(
IF(INDEX!$H$34=1,(VLOOKUP($A162,'LA21'!$A$1:$BZ$190,'LA21'!AD$1,0)),
IF(INDEX!$H$34=2,(VLOOKUP($A162,'LA22'!$A$1:$BZ$190,'LA22'!AD$1,0)),
IF(INDEX!$H$34=3,(VLOOKUP($A162,'LA27'!$A$1:$BZ$190,'LA27'!AD$1,0)),0))),".")</f>
        <v>0</v>
      </c>
      <c r="AG162" s="59">
        <f>IFERROR(
IF(INDEX!$H$34=1,(VLOOKUP($A162,'LA21'!$A$1:$BZ$190,'LA21'!AE$1,0)),
IF(INDEX!$H$34=2,(VLOOKUP($A162,'LA22'!$A$1:$BZ$190,'LA22'!AE$1,0)),
IF(INDEX!$H$34=3,(VLOOKUP($A162,'LA27'!$A$1:$BZ$190,'LA27'!AE$1,0)),0))),".")</f>
        <v>0</v>
      </c>
      <c r="AH162" s="59">
        <f>IFERROR(
IF(INDEX!$H$34=1,(VLOOKUP($A162,'LA21'!$A$1:$BZ$190,'LA21'!AF$1,0)),
IF(INDEX!$H$34=2,(VLOOKUP($A162,'LA22'!$A$1:$BZ$190,'LA22'!AF$1,0)),
IF(INDEX!$H$34=3,(VLOOKUP($A162,'LA27'!$A$1:$BZ$190,'LA27'!AF$1,0)),0))),".")</f>
        <v>0</v>
      </c>
      <c r="AI162" s="59">
        <f>IFERROR(
IF(INDEX!$H$34=1,(VLOOKUP($A162,'LA21'!$A$1:$BZ$190,'LA21'!AG$1,0)),
IF(INDEX!$H$34=2,(VLOOKUP($A162,'LA22'!$A$1:$BZ$190,'LA22'!AG$1,0)),
IF(INDEX!$H$34=3,(VLOOKUP($A162,'LA27'!$A$1:$BZ$190,'LA27'!AG$1,0)),0))),".")</f>
        <v>0</v>
      </c>
      <c r="AJ162" s="59">
        <f>IFERROR(
IF(INDEX!$H$34=1,(VLOOKUP($A162,'LA21'!$A$1:$BZ$190,'LA21'!AH$1,0)),
IF(INDEX!$H$34=2,(VLOOKUP($A162,'LA22'!$A$1:$BZ$190,'LA22'!AH$1,0)),
IF(INDEX!$H$34=3,(VLOOKUP($A162,'LA27'!$A$1:$BZ$190,'LA27'!AH$1,0)),0))),".")</f>
        <v>0</v>
      </c>
      <c r="AK162" s="59" t="str">
        <f>IFERROR(
IF(INDEX!$H$34=1,(VLOOKUP($A162,'LA21'!$A$1:$BZ$190,'LA21'!AI$1,0)),
IF(INDEX!$H$34=2,(VLOOKUP($A162,'LA22'!$A$1:$BZ$190,'LA22'!AI$1,0)),
IF(INDEX!$H$34=3,(VLOOKUP($A162,'LA27'!$A$1:$BZ$190,'LA27'!AI$1,0)),0))),".")</f>
        <v>x</v>
      </c>
      <c r="AL162" s="59">
        <f>IFERROR(
IF(INDEX!$H$34=1,(VLOOKUP($A162,'LA21'!$A$1:$BZ$190,'LA21'!AJ$1,0)),
IF(INDEX!$H$34=2,(VLOOKUP($A162,'LA22'!$A$1:$BZ$190,'LA22'!AJ$1,0)),
IF(INDEX!$H$34=3,(VLOOKUP($A162,'LA27'!$A$1:$BZ$190,'LA27'!AJ$1,0)),0))),".")</f>
        <v>0.01</v>
      </c>
      <c r="AM162" s="59">
        <f>IFERROR(
IF(INDEX!$H$34=1,(VLOOKUP($A162,'LA21'!$A$1:$BZ$190,'LA21'!AK$1,0)),
IF(INDEX!$H$34=2,(VLOOKUP($A162,'LA22'!$A$1:$BZ$190,'LA22'!AK$1,0)),
IF(INDEX!$H$34=3,(VLOOKUP($A162,'LA27'!$A$1:$BZ$190,'LA27'!AK$1,0)),0))),".")</f>
        <v>0.01</v>
      </c>
      <c r="AN162" s="59">
        <f>IFERROR(
IF(INDEX!$H$34=1,(VLOOKUP($A162,'LA21'!$A$1:$BZ$190,'LA21'!AL$1,0)),
IF(INDEX!$H$34=2,(VLOOKUP($A162,'LA22'!$A$1:$BZ$190,'LA22'!AL$1,0)),
IF(INDEX!$H$34=3,(VLOOKUP($A162,'LA27'!$A$1:$BZ$190,'LA27'!AL$1,0)),0))),".")</f>
        <v>0</v>
      </c>
      <c r="AO162" s="59">
        <f>IFERROR(
IF(INDEX!$H$34=1,(VLOOKUP($A162,'LA21'!$A$1:$BZ$190,'LA21'!AM$1,0)),
IF(INDEX!$H$34=2,(VLOOKUP($A162,'LA22'!$A$1:$BZ$190,'LA22'!AM$1,0)),
IF(INDEX!$H$34=3,(VLOOKUP($A162,'LA27'!$A$1:$BZ$190,'LA27'!AM$1,0)),0))),".")</f>
        <v>0</v>
      </c>
      <c r="AP162" s="59">
        <f>IFERROR(
IF(INDEX!$H$34=1,(VLOOKUP($A162,'LA21'!$A$1:$BZ$190,'LA21'!AN$1,0)),
IF(INDEX!$H$34=2,(VLOOKUP($A162,'LA22'!$A$1:$BZ$190,'LA22'!AN$1,0)),
IF(INDEX!$H$34=3,(VLOOKUP($A162,'LA27'!$A$1:$BZ$190,'LA27'!AN$1,0)),0))),".")</f>
        <v>0</v>
      </c>
      <c r="AQ162" s="59">
        <f>IFERROR(
IF(INDEX!$H$34=1,(VLOOKUP($A162,'LA21'!$A$1:$BZ$190,'LA21'!AO$1,0)),
IF(INDEX!$H$34=2,(VLOOKUP($A162,'LA22'!$A$1:$BZ$190,'LA22'!AO$1,0)),
IF(INDEX!$H$34=3,(VLOOKUP($A162,'LA27'!$A$1:$BZ$190,'LA27'!AO$1,0)),0))),".")</f>
        <v>0</v>
      </c>
      <c r="AR162" s="59">
        <f>IFERROR(
IF(INDEX!$H$34=1,(VLOOKUP($A162,'LA21'!$A$1:$BZ$190,'LA21'!AP$1,0)),
IF(INDEX!$H$34=2,(VLOOKUP($A162,'LA22'!$A$1:$BZ$190,'LA22'!AP$1,0)),
IF(INDEX!$H$34=3,(VLOOKUP($A162,'LA27'!$A$1:$BZ$190,'LA27'!AP$1,0)),0))),".")</f>
        <v>0</v>
      </c>
      <c r="AS162" s="59">
        <f>IFERROR(
IF(INDEX!$H$34=1,(VLOOKUP($A162,'LA21'!$A$1:$BZ$190,'LA21'!AQ$1,0)),
IF(INDEX!$H$34=2,(VLOOKUP($A162,'LA22'!$A$1:$BZ$190,'LA22'!AQ$1,0)),
IF(INDEX!$H$34=3,(VLOOKUP($A162,'LA27'!$A$1:$BZ$190,'LA27'!AQ$1,0)),0))),".")</f>
        <v>0</v>
      </c>
      <c r="AT162" s="59" t="str">
        <f>IFERROR(
IF(INDEX!$H$34=1,(VLOOKUP($A162,'LA21'!$A$1:$BZ$190,'LA21'!AR$1,0)),
IF(INDEX!$H$34=2,(VLOOKUP($A162,'LA22'!$A$1:$BZ$190,'LA22'!AR$1,0)),
IF(INDEX!$H$34=3,(VLOOKUP($A162,'LA27'!$A$1:$BZ$190,'LA27'!AR$1,0)),0))),".")</f>
        <v>x</v>
      </c>
      <c r="AU162" s="59" t="str">
        <f>IFERROR(
IF(INDEX!$H$34=1,(VLOOKUP($A162,'LA21'!$A$1:$BZ$190,'LA21'!AS$1,0)),
IF(INDEX!$H$34=2,(VLOOKUP($A162,'LA22'!$A$1:$BZ$190,'LA22'!AS$1,0)),
IF(INDEX!$H$34=3,(VLOOKUP($A162,'LA27'!$A$1:$BZ$190,'LA27'!AS$1,0)),0))),".")</f>
        <v>x</v>
      </c>
      <c r="AV162" s="59" t="str">
        <f>IFERROR(
IF(INDEX!$H$34=1,(VLOOKUP($A162,'LA21'!$A$1:$BZ$190,'LA21'!AT$1,0)),
IF(INDEX!$H$34=2,(VLOOKUP($A162,'LA22'!$A$1:$BZ$190,'LA22'!AT$1,0)),
IF(INDEX!$H$34=3,(VLOOKUP($A162,'LA27'!$A$1:$BZ$190,'LA27'!AT$1,0)),0))),".")</f>
        <v>x</v>
      </c>
      <c r="AW162" s="59" t="str">
        <f>IFERROR(
IF(INDEX!$H$34=1,(VLOOKUP($A162,'LA21'!$A$1:$BZ$190,'LA21'!AU$1,0)),
IF(INDEX!$H$34=2,(VLOOKUP($A162,'LA22'!$A$1:$BZ$190,'LA22'!AU$1,0)),
IF(INDEX!$H$34=3,(VLOOKUP($A162,'LA27'!$A$1:$BZ$190,'LA27'!AU$1,0)),0))),".")</f>
        <v>x</v>
      </c>
      <c r="AX162" s="59" t="str">
        <f>IFERROR(
IF(INDEX!$H$34=1,(VLOOKUP($A162,'LA21'!$A$1:$BZ$190,'LA21'!AV$1,0)),
IF(INDEX!$H$34=2,(VLOOKUP($A162,'LA22'!$A$1:$BZ$190,'LA22'!AV$1,0)),
IF(INDEX!$H$34=3,(VLOOKUP($A162,'LA27'!$A$1:$BZ$190,'LA27'!AV$1,0)),0))),".")</f>
        <v>x</v>
      </c>
      <c r="AY162" s="59" t="str">
        <f>IFERROR(
IF(INDEX!$H$34=1,(VLOOKUP($A162,'LA21'!$A$1:$BZ$190,'LA21'!AW$1,0)),
IF(INDEX!$H$34=2,(VLOOKUP($A162,'LA22'!$A$1:$BZ$190,'LA22'!AW$1,0)),
IF(INDEX!$H$34=3,(VLOOKUP($A162,'LA27'!$A$1:$BZ$190,'LA27'!AW$1,0)),0))),".")</f>
        <v>x</v>
      </c>
      <c r="AZ162" s="59">
        <f>IFERROR(
IF(INDEX!$H$34=1,(VLOOKUP($A162,'LA21'!$A$1:$BZ$190,'LA21'!AX$1,0)),
IF(INDEX!$H$34=2,(VLOOKUP($A162,'LA22'!$A$1:$BZ$190,'LA22'!AX$1,0)),
IF(INDEX!$H$34=3,(VLOOKUP($A162,'LA27'!$A$1:$BZ$190,'LA27'!AX$1,0)),0))),".")</f>
        <v>0</v>
      </c>
      <c r="BA162" s="59" t="str">
        <f>IFERROR(
IF(INDEX!$H$34=1,(VLOOKUP($A162,'LA21'!$A$1:$BZ$190,'LA21'!AY$1,0)),
IF(INDEX!$H$34=2,(VLOOKUP($A162,'LA22'!$A$1:$BZ$190,'LA22'!AY$1,0)),
IF(INDEX!$H$34=3,(VLOOKUP($A162,'LA27'!$A$1:$BZ$190,'LA27'!AY$1,0)),0))),".")</f>
        <v>x</v>
      </c>
      <c r="BB162" s="59" t="str">
        <f>IFERROR(
IF(INDEX!$H$34=1,(VLOOKUP($A162,'LA21'!$A$1:$BZ$190,'LA21'!AZ$1,0)),
IF(INDEX!$H$34=2,(VLOOKUP($A162,'LA22'!$A$1:$BZ$190,'LA22'!AZ$1,0)),
IF(INDEX!$H$34=3,(VLOOKUP($A162,'LA27'!$A$1:$BZ$190,'LA27'!AZ$1,0)),0))),".")</f>
        <v>x</v>
      </c>
      <c r="BC162" s="59">
        <f>IFERROR(
IF(INDEX!$H$34=1,(VLOOKUP($A162,'LA21'!$A$1:$BZ$190,'LA21'!BA$1,0)),
IF(INDEX!$H$34=2,(VLOOKUP($A162,'LA22'!$A$1:$BZ$190,'LA22'!BA$1,0)),
IF(INDEX!$H$34=3,(VLOOKUP($A162,'LA27'!$A$1:$BZ$190,'LA27'!BA$1,0)),0))),".")</f>
        <v>0</v>
      </c>
      <c r="BD162" s="59">
        <f>IFERROR(
IF(INDEX!$H$34=1,(VLOOKUP($A162,'LA21'!$A$1:$BZ$190,'LA21'!BB$1,0)),
IF(INDEX!$H$34=2,(VLOOKUP($A162,'LA22'!$A$1:$BZ$190,'LA22'!BB$1,0)),
IF(INDEX!$H$34=3,(VLOOKUP($A162,'LA27'!$A$1:$BZ$190,'LA27'!BB$1,0)),0))),".")</f>
        <v>0</v>
      </c>
      <c r="BE162" s="59">
        <f>IFERROR(
IF(INDEX!$H$34=1,(VLOOKUP($A162,'LA21'!$A$1:$BZ$190,'LA21'!BC$1,0)),
IF(INDEX!$H$34=2,(VLOOKUP($A162,'LA22'!$A$1:$BZ$190,'LA22'!BC$1,0)),
IF(INDEX!$H$34=3,(VLOOKUP($A162,'LA27'!$A$1:$BZ$190,'LA27'!BC$1,0)),0))),".")</f>
        <v>0</v>
      </c>
      <c r="BF162" s="59" t="str">
        <f>IFERROR(
IF(INDEX!$H$34=1,(VLOOKUP($A162,'LA21'!$A$1:$BZ$190,'LA21'!BD$1,0)),
IF(INDEX!$H$34=2,(VLOOKUP($A162,'LA22'!$A$1:$BZ$190,'LA22'!BD$1,0)),
IF(INDEX!$H$34=3,(VLOOKUP($A162,'LA27'!$A$1:$BZ$190,'LA27'!BD$1,0)),0))),".")</f>
        <v>x</v>
      </c>
      <c r="BG162" s="59" t="str">
        <f>IFERROR(
IF(INDEX!$H$34=1,(VLOOKUP($A162,'LA21'!$A$1:$BZ$190,'LA21'!BE$1,0)),
IF(INDEX!$H$34=2,(VLOOKUP($A162,'LA22'!$A$1:$BZ$190,'LA22'!BE$1,0)),
IF(INDEX!$H$34=3,(VLOOKUP($A162,'LA27'!$A$1:$BZ$190,'LA27'!BE$1,0)),0))),".")</f>
        <v>x</v>
      </c>
      <c r="BH162" s="59" t="str">
        <f>IFERROR(
IF(INDEX!$H$34=1,(VLOOKUP($A162,'LA21'!$A$1:$BZ$190,'LA21'!BF$1,0)),
IF(INDEX!$H$34=2,(VLOOKUP($A162,'LA22'!$A$1:$BZ$190,'LA22'!BF$1,0)),
IF(INDEX!$H$34=3,(VLOOKUP($A162,'LA27'!$A$1:$BZ$190,'LA27'!BF$1,0)),0))),".")</f>
        <v>x</v>
      </c>
      <c r="BI162" s="59">
        <f>IFERROR(
IF(INDEX!$H$34=1,(VLOOKUP($A162,'LA21'!$A$1:$BZ$190,'LA21'!BG$1,0)),
IF(INDEX!$H$34=2,(VLOOKUP($A162,'LA22'!$A$1:$BZ$190,'LA22'!BG$1,0)),
IF(INDEX!$H$34=3,(VLOOKUP($A162,'LA27'!$A$1:$BZ$190,'LA27'!BG$1,0)),0))),".")</f>
        <v>0.04</v>
      </c>
      <c r="BJ162" s="59">
        <f>IFERROR(
IF(INDEX!$H$34=1,(VLOOKUP($A162,'LA21'!$A$1:$BZ$190,'LA21'!BH$1,0)),
IF(INDEX!$H$34=2,(VLOOKUP($A162,'LA22'!$A$1:$BZ$190,'LA22'!BH$1,0)),
IF(INDEX!$H$34=3,(VLOOKUP($A162,'LA27'!$A$1:$BZ$190,'LA27'!BH$1,0)),0))),".")</f>
        <v>0.03</v>
      </c>
      <c r="BK162" s="59">
        <f>IFERROR(
IF(INDEX!$H$34=1,(VLOOKUP($A162,'LA21'!$A$1:$BZ$190,'LA21'!BI$1,0)),
IF(INDEX!$H$34=2,(VLOOKUP($A162,'LA22'!$A$1:$BZ$190,'LA22'!BI$1,0)),
IF(INDEX!$H$34=3,(VLOOKUP($A162,'LA27'!$A$1:$BZ$190,'LA27'!BI$1,0)),0))),".")</f>
        <v>0.03</v>
      </c>
      <c r="BL162" s="59">
        <f>IFERROR(
IF(INDEX!$H$34=1,(VLOOKUP($A162,'LA21'!$A$1:$BZ$190,'LA21'!BJ$1,0)),
IF(INDEX!$H$34=2,(VLOOKUP($A162,'LA22'!$A$1:$BZ$190,'LA22'!BJ$1,0)),
IF(INDEX!$H$34=3,(VLOOKUP($A162,'LA27'!$A$1:$BZ$190,'LA27'!BJ$1,0)),0))),".")</f>
        <v>0.02</v>
      </c>
      <c r="BM162" s="59">
        <f>IFERROR(
IF(INDEX!$H$34=1,(VLOOKUP($A162,'LA21'!$A$1:$BZ$190,'LA21'!BK$1,0)),
IF(INDEX!$H$34=2,(VLOOKUP($A162,'LA22'!$A$1:$BZ$190,'LA22'!BK$1,0)),
IF(INDEX!$H$34=3,(VLOOKUP($A162,'LA27'!$A$1:$BZ$190,'LA27'!BK$1,0)),0))),".")</f>
        <v>0.01</v>
      </c>
      <c r="BN162" s="59">
        <f>IFERROR(
IF(INDEX!$H$34=1,(VLOOKUP($A162,'LA21'!$A$1:$BZ$190,'LA21'!BL$1,0)),
IF(INDEX!$H$34=2,(VLOOKUP($A162,'LA22'!$A$1:$BZ$190,'LA22'!BL$1,0)),
IF(INDEX!$H$34=3,(VLOOKUP($A162,'LA27'!$A$1:$BZ$190,'LA27'!BL$1,0)),0))),".")</f>
        <v>0.01</v>
      </c>
      <c r="BO162" s="59">
        <f>IFERROR(
IF(INDEX!$H$34=1,(VLOOKUP($A162,'LA21'!$A$1:$BZ$190,'LA21'!BM$1,0)),
IF(INDEX!$H$34=2,(VLOOKUP($A162,'LA22'!$A$1:$BZ$190,'LA22'!BM$1,0)),
IF(INDEX!$H$34=3,(VLOOKUP($A162,'LA27'!$A$1:$BZ$190,'LA27'!BM$1,0)),0))),".")</f>
        <v>0.03</v>
      </c>
      <c r="BP162" s="59">
        <f>IFERROR(
IF(INDEX!$H$34=1,(VLOOKUP($A162,'LA21'!$A$1:$BZ$190,'LA21'!BN$1,0)),
IF(INDEX!$H$34=2,(VLOOKUP($A162,'LA22'!$A$1:$BZ$190,'LA22'!BN$1,0)),
IF(INDEX!$H$34=3,(VLOOKUP($A162,'LA27'!$A$1:$BZ$190,'LA27'!BN$1,0)),0))),".")</f>
        <v>0.01</v>
      </c>
      <c r="BQ162" s="59">
        <f>IFERROR(
IF(INDEX!$H$34=1,(VLOOKUP($A162,'LA21'!$A$1:$BZ$190,'LA21'!BO$1,0)),
IF(INDEX!$H$34=2,(VLOOKUP($A162,'LA22'!$A$1:$BZ$190,'LA22'!BO$1,0)),
IF(INDEX!$H$34=3,(VLOOKUP($A162,'LA27'!$A$1:$BZ$190,'LA27'!BO$1,0)),0))),".")</f>
        <v>0.02</v>
      </c>
    </row>
    <row r="163" spans="1:69" x14ac:dyDescent="0.2">
      <c r="A163" s="7">
        <v>359</v>
      </c>
      <c r="B163" s="13" t="s">
        <v>273</v>
      </c>
      <c r="C163" s="96" t="s">
        <v>112</v>
      </c>
      <c r="D163" s="152">
        <f>IFERROR(
IF(INDEX!$H$34=1,(VLOOKUP($A163,'LA21'!$A$1:$BZ$190,'LA21'!B$1,0)),
IF(INDEX!$H$34=2,(VLOOKUP($A163,'LA22'!$A$1:$BZ$190,'LA22'!B$1,0)),
IF(INDEX!$H$34=3,(VLOOKUP($A163,'LA27'!$A$1:$BZ$190,'LA27'!B$1,0)),0))),".")</f>
        <v>1850</v>
      </c>
      <c r="E163" s="58">
        <f>IFERROR(
IF(INDEX!$H$34=1,(VLOOKUP($A163,'LA21'!$A$1:$BZ$190,'LA21'!C$1,0)),
IF(INDEX!$H$34=2,(VLOOKUP($A163,'LA22'!$A$1:$BZ$190,'LA22'!C$1,0)),
IF(INDEX!$H$34=3,(VLOOKUP($A163,'LA27'!$A$1:$BZ$190,'LA27'!C$1,0)),0))),".")</f>
        <v>1850</v>
      </c>
      <c r="F163" s="58">
        <f>IFERROR(
IF(INDEX!$H$34=1,(VLOOKUP($A163,'LA21'!$A$1:$BZ$190,'LA21'!D$1,0)),
IF(INDEX!$H$34=2,(VLOOKUP($A163,'LA22'!$A$1:$BZ$190,'LA22'!D$1,0)),
IF(INDEX!$H$34=3,(VLOOKUP($A163,'LA27'!$A$1:$BZ$190,'LA27'!D$1,0)),0))),".")</f>
        <v>3700</v>
      </c>
      <c r="G163" s="59">
        <f>IFERROR(
IF(INDEX!$H$34=1,(VLOOKUP($A163,'LA21'!$A$1:$BZ$190,'LA21'!E$1,0)),
IF(INDEX!$H$34=2,(VLOOKUP($A163,'LA22'!$A$1:$BZ$190,'LA22'!E$1,0)),
IF(INDEX!$H$34=3,(VLOOKUP($A163,'LA27'!$A$1:$BZ$190,'LA27'!E$1,0)),0))),".")</f>
        <v>0.89</v>
      </c>
      <c r="H163" s="59">
        <f>IFERROR(
IF(INDEX!$H$34=1,(VLOOKUP($A163,'LA21'!$A$1:$BZ$190,'LA21'!F$1,0)),
IF(INDEX!$H$34=2,(VLOOKUP($A163,'LA22'!$A$1:$BZ$190,'LA22'!F$1,0)),
IF(INDEX!$H$34=3,(VLOOKUP($A163,'LA27'!$A$1:$BZ$190,'LA27'!F$1,0)),0))),".")</f>
        <v>0.9</v>
      </c>
      <c r="I163" s="59">
        <f>IFERROR(
IF(INDEX!$H$34=1,(VLOOKUP($A163,'LA21'!$A$1:$BZ$190,'LA21'!G$1,0)),
IF(INDEX!$H$34=2,(VLOOKUP($A163,'LA22'!$A$1:$BZ$190,'LA22'!G$1,0)),
IF(INDEX!$H$34=3,(VLOOKUP($A163,'LA27'!$A$1:$BZ$190,'LA27'!G$1,0)),0))),".")</f>
        <v>0.9</v>
      </c>
      <c r="J163" s="59">
        <f>IFERROR(
IF(INDEX!$H$34=1,(VLOOKUP($A163,'LA21'!$A$1:$BZ$190,'LA21'!H$1,0)),
IF(INDEX!$H$34=2,(VLOOKUP($A163,'LA22'!$A$1:$BZ$190,'LA22'!H$1,0)),
IF(INDEX!$H$34=3,(VLOOKUP($A163,'LA27'!$A$1:$BZ$190,'LA27'!H$1,0)),0))),".")</f>
        <v>0.86</v>
      </c>
      <c r="K163" s="59">
        <f>IFERROR(
IF(INDEX!$H$34=1,(VLOOKUP($A163,'LA21'!$A$1:$BZ$190,'LA21'!I$1,0)),
IF(INDEX!$H$34=2,(VLOOKUP($A163,'LA22'!$A$1:$BZ$190,'LA22'!I$1,0)),
IF(INDEX!$H$34=3,(VLOOKUP($A163,'LA27'!$A$1:$BZ$190,'LA27'!I$1,0)),0))),".")</f>
        <v>0.89</v>
      </c>
      <c r="L163" s="59">
        <f>IFERROR(
IF(INDEX!$H$34=1,(VLOOKUP($A163,'LA21'!$A$1:$BZ$190,'LA21'!J$1,0)),
IF(INDEX!$H$34=2,(VLOOKUP($A163,'LA22'!$A$1:$BZ$190,'LA22'!J$1,0)),
IF(INDEX!$H$34=3,(VLOOKUP($A163,'LA27'!$A$1:$BZ$190,'LA27'!J$1,0)),0))),".")</f>
        <v>0.88</v>
      </c>
      <c r="M163" s="59">
        <f>IFERROR(
IF(INDEX!$H$34=1,(VLOOKUP($A163,'LA21'!$A$1:$BZ$190,'LA21'!K$1,0)),
IF(INDEX!$H$34=2,(VLOOKUP($A163,'LA22'!$A$1:$BZ$190,'LA22'!K$1,0)),
IF(INDEX!$H$34=3,(VLOOKUP($A163,'LA27'!$A$1:$BZ$190,'LA27'!K$1,0)),0))),".")</f>
        <v>0.4</v>
      </c>
      <c r="N163" s="59">
        <f>IFERROR(
IF(INDEX!$H$34=1,(VLOOKUP($A163,'LA21'!$A$1:$BZ$190,'LA21'!L$1,0)),
IF(INDEX!$H$34=2,(VLOOKUP($A163,'LA22'!$A$1:$BZ$190,'LA22'!L$1,0)),
IF(INDEX!$H$34=3,(VLOOKUP($A163,'LA27'!$A$1:$BZ$190,'LA27'!L$1,0)),0))),".")</f>
        <v>0.37</v>
      </c>
      <c r="O163" s="59">
        <f>IFERROR(
IF(INDEX!$H$34=1,(VLOOKUP($A163,'LA21'!$A$1:$BZ$190,'LA21'!M$1,0)),
IF(INDEX!$H$34=2,(VLOOKUP($A163,'LA22'!$A$1:$BZ$190,'LA22'!M$1,0)),
IF(INDEX!$H$34=3,(VLOOKUP($A163,'LA27'!$A$1:$BZ$190,'LA27'!M$1,0)),0))),".")</f>
        <v>0.39</v>
      </c>
      <c r="P163" s="59" t="str">
        <f>IFERROR(
IF(INDEX!$H$34=1,(VLOOKUP($A163,'LA21'!$A$1:$BZ$190,'LA21'!N$1,0)),
IF(INDEX!$H$34=2,(VLOOKUP($A163,'LA22'!$A$1:$BZ$190,'LA22'!N$1,0)),
IF(INDEX!$H$34=3,(VLOOKUP($A163,'LA27'!$A$1:$BZ$190,'LA27'!N$1,0)),0))),".")</f>
        <v>x</v>
      </c>
      <c r="Q163" s="59" t="str">
        <f>IFERROR(
IF(INDEX!$H$34=1,(VLOOKUP($A163,'LA21'!$A$1:$BZ$190,'LA21'!O$1,0)),
IF(INDEX!$H$34=2,(VLOOKUP($A163,'LA22'!$A$1:$BZ$190,'LA22'!O$1,0)),
IF(INDEX!$H$34=3,(VLOOKUP($A163,'LA27'!$A$1:$BZ$190,'LA27'!O$1,0)),0))),".")</f>
        <v>x</v>
      </c>
      <c r="R163" s="59" t="str">
        <f>IFERROR(
IF(INDEX!$H$34=1,(VLOOKUP($A163,'LA21'!$A$1:$BZ$190,'LA21'!P$1,0)),
IF(INDEX!$H$34=2,(VLOOKUP($A163,'LA22'!$A$1:$BZ$190,'LA22'!P$1,0)),
IF(INDEX!$H$34=3,(VLOOKUP($A163,'LA27'!$A$1:$BZ$190,'LA27'!P$1,0)),0))),".")</f>
        <v>-</v>
      </c>
      <c r="S163" s="59">
        <f>IFERROR(
IF(INDEX!$H$34=1,(VLOOKUP($A163,'LA21'!$A$1:$BZ$190,'LA21'!Q$1,0)),
IF(INDEX!$H$34=2,(VLOOKUP($A163,'LA22'!$A$1:$BZ$190,'LA22'!Q$1,0)),
IF(INDEX!$H$34=3,(VLOOKUP($A163,'LA27'!$A$1:$BZ$190,'LA27'!Q$1,0)),0))),".")</f>
        <v>0.08</v>
      </c>
      <c r="T163" s="59">
        <f>IFERROR(
IF(INDEX!$H$34=1,(VLOOKUP($A163,'LA21'!$A$1:$BZ$190,'LA21'!R$1,0)),
IF(INDEX!$H$34=2,(VLOOKUP($A163,'LA22'!$A$1:$BZ$190,'LA22'!R$1,0)),
IF(INDEX!$H$34=3,(VLOOKUP($A163,'LA27'!$A$1:$BZ$190,'LA27'!R$1,0)),0))),".")</f>
        <v>0.06</v>
      </c>
      <c r="U163" s="59">
        <f>IFERROR(
IF(INDEX!$H$34=1,(VLOOKUP($A163,'LA21'!$A$1:$BZ$190,'LA21'!S$1,0)),
IF(INDEX!$H$34=2,(VLOOKUP($A163,'LA22'!$A$1:$BZ$190,'LA22'!S$1,0)),
IF(INDEX!$H$34=3,(VLOOKUP($A163,'LA27'!$A$1:$BZ$190,'LA27'!S$1,0)),0))),".")</f>
        <v>7.0000000000000007E-2</v>
      </c>
      <c r="V163" s="59">
        <f>IFERROR(
IF(INDEX!$H$34=1,(VLOOKUP($A163,'LA21'!$A$1:$BZ$190,'LA21'!T$1,0)),
IF(INDEX!$H$34=2,(VLOOKUP($A163,'LA22'!$A$1:$BZ$190,'LA22'!T$1,0)),
IF(INDEX!$H$34=3,(VLOOKUP($A163,'LA27'!$A$1:$BZ$190,'LA27'!T$1,0)),0))),".")</f>
        <v>0.08</v>
      </c>
      <c r="W163" s="59">
        <f>IFERROR(
IF(INDEX!$H$34=1,(VLOOKUP($A163,'LA21'!$A$1:$BZ$190,'LA21'!U$1,0)),
IF(INDEX!$H$34=2,(VLOOKUP($A163,'LA22'!$A$1:$BZ$190,'LA22'!U$1,0)),
IF(INDEX!$H$34=3,(VLOOKUP($A163,'LA27'!$A$1:$BZ$190,'LA27'!U$1,0)),0))),".")</f>
        <v>7.0000000000000007E-2</v>
      </c>
      <c r="X163" s="59">
        <f>IFERROR(
IF(INDEX!$H$34=1,(VLOOKUP($A163,'LA21'!$A$1:$BZ$190,'LA21'!V$1,0)),
IF(INDEX!$H$34=2,(VLOOKUP($A163,'LA22'!$A$1:$BZ$190,'LA22'!V$1,0)),
IF(INDEX!$H$34=3,(VLOOKUP($A163,'LA27'!$A$1:$BZ$190,'LA27'!V$1,0)),0))),".")</f>
        <v>7.0000000000000007E-2</v>
      </c>
      <c r="Y163" s="59">
        <f>IFERROR(
IF(INDEX!$H$34=1,(VLOOKUP($A163,'LA21'!$A$1:$BZ$190,'LA21'!W$1,0)),
IF(INDEX!$H$34=2,(VLOOKUP($A163,'LA22'!$A$1:$BZ$190,'LA22'!W$1,0)),
IF(INDEX!$H$34=3,(VLOOKUP($A163,'LA27'!$A$1:$BZ$190,'LA27'!W$1,0)),0))),".")</f>
        <v>0.28999999999999998</v>
      </c>
      <c r="Z163" s="59">
        <f>IFERROR(
IF(INDEX!$H$34=1,(VLOOKUP($A163,'LA21'!$A$1:$BZ$190,'LA21'!X$1,0)),
IF(INDEX!$H$34=2,(VLOOKUP($A163,'LA22'!$A$1:$BZ$190,'LA22'!X$1,0)),
IF(INDEX!$H$34=3,(VLOOKUP($A163,'LA27'!$A$1:$BZ$190,'LA27'!X$1,0)),0))),".")</f>
        <v>0.39</v>
      </c>
      <c r="AA163" s="59">
        <f>IFERROR(
IF(INDEX!$H$34=1,(VLOOKUP($A163,'LA21'!$A$1:$BZ$190,'LA21'!Y$1,0)),
IF(INDEX!$H$34=2,(VLOOKUP($A163,'LA22'!$A$1:$BZ$190,'LA22'!Y$1,0)),
IF(INDEX!$H$34=3,(VLOOKUP($A163,'LA27'!$A$1:$BZ$190,'LA27'!Y$1,0)),0))),".")</f>
        <v>0.34</v>
      </c>
      <c r="AB163" s="59">
        <f>IFERROR(
IF(INDEX!$H$34=1,(VLOOKUP($A163,'LA21'!$A$1:$BZ$190,'LA21'!Z$1,0)),
IF(INDEX!$H$34=2,(VLOOKUP($A163,'LA22'!$A$1:$BZ$190,'LA22'!Z$1,0)),
IF(INDEX!$H$34=3,(VLOOKUP($A163,'LA27'!$A$1:$BZ$190,'LA27'!Z$1,0)),0))),".")</f>
        <v>0</v>
      </c>
      <c r="AC163" s="59">
        <f>IFERROR(
IF(INDEX!$H$34=1,(VLOOKUP($A163,'LA21'!$A$1:$BZ$190,'LA21'!AA$1,0)),
IF(INDEX!$H$34=2,(VLOOKUP($A163,'LA22'!$A$1:$BZ$190,'LA22'!AA$1,0)),
IF(INDEX!$H$34=3,(VLOOKUP($A163,'LA27'!$A$1:$BZ$190,'LA27'!AA$1,0)),0))),".")</f>
        <v>0</v>
      </c>
      <c r="AD163" s="59">
        <f>IFERROR(
IF(INDEX!$H$34=1,(VLOOKUP($A163,'LA21'!$A$1:$BZ$190,'LA21'!AB$1,0)),
IF(INDEX!$H$34=2,(VLOOKUP($A163,'LA22'!$A$1:$BZ$190,'LA22'!AB$1,0)),
IF(INDEX!$H$34=3,(VLOOKUP($A163,'LA27'!$A$1:$BZ$190,'LA27'!AB$1,0)),0))),".")</f>
        <v>0</v>
      </c>
      <c r="AE163" s="59">
        <f>IFERROR(
IF(INDEX!$H$34=1,(VLOOKUP($A163,'LA21'!$A$1:$BZ$190,'LA21'!AC$1,0)),
IF(INDEX!$H$34=2,(VLOOKUP($A163,'LA22'!$A$1:$BZ$190,'LA22'!AC$1,0)),
IF(INDEX!$H$34=3,(VLOOKUP($A163,'LA27'!$A$1:$BZ$190,'LA27'!AC$1,0)),0))),".")</f>
        <v>0</v>
      </c>
      <c r="AF163" s="59">
        <f>IFERROR(
IF(INDEX!$H$34=1,(VLOOKUP($A163,'LA21'!$A$1:$BZ$190,'LA21'!AD$1,0)),
IF(INDEX!$H$34=2,(VLOOKUP($A163,'LA22'!$A$1:$BZ$190,'LA22'!AD$1,0)),
IF(INDEX!$H$34=3,(VLOOKUP($A163,'LA27'!$A$1:$BZ$190,'LA27'!AD$1,0)),0))),".")</f>
        <v>0</v>
      </c>
      <c r="AG163" s="59">
        <f>IFERROR(
IF(INDEX!$H$34=1,(VLOOKUP($A163,'LA21'!$A$1:$BZ$190,'LA21'!AE$1,0)),
IF(INDEX!$H$34=2,(VLOOKUP($A163,'LA22'!$A$1:$BZ$190,'LA22'!AE$1,0)),
IF(INDEX!$H$34=3,(VLOOKUP($A163,'LA27'!$A$1:$BZ$190,'LA27'!AE$1,0)),0))),".")</f>
        <v>0</v>
      </c>
      <c r="AH163" s="59" t="str">
        <f>IFERROR(
IF(INDEX!$H$34=1,(VLOOKUP($A163,'LA21'!$A$1:$BZ$190,'LA21'!AF$1,0)),
IF(INDEX!$H$34=2,(VLOOKUP($A163,'LA22'!$A$1:$BZ$190,'LA22'!AF$1,0)),
IF(INDEX!$H$34=3,(VLOOKUP($A163,'LA27'!$A$1:$BZ$190,'LA27'!AF$1,0)),0))),".")</f>
        <v>x</v>
      </c>
      <c r="AI163" s="59">
        <f>IFERROR(
IF(INDEX!$H$34=1,(VLOOKUP($A163,'LA21'!$A$1:$BZ$190,'LA21'!AG$1,0)),
IF(INDEX!$H$34=2,(VLOOKUP($A163,'LA22'!$A$1:$BZ$190,'LA22'!AG$1,0)),
IF(INDEX!$H$34=3,(VLOOKUP($A163,'LA27'!$A$1:$BZ$190,'LA27'!AG$1,0)),0))),".")</f>
        <v>0</v>
      </c>
      <c r="AJ163" s="59" t="str">
        <f>IFERROR(
IF(INDEX!$H$34=1,(VLOOKUP($A163,'LA21'!$A$1:$BZ$190,'LA21'!AH$1,0)),
IF(INDEX!$H$34=2,(VLOOKUP($A163,'LA22'!$A$1:$BZ$190,'LA22'!AH$1,0)),
IF(INDEX!$H$34=3,(VLOOKUP($A163,'LA27'!$A$1:$BZ$190,'LA27'!AH$1,0)),0))),".")</f>
        <v>x</v>
      </c>
      <c r="AK163" s="59">
        <f>IFERROR(
IF(INDEX!$H$34=1,(VLOOKUP($A163,'LA21'!$A$1:$BZ$190,'LA21'!AI$1,0)),
IF(INDEX!$H$34=2,(VLOOKUP($A163,'LA22'!$A$1:$BZ$190,'LA22'!AI$1,0)),
IF(INDEX!$H$34=3,(VLOOKUP($A163,'LA27'!$A$1:$BZ$190,'LA27'!AI$1,0)),0))),".")</f>
        <v>0.1</v>
      </c>
      <c r="AL163" s="59">
        <f>IFERROR(
IF(INDEX!$H$34=1,(VLOOKUP($A163,'LA21'!$A$1:$BZ$190,'LA21'!AJ$1,0)),
IF(INDEX!$H$34=2,(VLOOKUP($A163,'LA22'!$A$1:$BZ$190,'LA22'!AJ$1,0)),
IF(INDEX!$H$34=3,(VLOOKUP($A163,'LA27'!$A$1:$BZ$190,'LA27'!AJ$1,0)),0))),".")</f>
        <v>0.05</v>
      </c>
      <c r="AM163" s="59">
        <f>IFERROR(
IF(INDEX!$H$34=1,(VLOOKUP($A163,'LA21'!$A$1:$BZ$190,'LA21'!AK$1,0)),
IF(INDEX!$H$34=2,(VLOOKUP($A163,'LA22'!$A$1:$BZ$190,'LA22'!AK$1,0)),
IF(INDEX!$H$34=3,(VLOOKUP($A163,'LA27'!$A$1:$BZ$190,'LA27'!AK$1,0)),0))),".")</f>
        <v>0.08</v>
      </c>
      <c r="AN163" s="59">
        <f>IFERROR(
IF(INDEX!$H$34=1,(VLOOKUP($A163,'LA21'!$A$1:$BZ$190,'LA21'!AL$1,0)),
IF(INDEX!$H$34=2,(VLOOKUP($A163,'LA22'!$A$1:$BZ$190,'LA22'!AL$1,0)),
IF(INDEX!$H$34=3,(VLOOKUP($A163,'LA27'!$A$1:$BZ$190,'LA27'!AL$1,0)),0))),".")</f>
        <v>0</v>
      </c>
      <c r="AO163" s="59">
        <f>IFERROR(
IF(INDEX!$H$34=1,(VLOOKUP($A163,'LA21'!$A$1:$BZ$190,'LA21'!AM$1,0)),
IF(INDEX!$H$34=2,(VLOOKUP($A163,'LA22'!$A$1:$BZ$190,'LA22'!AM$1,0)),
IF(INDEX!$H$34=3,(VLOOKUP($A163,'LA27'!$A$1:$BZ$190,'LA27'!AM$1,0)),0))),".")</f>
        <v>0</v>
      </c>
      <c r="AP163" s="59">
        <f>IFERROR(
IF(INDEX!$H$34=1,(VLOOKUP($A163,'LA21'!$A$1:$BZ$190,'LA21'!AN$1,0)),
IF(INDEX!$H$34=2,(VLOOKUP($A163,'LA22'!$A$1:$BZ$190,'LA22'!AN$1,0)),
IF(INDEX!$H$34=3,(VLOOKUP($A163,'LA27'!$A$1:$BZ$190,'LA27'!AN$1,0)),0))),".")</f>
        <v>0</v>
      </c>
      <c r="AQ163" s="59" t="str">
        <f>IFERROR(
IF(INDEX!$H$34=1,(VLOOKUP($A163,'LA21'!$A$1:$BZ$190,'LA21'!AO$1,0)),
IF(INDEX!$H$34=2,(VLOOKUP($A163,'LA22'!$A$1:$BZ$190,'LA22'!AO$1,0)),
IF(INDEX!$H$34=3,(VLOOKUP($A163,'LA27'!$A$1:$BZ$190,'LA27'!AO$1,0)),0))),".")</f>
        <v>x</v>
      </c>
      <c r="AR163" s="59" t="str">
        <f>IFERROR(
IF(INDEX!$H$34=1,(VLOOKUP($A163,'LA21'!$A$1:$BZ$190,'LA21'!AP$1,0)),
IF(INDEX!$H$34=2,(VLOOKUP($A163,'LA22'!$A$1:$BZ$190,'LA22'!AP$1,0)),
IF(INDEX!$H$34=3,(VLOOKUP($A163,'LA27'!$A$1:$BZ$190,'LA27'!AP$1,0)),0))),".")</f>
        <v>x</v>
      </c>
      <c r="AS163" s="59" t="str">
        <f>IFERROR(
IF(INDEX!$H$34=1,(VLOOKUP($A163,'LA21'!$A$1:$BZ$190,'LA21'!AQ$1,0)),
IF(INDEX!$H$34=2,(VLOOKUP($A163,'LA22'!$A$1:$BZ$190,'LA22'!AQ$1,0)),
IF(INDEX!$H$34=3,(VLOOKUP($A163,'LA27'!$A$1:$BZ$190,'LA27'!AQ$1,0)),0))),".")</f>
        <v>-</v>
      </c>
      <c r="AT163" s="59">
        <f>IFERROR(
IF(INDEX!$H$34=1,(VLOOKUP($A163,'LA21'!$A$1:$BZ$190,'LA21'!AR$1,0)),
IF(INDEX!$H$34=2,(VLOOKUP($A163,'LA22'!$A$1:$BZ$190,'LA22'!AR$1,0)),
IF(INDEX!$H$34=3,(VLOOKUP($A163,'LA27'!$A$1:$BZ$190,'LA27'!AR$1,0)),0))),".")</f>
        <v>0.02</v>
      </c>
      <c r="AU163" s="59" t="str">
        <f>IFERROR(
IF(INDEX!$H$34=1,(VLOOKUP($A163,'LA21'!$A$1:$BZ$190,'LA21'!AS$1,0)),
IF(INDEX!$H$34=2,(VLOOKUP($A163,'LA22'!$A$1:$BZ$190,'LA22'!AS$1,0)),
IF(INDEX!$H$34=3,(VLOOKUP($A163,'LA27'!$A$1:$BZ$190,'LA27'!AS$1,0)),0))),".")</f>
        <v>-</v>
      </c>
      <c r="AV163" s="59">
        <f>IFERROR(
IF(INDEX!$H$34=1,(VLOOKUP($A163,'LA21'!$A$1:$BZ$190,'LA21'!AT$1,0)),
IF(INDEX!$H$34=2,(VLOOKUP($A163,'LA22'!$A$1:$BZ$190,'LA22'!AT$1,0)),
IF(INDEX!$H$34=3,(VLOOKUP($A163,'LA27'!$A$1:$BZ$190,'LA27'!AT$1,0)),0))),".")</f>
        <v>0.01</v>
      </c>
      <c r="AW163" s="59">
        <f>IFERROR(
IF(INDEX!$H$34=1,(VLOOKUP($A163,'LA21'!$A$1:$BZ$190,'LA21'!AU$1,0)),
IF(INDEX!$H$34=2,(VLOOKUP($A163,'LA22'!$A$1:$BZ$190,'LA22'!AU$1,0)),
IF(INDEX!$H$34=3,(VLOOKUP($A163,'LA27'!$A$1:$BZ$190,'LA27'!AU$1,0)),0))),".")</f>
        <v>0.02</v>
      </c>
      <c r="AX163" s="59" t="str">
        <f>IFERROR(
IF(INDEX!$H$34=1,(VLOOKUP($A163,'LA21'!$A$1:$BZ$190,'LA21'!AV$1,0)),
IF(INDEX!$H$34=2,(VLOOKUP($A163,'LA22'!$A$1:$BZ$190,'LA22'!AV$1,0)),
IF(INDEX!$H$34=3,(VLOOKUP($A163,'LA27'!$A$1:$BZ$190,'LA27'!AV$1,0)),0))),".")</f>
        <v>-</v>
      </c>
      <c r="AY163" s="59">
        <f>IFERROR(
IF(INDEX!$H$34=1,(VLOOKUP($A163,'LA21'!$A$1:$BZ$190,'LA21'!AW$1,0)),
IF(INDEX!$H$34=2,(VLOOKUP($A163,'LA22'!$A$1:$BZ$190,'LA22'!AW$1,0)),
IF(INDEX!$H$34=3,(VLOOKUP($A163,'LA27'!$A$1:$BZ$190,'LA27'!AW$1,0)),0))),".")</f>
        <v>0.01</v>
      </c>
      <c r="AZ163" s="59" t="str">
        <f>IFERROR(
IF(INDEX!$H$34=1,(VLOOKUP($A163,'LA21'!$A$1:$BZ$190,'LA21'!AX$1,0)),
IF(INDEX!$H$34=2,(VLOOKUP($A163,'LA22'!$A$1:$BZ$190,'LA22'!AX$1,0)),
IF(INDEX!$H$34=3,(VLOOKUP($A163,'LA27'!$A$1:$BZ$190,'LA27'!AX$1,0)),0))),".")</f>
        <v>-</v>
      </c>
      <c r="BA163" s="59" t="str">
        <f>IFERROR(
IF(INDEX!$H$34=1,(VLOOKUP($A163,'LA21'!$A$1:$BZ$190,'LA21'!AY$1,0)),
IF(INDEX!$H$34=2,(VLOOKUP($A163,'LA22'!$A$1:$BZ$190,'LA22'!AY$1,0)),
IF(INDEX!$H$34=3,(VLOOKUP($A163,'LA27'!$A$1:$BZ$190,'LA27'!AY$1,0)),0))),".")</f>
        <v>x</v>
      </c>
      <c r="BB163" s="59" t="str">
        <f>IFERROR(
IF(INDEX!$H$34=1,(VLOOKUP($A163,'LA21'!$A$1:$BZ$190,'LA21'!AZ$1,0)),
IF(INDEX!$H$34=2,(VLOOKUP($A163,'LA22'!$A$1:$BZ$190,'LA22'!AZ$1,0)),
IF(INDEX!$H$34=3,(VLOOKUP($A163,'LA27'!$A$1:$BZ$190,'LA27'!AZ$1,0)),0))),".")</f>
        <v>-</v>
      </c>
      <c r="BC163" s="59" t="str">
        <f>IFERROR(
IF(INDEX!$H$34=1,(VLOOKUP($A163,'LA21'!$A$1:$BZ$190,'LA21'!BA$1,0)),
IF(INDEX!$H$34=2,(VLOOKUP($A163,'LA22'!$A$1:$BZ$190,'LA22'!BA$1,0)),
IF(INDEX!$H$34=3,(VLOOKUP($A163,'LA27'!$A$1:$BZ$190,'LA27'!BA$1,0)),0))),".")</f>
        <v>x</v>
      </c>
      <c r="BD163" s="59">
        <f>IFERROR(
IF(INDEX!$H$34=1,(VLOOKUP($A163,'LA21'!$A$1:$BZ$190,'LA21'!BB$1,0)),
IF(INDEX!$H$34=2,(VLOOKUP($A163,'LA22'!$A$1:$BZ$190,'LA22'!BB$1,0)),
IF(INDEX!$H$34=3,(VLOOKUP($A163,'LA27'!$A$1:$BZ$190,'LA27'!BB$1,0)),0))),".")</f>
        <v>0</v>
      </c>
      <c r="BE163" s="59" t="str">
        <f>IFERROR(
IF(INDEX!$H$34=1,(VLOOKUP($A163,'LA21'!$A$1:$BZ$190,'LA21'!BC$1,0)),
IF(INDEX!$H$34=2,(VLOOKUP($A163,'LA22'!$A$1:$BZ$190,'LA22'!BC$1,0)),
IF(INDEX!$H$34=3,(VLOOKUP($A163,'LA27'!$A$1:$BZ$190,'LA27'!BC$1,0)),0))),".")</f>
        <v>x</v>
      </c>
      <c r="BF163" s="59">
        <f>IFERROR(
IF(INDEX!$H$34=1,(VLOOKUP($A163,'LA21'!$A$1:$BZ$190,'LA21'!BD$1,0)),
IF(INDEX!$H$34=2,(VLOOKUP($A163,'LA22'!$A$1:$BZ$190,'LA22'!BD$1,0)),
IF(INDEX!$H$34=3,(VLOOKUP($A163,'LA27'!$A$1:$BZ$190,'LA27'!BD$1,0)),0))),".")</f>
        <v>0.01</v>
      </c>
      <c r="BG163" s="59">
        <f>IFERROR(
IF(INDEX!$H$34=1,(VLOOKUP($A163,'LA21'!$A$1:$BZ$190,'LA21'!BE$1,0)),
IF(INDEX!$H$34=2,(VLOOKUP($A163,'LA22'!$A$1:$BZ$190,'LA22'!BE$1,0)),
IF(INDEX!$H$34=3,(VLOOKUP($A163,'LA27'!$A$1:$BZ$190,'LA27'!BE$1,0)),0))),".")</f>
        <v>0.01</v>
      </c>
      <c r="BH163" s="59">
        <f>IFERROR(
IF(INDEX!$H$34=1,(VLOOKUP($A163,'LA21'!$A$1:$BZ$190,'LA21'!BF$1,0)),
IF(INDEX!$H$34=2,(VLOOKUP($A163,'LA22'!$A$1:$BZ$190,'LA22'!BF$1,0)),
IF(INDEX!$H$34=3,(VLOOKUP($A163,'LA27'!$A$1:$BZ$190,'LA27'!BF$1,0)),0))),".")</f>
        <v>0.01</v>
      </c>
      <c r="BI163" s="59">
        <f>IFERROR(
IF(INDEX!$H$34=1,(VLOOKUP($A163,'LA21'!$A$1:$BZ$190,'LA21'!BG$1,0)),
IF(INDEX!$H$34=2,(VLOOKUP($A163,'LA22'!$A$1:$BZ$190,'LA22'!BG$1,0)),
IF(INDEX!$H$34=3,(VLOOKUP($A163,'LA27'!$A$1:$BZ$190,'LA27'!BG$1,0)),0))),".")</f>
        <v>0.08</v>
      </c>
      <c r="BJ163" s="59">
        <f>IFERROR(
IF(INDEX!$H$34=1,(VLOOKUP($A163,'LA21'!$A$1:$BZ$190,'LA21'!BH$1,0)),
IF(INDEX!$H$34=2,(VLOOKUP($A163,'LA22'!$A$1:$BZ$190,'LA22'!BH$1,0)),
IF(INDEX!$H$34=3,(VLOOKUP($A163,'LA27'!$A$1:$BZ$190,'LA27'!BH$1,0)),0))),".")</f>
        <v>7.0000000000000007E-2</v>
      </c>
      <c r="BK163" s="59">
        <f>IFERROR(
IF(INDEX!$H$34=1,(VLOOKUP($A163,'LA21'!$A$1:$BZ$190,'LA21'!BI$1,0)),
IF(INDEX!$H$34=2,(VLOOKUP($A163,'LA22'!$A$1:$BZ$190,'LA22'!BI$1,0)),
IF(INDEX!$H$34=3,(VLOOKUP($A163,'LA27'!$A$1:$BZ$190,'LA27'!BI$1,0)),0))),".")</f>
        <v>0.08</v>
      </c>
      <c r="BL163" s="59">
        <f>IFERROR(
IF(INDEX!$H$34=1,(VLOOKUP($A163,'LA21'!$A$1:$BZ$190,'LA21'!BJ$1,0)),
IF(INDEX!$H$34=2,(VLOOKUP($A163,'LA22'!$A$1:$BZ$190,'LA22'!BJ$1,0)),
IF(INDEX!$H$34=3,(VLOOKUP($A163,'LA27'!$A$1:$BZ$190,'LA27'!BJ$1,0)),0))),".")</f>
        <v>0.02</v>
      </c>
      <c r="BM163" s="59">
        <f>IFERROR(
IF(INDEX!$H$34=1,(VLOOKUP($A163,'LA21'!$A$1:$BZ$190,'LA21'!BK$1,0)),
IF(INDEX!$H$34=2,(VLOOKUP($A163,'LA22'!$A$1:$BZ$190,'LA22'!BK$1,0)),
IF(INDEX!$H$34=3,(VLOOKUP($A163,'LA27'!$A$1:$BZ$190,'LA27'!BK$1,0)),0))),".")</f>
        <v>0.02</v>
      </c>
      <c r="BN163" s="59">
        <f>IFERROR(
IF(INDEX!$H$34=1,(VLOOKUP($A163,'LA21'!$A$1:$BZ$190,'LA21'!BL$1,0)),
IF(INDEX!$H$34=2,(VLOOKUP($A163,'LA22'!$A$1:$BZ$190,'LA22'!BL$1,0)),
IF(INDEX!$H$34=3,(VLOOKUP($A163,'LA27'!$A$1:$BZ$190,'LA27'!BL$1,0)),0))),".")</f>
        <v>0.02</v>
      </c>
      <c r="BO163" s="59">
        <f>IFERROR(
IF(INDEX!$H$34=1,(VLOOKUP($A163,'LA21'!$A$1:$BZ$190,'LA21'!BM$1,0)),
IF(INDEX!$H$34=2,(VLOOKUP($A163,'LA22'!$A$1:$BZ$190,'LA22'!BM$1,0)),
IF(INDEX!$H$34=3,(VLOOKUP($A163,'LA27'!$A$1:$BZ$190,'LA27'!BM$1,0)),0))),".")</f>
        <v>0.01</v>
      </c>
      <c r="BP163" s="59">
        <f>IFERROR(
IF(INDEX!$H$34=1,(VLOOKUP($A163,'LA21'!$A$1:$BZ$190,'LA21'!BN$1,0)),
IF(INDEX!$H$34=2,(VLOOKUP($A163,'LA22'!$A$1:$BZ$190,'LA22'!BN$1,0)),
IF(INDEX!$H$34=3,(VLOOKUP($A163,'LA27'!$A$1:$BZ$190,'LA27'!BN$1,0)),0))),".")</f>
        <v>0.01</v>
      </c>
      <c r="BQ163" s="59">
        <f>IFERROR(
IF(INDEX!$H$34=1,(VLOOKUP($A163,'LA21'!$A$1:$BZ$190,'LA21'!BO$1,0)),
IF(INDEX!$H$34=2,(VLOOKUP($A163,'LA22'!$A$1:$BZ$190,'LA22'!BO$1,0)),
IF(INDEX!$H$34=3,(VLOOKUP($A163,'LA27'!$A$1:$BZ$190,'LA27'!BO$1,0)),0))),".")</f>
        <v>0.01</v>
      </c>
    </row>
    <row r="164" spans="1:69" x14ac:dyDescent="0.2">
      <c r="A164" s="7">
        <v>865</v>
      </c>
      <c r="B164" s="13" t="s">
        <v>274</v>
      </c>
      <c r="C164" s="96" t="s">
        <v>128</v>
      </c>
      <c r="D164" s="152">
        <f>IFERROR(
IF(INDEX!$H$34=1,(VLOOKUP($A164,'LA21'!$A$1:$BZ$190,'LA21'!B$1,0)),
IF(INDEX!$H$34=2,(VLOOKUP($A164,'LA22'!$A$1:$BZ$190,'LA22'!B$1,0)),
IF(INDEX!$H$34=3,(VLOOKUP($A164,'LA27'!$A$1:$BZ$190,'LA27'!B$1,0)),0))),".")</f>
        <v>2570</v>
      </c>
      <c r="E164" s="58">
        <f>IFERROR(
IF(INDEX!$H$34=1,(VLOOKUP($A164,'LA21'!$A$1:$BZ$190,'LA21'!C$1,0)),
IF(INDEX!$H$34=2,(VLOOKUP($A164,'LA22'!$A$1:$BZ$190,'LA22'!C$1,0)),
IF(INDEX!$H$34=3,(VLOOKUP($A164,'LA27'!$A$1:$BZ$190,'LA27'!C$1,0)),0))),".")</f>
        <v>2610</v>
      </c>
      <c r="F164" s="58">
        <f>IFERROR(
IF(INDEX!$H$34=1,(VLOOKUP($A164,'LA21'!$A$1:$BZ$190,'LA21'!D$1,0)),
IF(INDEX!$H$34=2,(VLOOKUP($A164,'LA22'!$A$1:$BZ$190,'LA22'!D$1,0)),
IF(INDEX!$H$34=3,(VLOOKUP($A164,'LA27'!$A$1:$BZ$190,'LA27'!D$1,0)),0))),".")</f>
        <v>5180</v>
      </c>
      <c r="G164" s="59">
        <f>IFERROR(
IF(INDEX!$H$34=1,(VLOOKUP($A164,'LA21'!$A$1:$BZ$190,'LA21'!E$1,0)),
IF(INDEX!$H$34=2,(VLOOKUP($A164,'LA22'!$A$1:$BZ$190,'LA22'!E$1,0)),
IF(INDEX!$H$34=3,(VLOOKUP($A164,'LA27'!$A$1:$BZ$190,'LA27'!E$1,0)),0))),".")</f>
        <v>0.92</v>
      </c>
      <c r="H164" s="59">
        <f>IFERROR(
IF(INDEX!$H$34=1,(VLOOKUP($A164,'LA21'!$A$1:$BZ$190,'LA21'!F$1,0)),
IF(INDEX!$H$34=2,(VLOOKUP($A164,'LA22'!$A$1:$BZ$190,'LA22'!F$1,0)),
IF(INDEX!$H$34=3,(VLOOKUP($A164,'LA27'!$A$1:$BZ$190,'LA27'!F$1,0)),0))),".")</f>
        <v>0.94</v>
      </c>
      <c r="I164" s="59">
        <f>IFERROR(
IF(INDEX!$H$34=1,(VLOOKUP($A164,'LA21'!$A$1:$BZ$190,'LA21'!G$1,0)),
IF(INDEX!$H$34=2,(VLOOKUP($A164,'LA22'!$A$1:$BZ$190,'LA22'!G$1,0)),
IF(INDEX!$H$34=3,(VLOOKUP($A164,'LA27'!$A$1:$BZ$190,'LA27'!G$1,0)),0))),".")</f>
        <v>0.93</v>
      </c>
      <c r="J164" s="59">
        <f>IFERROR(
IF(INDEX!$H$34=1,(VLOOKUP($A164,'LA21'!$A$1:$BZ$190,'LA21'!H$1,0)),
IF(INDEX!$H$34=2,(VLOOKUP($A164,'LA22'!$A$1:$BZ$190,'LA22'!H$1,0)),
IF(INDEX!$H$34=3,(VLOOKUP($A164,'LA27'!$A$1:$BZ$190,'LA27'!H$1,0)),0))),".")</f>
        <v>0.91</v>
      </c>
      <c r="K164" s="59">
        <f>IFERROR(
IF(INDEX!$H$34=1,(VLOOKUP($A164,'LA21'!$A$1:$BZ$190,'LA21'!I$1,0)),
IF(INDEX!$H$34=2,(VLOOKUP($A164,'LA22'!$A$1:$BZ$190,'LA22'!I$1,0)),
IF(INDEX!$H$34=3,(VLOOKUP($A164,'LA27'!$A$1:$BZ$190,'LA27'!I$1,0)),0))),".")</f>
        <v>0.94</v>
      </c>
      <c r="L164" s="59">
        <f>IFERROR(
IF(INDEX!$H$34=1,(VLOOKUP($A164,'LA21'!$A$1:$BZ$190,'LA21'!J$1,0)),
IF(INDEX!$H$34=2,(VLOOKUP($A164,'LA22'!$A$1:$BZ$190,'LA22'!J$1,0)),
IF(INDEX!$H$34=3,(VLOOKUP($A164,'LA27'!$A$1:$BZ$190,'LA27'!J$1,0)),0))),".")</f>
        <v>0.92</v>
      </c>
      <c r="M164" s="59">
        <f>IFERROR(
IF(INDEX!$H$34=1,(VLOOKUP($A164,'LA21'!$A$1:$BZ$190,'LA21'!K$1,0)),
IF(INDEX!$H$34=2,(VLOOKUP($A164,'LA22'!$A$1:$BZ$190,'LA22'!K$1,0)),
IF(INDEX!$H$34=3,(VLOOKUP($A164,'LA27'!$A$1:$BZ$190,'LA27'!K$1,0)),0))),".")</f>
        <v>0.38</v>
      </c>
      <c r="N164" s="59">
        <f>IFERROR(
IF(INDEX!$H$34=1,(VLOOKUP($A164,'LA21'!$A$1:$BZ$190,'LA21'!L$1,0)),
IF(INDEX!$H$34=2,(VLOOKUP($A164,'LA22'!$A$1:$BZ$190,'LA22'!L$1,0)),
IF(INDEX!$H$34=3,(VLOOKUP($A164,'LA27'!$A$1:$BZ$190,'LA27'!L$1,0)),0))),".")</f>
        <v>0.32</v>
      </c>
      <c r="O164" s="59">
        <f>IFERROR(
IF(INDEX!$H$34=1,(VLOOKUP($A164,'LA21'!$A$1:$BZ$190,'LA21'!M$1,0)),
IF(INDEX!$H$34=2,(VLOOKUP($A164,'LA22'!$A$1:$BZ$190,'LA22'!M$1,0)),
IF(INDEX!$H$34=3,(VLOOKUP($A164,'LA27'!$A$1:$BZ$190,'LA27'!M$1,0)),0))),".")</f>
        <v>0.35</v>
      </c>
      <c r="P164" s="59" t="str">
        <f>IFERROR(
IF(INDEX!$H$34=1,(VLOOKUP($A164,'LA21'!$A$1:$BZ$190,'LA21'!N$1,0)),
IF(INDEX!$H$34=2,(VLOOKUP($A164,'LA22'!$A$1:$BZ$190,'LA22'!N$1,0)),
IF(INDEX!$H$34=3,(VLOOKUP($A164,'LA27'!$A$1:$BZ$190,'LA27'!N$1,0)),0))),".")</f>
        <v>-</v>
      </c>
      <c r="Q164" s="59">
        <f>IFERROR(
IF(INDEX!$H$34=1,(VLOOKUP($A164,'LA21'!$A$1:$BZ$190,'LA21'!O$1,0)),
IF(INDEX!$H$34=2,(VLOOKUP($A164,'LA22'!$A$1:$BZ$190,'LA22'!O$1,0)),
IF(INDEX!$H$34=3,(VLOOKUP($A164,'LA27'!$A$1:$BZ$190,'LA27'!O$1,0)),0))),".")</f>
        <v>0.01</v>
      </c>
      <c r="R164" s="59">
        <f>IFERROR(
IF(INDEX!$H$34=1,(VLOOKUP($A164,'LA21'!$A$1:$BZ$190,'LA21'!P$1,0)),
IF(INDEX!$H$34=2,(VLOOKUP($A164,'LA22'!$A$1:$BZ$190,'LA22'!P$1,0)),
IF(INDEX!$H$34=3,(VLOOKUP($A164,'LA27'!$A$1:$BZ$190,'LA27'!P$1,0)),0))),".")</f>
        <v>0.01</v>
      </c>
      <c r="S164" s="59">
        <f>IFERROR(
IF(INDEX!$H$34=1,(VLOOKUP($A164,'LA21'!$A$1:$BZ$190,'LA21'!Q$1,0)),
IF(INDEX!$H$34=2,(VLOOKUP($A164,'LA22'!$A$1:$BZ$190,'LA22'!Q$1,0)),
IF(INDEX!$H$34=3,(VLOOKUP($A164,'LA27'!$A$1:$BZ$190,'LA27'!Q$1,0)),0))),".")</f>
        <v>0.02</v>
      </c>
      <c r="T164" s="59">
        <f>IFERROR(
IF(INDEX!$H$34=1,(VLOOKUP($A164,'LA21'!$A$1:$BZ$190,'LA21'!R$1,0)),
IF(INDEX!$H$34=2,(VLOOKUP($A164,'LA22'!$A$1:$BZ$190,'LA22'!R$1,0)),
IF(INDEX!$H$34=3,(VLOOKUP($A164,'LA27'!$A$1:$BZ$190,'LA27'!R$1,0)),0))),".")</f>
        <v>0.01</v>
      </c>
      <c r="U164" s="59">
        <f>IFERROR(
IF(INDEX!$H$34=1,(VLOOKUP($A164,'LA21'!$A$1:$BZ$190,'LA21'!S$1,0)),
IF(INDEX!$H$34=2,(VLOOKUP($A164,'LA22'!$A$1:$BZ$190,'LA22'!S$1,0)),
IF(INDEX!$H$34=3,(VLOOKUP($A164,'LA27'!$A$1:$BZ$190,'LA27'!S$1,0)),0))),".")</f>
        <v>0.02</v>
      </c>
      <c r="V164" s="59">
        <f>IFERROR(
IF(INDEX!$H$34=1,(VLOOKUP($A164,'LA21'!$A$1:$BZ$190,'LA21'!T$1,0)),
IF(INDEX!$H$34=2,(VLOOKUP($A164,'LA22'!$A$1:$BZ$190,'LA22'!T$1,0)),
IF(INDEX!$H$34=3,(VLOOKUP($A164,'LA27'!$A$1:$BZ$190,'LA27'!T$1,0)),0))),".")</f>
        <v>0.45</v>
      </c>
      <c r="W164" s="59">
        <f>IFERROR(
IF(INDEX!$H$34=1,(VLOOKUP($A164,'LA21'!$A$1:$BZ$190,'LA21'!U$1,0)),
IF(INDEX!$H$34=2,(VLOOKUP($A164,'LA22'!$A$1:$BZ$190,'LA22'!U$1,0)),
IF(INDEX!$H$34=3,(VLOOKUP($A164,'LA27'!$A$1:$BZ$190,'LA27'!U$1,0)),0))),".")</f>
        <v>0.54</v>
      </c>
      <c r="X164" s="59">
        <f>IFERROR(
IF(INDEX!$H$34=1,(VLOOKUP($A164,'LA21'!$A$1:$BZ$190,'LA21'!V$1,0)),
IF(INDEX!$H$34=2,(VLOOKUP($A164,'LA22'!$A$1:$BZ$190,'LA22'!V$1,0)),
IF(INDEX!$H$34=3,(VLOOKUP($A164,'LA27'!$A$1:$BZ$190,'LA27'!V$1,0)),0))),".")</f>
        <v>0.5</v>
      </c>
      <c r="Y164" s="59">
        <f>IFERROR(
IF(INDEX!$H$34=1,(VLOOKUP($A164,'LA21'!$A$1:$BZ$190,'LA21'!W$1,0)),
IF(INDEX!$H$34=2,(VLOOKUP($A164,'LA22'!$A$1:$BZ$190,'LA22'!W$1,0)),
IF(INDEX!$H$34=3,(VLOOKUP($A164,'LA27'!$A$1:$BZ$190,'LA27'!W$1,0)),0))),".")</f>
        <v>0.05</v>
      </c>
      <c r="Z164" s="59">
        <f>IFERROR(
IF(INDEX!$H$34=1,(VLOOKUP($A164,'LA21'!$A$1:$BZ$190,'LA21'!X$1,0)),
IF(INDEX!$H$34=2,(VLOOKUP($A164,'LA22'!$A$1:$BZ$190,'LA22'!X$1,0)),
IF(INDEX!$H$34=3,(VLOOKUP($A164,'LA27'!$A$1:$BZ$190,'LA27'!X$1,0)),0))),".")</f>
        <v>0.05</v>
      </c>
      <c r="AA164" s="59">
        <f>IFERROR(
IF(INDEX!$H$34=1,(VLOOKUP($A164,'LA21'!$A$1:$BZ$190,'LA21'!Y$1,0)),
IF(INDEX!$H$34=2,(VLOOKUP($A164,'LA22'!$A$1:$BZ$190,'LA22'!Y$1,0)),
IF(INDEX!$H$34=3,(VLOOKUP($A164,'LA27'!$A$1:$BZ$190,'LA27'!Y$1,0)),0))),".")</f>
        <v>0.05</v>
      </c>
      <c r="AB164" s="59" t="str">
        <f>IFERROR(
IF(INDEX!$H$34=1,(VLOOKUP($A164,'LA21'!$A$1:$BZ$190,'LA21'!Z$1,0)),
IF(INDEX!$H$34=2,(VLOOKUP($A164,'LA22'!$A$1:$BZ$190,'LA22'!Z$1,0)),
IF(INDEX!$H$34=3,(VLOOKUP($A164,'LA27'!$A$1:$BZ$190,'LA27'!Z$1,0)),0))),".")</f>
        <v>x</v>
      </c>
      <c r="AC164" s="59" t="str">
        <f>IFERROR(
IF(INDEX!$H$34=1,(VLOOKUP($A164,'LA21'!$A$1:$BZ$190,'LA21'!AA$1,0)),
IF(INDEX!$H$34=2,(VLOOKUP($A164,'LA22'!$A$1:$BZ$190,'LA22'!AA$1,0)),
IF(INDEX!$H$34=3,(VLOOKUP($A164,'LA27'!$A$1:$BZ$190,'LA27'!AA$1,0)),0))),".")</f>
        <v>x</v>
      </c>
      <c r="AD164" s="59" t="str">
        <f>IFERROR(
IF(INDEX!$H$34=1,(VLOOKUP($A164,'LA21'!$A$1:$BZ$190,'LA21'!AB$1,0)),
IF(INDEX!$H$34=2,(VLOOKUP($A164,'LA22'!$A$1:$BZ$190,'LA22'!AB$1,0)),
IF(INDEX!$H$34=3,(VLOOKUP($A164,'LA27'!$A$1:$BZ$190,'LA27'!AB$1,0)),0))),".")</f>
        <v>x</v>
      </c>
      <c r="AE164" s="59">
        <f>IFERROR(
IF(INDEX!$H$34=1,(VLOOKUP($A164,'LA21'!$A$1:$BZ$190,'LA21'!AC$1,0)),
IF(INDEX!$H$34=2,(VLOOKUP($A164,'LA22'!$A$1:$BZ$190,'LA22'!AC$1,0)),
IF(INDEX!$H$34=3,(VLOOKUP($A164,'LA27'!$A$1:$BZ$190,'LA27'!AC$1,0)),0))),".")</f>
        <v>0</v>
      </c>
      <c r="AF164" s="59">
        <f>IFERROR(
IF(INDEX!$H$34=1,(VLOOKUP($A164,'LA21'!$A$1:$BZ$190,'LA21'!AD$1,0)),
IF(INDEX!$H$34=2,(VLOOKUP($A164,'LA22'!$A$1:$BZ$190,'LA22'!AD$1,0)),
IF(INDEX!$H$34=3,(VLOOKUP($A164,'LA27'!$A$1:$BZ$190,'LA27'!AD$1,0)),0))),".")</f>
        <v>0</v>
      </c>
      <c r="AG164" s="59">
        <f>IFERROR(
IF(INDEX!$H$34=1,(VLOOKUP($A164,'LA21'!$A$1:$BZ$190,'LA21'!AE$1,0)),
IF(INDEX!$H$34=2,(VLOOKUP($A164,'LA22'!$A$1:$BZ$190,'LA22'!AE$1,0)),
IF(INDEX!$H$34=3,(VLOOKUP($A164,'LA27'!$A$1:$BZ$190,'LA27'!AE$1,0)),0))),".")</f>
        <v>0</v>
      </c>
      <c r="AH164" s="59">
        <f>IFERROR(
IF(INDEX!$H$34=1,(VLOOKUP($A164,'LA21'!$A$1:$BZ$190,'LA21'!AF$1,0)),
IF(INDEX!$H$34=2,(VLOOKUP($A164,'LA22'!$A$1:$BZ$190,'LA22'!AF$1,0)),
IF(INDEX!$H$34=3,(VLOOKUP($A164,'LA27'!$A$1:$BZ$190,'LA27'!AF$1,0)),0))),".")</f>
        <v>0</v>
      </c>
      <c r="AI164" s="59" t="str">
        <f>IFERROR(
IF(INDEX!$H$34=1,(VLOOKUP($A164,'LA21'!$A$1:$BZ$190,'LA21'!AG$1,0)),
IF(INDEX!$H$34=2,(VLOOKUP($A164,'LA22'!$A$1:$BZ$190,'LA22'!AG$1,0)),
IF(INDEX!$H$34=3,(VLOOKUP($A164,'LA27'!$A$1:$BZ$190,'LA27'!AG$1,0)),0))),".")</f>
        <v>x</v>
      </c>
      <c r="AJ164" s="59" t="str">
        <f>IFERROR(
IF(INDEX!$H$34=1,(VLOOKUP($A164,'LA21'!$A$1:$BZ$190,'LA21'!AH$1,0)),
IF(INDEX!$H$34=2,(VLOOKUP($A164,'LA22'!$A$1:$BZ$190,'LA22'!AH$1,0)),
IF(INDEX!$H$34=3,(VLOOKUP($A164,'LA27'!$A$1:$BZ$190,'LA27'!AH$1,0)),0))),".")</f>
        <v>x</v>
      </c>
      <c r="AK164" s="59">
        <f>IFERROR(
IF(INDEX!$H$34=1,(VLOOKUP($A164,'LA21'!$A$1:$BZ$190,'LA21'!AI$1,0)),
IF(INDEX!$H$34=2,(VLOOKUP($A164,'LA22'!$A$1:$BZ$190,'LA22'!AI$1,0)),
IF(INDEX!$H$34=3,(VLOOKUP($A164,'LA27'!$A$1:$BZ$190,'LA27'!AI$1,0)),0))),".")</f>
        <v>0.04</v>
      </c>
      <c r="AL164" s="59">
        <f>IFERROR(
IF(INDEX!$H$34=1,(VLOOKUP($A164,'LA21'!$A$1:$BZ$190,'LA21'!AJ$1,0)),
IF(INDEX!$H$34=2,(VLOOKUP($A164,'LA22'!$A$1:$BZ$190,'LA22'!AJ$1,0)),
IF(INDEX!$H$34=3,(VLOOKUP($A164,'LA27'!$A$1:$BZ$190,'LA27'!AJ$1,0)),0))),".")</f>
        <v>0.03</v>
      </c>
      <c r="AM164" s="59">
        <f>IFERROR(
IF(INDEX!$H$34=1,(VLOOKUP($A164,'LA21'!$A$1:$BZ$190,'LA21'!AK$1,0)),
IF(INDEX!$H$34=2,(VLOOKUP($A164,'LA22'!$A$1:$BZ$190,'LA22'!AK$1,0)),
IF(INDEX!$H$34=3,(VLOOKUP($A164,'LA27'!$A$1:$BZ$190,'LA27'!AK$1,0)),0))),".")</f>
        <v>0.04</v>
      </c>
      <c r="AN164" s="59" t="str">
        <f>IFERROR(
IF(INDEX!$H$34=1,(VLOOKUP($A164,'LA21'!$A$1:$BZ$190,'LA21'!AL$1,0)),
IF(INDEX!$H$34=2,(VLOOKUP($A164,'LA22'!$A$1:$BZ$190,'LA22'!AL$1,0)),
IF(INDEX!$H$34=3,(VLOOKUP($A164,'LA27'!$A$1:$BZ$190,'LA27'!AL$1,0)),0))),".")</f>
        <v>x</v>
      </c>
      <c r="AO164" s="59">
        <f>IFERROR(
IF(INDEX!$H$34=1,(VLOOKUP($A164,'LA21'!$A$1:$BZ$190,'LA21'!AM$1,0)),
IF(INDEX!$H$34=2,(VLOOKUP($A164,'LA22'!$A$1:$BZ$190,'LA22'!AM$1,0)),
IF(INDEX!$H$34=3,(VLOOKUP($A164,'LA27'!$A$1:$BZ$190,'LA27'!AM$1,0)),0))),".")</f>
        <v>0</v>
      </c>
      <c r="AP164" s="59" t="str">
        <f>IFERROR(
IF(INDEX!$H$34=1,(VLOOKUP($A164,'LA21'!$A$1:$BZ$190,'LA21'!AN$1,0)),
IF(INDEX!$H$34=2,(VLOOKUP($A164,'LA22'!$A$1:$BZ$190,'LA22'!AN$1,0)),
IF(INDEX!$H$34=3,(VLOOKUP($A164,'LA27'!$A$1:$BZ$190,'LA27'!AN$1,0)),0))),".")</f>
        <v>x</v>
      </c>
      <c r="AQ164" s="59" t="str">
        <f>IFERROR(
IF(INDEX!$H$34=1,(VLOOKUP($A164,'LA21'!$A$1:$BZ$190,'LA21'!AO$1,0)),
IF(INDEX!$H$34=2,(VLOOKUP($A164,'LA22'!$A$1:$BZ$190,'LA22'!AO$1,0)),
IF(INDEX!$H$34=3,(VLOOKUP($A164,'LA27'!$A$1:$BZ$190,'LA27'!AO$1,0)),0))),".")</f>
        <v>x</v>
      </c>
      <c r="AR164" s="59" t="str">
        <f>IFERROR(
IF(INDEX!$H$34=1,(VLOOKUP($A164,'LA21'!$A$1:$BZ$190,'LA21'!AP$1,0)),
IF(INDEX!$H$34=2,(VLOOKUP($A164,'LA22'!$A$1:$BZ$190,'LA22'!AP$1,0)),
IF(INDEX!$H$34=3,(VLOOKUP($A164,'LA27'!$A$1:$BZ$190,'LA27'!AP$1,0)),0))),".")</f>
        <v>-</v>
      </c>
      <c r="AS164" s="59" t="str">
        <f>IFERROR(
IF(INDEX!$H$34=1,(VLOOKUP($A164,'LA21'!$A$1:$BZ$190,'LA21'!AQ$1,0)),
IF(INDEX!$H$34=2,(VLOOKUP($A164,'LA22'!$A$1:$BZ$190,'LA22'!AQ$1,0)),
IF(INDEX!$H$34=3,(VLOOKUP($A164,'LA27'!$A$1:$BZ$190,'LA27'!AQ$1,0)),0))),".")</f>
        <v>-</v>
      </c>
      <c r="AT164" s="59">
        <f>IFERROR(
IF(INDEX!$H$34=1,(VLOOKUP($A164,'LA21'!$A$1:$BZ$190,'LA21'!AR$1,0)),
IF(INDEX!$H$34=2,(VLOOKUP($A164,'LA22'!$A$1:$BZ$190,'LA22'!AR$1,0)),
IF(INDEX!$H$34=3,(VLOOKUP($A164,'LA27'!$A$1:$BZ$190,'LA27'!AR$1,0)),0))),".")</f>
        <v>0.01</v>
      </c>
      <c r="AU164" s="59" t="str">
        <f>IFERROR(
IF(INDEX!$H$34=1,(VLOOKUP($A164,'LA21'!$A$1:$BZ$190,'LA21'!AS$1,0)),
IF(INDEX!$H$34=2,(VLOOKUP($A164,'LA22'!$A$1:$BZ$190,'LA22'!AS$1,0)),
IF(INDEX!$H$34=3,(VLOOKUP($A164,'LA27'!$A$1:$BZ$190,'LA27'!AS$1,0)),0))),".")</f>
        <v>-</v>
      </c>
      <c r="AV164" s="59">
        <f>IFERROR(
IF(INDEX!$H$34=1,(VLOOKUP($A164,'LA21'!$A$1:$BZ$190,'LA21'!AT$1,0)),
IF(INDEX!$H$34=2,(VLOOKUP($A164,'LA22'!$A$1:$BZ$190,'LA22'!AT$1,0)),
IF(INDEX!$H$34=3,(VLOOKUP($A164,'LA27'!$A$1:$BZ$190,'LA27'!AT$1,0)),0))),".")</f>
        <v>0.01</v>
      </c>
      <c r="AW164" s="59">
        <f>IFERROR(
IF(INDEX!$H$34=1,(VLOOKUP($A164,'LA21'!$A$1:$BZ$190,'LA21'!AU$1,0)),
IF(INDEX!$H$34=2,(VLOOKUP($A164,'LA22'!$A$1:$BZ$190,'LA22'!AU$1,0)),
IF(INDEX!$H$34=3,(VLOOKUP($A164,'LA27'!$A$1:$BZ$190,'LA27'!AU$1,0)),0))),".")</f>
        <v>0.01</v>
      </c>
      <c r="AX164" s="59" t="str">
        <f>IFERROR(
IF(INDEX!$H$34=1,(VLOOKUP($A164,'LA21'!$A$1:$BZ$190,'LA21'!AV$1,0)),
IF(INDEX!$H$34=2,(VLOOKUP($A164,'LA22'!$A$1:$BZ$190,'LA22'!AV$1,0)),
IF(INDEX!$H$34=3,(VLOOKUP($A164,'LA27'!$A$1:$BZ$190,'LA27'!AV$1,0)),0))),".")</f>
        <v>x</v>
      </c>
      <c r="AY164" s="59" t="str">
        <f>IFERROR(
IF(INDEX!$H$34=1,(VLOOKUP($A164,'LA21'!$A$1:$BZ$190,'LA21'!AW$1,0)),
IF(INDEX!$H$34=2,(VLOOKUP($A164,'LA22'!$A$1:$BZ$190,'LA22'!AW$1,0)),
IF(INDEX!$H$34=3,(VLOOKUP($A164,'LA27'!$A$1:$BZ$190,'LA27'!AW$1,0)),0))),".")</f>
        <v>-</v>
      </c>
      <c r="AZ164" s="59">
        <f>IFERROR(
IF(INDEX!$H$34=1,(VLOOKUP($A164,'LA21'!$A$1:$BZ$190,'LA21'!AX$1,0)),
IF(INDEX!$H$34=2,(VLOOKUP($A164,'LA22'!$A$1:$BZ$190,'LA22'!AX$1,0)),
IF(INDEX!$H$34=3,(VLOOKUP($A164,'LA27'!$A$1:$BZ$190,'LA27'!AX$1,0)),0))),".")</f>
        <v>0.01</v>
      </c>
      <c r="BA164" s="59" t="str">
        <f>IFERROR(
IF(INDEX!$H$34=1,(VLOOKUP($A164,'LA21'!$A$1:$BZ$190,'LA21'!AY$1,0)),
IF(INDEX!$H$34=2,(VLOOKUP($A164,'LA22'!$A$1:$BZ$190,'LA22'!AY$1,0)),
IF(INDEX!$H$34=3,(VLOOKUP($A164,'LA27'!$A$1:$BZ$190,'LA27'!AY$1,0)),0))),".")</f>
        <v>x</v>
      </c>
      <c r="BB164" s="59" t="str">
        <f>IFERROR(
IF(INDEX!$H$34=1,(VLOOKUP($A164,'LA21'!$A$1:$BZ$190,'LA21'!AZ$1,0)),
IF(INDEX!$H$34=2,(VLOOKUP($A164,'LA22'!$A$1:$BZ$190,'LA22'!AZ$1,0)),
IF(INDEX!$H$34=3,(VLOOKUP($A164,'LA27'!$A$1:$BZ$190,'LA27'!AZ$1,0)),0))),".")</f>
        <v>-</v>
      </c>
      <c r="BC164" s="59" t="str">
        <f>IFERROR(
IF(INDEX!$H$34=1,(VLOOKUP($A164,'LA21'!$A$1:$BZ$190,'LA21'!BA$1,0)),
IF(INDEX!$H$34=2,(VLOOKUP($A164,'LA22'!$A$1:$BZ$190,'LA22'!BA$1,0)),
IF(INDEX!$H$34=3,(VLOOKUP($A164,'LA27'!$A$1:$BZ$190,'LA27'!BA$1,0)),0))),".")</f>
        <v>x</v>
      </c>
      <c r="BD164" s="59">
        <f>IFERROR(
IF(INDEX!$H$34=1,(VLOOKUP($A164,'LA21'!$A$1:$BZ$190,'LA21'!BB$1,0)),
IF(INDEX!$H$34=2,(VLOOKUP($A164,'LA22'!$A$1:$BZ$190,'LA22'!BB$1,0)),
IF(INDEX!$H$34=3,(VLOOKUP($A164,'LA27'!$A$1:$BZ$190,'LA27'!BB$1,0)),0))),".")</f>
        <v>0</v>
      </c>
      <c r="BE164" s="59" t="str">
        <f>IFERROR(
IF(INDEX!$H$34=1,(VLOOKUP($A164,'LA21'!$A$1:$BZ$190,'LA21'!BC$1,0)),
IF(INDEX!$H$34=2,(VLOOKUP($A164,'LA22'!$A$1:$BZ$190,'LA22'!BC$1,0)),
IF(INDEX!$H$34=3,(VLOOKUP($A164,'LA27'!$A$1:$BZ$190,'LA27'!BC$1,0)),0))),".")</f>
        <v>x</v>
      </c>
      <c r="BF164" s="59" t="str">
        <f>IFERROR(
IF(INDEX!$H$34=1,(VLOOKUP($A164,'LA21'!$A$1:$BZ$190,'LA21'!BD$1,0)),
IF(INDEX!$H$34=2,(VLOOKUP($A164,'LA22'!$A$1:$BZ$190,'LA22'!BD$1,0)),
IF(INDEX!$H$34=3,(VLOOKUP($A164,'LA27'!$A$1:$BZ$190,'LA27'!BD$1,0)),0))),".")</f>
        <v>x</v>
      </c>
      <c r="BG164" s="59" t="str">
        <f>IFERROR(
IF(INDEX!$H$34=1,(VLOOKUP($A164,'LA21'!$A$1:$BZ$190,'LA21'!BE$1,0)),
IF(INDEX!$H$34=2,(VLOOKUP($A164,'LA22'!$A$1:$BZ$190,'LA22'!BE$1,0)),
IF(INDEX!$H$34=3,(VLOOKUP($A164,'LA27'!$A$1:$BZ$190,'LA27'!BE$1,0)),0))),".")</f>
        <v>-</v>
      </c>
      <c r="BH164" s="59" t="str">
        <f>IFERROR(
IF(INDEX!$H$34=1,(VLOOKUP($A164,'LA21'!$A$1:$BZ$190,'LA21'!BF$1,0)),
IF(INDEX!$H$34=2,(VLOOKUP($A164,'LA22'!$A$1:$BZ$190,'LA22'!BF$1,0)),
IF(INDEX!$H$34=3,(VLOOKUP($A164,'LA27'!$A$1:$BZ$190,'LA27'!BF$1,0)),0))),".")</f>
        <v>-</v>
      </c>
      <c r="BI164" s="59">
        <f>IFERROR(
IF(INDEX!$H$34=1,(VLOOKUP($A164,'LA21'!$A$1:$BZ$190,'LA21'!BG$1,0)),
IF(INDEX!$H$34=2,(VLOOKUP($A164,'LA22'!$A$1:$BZ$190,'LA22'!BG$1,0)),
IF(INDEX!$H$34=3,(VLOOKUP($A164,'LA27'!$A$1:$BZ$190,'LA27'!BG$1,0)),0))),".")</f>
        <v>0.05</v>
      </c>
      <c r="BJ164" s="59">
        <f>IFERROR(
IF(INDEX!$H$34=1,(VLOOKUP($A164,'LA21'!$A$1:$BZ$190,'LA21'!BH$1,0)),
IF(INDEX!$H$34=2,(VLOOKUP($A164,'LA22'!$A$1:$BZ$190,'LA22'!BH$1,0)),
IF(INDEX!$H$34=3,(VLOOKUP($A164,'LA27'!$A$1:$BZ$190,'LA27'!BH$1,0)),0))),".")</f>
        <v>0.03</v>
      </c>
      <c r="BK164" s="59">
        <f>IFERROR(
IF(INDEX!$H$34=1,(VLOOKUP($A164,'LA21'!$A$1:$BZ$190,'LA21'!BI$1,0)),
IF(INDEX!$H$34=2,(VLOOKUP($A164,'LA22'!$A$1:$BZ$190,'LA22'!BI$1,0)),
IF(INDEX!$H$34=3,(VLOOKUP($A164,'LA27'!$A$1:$BZ$190,'LA27'!BI$1,0)),0))),".")</f>
        <v>0.04</v>
      </c>
      <c r="BL164" s="59">
        <f>IFERROR(
IF(INDEX!$H$34=1,(VLOOKUP($A164,'LA21'!$A$1:$BZ$190,'LA21'!BJ$1,0)),
IF(INDEX!$H$34=2,(VLOOKUP($A164,'LA22'!$A$1:$BZ$190,'LA22'!BJ$1,0)),
IF(INDEX!$H$34=3,(VLOOKUP($A164,'LA27'!$A$1:$BZ$190,'LA27'!BJ$1,0)),0))),".")</f>
        <v>0.01</v>
      </c>
      <c r="BM164" s="59">
        <f>IFERROR(
IF(INDEX!$H$34=1,(VLOOKUP($A164,'LA21'!$A$1:$BZ$190,'LA21'!BK$1,0)),
IF(INDEX!$H$34=2,(VLOOKUP($A164,'LA22'!$A$1:$BZ$190,'LA22'!BK$1,0)),
IF(INDEX!$H$34=3,(VLOOKUP($A164,'LA27'!$A$1:$BZ$190,'LA27'!BK$1,0)),0))),".")</f>
        <v>0.01</v>
      </c>
      <c r="BN164" s="59">
        <f>IFERROR(
IF(INDEX!$H$34=1,(VLOOKUP($A164,'LA21'!$A$1:$BZ$190,'LA21'!BL$1,0)),
IF(INDEX!$H$34=2,(VLOOKUP($A164,'LA22'!$A$1:$BZ$190,'LA22'!BL$1,0)),
IF(INDEX!$H$34=3,(VLOOKUP($A164,'LA27'!$A$1:$BZ$190,'LA27'!BL$1,0)),0))),".")</f>
        <v>0.01</v>
      </c>
      <c r="BO164" s="59">
        <f>IFERROR(
IF(INDEX!$H$34=1,(VLOOKUP($A164,'LA21'!$A$1:$BZ$190,'LA21'!BM$1,0)),
IF(INDEX!$H$34=2,(VLOOKUP($A164,'LA22'!$A$1:$BZ$190,'LA22'!BM$1,0)),
IF(INDEX!$H$34=3,(VLOOKUP($A164,'LA27'!$A$1:$BZ$190,'LA27'!BM$1,0)),0))),".")</f>
        <v>0.02</v>
      </c>
      <c r="BP164" s="59">
        <f>IFERROR(
IF(INDEX!$H$34=1,(VLOOKUP($A164,'LA21'!$A$1:$BZ$190,'LA21'!BN$1,0)),
IF(INDEX!$H$34=2,(VLOOKUP($A164,'LA22'!$A$1:$BZ$190,'LA22'!BN$1,0)),
IF(INDEX!$H$34=3,(VLOOKUP($A164,'LA27'!$A$1:$BZ$190,'LA27'!BN$1,0)),0))),".")</f>
        <v>0.01</v>
      </c>
      <c r="BQ164" s="59">
        <f>IFERROR(
IF(INDEX!$H$34=1,(VLOOKUP($A164,'LA21'!$A$1:$BZ$190,'LA21'!BO$1,0)),
IF(INDEX!$H$34=2,(VLOOKUP($A164,'LA22'!$A$1:$BZ$190,'LA22'!BO$1,0)),
IF(INDEX!$H$34=3,(VLOOKUP($A164,'LA27'!$A$1:$BZ$190,'LA27'!BO$1,0)),0))),".")</f>
        <v>0.01</v>
      </c>
    </row>
    <row r="165" spans="1:69" x14ac:dyDescent="0.2">
      <c r="A165" s="7">
        <v>868</v>
      </c>
      <c r="B165" s="13" t="s">
        <v>275</v>
      </c>
      <c r="C165" s="96" t="s">
        <v>126</v>
      </c>
      <c r="D165" s="152">
        <f>IFERROR(
IF(INDEX!$H$34=1,(VLOOKUP($A165,'LA21'!$A$1:$BZ$190,'LA21'!B$1,0)),
IF(INDEX!$H$34=2,(VLOOKUP($A165,'LA22'!$A$1:$BZ$190,'LA22'!B$1,0)),
IF(INDEX!$H$34=3,(VLOOKUP($A165,'LA27'!$A$1:$BZ$190,'LA27'!B$1,0)),0))),".")</f>
        <v>810</v>
      </c>
      <c r="E165" s="58">
        <f>IFERROR(
IF(INDEX!$H$34=1,(VLOOKUP($A165,'LA21'!$A$1:$BZ$190,'LA21'!C$1,0)),
IF(INDEX!$H$34=2,(VLOOKUP($A165,'LA22'!$A$1:$BZ$190,'LA22'!C$1,0)),
IF(INDEX!$H$34=3,(VLOOKUP($A165,'LA27'!$A$1:$BZ$190,'LA27'!C$1,0)),0))),".")</f>
        <v>800</v>
      </c>
      <c r="F165" s="58">
        <f>IFERROR(
IF(INDEX!$H$34=1,(VLOOKUP($A165,'LA21'!$A$1:$BZ$190,'LA21'!D$1,0)),
IF(INDEX!$H$34=2,(VLOOKUP($A165,'LA22'!$A$1:$BZ$190,'LA22'!D$1,0)),
IF(INDEX!$H$34=3,(VLOOKUP($A165,'LA27'!$A$1:$BZ$190,'LA27'!D$1,0)),0))),".")</f>
        <v>1600</v>
      </c>
      <c r="G165" s="59">
        <f>IFERROR(
IF(INDEX!$H$34=1,(VLOOKUP($A165,'LA21'!$A$1:$BZ$190,'LA21'!E$1,0)),
IF(INDEX!$H$34=2,(VLOOKUP($A165,'LA22'!$A$1:$BZ$190,'LA22'!E$1,0)),
IF(INDEX!$H$34=3,(VLOOKUP($A165,'LA27'!$A$1:$BZ$190,'LA27'!E$1,0)),0))),".")</f>
        <v>0.94</v>
      </c>
      <c r="H165" s="59">
        <f>IFERROR(
IF(INDEX!$H$34=1,(VLOOKUP($A165,'LA21'!$A$1:$BZ$190,'LA21'!F$1,0)),
IF(INDEX!$H$34=2,(VLOOKUP($A165,'LA22'!$A$1:$BZ$190,'LA22'!F$1,0)),
IF(INDEX!$H$34=3,(VLOOKUP($A165,'LA27'!$A$1:$BZ$190,'LA27'!F$1,0)),0))),".")</f>
        <v>0.94</v>
      </c>
      <c r="I165" s="59">
        <f>IFERROR(
IF(INDEX!$H$34=1,(VLOOKUP($A165,'LA21'!$A$1:$BZ$190,'LA21'!G$1,0)),
IF(INDEX!$H$34=2,(VLOOKUP($A165,'LA22'!$A$1:$BZ$190,'LA22'!G$1,0)),
IF(INDEX!$H$34=3,(VLOOKUP($A165,'LA27'!$A$1:$BZ$190,'LA27'!G$1,0)),0))),".")</f>
        <v>0.94</v>
      </c>
      <c r="J165" s="59">
        <f>IFERROR(
IF(INDEX!$H$34=1,(VLOOKUP($A165,'LA21'!$A$1:$BZ$190,'LA21'!H$1,0)),
IF(INDEX!$H$34=2,(VLOOKUP($A165,'LA22'!$A$1:$BZ$190,'LA22'!H$1,0)),
IF(INDEX!$H$34=3,(VLOOKUP($A165,'LA27'!$A$1:$BZ$190,'LA27'!H$1,0)),0))),".")</f>
        <v>0.92</v>
      </c>
      <c r="K165" s="59">
        <f>IFERROR(
IF(INDEX!$H$34=1,(VLOOKUP($A165,'LA21'!$A$1:$BZ$190,'LA21'!I$1,0)),
IF(INDEX!$H$34=2,(VLOOKUP($A165,'LA22'!$A$1:$BZ$190,'LA22'!I$1,0)),
IF(INDEX!$H$34=3,(VLOOKUP($A165,'LA27'!$A$1:$BZ$190,'LA27'!I$1,0)),0))),".")</f>
        <v>0.93</v>
      </c>
      <c r="L165" s="59">
        <f>IFERROR(
IF(INDEX!$H$34=1,(VLOOKUP($A165,'LA21'!$A$1:$BZ$190,'LA21'!J$1,0)),
IF(INDEX!$H$34=2,(VLOOKUP($A165,'LA22'!$A$1:$BZ$190,'LA22'!J$1,0)),
IF(INDEX!$H$34=3,(VLOOKUP($A165,'LA27'!$A$1:$BZ$190,'LA27'!J$1,0)),0))),".")</f>
        <v>0.93</v>
      </c>
      <c r="M165" s="59">
        <f>IFERROR(
IF(INDEX!$H$34=1,(VLOOKUP($A165,'LA21'!$A$1:$BZ$190,'LA21'!K$1,0)),
IF(INDEX!$H$34=2,(VLOOKUP($A165,'LA22'!$A$1:$BZ$190,'LA22'!K$1,0)),
IF(INDEX!$H$34=3,(VLOOKUP($A165,'LA27'!$A$1:$BZ$190,'LA27'!K$1,0)),0))),".")</f>
        <v>0.25</v>
      </c>
      <c r="N165" s="59">
        <f>IFERROR(
IF(INDEX!$H$34=1,(VLOOKUP($A165,'LA21'!$A$1:$BZ$190,'LA21'!L$1,0)),
IF(INDEX!$H$34=2,(VLOOKUP($A165,'LA22'!$A$1:$BZ$190,'LA22'!L$1,0)),
IF(INDEX!$H$34=3,(VLOOKUP($A165,'LA27'!$A$1:$BZ$190,'LA27'!L$1,0)),0))),".")</f>
        <v>0.24</v>
      </c>
      <c r="O165" s="59">
        <f>IFERROR(
IF(INDEX!$H$34=1,(VLOOKUP($A165,'LA21'!$A$1:$BZ$190,'LA21'!M$1,0)),
IF(INDEX!$H$34=2,(VLOOKUP($A165,'LA22'!$A$1:$BZ$190,'LA22'!M$1,0)),
IF(INDEX!$H$34=3,(VLOOKUP($A165,'LA27'!$A$1:$BZ$190,'LA27'!M$1,0)),0))),".")</f>
        <v>0.24</v>
      </c>
      <c r="P165" s="59" t="str">
        <f>IFERROR(
IF(INDEX!$H$34=1,(VLOOKUP($A165,'LA21'!$A$1:$BZ$190,'LA21'!N$1,0)),
IF(INDEX!$H$34=2,(VLOOKUP($A165,'LA22'!$A$1:$BZ$190,'LA22'!N$1,0)),
IF(INDEX!$H$34=3,(VLOOKUP($A165,'LA27'!$A$1:$BZ$190,'LA27'!N$1,0)),0))),".")</f>
        <v>x</v>
      </c>
      <c r="Q165" s="59">
        <f>IFERROR(
IF(INDEX!$H$34=1,(VLOOKUP($A165,'LA21'!$A$1:$BZ$190,'LA21'!O$1,0)),
IF(INDEX!$H$34=2,(VLOOKUP($A165,'LA22'!$A$1:$BZ$190,'LA22'!O$1,0)),
IF(INDEX!$H$34=3,(VLOOKUP($A165,'LA27'!$A$1:$BZ$190,'LA27'!O$1,0)),0))),".")</f>
        <v>0.01</v>
      </c>
      <c r="R165" s="59">
        <f>IFERROR(
IF(INDEX!$H$34=1,(VLOOKUP($A165,'LA21'!$A$1:$BZ$190,'LA21'!P$1,0)),
IF(INDEX!$H$34=2,(VLOOKUP($A165,'LA22'!$A$1:$BZ$190,'LA22'!P$1,0)),
IF(INDEX!$H$34=3,(VLOOKUP($A165,'LA27'!$A$1:$BZ$190,'LA27'!P$1,0)),0))),".")</f>
        <v>0.01</v>
      </c>
      <c r="S165" s="59">
        <f>IFERROR(
IF(INDEX!$H$34=1,(VLOOKUP($A165,'LA21'!$A$1:$BZ$190,'LA21'!Q$1,0)),
IF(INDEX!$H$34=2,(VLOOKUP($A165,'LA22'!$A$1:$BZ$190,'LA22'!Q$1,0)),
IF(INDEX!$H$34=3,(VLOOKUP($A165,'LA27'!$A$1:$BZ$190,'LA27'!Q$1,0)),0))),".")</f>
        <v>0.02</v>
      </c>
      <c r="T165" s="59">
        <f>IFERROR(
IF(INDEX!$H$34=1,(VLOOKUP($A165,'LA21'!$A$1:$BZ$190,'LA21'!R$1,0)),
IF(INDEX!$H$34=2,(VLOOKUP($A165,'LA22'!$A$1:$BZ$190,'LA22'!R$1,0)),
IF(INDEX!$H$34=3,(VLOOKUP($A165,'LA27'!$A$1:$BZ$190,'LA27'!R$1,0)),0))),".")</f>
        <v>0.02</v>
      </c>
      <c r="U165" s="59">
        <f>IFERROR(
IF(INDEX!$H$34=1,(VLOOKUP($A165,'LA21'!$A$1:$BZ$190,'LA21'!S$1,0)),
IF(INDEX!$H$34=2,(VLOOKUP($A165,'LA22'!$A$1:$BZ$190,'LA22'!S$1,0)),
IF(INDEX!$H$34=3,(VLOOKUP($A165,'LA27'!$A$1:$BZ$190,'LA27'!S$1,0)),0))),".")</f>
        <v>0.02</v>
      </c>
      <c r="V165" s="59">
        <f>IFERROR(
IF(INDEX!$H$34=1,(VLOOKUP($A165,'LA21'!$A$1:$BZ$190,'LA21'!T$1,0)),
IF(INDEX!$H$34=2,(VLOOKUP($A165,'LA22'!$A$1:$BZ$190,'LA22'!T$1,0)),
IF(INDEX!$H$34=3,(VLOOKUP($A165,'LA27'!$A$1:$BZ$190,'LA27'!T$1,0)),0))),".")</f>
        <v>0.61</v>
      </c>
      <c r="W165" s="59">
        <f>IFERROR(
IF(INDEX!$H$34=1,(VLOOKUP($A165,'LA21'!$A$1:$BZ$190,'LA21'!U$1,0)),
IF(INDEX!$H$34=2,(VLOOKUP($A165,'LA22'!$A$1:$BZ$190,'LA22'!U$1,0)),
IF(INDEX!$H$34=3,(VLOOKUP($A165,'LA27'!$A$1:$BZ$190,'LA27'!U$1,0)),0))),".")</f>
        <v>0.56999999999999995</v>
      </c>
      <c r="X165" s="59">
        <f>IFERROR(
IF(INDEX!$H$34=1,(VLOOKUP($A165,'LA21'!$A$1:$BZ$190,'LA21'!V$1,0)),
IF(INDEX!$H$34=2,(VLOOKUP($A165,'LA22'!$A$1:$BZ$190,'LA22'!V$1,0)),
IF(INDEX!$H$34=3,(VLOOKUP($A165,'LA27'!$A$1:$BZ$190,'LA27'!V$1,0)),0))),".")</f>
        <v>0.59</v>
      </c>
      <c r="Y165" s="59">
        <f>IFERROR(
IF(INDEX!$H$34=1,(VLOOKUP($A165,'LA21'!$A$1:$BZ$190,'LA21'!W$1,0)),
IF(INDEX!$H$34=2,(VLOOKUP($A165,'LA22'!$A$1:$BZ$190,'LA22'!W$1,0)),
IF(INDEX!$H$34=3,(VLOOKUP($A165,'LA27'!$A$1:$BZ$190,'LA27'!W$1,0)),0))),".")</f>
        <v>0.04</v>
      </c>
      <c r="Z165" s="59">
        <f>IFERROR(
IF(INDEX!$H$34=1,(VLOOKUP($A165,'LA21'!$A$1:$BZ$190,'LA21'!X$1,0)),
IF(INDEX!$H$34=2,(VLOOKUP($A165,'LA22'!$A$1:$BZ$190,'LA22'!X$1,0)),
IF(INDEX!$H$34=3,(VLOOKUP($A165,'LA27'!$A$1:$BZ$190,'LA27'!X$1,0)),0))),".")</f>
        <v>0.09</v>
      </c>
      <c r="AA165" s="59">
        <f>IFERROR(
IF(INDEX!$H$34=1,(VLOOKUP($A165,'LA21'!$A$1:$BZ$190,'LA21'!Y$1,0)),
IF(INDEX!$H$34=2,(VLOOKUP($A165,'LA22'!$A$1:$BZ$190,'LA22'!Y$1,0)),
IF(INDEX!$H$34=3,(VLOOKUP($A165,'LA27'!$A$1:$BZ$190,'LA27'!Y$1,0)),0))),".")</f>
        <v>7.0000000000000007E-2</v>
      </c>
      <c r="AB165" s="59">
        <f>IFERROR(
IF(INDEX!$H$34=1,(VLOOKUP($A165,'LA21'!$A$1:$BZ$190,'LA21'!Z$1,0)),
IF(INDEX!$H$34=2,(VLOOKUP($A165,'LA22'!$A$1:$BZ$190,'LA22'!Z$1,0)),
IF(INDEX!$H$34=3,(VLOOKUP($A165,'LA27'!$A$1:$BZ$190,'LA27'!Z$1,0)),0))),".")</f>
        <v>0</v>
      </c>
      <c r="AC165" s="59">
        <f>IFERROR(
IF(INDEX!$H$34=1,(VLOOKUP($A165,'LA21'!$A$1:$BZ$190,'LA21'!AA$1,0)),
IF(INDEX!$H$34=2,(VLOOKUP($A165,'LA22'!$A$1:$BZ$190,'LA22'!AA$1,0)),
IF(INDEX!$H$34=3,(VLOOKUP($A165,'LA27'!$A$1:$BZ$190,'LA27'!AA$1,0)),0))),".")</f>
        <v>0</v>
      </c>
      <c r="AD165" s="59">
        <f>IFERROR(
IF(INDEX!$H$34=1,(VLOOKUP($A165,'LA21'!$A$1:$BZ$190,'LA21'!AB$1,0)),
IF(INDEX!$H$34=2,(VLOOKUP($A165,'LA22'!$A$1:$BZ$190,'LA22'!AB$1,0)),
IF(INDEX!$H$34=3,(VLOOKUP($A165,'LA27'!$A$1:$BZ$190,'LA27'!AB$1,0)),0))),".")</f>
        <v>0</v>
      </c>
      <c r="AE165" s="59">
        <f>IFERROR(
IF(INDEX!$H$34=1,(VLOOKUP($A165,'LA21'!$A$1:$BZ$190,'LA21'!AC$1,0)),
IF(INDEX!$H$34=2,(VLOOKUP($A165,'LA22'!$A$1:$BZ$190,'LA22'!AC$1,0)),
IF(INDEX!$H$34=3,(VLOOKUP($A165,'LA27'!$A$1:$BZ$190,'LA27'!AC$1,0)),0))),".")</f>
        <v>0</v>
      </c>
      <c r="AF165" s="59" t="str">
        <f>IFERROR(
IF(INDEX!$H$34=1,(VLOOKUP($A165,'LA21'!$A$1:$BZ$190,'LA21'!AD$1,0)),
IF(INDEX!$H$34=2,(VLOOKUP($A165,'LA22'!$A$1:$BZ$190,'LA22'!AD$1,0)),
IF(INDEX!$H$34=3,(VLOOKUP($A165,'LA27'!$A$1:$BZ$190,'LA27'!AD$1,0)),0))),".")</f>
        <v>x</v>
      </c>
      <c r="AG165" s="59" t="str">
        <f>IFERROR(
IF(INDEX!$H$34=1,(VLOOKUP($A165,'LA21'!$A$1:$BZ$190,'LA21'!AE$1,0)),
IF(INDEX!$H$34=2,(VLOOKUP($A165,'LA22'!$A$1:$BZ$190,'LA22'!AE$1,0)),
IF(INDEX!$H$34=3,(VLOOKUP($A165,'LA27'!$A$1:$BZ$190,'LA27'!AE$1,0)),0))),".")</f>
        <v>x</v>
      </c>
      <c r="AH165" s="59">
        <f>IFERROR(
IF(INDEX!$H$34=1,(VLOOKUP($A165,'LA21'!$A$1:$BZ$190,'LA21'!AF$1,0)),
IF(INDEX!$H$34=2,(VLOOKUP($A165,'LA22'!$A$1:$BZ$190,'LA22'!AF$1,0)),
IF(INDEX!$H$34=3,(VLOOKUP($A165,'LA27'!$A$1:$BZ$190,'LA27'!AF$1,0)),0))),".")</f>
        <v>0</v>
      </c>
      <c r="AI165" s="59" t="str">
        <f>IFERROR(
IF(INDEX!$H$34=1,(VLOOKUP($A165,'LA21'!$A$1:$BZ$190,'LA21'!AG$1,0)),
IF(INDEX!$H$34=2,(VLOOKUP($A165,'LA22'!$A$1:$BZ$190,'LA22'!AG$1,0)),
IF(INDEX!$H$34=3,(VLOOKUP($A165,'LA27'!$A$1:$BZ$190,'LA27'!AG$1,0)),0))),".")</f>
        <v>x</v>
      </c>
      <c r="AJ165" s="59" t="str">
        <f>IFERROR(
IF(INDEX!$H$34=1,(VLOOKUP($A165,'LA21'!$A$1:$BZ$190,'LA21'!AH$1,0)),
IF(INDEX!$H$34=2,(VLOOKUP($A165,'LA22'!$A$1:$BZ$190,'LA22'!AH$1,0)),
IF(INDEX!$H$34=3,(VLOOKUP($A165,'LA27'!$A$1:$BZ$190,'LA27'!AH$1,0)),0))),".")</f>
        <v>x</v>
      </c>
      <c r="AK165" s="59">
        <f>IFERROR(
IF(INDEX!$H$34=1,(VLOOKUP($A165,'LA21'!$A$1:$BZ$190,'LA21'!AI$1,0)),
IF(INDEX!$H$34=2,(VLOOKUP($A165,'LA22'!$A$1:$BZ$190,'LA22'!AI$1,0)),
IF(INDEX!$H$34=3,(VLOOKUP($A165,'LA27'!$A$1:$BZ$190,'LA27'!AI$1,0)),0))),".")</f>
        <v>0.03</v>
      </c>
      <c r="AL165" s="59">
        <f>IFERROR(
IF(INDEX!$H$34=1,(VLOOKUP($A165,'LA21'!$A$1:$BZ$190,'LA21'!AJ$1,0)),
IF(INDEX!$H$34=2,(VLOOKUP($A165,'LA22'!$A$1:$BZ$190,'LA22'!AJ$1,0)),
IF(INDEX!$H$34=3,(VLOOKUP($A165,'LA27'!$A$1:$BZ$190,'LA27'!AJ$1,0)),0))),".")</f>
        <v>0.04</v>
      </c>
      <c r="AM165" s="59">
        <f>IFERROR(
IF(INDEX!$H$34=1,(VLOOKUP($A165,'LA21'!$A$1:$BZ$190,'LA21'!AK$1,0)),
IF(INDEX!$H$34=2,(VLOOKUP($A165,'LA22'!$A$1:$BZ$190,'LA22'!AK$1,0)),
IF(INDEX!$H$34=3,(VLOOKUP($A165,'LA27'!$A$1:$BZ$190,'LA27'!AK$1,0)),0))),".")</f>
        <v>0.03</v>
      </c>
      <c r="AN165" s="59">
        <f>IFERROR(
IF(INDEX!$H$34=1,(VLOOKUP($A165,'LA21'!$A$1:$BZ$190,'LA21'!AL$1,0)),
IF(INDEX!$H$34=2,(VLOOKUP($A165,'LA22'!$A$1:$BZ$190,'LA22'!AL$1,0)),
IF(INDEX!$H$34=3,(VLOOKUP($A165,'LA27'!$A$1:$BZ$190,'LA27'!AL$1,0)),0))),".")</f>
        <v>0</v>
      </c>
      <c r="AO165" s="59">
        <f>IFERROR(
IF(INDEX!$H$34=1,(VLOOKUP($A165,'LA21'!$A$1:$BZ$190,'LA21'!AM$1,0)),
IF(INDEX!$H$34=2,(VLOOKUP($A165,'LA22'!$A$1:$BZ$190,'LA22'!AM$1,0)),
IF(INDEX!$H$34=3,(VLOOKUP($A165,'LA27'!$A$1:$BZ$190,'LA27'!AM$1,0)),0))),".")</f>
        <v>0</v>
      </c>
      <c r="AP165" s="59">
        <f>IFERROR(
IF(INDEX!$H$34=1,(VLOOKUP($A165,'LA21'!$A$1:$BZ$190,'LA21'!AN$1,0)),
IF(INDEX!$H$34=2,(VLOOKUP($A165,'LA22'!$A$1:$BZ$190,'LA22'!AN$1,0)),
IF(INDEX!$H$34=3,(VLOOKUP($A165,'LA27'!$A$1:$BZ$190,'LA27'!AN$1,0)),0))),".")</f>
        <v>0</v>
      </c>
      <c r="AQ165" s="59" t="str">
        <f>IFERROR(
IF(INDEX!$H$34=1,(VLOOKUP($A165,'LA21'!$A$1:$BZ$190,'LA21'!AO$1,0)),
IF(INDEX!$H$34=2,(VLOOKUP($A165,'LA22'!$A$1:$BZ$190,'LA22'!AO$1,0)),
IF(INDEX!$H$34=3,(VLOOKUP($A165,'LA27'!$A$1:$BZ$190,'LA27'!AO$1,0)),0))),".")</f>
        <v>x</v>
      </c>
      <c r="AR165" s="59" t="str">
        <f>IFERROR(
IF(INDEX!$H$34=1,(VLOOKUP($A165,'LA21'!$A$1:$BZ$190,'LA21'!AP$1,0)),
IF(INDEX!$H$34=2,(VLOOKUP($A165,'LA22'!$A$1:$BZ$190,'LA22'!AP$1,0)),
IF(INDEX!$H$34=3,(VLOOKUP($A165,'LA27'!$A$1:$BZ$190,'LA27'!AP$1,0)),0))),".")</f>
        <v>x</v>
      </c>
      <c r="AS165" s="59" t="str">
        <f>IFERROR(
IF(INDEX!$H$34=1,(VLOOKUP($A165,'LA21'!$A$1:$BZ$190,'LA21'!AQ$1,0)),
IF(INDEX!$H$34=2,(VLOOKUP($A165,'LA22'!$A$1:$BZ$190,'LA22'!AQ$1,0)),
IF(INDEX!$H$34=3,(VLOOKUP($A165,'LA27'!$A$1:$BZ$190,'LA27'!AQ$1,0)),0))),".")</f>
        <v>x</v>
      </c>
      <c r="AT165" s="59">
        <f>IFERROR(
IF(INDEX!$H$34=1,(VLOOKUP($A165,'LA21'!$A$1:$BZ$190,'LA21'!AR$1,0)),
IF(INDEX!$H$34=2,(VLOOKUP($A165,'LA22'!$A$1:$BZ$190,'LA22'!AR$1,0)),
IF(INDEX!$H$34=3,(VLOOKUP($A165,'LA27'!$A$1:$BZ$190,'LA27'!AR$1,0)),0))),".")</f>
        <v>0.01</v>
      </c>
      <c r="AU165" s="59">
        <f>IFERROR(
IF(INDEX!$H$34=1,(VLOOKUP($A165,'LA21'!$A$1:$BZ$190,'LA21'!AS$1,0)),
IF(INDEX!$H$34=2,(VLOOKUP($A165,'LA22'!$A$1:$BZ$190,'LA22'!AS$1,0)),
IF(INDEX!$H$34=3,(VLOOKUP($A165,'LA27'!$A$1:$BZ$190,'LA27'!AS$1,0)),0))),".")</f>
        <v>0.01</v>
      </c>
      <c r="AV165" s="59">
        <f>IFERROR(
IF(INDEX!$H$34=1,(VLOOKUP($A165,'LA21'!$A$1:$BZ$190,'LA21'!AT$1,0)),
IF(INDEX!$H$34=2,(VLOOKUP($A165,'LA22'!$A$1:$BZ$190,'LA22'!AT$1,0)),
IF(INDEX!$H$34=3,(VLOOKUP($A165,'LA27'!$A$1:$BZ$190,'LA27'!AT$1,0)),0))),".")</f>
        <v>0.01</v>
      </c>
      <c r="AW165" s="59" t="str">
        <f>IFERROR(
IF(INDEX!$H$34=1,(VLOOKUP($A165,'LA21'!$A$1:$BZ$190,'LA21'!AU$1,0)),
IF(INDEX!$H$34=2,(VLOOKUP($A165,'LA22'!$A$1:$BZ$190,'LA22'!AU$1,0)),
IF(INDEX!$H$34=3,(VLOOKUP($A165,'LA27'!$A$1:$BZ$190,'LA27'!AU$1,0)),0))),".")</f>
        <v>x</v>
      </c>
      <c r="AX165" s="59" t="str">
        <f>IFERROR(
IF(INDEX!$H$34=1,(VLOOKUP($A165,'LA21'!$A$1:$BZ$190,'LA21'!AV$1,0)),
IF(INDEX!$H$34=2,(VLOOKUP($A165,'LA22'!$A$1:$BZ$190,'LA22'!AV$1,0)),
IF(INDEX!$H$34=3,(VLOOKUP($A165,'LA27'!$A$1:$BZ$190,'LA27'!AV$1,0)),0))),".")</f>
        <v>x</v>
      </c>
      <c r="AY165" s="59" t="str">
        <f>IFERROR(
IF(INDEX!$H$34=1,(VLOOKUP($A165,'LA21'!$A$1:$BZ$190,'LA21'!AW$1,0)),
IF(INDEX!$H$34=2,(VLOOKUP($A165,'LA22'!$A$1:$BZ$190,'LA22'!AW$1,0)),
IF(INDEX!$H$34=3,(VLOOKUP($A165,'LA27'!$A$1:$BZ$190,'LA27'!AW$1,0)),0))),".")</f>
        <v>x</v>
      </c>
      <c r="AZ165" s="59" t="str">
        <f>IFERROR(
IF(INDEX!$H$34=1,(VLOOKUP($A165,'LA21'!$A$1:$BZ$190,'LA21'!AX$1,0)),
IF(INDEX!$H$34=2,(VLOOKUP($A165,'LA22'!$A$1:$BZ$190,'LA22'!AX$1,0)),
IF(INDEX!$H$34=3,(VLOOKUP($A165,'LA27'!$A$1:$BZ$190,'LA27'!AX$1,0)),0))),".")</f>
        <v>x</v>
      </c>
      <c r="BA165" s="59" t="str">
        <f>IFERROR(
IF(INDEX!$H$34=1,(VLOOKUP($A165,'LA21'!$A$1:$BZ$190,'LA21'!AY$1,0)),
IF(INDEX!$H$34=2,(VLOOKUP($A165,'LA22'!$A$1:$BZ$190,'LA22'!AY$1,0)),
IF(INDEX!$H$34=3,(VLOOKUP($A165,'LA27'!$A$1:$BZ$190,'LA27'!AY$1,0)),0))),".")</f>
        <v>x</v>
      </c>
      <c r="BB165" s="59" t="str">
        <f>IFERROR(
IF(INDEX!$H$34=1,(VLOOKUP($A165,'LA21'!$A$1:$BZ$190,'LA21'!AZ$1,0)),
IF(INDEX!$H$34=2,(VLOOKUP($A165,'LA22'!$A$1:$BZ$190,'LA22'!AZ$1,0)),
IF(INDEX!$H$34=3,(VLOOKUP($A165,'LA27'!$A$1:$BZ$190,'LA27'!AZ$1,0)),0))),".")</f>
        <v>-</v>
      </c>
      <c r="BC165" s="59">
        <f>IFERROR(
IF(INDEX!$H$34=1,(VLOOKUP($A165,'LA21'!$A$1:$BZ$190,'LA21'!BA$1,0)),
IF(INDEX!$H$34=2,(VLOOKUP($A165,'LA22'!$A$1:$BZ$190,'LA22'!BA$1,0)),
IF(INDEX!$H$34=3,(VLOOKUP($A165,'LA27'!$A$1:$BZ$190,'LA27'!BA$1,0)),0))),".")</f>
        <v>0</v>
      </c>
      <c r="BD165" s="59" t="str">
        <f>IFERROR(
IF(INDEX!$H$34=1,(VLOOKUP($A165,'LA21'!$A$1:$BZ$190,'LA21'!BB$1,0)),
IF(INDEX!$H$34=2,(VLOOKUP($A165,'LA22'!$A$1:$BZ$190,'LA22'!BB$1,0)),
IF(INDEX!$H$34=3,(VLOOKUP($A165,'LA27'!$A$1:$BZ$190,'LA27'!BB$1,0)),0))),".")</f>
        <v>x</v>
      </c>
      <c r="BE165" s="59" t="str">
        <f>IFERROR(
IF(INDEX!$H$34=1,(VLOOKUP($A165,'LA21'!$A$1:$BZ$190,'LA21'!BC$1,0)),
IF(INDEX!$H$34=2,(VLOOKUP($A165,'LA22'!$A$1:$BZ$190,'LA22'!BC$1,0)),
IF(INDEX!$H$34=3,(VLOOKUP($A165,'LA27'!$A$1:$BZ$190,'LA27'!BC$1,0)),0))),".")</f>
        <v>x</v>
      </c>
      <c r="BF165" s="59" t="str">
        <f>IFERROR(
IF(INDEX!$H$34=1,(VLOOKUP($A165,'LA21'!$A$1:$BZ$190,'LA21'!BD$1,0)),
IF(INDEX!$H$34=2,(VLOOKUP($A165,'LA22'!$A$1:$BZ$190,'LA22'!BD$1,0)),
IF(INDEX!$H$34=3,(VLOOKUP($A165,'LA27'!$A$1:$BZ$190,'LA27'!BD$1,0)),0))),".")</f>
        <v>x</v>
      </c>
      <c r="BG165" s="59" t="str">
        <f>IFERROR(
IF(INDEX!$H$34=1,(VLOOKUP($A165,'LA21'!$A$1:$BZ$190,'LA21'!BE$1,0)),
IF(INDEX!$H$34=2,(VLOOKUP($A165,'LA22'!$A$1:$BZ$190,'LA22'!BE$1,0)),
IF(INDEX!$H$34=3,(VLOOKUP($A165,'LA27'!$A$1:$BZ$190,'LA27'!BE$1,0)),0))),".")</f>
        <v>x</v>
      </c>
      <c r="BH165" s="59" t="str">
        <f>IFERROR(
IF(INDEX!$H$34=1,(VLOOKUP($A165,'LA21'!$A$1:$BZ$190,'LA21'!BF$1,0)),
IF(INDEX!$H$34=2,(VLOOKUP($A165,'LA22'!$A$1:$BZ$190,'LA22'!BF$1,0)),
IF(INDEX!$H$34=3,(VLOOKUP($A165,'LA27'!$A$1:$BZ$190,'LA27'!BF$1,0)),0))),".")</f>
        <v>-</v>
      </c>
      <c r="BI165" s="59">
        <f>IFERROR(
IF(INDEX!$H$34=1,(VLOOKUP($A165,'LA21'!$A$1:$BZ$190,'LA21'!BG$1,0)),
IF(INDEX!$H$34=2,(VLOOKUP($A165,'LA22'!$A$1:$BZ$190,'LA22'!BG$1,0)),
IF(INDEX!$H$34=3,(VLOOKUP($A165,'LA27'!$A$1:$BZ$190,'LA27'!BG$1,0)),0))),".")</f>
        <v>0.03</v>
      </c>
      <c r="BJ165" s="59">
        <f>IFERROR(
IF(INDEX!$H$34=1,(VLOOKUP($A165,'LA21'!$A$1:$BZ$190,'LA21'!BH$1,0)),
IF(INDEX!$H$34=2,(VLOOKUP($A165,'LA22'!$A$1:$BZ$190,'LA22'!BH$1,0)),
IF(INDEX!$H$34=3,(VLOOKUP($A165,'LA27'!$A$1:$BZ$190,'LA27'!BH$1,0)),0))),".")</f>
        <v>0.03</v>
      </c>
      <c r="BK165" s="59">
        <f>IFERROR(
IF(INDEX!$H$34=1,(VLOOKUP($A165,'LA21'!$A$1:$BZ$190,'LA21'!BI$1,0)),
IF(INDEX!$H$34=2,(VLOOKUP($A165,'LA22'!$A$1:$BZ$190,'LA22'!BI$1,0)),
IF(INDEX!$H$34=3,(VLOOKUP($A165,'LA27'!$A$1:$BZ$190,'LA27'!BI$1,0)),0))),".")</f>
        <v>0.03</v>
      </c>
      <c r="BL165" s="59">
        <f>IFERROR(
IF(INDEX!$H$34=1,(VLOOKUP($A165,'LA21'!$A$1:$BZ$190,'LA21'!BJ$1,0)),
IF(INDEX!$H$34=2,(VLOOKUP($A165,'LA22'!$A$1:$BZ$190,'LA22'!BJ$1,0)),
IF(INDEX!$H$34=3,(VLOOKUP($A165,'LA27'!$A$1:$BZ$190,'LA27'!BJ$1,0)),0))),".")</f>
        <v>0.01</v>
      </c>
      <c r="BM165" s="59">
        <f>IFERROR(
IF(INDEX!$H$34=1,(VLOOKUP($A165,'LA21'!$A$1:$BZ$190,'LA21'!BK$1,0)),
IF(INDEX!$H$34=2,(VLOOKUP($A165,'LA22'!$A$1:$BZ$190,'LA22'!BK$1,0)),
IF(INDEX!$H$34=3,(VLOOKUP($A165,'LA27'!$A$1:$BZ$190,'LA27'!BK$1,0)),0))),".")</f>
        <v>0.02</v>
      </c>
      <c r="BN165" s="59">
        <f>IFERROR(
IF(INDEX!$H$34=1,(VLOOKUP($A165,'LA21'!$A$1:$BZ$190,'LA21'!BL$1,0)),
IF(INDEX!$H$34=2,(VLOOKUP($A165,'LA22'!$A$1:$BZ$190,'LA22'!BL$1,0)),
IF(INDEX!$H$34=3,(VLOOKUP($A165,'LA27'!$A$1:$BZ$190,'LA27'!BL$1,0)),0))),".")</f>
        <v>0.01</v>
      </c>
      <c r="BO165" s="59">
        <f>IFERROR(
IF(INDEX!$H$34=1,(VLOOKUP($A165,'LA21'!$A$1:$BZ$190,'LA21'!BM$1,0)),
IF(INDEX!$H$34=2,(VLOOKUP($A165,'LA22'!$A$1:$BZ$190,'LA22'!BM$1,0)),
IF(INDEX!$H$34=3,(VLOOKUP($A165,'LA27'!$A$1:$BZ$190,'LA27'!BM$1,0)),0))),".")</f>
        <v>0.02</v>
      </c>
      <c r="BP165" s="59">
        <f>IFERROR(
IF(INDEX!$H$34=1,(VLOOKUP($A165,'LA21'!$A$1:$BZ$190,'LA21'!BN$1,0)),
IF(INDEX!$H$34=2,(VLOOKUP($A165,'LA22'!$A$1:$BZ$190,'LA22'!BN$1,0)),
IF(INDEX!$H$34=3,(VLOOKUP($A165,'LA27'!$A$1:$BZ$190,'LA27'!BN$1,0)),0))),".")</f>
        <v>0.01</v>
      </c>
      <c r="BQ165" s="59">
        <f>IFERROR(
IF(INDEX!$H$34=1,(VLOOKUP($A165,'LA21'!$A$1:$BZ$190,'LA21'!BO$1,0)),
IF(INDEX!$H$34=2,(VLOOKUP($A165,'LA22'!$A$1:$BZ$190,'LA22'!BO$1,0)),
IF(INDEX!$H$34=3,(VLOOKUP($A165,'LA27'!$A$1:$BZ$190,'LA27'!BO$1,0)),0))),".")</f>
        <v>0.01</v>
      </c>
    </row>
    <row r="166" spans="1:69" x14ac:dyDescent="0.2">
      <c r="A166" s="7">
        <v>344</v>
      </c>
      <c r="B166" s="13" t="s">
        <v>276</v>
      </c>
      <c r="C166" s="96" t="s">
        <v>112</v>
      </c>
      <c r="D166" s="152">
        <f>IFERROR(
IF(INDEX!$H$34=1,(VLOOKUP($A166,'LA21'!$A$1:$BZ$190,'LA21'!B$1,0)),
IF(INDEX!$H$34=2,(VLOOKUP($A166,'LA22'!$A$1:$BZ$190,'LA22'!B$1,0)),
IF(INDEX!$H$34=3,(VLOOKUP($A166,'LA27'!$A$1:$BZ$190,'LA27'!B$1,0)),0))),".")</f>
        <v>1840</v>
      </c>
      <c r="E166" s="58">
        <f>IFERROR(
IF(INDEX!$H$34=1,(VLOOKUP($A166,'LA21'!$A$1:$BZ$190,'LA21'!C$1,0)),
IF(INDEX!$H$34=2,(VLOOKUP($A166,'LA22'!$A$1:$BZ$190,'LA22'!C$1,0)),
IF(INDEX!$H$34=3,(VLOOKUP($A166,'LA27'!$A$1:$BZ$190,'LA27'!C$1,0)),0))),".")</f>
        <v>1810</v>
      </c>
      <c r="F166" s="58">
        <f>IFERROR(
IF(INDEX!$H$34=1,(VLOOKUP($A166,'LA21'!$A$1:$BZ$190,'LA21'!D$1,0)),
IF(INDEX!$H$34=2,(VLOOKUP($A166,'LA22'!$A$1:$BZ$190,'LA22'!D$1,0)),
IF(INDEX!$H$34=3,(VLOOKUP($A166,'LA27'!$A$1:$BZ$190,'LA27'!D$1,0)),0))),".")</f>
        <v>3650</v>
      </c>
      <c r="G166" s="59">
        <f>IFERROR(
IF(INDEX!$H$34=1,(VLOOKUP($A166,'LA21'!$A$1:$BZ$190,'LA21'!E$1,0)),
IF(INDEX!$H$34=2,(VLOOKUP($A166,'LA22'!$A$1:$BZ$190,'LA22'!E$1,0)),
IF(INDEX!$H$34=3,(VLOOKUP($A166,'LA27'!$A$1:$BZ$190,'LA27'!E$1,0)),0))),".")</f>
        <v>0.92</v>
      </c>
      <c r="H166" s="59">
        <f>IFERROR(
IF(INDEX!$H$34=1,(VLOOKUP($A166,'LA21'!$A$1:$BZ$190,'LA21'!F$1,0)),
IF(INDEX!$H$34=2,(VLOOKUP($A166,'LA22'!$A$1:$BZ$190,'LA22'!F$1,0)),
IF(INDEX!$H$34=3,(VLOOKUP($A166,'LA27'!$A$1:$BZ$190,'LA27'!F$1,0)),0))),".")</f>
        <v>0.93</v>
      </c>
      <c r="I166" s="59">
        <f>IFERROR(
IF(INDEX!$H$34=1,(VLOOKUP($A166,'LA21'!$A$1:$BZ$190,'LA21'!G$1,0)),
IF(INDEX!$H$34=2,(VLOOKUP($A166,'LA22'!$A$1:$BZ$190,'LA22'!G$1,0)),
IF(INDEX!$H$34=3,(VLOOKUP($A166,'LA27'!$A$1:$BZ$190,'LA27'!G$1,0)),0))),".")</f>
        <v>0.92</v>
      </c>
      <c r="J166" s="59">
        <f>IFERROR(
IF(INDEX!$H$34=1,(VLOOKUP($A166,'LA21'!$A$1:$BZ$190,'LA21'!H$1,0)),
IF(INDEX!$H$34=2,(VLOOKUP($A166,'LA22'!$A$1:$BZ$190,'LA22'!H$1,0)),
IF(INDEX!$H$34=3,(VLOOKUP($A166,'LA27'!$A$1:$BZ$190,'LA27'!H$1,0)),0))),".")</f>
        <v>0.9</v>
      </c>
      <c r="K166" s="59">
        <f>IFERROR(
IF(INDEX!$H$34=1,(VLOOKUP($A166,'LA21'!$A$1:$BZ$190,'LA21'!I$1,0)),
IF(INDEX!$H$34=2,(VLOOKUP($A166,'LA22'!$A$1:$BZ$190,'LA22'!I$1,0)),
IF(INDEX!$H$34=3,(VLOOKUP($A166,'LA27'!$A$1:$BZ$190,'LA27'!I$1,0)),0))),".")</f>
        <v>0.92</v>
      </c>
      <c r="L166" s="59">
        <f>IFERROR(
IF(INDEX!$H$34=1,(VLOOKUP($A166,'LA21'!$A$1:$BZ$190,'LA21'!J$1,0)),
IF(INDEX!$H$34=2,(VLOOKUP($A166,'LA22'!$A$1:$BZ$190,'LA22'!J$1,0)),
IF(INDEX!$H$34=3,(VLOOKUP($A166,'LA27'!$A$1:$BZ$190,'LA27'!J$1,0)),0))),".")</f>
        <v>0.91</v>
      </c>
      <c r="M166" s="59">
        <f>IFERROR(
IF(INDEX!$H$34=1,(VLOOKUP($A166,'LA21'!$A$1:$BZ$190,'LA21'!K$1,0)),
IF(INDEX!$H$34=2,(VLOOKUP($A166,'LA22'!$A$1:$BZ$190,'LA22'!K$1,0)),
IF(INDEX!$H$34=3,(VLOOKUP($A166,'LA27'!$A$1:$BZ$190,'LA27'!K$1,0)),0))),".")</f>
        <v>0.21</v>
      </c>
      <c r="N166" s="59">
        <f>IFERROR(
IF(INDEX!$H$34=1,(VLOOKUP($A166,'LA21'!$A$1:$BZ$190,'LA21'!L$1,0)),
IF(INDEX!$H$34=2,(VLOOKUP($A166,'LA22'!$A$1:$BZ$190,'LA22'!L$1,0)),
IF(INDEX!$H$34=3,(VLOOKUP($A166,'LA27'!$A$1:$BZ$190,'LA27'!L$1,0)),0))),".")</f>
        <v>0.16</v>
      </c>
      <c r="O166" s="59">
        <f>IFERROR(
IF(INDEX!$H$34=1,(VLOOKUP($A166,'LA21'!$A$1:$BZ$190,'LA21'!M$1,0)),
IF(INDEX!$H$34=2,(VLOOKUP($A166,'LA22'!$A$1:$BZ$190,'LA22'!M$1,0)),
IF(INDEX!$H$34=3,(VLOOKUP($A166,'LA27'!$A$1:$BZ$190,'LA27'!M$1,0)),0))),".")</f>
        <v>0.19</v>
      </c>
      <c r="P166" s="59" t="str">
        <f>IFERROR(
IF(INDEX!$H$34=1,(VLOOKUP($A166,'LA21'!$A$1:$BZ$190,'LA21'!N$1,0)),
IF(INDEX!$H$34=2,(VLOOKUP($A166,'LA22'!$A$1:$BZ$190,'LA22'!N$1,0)),
IF(INDEX!$H$34=3,(VLOOKUP($A166,'LA27'!$A$1:$BZ$190,'LA27'!N$1,0)),0))),".")</f>
        <v>x</v>
      </c>
      <c r="Q166" s="59" t="str">
        <f>IFERROR(
IF(INDEX!$H$34=1,(VLOOKUP($A166,'LA21'!$A$1:$BZ$190,'LA21'!O$1,0)),
IF(INDEX!$H$34=2,(VLOOKUP($A166,'LA22'!$A$1:$BZ$190,'LA22'!O$1,0)),
IF(INDEX!$H$34=3,(VLOOKUP($A166,'LA27'!$A$1:$BZ$190,'LA27'!O$1,0)),0))),".")</f>
        <v>-</v>
      </c>
      <c r="R166" s="59" t="str">
        <f>IFERROR(
IF(INDEX!$H$34=1,(VLOOKUP($A166,'LA21'!$A$1:$BZ$190,'LA21'!P$1,0)),
IF(INDEX!$H$34=2,(VLOOKUP($A166,'LA22'!$A$1:$BZ$190,'LA22'!P$1,0)),
IF(INDEX!$H$34=3,(VLOOKUP($A166,'LA27'!$A$1:$BZ$190,'LA27'!P$1,0)),0))),".")</f>
        <v>-</v>
      </c>
      <c r="S166" s="59">
        <f>IFERROR(
IF(INDEX!$H$34=1,(VLOOKUP($A166,'LA21'!$A$1:$BZ$190,'LA21'!Q$1,0)),
IF(INDEX!$H$34=2,(VLOOKUP($A166,'LA22'!$A$1:$BZ$190,'LA22'!Q$1,0)),
IF(INDEX!$H$34=3,(VLOOKUP($A166,'LA27'!$A$1:$BZ$190,'LA27'!Q$1,0)),0))),".")</f>
        <v>0.05</v>
      </c>
      <c r="T166" s="59">
        <f>IFERROR(
IF(INDEX!$H$34=1,(VLOOKUP($A166,'LA21'!$A$1:$BZ$190,'LA21'!R$1,0)),
IF(INDEX!$H$34=2,(VLOOKUP($A166,'LA22'!$A$1:$BZ$190,'LA22'!R$1,0)),
IF(INDEX!$H$34=3,(VLOOKUP($A166,'LA27'!$A$1:$BZ$190,'LA27'!R$1,0)),0))),".")</f>
        <v>0.05</v>
      </c>
      <c r="U166" s="59">
        <f>IFERROR(
IF(INDEX!$H$34=1,(VLOOKUP($A166,'LA21'!$A$1:$BZ$190,'LA21'!S$1,0)),
IF(INDEX!$H$34=2,(VLOOKUP($A166,'LA22'!$A$1:$BZ$190,'LA22'!S$1,0)),
IF(INDEX!$H$34=3,(VLOOKUP($A166,'LA27'!$A$1:$BZ$190,'LA27'!S$1,0)),0))),".")</f>
        <v>0.05</v>
      </c>
      <c r="V166" s="59">
        <f>IFERROR(
IF(INDEX!$H$34=1,(VLOOKUP($A166,'LA21'!$A$1:$BZ$190,'LA21'!T$1,0)),
IF(INDEX!$H$34=2,(VLOOKUP($A166,'LA22'!$A$1:$BZ$190,'LA22'!T$1,0)),
IF(INDEX!$H$34=3,(VLOOKUP($A166,'LA27'!$A$1:$BZ$190,'LA27'!T$1,0)),0))),".")</f>
        <v>0.53</v>
      </c>
      <c r="W166" s="59">
        <f>IFERROR(
IF(INDEX!$H$34=1,(VLOOKUP($A166,'LA21'!$A$1:$BZ$190,'LA21'!U$1,0)),
IF(INDEX!$H$34=2,(VLOOKUP($A166,'LA22'!$A$1:$BZ$190,'LA22'!U$1,0)),
IF(INDEX!$H$34=3,(VLOOKUP($A166,'LA27'!$A$1:$BZ$190,'LA27'!U$1,0)),0))),".")</f>
        <v>0.55000000000000004</v>
      </c>
      <c r="X166" s="59">
        <f>IFERROR(
IF(INDEX!$H$34=1,(VLOOKUP($A166,'LA21'!$A$1:$BZ$190,'LA21'!V$1,0)),
IF(INDEX!$H$34=2,(VLOOKUP($A166,'LA22'!$A$1:$BZ$190,'LA22'!V$1,0)),
IF(INDEX!$H$34=3,(VLOOKUP($A166,'LA27'!$A$1:$BZ$190,'LA27'!V$1,0)),0))),".")</f>
        <v>0.54</v>
      </c>
      <c r="Y166" s="59">
        <f>IFERROR(
IF(INDEX!$H$34=1,(VLOOKUP($A166,'LA21'!$A$1:$BZ$190,'LA21'!W$1,0)),
IF(INDEX!$H$34=2,(VLOOKUP($A166,'LA22'!$A$1:$BZ$190,'LA22'!W$1,0)),
IF(INDEX!$H$34=3,(VLOOKUP($A166,'LA27'!$A$1:$BZ$190,'LA27'!W$1,0)),0))),".")</f>
        <v>0.11</v>
      </c>
      <c r="Z166" s="59">
        <f>IFERROR(
IF(INDEX!$H$34=1,(VLOOKUP($A166,'LA21'!$A$1:$BZ$190,'LA21'!X$1,0)),
IF(INDEX!$H$34=2,(VLOOKUP($A166,'LA22'!$A$1:$BZ$190,'LA22'!X$1,0)),
IF(INDEX!$H$34=3,(VLOOKUP($A166,'LA27'!$A$1:$BZ$190,'LA27'!X$1,0)),0))),".")</f>
        <v>0.15</v>
      </c>
      <c r="AA166" s="59">
        <f>IFERROR(
IF(INDEX!$H$34=1,(VLOOKUP($A166,'LA21'!$A$1:$BZ$190,'LA21'!Y$1,0)),
IF(INDEX!$H$34=2,(VLOOKUP($A166,'LA22'!$A$1:$BZ$190,'LA22'!Y$1,0)),
IF(INDEX!$H$34=3,(VLOOKUP($A166,'LA27'!$A$1:$BZ$190,'LA27'!Y$1,0)),0))),".")</f>
        <v>0.13</v>
      </c>
      <c r="AB166" s="59">
        <f>IFERROR(
IF(INDEX!$H$34=1,(VLOOKUP($A166,'LA21'!$A$1:$BZ$190,'LA21'!Z$1,0)),
IF(INDEX!$H$34=2,(VLOOKUP($A166,'LA22'!$A$1:$BZ$190,'LA22'!Z$1,0)),
IF(INDEX!$H$34=3,(VLOOKUP($A166,'LA27'!$A$1:$BZ$190,'LA27'!Z$1,0)),0))),".")</f>
        <v>0</v>
      </c>
      <c r="AC166" s="59">
        <f>IFERROR(
IF(INDEX!$H$34=1,(VLOOKUP($A166,'LA21'!$A$1:$BZ$190,'LA21'!AA$1,0)),
IF(INDEX!$H$34=2,(VLOOKUP($A166,'LA22'!$A$1:$BZ$190,'LA22'!AA$1,0)),
IF(INDEX!$H$34=3,(VLOOKUP($A166,'LA27'!$A$1:$BZ$190,'LA27'!AA$1,0)),0))),".")</f>
        <v>0</v>
      </c>
      <c r="AD166" s="59">
        <f>IFERROR(
IF(INDEX!$H$34=1,(VLOOKUP($A166,'LA21'!$A$1:$BZ$190,'LA21'!AB$1,0)),
IF(INDEX!$H$34=2,(VLOOKUP($A166,'LA22'!$A$1:$BZ$190,'LA22'!AB$1,0)),
IF(INDEX!$H$34=3,(VLOOKUP($A166,'LA27'!$A$1:$BZ$190,'LA27'!AB$1,0)),0))),".")</f>
        <v>0</v>
      </c>
      <c r="AE166" s="59">
        <f>IFERROR(
IF(INDEX!$H$34=1,(VLOOKUP($A166,'LA21'!$A$1:$BZ$190,'LA21'!AC$1,0)),
IF(INDEX!$H$34=2,(VLOOKUP($A166,'LA22'!$A$1:$BZ$190,'LA22'!AC$1,0)),
IF(INDEX!$H$34=3,(VLOOKUP($A166,'LA27'!$A$1:$BZ$190,'LA27'!AC$1,0)),0))),".")</f>
        <v>0</v>
      </c>
      <c r="AF166" s="59">
        <f>IFERROR(
IF(INDEX!$H$34=1,(VLOOKUP($A166,'LA21'!$A$1:$BZ$190,'LA21'!AD$1,0)),
IF(INDEX!$H$34=2,(VLOOKUP($A166,'LA22'!$A$1:$BZ$190,'LA22'!AD$1,0)),
IF(INDEX!$H$34=3,(VLOOKUP($A166,'LA27'!$A$1:$BZ$190,'LA27'!AD$1,0)),0))),".")</f>
        <v>0</v>
      </c>
      <c r="AG166" s="59">
        <f>IFERROR(
IF(INDEX!$H$34=1,(VLOOKUP($A166,'LA21'!$A$1:$BZ$190,'LA21'!AE$1,0)),
IF(INDEX!$H$34=2,(VLOOKUP($A166,'LA22'!$A$1:$BZ$190,'LA22'!AE$1,0)),
IF(INDEX!$H$34=3,(VLOOKUP($A166,'LA27'!$A$1:$BZ$190,'LA27'!AE$1,0)),0))),".")</f>
        <v>0</v>
      </c>
      <c r="AH166" s="59">
        <f>IFERROR(
IF(INDEX!$H$34=1,(VLOOKUP($A166,'LA21'!$A$1:$BZ$190,'LA21'!AF$1,0)),
IF(INDEX!$H$34=2,(VLOOKUP($A166,'LA22'!$A$1:$BZ$190,'LA22'!AF$1,0)),
IF(INDEX!$H$34=3,(VLOOKUP($A166,'LA27'!$A$1:$BZ$190,'LA27'!AF$1,0)),0))),".")</f>
        <v>0</v>
      </c>
      <c r="AI166" s="59">
        <f>IFERROR(
IF(INDEX!$H$34=1,(VLOOKUP($A166,'LA21'!$A$1:$BZ$190,'LA21'!AG$1,0)),
IF(INDEX!$H$34=2,(VLOOKUP($A166,'LA22'!$A$1:$BZ$190,'LA22'!AG$1,0)),
IF(INDEX!$H$34=3,(VLOOKUP($A166,'LA27'!$A$1:$BZ$190,'LA27'!AG$1,0)),0))),".")</f>
        <v>0</v>
      </c>
      <c r="AJ166" s="59">
        <f>IFERROR(
IF(INDEX!$H$34=1,(VLOOKUP($A166,'LA21'!$A$1:$BZ$190,'LA21'!AH$1,0)),
IF(INDEX!$H$34=2,(VLOOKUP($A166,'LA22'!$A$1:$BZ$190,'LA22'!AH$1,0)),
IF(INDEX!$H$34=3,(VLOOKUP($A166,'LA27'!$A$1:$BZ$190,'LA27'!AH$1,0)),0))),".")</f>
        <v>0</v>
      </c>
      <c r="AK166" s="59">
        <f>IFERROR(
IF(INDEX!$H$34=1,(VLOOKUP($A166,'LA21'!$A$1:$BZ$190,'LA21'!AI$1,0)),
IF(INDEX!$H$34=2,(VLOOKUP($A166,'LA22'!$A$1:$BZ$190,'LA22'!AI$1,0)),
IF(INDEX!$H$34=3,(VLOOKUP($A166,'LA27'!$A$1:$BZ$190,'LA27'!AI$1,0)),0))),".")</f>
        <v>0.05</v>
      </c>
      <c r="AL166" s="59">
        <f>IFERROR(
IF(INDEX!$H$34=1,(VLOOKUP($A166,'LA21'!$A$1:$BZ$190,'LA21'!AJ$1,0)),
IF(INDEX!$H$34=2,(VLOOKUP($A166,'LA22'!$A$1:$BZ$190,'LA22'!AJ$1,0)),
IF(INDEX!$H$34=3,(VLOOKUP($A166,'LA27'!$A$1:$BZ$190,'LA27'!AJ$1,0)),0))),".")</f>
        <v>0.05</v>
      </c>
      <c r="AM166" s="59">
        <f>IFERROR(
IF(INDEX!$H$34=1,(VLOOKUP($A166,'LA21'!$A$1:$BZ$190,'LA21'!AK$1,0)),
IF(INDEX!$H$34=2,(VLOOKUP($A166,'LA22'!$A$1:$BZ$190,'LA22'!AK$1,0)),
IF(INDEX!$H$34=3,(VLOOKUP($A166,'LA27'!$A$1:$BZ$190,'LA27'!AK$1,0)),0))),".")</f>
        <v>0.05</v>
      </c>
      <c r="AN166" s="59">
        <f>IFERROR(
IF(INDEX!$H$34=1,(VLOOKUP($A166,'LA21'!$A$1:$BZ$190,'LA21'!AL$1,0)),
IF(INDEX!$H$34=2,(VLOOKUP($A166,'LA22'!$A$1:$BZ$190,'LA22'!AL$1,0)),
IF(INDEX!$H$34=3,(VLOOKUP($A166,'LA27'!$A$1:$BZ$190,'LA27'!AL$1,0)),0))),".")</f>
        <v>0</v>
      </c>
      <c r="AO166" s="59">
        <f>IFERROR(
IF(INDEX!$H$34=1,(VLOOKUP($A166,'LA21'!$A$1:$BZ$190,'LA21'!AM$1,0)),
IF(INDEX!$H$34=2,(VLOOKUP($A166,'LA22'!$A$1:$BZ$190,'LA22'!AM$1,0)),
IF(INDEX!$H$34=3,(VLOOKUP($A166,'LA27'!$A$1:$BZ$190,'LA27'!AM$1,0)),0))),".")</f>
        <v>0</v>
      </c>
      <c r="AP166" s="59">
        <f>IFERROR(
IF(INDEX!$H$34=1,(VLOOKUP($A166,'LA21'!$A$1:$BZ$190,'LA21'!AN$1,0)),
IF(INDEX!$H$34=2,(VLOOKUP($A166,'LA22'!$A$1:$BZ$190,'LA22'!AN$1,0)),
IF(INDEX!$H$34=3,(VLOOKUP($A166,'LA27'!$A$1:$BZ$190,'LA27'!AN$1,0)),0))),".")</f>
        <v>0</v>
      </c>
      <c r="AQ166" s="59" t="str">
        <f>IFERROR(
IF(INDEX!$H$34=1,(VLOOKUP($A166,'LA21'!$A$1:$BZ$190,'LA21'!AO$1,0)),
IF(INDEX!$H$34=2,(VLOOKUP($A166,'LA22'!$A$1:$BZ$190,'LA22'!AO$1,0)),
IF(INDEX!$H$34=3,(VLOOKUP($A166,'LA27'!$A$1:$BZ$190,'LA27'!AO$1,0)),0))),".")</f>
        <v>-</v>
      </c>
      <c r="AR166" s="59" t="str">
        <f>IFERROR(
IF(INDEX!$H$34=1,(VLOOKUP($A166,'LA21'!$A$1:$BZ$190,'LA21'!AP$1,0)),
IF(INDEX!$H$34=2,(VLOOKUP($A166,'LA22'!$A$1:$BZ$190,'LA22'!AP$1,0)),
IF(INDEX!$H$34=3,(VLOOKUP($A166,'LA27'!$A$1:$BZ$190,'LA27'!AP$1,0)),0))),".")</f>
        <v>-</v>
      </c>
      <c r="AS166" s="59" t="str">
        <f>IFERROR(
IF(INDEX!$H$34=1,(VLOOKUP($A166,'LA21'!$A$1:$BZ$190,'LA21'!AQ$1,0)),
IF(INDEX!$H$34=2,(VLOOKUP($A166,'LA22'!$A$1:$BZ$190,'LA22'!AQ$1,0)),
IF(INDEX!$H$34=3,(VLOOKUP($A166,'LA27'!$A$1:$BZ$190,'LA27'!AQ$1,0)),0))),".")</f>
        <v>-</v>
      </c>
      <c r="AT166" s="59">
        <f>IFERROR(
IF(INDEX!$H$34=1,(VLOOKUP($A166,'LA21'!$A$1:$BZ$190,'LA21'!AR$1,0)),
IF(INDEX!$H$34=2,(VLOOKUP($A166,'LA22'!$A$1:$BZ$190,'LA22'!AR$1,0)),
IF(INDEX!$H$34=3,(VLOOKUP($A166,'LA27'!$A$1:$BZ$190,'LA27'!AR$1,0)),0))),".")</f>
        <v>0.01</v>
      </c>
      <c r="AU166" s="59" t="str">
        <f>IFERROR(
IF(INDEX!$H$34=1,(VLOOKUP($A166,'LA21'!$A$1:$BZ$190,'LA21'!AS$1,0)),
IF(INDEX!$H$34=2,(VLOOKUP($A166,'LA22'!$A$1:$BZ$190,'LA22'!AS$1,0)),
IF(INDEX!$H$34=3,(VLOOKUP($A166,'LA27'!$A$1:$BZ$190,'LA27'!AS$1,0)),0))),".")</f>
        <v>-</v>
      </c>
      <c r="AV166" s="59">
        <f>IFERROR(
IF(INDEX!$H$34=1,(VLOOKUP($A166,'LA21'!$A$1:$BZ$190,'LA21'!AT$1,0)),
IF(INDEX!$H$34=2,(VLOOKUP($A166,'LA22'!$A$1:$BZ$190,'LA22'!AT$1,0)),
IF(INDEX!$H$34=3,(VLOOKUP($A166,'LA27'!$A$1:$BZ$190,'LA27'!AT$1,0)),0))),".")</f>
        <v>0.01</v>
      </c>
      <c r="AW166" s="59">
        <f>IFERROR(
IF(INDEX!$H$34=1,(VLOOKUP($A166,'LA21'!$A$1:$BZ$190,'LA21'!AU$1,0)),
IF(INDEX!$H$34=2,(VLOOKUP($A166,'LA22'!$A$1:$BZ$190,'LA22'!AU$1,0)),
IF(INDEX!$H$34=3,(VLOOKUP($A166,'LA27'!$A$1:$BZ$190,'LA27'!AU$1,0)),0))),".")</f>
        <v>0.01</v>
      </c>
      <c r="AX166" s="59" t="str">
        <f>IFERROR(
IF(INDEX!$H$34=1,(VLOOKUP($A166,'LA21'!$A$1:$BZ$190,'LA21'!AV$1,0)),
IF(INDEX!$H$34=2,(VLOOKUP($A166,'LA22'!$A$1:$BZ$190,'LA22'!AV$1,0)),
IF(INDEX!$H$34=3,(VLOOKUP($A166,'LA27'!$A$1:$BZ$190,'LA27'!AV$1,0)),0))),".")</f>
        <v>x</v>
      </c>
      <c r="AY166" s="59" t="str">
        <f>IFERROR(
IF(INDEX!$H$34=1,(VLOOKUP($A166,'LA21'!$A$1:$BZ$190,'LA21'!AW$1,0)),
IF(INDEX!$H$34=2,(VLOOKUP($A166,'LA22'!$A$1:$BZ$190,'LA22'!AW$1,0)),
IF(INDEX!$H$34=3,(VLOOKUP($A166,'LA27'!$A$1:$BZ$190,'LA27'!AW$1,0)),0))),".")</f>
        <v>-</v>
      </c>
      <c r="AZ166" s="59" t="str">
        <f>IFERROR(
IF(INDEX!$H$34=1,(VLOOKUP($A166,'LA21'!$A$1:$BZ$190,'LA21'!AX$1,0)),
IF(INDEX!$H$34=2,(VLOOKUP($A166,'LA22'!$A$1:$BZ$190,'LA22'!AX$1,0)),
IF(INDEX!$H$34=3,(VLOOKUP($A166,'LA27'!$A$1:$BZ$190,'LA27'!AX$1,0)),0))),".")</f>
        <v>x</v>
      </c>
      <c r="BA166" s="59" t="str">
        <f>IFERROR(
IF(INDEX!$H$34=1,(VLOOKUP($A166,'LA21'!$A$1:$BZ$190,'LA21'!AY$1,0)),
IF(INDEX!$H$34=2,(VLOOKUP($A166,'LA22'!$A$1:$BZ$190,'LA22'!AY$1,0)),
IF(INDEX!$H$34=3,(VLOOKUP($A166,'LA27'!$A$1:$BZ$190,'LA27'!AY$1,0)),0))),".")</f>
        <v>x</v>
      </c>
      <c r="BB166" s="59" t="str">
        <f>IFERROR(
IF(INDEX!$H$34=1,(VLOOKUP($A166,'LA21'!$A$1:$BZ$190,'LA21'!AZ$1,0)),
IF(INDEX!$H$34=2,(VLOOKUP($A166,'LA22'!$A$1:$BZ$190,'LA22'!AZ$1,0)),
IF(INDEX!$H$34=3,(VLOOKUP($A166,'LA27'!$A$1:$BZ$190,'LA27'!AZ$1,0)),0))),".")</f>
        <v>x</v>
      </c>
      <c r="BC166" s="59" t="str">
        <f>IFERROR(
IF(INDEX!$H$34=1,(VLOOKUP($A166,'LA21'!$A$1:$BZ$190,'LA21'!BA$1,0)),
IF(INDEX!$H$34=2,(VLOOKUP($A166,'LA22'!$A$1:$BZ$190,'LA22'!BA$1,0)),
IF(INDEX!$H$34=3,(VLOOKUP($A166,'LA27'!$A$1:$BZ$190,'LA27'!BA$1,0)),0))),".")</f>
        <v>x</v>
      </c>
      <c r="BD166" s="59" t="str">
        <f>IFERROR(
IF(INDEX!$H$34=1,(VLOOKUP($A166,'LA21'!$A$1:$BZ$190,'LA21'!BB$1,0)),
IF(INDEX!$H$34=2,(VLOOKUP($A166,'LA22'!$A$1:$BZ$190,'LA22'!BB$1,0)),
IF(INDEX!$H$34=3,(VLOOKUP($A166,'LA27'!$A$1:$BZ$190,'LA27'!BB$1,0)),0))),".")</f>
        <v>x</v>
      </c>
      <c r="BE166" s="59" t="str">
        <f>IFERROR(
IF(INDEX!$H$34=1,(VLOOKUP($A166,'LA21'!$A$1:$BZ$190,'LA21'!BC$1,0)),
IF(INDEX!$H$34=2,(VLOOKUP($A166,'LA22'!$A$1:$BZ$190,'LA22'!BC$1,0)),
IF(INDEX!$H$34=3,(VLOOKUP($A166,'LA27'!$A$1:$BZ$190,'LA27'!BC$1,0)),0))),".")</f>
        <v>x</v>
      </c>
      <c r="BF166" s="59">
        <f>IFERROR(
IF(INDEX!$H$34=1,(VLOOKUP($A166,'LA21'!$A$1:$BZ$190,'LA21'!BD$1,0)),
IF(INDEX!$H$34=2,(VLOOKUP($A166,'LA22'!$A$1:$BZ$190,'LA22'!BD$1,0)),
IF(INDEX!$H$34=3,(VLOOKUP($A166,'LA27'!$A$1:$BZ$190,'LA27'!BD$1,0)),0))),".")</f>
        <v>0.01</v>
      </c>
      <c r="BG166" s="59">
        <f>IFERROR(
IF(INDEX!$H$34=1,(VLOOKUP($A166,'LA21'!$A$1:$BZ$190,'LA21'!BE$1,0)),
IF(INDEX!$H$34=2,(VLOOKUP($A166,'LA22'!$A$1:$BZ$190,'LA22'!BE$1,0)),
IF(INDEX!$H$34=3,(VLOOKUP($A166,'LA27'!$A$1:$BZ$190,'LA27'!BE$1,0)),0))),".")</f>
        <v>0.01</v>
      </c>
      <c r="BH166" s="59">
        <f>IFERROR(
IF(INDEX!$H$34=1,(VLOOKUP($A166,'LA21'!$A$1:$BZ$190,'LA21'!BF$1,0)),
IF(INDEX!$H$34=2,(VLOOKUP($A166,'LA22'!$A$1:$BZ$190,'LA22'!BF$1,0)),
IF(INDEX!$H$34=3,(VLOOKUP($A166,'LA27'!$A$1:$BZ$190,'LA27'!BF$1,0)),0))),".")</f>
        <v>0.01</v>
      </c>
      <c r="BI166" s="59">
        <f>IFERROR(
IF(INDEX!$H$34=1,(VLOOKUP($A166,'LA21'!$A$1:$BZ$190,'LA21'!BG$1,0)),
IF(INDEX!$H$34=2,(VLOOKUP($A166,'LA22'!$A$1:$BZ$190,'LA22'!BG$1,0)),
IF(INDEX!$H$34=3,(VLOOKUP($A166,'LA27'!$A$1:$BZ$190,'LA27'!BG$1,0)),0))),".")</f>
        <v>0.05</v>
      </c>
      <c r="BJ166" s="59">
        <f>IFERROR(
IF(INDEX!$H$34=1,(VLOOKUP($A166,'LA21'!$A$1:$BZ$190,'LA21'!BH$1,0)),
IF(INDEX!$H$34=2,(VLOOKUP($A166,'LA22'!$A$1:$BZ$190,'LA22'!BH$1,0)),
IF(INDEX!$H$34=3,(VLOOKUP($A166,'LA27'!$A$1:$BZ$190,'LA27'!BH$1,0)),0))),".")</f>
        <v>0.05</v>
      </c>
      <c r="BK166" s="59">
        <f>IFERROR(
IF(INDEX!$H$34=1,(VLOOKUP($A166,'LA21'!$A$1:$BZ$190,'LA21'!BI$1,0)),
IF(INDEX!$H$34=2,(VLOOKUP($A166,'LA22'!$A$1:$BZ$190,'LA22'!BI$1,0)),
IF(INDEX!$H$34=3,(VLOOKUP($A166,'LA27'!$A$1:$BZ$190,'LA27'!BI$1,0)),0))),".")</f>
        <v>0.05</v>
      </c>
      <c r="BL166" s="59">
        <f>IFERROR(
IF(INDEX!$H$34=1,(VLOOKUP($A166,'LA21'!$A$1:$BZ$190,'LA21'!BJ$1,0)),
IF(INDEX!$H$34=2,(VLOOKUP($A166,'LA22'!$A$1:$BZ$190,'LA22'!BJ$1,0)),
IF(INDEX!$H$34=3,(VLOOKUP($A166,'LA27'!$A$1:$BZ$190,'LA27'!BJ$1,0)),0))),".")</f>
        <v>0.02</v>
      </c>
      <c r="BM166" s="59">
        <f>IFERROR(
IF(INDEX!$H$34=1,(VLOOKUP($A166,'LA21'!$A$1:$BZ$190,'LA21'!BK$1,0)),
IF(INDEX!$H$34=2,(VLOOKUP($A166,'LA22'!$A$1:$BZ$190,'LA22'!BK$1,0)),
IF(INDEX!$H$34=3,(VLOOKUP($A166,'LA27'!$A$1:$BZ$190,'LA27'!BK$1,0)),0))),".")</f>
        <v>0.01</v>
      </c>
      <c r="BN166" s="59">
        <f>IFERROR(
IF(INDEX!$H$34=1,(VLOOKUP($A166,'LA21'!$A$1:$BZ$190,'LA21'!BL$1,0)),
IF(INDEX!$H$34=2,(VLOOKUP($A166,'LA22'!$A$1:$BZ$190,'LA22'!BL$1,0)),
IF(INDEX!$H$34=3,(VLOOKUP($A166,'LA27'!$A$1:$BZ$190,'LA27'!BL$1,0)),0))),".")</f>
        <v>0.02</v>
      </c>
      <c r="BO166" s="59">
        <f>IFERROR(
IF(INDEX!$H$34=1,(VLOOKUP($A166,'LA21'!$A$1:$BZ$190,'LA21'!BM$1,0)),
IF(INDEX!$H$34=2,(VLOOKUP($A166,'LA22'!$A$1:$BZ$190,'LA22'!BM$1,0)),
IF(INDEX!$H$34=3,(VLOOKUP($A166,'LA27'!$A$1:$BZ$190,'LA27'!BM$1,0)),0))),".")</f>
        <v>0.01</v>
      </c>
      <c r="BP166" s="59">
        <f>IFERROR(
IF(INDEX!$H$34=1,(VLOOKUP($A166,'LA21'!$A$1:$BZ$190,'LA21'!BN$1,0)),
IF(INDEX!$H$34=2,(VLOOKUP($A166,'LA22'!$A$1:$BZ$190,'LA22'!BN$1,0)),
IF(INDEX!$H$34=3,(VLOOKUP($A166,'LA27'!$A$1:$BZ$190,'LA27'!BN$1,0)),0))),".")</f>
        <v>0.01</v>
      </c>
      <c r="BQ166" s="59">
        <f>IFERROR(
IF(INDEX!$H$34=1,(VLOOKUP($A166,'LA21'!$A$1:$BZ$190,'LA21'!BO$1,0)),
IF(INDEX!$H$34=2,(VLOOKUP($A166,'LA22'!$A$1:$BZ$190,'LA22'!BO$1,0)),
IF(INDEX!$H$34=3,(VLOOKUP($A166,'LA27'!$A$1:$BZ$190,'LA27'!BO$1,0)),0))),".")</f>
        <v>0.01</v>
      </c>
    </row>
    <row r="167" spans="1:69" x14ac:dyDescent="0.2">
      <c r="A167" s="7">
        <v>872</v>
      </c>
      <c r="B167" s="13" t="s">
        <v>277</v>
      </c>
      <c r="C167" s="96" t="s">
        <v>126</v>
      </c>
      <c r="D167" s="152">
        <f>IFERROR(
IF(INDEX!$H$34=1,(VLOOKUP($A167,'LA21'!$A$1:$BZ$190,'LA21'!B$1,0)),
IF(INDEX!$H$34=2,(VLOOKUP($A167,'LA22'!$A$1:$BZ$190,'LA22'!B$1,0)),
IF(INDEX!$H$34=3,(VLOOKUP($A167,'LA27'!$A$1:$BZ$190,'LA27'!B$1,0)),0))),".")</f>
        <v>840</v>
      </c>
      <c r="E167" s="58">
        <f>IFERROR(
IF(INDEX!$H$34=1,(VLOOKUP($A167,'LA21'!$A$1:$BZ$190,'LA21'!C$1,0)),
IF(INDEX!$H$34=2,(VLOOKUP($A167,'LA22'!$A$1:$BZ$190,'LA22'!C$1,0)),
IF(INDEX!$H$34=3,(VLOOKUP($A167,'LA27'!$A$1:$BZ$190,'LA27'!C$1,0)),0))),".")</f>
        <v>820</v>
      </c>
      <c r="F167" s="58">
        <f>IFERROR(
IF(INDEX!$H$34=1,(VLOOKUP($A167,'LA21'!$A$1:$BZ$190,'LA21'!D$1,0)),
IF(INDEX!$H$34=2,(VLOOKUP($A167,'LA22'!$A$1:$BZ$190,'LA22'!D$1,0)),
IF(INDEX!$H$34=3,(VLOOKUP($A167,'LA27'!$A$1:$BZ$190,'LA27'!D$1,0)),0))),".")</f>
        <v>1660</v>
      </c>
      <c r="G167" s="59">
        <f>IFERROR(
IF(INDEX!$H$34=1,(VLOOKUP($A167,'LA21'!$A$1:$BZ$190,'LA21'!E$1,0)),
IF(INDEX!$H$34=2,(VLOOKUP($A167,'LA22'!$A$1:$BZ$190,'LA22'!E$1,0)),
IF(INDEX!$H$34=3,(VLOOKUP($A167,'LA27'!$A$1:$BZ$190,'LA27'!E$1,0)),0))),".")</f>
        <v>0.94</v>
      </c>
      <c r="H167" s="59">
        <f>IFERROR(
IF(INDEX!$H$34=1,(VLOOKUP($A167,'LA21'!$A$1:$BZ$190,'LA21'!F$1,0)),
IF(INDEX!$H$34=2,(VLOOKUP($A167,'LA22'!$A$1:$BZ$190,'LA22'!F$1,0)),
IF(INDEX!$H$34=3,(VLOOKUP($A167,'LA27'!$A$1:$BZ$190,'LA27'!F$1,0)),0))),".")</f>
        <v>0.96</v>
      </c>
      <c r="I167" s="59">
        <f>IFERROR(
IF(INDEX!$H$34=1,(VLOOKUP($A167,'LA21'!$A$1:$BZ$190,'LA21'!G$1,0)),
IF(INDEX!$H$34=2,(VLOOKUP($A167,'LA22'!$A$1:$BZ$190,'LA22'!G$1,0)),
IF(INDEX!$H$34=3,(VLOOKUP($A167,'LA27'!$A$1:$BZ$190,'LA27'!G$1,0)),0))),".")</f>
        <v>0.95</v>
      </c>
      <c r="J167" s="59">
        <f>IFERROR(
IF(INDEX!$H$34=1,(VLOOKUP($A167,'LA21'!$A$1:$BZ$190,'LA21'!H$1,0)),
IF(INDEX!$H$34=2,(VLOOKUP($A167,'LA22'!$A$1:$BZ$190,'LA22'!H$1,0)),
IF(INDEX!$H$34=3,(VLOOKUP($A167,'LA27'!$A$1:$BZ$190,'LA27'!H$1,0)),0))),".")</f>
        <v>0.92</v>
      </c>
      <c r="K167" s="59">
        <f>IFERROR(
IF(INDEX!$H$34=1,(VLOOKUP($A167,'LA21'!$A$1:$BZ$190,'LA21'!I$1,0)),
IF(INDEX!$H$34=2,(VLOOKUP($A167,'LA22'!$A$1:$BZ$190,'LA22'!I$1,0)),
IF(INDEX!$H$34=3,(VLOOKUP($A167,'LA27'!$A$1:$BZ$190,'LA27'!I$1,0)),0))),".")</f>
        <v>0.94</v>
      </c>
      <c r="L167" s="59">
        <f>IFERROR(
IF(INDEX!$H$34=1,(VLOOKUP($A167,'LA21'!$A$1:$BZ$190,'LA21'!J$1,0)),
IF(INDEX!$H$34=2,(VLOOKUP($A167,'LA22'!$A$1:$BZ$190,'LA22'!J$1,0)),
IF(INDEX!$H$34=3,(VLOOKUP($A167,'LA27'!$A$1:$BZ$190,'LA27'!J$1,0)),0))),".")</f>
        <v>0.93</v>
      </c>
      <c r="M167" s="59">
        <f>IFERROR(
IF(INDEX!$H$34=1,(VLOOKUP($A167,'LA21'!$A$1:$BZ$190,'LA21'!K$1,0)),
IF(INDEX!$H$34=2,(VLOOKUP($A167,'LA22'!$A$1:$BZ$190,'LA22'!K$1,0)),
IF(INDEX!$H$34=3,(VLOOKUP($A167,'LA27'!$A$1:$BZ$190,'LA27'!K$1,0)),0))),".")</f>
        <v>0.22</v>
      </c>
      <c r="N167" s="59">
        <f>IFERROR(
IF(INDEX!$H$34=1,(VLOOKUP($A167,'LA21'!$A$1:$BZ$190,'LA21'!L$1,0)),
IF(INDEX!$H$34=2,(VLOOKUP($A167,'LA22'!$A$1:$BZ$190,'LA22'!L$1,0)),
IF(INDEX!$H$34=3,(VLOOKUP($A167,'LA27'!$A$1:$BZ$190,'LA27'!L$1,0)),0))),".")</f>
        <v>0.17</v>
      </c>
      <c r="O167" s="59">
        <f>IFERROR(
IF(INDEX!$H$34=1,(VLOOKUP($A167,'LA21'!$A$1:$BZ$190,'LA21'!M$1,0)),
IF(INDEX!$H$34=2,(VLOOKUP($A167,'LA22'!$A$1:$BZ$190,'LA22'!M$1,0)),
IF(INDEX!$H$34=3,(VLOOKUP($A167,'LA27'!$A$1:$BZ$190,'LA27'!M$1,0)),0))),".")</f>
        <v>0.2</v>
      </c>
      <c r="P167" s="59" t="str">
        <f>IFERROR(
IF(INDEX!$H$34=1,(VLOOKUP($A167,'LA21'!$A$1:$BZ$190,'LA21'!N$1,0)),
IF(INDEX!$H$34=2,(VLOOKUP($A167,'LA22'!$A$1:$BZ$190,'LA22'!N$1,0)),
IF(INDEX!$H$34=3,(VLOOKUP($A167,'LA27'!$A$1:$BZ$190,'LA27'!N$1,0)),0))),".")</f>
        <v>x</v>
      </c>
      <c r="Q167" s="59">
        <f>IFERROR(
IF(INDEX!$H$34=1,(VLOOKUP($A167,'LA21'!$A$1:$BZ$190,'LA21'!O$1,0)),
IF(INDEX!$H$34=2,(VLOOKUP($A167,'LA22'!$A$1:$BZ$190,'LA22'!O$1,0)),
IF(INDEX!$H$34=3,(VLOOKUP($A167,'LA27'!$A$1:$BZ$190,'LA27'!O$1,0)),0))),".")</f>
        <v>0.01</v>
      </c>
      <c r="R167" s="59">
        <f>IFERROR(
IF(INDEX!$H$34=1,(VLOOKUP($A167,'LA21'!$A$1:$BZ$190,'LA21'!P$1,0)),
IF(INDEX!$H$34=2,(VLOOKUP($A167,'LA22'!$A$1:$BZ$190,'LA22'!P$1,0)),
IF(INDEX!$H$34=3,(VLOOKUP($A167,'LA27'!$A$1:$BZ$190,'LA27'!P$1,0)),0))),".")</f>
        <v>0.01</v>
      </c>
      <c r="S167" s="59">
        <f>IFERROR(
IF(INDEX!$H$34=1,(VLOOKUP($A167,'LA21'!$A$1:$BZ$190,'LA21'!Q$1,0)),
IF(INDEX!$H$34=2,(VLOOKUP($A167,'LA22'!$A$1:$BZ$190,'LA22'!Q$1,0)),
IF(INDEX!$H$34=3,(VLOOKUP($A167,'LA27'!$A$1:$BZ$190,'LA27'!Q$1,0)),0))),".")</f>
        <v>0.03</v>
      </c>
      <c r="T167" s="59">
        <f>IFERROR(
IF(INDEX!$H$34=1,(VLOOKUP($A167,'LA21'!$A$1:$BZ$190,'LA21'!R$1,0)),
IF(INDEX!$H$34=2,(VLOOKUP($A167,'LA22'!$A$1:$BZ$190,'LA22'!R$1,0)),
IF(INDEX!$H$34=3,(VLOOKUP($A167,'LA27'!$A$1:$BZ$190,'LA27'!R$1,0)),0))),".")</f>
        <v>0.02</v>
      </c>
      <c r="U167" s="59">
        <f>IFERROR(
IF(INDEX!$H$34=1,(VLOOKUP($A167,'LA21'!$A$1:$BZ$190,'LA21'!S$1,0)),
IF(INDEX!$H$34=2,(VLOOKUP($A167,'LA22'!$A$1:$BZ$190,'LA22'!S$1,0)),
IF(INDEX!$H$34=3,(VLOOKUP($A167,'LA27'!$A$1:$BZ$190,'LA27'!S$1,0)),0))),".")</f>
        <v>0.02</v>
      </c>
      <c r="V167" s="59">
        <f>IFERROR(
IF(INDEX!$H$34=1,(VLOOKUP($A167,'LA21'!$A$1:$BZ$190,'LA21'!T$1,0)),
IF(INDEX!$H$34=2,(VLOOKUP($A167,'LA22'!$A$1:$BZ$190,'LA22'!T$1,0)),
IF(INDEX!$H$34=3,(VLOOKUP($A167,'LA27'!$A$1:$BZ$190,'LA27'!T$1,0)),0))),".")</f>
        <v>0.6</v>
      </c>
      <c r="W167" s="59">
        <f>IFERROR(
IF(INDEX!$H$34=1,(VLOOKUP($A167,'LA21'!$A$1:$BZ$190,'LA21'!U$1,0)),
IF(INDEX!$H$34=2,(VLOOKUP($A167,'LA22'!$A$1:$BZ$190,'LA22'!U$1,0)),
IF(INDEX!$H$34=3,(VLOOKUP($A167,'LA27'!$A$1:$BZ$190,'LA27'!U$1,0)),0))),".")</f>
        <v>0.63</v>
      </c>
      <c r="X167" s="59">
        <f>IFERROR(
IF(INDEX!$H$34=1,(VLOOKUP($A167,'LA21'!$A$1:$BZ$190,'LA21'!V$1,0)),
IF(INDEX!$H$34=2,(VLOOKUP($A167,'LA22'!$A$1:$BZ$190,'LA22'!V$1,0)),
IF(INDEX!$H$34=3,(VLOOKUP($A167,'LA27'!$A$1:$BZ$190,'LA27'!V$1,0)),0))),".")</f>
        <v>0.62</v>
      </c>
      <c r="Y167" s="59">
        <f>IFERROR(
IF(INDEX!$H$34=1,(VLOOKUP($A167,'LA21'!$A$1:$BZ$190,'LA21'!W$1,0)),
IF(INDEX!$H$34=2,(VLOOKUP($A167,'LA22'!$A$1:$BZ$190,'LA22'!W$1,0)),
IF(INDEX!$H$34=3,(VLOOKUP($A167,'LA27'!$A$1:$BZ$190,'LA27'!W$1,0)),0))),".")</f>
        <v>0.06</v>
      </c>
      <c r="Z167" s="59">
        <f>IFERROR(
IF(INDEX!$H$34=1,(VLOOKUP($A167,'LA21'!$A$1:$BZ$190,'LA21'!X$1,0)),
IF(INDEX!$H$34=2,(VLOOKUP($A167,'LA22'!$A$1:$BZ$190,'LA22'!X$1,0)),
IF(INDEX!$H$34=3,(VLOOKUP($A167,'LA27'!$A$1:$BZ$190,'LA27'!X$1,0)),0))),".")</f>
        <v>0.11</v>
      </c>
      <c r="AA167" s="59">
        <f>IFERROR(
IF(INDEX!$H$34=1,(VLOOKUP($A167,'LA21'!$A$1:$BZ$190,'LA21'!Y$1,0)),
IF(INDEX!$H$34=2,(VLOOKUP($A167,'LA22'!$A$1:$BZ$190,'LA22'!Y$1,0)),
IF(INDEX!$H$34=3,(VLOOKUP($A167,'LA27'!$A$1:$BZ$190,'LA27'!Y$1,0)),0))),".")</f>
        <v>0.09</v>
      </c>
      <c r="AB167" s="59">
        <f>IFERROR(
IF(INDEX!$H$34=1,(VLOOKUP($A167,'LA21'!$A$1:$BZ$190,'LA21'!Z$1,0)),
IF(INDEX!$H$34=2,(VLOOKUP($A167,'LA22'!$A$1:$BZ$190,'LA22'!Z$1,0)),
IF(INDEX!$H$34=3,(VLOOKUP($A167,'LA27'!$A$1:$BZ$190,'LA27'!Z$1,0)),0))),".")</f>
        <v>0</v>
      </c>
      <c r="AC167" s="59">
        <f>IFERROR(
IF(INDEX!$H$34=1,(VLOOKUP($A167,'LA21'!$A$1:$BZ$190,'LA21'!AA$1,0)),
IF(INDEX!$H$34=2,(VLOOKUP($A167,'LA22'!$A$1:$BZ$190,'LA22'!AA$1,0)),
IF(INDEX!$H$34=3,(VLOOKUP($A167,'LA27'!$A$1:$BZ$190,'LA27'!AA$1,0)),0))),".")</f>
        <v>0</v>
      </c>
      <c r="AD167" s="59">
        <f>IFERROR(
IF(INDEX!$H$34=1,(VLOOKUP($A167,'LA21'!$A$1:$BZ$190,'LA21'!AB$1,0)),
IF(INDEX!$H$34=2,(VLOOKUP($A167,'LA22'!$A$1:$BZ$190,'LA22'!AB$1,0)),
IF(INDEX!$H$34=3,(VLOOKUP($A167,'LA27'!$A$1:$BZ$190,'LA27'!AB$1,0)),0))),".")</f>
        <v>0</v>
      </c>
      <c r="AE167" s="59">
        <f>IFERROR(
IF(INDEX!$H$34=1,(VLOOKUP($A167,'LA21'!$A$1:$BZ$190,'LA21'!AC$1,0)),
IF(INDEX!$H$34=2,(VLOOKUP($A167,'LA22'!$A$1:$BZ$190,'LA22'!AC$1,0)),
IF(INDEX!$H$34=3,(VLOOKUP($A167,'LA27'!$A$1:$BZ$190,'LA27'!AC$1,0)),0))),".")</f>
        <v>0</v>
      </c>
      <c r="AF167" s="59">
        <f>IFERROR(
IF(INDEX!$H$34=1,(VLOOKUP($A167,'LA21'!$A$1:$BZ$190,'LA21'!AD$1,0)),
IF(INDEX!$H$34=2,(VLOOKUP($A167,'LA22'!$A$1:$BZ$190,'LA22'!AD$1,0)),
IF(INDEX!$H$34=3,(VLOOKUP($A167,'LA27'!$A$1:$BZ$190,'LA27'!AD$1,0)),0))),".")</f>
        <v>0</v>
      </c>
      <c r="AG167" s="59">
        <f>IFERROR(
IF(INDEX!$H$34=1,(VLOOKUP($A167,'LA21'!$A$1:$BZ$190,'LA21'!AE$1,0)),
IF(INDEX!$H$34=2,(VLOOKUP($A167,'LA22'!$A$1:$BZ$190,'LA22'!AE$1,0)),
IF(INDEX!$H$34=3,(VLOOKUP($A167,'LA27'!$A$1:$BZ$190,'LA27'!AE$1,0)),0))),".")</f>
        <v>0</v>
      </c>
      <c r="AH167" s="59" t="str">
        <f>IFERROR(
IF(INDEX!$H$34=1,(VLOOKUP($A167,'LA21'!$A$1:$BZ$190,'LA21'!AF$1,0)),
IF(INDEX!$H$34=2,(VLOOKUP($A167,'LA22'!$A$1:$BZ$190,'LA22'!AF$1,0)),
IF(INDEX!$H$34=3,(VLOOKUP($A167,'LA27'!$A$1:$BZ$190,'LA27'!AF$1,0)),0))),".")</f>
        <v>x</v>
      </c>
      <c r="AI167" s="59">
        <f>IFERROR(
IF(INDEX!$H$34=1,(VLOOKUP($A167,'LA21'!$A$1:$BZ$190,'LA21'!AG$1,0)),
IF(INDEX!$H$34=2,(VLOOKUP($A167,'LA22'!$A$1:$BZ$190,'LA22'!AG$1,0)),
IF(INDEX!$H$34=3,(VLOOKUP($A167,'LA27'!$A$1:$BZ$190,'LA27'!AG$1,0)),0))),".")</f>
        <v>0</v>
      </c>
      <c r="AJ167" s="59" t="str">
        <f>IFERROR(
IF(INDEX!$H$34=1,(VLOOKUP($A167,'LA21'!$A$1:$BZ$190,'LA21'!AH$1,0)),
IF(INDEX!$H$34=2,(VLOOKUP($A167,'LA22'!$A$1:$BZ$190,'LA22'!AH$1,0)),
IF(INDEX!$H$34=3,(VLOOKUP($A167,'LA27'!$A$1:$BZ$190,'LA27'!AH$1,0)),0))),".")</f>
        <v>x</v>
      </c>
      <c r="AK167" s="59">
        <f>IFERROR(
IF(INDEX!$H$34=1,(VLOOKUP($A167,'LA21'!$A$1:$BZ$190,'LA21'!AI$1,0)),
IF(INDEX!$H$34=2,(VLOOKUP($A167,'LA22'!$A$1:$BZ$190,'LA22'!AI$1,0)),
IF(INDEX!$H$34=3,(VLOOKUP($A167,'LA27'!$A$1:$BZ$190,'LA27'!AI$1,0)),0))),".")</f>
        <v>0.06</v>
      </c>
      <c r="AL167" s="59">
        <f>IFERROR(
IF(INDEX!$H$34=1,(VLOOKUP($A167,'LA21'!$A$1:$BZ$190,'LA21'!AJ$1,0)),
IF(INDEX!$H$34=2,(VLOOKUP($A167,'LA22'!$A$1:$BZ$190,'LA22'!AJ$1,0)),
IF(INDEX!$H$34=3,(VLOOKUP($A167,'LA27'!$A$1:$BZ$190,'LA27'!AJ$1,0)),0))),".")</f>
        <v>0.05</v>
      </c>
      <c r="AM167" s="59">
        <f>IFERROR(
IF(INDEX!$H$34=1,(VLOOKUP($A167,'LA21'!$A$1:$BZ$190,'LA21'!AK$1,0)),
IF(INDEX!$H$34=2,(VLOOKUP($A167,'LA22'!$A$1:$BZ$190,'LA22'!AK$1,0)),
IF(INDEX!$H$34=3,(VLOOKUP($A167,'LA27'!$A$1:$BZ$190,'LA27'!AK$1,0)),0))),".")</f>
        <v>0.05</v>
      </c>
      <c r="AN167" s="59">
        <f>IFERROR(
IF(INDEX!$H$34=1,(VLOOKUP($A167,'LA21'!$A$1:$BZ$190,'LA21'!AL$1,0)),
IF(INDEX!$H$34=2,(VLOOKUP($A167,'LA22'!$A$1:$BZ$190,'LA22'!AL$1,0)),
IF(INDEX!$H$34=3,(VLOOKUP($A167,'LA27'!$A$1:$BZ$190,'LA27'!AL$1,0)),0))),".")</f>
        <v>0</v>
      </c>
      <c r="AO167" s="59" t="str">
        <f>IFERROR(
IF(INDEX!$H$34=1,(VLOOKUP($A167,'LA21'!$A$1:$BZ$190,'LA21'!AM$1,0)),
IF(INDEX!$H$34=2,(VLOOKUP($A167,'LA22'!$A$1:$BZ$190,'LA22'!AM$1,0)),
IF(INDEX!$H$34=3,(VLOOKUP($A167,'LA27'!$A$1:$BZ$190,'LA27'!AM$1,0)),0))),".")</f>
        <v>x</v>
      </c>
      <c r="AP167" s="59" t="str">
        <f>IFERROR(
IF(INDEX!$H$34=1,(VLOOKUP($A167,'LA21'!$A$1:$BZ$190,'LA21'!AN$1,0)),
IF(INDEX!$H$34=2,(VLOOKUP($A167,'LA22'!$A$1:$BZ$190,'LA22'!AN$1,0)),
IF(INDEX!$H$34=3,(VLOOKUP($A167,'LA27'!$A$1:$BZ$190,'LA27'!AN$1,0)),0))),".")</f>
        <v>x</v>
      </c>
      <c r="AQ167" s="59" t="str">
        <f>IFERROR(
IF(INDEX!$H$34=1,(VLOOKUP($A167,'LA21'!$A$1:$BZ$190,'LA21'!AO$1,0)),
IF(INDEX!$H$34=2,(VLOOKUP($A167,'LA22'!$A$1:$BZ$190,'LA22'!AO$1,0)),
IF(INDEX!$H$34=3,(VLOOKUP($A167,'LA27'!$A$1:$BZ$190,'LA27'!AO$1,0)),0))),".")</f>
        <v>x</v>
      </c>
      <c r="AR167" s="59" t="str">
        <f>IFERROR(
IF(INDEX!$H$34=1,(VLOOKUP($A167,'LA21'!$A$1:$BZ$190,'LA21'!AP$1,0)),
IF(INDEX!$H$34=2,(VLOOKUP($A167,'LA22'!$A$1:$BZ$190,'LA22'!AP$1,0)),
IF(INDEX!$H$34=3,(VLOOKUP($A167,'LA27'!$A$1:$BZ$190,'LA27'!AP$1,0)),0))),".")</f>
        <v>x</v>
      </c>
      <c r="AS167" s="59" t="str">
        <f>IFERROR(
IF(INDEX!$H$34=1,(VLOOKUP($A167,'LA21'!$A$1:$BZ$190,'LA21'!AQ$1,0)),
IF(INDEX!$H$34=2,(VLOOKUP($A167,'LA22'!$A$1:$BZ$190,'LA22'!AQ$1,0)),
IF(INDEX!$H$34=3,(VLOOKUP($A167,'LA27'!$A$1:$BZ$190,'LA27'!AQ$1,0)),0))),".")</f>
        <v>x</v>
      </c>
      <c r="AT167" s="59">
        <f>IFERROR(
IF(INDEX!$H$34=1,(VLOOKUP($A167,'LA21'!$A$1:$BZ$190,'LA21'!AR$1,0)),
IF(INDEX!$H$34=2,(VLOOKUP($A167,'LA22'!$A$1:$BZ$190,'LA22'!AR$1,0)),
IF(INDEX!$H$34=3,(VLOOKUP($A167,'LA27'!$A$1:$BZ$190,'LA27'!AR$1,0)),0))),".")</f>
        <v>0.01</v>
      </c>
      <c r="AU167" s="59" t="str">
        <f>IFERROR(
IF(INDEX!$H$34=1,(VLOOKUP($A167,'LA21'!$A$1:$BZ$190,'LA21'!AS$1,0)),
IF(INDEX!$H$34=2,(VLOOKUP($A167,'LA22'!$A$1:$BZ$190,'LA22'!AS$1,0)),
IF(INDEX!$H$34=3,(VLOOKUP($A167,'LA27'!$A$1:$BZ$190,'LA27'!AS$1,0)),0))),".")</f>
        <v>x</v>
      </c>
      <c r="AV167" s="59">
        <f>IFERROR(
IF(INDEX!$H$34=1,(VLOOKUP($A167,'LA21'!$A$1:$BZ$190,'LA21'!AT$1,0)),
IF(INDEX!$H$34=2,(VLOOKUP($A167,'LA22'!$A$1:$BZ$190,'LA22'!AT$1,0)),
IF(INDEX!$H$34=3,(VLOOKUP($A167,'LA27'!$A$1:$BZ$190,'LA27'!AT$1,0)),0))),".")</f>
        <v>0.01</v>
      </c>
      <c r="AW167" s="59" t="str">
        <f>IFERROR(
IF(INDEX!$H$34=1,(VLOOKUP($A167,'LA21'!$A$1:$BZ$190,'LA21'!AU$1,0)),
IF(INDEX!$H$34=2,(VLOOKUP($A167,'LA22'!$A$1:$BZ$190,'LA22'!AU$1,0)),
IF(INDEX!$H$34=3,(VLOOKUP($A167,'LA27'!$A$1:$BZ$190,'LA27'!AU$1,0)),0))),".")</f>
        <v>x</v>
      </c>
      <c r="AX167" s="59" t="str">
        <f>IFERROR(
IF(INDEX!$H$34=1,(VLOOKUP($A167,'LA21'!$A$1:$BZ$190,'LA21'!AV$1,0)),
IF(INDEX!$H$34=2,(VLOOKUP($A167,'LA22'!$A$1:$BZ$190,'LA22'!AV$1,0)),
IF(INDEX!$H$34=3,(VLOOKUP($A167,'LA27'!$A$1:$BZ$190,'LA27'!AV$1,0)),0))),".")</f>
        <v>x</v>
      </c>
      <c r="AY167" s="59" t="str">
        <f>IFERROR(
IF(INDEX!$H$34=1,(VLOOKUP($A167,'LA21'!$A$1:$BZ$190,'LA21'!AW$1,0)),
IF(INDEX!$H$34=2,(VLOOKUP($A167,'LA22'!$A$1:$BZ$190,'LA22'!AW$1,0)),
IF(INDEX!$H$34=3,(VLOOKUP($A167,'LA27'!$A$1:$BZ$190,'LA27'!AW$1,0)),0))),".")</f>
        <v>-</v>
      </c>
      <c r="AZ167" s="59">
        <f>IFERROR(
IF(INDEX!$H$34=1,(VLOOKUP($A167,'LA21'!$A$1:$BZ$190,'LA21'!AX$1,0)),
IF(INDEX!$H$34=2,(VLOOKUP($A167,'LA22'!$A$1:$BZ$190,'LA22'!AX$1,0)),
IF(INDEX!$H$34=3,(VLOOKUP($A167,'LA27'!$A$1:$BZ$190,'LA27'!AX$1,0)),0))),".")</f>
        <v>0.01</v>
      </c>
      <c r="BA167" s="59" t="str">
        <f>IFERROR(
IF(INDEX!$H$34=1,(VLOOKUP($A167,'LA21'!$A$1:$BZ$190,'LA21'!AY$1,0)),
IF(INDEX!$H$34=2,(VLOOKUP($A167,'LA22'!$A$1:$BZ$190,'LA22'!AY$1,0)),
IF(INDEX!$H$34=3,(VLOOKUP($A167,'LA27'!$A$1:$BZ$190,'LA27'!AY$1,0)),0))),".")</f>
        <v>x</v>
      </c>
      <c r="BB167" s="59" t="str">
        <f>IFERROR(
IF(INDEX!$H$34=1,(VLOOKUP($A167,'LA21'!$A$1:$BZ$190,'LA21'!AZ$1,0)),
IF(INDEX!$H$34=2,(VLOOKUP($A167,'LA22'!$A$1:$BZ$190,'LA22'!AZ$1,0)),
IF(INDEX!$H$34=3,(VLOOKUP($A167,'LA27'!$A$1:$BZ$190,'LA27'!AZ$1,0)),0))),".")</f>
        <v>-</v>
      </c>
      <c r="BC167" s="59">
        <f>IFERROR(
IF(INDEX!$H$34=1,(VLOOKUP($A167,'LA21'!$A$1:$BZ$190,'LA21'!BA$1,0)),
IF(INDEX!$H$34=2,(VLOOKUP($A167,'LA22'!$A$1:$BZ$190,'LA22'!BA$1,0)),
IF(INDEX!$H$34=3,(VLOOKUP($A167,'LA27'!$A$1:$BZ$190,'LA27'!BA$1,0)),0))),".")</f>
        <v>0</v>
      </c>
      <c r="BD167" s="59">
        <f>IFERROR(
IF(INDEX!$H$34=1,(VLOOKUP($A167,'LA21'!$A$1:$BZ$190,'LA21'!BB$1,0)),
IF(INDEX!$H$34=2,(VLOOKUP($A167,'LA22'!$A$1:$BZ$190,'LA22'!BB$1,0)),
IF(INDEX!$H$34=3,(VLOOKUP($A167,'LA27'!$A$1:$BZ$190,'LA27'!BB$1,0)),0))),".")</f>
        <v>0</v>
      </c>
      <c r="BE167" s="59">
        <f>IFERROR(
IF(INDEX!$H$34=1,(VLOOKUP($A167,'LA21'!$A$1:$BZ$190,'LA21'!BC$1,0)),
IF(INDEX!$H$34=2,(VLOOKUP($A167,'LA22'!$A$1:$BZ$190,'LA22'!BC$1,0)),
IF(INDEX!$H$34=3,(VLOOKUP($A167,'LA27'!$A$1:$BZ$190,'LA27'!BC$1,0)),0))),".")</f>
        <v>0</v>
      </c>
      <c r="BF167" s="59">
        <f>IFERROR(
IF(INDEX!$H$34=1,(VLOOKUP($A167,'LA21'!$A$1:$BZ$190,'LA21'!BD$1,0)),
IF(INDEX!$H$34=2,(VLOOKUP($A167,'LA22'!$A$1:$BZ$190,'LA22'!BD$1,0)),
IF(INDEX!$H$34=3,(VLOOKUP($A167,'LA27'!$A$1:$BZ$190,'LA27'!BD$1,0)),0))),".")</f>
        <v>0.01</v>
      </c>
      <c r="BG167" s="59">
        <f>IFERROR(
IF(INDEX!$H$34=1,(VLOOKUP($A167,'LA21'!$A$1:$BZ$190,'LA21'!BE$1,0)),
IF(INDEX!$H$34=2,(VLOOKUP($A167,'LA22'!$A$1:$BZ$190,'LA22'!BE$1,0)),
IF(INDEX!$H$34=3,(VLOOKUP($A167,'LA27'!$A$1:$BZ$190,'LA27'!BE$1,0)),0))),".")</f>
        <v>0.01</v>
      </c>
      <c r="BH167" s="59">
        <f>IFERROR(
IF(INDEX!$H$34=1,(VLOOKUP($A167,'LA21'!$A$1:$BZ$190,'LA21'!BF$1,0)),
IF(INDEX!$H$34=2,(VLOOKUP($A167,'LA22'!$A$1:$BZ$190,'LA22'!BF$1,0)),
IF(INDEX!$H$34=3,(VLOOKUP($A167,'LA27'!$A$1:$BZ$190,'LA27'!BF$1,0)),0))),".")</f>
        <v>0.01</v>
      </c>
      <c r="BI167" s="59">
        <f>IFERROR(
IF(INDEX!$H$34=1,(VLOOKUP($A167,'LA21'!$A$1:$BZ$190,'LA21'!BG$1,0)),
IF(INDEX!$H$34=2,(VLOOKUP($A167,'LA22'!$A$1:$BZ$190,'LA22'!BG$1,0)),
IF(INDEX!$H$34=3,(VLOOKUP($A167,'LA27'!$A$1:$BZ$190,'LA27'!BG$1,0)),0))),".")</f>
        <v>0.04</v>
      </c>
      <c r="BJ167" s="59">
        <f>IFERROR(
IF(INDEX!$H$34=1,(VLOOKUP($A167,'LA21'!$A$1:$BZ$190,'LA21'!BH$1,0)),
IF(INDEX!$H$34=2,(VLOOKUP($A167,'LA22'!$A$1:$BZ$190,'LA22'!BH$1,0)),
IF(INDEX!$H$34=3,(VLOOKUP($A167,'LA27'!$A$1:$BZ$190,'LA27'!BH$1,0)),0))),".")</f>
        <v>0.03</v>
      </c>
      <c r="BK167" s="59">
        <f>IFERROR(
IF(INDEX!$H$34=1,(VLOOKUP($A167,'LA21'!$A$1:$BZ$190,'LA21'!BI$1,0)),
IF(INDEX!$H$34=2,(VLOOKUP($A167,'LA22'!$A$1:$BZ$190,'LA22'!BI$1,0)),
IF(INDEX!$H$34=3,(VLOOKUP($A167,'LA27'!$A$1:$BZ$190,'LA27'!BI$1,0)),0))),".")</f>
        <v>0.03</v>
      </c>
      <c r="BL167" s="59">
        <f>IFERROR(
IF(INDEX!$H$34=1,(VLOOKUP($A167,'LA21'!$A$1:$BZ$190,'LA21'!BJ$1,0)),
IF(INDEX!$H$34=2,(VLOOKUP($A167,'LA22'!$A$1:$BZ$190,'LA22'!BJ$1,0)),
IF(INDEX!$H$34=3,(VLOOKUP($A167,'LA27'!$A$1:$BZ$190,'LA27'!BJ$1,0)),0))),".")</f>
        <v>0.01</v>
      </c>
      <c r="BM167" s="59">
        <f>IFERROR(
IF(INDEX!$H$34=1,(VLOOKUP($A167,'LA21'!$A$1:$BZ$190,'LA21'!BK$1,0)),
IF(INDEX!$H$34=2,(VLOOKUP($A167,'LA22'!$A$1:$BZ$190,'LA22'!BK$1,0)),
IF(INDEX!$H$34=3,(VLOOKUP($A167,'LA27'!$A$1:$BZ$190,'LA27'!BK$1,0)),0))),".")</f>
        <v>0.01</v>
      </c>
      <c r="BN167" s="59">
        <f>IFERROR(
IF(INDEX!$H$34=1,(VLOOKUP($A167,'LA21'!$A$1:$BZ$190,'LA21'!BL$1,0)),
IF(INDEX!$H$34=2,(VLOOKUP($A167,'LA22'!$A$1:$BZ$190,'LA22'!BL$1,0)),
IF(INDEX!$H$34=3,(VLOOKUP($A167,'LA27'!$A$1:$BZ$190,'LA27'!BL$1,0)),0))),".")</f>
        <v>0.01</v>
      </c>
      <c r="BO167" s="59">
        <f>IFERROR(
IF(INDEX!$H$34=1,(VLOOKUP($A167,'LA21'!$A$1:$BZ$190,'LA21'!BM$1,0)),
IF(INDEX!$H$34=2,(VLOOKUP($A167,'LA22'!$A$1:$BZ$190,'LA22'!BM$1,0)),
IF(INDEX!$H$34=3,(VLOOKUP($A167,'LA27'!$A$1:$BZ$190,'LA27'!BM$1,0)),0))),".")</f>
        <v>0.01</v>
      </c>
      <c r="BP167" s="59" t="str">
        <f>IFERROR(
IF(INDEX!$H$34=1,(VLOOKUP($A167,'LA21'!$A$1:$BZ$190,'LA21'!BN$1,0)),
IF(INDEX!$H$34=2,(VLOOKUP($A167,'LA22'!$A$1:$BZ$190,'LA22'!BN$1,0)),
IF(INDEX!$H$34=3,(VLOOKUP($A167,'LA27'!$A$1:$BZ$190,'LA27'!BN$1,0)),0))),".")</f>
        <v>x</v>
      </c>
      <c r="BQ167" s="59">
        <f>IFERROR(
IF(INDEX!$H$34=1,(VLOOKUP($A167,'LA21'!$A$1:$BZ$190,'LA21'!BO$1,0)),
IF(INDEX!$H$34=2,(VLOOKUP($A167,'LA22'!$A$1:$BZ$190,'LA22'!BO$1,0)),
IF(INDEX!$H$34=3,(VLOOKUP($A167,'LA27'!$A$1:$BZ$190,'LA27'!BO$1,0)),0))),".")</f>
        <v>0.01</v>
      </c>
    </row>
    <row r="168" spans="1:69" x14ac:dyDescent="0.2">
      <c r="A168" s="7">
        <v>336</v>
      </c>
      <c r="B168" s="13" t="s">
        <v>278</v>
      </c>
      <c r="C168" s="96" t="s">
        <v>118</v>
      </c>
      <c r="D168" s="152">
        <f>IFERROR(
IF(INDEX!$H$34=1,(VLOOKUP($A168,'LA21'!$A$1:$BZ$190,'LA21'!B$1,0)),
IF(INDEX!$H$34=2,(VLOOKUP($A168,'LA22'!$A$1:$BZ$190,'LA22'!B$1,0)),
IF(INDEX!$H$34=3,(VLOOKUP($A168,'LA27'!$A$1:$BZ$190,'LA27'!B$1,0)),0))),".")</f>
        <v>1260</v>
      </c>
      <c r="E168" s="58">
        <f>IFERROR(
IF(INDEX!$H$34=1,(VLOOKUP($A168,'LA21'!$A$1:$BZ$190,'LA21'!C$1,0)),
IF(INDEX!$H$34=2,(VLOOKUP($A168,'LA22'!$A$1:$BZ$190,'LA22'!C$1,0)),
IF(INDEX!$H$34=3,(VLOOKUP($A168,'LA27'!$A$1:$BZ$190,'LA27'!C$1,0)),0))),".")</f>
        <v>1340</v>
      </c>
      <c r="F168" s="58">
        <f>IFERROR(
IF(INDEX!$H$34=1,(VLOOKUP($A168,'LA21'!$A$1:$BZ$190,'LA21'!D$1,0)),
IF(INDEX!$H$34=2,(VLOOKUP($A168,'LA22'!$A$1:$BZ$190,'LA22'!D$1,0)),
IF(INDEX!$H$34=3,(VLOOKUP($A168,'LA27'!$A$1:$BZ$190,'LA27'!D$1,0)),0))),".")</f>
        <v>2600</v>
      </c>
      <c r="G168" s="59">
        <f>IFERROR(
IF(INDEX!$H$34=1,(VLOOKUP($A168,'LA21'!$A$1:$BZ$190,'LA21'!E$1,0)),
IF(INDEX!$H$34=2,(VLOOKUP($A168,'LA22'!$A$1:$BZ$190,'LA22'!E$1,0)),
IF(INDEX!$H$34=3,(VLOOKUP($A168,'LA27'!$A$1:$BZ$190,'LA27'!E$1,0)),0))),".")</f>
        <v>0.89</v>
      </c>
      <c r="H168" s="59">
        <f>IFERROR(
IF(INDEX!$H$34=1,(VLOOKUP($A168,'LA21'!$A$1:$BZ$190,'LA21'!F$1,0)),
IF(INDEX!$H$34=2,(VLOOKUP($A168,'LA22'!$A$1:$BZ$190,'LA22'!F$1,0)),
IF(INDEX!$H$34=3,(VLOOKUP($A168,'LA27'!$A$1:$BZ$190,'LA27'!F$1,0)),0))),".")</f>
        <v>0.92</v>
      </c>
      <c r="I168" s="59">
        <f>IFERROR(
IF(INDEX!$H$34=1,(VLOOKUP($A168,'LA21'!$A$1:$BZ$190,'LA21'!G$1,0)),
IF(INDEX!$H$34=2,(VLOOKUP($A168,'LA22'!$A$1:$BZ$190,'LA22'!G$1,0)),
IF(INDEX!$H$34=3,(VLOOKUP($A168,'LA27'!$A$1:$BZ$190,'LA27'!G$1,0)),0))),".")</f>
        <v>0.91</v>
      </c>
      <c r="J168" s="59">
        <f>IFERROR(
IF(INDEX!$H$34=1,(VLOOKUP($A168,'LA21'!$A$1:$BZ$190,'LA21'!H$1,0)),
IF(INDEX!$H$34=2,(VLOOKUP($A168,'LA22'!$A$1:$BZ$190,'LA22'!H$1,0)),
IF(INDEX!$H$34=3,(VLOOKUP($A168,'LA27'!$A$1:$BZ$190,'LA27'!H$1,0)),0))),".")</f>
        <v>0.86</v>
      </c>
      <c r="K168" s="59">
        <f>IFERROR(
IF(INDEX!$H$34=1,(VLOOKUP($A168,'LA21'!$A$1:$BZ$190,'LA21'!I$1,0)),
IF(INDEX!$H$34=2,(VLOOKUP($A168,'LA22'!$A$1:$BZ$190,'LA22'!I$1,0)),
IF(INDEX!$H$34=3,(VLOOKUP($A168,'LA27'!$A$1:$BZ$190,'LA27'!I$1,0)),0))),".")</f>
        <v>0.9</v>
      </c>
      <c r="L168" s="59">
        <f>IFERROR(
IF(INDEX!$H$34=1,(VLOOKUP($A168,'LA21'!$A$1:$BZ$190,'LA21'!J$1,0)),
IF(INDEX!$H$34=2,(VLOOKUP($A168,'LA22'!$A$1:$BZ$190,'LA22'!J$1,0)),
IF(INDEX!$H$34=3,(VLOOKUP($A168,'LA27'!$A$1:$BZ$190,'LA27'!J$1,0)),0))),".")</f>
        <v>0.88</v>
      </c>
      <c r="M168" s="59">
        <f>IFERROR(
IF(INDEX!$H$34=1,(VLOOKUP($A168,'LA21'!$A$1:$BZ$190,'LA21'!K$1,0)),
IF(INDEX!$H$34=2,(VLOOKUP($A168,'LA22'!$A$1:$BZ$190,'LA22'!K$1,0)),
IF(INDEX!$H$34=3,(VLOOKUP($A168,'LA27'!$A$1:$BZ$190,'LA27'!K$1,0)),0))),".")</f>
        <v>0.3</v>
      </c>
      <c r="N168" s="59">
        <f>IFERROR(
IF(INDEX!$H$34=1,(VLOOKUP($A168,'LA21'!$A$1:$BZ$190,'LA21'!L$1,0)),
IF(INDEX!$H$34=2,(VLOOKUP($A168,'LA22'!$A$1:$BZ$190,'LA22'!L$1,0)),
IF(INDEX!$H$34=3,(VLOOKUP($A168,'LA27'!$A$1:$BZ$190,'LA27'!L$1,0)),0))),".")</f>
        <v>0.26</v>
      </c>
      <c r="O168" s="59">
        <f>IFERROR(
IF(INDEX!$H$34=1,(VLOOKUP($A168,'LA21'!$A$1:$BZ$190,'LA21'!M$1,0)),
IF(INDEX!$H$34=2,(VLOOKUP($A168,'LA22'!$A$1:$BZ$190,'LA22'!M$1,0)),
IF(INDEX!$H$34=3,(VLOOKUP($A168,'LA27'!$A$1:$BZ$190,'LA27'!M$1,0)),0))),".")</f>
        <v>0.28000000000000003</v>
      </c>
      <c r="P168" s="59" t="str">
        <f>IFERROR(
IF(INDEX!$H$34=1,(VLOOKUP($A168,'LA21'!$A$1:$BZ$190,'LA21'!N$1,0)),
IF(INDEX!$H$34=2,(VLOOKUP($A168,'LA22'!$A$1:$BZ$190,'LA22'!N$1,0)),
IF(INDEX!$H$34=3,(VLOOKUP($A168,'LA27'!$A$1:$BZ$190,'LA27'!N$1,0)),0))),".")</f>
        <v>x</v>
      </c>
      <c r="Q168" s="59" t="str">
        <f>IFERROR(
IF(INDEX!$H$34=1,(VLOOKUP($A168,'LA21'!$A$1:$BZ$190,'LA21'!O$1,0)),
IF(INDEX!$H$34=2,(VLOOKUP($A168,'LA22'!$A$1:$BZ$190,'LA22'!O$1,0)),
IF(INDEX!$H$34=3,(VLOOKUP($A168,'LA27'!$A$1:$BZ$190,'LA27'!O$1,0)),0))),".")</f>
        <v>x</v>
      </c>
      <c r="R168" s="59" t="str">
        <f>IFERROR(
IF(INDEX!$H$34=1,(VLOOKUP($A168,'LA21'!$A$1:$BZ$190,'LA21'!P$1,0)),
IF(INDEX!$H$34=2,(VLOOKUP($A168,'LA22'!$A$1:$BZ$190,'LA22'!P$1,0)),
IF(INDEX!$H$34=3,(VLOOKUP($A168,'LA27'!$A$1:$BZ$190,'LA27'!P$1,0)),0))),".")</f>
        <v>x</v>
      </c>
      <c r="S168" s="59">
        <f>IFERROR(
IF(INDEX!$H$34=1,(VLOOKUP($A168,'LA21'!$A$1:$BZ$190,'LA21'!Q$1,0)),
IF(INDEX!$H$34=2,(VLOOKUP($A168,'LA22'!$A$1:$BZ$190,'LA22'!Q$1,0)),
IF(INDEX!$H$34=3,(VLOOKUP($A168,'LA27'!$A$1:$BZ$190,'LA27'!Q$1,0)),0))),".")</f>
        <v>0.04</v>
      </c>
      <c r="T168" s="59">
        <f>IFERROR(
IF(INDEX!$H$34=1,(VLOOKUP($A168,'LA21'!$A$1:$BZ$190,'LA21'!R$1,0)),
IF(INDEX!$H$34=2,(VLOOKUP($A168,'LA22'!$A$1:$BZ$190,'LA22'!R$1,0)),
IF(INDEX!$H$34=3,(VLOOKUP($A168,'LA27'!$A$1:$BZ$190,'LA27'!R$1,0)),0))),".")</f>
        <v>0.03</v>
      </c>
      <c r="U168" s="59">
        <f>IFERROR(
IF(INDEX!$H$34=1,(VLOOKUP($A168,'LA21'!$A$1:$BZ$190,'LA21'!S$1,0)),
IF(INDEX!$H$34=2,(VLOOKUP($A168,'LA22'!$A$1:$BZ$190,'LA22'!S$1,0)),
IF(INDEX!$H$34=3,(VLOOKUP($A168,'LA27'!$A$1:$BZ$190,'LA27'!S$1,0)),0))),".")</f>
        <v>0.04</v>
      </c>
      <c r="V168" s="59">
        <f>IFERROR(
IF(INDEX!$H$34=1,(VLOOKUP($A168,'LA21'!$A$1:$BZ$190,'LA21'!T$1,0)),
IF(INDEX!$H$34=2,(VLOOKUP($A168,'LA22'!$A$1:$BZ$190,'LA22'!T$1,0)),
IF(INDEX!$H$34=3,(VLOOKUP($A168,'LA27'!$A$1:$BZ$190,'LA27'!T$1,0)),0))),".")</f>
        <v>0.5</v>
      </c>
      <c r="W168" s="59">
        <f>IFERROR(
IF(INDEX!$H$34=1,(VLOOKUP($A168,'LA21'!$A$1:$BZ$190,'LA21'!U$1,0)),
IF(INDEX!$H$34=2,(VLOOKUP($A168,'LA22'!$A$1:$BZ$190,'LA22'!U$1,0)),
IF(INDEX!$H$34=3,(VLOOKUP($A168,'LA27'!$A$1:$BZ$190,'LA27'!U$1,0)),0))),".")</f>
        <v>0.59</v>
      </c>
      <c r="X168" s="59">
        <f>IFERROR(
IF(INDEX!$H$34=1,(VLOOKUP($A168,'LA21'!$A$1:$BZ$190,'LA21'!V$1,0)),
IF(INDEX!$H$34=2,(VLOOKUP($A168,'LA22'!$A$1:$BZ$190,'LA22'!V$1,0)),
IF(INDEX!$H$34=3,(VLOOKUP($A168,'LA27'!$A$1:$BZ$190,'LA27'!V$1,0)),0))),".")</f>
        <v>0.54</v>
      </c>
      <c r="Y168" s="59">
        <f>IFERROR(
IF(INDEX!$H$34=1,(VLOOKUP($A168,'LA21'!$A$1:$BZ$190,'LA21'!W$1,0)),
IF(INDEX!$H$34=2,(VLOOKUP($A168,'LA22'!$A$1:$BZ$190,'LA22'!W$1,0)),
IF(INDEX!$H$34=3,(VLOOKUP($A168,'LA27'!$A$1:$BZ$190,'LA27'!W$1,0)),0))),".")</f>
        <v>0.01</v>
      </c>
      <c r="Z168" s="59">
        <f>IFERROR(
IF(INDEX!$H$34=1,(VLOOKUP($A168,'LA21'!$A$1:$BZ$190,'LA21'!X$1,0)),
IF(INDEX!$H$34=2,(VLOOKUP($A168,'LA22'!$A$1:$BZ$190,'LA22'!X$1,0)),
IF(INDEX!$H$34=3,(VLOOKUP($A168,'LA27'!$A$1:$BZ$190,'LA27'!X$1,0)),0))),".")</f>
        <v>0.02</v>
      </c>
      <c r="AA168" s="59">
        <f>IFERROR(
IF(INDEX!$H$34=1,(VLOOKUP($A168,'LA21'!$A$1:$BZ$190,'LA21'!Y$1,0)),
IF(INDEX!$H$34=2,(VLOOKUP($A168,'LA22'!$A$1:$BZ$190,'LA22'!Y$1,0)),
IF(INDEX!$H$34=3,(VLOOKUP($A168,'LA27'!$A$1:$BZ$190,'LA27'!Y$1,0)),0))),".")</f>
        <v>0.01</v>
      </c>
      <c r="AB168" s="59" t="str">
        <f>IFERROR(
IF(INDEX!$H$34=1,(VLOOKUP($A168,'LA21'!$A$1:$BZ$190,'LA21'!Z$1,0)),
IF(INDEX!$H$34=2,(VLOOKUP($A168,'LA22'!$A$1:$BZ$190,'LA22'!Z$1,0)),
IF(INDEX!$H$34=3,(VLOOKUP($A168,'LA27'!$A$1:$BZ$190,'LA27'!Z$1,0)),0))),".")</f>
        <v>x</v>
      </c>
      <c r="AC168" s="59">
        <f>IFERROR(
IF(INDEX!$H$34=1,(VLOOKUP($A168,'LA21'!$A$1:$BZ$190,'LA21'!AA$1,0)),
IF(INDEX!$H$34=2,(VLOOKUP($A168,'LA22'!$A$1:$BZ$190,'LA22'!AA$1,0)),
IF(INDEX!$H$34=3,(VLOOKUP($A168,'LA27'!$A$1:$BZ$190,'LA27'!AA$1,0)),0))),".")</f>
        <v>0</v>
      </c>
      <c r="AD168" s="59" t="str">
        <f>IFERROR(
IF(INDEX!$H$34=1,(VLOOKUP($A168,'LA21'!$A$1:$BZ$190,'LA21'!AB$1,0)),
IF(INDEX!$H$34=2,(VLOOKUP($A168,'LA22'!$A$1:$BZ$190,'LA22'!AB$1,0)),
IF(INDEX!$H$34=3,(VLOOKUP($A168,'LA27'!$A$1:$BZ$190,'LA27'!AB$1,0)),0))),".")</f>
        <v>x</v>
      </c>
      <c r="AE168" s="59">
        <f>IFERROR(
IF(INDEX!$H$34=1,(VLOOKUP($A168,'LA21'!$A$1:$BZ$190,'LA21'!AC$1,0)),
IF(INDEX!$H$34=2,(VLOOKUP($A168,'LA22'!$A$1:$BZ$190,'LA22'!AC$1,0)),
IF(INDEX!$H$34=3,(VLOOKUP($A168,'LA27'!$A$1:$BZ$190,'LA27'!AC$1,0)),0))),".")</f>
        <v>0</v>
      </c>
      <c r="AF168" s="59">
        <f>IFERROR(
IF(INDEX!$H$34=1,(VLOOKUP($A168,'LA21'!$A$1:$BZ$190,'LA21'!AD$1,0)),
IF(INDEX!$H$34=2,(VLOOKUP($A168,'LA22'!$A$1:$BZ$190,'LA22'!AD$1,0)),
IF(INDEX!$H$34=3,(VLOOKUP($A168,'LA27'!$A$1:$BZ$190,'LA27'!AD$1,0)),0))),".")</f>
        <v>0</v>
      </c>
      <c r="AG168" s="59">
        <f>IFERROR(
IF(INDEX!$H$34=1,(VLOOKUP($A168,'LA21'!$A$1:$BZ$190,'LA21'!AE$1,0)),
IF(INDEX!$H$34=2,(VLOOKUP($A168,'LA22'!$A$1:$BZ$190,'LA22'!AE$1,0)),
IF(INDEX!$H$34=3,(VLOOKUP($A168,'LA27'!$A$1:$BZ$190,'LA27'!AE$1,0)),0))),".")</f>
        <v>0</v>
      </c>
      <c r="AH168" s="59">
        <f>IFERROR(
IF(INDEX!$H$34=1,(VLOOKUP($A168,'LA21'!$A$1:$BZ$190,'LA21'!AF$1,0)),
IF(INDEX!$H$34=2,(VLOOKUP($A168,'LA22'!$A$1:$BZ$190,'LA22'!AF$1,0)),
IF(INDEX!$H$34=3,(VLOOKUP($A168,'LA27'!$A$1:$BZ$190,'LA27'!AF$1,0)),0))),".")</f>
        <v>0</v>
      </c>
      <c r="AI168" s="59" t="str">
        <f>IFERROR(
IF(INDEX!$H$34=1,(VLOOKUP($A168,'LA21'!$A$1:$BZ$190,'LA21'!AG$1,0)),
IF(INDEX!$H$34=2,(VLOOKUP($A168,'LA22'!$A$1:$BZ$190,'LA22'!AG$1,0)),
IF(INDEX!$H$34=3,(VLOOKUP($A168,'LA27'!$A$1:$BZ$190,'LA27'!AG$1,0)),0))),".")</f>
        <v>x</v>
      </c>
      <c r="AJ168" s="59" t="str">
        <f>IFERROR(
IF(INDEX!$H$34=1,(VLOOKUP($A168,'LA21'!$A$1:$BZ$190,'LA21'!AH$1,0)),
IF(INDEX!$H$34=2,(VLOOKUP($A168,'LA22'!$A$1:$BZ$190,'LA22'!AH$1,0)),
IF(INDEX!$H$34=3,(VLOOKUP($A168,'LA27'!$A$1:$BZ$190,'LA27'!AH$1,0)),0))),".")</f>
        <v>x</v>
      </c>
      <c r="AK168" s="59">
        <f>IFERROR(
IF(INDEX!$H$34=1,(VLOOKUP($A168,'LA21'!$A$1:$BZ$190,'LA21'!AI$1,0)),
IF(INDEX!$H$34=2,(VLOOKUP($A168,'LA22'!$A$1:$BZ$190,'LA22'!AI$1,0)),
IF(INDEX!$H$34=3,(VLOOKUP($A168,'LA27'!$A$1:$BZ$190,'LA27'!AI$1,0)),0))),".")</f>
        <v>7.0000000000000007E-2</v>
      </c>
      <c r="AL168" s="59">
        <f>IFERROR(
IF(INDEX!$H$34=1,(VLOOKUP($A168,'LA21'!$A$1:$BZ$190,'LA21'!AJ$1,0)),
IF(INDEX!$H$34=2,(VLOOKUP($A168,'LA22'!$A$1:$BZ$190,'LA22'!AJ$1,0)),
IF(INDEX!$H$34=3,(VLOOKUP($A168,'LA27'!$A$1:$BZ$190,'LA27'!AJ$1,0)),0))),".")</f>
        <v>0.04</v>
      </c>
      <c r="AM168" s="59">
        <f>IFERROR(
IF(INDEX!$H$34=1,(VLOOKUP($A168,'LA21'!$A$1:$BZ$190,'LA21'!AK$1,0)),
IF(INDEX!$H$34=2,(VLOOKUP($A168,'LA22'!$A$1:$BZ$190,'LA22'!AK$1,0)),
IF(INDEX!$H$34=3,(VLOOKUP($A168,'LA27'!$A$1:$BZ$190,'LA27'!AK$1,0)),0))),".")</f>
        <v>0.06</v>
      </c>
      <c r="AN168" s="59">
        <f>IFERROR(
IF(INDEX!$H$34=1,(VLOOKUP($A168,'LA21'!$A$1:$BZ$190,'LA21'!AL$1,0)),
IF(INDEX!$H$34=2,(VLOOKUP($A168,'LA22'!$A$1:$BZ$190,'LA22'!AL$1,0)),
IF(INDEX!$H$34=3,(VLOOKUP($A168,'LA27'!$A$1:$BZ$190,'LA27'!AL$1,0)),0))),".")</f>
        <v>0</v>
      </c>
      <c r="AO168" s="59">
        <f>IFERROR(
IF(INDEX!$H$34=1,(VLOOKUP($A168,'LA21'!$A$1:$BZ$190,'LA21'!AM$1,0)),
IF(INDEX!$H$34=2,(VLOOKUP($A168,'LA22'!$A$1:$BZ$190,'LA22'!AM$1,0)),
IF(INDEX!$H$34=3,(VLOOKUP($A168,'LA27'!$A$1:$BZ$190,'LA27'!AM$1,0)),0))),".")</f>
        <v>0</v>
      </c>
      <c r="AP168" s="59">
        <f>IFERROR(
IF(INDEX!$H$34=1,(VLOOKUP($A168,'LA21'!$A$1:$BZ$190,'LA21'!AN$1,0)),
IF(INDEX!$H$34=2,(VLOOKUP($A168,'LA22'!$A$1:$BZ$190,'LA22'!AN$1,0)),
IF(INDEX!$H$34=3,(VLOOKUP($A168,'LA27'!$A$1:$BZ$190,'LA27'!AN$1,0)),0))),".")</f>
        <v>0</v>
      </c>
      <c r="AQ168" s="59">
        <f>IFERROR(
IF(INDEX!$H$34=1,(VLOOKUP($A168,'LA21'!$A$1:$BZ$190,'LA21'!AO$1,0)),
IF(INDEX!$H$34=2,(VLOOKUP($A168,'LA22'!$A$1:$BZ$190,'LA22'!AO$1,0)),
IF(INDEX!$H$34=3,(VLOOKUP($A168,'LA27'!$A$1:$BZ$190,'LA27'!AO$1,0)),0))),".")</f>
        <v>0.01</v>
      </c>
      <c r="AR168" s="59">
        <f>IFERROR(
IF(INDEX!$H$34=1,(VLOOKUP($A168,'LA21'!$A$1:$BZ$190,'LA21'!AP$1,0)),
IF(INDEX!$H$34=2,(VLOOKUP($A168,'LA22'!$A$1:$BZ$190,'LA22'!AP$1,0)),
IF(INDEX!$H$34=3,(VLOOKUP($A168,'LA27'!$A$1:$BZ$190,'LA27'!AP$1,0)),0))),".")</f>
        <v>0.01</v>
      </c>
      <c r="AS168" s="59">
        <f>IFERROR(
IF(INDEX!$H$34=1,(VLOOKUP($A168,'LA21'!$A$1:$BZ$190,'LA21'!AQ$1,0)),
IF(INDEX!$H$34=2,(VLOOKUP($A168,'LA22'!$A$1:$BZ$190,'LA22'!AQ$1,0)),
IF(INDEX!$H$34=3,(VLOOKUP($A168,'LA27'!$A$1:$BZ$190,'LA27'!AQ$1,0)),0))),".")</f>
        <v>0.01</v>
      </c>
      <c r="AT168" s="59">
        <f>IFERROR(
IF(INDEX!$H$34=1,(VLOOKUP($A168,'LA21'!$A$1:$BZ$190,'LA21'!AR$1,0)),
IF(INDEX!$H$34=2,(VLOOKUP($A168,'LA22'!$A$1:$BZ$190,'LA22'!AR$1,0)),
IF(INDEX!$H$34=3,(VLOOKUP($A168,'LA27'!$A$1:$BZ$190,'LA27'!AR$1,0)),0))),".")</f>
        <v>0.01</v>
      </c>
      <c r="AU168" s="59">
        <f>IFERROR(
IF(INDEX!$H$34=1,(VLOOKUP($A168,'LA21'!$A$1:$BZ$190,'LA21'!AS$1,0)),
IF(INDEX!$H$34=2,(VLOOKUP($A168,'LA22'!$A$1:$BZ$190,'LA22'!AS$1,0)),
IF(INDEX!$H$34=3,(VLOOKUP($A168,'LA27'!$A$1:$BZ$190,'LA27'!AS$1,0)),0))),".")</f>
        <v>0.01</v>
      </c>
      <c r="AV168" s="59">
        <f>IFERROR(
IF(INDEX!$H$34=1,(VLOOKUP($A168,'LA21'!$A$1:$BZ$190,'LA21'!AT$1,0)),
IF(INDEX!$H$34=2,(VLOOKUP($A168,'LA22'!$A$1:$BZ$190,'LA22'!AT$1,0)),
IF(INDEX!$H$34=3,(VLOOKUP($A168,'LA27'!$A$1:$BZ$190,'LA27'!AT$1,0)),0))),".")</f>
        <v>0.01</v>
      </c>
      <c r="AW168" s="59">
        <f>IFERROR(
IF(INDEX!$H$34=1,(VLOOKUP($A168,'LA21'!$A$1:$BZ$190,'LA21'!AU$1,0)),
IF(INDEX!$H$34=2,(VLOOKUP($A168,'LA22'!$A$1:$BZ$190,'LA22'!AU$1,0)),
IF(INDEX!$H$34=3,(VLOOKUP($A168,'LA27'!$A$1:$BZ$190,'LA27'!AU$1,0)),0))),".")</f>
        <v>0.01</v>
      </c>
      <c r="AX168" s="59" t="str">
        <f>IFERROR(
IF(INDEX!$H$34=1,(VLOOKUP($A168,'LA21'!$A$1:$BZ$190,'LA21'!AV$1,0)),
IF(INDEX!$H$34=2,(VLOOKUP($A168,'LA22'!$A$1:$BZ$190,'LA22'!AV$1,0)),
IF(INDEX!$H$34=3,(VLOOKUP($A168,'LA27'!$A$1:$BZ$190,'LA27'!AV$1,0)),0))),".")</f>
        <v>x</v>
      </c>
      <c r="AY168" s="59">
        <f>IFERROR(
IF(INDEX!$H$34=1,(VLOOKUP($A168,'LA21'!$A$1:$BZ$190,'LA21'!AW$1,0)),
IF(INDEX!$H$34=2,(VLOOKUP($A168,'LA22'!$A$1:$BZ$190,'LA22'!AW$1,0)),
IF(INDEX!$H$34=3,(VLOOKUP($A168,'LA27'!$A$1:$BZ$190,'LA27'!AW$1,0)),0))),".")</f>
        <v>0.01</v>
      </c>
      <c r="AZ168" s="59" t="str">
        <f>IFERROR(
IF(INDEX!$H$34=1,(VLOOKUP($A168,'LA21'!$A$1:$BZ$190,'LA21'!AX$1,0)),
IF(INDEX!$H$34=2,(VLOOKUP($A168,'LA22'!$A$1:$BZ$190,'LA22'!AX$1,0)),
IF(INDEX!$H$34=3,(VLOOKUP($A168,'LA27'!$A$1:$BZ$190,'LA27'!AX$1,0)),0))),".")</f>
        <v>-</v>
      </c>
      <c r="BA168" s="59" t="str">
        <f>IFERROR(
IF(INDEX!$H$34=1,(VLOOKUP($A168,'LA21'!$A$1:$BZ$190,'LA21'!AY$1,0)),
IF(INDEX!$H$34=2,(VLOOKUP($A168,'LA22'!$A$1:$BZ$190,'LA22'!AY$1,0)),
IF(INDEX!$H$34=3,(VLOOKUP($A168,'LA27'!$A$1:$BZ$190,'LA27'!AY$1,0)),0))),".")</f>
        <v>x</v>
      </c>
      <c r="BB168" s="59" t="str">
        <f>IFERROR(
IF(INDEX!$H$34=1,(VLOOKUP($A168,'LA21'!$A$1:$BZ$190,'LA21'!AZ$1,0)),
IF(INDEX!$H$34=2,(VLOOKUP($A168,'LA22'!$A$1:$BZ$190,'LA22'!AZ$1,0)),
IF(INDEX!$H$34=3,(VLOOKUP($A168,'LA27'!$A$1:$BZ$190,'LA27'!AZ$1,0)),0))),".")</f>
        <v>-</v>
      </c>
      <c r="BC168" s="59" t="str">
        <f>IFERROR(
IF(INDEX!$H$34=1,(VLOOKUP($A168,'LA21'!$A$1:$BZ$190,'LA21'!BA$1,0)),
IF(INDEX!$H$34=2,(VLOOKUP($A168,'LA22'!$A$1:$BZ$190,'LA22'!BA$1,0)),
IF(INDEX!$H$34=3,(VLOOKUP($A168,'LA27'!$A$1:$BZ$190,'LA27'!BA$1,0)),0))),".")</f>
        <v>x</v>
      </c>
      <c r="BD168" s="59" t="str">
        <f>IFERROR(
IF(INDEX!$H$34=1,(VLOOKUP($A168,'LA21'!$A$1:$BZ$190,'LA21'!BB$1,0)),
IF(INDEX!$H$34=2,(VLOOKUP($A168,'LA22'!$A$1:$BZ$190,'LA22'!BB$1,0)),
IF(INDEX!$H$34=3,(VLOOKUP($A168,'LA27'!$A$1:$BZ$190,'LA27'!BB$1,0)),0))),".")</f>
        <v>x</v>
      </c>
      <c r="BE168" s="59" t="str">
        <f>IFERROR(
IF(INDEX!$H$34=1,(VLOOKUP($A168,'LA21'!$A$1:$BZ$190,'LA21'!BC$1,0)),
IF(INDEX!$H$34=2,(VLOOKUP($A168,'LA22'!$A$1:$BZ$190,'LA22'!BC$1,0)),
IF(INDEX!$H$34=3,(VLOOKUP($A168,'LA27'!$A$1:$BZ$190,'LA27'!BC$1,0)),0))),".")</f>
        <v>-</v>
      </c>
      <c r="BF168" s="59">
        <f>IFERROR(
IF(INDEX!$H$34=1,(VLOOKUP($A168,'LA21'!$A$1:$BZ$190,'LA21'!BD$1,0)),
IF(INDEX!$H$34=2,(VLOOKUP($A168,'LA22'!$A$1:$BZ$190,'LA22'!BD$1,0)),
IF(INDEX!$H$34=3,(VLOOKUP($A168,'LA27'!$A$1:$BZ$190,'LA27'!BD$1,0)),0))),".")</f>
        <v>0.02</v>
      </c>
      <c r="BG168" s="59">
        <f>IFERROR(
IF(INDEX!$H$34=1,(VLOOKUP($A168,'LA21'!$A$1:$BZ$190,'LA21'!BE$1,0)),
IF(INDEX!$H$34=2,(VLOOKUP($A168,'LA22'!$A$1:$BZ$190,'LA22'!BE$1,0)),
IF(INDEX!$H$34=3,(VLOOKUP($A168,'LA27'!$A$1:$BZ$190,'LA27'!BE$1,0)),0))),".")</f>
        <v>0.01</v>
      </c>
      <c r="BH168" s="59">
        <f>IFERROR(
IF(INDEX!$H$34=1,(VLOOKUP($A168,'LA21'!$A$1:$BZ$190,'LA21'!BF$1,0)),
IF(INDEX!$H$34=2,(VLOOKUP($A168,'LA22'!$A$1:$BZ$190,'LA22'!BF$1,0)),
IF(INDEX!$H$34=3,(VLOOKUP($A168,'LA27'!$A$1:$BZ$190,'LA27'!BF$1,0)),0))),".")</f>
        <v>0.01</v>
      </c>
      <c r="BI168" s="59">
        <f>IFERROR(
IF(INDEX!$H$34=1,(VLOOKUP($A168,'LA21'!$A$1:$BZ$190,'LA21'!BG$1,0)),
IF(INDEX!$H$34=2,(VLOOKUP($A168,'LA22'!$A$1:$BZ$190,'LA22'!BG$1,0)),
IF(INDEX!$H$34=3,(VLOOKUP($A168,'LA27'!$A$1:$BZ$190,'LA27'!BG$1,0)),0))),".")</f>
        <v>7.0000000000000007E-2</v>
      </c>
      <c r="BJ168" s="59">
        <f>IFERROR(
IF(INDEX!$H$34=1,(VLOOKUP($A168,'LA21'!$A$1:$BZ$190,'LA21'!BH$1,0)),
IF(INDEX!$H$34=2,(VLOOKUP($A168,'LA22'!$A$1:$BZ$190,'LA22'!BH$1,0)),
IF(INDEX!$H$34=3,(VLOOKUP($A168,'LA27'!$A$1:$BZ$190,'LA27'!BH$1,0)),0))),".")</f>
        <v>0.05</v>
      </c>
      <c r="BK168" s="59">
        <f>IFERROR(
IF(INDEX!$H$34=1,(VLOOKUP($A168,'LA21'!$A$1:$BZ$190,'LA21'!BI$1,0)),
IF(INDEX!$H$34=2,(VLOOKUP($A168,'LA22'!$A$1:$BZ$190,'LA22'!BI$1,0)),
IF(INDEX!$H$34=3,(VLOOKUP($A168,'LA27'!$A$1:$BZ$190,'LA27'!BI$1,0)),0))),".")</f>
        <v>0.06</v>
      </c>
      <c r="BL168" s="59">
        <f>IFERROR(
IF(INDEX!$H$34=1,(VLOOKUP($A168,'LA21'!$A$1:$BZ$190,'LA21'!BJ$1,0)),
IF(INDEX!$H$34=2,(VLOOKUP($A168,'LA22'!$A$1:$BZ$190,'LA22'!BJ$1,0)),
IF(INDEX!$H$34=3,(VLOOKUP($A168,'LA27'!$A$1:$BZ$190,'LA27'!BJ$1,0)),0))),".")</f>
        <v>0.02</v>
      </c>
      <c r="BM168" s="59">
        <f>IFERROR(
IF(INDEX!$H$34=1,(VLOOKUP($A168,'LA21'!$A$1:$BZ$190,'LA21'!BK$1,0)),
IF(INDEX!$H$34=2,(VLOOKUP($A168,'LA22'!$A$1:$BZ$190,'LA22'!BK$1,0)),
IF(INDEX!$H$34=3,(VLOOKUP($A168,'LA27'!$A$1:$BZ$190,'LA27'!BK$1,0)),0))),".")</f>
        <v>0.02</v>
      </c>
      <c r="BN168" s="59">
        <f>IFERROR(
IF(INDEX!$H$34=1,(VLOOKUP($A168,'LA21'!$A$1:$BZ$190,'LA21'!BL$1,0)),
IF(INDEX!$H$34=2,(VLOOKUP($A168,'LA22'!$A$1:$BZ$190,'LA22'!BL$1,0)),
IF(INDEX!$H$34=3,(VLOOKUP($A168,'LA27'!$A$1:$BZ$190,'LA27'!BL$1,0)),0))),".")</f>
        <v>0.02</v>
      </c>
      <c r="BO168" s="59">
        <f>IFERROR(
IF(INDEX!$H$34=1,(VLOOKUP($A168,'LA21'!$A$1:$BZ$190,'LA21'!BM$1,0)),
IF(INDEX!$H$34=2,(VLOOKUP($A168,'LA22'!$A$1:$BZ$190,'LA22'!BM$1,0)),
IF(INDEX!$H$34=3,(VLOOKUP($A168,'LA27'!$A$1:$BZ$190,'LA27'!BM$1,0)),0))),".")</f>
        <v>0.02</v>
      </c>
      <c r="BP168" s="59">
        <f>IFERROR(
IF(INDEX!$H$34=1,(VLOOKUP($A168,'LA21'!$A$1:$BZ$190,'LA21'!BN$1,0)),
IF(INDEX!$H$34=2,(VLOOKUP($A168,'LA22'!$A$1:$BZ$190,'LA22'!BN$1,0)),
IF(INDEX!$H$34=3,(VLOOKUP($A168,'LA27'!$A$1:$BZ$190,'LA27'!BN$1,0)),0))),".")</f>
        <v>0.01</v>
      </c>
      <c r="BQ168" s="59">
        <f>IFERROR(
IF(INDEX!$H$34=1,(VLOOKUP($A168,'LA21'!$A$1:$BZ$190,'LA21'!BO$1,0)),
IF(INDEX!$H$34=2,(VLOOKUP($A168,'LA22'!$A$1:$BZ$190,'LA22'!BO$1,0)),
IF(INDEX!$H$34=3,(VLOOKUP($A168,'LA27'!$A$1:$BZ$190,'LA27'!BO$1,0)),0))),".")</f>
        <v>0.02</v>
      </c>
    </row>
    <row r="169" spans="1:69" x14ac:dyDescent="0.2">
      <c r="A169" s="7">
        <v>885</v>
      </c>
      <c r="B169" s="13" t="s">
        <v>279</v>
      </c>
      <c r="C169" s="96" t="s">
        <v>118</v>
      </c>
      <c r="D169" s="152">
        <f>IFERROR(
IF(INDEX!$H$34=1,(VLOOKUP($A169,'LA21'!$A$1:$BZ$190,'LA21'!B$1,0)),
IF(INDEX!$H$34=2,(VLOOKUP($A169,'LA22'!$A$1:$BZ$190,'LA22'!B$1,0)),
IF(INDEX!$H$34=3,(VLOOKUP($A169,'LA27'!$A$1:$BZ$190,'LA27'!B$1,0)),0))),".")</f>
        <v>3110</v>
      </c>
      <c r="E169" s="58">
        <f>IFERROR(
IF(INDEX!$H$34=1,(VLOOKUP($A169,'LA21'!$A$1:$BZ$190,'LA21'!C$1,0)),
IF(INDEX!$H$34=2,(VLOOKUP($A169,'LA22'!$A$1:$BZ$190,'LA22'!C$1,0)),
IF(INDEX!$H$34=3,(VLOOKUP($A169,'LA27'!$A$1:$BZ$190,'LA27'!C$1,0)),0))),".")</f>
        <v>2850</v>
      </c>
      <c r="F169" s="58">
        <f>IFERROR(
IF(INDEX!$H$34=1,(VLOOKUP($A169,'LA21'!$A$1:$BZ$190,'LA21'!D$1,0)),
IF(INDEX!$H$34=2,(VLOOKUP($A169,'LA22'!$A$1:$BZ$190,'LA22'!D$1,0)),
IF(INDEX!$H$34=3,(VLOOKUP($A169,'LA27'!$A$1:$BZ$190,'LA27'!D$1,0)),0))),".")</f>
        <v>5960</v>
      </c>
      <c r="G169" s="59">
        <f>IFERROR(
IF(INDEX!$H$34=1,(VLOOKUP($A169,'LA21'!$A$1:$BZ$190,'LA21'!E$1,0)),
IF(INDEX!$H$34=2,(VLOOKUP($A169,'LA22'!$A$1:$BZ$190,'LA22'!E$1,0)),
IF(INDEX!$H$34=3,(VLOOKUP($A169,'LA27'!$A$1:$BZ$190,'LA27'!E$1,0)),0))),".")</f>
        <v>0.91</v>
      </c>
      <c r="H169" s="59">
        <f>IFERROR(
IF(INDEX!$H$34=1,(VLOOKUP($A169,'LA21'!$A$1:$BZ$190,'LA21'!F$1,0)),
IF(INDEX!$H$34=2,(VLOOKUP($A169,'LA22'!$A$1:$BZ$190,'LA22'!F$1,0)),
IF(INDEX!$H$34=3,(VLOOKUP($A169,'LA27'!$A$1:$BZ$190,'LA27'!F$1,0)),0))),".")</f>
        <v>0.92</v>
      </c>
      <c r="I169" s="59">
        <f>IFERROR(
IF(INDEX!$H$34=1,(VLOOKUP($A169,'LA21'!$A$1:$BZ$190,'LA21'!G$1,0)),
IF(INDEX!$H$34=2,(VLOOKUP($A169,'LA22'!$A$1:$BZ$190,'LA22'!G$1,0)),
IF(INDEX!$H$34=3,(VLOOKUP($A169,'LA27'!$A$1:$BZ$190,'LA27'!G$1,0)),0))),".")</f>
        <v>0.92</v>
      </c>
      <c r="J169" s="59">
        <f>IFERROR(
IF(INDEX!$H$34=1,(VLOOKUP($A169,'LA21'!$A$1:$BZ$190,'LA21'!H$1,0)),
IF(INDEX!$H$34=2,(VLOOKUP($A169,'LA22'!$A$1:$BZ$190,'LA22'!H$1,0)),
IF(INDEX!$H$34=3,(VLOOKUP($A169,'LA27'!$A$1:$BZ$190,'LA27'!H$1,0)),0))),".")</f>
        <v>0.89</v>
      </c>
      <c r="K169" s="59">
        <f>IFERROR(
IF(INDEX!$H$34=1,(VLOOKUP($A169,'LA21'!$A$1:$BZ$190,'LA21'!I$1,0)),
IF(INDEX!$H$34=2,(VLOOKUP($A169,'LA22'!$A$1:$BZ$190,'LA22'!I$1,0)),
IF(INDEX!$H$34=3,(VLOOKUP($A169,'LA27'!$A$1:$BZ$190,'LA27'!I$1,0)),0))),".")</f>
        <v>0.91</v>
      </c>
      <c r="L169" s="59">
        <f>IFERROR(
IF(INDEX!$H$34=1,(VLOOKUP($A169,'LA21'!$A$1:$BZ$190,'LA21'!J$1,0)),
IF(INDEX!$H$34=2,(VLOOKUP($A169,'LA22'!$A$1:$BZ$190,'LA22'!J$1,0)),
IF(INDEX!$H$34=3,(VLOOKUP($A169,'LA27'!$A$1:$BZ$190,'LA27'!J$1,0)),0))),".")</f>
        <v>0.9</v>
      </c>
      <c r="M169" s="59">
        <f>IFERROR(
IF(INDEX!$H$34=1,(VLOOKUP($A169,'LA21'!$A$1:$BZ$190,'LA21'!K$1,0)),
IF(INDEX!$H$34=2,(VLOOKUP($A169,'LA22'!$A$1:$BZ$190,'LA22'!K$1,0)),
IF(INDEX!$H$34=3,(VLOOKUP($A169,'LA27'!$A$1:$BZ$190,'LA27'!K$1,0)),0))),".")</f>
        <v>0.37</v>
      </c>
      <c r="N169" s="59">
        <f>IFERROR(
IF(INDEX!$H$34=1,(VLOOKUP($A169,'LA21'!$A$1:$BZ$190,'LA21'!L$1,0)),
IF(INDEX!$H$34=2,(VLOOKUP($A169,'LA22'!$A$1:$BZ$190,'LA22'!L$1,0)),
IF(INDEX!$H$34=3,(VLOOKUP($A169,'LA27'!$A$1:$BZ$190,'LA27'!L$1,0)),0))),".")</f>
        <v>0.32</v>
      </c>
      <c r="O169" s="59">
        <f>IFERROR(
IF(INDEX!$H$34=1,(VLOOKUP($A169,'LA21'!$A$1:$BZ$190,'LA21'!M$1,0)),
IF(INDEX!$H$34=2,(VLOOKUP($A169,'LA22'!$A$1:$BZ$190,'LA22'!M$1,0)),
IF(INDEX!$H$34=3,(VLOOKUP($A169,'LA27'!$A$1:$BZ$190,'LA27'!M$1,0)),0))),".")</f>
        <v>0.35</v>
      </c>
      <c r="P169" s="59">
        <f>IFERROR(
IF(INDEX!$H$34=1,(VLOOKUP($A169,'LA21'!$A$1:$BZ$190,'LA21'!N$1,0)),
IF(INDEX!$H$34=2,(VLOOKUP($A169,'LA22'!$A$1:$BZ$190,'LA22'!N$1,0)),
IF(INDEX!$H$34=3,(VLOOKUP($A169,'LA27'!$A$1:$BZ$190,'LA27'!N$1,0)),0))),".")</f>
        <v>0.01</v>
      </c>
      <c r="Q169" s="59">
        <f>IFERROR(
IF(INDEX!$H$34=1,(VLOOKUP($A169,'LA21'!$A$1:$BZ$190,'LA21'!O$1,0)),
IF(INDEX!$H$34=2,(VLOOKUP($A169,'LA22'!$A$1:$BZ$190,'LA22'!O$1,0)),
IF(INDEX!$H$34=3,(VLOOKUP($A169,'LA27'!$A$1:$BZ$190,'LA27'!O$1,0)),0))),".")</f>
        <v>0.01</v>
      </c>
      <c r="R169" s="59">
        <f>IFERROR(
IF(INDEX!$H$34=1,(VLOOKUP($A169,'LA21'!$A$1:$BZ$190,'LA21'!P$1,0)),
IF(INDEX!$H$34=2,(VLOOKUP($A169,'LA22'!$A$1:$BZ$190,'LA22'!P$1,0)),
IF(INDEX!$H$34=3,(VLOOKUP($A169,'LA27'!$A$1:$BZ$190,'LA27'!P$1,0)),0))),".")</f>
        <v>0.01</v>
      </c>
      <c r="S169" s="59">
        <f>IFERROR(
IF(INDEX!$H$34=1,(VLOOKUP($A169,'LA21'!$A$1:$BZ$190,'LA21'!Q$1,0)),
IF(INDEX!$H$34=2,(VLOOKUP($A169,'LA22'!$A$1:$BZ$190,'LA22'!Q$1,0)),
IF(INDEX!$H$34=3,(VLOOKUP($A169,'LA27'!$A$1:$BZ$190,'LA27'!Q$1,0)),0))),".")</f>
        <v>0.03</v>
      </c>
      <c r="T169" s="59">
        <f>IFERROR(
IF(INDEX!$H$34=1,(VLOOKUP($A169,'LA21'!$A$1:$BZ$190,'LA21'!R$1,0)),
IF(INDEX!$H$34=2,(VLOOKUP($A169,'LA22'!$A$1:$BZ$190,'LA22'!R$1,0)),
IF(INDEX!$H$34=3,(VLOOKUP($A169,'LA27'!$A$1:$BZ$190,'LA27'!R$1,0)),0))),".")</f>
        <v>0.02</v>
      </c>
      <c r="U169" s="59">
        <f>IFERROR(
IF(INDEX!$H$34=1,(VLOOKUP($A169,'LA21'!$A$1:$BZ$190,'LA21'!S$1,0)),
IF(INDEX!$H$34=2,(VLOOKUP($A169,'LA22'!$A$1:$BZ$190,'LA22'!S$1,0)),
IF(INDEX!$H$34=3,(VLOOKUP($A169,'LA27'!$A$1:$BZ$190,'LA27'!S$1,0)),0))),".")</f>
        <v>0.03</v>
      </c>
      <c r="V169" s="59">
        <f>IFERROR(
IF(INDEX!$H$34=1,(VLOOKUP($A169,'LA21'!$A$1:$BZ$190,'LA21'!T$1,0)),
IF(INDEX!$H$34=2,(VLOOKUP($A169,'LA22'!$A$1:$BZ$190,'LA22'!T$1,0)),
IF(INDEX!$H$34=3,(VLOOKUP($A169,'LA27'!$A$1:$BZ$190,'LA27'!T$1,0)),0))),".")</f>
        <v>0.37</v>
      </c>
      <c r="W169" s="59">
        <f>IFERROR(
IF(INDEX!$H$34=1,(VLOOKUP($A169,'LA21'!$A$1:$BZ$190,'LA21'!U$1,0)),
IF(INDEX!$H$34=2,(VLOOKUP($A169,'LA22'!$A$1:$BZ$190,'LA22'!U$1,0)),
IF(INDEX!$H$34=3,(VLOOKUP($A169,'LA27'!$A$1:$BZ$190,'LA27'!U$1,0)),0))),".")</f>
        <v>0.4</v>
      </c>
      <c r="X169" s="59">
        <f>IFERROR(
IF(INDEX!$H$34=1,(VLOOKUP($A169,'LA21'!$A$1:$BZ$190,'LA21'!V$1,0)),
IF(INDEX!$H$34=2,(VLOOKUP($A169,'LA22'!$A$1:$BZ$190,'LA22'!V$1,0)),
IF(INDEX!$H$34=3,(VLOOKUP($A169,'LA27'!$A$1:$BZ$190,'LA27'!V$1,0)),0))),".")</f>
        <v>0.39</v>
      </c>
      <c r="Y169" s="59">
        <f>IFERROR(
IF(INDEX!$H$34=1,(VLOOKUP($A169,'LA21'!$A$1:$BZ$190,'LA21'!W$1,0)),
IF(INDEX!$H$34=2,(VLOOKUP($A169,'LA22'!$A$1:$BZ$190,'LA22'!W$1,0)),
IF(INDEX!$H$34=3,(VLOOKUP($A169,'LA27'!$A$1:$BZ$190,'LA27'!W$1,0)),0))),".")</f>
        <v>0.11</v>
      </c>
      <c r="Z169" s="59">
        <f>IFERROR(
IF(INDEX!$H$34=1,(VLOOKUP($A169,'LA21'!$A$1:$BZ$190,'LA21'!X$1,0)),
IF(INDEX!$H$34=2,(VLOOKUP($A169,'LA22'!$A$1:$BZ$190,'LA22'!X$1,0)),
IF(INDEX!$H$34=3,(VLOOKUP($A169,'LA27'!$A$1:$BZ$190,'LA27'!X$1,0)),0))),".")</f>
        <v>0.15</v>
      </c>
      <c r="AA169" s="59">
        <f>IFERROR(
IF(INDEX!$H$34=1,(VLOOKUP($A169,'LA21'!$A$1:$BZ$190,'LA21'!Y$1,0)),
IF(INDEX!$H$34=2,(VLOOKUP($A169,'LA22'!$A$1:$BZ$190,'LA22'!Y$1,0)),
IF(INDEX!$H$34=3,(VLOOKUP($A169,'LA27'!$A$1:$BZ$190,'LA27'!Y$1,0)),0))),".")</f>
        <v>0.13</v>
      </c>
      <c r="AB169" s="59">
        <f>IFERROR(
IF(INDEX!$H$34=1,(VLOOKUP($A169,'LA21'!$A$1:$BZ$190,'LA21'!Z$1,0)),
IF(INDEX!$H$34=2,(VLOOKUP($A169,'LA22'!$A$1:$BZ$190,'LA22'!Z$1,0)),
IF(INDEX!$H$34=3,(VLOOKUP($A169,'LA27'!$A$1:$BZ$190,'LA27'!Z$1,0)),0))),".")</f>
        <v>0</v>
      </c>
      <c r="AC169" s="59">
        <f>IFERROR(
IF(INDEX!$H$34=1,(VLOOKUP($A169,'LA21'!$A$1:$BZ$190,'LA21'!AA$1,0)),
IF(INDEX!$H$34=2,(VLOOKUP($A169,'LA22'!$A$1:$BZ$190,'LA22'!AA$1,0)),
IF(INDEX!$H$34=3,(VLOOKUP($A169,'LA27'!$A$1:$BZ$190,'LA27'!AA$1,0)),0))),".")</f>
        <v>0</v>
      </c>
      <c r="AD169" s="59">
        <f>IFERROR(
IF(INDEX!$H$34=1,(VLOOKUP($A169,'LA21'!$A$1:$BZ$190,'LA21'!AB$1,0)),
IF(INDEX!$H$34=2,(VLOOKUP($A169,'LA22'!$A$1:$BZ$190,'LA22'!AB$1,0)),
IF(INDEX!$H$34=3,(VLOOKUP($A169,'LA27'!$A$1:$BZ$190,'LA27'!AB$1,0)),0))),".")</f>
        <v>0</v>
      </c>
      <c r="AE169" s="59">
        <f>IFERROR(
IF(INDEX!$H$34=1,(VLOOKUP($A169,'LA21'!$A$1:$BZ$190,'LA21'!AC$1,0)),
IF(INDEX!$H$34=2,(VLOOKUP($A169,'LA22'!$A$1:$BZ$190,'LA22'!AC$1,0)),
IF(INDEX!$H$34=3,(VLOOKUP($A169,'LA27'!$A$1:$BZ$190,'LA27'!AC$1,0)),0))),".")</f>
        <v>0</v>
      </c>
      <c r="AF169" s="59" t="str">
        <f>IFERROR(
IF(INDEX!$H$34=1,(VLOOKUP($A169,'LA21'!$A$1:$BZ$190,'LA21'!AD$1,0)),
IF(INDEX!$H$34=2,(VLOOKUP($A169,'LA22'!$A$1:$BZ$190,'LA22'!AD$1,0)),
IF(INDEX!$H$34=3,(VLOOKUP($A169,'LA27'!$A$1:$BZ$190,'LA27'!AD$1,0)),0))),".")</f>
        <v>x</v>
      </c>
      <c r="AG169" s="59" t="str">
        <f>IFERROR(
IF(INDEX!$H$34=1,(VLOOKUP($A169,'LA21'!$A$1:$BZ$190,'LA21'!AE$1,0)),
IF(INDEX!$H$34=2,(VLOOKUP($A169,'LA22'!$A$1:$BZ$190,'LA22'!AE$1,0)),
IF(INDEX!$H$34=3,(VLOOKUP($A169,'LA27'!$A$1:$BZ$190,'LA27'!AE$1,0)),0))),".")</f>
        <v>x</v>
      </c>
      <c r="AH169" s="59" t="str">
        <f>IFERROR(
IF(INDEX!$H$34=1,(VLOOKUP($A169,'LA21'!$A$1:$BZ$190,'LA21'!AF$1,0)),
IF(INDEX!$H$34=2,(VLOOKUP($A169,'LA22'!$A$1:$BZ$190,'LA22'!AF$1,0)),
IF(INDEX!$H$34=3,(VLOOKUP($A169,'LA27'!$A$1:$BZ$190,'LA27'!AF$1,0)),0))),".")</f>
        <v>x</v>
      </c>
      <c r="AI169" s="59" t="str">
        <f>IFERROR(
IF(INDEX!$H$34=1,(VLOOKUP($A169,'LA21'!$A$1:$BZ$190,'LA21'!AG$1,0)),
IF(INDEX!$H$34=2,(VLOOKUP($A169,'LA22'!$A$1:$BZ$190,'LA22'!AG$1,0)),
IF(INDEX!$H$34=3,(VLOOKUP($A169,'LA27'!$A$1:$BZ$190,'LA27'!AG$1,0)),0))),".")</f>
        <v>x</v>
      </c>
      <c r="AJ169" s="59" t="str">
        <f>IFERROR(
IF(INDEX!$H$34=1,(VLOOKUP($A169,'LA21'!$A$1:$BZ$190,'LA21'!AH$1,0)),
IF(INDEX!$H$34=2,(VLOOKUP($A169,'LA22'!$A$1:$BZ$190,'LA22'!AH$1,0)),
IF(INDEX!$H$34=3,(VLOOKUP($A169,'LA27'!$A$1:$BZ$190,'LA27'!AH$1,0)),0))),".")</f>
        <v>-</v>
      </c>
      <c r="AK169" s="59">
        <f>IFERROR(
IF(INDEX!$H$34=1,(VLOOKUP($A169,'LA21'!$A$1:$BZ$190,'LA21'!AI$1,0)),
IF(INDEX!$H$34=2,(VLOOKUP($A169,'LA22'!$A$1:$BZ$190,'LA22'!AI$1,0)),
IF(INDEX!$H$34=3,(VLOOKUP($A169,'LA27'!$A$1:$BZ$190,'LA27'!AI$1,0)),0))),".")</f>
        <v>0.05</v>
      </c>
      <c r="AL169" s="59">
        <f>IFERROR(
IF(INDEX!$H$34=1,(VLOOKUP($A169,'LA21'!$A$1:$BZ$190,'LA21'!AJ$1,0)),
IF(INDEX!$H$34=2,(VLOOKUP($A169,'LA22'!$A$1:$BZ$190,'LA22'!AJ$1,0)),
IF(INDEX!$H$34=3,(VLOOKUP($A169,'LA27'!$A$1:$BZ$190,'LA27'!AJ$1,0)),0))),".")</f>
        <v>0.04</v>
      </c>
      <c r="AM169" s="59">
        <f>IFERROR(
IF(INDEX!$H$34=1,(VLOOKUP($A169,'LA21'!$A$1:$BZ$190,'LA21'!AK$1,0)),
IF(INDEX!$H$34=2,(VLOOKUP($A169,'LA22'!$A$1:$BZ$190,'LA22'!AK$1,0)),
IF(INDEX!$H$34=3,(VLOOKUP($A169,'LA27'!$A$1:$BZ$190,'LA27'!AK$1,0)),0))),".")</f>
        <v>0.05</v>
      </c>
      <c r="AN169" s="59">
        <f>IFERROR(
IF(INDEX!$H$34=1,(VLOOKUP($A169,'LA21'!$A$1:$BZ$190,'LA21'!AL$1,0)),
IF(INDEX!$H$34=2,(VLOOKUP($A169,'LA22'!$A$1:$BZ$190,'LA22'!AL$1,0)),
IF(INDEX!$H$34=3,(VLOOKUP($A169,'LA27'!$A$1:$BZ$190,'LA27'!AL$1,0)),0))),".")</f>
        <v>0</v>
      </c>
      <c r="AO169" s="59" t="str">
        <f>IFERROR(
IF(INDEX!$H$34=1,(VLOOKUP($A169,'LA21'!$A$1:$BZ$190,'LA21'!AM$1,0)),
IF(INDEX!$H$34=2,(VLOOKUP($A169,'LA22'!$A$1:$BZ$190,'LA22'!AM$1,0)),
IF(INDEX!$H$34=3,(VLOOKUP($A169,'LA27'!$A$1:$BZ$190,'LA27'!AM$1,0)),0))),".")</f>
        <v>x</v>
      </c>
      <c r="AP169" s="59" t="str">
        <f>IFERROR(
IF(INDEX!$H$34=1,(VLOOKUP($A169,'LA21'!$A$1:$BZ$190,'LA21'!AN$1,0)),
IF(INDEX!$H$34=2,(VLOOKUP($A169,'LA22'!$A$1:$BZ$190,'LA22'!AN$1,0)),
IF(INDEX!$H$34=3,(VLOOKUP($A169,'LA27'!$A$1:$BZ$190,'LA27'!AN$1,0)),0))),".")</f>
        <v>x</v>
      </c>
      <c r="AQ169" s="59" t="str">
        <f>IFERROR(
IF(INDEX!$H$34=1,(VLOOKUP($A169,'LA21'!$A$1:$BZ$190,'LA21'!AO$1,0)),
IF(INDEX!$H$34=2,(VLOOKUP($A169,'LA22'!$A$1:$BZ$190,'LA22'!AO$1,0)),
IF(INDEX!$H$34=3,(VLOOKUP($A169,'LA27'!$A$1:$BZ$190,'LA27'!AO$1,0)),0))),".")</f>
        <v>x</v>
      </c>
      <c r="AR169" s="59" t="str">
        <f>IFERROR(
IF(INDEX!$H$34=1,(VLOOKUP($A169,'LA21'!$A$1:$BZ$190,'LA21'!AP$1,0)),
IF(INDEX!$H$34=2,(VLOOKUP($A169,'LA22'!$A$1:$BZ$190,'LA22'!AP$1,0)),
IF(INDEX!$H$34=3,(VLOOKUP($A169,'LA27'!$A$1:$BZ$190,'LA27'!AP$1,0)),0))),".")</f>
        <v>-</v>
      </c>
      <c r="AS169" s="59" t="str">
        <f>IFERROR(
IF(INDEX!$H$34=1,(VLOOKUP($A169,'LA21'!$A$1:$BZ$190,'LA21'!AQ$1,0)),
IF(INDEX!$H$34=2,(VLOOKUP($A169,'LA22'!$A$1:$BZ$190,'LA22'!AQ$1,0)),
IF(INDEX!$H$34=3,(VLOOKUP($A169,'LA27'!$A$1:$BZ$190,'LA27'!AQ$1,0)),0))),".")</f>
        <v>-</v>
      </c>
      <c r="AT169" s="59">
        <f>IFERROR(
IF(INDEX!$H$34=1,(VLOOKUP($A169,'LA21'!$A$1:$BZ$190,'LA21'!AR$1,0)),
IF(INDEX!$H$34=2,(VLOOKUP($A169,'LA22'!$A$1:$BZ$190,'LA22'!AR$1,0)),
IF(INDEX!$H$34=3,(VLOOKUP($A169,'LA27'!$A$1:$BZ$190,'LA27'!AR$1,0)),0))),".")</f>
        <v>0.01</v>
      </c>
      <c r="AU169" s="59" t="str">
        <f>IFERROR(
IF(INDEX!$H$34=1,(VLOOKUP($A169,'LA21'!$A$1:$BZ$190,'LA21'!AS$1,0)),
IF(INDEX!$H$34=2,(VLOOKUP($A169,'LA22'!$A$1:$BZ$190,'LA22'!AS$1,0)),
IF(INDEX!$H$34=3,(VLOOKUP($A169,'LA27'!$A$1:$BZ$190,'LA27'!AS$1,0)),0))),".")</f>
        <v>-</v>
      </c>
      <c r="AV169" s="59">
        <f>IFERROR(
IF(INDEX!$H$34=1,(VLOOKUP($A169,'LA21'!$A$1:$BZ$190,'LA21'!AT$1,0)),
IF(INDEX!$H$34=2,(VLOOKUP($A169,'LA22'!$A$1:$BZ$190,'LA22'!AT$1,0)),
IF(INDEX!$H$34=3,(VLOOKUP($A169,'LA27'!$A$1:$BZ$190,'LA27'!AT$1,0)),0))),".")</f>
        <v>0.01</v>
      </c>
      <c r="AW169" s="59">
        <f>IFERROR(
IF(INDEX!$H$34=1,(VLOOKUP($A169,'LA21'!$A$1:$BZ$190,'LA21'!AU$1,0)),
IF(INDEX!$H$34=2,(VLOOKUP($A169,'LA22'!$A$1:$BZ$190,'LA22'!AU$1,0)),
IF(INDEX!$H$34=3,(VLOOKUP($A169,'LA27'!$A$1:$BZ$190,'LA27'!AU$1,0)),0))),".")</f>
        <v>0.01</v>
      </c>
      <c r="AX169" s="59" t="str">
        <f>IFERROR(
IF(INDEX!$H$34=1,(VLOOKUP($A169,'LA21'!$A$1:$BZ$190,'LA21'!AV$1,0)),
IF(INDEX!$H$34=2,(VLOOKUP($A169,'LA22'!$A$1:$BZ$190,'LA22'!AV$1,0)),
IF(INDEX!$H$34=3,(VLOOKUP($A169,'LA27'!$A$1:$BZ$190,'LA27'!AV$1,0)),0))),".")</f>
        <v>-</v>
      </c>
      <c r="AY169" s="59">
        <f>IFERROR(
IF(INDEX!$H$34=1,(VLOOKUP($A169,'LA21'!$A$1:$BZ$190,'LA21'!AW$1,0)),
IF(INDEX!$H$34=2,(VLOOKUP($A169,'LA22'!$A$1:$BZ$190,'LA22'!AW$1,0)),
IF(INDEX!$H$34=3,(VLOOKUP($A169,'LA27'!$A$1:$BZ$190,'LA27'!AW$1,0)),0))),".")</f>
        <v>0.01</v>
      </c>
      <c r="AZ169" s="59" t="str">
        <f>IFERROR(
IF(INDEX!$H$34=1,(VLOOKUP($A169,'LA21'!$A$1:$BZ$190,'LA21'!AX$1,0)),
IF(INDEX!$H$34=2,(VLOOKUP($A169,'LA22'!$A$1:$BZ$190,'LA22'!AX$1,0)),
IF(INDEX!$H$34=3,(VLOOKUP($A169,'LA27'!$A$1:$BZ$190,'LA27'!AX$1,0)),0))),".")</f>
        <v>-</v>
      </c>
      <c r="BA169" s="59" t="str">
        <f>IFERROR(
IF(INDEX!$H$34=1,(VLOOKUP($A169,'LA21'!$A$1:$BZ$190,'LA21'!AY$1,0)),
IF(INDEX!$H$34=2,(VLOOKUP($A169,'LA22'!$A$1:$BZ$190,'LA22'!AY$1,0)),
IF(INDEX!$H$34=3,(VLOOKUP($A169,'LA27'!$A$1:$BZ$190,'LA27'!AY$1,0)),0))),".")</f>
        <v>x</v>
      </c>
      <c r="BB169" s="59" t="str">
        <f>IFERROR(
IF(INDEX!$H$34=1,(VLOOKUP($A169,'LA21'!$A$1:$BZ$190,'LA21'!AZ$1,0)),
IF(INDEX!$H$34=2,(VLOOKUP($A169,'LA22'!$A$1:$BZ$190,'LA22'!AZ$1,0)),
IF(INDEX!$H$34=3,(VLOOKUP($A169,'LA27'!$A$1:$BZ$190,'LA27'!AZ$1,0)),0))),".")</f>
        <v>-</v>
      </c>
      <c r="BC169" s="59" t="str">
        <f>IFERROR(
IF(INDEX!$H$34=1,(VLOOKUP($A169,'LA21'!$A$1:$BZ$190,'LA21'!BA$1,0)),
IF(INDEX!$H$34=2,(VLOOKUP($A169,'LA22'!$A$1:$BZ$190,'LA22'!BA$1,0)),
IF(INDEX!$H$34=3,(VLOOKUP($A169,'LA27'!$A$1:$BZ$190,'LA27'!BA$1,0)),0))),".")</f>
        <v>x</v>
      </c>
      <c r="BD169" s="59">
        <f>IFERROR(
IF(INDEX!$H$34=1,(VLOOKUP($A169,'LA21'!$A$1:$BZ$190,'LA21'!BB$1,0)),
IF(INDEX!$H$34=2,(VLOOKUP($A169,'LA22'!$A$1:$BZ$190,'LA22'!BB$1,0)),
IF(INDEX!$H$34=3,(VLOOKUP($A169,'LA27'!$A$1:$BZ$190,'LA27'!BB$1,0)),0))),".")</f>
        <v>0</v>
      </c>
      <c r="BE169" s="59" t="str">
        <f>IFERROR(
IF(INDEX!$H$34=1,(VLOOKUP($A169,'LA21'!$A$1:$BZ$190,'LA21'!BC$1,0)),
IF(INDEX!$H$34=2,(VLOOKUP($A169,'LA22'!$A$1:$BZ$190,'LA22'!BC$1,0)),
IF(INDEX!$H$34=3,(VLOOKUP($A169,'LA27'!$A$1:$BZ$190,'LA27'!BC$1,0)),0))),".")</f>
        <v>x</v>
      </c>
      <c r="BF169" s="59">
        <f>IFERROR(
IF(INDEX!$H$34=1,(VLOOKUP($A169,'LA21'!$A$1:$BZ$190,'LA21'!BD$1,0)),
IF(INDEX!$H$34=2,(VLOOKUP($A169,'LA22'!$A$1:$BZ$190,'LA22'!BD$1,0)),
IF(INDEX!$H$34=3,(VLOOKUP($A169,'LA27'!$A$1:$BZ$190,'LA27'!BD$1,0)),0))),".")</f>
        <v>0.01</v>
      </c>
      <c r="BG169" s="59">
        <f>IFERROR(
IF(INDEX!$H$34=1,(VLOOKUP($A169,'LA21'!$A$1:$BZ$190,'LA21'!BE$1,0)),
IF(INDEX!$H$34=2,(VLOOKUP($A169,'LA22'!$A$1:$BZ$190,'LA22'!BE$1,0)),
IF(INDEX!$H$34=3,(VLOOKUP($A169,'LA27'!$A$1:$BZ$190,'LA27'!BE$1,0)),0))),".")</f>
        <v>0.01</v>
      </c>
      <c r="BH169" s="59">
        <f>IFERROR(
IF(INDEX!$H$34=1,(VLOOKUP($A169,'LA21'!$A$1:$BZ$190,'LA21'!BF$1,0)),
IF(INDEX!$H$34=2,(VLOOKUP($A169,'LA22'!$A$1:$BZ$190,'LA22'!BF$1,0)),
IF(INDEX!$H$34=3,(VLOOKUP($A169,'LA27'!$A$1:$BZ$190,'LA27'!BF$1,0)),0))),".")</f>
        <v>0.01</v>
      </c>
      <c r="BI169" s="59">
        <f>IFERROR(
IF(INDEX!$H$34=1,(VLOOKUP($A169,'LA21'!$A$1:$BZ$190,'LA21'!BG$1,0)),
IF(INDEX!$H$34=2,(VLOOKUP($A169,'LA22'!$A$1:$BZ$190,'LA22'!BG$1,0)),
IF(INDEX!$H$34=3,(VLOOKUP($A169,'LA27'!$A$1:$BZ$190,'LA27'!BG$1,0)),0))),".")</f>
        <v>0.06</v>
      </c>
      <c r="BJ169" s="59">
        <f>IFERROR(
IF(INDEX!$H$34=1,(VLOOKUP($A169,'LA21'!$A$1:$BZ$190,'LA21'!BH$1,0)),
IF(INDEX!$H$34=2,(VLOOKUP($A169,'LA22'!$A$1:$BZ$190,'LA22'!BH$1,0)),
IF(INDEX!$H$34=3,(VLOOKUP($A169,'LA27'!$A$1:$BZ$190,'LA27'!BH$1,0)),0))),".")</f>
        <v>0.05</v>
      </c>
      <c r="BK169" s="59">
        <f>IFERROR(
IF(INDEX!$H$34=1,(VLOOKUP($A169,'LA21'!$A$1:$BZ$190,'LA21'!BI$1,0)),
IF(INDEX!$H$34=2,(VLOOKUP($A169,'LA22'!$A$1:$BZ$190,'LA22'!BI$1,0)),
IF(INDEX!$H$34=3,(VLOOKUP($A169,'LA27'!$A$1:$BZ$190,'LA27'!BI$1,0)),0))),".")</f>
        <v>0.05</v>
      </c>
      <c r="BL169" s="59">
        <f>IFERROR(
IF(INDEX!$H$34=1,(VLOOKUP($A169,'LA21'!$A$1:$BZ$190,'LA21'!BJ$1,0)),
IF(INDEX!$H$34=2,(VLOOKUP($A169,'LA22'!$A$1:$BZ$190,'LA22'!BJ$1,0)),
IF(INDEX!$H$34=3,(VLOOKUP($A169,'LA27'!$A$1:$BZ$190,'LA27'!BJ$1,0)),0))),".")</f>
        <v>0.01</v>
      </c>
      <c r="BM169" s="59">
        <f>IFERROR(
IF(INDEX!$H$34=1,(VLOOKUP($A169,'LA21'!$A$1:$BZ$190,'LA21'!BK$1,0)),
IF(INDEX!$H$34=2,(VLOOKUP($A169,'LA22'!$A$1:$BZ$190,'LA22'!BK$1,0)),
IF(INDEX!$H$34=3,(VLOOKUP($A169,'LA27'!$A$1:$BZ$190,'LA27'!BK$1,0)),0))),".")</f>
        <v>0.02</v>
      </c>
      <c r="BN169" s="59">
        <f>IFERROR(
IF(INDEX!$H$34=1,(VLOOKUP($A169,'LA21'!$A$1:$BZ$190,'LA21'!BL$1,0)),
IF(INDEX!$H$34=2,(VLOOKUP($A169,'LA22'!$A$1:$BZ$190,'LA22'!BL$1,0)),
IF(INDEX!$H$34=3,(VLOOKUP($A169,'LA27'!$A$1:$BZ$190,'LA27'!BL$1,0)),0))),".")</f>
        <v>0.01</v>
      </c>
      <c r="BO169" s="59">
        <f>IFERROR(
IF(INDEX!$H$34=1,(VLOOKUP($A169,'LA21'!$A$1:$BZ$190,'LA21'!BM$1,0)),
IF(INDEX!$H$34=2,(VLOOKUP($A169,'LA22'!$A$1:$BZ$190,'LA22'!BM$1,0)),
IF(INDEX!$H$34=3,(VLOOKUP($A169,'LA27'!$A$1:$BZ$190,'LA27'!BM$1,0)),0))),".")</f>
        <v>0.02</v>
      </c>
      <c r="BP169" s="59">
        <f>IFERROR(
IF(INDEX!$H$34=1,(VLOOKUP($A169,'LA21'!$A$1:$BZ$190,'LA21'!BN$1,0)),
IF(INDEX!$H$34=2,(VLOOKUP($A169,'LA22'!$A$1:$BZ$190,'LA22'!BN$1,0)),
IF(INDEX!$H$34=3,(VLOOKUP($A169,'LA27'!$A$1:$BZ$190,'LA27'!BN$1,0)),0))),".")</f>
        <v>0.01</v>
      </c>
      <c r="BQ169" s="59">
        <f>IFERROR(
IF(INDEX!$H$34=1,(VLOOKUP($A169,'LA21'!$A$1:$BZ$190,'LA21'!BO$1,0)),
IF(INDEX!$H$34=2,(VLOOKUP($A169,'LA22'!$A$1:$BZ$190,'LA22'!BO$1,0)),
IF(INDEX!$H$34=3,(VLOOKUP($A169,'LA27'!$A$1:$BZ$190,'LA27'!BO$1,0)),0))),".")</f>
        <v>0.01</v>
      </c>
    </row>
    <row r="170" spans="1:69" x14ac:dyDescent="0.2">
      <c r="A170" s="7">
        <v>816</v>
      </c>
      <c r="B170" s="13" t="s">
        <v>280</v>
      </c>
      <c r="C170" s="109" t="s">
        <v>114</v>
      </c>
      <c r="D170" s="153">
        <f>IFERROR(
IF(INDEX!$H$34=1,(VLOOKUP($A170,'LA21'!$A$1:$BZ$190,'LA21'!B$1,0)),
IF(INDEX!$H$34=2,(VLOOKUP($A170,'LA22'!$A$1:$BZ$190,'LA22'!B$1,0)),
IF(INDEX!$H$34=3,(VLOOKUP($A170,'LA27'!$A$1:$BZ$190,'LA27'!B$1,0)),0))),".")</f>
        <v>870</v>
      </c>
      <c r="E170" s="154">
        <f>IFERROR(
IF(INDEX!$H$34=1,(VLOOKUP($A170,'LA21'!$A$1:$BZ$190,'LA21'!C$1,0)),
IF(INDEX!$H$34=2,(VLOOKUP($A170,'LA22'!$A$1:$BZ$190,'LA22'!C$1,0)),
IF(INDEX!$H$34=3,(VLOOKUP($A170,'LA27'!$A$1:$BZ$190,'LA27'!C$1,0)),0))),".")</f>
        <v>840</v>
      </c>
      <c r="F170" s="154">
        <f>IFERROR(
IF(INDEX!$H$34=1,(VLOOKUP($A170,'LA21'!$A$1:$BZ$190,'LA21'!D$1,0)),
IF(INDEX!$H$34=2,(VLOOKUP($A170,'LA22'!$A$1:$BZ$190,'LA22'!D$1,0)),
IF(INDEX!$H$34=3,(VLOOKUP($A170,'LA27'!$A$1:$BZ$190,'LA27'!D$1,0)),0))),".")</f>
        <v>1710</v>
      </c>
      <c r="G170" s="151">
        <f>IFERROR(
IF(INDEX!$H$34=1,(VLOOKUP($A170,'LA21'!$A$1:$BZ$190,'LA21'!E$1,0)),
IF(INDEX!$H$34=2,(VLOOKUP($A170,'LA22'!$A$1:$BZ$190,'LA22'!E$1,0)),
IF(INDEX!$H$34=3,(VLOOKUP($A170,'LA27'!$A$1:$BZ$190,'LA27'!E$1,0)),0))),".")</f>
        <v>0.92</v>
      </c>
      <c r="H170" s="151">
        <f>IFERROR(
IF(INDEX!$H$34=1,(VLOOKUP($A170,'LA21'!$A$1:$BZ$190,'LA21'!F$1,0)),
IF(INDEX!$H$34=2,(VLOOKUP($A170,'LA22'!$A$1:$BZ$190,'LA22'!F$1,0)),
IF(INDEX!$H$34=3,(VLOOKUP($A170,'LA27'!$A$1:$BZ$190,'LA27'!F$1,0)),0))),".")</f>
        <v>0.92</v>
      </c>
      <c r="I170" s="151">
        <f>IFERROR(
IF(INDEX!$H$34=1,(VLOOKUP($A170,'LA21'!$A$1:$BZ$190,'LA21'!G$1,0)),
IF(INDEX!$H$34=2,(VLOOKUP($A170,'LA22'!$A$1:$BZ$190,'LA22'!G$1,0)),
IF(INDEX!$H$34=3,(VLOOKUP($A170,'LA27'!$A$1:$BZ$190,'LA27'!G$1,0)),0))),".")</f>
        <v>0.92</v>
      </c>
      <c r="J170" s="151">
        <f>IFERROR(
IF(INDEX!$H$34=1,(VLOOKUP($A170,'LA21'!$A$1:$BZ$190,'LA21'!H$1,0)),
IF(INDEX!$H$34=2,(VLOOKUP($A170,'LA22'!$A$1:$BZ$190,'LA22'!H$1,0)),
IF(INDEX!$H$34=3,(VLOOKUP($A170,'LA27'!$A$1:$BZ$190,'LA27'!H$1,0)),0))),".")</f>
        <v>0.9</v>
      </c>
      <c r="K170" s="151">
        <f>IFERROR(
IF(INDEX!$H$34=1,(VLOOKUP($A170,'LA21'!$A$1:$BZ$190,'LA21'!I$1,0)),
IF(INDEX!$H$34=2,(VLOOKUP($A170,'LA22'!$A$1:$BZ$190,'LA22'!I$1,0)),
IF(INDEX!$H$34=3,(VLOOKUP($A170,'LA27'!$A$1:$BZ$190,'LA27'!I$1,0)),0))),".")</f>
        <v>0.91</v>
      </c>
      <c r="L170" s="151">
        <f>IFERROR(
IF(INDEX!$H$34=1,(VLOOKUP($A170,'LA21'!$A$1:$BZ$190,'LA21'!J$1,0)),
IF(INDEX!$H$34=2,(VLOOKUP($A170,'LA22'!$A$1:$BZ$190,'LA22'!J$1,0)),
IF(INDEX!$H$34=3,(VLOOKUP($A170,'LA27'!$A$1:$BZ$190,'LA27'!J$1,0)),0))),".")</f>
        <v>0.91</v>
      </c>
      <c r="M170" s="151">
        <f>IFERROR(
IF(INDEX!$H$34=1,(VLOOKUP($A170,'LA21'!$A$1:$BZ$190,'LA21'!K$1,0)),
IF(INDEX!$H$34=2,(VLOOKUP($A170,'LA22'!$A$1:$BZ$190,'LA22'!K$1,0)),
IF(INDEX!$H$34=3,(VLOOKUP($A170,'LA27'!$A$1:$BZ$190,'LA27'!K$1,0)),0))),".")</f>
        <v>0.48</v>
      </c>
      <c r="N170" s="151">
        <f>IFERROR(
IF(INDEX!$H$34=1,(VLOOKUP($A170,'LA21'!$A$1:$BZ$190,'LA21'!L$1,0)),
IF(INDEX!$H$34=2,(VLOOKUP($A170,'LA22'!$A$1:$BZ$190,'LA22'!L$1,0)),
IF(INDEX!$H$34=3,(VLOOKUP($A170,'LA27'!$A$1:$BZ$190,'LA27'!L$1,0)),0))),".")</f>
        <v>0.39</v>
      </c>
      <c r="O170" s="151">
        <f>IFERROR(
IF(INDEX!$H$34=1,(VLOOKUP($A170,'LA21'!$A$1:$BZ$190,'LA21'!M$1,0)),
IF(INDEX!$H$34=2,(VLOOKUP($A170,'LA22'!$A$1:$BZ$190,'LA22'!M$1,0)),
IF(INDEX!$H$34=3,(VLOOKUP($A170,'LA27'!$A$1:$BZ$190,'LA27'!M$1,0)),0))),".")</f>
        <v>0.44</v>
      </c>
      <c r="P170" s="151">
        <f>IFERROR(
IF(INDEX!$H$34=1,(VLOOKUP($A170,'LA21'!$A$1:$BZ$190,'LA21'!N$1,0)),
IF(INDEX!$H$34=2,(VLOOKUP($A170,'LA22'!$A$1:$BZ$190,'LA22'!N$1,0)),
IF(INDEX!$H$34=3,(VLOOKUP($A170,'LA27'!$A$1:$BZ$190,'LA27'!N$1,0)),0))),".")</f>
        <v>0.01</v>
      </c>
      <c r="Q170" s="151" t="str">
        <f>IFERROR(
IF(INDEX!$H$34=1,(VLOOKUP($A170,'LA21'!$A$1:$BZ$190,'LA21'!O$1,0)),
IF(INDEX!$H$34=2,(VLOOKUP($A170,'LA22'!$A$1:$BZ$190,'LA22'!O$1,0)),
IF(INDEX!$H$34=3,(VLOOKUP($A170,'LA27'!$A$1:$BZ$190,'LA27'!O$1,0)),0))),".")</f>
        <v>x</v>
      </c>
      <c r="R170" s="151">
        <f>IFERROR(
IF(INDEX!$H$34=1,(VLOOKUP($A170,'LA21'!$A$1:$BZ$190,'LA21'!P$1,0)),
IF(INDEX!$H$34=2,(VLOOKUP($A170,'LA22'!$A$1:$BZ$190,'LA22'!P$1,0)),
IF(INDEX!$H$34=3,(VLOOKUP($A170,'LA27'!$A$1:$BZ$190,'LA27'!P$1,0)),0))),".")</f>
        <v>0.01</v>
      </c>
      <c r="S170" s="151">
        <f>IFERROR(
IF(INDEX!$H$34=1,(VLOOKUP($A170,'LA21'!$A$1:$BZ$190,'LA21'!Q$1,0)),
IF(INDEX!$H$34=2,(VLOOKUP($A170,'LA22'!$A$1:$BZ$190,'LA22'!Q$1,0)),
IF(INDEX!$H$34=3,(VLOOKUP($A170,'LA27'!$A$1:$BZ$190,'LA27'!Q$1,0)),0))),".")</f>
        <v>0.04</v>
      </c>
      <c r="T170" s="151">
        <f>IFERROR(
IF(INDEX!$H$34=1,(VLOOKUP($A170,'LA21'!$A$1:$BZ$190,'LA21'!R$1,0)),
IF(INDEX!$H$34=2,(VLOOKUP($A170,'LA22'!$A$1:$BZ$190,'LA22'!R$1,0)),
IF(INDEX!$H$34=3,(VLOOKUP($A170,'LA27'!$A$1:$BZ$190,'LA27'!R$1,0)),0))),".")</f>
        <v>0.03</v>
      </c>
      <c r="U170" s="151">
        <f>IFERROR(
IF(INDEX!$H$34=1,(VLOOKUP($A170,'LA21'!$A$1:$BZ$190,'LA21'!S$1,0)),
IF(INDEX!$H$34=2,(VLOOKUP($A170,'LA22'!$A$1:$BZ$190,'LA22'!S$1,0)),
IF(INDEX!$H$34=3,(VLOOKUP($A170,'LA27'!$A$1:$BZ$190,'LA27'!S$1,0)),0))),".")</f>
        <v>0.04</v>
      </c>
      <c r="V170" s="151">
        <f>IFERROR(
IF(INDEX!$H$34=1,(VLOOKUP($A170,'LA21'!$A$1:$BZ$190,'LA21'!T$1,0)),
IF(INDEX!$H$34=2,(VLOOKUP($A170,'LA22'!$A$1:$BZ$190,'LA22'!T$1,0)),
IF(INDEX!$H$34=3,(VLOOKUP($A170,'LA27'!$A$1:$BZ$190,'LA27'!T$1,0)),0))),".")</f>
        <v>0.36</v>
      </c>
      <c r="W170" s="151">
        <f>IFERROR(
IF(INDEX!$H$34=1,(VLOOKUP($A170,'LA21'!$A$1:$BZ$190,'LA21'!U$1,0)),
IF(INDEX!$H$34=2,(VLOOKUP($A170,'LA22'!$A$1:$BZ$190,'LA22'!U$1,0)),
IF(INDEX!$H$34=3,(VLOOKUP($A170,'LA27'!$A$1:$BZ$190,'LA27'!U$1,0)),0))),".")</f>
        <v>0.48</v>
      </c>
      <c r="X170" s="151">
        <f>IFERROR(
IF(INDEX!$H$34=1,(VLOOKUP($A170,'LA21'!$A$1:$BZ$190,'LA21'!V$1,0)),
IF(INDEX!$H$34=2,(VLOOKUP($A170,'LA22'!$A$1:$BZ$190,'LA22'!V$1,0)),
IF(INDEX!$H$34=3,(VLOOKUP($A170,'LA27'!$A$1:$BZ$190,'LA27'!V$1,0)),0))),".")</f>
        <v>0.42</v>
      </c>
      <c r="Y170" s="151">
        <f>IFERROR(
IF(INDEX!$H$34=1,(VLOOKUP($A170,'LA21'!$A$1:$BZ$190,'LA21'!W$1,0)),
IF(INDEX!$H$34=2,(VLOOKUP($A170,'LA22'!$A$1:$BZ$190,'LA22'!W$1,0)),
IF(INDEX!$H$34=3,(VLOOKUP($A170,'LA27'!$A$1:$BZ$190,'LA27'!W$1,0)),0))),".")</f>
        <v>0</v>
      </c>
      <c r="Z170" s="151" t="str">
        <f>IFERROR(
IF(INDEX!$H$34=1,(VLOOKUP($A170,'LA21'!$A$1:$BZ$190,'LA21'!X$1,0)),
IF(INDEX!$H$34=2,(VLOOKUP($A170,'LA22'!$A$1:$BZ$190,'LA22'!X$1,0)),
IF(INDEX!$H$34=3,(VLOOKUP($A170,'LA27'!$A$1:$BZ$190,'LA27'!X$1,0)),0))),".")</f>
        <v>x</v>
      </c>
      <c r="AA170" s="151" t="str">
        <f>IFERROR(
IF(INDEX!$H$34=1,(VLOOKUP($A170,'LA21'!$A$1:$BZ$190,'LA21'!Y$1,0)),
IF(INDEX!$H$34=2,(VLOOKUP($A170,'LA22'!$A$1:$BZ$190,'LA22'!Y$1,0)),
IF(INDEX!$H$34=3,(VLOOKUP($A170,'LA27'!$A$1:$BZ$190,'LA27'!Y$1,0)),0))),".")</f>
        <v>x</v>
      </c>
      <c r="AB170" s="151">
        <f>IFERROR(
IF(INDEX!$H$34=1,(VLOOKUP($A170,'LA21'!$A$1:$BZ$190,'LA21'!Z$1,0)),
IF(INDEX!$H$34=2,(VLOOKUP($A170,'LA22'!$A$1:$BZ$190,'LA22'!Z$1,0)),
IF(INDEX!$H$34=3,(VLOOKUP($A170,'LA27'!$A$1:$BZ$190,'LA27'!Z$1,0)),0))),".")</f>
        <v>0</v>
      </c>
      <c r="AC170" s="151">
        <f>IFERROR(
IF(INDEX!$H$34=1,(VLOOKUP($A170,'LA21'!$A$1:$BZ$190,'LA21'!AA$1,0)),
IF(INDEX!$H$34=2,(VLOOKUP($A170,'LA22'!$A$1:$BZ$190,'LA22'!AA$1,0)),
IF(INDEX!$H$34=3,(VLOOKUP($A170,'LA27'!$A$1:$BZ$190,'LA27'!AA$1,0)),0))),".")</f>
        <v>0</v>
      </c>
      <c r="AD170" s="151">
        <f>IFERROR(
IF(INDEX!$H$34=1,(VLOOKUP($A170,'LA21'!$A$1:$BZ$190,'LA21'!AB$1,0)),
IF(INDEX!$H$34=2,(VLOOKUP($A170,'LA22'!$A$1:$BZ$190,'LA22'!AB$1,0)),
IF(INDEX!$H$34=3,(VLOOKUP($A170,'LA27'!$A$1:$BZ$190,'LA27'!AB$1,0)),0))),".")</f>
        <v>0</v>
      </c>
      <c r="AE170" s="151" t="str">
        <f>IFERROR(
IF(INDEX!$H$34=1,(VLOOKUP($A170,'LA21'!$A$1:$BZ$190,'LA21'!AC$1,0)),
IF(INDEX!$H$34=2,(VLOOKUP($A170,'LA22'!$A$1:$BZ$190,'LA22'!AC$1,0)),
IF(INDEX!$H$34=3,(VLOOKUP($A170,'LA27'!$A$1:$BZ$190,'LA27'!AC$1,0)),0))),".")</f>
        <v>x</v>
      </c>
      <c r="AF170" s="151" t="str">
        <f>IFERROR(
IF(INDEX!$H$34=1,(VLOOKUP($A170,'LA21'!$A$1:$BZ$190,'LA21'!AD$1,0)),
IF(INDEX!$H$34=2,(VLOOKUP($A170,'LA22'!$A$1:$BZ$190,'LA22'!AD$1,0)),
IF(INDEX!$H$34=3,(VLOOKUP($A170,'LA27'!$A$1:$BZ$190,'LA27'!AD$1,0)),0))),".")</f>
        <v>x</v>
      </c>
      <c r="AG170" s="151" t="str">
        <f>IFERROR(
IF(INDEX!$H$34=1,(VLOOKUP($A170,'LA21'!$A$1:$BZ$190,'LA21'!AE$1,0)),
IF(INDEX!$H$34=2,(VLOOKUP($A170,'LA22'!$A$1:$BZ$190,'LA22'!AE$1,0)),
IF(INDEX!$H$34=3,(VLOOKUP($A170,'LA27'!$A$1:$BZ$190,'LA27'!AE$1,0)),0))),".")</f>
        <v>x</v>
      </c>
      <c r="AH170" s="151" t="str">
        <f>IFERROR(
IF(INDEX!$H$34=1,(VLOOKUP($A170,'LA21'!$A$1:$BZ$190,'LA21'!AF$1,0)),
IF(INDEX!$H$34=2,(VLOOKUP($A170,'LA22'!$A$1:$BZ$190,'LA22'!AF$1,0)),
IF(INDEX!$H$34=3,(VLOOKUP($A170,'LA27'!$A$1:$BZ$190,'LA27'!AF$1,0)),0))),".")</f>
        <v>x</v>
      </c>
      <c r="AI170" s="151">
        <f>IFERROR(
IF(INDEX!$H$34=1,(VLOOKUP($A170,'LA21'!$A$1:$BZ$190,'LA21'!AG$1,0)),
IF(INDEX!$H$34=2,(VLOOKUP($A170,'LA22'!$A$1:$BZ$190,'LA22'!AG$1,0)),
IF(INDEX!$H$34=3,(VLOOKUP($A170,'LA27'!$A$1:$BZ$190,'LA27'!AG$1,0)),0))),".")</f>
        <v>0</v>
      </c>
      <c r="AJ170" s="151" t="str">
        <f>IFERROR(
IF(INDEX!$H$34=1,(VLOOKUP($A170,'LA21'!$A$1:$BZ$190,'LA21'!AH$1,0)),
IF(INDEX!$H$34=2,(VLOOKUP($A170,'LA22'!$A$1:$BZ$190,'LA22'!AH$1,0)),
IF(INDEX!$H$34=3,(VLOOKUP($A170,'LA27'!$A$1:$BZ$190,'LA27'!AH$1,0)),0))),".")</f>
        <v>x</v>
      </c>
      <c r="AK170" s="151">
        <f>IFERROR(
IF(INDEX!$H$34=1,(VLOOKUP($A170,'LA21'!$A$1:$BZ$190,'LA21'!AI$1,0)),
IF(INDEX!$H$34=2,(VLOOKUP($A170,'LA22'!$A$1:$BZ$190,'LA22'!AI$1,0)),
IF(INDEX!$H$34=3,(VLOOKUP($A170,'LA27'!$A$1:$BZ$190,'LA27'!AI$1,0)),0))),".")</f>
        <v>7.0000000000000007E-2</v>
      </c>
      <c r="AL170" s="151">
        <f>IFERROR(
IF(INDEX!$H$34=1,(VLOOKUP($A170,'LA21'!$A$1:$BZ$190,'LA21'!AJ$1,0)),
IF(INDEX!$H$34=2,(VLOOKUP($A170,'LA22'!$A$1:$BZ$190,'LA22'!AJ$1,0)),
IF(INDEX!$H$34=3,(VLOOKUP($A170,'LA27'!$A$1:$BZ$190,'LA27'!AJ$1,0)),0))),".")</f>
        <v>0.04</v>
      </c>
      <c r="AM170" s="151">
        <f>IFERROR(
IF(INDEX!$H$34=1,(VLOOKUP($A170,'LA21'!$A$1:$BZ$190,'LA21'!AK$1,0)),
IF(INDEX!$H$34=2,(VLOOKUP($A170,'LA22'!$A$1:$BZ$190,'LA22'!AK$1,0)),
IF(INDEX!$H$34=3,(VLOOKUP($A170,'LA27'!$A$1:$BZ$190,'LA27'!AK$1,0)),0))),".")</f>
        <v>0.05</v>
      </c>
      <c r="AN170" s="151">
        <f>IFERROR(
IF(INDEX!$H$34=1,(VLOOKUP($A170,'LA21'!$A$1:$BZ$190,'LA21'!AL$1,0)),
IF(INDEX!$H$34=2,(VLOOKUP($A170,'LA22'!$A$1:$BZ$190,'LA22'!AL$1,0)),
IF(INDEX!$H$34=3,(VLOOKUP($A170,'LA27'!$A$1:$BZ$190,'LA27'!AL$1,0)),0))),".")</f>
        <v>0</v>
      </c>
      <c r="AO170" s="151">
        <f>IFERROR(
IF(INDEX!$H$34=1,(VLOOKUP($A170,'LA21'!$A$1:$BZ$190,'LA21'!AM$1,0)),
IF(INDEX!$H$34=2,(VLOOKUP($A170,'LA22'!$A$1:$BZ$190,'LA22'!AM$1,0)),
IF(INDEX!$H$34=3,(VLOOKUP($A170,'LA27'!$A$1:$BZ$190,'LA27'!AM$1,0)),0))),".")</f>
        <v>0</v>
      </c>
      <c r="AP170" s="151">
        <f>IFERROR(
IF(INDEX!$H$34=1,(VLOOKUP($A170,'LA21'!$A$1:$BZ$190,'LA21'!AN$1,0)),
IF(INDEX!$H$34=2,(VLOOKUP($A170,'LA22'!$A$1:$BZ$190,'LA22'!AN$1,0)),
IF(INDEX!$H$34=3,(VLOOKUP($A170,'LA27'!$A$1:$BZ$190,'LA27'!AN$1,0)),0))),".")</f>
        <v>0</v>
      </c>
      <c r="AQ170" s="151">
        <f>IFERROR(
IF(INDEX!$H$34=1,(VLOOKUP($A170,'LA21'!$A$1:$BZ$190,'LA21'!AO$1,0)),
IF(INDEX!$H$34=2,(VLOOKUP($A170,'LA22'!$A$1:$BZ$190,'LA22'!AO$1,0)),
IF(INDEX!$H$34=3,(VLOOKUP($A170,'LA27'!$A$1:$BZ$190,'LA27'!AO$1,0)),0))),".")</f>
        <v>0.01</v>
      </c>
      <c r="AR170" s="151">
        <f>IFERROR(
IF(INDEX!$H$34=1,(VLOOKUP($A170,'LA21'!$A$1:$BZ$190,'LA21'!AP$1,0)),
IF(INDEX!$H$34=2,(VLOOKUP($A170,'LA22'!$A$1:$BZ$190,'LA22'!AP$1,0)),
IF(INDEX!$H$34=3,(VLOOKUP($A170,'LA27'!$A$1:$BZ$190,'LA27'!AP$1,0)),0))),".")</f>
        <v>0.01</v>
      </c>
      <c r="AS170" s="151">
        <f>IFERROR(
IF(INDEX!$H$34=1,(VLOOKUP($A170,'LA21'!$A$1:$BZ$190,'LA21'!AQ$1,0)),
IF(INDEX!$H$34=2,(VLOOKUP($A170,'LA22'!$A$1:$BZ$190,'LA22'!AQ$1,0)),
IF(INDEX!$H$34=3,(VLOOKUP($A170,'LA27'!$A$1:$BZ$190,'LA27'!AQ$1,0)),0))),".")</f>
        <v>0.01</v>
      </c>
      <c r="AT170" s="151">
        <f>IFERROR(
IF(INDEX!$H$34=1,(VLOOKUP($A170,'LA21'!$A$1:$BZ$190,'LA21'!AR$1,0)),
IF(INDEX!$H$34=2,(VLOOKUP($A170,'LA22'!$A$1:$BZ$190,'LA22'!AR$1,0)),
IF(INDEX!$H$34=3,(VLOOKUP($A170,'LA27'!$A$1:$BZ$190,'LA27'!AR$1,0)),0))),".")</f>
        <v>0.01</v>
      </c>
      <c r="AU170" s="151" t="str">
        <f>IFERROR(
IF(INDEX!$H$34=1,(VLOOKUP($A170,'LA21'!$A$1:$BZ$190,'LA21'!AS$1,0)),
IF(INDEX!$H$34=2,(VLOOKUP($A170,'LA22'!$A$1:$BZ$190,'LA22'!AS$1,0)),
IF(INDEX!$H$34=3,(VLOOKUP($A170,'LA27'!$A$1:$BZ$190,'LA27'!AS$1,0)),0))),".")</f>
        <v>x</v>
      </c>
      <c r="AV170" s="151">
        <f>IFERROR(
IF(INDEX!$H$34=1,(VLOOKUP($A170,'LA21'!$A$1:$BZ$190,'LA21'!AT$1,0)),
IF(INDEX!$H$34=2,(VLOOKUP($A170,'LA22'!$A$1:$BZ$190,'LA22'!AT$1,0)),
IF(INDEX!$H$34=3,(VLOOKUP($A170,'LA27'!$A$1:$BZ$190,'LA27'!AT$1,0)),0))),".")</f>
        <v>0.01</v>
      </c>
      <c r="AW170" s="151">
        <f>IFERROR(
IF(INDEX!$H$34=1,(VLOOKUP($A170,'LA21'!$A$1:$BZ$190,'LA21'!AU$1,0)),
IF(INDEX!$H$34=2,(VLOOKUP($A170,'LA22'!$A$1:$BZ$190,'LA22'!AU$1,0)),
IF(INDEX!$H$34=3,(VLOOKUP($A170,'LA27'!$A$1:$BZ$190,'LA27'!AU$1,0)),0))),".")</f>
        <v>0.01</v>
      </c>
      <c r="AX170" s="151" t="str">
        <f>IFERROR(
IF(INDEX!$H$34=1,(VLOOKUP($A170,'LA21'!$A$1:$BZ$190,'LA21'!AV$1,0)),
IF(INDEX!$H$34=2,(VLOOKUP($A170,'LA22'!$A$1:$BZ$190,'LA22'!AV$1,0)),
IF(INDEX!$H$34=3,(VLOOKUP($A170,'LA27'!$A$1:$BZ$190,'LA27'!AV$1,0)),0))),".")</f>
        <v>x</v>
      </c>
      <c r="AY170" s="151">
        <f>IFERROR(
IF(INDEX!$H$34=1,(VLOOKUP($A170,'LA21'!$A$1:$BZ$190,'LA21'!AW$1,0)),
IF(INDEX!$H$34=2,(VLOOKUP($A170,'LA22'!$A$1:$BZ$190,'LA22'!AW$1,0)),
IF(INDEX!$H$34=3,(VLOOKUP($A170,'LA27'!$A$1:$BZ$190,'LA27'!AW$1,0)),0))),".")</f>
        <v>0.01</v>
      </c>
      <c r="AZ170" s="151" t="str">
        <f>IFERROR(
IF(INDEX!$H$34=1,(VLOOKUP($A170,'LA21'!$A$1:$BZ$190,'LA21'!AX$1,0)),
IF(INDEX!$H$34=2,(VLOOKUP($A170,'LA22'!$A$1:$BZ$190,'LA22'!AX$1,0)),
IF(INDEX!$H$34=3,(VLOOKUP($A170,'LA27'!$A$1:$BZ$190,'LA27'!AX$1,0)),0))),".")</f>
        <v>x</v>
      </c>
      <c r="BA170" s="151">
        <f>IFERROR(
IF(INDEX!$H$34=1,(VLOOKUP($A170,'LA21'!$A$1:$BZ$190,'LA21'!AY$1,0)),
IF(INDEX!$H$34=2,(VLOOKUP($A170,'LA22'!$A$1:$BZ$190,'LA22'!AY$1,0)),
IF(INDEX!$H$34=3,(VLOOKUP($A170,'LA27'!$A$1:$BZ$190,'LA27'!AY$1,0)),0))),".")</f>
        <v>0</v>
      </c>
      <c r="BB170" s="151" t="str">
        <f>IFERROR(
IF(INDEX!$H$34=1,(VLOOKUP($A170,'LA21'!$A$1:$BZ$190,'LA21'!AZ$1,0)),
IF(INDEX!$H$34=2,(VLOOKUP($A170,'LA22'!$A$1:$BZ$190,'LA22'!AZ$1,0)),
IF(INDEX!$H$34=3,(VLOOKUP($A170,'LA27'!$A$1:$BZ$190,'LA27'!AZ$1,0)),0))),".")</f>
        <v>x</v>
      </c>
      <c r="BC170" s="151">
        <f>IFERROR(
IF(INDEX!$H$34=1,(VLOOKUP($A170,'LA21'!$A$1:$BZ$190,'LA21'!BA$1,0)),
IF(INDEX!$H$34=2,(VLOOKUP($A170,'LA22'!$A$1:$BZ$190,'LA22'!BA$1,0)),
IF(INDEX!$H$34=3,(VLOOKUP($A170,'LA27'!$A$1:$BZ$190,'LA27'!BA$1,0)),0))),".")</f>
        <v>0</v>
      </c>
      <c r="BD170" s="151" t="str">
        <f>IFERROR(
IF(INDEX!$H$34=1,(VLOOKUP($A170,'LA21'!$A$1:$BZ$190,'LA21'!BB$1,0)),
IF(INDEX!$H$34=2,(VLOOKUP($A170,'LA22'!$A$1:$BZ$190,'LA22'!BB$1,0)),
IF(INDEX!$H$34=3,(VLOOKUP($A170,'LA27'!$A$1:$BZ$190,'LA27'!BB$1,0)),0))),".")</f>
        <v>x</v>
      </c>
      <c r="BE170" s="151" t="str">
        <f>IFERROR(
IF(INDEX!$H$34=1,(VLOOKUP($A170,'LA21'!$A$1:$BZ$190,'LA21'!BC$1,0)),
IF(INDEX!$H$34=2,(VLOOKUP($A170,'LA22'!$A$1:$BZ$190,'LA22'!BC$1,0)),
IF(INDEX!$H$34=3,(VLOOKUP($A170,'LA27'!$A$1:$BZ$190,'LA27'!BC$1,0)),0))),".")</f>
        <v>x</v>
      </c>
      <c r="BF170" s="151">
        <f>IFERROR(
IF(INDEX!$H$34=1,(VLOOKUP($A170,'LA21'!$A$1:$BZ$190,'LA21'!BD$1,0)),
IF(INDEX!$H$34=2,(VLOOKUP($A170,'LA22'!$A$1:$BZ$190,'LA22'!BD$1,0)),
IF(INDEX!$H$34=3,(VLOOKUP($A170,'LA27'!$A$1:$BZ$190,'LA27'!BD$1,0)),0))),".")</f>
        <v>0.01</v>
      </c>
      <c r="BG170" s="151" t="str">
        <f>IFERROR(
IF(INDEX!$H$34=1,(VLOOKUP($A170,'LA21'!$A$1:$BZ$190,'LA21'!BE$1,0)),
IF(INDEX!$H$34=2,(VLOOKUP($A170,'LA22'!$A$1:$BZ$190,'LA22'!BE$1,0)),
IF(INDEX!$H$34=3,(VLOOKUP($A170,'LA27'!$A$1:$BZ$190,'LA27'!BE$1,0)),0))),".")</f>
        <v>x</v>
      </c>
      <c r="BH170" s="151">
        <f>IFERROR(
IF(INDEX!$H$34=1,(VLOOKUP($A170,'LA21'!$A$1:$BZ$190,'LA21'!BF$1,0)),
IF(INDEX!$H$34=2,(VLOOKUP($A170,'LA22'!$A$1:$BZ$190,'LA22'!BF$1,0)),
IF(INDEX!$H$34=3,(VLOOKUP($A170,'LA27'!$A$1:$BZ$190,'LA27'!BF$1,0)),0))),".")</f>
        <v>0.01</v>
      </c>
      <c r="BI170" s="151">
        <f>IFERROR(
IF(INDEX!$H$34=1,(VLOOKUP($A170,'LA21'!$A$1:$BZ$190,'LA21'!BG$1,0)),
IF(INDEX!$H$34=2,(VLOOKUP($A170,'LA22'!$A$1:$BZ$190,'LA22'!BG$1,0)),
IF(INDEX!$H$34=3,(VLOOKUP($A170,'LA27'!$A$1:$BZ$190,'LA27'!BG$1,0)),0))),".")</f>
        <v>0.05</v>
      </c>
      <c r="BJ170" s="151">
        <f>IFERROR(
IF(INDEX!$H$34=1,(VLOOKUP($A170,'LA21'!$A$1:$BZ$190,'LA21'!BH$1,0)),
IF(INDEX!$H$34=2,(VLOOKUP($A170,'LA22'!$A$1:$BZ$190,'LA22'!BH$1,0)),
IF(INDEX!$H$34=3,(VLOOKUP($A170,'LA27'!$A$1:$BZ$190,'LA27'!BH$1,0)),0))),".")</f>
        <v>0.05</v>
      </c>
      <c r="BK170" s="151">
        <f>IFERROR(
IF(INDEX!$H$34=1,(VLOOKUP($A170,'LA21'!$A$1:$BZ$190,'LA21'!BI$1,0)),
IF(INDEX!$H$34=2,(VLOOKUP($A170,'LA22'!$A$1:$BZ$190,'LA22'!BI$1,0)),
IF(INDEX!$H$34=3,(VLOOKUP($A170,'LA27'!$A$1:$BZ$190,'LA27'!BI$1,0)),0))),".")</f>
        <v>0.05</v>
      </c>
      <c r="BL170" s="151">
        <f>IFERROR(
IF(INDEX!$H$34=1,(VLOOKUP($A170,'LA21'!$A$1:$BZ$190,'LA21'!BJ$1,0)),
IF(INDEX!$H$34=2,(VLOOKUP($A170,'LA22'!$A$1:$BZ$190,'LA22'!BJ$1,0)),
IF(INDEX!$H$34=3,(VLOOKUP($A170,'LA27'!$A$1:$BZ$190,'LA27'!BJ$1,0)),0))),".")</f>
        <v>0.02</v>
      </c>
      <c r="BM170" s="151">
        <f>IFERROR(
IF(INDEX!$H$34=1,(VLOOKUP($A170,'LA21'!$A$1:$BZ$190,'LA21'!BK$1,0)),
IF(INDEX!$H$34=2,(VLOOKUP($A170,'LA22'!$A$1:$BZ$190,'LA22'!BK$1,0)),
IF(INDEX!$H$34=3,(VLOOKUP($A170,'LA27'!$A$1:$BZ$190,'LA27'!BK$1,0)),0))),".")</f>
        <v>0.02</v>
      </c>
      <c r="BN170" s="151">
        <f>IFERROR(
IF(INDEX!$H$34=1,(VLOOKUP($A170,'LA21'!$A$1:$BZ$190,'LA21'!BL$1,0)),
IF(INDEX!$H$34=2,(VLOOKUP($A170,'LA22'!$A$1:$BZ$190,'LA22'!BL$1,0)),
IF(INDEX!$H$34=3,(VLOOKUP($A170,'LA27'!$A$1:$BZ$190,'LA27'!BL$1,0)),0))),".")</f>
        <v>0.02</v>
      </c>
      <c r="BO170" s="151">
        <f>IFERROR(
IF(INDEX!$H$34=1,(VLOOKUP($A170,'LA21'!$A$1:$BZ$190,'LA21'!BM$1,0)),
IF(INDEX!$H$34=2,(VLOOKUP($A170,'LA22'!$A$1:$BZ$190,'LA22'!BM$1,0)),
IF(INDEX!$H$34=3,(VLOOKUP($A170,'LA27'!$A$1:$BZ$190,'LA27'!BM$1,0)),0))),".")</f>
        <v>0.01</v>
      </c>
      <c r="BP170" s="151">
        <f>IFERROR(
IF(INDEX!$H$34=1,(VLOOKUP($A170,'LA21'!$A$1:$BZ$190,'LA21'!BN$1,0)),
IF(INDEX!$H$34=2,(VLOOKUP($A170,'LA22'!$A$1:$BZ$190,'LA22'!BN$1,0)),
IF(INDEX!$H$34=3,(VLOOKUP($A170,'LA27'!$A$1:$BZ$190,'LA27'!BN$1,0)),0))),".")</f>
        <v>0.01</v>
      </c>
      <c r="BQ170" s="151">
        <f>IFERROR(
IF(INDEX!$H$34=1,(VLOOKUP($A170,'LA21'!$A$1:$BZ$190,'LA21'!BO$1,0)),
IF(INDEX!$H$34=2,(VLOOKUP($A170,'LA22'!$A$1:$BZ$190,'LA22'!BO$1,0)),
IF(INDEX!$H$34=3,(VLOOKUP($A170,'LA27'!$A$1:$BZ$190,'LA27'!BO$1,0)),0))),".")</f>
        <v>0.01</v>
      </c>
    </row>
    <row r="171" spans="1:69" ht="15" customHeight="1" x14ac:dyDescent="0.2">
      <c r="A171" s="4"/>
      <c r="B171" s="4" t="s">
        <v>610</v>
      </c>
      <c r="C171" s="118"/>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94" t="s">
        <v>22</v>
      </c>
    </row>
  </sheetData>
  <sheetProtection password="FD79" sheet="1" sort="0" autoFilter="0"/>
  <mergeCells count="27">
    <mergeCell ref="J4:AS4"/>
    <mergeCell ref="AT4:BE4"/>
    <mergeCell ref="BI4:BQ4"/>
    <mergeCell ref="M5:AA5"/>
    <mergeCell ref="AB5:AJ5"/>
    <mergeCell ref="AK6:AM6"/>
    <mergeCell ref="D6:F6"/>
    <mergeCell ref="G6:I6"/>
    <mergeCell ref="J6:L6"/>
    <mergeCell ref="M6:O6"/>
    <mergeCell ref="P6:R6"/>
    <mergeCell ref="S6:U6"/>
    <mergeCell ref="V6:X6"/>
    <mergeCell ref="Y6:AA6"/>
    <mergeCell ref="AB6:AD6"/>
    <mergeCell ref="AE6:AG6"/>
    <mergeCell ref="AH6:AJ6"/>
    <mergeCell ref="BF6:BH6"/>
    <mergeCell ref="BI6:BK6"/>
    <mergeCell ref="BL6:BN6"/>
    <mergeCell ref="BO6:BQ6"/>
    <mergeCell ref="AN6:AP6"/>
    <mergeCell ref="AQ6:AS6"/>
    <mergeCell ref="AT6:AV6"/>
    <mergeCell ref="AW6:AY6"/>
    <mergeCell ref="AZ6:BB6"/>
    <mergeCell ref="BC6:BE6"/>
  </mergeCells>
  <pageMargins left="0.70866141732283472" right="0.70866141732283472" top="0.74803149606299213" bottom="0.74803149606299213" header="0.31496062992125984" footer="0.31496062992125984"/>
  <pageSetup paperSize="9" scale="36" fitToWidth="3" fitToHeight="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Drop Down 1">
              <controlPr defaultSize="0" autoLine="0" autoPict="0">
                <anchor moveWithCells="1">
                  <from>
                    <xdr:col>1</xdr:col>
                    <xdr:colOff>57150</xdr:colOff>
                    <xdr:row>3</xdr:row>
                    <xdr:rowOff>114300</xdr:rowOff>
                  </from>
                  <to>
                    <xdr:col>2</xdr:col>
                    <xdr:colOff>1162050</xdr:colOff>
                    <xdr:row>3</xdr:row>
                    <xdr:rowOff>361950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Z154"/>
  <sheetViews>
    <sheetView topLeftCell="G4" workbookViewId="0">
      <selection activeCell="L25" sqref="L25"/>
    </sheetView>
  </sheetViews>
  <sheetFormatPr defaultRowHeight="15" x14ac:dyDescent="0.25"/>
  <cols>
    <col min="1" max="1" width="9.140625" style="23"/>
    <col min="2" max="2" width="27.7109375" style="25" bestFit="1" customWidth="1"/>
    <col min="3" max="3" width="4" style="25" bestFit="1" customWidth="1"/>
    <col min="4" max="4" width="7.85546875" style="25" bestFit="1" customWidth="1"/>
    <col min="5" max="5" width="24.42578125" style="25" customWidth="1"/>
    <col min="6" max="6" width="9.140625" style="23"/>
    <col min="7" max="7" width="7.85546875" style="23" bestFit="1" customWidth="1"/>
    <col min="8" max="8" width="4.7109375" style="23" customWidth="1"/>
    <col min="9" max="9" width="55.140625" style="22" bestFit="1" customWidth="1"/>
    <col min="10" max="10" width="50.85546875" style="23" bestFit="1" customWidth="1"/>
    <col min="11" max="11" width="19.7109375" style="23" customWidth="1"/>
    <col min="12" max="12" width="11.42578125" style="23" customWidth="1"/>
    <col min="13" max="16384" width="9.140625" style="23"/>
  </cols>
  <sheetData>
    <row r="1" spans="1:26" ht="20.25" x14ac:dyDescent="0.3">
      <c r="A1" s="23" t="s">
        <v>297</v>
      </c>
      <c r="B1" s="25" t="s">
        <v>395</v>
      </c>
      <c r="C1" s="25" t="s">
        <v>394</v>
      </c>
      <c r="D1" s="25" t="s">
        <v>396</v>
      </c>
      <c r="E1" s="25" t="s">
        <v>397</v>
      </c>
      <c r="F1" s="23" t="s">
        <v>292</v>
      </c>
      <c r="H1" s="23">
        <v>1</v>
      </c>
      <c r="I1" s="22" t="s">
        <v>283</v>
      </c>
      <c r="J1" s="23" t="s">
        <v>284</v>
      </c>
      <c r="K1" s="42" t="s">
        <v>434</v>
      </c>
      <c r="L1" s="43">
        <v>1</v>
      </c>
      <c r="M1" s="44" t="s">
        <v>78</v>
      </c>
      <c r="N1" s="43"/>
      <c r="O1" s="43"/>
      <c r="P1" s="43"/>
      <c r="Q1" s="43"/>
      <c r="R1" s="43"/>
      <c r="S1" s="43"/>
      <c r="T1" s="43"/>
      <c r="U1" s="43"/>
      <c r="V1" s="43"/>
      <c r="W1" s="43"/>
      <c r="X1" s="43"/>
      <c r="Y1" s="45"/>
      <c r="Z1" s="46"/>
    </row>
    <row r="2" spans="1:26" ht="20.25" x14ac:dyDescent="0.3">
      <c r="A2" s="23">
        <v>1</v>
      </c>
      <c r="B2" s="25" t="s">
        <v>402</v>
      </c>
      <c r="C2" s="25" t="s">
        <v>402</v>
      </c>
      <c r="D2" s="25" t="s">
        <v>402</v>
      </c>
      <c r="E2" s="25" t="s">
        <v>402</v>
      </c>
      <c r="H2" s="23">
        <v>2</v>
      </c>
      <c r="I2" s="22" t="s">
        <v>285</v>
      </c>
      <c r="J2" s="23" t="s">
        <v>286</v>
      </c>
      <c r="K2" s="47"/>
      <c r="L2" s="48">
        <v>2</v>
      </c>
      <c r="M2" s="49" t="s">
        <v>79</v>
      </c>
      <c r="N2" s="48"/>
      <c r="O2" s="48"/>
      <c r="P2" s="48"/>
      <c r="Q2" s="48"/>
      <c r="R2" s="48"/>
      <c r="S2" s="48"/>
      <c r="T2" s="48"/>
      <c r="U2" s="48"/>
      <c r="V2" s="48"/>
      <c r="W2" s="48"/>
      <c r="X2" s="48"/>
      <c r="Y2" s="50"/>
      <c r="Z2" s="51"/>
    </row>
    <row r="3" spans="1:26" x14ac:dyDescent="0.25">
      <c r="A3" s="23">
        <v>2</v>
      </c>
      <c r="B3" s="25" t="s">
        <v>129</v>
      </c>
      <c r="C3" s="25">
        <v>301</v>
      </c>
      <c r="D3" s="25" t="s">
        <v>123</v>
      </c>
      <c r="E3" s="25" t="s">
        <v>124</v>
      </c>
      <c r="H3" s="23">
        <v>3</v>
      </c>
      <c r="I3" s="22" t="s">
        <v>602</v>
      </c>
      <c r="J3" s="23" t="s">
        <v>287</v>
      </c>
      <c r="K3" s="47"/>
      <c r="L3" s="48"/>
      <c r="M3" s="48"/>
      <c r="N3" s="48"/>
      <c r="O3" s="48"/>
      <c r="P3" s="48"/>
      <c r="Q3" s="48"/>
      <c r="R3" s="48"/>
      <c r="S3" s="48"/>
      <c r="T3" s="48"/>
      <c r="U3" s="48"/>
      <c r="V3" s="48"/>
      <c r="W3" s="48"/>
      <c r="X3" s="48"/>
      <c r="Y3" s="50"/>
      <c r="Z3" s="51"/>
    </row>
    <row r="4" spans="1:26" ht="15.75" x14ac:dyDescent="0.25">
      <c r="A4" s="23">
        <v>3</v>
      </c>
      <c r="B4" s="25" t="s">
        <v>130</v>
      </c>
      <c r="C4" s="25">
        <v>302</v>
      </c>
      <c r="D4" s="25" t="s">
        <v>123</v>
      </c>
      <c r="E4" s="25" t="s">
        <v>124</v>
      </c>
      <c r="H4" s="23">
        <v>4</v>
      </c>
      <c r="I4" s="22" t="s">
        <v>603</v>
      </c>
      <c r="J4" s="23" t="s">
        <v>288</v>
      </c>
      <c r="K4" s="47"/>
      <c r="L4" s="48"/>
      <c r="M4" s="52" t="s">
        <v>435</v>
      </c>
      <c r="N4" s="48"/>
      <c r="O4" s="48"/>
      <c r="P4" s="48"/>
      <c r="Q4" s="48"/>
      <c r="R4" s="48"/>
      <c r="S4" s="48"/>
      <c r="T4" s="48"/>
      <c r="U4" s="48"/>
      <c r="V4" s="48"/>
      <c r="W4" s="48"/>
      <c r="X4" s="48"/>
      <c r="Y4" s="50"/>
      <c r="Z4" s="51"/>
    </row>
    <row r="5" spans="1:26" ht="15.75" x14ac:dyDescent="0.25">
      <c r="A5" s="23">
        <v>4</v>
      </c>
      <c r="B5" s="25" t="s">
        <v>131</v>
      </c>
      <c r="C5" s="25">
        <v>370</v>
      </c>
      <c r="D5" s="25" t="s">
        <v>113</v>
      </c>
      <c r="E5" s="25" t="s">
        <v>114</v>
      </c>
      <c r="H5" s="23">
        <v>5</v>
      </c>
      <c r="I5" s="22" t="s">
        <v>604</v>
      </c>
      <c r="J5" s="23" t="s">
        <v>289</v>
      </c>
      <c r="K5" s="47"/>
      <c r="L5" s="48"/>
      <c r="M5" s="52" t="s">
        <v>436</v>
      </c>
      <c r="N5" s="48"/>
      <c r="O5" s="48"/>
      <c r="P5" s="48"/>
      <c r="Q5" s="48"/>
      <c r="R5" s="48"/>
      <c r="S5" s="48"/>
      <c r="T5" s="48"/>
      <c r="U5" s="48"/>
      <c r="V5" s="48"/>
      <c r="W5" s="48"/>
      <c r="X5" s="48"/>
      <c r="Y5" s="50"/>
      <c r="Z5" s="51"/>
    </row>
    <row r="6" spans="1:26" x14ac:dyDescent="0.25">
      <c r="A6" s="23">
        <v>5</v>
      </c>
      <c r="B6" s="25" t="s">
        <v>132</v>
      </c>
      <c r="C6" s="25">
        <v>800</v>
      </c>
      <c r="D6" s="25" t="s">
        <v>127</v>
      </c>
      <c r="E6" s="25" t="s">
        <v>128</v>
      </c>
      <c r="H6" s="23">
        <v>6</v>
      </c>
      <c r="I6" s="22" t="s">
        <v>605</v>
      </c>
      <c r="J6" s="23" t="s">
        <v>290</v>
      </c>
      <c r="K6" s="47"/>
      <c r="L6" s="48"/>
      <c r="M6" s="48"/>
      <c r="N6" s="48"/>
      <c r="O6" s="48"/>
      <c r="P6" s="48"/>
      <c r="Q6" s="48"/>
      <c r="R6" s="48"/>
      <c r="S6" s="48"/>
      <c r="T6" s="48"/>
      <c r="U6" s="48"/>
      <c r="V6" s="48"/>
      <c r="W6" s="48"/>
      <c r="X6" s="48"/>
      <c r="Y6" s="50"/>
      <c r="Z6" s="51"/>
    </row>
    <row r="7" spans="1:26" ht="15.75" thickBot="1" x14ac:dyDescent="0.3">
      <c r="A7" s="23">
        <v>6</v>
      </c>
      <c r="B7" s="25" t="s">
        <v>133</v>
      </c>
      <c r="C7" s="25">
        <v>822</v>
      </c>
      <c r="D7" s="25" t="s">
        <v>119</v>
      </c>
      <c r="E7" s="25" t="s">
        <v>120</v>
      </c>
      <c r="K7" s="47"/>
      <c r="L7" s="48" t="s">
        <v>80</v>
      </c>
      <c r="M7" s="48">
        <v>1</v>
      </c>
      <c r="N7" s="48"/>
      <c r="O7" s="48"/>
      <c r="P7" s="48"/>
      <c r="Q7" s="48"/>
      <c r="R7" s="48"/>
      <c r="S7" s="48"/>
      <c r="T7" s="48"/>
      <c r="U7" s="48"/>
      <c r="V7" s="48"/>
      <c r="W7" s="48"/>
      <c r="X7" s="48"/>
      <c r="Y7" s="50"/>
      <c r="Z7" s="51"/>
    </row>
    <row r="8" spans="1:26" ht="15.75" thickBot="1" x14ac:dyDescent="0.3">
      <c r="A8" s="23">
        <v>7</v>
      </c>
      <c r="B8" s="25" t="s">
        <v>134</v>
      </c>
      <c r="C8" s="25">
        <v>303</v>
      </c>
      <c r="D8" s="25" t="s">
        <v>123</v>
      </c>
      <c r="E8" s="25" t="s">
        <v>124</v>
      </c>
      <c r="G8" s="23" t="s">
        <v>291</v>
      </c>
      <c r="H8" s="24">
        <v>1</v>
      </c>
      <c r="K8" s="53"/>
      <c r="L8" s="54"/>
      <c r="M8" s="54"/>
      <c r="N8" s="54"/>
      <c r="O8" s="54"/>
      <c r="P8" s="54"/>
      <c r="Q8" s="54"/>
      <c r="R8" s="54"/>
      <c r="S8" s="54"/>
      <c r="T8" s="54"/>
      <c r="U8" s="54"/>
      <c r="V8" s="54"/>
      <c r="W8" s="54"/>
      <c r="X8" s="54"/>
      <c r="Y8" s="54"/>
      <c r="Z8" s="55"/>
    </row>
    <row r="9" spans="1:26" x14ac:dyDescent="0.25">
      <c r="A9" s="23">
        <v>8</v>
      </c>
      <c r="B9" s="25" t="s">
        <v>135</v>
      </c>
      <c r="C9" s="25">
        <v>330</v>
      </c>
      <c r="D9" s="25" t="s">
        <v>117</v>
      </c>
      <c r="E9" s="25" t="s">
        <v>118</v>
      </c>
    </row>
    <row r="10" spans="1:26" x14ac:dyDescent="0.25">
      <c r="A10" s="23">
        <v>9</v>
      </c>
      <c r="B10" s="25" t="s">
        <v>136</v>
      </c>
      <c r="C10" s="25">
        <v>889</v>
      </c>
      <c r="D10" s="25" t="s">
        <v>111</v>
      </c>
      <c r="E10" s="25" t="s">
        <v>112</v>
      </c>
    </row>
    <row r="11" spans="1:26" x14ac:dyDescent="0.25">
      <c r="A11" s="23">
        <v>10</v>
      </c>
      <c r="B11" s="25" t="s">
        <v>137</v>
      </c>
      <c r="C11" s="25">
        <v>890</v>
      </c>
      <c r="D11" s="25" t="s">
        <v>111</v>
      </c>
      <c r="E11" s="25" t="s">
        <v>112</v>
      </c>
      <c r="F11" s="23" t="s">
        <v>296</v>
      </c>
      <c r="I11" t="s">
        <v>524</v>
      </c>
      <c r="J11" s="23" t="s">
        <v>523</v>
      </c>
    </row>
    <row r="12" spans="1:26" x14ac:dyDescent="0.25">
      <c r="A12" s="23">
        <v>11</v>
      </c>
      <c r="B12" s="25" t="s">
        <v>138</v>
      </c>
      <c r="C12" s="25">
        <v>350</v>
      </c>
      <c r="D12" s="25" t="s">
        <v>111</v>
      </c>
      <c r="E12" s="25" t="s">
        <v>112</v>
      </c>
      <c r="I12" t="s">
        <v>525</v>
      </c>
      <c r="J12" s="23" t="s">
        <v>526</v>
      </c>
    </row>
    <row r="13" spans="1:26" x14ac:dyDescent="0.25">
      <c r="A13" s="23">
        <v>12</v>
      </c>
      <c r="B13" s="25" t="s">
        <v>139</v>
      </c>
      <c r="C13" s="25">
        <v>837</v>
      </c>
      <c r="D13" s="25" t="s">
        <v>127</v>
      </c>
      <c r="E13" s="25" t="s">
        <v>128</v>
      </c>
      <c r="I13" t="str">
        <f>"LA33: Disadvantage"&amp;CHAR(178)&amp;CHAR(186)&amp;" by total state-funded mainstream schools"</f>
        <v>LA33: Disadvantage²º by total state-funded mainstream schools</v>
      </c>
      <c r="J13" s="23" t="s">
        <v>523</v>
      </c>
    </row>
    <row r="14" spans="1:26" x14ac:dyDescent="0.25">
      <c r="A14" s="23">
        <v>13</v>
      </c>
      <c r="B14" s="25" t="s">
        <v>140</v>
      </c>
      <c r="C14" s="25">
        <v>867</v>
      </c>
      <c r="D14" s="25" t="s">
        <v>125</v>
      </c>
      <c r="E14" s="25" t="s">
        <v>126</v>
      </c>
      <c r="I14" t="str">
        <f>"LA34: Disadvantage"&amp;CHAR(178)&amp;CHAR(186)&amp;" by total special schools"</f>
        <v>LA34: Disadvantage²º by total special schools</v>
      </c>
      <c r="J14" s="23" t="s">
        <v>526</v>
      </c>
    </row>
    <row r="15" spans="1:26" ht="15.75" thickBot="1" x14ac:dyDescent="0.3">
      <c r="A15" s="23">
        <v>14</v>
      </c>
      <c r="B15" s="25" t="s">
        <v>141</v>
      </c>
      <c r="C15" s="25">
        <v>380</v>
      </c>
      <c r="D15" s="25" t="s">
        <v>113</v>
      </c>
      <c r="E15" s="25" t="s">
        <v>114</v>
      </c>
    </row>
    <row r="16" spans="1:26" ht="15.75" thickBot="1" x14ac:dyDescent="0.3">
      <c r="A16" s="23">
        <v>15</v>
      </c>
      <c r="B16" s="25" t="s">
        <v>142</v>
      </c>
      <c r="C16" s="25">
        <v>304</v>
      </c>
      <c r="D16" s="25" t="s">
        <v>123</v>
      </c>
      <c r="E16" s="25" t="s">
        <v>124</v>
      </c>
      <c r="G16" s="23" t="s">
        <v>297</v>
      </c>
      <c r="H16" s="24">
        <v>1</v>
      </c>
    </row>
    <row r="17" spans="1:12" x14ac:dyDescent="0.25">
      <c r="A17" s="23">
        <v>16</v>
      </c>
      <c r="B17" s="25" t="s">
        <v>143</v>
      </c>
      <c r="C17" s="25">
        <v>846</v>
      </c>
      <c r="D17" s="25" t="s">
        <v>125</v>
      </c>
      <c r="E17" s="25" t="s">
        <v>126</v>
      </c>
    </row>
    <row r="18" spans="1:12" x14ac:dyDescent="0.25">
      <c r="A18" s="23">
        <v>17</v>
      </c>
      <c r="B18" s="25" t="s">
        <v>144</v>
      </c>
      <c r="C18" s="25">
        <v>801</v>
      </c>
      <c r="D18" s="25" t="s">
        <v>127</v>
      </c>
      <c r="E18" s="25" t="s">
        <v>128</v>
      </c>
      <c r="J18" s="30"/>
    </row>
    <row r="19" spans="1:12" x14ac:dyDescent="0.25">
      <c r="A19" s="23">
        <v>18</v>
      </c>
      <c r="B19" s="25" t="s">
        <v>145</v>
      </c>
      <c r="C19" s="25">
        <v>305</v>
      </c>
      <c r="D19" s="25" t="s">
        <v>123</v>
      </c>
      <c r="E19" s="25" t="s">
        <v>124</v>
      </c>
      <c r="I19" s="22" t="s">
        <v>448</v>
      </c>
      <c r="J19" s="23" t="s">
        <v>361</v>
      </c>
      <c r="K19" s="30" t="s">
        <v>449</v>
      </c>
    </row>
    <row r="20" spans="1:12" x14ac:dyDescent="0.25">
      <c r="A20" s="23">
        <v>19</v>
      </c>
      <c r="B20" s="25" t="s">
        <v>146</v>
      </c>
      <c r="C20" s="25">
        <v>825</v>
      </c>
      <c r="D20" s="25" t="s">
        <v>125</v>
      </c>
      <c r="E20" s="25" t="s">
        <v>126</v>
      </c>
      <c r="J20" s="30" t="s">
        <v>616</v>
      </c>
    </row>
    <row r="21" spans="1:12" x14ac:dyDescent="0.25">
      <c r="A21" s="23">
        <v>20</v>
      </c>
      <c r="B21" s="25" t="s">
        <v>147</v>
      </c>
      <c r="C21" s="25">
        <v>351</v>
      </c>
      <c r="D21" s="25" t="s">
        <v>111</v>
      </c>
      <c r="E21" s="25" t="s">
        <v>112</v>
      </c>
    </row>
    <row r="22" spans="1:12" x14ac:dyDescent="0.25">
      <c r="A22" s="23">
        <v>21</v>
      </c>
      <c r="B22" s="25" t="s">
        <v>148</v>
      </c>
      <c r="C22" s="25">
        <v>381</v>
      </c>
      <c r="D22" s="25" t="s">
        <v>113</v>
      </c>
      <c r="E22" s="25" t="s">
        <v>114</v>
      </c>
      <c r="F22" s="25" t="s">
        <v>403</v>
      </c>
    </row>
    <row r="23" spans="1:12" x14ac:dyDescent="0.25">
      <c r="A23" s="23">
        <v>22</v>
      </c>
      <c r="B23" s="25" t="s">
        <v>149</v>
      </c>
      <c r="C23" s="25">
        <v>873</v>
      </c>
      <c r="D23" s="25" t="s">
        <v>119</v>
      </c>
      <c r="E23" s="25" t="s">
        <v>120</v>
      </c>
      <c r="K23" s="23" t="s">
        <v>365</v>
      </c>
      <c r="L23" s="23" t="s">
        <v>619</v>
      </c>
    </row>
    <row r="24" spans="1:12" ht="15.75" thickBot="1" x14ac:dyDescent="0.3">
      <c r="A24" s="23">
        <v>23</v>
      </c>
      <c r="B24" s="25" t="s">
        <v>150</v>
      </c>
      <c r="C24" s="25">
        <v>202</v>
      </c>
      <c r="D24" s="25" t="s">
        <v>121</v>
      </c>
      <c r="E24" s="25" t="s">
        <v>122</v>
      </c>
      <c r="K24" s="23" t="str">
        <f>"Disadv"&amp;CHAR(178)&amp;CHAR(186)</f>
        <v>Disadv²º</v>
      </c>
      <c r="L24" s="23" t="s">
        <v>619</v>
      </c>
    </row>
    <row r="25" spans="1:12" x14ac:dyDescent="0.25">
      <c r="A25" s="23">
        <v>24</v>
      </c>
      <c r="B25" s="25" t="s">
        <v>151</v>
      </c>
      <c r="C25" s="25">
        <v>823</v>
      </c>
      <c r="D25" s="25" t="s">
        <v>119</v>
      </c>
      <c r="E25" s="25" t="s">
        <v>120</v>
      </c>
      <c r="G25" s="23" t="s">
        <v>297</v>
      </c>
      <c r="H25" s="32">
        <v>1</v>
      </c>
    </row>
    <row r="26" spans="1:12" x14ac:dyDescent="0.25">
      <c r="A26" s="23">
        <v>25</v>
      </c>
      <c r="B26" s="25" t="s">
        <v>152</v>
      </c>
      <c r="C26" s="25">
        <v>895</v>
      </c>
      <c r="D26" s="25" t="s">
        <v>111</v>
      </c>
      <c r="E26" s="25" t="s">
        <v>112</v>
      </c>
      <c r="G26" s="23" t="s">
        <v>394</v>
      </c>
      <c r="H26" s="33" t="str">
        <f>VLOOKUP($H$25,$A$1:$E$154,3,0)</f>
        <v xml:space="preserve"> </v>
      </c>
    </row>
    <row r="27" spans="1:12" x14ac:dyDescent="0.25">
      <c r="A27" s="23">
        <v>26</v>
      </c>
      <c r="B27" s="25" t="s">
        <v>153</v>
      </c>
      <c r="C27" s="25">
        <v>896</v>
      </c>
      <c r="D27" s="25" t="s">
        <v>111</v>
      </c>
      <c r="E27" s="25" t="s">
        <v>112</v>
      </c>
      <c r="G27" s="23" t="s">
        <v>396</v>
      </c>
      <c r="H27" s="34" t="str">
        <f>VLOOKUP($H$25,$A$1:$E$154,4,0)</f>
        <v xml:space="preserve"> </v>
      </c>
    </row>
    <row r="28" spans="1:12" ht="15.75" thickBot="1" x14ac:dyDescent="0.3">
      <c r="A28" s="23">
        <v>27</v>
      </c>
      <c r="B28" s="25" t="s">
        <v>154</v>
      </c>
      <c r="C28" s="25">
        <v>201</v>
      </c>
      <c r="D28" s="25" t="s">
        <v>121</v>
      </c>
      <c r="E28" s="25" t="s">
        <v>122</v>
      </c>
      <c r="G28" s="23" t="s">
        <v>108</v>
      </c>
      <c r="H28" s="35" t="s">
        <v>108</v>
      </c>
    </row>
    <row r="29" spans="1:12" x14ac:dyDescent="0.25">
      <c r="A29" s="23">
        <v>28</v>
      </c>
      <c r="B29" s="25" t="s">
        <v>155</v>
      </c>
      <c r="C29" s="25">
        <v>908</v>
      </c>
      <c r="D29" s="25" t="s">
        <v>127</v>
      </c>
      <c r="E29" s="25" t="s">
        <v>128</v>
      </c>
    </row>
    <row r="30" spans="1:12" x14ac:dyDescent="0.25">
      <c r="A30" s="23">
        <v>29</v>
      </c>
      <c r="B30" s="25" t="s">
        <v>156</v>
      </c>
      <c r="C30" s="25">
        <v>331</v>
      </c>
      <c r="D30" s="25" t="s">
        <v>117</v>
      </c>
      <c r="E30" s="25" t="s">
        <v>118</v>
      </c>
    </row>
    <row r="31" spans="1:12" x14ac:dyDescent="0.25">
      <c r="A31" s="23">
        <v>30</v>
      </c>
      <c r="B31" s="25" t="s">
        <v>157</v>
      </c>
      <c r="C31" s="25">
        <v>306</v>
      </c>
      <c r="D31" s="25" t="s">
        <v>123</v>
      </c>
      <c r="E31" s="25" t="s">
        <v>124</v>
      </c>
    </row>
    <row r="32" spans="1:12" x14ac:dyDescent="0.25">
      <c r="A32" s="23">
        <v>31</v>
      </c>
      <c r="B32" s="25" t="s">
        <v>158</v>
      </c>
      <c r="C32" s="25">
        <v>909</v>
      </c>
      <c r="D32" s="25" t="s">
        <v>111</v>
      </c>
      <c r="E32" s="25" t="s">
        <v>112</v>
      </c>
      <c r="F32" s="25" t="s">
        <v>520</v>
      </c>
    </row>
    <row r="33" spans="1:10" ht="15.75" thickBot="1" x14ac:dyDescent="0.3">
      <c r="A33" s="23">
        <v>32</v>
      </c>
      <c r="B33" s="25" t="s">
        <v>159</v>
      </c>
      <c r="C33" s="25">
        <v>841</v>
      </c>
      <c r="D33" s="25" t="s">
        <v>109</v>
      </c>
      <c r="E33" s="25" t="s">
        <v>110</v>
      </c>
      <c r="I33" s="25" t="s">
        <v>596</v>
      </c>
      <c r="J33" s="25" t="s">
        <v>523</v>
      </c>
    </row>
    <row r="34" spans="1:10" ht="15.75" thickBot="1" x14ac:dyDescent="0.3">
      <c r="A34" s="23">
        <v>33</v>
      </c>
      <c r="B34" s="25" t="s">
        <v>160</v>
      </c>
      <c r="C34" s="25">
        <v>831</v>
      </c>
      <c r="D34" s="25" t="s">
        <v>115</v>
      </c>
      <c r="E34" s="25" t="s">
        <v>116</v>
      </c>
      <c r="G34" s="23" t="s">
        <v>297</v>
      </c>
      <c r="H34" s="24">
        <v>1</v>
      </c>
      <c r="I34" s="22" t="s">
        <v>521</v>
      </c>
      <c r="J34" s="23" t="s">
        <v>522</v>
      </c>
    </row>
    <row r="35" spans="1:10" x14ac:dyDescent="0.25">
      <c r="A35" s="23">
        <v>34</v>
      </c>
      <c r="B35" s="25" t="s">
        <v>161</v>
      </c>
      <c r="C35" s="25">
        <v>830</v>
      </c>
      <c r="D35" s="25" t="s">
        <v>115</v>
      </c>
      <c r="E35" s="25" t="s">
        <v>116</v>
      </c>
      <c r="I35" s="22" t="s">
        <v>597</v>
      </c>
      <c r="J35" s="23" t="s">
        <v>598</v>
      </c>
    </row>
    <row r="36" spans="1:10" x14ac:dyDescent="0.25">
      <c r="A36" s="23">
        <v>35</v>
      </c>
      <c r="B36" s="25" t="s">
        <v>162</v>
      </c>
      <c r="C36" s="25">
        <v>878</v>
      </c>
      <c r="D36" s="25" t="s">
        <v>127</v>
      </c>
      <c r="E36" s="25" t="s">
        <v>128</v>
      </c>
    </row>
    <row r="37" spans="1:10" x14ac:dyDescent="0.25">
      <c r="A37" s="23">
        <v>36</v>
      </c>
      <c r="B37" s="25" t="s">
        <v>163</v>
      </c>
      <c r="C37" s="25">
        <v>371</v>
      </c>
      <c r="D37" s="25" t="s">
        <v>113</v>
      </c>
      <c r="E37" s="25" t="s">
        <v>114</v>
      </c>
    </row>
    <row r="38" spans="1:10" x14ac:dyDescent="0.25">
      <c r="A38" s="23">
        <v>37</v>
      </c>
      <c r="B38" s="25" t="s">
        <v>164</v>
      </c>
      <c r="C38" s="25">
        <v>835</v>
      </c>
      <c r="D38" s="25" t="s">
        <v>127</v>
      </c>
      <c r="E38" s="25" t="s">
        <v>128</v>
      </c>
    </row>
    <row r="39" spans="1:10" x14ac:dyDescent="0.25">
      <c r="A39" s="23">
        <v>38</v>
      </c>
      <c r="B39" s="25" t="s">
        <v>165</v>
      </c>
      <c r="C39" s="25">
        <v>332</v>
      </c>
      <c r="D39" s="25" t="s">
        <v>117</v>
      </c>
      <c r="E39" s="25" t="s">
        <v>118</v>
      </c>
    </row>
    <row r="40" spans="1:10" x14ac:dyDescent="0.25">
      <c r="A40" s="23">
        <v>39</v>
      </c>
      <c r="B40" s="25" t="s">
        <v>166</v>
      </c>
      <c r="C40" s="25">
        <v>840</v>
      </c>
      <c r="D40" s="25" t="s">
        <v>109</v>
      </c>
      <c r="E40" s="25" t="s">
        <v>110</v>
      </c>
    </row>
    <row r="41" spans="1:10" x14ac:dyDescent="0.25">
      <c r="A41" s="23">
        <v>40</v>
      </c>
      <c r="B41" s="25" t="s">
        <v>167</v>
      </c>
      <c r="C41" s="25">
        <v>307</v>
      </c>
      <c r="D41" s="25" t="s">
        <v>123</v>
      </c>
      <c r="E41" s="25" t="s">
        <v>124</v>
      </c>
    </row>
    <row r="42" spans="1:10" x14ac:dyDescent="0.25">
      <c r="A42" s="23">
        <v>41</v>
      </c>
      <c r="B42" s="25" t="s">
        <v>168</v>
      </c>
      <c r="C42" s="25">
        <v>811</v>
      </c>
      <c r="D42" s="25" t="s">
        <v>113</v>
      </c>
      <c r="E42" s="25" t="s">
        <v>114</v>
      </c>
    </row>
    <row r="43" spans="1:10" x14ac:dyDescent="0.25">
      <c r="A43" s="23">
        <v>42</v>
      </c>
      <c r="B43" s="25" t="s">
        <v>169</v>
      </c>
      <c r="C43" s="25">
        <v>845</v>
      </c>
      <c r="D43" s="25" t="s">
        <v>125</v>
      </c>
      <c r="E43" s="25" t="s">
        <v>126</v>
      </c>
    </row>
    <row r="44" spans="1:10" x14ac:dyDescent="0.25">
      <c r="A44" s="23">
        <v>43</v>
      </c>
      <c r="B44" s="25" t="s">
        <v>170</v>
      </c>
      <c r="C44" s="25">
        <v>308</v>
      </c>
      <c r="D44" s="25" t="s">
        <v>123</v>
      </c>
      <c r="E44" s="25" t="s">
        <v>124</v>
      </c>
    </row>
    <row r="45" spans="1:10" x14ac:dyDescent="0.25">
      <c r="A45" s="23">
        <v>44</v>
      </c>
      <c r="B45" s="25" t="s">
        <v>171</v>
      </c>
      <c r="C45" s="25">
        <v>881</v>
      </c>
      <c r="D45" s="25" t="s">
        <v>119</v>
      </c>
      <c r="E45" s="25" t="s">
        <v>120</v>
      </c>
    </row>
    <row r="46" spans="1:10" x14ac:dyDescent="0.25">
      <c r="A46" s="23">
        <v>45</v>
      </c>
      <c r="B46" s="25" t="s">
        <v>172</v>
      </c>
      <c r="C46" s="25">
        <v>390</v>
      </c>
      <c r="D46" s="25" t="s">
        <v>109</v>
      </c>
      <c r="E46" s="25" t="s">
        <v>110</v>
      </c>
    </row>
    <row r="47" spans="1:10" x14ac:dyDescent="0.25">
      <c r="A47" s="23">
        <v>46</v>
      </c>
      <c r="B47" s="25" t="s">
        <v>173</v>
      </c>
      <c r="C47" s="25">
        <v>916</v>
      </c>
      <c r="D47" s="25" t="s">
        <v>127</v>
      </c>
      <c r="E47" s="25" t="s">
        <v>128</v>
      </c>
    </row>
    <row r="48" spans="1:10" x14ac:dyDescent="0.25">
      <c r="A48" s="23">
        <v>47</v>
      </c>
      <c r="B48" s="25" t="s">
        <v>174</v>
      </c>
      <c r="C48" s="25">
        <v>203</v>
      </c>
      <c r="D48" s="25" t="s">
        <v>123</v>
      </c>
      <c r="E48" s="25" t="s">
        <v>124</v>
      </c>
    </row>
    <row r="49" spans="1:5" x14ac:dyDescent="0.25">
      <c r="A49" s="23">
        <v>48</v>
      </c>
      <c r="B49" s="25" t="s">
        <v>175</v>
      </c>
      <c r="C49" s="25">
        <v>204</v>
      </c>
      <c r="D49" s="25" t="s">
        <v>121</v>
      </c>
      <c r="E49" s="25" t="s">
        <v>122</v>
      </c>
    </row>
    <row r="50" spans="1:5" x14ac:dyDescent="0.25">
      <c r="A50" s="23">
        <v>49</v>
      </c>
      <c r="B50" s="25" t="s">
        <v>176</v>
      </c>
      <c r="C50" s="25">
        <v>876</v>
      </c>
      <c r="D50" s="25" t="s">
        <v>111</v>
      </c>
      <c r="E50" s="25" t="s">
        <v>112</v>
      </c>
    </row>
    <row r="51" spans="1:5" x14ac:dyDescent="0.25">
      <c r="A51" s="23">
        <v>50</v>
      </c>
      <c r="B51" s="25" t="s">
        <v>177</v>
      </c>
      <c r="C51" s="25">
        <v>205</v>
      </c>
      <c r="D51" s="25" t="s">
        <v>121</v>
      </c>
      <c r="E51" s="25" t="s">
        <v>122</v>
      </c>
    </row>
    <row r="52" spans="1:5" x14ac:dyDescent="0.25">
      <c r="A52" s="23">
        <v>51</v>
      </c>
      <c r="B52" s="25" t="s">
        <v>178</v>
      </c>
      <c r="C52" s="25">
        <v>850</v>
      </c>
      <c r="D52" s="25" t="s">
        <v>125</v>
      </c>
      <c r="E52" s="25" t="s">
        <v>126</v>
      </c>
    </row>
    <row r="53" spans="1:5" x14ac:dyDescent="0.25">
      <c r="A53" s="23">
        <v>52</v>
      </c>
      <c r="B53" s="25" t="s">
        <v>179</v>
      </c>
      <c r="C53" s="25">
        <v>309</v>
      </c>
      <c r="D53" s="25" t="s">
        <v>121</v>
      </c>
      <c r="E53" s="25" t="s">
        <v>122</v>
      </c>
    </row>
    <row r="54" spans="1:5" x14ac:dyDescent="0.25">
      <c r="A54" s="23">
        <v>53</v>
      </c>
      <c r="B54" s="25" t="s">
        <v>180</v>
      </c>
      <c r="C54" s="25">
        <v>310</v>
      </c>
      <c r="D54" s="25" t="s">
        <v>123</v>
      </c>
      <c r="E54" s="25" t="s">
        <v>124</v>
      </c>
    </row>
    <row r="55" spans="1:5" x14ac:dyDescent="0.25">
      <c r="A55" s="23">
        <v>54</v>
      </c>
      <c r="B55" s="25" t="s">
        <v>181</v>
      </c>
      <c r="C55" s="25">
        <v>805</v>
      </c>
      <c r="D55" s="25" t="s">
        <v>109</v>
      </c>
      <c r="E55" s="25" t="s">
        <v>110</v>
      </c>
    </row>
    <row r="56" spans="1:5" x14ac:dyDescent="0.25">
      <c r="A56" s="23">
        <v>55</v>
      </c>
      <c r="B56" s="25" t="s">
        <v>182</v>
      </c>
      <c r="C56" s="25">
        <v>311</v>
      </c>
      <c r="D56" s="25" t="s">
        <v>123</v>
      </c>
      <c r="E56" s="25" t="s">
        <v>124</v>
      </c>
    </row>
    <row r="57" spans="1:5" x14ac:dyDescent="0.25">
      <c r="A57" s="23">
        <v>56</v>
      </c>
      <c r="B57" s="25" t="s">
        <v>183</v>
      </c>
      <c r="C57" s="25">
        <v>884</v>
      </c>
      <c r="D57" s="25" t="s">
        <v>117</v>
      </c>
      <c r="E57" s="25" t="s">
        <v>118</v>
      </c>
    </row>
    <row r="58" spans="1:5" x14ac:dyDescent="0.25">
      <c r="A58" s="23">
        <v>57</v>
      </c>
      <c r="B58" s="25" t="s">
        <v>184</v>
      </c>
      <c r="C58" s="25">
        <v>919</v>
      </c>
      <c r="D58" s="25" t="s">
        <v>119</v>
      </c>
      <c r="E58" s="25" t="s">
        <v>120</v>
      </c>
    </row>
    <row r="59" spans="1:5" x14ac:dyDescent="0.25">
      <c r="A59" s="23">
        <v>58</v>
      </c>
      <c r="B59" s="25" t="s">
        <v>185</v>
      </c>
      <c r="C59" s="25">
        <v>312</v>
      </c>
      <c r="D59" s="25" t="s">
        <v>123</v>
      </c>
      <c r="E59" s="25" t="s">
        <v>124</v>
      </c>
    </row>
    <row r="60" spans="1:5" x14ac:dyDescent="0.25">
      <c r="A60" s="23">
        <v>59</v>
      </c>
      <c r="B60" s="25" t="s">
        <v>186</v>
      </c>
      <c r="C60" s="25">
        <v>313</v>
      </c>
      <c r="D60" s="25" t="s">
        <v>123</v>
      </c>
      <c r="E60" s="25" t="s">
        <v>124</v>
      </c>
    </row>
    <row r="61" spans="1:5" x14ac:dyDescent="0.25">
      <c r="A61" s="23">
        <v>60</v>
      </c>
      <c r="B61" s="25" t="s">
        <v>187</v>
      </c>
      <c r="C61" s="25">
        <v>921</v>
      </c>
      <c r="D61" s="25" t="s">
        <v>125</v>
      </c>
      <c r="E61" s="25" t="s">
        <v>126</v>
      </c>
    </row>
    <row r="62" spans="1:5" x14ac:dyDescent="0.25">
      <c r="A62" s="23">
        <v>61</v>
      </c>
      <c r="B62" s="25" t="s">
        <v>188</v>
      </c>
      <c r="C62" s="25">
        <v>420</v>
      </c>
      <c r="D62" s="25" t="s">
        <v>127</v>
      </c>
      <c r="E62" s="25" t="s">
        <v>128</v>
      </c>
    </row>
    <row r="63" spans="1:5" x14ac:dyDescent="0.25">
      <c r="A63" s="23">
        <v>62</v>
      </c>
      <c r="B63" s="25" t="s">
        <v>189</v>
      </c>
      <c r="C63" s="25">
        <v>206</v>
      </c>
      <c r="D63" s="25" t="s">
        <v>121</v>
      </c>
      <c r="E63" s="25" t="s">
        <v>122</v>
      </c>
    </row>
    <row r="64" spans="1:5" x14ac:dyDescent="0.25">
      <c r="A64" s="23">
        <v>63</v>
      </c>
      <c r="B64" s="25" t="s">
        <v>190</v>
      </c>
      <c r="C64" s="25">
        <v>207</v>
      </c>
      <c r="D64" s="25" t="s">
        <v>121</v>
      </c>
      <c r="E64" s="25" t="s">
        <v>122</v>
      </c>
    </row>
    <row r="65" spans="1:5" x14ac:dyDescent="0.25">
      <c r="A65" s="23">
        <v>64</v>
      </c>
      <c r="B65" s="25" t="s">
        <v>191</v>
      </c>
      <c r="C65" s="25">
        <v>886</v>
      </c>
      <c r="D65" s="25" t="s">
        <v>125</v>
      </c>
      <c r="E65" s="25" t="s">
        <v>126</v>
      </c>
    </row>
    <row r="66" spans="1:5" x14ac:dyDescent="0.25">
      <c r="A66" s="23">
        <v>65</v>
      </c>
      <c r="B66" s="25" t="s">
        <v>192</v>
      </c>
      <c r="C66" s="25">
        <v>810</v>
      </c>
      <c r="D66" s="25" t="s">
        <v>113</v>
      </c>
      <c r="E66" s="25" t="s">
        <v>114</v>
      </c>
    </row>
    <row r="67" spans="1:5" x14ac:dyDescent="0.25">
      <c r="A67" s="23">
        <v>66</v>
      </c>
      <c r="B67" s="25" t="s">
        <v>193</v>
      </c>
      <c r="C67" s="25">
        <v>314</v>
      </c>
      <c r="D67" s="25" t="s">
        <v>123</v>
      </c>
      <c r="E67" s="25" t="s">
        <v>124</v>
      </c>
    </row>
    <row r="68" spans="1:5" x14ac:dyDescent="0.25">
      <c r="A68" s="23">
        <v>67</v>
      </c>
      <c r="B68" s="25" t="s">
        <v>194</v>
      </c>
      <c r="C68" s="25">
        <v>382</v>
      </c>
      <c r="D68" s="25" t="s">
        <v>113</v>
      </c>
      <c r="E68" s="25" t="s">
        <v>114</v>
      </c>
    </row>
    <row r="69" spans="1:5" x14ac:dyDescent="0.25">
      <c r="A69" s="23">
        <v>68</v>
      </c>
      <c r="B69" s="25" t="s">
        <v>195</v>
      </c>
      <c r="C69" s="25">
        <v>340</v>
      </c>
      <c r="D69" s="25" t="s">
        <v>111</v>
      </c>
      <c r="E69" s="25" t="s">
        <v>112</v>
      </c>
    </row>
    <row r="70" spans="1:5" x14ac:dyDescent="0.25">
      <c r="A70" s="23">
        <v>69</v>
      </c>
      <c r="B70" s="25" t="s">
        <v>196</v>
      </c>
      <c r="C70" s="25">
        <v>208</v>
      </c>
      <c r="D70" s="25" t="s">
        <v>121</v>
      </c>
      <c r="E70" s="25" t="s">
        <v>122</v>
      </c>
    </row>
    <row r="71" spans="1:5" x14ac:dyDescent="0.25">
      <c r="A71" s="23">
        <v>70</v>
      </c>
      <c r="B71" s="25" t="s">
        <v>197</v>
      </c>
      <c r="C71" s="25">
        <v>888</v>
      </c>
      <c r="D71" s="25" t="s">
        <v>111</v>
      </c>
      <c r="E71" s="25" t="s">
        <v>112</v>
      </c>
    </row>
    <row r="72" spans="1:5" x14ac:dyDescent="0.25">
      <c r="A72" s="23">
        <v>71</v>
      </c>
      <c r="B72" s="25" t="s">
        <v>198</v>
      </c>
      <c r="C72" s="25">
        <v>383</v>
      </c>
      <c r="D72" s="25" t="s">
        <v>113</v>
      </c>
      <c r="E72" s="25" t="s">
        <v>114</v>
      </c>
    </row>
    <row r="73" spans="1:5" x14ac:dyDescent="0.25">
      <c r="A73" s="23">
        <v>72</v>
      </c>
      <c r="B73" s="25" t="s">
        <v>199</v>
      </c>
      <c r="C73" s="25">
        <v>856</v>
      </c>
      <c r="D73" s="25" t="s">
        <v>115</v>
      </c>
      <c r="E73" s="25" t="s">
        <v>116</v>
      </c>
    </row>
    <row r="74" spans="1:5" x14ac:dyDescent="0.25">
      <c r="A74" s="23">
        <v>73</v>
      </c>
      <c r="B74" s="25" t="s">
        <v>200</v>
      </c>
      <c r="C74" s="25">
        <v>855</v>
      </c>
      <c r="D74" s="25" t="s">
        <v>115</v>
      </c>
      <c r="E74" s="25" t="s">
        <v>116</v>
      </c>
    </row>
    <row r="75" spans="1:5" x14ac:dyDescent="0.25">
      <c r="A75" s="23">
        <v>74</v>
      </c>
      <c r="B75" s="25" t="s">
        <v>201</v>
      </c>
      <c r="C75" s="25">
        <v>209</v>
      </c>
      <c r="D75" s="25" t="s">
        <v>121</v>
      </c>
      <c r="E75" s="25" t="s">
        <v>122</v>
      </c>
    </row>
    <row r="76" spans="1:5" x14ac:dyDescent="0.25">
      <c r="A76" s="23">
        <v>75</v>
      </c>
      <c r="B76" s="25" t="s">
        <v>202</v>
      </c>
      <c r="C76" s="25">
        <v>925</v>
      </c>
      <c r="D76" s="25" t="s">
        <v>115</v>
      </c>
      <c r="E76" s="25" t="s">
        <v>116</v>
      </c>
    </row>
    <row r="77" spans="1:5" x14ac:dyDescent="0.25">
      <c r="A77" s="23">
        <v>76</v>
      </c>
      <c r="B77" s="25" t="s">
        <v>203</v>
      </c>
      <c r="C77" s="25">
        <v>341</v>
      </c>
      <c r="D77" s="25" t="s">
        <v>111</v>
      </c>
      <c r="E77" s="25" t="s">
        <v>112</v>
      </c>
    </row>
    <row r="78" spans="1:5" x14ac:dyDescent="0.25">
      <c r="A78" s="23">
        <v>77</v>
      </c>
      <c r="B78" s="25" t="s">
        <v>204</v>
      </c>
      <c r="C78" s="25">
        <v>821</v>
      </c>
      <c r="D78" s="25" t="s">
        <v>119</v>
      </c>
      <c r="E78" s="25" t="s">
        <v>120</v>
      </c>
    </row>
    <row r="79" spans="1:5" x14ac:dyDescent="0.25">
      <c r="A79" s="23">
        <v>78</v>
      </c>
      <c r="B79" s="25" t="s">
        <v>205</v>
      </c>
      <c r="C79" s="25">
        <v>352</v>
      </c>
      <c r="D79" s="25" t="s">
        <v>111</v>
      </c>
      <c r="E79" s="25" t="s">
        <v>112</v>
      </c>
    </row>
    <row r="80" spans="1:5" x14ac:dyDescent="0.25">
      <c r="A80" s="23">
        <v>79</v>
      </c>
      <c r="B80" s="25" t="s">
        <v>206</v>
      </c>
      <c r="C80" s="25">
        <v>887</v>
      </c>
      <c r="D80" s="25" t="s">
        <v>125</v>
      </c>
      <c r="E80" s="25" t="s">
        <v>126</v>
      </c>
    </row>
    <row r="81" spans="1:5" x14ac:dyDescent="0.25">
      <c r="A81" s="23">
        <v>80</v>
      </c>
      <c r="B81" s="25" t="s">
        <v>207</v>
      </c>
      <c r="C81" s="25">
        <v>315</v>
      </c>
      <c r="D81" s="25" t="s">
        <v>123</v>
      </c>
      <c r="E81" s="25" t="s">
        <v>124</v>
      </c>
    </row>
    <row r="82" spans="1:5" x14ac:dyDescent="0.25">
      <c r="A82" s="23">
        <v>81</v>
      </c>
      <c r="B82" s="25" t="s">
        <v>208</v>
      </c>
      <c r="C82" s="25">
        <v>806</v>
      </c>
      <c r="D82" s="25" t="s">
        <v>109</v>
      </c>
      <c r="E82" s="25" t="s">
        <v>110</v>
      </c>
    </row>
    <row r="83" spans="1:5" x14ac:dyDescent="0.25">
      <c r="A83" s="23">
        <v>82</v>
      </c>
      <c r="B83" s="25" t="s">
        <v>209</v>
      </c>
      <c r="C83" s="25">
        <v>826</v>
      </c>
      <c r="D83" s="25" t="s">
        <v>125</v>
      </c>
      <c r="E83" s="25" t="s">
        <v>126</v>
      </c>
    </row>
    <row r="84" spans="1:5" x14ac:dyDescent="0.25">
      <c r="A84" s="23">
        <v>83</v>
      </c>
      <c r="B84" s="25" t="s">
        <v>210</v>
      </c>
      <c r="C84" s="25">
        <v>391</v>
      </c>
      <c r="D84" s="25" t="s">
        <v>109</v>
      </c>
      <c r="E84" s="25" t="s">
        <v>110</v>
      </c>
    </row>
    <row r="85" spans="1:5" x14ac:dyDescent="0.25">
      <c r="A85" s="23">
        <v>84</v>
      </c>
      <c r="B85" s="25" t="s">
        <v>211</v>
      </c>
      <c r="C85" s="25">
        <v>316</v>
      </c>
      <c r="D85" s="25" t="s">
        <v>121</v>
      </c>
      <c r="E85" s="25" t="s">
        <v>122</v>
      </c>
    </row>
    <row r="86" spans="1:5" x14ac:dyDescent="0.25">
      <c r="A86" s="23">
        <v>85</v>
      </c>
      <c r="B86" s="25" t="s">
        <v>212</v>
      </c>
      <c r="C86" s="25">
        <v>926</v>
      </c>
      <c r="D86" s="25" t="s">
        <v>119</v>
      </c>
      <c r="E86" s="25" t="s">
        <v>120</v>
      </c>
    </row>
    <row r="87" spans="1:5" x14ac:dyDescent="0.25">
      <c r="A87" s="23">
        <v>86</v>
      </c>
      <c r="B87" s="25" t="s">
        <v>213</v>
      </c>
      <c r="C87" s="25">
        <v>812</v>
      </c>
      <c r="D87" s="25" t="s">
        <v>113</v>
      </c>
      <c r="E87" s="25" t="s">
        <v>114</v>
      </c>
    </row>
    <row r="88" spans="1:5" x14ac:dyDescent="0.25">
      <c r="A88" s="23">
        <v>87</v>
      </c>
      <c r="B88" s="25" t="s">
        <v>214</v>
      </c>
      <c r="C88" s="25">
        <v>813</v>
      </c>
      <c r="D88" s="25" t="s">
        <v>113</v>
      </c>
      <c r="E88" s="25" t="s">
        <v>114</v>
      </c>
    </row>
    <row r="89" spans="1:5" x14ac:dyDescent="0.25">
      <c r="A89" s="23">
        <v>88</v>
      </c>
      <c r="B89" s="25" t="s">
        <v>215</v>
      </c>
      <c r="C89" s="25">
        <v>802</v>
      </c>
      <c r="D89" s="25" t="s">
        <v>127</v>
      </c>
      <c r="E89" s="25" t="s">
        <v>128</v>
      </c>
    </row>
    <row r="90" spans="1:5" x14ac:dyDescent="0.25">
      <c r="A90" s="23">
        <v>89</v>
      </c>
      <c r="B90" s="25" t="s">
        <v>216</v>
      </c>
      <c r="C90" s="25">
        <v>392</v>
      </c>
      <c r="D90" s="25" t="s">
        <v>109</v>
      </c>
      <c r="E90" s="25" t="s">
        <v>110</v>
      </c>
    </row>
    <row r="91" spans="1:5" x14ac:dyDescent="0.25">
      <c r="A91" s="23">
        <v>90</v>
      </c>
      <c r="B91" s="25" t="s">
        <v>217</v>
      </c>
      <c r="C91" s="25">
        <v>815</v>
      </c>
      <c r="D91" s="25" t="s">
        <v>113</v>
      </c>
      <c r="E91" s="25" t="s">
        <v>114</v>
      </c>
    </row>
    <row r="92" spans="1:5" x14ac:dyDescent="0.25">
      <c r="A92" s="23">
        <v>91</v>
      </c>
      <c r="B92" s="25" t="s">
        <v>218</v>
      </c>
      <c r="C92" s="25">
        <v>928</v>
      </c>
      <c r="D92" s="25" t="s">
        <v>115</v>
      </c>
      <c r="E92" s="25" t="s">
        <v>116</v>
      </c>
    </row>
    <row r="93" spans="1:5" x14ac:dyDescent="0.25">
      <c r="A93" s="23">
        <v>92</v>
      </c>
      <c r="B93" s="25" t="s">
        <v>219</v>
      </c>
      <c r="C93" s="25">
        <v>929</v>
      </c>
      <c r="D93" s="25" t="s">
        <v>109</v>
      </c>
      <c r="E93" s="25" t="s">
        <v>110</v>
      </c>
    </row>
    <row r="94" spans="1:5" x14ac:dyDescent="0.25">
      <c r="A94" s="23">
        <v>93</v>
      </c>
      <c r="B94" s="25" t="s">
        <v>220</v>
      </c>
      <c r="C94" s="25">
        <v>892</v>
      </c>
      <c r="D94" s="25" t="s">
        <v>115</v>
      </c>
      <c r="E94" s="25" t="s">
        <v>116</v>
      </c>
    </row>
    <row r="95" spans="1:5" x14ac:dyDescent="0.25">
      <c r="A95" s="23">
        <v>94</v>
      </c>
      <c r="B95" s="25" t="s">
        <v>221</v>
      </c>
      <c r="C95" s="25">
        <v>891</v>
      </c>
      <c r="D95" s="25" t="s">
        <v>115</v>
      </c>
      <c r="E95" s="25" t="s">
        <v>116</v>
      </c>
    </row>
    <row r="96" spans="1:5" x14ac:dyDescent="0.25">
      <c r="A96" s="23">
        <v>95</v>
      </c>
      <c r="B96" s="25" t="s">
        <v>222</v>
      </c>
      <c r="C96" s="25">
        <v>353</v>
      </c>
      <c r="D96" s="25" t="s">
        <v>111</v>
      </c>
      <c r="E96" s="25" t="s">
        <v>112</v>
      </c>
    </row>
    <row r="97" spans="1:5" x14ac:dyDescent="0.25">
      <c r="A97" s="23">
        <v>96</v>
      </c>
      <c r="B97" s="25" t="s">
        <v>223</v>
      </c>
      <c r="C97" s="25">
        <v>931</v>
      </c>
      <c r="D97" s="25" t="s">
        <v>125</v>
      </c>
      <c r="E97" s="25" t="s">
        <v>126</v>
      </c>
    </row>
    <row r="98" spans="1:5" x14ac:dyDescent="0.25">
      <c r="A98" s="23">
        <v>97</v>
      </c>
      <c r="B98" s="25" t="s">
        <v>224</v>
      </c>
      <c r="C98" s="25">
        <v>874</v>
      </c>
      <c r="D98" s="25" t="s">
        <v>119</v>
      </c>
      <c r="E98" s="25" t="s">
        <v>120</v>
      </c>
    </row>
    <row r="99" spans="1:5" x14ac:dyDescent="0.25">
      <c r="A99" s="23">
        <v>98</v>
      </c>
      <c r="B99" s="25" t="s">
        <v>225</v>
      </c>
      <c r="C99" s="25">
        <v>879</v>
      </c>
      <c r="D99" s="25" t="s">
        <v>127</v>
      </c>
      <c r="E99" s="25" t="s">
        <v>128</v>
      </c>
    </row>
    <row r="100" spans="1:5" x14ac:dyDescent="0.25">
      <c r="A100" s="23">
        <v>99</v>
      </c>
      <c r="B100" s="25" t="s">
        <v>226</v>
      </c>
      <c r="C100" s="25">
        <v>836</v>
      </c>
      <c r="D100" s="25" t="s">
        <v>127</v>
      </c>
      <c r="E100" s="25" t="s">
        <v>128</v>
      </c>
    </row>
    <row r="101" spans="1:5" x14ac:dyDescent="0.25">
      <c r="A101" s="23">
        <v>100</v>
      </c>
      <c r="B101" s="25" t="s">
        <v>227</v>
      </c>
      <c r="C101" s="25">
        <v>851</v>
      </c>
      <c r="D101" s="25" t="s">
        <v>125</v>
      </c>
      <c r="E101" s="25" t="s">
        <v>126</v>
      </c>
    </row>
    <row r="102" spans="1:5" x14ac:dyDescent="0.25">
      <c r="A102" s="23">
        <v>101</v>
      </c>
      <c r="B102" s="25" t="s">
        <v>228</v>
      </c>
      <c r="C102" s="25">
        <v>870</v>
      </c>
      <c r="D102" s="25" t="s">
        <v>125</v>
      </c>
      <c r="E102" s="25" t="s">
        <v>126</v>
      </c>
    </row>
    <row r="103" spans="1:5" x14ac:dyDescent="0.25">
      <c r="A103" s="23">
        <v>102</v>
      </c>
      <c r="B103" s="25" t="s">
        <v>229</v>
      </c>
      <c r="C103" s="25">
        <v>317</v>
      </c>
      <c r="D103" s="25" t="s">
        <v>123</v>
      </c>
      <c r="E103" s="25" t="s">
        <v>124</v>
      </c>
    </row>
    <row r="104" spans="1:5" x14ac:dyDescent="0.25">
      <c r="A104" s="23">
        <v>103</v>
      </c>
      <c r="B104" s="25" t="s">
        <v>230</v>
      </c>
      <c r="C104" s="25">
        <v>807</v>
      </c>
      <c r="D104" s="25" t="s">
        <v>109</v>
      </c>
      <c r="E104" s="25" t="s">
        <v>110</v>
      </c>
    </row>
    <row r="105" spans="1:5" x14ac:dyDescent="0.25">
      <c r="A105" s="23">
        <v>104</v>
      </c>
      <c r="B105" s="25" t="s">
        <v>231</v>
      </c>
      <c r="C105" s="25">
        <v>318</v>
      </c>
      <c r="D105" s="25" t="s">
        <v>123</v>
      </c>
      <c r="E105" s="25" t="s">
        <v>124</v>
      </c>
    </row>
    <row r="106" spans="1:5" x14ac:dyDescent="0.25">
      <c r="A106" s="23">
        <v>105</v>
      </c>
      <c r="B106" s="25" t="s">
        <v>232</v>
      </c>
      <c r="C106" s="25">
        <v>354</v>
      </c>
      <c r="D106" s="25" t="s">
        <v>111</v>
      </c>
      <c r="E106" s="25" t="s">
        <v>112</v>
      </c>
    </row>
    <row r="107" spans="1:5" x14ac:dyDescent="0.25">
      <c r="A107" s="23">
        <v>106</v>
      </c>
      <c r="B107" s="25" t="s">
        <v>233</v>
      </c>
      <c r="C107" s="25">
        <v>372</v>
      </c>
      <c r="D107" s="25" t="s">
        <v>113</v>
      </c>
      <c r="E107" s="25" t="s">
        <v>114</v>
      </c>
    </row>
    <row r="108" spans="1:5" x14ac:dyDescent="0.25">
      <c r="A108" s="23">
        <v>107</v>
      </c>
      <c r="B108" s="25" t="s">
        <v>234</v>
      </c>
      <c r="C108" s="25">
        <v>857</v>
      </c>
      <c r="D108" s="25" t="s">
        <v>115</v>
      </c>
      <c r="E108" s="25" t="s">
        <v>116</v>
      </c>
    </row>
    <row r="109" spans="1:5" x14ac:dyDescent="0.25">
      <c r="A109" s="23">
        <v>108</v>
      </c>
      <c r="B109" s="25" t="s">
        <v>235</v>
      </c>
      <c r="C109" s="25">
        <v>355</v>
      </c>
      <c r="D109" s="25" t="s">
        <v>111</v>
      </c>
      <c r="E109" s="25" t="s">
        <v>112</v>
      </c>
    </row>
    <row r="110" spans="1:5" x14ac:dyDescent="0.25">
      <c r="A110" s="23">
        <v>109</v>
      </c>
      <c r="B110" s="25" t="s">
        <v>236</v>
      </c>
      <c r="C110" s="25">
        <v>333</v>
      </c>
      <c r="D110" s="25" t="s">
        <v>117</v>
      </c>
      <c r="E110" s="25" t="s">
        <v>118</v>
      </c>
    </row>
    <row r="111" spans="1:5" x14ac:dyDescent="0.25">
      <c r="A111" s="23">
        <v>110</v>
      </c>
      <c r="B111" s="25" t="s">
        <v>237</v>
      </c>
      <c r="C111" s="25">
        <v>343</v>
      </c>
      <c r="D111" s="25" t="s">
        <v>111</v>
      </c>
      <c r="E111" s="25" t="s">
        <v>112</v>
      </c>
    </row>
    <row r="112" spans="1:5" x14ac:dyDescent="0.25">
      <c r="A112" s="23">
        <v>111</v>
      </c>
      <c r="B112" s="25" t="s">
        <v>238</v>
      </c>
      <c r="C112" s="25">
        <v>373</v>
      </c>
      <c r="D112" s="25" t="s">
        <v>113</v>
      </c>
      <c r="E112" s="25" t="s">
        <v>114</v>
      </c>
    </row>
    <row r="113" spans="1:5" x14ac:dyDescent="0.25">
      <c r="A113" s="23">
        <v>112</v>
      </c>
      <c r="B113" s="25" t="s">
        <v>239</v>
      </c>
      <c r="C113" s="25">
        <v>893</v>
      </c>
      <c r="D113" s="25" t="s">
        <v>117</v>
      </c>
      <c r="E113" s="25" t="s">
        <v>118</v>
      </c>
    </row>
    <row r="114" spans="1:5" x14ac:dyDescent="0.25">
      <c r="A114" s="23">
        <v>113</v>
      </c>
      <c r="B114" s="25" t="s">
        <v>240</v>
      </c>
      <c r="C114" s="25">
        <v>871</v>
      </c>
      <c r="D114" s="25" t="s">
        <v>125</v>
      </c>
      <c r="E114" s="25" t="s">
        <v>126</v>
      </c>
    </row>
    <row r="115" spans="1:5" x14ac:dyDescent="0.25">
      <c r="A115" s="23">
        <v>114</v>
      </c>
      <c r="B115" s="25" t="s">
        <v>241</v>
      </c>
      <c r="C115" s="25">
        <v>334</v>
      </c>
      <c r="D115" s="25" t="s">
        <v>117</v>
      </c>
      <c r="E115" s="25" t="s">
        <v>118</v>
      </c>
    </row>
    <row r="116" spans="1:5" x14ac:dyDescent="0.25">
      <c r="A116" s="23">
        <v>115</v>
      </c>
      <c r="B116" s="25" t="s">
        <v>242</v>
      </c>
      <c r="C116" s="25">
        <v>933</v>
      </c>
      <c r="D116" s="25" t="s">
        <v>127</v>
      </c>
      <c r="E116" s="25" t="s">
        <v>128</v>
      </c>
    </row>
    <row r="117" spans="1:5" x14ac:dyDescent="0.25">
      <c r="A117" s="23">
        <v>116</v>
      </c>
      <c r="B117" s="25" t="s">
        <v>243</v>
      </c>
      <c r="C117" s="25">
        <v>803</v>
      </c>
      <c r="D117" s="25" t="s">
        <v>127</v>
      </c>
      <c r="E117" s="25" t="s">
        <v>128</v>
      </c>
    </row>
    <row r="118" spans="1:5" x14ac:dyDescent="0.25">
      <c r="A118" s="23">
        <v>117</v>
      </c>
      <c r="B118" s="25" t="s">
        <v>244</v>
      </c>
      <c r="C118" s="25">
        <v>393</v>
      </c>
      <c r="D118" s="25" t="s">
        <v>109</v>
      </c>
      <c r="E118" s="25" t="s">
        <v>110</v>
      </c>
    </row>
    <row r="119" spans="1:5" x14ac:dyDescent="0.25">
      <c r="A119" s="23">
        <v>118</v>
      </c>
      <c r="B119" s="25" t="s">
        <v>245</v>
      </c>
      <c r="C119" s="25">
        <v>852</v>
      </c>
      <c r="D119" s="25" t="s">
        <v>125</v>
      </c>
      <c r="E119" s="25" t="s">
        <v>126</v>
      </c>
    </row>
    <row r="120" spans="1:5" x14ac:dyDescent="0.25">
      <c r="A120" s="23">
        <v>119</v>
      </c>
      <c r="B120" s="25" t="s">
        <v>246</v>
      </c>
      <c r="C120" s="25">
        <v>882</v>
      </c>
      <c r="D120" s="25" t="s">
        <v>119</v>
      </c>
      <c r="E120" s="25" t="s">
        <v>120</v>
      </c>
    </row>
    <row r="121" spans="1:5" x14ac:dyDescent="0.25">
      <c r="A121" s="23">
        <v>120</v>
      </c>
      <c r="B121" s="25" t="s">
        <v>247</v>
      </c>
      <c r="C121" s="25">
        <v>210</v>
      </c>
      <c r="D121" s="25" t="s">
        <v>121</v>
      </c>
      <c r="E121" s="25" t="s">
        <v>122</v>
      </c>
    </row>
    <row r="122" spans="1:5" x14ac:dyDescent="0.25">
      <c r="A122" s="23">
        <v>121</v>
      </c>
      <c r="B122" s="25" t="s">
        <v>248</v>
      </c>
      <c r="C122" s="25">
        <v>342</v>
      </c>
      <c r="D122" s="25" t="s">
        <v>111</v>
      </c>
      <c r="E122" s="25" t="s">
        <v>112</v>
      </c>
    </row>
    <row r="123" spans="1:5" x14ac:dyDescent="0.25">
      <c r="A123" s="23">
        <v>122</v>
      </c>
      <c r="B123" s="25" t="s">
        <v>249</v>
      </c>
      <c r="C123" s="25">
        <v>860</v>
      </c>
      <c r="D123" s="25" t="s">
        <v>117</v>
      </c>
      <c r="E123" s="25" t="s">
        <v>118</v>
      </c>
    </row>
    <row r="124" spans="1:5" x14ac:dyDescent="0.25">
      <c r="A124" s="23">
        <v>123</v>
      </c>
      <c r="B124" s="25" t="s">
        <v>250</v>
      </c>
      <c r="C124" s="25">
        <v>356</v>
      </c>
      <c r="D124" s="25" t="s">
        <v>111</v>
      </c>
      <c r="E124" s="25" t="s">
        <v>112</v>
      </c>
    </row>
    <row r="125" spans="1:5" x14ac:dyDescent="0.25">
      <c r="A125" s="23">
        <v>124</v>
      </c>
      <c r="B125" s="25" t="s">
        <v>251</v>
      </c>
      <c r="C125" s="25">
        <v>808</v>
      </c>
      <c r="D125" s="25" t="s">
        <v>109</v>
      </c>
      <c r="E125" s="25" t="s">
        <v>110</v>
      </c>
    </row>
    <row r="126" spans="1:5" x14ac:dyDescent="0.25">
      <c r="A126" s="23">
        <v>125</v>
      </c>
      <c r="B126" s="25" t="s">
        <v>252</v>
      </c>
      <c r="C126" s="25">
        <v>861</v>
      </c>
      <c r="D126" s="25" t="s">
        <v>117</v>
      </c>
      <c r="E126" s="25" t="s">
        <v>118</v>
      </c>
    </row>
    <row r="127" spans="1:5" x14ac:dyDescent="0.25">
      <c r="A127" s="23">
        <v>126</v>
      </c>
      <c r="B127" s="25" t="s">
        <v>253</v>
      </c>
      <c r="C127" s="25">
        <v>935</v>
      </c>
      <c r="D127" s="25" t="s">
        <v>119</v>
      </c>
      <c r="E127" s="25" t="s">
        <v>120</v>
      </c>
    </row>
    <row r="128" spans="1:5" x14ac:dyDescent="0.25">
      <c r="A128" s="23">
        <v>127</v>
      </c>
      <c r="B128" s="25" t="s">
        <v>254</v>
      </c>
      <c r="C128" s="25">
        <v>394</v>
      </c>
      <c r="D128" s="25" t="s">
        <v>109</v>
      </c>
      <c r="E128" s="25" t="s">
        <v>110</v>
      </c>
    </row>
    <row r="129" spans="1:5" x14ac:dyDescent="0.25">
      <c r="A129" s="23">
        <v>128</v>
      </c>
      <c r="B129" s="25" t="s">
        <v>255</v>
      </c>
      <c r="C129" s="25">
        <v>936</v>
      </c>
      <c r="D129" s="25" t="s">
        <v>125</v>
      </c>
      <c r="E129" s="25" t="s">
        <v>126</v>
      </c>
    </row>
    <row r="130" spans="1:5" x14ac:dyDescent="0.25">
      <c r="A130" s="23">
        <v>129</v>
      </c>
      <c r="B130" s="25" t="s">
        <v>256</v>
      </c>
      <c r="C130" s="25">
        <v>319</v>
      </c>
      <c r="D130" s="25" t="s">
        <v>123</v>
      </c>
      <c r="E130" s="25" t="s">
        <v>124</v>
      </c>
    </row>
    <row r="131" spans="1:5" x14ac:dyDescent="0.25">
      <c r="A131" s="23">
        <v>130</v>
      </c>
      <c r="B131" s="25" t="s">
        <v>257</v>
      </c>
      <c r="C131" s="25">
        <v>866</v>
      </c>
      <c r="D131" s="25" t="s">
        <v>127</v>
      </c>
      <c r="E131" s="25" t="s">
        <v>128</v>
      </c>
    </row>
    <row r="132" spans="1:5" x14ac:dyDescent="0.25">
      <c r="A132" s="23">
        <v>131</v>
      </c>
      <c r="B132" s="25" t="s">
        <v>258</v>
      </c>
      <c r="C132" s="25">
        <v>357</v>
      </c>
      <c r="D132" s="25" t="s">
        <v>111</v>
      </c>
      <c r="E132" s="25" t="s">
        <v>112</v>
      </c>
    </row>
    <row r="133" spans="1:5" x14ac:dyDescent="0.25">
      <c r="A133" s="23">
        <v>132</v>
      </c>
      <c r="B133" s="25" t="s">
        <v>259</v>
      </c>
      <c r="C133" s="25">
        <v>894</v>
      </c>
      <c r="D133" s="25" t="s">
        <v>117</v>
      </c>
      <c r="E133" s="25" t="s">
        <v>118</v>
      </c>
    </row>
    <row r="134" spans="1:5" x14ac:dyDescent="0.25">
      <c r="A134" s="23">
        <v>133</v>
      </c>
      <c r="B134" s="25" t="s">
        <v>260</v>
      </c>
      <c r="C134" s="25">
        <v>883</v>
      </c>
      <c r="D134" s="25" t="s">
        <v>119</v>
      </c>
      <c r="E134" s="25" t="s">
        <v>120</v>
      </c>
    </row>
    <row r="135" spans="1:5" x14ac:dyDescent="0.25">
      <c r="A135" s="23">
        <v>134</v>
      </c>
      <c r="B135" s="25" t="s">
        <v>261</v>
      </c>
      <c r="C135" s="25">
        <v>880</v>
      </c>
      <c r="D135" s="25" t="s">
        <v>127</v>
      </c>
      <c r="E135" s="25" t="s">
        <v>128</v>
      </c>
    </row>
    <row r="136" spans="1:5" x14ac:dyDescent="0.25">
      <c r="A136" s="23">
        <v>135</v>
      </c>
      <c r="B136" s="25" t="s">
        <v>262</v>
      </c>
      <c r="C136" s="25">
        <v>211</v>
      </c>
      <c r="D136" s="25" t="s">
        <v>121</v>
      </c>
      <c r="E136" s="25" t="s">
        <v>122</v>
      </c>
    </row>
    <row r="137" spans="1:5" x14ac:dyDescent="0.25">
      <c r="A137" s="23">
        <v>136</v>
      </c>
      <c r="B137" s="25" t="s">
        <v>263</v>
      </c>
      <c r="C137" s="25">
        <v>358</v>
      </c>
      <c r="D137" s="25" t="s">
        <v>111</v>
      </c>
      <c r="E137" s="25" t="s">
        <v>112</v>
      </c>
    </row>
    <row r="138" spans="1:5" x14ac:dyDescent="0.25">
      <c r="A138" s="23">
        <v>137</v>
      </c>
      <c r="B138" s="25" t="s">
        <v>264</v>
      </c>
      <c r="C138" s="25">
        <v>384</v>
      </c>
      <c r="D138" s="25" t="s">
        <v>113</v>
      </c>
      <c r="E138" s="25" t="s">
        <v>114</v>
      </c>
    </row>
    <row r="139" spans="1:5" x14ac:dyDescent="0.25">
      <c r="A139" s="23">
        <v>138</v>
      </c>
      <c r="B139" s="25" t="s">
        <v>265</v>
      </c>
      <c r="C139" s="25">
        <v>335</v>
      </c>
      <c r="D139" s="25" t="s">
        <v>117</v>
      </c>
      <c r="E139" s="25" t="s">
        <v>118</v>
      </c>
    </row>
    <row r="140" spans="1:5" x14ac:dyDescent="0.25">
      <c r="A140" s="23">
        <v>139</v>
      </c>
      <c r="B140" s="25" t="s">
        <v>266</v>
      </c>
      <c r="C140" s="25">
        <v>320</v>
      </c>
      <c r="D140" s="25" t="s">
        <v>123</v>
      </c>
      <c r="E140" s="25" t="s">
        <v>124</v>
      </c>
    </row>
    <row r="141" spans="1:5" x14ac:dyDescent="0.25">
      <c r="A141" s="23">
        <v>140</v>
      </c>
      <c r="B141" s="25" t="s">
        <v>267</v>
      </c>
      <c r="C141" s="25">
        <v>212</v>
      </c>
      <c r="D141" s="25" t="s">
        <v>121</v>
      </c>
      <c r="E141" s="25" t="s">
        <v>122</v>
      </c>
    </row>
    <row r="142" spans="1:5" x14ac:dyDescent="0.25">
      <c r="A142" s="23">
        <v>141</v>
      </c>
      <c r="B142" s="25" t="s">
        <v>268</v>
      </c>
      <c r="C142" s="25">
        <v>877</v>
      </c>
      <c r="D142" s="25" t="s">
        <v>111</v>
      </c>
      <c r="E142" s="25" t="s">
        <v>112</v>
      </c>
    </row>
    <row r="143" spans="1:5" x14ac:dyDescent="0.25">
      <c r="A143" s="23">
        <v>142</v>
      </c>
      <c r="B143" s="25" t="s">
        <v>269</v>
      </c>
      <c r="C143" s="25">
        <v>937</v>
      </c>
      <c r="D143" s="25" t="s">
        <v>117</v>
      </c>
      <c r="E143" s="25" t="s">
        <v>118</v>
      </c>
    </row>
    <row r="144" spans="1:5" x14ac:dyDescent="0.25">
      <c r="A144" s="23">
        <v>143</v>
      </c>
      <c r="B144" s="25" t="s">
        <v>270</v>
      </c>
      <c r="C144" s="25">
        <v>869</v>
      </c>
      <c r="D144" s="25" t="s">
        <v>125</v>
      </c>
      <c r="E144" s="25" t="s">
        <v>126</v>
      </c>
    </row>
    <row r="145" spans="1:5" x14ac:dyDescent="0.25">
      <c r="A145" s="23">
        <v>144</v>
      </c>
      <c r="B145" s="25" t="s">
        <v>271</v>
      </c>
      <c r="C145" s="25">
        <v>938</v>
      </c>
      <c r="D145" s="25" t="s">
        <v>125</v>
      </c>
      <c r="E145" s="25" t="s">
        <v>126</v>
      </c>
    </row>
    <row r="146" spans="1:5" x14ac:dyDescent="0.25">
      <c r="A146" s="23">
        <v>145</v>
      </c>
      <c r="B146" s="25" t="s">
        <v>272</v>
      </c>
      <c r="C146" s="25">
        <v>213</v>
      </c>
      <c r="D146" s="25" t="s">
        <v>121</v>
      </c>
      <c r="E146" s="25" t="s">
        <v>122</v>
      </c>
    </row>
    <row r="147" spans="1:5" x14ac:dyDescent="0.25">
      <c r="A147" s="23">
        <v>146</v>
      </c>
      <c r="B147" s="25" t="s">
        <v>273</v>
      </c>
      <c r="C147" s="25">
        <v>359</v>
      </c>
      <c r="D147" s="25" t="s">
        <v>111</v>
      </c>
      <c r="E147" s="25" t="s">
        <v>112</v>
      </c>
    </row>
    <row r="148" spans="1:5" x14ac:dyDescent="0.25">
      <c r="A148" s="23">
        <v>147</v>
      </c>
      <c r="B148" s="25" t="s">
        <v>274</v>
      </c>
      <c r="C148" s="25">
        <v>865</v>
      </c>
      <c r="D148" s="25" t="s">
        <v>127</v>
      </c>
      <c r="E148" s="25" t="s">
        <v>128</v>
      </c>
    </row>
    <row r="149" spans="1:5" x14ac:dyDescent="0.25">
      <c r="A149" s="23">
        <v>148</v>
      </c>
      <c r="B149" s="25" t="s">
        <v>275</v>
      </c>
      <c r="C149" s="25">
        <v>868</v>
      </c>
      <c r="D149" s="25" t="s">
        <v>125</v>
      </c>
      <c r="E149" s="25" t="s">
        <v>126</v>
      </c>
    </row>
    <row r="150" spans="1:5" x14ac:dyDescent="0.25">
      <c r="A150" s="23">
        <v>149</v>
      </c>
      <c r="B150" s="25" t="s">
        <v>276</v>
      </c>
      <c r="C150" s="25">
        <v>344</v>
      </c>
      <c r="D150" s="25" t="s">
        <v>111</v>
      </c>
      <c r="E150" s="25" t="s">
        <v>112</v>
      </c>
    </row>
    <row r="151" spans="1:5" x14ac:dyDescent="0.25">
      <c r="A151" s="23">
        <v>150</v>
      </c>
      <c r="B151" s="25" t="s">
        <v>277</v>
      </c>
      <c r="C151" s="25">
        <v>872</v>
      </c>
      <c r="D151" s="25" t="s">
        <v>125</v>
      </c>
      <c r="E151" s="25" t="s">
        <v>126</v>
      </c>
    </row>
    <row r="152" spans="1:5" x14ac:dyDescent="0.25">
      <c r="A152" s="23">
        <v>151</v>
      </c>
      <c r="B152" s="25" t="s">
        <v>278</v>
      </c>
      <c r="C152" s="25">
        <v>336</v>
      </c>
      <c r="D152" s="25" t="s">
        <v>117</v>
      </c>
      <c r="E152" s="25" t="s">
        <v>118</v>
      </c>
    </row>
    <row r="153" spans="1:5" x14ac:dyDescent="0.25">
      <c r="A153" s="23">
        <v>152</v>
      </c>
      <c r="B153" s="25" t="s">
        <v>279</v>
      </c>
      <c r="C153" s="25">
        <v>885</v>
      </c>
      <c r="D153" s="25" t="s">
        <v>117</v>
      </c>
      <c r="E153" s="25" t="s">
        <v>118</v>
      </c>
    </row>
    <row r="154" spans="1:5" x14ac:dyDescent="0.25">
      <c r="A154" s="23">
        <v>153</v>
      </c>
      <c r="B154" s="25" t="s">
        <v>280</v>
      </c>
      <c r="C154" s="25">
        <v>816</v>
      </c>
      <c r="D154" s="25" t="s">
        <v>113</v>
      </c>
      <c r="E154" s="25" t="s">
        <v>114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pageSetUpPr fitToPage="1"/>
  </sheetPr>
  <dimension ref="A1:BQ171"/>
  <sheetViews>
    <sheetView workbookViewId="0">
      <pane xSplit="3" ySplit="7" topLeftCell="D8" activePane="bottomRight" state="frozen"/>
      <selection pane="topRight" activeCell="D1" sqref="D1"/>
      <selection pane="bottomLeft" activeCell="A8" sqref="A8"/>
      <selection pane="bottomRight" activeCell="A3" sqref="A3"/>
    </sheetView>
  </sheetViews>
  <sheetFormatPr defaultRowHeight="11.25" x14ac:dyDescent="0.2"/>
  <cols>
    <col min="1" max="1" width="9.140625" style="7"/>
    <col min="2" max="2" width="27.28515625" style="13" customWidth="1"/>
    <col min="3" max="3" width="27.28515625" style="96" customWidth="1"/>
    <col min="4" max="8" width="9.140625" style="7"/>
    <col min="9" max="9" width="10.42578125" style="7" customWidth="1"/>
    <col min="10" max="21" width="9.140625" style="7"/>
    <col min="22" max="24" width="9.140625" style="7" customWidth="1"/>
    <col min="25" max="30" width="9.140625" style="7"/>
    <col min="31" max="35" width="10.5703125" style="7" customWidth="1"/>
    <col min="36" max="36" width="9.140625" style="7"/>
    <col min="37" max="39" width="9.140625" style="7" customWidth="1"/>
    <col min="40" max="44" width="9.140625" style="7"/>
    <col min="45" max="45" width="9.7109375" style="7" customWidth="1"/>
    <col min="46" max="48" width="10.85546875" style="7" customWidth="1"/>
    <col min="49" max="52" width="11" style="7" customWidth="1"/>
    <col min="53" max="56" width="10.140625" style="7" customWidth="1"/>
    <col min="57" max="59" width="9.140625" style="7"/>
    <col min="60" max="60" width="11.5703125" style="7" customWidth="1"/>
    <col min="61" max="16384" width="9.140625" style="7"/>
  </cols>
  <sheetData>
    <row r="1" spans="1:69" ht="17.25" customHeight="1" x14ac:dyDescent="0.2">
      <c r="A1" s="63" t="s">
        <v>437</v>
      </c>
      <c r="B1" s="63"/>
      <c r="C1" s="63"/>
      <c r="D1" s="63"/>
      <c r="E1" s="63"/>
      <c r="F1" s="63"/>
      <c r="G1" s="63"/>
      <c r="H1" s="63"/>
      <c r="I1" s="63"/>
      <c r="J1" s="63"/>
      <c r="K1" s="63"/>
      <c r="L1" s="63"/>
    </row>
    <row r="2" spans="1:69" ht="15" customHeight="1" x14ac:dyDescent="0.2">
      <c r="A2" s="2" t="s">
        <v>620</v>
      </c>
    </row>
    <row r="3" spans="1:69" ht="15" customHeight="1" thickBot="1" x14ac:dyDescent="0.25">
      <c r="A3" s="2" t="str">
        <f>"Coverage: Local authorities by " &amp; IF(OR(INDEX!H16=1,INDEX!H16=2),INDEX!J19,INDEX!J20)</f>
        <v xml:space="preserve">Coverage: Local authorities by free school meals </v>
      </c>
    </row>
    <row r="4" spans="1:69" ht="35.25" customHeight="1" thickBot="1" x14ac:dyDescent="0.25">
      <c r="J4" s="170" t="s">
        <v>82</v>
      </c>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1" t="s">
        <v>83</v>
      </c>
      <c r="AU4" s="171"/>
      <c r="AV4" s="171"/>
      <c r="AW4" s="171"/>
      <c r="AX4" s="171"/>
      <c r="AY4" s="171"/>
      <c r="AZ4" s="171"/>
      <c r="BA4" s="171"/>
      <c r="BB4" s="171"/>
      <c r="BC4" s="171"/>
      <c r="BD4" s="171"/>
      <c r="BE4" s="171"/>
      <c r="BF4" s="97"/>
      <c r="BG4" s="97"/>
      <c r="BH4" s="97"/>
      <c r="BI4" s="171" t="s">
        <v>20</v>
      </c>
      <c r="BJ4" s="171"/>
      <c r="BK4" s="171"/>
      <c r="BL4" s="171"/>
      <c r="BM4" s="171"/>
      <c r="BN4" s="171"/>
      <c r="BO4" s="171"/>
      <c r="BP4" s="171"/>
      <c r="BQ4" s="171"/>
    </row>
    <row r="5" spans="1:69" ht="15" customHeight="1" x14ac:dyDescent="0.2">
      <c r="J5" s="98"/>
      <c r="K5" s="98"/>
      <c r="L5" s="98"/>
      <c r="M5" s="176" t="s">
        <v>84</v>
      </c>
      <c r="N5" s="176"/>
      <c r="O5" s="176"/>
      <c r="P5" s="176"/>
      <c r="Q5" s="176"/>
      <c r="R5" s="176"/>
      <c r="S5" s="176"/>
      <c r="T5" s="176"/>
      <c r="U5" s="176"/>
      <c r="V5" s="176"/>
      <c r="W5" s="176"/>
      <c r="X5" s="176"/>
      <c r="Y5" s="176"/>
      <c r="Z5" s="176"/>
      <c r="AA5" s="176"/>
      <c r="AB5" s="172" t="s">
        <v>18</v>
      </c>
      <c r="AC5" s="172"/>
      <c r="AD5" s="172"/>
      <c r="AE5" s="172"/>
      <c r="AF5" s="172"/>
      <c r="AG5" s="172"/>
      <c r="AH5" s="172"/>
      <c r="AI5" s="172"/>
      <c r="AJ5" s="172"/>
      <c r="AK5" s="98"/>
      <c r="AL5" s="98"/>
      <c r="AM5" s="98"/>
      <c r="AN5" s="98"/>
      <c r="AO5" s="98"/>
      <c r="AP5" s="98"/>
      <c r="AQ5" s="98"/>
      <c r="AR5" s="98"/>
      <c r="AS5" s="98"/>
    </row>
    <row r="6" spans="1:69" ht="25.5" customHeight="1" x14ac:dyDescent="0.2">
      <c r="A6" s="111" t="s">
        <v>85</v>
      </c>
      <c r="B6" s="112" t="s">
        <v>86</v>
      </c>
      <c r="C6" s="113" t="s">
        <v>87</v>
      </c>
      <c r="D6" s="174" t="s">
        <v>88</v>
      </c>
      <c r="E6" s="174"/>
      <c r="F6" s="174"/>
      <c r="G6" s="173" t="s">
        <v>89</v>
      </c>
      <c r="H6" s="173"/>
      <c r="I6" s="173"/>
      <c r="J6" s="174" t="s">
        <v>90</v>
      </c>
      <c r="K6" s="174"/>
      <c r="L6" s="174"/>
      <c r="M6" s="174" t="s">
        <v>91</v>
      </c>
      <c r="N6" s="174"/>
      <c r="O6" s="174"/>
      <c r="P6" s="174" t="s">
        <v>92</v>
      </c>
      <c r="Q6" s="174"/>
      <c r="R6" s="174"/>
      <c r="S6" s="174" t="s">
        <v>93</v>
      </c>
      <c r="T6" s="174"/>
      <c r="U6" s="174"/>
      <c r="V6" s="174" t="s">
        <v>94</v>
      </c>
      <c r="W6" s="174"/>
      <c r="X6" s="174"/>
      <c r="Y6" s="174" t="s">
        <v>95</v>
      </c>
      <c r="Z6" s="174"/>
      <c r="AA6" s="174"/>
      <c r="AB6" s="174" t="s">
        <v>96</v>
      </c>
      <c r="AC6" s="174"/>
      <c r="AD6" s="174"/>
      <c r="AE6" s="174" t="s">
        <v>97</v>
      </c>
      <c r="AF6" s="174"/>
      <c r="AG6" s="174"/>
      <c r="AH6" s="174" t="s">
        <v>98</v>
      </c>
      <c r="AI6" s="174"/>
      <c r="AJ6" s="174"/>
      <c r="AK6" s="175" t="s">
        <v>293</v>
      </c>
      <c r="AL6" s="175"/>
      <c r="AM6" s="175"/>
      <c r="AN6" s="174" t="s">
        <v>100</v>
      </c>
      <c r="AO6" s="174"/>
      <c r="AP6" s="174"/>
      <c r="AQ6" s="174" t="s">
        <v>101</v>
      </c>
      <c r="AR6" s="174"/>
      <c r="AS6" s="174"/>
      <c r="AT6" s="173" t="s">
        <v>102</v>
      </c>
      <c r="AU6" s="173"/>
      <c r="AV6" s="173"/>
      <c r="AW6" s="174" t="s">
        <v>34</v>
      </c>
      <c r="AX6" s="174"/>
      <c r="AY6" s="174"/>
      <c r="AZ6" s="174" t="s">
        <v>35</v>
      </c>
      <c r="BA6" s="174"/>
      <c r="BB6" s="174"/>
      <c r="BC6" s="174" t="s">
        <v>103</v>
      </c>
      <c r="BD6" s="174"/>
      <c r="BE6" s="174"/>
      <c r="BF6" s="173" t="s">
        <v>294</v>
      </c>
      <c r="BG6" s="173"/>
      <c r="BH6" s="173"/>
      <c r="BI6" s="174" t="s">
        <v>105</v>
      </c>
      <c r="BJ6" s="174"/>
      <c r="BK6" s="174"/>
      <c r="BL6" s="174" t="s">
        <v>106</v>
      </c>
      <c r="BM6" s="174"/>
      <c r="BN6" s="174"/>
      <c r="BO6" s="174" t="s">
        <v>107</v>
      </c>
      <c r="BP6" s="174"/>
      <c r="BQ6" s="174"/>
    </row>
    <row r="7" spans="1:69" s="117" customFormat="1" ht="22.5" x14ac:dyDescent="0.2">
      <c r="A7" s="99"/>
      <c r="B7" s="99"/>
      <c r="C7" s="114"/>
      <c r="D7" s="93" t="str">
        <f>IF(OR(INDEX!$H$16=1,INDEX!$H$16=2),INDEX!$K$23&amp;INDEX!$L$23,INDEX!$K$24&amp;INDEX!$L$24)</f>
        <v>FSM pupils</v>
      </c>
      <c r="E7" s="93" t="s">
        <v>431</v>
      </c>
      <c r="F7" s="93" t="s">
        <v>364</v>
      </c>
      <c r="G7" s="93" t="str">
        <f>IF(OR(INDEX!$H$16=1,INDEX!$H$16=2),INDEX!$K$23&amp;INDEX!$L$23,INDEX!$K$24&amp;INDEX!$L$24)</f>
        <v>FSM pupils</v>
      </c>
      <c r="H7" s="93" t="s">
        <v>431</v>
      </c>
      <c r="I7" s="93" t="s">
        <v>364</v>
      </c>
      <c r="J7" s="93" t="str">
        <f>IF(OR(INDEX!$H$16=1,INDEX!$H$16=2),INDEX!$K$23&amp;INDEX!$L$23,INDEX!$K$24&amp;INDEX!$L$24)</f>
        <v>FSM pupils</v>
      </c>
      <c r="K7" s="93" t="s">
        <v>431</v>
      </c>
      <c r="L7" s="93" t="s">
        <v>364</v>
      </c>
      <c r="M7" s="93" t="str">
        <f>IF(OR(INDEX!$H$16=1,INDEX!$H$16=2),INDEX!$K$23&amp;INDEX!$L$23,INDEX!$K$24&amp;INDEX!$L$24)</f>
        <v>FSM pupils</v>
      </c>
      <c r="N7" s="93" t="s">
        <v>431</v>
      </c>
      <c r="O7" s="93" t="s">
        <v>364</v>
      </c>
      <c r="P7" s="93" t="str">
        <f>IF(OR(INDEX!$H$16=1,INDEX!$H$16=2),INDEX!$K$23&amp;INDEX!$L$23,INDEX!$K$24&amp;INDEX!$L$24)</f>
        <v>FSM pupils</v>
      </c>
      <c r="Q7" s="93" t="s">
        <v>431</v>
      </c>
      <c r="R7" s="93" t="s">
        <v>364</v>
      </c>
      <c r="S7" s="93" t="str">
        <f>IF(OR(INDEX!$H$16=1,INDEX!$H$16=2),INDEX!$K$23&amp;INDEX!$L$23,INDEX!$K$24&amp;INDEX!$L$24)</f>
        <v>FSM pupils</v>
      </c>
      <c r="T7" s="93" t="s">
        <v>431</v>
      </c>
      <c r="U7" s="93" t="s">
        <v>364</v>
      </c>
      <c r="V7" s="93" t="str">
        <f>IF(OR(INDEX!$H$16=1,INDEX!$H$16=2),INDEX!$K$23&amp;INDEX!$L$23,INDEX!$K$24&amp;INDEX!$L$24)</f>
        <v>FSM pupils</v>
      </c>
      <c r="W7" s="93" t="s">
        <v>431</v>
      </c>
      <c r="X7" s="93" t="s">
        <v>364</v>
      </c>
      <c r="Y7" s="93" t="str">
        <f>IF(OR(INDEX!$H$16=1,INDEX!$H$16=2),INDEX!$K$23&amp;INDEX!$L$23,INDEX!$K$24&amp;INDEX!$L$24)</f>
        <v>FSM pupils</v>
      </c>
      <c r="Z7" s="93" t="s">
        <v>431</v>
      </c>
      <c r="AA7" s="93" t="s">
        <v>364</v>
      </c>
      <c r="AB7" s="93" t="str">
        <f>IF(OR(INDEX!$H$16=1,INDEX!$H$16=2),INDEX!$K$23&amp;INDEX!$L$23,INDEX!$K$24&amp;INDEX!$L$24)</f>
        <v>FSM pupils</v>
      </c>
      <c r="AC7" s="93" t="s">
        <v>431</v>
      </c>
      <c r="AD7" s="93" t="s">
        <v>364</v>
      </c>
      <c r="AE7" s="93" t="str">
        <f>IF(OR(INDEX!$H$16=1,INDEX!$H$16=2),INDEX!$K$23&amp;INDEX!$L$23,INDEX!$K$24&amp;INDEX!$L$24)</f>
        <v>FSM pupils</v>
      </c>
      <c r="AF7" s="93" t="s">
        <v>431</v>
      </c>
      <c r="AG7" s="93" t="s">
        <v>364</v>
      </c>
      <c r="AH7" s="93" t="str">
        <f>IF(OR(INDEX!$H$16=1,INDEX!$H$16=2),INDEX!$K$23&amp;INDEX!$L$23,INDEX!$K$24&amp;INDEX!$L$24)</f>
        <v>FSM pupils</v>
      </c>
      <c r="AI7" s="93" t="s">
        <v>431</v>
      </c>
      <c r="AJ7" s="93" t="s">
        <v>364</v>
      </c>
      <c r="AK7" s="93" t="str">
        <f>IF(OR(INDEX!$H$16=1,INDEX!$H$16=2),INDEX!$K$23&amp;INDEX!$L$23,INDEX!$K$24&amp;INDEX!$L$24)</f>
        <v>FSM pupils</v>
      </c>
      <c r="AL7" s="93" t="s">
        <v>431</v>
      </c>
      <c r="AM7" s="93" t="s">
        <v>364</v>
      </c>
      <c r="AN7" s="93" t="str">
        <f>IF(OR(INDEX!$H$16=1,INDEX!$H$16=2),INDEX!$K$23&amp;INDEX!$L$23,INDEX!$K$24&amp;INDEX!$L$24)</f>
        <v>FSM pupils</v>
      </c>
      <c r="AO7" s="93" t="s">
        <v>431</v>
      </c>
      <c r="AP7" s="93" t="s">
        <v>364</v>
      </c>
      <c r="AQ7" s="93" t="str">
        <f>IF(OR(INDEX!$H$16=1,INDEX!$H$16=2),INDEX!$K$23&amp;INDEX!$L$23,INDEX!$K$24&amp;INDEX!$L$24)</f>
        <v>FSM pupils</v>
      </c>
      <c r="AR7" s="93" t="s">
        <v>431</v>
      </c>
      <c r="AS7" s="93" t="s">
        <v>364</v>
      </c>
      <c r="AT7" s="93" t="str">
        <f>IF(OR(INDEX!$H$16=1,INDEX!$H$16=2),INDEX!$K$23&amp;INDEX!$L$23,INDEX!$K$24&amp;INDEX!$L$24)</f>
        <v>FSM pupils</v>
      </c>
      <c r="AU7" s="93" t="s">
        <v>431</v>
      </c>
      <c r="AV7" s="93" t="s">
        <v>364</v>
      </c>
      <c r="AW7" s="93" t="str">
        <f>IF(OR(INDEX!$H$16=1,INDEX!$H$16=2),INDEX!$K$23&amp;INDEX!$L$23,INDEX!$K$24&amp;INDEX!$L$24)</f>
        <v>FSM pupils</v>
      </c>
      <c r="AX7" s="93" t="s">
        <v>431</v>
      </c>
      <c r="AY7" s="93" t="s">
        <v>364</v>
      </c>
      <c r="AZ7" s="93" t="str">
        <f>IF(OR(INDEX!$H$16=1,INDEX!$H$16=2),INDEX!$K$23&amp;INDEX!$L$23,INDEX!$K$24&amp;INDEX!$L$24)</f>
        <v>FSM pupils</v>
      </c>
      <c r="BA7" s="93" t="s">
        <v>431</v>
      </c>
      <c r="BB7" s="93" t="s">
        <v>364</v>
      </c>
      <c r="BC7" s="93" t="str">
        <f>IF(OR(INDEX!$H$16=1,INDEX!$H$16=2),INDEX!$K$23&amp;INDEX!$L$23,INDEX!$K$24&amp;INDEX!$L$24)</f>
        <v>FSM pupils</v>
      </c>
      <c r="BD7" s="93" t="s">
        <v>431</v>
      </c>
      <c r="BE7" s="93" t="s">
        <v>364</v>
      </c>
      <c r="BF7" s="93" t="str">
        <f>IF(OR(INDEX!$H$16=1,INDEX!$H$16=2),INDEX!$K$23&amp;INDEX!$L$23,INDEX!$K$24&amp;INDEX!$L$24)</f>
        <v>FSM pupils</v>
      </c>
      <c r="BG7" s="93" t="s">
        <v>431</v>
      </c>
      <c r="BH7" s="93" t="s">
        <v>364</v>
      </c>
      <c r="BI7" s="93" t="str">
        <f>IF(OR(INDEX!$H$16=1,INDEX!$H$16=2),INDEX!$K$23&amp;INDEX!$L$23,INDEX!$K$24&amp;INDEX!$L$24)</f>
        <v>FSM pupils</v>
      </c>
      <c r="BJ7" s="93" t="s">
        <v>431</v>
      </c>
      <c r="BK7" s="93" t="s">
        <v>364</v>
      </c>
      <c r="BL7" s="93" t="str">
        <f>IF(OR(INDEX!$H$16=1,INDEX!$H$16=2),INDEX!$K$23&amp;INDEX!$L$23,INDEX!$K$24&amp;INDEX!$L$24)</f>
        <v>FSM pupils</v>
      </c>
      <c r="BM7" s="93" t="s">
        <v>431</v>
      </c>
      <c r="BN7" s="93" t="s">
        <v>364</v>
      </c>
      <c r="BO7" s="93" t="str">
        <f>IF(OR(INDEX!$H$16=1,INDEX!$H$16=2),INDEX!$K$23&amp;INDEX!$L$23,INDEX!$K$24&amp;INDEX!$L$24)</f>
        <v>FSM pupils</v>
      </c>
      <c r="BP7" s="93" t="s">
        <v>431</v>
      </c>
      <c r="BQ7" s="93" t="s">
        <v>364</v>
      </c>
    </row>
    <row r="8" spans="1:69" s="105" customFormat="1" x14ac:dyDescent="0.2">
      <c r="A8" s="104" t="s">
        <v>108</v>
      </c>
      <c r="B8" s="105" t="str">
        <f>"ENGLAND  -  "&amp;
IF(INDEX!$H$16=1,INDEX!$J$11,
IF(INDEX!$H$16=2,INDEX!$J$12,
IF(INDEX!$H$16=3,INDEX!$J$13,
IF(INDEX!$H$16=4,INDEX!$J$14,
"ERROR"))))</f>
        <v>ENGLAND  -  State-funded mainstream schools</v>
      </c>
      <c r="C8" s="106"/>
      <c r="D8" s="60">
        <f>IFERROR(
IF(INDEX!$H$16=1,(VLOOKUP($A8,'LA31'!$A$1:$BZ$190,'LA31'!B$1,0)),
IF(INDEX!$H$16=2,(VLOOKUP($A8,'LA32'!$A$1:$BZ$190,'LA32'!B$1,0)),
IF(INDEX!$H$16=3,(VLOOKUP($A8,'LA33'!$A$1:$BZ$190,'LA33'!B$1,0)),
IF(INDEX!$H$16=4,(VLOOKUP($A8,'LA34'!$A$1:$BZ$190,'LA34'!B$1,0)),0)))),".")</f>
        <v>81120</v>
      </c>
      <c r="E8" s="60">
        <f>IFERROR(
IF(INDEX!$H$16=1,(VLOOKUP($A8,'LA31'!$A$1:$BZ$190,'LA31'!C$1,0)),
IF(INDEX!$H$16=2,(VLOOKUP($A8,'LA32'!$A$1:$BZ$190,'LA32'!C$1,0)),
IF(INDEX!$H$16=3,(VLOOKUP($A8,'LA33'!$A$1:$BZ$190,'LA33'!C$1,0)),
IF(INDEX!$H$16=4,(VLOOKUP($A8,'LA34'!$A$1:$BZ$190,'LA34'!C$1,0)),0)))),".")</f>
        <v>480000</v>
      </c>
      <c r="F8" s="60">
        <f>IFERROR(
IF(INDEX!$H$16=1,(VLOOKUP($A8,'LA31'!$A$1:$BZ$190,'LA31'!D$1,0)),
IF(INDEX!$H$16=2,(VLOOKUP($A8,'LA32'!$A$1:$BZ$190,'LA32'!D$1,0)),
IF(INDEX!$H$16=3,(VLOOKUP($A8,'LA33'!$A$1:$BZ$190,'LA33'!D$1,0)),
IF(INDEX!$H$16=4,(VLOOKUP($A8,'LA34'!$A$1:$BZ$190,'LA34'!D$1,0)),0)))),".")</f>
        <v>561110</v>
      </c>
      <c r="G8" s="64">
        <f>IFERROR(
IF(INDEX!$H$16=1,(VLOOKUP($A8,'LA31'!$A$1:$BZ$190,'LA31'!E$1,0)),
IF(INDEX!$H$16=2,(VLOOKUP($A8,'LA32'!$A$1:$BZ$190,'LA32'!E$1,0)),
IF(INDEX!$H$16=3,(VLOOKUP($A8,'LA33'!$A$1:$BZ$190,'LA33'!E$1,0)),
IF(INDEX!$H$16=4,(VLOOKUP($A8,'LA34'!$A$1:$BZ$190,'LA34'!E$1,0)),0)))),".")</f>
        <v>0.85</v>
      </c>
      <c r="H8" s="64">
        <f>IFERROR(
IF(INDEX!$H$16=1,(VLOOKUP($A8,'LA31'!$A$1:$BZ$190,'LA31'!F$1,0)),
IF(INDEX!$H$16=2,(VLOOKUP($A8,'LA32'!$A$1:$BZ$190,'LA32'!F$1,0)),
IF(INDEX!$H$16=3,(VLOOKUP($A8,'LA33'!$A$1:$BZ$190,'LA33'!F$1,0)),
IF(INDEX!$H$16=4,(VLOOKUP($A8,'LA34'!$A$1:$BZ$190,'LA34'!F$1,0)),0)))),".")</f>
        <v>0.93</v>
      </c>
      <c r="I8" s="64">
        <f>IFERROR(
IF(INDEX!$H$16=1,(VLOOKUP($A8,'LA31'!$A$1:$BZ$190,'LA31'!G$1,0)),
IF(INDEX!$H$16=2,(VLOOKUP($A8,'LA32'!$A$1:$BZ$190,'LA32'!G$1,0)),
IF(INDEX!$H$16=3,(VLOOKUP($A8,'LA33'!$A$1:$BZ$190,'LA33'!G$1,0)),
IF(INDEX!$H$16=4,(VLOOKUP($A8,'LA34'!$A$1:$BZ$190,'LA34'!G$1,0)),0)))),".")</f>
        <v>0.92</v>
      </c>
      <c r="J8" s="64">
        <f>IFERROR(
IF(INDEX!$H$16=1,(VLOOKUP($A8,'LA31'!$A$1:$BZ$190,'LA31'!H$1,0)),
IF(INDEX!$H$16=2,(VLOOKUP($A8,'LA32'!$A$1:$BZ$190,'LA32'!H$1,0)),
IF(INDEX!$H$16=3,(VLOOKUP($A8,'LA33'!$A$1:$BZ$190,'LA33'!H$1,0)),
IF(INDEX!$H$16=4,(VLOOKUP($A8,'LA34'!$A$1:$BZ$190,'LA34'!H$1,0)),0)))),".")</f>
        <v>0.82</v>
      </c>
      <c r="K8" s="64">
        <f>IFERROR(
IF(INDEX!$H$16=1,(VLOOKUP($A8,'LA31'!$A$1:$BZ$190,'LA31'!I$1,0)),
IF(INDEX!$H$16=2,(VLOOKUP($A8,'LA32'!$A$1:$BZ$190,'LA32'!I$1,0)),
IF(INDEX!$H$16=3,(VLOOKUP($A8,'LA33'!$A$1:$BZ$190,'LA33'!I$1,0)),
IF(INDEX!$H$16=4,(VLOOKUP($A8,'LA34'!$A$1:$BZ$190,'LA34'!I$1,0)),0)))),".")</f>
        <v>0.92</v>
      </c>
      <c r="L8" s="64">
        <f>IFERROR(
IF(INDEX!$H$16=1,(VLOOKUP($A8,'LA31'!$A$1:$BZ$190,'LA31'!J$1,0)),
IF(INDEX!$H$16=2,(VLOOKUP($A8,'LA32'!$A$1:$BZ$190,'LA32'!J$1,0)),
IF(INDEX!$H$16=3,(VLOOKUP($A8,'LA33'!$A$1:$BZ$190,'LA33'!J$1,0)),
IF(INDEX!$H$16=4,(VLOOKUP($A8,'LA34'!$A$1:$BZ$190,'LA34'!J$1,0)),0)))),".")</f>
        <v>0.9</v>
      </c>
      <c r="M8" s="64">
        <f>IFERROR(
IF(INDEX!$H$16=1,(VLOOKUP($A8,'LA31'!$A$1:$BZ$190,'LA31'!K$1,0)),
IF(INDEX!$H$16=2,(VLOOKUP($A8,'LA32'!$A$1:$BZ$190,'LA32'!K$1,0)),
IF(INDEX!$H$16=3,(VLOOKUP($A8,'LA33'!$A$1:$BZ$190,'LA33'!K$1,0)),
IF(INDEX!$H$16=4,(VLOOKUP($A8,'LA34'!$A$1:$BZ$190,'LA34'!K$1,0)),0)))),".")</f>
        <v>0.41</v>
      </c>
      <c r="N8" s="64">
        <f>IFERROR(
IF(INDEX!$H$16=1,(VLOOKUP($A8,'LA31'!$A$1:$BZ$190,'LA31'!L$1,0)),
IF(INDEX!$H$16=2,(VLOOKUP($A8,'LA32'!$A$1:$BZ$190,'LA32'!L$1,0)),
IF(INDEX!$H$16=3,(VLOOKUP($A8,'LA33'!$A$1:$BZ$190,'LA33'!L$1,0)),
IF(INDEX!$H$16=4,(VLOOKUP($A8,'LA34'!$A$1:$BZ$190,'LA34'!L$1,0)),0)))),".")</f>
        <v>0.33</v>
      </c>
      <c r="O8" s="64">
        <f>IFERROR(
IF(INDEX!$H$16=1,(VLOOKUP($A8,'LA31'!$A$1:$BZ$190,'LA31'!M$1,0)),
IF(INDEX!$H$16=2,(VLOOKUP($A8,'LA32'!$A$1:$BZ$190,'LA32'!M$1,0)),
IF(INDEX!$H$16=3,(VLOOKUP($A8,'LA33'!$A$1:$BZ$190,'LA33'!M$1,0)),
IF(INDEX!$H$16=4,(VLOOKUP($A8,'LA34'!$A$1:$BZ$190,'LA34'!M$1,0)),0)))),".")</f>
        <v>0.34</v>
      </c>
      <c r="P8" s="64" t="str">
        <f>IFERROR(
IF(INDEX!$H$16=1,(VLOOKUP($A8,'LA31'!$A$1:$BZ$190,'LA31'!N$1,0)),
IF(INDEX!$H$16=2,(VLOOKUP($A8,'LA32'!$A$1:$BZ$190,'LA32'!N$1,0)),
IF(INDEX!$H$16=3,(VLOOKUP($A8,'LA33'!$A$1:$BZ$190,'LA33'!N$1,0)),
IF(INDEX!$H$16=4,(VLOOKUP($A8,'LA34'!$A$1:$BZ$190,'LA34'!N$1,0)),0)))),".")</f>
        <v>-</v>
      </c>
      <c r="Q8" s="64" t="str">
        <f>IFERROR(
IF(INDEX!$H$16=1,(VLOOKUP($A8,'LA31'!$A$1:$BZ$190,'LA31'!O$1,0)),
IF(INDEX!$H$16=2,(VLOOKUP($A8,'LA32'!$A$1:$BZ$190,'LA32'!O$1,0)),
IF(INDEX!$H$16=3,(VLOOKUP($A8,'LA33'!$A$1:$BZ$190,'LA33'!O$1,0)),
IF(INDEX!$H$16=4,(VLOOKUP($A8,'LA34'!$A$1:$BZ$190,'LA34'!O$1,0)),0)))),".")</f>
        <v>-</v>
      </c>
      <c r="R8" s="64" t="str">
        <f>IFERROR(
IF(INDEX!$H$16=1,(VLOOKUP($A8,'LA31'!$A$1:$BZ$190,'LA31'!P$1,0)),
IF(INDEX!$H$16=2,(VLOOKUP($A8,'LA32'!$A$1:$BZ$190,'LA32'!P$1,0)),
IF(INDEX!$H$16=3,(VLOOKUP($A8,'LA33'!$A$1:$BZ$190,'LA33'!P$1,0)),
IF(INDEX!$H$16=4,(VLOOKUP($A8,'LA34'!$A$1:$BZ$190,'LA34'!P$1,0)),0)))),".")</f>
        <v>-</v>
      </c>
      <c r="S8" s="64">
        <f>IFERROR(
IF(INDEX!$H$16=1,(VLOOKUP($A8,'LA31'!$A$1:$BZ$190,'LA31'!Q$1,0)),
IF(INDEX!$H$16=2,(VLOOKUP($A8,'LA32'!$A$1:$BZ$190,'LA32'!Q$1,0)),
IF(INDEX!$H$16=3,(VLOOKUP($A8,'LA33'!$A$1:$BZ$190,'LA33'!Q$1,0)),
IF(INDEX!$H$16=4,(VLOOKUP($A8,'LA34'!$A$1:$BZ$190,'LA34'!Q$1,0)),0)))),".")</f>
        <v>0.04</v>
      </c>
      <c r="T8" s="64">
        <f>IFERROR(
IF(INDEX!$H$16=1,(VLOOKUP($A8,'LA31'!$A$1:$BZ$190,'LA31'!R$1,0)),
IF(INDEX!$H$16=2,(VLOOKUP($A8,'LA32'!$A$1:$BZ$190,'LA32'!R$1,0)),
IF(INDEX!$H$16=3,(VLOOKUP($A8,'LA33'!$A$1:$BZ$190,'LA33'!R$1,0)),
IF(INDEX!$H$16=4,(VLOOKUP($A8,'LA34'!$A$1:$BZ$190,'LA34'!R$1,0)),0)))),".")</f>
        <v>0.03</v>
      </c>
      <c r="U8" s="64">
        <f>IFERROR(
IF(INDEX!$H$16=1,(VLOOKUP($A8,'LA31'!$A$1:$BZ$190,'LA31'!S$1,0)),
IF(INDEX!$H$16=2,(VLOOKUP($A8,'LA32'!$A$1:$BZ$190,'LA32'!S$1,0)),
IF(INDEX!$H$16=3,(VLOOKUP($A8,'LA33'!$A$1:$BZ$190,'LA33'!S$1,0)),
IF(INDEX!$H$16=4,(VLOOKUP($A8,'LA34'!$A$1:$BZ$190,'LA34'!S$1,0)),0)))),".")</f>
        <v>0.04</v>
      </c>
      <c r="V8" s="64">
        <f>IFERROR(
IF(INDEX!$H$16=1,(VLOOKUP($A8,'LA31'!$A$1:$BZ$190,'LA31'!T$1,0)),
IF(INDEX!$H$16=2,(VLOOKUP($A8,'LA32'!$A$1:$BZ$190,'LA32'!T$1,0)),
IF(INDEX!$H$16=3,(VLOOKUP($A8,'LA33'!$A$1:$BZ$190,'LA33'!T$1,0)),
IF(INDEX!$H$16=4,(VLOOKUP($A8,'LA34'!$A$1:$BZ$190,'LA34'!T$1,0)),0)))),".")</f>
        <v>0.27</v>
      </c>
      <c r="W8" s="64">
        <f>IFERROR(
IF(INDEX!$H$16=1,(VLOOKUP($A8,'LA31'!$A$1:$BZ$190,'LA31'!U$1,0)),
IF(INDEX!$H$16=2,(VLOOKUP($A8,'LA32'!$A$1:$BZ$190,'LA32'!U$1,0)),
IF(INDEX!$H$16=3,(VLOOKUP($A8,'LA33'!$A$1:$BZ$190,'LA33'!U$1,0)),
IF(INDEX!$H$16=4,(VLOOKUP($A8,'LA34'!$A$1:$BZ$190,'LA34'!U$1,0)),0)))),".")</f>
        <v>0.41</v>
      </c>
      <c r="X8" s="64">
        <f>IFERROR(
IF(INDEX!$H$16=1,(VLOOKUP($A8,'LA31'!$A$1:$BZ$190,'LA31'!V$1,0)),
IF(INDEX!$H$16=2,(VLOOKUP($A8,'LA32'!$A$1:$BZ$190,'LA32'!V$1,0)),
IF(INDEX!$H$16=3,(VLOOKUP($A8,'LA33'!$A$1:$BZ$190,'LA33'!V$1,0)),
IF(INDEX!$H$16=4,(VLOOKUP($A8,'LA34'!$A$1:$BZ$190,'LA34'!V$1,0)),0)))),".")</f>
        <v>0.39</v>
      </c>
      <c r="Y8" s="64">
        <f>IFERROR(
IF(INDEX!$H$16=1,(VLOOKUP($A8,'LA31'!$A$1:$BZ$190,'LA31'!W$1,0)),
IF(INDEX!$H$16=2,(VLOOKUP($A8,'LA32'!$A$1:$BZ$190,'LA32'!W$1,0)),
IF(INDEX!$H$16=3,(VLOOKUP($A8,'LA33'!$A$1:$BZ$190,'LA33'!W$1,0)),
IF(INDEX!$H$16=4,(VLOOKUP($A8,'LA34'!$A$1:$BZ$190,'LA34'!W$1,0)),0)))),".")</f>
        <v>0.09</v>
      </c>
      <c r="Z8" s="64">
        <f>IFERROR(
IF(INDEX!$H$16=1,(VLOOKUP($A8,'LA31'!$A$1:$BZ$190,'LA31'!X$1,0)),
IF(INDEX!$H$16=2,(VLOOKUP($A8,'LA32'!$A$1:$BZ$190,'LA32'!X$1,0)),
IF(INDEX!$H$16=3,(VLOOKUP($A8,'LA33'!$A$1:$BZ$190,'LA33'!X$1,0)),
IF(INDEX!$H$16=4,(VLOOKUP($A8,'LA34'!$A$1:$BZ$190,'LA34'!X$1,0)),0)))),".")</f>
        <v>0.13</v>
      </c>
      <c r="AA8" s="64">
        <f>IFERROR(
IF(INDEX!$H$16=1,(VLOOKUP($A8,'LA31'!$A$1:$BZ$190,'LA31'!Y$1,0)),
IF(INDEX!$H$16=2,(VLOOKUP($A8,'LA32'!$A$1:$BZ$190,'LA32'!Y$1,0)),
IF(INDEX!$H$16=3,(VLOOKUP($A8,'LA33'!$A$1:$BZ$190,'LA33'!Y$1,0)),
IF(INDEX!$H$16=4,(VLOOKUP($A8,'LA34'!$A$1:$BZ$190,'LA34'!Y$1,0)),0)))),".")</f>
        <v>0.13</v>
      </c>
      <c r="AB8" s="64" t="str">
        <f>IFERROR(
IF(INDEX!$H$16=1,(VLOOKUP($A8,'LA31'!$A$1:$BZ$190,'LA31'!Z$1,0)),
IF(INDEX!$H$16=2,(VLOOKUP($A8,'LA32'!$A$1:$BZ$190,'LA32'!Z$1,0)),
IF(INDEX!$H$16=3,(VLOOKUP($A8,'LA33'!$A$1:$BZ$190,'LA33'!Z$1,0)),
IF(INDEX!$H$16=4,(VLOOKUP($A8,'LA34'!$A$1:$BZ$190,'LA34'!Z$1,0)),0)))),".")</f>
        <v>-</v>
      </c>
      <c r="AC8" s="64" t="str">
        <f>IFERROR(
IF(INDEX!$H$16=1,(VLOOKUP($A8,'LA31'!$A$1:$BZ$190,'LA31'!AA$1,0)),
IF(INDEX!$H$16=2,(VLOOKUP($A8,'LA32'!$A$1:$BZ$190,'LA32'!AA$1,0)),
IF(INDEX!$H$16=3,(VLOOKUP($A8,'LA33'!$A$1:$BZ$190,'LA33'!AA$1,0)),
IF(INDEX!$H$16=4,(VLOOKUP($A8,'LA34'!$A$1:$BZ$190,'LA34'!AA$1,0)),0)))),".")</f>
        <v>-</v>
      </c>
      <c r="AD8" s="64" t="str">
        <f>IFERROR(
IF(INDEX!$H$16=1,(VLOOKUP($A8,'LA31'!$A$1:$BZ$190,'LA31'!AB$1,0)),
IF(INDEX!$H$16=2,(VLOOKUP($A8,'LA32'!$A$1:$BZ$190,'LA32'!AB$1,0)),
IF(INDEX!$H$16=3,(VLOOKUP($A8,'LA33'!$A$1:$BZ$190,'LA33'!AB$1,0)),
IF(INDEX!$H$16=4,(VLOOKUP($A8,'LA34'!$A$1:$BZ$190,'LA34'!AB$1,0)),0)))),".")</f>
        <v>-</v>
      </c>
      <c r="AE8" s="64" t="str">
        <f>IFERROR(
IF(INDEX!$H$16=1,(VLOOKUP($A8,'LA31'!$A$1:$BZ$190,'LA31'!AC$1,0)),
IF(INDEX!$H$16=2,(VLOOKUP($A8,'LA32'!$A$1:$BZ$190,'LA32'!AC$1,0)),
IF(INDEX!$H$16=3,(VLOOKUP($A8,'LA33'!$A$1:$BZ$190,'LA33'!AC$1,0)),
IF(INDEX!$H$16=4,(VLOOKUP($A8,'LA34'!$A$1:$BZ$190,'LA34'!AC$1,0)),0)))),".")</f>
        <v>-</v>
      </c>
      <c r="AF8" s="64" t="str">
        <f>IFERROR(
IF(INDEX!$H$16=1,(VLOOKUP($A8,'LA31'!$A$1:$BZ$190,'LA31'!AD$1,0)),
IF(INDEX!$H$16=2,(VLOOKUP($A8,'LA32'!$A$1:$BZ$190,'LA32'!AD$1,0)),
IF(INDEX!$H$16=3,(VLOOKUP($A8,'LA33'!$A$1:$BZ$190,'LA33'!AD$1,0)),
IF(INDEX!$H$16=4,(VLOOKUP($A8,'LA34'!$A$1:$BZ$190,'LA34'!AD$1,0)),0)))),".")</f>
        <v>-</v>
      </c>
      <c r="AG8" s="64" t="str">
        <f>IFERROR(
IF(INDEX!$H$16=1,(VLOOKUP($A8,'LA31'!$A$1:$BZ$190,'LA31'!AE$1,0)),
IF(INDEX!$H$16=2,(VLOOKUP($A8,'LA32'!$A$1:$BZ$190,'LA32'!AE$1,0)),
IF(INDEX!$H$16=3,(VLOOKUP($A8,'LA33'!$A$1:$BZ$190,'LA33'!AE$1,0)),
IF(INDEX!$H$16=4,(VLOOKUP($A8,'LA34'!$A$1:$BZ$190,'LA34'!AE$1,0)),0)))),".")</f>
        <v>-</v>
      </c>
      <c r="AH8" s="64" t="str">
        <f>IFERROR(
IF(INDEX!$H$16=1,(VLOOKUP($A8,'LA31'!$A$1:$BZ$190,'LA31'!AF$1,0)),
IF(INDEX!$H$16=2,(VLOOKUP($A8,'LA32'!$A$1:$BZ$190,'LA32'!AF$1,0)),
IF(INDEX!$H$16=3,(VLOOKUP($A8,'LA33'!$A$1:$BZ$190,'LA33'!AF$1,0)),
IF(INDEX!$H$16=4,(VLOOKUP($A8,'LA34'!$A$1:$BZ$190,'LA34'!AF$1,0)),0)))),".")</f>
        <v>-</v>
      </c>
      <c r="AI8" s="64" t="str">
        <f>IFERROR(
IF(INDEX!$H$16=1,(VLOOKUP($A8,'LA31'!$A$1:$BZ$190,'LA31'!AG$1,0)),
IF(INDEX!$H$16=2,(VLOOKUP($A8,'LA32'!$A$1:$BZ$190,'LA32'!AG$1,0)),
IF(INDEX!$H$16=3,(VLOOKUP($A8,'LA33'!$A$1:$BZ$190,'LA33'!AG$1,0)),
IF(INDEX!$H$16=4,(VLOOKUP($A8,'LA34'!$A$1:$BZ$190,'LA34'!AG$1,0)),0)))),".")</f>
        <v>-</v>
      </c>
      <c r="AJ8" s="64" t="str">
        <f>IFERROR(
IF(INDEX!$H$16=1,(VLOOKUP($A8,'LA31'!$A$1:$BZ$190,'LA31'!AH$1,0)),
IF(INDEX!$H$16=2,(VLOOKUP($A8,'LA32'!$A$1:$BZ$190,'LA32'!AH$1,0)),
IF(INDEX!$H$16=3,(VLOOKUP($A8,'LA33'!$A$1:$BZ$190,'LA33'!AH$1,0)),
IF(INDEX!$H$16=4,(VLOOKUP($A8,'LA34'!$A$1:$BZ$190,'LA34'!AH$1,0)),0)))),".")</f>
        <v>-</v>
      </c>
      <c r="AK8" s="64">
        <f>IFERROR(
IF(INDEX!$H$16=1,(VLOOKUP($A8,'LA31'!$A$1:$BZ$190,'LA31'!AI$1,0)),
IF(INDEX!$H$16=2,(VLOOKUP($A8,'LA32'!$A$1:$BZ$190,'LA32'!AI$1,0)),
IF(INDEX!$H$16=3,(VLOOKUP($A8,'LA33'!$A$1:$BZ$190,'LA33'!AI$1,0)),
IF(INDEX!$H$16=4,(VLOOKUP($A8,'LA34'!$A$1:$BZ$190,'LA34'!AI$1,0)),0)))),".")</f>
        <v>0.04</v>
      </c>
      <c r="AL8" s="64">
        <f>IFERROR(
IF(INDEX!$H$16=1,(VLOOKUP($A8,'LA31'!$A$1:$BZ$190,'LA31'!AJ$1,0)),
IF(INDEX!$H$16=2,(VLOOKUP($A8,'LA32'!$A$1:$BZ$190,'LA32'!AJ$1,0)),
IF(INDEX!$H$16=3,(VLOOKUP($A8,'LA33'!$A$1:$BZ$190,'LA33'!AJ$1,0)),
IF(INDEX!$H$16=4,(VLOOKUP($A8,'LA34'!$A$1:$BZ$190,'LA34'!AJ$1,0)),0)))),".")</f>
        <v>0.05</v>
      </c>
      <c r="AM8" s="64">
        <f>IFERROR(
IF(INDEX!$H$16=1,(VLOOKUP($A8,'LA31'!$A$1:$BZ$190,'LA31'!AK$1,0)),
IF(INDEX!$H$16=2,(VLOOKUP($A8,'LA32'!$A$1:$BZ$190,'LA32'!AK$1,0)),
IF(INDEX!$H$16=3,(VLOOKUP($A8,'LA33'!$A$1:$BZ$190,'LA33'!AK$1,0)),
IF(INDEX!$H$16=4,(VLOOKUP($A8,'LA34'!$A$1:$BZ$190,'LA34'!AK$1,0)),0)))),".")</f>
        <v>0.05</v>
      </c>
      <c r="AN8" s="64" t="str">
        <f>IFERROR(
IF(INDEX!$H$16=1,(VLOOKUP($A8,'LA31'!$A$1:$BZ$190,'LA31'!AL$1,0)),
IF(INDEX!$H$16=2,(VLOOKUP($A8,'LA32'!$A$1:$BZ$190,'LA32'!AL$1,0)),
IF(INDEX!$H$16=3,(VLOOKUP($A8,'LA33'!$A$1:$BZ$190,'LA33'!AL$1,0)),
IF(INDEX!$H$16=4,(VLOOKUP($A8,'LA34'!$A$1:$BZ$190,'LA34'!AL$1,0)),0)))),".")</f>
        <v>-</v>
      </c>
      <c r="AO8" s="64" t="str">
        <f>IFERROR(
IF(INDEX!$H$16=1,(VLOOKUP($A8,'LA31'!$A$1:$BZ$190,'LA31'!AM$1,0)),
IF(INDEX!$H$16=2,(VLOOKUP($A8,'LA32'!$A$1:$BZ$190,'LA32'!AM$1,0)),
IF(INDEX!$H$16=3,(VLOOKUP($A8,'LA33'!$A$1:$BZ$190,'LA33'!AM$1,0)),
IF(INDEX!$H$16=4,(VLOOKUP($A8,'LA34'!$A$1:$BZ$190,'LA34'!AM$1,0)),0)))),".")</f>
        <v>-</v>
      </c>
      <c r="AP8" s="64" t="str">
        <f>IFERROR(
IF(INDEX!$H$16=1,(VLOOKUP($A8,'LA31'!$A$1:$BZ$190,'LA31'!AN$1,0)),
IF(INDEX!$H$16=2,(VLOOKUP($A8,'LA32'!$A$1:$BZ$190,'LA32'!AN$1,0)),
IF(INDEX!$H$16=3,(VLOOKUP($A8,'LA33'!$A$1:$BZ$190,'LA33'!AN$1,0)),
IF(INDEX!$H$16=4,(VLOOKUP($A8,'LA34'!$A$1:$BZ$190,'LA34'!AN$1,0)),0)))),".")</f>
        <v>-</v>
      </c>
      <c r="AQ8" s="64" t="str">
        <f>IFERROR(
IF(INDEX!$H$16=1,(VLOOKUP($A8,'LA31'!$A$1:$BZ$190,'LA31'!AO$1,0)),
IF(INDEX!$H$16=2,(VLOOKUP($A8,'LA32'!$A$1:$BZ$190,'LA32'!AO$1,0)),
IF(INDEX!$H$16=3,(VLOOKUP($A8,'LA33'!$A$1:$BZ$190,'LA33'!AO$1,0)),
IF(INDEX!$H$16=4,(VLOOKUP($A8,'LA34'!$A$1:$BZ$190,'LA34'!AO$1,0)),0)))),".")</f>
        <v>-</v>
      </c>
      <c r="AR8" s="64" t="str">
        <f>IFERROR(
IF(INDEX!$H$16=1,(VLOOKUP($A8,'LA31'!$A$1:$BZ$190,'LA31'!AP$1,0)),
IF(INDEX!$H$16=2,(VLOOKUP($A8,'LA32'!$A$1:$BZ$190,'LA32'!AP$1,0)),
IF(INDEX!$H$16=3,(VLOOKUP($A8,'LA33'!$A$1:$BZ$190,'LA33'!AP$1,0)),
IF(INDEX!$H$16=4,(VLOOKUP($A8,'LA34'!$A$1:$BZ$190,'LA34'!AP$1,0)),0)))),".")</f>
        <v>-</v>
      </c>
      <c r="AS8" s="64" t="str">
        <f>IFERROR(
IF(INDEX!$H$16=1,(VLOOKUP($A8,'LA31'!$A$1:$BZ$190,'LA31'!AQ$1,0)),
IF(INDEX!$H$16=2,(VLOOKUP($A8,'LA32'!$A$1:$BZ$190,'LA32'!AQ$1,0)),
IF(INDEX!$H$16=3,(VLOOKUP($A8,'LA33'!$A$1:$BZ$190,'LA33'!AQ$1,0)),
IF(INDEX!$H$16=4,(VLOOKUP($A8,'LA34'!$A$1:$BZ$190,'LA34'!AQ$1,0)),0)))),".")</f>
        <v>-</v>
      </c>
      <c r="AT8" s="64">
        <f>IFERROR(
IF(INDEX!$H$16=1,(VLOOKUP($A8,'LA31'!$A$1:$BZ$190,'LA31'!AR$1,0)),
IF(INDEX!$H$16=2,(VLOOKUP($A8,'LA32'!$A$1:$BZ$190,'LA32'!AR$1,0)),
IF(INDEX!$H$16=3,(VLOOKUP($A8,'LA33'!$A$1:$BZ$190,'LA33'!AR$1,0)),
IF(INDEX!$H$16=4,(VLOOKUP($A8,'LA34'!$A$1:$BZ$190,'LA34'!AR$1,0)),0)))),".")</f>
        <v>0.01</v>
      </c>
      <c r="AU8" s="64">
        <f>IFERROR(
IF(INDEX!$H$16=1,(VLOOKUP($A8,'LA31'!$A$1:$BZ$190,'LA31'!AS$1,0)),
IF(INDEX!$H$16=2,(VLOOKUP($A8,'LA32'!$A$1:$BZ$190,'LA32'!AS$1,0)),
IF(INDEX!$H$16=3,(VLOOKUP($A8,'LA33'!$A$1:$BZ$190,'LA33'!AS$1,0)),
IF(INDEX!$H$16=4,(VLOOKUP($A8,'LA34'!$A$1:$BZ$190,'LA34'!AS$1,0)),0)))),".")</f>
        <v>0.01</v>
      </c>
      <c r="AV8" s="64">
        <f>IFERROR(
IF(INDEX!$H$16=1,(VLOOKUP($A8,'LA31'!$A$1:$BZ$190,'LA31'!AT$1,0)),
IF(INDEX!$H$16=2,(VLOOKUP($A8,'LA32'!$A$1:$BZ$190,'LA32'!AT$1,0)),
IF(INDEX!$H$16=3,(VLOOKUP($A8,'LA33'!$A$1:$BZ$190,'LA33'!AT$1,0)),
IF(INDEX!$H$16=4,(VLOOKUP($A8,'LA34'!$A$1:$BZ$190,'LA34'!AT$1,0)),0)))),".")</f>
        <v>0.01</v>
      </c>
      <c r="AW8" s="64">
        <f>IFERROR(
IF(INDEX!$H$16=1,(VLOOKUP($A8,'LA31'!$A$1:$BZ$190,'LA31'!AU$1,0)),
IF(INDEX!$H$16=2,(VLOOKUP($A8,'LA32'!$A$1:$BZ$190,'LA32'!AU$1,0)),
IF(INDEX!$H$16=3,(VLOOKUP($A8,'LA33'!$A$1:$BZ$190,'LA33'!AU$1,0)),
IF(INDEX!$H$16=4,(VLOOKUP($A8,'LA34'!$A$1:$BZ$190,'LA34'!AU$1,0)),0)))),".")</f>
        <v>0.01</v>
      </c>
      <c r="AX8" s="64">
        <f>IFERROR(
IF(INDEX!$H$16=1,(VLOOKUP($A8,'LA31'!$A$1:$BZ$190,'LA31'!AV$1,0)),
IF(INDEX!$H$16=2,(VLOOKUP($A8,'LA32'!$A$1:$BZ$190,'LA32'!AV$1,0)),
IF(INDEX!$H$16=3,(VLOOKUP($A8,'LA33'!$A$1:$BZ$190,'LA33'!AV$1,0)),
IF(INDEX!$H$16=4,(VLOOKUP($A8,'LA34'!$A$1:$BZ$190,'LA34'!AV$1,0)),0)))),".")</f>
        <v>0.01</v>
      </c>
      <c r="AY8" s="64">
        <f>IFERROR(
IF(INDEX!$H$16=1,(VLOOKUP($A8,'LA31'!$A$1:$BZ$190,'LA31'!AW$1,0)),
IF(INDEX!$H$16=2,(VLOOKUP($A8,'LA32'!$A$1:$BZ$190,'LA32'!AW$1,0)),
IF(INDEX!$H$16=3,(VLOOKUP($A8,'LA33'!$A$1:$BZ$190,'LA33'!AW$1,0)),
IF(INDEX!$H$16=4,(VLOOKUP($A8,'LA34'!$A$1:$BZ$190,'LA34'!AW$1,0)),0)))),".")</f>
        <v>0.01</v>
      </c>
      <c r="AZ8" s="64" t="str">
        <f>IFERROR(
IF(INDEX!$H$16=1,(VLOOKUP($A8,'LA31'!$A$1:$BZ$190,'LA31'!AX$1,0)),
IF(INDEX!$H$16=2,(VLOOKUP($A8,'LA32'!$A$1:$BZ$190,'LA32'!AX$1,0)),
IF(INDEX!$H$16=3,(VLOOKUP($A8,'LA33'!$A$1:$BZ$190,'LA33'!AX$1,0)),
IF(INDEX!$H$16=4,(VLOOKUP($A8,'LA34'!$A$1:$BZ$190,'LA34'!AX$1,0)),0)))),".")</f>
        <v>-</v>
      </c>
      <c r="BA8" s="64" t="str">
        <f>IFERROR(
IF(INDEX!$H$16=1,(VLOOKUP($A8,'LA31'!$A$1:$BZ$190,'LA31'!AY$1,0)),
IF(INDEX!$H$16=2,(VLOOKUP($A8,'LA32'!$A$1:$BZ$190,'LA32'!AY$1,0)),
IF(INDEX!$H$16=3,(VLOOKUP($A8,'LA33'!$A$1:$BZ$190,'LA33'!AY$1,0)),
IF(INDEX!$H$16=4,(VLOOKUP($A8,'LA34'!$A$1:$BZ$190,'LA34'!AY$1,0)),0)))),".")</f>
        <v>-</v>
      </c>
      <c r="BB8" s="64" t="str">
        <f>IFERROR(
IF(INDEX!$H$16=1,(VLOOKUP($A8,'LA31'!$A$1:$BZ$190,'LA31'!AZ$1,0)),
IF(INDEX!$H$16=2,(VLOOKUP($A8,'LA32'!$A$1:$BZ$190,'LA32'!AZ$1,0)),
IF(INDEX!$H$16=3,(VLOOKUP($A8,'LA33'!$A$1:$BZ$190,'LA33'!AZ$1,0)),
IF(INDEX!$H$16=4,(VLOOKUP($A8,'LA34'!$A$1:$BZ$190,'LA34'!AZ$1,0)),0)))),".")</f>
        <v>-</v>
      </c>
      <c r="BC8" s="64" t="str">
        <f>IFERROR(
IF(INDEX!$H$16=1,(VLOOKUP($A8,'LA31'!$A$1:$BZ$190,'LA31'!BA$1,0)),
IF(INDEX!$H$16=2,(VLOOKUP($A8,'LA32'!$A$1:$BZ$190,'LA32'!BA$1,0)),
IF(INDEX!$H$16=3,(VLOOKUP($A8,'LA33'!$A$1:$BZ$190,'LA33'!BA$1,0)),
IF(INDEX!$H$16=4,(VLOOKUP($A8,'LA34'!$A$1:$BZ$190,'LA34'!BA$1,0)),0)))),".")</f>
        <v>-</v>
      </c>
      <c r="BD8" s="64" t="str">
        <f>IFERROR(
IF(INDEX!$H$16=1,(VLOOKUP($A8,'LA31'!$A$1:$BZ$190,'LA31'!BB$1,0)),
IF(INDEX!$H$16=2,(VLOOKUP($A8,'LA32'!$A$1:$BZ$190,'LA32'!BB$1,0)),
IF(INDEX!$H$16=3,(VLOOKUP($A8,'LA33'!$A$1:$BZ$190,'LA33'!BB$1,0)),
IF(INDEX!$H$16=4,(VLOOKUP($A8,'LA34'!$A$1:$BZ$190,'LA34'!BB$1,0)),0)))),".")</f>
        <v>-</v>
      </c>
      <c r="BE8" s="64" t="str">
        <f>IFERROR(
IF(INDEX!$H$16=1,(VLOOKUP($A8,'LA31'!$A$1:$BZ$190,'LA31'!BC$1,0)),
IF(INDEX!$H$16=2,(VLOOKUP($A8,'LA32'!$A$1:$BZ$190,'LA32'!BC$1,0)),
IF(INDEX!$H$16=3,(VLOOKUP($A8,'LA33'!$A$1:$BZ$190,'LA33'!BC$1,0)),
IF(INDEX!$H$16=4,(VLOOKUP($A8,'LA34'!$A$1:$BZ$190,'LA34'!BC$1,0)),0)))),".")</f>
        <v>-</v>
      </c>
      <c r="BF8" s="64">
        <f>IFERROR(
IF(INDEX!$H$16=1,(VLOOKUP($A8,'LA31'!$A$1:$BZ$190,'LA31'!BD$1,0)),
IF(INDEX!$H$16=2,(VLOOKUP($A8,'LA32'!$A$1:$BZ$190,'LA32'!BD$1,0)),
IF(INDEX!$H$16=3,(VLOOKUP($A8,'LA33'!$A$1:$BZ$190,'LA33'!BD$1,0)),
IF(INDEX!$H$16=4,(VLOOKUP($A8,'LA34'!$A$1:$BZ$190,'LA34'!BD$1,0)),0)))),".")</f>
        <v>0.01</v>
      </c>
      <c r="BG8" s="64">
        <f>IFERROR(
IF(INDEX!$H$16=1,(VLOOKUP($A8,'LA31'!$A$1:$BZ$190,'LA31'!BE$1,0)),
IF(INDEX!$H$16=2,(VLOOKUP($A8,'LA32'!$A$1:$BZ$190,'LA32'!BE$1,0)),
IF(INDEX!$H$16=3,(VLOOKUP($A8,'LA33'!$A$1:$BZ$190,'LA33'!BE$1,0)),
IF(INDEX!$H$16=4,(VLOOKUP($A8,'LA34'!$A$1:$BZ$190,'LA34'!BE$1,0)),0)))),".")</f>
        <v>0.01</v>
      </c>
      <c r="BH8" s="64">
        <f>IFERROR(
IF(INDEX!$H$16=1,(VLOOKUP($A8,'LA31'!$A$1:$BZ$190,'LA31'!BF$1,0)),
IF(INDEX!$H$16=2,(VLOOKUP($A8,'LA32'!$A$1:$BZ$190,'LA32'!BF$1,0)),
IF(INDEX!$H$16=3,(VLOOKUP($A8,'LA33'!$A$1:$BZ$190,'LA33'!BF$1,0)),
IF(INDEX!$H$16=4,(VLOOKUP($A8,'LA34'!$A$1:$BZ$190,'LA34'!BF$1,0)),0)))),".")</f>
        <v>0.01</v>
      </c>
      <c r="BI8" s="64">
        <f>IFERROR(
IF(INDEX!$H$16=1,(VLOOKUP($A8,'LA31'!$A$1:$BZ$190,'LA31'!BG$1,0)),
IF(INDEX!$H$16=2,(VLOOKUP($A8,'LA32'!$A$1:$BZ$190,'LA32'!BG$1,0)),
IF(INDEX!$H$16=3,(VLOOKUP($A8,'LA33'!$A$1:$BZ$190,'LA33'!BG$1,0)),
IF(INDEX!$H$16=4,(VLOOKUP($A8,'LA34'!$A$1:$BZ$190,'LA34'!BG$1,0)),0)))),".")</f>
        <v>0.09</v>
      </c>
      <c r="BJ8" s="64">
        <f>IFERROR(
IF(INDEX!$H$16=1,(VLOOKUP($A8,'LA31'!$A$1:$BZ$190,'LA31'!BH$1,0)),
IF(INDEX!$H$16=2,(VLOOKUP($A8,'LA32'!$A$1:$BZ$190,'LA32'!BH$1,0)),
IF(INDEX!$H$16=3,(VLOOKUP($A8,'LA33'!$A$1:$BZ$190,'LA33'!BH$1,0)),
IF(INDEX!$H$16=4,(VLOOKUP($A8,'LA34'!$A$1:$BZ$190,'LA34'!BH$1,0)),0)))),".")</f>
        <v>0.04</v>
      </c>
      <c r="BK8" s="64">
        <f>IFERROR(
IF(INDEX!$H$16=1,(VLOOKUP($A8,'LA31'!$A$1:$BZ$190,'LA31'!BI$1,0)),
IF(INDEX!$H$16=2,(VLOOKUP($A8,'LA32'!$A$1:$BZ$190,'LA32'!BI$1,0)),
IF(INDEX!$H$16=3,(VLOOKUP($A8,'LA33'!$A$1:$BZ$190,'LA33'!BI$1,0)),
IF(INDEX!$H$16=4,(VLOOKUP($A8,'LA34'!$A$1:$BZ$190,'LA34'!BI$1,0)),0)))),".")</f>
        <v>0.05</v>
      </c>
      <c r="BL8" s="64">
        <f>IFERROR(
IF(INDEX!$H$16=1,(VLOOKUP($A8,'LA31'!$A$1:$BZ$190,'LA31'!BJ$1,0)),
IF(INDEX!$H$16=2,(VLOOKUP($A8,'LA32'!$A$1:$BZ$190,'LA32'!BJ$1,0)),
IF(INDEX!$H$16=3,(VLOOKUP($A8,'LA33'!$A$1:$BZ$190,'LA33'!BJ$1,0)),
IF(INDEX!$H$16=4,(VLOOKUP($A8,'LA34'!$A$1:$BZ$190,'LA34'!BJ$1,0)),0)))),".")</f>
        <v>0.04</v>
      </c>
      <c r="BM8" s="64">
        <f>IFERROR(
IF(INDEX!$H$16=1,(VLOOKUP($A8,'LA31'!$A$1:$BZ$190,'LA31'!BK$1,0)),
IF(INDEX!$H$16=2,(VLOOKUP($A8,'LA32'!$A$1:$BZ$190,'LA32'!BK$1,0)),
IF(INDEX!$H$16=3,(VLOOKUP($A8,'LA33'!$A$1:$BZ$190,'LA33'!BK$1,0)),
IF(INDEX!$H$16=4,(VLOOKUP($A8,'LA34'!$A$1:$BZ$190,'LA34'!BK$1,0)),0)))),".")</f>
        <v>0.01</v>
      </c>
      <c r="BN8" s="64">
        <f>IFERROR(
IF(INDEX!$H$16=1,(VLOOKUP($A8,'LA31'!$A$1:$BZ$190,'LA31'!BL$1,0)),
IF(INDEX!$H$16=2,(VLOOKUP($A8,'LA32'!$A$1:$BZ$190,'LA32'!BL$1,0)),
IF(INDEX!$H$16=3,(VLOOKUP($A8,'LA33'!$A$1:$BZ$190,'LA33'!BL$1,0)),
IF(INDEX!$H$16=4,(VLOOKUP($A8,'LA34'!$A$1:$BZ$190,'LA34'!BL$1,0)),0)))),".")</f>
        <v>0.02</v>
      </c>
      <c r="BO8" s="64">
        <f>IFERROR(
IF(INDEX!$H$16=1,(VLOOKUP($A8,'LA31'!$A$1:$BZ$190,'LA31'!BM$1,0)),
IF(INDEX!$H$16=2,(VLOOKUP($A8,'LA32'!$A$1:$BZ$190,'LA32'!BM$1,0)),
IF(INDEX!$H$16=3,(VLOOKUP($A8,'LA33'!$A$1:$BZ$190,'LA33'!BM$1,0)),
IF(INDEX!$H$16=4,(VLOOKUP($A8,'LA34'!$A$1:$BZ$190,'LA34'!BM$1,0)),0)))),".")</f>
        <v>0.02</v>
      </c>
      <c r="BP8" s="64">
        <f>IFERROR(
IF(INDEX!$H$16=1,(VLOOKUP($A8,'LA31'!$A$1:$BZ$190,'LA31'!BN$1,0)),
IF(INDEX!$H$16=2,(VLOOKUP($A8,'LA32'!$A$1:$BZ$190,'LA32'!BN$1,0)),
IF(INDEX!$H$16=3,(VLOOKUP($A8,'LA33'!$A$1:$BZ$190,'LA33'!BN$1,0)),
IF(INDEX!$H$16=4,(VLOOKUP($A8,'LA34'!$A$1:$BZ$190,'LA34'!BN$1,0)),0)))),".")</f>
        <v>0.01</v>
      </c>
      <c r="BQ8" s="64">
        <f>IFERROR(
IF(INDEX!$H$16=1,(VLOOKUP($A8,'LA31'!$A$1:$BZ$190,'LA31'!BO$1,0)),
IF(INDEX!$H$16=2,(VLOOKUP($A8,'LA32'!$A$1:$BZ$190,'LA32'!BO$1,0)),
IF(INDEX!$H$16=3,(VLOOKUP($A8,'LA33'!$A$1:$BZ$190,'LA33'!BO$1,0)),
IF(INDEX!$H$16=4,(VLOOKUP($A8,'LA34'!$A$1:$BZ$190,'LA34'!BO$1,0)),0)))),".")</f>
        <v>0.01</v>
      </c>
    </row>
    <row r="9" spans="1:69" x14ac:dyDescent="0.2">
      <c r="A9" s="117" t="s">
        <v>109</v>
      </c>
      <c r="B9" s="108" t="s">
        <v>110</v>
      </c>
      <c r="D9" s="26">
        <f>IFERROR(
IF(INDEX!$H$16=1,(VLOOKUP($A9,'LA31'!$A$1:$BZ$190,'LA31'!B$1,0)),
IF(INDEX!$H$16=2,(VLOOKUP($A9,'LA32'!$A$1:$BZ$190,'LA32'!B$1,0)),
IF(INDEX!$H$16=3,(VLOOKUP($A9,'LA33'!$A$1:$BZ$190,'LA33'!B$1,0)),
IF(INDEX!$H$16=4,(VLOOKUP($A9,'LA34'!$A$1:$BZ$190,'LA34'!B$1,0)),0)))),".")</f>
        <v>5110</v>
      </c>
      <c r="E9" s="26">
        <f>IFERROR(
IF(INDEX!$H$16=1,(VLOOKUP($A9,'LA31'!$A$1:$BZ$190,'LA31'!C$1,0)),
IF(INDEX!$H$16=2,(VLOOKUP($A9,'LA32'!$A$1:$BZ$190,'LA32'!C$1,0)),
IF(INDEX!$H$16=3,(VLOOKUP($A9,'LA33'!$A$1:$BZ$190,'LA33'!C$1,0)),
IF(INDEX!$H$16=4,(VLOOKUP($A9,'LA34'!$A$1:$BZ$190,'LA34'!C$1,0)),0)))),".")</f>
        <v>23000</v>
      </c>
      <c r="F9" s="26">
        <f>IFERROR(
IF(INDEX!$H$16=1,(VLOOKUP($A9,'LA31'!$A$1:$BZ$190,'LA31'!D$1,0)),
IF(INDEX!$H$16=2,(VLOOKUP($A9,'LA32'!$A$1:$BZ$190,'LA32'!D$1,0)),
IF(INDEX!$H$16=3,(VLOOKUP($A9,'LA33'!$A$1:$BZ$190,'LA33'!D$1,0)),
IF(INDEX!$H$16=4,(VLOOKUP($A9,'LA34'!$A$1:$BZ$190,'LA34'!D$1,0)),0)))),".")</f>
        <v>28110</v>
      </c>
      <c r="G9" s="27">
        <f>IFERROR(
IF(INDEX!$H$16=1,(VLOOKUP($A9,'LA31'!$A$1:$BZ$190,'LA31'!E$1,0)),
IF(INDEX!$H$16=2,(VLOOKUP($A9,'LA32'!$A$1:$BZ$190,'LA32'!E$1,0)),
IF(INDEX!$H$16=3,(VLOOKUP($A9,'LA33'!$A$1:$BZ$190,'LA33'!E$1,0)),
IF(INDEX!$H$16=4,(VLOOKUP($A9,'LA34'!$A$1:$BZ$190,'LA34'!E$1,0)),0)))),".")</f>
        <v>0.81</v>
      </c>
      <c r="H9" s="27">
        <f>IFERROR(
IF(INDEX!$H$16=1,(VLOOKUP($A9,'LA31'!$A$1:$BZ$190,'LA31'!F$1,0)),
IF(INDEX!$H$16=2,(VLOOKUP($A9,'LA32'!$A$1:$BZ$190,'LA32'!F$1,0)),
IF(INDEX!$H$16=3,(VLOOKUP($A9,'LA33'!$A$1:$BZ$190,'LA33'!F$1,0)),
IF(INDEX!$H$16=4,(VLOOKUP($A9,'LA34'!$A$1:$BZ$190,'LA34'!F$1,0)),0)))),".")</f>
        <v>0.92</v>
      </c>
      <c r="I9" s="27">
        <f>IFERROR(
IF(INDEX!$H$16=1,(VLOOKUP($A9,'LA31'!$A$1:$BZ$190,'LA31'!G$1,0)),
IF(INDEX!$H$16=2,(VLOOKUP($A9,'LA32'!$A$1:$BZ$190,'LA32'!G$1,0)),
IF(INDEX!$H$16=3,(VLOOKUP($A9,'LA33'!$A$1:$BZ$190,'LA33'!G$1,0)),
IF(INDEX!$H$16=4,(VLOOKUP($A9,'LA34'!$A$1:$BZ$190,'LA34'!G$1,0)),0)))),".")</f>
        <v>0.9</v>
      </c>
      <c r="J9" s="27">
        <f>IFERROR(
IF(INDEX!$H$16=1,(VLOOKUP($A9,'LA31'!$A$1:$BZ$190,'LA31'!H$1,0)),
IF(INDEX!$H$16=2,(VLOOKUP($A9,'LA32'!$A$1:$BZ$190,'LA32'!H$1,0)),
IF(INDEX!$H$16=3,(VLOOKUP($A9,'LA33'!$A$1:$BZ$190,'LA33'!H$1,0)),
IF(INDEX!$H$16=4,(VLOOKUP($A9,'LA34'!$A$1:$BZ$190,'LA34'!H$1,0)),0)))),".")</f>
        <v>0.78</v>
      </c>
      <c r="K9" s="27">
        <f>IFERROR(
IF(INDEX!$H$16=1,(VLOOKUP($A9,'LA31'!$A$1:$BZ$190,'LA31'!I$1,0)),
IF(INDEX!$H$16=2,(VLOOKUP($A9,'LA32'!$A$1:$BZ$190,'LA32'!I$1,0)),
IF(INDEX!$H$16=3,(VLOOKUP($A9,'LA33'!$A$1:$BZ$190,'LA33'!I$1,0)),
IF(INDEX!$H$16=4,(VLOOKUP($A9,'LA34'!$A$1:$BZ$190,'LA34'!I$1,0)),0)))),".")</f>
        <v>0.9</v>
      </c>
      <c r="L9" s="27">
        <f>IFERROR(
IF(INDEX!$H$16=1,(VLOOKUP($A9,'LA31'!$A$1:$BZ$190,'LA31'!J$1,0)),
IF(INDEX!$H$16=2,(VLOOKUP($A9,'LA32'!$A$1:$BZ$190,'LA32'!J$1,0)),
IF(INDEX!$H$16=3,(VLOOKUP($A9,'LA33'!$A$1:$BZ$190,'LA33'!J$1,0)),
IF(INDEX!$H$16=4,(VLOOKUP($A9,'LA34'!$A$1:$BZ$190,'LA34'!J$1,0)),0)))),".")</f>
        <v>0.88</v>
      </c>
      <c r="M9" s="27">
        <f>IFERROR(
IF(INDEX!$H$16=1,(VLOOKUP($A9,'LA31'!$A$1:$BZ$190,'LA31'!K$1,0)),
IF(INDEX!$H$16=2,(VLOOKUP($A9,'LA32'!$A$1:$BZ$190,'LA32'!K$1,0)),
IF(INDEX!$H$16=3,(VLOOKUP($A9,'LA33'!$A$1:$BZ$190,'LA33'!K$1,0)),
IF(INDEX!$H$16=4,(VLOOKUP($A9,'LA34'!$A$1:$BZ$190,'LA34'!K$1,0)),0)))),".")</f>
        <v>0.48</v>
      </c>
      <c r="N9" s="27">
        <f>IFERROR(
IF(INDEX!$H$16=1,(VLOOKUP($A9,'LA31'!$A$1:$BZ$190,'LA31'!L$1,0)),
IF(INDEX!$H$16=2,(VLOOKUP($A9,'LA32'!$A$1:$BZ$190,'LA32'!L$1,0)),
IF(INDEX!$H$16=3,(VLOOKUP($A9,'LA33'!$A$1:$BZ$190,'LA33'!L$1,0)),
IF(INDEX!$H$16=4,(VLOOKUP($A9,'LA34'!$A$1:$BZ$190,'LA34'!L$1,0)),0)))),".")</f>
        <v>0.4</v>
      </c>
      <c r="O9" s="27">
        <f>IFERROR(
IF(INDEX!$H$16=1,(VLOOKUP($A9,'LA31'!$A$1:$BZ$190,'LA31'!M$1,0)),
IF(INDEX!$H$16=2,(VLOOKUP($A9,'LA32'!$A$1:$BZ$190,'LA32'!M$1,0)),
IF(INDEX!$H$16=3,(VLOOKUP($A9,'LA33'!$A$1:$BZ$190,'LA33'!M$1,0)),
IF(INDEX!$H$16=4,(VLOOKUP($A9,'LA34'!$A$1:$BZ$190,'LA34'!M$1,0)),0)))),".")</f>
        <v>0.42</v>
      </c>
      <c r="P9" s="27" t="str">
        <f>IFERROR(
IF(INDEX!$H$16=1,(VLOOKUP($A9,'LA31'!$A$1:$BZ$190,'LA31'!N$1,0)),
IF(INDEX!$H$16=2,(VLOOKUP($A9,'LA32'!$A$1:$BZ$190,'LA32'!N$1,0)),
IF(INDEX!$H$16=3,(VLOOKUP($A9,'LA33'!$A$1:$BZ$190,'LA33'!N$1,0)),
IF(INDEX!$H$16=4,(VLOOKUP($A9,'LA34'!$A$1:$BZ$190,'LA34'!N$1,0)),0)))),".")</f>
        <v>x</v>
      </c>
      <c r="Q9" s="27" t="str">
        <f>IFERROR(
IF(INDEX!$H$16=1,(VLOOKUP($A9,'LA31'!$A$1:$BZ$190,'LA31'!O$1,0)),
IF(INDEX!$H$16=2,(VLOOKUP($A9,'LA32'!$A$1:$BZ$190,'LA32'!O$1,0)),
IF(INDEX!$H$16=3,(VLOOKUP($A9,'LA33'!$A$1:$BZ$190,'LA33'!O$1,0)),
IF(INDEX!$H$16=4,(VLOOKUP($A9,'LA34'!$A$1:$BZ$190,'LA34'!O$1,0)),0)))),".")</f>
        <v>-</v>
      </c>
      <c r="R9" s="27" t="str">
        <f>IFERROR(
IF(INDEX!$H$16=1,(VLOOKUP($A9,'LA31'!$A$1:$BZ$190,'LA31'!P$1,0)),
IF(INDEX!$H$16=2,(VLOOKUP($A9,'LA32'!$A$1:$BZ$190,'LA32'!P$1,0)),
IF(INDEX!$H$16=3,(VLOOKUP($A9,'LA33'!$A$1:$BZ$190,'LA33'!P$1,0)),
IF(INDEX!$H$16=4,(VLOOKUP($A9,'LA34'!$A$1:$BZ$190,'LA34'!P$1,0)),0)))),".")</f>
        <v>-</v>
      </c>
      <c r="S9" s="27">
        <f>IFERROR(
IF(INDEX!$H$16=1,(VLOOKUP($A9,'LA31'!$A$1:$BZ$190,'LA31'!Q$1,0)),
IF(INDEX!$H$16=2,(VLOOKUP($A9,'LA32'!$A$1:$BZ$190,'LA32'!Q$1,0)),
IF(INDEX!$H$16=3,(VLOOKUP($A9,'LA33'!$A$1:$BZ$190,'LA33'!Q$1,0)),
IF(INDEX!$H$16=4,(VLOOKUP($A9,'LA34'!$A$1:$BZ$190,'LA34'!Q$1,0)),0)))),".")</f>
        <v>7.0000000000000007E-2</v>
      </c>
      <c r="T9" s="27">
        <f>IFERROR(
IF(INDEX!$H$16=1,(VLOOKUP($A9,'LA31'!$A$1:$BZ$190,'LA31'!R$1,0)),
IF(INDEX!$H$16=2,(VLOOKUP($A9,'LA32'!$A$1:$BZ$190,'LA32'!R$1,0)),
IF(INDEX!$H$16=3,(VLOOKUP($A9,'LA33'!$A$1:$BZ$190,'LA33'!R$1,0)),
IF(INDEX!$H$16=4,(VLOOKUP($A9,'LA34'!$A$1:$BZ$190,'LA34'!R$1,0)),0)))),".")</f>
        <v>0.05</v>
      </c>
      <c r="U9" s="27">
        <f>IFERROR(
IF(INDEX!$H$16=1,(VLOOKUP($A9,'LA31'!$A$1:$BZ$190,'LA31'!S$1,0)),
IF(INDEX!$H$16=2,(VLOOKUP($A9,'LA32'!$A$1:$BZ$190,'LA32'!S$1,0)),
IF(INDEX!$H$16=3,(VLOOKUP($A9,'LA33'!$A$1:$BZ$190,'LA33'!S$1,0)),
IF(INDEX!$H$16=4,(VLOOKUP($A9,'LA34'!$A$1:$BZ$190,'LA34'!S$1,0)),0)))),".")</f>
        <v>0.06</v>
      </c>
      <c r="V9" s="27">
        <f>IFERROR(
IF(INDEX!$H$16=1,(VLOOKUP($A9,'LA31'!$A$1:$BZ$190,'LA31'!T$1,0)),
IF(INDEX!$H$16=2,(VLOOKUP($A9,'LA32'!$A$1:$BZ$190,'LA32'!T$1,0)),
IF(INDEX!$H$16=3,(VLOOKUP($A9,'LA33'!$A$1:$BZ$190,'LA33'!T$1,0)),
IF(INDEX!$H$16=4,(VLOOKUP($A9,'LA34'!$A$1:$BZ$190,'LA34'!T$1,0)),0)))),".")</f>
        <v>0.18</v>
      </c>
      <c r="W9" s="27">
        <f>IFERROR(
IF(INDEX!$H$16=1,(VLOOKUP($A9,'LA31'!$A$1:$BZ$190,'LA31'!U$1,0)),
IF(INDEX!$H$16=2,(VLOOKUP($A9,'LA32'!$A$1:$BZ$190,'LA32'!U$1,0)),
IF(INDEX!$H$16=3,(VLOOKUP($A9,'LA33'!$A$1:$BZ$190,'LA33'!U$1,0)),
IF(INDEX!$H$16=4,(VLOOKUP($A9,'LA34'!$A$1:$BZ$190,'LA34'!U$1,0)),0)))),".")</f>
        <v>0.36</v>
      </c>
      <c r="X9" s="27">
        <f>IFERROR(
IF(INDEX!$H$16=1,(VLOOKUP($A9,'LA31'!$A$1:$BZ$190,'LA31'!V$1,0)),
IF(INDEX!$H$16=2,(VLOOKUP($A9,'LA32'!$A$1:$BZ$190,'LA32'!V$1,0)),
IF(INDEX!$H$16=3,(VLOOKUP($A9,'LA33'!$A$1:$BZ$190,'LA33'!V$1,0)),
IF(INDEX!$H$16=4,(VLOOKUP($A9,'LA34'!$A$1:$BZ$190,'LA34'!V$1,0)),0)))),".")</f>
        <v>0.33</v>
      </c>
      <c r="Y9" s="27">
        <f>IFERROR(
IF(INDEX!$H$16=1,(VLOOKUP($A9,'LA31'!$A$1:$BZ$190,'LA31'!W$1,0)),
IF(INDEX!$H$16=2,(VLOOKUP($A9,'LA32'!$A$1:$BZ$190,'LA32'!W$1,0)),
IF(INDEX!$H$16=3,(VLOOKUP($A9,'LA33'!$A$1:$BZ$190,'LA33'!W$1,0)),
IF(INDEX!$H$16=4,(VLOOKUP($A9,'LA34'!$A$1:$BZ$190,'LA34'!W$1,0)),0)))),".")</f>
        <v>0.04</v>
      </c>
      <c r="Z9" s="27">
        <f>IFERROR(
IF(INDEX!$H$16=1,(VLOOKUP($A9,'LA31'!$A$1:$BZ$190,'LA31'!X$1,0)),
IF(INDEX!$H$16=2,(VLOOKUP($A9,'LA32'!$A$1:$BZ$190,'LA32'!X$1,0)),
IF(INDEX!$H$16=3,(VLOOKUP($A9,'LA33'!$A$1:$BZ$190,'LA33'!X$1,0)),
IF(INDEX!$H$16=4,(VLOOKUP($A9,'LA34'!$A$1:$BZ$190,'LA34'!X$1,0)),0)))),".")</f>
        <v>0.08</v>
      </c>
      <c r="AA9" s="27">
        <f>IFERROR(
IF(INDEX!$H$16=1,(VLOOKUP($A9,'LA31'!$A$1:$BZ$190,'LA31'!Y$1,0)),
IF(INDEX!$H$16=2,(VLOOKUP($A9,'LA32'!$A$1:$BZ$190,'LA32'!Y$1,0)),
IF(INDEX!$H$16=3,(VLOOKUP($A9,'LA33'!$A$1:$BZ$190,'LA33'!Y$1,0)),
IF(INDEX!$H$16=4,(VLOOKUP($A9,'LA34'!$A$1:$BZ$190,'LA34'!Y$1,0)),0)))),".")</f>
        <v>7.0000000000000007E-2</v>
      </c>
      <c r="AB9" s="27">
        <f>IFERROR(
IF(INDEX!$H$16=1,(VLOOKUP($A9,'LA31'!$A$1:$BZ$190,'LA31'!Z$1,0)),
IF(INDEX!$H$16=2,(VLOOKUP($A9,'LA32'!$A$1:$BZ$190,'LA32'!Z$1,0)),
IF(INDEX!$H$16=3,(VLOOKUP($A9,'LA33'!$A$1:$BZ$190,'LA33'!Z$1,0)),
IF(INDEX!$H$16=4,(VLOOKUP($A9,'LA34'!$A$1:$BZ$190,'LA34'!Z$1,0)),0)))),".")</f>
        <v>0</v>
      </c>
      <c r="AC9" s="27" t="str">
        <f>IFERROR(
IF(INDEX!$H$16=1,(VLOOKUP($A9,'LA31'!$A$1:$BZ$190,'LA31'!AA$1,0)),
IF(INDEX!$H$16=2,(VLOOKUP($A9,'LA32'!$A$1:$BZ$190,'LA32'!AA$1,0)),
IF(INDEX!$H$16=3,(VLOOKUP($A9,'LA33'!$A$1:$BZ$190,'LA33'!AA$1,0)),
IF(INDEX!$H$16=4,(VLOOKUP($A9,'LA34'!$A$1:$BZ$190,'LA34'!AA$1,0)),0)))),".")</f>
        <v>x</v>
      </c>
      <c r="AD9" s="27" t="str">
        <f>IFERROR(
IF(INDEX!$H$16=1,(VLOOKUP($A9,'LA31'!$A$1:$BZ$190,'LA31'!AB$1,0)),
IF(INDEX!$H$16=2,(VLOOKUP($A9,'LA32'!$A$1:$BZ$190,'LA32'!AB$1,0)),
IF(INDEX!$H$16=3,(VLOOKUP($A9,'LA33'!$A$1:$BZ$190,'LA33'!AB$1,0)),
IF(INDEX!$H$16=4,(VLOOKUP($A9,'LA34'!$A$1:$BZ$190,'LA34'!AB$1,0)),0)))),".")</f>
        <v>x</v>
      </c>
      <c r="AE9" s="27" t="str">
        <f>IFERROR(
IF(INDEX!$H$16=1,(VLOOKUP($A9,'LA31'!$A$1:$BZ$190,'LA31'!AC$1,0)),
IF(INDEX!$H$16=2,(VLOOKUP($A9,'LA32'!$A$1:$BZ$190,'LA32'!AC$1,0)),
IF(INDEX!$H$16=3,(VLOOKUP($A9,'LA33'!$A$1:$BZ$190,'LA33'!AC$1,0)),
IF(INDEX!$H$16=4,(VLOOKUP($A9,'LA34'!$A$1:$BZ$190,'LA34'!AC$1,0)),0)))),".")</f>
        <v>x</v>
      </c>
      <c r="AF9" s="27" t="str">
        <f>IFERROR(
IF(INDEX!$H$16=1,(VLOOKUP($A9,'LA31'!$A$1:$BZ$190,'LA31'!AD$1,0)),
IF(INDEX!$H$16=2,(VLOOKUP($A9,'LA32'!$A$1:$BZ$190,'LA32'!AD$1,0)),
IF(INDEX!$H$16=3,(VLOOKUP($A9,'LA33'!$A$1:$BZ$190,'LA33'!AD$1,0)),
IF(INDEX!$H$16=4,(VLOOKUP($A9,'LA34'!$A$1:$BZ$190,'LA34'!AD$1,0)),0)))),".")</f>
        <v>x</v>
      </c>
      <c r="AG9" s="27" t="str">
        <f>IFERROR(
IF(INDEX!$H$16=1,(VLOOKUP($A9,'LA31'!$A$1:$BZ$190,'LA31'!AE$1,0)),
IF(INDEX!$H$16=2,(VLOOKUP($A9,'LA32'!$A$1:$BZ$190,'LA32'!AE$1,0)),
IF(INDEX!$H$16=3,(VLOOKUP($A9,'LA33'!$A$1:$BZ$190,'LA33'!AE$1,0)),
IF(INDEX!$H$16=4,(VLOOKUP($A9,'LA34'!$A$1:$BZ$190,'LA34'!AE$1,0)),0)))),".")</f>
        <v>-</v>
      </c>
      <c r="AH9" s="27" t="str">
        <f>IFERROR(
IF(INDEX!$H$16=1,(VLOOKUP($A9,'LA31'!$A$1:$BZ$190,'LA31'!AF$1,0)),
IF(INDEX!$H$16=2,(VLOOKUP($A9,'LA32'!$A$1:$BZ$190,'LA32'!AF$1,0)),
IF(INDEX!$H$16=3,(VLOOKUP($A9,'LA33'!$A$1:$BZ$190,'LA33'!AF$1,0)),
IF(INDEX!$H$16=4,(VLOOKUP($A9,'LA34'!$A$1:$BZ$190,'LA34'!AF$1,0)),0)))),".")</f>
        <v>x</v>
      </c>
      <c r="AI9" s="27" t="str">
        <f>IFERROR(
IF(INDEX!$H$16=1,(VLOOKUP($A9,'LA31'!$A$1:$BZ$190,'LA31'!AG$1,0)),
IF(INDEX!$H$16=2,(VLOOKUP($A9,'LA32'!$A$1:$BZ$190,'LA32'!AG$1,0)),
IF(INDEX!$H$16=3,(VLOOKUP($A9,'LA33'!$A$1:$BZ$190,'LA33'!AG$1,0)),
IF(INDEX!$H$16=4,(VLOOKUP($A9,'LA34'!$A$1:$BZ$190,'LA34'!AG$1,0)),0)))),".")</f>
        <v>-</v>
      </c>
      <c r="AJ9" s="27" t="str">
        <f>IFERROR(
IF(INDEX!$H$16=1,(VLOOKUP($A9,'LA31'!$A$1:$BZ$190,'LA31'!AH$1,0)),
IF(INDEX!$H$16=2,(VLOOKUP($A9,'LA32'!$A$1:$BZ$190,'LA32'!AH$1,0)),
IF(INDEX!$H$16=3,(VLOOKUP($A9,'LA33'!$A$1:$BZ$190,'LA33'!AH$1,0)),
IF(INDEX!$H$16=4,(VLOOKUP($A9,'LA34'!$A$1:$BZ$190,'LA34'!AH$1,0)),0)))),".")</f>
        <v>-</v>
      </c>
      <c r="AK9" s="27">
        <f>IFERROR(
IF(INDEX!$H$16=1,(VLOOKUP($A9,'LA31'!$A$1:$BZ$190,'LA31'!AI$1,0)),
IF(INDEX!$H$16=2,(VLOOKUP($A9,'LA32'!$A$1:$BZ$190,'LA32'!AI$1,0)),
IF(INDEX!$H$16=3,(VLOOKUP($A9,'LA33'!$A$1:$BZ$190,'LA33'!AI$1,0)),
IF(INDEX!$H$16=4,(VLOOKUP($A9,'LA34'!$A$1:$BZ$190,'LA34'!AI$1,0)),0)))),".")</f>
        <v>0.06</v>
      </c>
      <c r="AL9" s="27">
        <f>IFERROR(
IF(INDEX!$H$16=1,(VLOOKUP($A9,'LA31'!$A$1:$BZ$190,'LA31'!AJ$1,0)),
IF(INDEX!$H$16=2,(VLOOKUP($A9,'LA32'!$A$1:$BZ$190,'LA32'!AJ$1,0)),
IF(INDEX!$H$16=3,(VLOOKUP($A9,'LA33'!$A$1:$BZ$190,'LA33'!AJ$1,0)),
IF(INDEX!$H$16=4,(VLOOKUP($A9,'LA34'!$A$1:$BZ$190,'LA34'!AJ$1,0)),0)))),".")</f>
        <v>0.08</v>
      </c>
      <c r="AM9" s="27">
        <f>IFERROR(
IF(INDEX!$H$16=1,(VLOOKUP($A9,'LA31'!$A$1:$BZ$190,'LA31'!AK$1,0)),
IF(INDEX!$H$16=2,(VLOOKUP($A9,'LA32'!$A$1:$BZ$190,'LA32'!AK$1,0)),
IF(INDEX!$H$16=3,(VLOOKUP($A9,'LA33'!$A$1:$BZ$190,'LA33'!AK$1,0)),
IF(INDEX!$H$16=4,(VLOOKUP($A9,'LA34'!$A$1:$BZ$190,'LA34'!AK$1,0)),0)))),".")</f>
        <v>7.0000000000000007E-2</v>
      </c>
      <c r="AN9" s="27">
        <f>IFERROR(
IF(INDEX!$H$16=1,(VLOOKUP($A9,'LA31'!$A$1:$BZ$190,'LA31'!AL$1,0)),
IF(INDEX!$H$16=2,(VLOOKUP($A9,'LA32'!$A$1:$BZ$190,'LA32'!AL$1,0)),
IF(INDEX!$H$16=3,(VLOOKUP($A9,'LA33'!$A$1:$BZ$190,'LA33'!AL$1,0)),
IF(INDEX!$H$16=4,(VLOOKUP($A9,'LA34'!$A$1:$BZ$190,'LA34'!AL$1,0)),0)))),".")</f>
        <v>0</v>
      </c>
      <c r="AO9" s="27">
        <f>IFERROR(
IF(INDEX!$H$16=1,(VLOOKUP($A9,'LA31'!$A$1:$BZ$190,'LA31'!AM$1,0)),
IF(INDEX!$H$16=2,(VLOOKUP($A9,'LA32'!$A$1:$BZ$190,'LA32'!AM$1,0)),
IF(INDEX!$H$16=3,(VLOOKUP($A9,'LA33'!$A$1:$BZ$190,'LA33'!AM$1,0)),
IF(INDEX!$H$16=4,(VLOOKUP($A9,'LA34'!$A$1:$BZ$190,'LA34'!AM$1,0)),0)))),".")</f>
        <v>0</v>
      </c>
      <c r="AP9" s="27">
        <f>IFERROR(
IF(INDEX!$H$16=1,(VLOOKUP($A9,'LA31'!$A$1:$BZ$190,'LA31'!AN$1,0)),
IF(INDEX!$H$16=2,(VLOOKUP($A9,'LA32'!$A$1:$BZ$190,'LA32'!AN$1,0)),
IF(INDEX!$H$16=3,(VLOOKUP($A9,'LA33'!$A$1:$BZ$190,'LA33'!AN$1,0)),
IF(INDEX!$H$16=4,(VLOOKUP($A9,'LA34'!$A$1:$BZ$190,'LA34'!AN$1,0)),0)))),".")</f>
        <v>0</v>
      </c>
      <c r="AQ9" s="27" t="str">
        <f>IFERROR(
IF(INDEX!$H$16=1,(VLOOKUP($A9,'LA31'!$A$1:$BZ$190,'LA31'!AO$1,0)),
IF(INDEX!$H$16=2,(VLOOKUP($A9,'LA32'!$A$1:$BZ$190,'LA32'!AO$1,0)),
IF(INDEX!$H$16=3,(VLOOKUP($A9,'LA33'!$A$1:$BZ$190,'LA33'!AO$1,0)),
IF(INDEX!$H$16=4,(VLOOKUP($A9,'LA34'!$A$1:$BZ$190,'LA34'!AO$1,0)),0)))),".")</f>
        <v>-</v>
      </c>
      <c r="AR9" s="27" t="str">
        <f>IFERROR(
IF(INDEX!$H$16=1,(VLOOKUP($A9,'LA31'!$A$1:$BZ$190,'LA31'!AP$1,0)),
IF(INDEX!$H$16=2,(VLOOKUP($A9,'LA32'!$A$1:$BZ$190,'LA32'!AP$1,0)),
IF(INDEX!$H$16=3,(VLOOKUP($A9,'LA33'!$A$1:$BZ$190,'LA33'!AP$1,0)),
IF(INDEX!$H$16=4,(VLOOKUP($A9,'LA34'!$A$1:$BZ$190,'LA34'!AP$1,0)),0)))),".")</f>
        <v>-</v>
      </c>
      <c r="AS9" s="27" t="str">
        <f>IFERROR(
IF(INDEX!$H$16=1,(VLOOKUP($A9,'LA31'!$A$1:$BZ$190,'LA31'!AQ$1,0)),
IF(INDEX!$H$16=2,(VLOOKUP($A9,'LA32'!$A$1:$BZ$190,'LA32'!AQ$1,0)),
IF(INDEX!$H$16=3,(VLOOKUP($A9,'LA33'!$A$1:$BZ$190,'LA33'!AQ$1,0)),
IF(INDEX!$H$16=4,(VLOOKUP($A9,'LA34'!$A$1:$BZ$190,'LA34'!AQ$1,0)),0)))),".")</f>
        <v>-</v>
      </c>
      <c r="AT9" s="27">
        <f>IFERROR(
IF(INDEX!$H$16=1,(VLOOKUP($A9,'LA31'!$A$1:$BZ$190,'LA31'!AR$1,0)),
IF(INDEX!$H$16=2,(VLOOKUP($A9,'LA32'!$A$1:$BZ$190,'LA32'!AR$1,0)),
IF(INDEX!$H$16=3,(VLOOKUP($A9,'LA33'!$A$1:$BZ$190,'LA33'!AR$1,0)),
IF(INDEX!$H$16=4,(VLOOKUP($A9,'LA34'!$A$1:$BZ$190,'LA34'!AR$1,0)),0)))),".")</f>
        <v>0.01</v>
      </c>
      <c r="AU9" s="27">
        <f>IFERROR(
IF(INDEX!$H$16=1,(VLOOKUP($A9,'LA31'!$A$1:$BZ$190,'LA31'!AS$1,0)),
IF(INDEX!$H$16=2,(VLOOKUP($A9,'LA32'!$A$1:$BZ$190,'LA32'!AS$1,0)),
IF(INDEX!$H$16=3,(VLOOKUP($A9,'LA33'!$A$1:$BZ$190,'LA33'!AS$1,0)),
IF(INDEX!$H$16=4,(VLOOKUP($A9,'LA34'!$A$1:$BZ$190,'LA34'!AS$1,0)),0)))),".")</f>
        <v>0.01</v>
      </c>
      <c r="AV9" s="27">
        <f>IFERROR(
IF(INDEX!$H$16=1,(VLOOKUP($A9,'LA31'!$A$1:$BZ$190,'LA31'!AT$1,0)),
IF(INDEX!$H$16=2,(VLOOKUP($A9,'LA32'!$A$1:$BZ$190,'LA32'!AT$1,0)),
IF(INDEX!$H$16=3,(VLOOKUP($A9,'LA33'!$A$1:$BZ$190,'LA33'!AT$1,0)),
IF(INDEX!$H$16=4,(VLOOKUP($A9,'LA34'!$A$1:$BZ$190,'LA34'!AT$1,0)),0)))),".")</f>
        <v>0.01</v>
      </c>
      <c r="AW9" s="27">
        <f>IFERROR(
IF(INDEX!$H$16=1,(VLOOKUP($A9,'LA31'!$A$1:$BZ$190,'LA31'!AU$1,0)),
IF(INDEX!$H$16=2,(VLOOKUP($A9,'LA32'!$A$1:$BZ$190,'LA32'!AU$1,0)),
IF(INDEX!$H$16=3,(VLOOKUP($A9,'LA33'!$A$1:$BZ$190,'LA33'!AU$1,0)),
IF(INDEX!$H$16=4,(VLOOKUP($A9,'LA34'!$A$1:$BZ$190,'LA34'!AU$1,0)),0)))),".")</f>
        <v>0.01</v>
      </c>
      <c r="AX9" s="27">
        <f>IFERROR(
IF(INDEX!$H$16=1,(VLOOKUP($A9,'LA31'!$A$1:$BZ$190,'LA31'!AV$1,0)),
IF(INDEX!$H$16=2,(VLOOKUP($A9,'LA32'!$A$1:$BZ$190,'LA32'!AV$1,0)),
IF(INDEX!$H$16=3,(VLOOKUP($A9,'LA33'!$A$1:$BZ$190,'LA33'!AV$1,0)),
IF(INDEX!$H$16=4,(VLOOKUP($A9,'LA34'!$A$1:$BZ$190,'LA34'!AV$1,0)),0)))),".")</f>
        <v>0.01</v>
      </c>
      <c r="AY9" s="27">
        <f>IFERROR(
IF(INDEX!$H$16=1,(VLOOKUP($A9,'LA31'!$A$1:$BZ$190,'LA31'!AW$1,0)),
IF(INDEX!$H$16=2,(VLOOKUP($A9,'LA32'!$A$1:$BZ$190,'LA32'!AW$1,0)),
IF(INDEX!$H$16=3,(VLOOKUP($A9,'LA33'!$A$1:$BZ$190,'LA33'!AW$1,0)),
IF(INDEX!$H$16=4,(VLOOKUP($A9,'LA34'!$A$1:$BZ$190,'LA34'!AW$1,0)),0)))),".")</f>
        <v>0.01</v>
      </c>
      <c r="AZ9" s="27" t="str">
        <f>IFERROR(
IF(INDEX!$H$16=1,(VLOOKUP($A9,'LA31'!$A$1:$BZ$190,'LA31'!AX$1,0)),
IF(INDEX!$H$16=2,(VLOOKUP($A9,'LA32'!$A$1:$BZ$190,'LA32'!AX$1,0)),
IF(INDEX!$H$16=3,(VLOOKUP($A9,'LA33'!$A$1:$BZ$190,'LA33'!AX$1,0)),
IF(INDEX!$H$16=4,(VLOOKUP($A9,'LA34'!$A$1:$BZ$190,'LA34'!AX$1,0)),0)))),".")</f>
        <v>-</v>
      </c>
      <c r="BA9" s="27" t="str">
        <f>IFERROR(
IF(INDEX!$H$16=1,(VLOOKUP($A9,'LA31'!$A$1:$BZ$190,'LA31'!AY$1,0)),
IF(INDEX!$H$16=2,(VLOOKUP($A9,'LA32'!$A$1:$BZ$190,'LA32'!AY$1,0)),
IF(INDEX!$H$16=3,(VLOOKUP($A9,'LA33'!$A$1:$BZ$190,'LA33'!AY$1,0)),
IF(INDEX!$H$16=4,(VLOOKUP($A9,'LA34'!$A$1:$BZ$190,'LA34'!AY$1,0)),0)))),".")</f>
        <v>-</v>
      </c>
      <c r="BB9" s="27" t="str">
        <f>IFERROR(
IF(INDEX!$H$16=1,(VLOOKUP($A9,'LA31'!$A$1:$BZ$190,'LA31'!AZ$1,0)),
IF(INDEX!$H$16=2,(VLOOKUP($A9,'LA32'!$A$1:$BZ$190,'LA32'!AZ$1,0)),
IF(INDEX!$H$16=3,(VLOOKUP($A9,'LA33'!$A$1:$BZ$190,'LA33'!AZ$1,0)),
IF(INDEX!$H$16=4,(VLOOKUP($A9,'LA34'!$A$1:$BZ$190,'LA34'!AZ$1,0)),0)))),".")</f>
        <v>-</v>
      </c>
      <c r="BC9" s="27" t="str">
        <f>IFERROR(
IF(INDEX!$H$16=1,(VLOOKUP($A9,'LA31'!$A$1:$BZ$190,'LA31'!BA$1,0)),
IF(INDEX!$H$16=2,(VLOOKUP($A9,'LA32'!$A$1:$BZ$190,'LA32'!BA$1,0)),
IF(INDEX!$H$16=3,(VLOOKUP($A9,'LA33'!$A$1:$BZ$190,'LA33'!BA$1,0)),
IF(INDEX!$H$16=4,(VLOOKUP($A9,'LA34'!$A$1:$BZ$190,'LA34'!BA$1,0)),0)))),".")</f>
        <v>-</v>
      </c>
      <c r="BD9" s="27" t="str">
        <f>IFERROR(
IF(INDEX!$H$16=1,(VLOOKUP($A9,'LA31'!$A$1:$BZ$190,'LA31'!BB$1,0)),
IF(INDEX!$H$16=2,(VLOOKUP($A9,'LA32'!$A$1:$BZ$190,'LA32'!BB$1,0)),
IF(INDEX!$H$16=3,(VLOOKUP($A9,'LA33'!$A$1:$BZ$190,'LA33'!BB$1,0)),
IF(INDEX!$H$16=4,(VLOOKUP($A9,'LA34'!$A$1:$BZ$190,'LA34'!BB$1,0)),0)))),".")</f>
        <v>-</v>
      </c>
      <c r="BE9" s="27" t="str">
        <f>IFERROR(
IF(INDEX!$H$16=1,(VLOOKUP($A9,'LA31'!$A$1:$BZ$190,'LA31'!BC$1,0)),
IF(INDEX!$H$16=2,(VLOOKUP($A9,'LA32'!$A$1:$BZ$190,'LA32'!BC$1,0)),
IF(INDEX!$H$16=3,(VLOOKUP($A9,'LA33'!$A$1:$BZ$190,'LA33'!BC$1,0)),
IF(INDEX!$H$16=4,(VLOOKUP($A9,'LA34'!$A$1:$BZ$190,'LA34'!BC$1,0)),0)))),".")</f>
        <v>-</v>
      </c>
      <c r="BF9" s="27">
        <f>IFERROR(
IF(INDEX!$H$16=1,(VLOOKUP($A9,'LA31'!$A$1:$BZ$190,'LA31'!BD$1,0)),
IF(INDEX!$H$16=2,(VLOOKUP($A9,'LA32'!$A$1:$BZ$190,'LA32'!BD$1,0)),
IF(INDEX!$H$16=3,(VLOOKUP($A9,'LA33'!$A$1:$BZ$190,'LA33'!BD$1,0)),
IF(INDEX!$H$16=4,(VLOOKUP($A9,'LA34'!$A$1:$BZ$190,'LA34'!BD$1,0)),0)))),".")</f>
        <v>0.02</v>
      </c>
      <c r="BG9" s="27">
        <f>IFERROR(
IF(INDEX!$H$16=1,(VLOOKUP($A9,'LA31'!$A$1:$BZ$190,'LA31'!BE$1,0)),
IF(INDEX!$H$16=2,(VLOOKUP($A9,'LA32'!$A$1:$BZ$190,'LA32'!BE$1,0)),
IF(INDEX!$H$16=3,(VLOOKUP($A9,'LA33'!$A$1:$BZ$190,'LA33'!BE$1,0)),
IF(INDEX!$H$16=4,(VLOOKUP($A9,'LA34'!$A$1:$BZ$190,'LA34'!BE$1,0)),0)))),".")</f>
        <v>0.01</v>
      </c>
      <c r="BH9" s="27">
        <f>IFERROR(
IF(INDEX!$H$16=1,(VLOOKUP($A9,'LA31'!$A$1:$BZ$190,'LA31'!BF$1,0)),
IF(INDEX!$H$16=2,(VLOOKUP($A9,'LA32'!$A$1:$BZ$190,'LA32'!BF$1,0)),
IF(INDEX!$H$16=3,(VLOOKUP($A9,'LA33'!$A$1:$BZ$190,'LA33'!BF$1,0)),
IF(INDEX!$H$16=4,(VLOOKUP($A9,'LA34'!$A$1:$BZ$190,'LA34'!BF$1,0)),0)))),".")</f>
        <v>0.01</v>
      </c>
      <c r="BI9" s="27">
        <f>IFERROR(
IF(INDEX!$H$16=1,(VLOOKUP($A9,'LA31'!$A$1:$BZ$190,'LA31'!BG$1,0)),
IF(INDEX!$H$16=2,(VLOOKUP($A9,'LA32'!$A$1:$BZ$190,'LA32'!BG$1,0)),
IF(INDEX!$H$16=3,(VLOOKUP($A9,'LA33'!$A$1:$BZ$190,'LA33'!BG$1,0)),
IF(INDEX!$H$16=4,(VLOOKUP($A9,'LA34'!$A$1:$BZ$190,'LA34'!BG$1,0)),0)))),".")</f>
        <v>0.11</v>
      </c>
      <c r="BJ9" s="27">
        <f>IFERROR(
IF(INDEX!$H$16=1,(VLOOKUP($A9,'LA31'!$A$1:$BZ$190,'LA31'!BH$1,0)),
IF(INDEX!$H$16=2,(VLOOKUP($A9,'LA32'!$A$1:$BZ$190,'LA32'!BH$1,0)),
IF(INDEX!$H$16=3,(VLOOKUP($A9,'LA33'!$A$1:$BZ$190,'LA33'!BH$1,0)),
IF(INDEX!$H$16=4,(VLOOKUP($A9,'LA34'!$A$1:$BZ$190,'LA34'!BH$1,0)),0)))),".")</f>
        <v>0.05</v>
      </c>
      <c r="BK9" s="27">
        <f>IFERROR(
IF(INDEX!$H$16=1,(VLOOKUP($A9,'LA31'!$A$1:$BZ$190,'LA31'!BI$1,0)),
IF(INDEX!$H$16=2,(VLOOKUP($A9,'LA32'!$A$1:$BZ$190,'LA32'!BI$1,0)),
IF(INDEX!$H$16=3,(VLOOKUP($A9,'LA33'!$A$1:$BZ$190,'LA33'!BI$1,0)),
IF(INDEX!$H$16=4,(VLOOKUP($A9,'LA34'!$A$1:$BZ$190,'LA34'!BI$1,0)),0)))),".")</f>
        <v>0.06</v>
      </c>
      <c r="BL9" s="27">
        <f>IFERROR(
IF(INDEX!$H$16=1,(VLOOKUP($A9,'LA31'!$A$1:$BZ$190,'LA31'!BJ$1,0)),
IF(INDEX!$H$16=2,(VLOOKUP($A9,'LA32'!$A$1:$BZ$190,'LA32'!BJ$1,0)),
IF(INDEX!$H$16=3,(VLOOKUP($A9,'LA33'!$A$1:$BZ$190,'LA33'!BJ$1,0)),
IF(INDEX!$H$16=4,(VLOOKUP($A9,'LA34'!$A$1:$BZ$190,'LA34'!BJ$1,0)),0)))),".")</f>
        <v>0.06</v>
      </c>
      <c r="BM9" s="27">
        <f>IFERROR(
IF(INDEX!$H$16=1,(VLOOKUP($A9,'LA31'!$A$1:$BZ$190,'LA31'!BK$1,0)),
IF(INDEX!$H$16=2,(VLOOKUP($A9,'LA32'!$A$1:$BZ$190,'LA32'!BK$1,0)),
IF(INDEX!$H$16=3,(VLOOKUP($A9,'LA33'!$A$1:$BZ$190,'LA33'!BK$1,0)),
IF(INDEX!$H$16=4,(VLOOKUP($A9,'LA34'!$A$1:$BZ$190,'LA34'!BK$1,0)),0)))),".")</f>
        <v>0.02</v>
      </c>
      <c r="BN9" s="27">
        <f>IFERROR(
IF(INDEX!$H$16=1,(VLOOKUP($A9,'LA31'!$A$1:$BZ$190,'LA31'!BL$1,0)),
IF(INDEX!$H$16=2,(VLOOKUP($A9,'LA32'!$A$1:$BZ$190,'LA32'!BL$1,0)),
IF(INDEX!$H$16=3,(VLOOKUP($A9,'LA33'!$A$1:$BZ$190,'LA33'!BL$1,0)),
IF(INDEX!$H$16=4,(VLOOKUP($A9,'LA34'!$A$1:$BZ$190,'LA34'!BL$1,0)),0)))),".")</f>
        <v>0.02</v>
      </c>
      <c r="BO9" s="27">
        <f>IFERROR(
IF(INDEX!$H$16=1,(VLOOKUP($A9,'LA31'!$A$1:$BZ$190,'LA31'!BM$1,0)),
IF(INDEX!$H$16=2,(VLOOKUP($A9,'LA32'!$A$1:$BZ$190,'LA32'!BM$1,0)),
IF(INDEX!$H$16=3,(VLOOKUP($A9,'LA33'!$A$1:$BZ$190,'LA33'!BM$1,0)),
IF(INDEX!$H$16=4,(VLOOKUP($A9,'LA34'!$A$1:$BZ$190,'LA34'!BM$1,0)),0)))),".")</f>
        <v>0.02</v>
      </c>
      <c r="BP9" s="27">
        <f>IFERROR(
IF(INDEX!$H$16=1,(VLOOKUP($A9,'LA31'!$A$1:$BZ$190,'LA31'!BN$1,0)),
IF(INDEX!$H$16=2,(VLOOKUP($A9,'LA32'!$A$1:$BZ$190,'LA32'!BN$1,0)),
IF(INDEX!$H$16=3,(VLOOKUP($A9,'LA33'!$A$1:$BZ$190,'LA33'!BN$1,0)),
IF(INDEX!$H$16=4,(VLOOKUP($A9,'LA34'!$A$1:$BZ$190,'LA34'!BN$1,0)),0)))),".")</f>
        <v>0.01</v>
      </c>
      <c r="BQ9" s="27">
        <f>IFERROR(
IF(INDEX!$H$16=1,(VLOOKUP($A9,'LA31'!$A$1:$BZ$190,'LA31'!BO$1,0)),
IF(INDEX!$H$16=2,(VLOOKUP($A9,'LA32'!$A$1:$BZ$190,'LA32'!BO$1,0)),
IF(INDEX!$H$16=3,(VLOOKUP($A9,'LA33'!$A$1:$BZ$190,'LA33'!BO$1,0)),
IF(INDEX!$H$16=4,(VLOOKUP($A9,'LA34'!$A$1:$BZ$190,'LA34'!BO$1,0)),0)))),".")</f>
        <v>0.01</v>
      </c>
    </row>
    <row r="10" spans="1:69" x14ac:dyDescent="0.2">
      <c r="A10" s="117" t="s">
        <v>111</v>
      </c>
      <c r="B10" s="108" t="s">
        <v>112</v>
      </c>
      <c r="D10" s="26">
        <f>IFERROR(
IF(INDEX!$H$16=1,(VLOOKUP($A10,'LA31'!$A$1:$BZ$190,'LA31'!B$1,0)),
IF(INDEX!$H$16=2,(VLOOKUP($A10,'LA32'!$A$1:$BZ$190,'LA32'!B$1,0)),
IF(INDEX!$H$16=3,(VLOOKUP($A10,'LA33'!$A$1:$BZ$190,'LA33'!B$1,0)),
IF(INDEX!$H$16=4,(VLOOKUP($A10,'LA34'!$A$1:$BZ$190,'LA34'!B$1,0)),0)))),".")</f>
        <v>13260</v>
      </c>
      <c r="E10" s="26">
        <f>IFERROR(
IF(INDEX!$H$16=1,(VLOOKUP($A10,'LA31'!$A$1:$BZ$190,'LA31'!C$1,0)),
IF(INDEX!$H$16=2,(VLOOKUP($A10,'LA32'!$A$1:$BZ$190,'LA32'!C$1,0)),
IF(INDEX!$H$16=3,(VLOOKUP($A10,'LA33'!$A$1:$BZ$190,'LA33'!C$1,0)),
IF(INDEX!$H$16=4,(VLOOKUP($A10,'LA34'!$A$1:$BZ$190,'LA34'!C$1,0)),0)))),".")</f>
        <v>65500</v>
      </c>
      <c r="F10" s="26">
        <f>IFERROR(
IF(INDEX!$H$16=1,(VLOOKUP($A10,'LA31'!$A$1:$BZ$190,'LA31'!D$1,0)),
IF(INDEX!$H$16=2,(VLOOKUP($A10,'LA32'!$A$1:$BZ$190,'LA32'!D$1,0)),
IF(INDEX!$H$16=3,(VLOOKUP($A10,'LA33'!$A$1:$BZ$190,'LA33'!D$1,0)),
IF(INDEX!$H$16=4,(VLOOKUP($A10,'LA34'!$A$1:$BZ$190,'LA34'!D$1,0)),0)))),".")</f>
        <v>78760</v>
      </c>
      <c r="G10" s="27">
        <f>IFERROR(
IF(INDEX!$H$16=1,(VLOOKUP($A10,'LA31'!$A$1:$BZ$190,'LA31'!E$1,0)),
IF(INDEX!$H$16=2,(VLOOKUP($A10,'LA32'!$A$1:$BZ$190,'LA32'!E$1,0)),
IF(INDEX!$H$16=3,(VLOOKUP($A10,'LA33'!$A$1:$BZ$190,'LA33'!E$1,0)),
IF(INDEX!$H$16=4,(VLOOKUP($A10,'LA34'!$A$1:$BZ$190,'LA34'!E$1,0)),0)))),".")</f>
        <v>0.83</v>
      </c>
      <c r="H10" s="27">
        <f>IFERROR(
IF(INDEX!$H$16=1,(VLOOKUP($A10,'LA31'!$A$1:$BZ$190,'LA31'!F$1,0)),
IF(INDEX!$H$16=2,(VLOOKUP($A10,'LA32'!$A$1:$BZ$190,'LA32'!F$1,0)),
IF(INDEX!$H$16=3,(VLOOKUP($A10,'LA33'!$A$1:$BZ$190,'LA33'!F$1,0)),
IF(INDEX!$H$16=4,(VLOOKUP($A10,'LA34'!$A$1:$BZ$190,'LA34'!F$1,0)),0)))),".")</f>
        <v>0.93</v>
      </c>
      <c r="I10" s="27">
        <f>IFERROR(
IF(INDEX!$H$16=1,(VLOOKUP($A10,'LA31'!$A$1:$BZ$190,'LA31'!G$1,0)),
IF(INDEX!$H$16=2,(VLOOKUP($A10,'LA32'!$A$1:$BZ$190,'LA32'!G$1,0)),
IF(INDEX!$H$16=3,(VLOOKUP($A10,'LA33'!$A$1:$BZ$190,'LA33'!G$1,0)),
IF(INDEX!$H$16=4,(VLOOKUP($A10,'LA34'!$A$1:$BZ$190,'LA34'!G$1,0)),0)))),".")</f>
        <v>0.91</v>
      </c>
      <c r="J10" s="27">
        <f>IFERROR(
IF(INDEX!$H$16=1,(VLOOKUP($A10,'LA31'!$A$1:$BZ$190,'LA31'!H$1,0)),
IF(INDEX!$H$16=2,(VLOOKUP($A10,'LA32'!$A$1:$BZ$190,'LA32'!H$1,0)),
IF(INDEX!$H$16=3,(VLOOKUP($A10,'LA33'!$A$1:$BZ$190,'LA33'!H$1,0)),
IF(INDEX!$H$16=4,(VLOOKUP($A10,'LA34'!$A$1:$BZ$190,'LA34'!H$1,0)),0)))),".")</f>
        <v>0.8</v>
      </c>
      <c r="K10" s="27">
        <f>IFERROR(
IF(INDEX!$H$16=1,(VLOOKUP($A10,'LA31'!$A$1:$BZ$190,'LA31'!I$1,0)),
IF(INDEX!$H$16=2,(VLOOKUP($A10,'LA32'!$A$1:$BZ$190,'LA32'!I$1,0)),
IF(INDEX!$H$16=3,(VLOOKUP($A10,'LA33'!$A$1:$BZ$190,'LA33'!I$1,0)),
IF(INDEX!$H$16=4,(VLOOKUP($A10,'LA34'!$A$1:$BZ$190,'LA34'!I$1,0)),0)))),".")</f>
        <v>0.91</v>
      </c>
      <c r="L10" s="27">
        <f>IFERROR(
IF(INDEX!$H$16=1,(VLOOKUP($A10,'LA31'!$A$1:$BZ$190,'LA31'!J$1,0)),
IF(INDEX!$H$16=2,(VLOOKUP($A10,'LA32'!$A$1:$BZ$190,'LA32'!J$1,0)),
IF(INDEX!$H$16=3,(VLOOKUP($A10,'LA33'!$A$1:$BZ$190,'LA33'!J$1,0)),
IF(INDEX!$H$16=4,(VLOOKUP($A10,'LA34'!$A$1:$BZ$190,'LA34'!J$1,0)),0)))),".")</f>
        <v>0.89</v>
      </c>
      <c r="M10" s="27">
        <f>IFERROR(
IF(INDEX!$H$16=1,(VLOOKUP($A10,'LA31'!$A$1:$BZ$190,'LA31'!K$1,0)),
IF(INDEX!$H$16=2,(VLOOKUP($A10,'LA32'!$A$1:$BZ$190,'LA32'!K$1,0)),
IF(INDEX!$H$16=3,(VLOOKUP($A10,'LA33'!$A$1:$BZ$190,'LA33'!K$1,0)),
IF(INDEX!$H$16=4,(VLOOKUP($A10,'LA34'!$A$1:$BZ$190,'LA34'!K$1,0)),0)))),".")</f>
        <v>0.45</v>
      </c>
      <c r="N10" s="27">
        <f>IFERROR(
IF(INDEX!$H$16=1,(VLOOKUP($A10,'LA31'!$A$1:$BZ$190,'LA31'!L$1,0)),
IF(INDEX!$H$16=2,(VLOOKUP($A10,'LA32'!$A$1:$BZ$190,'LA32'!L$1,0)),
IF(INDEX!$H$16=3,(VLOOKUP($A10,'LA33'!$A$1:$BZ$190,'LA33'!L$1,0)),
IF(INDEX!$H$16=4,(VLOOKUP($A10,'LA34'!$A$1:$BZ$190,'LA34'!L$1,0)),0)))),".")</f>
        <v>0.36</v>
      </c>
      <c r="O10" s="27">
        <f>IFERROR(
IF(INDEX!$H$16=1,(VLOOKUP($A10,'LA31'!$A$1:$BZ$190,'LA31'!M$1,0)),
IF(INDEX!$H$16=2,(VLOOKUP($A10,'LA32'!$A$1:$BZ$190,'LA32'!M$1,0)),
IF(INDEX!$H$16=3,(VLOOKUP($A10,'LA33'!$A$1:$BZ$190,'LA33'!M$1,0)),
IF(INDEX!$H$16=4,(VLOOKUP($A10,'LA34'!$A$1:$BZ$190,'LA34'!M$1,0)),0)))),".")</f>
        <v>0.37</v>
      </c>
      <c r="P10" s="27" t="str">
        <f>IFERROR(
IF(INDEX!$H$16=1,(VLOOKUP($A10,'LA31'!$A$1:$BZ$190,'LA31'!N$1,0)),
IF(INDEX!$H$16=2,(VLOOKUP($A10,'LA32'!$A$1:$BZ$190,'LA32'!N$1,0)),
IF(INDEX!$H$16=3,(VLOOKUP($A10,'LA33'!$A$1:$BZ$190,'LA33'!N$1,0)),
IF(INDEX!$H$16=4,(VLOOKUP($A10,'LA34'!$A$1:$BZ$190,'LA34'!N$1,0)),0)))),".")</f>
        <v>-</v>
      </c>
      <c r="Q10" s="27" t="str">
        <f>IFERROR(
IF(INDEX!$H$16=1,(VLOOKUP($A10,'LA31'!$A$1:$BZ$190,'LA31'!O$1,0)),
IF(INDEX!$H$16=2,(VLOOKUP($A10,'LA32'!$A$1:$BZ$190,'LA32'!O$1,0)),
IF(INDEX!$H$16=3,(VLOOKUP($A10,'LA33'!$A$1:$BZ$190,'LA33'!O$1,0)),
IF(INDEX!$H$16=4,(VLOOKUP($A10,'LA34'!$A$1:$BZ$190,'LA34'!O$1,0)),0)))),".")</f>
        <v>-</v>
      </c>
      <c r="R10" s="27" t="str">
        <f>IFERROR(
IF(INDEX!$H$16=1,(VLOOKUP($A10,'LA31'!$A$1:$BZ$190,'LA31'!P$1,0)),
IF(INDEX!$H$16=2,(VLOOKUP($A10,'LA32'!$A$1:$BZ$190,'LA32'!P$1,0)),
IF(INDEX!$H$16=3,(VLOOKUP($A10,'LA33'!$A$1:$BZ$190,'LA33'!P$1,0)),
IF(INDEX!$H$16=4,(VLOOKUP($A10,'LA34'!$A$1:$BZ$190,'LA34'!P$1,0)),0)))),".")</f>
        <v>-</v>
      </c>
      <c r="S10" s="27">
        <f>IFERROR(
IF(INDEX!$H$16=1,(VLOOKUP($A10,'LA31'!$A$1:$BZ$190,'LA31'!Q$1,0)),
IF(INDEX!$H$16=2,(VLOOKUP($A10,'LA32'!$A$1:$BZ$190,'LA32'!Q$1,0)),
IF(INDEX!$H$16=3,(VLOOKUP($A10,'LA33'!$A$1:$BZ$190,'LA33'!Q$1,0)),
IF(INDEX!$H$16=4,(VLOOKUP($A10,'LA34'!$A$1:$BZ$190,'LA34'!Q$1,0)),0)))),".")</f>
        <v>0.05</v>
      </c>
      <c r="T10" s="27">
        <f>IFERROR(
IF(INDEX!$H$16=1,(VLOOKUP($A10,'LA31'!$A$1:$BZ$190,'LA31'!R$1,0)),
IF(INDEX!$H$16=2,(VLOOKUP($A10,'LA32'!$A$1:$BZ$190,'LA32'!R$1,0)),
IF(INDEX!$H$16=3,(VLOOKUP($A10,'LA33'!$A$1:$BZ$190,'LA33'!R$1,0)),
IF(INDEX!$H$16=4,(VLOOKUP($A10,'LA34'!$A$1:$BZ$190,'LA34'!R$1,0)),0)))),".")</f>
        <v>0.04</v>
      </c>
      <c r="U10" s="27">
        <f>IFERROR(
IF(INDEX!$H$16=1,(VLOOKUP($A10,'LA31'!$A$1:$BZ$190,'LA31'!S$1,0)),
IF(INDEX!$H$16=2,(VLOOKUP($A10,'LA32'!$A$1:$BZ$190,'LA32'!S$1,0)),
IF(INDEX!$H$16=3,(VLOOKUP($A10,'LA33'!$A$1:$BZ$190,'LA33'!S$1,0)),
IF(INDEX!$H$16=4,(VLOOKUP($A10,'LA34'!$A$1:$BZ$190,'LA34'!S$1,0)),0)))),".")</f>
        <v>0.04</v>
      </c>
      <c r="V10" s="27">
        <f>IFERROR(
IF(INDEX!$H$16=1,(VLOOKUP($A10,'LA31'!$A$1:$BZ$190,'LA31'!T$1,0)),
IF(INDEX!$H$16=2,(VLOOKUP($A10,'LA32'!$A$1:$BZ$190,'LA32'!T$1,0)),
IF(INDEX!$H$16=3,(VLOOKUP($A10,'LA33'!$A$1:$BZ$190,'LA33'!T$1,0)),
IF(INDEX!$H$16=4,(VLOOKUP($A10,'LA34'!$A$1:$BZ$190,'LA34'!T$1,0)),0)))),".")</f>
        <v>0.16</v>
      </c>
      <c r="W10" s="27">
        <f>IFERROR(
IF(INDEX!$H$16=1,(VLOOKUP($A10,'LA31'!$A$1:$BZ$190,'LA31'!U$1,0)),
IF(INDEX!$H$16=2,(VLOOKUP($A10,'LA32'!$A$1:$BZ$190,'LA32'!U$1,0)),
IF(INDEX!$H$16=3,(VLOOKUP($A10,'LA33'!$A$1:$BZ$190,'LA33'!U$1,0)),
IF(INDEX!$H$16=4,(VLOOKUP($A10,'LA34'!$A$1:$BZ$190,'LA34'!U$1,0)),0)))),".")</f>
        <v>0.28000000000000003</v>
      </c>
      <c r="X10" s="27">
        <f>IFERROR(
IF(INDEX!$H$16=1,(VLOOKUP($A10,'LA31'!$A$1:$BZ$190,'LA31'!V$1,0)),
IF(INDEX!$H$16=2,(VLOOKUP($A10,'LA32'!$A$1:$BZ$190,'LA32'!V$1,0)),
IF(INDEX!$H$16=3,(VLOOKUP($A10,'LA33'!$A$1:$BZ$190,'LA33'!V$1,0)),
IF(INDEX!$H$16=4,(VLOOKUP($A10,'LA34'!$A$1:$BZ$190,'LA34'!V$1,0)),0)))),".")</f>
        <v>0.26</v>
      </c>
      <c r="Y10" s="27">
        <f>IFERROR(
IF(INDEX!$H$16=1,(VLOOKUP($A10,'LA31'!$A$1:$BZ$190,'LA31'!W$1,0)),
IF(INDEX!$H$16=2,(VLOOKUP($A10,'LA32'!$A$1:$BZ$190,'LA32'!W$1,0)),
IF(INDEX!$H$16=3,(VLOOKUP($A10,'LA33'!$A$1:$BZ$190,'LA33'!W$1,0)),
IF(INDEX!$H$16=4,(VLOOKUP($A10,'LA34'!$A$1:$BZ$190,'LA34'!W$1,0)),0)))),".")</f>
        <v>0.13</v>
      </c>
      <c r="Z10" s="27">
        <f>IFERROR(
IF(INDEX!$H$16=1,(VLOOKUP($A10,'LA31'!$A$1:$BZ$190,'LA31'!X$1,0)),
IF(INDEX!$H$16=2,(VLOOKUP($A10,'LA32'!$A$1:$BZ$190,'LA32'!X$1,0)),
IF(INDEX!$H$16=3,(VLOOKUP($A10,'LA33'!$A$1:$BZ$190,'LA33'!X$1,0)),
IF(INDEX!$H$16=4,(VLOOKUP($A10,'LA34'!$A$1:$BZ$190,'LA34'!X$1,0)),0)))),".")</f>
        <v>0.22</v>
      </c>
      <c r="AA10" s="27">
        <f>IFERROR(
IF(INDEX!$H$16=1,(VLOOKUP($A10,'LA31'!$A$1:$BZ$190,'LA31'!Y$1,0)),
IF(INDEX!$H$16=2,(VLOOKUP($A10,'LA32'!$A$1:$BZ$190,'LA32'!Y$1,0)),
IF(INDEX!$H$16=3,(VLOOKUP($A10,'LA33'!$A$1:$BZ$190,'LA33'!Y$1,0)),
IF(INDEX!$H$16=4,(VLOOKUP($A10,'LA34'!$A$1:$BZ$190,'LA34'!Y$1,0)),0)))),".")</f>
        <v>0.21</v>
      </c>
      <c r="AB10" s="27" t="str">
        <f>IFERROR(
IF(INDEX!$H$16=1,(VLOOKUP($A10,'LA31'!$A$1:$BZ$190,'LA31'!Z$1,0)),
IF(INDEX!$H$16=2,(VLOOKUP($A10,'LA32'!$A$1:$BZ$190,'LA32'!Z$1,0)),
IF(INDEX!$H$16=3,(VLOOKUP($A10,'LA33'!$A$1:$BZ$190,'LA33'!Z$1,0)),
IF(INDEX!$H$16=4,(VLOOKUP($A10,'LA34'!$A$1:$BZ$190,'LA34'!Z$1,0)),0)))),".")</f>
        <v>x</v>
      </c>
      <c r="AC10" s="27">
        <f>IFERROR(
IF(INDEX!$H$16=1,(VLOOKUP($A10,'LA31'!$A$1:$BZ$190,'LA31'!AA$1,0)),
IF(INDEX!$H$16=2,(VLOOKUP($A10,'LA32'!$A$1:$BZ$190,'LA32'!AA$1,0)),
IF(INDEX!$H$16=3,(VLOOKUP($A10,'LA33'!$A$1:$BZ$190,'LA33'!AA$1,0)),
IF(INDEX!$H$16=4,(VLOOKUP($A10,'LA34'!$A$1:$BZ$190,'LA34'!AA$1,0)),0)))),".")</f>
        <v>0</v>
      </c>
      <c r="AD10" s="27" t="str">
        <f>IFERROR(
IF(INDEX!$H$16=1,(VLOOKUP($A10,'LA31'!$A$1:$BZ$190,'LA31'!AB$1,0)),
IF(INDEX!$H$16=2,(VLOOKUP($A10,'LA32'!$A$1:$BZ$190,'LA32'!AB$1,0)),
IF(INDEX!$H$16=3,(VLOOKUP($A10,'LA33'!$A$1:$BZ$190,'LA33'!AB$1,0)),
IF(INDEX!$H$16=4,(VLOOKUP($A10,'LA34'!$A$1:$BZ$190,'LA34'!AB$1,0)),0)))),".")</f>
        <v>x</v>
      </c>
      <c r="AE10" s="27" t="str">
        <f>IFERROR(
IF(INDEX!$H$16=1,(VLOOKUP($A10,'LA31'!$A$1:$BZ$190,'LA31'!AC$1,0)),
IF(INDEX!$H$16=2,(VLOOKUP($A10,'LA32'!$A$1:$BZ$190,'LA32'!AC$1,0)),
IF(INDEX!$H$16=3,(VLOOKUP($A10,'LA33'!$A$1:$BZ$190,'LA33'!AC$1,0)),
IF(INDEX!$H$16=4,(VLOOKUP($A10,'LA34'!$A$1:$BZ$190,'LA34'!AC$1,0)),0)))),".")</f>
        <v>-</v>
      </c>
      <c r="AF10" s="27" t="str">
        <f>IFERROR(
IF(INDEX!$H$16=1,(VLOOKUP($A10,'LA31'!$A$1:$BZ$190,'LA31'!AD$1,0)),
IF(INDEX!$H$16=2,(VLOOKUP($A10,'LA32'!$A$1:$BZ$190,'LA32'!AD$1,0)),
IF(INDEX!$H$16=3,(VLOOKUP($A10,'LA33'!$A$1:$BZ$190,'LA33'!AD$1,0)),
IF(INDEX!$H$16=4,(VLOOKUP($A10,'LA34'!$A$1:$BZ$190,'LA34'!AD$1,0)),0)))),".")</f>
        <v>-</v>
      </c>
      <c r="AG10" s="27" t="str">
        <f>IFERROR(
IF(INDEX!$H$16=1,(VLOOKUP($A10,'LA31'!$A$1:$BZ$190,'LA31'!AE$1,0)),
IF(INDEX!$H$16=2,(VLOOKUP($A10,'LA32'!$A$1:$BZ$190,'LA32'!AE$1,0)),
IF(INDEX!$H$16=3,(VLOOKUP($A10,'LA33'!$A$1:$BZ$190,'LA33'!AE$1,0)),
IF(INDEX!$H$16=4,(VLOOKUP($A10,'LA34'!$A$1:$BZ$190,'LA34'!AE$1,0)),0)))),".")</f>
        <v>-</v>
      </c>
      <c r="AH10" s="27" t="str">
        <f>IFERROR(
IF(INDEX!$H$16=1,(VLOOKUP($A10,'LA31'!$A$1:$BZ$190,'LA31'!AF$1,0)),
IF(INDEX!$H$16=2,(VLOOKUP($A10,'LA32'!$A$1:$BZ$190,'LA32'!AF$1,0)),
IF(INDEX!$H$16=3,(VLOOKUP($A10,'LA33'!$A$1:$BZ$190,'LA33'!AF$1,0)),
IF(INDEX!$H$16=4,(VLOOKUP($A10,'LA34'!$A$1:$BZ$190,'LA34'!AF$1,0)),0)))),".")</f>
        <v>-</v>
      </c>
      <c r="AI10" s="27" t="str">
        <f>IFERROR(
IF(INDEX!$H$16=1,(VLOOKUP($A10,'LA31'!$A$1:$BZ$190,'LA31'!AG$1,0)),
IF(INDEX!$H$16=2,(VLOOKUP($A10,'LA32'!$A$1:$BZ$190,'LA32'!AG$1,0)),
IF(INDEX!$H$16=3,(VLOOKUP($A10,'LA33'!$A$1:$BZ$190,'LA33'!AG$1,0)),
IF(INDEX!$H$16=4,(VLOOKUP($A10,'LA34'!$A$1:$BZ$190,'LA34'!AG$1,0)),0)))),".")</f>
        <v>-</v>
      </c>
      <c r="AJ10" s="27" t="str">
        <f>IFERROR(
IF(INDEX!$H$16=1,(VLOOKUP($A10,'LA31'!$A$1:$BZ$190,'LA31'!AH$1,0)),
IF(INDEX!$H$16=2,(VLOOKUP($A10,'LA32'!$A$1:$BZ$190,'LA32'!AH$1,0)),
IF(INDEX!$H$16=3,(VLOOKUP($A10,'LA33'!$A$1:$BZ$190,'LA33'!AH$1,0)),
IF(INDEX!$H$16=4,(VLOOKUP($A10,'LA34'!$A$1:$BZ$190,'LA34'!AH$1,0)),0)))),".")</f>
        <v>-</v>
      </c>
      <c r="AK10" s="27">
        <f>IFERROR(
IF(INDEX!$H$16=1,(VLOOKUP($A10,'LA31'!$A$1:$BZ$190,'LA31'!AI$1,0)),
IF(INDEX!$H$16=2,(VLOOKUP($A10,'LA32'!$A$1:$BZ$190,'LA32'!AI$1,0)),
IF(INDEX!$H$16=3,(VLOOKUP($A10,'LA33'!$A$1:$BZ$190,'LA33'!AI$1,0)),
IF(INDEX!$H$16=4,(VLOOKUP($A10,'LA34'!$A$1:$BZ$190,'LA34'!AI$1,0)),0)))),".")</f>
        <v>0.05</v>
      </c>
      <c r="AL10" s="27">
        <f>IFERROR(
IF(INDEX!$H$16=1,(VLOOKUP($A10,'LA31'!$A$1:$BZ$190,'LA31'!AJ$1,0)),
IF(INDEX!$H$16=2,(VLOOKUP($A10,'LA32'!$A$1:$BZ$190,'LA32'!AJ$1,0)),
IF(INDEX!$H$16=3,(VLOOKUP($A10,'LA33'!$A$1:$BZ$190,'LA33'!AJ$1,0)),
IF(INDEX!$H$16=4,(VLOOKUP($A10,'LA34'!$A$1:$BZ$190,'LA34'!AJ$1,0)),0)))),".")</f>
        <v>7.0000000000000007E-2</v>
      </c>
      <c r="AM10" s="27">
        <f>IFERROR(
IF(INDEX!$H$16=1,(VLOOKUP($A10,'LA31'!$A$1:$BZ$190,'LA31'!AK$1,0)),
IF(INDEX!$H$16=2,(VLOOKUP($A10,'LA32'!$A$1:$BZ$190,'LA32'!AK$1,0)),
IF(INDEX!$H$16=3,(VLOOKUP($A10,'LA33'!$A$1:$BZ$190,'LA33'!AK$1,0)),
IF(INDEX!$H$16=4,(VLOOKUP($A10,'LA34'!$A$1:$BZ$190,'LA34'!AK$1,0)),0)))),".")</f>
        <v>0.06</v>
      </c>
      <c r="AN10" s="27" t="str">
        <f>IFERROR(
IF(INDEX!$H$16=1,(VLOOKUP($A10,'LA31'!$A$1:$BZ$190,'LA31'!AL$1,0)),
IF(INDEX!$H$16=2,(VLOOKUP($A10,'LA32'!$A$1:$BZ$190,'LA32'!AL$1,0)),
IF(INDEX!$H$16=3,(VLOOKUP($A10,'LA33'!$A$1:$BZ$190,'LA33'!AL$1,0)),
IF(INDEX!$H$16=4,(VLOOKUP($A10,'LA34'!$A$1:$BZ$190,'LA34'!AL$1,0)),0)))),".")</f>
        <v>x</v>
      </c>
      <c r="AO10" s="27" t="str">
        <f>IFERROR(
IF(INDEX!$H$16=1,(VLOOKUP($A10,'LA31'!$A$1:$BZ$190,'LA31'!AM$1,0)),
IF(INDEX!$H$16=2,(VLOOKUP($A10,'LA32'!$A$1:$BZ$190,'LA32'!AM$1,0)),
IF(INDEX!$H$16=3,(VLOOKUP($A10,'LA33'!$A$1:$BZ$190,'LA33'!AM$1,0)),
IF(INDEX!$H$16=4,(VLOOKUP($A10,'LA34'!$A$1:$BZ$190,'LA34'!AM$1,0)),0)))),".")</f>
        <v>x</v>
      </c>
      <c r="AP10" s="27" t="str">
        <f>IFERROR(
IF(INDEX!$H$16=1,(VLOOKUP($A10,'LA31'!$A$1:$BZ$190,'LA31'!AN$1,0)),
IF(INDEX!$H$16=2,(VLOOKUP($A10,'LA32'!$A$1:$BZ$190,'LA32'!AN$1,0)),
IF(INDEX!$H$16=3,(VLOOKUP($A10,'LA33'!$A$1:$BZ$190,'LA33'!AN$1,0)),
IF(INDEX!$H$16=4,(VLOOKUP($A10,'LA34'!$A$1:$BZ$190,'LA34'!AN$1,0)),0)))),".")</f>
        <v>x</v>
      </c>
      <c r="AQ10" s="27" t="str">
        <f>IFERROR(
IF(INDEX!$H$16=1,(VLOOKUP($A10,'LA31'!$A$1:$BZ$190,'LA31'!AO$1,0)),
IF(INDEX!$H$16=2,(VLOOKUP($A10,'LA32'!$A$1:$BZ$190,'LA32'!AO$1,0)),
IF(INDEX!$H$16=3,(VLOOKUP($A10,'LA33'!$A$1:$BZ$190,'LA33'!AO$1,0)),
IF(INDEX!$H$16=4,(VLOOKUP($A10,'LA34'!$A$1:$BZ$190,'LA34'!AO$1,0)),0)))),".")</f>
        <v>-</v>
      </c>
      <c r="AR10" s="27" t="str">
        <f>IFERROR(
IF(INDEX!$H$16=1,(VLOOKUP($A10,'LA31'!$A$1:$BZ$190,'LA31'!AP$1,0)),
IF(INDEX!$H$16=2,(VLOOKUP($A10,'LA32'!$A$1:$BZ$190,'LA32'!AP$1,0)),
IF(INDEX!$H$16=3,(VLOOKUP($A10,'LA33'!$A$1:$BZ$190,'LA33'!AP$1,0)),
IF(INDEX!$H$16=4,(VLOOKUP($A10,'LA34'!$A$1:$BZ$190,'LA34'!AP$1,0)),0)))),".")</f>
        <v>-</v>
      </c>
      <c r="AS10" s="27" t="str">
        <f>IFERROR(
IF(INDEX!$H$16=1,(VLOOKUP($A10,'LA31'!$A$1:$BZ$190,'LA31'!AQ$1,0)),
IF(INDEX!$H$16=2,(VLOOKUP($A10,'LA32'!$A$1:$BZ$190,'LA32'!AQ$1,0)),
IF(INDEX!$H$16=3,(VLOOKUP($A10,'LA33'!$A$1:$BZ$190,'LA33'!AQ$1,0)),
IF(INDEX!$H$16=4,(VLOOKUP($A10,'LA34'!$A$1:$BZ$190,'LA34'!AQ$1,0)),0)))),".")</f>
        <v>-</v>
      </c>
      <c r="AT10" s="27">
        <f>IFERROR(
IF(INDEX!$H$16=1,(VLOOKUP($A10,'LA31'!$A$1:$BZ$190,'LA31'!AR$1,0)),
IF(INDEX!$H$16=2,(VLOOKUP($A10,'LA32'!$A$1:$BZ$190,'LA32'!AR$1,0)),
IF(INDEX!$H$16=3,(VLOOKUP($A10,'LA33'!$A$1:$BZ$190,'LA33'!AR$1,0)),
IF(INDEX!$H$16=4,(VLOOKUP($A10,'LA34'!$A$1:$BZ$190,'LA34'!AR$1,0)),0)))),".")</f>
        <v>0.01</v>
      </c>
      <c r="AU10" s="27">
        <f>IFERROR(
IF(INDEX!$H$16=1,(VLOOKUP($A10,'LA31'!$A$1:$BZ$190,'LA31'!AS$1,0)),
IF(INDEX!$H$16=2,(VLOOKUP($A10,'LA32'!$A$1:$BZ$190,'LA32'!AS$1,0)),
IF(INDEX!$H$16=3,(VLOOKUP($A10,'LA33'!$A$1:$BZ$190,'LA33'!AS$1,0)),
IF(INDEX!$H$16=4,(VLOOKUP($A10,'LA34'!$A$1:$BZ$190,'LA34'!AS$1,0)),0)))),".")</f>
        <v>0.01</v>
      </c>
      <c r="AV10" s="27">
        <f>IFERROR(
IF(INDEX!$H$16=1,(VLOOKUP($A10,'LA31'!$A$1:$BZ$190,'LA31'!AT$1,0)),
IF(INDEX!$H$16=2,(VLOOKUP($A10,'LA32'!$A$1:$BZ$190,'LA32'!AT$1,0)),
IF(INDEX!$H$16=3,(VLOOKUP($A10,'LA33'!$A$1:$BZ$190,'LA33'!AT$1,0)),
IF(INDEX!$H$16=4,(VLOOKUP($A10,'LA34'!$A$1:$BZ$190,'LA34'!AT$1,0)),0)))),".")</f>
        <v>0.01</v>
      </c>
      <c r="AW10" s="27">
        <f>IFERROR(
IF(INDEX!$H$16=1,(VLOOKUP($A10,'LA31'!$A$1:$BZ$190,'LA31'!AU$1,0)),
IF(INDEX!$H$16=2,(VLOOKUP($A10,'LA32'!$A$1:$BZ$190,'LA32'!AU$1,0)),
IF(INDEX!$H$16=3,(VLOOKUP($A10,'LA33'!$A$1:$BZ$190,'LA33'!AU$1,0)),
IF(INDEX!$H$16=4,(VLOOKUP($A10,'LA34'!$A$1:$BZ$190,'LA34'!AU$1,0)),0)))),".")</f>
        <v>0.01</v>
      </c>
      <c r="AX10" s="27">
        <f>IFERROR(
IF(INDEX!$H$16=1,(VLOOKUP($A10,'LA31'!$A$1:$BZ$190,'LA31'!AV$1,0)),
IF(INDEX!$H$16=2,(VLOOKUP($A10,'LA32'!$A$1:$BZ$190,'LA32'!AV$1,0)),
IF(INDEX!$H$16=3,(VLOOKUP($A10,'LA33'!$A$1:$BZ$190,'LA33'!AV$1,0)),
IF(INDEX!$H$16=4,(VLOOKUP($A10,'LA34'!$A$1:$BZ$190,'LA34'!AV$1,0)),0)))),".")</f>
        <v>0.01</v>
      </c>
      <c r="AY10" s="27">
        <f>IFERROR(
IF(INDEX!$H$16=1,(VLOOKUP($A10,'LA31'!$A$1:$BZ$190,'LA31'!AW$1,0)),
IF(INDEX!$H$16=2,(VLOOKUP($A10,'LA32'!$A$1:$BZ$190,'LA32'!AW$1,0)),
IF(INDEX!$H$16=3,(VLOOKUP($A10,'LA33'!$A$1:$BZ$190,'LA33'!AW$1,0)),
IF(INDEX!$H$16=4,(VLOOKUP($A10,'LA34'!$A$1:$BZ$190,'LA34'!AW$1,0)),0)))),".")</f>
        <v>0.01</v>
      </c>
      <c r="AZ10" s="27" t="str">
        <f>IFERROR(
IF(INDEX!$H$16=1,(VLOOKUP($A10,'LA31'!$A$1:$BZ$190,'LA31'!AX$1,0)),
IF(INDEX!$H$16=2,(VLOOKUP($A10,'LA32'!$A$1:$BZ$190,'LA32'!AX$1,0)),
IF(INDEX!$H$16=3,(VLOOKUP($A10,'LA33'!$A$1:$BZ$190,'LA33'!AX$1,0)),
IF(INDEX!$H$16=4,(VLOOKUP($A10,'LA34'!$A$1:$BZ$190,'LA34'!AX$1,0)),0)))),".")</f>
        <v>-</v>
      </c>
      <c r="BA10" s="27" t="str">
        <f>IFERROR(
IF(INDEX!$H$16=1,(VLOOKUP($A10,'LA31'!$A$1:$BZ$190,'LA31'!AY$1,0)),
IF(INDEX!$H$16=2,(VLOOKUP($A10,'LA32'!$A$1:$BZ$190,'LA32'!AY$1,0)),
IF(INDEX!$H$16=3,(VLOOKUP($A10,'LA33'!$A$1:$BZ$190,'LA33'!AY$1,0)),
IF(INDEX!$H$16=4,(VLOOKUP($A10,'LA34'!$A$1:$BZ$190,'LA34'!AY$1,0)),0)))),".")</f>
        <v>-</v>
      </c>
      <c r="BB10" s="27" t="str">
        <f>IFERROR(
IF(INDEX!$H$16=1,(VLOOKUP($A10,'LA31'!$A$1:$BZ$190,'LA31'!AZ$1,0)),
IF(INDEX!$H$16=2,(VLOOKUP($A10,'LA32'!$A$1:$BZ$190,'LA32'!AZ$1,0)),
IF(INDEX!$H$16=3,(VLOOKUP($A10,'LA33'!$A$1:$BZ$190,'LA33'!AZ$1,0)),
IF(INDEX!$H$16=4,(VLOOKUP($A10,'LA34'!$A$1:$BZ$190,'LA34'!AZ$1,0)),0)))),".")</f>
        <v>-</v>
      </c>
      <c r="BC10" s="27" t="str">
        <f>IFERROR(
IF(INDEX!$H$16=1,(VLOOKUP($A10,'LA31'!$A$1:$BZ$190,'LA31'!BA$1,0)),
IF(INDEX!$H$16=2,(VLOOKUP($A10,'LA32'!$A$1:$BZ$190,'LA32'!BA$1,0)),
IF(INDEX!$H$16=3,(VLOOKUP($A10,'LA33'!$A$1:$BZ$190,'LA33'!BA$1,0)),
IF(INDEX!$H$16=4,(VLOOKUP($A10,'LA34'!$A$1:$BZ$190,'LA34'!BA$1,0)),0)))),".")</f>
        <v>-</v>
      </c>
      <c r="BD10" s="27" t="str">
        <f>IFERROR(
IF(INDEX!$H$16=1,(VLOOKUP($A10,'LA31'!$A$1:$BZ$190,'LA31'!BB$1,0)),
IF(INDEX!$H$16=2,(VLOOKUP($A10,'LA32'!$A$1:$BZ$190,'LA32'!BB$1,0)),
IF(INDEX!$H$16=3,(VLOOKUP($A10,'LA33'!$A$1:$BZ$190,'LA33'!BB$1,0)),
IF(INDEX!$H$16=4,(VLOOKUP($A10,'LA34'!$A$1:$BZ$190,'LA34'!BB$1,0)),0)))),".")</f>
        <v>-</v>
      </c>
      <c r="BE10" s="27" t="str">
        <f>IFERROR(
IF(INDEX!$H$16=1,(VLOOKUP($A10,'LA31'!$A$1:$BZ$190,'LA31'!BC$1,0)),
IF(INDEX!$H$16=2,(VLOOKUP($A10,'LA32'!$A$1:$BZ$190,'LA32'!BC$1,0)),
IF(INDEX!$H$16=3,(VLOOKUP($A10,'LA33'!$A$1:$BZ$190,'LA33'!BC$1,0)),
IF(INDEX!$H$16=4,(VLOOKUP($A10,'LA34'!$A$1:$BZ$190,'LA34'!BC$1,0)),0)))),".")</f>
        <v>-</v>
      </c>
      <c r="BF10" s="27">
        <f>IFERROR(
IF(INDEX!$H$16=1,(VLOOKUP($A10,'LA31'!$A$1:$BZ$190,'LA31'!BD$1,0)),
IF(INDEX!$H$16=2,(VLOOKUP($A10,'LA32'!$A$1:$BZ$190,'LA32'!BD$1,0)),
IF(INDEX!$H$16=3,(VLOOKUP($A10,'LA33'!$A$1:$BZ$190,'LA33'!BD$1,0)),
IF(INDEX!$H$16=4,(VLOOKUP($A10,'LA34'!$A$1:$BZ$190,'LA34'!BD$1,0)),0)))),".")</f>
        <v>0.02</v>
      </c>
      <c r="BG10" s="27">
        <f>IFERROR(
IF(INDEX!$H$16=1,(VLOOKUP($A10,'LA31'!$A$1:$BZ$190,'LA31'!BE$1,0)),
IF(INDEX!$H$16=2,(VLOOKUP($A10,'LA32'!$A$1:$BZ$190,'LA32'!BE$1,0)),
IF(INDEX!$H$16=3,(VLOOKUP($A10,'LA33'!$A$1:$BZ$190,'LA33'!BE$1,0)),
IF(INDEX!$H$16=4,(VLOOKUP($A10,'LA34'!$A$1:$BZ$190,'LA34'!BE$1,0)),0)))),".")</f>
        <v>0.01</v>
      </c>
      <c r="BH10" s="27">
        <f>IFERROR(
IF(INDEX!$H$16=1,(VLOOKUP($A10,'LA31'!$A$1:$BZ$190,'LA31'!BF$1,0)),
IF(INDEX!$H$16=2,(VLOOKUP($A10,'LA32'!$A$1:$BZ$190,'LA32'!BF$1,0)),
IF(INDEX!$H$16=3,(VLOOKUP($A10,'LA33'!$A$1:$BZ$190,'LA33'!BF$1,0)),
IF(INDEX!$H$16=4,(VLOOKUP($A10,'LA34'!$A$1:$BZ$190,'LA34'!BF$1,0)),0)))),".")</f>
        <v>0.01</v>
      </c>
      <c r="BI10" s="27">
        <f>IFERROR(
IF(INDEX!$H$16=1,(VLOOKUP($A10,'LA31'!$A$1:$BZ$190,'LA31'!BG$1,0)),
IF(INDEX!$H$16=2,(VLOOKUP($A10,'LA32'!$A$1:$BZ$190,'LA32'!BG$1,0)),
IF(INDEX!$H$16=3,(VLOOKUP($A10,'LA33'!$A$1:$BZ$190,'LA33'!BG$1,0)),
IF(INDEX!$H$16=4,(VLOOKUP($A10,'LA34'!$A$1:$BZ$190,'LA34'!BG$1,0)),0)))),".")</f>
        <v>0.1</v>
      </c>
      <c r="BJ10" s="27">
        <f>IFERROR(
IF(INDEX!$H$16=1,(VLOOKUP($A10,'LA31'!$A$1:$BZ$190,'LA31'!BH$1,0)),
IF(INDEX!$H$16=2,(VLOOKUP($A10,'LA32'!$A$1:$BZ$190,'LA32'!BH$1,0)),
IF(INDEX!$H$16=3,(VLOOKUP($A10,'LA33'!$A$1:$BZ$190,'LA33'!BH$1,0)),
IF(INDEX!$H$16=4,(VLOOKUP($A10,'LA34'!$A$1:$BZ$190,'LA34'!BH$1,0)),0)))),".")</f>
        <v>0.05</v>
      </c>
      <c r="BK10" s="27">
        <f>IFERROR(
IF(INDEX!$H$16=1,(VLOOKUP($A10,'LA31'!$A$1:$BZ$190,'LA31'!BI$1,0)),
IF(INDEX!$H$16=2,(VLOOKUP($A10,'LA32'!$A$1:$BZ$190,'LA32'!BI$1,0)),
IF(INDEX!$H$16=3,(VLOOKUP($A10,'LA33'!$A$1:$BZ$190,'LA33'!BI$1,0)),
IF(INDEX!$H$16=4,(VLOOKUP($A10,'LA34'!$A$1:$BZ$190,'LA34'!BI$1,0)),0)))),".")</f>
        <v>0.06</v>
      </c>
      <c r="BL10" s="27">
        <f>IFERROR(
IF(INDEX!$H$16=1,(VLOOKUP($A10,'LA31'!$A$1:$BZ$190,'LA31'!BJ$1,0)),
IF(INDEX!$H$16=2,(VLOOKUP($A10,'LA32'!$A$1:$BZ$190,'LA32'!BJ$1,0)),
IF(INDEX!$H$16=3,(VLOOKUP($A10,'LA33'!$A$1:$BZ$190,'LA33'!BJ$1,0)),
IF(INDEX!$H$16=4,(VLOOKUP($A10,'LA34'!$A$1:$BZ$190,'LA34'!BJ$1,0)),0)))),".")</f>
        <v>0.04</v>
      </c>
      <c r="BM10" s="27">
        <f>IFERROR(
IF(INDEX!$H$16=1,(VLOOKUP($A10,'LA31'!$A$1:$BZ$190,'LA31'!BK$1,0)),
IF(INDEX!$H$16=2,(VLOOKUP($A10,'LA32'!$A$1:$BZ$190,'LA32'!BK$1,0)),
IF(INDEX!$H$16=3,(VLOOKUP($A10,'LA33'!$A$1:$BZ$190,'LA33'!BK$1,0)),
IF(INDEX!$H$16=4,(VLOOKUP($A10,'LA34'!$A$1:$BZ$190,'LA34'!BK$1,0)),0)))),".")</f>
        <v>0.01</v>
      </c>
      <c r="BN10" s="27">
        <f>IFERROR(
IF(INDEX!$H$16=1,(VLOOKUP($A10,'LA31'!$A$1:$BZ$190,'LA31'!BL$1,0)),
IF(INDEX!$H$16=2,(VLOOKUP($A10,'LA32'!$A$1:$BZ$190,'LA32'!BL$1,0)),
IF(INDEX!$H$16=3,(VLOOKUP($A10,'LA33'!$A$1:$BZ$190,'LA33'!BL$1,0)),
IF(INDEX!$H$16=4,(VLOOKUP($A10,'LA34'!$A$1:$BZ$190,'LA34'!BL$1,0)),0)))),".")</f>
        <v>0.02</v>
      </c>
      <c r="BO10" s="27">
        <f>IFERROR(
IF(INDEX!$H$16=1,(VLOOKUP($A10,'LA31'!$A$1:$BZ$190,'LA31'!BM$1,0)),
IF(INDEX!$H$16=2,(VLOOKUP($A10,'LA32'!$A$1:$BZ$190,'LA32'!BM$1,0)),
IF(INDEX!$H$16=3,(VLOOKUP($A10,'LA33'!$A$1:$BZ$190,'LA33'!BM$1,0)),
IF(INDEX!$H$16=4,(VLOOKUP($A10,'LA34'!$A$1:$BZ$190,'LA34'!BM$1,0)),0)))),".")</f>
        <v>0.02</v>
      </c>
      <c r="BP10" s="27">
        <f>IFERROR(
IF(INDEX!$H$16=1,(VLOOKUP($A10,'LA31'!$A$1:$BZ$190,'LA31'!BN$1,0)),
IF(INDEX!$H$16=2,(VLOOKUP($A10,'LA32'!$A$1:$BZ$190,'LA32'!BN$1,0)),
IF(INDEX!$H$16=3,(VLOOKUP($A10,'LA33'!$A$1:$BZ$190,'LA33'!BN$1,0)),
IF(INDEX!$H$16=4,(VLOOKUP($A10,'LA34'!$A$1:$BZ$190,'LA34'!BN$1,0)),0)))),".")</f>
        <v>0.01</v>
      </c>
      <c r="BQ10" s="27">
        <f>IFERROR(
IF(INDEX!$H$16=1,(VLOOKUP($A10,'LA31'!$A$1:$BZ$190,'LA31'!BO$1,0)),
IF(INDEX!$H$16=2,(VLOOKUP($A10,'LA32'!$A$1:$BZ$190,'LA32'!BO$1,0)),
IF(INDEX!$H$16=3,(VLOOKUP($A10,'LA33'!$A$1:$BZ$190,'LA33'!BO$1,0)),
IF(INDEX!$H$16=4,(VLOOKUP($A10,'LA34'!$A$1:$BZ$190,'LA34'!BO$1,0)),0)))),".")</f>
        <v>0.01</v>
      </c>
    </row>
    <row r="11" spans="1:69" x14ac:dyDescent="0.2">
      <c r="A11" s="117" t="s">
        <v>113</v>
      </c>
      <c r="B11" s="108" t="s">
        <v>114</v>
      </c>
      <c r="D11" s="26">
        <f>IFERROR(
IF(INDEX!$H$16=1,(VLOOKUP($A11,'LA31'!$A$1:$BZ$190,'LA31'!B$1,0)),
IF(INDEX!$H$16=2,(VLOOKUP($A11,'LA32'!$A$1:$BZ$190,'LA32'!B$1,0)),
IF(INDEX!$H$16=3,(VLOOKUP($A11,'LA33'!$A$1:$BZ$190,'LA33'!B$1,0)),
IF(INDEX!$H$16=4,(VLOOKUP($A11,'LA34'!$A$1:$BZ$190,'LA34'!B$1,0)),0)))),".")</f>
        <v>8650</v>
      </c>
      <c r="E11" s="26">
        <f>IFERROR(
IF(INDEX!$H$16=1,(VLOOKUP($A11,'LA31'!$A$1:$BZ$190,'LA31'!C$1,0)),
IF(INDEX!$H$16=2,(VLOOKUP($A11,'LA32'!$A$1:$BZ$190,'LA32'!C$1,0)),
IF(INDEX!$H$16=3,(VLOOKUP($A11,'LA33'!$A$1:$BZ$190,'LA33'!C$1,0)),
IF(INDEX!$H$16=4,(VLOOKUP($A11,'LA34'!$A$1:$BZ$190,'LA34'!C$1,0)),0)))),".")</f>
        <v>48800</v>
      </c>
      <c r="F11" s="26">
        <f>IFERROR(
IF(INDEX!$H$16=1,(VLOOKUP($A11,'LA31'!$A$1:$BZ$190,'LA31'!D$1,0)),
IF(INDEX!$H$16=2,(VLOOKUP($A11,'LA32'!$A$1:$BZ$190,'LA32'!D$1,0)),
IF(INDEX!$H$16=3,(VLOOKUP($A11,'LA33'!$A$1:$BZ$190,'LA33'!D$1,0)),
IF(INDEX!$H$16=4,(VLOOKUP($A11,'LA34'!$A$1:$BZ$190,'LA34'!D$1,0)),0)))),".")</f>
        <v>57450</v>
      </c>
      <c r="G11" s="27">
        <f>IFERROR(
IF(INDEX!$H$16=1,(VLOOKUP($A11,'LA31'!$A$1:$BZ$190,'LA31'!E$1,0)),
IF(INDEX!$H$16=2,(VLOOKUP($A11,'LA32'!$A$1:$BZ$190,'LA32'!E$1,0)),
IF(INDEX!$H$16=3,(VLOOKUP($A11,'LA33'!$A$1:$BZ$190,'LA33'!E$1,0)),
IF(INDEX!$H$16=4,(VLOOKUP($A11,'LA34'!$A$1:$BZ$190,'LA34'!E$1,0)),0)))),".")</f>
        <v>0.83</v>
      </c>
      <c r="H11" s="27">
        <f>IFERROR(
IF(INDEX!$H$16=1,(VLOOKUP($A11,'LA31'!$A$1:$BZ$190,'LA31'!F$1,0)),
IF(INDEX!$H$16=2,(VLOOKUP($A11,'LA32'!$A$1:$BZ$190,'LA32'!F$1,0)),
IF(INDEX!$H$16=3,(VLOOKUP($A11,'LA33'!$A$1:$BZ$190,'LA33'!F$1,0)),
IF(INDEX!$H$16=4,(VLOOKUP($A11,'LA34'!$A$1:$BZ$190,'LA34'!F$1,0)),0)))),".")</f>
        <v>0.93</v>
      </c>
      <c r="I11" s="27">
        <f>IFERROR(
IF(INDEX!$H$16=1,(VLOOKUP($A11,'LA31'!$A$1:$BZ$190,'LA31'!G$1,0)),
IF(INDEX!$H$16=2,(VLOOKUP($A11,'LA32'!$A$1:$BZ$190,'LA32'!G$1,0)),
IF(INDEX!$H$16=3,(VLOOKUP($A11,'LA33'!$A$1:$BZ$190,'LA33'!G$1,0)),
IF(INDEX!$H$16=4,(VLOOKUP($A11,'LA34'!$A$1:$BZ$190,'LA34'!G$1,0)),0)))),".")</f>
        <v>0.92</v>
      </c>
      <c r="J11" s="27">
        <f>IFERROR(
IF(INDEX!$H$16=1,(VLOOKUP($A11,'LA31'!$A$1:$BZ$190,'LA31'!H$1,0)),
IF(INDEX!$H$16=2,(VLOOKUP($A11,'LA32'!$A$1:$BZ$190,'LA32'!H$1,0)),
IF(INDEX!$H$16=3,(VLOOKUP($A11,'LA33'!$A$1:$BZ$190,'LA33'!H$1,0)),
IF(INDEX!$H$16=4,(VLOOKUP($A11,'LA34'!$A$1:$BZ$190,'LA34'!H$1,0)),0)))),".")</f>
        <v>0.8</v>
      </c>
      <c r="K11" s="27">
        <f>IFERROR(
IF(INDEX!$H$16=1,(VLOOKUP($A11,'LA31'!$A$1:$BZ$190,'LA31'!I$1,0)),
IF(INDEX!$H$16=2,(VLOOKUP($A11,'LA32'!$A$1:$BZ$190,'LA32'!I$1,0)),
IF(INDEX!$H$16=3,(VLOOKUP($A11,'LA33'!$A$1:$BZ$190,'LA33'!I$1,0)),
IF(INDEX!$H$16=4,(VLOOKUP($A11,'LA34'!$A$1:$BZ$190,'LA34'!I$1,0)),0)))),".")</f>
        <v>0.91</v>
      </c>
      <c r="L11" s="27">
        <f>IFERROR(
IF(INDEX!$H$16=1,(VLOOKUP($A11,'LA31'!$A$1:$BZ$190,'LA31'!J$1,0)),
IF(INDEX!$H$16=2,(VLOOKUP($A11,'LA32'!$A$1:$BZ$190,'LA32'!J$1,0)),
IF(INDEX!$H$16=3,(VLOOKUP($A11,'LA33'!$A$1:$BZ$190,'LA33'!J$1,0)),
IF(INDEX!$H$16=4,(VLOOKUP($A11,'LA34'!$A$1:$BZ$190,'LA34'!J$1,0)),0)))),".")</f>
        <v>0.9</v>
      </c>
      <c r="M11" s="27">
        <f>IFERROR(
IF(INDEX!$H$16=1,(VLOOKUP($A11,'LA31'!$A$1:$BZ$190,'LA31'!K$1,0)),
IF(INDEX!$H$16=2,(VLOOKUP($A11,'LA32'!$A$1:$BZ$190,'LA32'!K$1,0)),
IF(INDEX!$H$16=3,(VLOOKUP($A11,'LA33'!$A$1:$BZ$190,'LA33'!K$1,0)),
IF(INDEX!$H$16=4,(VLOOKUP($A11,'LA34'!$A$1:$BZ$190,'LA34'!K$1,0)),0)))),".")</f>
        <v>0.41</v>
      </c>
      <c r="N11" s="27">
        <f>IFERROR(
IF(INDEX!$H$16=1,(VLOOKUP($A11,'LA31'!$A$1:$BZ$190,'LA31'!L$1,0)),
IF(INDEX!$H$16=2,(VLOOKUP($A11,'LA32'!$A$1:$BZ$190,'LA32'!L$1,0)),
IF(INDEX!$H$16=3,(VLOOKUP($A11,'LA33'!$A$1:$BZ$190,'LA33'!L$1,0)),
IF(INDEX!$H$16=4,(VLOOKUP($A11,'LA34'!$A$1:$BZ$190,'LA34'!L$1,0)),0)))),".")</f>
        <v>0.33</v>
      </c>
      <c r="O11" s="27">
        <f>IFERROR(
IF(INDEX!$H$16=1,(VLOOKUP($A11,'LA31'!$A$1:$BZ$190,'LA31'!M$1,0)),
IF(INDEX!$H$16=2,(VLOOKUP($A11,'LA32'!$A$1:$BZ$190,'LA32'!M$1,0)),
IF(INDEX!$H$16=3,(VLOOKUP($A11,'LA33'!$A$1:$BZ$190,'LA33'!M$1,0)),
IF(INDEX!$H$16=4,(VLOOKUP($A11,'LA34'!$A$1:$BZ$190,'LA34'!M$1,0)),0)))),".")</f>
        <v>0.34</v>
      </c>
      <c r="P11" s="27" t="str">
        <f>IFERROR(
IF(INDEX!$H$16=1,(VLOOKUP($A11,'LA31'!$A$1:$BZ$190,'LA31'!N$1,0)),
IF(INDEX!$H$16=2,(VLOOKUP($A11,'LA32'!$A$1:$BZ$190,'LA32'!N$1,0)),
IF(INDEX!$H$16=3,(VLOOKUP($A11,'LA33'!$A$1:$BZ$190,'LA33'!N$1,0)),
IF(INDEX!$H$16=4,(VLOOKUP($A11,'LA34'!$A$1:$BZ$190,'LA34'!N$1,0)),0)))),".")</f>
        <v>-</v>
      </c>
      <c r="Q11" s="27" t="str">
        <f>IFERROR(
IF(INDEX!$H$16=1,(VLOOKUP($A11,'LA31'!$A$1:$BZ$190,'LA31'!O$1,0)),
IF(INDEX!$H$16=2,(VLOOKUP($A11,'LA32'!$A$1:$BZ$190,'LA32'!O$1,0)),
IF(INDEX!$H$16=3,(VLOOKUP($A11,'LA33'!$A$1:$BZ$190,'LA33'!O$1,0)),
IF(INDEX!$H$16=4,(VLOOKUP($A11,'LA34'!$A$1:$BZ$190,'LA34'!O$1,0)),0)))),".")</f>
        <v>-</v>
      </c>
      <c r="R11" s="27" t="str">
        <f>IFERROR(
IF(INDEX!$H$16=1,(VLOOKUP($A11,'LA31'!$A$1:$BZ$190,'LA31'!P$1,0)),
IF(INDEX!$H$16=2,(VLOOKUP($A11,'LA32'!$A$1:$BZ$190,'LA32'!P$1,0)),
IF(INDEX!$H$16=3,(VLOOKUP($A11,'LA33'!$A$1:$BZ$190,'LA33'!P$1,0)),
IF(INDEX!$H$16=4,(VLOOKUP($A11,'LA34'!$A$1:$BZ$190,'LA34'!P$1,0)),0)))),".")</f>
        <v>-</v>
      </c>
      <c r="S11" s="27">
        <f>IFERROR(
IF(INDEX!$H$16=1,(VLOOKUP($A11,'LA31'!$A$1:$BZ$190,'LA31'!Q$1,0)),
IF(INDEX!$H$16=2,(VLOOKUP($A11,'LA32'!$A$1:$BZ$190,'LA32'!Q$1,0)),
IF(INDEX!$H$16=3,(VLOOKUP($A11,'LA33'!$A$1:$BZ$190,'LA33'!Q$1,0)),
IF(INDEX!$H$16=4,(VLOOKUP($A11,'LA34'!$A$1:$BZ$190,'LA34'!Q$1,0)),0)))),".")</f>
        <v>0.05</v>
      </c>
      <c r="T11" s="27">
        <f>IFERROR(
IF(INDEX!$H$16=1,(VLOOKUP($A11,'LA31'!$A$1:$BZ$190,'LA31'!R$1,0)),
IF(INDEX!$H$16=2,(VLOOKUP($A11,'LA32'!$A$1:$BZ$190,'LA32'!R$1,0)),
IF(INDEX!$H$16=3,(VLOOKUP($A11,'LA33'!$A$1:$BZ$190,'LA33'!R$1,0)),
IF(INDEX!$H$16=4,(VLOOKUP($A11,'LA34'!$A$1:$BZ$190,'LA34'!R$1,0)),0)))),".")</f>
        <v>0.05</v>
      </c>
      <c r="U11" s="27">
        <f>IFERROR(
IF(INDEX!$H$16=1,(VLOOKUP($A11,'LA31'!$A$1:$BZ$190,'LA31'!S$1,0)),
IF(INDEX!$H$16=2,(VLOOKUP($A11,'LA32'!$A$1:$BZ$190,'LA32'!S$1,0)),
IF(INDEX!$H$16=3,(VLOOKUP($A11,'LA33'!$A$1:$BZ$190,'LA33'!S$1,0)),
IF(INDEX!$H$16=4,(VLOOKUP($A11,'LA34'!$A$1:$BZ$190,'LA34'!S$1,0)),0)))),".")</f>
        <v>0.05</v>
      </c>
      <c r="V11" s="27">
        <f>IFERROR(
IF(INDEX!$H$16=1,(VLOOKUP($A11,'LA31'!$A$1:$BZ$190,'LA31'!T$1,0)),
IF(INDEX!$H$16=2,(VLOOKUP($A11,'LA32'!$A$1:$BZ$190,'LA32'!T$1,0)),
IF(INDEX!$H$16=3,(VLOOKUP($A11,'LA33'!$A$1:$BZ$190,'LA33'!T$1,0)),
IF(INDEX!$H$16=4,(VLOOKUP($A11,'LA34'!$A$1:$BZ$190,'LA34'!T$1,0)),0)))),".")</f>
        <v>0.23</v>
      </c>
      <c r="W11" s="27">
        <f>IFERROR(
IF(INDEX!$H$16=1,(VLOOKUP($A11,'LA31'!$A$1:$BZ$190,'LA31'!U$1,0)),
IF(INDEX!$H$16=2,(VLOOKUP($A11,'LA32'!$A$1:$BZ$190,'LA32'!U$1,0)),
IF(INDEX!$H$16=3,(VLOOKUP($A11,'LA33'!$A$1:$BZ$190,'LA33'!U$1,0)),
IF(INDEX!$H$16=4,(VLOOKUP($A11,'LA34'!$A$1:$BZ$190,'LA34'!U$1,0)),0)))),".")</f>
        <v>0.38</v>
      </c>
      <c r="X11" s="27">
        <f>IFERROR(
IF(INDEX!$H$16=1,(VLOOKUP($A11,'LA31'!$A$1:$BZ$190,'LA31'!V$1,0)),
IF(INDEX!$H$16=2,(VLOOKUP($A11,'LA32'!$A$1:$BZ$190,'LA32'!V$1,0)),
IF(INDEX!$H$16=3,(VLOOKUP($A11,'LA33'!$A$1:$BZ$190,'LA33'!V$1,0)),
IF(INDEX!$H$16=4,(VLOOKUP($A11,'LA34'!$A$1:$BZ$190,'LA34'!V$1,0)),0)))),".")</f>
        <v>0.36</v>
      </c>
      <c r="Y11" s="27">
        <f>IFERROR(
IF(INDEX!$H$16=1,(VLOOKUP($A11,'LA31'!$A$1:$BZ$190,'LA31'!W$1,0)),
IF(INDEX!$H$16=2,(VLOOKUP($A11,'LA32'!$A$1:$BZ$190,'LA32'!W$1,0)),
IF(INDEX!$H$16=3,(VLOOKUP($A11,'LA33'!$A$1:$BZ$190,'LA33'!W$1,0)),
IF(INDEX!$H$16=4,(VLOOKUP($A11,'LA34'!$A$1:$BZ$190,'LA34'!W$1,0)),0)))),".")</f>
        <v>0.11</v>
      </c>
      <c r="Z11" s="27">
        <f>IFERROR(
IF(INDEX!$H$16=1,(VLOOKUP($A11,'LA31'!$A$1:$BZ$190,'LA31'!X$1,0)),
IF(INDEX!$H$16=2,(VLOOKUP($A11,'LA32'!$A$1:$BZ$190,'LA32'!X$1,0)),
IF(INDEX!$H$16=3,(VLOOKUP($A11,'LA33'!$A$1:$BZ$190,'LA33'!X$1,0)),
IF(INDEX!$H$16=4,(VLOOKUP($A11,'LA34'!$A$1:$BZ$190,'LA34'!X$1,0)),0)))),".")</f>
        <v>0.15</v>
      </c>
      <c r="AA11" s="27">
        <f>IFERROR(
IF(INDEX!$H$16=1,(VLOOKUP($A11,'LA31'!$A$1:$BZ$190,'LA31'!Y$1,0)),
IF(INDEX!$H$16=2,(VLOOKUP($A11,'LA32'!$A$1:$BZ$190,'LA32'!Y$1,0)),
IF(INDEX!$H$16=3,(VLOOKUP($A11,'LA33'!$A$1:$BZ$190,'LA33'!Y$1,0)),
IF(INDEX!$H$16=4,(VLOOKUP($A11,'LA34'!$A$1:$BZ$190,'LA34'!Y$1,0)),0)))),".")</f>
        <v>0.14000000000000001</v>
      </c>
      <c r="AB11" s="27" t="str">
        <f>IFERROR(
IF(INDEX!$H$16=1,(VLOOKUP($A11,'LA31'!$A$1:$BZ$190,'LA31'!Z$1,0)),
IF(INDEX!$H$16=2,(VLOOKUP($A11,'LA32'!$A$1:$BZ$190,'LA32'!Z$1,0)),
IF(INDEX!$H$16=3,(VLOOKUP($A11,'LA33'!$A$1:$BZ$190,'LA33'!Z$1,0)),
IF(INDEX!$H$16=4,(VLOOKUP($A11,'LA34'!$A$1:$BZ$190,'LA34'!Z$1,0)),0)))),".")</f>
        <v>x</v>
      </c>
      <c r="AC11" s="27" t="str">
        <f>IFERROR(
IF(INDEX!$H$16=1,(VLOOKUP($A11,'LA31'!$A$1:$BZ$190,'LA31'!AA$1,0)),
IF(INDEX!$H$16=2,(VLOOKUP($A11,'LA32'!$A$1:$BZ$190,'LA32'!AA$1,0)),
IF(INDEX!$H$16=3,(VLOOKUP($A11,'LA33'!$A$1:$BZ$190,'LA33'!AA$1,0)),
IF(INDEX!$H$16=4,(VLOOKUP($A11,'LA34'!$A$1:$BZ$190,'LA34'!AA$1,0)),0)))),".")</f>
        <v>-</v>
      </c>
      <c r="AD11" s="27" t="str">
        <f>IFERROR(
IF(INDEX!$H$16=1,(VLOOKUP($A11,'LA31'!$A$1:$BZ$190,'LA31'!AB$1,0)),
IF(INDEX!$H$16=2,(VLOOKUP($A11,'LA32'!$A$1:$BZ$190,'LA32'!AB$1,0)),
IF(INDEX!$H$16=3,(VLOOKUP($A11,'LA33'!$A$1:$BZ$190,'LA33'!AB$1,0)),
IF(INDEX!$H$16=4,(VLOOKUP($A11,'LA34'!$A$1:$BZ$190,'LA34'!AB$1,0)),0)))),".")</f>
        <v>-</v>
      </c>
      <c r="AE11" s="27">
        <f>IFERROR(
IF(INDEX!$H$16=1,(VLOOKUP($A11,'LA31'!$A$1:$BZ$190,'LA31'!AC$1,0)),
IF(INDEX!$H$16=2,(VLOOKUP($A11,'LA32'!$A$1:$BZ$190,'LA32'!AC$1,0)),
IF(INDEX!$H$16=3,(VLOOKUP($A11,'LA33'!$A$1:$BZ$190,'LA33'!AC$1,0)),
IF(INDEX!$H$16=4,(VLOOKUP($A11,'LA34'!$A$1:$BZ$190,'LA34'!AC$1,0)),0)))),".")</f>
        <v>0</v>
      </c>
      <c r="AF11" s="27" t="str">
        <f>IFERROR(
IF(INDEX!$H$16=1,(VLOOKUP($A11,'LA31'!$A$1:$BZ$190,'LA31'!AD$1,0)),
IF(INDEX!$H$16=2,(VLOOKUP($A11,'LA32'!$A$1:$BZ$190,'LA32'!AD$1,0)),
IF(INDEX!$H$16=3,(VLOOKUP($A11,'LA33'!$A$1:$BZ$190,'LA33'!AD$1,0)),
IF(INDEX!$H$16=4,(VLOOKUP($A11,'LA34'!$A$1:$BZ$190,'LA34'!AD$1,0)),0)))),".")</f>
        <v>-</v>
      </c>
      <c r="AG11" s="27" t="str">
        <f>IFERROR(
IF(INDEX!$H$16=1,(VLOOKUP($A11,'LA31'!$A$1:$BZ$190,'LA31'!AE$1,0)),
IF(INDEX!$H$16=2,(VLOOKUP($A11,'LA32'!$A$1:$BZ$190,'LA32'!AE$1,0)),
IF(INDEX!$H$16=3,(VLOOKUP($A11,'LA33'!$A$1:$BZ$190,'LA33'!AE$1,0)),
IF(INDEX!$H$16=4,(VLOOKUP($A11,'LA34'!$A$1:$BZ$190,'LA34'!AE$1,0)),0)))),".")</f>
        <v>-</v>
      </c>
      <c r="AH11" s="27" t="str">
        <f>IFERROR(
IF(INDEX!$H$16=1,(VLOOKUP($A11,'LA31'!$A$1:$BZ$190,'LA31'!AF$1,0)),
IF(INDEX!$H$16=2,(VLOOKUP($A11,'LA32'!$A$1:$BZ$190,'LA32'!AF$1,0)),
IF(INDEX!$H$16=3,(VLOOKUP($A11,'LA33'!$A$1:$BZ$190,'LA33'!AF$1,0)),
IF(INDEX!$H$16=4,(VLOOKUP($A11,'LA34'!$A$1:$BZ$190,'LA34'!AF$1,0)),0)))),".")</f>
        <v>-</v>
      </c>
      <c r="AI11" s="27" t="str">
        <f>IFERROR(
IF(INDEX!$H$16=1,(VLOOKUP($A11,'LA31'!$A$1:$BZ$190,'LA31'!AG$1,0)),
IF(INDEX!$H$16=2,(VLOOKUP($A11,'LA32'!$A$1:$BZ$190,'LA32'!AG$1,0)),
IF(INDEX!$H$16=3,(VLOOKUP($A11,'LA33'!$A$1:$BZ$190,'LA33'!AG$1,0)),
IF(INDEX!$H$16=4,(VLOOKUP($A11,'LA34'!$A$1:$BZ$190,'LA34'!AG$1,0)),0)))),".")</f>
        <v>-</v>
      </c>
      <c r="AJ11" s="27" t="str">
        <f>IFERROR(
IF(INDEX!$H$16=1,(VLOOKUP($A11,'LA31'!$A$1:$BZ$190,'LA31'!AH$1,0)),
IF(INDEX!$H$16=2,(VLOOKUP($A11,'LA32'!$A$1:$BZ$190,'LA32'!AH$1,0)),
IF(INDEX!$H$16=3,(VLOOKUP($A11,'LA33'!$A$1:$BZ$190,'LA33'!AH$1,0)),
IF(INDEX!$H$16=4,(VLOOKUP($A11,'LA34'!$A$1:$BZ$190,'LA34'!AH$1,0)),0)))),".")</f>
        <v>-</v>
      </c>
      <c r="AK11" s="27">
        <f>IFERROR(
IF(INDEX!$H$16=1,(VLOOKUP($A11,'LA31'!$A$1:$BZ$190,'LA31'!AI$1,0)),
IF(INDEX!$H$16=2,(VLOOKUP($A11,'LA32'!$A$1:$BZ$190,'LA32'!AI$1,0)),
IF(INDEX!$H$16=3,(VLOOKUP($A11,'LA33'!$A$1:$BZ$190,'LA33'!AI$1,0)),
IF(INDEX!$H$16=4,(VLOOKUP($A11,'LA34'!$A$1:$BZ$190,'LA34'!AI$1,0)),0)))),".")</f>
        <v>0.04</v>
      </c>
      <c r="AL11" s="27">
        <f>IFERROR(
IF(INDEX!$H$16=1,(VLOOKUP($A11,'LA31'!$A$1:$BZ$190,'LA31'!AJ$1,0)),
IF(INDEX!$H$16=2,(VLOOKUP($A11,'LA32'!$A$1:$BZ$190,'LA32'!AJ$1,0)),
IF(INDEX!$H$16=3,(VLOOKUP($A11,'LA33'!$A$1:$BZ$190,'LA33'!AJ$1,0)),
IF(INDEX!$H$16=4,(VLOOKUP($A11,'LA34'!$A$1:$BZ$190,'LA34'!AJ$1,0)),0)))),".")</f>
        <v>7.0000000000000007E-2</v>
      </c>
      <c r="AM11" s="27">
        <f>IFERROR(
IF(INDEX!$H$16=1,(VLOOKUP($A11,'LA31'!$A$1:$BZ$190,'LA31'!AK$1,0)),
IF(INDEX!$H$16=2,(VLOOKUP($A11,'LA32'!$A$1:$BZ$190,'LA32'!AK$1,0)),
IF(INDEX!$H$16=3,(VLOOKUP($A11,'LA33'!$A$1:$BZ$190,'LA33'!AK$1,0)),
IF(INDEX!$H$16=4,(VLOOKUP($A11,'LA34'!$A$1:$BZ$190,'LA34'!AK$1,0)),0)))),".")</f>
        <v>7.0000000000000007E-2</v>
      </c>
      <c r="AN11" s="27">
        <f>IFERROR(
IF(INDEX!$H$16=1,(VLOOKUP($A11,'LA31'!$A$1:$BZ$190,'LA31'!AL$1,0)),
IF(INDEX!$H$16=2,(VLOOKUP($A11,'LA32'!$A$1:$BZ$190,'LA32'!AL$1,0)),
IF(INDEX!$H$16=3,(VLOOKUP($A11,'LA33'!$A$1:$BZ$190,'LA33'!AL$1,0)),
IF(INDEX!$H$16=4,(VLOOKUP($A11,'LA34'!$A$1:$BZ$190,'LA34'!AL$1,0)),0)))),".")</f>
        <v>0</v>
      </c>
      <c r="AO11" s="27">
        <f>IFERROR(
IF(INDEX!$H$16=1,(VLOOKUP($A11,'LA31'!$A$1:$BZ$190,'LA31'!AM$1,0)),
IF(INDEX!$H$16=2,(VLOOKUP($A11,'LA32'!$A$1:$BZ$190,'LA32'!AM$1,0)),
IF(INDEX!$H$16=3,(VLOOKUP($A11,'LA33'!$A$1:$BZ$190,'LA33'!AM$1,0)),
IF(INDEX!$H$16=4,(VLOOKUP($A11,'LA34'!$A$1:$BZ$190,'LA34'!AM$1,0)),0)))),".")</f>
        <v>0</v>
      </c>
      <c r="AP11" s="27">
        <f>IFERROR(
IF(INDEX!$H$16=1,(VLOOKUP($A11,'LA31'!$A$1:$BZ$190,'LA31'!AN$1,0)),
IF(INDEX!$H$16=2,(VLOOKUP($A11,'LA32'!$A$1:$BZ$190,'LA32'!AN$1,0)),
IF(INDEX!$H$16=3,(VLOOKUP($A11,'LA33'!$A$1:$BZ$190,'LA33'!AN$1,0)),
IF(INDEX!$H$16=4,(VLOOKUP($A11,'LA34'!$A$1:$BZ$190,'LA34'!AN$1,0)),0)))),".")</f>
        <v>0</v>
      </c>
      <c r="AQ11" s="27" t="str">
        <f>IFERROR(
IF(INDEX!$H$16=1,(VLOOKUP($A11,'LA31'!$A$1:$BZ$190,'LA31'!AO$1,0)),
IF(INDEX!$H$16=2,(VLOOKUP($A11,'LA32'!$A$1:$BZ$190,'LA32'!AO$1,0)),
IF(INDEX!$H$16=3,(VLOOKUP($A11,'LA33'!$A$1:$BZ$190,'LA33'!AO$1,0)),
IF(INDEX!$H$16=4,(VLOOKUP($A11,'LA34'!$A$1:$BZ$190,'LA34'!AO$1,0)),0)))),".")</f>
        <v>-</v>
      </c>
      <c r="AR11" s="27" t="str">
        <f>IFERROR(
IF(INDEX!$H$16=1,(VLOOKUP($A11,'LA31'!$A$1:$BZ$190,'LA31'!AP$1,0)),
IF(INDEX!$H$16=2,(VLOOKUP($A11,'LA32'!$A$1:$BZ$190,'LA32'!AP$1,0)),
IF(INDEX!$H$16=3,(VLOOKUP($A11,'LA33'!$A$1:$BZ$190,'LA33'!AP$1,0)),
IF(INDEX!$H$16=4,(VLOOKUP($A11,'LA34'!$A$1:$BZ$190,'LA34'!AP$1,0)),0)))),".")</f>
        <v>-</v>
      </c>
      <c r="AS11" s="27" t="str">
        <f>IFERROR(
IF(INDEX!$H$16=1,(VLOOKUP($A11,'LA31'!$A$1:$BZ$190,'LA31'!AQ$1,0)),
IF(INDEX!$H$16=2,(VLOOKUP($A11,'LA32'!$A$1:$BZ$190,'LA32'!AQ$1,0)),
IF(INDEX!$H$16=3,(VLOOKUP($A11,'LA33'!$A$1:$BZ$190,'LA33'!AQ$1,0)),
IF(INDEX!$H$16=4,(VLOOKUP($A11,'LA34'!$A$1:$BZ$190,'LA34'!AQ$1,0)),0)))),".")</f>
        <v>-</v>
      </c>
      <c r="AT11" s="27">
        <f>IFERROR(
IF(INDEX!$H$16=1,(VLOOKUP($A11,'LA31'!$A$1:$BZ$190,'LA31'!AR$1,0)),
IF(INDEX!$H$16=2,(VLOOKUP($A11,'LA32'!$A$1:$BZ$190,'LA32'!AR$1,0)),
IF(INDEX!$H$16=3,(VLOOKUP($A11,'LA33'!$A$1:$BZ$190,'LA33'!AR$1,0)),
IF(INDEX!$H$16=4,(VLOOKUP($A11,'LA34'!$A$1:$BZ$190,'LA34'!AR$1,0)),0)))),".")</f>
        <v>0.01</v>
      </c>
      <c r="AU11" s="27">
        <f>IFERROR(
IF(INDEX!$H$16=1,(VLOOKUP($A11,'LA31'!$A$1:$BZ$190,'LA31'!AS$1,0)),
IF(INDEX!$H$16=2,(VLOOKUP($A11,'LA32'!$A$1:$BZ$190,'LA32'!AS$1,0)),
IF(INDEX!$H$16=3,(VLOOKUP($A11,'LA33'!$A$1:$BZ$190,'LA33'!AS$1,0)),
IF(INDEX!$H$16=4,(VLOOKUP($A11,'LA34'!$A$1:$BZ$190,'LA34'!AS$1,0)),0)))),".")</f>
        <v>0.01</v>
      </c>
      <c r="AV11" s="27">
        <f>IFERROR(
IF(INDEX!$H$16=1,(VLOOKUP($A11,'LA31'!$A$1:$BZ$190,'LA31'!AT$1,0)),
IF(INDEX!$H$16=2,(VLOOKUP($A11,'LA32'!$A$1:$BZ$190,'LA32'!AT$1,0)),
IF(INDEX!$H$16=3,(VLOOKUP($A11,'LA33'!$A$1:$BZ$190,'LA33'!AT$1,0)),
IF(INDEX!$H$16=4,(VLOOKUP($A11,'LA34'!$A$1:$BZ$190,'LA34'!AT$1,0)),0)))),".")</f>
        <v>0.01</v>
      </c>
      <c r="AW11" s="27">
        <f>IFERROR(
IF(INDEX!$H$16=1,(VLOOKUP($A11,'LA31'!$A$1:$BZ$190,'LA31'!AU$1,0)),
IF(INDEX!$H$16=2,(VLOOKUP($A11,'LA32'!$A$1:$BZ$190,'LA32'!AU$1,0)),
IF(INDEX!$H$16=3,(VLOOKUP($A11,'LA33'!$A$1:$BZ$190,'LA33'!AU$1,0)),
IF(INDEX!$H$16=4,(VLOOKUP($A11,'LA34'!$A$1:$BZ$190,'LA34'!AU$1,0)),0)))),".")</f>
        <v>0.01</v>
      </c>
      <c r="AX11" s="27">
        <f>IFERROR(
IF(INDEX!$H$16=1,(VLOOKUP($A11,'LA31'!$A$1:$BZ$190,'LA31'!AV$1,0)),
IF(INDEX!$H$16=2,(VLOOKUP($A11,'LA32'!$A$1:$BZ$190,'LA32'!AV$1,0)),
IF(INDEX!$H$16=3,(VLOOKUP($A11,'LA33'!$A$1:$BZ$190,'LA33'!AV$1,0)),
IF(INDEX!$H$16=4,(VLOOKUP($A11,'LA34'!$A$1:$BZ$190,'LA34'!AV$1,0)),0)))),".")</f>
        <v>0.01</v>
      </c>
      <c r="AY11" s="27">
        <f>IFERROR(
IF(INDEX!$H$16=1,(VLOOKUP($A11,'LA31'!$A$1:$BZ$190,'LA31'!AW$1,0)),
IF(INDEX!$H$16=2,(VLOOKUP($A11,'LA32'!$A$1:$BZ$190,'LA32'!AW$1,0)),
IF(INDEX!$H$16=3,(VLOOKUP($A11,'LA33'!$A$1:$BZ$190,'LA33'!AW$1,0)),
IF(INDEX!$H$16=4,(VLOOKUP($A11,'LA34'!$A$1:$BZ$190,'LA34'!AW$1,0)),0)))),".")</f>
        <v>0.01</v>
      </c>
      <c r="AZ11" s="27" t="str">
        <f>IFERROR(
IF(INDEX!$H$16=1,(VLOOKUP($A11,'LA31'!$A$1:$BZ$190,'LA31'!AX$1,0)),
IF(INDEX!$H$16=2,(VLOOKUP($A11,'LA32'!$A$1:$BZ$190,'LA32'!AX$1,0)),
IF(INDEX!$H$16=3,(VLOOKUP($A11,'LA33'!$A$1:$BZ$190,'LA33'!AX$1,0)),
IF(INDEX!$H$16=4,(VLOOKUP($A11,'LA34'!$A$1:$BZ$190,'LA34'!AX$1,0)),0)))),".")</f>
        <v>-</v>
      </c>
      <c r="BA11" s="27" t="str">
        <f>IFERROR(
IF(INDEX!$H$16=1,(VLOOKUP($A11,'LA31'!$A$1:$BZ$190,'LA31'!AY$1,0)),
IF(INDEX!$H$16=2,(VLOOKUP($A11,'LA32'!$A$1:$BZ$190,'LA32'!AY$1,0)),
IF(INDEX!$H$16=3,(VLOOKUP($A11,'LA33'!$A$1:$BZ$190,'LA33'!AY$1,0)),
IF(INDEX!$H$16=4,(VLOOKUP($A11,'LA34'!$A$1:$BZ$190,'LA34'!AY$1,0)),0)))),".")</f>
        <v>-</v>
      </c>
      <c r="BB11" s="27" t="str">
        <f>IFERROR(
IF(INDEX!$H$16=1,(VLOOKUP($A11,'LA31'!$A$1:$BZ$190,'LA31'!AZ$1,0)),
IF(INDEX!$H$16=2,(VLOOKUP($A11,'LA32'!$A$1:$BZ$190,'LA32'!AZ$1,0)),
IF(INDEX!$H$16=3,(VLOOKUP($A11,'LA33'!$A$1:$BZ$190,'LA33'!AZ$1,0)),
IF(INDEX!$H$16=4,(VLOOKUP($A11,'LA34'!$A$1:$BZ$190,'LA34'!AZ$1,0)),0)))),".")</f>
        <v>-</v>
      </c>
      <c r="BC11" s="27" t="str">
        <f>IFERROR(
IF(INDEX!$H$16=1,(VLOOKUP($A11,'LA31'!$A$1:$BZ$190,'LA31'!BA$1,0)),
IF(INDEX!$H$16=2,(VLOOKUP($A11,'LA32'!$A$1:$BZ$190,'LA32'!BA$1,0)),
IF(INDEX!$H$16=3,(VLOOKUP($A11,'LA33'!$A$1:$BZ$190,'LA33'!BA$1,0)),
IF(INDEX!$H$16=4,(VLOOKUP($A11,'LA34'!$A$1:$BZ$190,'LA34'!BA$1,0)),0)))),".")</f>
        <v>-</v>
      </c>
      <c r="BD11" s="27" t="str">
        <f>IFERROR(
IF(INDEX!$H$16=1,(VLOOKUP($A11,'LA31'!$A$1:$BZ$190,'LA31'!BB$1,0)),
IF(INDEX!$H$16=2,(VLOOKUP($A11,'LA32'!$A$1:$BZ$190,'LA32'!BB$1,0)),
IF(INDEX!$H$16=3,(VLOOKUP($A11,'LA33'!$A$1:$BZ$190,'LA33'!BB$1,0)),
IF(INDEX!$H$16=4,(VLOOKUP($A11,'LA34'!$A$1:$BZ$190,'LA34'!BB$1,0)),0)))),".")</f>
        <v>-</v>
      </c>
      <c r="BE11" s="27" t="str">
        <f>IFERROR(
IF(INDEX!$H$16=1,(VLOOKUP($A11,'LA31'!$A$1:$BZ$190,'LA31'!BC$1,0)),
IF(INDEX!$H$16=2,(VLOOKUP($A11,'LA32'!$A$1:$BZ$190,'LA32'!BC$1,0)),
IF(INDEX!$H$16=3,(VLOOKUP($A11,'LA33'!$A$1:$BZ$190,'LA33'!BC$1,0)),
IF(INDEX!$H$16=4,(VLOOKUP($A11,'LA34'!$A$1:$BZ$190,'LA34'!BC$1,0)),0)))),".")</f>
        <v>-</v>
      </c>
      <c r="BF11" s="27">
        <f>IFERROR(
IF(INDEX!$H$16=1,(VLOOKUP($A11,'LA31'!$A$1:$BZ$190,'LA31'!BD$1,0)),
IF(INDEX!$H$16=2,(VLOOKUP($A11,'LA32'!$A$1:$BZ$190,'LA32'!BD$1,0)),
IF(INDEX!$H$16=3,(VLOOKUP($A11,'LA33'!$A$1:$BZ$190,'LA33'!BD$1,0)),
IF(INDEX!$H$16=4,(VLOOKUP($A11,'LA34'!$A$1:$BZ$190,'LA34'!BD$1,0)),0)))),".")</f>
        <v>0.02</v>
      </c>
      <c r="BG11" s="27">
        <f>IFERROR(
IF(INDEX!$H$16=1,(VLOOKUP($A11,'LA31'!$A$1:$BZ$190,'LA31'!BE$1,0)),
IF(INDEX!$H$16=2,(VLOOKUP($A11,'LA32'!$A$1:$BZ$190,'LA32'!BE$1,0)),
IF(INDEX!$H$16=3,(VLOOKUP($A11,'LA33'!$A$1:$BZ$190,'LA33'!BE$1,0)),
IF(INDEX!$H$16=4,(VLOOKUP($A11,'LA34'!$A$1:$BZ$190,'LA34'!BE$1,0)),0)))),".")</f>
        <v>0.01</v>
      </c>
      <c r="BH11" s="27">
        <f>IFERROR(
IF(INDEX!$H$16=1,(VLOOKUP($A11,'LA31'!$A$1:$BZ$190,'LA31'!BF$1,0)),
IF(INDEX!$H$16=2,(VLOOKUP($A11,'LA32'!$A$1:$BZ$190,'LA32'!BF$1,0)),
IF(INDEX!$H$16=3,(VLOOKUP($A11,'LA33'!$A$1:$BZ$190,'LA33'!BF$1,0)),
IF(INDEX!$H$16=4,(VLOOKUP($A11,'LA34'!$A$1:$BZ$190,'LA34'!BF$1,0)),0)))),".")</f>
        <v>0.01</v>
      </c>
      <c r="BI11" s="27">
        <f>IFERROR(
IF(INDEX!$H$16=1,(VLOOKUP($A11,'LA31'!$A$1:$BZ$190,'LA31'!BG$1,0)),
IF(INDEX!$H$16=2,(VLOOKUP($A11,'LA32'!$A$1:$BZ$190,'LA32'!BG$1,0)),
IF(INDEX!$H$16=3,(VLOOKUP($A11,'LA33'!$A$1:$BZ$190,'LA33'!BG$1,0)),
IF(INDEX!$H$16=4,(VLOOKUP($A11,'LA34'!$A$1:$BZ$190,'LA34'!BG$1,0)),0)))),".")</f>
        <v>0.1</v>
      </c>
      <c r="BJ11" s="27">
        <f>IFERROR(
IF(INDEX!$H$16=1,(VLOOKUP($A11,'LA31'!$A$1:$BZ$190,'LA31'!BH$1,0)),
IF(INDEX!$H$16=2,(VLOOKUP($A11,'LA32'!$A$1:$BZ$190,'LA32'!BH$1,0)),
IF(INDEX!$H$16=3,(VLOOKUP($A11,'LA33'!$A$1:$BZ$190,'LA33'!BH$1,0)),
IF(INDEX!$H$16=4,(VLOOKUP($A11,'LA34'!$A$1:$BZ$190,'LA34'!BH$1,0)),0)))),".")</f>
        <v>0.05</v>
      </c>
      <c r="BK11" s="27">
        <f>IFERROR(
IF(INDEX!$H$16=1,(VLOOKUP($A11,'LA31'!$A$1:$BZ$190,'LA31'!BI$1,0)),
IF(INDEX!$H$16=2,(VLOOKUP($A11,'LA32'!$A$1:$BZ$190,'LA32'!BI$1,0)),
IF(INDEX!$H$16=3,(VLOOKUP($A11,'LA33'!$A$1:$BZ$190,'LA33'!BI$1,0)),
IF(INDEX!$H$16=4,(VLOOKUP($A11,'LA34'!$A$1:$BZ$190,'LA34'!BI$1,0)),0)))),".")</f>
        <v>0.05</v>
      </c>
      <c r="BL11" s="27">
        <f>IFERROR(
IF(INDEX!$H$16=1,(VLOOKUP($A11,'LA31'!$A$1:$BZ$190,'LA31'!BJ$1,0)),
IF(INDEX!$H$16=2,(VLOOKUP($A11,'LA32'!$A$1:$BZ$190,'LA32'!BJ$1,0)),
IF(INDEX!$H$16=3,(VLOOKUP($A11,'LA33'!$A$1:$BZ$190,'LA33'!BJ$1,0)),
IF(INDEX!$H$16=4,(VLOOKUP($A11,'LA34'!$A$1:$BZ$190,'LA34'!BJ$1,0)),0)))),".")</f>
        <v>0.05</v>
      </c>
      <c r="BM11" s="27">
        <f>IFERROR(
IF(INDEX!$H$16=1,(VLOOKUP($A11,'LA31'!$A$1:$BZ$190,'LA31'!BK$1,0)),
IF(INDEX!$H$16=2,(VLOOKUP($A11,'LA32'!$A$1:$BZ$190,'LA32'!BK$1,0)),
IF(INDEX!$H$16=3,(VLOOKUP($A11,'LA33'!$A$1:$BZ$190,'LA33'!BK$1,0)),
IF(INDEX!$H$16=4,(VLOOKUP($A11,'LA34'!$A$1:$BZ$190,'LA34'!BK$1,0)),0)))),".")</f>
        <v>0.01</v>
      </c>
      <c r="BN11" s="27">
        <f>IFERROR(
IF(INDEX!$H$16=1,(VLOOKUP($A11,'LA31'!$A$1:$BZ$190,'LA31'!BL$1,0)),
IF(INDEX!$H$16=2,(VLOOKUP($A11,'LA32'!$A$1:$BZ$190,'LA32'!BL$1,0)),
IF(INDEX!$H$16=3,(VLOOKUP($A11,'LA33'!$A$1:$BZ$190,'LA33'!BL$1,0)),
IF(INDEX!$H$16=4,(VLOOKUP($A11,'LA34'!$A$1:$BZ$190,'LA34'!BL$1,0)),0)))),".")</f>
        <v>0.02</v>
      </c>
      <c r="BO11" s="27">
        <f>IFERROR(
IF(INDEX!$H$16=1,(VLOOKUP($A11,'LA31'!$A$1:$BZ$190,'LA31'!BM$1,0)),
IF(INDEX!$H$16=2,(VLOOKUP($A11,'LA32'!$A$1:$BZ$190,'LA32'!BM$1,0)),
IF(INDEX!$H$16=3,(VLOOKUP($A11,'LA33'!$A$1:$BZ$190,'LA33'!BM$1,0)),
IF(INDEX!$H$16=4,(VLOOKUP($A11,'LA34'!$A$1:$BZ$190,'LA34'!BM$1,0)),0)))),".")</f>
        <v>0.02</v>
      </c>
      <c r="BP11" s="27">
        <f>IFERROR(
IF(INDEX!$H$16=1,(VLOOKUP($A11,'LA31'!$A$1:$BZ$190,'LA31'!BN$1,0)),
IF(INDEX!$H$16=2,(VLOOKUP($A11,'LA32'!$A$1:$BZ$190,'LA32'!BN$1,0)),
IF(INDEX!$H$16=3,(VLOOKUP($A11,'LA33'!$A$1:$BZ$190,'LA33'!BN$1,0)),
IF(INDEX!$H$16=4,(VLOOKUP($A11,'LA34'!$A$1:$BZ$190,'LA34'!BN$1,0)),0)))),".")</f>
        <v>0.01</v>
      </c>
      <c r="BQ11" s="27">
        <f>IFERROR(
IF(INDEX!$H$16=1,(VLOOKUP($A11,'LA31'!$A$1:$BZ$190,'LA31'!BO$1,0)),
IF(INDEX!$H$16=2,(VLOOKUP($A11,'LA32'!$A$1:$BZ$190,'LA32'!BO$1,0)),
IF(INDEX!$H$16=3,(VLOOKUP($A11,'LA33'!$A$1:$BZ$190,'LA33'!BO$1,0)),
IF(INDEX!$H$16=4,(VLOOKUP($A11,'LA34'!$A$1:$BZ$190,'LA34'!BO$1,0)),0)))),".")</f>
        <v>0.01</v>
      </c>
    </row>
    <row r="12" spans="1:69" x14ac:dyDescent="0.2">
      <c r="A12" s="117" t="s">
        <v>115</v>
      </c>
      <c r="B12" s="108" t="s">
        <v>116</v>
      </c>
      <c r="D12" s="26">
        <f>IFERROR(
IF(INDEX!$H$16=1,(VLOOKUP($A12,'LA31'!$A$1:$BZ$190,'LA31'!B$1,0)),
IF(INDEX!$H$16=2,(VLOOKUP($A12,'LA32'!$A$1:$BZ$190,'LA32'!B$1,0)),
IF(INDEX!$H$16=3,(VLOOKUP($A12,'LA33'!$A$1:$BZ$190,'LA33'!B$1,0)),
IF(INDEX!$H$16=4,(VLOOKUP($A12,'LA34'!$A$1:$BZ$190,'LA34'!B$1,0)),0)))),".")</f>
        <v>6010</v>
      </c>
      <c r="E12" s="26">
        <f>IFERROR(
IF(INDEX!$H$16=1,(VLOOKUP($A12,'LA31'!$A$1:$BZ$190,'LA31'!C$1,0)),
IF(INDEX!$H$16=2,(VLOOKUP($A12,'LA32'!$A$1:$BZ$190,'LA32'!C$1,0)),
IF(INDEX!$H$16=3,(VLOOKUP($A12,'LA33'!$A$1:$BZ$190,'LA33'!C$1,0)),
IF(INDEX!$H$16=4,(VLOOKUP($A12,'LA34'!$A$1:$BZ$190,'LA34'!C$1,0)),0)))),".")</f>
        <v>43370</v>
      </c>
      <c r="F12" s="26">
        <f>IFERROR(
IF(INDEX!$H$16=1,(VLOOKUP($A12,'LA31'!$A$1:$BZ$190,'LA31'!D$1,0)),
IF(INDEX!$H$16=2,(VLOOKUP($A12,'LA32'!$A$1:$BZ$190,'LA32'!D$1,0)),
IF(INDEX!$H$16=3,(VLOOKUP($A12,'LA33'!$A$1:$BZ$190,'LA33'!D$1,0)),
IF(INDEX!$H$16=4,(VLOOKUP($A12,'LA34'!$A$1:$BZ$190,'LA34'!D$1,0)),0)))),".")</f>
        <v>49370</v>
      </c>
      <c r="G12" s="27">
        <f>IFERROR(
IF(INDEX!$H$16=1,(VLOOKUP($A12,'LA31'!$A$1:$BZ$190,'LA31'!E$1,0)),
IF(INDEX!$H$16=2,(VLOOKUP($A12,'LA32'!$A$1:$BZ$190,'LA32'!E$1,0)),
IF(INDEX!$H$16=3,(VLOOKUP($A12,'LA33'!$A$1:$BZ$190,'LA33'!E$1,0)),
IF(INDEX!$H$16=4,(VLOOKUP($A12,'LA34'!$A$1:$BZ$190,'LA34'!E$1,0)),0)))),".")</f>
        <v>0.82</v>
      </c>
      <c r="H12" s="27">
        <f>IFERROR(
IF(INDEX!$H$16=1,(VLOOKUP($A12,'LA31'!$A$1:$BZ$190,'LA31'!F$1,0)),
IF(INDEX!$H$16=2,(VLOOKUP($A12,'LA32'!$A$1:$BZ$190,'LA32'!F$1,0)),
IF(INDEX!$H$16=3,(VLOOKUP($A12,'LA33'!$A$1:$BZ$190,'LA33'!F$1,0)),
IF(INDEX!$H$16=4,(VLOOKUP($A12,'LA34'!$A$1:$BZ$190,'LA34'!F$1,0)),0)))),".")</f>
        <v>0.93</v>
      </c>
      <c r="I12" s="27">
        <f>IFERROR(
IF(INDEX!$H$16=1,(VLOOKUP($A12,'LA31'!$A$1:$BZ$190,'LA31'!G$1,0)),
IF(INDEX!$H$16=2,(VLOOKUP($A12,'LA32'!$A$1:$BZ$190,'LA32'!G$1,0)),
IF(INDEX!$H$16=3,(VLOOKUP($A12,'LA33'!$A$1:$BZ$190,'LA33'!G$1,0)),
IF(INDEX!$H$16=4,(VLOOKUP($A12,'LA34'!$A$1:$BZ$190,'LA34'!G$1,0)),0)))),".")</f>
        <v>0.92</v>
      </c>
      <c r="J12" s="27">
        <f>IFERROR(
IF(INDEX!$H$16=1,(VLOOKUP($A12,'LA31'!$A$1:$BZ$190,'LA31'!H$1,0)),
IF(INDEX!$H$16=2,(VLOOKUP($A12,'LA32'!$A$1:$BZ$190,'LA32'!H$1,0)),
IF(INDEX!$H$16=3,(VLOOKUP($A12,'LA33'!$A$1:$BZ$190,'LA33'!H$1,0)),
IF(INDEX!$H$16=4,(VLOOKUP($A12,'LA34'!$A$1:$BZ$190,'LA34'!H$1,0)),0)))),".")</f>
        <v>0.79</v>
      </c>
      <c r="K12" s="27">
        <f>IFERROR(
IF(INDEX!$H$16=1,(VLOOKUP($A12,'LA31'!$A$1:$BZ$190,'LA31'!I$1,0)),
IF(INDEX!$H$16=2,(VLOOKUP($A12,'LA32'!$A$1:$BZ$190,'LA32'!I$1,0)),
IF(INDEX!$H$16=3,(VLOOKUP($A12,'LA33'!$A$1:$BZ$190,'LA33'!I$1,0)),
IF(INDEX!$H$16=4,(VLOOKUP($A12,'LA34'!$A$1:$BZ$190,'LA34'!I$1,0)),0)))),".")</f>
        <v>0.91</v>
      </c>
      <c r="L12" s="27">
        <f>IFERROR(
IF(INDEX!$H$16=1,(VLOOKUP($A12,'LA31'!$A$1:$BZ$190,'LA31'!J$1,0)),
IF(INDEX!$H$16=2,(VLOOKUP($A12,'LA32'!$A$1:$BZ$190,'LA32'!J$1,0)),
IF(INDEX!$H$16=3,(VLOOKUP($A12,'LA33'!$A$1:$BZ$190,'LA33'!J$1,0)),
IF(INDEX!$H$16=4,(VLOOKUP($A12,'LA34'!$A$1:$BZ$190,'LA34'!J$1,0)),0)))),".")</f>
        <v>0.9</v>
      </c>
      <c r="M12" s="27">
        <f>IFERROR(
IF(INDEX!$H$16=1,(VLOOKUP($A12,'LA31'!$A$1:$BZ$190,'LA31'!K$1,0)),
IF(INDEX!$H$16=2,(VLOOKUP($A12,'LA32'!$A$1:$BZ$190,'LA32'!K$1,0)),
IF(INDEX!$H$16=3,(VLOOKUP($A12,'LA33'!$A$1:$BZ$190,'LA33'!K$1,0)),
IF(INDEX!$H$16=4,(VLOOKUP($A12,'LA34'!$A$1:$BZ$190,'LA34'!K$1,0)),0)))),".")</f>
        <v>0.44</v>
      </c>
      <c r="N12" s="27">
        <f>IFERROR(
IF(INDEX!$H$16=1,(VLOOKUP($A12,'LA31'!$A$1:$BZ$190,'LA31'!L$1,0)),
IF(INDEX!$H$16=2,(VLOOKUP($A12,'LA32'!$A$1:$BZ$190,'LA32'!L$1,0)),
IF(INDEX!$H$16=3,(VLOOKUP($A12,'LA33'!$A$1:$BZ$190,'LA33'!L$1,0)),
IF(INDEX!$H$16=4,(VLOOKUP($A12,'LA34'!$A$1:$BZ$190,'LA34'!L$1,0)),0)))),".")</f>
        <v>0.35</v>
      </c>
      <c r="O12" s="27">
        <f>IFERROR(
IF(INDEX!$H$16=1,(VLOOKUP($A12,'LA31'!$A$1:$BZ$190,'LA31'!M$1,0)),
IF(INDEX!$H$16=2,(VLOOKUP($A12,'LA32'!$A$1:$BZ$190,'LA32'!M$1,0)),
IF(INDEX!$H$16=3,(VLOOKUP($A12,'LA33'!$A$1:$BZ$190,'LA33'!M$1,0)),
IF(INDEX!$H$16=4,(VLOOKUP($A12,'LA34'!$A$1:$BZ$190,'LA34'!M$1,0)),0)))),".")</f>
        <v>0.36</v>
      </c>
      <c r="P12" s="27" t="str">
        <f>IFERROR(
IF(INDEX!$H$16=1,(VLOOKUP($A12,'LA31'!$A$1:$BZ$190,'LA31'!N$1,0)),
IF(INDEX!$H$16=2,(VLOOKUP($A12,'LA32'!$A$1:$BZ$190,'LA32'!N$1,0)),
IF(INDEX!$H$16=3,(VLOOKUP($A12,'LA33'!$A$1:$BZ$190,'LA33'!N$1,0)),
IF(INDEX!$H$16=4,(VLOOKUP($A12,'LA34'!$A$1:$BZ$190,'LA34'!N$1,0)),0)))),".")</f>
        <v>-</v>
      </c>
      <c r="Q12" s="27" t="str">
        <f>IFERROR(
IF(INDEX!$H$16=1,(VLOOKUP($A12,'LA31'!$A$1:$BZ$190,'LA31'!O$1,0)),
IF(INDEX!$H$16=2,(VLOOKUP($A12,'LA32'!$A$1:$BZ$190,'LA32'!O$1,0)),
IF(INDEX!$H$16=3,(VLOOKUP($A12,'LA33'!$A$1:$BZ$190,'LA33'!O$1,0)),
IF(INDEX!$H$16=4,(VLOOKUP($A12,'LA34'!$A$1:$BZ$190,'LA34'!O$1,0)),0)))),".")</f>
        <v>-</v>
      </c>
      <c r="R12" s="27" t="str">
        <f>IFERROR(
IF(INDEX!$H$16=1,(VLOOKUP($A12,'LA31'!$A$1:$BZ$190,'LA31'!P$1,0)),
IF(INDEX!$H$16=2,(VLOOKUP($A12,'LA32'!$A$1:$BZ$190,'LA32'!P$1,0)),
IF(INDEX!$H$16=3,(VLOOKUP($A12,'LA33'!$A$1:$BZ$190,'LA33'!P$1,0)),
IF(INDEX!$H$16=4,(VLOOKUP($A12,'LA34'!$A$1:$BZ$190,'LA34'!P$1,0)),0)))),".")</f>
        <v>-</v>
      </c>
      <c r="S12" s="27">
        <f>IFERROR(
IF(INDEX!$H$16=1,(VLOOKUP($A12,'LA31'!$A$1:$BZ$190,'LA31'!Q$1,0)),
IF(INDEX!$H$16=2,(VLOOKUP($A12,'LA32'!$A$1:$BZ$190,'LA32'!Q$1,0)),
IF(INDEX!$H$16=3,(VLOOKUP($A12,'LA33'!$A$1:$BZ$190,'LA33'!Q$1,0)),
IF(INDEX!$H$16=4,(VLOOKUP($A12,'LA34'!$A$1:$BZ$190,'LA34'!Q$1,0)),0)))),".")</f>
        <v>0.05</v>
      </c>
      <c r="T12" s="27">
        <f>IFERROR(
IF(INDEX!$H$16=1,(VLOOKUP($A12,'LA31'!$A$1:$BZ$190,'LA31'!R$1,0)),
IF(INDEX!$H$16=2,(VLOOKUP($A12,'LA32'!$A$1:$BZ$190,'LA32'!R$1,0)),
IF(INDEX!$H$16=3,(VLOOKUP($A12,'LA33'!$A$1:$BZ$190,'LA33'!R$1,0)),
IF(INDEX!$H$16=4,(VLOOKUP($A12,'LA34'!$A$1:$BZ$190,'LA34'!R$1,0)),0)))),".")</f>
        <v>0.04</v>
      </c>
      <c r="U12" s="27">
        <f>IFERROR(
IF(INDEX!$H$16=1,(VLOOKUP($A12,'LA31'!$A$1:$BZ$190,'LA31'!S$1,0)),
IF(INDEX!$H$16=2,(VLOOKUP($A12,'LA32'!$A$1:$BZ$190,'LA32'!S$1,0)),
IF(INDEX!$H$16=3,(VLOOKUP($A12,'LA33'!$A$1:$BZ$190,'LA33'!S$1,0)),
IF(INDEX!$H$16=4,(VLOOKUP($A12,'LA34'!$A$1:$BZ$190,'LA34'!S$1,0)),0)))),".")</f>
        <v>0.04</v>
      </c>
      <c r="V12" s="27">
        <f>IFERROR(
IF(INDEX!$H$16=1,(VLOOKUP($A12,'LA31'!$A$1:$BZ$190,'LA31'!T$1,0)),
IF(INDEX!$H$16=2,(VLOOKUP($A12,'LA32'!$A$1:$BZ$190,'LA32'!T$1,0)),
IF(INDEX!$H$16=3,(VLOOKUP($A12,'LA33'!$A$1:$BZ$190,'LA33'!T$1,0)),
IF(INDEX!$H$16=4,(VLOOKUP($A12,'LA34'!$A$1:$BZ$190,'LA34'!T$1,0)),0)))),".")</f>
        <v>0.24</v>
      </c>
      <c r="W12" s="27">
        <f>IFERROR(
IF(INDEX!$H$16=1,(VLOOKUP($A12,'LA31'!$A$1:$BZ$190,'LA31'!U$1,0)),
IF(INDEX!$H$16=2,(VLOOKUP($A12,'LA32'!$A$1:$BZ$190,'LA32'!U$1,0)),
IF(INDEX!$H$16=3,(VLOOKUP($A12,'LA33'!$A$1:$BZ$190,'LA33'!U$1,0)),
IF(INDEX!$H$16=4,(VLOOKUP($A12,'LA34'!$A$1:$BZ$190,'LA34'!U$1,0)),0)))),".")</f>
        <v>0.45</v>
      </c>
      <c r="X12" s="27">
        <f>IFERROR(
IF(INDEX!$H$16=1,(VLOOKUP($A12,'LA31'!$A$1:$BZ$190,'LA31'!V$1,0)),
IF(INDEX!$H$16=2,(VLOOKUP($A12,'LA32'!$A$1:$BZ$190,'LA32'!V$1,0)),
IF(INDEX!$H$16=3,(VLOOKUP($A12,'LA33'!$A$1:$BZ$190,'LA33'!V$1,0)),
IF(INDEX!$H$16=4,(VLOOKUP($A12,'LA34'!$A$1:$BZ$190,'LA34'!V$1,0)),0)))),".")</f>
        <v>0.42</v>
      </c>
      <c r="Y12" s="27">
        <f>IFERROR(
IF(INDEX!$H$16=1,(VLOOKUP($A12,'LA31'!$A$1:$BZ$190,'LA31'!W$1,0)),
IF(INDEX!$H$16=2,(VLOOKUP($A12,'LA32'!$A$1:$BZ$190,'LA32'!W$1,0)),
IF(INDEX!$H$16=3,(VLOOKUP($A12,'LA33'!$A$1:$BZ$190,'LA33'!W$1,0)),
IF(INDEX!$H$16=4,(VLOOKUP($A12,'LA34'!$A$1:$BZ$190,'LA34'!W$1,0)),0)))),".")</f>
        <v>0.06</v>
      </c>
      <c r="Z12" s="27">
        <f>IFERROR(
IF(INDEX!$H$16=1,(VLOOKUP($A12,'LA31'!$A$1:$BZ$190,'LA31'!X$1,0)),
IF(INDEX!$H$16=2,(VLOOKUP($A12,'LA32'!$A$1:$BZ$190,'LA32'!X$1,0)),
IF(INDEX!$H$16=3,(VLOOKUP($A12,'LA33'!$A$1:$BZ$190,'LA33'!X$1,0)),
IF(INDEX!$H$16=4,(VLOOKUP($A12,'LA34'!$A$1:$BZ$190,'LA34'!X$1,0)),0)))),".")</f>
        <v>7.0000000000000007E-2</v>
      </c>
      <c r="AA12" s="27">
        <f>IFERROR(
IF(INDEX!$H$16=1,(VLOOKUP($A12,'LA31'!$A$1:$BZ$190,'LA31'!Y$1,0)),
IF(INDEX!$H$16=2,(VLOOKUP($A12,'LA32'!$A$1:$BZ$190,'LA32'!Y$1,0)),
IF(INDEX!$H$16=3,(VLOOKUP($A12,'LA33'!$A$1:$BZ$190,'LA33'!Y$1,0)),
IF(INDEX!$H$16=4,(VLOOKUP($A12,'LA34'!$A$1:$BZ$190,'LA34'!Y$1,0)),0)))),".")</f>
        <v>7.0000000000000007E-2</v>
      </c>
      <c r="AB12" s="27" t="str">
        <f>IFERROR(
IF(INDEX!$H$16=1,(VLOOKUP($A12,'LA31'!$A$1:$BZ$190,'LA31'!Z$1,0)),
IF(INDEX!$H$16=2,(VLOOKUP($A12,'LA32'!$A$1:$BZ$190,'LA32'!Z$1,0)),
IF(INDEX!$H$16=3,(VLOOKUP($A12,'LA33'!$A$1:$BZ$190,'LA33'!Z$1,0)),
IF(INDEX!$H$16=4,(VLOOKUP($A12,'LA34'!$A$1:$BZ$190,'LA34'!Z$1,0)),0)))),".")</f>
        <v>x</v>
      </c>
      <c r="AC12" s="27" t="str">
        <f>IFERROR(
IF(INDEX!$H$16=1,(VLOOKUP($A12,'LA31'!$A$1:$BZ$190,'LA31'!AA$1,0)),
IF(INDEX!$H$16=2,(VLOOKUP($A12,'LA32'!$A$1:$BZ$190,'LA32'!AA$1,0)),
IF(INDEX!$H$16=3,(VLOOKUP($A12,'LA33'!$A$1:$BZ$190,'LA33'!AA$1,0)),
IF(INDEX!$H$16=4,(VLOOKUP($A12,'LA34'!$A$1:$BZ$190,'LA34'!AA$1,0)),0)))),".")</f>
        <v>-</v>
      </c>
      <c r="AD12" s="27" t="str">
        <f>IFERROR(
IF(INDEX!$H$16=1,(VLOOKUP($A12,'LA31'!$A$1:$BZ$190,'LA31'!AB$1,0)),
IF(INDEX!$H$16=2,(VLOOKUP($A12,'LA32'!$A$1:$BZ$190,'LA32'!AB$1,0)),
IF(INDEX!$H$16=3,(VLOOKUP($A12,'LA33'!$A$1:$BZ$190,'LA33'!AB$1,0)),
IF(INDEX!$H$16=4,(VLOOKUP($A12,'LA34'!$A$1:$BZ$190,'LA34'!AB$1,0)),0)))),".")</f>
        <v>-</v>
      </c>
      <c r="AE12" s="27" t="str">
        <f>IFERROR(
IF(INDEX!$H$16=1,(VLOOKUP($A12,'LA31'!$A$1:$BZ$190,'LA31'!AC$1,0)),
IF(INDEX!$H$16=2,(VLOOKUP($A12,'LA32'!$A$1:$BZ$190,'LA32'!AC$1,0)),
IF(INDEX!$H$16=3,(VLOOKUP($A12,'LA33'!$A$1:$BZ$190,'LA33'!AC$1,0)),
IF(INDEX!$H$16=4,(VLOOKUP($A12,'LA34'!$A$1:$BZ$190,'LA34'!AC$1,0)),0)))),".")</f>
        <v>x</v>
      </c>
      <c r="AF12" s="27" t="str">
        <f>IFERROR(
IF(INDEX!$H$16=1,(VLOOKUP($A12,'LA31'!$A$1:$BZ$190,'LA31'!AD$1,0)),
IF(INDEX!$H$16=2,(VLOOKUP($A12,'LA32'!$A$1:$BZ$190,'LA32'!AD$1,0)),
IF(INDEX!$H$16=3,(VLOOKUP($A12,'LA33'!$A$1:$BZ$190,'LA33'!AD$1,0)),
IF(INDEX!$H$16=4,(VLOOKUP($A12,'LA34'!$A$1:$BZ$190,'LA34'!AD$1,0)),0)))),".")</f>
        <v>-</v>
      </c>
      <c r="AG12" s="27" t="str">
        <f>IFERROR(
IF(INDEX!$H$16=1,(VLOOKUP($A12,'LA31'!$A$1:$BZ$190,'LA31'!AE$1,0)),
IF(INDEX!$H$16=2,(VLOOKUP($A12,'LA32'!$A$1:$BZ$190,'LA32'!AE$1,0)),
IF(INDEX!$H$16=3,(VLOOKUP($A12,'LA33'!$A$1:$BZ$190,'LA33'!AE$1,0)),
IF(INDEX!$H$16=4,(VLOOKUP($A12,'LA34'!$A$1:$BZ$190,'LA34'!AE$1,0)),0)))),".")</f>
        <v>-</v>
      </c>
      <c r="AH12" s="27" t="str">
        <f>IFERROR(
IF(INDEX!$H$16=1,(VLOOKUP($A12,'LA31'!$A$1:$BZ$190,'LA31'!AF$1,0)),
IF(INDEX!$H$16=2,(VLOOKUP($A12,'LA32'!$A$1:$BZ$190,'LA32'!AF$1,0)),
IF(INDEX!$H$16=3,(VLOOKUP($A12,'LA33'!$A$1:$BZ$190,'LA33'!AF$1,0)),
IF(INDEX!$H$16=4,(VLOOKUP($A12,'LA34'!$A$1:$BZ$190,'LA34'!AF$1,0)),0)))),".")</f>
        <v>-</v>
      </c>
      <c r="AI12" s="27" t="str">
        <f>IFERROR(
IF(INDEX!$H$16=1,(VLOOKUP($A12,'LA31'!$A$1:$BZ$190,'LA31'!AG$1,0)),
IF(INDEX!$H$16=2,(VLOOKUP($A12,'LA32'!$A$1:$BZ$190,'LA32'!AG$1,0)),
IF(INDEX!$H$16=3,(VLOOKUP($A12,'LA33'!$A$1:$BZ$190,'LA33'!AG$1,0)),
IF(INDEX!$H$16=4,(VLOOKUP($A12,'LA34'!$A$1:$BZ$190,'LA34'!AG$1,0)),0)))),".")</f>
        <v>-</v>
      </c>
      <c r="AJ12" s="27" t="str">
        <f>IFERROR(
IF(INDEX!$H$16=1,(VLOOKUP($A12,'LA31'!$A$1:$BZ$190,'LA31'!AH$1,0)),
IF(INDEX!$H$16=2,(VLOOKUP($A12,'LA32'!$A$1:$BZ$190,'LA32'!AH$1,0)),
IF(INDEX!$H$16=3,(VLOOKUP($A12,'LA33'!$A$1:$BZ$190,'LA33'!AH$1,0)),
IF(INDEX!$H$16=4,(VLOOKUP($A12,'LA34'!$A$1:$BZ$190,'LA34'!AH$1,0)),0)))),".")</f>
        <v>-</v>
      </c>
      <c r="AK12" s="27">
        <f>IFERROR(
IF(INDEX!$H$16=1,(VLOOKUP($A12,'LA31'!$A$1:$BZ$190,'LA31'!AI$1,0)),
IF(INDEX!$H$16=2,(VLOOKUP($A12,'LA32'!$A$1:$BZ$190,'LA32'!AI$1,0)),
IF(INDEX!$H$16=3,(VLOOKUP($A12,'LA33'!$A$1:$BZ$190,'LA33'!AI$1,0)),
IF(INDEX!$H$16=4,(VLOOKUP($A12,'LA34'!$A$1:$BZ$190,'LA34'!AI$1,0)),0)))),".")</f>
        <v>0.04</v>
      </c>
      <c r="AL12" s="27">
        <f>IFERROR(
IF(INDEX!$H$16=1,(VLOOKUP($A12,'LA31'!$A$1:$BZ$190,'LA31'!AJ$1,0)),
IF(INDEX!$H$16=2,(VLOOKUP($A12,'LA32'!$A$1:$BZ$190,'LA32'!AJ$1,0)),
IF(INDEX!$H$16=3,(VLOOKUP($A12,'LA33'!$A$1:$BZ$190,'LA33'!AJ$1,0)),
IF(INDEX!$H$16=4,(VLOOKUP($A12,'LA34'!$A$1:$BZ$190,'LA34'!AJ$1,0)),0)))),".")</f>
        <v>0.06</v>
      </c>
      <c r="AM12" s="27">
        <f>IFERROR(
IF(INDEX!$H$16=1,(VLOOKUP($A12,'LA31'!$A$1:$BZ$190,'LA31'!AK$1,0)),
IF(INDEX!$H$16=2,(VLOOKUP($A12,'LA32'!$A$1:$BZ$190,'LA32'!AK$1,0)),
IF(INDEX!$H$16=3,(VLOOKUP($A12,'LA33'!$A$1:$BZ$190,'LA33'!AK$1,0)),
IF(INDEX!$H$16=4,(VLOOKUP($A12,'LA34'!$A$1:$BZ$190,'LA34'!AK$1,0)),0)))),".")</f>
        <v>0.06</v>
      </c>
      <c r="AN12" s="27" t="str">
        <f>IFERROR(
IF(INDEX!$H$16=1,(VLOOKUP($A12,'LA31'!$A$1:$BZ$190,'LA31'!AL$1,0)),
IF(INDEX!$H$16=2,(VLOOKUP($A12,'LA32'!$A$1:$BZ$190,'LA32'!AL$1,0)),
IF(INDEX!$H$16=3,(VLOOKUP($A12,'LA33'!$A$1:$BZ$190,'LA33'!AL$1,0)),
IF(INDEX!$H$16=4,(VLOOKUP($A12,'LA34'!$A$1:$BZ$190,'LA34'!AL$1,0)),0)))),".")</f>
        <v>x</v>
      </c>
      <c r="AO12" s="27" t="str">
        <f>IFERROR(
IF(INDEX!$H$16=1,(VLOOKUP($A12,'LA31'!$A$1:$BZ$190,'LA31'!AM$1,0)),
IF(INDEX!$H$16=2,(VLOOKUP($A12,'LA32'!$A$1:$BZ$190,'LA32'!AM$1,0)),
IF(INDEX!$H$16=3,(VLOOKUP($A12,'LA33'!$A$1:$BZ$190,'LA33'!AM$1,0)),
IF(INDEX!$H$16=4,(VLOOKUP($A12,'LA34'!$A$1:$BZ$190,'LA34'!AM$1,0)),0)))),".")</f>
        <v>x</v>
      </c>
      <c r="AP12" s="27" t="str">
        <f>IFERROR(
IF(INDEX!$H$16=1,(VLOOKUP($A12,'LA31'!$A$1:$BZ$190,'LA31'!AN$1,0)),
IF(INDEX!$H$16=2,(VLOOKUP($A12,'LA32'!$A$1:$BZ$190,'LA32'!AN$1,0)),
IF(INDEX!$H$16=3,(VLOOKUP($A12,'LA33'!$A$1:$BZ$190,'LA33'!AN$1,0)),
IF(INDEX!$H$16=4,(VLOOKUP($A12,'LA34'!$A$1:$BZ$190,'LA34'!AN$1,0)),0)))),".")</f>
        <v>-</v>
      </c>
      <c r="AQ12" s="27" t="str">
        <f>IFERROR(
IF(INDEX!$H$16=1,(VLOOKUP($A12,'LA31'!$A$1:$BZ$190,'LA31'!AO$1,0)),
IF(INDEX!$H$16=2,(VLOOKUP($A12,'LA32'!$A$1:$BZ$190,'LA32'!AO$1,0)),
IF(INDEX!$H$16=3,(VLOOKUP($A12,'LA33'!$A$1:$BZ$190,'LA33'!AO$1,0)),
IF(INDEX!$H$16=4,(VLOOKUP($A12,'LA34'!$A$1:$BZ$190,'LA34'!AO$1,0)),0)))),".")</f>
        <v>-</v>
      </c>
      <c r="AR12" s="27" t="str">
        <f>IFERROR(
IF(INDEX!$H$16=1,(VLOOKUP($A12,'LA31'!$A$1:$BZ$190,'LA31'!AP$1,0)),
IF(INDEX!$H$16=2,(VLOOKUP($A12,'LA32'!$A$1:$BZ$190,'LA32'!AP$1,0)),
IF(INDEX!$H$16=3,(VLOOKUP($A12,'LA33'!$A$1:$BZ$190,'LA33'!AP$1,0)),
IF(INDEX!$H$16=4,(VLOOKUP($A12,'LA34'!$A$1:$BZ$190,'LA34'!AP$1,0)),0)))),".")</f>
        <v>-</v>
      </c>
      <c r="AS12" s="27" t="str">
        <f>IFERROR(
IF(INDEX!$H$16=1,(VLOOKUP($A12,'LA31'!$A$1:$BZ$190,'LA31'!AQ$1,0)),
IF(INDEX!$H$16=2,(VLOOKUP($A12,'LA32'!$A$1:$BZ$190,'LA32'!AQ$1,0)),
IF(INDEX!$H$16=3,(VLOOKUP($A12,'LA33'!$A$1:$BZ$190,'LA33'!AQ$1,0)),
IF(INDEX!$H$16=4,(VLOOKUP($A12,'LA34'!$A$1:$BZ$190,'LA34'!AQ$1,0)),0)))),".")</f>
        <v>-</v>
      </c>
      <c r="AT12" s="27">
        <f>IFERROR(
IF(INDEX!$H$16=1,(VLOOKUP($A12,'LA31'!$A$1:$BZ$190,'LA31'!AR$1,0)),
IF(INDEX!$H$16=2,(VLOOKUP($A12,'LA32'!$A$1:$BZ$190,'LA32'!AR$1,0)),
IF(INDEX!$H$16=3,(VLOOKUP($A12,'LA33'!$A$1:$BZ$190,'LA33'!AR$1,0)),
IF(INDEX!$H$16=4,(VLOOKUP($A12,'LA34'!$A$1:$BZ$190,'LA34'!AR$1,0)),0)))),".")</f>
        <v>0.01</v>
      </c>
      <c r="AU12" s="27">
        <f>IFERROR(
IF(INDEX!$H$16=1,(VLOOKUP($A12,'LA31'!$A$1:$BZ$190,'LA31'!AS$1,0)),
IF(INDEX!$H$16=2,(VLOOKUP($A12,'LA32'!$A$1:$BZ$190,'LA32'!AS$1,0)),
IF(INDEX!$H$16=3,(VLOOKUP($A12,'LA33'!$A$1:$BZ$190,'LA33'!AS$1,0)),
IF(INDEX!$H$16=4,(VLOOKUP($A12,'LA34'!$A$1:$BZ$190,'LA34'!AS$1,0)),0)))),".")</f>
        <v>0.01</v>
      </c>
      <c r="AV12" s="27">
        <f>IFERROR(
IF(INDEX!$H$16=1,(VLOOKUP($A12,'LA31'!$A$1:$BZ$190,'LA31'!AT$1,0)),
IF(INDEX!$H$16=2,(VLOOKUP($A12,'LA32'!$A$1:$BZ$190,'LA32'!AT$1,0)),
IF(INDEX!$H$16=3,(VLOOKUP($A12,'LA33'!$A$1:$BZ$190,'LA33'!AT$1,0)),
IF(INDEX!$H$16=4,(VLOOKUP($A12,'LA34'!$A$1:$BZ$190,'LA34'!AT$1,0)),0)))),".")</f>
        <v>0.01</v>
      </c>
      <c r="AW12" s="27">
        <f>IFERROR(
IF(INDEX!$H$16=1,(VLOOKUP($A12,'LA31'!$A$1:$BZ$190,'LA31'!AU$1,0)),
IF(INDEX!$H$16=2,(VLOOKUP($A12,'LA32'!$A$1:$BZ$190,'LA32'!AU$1,0)),
IF(INDEX!$H$16=3,(VLOOKUP($A12,'LA33'!$A$1:$BZ$190,'LA33'!AU$1,0)),
IF(INDEX!$H$16=4,(VLOOKUP($A12,'LA34'!$A$1:$BZ$190,'LA34'!AU$1,0)),0)))),".")</f>
        <v>0.01</v>
      </c>
      <c r="AX12" s="27">
        <f>IFERROR(
IF(INDEX!$H$16=1,(VLOOKUP($A12,'LA31'!$A$1:$BZ$190,'LA31'!AV$1,0)),
IF(INDEX!$H$16=2,(VLOOKUP($A12,'LA32'!$A$1:$BZ$190,'LA32'!AV$1,0)),
IF(INDEX!$H$16=3,(VLOOKUP($A12,'LA33'!$A$1:$BZ$190,'LA33'!AV$1,0)),
IF(INDEX!$H$16=4,(VLOOKUP($A12,'LA34'!$A$1:$BZ$190,'LA34'!AV$1,0)),0)))),".")</f>
        <v>0.01</v>
      </c>
      <c r="AY12" s="27">
        <f>IFERROR(
IF(INDEX!$H$16=1,(VLOOKUP($A12,'LA31'!$A$1:$BZ$190,'LA31'!AW$1,0)),
IF(INDEX!$H$16=2,(VLOOKUP($A12,'LA32'!$A$1:$BZ$190,'LA32'!AW$1,0)),
IF(INDEX!$H$16=3,(VLOOKUP($A12,'LA33'!$A$1:$BZ$190,'LA33'!AW$1,0)),
IF(INDEX!$H$16=4,(VLOOKUP($A12,'LA34'!$A$1:$BZ$190,'LA34'!AW$1,0)),0)))),".")</f>
        <v>0.01</v>
      </c>
      <c r="AZ12" s="27" t="str">
        <f>IFERROR(
IF(INDEX!$H$16=1,(VLOOKUP($A12,'LA31'!$A$1:$BZ$190,'LA31'!AX$1,0)),
IF(INDEX!$H$16=2,(VLOOKUP($A12,'LA32'!$A$1:$BZ$190,'LA32'!AX$1,0)),
IF(INDEX!$H$16=3,(VLOOKUP($A12,'LA33'!$A$1:$BZ$190,'LA33'!AX$1,0)),
IF(INDEX!$H$16=4,(VLOOKUP($A12,'LA34'!$A$1:$BZ$190,'LA34'!AX$1,0)),0)))),".")</f>
        <v>-</v>
      </c>
      <c r="BA12" s="27" t="str">
        <f>IFERROR(
IF(INDEX!$H$16=1,(VLOOKUP($A12,'LA31'!$A$1:$BZ$190,'LA31'!AY$1,0)),
IF(INDEX!$H$16=2,(VLOOKUP($A12,'LA32'!$A$1:$BZ$190,'LA32'!AY$1,0)),
IF(INDEX!$H$16=3,(VLOOKUP($A12,'LA33'!$A$1:$BZ$190,'LA33'!AY$1,0)),
IF(INDEX!$H$16=4,(VLOOKUP($A12,'LA34'!$A$1:$BZ$190,'LA34'!AY$1,0)),0)))),".")</f>
        <v>-</v>
      </c>
      <c r="BB12" s="27" t="str">
        <f>IFERROR(
IF(INDEX!$H$16=1,(VLOOKUP($A12,'LA31'!$A$1:$BZ$190,'LA31'!AZ$1,0)),
IF(INDEX!$H$16=2,(VLOOKUP($A12,'LA32'!$A$1:$BZ$190,'LA32'!AZ$1,0)),
IF(INDEX!$H$16=3,(VLOOKUP($A12,'LA33'!$A$1:$BZ$190,'LA33'!AZ$1,0)),
IF(INDEX!$H$16=4,(VLOOKUP($A12,'LA34'!$A$1:$BZ$190,'LA34'!AZ$1,0)),0)))),".")</f>
        <v>-</v>
      </c>
      <c r="BC12" s="27" t="str">
        <f>IFERROR(
IF(INDEX!$H$16=1,(VLOOKUP($A12,'LA31'!$A$1:$BZ$190,'LA31'!BA$1,0)),
IF(INDEX!$H$16=2,(VLOOKUP($A12,'LA32'!$A$1:$BZ$190,'LA32'!BA$1,0)),
IF(INDEX!$H$16=3,(VLOOKUP($A12,'LA33'!$A$1:$BZ$190,'LA33'!BA$1,0)),
IF(INDEX!$H$16=4,(VLOOKUP($A12,'LA34'!$A$1:$BZ$190,'LA34'!BA$1,0)),0)))),".")</f>
        <v>-</v>
      </c>
      <c r="BD12" s="27" t="str">
        <f>IFERROR(
IF(INDEX!$H$16=1,(VLOOKUP($A12,'LA31'!$A$1:$BZ$190,'LA31'!BB$1,0)),
IF(INDEX!$H$16=2,(VLOOKUP($A12,'LA32'!$A$1:$BZ$190,'LA32'!BB$1,0)),
IF(INDEX!$H$16=3,(VLOOKUP($A12,'LA33'!$A$1:$BZ$190,'LA33'!BB$1,0)),
IF(INDEX!$H$16=4,(VLOOKUP($A12,'LA34'!$A$1:$BZ$190,'LA34'!BB$1,0)),0)))),".")</f>
        <v>-</v>
      </c>
      <c r="BE12" s="27" t="str">
        <f>IFERROR(
IF(INDEX!$H$16=1,(VLOOKUP($A12,'LA31'!$A$1:$BZ$190,'LA31'!BC$1,0)),
IF(INDEX!$H$16=2,(VLOOKUP($A12,'LA32'!$A$1:$BZ$190,'LA32'!BC$1,0)),
IF(INDEX!$H$16=3,(VLOOKUP($A12,'LA33'!$A$1:$BZ$190,'LA33'!BC$1,0)),
IF(INDEX!$H$16=4,(VLOOKUP($A12,'LA34'!$A$1:$BZ$190,'LA34'!BC$1,0)),0)))),".")</f>
        <v>-</v>
      </c>
      <c r="BF12" s="27">
        <f>IFERROR(
IF(INDEX!$H$16=1,(VLOOKUP($A12,'LA31'!$A$1:$BZ$190,'LA31'!BD$1,0)),
IF(INDEX!$H$16=2,(VLOOKUP($A12,'LA32'!$A$1:$BZ$190,'LA32'!BD$1,0)),
IF(INDEX!$H$16=3,(VLOOKUP($A12,'LA33'!$A$1:$BZ$190,'LA33'!BD$1,0)),
IF(INDEX!$H$16=4,(VLOOKUP($A12,'LA34'!$A$1:$BZ$190,'LA34'!BD$1,0)),0)))),".")</f>
        <v>0.01</v>
      </c>
      <c r="BG12" s="27">
        <f>IFERROR(
IF(INDEX!$H$16=1,(VLOOKUP($A12,'LA31'!$A$1:$BZ$190,'LA31'!BE$1,0)),
IF(INDEX!$H$16=2,(VLOOKUP($A12,'LA32'!$A$1:$BZ$190,'LA32'!BE$1,0)),
IF(INDEX!$H$16=3,(VLOOKUP($A12,'LA33'!$A$1:$BZ$190,'LA33'!BE$1,0)),
IF(INDEX!$H$16=4,(VLOOKUP($A12,'LA34'!$A$1:$BZ$190,'LA34'!BE$1,0)),0)))),".")</f>
        <v>0.01</v>
      </c>
      <c r="BH12" s="27">
        <f>IFERROR(
IF(INDEX!$H$16=1,(VLOOKUP($A12,'LA31'!$A$1:$BZ$190,'LA31'!BF$1,0)),
IF(INDEX!$H$16=2,(VLOOKUP($A12,'LA32'!$A$1:$BZ$190,'LA32'!BF$1,0)),
IF(INDEX!$H$16=3,(VLOOKUP($A12,'LA33'!$A$1:$BZ$190,'LA33'!BF$1,0)),
IF(INDEX!$H$16=4,(VLOOKUP($A12,'LA34'!$A$1:$BZ$190,'LA34'!BF$1,0)),0)))),".")</f>
        <v>0.01</v>
      </c>
      <c r="BI12" s="27">
        <f>IFERROR(
IF(INDEX!$H$16=1,(VLOOKUP($A12,'LA31'!$A$1:$BZ$190,'LA31'!BG$1,0)),
IF(INDEX!$H$16=2,(VLOOKUP($A12,'LA32'!$A$1:$BZ$190,'LA32'!BG$1,0)),
IF(INDEX!$H$16=3,(VLOOKUP($A12,'LA33'!$A$1:$BZ$190,'LA33'!BG$1,0)),
IF(INDEX!$H$16=4,(VLOOKUP($A12,'LA34'!$A$1:$BZ$190,'LA34'!BG$1,0)),0)))),".")</f>
        <v>0.1</v>
      </c>
      <c r="BJ12" s="27">
        <f>IFERROR(
IF(INDEX!$H$16=1,(VLOOKUP($A12,'LA31'!$A$1:$BZ$190,'LA31'!BH$1,0)),
IF(INDEX!$H$16=2,(VLOOKUP($A12,'LA32'!$A$1:$BZ$190,'LA32'!BH$1,0)),
IF(INDEX!$H$16=3,(VLOOKUP($A12,'LA33'!$A$1:$BZ$190,'LA33'!BH$1,0)),
IF(INDEX!$H$16=4,(VLOOKUP($A12,'LA34'!$A$1:$BZ$190,'LA34'!BH$1,0)),0)))),".")</f>
        <v>0.05</v>
      </c>
      <c r="BK12" s="27">
        <f>IFERROR(
IF(INDEX!$H$16=1,(VLOOKUP($A12,'LA31'!$A$1:$BZ$190,'LA31'!BI$1,0)),
IF(INDEX!$H$16=2,(VLOOKUP($A12,'LA32'!$A$1:$BZ$190,'LA32'!BI$1,0)),
IF(INDEX!$H$16=3,(VLOOKUP($A12,'LA33'!$A$1:$BZ$190,'LA33'!BI$1,0)),
IF(INDEX!$H$16=4,(VLOOKUP($A12,'LA34'!$A$1:$BZ$190,'LA34'!BI$1,0)),0)))),".")</f>
        <v>0.05</v>
      </c>
      <c r="BL12" s="27">
        <f>IFERROR(
IF(INDEX!$H$16=1,(VLOOKUP($A12,'LA31'!$A$1:$BZ$190,'LA31'!BJ$1,0)),
IF(INDEX!$H$16=2,(VLOOKUP($A12,'LA32'!$A$1:$BZ$190,'LA32'!BJ$1,0)),
IF(INDEX!$H$16=3,(VLOOKUP($A12,'LA33'!$A$1:$BZ$190,'LA33'!BJ$1,0)),
IF(INDEX!$H$16=4,(VLOOKUP($A12,'LA34'!$A$1:$BZ$190,'LA34'!BJ$1,0)),0)))),".")</f>
        <v>0.05</v>
      </c>
      <c r="BM12" s="27">
        <f>IFERROR(
IF(INDEX!$H$16=1,(VLOOKUP($A12,'LA31'!$A$1:$BZ$190,'LA31'!BK$1,0)),
IF(INDEX!$H$16=2,(VLOOKUP($A12,'LA32'!$A$1:$BZ$190,'LA32'!BK$1,0)),
IF(INDEX!$H$16=3,(VLOOKUP($A12,'LA33'!$A$1:$BZ$190,'LA33'!BK$1,0)),
IF(INDEX!$H$16=4,(VLOOKUP($A12,'LA34'!$A$1:$BZ$190,'LA34'!BK$1,0)),0)))),".")</f>
        <v>0.01</v>
      </c>
      <c r="BN12" s="27">
        <f>IFERROR(
IF(INDEX!$H$16=1,(VLOOKUP($A12,'LA31'!$A$1:$BZ$190,'LA31'!BL$1,0)),
IF(INDEX!$H$16=2,(VLOOKUP($A12,'LA32'!$A$1:$BZ$190,'LA32'!BL$1,0)),
IF(INDEX!$H$16=3,(VLOOKUP($A12,'LA33'!$A$1:$BZ$190,'LA33'!BL$1,0)),
IF(INDEX!$H$16=4,(VLOOKUP($A12,'LA34'!$A$1:$BZ$190,'LA34'!BL$1,0)),0)))),".")</f>
        <v>0.02</v>
      </c>
      <c r="BO12" s="27">
        <f>IFERROR(
IF(INDEX!$H$16=1,(VLOOKUP($A12,'LA31'!$A$1:$BZ$190,'LA31'!BM$1,0)),
IF(INDEX!$H$16=2,(VLOOKUP($A12,'LA32'!$A$1:$BZ$190,'LA32'!BM$1,0)),
IF(INDEX!$H$16=3,(VLOOKUP($A12,'LA33'!$A$1:$BZ$190,'LA33'!BM$1,0)),
IF(INDEX!$H$16=4,(VLOOKUP($A12,'LA34'!$A$1:$BZ$190,'LA34'!BM$1,0)),0)))),".")</f>
        <v>0.03</v>
      </c>
      <c r="BP12" s="27">
        <f>IFERROR(
IF(INDEX!$H$16=1,(VLOOKUP($A12,'LA31'!$A$1:$BZ$190,'LA31'!BN$1,0)),
IF(INDEX!$H$16=2,(VLOOKUP($A12,'LA32'!$A$1:$BZ$190,'LA32'!BN$1,0)),
IF(INDEX!$H$16=3,(VLOOKUP($A12,'LA33'!$A$1:$BZ$190,'LA33'!BN$1,0)),
IF(INDEX!$H$16=4,(VLOOKUP($A12,'LA34'!$A$1:$BZ$190,'LA34'!BN$1,0)),0)))),".")</f>
        <v>0.01</v>
      </c>
      <c r="BQ12" s="27">
        <f>IFERROR(
IF(INDEX!$H$16=1,(VLOOKUP($A12,'LA31'!$A$1:$BZ$190,'LA31'!BO$1,0)),
IF(INDEX!$H$16=2,(VLOOKUP($A12,'LA32'!$A$1:$BZ$190,'LA32'!BO$1,0)),
IF(INDEX!$H$16=3,(VLOOKUP($A12,'LA33'!$A$1:$BZ$190,'LA33'!BO$1,0)),
IF(INDEX!$H$16=4,(VLOOKUP($A12,'LA34'!$A$1:$BZ$190,'LA34'!BO$1,0)),0)))),".")</f>
        <v>0.01</v>
      </c>
    </row>
    <row r="13" spans="1:69" x14ac:dyDescent="0.2">
      <c r="A13" s="117" t="s">
        <v>117</v>
      </c>
      <c r="B13" s="108" t="s">
        <v>118</v>
      </c>
      <c r="D13" s="26">
        <f>IFERROR(
IF(INDEX!$H$16=1,(VLOOKUP($A13,'LA31'!$A$1:$BZ$190,'LA31'!B$1,0)),
IF(INDEX!$H$16=2,(VLOOKUP($A13,'LA32'!$A$1:$BZ$190,'LA32'!B$1,0)),
IF(INDEX!$H$16=3,(VLOOKUP($A13,'LA33'!$A$1:$BZ$190,'LA33'!B$1,0)),
IF(INDEX!$H$16=4,(VLOOKUP($A13,'LA34'!$A$1:$BZ$190,'LA34'!B$1,0)),0)))),".")</f>
        <v>10390</v>
      </c>
      <c r="E13" s="26">
        <f>IFERROR(
IF(INDEX!$H$16=1,(VLOOKUP($A13,'LA31'!$A$1:$BZ$190,'LA31'!C$1,0)),
IF(INDEX!$H$16=2,(VLOOKUP($A13,'LA32'!$A$1:$BZ$190,'LA32'!C$1,0)),
IF(INDEX!$H$16=3,(VLOOKUP($A13,'LA33'!$A$1:$BZ$190,'LA33'!C$1,0)),
IF(INDEX!$H$16=4,(VLOOKUP($A13,'LA34'!$A$1:$BZ$190,'LA34'!C$1,0)),0)))),".")</f>
        <v>52750</v>
      </c>
      <c r="F13" s="26">
        <f>IFERROR(
IF(INDEX!$H$16=1,(VLOOKUP($A13,'LA31'!$A$1:$BZ$190,'LA31'!D$1,0)),
IF(INDEX!$H$16=2,(VLOOKUP($A13,'LA32'!$A$1:$BZ$190,'LA32'!D$1,0)),
IF(INDEX!$H$16=3,(VLOOKUP($A13,'LA33'!$A$1:$BZ$190,'LA33'!D$1,0)),
IF(INDEX!$H$16=4,(VLOOKUP($A13,'LA34'!$A$1:$BZ$190,'LA34'!D$1,0)),0)))),".")</f>
        <v>63140</v>
      </c>
      <c r="G13" s="27">
        <f>IFERROR(
IF(INDEX!$H$16=1,(VLOOKUP($A13,'LA31'!$A$1:$BZ$190,'LA31'!E$1,0)),
IF(INDEX!$H$16=2,(VLOOKUP($A13,'LA32'!$A$1:$BZ$190,'LA32'!E$1,0)),
IF(INDEX!$H$16=3,(VLOOKUP($A13,'LA33'!$A$1:$BZ$190,'LA33'!E$1,0)),
IF(INDEX!$H$16=4,(VLOOKUP($A13,'LA34'!$A$1:$BZ$190,'LA34'!E$1,0)),0)))),".")</f>
        <v>0.85</v>
      </c>
      <c r="H13" s="27">
        <f>IFERROR(
IF(INDEX!$H$16=1,(VLOOKUP($A13,'LA31'!$A$1:$BZ$190,'LA31'!F$1,0)),
IF(INDEX!$H$16=2,(VLOOKUP($A13,'LA32'!$A$1:$BZ$190,'LA32'!F$1,0)),
IF(INDEX!$H$16=3,(VLOOKUP($A13,'LA33'!$A$1:$BZ$190,'LA33'!F$1,0)),
IF(INDEX!$H$16=4,(VLOOKUP($A13,'LA34'!$A$1:$BZ$190,'LA34'!F$1,0)),0)))),".")</f>
        <v>0.93</v>
      </c>
      <c r="I13" s="27">
        <f>IFERROR(
IF(INDEX!$H$16=1,(VLOOKUP($A13,'LA31'!$A$1:$BZ$190,'LA31'!G$1,0)),
IF(INDEX!$H$16=2,(VLOOKUP($A13,'LA32'!$A$1:$BZ$190,'LA32'!G$1,0)),
IF(INDEX!$H$16=3,(VLOOKUP($A13,'LA33'!$A$1:$BZ$190,'LA33'!G$1,0)),
IF(INDEX!$H$16=4,(VLOOKUP($A13,'LA34'!$A$1:$BZ$190,'LA34'!G$1,0)),0)))),".")</f>
        <v>0.92</v>
      </c>
      <c r="J13" s="27">
        <f>IFERROR(
IF(INDEX!$H$16=1,(VLOOKUP($A13,'LA31'!$A$1:$BZ$190,'LA31'!H$1,0)),
IF(INDEX!$H$16=2,(VLOOKUP($A13,'LA32'!$A$1:$BZ$190,'LA32'!H$1,0)),
IF(INDEX!$H$16=3,(VLOOKUP($A13,'LA33'!$A$1:$BZ$190,'LA33'!H$1,0)),
IF(INDEX!$H$16=4,(VLOOKUP($A13,'LA34'!$A$1:$BZ$190,'LA34'!H$1,0)),0)))),".")</f>
        <v>0.82</v>
      </c>
      <c r="K13" s="27">
        <f>IFERROR(
IF(INDEX!$H$16=1,(VLOOKUP($A13,'LA31'!$A$1:$BZ$190,'LA31'!I$1,0)),
IF(INDEX!$H$16=2,(VLOOKUP($A13,'LA32'!$A$1:$BZ$190,'LA32'!I$1,0)),
IF(INDEX!$H$16=3,(VLOOKUP($A13,'LA33'!$A$1:$BZ$190,'LA33'!I$1,0)),
IF(INDEX!$H$16=4,(VLOOKUP($A13,'LA34'!$A$1:$BZ$190,'LA34'!I$1,0)),0)))),".")</f>
        <v>0.91</v>
      </c>
      <c r="L13" s="27">
        <f>IFERROR(
IF(INDEX!$H$16=1,(VLOOKUP($A13,'LA31'!$A$1:$BZ$190,'LA31'!J$1,0)),
IF(INDEX!$H$16=2,(VLOOKUP($A13,'LA32'!$A$1:$BZ$190,'LA32'!J$1,0)),
IF(INDEX!$H$16=3,(VLOOKUP($A13,'LA33'!$A$1:$BZ$190,'LA33'!J$1,0)),
IF(INDEX!$H$16=4,(VLOOKUP($A13,'LA34'!$A$1:$BZ$190,'LA34'!J$1,0)),0)))),".")</f>
        <v>0.89</v>
      </c>
      <c r="M13" s="27">
        <f>IFERROR(
IF(INDEX!$H$16=1,(VLOOKUP($A13,'LA31'!$A$1:$BZ$190,'LA31'!K$1,0)),
IF(INDEX!$H$16=2,(VLOOKUP($A13,'LA32'!$A$1:$BZ$190,'LA32'!K$1,0)),
IF(INDEX!$H$16=3,(VLOOKUP($A13,'LA33'!$A$1:$BZ$190,'LA33'!K$1,0)),
IF(INDEX!$H$16=4,(VLOOKUP($A13,'LA34'!$A$1:$BZ$190,'LA34'!K$1,0)),0)))),".")</f>
        <v>0.42</v>
      </c>
      <c r="N13" s="27">
        <f>IFERROR(
IF(INDEX!$H$16=1,(VLOOKUP($A13,'LA31'!$A$1:$BZ$190,'LA31'!L$1,0)),
IF(INDEX!$H$16=2,(VLOOKUP($A13,'LA32'!$A$1:$BZ$190,'LA32'!L$1,0)),
IF(INDEX!$H$16=3,(VLOOKUP($A13,'LA33'!$A$1:$BZ$190,'LA33'!L$1,0)),
IF(INDEX!$H$16=4,(VLOOKUP($A13,'LA34'!$A$1:$BZ$190,'LA34'!L$1,0)),0)))),".")</f>
        <v>0.36</v>
      </c>
      <c r="O13" s="27">
        <f>IFERROR(
IF(INDEX!$H$16=1,(VLOOKUP($A13,'LA31'!$A$1:$BZ$190,'LA31'!M$1,0)),
IF(INDEX!$H$16=2,(VLOOKUP($A13,'LA32'!$A$1:$BZ$190,'LA32'!M$1,0)),
IF(INDEX!$H$16=3,(VLOOKUP($A13,'LA33'!$A$1:$BZ$190,'LA33'!M$1,0)),
IF(INDEX!$H$16=4,(VLOOKUP($A13,'LA34'!$A$1:$BZ$190,'LA34'!M$1,0)),0)))),".")</f>
        <v>0.37</v>
      </c>
      <c r="P13" s="27" t="str">
        <f>IFERROR(
IF(INDEX!$H$16=1,(VLOOKUP($A13,'LA31'!$A$1:$BZ$190,'LA31'!N$1,0)),
IF(INDEX!$H$16=2,(VLOOKUP($A13,'LA32'!$A$1:$BZ$190,'LA32'!N$1,0)),
IF(INDEX!$H$16=3,(VLOOKUP($A13,'LA33'!$A$1:$BZ$190,'LA33'!N$1,0)),
IF(INDEX!$H$16=4,(VLOOKUP($A13,'LA34'!$A$1:$BZ$190,'LA34'!N$1,0)),0)))),".")</f>
        <v>-</v>
      </c>
      <c r="Q13" s="27" t="str">
        <f>IFERROR(
IF(INDEX!$H$16=1,(VLOOKUP($A13,'LA31'!$A$1:$BZ$190,'LA31'!O$1,0)),
IF(INDEX!$H$16=2,(VLOOKUP($A13,'LA32'!$A$1:$BZ$190,'LA32'!O$1,0)),
IF(INDEX!$H$16=3,(VLOOKUP($A13,'LA33'!$A$1:$BZ$190,'LA33'!O$1,0)),
IF(INDEX!$H$16=4,(VLOOKUP($A13,'LA34'!$A$1:$BZ$190,'LA34'!O$1,0)),0)))),".")</f>
        <v>-</v>
      </c>
      <c r="R13" s="27" t="str">
        <f>IFERROR(
IF(INDEX!$H$16=1,(VLOOKUP($A13,'LA31'!$A$1:$BZ$190,'LA31'!P$1,0)),
IF(INDEX!$H$16=2,(VLOOKUP($A13,'LA32'!$A$1:$BZ$190,'LA32'!P$1,0)),
IF(INDEX!$H$16=3,(VLOOKUP($A13,'LA33'!$A$1:$BZ$190,'LA33'!P$1,0)),
IF(INDEX!$H$16=4,(VLOOKUP($A13,'LA34'!$A$1:$BZ$190,'LA34'!P$1,0)),0)))),".")</f>
        <v>-</v>
      </c>
      <c r="S13" s="27">
        <f>IFERROR(
IF(INDEX!$H$16=1,(VLOOKUP($A13,'LA31'!$A$1:$BZ$190,'LA31'!Q$1,0)),
IF(INDEX!$H$16=2,(VLOOKUP($A13,'LA32'!$A$1:$BZ$190,'LA32'!Q$1,0)),
IF(INDEX!$H$16=3,(VLOOKUP($A13,'LA33'!$A$1:$BZ$190,'LA33'!Q$1,0)),
IF(INDEX!$H$16=4,(VLOOKUP($A13,'LA34'!$A$1:$BZ$190,'LA34'!Q$1,0)),0)))),".")</f>
        <v>0.06</v>
      </c>
      <c r="T13" s="27">
        <f>IFERROR(
IF(INDEX!$H$16=1,(VLOOKUP($A13,'LA31'!$A$1:$BZ$190,'LA31'!R$1,0)),
IF(INDEX!$H$16=2,(VLOOKUP($A13,'LA32'!$A$1:$BZ$190,'LA32'!R$1,0)),
IF(INDEX!$H$16=3,(VLOOKUP($A13,'LA33'!$A$1:$BZ$190,'LA33'!R$1,0)),
IF(INDEX!$H$16=4,(VLOOKUP($A13,'LA34'!$A$1:$BZ$190,'LA34'!R$1,0)),0)))),".")</f>
        <v>0.04</v>
      </c>
      <c r="U13" s="27">
        <f>IFERROR(
IF(INDEX!$H$16=1,(VLOOKUP($A13,'LA31'!$A$1:$BZ$190,'LA31'!S$1,0)),
IF(INDEX!$H$16=2,(VLOOKUP($A13,'LA32'!$A$1:$BZ$190,'LA32'!S$1,0)),
IF(INDEX!$H$16=3,(VLOOKUP($A13,'LA33'!$A$1:$BZ$190,'LA33'!S$1,0)),
IF(INDEX!$H$16=4,(VLOOKUP($A13,'LA34'!$A$1:$BZ$190,'LA34'!S$1,0)),0)))),".")</f>
        <v>0.04</v>
      </c>
      <c r="V13" s="27">
        <f>IFERROR(
IF(INDEX!$H$16=1,(VLOOKUP($A13,'LA31'!$A$1:$BZ$190,'LA31'!T$1,0)),
IF(INDEX!$H$16=2,(VLOOKUP($A13,'LA32'!$A$1:$BZ$190,'LA32'!T$1,0)),
IF(INDEX!$H$16=3,(VLOOKUP($A13,'LA33'!$A$1:$BZ$190,'LA33'!T$1,0)),
IF(INDEX!$H$16=4,(VLOOKUP($A13,'LA34'!$A$1:$BZ$190,'LA34'!T$1,0)),0)))),".")</f>
        <v>0.25</v>
      </c>
      <c r="W13" s="27">
        <f>IFERROR(
IF(INDEX!$H$16=1,(VLOOKUP($A13,'LA31'!$A$1:$BZ$190,'LA31'!U$1,0)),
IF(INDEX!$H$16=2,(VLOOKUP($A13,'LA32'!$A$1:$BZ$190,'LA32'!U$1,0)),
IF(INDEX!$H$16=3,(VLOOKUP($A13,'LA33'!$A$1:$BZ$190,'LA33'!U$1,0)),
IF(INDEX!$H$16=4,(VLOOKUP($A13,'LA34'!$A$1:$BZ$190,'LA34'!U$1,0)),0)))),".")</f>
        <v>0.39</v>
      </c>
      <c r="X13" s="27">
        <f>IFERROR(
IF(INDEX!$H$16=1,(VLOOKUP($A13,'LA31'!$A$1:$BZ$190,'LA31'!V$1,0)),
IF(INDEX!$H$16=2,(VLOOKUP($A13,'LA32'!$A$1:$BZ$190,'LA32'!V$1,0)),
IF(INDEX!$H$16=3,(VLOOKUP($A13,'LA33'!$A$1:$BZ$190,'LA33'!V$1,0)),
IF(INDEX!$H$16=4,(VLOOKUP($A13,'LA34'!$A$1:$BZ$190,'LA34'!V$1,0)),0)))),".")</f>
        <v>0.36</v>
      </c>
      <c r="Y13" s="27">
        <f>IFERROR(
IF(INDEX!$H$16=1,(VLOOKUP($A13,'LA31'!$A$1:$BZ$190,'LA31'!W$1,0)),
IF(INDEX!$H$16=2,(VLOOKUP($A13,'LA32'!$A$1:$BZ$190,'LA32'!W$1,0)),
IF(INDEX!$H$16=3,(VLOOKUP($A13,'LA33'!$A$1:$BZ$190,'LA33'!W$1,0)),
IF(INDEX!$H$16=4,(VLOOKUP($A13,'LA34'!$A$1:$BZ$190,'LA34'!W$1,0)),0)))),".")</f>
        <v>0.08</v>
      </c>
      <c r="Z13" s="27">
        <f>IFERROR(
IF(INDEX!$H$16=1,(VLOOKUP($A13,'LA31'!$A$1:$BZ$190,'LA31'!X$1,0)),
IF(INDEX!$H$16=2,(VLOOKUP($A13,'LA32'!$A$1:$BZ$190,'LA32'!X$1,0)),
IF(INDEX!$H$16=3,(VLOOKUP($A13,'LA33'!$A$1:$BZ$190,'LA33'!X$1,0)),
IF(INDEX!$H$16=4,(VLOOKUP($A13,'LA34'!$A$1:$BZ$190,'LA34'!X$1,0)),0)))),".")</f>
        <v>0.12</v>
      </c>
      <c r="AA13" s="27">
        <f>IFERROR(
IF(INDEX!$H$16=1,(VLOOKUP($A13,'LA31'!$A$1:$BZ$190,'LA31'!Y$1,0)),
IF(INDEX!$H$16=2,(VLOOKUP($A13,'LA32'!$A$1:$BZ$190,'LA32'!Y$1,0)),
IF(INDEX!$H$16=3,(VLOOKUP($A13,'LA33'!$A$1:$BZ$190,'LA33'!Y$1,0)),
IF(INDEX!$H$16=4,(VLOOKUP($A13,'LA34'!$A$1:$BZ$190,'LA34'!Y$1,0)),0)))),".")</f>
        <v>0.11</v>
      </c>
      <c r="AB13" s="27" t="str">
        <f>IFERROR(
IF(INDEX!$H$16=1,(VLOOKUP($A13,'LA31'!$A$1:$BZ$190,'LA31'!Z$1,0)),
IF(INDEX!$H$16=2,(VLOOKUP($A13,'LA32'!$A$1:$BZ$190,'LA32'!Z$1,0)),
IF(INDEX!$H$16=3,(VLOOKUP($A13,'LA33'!$A$1:$BZ$190,'LA33'!Z$1,0)),
IF(INDEX!$H$16=4,(VLOOKUP($A13,'LA34'!$A$1:$BZ$190,'LA34'!Z$1,0)),0)))),".")</f>
        <v>-</v>
      </c>
      <c r="AC13" s="27" t="str">
        <f>IFERROR(
IF(INDEX!$H$16=1,(VLOOKUP($A13,'LA31'!$A$1:$BZ$190,'LA31'!AA$1,0)),
IF(INDEX!$H$16=2,(VLOOKUP($A13,'LA32'!$A$1:$BZ$190,'LA32'!AA$1,0)),
IF(INDEX!$H$16=3,(VLOOKUP($A13,'LA33'!$A$1:$BZ$190,'LA33'!AA$1,0)),
IF(INDEX!$H$16=4,(VLOOKUP($A13,'LA34'!$A$1:$BZ$190,'LA34'!AA$1,0)),0)))),".")</f>
        <v>-</v>
      </c>
      <c r="AD13" s="27" t="str">
        <f>IFERROR(
IF(INDEX!$H$16=1,(VLOOKUP($A13,'LA31'!$A$1:$BZ$190,'LA31'!AB$1,0)),
IF(INDEX!$H$16=2,(VLOOKUP($A13,'LA32'!$A$1:$BZ$190,'LA32'!AB$1,0)),
IF(INDEX!$H$16=3,(VLOOKUP($A13,'LA33'!$A$1:$BZ$190,'LA33'!AB$1,0)),
IF(INDEX!$H$16=4,(VLOOKUP($A13,'LA34'!$A$1:$BZ$190,'LA34'!AB$1,0)),0)))),".")</f>
        <v>-</v>
      </c>
      <c r="AE13" s="27">
        <f>IFERROR(
IF(INDEX!$H$16=1,(VLOOKUP($A13,'LA31'!$A$1:$BZ$190,'LA31'!AC$1,0)),
IF(INDEX!$H$16=2,(VLOOKUP($A13,'LA32'!$A$1:$BZ$190,'LA32'!AC$1,0)),
IF(INDEX!$H$16=3,(VLOOKUP($A13,'LA33'!$A$1:$BZ$190,'LA33'!AC$1,0)),
IF(INDEX!$H$16=4,(VLOOKUP($A13,'LA34'!$A$1:$BZ$190,'LA34'!AC$1,0)),0)))),".")</f>
        <v>0</v>
      </c>
      <c r="AF13" s="27" t="str">
        <f>IFERROR(
IF(INDEX!$H$16=1,(VLOOKUP($A13,'LA31'!$A$1:$BZ$190,'LA31'!AD$1,0)),
IF(INDEX!$H$16=2,(VLOOKUP($A13,'LA32'!$A$1:$BZ$190,'LA32'!AD$1,0)),
IF(INDEX!$H$16=3,(VLOOKUP($A13,'LA33'!$A$1:$BZ$190,'LA33'!AD$1,0)),
IF(INDEX!$H$16=4,(VLOOKUP($A13,'LA34'!$A$1:$BZ$190,'LA34'!AD$1,0)),0)))),".")</f>
        <v>x</v>
      </c>
      <c r="AG13" s="27" t="str">
        <f>IFERROR(
IF(INDEX!$H$16=1,(VLOOKUP($A13,'LA31'!$A$1:$BZ$190,'LA31'!AE$1,0)),
IF(INDEX!$H$16=2,(VLOOKUP($A13,'LA32'!$A$1:$BZ$190,'LA32'!AE$1,0)),
IF(INDEX!$H$16=3,(VLOOKUP($A13,'LA33'!$A$1:$BZ$190,'LA33'!AE$1,0)),
IF(INDEX!$H$16=4,(VLOOKUP($A13,'LA34'!$A$1:$BZ$190,'LA34'!AE$1,0)),0)))),".")</f>
        <v>x</v>
      </c>
      <c r="AH13" s="27" t="str">
        <f>IFERROR(
IF(INDEX!$H$16=1,(VLOOKUP($A13,'LA31'!$A$1:$BZ$190,'LA31'!AF$1,0)),
IF(INDEX!$H$16=2,(VLOOKUP($A13,'LA32'!$A$1:$BZ$190,'LA32'!AF$1,0)),
IF(INDEX!$H$16=3,(VLOOKUP($A13,'LA33'!$A$1:$BZ$190,'LA33'!AF$1,0)),
IF(INDEX!$H$16=4,(VLOOKUP($A13,'LA34'!$A$1:$BZ$190,'LA34'!AF$1,0)),0)))),".")</f>
        <v>-</v>
      </c>
      <c r="AI13" s="27" t="str">
        <f>IFERROR(
IF(INDEX!$H$16=1,(VLOOKUP($A13,'LA31'!$A$1:$BZ$190,'LA31'!AG$1,0)),
IF(INDEX!$H$16=2,(VLOOKUP($A13,'LA32'!$A$1:$BZ$190,'LA32'!AG$1,0)),
IF(INDEX!$H$16=3,(VLOOKUP($A13,'LA33'!$A$1:$BZ$190,'LA33'!AG$1,0)),
IF(INDEX!$H$16=4,(VLOOKUP($A13,'LA34'!$A$1:$BZ$190,'LA34'!AG$1,0)),0)))),".")</f>
        <v>-</v>
      </c>
      <c r="AJ13" s="27" t="str">
        <f>IFERROR(
IF(INDEX!$H$16=1,(VLOOKUP($A13,'LA31'!$A$1:$BZ$190,'LA31'!AH$1,0)),
IF(INDEX!$H$16=2,(VLOOKUP($A13,'LA32'!$A$1:$BZ$190,'LA32'!AH$1,0)),
IF(INDEX!$H$16=3,(VLOOKUP($A13,'LA33'!$A$1:$BZ$190,'LA33'!AH$1,0)),
IF(INDEX!$H$16=4,(VLOOKUP($A13,'LA34'!$A$1:$BZ$190,'LA34'!AH$1,0)),0)))),".")</f>
        <v>-</v>
      </c>
      <c r="AK13" s="27">
        <f>IFERROR(
IF(INDEX!$H$16=1,(VLOOKUP($A13,'LA31'!$A$1:$BZ$190,'LA31'!AI$1,0)),
IF(INDEX!$H$16=2,(VLOOKUP($A13,'LA32'!$A$1:$BZ$190,'LA32'!AI$1,0)),
IF(INDEX!$H$16=3,(VLOOKUP($A13,'LA33'!$A$1:$BZ$190,'LA33'!AI$1,0)),
IF(INDEX!$H$16=4,(VLOOKUP($A13,'LA34'!$A$1:$BZ$190,'LA34'!AI$1,0)),0)))),".")</f>
        <v>0.04</v>
      </c>
      <c r="AL13" s="27">
        <f>IFERROR(
IF(INDEX!$H$16=1,(VLOOKUP($A13,'LA31'!$A$1:$BZ$190,'LA31'!AJ$1,0)),
IF(INDEX!$H$16=2,(VLOOKUP($A13,'LA32'!$A$1:$BZ$190,'LA32'!AJ$1,0)),
IF(INDEX!$H$16=3,(VLOOKUP($A13,'LA33'!$A$1:$BZ$190,'LA33'!AJ$1,0)),
IF(INDEX!$H$16=4,(VLOOKUP($A13,'LA34'!$A$1:$BZ$190,'LA34'!AJ$1,0)),0)))),".")</f>
        <v>0.06</v>
      </c>
      <c r="AM13" s="27">
        <f>IFERROR(
IF(INDEX!$H$16=1,(VLOOKUP($A13,'LA31'!$A$1:$BZ$190,'LA31'!AK$1,0)),
IF(INDEX!$H$16=2,(VLOOKUP($A13,'LA32'!$A$1:$BZ$190,'LA32'!AK$1,0)),
IF(INDEX!$H$16=3,(VLOOKUP($A13,'LA33'!$A$1:$BZ$190,'LA33'!AK$1,0)),
IF(INDEX!$H$16=4,(VLOOKUP($A13,'LA34'!$A$1:$BZ$190,'LA34'!AK$1,0)),0)))),".")</f>
        <v>0.05</v>
      </c>
      <c r="AN13" s="27">
        <f>IFERROR(
IF(INDEX!$H$16=1,(VLOOKUP($A13,'LA31'!$A$1:$BZ$190,'LA31'!AL$1,0)),
IF(INDEX!$H$16=2,(VLOOKUP($A13,'LA32'!$A$1:$BZ$190,'LA32'!AL$1,0)),
IF(INDEX!$H$16=3,(VLOOKUP($A13,'LA33'!$A$1:$BZ$190,'LA33'!AL$1,0)),
IF(INDEX!$H$16=4,(VLOOKUP($A13,'LA34'!$A$1:$BZ$190,'LA34'!AL$1,0)),0)))),".")</f>
        <v>0</v>
      </c>
      <c r="AO13" s="27" t="str">
        <f>IFERROR(
IF(INDEX!$H$16=1,(VLOOKUP($A13,'LA31'!$A$1:$BZ$190,'LA31'!AM$1,0)),
IF(INDEX!$H$16=2,(VLOOKUP($A13,'LA32'!$A$1:$BZ$190,'LA32'!AM$1,0)),
IF(INDEX!$H$16=3,(VLOOKUP($A13,'LA33'!$A$1:$BZ$190,'LA33'!AM$1,0)),
IF(INDEX!$H$16=4,(VLOOKUP($A13,'LA34'!$A$1:$BZ$190,'LA34'!AM$1,0)),0)))),".")</f>
        <v>x</v>
      </c>
      <c r="AP13" s="27" t="str">
        <f>IFERROR(
IF(INDEX!$H$16=1,(VLOOKUP($A13,'LA31'!$A$1:$BZ$190,'LA31'!AN$1,0)),
IF(INDEX!$H$16=2,(VLOOKUP($A13,'LA32'!$A$1:$BZ$190,'LA32'!AN$1,0)),
IF(INDEX!$H$16=3,(VLOOKUP($A13,'LA33'!$A$1:$BZ$190,'LA33'!AN$1,0)),
IF(INDEX!$H$16=4,(VLOOKUP($A13,'LA34'!$A$1:$BZ$190,'LA34'!AN$1,0)),0)))),".")</f>
        <v>x</v>
      </c>
      <c r="AQ13" s="27" t="str">
        <f>IFERROR(
IF(INDEX!$H$16=1,(VLOOKUP($A13,'LA31'!$A$1:$BZ$190,'LA31'!AO$1,0)),
IF(INDEX!$H$16=2,(VLOOKUP($A13,'LA32'!$A$1:$BZ$190,'LA32'!AO$1,0)),
IF(INDEX!$H$16=3,(VLOOKUP($A13,'LA33'!$A$1:$BZ$190,'LA33'!AO$1,0)),
IF(INDEX!$H$16=4,(VLOOKUP($A13,'LA34'!$A$1:$BZ$190,'LA34'!AO$1,0)),0)))),".")</f>
        <v>-</v>
      </c>
      <c r="AR13" s="27" t="str">
        <f>IFERROR(
IF(INDEX!$H$16=1,(VLOOKUP($A13,'LA31'!$A$1:$BZ$190,'LA31'!AP$1,0)),
IF(INDEX!$H$16=2,(VLOOKUP($A13,'LA32'!$A$1:$BZ$190,'LA32'!AP$1,0)),
IF(INDEX!$H$16=3,(VLOOKUP($A13,'LA33'!$A$1:$BZ$190,'LA33'!AP$1,0)),
IF(INDEX!$H$16=4,(VLOOKUP($A13,'LA34'!$A$1:$BZ$190,'LA34'!AP$1,0)),0)))),".")</f>
        <v>-</v>
      </c>
      <c r="AS13" s="27" t="str">
        <f>IFERROR(
IF(INDEX!$H$16=1,(VLOOKUP($A13,'LA31'!$A$1:$BZ$190,'LA31'!AQ$1,0)),
IF(INDEX!$H$16=2,(VLOOKUP($A13,'LA32'!$A$1:$BZ$190,'LA32'!AQ$1,0)),
IF(INDEX!$H$16=3,(VLOOKUP($A13,'LA33'!$A$1:$BZ$190,'LA33'!AQ$1,0)),
IF(INDEX!$H$16=4,(VLOOKUP($A13,'LA34'!$A$1:$BZ$190,'LA34'!AQ$1,0)),0)))),".")</f>
        <v>-</v>
      </c>
      <c r="AT13" s="27">
        <f>IFERROR(
IF(INDEX!$H$16=1,(VLOOKUP($A13,'LA31'!$A$1:$BZ$190,'LA31'!AR$1,0)),
IF(INDEX!$H$16=2,(VLOOKUP($A13,'LA32'!$A$1:$BZ$190,'LA32'!AR$1,0)),
IF(INDEX!$H$16=3,(VLOOKUP($A13,'LA33'!$A$1:$BZ$190,'LA33'!AR$1,0)),
IF(INDEX!$H$16=4,(VLOOKUP($A13,'LA34'!$A$1:$BZ$190,'LA34'!AR$1,0)),0)))),".")</f>
        <v>0.01</v>
      </c>
      <c r="AU13" s="27">
        <f>IFERROR(
IF(INDEX!$H$16=1,(VLOOKUP($A13,'LA31'!$A$1:$BZ$190,'LA31'!AS$1,0)),
IF(INDEX!$H$16=2,(VLOOKUP($A13,'LA32'!$A$1:$BZ$190,'LA32'!AS$1,0)),
IF(INDEX!$H$16=3,(VLOOKUP($A13,'LA33'!$A$1:$BZ$190,'LA33'!AS$1,0)),
IF(INDEX!$H$16=4,(VLOOKUP($A13,'LA34'!$A$1:$BZ$190,'LA34'!AS$1,0)),0)))),".")</f>
        <v>0.01</v>
      </c>
      <c r="AV13" s="27">
        <f>IFERROR(
IF(INDEX!$H$16=1,(VLOOKUP($A13,'LA31'!$A$1:$BZ$190,'LA31'!AT$1,0)),
IF(INDEX!$H$16=2,(VLOOKUP($A13,'LA32'!$A$1:$BZ$190,'LA32'!AT$1,0)),
IF(INDEX!$H$16=3,(VLOOKUP($A13,'LA33'!$A$1:$BZ$190,'LA33'!AT$1,0)),
IF(INDEX!$H$16=4,(VLOOKUP($A13,'LA34'!$A$1:$BZ$190,'LA34'!AT$1,0)),0)))),".")</f>
        <v>0.01</v>
      </c>
      <c r="AW13" s="27">
        <f>IFERROR(
IF(INDEX!$H$16=1,(VLOOKUP($A13,'LA31'!$A$1:$BZ$190,'LA31'!AU$1,0)),
IF(INDEX!$H$16=2,(VLOOKUP($A13,'LA32'!$A$1:$BZ$190,'LA32'!AU$1,0)),
IF(INDEX!$H$16=3,(VLOOKUP($A13,'LA33'!$A$1:$BZ$190,'LA33'!AU$1,0)),
IF(INDEX!$H$16=4,(VLOOKUP($A13,'LA34'!$A$1:$BZ$190,'LA34'!AU$1,0)),0)))),".")</f>
        <v>0.01</v>
      </c>
      <c r="AX13" s="27">
        <f>IFERROR(
IF(INDEX!$H$16=1,(VLOOKUP($A13,'LA31'!$A$1:$BZ$190,'LA31'!AV$1,0)),
IF(INDEX!$H$16=2,(VLOOKUP($A13,'LA32'!$A$1:$BZ$190,'LA32'!AV$1,0)),
IF(INDEX!$H$16=3,(VLOOKUP($A13,'LA33'!$A$1:$BZ$190,'LA33'!AV$1,0)),
IF(INDEX!$H$16=4,(VLOOKUP($A13,'LA34'!$A$1:$BZ$190,'LA34'!AV$1,0)),0)))),".")</f>
        <v>0.01</v>
      </c>
      <c r="AY13" s="27">
        <f>IFERROR(
IF(INDEX!$H$16=1,(VLOOKUP($A13,'LA31'!$A$1:$BZ$190,'LA31'!AW$1,0)),
IF(INDEX!$H$16=2,(VLOOKUP($A13,'LA32'!$A$1:$BZ$190,'LA32'!AW$1,0)),
IF(INDEX!$H$16=3,(VLOOKUP($A13,'LA33'!$A$1:$BZ$190,'LA33'!AW$1,0)),
IF(INDEX!$H$16=4,(VLOOKUP($A13,'LA34'!$A$1:$BZ$190,'LA34'!AW$1,0)),0)))),".")</f>
        <v>0.01</v>
      </c>
      <c r="AZ13" s="27" t="str">
        <f>IFERROR(
IF(INDEX!$H$16=1,(VLOOKUP($A13,'LA31'!$A$1:$BZ$190,'LA31'!AX$1,0)),
IF(INDEX!$H$16=2,(VLOOKUP($A13,'LA32'!$A$1:$BZ$190,'LA32'!AX$1,0)),
IF(INDEX!$H$16=3,(VLOOKUP($A13,'LA33'!$A$1:$BZ$190,'LA33'!AX$1,0)),
IF(INDEX!$H$16=4,(VLOOKUP($A13,'LA34'!$A$1:$BZ$190,'LA34'!AX$1,0)),0)))),".")</f>
        <v>-</v>
      </c>
      <c r="BA13" s="27" t="str">
        <f>IFERROR(
IF(INDEX!$H$16=1,(VLOOKUP($A13,'LA31'!$A$1:$BZ$190,'LA31'!AY$1,0)),
IF(INDEX!$H$16=2,(VLOOKUP($A13,'LA32'!$A$1:$BZ$190,'LA32'!AY$1,0)),
IF(INDEX!$H$16=3,(VLOOKUP($A13,'LA33'!$A$1:$BZ$190,'LA33'!AY$1,0)),
IF(INDEX!$H$16=4,(VLOOKUP($A13,'LA34'!$A$1:$BZ$190,'LA34'!AY$1,0)),0)))),".")</f>
        <v>-</v>
      </c>
      <c r="BB13" s="27" t="str">
        <f>IFERROR(
IF(INDEX!$H$16=1,(VLOOKUP($A13,'LA31'!$A$1:$BZ$190,'LA31'!AZ$1,0)),
IF(INDEX!$H$16=2,(VLOOKUP($A13,'LA32'!$A$1:$BZ$190,'LA32'!AZ$1,0)),
IF(INDEX!$H$16=3,(VLOOKUP($A13,'LA33'!$A$1:$BZ$190,'LA33'!AZ$1,0)),
IF(INDEX!$H$16=4,(VLOOKUP($A13,'LA34'!$A$1:$BZ$190,'LA34'!AZ$1,0)),0)))),".")</f>
        <v>-</v>
      </c>
      <c r="BC13" s="27" t="str">
        <f>IFERROR(
IF(INDEX!$H$16=1,(VLOOKUP($A13,'LA31'!$A$1:$BZ$190,'LA31'!BA$1,0)),
IF(INDEX!$H$16=2,(VLOOKUP($A13,'LA32'!$A$1:$BZ$190,'LA32'!BA$1,0)),
IF(INDEX!$H$16=3,(VLOOKUP($A13,'LA33'!$A$1:$BZ$190,'LA33'!BA$1,0)),
IF(INDEX!$H$16=4,(VLOOKUP($A13,'LA34'!$A$1:$BZ$190,'LA34'!BA$1,0)),0)))),".")</f>
        <v>-</v>
      </c>
      <c r="BD13" s="27" t="str">
        <f>IFERROR(
IF(INDEX!$H$16=1,(VLOOKUP($A13,'LA31'!$A$1:$BZ$190,'LA31'!BB$1,0)),
IF(INDEX!$H$16=2,(VLOOKUP($A13,'LA32'!$A$1:$BZ$190,'LA32'!BB$1,0)),
IF(INDEX!$H$16=3,(VLOOKUP($A13,'LA33'!$A$1:$BZ$190,'LA33'!BB$1,0)),
IF(INDEX!$H$16=4,(VLOOKUP($A13,'LA34'!$A$1:$BZ$190,'LA34'!BB$1,0)),0)))),".")</f>
        <v>-</v>
      </c>
      <c r="BE13" s="27" t="str">
        <f>IFERROR(
IF(INDEX!$H$16=1,(VLOOKUP($A13,'LA31'!$A$1:$BZ$190,'LA31'!BC$1,0)),
IF(INDEX!$H$16=2,(VLOOKUP($A13,'LA32'!$A$1:$BZ$190,'LA32'!BC$1,0)),
IF(INDEX!$H$16=3,(VLOOKUP($A13,'LA33'!$A$1:$BZ$190,'LA33'!BC$1,0)),
IF(INDEX!$H$16=4,(VLOOKUP($A13,'LA34'!$A$1:$BZ$190,'LA34'!BC$1,0)),0)))),".")</f>
        <v>-</v>
      </c>
      <c r="BF13" s="27">
        <f>IFERROR(
IF(INDEX!$H$16=1,(VLOOKUP($A13,'LA31'!$A$1:$BZ$190,'LA31'!BD$1,0)),
IF(INDEX!$H$16=2,(VLOOKUP($A13,'LA32'!$A$1:$BZ$190,'LA32'!BD$1,0)),
IF(INDEX!$H$16=3,(VLOOKUP($A13,'LA33'!$A$1:$BZ$190,'LA33'!BD$1,0)),
IF(INDEX!$H$16=4,(VLOOKUP($A13,'LA34'!$A$1:$BZ$190,'LA34'!BD$1,0)),0)))),".")</f>
        <v>0.02</v>
      </c>
      <c r="BG13" s="27">
        <f>IFERROR(
IF(INDEX!$H$16=1,(VLOOKUP($A13,'LA31'!$A$1:$BZ$190,'LA31'!BE$1,0)),
IF(INDEX!$H$16=2,(VLOOKUP($A13,'LA32'!$A$1:$BZ$190,'LA32'!BE$1,0)),
IF(INDEX!$H$16=3,(VLOOKUP($A13,'LA33'!$A$1:$BZ$190,'LA33'!BE$1,0)),
IF(INDEX!$H$16=4,(VLOOKUP($A13,'LA34'!$A$1:$BZ$190,'LA34'!BE$1,0)),0)))),".")</f>
        <v>0.01</v>
      </c>
      <c r="BH13" s="27">
        <f>IFERROR(
IF(INDEX!$H$16=1,(VLOOKUP($A13,'LA31'!$A$1:$BZ$190,'LA31'!BF$1,0)),
IF(INDEX!$H$16=2,(VLOOKUP($A13,'LA32'!$A$1:$BZ$190,'LA32'!BF$1,0)),
IF(INDEX!$H$16=3,(VLOOKUP($A13,'LA33'!$A$1:$BZ$190,'LA33'!BF$1,0)),
IF(INDEX!$H$16=4,(VLOOKUP($A13,'LA34'!$A$1:$BZ$190,'LA34'!BF$1,0)),0)))),".")</f>
        <v>0.01</v>
      </c>
      <c r="BI13" s="27">
        <f>IFERROR(
IF(INDEX!$H$16=1,(VLOOKUP($A13,'LA31'!$A$1:$BZ$190,'LA31'!BG$1,0)),
IF(INDEX!$H$16=2,(VLOOKUP($A13,'LA32'!$A$1:$BZ$190,'LA32'!BG$1,0)),
IF(INDEX!$H$16=3,(VLOOKUP($A13,'LA33'!$A$1:$BZ$190,'LA33'!BG$1,0)),
IF(INDEX!$H$16=4,(VLOOKUP($A13,'LA34'!$A$1:$BZ$190,'LA34'!BG$1,0)),0)))),".")</f>
        <v>0.09</v>
      </c>
      <c r="BJ13" s="27">
        <f>IFERROR(
IF(INDEX!$H$16=1,(VLOOKUP($A13,'LA31'!$A$1:$BZ$190,'LA31'!BH$1,0)),
IF(INDEX!$H$16=2,(VLOOKUP($A13,'LA32'!$A$1:$BZ$190,'LA32'!BH$1,0)),
IF(INDEX!$H$16=3,(VLOOKUP($A13,'LA33'!$A$1:$BZ$190,'LA33'!BH$1,0)),
IF(INDEX!$H$16=4,(VLOOKUP($A13,'LA34'!$A$1:$BZ$190,'LA34'!BH$1,0)),0)))),".")</f>
        <v>0.05</v>
      </c>
      <c r="BK13" s="27">
        <f>IFERROR(
IF(INDEX!$H$16=1,(VLOOKUP($A13,'LA31'!$A$1:$BZ$190,'LA31'!BI$1,0)),
IF(INDEX!$H$16=2,(VLOOKUP($A13,'LA32'!$A$1:$BZ$190,'LA32'!BI$1,0)),
IF(INDEX!$H$16=3,(VLOOKUP($A13,'LA33'!$A$1:$BZ$190,'LA33'!BI$1,0)),
IF(INDEX!$H$16=4,(VLOOKUP($A13,'LA34'!$A$1:$BZ$190,'LA34'!BI$1,0)),0)))),".")</f>
        <v>0.05</v>
      </c>
      <c r="BL13" s="27">
        <f>IFERROR(
IF(INDEX!$H$16=1,(VLOOKUP($A13,'LA31'!$A$1:$BZ$190,'LA31'!BJ$1,0)),
IF(INDEX!$H$16=2,(VLOOKUP($A13,'LA32'!$A$1:$BZ$190,'LA32'!BJ$1,0)),
IF(INDEX!$H$16=3,(VLOOKUP($A13,'LA33'!$A$1:$BZ$190,'LA33'!BJ$1,0)),
IF(INDEX!$H$16=4,(VLOOKUP($A13,'LA34'!$A$1:$BZ$190,'LA34'!BJ$1,0)),0)))),".")</f>
        <v>0.04</v>
      </c>
      <c r="BM13" s="27">
        <f>IFERROR(
IF(INDEX!$H$16=1,(VLOOKUP($A13,'LA31'!$A$1:$BZ$190,'LA31'!BK$1,0)),
IF(INDEX!$H$16=2,(VLOOKUP($A13,'LA32'!$A$1:$BZ$190,'LA32'!BK$1,0)),
IF(INDEX!$H$16=3,(VLOOKUP($A13,'LA33'!$A$1:$BZ$190,'LA33'!BK$1,0)),
IF(INDEX!$H$16=4,(VLOOKUP($A13,'LA34'!$A$1:$BZ$190,'LA34'!BK$1,0)),0)))),".")</f>
        <v>0.01</v>
      </c>
      <c r="BN13" s="27">
        <f>IFERROR(
IF(INDEX!$H$16=1,(VLOOKUP($A13,'LA31'!$A$1:$BZ$190,'LA31'!BL$1,0)),
IF(INDEX!$H$16=2,(VLOOKUP($A13,'LA32'!$A$1:$BZ$190,'LA32'!BL$1,0)),
IF(INDEX!$H$16=3,(VLOOKUP($A13,'LA33'!$A$1:$BZ$190,'LA33'!BL$1,0)),
IF(INDEX!$H$16=4,(VLOOKUP($A13,'LA34'!$A$1:$BZ$190,'LA34'!BL$1,0)),0)))),".")</f>
        <v>0.02</v>
      </c>
      <c r="BO13" s="27">
        <f>IFERROR(
IF(INDEX!$H$16=1,(VLOOKUP($A13,'LA31'!$A$1:$BZ$190,'LA31'!BM$1,0)),
IF(INDEX!$H$16=2,(VLOOKUP($A13,'LA32'!$A$1:$BZ$190,'LA32'!BM$1,0)),
IF(INDEX!$H$16=3,(VLOOKUP($A13,'LA33'!$A$1:$BZ$190,'LA33'!BM$1,0)),
IF(INDEX!$H$16=4,(VLOOKUP($A13,'LA34'!$A$1:$BZ$190,'LA34'!BM$1,0)),0)))),".")</f>
        <v>0.02</v>
      </c>
      <c r="BP13" s="27">
        <f>IFERROR(
IF(INDEX!$H$16=1,(VLOOKUP($A13,'LA31'!$A$1:$BZ$190,'LA31'!BN$1,0)),
IF(INDEX!$H$16=2,(VLOOKUP($A13,'LA32'!$A$1:$BZ$190,'LA32'!BN$1,0)),
IF(INDEX!$H$16=3,(VLOOKUP($A13,'LA33'!$A$1:$BZ$190,'LA33'!BN$1,0)),
IF(INDEX!$H$16=4,(VLOOKUP($A13,'LA34'!$A$1:$BZ$190,'LA34'!BN$1,0)),0)))),".")</f>
        <v>0.01</v>
      </c>
      <c r="BQ13" s="27">
        <f>IFERROR(
IF(INDEX!$H$16=1,(VLOOKUP($A13,'LA31'!$A$1:$BZ$190,'LA31'!BO$1,0)),
IF(INDEX!$H$16=2,(VLOOKUP($A13,'LA32'!$A$1:$BZ$190,'LA32'!BO$1,0)),
IF(INDEX!$H$16=3,(VLOOKUP($A13,'LA33'!$A$1:$BZ$190,'LA33'!BO$1,0)),
IF(INDEX!$H$16=4,(VLOOKUP($A13,'LA34'!$A$1:$BZ$190,'LA34'!BO$1,0)),0)))),".")</f>
        <v>0.01</v>
      </c>
    </row>
    <row r="14" spans="1:69" x14ac:dyDescent="0.2">
      <c r="A14" s="117" t="s">
        <v>119</v>
      </c>
      <c r="B14" s="108" t="s">
        <v>120</v>
      </c>
      <c r="D14" s="26">
        <f>IFERROR(
IF(INDEX!$H$16=1,(VLOOKUP($A14,'LA31'!$A$1:$BZ$190,'LA31'!B$1,0)),
IF(INDEX!$H$16=2,(VLOOKUP($A14,'LA32'!$A$1:$BZ$190,'LA32'!B$1,0)),
IF(INDEX!$H$16=3,(VLOOKUP($A14,'LA33'!$A$1:$BZ$190,'LA33'!B$1,0)),
IF(INDEX!$H$16=4,(VLOOKUP($A14,'LA34'!$A$1:$BZ$190,'LA34'!B$1,0)),0)))),".")</f>
        <v>6230</v>
      </c>
      <c r="E14" s="26">
        <f>IFERROR(
IF(INDEX!$H$16=1,(VLOOKUP($A14,'LA31'!$A$1:$BZ$190,'LA31'!C$1,0)),
IF(INDEX!$H$16=2,(VLOOKUP($A14,'LA32'!$A$1:$BZ$190,'LA32'!C$1,0)),
IF(INDEX!$H$16=3,(VLOOKUP($A14,'LA33'!$A$1:$BZ$190,'LA33'!C$1,0)),
IF(INDEX!$H$16=4,(VLOOKUP($A14,'LA34'!$A$1:$BZ$190,'LA34'!C$1,0)),0)))),".")</f>
        <v>57620</v>
      </c>
      <c r="F14" s="26">
        <f>IFERROR(
IF(INDEX!$H$16=1,(VLOOKUP($A14,'LA31'!$A$1:$BZ$190,'LA31'!D$1,0)),
IF(INDEX!$H$16=2,(VLOOKUP($A14,'LA32'!$A$1:$BZ$190,'LA32'!D$1,0)),
IF(INDEX!$H$16=3,(VLOOKUP($A14,'LA33'!$A$1:$BZ$190,'LA33'!D$1,0)),
IF(INDEX!$H$16=4,(VLOOKUP($A14,'LA34'!$A$1:$BZ$190,'LA34'!D$1,0)),0)))),".")</f>
        <v>63850</v>
      </c>
      <c r="G14" s="27">
        <f>IFERROR(
IF(INDEX!$H$16=1,(VLOOKUP($A14,'LA31'!$A$1:$BZ$190,'LA31'!E$1,0)),
IF(INDEX!$H$16=2,(VLOOKUP($A14,'LA32'!$A$1:$BZ$190,'LA32'!E$1,0)),
IF(INDEX!$H$16=3,(VLOOKUP($A14,'LA33'!$A$1:$BZ$190,'LA33'!E$1,0)),
IF(INDEX!$H$16=4,(VLOOKUP($A14,'LA34'!$A$1:$BZ$190,'LA34'!E$1,0)),0)))),".")</f>
        <v>0.85</v>
      </c>
      <c r="H14" s="27">
        <f>IFERROR(
IF(INDEX!$H$16=1,(VLOOKUP($A14,'LA31'!$A$1:$BZ$190,'LA31'!F$1,0)),
IF(INDEX!$H$16=2,(VLOOKUP($A14,'LA32'!$A$1:$BZ$190,'LA32'!F$1,0)),
IF(INDEX!$H$16=3,(VLOOKUP($A14,'LA33'!$A$1:$BZ$190,'LA33'!F$1,0)),
IF(INDEX!$H$16=4,(VLOOKUP($A14,'LA34'!$A$1:$BZ$190,'LA34'!F$1,0)),0)))),".")</f>
        <v>0.94</v>
      </c>
      <c r="I14" s="27">
        <f>IFERROR(
IF(INDEX!$H$16=1,(VLOOKUP($A14,'LA31'!$A$1:$BZ$190,'LA31'!G$1,0)),
IF(INDEX!$H$16=2,(VLOOKUP($A14,'LA32'!$A$1:$BZ$190,'LA32'!G$1,0)),
IF(INDEX!$H$16=3,(VLOOKUP($A14,'LA33'!$A$1:$BZ$190,'LA33'!G$1,0)),
IF(INDEX!$H$16=4,(VLOOKUP($A14,'LA34'!$A$1:$BZ$190,'LA34'!G$1,0)),0)))),".")</f>
        <v>0.93</v>
      </c>
      <c r="J14" s="27">
        <f>IFERROR(
IF(INDEX!$H$16=1,(VLOOKUP($A14,'LA31'!$A$1:$BZ$190,'LA31'!H$1,0)),
IF(INDEX!$H$16=2,(VLOOKUP($A14,'LA32'!$A$1:$BZ$190,'LA32'!H$1,0)),
IF(INDEX!$H$16=3,(VLOOKUP($A14,'LA33'!$A$1:$BZ$190,'LA33'!H$1,0)),
IF(INDEX!$H$16=4,(VLOOKUP($A14,'LA34'!$A$1:$BZ$190,'LA34'!H$1,0)),0)))),".")</f>
        <v>0.82</v>
      </c>
      <c r="K14" s="27">
        <f>IFERROR(
IF(INDEX!$H$16=1,(VLOOKUP($A14,'LA31'!$A$1:$BZ$190,'LA31'!I$1,0)),
IF(INDEX!$H$16=2,(VLOOKUP($A14,'LA32'!$A$1:$BZ$190,'LA32'!I$1,0)),
IF(INDEX!$H$16=3,(VLOOKUP($A14,'LA33'!$A$1:$BZ$190,'LA33'!I$1,0)),
IF(INDEX!$H$16=4,(VLOOKUP($A14,'LA34'!$A$1:$BZ$190,'LA34'!I$1,0)),0)))),".")</f>
        <v>0.92</v>
      </c>
      <c r="L14" s="27">
        <f>IFERROR(
IF(INDEX!$H$16=1,(VLOOKUP($A14,'LA31'!$A$1:$BZ$190,'LA31'!J$1,0)),
IF(INDEX!$H$16=2,(VLOOKUP($A14,'LA32'!$A$1:$BZ$190,'LA32'!J$1,0)),
IF(INDEX!$H$16=3,(VLOOKUP($A14,'LA33'!$A$1:$BZ$190,'LA33'!J$1,0)),
IF(INDEX!$H$16=4,(VLOOKUP($A14,'LA34'!$A$1:$BZ$190,'LA34'!J$1,0)),0)))),".")</f>
        <v>0.91</v>
      </c>
      <c r="M14" s="27">
        <f>IFERROR(
IF(INDEX!$H$16=1,(VLOOKUP($A14,'LA31'!$A$1:$BZ$190,'LA31'!K$1,0)),
IF(INDEX!$H$16=2,(VLOOKUP($A14,'LA32'!$A$1:$BZ$190,'LA32'!K$1,0)),
IF(INDEX!$H$16=3,(VLOOKUP($A14,'LA33'!$A$1:$BZ$190,'LA33'!K$1,0)),
IF(INDEX!$H$16=4,(VLOOKUP($A14,'LA34'!$A$1:$BZ$190,'LA34'!K$1,0)),0)))),".")</f>
        <v>0.45</v>
      </c>
      <c r="N14" s="27">
        <f>IFERROR(
IF(INDEX!$H$16=1,(VLOOKUP($A14,'LA31'!$A$1:$BZ$190,'LA31'!L$1,0)),
IF(INDEX!$H$16=2,(VLOOKUP($A14,'LA32'!$A$1:$BZ$190,'LA32'!L$1,0)),
IF(INDEX!$H$16=3,(VLOOKUP($A14,'LA33'!$A$1:$BZ$190,'LA33'!L$1,0)),
IF(INDEX!$H$16=4,(VLOOKUP($A14,'LA34'!$A$1:$BZ$190,'LA34'!L$1,0)),0)))),".")</f>
        <v>0.32</v>
      </c>
      <c r="O14" s="27">
        <f>IFERROR(
IF(INDEX!$H$16=1,(VLOOKUP($A14,'LA31'!$A$1:$BZ$190,'LA31'!M$1,0)),
IF(INDEX!$H$16=2,(VLOOKUP($A14,'LA32'!$A$1:$BZ$190,'LA32'!M$1,0)),
IF(INDEX!$H$16=3,(VLOOKUP($A14,'LA33'!$A$1:$BZ$190,'LA33'!M$1,0)),
IF(INDEX!$H$16=4,(VLOOKUP($A14,'LA34'!$A$1:$BZ$190,'LA34'!M$1,0)),0)))),".")</f>
        <v>0.33</v>
      </c>
      <c r="P14" s="27" t="str">
        <f>IFERROR(
IF(INDEX!$H$16=1,(VLOOKUP($A14,'LA31'!$A$1:$BZ$190,'LA31'!N$1,0)),
IF(INDEX!$H$16=2,(VLOOKUP($A14,'LA32'!$A$1:$BZ$190,'LA32'!N$1,0)),
IF(INDEX!$H$16=3,(VLOOKUP($A14,'LA33'!$A$1:$BZ$190,'LA33'!N$1,0)),
IF(INDEX!$H$16=4,(VLOOKUP($A14,'LA34'!$A$1:$BZ$190,'LA34'!N$1,0)),0)))),".")</f>
        <v>-</v>
      </c>
      <c r="Q14" s="27" t="str">
        <f>IFERROR(
IF(INDEX!$H$16=1,(VLOOKUP($A14,'LA31'!$A$1:$BZ$190,'LA31'!O$1,0)),
IF(INDEX!$H$16=2,(VLOOKUP($A14,'LA32'!$A$1:$BZ$190,'LA32'!O$1,0)),
IF(INDEX!$H$16=3,(VLOOKUP($A14,'LA33'!$A$1:$BZ$190,'LA33'!O$1,0)),
IF(INDEX!$H$16=4,(VLOOKUP($A14,'LA34'!$A$1:$BZ$190,'LA34'!O$1,0)),0)))),".")</f>
        <v>-</v>
      </c>
      <c r="R14" s="27" t="str">
        <f>IFERROR(
IF(INDEX!$H$16=1,(VLOOKUP($A14,'LA31'!$A$1:$BZ$190,'LA31'!P$1,0)),
IF(INDEX!$H$16=2,(VLOOKUP($A14,'LA32'!$A$1:$BZ$190,'LA32'!P$1,0)),
IF(INDEX!$H$16=3,(VLOOKUP($A14,'LA33'!$A$1:$BZ$190,'LA33'!P$1,0)),
IF(INDEX!$H$16=4,(VLOOKUP($A14,'LA34'!$A$1:$BZ$190,'LA34'!P$1,0)),0)))),".")</f>
        <v>-</v>
      </c>
      <c r="S14" s="27">
        <f>IFERROR(
IF(INDEX!$H$16=1,(VLOOKUP($A14,'LA31'!$A$1:$BZ$190,'LA31'!Q$1,0)),
IF(INDEX!$H$16=2,(VLOOKUP($A14,'LA32'!$A$1:$BZ$190,'LA32'!Q$1,0)),
IF(INDEX!$H$16=3,(VLOOKUP($A14,'LA33'!$A$1:$BZ$190,'LA33'!Q$1,0)),
IF(INDEX!$H$16=4,(VLOOKUP($A14,'LA34'!$A$1:$BZ$190,'LA34'!Q$1,0)),0)))),".")</f>
        <v>0.03</v>
      </c>
      <c r="T14" s="27">
        <f>IFERROR(
IF(INDEX!$H$16=1,(VLOOKUP($A14,'LA31'!$A$1:$BZ$190,'LA31'!R$1,0)),
IF(INDEX!$H$16=2,(VLOOKUP($A14,'LA32'!$A$1:$BZ$190,'LA32'!R$1,0)),
IF(INDEX!$H$16=3,(VLOOKUP($A14,'LA33'!$A$1:$BZ$190,'LA33'!R$1,0)),
IF(INDEX!$H$16=4,(VLOOKUP($A14,'LA34'!$A$1:$BZ$190,'LA34'!R$1,0)),0)))),".")</f>
        <v>0.03</v>
      </c>
      <c r="U14" s="27">
        <f>IFERROR(
IF(INDEX!$H$16=1,(VLOOKUP($A14,'LA31'!$A$1:$BZ$190,'LA31'!S$1,0)),
IF(INDEX!$H$16=2,(VLOOKUP($A14,'LA32'!$A$1:$BZ$190,'LA32'!S$1,0)),
IF(INDEX!$H$16=3,(VLOOKUP($A14,'LA33'!$A$1:$BZ$190,'LA33'!S$1,0)),
IF(INDEX!$H$16=4,(VLOOKUP($A14,'LA34'!$A$1:$BZ$190,'LA34'!S$1,0)),0)))),".")</f>
        <v>0.03</v>
      </c>
      <c r="V14" s="27">
        <f>IFERROR(
IF(INDEX!$H$16=1,(VLOOKUP($A14,'LA31'!$A$1:$BZ$190,'LA31'!T$1,0)),
IF(INDEX!$H$16=2,(VLOOKUP($A14,'LA32'!$A$1:$BZ$190,'LA32'!T$1,0)),
IF(INDEX!$H$16=3,(VLOOKUP($A14,'LA33'!$A$1:$BZ$190,'LA33'!T$1,0)),
IF(INDEX!$H$16=4,(VLOOKUP($A14,'LA34'!$A$1:$BZ$190,'LA34'!T$1,0)),0)))),".")</f>
        <v>0.24</v>
      </c>
      <c r="W14" s="27">
        <f>IFERROR(
IF(INDEX!$H$16=1,(VLOOKUP($A14,'LA31'!$A$1:$BZ$190,'LA31'!U$1,0)),
IF(INDEX!$H$16=2,(VLOOKUP($A14,'LA32'!$A$1:$BZ$190,'LA32'!U$1,0)),
IF(INDEX!$H$16=3,(VLOOKUP($A14,'LA33'!$A$1:$BZ$190,'LA33'!U$1,0)),
IF(INDEX!$H$16=4,(VLOOKUP($A14,'LA34'!$A$1:$BZ$190,'LA34'!U$1,0)),0)))),".")</f>
        <v>0.44</v>
      </c>
      <c r="X14" s="27">
        <f>IFERROR(
IF(INDEX!$H$16=1,(VLOOKUP($A14,'LA31'!$A$1:$BZ$190,'LA31'!V$1,0)),
IF(INDEX!$H$16=2,(VLOOKUP($A14,'LA32'!$A$1:$BZ$190,'LA32'!V$1,0)),
IF(INDEX!$H$16=3,(VLOOKUP($A14,'LA33'!$A$1:$BZ$190,'LA33'!V$1,0)),
IF(INDEX!$H$16=4,(VLOOKUP($A14,'LA34'!$A$1:$BZ$190,'LA34'!V$1,0)),0)))),".")</f>
        <v>0.42</v>
      </c>
      <c r="Y14" s="27">
        <f>IFERROR(
IF(INDEX!$H$16=1,(VLOOKUP($A14,'LA31'!$A$1:$BZ$190,'LA31'!W$1,0)),
IF(INDEX!$H$16=2,(VLOOKUP($A14,'LA32'!$A$1:$BZ$190,'LA32'!W$1,0)),
IF(INDEX!$H$16=3,(VLOOKUP($A14,'LA33'!$A$1:$BZ$190,'LA33'!W$1,0)),
IF(INDEX!$H$16=4,(VLOOKUP($A14,'LA34'!$A$1:$BZ$190,'LA34'!W$1,0)),0)))),".")</f>
        <v>0.09</v>
      </c>
      <c r="Z14" s="27">
        <f>IFERROR(
IF(INDEX!$H$16=1,(VLOOKUP($A14,'LA31'!$A$1:$BZ$190,'LA31'!X$1,0)),
IF(INDEX!$H$16=2,(VLOOKUP($A14,'LA32'!$A$1:$BZ$190,'LA32'!X$1,0)),
IF(INDEX!$H$16=3,(VLOOKUP($A14,'LA33'!$A$1:$BZ$190,'LA33'!X$1,0)),
IF(INDEX!$H$16=4,(VLOOKUP($A14,'LA34'!$A$1:$BZ$190,'LA34'!X$1,0)),0)))),".")</f>
        <v>0.13</v>
      </c>
      <c r="AA14" s="27">
        <f>IFERROR(
IF(INDEX!$H$16=1,(VLOOKUP($A14,'LA31'!$A$1:$BZ$190,'LA31'!Y$1,0)),
IF(INDEX!$H$16=2,(VLOOKUP($A14,'LA32'!$A$1:$BZ$190,'LA32'!Y$1,0)),
IF(INDEX!$H$16=3,(VLOOKUP($A14,'LA33'!$A$1:$BZ$190,'LA33'!Y$1,0)),
IF(INDEX!$H$16=4,(VLOOKUP($A14,'LA34'!$A$1:$BZ$190,'LA34'!Y$1,0)),0)))),".")</f>
        <v>0.12</v>
      </c>
      <c r="AB14" s="27">
        <f>IFERROR(
IF(INDEX!$H$16=1,(VLOOKUP($A14,'LA31'!$A$1:$BZ$190,'LA31'!Z$1,0)),
IF(INDEX!$H$16=2,(VLOOKUP($A14,'LA32'!$A$1:$BZ$190,'LA32'!Z$1,0)),
IF(INDEX!$H$16=3,(VLOOKUP($A14,'LA33'!$A$1:$BZ$190,'LA33'!Z$1,0)),
IF(INDEX!$H$16=4,(VLOOKUP($A14,'LA34'!$A$1:$BZ$190,'LA34'!Z$1,0)),0)))),".")</f>
        <v>0</v>
      </c>
      <c r="AC14" s="27" t="str">
        <f>IFERROR(
IF(INDEX!$H$16=1,(VLOOKUP($A14,'LA31'!$A$1:$BZ$190,'LA31'!AA$1,0)),
IF(INDEX!$H$16=2,(VLOOKUP($A14,'LA32'!$A$1:$BZ$190,'LA32'!AA$1,0)),
IF(INDEX!$H$16=3,(VLOOKUP($A14,'LA33'!$A$1:$BZ$190,'LA33'!AA$1,0)),
IF(INDEX!$H$16=4,(VLOOKUP($A14,'LA34'!$A$1:$BZ$190,'LA34'!AA$1,0)),0)))),".")</f>
        <v>x</v>
      </c>
      <c r="AD14" s="27" t="str">
        <f>IFERROR(
IF(INDEX!$H$16=1,(VLOOKUP($A14,'LA31'!$A$1:$BZ$190,'LA31'!AB$1,0)),
IF(INDEX!$H$16=2,(VLOOKUP($A14,'LA32'!$A$1:$BZ$190,'LA32'!AB$1,0)),
IF(INDEX!$H$16=3,(VLOOKUP($A14,'LA33'!$A$1:$BZ$190,'LA33'!AB$1,0)),
IF(INDEX!$H$16=4,(VLOOKUP($A14,'LA34'!$A$1:$BZ$190,'LA34'!AB$1,0)),0)))),".")</f>
        <v>x</v>
      </c>
      <c r="AE14" s="27" t="str">
        <f>IFERROR(
IF(INDEX!$H$16=1,(VLOOKUP($A14,'LA31'!$A$1:$BZ$190,'LA31'!AC$1,0)),
IF(INDEX!$H$16=2,(VLOOKUP($A14,'LA32'!$A$1:$BZ$190,'LA32'!AC$1,0)),
IF(INDEX!$H$16=3,(VLOOKUP($A14,'LA33'!$A$1:$BZ$190,'LA33'!AC$1,0)),
IF(INDEX!$H$16=4,(VLOOKUP($A14,'LA34'!$A$1:$BZ$190,'LA34'!AC$1,0)),0)))),".")</f>
        <v>x</v>
      </c>
      <c r="AF14" s="27" t="str">
        <f>IFERROR(
IF(INDEX!$H$16=1,(VLOOKUP($A14,'LA31'!$A$1:$BZ$190,'LA31'!AD$1,0)),
IF(INDEX!$H$16=2,(VLOOKUP($A14,'LA32'!$A$1:$BZ$190,'LA32'!AD$1,0)),
IF(INDEX!$H$16=3,(VLOOKUP($A14,'LA33'!$A$1:$BZ$190,'LA33'!AD$1,0)),
IF(INDEX!$H$16=4,(VLOOKUP($A14,'LA34'!$A$1:$BZ$190,'LA34'!AD$1,0)),0)))),".")</f>
        <v>x</v>
      </c>
      <c r="AG14" s="27" t="str">
        <f>IFERROR(
IF(INDEX!$H$16=1,(VLOOKUP($A14,'LA31'!$A$1:$BZ$190,'LA31'!AE$1,0)),
IF(INDEX!$H$16=2,(VLOOKUP($A14,'LA32'!$A$1:$BZ$190,'LA32'!AE$1,0)),
IF(INDEX!$H$16=3,(VLOOKUP($A14,'LA33'!$A$1:$BZ$190,'LA33'!AE$1,0)),
IF(INDEX!$H$16=4,(VLOOKUP($A14,'LA34'!$A$1:$BZ$190,'LA34'!AE$1,0)),0)))),".")</f>
        <v>x</v>
      </c>
      <c r="AH14" s="27" t="str">
        <f>IFERROR(
IF(INDEX!$H$16=1,(VLOOKUP($A14,'LA31'!$A$1:$BZ$190,'LA31'!AF$1,0)),
IF(INDEX!$H$16=2,(VLOOKUP($A14,'LA32'!$A$1:$BZ$190,'LA32'!AF$1,0)),
IF(INDEX!$H$16=3,(VLOOKUP($A14,'LA33'!$A$1:$BZ$190,'LA33'!AF$1,0)),
IF(INDEX!$H$16=4,(VLOOKUP($A14,'LA34'!$A$1:$BZ$190,'LA34'!AF$1,0)),0)))),".")</f>
        <v>-</v>
      </c>
      <c r="AI14" s="27" t="str">
        <f>IFERROR(
IF(INDEX!$H$16=1,(VLOOKUP($A14,'LA31'!$A$1:$BZ$190,'LA31'!AG$1,0)),
IF(INDEX!$H$16=2,(VLOOKUP($A14,'LA32'!$A$1:$BZ$190,'LA32'!AG$1,0)),
IF(INDEX!$H$16=3,(VLOOKUP($A14,'LA33'!$A$1:$BZ$190,'LA33'!AG$1,0)),
IF(INDEX!$H$16=4,(VLOOKUP($A14,'LA34'!$A$1:$BZ$190,'LA34'!AG$1,0)),0)))),".")</f>
        <v>-</v>
      </c>
      <c r="AJ14" s="27" t="str">
        <f>IFERROR(
IF(INDEX!$H$16=1,(VLOOKUP($A14,'LA31'!$A$1:$BZ$190,'LA31'!AH$1,0)),
IF(INDEX!$H$16=2,(VLOOKUP($A14,'LA32'!$A$1:$BZ$190,'LA32'!AH$1,0)),
IF(INDEX!$H$16=3,(VLOOKUP($A14,'LA33'!$A$1:$BZ$190,'LA33'!AH$1,0)),
IF(INDEX!$H$16=4,(VLOOKUP($A14,'LA34'!$A$1:$BZ$190,'LA34'!AH$1,0)),0)))),".")</f>
        <v>-</v>
      </c>
      <c r="AK14" s="27">
        <f>IFERROR(
IF(INDEX!$H$16=1,(VLOOKUP($A14,'LA31'!$A$1:$BZ$190,'LA31'!AI$1,0)),
IF(INDEX!$H$16=2,(VLOOKUP($A14,'LA32'!$A$1:$BZ$190,'LA32'!AI$1,0)),
IF(INDEX!$H$16=3,(VLOOKUP($A14,'LA33'!$A$1:$BZ$190,'LA33'!AI$1,0)),
IF(INDEX!$H$16=4,(VLOOKUP($A14,'LA34'!$A$1:$BZ$190,'LA34'!AI$1,0)),0)))),".")</f>
        <v>0.03</v>
      </c>
      <c r="AL14" s="27">
        <f>IFERROR(
IF(INDEX!$H$16=1,(VLOOKUP($A14,'LA31'!$A$1:$BZ$190,'LA31'!AJ$1,0)),
IF(INDEX!$H$16=2,(VLOOKUP($A14,'LA32'!$A$1:$BZ$190,'LA32'!AJ$1,0)),
IF(INDEX!$H$16=3,(VLOOKUP($A14,'LA33'!$A$1:$BZ$190,'LA33'!AJ$1,0)),
IF(INDEX!$H$16=4,(VLOOKUP($A14,'LA34'!$A$1:$BZ$190,'LA34'!AJ$1,0)),0)))),".")</f>
        <v>0.05</v>
      </c>
      <c r="AM14" s="27">
        <f>IFERROR(
IF(INDEX!$H$16=1,(VLOOKUP($A14,'LA31'!$A$1:$BZ$190,'LA31'!AK$1,0)),
IF(INDEX!$H$16=2,(VLOOKUP($A14,'LA32'!$A$1:$BZ$190,'LA32'!AK$1,0)),
IF(INDEX!$H$16=3,(VLOOKUP($A14,'LA33'!$A$1:$BZ$190,'LA33'!AK$1,0)),
IF(INDEX!$H$16=4,(VLOOKUP($A14,'LA34'!$A$1:$BZ$190,'LA34'!AK$1,0)),0)))),".")</f>
        <v>0.05</v>
      </c>
      <c r="AN14" s="27">
        <f>IFERROR(
IF(INDEX!$H$16=1,(VLOOKUP($A14,'LA31'!$A$1:$BZ$190,'LA31'!AL$1,0)),
IF(INDEX!$H$16=2,(VLOOKUP($A14,'LA32'!$A$1:$BZ$190,'LA32'!AL$1,0)),
IF(INDEX!$H$16=3,(VLOOKUP($A14,'LA33'!$A$1:$BZ$190,'LA33'!AL$1,0)),
IF(INDEX!$H$16=4,(VLOOKUP($A14,'LA34'!$A$1:$BZ$190,'LA34'!AL$1,0)),0)))),".")</f>
        <v>0</v>
      </c>
      <c r="AO14" s="27" t="str">
        <f>IFERROR(
IF(INDEX!$H$16=1,(VLOOKUP($A14,'LA31'!$A$1:$BZ$190,'LA31'!AM$1,0)),
IF(INDEX!$H$16=2,(VLOOKUP($A14,'LA32'!$A$1:$BZ$190,'LA32'!AM$1,0)),
IF(INDEX!$H$16=3,(VLOOKUP($A14,'LA33'!$A$1:$BZ$190,'LA33'!AM$1,0)),
IF(INDEX!$H$16=4,(VLOOKUP($A14,'LA34'!$A$1:$BZ$190,'LA34'!AM$1,0)),0)))),".")</f>
        <v>x</v>
      </c>
      <c r="AP14" s="27" t="str">
        <f>IFERROR(
IF(INDEX!$H$16=1,(VLOOKUP($A14,'LA31'!$A$1:$BZ$190,'LA31'!AN$1,0)),
IF(INDEX!$H$16=2,(VLOOKUP($A14,'LA32'!$A$1:$BZ$190,'LA32'!AN$1,0)),
IF(INDEX!$H$16=3,(VLOOKUP($A14,'LA33'!$A$1:$BZ$190,'LA33'!AN$1,0)),
IF(INDEX!$H$16=4,(VLOOKUP($A14,'LA34'!$A$1:$BZ$190,'LA34'!AN$1,0)),0)))),".")</f>
        <v>x</v>
      </c>
      <c r="AQ14" s="27" t="str">
        <f>IFERROR(
IF(INDEX!$H$16=1,(VLOOKUP($A14,'LA31'!$A$1:$BZ$190,'LA31'!AO$1,0)),
IF(INDEX!$H$16=2,(VLOOKUP($A14,'LA32'!$A$1:$BZ$190,'LA32'!AO$1,0)),
IF(INDEX!$H$16=3,(VLOOKUP($A14,'LA33'!$A$1:$BZ$190,'LA33'!AO$1,0)),
IF(INDEX!$H$16=4,(VLOOKUP($A14,'LA34'!$A$1:$BZ$190,'LA34'!AO$1,0)),0)))),".")</f>
        <v>-</v>
      </c>
      <c r="AR14" s="27" t="str">
        <f>IFERROR(
IF(INDEX!$H$16=1,(VLOOKUP($A14,'LA31'!$A$1:$BZ$190,'LA31'!AP$1,0)),
IF(INDEX!$H$16=2,(VLOOKUP($A14,'LA32'!$A$1:$BZ$190,'LA32'!AP$1,0)),
IF(INDEX!$H$16=3,(VLOOKUP($A14,'LA33'!$A$1:$BZ$190,'LA33'!AP$1,0)),
IF(INDEX!$H$16=4,(VLOOKUP($A14,'LA34'!$A$1:$BZ$190,'LA34'!AP$1,0)),0)))),".")</f>
        <v>-</v>
      </c>
      <c r="AS14" s="27" t="str">
        <f>IFERROR(
IF(INDEX!$H$16=1,(VLOOKUP($A14,'LA31'!$A$1:$BZ$190,'LA31'!AQ$1,0)),
IF(INDEX!$H$16=2,(VLOOKUP($A14,'LA32'!$A$1:$BZ$190,'LA32'!AQ$1,0)),
IF(INDEX!$H$16=3,(VLOOKUP($A14,'LA33'!$A$1:$BZ$190,'LA33'!AQ$1,0)),
IF(INDEX!$H$16=4,(VLOOKUP($A14,'LA34'!$A$1:$BZ$190,'LA34'!AQ$1,0)),0)))),".")</f>
        <v>-</v>
      </c>
      <c r="AT14" s="27">
        <f>IFERROR(
IF(INDEX!$H$16=1,(VLOOKUP($A14,'LA31'!$A$1:$BZ$190,'LA31'!AR$1,0)),
IF(INDEX!$H$16=2,(VLOOKUP($A14,'LA32'!$A$1:$BZ$190,'LA32'!AR$1,0)),
IF(INDEX!$H$16=3,(VLOOKUP($A14,'LA33'!$A$1:$BZ$190,'LA33'!AR$1,0)),
IF(INDEX!$H$16=4,(VLOOKUP($A14,'LA34'!$A$1:$BZ$190,'LA34'!AR$1,0)),0)))),".")</f>
        <v>0.02</v>
      </c>
      <c r="AU14" s="27">
        <f>IFERROR(
IF(INDEX!$H$16=1,(VLOOKUP($A14,'LA31'!$A$1:$BZ$190,'LA31'!AS$1,0)),
IF(INDEX!$H$16=2,(VLOOKUP($A14,'LA32'!$A$1:$BZ$190,'LA32'!AS$1,0)),
IF(INDEX!$H$16=3,(VLOOKUP($A14,'LA33'!$A$1:$BZ$190,'LA33'!AS$1,0)),
IF(INDEX!$H$16=4,(VLOOKUP($A14,'LA34'!$A$1:$BZ$190,'LA34'!AS$1,0)),0)))),".")</f>
        <v>0.01</v>
      </c>
      <c r="AV14" s="27">
        <f>IFERROR(
IF(INDEX!$H$16=1,(VLOOKUP($A14,'LA31'!$A$1:$BZ$190,'LA31'!AT$1,0)),
IF(INDEX!$H$16=2,(VLOOKUP($A14,'LA32'!$A$1:$BZ$190,'LA32'!AT$1,0)),
IF(INDEX!$H$16=3,(VLOOKUP($A14,'LA33'!$A$1:$BZ$190,'LA33'!AT$1,0)),
IF(INDEX!$H$16=4,(VLOOKUP($A14,'LA34'!$A$1:$BZ$190,'LA34'!AT$1,0)),0)))),".")</f>
        <v>0.01</v>
      </c>
      <c r="AW14" s="27">
        <f>IFERROR(
IF(INDEX!$H$16=1,(VLOOKUP($A14,'LA31'!$A$1:$BZ$190,'LA31'!AU$1,0)),
IF(INDEX!$H$16=2,(VLOOKUP($A14,'LA32'!$A$1:$BZ$190,'LA32'!AU$1,0)),
IF(INDEX!$H$16=3,(VLOOKUP($A14,'LA33'!$A$1:$BZ$190,'LA33'!AU$1,0)),
IF(INDEX!$H$16=4,(VLOOKUP($A14,'LA34'!$A$1:$BZ$190,'LA34'!AU$1,0)),0)))),".")</f>
        <v>0.01</v>
      </c>
      <c r="AX14" s="27">
        <f>IFERROR(
IF(INDEX!$H$16=1,(VLOOKUP($A14,'LA31'!$A$1:$BZ$190,'LA31'!AV$1,0)),
IF(INDEX!$H$16=2,(VLOOKUP($A14,'LA32'!$A$1:$BZ$190,'LA32'!AV$1,0)),
IF(INDEX!$H$16=3,(VLOOKUP($A14,'LA33'!$A$1:$BZ$190,'LA33'!AV$1,0)),
IF(INDEX!$H$16=4,(VLOOKUP($A14,'LA34'!$A$1:$BZ$190,'LA34'!AV$1,0)),0)))),".")</f>
        <v>0.01</v>
      </c>
      <c r="AY14" s="27">
        <f>IFERROR(
IF(INDEX!$H$16=1,(VLOOKUP($A14,'LA31'!$A$1:$BZ$190,'LA31'!AW$1,0)),
IF(INDEX!$H$16=2,(VLOOKUP($A14,'LA32'!$A$1:$BZ$190,'LA32'!AW$1,0)),
IF(INDEX!$H$16=3,(VLOOKUP($A14,'LA33'!$A$1:$BZ$190,'LA33'!AW$1,0)),
IF(INDEX!$H$16=4,(VLOOKUP($A14,'LA34'!$A$1:$BZ$190,'LA34'!AW$1,0)),0)))),".")</f>
        <v>0.01</v>
      </c>
      <c r="AZ14" s="27" t="str">
        <f>IFERROR(
IF(INDEX!$H$16=1,(VLOOKUP($A14,'LA31'!$A$1:$BZ$190,'LA31'!AX$1,0)),
IF(INDEX!$H$16=2,(VLOOKUP($A14,'LA32'!$A$1:$BZ$190,'LA32'!AX$1,0)),
IF(INDEX!$H$16=3,(VLOOKUP($A14,'LA33'!$A$1:$BZ$190,'LA33'!AX$1,0)),
IF(INDEX!$H$16=4,(VLOOKUP($A14,'LA34'!$A$1:$BZ$190,'LA34'!AX$1,0)),0)))),".")</f>
        <v>-</v>
      </c>
      <c r="BA14" s="27" t="str">
        <f>IFERROR(
IF(INDEX!$H$16=1,(VLOOKUP($A14,'LA31'!$A$1:$BZ$190,'LA31'!AY$1,0)),
IF(INDEX!$H$16=2,(VLOOKUP($A14,'LA32'!$A$1:$BZ$190,'LA32'!AY$1,0)),
IF(INDEX!$H$16=3,(VLOOKUP($A14,'LA33'!$A$1:$BZ$190,'LA33'!AY$1,0)),
IF(INDEX!$H$16=4,(VLOOKUP($A14,'LA34'!$A$1:$BZ$190,'LA34'!AY$1,0)),0)))),".")</f>
        <v>-</v>
      </c>
      <c r="BB14" s="27" t="str">
        <f>IFERROR(
IF(INDEX!$H$16=1,(VLOOKUP($A14,'LA31'!$A$1:$BZ$190,'LA31'!AZ$1,0)),
IF(INDEX!$H$16=2,(VLOOKUP($A14,'LA32'!$A$1:$BZ$190,'LA32'!AZ$1,0)),
IF(INDEX!$H$16=3,(VLOOKUP($A14,'LA33'!$A$1:$BZ$190,'LA33'!AZ$1,0)),
IF(INDEX!$H$16=4,(VLOOKUP($A14,'LA34'!$A$1:$BZ$190,'LA34'!AZ$1,0)),0)))),".")</f>
        <v>-</v>
      </c>
      <c r="BC14" s="27" t="str">
        <f>IFERROR(
IF(INDEX!$H$16=1,(VLOOKUP($A14,'LA31'!$A$1:$BZ$190,'LA31'!BA$1,0)),
IF(INDEX!$H$16=2,(VLOOKUP($A14,'LA32'!$A$1:$BZ$190,'LA32'!BA$1,0)),
IF(INDEX!$H$16=3,(VLOOKUP($A14,'LA33'!$A$1:$BZ$190,'LA33'!BA$1,0)),
IF(INDEX!$H$16=4,(VLOOKUP($A14,'LA34'!$A$1:$BZ$190,'LA34'!BA$1,0)),0)))),".")</f>
        <v>-</v>
      </c>
      <c r="BD14" s="27" t="str">
        <f>IFERROR(
IF(INDEX!$H$16=1,(VLOOKUP($A14,'LA31'!$A$1:$BZ$190,'LA31'!BB$1,0)),
IF(INDEX!$H$16=2,(VLOOKUP($A14,'LA32'!$A$1:$BZ$190,'LA32'!BB$1,0)),
IF(INDEX!$H$16=3,(VLOOKUP($A14,'LA33'!$A$1:$BZ$190,'LA33'!BB$1,0)),
IF(INDEX!$H$16=4,(VLOOKUP($A14,'LA34'!$A$1:$BZ$190,'LA34'!BB$1,0)),0)))),".")</f>
        <v>-</v>
      </c>
      <c r="BE14" s="27" t="str">
        <f>IFERROR(
IF(INDEX!$H$16=1,(VLOOKUP($A14,'LA31'!$A$1:$BZ$190,'LA31'!BC$1,0)),
IF(INDEX!$H$16=2,(VLOOKUP($A14,'LA32'!$A$1:$BZ$190,'LA32'!BC$1,0)),
IF(INDEX!$H$16=3,(VLOOKUP($A14,'LA33'!$A$1:$BZ$190,'LA33'!BC$1,0)),
IF(INDEX!$H$16=4,(VLOOKUP($A14,'LA34'!$A$1:$BZ$190,'LA34'!BC$1,0)),0)))),".")</f>
        <v>-</v>
      </c>
      <c r="BF14" s="27">
        <f>IFERROR(
IF(INDEX!$H$16=1,(VLOOKUP($A14,'LA31'!$A$1:$BZ$190,'LA31'!BD$1,0)),
IF(INDEX!$H$16=2,(VLOOKUP($A14,'LA32'!$A$1:$BZ$190,'LA32'!BD$1,0)),
IF(INDEX!$H$16=3,(VLOOKUP($A14,'LA33'!$A$1:$BZ$190,'LA33'!BD$1,0)),
IF(INDEX!$H$16=4,(VLOOKUP($A14,'LA34'!$A$1:$BZ$190,'LA34'!BD$1,0)),0)))),".")</f>
        <v>0.01</v>
      </c>
      <c r="BG14" s="27">
        <f>IFERROR(
IF(INDEX!$H$16=1,(VLOOKUP($A14,'LA31'!$A$1:$BZ$190,'LA31'!BE$1,0)),
IF(INDEX!$H$16=2,(VLOOKUP($A14,'LA32'!$A$1:$BZ$190,'LA32'!BE$1,0)),
IF(INDEX!$H$16=3,(VLOOKUP($A14,'LA33'!$A$1:$BZ$190,'LA33'!BE$1,0)),
IF(INDEX!$H$16=4,(VLOOKUP($A14,'LA34'!$A$1:$BZ$190,'LA34'!BE$1,0)),0)))),".")</f>
        <v>0.01</v>
      </c>
      <c r="BH14" s="27">
        <f>IFERROR(
IF(INDEX!$H$16=1,(VLOOKUP($A14,'LA31'!$A$1:$BZ$190,'LA31'!BF$1,0)),
IF(INDEX!$H$16=2,(VLOOKUP($A14,'LA32'!$A$1:$BZ$190,'LA32'!BF$1,0)),
IF(INDEX!$H$16=3,(VLOOKUP($A14,'LA33'!$A$1:$BZ$190,'LA33'!BF$1,0)),
IF(INDEX!$H$16=4,(VLOOKUP($A14,'LA34'!$A$1:$BZ$190,'LA34'!BF$1,0)),0)))),".")</f>
        <v>0.01</v>
      </c>
      <c r="BI14" s="27">
        <f>IFERROR(
IF(INDEX!$H$16=1,(VLOOKUP($A14,'LA31'!$A$1:$BZ$190,'LA31'!BG$1,0)),
IF(INDEX!$H$16=2,(VLOOKUP($A14,'LA32'!$A$1:$BZ$190,'LA32'!BG$1,0)),
IF(INDEX!$H$16=3,(VLOOKUP($A14,'LA33'!$A$1:$BZ$190,'LA33'!BG$1,0)),
IF(INDEX!$H$16=4,(VLOOKUP($A14,'LA34'!$A$1:$BZ$190,'LA34'!BG$1,0)),0)))),".")</f>
        <v>0.09</v>
      </c>
      <c r="BJ14" s="27">
        <f>IFERROR(
IF(INDEX!$H$16=1,(VLOOKUP($A14,'LA31'!$A$1:$BZ$190,'LA31'!BH$1,0)),
IF(INDEX!$H$16=2,(VLOOKUP($A14,'LA32'!$A$1:$BZ$190,'LA32'!BH$1,0)),
IF(INDEX!$H$16=3,(VLOOKUP($A14,'LA33'!$A$1:$BZ$190,'LA33'!BH$1,0)),
IF(INDEX!$H$16=4,(VLOOKUP($A14,'LA34'!$A$1:$BZ$190,'LA34'!BH$1,0)),0)))),".")</f>
        <v>0.04</v>
      </c>
      <c r="BK14" s="27">
        <f>IFERROR(
IF(INDEX!$H$16=1,(VLOOKUP($A14,'LA31'!$A$1:$BZ$190,'LA31'!BI$1,0)),
IF(INDEX!$H$16=2,(VLOOKUP($A14,'LA32'!$A$1:$BZ$190,'LA32'!BI$1,0)),
IF(INDEX!$H$16=3,(VLOOKUP($A14,'LA33'!$A$1:$BZ$190,'LA33'!BI$1,0)),
IF(INDEX!$H$16=4,(VLOOKUP($A14,'LA34'!$A$1:$BZ$190,'LA34'!BI$1,0)),0)))),".")</f>
        <v>0.04</v>
      </c>
      <c r="BL14" s="27">
        <f>IFERROR(
IF(INDEX!$H$16=1,(VLOOKUP($A14,'LA31'!$A$1:$BZ$190,'LA31'!BJ$1,0)),
IF(INDEX!$H$16=2,(VLOOKUP($A14,'LA32'!$A$1:$BZ$190,'LA32'!BJ$1,0)),
IF(INDEX!$H$16=3,(VLOOKUP($A14,'LA33'!$A$1:$BZ$190,'LA33'!BJ$1,0)),
IF(INDEX!$H$16=4,(VLOOKUP($A14,'LA34'!$A$1:$BZ$190,'LA34'!BJ$1,0)),0)))),".")</f>
        <v>0.05</v>
      </c>
      <c r="BM14" s="27">
        <f>IFERROR(
IF(INDEX!$H$16=1,(VLOOKUP($A14,'LA31'!$A$1:$BZ$190,'LA31'!BK$1,0)),
IF(INDEX!$H$16=2,(VLOOKUP($A14,'LA32'!$A$1:$BZ$190,'LA32'!BK$1,0)),
IF(INDEX!$H$16=3,(VLOOKUP($A14,'LA33'!$A$1:$BZ$190,'LA33'!BK$1,0)),
IF(INDEX!$H$16=4,(VLOOKUP($A14,'LA34'!$A$1:$BZ$190,'LA34'!BK$1,0)),0)))),".")</f>
        <v>0.01</v>
      </c>
      <c r="BN14" s="27">
        <f>IFERROR(
IF(INDEX!$H$16=1,(VLOOKUP($A14,'LA31'!$A$1:$BZ$190,'LA31'!BL$1,0)),
IF(INDEX!$H$16=2,(VLOOKUP($A14,'LA32'!$A$1:$BZ$190,'LA32'!BL$1,0)),
IF(INDEX!$H$16=3,(VLOOKUP($A14,'LA33'!$A$1:$BZ$190,'LA33'!BL$1,0)),
IF(INDEX!$H$16=4,(VLOOKUP($A14,'LA34'!$A$1:$BZ$190,'LA34'!BL$1,0)),0)))),".")</f>
        <v>0.02</v>
      </c>
      <c r="BO14" s="27">
        <f>IFERROR(
IF(INDEX!$H$16=1,(VLOOKUP($A14,'LA31'!$A$1:$BZ$190,'LA31'!BM$1,0)),
IF(INDEX!$H$16=2,(VLOOKUP($A14,'LA32'!$A$1:$BZ$190,'LA32'!BM$1,0)),
IF(INDEX!$H$16=3,(VLOOKUP($A14,'LA33'!$A$1:$BZ$190,'LA33'!BM$1,0)),
IF(INDEX!$H$16=4,(VLOOKUP($A14,'LA34'!$A$1:$BZ$190,'LA34'!BM$1,0)),0)))),".")</f>
        <v>0.02</v>
      </c>
      <c r="BP14" s="27">
        <f>IFERROR(
IF(INDEX!$H$16=1,(VLOOKUP($A14,'LA31'!$A$1:$BZ$190,'LA31'!BN$1,0)),
IF(INDEX!$H$16=2,(VLOOKUP($A14,'LA32'!$A$1:$BZ$190,'LA32'!BN$1,0)),
IF(INDEX!$H$16=3,(VLOOKUP($A14,'LA33'!$A$1:$BZ$190,'LA33'!BN$1,0)),
IF(INDEX!$H$16=4,(VLOOKUP($A14,'LA34'!$A$1:$BZ$190,'LA34'!BN$1,0)),0)))),".")</f>
        <v>0.01</v>
      </c>
      <c r="BQ14" s="27">
        <f>IFERROR(
IF(INDEX!$H$16=1,(VLOOKUP($A14,'LA31'!$A$1:$BZ$190,'LA31'!BO$1,0)),
IF(INDEX!$H$16=2,(VLOOKUP($A14,'LA32'!$A$1:$BZ$190,'LA32'!BO$1,0)),
IF(INDEX!$H$16=3,(VLOOKUP($A14,'LA33'!$A$1:$BZ$190,'LA33'!BO$1,0)),
IF(INDEX!$H$16=4,(VLOOKUP($A14,'LA34'!$A$1:$BZ$190,'LA34'!BO$1,0)),0)))),".")</f>
        <v>0.01</v>
      </c>
    </row>
    <row r="15" spans="1:69" x14ac:dyDescent="0.2">
      <c r="A15" s="117" t="s">
        <v>121</v>
      </c>
      <c r="B15" s="108" t="s">
        <v>122</v>
      </c>
      <c r="D15" s="26">
        <f>IFERROR(
IF(INDEX!$H$16=1,(VLOOKUP($A15,'LA31'!$A$1:$BZ$190,'LA31'!B$1,0)),
IF(INDEX!$H$16=2,(VLOOKUP($A15,'LA32'!$A$1:$BZ$190,'LA32'!B$1,0)),
IF(INDEX!$H$16=3,(VLOOKUP($A15,'LA33'!$A$1:$BZ$190,'LA33'!B$1,0)),
IF(INDEX!$H$16=4,(VLOOKUP($A15,'LA34'!$A$1:$BZ$190,'LA34'!B$1,0)),0)))),".")</f>
        <v>8520</v>
      </c>
      <c r="E15" s="26">
        <f>IFERROR(
IF(INDEX!$H$16=1,(VLOOKUP($A15,'LA31'!$A$1:$BZ$190,'LA31'!C$1,0)),
IF(INDEX!$H$16=2,(VLOOKUP($A15,'LA32'!$A$1:$BZ$190,'LA32'!C$1,0)),
IF(INDEX!$H$16=3,(VLOOKUP($A15,'LA33'!$A$1:$BZ$190,'LA33'!C$1,0)),
IF(INDEX!$H$16=4,(VLOOKUP($A15,'LA34'!$A$1:$BZ$190,'LA34'!C$1,0)),0)))),".")</f>
        <v>15390</v>
      </c>
      <c r="F15" s="26">
        <f>IFERROR(
IF(INDEX!$H$16=1,(VLOOKUP($A15,'LA31'!$A$1:$BZ$190,'LA31'!D$1,0)),
IF(INDEX!$H$16=2,(VLOOKUP($A15,'LA32'!$A$1:$BZ$190,'LA32'!D$1,0)),
IF(INDEX!$H$16=3,(VLOOKUP($A15,'LA33'!$A$1:$BZ$190,'LA33'!D$1,0)),
IF(INDEX!$H$16=4,(VLOOKUP($A15,'LA34'!$A$1:$BZ$190,'LA34'!D$1,0)),0)))),".")</f>
        <v>23910</v>
      </c>
      <c r="G15" s="27">
        <f>IFERROR(
IF(INDEX!$H$16=1,(VLOOKUP($A15,'LA31'!$A$1:$BZ$190,'LA31'!E$1,0)),
IF(INDEX!$H$16=2,(VLOOKUP($A15,'LA32'!$A$1:$BZ$190,'LA32'!E$1,0)),
IF(INDEX!$H$16=3,(VLOOKUP($A15,'LA33'!$A$1:$BZ$190,'LA33'!E$1,0)),
IF(INDEX!$H$16=4,(VLOOKUP($A15,'LA34'!$A$1:$BZ$190,'LA34'!E$1,0)),0)))),".")</f>
        <v>0.91</v>
      </c>
      <c r="H15" s="27">
        <f>IFERROR(
IF(INDEX!$H$16=1,(VLOOKUP($A15,'LA31'!$A$1:$BZ$190,'LA31'!F$1,0)),
IF(INDEX!$H$16=2,(VLOOKUP($A15,'LA32'!$A$1:$BZ$190,'LA32'!F$1,0)),
IF(INDEX!$H$16=3,(VLOOKUP($A15,'LA33'!$A$1:$BZ$190,'LA33'!F$1,0)),
IF(INDEX!$H$16=4,(VLOOKUP($A15,'LA34'!$A$1:$BZ$190,'LA34'!F$1,0)),0)))),".")</f>
        <v>0.93</v>
      </c>
      <c r="I15" s="27">
        <f>IFERROR(
IF(INDEX!$H$16=1,(VLOOKUP($A15,'LA31'!$A$1:$BZ$190,'LA31'!G$1,0)),
IF(INDEX!$H$16=2,(VLOOKUP($A15,'LA32'!$A$1:$BZ$190,'LA32'!G$1,0)),
IF(INDEX!$H$16=3,(VLOOKUP($A15,'LA33'!$A$1:$BZ$190,'LA33'!G$1,0)),
IF(INDEX!$H$16=4,(VLOOKUP($A15,'LA34'!$A$1:$BZ$190,'LA34'!G$1,0)),0)))),".")</f>
        <v>0.92</v>
      </c>
      <c r="J15" s="27">
        <f>IFERROR(
IF(INDEX!$H$16=1,(VLOOKUP($A15,'LA31'!$A$1:$BZ$190,'LA31'!H$1,0)),
IF(INDEX!$H$16=2,(VLOOKUP($A15,'LA32'!$A$1:$BZ$190,'LA32'!H$1,0)),
IF(INDEX!$H$16=3,(VLOOKUP($A15,'LA33'!$A$1:$BZ$190,'LA33'!H$1,0)),
IF(INDEX!$H$16=4,(VLOOKUP($A15,'LA34'!$A$1:$BZ$190,'LA34'!H$1,0)),0)))),".")</f>
        <v>0.9</v>
      </c>
      <c r="K15" s="27">
        <f>IFERROR(
IF(INDEX!$H$16=1,(VLOOKUP($A15,'LA31'!$A$1:$BZ$190,'LA31'!I$1,0)),
IF(INDEX!$H$16=2,(VLOOKUP($A15,'LA32'!$A$1:$BZ$190,'LA32'!I$1,0)),
IF(INDEX!$H$16=3,(VLOOKUP($A15,'LA33'!$A$1:$BZ$190,'LA33'!I$1,0)),
IF(INDEX!$H$16=4,(VLOOKUP($A15,'LA34'!$A$1:$BZ$190,'LA34'!I$1,0)),0)))),".")</f>
        <v>0.93</v>
      </c>
      <c r="L15" s="27">
        <f>IFERROR(
IF(INDEX!$H$16=1,(VLOOKUP($A15,'LA31'!$A$1:$BZ$190,'LA31'!J$1,0)),
IF(INDEX!$H$16=2,(VLOOKUP($A15,'LA32'!$A$1:$BZ$190,'LA32'!J$1,0)),
IF(INDEX!$H$16=3,(VLOOKUP($A15,'LA33'!$A$1:$BZ$190,'LA33'!J$1,0)),
IF(INDEX!$H$16=4,(VLOOKUP($A15,'LA34'!$A$1:$BZ$190,'LA34'!J$1,0)),0)))),".")</f>
        <v>0.92</v>
      </c>
      <c r="M15" s="27">
        <f>IFERROR(
IF(INDEX!$H$16=1,(VLOOKUP($A15,'LA31'!$A$1:$BZ$190,'LA31'!K$1,0)),
IF(INDEX!$H$16=2,(VLOOKUP($A15,'LA32'!$A$1:$BZ$190,'LA32'!K$1,0)),
IF(INDEX!$H$16=3,(VLOOKUP($A15,'LA33'!$A$1:$BZ$190,'LA33'!K$1,0)),
IF(INDEX!$H$16=4,(VLOOKUP($A15,'LA34'!$A$1:$BZ$190,'LA34'!K$1,0)),0)))),".")</f>
        <v>0.28000000000000003</v>
      </c>
      <c r="N15" s="27">
        <f>IFERROR(
IF(INDEX!$H$16=1,(VLOOKUP($A15,'LA31'!$A$1:$BZ$190,'LA31'!L$1,0)),
IF(INDEX!$H$16=2,(VLOOKUP($A15,'LA32'!$A$1:$BZ$190,'LA32'!L$1,0)),
IF(INDEX!$H$16=3,(VLOOKUP($A15,'LA33'!$A$1:$BZ$190,'LA33'!L$1,0)),
IF(INDEX!$H$16=4,(VLOOKUP($A15,'LA34'!$A$1:$BZ$190,'LA34'!L$1,0)),0)))),".")</f>
        <v>0.22</v>
      </c>
      <c r="O15" s="27">
        <f>IFERROR(
IF(INDEX!$H$16=1,(VLOOKUP($A15,'LA31'!$A$1:$BZ$190,'LA31'!M$1,0)),
IF(INDEX!$H$16=2,(VLOOKUP($A15,'LA32'!$A$1:$BZ$190,'LA32'!M$1,0)),
IF(INDEX!$H$16=3,(VLOOKUP($A15,'LA33'!$A$1:$BZ$190,'LA33'!M$1,0)),
IF(INDEX!$H$16=4,(VLOOKUP($A15,'LA34'!$A$1:$BZ$190,'LA34'!M$1,0)),0)))),".")</f>
        <v>0.24</v>
      </c>
      <c r="P15" s="27" t="str">
        <f>IFERROR(
IF(INDEX!$H$16=1,(VLOOKUP($A15,'LA31'!$A$1:$BZ$190,'LA31'!N$1,0)),
IF(INDEX!$H$16=2,(VLOOKUP($A15,'LA32'!$A$1:$BZ$190,'LA32'!N$1,0)),
IF(INDEX!$H$16=3,(VLOOKUP($A15,'LA33'!$A$1:$BZ$190,'LA33'!N$1,0)),
IF(INDEX!$H$16=4,(VLOOKUP($A15,'LA34'!$A$1:$BZ$190,'LA34'!N$1,0)),0)))),".")</f>
        <v>-</v>
      </c>
      <c r="Q15" s="27">
        <f>IFERROR(
IF(INDEX!$H$16=1,(VLOOKUP($A15,'LA31'!$A$1:$BZ$190,'LA31'!O$1,0)),
IF(INDEX!$H$16=2,(VLOOKUP($A15,'LA32'!$A$1:$BZ$190,'LA32'!O$1,0)),
IF(INDEX!$H$16=3,(VLOOKUP($A15,'LA33'!$A$1:$BZ$190,'LA33'!O$1,0)),
IF(INDEX!$H$16=4,(VLOOKUP($A15,'LA34'!$A$1:$BZ$190,'LA34'!O$1,0)),0)))),".")</f>
        <v>0.01</v>
      </c>
      <c r="R15" s="27">
        <f>IFERROR(
IF(INDEX!$H$16=1,(VLOOKUP($A15,'LA31'!$A$1:$BZ$190,'LA31'!P$1,0)),
IF(INDEX!$H$16=2,(VLOOKUP($A15,'LA32'!$A$1:$BZ$190,'LA32'!P$1,0)),
IF(INDEX!$H$16=3,(VLOOKUP($A15,'LA33'!$A$1:$BZ$190,'LA33'!P$1,0)),
IF(INDEX!$H$16=4,(VLOOKUP($A15,'LA34'!$A$1:$BZ$190,'LA34'!P$1,0)),0)))),".")</f>
        <v>0.01</v>
      </c>
      <c r="S15" s="27">
        <f>IFERROR(
IF(INDEX!$H$16=1,(VLOOKUP($A15,'LA31'!$A$1:$BZ$190,'LA31'!Q$1,0)),
IF(INDEX!$H$16=2,(VLOOKUP($A15,'LA32'!$A$1:$BZ$190,'LA32'!Q$1,0)),
IF(INDEX!$H$16=3,(VLOOKUP($A15,'LA33'!$A$1:$BZ$190,'LA33'!Q$1,0)),
IF(INDEX!$H$16=4,(VLOOKUP($A15,'LA34'!$A$1:$BZ$190,'LA34'!Q$1,0)),0)))),".")</f>
        <v>0.04</v>
      </c>
      <c r="T15" s="27">
        <f>IFERROR(
IF(INDEX!$H$16=1,(VLOOKUP($A15,'LA31'!$A$1:$BZ$190,'LA31'!R$1,0)),
IF(INDEX!$H$16=2,(VLOOKUP($A15,'LA32'!$A$1:$BZ$190,'LA32'!R$1,0)),
IF(INDEX!$H$16=3,(VLOOKUP($A15,'LA33'!$A$1:$BZ$190,'LA33'!R$1,0)),
IF(INDEX!$H$16=4,(VLOOKUP($A15,'LA34'!$A$1:$BZ$190,'LA34'!R$1,0)),0)))),".")</f>
        <v>0.03</v>
      </c>
      <c r="U15" s="27">
        <f>IFERROR(
IF(INDEX!$H$16=1,(VLOOKUP($A15,'LA31'!$A$1:$BZ$190,'LA31'!S$1,0)),
IF(INDEX!$H$16=2,(VLOOKUP($A15,'LA32'!$A$1:$BZ$190,'LA32'!S$1,0)),
IF(INDEX!$H$16=3,(VLOOKUP($A15,'LA33'!$A$1:$BZ$190,'LA33'!S$1,0)),
IF(INDEX!$H$16=4,(VLOOKUP($A15,'LA34'!$A$1:$BZ$190,'LA34'!S$1,0)),0)))),".")</f>
        <v>0.03</v>
      </c>
      <c r="V15" s="27">
        <f>IFERROR(
IF(INDEX!$H$16=1,(VLOOKUP($A15,'LA31'!$A$1:$BZ$190,'LA31'!T$1,0)),
IF(INDEX!$H$16=2,(VLOOKUP($A15,'LA32'!$A$1:$BZ$190,'LA32'!T$1,0)),
IF(INDEX!$H$16=3,(VLOOKUP($A15,'LA33'!$A$1:$BZ$190,'LA33'!T$1,0)),
IF(INDEX!$H$16=4,(VLOOKUP($A15,'LA34'!$A$1:$BZ$190,'LA34'!T$1,0)),0)))),".")</f>
        <v>0.41</v>
      </c>
      <c r="W15" s="27">
        <f>IFERROR(
IF(INDEX!$H$16=1,(VLOOKUP($A15,'LA31'!$A$1:$BZ$190,'LA31'!U$1,0)),
IF(INDEX!$H$16=2,(VLOOKUP($A15,'LA32'!$A$1:$BZ$190,'LA32'!U$1,0)),
IF(INDEX!$H$16=3,(VLOOKUP($A15,'LA33'!$A$1:$BZ$190,'LA33'!U$1,0)),
IF(INDEX!$H$16=4,(VLOOKUP($A15,'LA34'!$A$1:$BZ$190,'LA34'!U$1,0)),0)))),".")</f>
        <v>0.52</v>
      </c>
      <c r="X15" s="27">
        <f>IFERROR(
IF(INDEX!$H$16=1,(VLOOKUP($A15,'LA31'!$A$1:$BZ$190,'LA31'!V$1,0)),
IF(INDEX!$H$16=2,(VLOOKUP($A15,'LA32'!$A$1:$BZ$190,'LA32'!V$1,0)),
IF(INDEX!$H$16=3,(VLOOKUP($A15,'LA33'!$A$1:$BZ$190,'LA33'!V$1,0)),
IF(INDEX!$H$16=4,(VLOOKUP($A15,'LA34'!$A$1:$BZ$190,'LA34'!V$1,0)),0)))),".")</f>
        <v>0.48</v>
      </c>
      <c r="Y15" s="27">
        <f>IFERROR(
IF(INDEX!$H$16=1,(VLOOKUP($A15,'LA31'!$A$1:$BZ$190,'LA31'!W$1,0)),
IF(INDEX!$H$16=2,(VLOOKUP($A15,'LA32'!$A$1:$BZ$190,'LA32'!W$1,0)),
IF(INDEX!$H$16=3,(VLOOKUP($A15,'LA33'!$A$1:$BZ$190,'LA33'!W$1,0)),
IF(INDEX!$H$16=4,(VLOOKUP($A15,'LA34'!$A$1:$BZ$190,'LA34'!W$1,0)),0)))),".")</f>
        <v>0.16</v>
      </c>
      <c r="Z15" s="27">
        <f>IFERROR(
IF(INDEX!$H$16=1,(VLOOKUP($A15,'LA31'!$A$1:$BZ$190,'LA31'!X$1,0)),
IF(INDEX!$H$16=2,(VLOOKUP($A15,'LA32'!$A$1:$BZ$190,'LA32'!X$1,0)),
IF(INDEX!$H$16=3,(VLOOKUP($A15,'LA33'!$A$1:$BZ$190,'LA33'!X$1,0)),
IF(INDEX!$H$16=4,(VLOOKUP($A15,'LA34'!$A$1:$BZ$190,'LA34'!X$1,0)),0)))),".")</f>
        <v>0.15</v>
      </c>
      <c r="AA15" s="27">
        <f>IFERROR(
IF(INDEX!$H$16=1,(VLOOKUP($A15,'LA31'!$A$1:$BZ$190,'LA31'!Y$1,0)),
IF(INDEX!$H$16=2,(VLOOKUP($A15,'LA32'!$A$1:$BZ$190,'LA32'!Y$1,0)),
IF(INDEX!$H$16=3,(VLOOKUP($A15,'LA33'!$A$1:$BZ$190,'LA33'!Y$1,0)),
IF(INDEX!$H$16=4,(VLOOKUP($A15,'LA34'!$A$1:$BZ$190,'LA34'!Y$1,0)),0)))),".")</f>
        <v>0.15</v>
      </c>
      <c r="AB15" s="27" t="str">
        <f>IFERROR(
IF(INDEX!$H$16=1,(VLOOKUP($A15,'LA31'!$A$1:$BZ$190,'LA31'!Z$1,0)),
IF(INDEX!$H$16=2,(VLOOKUP($A15,'LA32'!$A$1:$BZ$190,'LA32'!Z$1,0)),
IF(INDEX!$H$16=3,(VLOOKUP($A15,'LA33'!$A$1:$BZ$190,'LA33'!Z$1,0)),
IF(INDEX!$H$16=4,(VLOOKUP($A15,'LA34'!$A$1:$BZ$190,'LA34'!Z$1,0)),0)))),".")</f>
        <v>x</v>
      </c>
      <c r="AC15" s="27" t="str">
        <f>IFERROR(
IF(INDEX!$H$16=1,(VLOOKUP($A15,'LA31'!$A$1:$BZ$190,'LA31'!AA$1,0)),
IF(INDEX!$H$16=2,(VLOOKUP($A15,'LA32'!$A$1:$BZ$190,'LA32'!AA$1,0)),
IF(INDEX!$H$16=3,(VLOOKUP($A15,'LA33'!$A$1:$BZ$190,'LA33'!AA$1,0)),
IF(INDEX!$H$16=4,(VLOOKUP($A15,'LA34'!$A$1:$BZ$190,'LA34'!AA$1,0)),0)))),".")</f>
        <v>x</v>
      </c>
      <c r="AD15" s="27" t="str">
        <f>IFERROR(
IF(INDEX!$H$16=1,(VLOOKUP($A15,'LA31'!$A$1:$BZ$190,'LA31'!AB$1,0)),
IF(INDEX!$H$16=2,(VLOOKUP($A15,'LA32'!$A$1:$BZ$190,'LA32'!AB$1,0)),
IF(INDEX!$H$16=3,(VLOOKUP($A15,'LA33'!$A$1:$BZ$190,'LA33'!AB$1,0)),
IF(INDEX!$H$16=4,(VLOOKUP($A15,'LA34'!$A$1:$BZ$190,'LA34'!AB$1,0)),0)))),".")</f>
        <v>x</v>
      </c>
      <c r="AE15" s="27" t="str">
        <f>IFERROR(
IF(INDEX!$H$16=1,(VLOOKUP($A15,'LA31'!$A$1:$BZ$190,'LA31'!AC$1,0)),
IF(INDEX!$H$16=2,(VLOOKUP($A15,'LA32'!$A$1:$BZ$190,'LA32'!AC$1,0)),
IF(INDEX!$H$16=3,(VLOOKUP($A15,'LA33'!$A$1:$BZ$190,'LA33'!AC$1,0)),
IF(INDEX!$H$16=4,(VLOOKUP($A15,'LA34'!$A$1:$BZ$190,'LA34'!AC$1,0)),0)))),".")</f>
        <v>x</v>
      </c>
      <c r="AF15" s="27" t="str">
        <f>IFERROR(
IF(INDEX!$H$16=1,(VLOOKUP($A15,'LA31'!$A$1:$BZ$190,'LA31'!AD$1,0)),
IF(INDEX!$H$16=2,(VLOOKUP($A15,'LA32'!$A$1:$BZ$190,'LA32'!AD$1,0)),
IF(INDEX!$H$16=3,(VLOOKUP($A15,'LA33'!$A$1:$BZ$190,'LA33'!AD$1,0)),
IF(INDEX!$H$16=4,(VLOOKUP($A15,'LA34'!$A$1:$BZ$190,'LA34'!AD$1,0)),0)))),".")</f>
        <v>x</v>
      </c>
      <c r="AG15" s="27" t="str">
        <f>IFERROR(
IF(INDEX!$H$16=1,(VLOOKUP($A15,'LA31'!$A$1:$BZ$190,'LA31'!AE$1,0)),
IF(INDEX!$H$16=2,(VLOOKUP($A15,'LA32'!$A$1:$BZ$190,'LA32'!AE$1,0)),
IF(INDEX!$H$16=3,(VLOOKUP($A15,'LA33'!$A$1:$BZ$190,'LA33'!AE$1,0)),
IF(INDEX!$H$16=4,(VLOOKUP($A15,'LA34'!$A$1:$BZ$190,'LA34'!AE$1,0)),0)))),".")</f>
        <v>-</v>
      </c>
      <c r="AH15" s="27" t="str">
        <f>IFERROR(
IF(INDEX!$H$16=1,(VLOOKUP($A15,'LA31'!$A$1:$BZ$190,'LA31'!AF$1,0)),
IF(INDEX!$H$16=2,(VLOOKUP($A15,'LA32'!$A$1:$BZ$190,'LA32'!AF$1,0)),
IF(INDEX!$H$16=3,(VLOOKUP($A15,'LA33'!$A$1:$BZ$190,'LA33'!AF$1,0)),
IF(INDEX!$H$16=4,(VLOOKUP($A15,'LA34'!$A$1:$BZ$190,'LA34'!AF$1,0)),0)))),".")</f>
        <v>-</v>
      </c>
      <c r="AI15" s="27" t="str">
        <f>IFERROR(
IF(INDEX!$H$16=1,(VLOOKUP($A15,'LA31'!$A$1:$BZ$190,'LA31'!AG$1,0)),
IF(INDEX!$H$16=2,(VLOOKUP($A15,'LA32'!$A$1:$BZ$190,'LA32'!AG$1,0)),
IF(INDEX!$H$16=3,(VLOOKUP($A15,'LA33'!$A$1:$BZ$190,'LA33'!AG$1,0)),
IF(INDEX!$H$16=4,(VLOOKUP($A15,'LA34'!$A$1:$BZ$190,'LA34'!AG$1,0)),0)))),".")</f>
        <v>-</v>
      </c>
      <c r="AJ15" s="27" t="str">
        <f>IFERROR(
IF(INDEX!$H$16=1,(VLOOKUP($A15,'LA31'!$A$1:$BZ$190,'LA31'!AH$1,0)),
IF(INDEX!$H$16=2,(VLOOKUP($A15,'LA32'!$A$1:$BZ$190,'LA32'!AH$1,0)),
IF(INDEX!$H$16=3,(VLOOKUP($A15,'LA33'!$A$1:$BZ$190,'LA33'!AH$1,0)),
IF(INDEX!$H$16=4,(VLOOKUP($A15,'LA34'!$A$1:$BZ$190,'LA34'!AH$1,0)),0)))),".")</f>
        <v>-</v>
      </c>
      <c r="AK15" s="27">
        <f>IFERROR(
IF(INDEX!$H$16=1,(VLOOKUP($A15,'LA31'!$A$1:$BZ$190,'LA31'!AI$1,0)),
IF(INDEX!$H$16=2,(VLOOKUP($A15,'LA32'!$A$1:$BZ$190,'LA32'!AI$1,0)),
IF(INDEX!$H$16=3,(VLOOKUP($A15,'LA33'!$A$1:$BZ$190,'LA33'!AI$1,0)),
IF(INDEX!$H$16=4,(VLOOKUP($A15,'LA34'!$A$1:$BZ$190,'LA34'!AI$1,0)),0)))),".")</f>
        <v>0.02</v>
      </c>
      <c r="AL15" s="27">
        <f>IFERROR(
IF(INDEX!$H$16=1,(VLOOKUP($A15,'LA31'!$A$1:$BZ$190,'LA31'!AJ$1,0)),
IF(INDEX!$H$16=2,(VLOOKUP($A15,'LA32'!$A$1:$BZ$190,'LA32'!AJ$1,0)),
IF(INDEX!$H$16=3,(VLOOKUP($A15,'LA33'!$A$1:$BZ$190,'LA33'!AJ$1,0)),
IF(INDEX!$H$16=4,(VLOOKUP($A15,'LA34'!$A$1:$BZ$190,'LA34'!AJ$1,0)),0)))),".")</f>
        <v>0.02</v>
      </c>
      <c r="AM15" s="27">
        <f>IFERROR(
IF(INDEX!$H$16=1,(VLOOKUP($A15,'LA31'!$A$1:$BZ$190,'LA31'!AK$1,0)),
IF(INDEX!$H$16=2,(VLOOKUP($A15,'LA32'!$A$1:$BZ$190,'LA32'!AK$1,0)),
IF(INDEX!$H$16=3,(VLOOKUP($A15,'LA33'!$A$1:$BZ$190,'LA33'!AK$1,0)),
IF(INDEX!$H$16=4,(VLOOKUP($A15,'LA34'!$A$1:$BZ$190,'LA34'!AK$1,0)),0)))),".")</f>
        <v>0.02</v>
      </c>
      <c r="AN15" s="27" t="str">
        <f>IFERROR(
IF(INDEX!$H$16=1,(VLOOKUP($A15,'LA31'!$A$1:$BZ$190,'LA31'!AL$1,0)),
IF(INDEX!$H$16=2,(VLOOKUP($A15,'LA32'!$A$1:$BZ$190,'LA32'!AL$1,0)),
IF(INDEX!$H$16=3,(VLOOKUP($A15,'LA33'!$A$1:$BZ$190,'LA33'!AL$1,0)),
IF(INDEX!$H$16=4,(VLOOKUP($A15,'LA34'!$A$1:$BZ$190,'LA34'!AL$1,0)),0)))),".")</f>
        <v>x</v>
      </c>
      <c r="AO15" s="27" t="str">
        <f>IFERROR(
IF(INDEX!$H$16=1,(VLOOKUP($A15,'LA31'!$A$1:$BZ$190,'LA31'!AM$1,0)),
IF(INDEX!$H$16=2,(VLOOKUP($A15,'LA32'!$A$1:$BZ$190,'LA32'!AM$1,0)),
IF(INDEX!$H$16=3,(VLOOKUP($A15,'LA33'!$A$1:$BZ$190,'LA33'!AM$1,0)),
IF(INDEX!$H$16=4,(VLOOKUP($A15,'LA34'!$A$1:$BZ$190,'LA34'!AM$1,0)),0)))),".")</f>
        <v>x</v>
      </c>
      <c r="AP15" s="27" t="str">
        <f>IFERROR(
IF(INDEX!$H$16=1,(VLOOKUP($A15,'LA31'!$A$1:$BZ$190,'LA31'!AN$1,0)),
IF(INDEX!$H$16=2,(VLOOKUP($A15,'LA32'!$A$1:$BZ$190,'LA32'!AN$1,0)),
IF(INDEX!$H$16=3,(VLOOKUP($A15,'LA33'!$A$1:$BZ$190,'LA33'!AN$1,0)),
IF(INDEX!$H$16=4,(VLOOKUP($A15,'LA34'!$A$1:$BZ$190,'LA34'!AN$1,0)),0)))),".")</f>
        <v>x</v>
      </c>
      <c r="AQ15" s="27" t="str">
        <f>IFERROR(
IF(INDEX!$H$16=1,(VLOOKUP($A15,'LA31'!$A$1:$BZ$190,'LA31'!AO$1,0)),
IF(INDEX!$H$16=2,(VLOOKUP($A15,'LA32'!$A$1:$BZ$190,'LA32'!AO$1,0)),
IF(INDEX!$H$16=3,(VLOOKUP($A15,'LA33'!$A$1:$BZ$190,'LA33'!AO$1,0)),
IF(INDEX!$H$16=4,(VLOOKUP($A15,'LA34'!$A$1:$BZ$190,'LA34'!AO$1,0)),0)))),".")</f>
        <v>-</v>
      </c>
      <c r="AR15" s="27" t="str">
        <f>IFERROR(
IF(INDEX!$H$16=1,(VLOOKUP($A15,'LA31'!$A$1:$BZ$190,'LA31'!AP$1,0)),
IF(INDEX!$H$16=2,(VLOOKUP($A15,'LA32'!$A$1:$BZ$190,'LA32'!AP$1,0)),
IF(INDEX!$H$16=3,(VLOOKUP($A15,'LA33'!$A$1:$BZ$190,'LA33'!AP$1,0)),
IF(INDEX!$H$16=4,(VLOOKUP($A15,'LA34'!$A$1:$BZ$190,'LA34'!AP$1,0)),0)))),".")</f>
        <v>-</v>
      </c>
      <c r="AS15" s="27" t="str">
        <f>IFERROR(
IF(INDEX!$H$16=1,(VLOOKUP($A15,'LA31'!$A$1:$BZ$190,'LA31'!AQ$1,0)),
IF(INDEX!$H$16=2,(VLOOKUP($A15,'LA32'!$A$1:$BZ$190,'LA32'!AQ$1,0)),
IF(INDEX!$H$16=3,(VLOOKUP($A15,'LA33'!$A$1:$BZ$190,'LA33'!AQ$1,0)),
IF(INDEX!$H$16=4,(VLOOKUP($A15,'LA34'!$A$1:$BZ$190,'LA34'!AQ$1,0)),0)))),".")</f>
        <v>-</v>
      </c>
      <c r="AT15" s="27" t="str">
        <f>IFERROR(
IF(INDEX!$H$16=1,(VLOOKUP($A15,'LA31'!$A$1:$BZ$190,'LA31'!AR$1,0)),
IF(INDEX!$H$16=2,(VLOOKUP($A15,'LA32'!$A$1:$BZ$190,'LA32'!AR$1,0)),
IF(INDEX!$H$16=3,(VLOOKUP($A15,'LA33'!$A$1:$BZ$190,'LA33'!AR$1,0)),
IF(INDEX!$H$16=4,(VLOOKUP($A15,'LA34'!$A$1:$BZ$190,'LA34'!AR$1,0)),0)))),".")</f>
        <v>-</v>
      </c>
      <c r="AU15" s="27" t="str">
        <f>IFERROR(
IF(INDEX!$H$16=1,(VLOOKUP($A15,'LA31'!$A$1:$BZ$190,'LA31'!AS$1,0)),
IF(INDEX!$H$16=2,(VLOOKUP($A15,'LA32'!$A$1:$BZ$190,'LA32'!AS$1,0)),
IF(INDEX!$H$16=3,(VLOOKUP($A15,'LA33'!$A$1:$BZ$190,'LA33'!AS$1,0)),
IF(INDEX!$H$16=4,(VLOOKUP($A15,'LA34'!$A$1:$BZ$190,'LA34'!AS$1,0)),0)))),".")</f>
        <v>-</v>
      </c>
      <c r="AV15" s="27" t="str">
        <f>IFERROR(
IF(INDEX!$H$16=1,(VLOOKUP($A15,'LA31'!$A$1:$BZ$190,'LA31'!AT$1,0)),
IF(INDEX!$H$16=2,(VLOOKUP($A15,'LA32'!$A$1:$BZ$190,'LA32'!AT$1,0)),
IF(INDEX!$H$16=3,(VLOOKUP($A15,'LA33'!$A$1:$BZ$190,'LA33'!AT$1,0)),
IF(INDEX!$H$16=4,(VLOOKUP($A15,'LA34'!$A$1:$BZ$190,'LA34'!AT$1,0)),0)))),".")</f>
        <v>-</v>
      </c>
      <c r="AW15" s="27" t="str">
        <f>IFERROR(
IF(INDEX!$H$16=1,(VLOOKUP($A15,'LA31'!$A$1:$BZ$190,'LA31'!AU$1,0)),
IF(INDEX!$H$16=2,(VLOOKUP($A15,'LA32'!$A$1:$BZ$190,'LA32'!AU$1,0)),
IF(INDEX!$H$16=3,(VLOOKUP($A15,'LA33'!$A$1:$BZ$190,'LA33'!AU$1,0)),
IF(INDEX!$H$16=4,(VLOOKUP($A15,'LA34'!$A$1:$BZ$190,'LA34'!AU$1,0)),0)))),".")</f>
        <v>-</v>
      </c>
      <c r="AX15" s="27" t="str">
        <f>IFERROR(
IF(INDEX!$H$16=1,(VLOOKUP($A15,'LA31'!$A$1:$BZ$190,'LA31'!AV$1,0)),
IF(INDEX!$H$16=2,(VLOOKUP($A15,'LA32'!$A$1:$BZ$190,'LA32'!AV$1,0)),
IF(INDEX!$H$16=3,(VLOOKUP($A15,'LA33'!$A$1:$BZ$190,'LA33'!AV$1,0)),
IF(INDEX!$H$16=4,(VLOOKUP($A15,'LA34'!$A$1:$BZ$190,'LA34'!AV$1,0)),0)))),".")</f>
        <v>-</v>
      </c>
      <c r="AY15" s="27" t="str">
        <f>IFERROR(
IF(INDEX!$H$16=1,(VLOOKUP($A15,'LA31'!$A$1:$BZ$190,'LA31'!AW$1,0)),
IF(INDEX!$H$16=2,(VLOOKUP($A15,'LA32'!$A$1:$BZ$190,'LA32'!AW$1,0)),
IF(INDEX!$H$16=3,(VLOOKUP($A15,'LA33'!$A$1:$BZ$190,'LA33'!AW$1,0)),
IF(INDEX!$H$16=4,(VLOOKUP($A15,'LA34'!$A$1:$BZ$190,'LA34'!AW$1,0)),0)))),".")</f>
        <v>-</v>
      </c>
      <c r="AZ15" s="27" t="str">
        <f>IFERROR(
IF(INDEX!$H$16=1,(VLOOKUP($A15,'LA31'!$A$1:$BZ$190,'LA31'!AX$1,0)),
IF(INDEX!$H$16=2,(VLOOKUP($A15,'LA32'!$A$1:$BZ$190,'LA32'!AX$1,0)),
IF(INDEX!$H$16=3,(VLOOKUP($A15,'LA33'!$A$1:$BZ$190,'LA33'!AX$1,0)),
IF(INDEX!$H$16=4,(VLOOKUP($A15,'LA34'!$A$1:$BZ$190,'LA34'!AX$1,0)),0)))),".")</f>
        <v>x</v>
      </c>
      <c r="BA15" s="27" t="str">
        <f>IFERROR(
IF(INDEX!$H$16=1,(VLOOKUP($A15,'LA31'!$A$1:$BZ$190,'LA31'!AY$1,0)),
IF(INDEX!$H$16=2,(VLOOKUP($A15,'LA32'!$A$1:$BZ$190,'LA32'!AY$1,0)),
IF(INDEX!$H$16=3,(VLOOKUP($A15,'LA33'!$A$1:$BZ$190,'LA33'!AY$1,0)),
IF(INDEX!$H$16=4,(VLOOKUP($A15,'LA34'!$A$1:$BZ$190,'LA34'!AY$1,0)),0)))),".")</f>
        <v>-</v>
      </c>
      <c r="BB15" s="27" t="str">
        <f>IFERROR(
IF(INDEX!$H$16=1,(VLOOKUP($A15,'LA31'!$A$1:$BZ$190,'LA31'!AZ$1,0)),
IF(INDEX!$H$16=2,(VLOOKUP($A15,'LA32'!$A$1:$BZ$190,'LA32'!AZ$1,0)),
IF(INDEX!$H$16=3,(VLOOKUP($A15,'LA33'!$A$1:$BZ$190,'LA33'!AZ$1,0)),
IF(INDEX!$H$16=4,(VLOOKUP($A15,'LA34'!$A$1:$BZ$190,'LA34'!AZ$1,0)),0)))),".")</f>
        <v>-</v>
      </c>
      <c r="BC15" s="27" t="str">
        <f>IFERROR(
IF(INDEX!$H$16=1,(VLOOKUP($A15,'LA31'!$A$1:$BZ$190,'LA31'!BA$1,0)),
IF(INDEX!$H$16=2,(VLOOKUP($A15,'LA32'!$A$1:$BZ$190,'LA32'!BA$1,0)),
IF(INDEX!$H$16=3,(VLOOKUP($A15,'LA33'!$A$1:$BZ$190,'LA33'!BA$1,0)),
IF(INDEX!$H$16=4,(VLOOKUP($A15,'LA34'!$A$1:$BZ$190,'LA34'!BA$1,0)),0)))),".")</f>
        <v>x</v>
      </c>
      <c r="BD15" s="27" t="str">
        <f>IFERROR(
IF(INDEX!$H$16=1,(VLOOKUP($A15,'LA31'!$A$1:$BZ$190,'LA31'!BB$1,0)),
IF(INDEX!$H$16=2,(VLOOKUP($A15,'LA32'!$A$1:$BZ$190,'LA32'!BB$1,0)),
IF(INDEX!$H$16=3,(VLOOKUP($A15,'LA33'!$A$1:$BZ$190,'LA33'!BB$1,0)),
IF(INDEX!$H$16=4,(VLOOKUP($A15,'LA34'!$A$1:$BZ$190,'LA34'!BB$1,0)),0)))),".")</f>
        <v>-</v>
      </c>
      <c r="BE15" s="27" t="str">
        <f>IFERROR(
IF(INDEX!$H$16=1,(VLOOKUP($A15,'LA31'!$A$1:$BZ$190,'LA31'!BC$1,0)),
IF(INDEX!$H$16=2,(VLOOKUP($A15,'LA32'!$A$1:$BZ$190,'LA32'!BC$1,0)),
IF(INDEX!$H$16=3,(VLOOKUP($A15,'LA33'!$A$1:$BZ$190,'LA33'!BC$1,0)),
IF(INDEX!$H$16=4,(VLOOKUP($A15,'LA34'!$A$1:$BZ$190,'LA34'!BC$1,0)),0)))),".")</f>
        <v>-</v>
      </c>
      <c r="BF15" s="27" t="str">
        <f>IFERROR(
IF(INDEX!$H$16=1,(VLOOKUP($A15,'LA31'!$A$1:$BZ$190,'LA31'!BD$1,0)),
IF(INDEX!$H$16=2,(VLOOKUP($A15,'LA32'!$A$1:$BZ$190,'LA32'!BD$1,0)),
IF(INDEX!$H$16=3,(VLOOKUP($A15,'LA33'!$A$1:$BZ$190,'LA33'!BD$1,0)),
IF(INDEX!$H$16=4,(VLOOKUP($A15,'LA34'!$A$1:$BZ$190,'LA34'!BD$1,0)),0)))),".")</f>
        <v>-</v>
      </c>
      <c r="BG15" s="27" t="str">
        <f>IFERROR(
IF(INDEX!$H$16=1,(VLOOKUP($A15,'LA31'!$A$1:$BZ$190,'LA31'!BE$1,0)),
IF(INDEX!$H$16=2,(VLOOKUP($A15,'LA32'!$A$1:$BZ$190,'LA32'!BE$1,0)),
IF(INDEX!$H$16=3,(VLOOKUP($A15,'LA33'!$A$1:$BZ$190,'LA33'!BE$1,0)),
IF(INDEX!$H$16=4,(VLOOKUP($A15,'LA34'!$A$1:$BZ$190,'LA34'!BE$1,0)),0)))),".")</f>
        <v>-</v>
      </c>
      <c r="BH15" s="27" t="str">
        <f>IFERROR(
IF(INDEX!$H$16=1,(VLOOKUP($A15,'LA31'!$A$1:$BZ$190,'LA31'!BF$1,0)),
IF(INDEX!$H$16=2,(VLOOKUP($A15,'LA32'!$A$1:$BZ$190,'LA32'!BF$1,0)),
IF(INDEX!$H$16=3,(VLOOKUP($A15,'LA33'!$A$1:$BZ$190,'LA33'!BF$1,0)),
IF(INDEX!$H$16=4,(VLOOKUP($A15,'LA34'!$A$1:$BZ$190,'LA34'!BF$1,0)),0)))),".")</f>
        <v>-</v>
      </c>
      <c r="BI15" s="27">
        <f>IFERROR(
IF(INDEX!$H$16=1,(VLOOKUP($A15,'LA31'!$A$1:$BZ$190,'LA31'!BG$1,0)),
IF(INDEX!$H$16=2,(VLOOKUP($A15,'LA32'!$A$1:$BZ$190,'LA32'!BG$1,0)),
IF(INDEX!$H$16=3,(VLOOKUP($A15,'LA33'!$A$1:$BZ$190,'LA33'!BG$1,0)),
IF(INDEX!$H$16=4,(VLOOKUP($A15,'LA34'!$A$1:$BZ$190,'LA34'!BG$1,0)),0)))),".")</f>
        <v>0.06</v>
      </c>
      <c r="BJ15" s="27">
        <f>IFERROR(
IF(INDEX!$H$16=1,(VLOOKUP($A15,'LA31'!$A$1:$BZ$190,'LA31'!BH$1,0)),
IF(INDEX!$H$16=2,(VLOOKUP($A15,'LA32'!$A$1:$BZ$190,'LA32'!BH$1,0)),
IF(INDEX!$H$16=3,(VLOOKUP($A15,'LA33'!$A$1:$BZ$190,'LA33'!BH$1,0)),
IF(INDEX!$H$16=4,(VLOOKUP($A15,'LA34'!$A$1:$BZ$190,'LA34'!BH$1,0)),0)))),".")</f>
        <v>0.04</v>
      </c>
      <c r="BK15" s="27">
        <f>IFERROR(
IF(INDEX!$H$16=1,(VLOOKUP($A15,'LA31'!$A$1:$BZ$190,'LA31'!BI$1,0)),
IF(INDEX!$H$16=2,(VLOOKUP($A15,'LA32'!$A$1:$BZ$190,'LA32'!BI$1,0)),
IF(INDEX!$H$16=3,(VLOOKUP($A15,'LA33'!$A$1:$BZ$190,'LA33'!BI$1,0)),
IF(INDEX!$H$16=4,(VLOOKUP($A15,'LA34'!$A$1:$BZ$190,'LA34'!BI$1,0)),0)))),".")</f>
        <v>0.05</v>
      </c>
      <c r="BL15" s="27">
        <f>IFERROR(
IF(INDEX!$H$16=1,(VLOOKUP($A15,'LA31'!$A$1:$BZ$190,'LA31'!BJ$1,0)),
IF(INDEX!$H$16=2,(VLOOKUP($A15,'LA32'!$A$1:$BZ$190,'LA32'!BJ$1,0)),
IF(INDEX!$H$16=3,(VLOOKUP($A15,'LA33'!$A$1:$BZ$190,'LA33'!BJ$1,0)),
IF(INDEX!$H$16=4,(VLOOKUP($A15,'LA34'!$A$1:$BZ$190,'LA34'!BJ$1,0)),0)))),".")</f>
        <v>0.01</v>
      </c>
      <c r="BM15" s="27">
        <f>IFERROR(
IF(INDEX!$H$16=1,(VLOOKUP($A15,'LA31'!$A$1:$BZ$190,'LA31'!BK$1,0)),
IF(INDEX!$H$16=2,(VLOOKUP($A15,'LA32'!$A$1:$BZ$190,'LA32'!BK$1,0)),
IF(INDEX!$H$16=3,(VLOOKUP($A15,'LA33'!$A$1:$BZ$190,'LA33'!BK$1,0)),
IF(INDEX!$H$16=4,(VLOOKUP($A15,'LA34'!$A$1:$BZ$190,'LA34'!BK$1,0)),0)))),".")</f>
        <v>0.01</v>
      </c>
      <c r="BN15" s="27">
        <f>IFERROR(
IF(INDEX!$H$16=1,(VLOOKUP($A15,'LA31'!$A$1:$BZ$190,'LA31'!BL$1,0)),
IF(INDEX!$H$16=2,(VLOOKUP($A15,'LA32'!$A$1:$BZ$190,'LA32'!BL$1,0)),
IF(INDEX!$H$16=3,(VLOOKUP($A15,'LA33'!$A$1:$BZ$190,'LA33'!BL$1,0)),
IF(INDEX!$H$16=4,(VLOOKUP($A15,'LA34'!$A$1:$BZ$190,'LA34'!BL$1,0)),0)))),".")</f>
        <v>0.01</v>
      </c>
      <c r="BO15" s="27">
        <f>IFERROR(
IF(INDEX!$H$16=1,(VLOOKUP($A15,'LA31'!$A$1:$BZ$190,'LA31'!BM$1,0)),
IF(INDEX!$H$16=2,(VLOOKUP($A15,'LA32'!$A$1:$BZ$190,'LA32'!BM$1,0)),
IF(INDEX!$H$16=3,(VLOOKUP($A15,'LA33'!$A$1:$BZ$190,'LA33'!BM$1,0)),
IF(INDEX!$H$16=4,(VLOOKUP($A15,'LA34'!$A$1:$BZ$190,'LA34'!BM$1,0)),0)))),".")</f>
        <v>0.02</v>
      </c>
      <c r="BP15" s="27">
        <f>IFERROR(
IF(INDEX!$H$16=1,(VLOOKUP($A15,'LA31'!$A$1:$BZ$190,'LA31'!BN$1,0)),
IF(INDEX!$H$16=2,(VLOOKUP($A15,'LA32'!$A$1:$BZ$190,'LA32'!BN$1,0)),
IF(INDEX!$H$16=3,(VLOOKUP($A15,'LA33'!$A$1:$BZ$190,'LA33'!BN$1,0)),
IF(INDEX!$H$16=4,(VLOOKUP($A15,'LA34'!$A$1:$BZ$190,'LA34'!BN$1,0)),0)))),".")</f>
        <v>0.02</v>
      </c>
      <c r="BQ15" s="27">
        <f>IFERROR(
IF(INDEX!$H$16=1,(VLOOKUP($A15,'LA31'!$A$1:$BZ$190,'LA31'!BO$1,0)),
IF(INDEX!$H$16=2,(VLOOKUP($A15,'LA32'!$A$1:$BZ$190,'LA32'!BO$1,0)),
IF(INDEX!$H$16=3,(VLOOKUP($A15,'LA33'!$A$1:$BZ$190,'LA33'!BO$1,0)),
IF(INDEX!$H$16=4,(VLOOKUP($A15,'LA34'!$A$1:$BZ$190,'LA34'!BO$1,0)),0)))),".")</f>
        <v>0.02</v>
      </c>
    </row>
    <row r="16" spans="1:69" x14ac:dyDescent="0.2">
      <c r="A16" s="117" t="s">
        <v>123</v>
      </c>
      <c r="B16" s="108" t="s">
        <v>124</v>
      </c>
      <c r="D16" s="26">
        <f>IFERROR(
IF(INDEX!$H$16=1,(VLOOKUP($A16,'LA31'!$A$1:$BZ$190,'LA31'!B$1,0)),
IF(INDEX!$H$16=2,(VLOOKUP($A16,'LA32'!$A$1:$BZ$190,'LA32'!B$1,0)),
IF(INDEX!$H$16=3,(VLOOKUP($A16,'LA33'!$A$1:$BZ$190,'LA33'!B$1,0)),
IF(INDEX!$H$16=4,(VLOOKUP($A16,'LA34'!$A$1:$BZ$190,'LA34'!B$1,0)),0)))),".")</f>
        <v>8860</v>
      </c>
      <c r="E16" s="26">
        <f>IFERROR(
IF(INDEX!$H$16=1,(VLOOKUP($A16,'LA31'!$A$1:$BZ$190,'LA31'!C$1,0)),
IF(INDEX!$H$16=2,(VLOOKUP($A16,'LA32'!$A$1:$BZ$190,'LA32'!C$1,0)),
IF(INDEX!$H$16=3,(VLOOKUP($A16,'LA33'!$A$1:$BZ$190,'LA33'!C$1,0)),
IF(INDEX!$H$16=4,(VLOOKUP($A16,'LA34'!$A$1:$BZ$190,'LA34'!C$1,0)),0)))),".")</f>
        <v>42230</v>
      </c>
      <c r="F16" s="26">
        <f>IFERROR(
IF(INDEX!$H$16=1,(VLOOKUP($A16,'LA31'!$A$1:$BZ$190,'LA31'!D$1,0)),
IF(INDEX!$H$16=2,(VLOOKUP($A16,'LA32'!$A$1:$BZ$190,'LA32'!D$1,0)),
IF(INDEX!$H$16=3,(VLOOKUP($A16,'LA33'!$A$1:$BZ$190,'LA33'!D$1,0)),
IF(INDEX!$H$16=4,(VLOOKUP($A16,'LA34'!$A$1:$BZ$190,'LA34'!D$1,0)),0)))),".")</f>
        <v>51090</v>
      </c>
      <c r="G16" s="27">
        <f>IFERROR(
IF(INDEX!$H$16=1,(VLOOKUP($A16,'LA31'!$A$1:$BZ$190,'LA31'!E$1,0)),
IF(INDEX!$H$16=2,(VLOOKUP($A16,'LA32'!$A$1:$BZ$190,'LA32'!E$1,0)),
IF(INDEX!$H$16=3,(VLOOKUP($A16,'LA33'!$A$1:$BZ$190,'LA33'!E$1,0)),
IF(INDEX!$H$16=4,(VLOOKUP($A16,'LA34'!$A$1:$BZ$190,'LA34'!E$1,0)),0)))),".")</f>
        <v>0.89</v>
      </c>
      <c r="H16" s="27">
        <f>IFERROR(
IF(INDEX!$H$16=1,(VLOOKUP($A16,'LA31'!$A$1:$BZ$190,'LA31'!F$1,0)),
IF(INDEX!$H$16=2,(VLOOKUP($A16,'LA32'!$A$1:$BZ$190,'LA32'!F$1,0)),
IF(INDEX!$H$16=3,(VLOOKUP($A16,'LA33'!$A$1:$BZ$190,'LA33'!F$1,0)),
IF(INDEX!$H$16=4,(VLOOKUP($A16,'LA34'!$A$1:$BZ$190,'LA34'!F$1,0)),0)))),".")</f>
        <v>0.95</v>
      </c>
      <c r="I16" s="27">
        <f>IFERROR(
IF(INDEX!$H$16=1,(VLOOKUP($A16,'LA31'!$A$1:$BZ$190,'LA31'!G$1,0)),
IF(INDEX!$H$16=2,(VLOOKUP($A16,'LA32'!$A$1:$BZ$190,'LA32'!G$1,0)),
IF(INDEX!$H$16=3,(VLOOKUP($A16,'LA33'!$A$1:$BZ$190,'LA33'!G$1,0)),
IF(INDEX!$H$16=4,(VLOOKUP($A16,'LA34'!$A$1:$BZ$190,'LA34'!G$1,0)),0)))),".")</f>
        <v>0.94</v>
      </c>
      <c r="J16" s="27">
        <f>IFERROR(
IF(INDEX!$H$16=1,(VLOOKUP($A16,'LA31'!$A$1:$BZ$190,'LA31'!H$1,0)),
IF(INDEX!$H$16=2,(VLOOKUP($A16,'LA32'!$A$1:$BZ$190,'LA32'!H$1,0)),
IF(INDEX!$H$16=3,(VLOOKUP($A16,'LA33'!$A$1:$BZ$190,'LA33'!H$1,0)),
IF(INDEX!$H$16=4,(VLOOKUP($A16,'LA34'!$A$1:$BZ$190,'LA34'!H$1,0)),0)))),".")</f>
        <v>0.88</v>
      </c>
      <c r="K16" s="27">
        <f>IFERROR(
IF(INDEX!$H$16=1,(VLOOKUP($A16,'LA31'!$A$1:$BZ$190,'LA31'!I$1,0)),
IF(INDEX!$H$16=2,(VLOOKUP($A16,'LA32'!$A$1:$BZ$190,'LA32'!I$1,0)),
IF(INDEX!$H$16=3,(VLOOKUP($A16,'LA33'!$A$1:$BZ$190,'LA33'!I$1,0)),
IF(INDEX!$H$16=4,(VLOOKUP($A16,'LA34'!$A$1:$BZ$190,'LA34'!I$1,0)),0)))),".")</f>
        <v>0.94</v>
      </c>
      <c r="L16" s="27">
        <f>IFERROR(
IF(INDEX!$H$16=1,(VLOOKUP($A16,'LA31'!$A$1:$BZ$190,'LA31'!J$1,0)),
IF(INDEX!$H$16=2,(VLOOKUP($A16,'LA32'!$A$1:$BZ$190,'LA32'!J$1,0)),
IF(INDEX!$H$16=3,(VLOOKUP($A16,'LA33'!$A$1:$BZ$190,'LA33'!J$1,0)),
IF(INDEX!$H$16=4,(VLOOKUP($A16,'LA34'!$A$1:$BZ$190,'LA34'!J$1,0)),0)))),".")</f>
        <v>0.93</v>
      </c>
      <c r="M16" s="27">
        <f>IFERROR(
IF(INDEX!$H$16=1,(VLOOKUP($A16,'LA31'!$A$1:$BZ$190,'LA31'!K$1,0)),
IF(INDEX!$H$16=2,(VLOOKUP($A16,'LA32'!$A$1:$BZ$190,'LA32'!K$1,0)),
IF(INDEX!$H$16=3,(VLOOKUP($A16,'LA33'!$A$1:$BZ$190,'LA33'!K$1,0)),
IF(INDEX!$H$16=4,(VLOOKUP($A16,'LA34'!$A$1:$BZ$190,'LA34'!K$1,0)),0)))),".")</f>
        <v>0.31</v>
      </c>
      <c r="N16" s="27">
        <f>IFERROR(
IF(INDEX!$H$16=1,(VLOOKUP($A16,'LA31'!$A$1:$BZ$190,'LA31'!L$1,0)),
IF(INDEX!$H$16=2,(VLOOKUP($A16,'LA32'!$A$1:$BZ$190,'LA32'!L$1,0)),
IF(INDEX!$H$16=3,(VLOOKUP($A16,'LA33'!$A$1:$BZ$190,'LA33'!L$1,0)),
IF(INDEX!$H$16=4,(VLOOKUP($A16,'LA34'!$A$1:$BZ$190,'LA34'!L$1,0)),0)))),".")</f>
        <v>0.22</v>
      </c>
      <c r="O16" s="27">
        <f>IFERROR(
IF(INDEX!$H$16=1,(VLOOKUP($A16,'LA31'!$A$1:$BZ$190,'LA31'!M$1,0)),
IF(INDEX!$H$16=2,(VLOOKUP($A16,'LA32'!$A$1:$BZ$190,'LA32'!M$1,0)),
IF(INDEX!$H$16=3,(VLOOKUP($A16,'LA33'!$A$1:$BZ$190,'LA33'!M$1,0)),
IF(INDEX!$H$16=4,(VLOOKUP($A16,'LA34'!$A$1:$BZ$190,'LA34'!M$1,0)),0)))),".")</f>
        <v>0.23</v>
      </c>
      <c r="P16" s="27" t="str">
        <f>IFERROR(
IF(INDEX!$H$16=1,(VLOOKUP($A16,'LA31'!$A$1:$BZ$190,'LA31'!N$1,0)),
IF(INDEX!$H$16=2,(VLOOKUP($A16,'LA32'!$A$1:$BZ$190,'LA32'!N$1,0)),
IF(INDEX!$H$16=3,(VLOOKUP($A16,'LA33'!$A$1:$BZ$190,'LA33'!N$1,0)),
IF(INDEX!$H$16=4,(VLOOKUP($A16,'LA34'!$A$1:$BZ$190,'LA34'!N$1,0)),0)))),".")</f>
        <v>-</v>
      </c>
      <c r="Q16" s="27">
        <f>IFERROR(
IF(INDEX!$H$16=1,(VLOOKUP($A16,'LA31'!$A$1:$BZ$190,'LA31'!O$1,0)),
IF(INDEX!$H$16=2,(VLOOKUP($A16,'LA32'!$A$1:$BZ$190,'LA32'!O$1,0)),
IF(INDEX!$H$16=3,(VLOOKUP($A16,'LA33'!$A$1:$BZ$190,'LA33'!O$1,0)),
IF(INDEX!$H$16=4,(VLOOKUP($A16,'LA34'!$A$1:$BZ$190,'LA34'!O$1,0)),0)))),".")</f>
        <v>0.01</v>
      </c>
      <c r="R16" s="27">
        <f>IFERROR(
IF(INDEX!$H$16=1,(VLOOKUP($A16,'LA31'!$A$1:$BZ$190,'LA31'!P$1,0)),
IF(INDEX!$H$16=2,(VLOOKUP($A16,'LA32'!$A$1:$BZ$190,'LA32'!P$1,0)),
IF(INDEX!$H$16=3,(VLOOKUP($A16,'LA33'!$A$1:$BZ$190,'LA33'!P$1,0)),
IF(INDEX!$H$16=4,(VLOOKUP($A16,'LA34'!$A$1:$BZ$190,'LA34'!P$1,0)),0)))),".")</f>
        <v>0.01</v>
      </c>
      <c r="S16" s="27">
        <f>IFERROR(
IF(INDEX!$H$16=1,(VLOOKUP($A16,'LA31'!$A$1:$BZ$190,'LA31'!Q$1,0)),
IF(INDEX!$H$16=2,(VLOOKUP($A16,'LA32'!$A$1:$BZ$190,'LA32'!Q$1,0)),
IF(INDEX!$H$16=3,(VLOOKUP($A16,'LA33'!$A$1:$BZ$190,'LA33'!Q$1,0)),
IF(INDEX!$H$16=4,(VLOOKUP($A16,'LA34'!$A$1:$BZ$190,'LA34'!Q$1,0)),0)))),".")</f>
        <v>0.02</v>
      </c>
      <c r="T16" s="27">
        <f>IFERROR(
IF(INDEX!$H$16=1,(VLOOKUP($A16,'LA31'!$A$1:$BZ$190,'LA31'!R$1,0)),
IF(INDEX!$H$16=2,(VLOOKUP($A16,'LA32'!$A$1:$BZ$190,'LA32'!R$1,0)),
IF(INDEX!$H$16=3,(VLOOKUP($A16,'LA33'!$A$1:$BZ$190,'LA33'!R$1,0)),
IF(INDEX!$H$16=4,(VLOOKUP($A16,'LA34'!$A$1:$BZ$190,'LA34'!R$1,0)),0)))),".")</f>
        <v>0.02</v>
      </c>
      <c r="U16" s="27">
        <f>IFERROR(
IF(INDEX!$H$16=1,(VLOOKUP($A16,'LA31'!$A$1:$BZ$190,'LA31'!S$1,0)),
IF(INDEX!$H$16=2,(VLOOKUP($A16,'LA32'!$A$1:$BZ$190,'LA32'!S$1,0)),
IF(INDEX!$H$16=3,(VLOOKUP($A16,'LA33'!$A$1:$BZ$190,'LA33'!S$1,0)),
IF(INDEX!$H$16=4,(VLOOKUP($A16,'LA34'!$A$1:$BZ$190,'LA34'!S$1,0)),0)))),".")</f>
        <v>0.02</v>
      </c>
      <c r="V16" s="27">
        <f>IFERROR(
IF(INDEX!$H$16=1,(VLOOKUP($A16,'LA31'!$A$1:$BZ$190,'LA31'!T$1,0)),
IF(INDEX!$H$16=2,(VLOOKUP($A16,'LA32'!$A$1:$BZ$190,'LA32'!T$1,0)),
IF(INDEX!$H$16=3,(VLOOKUP($A16,'LA33'!$A$1:$BZ$190,'LA33'!T$1,0)),
IF(INDEX!$H$16=4,(VLOOKUP($A16,'LA34'!$A$1:$BZ$190,'LA34'!T$1,0)),0)))),".")</f>
        <v>0.47</v>
      </c>
      <c r="W16" s="27">
        <f>IFERROR(
IF(INDEX!$H$16=1,(VLOOKUP($A16,'LA31'!$A$1:$BZ$190,'LA31'!U$1,0)),
IF(INDEX!$H$16=2,(VLOOKUP($A16,'LA32'!$A$1:$BZ$190,'LA32'!U$1,0)),
IF(INDEX!$H$16=3,(VLOOKUP($A16,'LA33'!$A$1:$BZ$190,'LA33'!U$1,0)),
IF(INDEX!$H$16=4,(VLOOKUP($A16,'LA34'!$A$1:$BZ$190,'LA34'!U$1,0)),0)))),".")</f>
        <v>0.6</v>
      </c>
      <c r="X16" s="27">
        <f>IFERROR(
IF(INDEX!$H$16=1,(VLOOKUP($A16,'LA31'!$A$1:$BZ$190,'LA31'!V$1,0)),
IF(INDEX!$H$16=2,(VLOOKUP($A16,'LA32'!$A$1:$BZ$190,'LA32'!V$1,0)),
IF(INDEX!$H$16=3,(VLOOKUP($A16,'LA33'!$A$1:$BZ$190,'LA33'!V$1,0)),
IF(INDEX!$H$16=4,(VLOOKUP($A16,'LA34'!$A$1:$BZ$190,'LA34'!V$1,0)),0)))),".")</f>
        <v>0.56999999999999995</v>
      </c>
      <c r="Y16" s="27">
        <f>IFERROR(
IF(INDEX!$H$16=1,(VLOOKUP($A16,'LA31'!$A$1:$BZ$190,'LA31'!W$1,0)),
IF(INDEX!$H$16=2,(VLOOKUP($A16,'LA32'!$A$1:$BZ$190,'LA32'!W$1,0)),
IF(INDEX!$H$16=3,(VLOOKUP($A16,'LA33'!$A$1:$BZ$190,'LA33'!W$1,0)),
IF(INDEX!$H$16=4,(VLOOKUP($A16,'LA34'!$A$1:$BZ$190,'LA34'!W$1,0)),0)))),".")</f>
        <v>0.08</v>
      </c>
      <c r="Z16" s="27">
        <f>IFERROR(
IF(INDEX!$H$16=1,(VLOOKUP($A16,'LA31'!$A$1:$BZ$190,'LA31'!X$1,0)),
IF(INDEX!$H$16=2,(VLOOKUP($A16,'LA32'!$A$1:$BZ$190,'LA32'!X$1,0)),
IF(INDEX!$H$16=3,(VLOOKUP($A16,'LA33'!$A$1:$BZ$190,'LA33'!X$1,0)),
IF(INDEX!$H$16=4,(VLOOKUP($A16,'LA34'!$A$1:$BZ$190,'LA34'!X$1,0)),0)))),".")</f>
        <v>0.1</v>
      </c>
      <c r="AA16" s="27">
        <f>IFERROR(
IF(INDEX!$H$16=1,(VLOOKUP($A16,'LA31'!$A$1:$BZ$190,'LA31'!Y$1,0)),
IF(INDEX!$H$16=2,(VLOOKUP($A16,'LA32'!$A$1:$BZ$190,'LA32'!Y$1,0)),
IF(INDEX!$H$16=3,(VLOOKUP($A16,'LA33'!$A$1:$BZ$190,'LA33'!Y$1,0)),
IF(INDEX!$H$16=4,(VLOOKUP($A16,'LA34'!$A$1:$BZ$190,'LA34'!Y$1,0)),0)))),".")</f>
        <v>0.09</v>
      </c>
      <c r="AB16" s="27">
        <f>IFERROR(
IF(INDEX!$H$16=1,(VLOOKUP($A16,'LA31'!$A$1:$BZ$190,'LA31'!Z$1,0)),
IF(INDEX!$H$16=2,(VLOOKUP($A16,'LA32'!$A$1:$BZ$190,'LA32'!Z$1,0)),
IF(INDEX!$H$16=3,(VLOOKUP($A16,'LA33'!$A$1:$BZ$190,'LA33'!Z$1,0)),
IF(INDEX!$H$16=4,(VLOOKUP($A16,'LA34'!$A$1:$BZ$190,'LA34'!Z$1,0)),0)))),".")</f>
        <v>0</v>
      </c>
      <c r="AC16" s="27">
        <f>IFERROR(
IF(INDEX!$H$16=1,(VLOOKUP($A16,'LA31'!$A$1:$BZ$190,'LA31'!AA$1,0)),
IF(INDEX!$H$16=2,(VLOOKUP($A16,'LA32'!$A$1:$BZ$190,'LA32'!AA$1,0)),
IF(INDEX!$H$16=3,(VLOOKUP($A16,'LA33'!$A$1:$BZ$190,'LA33'!AA$1,0)),
IF(INDEX!$H$16=4,(VLOOKUP($A16,'LA34'!$A$1:$BZ$190,'LA34'!AA$1,0)),0)))),".")</f>
        <v>0</v>
      </c>
      <c r="AD16" s="27">
        <f>IFERROR(
IF(INDEX!$H$16=1,(VLOOKUP($A16,'LA31'!$A$1:$BZ$190,'LA31'!AB$1,0)),
IF(INDEX!$H$16=2,(VLOOKUP($A16,'LA32'!$A$1:$BZ$190,'LA32'!AB$1,0)),
IF(INDEX!$H$16=3,(VLOOKUP($A16,'LA33'!$A$1:$BZ$190,'LA33'!AB$1,0)),
IF(INDEX!$H$16=4,(VLOOKUP($A16,'LA34'!$A$1:$BZ$190,'LA34'!AB$1,0)),0)))),".")</f>
        <v>0</v>
      </c>
      <c r="AE16" s="27" t="str">
        <f>IFERROR(
IF(INDEX!$H$16=1,(VLOOKUP($A16,'LA31'!$A$1:$BZ$190,'LA31'!AC$1,0)),
IF(INDEX!$H$16=2,(VLOOKUP($A16,'LA32'!$A$1:$BZ$190,'LA32'!AC$1,0)),
IF(INDEX!$H$16=3,(VLOOKUP($A16,'LA33'!$A$1:$BZ$190,'LA33'!AC$1,0)),
IF(INDEX!$H$16=4,(VLOOKUP($A16,'LA34'!$A$1:$BZ$190,'LA34'!AC$1,0)),0)))),".")</f>
        <v>x</v>
      </c>
      <c r="AF16" s="27" t="str">
        <f>IFERROR(
IF(INDEX!$H$16=1,(VLOOKUP($A16,'LA31'!$A$1:$BZ$190,'LA31'!AD$1,0)),
IF(INDEX!$H$16=2,(VLOOKUP($A16,'LA32'!$A$1:$BZ$190,'LA32'!AD$1,0)),
IF(INDEX!$H$16=3,(VLOOKUP($A16,'LA33'!$A$1:$BZ$190,'LA33'!AD$1,0)),
IF(INDEX!$H$16=4,(VLOOKUP($A16,'LA34'!$A$1:$BZ$190,'LA34'!AD$1,0)),0)))),".")</f>
        <v>-</v>
      </c>
      <c r="AG16" s="27" t="str">
        <f>IFERROR(
IF(INDEX!$H$16=1,(VLOOKUP($A16,'LA31'!$A$1:$BZ$190,'LA31'!AE$1,0)),
IF(INDEX!$H$16=2,(VLOOKUP($A16,'LA32'!$A$1:$BZ$190,'LA32'!AE$1,0)),
IF(INDEX!$H$16=3,(VLOOKUP($A16,'LA33'!$A$1:$BZ$190,'LA33'!AE$1,0)),
IF(INDEX!$H$16=4,(VLOOKUP($A16,'LA34'!$A$1:$BZ$190,'LA34'!AE$1,0)),0)))),".")</f>
        <v>-</v>
      </c>
      <c r="AH16" s="27" t="str">
        <f>IFERROR(
IF(INDEX!$H$16=1,(VLOOKUP($A16,'LA31'!$A$1:$BZ$190,'LA31'!AF$1,0)),
IF(INDEX!$H$16=2,(VLOOKUP($A16,'LA32'!$A$1:$BZ$190,'LA32'!AF$1,0)),
IF(INDEX!$H$16=3,(VLOOKUP($A16,'LA33'!$A$1:$BZ$190,'LA33'!AF$1,0)),
IF(INDEX!$H$16=4,(VLOOKUP($A16,'LA34'!$A$1:$BZ$190,'LA34'!AF$1,0)),0)))),".")</f>
        <v>-</v>
      </c>
      <c r="AI16" s="27" t="str">
        <f>IFERROR(
IF(INDEX!$H$16=1,(VLOOKUP($A16,'LA31'!$A$1:$BZ$190,'LA31'!AG$1,0)),
IF(INDEX!$H$16=2,(VLOOKUP($A16,'LA32'!$A$1:$BZ$190,'LA32'!AG$1,0)),
IF(INDEX!$H$16=3,(VLOOKUP($A16,'LA33'!$A$1:$BZ$190,'LA33'!AG$1,0)),
IF(INDEX!$H$16=4,(VLOOKUP($A16,'LA34'!$A$1:$BZ$190,'LA34'!AG$1,0)),0)))),".")</f>
        <v>-</v>
      </c>
      <c r="AJ16" s="27" t="str">
        <f>IFERROR(
IF(INDEX!$H$16=1,(VLOOKUP($A16,'LA31'!$A$1:$BZ$190,'LA31'!AH$1,0)),
IF(INDEX!$H$16=2,(VLOOKUP($A16,'LA32'!$A$1:$BZ$190,'LA32'!AH$1,0)),
IF(INDEX!$H$16=3,(VLOOKUP($A16,'LA33'!$A$1:$BZ$190,'LA33'!AH$1,0)),
IF(INDEX!$H$16=4,(VLOOKUP($A16,'LA34'!$A$1:$BZ$190,'LA34'!AH$1,0)),0)))),".")</f>
        <v>-</v>
      </c>
      <c r="AK16" s="27">
        <f>IFERROR(
IF(INDEX!$H$16=1,(VLOOKUP($A16,'LA31'!$A$1:$BZ$190,'LA31'!AI$1,0)),
IF(INDEX!$H$16=2,(VLOOKUP($A16,'LA32'!$A$1:$BZ$190,'LA32'!AI$1,0)),
IF(INDEX!$H$16=3,(VLOOKUP($A16,'LA33'!$A$1:$BZ$190,'LA33'!AI$1,0)),
IF(INDEX!$H$16=4,(VLOOKUP($A16,'LA34'!$A$1:$BZ$190,'LA34'!AI$1,0)),0)))),".")</f>
        <v>0.02</v>
      </c>
      <c r="AL16" s="27">
        <f>IFERROR(
IF(INDEX!$H$16=1,(VLOOKUP($A16,'LA31'!$A$1:$BZ$190,'LA31'!AJ$1,0)),
IF(INDEX!$H$16=2,(VLOOKUP($A16,'LA32'!$A$1:$BZ$190,'LA32'!AJ$1,0)),
IF(INDEX!$H$16=3,(VLOOKUP($A16,'LA33'!$A$1:$BZ$190,'LA33'!AJ$1,0)),
IF(INDEX!$H$16=4,(VLOOKUP($A16,'LA34'!$A$1:$BZ$190,'LA34'!AJ$1,0)),0)))),".")</f>
        <v>0.03</v>
      </c>
      <c r="AM16" s="27">
        <f>IFERROR(
IF(INDEX!$H$16=1,(VLOOKUP($A16,'LA31'!$A$1:$BZ$190,'LA31'!AK$1,0)),
IF(INDEX!$H$16=2,(VLOOKUP($A16,'LA32'!$A$1:$BZ$190,'LA32'!AK$1,0)),
IF(INDEX!$H$16=3,(VLOOKUP($A16,'LA33'!$A$1:$BZ$190,'LA33'!AK$1,0)),
IF(INDEX!$H$16=4,(VLOOKUP($A16,'LA34'!$A$1:$BZ$190,'LA34'!AK$1,0)),0)))),".")</f>
        <v>0.03</v>
      </c>
      <c r="AN16" s="27">
        <f>IFERROR(
IF(INDEX!$H$16=1,(VLOOKUP($A16,'LA31'!$A$1:$BZ$190,'LA31'!AL$1,0)),
IF(INDEX!$H$16=2,(VLOOKUP($A16,'LA32'!$A$1:$BZ$190,'LA32'!AL$1,0)),
IF(INDEX!$H$16=3,(VLOOKUP($A16,'LA33'!$A$1:$BZ$190,'LA33'!AL$1,0)),
IF(INDEX!$H$16=4,(VLOOKUP($A16,'LA34'!$A$1:$BZ$190,'LA34'!AL$1,0)),0)))),".")</f>
        <v>0</v>
      </c>
      <c r="AO16" s="27" t="str">
        <f>IFERROR(
IF(INDEX!$H$16=1,(VLOOKUP($A16,'LA31'!$A$1:$BZ$190,'LA31'!AM$1,0)),
IF(INDEX!$H$16=2,(VLOOKUP($A16,'LA32'!$A$1:$BZ$190,'LA32'!AM$1,0)),
IF(INDEX!$H$16=3,(VLOOKUP($A16,'LA33'!$A$1:$BZ$190,'LA33'!AM$1,0)),
IF(INDEX!$H$16=4,(VLOOKUP($A16,'LA34'!$A$1:$BZ$190,'LA34'!AM$1,0)),0)))),".")</f>
        <v>-</v>
      </c>
      <c r="AP16" s="27" t="str">
        <f>IFERROR(
IF(INDEX!$H$16=1,(VLOOKUP($A16,'LA31'!$A$1:$BZ$190,'LA31'!AN$1,0)),
IF(INDEX!$H$16=2,(VLOOKUP($A16,'LA32'!$A$1:$BZ$190,'LA32'!AN$1,0)),
IF(INDEX!$H$16=3,(VLOOKUP($A16,'LA33'!$A$1:$BZ$190,'LA33'!AN$1,0)),
IF(INDEX!$H$16=4,(VLOOKUP($A16,'LA34'!$A$1:$BZ$190,'LA34'!AN$1,0)),0)))),".")</f>
        <v>-</v>
      </c>
      <c r="AQ16" s="27" t="str">
        <f>IFERROR(
IF(INDEX!$H$16=1,(VLOOKUP($A16,'LA31'!$A$1:$BZ$190,'LA31'!AO$1,0)),
IF(INDEX!$H$16=2,(VLOOKUP($A16,'LA32'!$A$1:$BZ$190,'LA32'!AO$1,0)),
IF(INDEX!$H$16=3,(VLOOKUP($A16,'LA33'!$A$1:$BZ$190,'LA33'!AO$1,0)),
IF(INDEX!$H$16=4,(VLOOKUP($A16,'LA34'!$A$1:$BZ$190,'LA34'!AO$1,0)),0)))),".")</f>
        <v>-</v>
      </c>
      <c r="AR16" s="27" t="str">
        <f>IFERROR(
IF(INDEX!$H$16=1,(VLOOKUP($A16,'LA31'!$A$1:$BZ$190,'LA31'!AP$1,0)),
IF(INDEX!$H$16=2,(VLOOKUP($A16,'LA32'!$A$1:$BZ$190,'LA32'!AP$1,0)),
IF(INDEX!$H$16=3,(VLOOKUP($A16,'LA33'!$A$1:$BZ$190,'LA33'!AP$1,0)),
IF(INDEX!$H$16=4,(VLOOKUP($A16,'LA34'!$A$1:$BZ$190,'LA34'!AP$1,0)),0)))),".")</f>
        <v>-</v>
      </c>
      <c r="AS16" s="27" t="str">
        <f>IFERROR(
IF(INDEX!$H$16=1,(VLOOKUP($A16,'LA31'!$A$1:$BZ$190,'LA31'!AQ$1,0)),
IF(INDEX!$H$16=2,(VLOOKUP($A16,'LA32'!$A$1:$BZ$190,'LA32'!AQ$1,0)),
IF(INDEX!$H$16=3,(VLOOKUP($A16,'LA33'!$A$1:$BZ$190,'LA33'!AQ$1,0)),
IF(INDEX!$H$16=4,(VLOOKUP($A16,'LA34'!$A$1:$BZ$190,'LA34'!AQ$1,0)),0)))),".")</f>
        <v>-</v>
      </c>
      <c r="AT16" s="27">
        <f>IFERROR(
IF(INDEX!$H$16=1,(VLOOKUP($A16,'LA31'!$A$1:$BZ$190,'LA31'!AR$1,0)),
IF(INDEX!$H$16=2,(VLOOKUP($A16,'LA32'!$A$1:$BZ$190,'LA32'!AR$1,0)),
IF(INDEX!$H$16=3,(VLOOKUP($A16,'LA33'!$A$1:$BZ$190,'LA33'!AR$1,0)),
IF(INDEX!$H$16=4,(VLOOKUP($A16,'LA34'!$A$1:$BZ$190,'LA34'!AR$1,0)),0)))),".")</f>
        <v>0.01</v>
      </c>
      <c r="AU16" s="27" t="str">
        <f>IFERROR(
IF(INDEX!$H$16=1,(VLOOKUP($A16,'LA31'!$A$1:$BZ$190,'LA31'!AS$1,0)),
IF(INDEX!$H$16=2,(VLOOKUP($A16,'LA32'!$A$1:$BZ$190,'LA32'!AS$1,0)),
IF(INDEX!$H$16=3,(VLOOKUP($A16,'LA33'!$A$1:$BZ$190,'LA33'!AS$1,0)),
IF(INDEX!$H$16=4,(VLOOKUP($A16,'LA34'!$A$1:$BZ$190,'LA34'!AS$1,0)),0)))),".")</f>
        <v>-</v>
      </c>
      <c r="AV16" s="27" t="str">
        <f>IFERROR(
IF(INDEX!$H$16=1,(VLOOKUP($A16,'LA31'!$A$1:$BZ$190,'LA31'!AT$1,0)),
IF(INDEX!$H$16=2,(VLOOKUP($A16,'LA32'!$A$1:$BZ$190,'LA32'!AT$1,0)),
IF(INDEX!$H$16=3,(VLOOKUP($A16,'LA33'!$A$1:$BZ$190,'LA33'!AT$1,0)),
IF(INDEX!$H$16=4,(VLOOKUP($A16,'LA34'!$A$1:$BZ$190,'LA34'!AT$1,0)),0)))),".")</f>
        <v>-</v>
      </c>
      <c r="AW16" s="27">
        <f>IFERROR(
IF(INDEX!$H$16=1,(VLOOKUP($A16,'LA31'!$A$1:$BZ$190,'LA31'!AU$1,0)),
IF(INDEX!$H$16=2,(VLOOKUP($A16,'LA32'!$A$1:$BZ$190,'LA32'!AU$1,0)),
IF(INDEX!$H$16=3,(VLOOKUP($A16,'LA33'!$A$1:$BZ$190,'LA33'!AU$1,0)),
IF(INDEX!$H$16=4,(VLOOKUP($A16,'LA34'!$A$1:$BZ$190,'LA34'!AU$1,0)),0)))),".")</f>
        <v>0.01</v>
      </c>
      <c r="AX16" s="27" t="str">
        <f>IFERROR(
IF(INDEX!$H$16=1,(VLOOKUP($A16,'LA31'!$A$1:$BZ$190,'LA31'!AV$1,0)),
IF(INDEX!$H$16=2,(VLOOKUP($A16,'LA32'!$A$1:$BZ$190,'LA32'!AV$1,0)),
IF(INDEX!$H$16=3,(VLOOKUP($A16,'LA33'!$A$1:$BZ$190,'LA33'!AV$1,0)),
IF(INDEX!$H$16=4,(VLOOKUP($A16,'LA34'!$A$1:$BZ$190,'LA34'!AV$1,0)),0)))),".")</f>
        <v>-</v>
      </c>
      <c r="AY16" s="27" t="str">
        <f>IFERROR(
IF(INDEX!$H$16=1,(VLOOKUP($A16,'LA31'!$A$1:$BZ$190,'LA31'!AW$1,0)),
IF(INDEX!$H$16=2,(VLOOKUP($A16,'LA32'!$A$1:$BZ$190,'LA32'!AW$1,0)),
IF(INDEX!$H$16=3,(VLOOKUP($A16,'LA33'!$A$1:$BZ$190,'LA33'!AW$1,0)),
IF(INDEX!$H$16=4,(VLOOKUP($A16,'LA34'!$A$1:$BZ$190,'LA34'!AW$1,0)),0)))),".")</f>
        <v>-</v>
      </c>
      <c r="AZ16" s="27" t="str">
        <f>IFERROR(
IF(INDEX!$H$16=1,(VLOOKUP($A16,'LA31'!$A$1:$BZ$190,'LA31'!AX$1,0)),
IF(INDEX!$H$16=2,(VLOOKUP($A16,'LA32'!$A$1:$BZ$190,'LA32'!AX$1,0)),
IF(INDEX!$H$16=3,(VLOOKUP($A16,'LA33'!$A$1:$BZ$190,'LA33'!AX$1,0)),
IF(INDEX!$H$16=4,(VLOOKUP($A16,'LA34'!$A$1:$BZ$190,'LA34'!AX$1,0)),0)))),".")</f>
        <v>-</v>
      </c>
      <c r="BA16" s="27" t="str">
        <f>IFERROR(
IF(INDEX!$H$16=1,(VLOOKUP($A16,'LA31'!$A$1:$BZ$190,'LA31'!AY$1,0)),
IF(INDEX!$H$16=2,(VLOOKUP($A16,'LA32'!$A$1:$BZ$190,'LA32'!AY$1,0)),
IF(INDEX!$H$16=3,(VLOOKUP($A16,'LA33'!$A$1:$BZ$190,'LA33'!AY$1,0)),
IF(INDEX!$H$16=4,(VLOOKUP($A16,'LA34'!$A$1:$BZ$190,'LA34'!AY$1,0)),0)))),".")</f>
        <v>-</v>
      </c>
      <c r="BB16" s="27" t="str">
        <f>IFERROR(
IF(INDEX!$H$16=1,(VLOOKUP($A16,'LA31'!$A$1:$BZ$190,'LA31'!AZ$1,0)),
IF(INDEX!$H$16=2,(VLOOKUP($A16,'LA32'!$A$1:$BZ$190,'LA32'!AZ$1,0)),
IF(INDEX!$H$16=3,(VLOOKUP($A16,'LA33'!$A$1:$BZ$190,'LA33'!AZ$1,0)),
IF(INDEX!$H$16=4,(VLOOKUP($A16,'LA34'!$A$1:$BZ$190,'LA34'!AZ$1,0)),0)))),".")</f>
        <v>-</v>
      </c>
      <c r="BC16" s="27" t="str">
        <f>IFERROR(
IF(INDEX!$H$16=1,(VLOOKUP($A16,'LA31'!$A$1:$BZ$190,'LA31'!BA$1,0)),
IF(INDEX!$H$16=2,(VLOOKUP($A16,'LA32'!$A$1:$BZ$190,'LA32'!BA$1,0)),
IF(INDEX!$H$16=3,(VLOOKUP($A16,'LA33'!$A$1:$BZ$190,'LA33'!BA$1,0)),
IF(INDEX!$H$16=4,(VLOOKUP($A16,'LA34'!$A$1:$BZ$190,'LA34'!BA$1,0)),0)))),".")</f>
        <v>-</v>
      </c>
      <c r="BD16" s="27" t="str">
        <f>IFERROR(
IF(INDEX!$H$16=1,(VLOOKUP($A16,'LA31'!$A$1:$BZ$190,'LA31'!BB$1,0)),
IF(INDEX!$H$16=2,(VLOOKUP($A16,'LA32'!$A$1:$BZ$190,'LA32'!BB$1,0)),
IF(INDEX!$H$16=3,(VLOOKUP($A16,'LA33'!$A$1:$BZ$190,'LA33'!BB$1,0)),
IF(INDEX!$H$16=4,(VLOOKUP($A16,'LA34'!$A$1:$BZ$190,'LA34'!BB$1,0)),0)))),".")</f>
        <v>-</v>
      </c>
      <c r="BE16" s="27" t="str">
        <f>IFERROR(
IF(INDEX!$H$16=1,(VLOOKUP($A16,'LA31'!$A$1:$BZ$190,'LA31'!BC$1,0)),
IF(INDEX!$H$16=2,(VLOOKUP($A16,'LA32'!$A$1:$BZ$190,'LA32'!BC$1,0)),
IF(INDEX!$H$16=3,(VLOOKUP($A16,'LA33'!$A$1:$BZ$190,'LA33'!BC$1,0)),
IF(INDEX!$H$16=4,(VLOOKUP($A16,'LA34'!$A$1:$BZ$190,'LA34'!BC$1,0)),0)))),".")</f>
        <v>-</v>
      </c>
      <c r="BF16" s="27" t="str">
        <f>IFERROR(
IF(INDEX!$H$16=1,(VLOOKUP($A16,'LA31'!$A$1:$BZ$190,'LA31'!BD$1,0)),
IF(INDEX!$H$16=2,(VLOOKUP($A16,'LA32'!$A$1:$BZ$190,'LA32'!BD$1,0)),
IF(INDEX!$H$16=3,(VLOOKUP($A16,'LA33'!$A$1:$BZ$190,'LA33'!BD$1,0)),
IF(INDEX!$H$16=4,(VLOOKUP($A16,'LA34'!$A$1:$BZ$190,'LA34'!BD$1,0)),0)))),".")</f>
        <v>-</v>
      </c>
      <c r="BG16" s="27" t="str">
        <f>IFERROR(
IF(INDEX!$H$16=1,(VLOOKUP($A16,'LA31'!$A$1:$BZ$190,'LA31'!BE$1,0)),
IF(INDEX!$H$16=2,(VLOOKUP($A16,'LA32'!$A$1:$BZ$190,'LA32'!BE$1,0)),
IF(INDEX!$H$16=3,(VLOOKUP($A16,'LA33'!$A$1:$BZ$190,'LA33'!BE$1,0)),
IF(INDEX!$H$16=4,(VLOOKUP($A16,'LA34'!$A$1:$BZ$190,'LA34'!BE$1,0)),0)))),".")</f>
        <v>-</v>
      </c>
      <c r="BH16" s="27" t="str">
        <f>IFERROR(
IF(INDEX!$H$16=1,(VLOOKUP($A16,'LA31'!$A$1:$BZ$190,'LA31'!BF$1,0)),
IF(INDEX!$H$16=2,(VLOOKUP($A16,'LA32'!$A$1:$BZ$190,'LA32'!BF$1,0)),
IF(INDEX!$H$16=3,(VLOOKUP($A16,'LA33'!$A$1:$BZ$190,'LA33'!BF$1,0)),
IF(INDEX!$H$16=4,(VLOOKUP($A16,'LA34'!$A$1:$BZ$190,'LA34'!BF$1,0)),0)))),".")</f>
        <v>-</v>
      </c>
      <c r="BI16" s="27">
        <f>IFERROR(
IF(INDEX!$H$16=1,(VLOOKUP($A16,'LA31'!$A$1:$BZ$190,'LA31'!BG$1,0)),
IF(INDEX!$H$16=2,(VLOOKUP($A16,'LA32'!$A$1:$BZ$190,'LA32'!BG$1,0)),
IF(INDEX!$H$16=3,(VLOOKUP($A16,'LA33'!$A$1:$BZ$190,'LA33'!BG$1,0)),
IF(INDEX!$H$16=4,(VLOOKUP($A16,'LA34'!$A$1:$BZ$190,'LA34'!BG$1,0)),0)))),".")</f>
        <v>0.06</v>
      </c>
      <c r="BJ16" s="27">
        <f>IFERROR(
IF(INDEX!$H$16=1,(VLOOKUP($A16,'LA31'!$A$1:$BZ$190,'LA31'!BH$1,0)),
IF(INDEX!$H$16=2,(VLOOKUP($A16,'LA32'!$A$1:$BZ$190,'LA32'!BH$1,0)),
IF(INDEX!$H$16=3,(VLOOKUP($A16,'LA33'!$A$1:$BZ$190,'LA33'!BH$1,0)),
IF(INDEX!$H$16=4,(VLOOKUP($A16,'LA34'!$A$1:$BZ$190,'LA34'!BH$1,0)),0)))),".")</f>
        <v>0.03</v>
      </c>
      <c r="BK16" s="27">
        <f>IFERROR(
IF(INDEX!$H$16=1,(VLOOKUP($A16,'LA31'!$A$1:$BZ$190,'LA31'!BI$1,0)),
IF(INDEX!$H$16=2,(VLOOKUP($A16,'LA32'!$A$1:$BZ$190,'LA32'!BI$1,0)),
IF(INDEX!$H$16=3,(VLOOKUP($A16,'LA33'!$A$1:$BZ$190,'LA33'!BI$1,0)),
IF(INDEX!$H$16=4,(VLOOKUP($A16,'LA34'!$A$1:$BZ$190,'LA34'!BI$1,0)),0)))),".")</f>
        <v>0.04</v>
      </c>
      <c r="BL16" s="27">
        <f>IFERROR(
IF(INDEX!$H$16=1,(VLOOKUP($A16,'LA31'!$A$1:$BZ$190,'LA31'!BJ$1,0)),
IF(INDEX!$H$16=2,(VLOOKUP($A16,'LA32'!$A$1:$BZ$190,'LA32'!BJ$1,0)),
IF(INDEX!$H$16=3,(VLOOKUP($A16,'LA33'!$A$1:$BZ$190,'LA33'!BJ$1,0)),
IF(INDEX!$H$16=4,(VLOOKUP($A16,'LA34'!$A$1:$BZ$190,'LA34'!BJ$1,0)),0)))),".")</f>
        <v>0.02</v>
      </c>
      <c r="BM16" s="27">
        <f>IFERROR(
IF(INDEX!$H$16=1,(VLOOKUP($A16,'LA31'!$A$1:$BZ$190,'LA31'!BK$1,0)),
IF(INDEX!$H$16=2,(VLOOKUP($A16,'LA32'!$A$1:$BZ$190,'LA32'!BK$1,0)),
IF(INDEX!$H$16=3,(VLOOKUP($A16,'LA33'!$A$1:$BZ$190,'LA33'!BK$1,0)),
IF(INDEX!$H$16=4,(VLOOKUP($A16,'LA34'!$A$1:$BZ$190,'LA34'!BK$1,0)),0)))),".")</f>
        <v>0.01</v>
      </c>
      <c r="BN16" s="27">
        <f>IFERROR(
IF(INDEX!$H$16=1,(VLOOKUP($A16,'LA31'!$A$1:$BZ$190,'LA31'!BL$1,0)),
IF(INDEX!$H$16=2,(VLOOKUP($A16,'LA32'!$A$1:$BZ$190,'LA32'!BL$1,0)),
IF(INDEX!$H$16=3,(VLOOKUP($A16,'LA33'!$A$1:$BZ$190,'LA33'!BL$1,0)),
IF(INDEX!$H$16=4,(VLOOKUP($A16,'LA34'!$A$1:$BZ$190,'LA34'!BL$1,0)),0)))),".")</f>
        <v>0.01</v>
      </c>
      <c r="BO16" s="27">
        <f>IFERROR(
IF(INDEX!$H$16=1,(VLOOKUP($A16,'LA31'!$A$1:$BZ$190,'LA31'!BM$1,0)),
IF(INDEX!$H$16=2,(VLOOKUP($A16,'LA32'!$A$1:$BZ$190,'LA32'!BM$1,0)),
IF(INDEX!$H$16=3,(VLOOKUP($A16,'LA33'!$A$1:$BZ$190,'LA33'!BM$1,0)),
IF(INDEX!$H$16=4,(VLOOKUP($A16,'LA34'!$A$1:$BZ$190,'LA34'!BM$1,0)),0)))),".")</f>
        <v>0.03</v>
      </c>
      <c r="BP16" s="27">
        <f>IFERROR(
IF(INDEX!$H$16=1,(VLOOKUP($A16,'LA31'!$A$1:$BZ$190,'LA31'!BN$1,0)),
IF(INDEX!$H$16=2,(VLOOKUP($A16,'LA32'!$A$1:$BZ$190,'LA32'!BN$1,0)),
IF(INDEX!$H$16=3,(VLOOKUP($A16,'LA33'!$A$1:$BZ$190,'LA33'!BN$1,0)),
IF(INDEX!$H$16=4,(VLOOKUP($A16,'LA34'!$A$1:$BZ$190,'LA34'!BN$1,0)),0)))),".")</f>
        <v>0.01</v>
      </c>
      <c r="BQ16" s="27">
        <f>IFERROR(
IF(INDEX!$H$16=1,(VLOOKUP($A16,'LA31'!$A$1:$BZ$190,'LA31'!BO$1,0)),
IF(INDEX!$H$16=2,(VLOOKUP($A16,'LA32'!$A$1:$BZ$190,'LA32'!BO$1,0)),
IF(INDEX!$H$16=3,(VLOOKUP($A16,'LA33'!$A$1:$BZ$190,'LA33'!BO$1,0)),
IF(INDEX!$H$16=4,(VLOOKUP($A16,'LA34'!$A$1:$BZ$190,'LA34'!BO$1,0)),0)))),".")</f>
        <v>0.02</v>
      </c>
    </row>
    <row r="17" spans="1:69" x14ac:dyDescent="0.2">
      <c r="A17" s="117" t="s">
        <v>125</v>
      </c>
      <c r="B17" s="108" t="s">
        <v>126</v>
      </c>
      <c r="D17" s="26">
        <f>IFERROR(
IF(INDEX!$H$16=1,(VLOOKUP($A17,'LA31'!$A$1:$BZ$190,'LA31'!B$1,0)),
IF(INDEX!$H$16=2,(VLOOKUP($A17,'LA32'!$A$1:$BZ$190,'LA32'!B$1,0)),
IF(INDEX!$H$16=3,(VLOOKUP($A17,'LA33'!$A$1:$BZ$190,'LA33'!B$1,0)),
IF(INDEX!$H$16=4,(VLOOKUP($A17,'LA34'!$A$1:$BZ$190,'LA34'!B$1,0)),0)))),".")</f>
        <v>8210</v>
      </c>
      <c r="E17" s="26">
        <f>IFERROR(
IF(INDEX!$H$16=1,(VLOOKUP($A17,'LA31'!$A$1:$BZ$190,'LA31'!C$1,0)),
IF(INDEX!$H$16=2,(VLOOKUP($A17,'LA32'!$A$1:$BZ$190,'LA32'!C$1,0)),
IF(INDEX!$H$16=3,(VLOOKUP($A17,'LA33'!$A$1:$BZ$190,'LA33'!C$1,0)),
IF(INDEX!$H$16=4,(VLOOKUP($A17,'LA34'!$A$1:$BZ$190,'LA34'!C$1,0)),0)))),".")</f>
        <v>79600</v>
      </c>
      <c r="F17" s="26">
        <f>IFERROR(
IF(INDEX!$H$16=1,(VLOOKUP($A17,'LA31'!$A$1:$BZ$190,'LA31'!D$1,0)),
IF(INDEX!$H$16=2,(VLOOKUP($A17,'LA32'!$A$1:$BZ$190,'LA32'!D$1,0)),
IF(INDEX!$H$16=3,(VLOOKUP($A17,'LA33'!$A$1:$BZ$190,'LA33'!D$1,0)),
IF(INDEX!$H$16=4,(VLOOKUP($A17,'LA34'!$A$1:$BZ$190,'LA34'!D$1,0)),0)))),".")</f>
        <v>87810</v>
      </c>
      <c r="G17" s="27">
        <f>IFERROR(
IF(INDEX!$H$16=1,(VLOOKUP($A17,'LA31'!$A$1:$BZ$190,'LA31'!E$1,0)),
IF(INDEX!$H$16=2,(VLOOKUP($A17,'LA32'!$A$1:$BZ$190,'LA32'!E$1,0)),
IF(INDEX!$H$16=3,(VLOOKUP($A17,'LA33'!$A$1:$BZ$190,'LA33'!E$1,0)),
IF(INDEX!$H$16=4,(VLOOKUP($A17,'LA34'!$A$1:$BZ$190,'LA34'!E$1,0)),0)))),".")</f>
        <v>0.83</v>
      </c>
      <c r="H17" s="27">
        <f>IFERROR(
IF(INDEX!$H$16=1,(VLOOKUP($A17,'LA31'!$A$1:$BZ$190,'LA31'!F$1,0)),
IF(INDEX!$H$16=2,(VLOOKUP($A17,'LA32'!$A$1:$BZ$190,'LA32'!F$1,0)),
IF(INDEX!$H$16=3,(VLOOKUP($A17,'LA33'!$A$1:$BZ$190,'LA33'!F$1,0)),
IF(INDEX!$H$16=4,(VLOOKUP($A17,'LA34'!$A$1:$BZ$190,'LA34'!F$1,0)),0)))),".")</f>
        <v>0.93</v>
      </c>
      <c r="I17" s="27">
        <f>IFERROR(
IF(INDEX!$H$16=1,(VLOOKUP($A17,'LA31'!$A$1:$BZ$190,'LA31'!G$1,0)),
IF(INDEX!$H$16=2,(VLOOKUP($A17,'LA32'!$A$1:$BZ$190,'LA32'!G$1,0)),
IF(INDEX!$H$16=3,(VLOOKUP($A17,'LA33'!$A$1:$BZ$190,'LA33'!G$1,0)),
IF(INDEX!$H$16=4,(VLOOKUP($A17,'LA34'!$A$1:$BZ$190,'LA34'!G$1,0)),0)))),".")</f>
        <v>0.92</v>
      </c>
      <c r="J17" s="27">
        <f>IFERROR(
IF(INDEX!$H$16=1,(VLOOKUP($A17,'LA31'!$A$1:$BZ$190,'LA31'!H$1,0)),
IF(INDEX!$H$16=2,(VLOOKUP($A17,'LA32'!$A$1:$BZ$190,'LA32'!H$1,0)),
IF(INDEX!$H$16=3,(VLOOKUP($A17,'LA33'!$A$1:$BZ$190,'LA33'!H$1,0)),
IF(INDEX!$H$16=4,(VLOOKUP($A17,'LA34'!$A$1:$BZ$190,'LA34'!H$1,0)),0)))),".")</f>
        <v>0.8</v>
      </c>
      <c r="K17" s="27">
        <f>IFERROR(
IF(INDEX!$H$16=1,(VLOOKUP($A17,'LA31'!$A$1:$BZ$190,'LA31'!I$1,0)),
IF(INDEX!$H$16=2,(VLOOKUP($A17,'LA32'!$A$1:$BZ$190,'LA32'!I$1,0)),
IF(INDEX!$H$16=3,(VLOOKUP($A17,'LA33'!$A$1:$BZ$190,'LA33'!I$1,0)),
IF(INDEX!$H$16=4,(VLOOKUP($A17,'LA34'!$A$1:$BZ$190,'LA34'!I$1,0)),0)))),".")</f>
        <v>0.92</v>
      </c>
      <c r="L17" s="27">
        <f>IFERROR(
IF(INDEX!$H$16=1,(VLOOKUP($A17,'LA31'!$A$1:$BZ$190,'LA31'!J$1,0)),
IF(INDEX!$H$16=2,(VLOOKUP($A17,'LA32'!$A$1:$BZ$190,'LA32'!J$1,0)),
IF(INDEX!$H$16=3,(VLOOKUP($A17,'LA33'!$A$1:$BZ$190,'LA33'!J$1,0)),
IF(INDEX!$H$16=4,(VLOOKUP($A17,'LA34'!$A$1:$BZ$190,'LA34'!J$1,0)),0)))),".")</f>
        <v>0.91</v>
      </c>
      <c r="M17" s="27">
        <f>IFERROR(
IF(INDEX!$H$16=1,(VLOOKUP($A17,'LA31'!$A$1:$BZ$190,'LA31'!K$1,0)),
IF(INDEX!$H$16=2,(VLOOKUP($A17,'LA32'!$A$1:$BZ$190,'LA32'!K$1,0)),
IF(INDEX!$H$16=3,(VLOOKUP($A17,'LA33'!$A$1:$BZ$190,'LA33'!K$1,0)),
IF(INDEX!$H$16=4,(VLOOKUP($A17,'LA34'!$A$1:$BZ$190,'LA34'!K$1,0)),0)))),".")</f>
        <v>0.42</v>
      </c>
      <c r="N17" s="27">
        <f>IFERROR(
IF(INDEX!$H$16=1,(VLOOKUP($A17,'LA31'!$A$1:$BZ$190,'LA31'!L$1,0)),
IF(INDEX!$H$16=2,(VLOOKUP($A17,'LA32'!$A$1:$BZ$190,'LA32'!L$1,0)),
IF(INDEX!$H$16=3,(VLOOKUP($A17,'LA33'!$A$1:$BZ$190,'LA33'!L$1,0)),
IF(INDEX!$H$16=4,(VLOOKUP($A17,'LA34'!$A$1:$BZ$190,'LA34'!L$1,0)),0)))),".")</f>
        <v>0.3</v>
      </c>
      <c r="O17" s="27">
        <f>IFERROR(
IF(INDEX!$H$16=1,(VLOOKUP($A17,'LA31'!$A$1:$BZ$190,'LA31'!M$1,0)),
IF(INDEX!$H$16=2,(VLOOKUP($A17,'LA32'!$A$1:$BZ$190,'LA32'!M$1,0)),
IF(INDEX!$H$16=3,(VLOOKUP($A17,'LA33'!$A$1:$BZ$190,'LA33'!M$1,0)),
IF(INDEX!$H$16=4,(VLOOKUP($A17,'LA34'!$A$1:$BZ$190,'LA34'!M$1,0)),0)))),".")</f>
        <v>0.31</v>
      </c>
      <c r="P17" s="27" t="str">
        <f>IFERROR(
IF(INDEX!$H$16=1,(VLOOKUP($A17,'LA31'!$A$1:$BZ$190,'LA31'!N$1,0)),
IF(INDEX!$H$16=2,(VLOOKUP($A17,'LA32'!$A$1:$BZ$190,'LA32'!N$1,0)),
IF(INDEX!$H$16=3,(VLOOKUP($A17,'LA33'!$A$1:$BZ$190,'LA33'!N$1,0)),
IF(INDEX!$H$16=4,(VLOOKUP($A17,'LA34'!$A$1:$BZ$190,'LA34'!N$1,0)),0)))),".")</f>
        <v>-</v>
      </c>
      <c r="Q17" s="27">
        <f>IFERROR(
IF(INDEX!$H$16=1,(VLOOKUP($A17,'LA31'!$A$1:$BZ$190,'LA31'!O$1,0)),
IF(INDEX!$H$16=2,(VLOOKUP($A17,'LA32'!$A$1:$BZ$190,'LA32'!O$1,0)),
IF(INDEX!$H$16=3,(VLOOKUP($A17,'LA33'!$A$1:$BZ$190,'LA33'!O$1,0)),
IF(INDEX!$H$16=4,(VLOOKUP($A17,'LA34'!$A$1:$BZ$190,'LA34'!O$1,0)),0)))),".")</f>
        <v>0.01</v>
      </c>
      <c r="R17" s="27">
        <f>IFERROR(
IF(INDEX!$H$16=1,(VLOOKUP($A17,'LA31'!$A$1:$BZ$190,'LA31'!P$1,0)),
IF(INDEX!$H$16=2,(VLOOKUP($A17,'LA32'!$A$1:$BZ$190,'LA32'!P$1,0)),
IF(INDEX!$H$16=3,(VLOOKUP($A17,'LA33'!$A$1:$BZ$190,'LA33'!P$1,0)),
IF(INDEX!$H$16=4,(VLOOKUP($A17,'LA34'!$A$1:$BZ$190,'LA34'!P$1,0)),0)))),".")</f>
        <v>0.01</v>
      </c>
      <c r="S17" s="27">
        <f>IFERROR(
IF(INDEX!$H$16=1,(VLOOKUP($A17,'LA31'!$A$1:$BZ$190,'LA31'!Q$1,0)),
IF(INDEX!$H$16=2,(VLOOKUP($A17,'LA32'!$A$1:$BZ$190,'LA32'!Q$1,0)),
IF(INDEX!$H$16=3,(VLOOKUP($A17,'LA33'!$A$1:$BZ$190,'LA33'!Q$1,0)),
IF(INDEX!$H$16=4,(VLOOKUP($A17,'LA34'!$A$1:$BZ$190,'LA34'!Q$1,0)),0)))),".")</f>
        <v>0.03</v>
      </c>
      <c r="T17" s="27">
        <f>IFERROR(
IF(INDEX!$H$16=1,(VLOOKUP($A17,'LA31'!$A$1:$BZ$190,'LA31'!R$1,0)),
IF(INDEX!$H$16=2,(VLOOKUP($A17,'LA32'!$A$1:$BZ$190,'LA32'!R$1,0)),
IF(INDEX!$H$16=3,(VLOOKUP($A17,'LA33'!$A$1:$BZ$190,'LA33'!R$1,0)),
IF(INDEX!$H$16=4,(VLOOKUP($A17,'LA34'!$A$1:$BZ$190,'LA34'!R$1,0)),0)))),".")</f>
        <v>0.02</v>
      </c>
      <c r="U17" s="27">
        <f>IFERROR(
IF(INDEX!$H$16=1,(VLOOKUP($A17,'LA31'!$A$1:$BZ$190,'LA31'!S$1,0)),
IF(INDEX!$H$16=2,(VLOOKUP($A17,'LA32'!$A$1:$BZ$190,'LA32'!S$1,0)),
IF(INDEX!$H$16=3,(VLOOKUP($A17,'LA33'!$A$1:$BZ$190,'LA33'!S$1,0)),
IF(INDEX!$H$16=4,(VLOOKUP($A17,'LA34'!$A$1:$BZ$190,'LA34'!S$1,0)),0)))),".")</f>
        <v>0.02</v>
      </c>
      <c r="V17" s="27">
        <f>IFERROR(
IF(INDEX!$H$16=1,(VLOOKUP($A17,'LA31'!$A$1:$BZ$190,'LA31'!T$1,0)),
IF(INDEX!$H$16=2,(VLOOKUP($A17,'LA32'!$A$1:$BZ$190,'LA32'!T$1,0)),
IF(INDEX!$H$16=3,(VLOOKUP($A17,'LA33'!$A$1:$BZ$190,'LA33'!T$1,0)),
IF(INDEX!$H$16=4,(VLOOKUP($A17,'LA34'!$A$1:$BZ$190,'LA34'!T$1,0)),0)))),".")</f>
        <v>0.24</v>
      </c>
      <c r="W17" s="27">
        <f>IFERROR(
IF(INDEX!$H$16=1,(VLOOKUP($A17,'LA31'!$A$1:$BZ$190,'LA31'!U$1,0)),
IF(INDEX!$H$16=2,(VLOOKUP($A17,'LA32'!$A$1:$BZ$190,'LA32'!U$1,0)),
IF(INDEX!$H$16=3,(VLOOKUP($A17,'LA33'!$A$1:$BZ$190,'LA33'!U$1,0)),
IF(INDEX!$H$16=4,(VLOOKUP($A17,'LA34'!$A$1:$BZ$190,'LA34'!U$1,0)),0)))),".")</f>
        <v>0.41</v>
      </c>
      <c r="X17" s="27">
        <f>IFERROR(
IF(INDEX!$H$16=1,(VLOOKUP($A17,'LA31'!$A$1:$BZ$190,'LA31'!V$1,0)),
IF(INDEX!$H$16=2,(VLOOKUP($A17,'LA32'!$A$1:$BZ$190,'LA32'!V$1,0)),
IF(INDEX!$H$16=3,(VLOOKUP($A17,'LA33'!$A$1:$BZ$190,'LA33'!V$1,0)),
IF(INDEX!$H$16=4,(VLOOKUP($A17,'LA34'!$A$1:$BZ$190,'LA34'!V$1,0)),0)))),".")</f>
        <v>0.39</v>
      </c>
      <c r="Y17" s="27">
        <f>IFERROR(
IF(INDEX!$H$16=1,(VLOOKUP($A17,'LA31'!$A$1:$BZ$190,'LA31'!W$1,0)),
IF(INDEX!$H$16=2,(VLOOKUP($A17,'LA32'!$A$1:$BZ$190,'LA32'!W$1,0)),
IF(INDEX!$H$16=3,(VLOOKUP($A17,'LA33'!$A$1:$BZ$190,'LA33'!W$1,0)),
IF(INDEX!$H$16=4,(VLOOKUP($A17,'LA34'!$A$1:$BZ$190,'LA34'!W$1,0)),0)))),".")</f>
        <v>0.1</v>
      </c>
      <c r="Z17" s="27">
        <f>IFERROR(
IF(INDEX!$H$16=1,(VLOOKUP($A17,'LA31'!$A$1:$BZ$190,'LA31'!X$1,0)),
IF(INDEX!$H$16=2,(VLOOKUP($A17,'LA32'!$A$1:$BZ$190,'LA32'!X$1,0)),
IF(INDEX!$H$16=3,(VLOOKUP($A17,'LA33'!$A$1:$BZ$190,'LA33'!X$1,0)),
IF(INDEX!$H$16=4,(VLOOKUP($A17,'LA34'!$A$1:$BZ$190,'LA34'!X$1,0)),0)))),".")</f>
        <v>0.18</v>
      </c>
      <c r="AA17" s="27">
        <f>IFERROR(
IF(INDEX!$H$16=1,(VLOOKUP($A17,'LA31'!$A$1:$BZ$190,'LA31'!Y$1,0)),
IF(INDEX!$H$16=2,(VLOOKUP($A17,'LA32'!$A$1:$BZ$190,'LA32'!Y$1,0)),
IF(INDEX!$H$16=3,(VLOOKUP($A17,'LA33'!$A$1:$BZ$190,'LA33'!Y$1,0)),
IF(INDEX!$H$16=4,(VLOOKUP($A17,'LA34'!$A$1:$BZ$190,'LA34'!Y$1,0)),0)))),".")</f>
        <v>0.17</v>
      </c>
      <c r="AB17" s="27" t="str">
        <f>IFERROR(
IF(INDEX!$H$16=1,(VLOOKUP($A17,'LA31'!$A$1:$BZ$190,'LA31'!Z$1,0)),
IF(INDEX!$H$16=2,(VLOOKUP($A17,'LA32'!$A$1:$BZ$190,'LA32'!Z$1,0)),
IF(INDEX!$H$16=3,(VLOOKUP($A17,'LA33'!$A$1:$BZ$190,'LA33'!Z$1,0)),
IF(INDEX!$H$16=4,(VLOOKUP($A17,'LA34'!$A$1:$BZ$190,'LA34'!Z$1,0)),0)))),".")</f>
        <v>x</v>
      </c>
      <c r="AC17" s="27" t="str">
        <f>IFERROR(
IF(INDEX!$H$16=1,(VLOOKUP($A17,'LA31'!$A$1:$BZ$190,'LA31'!AA$1,0)),
IF(INDEX!$H$16=2,(VLOOKUP($A17,'LA32'!$A$1:$BZ$190,'LA32'!AA$1,0)),
IF(INDEX!$H$16=3,(VLOOKUP($A17,'LA33'!$A$1:$BZ$190,'LA33'!AA$1,0)),
IF(INDEX!$H$16=4,(VLOOKUP($A17,'LA34'!$A$1:$BZ$190,'LA34'!AA$1,0)),0)))),".")</f>
        <v>-</v>
      </c>
      <c r="AD17" s="27" t="str">
        <f>IFERROR(
IF(INDEX!$H$16=1,(VLOOKUP($A17,'LA31'!$A$1:$BZ$190,'LA31'!AB$1,0)),
IF(INDEX!$H$16=2,(VLOOKUP($A17,'LA32'!$A$1:$BZ$190,'LA32'!AB$1,0)),
IF(INDEX!$H$16=3,(VLOOKUP($A17,'LA33'!$A$1:$BZ$190,'LA33'!AB$1,0)),
IF(INDEX!$H$16=4,(VLOOKUP($A17,'LA34'!$A$1:$BZ$190,'LA34'!AB$1,0)),0)))),".")</f>
        <v>-</v>
      </c>
      <c r="AE17" s="27" t="str">
        <f>IFERROR(
IF(INDEX!$H$16=1,(VLOOKUP($A17,'LA31'!$A$1:$BZ$190,'LA31'!AC$1,0)),
IF(INDEX!$H$16=2,(VLOOKUP($A17,'LA32'!$A$1:$BZ$190,'LA32'!AC$1,0)),
IF(INDEX!$H$16=3,(VLOOKUP($A17,'LA33'!$A$1:$BZ$190,'LA33'!AC$1,0)),
IF(INDEX!$H$16=4,(VLOOKUP($A17,'LA34'!$A$1:$BZ$190,'LA34'!AC$1,0)),0)))),".")</f>
        <v>x</v>
      </c>
      <c r="AF17" s="27" t="str">
        <f>IFERROR(
IF(INDEX!$H$16=1,(VLOOKUP($A17,'LA31'!$A$1:$BZ$190,'LA31'!AD$1,0)),
IF(INDEX!$H$16=2,(VLOOKUP($A17,'LA32'!$A$1:$BZ$190,'LA32'!AD$1,0)),
IF(INDEX!$H$16=3,(VLOOKUP($A17,'LA33'!$A$1:$BZ$190,'LA33'!AD$1,0)),
IF(INDEX!$H$16=4,(VLOOKUP($A17,'LA34'!$A$1:$BZ$190,'LA34'!AD$1,0)),0)))),".")</f>
        <v>-</v>
      </c>
      <c r="AG17" s="27" t="str">
        <f>IFERROR(
IF(INDEX!$H$16=1,(VLOOKUP($A17,'LA31'!$A$1:$BZ$190,'LA31'!AE$1,0)),
IF(INDEX!$H$16=2,(VLOOKUP($A17,'LA32'!$A$1:$BZ$190,'LA32'!AE$1,0)),
IF(INDEX!$H$16=3,(VLOOKUP($A17,'LA33'!$A$1:$BZ$190,'LA33'!AE$1,0)),
IF(INDEX!$H$16=4,(VLOOKUP($A17,'LA34'!$A$1:$BZ$190,'LA34'!AE$1,0)),0)))),".")</f>
        <v>-</v>
      </c>
      <c r="AH17" s="27" t="str">
        <f>IFERROR(
IF(INDEX!$H$16=1,(VLOOKUP($A17,'LA31'!$A$1:$BZ$190,'LA31'!AF$1,0)),
IF(INDEX!$H$16=2,(VLOOKUP($A17,'LA32'!$A$1:$BZ$190,'LA32'!AF$1,0)),
IF(INDEX!$H$16=3,(VLOOKUP($A17,'LA33'!$A$1:$BZ$190,'LA33'!AF$1,0)),
IF(INDEX!$H$16=4,(VLOOKUP($A17,'LA34'!$A$1:$BZ$190,'LA34'!AF$1,0)),0)))),".")</f>
        <v>-</v>
      </c>
      <c r="AI17" s="27" t="str">
        <f>IFERROR(
IF(INDEX!$H$16=1,(VLOOKUP($A17,'LA31'!$A$1:$BZ$190,'LA31'!AG$1,0)),
IF(INDEX!$H$16=2,(VLOOKUP($A17,'LA32'!$A$1:$BZ$190,'LA32'!AG$1,0)),
IF(INDEX!$H$16=3,(VLOOKUP($A17,'LA33'!$A$1:$BZ$190,'LA33'!AG$1,0)),
IF(INDEX!$H$16=4,(VLOOKUP($A17,'LA34'!$A$1:$BZ$190,'LA34'!AG$1,0)),0)))),".")</f>
        <v>-</v>
      </c>
      <c r="AJ17" s="27" t="str">
        <f>IFERROR(
IF(INDEX!$H$16=1,(VLOOKUP($A17,'LA31'!$A$1:$BZ$190,'LA31'!AH$1,0)),
IF(INDEX!$H$16=2,(VLOOKUP($A17,'LA32'!$A$1:$BZ$190,'LA32'!AH$1,0)),
IF(INDEX!$H$16=3,(VLOOKUP($A17,'LA33'!$A$1:$BZ$190,'LA33'!AH$1,0)),
IF(INDEX!$H$16=4,(VLOOKUP($A17,'LA34'!$A$1:$BZ$190,'LA34'!AH$1,0)),0)))),".")</f>
        <v>-</v>
      </c>
      <c r="AK17" s="27">
        <f>IFERROR(
IF(INDEX!$H$16=1,(VLOOKUP($A17,'LA31'!$A$1:$BZ$190,'LA31'!AI$1,0)),
IF(INDEX!$H$16=2,(VLOOKUP($A17,'LA32'!$A$1:$BZ$190,'LA32'!AI$1,0)),
IF(INDEX!$H$16=3,(VLOOKUP($A17,'LA33'!$A$1:$BZ$190,'LA33'!AI$1,0)),
IF(INDEX!$H$16=4,(VLOOKUP($A17,'LA34'!$A$1:$BZ$190,'LA34'!AI$1,0)),0)))),".")</f>
        <v>0.04</v>
      </c>
      <c r="AL17" s="27">
        <f>IFERROR(
IF(INDEX!$H$16=1,(VLOOKUP($A17,'LA31'!$A$1:$BZ$190,'LA31'!AJ$1,0)),
IF(INDEX!$H$16=2,(VLOOKUP($A17,'LA32'!$A$1:$BZ$190,'LA32'!AJ$1,0)),
IF(INDEX!$H$16=3,(VLOOKUP($A17,'LA33'!$A$1:$BZ$190,'LA33'!AJ$1,0)),
IF(INDEX!$H$16=4,(VLOOKUP($A17,'LA34'!$A$1:$BZ$190,'LA34'!AJ$1,0)),0)))),".")</f>
        <v>0.04</v>
      </c>
      <c r="AM17" s="27">
        <f>IFERROR(
IF(INDEX!$H$16=1,(VLOOKUP($A17,'LA31'!$A$1:$BZ$190,'LA31'!AK$1,0)),
IF(INDEX!$H$16=2,(VLOOKUP($A17,'LA32'!$A$1:$BZ$190,'LA32'!AK$1,0)),
IF(INDEX!$H$16=3,(VLOOKUP($A17,'LA33'!$A$1:$BZ$190,'LA33'!AK$1,0)),
IF(INDEX!$H$16=4,(VLOOKUP($A17,'LA34'!$A$1:$BZ$190,'LA34'!AK$1,0)),0)))),".")</f>
        <v>0.04</v>
      </c>
      <c r="AN17" s="27" t="str">
        <f>IFERROR(
IF(INDEX!$H$16=1,(VLOOKUP($A17,'LA31'!$A$1:$BZ$190,'LA31'!AL$1,0)),
IF(INDEX!$H$16=2,(VLOOKUP($A17,'LA32'!$A$1:$BZ$190,'LA32'!AL$1,0)),
IF(INDEX!$H$16=3,(VLOOKUP($A17,'LA33'!$A$1:$BZ$190,'LA33'!AL$1,0)),
IF(INDEX!$H$16=4,(VLOOKUP($A17,'LA34'!$A$1:$BZ$190,'LA34'!AL$1,0)),0)))),".")</f>
        <v>x</v>
      </c>
      <c r="AO17" s="27" t="str">
        <f>IFERROR(
IF(INDEX!$H$16=1,(VLOOKUP($A17,'LA31'!$A$1:$BZ$190,'LA31'!AM$1,0)),
IF(INDEX!$H$16=2,(VLOOKUP($A17,'LA32'!$A$1:$BZ$190,'LA32'!AM$1,0)),
IF(INDEX!$H$16=3,(VLOOKUP($A17,'LA33'!$A$1:$BZ$190,'LA33'!AM$1,0)),
IF(INDEX!$H$16=4,(VLOOKUP($A17,'LA34'!$A$1:$BZ$190,'LA34'!AM$1,0)),0)))),".")</f>
        <v>-</v>
      </c>
      <c r="AP17" s="27" t="str">
        <f>IFERROR(
IF(INDEX!$H$16=1,(VLOOKUP($A17,'LA31'!$A$1:$BZ$190,'LA31'!AN$1,0)),
IF(INDEX!$H$16=2,(VLOOKUP($A17,'LA32'!$A$1:$BZ$190,'LA32'!AN$1,0)),
IF(INDEX!$H$16=3,(VLOOKUP($A17,'LA33'!$A$1:$BZ$190,'LA33'!AN$1,0)),
IF(INDEX!$H$16=4,(VLOOKUP($A17,'LA34'!$A$1:$BZ$190,'LA34'!AN$1,0)),0)))),".")</f>
        <v>-</v>
      </c>
      <c r="AQ17" s="27" t="str">
        <f>IFERROR(
IF(INDEX!$H$16=1,(VLOOKUP($A17,'LA31'!$A$1:$BZ$190,'LA31'!AO$1,0)),
IF(INDEX!$H$16=2,(VLOOKUP($A17,'LA32'!$A$1:$BZ$190,'LA32'!AO$1,0)),
IF(INDEX!$H$16=3,(VLOOKUP($A17,'LA33'!$A$1:$BZ$190,'LA33'!AO$1,0)),
IF(INDEX!$H$16=4,(VLOOKUP($A17,'LA34'!$A$1:$BZ$190,'LA34'!AO$1,0)),0)))),".")</f>
        <v>-</v>
      </c>
      <c r="AR17" s="27" t="str">
        <f>IFERROR(
IF(INDEX!$H$16=1,(VLOOKUP($A17,'LA31'!$A$1:$BZ$190,'LA31'!AP$1,0)),
IF(INDEX!$H$16=2,(VLOOKUP($A17,'LA32'!$A$1:$BZ$190,'LA32'!AP$1,0)),
IF(INDEX!$H$16=3,(VLOOKUP($A17,'LA33'!$A$1:$BZ$190,'LA33'!AP$1,0)),
IF(INDEX!$H$16=4,(VLOOKUP($A17,'LA34'!$A$1:$BZ$190,'LA34'!AP$1,0)),0)))),".")</f>
        <v>-</v>
      </c>
      <c r="AS17" s="27" t="str">
        <f>IFERROR(
IF(INDEX!$H$16=1,(VLOOKUP($A17,'LA31'!$A$1:$BZ$190,'LA31'!AQ$1,0)),
IF(INDEX!$H$16=2,(VLOOKUP($A17,'LA32'!$A$1:$BZ$190,'LA32'!AQ$1,0)),
IF(INDEX!$H$16=3,(VLOOKUP($A17,'LA33'!$A$1:$BZ$190,'LA33'!AQ$1,0)),
IF(INDEX!$H$16=4,(VLOOKUP($A17,'LA34'!$A$1:$BZ$190,'LA34'!AQ$1,0)),0)))),".")</f>
        <v>-</v>
      </c>
      <c r="AT17" s="27">
        <f>IFERROR(
IF(INDEX!$H$16=1,(VLOOKUP($A17,'LA31'!$A$1:$BZ$190,'LA31'!AR$1,0)),
IF(INDEX!$H$16=2,(VLOOKUP($A17,'LA32'!$A$1:$BZ$190,'LA32'!AR$1,0)),
IF(INDEX!$H$16=3,(VLOOKUP($A17,'LA33'!$A$1:$BZ$190,'LA33'!AR$1,0)),
IF(INDEX!$H$16=4,(VLOOKUP($A17,'LA34'!$A$1:$BZ$190,'LA34'!AR$1,0)),0)))),".")</f>
        <v>0.02</v>
      </c>
      <c r="AU17" s="27">
        <f>IFERROR(
IF(INDEX!$H$16=1,(VLOOKUP($A17,'LA31'!$A$1:$BZ$190,'LA31'!AS$1,0)),
IF(INDEX!$H$16=2,(VLOOKUP($A17,'LA32'!$A$1:$BZ$190,'LA32'!AS$1,0)),
IF(INDEX!$H$16=3,(VLOOKUP($A17,'LA33'!$A$1:$BZ$190,'LA33'!AS$1,0)),
IF(INDEX!$H$16=4,(VLOOKUP($A17,'LA34'!$A$1:$BZ$190,'LA34'!AS$1,0)),0)))),".")</f>
        <v>0.01</v>
      </c>
      <c r="AV17" s="27">
        <f>IFERROR(
IF(INDEX!$H$16=1,(VLOOKUP($A17,'LA31'!$A$1:$BZ$190,'LA31'!AT$1,0)),
IF(INDEX!$H$16=2,(VLOOKUP($A17,'LA32'!$A$1:$BZ$190,'LA32'!AT$1,0)),
IF(INDEX!$H$16=3,(VLOOKUP($A17,'LA33'!$A$1:$BZ$190,'LA33'!AT$1,0)),
IF(INDEX!$H$16=4,(VLOOKUP($A17,'LA34'!$A$1:$BZ$190,'LA34'!AT$1,0)),0)))),".")</f>
        <v>0.01</v>
      </c>
      <c r="AW17" s="27">
        <f>IFERROR(
IF(INDEX!$H$16=1,(VLOOKUP($A17,'LA31'!$A$1:$BZ$190,'LA31'!AU$1,0)),
IF(INDEX!$H$16=2,(VLOOKUP($A17,'LA32'!$A$1:$BZ$190,'LA32'!AU$1,0)),
IF(INDEX!$H$16=3,(VLOOKUP($A17,'LA33'!$A$1:$BZ$190,'LA33'!AU$1,0)),
IF(INDEX!$H$16=4,(VLOOKUP($A17,'LA34'!$A$1:$BZ$190,'LA34'!AU$1,0)),0)))),".")</f>
        <v>0.01</v>
      </c>
      <c r="AX17" s="27">
        <f>IFERROR(
IF(INDEX!$H$16=1,(VLOOKUP($A17,'LA31'!$A$1:$BZ$190,'LA31'!AV$1,0)),
IF(INDEX!$H$16=2,(VLOOKUP($A17,'LA32'!$A$1:$BZ$190,'LA32'!AV$1,0)),
IF(INDEX!$H$16=3,(VLOOKUP($A17,'LA33'!$A$1:$BZ$190,'LA33'!AV$1,0)),
IF(INDEX!$H$16=4,(VLOOKUP($A17,'LA34'!$A$1:$BZ$190,'LA34'!AV$1,0)),0)))),".")</f>
        <v>0.01</v>
      </c>
      <c r="AY17" s="27">
        <f>IFERROR(
IF(INDEX!$H$16=1,(VLOOKUP($A17,'LA31'!$A$1:$BZ$190,'LA31'!AW$1,0)),
IF(INDEX!$H$16=2,(VLOOKUP($A17,'LA32'!$A$1:$BZ$190,'LA32'!AW$1,0)),
IF(INDEX!$H$16=3,(VLOOKUP($A17,'LA33'!$A$1:$BZ$190,'LA33'!AW$1,0)),
IF(INDEX!$H$16=4,(VLOOKUP($A17,'LA34'!$A$1:$BZ$190,'LA34'!AW$1,0)),0)))),".")</f>
        <v>0.01</v>
      </c>
      <c r="AZ17" s="27">
        <f>IFERROR(
IF(INDEX!$H$16=1,(VLOOKUP($A17,'LA31'!$A$1:$BZ$190,'LA31'!AX$1,0)),
IF(INDEX!$H$16=2,(VLOOKUP($A17,'LA32'!$A$1:$BZ$190,'LA32'!AX$1,0)),
IF(INDEX!$H$16=3,(VLOOKUP($A17,'LA33'!$A$1:$BZ$190,'LA33'!AX$1,0)),
IF(INDEX!$H$16=4,(VLOOKUP($A17,'LA34'!$A$1:$BZ$190,'LA34'!AX$1,0)),0)))),".")</f>
        <v>0.01</v>
      </c>
      <c r="BA17" s="27" t="str">
        <f>IFERROR(
IF(INDEX!$H$16=1,(VLOOKUP($A17,'LA31'!$A$1:$BZ$190,'LA31'!AY$1,0)),
IF(INDEX!$H$16=2,(VLOOKUP($A17,'LA32'!$A$1:$BZ$190,'LA32'!AY$1,0)),
IF(INDEX!$H$16=3,(VLOOKUP($A17,'LA33'!$A$1:$BZ$190,'LA33'!AY$1,0)),
IF(INDEX!$H$16=4,(VLOOKUP($A17,'LA34'!$A$1:$BZ$190,'LA34'!AY$1,0)),0)))),".")</f>
        <v>-</v>
      </c>
      <c r="BB17" s="27" t="str">
        <f>IFERROR(
IF(INDEX!$H$16=1,(VLOOKUP($A17,'LA31'!$A$1:$BZ$190,'LA31'!AZ$1,0)),
IF(INDEX!$H$16=2,(VLOOKUP($A17,'LA32'!$A$1:$BZ$190,'LA32'!AZ$1,0)),
IF(INDEX!$H$16=3,(VLOOKUP($A17,'LA33'!$A$1:$BZ$190,'LA33'!AZ$1,0)),
IF(INDEX!$H$16=4,(VLOOKUP($A17,'LA34'!$A$1:$BZ$190,'LA34'!AZ$1,0)),0)))),".")</f>
        <v>-</v>
      </c>
      <c r="BC17" s="27" t="str">
        <f>IFERROR(
IF(INDEX!$H$16=1,(VLOOKUP($A17,'LA31'!$A$1:$BZ$190,'LA31'!BA$1,0)),
IF(INDEX!$H$16=2,(VLOOKUP($A17,'LA32'!$A$1:$BZ$190,'LA32'!BA$1,0)),
IF(INDEX!$H$16=3,(VLOOKUP($A17,'LA33'!$A$1:$BZ$190,'LA33'!BA$1,0)),
IF(INDEX!$H$16=4,(VLOOKUP($A17,'LA34'!$A$1:$BZ$190,'LA34'!BA$1,0)),0)))),".")</f>
        <v>-</v>
      </c>
      <c r="BD17" s="27" t="str">
        <f>IFERROR(
IF(INDEX!$H$16=1,(VLOOKUP($A17,'LA31'!$A$1:$BZ$190,'LA31'!BB$1,0)),
IF(INDEX!$H$16=2,(VLOOKUP($A17,'LA32'!$A$1:$BZ$190,'LA32'!BB$1,0)),
IF(INDEX!$H$16=3,(VLOOKUP($A17,'LA33'!$A$1:$BZ$190,'LA33'!BB$1,0)),
IF(INDEX!$H$16=4,(VLOOKUP($A17,'LA34'!$A$1:$BZ$190,'LA34'!BB$1,0)),0)))),".")</f>
        <v>-</v>
      </c>
      <c r="BE17" s="27" t="str">
        <f>IFERROR(
IF(INDEX!$H$16=1,(VLOOKUP($A17,'LA31'!$A$1:$BZ$190,'LA31'!BC$1,0)),
IF(INDEX!$H$16=2,(VLOOKUP($A17,'LA32'!$A$1:$BZ$190,'LA32'!BC$1,0)),
IF(INDEX!$H$16=3,(VLOOKUP($A17,'LA33'!$A$1:$BZ$190,'LA33'!BC$1,0)),
IF(INDEX!$H$16=4,(VLOOKUP($A17,'LA34'!$A$1:$BZ$190,'LA34'!BC$1,0)),0)))),".")</f>
        <v>-</v>
      </c>
      <c r="BF17" s="27">
        <f>IFERROR(
IF(INDEX!$H$16=1,(VLOOKUP($A17,'LA31'!$A$1:$BZ$190,'LA31'!BD$1,0)),
IF(INDEX!$H$16=2,(VLOOKUP($A17,'LA32'!$A$1:$BZ$190,'LA32'!BD$1,0)),
IF(INDEX!$H$16=3,(VLOOKUP($A17,'LA33'!$A$1:$BZ$190,'LA33'!BD$1,0)),
IF(INDEX!$H$16=4,(VLOOKUP($A17,'LA34'!$A$1:$BZ$190,'LA34'!BD$1,0)),0)))),".")</f>
        <v>0.01</v>
      </c>
      <c r="BG17" s="27">
        <f>IFERROR(
IF(INDEX!$H$16=1,(VLOOKUP($A17,'LA31'!$A$1:$BZ$190,'LA31'!BE$1,0)),
IF(INDEX!$H$16=2,(VLOOKUP($A17,'LA32'!$A$1:$BZ$190,'LA32'!BE$1,0)),
IF(INDEX!$H$16=3,(VLOOKUP($A17,'LA33'!$A$1:$BZ$190,'LA33'!BE$1,0)),
IF(INDEX!$H$16=4,(VLOOKUP($A17,'LA34'!$A$1:$BZ$190,'LA34'!BE$1,0)),0)))),".")</f>
        <v>0.01</v>
      </c>
      <c r="BH17" s="27">
        <f>IFERROR(
IF(INDEX!$H$16=1,(VLOOKUP($A17,'LA31'!$A$1:$BZ$190,'LA31'!BF$1,0)),
IF(INDEX!$H$16=2,(VLOOKUP($A17,'LA32'!$A$1:$BZ$190,'LA32'!BF$1,0)),
IF(INDEX!$H$16=3,(VLOOKUP($A17,'LA33'!$A$1:$BZ$190,'LA33'!BF$1,0)),
IF(INDEX!$H$16=4,(VLOOKUP($A17,'LA34'!$A$1:$BZ$190,'LA34'!BF$1,0)),0)))),".")</f>
        <v>0.01</v>
      </c>
      <c r="BI17" s="27">
        <f>IFERROR(
IF(INDEX!$H$16=1,(VLOOKUP($A17,'LA31'!$A$1:$BZ$190,'LA31'!BG$1,0)),
IF(INDEX!$H$16=2,(VLOOKUP($A17,'LA32'!$A$1:$BZ$190,'LA32'!BG$1,0)),
IF(INDEX!$H$16=3,(VLOOKUP($A17,'LA33'!$A$1:$BZ$190,'LA33'!BG$1,0)),
IF(INDEX!$H$16=4,(VLOOKUP($A17,'LA34'!$A$1:$BZ$190,'LA34'!BG$1,0)),0)))),".")</f>
        <v>0.1</v>
      </c>
      <c r="BJ17" s="27">
        <f>IFERROR(
IF(INDEX!$H$16=1,(VLOOKUP($A17,'LA31'!$A$1:$BZ$190,'LA31'!BH$1,0)),
IF(INDEX!$H$16=2,(VLOOKUP($A17,'LA32'!$A$1:$BZ$190,'LA32'!BH$1,0)),
IF(INDEX!$H$16=3,(VLOOKUP($A17,'LA33'!$A$1:$BZ$190,'LA33'!BH$1,0)),
IF(INDEX!$H$16=4,(VLOOKUP($A17,'LA34'!$A$1:$BZ$190,'LA34'!BH$1,0)),0)))),".")</f>
        <v>0.04</v>
      </c>
      <c r="BK17" s="27">
        <f>IFERROR(
IF(INDEX!$H$16=1,(VLOOKUP($A17,'LA31'!$A$1:$BZ$190,'LA31'!BI$1,0)),
IF(INDEX!$H$16=2,(VLOOKUP($A17,'LA32'!$A$1:$BZ$190,'LA32'!BI$1,0)),
IF(INDEX!$H$16=3,(VLOOKUP($A17,'LA33'!$A$1:$BZ$190,'LA33'!BI$1,0)),
IF(INDEX!$H$16=4,(VLOOKUP($A17,'LA34'!$A$1:$BZ$190,'LA34'!BI$1,0)),0)))),".")</f>
        <v>0.05</v>
      </c>
      <c r="BL17" s="27">
        <f>IFERROR(
IF(INDEX!$H$16=1,(VLOOKUP($A17,'LA31'!$A$1:$BZ$190,'LA31'!BJ$1,0)),
IF(INDEX!$H$16=2,(VLOOKUP($A17,'LA32'!$A$1:$BZ$190,'LA32'!BJ$1,0)),
IF(INDEX!$H$16=3,(VLOOKUP($A17,'LA33'!$A$1:$BZ$190,'LA33'!BJ$1,0)),
IF(INDEX!$H$16=4,(VLOOKUP($A17,'LA34'!$A$1:$BZ$190,'LA34'!BJ$1,0)),0)))),".")</f>
        <v>0.05</v>
      </c>
      <c r="BM17" s="27">
        <f>IFERROR(
IF(INDEX!$H$16=1,(VLOOKUP($A17,'LA31'!$A$1:$BZ$190,'LA31'!BK$1,0)),
IF(INDEX!$H$16=2,(VLOOKUP($A17,'LA32'!$A$1:$BZ$190,'LA32'!BK$1,0)),
IF(INDEX!$H$16=3,(VLOOKUP($A17,'LA33'!$A$1:$BZ$190,'LA33'!BK$1,0)),
IF(INDEX!$H$16=4,(VLOOKUP($A17,'LA34'!$A$1:$BZ$190,'LA34'!BK$1,0)),0)))),".")</f>
        <v>0.01</v>
      </c>
      <c r="BN17" s="27">
        <f>IFERROR(
IF(INDEX!$H$16=1,(VLOOKUP($A17,'LA31'!$A$1:$BZ$190,'LA31'!BL$1,0)),
IF(INDEX!$H$16=2,(VLOOKUP($A17,'LA32'!$A$1:$BZ$190,'LA32'!BL$1,0)),
IF(INDEX!$H$16=3,(VLOOKUP($A17,'LA33'!$A$1:$BZ$190,'LA33'!BL$1,0)),
IF(INDEX!$H$16=4,(VLOOKUP($A17,'LA34'!$A$1:$BZ$190,'LA34'!BL$1,0)),0)))),".")</f>
        <v>0.02</v>
      </c>
      <c r="BO17" s="27">
        <f>IFERROR(
IF(INDEX!$H$16=1,(VLOOKUP($A17,'LA31'!$A$1:$BZ$190,'LA31'!BM$1,0)),
IF(INDEX!$H$16=2,(VLOOKUP($A17,'LA32'!$A$1:$BZ$190,'LA32'!BM$1,0)),
IF(INDEX!$H$16=3,(VLOOKUP($A17,'LA33'!$A$1:$BZ$190,'LA33'!BM$1,0)),
IF(INDEX!$H$16=4,(VLOOKUP($A17,'LA34'!$A$1:$BZ$190,'LA34'!BM$1,0)),0)))),".")</f>
        <v>0.02</v>
      </c>
      <c r="BP17" s="27">
        <f>IFERROR(
IF(INDEX!$H$16=1,(VLOOKUP($A17,'LA31'!$A$1:$BZ$190,'LA31'!BN$1,0)),
IF(INDEX!$H$16=2,(VLOOKUP($A17,'LA32'!$A$1:$BZ$190,'LA32'!BN$1,0)),
IF(INDEX!$H$16=3,(VLOOKUP($A17,'LA33'!$A$1:$BZ$190,'LA33'!BN$1,0)),
IF(INDEX!$H$16=4,(VLOOKUP($A17,'LA34'!$A$1:$BZ$190,'LA34'!BN$1,0)),0)))),".")</f>
        <v>0.01</v>
      </c>
      <c r="BQ17" s="27">
        <f>IFERROR(
IF(INDEX!$H$16=1,(VLOOKUP($A17,'LA31'!$A$1:$BZ$190,'LA31'!BO$1,0)),
IF(INDEX!$H$16=2,(VLOOKUP($A17,'LA32'!$A$1:$BZ$190,'LA32'!BO$1,0)),
IF(INDEX!$H$16=3,(VLOOKUP($A17,'LA33'!$A$1:$BZ$190,'LA33'!BO$1,0)),
IF(INDEX!$H$16=4,(VLOOKUP($A17,'LA34'!$A$1:$BZ$190,'LA34'!BO$1,0)),0)))),".")</f>
        <v>0.01</v>
      </c>
    </row>
    <row r="18" spans="1:69" x14ac:dyDescent="0.2">
      <c r="A18" s="117" t="s">
        <v>127</v>
      </c>
      <c r="B18" s="108" t="s">
        <v>128</v>
      </c>
      <c r="D18" s="26">
        <f>IFERROR(
IF(INDEX!$H$16=1,(VLOOKUP($A18,'LA31'!$A$1:$BZ$190,'LA31'!B$1,0)),
IF(INDEX!$H$16=2,(VLOOKUP($A18,'LA32'!$A$1:$BZ$190,'LA32'!B$1,0)),
IF(INDEX!$H$16=3,(VLOOKUP($A18,'LA33'!$A$1:$BZ$190,'LA33'!B$1,0)),
IF(INDEX!$H$16=4,(VLOOKUP($A18,'LA34'!$A$1:$BZ$190,'LA34'!B$1,0)),0)))),".")</f>
        <v>5430</v>
      </c>
      <c r="E18" s="26">
        <f>IFERROR(
IF(INDEX!$H$16=1,(VLOOKUP($A18,'LA31'!$A$1:$BZ$190,'LA31'!C$1,0)),
IF(INDEX!$H$16=2,(VLOOKUP($A18,'LA32'!$A$1:$BZ$190,'LA32'!C$1,0)),
IF(INDEX!$H$16=3,(VLOOKUP($A18,'LA33'!$A$1:$BZ$190,'LA33'!C$1,0)),
IF(INDEX!$H$16=4,(VLOOKUP($A18,'LA34'!$A$1:$BZ$190,'LA34'!C$1,0)),0)))),".")</f>
        <v>49940</v>
      </c>
      <c r="F18" s="26">
        <f>IFERROR(
IF(INDEX!$H$16=1,(VLOOKUP($A18,'LA31'!$A$1:$BZ$190,'LA31'!D$1,0)),
IF(INDEX!$H$16=2,(VLOOKUP($A18,'LA32'!$A$1:$BZ$190,'LA32'!D$1,0)),
IF(INDEX!$H$16=3,(VLOOKUP($A18,'LA33'!$A$1:$BZ$190,'LA33'!D$1,0)),
IF(INDEX!$H$16=4,(VLOOKUP($A18,'LA34'!$A$1:$BZ$190,'LA34'!D$1,0)),0)))),".")</f>
        <v>55370</v>
      </c>
      <c r="G18" s="27">
        <f>IFERROR(
IF(INDEX!$H$16=1,(VLOOKUP($A18,'LA31'!$A$1:$BZ$190,'LA31'!E$1,0)),
IF(INDEX!$H$16=2,(VLOOKUP($A18,'LA32'!$A$1:$BZ$190,'LA32'!E$1,0)),
IF(INDEX!$H$16=3,(VLOOKUP($A18,'LA33'!$A$1:$BZ$190,'LA33'!E$1,0)),
IF(INDEX!$H$16=4,(VLOOKUP($A18,'LA34'!$A$1:$BZ$190,'LA34'!E$1,0)),0)))),".")</f>
        <v>0.84</v>
      </c>
      <c r="H18" s="27">
        <f>IFERROR(
IF(INDEX!$H$16=1,(VLOOKUP($A18,'LA31'!$A$1:$BZ$190,'LA31'!F$1,0)),
IF(INDEX!$H$16=2,(VLOOKUP($A18,'LA32'!$A$1:$BZ$190,'LA32'!F$1,0)),
IF(INDEX!$H$16=3,(VLOOKUP($A18,'LA33'!$A$1:$BZ$190,'LA33'!F$1,0)),
IF(INDEX!$H$16=4,(VLOOKUP($A18,'LA34'!$A$1:$BZ$190,'LA34'!F$1,0)),0)))),".")</f>
        <v>0.93</v>
      </c>
      <c r="I18" s="27">
        <f>IFERROR(
IF(INDEX!$H$16=1,(VLOOKUP($A18,'LA31'!$A$1:$BZ$190,'LA31'!G$1,0)),
IF(INDEX!$H$16=2,(VLOOKUP($A18,'LA32'!$A$1:$BZ$190,'LA32'!G$1,0)),
IF(INDEX!$H$16=3,(VLOOKUP($A18,'LA33'!$A$1:$BZ$190,'LA33'!G$1,0)),
IF(INDEX!$H$16=4,(VLOOKUP($A18,'LA34'!$A$1:$BZ$190,'LA34'!G$1,0)),0)))),".")</f>
        <v>0.92</v>
      </c>
      <c r="J18" s="27">
        <f>IFERROR(
IF(INDEX!$H$16=1,(VLOOKUP($A18,'LA31'!$A$1:$BZ$190,'LA31'!H$1,0)),
IF(INDEX!$H$16=2,(VLOOKUP($A18,'LA32'!$A$1:$BZ$190,'LA32'!H$1,0)),
IF(INDEX!$H$16=3,(VLOOKUP($A18,'LA33'!$A$1:$BZ$190,'LA33'!H$1,0)),
IF(INDEX!$H$16=4,(VLOOKUP($A18,'LA34'!$A$1:$BZ$190,'LA34'!H$1,0)),0)))),".")</f>
        <v>0.83</v>
      </c>
      <c r="K18" s="27">
        <f>IFERROR(
IF(INDEX!$H$16=1,(VLOOKUP($A18,'LA31'!$A$1:$BZ$190,'LA31'!I$1,0)),
IF(INDEX!$H$16=2,(VLOOKUP($A18,'LA32'!$A$1:$BZ$190,'LA32'!I$1,0)),
IF(INDEX!$H$16=3,(VLOOKUP($A18,'LA33'!$A$1:$BZ$190,'LA33'!I$1,0)),
IF(INDEX!$H$16=4,(VLOOKUP($A18,'LA34'!$A$1:$BZ$190,'LA34'!I$1,0)),0)))),".")</f>
        <v>0.92</v>
      </c>
      <c r="L18" s="27">
        <f>IFERROR(
IF(INDEX!$H$16=1,(VLOOKUP($A18,'LA31'!$A$1:$BZ$190,'LA31'!J$1,0)),
IF(INDEX!$H$16=2,(VLOOKUP($A18,'LA32'!$A$1:$BZ$190,'LA32'!J$1,0)),
IF(INDEX!$H$16=3,(VLOOKUP($A18,'LA33'!$A$1:$BZ$190,'LA33'!J$1,0)),
IF(INDEX!$H$16=4,(VLOOKUP($A18,'LA34'!$A$1:$BZ$190,'LA34'!J$1,0)),0)))),".")</f>
        <v>0.91</v>
      </c>
      <c r="M18" s="27">
        <f>IFERROR(
IF(INDEX!$H$16=1,(VLOOKUP($A18,'LA31'!$A$1:$BZ$190,'LA31'!K$1,0)),
IF(INDEX!$H$16=2,(VLOOKUP($A18,'LA32'!$A$1:$BZ$190,'LA32'!K$1,0)),
IF(INDEX!$H$16=3,(VLOOKUP($A18,'LA33'!$A$1:$BZ$190,'LA33'!K$1,0)),
IF(INDEX!$H$16=4,(VLOOKUP($A18,'LA34'!$A$1:$BZ$190,'LA34'!K$1,0)),0)))),".")</f>
        <v>0.52</v>
      </c>
      <c r="N18" s="27">
        <f>IFERROR(
IF(INDEX!$H$16=1,(VLOOKUP($A18,'LA31'!$A$1:$BZ$190,'LA31'!L$1,0)),
IF(INDEX!$H$16=2,(VLOOKUP($A18,'LA32'!$A$1:$BZ$190,'LA32'!L$1,0)),
IF(INDEX!$H$16=3,(VLOOKUP($A18,'LA33'!$A$1:$BZ$190,'LA33'!L$1,0)),
IF(INDEX!$H$16=4,(VLOOKUP($A18,'LA34'!$A$1:$BZ$190,'LA34'!L$1,0)),0)))),".")</f>
        <v>0.41</v>
      </c>
      <c r="O18" s="27">
        <f>IFERROR(
IF(INDEX!$H$16=1,(VLOOKUP($A18,'LA31'!$A$1:$BZ$190,'LA31'!M$1,0)),
IF(INDEX!$H$16=2,(VLOOKUP($A18,'LA32'!$A$1:$BZ$190,'LA32'!M$1,0)),
IF(INDEX!$H$16=3,(VLOOKUP($A18,'LA33'!$A$1:$BZ$190,'LA33'!M$1,0)),
IF(INDEX!$H$16=4,(VLOOKUP($A18,'LA34'!$A$1:$BZ$190,'LA34'!M$1,0)),0)))),".")</f>
        <v>0.42</v>
      </c>
      <c r="P18" s="27" t="str">
        <f>IFERROR(
IF(INDEX!$H$16=1,(VLOOKUP($A18,'LA31'!$A$1:$BZ$190,'LA31'!N$1,0)),
IF(INDEX!$H$16=2,(VLOOKUP($A18,'LA32'!$A$1:$BZ$190,'LA32'!N$1,0)),
IF(INDEX!$H$16=3,(VLOOKUP($A18,'LA33'!$A$1:$BZ$190,'LA33'!N$1,0)),
IF(INDEX!$H$16=4,(VLOOKUP($A18,'LA34'!$A$1:$BZ$190,'LA34'!N$1,0)),0)))),".")</f>
        <v>-</v>
      </c>
      <c r="Q18" s="27">
        <f>IFERROR(
IF(INDEX!$H$16=1,(VLOOKUP($A18,'LA31'!$A$1:$BZ$190,'LA31'!O$1,0)),
IF(INDEX!$H$16=2,(VLOOKUP($A18,'LA32'!$A$1:$BZ$190,'LA32'!O$1,0)),
IF(INDEX!$H$16=3,(VLOOKUP($A18,'LA33'!$A$1:$BZ$190,'LA33'!O$1,0)),
IF(INDEX!$H$16=4,(VLOOKUP($A18,'LA34'!$A$1:$BZ$190,'LA34'!O$1,0)),0)))),".")</f>
        <v>0.01</v>
      </c>
      <c r="R18" s="27">
        <f>IFERROR(
IF(INDEX!$H$16=1,(VLOOKUP($A18,'LA31'!$A$1:$BZ$190,'LA31'!P$1,0)),
IF(INDEX!$H$16=2,(VLOOKUP($A18,'LA32'!$A$1:$BZ$190,'LA32'!P$1,0)),
IF(INDEX!$H$16=3,(VLOOKUP($A18,'LA33'!$A$1:$BZ$190,'LA33'!P$1,0)),
IF(INDEX!$H$16=4,(VLOOKUP($A18,'LA34'!$A$1:$BZ$190,'LA34'!P$1,0)),0)))),".")</f>
        <v>0.01</v>
      </c>
      <c r="S18" s="27">
        <f>IFERROR(
IF(INDEX!$H$16=1,(VLOOKUP($A18,'LA31'!$A$1:$BZ$190,'LA31'!Q$1,0)),
IF(INDEX!$H$16=2,(VLOOKUP($A18,'LA32'!$A$1:$BZ$190,'LA32'!Q$1,0)),
IF(INDEX!$H$16=3,(VLOOKUP($A18,'LA33'!$A$1:$BZ$190,'LA33'!Q$1,0)),
IF(INDEX!$H$16=4,(VLOOKUP($A18,'LA34'!$A$1:$BZ$190,'LA34'!Q$1,0)),0)))),".")</f>
        <v>0.03</v>
      </c>
      <c r="T18" s="27">
        <f>IFERROR(
IF(INDEX!$H$16=1,(VLOOKUP($A18,'LA31'!$A$1:$BZ$190,'LA31'!R$1,0)),
IF(INDEX!$H$16=2,(VLOOKUP($A18,'LA32'!$A$1:$BZ$190,'LA32'!R$1,0)),
IF(INDEX!$H$16=3,(VLOOKUP($A18,'LA33'!$A$1:$BZ$190,'LA33'!R$1,0)),
IF(INDEX!$H$16=4,(VLOOKUP($A18,'LA34'!$A$1:$BZ$190,'LA34'!R$1,0)),0)))),".")</f>
        <v>0.03</v>
      </c>
      <c r="U18" s="27">
        <f>IFERROR(
IF(INDEX!$H$16=1,(VLOOKUP($A18,'LA31'!$A$1:$BZ$190,'LA31'!S$1,0)),
IF(INDEX!$H$16=2,(VLOOKUP($A18,'LA32'!$A$1:$BZ$190,'LA32'!S$1,0)),
IF(INDEX!$H$16=3,(VLOOKUP($A18,'LA33'!$A$1:$BZ$190,'LA33'!S$1,0)),
IF(INDEX!$H$16=4,(VLOOKUP($A18,'LA34'!$A$1:$BZ$190,'LA34'!S$1,0)),0)))),".")</f>
        <v>0.03</v>
      </c>
      <c r="V18" s="27">
        <f>IFERROR(
IF(INDEX!$H$16=1,(VLOOKUP($A18,'LA31'!$A$1:$BZ$190,'LA31'!T$1,0)),
IF(INDEX!$H$16=2,(VLOOKUP($A18,'LA32'!$A$1:$BZ$190,'LA32'!T$1,0)),
IF(INDEX!$H$16=3,(VLOOKUP($A18,'LA33'!$A$1:$BZ$190,'LA33'!T$1,0)),
IF(INDEX!$H$16=4,(VLOOKUP($A18,'LA34'!$A$1:$BZ$190,'LA34'!T$1,0)),0)))),".")</f>
        <v>0.25</v>
      </c>
      <c r="W18" s="27">
        <f>IFERROR(
IF(INDEX!$H$16=1,(VLOOKUP($A18,'LA31'!$A$1:$BZ$190,'LA31'!U$1,0)),
IF(INDEX!$H$16=2,(VLOOKUP($A18,'LA32'!$A$1:$BZ$190,'LA32'!U$1,0)),
IF(INDEX!$H$16=3,(VLOOKUP($A18,'LA33'!$A$1:$BZ$190,'LA33'!U$1,0)),
IF(INDEX!$H$16=4,(VLOOKUP($A18,'LA34'!$A$1:$BZ$190,'LA34'!U$1,0)),0)))),".")</f>
        <v>0.42</v>
      </c>
      <c r="X18" s="27">
        <f>IFERROR(
IF(INDEX!$H$16=1,(VLOOKUP($A18,'LA31'!$A$1:$BZ$190,'LA31'!V$1,0)),
IF(INDEX!$H$16=2,(VLOOKUP($A18,'LA32'!$A$1:$BZ$190,'LA32'!V$1,0)),
IF(INDEX!$H$16=3,(VLOOKUP($A18,'LA33'!$A$1:$BZ$190,'LA33'!V$1,0)),
IF(INDEX!$H$16=4,(VLOOKUP($A18,'LA34'!$A$1:$BZ$190,'LA34'!V$1,0)),0)))),".")</f>
        <v>0.4</v>
      </c>
      <c r="Y18" s="27">
        <f>IFERROR(
IF(INDEX!$H$16=1,(VLOOKUP($A18,'LA31'!$A$1:$BZ$190,'LA31'!W$1,0)),
IF(INDEX!$H$16=2,(VLOOKUP($A18,'LA32'!$A$1:$BZ$190,'LA32'!W$1,0)),
IF(INDEX!$H$16=3,(VLOOKUP($A18,'LA33'!$A$1:$BZ$190,'LA33'!W$1,0)),
IF(INDEX!$H$16=4,(VLOOKUP($A18,'LA34'!$A$1:$BZ$190,'LA34'!W$1,0)),0)))),".")</f>
        <v>0.02</v>
      </c>
      <c r="Z18" s="27">
        <f>IFERROR(
IF(INDEX!$H$16=1,(VLOOKUP($A18,'LA31'!$A$1:$BZ$190,'LA31'!X$1,0)),
IF(INDEX!$H$16=2,(VLOOKUP($A18,'LA32'!$A$1:$BZ$190,'LA32'!X$1,0)),
IF(INDEX!$H$16=3,(VLOOKUP($A18,'LA33'!$A$1:$BZ$190,'LA33'!X$1,0)),
IF(INDEX!$H$16=4,(VLOOKUP($A18,'LA34'!$A$1:$BZ$190,'LA34'!X$1,0)),0)))),".")</f>
        <v>0.05</v>
      </c>
      <c r="AA18" s="27">
        <f>IFERROR(
IF(INDEX!$H$16=1,(VLOOKUP($A18,'LA31'!$A$1:$BZ$190,'LA31'!Y$1,0)),
IF(INDEX!$H$16=2,(VLOOKUP($A18,'LA32'!$A$1:$BZ$190,'LA32'!Y$1,0)),
IF(INDEX!$H$16=3,(VLOOKUP($A18,'LA33'!$A$1:$BZ$190,'LA33'!Y$1,0)),
IF(INDEX!$H$16=4,(VLOOKUP($A18,'LA34'!$A$1:$BZ$190,'LA34'!Y$1,0)),0)))),".")</f>
        <v>0.05</v>
      </c>
      <c r="AB18" s="27" t="str">
        <f>IFERROR(
IF(INDEX!$H$16=1,(VLOOKUP($A18,'LA31'!$A$1:$BZ$190,'LA31'!Z$1,0)),
IF(INDEX!$H$16=2,(VLOOKUP($A18,'LA32'!$A$1:$BZ$190,'LA32'!Z$1,0)),
IF(INDEX!$H$16=3,(VLOOKUP($A18,'LA33'!$A$1:$BZ$190,'LA33'!Z$1,0)),
IF(INDEX!$H$16=4,(VLOOKUP($A18,'LA34'!$A$1:$BZ$190,'LA34'!Z$1,0)),0)))),".")</f>
        <v>x</v>
      </c>
      <c r="AC18" s="27" t="str">
        <f>IFERROR(
IF(INDEX!$H$16=1,(VLOOKUP($A18,'LA31'!$A$1:$BZ$190,'LA31'!AA$1,0)),
IF(INDEX!$H$16=2,(VLOOKUP($A18,'LA32'!$A$1:$BZ$190,'LA32'!AA$1,0)),
IF(INDEX!$H$16=3,(VLOOKUP($A18,'LA33'!$A$1:$BZ$190,'LA33'!AA$1,0)),
IF(INDEX!$H$16=4,(VLOOKUP($A18,'LA34'!$A$1:$BZ$190,'LA34'!AA$1,0)),0)))),".")</f>
        <v>-</v>
      </c>
      <c r="AD18" s="27" t="str">
        <f>IFERROR(
IF(INDEX!$H$16=1,(VLOOKUP($A18,'LA31'!$A$1:$BZ$190,'LA31'!AB$1,0)),
IF(INDEX!$H$16=2,(VLOOKUP($A18,'LA32'!$A$1:$BZ$190,'LA32'!AB$1,0)),
IF(INDEX!$H$16=3,(VLOOKUP($A18,'LA33'!$A$1:$BZ$190,'LA33'!AB$1,0)),
IF(INDEX!$H$16=4,(VLOOKUP($A18,'LA34'!$A$1:$BZ$190,'LA34'!AB$1,0)),0)))),".")</f>
        <v>-</v>
      </c>
      <c r="AE18" s="27" t="str">
        <f>IFERROR(
IF(INDEX!$H$16=1,(VLOOKUP($A18,'LA31'!$A$1:$BZ$190,'LA31'!AC$1,0)),
IF(INDEX!$H$16=2,(VLOOKUP($A18,'LA32'!$A$1:$BZ$190,'LA32'!AC$1,0)),
IF(INDEX!$H$16=3,(VLOOKUP($A18,'LA33'!$A$1:$BZ$190,'LA33'!AC$1,0)),
IF(INDEX!$H$16=4,(VLOOKUP($A18,'LA34'!$A$1:$BZ$190,'LA34'!AC$1,0)),0)))),".")</f>
        <v>x</v>
      </c>
      <c r="AF18" s="27" t="str">
        <f>IFERROR(
IF(INDEX!$H$16=1,(VLOOKUP($A18,'LA31'!$A$1:$BZ$190,'LA31'!AD$1,0)),
IF(INDEX!$H$16=2,(VLOOKUP($A18,'LA32'!$A$1:$BZ$190,'LA32'!AD$1,0)),
IF(INDEX!$H$16=3,(VLOOKUP($A18,'LA33'!$A$1:$BZ$190,'LA33'!AD$1,0)),
IF(INDEX!$H$16=4,(VLOOKUP($A18,'LA34'!$A$1:$BZ$190,'LA34'!AD$1,0)),0)))),".")</f>
        <v>-</v>
      </c>
      <c r="AG18" s="27" t="str">
        <f>IFERROR(
IF(INDEX!$H$16=1,(VLOOKUP($A18,'LA31'!$A$1:$BZ$190,'LA31'!AE$1,0)),
IF(INDEX!$H$16=2,(VLOOKUP($A18,'LA32'!$A$1:$BZ$190,'LA32'!AE$1,0)),
IF(INDEX!$H$16=3,(VLOOKUP($A18,'LA33'!$A$1:$BZ$190,'LA33'!AE$1,0)),
IF(INDEX!$H$16=4,(VLOOKUP($A18,'LA34'!$A$1:$BZ$190,'LA34'!AE$1,0)),0)))),".")</f>
        <v>-</v>
      </c>
      <c r="AH18" s="27" t="str">
        <f>IFERROR(
IF(INDEX!$H$16=1,(VLOOKUP($A18,'LA31'!$A$1:$BZ$190,'LA31'!AF$1,0)),
IF(INDEX!$H$16=2,(VLOOKUP($A18,'LA32'!$A$1:$BZ$190,'LA32'!AF$1,0)),
IF(INDEX!$H$16=3,(VLOOKUP($A18,'LA33'!$A$1:$BZ$190,'LA33'!AF$1,0)),
IF(INDEX!$H$16=4,(VLOOKUP($A18,'LA34'!$A$1:$BZ$190,'LA34'!AF$1,0)),0)))),".")</f>
        <v>-</v>
      </c>
      <c r="AI18" s="27" t="str">
        <f>IFERROR(
IF(INDEX!$H$16=1,(VLOOKUP($A18,'LA31'!$A$1:$BZ$190,'LA31'!AG$1,0)),
IF(INDEX!$H$16=2,(VLOOKUP($A18,'LA32'!$A$1:$BZ$190,'LA32'!AG$1,0)),
IF(INDEX!$H$16=3,(VLOOKUP($A18,'LA33'!$A$1:$BZ$190,'LA33'!AG$1,0)),
IF(INDEX!$H$16=4,(VLOOKUP($A18,'LA34'!$A$1:$BZ$190,'LA34'!AG$1,0)),0)))),".")</f>
        <v>-</v>
      </c>
      <c r="AJ18" s="27" t="str">
        <f>IFERROR(
IF(INDEX!$H$16=1,(VLOOKUP($A18,'LA31'!$A$1:$BZ$190,'LA31'!AH$1,0)),
IF(INDEX!$H$16=2,(VLOOKUP($A18,'LA32'!$A$1:$BZ$190,'LA32'!AH$1,0)),
IF(INDEX!$H$16=3,(VLOOKUP($A18,'LA33'!$A$1:$BZ$190,'LA33'!AH$1,0)),
IF(INDEX!$H$16=4,(VLOOKUP($A18,'LA34'!$A$1:$BZ$190,'LA34'!AH$1,0)),0)))),".")</f>
        <v>-</v>
      </c>
      <c r="AK18" s="27">
        <f>IFERROR(
IF(INDEX!$H$16=1,(VLOOKUP($A18,'LA31'!$A$1:$BZ$190,'LA31'!AI$1,0)),
IF(INDEX!$H$16=2,(VLOOKUP($A18,'LA32'!$A$1:$BZ$190,'LA32'!AI$1,0)),
IF(INDEX!$H$16=3,(VLOOKUP($A18,'LA33'!$A$1:$BZ$190,'LA33'!AI$1,0)),
IF(INDEX!$H$16=4,(VLOOKUP($A18,'LA34'!$A$1:$BZ$190,'LA34'!AI$1,0)),0)))),".")</f>
        <v>0.04</v>
      </c>
      <c r="AL18" s="27">
        <f>IFERROR(
IF(INDEX!$H$16=1,(VLOOKUP($A18,'LA31'!$A$1:$BZ$190,'LA31'!AJ$1,0)),
IF(INDEX!$H$16=2,(VLOOKUP($A18,'LA32'!$A$1:$BZ$190,'LA32'!AJ$1,0)),
IF(INDEX!$H$16=3,(VLOOKUP($A18,'LA33'!$A$1:$BZ$190,'LA33'!AJ$1,0)),
IF(INDEX!$H$16=4,(VLOOKUP($A18,'LA34'!$A$1:$BZ$190,'LA34'!AJ$1,0)),0)))),".")</f>
        <v>0.06</v>
      </c>
      <c r="AM18" s="27">
        <f>IFERROR(
IF(INDEX!$H$16=1,(VLOOKUP($A18,'LA31'!$A$1:$BZ$190,'LA31'!AK$1,0)),
IF(INDEX!$H$16=2,(VLOOKUP($A18,'LA32'!$A$1:$BZ$190,'LA32'!AK$1,0)),
IF(INDEX!$H$16=3,(VLOOKUP($A18,'LA33'!$A$1:$BZ$190,'LA33'!AK$1,0)),
IF(INDEX!$H$16=4,(VLOOKUP($A18,'LA34'!$A$1:$BZ$190,'LA34'!AK$1,0)),0)))),".")</f>
        <v>0.06</v>
      </c>
      <c r="AN18" s="27" t="str">
        <f>IFERROR(
IF(INDEX!$H$16=1,(VLOOKUP($A18,'LA31'!$A$1:$BZ$190,'LA31'!AL$1,0)),
IF(INDEX!$H$16=2,(VLOOKUP($A18,'LA32'!$A$1:$BZ$190,'LA32'!AL$1,0)),
IF(INDEX!$H$16=3,(VLOOKUP($A18,'LA33'!$A$1:$BZ$190,'LA33'!AL$1,0)),
IF(INDEX!$H$16=4,(VLOOKUP($A18,'LA34'!$A$1:$BZ$190,'LA34'!AL$1,0)),0)))),".")</f>
        <v>x</v>
      </c>
      <c r="AO18" s="27" t="str">
        <f>IFERROR(
IF(INDEX!$H$16=1,(VLOOKUP($A18,'LA31'!$A$1:$BZ$190,'LA31'!AM$1,0)),
IF(INDEX!$H$16=2,(VLOOKUP($A18,'LA32'!$A$1:$BZ$190,'LA32'!AM$1,0)),
IF(INDEX!$H$16=3,(VLOOKUP($A18,'LA33'!$A$1:$BZ$190,'LA33'!AM$1,0)),
IF(INDEX!$H$16=4,(VLOOKUP($A18,'LA34'!$A$1:$BZ$190,'LA34'!AM$1,0)),0)))),".")</f>
        <v>-</v>
      </c>
      <c r="AP18" s="27" t="str">
        <f>IFERROR(
IF(INDEX!$H$16=1,(VLOOKUP($A18,'LA31'!$A$1:$BZ$190,'LA31'!AN$1,0)),
IF(INDEX!$H$16=2,(VLOOKUP($A18,'LA32'!$A$1:$BZ$190,'LA32'!AN$1,0)),
IF(INDEX!$H$16=3,(VLOOKUP($A18,'LA33'!$A$1:$BZ$190,'LA33'!AN$1,0)),
IF(INDEX!$H$16=4,(VLOOKUP($A18,'LA34'!$A$1:$BZ$190,'LA34'!AN$1,0)),0)))),".")</f>
        <v>-</v>
      </c>
      <c r="AQ18" s="27" t="str">
        <f>IFERROR(
IF(INDEX!$H$16=1,(VLOOKUP($A18,'LA31'!$A$1:$BZ$190,'LA31'!AO$1,0)),
IF(INDEX!$H$16=2,(VLOOKUP($A18,'LA32'!$A$1:$BZ$190,'LA32'!AO$1,0)),
IF(INDEX!$H$16=3,(VLOOKUP($A18,'LA33'!$A$1:$BZ$190,'LA33'!AO$1,0)),
IF(INDEX!$H$16=4,(VLOOKUP($A18,'LA34'!$A$1:$BZ$190,'LA34'!AO$1,0)),0)))),".")</f>
        <v>-</v>
      </c>
      <c r="AR18" s="27" t="str">
        <f>IFERROR(
IF(INDEX!$H$16=1,(VLOOKUP($A18,'LA31'!$A$1:$BZ$190,'LA31'!AP$1,0)),
IF(INDEX!$H$16=2,(VLOOKUP($A18,'LA32'!$A$1:$BZ$190,'LA32'!AP$1,0)),
IF(INDEX!$H$16=3,(VLOOKUP($A18,'LA33'!$A$1:$BZ$190,'LA33'!AP$1,0)),
IF(INDEX!$H$16=4,(VLOOKUP($A18,'LA34'!$A$1:$BZ$190,'LA34'!AP$1,0)),0)))),".")</f>
        <v>-</v>
      </c>
      <c r="AS18" s="27" t="str">
        <f>IFERROR(
IF(INDEX!$H$16=1,(VLOOKUP($A18,'LA31'!$A$1:$BZ$190,'LA31'!AQ$1,0)),
IF(INDEX!$H$16=2,(VLOOKUP($A18,'LA32'!$A$1:$BZ$190,'LA32'!AQ$1,0)),
IF(INDEX!$H$16=3,(VLOOKUP($A18,'LA33'!$A$1:$BZ$190,'LA33'!AQ$1,0)),
IF(INDEX!$H$16=4,(VLOOKUP($A18,'LA34'!$A$1:$BZ$190,'LA34'!AQ$1,0)),0)))),".")</f>
        <v>-</v>
      </c>
      <c r="AT18" s="27">
        <f>IFERROR(
IF(INDEX!$H$16=1,(VLOOKUP($A18,'LA31'!$A$1:$BZ$190,'LA31'!AR$1,0)),
IF(INDEX!$H$16=2,(VLOOKUP($A18,'LA32'!$A$1:$BZ$190,'LA32'!AR$1,0)),
IF(INDEX!$H$16=3,(VLOOKUP($A18,'LA33'!$A$1:$BZ$190,'LA33'!AR$1,0)),
IF(INDEX!$H$16=4,(VLOOKUP($A18,'LA34'!$A$1:$BZ$190,'LA34'!AR$1,0)),0)))),".")</f>
        <v>0.01</v>
      </c>
      <c r="AU18" s="27">
        <f>IFERROR(
IF(INDEX!$H$16=1,(VLOOKUP($A18,'LA31'!$A$1:$BZ$190,'LA31'!AS$1,0)),
IF(INDEX!$H$16=2,(VLOOKUP($A18,'LA32'!$A$1:$BZ$190,'LA32'!AS$1,0)),
IF(INDEX!$H$16=3,(VLOOKUP($A18,'LA33'!$A$1:$BZ$190,'LA33'!AS$1,0)),
IF(INDEX!$H$16=4,(VLOOKUP($A18,'LA34'!$A$1:$BZ$190,'LA34'!AS$1,0)),0)))),".")</f>
        <v>0.01</v>
      </c>
      <c r="AV18" s="27">
        <f>IFERROR(
IF(INDEX!$H$16=1,(VLOOKUP($A18,'LA31'!$A$1:$BZ$190,'LA31'!AT$1,0)),
IF(INDEX!$H$16=2,(VLOOKUP($A18,'LA32'!$A$1:$BZ$190,'LA32'!AT$1,0)),
IF(INDEX!$H$16=3,(VLOOKUP($A18,'LA33'!$A$1:$BZ$190,'LA33'!AT$1,0)),
IF(INDEX!$H$16=4,(VLOOKUP($A18,'LA34'!$A$1:$BZ$190,'LA34'!AT$1,0)),0)))),".")</f>
        <v>0.01</v>
      </c>
      <c r="AW18" s="27" t="str">
        <f>IFERROR(
IF(INDEX!$H$16=1,(VLOOKUP($A18,'LA31'!$A$1:$BZ$190,'LA31'!AU$1,0)),
IF(INDEX!$H$16=2,(VLOOKUP($A18,'LA32'!$A$1:$BZ$190,'LA32'!AU$1,0)),
IF(INDEX!$H$16=3,(VLOOKUP($A18,'LA33'!$A$1:$BZ$190,'LA33'!AU$1,0)),
IF(INDEX!$H$16=4,(VLOOKUP($A18,'LA34'!$A$1:$BZ$190,'LA34'!AU$1,0)),0)))),".")</f>
        <v>-</v>
      </c>
      <c r="AX18" s="27" t="str">
        <f>IFERROR(
IF(INDEX!$H$16=1,(VLOOKUP($A18,'LA31'!$A$1:$BZ$190,'LA31'!AV$1,0)),
IF(INDEX!$H$16=2,(VLOOKUP($A18,'LA32'!$A$1:$BZ$190,'LA32'!AV$1,0)),
IF(INDEX!$H$16=3,(VLOOKUP($A18,'LA33'!$A$1:$BZ$190,'LA33'!AV$1,0)),
IF(INDEX!$H$16=4,(VLOOKUP($A18,'LA34'!$A$1:$BZ$190,'LA34'!AV$1,0)),0)))),".")</f>
        <v>-</v>
      </c>
      <c r="AY18" s="27" t="str">
        <f>IFERROR(
IF(INDEX!$H$16=1,(VLOOKUP($A18,'LA31'!$A$1:$BZ$190,'LA31'!AW$1,0)),
IF(INDEX!$H$16=2,(VLOOKUP($A18,'LA32'!$A$1:$BZ$190,'LA32'!AW$1,0)),
IF(INDEX!$H$16=3,(VLOOKUP($A18,'LA33'!$A$1:$BZ$190,'LA33'!AW$1,0)),
IF(INDEX!$H$16=4,(VLOOKUP($A18,'LA34'!$A$1:$BZ$190,'LA34'!AW$1,0)),0)))),".")</f>
        <v>-</v>
      </c>
      <c r="AZ18" s="27" t="str">
        <f>IFERROR(
IF(INDEX!$H$16=1,(VLOOKUP($A18,'LA31'!$A$1:$BZ$190,'LA31'!AX$1,0)),
IF(INDEX!$H$16=2,(VLOOKUP($A18,'LA32'!$A$1:$BZ$190,'LA32'!AX$1,0)),
IF(INDEX!$H$16=3,(VLOOKUP($A18,'LA33'!$A$1:$BZ$190,'LA33'!AX$1,0)),
IF(INDEX!$H$16=4,(VLOOKUP($A18,'LA34'!$A$1:$BZ$190,'LA34'!AX$1,0)),0)))),".")</f>
        <v>-</v>
      </c>
      <c r="BA18" s="27" t="str">
        <f>IFERROR(
IF(INDEX!$H$16=1,(VLOOKUP($A18,'LA31'!$A$1:$BZ$190,'LA31'!AY$1,0)),
IF(INDEX!$H$16=2,(VLOOKUP($A18,'LA32'!$A$1:$BZ$190,'LA32'!AY$1,0)),
IF(INDEX!$H$16=3,(VLOOKUP($A18,'LA33'!$A$1:$BZ$190,'LA33'!AY$1,0)),
IF(INDEX!$H$16=4,(VLOOKUP($A18,'LA34'!$A$1:$BZ$190,'LA34'!AY$1,0)),0)))),".")</f>
        <v>-</v>
      </c>
      <c r="BB18" s="27" t="str">
        <f>IFERROR(
IF(INDEX!$H$16=1,(VLOOKUP($A18,'LA31'!$A$1:$BZ$190,'LA31'!AZ$1,0)),
IF(INDEX!$H$16=2,(VLOOKUP($A18,'LA32'!$A$1:$BZ$190,'LA32'!AZ$1,0)),
IF(INDEX!$H$16=3,(VLOOKUP($A18,'LA33'!$A$1:$BZ$190,'LA33'!AZ$1,0)),
IF(INDEX!$H$16=4,(VLOOKUP($A18,'LA34'!$A$1:$BZ$190,'LA34'!AZ$1,0)),0)))),".")</f>
        <v>-</v>
      </c>
      <c r="BC18" s="27" t="str">
        <f>IFERROR(
IF(INDEX!$H$16=1,(VLOOKUP($A18,'LA31'!$A$1:$BZ$190,'LA31'!BA$1,0)),
IF(INDEX!$H$16=2,(VLOOKUP($A18,'LA32'!$A$1:$BZ$190,'LA32'!BA$1,0)),
IF(INDEX!$H$16=3,(VLOOKUP($A18,'LA33'!$A$1:$BZ$190,'LA33'!BA$1,0)),
IF(INDEX!$H$16=4,(VLOOKUP($A18,'LA34'!$A$1:$BZ$190,'LA34'!BA$1,0)),0)))),".")</f>
        <v>x</v>
      </c>
      <c r="BD18" s="27" t="str">
        <f>IFERROR(
IF(INDEX!$H$16=1,(VLOOKUP($A18,'LA31'!$A$1:$BZ$190,'LA31'!BB$1,0)),
IF(INDEX!$H$16=2,(VLOOKUP($A18,'LA32'!$A$1:$BZ$190,'LA32'!BB$1,0)),
IF(INDEX!$H$16=3,(VLOOKUP($A18,'LA33'!$A$1:$BZ$190,'LA33'!BB$1,0)),
IF(INDEX!$H$16=4,(VLOOKUP($A18,'LA34'!$A$1:$BZ$190,'LA34'!BB$1,0)),0)))),".")</f>
        <v>-</v>
      </c>
      <c r="BE18" s="27" t="str">
        <f>IFERROR(
IF(INDEX!$H$16=1,(VLOOKUP($A18,'LA31'!$A$1:$BZ$190,'LA31'!BC$1,0)),
IF(INDEX!$H$16=2,(VLOOKUP($A18,'LA32'!$A$1:$BZ$190,'LA32'!BC$1,0)),
IF(INDEX!$H$16=3,(VLOOKUP($A18,'LA33'!$A$1:$BZ$190,'LA33'!BC$1,0)),
IF(INDEX!$H$16=4,(VLOOKUP($A18,'LA34'!$A$1:$BZ$190,'LA34'!BC$1,0)),0)))),".")</f>
        <v>-</v>
      </c>
      <c r="BF18" s="27">
        <f>IFERROR(
IF(INDEX!$H$16=1,(VLOOKUP($A18,'LA31'!$A$1:$BZ$190,'LA31'!BD$1,0)),
IF(INDEX!$H$16=2,(VLOOKUP($A18,'LA32'!$A$1:$BZ$190,'LA32'!BD$1,0)),
IF(INDEX!$H$16=3,(VLOOKUP($A18,'LA33'!$A$1:$BZ$190,'LA33'!BD$1,0)),
IF(INDEX!$H$16=4,(VLOOKUP($A18,'LA34'!$A$1:$BZ$190,'LA34'!BD$1,0)),0)))),".")</f>
        <v>0.01</v>
      </c>
      <c r="BG18" s="27" t="str">
        <f>IFERROR(
IF(INDEX!$H$16=1,(VLOOKUP($A18,'LA31'!$A$1:$BZ$190,'LA31'!BE$1,0)),
IF(INDEX!$H$16=2,(VLOOKUP($A18,'LA32'!$A$1:$BZ$190,'LA32'!BE$1,0)),
IF(INDEX!$H$16=3,(VLOOKUP($A18,'LA33'!$A$1:$BZ$190,'LA33'!BE$1,0)),
IF(INDEX!$H$16=4,(VLOOKUP($A18,'LA34'!$A$1:$BZ$190,'LA34'!BE$1,0)),0)))),".")</f>
        <v>-</v>
      </c>
      <c r="BH18" s="27">
        <f>IFERROR(
IF(INDEX!$H$16=1,(VLOOKUP($A18,'LA31'!$A$1:$BZ$190,'LA31'!BF$1,0)),
IF(INDEX!$H$16=2,(VLOOKUP($A18,'LA32'!$A$1:$BZ$190,'LA32'!BF$1,0)),
IF(INDEX!$H$16=3,(VLOOKUP($A18,'LA33'!$A$1:$BZ$190,'LA33'!BF$1,0)),
IF(INDEX!$H$16=4,(VLOOKUP($A18,'LA34'!$A$1:$BZ$190,'LA34'!BF$1,0)),0)))),".")</f>
        <v>0.01</v>
      </c>
      <c r="BI18" s="27">
        <f>IFERROR(
IF(INDEX!$H$16=1,(VLOOKUP($A18,'LA31'!$A$1:$BZ$190,'LA31'!BG$1,0)),
IF(INDEX!$H$16=2,(VLOOKUP($A18,'LA32'!$A$1:$BZ$190,'LA32'!BG$1,0)),
IF(INDEX!$H$16=3,(VLOOKUP($A18,'LA33'!$A$1:$BZ$190,'LA33'!BG$1,0)),
IF(INDEX!$H$16=4,(VLOOKUP($A18,'LA34'!$A$1:$BZ$190,'LA34'!BG$1,0)),0)))),".")</f>
        <v>0.1</v>
      </c>
      <c r="BJ18" s="27">
        <f>IFERROR(
IF(INDEX!$H$16=1,(VLOOKUP($A18,'LA31'!$A$1:$BZ$190,'LA31'!BH$1,0)),
IF(INDEX!$H$16=2,(VLOOKUP($A18,'LA32'!$A$1:$BZ$190,'LA32'!BH$1,0)),
IF(INDEX!$H$16=3,(VLOOKUP($A18,'LA33'!$A$1:$BZ$190,'LA33'!BH$1,0)),
IF(INDEX!$H$16=4,(VLOOKUP($A18,'LA34'!$A$1:$BZ$190,'LA34'!BH$1,0)),0)))),".")</f>
        <v>0.05</v>
      </c>
      <c r="BK18" s="27">
        <f>IFERROR(
IF(INDEX!$H$16=1,(VLOOKUP($A18,'LA31'!$A$1:$BZ$190,'LA31'!BI$1,0)),
IF(INDEX!$H$16=2,(VLOOKUP($A18,'LA32'!$A$1:$BZ$190,'LA32'!BI$1,0)),
IF(INDEX!$H$16=3,(VLOOKUP($A18,'LA33'!$A$1:$BZ$190,'LA33'!BI$1,0)),
IF(INDEX!$H$16=4,(VLOOKUP($A18,'LA34'!$A$1:$BZ$190,'LA34'!BI$1,0)),0)))),".")</f>
        <v>0.05</v>
      </c>
      <c r="BL18" s="27">
        <f>IFERROR(
IF(INDEX!$H$16=1,(VLOOKUP($A18,'LA31'!$A$1:$BZ$190,'LA31'!BJ$1,0)),
IF(INDEX!$H$16=2,(VLOOKUP($A18,'LA32'!$A$1:$BZ$190,'LA32'!BJ$1,0)),
IF(INDEX!$H$16=3,(VLOOKUP($A18,'LA33'!$A$1:$BZ$190,'LA33'!BJ$1,0)),
IF(INDEX!$H$16=4,(VLOOKUP($A18,'LA34'!$A$1:$BZ$190,'LA34'!BJ$1,0)),0)))),".")</f>
        <v>0.04</v>
      </c>
      <c r="BM18" s="27">
        <f>IFERROR(
IF(INDEX!$H$16=1,(VLOOKUP($A18,'LA31'!$A$1:$BZ$190,'LA31'!BK$1,0)),
IF(INDEX!$H$16=2,(VLOOKUP($A18,'LA32'!$A$1:$BZ$190,'LA32'!BK$1,0)),
IF(INDEX!$H$16=3,(VLOOKUP($A18,'LA33'!$A$1:$BZ$190,'LA33'!BK$1,0)),
IF(INDEX!$H$16=4,(VLOOKUP($A18,'LA34'!$A$1:$BZ$190,'LA34'!BK$1,0)),0)))),".")</f>
        <v>0.01</v>
      </c>
      <c r="BN18" s="27">
        <f>IFERROR(
IF(INDEX!$H$16=1,(VLOOKUP($A18,'LA31'!$A$1:$BZ$190,'LA31'!BL$1,0)),
IF(INDEX!$H$16=2,(VLOOKUP($A18,'LA32'!$A$1:$BZ$190,'LA32'!BL$1,0)),
IF(INDEX!$H$16=3,(VLOOKUP($A18,'LA33'!$A$1:$BZ$190,'LA33'!BL$1,0)),
IF(INDEX!$H$16=4,(VLOOKUP($A18,'LA34'!$A$1:$BZ$190,'LA34'!BL$1,0)),0)))),".")</f>
        <v>0.01</v>
      </c>
      <c r="BO18" s="27">
        <f>IFERROR(
IF(INDEX!$H$16=1,(VLOOKUP($A18,'LA31'!$A$1:$BZ$190,'LA31'!BM$1,0)),
IF(INDEX!$H$16=2,(VLOOKUP($A18,'LA32'!$A$1:$BZ$190,'LA32'!BM$1,0)),
IF(INDEX!$H$16=3,(VLOOKUP($A18,'LA33'!$A$1:$BZ$190,'LA33'!BM$1,0)),
IF(INDEX!$H$16=4,(VLOOKUP($A18,'LA34'!$A$1:$BZ$190,'LA34'!BM$1,0)),0)))),".")</f>
        <v>0.02</v>
      </c>
      <c r="BP18" s="27">
        <f>IFERROR(
IF(INDEX!$H$16=1,(VLOOKUP($A18,'LA31'!$A$1:$BZ$190,'LA31'!BN$1,0)),
IF(INDEX!$H$16=2,(VLOOKUP($A18,'LA32'!$A$1:$BZ$190,'LA32'!BN$1,0)),
IF(INDEX!$H$16=3,(VLOOKUP($A18,'LA33'!$A$1:$BZ$190,'LA33'!BN$1,0)),
IF(INDEX!$H$16=4,(VLOOKUP($A18,'LA34'!$A$1:$BZ$190,'LA34'!BN$1,0)),0)))),".")</f>
        <v>0.01</v>
      </c>
      <c r="BQ18" s="27">
        <f>IFERROR(
IF(INDEX!$H$16=1,(VLOOKUP($A18,'LA31'!$A$1:$BZ$190,'LA31'!BO$1,0)),
IF(INDEX!$H$16=2,(VLOOKUP($A18,'LA32'!$A$1:$BZ$190,'LA32'!BO$1,0)),
IF(INDEX!$H$16=3,(VLOOKUP($A18,'LA33'!$A$1:$BZ$190,'LA33'!BO$1,0)),
IF(INDEX!$H$16=4,(VLOOKUP($A18,'LA34'!$A$1:$BZ$190,'LA34'!BO$1,0)),0)))),".")</f>
        <v>0.01</v>
      </c>
    </row>
    <row r="19" spans="1:69" x14ac:dyDescent="0.2">
      <c r="A19" s="7">
        <v>301</v>
      </c>
      <c r="B19" s="13" t="s">
        <v>129</v>
      </c>
      <c r="C19" s="96" t="s">
        <v>124</v>
      </c>
      <c r="D19" s="26">
        <f>IFERROR(
IF(INDEX!$H$16=1,(VLOOKUP($A19,'LA31'!$A$1:$BZ$190,'LA31'!B$1,0)),
IF(INDEX!$H$16=2,(VLOOKUP($A19,'LA32'!$A$1:$BZ$190,'LA32'!B$1,0)),
IF(INDEX!$H$16=3,(VLOOKUP($A19,'LA33'!$A$1:$BZ$190,'LA33'!B$1,0)),
IF(INDEX!$H$16=4,(VLOOKUP($A19,'LA34'!$A$1:$BZ$190,'LA34'!B$1,0)),0)))),".")</f>
        <v>600</v>
      </c>
      <c r="E19" s="26">
        <f>IFERROR(
IF(INDEX!$H$16=1,(VLOOKUP($A19,'LA31'!$A$1:$BZ$190,'LA31'!C$1,0)),
IF(INDEX!$H$16=2,(VLOOKUP($A19,'LA32'!$A$1:$BZ$190,'LA32'!C$1,0)),
IF(INDEX!$H$16=3,(VLOOKUP($A19,'LA33'!$A$1:$BZ$190,'LA33'!C$1,0)),
IF(INDEX!$H$16=4,(VLOOKUP($A19,'LA34'!$A$1:$BZ$190,'LA34'!C$1,0)),0)))),".")</f>
        <v>1610</v>
      </c>
      <c r="F19" s="26">
        <f>IFERROR(
IF(INDEX!$H$16=1,(VLOOKUP($A19,'LA31'!$A$1:$BZ$190,'LA31'!D$1,0)),
IF(INDEX!$H$16=2,(VLOOKUP($A19,'LA32'!$A$1:$BZ$190,'LA32'!D$1,0)),
IF(INDEX!$H$16=3,(VLOOKUP($A19,'LA33'!$A$1:$BZ$190,'LA33'!D$1,0)),
IF(INDEX!$H$16=4,(VLOOKUP($A19,'LA34'!$A$1:$BZ$190,'LA34'!D$1,0)),0)))),".")</f>
        <v>2210</v>
      </c>
      <c r="G19" s="27">
        <f>IFERROR(
IF(INDEX!$H$16=1,(VLOOKUP($A19,'LA31'!$A$1:$BZ$190,'LA31'!E$1,0)),
IF(INDEX!$H$16=2,(VLOOKUP($A19,'LA32'!$A$1:$BZ$190,'LA32'!E$1,0)),
IF(INDEX!$H$16=3,(VLOOKUP($A19,'LA33'!$A$1:$BZ$190,'LA33'!E$1,0)),
IF(INDEX!$H$16=4,(VLOOKUP($A19,'LA34'!$A$1:$BZ$190,'LA34'!E$1,0)),0)))),".")</f>
        <v>0.9</v>
      </c>
      <c r="H19" s="27">
        <f>IFERROR(
IF(INDEX!$H$16=1,(VLOOKUP($A19,'LA31'!$A$1:$BZ$190,'LA31'!F$1,0)),
IF(INDEX!$H$16=2,(VLOOKUP($A19,'LA32'!$A$1:$BZ$190,'LA32'!F$1,0)),
IF(INDEX!$H$16=3,(VLOOKUP($A19,'LA33'!$A$1:$BZ$190,'LA33'!F$1,0)),
IF(INDEX!$H$16=4,(VLOOKUP($A19,'LA34'!$A$1:$BZ$190,'LA34'!F$1,0)),0)))),".")</f>
        <v>0.93</v>
      </c>
      <c r="I19" s="27">
        <f>IFERROR(
IF(INDEX!$H$16=1,(VLOOKUP($A19,'LA31'!$A$1:$BZ$190,'LA31'!G$1,0)),
IF(INDEX!$H$16=2,(VLOOKUP($A19,'LA32'!$A$1:$BZ$190,'LA32'!G$1,0)),
IF(INDEX!$H$16=3,(VLOOKUP($A19,'LA33'!$A$1:$BZ$190,'LA33'!G$1,0)),
IF(INDEX!$H$16=4,(VLOOKUP($A19,'LA34'!$A$1:$BZ$190,'LA34'!G$1,0)),0)))),".")</f>
        <v>0.92</v>
      </c>
      <c r="J19" s="27">
        <f>IFERROR(
IF(INDEX!$H$16=1,(VLOOKUP($A19,'LA31'!$A$1:$BZ$190,'LA31'!H$1,0)),
IF(INDEX!$H$16=2,(VLOOKUP($A19,'LA32'!$A$1:$BZ$190,'LA32'!H$1,0)),
IF(INDEX!$H$16=3,(VLOOKUP($A19,'LA33'!$A$1:$BZ$190,'LA33'!H$1,0)),
IF(INDEX!$H$16=4,(VLOOKUP($A19,'LA34'!$A$1:$BZ$190,'LA34'!H$1,0)),0)))),".")</f>
        <v>0.89</v>
      </c>
      <c r="K19" s="27">
        <f>IFERROR(
IF(INDEX!$H$16=1,(VLOOKUP($A19,'LA31'!$A$1:$BZ$190,'LA31'!I$1,0)),
IF(INDEX!$H$16=2,(VLOOKUP($A19,'LA32'!$A$1:$BZ$190,'LA32'!I$1,0)),
IF(INDEX!$H$16=3,(VLOOKUP($A19,'LA33'!$A$1:$BZ$190,'LA33'!I$1,0)),
IF(INDEX!$H$16=4,(VLOOKUP($A19,'LA34'!$A$1:$BZ$190,'LA34'!I$1,0)),0)))),".")</f>
        <v>0.91</v>
      </c>
      <c r="L19" s="27">
        <f>IFERROR(
IF(INDEX!$H$16=1,(VLOOKUP($A19,'LA31'!$A$1:$BZ$190,'LA31'!J$1,0)),
IF(INDEX!$H$16=2,(VLOOKUP($A19,'LA32'!$A$1:$BZ$190,'LA32'!J$1,0)),
IF(INDEX!$H$16=3,(VLOOKUP($A19,'LA33'!$A$1:$BZ$190,'LA33'!J$1,0)),
IF(INDEX!$H$16=4,(VLOOKUP($A19,'LA34'!$A$1:$BZ$190,'LA34'!J$1,0)),0)))),".")</f>
        <v>0.91</v>
      </c>
      <c r="M19" s="27">
        <f>IFERROR(
IF(INDEX!$H$16=1,(VLOOKUP($A19,'LA31'!$A$1:$BZ$190,'LA31'!K$1,0)),
IF(INDEX!$H$16=2,(VLOOKUP($A19,'LA32'!$A$1:$BZ$190,'LA32'!K$1,0)),
IF(INDEX!$H$16=3,(VLOOKUP($A19,'LA33'!$A$1:$BZ$190,'LA33'!K$1,0)),
IF(INDEX!$H$16=4,(VLOOKUP($A19,'LA34'!$A$1:$BZ$190,'LA34'!K$1,0)),0)))),".")</f>
        <v>0.35</v>
      </c>
      <c r="N19" s="27">
        <f>IFERROR(
IF(INDEX!$H$16=1,(VLOOKUP($A19,'LA31'!$A$1:$BZ$190,'LA31'!L$1,0)),
IF(INDEX!$H$16=2,(VLOOKUP($A19,'LA32'!$A$1:$BZ$190,'LA32'!L$1,0)),
IF(INDEX!$H$16=3,(VLOOKUP($A19,'LA33'!$A$1:$BZ$190,'LA33'!L$1,0)),
IF(INDEX!$H$16=4,(VLOOKUP($A19,'LA34'!$A$1:$BZ$190,'LA34'!L$1,0)),0)))),".")</f>
        <v>0.22</v>
      </c>
      <c r="O19" s="27">
        <f>IFERROR(
IF(INDEX!$H$16=1,(VLOOKUP($A19,'LA31'!$A$1:$BZ$190,'LA31'!M$1,0)),
IF(INDEX!$H$16=2,(VLOOKUP($A19,'LA32'!$A$1:$BZ$190,'LA32'!M$1,0)),
IF(INDEX!$H$16=3,(VLOOKUP($A19,'LA33'!$A$1:$BZ$190,'LA33'!M$1,0)),
IF(INDEX!$H$16=4,(VLOOKUP($A19,'LA34'!$A$1:$BZ$190,'LA34'!M$1,0)),0)))),".")</f>
        <v>0.26</v>
      </c>
      <c r="P19" s="27" t="str">
        <f>IFERROR(
IF(INDEX!$H$16=1,(VLOOKUP($A19,'LA31'!$A$1:$BZ$190,'LA31'!N$1,0)),
IF(INDEX!$H$16=2,(VLOOKUP($A19,'LA32'!$A$1:$BZ$190,'LA32'!N$1,0)),
IF(INDEX!$H$16=3,(VLOOKUP($A19,'LA33'!$A$1:$BZ$190,'LA33'!N$1,0)),
IF(INDEX!$H$16=4,(VLOOKUP($A19,'LA34'!$A$1:$BZ$190,'LA34'!N$1,0)),0)))),".")</f>
        <v>x</v>
      </c>
      <c r="Q19" s="27" t="str">
        <f>IFERROR(
IF(INDEX!$H$16=1,(VLOOKUP($A19,'LA31'!$A$1:$BZ$190,'LA31'!O$1,0)),
IF(INDEX!$H$16=2,(VLOOKUP($A19,'LA32'!$A$1:$BZ$190,'LA32'!O$1,0)),
IF(INDEX!$H$16=3,(VLOOKUP($A19,'LA33'!$A$1:$BZ$190,'LA33'!O$1,0)),
IF(INDEX!$H$16=4,(VLOOKUP($A19,'LA34'!$A$1:$BZ$190,'LA34'!O$1,0)),0)))),".")</f>
        <v>x</v>
      </c>
      <c r="R19" s="27" t="str">
        <f>IFERROR(
IF(INDEX!$H$16=1,(VLOOKUP($A19,'LA31'!$A$1:$BZ$190,'LA31'!P$1,0)),
IF(INDEX!$H$16=2,(VLOOKUP($A19,'LA32'!$A$1:$BZ$190,'LA32'!P$1,0)),
IF(INDEX!$H$16=3,(VLOOKUP($A19,'LA33'!$A$1:$BZ$190,'LA33'!P$1,0)),
IF(INDEX!$H$16=4,(VLOOKUP($A19,'LA34'!$A$1:$BZ$190,'LA34'!P$1,0)),0)))),".")</f>
        <v>x</v>
      </c>
      <c r="S19" s="27">
        <f>IFERROR(
IF(INDEX!$H$16=1,(VLOOKUP($A19,'LA31'!$A$1:$BZ$190,'LA31'!Q$1,0)),
IF(INDEX!$H$16=2,(VLOOKUP($A19,'LA32'!$A$1:$BZ$190,'LA32'!Q$1,0)),
IF(INDEX!$H$16=3,(VLOOKUP($A19,'LA33'!$A$1:$BZ$190,'LA33'!Q$1,0)),
IF(INDEX!$H$16=4,(VLOOKUP($A19,'LA34'!$A$1:$BZ$190,'LA34'!Q$1,0)),0)))),".")</f>
        <v>0.02</v>
      </c>
      <c r="T19" s="27">
        <f>IFERROR(
IF(INDEX!$H$16=1,(VLOOKUP($A19,'LA31'!$A$1:$BZ$190,'LA31'!R$1,0)),
IF(INDEX!$H$16=2,(VLOOKUP($A19,'LA32'!$A$1:$BZ$190,'LA32'!R$1,0)),
IF(INDEX!$H$16=3,(VLOOKUP($A19,'LA33'!$A$1:$BZ$190,'LA33'!R$1,0)),
IF(INDEX!$H$16=4,(VLOOKUP($A19,'LA34'!$A$1:$BZ$190,'LA34'!R$1,0)),0)))),".")</f>
        <v>0.02</v>
      </c>
      <c r="U19" s="27">
        <f>IFERROR(
IF(INDEX!$H$16=1,(VLOOKUP($A19,'LA31'!$A$1:$BZ$190,'LA31'!S$1,0)),
IF(INDEX!$H$16=2,(VLOOKUP($A19,'LA32'!$A$1:$BZ$190,'LA32'!S$1,0)),
IF(INDEX!$H$16=3,(VLOOKUP($A19,'LA33'!$A$1:$BZ$190,'LA33'!S$1,0)),
IF(INDEX!$H$16=4,(VLOOKUP($A19,'LA34'!$A$1:$BZ$190,'LA34'!S$1,0)),0)))),".")</f>
        <v>0.02</v>
      </c>
      <c r="V19" s="27">
        <f>IFERROR(
IF(INDEX!$H$16=1,(VLOOKUP($A19,'LA31'!$A$1:$BZ$190,'LA31'!T$1,0)),
IF(INDEX!$H$16=2,(VLOOKUP($A19,'LA32'!$A$1:$BZ$190,'LA32'!T$1,0)),
IF(INDEX!$H$16=3,(VLOOKUP($A19,'LA33'!$A$1:$BZ$190,'LA33'!T$1,0)),
IF(INDEX!$H$16=4,(VLOOKUP($A19,'LA34'!$A$1:$BZ$190,'LA34'!T$1,0)),0)))),".")</f>
        <v>0.47</v>
      </c>
      <c r="W19" s="27">
        <f>IFERROR(
IF(INDEX!$H$16=1,(VLOOKUP($A19,'LA31'!$A$1:$BZ$190,'LA31'!U$1,0)),
IF(INDEX!$H$16=2,(VLOOKUP($A19,'LA32'!$A$1:$BZ$190,'LA32'!U$1,0)),
IF(INDEX!$H$16=3,(VLOOKUP($A19,'LA33'!$A$1:$BZ$190,'LA33'!U$1,0)),
IF(INDEX!$H$16=4,(VLOOKUP($A19,'LA34'!$A$1:$BZ$190,'LA34'!U$1,0)),0)))),".")</f>
        <v>0.6</v>
      </c>
      <c r="X19" s="27">
        <f>IFERROR(
IF(INDEX!$H$16=1,(VLOOKUP($A19,'LA31'!$A$1:$BZ$190,'LA31'!V$1,0)),
IF(INDEX!$H$16=2,(VLOOKUP($A19,'LA32'!$A$1:$BZ$190,'LA32'!V$1,0)),
IF(INDEX!$H$16=3,(VLOOKUP($A19,'LA33'!$A$1:$BZ$190,'LA33'!V$1,0)),
IF(INDEX!$H$16=4,(VLOOKUP($A19,'LA34'!$A$1:$BZ$190,'LA34'!V$1,0)),0)))),".")</f>
        <v>0.56999999999999995</v>
      </c>
      <c r="Y19" s="27">
        <f>IFERROR(
IF(INDEX!$H$16=1,(VLOOKUP($A19,'LA31'!$A$1:$BZ$190,'LA31'!W$1,0)),
IF(INDEX!$H$16=2,(VLOOKUP($A19,'LA32'!$A$1:$BZ$190,'LA32'!W$1,0)),
IF(INDEX!$H$16=3,(VLOOKUP($A19,'LA33'!$A$1:$BZ$190,'LA33'!W$1,0)),
IF(INDEX!$H$16=4,(VLOOKUP($A19,'LA34'!$A$1:$BZ$190,'LA34'!W$1,0)),0)))),".")</f>
        <v>0.03</v>
      </c>
      <c r="Z19" s="27">
        <f>IFERROR(
IF(INDEX!$H$16=1,(VLOOKUP($A19,'LA31'!$A$1:$BZ$190,'LA31'!X$1,0)),
IF(INDEX!$H$16=2,(VLOOKUP($A19,'LA32'!$A$1:$BZ$190,'LA32'!X$1,0)),
IF(INDEX!$H$16=3,(VLOOKUP($A19,'LA33'!$A$1:$BZ$190,'LA33'!X$1,0)),
IF(INDEX!$H$16=4,(VLOOKUP($A19,'LA34'!$A$1:$BZ$190,'LA34'!X$1,0)),0)))),".")</f>
        <v>0.06</v>
      </c>
      <c r="AA19" s="27">
        <f>IFERROR(
IF(INDEX!$H$16=1,(VLOOKUP($A19,'LA31'!$A$1:$BZ$190,'LA31'!Y$1,0)),
IF(INDEX!$H$16=2,(VLOOKUP($A19,'LA32'!$A$1:$BZ$190,'LA32'!Y$1,0)),
IF(INDEX!$H$16=3,(VLOOKUP($A19,'LA33'!$A$1:$BZ$190,'LA33'!Y$1,0)),
IF(INDEX!$H$16=4,(VLOOKUP($A19,'LA34'!$A$1:$BZ$190,'LA34'!Y$1,0)),0)))),".")</f>
        <v>0.05</v>
      </c>
      <c r="AB19" s="27">
        <f>IFERROR(
IF(INDEX!$H$16=1,(VLOOKUP($A19,'LA31'!$A$1:$BZ$190,'LA31'!Z$1,0)),
IF(INDEX!$H$16=2,(VLOOKUP($A19,'LA32'!$A$1:$BZ$190,'LA32'!Z$1,0)),
IF(INDEX!$H$16=3,(VLOOKUP($A19,'LA33'!$A$1:$BZ$190,'LA33'!Z$1,0)),
IF(INDEX!$H$16=4,(VLOOKUP($A19,'LA34'!$A$1:$BZ$190,'LA34'!Z$1,0)),0)))),".")</f>
        <v>0</v>
      </c>
      <c r="AC19" s="27">
        <f>IFERROR(
IF(INDEX!$H$16=1,(VLOOKUP($A19,'LA31'!$A$1:$BZ$190,'LA31'!AA$1,0)),
IF(INDEX!$H$16=2,(VLOOKUP($A19,'LA32'!$A$1:$BZ$190,'LA32'!AA$1,0)),
IF(INDEX!$H$16=3,(VLOOKUP($A19,'LA33'!$A$1:$BZ$190,'LA33'!AA$1,0)),
IF(INDEX!$H$16=4,(VLOOKUP($A19,'LA34'!$A$1:$BZ$190,'LA34'!AA$1,0)),0)))),".")</f>
        <v>0</v>
      </c>
      <c r="AD19" s="27">
        <f>IFERROR(
IF(INDEX!$H$16=1,(VLOOKUP($A19,'LA31'!$A$1:$BZ$190,'LA31'!AB$1,0)),
IF(INDEX!$H$16=2,(VLOOKUP($A19,'LA32'!$A$1:$BZ$190,'LA32'!AB$1,0)),
IF(INDEX!$H$16=3,(VLOOKUP($A19,'LA33'!$A$1:$BZ$190,'LA33'!AB$1,0)),
IF(INDEX!$H$16=4,(VLOOKUP($A19,'LA34'!$A$1:$BZ$190,'LA34'!AB$1,0)),0)))),".")</f>
        <v>0</v>
      </c>
      <c r="AE19" s="27">
        <f>IFERROR(
IF(INDEX!$H$16=1,(VLOOKUP($A19,'LA31'!$A$1:$BZ$190,'LA31'!AC$1,0)),
IF(INDEX!$H$16=2,(VLOOKUP($A19,'LA32'!$A$1:$BZ$190,'LA32'!AC$1,0)),
IF(INDEX!$H$16=3,(VLOOKUP($A19,'LA33'!$A$1:$BZ$190,'LA33'!AC$1,0)),
IF(INDEX!$H$16=4,(VLOOKUP($A19,'LA34'!$A$1:$BZ$190,'LA34'!AC$1,0)),0)))),".")</f>
        <v>0</v>
      </c>
      <c r="AF19" s="27" t="str">
        <f>IFERROR(
IF(INDEX!$H$16=1,(VLOOKUP($A19,'LA31'!$A$1:$BZ$190,'LA31'!AD$1,0)),
IF(INDEX!$H$16=2,(VLOOKUP($A19,'LA32'!$A$1:$BZ$190,'LA32'!AD$1,0)),
IF(INDEX!$H$16=3,(VLOOKUP($A19,'LA33'!$A$1:$BZ$190,'LA33'!AD$1,0)),
IF(INDEX!$H$16=4,(VLOOKUP($A19,'LA34'!$A$1:$BZ$190,'LA34'!AD$1,0)),0)))),".")</f>
        <v>x</v>
      </c>
      <c r="AG19" s="27" t="str">
        <f>IFERROR(
IF(INDEX!$H$16=1,(VLOOKUP($A19,'LA31'!$A$1:$BZ$190,'LA31'!AE$1,0)),
IF(INDEX!$H$16=2,(VLOOKUP($A19,'LA32'!$A$1:$BZ$190,'LA32'!AE$1,0)),
IF(INDEX!$H$16=3,(VLOOKUP($A19,'LA33'!$A$1:$BZ$190,'LA33'!AE$1,0)),
IF(INDEX!$H$16=4,(VLOOKUP($A19,'LA34'!$A$1:$BZ$190,'LA34'!AE$1,0)),0)))),".")</f>
        <v>x</v>
      </c>
      <c r="AH19" s="27" t="str">
        <f>IFERROR(
IF(INDEX!$H$16=1,(VLOOKUP($A19,'LA31'!$A$1:$BZ$190,'LA31'!AF$1,0)),
IF(INDEX!$H$16=2,(VLOOKUP($A19,'LA32'!$A$1:$BZ$190,'LA32'!AF$1,0)),
IF(INDEX!$H$16=3,(VLOOKUP($A19,'LA33'!$A$1:$BZ$190,'LA33'!AF$1,0)),
IF(INDEX!$H$16=4,(VLOOKUP($A19,'LA34'!$A$1:$BZ$190,'LA34'!AF$1,0)),0)))),".")</f>
        <v>x</v>
      </c>
      <c r="AI19" s="27">
        <f>IFERROR(
IF(INDEX!$H$16=1,(VLOOKUP($A19,'LA31'!$A$1:$BZ$190,'LA31'!AG$1,0)),
IF(INDEX!$H$16=2,(VLOOKUP($A19,'LA32'!$A$1:$BZ$190,'LA32'!AG$1,0)),
IF(INDEX!$H$16=3,(VLOOKUP($A19,'LA33'!$A$1:$BZ$190,'LA33'!AG$1,0)),
IF(INDEX!$H$16=4,(VLOOKUP($A19,'LA34'!$A$1:$BZ$190,'LA34'!AG$1,0)),0)))),".")</f>
        <v>0</v>
      </c>
      <c r="AJ19" s="27" t="str">
        <f>IFERROR(
IF(INDEX!$H$16=1,(VLOOKUP($A19,'LA31'!$A$1:$BZ$190,'LA31'!AH$1,0)),
IF(INDEX!$H$16=2,(VLOOKUP($A19,'LA32'!$A$1:$BZ$190,'LA32'!AH$1,0)),
IF(INDEX!$H$16=3,(VLOOKUP($A19,'LA33'!$A$1:$BZ$190,'LA33'!AH$1,0)),
IF(INDEX!$H$16=4,(VLOOKUP($A19,'LA34'!$A$1:$BZ$190,'LA34'!AH$1,0)),0)))),".")</f>
        <v>x</v>
      </c>
      <c r="AK19" s="27">
        <f>IFERROR(
IF(INDEX!$H$16=1,(VLOOKUP($A19,'LA31'!$A$1:$BZ$190,'LA31'!AI$1,0)),
IF(INDEX!$H$16=2,(VLOOKUP($A19,'LA32'!$A$1:$BZ$190,'LA32'!AI$1,0)),
IF(INDEX!$H$16=3,(VLOOKUP($A19,'LA33'!$A$1:$BZ$190,'LA33'!AI$1,0)),
IF(INDEX!$H$16=4,(VLOOKUP($A19,'LA34'!$A$1:$BZ$190,'LA34'!AI$1,0)),0)))),".")</f>
        <v>0.03</v>
      </c>
      <c r="AL19" s="27">
        <f>IFERROR(
IF(INDEX!$H$16=1,(VLOOKUP($A19,'LA31'!$A$1:$BZ$190,'LA31'!AJ$1,0)),
IF(INDEX!$H$16=2,(VLOOKUP($A19,'LA32'!$A$1:$BZ$190,'LA32'!AJ$1,0)),
IF(INDEX!$H$16=3,(VLOOKUP($A19,'LA33'!$A$1:$BZ$190,'LA33'!AJ$1,0)),
IF(INDEX!$H$16=4,(VLOOKUP($A19,'LA34'!$A$1:$BZ$190,'LA34'!AJ$1,0)),0)))),".")</f>
        <v>0.04</v>
      </c>
      <c r="AM19" s="27">
        <f>IFERROR(
IF(INDEX!$H$16=1,(VLOOKUP($A19,'LA31'!$A$1:$BZ$190,'LA31'!AK$1,0)),
IF(INDEX!$H$16=2,(VLOOKUP($A19,'LA32'!$A$1:$BZ$190,'LA32'!AK$1,0)),
IF(INDEX!$H$16=3,(VLOOKUP($A19,'LA33'!$A$1:$BZ$190,'LA33'!AK$1,0)),
IF(INDEX!$H$16=4,(VLOOKUP($A19,'LA34'!$A$1:$BZ$190,'LA34'!AK$1,0)),0)))),".")</f>
        <v>0.04</v>
      </c>
      <c r="AN19" s="27">
        <f>IFERROR(
IF(INDEX!$H$16=1,(VLOOKUP($A19,'LA31'!$A$1:$BZ$190,'LA31'!AL$1,0)),
IF(INDEX!$H$16=2,(VLOOKUP($A19,'LA32'!$A$1:$BZ$190,'LA32'!AL$1,0)),
IF(INDEX!$H$16=3,(VLOOKUP($A19,'LA33'!$A$1:$BZ$190,'LA33'!AL$1,0)),
IF(INDEX!$H$16=4,(VLOOKUP($A19,'LA34'!$A$1:$BZ$190,'LA34'!AL$1,0)),0)))),".")</f>
        <v>0</v>
      </c>
      <c r="AO19" s="27">
        <f>IFERROR(
IF(INDEX!$H$16=1,(VLOOKUP($A19,'LA31'!$A$1:$BZ$190,'LA31'!AM$1,0)),
IF(INDEX!$H$16=2,(VLOOKUP($A19,'LA32'!$A$1:$BZ$190,'LA32'!AM$1,0)),
IF(INDEX!$H$16=3,(VLOOKUP($A19,'LA33'!$A$1:$BZ$190,'LA33'!AM$1,0)),
IF(INDEX!$H$16=4,(VLOOKUP($A19,'LA34'!$A$1:$BZ$190,'LA34'!AM$1,0)),0)))),".")</f>
        <v>0</v>
      </c>
      <c r="AP19" s="27">
        <f>IFERROR(
IF(INDEX!$H$16=1,(VLOOKUP($A19,'LA31'!$A$1:$BZ$190,'LA31'!AN$1,0)),
IF(INDEX!$H$16=2,(VLOOKUP($A19,'LA32'!$A$1:$BZ$190,'LA32'!AN$1,0)),
IF(INDEX!$H$16=3,(VLOOKUP($A19,'LA33'!$A$1:$BZ$190,'LA33'!AN$1,0)),
IF(INDEX!$H$16=4,(VLOOKUP($A19,'LA34'!$A$1:$BZ$190,'LA34'!AN$1,0)),0)))),".")</f>
        <v>0</v>
      </c>
      <c r="AQ19" s="27" t="str">
        <f>IFERROR(
IF(INDEX!$H$16=1,(VLOOKUP($A19,'LA31'!$A$1:$BZ$190,'LA31'!AO$1,0)),
IF(INDEX!$H$16=2,(VLOOKUP($A19,'LA32'!$A$1:$BZ$190,'LA32'!AO$1,0)),
IF(INDEX!$H$16=3,(VLOOKUP($A19,'LA33'!$A$1:$BZ$190,'LA33'!AO$1,0)),
IF(INDEX!$H$16=4,(VLOOKUP($A19,'LA34'!$A$1:$BZ$190,'LA34'!AO$1,0)),0)))),".")</f>
        <v>x</v>
      </c>
      <c r="AR19" s="27">
        <f>IFERROR(
IF(INDEX!$H$16=1,(VLOOKUP($A19,'LA31'!$A$1:$BZ$190,'LA31'!AP$1,0)),
IF(INDEX!$H$16=2,(VLOOKUP($A19,'LA32'!$A$1:$BZ$190,'LA32'!AP$1,0)),
IF(INDEX!$H$16=3,(VLOOKUP($A19,'LA33'!$A$1:$BZ$190,'LA33'!AP$1,0)),
IF(INDEX!$H$16=4,(VLOOKUP($A19,'LA34'!$A$1:$BZ$190,'LA34'!AP$1,0)),0)))),".")</f>
        <v>0.01</v>
      </c>
      <c r="AS19" s="27">
        <f>IFERROR(
IF(INDEX!$H$16=1,(VLOOKUP($A19,'LA31'!$A$1:$BZ$190,'LA31'!AQ$1,0)),
IF(INDEX!$H$16=2,(VLOOKUP($A19,'LA32'!$A$1:$BZ$190,'LA32'!AQ$1,0)),
IF(INDEX!$H$16=3,(VLOOKUP($A19,'LA33'!$A$1:$BZ$190,'LA33'!AQ$1,0)),
IF(INDEX!$H$16=4,(VLOOKUP($A19,'LA34'!$A$1:$BZ$190,'LA34'!AQ$1,0)),0)))),".")</f>
        <v>0.01</v>
      </c>
      <c r="AT19" s="27" t="str">
        <f>IFERROR(
IF(INDEX!$H$16=1,(VLOOKUP($A19,'LA31'!$A$1:$BZ$190,'LA31'!AR$1,0)),
IF(INDEX!$H$16=2,(VLOOKUP($A19,'LA32'!$A$1:$BZ$190,'LA32'!AR$1,0)),
IF(INDEX!$H$16=3,(VLOOKUP($A19,'LA33'!$A$1:$BZ$190,'LA33'!AR$1,0)),
IF(INDEX!$H$16=4,(VLOOKUP($A19,'LA34'!$A$1:$BZ$190,'LA34'!AR$1,0)),0)))),".")</f>
        <v>x</v>
      </c>
      <c r="AU19" s="27">
        <f>IFERROR(
IF(INDEX!$H$16=1,(VLOOKUP($A19,'LA31'!$A$1:$BZ$190,'LA31'!AS$1,0)),
IF(INDEX!$H$16=2,(VLOOKUP($A19,'LA32'!$A$1:$BZ$190,'LA32'!AS$1,0)),
IF(INDEX!$H$16=3,(VLOOKUP($A19,'LA33'!$A$1:$BZ$190,'LA33'!AS$1,0)),
IF(INDEX!$H$16=4,(VLOOKUP($A19,'LA34'!$A$1:$BZ$190,'LA34'!AS$1,0)),0)))),".")</f>
        <v>0.01</v>
      </c>
      <c r="AV19" s="27">
        <f>IFERROR(
IF(INDEX!$H$16=1,(VLOOKUP($A19,'LA31'!$A$1:$BZ$190,'LA31'!AT$1,0)),
IF(INDEX!$H$16=2,(VLOOKUP($A19,'LA32'!$A$1:$BZ$190,'LA32'!AT$1,0)),
IF(INDEX!$H$16=3,(VLOOKUP($A19,'LA33'!$A$1:$BZ$190,'LA33'!AT$1,0)),
IF(INDEX!$H$16=4,(VLOOKUP($A19,'LA34'!$A$1:$BZ$190,'LA34'!AT$1,0)),0)))),".")</f>
        <v>0.01</v>
      </c>
      <c r="AW19" s="27" t="str">
        <f>IFERROR(
IF(INDEX!$H$16=1,(VLOOKUP($A19,'LA31'!$A$1:$BZ$190,'LA31'!AU$1,0)),
IF(INDEX!$H$16=2,(VLOOKUP($A19,'LA32'!$A$1:$BZ$190,'LA32'!AU$1,0)),
IF(INDEX!$H$16=3,(VLOOKUP($A19,'LA33'!$A$1:$BZ$190,'LA33'!AU$1,0)),
IF(INDEX!$H$16=4,(VLOOKUP($A19,'LA34'!$A$1:$BZ$190,'LA34'!AU$1,0)),0)))),".")</f>
        <v>x</v>
      </c>
      <c r="AX19" s="27">
        <f>IFERROR(
IF(INDEX!$H$16=1,(VLOOKUP($A19,'LA31'!$A$1:$BZ$190,'LA31'!AV$1,0)),
IF(INDEX!$H$16=2,(VLOOKUP($A19,'LA32'!$A$1:$BZ$190,'LA32'!AV$1,0)),
IF(INDEX!$H$16=3,(VLOOKUP($A19,'LA33'!$A$1:$BZ$190,'LA33'!AV$1,0)),
IF(INDEX!$H$16=4,(VLOOKUP($A19,'LA34'!$A$1:$BZ$190,'LA34'!AV$1,0)),0)))),".")</f>
        <v>0.01</v>
      </c>
      <c r="AY19" s="27">
        <f>IFERROR(
IF(INDEX!$H$16=1,(VLOOKUP($A19,'LA31'!$A$1:$BZ$190,'LA31'!AW$1,0)),
IF(INDEX!$H$16=2,(VLOOKUP($A19,'LA32'!$A$1:$BZ$190,'LA32'!AW$1,0)),
IF(INDEX!$H$16=3,(VLOOKUP($A19,'LA33'!$A$1:$BZ$190,'LA33'!AW$1,0)),
IF(INDEX!$H$16=4,(VLOOKUP($A19,'LA34'!$A$1:$BZ$190,'LA34'!AW$1,0)),0)))),".")</f>
        <v>0.01</v>
      </c>
      <c r="AZ19" s="27">
        <f>IFERROR(
IF(INDEX!$H$16=1,(VLOOKUP($A19,'LA31'!$A$1:$BZ$190,'LA31'!AX$1,0)),
IF(INDEX!$H$16=2,(VLOOKUP($A19,'LA32'!$A$1:$BZ$190,'LA32'!AX$1,0)),
IF(INDEX!$H$16=3,(VLOOKUP($A19,'LA33'!$A$1:$BZ$190,'LA33'!AX$1,0)),
IF(INDEX!$H$16=4,(VLOOKUP($A19,'LA34'!$A$1:$BZ$190,'LA34'!AX$1,0)),0)))),".")</f>
        <v>0</v>
      </c>
      <c r="BA19" s="27" t="str">
        <f>IFERROR(
IF(INDEX!$H$16=1,(VLOOKUP($A19,'LA31'!$A$1:$BZ$190,'LA31'!AY$1,0)),
IF(INDEX!$H$16=2,(VLOOKUP($A19,'LA32'!$A$1:$BZ$190,'LA32'!AY$1,0)),
IF(INDEX!$H$16=3,(VLOOKUP($A19,'LA33'!$A$1:$BZ$190,'LA33'!AY$1,0)),
IF(INDEX!$H$16=4,(VLOOKUP($A19,'LA34'!$A$1:$BZ$190,'LA34'!AY$1,0)),0)))),".")</f>
        <v>x</v>
      </c>
      <c r="BB19" s="27" t="str">
        <f>IFERROR(
IF(INDEX!$H$16=1,(VLOOKUP($A19,'LA31'!$A$1:$BZ$190,'LA31'!AZ$1,0)),
IF(INDEX!$H$16=2,(VLOOKUP($A19,'LA32'!$A$1:$BZ$190,'LA32'!AZ$1,0)),
IF(INDEX!$H$16=3,(VLOOKUP($A19,'LA33'!$A$1:$BZ$190,'LA33'!AZ$1,0)),
IF(INDEX!$H$16=4,(VLOOKUP($A19,'LA34'!$A$1:$BZ$190,'LA34'!AZ$1,0)),0)))),".")</f>
        <v>x</v>
      </c>
      <c r="BC19" s="27">
        <f>IFERROR(
IF(INDEX!$H$16=1,(VLOOKUP($A19,'LA31'!$A$1:$BZ$190,'LA31'!BA$1,0)),
IF(INDEX!$H$16=2,(VLOOKUP($A19,'LA32'!$A$1:$BZ$190,'LA32'!BA$1,0)),
IF(INDEX!$H$16=3,(VLOOKUP($A19,'LA33'!$A$1:$BZ$190,'LA33'!BA$1,0)),
IF(INDEX!$H$16=4,(VLOOKUP($A19,'LA34'!$A$1:$BZ$190,'LA34'!BA$1,0)),0)))),".")</f>
        <v>0</v>
      </c>
      <c r="BD19" s="27" t="str">
        <f>IFERROR(
IF(INDEX!$H$16=1,(VLOOKUP($A19,'LA31'!$A$1:$BZ$190,'LA31'!BB$1,0)),
IF(INDEX!$H$16=2,(VLOOKUP($A19,'LA32'!$A$1:$BZ$190,'LA32'!BB$1,0)),
IF(INDEX!$H$16=3,(VLOOKUP($A19,'LA33'!$A$1:$BZ$190,'LA33'!BB$1,0)),
IF(INDEX!$H$16=4,(VLOOKUP($A19,'LA34'!$A$1:$BZ$190,'LA34'!BB$1,0)),0)))),".")</f>
        <v>x</v>
      </c>
      <c r="BE19" s="27" t="str">
        <f>IFERROR(
IF(INDEX!$H$16=1,(VLOOKUP($A19,'LA31'!$A$1:$BZ$190,'LA31'!BC$1,0)),
IF(INDEX!$H$16=2,(VLOOKUP($A19,'LA32'!$A$1:$BZ$190,'LA32'!BC$1,0)),
IF(INDEX!$H$16=3,(VLOOKUP($A19,'LA33'!$A$1:$BZ$190,'LA33'!BC$1,0)),
IF(INDEX!$H$16=4,(VLOOKUP($A19,'LA34'!$A$1:$BZ$190,'LA34'!BC$1,0)),0)))),".")</f>
        <v>x</v>
      </c>
      <c r="BF19" s="27">
        <f>IFERROR(
IF(INDEX!$H$16=1,(VLOOKUP($A19,'LA31'!$A$1:$BZ$190,'LA31'!BD$1,0)),
IF(INDEX!$H$16=2,(VLOOKUP($A19,'LA32'!$A$1:$BZ$190,'LA32'!BD$1,0)),
IF(INDEX!$H$16=3,(VLOOKUP($A19,'LA33'!$A$1:$BZ$190,'LA33'!BD$1,0)),
IF(INDEX!$H$16=4,(VLOOKUP($A19,'LA34'!$A$1:$BZ$190,'LA34'!BD$1,0)),0)))),".")</f>
        <v>0</v>
      </c>
      <c r="BG19" s="27" t="str">
        <f>IFERROR(
IF(INDEX!$H$16=1,(VLOOKUP($A19,'LA31'!$A$1:$BZ$190,'LA31'!BE$1,0)),
IF(INDEX!$H$16=2,(VLOOKUP($A19,'LA32'!$A$1:$BZ$190,'LA32'!BE$1,0)),
IF(INDEX!$H$16=3,(VLOOKUP($A19,'LA33'!$A$1:$BZ$190,'LA33'!BE$1,0)),
IF(INDEX!$H$16=4,(VLOOKUP($A19,'LA34'!$A$1:$BZ$190,'LA34'!BE$1,0)),0)))),".")</f>
        <v>-</v>
      </c>
      <c r="BH19" s="27" t="str">
        <f>IFERROR(
IF(INDEX!$H$16=1,(VLOOKUP($A19,'LA31'!$A$1:$BZ$190,'LA31'!BF$1,0)),
IF(INDEX!$H$16=2,(VLOOKUP($A19,'LA32'!$A$1:$BZ$190,'LA32'!BF$1,0)),
IF(INDEX!$H$16=3,(VLOOKUP($A19,'LA33'!$A$1:$BZ$190,'LA33'!BF$1,0)),
IF(INDEX!$H$16=4,(VLOOKUP($A19,'LA34'!$A$1:$BZ$190,'LA34'!BF$1,0)),0)))),".")</f>
        <v>-</v>
      </c>
      <c r="BI19" s="27">
        <f>IFERROR(
IF(INDEX!$H$16=1,(VLOOKUP($A19,'LA31'!$A$1:$BZ$190,'LA31'!BG$1,0)),
IF(INDEX!$H$16=2,(VLOOKUP($A19,'LA32'!$A$1:$BZ$190,'LA32'!BG$1,0)),
IF(INDEX!$H$16=3,(VLOOKUP($A19,'LA33'!$A$1:$BZ$190,'LA33'!BG$1,0)),
IF(INDEX!$H$16=4,(VLOOKUP($A19,'LA34'!$A$1:$BZ$190,'LA34'!BG$1,0)),0)))),".")</f>
        <v>0.05</v>
      </c>
      <c r="BJ19" s="27">
        <f>IFERROR(
IF(INDEX!$H$16=1,(VLOOKUP($A19,'LA31'!$A$1:$BZ$190,'LA31'!BH$1,0)),
IF(INDEX!$H$16=2,(VLOOKUP($A19,'LA32'!$A$1:$BZ$190,'LA32'!BH$1,0)),
IF(INDEX!$H$16=3,(VLOOKUP($A19,'LA33'!$A$1:$BZ$190,'LA33'!BH$1,0)),
IF(INDEX!$H$16=4,(VLOOKUP($A19,'LA34'!$A$1:$BZ$190,'LA34'!BH$1,0)),0)))),".")</f>
        <v>0.05</v>
      </c>
      <c r="BK19" s="27">
        <f>IFERROR(
IF(INDEX!$H$16=1,(VLOOKUP($A19,'LA31'!$A$1:$BZ$190,'LA31'!BI$1,0)),
IF(INDEX!$H$16=2,(VLOOKUP($A19,'LA32'!$A$1:$BZ$190,'LA32'!BI$1,0)),
IF(INDEX!$H$16=3,(VLOOKUP($A19,'LA33'!$A$1:$BZ$190,'LA33'!BI$1,0)),
IF(INDEX!$H$16=4,(VLOOKUP($A19,'LA34'!$A$1:$BZ$190,'LA34'!BI$1,0)),0)))),".")</f>
        <v>0.05</v>
      </c>
      <c r="BL19" s="27">
        <f>IFERROR(
IF(INDEX!$H$16=1,(VLOOKUP($A19,'LA31'!$A$1:$BZ$190,'LA31'!BJ$1,0)),
IF(INDEX!$H$16=2,(VLOOKUP($A19,'LA32'!$A$1:$BZ$190,'LA32'!BJ$1,0)),
IF(INDEX!$H$16=3,(VLOOKUP($A19,'LA33'!$A$1:$BZ$190,'LA33'!BJ$1,0)),
IF(INDEX!$H$16=4,(VLOOKUP($A19,'LA34'!$A$1:$BZ$190,'LA34'!BJ$1,0)),0)))),".")</f>
        <v>0.02</v>
      </c>
      <c r="BM19" s="27">
        <f>IFERROR(
IF(INDEX!$H$16=1,(VLOOKUP($A19,'LA31'!$A$1:$BZ$190,'LA31'!BK$1,0)),
IF(INDEX!$H$16=2,(VLOOKUP($A19,'LA32'!$A$1:$BZ$190,'LA32'!BK$1,0)),
IF(INDEX!$H$16=3,(VLOOKUP($A19,'LA33'!$A$1:$BZ$190,'LA33'!BK$1,0)),
IF(INDEX!$H$16=4,(VLOOKUP($A19,'LA34'!$A$1:$BZ$190,'LA34'!BK$1,0)),0)))),".")</f>
        <v>0.01</v>
      </c>
      <c r="BN19" s="27">
        <f>IFERROR(
IF(INDEX!$H$16=1,(VLOOKUP($A19,'LA31'!$A$1:$BZ$190,'LA31'!BL$1,0)),
IF(INDEX!$H$16=2,(VLOOKUP($A19,'LA32'!$A$1:$BZ$190,'LA32'!BL$1,0)),
IF(INDEX!$H$16=3,(VLOOKUP($A19,'LA33'!$A$1:$BZ$190,'LA33'!BL$1,0)),
IF(INDEX!$H$16=4,(VLOOKUP($A19,'LA34'!$A$1:$BZ$190,'LA34'!BL$1,0)),0)))),".")</f>
        <v>0.02</v>
      </c>
      <c r="BO19" s="27">
        <f>IFERROR(
IF(INDEX!$H$16=1,(VLOOKUP($A19,'LA31'!$A$1:$BZ$190,'LA31'!BM$1,0)),
IF(INDEX!$H$16=2,(VLOOKUP($A19,'LA32'!$A$1:$BZ$190,'LA32'!BM$1,0)),
IF(INDEX!$H$16=3,(VLOOKUP($A19,'LA33'!$A$1:$BZ$190,'LA33'!BM$1,0)),
IF(INDEX!$H$16=4,(VLOOKUP($A19,'LA34'!$A$1:$BZ$190,'LA34'!BM$1,0)),0)))),".")</f>
        <v>0.02</v>
      </c>
      <c r="BP19" s="27">
        <f>IFERROR(
IF(INDEX!$H$16=1,(VLOOKUP($A19,'LA31'!$A$1:$BZ$190,'LA31'!BN$1,0)),
IF(INDEX!$H$16=2,(VLOOKUP($A19,'LA32'!$A$1:$BZ$190,'LA32'!BN$1,0)),
IF(INDEX!$H$16=3,(VLOOKUP($A19,'LA33'!$A$1:$BZ$190,'LA33'!BN$1,0)),
IF(INDEX!$H$16=4,(VLOOKUP($A19,'LA34'!$A$1:$BZ$190,'LA34'!BN$1,0)),0)))),".")</f>
        <v>0.01</v>
      </c>
      <c r="BQ19" s="27">
        <f>IFERROR(
IF(INDEX!$H$16=1,(VLOOKUP($A19,'LA31'!$A$1:$BZ$190,'LA31'!BO$1,0)),
IF(INDEX!$H$16=2,(VLOOKUP($A19,'LA32'!$A$1:$BZ$190,'LA32'!BO$1,0)),
IF(INDEX!$H$16=3,(VLOOKUP($A19,'LA33'!$A$1:$BZ$190,'LA33'!BO$1,0)),
IF(INDEX!$H$16=4,(VLOOKUP($A19,'LA34'!$A$1:$BZ$190,'LA34'!BO$1,0)),0)))),".")</f>
        <v>0.02</v>
      </c>
    </row>
    <row r="20" spans="1:69" x14ac:dyDescent="0.2">
      <c r="A20" s="7">
        <v>302</v>
      </c>
      <c r="B20" s="13" t="s">
        <v>130</v>
      </c>
      <c r="C20" s="96" t="s">
        <v>124</v>
      </c>
      <c r="D20" s="26">
        <f>IFERROR(
IF(INDEX!$H$16=1,(VLOOKUP($A20,'LA31'!$A$1:$BZ$190,'LA31'!B$1,0)),
IF(INDEX!$H$16=2,(VLOOKUP($A20,'LA32'!$A$1:$BZ$190,'LA32'!B$1,0)),
IF(INDEX!$H$16=3,(VLOOKUP($A20,'LA33'!$A$1:$BZ$190,'LA33'!B$1,0)),
IF(INDEX!$H$16=4,(VLOOKUP($A20,'LA34'!$A$1:$BZ$190,'LA34'!B$1,0)),0)))),".")</f>
        <v>600</v>
      </c>
      <c r="E20" s="26">
        <f>IFERROR(
IF(INDEX!$H$16=1,(VLOOKUP($A20,'LA31'!$A$1:$BZ$190,'LA31'!C$1,0)),
IF(INDEX!$H$16=2,(VLOOKUP($A20,'LA32'!$A$1:$BZ$190,'LA32'!C$1,0)),
IF(INDEX!$H$16=3,(VLOOKUP($A20,'LA33'!$A$1:$BZ$190,'LA33'!C$1,0)),
IF(INDEX!$H$16=4,(VLOOKUP($A20,'LA34'!$A$1:$BZ$190,'LA34'!C$1,0)),0)))),".")</f>
        <v>2850</v>
      </c>
      <c r="F20" s="26">
        <f>IFERROR(
IF(INDEX!$H$16=1,(VLOOKUP($A20,'LA31'!$A$1:$BZ$190,'LA31'!D$1,0)),
IF(INDEX!$H$16=2,(VLOOKUP($A20,'LA32'!$A$1:$BZ$190,'LA32'!D$1,0)),
IF(INDEX!$H$16=3,(VLOOKUP($A20,'LA33'!$A$1:$BZ$190,'LA33'!D$1,0)),
IF(INDEX!$H$16=4,(VLOOKUP($A20,'LA34'!$A$1:$BZ$190,'LA34'!D$1,0)),0)))),".")</f>
        <v>3450</v>
      </c>
      <c r="G20" s="27">
        <f>IFERROR(
IF(INDEX!$H$16=1,(VLOOKUP($A20,'LA31'!$A$1:$BZ$190,'LA31'!E$1,0)),
IF(INDEX!$H$16=2,(VLOOKUP($A20,'LA32'!$A$1:$BZ$190,'LA32'!E$1,0)),
IF(INDEX!$H$16=3,(VLOOKUP($A20,'LA33'!$A$1:$BZ$190,'LA33'!E$1,0)),
IF(INDEX!$H$16=4,(VLOOKUP($A20,'LA34'!$A$1:$BZ$190,'LA34'!E$1,0)),0)))),".")</f>
        <v>0.92</v>
      </c>
      <c r="H20" s="27">
        <f>IFERROR(
IF(INDEX!$H$16=1,(VLOOKUP($A20,'LA31'!$A$1:$BZ$190,'LA31'!F$1,0)),
IF(INDEX!$H$16=2,(VLOOKUP($A20,'LA32'!$A$1:$BZ$190,'LA32'!F$1,0)),
IF(INDEX!$H$16=3,(VLOOKUP($A20,'LA33'!$A$1:$BZ$190,'LA33'!F$1,0)),
IF(INDEX!$H$16=4,(VLOOKUP($A20,'LA34'!$A$1:$BZ$190,'LA34'!F$1,0)),0)))),".")</f>
        <v>0.95</v>
      </c>
      <c r="I20" s="27">
        <f>IFERROR(
IF(INDEX!$H$16=1,(VLOOKUP($A20,'LA31'!$A$1:$BZ$190,'LA31'!G$1,0)),
IF(INDEX!$H$16=2,(VLOOKUP($A20,'LA32'!$A$1:$BZ$190,'LA32'!G$1,0)),
IF(INDEX!$H$16=3,(VLOOKUP($A20,'LA33'!$A$1:$BZ$190,'LA33'!G$1,0)),
IF(INDEX!$H$16=4,(VLOOKUP($A20,'LA34'!$A$1:$BZ$190,'LA34'!G$1,0)),0)))),".")</f>
        <v>0.95</v>
      </c>
      <c r="J20" s="27">
        <f>IFERROR(
IF(INDEX!$H$16=1,(VLOOKUP($A20,'LA31'!$A$1:$BZ$190,'LA31'!H$1,0)),
IF(INDEX!$H$16=2,(VLOOKUP($A20,'LA32'!$A$1:$BZ$190,'LA32'!H$1,0)),
IF(INDEX!$H$16=3,(VLOOKUP($A20,'LA33'!$A$1:$BZ$190,'LA33'!H$1,0)),
IF(INDEX!$H$16=4,(VLOOKUP($A20,'LA34'!$A$1:$BZ$190,'LA34'!H$1,0)),0)))),".")</f>
        <v>0.91</v>
      </c>
      <c r="K20" s="27">
        <f>IFERROR(
IF(INDEX!$H$16=1,(VLOOKUP($A20,'LA31'!$A$1:$BZ$190,'LA31'!I$1,0)),
IF(INDEX!$H$16=2,(VLOOKUP($A20,'LA32'!$A$1:$BZ$190,'LA32'!I$1,0)),
IF(INDEX!$H$16=3,(VLOOKUP($A20,'LA33'!$A$1:$BZ$190,'LA33'!I$1,0)),
IF(INDEX!$H$16=4,(VLOOKUP($A20,'LA34'!$A$1:$BZ$190,'LA34'!I$1,0)),0)))),".")</f>
        <v>0.95</v>
      </c>
      <c r="L20" s="27">
        <f>IFERROR(
IF(INDEX!$H$16=1,(VLOOKUP($A20,'LA31'!$A$1:$BZ$190,'LA31'!J$1,0)),
IF(INDEX!$H$16=2,(VLOOKUP($A20,'LA32'!$A$1:$BZ$190,'LA32'!J$1,0)),
IF(INDEX!$H$16=3,(VLOOKUP($A20,'LA33'!$A$1:$BZ$190,'LA33'!J$1,0)),
IF(INDEX!$H$16=4,(VLOOKUP($A20,'LA34'!$A$1:$BZ$190,'LA34'!J$1,0)),0)))),".")</f>
        <v>0.94</v>
      </c>
      <c r="M20" s="27">
        <f>IFERROR(
IF(INDEX!$H$16=1,(VLOOKUP($A20,'LA31'!$A$1:$BZ$190,'LA31'!K$1,0)),
IF(INDEX!$H$16=2,(VLOOKUP($A20,'LA32'!$A$1:$BZ$190,'LA32'!K$1,0)),
IF(INDEX!$H$16=3,(VLOOKUP($A20,'LA33'!$A$1:$BZ$190,'LA33'!K$1,0)),
IF(INDEX!$H$16=4,(VLOOKUP($A20,'LA34'!$A$1:$BZ$190,'LA34'!K$1,0)),0)))),".")</f>
        <v>0.27</v>
      </c>
      <c r="N20" s="27">
        <f>IFERROR(
IF(INDEX!$H$16=1,(VLOOKUP($A20,'LA31'!$A$1:$BZ$190,'LA31'!L$1,0)),
IF(INDEX!$H$16=2,(VLOOKUP($A20,'LA32'!$A$1:$BZ$190,'LA32'!L$1,0)),
IF(INDEX!$H$16=3,(VLOOKUP($A20,'LA33'!$A$1:$BZ$190,'LA33'!L$1,0)),
IF(INDEX!$H$16=4,(VLOOKUP($A20,'LA34'!$A$1:$BZ$190,'LA34'!L$1,0)),0)))),".")</f>
        <v>0.16</v>
      </c>
      <c r="O20" s="27">
        <f>IFERROR(
IF(INDEX!$H$16=1,(VLOOKUP($A20,'LA31'!$A$1:$BZ$190,'LA31'!M$1,0)),
IF(INDEX!$H$16=2,(VLOOKUP($A20,'LA32'!$A$1:$BZ$190,'LA32'!M$1,0)),
IF(INDEX!$H$16=3,(VLOOKUP($A20,'LA33'!$A$1:$BZ$190,'LA33'!M$1,0)),
IF(INDEX!$H$16=4,(VLOOKUP($A20,'LA34'!$A$1:$BZ$190,'LA34'!M$1,0)),0)))),".")</f>
        <v>0.18</v>
      </c>
      <c r="P20" s="27" t="str">
        <f>IFERROR(
IF(INDEX!$H$16=1,(VLOOKUP($A20,'LA31'!$A$1:$BZ$190,'LA31'!N$1,0)),
IF(INDEX!$H$16=2,(VLOOKUP($A20,'LA32'!$A$1:$BZ$190,'LA32'!N$1,0)),
IF(INDEX!$H$16=3,(VLOOKUP($A20,'LA33'!$A$1:$BZ$190,'LA33'!N$1,0)),
IF(INDEX!$H$16=4,(VLOOKUP($A20,'LA34'!$A$1:$BZ$190,'LA34'!N$1,0)),0)))),".")</f>
        <v>x</v>
      </c>
      <c r="Q20" s="27">
        <f>IFERROR(
IF(INDEX!$H$16=1,(VLOOKUP($A20,'LA31'!$A$1:$BZ$190,'LA31'!O$1,0)),
IF(INDEX!$H$16=2,(VLOOKUP($A20,'LA32'!$A$1:$BZ$190,'LA32'!O$1,0)),
IF(INDEX!$H$16=3,(VLOOKUP($A20,'LA33'!$A$1:$BZ$190,'LA33'!O$1,0)),
IF(INDEX!$H$16=4,(VLOOKUP($A20,'LA34'!$A$1:$BZ$190,'LA34'!O$1,0)),0)))),".")</f>
        <v>0.01</v>
      </c>
      <c r="R20" s="27">
        <f>IFERROR(
IF(INDEX!$H$16=1,(VLOOKUP($A20,'LA31'!$A$1:$BZ$190,'LA31'!P$1,0)),
IF(INDEX!$H$16=2,(VLOOKUP($A20,'LA32'!$A$1:$BZ$190,'LA32'!P$1,0)),
IF(INDEX!$H$16=3,(VLOOKUP($A20,'LA33'!$A$1:$BZ$190,'LA33'!P$1,0)),
IF(INDEX!$H$16=4,(VLOOKUP($A20,'LA34'!$A$1:$BZ$190,'LA34'!P$1,0)),0)))),".")</f>
        <v>0.01</v>
      </c>
      <c r="S20" s="27">
        <f>IFERROR(
IF(INDEX!$H$16=1,(VLOOKUP($A20,'LA31'!$A$1:$BZ$190,'LA31'!Q$1,0)),
IF(INDEX!$H$16=2,(VLOOKUP($A20,'LA32'!$A$1:$BZ$190,'LA32'!Q$1,0)),
IF(INDEX!$H$16=3,(VLOOKUP($A20,'LA33'!$A$1:$BZ$190,'LA33'!Q$1,0)),
IF(INDEX!$H$16=4,(VLOOKUP($A20,'LA34'!$A$1:$BZ$190,'LA34'!Q$1,0)),0)))),".")</f>
        <v>0.02</v>
      </c>
      <c r="T20" s="27">
        <f>IFERROR(
IF(INDEX!$H$16=1,(VLOOKUP($A20,'LA31'!$A$1:$BZ$190,'LA31'!R$1,0)),
IF(INDEX!$H$16=2,(VLOOKUP($A20,'LA32'!$A$1:$BZ$190,'LA32'!R$1,0)),
IF(INDEX!$H$16=3,(VLOOKUP($A20,'LA33'!$A$1:$BZ$190,'LA33'!R$1,0)),
IF(INDEX!$H$16=4,(VLOOKUP($A20,'LA34'!$A$1:$BZ$190,'LA34'!R$1,0)),0)))),".")</f>
        <v>0.01</v>
      </c>
      <c r="U20" s="27">
        <f>IFERROR(
IF(INDEX!$H$16=1,(VLOOKUP($A20,'LA31'!$A$1:$BZ$190,'LA31'!S$1,0)),
IF(INDEX!$H$16=2,(VLOOKUP($A20,'LA32'!$A$1:$BZ$190,'LA32'!S$1,0)),
IF(INDEX!$H$16=3,(VLOOKUP($A20,'LA33'!$A$1:$BZ$190,'LA33'!S$1,0)),
IF(INDEX!$H$16=4,(VLOOKUP($A20,'LA34'!$A$1:$BZ$190,'LA34'!S$1,0)),0)))),".")</f>
        <v>0.01</v>
      </c>
      <c r="V20" s="27">
        <f>IFERROR(
IF(INDEX!$H$16=1,(VLOOKUP($A20,'LA31'!$A$1:$BZ$190,'LA31'!T$1,0)),
IF(INDEX!$H$16=2,(VLOOKUP($A20,'LA32'!$A$1:$BZ$190,'LA32'!T$1,0)),
IF(INDEX!$H$16=3,(VLOOKUP($A20,'LA33'!$A$1:$BZ$190,'LA33'!T$1,0)),
IF(INDEX!$H$16=4,(VLOOKUP($A20,'LA34'!$A$1:$BZ$190,'LA34'!T$1,0)),0)))),".")</f>
        <v>0.55000000000000004</v>
      </c>
      <c r="W20" s="27">
        <f>IFERROR(
IF(INDEX!$H$16=1,(VLOOKUP($A20,'LA31'!$A$1:$BZ$190,'LA31'!U$1,0)),
IF(INDEX!$H$16=2,(VLOOKUP($A20,'LA32'!$A$1:$BZ$190,'LA32'!U$1,0)),
IF(INDEX!$H$16=3,(VLOOKUP($A20,'LA33'!$A$1:$BZ$190,'LA33'!U$1,0)),
IF(INDEX!$H$16=4,(VLOOKUP($A20,'LA34'!$A$1:$BZ$190,'LA34'!U$1,0)),0)))),".")</f>
        <v>0.69</v>
      </c>
      <c r="X20" s="27">
        <f>IFERROR(
IF(INDEX!$H$16=1,(VLOOKUP($A20,'LA31'!$A$1:$BZ$190,'LA31'!V$1,0)),
IF(INDEX!$H$16=2,(VLOOKUP($A20,'LA32'!$A$1:$BZ$190,'LA32'!V$1,0)),
IF(INDEX!$H$16=3,(VLOOKUP($A20,'LA33'!$A$1:$BZ$190,'LA33'!V$1,0)),
IF(INDEX!$H$16=4,(VLOOKUP($A20,'LA34'!$A$1:$BZ$190,'LA34'!V$1,0)),0)))),".")</f>
        <v>0.66</v>
      </c>
      <c r="Y20" s="27">
        <f>IFERROR(
IF(INDEX!$H$16=1,(VLOOKUP($A20,'LA31'!$A$1:$BZ$190,'LA31'!W$1,0)),
IF(INDEX!$H$16=2,(VLOOKUP($A20,'LA32'!$A$1:$BZ$190,'LA32'!W$1,0)),
IF(INDEX!$H$16=3,(VLOOKUP($A20,'LA33'!$A$1:$BZ$190,'LA33'!W$1,0)),
IF(INDEX!$H$16=4,(VLOOKUP($A20,'LA34'!$A$1:$BZ$190,'LA34'!W$1,0)),0)))),".")</f>
        <v>0.05</v>
      </c>
      <c r="Z20" s="27">
        <f>IFERROR(
IF(INDEX!$H$16=1,(VLOOKUP($A20,'LA31'!$A$1:$BZ$190,'LA31'!X$1,0)),
IF(INDEX!$H$16=2,(VLOOKUP($A20,'LA32'!$A$1:$BZ$190,'LA32'!X$1,0)),
IF(INDEX!$H$16=3,(VLOOKUP($A20,'LA33'!$A$1:$BZ$190,'LA33'!X$1,0)),
IF(INDEX!$H$16=4,(VLOOKUP($A20,'LA34'!$A$1:$BZ$190,'LA34'!X$1,0)),0)))),".")</f>
        <v>7.0000000000000007E-2</v>
      </c>
      <c r="AA20" s="27">
        <f>IFERROR(
IF(INDEX!$H$16=1,(VLOOKUP($A20,'LA31'!$A$1:$BZ$190,'LA31'!Y$1,0)),
IF(INDEX!$H$16=2,(VLOOKUP($A20,'LA32'!$A$1:$BZ$190,'LA32'!Y$1,0)),
IF(INDEX!$H$16=3,(VLOOKUP($A20,'LA33'!$A$1:$BZ$190,'LA33'!Y$1,0)),
IF(INDEX!$H$16=4,(VLOOKUP($A20,'LA34'!$A$1:$BZ$190,'LA34'!Y$1,0)),0)))),".")</f>
        <v>7.0000000000000007E-2</v>
      </c>
      <c r="AB20" s="27">
        <f>IFERROR(
IF(INDEX!$H$16=1,(VLOOKUP($A20,'LA31'!$A$1:$BZ$190,'LA31'!Z$1,0)),
IF(INDEX!$H$16=2,(VLOOKUP($A20,'LA32'!$A$1:$BZ$190,'LA32'!Z$1,0)),
IF(INDEX!$H$16=3,(VLOOKUP($A20,'LA33'!$A$1:$BZ$190,'LA33'!Z$1,0)),
IF(INDEX!$H$16=4,(VLOOKUP($A20,'LA34'!$A$1:$BZ$190,'LA34'!Z$1,0)),0)))),".")</f>
        <v>0</v>
      </c>
      <c r="AC20" s="27">
        <f>IFERROR(
IF(INDEX!$H$16=1,(VLOOKUP($A20,'LA31'!$A$1:$BZ$190,'LA31'!AA$1,0)),
IF(INDEX!$H$16=2,(VLOOKUP($A20,'LA32'!$A$1:$BZ$190,'LA32'!AA$1,0)),
IF(INDEX!$H$16=3,(VLOOKUP($A20,'LA33'!$A$1:$BZ$190,'LA33'!AA$1,0)),
IF(INDEX!$H$16=4,(VLOOKUP($A20,'LA34'!$A$1:$BZ$190,'LA34'!AA$1,0)),0)))),".")</f>
        <v>0</v>
      </c>
      <c r="AD20" s="27">
        <f>IFERROR(
IF(INDEX!$H$16=1,(VLOOKUP($A20,'LA31'!$A$1:$BZ$190,'LA31'!AB$1,0)),
IF(INDEX!$H$16=2,(VLOOKUP($A20,'LA32'!$A$1:$BZ$190,'LA32'!AB$1,0)),
IF(INDEX!$H$16=3,(VLOOKUP($A20,'LA33'!$A$1:$BZ$190,'LA33'!AB$1,0)),
IF(INDEX!$H$16=4,(VLOOKUP($A20,'LA34'!$A$1:$BZ$190,'LA34'!AB$1,0)),0)))),".")</f>
        <v>0</v>
      </c>
      <c r="AE20" s="27">
        <f>IFERROR(
IF(INDEX!$H$16=1,(VLOOKUP($A20,'LA31'!$A$1:$BZ$190,'LA31'!AC$1,0)),
IF(INDEX!$H$16=2,(VLOOKUP($A20,'LA32'!$A$1:$BZ$190,'LA32'!AC$1,0)),
IF(INDEX!$H$16=3,(VLOOKUP($A20,'LA33'!$A$1:$BZ$190,'LA33'!AC$1,0)),
IF(INDEX!$H$16=4,(VLOOKUP($A20,'LA34'!$A$1:$BZ$190,'LA34'!AC$1,0)),0)))),".")</f>
        <v>0</v>
      </c>
      <c r="AF20" s="27">
        <f>IFERROR(
IF(INDEX!$H$16=1,(VLOOKUP($A20,'LA31'!$A$1:$BZ$190,'LA31'!AD$1,0)),
IF(INDEX!$H$16=2,(VLOOKUP($A20,'LA32'!$A$1:$BZ$190,'LA32'!AD$1,0)),
IF(INDEX!$H$16=3,(VLOOKUP($A20,'LA33'!$A$1:$BZ$190,'LA33'!AD$1,0)),
IF(INDEX!$H$16=4,(VLOOKUP($A20,'LA34'!$A$1:$BZ$190,'LA34'!AD$1,0)),0)))),".")</f>
        <v>0</v>
      </c>
      <c r="AG20" s="27">
        <f>IFERROR(
IF(INDEX!$H$16=1,(VLOOKUP($A20,'LA31'!$A$1:$BZ$190,'LA31'!AE$1,0)),
IF(INDEX!$H$16=2,(VLOOKUP($A20,'LA32'!$A$1:$BZ$190,'LA32'!AE$1,0)),
IF(INDEX!$H$16=3,(VLOOKUP($A20,'LA33'!$A$1:$BZ$190,'LA33'!AE$1,0)),
IF(INDEX!$H$16=4,(VLOOKUP($A20,'LA34'!$A$1:$BZ$190,'LA34'!AE$1,0)),0)))),".")</f>
        <v>0</v>
      </c>
      <c r="AH20" s="27" t="str">
        <f>IFERROR(
IF(INDEX!$H$16=1,(VLOOKUP($A20,'LA31'!$A$1:$BZ$190,'LA31'!AF$1,0)),
IF(INDEX!$H$16=2,(VLOOKUP($A20,'LA32'!$A$1:$BZ$190,'LA32'!AF$1,0)),
IF(INDEX!$H$16=3,(VLOOKUP($A20,'LA33'!$A$1:$BZ$190,'LA33'!AF$1,0)),
IF(INDEX!$H$16=4,(VLOOKUP($A20,'LA34'!$A$1:$BZ$190,'LA34'!AF$1,0)),0)))),".")</f>
        <v>x</v>
      </c>
      <c r="AI20" s="27" t="str">
        <f>IFERROR(
IF(INDEX!$H$16=1,(VLOOKUP($A20,'LA31'!$A$1:$BZ$190,'LA31'!AG$1,0)),
IF(INDEX!$H$16=2,(VLOOKUP($A20,'LA32'!$A$1:$BZ$190,'LA32'!AG$1,0)),
IF(INDEX!$H$16=3,(VLOOKUP($A20,'LA33'!$A$1:$BZ$190,'LA33'!AG$1,0)),
IF(INDEX!$H$16=4,(VLOOKUP($A20,'LA34'!$A$1:$BZ$190,'LA34'!AG$1,0)),0)))),".")</f>
        <v>x</v>
      </c>
      <c r="AJ20" s="27" t="str">
        <f>IFERROR(
IF(INDEX!$H$16=1,(VLOOKUP($A20,'LA31'!$A$1:$BZ$190,'LA31'!AH$1,0)),
IF(INDEX!$H$16=2,(VLOOKUP($A20,'LA32'!$A$1:$BZ$190,'LA32'!AH$1,0)),
IF(INDEX!$H$16=3,(VLOOKUP($A20,'LA33'!$A$1:$BZ$190,'LA33'!AH$1,0)),
IF(INDEX!$H$16=4,(VLOOKUP($A20,'LA34'!$A$1:$BZ$190,'LA34'!AH$1,0)),0)))),".")</f>
        <v>x</v>
      </c>
      <c r="AK20" s="27">
        <f>IFERROR(
IF(INDEX!$H$16=1,(VLOOKUP($A20,'LA31'!$A$1:$BZ$190,'LA31'!AI$1,0)),
IF(INDEX!$H$16=2,(VLOOKUP($A20,'LA32'!$A$1:$BZ$190,'LA32'!AI$1,0)),
IF(INDEX!$H$16=3,(VLOOKUP($A20,'LA33'!$A$1:$BZ$190,'LA33'!AI$1,0)),
IF(INDEX!$H$16=4,(VLOOKUP($A20,'LA34'!$A$1:$BZ$190,'LA34'!AI$1,0)),0)))),".")</f>
        <v>0.01</v>
      </c>
      <c r="AL20" s="27">
        <f>IFERROR(
IF(INDEX!$H$16=1,(VLOOKUP($A20,'LA31'!$A$1:$BZ$190,'LA31'!AJ$1,0)),
IF(INDEX!$H$16=2,(VLOOKUP($A20,'LA32'!$A$1:$BZ$190,'LA32'!AJ$1,0)),
IF(INDEX!$H$16=3,(VLOOKUP($A20,'LA33'!$A$1:$BZ$190,'LA33'!AJ$1,0)),
IF(INDEX!$H$16=4,(VLOOKUP($A20,'LA34'!$A$1:$BZ$190,'LA34'!AJ$1,0)),0)))),".")</f>
        <v>0.02</v>
      </c>
      <c r="AM20" s="27">
        <f>IFERROR(
IF(INDEX!$H$16=1,(VLOOKUP($A20,'LA31'!$A$1:$BZ$190,'LA31'!AK$1,0)),
IF(INDEX!$H$16=2,(VLOOKUP($A20,'LA32'!$A$1:$BZ$190,'LA32'!AK$1,0)),
IF(INDEX!$H$16=3,(VLOOKUP($A20,'LA33'!$A$1:$BZ$190,'LA33'!AK$1,0)),
IF(INDEX!$H$16=4,(VLOOKUP($A20,'LA34'!$A$1:$BZ$190,'LA34'!AK$1,0)),0)))),".")</f>
        <v>0.02</v>
      </c>
      <c r="AN20" s="27">
        <f>IFERROR(
IF(INDEX!$H$16=1,(VLOOKUP($A20,'LA31'!$A$1:$BZ$190,'LA31'!AL$1,0)),
IF(INDEX!$H$16=2,(VLOOKUP($A20,'LA32'!$A$1:$BZ$190,'LA32'!AL$1,0)),
IF(INDEX!$H$16=3,(VLOOKUP($A20,'LA33'!$A$1:$BZ$190,'LA33'!AL$1,0)),
IF(INDEX!$H$16=4,(VLOOKUP($A20,'LA34'!$A$1:$BZ$190,'LA34'!AL$1,0)),0)))),".")</f>
        <v>0</v>
      </c>
      <c r="AO20" s="27" t="str">
        <f>IFERROR(
IF(INDEX!$H$16=1,(VLOOKUP($A20,'LA31'!$A$1:$BZ$190,'LA31'!AM$1,0)),
IF(INDEX!$H$16=2,(VLOOKUP($A20,'LA32'!$A$1:$BZ$190,'LA32'!AM$1,0)),
IF(INDEX!$H$16=3,(VLOOKUP($A20,'LA33'!$A$1:$BZ$190,'LA33'!AM$1,0)),
IF(INDEX!$H$16=4,(VLOOKUP($A20,'LA34'!$A$1:$BZ$190,'LA34'!AM$1,0)),0)))),".")</f>
        <v>x</v>
      </c>
      <c r="AP20" s="27" t="str">
        <f>IFERROR(
IF(INDEX!$H$16=1,(VLOOKUP($A20,'LA31'!$A$1:$BZ$190,'LA31'!AN$1,0)),
IF(INDEX!$H$16=2,(VLOOKUP($A20,'LA32'!$A$1:$BZ$190,'LA32'!AN$1,0)),
IF(INDEX!$H$16=3,(VLOOKUP($A20,'LA33'!$A$1:$BZ$190,'LA33'!AN$1,0)),
IF(INDEX!$H$16=4,(VLOOKUP($A20,'LA34'!$A$1:$BZ$190,'LA34'!AN$1,0)),0)))),".")</f>
        <v>x</v>
      </c>
      <c r="AQ20" s="27" t="str">
        <f>IFERROR(
IF(INDEX!$H$16=1,(VLOOKUP($A20,'LA31'!$A$1:$BZ$190,'LA31'!AO$1,0)),
IF(INDEX!$H$16=2,(VLOOKUP($A20,'LA32'!$A$1:$BZ$190,'LA32'!AO$1,0)),
IF(INDEX!$H$16=3,(VLOOKUP($A20,'LA33'!$A$1:$BZ$190,'LA33'!AO$1,0)),
IF(INDEX!$H$16=4,(VLOOKUP($A20,'LA34'!$A$1:$BZ$190,'LA34'!AO$1,0)),0)))),".")</f>
        <v>x</v>
      </c>
      <c r="AR20" s="27" t="str">
        <f>IFERROR(
IF(INDEX!$H$16=1,(VLOOKUP($A20,'LA31'!$A$1:$BZ$190,'LA31'!AP$1,0)),
IF(INDEX!$H$16=2,(VLOOKUP($A20,'LA32'!$A$1:$BZ$190,'LA32'!AP$1,0)),
IF(INDEX!$H$16=3,(VLOOKUP($A20,'LA33'!$A$1:$BZ$190,'LA33'!AP$1,0)),
IF(INDEX!$H$16=4,(VLOOKUP($A20,'LA34'!$A$1:$BZ$190,'LA34'!AP$1,0)),0)))),".")</f>
        <v>-</v>
      </c>
      <c r="AS20" s="27" t="str">
        <f>IFERROR(
IF(INDEX!$H$16=1,(VLOOKUP($A20,'LA31'!$A$1:$BZ$190,'LA31'!AQ$1,0)),
IF(INDEX!$H$16=2,(VLOOKUP($A20,'LA32'!$A$1:$BZ$190,'LA32'!AQ$1,0)),
IF(INDEX!$H$16=3,(VLOOKUP($A20,'LA33'!$A$1:$BZ$190,'LA33'!AQ$1,0)),
IF(INDEX!$H$16=4,(VLOOKUP($A20,'LA34'!$A$1:$BZ$190,'LA34'!AQ$1,0)),0)))),".")</f>
        <v>-</v>
      </c>
      <c r="AT20" s="27" t="str">
        <f>IFERROR(
IF(INDEX!$H$16=1,(VLOOKUP($A20,'LA31'!$A$1:$BZ$190,'LA31'!AR$1,0)),
IF(INDEX!$H$16=2,(VLOOKUP($A20,'LA32'!$A$1:$BZ$190,'LA32'!AR$1,0)),
IF(INDEX!$H$16=3,(VLOOKUP($A20,'LA33'!$A$1:$BZ$190,'LA33'!AR$1,0)),
IF(INDEX!$H$16=4,(VLOOKUP($A20,'LA34'!$A$1:$BZ$190,'LA34'!AR$1,0)),0)))),".")</f>
        <v>x</v>
      </c>
      <c r="AU20" s="27" t="str">
        <f>IFERROR(
IF(INDEX!$H$16=1,(VLOOKUP($A20,'LA31'!$A$1:$BZ$190,'LA31'!AS$1,0)),
IF(INDEX!$H$16=2,(VLOOKUP($A20,'LA32'!$A$1:$BZ$190,'LA32'!AS$1,0)),
IF(INDEX!$H$16=3,(VLOOKUP($A20,'LA33'!$A$1:$BZ$190,'LA33'!AS$1,0)),
IF(INDEX!$H$16=4,(VLOOKUP($A20,'LA34'!$A$1:$BZ$190,'LA34'!AS$1,0)),0)))),".")</f>
        <v>-</v>
      </c>
      <c r="AV20" s="27" t="str">
        <f>IFERROR(
IF(INDEX!$H$16=1,(VLOOKUP($A20,'LA31'!$A$1:$BZ$190,'LA31'!AT$1,0)),
IF(INDEX!$H$16=2,(VLOOKUP($A20,'LA32'!$A$1:$BZ$190,'LA32'!AT$1,0)),
IF(INDEX!$H$16=3,(VLOOKUP($A20,'LA33'!$A$1:$BZ$190,'LA33'!AT$1,0)),
IF(INDEX!$H$16=4,(VLOOKUP($A20,'LA34'!$A$1:$BZ$190,'LA34'!AT$1,0)),0)))),".")</f>
        <v>-</v>
      </c>
      <c r="AW20" s="27" t="str">
        <f>IFERROR(
IF(INDEX!$H$16=1,(VLOOKUP($A20,'LA31'!$A$1:$BZ$190,'LA31'!AU$1,0)),
IF(INDEX!$H$16=2,(VLOOKUP($A20,'LA32'!$A$1:$BZ$190,'LA32'!AU$1,0)),
IF(INDEX!$H$16=3,(VLOOKUP($A20,'LA33'!$A$1:$BZ$190,'LA33'!AU$1,0)),
IF(INDEX!$H$16=4,(VLOOKUP($A20,'LA34'!$A$1:$BZ$190,'LA34'!AU$1,0)),0)))),".")</f>
        <v>x</v>
      </c>
      <c r="AX20" s="27" t="str">
        <f>IFERROR(
IF(INDEX!$H$16=1,(VLOOKUP($A20,'LA31'!$A$1:$BZ$190,'LA31'!AV$1,0)),
IF(INDEX!$H$16=2,(VLOOKUP($A20,'LA32'!$A$1:$BZ$190,'LA32'!AV$1,0)),
IF(INDEX!$H$16=3,(VLOOKUP($A20,'LA33'!$A$1:$BZ$190,'LA33'!AV$1,0)),
IF(INDEX!$H$16=4,(VLOOKUP($A20,'LA34'!$A$1:$BZ$190,'LA34'!AV$1,0)),0)))),".")</f>
        <v>x</v>
      </c>
      <c r="AY20" s="27" t="str">
        <f>IFERROR(
IF(INDEX!$H$16=1,(VLOOKUP($A20,'LA31'!$A$1:$BZ$190,'LA31'!AW$1,0)),
IF(INDEX!$H$16=2,(VLOOKUP($A20,'LA32'!$A$1:$BZ$190,'LA32'!AW$1,0)),
IF(INDEX!$H$16=3,(VLOOKUP($A20,'LA33'!$A$1:$BZ$190,'LA33'!AW$1,0)),
IF(INDEX!$H$16=4,(VLOOKUP($A20,'LA34'!$A$1:$BZ$190,'LA34'!AW$1,0)),0)))),".")</f>
        <v>-</v>
      </c>
      <c r="AZ20" s="27">
        <f>IFERROR(
IF(INDEX!$H$16=1,(VLOOKUP($A20,'LA31'!$A$1:$BZ$190,'LA31'!AX$1,0)),
IF(INDEX!$H$16=2,(VLOOKUP($A20,'LA32'!$A$1:$BZ$190,'LA32'!AX$1,0)),
IF(INDEX!$H$16=3,(VLOOKUP($A20,'LA33'!$A$1:$BZ$190,'LA33'!AX$1,0)),
IF(INDEX!$H$16=4,(VLOOKUP($A20,'LA34'!$A$1:$BZ$190,'LA34'!AX$1,0)),0)))),".")</f>
        <v>0</v>
      </c>
      <c r="BA20" s="27" t="str">
        <f>IFERROR(
IF(INDEX!$H$16=1,(VLOOKUP($A20,'LA31'!$A$1:$BZ$190,'LA31'!AY$1,0)),
IF(INDEX!$H$16=2,(VLOOKUP($A20,'LA32'!$A$1:$BZ$190,'LA32'!AY$1,0)),
IF(INDEX!$H$16=3,(VLOOKUP($A20,'LA33'!$A$1:$BZ$190,'LA33'!AY$1,0)),
IF(INDEX!$H$16=4,(VLOOKUP($A20,'LA34'!$A$1:$BZ$190,'LA34'!AY$1,0)),0)))),".")</f>
        <v>x</v>
      </c>
      <c r="BB20" s="27" t="str">
        <f>IFERROR(
IF(INDEX!$H$16=1,(VLOOKUP($A20,'LA31'!$A$1:$BZ$190,'LA31'!AZ$1,0)),
IF(INDEX!$H$16=2,(VLOOKUP($A20,'LA32'!$A$1:$BZ$190,'LA32'!AZ$1,0)),
IF(INDEX!$H$16=3,(VLOOKUP($A20,'LA33'!$A$1:$BZ$190,'LA33'!AZ$1,0)),
IF(INDEX!$H$16=4,(VLOOKUP($A20,'LA34'!$A$1:$BZ$190,'LA34'!AZ$1,0)),0)))),".")</f>
        <v>x</v>
      </c>
      <c r="BC20" s="27">
        <f>IFERROR(
IF(INDEX!$H$16=1,(VLOOKUP($A20,'LA31'!$A$1:$BZ$190,'LA31'!BA$1,0)),
IF(INDEX!$H$16=2,(VLOOKUP($A20,'LA32'!$A$1:$BZ$190,'LA32'!BA$1,0)),
IF(INDEX!$H$16=3,(VLOOKUP($A20,'LA33'!$A$1:$BZ$190,'LA33'!BA$1,0)),
IF(INDEX!$H$16=4,(VLOOKUP($A20,'LA34'!$A$1:$BZ$190,'LA34'!BA$1,0)),0)))),".")</f>
        <v>0</v>
      </c>
      <c r="BD20" s="27" t="str">
        <f>IFERROR(
IF(INDEX!$H$16=1,(VLOOKUP($A20,'LA31'!$A$1:$BZ$190,'LA31'!BB$1,0)),
IF(INDEX!$H$16=2,(VLOOKUP($A20,'LA32'!$A$1:$BZ$190,'LA32'!BB$1,0)),
IF(INDEX!$H$16=3,(VLOOKUP($A20,'LA33'!$A$1:$BZ$190,'LA33'!BB$1,0)),
IF(INDEX!$H$16=4,(VLOOKUP($A20,'LA34'!$A$1:$BZ$190,'LA34'!BB$1,0)),0)))),".")</f>
        <v>x</v>
      </c>
      <c r="BE20" s="27" t="str">
        <f>IFERROR(
IF(INDEX!$H$16=1,(VLOOKUP($A20,'LA31'!$A$1:$BZ$190,'LA31'!BC$1,0)),
IF(INDEX!$H$16=2,(VLOOKUP($A20,'LA32'!$A$1:$BZ$190,'LA32'!BC$1,0)),
IF(INDEX!$H$16=3,(VLOOKUP($A20,'LA33'!$A$1:$BZ$190,'LA33'!BC$1,0)),
IF(INDEX!$H$16=4,(VLOOKUP($A20,'LA34'!$A$1:$BZ$190,'LA34'!BC$1,0)),0)))),".")</f>
        <v>x</v>
      </c>
      <c r="BF20" s="27" t="str">
        <f>IFERROR(
IF(INDEX!$H$16=1,(VLOOKUP($A20,'LA31'!$A$1:$BZ$190,'LA31'!BD$1,0)),
IF(INDEX!$H$16=2,(VLOOKUP($A20,'LA32'!$A$1:$BZ$190,'LA32'!BD$1,0)),
IF(INDEX!$H$16=3,(VLOOKUP($A20,'LA33'!$A$1:$BZ$190,'LA33'!BD$1,0)),
IF(INDEX!$H$16=4,(VLOOKUP($A20,'LA34'!$A$1:$BZ$190,'LA34'!BD$1,0)),0)))),".")</f>
        <v>x</v>
      </c>
      <c r="BG20" s="27" t="str">
        <f>IFERROR(
IF(INDEX!$H$16=1,(VLOOKUP($A20,'LA31'!$A$1:$BZ$190,'LA31'!BE$1,0)),
IF(INDEX!$H$16=2,(VLOOKUP($A20,'LA32'!$A$1:$BZ$190,'LA32'!BE$1,0)),
IF(INDEX!$H$16=3,(VLOOKUP($A20,'LA33'!$A$1:$BZ$190,'LA33'!BE$1,0)),
IF(INDEX!$H$16=4,(VLOOKUP($A20,'LA34'!$A$1:$BZ$190,'LA34'!BE$1,0)),0)))),".")</f>
        <v>x</v>
      </c>
      <c r="BH20" s="27" t="str">
        <f>IFERROR(
IF(INDEX!$H$16=1,(VLOOKUP($A20,'LA31'!$A$1:$BZ$190,'LA31'!BF$1,0)),
IF(INDEX!$H$16=2,(VLOOKUP($A20,'LA32'!$A$1:$BZ$190,'LA32'!BF$1,0)),
IF(INDEX!$H$16=3,(VLOOKUP($A20,'LA33'!$A$1:$BZ$190,'LA33'!BF$1,0)),
IF(INDEX!$H$16=4,(VLOOKUP($A20,'LA34'!$A$1:$BZ$190,'LA34'!BF$1,0)),0)))),".")</f>
        <v>x</v>
      </c>
      <c r="BI20" s="27">
        <f>IFERROR(
IF(INDEX!$H$16=1,(VLOOKUP($A20,'LA31'!$A$1:$BZ$190,'LA31'!BG$1,0)),
IF(INDEX!$H$16=2,(VLOOKUP($A20,'LA32'!$A$1:$BZ$190,'LA32'!BG$1,0)),
IF(INDEX!$H$16=3,(VLOOKUP($A20,'LA33'!$A$1:$BZ$190,'LA33'!BG$1,0)),
IF(INDEX!$H$16=4,(VLOOKUP($A20,'LA34'!$A$1:$BZ$190,'LA34'!BG$1,0)),0)))),".")</f>
        <v>0.04</v>
      </c>
      <c r="BJ20" s="27">
        <f>IFERROR(
IF(INDEX!$H$16=1,(VLOOKUP($A20,'LA31'!$A$1:$BZ$190,'LA31'!BH$1,0)),
IF(INDEX!$H$16=2,(VLOOKUP($A20,'LA32'!$A$1:$BZ$190,'LA32'!BH$1,0)),
IF(INDEX!$H$16=3,(VLOOKUP($A20,'LA33'!$A$1:$BZ$190,'LA33'!BH$1,0)),
IF(INDEX!$H$16=4,(VLOOKUP($A20,'LA34'!$A$1:$BZ$190,'LA34'!BH$1,0)),0)))),".")</f>
        <v>0.03</v>
      </c>
      <c r="BK20" s="27">
        <f>IFERROR(
IF(INDEX!$H$16=1,(VLOOKUP($A20,'LA31'!$A$1:$BZ$190,'LA31'!BI$1,0)),
IF(INDEX!$H$16=2,(VLOOKUP($A20,'LA32'!$A$1:$BZ$190,'LA32'!BI$1,0)),
IF(INDEX!$H$16=3,(VLOOKUP($A20,'LA33'!$A$1:$BZ$190,'LA33'!BI$1,0)),
IF(INDEX!$H$16=4,(VLOOKUP($A20,'LA34'!$A$1:$BZ$190,'LA34'!BI$1,0)),0)))),".")</f>
        <v>0.03</v>
      </c>
      <c r="BL20" s="27">
        <f>IFERROR(
IF(INDEX!$H$16=1,(VLOOKUP($A20,'LA31'!$A$1:$BZ$190,'LA31'!BJ$1,0)),
IF(INDEX!$H$16=2,(VLOOKUP($A20,'LA32'!$A$1:$BZ$190,'LA32'!BJ$1,0)),
IF(INDEX!$H$16=3,(VLOOKUP($A20,'LA33'!$A$1:$BZ$190,'LA33'!BJ$1,0)),
IF(INDEX!$H$16=4,(VLOOKUP($A20,'LA34'!$A$1:$BZ$190,'LA34'!BJ$1,0)),0)))),".")</f>
        <v>0.02</v>
      </c>
      <c r="BM20" s="27">
        <f>IFERROR(
IF(INDEX!$H$16=1,(VLOOKUP($A20,'LA31'!$A$1:$BZ$190,'LA31'!BK$1,0)),
IF(INDEX!$H$16=2,(VLOOKUP($A20,'LA32'!$A$1:$BZ$190,'LA32'!BK$1,0)),
IF(INDEX!$H$16=3,(VLOOKUP($A20,'LA33'!$A$1:$BZ$190,'LA33'!BK$1,0)),
IF(INDEX!$H$16=4,(VLOOKUP($A20,'LA34'!$A$1:$BZ$190,'LA34'!BK$1,0)),0)))),".")</f>
        <v>0.01</v>
      </c>
      <c r="BN20" s="27">
        <f>IFERROR(
IF(INDEX!$H$16=1,(VLOOKUP($A20,'LA31'!$A$1:$BZ$190,'LA31'!BL$1,0)),
IF(INDEX!$H$16=2,(VLOOKUP($A20,'LA32'!$A$1:$BZ$190,'LA32'!BL$1,0)),
IF(INDEX!$H$16=3,(VLOOKUP($A20,'LA33'!$A$1:$BZ$190,'LA33'!BL$1,0)),
IF(INDEX!$H$16=4,(VLOOKUP($A20,'LA34'!$A$1:$BZ$190,'LA34'!BL$1,0)),0)))),".")</f>
        <v>0.01</v>
      </c>
      <c r="BO20" s="27">
        <f>IFERROR(
IF(INDEX!$H$16=1,(VLOOKUP($A20,'LA31'!$A$1:$BZ$190,'LA31'!BM$1,0)),
IF(INDEX!$H$16=2,(VLOOKUP($A20,'LA32'!$A$1:$BZ$190,'LA32'!BM$1,0)),
IF(INDEX!$H$16=3,(VLOOKUP($A20,'LA33'!$A$1:$BZ$190,'LA33'!BM$1,0)),
IF(INDEX!$H$16=4,(VLOOKUP($A20,'LA34'!$A$1:$BZ$190,'LA34'!BM$1,0)),0)))),".")</f>
        <v>0.02</v>
      </c>
      <c r="BP20" s="27">
        <f>IFERROR(
IF(INDEX!$H$16=1,(VLOOKUP($A20,'LA31'!$A$1:$BZ$190,'LA31'!BN$1,0)),
IF(INDEX!$H$16=2,(VLOOKUP($A20,'LA32'!$A$1:$BZ$190,'LA32'!BN$1,0)),
IF(INDEX!$H$16=3,(VLOOKUP($A20,'LA33'!$A$1:$BZ$190,'LA33'!BN$1,0)),
IF(INDEX!$H$16=4,(VLOOKUP($A20,'LA34'!$A$1:$BZ$190,'LA34'!BN$1,0)),0)))),".")</f>
        <v>0.01</v>
      </c>
      <c r="BQ20" s="27">
        <f>IFERROR(
IF(INDEX!$H$16=1,(VLOOKUP($A20,'LA31'!$A$1:$BZ$190,'LA31'!BO$1,0)),
IF(INDEX!$H$16=2,(VLOOKUP($A20,'LA32'!$A$1:$BZ$190,'LA32'!BO$1,0)),
IF(INDEX!$H$16=3,(VLOOKUP($A20,'LA33'!$A$1:$BZ$190,'LA33'!BO$1,0)),
IF(INDEX!$H$16=4,(VLOOKUP($A20,'LA34'!$A$1:$BZ$190,'LA34'!BO$1,0)),0)))),".")</f>
        <v>0.02</v>
      </c>
    </row>
    <row r="21" spans="1:69" x14ac:dyDescent="0.2">
      <c r="A21" s="7">
        <v>370</v>
      </c>
      <c r="B21" s="13" t="s">
        <v>131</v>
      </c>
      <c r="C21" s="96" t="s">
        <v>114</v>
      </c>
      <c r="D21" s="26">
        <f>IFERROR(
IF(INDEX!$H$16=1,(VLOOKUP($A21,'LA31'!$A$1:$BZ$190,'LA31'!B$1,0)),
IF(INDEX!$H$16=2,(VLOOKUP($A21,'LA32'!$A$1:$BZ$190,'LA32'!B$1,0)),
IF(INDEX!$H$16=3,(VLOOKUP($A21,'LA33'!$A$1:$BZ$190,'LA33'!B$1,0)),
IF(INDEX!$H$16=4,(VLOOKUP($A21,'LA34'!$A$1:$BZ$190,'LA34'!B$1,0)),0)))),".")</f>
        <v>430</v>
      </c>
      <c r="E21" s="26">
        <f>IFERROR(
IF(INDEX!$H$16=1,(VLOOKUP($A21,'LA31'!$A$1:$BZ$190,'LA31'!C$1,0)),
IF(INDEX!$H$16=2,(VLOOKUP($A21,'LA32'!$A$1:$BZ$190,'LA32'!C$1,0)),
IF(INDEX!$H$16=3,(VLOOKUP($A21,'LA33'!$A$1:$BZ$190,'LA33'!C$1,0)),
IF(INDEX!$H$16=4,(VLOOKUP($A21,'LA34'!$A$1:$BZ$190,'LA34'!C$1,0)),0)))),".")</f>
        <v>2100</v>
      </c>
      <c r="F21" s="26">
        <f>IFERROR(
IF(INDEX!$H$16=1,(VLOOKUP($A21,'LA31'!$A$1:$BZ$190,'LA31'!D$1,0)),
IF(INDEX!$H$16=2,(VLOOKUP($A21,'LA32'!$A$1:$BZ$190,'LA32'!D$1,0)),
IF(INDEX!$H$16=3,(VLOOKUP($A21,'LA33'!$A$1:$BZ$190,'LA33'!D$1,0)),
IF(INDEX!$H$16=4,(VLOOKUP($A21,'LA34'!$A$1:$BZ$190,'LA34'!D$1,0)),0)))),".")</f>
        <v>2520</v>
      </c>
      <c r="G21" s="27">
        <f>IFERROR(
IF(INDEX!$H$16=1,(VLOOKUP($A21,'LA31'!$A$1:$BZ$190,'LA31'!E$1,0)),
IF(INDEX!$H$16=2,(VLOOKUP($A21,'LA32'!$A$1:$BZ$190,'LA32'!E$1,0)),
IF(INDEX!$H$16=3,(VLOOKUP($A21,'LA33'!$A$1:$BZ$190,'LA33'!E$1,0)),
IF(INDEX!$H$16=4,(VLOOKUP($A21,'LA34'!$A$1:$BZ$190,'LA34'!E$1,0)),0)))),".")</f>
        <v>0.82</v>
      </c>
      <c r="H21" s="27">
        <f>IFERROR(
IF(INDEX!$H$16=1,(VLOOKUP($A21,'LA31'!$A$1:$BZ$190,'LA31'!F$1,0)),
IF(INDEX!$H$16=2,(VLOOKUP($A21,'LA32'!$A$1:$BZ$190,'LA32'!F$1,0)),
IF(INDEX!$H$16=3,(VLOOKUP($A21,'LA33'!$A$1:$BZ$190,'LA33'!F$1,0)),
IF(INDEX!$H$16=4,(VLOOKUP($A21,'LA34'!$A$1:$BZ$190,'LA34'!F$1,0)),0)))),".")</f>
        <v>0.93</v>
      </c>
      <c r="I21" s="27">
        <f>IFERROR(
IF(INDEX!$H$16=1,(VLOOKUP($A21,'LA31'!$A$1:$BZ$190,'LA31'!G$1,0)),
IF(INDEX!$H$16=2,(VLOOKUP($A21,'LA32'!$A$1:$BZ$190,'LA32'!G$1,0)),
IF(INDEX!$H$16=3,(VLOOKUP($A21,'LA33'!$A$1:$BZ$190,'LA33'!G$1,0)),
IF(INDEX!$H$16=4,(VLOOKUP($A21,'LA34'!$A$1:$BZ$190,'LA34'!G$1,0)),0)))),".")</f>
        <v>0.91</v>
      </c>
      <c r="J21" s="27">
        <f>IFERROR(
IF(INDEX!$H$16=1,(VLOOKUP($A21,'LA31'!$A$1:$BZ$190,'LA31'!H$1,0)),
IF(INDEX!$H$16=2,(VLOOKUP($A21,'LA32'!$A$1:$BZ$190,'LA32'!H$1,0)),
IF(INDEX!$H$16=3,(VLOOKUP($A21,'LA33'!$A$1:$BZ$190,'LA33'!H$1,0)),
IF(INDEX!$H$16=4,(VLOOKUP($A21,'LA34'!$A$1:$BZ$190,'LA34'!H$1,0)),0)))),".")</f>
        <v>0.78</v>
      </c>
      <c r="K21" s="27">
        <f>IFERROR(
IF(INDEX!$H$16=1,(VLOOKUP($A21,'LA31'!$A$1:$BZ$190,'LA31'!I$1,0)),
IF(INDEX!$H$16=2,(VLOOKUP($A21,'LA32'!$A$1:$BZ$190,'LA32'!I$1,0)),
IF(INDEX!$H$16=3,(VLOOKUP($A21,'LA33'!$A$1:$BZ$190,'LA33'!I$1,0)),
IF(INDEX!$H$16=4,(VLOOKUP($A21,'LA34'!$A$1:$BZ$190,'LA34'!I$1,0)),0)))),".")</f>
        <v>0.9</v>
      </c>
      <c r="L21" s="27">
        <f>IFERROR(
IF(INDEX!$H$16=1,(VLOOKUP($A21,'LA31'!$A$1:$BZ$190,'LA31'!J$1,0)),
IF(INDEX!$H$16=2,(VLOOKUP($A21,'LA32'!$A$1:$BZ$190,'LA32'!J$1,0)),
IF(INDEX!$H$16=3,(VLOOKUP($A21,'LA33'!$A$1:$BZ$190,'LA33'!J$1,0)),
IF(INDEX!$H$16=4,(VLOOKUP($A21,'LA34'!$A$1:$BZ$190,'LA34'!J$1,0)),0)))),".")</f>
        <v>0.88</v>
      </c>
      <c r="M21" s="27">
        <f>IFERROR(
IF(INDEX!$H$16=1,(VLOOKUP($A21,'LA31'!$A$1:$BZ$190,'LA31'!K$1,0)),
IF(INDEX!$H$16=2,(VLOOKUP($A21,'LA32'!$A$1:$BZ$190,'LA32'!K$1,0)),
IF(INDEX!$H$16=3,(VLOOKUP($A21,'LA33'!$A$1:$BZ$190,'LA33'!K$1,0)),
IF(INDEX!$H$16=4,(VLOOKUP($A21,'LA34'!$A$1:$BZ$190,'LA34'!K$1,0)),0)))),".")</f>
        <v>0.68</v>
      </c>
      <c r="N21" s="27">
        <f>IFERROR(
IF(INDEX!$H$16=1,(VLOOKUP($A21,'LA31'!$A$1:$BZ$190,'LA31'!L$1,0)),
IF(INDEX!$H$16=2,(VLOOKUP($A21,'LA32'!$A$1:$BZ$190,'LA32'!L$1,0)),
IF(INDEX!$H$16=3,(VLOOKUP($A21,'LA33'!$A$1:$BZ$190,'LA33'!L$1,0)),
IF(INDEX!$H$16=4,(VLOOKUP($A21,'LA34'!$A$1:$BZ$190,'LA34'!L$1,0)),0)))),".")</f>
        <v>0.69</v>
      </c>
      <c r="O21" s="27">
        <f>IFERROR(
IF(INDEX!$H$16=1,(VLOOKUP($A21,'LA31'!$A$1:$BZ$190,'LA31'!M$1,0)),
IF(INDEX!$H$16=2,(VLOOKUP($A21,'LA32'!$A$1:$BZ$190,'LA32'!M$1,0)),
IF(INDEX!$H$16=3,(VLOOKUP($A21,'LA33'!$A$1:$BZ$190,'LA33'!M$1,0)),
IF(INDEX!$H$16=4,(VLOOKUP($A21,'LA34'!$A$1:$BZ$190,'LA34'!M$1,0)),0)))),".")</f>
        <v>0.69</v>
      </c>
      <c r="P21" s="27">
        <f>IFERROR(
IF(INDEX!$H$16=1,(VLOOKUP($A21,'LA31'!$A$1:$BZ$190,'LA31'!N$1,0)),
IF(INDEX!$H$16=2,(VLOOKUP($A21,'LA32'!$A$1:$BZ$190,'LA32'!N$1,0)),
IF(INDEX!$H$16=3,(VLOOKUP($A21,'LA33'!$A$1:$BZ$190,'LA33'!N$1,0)),
IF(INDEX!$H$16=4,(VLOOKUP($A21,'LA34'!$A$1:$BZ$190,'LA34'!N$1,0)),0)))),".")</f>
        <v>0</v>
      </c>
      <c r="Q21" s="27" t="str">
        <f>IFERROR(
IF(INDEX!$H$16=1,(VLOOKUP($A21,'LA31'!$A$1:$BZ$190,'LA31'!O$1,0)),
IF(INDEX!$H$16=2,(VLOOKUP($A21,'LA32'!$A$1:$BZ$190,'LA32'!O$1,0)),
IF(INDEX!$H$16=3,(VLOOKUP($A21,'LA33'!$A$1:$BZ$190,'LA33'!O$1,0)),
IF(INDEX!$H$16=4,(VLOOKUP($A21,'LA34'!$A$1:$BZ$190,'LA34'!O$1,0)),0)))),".")</f>
        <v>x</v>
      </c>
      <c r="R21" s="27" t="str">
        <f>IFERROR(
IF(INDEX!$H$16=1,(VLOOKUP($A21,'LA31'!$A$1:$BZ$190,'LA31'!P$1,0)),
IF(INDEX!$H$16=2,(VLOOKUP($A21,'LA32'!$A$1:$BZ$190,'LA32'!P$1,0)),
IF(INDEX!$H$16=3,(VLOOKUP($A21,'LA33'!$A$1:$BZ$190,'LA33'!P$1,0)),
IF(INDEX!$H$16=4,(VLOOKUP($A21,'LA34'!$A$1:$BZ$190,'LA34'!P$1,0)),0)))),".")</f>
        <v>x</v>
      </c>
      <c r="S21" s="27">
        <f>IFERROR(
IF(INDEX!$H$16=1,(VLOOKUP($A21,'LA31'!$A$1:$BZ$190,'LA31'!Q$1,0)),
IF(INDEX!$H$16=2,(VLOOKUP($A21,'LA32'!$A$1:$BZ$190,'LA32'!Q$1,0)),
IF(INDEX!$H$16=3,(VLOOKUP($A21,'LA33'!$A$1:$BZ$190,'LA33'!Q$1,0)),
IF(INDEX!$H$16=4,(VLOOKUP($A21,'LA34'!$A$1:$BZ$190,'LA34'!Q$1,0)),0)))),".")</f>
        <v>7.0000000000000007E-2</v>
      </c>
      <c r="T21" s="27">
        <f>IFERROR(
IF(INDEX!$H$16=1,(VLOOKUP($A21,'LA31'!$A$1:$BZ$190,'LA31'!R$1,0)),
IF(INDEX!$H$16=2,(VLOOKUP($A21,'LA32'!$A$1:$BZ$190,'LA32'!R$1,0)),
IF(INDEX!$H$16=3,(VLOOKUP($A21,'LA33'!$A$1:$BZ$190,'LA33'!R$1,0)),
IF(INDEX!$H$16=4,(VLOOKUP($A21,'LA34'!$A$1:$BZ$190,'LA34'!R$1,0)),0)))),".")</f>
        <v>7.0000000000000007E-2</v>
      </c>
      <c r="U21" s="27">
        <f>IFERROR(
IF(INDEX!$H$16=1,(VLOOKUP($A21,'LA31'!$A$1:$BZ$190,'LA31'!S$1,0)),
IF(INDEX!$H$16=2,(VLOOKUP($A21,'LA32'!$A$1:$BZ$190,'LA32'!S$1,0)),
IF(INDEX!$H$16=3,(VLOOKUP($A21,'LA33'!$A$1:$BZ$190,'LA33'!S$1,0)),
IF(INDEX!$H$16=4,(VLOOKUP($A21,'LA34'!$A$1:$BZ$190,'LA34'!S$1,0)),0)))),".")</f>
        <v>7.0000000000000007E-2</v>
      </c>
      <c r="V21" s="27">
        <f>IFERROR(
IF(INDEX!$H$16=1,(VLOOKUP($A21,'LA31'!$A$1:$BZ$190,'LA31'!T$1,0)),
IF(INDEX!$H$16=2,(VLOOKUP($A21,'LA32'!$A$1:$BZ$190,'LA32'!T$1,0)),
IF(INDEX!$H$16=3,(VLOOKUP($A21,'LA33'!$A$1:$BZ$190,'LA33'!T$1,0)),
IF(INDEX!$H$16=4,(VLOOKUP($A21,'LA34'!$A$1:$BZ$190,'LA34'!T$1,0)),0)))),".")</f>
        <v>0.03</v>
      </c>
      <c r="W21" s="27">
        <f>IFERROR(
IF(INDEX!$H$16=1,(VLOOKUP($A21,'LA31'!$A$1:$BZ$190,'LA31'!U$1,0)),
IF(INDEX!$H$16=2,(VLOOKUP($A21,'LA32'!$A$1:$BZ$190,'LA32'!U$1,0)),
IF(INDEX!$H$16=3,(VLOOKUP($A21,'LA33'!$A$1:$BZ$190,'LA33'!U$1,0)),
IF(INDEX!$H$16=4,(VLOOKUP($A21,'LA34'!$A$1:$BZ$190,'LA34'!U$1,0)),0)))),".")</f>
        <v>0.11</v>
      </c>
      <c r="X21" s="27">
        <f>IFERROR(
IF(INDEX!$H$16=1,(VLOOKUP($A21,'LA31'!$A$1:$BZ$190,'LA31'!V$1,0)),
IF(INDEX!$H$16=2,(VLOOKUP($A21,'LA32'!$A$1:$BZ$190,'LA32'!V$1,0)),
IF(INDEX!$H$16=3,(VLOOKUP($A21,'LA33'!$A$1:$BZ$190,'LA33'!V$1,0)),
IF(INDEX!$H$16=4,(VLOOKUP($A21,'LA34'!$A$1:$BZ$190,'LA34'!V$1,0)),0)))),".")</f>
        <v>0.09</v>
      </c>
      <c r="Y21" s="27" t="str">
        <f>IFERROR(
IF(INDEX!$H$16=1,(VLOOKUP($A21,'LA31'!$A$1:$BZ$190,'LA31'!W$1,0)),
IF(INDEX!$H$16=2,(VLOOKUP($A21,'LA32'!$A$1:$BZ$190,'LA32'!W$1,0)),
IF(INDEX!$H$16=3,(VLOOKUP($A21,'LA33'!$A$1:$BZ$190,'LA33'!W$1,0)),
IF(INDEX!$H$16=4,(VLOOKUP($A21,'LA34'!$A$1:$BZ$190,'LA34'!W$1,0)),0)))),".")</f>
        <v>x</v>
      </c>
      <c r="Z21" s="27">
        <f>IFERROR(
IF(INDEX!$H$16=1,(VLOOKUP($A21,'LA31'!$A$1:$BZ$190,'LA31'!X$1,0)),
IF(INDEX!$H$16=2,(VLOOKUP($A21,'LA32'!$A$1:$BZ$190,'LA32'!X$1,0)),
IF(INDEX!$H$16=3,(VLOOKUP($A21,'LA33'!$A$1:$BZ$190,'LA33'!X$1,0)),
IF(INDEX!$H$16=4,(VLOOKUP($A21,'LA34'!$A$1:$BZ$190,'LA34'!X$1,0)),0)))),".")</f>
        <v>0.03</v>
      </c>
      <c r="AA21" s="27">
        <f>IFERROR(
IF(INDEX!$H$16=1,(VLOOKUP($A21,'LA31'!$A$1:$BZ$190,'LA31'!Y$1,0)),
IF(INDEX!$H$16=2,(VLOOKUP($A21,'LA32'!$A$1:$BZ$190,'LA32'!Y$1,0)),
IF(INDEX!$H$16=3,(VLOOKUP($A21,'LA33'!$A$1:$BZ$190,'LA33'!Y$1,0)),
IF(INDEX!$H$16=4,(VLOOKUP($A21,'LA34'!$A$1:$BZ$190,'LA34'!Y$1,0)),0)))),".")</f>
        <v>0.03</v>
      </c>
      <c r="AB21" s="27">
        <f>IFERROR(
IF(INDEX!$H$16=1,(VLOOKUP($A21,'LA31'!$A$1:$BZ$190,'LA31'!Z$1,0)),
IF(INDEX!$H$16=2,(VLOOKUP($A21,'LA32'!$A$1:$BZ$190,'LA32'!Z$1,0)),
IF(INDEX!$H$16=3,(VLOOKUP($A21,'LA33'!$A$1:$BZ$190,'LA33'!Z$1,0)),
IF(INDEX!$H$16=4,(VLOOKUP($A21,'LA34'!$A$1:$BZ$190,'LA34'!Z$1,0)),0)))),".")</f>
        <v>0</v>
      </c>
      <c r="AC21" s="27">
        <f>IFERROR(
IF(INDEX!$H$16=1,(VLOOKUP($A21,'LA31'!$A$1:$BZ$190,'LA31'!AA$1,0)),
IF(INDEX!$H$16=2,(VLOOKUP($A21,'LA32'!$A$1:$BZ$190,'LA32'!AA$1,0)),
IF(INDEX!$H$16=3,(VLOOKUP($A21,'LA33'!$A$1:$BZ$190,'LA33'!AA$1,0)),
IF(INDEX!$H$16=4,(VLOOKUP($A21,'LA34'!$A$1:$BZ$190,'LA34'!AA$1,0)),0)))),".")</f>
        <v>0</v>
      </c>
      <c r="AD21" s="27">
        <f>IFERROR(
IF(INDEX!$H$16=1,(VLOOKUP($A21,'LA31'!$A$1:$BZ$190,'LA31'!AB$1,0)),
IF(INDEX!$H$16=2,(VLOOKUP($A21,'LA32'!$A$1:$BZ$190,'LA32'!AB$1,0)),
IF(INDEX!$H$16=3,(VLOOKUP($A21,'LA33'!$A$1:$BZ$190,'LA33'!AB$1,0)),
IF(INDEX!$H$16=4,(VLOOKUP($A21,'LA34'!$A$1:$BZ$190,'LA34'!AB$1,0)),0)))),".")</f>
        <v>0</v>
      </c>
      <c r="AE21" s="27">
        <f>IFERROR(
IF(INDEX!$H$16=1,(VLOOKUP($A21,'LA31'!$A$1:$BZ$190,'LA31'!AC$1,0)),
IF(INDEX!$H$16=2,(VLOOKUP($A21,'LA32'!$A$1:$BZ$190,'LA32'!AC$1,0)),
IF(INDEX!$H$16=3,(VLOOKUP($A21,'LA33'!$A$1:$BZ$190,'LA33'!AC$1,0)),
IF(INDEX!$H$16=4,(VLOOKUP($A21,'LA34'!$A$1:$BZ$190,'LA34'!AC$1,0)),0)))),".")</f>
        <v>0</v>
      </c>
      <c r="AF21" s="27">
        <f>IFERROR(
IF(INDEX!$H$16=1,(VLOOKUP($A21,'LA31'!$A$1:$BZ$190,'LA31'!AD$1,0)),
IF(INDEX!$H$16=2,(VLOOKUP($A21,'LA32'!$A$1:$BZ$190,'LA32'!AD$1,0)),
IF(INDEX!$H$16=3,(VLOOKUP($A21,'LA33'!$A$1:$BZ$190,'LA33'!AD$1,0)),
IF(INDEX!$H$16=4,(VLOOKUP($A21,'LA34'!$A$1:$BZ$190,'LA34'!AD$1,0)),0)))),".")</f>
        <v>0</v>
      </c>
      <c r="AG21" s="27">
        <f>IFERROR(
IF(INDEX!$H$16=1,(VLOOKUP($A21,'LA31'!$A$1:$BZ$190,'LA31'!AE$1,0)),
IF(INDEX!$H$16=2,(VLOOKUP($A21,'LA32'!$A$1:$BZ$190,'LA32'!AE$1,0)),
IF(INDEX!$H$16=3,(VLOOKUP($A21,'LA33'!$A$1:$BZ$190,'LA33'!AE$1,0)),
IF(INDEX!$H$16=4,(VLOOKUP($A21,'LA34'!$A$1:$BZ$190,'LA34'!AE$1,0)),0)))),".")</f>
        <v>0</v>
      </c>
      <c r="AH21" s="27">
        <f>IFERROR(
IF(INDEX!$H$16=1,(VLOOKUP($A21,'LA31'!$A$1:$BZ$190,'LA31'!AF$1,0)),
IF(INDEX!$H$16=2,(VLOOKUP($A21,'LA32'!$A$1:$BZ$190,'LA32'!AF$1,0)),
IF(INDEX!$H$16=3,(VLOOKUP($A21,'LA33'!$A$1:$BZ$190,'LA33'!AF$1,0)),
IF(INDEX!$H$16=4,(VLOOKUP($A21,'LA34'!$A$1:$BZ$190,'LA34'!AF$1,0)),0)))),".")</f>
        <v>0</v>
      </c>
      <c r="AI21" s="27">
        <f>IFERROR(
IF(INDEX!$H$16=1,(VLOOKUP($A21,'LA31'!$A$1:$BZ$190,'LA31'!AG$1,0)),
IF(INDEX!$H$16=2,(VLOOKUP($A21,'LA32'!$A$1:$BZ$190,'LA32'!AG$1,0)),
IF(INDEX!$H$16=3,(VLOOKUP($A21,'LA33'!$A$1:$BZ$190,'LA33'!AG$1,0)),
IF(INDEX!$H$16=4,(VLOOKUP($A21,'LA34'!$A$1:$BZ$190,'LA34'!AG$1,0)),0)))),".")</f>
        <v>0</v>
      </c>
      <c r="AJ21" s="27">
        <f>IFERROR(
IF(INDEX!$H$16=1,(VLOOKUP($A21,'LA31'!$A$1:$BZ$190,'LA31'!AH$1,0)),
IF(INDEX!$H$16=2,(VLOOKUP($A21,'LA32'!$A$1:$BZ$190,'LA32'!AH$1,0)),
IF(INDEX!$H$16=3,(VLOOKUP($A21,'LA33'!$A$1:$BZ$190,'LA33'!AH$1,0)),
IF(INDEX!$H$16=4,(VLOOKUP($A21,'LA34'!$A$1:$BZ$190,'LA34'!AH$1,0)),0)))),".")</f>
        <v>0</v>
      </c>
      <c r="AK21" s="27">
        <f>IFERROR(
IF(INDEX!$H$16=1,(VLOOKUP($A21,'LA31'!$A$1:$BZ$190,'LA31'!AI$1,0)),
IF(INDEX!$H$16=2,(VLOOKUP($A21,'LA32'!$A$1:$BZ$190,'LA32'!AI$1,0)),
IF(INDEX!$H$16=3,(VLOOKUP($A21,'LA33'!$A$1:$BZ$190,'LA33'!AI$1,0)),
IF(INDEX!$H$16=4,(VLOOKUP($A21,'LA34'!$A$1:$BZ$190,'LA34'!AI$1,0)),0)))),".")</f>
        <v>7.0000000000000007E-2</v>
      </c>
      <c r="AL21" s="27">
        <f>IFERROR(
IF(INDEX!$H$16=1,(VLOOKUP($A21,'LA31'!$A$1:$BZ$190,'LA31'!AJ$1,0)),
IF(INDEX!$H$16=2,(VLOOKUP($A21,'LA32'!$A$1:$BZ$190,'LA32'!AJ$1,0)),
IF(INDEX!$H$16=3,(VLOOKUP($A21,'LA33'!$A$1:$BZ$190,'LA33'!AJ$1,0)),
IF(INDEX!$H$16=4,(VLOOKUP($A21,'LA34'!$A$1:$BZ$190,'LA34'!AJ$1,0)),0)))),".")</f>
        <v>0.1</v>
      </c>
      <c r="AM21" s="27">
        <f>IFERROR(
IF(INDEX!$H$16=1,(VLOOKUP($A21,'LA31'!$A$1:$BZ$190,'LA31'!AK$1,0)),
IF(INDEX!$H$16=2,(VLOOKUP($A21,'LA32'!$A$1:$BZ$190,'LA32'!AK$1,0)),
IF(INDEX!$H$16=3,(VLOOKUP($A21,'LA33'!$A$1:$BZ$190,'LA33'!AK$1,0)),
IF(INDEX!$H$16=4,(VLOOKUP($A21,'LA34'!$A$1:$BZ$190,'LA34'!AK$1,0)),0)))),".")</f>
        <v>0.1</v>
      </c>
      <c r="AN21" s="27">
        <f>IFERROR(
IF(INDEX!$H$16=1,(VLOOKUP($A21,'LA31'!$A$1:$BZ$190,'LA31'!AL$1,0)),
IF(INDEX!$H$16=2,(VLOOKUP($A21,'LA32'!$A$1:$BZ$190,'LA32'!AL$1,0)),
IF(INDEX!$H$16=3,(VLOOKUP($A21,'LA33'!$A$1:$BZ$190,'LA33'!AL$1,0)),
IF(INDEX!$H$16=4,(VLOOKUP($A21,'LA34'!$A$1:$BZ$190,'LA34'!AL$1,0)),0)))),".")</f>
        <v>0</v>
      </c>
      <c r="AO21" s="27">
        <f>IFERROR(
IF(INDEX!$H$16=1,(VLOOKUP($A21,'LA31'!$A$1:$BZ$190,'LA31'!AM$1,0)),
IF(INDEX!$H$16=2,(VLOOKUP($A21,'LA32'!$A$1:$BZ$190,'LA32'!AM$1,0)),
IF(INDEX!$H$16=3,(VLOOKUP($A21,'LA33'!$A$1:$BZ$190,'LA33'!AM$1,0)),
IF(INDEX!$H$16=4,(VLOOKUP($A21,'LA34'!$A$1:$BZ$190,'LA34'!AM$1,0)),0)))),".")</f>
        <v>0</v>
      </c>
      <c r="AP21" s="27">
        <f>IFERROR(
IF(INDEX!$H$16=1,(VLOOKUP($A21,'LA31'!$A$1:$BZ$190,'LA31'!AN$1,0)),
IF(INDEX!$H$16=2,(VLOOKUP($A21,'LA32'!$A$1:$BZ$190,'LA32'!AN$1,0)),
IF(INDEX!$H$16=3,(VLOOKUP($A21,'LA33'!$A$1:$BZ$190,'LA33'!AN$1,0)),
IF(INDEX!$H$16=4,(VLOOKUP($A21,'LA34'!$A$1:$BZ$190,'LA34'!AN$1,0)),0)))),".")</f>
        <v>0</v>
      </c>
      <c r="AQ21" s="27">
        <f>IFERROR(
IF(INDEX!$H$16=1,(VLOOKUP($A21,'LA31'!$A$1:$BZ$190,'LA31'!AO$1,0)),
IF(INDEX!$H$16=2,(VLOOKUP($A21,'LA32'!$A$1:$BZ$190,'LA32'!AO$1,0)),
IF(INDEX!$H$16=3,(VLOOKUP($A21,'LA33'!$A$1:$BZ$190,'LA33'!AO$1,0)),
IF(INDEX!$H$16=4,(VLOOKUP($A21,'LA34'!$A$1:$BZ$190,'LA34'!AO$1,0)),0)))),".")</f>
        <v>0</v>
      </c>
      <c r="AR21" s="27" t="str">
        <f>IFERROR(
IF(INDEX!$H$16=1,(VLOOKUP($A21,'LA31'!$A$1:$BZ$190,'LA31'!AP$1,0)),
IF(INDEX!$H$16=2,(VLOOKUP($A21,'LA32'!$A$1:$BZ$190,'LA32'!AP$1,0)),
IF(INDEX!$H$16=3,(VLOOKUP($A21,'LA33'!$A$1:$BZ$190,'LA33'!AP$1,0)),
IF(INDEX!$H$16=4,(VLOOKUP($A21,'LA34'!$A$1:$BZ$190,'LA34'!AP$1,0)),0)))),".")</f>
        <v>x</v>
      </c>
      <c r="AS21" s="27" t="str">
        <f>IFERROR(
IF(INDEX!$H$16=1,(VLOOKUP($A21,'LA31'!$A$1:$BZ$190,'LA31'!AQ$1,0)),
IF(INDEX!$H$16=2,(VLOOKUP($A21,'LA32'!$A$1:$BZ$190,'LA32'!AQ$1,0)),
IF(INDEX!$H$16=3,(VLOOKUP($A21,'LA33'!$A$1:$BZ$190,'LA33'!AQ$1,0)),
IF(INDEX!$H$16=4,(VLOOKUP($A21,'LA34'!$A$1:$BZ$190,'LA34'!AQ$1,0)),0)))),".")</f>
        <v>x</v>
      </c>
      <c r="AT21" s="27" t="str">
        <f>IFERROR(
IF(INDEX!$H$16=1,(VLOOKUP($A21,'LA31'!$A$1:$BZ$190,'LA31'!AR$1,0)),
IF(INDEX!$H$16=2,(VLOOKUP($A21,'LA32'!$A$1:$BZ$190,'LA32'!AR$1,0)),
IF(INDEX!$H$16=3,(VLOOKUP($A21,'LA33'!$A$1:$BZ$190,'LA33'!AR$1,0)),
IF(INDEX!$H$16=4,(VLOOKUP($A21,'LA34'!$A$1:$BZ$190,'LA34'!AR$1,0)),0)))),".")</f>
        <v>x</v>
      </c>
      <c r="AU21" s="27">
        <f>IFERROR(
IF(INDEX!$H$16=1,(VLOOKUP($A21,'LA31'!$A$1:$BZ$190,'LA31'!AS$1,0)),
IF(INDEX!$H$16=2,(VLOOKUP($A21,'LA32'!$A$1:$BZ$190,'LA32'!AS$1,0)),
IF(INDEX!$H$16=3,(VLOOKUP($A21,'LA33'!$A$1:$BZ$190,'LA33'!AS$1,0)),
IF(INDEX!$H$16=4,(VLOOKUP($A21,'LA34'!$A$1:$BZ$190,'LA34'!AS$1,0)),0)))),".")</f>
        <v>0.01</v>
      </c>
      <c r="AV21" s="27">
        <f>IFERROR(
IF(INDEX!$H$16=1,(VLOOKUP($A21,'LA31'!$A$1:$BZ$190,'LA31'!AT$1,0)),
IF(INDEX!$H$16=2,(VLOOKUP($A21,'LA32'!$A$1:$BZ$190,'LA32'!AT$1,0)),
IF(INDEX!$H$16=3,(VLOOKUP($A21,'LA33'!$A$1:$BZ$190,'LA33'!AT$1,0)),
IF(INDEX!$H$16=4,(VLOOKUP($A21,'LA34'!$A$1:$BZ$190,'LA34'!AT$1,0)),0)))),".")</f>
        <v>0.01</v>
      </c>
      <c r="AW21" s="27" t="str">
        <f>IFERROR(
IF(INDEX!$H$16=1,(VLOOKUP($A21,'LA31'!$A$1:$BZ$190,'LA31'!AU$1,0)),
IF(INDEX!$H$16=2,(VLOOKUP($A21,'LA32'!$A$1:$BZ$190,'LA32'!AU$1,0)),
IF(INDEX!$H$16=3,(VLOOKUP($A21,'LA33'!$A$1:$BZ$190,'LA33'!AU$1,0)),
IF(INDEX!$H$16=4,(VLOOKUP($A21,'LA34'!$A$1:$BZ$190,'LA34'!AU$1,0)),0)))),".")</f>
        <v>x</v>
      </c>
      <c r="AX21" s="27">
        <f>IFERROR(
IF(INDEX!$H$16=1,(VLOOKUP($A21,'LA31'!$A$1:$BZ$190,'LA31'!AV$1,0)),
IF(INDEX!$H$16=2,(VLOOKUP($A21,'LA32'!$A$1:$BZ$190,'LA32'!AV$1,0)),
IF(INDEX!$H$16=3,(VLOOKUP($A21,'LA33'!$A$1:$BZ$190,'LA33'!AV$1,0)),
IF(INDEX!$H$16=4,(VLOOKUP($A21,'LA34'!$A$1:$BZ$190,'LA34'!AV$1,0)),0)))),".")</f>
        <v>0.01</v>
      </c>
      <c r="AY21" s="27">
        <f>IFERROR(
IF(INDEX!$H$16=1,(VLOOKUP($A21,'LA31'!$A$1:$BZ$190,'LA31'!AW$1,0)),
IF(INDEX!$H$16=2,(VLOOKUP($A21,'LA32'!$A$1:$BZ$190,'LA32'!AW$1,0)),
IF(INDEX!$H$16=3,(VLOOKUP($A21,'LA33'!$A$1:$BZ$190,'LA33'!AW$1,0)),
IF(INDEX!$H$16=4,(VLOOKUP($A21,'LA34'!$A$1:$BZ$190,'LA34'!AW$1,0)),0)))),".")</f>
        <v>0.01</v>
      </c>
      <c r="AZ21" s="27">
        <f>IFERROR(
IF(INDEX!$H$16=1,(VLOOKUP($A21,'LA31'!$A$1:$BZ$190,'LA31'!AX$1,0)),
IF(INDEX!$H$16=2,(VLOOKUP($A21,'LA32'!$A$1:$BZ$190,'LA32'!AX$1,0)),
IF(INDEX!$H$16=3,(VLOOKUP($A21,'LA33'!$A$1:$BZ$190,'LA33'!AX$1,0)),
IF(INDEX!$H$16=4,(VLOOKUP($A21,'LA34'!$A$1:$BZ$190,'LA34'!AX$1,0)),0)))),".")</f>
        <v>0</v>
      </c>
      <c r="BA21" s="27" t="str">
        <f>IFERROR(
IF(INDEX!$H$16=1,(VLOOKUP($A21,'LA31'!$A$1:$BZ$190,'LA31'!AY$1,0)),
IF(INDEX!$H$16=2,(VLOOKUP($A21,'LA32'!$A$1:$BZ$190,'LA32'!AY$1,0)),
IF(INDEX!$H$16=3,(VLOOKUP($A21,'LA33'!$A$1:$BZ$190,'LA33'!AY$1,0)),
IF(INDEX!$H$16=4,(VLOOKUP($A21,'LA34'!$A$1:$BZ$190,'LA34'!AY$1,0)),0)))),".")</f>
        <v>x</v>
      </c>
      <c r="BB21" s="27" t="str">
        <f>IFERROR(
IF(INDEX!$H$16=1,(VLOOKUP($A21,'LA31'!$A$1:$BZ$190,'LA31'!AZ$1,0)),
IF(INDEX!$H$16=2,(VLOOKUP($A21,'LA32'!$A$1:$BZ$190,'LA32'!AZ$1,0)),
IF(INDEX!$H$16=3,(VLOOKUP($A21,'LA33'!$A$1:$BZ$190,'LA33'!AZ$1,0)),
IF(INDEX!$H$16=4,(VLOOKUP($A21,'LA34'!$A$1:$BZ$190,'LA34'!AZ$1,0)),0)))),".")</f>
        <v>x</v>
      </c>
      <c r="BC21" s="27" t="str">
        <f>IFERROR(
IF(INDEX!$H$16=1,(VLOOKUP($A21,'LA31'!$A$1:$BZ$190,'LA31'!BA$1,0)),
IF(INDEX!$H$16=2,(VLOOKUP($A21,'LA32'!$A$1:$BZ$190,'LA32'!BA$1,0)),
IF(INDEX!$H$16=3,(VLOOKUP($A21,'LA33'!$A$1:$BZ$190,'LA33'!BA$1,0)),
IF(INDEX!$H$16=4,(VLOOKUP($A21,'LA34'!$A$1:$BZ$190,'LA34'!BA$1,0)),0)))),".")</f>
        <v>x</v>
      </c>
      <c r="BD21" s="27" t="str">
        <f>IFERROR(
IF(INDEX!$H$16=1,(VLOOKUP($A21,'LA31'!$A$1:$BZ$190,'LA31'!BB$1,0)),
IF(INDEX!$H$16=2,(VLOOKUP($A21,'LA32'!$A$1:$BZ$190,'LA32'!BB$1,0)),
IF(INDEX!$H$16=3,(VLOOKUP($A21,'LA33'!$A$1:$BZ$190,'LA33'!BB$1,0)),
IF(INDEX!$H$16=4,(VLOOKUP($A21,'LA34'!$A$1:$BZ$190,'LA34'!BB$1,0)),0)))),".")</f>
        <v>x</v>
      </c>
      <c r="BE21" s="27" t="str">
        <f>IFERROR(
IF(INDEX!$H$16=1,(VLOOKUP($A21,'LA31'!$A$1:$BZ$190,'LA31'!BC$1,0)),
IF(INDEX!$H$16=2,(VLOOKUP($A21,'LA32'!$A$1:$BZ$190,'LA32'!BC$1,0)),
IF(INDEX!$H$16=3,(VLOOKUP($A21,'LA33'!$A$1:$BZ$190,'LA33'!BC$1,0)),
IF(INDEX!$H$16=4,(VLOOKUP($A21,'LA34'!$A$1:$BZ$190,'LA34'!BC$1,0)),0)))),".")</f>
        <v>x</v>
      </c>
      <c r="BF21" s="27">
        <f>IFERROR(
IF(INDEX!$H$16=1,(VLOOKUP($A21,'LA31'!$A$1:$BZ$190,'LA31'!BD$1,0)),
IF(INDEX!$H$16=2,(VLOOKUP($A21,'LA32'!$A$1:$BZ$190,'LA32'!BD$1,0)),
IF(INDEX!$H$16=3,(VLOOKUP($A21,'LA33'!$A$1:$BZ$190,'LA33'!BD$1,0)),
IF(INDEX!$H$16=4,(VLOOKUP($A21,'LA34'!$A$1:$BZ$190,'LA34'!BD$1,0)),0)))),".")</f>
        <v>0.03</v>
      </c>
      <c r="BG21" s="27">
        <f>IFERROR(
IF(INDEX!$H$16=1,(VLOOKUP($A21,'LA31'!$A$1:$BZ$190,'LA31'!BE$1,0)),
IF(INDEX!$H$16=2,(VLOOKUP($A21,'LA32'!$A$1:$BZ$190,'LA32'!BE$1,0)),
IF(INDEX!$H$16=3,(VLOOKUP($A21,'LA33'!$A$1:$BZ$190,'LA33'!BE$1,0)),
IF(INDEX!$H$16=4,(VLOOKUP($A21,'LA34'!$A$1:$BZ$190,'LA34'!BE$1,0)),0)))),".")</f>
        <v>0.01</v>
      </c>
      <c r="BH21" s="27">
        <f>IFERROR(
IF(INDEX!$H$16=1,(VLOOKUP($A21,'LA31'!$A$1:$BZ$190,'LA31'!BF$1,0)),
IF(INDEX!$H$16=2,(VLOOKUP($A21,'LA32'!$A$1:$BZ$190,'LA32'!BF$1,0)),
IF(INDEX!$H$16=3,(VLOOKUP($A21,'LA33'!$A$1:$BZ$190,'LA33'!BF$1,0)),
IF(INDEX!$H$16=4,(VLOOKUP($A21,'LA34'!$A$1:$BZ$190,'LA34'!BF$1,0)),0)))),".")</f>
        <v>0.01</v>
      </c>
      <c r="BI21" s="27">
        <f>IFERROR(
IF(INDEX!$H$16=1,(VLOOKUP($A21,'LA31'!$A$1:$BZ$190,'LA31'!BG$1,0)),
IF(INDEX!$H$16=2,(VLOOKUP($A21,'LA32'!$A$1:$BZ$190,'LA32'!BG$1,0)),
IF(INDEX!$H$16=3,(VLOOKUP($A21,'LA33'!$A$1:$BZ$190,'LA33'!BG$1,0)),
IF(INDEX!$H$16=4,(VLOOKUP($A21,'LA34'!$A$1:$BZ$190,'LA34'!BG$1,0)),0)))),".")</f>
        <v>0.11</v>
      </c>
      <c r="BJ21" s="27">
        <f>IFERROR(
IF(INDEX!$H$16=1,(VLOOKUP($A21,'LA31'!$A$1:$BZ$190,'LA31'!BH$1,0)),
IF(INDEX!$H$16=2,(VLOOKUP($A21,'LA32'!$A$1:$BZ$190,'LA32'!BH$1,0)),
IF(INDEX!$H$16=3,(VLOOKUP($A21,'LA33'!$A$1:$BZ$190,'LA33'!BH$1,0)),
IF(INDEX!$H$16=4,(VLOOKUP($A21,'LA34'!$A$1:$BZ$190,'LA34'!BH$1,0)),0)))),".")</f>
        <v>0.06</v>
      </c>
      <c r="BK21" s="27">
        <f>IFERROR(
IF(INDEX!$H$16=1,(VLOOKUP($A21,'LA31'!$A$1:$BZ$190,'LA31'!BI$1,0)),
IF(INDEX!$H$16=2,(VLOOKUP($A21,'LA32'!$A$1:$BZ$190,'LA32'!BI$1,0)),
IF(INDEX!$H$16=3,(VLOOKUP($A21,'LA33'!$A$1:$BZ$190,'LA33'!BI$1,0)),
IF(INDEX!$H$16=4,(VLOOKUP($A21,'LA34'!$A$1:$BZ$190,'LA34'!BI$1,0)),0)))),".")</f>
        <v>0.06</v>
      </c>
      <c r="BL21" s="27">
        <f>IFERROR(
IF(INDEX!$H$16=1,(VLOOKUP($A21,'LA31'!$A$1:$BZ$190,'LA31'!BJ$1,0)),
IF(INDEX!$H$16=2,(VLOOKUP($A21,'LA32'!$A$1:$BZ$190,'LA32'!BJ$1,0)),
IF(INDEX!$H$16=3,(VLOOKUP($A21,'LA33'!$A$1:$BZ$190,'LA33'!BJ$1,0)),
IF(INDEX!$H$16=4,(VLOOKUP($A21,'LA34'!$A$1:$BZ$190,'LA34'!BJ$1,0)),0)))),".")</f>
        <v>0.04</v>
      </c>
      <c r="BM21" s="27">
        <f>IFERROR(
IF(INDEX!$H$16=1,(VLOOKUP($A21,'LA31'!$A$1:$BZ$190,'LA31'!BK$1,0)),
IF(INDEX!$H$16=2,(VLOOKUP($A21,'LA32'!$A$1:$BZ$190,'LA32'!BK$1,0)),
IF(INDEX!$H$16=3,(VLOOKUP($A21,'LA33'!$A$1:$BZ$190,'LA33'!BK$1,0)),
IF(INDEX!$H$16=4,(VLOOKUP($A21,'LA34'!$A$1:$BZ$190,'LA34'!BK$1,0)),0)))),".")</f>
        <v>0.01</v>
      </c>
      <c r="BN21" s="27">
        <f>IFERROR(
IF(INDEX!$H$16=1,(VLOOKUP($A21,'LA31'!$A$1:$BZ$190,'LA31'!BL$1,0)),
IF(INDEX!$H$16=2,(VLOOKUP($A21,'LA32'!$A$1:$BZ$190,'LA32'!BL$1,0)),
IF(INDEX!$H$16=3,(VLOOKUP($A21,'LA33'!$A$1:$BZ$190,'LA33'!BL$1,0)),
IF(INDEX!$H$16=4,(VLOOKUP($A21,'LA34'!$A$1:$BZ$190,'LA34'!BL$1,0)),0)))),".")</f>
        <v>0.02</v>
      </c>
      <c r="BO21" s="27">
        <f>IFERROR(
IF(INDEX!$H$16=1,(VLOOKUP($A21,'LA31'!$A$1:$BZ$190,'LA31'!BM$1,0)),
IF(INDEX!$H$16=2,(VLOOKUP($A21,'LA32'!$A$1:$BZ$190,'LA32'!BM$1,0)),
IF(INDEX!$H$16=3,(VLOOKUP($A21,'LA33'!$A$1:$BZ$190,'LA33'!BM$1,0)),
IF(INDEX!$H$16=4,(VLOOKUP($A21,'LA34'!$A$1:$BZ$190,'LA34'!BM$1,0)),0)))),".")</f>
        <v>0.02</v>
      </c>
      <c r="BP21" s="27">
        <f>IFERROR(
IF(INDEX!$H$16=1,(VLOOKUP($A21,'LA31'!$A$1:$BZ$190,'LA31'!BN$1,0)),
IF(INDEX!$H$16=2,(VLOOKUP($A21,'LA32'!$A$1:$BZ$190,'LA32'!BN$1,0)),
IF(INDEX!$H$16=3,(VLOOKUP($A21,'LA33'!$A$1:$BZ$190,'LA33'!BN$1,0)),
IF(INDEX!$H$16=4,(VLOOKUP($A21,'LA34'!$A$1:$BZ$190,'LA34'!BN$1,0)),0)))),".")</f>
        <v>0.01</v>
      </c>
      <c r="BQ21" s="27">
        <f>IFERROR(
IF(INDEX!$H$16=1,(VLOOKUP($A21,'LA31'!$A$1:$BZ$190,'LA31'!BO$1,0)),
IF(INDEX!$H$16=2,(VLOOKUP($A21,'LA32'!$A$1:$BZ$190,'LA32'!BO$1,0)),
IF(INDEX!$H$16=3,(VLOOKUP($A21,'LA33'!$A$1:$BZ$190,'LA33'!BO$1,0)),
IF(INDEX!$H$16=4,(VLOOKUP($A21,'LA34'!$A$1:$BZ$190,'LA34'!BO$1,0)),0)))),".")</f>
        <v>0.01</v>
      </c>
    </row>
    <row r="22" spans="1:69" x14ac:dyDescent="0.2">
      <c r="A22" s="7">
        <v>800</v>
      </c>
      <c r="B22" s="13" t="s">
        <v>132</v>
      </c>
      <c r="C22" s="96" t="s">
        <v>128</v>
      </c>
      <c r="D22" s="26">
        <f>IFERROR(
IF(INDEX!$H$16=1,(VLOOKUP($A22,'LA31'!$A$1:$BZ$190,'LA31'!B$1,0)),
IF(INDEX!$H$16=2,(VLOOKUP($A22,'LA32'!$A$1:$BZ$190,'LA32'!B$1,0)),
IF(INDEX!$H$16=3,(VLOOKUP($A22,'LA33'!$A$1:$BZ$190,'LA33'!B$1,0)),
IF(INDEX!$H$16=4,(VLOOKUP($A22,'LA34'!$A$1:$BZ$190,'LA34'!B$1,0)),0)))),".")</f>
        <v>160</v>
      </c>
      <c r="E22" s="26">
        <f>IFERROR(
IF(INDEX!$H$16=1,(VLOOKUP($A22,'LA31'!$A$1:$BZ$190,'LA31'!C$1,0)),
IF(INDEX!$H$16=2,(VLOOKUP($A22,'LA32'!$A$1:$BZ$190,'LA32'!C$1,0)),
IF(INDEX!$H$16=3,(VLOOKUP($A22,'LA33'!$A$1:$BZ$190,'LA33'!C$1,0)),
IF(INDEX!$H$16=4,(VLOOKUP($A22,'LA34'!$A$1:$BZ$190,'LA34'!C$1,0)),0)))),".")</f>
        <v>2000</v>
      </c>
      <c r="F22" s="26">
        <f>IFERROR(
IF(INDEX!$H$16=1,(VLOOKUP($A22,'LA31'!$A$1:$BZ$190,'LA31'!D$1,0)),
IF(INDEX!$H$16=2,(VLOOKUP($A22,'LA32'!$A$1:$BZ$190,'LA32'!D$1,0)),
IF(INDEX!$H$16=3,(VLOOKUP($A22,'LA33'!$A$1:$BZ$190,'LA33'!D$1,0)),
IF(INDEX!$H$16=4,(VLOOKUP($A22,'LA34'!$A$1:$BZ$190,'LA34'!D$1,0)),0)))),".")</f>
        <v>2160</v>
      </c>
      <c r="G22" s="27">
        <f>IFERROR(
IF(INDEX!$H$16=1,(VLOOKUP($A22,'LA31'!$A$1:$BZ$190,'LA31'!E$1,0)),
IF(INDEX!$H$16=2,(VLOOKUP($A22,'LA32'!$A$1:$BZ$190,'LA32'!E$1,0)),
IF(INDEX!$H$16=3,(VLOOKUP($A22,'LA33'!$A$1:$BZ$190,'LA33'!E$1,0)),
IF(INDEX!$H$16=4,(VLOOKUP($A22,'LA34'!$A$1:$BZ$190,'LA34'!E$1,0)),0)))),".")</f>
        <v>0.87</v>
      </c>
      <c r="H22" s="27">
        <f>IFERROR(
IF(INDEX!$H$16=1,(VLOOKUP($A22,'LA31'!$A$1:$BZ$190,'LA31'!F$1,0)),
IF(INDEX!$H$16=2,(VLOOKUP($A22,'LA32'!$A$1:$BZ$190,'LA32'!F$1,0)),
IF(INDEX!$H$16=3,(VLOOKUP($A22,'LA33'!$A$1:$BZ$190,'LA33'!F$1,0)),
IF(INDEX!$H$16=4,(VLOOKUP($A22,'LA34'!$A$1:$BZ$190,'LA34'!F$1,0)),0)))),".")</f>
        <v>0.95</v>
      </c>
      <c r="I22" s="27">
        <f>IFERROR(
IF(INDEX!$H$16=1,(VLOOKUP($A22,'LA31'!$A$1:$BZ$190,'LA31'!G$1,0)),
IF(INDEX!$H$16=2,(VLOOKUP($A22,'LA32'!$A$1:$BZ$190,'LA32'!G$1,0)),
IF(INDEX!$H$16=3,(VLOOKUP($A22,'LA33'!$A$1:$BZ$190,'LA33'!G$1,0)),
IF(INDEX!$H$16=4,(VLOOKUP($A22,'LA34'!$A$1:$BZ$190,'LA34'!G$1,0)),0)))),".")</f>
        <v>0.94</v>
      </c>
      <c r="J22" s="27">
        <f>IFERROR(
IF(INDEX!$H$16=1,(VLOOKUP($A22,'LA31'!$A$1:$BZ$190,'LA31'!H$1,0)),
IF(INDEX!$H$16=2,(VLOOKUP($A22,'LA32'!$A$1:$BZ$190,'LA32'!H$1,0)),
IF(INDEX!$H$16=3,(VLOOKUP($A22,'LA33'!$A$1:$BZ$190,'LA33'!H$1,0)),
IF(INDEX!$H$16=4,(VLOOKUP($A22,'LA34'!$A$1:$BZ$190,'LA34'!H$1,0)),0)))),".")</f>
        <v>0.84</v>
      </c>
      <c r="K22" s="27">
        <f>IFERROR(
IF(INDEX!$H$16=1,(VLOOKUP($A22,'LA31'!$A$1:$BZ$190,'LA31'!I$1,0)),
IF(INDEX!$H$16=2,(VLOOKUP($A22,'LA32'!$A$1:$BZ$190,'LA32'!I$1,0)),
IF(INDEX!$H$16=3,(VLOOKUP($A22,'LA33'!$A$1:$BZ$190,'LA33'!I$1,0)),
IF(INDEX!$H$16=4,(VLOOKUP($A22,'LA34'!$A$1:$BZ$190,'LA34'!I$1,0)),0)))),".")</f>
        <v>0.94</v>
      </c>
      <c r="L22" s="27">
        <f>IFERROR(
IF(INDEX!$H$16=1,(VLOOKUP($A22,'LA31'!$A$1:$BZ$190,'LA31'!J$1,0)),
IF(INDEX!$H$16=2,(VLOOKUP($A22,'LA32'!$A$1:$BZ$190,'LA32'!J$1,0)),
IF(INDEX!$H$16=3,(VLOOKUP($A22,'LA33'!$A$1:$BZ$190,'LA33'!J$1,0)),
IF(INDEX!$H$16=4,(VLOOKUP($A22,'LA34'!$A$1:$BZ$190,'LA34'!J$1,0)),0)))),".")</f>
        <v>0.94</v>
      </c>
      <c r="M22" s="27">
        <f>IFERROR(
IF(INDEX!$H$16=1,(VLOOKUP($A22,'LA31'!$A$1:$BZ$190,'LA31'!K$1,0)),
IF(INDEX!$H$16=2,(VLOOKUP($A22,'LA32'!$A$1:$BZ$190,'LA32'!K$1,0)),
IF(INDEX!$H$16=3,(VLOOKUP($A22,'LA33'!$A$1:$BZ$190,'LA33'!K$1,0)),
IF(INDEX!$H$16=4,(VLOOKUP($A22,'LA34'!$A$1:$BZ$190,'LA34'!K$1,0)),0)))),".")</f>
        <v>0.51</v>
      </c>
      <c r="N22" s="27">
        <f>IFERROR(
IF(INDEX!$H$16=1,(VLOOKUP($A22,'LA31'!$A$1:$BZ$190,'LA31'!L$1,0)),
IF(INDEX!$H$16=2,(VLOOKUP($A22,'LA32'!$A$1:$BZ$190,'LA32'!L$1,0)),
IF(INDEX!$H$16=3,(VLOOKUP($A22,'LA33'!$A$1:$BZ$190,'LA33'!L$1,0)),
IF(INDEX!$H$16=4,(VLOOKUP($A22,'LA34'!$A$1:$BZ$190,'LA34'!L$1,0)),0)))),".")</f>
        <v>0.28000000000000003</v>
      </c>
      <c r="O22" s="27">
        <f>IFERROR(
IF(INDEX!$H$16=1,(VLOOKUP($A22,'LA31'!$A$1:$BZ$190,'LA31'!M$1,0)),
IF(INDEX!$H$16=2,(VLOOKUP($A22,'LA32'!$A$1:$BZ$190,'LA32'!M$1,0)),
IF(INDEX!$H$16=3,(VLOOKUP($A22,'LA33'!$A$1:$BZ$190,'LA33'!M$1,0)),
IF(INDEX!$H$16=4,(VLOOKUP($A22,'LA34'!$A$1:$BZ$190,'LA34'!M$1,0)),0)))),".")</f>
        <v>0.28999999999999998</v>
      </c>
      <c r="P22" s="27">
        <f>IFERROR(
IF(INDEX!$H$16=1,(VLOOKUP($A22,'LA31'!$A$1:$BZ$190,'LA31'!N$1,0)),
IF(INDEX!$H$16=2,(VLOOKUP($A22,'LA32'!$A$1:$BZ$190,'LA32'!N$1,0)),
IF(INDEX!$H$16=3,(VLOOKUP($A22,'LA33'!$A$1:$BZ$190,'LA33'!N$1,0)),
IF(INDEX!$H$16=4,(VLOOKUP($A22,'LA34'!$A$1:$BZ$190,'LA34'!N$1,0)),0)))),".")</f>
        <v>0</v>
      </c>
      <c r="Q22" s="27">
        <f>IFERROR(
IF(INDEX!$H$16=1,(VLOOKUP($A22,'LA31'!$A$1:$BZ$190,'LA31'!O$1,0)),
IF(INDEX!$H$16=2,(VLOOKUP($A22,'LA32'!$A$1:$BZ$190,'LA32'!O$1,0)),
IF(INDEX!$H$16=3,(VLOOKUP($A22,'LA33'!$A$1:$BZ$190,'LA33'!O$1,0)),
IF(INDEX!$H$16=4,(VLOOKUP($A22,'LA34'!$A$1:$BZ$190,'LA34'!O$1,0)),0)))),".")</f>
        <v>0.01</v>
      </c>
      <c r="R22" s="27">
        <f>IFERROR(
IF(INDEX!$H$16=1,(VLOOKUP($A22,'LA31'!$A$1:$BZ$190,'LA31'!P$1,0)),
IF(INDEX!$H$16=2,(VLOOKUP($A22,'LA32'!$A$1:$BZ$190,'LA32'!P$1,0)),
IF(INDEX!$H$16=3,(VLOOKUP($A22,'LA33'!$A$1:$BZ$190,'LA33'!P$1,0)),
IF(INDEX!$H$16=4,(VLOOKUP($A22,'LA34'!$A$1:$BZ$190,'LA34'!P$1,0)),0)))),".")</f>
        <v>0.01</v>
      </c>
      <c r="S22" s="27" t="str">
        <f>IFERROR(
IF(INDEX!$H$16=1,(VLOOKUP($A22,'LA31'!$A$1:$BZ$190,'LA31'!Q$1,0)),
IF(INDEX!$H$16=2,(VLOOKUP($A22,'LA32'!$A$1:$BZ$190,'LA32'!Q$1,0)),
IF(INDEX!$H$16=3,(VLOOKUP($A22,'LA33'!$A$1:$BZ$190,'LA33'!Q$1,0)),
IF(INDEX!$H$16=4,(VLOOKUP($A22,'LA34'!$A$1:$BZ$190,'LA34'!Q$1,0)),0)))),".")</f>
        <v>x</v>
      </c>
      <c r="T22" s="27">
        <f>IFERROR(
IF(INDEX!$H$16=1,(VLOOKUP($A22,'LA31'!$A$1:$BZ$190,'LA31'!R$1,0)),
IF(INDEX!$H$16=2,(VLOOKUP($A22,'LA32'!$A$1:$BZ$190,'LA32'!R$1,0)),
IF(INDEX!$H$16=3,(VLOOKUP($A22,'LA33'!$A$1:$BZ$190,'LA33'!R$1,0)),
IF(INDEX!$H$16=4,(VLOOKUP($A22,'LA34'!$A$1:$BZ$190,'LA34'!R$1,0)),0)))),".")</f>
        <v>0.04</v>
      </c>
      <c r="U22" s="27">
        <f>IFERROR(
IF(INDEX!$H$16=1,(VLOOKUP($A22,'LA31'!$A$1:$BZ$190,'LA31'!S$1,0)),
IF(INDEX!$H$16=2,(VLOOKUP($A22,'LA32'!$A$1:$BZ$190,'LA32'!S$1,0)),
IF(INDEX!$H$16=3,(VLOOKUP($A22,'LA33'!$A$1:$BZ$190,'LA33'!S$1,0)),
IF(INDEX!$H$16=4,(VLOOKUP($A22,'LA34'!$A$1:$BZ$190,'LA34'!S$1,0)),0)))),".")</f>
        <v>0.03</v>
      </c>
      <c r="V22" s="27">
        <f>IFERROR(
IF(INDEX!$H$16=1,(VLOOKUP($A22,'LA31'!$A$1:$BZ$190,'LA31'!T$1,0)),
IF(INDEX!$H$16=2,(VLOOKUP($A22,'LA32'!$A$1:$BZ$190,'LA32'!T$1,0)),
IF(INDEX!$H$16=3,(VLOOKUP($A22,'LA33'!$A$1:$BZ$190,'LA33'!T$1,0)),
IF(INDEX!$H$16=4,(VLOOKUP($A22,'LA34'!$A$1:$BZ$190,'LA34'!T$1,0)),0)))),".")</f>
        <v>0.23</v>
      </c>
      <c r="W22" s="27">
        <f>IFERROR(
IF(INDEX!$H$16=1,(VLOOKUP($A22,'LA31'!$A$1:$BZ$190,'LA31'!U$1,0)),
IF(INDEX!$H$16=2,(VLOOKUP($A22,'LA32'!$A$1:$BZ$190,'LA32'!U$1,0)),
IF(INDEX!$H$16=3,(VLOOKUP($A22,'LA33'!$A$1:$BZ$190,'LA33'!U$1,0)),
IF(INDEX!$H$16=4,(VLOOKUP($A22,'LA34'!$A$1:$BZ$190,'LA34'!U$1,0)),0)))),".")</f>
        <v>0.5</v>
      </c>
      <c r="X22" s="27">
        <f>IFERROR(
IF(INDEX!$H$16=1,(VLOOKUP($A22,'LA31'!$A$1:$BZ$190,'LA31'!V$1,0)),
IF(INDEX!$H$16=2,(VLOOKUP($A22,'LA32'!$A$1:$BZ$190,'LA32'!V$1,0)),
IF(INDEX!$H$16=3,(VLOOKUP($A22,'LA33'!$A$1:$BZ$190,'LA33'!V$1,0)),
IF(INDEX!$H$16=4,(VLOOKUP($A22,'LA34'!$A$1:$BZ$190,'LA34'!V$1,0)),0)))),".")</f>
        <v>0.48</v>
      </c>
      <c r="Y22" s="27">
        <f>IFERROR(
IF(INDEX!$H$16=1,(VLOOKUP($A22,'LA31'!$A$1:$BZ$190,'LA31'!W$1,0)),
IF(INDEX!$H$16=2,(VLOOKUP($A22,'LA32'!$A$1:$BZ$190,'LA32'!W$1,0)),
IF(INDEX!$H$16=3,(VLOOKUP($A22,'LA33'!$A$1:$BZ$190,'LA33'!W$1,0)),
IF(INDEX!$H$16=4,(VLOOKUP($A22,'LA34'!$A$1:$BZ$190,'LA34'!W$1,0)),0)))),".")</f>
        <v>0.08</v>
      </c>
      <c r="Z22" s="27">
        <f>IFERROR(
IF(INDEX!$H$16=1,(VLOOKUP($A22,'LA31'!$A$1:$BZ$190,'LA31'!X$1,0)),
IF(INDEX!$H$16=2,(VLOOKUP($A22,'LA32'!$A$1:$BZ$190,'LA32'!X$1,0)),
IF(INDEX!$H$16=3,(VLOOKUP($A22,'LA33'!$A$1:$BZ$190,'LA33'!X$1,0)),
IF(INDEX!$H$16=4,(VLOOKUP($A22,'LA34'!$A$1:$BZ$190,'LA34'!X$1,0)),0)))),".")</f>
        <v>0.11</v>
      </c>
      <c r="AA22" s="27">
        <f>IFERROR(
IF(INDEX!$H$16=1,(VLOOKUP($A22,'LA31'!$A$1:$BZ$190,'LA31'!Y$1,0)),
IF(INDEX!$H$16=2,(VLOOKUP($A22,'LA32'!$A$1:$BZ$190,'LA32'!Y$1,0)),
IF(INDEX!$H$16=3,(VLOOKUP($A22,'LA33'!$A$1:$BZ$190,'LA33'!Y$1,0)),
IF(INDEX!$H$16=4,(VLOOKUP($A22,'LA34'!$A$1:$BZ$190,'LA34'!Y$1,0)),0)))),".")</f>
        <v>0.11</v>
      </c>
      <c r="AB22" s="27">
        <f>IFERROR(
IF(INDEX!$H$16=1,(VLOOKUP($A22,'LA31'!$A$1:$BZ$190,'LA31'!Z$1,0)),
IF(INDEX!$H$16=2,(VLOOKUP($A22,'LA32'!$A$1:$BZ$190,'LA32'!Z$1,0)),
IF(INDEX!$H$16=3,(VLOOKUP($A22,'LA33'!$A$1:$BZ$190,'LA33'!Z$1,0)),
IF(INDEX!$H$16=4,(VLOOKUP($A22,'LA34'!$A$1:$BZ$190,'LA34'!Z$1,0)),0)))),".")</f>
        <v>0</v>
      </c>
      <c r="AC22" s="27">
        <f>IFERROR(
IF(INDEX!$H$16=1,(VLOOKUP($A22,'LA31'!$A$1:$BZ$190,'LA31'!AA$1,0)),
IF(INDEX!$H$16=2,(VLOOKUP($A22,'LA32'!$A$1:$BZ$190,'LA32'!AA$1,0)),
IF(INDEX!$H$16=3,(VLOOKUP($A22,'LA33'!$A$1:$BZ$190,'LA33'!AA$1,0)),
IF(INDEX!$H$16=4,(VLOOKUP($A22,'LA34'!$A$1:$BZ$190,'LA34'!AA$1,0)),0)))),".")</f>
        <v>0</v>
      </c>
      <c r="AD22" s="27">
        <f>IFERROR(
IF(INDEX!$H$16=1,(VLOOKUP($A22,'LA31'!$A$1:$BZ$190,'LA31'!AB$1,0)),
IF(INDEX!$H$16=2,(VLOOKUP($A22,'LA32'!$A$1:$BZ$190,'LA32'!AB$1,0)),
IF(INDEX!$H$16=3,(VLOOKUP($A22,'LA33'!$A$1:$BZ$190,'LA33'!AB$1,0)),
IF(INDEX!$H$16=4,(VLOOKUP($A22,'LA34'!$A$1:$BZ$190,'LA34'!AB$1,0)),0)))),".")</f>
        <v>0</v>
      </c>
      <c r="AE22" s="27">
        <f>IFERROR(
IF(INDEX!$H$16=1,(VLOOKUP($A22,'LA31'!$A$1:$BZ$190,'LA31'!AC$1,0)),
IF(INDEX!$H$16=2,(VLOOKUP($A22,'LA32'!$A$1:$BZ$190,'LA32'!AC$1,0)),
IF(INDEX!$H$16=3,(VLOOKUP($A22,'LA33'!$A$1:$BZ$190,'LA33'!AC$1,0)),
IF(INDEX!$H$16=4,(VLOOKUP($A22,'LA34'!$A$1:$BZ$190,'LA34'!AC$1,0)),0)))),".")</f>
        <v>0</v>
      </c>
      <c r="AF22" s="27" t="str">
        <f>IFERROR(
IF(INDEX!$H$16=1,(VLOOKUP($A22,'LA31'!$A$1:$BZ$190,'LA31'!AD$1,0)),
IF(INDEX!$H$16=2,(VLOOKUP($A22,'LA32'!$A$1:$BZ$190,'LA32'!AD$1,0)),
IF(INDEX!$H$16=3,(VLOOKUP($A22,'LA33'!$A$1:$BZ$190,'LA33'!AD$1,0)),
IF(INDEX!$H$16=4,(VLOOKUP($A22,'LA34'!$A$1:$BZ$190,'LA34'!AD$1,0)),0)))),".")</f>
        <v>x</v>
      </c>
      <c r="AG22" s="27" t="str">
        <f>IFERROR(
IF(INDEX!$H$16=1,(VLOOKUP($A22,'LA31'!$A$1:$BZ$190,'LA31'!AE$1,0)),
IF(INDEX!$H$16=2,(VLOOKUP($A22,'LA32'!$A$1:$BZ$190,'LA32'!AE$1,0)),
IF(INDEX!$H$16=3,(VLOOKUP($A22,'LA33'!$A$1:$BZ$190,'LA33'!AE$1,0)),
IF(INDEX!$H$16=4,(VLOOKUP($A22,'LA34'!$A$1:$BZ$190,'LA34'!AE$1,0)),0)))),".")</f>
        <v>x</v>
      </c>
      <c r="AH22" s="27">
        <f>IFERROR(
IF(INDEX!$H$16=1,(VLOOKUP($A22,'LA31'!$A$1:$BZ$190,'LA31'!AF$1,0)),
IF(INDEX!$H$16=2,(VLOOKUP($A22,'LA32'!$A$1:$BZ$190,'LA32'!AF$1,0)),
IF(INDEX!$H$16=3,(VLOOKUP($A22,'LA33'!$A$1:$BZ$190,'LA33'!AF$1,0)),
IF(INDEX!$H$16=4,(VLOOKUP($A22,'LA34'!$A$1:$BZ$190,'LA34'!AF$1,0)),0)))),".")</f>
        <v>0</v>
      </c>
      <c r="AI22" s="27" t="str">
        <f>IFERROR(
IF(INDEX!$H$16=1,(VLOOKUP($A22,'LA31'!$A$1:$BZ$190,'LA31'!AG$1,0)),
IF(INDEX!$H$16=2,(VLOOKUP($A22,'LA32'!$A$1:$BZ$190,'LA32'!AG$1,0)),
IF(INDEX!$H$16=3,(VLOOKUP($A22,'LA33'!$A$1:$BZ$190,'LA33'!AG$1,0)),
IF(INDEX!$H$16=4,(VLOOKUP($A22,'LA34'!$A$1:$BZ$190,'LA34'!AG$1,0)),0)))),".")</f>
        <v>x</v>
      </c>
      <c r="AJ22" s="27" t="str">
        <f>IFERROR(
IF(INDEX!$H$16=1,(VLOOKUP($A22,'LA31'!$A$1:$BZ$190,'LA31'!AH$1,0)),
IF(INDEX!$H$16=2,(VLOOKUP($A22,'LA32'!$A$1:$BZ$190,'LA32'!AH$1,0)),
IF(INDEX!$H$16=3,(VLOOKUP($A22,'LA33'!$A$1:$BZ$190,'LA33'!AH$1,0)),
IF(INDEX!$H$16=4,(VLOOKUP($A22,'LA34'!$A$1:$BZ$190,'LA34'!AH$1,0)),0)))),".")</f>
        <v>x</v>
      </c>
      <c r="AK22" s="27">
        <f>IFERROR(
IF(INDEX!$H$16=1,(VLOOKUP($A22,'LA31'!$A$1:$BZ$190,'LA31'!AI$1,0)),
IF(INDEX!$H$16=2,(VLOOKUP($A22,'LA32'!$A$1:$BZ$190,'LA32'!AI$1,0)),
IF(INDEX!$H$16=3,(VLOOKUP($A22,'LA33'!$A$1:$BZ$190,'LA33'!AI$1,0)),
IF(INDEX!$H$16=4,(VLOOKUP($A22,'LA34'!$A$1:$BZ$190,'LA34'!AI$1,0)),0)))),".")</f>
        <v>0.06</v>
      </c>
      <c r="AL22" s="27">
        <f>IFERROR(
IF(INDEX!$H$16=1,(VLOOKUP($A22,'LA31'!$A$1:$BZ$190,'LA31'!AJ$1,0)),
IF(INDEX!$H$16=2,(VLOOKUP($A22,'LA32'!$A$1:$BZ$190,'LA32'!AJ$1,0)),
IF(INDEX!$H$16=3,(VLOOKUP($A22,'LA33'!$A$1:$BZ$190,'LA33'!AJ$1,0)),
IF(INDEX!$H$16=4,(VLOOKUP($A22,'LA34'!$A$1:$BZ$190,'LA34'!AJ$1,0)),0)))),".")</f>
        <v>0.06</v>
      </c>
      <c r="AM22" s="27">
        <f>IFERROR(
IF(INDEX!$H$16=1,(VLOOKUP($A22,'LA31'!$A$1:$BZ$190,'LA31'!AK$1,0)),
IF(INDEX!$H$16=2,(VLOOKUP($A22,'LA32'!$A$1:$BZ$190,'LA32'!AK$1,0)),
IF(INDEX!$H$16=3,(VLOOKUP($A22,'LA33'!$A$1:$BZ$190,'LA33'!AK$1,0)),
IF(INDEX!$H$16=4,(VLOOKUP($A22,'LA34'!$A$1:$BZ$190,'LA34'!AK$1,0)),0)))),".")</f>
        <v>0.06</v>
      </c>
      <c r="AN22" s="27">
        <f>IFERROR(
IF(INDEX!$H$16=1,(VLOOKUP($A22,'LA31'!$A$1:$BZ$190,'LA31'!AL$1,0)),
IF(INDEX!$H$16=2,(VLOOKUP($A22,'LA32'!$A$1:$BZ$190,'LA32'!AL$1,0)),
IF(INDEX!$H$16=3,(VLOOKUP($A22,'LA33'!$A$1:$BZ$190,'LA33'!AL$1,0)),
IF(INDEX!$H$16=4,(VLOOKUP($A22,'LA34'!$A$1:$BZ$190,'LA34'!AL$1,0)),0)))),".")</f>
        <v>0</v>
      </c>
      <c r="AO22" s="27" t="str">
        <f>IFERROR(
IF(INDEX!$H$16=1,(VLOOKUP($A22,'LA31'!$A$1:$BZ$190,'LA31'!AM$1,0)),
IF(INDEX!$H$16=2,(VLOOKUP($A22,'LA32'!$A$1:$BZ$190,'LA32'!AM$1,0)),
IF(INDEX!$H$16=3,(VLOOKUP($A22,'LA33'!$A$1:$BZ$190,'LA33'!AM$1,0)),
IF(INDEX!$H$16=4,(VLOOKUP($A22,'LA34'!$A$1:$BZ$190,'LA34'!AM$1,0)),0)))),".")</f>
        <v>x</v>
      </c>
      <c r="AP22" s="27" t="str">
        <f>IFERROR(
IF(INDEX!$H$16=1,(VLOOKUP($A22,'LA31'!$A$1:$BZ$190,'LA31'!AN$1,0)),
IF(INDEX!$H$16=2,(VLOOKUP($A22,'LA32'!$A$1:$BZ$190,'LA32'!AN$1,0)),
IF(INDEX!$H$16=3,(VLOOKUP($A22,'LA33'!$A$1:$BZ$190,'LA33'!AN$1,0)),
IF(INDEX!$H$16=4,(VLOOKUP($A22,'LA34'!$A$1:$BZ$190,'LA34'!AN$1,0)),0)))),".")</f>
        <v>x</v>
      </c>
      <c r="AQ22" s="27">
        <f>IFERROR(
IF(INDEX!$H$16=1,(VLOOKUP($A22,'LA31'!$A$1:$BZ$190,'LA31'!AO$1,0)),
IF(INDEX!$H$16=2,(VLOOKUP($A22,'LA32'!$A$1:$BZ$190,'LA32'!AO$1,0)),
IF(INDEX!$H$16=3,(VLOOKUP($A22,'LA33'!$A$1:$BZ$190,'LA33'!AO$1,0)),
IF(INDEX!$H$16=4,(VLOOKUP($A22,'LA34'!$A$1:$BZ$190,'LA34'!AO$1,0)),0)))),".")</f>
        <v>0</v>
      </c>
      <c r="AR22" s="27" t="str">
        <f>IFERROR(
IF(INDEX!$H$16=1,(VLOOKUP($A22,'LA31'!$A$1:$BZ$190,'LA31'!AP$1,0)),
IF(INDEX!$H$16=2,(VLOOKUP($A22,'LA32'!$A$1:$BZ$190,'LA32'!AP$1,0)),
IF(INDEX!$H$16=3,(VLOOKUP($A22,'LA33'!$A$1:$BZ$190,'LA33'!AP$1,0)),
IF(INDEX!$H$16=4,(VLOOKUP($A22,'LA34'!$A$1:$BZ$190,'LA34'!AP$1,0)),0)))),".")</f>
        <v>-</v>
      </c>
      <c r="AS22" s="27" t="str">
        <f>IFERROR(
IF(INDEX!$H$16=1,(VLOOKUP($A22,'LA31'!$A$1:$BZ$190,'LA31'!AQ$1,0)),
IF(INDEX!$H$16=2,(VLOOKUP($A22,'LA32'!$A$1:$BZ$190,'LA32'!AQ$1,0)),
IF(INDEX!$H$16=3,(VLOOKUP($A22,'LA33'!$A$1:$BZ$190,'LA33'!AQ$1,0)),
IF(INDEX!$H$16=4,(VLOOKUP($A22,'LA34'!$A$1:$BZ$190,'LA34'!AQ$1,0)),0)))),".")</f>
        <v>-</v>
      </c>
      <c r="AT22" s="27" t="str">
        <f>IFERROR(
IF(INDEX!$H$16=1,(VLOOKUP($A22,'LA31'!$A$1:$BZ$190,'LA31'!AR$1,0)),
IF(INDEX!$H$16=2,(VLOOKUP($A22,'LA32'!$A$1:$BZ$190,'LA32'!AR$1,0)),
IF(INDEX!$H$16=3,(VLOOKUP($A22,'LA33'!$A$1:$BZ$190,'LA33'!AR$1,0)),
IF(INDEX!$H$16=4,(VLOOKUP($A22,'LA34'!$A$1:$BZ$190,'LA34'!AR$1,0)),0)))),".")</f>
        <v>x</v>
      </c>
      <c r="AU22" s="27" t="str">
        <f>IFERROR(
IF(INDEX!$H$16=1,(VLOOKUP($A22,'LA31'!$A$1:$BZ$190,'LA31'!AS$1,0)),
IF(INDEX!$H$16=2,(VLOOKUP($A22,'LA32'!$A$1:$BZ$190,'LA32'!AS$1,0)),
IF(INDEX!$H$16=3,(VLOOKUP($A22,'LA33'!$A$1:$BZ$190,'LA33'!AS$1,0)),
IF(INDEX!$H$16=4,(VLOOKUP($A22,'LA34'!$A$1:$BZ$190,'LA34'!AS$1,0)),0)))),".")</f>
        <v>-</v>
      </c>
      <c r="AV22" s="27">
        <f>IFERROR(
IF(INDEX!$H$16=1,(VLOOKUP($A22,'LA31'!$A$1:$BZ$190,'LA31'!AT$1,0)),
IF(INDEX!$H$16=2,(VLOOKUP($A22,'LA32'!$A$1:$BZ$190,'LA32'!AT$1,0)),
IF(INDEX!$H$16=3,(VLOOKUP($A22,'LA33'!$A$1:$BZ$190,'LA33'!AT$1,0)),
IF(INDEX!$H$16=4,(VLOOKUP($A22,'LA34'!$A$1:$BZ$190,'LA34'!AT$1,0)),0)))),".")</f>
        <v>0.01</v>
      </c>
      <c r="AW22" s="27" t="str">
        <f>IFERROR(
IF(INDEX!$H$16=1,(VLOOKUP($A22,'LA31'!$A$1:$BZ$190,'LA31'!AU$1,0)),
IF(INDEX!$H$16=2,(VLOOKUP($A22,'LA32'!$A$1:$BZ$190,'LA32'!AU$1,0)),
IF(INDEX!$H$16=3,(VLOOKUP($A22,'LA33'!$A$1:$BZ$190,'LA33'!AU$1,0)),
IF(INDEX!$H$16=4,(VLOOKUP($A22,'LA34'!$A$1:$BZ$190,'LA34'!AU$1,0)),0)))),".")</f>
        <v>x</v>
      </c>
      <c r="AX22" s="27" t="str">
        <f>IFERROR(
IF(INDEX!$H$16=1,(VLOOKUP($A22,'LA31'!$A$1:$BZ$190,'LA31'!AV$1,0)),
IF(INDEX!$H$16=2,(VLOOKUP($A22,'LA32'!$A$1:$BZ$190,'LA32'!AV$1,0)),
IF(INDEX!$H$16=3,(VLOOKUP($A22,'LA33'!$A$1:$BZ$190,'LA33'!AV$1,0)),
IF(INDEX!$H$16=4,(VLOOKUP($A22,'LA34'!$A$1:$BZ$190,'LA34'!AV$1,0)),0)))),".")</f>
        <v>-</v>
      </c>
      <c r="AY22" s="27">
        <f>IFERROR(
IF(INDEX!$H$16=1,(VLOOKUP($A22,'LA31'!$A$1:$BZ$190,'LA31'!AW$1,0)),
IF(INDEX!$H$16=2,(VLOOKUP($A22,'LA32'!$A$1:$BZ$190,'LA32'!AW$1,0)),
IF(INDEX!$H$16=3,(VLOOKUP($A22,'LA33'!$A$1:$BZ$190,'LA33'!AW$1,0)),
IF(INDEX!$H$16=4,(VLOOKUP($A22,'LA34'!$A$1:$BZ$190,'LA34'!AW$1,0)),0)))),".")</f>
        <v>0.01</v>
      </c>
      <c r="AZ22" s="27" t="str">
        <f>IFERROR(
IF(INDEX!$H$16=1,(VLOOKUP($A22,'LA31'!$A$1:$BZ$190,'LA31'!AX$1,0)),
IF(INDEX!$H$16=2,(VLOOKUP($A22,'LA32'!$A$1:$BZ$190,'LA32'!AX$1,0)),
IF(INDEX!$H$16=3,(VLOOKUP($A22,'LA33'!$A$1:$BZ$190,'LA33'!AX$1,0)),
IF(INDEX!$H$16=4,(VLOOKUP($A22,'LA34'!$A$1:$BZ$190,'LA34'!AX$1,0)),0)))),".")</f>
        <v>x</v>
      </c>
      <c r="BA22" s="27" t="str">
        <f>IFERROR(
IF(INDEX!$H$16=1,(VLOOKUP($A22,'LA31'!$A$1:$BZ$190,'LA31'!AY$1,0)),
IF(INDEX!$H$16=2,(VLOOKUP($A22,'LA32'!$A$1:$BZ$190,'LA32'!AY$1,0)),
IF(INDEX!$H$16=3,(VLOOKUP($A22,'LA33'!$A$1:$BZ$190,'LA33'!AY$1,0)),
IF(INDEX!$H$16=4,(VLOOKUP($A22,'LA34'!$A$1:$BZ$190,'LA34'!AY$1,0)),0)))),".")</f>
        <v>x</v>
      </c>
      <c r="BB22" s="27" t="str">
        <f>IFERROR(
IF(INDEX!$H$16=1,(VLOOKUP($A22,'LA31'!$A$1:$BZ$190,'LA31'!AZ$1,0)),
IF(INDEX!$H$16=2,(VLOOKUP($A22,'LA32'!$A$1:$BZ$190,'LA32'!AZ$1,0)),
IF(INDEX!$H$16=3,(VLOOKUP($A22,'LA33'!$A$1:$BZ$190,'LA33'!AZ$1,0)),
IF(INDEX!$H$16=4,(VLOOKUP($A22,'LA34'!$A$1:$BZ$190,'LA34'!AZ$1,0)),0)))),".")</f>
        <v>x</v>
      </c>
      <c r="BC22" s="27">
        <f>IFERROR(
IF(INDEX!$H$16=1,(VLOOKUP($A22,'LA31'!$A$1:$BZ$190,'LA31'!BA$1,0)),
IF(INDEX!$H$16=2,(VLOOKUP($A22,'LA32'!$A$1:$BZ$190,'LA32'!BA$1,0)),
IF(INDEX!$H$16=3,(VLOOKUP($A22,'LA33'!$A$1:$BZ$190,'LA33'!BA$1,0)),
IF(INDEX!$H$16=4,(VLOOKUP($A22,'LA34'!$A$1:$BZ$190,'LA34'!BA$1,0)),0)))),".")</f>
        <v>0</v>
      </c>
      <c r="BD22" s="27">
        <f>IFERROR(
IF(INDEX!$H$16=1,(VLOOKUP($A22,'LA31'!$A$1:$BZ$190,'LA31'!BB$1,0)),
IF(INDEX!$H$16=2,(VLOOKUP($A22,'LA32'!$A$1:$BZ$190,'LA32'!BB$1,0)),
IF(INDEX!$H$16=3,(VLOOKUP($A22,'LA33'!$A$1:$BZ$190,'LA33'!BB$1,0)),
IF(INDEX!$H$16=4,(VLOOKUP($A22,'LA34'!$A$1:$BZ$190,'LA34'!BB$1,0)),0)))),".")</f>
        <v>0</v>
      </c>
      <c r="BE22" s="27">
        <f>IFERROR(
IF(INDEX!$H$16=1,(VLOOKUP($A22,'LA31'!$A$1:$BZ$190,'LA31'!BC$1,0)),
IF(INDEX!$H$16=2,(VLOOKUP($A22,'LA32'!$A$1:$BZ$190,'LA32'!BC$1,0)),
IF(INDEX!$H$16=3,(VLOOKUP($A22,'LA33'!$A$1:$BZ$190,'LA33'!BC$1,0)),
IF(INDEX!$H$16=4,(VLOOKUP($A22,'LA34'!$A$1:$BZ$190,'LA34'!BC$1,0)),0)))),".")</f>
        <v>0</v>
      </c>
      <c r="BF22" s="27">
        <f>IFERROR(
IF(INDEX!$H$16=1,(VLOOKUP($A22,'LA31'!$A$1:$BZ$190,'LA31'!BD$1,0)),
IF(INDEX!$H$16=2,(VLOOKUP($A22,'LA32'!$A$1:$BZ$190,'LA32'!BD$1,0)),
IF(INDEX!$H$16=3,(VLOOKUP($A22,'LA33'!$A$1:$BZ$190,'LA33'!BD$1,0)),
IF(INDEX!$H$16=4,(VLOOKUP($A22,'LA34'!$A$1:$BZ$190,'LA34'!BD$1,0)),0)))),".")</f>
        <v>0</v>
      </c>
      <c r="BG22" s="27" t="str">
        <f>IFERROR(
IF(INDEX!$H$16=1,(VLOOKUP($A22,'LA31'!$A$1:$BZ$190,'LA31'!BE$1,0)),
IF(INDEX!$H$16=2,(VLOOKUP($A22,'LA32'!$A$1:$BZ$190,'LA32'!BE$1,0)),
IF(INDEX!$H$16=3,(VLOOKUP($A22,'LA33'!$A$1:$BZ$190,'LA33'!BE$1,0)),
IF(INDEX!$H$16=4,(VLOOKUP($A22,'LA34'!$A$1:$BZ$190,'LA34'!BE$1,0)),0)))),".")</f>
        <v>x</v>
      </c>
      <c r="BH22" s="27" t="str">
        <f>IFERROR(
IF(INDEX!$H$16=1,(VLOOKUP($A22,'LA31'!$A$1:$BZ$190,'LA31'!BF$1,0)),
IF(INDEX!$H$16=2,(VLOOKUP($A22,'LA32'!$A$1:$BZ$190,'LA32'!BF$1,0)),
IF(INDEX!$H$16=3,(VLOOKUP($A22,'LA33'!$A$1:$BZ$190,'LA33'!BF$1,0)),
IF(INDEX!$H$16=4,(VLOOKUP($A22,'LA34'!$A$1:$BZ$190,'LA34'!BF$1,0)),0)))),".")</f>
        <v>x</v>
      </c>
      <c r="BI22" s="27">
        <f>IFERROR(
IF(INDEX!$H$16=1,(VLOOKUP($A22,'LA31'!$A$1:$BZ$190,'LA31'!BG$1,0)),
IF(INDEX!$H$16=2,(VLOOKUP($A22,'LA32'!$A$1:$BZ$190,'LA32'!BG$1,0)),
IF(INDEX!$H$16=3,(VLOOKUP($A22,'LA33'!$A$1:$BZ$190,'LA33'!BG$1,0)),
IF(INDEX!$H$16=4,(VLOOKUP($A22,'LA34'!$A$1:$BZ$190,'LA34'!BG$1,0)),0)))),".")</f>
        <v>0.04</v>
      </c>
      <c r="BJ22" s="27">
        <f>IFERROR(
IF(INDEX!$H$16=1,(VLOOKUP($A22,'LA31'!$A$1:$BZ$190,'LA31'!BH$1,0)),
IF(INDEX!$H$16=2,(VLOOKUP($A22,'LA32'!$A$1:$BZ$190,'LA32'!BH$1,0)),
IF(INDEX!$H$16=3,(VLOOKUP($A22,'LA33'!$A$1:$BZ$190,'LA33'!BH$1,0)),
IF(INDEX!$H$16=4,(VLOOKUP($A22,'LA34'!$A$1:$BZ$190,'LA34'!BH$1,0)),0)))),".")</f>
        <v>0.03</v>
      </c>
      <c r="BK22" s="27">
        <f>IFERROR(
IF(INDEX!$H$16=1,(VLOOKUP($A22,'LA31'!$A$1:$BZ$190,'LA31'!BI$1,0)),
IF(INDEX!$H$16=2,(VLOOKUP($A22,'LA32'!$A$1:$BZ$190,'LA32'!BI$1,0)),
IF(INDEX!$H$16=3,(VLOOKUP($A22,'LA33'!$A$1:$BZ$190,'LA33'!BI$1,0)),
IF(INDEX!$H$16=4,(VLOOKUP($A22,'LA34'!$A$1:$BZ$190,'LA34'!BI$1,0)),0)))),".")</f>
        <v>0.03</v>
      </c>
      <c r="BL22" s="27">
        <f>IFERROR(
IF(INDEX!$H$16=1,(VLOOKUP($A22,'LA31'!$A$1:$BZ$190,'LA31'!BJ$1,0)),
IF(INDEX!$H$16=2,(VLOOKUP($A22,'LA32'!$A$1:$BZ$190,'LA32'!BJ$1,0)),
IF(INDEX!$H$16=3,(VLOOKUP($A22,'LA33'!$A$1:$BZ$190,'LA33'!BJ$1,0)),
IF(INDEX!$H$16=4,(VLOOKUP($A22,'LA34'!$A$1:$BZ$190,'LA34'!BJ$1,0)),0)))),".")</f>
        <v>0.08</v>
      </c>
      <c r="BM22" s="27">
        <f>IFERROR(
IF(INDEX!$H$16=1,(VLOOKUP($A22,'LA31'!$A$1:$BZ$190,'LA31'!BK$1,0)),
IF(INDEX!$H$16=2,(VLOOKUP($A22,'LA32'!$A$1:$BZ$190,'LA32'!BK$1,0)),
IF(INDEX!$H$16=3,(VLOOKUP($A22,'LA33'!$A$1:$BZ$190,'LA33'!BK$1,0)),
IF(INDEX!$H$16=4,(VLOOKUP($A22,'LA34'!$A$1:$BZ$190,'LA34'!BK$1,0)),0)))),".")</f>
        <v>0.01</v>
      </c>
      <c r="BN22" s="27">
        <f>IFERROR(
IF(INDEX!$H$16=1,(VLOOKUP($A22,'LA31'!$A$1:$BZ$190,'LA31'!BL$1,0)),
IF(INDEX!$H$16=2,(VLOOKUP($A22,'LA32'!$A$1:$BZ$190,'LA32'!BL$1,0)),
IF(INDEX!$H$16=3,(VLOOKUP($A22,'LA33'!$A$1:$BZ$190,'LA33'!BL$1,0)),
IF(INDEX!$H$16=4,(VLOOKUP($A22,'LA34'!$A$1:$BZ$190,'LA34'!BL$1,0)),0)))),".")</f>
        <v>0.02</v>
      </c>
      <c r="BO22" s="27" t="str">
        <f>IFERROR(
IF(INDEX!$H$16=1,(VLOOKUP($A22,'LA31'!$A$1:$BZ$190,'LA31'!BM$1,0)),
IF(INDEX!$H$16=2,(VLOOKUP($A22,'LA32'!$A$1:$BZ$190,'LA32'!BM$1,0)),
IF(INDEX!$H$16=3,(VLOOKUP($A22,'LA33'!$A$1:$BZ$190,'LA33'!BM$1,0)),
IF(INDEX!$H$16=4,(VLOOKUP($A22,'LA34'!$A$1:$BZ$190,'LA34'!BM$1,0)),0)))),".")</f>
        <v>x</v>
      </c>
      <c r="BP22" s="27">
        <f>IFERROR(
IF(INDEX!$H$16=1,(VLOOKUP($A22,'LA31'!$A$1:$BZ$190,'LA31'!BN$1,0)),
IF(INDEX!$H$16=2,(VLOOKUP($A22,'LA32'!$A$1:$BZ$190,'LA32'!BN$1,0)),
IF(INDEX!$H$16=3,(VLOOKUP($A22,'LA33'!$A$1:$BZ$190,'LA33'!BN$1,0)),
IF(INDEX!$H$16=4,(VLOOKUP($A22,'LA34'!$A$1:$BZ$190,'LA34'!BN$1,0)),0)))),".")</f>
        <v>0.01</v>
      </c>
      <c r="BQ22" s="27">
        <f>IFERROR(
IF(INDEX!$H$16=1,(VLOOKUP($A22,'LA31'!$A$1:$BZ$190,'LA31'!BO$1,0)),
IF(INDEX!$H$16=2,(VLOOKUP($A22,'LA32'!$A$1:$BZ$190,'LA32'!BO$1,0)),
IF(INDEX!$H$16=3,(VLOOKUP($A22,'LA33'!$A$1:$BZ$190,'LA33'!BO$1,0)),
IF(INDEX!$H$16=4,(VLOOKUP($A22,'LA34'!$A$1:$BZ$190,'LA34'!BO$1,0)),0)))),".")</f>
        <v>0.01</v>
      </c>
    </row>
    <row r="23" spans="1:69" x14ac:dyDescent="0.2">
      <c r="A23" s="7">
        <v>822</v>
      </c>
      <c r="B23" s="13" t="s">
        <v>133</v>
      </c>
      <c r="C23" s="96" t="s">
        <v>120</v>
      </c>
      <c r="D23" s="26">
        <f>IFERROR(
IF(INDEX!$H$16=1,(VLOOKUP($A23,'LA31'!$A$1:$BZ$190,'LA31'!B$1,0)),
IF(INDEX!$H$16=2,(VLOOKUP($A23,'LA32'!$A$1:$BZ$190,'LA32'!B$1,0)),
IF(INDEX!$H$16=3,(VLOOKUP($A23,'LA33'!$A$1:$BZ$190,'LA33'!B$1,0)),
IF(INDEX!$H$16=4,(VLOOKUP($A23,'LA34'!$A$1:$BZ$190,'LA34'!B$1,0)),0)))),".")</f>
        <v>240</v>
      </c>
      <c r="E23" s="26">
        <f>IFERROR(
IF(INDEX!$H$16=1,(VLOOKUP($A23,'LA31'!$A$1:$BZ$190,'LA31'!C$1,0)),
IF(INDEX!$H$16=2,(VLOOKUP($A23,'LA32'!$A$1:$BZ$190,'LA32'!C$1,0)),
IF(INDEX!$H$16=3,(VLOOKUP($A23,'LA33'!$A$1:$BZ$190,'LA33'!C$1,0)),
IF(INDEX!$H$16=4,(VLOOKUP($A23,'LA34'!$A$1:$BZ$190,'LA34'!C$1,0)),0)))),".")</f>
        <v>1630</v>
      </c>
      <c r="F23" s="26">
        <f>IFERROR(
IF(INDEX!$H$16=1,(VLOOKUP($A23,'LA31'!$A$1:$BZ$190,'LA31'!D$1,0)),
IF(INDEX!$H$16=2,(VLOOKUP($A23,'LA32'!$A$1:$BZ$190,'LA32'!D$1,0)),
IF(INDEX!$H$16=3,(VLOOKUP($A23,'LA33'!$A$1:$BZ$190,'LA33'!D$1,0)),
IF(INDEX!$H$16=4,(VLOOKUP($A23,'LA34'!$A$1:$BZ$190,'LA34'!D$1,0)),0)))),".")</f>
        <v>1870</v>
      </c>
      <c r="G23" s="27">
        <f>IFERROR(
IF(INDEX!$H$16=1,(VLOOKUP($A23,'LA31'!$A$1:$BZ$190,'LA31'!E$1,0)),
IF(INDEX!$H$16=2,(VLOOKUP($A23,'LA32'!$A$1:$BZ$190,'LA32'!E$1,0)),
IF(INDEX!$H$16=3,(VLOOKUP($A23,'LA33'!$A$1:$BZ$190,'LA33'!E$1,0)),
IF(INDEX!$H$16=4,(VLOOKUP($A23,'LA34'!$A$1:$BZ$190,'LA34'!E$1,0)),0)))),".")</f>
        <v>0.85</v>
      </c>
      <c r="H23" s="27">
        <f>IFERROR(
IF(INDEX!$H$16=1,(VLOOKUP($A23,'LA31'!$A$1:$BZ$190,'LA31'!F$1,0)),
IF(INDEX!$H$16=2,(VLOOKUP($A23,'LA32'!$A$1:$BZ$190,'LA32'!F$1,0)),
IF(INDEX!$H$16=3,(VLOOKUP($A23,'LA33'!$A$1:$BZ$190,'LA33'!F$1,0)),
IF(INDEX!$H$16=4,(VLOOKUP($A23,'LA34'!$A$1:$BZ$190,'LA34'!F$1,0)),0)))),".")</f>
        <v>0.94</v>
      </c>
      <c r="I23" s="27">
        <f>IFERROR(
IF(INDEX!$H$16=1,(VLOOKUP($A23,'LA31'!$A$1:$BZ$190,'LA31'!G$1,0)),
IF(INDEX!$H$16=2,(VLOOKUP($A23,'LA32'!$A$1:$BZ$190,'LA32'!G$1,0)),
IF(INDEX!$H$16=3,(VLOOKUP($A23,'LA33'!$A$1:$BZ$190,'LA33'!G$1,0)),
IF(INDEX!$H$16=4,(VLOOKUP($A23,'LA34'!$A$1:$BZ$190,'LA34'!G$1,0)),0)))),".")</f>
        <v>0.93</v>
      </c>
      <c r="J23" s="27">
        <f>IFERROR(
IF(INDEX!$H$16=1,(VLOOKUP($A23,'LA31'!$A$1:$BZ$190,'LA31'!H$1,0)),
IF(INDEX!$H$16=2,(VLOOKUP($A23,'LA32'!$A$1:$BZ$190,'LA32'!H$1,0)),
IF(INDEX!$H$16=3,(VLOOKUP($A23,'LA33'!$A$1:$BZ$190,'LA33'!H$1,0)),
IF(INDEX!$H$16=4,(VLOOKUP($A23,'LA34'!$A$1:$BZ$190,'LA34'!H$1,0)),0)))),".")</f>
        <v>0.83</v>
      </c>
      <c r="K23" s="27">
        <f>IFERROR(
IF(INDEX!$H$16=1,(VLOOKUP($A23,'LA31'!$A$1:$BZ$190,'LA31'!I$1,0)),
IF(INDEX!$H$16=2,(VLOOKUP($A23,'LA32'!$A$1:$BZ$190,'LA32'!I$1,0)),
IF(INDEX!$H$16=3,(VLOOKUP($A23,'LA33'!$A$1:$BZ$190,'LA33'!I$1,0)),
IF(INDEX!$H$16=4,(VLOOKUP($A23,'LA34'!$A$1:$BZ$190,'LA34'!I$1,0)),0)))),".")</f>
        <v>0.92</v>
      </c>
      <c r="L23" s="27">
        <f>IFERROR(
IF(INDEX!$H$16=1,(VLOOKUP($A23,'LA31'!$A$1:$BZ$190,'LA31'!J$1,0)),
IF(INDEX!$H$16=2,(VLOOKUP($A23,'LA32'!$A$1:$BZ$190,'LA32'!J$1,0)),
IF(INDEX!$H$16=3,(VLOOKUP($A23,'LA33'!$A$1:$BZ$190,'LA33'!J$1,0)),
IF(INDEX!$H$16=4,(VLOOKUP($A23,'LA34'!$A$1:$BZ$190,'LA34'!J$1,0)),0)))),".")</f>
        <v>0.91</v>
      </c>
      <c r="M23" s="27">
        <f>IFERROR(
IF(INDEX!$H$16=1,(VLOOKUP($A23,'LA31'!$A$1:$BZ$190,'LA31'!K$1,0)),
IF(INDEX!$H$16=2,(VLOOKUP($A23,'LA32'!$A$1:$BZ$190,'LA32'!K$1,0)),
IF(INDEX!$H$16=3,(VLOOKUP($A23,'LA33'!$A$1:$BZ$190,'LA33'!K$1,0)),
IF(INDEX!$H$16=4,(VLOOKUP($A23,'LA34'!$A$1:$BZ$190,'LA34'!K$1,0)),0)))),".")</f>
        <v>0.46</v>
      </c>
      <c r="N23" s="27">
        <f>IFERROR(
IF(INDEX!$H$16=1,(VLOOKUP($A23,'LA31'!$A$1:$BZ$190,'LA31'!L$1,0)),
IF(INDEX!$H$16=2,(VLOOKUP($A23,'LA32'!$A$1:$BZ$190,'LA32'!L$1,0)),
IF(INDEX!$H$16=3,(VLOOKUP($A23,'LA33'!$A$1:$BZ$190,'LA33'!L$1,0)),
IF(INDEX!$H$16=4,(VLOOKUP($A23,'LA34'!$A$1:$BZ$190,'LA34'!L$1,0)),0)))),".")</f>
        <v>0.32</v>
      </c>
      <c r="O23" s="27">
        <f>IFERROR(
IF(INDEX!$H$16=1,(VLOOKUP($A23,'LA31'!$A$1:$BZ$190,'LA31'!M$1,0)),
IF(INDEX!$H$16=2,(VLOOKUP($A23,'LA32'!$A$1:$BZ$190,'LA32'!M$1,0)),
IF(INDEX!$H$16=3,(VLOOKUP($A23,'LA33'!$A$1:$BZ$190,'LA33'!M$1,0)),
IF(INDEX!$H$16=4,(VLOOKUP($A23,'LA34'!$A$1:$BZ$190,'LA34'!M$1,0)),0)))),".")</f>
        <v>0.34</v>
      </c>
      <c r="P23" s="27">
        <f>IFERROR(
IF(INDEX!$H$16=1,(VLOOKUP($A23,'LA31'!$A$1:$BZ$190,'LA31'!N$1,0)),
IF(INDEX!$H$16=2,(VLOOKUP($A23,'LA32'!$A$1:$BZ$190,'LA32'!N$1,0)),
IF(INDEX!$H$16=3,(VLOOKUP($A23,'LA33'!$A$1:$BZ$190,'LA33'!N$1,0)),
IF(INDEX!$H$16=4,(VLOOKUP($A23,'LA34'!$A$1:$BZ$190,'LA34'!N$1,0)),0)))),".")</f>
        <v>0</v>
      </c>
      <c r="Q23" s="27" t="str">
        <f>IFERROR(
IF(INDEX!$H$16=1,(VLOOKUP($A23,'LA31'!$A$1:$BZ$190,'LA31'!O$1,0)),
IF(INDEX!$H$16=2,(VLOOKUP($A23,'LA32'!$A$1:$BZ$190,'LA32'!O$1,0)),
IF(INDEX!$H$16=3,(VLOOKUP($A23,'LA33'!$A$1:$BZ$190,'LA33'!O$1,0)),
IF(INDEX!$H$16=4,(VLOOKUP($A23,'LA34'!$A$1:$BZ$190,'LA34'!O$1,0)),0)))),".")</f>
        <v>-</v>
      </c>
      <c r="R23" s="27" t="str">
        <f>IFERROR(
IF(INDEX!$H$16=1,(VLOOKUP($A23,'LA31'!$A$1:$BZ$190,'LA31'!P$1,0)),
IF(INDEX!$H$16=2,(VLOOKUP($A23,'LA32'!$A$1:$BZ$190,'LA32'!P$1,0)),
IF(INDEX!$H$16=3,(VLOOKUP($A23,'LA33'!$A$1:$BZ$190,'LA33'!P$1,0)),
IF(INDEX!$H$16=4,(VLOOKUP($A23,'LA34'!$A$1:$BZ$190,'LA34'!P$1,0)),0)))),".")</f>
        <v>-</v>
      </c>
      <c r="S23" s="27" t="str">
        <f>IFERROR(
IF(INDEX!$H$16=1,(VLOOKUP($A23,'LA31'!$A$1:$BZ$190,'LA31'!Q$1,0)),
IF(INDEX!$H$16=2,(VLOOKUP($A23,'LA32'!$A$1:$BZ$190,'LA32'!Q$1,0)),
IF(INDEX!$H$16=3,(VLOOKUP($A23,'LA33'!$A$1:$BZ$190,'LA33'!Q$1,0)),
IF(INDEX!$H$16=4,(VLOOKUP($A23,'LA34'!$A$1:$BZ$190,'LA34'!Q$1,0)),0)))),".")</f>
        <v>x</v>
      </c>
      <c r="T23" s="27">
        <f>IFERROR(
IF(INDEX!$H$16=1,(VLOOKUP($A23,'LA31'!$A$1:$BZ$190,'LA31'!R$1,0)),
IF(INDEX!$H$16=2,(VLOOKUP($A23,'LA32'!$A$1:$BZ$190,'LA32'!R$1,0)),
IF(INDEX!$H$16=3,(VLOOKUP($A23,'LA33'!$A$1:$BZ$190,'LA33'!R$1,0)),
IF(INDEX!$H$16=4,(VLOOKUP($A23,'LA34'!$A$1:$BZ$190,'LA34'!R$1,0)),0)))),".")</f>
        <v>0.01</v>
      </c>
      <c r="U23" s="27">
        <f>IFERROR(
IF(INDEX!$H$16=1,(VLOOKUP($A23,'LA31'!$A$1:$BZ$190,'LA31'!S$1,0)),
IF(INDEX!$H$16=2,(VLOOKUP($A23,'LA32'!$A$1:$BZ$190,'LA32'!S$1,0)),
IF(INDEX!$H$16=3,(VLOOKUP($A23,'LA33'!$A$1:$BZ$190,'LA33'!S$1,0)),
IF(INDEX!$H$16=4,(VLOOKUP($A23,'LA34'!$A$1:$BZ$190,'LA34'!S$1,0)),0)))),".")</f>
        <v>0.01</v>
      </c>
      <c r="V23" s="27">
        <f>IFERROR(
IF(INDEX!$H$16=1,(VLOOKUP($A23,'LA31'!$A$1:$BZ$190,'LA31'!T$1,0)),
IF(INDEX!$H$16=2,(VLOOKUP($A23,'LA32'!$A$1:$BZ$190,'LA32'!T$1,0)),
IF(INDEX!$H$16=3,(VLOOKUP($A23,'LA33'!$A$1:$BZ$190,'LA33'!T$1,0)),
IF(INDEX!$H$16=4,(VLOOKUP($A23,'LA34'!$A$1:$BZ$190,'LA34'!T$1,0)),0)))),".")</f>
        <v>0.34</v>
      </c>
      <c r="W23" s="27">
        <f>IFERROR(
IF(INDEX!$H$16=1,(VLOOKUP($A23,'LA31'!$A$1:$BZ$190,'LA31'!U$1,0)),
IF(INDEX!$H$16=2,(VLOOKUP($A23,'LA32'!$A$1:$BZ$190,'LA32'!U$1,0)),
IF(INDEX!$H$16=3,(VLOOKUP($A23,'LA33'!$A$1:$BZ$190,'LA33'!U$1,0)),
IF(INDEX!$H$16=4,(VLOOKUP($A23,'LA34'!$A$1:$BZ$190,'LA34'!U$1,0)),0)))),".")</f>
        <v>0.59</v>
      </c>
      <c r="X23" s="27">
        <f>IFERROR(
IF(INDEX!$H$16=1,(VLOOKUP($A23,'LA31'!$A$1:$BZ$190,'LA31'!V$1,0)),
IF(INDEX!$H$16=2,(VLOOKUP($A23,'LA32'!$A$1:$BZ$190,'LA32'!V$1,0)),
IF(INDEX!$H$16=3,(VLOOKUP($A23,'LA33'!$A$1:$BZ$190,'LA33'!V$1,0)),
IF(INDEX!$H$16=4,(VLOOKUP($A23,'LA34'!$A$1:$BZ$190,'LA34'!V$1,0)),0)))),".")</f>
        <v>0.56000000000000005</v>
      </c>
      <c r="Y23" s="27" t="str">
        <f>IFERROR(
IF(INDEX!$H$16=1,(VLOOKUP($A23,'LA31'!$A$1:$BZ$190,'LA31'!W$1,0)),
IF(INDEX!$H$16=2,(VLOOKUP($A23,'LA32'!$A$1:$BZ$190,'LA32'!W$1,0)),
IF(INDEX!$H$16=3,(VLOOKUP($A23,'LA33'!$A$1:$BZ$190,'LA33'!W$1,0)),
IF(INDEX!$H$16=4,(VLOOKUP($A23,'LA34'!$A$1:$BZ$190,'LA34'!W$1,0)),0)))),".")</f>
        <v>x</v>
      </c>
      <c r="Z23" s="27" t="str">
        <f>IFERROR(
IF(INDEX!$H$16=1,(VLOOKUP($A23,'LA31'!$A$1:$BZ$190,'LA31'!X$1,0)),
IF(INDEX!$H$16=2,(VLOOKUP($A23,'LA32'!$A$1:$BZ$190,'LA32'!X$1,0)),
IF(INDEX!$H$16=3,(VLOOKUP($A23,'LA33'!$A$1:$BZ$190,'LA33'!X$1,0)),
IF(INDEX!$H$16=4,(VLOOKUP($A23,'LA34'!$A$1:$BZ$190,'LA34'!X$1,0)),0)))),".")</f>
        <v>x</v>
      </c>
      <c r="AA23" s="27" t="str">
        <f>IFERROR(
IF(INDEX!$H$16=1,(VLOOKUP($A23,'LA31'!$A$1:$BZ$190,'LA31'!Y$1,0)),
IF(INDEX!$H$16=2,(VLOOKUP($A23,'LA32'!$A$1:$BZ$190,'LA32'!Y$1,0)),
IF(INDEX!$H$16=3,(VLOOKUP($A23,'LA33'!$A$1:$BZ$190,'LA33'!Y$1,0)),
IF(INDEX!$H$16=4,(VLOOKUP($A23,'LA34'!$A$1:$BZ$190,'LA34'!Y$1,0)),0)))),".")</f>
        <v>x</v>
      </c>
      <c r="AB23" s="27">
        <f>IFERROR(
IF(INDEX!$H$16=1,(VLOOKUP($A23,'LA31'!$A$1:$BZ$190,'LA31'!Z$1,0)),
IF(INDEX!$H$16=2,(VLOOKUP($A23,'LA32'!$A$1:$BZ$190,'LA32'!Z$1,0)),
IF(INDEX!$H$16=3,(VLOOKUP($A23,'LA33'!$A$1:$BZ$190,'LA33'!Z$1,0)),
IF(INDEX!$H$16=4,(VLOOKUP($A23,'LA34'!$A$1:$BZ$190,'LA34'!Z$1,0)),0)))),".")</f>
        <v>0</v>
      </c>
      <c r="AC23" s="27">
        <f>IFERROR(
IF(INDEX!$H$16=1,(VLOOKUP($A23,'LA31'!$A$1:$BZ$190,'LA31'!AA$1,0)),
IF(INDEX!$H$16=2,(VLOOKUP($A23,'LA32'!$A$1:$BZ$190,'LA32'!AA$1,0)),
IF(INDEX!$H$16=3,(VLOOKUP($A23,'LA33'!$A$1:$BZ$190,'LA33'!AA$1,0)),
IF(INDEX!$H$16=4,(VLOOKUP($A23,'LA34'!$A$1:$BZ$190,'LA34'!AA$1,0)),0)))),".")</f>
        <v>0</v>
      </c>
      <c r="AD23" s="27">
        <f>IFERROR(
IF(INDEX!$H$16=1,(VLOOKUP($A23,'LA31'!$A$1:$BZ$190,'LA31'!AB$1,0)),
IF(INDEX!$H$16=2,(VLOOKUP($A23,'LA32'!$A$1:$BZ$190,'LA32'!AB$1,0)),
IF(INDEX!$H$16=3,(VLOOKUP($A23,'LA33'!$A$1:$BZ$190,'LA33'!AB$1,0)),
IF(INDEX!$H$16=4,(VLOOKUP($A23,'LA34'!$A$1:$BZ$190,'LA34'!AB$1,0)),0)))),".")</f>
        <v>0</v>
      </c>
      <c r="AE23" s="27">
        <f>IFERROR(
IF(INDEX!$H$16=1,(VLOOKUP($A23,'LA31'!$A$1:$BZ$190,'LA31'!AC$1,0)),
IF(INDEX!$H$16=2,(VLOOKUP($A23,'LA32'!$A$1:$BZ$190,'LA32'!AC$1,0)),
IF(INDEX!$H$16=3,(VLOOKUP($A23,'LA33'!$A$1:$BZ$190,'LA33'!AC$1,0)),
IF(INDEX!$H$16=4,(VLOOKUP($A23,'LA34'!$A$1:$BZ$190,'LA34'!AC$1,0)),0)))),".")</f>
        <v>0</v>
      </c>
      <c r="AF23" s="27">
        <f>IFERROR(
IF(INDEX!$H$16=1,(VLOOKUP($A23,'LA31'!$A$1:$BZ$190,'LA31'!AD$1,0)),
IF(INDEX!$H$16=2,(VLOOKUP($A23,'LA32'!$A$1:$BZ$190,'LA32'!AD$1,0)),
IF(INDEX!$H$16=3,(VLOOKUP($A23,'LA33'!$A$1:$BZ$190,'LA33'!AD$1,0)),
IF(INDEX!$H$16=4,(VLOOKUP($A23,'LA34'!$A$1:$BZ$190,'LA34'!AD$1,0)),0)))),".")</f>
        <v>0</v>
      </c>
      <c r="AG23" s="27">
        <f>IFERROR(
IF(INDEX!$H$16=1,(VLOOKUP($A23,'LA31'!$A$1:$BZ$190,'LA31'!AE$1,0)),
IF(INDEX!$H$16=2,(VLOOKUP($A23,'LA32'!$A$1:$BZ$190,'LA32'!AE$1,0)),
IF(INDEX!$H$16=3,(VLOOKUP($A23,'LA33'!$A$1:$BZ$190,'LA33'!AE$1,0)),
IF(INDEX!$H$16=4,(VLOOKUP($A23,'LA34'!$A$1:$BZ$190,'LA34'!AE$1,0)),0)))),".")</f>
        <v>0</v>
      </c>
      <c r="AH23" s="27">
        <f>IFERROR(
IF(INDEX!$H$16=1,(VLOOKUP($A23,'LA31'!$A$1:$BZ$190,'LA31'!AF$1,0)),
IF(INDEX!$H$16=2,(VLOOKUP($A23,'LA32'!$A$1:$BZ$190,'LA32'!AF$1,0)),
IF(INDEX!$H$16=3,(VLOOKUP($A23,'LA33'!$A$1:$BZ$190,'LA33'!AF$1,0)),
IF(INDEX!$H$16=4,(VLOOKUP($A23,'LA34'!$A$1:$BZ$190,'LA34'!AF$1,0)),0)))),".")</f>
        <v>0</v>
      </c>
      <c r="AI23" s="27" t="str">
        <f>IFERROR(
IF(INDEX!$H$16=1,(VLOOKUP($A23,'LA31'!$A$1:$BZ$190,'LA31'!AG$1,0)),
IF(INDEX!$H$16=2,(VLOOKUP($A23,'LA32'!$A$1:$BZ$190,'LA32'!AG$1,0)),
IF(INDEX!$H$16=3,(VLOOKUP($A23,'LA33'!$A$1:$BZ$190,'LA33'!AG$1,0)),
IF(INDEX!$H$16=4,(VLOOKUP($A23,'LA34'!$A$1:$BZ$190,'LA34'!AG$1,0)),0)))),".")</f>
        <v>x</v>
      </c>
      <c r="AJ23" s="27" t="str">
        <f>IFERROR(
IF(INDEX!$H$16=1,(VLOOKUP($A23,'LA31'!$A$1:$BZ$190,'LA31'!AH$1,0)),
IF(INDEX!$H$16=2,(VLOOKUP($A23,'LA32'!$A$1:$BZ$190,'LA32'!AH$1,0)),
IF(INDEX!$H$16=3,(VLOOKUP($A23,'LA33'!$A$1:$BZ$190,'LA33'!AH$1,0)),
IF(INDEX!$H$16=4,(VLOOKUP($A23,'LA34'!$A$1:$BZ$190,'LA34'!AH$1,0)),0)))),".")</f>
        <v>x</v>
      </c>
      <c r="AK23" s="27" t="str">
        <f>IFERROR(
IF(INDEX!$H$16=1,(VLOOKUP($A23,'LA31'!$A$1:$BZ$190,'LA31'!AI$1,0)),
IF(INDEX!$H$16=2,(VLOOKUP($A23,'LA32'!$A$1:$BZ$190,'LA32'!AI$1,0)),
IF(INDEX!$H$16=3,(VLOOKUP($A23,'LA33'!$A$1:$BZ$190,'LA33'!AI$1,0)),
IF(INDEX!$H$16=4,(VLOOKUP($A23,'LA34'!$A$1:$BZ$190,'LA34'!AI$1,0)),0)))),".")</f>
        <v>x</v>
      </c>
      <c r="AL23" s="27">
        <f>IFERROR(
IF(INDEX!$H$16=1,(VLOOKUP($A23,'LA31'!$A$1:$BZ$190,'LA31'!AJ$1,0)),
IF(INDEX!$H$16=2,(VLOOKUP($A23,'LA32'!$A$1:$BZ$190,'LA32'!AJ$1,0)),
IF(INDEX!$H$16=3,(VLOOKUP($A23,'LA33'!$A$1:$BZ$190,'LA33'!AJ$1,0)),
IF(INDEX!$H$16=4,(VLOOKUP($A23,'LA34'!$A$1:$BZ$190,'LA34'!AJ$1,0)),0)))),".")</f>
        <v>0.03</v>
      </c>
      <c r="AM23" s="27">
        <f>IFERROR(
IF(INDEX!$H$16=1,(VLOOKUP($A23,'LA31'!$A$1:$BZ$190,'LA31'!AK$1,0)),
IF(INDEX!$H$16=2,(VLOOKUP($A23,'LA32'!$A$1:$BZ$190,'LA32'!AK$1,0)),
IF(INDEX!$H$16=3,(VLOOKUP($A23,'LA33'!$A$1:$BZ$190,'LA33'!AK$1,0)),
IF(INDEX!$H$16=4,(VLOOKUP($A23,'LA34'!$A$1:$BZ$190,'LA34'!AK$1,0)),0)))),".")</f>
        <v>0.03</v>
      </c>
      <c r="AN23" s="27">
        <f>IFERROR(
IF(INDEX!$H$16=1,(VLOOKUP($A23,'LA31'!$A$1:$BZ$190,'LA31'!AL$1,0)),
IF(INDEX!$H$16=2,(VLOOKUP($A23,'LA32'!$A$1:$BZ$190,'LA32'!AL$1,0)),
IF(INDEX!$H$16=3,(VLOOKUP($A23,'LA33'!$A$1:$BZ$190,'LA33'!AL$1,0)),
IF(INDEX!$H$16=4,(VLOOKUP($A23,'LA34'!$A$1:$BZ$190,'LA34'!AL$1,0)),0)))),".")</f>
        <v>0</v>
      </c>
      <c r="AO23" s="27" t="str">
        <f>IFERROR(
IF(INDEX!$H$16=1,(VLOOKUP($A23,'LA31'!$A$1:$BZ$190,'LA31'!AM$1,0)),
IF(INDEX!$H$16=2,(VLOOKUP($A23,'LA32'!$A$1:$BZ$190,'LA32'!AM$1,0)),
IF(INDEX!$H$16=3,(VLOOKUP($A23,'LA33'!$A$1:$BZ$190,'LA33'!AM$1,0)),
IF(INDEX!$H$16=4,(VLOOKUP($A23,'LA34'!$A$1:$BZ$190,'LA34'!AM$1,0)),0)))),".")</f>
        <v>x</v>
      </c>
      <c r="AP23" s="27" t="str">
        <f>IFERROR(
IF(INDEX!$H$16=1,(VLOOKUP($A23,'LA31'!$A$1:$BZ$190,'LA31'!AN$1,0)),
IF(INDEX!$H$16=2,(VLOOKUP($A23,'LA32'!$A$1:$BZ$190,'LA32'!AN$1,0)),
IF(INDEX!$H$16=3,(VLOOKUP($A23,'LA33'!$A$1:$BZ$190,'LA33'!AN$1,0)),
IF(INDEX!$H$16=4,(VLOOKUP($A23,'LA34'!$A$1:$BZ$190,'LA34'!AN$1,0)),0)))),".")</f>
        <v>x</v>
      </c>
      <c r="AQ23" s="27">
        <f>IFERROR(
IF(INDEX!$H$16=1,(VLOOKUP($A23,'LA31'!$A$1:$BZ$190,'LA31'!AO$1,0)),
IF(INDEX!$H$16=2,(VLOOKUP($A23,'LA32'!$A$1:$BZ$190,'LA32'!AO$1,0)),
IF(INDEX!$H$16=3,(VLOOKUP($A23,'LA33'!$A$1:$BZ$190,'LA33'!AO$1,0)),
IF(INDEX!$H$16=4,(VLOOKUP($A23,'LA34'!$A$1:$BZ$190,'LA34'!AO$1,0)),0)))),".")</f>
        <v>0</v>
      </c>
      <c r="AR23" s="27" t="str">
        <f>IFERROR(
IF(INDEX!$H$16=1,(VLOOKUP($A23,'LA31'!$A$1:$BZ$190,'LA31'!AP$1,0)),
IF(INDEX!$H$16=2,(VLOOKUP($A23,'LA32'!$A$1:$BZ$190,'LA32'!AP$1,0)),
IF(INDEX!$H$16=3,(VLOOKUP($A23,'LA33'!$A$1:$BZ$190,'LA33'!AP$1,0)),
IF(INDEX!$H$16=4,(VLOOKUP($A23,'LA34'!$A$1:$BZ$190,'LA34'!AP$1,0)),0)))),".")</f>
        <v>x</v>
      </c>
      <c r="AS23" s="27" t="str">
        <f>IFERROR(
IF(INDEX!$H$16=1,(VLOOKUP($A23,'LA31'!$A$1:$BZ$190,'LA31'!AQ$1,0)),
IF(INDEX!$H$16=2,(VLOOKUP($A23,'LA32'!$A$1:$BZ$190,'LA32'!AQ$1,0)),
IF(INDEX!$H$16=3,(VLOOKUP($A23,'LA33'!$A$1:$BZ$190,'LA33'!AQ$1,0)),
IF(INDEX!$H$16=4,(VLOOKUP($A23,'LA34'!$A$1:$BZ$190,'LA34'!AQ$1,0)),0)))),".")</f>
        <v>x</v>
      </c>
      <c r="AT23" s="27" t="str">
        <f>IFERROR(
IF(INDEX!$H$16=1,(VLOOKUP($A23,'LA31'!$A$1:$BZ$190,'LA31'!AR$1,0)),
IF(INDEX!$H$16=2,(VLOOKUP($A23,'LA32'!$A$1:$BZ$190,'LA32'!AR$1,0)),
IF(INDEX!$H$16=3,(VLOOKUP($A23,'LA33'!$A$1:$BZ$190,'LA33'!AR$1,0)),
IF(INDEX!$H$16=4,(VLOOKUP($A23,'LA34'!$A$1:$BZ$190,'LA34'!AR$1,0)),0)))),".")</f>
        <v>x</v>
      </c>
      <c r="AU23" s="27">
        <f>IFERROR(
IF(INDEX!$H$16=1,(VLOOKUP($A23,'LA31'!$A$1:$BZ$190,'LA31'!AS$1,0)),
IF(INDEX!$H$16=2,(VLOOKUP($A23,'LA32'!$A$1:$BZ$190,'LA32'!AS$1,0)),
IF(INDEX!$H$16=3,(VLOOKUP($A23,'LA33'!$A$1:$BZ$190,'LA33'!AS$1,0)),
IF(INDEX!$H$16=4,(VLOOKUP($A23,'LA34'!$A$1:$BZ$190,'LA34'!AS$1,0)),0)))),".")</f>
        <v>0.01</v>
      </c>
      <c r="AV23" s="27">
        <f>IFERROR(
IF(INDEX!$H$16=1,(VLOOKUP($A23,'LA31'!$A$1:$BZ$190,'LA31'!AT$1,0)),
IF(INDEX!$H$16=2,(VLOOKUP($A23,'LA32'!$A$1:$BZ$190,'LA32'!AT$1,0)),
IF(INDEX!$H$16=3,(VLOOKUP($A23,'LA33'!$A$1:$BZ$190,'LA33'!AT$1,0)),
IF(INDEX!$H$16=4,(VLOOKUP($A23,'LA34'!$A$1:$BZ$190,'LA34'!AT$1,0)),0)))),".")</f>
        <v>0.01</v>
      </c>
      <c r="AW23" s="27">
        <f>IFERROR(
IF(INDEX!$H$16=1,(VLOOKUP($A23,'LA31'!$A$1:$BZ$190,'LA31'!AU$1,0)),
IF(INDEX!$H$16=2,(VLOOKUP($A23,'LA32'!$A$1:$BZ$190,'LA32'!AU$1,0)),
IF(INDEX!$H$16=3,(VLOOKUP($A23,'LA33'!$A$1:$BZ$190,'LA33'!AU$1,0)),
IF(INDEX!$H$16=4,(VLOOKUP($A23,'LA34'!$A$1:$BZ$190,'LA34'!AU$1,0)),0)))),".")</f>
        <v>0</v>
      </c>
      <c r="AX23" s="27" t="str">
        <f>IFERROR(
IF(INDEX!$H$16=1,(VLOOKUP($A23,'LA31'!$A$1:$BZ$190,'LA31'!AV$1,0)),
IF(INDEX!$H$16=2,(VLOOKUP($A23,'LA32'!$A$1:$BZ$190,'LA32'!AV$1,0)),
IF(INDEX!$H$16=3,(VLOOKUP($A23,'LA33'!$A$1:$BZ$190,'LA33'!AV$1,0)),
IF(INDEX!$H$16=4,(VLOOKUP($A23,'LA34'!$A$1:$BZ$190,'LA34'!AV$1,0)),0)))),".")</f>
        <v>-</v>
      </c>
      <c r="AY23" s="27" t="str">
        <f>IFERROR(
IF(INDEX!$H$16=1,(VLOOKUP($A23,'LA31'!$A$1:$BZ$190,'LA31'!AW$1,0)),
IF(INDEX!$H$16=2,(VLOOKUP($A23,'LA32'!$A$1:$BZ$190,'LA32'!AW$1,0)),
IF(INDEX!$H$16=3,(VLOOKUP($A23,'LA33'!$A$1:$BZ$190,'LA33'!AW$1,0)),
IF(INDEX!$H$16=4,(VLOOKUP($A23,'LA34'!$A$1:$BZ$190,'LA34'!AW$1,0)),0)))),".")</f>
        <v>-</v>
      </c>
      <c r="AZ23" s="27" t="str">
        <f>IFERROR(
IF(INDEX!$H$16=1,(VLOOKUP($A23,'LA31'!$A$1:$BZ$190,'LA31'!AX$1,0)),
IF(INDEX!$H$16=2,(VLOOKUP($A23,'LA32'!$A$1:$BZ$190,'LA32'!AX$1,0)),
IF(INDEX!$H$16=3,(VLOOKUP($A23,'LA33'!$A$1:$BZ$190,'LA33'!AX$1,0)),
IF(INDEX!$H$16=4,(VLOOKUP($A23,'LA34'!$A$1:$BZ$190,'LA34'!AX$1,0)),0)))),".")</f>
        <v>x</v>
      </c>
      <c r="BA23" s="27" t="str">
        <f>IFERROR(
IF(INDEX!$H$16=1,(VLOOKUP($A23,'LA31'!$A$1:$BZ$190,'LA31'!AY$1,0)),
IF(INDEX!$H$16=2,(VLOOKUP($A23,'LA32'!$A$1:$BZ$190,'LA32'!AY$1,0)),
IF(INDEX!$H$16=3,(VLOOKUP($A23,'LA33'!$A$1:$BZ$190,'LA33'!AY$1,0)),
IF(INDEX!$H$16=4,(VLOOKUP($A23,'LA34'!$A$1:$BZ$190,'LA34'!AY$1,0)),0)))),".")</f>
        <v>x</v>
      </c>
      <c r="BB23" s="27" t="str">
        <f>IFERROR(
IF(INDEX!$H$16=1,(VLOOKUP($A23,'LA31'!$A$1:$BZ$190,'LA31'!AZ$1,0)),
IF(INDEX!$H$16=2,(VLOOKUP($A23,'LA32'!$A$1:$BZ$190,'LA32'!AZ$1,0)),
IF(INDEX!$H$16=3,(VLOOKUP($A23,'LA33'!$A$1:$BZ$190,'LA33'!AZ$1,0)),
IF(INDEX!$H$16=4,(VLOOKUP($A23,'LA34'!$A$1:$BZ$190,'LA34'!AZ$1,0)),0)))),".")</f>
        <v>x</v>
      </c>
      <c r="BC23" s="27" t="str">
        <f>IFERROR(
IF(INDEX!$H$16=1,(VLOOKUP($A23,'LA31'!$A$1:$BZ$190,'LA31'!BA$1,0)),
IF(INDEX!$H$16=2,(VLOOKUP($A23,'LA32'!$A$1:$BZ$190,'LA32'!BA$1,0)),
IF(INDEX!$H$16=3,(VLOOKUP($A23,'LA33'!$A$1:$BZ$190,'LA33'!BA$1,0)),
IF(INDEX!$H$16=4,(VLOOKUP($A23,'LA34'!$A$1:$BZ$190,'LA34'!BA$1,0)),0)))),".")</f>
        <v>x</v>
      </c>
      <c r="BD23" s="27">
        <f>IFERROR(
IF(INDEX!$H$16=1,(VLOOKUP($A23,'LA31'!$A$1:$BZ$190,'LA31'!BB$1,0)),
IF(INDEX!$H$16=2,(VLOOKUP($A23,'LA32'!$A$1:$BZ$190,'LA32'!BB$1,0)),
IF(INDEX!$H$16=3,(VLOOKUP($A23,'LA33'!$A$1:$BZ$190,'LA33'!BB$1,0)),
IF(INDEX!$H$16=4,(VLOOKUP($A23,'LA34'!$A$1:$BZ$190,'LA34'!BB$1,0)),0)))),".")</f>
        <v>0</v>
      </c>
      <c r="BE23" s="27" t="str">
        <f>IFERROR(
IF(INDEX!$H$16=1,(VLOOKUP($A23,'LA31'!$A$1:$BZ$190,'LA31'!BC$1,0)),
IF(INDEX!$H$16=2,(VLOOKUP($A23,'LA32'!$A$1:$BZ$190,'LA32'!BC$1,0)),
IF(INDEX!$H$16=3,(VLOOKUP($A23,'LA33'!$A$1:$BZ$190,'LA33'!BC$1,0)),
IF(INDEX!$H$16=4,(VLOOKUP($A23,'LA34'!$A$1:$BZ$190,'LA34'!BC$1,0)),0)))),".")</f>
        <v>x</v>
      </c>
      <c r="BF23" s="27" t="str">
        <f>IFERROR(
IF(INDEX!$H$16=1,(VLOOKUP($A23,'LA31'!$A$1:$BZ$190,'LA31'!BD$1,0)),
IF(INDEX!$H$16=2,(VLOOKUP($A23,'LA32'!$A$1:$BZ$190,'LA32'!BD$1,0)),
IF(INDEX!$H$16=3,(VLOOKUP($A23,'LA33'!$A$1:$BZ$190,'LA33'!BD$1,0)),
IF(INDEX!$H$16=4,(VLOOKUP($A23,'LA34'!$A$1:$BZ$190,'LA34'!BD$1,0)),0)))),".")</f>
        <v>x</v>
      </c>
      <c r="BG23" s="27">
        <f>IFERROR(
IF(INDEX!$H$16=1,(VLOOKUP($A23,'LA31'!$A$1:$BZ$190,'LA31'!BE$1,0)),
IF(INDEX!$H$16=2,(VLOOKUP($A23,'LA32'!$A$1:$BZ$190,'LA32'!BE$1,0)),
IF(INDEX!$H$16=3,(VLOOKUP($A23,'LA33'!$A$1:$BZ$190,'LA33'!BE$1,0)),
IF(INDEX!$H$16=4,(VLOOKUP($A23,'LA34'!$A$1:$BZ$190,'LA34'!BE$1,0)),0)))),".")</f>
        <v>0.01</v>
      </c>
      <c r="BH23" s="27">
        <f>IFERROR(
IF(INDEX!$H$16=1,(VLOOKUP($A23,'LA31'!$A$1:$BZ$190,'LA31'!BF$1,0)),
IF(INDEX!$H$16=2,(VLOOKUP($A23,'LA32'!$A$1:$BZ$190,'LA32'!BF$1,0)),
IF(INDEX!$H$16=3,(VLOOKUP($A23,'LA33'!$A$1:$BZ$190,'LA33'!BF$1,0)),
IF(INDEX!$H$16=4,(VLOOKUP($A23,'LA34'!$A$1:$BZ$190,'LA34'!BF$1,0)),0)))),".")</f>
        <v>0.01</v>
      </c>
      <c r="BI23" s="27">
        <f>IFERROR(
IF(INDEX!$H$16=1,(VLOOKUP($A23,'LA31'!$A$1:$BZ$190,'LA31'!BG$1,0)),
IF(INDEX!$H$16=2,(VLOOKUP($A23,'LA32'!$A$1:$BZ$190,'LA32'!BG$1,0)),
IF(INDEX!$H$16=3,(VLOOKUP($A23,'LA33'!$A$1:$BZ$190,'LA33'!BG$1,0)),
IF(INDEX!$H$16=4,(VLOOKUP($A23,'LA34'!$A$1:$BZ$190,'LA34'!BG$1,0)),0)))),".")</f>
        <v>0.08</v>
      </c>
      <c r="BJ23" s="27">
        <f>IFERROR(
IF(INDEX!$H$16=1,(VLOOKUP($A23,'LA31'!$A$1:$BZ$190,'LA31'!BH$1,0)),
IF(INDEX!$H$16=2,(VLOOKUP($A23,'LA32'!$A$1:$BZ$190,'LA32'!BH$1,0)),
IF(INDEX!$H$16=3,(VLOOKUP($A23,'LA33'!$A$1:$BZ$190,'LA33'!BH$1,0)),
IF(INDEX!$H$16=4,(VLOOKUP($A23,'LA34'!$A$1:$BZ$190,'LA34'!BH$1,0)),0)))),".")</f>
        <v>0.04</v>
      </c>
      <c r="BK23" s="27">
        <f>IFERROR(
IF(INDEX!$H$16=1,(VLOOKUP($A23,'LA31'!$A$1:$BZ$190,'LA31'!BI$1,0)),
IF(INDEX!$H$16=2,(VLOOKUP($A23,'LA32'!$A$1:$BZ$190,'LA32'!BI$1,0)),
IF(INDEX!$H$16=3,(VLOOKUP($A23,'LA33'!$A$1:$BZ$190,'LA33'!BI$1,0)),
IF(INDEX!$H$16=4,(VLOOKUP($A23,'LA34'!$A$1:$BZ$190,'LA34'!BI$1,0)),0)))),".")</f>
        <v>0.04</v>
      </c>
      <c r="BL23" s="27">
        <f>IFERROR(
IF(INDEX!$H$16=1,(VLOOKUP($A23,'LA31'!$A$1:$BZ$190,'LA31'!BJ$1,0)),
IF(INDEX!$H$16=2,(VLOOKUP($A23,'LA32'!$A$1:$BZ$190,'LA32'!BJ$1,0)),
IF(INDEX!$H$16=3,(VLOOKUP($A23,'LA33'!$A$1:$BZ$190,'LA33'!BJ$1,0)),
IF(INDEX!$H$16=4,(VLOOKUP($A23,'LA34'!$A$1:$BZ$190,'LA34'!BJ$1,0)),0)))),".")</f>
        <v>0.05</v>
      </c>
      <c r="BM23" s="27">
        <f>IFERROR(
IF(INDEX!$H$16=1,(VLOOKUP($A23,'LA31'!$A$1:$BZ$190,'LA31'!BK$1,0)),
IF(INDEX!$H$16=2,(VLOOKUP($A23,'LA32'!$A$1:$BZ$190,'LA32'!BK$1,0)),
IF(INDEX!$H$16=3,(VLOOKUP($A23,'LA33'!$A$1:$BZ$190,'LA33'!BK$1,0)),
IF(INDEX!$H$16=4,(VLOOKUP($A23,'LA34'!$A$1:$BZ$190,'LA34'!BK$1,0)),0)))),".")</f>
        <v>0.01</v>
      </c>
      <c r="BN23" s="27">
        <f>IFERROR(
IF(INDEX!$H$16=1,(VLOOKUP($A23,'LA31'!$A$1:$BZ$190,'LA31'!BL$1,0)),
IF(INDEX!$H$16=2,(VLOOKUP($A23,'LA32'!$A$1:$BZ$190,'LA32'!BL$1,0)),
IF(INDEX!$H$16=3,(VLOOKUP($A23,'LA33'!$A$1:$BZ$190,'LA33'!BL$1,0)),
IF(INDEX!$H$16=4,(VLOOKUP($A23,'LA34'!$A$1:$BZ$190,'LA34'!BL$1,0)),0)))),".")</f>
        <v>0.02</v>
      </c>
      <c r="BO23" s="27" t="str">
        <f>IFERROR(
IF(INDEX!$H$16=1,(VLOOKUP($A23,'LA31'!$A$1:$BZ$190,'LA31'!BM$1,0)),
IF(INDEX!$H$16=2,(VLOOKUP($A23,'LA32'!$A$1:$BZ$190,'LA32'!BM$1,0)),
IF(INDEX!$H$16=3,(VLOOKUP($A23,'LA33'!$A$1:$BZ$190,'LA33'!BM$1,0)),
IF(INDEX!$H$16=4,(VLOOKUP($A23,'LA34'!$A$1:$BZ$190,'LA34'!BM$1,0)),0)))),".")</f>
        <v>x</v>
      </c>
      <c r="BP23" s="27">
        <f>IFERROR(
IF(INDEX!$H$16=1,(VLOOKUP($A23,'LA31'!$A$1:$BZ$190,'LA31'!BN$1,0)),
IF(INDEX!$H$16=2,(VLOOKUP($A23,'LA32'!$A$1:$BZ$190,'LA32'!BN$1,0)),
IF(INDEX!$H$16=3,(VLOOKUP($A23,'LA33'!$A$1:$BZ$190,'LA33'!BN$1,0)),
IF(INDEX!$H$16=4,(VLOOKUP($A23,'LA34'!$A$1:$BZ$190,'LA34'!BN$1,0)),0)))),".")</f>
        <v>0.01</v>
      </c>
      <c r="BQ23" s="27">
        <f>IFERROR(
IF(INDEX!$H$16=1,(VLOOKUP($A23,'LA31'!$A$1:$BZ$190,'LA31'!BO$1,0)),
IF(INDEX!$H$16=2,(VLOOKUP($A23,'LA32'!$A$1:$BZ$190,'LA32'!BO$1,0)),
IF(INDEX!$H$16=3,(VLOOKUP($A23,'LA33'!$A$1:$BZ$190,'LA33'!BO$1,0)),
IF(INDEX!$H$16=4,(VLOOKUP($A23,'LA34'!$A$1:$BZ$190,'LA34'!BO$1,0)),0)))),".")</f>
        <v>0.01</v>
      </c>
    </row>
    <row r="24" spans="1:69" x14ac:dyDescent="0.2">
      <c r="A24" s="7">
        <v>303</v>
      </c>
      <c r="B24" s="13" t="s">
        <v>134</v>
      </c>
      <c r="C24" s="96" t="s">
        <v>124</v>
      </c>
      <c r="D24" s="26">
        <f>IFERROR(
IF(INDEX!$H$16=1,(VLOOKUP($A24,'LA31'!$A$1:$BZ$190,'LA31'!B$1,0)),
IF(INDEX!$H$16=2,(VLOOKUP($A24,'LA32'!$A$1:$BZ$190,'LA32'!B$1,0)),
IF(INDEX!$H$16=3,(VLOOKUP($A24,'LA33'!$A$1:$BZ$190,'LA33'!B$1,0)),
IF(INDEX!$H$16=4,(VLOOKUP($A24,'LA34'!$A$1:$BZ$190,'LA34'!B$1,0)),0)))),".")</f>
        <v>290</v>
      </c>
      <c r="E24" s="26">
        <f>IFERROR(
IF(INDEX!$H$16=1,(VLOOKUP($A24,'LA31'!$A$1:$BZ$190,'LA31'!C$1,0)),
IF(INDEX!$H$16=2,(VLOOKUP($A24,'LA32'!$A$1:$BZ$190,'LA32'!C$1,0)),
IF(INDEX!$H$16=3,(VLOOKUP($A24,'LA33'!$A$1:$BZ$190,'LA33'!C$1,0)),
IF(INDEX!$H$16=4,(VLOOKUP($A24,'LA34'!$A$1:$BZ$190,'LA34'!C$1,0)),0)))),".")</f>
        <v>2860</v>
      </c>
      <c r="F24" s="26">
        <f>IFERROR(
IF(INDEX!$H$16=1,(VLOOKUP($A24,'LA31'!$A$1:$BZ$190,'LA31'!D$1,0)),
IF(INDEX!$H$16=2,(VLOOKUP($A24,'LA32'!$A$1:$BZ$190,'LA32'!D$1,0)),
IF(INDEX!$H$16=3,(VLOOKUP($A24,'LA33'!$A$1:$BZ$190,'LA33'!D$1,0)),
IF(INDEX!$H$16=4,(VLOOKUP($A24,'LA34'!$A$1:$BZ$190,'LA34'!D$1,0)),0)))),".")</f>
        <v>3150</v>
      </c>
      <c r="G24" s="27">
        <f>IFERROR(
IF(INDEX!$H$16=1,(VLOOKUP($A24,'LA31'!$A$1:$BZ$190,'LA31'!E$1,0)),
IF(INDEX!$H$16=2,(VLOOKUP($A24,'LA32'!$A$1:$BZ$190,'LA32'!E$1,0)),
IF(INDEX!$H$16=3,(VLOOKUP($A24,'LA33'!$A$1:$BZ$190,'LA33'!E$1,0)),
IF(INDEX!$H$16=4,(VLOOKUP($A24,'LA34'!$A$1:$BZ$190,'LA34'!E$1,0)),0)))),".")</f>
        <v>0.89</v>
      </c>
      <c r="H24" s="27">
        <f>IFERROR(
IF(INDEX!$H$16=1,(VLOOKUP($A24,'LA31'!$A$1:$BZ$190,'LA31'!F$1,0)),
IF(INDEX!$H$16=2,(VLOOKUP($A24,'LA32'!$A$1:$BZ$190,'LA32'!F$1,0)),
IF(INDEX!$H$16=3,(VLOOKUP($A24,'LA33'!$A$1:$BZ$190,'LA33'!F$1,0)),
IF(INDEX!$H$16=4,(VLOOKUP($A24,'LA34'!$A$1:$BZ$190,'LA34'!F$1,0)),0)))),".")</f>
        <v>0.95</v>
      </c>
      <c r="I24" s="27">
        <f>IFERROR(
IF(INDEX!$H$16=1,(VLOOKUP($A24,'LA31'!$A$1:$BZ$190,'LA31'!G$1,0)),
IF(INDEX!$H$16=2,(VLOOKUP($A24,'LA32'!$A$1:$BZ$190,'LA32'!G$1,0)),
IF(INDEX!$H$16=3,(VLOOKUP($A24,'LA33'!$A$1:$BZ$190,'LA33'!G$1,0)),
IF(INDEX!$H$16=4,(VLOOKUP($A24,'LA34'!$A$1:$BZ$190,'LA34'!G$1,0)),0)))),".")</f>
        <v>0.95</v>
      </c>
      <c r="J24" s="27">
        <f>IFERROR(
IF(INDEX!$H$16=1,(VLOOKUP($A24,'LA31'!$A$1:$BZ$190,'LA31'!H$1,0)),
IF(INDEX!$H$16=2,(VLOOKUP($A24,'LA32'!$A$1:$BZ$190,'LA32'!H$1,0)),
IF(INDEX!$H$16=3,(VLOOKUP($A24,'LA33'!$A$1:$BZ$190,'LA33'!H$1,0)),
IF(INDEX!$H$16=4,(VLOOKUP($A24,'LA34'!$A$1:$BZ$190,'LA34'!H$1,0)),0)))),".")</f>
        <v>0.87</v>
      </c>
      <c r="K24" s="27">
        <f>IFERROR(
IF(INDEX!$H$16=1,(VLOOKUP($A24,'LA31'!$A$1:$BZ$190,'LA31'!I$1,0)),
IF(INDEX!$H$16=2,(VLOOKUP($A24,'LA32'!$A$1:$BZ$190,'LA32'!I$1,0)),
IF(INDEX!$H$16=3,(VLOOKUP($A24,'LA33'!$A$1:$BZ$190,'LA33'!I$1,0)),
IF(INDEX!$H$16=4,(VLOOKUP($A24,'LA34'!$A$1:$BZ$190,'LA34'!I$1,0)),0)))),".")</f>
        <v>0.94</v>
      </c>
      <c r="L24" s="27">
        <f>IFERROR(
IF(INDEX!$H$16=1,(VLOOKUP($A24,'LA31'!$A$1:$BZ$190,'LA31'!J$1,0)),
IF(INDEX!$H$16=2,(VLOOKUP($A24,'LA32'!$A$1:$BZ$190,'LA32'!J$1,0)),
IF(INDEX!$H$16=3,(VLOOKUP($A24,'LA33'!$A$1:$BZ$190,'LA33'!J$1,0)),
IF(INDEX!$H$16=4,(VLOOKUP($A24,'LA34'!$A$1:$BZ$190,'LA34'!J$1,0)),0)))),".")</f>
        <v>0.93</v>
      </c>
      <c r="M24" s="27">
        <f>IFERROR(
IF(INDEX!$H$16=1,(VLOOKUP($A24,'LA31'!$A$1:$BZ$190,'LA31'!K$1,0)),
IF(INDEX!$H$16=2,(VLOOKUP($A24,'LA32'!$A$1:$BZ$190,'LA32'!K$1,0)),
IF(INDEX!$H$16=3,(VLOOKUP($A24,'LA33'!$A$1:$BZ$190,'LA33'!K$1,0)),
IF(INDEX!$H$16=4,(VLOOKUP($A24,'LA34'!$A$1:$BZ$190,'LA34'!K$1,0)),0)))),".")</f>
        <v>0.34</v>
      </c>
      <c r="N24" s="27">
        <f>IFERROR(
IF(INDEX!$H$16=1,(VLOOKUP($A24,'LA31'!$A$1:$BZ$190,'LA31'!L$1,0)),
IF(INDEX!$H$16=2,(VLOOKUP($A24,'LA32'!$A$1:$BZ$190,'LA32'!L$1,0)),
IF(INDEX!$H$16=3,(VLOOKUP($A24,'LA33'!$A$1:$BZ$190,'LA33'!L$1,0)),
IF(INDEX!$H$16=4,(VLOOKUP($A24,'LA34'!$A$1:$BZ$190,'LA34'!L$1,0)),0)))),".")</f>
        <v>0.19</v>
      </c>
      <c r="O24" s="27">
        <f>IFERROR(
IF(INDEX!$H$16=1,(VLOOKUP($A24,'LA31'!$A$1:$BZ$190,'LA31'!M$1,0)),
IF(INDEX!$H$16=2,(VLOOKUP($A24,'LA32'!$A$1:$BZ$190,'LA32'!M$1,0)),
IF(INDEX!$H$16=3,(VLOOKUP($A24,'LA33'!$A$1:$BZ$190,'LA33'!M$1,0)),
IF(INDEX!$H$16=4,(VLOOKUP($A24,'LA34'!$A$1:$BZ$190,'LA34'!M$1,0)),0)))),".")</f>
        <v>0.2</v>
      </c>
      <c r="P24" s="27">
        <f>IFERROR(
IF(INDEX!$H$16=1,(VLOOKUP($A24,'LA31'!$A$1:$BZ$190,'LA31'!N$1,0)),
IF(INDEX!$H$16=2,(VLOOKUP($A24,'LA32'!$A$1:$BZ$190,'LA32'!N$1,0)),
IF(INDEX!$H$16=3,(VLOOKUP($A24,'LA33'!$A$1:$BZ$190,'LA33'!N$1,0)),
IF(INDEX!$H$16=4,(VLOOKUP($A24,'LA34'!$A$1:$BZ$190,'LA34'!N$1,0)),0)))),".")</f>
        <v>0</v>
      </c>
      <c r="Q24" s="27" t="str">
        <f>IFERROR(
IF(INDEX!$H$16=1,(VLOOKUP($A24,'LA31'!$A$1:$BZ$190,'LA31'!O$1,0)),
IF(INDEX!$H$16=2,(VLOOKUP($A24,'LA32'!$A$1:$BZ$190,'LA32'!O$1,0)),
IF(INDEX!$H$16=3,(VLOOKUP($A24,'LA33'!$A$1:$BZ$190,'LA33'!O$1,0)),
IF(INDEX!$H$16=4,(VLOOKUP($A24,'LA34'!$A$1:$BZ$190,'LA34'!O$1,0)),0)))),".")</f>
        <v>x</v>
      </c>
      <c r="R24" s="27" t="str">
        <f>IFERROR(
IF(INDEX!$H$16=1,(VLOOKUP($A24,'LA31'!$A$1:$BZ$190,'LA31'!P$1,0)),
IF(INDEX!$H$16=2,(VLOOKUP($A24,'LA32'!$A$1:$BZ$190,'LA32'!P$1,0)),
IF(INDEX!$H$16=3,(VLOOKUP($A24,'LA33'!$A$1:$BZ$190,'LA33'!P$1,0)),
IF(INDEX!$H$16=4,(VLOOKUP($A24,'LA34'!$A$1:$BZ$190,'LA34'!P$1,0)),0)))),".")</f>
        <v>x</v>
      </c>
      <c r="S24" s="27">
        <f>IFERROR(
IF(INDEX!$H$16=1,(VLOOKUP($A24,'LA31'!$A$1:$BZ$190,'LA31'!Q$1,0)),
IF(INDEX!$H$16=2,(VLOOKUP($A24,'LA32'!$A$1:$BZ$190,'LA32'!Q$1,0)),
IF(INDEX!$H$16=3,(VLOOKUP($A24,'LA33'!$A$1:$BZ$190,'LA33'!Q$1,0)),
IF(INDEX!$H$16=4,(VLOOKUP($A24,'LA34'!$A$1:$BZ$190,'LA34'!Q$1,0)),0)))),".")</f>
        <v>0.03</v>
      </c>
      <c r="T24" s="27">
        <f>IFERROR(
IF(INDEX!$H$16=1,(VLOOKUP($A24,'LA31'!$A$1:$BZ$190,'LA31'!R$1,0)),
IF(INDEX!$H$16=2,(VLOOKUP($A24,'LA32'!$A$1:$BZ$190,'LA32'!R$1,0)),
IF(INDEX!$H$16=3,(VLOOKUP($A24,'LA33'!$A$1:$BZ$190,'LA33'!R$1,0)),
IF(INDEX!$H$16=4,(VLOOKUP($A24,'LA34'!$A$1:$BZ$190,'LA34'!R$1,0)),0)))),".")</f>
        <v>0.03</v>
      </c>
      <c r="U24" s="27">
        <f>IFERROR(
IF(INDEX!$H$16=1,(VLOOKUP($A24,'LA31'!$A$1:$BZ$190,'LA31'!S$1,0)),
IF(INDEX!$H$16=2,(VLOOKUP($A24,'LA32'!$A$1:$BZ$190,'LA32'!S$1,0)),
IF(INDEX!$H$16=3,(VLOOKUP($A24,'LA33'!$A$1:$BZ$190,'LA33'!S$1,0)),
IF(INDEX!$H$16=4,(VLOOKUP($A24,'LA34'!$A$1:$BZ$190,'LA34'!S$1,0)),0)))),".")</f>
        <v>0.03</v>
      </c>
      <c r="V24" s="27">
        <f>IFERROR(
IF(INDEX!$H$16=1,(VLOOKUP($A24,'LA31'!$A$1:$BZ$190,'LA31'!T$1,0)),
IF(INDEX!$H$16=2,(VLOOKUP($A24,'LA32'!$A$1:$BZ$190,'LA32'!T$1,0)),
IF(INDEX!$H$16=3,(VLOOKUP($A24,'LA33'!$A$1:$BZ$190,'LA33'!T$1,0)),
IF(INDEX!$H$16=4,(VLOOKUP($A24,'LA34'!$A$1:$BZ$190,'LA34'!T$1,0)),0)))),".")</f>
        <v>0.45</v>
      </c>
      <c r="W24" s="27">
        <f>IFERROR(
IF(INDEX!$H$16=1,(VLOOKUP($A24,'LA31'!$A$1:$BZ$190,'LA31'!U$1,0)),
IF(INDEX!$H$16=2,(VLOOKUP($A24,'LA32'!$A$1:$BZ$190,'LA32'!U$1,0)),
IF(INDEX!$H$16=3,(VLOOKUP($A24,'LA33'!$A$1:$BZ$190,'LA33'!U$1,0)),
IF(INDEX!$H$16=4,(VLOOKUP($A24,'LA34'!$A$1:$BZ$190,'LA34'!U$1,0)),0)))),".")</f>
        <v>0.65</v>
      </c>
      <c r="X24" s="27">
        <f>IFERROR(
IF(INDEX!$H$16=1,(VLOOKUP($A24,'LA31'!$A$1:$BZ$190,'LA31'!V$1,0)),
IF(INDEX!$H$16=2,(VLOOKUP($A24,'LA32'!$A$1:$BZ$190,'LA32'!V$1,0)),
IF(INDEX!$H$16=3,(VLOOKUP($A24,'LA33'!$A$1:$BZ$190,'LA33'!V$1,0)),
IF(INDEX!$H$16=4,(VLOOKUP($A24,'LA34'!$A$1:$BZ$190,'LA34'!V$1,0)),0)))),".")</f>
        <v>0.64</v>
      </c>
      <c r="Y24" s="27">
        <f>IFERROR(
IF(INDEX!$H$16=1,(VLOOKUP($A24,'LA31'!$A$1:$BZ$190,'LA31'!W$1,0)),
IF(INDEX!$H$16=2,(VLOOKUP($A24,'LA32'!$A$1:$BZ$190,'LA32'!W$1,0)),
IF(INDEX!$H$16=3,(VLOOKUP($A24,'LA33'!$A$1:$BZ$190,'LA33'!W$1,0)),
IF(INDEX!$H$16=4,(VLOOKUP($A24,'LA34'!$A$1:$BZ$190,'LA34'!W$1,0)),0)))),".")</f>
        <v>0.05</v>
      </c>
      <c r="Z24" s="27">
        <f>IFERROR(
IF(INDEX!$H$16=1,(VLOOKUP($A24,'LA31'!$A$1:$BZ$190,'LA31'!X$1,0)),
IF(INDEX!$H$16=2,(VLOOKUP($A24,'LA32'!$A$1:$BZ$190,'LA32'!X$1,0)),
IF(INDEX!$H$16=3,(VLOOKUP($A24,'LA33'!$A$1:$BZ$190,'LA33'!X$1,0)),
IF(INDEX!$H$16=4,(VLOOKUP($A24,'LA34'!$A$1:$BZ$190,'LA34'!X$1,0)),0)))),".")</f>
        <v>0.06</v>
      </c>
      <c r="AA24" s="27">
        <f>IFERROR(
IF(INDEX!$H$16=1,(VLOOKUP($A24,'LA31'!$A$1:$BZ$190,'LA31'!Y$1,0)),
IF(INDEX!$H$16=2,(VLOOKUP($A24,'LA32'!$A$1:$BZ$190,'LA32'!Y$1,0)),
IF(INDEX!$H$16=3,(VLOOKUP($A24,'LA33'!$A$1:$BZ$190,'LA33'!Y$1,0)),
IF(INDEX!$H$16=4,(VLOOKUP($A24,'LA34'!$A$1:$BZ$190,'LA34'!Y$1,0)),0)))),".")</f>
        <v>0.06</v>
      </c>
      <c r="AB24" s="27">
        <f>IFERROR(
IF(INDEX!$H$16=1,(VLOOKUP($A24,'LA31'!$A$1:$BZ$190,'LA31'!Z$1,0)),
IF(INDEX!$H$16=2,(VLOOKUP($A24,'LA32'!$A$1:$BZ$190,'LA32'!Z$1,0)),
IF(INDEX!$H$16=3,(VLOOKUP($A24,'LA33'!$A$1:$BZ$190,'LA33'!Z$1,0)),
IF(INDEX!$H$16=4,(VLOOKUP($A24,'LA34'!$A$1:$BZ$190,'LA34'!Z$1,0)),0)))),".")</f>
        <v>0</v>
      </c>
      <c r="AC24" s="27">
        <f>IFERROR(
IF(INDEX!$H$16=1,(VLOOKUP($A24,'LA31'!$A$1:$BZ$190,'LA31'!AA$1,0)),
IF(INDEX!$H$16=2,(VLOOKUP($A24,'LA32'!$A$1:$BZ$190,'LA32'!AA$1,0)),
IF(INDEX!$H$16=3,(VLOOKUP($A24,'LA33'!$A$1:$BZ$190,'LA33'!AA$1,0)),
IF(INDEX!$H$16=4,(VLOOKUP($A24,'LA34'!$A$1:$BZ$190,'LA34'!AA$1,0)),0)))),".")</f>
        <v>0</v>
      </c>
      <c r="AD24" s="27">
        <f>IFERROR(
IF(INDEX!$H$16=1,(VLOOKUP($A24,'LA31'!$A$1:$BZ$190,'LA31'!AB$1,0)),
IF(INDEX!$H$16=2,(VLOOKUP($A24,'LA32'!$A$1:$BZ$190,'LA32'!AB$1,0)),
IF(INDEX!$H$16=3,(VLOOKUP($A24,'LA33'!$A$1:$BZ$190,'LA33'!AB$1,0)),
IF(INDEX!$H$16=4,(VLOOKUP($A24,'LA34'!$A$1:$BZ$190,'LA34'!AB$1,0)),0)))),".")</f>
        <v>0</v>
      </c>
      <c r="AE24" s="27">
        <f>IFERROR(
IF(INDEX!$H$16=1,(VLOOKUP($A24,'LA31'!$A$1:$BZ$190,'LA31'!AC$1,0)),
IF(INDEX!$H$16=2,(VLOOKUP($A24,'LA32'!$A$1:$BZ$190,'LA32'!AC$1,0)),
IF(INDEX!$H$16=3,(VLOOKUP($A24,'LA33'!$A$1:$BZ$190,'LA33'!AC$1,0)),
IF(INDEX!$H$16=4,(VLOOKUP($A24,'LA34'!$A$1:$BZ$190,'LA34'!AC$1,0)),0)))),".")</f>
        <v>0</v>
      </c>
      <c r="AF24" s="27">
        <f>IFERROR(
IF(INDEX!$H$16=1,(VLOOKUP($A24,'LA31'!$A$1:$BZ$190,'LA31'!AD$1,0)),
IF(INDEX!$H$16=2,(VLOOKUP($A24,'LA32'!$A$1:$BZ$190,'LA32'!AD$1,0)),
IF(INDEX!$H$16=3,(VLOOKUP($A24,'LA33'!$A$1:$BZ$190,'LA33'!AD$1,0)),
IF(INDEX!$H$16=4,(VLOOKUP($A24,'LA34'!$A$1:$BZ$190,'LA34'!AD$1,0)),0)))),".")</f>
        <v>0</v>
      </c>
      <c r="AG24" s="27">
        <f>IFERROR(
IF(INDEX!$H$16=1,(VLOOKUP($A24,'LA31'!$A$1:$BZ$190,'LA31'!AE$1,0)),
IF(INDEX!$H$16=2,(VLOOKUP($A24,'LA32'!$A$1:$BZ$190,'LA32'!AE$1,0)),
IF(INDEX!$H$16=3,(VLOOKUP($A24,'LA33'!$A$1:$BZ$190,'LA33'!AE$1,0)),
IF(INDEX!$H$16=4,(VLOOKUP($A24,'LA34'!$A$1:$BZ$190,'LA34'!AE$1,0)),0)))),".")</f>
        <v>0</v>
      </c>
      <c r="AH24" s="27">
        <f>IFERROR(
IF(INDEX!$H$16=1,(VLOOKUP($A24,'LA31'!$A$1:$BZ$190,'LA31'!AF$1,0)),
IF(INDEX!$H$16=2,(VLOOKUP($A24,'LA32'!$A$1:$BZ$190,'LA32'!AF$1,0)),
IF(INDEX!$H$16=3,(VLOOKUP($A24,'LA33'!$A$1:$BZ$190,'LA33'!AF$1,0)),
IF(INDEX!$H$16=4,(VLOOKUP($A24,'LA34'!$A$1:$BZ$190,'LA34'!AF$1,0)),0)))),".")</f>
        <v>0</v>
      </c>
      <c r="AI24" s="27">
        <f>IFERROR(
IF(INDEX!$H$16=1,(VLOOKUP($A24,'LA31'!$A$1:$BZ$190,'LA31'!AG$1,0)),
IF(INDEX!$H$16=2,(VLOOKUP($A24,'LA32'!$A$1:$BZ$190,'LA32'!AG$1,0)),
IF(INDEX!$H$16=3,(VLOOKUP($A24,'LA33'!$A$1:$BZ$190,'LA33'!AG$1,0)),
IF(INDEX!$H$16=4,(VLOOKUP($A24,'LA34'!$A$1:$BZ$190,'LA34'!AG$1,0)),0)))),".")</f>
        <v>0</v>
      </c>
      <c r="AJ24" s="27">
        <f>IFERROR(
IF(INDEX!$H$16=1,(VLOOKUP($A24,'LA31'!$A$1:$BZ$190,'LA31'!AH$1,0)),
IF(INDEX!$H$16=2,(VLOOKUP($A24,'LA32'!$A$1:$BZ$190,'LA32'!AH$1,0)),
IF(INDEX!$H$16=3,(VLOOKUP($A24,'LA33'!$A$1:$BZ$190,'LA33'!AH$1,0)),
IF(INDEX!$H$16=4,(VLOOKUP($A24,'LA34'!$A$1:$BZ$190,'LA34'!AH$1,0)),0)))),".")</f>
        <v>0</v>
      </c>
      <c r="AK24" s="27">
        <f>IFERROR(
IF(INDEX!$H$16=1,(VLOOKUP($A24,'LA31'!$A$1:$BZ$190,'LA31'!AI$1,0)),
IF(INDEX!$H$16=2,(VLOOKUP($A24,'LA32'!$A$1:$BZ$190,'LA32'!AI$1,0)),
IF(INDEX!$H$16=3,(VLOOKUP($A24,'LA33'!$A$1:$BZ$190,'LA33'!AI$1,0)),
IF(INDEX!$H$16=4,(VLOOKUP($A24,'LA34'!$A$1:$BZ$190,'LA34'!AI$1,0)),0)))),".")</f>
        <v>0.04</v>
      </c>
      <c r="AL24" s="27">
        <f>IFERROR(
IF(INDEX!$H$16=1,(VLOOKUP($A24,'LA31'!$A$1:$BZ$190,'LA31'!AJ$1,0)),
IF(INDEX!$H$16=2,(VLOOKUP($A24,'LA32'!$A$1:$BZ$190,'LA32'!AJ$1,0)),
IF(INDEX!$H$16=3,(VLOOKUP($A24,'LA33'!$A$1:$BZ$190,'LA33'!AJ$1,0)),
IF(INDEX!$H$16=4,(VLOOKUP($A24,'LA34'!$A$1:$BZ$190,'LA34'!AJ$1,0)),0)))),".")</f>
        <v>0.05</v>
      </c>
      <c r="AM24" s="27">
        <f>IFERROR(
IF(INDEX!$H$16=1,(VLOOKUP($A24,'LA31'!$A$1:$BZ$190,'LA31'!AK$1,0)),
IF(INDEX!$H$16=2,(VLOOKUP($A24,'LA32'!$A$1:$BZ$190,'LA32'!AK$1,0)),
IF(INDEX!$H$16=3,(VLOOKUP($A24,'LA33'!$A$1:$BZ$190,'LA33'!AK$1,0)),
IF(INDEX!$H$16=4,(VLOOKUP($A24,'LA34'!$A$1:$BZ$190,'LA34'!AK$1,0)),0)))),".")</f>
        <v>0.05</v>
      </c>
      <c r="AN24" s="27">
        <f>IFERROR(
IF(INDEX!$H$16=1,(VLOOKUP($A24,'LA31'!$A$1:$BZ$190,'LA31'!AL$1,0)),
IF(INDEX!$H$16=2,(VLOOKUP($A24,'LA32'!$A$1:$BZ$190,'LA32'!AL$1,0)),
IF(INDEX!$H$16=3,(VLOOKUP($A24,'LA33'!$A$1:$BZ$190,'LA33'!AL$1,0)),
IF(INDEX!$H$16=4,(VLOOKUP($A24,'LA34'!$A$1:$BZ$190,'LA34'!AL$1,0)),0)))),".")</f>
        <v>0</v>
      </c>
      <c r="AO24" s="27">
        <f>IFERROR(
IF(INDEX!$H$16=1,(VLOOKUP($A24,'LA31'!$A$1:$BZ$190,'LA31'!AM$1,0)),
IF(INDEX!$H$16=2,(VLOOKUP($A24,'LA32'!$A$1:$BZ$190,'LA32'!AM$1,0)),
IF(INDEX!$H$16=3,(VLOOKUP($A24,'LA33'!$A$1:$BZ$190,'LA33'!AM$1,0)),
IF(INDEX!$H$16=4,(VLOOKUP($A24,'LA34'!$A$1:$BZ$190,'LA34'!AM$1,0)),0)))),".")</f>
        <v>0</v>
      </c>
      <c r="AP24" s="27">
        <f>IFERROR(
IF(INDEX!$H$16=1,(VLOOKUP($A24,'LA31'!$A$1:$BZ$190,'LA31'!AN$1,0)),
IF(INDEX!$H$16=2,(VLOOKUP($A24,'LA32'!$A$1:$BZ$190,'LA32'!AN$1,0)),
IF(INDEX!$H$16=3,(VLOOKUP($A24,'LA33'!$A$1:$BZ$190,'LA33'!AN$1,0)),
IF(INDEX!$H$16=4,(VLOOKUP($A24,'LA34'!$A$1:$BZ$190,'LA34'!AN$1,0)),0)))),".")</f>
        <v>0</v>
      </c>
      <c r="AQ24" s="27" t="str">
        <f>IFERROR(
IF(INDEX!$H$16=1,(VLOOKUP($A24,'LA31'!$A$1:$BZ$190,'LA31'!AO$1,0)),
IF(INDEX!$H$16=2,(VLOOKUP($A24,'LA32'!$A$1:$BZ$190,'LA32'!AO$1,0)),
IF(INDEX!$H$16=3,(VLOOKUP($A24,'LA33'!$A$1:$BZ$190,'LA33'!AO$1,0)),
IF(INDEX!$H$16=4,(VLOOKUP($A24,'LA34'!$A$1:$BZ$190,'LA34'!AO$1,0)),0)))),".")</f>
        <v>x</v>
      </c>
      <c r="AR24" s="27" t="str">
        <f>IFERROR(
IF(INDEX!$H$16=1,(VLOOKUP($A24,'LA31'!$A$1:$BZ$190,'LA31'!AP$1,0)),
IF(INDEX!$H$16=2,(VLOOKUP($A24,'LA32'!$A$1:$BZ$190,'LA32'!AP$1,0)),
IF(INDEX!$H$16=3,(VLOOKUP($A24,'LA33'!$A$1:$BZ$190,'LA33'!AP$1,0)),
IF(INDEX!$H$16=4,(VLOOKUP($A24,'LA34'!$A$1:$BZ$190,'LA34'!AP$1,0)),0)))),".")</f>
        <v>-</v>
      </c>
      <c r="AS24" s="27" t="str">
        <f>IFERROR(
IF(INDEX!$H$16=1,(VLOOKUP($A24,'LA31'!$A$1:$BZ$190,'LA31'!AQ$1,0)),
IF(INDEX!$H$16=2,(VLOOKUP($A24,'LA32'!$A$1:$BZ$190,'LA32'!AQ$1,0)),
IF(INDEX!$H$16=3,(VLOOKUP($A24,'LA33'!$A$1:$BZ$190,'LA33'!AQ$1,0)),
IF(INDEX!$H$16=4,(VLOOKUP($A24,'LA34'!$A$1:$BZ$190,'LA34'!AQ$1,0)),0)))),".")</f>
        <v>-</v>
      </c>
      <c r="AT24" s="27" t="str">
        <f>IFERROR(
IF(INDEX!$H$16=1,(VLOOKUP($A24,'LA31'!$A$1:$BZ$190,'LA31'!AR$1,0)),
IF(INDEX!$H$16=2,(VLOOKUP($A24,'LA32'!$A$1:$BZ$190,'LA32'!AR$1,0)),
IF(INDEX!$H$16=3,(VLOOKUP($A24,'LA33'!$A$1:$BZ$190,'LA33'!AR$1,0)),
IF(INDEX!$H$16=4,(VLOOKUP($A24,'LA34'!$A$1:$BZ$190,'LA34'!AR$1,0)),0)))),".")</f>
        <v>x</v>
      </c>
      <c r="AU24" s="27">
        <f>IFERROR(
IF(INDEX!$H$16=1,(VLOOKUP($A24,'LA31'!$A$1:$BZ$190,'LA31'!AS$1,0)),
IF(INDEX!$H$16=2,(VLOOKUP($A24,'LA32'!$A$1:$BZ$190,'LA32'!AS$1,0)),
IF(INDEX!$H$16=3,(VLOOKUP($A24,'LA33'!$A$1:$BZ$190,'LA33'!AS$1,0)),
IF(INDEX!$H$16=4,(VLOOKUP($A24,'LA34'!$A$1:$BZ$190,'LA34'!AS$1,0)),0)))),".")</f>
        <v>0.01</v>
      </c>
      <c r="AV24" s="27">
        <f>IFERROR(
IF(INDEX!$H$16=1,(VLOOKUP($A24,'LA31'!$A$1:$BZ$190,'LA31'!AT$1,0)),
IF(INDEX!$H$16=2,(VLOOKUP($A24,'LA32'!$A$1:$BZ$190,'LA32'!AT$1,0)),
IF(INDEX!$H$16=3,(VLOOKUP($A24,'LA33'!$A$1:$BZ$190,'LA33'!AT$1,0)),
IF(INDEX!$H$16=4,(VLOOKUP($A24,'LA34'!$A$1:$BZ$190,'LA34'!AT$1,0)),0)))),".")</f>
        <v>0.01</v>
      </c>
      <c r="AW24" s="27" t="str">
        <f>IFERROR(
IF(INDEX!$H$16=1,(VLOOKUP($A24,'LA31'!$A$1:$BZ$190,'LA31'!AU$1,0)),
IF(INDEX!$H$16=2,(VLOOKUP($A24,'LA32'!$A$1:$BZ$190,'LA32'!AU$1,0)),
IF(INDEX!$H$16=3,(VLOOKUP($A24,'LA33'!$A$1:$BZ$190,'LA33'!AU$1,0)),
IF(INDEX!$H$16=4,(VLOOKUP($A24,'LA34'!$A$1:$BZ$190,'LA34'!AU$1,0)),0)))),".")</f>
        <v>x</v>
      </c>
      <c r="AX24" s="27">
        <f>IFERROR(
IF(INDEX!$H$16=1,(VLOOKUP($A24,'LA31'!$A$1:$BZ$190,'LA31'!AV$1,0)),
IF(INDEX!$H$16=2,(VLOOKUP($A24,'LA32'!$A$1:$BZ$190,'LA32'!AV$1,0)),
IF(INDEX!$H$16=3,(VLOOKUP($A24,'LA33'!$A$1:$BZ$190,'LA33'!AV$1,0)),
IF(INDEX!$H$16=4,(VLOOKUP($A24,'LA34'!$A$1:$BZ$190,'LA34'!AV$1,0)),0)))),".")</f>
        <v>0.01</v>
      </c>
      <c r="AY24" s="27">
        <f>IFERROR(
IF(INDEX!$H$16=1,(VLOOKUP($A24,'LA31'!$A$1:$BZ$190,'LA31'!AW$1,0)),
IF(INDEX!$H$16=2,(VLOOKUP($A24,'LA32'!$A$1:$BZ$190,'LA32'!AW$1,0)),
IF(INDEX!$H$16=3,(VLOOKUP($A24,'LA33'!$A$1:$BZ$190,'LA33'!AW$1,0)),
IF(INDEX!$H$16=4,(VLOOKUP($A24,'LA34'!$A$1:$BZ$190,'LA34'!AW$1,0)),0)))),".")</f>
        <v>0.01</v>
      </c>
      <c r="AZ24" s="27">
        <f>IFERROR(
IF(INDEX!$H$16=1,(VLOOKUP($A24,'LA31'!$A$1:$BZ$190,'LA31'!AX$1,0)),
IF(INDEX!$H$16=2,(VLOOKUP($A24,'LA32'!$A$1:$BZ$190,'LA32'!AX$1,0)),
IF(INDEX!$H$16=3,(VLOOKUP($A24,'LA33'!$A$1:$BZ$190,'LA33'!AX$1,0)),
IF(INDEX!$H$16=4,(VLOOKUP($A24,'LA34'!$A$1:$BZ$190,'LA34'!AX$1,0)),0)))),".")</f>
        <v>0</v>
      </c>
      <c r="BA24" s="27" t="str">
        <f>IFERROR(
IF(INDEX!$H$16=1,(VLOOKUP($A24,'LA31'!$A$1:$BZ$190,'LA31'!AY$1,0)),
IF(INDEX!$H$16=2,(VLOOKUP($A24,'LA32'!$A$1:$BZ$190,'LA32'!AY$1,0)),
IF(INDEX!$H$16=3,(VLOOKUP($A24,'LA33'!$A$1:$BZ$190,'LA33'!AY$1,0)),
IF(INDEX!$H$16=4,(VLOOKUP($A24,'LA34'!$A$1:$BZ$190,'LA34'!AY$1,0)),0)))),".")</f>
        <v>x</v>
      </c>
      <c r="BB24" s="27" t="str">
        <f>IFERROR(
IF(INDEX!$H$16=1,(VLOOKUP($A24,'LA31'!$A$1:$BZ$190,'LA31'!AZ$1,0)),
IF(INDEX!$H$16=2,(VLOOKUP($A24,'LA32'!$A$1:$BZ$190,'LA32'!AZ$1,0)),
IF(INDEX!$H$16=3,(VLOOKUP($A24,'LA33'!$A$1:$BZ$190,'LA33'!AZ$1,0)),
IF(INDEX!$H$16=4,(VLOOKUP($A24,'LA34'!$A$1:$BZ$190,'LA34'!AZ$1,0)),0)))),".")</f>
        <v>x</v>
      </c>
      <c r="BC24" s="27">
        <f>IFERROR(
IF(INDEX!$H$16=1,(VLOOKUP($A24,'LA31'!$A$1:$BZ$190,'LA31'!BA$1,0)),
IF(INDEX!$H$16=2,(VLOOKUP($A24,'LA32'!$A$1:$BZ$190,'LA32'!BA$1,0)),
IF(INDEX!$H$16=3,(VLOOKUP($A24,'LA33'!$A$1:$BZ$190,'LA33'!BA$1,0)),
IF(INDEX!$H$16=4,(VLOOKUP($A24,'LA34'!$A$1:$BZ$190,'LA34'!BA$1,0)),0)))),".")</f>
        <v>0</v>
      </c>
      <c r="BD24" s="27">
        <f>IFERROR(
IF(INDEX!$H$16=1,(VLOOKUP($A24,'LA31'!$A$1:$BZ$190,'LA31'!BB$1,0)),
IF(INDEX!$H$16=2,(VLOOKUP($A24,'LA32'!$A$1:$BZ$190,'LA32'!BB$1,0)),
IF(INDEX!$H$16=3,(VLOOKUP($A24,'LA33'!$A$1:$BZ$190,'LA33'!BB$1,0)),
IF(INDEX!$H$16=4,(VLOOKUP($A24,'LA34'!$A$1:$BZ$190,'LA34'!BB$1,0)),0)))),".")</f>
        <v>0</v>
      </c>
      <c r="BE24" s="27">
        <f>IFERROR(
IF(INDEX!$H$16=1,(VLOOKUP($A24,'LA31'!$A$1:$BZ$190,'LA31'!BC$1,0)),
IF(INDEX!$H$16=2,(VLOOKUP($A24,'LA32'!$A$1:$BZ$190,'LA32'!BC$1,0)),
IF(INDEX!$H$16=3,(VLOOKUP($A24,'LA33'!$A$1:$BZ$190,'LA33'!BC$1,0)),
IF(INDEX!$H$16=4,(VLOOKUP($A24,'LA34'!$A$1:$BZ$190,'LA34'!BC$1,0)),0)))),".")</f>
        <v>0</v>
      </c>
      <c r="BF24" s="27" t="str">
        <f>IFERROR(
IF(INDEX!$H$16=1,(VLOOKUP($A24,'LA31'!$A$1:$BZ$190,'LA31'!BD$1,0)),
IF(INDEX!$H$16=2,(VLOOKUP($A24,'LA32'!$A$1:$BZ$190,'LA32'!BD$1,0)),
IF(INDEX!$H$16=3,(VLOOKUP($A24,'LA33'!$A$1:$BZ$190,'LA33'!BD$1,0)),
IF(INDEX!$H$16=4,(VLOOKUP($A24,'LA34'!$A$1:$BZ$190,'LA34'!BD$1,0)),0)))),".")</f>
        <v>x</v>
      </c>
      <c r="BG24" s="27">
        <f>IFERROR(
IF(INDEX!$H$16=1,(VLOOKUP($A24,'LA31'!$A$1:$BZ$190,'LA31'!BE$1,0)),
IF(INDEX!$H$16=2,(VLOOKUP($A24,'LA32'!$A$1:$BZ$190,'LA32'!BE$1,0)),
IF(INDEX!$H$16=3,(VLOOKUP($A24,'LA33'!$A$1:$BZ$190,'LA33'!BE$1,0)),
IF(INDEX!$H$16=4,(VLOOKUP($A24,'LA34'!$A$1:$BZ$190,'LA34'!BE$1,0)),0)))),".")</f>
        <v>0.01</v>
      </c>
      <c r="BH24" s="27">
        <f>IFERROR(
IF(INDEX!$H$16=1,(VLOOKUP($A24,'LA31'!$A$1:$BZ$190,'LA31'!BF$1,0)),
IF(INDEX!$H$16=2,(VLOOKUP($A24,'LA32'!$A$1:$BZ$190,'LA32'!BF$1,0)),
IF(INDEX!$H$16=3,(VLOOKUP($A24,'LA33'!$A$1:$BZ$190,'LA33'!BF$1,0)),
IF(INDEX!$H$16=4,(VLOOKUP($A24,'LA34'!$A$1:$BZ$190,'LA34'!BF$1,0)),0)))),".")</f>
        <v>0.01</v>
      </c>
      <c r="BI24" s="27">
        <f>IFERROR(
IF(INDEX!$H$16=1,(VLOOKUP($A24,'LA31'!$A$1:$BZ$190,'LA31'!BG$1,0)),
IF(INDEX!$H$16=2,(VLOOKUP($A24,'LA32'!$A$1:$BZ$190,'LA32'!BG$1,0)),
IF(INDEX!$H$16=3,(VLOOKUP($A24,'LA33'!$A$1:$BZ$190,'LA33'!BG$1,0)),
IF(INDEX!$H$16=4,(VLOOKUP($A24,'LA34'!$A$1:$BZ$190,'LA34'!BG$1,0)),0)))),".")</f>
        <v>7.0000000000000007E-2</v>
      </c>
      <c r="BJ24" s="27">
        <f>IFERROR(
IF(INDEX!$H$16=1,(VLOOKUP($A24,'LA31'!$A$1:$BZ$190,'LA31'!BH$1,0)),
IF(INDEX!$H$16=2,(VLOOKUP($A24,'LA32'!$A$1:$BZ$190,'LA32'!BH$1,0)),
IF(INDEX!$H$16=3,(VLOOKUP($A24,'LA33'!$A$1:$BZ$190,'LA33'!BH$1,0)),
IF(INDEX!$H$16=4,(VLOOKUP($A24,'LA34'!$A$1:$BZ$190,'LA34'!BH$1,0)),0)))),".")</f>
        <v>0.03</v>
      </c>
      <c r="BK24" s="27">
        <f>IFERROR(
IF(INDEX!$H$16=1,(VLOOKUP($A24,'LA31'!$A$1:$BZ$190,'LA31'!BI$1,0)),
IF(INDEX!$H$16=2,(VLOOKUP($A24,'LA32'!$A$1:$BZ$190,'LA32'!BI$1,0)),
IF(INDEX!$H$16=3,(VLOOKUP($A24,'LA33'!$A$1:$BZ$190,'LA33'!BI$1,0)),
IF(INDEX!$H$16=4,(VLOOKUP($A24,'LA34'!$A$1:$BZ$190,'LA34'!BI$1,0)),0)))),".")</f>
        <v>0.04</v>
      </c>
      <c r="BL24" s="27" t="str">
        <f>IFERROR(
IF(INDEX!$H$16=1,(VLOOKUP($A24,'LA31'!$A$1:$BZ$190,'LA31'!BJ$1,0)),
IF(INDEX!$H$16=2,(VLOOKUP($A24,'LA32'!$A$1:$BZ$190,'LA32'!BJ$1,0)),
IF(INDEX!$H$16=3,(VLOOKUP($A24,'LA33'!$A$1:$BZ$190,'LA33'!BJ$1,0)),
IF(INDEX!$H$16=4,(VLOOKUP($A24,'LA34'!$A$1:$BZ$190,'LA34'!BJ$1,0)),0)))),".")</f>
        <v>x</v>
      </c>
      <c r="BM24" s="27" t="str">
        <f>IFERROR(
IF(INDEX!$H$16=1,(VLOOKUP($A24,'LA31'!$A$1:$BZ$190,'LA31'!BK$1,0)),
IF(INDEX!$H$16=2,(VLOOKUP($A24,'LA32'!$A$1:$BZ$190,'LA32'!BK$1,0)),
IF(INDEX!$H$16=3,(VLOOKUP($A24,'LA33'!$A$1:$BZ$190,'LA33'!BK$1,0)),
IF(INDEX!$H$16=4,(VLOOKUP($A24,'LA34'!$A$1:$BZ$190,'LA34'!BK$1,0)),0)))),".")</f>
        <v>-</v>
      </c>
      <c r="BN24" s="27">
        <f>IFERROR(
IF(INDEX!$H$16=1,(VLOOKUP($A24,'LA31'!$A$1:$BZ$190,'LA31'!BL$1,0)),
IF(INDEX!$H$16=2,(VLOOKUP($A24,'LA32'!$A$1:$BZ$190,'LA32'!BL$1,0)),
IF(INDEX!$H$16=3,(VLOOKUP($A24,'LA33'!$A$1:$BZ$190,'LA33'!BL$1,0)),
IF(INDEX!$H$16=4,(VLOOKUP($A24,'LA34'!$A$1:$BZ$190,'LA34'!BL$1,0)),0)))),".")</f>
        <v>0.01</v>
      </c>
      <c r="BO24" s="27">
        <f>IFERROR(
IF(INDEX!$H$16=1,(VLOOKUP($A24,'LA31'!$A$1:$BZ$190,'LA31'!BM$1,0)),
IF(INDEX!$H$16=2,(VLOOKUP($A24,'LA32'!$A$1:$BZ$190,'LA32'!BM$1,0)),
IF(INDEX!$H$16=3,(VLOOKUP($A24,'LA33'!$A$1:$BZ$190,'LA33'!BM$1,0)),
IF(INDEX!$H$16=4,(VLOOKUP($A24,'LA34'!$A$1:$BZ$190,'LA34'!BM$1,0)),0)))),".")</f>
        <v>0.03</v>
      </c>
      <c r="BP24" s="27">
        <f>IFERROR(
IF(INDEX!$H$16=1,(VLOOKUP($A24,'LA31'!$A$1:$BZ$190,'LA31'!BN$1,0)),
IF(INDEX!$H$16=2,(VLOOKUP($A24,'LA32'!$A$1:$BZ$190,'LA32'!BN$1,0)),
IF(INDEX!$H$16=3,(VLOOKUP($A24,'LA33'!$A$1:$BZ$190,'LA33'!BN$1,0)),
IF(INDEX!$H$16=4,(VLOOKUP($A24,'LA34'!$A$1:$BZ$190,'LA34'!BN$1,0)),0)))),".")</f>
        <v>0.01</v>
      </c>
      <c r="BQ24" s="27">
        <f>IFERROR(
IF(INDEX!$H$16=1,(VLOOKUP($A24,'LA31'!$A$1:$BZ$190,'LA31'!BO$1,0)),
IF(INDEX!$H$16=2,(VLOOKUP($A24,'LA32'!$A$1:$BZ$190,'LA32'!BO$1,0)),
IF(INDEX!$H$16=3,(VLOOKUP($A24,'LA33'!$A$1:$BZ$190,'LA33'!BO$1,0)),
IF(INDEX!$H$16=4,(VLOOKUP($A24,'LA34'!$A$1:$BZ$190,'LA34'!BO$1,0)),0)))),".")</f>
        <v>0.01</v>
      </c>
    </row>
    <row r="25" spans="1:69" x14ac:dyDescent="0.2">
      <c r="A25" s="7">
        <v>330</v>
      </c>
      <c r="B25" s="13" t="s">
        <v>135</v>
      </c>
      <c r="C25" s="96" t="s">
        <v>118</v>
      </c>
      <c r="D25" s="26">
        <f>IFERROR(
IF(INDEX!$H$16=1,(VLOOKUP($A25,'LA31'!$A$1:$BZ$190,'LA31'!B$1,0)),
IF(INDEX!$H$16=2,(VLOOKUP($A25,'LA32'!$A$1:$BZ$190,'LA32'!B$1,0)),
IF(INDEX!$H$16=3,(VLOOKUP($A25,'LA33'!$A$1:$BZ$190,'LA33'!B$1,0)),
IF(INDEX!$H$16=4,(VLOOKUP($A25,'LA34'!$A$1:$BZ$190,'LA34'!B$1,0)),0)))),".")</f>
        <v>3840</v>
      </c>
      <c r="E25" s="26">
        <f>IFERROR(
IF(INDEX!$H$16=1,(VLOOKUP($A25,'LA31'!$A$1:$BZ$190,'LA31'!C$1,0)),
IF(INDEX!$H$16=2,(VLOOKUP($A25,'LA32'!$A$1:$BZ$190,'LA32'!C$1,0)),
IF(INDEX!$H$16=3,(VLOOKUP($A25,'LA33'!$A$1:$BZ$190,'LA33'!C$1,0)),
IF(INDEX!$H$16=4,(VLOOKUP($A25,'LA34'!$A$1:$BZ$190,'LA34'!C$1,0)),0)))),".")</f>
        <v>8330</v>
      </c>
      <c r="F25" s="26">
        <f>IFERROR(
IF(INDEX!$H$16=1,(VLOOKUP($A25,'LA31'!$A$1:$BZ$190,'LA31'!D$1,0)),
IF(INDEX!$H$16=2,(VLOOKUP($A25,'LA32'!$A$1:$BZ$190,'LA32'!D$1,0)),
IF(INDEX!$H$16=3,(VLOOKUP($A25,'LA33'!$A$1:$BZ$190,'LA33'!D$1,0)),
IF(INDEX!$H$16=4,(VLOOKUP($A25,'LA34'!$A$1:$BZ$190,'LA34'!D$1,0)),0)))),".")</f>
        <v>12170</v>
      </c>
      <c r="G25" s="27">
        <f>IFERROR(
IF(INDEX!$H$16=1,(VLOOKUP($A25,'LA31'!$A$1:$BZ$190,'LA31'!E$1,0)),
IF(INDEX!$H$16=2,(VLOOKUP($A25,'LA32'!$A$1:$BZ$190,'LA32'!E$1,0)),
IF(INDEX!$H$16=3,(VLOOKUP($A25,'LA33'!$A$1:$BZ$190,'LA33'!E$1,0)),
IF(INDEX!$H$16=4,(VLOOKUP($A25,'LA34'!$A$1:$BZ$190,'LA34'!E$1,0)),0)))),".")</f>
        <v>0.88</v>
      </c>
      <c r="H25" s="27">
        <f>IFERROR(
IF(INDEX!$H$16=1,(VLOOKUP($A25,'LA31'!$A$1:$BZ$190,'LA31'!F$1,0)),
IF(INDEX!$H$16=2,(VLOOKUP($A25,'LA32'!$A$1:$BZ$190,'LA32'!F$1,0)),
IF(INDEX!$H$16=3,(VLOOKUP($A25,'LA33'!$A$1:$BZ$190,'LA33'!F$1,0)),
IF(INDEX!$H$16=4,(VLOOKUP($A25,'LA34'!$A$1:$BZ$190,'LA34'!F$1,0)),0)))),".")</f>
        <v>0.92</v>
      </c>
      <c r="I25" s="27">
        <f>IFERROR(
IF(INDEX!$H$16=1,(VLOOKUP($A25,'LA31'!$A$1:$BZ$190,'LA31'!G$1,0)),
IF(INDEX!$H$16=2,(VLOOKUP($A25,'LA32'!$A$1:$BZ$190,'LA32'!G$1,0)),
IF(INDEX!$H$16=3,(VLOOKUP($A25,'LA33'!$A$1:$BZ$190,'LA33'!G$1,0)),
IF(INDEX!$H$16=4,(VLOOKUP($A25,'LA34'!$A$1:$BZ$190,'LA34'!G$1,0)),0)))),".")</f>
        <v>0.91</v>
      </c>
      <c r="J25" s="27">
        <f>IFERROR(
IF(INDEX!$H$16=1,(VLOOKUP($A25,'LA31'!$A$1:$BZ$190,'LA31'!H$1,0)),
IF(INDEX!$H$16=2,(VLOOKUP($A25,'LA32'!$A$1:$BZ$190,'LA32'!H$1,0)),
IF(INDEX!$H$16=3,(VLOOKUP($A25,'LA33'!$A$1:$BZ$190,'LA33'!H$1,0)),
IF(INDEX!$H$16=4,(VLOOKUP($A25,'LA34'!$A$1:$BZ$190,'LA34'!H$1,0)),0)))),".")</f>
        <v>0.86</v>
      </c>
      <c r="K25" s="27">
        <f>IFERROR(
IF(INDEX!$H$16=1,(VLOOKUP($A25,'LA31'!$A$1:$BZ$190,'LA31'!I$1,0)),
IF(INDEX!$H$16=2,(VLOOKUP($A25,'LA32'!$A$1:$BZ$190,'LA32'!I$1,0)),
IF(INDEX!$H$16=3,(VLOOKUP($A25,'LA33'!$A$1:$BZ$190,'LA33'!I$1,0)),
IF(INDEX!$H$16=4,(VLOOKUP($A25,'LA34'!$A$1:$BZ$190,'LA34'!I$1,0)),0)))),".")</f>
        <v>0.91</v>
      </c>
      <c r="L25" s="27">
        <f>IFERROR(
IF(INDEX!$H$16=1,(VLOOKUP($A25,'LA31'!$A$1:$BZ$190,'LA31'!J$1,0)),
IF(INDEX!$H$16=2,(VLOOKUP($A25,'LA32'!$A$1:$BZ$190,'LA32'!J$1,0)),
IF(INDEX!$H$16=3,(VLOOKUP($A25,'LA33'!$A$1:$BZ$190,'LA33'!J$1,0)),
IF(INDEX!$H$16=4,(VLOOKUP($A25,'LA34'!$A$1:$BZ$190,'LA34'!J$1,0)),0)))),".")</f>
        <v>0.9</v>
      </c>
      <c r="M25" s="27">
        <f>IFERROR(
IF(INDEX!$H$16=1,(VLOOKUP($A25,'LA31'!$A$1:$BZ$190,'LA31'!K$1,0)),
IF(INDEX!$H$16=2,(VLOOKUP($A25,'LA32'!$A$1:$BZ$190,'LA32'!K$1,0)),
IF(INDEX!$H$16=3,(VLOOKUP($A25,'LA33'!$A$1:$BZ$190,'LA33'!K$1,0)),
IF(INDEX!$H$16=4,(VLOOKUP($A25,'LA34'!$A$1:$BZ$190,'LA34'!K$1,0)),0)))),".")</f>
        <v>0.38</v>
      </c>
      <c r="N25" s="27">
        <f>IFERROR(
IF(INDEX!$H$16=1,(VLOOKUP($A25,'LA31'!$A$1:$BZ$190,'LA31'!L$1,0)),
IF(INDEX!$H$16=2,(VLOOKUP($A25,'LA32'!$A$1:$BZ$190,'LA32'!L$1,0)),
IF(INDEX!$H$16=3,(VLOOKUP($A25,'LA33'!$A$1:$BZ$190,'LA33'!L$1,0)),
IF(INDEX!$H$16=4,(VLOOKUP($A25,'LA34'!$A$1:$BZ$190,'LA34'!L$1,0)),0)))),".")</f>
        <v>0.28999999999999998</v>
      </c>
      <c r="O25" s="27">
        <f>IFERROR(
IF(INDEX!$H$16=1,(VLOOKUP($A25,'LA31'!$A$1:$BZ$190,'LA31'!M$1,0)),
IF(INDEX!$H$16=2,(VLOOKUP($A25,'LA32'!$A$1:$BZ$190,'LA32'!M$1,0)),
IF(INDEX!$H$16=3,(VLOOKUP($A25,'LA33'!$A$1:$BZ$190,'LA33'!M$1,0)),
IF(INDEX!$H$16=4,(VLOOKUP($A25,'LA34'!$A$1:$BZ$190,'LA34'!M$1,0)),0)))),".")</f>
        <v>0.32</v>
      </c>
      <c r="P25" s="27" t="str">
        <f>IFERROR(
IF(INDEX!$H$16=1,(VLOOKUP($A25,'LA31'!$A$1:$BZ$190,'LA31'!N$1,0)),
IF(INDEX!$H$16=2,(VLOOKUP($A25,'LA32'!$A$1:$BZ$190,'LA32'!N$1,0)),
IF(INDEX!$H$16=3,(VLOOKUP($A25,'LA33'!$A$1:$BZ$190,'LA33'!N$1,0)),
IF(INDEX!$H$16=4,(VLOOKUP($A25,'LA34'!$A$1:$BZ$190,'LA34'!N$1,0)),0)))),".")</f>
        <v>-</v>
      </c>
      <c r="Q25" s="27" t="str">
        <f>IFERROR(
IF(INDEX!$H$16=1,(VLOOKUP($A25,'LA31'!$A$1:$BZ$190,'LA31'!O$1,0)),
IF(INDEX!$H$16=2,(VLOOKUP($A25,'LA32'!$A$1:$BZ$190,'LA32'!O$1,0)),
IF(INDEX!$H$16=3,(VLOOKUP($A25,'LA33'!$A$1:$BZ$190,'LA33'!O$1,0)),
IF(INDEX!$H$16=4,(VLOOKUP($A25,'LA34'!$A$1:$BZ$190,'LA34'!O$1,0)),0)))),".")</f>
        <v>-</v>
      </c>
      <c r="R25" s="27" t="str">
        <f>IFERROR(
IF(INDEX!$H$16=1,(VLOOKUP($A25,'LA31'!$A$1:$BZ$190,'LA31'!P$1,0)),
IF(INDEX!$H$16=2,(VLOOKUP($A25,'LA32'!$A$1:$BZ$190,'LA32'!P$1,0)),
IF(INDEX!$H$16=3,(VLOOKUP($A25,'LA33'!$A$1:$BZ$190,'LA33'!P$1,0)),
IF(INDEX!$H$16=4,(VLOOKUP($A25,'LA34'!$A$1:$BZ$190,'LA34'!P$1,0)),0)))),".")</f>
        <v>-</v>
      </c>
      <c r="S25" s="27">
        <f>IFERROR(
IF(INDEX!$H$16=1,(VLOOKUP($A25,'LA31'!$A$1:$BZ$190,'LA31'!Q$1,0)),
IF(INDEX!$H$16=2,(VLOOKUP($A25,'LA32'!$A$1:$BZ$190,'LA32'!Q$1,0)),
IF(INDEX!$H$16=3,(VLOOKUP($A25,'LA33'!$A$1:$BZ$190,'LA33'!Q$1,0)),
IF(INDEX!$H$16=4,(VLOOKUP($A25,'LA34'!$A$1:$BZ$190,'LA34'!Q$1,0)),0)))),".")</f>
        <v>0.06</v>
      </c>
      <c r="T25" s="27">
        <f>IFERROR(
IF(INDEX!$H$16=1,(VLOOKUP($A25,'LA31'!$A$1:$BZ$190,'LA31'!R$1,0)),
IF(INDEX!$H$16=2,(VLOOKUP($A25,'LA32'!$A$1:$BZ$190,'LA32'!R$1,0)),
IF(INDEX!$H$16=3,(VLOOKUP($A25,'LA33'!$A$1:$BZ$190,'LA33'!R$1,0)),
IF(INDEX!$H$16=4,(VLOOKUP($A25,'LA34'!$A$1:$BZ$190,'LA34'!R$1,0)),0)))),".")</f>
        <v>0.05</v>
      </c>
      <c r="U25" s="27">
        <f>IFERROR(
IF(INDEX!$H$16=1,(VLOOKUP($A25,'LA31'!$A$1:$BZ$190,'LA31'!S$1,0)),
IF(INDEX!$H$16=2,(VLOOKUP($A25,'LA32'!$A$1:$BZ$190,'LA32'!S$1,0)),
IF(INDEX!$H$16=3,(VLOOKUP($A25,'LA33'!$A$1:$BZ$190,'LA33'!S$1,0)),
IF(INDEX!$H$16=4,(VLOOKUP($A25,'LA34'!$A$1:$BZ$190,'LA34'!S$1,0)),0)))),".")</f>
        <v>0.05</v>
      </c>
      <c r="V25" s="27">
        <f>IFERROR(
IF(INDEX!$H$16=1,(VLOOKUP($A25,'LA31'!$A$1:$BZ$190,'LA31'!T$1,0)),
IF(INDEX!$H$16=2,(VLOOKUP($A25,'LA32'!$A$1:$BZ$190,'LA32'!T$1,0)),
IF(INDEX!$H$16=3,(VLOOKUP($A25,'LA33'!$A$1:$BZ$190,'LA33'!T$1,0)),
IF(INDEX!$H$16=4,(VLOOKUP($A25,'LA34'!$A$1:$BZ$190,'LA34'!T$1,0)),0)))),".")</f>
        <v>0.28000000000000003</v>
      </c>
      <c r="W25" s="27">
        <f>IFERROR(
IF(INDEX!$H$16=1,(VLOOKUP($A25,'LA31'!$A$1:$BZ$190,'LA31'!U$1,0)),
IF(INDEX!$H$16=2,(VLOOKUP($A25,'LA32'!$A$1:$BZ$190,'LA32'!U$1,0)),
IF(INDEX!$H$16=3,(VLOOKUP($A25,'LA33'!$A$1:$BZ$190,'LA33'!U$1,0)),
IF(INDEX!$H$16=4,(VLOOKUP($A25,'LA34'!$A$1:$BZ$190,'LA34'!U$1,0)),0)))),".")</f>
        <v>0.44</v>
      </c>
      <c r="X25" s="27">
        <f>IFERROR(
IF(INDEX!$H$16=1,(VLOOKUP($A25,'LA31'!$A$1:$BZ$190,'LA31'!V$1,0)),
IF(INDEX!$H$16=2,(VLOOKUP($A25,'LA32'!$A$1:$BZ$190,'LA32'!V$1,0)),
IF(INDEX!$H$16=3,(VLOOKUP($A25,'LA33'!$A$1:$BZ$190,'LA33'!V$1,0)),
IF(INDEX!$H$16=4,(VLOOKUP($A25,'LA34'!$A$1:$BZ$190,'LA34'!V$1,0)),0)))),".")</f>
        <v>0.39</v>
      </c>
      <c r="Y25" s="27">
        <f>IFERROR(
IF(INDEX!$H$16=1,(VLOOKUP($A25,'LA31'!$A$1:$BZ$190,'LA31'!W$1,0)),
IF(INDEX!$H$16=2,(VLOOKUP($A25,'LA32'!$A$1:$BZ$190,'LA32'!W$1,0)),
IF(INDEX!$H$16=3,(VLOOKUP($A25,'LA33'!$A$1:$BZ$190,'LA33'!W$1,0)),
IF(INDEX!$H$16=4,(VLOOKUP($A25,'LA34'!$A$1:$BZ$190,'LA34'!W$1,0)),0)))),".")</f>
        <v>0.14000000000000001</v>
      </c>
      <c r="Z25" s="27">
        <f>IFERROR(
IF(INDEX!$H$16=1,(VLOOKUP($A25,'LA31'!$A$1:$BZ$190,'LA31'!X$1,0)),
IF(INDEX!$H$16=2,(VLOOKUP($A25,'LA32'!$A$1:$BZ$190,'LA32'!X$1,0)),
IF(INDEX!$H$16=3,(VLOOKUP($A25,'LA33'!$A$1:$BZ$190,'LA33'!X$1,0)),
IF(INDEX!$H$16=4,(VLOOKUP($A25,'LA34'!$A$1:$BZ$190,'LA34'!X$1,0)),0)))),".")</f>
        <v>0.13</v>
      </c>
      <c r="AA25" s="27">
        <f>IFERROR(
IF(INDEX!$H$16=1,(VLOOKUP($A25,'LA31'!$A$1:$BZ$190,'LA31'!Y$1,0)),
IF(INDEX!$H$16=2,(VLOOKUP($A25,'LA32'!$A$1:$BZ$190,'LA32'!Y$1,0)),
IF(INDEX!$H$16=3,(VLOOKUP($A25,'LA33'!$A$1:$BZ$190,'LA33'!Y$1,0)),
IF(INDEX!$H$16=4,(VLOOKUP($A25,'LA34'!$A$1:$BZ$190,'LA34'!Y$1,0)),0)))),".")</f>
        <v>0.14000000000000001</v>
      </c>
      <c r="AB25" s="27" t="str">
        <f>IFERROR(
IF(INDEX!$H$16=1,(VLOOKUP($A25,'LA31'!$A$1:$BZ$190,'LA31'!Z$1,0)),
IF(INDEX!$H$16=2,(VLOOKUP($A25,'LA32'!$A$1:$BZ$190,'LA32'!Z$1,0)),
IF(INDEX!$H$16=3,(VLOOKUP($A25,'LA33'!$A$1:$BZ$190,'LA33'!Z$1,0)),
IF(INDEX!$H$16=4,(VLOOKUP($A25,'LA34'!$A$1:$BZ$190,'LA34'!Z$1,0)),0)))),".")</f>
        <v>x</v>
      </c>
      <c r="AC25" s="27" t="str">
        <f>IFERROR(
IF(INDEX!$H$16=1,(VLOOKUP($A25,'LA31'!$A$1:$BZ$190,'LA31'!AA$1,0)),
IF(INDEX!$H$16=2,(VLOOKUP($A25,'LA32'!$A$1:$BZ$190,'LA32'!AA$1,0)),
IF(INDEX!$H$16=3,(VLOOKUP($A25,'LA33'!$A$1:$BZ$190,'LA33'!AA$1,0)),
IF(INDEX!$H$16=4,(VLOOKUP($A25,'LA34'!$A$1:$BZ$190,'LA34'!AA$1,0)),0)))),".")</f>
        <v>x</v>
      </c>
      <c r="AD25" s="27" t="str">
        <f>IFERROR(
IF(INDEX!$H$16=1,(VLOOKUP($A25,'LA31'!$A$1:$BZ$190,'LA31'!AB$1,0)),
IF(INDEX!$H$16=2,(VLOOKUP($A25,'LA32'!$A$1:$BZ$190,'LA32'!AB$1,0)),
IF(INDEX!$H$16=3,(VLOOKUP($A25,'LA33'!$A$1:$BZ$190,'LA33'!AB$1,0)),
IF(INDEX!$H$16=4,(VLOOKUP($A25,'LA34'!$A$1:$BZ$190,'LA34'!AB$1,0)),0)))),".")</f>
        <v>x</v>
      </c>
      <c r="AE25" s="27">
        <f>IFERROR(
IF(INDEX!$H$16=1,(VLOOKUP($A25,'LA31'!$A$1:$BZ$190,'LA31'!AC$1,0)),
IF(INDEX!$H$16=2,(VLOOKUP($A25,'LA32'!$A$1:$BZ$190,'LA32'!AC$1,0)),
IF(INDEX!$H$16=3,(VLOOKUP($A25,'LA33'!$A$1:$BZ$190,'LA33'!AC$1,0)),
IF(INDEX!$H$16=4,(VLOOKUP($A25,'LA34'!$A$1:$BZ$190,'LA34'!AC$1,0)),0)))),".")</f>
        <v>0</v>
      </c>
      <c r="AF25" s="27">
        <f>IFERROR(
IF(INDEX!$H$16=1,(VLOOKUP($A25,'LA31'!$A$1:$BZ$190,'LA31'!AD$1,0)),
IF(INDEX!$H$16=2,(VLOOKUP($A25,'LA32'!$A$1:$BZ$190,'LA32'!AD$1,0)),
IF(INDEX!$H$16=3,(VLOOKUP($A25,'LA33'!$A$1:$BZ$190,'LA33'!AD$1,0)),
IF(INDEX!$H$16=4,(VLOOKUP($A25,'LA34'!$A$1:$BZ$190,'LA34'!AD$1,0)),0)))),".")</f>
        <v>0</v>
      </c>
      <c r="AG25" s="27">
        <f>IFERROR(
IF(INDEX!$H$16=1,(VLOOKUP($A25,'LA31'!$A$1:$BZ$190,'LA31'!AE$1,0)),
IF(INDEX!$H$16=2,(VLOOKUP($A25,'LA32'!$A$1:$BZ$190,'LA32'!AE$1,0)),
IF(INDEX!$H$16=3,(VLOOKUP($A25,'LA33'!$A$1:$BZ$190,'LA33'!AE$1,0)),
IF(INDEX!$H$16=4,(VLOOKUP($A25,'LA34'!$A$1:$BZ$190,'LA34'!AE$1,0)),0)))),".")</f>
        <v>0</v>
      </c>
      <c r="AH25" s="27" t="str">
        <f>IFERROR(
IF(INDEX!$H$16=1,(VLOOKUP($A25,'LA31'!$A$1:$BZ$190,'LA31'!AF$1,0)),
IF(INDEX!$H$16=2,(VLOOKUP($A25,'LA32'!$A$1:$BZ$190,'LA32'!AF$1,0)),
IF(INDEX!$H$16=3,(VLOOKUP($A25,'LA33'!$A$1:$BZ$190,'LA33'!AF$1,0)),
IF(INDEX!$H$16=4,(VLOOKUP($A25,'LA34'!$A$1:$BZ$190,'LA34'!AF$1,0)),0)))),".")</f>
        <v>-</v>
      </c>
      <c r="AI25" s="27" t="str">
        <f>IFERROR(
IF(INDEX!$H$16=1,(VLOOKUP($A25,'LA31'!$A$1:$BZ$190,'LA31'!AG$1,0)),
IF(INDEX!$H$16=2,(VLOOKUP($A25,'LA32'!$A$1:$BZ$190,'LA32'!AG$1,0)),
IF(INDEX!$H$16=3,(VLOOKUP($A25,'LA33'!$A$1:$BZ$190,'LA33'!AG$1,0)),
IF(INDEX!$H$16=4,(VLOOKUP($A25,'LA34'!$A$1:$BZ$190,'LA34'!AG$1,0)),0)))),".")</f>
        <v>-</v>
      </c>
      <c r="AJ25" s="27" t="str">
        <f>IFERROR(
IF(INDEX!$H$16=1,(VLOOKUP($A25,'LA31'!$A$1:$BZ$190,'LA31'!AH$1,0)),
IF(INDEX!$H$16=2,(VLOOKUP($A25,'LA32'!$A$1:$BZ$190,'LA32'!AH$1,0)),
IF(INDEX!$H$16=3,(VLOOKUP($A25,'LA33'!$A$1:$BZ$190,'LA33'!AH$1,0)),
IF(INDEX!$H$16=4,(VLOOKUP($A25,'LA34'!$A$1:$BZ$190,'LA34'!AH$1,0)),0)))),".")</f>
        <v>-</v>
      </c>
      <c r="AK25" s="27">
        <f>IFERROR(
IF(INDEX!$H$16=1,(VLOOKUP($A25,'LA31'!$A$1:$BZ$190,'LA31'!AI$1,0)),
IF(INDEX!$H$16=2,(VLOOKUP($A25,'LA32'!$A$1:$BZ$190,'LA32'!AI$1,0)),
IF(INDEX!$H$16=3,(VLOOKUP($A25,'LA33'!$A$1:$BZ$190,'LA33'!AI$1,0)),
IF(INDEX!$H$16=4,(VLOOKUP($A25,'LA34'!$A$1:$BZ$190,'LA34'!AI$1,0)),0)))),".")</f>
        <v>0.03</v>
      </c>
      <c r="AL25" s="27">
        <f>IFERROR(
IF(INDEX!$H$16=1,(VLOOKUP($A25,'LA31'!$A$1:$BZ$190,'LA31'!AJ$1,0)),
IF(INDEX!$H$16=2,(VLOOKUP($A25,'LA32'!$A$1:$BZ$190,'LA32'!AJ$1,0)),
IF(INDEX!$H$16=3,(VLOOKUP($A25,'LA33'!$A$1:$BZ$190,'LA33'!AJ$1,0)),
IF(INDEX!$H$16=4,(VLOOKUP($A25,'LA34'!$A$1:$BZ$190,'LA34'!AJ$1,0)),0)))),".")</f>
        <v>0.03</v>
      </c>
      <c r="AM25" s="27">
        <f>IFERROR(
IF(INDEX!$H$16=1,(VLOOKUP($A25,'LA31'!$A$1:$BZ$190,'LA31'!AK$1,0)),
IF(INDEX!$H$16=2,(VLOOKUP($A25,'LA32'!$A$1:$BZ$190,'LA32'!AK$1,0)),
IF(INDEX!$H$16=3,(VLOOKUP($A25,'LA33'!$A$1:$BZ$190,'LA33'!AK$1,0)),
IF(INDEX!$H$16=4,(VLOOKUP($A25,'LA34'!$A$1:$BZ$190,'LA34'!AK$1,0)),0)))),".")</f>
        <v>0.03</v>
      </c>
      <c r="AN25" s="27">
        <f>IFERROR(
IF(INDEX!$H$16=1,(VLOOKUP($A25,'LA31'!$A$1:$BZ$190,'LA31'!AL$1,0)),
IF(INDEX!$H$16=2,(VLOOKUP($A25,'LA32'!$A$1:$BZ$190,'LA32'!AL$1,0)),
IF(INDEX!$H$16=3,(VLOOKUP($A25,'LA33'!$A$1:$BZ$190,'LA33'!AL$1,0)),
IF(INDEX!$H$16=4,(VLOOKUP($A25,'LA34'!$A$1:$BZ$190,'LA34'!AL$1,0)),0)))),".")</f>
        <v>0</v>
      </c>
      <c r="AO25" s="27" t="str">
        <f>IFERROR(
IF(INDEX!$H$16=1,(VLOOKUP($A25,'LA31'!$A$1:$BZ$190,'LA31'!AM$1,0)),
IF(INDEX!$H$16=2,(VLOOKUP($A25,'LA32'!$A$1:$BZ$190,'LA32'!AM$1,0)),
IF(INDEX!$H$16=3,(VLOOKUP($A25,'LA33'!$A$1:$BZ$190,'LA33'!AM$1,0)),
IF(INDEX!$H$16=4,(VLOOKUP($A25,'LA34'!$A$1:$BZ$190,'LA34'!AM$1,0)),0)))),".")</f>
        <v>x</v>
      </c>
      <c r="AP25" s="27" t="str">
        <f>IFERROR(
IF(INDEX!$H$16=1,(VLOOKUP($A25,'LA31'!$A$1:$BZ$190,'LA31'!AN$1,0)),
IF(INDEX!$H$16=2,(VLOOKUP($A25,'LA32'!$A$1:$BZ$190,'LA32'!AN$1,0)),
IF(INDEX!$H$16=3,(VLOOKUP($A25,'LA33'!$A$1:$BZ$190,'LA33'!AN$1,0)),
IF(INDEX!$H$16=4,(VLOOKUP($A25,'LA34'!$A$1:$BZ$190,'LA34'!AN$1,0)),0)))),".")</f>
        <v>x</v>
      </c>
      <c r="AQ25" s="27" t="str">
        <f>IFERROR(
IF(INDEX!$H$16=1,(VLOOKUP($A25,'LA31'!$A$1:$BZ$190,'LA31'!AO$1,0)),
IF(INDEX!$H$16=2,(VLOOKUP($A25,'LA32'!$A$1:$BZ$190,'LA32'!AO$1,0)),
IF(INDEX!$H$16=3,(VLOOKUP($A25,'LA33'!$A$1:$BZ$190,'LA33'!AO$1,0)),
IF(INDEX!$H$16=4,(VLOOKUP($A25,'LA34'!$A$1:$BZ$190,'LA34'!AO$1,0)),0)))),".")</f>
        <v>x</v>
      </c>
      <c r="AR25" s="27" t="str">
        <f>IFERROR(
IF(INDEX!$H$16=1,(VLOOKUP($A25,'LA31'!$A$1:$BZ$190,'LA31'!AP$1,0)),
IF(INDEX!$H$16=2,(VLOOKUP($A25,'LA32'!$A$1:$BZ$190,'LA32'!AP$1,0)),
IF(INDEX!$H$16=3,(VLOOKUP($A25,'LA33'!$A$1:$BZ$190,'LA33'!AP$1,0)),
IF(INDEX!$H$16=4,(VLOOKUP($A25,'LA34'!$A$1:$BZ$190,'LA34'!AP$1,0)),0)))),".")</f>
        <v>-</v>
      </c>
      <c r="AS25" s="27" t="str">
        <f>IFERROR(
IF(INDEX!$H$16=1,(VLOOKUP($A25,'LA31'!$A$1:$BZ$190,'LA31'!AQ$1,0)),
IF(INDEX!$H$16=2,(VLOOKUP($A25,'LA32'!$A$1:$BZ$190,'LA32'!AQ$1,0)),
IF(INDEX!$H$16=3,(VLOOKUP($A25,'LA33'!$A$1:$BZ$190,'LA33'!AQ$1,0)),
IF(INDEX!$H$16=4,(VLOOKUP($A25,'LA34'!$A$1:$BZ$190,'LA34'!AQ$1,0)),0)))),".")</f>
        <v>-</v>
      </c>
      <c r="AT25" s="27">
        <f>IFERROR(
IF(INDEX!$H$16=1,(VLOOKUP($A25,'LA31'!$A$1:$BZ$190,'LA31'!AR$1,0)),
IF(INDEX!$H$16=2,(VLOOKUP($A25,'LA32'!$A$1:$BZ$190,'LA32'!AR$1,0)),
IF(INDEX!$H$16=3,(VLOOKUP($A25,'LA33'!$A$1:$BZ$190,'LA33'!AR$1,0)),
IF(INDEX!$H$16=4,(VLOOKUP($A25,'LA34'!$A$1:$BZ$190,'LA34'!AR$1,0)),0)))),".")</f>
        <v>0.01</v>
      </c>
      <c r="AU25" s="27">
        <f>IFERROR(
IF(INDEX!$H$16=1,(VLOOKUP($A25,'LA31'!$A$1:$BZ$190,'LA31'!AS$1,0)),
IF(INDEX!$H$16=2,(VLOOKUP($A25,'LA32'!$A$1:$BZ$190,'LA32'!AS$1,0)),
IF(INDEX!$H$16=3,(VLOOKUP($A25,'LA33'!$A$1:$BZ$190,'LA33'!AS$1,0)),
IF(INDEX!$H$16=4,(VLOOKUP($A25,'LA34'!$A$1:$BZ$190,'LA34'!AS$1,0)),0)))),".")</f>
        <v>0.01</v>
      </c>
      <c r="AV25" s="27">
        <f>IFERROR(
IF(INDEX!$H$16=1,(VLOOKUP($A25,'LA31'!$A$1:$BZ$190,'LA31'!AT$1,0)),
IF(INDEX!$H$16=2,(VLOOKUP($A25,'LA32'!$A$1:$BZ$190,'LA32'!AT$1,0)),
IF(INDEX!$H$16=3,(VLOOKUP($A25,'LA33'!$A$1:$BZ$190,'LA33'!AT$1,0)),
IF(INDEX!$H$16=4,(VLOOKUP($A25,'LA34'!$A$1:$BZ$190,'LA34'!AT$1,0)),0)))),".")</f>
        <v>0.01</v>
      </c>
      <c r="AW25" s="27" t="str">
        <f>IFERROR(
IF(INDEX!$H$16=1,(VLOOKUP($A25,'LA31'!$A$1:$BZ$190,'LA31'!AU$1,0)),
IF(INDEX!$H$16=2,(VLOOKUP($A25,'LA32'!$A$1:$BZ$190,'LA32'!AU$1,0)),
IF(INDEX!$H$16=3,(VLOOKUP($A25,'LA33'!$A$1:$BZ$190,'LA33'!AU$1,0)),
IF(INDEX!$H$16=4,(VLOOKUP($A25,'LA34'!$A$1:$BZ$190,'LA34'!AU$1,0)),0)))),".")</f>
        <v>-</v>
      </c>
      <c r="AX25" s="27" t="str">
        <f>IFERROR(
IF(INDEX!$H$16=1,(VLOOKUP($A25,'LA31'!$A$1:$BZ$190,'LA31'!AV$1,0)),
IF(INDEX!$H$16=2,(VLOOKUP($A25,'LA32'!$A$1:$BZ$190,'LA32'!AV$1,0)),
IF(INDEX!$H$16=3,(VLOOKUP($A25,'LA33'!$A$1:$BZ$190,'LA33'!AV$1,0)),
IF(INDEX!$H$16=4,(VLOOKUP($A25,'LA34'!$A$1:$BZ$190,'LA34'!AV$1,0)),0)))),".")</f>
        <v>-</v>
      </c>
      <c r="AY25" s="27" t="str">
        <f>IFERROR(
IF(INDEX!$H$16=1,(VLOOKUP($A25,'LA31'!$A$1:$BZ$190,'LA31'!AW$1,0)),
IF(INDEX!$H$16=2,(VLOOKUP($A25,'LA32'!$A$1:$BZ$190,'LA32'!AW$1,0)),
IF(INDEX!$H$16=3,(VLOOKUP($A25,'LA33'!$A$1:$BZ$190,'LA33'!AW$1,0)),
IF(INDEX!$H$16=4,(VLOOKUP($A25,'LA34'!$A$1:$BZ$190,'LA34'!AW$1,0)),0)))),".")</f>
        <v>-</v>
      </c>
      <c r="AZ25" s="27" t="str">
        <f>IFERROR(
IF(INDEX!$H$16=1,(VLOOKUP($A25,'LA31'!$A$1:$BZ$190,'LA31'!AX$1,0)),
IF(INDEX!$H$16=2,(VLOOKUP($A25,'LA32'!$A$1:$BZ$190,'LA32'!AX$1,0)),
IF(INDEX!$H$16=3,(VLOOKUP($A25,'LA33'!$A$1:$BZ$190,'LA33'!AX$1,0)),
IF(INDEX!$H$16=4,(VLOOKUP($A25,'LA34'!$A$1:$BZ$190,'LA34'!AX$1,0)),0)))),".")</f>
        <v>x</v>
      </c>
      <c r="BA25" s="27" t="str">
        <f>IFERROR(
IF(INDEX!$H$16=1,(VLOOKUP($A25,'LA31'!$A$1:$BZ$190,'LA31'!AY$1,0)),
IF(INDEX!$H$16=2,(VLOOKUP($A25,'LA32'!$A$1:$BZ$190,'LA32'!AY$1,0)),
IF(INDEX!$H$16=3,(VLOOKUP($A25,'LA33'!$A$1:$BZ$190,'LA33'!AY$1,0)),
IF(INDEX!$H$16=4,(VLOOKUP($A25,'LA34'!$A$1:$BZ$190,'LA34'!AY$1,0)),0)))),".")</f>
        <v>-</v>
      </c>
      <c r="BB25" s="27" t="str">
        <f>IFERROR(
IF(INDEX!$H$16=1,(VLOOKUP($A25,'LA31'!$A$1:$BZ$190,'LA31'!AZ$1,0)),
IF(INDEX!$H$16=2,(VLOOKUP($A25,'LA32'!$A$1:$BZ$190,'LA32'!AZ$1,0)),
IF(INDEX!$H$16=3,(VLOOKUP($A25,'LA33'!$A$1:$BZ$190,'LA33'!AZ$1,0)),
IF(INDEX!$H$16=4,(VLOOKUP($A25,'LA34'!$A$1:$BZ$190,'LA34'!AZ$1,0)),0)))),".")</f>
        <v>-</v>
      </c>
      <c r="BC25" s="27" t="str">
        <f>IFERROR(
IF(INDEX!$H$16=1,(VLOOKUP($A25,'LA31'!$A$1:$BZ$190,'LA31'!BA$1,0)),
IF(INDEX!$H$16=2,(VLOOKUP($A25,'LA32'!$A$1:$BZ$190,'LA32'!BA$1,0)),
IF(INDEX!$H$16=3,(VLOOKUP($A25,'LA33'!$A$1:$BZ$190,'LA33'!BA$1,0)),
IF(INDEX!$H$16=4,(VLOOKUP($A25,'LA34'!$A$1:$BZ$190,'LA34'!BA$1,0)),0)))),".")</f>
        <v>-</v>
      </c>
      <c r="BD25" s="27" t="str">
        <f>IFERROR(
IF(INDEX!$H$16=1,(VLOOKUP($A25,'LA31'!$A$1:$BZ$190,'LA31'!BB$1,0)),
IF(INDEX!$H$16=2,(VLOOKUP($A25,'LA32'!$A$1:$BZ$190,'LA32'!BB$1,0)),
IF(INDEX!$H$16=3,(VLOOKUP($A25,'LA33'!$A$1:$BZ$190,'LA33'!BB$1,0)),
IF(INDEX!$H$16=4,(VLOOKUP($A25,'LA34'!$A$1:$BZ$190,'LA34'!BB$1,0)),0)))),".")</f>
        <v>-</v>
      </c>
      <c r="BE25" s="27" t="str">
        <f>IFERROR(
IF(INDEX!$H$16=1,(VLOOKUP($A25,'LA31'!$A$1:$BZ$190,'LA31'!BC$1,0)),
IF(INDEX!$H$16=2,(VLOOKUP($A25,'LA32'!$A$1:$BZ$190,'LA32'!BC$1,0)),
IF(INDEX!$H$16=3,(VLOOKUP($A25,'LA33'!$A$1:$BZ$190,'LA33'!BC$1,0)),
IF(INDEX!$H$16=4,(VLOOKUP($A25,'LA34'!$A$1:$BZ$190,'LA34'!BC$1,0)),0)))),".")</f>
        <v>-</v>
      </c>
      <c r="BF25" s="27">
        <f>IFERROR(
IF(INDEX!$H$16=1,(VLOOKUP($A25,'LA31'!$A$1:$BZ$190,'LA31'!BD$1,0)),
IF(INDEX!$H$16=2,(VLOOKUP($A25,'LA32'!$A$1:$BZ$190,'LA32'!BD$1,0)),
IF(INDEX!$H$16=3,(VLOOKUP($A25,'LA33'!$A$1:$BZ$190,'LA33'!BD$1,0)),
IF(INDEX!$H$16=4,(VLOOKUP($A25,'LA34'!$A$1:$BZ$190,'LA34'!BD$1,0)),0)))),".")</f>
        <v>0.01</v>
      </c>
      <c r="BG25" s="27" t="str">
        <f>IFERROR(
IF(INDEX!$H$16=1,(VLOOKUP($A25,'LA31'!$A$1:$BZ$190,'LA31'!BE$1,0)),
IF(INDEX!$H$16=2,(VLOOKUP($A25,'LA32'!$A$1:$BZ$190,'LA32'!BE$1,0)),
IF(INDEX!$H$16=3,(VLOOKUP($A25,'LA33'!$A$1:$BZ$190,'LA33'!BE$1,0)),
IF(INDEX!$H$16=4,(VLOOKUP($A25,'LA34'!$A$1:$BZ$190,'LA34'!BE$1,0)),0)))),".")</f>
        <v>-</v>
      </c>
      <c r="BH25" s="27">
        <f>IFERROR(
IF(INDEX!$H$16=1,(VLOOKUP($A25,'LA31'!$A$1:$BZ$190,'LA31'!BF$1,0)),
IF(INDEX!$H$16=2,(VLOOKUP($A25,'LA32'!$A$1:$BZ$190,'LA32'!BF$1,0)),
IF(INDEX!$H$16=3,(VLOOKUP($A25,'LA33'!$A$1:$BZ$190,'LA33'!BF$1,0)),
IF(INDEX!$H$16=4,(VLOOKUP($A25,'LA34'!$A$1:$BZ$190,'LA34'!BF$1,0)),0)))),".")</f>
        <v>0.01</v>
      </c>
      <c r="BI25" s="27">
        <f>IFERROR(
IF(INDEX!$H$16=1,(VLOOKUP($A25,'LA31'!$A$1:$BZ$190,'LA31'!BG$1,0)),
IF(INDEX!$H$16=2,(VLOOKUP($A25,'LA32'!$A$1:$BZ$190,'LA32'!BG$1,0)),
IF(INDEX!$H$16=3,(VLOOKUP($A25,'LA33'!$A$1:$BZ$190,'LA33'!BG$1,0)),
IF(INDEX!$H$16=4,(VLOOKUP($A25,'LA34'!$A$1:$BZ$190,'LA34'!BG$1,0)),0)))),".")</f>
        <v>7.0000000000000007E-2</v>
      </c>
      <c r="BJ25" s="27">
        <f>IFERROR(
IF(INDEX!$H$16=1,(VLOOKUP($A25,'LA31'!$A$1:$BZ$190,'LA31'!BH$1,0)),
IF(INDEX!$H$16=2,(VLOOKUP($A25,'LA32'!$A$1:$BZ$190,'LA32'!BH$1,0)),
IF(INDEX!$H$16=3,(VLOOKUP($A25,'LA33'!$A$1:$BZ$190,'LA33'!BH$1,0)),
IF(INDEX!$H$16=4,(VLOOKUP($A25,'LA34'!$A$1:$BZ$190,'LA34'!BH$1,0)),0)))),".")</f>
        <v>0.05</v>
      </c>
      <c r="BK25" s="27">
        <f>IFERROR(
IF(INDEX!$H$16=1,(VLOOKUP($A25,'LA31'!$A$1:$BZ$190,'LA31'!BI$1,0)),
IF(INDEX!$H$16=2,(VLOOKUP($A25,'LA32'!$A$1:$BZ$190,'LA32'!BI$1,0)),
IF(INDEX!$H$16=3,(VLOOKUP($A25,'LA33'!$A$1:$BZ$190,'LA33'!BI$1,0)),
IF(INDEX!$H$16=4,(VLOOKUP($A25,'LA34'!$A$1:$BZ$190,'LA34'!BI$1,0)),0)))),".")</f>
        <v>0.05</v>
      </c>
      <c r="BL25" s="27">
        <f>IFERROR(
IF(INDEX!$H$16=1,(VLOOKUP($A25,'LA31'!$A$1:$BZ$190,'LA31'!BJ$1,0)),
IF(INDEX!$H$16=2,(VLOOKUP($A25,'LA32'!$A$1:$BZ$190,'LA32'!BJ$1,0)),
IF(INDEX!$H$16=3,(VLOOKUP($A25,'LA33'!$A$1:$BZ$190,'LA33'!BJ$1,0)),
IF(INDEX!$H$16=4,(VLOOKUP($A25,'LA34'!$A$1:$BZ$190,'LA34'!BJ$1,0)),0)))),".")</f>
        <v>0.02</v>
      </c>
      <c r="BM25" s="27">
        <f>IFERROR(
IF(INDEX!$H$16=1,(VLOOKUP($A25,'LA31'!$A$1:$BZ$190,'LA31'!BK$1,0)),
IF(INDEX!$H$16=2,(VLOOKUP($A25,'LA32'!$A$1:$BZ$190,'LA32'!BK$1,0)),
IF(INDEX!$H$16=3,(VLOOKUP($A25,'LA33'!$A$1:$BZ$190,'LA33'!BK$1,0)),
IF(INDEX!$H$16=4,(VLOOKUP($A25,'LA34'!$A$1:$BZ$190,'LA34'!BK$1,0)),0)))),".")</f>
        <v>0.01</v>
      </c>
      <c r="BN25" s="27">
        <f>IFERROR(
IF(INDEX!$H$16=1,(VLOOKUP($A25,'LA31'!$A$1:$BZ$190,'LA31'!BL$1,0)),
IF(INDEX!$H$16=2,(VLOOKUP($A25,'LA32'!$A$1:$BZ$190,'LA32'!BL$1,0)),
IF(INDEX!$H$16=3,(VLOOKUP($A25,'LA33'!$A$1:$BZ$190,'LA33'!BL$1,0)),
IF(INDEX!$H$16=4,(VLOOKUP($A25,'LA34'!$A$1:$BZ$190,'LA34'!BL$1,0)),0)))),".")</f>
        <v>0.01</v>
      </c>
      <c r="BO25" s="27">
        <f>IFERROR(
IF(INDEX!$H$16=1,(VLOOKUP($A25,'LA31'!$A$1:$BZ$190,'LA31'!BM$1,0)),
IF(INDEX!$H$16=2,(VLOOKUP($A25,'LA32'!$A$1:$BZ$190,'LA32'!BM$1,0)),
IF(INDEX!$H$16=3,(VLOOKUP($A25,'LA33'!$A$1:$BZ$190,'LA33'!BM$1,0)),
IF(INDEX!$H$16=4,(VLOOKUP($A25,'LA34'!$A$1:$BZ$190,'LA34'!BM$1,0)),0)))),".")</f>
        <v>0.03</v>
      </c>
      <c r="BP25" s="27">
        <f>IFERROR(
IF(INDEX!$H$16=1,(VLOOKUP($A25,'LA31'!$A$1:$BZ$190,'LA31'!BN$1,0)),
IF(INDEX!$H$16=2,(VLOOKUP($A25,'LA32'!$A$1:$BZ$190,'LA32'!BN$1,0)),
IF(INDEX!$H$16=3,(VLOOKUP($A25,'LA33'!$A$1:$BZ$190,'LA33'!BN$1,0)),
IF(INDEX!$H$16=4,(VLOOKUP($A25,'LA34'!$A$1:$BZ$190,'LA34'!BN$1,0)),0)))),".")</f>
        <v>0.02</v>
      </c>
      <c r="BQ25" s="27">
        <f>IFERROR(
IF(INDEX!$H$16=1,(VLOOKUP($A25,'LA31'!$A$1:$BZ$190,'LA31'!BO$1,0)),
IF(INDEX!$H$16=2,(VLOOKUP($A25,'LA32'!$A$1:$BZ$190,'LA32'!BO$1,0)),
IF(INDEX!$H$16=3,(VLOOKUP($A25,'LA33'!$A$1:$BZ$190,'LA33'!BO$1,0)),
IF(INDEX!$H$16=4,(VLOOKUP($A25,'LA34'!$A$1:$BZ$190,'LA34'!BO$1,0)),0)))),".")</f>
        <v>0.02</v>
      </c>
    </row>
    <row r="26" spans="1:69" x14ac:dyDescent="0.2">
      <c r="A26" s="7">
        <v>889</v>
      </c>
      <c r="B26" s="13" t="s">
        <v>136</v>
      </c>
      <c r="C26" s="96" t="s">
        <v>112</v>
      </c>
      <c r="D26" s="26">
        <f>IFERROR(
IF(INDEX!$H$16=1,(VLOOKUP($A26,'LA31'!$A$1:$BZ$190,'LA31'!B$1,0)),
IF(INDEX!$H$16=2,(VLOOKUP($A26,'LA32'!$A$1:$BZ$190,'LA32'!B$1,0)),
IF(INDEX!$H$16=3,(VLOOKUP($A26,'LA33'!$A$1:$BZ$190,'LA33'!B$1,0)),
IF(INDEX!$H$16=4,(VLOOKUP($A26,'LA34'!$A$1:$BZ$190,'LA34'!B$1,0)),0)))),".")</f>
        <v>330</v>
      </c>
      <c r="E26" s="26">
        <f>IFERROR(
IF(INDEX!$H$16=1,(VLOOKUP($A26,'LA31'!$A$1:$BZ$190,'LA31'!C$1,0)),
IF(INDEX!$H$16=2,(VLOOKUP($A26,'LA32'!$A$1:$BZ$190,'LA32'!C$1,0)),
IF(INDEX!$H$16=3,(VLOOKUP($A26,'LA33'!$A$1:$BZ$190,'LA33'!C$1,0)),
IF(INDEX!$H$16=4,(VLOOKUP($A26,'LA34'!$A$1:$BZ$190,'LA34'!C$1,0)),0)))),".")</f>
        <v>1430</v>
      </c>
      <c r="F26" s="26">
        <f>IFERROR(
IF(INDEX!$H$16=1,(VLOOKUP($A26,'LA31'!$A$1:$BZ$190,'LA31'!D$1,0)),
IF(INDEX!$H$16=2,(VLOOKUP($A26,'LA32'!$A$1:$BZ$190,'LA32'!D$1,0)),
IF(INDEX!$H$16=3,(VLOOKUP($A26,'LA33'!$A$1:$BZ$190,'LA33'!D$1,0)),
IF(INDEX!$H$16=4,(VLOOKUP($A26,'LA34'!$A$1:$BZ$190,'LA34'!D$1,0)),0)))),".")</f>
        <v>1750</v>
      </c>
      <c r="G26" s="27">
        <f>IFERROR(
IF(INDEX!$H$16=1,(VLOOKUP($A26,'LA31'!$A$1:$BZ$190,'LA31'!E$1,0)),
IF(INDEX!$H$16=2,(VLOOKUP($A26,'LA32'!$A$1:$BZ$190,'LA32'!E$1,0)),
IF(INDEX!$H$16=3,(VLOOKUP($A26,'LA33'!$A$1:$BZ$190,'LA33'!E$1,0)),
IF(INDEX!$H$16=4,(VLOOKUP($A26,'LA34'!$A$1:$BZ$190,'LA34'!E$1,0)),0)))),".")</f>
        <v>0.88</v>
      </c>
      <c r="H26" s="27">
        <f>IFERROR(
IF(INDEX!$H$16=1,(VLOOKUP($A26,'LA31'!$A$1:$BZ$190,'LA31'!F$1,0)),
IF(INDEX!$H$16=2,(VLOOKUP($A26,'LA32'!$A$1:$BZ$190,'LA32'!F$1,0)),
IF(INDEX!$H$16=3,(VLOOKUP($A26,'LA33'!$A$1:$BZ$190,'LA33'!F$1,0)),
IF(INDEX!$H$16=4,(VLOOKUP($A26,'LA34'!$A$1:$BZ$190,'LA34'!F$1,0)),0)))),".")</f>
        <v>0.93</v>
      </c>
      <c r="I26" s="27">
        <f>IFERROR(
IF(INDEX!$H$16=1,(VLOOKUP($A26,'LA31'!$A$1:$BZ$190,'LA31'!G$1,0)),
IF(INDEX!$H$16=2,(VLOOKUP($A26,'LA32'!$A$1:$BZ$190,'LA32'!G$1,0)),
IF(INDEX!$H$16=3,(VLOOKUP($A26,'LA33'!$A$1:$BZ$190,'LA33'!G$1,0)),
IF(INDEX!$H$16=4,(VLOOKUP($A26,'LA34'!$A$1:$BZ$190,'LA34'!G$1,0)),0)))),".")</f>
        <v>0.92</v>
      </c>
      <c r="J26" s="27">
        <f>IFERROR(
IF(INDEX!$H$16=1,(VLOOKUP($A26,'LA31'!$A$1:$BZ$190,'LA31'!H$1,0)),
IF(INDEX!$H$16=2,(VLOOKUP($A26,'LA32'!$A$1:$BZ$190,'LA32'!H$1,0)),
IF(INDEX!$H$16=3,(VLOOKUP($A26,'LA33'!$A$1:$BZ$190,'LA33'!H$1,0)),
IF(INDEX!$H$16=4,(VLOOKUP($A26,'LA34'!$A$1:$BZ$190,'LA34'!H$1,0)),0)))),".")</f>
        <v>0.87</v>
      </c>
      <c r="K26" s="27">
        <f>IFERROR(
IF(INDEX!$H$16=1,(VLOOKUP($A26,'LA31'!$A$1:$BZ$190,'LA31'!I$1,0)),
IF(INDEX!$H$16=2,(VLOOKUP($A26,'LA32'!$A$1:$BZ$190,'LA32'!I$1,0)),
IF(INDEX!$H$16=3,(VLOOKUP($A26,'LA33'!$A$1:$BZ$190,'LA33'!I$1,0)),
IF(INDEX!$H$16=4,(VLOOKUP($A26,'LA34'!$A$1:$BZ$190,'LA34'!I$1,0)),0)))),".")</f>
        <v>0.91</v>
      </c>
      <c r="L26" s="27">
        <f>IFERROR(
IF(INDEX!$H$16=1,(VLOOKUP($A26,'LA31'!$A$1:$BZ$190,'LA31'!J$1,0)),
IF(INDEX!$H$16=2,(VLOOKUP($A26,'LA32'!$A$1:$BZ$190,'LA32'!J$1,0)),
IF(INDEX!$H$16=3,(VLOOKUP($A26,'LA33'!$A$1:$BZ$190,'LA33'!J$1,0)),
IF(INDEX!$H$16=4,(VLOOKUP($A26,'LA34'!$A$1:$BZ$190,'LA34'!J$1,0)),0)))),".")</f>
        <v>0.9</v>
      </c>
      <c r="M26" s="27">
        <f>IFERROR(
IF(INDEX!$H$16=1,(VLOOKUP($A26,'LA31'!$A$1:$BZ$190,'LA31'!K$1,0)),
IF(INDEX!$H$16=2,(VLOOKUP($A26,'LA32'!$A$1:$BZ$190,'LA32'!K$1,0)),
IF(INDEX!$H$16=3,(VLOOKUP($A26,'LA33'!$A$1:$BZ$190,'LA33'!K$1,0)),
IF(INDEX!$H$16=4,(VLOOKUP($A26,'LA34'!$A$1:$BZ$190,'LA34'!K$1,0)),0)))),".")</f>
        <v>0.6</v>
      </c>
      <c r="N26" s="27">
        <f>IFERROR(
IF(INDEX!$H$16=1,(VLOOKUP($A26,'LA31'!$A$1:$BZ$190,'LA31'!L$1,0)),
IF(INDEX!$H$16=2,(VLOOKUP($A26,'LA32'!$A$1:$BZ$190,'LA32'!L$1,0)),
IF(INDEX!$H$16=3,(VLOOKUP($A26,'LA33'!$A$1:$BZ$190,'LA33'!L$1,0)),
IF(INDEX!$H$16=4,(VLOOKUP($A26,'LA34'!$A$1:$BZ$190,'LA34'!L$1,0)),0)))),".")</f>
        <v>0.5</v>
      </c>
      <c r="O26" s="27">
        <f>IFERROR(
IF(INDEX!$H$16=1,(VLOOKUP($A26,'LA31'!$A$1:$BZ$190,'LA31'!M$1,0)),
IF(INDEX!$H$16=2,(VLOOKUP($A26,'LA32'!$A$1:$BZ$190,'LA32'!M$1,0)),
IF(INDEX!$H$16=3,(VLOOKUP($A26,'LA33'!$A$1:$BZ$190,'LA33'!M$1,0)),
IF(INDEX!$H$16=4,(VLOOKUP($A26,'LA34'!$A$1:$BZ$190,'LA34'!M$1,0)),0)))),".")</f>
        <v>0.52</v>
      </c>
      <c r="P26" s="27">
        <f>IFERROR(
IF(INDEX!$H$16=1,(VLOOKUP($A26,'LA31'!$A$1:$BZ$190,'LA31'!N$1,0)),
IF(INDEX!$H$16=2,(VLOOKUP($A26,'LA32'!$A$1:$BZ$190,'LA32'!N$1,0)),
IF(INDEX!$H$16=3,(VLOOKUP($A26,'LA33'!$A$1:$BZ$190,'LA33'!N$1,0)),
IF(INDEX!$H$16=4,(VLOOKUP($A26,'LA34'!$A$1:$BZ$190,'LA34'!N$1,0)),0)))),".")</f>
        <v>0</v>
      </c>
      <c r="Q26" s="27" t="str">
        <f>IFERROR(
IF(INDEX!$H$16=1,(VLOOKUP($A26,'LA31'!$A$1:$BZ$190,'LA31'!O$1,0)),
IF(INDEX!$H$16=2,(VLOOKUP($A26,'LA32'!$A$1:$BZ$190,'LA32'!O$1,0)),
IF(INDEX!$H$16=3,(VLOOKUP($A26,'LA33'!$A$1:$BZ$190,'LA33'!O$1,0)),
IF(INDEX!$H$16=4,(VLOOKUP($A26,'LA34'!$A$1:$BZ$190,'LA34'!O$1,0)),0)))),".")</f>
        <v>x</v>
      </c>
      <c r="R26" s="27" t="str">
        <f>IFERROR(
IF(INDEX!$H$16=1,(VLOOKUP($A26,'LA31'!$A$1:$BZ$190,'LA31'!P$1,0)),
IF(INDEX!$H$16=2,(VLOOKUP($A26,'LA32'!$A$1:$BZ$190,'LA32'!P$1,0)),
IF(INDEX!$H$16=3,(VLOOKUP($A26,'LA33'!$A$1:$BZ$190,'LA33'!P$1,0)),
IF(INDEX!$H$16=4,(VLOOKUP($A26,'LA34'!$A$1:$BZ$190,'LA34'!P$1,0)),0)))),".")</f>
        <v>x</v>
      </c>
      <c r="S26" s="27">
        <f>IFERROR(
IF(INDEX!$H$16=1,(VLOOKUP($A26,'LA31'!$A$1:$BZ$190,'LA31'!Q$1,0)),
IF(INDEX!$H$16=2,(VLOOKUP($A26,'LA32'!$A$1:$BZ$190,'LA32'!Q$1,0)),
IF(INDEX!$H$16=3,(VLOOKUP($A26,'LA33'!$A$1:$BZ$190,'LA33'!Q$1,0)),
IF(INDEX!$H$16=4,(VLOOKUP($A26,'LA34'!$A$1:$BZ$190,'LA34'!Q$1,0)),0)))),".")</f>
        <v>0.03</v>
      </c>
      <c r="T26" s="27">
        <f>IFERROR(
IF(INDEX!$H$16=1,(VLOOKUP($A26,'LA31'!$A$1:$BZ$190,'LA31'!R$1,0)),
IF(INDEX!$H$16=2,(VLOOKUP($A26,'LA32'!$A$1:$BZ$190,'LA32'!R$1,0)),
IF(INDEX!$H$16=3,(VLOOKUP($A26,'LA33'!$A$1:$BZ$190,'LA33'!R$1,0)),
IF(INDEX!$H$16=4,(VLOOKUP($A26,'LA34'!$A$1:$BZ$190,'LA34'!R$1,0)),0)))),".")</f>
        <v>0.04</v>
      </c>
      <c r="U26" s="27">
        <f>IFERROR(
IF(INDEX!$H$16=1,(VLOOKUP($A26,'LA31'!$A$1:$BZ$190,'LA31'!S$1,0)),
IF(INDEX!$H$16=2,(VLOOKUP($A26,'LA32'!$A$1:$BZ$190,'LA32'!S$1,0)),
IF(INDEX!$H$16=3,(VLOOKUP($A26,'LA33'!$A$1:$BZ$190,'LA33'!S$1,0)),
IF(INDEX!$H$16=4,(VLOOKUP($A26,'LA34'!$A$1:$BZ$190,'LA34'!S$1,0)),0)))),".")</f>
        <v>0.03</v>
      </c>
      <c r="V26" s="27">
        <f>IFERROR(
IF(INDEX!$H$16=1,(VLOOKUP($A26,'LA31'!$A$1:$BZ$190,'LA31'!T$1,0)),
IF(INDEX!$H$16=2,(VLOOKUP($A26,'LA32'!$A$1:$BZ$190,'LA32'!T$1,0)),
IF(INDEX!$H$16=3,(VLOOKUP($A26,'LA33'!$A$1:$BZ$190,'LA33'!T$1,0)),
IF(INDEX!$H$16=4,(VLOOKUP($A26,'LA34'!$A$1:$BZ$190,'LA34'!T$1,0)),0)))),".")</f>
        <v>0.09</v>
      </c>
      <c r="W26" s="27">
        <f>IFERROR(
IF(INDEX!$H$16=1,(VLOOKUP($A26,'LA31'!$A$1:$BZ$190,'LA31'!U$1,0)),
IF(INDEX!$H$16=2,(VLOOKUP($A26,'LA32'!$A$1:$BZ$190,'LA32'!U$1,0)),
IF(INDEX!$H$16=3,(VLOOKUP($A26,'LA33'!$A$1:$BZ$190,'LA33'!U$1,0)),
IF(INDEX!$H$16=4,(VLOOKUP($A26,'LA34'!$A$1:$BZ$190,'LA34'!U$1,0)),0)))),".")</f>
        <v>0.22</v>
      </c>
      <c r="X26" s="27">
        <f>IFERROR(
IF(INDEX!$H$16=1,(VLOOKUP($A26,'LA31'!$A$1:$BZ$190,'LA31'!V$1,0)),
IF(INDEX!$H$16=2,(VLOOKUP($A26,'LA32'!$A$1:$BZ$190,'LA32'!V$1,0)),
IF(INDEX!$H$16=3,(VLOOKUP($A26,'LA33'!$A$1:$BZ$190,'LA33'!V$1,0)),
IF(INDEX!$H$16=4,(VLOOKUP($A26,'LA34'!$A$1:$BZ$190,'LA34'!V$1,0)),0)))),".")</f>
        <v>0.2</v>
      </c>
      <c r="Y26" s="27">
        <f>IFERROR(
IF(INDEX!$H$16=1,(VLOOKUP($A26,'LA31'!$A$1:$BZ$190,'LA31'!W$1,0)),
IF(INDEX!$H$16=2,(VLOOKUP($A26,'LA32'!$A$1:$BZ$190,'LA32'!W$1,0)),
IF(INDEX!$H$16=3,(VLOOKUP($A26,'LA33'!$A$1:$BZ$190,'LA33'!W$1,0)),
IF(INDEX!$H$16=4,(VLOOKUP($A26,'LA34'!$A$1:$BZ$190,'LA34'!W$1,0)),0)))),".")</f>
        <v>0.13</v>
      </c>
      <c r="Z26" s="27">
        <f>IFERROR(
IF(INDEX!$H$16=1,(VLOOKUP($A26,'LA31'!$A$1:$BZ$190,'LA31'!X$1,0)),
IF(INDEX!$H$16=2,(VLOOKUP($A26,'LA32'!$A$1:$BZ$190,'LA32'!X$1,0)),
IF(INDEX!$H$16=3,(VLOOKUP($A26,'LA33'!$A$1:$BZ$190,'LA33'!X$1,0)),
IF(INDEX!$H$16=4,(VLOOKUP($A26,'LA34'!$A$1:$BZ$190,'LA34'!X$1,0)),0)))),".")</f>
        <v>0.14000000000000001</v>
      </c>
      <c r="AA26" s="27">
        <f>IFERROR(
IF(INDEX!$H$16=1,(VLOOKUP($A26,'LA31'!$A$1:$BZ$190,'LA31'!Y$1,0)),
IF(INDEX!$H$16=2,(VLOOKUP($A26,'LA32'!$A$1:$BZ$190,'LA32'!Y$1,0)),
IF(INDEX!$H$16=3,(VLOOKUP($A26,'LA33'!$A$1:$BZ$190,'LA33'!Y$1,0)),
IF(INDEX!$H$16=4,(VLOOKUP($A26,'LA34'!$A$1:$BZ$190,'LA34'!Y$1,0)),0)))),".")</f>
        <v>0.14000000000000001</v>
      </c>
      <c r="AB26" s="27">
        <f>IFERROR(
IF(INDEX!$H$16=1,(VLOOKUP($A26,'LA31'!$A$1:$BZ$190,'LA31'!Z$1,0)),
IF(INDEX!$H$16=2,(VLOOKUP($A26,'LA32'!$A$1:$BZ$190,'LA32'!Z$1,0)),
IF(INDEX!$H$16=3,(VLOOKUP($A26,'LA33'!$A$1:$BZ$190,'LA33'!Z$1,0)),
IF(INDEX!$H$16=4,(VLOOKUP($A26,'LA34'!$A$1:$BZ$190,'LA34'!Z$1,0)),0)))),".")</f>
        <v>0</v>
      </c>
      <c r="AC26" s="27">
        <f>IFERROR(
IF(INDEX!$H$16=1,(VLOOKUP($A26,'LA31'!$A$1:$BZ$190,'LA31'!AA$1,0)),
IF(INDEX!$H$16=2,(VLOOKUP($A26,'LA32'!$A$1:$BZ$190,'LA32'!AA$1,0)),
IF(INDEX!$H$16=3,(VLOOKUP($A26,'LA33'!$A$1:$BZ$190,'LA33'!AA$1,0)),
IF(INDEX!$H$16=4,(VLOOKUP($A26,'LA34'!$A$1:$BZ$190,'LA34'!AA$1,0)),0)))),".")</f>
        <v>0</v>
      </c>
      <c r="AD26" s="27">
        <f>IFERROR(
IF(INDEX!$H$16=1,(VLOOKUP($A26,'LA31'!$A$1:$BZ$190,'LA31'!AB$1,0)),
IF(INDEX!$H$16=2,(VLOOKUP($A26,'LA32'!$A$1:$BZ$190,'LA32'!AB$1,0)),
IF(INDEX!$H$16=3,(VLOOKUP($A26,'LA33'!$A$1:$BZ$190,'LA33'!AB$1,0)),
IF(INDEX!$H$16=4,(VLOOKUP($A26,'LA34'!$A$1:$BZ$190,'LA34'!AB$1,0)),0)))),".")</f>
        <v>0</v>
      </c>
      <c r="AE26" s="27">
        <f>IFERROR(
IF(INDEX!$H$16=1,(VLOOKUP($A26,'LA31'!$A$1:$BZ$190,'LA31'!AC$1,0)),
IF(INDEX!$H$16=2,(VLOOKUP($A26,'LA32'!$A$1:$BZ$190,'LA32'!AC$1,0)),
IF(INDEX!$H$16=3,(VLOOKUP($A26,'LA33'!$A$1:$BZ$190,'LA33'!AC$1,0)),
IF(INDEX!$H$16=4,(VLOOKUP($A26,'LA34'!$A$1:$BZ$190,'LA34'!AC$1,0)),0)))),".")</f>
        <v>0</v>
      </c>
      <c r="AF26" s="27">
        <f>IFERROR(
IF(INDEX!$H$16=1,(VLOOKUP($A26,'LA31'!$A$1:$BZ$190,'LA31'!AD$1,0)),
IF(INDEX!$H$16=2,(VLOOKUP($A26,'LA32'!$A$1:$BZ$190,'LA32'!AD$1,0)),
IF(INDEX!$H$16=3,(VLOOKUP($A26,'LA33'!$A$1:$BZ$190,'LA33'!AD$1,0)),
IF(INDEX!$H$16=4,(VLOOKUP($A26,'LA34'!$A$1:$BZ$190,'LA34'!AD$1,0)),0)))),".")</f>
        <v>0</v>
      </c>
      <c r="AG26" s="27">
        <f>IFERROR(
IF(INDEX!$H$16=1,(VLOOKUP($A26,'LA31'!$A$1:$BZ$190,'LA31'!AE$1,0)),
IF(INDEX!$H$16=2,(VLOOKUP($A26,'LA32'!$A$1:$BZ$190,'LA32'!AE$1,0)),
IF(INDEX!$H$16=3,(VLOOKUP($A26,'LA33'!$A$1:$BZ$190,'LA33'!AE$1,0)),
IF(INDEX!$H$16=4,(VLOOKUP($A26,'LA34'!$A$1:$BZ$190,'LA34'!AE$1,0)),0)))),".")</f>
        <v>0</v>
      </c>
      <c r="AH26" s="27">
        <f>IFERROR(
IF(INDEX!$H$16=1,(VLOOKUP($A26,'LA31'!$A$1:$BZ$190,'LA31'!AF$1,0)),
IF(INDEX!$H$16=2,(VLOOKUP($A26,'LA32'!$A$1:$BZ$190,'LA32'!AF$1,0)),
IF(INDEX!$H$16=3,(VLOOKUP($A26,'LA33'!$A$1:$BZ$190,'LA33'!AF$1,0)),
IF(INDEX!$H$16=4,(VLOOKUP($A26,'LA34'!$A$1:$BZ$190,'LA34'!AF$1,0)),0)))),".")</f>
        <v>0</v>
      </c>
      <c r="AI26" s="27">
        <f>IFERROR(
IF(INDEX!$H$16=1,(VLOOKUP($A26,'LA31'!$A$1:$BZ$190,'LA31'!AG$1,0)),
IF(INDEX!$H$16=2,(VLOOKUP($A26,'LA32'!$A$1:$BZ$190,'LA32'!AG$1,0)),
IF(INDEX!$H$16=3,(VLOOKUP($A26,'LA33'!$A$1:$BZ$190,'LA33'!AG$1,0)),
IF(INDEX!$H$16=4,(VLOOKUP($A26,'LA34'!$A$1:$BZ$190,'LA34'!AG$1,0)),0)))),".")</f>
        <v>0</v>
      </c>
      <c r="AJ26" s="27">
        <f>IFERROR(
IF(INDEX!$H$16=1,(VLOOKUP($A26,'LA31'!$A$1:$BZ$190,'LA31'!AH$1,0)),
IF(INDEX!$H$16=2,(VLOOKUP($A26,'LA32'!$A$1:$BZ$190,'LA32'!AH$1,0)),
IF(INDEX!$H$16=3,(VLOOKUP($A26,'LA33'!$A$1:$BZ$190,'LA33'!AH$1,0)),
IF(INDEX!$H$16=4,(VLOOKUP($A26,'LA34'!$A$1:$BZ$190,'LA34'!AH$1,0)),0)))),".")</f>
        <v>0</v>
      </c>
      <c r="AK26" s="27" t="str">
        <f>IFERROR(
IF(INDEX!$H$16=1,(VLOOKUP($A26,'LA31'!$A$1:$BZ$190,'LA31'!AI$1,0)),
IF(INDEX!$H$16=2,(VLOOKUP($A26,'LA32'!$A$1:$BZ$190,'LA32'!AI$1,0)),
IF(INDEX!$H$16=3,(VLOOKUP($A26,'LA33'!$A$1:$BZ$190,'LA33'!AI$1,0)),
IF(INDEX!$H$16=4,(VLOOKUP($A26,'LA34'!$A$1:$BZ$190,'LA34'!AI$1,0)),0)))),".")</f>
        <v>x</v>
      </c>
      <c r="AL26" s="27">
        <f>IFERROR(
IF(INDEX!$H$16=1,(VLOOKUP($A26,'LA31'!$A$1:$BZ$190,'LA31'!AJ$1,0)),
IF(INDEX!$H$16=2,(VLOOKUP($A26,'LA32'!$A$1:$BZ$190,'LA32'!AJ$1,0)),
IF(INDEX!$H$16=3,(VLOOKUP($A26,'LA33'!$A$1:$BZ$190,'LA33'!AJ$1,0)),
IF(INDEX!$H$16=4,(VLOOKUP($A26,'LA34'!$A$1:$BZ$190,'LA34'!AJ$1,0)),0)))),".")</f>
        <v>0.05</v>
      </c>
      <c r="AM26" s="27">
        <f>IFERROR(
IF(INDEX!$H$16=1,(VLOOKUP($A26,'LA31'!$A$1:$BZ$190,'LA31'!AK$1,0)),
IF(INDEX!$H$16=2,(VLOOKUP($A26,'LA32'!$A$1:$BZ$190,'LA32'!AK$1,0)),
IF(INDEX!$H$16=3,(VLOOKUP($A26,'LA33'!$A$1:$BZ$190,'LA33'!AK$1,0)),
IF(INDEX!$H$16=4,(VLOOKUP($A26,'LA34'!$A$1:$BZ$190,'LA34'!AK$1,0)),0)))),".")</f>
        <v>0.05</v>
      </c>
      <c r="AN26" s="27">
        <f>IFERROR(
IF(INDEX!$H$16=1,(VLOOKUP($A26,'LA31'!$A$1:$BZ$190,'LA31'!AL$1,0)),
IF(INDEX!$H$16=2,(VLOOKUP($A26,'LA32'!$A$1:$BZ$190,'LA32'!AL$1,0)),
IF(INDEX!$H$16=3,(VLOOKUP($A26,'LA33'!$A$1:$BZ$190,'LA33'!AL$1,0)),
IF(INDEX!$H$16=4,(VLOOKUP($A26,'LA34'!$A$1:$BZ$190,'LA34'!AL$1,0)),0)))),".")</f>
        <v>0</v>
      </c>
      <c r="AO26" s="27">
        <f>IFERROR(
IF(INDEX!$H$16=1,(VLOOKUP($A26,'LA31'!$A$1:$BZ$190,'LA31'!AM$1,0)),
IF(INDEX!$H$16=2,(VLOOKUP($A26,'LA32'!$A$1:$BZ$190,'LA32'!AM$1,0)),
IF(INDEX!$H$16=3,(VLOOKUP($A26,'LA33'!$A$1:$BZ$190,'LA33'!AM$1,0)),
IF(INDEX!$H$16=4,(VLOOKUP($A26,'LA34'!$A$1:$BZ$190,'LA34'!AM$1,0)),0)))),".")</f>
        <v>0</v>
      </c>
      <c r="AP26" s="27">
        <f>IFERROR(
IF(INDEX!$H$16=1,(VLOOKUP($A26,'LA31'!$A$1:$BZ$190,'LA31'!AN$1,0)),
IF(INDEX!$H$16=2,(VLOOKUP($A26,'LA32'!$A$1:$BZ$190,'LA32'!AN$1,0)),
IF(INDEX!$H$16=3,(VLOOKUP($A26,'LA33'!$A$1:$BZ$190,'LA33'!AN$1,0)),
IF(INDEX!$H$16=4,(VLOOKUP($A26,'LA34'!$A$1:$BZ$190,'LA34'!AN$1,0)),0)))),".")</f>
        <v>0</v>
      </c>
      <c r="AQ26" s="27" t="str">
        <f>IFERROR(
IF(INDEX!$H$16=1,(VLOOKUP($A26,'LA31'!$A$1:$BZ$190,'LA31'!AO$1,0)),
IF(INDEX!$H$16=2,(VLOOKUP($A26,'LA32'!$A$1:$BZ$190,'LA32'!AO$1,0)),
IF(INDEX!$H$16=3,(VLOOKUP($A26,'LA33'!$A$1:$BZ$190,'LA33'!AO$1,0)),
IF(INDEX!$H$16=4,(VLOOKUP($A26,'LA34'!$A$1:$BZ$190,'LA34'!AO$1,0)),0)))),".")</f>
        <v>x</v>
      </c>
      <c r="AR26" s="27">
        <f>IFERROR(
IF(INDEX!$H$16=1,(VLOOKUP($A26,'LA31'!$A$1:$BZ$190,'LA31'!AP$1,0)),
IF(INDEX!$H$16=2,(VLOOKUP($A26,'LA32'!$A$1:$BZ$190,'LA32'!AP$1,0)),
IF(INDEX!$H$16=3,(VLOOKUP($A26,'LA33'!$A$1:$BZ$190,'LA33'!AP$1,0)),
IF(INDEX!$H$16=4,(VLOOKUP($A26,'LA34'!$A$1:$BZ$190,'LA34'!AP$1,0)),0)))),".")</f>
        <v>0.01</v>
      </c>
      <c r="AS26" s="27">
        <f>IFERROR(
IF(INDEX!$H$16=1,(VLOOKUP($A26,'LA31'!$A$1:$BZ$190,'LA31'!AQ$1,0)),
IF(INDEX!$H$16=2,(VLOOKUP($A26,'LA32'!$A$1:$BZ$190,'LA32'!AQ$1,0)),
IF(INDEX!$H$16=3,(VLOOKUP($A26,'LA33'!$A$1:$BZ$190,'LA33'!AQ$1,0)),
IF(INDEX!$H$16=4,(VLOOKUP($A26,'LA34'!$A$1:$BZ$190,'LA34'!AQ$1,0)),0)))),".")</f>
        <v>0.01</v>
      </c>
      <c r="AT26" s="27" t="str">
        <f>IFERROR(
IF(INDEX!$H$16=1,(VLOOKUP($A26,'LA31'!$A$1:$BZ$190,'LA31'!AR$1,0)),
IF(INDEX!$H$16=2,(VLOOKUP($A26,'LA32'!$A$1:$BZ$190,'LA32'!AR$1,0)),
IF(INDEX!$H$16=3,(VLOOKUP($A26,'LA33'!$A$1:$BZ$190,'LA33'!AR$1,0)),
IF(INDEX!$H$16=4,(VLOOKUP($A26,'LA34'!$A$1:$BZ$190,'LA34'!AR$1,0)),0)))),".")</f>
        <v>x</v>
      </c>
      <c r="AU26" s="27">
        <f>IFERROR(
IF(INDEX!$H$16=1,(VLOOKUP($A26,'LA31'!$A$1:$BZ$190,'LA31'!AS$1,0)),
IF(INDEX!$H$16=2,(VLOOKUP($A26,'LA32'!$A$1:$BZ$190,'LA32'!AS$1,0)),
IF(INDEX!$H$16=3,(VLOOKUP($A26,'LA33'!$A$1:$BZ$190,'LA33'!AS$1,0)),
IF(INDEX!$H$16=4,(VLOOKUP($A26,'LA34'!$A$1:$BZ$190,'LA34'!AS$1,0)),0)))),".")</f>
        <v>0.01</v>
      </c>
      <c r="AV26" s="27">
        <f>IFERROR(
IF(INDEX!$H$16=1,(VLOOKUP($A26,'LA31'!$A$1:$BZ$190,'LA31'!AT$1,0)),
IF(INDEX!$H$16=2,(VLOOKUP($A26,'LA32'!$A$1:$BZ$190,'LA32'!AT$1,0)),
IF(INDEX!$H$16=3,(VLOOKUP($A26,'LA33'!$A$1:$BZ$190,'LA33'!AT$1,0)),
IF(INDEX!$H$16=4,(VLOOKUP($A26,'LA34'!$A$1:$BZ$190,'LA34'!AT$1,0)),0)))),".")</f>
        <v>0.01</v>
      </c>
      <c r="AW26" s="27" t="str">
        <f>IFERROR(
IF(INDEX!$H$16=1,(VLOOKUP($A26,'LA31'!$A$1:$BZ$190,'LA31'!AU$1,0)),
IF(INDEX!$H$16=2,(VLOOKUP($A26,'LA32'!$A$1:$BZ$190,'LA32'!AU$1,0)),
IF(INDEX!$H$16=3,(VLOOKUP($A26,'LA33'!$A$1:$BZ$190,'LA33'!AU$1,0)),
IF(INDEX!$H$16=4,(VLOOKUP($A26,'LA34'!$A$1:$BZ$190,'LA34'!AU$1,0)),0)))),".")</f>
        <v>x</v>
      </c>
      <c r="AX26" s="27">
        <f>IFERROR(
IF(INDEX!$H$16=1,(VLOOKUP($A26,'LA31'!$A$1:$BZ$190,'LA31'!AV$1,0)),
IF(INDEX!$H$16=2,(VLOOKUP($A26,'LA32'!$A$1:$BZ$190,'LA32'!AV$1,0)),
IF(INDEX!$H$16=3,(VLOOKUP($A26,'LA33'!$A$1:$BZ$190,'LA33'!AV$1,0)),
IF(INDEX!$H$16=4,(VLOOKUP($A26,'LA34'!$A$1:$BZ$190,'LA34'!AV$1,0)),0)))),".")</f>
        <v>0.01</v>
      </c>
      <c r="AY26" s="27">
        <f>IFERROR(
IF(INDEX!$H$16=1,(VLOOKUP($A26,'LA31'!$A$1:$BZ$190,'LA31'!AW$1,0)),
IF(INDEX!$H$16=2,(VLOOKUP($A26,'LA32'!$A$1:$BZ$190,'LA32'!AW$1,0)),
IF(INDEX!$H$16=3,(VLOOKUP($A26,'LA33'!$A$1:$BZ$190,'LA33'!AW$1,0)),
IF(INDEX!$H$16=4,(VLOOKUP($A26,'LA34'!$A$1:$BZ$190,'LA34'!AW$1,0)),0)))),".")</f>
        <v>0.01</v>
      </c>
      <c r="AZ26" s="27">
        <f>IFERROR(
IF(INDEX!$H$16=1,(VLOOKUP($A26,'LA31'!$A$1:$BZ$190,'LA31'!AX$1,0)),
IF(INDEX!$H$16=2,(VLOOKUP($A26,'LA32'!$A$1:$BZ$190,'LA32'!AX$1,0)),
IF(INDEX!$H$16=3,(VLOOKUP($A26,'LA33'!$A$1:$BZ$190,'LA33'!AX$1,0)),
IF(INDEX!$H$16=4,(VLOOKUP($A26,'LA34'!$A$1:$BZ$190,'LA34'!AX$1,0)),0)))),".")</f>
        <v>0</v>
      </c>
      <c r="BA26" s="27" t="str">
        <f>IFERROR(
IF(INDEX!$H$16=1,(VLOOKUP($A26,'LA31'!$A$1:$BZ$190,'LA31'!AY$1,0)),
IF(INDEX!$H$16=2,(VLOOKUP($A26,'LA32'!$A$1:$BZ$190,'LA32'!AY$1,0)),
IF(INDEX!$H$16=3,(VLOOKUP($A26,'LA33'!$A$1:$BZ$190,'LA33'!AY$1,0)),
IF(INDEX!$H$16=4,(VLOOKUP($A26,'LA34'!$A$1:$BZ$190,'LA34'!AY$1,0)),0)))),".")</f>
        <v>x</v>
      </c>
      <c r="BB26" s="27" t="str">
        <f>IFERROR(
IF(INDEX!$H$16=1,(VLOOKUP($A26,'LA31'!$A$1:$BZ$190,'LA31'!AZ$1,0)),
IF(INDEX!$H$16=2,(VLOOKUP($A26,'LA32'!$A$1:$BZ$190,'LA32'!AZ$1,0)),
IF(INDEX!$H$16=3,(VLOOKUP($A26,'LA33'!$A$1:$BZ$190,'LA33'!AZ$1,0)),
IF(INDEX!$H$16=4,(VLOOKUP($A26,'LA34'!$A$1:$BZ$190,'LA34'!AZ$1,0)),0)))),".")</f>
        <v>x</v>
      </c>
      <c r="BC26" s="27" t="str">
        <f>IFERROR(
IF(INDEX!$H$16=1,(VLOOKUP($A26,'LA31'!$A$1:$BZ$190,'LA31'!BA$1,0)),
IF(INDEX!$H$16=2,(VLOOKUP($A26,'LA32'!$A$1:$BZ$190,'LA32'!BA$1,0)),
IF(INDEX!$H$16=3,(VLOOKUP($A26,'LA33'!$A$1:$BZ$190,'LA33'!BA$1,0)),
IF(INDEX!$H$16=4,(VLOOKUP($A26,'LA34'!$A$1:$BZ$190,'LA34'!BA$1,0)),0)))),".")</f>
        <v>x</v>
      </c>
      <c r="BD26" s="27" t="str">
        <f>IFERROR(
IF(INDEX!$H$16=1,(VLOOKUP($A26,'LA31'!$A$1:$BZ$190,'LA31'!BB$1,0)),
IF(INDEX!$H$16=2,(VLOOKUP($A26,'LA32'!$A$1:$BZ$190,'LA32'!BB$1,0)),
IF(INDEX!$H$16=3,(VLOOKUP($A26,'LA33'!$A$1:$BZ$190,'LA33'!BB$1,0)),
IF(INDEX!$H$16=4,(VLOOKUP($A26,'LA34'!$A$1:$BZ$190,'LA34'!BB$1,0)),0)))),".")</f>
        <v>x</v>
      </c>
      <c r="BE26" s="27" t="str">
        <f>IFERROR(
IF(INDEX!$H$16=1,(VLOOKUP($A26,'LA31'!$A$1:$BZ$190,'LA31'!BC$1,0)),
IF(INDEX!$H$16=2,(VLOOKUP($A26,'LA32'!$A$1:$BZ$190,'LA32'!BC$1,0)),
IF(INDEX!$H$16=3,(VLOOKUP($A26,'LA33'!$A$1:$BZ$190,'LA33'!BC$1,0)),
IF(INDEX!$H$16=4,(VLOOKUP($A26,'LA34'!$A$1:$BZ$190,'LA34'!BC$1,0)),0)))),".")</f>
        <v>x</v>
      </c>
      <c r="BF26" s="27" t="str">
        <f>IFERROR(
IF(INDEX!$H$16=1,(VLOOKUP($A26,'LA31'!$A$1:$BZ$190,'LA31'!BD$1,0)),
IF(INDEX!$H$16=2,(VLOOKUP($A26,'LA32'!$A$1:$BZ$190,'LA32'!BD$1,0)),
IF(INDEX!$H$16=3,(VLOOKUP($A26,'LA33'!$A$1:$BZ$190,'LA33'!BD$1,0)),
IF(INDEX!$H$16=4,(VLOOKUP($A26,'LA34'!$A$1:$BZ$190,'LA34'!BD$1,0)),0)))),".")</f>
        <v>x</v>
      </c>
      <c r="BG26" s="27">
        <f>IFERROR(
IF(INDEX!$H$16=1,(VLOOKUP($A26,'LA31'!$A$1:$BZ$190,'LA31'!BE$1,0)),
IF(INDEX!$H$16=2,(VLOOKUP($A26,'LA32'!$A$1:$BZ$190,'LA32'!BE$1,0)),
IF(INDEX!$H$16=3,(VLOOKUP($A26,'LA33'!$A$1:$BZ$190,'LA33'!BE$1,0)),
IF(INDEX!$H$16=4,(VLOOKUP($A26,'LA34'!$A$1:$BZ$190,'LA34'!BE$1,0)),0)))),".")</f>
        <v>0.01</v>
      </c>
      <c r="BH26" s="27">
        <f>IFERROR(
IF(INDEX!$H$16=1,(VLOOKUP($A26,'LA31'!$A$1:$BZ$190,'LA31'!BF$1,0)),
IF(INDEX!$H$16=2,(VLOOKUP($A26,'LA32'!$A$1:$BZ$190,'LA32'!BF$1,0)),
IF(INDEX!$H$16=3,(VLOOKUP($A26,'LA33'!$A$1:$BZ$190,'LA33'!BF$1,0)),
IF(INDEX!$H$16=4,(VLOOKUP($A26,'LA34'!$A$1:$BZ$190,'LA34'!BF$1,0)),0)))),".")</f>
        <v>0.01</v>
      </c>
      <c r="BI26" s="27">
        <f>IFERROR(
IF(INDEX!$H$16=1,(VLOOKUP($A26,'LA31'!$A$1:$BZ$190,'LA31'!BG$1,0)),
IF(INDEX!$H$16=2,(VLOOKUP($A26,'LA32'!$A$1:$BZ$190,'LA32'!BG$1,0)),
IF(INDEX!$H$16=3,(VLOOKUP($A26,'LA33'!$A$1:$BZ$190,'LA33'!BG$1,0)),
IF(INDEX!$H$16=4,(VLOOKUP($A26,'LA34'!$A$1:$BZ$190,'LA34'!BG$1,0)),0)))),".")</f>
        <v>7.0000000000000007E-2</v>
      </c>
      <c r="BJ26" s="27">
        <f>IFERROR(
IF(INDEX!$H$16=1,(VLOOKUP($A26,'LA31'!$A$1:$BZ$190,'LA31'!BH$1,0)),
IF(INDEX!$H$16=2,(VLOOKUP($A26,'LA32'!$A$1:$BZ$190,'LA32'!BH$1,0)),
IF(INDEX!$H$16=3,(VLOOKUP($A26,'LA33'!$A$1:$BZ$190,'LA33'!BH$1,0)),
IF(INDEX!$H$16=4,(VLOOKUP($A26,'LA34'!$A$1:$BZ$190,'LA34'!BH$1,0)),0)))),".")</f>
        <v>0.05</v>
      </c>
      <c r="BK26" s="27">
        <f>IFERROR(
IF(INDEX!$H$16=1,(VLOOKUP($A26,'LA31'!$A$1:$BZ$190,'LA31'!BI$1,0)),
IF(INDEX!$H$16=2,(VLOOKUP($A26,'LA32'!$A$1:$BZ$190,'LA32'!BI$1,0)),
IF(INDEX!$H$16=3,(VLOOKUP($A26,'LA33'!$A$1:$BZ$190,'LA33'!BI$1,0)),
IF(INDEX!$H$16=4,(VLOOKUP($A26,'LA34'!$A$1:$BZ$190,'LA34'!BI$1,0)),0)))),".")</f>
        <v>0.05</v>
      </c>
      <c r="BL26" s="27">
        <f>IFERROR(
IF(INDEX!$H$16=1,(VLOOKUP($A26,'LA31'!$A$1:$BZ$190,'LA31'!BJ$1,0)),
IF(INDEX!$H$16=2,(VLOOKUP($A26,'LA32'!$A$1:$BZ$190,'LA32'!BJ$1,0)),
IF(INDEX!$H$16=3,(VLOOKUP($A26,'LA33'!$A$1:$BZ$190,'LA33'!BJ$1,0)),
IF(INDEX!$H$16=4,(VLOOKUP($A26,'LA34'!$A$1:$BZ$190,'LA34'!BJ$1,0)),0)))),".")</f>
        <v>0.03</v>
      </c>
      <c r="BM26" s="27">
        <f>IFERROR(
IF(INDEX!$H$16=1,(VLOOKUP($A26,'LA31'!$A$1:$BZ$190,'LA31'!BK$1,0)),
IF(INDEX!$H$16=2,(VLOOKUP($A26,'LA32'!$A$1:$BZ$190,'LA32'!BK$1,0)),
IF(INDEX!$H$16=3,(VLOOKUP($A26,'LA33'!$A$1:$BZ$190,'LA33'!BK$1,0)),
IF(INDEX!$H$16=4,(VLOOKUP($A26,'LA34'!$A$1:$BZ$190,'LA34'!BK$1,0)),0)))),".")</f>
        <v>0.01</v>
      </c>
      <c r="BN26" s="27">
        <f>IFERROR(
IF(INDEX!$H$16=1,(VLOOKUP($A26,'LA31'!$A$1:$BZ$190,'LA31'!BL$1,0)),
IF(INDEX!$H$16=2,(VLOOKUP($A26,'LA32'!$A$1:$BZ$190,'LA32'!BL$1,0)),
IF(INDEX!$H$16=3,(VLOOKUP($A26,'LA33'!$A$1:$BZ$190,'LA33'!BL$1,0)),
IF(INDEX!$H$16=4,(VLOOKUP($A26,'LA34'!$A$1:$BZ$190,'LA34'!BL$1,0)),0)))),".")</f>
        <v>0.01</v>
      </c>
      <c r="BO26" s="27" t="str">
        <f>IFERROR(
IF(INDEX!$H$16=1,(VLOOKUP($A26,'LA31'!$A$1:$BZ$190,'LA31'!BM$1,0)),
IF(INDEX!$H$16=2,(VLOOKUP($A26,'LA32'!$A$1:$BZ$190,'LA32'!BM$1,0)),
IF(INDEX!$H$16=3,(VLOOKUP($A26,'LA33'!$A$1:$BZ$190,'LA33'!BM$1,0)),
IF(INDEX!$H$16=4,(VLOOKUP($A26,'LA34'!$A$1:$BZ$190,'LA34'!BM$1,0)),0)))),".")</f>
        <v>x</v>
      </c>
      <c r="BP26" s="27">
        <f>IFERROR(
IF(INDEX!$H$16=1,(VLOOKUP($A26,'LA31'!$A$1:$BZ$190,'LA31'!BN$1,0)),
IF(INDEX!$H$16=2,(VLOOKUP($A26,'LA32'!$A$1:$BZ$190,'LA32'!BN$1,0)),
IF(INDEX!$H$16=3,(VLOOKUP($A26,'LA33'!$A$1:$BZ$190,'LA33'!BN$1,0)),
IF(INDEX!$H$16=4,(VLOOKUP($A26,'LA34'!$A$1:$BZ$190,'LA34'!BN$1,0)),0)))),".")</f>
        <v>0.01</v>
      </c>
      <c r="BQ26" s="27">
        <f>IFERROR(
IF(INDEX!$H$16=1,(VLOOKUP($A26,'LA31'!$A$1:$BZ$190,'LA31'!BO$1,0)),
IF(INDEX!$H$16=2,(VLOOKUP($A26,'LA32'!$A$1:$BZ$190,'LA32'!BO$1,0)),
IF(INDEX!$H$16=3,(VLOOKUP($A26,'LA33'!$A$1:$BZ$190,'LA33'!BO$1,0)),
IF(INDEX!$H$16=4,(VLOOKUP($A26,'LA34'!$A$1:$BZ$190,'LA34'!BO$1,0)),0)))),".")</f>
        <v>0.01</v>
      </c>
    </row>
    <row r="27" spans="1:69" x14ac:dyDescent="0.2">
      <c r="A27" s="7">
        <v>890</v>
      </c>
      <c r="B27" s="13" t="s">
        <v>137</v>
      </c>
      <c r="C27" s="96" t="s">
        <v>112</v>
      </c>
      <c r="D27" s="26">
        <f>IFERROR(
IF(INDEX!$H$16=1,(VLOOKUP($A27,'LA31'!$A$1:$BZ$190,'LA31'!B$1,0)),
IF(INDEX!$H$16=2,(VLOOKUP($A27,'LA32'!$A$1:$BZ$190,'LA32'!B$1,0)),
IF(INDEX!$H$16=3,(VLOOKUP($A27,'LA33'!$A$1:$BZ$190,'LA33'!B$1,0)),
IF(INDEX!$H$16=4,(VLOOKUP($A27,'LA34'!$A$1:$BZ$190,'LA34'!B$1,0)),0)))),".")</f>
        <v>350</v>
      </c>
      <c r="E27" s="26">
        <f>IFERROR(
IF(INDEX!$H$16=1,(VLOOKUP($A27,'LA31'!$A$1:$BZ$190,'LA31'!C$1,0)),
IF(INDEX!$H$16=2,(VLOOKUP($A27,'LA32'!$A$1:$BZ$190,'LA32'!C$1,0)),
IF(INDEX!$H$16=3,(VLOOKUP($A27,'LA33'!$A$1:$BZ$190,'LA33'!C$1,0)),
IF(INDEX!$H$16=4,(VLOOKUP($A27,'LA34'!$A$1:$BZ$190,'LA34'!C$1,0)),0)))),".")</f>
        <v>1270</v>
      </c>
      <c r="F27" s="26">
        <f>IFERROR(
IF(INDEX!$H$16=1,(VLOOKUP($A27,'LA31'!$A$1:$BZ$190,'LA31'!D$1,0)),
IF(INDEX!$H$16=2,(VLOOKUP($A27,'LA32'!$A$1:$BZ$190,'LA32'!D$1,0)),
IF(INDEX!$H$16=3,(VLOOKUP($A27,'LA33'!$A$1:$BZ$190,'LA33'!D$1,0)),
IF(INDEX!$H$16=4,(VLOOKUP($A27,'LA34'!$A$1:$BZ$190,'LA34'!D$1,0)),0)))),".")</f>
        <v>1620</v>
      </c>
      <c r="G27" s="27">
        <f>IFERROR(
IF(INDEX!$H$16=1,(VLOOKUP($A27,'LA31'!$A$1:$BZ$190,'LA31'!E$1,0)),
IF(INDEX!$H$16=2,(VLOOKUP($A27,'LA32'!$A$1:$BZ$190,'LA32'!E$1,0)),
IF(INDEX!$H$16=3,(VLOOKUP($A27,'LA33'!$A$1:$BZ$190,'LA33'!E$1,0)),
IF(INDEX!$H$16=4,(VLOOKUP($A27,'LA34'!$A$1:$BZ$190,'LA34'!E$1,0)),0)))),".")</f>
        <v>0.82</v>
      </c>
      <c r="H27" s="27">
        <f>IFERROR(
IF(INDEX!$H$16=1,(VLOOKUP($A27,'LA31'!$A$1:$BZ$190,'LA31'!F$1,0)),
IF(INDEX!$H$16=2,(VLOOKUP($A27,'LA32'!$A$1:$BZ$190,'LA32'!F$1,0)),
IF(INDEX!$H$16=3,(VLOOKUP($A27,'LA33'!$A$1:$BZ$190,'LA33'!F$1,0)),
IF(INDEX!$H$16=4,(VLOOKUP($A27,'LA34'!$A$1:$BZ$190,'LA34'!F$1,0)),0)))),".")</f>
        <v>0.9</v>
      </c>
      <c r="I27" s="27">
        <f>IFERROR(
IF(INDEX!$H$16=1,(VLOOKUP($A27,'LA31'!$A$1:$BZ$190,'LA31'!G$1,0)),
IF(INDEX!$H$16=2,(VLOOKUP($A27,'LA32'!$A$1:$BZ$190,'LA32'!G$1,0)),
IF(INDEX!$H$16=3,(VLOOKUP($A27,'LA33'!$A$1:$BZ$190,'LA33'!G$1,0)),
IF(INDEX!$H$16=4,(VLOOKUP($A27,'LA34'!$A$1:$BZ$190,'LA34'!G$1,0)),0)))),".")</f>
        <v>0.88</v>
      </c>
      <c r="J27" s="27">
        <f>IFERROR(
IF(INDEX!$H$16=1,(VLOOKUP($A27,'LA31'!$A$1:$BZ$190,'LA31'!H$1,0)),
IF(INDEX!$H$16=2,(VLOOKUP($A27,'LA32'!$A$1:$BZ$190,'LA32'!H$1,0)),
IF(INDEX!$H$16=3,(VLOOKUP($A27,'LA33'!$A$1:$BZ$190,'LA33'!H$1,0)),
IF(INDEX!$H$16=4,(VLOOKUP($A27,'LA34'!$A$1:$BZ$190,'LA34'!H$1,0)),0)))),".")</f>
        <v>0.77</v>
      </c>
      <c r="K27" s="27">
        <f>IFERROR(
IF(INDEX!$H$16=1,(VLOOKUP($A27,'LA31'!$A$1:$BZ$190,'LA31'!I$1,0)),
IF(INDEX!$H$16=2,(VLOOKUP($A27,'LA32'!$A$1:$BZ$190,'LA32'!I$1,0)),
IF(INDEX!$H$16=3,(VLOOKUP($A27,'LA33'!$A$1:$BZ$190,'LA33'!I$1,0)),
IF(INDEX!$H$16=4,(VLOOKUP($A27,'LA34'!$A$1:$BZ$190,'LA34'!I$1,0)),0)))),".")</f>
        <v>0.88</v>
      </c>
      <c r="L27" s="27">
        <f>IFERROR(
IF(INDEX!$H$16=1,(VLOOKUP($A27,'LA31'!$A$1:$BZ$190,'LA31'!J$1,0)),
IF(INDEX!$H$16=2,(VLOOKUP($A27,'LA32'!$A$1:$BZ$190,'LA32'!J$1,0)),
IF(INDEX!$H$16=3,(VLOOKUP($A27,'LA33'!$A$1:$BZ$190,'LA33'!J$1,0)),
IF(INDEX!$H$16=4,(VLOOKUP($A27,'LA34'!$A$1:$BZ$190,'LA34'!J$1,0)),0)))),".")</f>
        <v>0.86</v>
      </c>
      <c r="M27" s="27">
        <f>IFERROR(
IF(INDEX!$H$16=1,(VLOOKUP($A27,'LA31'!$A$1:$BZ$190,'LA31'!K$1,0)),
IF(INDEX!$H$16=2,(VLOOKUP($A27,'LA32'!$A$1:$BZ$190,'LA32'!K$1,0)),
IF(INDEX!$H$16=3,(VLOOKUP($A27,'LA33'!$A$1:$BZ$190,'LA33'!K$1,0)),
IF(INDEX!$H$16=4,(VLOOKUP($A27,'LA34'!$A$1:$BZ$190,'LA34'!K$1,0)),0)))),".")</f>
        <v>0.53</v>
      </c>
      <c r="N27" s="27">
        <f>IFERROR(
IF(INDEX!$H$16=1,(VLOOKUP($A27,'LA31'!$A$1:$BZ$190,'LA31'!L$1,0)),
IF(INDEX!$H$16=2,(VLOOKUP($A27,'LA32'!$A$1:$BZ$190,'LA32'!L$1,0)),
IF(INDEX!$H$16=3,(VLOOKUP($A27,'LA33'!$A$1:$BZ$190,'LA33'!L$1,0)),
IF(INDEX!$H$16=4,(VLOOKUP($A27,'LA34'!$A$1:$BZ$190,'LA34'!L$1,0)),0)))),".")</f>
        <v>0.4</v>
      </c>
      <c r="O27" s="27">
        <f>IFERROR(
IF(INDEX!$H$16=1,(VLOOKUP($A27,'LA31'!$A$1:$BZ$190,'LA31'!M$1,0)),
IF(INDEX!$H$16=2,(VLOOKUP($A27,'LA32'!$A$1:$BZ$190,'LA32'!M$1,0)),
IF(INDEX!$H$16=3,(VLOOKUP($A27,'LA33'!$A$1:$BZ$190,'LA33'!M$1,0)),
IF(INDEX!$H$16=4,(VLOOKUP($A27,'LA34'!$A$1:$BZ$190,'LA34'!M$1,0)),0)))),".")</f>
        <v>0.43</v>
      </c>
      <c r="P27" s="27" t="str">
        <f>IFERROR(
IF(INDEX!$H$16=1,(VLOOKUP($A27,'LA31'!$A$1:$BZ$190,'LA31'!N$1,0)),
IF(INDEX!$H$16=2,(VLOOKUP($A27,'LA32'!$A$1:$BZ$190,'LA32'!N$1,0)),
IF(INDEX!$H$16=3,(VLOOKUP($A27,'LA33'!$A$1:$BZ$190,'LA33'!N$1,0)),
IF(INDEX!$H$16=4,(VLOOKUP($A27,'LA34'!$A$1:$BZ$190,'LA34'!N$1,0)),0)))),".")</f>
        <v>x</v>
      </c>
      <c r="Q27" s="27" t="str">
        <f>IFERROR(
IF(INDEX!$H$16=1,(VLOOKUP($A27,'LA31'!$A$1:$BZ$190,'LA31'!O$1,0)),
IF(INDEX!$H$16=2,(VLOOKUP($A27,'LA32'!$A$1:$BZ$190,'LA32'!O$1,0)),
IF(INDEX!$H$16=3,(VLOOKUP($A27,'LA33'!$A$1:$BZ$190,'LA33'!O$1,0)),
IF(INDEX!$H$16=4,(VLOOKUP($A27,'LA34'!$A$1:$BZ$190,'LA34'!O$1,0)),0)))),".")</f>
        <v>x</v>
      </c>
      <c r="R27" s="27" t="str">
        <f>IFERROR(
IF(INDEX!$H$16=1,(VLOOKUP($A27,'LA31'!$A$1:$BZ$190,'LA31'!P$1,0)),
IF(INDEX!$H$16=2,(VLOOKUP($A27,'LA32'!$A$1:$BZ$190,'LA32'!P$1,0)),
IF(INDEX!$H$16=3,(VLOOKUP($A27,'LA33'!$A$1:$BZ$190,'LA33'!P$1,0)),
IF(INDEX!$H$16=4,(VLOOKUP($A27,'LA34'!$A$1:$BZ$190,'LA34'!P$1,0)),0)))),".")</f>
        <v>x</v>
      </c>
      <c r="S27" s="27">
        <f>IFERROR(
IF(INDEX!$H$16=1,(VLOOKUP($A27,'LA31'!$A$1:$BZ$190,'LA31'!Q$1,0)),
IF(INDEX!$H$16=2,(VLOOKUP($A27,'LA32'!$A$1:$BZ$190,'LA32'!Q$1,0)),
IF(INDEX!$H$16=3,(VLOOKUP($A27,'LA33'!$A$1:$BZ$190,'LA33'!Q$1,0)),
IF(INDEX!$H$16=4,(VLOOKUP($A27,'LA34'!$A$1:$BZ$190,'LA34'!Q$1,0)),0)))),".")</f>
        <v>0.06</v>
      </c>
      <c r="T27" s="27">
        <f>IFERROR(
IF(INDEX!$H$16=1,(VLOOKUP($A27,'LA31'!$A$1:$BZ$190,'LA31'!R$1,0)),
IF(INDEX!$H$16=2,(VLOOKUP($A27,'LA32'!$A$1:$BZ$190,'LA32'!R$1,0)),
IF(INDEX!$H$16=3,(VLOOKUP($A27,'LA33'!$A$1:$BZ$190,'LA33'!R$1,0)),
IF(INDEX!$H$16=4,(VLOOKUP($A27,'LA34'!$A$1:$BZ$190,'LA34'!R$1,0)),0)))),".")</f>
        <v>0.04</v>
      </c>
      <c r="U27" s="27">
        <f>IFERROR(
IF(INDEX!$H$16=1,(VLOOKUP($A27,'LA31'!$A$1:$BZ$190,'LA31'!S$1,0)),
IF(INDEX!$H$16=2,(VLOOKUP($A27,'LA32'!$A$1:$BZ$190,'LA32'!S$1,0)),
IF(INDEX!$H$16=3,(VLOOKUP($A27,'LA33'!$A$1:$BZ$190,'LA33'!S$1,0)),
IF(INDEX!$H$16=4,(VLOOKUP($A27,'LA34'!$A$1:$BZ$190,'LA34'!S$1,0)),0)))),".")</f>
        <v>0.04</v>
      </c>
      <c r="V27" s="27" t="str">
        <f>IFERROR(
IF(INDEX!$H$16=1,(VLOOKUP($A27,'LA31'!$A$1:$BZ$190,'LA31'!T$1,0)),
IF(INDEX!$H$16=2,(VLOOKUP($A27,'LA32'!$A$1:$BZ$190,'LA32'!T$1,0)),
IF(INDEX!$H$16=3,(VLOOKUP($A27,'LA33'!$A$1:$BZ$190,'LA33'!T$1,0)),
IF(INDEX!$H$16=4,(VLOOKUP($A27,'LA34'!$A$1:$BZ$190,'LA34'!T$1,0)),0)))),".")</f>
        <v>x</v>
      </c>
      <c r="W27" s="27">
        <f>IFERROR(
IF(INDEX!$H$16=1,(VLOOKUP($A27,'LA31'!$A$1:$BZ$190,'LA31'!U$1,0)),
IF(INDEX!$H$16=2,(VLOOKUP($A27,'LA32'!$A$1:$BZ$190,'LA32'!U$1,0)),
IF(INDEX!$H$16=3,(VLOOKUP($A27,'LA33'!$A$1:$BZ$190,'LA33'!U$1,0)),
IF(INDEX!$H$16=4,(VLOOKUP($A27,'LA34'!$A$1:$BZ$190,'LA34'!U$1,0)),0)))),".")</f>
        <v>7.0000000000000007E-2</v>
      </c>
      <c r="X27" s="27">
        <f>IFERROR(
IF(INDEX!$H$16=1,(VLOOKUP($A27,'LA31'!$A$1:$BZ$190,'LA31'!V$1,0)),
IF(INDEX!$H$16=2,(VLOOKUP($A27,'LA32'!$A$1:$BZ$190,'LA32'!V$1,0)),
IF(INDEX!$H$16=3,(VLOOKUP($A27,'LA33'!$A$1:$BZ$190,'LA33'!V$1,0)),
IF(INDEX!$H$16=4,(VLOOKUP($A27,'LA34'!$A$1:$BZ$190,'LA34'!V$1,0)),0)))),".")</f>
        <v>0.05</v>
      </c>
      <c r="Y27" s="27">
        <f>IFERROR(
IF(INDEX!$H$16=1,(VLOOKUP($A27,'LA31'!$A$1:$BZ$190,'LA31'!W$1,0)),
IF(INDEX!$H$16=2,(VLOOKUP($A27,'LA32'!$A$1:$BZ$190,'LA32'!W$1,0)),
IF(INDEX!$H$16=3,(VLOOKUP($A27,'LA33'!$A$1:$BZ$190,'LA33'!W$1,0)),
IF(INDEX!$H$16=4,(VLOOKUP($A27,'LA34'!$A$1:$BZ$190,'LA34'!W$1,0)),0)))),".")</f>
        <v>0.16</v>
      </c>
      <c r="Z27" s="27">
        <f>IFERROR(
IF(INDEX!$H$16=1,(VLOOKUP($A27,'LA31'!$A$1:$BZ$190,'LA31'!X$1,0)),
IF(INDEX!$H$16=2,(VLOOKUP($A27,'LA32'!$A$1:$BZ$190,'LA32'!X$1,0)),
IF(INDEX!$H$16=3,(VLOOKUP($A27,'LA33'!$A$1:$BZ$190,'LA33'!X$1,0)),
IF(INDEX!$H$16=4,(VLOOKUP($A27,'LA34'!$A$1:$BZ$190,'LA34'!X$1,0)),0)))),".")</f>
        <v>0.37</v>
      </c>
      <c r="AA27" s="27">
        <f>IFERROR(
IF(INDEX!$H$16=1,(VLOOKUP($A27,'LA31'!$A$1:$BZ$190,'LA31'!Y$1,0)),
IF(INDEX!$H$16=2,(VLOOKUP($A27,'LA32'!$A$1:$BZ$190,'LA32'!Y$1,0)),
IF(INDEX!$H$16=3,(VLOOKUP($A27,'LA33'!$A$1:$BZ$190,'LA33'!Y$1,0)),
IF(INDEX!$H$16=4,(VLOOKUP($A27,'LA34'!$A$1:$BZ$190,'LA34'!Y$1,0)),0)))),".")</f>
        <v>0.33</v>
      </c>
      <c r="AB27" s="27">
        <f>IFERROR(
IF(INDEX!$H$16=1,(VLOOKUP($A27,'LA31'!$A$1:$BZ$190,'LA31'!Z$1,0)),
IF(INDEX!$H$16=2,(VLOOKUP($A27,'LA32'!$A$1:$BZ$190,'LA32'!Z$1,0)),
IF(INDEX!$H$16=3,(VLOOKUP($A27,'LA33'!$A$1:$BZ$190,'LA33'!Z$1,0)),
IF(INDEX!$H$16=4,(VLOOKUP($A27,'LA34'!$A$1:$BZ$190,'LA34'!Z$1,0)),0)))),".")</f>
        <v>0</v>
      </c>
      <c r="AC27" s="27">
        <f>IFERROR(
IF(INDEX!$H$16=1,(VLOOKUP($A27,'LA31'!$A$1:$BZ$190,'LA31'!AA$1,0)),
IF(INDEX!$H$16=2,(VLOOKUP($A27,'LA32'!$A$1:$BZ$190,'LA32'!AA$1,0)),
IF(INDEX!$H$16=3,(VLOOKUP($A27,'LA33'!$A$1:$BZ$190,'LA33'!AA$1,0)),
IF(INDEX!$H$16=4,(VLOOKUP($A27,'LA34'!$A$1:$BZ$190,'LA34'!AA$1,0)),0)))),".")</f>
        <v>0</v>
      </c>
      <c r="AD27" s="27">
        <f>IFERROR(
IF(INDEX!$H$16=1,(VLOOKUP($A27,'LA31'!$A$1:$BZ$190,'LA31'!AB$1,0)),
IF(INDEX!$H$16=2,(VLOOKUP($A27,'LA32'!$A$1:$BZ$190,'LA32'!AB$1,0)),
IF(INDEX!$H$16=3,(VLOOKUP($A27,'LA33'!$A$1:$BZ$190,'LA33'!AB$1,0)),
IF(INDEX!$H$16=4,(VLOOKUP($A27,'LA34'!$A$1:$BZ$190,'LA34'!AB$1,0)),0)))),".")</f>
        <v>0</v>
      </c>
      <c r="AE27" s="27">
        <f>IFERROR(
IF(INDEX!$H$16=1,(VLOOKUP($A27,'LA31'!$A$1:$BZ$190,'LA31'!AC$1,0)),
IF(INDEX!$H$16=2,(VLOOKUP($A27,'LA32'!$A$1:$BZ$190,'LA32'!AC$1,0)),
IF(INDEX!$H$16=3,(VLOOKUP($A27,'LA33'!$A$1:$BZ$190,'LA33'!AC$1,0)),
IF(INDEX!$H$16=4,(VLOOKUP($A27,'LA34'!$A$1:$BZ$190,'LA34'!AC$1,0)),0)))),".")</f>
        <v>0</v>
      </c>
      <c r="AF27" s="27">
        <f>IFERROR(
IF(INDEX!$H$16=1,(VLOOKUP($A27,'LA31'!$A$1:$BZ$190,'LA31'!AD$1,0)),
IF(INDEX!$H$16=2,(VLOOKUP($A27,'LA32'!$A$1:$BZ$190,'LA32'!AD$1,0)),
IF(INDEX!$H$16=3,(VLOOKUP($A27,'LA33'!$A$1:$BZ$190,'LA33'!AD$1,0)),
IF(INDEX!$H$16=4,(VLOOKUP($A27,'LA34'!$A$1:$BZ$190,'LA34'!AD$1,0)),0)))),".")</f>
        <v>0</v>
      </c>
      <c r="AG27" s="27">
        <f>IFERROR(
IF(INDEX!$H$16=1,(VLOOKUP($A27,'LA31'!$A$1:$BZ$190,'LA31'!AE$1,0)),
IF(INDEX!$H$16=2,(VLOOKUP($A27,'LA32'!$A$1:$BZ$190,'LA32'!AE$1,0)),
IF(INDEX!$H$16=3,(VLOOKUP($A27,'LA33'!$A$1:$BZ$190,'LA33'!AE$1,0)),
IF(INDEX!$H$16=4,(VLOOKUP($A27,'LA34'!$A$1:$BZ$190,'LA34'!AE$1,0)),0)))),".")</f>
        <v>0</v>
      </c>
      <c r="AH27" s="27">
        <f>IFERROR(
IF(INDEX!$H$16=1,(VLOOKUP($A27,'LA31'!$A$1:$BZ$190,'LA31'!AF$1,0)),
IF(INDEX!$H$16=2,(VLOOKUP($A27,'LA32'!$A$1:$BZ$190,'LA32'!AF$1,0)),
IF(INDEX!$H$16=3,(VLOOKUP($A27,'LA33'!$A$1:$BZ$190,'LA33'!AF$1,0)),
IF(INDEX!$H$16=4,(VLOOKUP($A27,'LA34'!$A$1:$BZ$190,'LA34'!AF$1,0)),0)))),".")</f>
        <v>0</v>
      </c>
      <c r="AI27" s="27">
        <f>IFERROR(
IF(INDEX!$H$16=1,(VLOOKUP($A27,'LA31'!$A$1:$BZ$190,'LA31'!AG$1,0)),
IF(INDEX!$H$16=2,(VLOOKUP($A27,'LA32'!$A$1:$BZ$190,'LA32'!AG$1,0)),
IF(INDEX!$H$16=3,(VLOOKUP($A27,'LA33'!$A$1:$BZ$190,'LA33'!AG$1,0)),
IF(INDEX!$H$16=4,(VLOOKUP($A27,'LA34'!$A$1:$BZ$190,'LA34'!AG$1,0)),0)))),".")</f>
        <v>0</v>
      </c>
      <c r="AJ27" s="27">
        <f>IFERROR(
IF(INDEX!$H$16=1,(VLOOKUP($A27,'LA31'!$A$1:$BZ$190,'LA31'!AH$1,0)),
IF(INDEX!$H$16=2,(VLOOKUP($A27,'LA32'!$A$1:$BZ$190,'LA32'!AH$1,0)),
IF(INDEX!$H$16=3,(VLOOKUP($A27,'LA33'!$A$1:$BZ$190,'LA33'!AH$1,0)),
IF(INDEX!$H$16=4,(VLOOKUP($A27,'LA34'!$A$1:$BZ$190,'LA34'!AH$1,0)),0)))),".")</f>
        <v>0</v>
      </c>
      <c r="AK27" s="27">
        <f>IFERROR(
IF(INDEX!$H$16=1,(VLOOKUP($A27,'LA31'!$A$1:$BZ$190,'LA31'!AI$1,0)),
IF(INDEX!$H$16=2,(VLOOKUP($A27,'LA32'!$A$1:$BZ$190,'LA32'!AI$1,0)),
IF(INDEX!$H$16=3,(VLOOKUP($A27,'LA33'!$A$1:$BZ$190,'LA33'!AI$1,0)),
IF(INDEX!$H$16=4,(VLOOKUP($A27,'LA34'!$A$1:$BZ$190,'LA34'!AI$1,0)),0)))),".")</f>
        <v>0.03</v>
      </c>
      <c r="AL27" s="27">
        <f>IFERROR(
IF(INDEX!$H$16=1,(VLOOKUP($A27,'LA31'!$A$1:$BZ$190,'LA31'!AJ$1,0)),
IF(INDEX!$H$16=2,(VLOOKUP($A27,'LA32'!$A$1:$BZ$190,'LA32'!AJ$1,0)),
IF(INDEX!$H$16=3,(VLOOKUP($A27,'LA33'!$A$1:$BZ$190,'LA33'!AJ$1,0)),
IF(INDEX!$H$16=4,(VLOOKUP($A27,'LA34'!$A$1:$BZ$190,'LA34'!AJ$1,0)),0)))),".")</f>
        <v>7.0000000000000007E-2</v>
      </c>
      <c r="AM27" s="27">
        <f>IFERROR(
IF(INDEX!$H$16=1,(VLOOKUP($A27,'LA31'!$A$1:$BZ$190,'LA31'!AK$1,0)),
IF(INDEX!$H$16=2,(VLOOKUP($A27,'LA32'!$A$1:$BZ$190,'LA32'!AK$1,0)),
IF(INDEX!$H$16=3,(VLOOKUP($A27,'LA33'!$A$1:$BZ$190,'LA33'!AK$1,0)),
IF(INDEX!$H$16=4,(VLOOKUP($A27,'LA34'!$A$1:$BZ$190,'LA34'!AK$1,0)),0)))),".")</f>
        <v>0.06</v>
      </c>
      <c r="AN27" s="27">
        <f>IFERROR(
IF(INDEX!$H$16=1,(VLOOKUP($A27,'LA31'!$A$1:$BZ$190,'LA31'!AL$1,0)),
IF(INDEX!$H$16=2,(VLOOKUP($A27,'LA32'!$A$1:$BZ$190,'LA32'!AL$1,0)),
IF(INDEX!$H$16=3,(VLOOKUP($A27,'LA33'!$A$1:$BZ$190,'LA33'!AL$1,0)),
IF(INDEX!$H$16=4,(VLOOKUP($A27,'LA34'!$A$1:$BZ$190,'LA34'!AL$1,0)),0)))),".")</f>
        <v>0</v>
      </c>
      <c r="AO27" s="27">
        <f>IFERROR(
IF(INDEX!$H$16=1,(VLOOKUP($A27,'LA31'!$A$1:$BZ$190,'LA31'!AM$1,0)),
IF(INDEX!$H$16=2,(VLOOKUP($A27,'LA32'!$A$1:$BZ$190,'LA32'!AM$1,0)),
IF(INDEX!$H$16=3,(VLOOKUP($A27,'LA33'!$A$1:$BZ$190,'LA33'!AM$1,0)),
IF(INDEX!$H$16=4,(VLOOKUP($A27,'LA34'!$A$1:$BZ$190,'LA34'!AM$1,0)),0)))),".")</f>
        <v>0</v>
      </c>
      <c r="AP27" s="27">
        <f>IFERROR(
IF(INDEX!$H$16=1,(VLOOKUP($A27,'LA31'!$A$1:$BZ$190,'LA31'!AN$1,0)),
IF(INDEX!$H$16=2,(VLOOKUP($A27,'LA32'!$A$1:$BZ$190,'LA32'!AN$1,0)),
IF(INDEX!$H$16=3,(VLOOKUP($A27,'LA33'!$A$1:$BZ$190,'LA33'!AN$1,0)),
IF(INDEX!$H$16=4,(VLOOKUP($A27,'LA34'!$A$1:$BZ$190,'LA34'!AN$1,0)),0)))),".")</f>
        <v>0</v>
      </c>
      <c r="AQ27" s="27" t="str">
        <f>IFERROR(
IF(INDEX!$H$16=1,(VLOOKUP($A27,'LA31'!$A$1:$BZ$190,'LA31'!AO$1,0)),
IF(INDEX!$H$16=2,(VLOOKUP($A27,'LA32'!$A$1:$BZ$190,'LA32'!AO$1,0)),
IF(INDEX!$H$16=3,(VLOOKUP($A27,'LA33'!$A$1:$BZ$190,'LA33'!AO$1,0)),
IF(INDEX!$H$16=4,(VLOOKUP($A27,'LA34'!$A$1:$BZ$190,'LA34'!AO$1,0)),0)))),".")</f>
        <v>x</v>
      </c>
      <c r="AR27" s="27" t="str">
        <f>IFERROR(
IF(INDEX!$H$16=1,(VLOOKUP($A27,'LA31'!$A$1:$BZ$190,'LA31'!AP$1,0)),
IF(INDEX!$H$16=2,(VLOOKUP($A27,'LA32'!$A$1:$BZ$190,'LA32'!AP$1,0)),
IF(INDEX!$H$16=3,(VLOOKUP($A27,'LA33'!$A$1:$BZ$190,'LA33'!AP$1,0)),
IF(INDEX!$H$16=4,(VLOOKUP($A27,'LA34'!$A$1:$BZ$190,'LA34'!AP$1,0)),0)))),".")</f>
        <v>x</v>
      </c>
      <c r="AS27" s="27" t="str">
        <f>IFERROR(
IF(INDEX!$H$16=1,(VLOOKUP($A27,'LA31'!$A$1:$BZ$190,'LA31'!AQ$1,0)),
IF(INDEX!$H$16=2,(VLOOKUP($A27,'LA32'!$A$1:$BZ$190,'LA32'!AQ$1,0)),
IF(INDEX!$H$16=3,(VLOOKUP($A27,'LA33'!$A$1:$BZ$190,'LA33'!AQ$1,0)),
IF(INDEX!$H$16=4,(VLOOKUP($A27,'LA34'!$A$1:$BZ$190,'LA34'!AQ$1,0)),0)))),".")</f>
        <v>x</v>
      </c>
      <c r="AT27" s="27">
        <f>IFERROR(
IF(INDEX!$H$16=1,(VLOOKUP($A27,'LA31'!$A$1:$BZ$190,'LA31'!AR$1,0)),
IF(INDEX!$H$16=2,(VLOOKUP($A27,'LA32'!$A$1:$BZ$190,'LA32'!AR$1,0)),
IF(INDEX!$H$16=3,(VLOOKUP($A27,'LA33'!$A$1:$BZ$190,'LA33'!AR$1,0)),
IF(INDEX!$H$16=4,(VLOOKUP($A27,'LA34'!$A$1:$BZ$190,'LA34'!AR$1,0)),0)))),".")</f>
        <v>0.02</v>
      </c>
      <c r="AU27" s="27">
        <f>IFERROR(
IF(INDEX!$H$16=1,(VLOOKUP($A27,'LA31'!$A$1:$BZ$190,'LA31'!AS$1,0)),
IF(INDEX!$H$16=2,(VLOOKUP($A27,'LA32'!$A$1:$BZ$190,'LA32'!AS$1,0)),
IF(INDEX!$H$16=3,(VLOOKUP($A27,'LA33'!$A$1:$BZ$190,'LA33'!AS$1,0)),
IF(INDEX!$H$16=4,(VLOOKUP($A27,'LA34'!$A$1:$BZ$190,'LA34'!AS$1,0)),0)))),".")</f>
        <v>0.01</v>
      </c>
      <c r="AV27" s="27">
        <f>IFERROR(
IF(INDEX!$H$16=1,(VLOOKUP($A27,'LA31'!$A$1:$BZ$190,'LA31'!AT$1,0)),
IF(INDEX!$H$16=2,(VLOOKUP($A27,'LA32'!$A$1:$BZ$190,'LA32'!AT$1,0)),
IF(INDEX!$H$16=3,(VLOOKUP($A27,'LA33'!$A$1:$BZ$190,'LA33'!AT$1,0)),
IF(INDEX!$H$16=4,(VLOOKUP($A27,'LA34'!$A$1:$BZ$190,'LA34'!AT$1,0)),0)))),".")</f>
        <v>0.01</v>
      </c>
      <c r="AW27" s="27" t="str">
        <f>IFERROR(
IF(INDEX!$H$16=1,(VLOOKUP($A27,'LA31'!$A$1:$BZ$190,'LA31'!AU$1,0)),
IF(INDEX!$H$16=2,(VLOOKUP($A27,'LA32'!$A$1:$BZ$190,'LA32'!AU$1,0)),
IF(INDEX!$H$16=3,(VLOOKUP($A27,'LA33'!$A$1:$BZ$190,'LA33'!AU$1,0)),
IF(INDEX!$H$16=4,(VLOOKUP($A27,'LA34'!$A$1:$BZ$190,'LA34'!AU$1,0)),0)))),".")</f>
        <v>x</v>
      </c>
      <c r="AX27" s="27">
        <f>IFERROR(
IF(INDEX!$H$16=1,(VLOOKUP($A27,'LA31'!$A$1:$BZ$190,'LA31'!AV$1,0)),
IF(INDEX!$H$16=2,(VLOOKUP($A27,'LA32'!$A$1:$BZ$190,'LA32'!AV$1,0)),
IF(INDEX!$H$16=3,(VLOOKUP($A27,'LA33'!$A$1:$BZ$190,'LA33'!AV$1,0)),
IF(INDEX!$H$16=4,(VLOOKUP($A27,'LA34'!$A$1:$BZ$190,'LA34'!AV$1,0)),0)))),".")</f>
        <v>0.01</v>
      </c>
      <c r="AY27" s="27">
        <f>IFERROR(
IF(INDEX!$H$16=1,(VLOOKUP($A27,'LA31'!$A$1:$BZ$190,'LA31'!AW$1,0)),
IF(INDEX!$H$16=2,(VLOOKUP($A27,'LA32'!$A$1:$BZ$190,'LA32'!AW$1,0)),
IF(INDEX!$H$16=3,(VLOOKUP($A27,'LA33'!$A$1:$BZ$190,'LA33'!AW$1,0)),
IF(INDEX!$H$16=4,(VLOOKUP($A27,'LA34'!$A$1:$BZ$190,'LA34'!AW$1,0)),0)))),".")</f>
        <v>0.01</v>
      </c>
      <c r="AZ27" s="27" t="str">
        <f>IFERROR(
IF(INDEX!$H$16=1,(VLOOKUP($A27,'LA31'!$A$1:$BZ$190,'LA31'!AX$1,0)),
IF(INDEX!$H$16=2,(VLOOKUP($A27,'LA32'!$A$1:$BZ$190,'LA32'!AX$1,0)),
IF(INDEX!$H$16=3,(VLOOKUP($A27,'LA33'!$A$1:$BZ$190,'LA33'!AX$1,0)),
IF(INDEX!$H$16=4,(VLOOKUP($A27,'LA34'!$A$1:$BZ$190,'LA34'!AX$1,0)),0)))),".")</f>
        <v>x</v>
      </c>
      <c r="BA27" s="27">
        <f>IFERROR(
IF(INDEX!$H$16=1,(VLOOKUP($A27,'LA31'!$A$1:$BZ$190,'LA31'!AY$1,0)),
IF(INDEX!$H$16=2,(VLOOKUP($A27,'LA32'!$A$1:$BZ$190,'LA32'!AY$1,0)),
IF(INDEX!$H$16=3,(VLOOKUP($A27,'LA33'!$A$1:$BZ$190,'LA33'!AY$1,0)),
IF(INDEX!$H$16=4,(VLOOKUP($A27,'LA34'!$A$1:$BZ$190,'LA34'!AY$1,0)),0)))),".")</f>
        <v>0</v>
      </c>
      <c r="BB27" s="27" t="str">
        <f>IFERROR(
IF(INDEX!$H$16=1,(VLOOKUP($A27,'LA31'!$A$1:$BZ$190,'LA31'!AZ$1,0)),
IF(INDEX!$H$16=2,(VLOOKUP($A27,'LA32'!$A$1:$BZ$190,'LA32'!AZ$1,0)),
IF(INDEX!$H$16=3,(VLOOKUP($A27,'LA33'!$A$1:$BZ$190,'LA33'!AZ$1,0)),
IF(INDEX!$H$16=4,(VLOOKUP($A27,'LA34'!$A$1:$BZ$190,'LA34'!AZ$1,0)),0)))),".")</f>
        <v>x</v>
      </c>
      <c r="BC27" s="27" t="str">
        <f>IFERROR(
IF(INDEX!$H$16=1,(VLOOKUP($A27,'LA31'!$A$1:$BZ$190,'LA31'!BA$1,0)),
IF(INDEX!$H$16=2,(VLOOKUP($A27,'LA32'!$A$1:$BZ$190,'LA32'!BA$1,0)),
IF(INDEX!$H$16=3,(VLOOKUP($A27,'LA33'!$A$1:$BZ$190,'LA33'!BA$1,0)),
IF(INDEX!$H$16=4,(VLOOKUP($A27,'LA34'!$A$1:$BZ$190,'LA34'!BA$1,0)),0)))),".")</f>
        <v>x</v>
      </c>
      <c r="BD27" s="27" t="str">
        <f>IFERROR(
IF(INDEX!$H$16=1,(VLOOKUP($A27,'LA31'!$A$1:$BZ$190,'LA31'!BB$1,0)),
IF(INDEX!$H$16=2,(VLOOKUP($A27,'LA32'!$A$1:$BZ$190,'LA32'!BB$1,0)),
IF(INDEX!$H$16=3,(VLOOKUP($A27,'LA33'!$A$1:$BZ$190,'LA33'!BB$1,0)),
IF(INDEX!$H$16=4,(VLOOKUP($A27,'LA34'!$A$1:$BZ$190,'LA34'!BB$1,0)),0)))),".")</f>
        <v>x</v>
      </c>
      <c r="BE27" s="27" t="str">
        <f>IFERROR(
IF(INDEX!$H$16=1,(VLOOKUP($A27,'LA31'!$A$1:$BZ$190,'LA31'!BC$1,0)),
IF(INDEX!$H$16=2,(VLOOKUP($A27,'LA32'!$A$1:$BZ$190,'LA32'!BC$1,0)),
IF(INDEX!$H$16=3,(VLOOKUP($A27,'LA33'!$A$1:$BZ$190,'LA33'!BC$1,0)),
IF(INDEX!$H$16=4,(VLOOKUP($A27,'LA34'!$A$1:$BZ$190,'LA34'!BC$1,0)),0)))),".")</f>
        <v>x</v>
      </c>
      <c r="BF27" s="27">
        <f>IFERROR(
IF(INDEX!$H$16=1,(VLOOKUP($A27,'LA31'!$A$1:$BZ$190,'LA31'!BD$1,0)),
IF(INDEX!$H$16=2,(VLOOKUP($A27,'LA32'!$A$1:$BZ$190,'LA32'!BD$1,0)),
IF(INDEX!$H$16=3,(VLOOKUP($A27,'LA33'!$A$1:$BZ$190,'LA33'!BD$1,0)),
IF(INDEX!$H$16=4,(VLOOKUP($A27,'LA34'!$A$1:$BZ$190,'LA34'!BD$1,0)),0)))),".")</f>
        <v>0.02</v>
      </c>
      <c r="BG27" s="27">
        <f>IFERROR(
IF(INDEX!$H$16=1,(VLOOKUP($A27,'LA31'!$A$1:$BZ$190,'LA31'!BE$1,0)),
IF(INDEX!$H$16=2,(VLOOKUP($A27,'LA32'!$A$1:$BZ$190,'LA32'!BE$1,0)),
IF(INDEX!$H$16=3,(VLOOKUP($A27,'LA33'!$A$1:$BZ$190,'LA33'!BE$1,0)),
IF(INDEX!$H$16=4,(VLOOKUP($A27,'LA34'!$A$1:$BZ$190,'LA34'!BE$1,0)),0)))),".")</f>
        <v>0.01</v>
      </c>
      <c r="BH27" s="27">
        <f>IFERROR(
IF(INDEX!$H$16=1,(VLOOKUP($A27,'LA31'!$A$1:$BZ$190,'LA31'!BF$1,0)),
IF(INDEX!$H$16=2,(VLOOKUP($A27,'LA32'!$A$1:$BZ$190,'LA32'!BF$1,0)),
IF(INDEX!$H$16=3,(VLOOKUP($A27,'LA33'!$A$1:$BZ$190,'LA33'!BF$1,0)),
IF(INDEX!$H$16=4,(VLOOKUP($A27,'LA34'!$A$1:$BZ$190,'LA34'!BF$1,0)),0)))),".")</f>
        <v>0.01</v>
      </c>
      <c r="BI27" s="27">
        <f>IFERROR(
IF(INDEX!$H$16=1,(VLOOKUP($A27,'LA31'!$A$1:$BZ$190,'LA31'!BG$1,0)),
IF(INDEX!$H$16=2,(VLOOKUP($A27,'LA32'!$A$1:$BZ$190,'LA32'!BG$1,0)),
IF(INDEX!$H$16=3,(VLOOKUP($A27,'LA33'!$A$1:$BZ$190,'LA33'!BG$1,0)),
IF(INDEX!$H$16=4,(VLOOKUP($A27,'LA34'!$A$1:$BZ$190,'LA34'!BG$1,0)),0)))),".")</f>
        <v>0.13</v>
      </c>
      <c r="BJ27" s="27">
        <f>IFERROR(
IF(INDEX!$H$16=1,(VLOOKUP($A27,'LA31'!$A$1:$BZ$190,'LA31'!BH$1,0)),
IF(INDEX!$H$16=2,(VLOOKUP($A27,'LA32'!$A$1:$BZ$190,'LA32'!BH$1,0)),
IF(INDEX!$H$16=3,(VLOOKUP($A27,'LA33'!$A$1:$BZ$190,'LA33'!BH$1,0)),
IF(INDEX!$H$16=4,(VLOOKUP($A27,'LA34'!$A$1:$BZ$190,'LA34'!BH$1,0)),0)))),".")</f>
        <v>7.0000000000000007E-2</v>
      </c>
      <c r="BK27" s="27">
        <f>IFERROR(
IF(INDEX!$H$16=1,(VLOOKUP($A27,'LA31'!$A$1:$BZ$190,'LA31'!BI$1,0)),
IF(INDEX!$H$16=2,(VLOOKUP($A27,'LA32'!$A$1:$BZ$190,'LA32'!BI$1,0)),
IF(INDEX!$H$16=3,(VLOOKUP($A27,'LA33'!$A$1:$BZ$190,'LA33'!BI$1,0)),
IF(INDEX!$H$16=4,(VLOOKUP($A27,'LA34'!$A$1:$BZ$190,'LA34'!BI$1,0)),0)))),".")</f>
        <v>0.09</v>
      </c>
      <c r="BL27" s="27">
        <f>IFERROR(
IF(INDEX!$H$16=1,(VLOOKUP($A27,'LA31'!$A$1:$BZ$190,'LA31'!BJ$1,0)),
IF(INDEX!$H$16=2,(VLOOKUP($A27,'LA32'!$A$1:$BZ$190,'LA32'!BJ$1,0)),
IF(INDEX!$H$16=3,(VLOOKUP($A27,'LA33'!$A$1:$BZ$190,'LA33'!BJ$1,0)),
IF(INDEX!$H$16=4,(VLOOKUP($A27,'LA34'!$A$1:$BZ$190,'LA34'!BJ$1,0)),0)))),".")</f>
        <v>0.03</v>
      </c>
      <c r="BM27" s="27">
        <f>IFERROR(
IF(INDEX!$H$16=1,(VLOOKUP($A27,'LA31'!$A$1:$BZ$190,'LA31'!BK$1,0)),
IF(INDEX!$H$16=2,(VLOOKUP($A27,'LA32'!$A$1:$BZ$190,'LA32'!BK$1,0)),
IF(INDEX!$H$16=3,(VLOOKUP($A27,'LA33'!$A$1:$BZ$190,'LA33'!BK$1,0)),
IF(INDEX!$H$16=4,(VLOOKUP($A27,'LA34'!$A$1:$BZ$190,'LA34'!BK$1,0)),0)))),".")</f>
        <v>0.01</v>
      </c>
      <c r="BN27" s="27">
        <f>IFERROR(
IF(INDEX!$H$16=1,(VLOOKUP($A27,'LA31'!$A$1:$BZ$190,'LA31'!BL$1,0)),
IF(INDEX!$H$16=2,(VLOOKUP($A27,'LA32'!$A$1:$BZ$190,'LA32'!BL$1,0)),
IF(INDEX!$H$16=3,(VLOOKUP($A27,'LA33'!$A$1:$BZ$190,'LA33'!BL$1,0)),
IF(INDEX!$H$16=4,(VLOOKUP($A27,'LA34'!$A$1:$BZ$190,'LA34'!BL$1,0)),0)))),".")</f>
        <v>0.02</v>
      </c>
      <c r="BO27" s="27">
        <f>IFERROR(
IF(INDEX!$H$16=1,(VLOOKUP($A27,'LA31'!$A$1:$BZ$190,'LA31'!BM$1,0)),
IF(INDEX!$H$16=2,(VLOOKUP($A27,'LA32'!$A$1:$BZ$190,'LA32'!BM$1,0)),
IF(INDEX!$H$16=3,(VLOOKUP($A27,'LA33'!$A$1:$BZ$190,'LA33'!BM$1,0)),
IF(INDEX!$H$16=4,(VLOOKUP($A27,'LA34'!$A$1:$BZ$190,'LA34'!BM$1,0)),0)))),".")</f>
        <v>0.02</v>
      </c>
      <c r="BP27" s="27">
        <f>IFERROR(
IF(INDEX!$H$16=1,(VLOOKUP($A27,'LA31'!$A$1:$BZ$190,'LA31'!BN$1,0)),
IF(INDEX!$H$16=2,(VLOOKUP($A27,'LA32'!$A$1:$BZ$190,'LA32'!BN$1,0)),
IF(INDEX!$H$16=3,(VLOOKUP($A27,'LA33'!$A$1:$BZ$190,'LA33'!BN$1,0)),
IF(INDEX!$H$16=4,(VLOOKUP($A27,'LA34'!$A$1:$BZ$190,'LA34'!BN$1,0)),0)))),".")</f>
        <v>0.01</v>
      </c>
      <c r="BQ27" s="27">
        <f>IFERROR(
IF(INDEX!$H$16=1,(VLOOKUP($A27,'LA31'!$A$1:$BZ$190,'LA31'!BO$1,0)),
IF(INDEX!$H$16=2,(VLOOKUP($A27,'LA32'!$A$1:$BZ$190,'LA32'!BO$1,0)),
IF(INDEX!$H$16=3,(VLOOKUP($A27,'LA33'!$A$1:$BZ$190,'LA33'!BO$1,0)),
IF(INDEX!$H$16=4,(VLOOKUP($A27,'LA34'!$A$1:$BZ$190,'LA34'!BO$1,0)),0)))),".")</f>
        <v>0.01</v>
      </c>
    </row>
    <row r="28" spans="1:69" x14ac:dyDescent="0.2">
      <c r="A28" s="7">
        <v>350</v>
      </c>
      <c r="B28" s="13" t="s">
        <v>138</v>
      </c>
      <c r="C28" s="96" t="s">
        <v>112</v>
      </c>
      <c r="D28" s="26">
        <f>IFERROR(
IF(INDEX!$H$16=1,(VLOOKUP($A28,'LA31'!$A$1:$BZ$190,'LA31'!B$1,0)),
IF(INDEX!$H$16=2,(VLOOKUP($A28,'LA32'!$A$1:$BZ$190,'LA32'!B$1,0)),
IF(INDEX!$H$16=3,(VLOOKUP($A28,'LA33'!$A$1:$BZ$190,'LA33'!B$1,0)),
IF(INDEX!$H$16=4,(VLOOKUP($A28,'LA34'!$A$1:$BZ$190,'LA34'!B$1,0)),0)))),".")</f>
        <v>630</v>
      </c>
      <c r="E28" s="26">
        <f>IFERROR(
IF(INDEX!$H$16=1,(VLOOKUP($A28,'LA31'!$A$1:$BZ$190,'LA31'!C$1,0)),
IF(INDEX!$H$16=2,(VLOOKUP($A28,'LA32'!$A$1:$BZ$190,'LA32'!C$1,0)),
IF(INDEX!$H$16=3,(VLOOKUP($A28,'LA33'!$A$1:$BZ$190,'LA33'!C$1,0)),
IF(INDEX!$H$16=4,(VLOOKUP($A28,'LA34'!$A$1:$BZ$190,'LA34'!C$1,0)),0)))),".")</f>
        <v>2840</v>
      </c>
      <c r="F28" s="26">
        <f>IFERROR(
IF(INDEX!$H$16=1,(VLOOKUP($A28,'LA31'!$A$1:$BZ$190,'LA31'!D$1,0)),
IF(INDEX!$H$16=2,(VLOOKUP($A28,'LA32'!$A$1:$BZ$190,'LA32'!D$1,0)),
IF(INDEX!$H$16=3,(VLOOKUP($A28,'LA33'!$A$1:$BZ$190,'LA33'!D$1,0)),
IF(INDEX!$H$16=4,(VLOOKUP($A28,'LA34'!$A$1:$BZ$190,'LA34'!D$1,0)),0)))),".")</f>
        <v>3480</v>
      </c>
      <c r="G28" s="27">
        <f>IFERROR(
IF(INDEX!$H$16=1,(VLOOKUP($A28,'LA31'!$A$1:$BZ$190,'LA31'!E$1,0)),
IF(INDEX!$H$16=2,(VLOOKUP($A28,'LA32'!$A$1:$BZ$190,'LA32'!E$1,0)),
IF(INDEX!$H$16=3,(VLOOKUP($A28,'LA33'!$A$1:$BZ$190,'LA33'!E$1,0)),
IF(INDEX!$H$16=4,(VLOOKUP($A28,'LA34'!$A$1:$BZ$190,'LA34'!E$1,0)),0)))),".")</f>
        <v>0.86</v>
      </c>
      <c r="H28" s="27">
        <f>IFERROR(
IF(INDEX!$H$16=1,(VLOOKUP($A28,'LA31'!$A$1:$BZ$190,'LA31'!F$1,0)),
IF(INDEX!$H$16=2,(VLOOKUP($A28,'LA32'!$A$1:$BZ$190,'LA32'!F$1,0)),
IF(INDEX!$H$16=3,(VLOOKUP($A28,'LA33'!$A$1:$BZ$190,'LA33'!F$1,0)),
IF(INDEX!$H$16=4,(VLOOKUP($A28,'LA34'!$A$1:$BZ$190,'LA34'!F$1,0)),0)))),".")</f>
        <v>0.92</v>
      </c>
      <c r="I28" s="27">
        <f>IFERROR(
IF(INDEX!$H$16=1,(VLOOKUP($A28,'LA31'!$A$1:$BZ$190,'LA31'!G$1,0)),
IF(INDEX!$H$16=2,(VLOOKUP($A28,'LA32'!$A$1:$BZ$190,'LA32'!G$1,0)),
IF(INDEX!$H$16=3,(VLOOKUP($A28,'LA33'!$A$1:$BZ$190,'LA33'!G$1,0)),
IF(INDEX!$H$16=4,(VLOOKUP($A28,'LA34'!$A$1:$BZ$190,'LA34'!G$1,0)),0)))),".")</f>
        <v>0.91</v>
      </c>
      <c r="J28" s="27">
        <f>IFERROR(
IF(INDEX!$H$16=1,(VLOOKUP($A28,'LA31'!$A$1:$BZ$190,'LA31'!H$1,0)),
IF(INDEX!$H$16=2,(VLOOKUP($A28,'LA32'!$A$1:$BZ$190,'LA32'!H$1,0)),
IF(INDEX!$H$16=3,(VLOOKUP($A28,'LA33'!$A$1:$BZ$190,'LA33'!H$1,0)),
IF(INDEX!$H$16=4,(VLOOKUP($A28,'LA34'!$A$1:$BZ$190,'LA34'!H$1,0)),0)))),".")</f>
        <v>0.83</v>
      </c>
      <c r="K28" s="27">
        <f>IFERROR(
IF(INDEX!$H$16=1,(VLOOKUP($A28,'LA31'!$A$1:$BZ$190,'LA31'!I$1,0)),
IF(INDEX!$H$16=2,(VLOOKUP($A28,'LA32'!$A$1:$BZ$190,'LA32'!I$1,0)),
IF(INDEX!$H$16=3,(VLOOKUP($A28,'LA33'!$A$1:$BZ$190,'LA33'!I$1,0)),
IF(INDEX!$H$16=4,(VLOOKUP($A28,'LA34'!$A$1:$BZ$190,'LA34'!I$1,0)),0)))),".")</f>
        <v>0.9</v>
      </c>
      <c r="L28" s="27">
        <f>IFERROR(
IF(INDEX!$H$16=1,(VLOOKUP($A28,'LA31'!$A$1:$BZ$190,'LA31'!J$1,0)),
IF(INDEX!$H$16=2,(VLOOKUP($A28,'LA32'!$A$1:$BZ$190,'LA32'!J$1,0)),
IF(INDEX!$H$16=3,(VLOOKUP($A28,'LA33'!$A$1:$BZ$190,'LA33'!J$1,0)),
IF(INDEX!$H$16=4,(VLOOKUP($A28,'LA34'!$A$1:$BZ$190,'LA34'!J$1,0)),0)))),".")</f>
        <v>0.89</v>
      </c>
      <c r="M28" s="27">
        <f>IFERROR(
IF(INDEX!$H$16=1,(VLOOKUP($A28,'LA31'!$A$1:$BZ$190,'LA31'!K$1,0)),
IF(INDEX!$H$16=2,(VLOOKUP($A28,'LA32'!$A$1:$BZ$190,'LA32'!K$1,0)),
IF(INDEX!$H$16=3,(VLOOKUP($A28,'LA33'!$A$1:$BZ$190,'LA33'!K$1,0)),
IF(INDEX!$H$16=4,(VLOOKUP($A28,'LA34'!$A$1:$BZ$190,'LA34'!K$1,0)),0)))),".")</f>
        <v>0.43</v>
      </c>
      <c r="N28" s="27">
        <f>IFERROR(
IF(INDEX!$H$16=1,(VLOOKUP($A28,'LA31'!$A$1:$BZ$190,'LA31'!L$1,0)),
IF(INDEX!$H$16=2,(VLOOKUP($A28,'LA32'!$A$1:$BZ$190,'LA32'!L$1,0)),
IF(INDEX!$H$16=3,(VLOOKUP($A28,'LA33'!$A$1:$BZ$190,'LA33'!L$1,0)),
IF(INDEX!$H$16=4,(VLOOKUP($A28,'LA34'!$A$1:$BZ$190,'LA34'!L$1,0)),0)))),".")</f>
        <v>0.42</v>
      </c>
      <c r="O28" s="27">
        <f>IFERROR(
IF(INDEX!$H$16=1,(VLOOKUP($A28,'LA31'!$A$1:$BZ$190,'LA31'!M$1,0)),
IF(INDEX!$H$16=2,(VLOOKUP($A28,'LA32'!$A$1:$BZ$190,'LA32'!M$1,0)),
IF(INDEX!$H$16=3,(VLOOKUP($A28,'LA33'!$A$1:$BZ$190,'LA33'!M$1,0)),
IF(INDEX!$H$16=4,(VLOOKUP($A28,'LA34'!$A$1:$BZ$190,'LA34'!M$1,0)),0)))),".")</f>
        <v>0.42</v>
      </c>
      <c r="P28" s="27" t="str">
        <f>IFERROR(
IF(INDEX!$H$16=1,(VLOOKUP($A28,'LA31'!$A$1:$BZ$190,'LA31'!N$1,0)),
IF(INDEX!$H$16=2,(VLOOKUP($A28,'LA32'!$A$1:$BZ$190,'LA32'!N$1,0)),
IF(INDEX!$H$16=3,(VLOOKUP($A28,'LA33'!$A$1:$BZ$190,'LA33'!N$1,0)),
IF(INDEX!$H$16=4,(VLOOKUP($A28,'LA34'!$A$1:$BZ$190,'LA34'!N$1,0)),0)))),".")</f>
        <v>x</v>
      </c>
      <c r="Q28" s="27">
        <f>IFERROR(
IF(INDEX!$H$16=1,(VLOOKUP($A28,'LA31'!$A$1:$BZ$190,'LA31'!O$1,0)),
IF(INDEX!$H$16=2,(VLOOKUP($A28,'LA32'!$A$1:$BZ$190,'LA32'!O$1,0)),
IF(INDEX!$H$16=3,(VLOOKUP($A28,'LA33'!$A$1:$BZ$190,'LA33'!O$1,0)),
IF(INDEX!$H$16=4,(VLOOKUP($A28,'LA34'!$A$1:$BZ$190,'LA34'!O$1,0)),0)))),".")</f>
        <v>0.01</v>
      </c>
      <c r="R28" s="27" t="str">
        <f>IFERROR(
IF(INDEX!$H$16=1,(VLOOKUP($A28,'LA31'!$A$1:$BZ$190,'LA31'!P$1,0)),
IF(INDEX!$H$16=2,(VLOOKUP($A28,'LA32'!$A$1:$BZ$190,'LA32'!P$1,0)),
IF(INDEX!$H$16=3,(VLOOKUP($A28,'LA33'!$A$1:$BZ$190,'LA33'!P$1,0)),
IF(INDEX!$H$16=4,(VLOOKUP($A28,'LA34'!$A$1:$BZ$190,'LA34'!P$1,0)),0)))),".")</f>
        <v>-</v>
      </c>
      <c r="S28" s="27">
        <f>IFERROR(
IF(INDEX!$H$16=1,(VLOOKUP($A28,'LA31'!$A$1:$BZ$190,'LA31'!Q$1,0)),
IF(INDEX!$H$16=2,(VLOOKUP($A28,'LA32'!$A$1:$BZ$190,'LA32'!Q$1,0)),
IF(INDEX!$H$16=3,(VLOOKUP($A28,'LA33'!$A$1:$BZ$190,'LA33'!Q$1,0)),
IF(INDEX!$H$16=4,(VLOOKUP($A28,'LA34'!$A$1:$BZ$190,'LA34'!Q$1,0)),0)))),".")</f>
        <v>0.03</v>
      </c>
      <c r="T28" s="27">
        <f>IFERROR(
IF(INDEX!$H$16=1,(VLOOKUP($A28,'LA31'!$A$1:$BZ$190,'LA31'!R$1,0)),
IF(INDEX!$H$16=2,(VLOOKUP($A28,'LA32'!$A$1:$BZ$190,'LA32'!R$1,0)),
IF(INDEX!$H$16=3,(VLOOKUP($A28,'LA33'!$A$1:$BZ$190,'LA33'!R$1,0)),
IF(INDEX!$H$16=4,(VLOOKUP($A28,'LA34'!$A$1:$BZ$190,'LA34'!R$1,0)),0)))),".")</f>
        <v>0.03</v>
      </c>
      <c r="U28" s="27">
        <f>IFERROR(
IF(INDEX!$H$16=1,(VLOOKUP($A28,'LA31'!$A$1:$BZ$190,'LA31'!S$1,0)),
IF(INDEX!$H$16=2,(VLOOKUP($A28,'LA32'!$A$1:$BZ$190,'LA32'!S$1,0)),
IF(INDEX!$H$16=3,(VLOOKUP($A28,'LA33'!$A$1:$BZ$190,'LA33'!S$1,0)),
IF(INDEX!$H$16=4,(VLOOKUP($A28,'LA34'!$A$1:$BZ$190,'LA34'!S$1,0)),0)))),".")</f>
        <v>0.03</v>
      </c>
      <c r="V28" s="27">
        <f>IFERROR(
IF(INDEX!$H$16=1,(VLOOKUP($A28,'LA31'!$A$1:$BZ$190,'LA31'!T$1,0)),
IF(INDEX!$H$16=2,(VLOOKUP($A28,'LA32'!$A$1:$BZ$190,'LA32'!T$1,0)),
IF(INDEX!$H$16=3,(VLOOKUP($A28,'LA33'!$A$1:$BZ$190,'LA33'!T$1,0)),
IF(INDEX!$H$16=4,(VLOOKUP($A28,'LA34'!$A$1:$BZ$190,'LA34'!T$1,0)),0)))),".")</f>
        <v>0.15</v>
      </c>
      <c r="W28" s="27">
        <f>IFERROR(
IF(INDEX!$H$16=1,(VLOOKUP($A28,'LA31'!$A$1:$BZ$190,'LA31'!U$1,0)),
IF(INDEX!$H$16=2,(VLOOKUP($A28,'LA32'!$A$1:$BZ$190,'LA32'!U$1,0)),
IF(INDEX!$H$16=3,(VLOOKUP($A28,'LA33'!$A$1:$BZ$190,'LA33'!U$1,0)),
IF(INDEX!$H$16=4,(VLOOKUP($A28,'LA34'!$A$1:$BZ$190,'LA34'!U$1,0)),0)))),".")</f>
        <v>0.25</v>
      </c>
      <c r="X28" s="27">
        <f>IFERROR(
IF(INDEX!$H$16=1,(VLOOKUP($A28,'LA31'!$A$1:$BZ$190,'LA31'!V$1,0)),
IF(INDEX!$H$16=2,(VLOOKUP($A28,'LA32'!$A$1:$BZ$190,'LA32'!V$1,0)),
IF(INDEX!$H$16=3,(VLOOKUP($A28,'LA33'!$A$1:$BZ$190,'LA33'!V$1,0)),
IF(INDEX!$H$16=4,(VLOOKUP($A28,'LA34'!$A$1:$BZ$190,'LA34'!V$1,0)),0)))),".")</f>
        <v>0.23</v>
      </c>
      <c r="Y28" s="27">
        <f>IFERROR(
IF(INDEX!$H$16=1,(VLOOKUP($A28,'LA31'!$A$1:$BZ$190,'LA31'!W$1,0)),
IF(INDEX!$H$16=2,(VLOOKUP($A28,'LA32'!$A$1:$BZ$190,'LA32'!W$1,0)),
IF(INDEX!$H$16=3,(VLOOKUP($A28,'LA33'!$A$1:$BZ$190,'LA33'!W$1,0)),
IF(INDEX!$H$16=4,(VLOOKUP($A28,'LA34'!$A$1:$BZ$190,'LA34'!W$1,0)),0)))),".")</f>
        <v>0.22</v>
      </c>
      <c r="Z28" s="27">
        <f>IFERROR(
IF(INDEX!$H$16=1,(VLOOKUP($A28,'LA31'!$A$1:$BZ$190,'LA31'!X$1,0)),
IF(INDEX!$H$16=2,(VLOOKUP($A28,'LA32'!$A$1:$BZ$190,'LA32'!X$1,0)),
IF(INDEX!$H$16=3,(VLOOKUP($A28,'LA33'!$A$1:$BZ$190,'LA33'!X$1,0)),
IF(INDEX!$H$16=4,(VLOOKUP($A28,'LA34'!$A$1:$BZ$190,'LA34'!X$1,0)),0)))),".")</f>
        <v>0.2</v>
      </c>
      <c r="AA28" s="27">
        <f>IFERROR(
IF(INDEX!$H$16=1,(VLOOKUP($A28,'LA31'!$A$1:$BZ$190,'LA31'!Y$1,0)),
IF(INDEX!$H$16=2,(VLOOKUP($A28,'LA32'!$A$1:$BZ$190,'LA32'!Y$1,0)),
IF(INDEX!$H$16=3,(VLOOKUP($A28,'LA33'!$A$1:$BZ$190,'LA33'!Y$1,0)),
IF(INDEX!$H$16=4,(VLOOKUP($A28,'LA34'!$A$1:$BZ$190,'LA34'!Y$1,0)),0)))),".")</f>
        <v>0.2</v>
      </c>
      <c r="AB28" s="27">
        <f>IFERROR(
IF(INDEX!$H$16=1,(VLOOKUP($A28,'LA31'!$A$1:$BZ$190,'LA31'!Z$1,0)),
IF(INDEX!$H$16=2,(VLOOKUP($A28,'LA32'!$A$1:$BZ$190,'LA32'!Z$1,0)),
IF(INDEX!$H$16=3,(VLOOKUP($A28,'LA33'!$A$1:$BZ$190,'LA33'!Z$1,0)),
IF(INDEX!$H$16=4,(VLOOKUP($A28,'LA34'!$A$1:$BZ$190,'LA34'!Z$1,0)),0)))),".")</f>
        <v>0</v>
      </c>
      <c r="AC28" s="27">
        <f>IFERROR(
IF(INDEX!$H$16=1,(VLOOKUP($A28,'LA31'!$A$1:$BZ$190,'LA31'!AA$1,0)),
IF(INDEX!$H$16=2,(VLOOKUP($A28,'LA32'!$A$1:$BZ$190,'LA32'!AA$1,0)),
IF(INDEX!$H$16=3,(VLOOKUP($A28,'LA33'!$A$1:$BZ$190,'LA33'!AA$1,0)),
IF(INDEX!$H$16=4,(VLOOKUP($A28,'LA34'!$A$1:$BZ$190,'LA34'!AA$1,0)),0)))),".")</f>
        <v>0</v>
      </c>
      <c r="AD28" s="27">
        <f>IFERROR(
IF(INDEX!$H$16=1,(VLOOKUP($A28,'LA31'!$A$1:$BZ$190,'LA31'!AB$1,0)),
IF(INDEX!$H$16=2,(VLOOKUP($A28,'LA32'!$A$1:$BZ$190,'LA32'!AB$1,0)),
IF(INDEX!$H$16=3,(VLOOKUP($A28,'LA33'!$A$1:$BZ$190,'LA33'!AB$1,0)),
IF(INDEX!$H$16=4,(VLOOKUP($A28,'LA34'!$A$1:$BZ$190,'LA34'!AB$1,0)),0)))),".")</f>
        <v>0</v>
      </c>
      <c r="AE28" s="27">
        <f>IFERROR(
IF(INDEX!$H$16=1,(VLOOKUP($A28,'LA31'!$A$1:$BZ$190,'LA31'!AC$1,0)),
IF(INDEX!$H$16=2,(VLOOKUP($A28,'LA32'!$A$1:$BZ$190,'LA32'!AC$1,0)),
IF(INDEX!$H$16=3,(VLOOKUP($A28,'LA33'!$A$1:$BZ$190,'LA33'!AC$1,0)),
IF(INDEX!$H$16=4,(VLOOKUP($A28,'LA34'!$A$1:$BZ$190,'LA34'!AC$1,0)),0)))),".")</f>
        <v>0</v>
      </c>
      <c r="AF28" s="27">
        <f>IFERROR(
IF(INDEX!$H$16=1,(VLOOKUP($A28,'LA31'!$A$1:$BZ$190,'LA31'!AD$1,0)),
IF(INDEX!$H$16=2,(VLOOKUP($A28,'LA32'!$A$1:$BZ$190,'LA32'!AD$1,0)),
IF(INDEX!$H$16=3,(VLOOKUP($A28,'LA33'!$A$1:$BZ$190,'LA33'!AD$1,0)),
IF(INDEX!$H$16=4,(VLOOKUP($A28,'LA34'!$A$1:$BZ$190,'LA34'!AD$1,0)),0)))),".")</f>
        <v>0</v>
      </c>
      <c r="AG28" s="27">
        <f>IFERROR(
IF(INDEX!$H$16=1,(VLOOKUP($A28,'LA31'!$A$1:$BZ$190,'LA31'!AE$1,0)),
IF(INDEX!$H$16=2,(VLOOKUP($A28,'LA32'!$A$1:$BZ$190,'LA32'!AE$1,0)),
IF(INDEX!$H$16=3,(VLOOKUP($A28,'LA33'!$A$1:$BZ$190,'LA33'!AE$1,0)),
IF(INDEX!$H$16=4,(VLOOKUP($A28,'LA34'!$A$1:$BZ$190,'LA34'!AE$1,0)),0)))),".")</f>
        <v>0</v>
      </c>
      <c r="AH28" s="27" t="str">
        <f>IFERROR(
IF(INDEX!$H$16=1,(VLOOKUP($A28,'LA31'!$A$1:$BZ$190,'LA31'!AF$1,0)),
IF(INDEX!$H$16=2,(VLOOKUP($A28,'LA32'!$A$1:$BZ$190,'LA32'!AF$1,0)),
IF(INDEX!$H$16=3,(VLOOKUP($A28,'LA33'!$A$1:$BZ$190,'LA33'!AF$1,0)),
IF(INDEX!$H$16=4,(VLOOKUP($A28,'LA34'!$A$1:$BZ$190,'LA34'!AF$1,0)),0)))),".")</f>
        <v>x</v>
      </c>
      <c r="AI28" s="27" t="str">
        <f>IFERROR(
IF(INDEX!$H$16=1,(VLOOKUP($A28,'LA31'!$A$1:$BZ$190,'LA31'!AG$1,0)),
IF(INDEX!$H$16=2,(VLOOKUP($A28,'LA32'!$A$1:$BZ$190,'LA32'!AG$1,0)),
IF(INDEX!$H$16=3,(VLOOKUP($A28,'LA33'!$A$1:$BZ$190,'LA33'!AG$1,0)),
IF(INDEX!$H$16=4,(VLOOKUP($A28,'LA34'!$A$1:$BZ$190,'LA34'!AG$1,0)),0)))),".")</f>
        <v>x</v>
      </c>
      <c r="AJ28" s="27" t="str">
        <f>IFERROR(
IF(INDEX!$H$16=1,(VLOOKUP($A28,'LA31'!$A$1:$BZ$190,'LA31'!AH$1,0)),
IF(INDEX!$H$16=2,(VLOOKUP($A28,'LA32'!$A$1:$BZ$190,'LA32'!AH$1,0)),
IF(INDEX!$H$16=3,(VLOOKUP($A28,'LA33'!$A$1:$BZ$190,'LA33'!AH$1,0)),
IF(INDEX!$H$16=4,(VLOOKUP($A28,'LA34'!$A$1:$BZ$190,'LA34'!AH$1,0)),0)))),".")</f>
        <v>x</v>
      </c>
      <c r="AK28" s="27">
        <f>IFERROR(
IF(INDEX!$H$16=1,(VLOOKUP($A28,'LA31'!$A$1:$BZ$190,'LA31'!AI$1,0)),
IF(INDEX!$H$16=2,(VLOOKUP($A28,'LA32'!$A$1:$BZ$190,'LA32'!AI$1,0)),
IF(INDEX!$H$16=3,(VLOOKUP($A28,'LA33'!$A$1:$BZ$190,'LA33'!AI$1,0)),
IF(INDEX!$H$16=4,(VLOOKUP($A28,'LA34'!$A$1:$BZ$190,'LA34'!AI$1,0)),0)))),".")</f>
        <v>0.03</v>
      </c>
      <c r="AL28" s="27">
        <f>IFERROR(
IF(INDEX!$H$16=1,(VLOOKUP($A28,'LA31'!$A$1:$BZ$190,'LA31'!AJ$1,0)),
IF(INDEX!$H$16=2,(VLOOKUP($A28,'LA32'!$A$1:$BZ$190,'LA32'!AJ$1,0)),
IF(INDEX!$H$16=3,(VLOOKUP($A28,'LA33'!$A$1:$BZ$190,'LA33'!AJ$1,0)),
IF(INDEX!$H$16=4,(VLOOKUP($A28,'LA34'!$A$1:$BZ$190,'LA34'!AJ$1,0)),0)))),".")</f>
        <v>0.05</v>
      </c>
      <c r="AM28" s="27">
        <f>IFERROR(
IF(INDEX!$H$16=1,(VLOOKUP($A28,'LA31'!$A$1:$BZ$190,'LA31'!AK$1,0)),
IF(INDEX!$H$16=2,(VLOOKUP($A28,'LA32'!$A$1:$BZ$190,'LA32'!AK$1,0)),
IF(INDEX!$H$16=3,(VLOOKUP($A28,'LA33'!$A$1:$BZ$190,'LA33'!AK$1,0)),
IF(INDEX!$H$16=4,(VLOOKUP($A28,'LA34'!$A$1:$BZ$190,'LA34'!AK$1,0)),0)))),".")</f>
        <v>0.05</v>
      </c>
      <c r="AN28" s="27">
        <f>IFERROR(
IF(INDEX!$H$16=1,(VLOOKUP($A28,'LA31'!$A$1:$BZ$190,'LA31'!AL$1,0)),
IF(INDEX!$H$16=2,(VLOOKUP($A28,'LA32'!$A$1:$BZ$190,'LA32'!AL$1,0)),
IF(INDEX!$H$16=3,(VLOOKUP($A28,'LA33'!$A$1:$BZ$190,'LA33'!AL$1,0)),
IF(INDEX!$H$16=4,(VLOOKUP($A28,'LA34'!$A$1:$BZ$190,'LA34'!AL$1,0)),0)))),".")</f>
        <v>0</v>
      </c>
      <c r="AO28" s="27">
        <f>IFERROR(
IF(INDEX!$H$16=1,(VLOOKUP($A28,'LA31'!$A$1:$BZ$190,'LA31'!AM$1,0)),
IF(INDEX!$H$16=2,(VLOOKUP($A28,'LA32'!$A$1:$BZ$190,'LA32'!AM$1,0)),
IF(INDEX!$H$16=3,(VLOOKUP($A28,'LA33'!$A$1:$BZ$190,'LA33'!AM$1,0)),
IF(INDEX!$H$16=4,(VLOOKUP($A28,'LA34'!$A$1:$BZ$190,'LA34'!AM$1,0)),0)))),".")</f>
        <v>0</v>
      </c>
      <c r="AP28" s="27">
        <f>IFERROR(
IF(INDEX!$H$16=1,(VLOOKUP($A28,'LA31'!$A$1:$BZ$190,'LA31'!AN$1,0)),
IF(INDEX!$H$16=2,(VLOOKUP($A28,'LA32'!$A$1:$BZ$190,'LA32'!AN$1,0)),
IF(INDEX!$H$16=3,(VLOOKUP($A28,'LA33'!$A$1:$BZ$190,'LA33'!AN$1,0)),
IF(INDEX!$H$16=4,(VLOOKUP($A28,'LA34'!$A$1:$BZ$190,'LA34'!AN$1,0)),0)))),".")</f>
        <v>0</v>
      </c>
      <c r="AQ28" s="27" t="str">
        <f>IFERROR(
IF(INDEX!$H$16=1,(VLOOKUP($A28,'LA31'!$A$1:$BZ$190,'LA31'!AO$1,0)),
IF(INDEX!$H$16=2,(VLOOKUP($A28,'LA32'!$A$1:$BZ$190,'LA32'!AO$1,0)),
IF(INDEX!$H$16=3,(VLOOKUP($A28,'LA33'!$A$1:$BZ$190,'LA33'!AO$1,0)),
IF(INDEX!$H$16=4,(VLOOKUP($A28,'LA34'!$A$1:$BZ$190,'LA34'!AO$1,0)),0)))),".")</f>
        <v>x</v>
      </c>
      <c r="AR28" s="27" t="str">
        <f>IFERROR(
IF(INDEX!$H$16=1,(VLOOKUP($A28,'LA31'!$A$1:$BZ$190,'LA31'!AP$1,0)),
IF(INDEX!$H$16=2,(VLOOKUP($A28,'LA32'!$A$1:$BZ$190,'LA32'!AP$1,0)),
IF(INDEX!$H$16=3,(VLOOKUP($A28,'LA33'!$A$1:$BZ$190,'LA33'!AP$1,0)),
IF(INDEX!$H$16=4,(VLOOKUP($A28,'LA34'!$A$1:$BZ$190,'LA34'!AP$1,0)),0)))),".")</f>
        <v>-</v>
      </c>
      <c r="AS28" s="27" t="str">
        <f>IFERROR(
IF(INDEX!$H$16=1,(VLOOKUP($A28,'LA31'!$A$1:$BZ$190,'LA31'!AQ$1,0)),
IF(INDEX!$H$16=2,(VLOOKUP($A28,'LA32'!$A$1:$BZ$190,'LA32'!AQ$1,0)),
IF(INDEX!$H$16=3,(VLOOKUP($A28,'LA33'!$A$1:$BZ$190,'LA33'!AQ$1,0)),
IF(INDEX!$H$16=4,(VLOOKUP($A28,'LA34'!$A$1:$BZ$190,'LA34'!AQ$1,0)),0)))),".")</f>
        <v>-</v>
      </c>
      <c r="AT28" s="27">
        <f>IFERROR(
IF(INDEX!$H$16=1,(VLOOKUP($A28,'LA31'!$A$1:$BZ$190,'LA31'!AR$1,0)),
IF(INDEX!$H$16=2,(VLOOKUP($A28,'LA32'!$A$1:$BZ$190,'LA32'!AR$1,0)),
IF(INDEX!$H$16=3,(VLOOKUP($A28,'LA33'!$A$1:$BZ$190,'LA33'!AR$1,0)),
IF(INDEX!$H$16=4,(VLOOKUP($A28,'LA34'!$A$1:$BZ$190,'LA34'!AR$1,0)),0)))),".")</f>
        <v>0.01</v>
      </c>
      <c r="AU28" s="27">
        <f>IFERROR(
IF(INDEX!$H$16=1,(VLOOKUP($A28,'LA31'!$A$1:$BZ$190,'LA31'!AS$1,0)),
IF(INDEX!$H$16=2,(VLOOKUP($A28,'LA32'!$A$1:$BZ$190,'LA32'!AS$1,0)),
IF(INDEX!$H$16=3,(VLOOKUP($A28,'LA33'!$A$1:$BZ$190,'LA33'!AS$1,0)),
IF(INDEX!$H$16=4,(VLOOKUP($A28,'LA34'!$A$1:$BZ$190,'LA34'!AS$1,0)),0)))),".")</f>
        <v>0.01</v>
      </c>
      <c r="AV28" s="27">
        <f>IFERROR(
IF(INDEX!$H$16=1,(VLOOKUP($A28,'LA31'!$A$1:$BZ$190,'LA31'!AT$1,0)),
IF(INDEX!$H$16=2,(VLOOKUP($A28,'LA32'!$A$1:$BZ$190,'LA32'!AT$1,0)),
IF(INDEX!$H$16=3,(VLOOKUP($A28,'LA33'!$A$1:$BZ$190,'LA33'!AT$1,0)),
IF(INDEX!$H$16=4,(VLOOKUP($A28,'LA34'!$A$1:$BZ$190,'LA34'!AT$1,0)),0)))),".")</f>
        <v>0.01</v>
      </c>
      <c r="AW28" s="27" t="str">
        <f>IFERROR(
IF(INDEX!$H$16=1,(VLOOKUP($A28,'LA31'!$A$1:$BZ$190,'LA31'!AU$1,0)),
IF(INDEX!$H$16=2,(VLOOKUP($A28,'LA32'!$A$1:$BZ$190,'LA32'!AU$1,0)),
IF(INDEX!$H$16=3,(VLOOKUP($A28,'LA33'!$A$1:$BZ$190,'LA33'!AU$1,0)),
IF(INDEX!$H$16=4,(VLOOKUP($A28,'LA34'!$A$1:$BZ$190,'LA34'!AU$1,0)),0)))),".")</f>
        <v>x</v>
      </c>
      <c r="AX28" s="27" t="str">
        <f>IFERROR(
IF(INDEX!$H$16=1,(VLOOKUP($A28,'LA31'!$A$1:$BZ$190,'LA31'!AV$1,0)),
IF(INDEX!$H$16=2,(VLOOKUP($A28,'LA32'!$A$1:$BZ$190,'LA32'!AV$1,0)),
IF(INDEX!$H$16=3,(VLOOKUP($A28,'LA33'!$A$1:$BZ$190,'LA33'!AV$1,0)),
IF(INDEX!$H$16=4,(VLOOKUP($A28,'LA34'!$A$1:$BZ$190,'LA34'!AV$1,0)),0)))),".")</f>
        <v>-</v>
      </c>
      <c r="AY28" s="27">
        <f>IFERROR(
IF(INDEX!$H$16=1,(VLOOKUP($A28,'LA31'!$A$1:$BZ$190,'LA31'!AW$1,0)),
IF(INDEX!$H$16=2,(VLOOKUP($A28,'LA32'!$A$1:$BZ$190,'LA32'!AW$1,0)),
IF(INDEX!$H$16=3,(VLOOKUP($A28,'LA33'!$A$1:$BZ$190,'LA33'!AW$1,0)),
IF(INDEX!$H$16=4,(VLOOKUP($A28,'LA34'!$A$1:$BZ$190,'LA34'!AW$1,0)),0)))),".")</f>
        <v>0.01</v>
      </c>
      <c r="AZ28" s="27" t="str">
        <f>IFERROR(
IF(INDEX!$H$16=1,(VLOOKUP($A28,'LA31'!$A$1:$BZ$190,'LA31'!AX$1,0)),
IF(INDEX!$H$16=2,(VLOOKUP($A28,'LA32'!$A$1:$BZ$190,'LA32'!AX$1,0)),
IF(INDEX!$H$16=3,(VLOOKUP($A28,'LA33'!$A$1:$BZ$190,'LA33'!AX$1,0)),
IF(INDEX!$H$16=4,(VLOOKUP($A28,'LA34'!$A$1:$BZ$190,'LA34'!AX$1,0)),0)))),".")</f>
        <v>x</v>
      </c>
      <c r="BA28" s="27" t="str">
        <f>IFERROR(
IF(INDEX!$H$16=1,(VLOOKUP($A28,'LA31'!$A$1:$BZ$190,'LA31'!AY$1,0)),
IF(INDEX!$H$16=2,(VLOOKUP($A28,'LA32'!$A$1:$BZ$190,'LA32'!AY$1,0)),
IF(INDEX!$H$16=3,(VLOOKUP($A28,'LA33'!$A$1:$BZ$190,'LA33'!AY$1,0)),
IF(INDEX!$H$16=4,(VLOOKUP($A28,'LA34'!$A$1:$BZ$190,'LA34'!AY$1,0)),0)))),".")</f>
        <v>-</v>
      </c>
      <c r="BB28" s="27" t="str">
        <f>IFERROR(
IF(INDEX!$H$16=1,(VLOOKUP($A28,'LA31'!$A$1:$BZ$190,'LA31'!AZ$1,0)),
IF(INDEX!$H$16=2,(VLOOKUP($A28,'LA32'!$A$1:$BZ$190,'LA32'!AZ$1,0)),
IF(INDEX!$H$16=3,(VLOOKUP($A28,'LA33'!$A$1:$BZ$190,'LA33'!AZ$1,0)),
IF(INDEX!$H$16=4,(VLOOKUP($A28,'LA34'!$A$1:$BZ$190,'LA34'!AZ$1,0)),0)))),".")</f>
        <v>-</v>
      </c>
      <c r="BC28" s="27">
        <f>IFERROR(
IF(INDEX!$H$16=1,(VLOOKUP($A28,'LA31'!$A$1:$BZ$190,'LA31'!BA$1,0)),
IF(INDEX!$H$16=2,(VLOOKUP($A28,'LA32'!$A$1:$BZ$190,'LA32'!BA$1,0)),
IF(INDEX!$H$16=3,(VLOOKUP($A28,'LA33'!$A$1:$BZ$190,'LA33'!BA$1,0)),
IF(INDEX!$H$16=4,(VLOOKUP($A28,'LA34'!$A$1:$BZ$190,'LA34'!BA$1,0)),0)))),".")</f>
        <v>0</v>
      </c>
      <c r="BD28" s="27">
        <f>IFERROR(
IF(INDEX!$H$16=1,(VLOOKUP($A28,'LA31'!$A$1:$BZ$190,'LA31'!BB$1,0)),
IF(INDEX!$H$16=2,(VLOOKUP($A28,'LA32'!$A$1:$BZ$190,'LA32'!BB$1,0)),
IF(INDEX!$H$16=3,(VLOOKUP($A28,'LA33'!$A$1:$BZ$190,'LA33'!BB$1,0)),
IF(INDEX!$H$16=4,(VLOOKUP($A28,'LA34'!$A$1:$BZ$190,'LA34'!BB$1,0)),0)))),".")</f>
        <v>0</v>
      </c>
      <c r="BE28" s="27">
        <f>IFERROR(
IF(INDEX!$H$16=1,(VLOOKUP($A28,'LA31'!$A$1:$BZ$190,'LA31'!BC$1,0)),
IF(INDEX!$H$16=2,(VLOOKUP($A28,'LA32'!$A$1:$BZ$190,'LA32'!BC$1,0)),
IF(INDEX!$H$16=3,(VLOOKUP($A28,'LA33'!$A$1:$BZ$190,'LA33'!BC$1,0)),
IF(INDEX!$H$16=4,(VLOOKUP($A28,'LA34'!$A$1:$BZ$190,'LA34'!BC$1,0)),0)))),".")</f>
        <v>0</v>
      </c>
      <c r="BF28" s="27">
        <f>IFERROR(
IF(INDEX!$H$16=1,(VLOOKUP($A28,'LA31'!$A$1:$BZ$190,'LA31'!BD$1,0)),
IF(INDEX!$H$16=2,(VLOOKUP($A28,'LA32'!$A$1:$BZ$190,'LA32'!BD$1,0)),
IF(INDEX!$H$16=3,(VLOOKUP($A28,'LA33'!$A$1:$BZ$190,'LA33'!BD$1,0)),
IF(INDEX!$H$16=4,(VLOOKUP($A28,'LA34'!$A$1:$BZ$190,'LA34'!BD$1,0)),0)))),".")</f>
        <v>0.01</v>
      </c>
      <c r="BG28" s="27">
        <f>IFERROR(
IF(INDEX!$H$16=1,(VLOOKUP($A28,'LA31'!$A$1:$BZ$190,'LA31'!BE$1,0)),
IF(INDEX!$H$16=2,(VLOOKUP($A28,'LA32'!$A$1:$BZ$190,'LA32'!BE$1,0)),
IF(INDEX!$H$16=3,(VLOOKUP($A28,'LA33'!$A$1:$BZ$190,'LA33'!BE$1,0)),
IF(INDEX!$H$16=4,(VLOOKUP($A28,'LA34'!$A$1:$BZ$190,'LA34'!BE$1,0)),0)))),".")</f>
        <v>0.01</v>
      </c>
      <c r="BH28" s="27">
        <f>IFERROR(
IF(INDEX!$H$16=1,(VLOOKUP($A28,'LA31'!$A$1:$BZ$190,'LA31'!BF$1,0)),
IF(INDEX!$H$16=2,(VLOOKUP($A28,'LA32'!$A$1:$BZ$190,'LA32'!BF$1,0)),
IF(INDEX!$H$16=3,(VLOOKUP($A28,'LA33'!$A$1:$BZ$190,'LA33'!BF$1,0)),
IF(INDEX!$H$16=4,(VLOOKUP($A28,'LA34'!$A$1:$BZ$190,'LA34'!BF$1,0)),0)))),".")</f>
        <v>0.01</v>
      </c>
      <c r="BI28" s="27">
        <f>IFERROR(
IF(INDEX!$H$16=1,(VLOOKUP($A28,'LA31'!$A$1:$BZ$190,'LA31'!BG$1,0)),
IF(INDEX!$H$16=2,(VLOOKUP($A28,'LA32'!$A$1:$BZ$190,'LA32'!BG$1,0)),
IF(INDEX!$H$16=3,(VLOOKUP($A28,'LA33'!$A$1:$BZ$190,'LA33'!BG$1,0)),
IF(INDEX!$H$16=4,(VLOOKUP($A28,'LA34'!$A$1:$BZ$190,'LA34'!BG$1,0)),0)))),".")</f>
        <v>0.09</v>
      </c>
      <c r="BJ28" s="27">
        <f>IFERROR(
IF(INDEX!$H$16=1,(VLOOKUP($A28,'LA31'!$A$1:$BZ$190,'LA31'!BH$1,0)),
IF(INDEX!$H$16=2,(VLOOKUP($A28,'LA32'!$A$1:$BZ$190,'LA32'!BH$1,0)),
IF(INDEX!$H$16=3,(VLOOKUP($A28,'LA33'!$A$1:$BZ$190,'LA33'!BH$1,0)),
IF(INDEX!$H$16=4,(VLOOKUP($A28,'LA34'!$A$1:$BZ$190,'LA34'!BH$1,0)),0)))),".")</f>
        <v>0.05</v>
      </c>
      <c r="BK28" s="27">
        <f>IFERROR(
IF(INDEX!$H$16=1,(VLOOKUP($A28,'LA31'!$A$1:$BZ$190,'LA31'!BI$1,0)),
IF(INDEX!$H$16=2,(VLOOKUP($A28,'LA32'!$A$1:$BZ$190,'LA32'!BI$1,0)),
IF(INDEX!$H$16=3,(VLOOKUP($A28,'LA33'!$A$1:$BZ$190,'LA33'!BI$1,0)),
IF(INDEX!$H$16=4,(VLOOKUP($A28,'LA34'!$A$1:$BZ$190,'LA34'!BI$1,0)),0)))),".")</f>
        <v>0.06</v>
      </c>
      <c r="BL28" s="27">
        <f>IFERROR(
IF(INDEX!$H$16=1,(VLOOKUP($A28,'LA31'!$A$1:$BZ$190,'LA31'!BJ$1,0)),
IF(INDEX!$H$16=2,(VLOOKUP($A28,'LA32'!$A$1:$BZ$190,'LA32'!BJ$1,0)),
IF(INDEX!$H$16=3,(VLOOKUP($A28,'LA33'!$A$1:$BZ$190,'LA33'!BJ$1,0)),
IF(INDEX!$H$16=4,(VLOOKUP($A28,'LA34'!$A$1:$BZ$190,'LA34'!BJ$1,0)),0)))),".")</f>
        <v>0.03</v>
      </c>
      <c r="BM28" s="27">
        <f>IFERROR(
IF(INDEX!$H$16=1,(VLOOKUP($A28,'LA31'!$A$1:$BZ$190,'LA31'!BK$1,0)),
IF(INDEX!$H$16=2,(VLOOKUP($A28,'LA32'!$A$1:$BZ$190,'LA32'!BK$1,0)),
IF(INDEX!$H$16=3,(VLOOKUP($A28,'LA33'!$A$1:$BZ$190,'LA33'!BK$1,0)),
IF(INDEX!$H$16=4,(VLOOKUP($A28,'LA34'!$A$1:$BZ$190,'LA34'!BK$1,0)),0)))),".")</f>
        <v>0.01</v>
      </c>
      <c r="BN28" s="27">
        <f>IFERROR(
IF(INDEX!$H$16=1,(VLOOKUP($A28,'LA31'!$A$1:$BZ$190,'LA31'!BL$1,0)),
IF(INDEX!$H$16=2,(VLOOKUP($A28,'LA32'!$A$1:$BZ$190,'LA32'!BL$1,0)),
IF(INDEX!$H$16=3,(VLOOKUP($A28,'LA33'!$A$1:$BZ$190,'LA33'!BL$1,0)),
IF(INDEX!$H$16=4,(VLOOKUP($A28,'LA34'!$A$1:$BZ$190,'LA34'!BL$1,0)),0)))),".")</f>
        <v>0.02</v>
      </c>
      <c r="BO28" s="27">
        <f>IFERROR(
IF(INDEX!$H$16=1,(VLOOKUP($A28,'LA31'!$A$1:$BZ$190,'LA31'!BM$1,0)),
IF(INDEX!$H$16=2,(VLOOKUP($A28,'LA32'!$A$1:$BZ$190,'LA32'!BM$1,0)),
IF(INDEX!$H$16=3,(VLOOKUP($A28,'LA33'!$A$1:$BZ$190,'LA33'!BM$1,0)),
IF(INDEX!$H$16=4,(VLOOKUP($A28,'LA34'!$A$1:$BZ$190,'LA34'!BM$1,0)),0)))),".")</f>
        <v>0.02</v>
      </c>
      <c r="BP28" s="27">
        <f>IFERROR(
IF(INDEX!$H$16=1,(VLOOKUP($A28,'LA31'!$A$1:$BZ$190,'LA31'!BN$1,0)),
IF(INDEX!$H$16=2,(VLOOKUP($A28,'LA32'!$A$1:$BZ$190,'LA32'!BN$1,0)),
IF(INDEX!$H$16=3,(VLOOKUP($A28,'LA33'!$A$1:$BZ$190,'LA33'!BN$1,0)),
IF(INDEX!$H$16=4,(VLOOKUP($A28,'LA34'!$A$1:$BZ$190,'LA34'!BN$1,0)),0)))),".")</f>
        <v>0.01</v>
      </c>
      <c r="BQ28" s="27">
        <f>IFERROR(
IF(INDEX!$H$16=1,(VLOOKUP($A28,'LA31'!$A$1:$BZ$190,'LA31'!BO$1,0)),
IF(INDEX!$H$16=2,(VLOOKUP($A28,'LA32'!$A$1:$BZ$190,'LA32'!BO$1,0)),
IF(INDEX!$H$16=3,(VLOOKUP($A28,'LA33'!$A$1:$BZ$190,'LA33'!BO$1,0)),
IF(INDEX!$H$16=4,(VLOOKUP($A28,'LA34'!$A$1:$BZ$190,'LA34'!BO$1,0)),0)))),".")</f>
        <v>0.01</v>
      </c>
    </row>
    <row r="29" spans="1:69" x14ac:dyDescent="0.2">
      <c r="A29" s="7">
        <v>837</v>
      </c>
      <c r="B29" s="13" t="s">
        <v>139</v>
      </c>
      <c r="C29" s="96" t="s">
        <v>128</v>
      </c>
      <c r="D29" s="26">
        <f>IFERROR(
IF(INDEX!$H$16=1,(VLOOKUP($A29,'LA31'!$A$1:$BZ$190,'LA31'!B$1,0)),
IF(INDEX!$H$16=2,(VLOOKUP($A29,'LA32'!$A$1:$BZ$190,'LA32'!B$1,0)),
IF(INDEX!$H$16=3,(VLOOKUP($A29,'LA33'!$A$1:$BZ$190,'LA33'!B$1,0)),
IF(INDEX!$H$16=4,(VLOOKUP($A29,'LA34'!$A$1:$BZ$190,'LA34'!B$1,0)),0)))),".")</f>
        <v>200</v>
      </c>
      <c r="E29" s="26">
        <f>IFERROR(
IF(INDEX!$H$16=1,(VLOOKUP($A29,'LA31'!$A$1:$BZ$190,'LA31'!C$1,0)),
IF(INDEX!$H$16=2,(VLOOKUP($A29,'LA32'!$A$1:$BZ$190,'LA32'!C$1,0)),
IF(INDEX!$H$16=3,(VLOOKUP($A29,'LA33'!$A$1:$BZ$190,'LA33'!C$1,0)),
IF(INDEX!$H$16=4,(VLOOKUP($A29,'LA34'!$A$1:$BZ$190,'LA34'!C$1,0)),0)))),".")</f>
        <v>1460</v>
      </c>
      <c r="F29" s="26">
        <f>IFERROR(
IF(INDEX!$H$16=1,(VLOOKUP($A29,'LA31'!$A$1:$BZ$190,'LA31'!D$1,0)),
IF(INDEX!$H$16=2,(VLOOKUP($A29,'LA32'!$A$1:$BZ$190,'LA32'!D$1,0)),
IF(INDEX!$H$16=3,(VLOOKUP($A29,'LA33'!$A$1:$BZ$190,'LA33'!D$1,0)),
IF(INDEX!$H$16=4,(VLOOKUP($A29,'LA34'!$A$1:$BZ$190,'LA34'!D$1,0)),0)))),".")</f>
        <v>1660</v>
      </c>
      <c r="G29" s="27">
        <f>IFERROR(
IF(INDEX!$H$16=1,(VLOOKUP($A29,'LA31'!$A$1:$BZ$190,'LA31'!E$1,0)),
IF(INDEX!$H$16=2,(VLOOKUP($A29,'LA32'!$A$1:$BZ$190,'LA32'!E$1,0)),
IF(INDEX!$H$16=3,(VLOOKUP($A29,'LA33'!$A$1:$BZ$190,'LA33'!E$1,0)),
IF(INDEX!$H$16=4,(VLOOKUP($A29,'LA34'!$A$1:$BZ$190,'LA34'!E$1,0)),0)))),".")</f>
        <v>0.85</v>
      </c>
      <c r="H29" s="27">
        <f>IFERROR(
IF(INDEX!$H$16=1,(VLOOKUP($A29,'LA31'!$A$1:$BZ$190,'LA31'!F$1,0)),
IF(INDEX!$H$16=2,(VLOOKUP($A29,'LA32'!$A$1:$BZ$190,'LA32'!F$1,0)),
IF(INDEX!$H$16=3,(VLOOKUP($A29,'LA33'!$A$1:$BZ$190,'LA33'!F$1,0)),
IF(INDEX!$H$16=4,(VLOOKUP($A29,'LA34'!$A$1:$BZ$190,'LA34'!F$1,0)),0)))),".")</f>
        <v>0.93</v>
      </c>
      <c r="I29" s="27">
        <f>IFERROR(
IF(INDEX!$H$16=1,(VLOOKUP($A29,'LA31'!$A$1:$BZ$190,'LA31'!G$1,0)),
IF(INDEX!$H$16=2,(VLOOKUP($A29,'LA32'!$A$1:$BZ$190,'LA32'!G$1,0)),
IF(INDEX!$H$16=3,(VLOOKUP($A29,'LA33'!$A$1:$BZ$190,'LA33'!G$1,0)),
IF(INDEX!$H$16=4,(VLOOKUP($A29,'LA34'!$A$1:$BZ$190,'LA34'!G$1,0)),0)))),".")</f>
        <v>0.92</v>
      </c>
      <c r="J29" s="27">
        <f>IFERROR(
IF(INDEX!$H$16=1,(VLOOKUP($A29,'LA31'!$A$1:$BZ$190,'LA31'!H$1,0)),
IF(INDEX!$H$16=2,(VLOOKUP($A29,'LA32'!$A$1:$BZ$190,'LA32'!H$1,0)),
IF(INDEX!$H$16=3,(VLOOKUP($A29,'LA33'!$A$1:$BZ$190,'LA33'!H$1,0)),
IF(INDEX!$H$16=4,(VLOOKUP($A29,'LA34'!$A$1:$BZ$190,'LA34'!H$1,0)),0)))),".")</f>
        <v>0.81</v>
      </c>
      <c r="K29" s="27">
        <f>IFERROR(
IF(INDEX!$H$16=1,(VLOOKUP($A29,'LA31'!$A$1:$BZ$190,'LA31'!I$1,0)),
IF(INDEX!$H$16=2,(VLOOKUP($A29,'LA32'!$A$1:$BZ$190,'LA32'!I$1,0)),
IF(INDEX!$H$16=3,(VLOOKUP($A29,'LA33'!$A$1:$BZ$190,'LA33'!I$1,0)),
IF(INDEX!$H$16=4,(VLOOKUP($A29,'LA34'!$A$1:$BZ$190,'LA34'!I$1,0)),0)))),".")</f>
        <v>0.91</v>
      </c>
      <c r="L29" s="27">
        <f>IFERROR(
IF(INDEX!$H$16=1,(VLOOKUP($A29,'LA31'!$A$1:$BZ$190,'LA31'!J$1,0)),
IF(INDEX!$H$16=2,(VLOOKUP($A29,'LA32'!$A$1:$BZ$190,'LA32'!J$1,0)),
IF(INDEX!$H$16=3,(VLOOKUP($A29,'LA33'!$A$1:$BZ$190,'LA33'!J$1,0)),
IF(INDEX!$H$16=4,(VLOOKUP($A29,'LA34'!$A$1:$BZ$190,'LA34'!J$1,0)),0)))),".")</f>
        <v>0.9</v>
      </c>
      <c r="M29" s="27">
        <f>IFERROR(
IF(INDEX!$H$16=1,(VLOOKUP($A29,'LA31'!$A$1:$BZ$190,'LA31'!K$1,0)),
IF(INDEX!$H$16=2,(VLOOKUP($A29,'LA32'!$A$1:$BZ$190,'LA32'!K$1,0)),
IF(INDEX!$H$16=3,(VLOOKUP($A29,'LA33'!$A$1:$BZ$190,'LA33'!K$1,0)),
IF(INDEX!$H$16=4,(VLOOKUP($A29,'LA34'!$A$1:$BZ$190,'LA34'!K$1,0)),0)))),".")</f>
        <v>0.52</v>
      </c>
      <c r="N29" s="27">
        <f>IFERROR(
IF(INDEX!$H$16=1,(VLOOKUP($A29,'LA31'!$A$1:$BZ$190,'LA31'!L$1,0)),
IF(INDEX!$H$16=2,(VLOOKUP($A29,'LA32'!$A$1:$BZ$190,'LA32'!L$1,0)),
IF(INDEX!$H$16=3,(VLOOKUP($A29,'LA33'!$A$1:$BZ$190,'LA33'!L$1,0)),
IF(INDEX!$H$16=4,(VLOOKUP($A29,'LA34'!$A$1:$BZ$190,'LA34'!L$1,0)),0)))),".")</f>
        <v>0.4</v>
      </c>
      <c r="O29" s="27">
        <f>IFERROR(
IF(INDEX!$H$16=1,(VLOOKUP($A29,'LA31'!$A$1:$BZ$190,'LA31'!M$1,0)),
IF(INDEX!$H$16=2,(VLOOKUP($A29,'LA32'!$A$1:$BZ$190,'LA32'!M$1,0)),
IF(INDEX!$H$16=3,(VLOOKUP($A29,'LA33'!$A$1:$BZ$190,'LA33'!M$1,0)),
IF(INDEX!$H$16=4,(VLOOKUP($A29,'LA34'!$A$1:$BZ$190,'LA34'!M$1,0)),0)))),".")</f>
        <v>0.41</v>
      </c>
      <c r="P29" s="27" t="str">
        <f>IFERROR(
IF(INDEX!$H$16=1,(VLOOKUP($A29,'LA31'!$A$1:$BZ$190,'LA31'!N$1,0)),
IF(INDEX!$H$16=2,(VLOOKUP($A29,'LA32'!$A$1:$BZ$190,'LA32'!N$1,0)),
IF(INDEX!$H$16=3,(VLOOKUP($A29,'LA33'!$A$1:$BZ$190,'LA33'!N$1,0)),
IF(INDEX!$H$16=4,(VLOOKUP($A29,'LA34'!$A$1:$BZ$190,'LA34'!N$1,0)),0)))),".")</f>
        <v>x</v>
      </c>
      <c r="Q29" s="27">
        <f>IFERROR(
IF(INDEX!$H$16=1,(VLOOKUP($A29,'LA31'!$A$1:$BZ$190,'LA31'!O$1,0)),
IF(INDEX!$H$16=2,(VLOOKUP($A29,'LA32'!$A$1:$BZ$190,'LA32'!O$1,0)),
IF(INDEX!$H$16=3,(VLOOKUP($A29,'LA33'!$A$1:$BZ$190,'LA33'!O$1,0)),
IF(INDEX!$H$16=4,(VLOOKUP($A29,'LA34'!$A$1:$BZ$190,'LA34'!O$1,0)),0)))),".")</f>
        <v>0.01</v>
      </c>
      <c r="R29" s="27">
        <f>IFERROR(
IF(INDEX!$H$16=1,(VLOOKUP($A29,'LA31'!$A$1:$BZ$190,'LA31'!P$1,0)),
IF(INDEX!$H$16=2,(VLOOKUP($A29,'LA32'!$A$1:$BZ$190,'LA32'!P$1,0)),
IF(INDEX!$H$16=3,(VLOOKUP($A29,'LA33'!$A$1:$BZ$190,'LA33'!P$1,0)),
IF(INDEX!$H$16=4,(VLOOKUP($A29,'LA34'!$A$1:$BZ$190,'LA34'!P$1,0)),0)))),".")</f>
        <v>0.01</v>
      </c>
      <c r="S29" s="27">
        <f>IFERROR(
IF(INDEX!$H$16=1,(VLOOKUP($A29,'LA31'!$A$1:$BZ$190,'LA31'!Q$1,0)),
IF(INDEX!$H$16=2,(VLOOKUP($A29,'LA32'!$A$1:$BZ$190,'LA32'!Q$1,0)),
IF(INDEX!$H$16=3,(VLOOKUP($A29,'LA33'!$A$1:$BZ$190,'LA33'!Q$1,0)),
IF(INDEX!$H$16=4,(VLOOKUP($A29,'LA34'!$A$1:$BZ$190,'LA34'!Q$1,0)),0)))),".")</f>
        <v>0.06</v>
      </c>
      <c r="T29" s="27">
        <f>IFERROR(
IF(INDEX!$H$16=1,(VLOOKUP($A29,'LA31'!$A$1:$BZ$190,'LA31'!R$1,0)),
IF(INDEX!$H$16=2,(VLOOKUP($A29,'LA32'!$A$1:$BZ$190,'LA32'!R$1,0)),
IF(INDEX!$H$16=3,(VLOOKUP($A29,'LA33'!$A$1:$BZ$190,'LA33'!R$1,0)),
IF(INDEX!$H$16=4,(VLOOKUP($A29,'LA34'!$A$1:$BZ$190,'LA34'!R$1,0)),0)))),".")</f>
        <v>0.03</v>
      </c>
      <c r="U29" s="27">
        <f>IFERROR(
IF(INDEX!$H$16=1,(VLOOKUP($A29,'LA31'!$A$1:$BZ$190,'LA31'!S$1,0)),
IF(INDEX!$H$16=2,(VLOOKUP($A29,'LA32'!$A$1:$BZ$190,'LA32'!S$1,0)),
IF(INDEX!$H$16=3,(VLOOKUP($A29,'LA33'!$A$1:$BZ$190,'LA33'!S$1,0)),
IF(INDEX!$H$16=4,(VLOOKUP($A29,'LA34'!$A$1:$BZ$190,'LA34'!S$1,0)),0)))),".")</f>
        <v>0.04</v>
      </c>
      <c r="V29" s="27">
        <f>IFERROR(
IF(INDEX!$H$16=1,(VLOOKUP($A29,'LA31'!$A$1:$BZ$190,'LA31'!T$1,0)),
IF(INDEX!$H$16=2,(VLOOKUP($A29,'LA32'!$A$1:$BZ$190,'LA32'!T$1,0)),
IF(INDEX!$H$16=3,(VLOOKUP($A29,'LA33'!$A$1:$BZ$190,'LA33'!T$1,0)),
IF(INDEX!$H$16=4,(VLOOKUP($A29,'LA34'!$A$1:$BZ$190,'LA34'!T$1,0)),0)))),".")</f>
        <v>0.22</v>
      </c>
      <c r="W29" s="27">
        <f>IFERROR(
IF(INDEX!$H$16=1,(VLOOKUP($A29,'LA31'!$A$1:$BZ$190,'LA31'!U$1,0)),
IF(INDEX!$H$16=2,(VLOOKUP($A29,'LA32'!$A$1:$BZ$190,'LA32'!U$1,0)),
IF(INDEX!$H$16=3,(VLOOKUP($A29,'LA33'!$A$1:$BZ$190,'LA33'!U$1,0)),
IF(INDEX!$H$16=4,(VLOOKUP($A29,'LA34'!$A$1:$BZ$190,'LA34'!U$1,0)),0)))),".")</f>
        <v>0.46</v>
      </c>
      <c r="X29" s="27">
        <f>IFERROR(
IF(INDEX!$H$16=1,(VLOOKUP($A29,'LA31'!$A$1:$BZ$190,'LA31'!V$1,0)),
IF(INDEX!$H$16=2,(VLOOKUP($A29,'LA32'!$A$1:$BZ$190,'LA32'!V$1,0)),
IF(INDEX!$H$16=3,(VLOOKUP($A29,'LA33'!$A$1:$BZ$190,'LA33'!V$1,0)),
IF(INDEX!$H$16=4,(VLOOKUP($A29,'LA34'!$A$1:$BZ$190,'LA34'!V$1,0)),0)))),".")</f>
        <v>0.43</v>
      </c>
      <c r="Y29" s="27">
        <f>IFERROR(
IF(INDEX!$H$16=1,(VLOOKUP($A29,'LA31'!$A$1:$BZ$190,'LA31'!W$1,0)),
IF(INDEX!$H$16=2,(VLOOKUP($A29,'LA32'!$A$1:$BZ$190,'LA32'!W$1,0)),
IF(INDEX!$H$16=3,(VLOOKUP($A29,'LA33'!$A$1:$BZ$190,'LA33'!W$1,0)),
IF(INDEX!$H$16=4,(VLOOKUP($A29,'LA34'!$A$1:$BZ$190,'LA34'!W$1,0)),0)))),".")</f>
        <v>0</v>
      </c>
      <c r="Z29" s="27" t="str">
        <f>IFERROR(
IF(INDEX!$H$16=1,(VLOOKUP($A29,'LA31'!$A$1:$BZ$190,'LA31'!X$1,0)),
IF(INDEX!$H$16=2,(VLOOKUP($A29,'LA32'!$A$1:$BZ$190,'LA32'!X$1,0)),
IF(INDEX!$H$16=3,(VLOOKUP($A29,'LA33'!$A$1:$BZ$190,'LA33'!X$1,0)),
IF(INDEX!$H$16=4,(VLOOKUP($A29,'LA34'!$A$1:$BZ$190,'LA34'!X$1,0)),0)))),".")</f>
        <v>-</v>
      </c>
      <c r="AA29" s="27" t="str">
        <f>IFERROR(
IF(INDEX!$H$16=1,(VLOOKUP($A29,'LA31'!$A$1:$BZ$190,'LA31'!Y$1,0)),
IF(INDEX!$H$16=2,(VLOOKUP($A29,'LA32'!$A$1:$BZ$190,'LA32'!Y$1,0)),
IF(INDEX!$H$16=3,(VLOOKUP($A29,'LA33'!$A$1:$BZ$190,'LA33'!Y$1,0)),
IF(INDEX!$H$16=4,(VLOOKUP($A29,'LA34'!$A$1:$BZ$190,'LA34'!Y$1,0)),0)))),".")</f>
        <v>-</v>
      </c>
      <c r="AB29" s="27">
        <f>IFERROR(
IF(INDEX!$H$16=1,(VLOOKUP($A29,'LA31'!$A$1:$BZ$190,'LA31'!Z$1,0)),
IF(INDEX!$H$16=2,(VLOOKUP($A29,'LA32'!$A$1:$BZ$190,'LA32'!Z$1,0)),
IF(INDEX!$H$16=3,(VLOOKUP($A29,'LA33'!$A$1:$BZ$190,'LA33'!Z$1,0)),
IF(INDEX!$H$16=4,(VLOOKUP($A29,'LA34'!$A$1:$BZ$190,'LA34'!Z$1,0)),0)))),".")</f>
        <v>0</v>
      </c>
      <c r="AC29" s="27">
        <f>IFERROR(
IF(INDEX!$H$16=1,(VLOOKUP($A29,'LA31'!$A$1:$BZ$190,'LA31'!AA$1,0)),
IF(INDEX!$H$16=2,(VLOOKUP($A29,'LA32'!$A$1:$BZ$190,'LA32'!AA$1,0)),
IF(INDEX!$H$16=3,(VLOOKUP($A29,'LA33'!$A$1:$BZ$190,'LA33'!AA$1,0)),
IF(INDEX!$H$16=4,(VLOOKUP($A29,'LA34'!$A$1:$BZ$190,'LA34'!AA$1,0)),0)))),".")</f>
        <v>0</v>
      </c>
      <c r="AD29" s="27">
        <f>IFERROR(
IF(INDEX!$H$16=1,(VLOOKUP($A29,'LA31'!$A$1:$BZ$190,'LA31'!AB$1,0)),
IF(INDEX!$H$16=2,(VLOOKUP($A29,'LA32'!$A$1:$BZ$190,'LA32'!AB$1,0)),
IF(INDEX!$H$16=3,(VLOOKUP($A29,'LA33'!$A$1:$BZ$190,'LA33'!AB$1,0)),
IF(INDEX!$H$16=4,(VLOOKUP($A29,'LA34'!$A$1:$BZ$190,'LA34'!AB$1,0)),0)))),".")</f>
        <v>0</v>
      </c>
      <c r="AE29" s="27">
        <f>IFERROR(
IF(INDEX!$H$16=1,(VLOOKUP($A29,'LA31'!$A$1:$BZ$190,'LA31'!AC$1,0)),
IF(INDEX!$H$16=2,(VLOOKUP($A29,'LA32'!$A$1:$BZ$190,'LA32'!AC$1,0)),
IF(INDEX!$H$16=3,(VLOOKUP($A29,'LA33'!$A$1:$BZ$190,'LA33'!AC$1,0)),
IF(INDEX!$H$16=4,(VLOOKUP($A29,'LA34'!$A$1:$BZ$190,'LA34'!AC$1,0)),0)))),".")</f>
        <v>0</v>
      </c>
      <c r="AF29" s="27">
        <f>IFERROR(
IF(INDEX!$H$16=1,(VLOOKUP($A29,'LA31'!$A$1:$BZ$190,'LA31'!AD$1,0)),
IF(INDEX!$H$16=2,(VLOOKUP($A29,'LA32'!$A$1:$BZ$190,'LA32'!AD$1,0)),
IF(INDEX!$H$16=3,(VLOOKUP($A29,'LA33'!$A$1:$BZ$190,'LA33'!AD$1,0)),
IF(INDEX!$H$16=4,(VLOOKUP($A29,'LA34'!$A$1:$BZ$190,'LA34'!AD$1,0)),0)))),".")</f>
        <v>0</v>
      </c>
      <c r="AG29" s="27">
        <f>IFERROR(
IF(INDEX!$H$16=1,(VLOOKUP($A29,'LA31'!$A$1:$BZ$190,'LA31'!AE$1,0)),
IF(INDEX!$H$16=2,(VLOOKUP($A29,'LA32'!$A$1:$BZ$190,'LA32'!AE$1,0)),
IF(INDEX!$H$16=3,(VLOOKUP($A29,'LA33'!$A$1:$BZ$190,'LA33'!AE$1,0)),
IF(INDEX!$H$16=4,(VLOOKUP($A29,'LA34'!$A$1:$BZ$190,'LA34'!AE$1,0)),0)))),".")</f>
        <v>0</v>
      </c>
      <c r="AH29" s="27" t="str">
        <f>IFERROR(
IF(INDEX!$H$16=1,(VLOOKUP($A29,'LA31'!$A$1:$BZ$190,'LA31'!AF$1,0)),
IF(INDEX!$H$16=2,(VLOOKUP($A29,'LA32'!$A$1:$BZ$190,'LA32'!AF$1,0)),
IF(INDEX!$H$16=3,(VLOOKUP($A29,'LA33'!$A$1:$BZ$190,'LA33'!AF$1,0)),
IF(INDEX!$H$16=4,(VLOOKUP($A29,'LA34'!$A$1:$BZ$190,'LA34'!AF$1,0)),0)))),".")</f>
        <v>x</v>
      </c>
      <c r="AI29" s="27">
        <f>IFERROR(
IF(INDEX!$H$16=1,(VLOOKUP($A29,'LA31'!$A$1:$BZ$190,'LA31'!AG$1,0)),
IF(INDEX!$H$16=2,(VLOOKUP($A29,'LA32'!$A$1:$BZ$190,'LA32'!AG$1,0)),
IF(INDEX!$H$16=3,(VLOOKUP($A29,'LA33'!$A$1:$BZ$190,'LA33'!AG$1,0)),
IF(INDEX!$H$16=4,(VLOOKUP($A29,'LA34'!$A$1:$BZ$190,'LA34'!AG$1,0)),0)))),".")</f>
        <v>0</v>
      </c>
      <c r="AJ29" s="27" t="str">
        <f>IFERROR(
IF(INDEX!$H$16=1,(VLOOKUP($A29,'LA31'!$A$1:$BZ$190,'LA31'!AH$1,0)),
IF(INDEX!$H$16=2,(VLOOKUP($A29,'LA32'!$A$1:$BZ$190,'LA32'!AH$1,0)),
IF(INDEX!$H$16=3,(VLOOKUP($A29,'LA33'!$A$1:$BZ$190,'LA33'!AH$1,0)),
IF(INDEX!$H$16=4,(VLOOKUP($A29,'LA34'!$A$1:$BZ$190,'LA34'!AH$1,0)),0)))),".")</f>
        <v>x</v>
      </c>
      <c r="AK29" s="27">
        <f>IFERROR(
IF(INDEX!$H$16=1,(VLOOKUP($A29,'LA31'!$A$1:$BZ$190,'LA31'!AI$1,0)),
IF(INDEX!$H$16=2,(VLOOKUP($A29,'LA32'!$A$1:$BZ$190,'LA32'!AI$1,0)),
IF(INDEX!$H$16=3,(VLOOKUP($A29,'LA33'!$A$1:$BZ$190,'LA33'!AI$1,0)),
IF(INDEX!$H$16=4,(VLOOKUP($A29,'LA34'!$A$1:$BZ$190,'LA34'!AI$1,0)),0)))),".")</f>
        <v>7.0000000000000007E-2</v>
      </c>
      <c r="AL29" s="27">
        <f>IFERROR(
IF(INDEX!$H$16=1,(VLOOKUP($A29,'LA31'!$A$1:$BZ$190,'LA31'!AJ$1,0)),
IF(INDEX!$H$16=2,(VLOOKUP($A29,'LA32'!$A$1:$BZ$190,'LA32'!AJ$1,0)),
IF(INDEX!$H$16=3,(VLOOKUP($A29,'LA33'!$A$1:$BZ$190,'LA33'!AJ$1,0)),
IF(INDEX!$H$16=4,(VLOOKUP($A29,'LA34'!$A$1:$BZ$190,'LA34'!AJ$1,0)),0)))),".")</f>
        <v>0.05</v>
      </c>
      <c r="AM29" s="27">
        <f>IFERROR(
IF(INDEX!$H$16=1,(VLOOKUP($A29,'LA31'!$A$1:$BZ$190,'LA31'!AK$1,0)),
IF(INDEX!$H$16=2,(VLOOKUP($A29,'LA32'!$A$1:$BZ$190,'LA32'!AK$1,0)),
IF(INDEX!$H$16=3,(VLOOKUP($A29,'LA33'!$A$1:$BZ$190,'LA33'!AK$1,0)),
IF(INDEX!$H$16=4,(VLOOKUP($A29,'LA34'!$A$1:$BZ$190,'LA34'!AK$1,0)),0)))),".")</f>
        <v>0.05</v>
      </c>
      <c r="AN29" s="27">
        <f>IFERROR(
IF(INDEX!$H$16=1,(VLOOKUP($A29,'LA31'!$A$1:$BZ$190,'LA31'!AL$1,0)),
IF(INDEX!$H$16=2,(VLOOKUP($A29,'LA32'!$A$1:$BZ$190,'LA32'!AL$1,0)),
IF(INDEX!$H$16=3,(VLOOKUP($A29,'LA33'!$A$1:$BZ$190,'LA33'!AL$1,0)),
IF(INDEX!$H$16=4,(VLOOKUP($A29,'LA34'!$A$1:$BZ$190,'LA34'!AL$1,0)),0)))),".")</f>
        <v>0</v>
      </c>
      <c r="AO29" s="27">
        <f>IFERROR(
IF(INDEX!$H$16=1,(VLOOKUP($A29,'LA31'!$A$1:$BZ$190,'LA31'!AM$1,0)),
IF(INDEX!$H$16=2,(VLOOKUP($A29,'LA32'!$A$1:$BZ$190,'LA32'!AM$1,0)),
IF(INDEX!$H$16=3,(VLOOKUP($A29,'LA33'!$A$1:$BZ$190,'LA33'!AM$1,0)),
IF(INDEX!$H$16=4,(VLOOKUP($A29,'LA34'!$A$1:$BZ$190,'LA34'!AM$1,0)),0)))),".")</f>
        <v>0</v>
      </c>
      <c r="AP29" s="27">
        <f>IFERROR(
IF(INDEX!$H$16=1,(VLOOKUP($A29,'LA31'!$A$1:$BZ$190,'LA31'!AN$1,0)),
IF(INDEX!$H$16=2,(VLOOKUP($A29,'LA32'!$A$1:$BZ$190,'LA32'!AN$1,0)),
IF(INDEX!$H$16=3,(VLOOKUP($A29,'LA33'!$A$1:$BZ$190,'LA33'!AN$1,0)),
IF(INDEX!$H$16=4,(VLOOKUP($A29,'LA34'!$A$1:$BZ$190,'LA34'!AN$1,0)),0)))),".")</f>
        <v>0</v>
      </c>
      <c r="AQ29" s="27">
        <f>IFERROR(
IF(INDEX!$H$16=1,(VLOOKUP($A29,'LA31'!$A$1:$BZ$190,'LA31'!AO$1,0)),
IF(INDEX!$H$16=2,(VLOOKUP($A29,'LA32'!$A$1:$BZ$190,'LA32'!AO$1,0)),
IF(INDEX!$H$16=3,(VLOOKUP($A29,'LA33'!$A$1:$BZ$190,'LA33'!AO$1,0)),
IF(INDEX!$H$16=4,(VLOOKUP($A29,'LA34'!$A$1:$BZ$190,'LA34'!AO$1,0)),0)))),".")</f>
        <v>0</v>
      </c>
      <c r="AR29" s="27" t="str">
        <f>IFERROR(
IF(INDEX!$H$16=1,(VLOOKUP($A29,'LA31'!$A$1:$BZ$190,'LA31'!AP$1,0)),
IF(INDEX!$H$16=2,(VLOOKUP($A29,'LA32'!$A$1:$BZ$190,'LA32'!AP$1,0)),
IF(INDEX!$H$16=3,(VLOOKUP($A29,'LA33'!$A$1:$BZ$190,'LA33'!AP$1,0)),
IF(INDEX!$H$16=4,(VLOOKUP($A29,'LA34'!$A$1:$BZ$190,'LA34'!AP$1,0)),0)))),".")</f>
        <v>x</v>
      </c>
      <c r="AS29" s="27" t="str">
        <f>IFERROR(
IF(INDEX!$H$16=1,(VLOOKUP($A29,'LA31'!$A$1:$BZ$190,'LA31'!AQ$1,0)),
IF(INDEX!$H$16=2,(VLOOKUP($A29,'LA32'!$A$1:$BZ$190,'LA32'!AQ$1,0)),
IF(INDEX!$H$16=3,(VLOOKUP($A29,'LA33'!$A$1:$BZ$190,'LA33'!AQ$1,0)),
IF(INDEX!$H$16=4,(VLOOKUP($A29,'LA34'!$A$1:$BZ$190,'LA34'!AQ$1,0)),0)))),".")</f>
        <v>x</v>
      </c>
      <c r="AT29" s="27">
        <f>IFERROR(
IF(INDEX!$H$16=1,(VLOOKUP($A29,'LA31'!$A$1:$BZ$190,'LA31'!AR$1,0)),
IF(INDEX!$H$16=2,(VLOOKUP($A29,'LA32'!$A$1:$BZ$190,'LA32'!AR$1,0)),
IF(INDEX!$H$16=3,(VLOOKUP($A29,'LA33'!$A$1:$BZ$190,'LA33'!AR$1,0)),
IF(INDEX!$H$16=4,(VLOOKUP($A29,'LA34'!$A$1:$BZ$190,'LA34'!AR$1,0)),0)))),".")</f>
        <v>0.03</v>
      </c>
      <c r="AU29" s="27">
        <f>IFERROR(
IF(INDEX!$H$16=1,(VLOOKUP($A29,'LA31'!$A$1:$BZ$190,'LA31'!AS$1,0)),
IF(INDEX!$H$16=2,(VLOOKUP($A29,'LA32'!$A$1:$BZ$190,'LA32'!AS$1,0)),
IF(INDEX!$H$16=3,(VLOOKUP($A29,'LA33'!$A$1:$BZ$190,'LA33'!AS$1,0)),
IF(INDEX!$H$16=4,(VLOOKUP($A29,'LA34'!$A$1:$BZ$190,'LA34'!AS$1,0)),0)))),".")</f>
        <v>0.01</v>
      </c>
      <c r="AV29" s="27">
        <f>IFERROR(
IF(INDEX!$H$16=1,(VLOOKUP($A29,'LA31'!$A$1:$BZ$190,'LA31'!AT$1,0)),
IF(INDEX!$H$16=2,(VLOOKUP($A29,'LA32'!$A$1:$BZ$190,'LA32'!AT$1,0)),
IF(INDEX!$H$16=3,(VLOOKUP($A29,'LA33'!$A$1:$BZ$190,'LA33'!AT$1,0)),
IF(INDEX!$H$16=4,(VLOOKUP($A29,'LA34'!$A$1:$BZ$190,'LA34'!AT$1,0)),0)))),".")</f>
        <v>0.01</v>
      </c>
      <c r="AW29" s="27" t="str">
        <f>IFERROR(
IF(INDEX!$H$16=1,(VLOOKUP($A29,'LA31'!$A$1:$BZ$190,'LA31'!AU$1,0)),
IF(INDEX!$H$16=2,(VLOOKUP($A29,'LA32'!$A$1:$BZ$190,'LA32'!AU$1,0)),
IF(INDEX!$H$16=3,(VLOOKUP($A29,'LA33'!$A$1:$BZ$190,'LA33'!AU$1,0)),
IF(INDEX!$H$16=4,(VLOOKUP($A29,'LA34'!$A$1:$BZ$190,'LA34'!AU$1,0)),0)))),".")</f>
        <v>x</v>
      </c>
      <c r="AX29" s="27">
        <f>IFERROR(
IF(INDEX!$H$16=1,(VLOOKUP($A29,'LA31'!$A$1:$BZ$190,'LA31'!AV$1,0)),
IF(INDEX!$H$16=2,(VLOOKUP($A29,'LA32'!$A$1:$BZ$190,'LA32'!AV$1,0)),
IF(INDEX!$H$16=3,(VLOOKUP($A29,'LA33'!$A$1:$BZ$190,'LA33'!AV$1,0)),
IF(INDEX!$H$16=4,(VLOOKUP($A29,'LA34'!$A$1:$BZ$190,'LA34'!AV$1,0)),0)))),".")</f>
        <v>0.01</v>
      </c>
      <c r="AY29" s="27">
        <f>IFERROR(
IF(INDEX!$H$16=1,(VLOOKUP($A29,'LA31'!$A$1:$BZ$190,'LA31'!AW$1,0)),
IF(INDEX!$H$16=2,(VLOOKUP($A29,'LA32'!$A$1:$BZ$190,'LA32'!AW$1,0)),
IF(INDEX!$H$16=3,(VLOOKUP($A29,'LA33'!$A$1:$BZ$190,'LA33'!AW$1,0)),
IF(INDEX!$H$16=4,(VLOOKUP($A29,'LA34'!$A$1:$BZ$190,'LA34'!AW$1,0)),0)))),".")</f>
        <v>0.01</v>
      </c>
      <c r="AZ29" s="27" t="str">
        <f>IFERROR(
IF(INDEX!$H$16=1,(VLOOKUP($A29,'LA31'!$A$1:$BZ$190,'LA31'!AX$1,0)),
IF(INDEX!$H$16=2,(VLOOKUP($A29,'LA32'!$A$1:$BZ$190,'LA32'!AX$1,0)),
IF(INDEX!$H$16=3,(VLOOKUP($A29,'LA33'!$A$1:$BZ$190,'LA33'!AX$1,0)),
IF(INDEX!$H$16=4,(VLOOKUP($A29,'LA34'!$A$1:$BZ$190,'LA34'!AX$1,0)),0)))),".")</f>
        <v>x</v>
      </c>
      <c r="BA29" s="27" t="str">
        <f>IFERROR(
IF(INDEX!$H$16=1,(VLOOKUP($A29,'LA31'!$A$1:$BZ$190,'LA31'!AY$1,0)),
IF(INDEX!$H$16=2,(VLOOKUP($A29,'LA32'!$A$1:$BZ$190,'LA32'!AY$1,0)),
IF(INDEX!$H$16=3,(VLOOKUP($A29,'LA33'!$A$1:$BZ$190,'LA33'!AY$1,0)),
IF(INDEX!$H$16=4,(VLOOKUP($A29,'LA34'!$A$1:$BZ$190,'LA34'!AY$1,0)),0)))),".")</f>
        <v>x</v>
      </c>
      <c r="BB29" s="27" t="str">
        <f>IFERROR(
IF(INDEX!$H$16=1,(VLOOKUP($A29,'LA31'!$A$1:$BZ$190,'LA31'!AZ$1,0)),
IF(INDEX!$H$16=2,(VLOOKUP($A29,'LA32'!$A$1:$BZ$190,'LA32'!AZ$1,0)),
IF(INDEX!$H$16=3,(VLOOKUP($A29,'LA33'!$A$1:$BZ$190,'LA33'!AZ$1,0)),
IF(INDEX!$H$16=4,(VLOOKUP($A29,'LA34'!$A$1:$BZ$190,'LA34'!AZ$1,0)),0)))),".")</f>
        <v>-</v>
      </c>
      <c r="BC29" s="27">
        <f>IFERROR(
IF(INDEX!$H$16=1,(VLOOKUP($A29,'LA31'!$A$1:$BZ$190,'LA31'!BA$1,0)),
IF(INDEX!$H$16=2,(VLOOKUP($A29,'LA32'!$A$1:$BZ$190,'LA32'!BA$1,0)),
IF(INDEX!$H$16=3,(VLOOKUP($A29,'LA33'!$A$1:$BZ$190,'LA33'!BA$1,0)),
IF(INDEX!$H$16=4,(VLOOKUP($A29,'LA34'!$A$1:$BZ$190,'LA34'!BA$1,0)),0)))),".")</f>
        <v>0</v>
      </c>
      <c r="BD29" s="27">
        <f>IFERROR(
IF(INDEX!$H$16=1,(VLOOKUP($A29,'LA31'!$A$1:$BZ$190,'LA31'!BB$1,0)),
IF(INDEX!$H$16=2,(VLOOKUP($A29,'LA32'!$A$1:$BZ$190,'LA32'!BB$1,0)),
IF(INDEX!$H$16=3,(VLOOKUP($A29,'LA33'!$A$1:$BZ$190,'LA33'!BB$1,0)),
IF(INDEX!$H$16=4,(VLOOKUP($A29,'LA34'!$A$1:$BZ$190,'LA34'!BB$1,0)),0)))),".")</f>
        <v>0</v>
      </c>
      <c r="BE29" s="27">
        <f>IFERROR(
IF(INDEX!$H$16=1,(VLOOKUP($A29,'LA31'!$A$1:$BZ$190,'LA31'!BC$1,0)),
IF(INDEX!$H$16=2,(VLOOKUP($A29,'LA32'!$A$1:$BZ$190,'LA32'!BC$1,0)),
IF(INDEX!$H$16=3,(VLOOKUP($A29,'LA33'!$A$1:$BZ$190,'LA33'!BC$1,0)),
IF(INDEX!$H$16=4,(VLOOKUP($A29,'LA34'!$A$1:$BZ$190,'LA34'!BC$1,0)),0)))),".")</f>
        <v>0</v>
      </c>
      <c r="BF29" s="27" t="str">
        <f>IFERROR(
IF(INDEX!$H$16=1,(VLOOKUP($A29,'LA31'!$A$1:$BZ$190,'LA31'!BD$1,0)),
IF(INDEX!$H$16=2,(VLOOKUP($A29,'LA32'!$A$1:$BZ$190,'LA32'!BD$1,0)),
IF(INDEX!$H$16=3,(VLOOKUP($A29,'LA33'!$A$1:$BZ$190,'LA33'!BD$1,0)),
IF(INDEX!$H$16=4,(VLOOKUP($A29,'LA34'!$A$1:$BZ$190,'LA34'!BD$1,0)),0)))),".")</f>
        <v>x</v>
      </c>
      <c r="BG29" s="27">
        <f>IFERROR(
IF(INDEX!$H$16=1,(VLOOKUP($A29,'LA31'!$A$1:$BZ$190,'LA31'!BE$1,0)),
IF(INDEX!$H$16=2,(VLOOKUP($A29,'LA32'!$A$1:$BZ$190,'LA32'!BE$1,0)),
IF(INDEX!$H$16=3,(VLOOKUP($A29,'LA33'!$A$1:$BZ$190,'LA33'!BE$1,0)),
IF(INDEX!$H$16=4,(VLOOKUP($A29,'LA34'!$A$1:$BZ$190,'LA34'!BE$1,0)),0)))),".")</f>
        <v>0.01</v>
      </c>
      <c r="BH29" s="27">
        <f>IFERROR(
IF(INDEX!$H$16=1,(VLOOKUP($A29,'LA31'!$A$1:$BZ$190,'LA31'!BF$1,0)),
IF(INDEX!$H$16=2,(VLOOKUP($A29,'LA32'!$A$1:$BZ$190,'LA32'!BF$1,0)),
IF(INDEX!$H$16=3,(VLOOKUP($A29,'LA33'!$A$1:$BZ$190,'LA33'!BF$1,0)),
IF(INDEX!$H$16=4,(VLOOKUP($A29,'LA34'!$A$1:$BZ$190,'LA34'!BF$1,0)),0)))),".")</f>
        <v>0.01</v>
      </c>
      <c r="BI29" s="27">
        <f>IFERROR(
IF(INDEX!$H$16=1,(VLOOKUP($A29,'LA31'!$A$1:$BZ$190,'LA31'!BG$1,0)),
IF(INDEX!$H$16=2,(VLOOKUP($A29,'LA32'!$A$1:$BZ$190,'LA32'!BG$1,0)),
IF(INDEX!$H$16=3,(VLOOKUP($A29,'LA33'!$A$1:$BZ$190,'LA33'!BG$1,0)),
IF(INDEX!$H$16=4,(VLOOKUP($A29,'LA34'!$A$1:$BZ$190,'LA34'!BG$1,0)),0)))),".")</f>
        <v>0.09</v>
      </c>
      <c r="BJ29" s="27">
        <f>IFERROR(
IF(INDEX!$H$16=1,(VLOOKUP($A29,'LA31'!$A$1:$BZ$190,'LA31'!BH$1,0)),
IF(INDEX!$H$16=2,(VLOOKUP($A29,'LA32'!$A$1:$BZ$190,'LA32'!BH$1,0)),
IF(INDEX!$H$16=3,(VLOOKUP($A29,'LA33'!$A$1:$BZ$190,'LA33'!BH$1,0)),
IF(INDEX!$H$16=4,(VLOOKUP($A29,'LA34'!$A$1:$BZ$190,'LA34'!BH$1,0)),0)))),".")</f>
        <v>0.05</v>
      </c>
      <c r="BK29" s="27">
        <f>IFERROR(
IF(INDEX!$H$16=1,(VLOOKUP($A29,'LA31'!$A$1:$BZ$190,'LA31'!BI$1,0)),
IF(INDEX!$H$16=2,(VLOOKUP($A29,'LA32'!$A$1:$BZ$190,'LA32'!BI$1,0)),
IF(INDEX!$H$16=3,(VLOOKUP($A29,'LA33'!$A$1:$BZ$190,'LA33'!BI$1,0)),
IF(INDEX!$H$16=4,(VLOOKUP($A29,'LA34'!$A$1:$BZ$190,'LA34'!BI$1,0)),0)))),".")</f>
        <v>0.06</v>
      </c>
      <c r="BL29" s="27">
        <f>IFERROR(
IF(INDEX!$H$16=1,(VLOOKUP($A29,'LA31'!$A$1:$BZ$190,'LA31'!BJ$1,0)),
IF(INDEX!$H$16=2,(VLOOKUP($A29,'LA32'!$A$1:$BZ$190,'LA32'!BJ$1,0)),
IF(INDEX!$H$16=3,(VLOOKUP($A29,'LA33'!$A$1:$BZ$190,'LA33'!BJ$1,0)),
IF(INDEX!$H$16=4,(VLOOKUP($A29,'LA34'!$A$1:$BZ$190,'LA34'!BJ$1,0)),0)))),".")</f>
        <v>0.04</v>
      </c>
      <c r="BM29" s="27">
        <f>IFERROR(
IF(INDEX!$H$16=1,(VLOOKUP($A29,'LA31'!$A$1:$BZ$190,'LA31'!BK$1,0)),
IF(INDEX!$H$16=2,(VLOOKUP($A29,'LA32'!$A$1:$BZ$190,'LA32'!BK$1,0)),
IF(INDEX!$H$16=3,(VLOOKUP($A29,'LA33'!$A$1:$BZ$190,'LA33'!BK$1,0)),
IF(INDEX!$H$16=4,(VLOOKUP($A29,'LA34'!$A$1:$BZ$190,'LA34'!BK$1,0)),0)))),".")</f>
        <v>0.01</v>
      </c>
      <c r="BN29" s="27">
        <f>IFERROR(
IF(INDEX!$H$16=1,(VLOOKUP($A29,'LA31'!$A$1:$BZ$190,'LA31'!BL$1,0)),
IF(INDEX!$H$16=2,(VLOOKUP($A29,'LA32'!$A$1:$BZ$190,'LA32'!BL$1,0)),
IF(INDEX!$H$16=3,(VLOOKUP($A29,'LA33'!$A$1:$BZ$190,'LA33'!BL$1,0)),
IF(INDEX!$H$16=4,(VLOOKUP($A29,'LA34'!$A$1:$BZ$190,'LA34'!BL$1,0)),0)))),".")</f>
        <v>0.02</v>
      </c>
      <c r="BO29" s="27">
        <f>IFERROR(
IF(INDEX!$H$16=1,(VLOOKUP($A29,'LA31'!$A$1:$BZ$190,'LA31'!BM$1,0)),
IF(INDEX!$H$16=2,(VLOOKUP($A29,'LA32'!$A$1:$BZ$190,'LA32'!BM$1,0)),
IF(INDEX!$H$16=3,(VLOOKUP($A29,'LA33'!$A$1:$BZ$190,'LA33'!BM$1,0)),
IF(INDEX!$H$16=4,(VLOOKUP($A29,'LA34'!$A$1:$BZ$190,'LA34'!BM$1,0)),0)))),".")</f>
        <v>0.03</v>
      </c>
      <c r="BP29" s="27">
        <f>IFERROR(
IF(INDEX!$H$16=1,(VLOOKUP($A29,'LA31'!$A$1:$BZ$190,'LA31'!BN$1,0)),
IF(INDEX!$H$16=2,(VLOOKUP($A29,'LA32'!$A$1:$BZ$190,'LA32'!BN$1,0)),
IF(INDEX!$H$16=3,(VLOOKUP($A29,'LA33'!$A$1:$BZ$190,'LA33'!BN$1,0)),
IF(INDEX!$H$16=4,(VLOOKUP($A29,'LA34'!$A$1:$BZ$190,'LA34'!BN$1,0)),0)))),".")</f>
        <v>0.01</v>
      </c>
      <c r="BQ29" s="27">
        <f>IFERROR(
IF(INDEX!$H$16=1,(VLOOKUP($A29,'LA31'!$A$1:$BZ$190,'LA31'!BO$1,0)),
IF(INDEX!$H$16=2,(VLOOKUP($A29,'LA32'!$A$1:$BZ$190,'LA32'!BO$1,0)),
IF(INDEX!$H$16=3,(VLOOKUP($A29,'LA33'!$A$1:$BZ$190,'LA33'!BO$1,0)),
IF(INDEX!$H$16=4,(VLOOKUP($A29,'LA34'!$A$1:$BZ$190,'LA34'!BO$1,0)),0)))),".")</f>
        <v>0.01</v>
      </c>
    </row>
    <row r="30" spans="1:69" x14ac:dyDescent="0.2">
      <c r="A30" s="7">
        <v>867</v>
      </c>
      <c r="B30" s="13" t="s">
        <v>140</v>
      </c>
      <c r="C30" s="96" t="s">
        <v>126</v>
      </c>
      <c r="D30" s="26">
        <f>IFERROR(
IF(INDEX!$H$16=1,(VLOOKUP($A30,'LA31'!$A$1:$BZ$190,'LA31'!B$1,0)),
IF(INDEX!$H$16=2,(VLOOKUP($A30,'LA32'!$A$1:$BZ$190,'LA32'!B$1,0)),
IF(INDEX!$H$16=3,(VLOOKUP($A30,'LA33'!$A$1:$BZ$190,'LA33'!B$1,0)),
IF(INDEX!$H$16=4,(VLOOKUP($A30,'LA34'!$A$1:$BZ$190,'LA34'!B$1,0)),0)))),".")</f>
        <v>60</v>
      </c>
      <c r="E30" s="26">
        <f>IFERROR(
IF(INDEX!$H$16=1,(VLOOKUP($A30,'LA31'!$A$1:$BZ$190,'LA31'!C$1,0)),
IF(INDEX!$H$16=2,(VLOOKUP($A30,'LA32'!$A$1:$BZ$190,'LA32'!C$1,0)),
IF(INDEX!$H$16=3,(VLOOKUP($A30,'LA33'!$A$1:$BZ$190,'LA33'!C$1,0)),
IF(INDEX!$H$16=4,(VLOOKUP($A30,'LA34'!$A$1:$BZ$190,'LA34'!C$1,0)),0)))),".")</f>
        <v>1000</v>
      </c>
      <c r="F30" s="26">
        <f>IFERROR(
IF(INDEX!$H$16=1,(VLOOKUP($A30,'LA31'!$A$1:$BZ$190,'LA31'!D$1,0)),
IF(INDEX!$H$16=2,(VLOOKUP($A30,'LA32'!$A$1:$BZ$190,'LA32'!D$1,0)),
IF(INDEX!$H$16=3,(VLOOKUP($A30,'LA33'!$A$1:$BZ$190,'LA33'!D$1,0)),
IF(INDEX!$H$16=4,(VLOOKUP($A30,'LA34'!$A$1:$BZ$190,'LA34'!D$1,0)),0)))),".")</f>
        <v>1060</v>
      </c>
      <c r="G30" s="27">
        <f>IFERROR(
IF(INDEX!$H$16=1,(VLOOKUP($A30,'LA31'!$A$1:$BZ$190,'LA31'!E$1,0)),
IF(INDEX!$H$16=2,(VLOOKUP($A30,'LA32'!$A$1:$BZ$190,'LA32'!E$1,0)),
IF(INDEX!$H$16=3,(VLOOKUP($A30,'LA33'!$A$1:$BZ$190,'LA33'!E$1,0)),
IF(INDEX!$H$16=4,(VLOOKUP($A30,'LA34'!$A$1:$BZ$190,'LA34'!E$1,0)),0)))),".")</f>
        <v>0.83</v>
      </c>
      <c r="H30" s="27">
        <f>IFERROR(
IF(INDEX!$H$16=1,(VLOOKUP($A30,'LA31'!$A$1:$BZ$190,'LA31'!F$1,0)),
IF(INDEX!$H$16=2,(VLOOKUP($A30,'LA32'!$A$1:$BZ$190,'LA32'!F$1,0)),
IF(INDEX!$H$16=3,(VLOOKUP($A30,'LA33'!$A$1:$BZ$190,'LA33'!F$1,0)),
IF(INDEX!$H$16=4,(VLOOKUP($A30,'LA34'!$A$1:$BZ$190,'LA34'!F$1,0)),0)))),".")</f>
        <v>0.95</v>
      </c>
      <c r="I30" s="27">
        <f>IFERROR(
IF(INDEX!$H$16=1,(VLOOKUP($A30,'LA31'!$A$1:$BZ$190,'LA31'!G$1,0)),
IF(INDEX!$H$16=2,(VLOOKUP($A30,'LA32'!$A$1:$BZ$190,'LA32'!G$1,0)),
IF(INDEX!$H$16=3,(VLOOKUP($A30,'LA33'!$A$1:$BZ$190,'LA33'!G$1,0)),
IF(INDEX!$H$16=4,(VLOOKUP($A30,'LA34'!$A$1:$BZ$190,'LA34'!G$1,0)),0)))),".")</f>
        <v>0.94</v>
      </c>
      <c r="J30" s="27">
        <f>IFERROR(
IF(INDEX!$H$16=1,(VLOOKUP($A30,'LA31'!$A$1:$BZ$190,'LA31'!H$1,0)),
IF(INDEX!$H$16=2,(VLOOKUP($A30,'LA32'!$A$1:$BZ$190,'LA32'!H$1,0)),
IF(INDEX!$H$16=3,(VLOOKUP($A30,'LA33'!$A$1:$BZ$190,'LA33'!H$1,0)),
IF(INDEX!$H$16=4,(VLOOKUP($A30,'LA34'!$A$1:$BZ$190,'LA34'!H$1,0)),0)))),".")</f>
        <v>0.77</v>
      </c>
      <c r="K30" s="27">
        <f>IFERROR(
IF(INDEX!$H$16=1,(VLOOKUP($A30,'LA31'!$A$1:$BZ$190,'LA31'!I$1,0)),
IF(INDEX!$H$16=2,(VLOOKUP($A30,'LA32'!$A$1:$BZ$190,'LA32'!I$1,0)),
IF(INDEX!$H$16=3,(VLOOKUP($A30,'LA33'!$A$1:$BZ$190,'LA33'!I$1,0)),
IF(INDEX!$H$16=4,(VLOOKUP($A30,'LA34'!$A$1:$BZ$190,'LA34'!I$1,0)),0)))),".")</f>
        <v>0.92</v>
      </c>
      <c r="L30" s="27">
        <f>IFERROR(
IF(INDEX!$H$16=1,(VLOOKUP($A30,'LA31'!$A$1:$BZ$190,'LA31'!J$1,0)),
IF(INDEX!$H$16=2,(VLOOKUP($A30,'LA32'!$A$1:$BZ$190,'LA32'!J$1,0)),
IF(INDEX!$H$16=3,(VLOOKUP($A30,'LA33'!$A$1:$BZ$190,'LA33'!J$1,0)),
IF(INDEX!$H$16=4,(VLOOKUP($A30,'LA34'!$A$1:$BZ$190,'LA34'!J$1,0)),0)))),".")</f>
        <v>0.91</v>
      </c>
      <c r="M30" s="27">
        <f>IFERROR(
IF(INDEX!$H$16=1,(VLOOKUP($A30,'LA31'!$A$1:$BZ$190,'LA31'!K$1,0)),
IF(INDEX!$H$16=2,(VLOOKUP($A30,'LA32'!$A$1:$BZ$190,'LA32'!K$1,0)),
IF(INDEX!$H$16=3,(VLOOKUP($A30,'LA33'!$A$1:$BZ$190,'LA33'!K$1,0)),
IF(INDEX!$H$16=4,(VLOOKUP($A30,'LA34'!$A$1:$BZ$190,'LA34'!K$1,0)),0)))),".")</f>
        <v>0.42</v>
      </c>
      <c r="N30" s="27">
        <f>IFERROR(
IF(INDEX!$H$16=1,(VLOOKUP($A30,'LA31'!$A$1:$BZ$190,'LA31'!L$1,0)),
IF(INDEX!$H$16=2,(VLOOKUP($A30,'LA32'!$A$1:$BZ$190,'LA32'!L$1,0)),
IF(INDEX!$H$16=3,(VLOOKUP($A30,'LA33'!$A$1:$BZ$190,'LA33'!L$1,0)),
IF(INDEX!$H$16=4,(VLOOKUP($A30,'LA34'!$A$1:$BZ$190,'LA34'!L$1,0)),0)))),".")</f>
        <v>0.26</v>
      </c>
      <c r="O30" s="27">
        <f>IFERROR(
IF(INDEX!$H$16=1,(VLOOKUP($A30,'LA31'!$A$1:$BZ$190,'LA31'!M$1,0)),
IF(INDEX!$H$16=2,(VLOOKUP($A30,'LA32'!$A$1:$BZ$190,'LA32'!M$1,0)),
IF(INDEX!$H$16=3,(VLOOKUP($A30,'LA33'!$A$1:$BZ$190,'LA33'!M$1,0)),
IF(INDEX!$H$16=4,(VLOOKUP($A30,'LA34'!$A$1:$BZ$190,'LA34'!M$1,0)),0)))),".")</f>
        <v>0.27</v>
      </c>
      <c r="P30" s="27">
        <f>IFERROR(
IF(INDEX!$H$16=1,(VLOOKUP($A30,'LA31'!$A$1:$BZ$190,'LA31'!N$1,0)),
IF(INDEX!$H$16=2,(VLOOKUP($A30,'LA32'!$A$1:$BZ$190,'LA32'!N$1,0)),
IF(INDEX!$H$16=3,(VLOOKUP($A30,'LA33'!$A$1:$BZ$190,'LA33'!N$1,0)),
IF(INDEX!$H$16=4,(VLOOKUP($A30,'LA34'!$A$1:$BZ$190,'LA34'!N$1,0)),0)))),".")</f>
        <v>0</v>
      </c>
      <c r="Q30" s="27" t="str">
        <f>IFERROR(
IF(INDEX!$H$16=1,(VLOOKUP($A30,'LA31'!$A$1:$BZ$190,'LA31'!O$1,0)),
IF(INDEX!$H$16=2,(VLOOKUP($A30,'LA32'!$A$1:$BZ$190,'LA32'!O$1,0)),
IF(INDEX!$H$16=3,(VLOOKUP($A30,'LA33'!$A$1:$BZ$190,'LA33'!O$1,0)),
IF(INDEX!$H$16=4,(VLOOKUP($A30,'LA34'!$A$1:$BZ$190,'LA34'!O$1,0)),0)))),".")</f>
        <v>x</v>
      </c>
      <c r="R30" s="27" t="str">
        <f>IFERROR(
IF(INDEX!$H$16=1,(VLOOKUP($A30,'LA31'!$A$1:$BZ$190,'LA31'!P$1,0)),
IF(INDEX!$H$16=2,(VLOOKUP($A30,'LA32'!$A$1:$BZ$190,'LA32'!P$1,0)),
IF(INDEX!$H$16=3,(VLOOKUP($A30,'LA33'!$A$1:$BZ$190,'LA33'!P$1,0)),
IF(INDEX!$H$16=4,(VLOOKUP($A30,'LA34'!$A$1:$BZ$190,'LA34'!P$1,0)),0)))),".")</f>
        <v>x</v>
      </c>
      <c r="S30" s="27" t="str">
        <f>IFERROR(
IF(INDEX!$H$16=1,(VLOOKUP($A30,'LA31'!$A$1:$BZ$190,'LA31'!Q$1,0)),
IF(INDEX!$H$16=2,(VLOOKUP($A30,'LA32'!$A$1:$BZ$190,'LA32'!Q$1,0)),
IF(INDEX!$H$16=3,(VLOOKUP($A30,'LA33'!$A$1:$BZ$190,'LA33'!Q$1,0)),
IF(INDEX!$H$16=4,(VLOOKUP($A30,'LA34'!$A$1:$BZ$190,'LA34'!Q$1,0)),0)))),".")</f>
        <v>x</v>
      </c>
      <c r="T30" s="27">
        <f>IFERROR(
IF(INDEX!$H$16=1,(VLOOKUP($A30,'LA31'!$A$1:$BZ$190,'LA31'!R$1,0)),
IF(INDEX!$H$16=2,(VLOOKUP($A30,'LA32'!$A$1:$BZ$190,'LA32'!R$1,0)),
IF(INDEX!$H$16=3,(VLOOKUP($A30,'LA33'!$A$1:$BZ$190,'LA33'!R$1,0)),
IF(INDEX!$H$16=4,(VLOOKUP($A30,'LA34'!$A$1:$BZ$190,'LA34'!R$1,0)),0)))),".")</f>
        <v>0.02</v>
      </c>
      <c r="U30" s="27">
        <f>IFERROR(
IF(INDEX!$H$16=1,(VLOOKUP($A30,'LA31'!$A$1:$BZ$190,'LA31'!S$1,0)),
IF(INDEX!$H$16=2,(VLOOKUP($A30,'LA32'!$A$1:$BZ$190,'LA32'!S$1,0)),
IF(INDEX!$H$16=3,(VLOOKUP($A30,'LA33'!$A$1:$BZ$190,'LA33'!S$1,0)),
IF(INDEX!$H$16=4,(VLOOKUP($A30,'LA34'!$A$1:$BZ$190,'LA34'!S$1,0)),0)))),".")</f>
        <v>0.02</v>
      </c>
      <c r="V30" s="27">
        <f>IFERROR(
IF(INDEX!$H$16=1,(VLOOKUP($A30,'LA31'!$A$1:$BZ$190,'LA31'!T$1,0)),
IF(INDEX!$H$16=2,(VLOOKUP($A30,'LA32'!$A$1:$BZ$190,'LA32'!T$1,0)),
IF(INDEX!$H$16=3,(VLOOKUP($A30,'LA33'!$A$1:$BZ$190,'LA33'!T$1,0)),
IF(INDEX!$H$16=4,(VLOOKUP($A30,'LA34'!$A$1:$BZ$190,'LA34'!T$1,0)),0)))),".")</f>
        <v>0.3</v>
      </c>
      <c r="W30" s="27">
        <f>IFERROR(
IF(INDEX!$H$16=1,(VLOOKUP($A30,'LA31'!$A$1:$BZ$190,'LA31'!U$1,0)),
IF(INDEX!$H$16=2,(VLOOKUP($A30,'LA32'!$A$1:$BZ$190,'LA32'!U$1,0)),
IF(INDEX!$H$16=3,(VLOOKUP($A30,'LA33'!$A$1:$BZ$190,'LA33'!U$1,0)),
IF(INDEX!$H$16=4,(VLOOKUP($A30,'LA34'!$A$1:$BZ$190,'LA34'!U$1,0)),0)))),".")</f>
        <v>0.49</v>
      </c>
      <c r="X30" s="27">
        <f>IFERROR(
IF(INDEX!$H$16=1,(VLOOKUP($A30,'LA31'!$A$1:$BZ$190,'LA31'!V$1,0)),
IF(INDEX!$H$16=2,(VLOOKUP($A30,'LA32'!$A$1:$BZ$190,'LA32'!V$1,0)),
IF(INDEX!$H$16=3,(VLOOKUP($A30,'LA33'!$A$1:$BZ$190,'LA33'!V$1,0)),
IF(INDEX!$H$16=4,(VLOOKUP($A30,'LA34'!$A$1:$BZ$190,'LA34'!V$1,0)),0)))),".")</f>
        <v>0.48</v>
      </c>
      <c r="Y30" s="27">
        <f>IFERROR(
IF(INDEX!$H$16=1,(VLOOKUP($A30,'LA31'!$A$1:$BZ$190,'LA31'!W$1,0)),
IF(INDEX!$H$16=2,(VLOOKUP($A30,'LA32'!$A$1:$BZ$190,'LA32'!W$1,0)),
IF(INDEX!$H$16=3,(VLOOKUP($A30,'LA33'!$A$1:$BZ$190,'LA33'!W$1,0)),
IF(INDEX!$H$16=4,(VLOOKUP($A30,'LA34'!$A$1:$BZ$190,'LA34'!W$1,0)),0)))),".")</f>
        <v>0</v>
      </c>
      <c r="Z30" s="27">
        <f>IFERROR(
IF(INDEX!$H$16=1,(VLOOKUP($A30,'LA31'!$A$1:$BZ$190,'LA31'!X$1,0)),
IF(INDEX!$H$16=2,(VLOOKUP($A30,'LA32'!$A$1:$BZ$190,'LA32'!X$1,0)),
IF(INDEX!$H$16=3,(VLOOKUP($A30,'LA33'!$A$1:$BZ$190,'LA33'!X$1,0)),
IF(INDEX!$H$16=4,(VLOOKUP($A30,'LA34'!$A$1:$BZ$190,'LA34'!X$1,0)),0)))),".")</f>
        <v>0.14000000000000001</v>
      </c>
      <c r="AA30" s="27">
        <f>IFERROR(
IF(INDEX!$H$16=1,(VLOOKUP($A30,'LA31'!$A$1:$BZ$190,'LA31'!Y$1,0)),
IF(INDEX!$H$16=2,(VLOOKUP($A30,'LA32'!$A$1:$BZ$190,'LA32'!Y$1,0)),
IF(INDEX!$H$16=3,(VLOOKUP($A30,'LA33'!$A$1:$BZ$190,'LA33'!Y$1,0)),
IF(INDEX!$H$16=4,(VLOOKUP($A30,'LA34'!$A$1:$BZ$190,'LA34'!Y$1,0)),0)))),".")</f>
        <v>0.13</v>
      </c>
      <c r="AB30" s="27">
        <f>IFERROR(
IF(INDEX!$H$16=1,(VLOOKUP($A30,'LA31'!$A$1:$BZ$190,'LA31'!Z$1,0)),
IF(INDEX!$H$16=2,(VLOOKUP($A30,'LA32'!$A$1:$BZ$190,'LA32'!Z$1,0)),
IF(INDEX!$H$16=3,(VLOOKUP($A30,'LA33'!$A$1:$BZ$190,'LA33'!Z$1,0)),
IF(INDEX!$H$16=4,(VLOOKUP($A30,'LA34'!$A$1:$BZ$190,'LA34'!Z$1,0)),0)))),".")</f>
        <v>0</v>
      </c>
      <c r="AC30" s="27">
        <f>IFERROR(
IF(INDEX!$H$16=1,(VLOOKUP($A30,'LA31'!$A$1:$BZ$190,'LA31'!AA$1,0)),
IF(INDEX!$H$16=2,(VLOOKUP($A30,'LA32'!$A$1:$BZ$190,'LA32'!AA$1,0)),
IF(INDEX!$H$16=3,(VLOOKUP($A30,'LA33'!$A$1:$BZ$190,'LA33'!AA$1,0)),
IF(INDEX!$H$16=4,(VLOOKUP($A30,'LA34'!$A$1:$BZ$190,'LA34'!AA$1,0)),0)))),".")</f>
        <v>0</v>
      </c>
      <c r="AD30" s="27">
        <f>IFERROR(
IF(INDEX!$H$16=1,(VLOOKUP($A30,'LA31'!$A$1:$BZ$190,'LA31'!AB$1,0)),
IF(INDEX!$H$16=2,(VLOOKUP($A30,'LA32'!$A$1:$BZ$190,'LA32'!AB$1,0)),
IF(INDEX!$H$16=3,(VLOOKUP($A30,'LA33'!$A$1:$BZ$190,'LA33'!AB$1,0)),
IF(INDEX!$H$16=4,(VLOOKUP($A30,'LA34'!$A$1:$BZ$190,'LA34'!AB$1,0)),0)))),".")</f>
        <v>0</v>
      </c>
      <c r="AE30" s="27">
        <f>IFERROR(
IF(INDEX!$H$16=1,(VLOOKUP($A30,'LA31'!$A$1:$BZ$190,'LA31'!AC$1,0)),
IF(INDEX!$H$16=2,(VLOOKUP($A30,'LA32'!$A$1:$BZ$190,'LA32'!AC$1,0)),
IF(INDEX!$H$16=3,(VLOOKUP($A30,'LA33'!$A$1:$BZ$190,'LA33'!AC$1,0)),
IF(INDEX!$H$16=4,(VLOOKUP($A30,'LA34'!$A$1:$BZ$190,'LA34'!AC$1,0)),0)))),".")</f>
        <v>0</v>
      </c>
      <c r="AF30" s="27">
        <f>IFERROR(
IF(INDEX!$H$16=1,(VLOOKUP($A30,'LA31'!$A$1:$BZ$190,'LA31'!AD$1,0)),
IF(INDEX!$H$16=2,(VLOOKUP($A30,'LA32'!$A$1:$BZ$190,'LA32'!AD$1,0)),
IF(INDEX!$H$16=3,(VLOOKUP($A30,'LA33'!$A$1:$BZ$190,'LA33'!AD$1,0)),
IF(INDEX!$H$16=4,(VLOOKUP($A30,'LA34'!$A$1:$BZ$190,'LA34'!AD$1,0)),0)))),".")</f>
        <v>0</v>
      </c>
      <c r="AG30" s="27">
        <f>IFERROR(
IF(INDEX!$H$16=1,(VLOOKUP($A30,'LA31'!$A$1:$BZ$190,'LA31'!AE$1,0)),
IF(INDEX!$H$16=2,(VLOOKUP($A30,'LA32'!$A$1:$BZ$190,'LA32'!AE$1,0)),
IF(INDEX!$H$16=3,(VLOOKUP($A30,'LA33'!$A$1:$BZ$190,'LA33'!AE$1,0)),
IF(INDEX!$H$16=4,(VLOOKUP($A30,'LA34'!$A$1:$BZ$190,'LA34'!AE$1,0)),0)))),".")</f>
        <v>0</v>
      </c>
      <c r="AH30" s="27">
        <f>IFERROR(
IF(INDEX!$H$16=1,(VLOOKUP($A30,'LA31'!$A$1:$BZ$190,'LA31'!AF$1,0)),
IF(INDEX!$H$16=2,(VLOOKUP($A30,'LA32'!$A$1:$BZ$190,'LA32'!AF$1,0)),
IF(INDEX!$H$16=3,(VLOOKUP($A30,'LA33'!$A$1:$BZ$190,'LA33'!AF$1,0)),
IF(INDEX!$H$16=4,(VLOOKUP($A30,'LA34'!$A$1:$BZ$190,'LA34'!AF$1,0)),0)))),".")</f>
        <v>0</v>
      </c>
      <c r="AI30" s="27">
        <f>IFERROR(
IF(INDEX!$H$16=1,(VLOOKUP($A30,'LA31'!$A$1:$BZ$190,'LA31'!AG$1,0)),
IF(INDEX!$H$16=2,(VLOOKUP($A30,'LA32'!$A$1:$BZ$190,'LA32'!AG$1,0)),
IF(INDEX!$H$16=3,(VLOOKUP($A30,'LA33'!$A$1:$BZ$190,'LA33'!AG$1,0)),
IF(INDEX!$H$16=4,(VLOOKUP($A30,'LA34'!$A$1:$BZ$190,'LA34'!AG$1,0)),0)))),".")</f>
        <v>0</v>
      </c>
      <c r="AJ30" s="27">
        <f>IFERROR(
IF(INDEX!$H$16=1,(VLOOKUP($A30,'LA31'!$A$1:$BZ$190,'LA31'!AH$1,0)),
IF(INDEX!$H$16=2,(VLOOKUP($A30,'LA32'!$A$1:$BZ$190,'LA32'!AH$1,0)),
IF(INDEX!$H$16=3,(VLOOKUP($A30,'LA33'!$A$1:$BZ$190,'LA33'!AH$1,0)),
IF(INDEX!$H$16=4,(VLOOKUP($A30,'LA34'!$A$1:$BZ$190,'LA34'!AH$1,0)),0)))),".")</f>
        <v>0</v>
      </c>
      <c r="AK30" s="27" t="str">
        <f>IFERROR(
IF(INDEX!$H$16=1,(VLOOKUP($A30,'LA31'!$A$1:$BZ$190,'LA31'!AI$1,0)),
IF(INDEX!$H$16=2,(VLOOKUP($A30,'LA32'!$A$1:$BZ$190,'LA32'!AI$1,0)),
IF(INDEX!$H$16=3,(VLOOKUP($A30,'LA33'!$A$1:$BZ$190,'LA33'!AI$1,0)),
IF(INDEX!$H$16=4,(VLOOKUP($A30,'LA34'!$A$1:$BZ$190,'LA34'!AI$1,0)),0)))),".")</f>
        <v>x</v>
      </c>
      <c r="AL30" s="27">
        <f>IFERROR(
IF(INDEX!$H$16=1,(VLOOKUP($A30,'LA31'!$A$1:$BZ$190,'LA31'!AJ$1,0)),
IF(INDEX!$H$16=2,(VLOOKUP($A30,'LA32'!$A$1:$BZ$190,'LA32'!AJ$1,0)),
IF(INDEX!$H$16=3,(VLOOKUP($A30,'LA33'!$A$1:$BZ$190,'LA33'!AJ$1,0)),
IF(INDEX!$H$16=4,(VLOOKUP($A30,'LA34'!$A$1:$BZ$190,'LA34'!AJ$1,0)),0)))),".")</f>
        <v>0.05</v>
      </c>
      <c r="AM30" s="27">
        <f>IFERROR(
IF(INDEX!$H$16=1,(VLOOKUP($A30,'LA31'!$A$1:$BZ$190,'LA31'!AK$1,0)),
IF(INDEX!$H$16=2,(VLOOKUP($A30,'LA32'!$A$1:$BZ$190,'LA32'!AK$1,0)),
IF(INDEX!$H$16=3,(VLOOKUP($A30,'LA33'!$A$1:$BZ$190,'LA33'!AK$1,0)),
IF(INDEX!$H$16=4,(VLOOKUP($A30,'LA34'!$A$1:$BZ$190,'LA34'!AK$1,0)),0)))),".")</f>
        <v>0.06</v>
      </c>
      <c r="AN30" s="27">
        <f>IFERROR(
IF(INDEX!$H$16=1,(VLOOKUP($A30,'LA31'!$A$1:$BZ$190,'LA31'!AL$1,0)),
IF(INDEX!$H$16=2,(VLOOKUP($A30,'LA32'!$A$1:$BZ$190,'LA32'!AL$1,0)),
IF(INDEX!$H$16=3,(VLOOKUP($A30,'LA33'!$A$1:$BZ$190,'LA33'!AL$1,0)),
IF(INDEX!$H$16=4,(VLOOKUP($A30,'LA34'!$A$1:$BZ$190,'LA34'!AL$1,0)),0)))),".")</f>
        <v>0</v>
      </c>
      <c r="AO30" s="27">
        <f>IFERROR(
IF(INDEX!$H$16=1,(VLOOKUP($A30,'LA31'!$A$1:$BZ$190,'LA31'!AM$1,0)),
IF(INDEX!$H$16=2,(VLOOKUP($A30,'LA32'!$A$1:$BZ$190,'LA32'!AM$1,0)),
IF(INDEX!$H$16=3,(VLOOKUP($A30,'LA33'!$A$1:$BZ$190,'LA33'!AM$1,0)),
IF(INDEX!$H$16=4,(VLOOKUP($A30,'LA34'!$A$1:$BZ$190,'LA34'!AM$1,0)),0)))),".")</f>
        <v>0</v>
      </c>
      <c r="AP30" s="27">
        <f>IFERROR(
IF(INDEX!$H$16=1,(VLOOKUP($A30,'LA31'!$A$1:$BZ$190,'LA31'!AN$1,0)),
IF(INDEX!$H$16=2,(VLOOKUP($A30,'LA32'!$A$1:$BZ$190,'LA32'!AN$1,0)),
IF(INDEX!$H$16=3,(VLOOKUP($A30,'LA33'!$A$1:$BZ$190,'LA33'!AN$1,0)),
IF(INDEX!$H$16=4,(VLOOKUP($A30,'LA34'!$A$1:$BZ$190,'LA34'!AN$1,0)),0)))),".")</f>
        <v>0</v>
      </c>
      <c r="AQ30" s="27" t="str">
        <f>IFERROR(
IF(INDEX!$H$16=1,(VLOOKUP($A30,'LA31'!$A$1:$BZ$190,'LA31'!AO$1,0)),
IF(INDEX!$H$16=2,(VLOOKUP($A30,'LA32'!$A$1:$BZ$190,'LA32'!AO$1,0)),
IF(INDEX!$H$16=3,(VLOOKUP($A30,'LA33'!$A$1:$BZ$190,'LA33'!AO$1,0)),
IF(INDEX!$H$16=4,(VLOOKUP($A30,'LA34'!$A$1:$BZ$190,'LA34'!AO$1,0)),0)))),".")</f>
        <v>x</v>
      </c>
      <c r="AR30" s="27" t="str">
        <f>IFERROR(
IF(INDEX!$H$16=1,(VLOOKUP($A30,'LA31'!$A$1:$BZ$190,'LA31'!AP$1,0)),
IF(INDEX!$H$16=2,(VLOOKUP($A30,'LA32'!$A$1:$BZ$190,'LA32'!AP$1,0)),
IF(INDEX!$H$16=3,(VLOOKUP($A30,'LA33'!$A$1:$BZ$190,'LA33'!AP$1,0)),
IF(INDEX!$H$16=4,(VLOOKUP($A30,'LA34'!$A$1:$BZ$190,'LA34'!AP$1,0)),0)))),".")</f>
        <v>x</v>
      </c>
      <c r="AS30" s="27">
        <f>IFERROR(
IF(INDEX!$H$16=1,(VLOOKUP($A30,'LA31'!$A$1:$BZ$190,'LA31'!AQ$1,0)),
IF(INDEX!$H$16=2,(VLOOKUP($A30,'LA32'!$A$1:$BZ$190,'LA32'!AQ$1,0)),
IF(INDEX!$H$16=3,(VLOOKUP($A30,'LA33'!$A$1:$BZ$190,'LA33'!AQ$1,0)),
IF(INDEX!$H$16=4,(VLOOKUP($A30,'LA34'!$A$1:$BZ$190,'LA34'!AQ$1,0)),0)))),".")</f>
        <v>0.01</v>
      </c>
      <c r="AT30" s="27" t="str">
        <f>IFERROR(
IF(INDEX!$H$16=1,(VLOOKUP($A30,'LA31'!$A$1:$BZ$190,'LA31'!AR$1,0)),
IF(INDEX!$H$16=2,(VLOOKUP($A30,'LA32'!$A$1:$BZ$190,'LA32'!AR$1,0)),
IF(INDEX!$H$16=3,(VLOOKUP($A30,'LA33'!$A$1:$BZ$190,'LA33'!AR$1,0)),
IF(INDEX!$H$16=4,(VLOOKUP($A30,'LA34'!$A$1:$BZ$190,'LA34'!AR$1,0)),0)))),".")</f>
        <v>x</v>
      </c>
      <c r="AU30" s="27">
        <f>IFERROR(
IF(INDEX!$H$16=1,(VLOOKUP($A30,'LA31'!$A$1:$BZ$190,'LA31'!AS$1,0)),
IF(INDEX!$H$16=2,(VLOOKUP($A30,'LA32'!$A$1:$BZ$190,'LA32'!AS$1,0)),
IF(INDEX!$H$16=3,(VLOOKUP($A30,'LA33'!$A$1:$BZ$190,'LA33'!AS$1,0)),
IF(INDEX!$H$16=4,(VLOOKUP($A30,'LA34'!$A$1:$BZ$190,'LA34'!AS$1,0)),0)))),".")</f>
        <v>0.01</v>
      </c>
      <c r="AV30" s="27">
        <f>IFERROR(
IF(INDEX!$H$16=1,(VLOOKUP($A30,'LA31'!$A$1:$BZ$190,'LA31'!AT$1,0)),
IF(INDEX!$H$16=2,(VLOOKUP($A30,'LA32'!$A$1:$BZ$190,'LA32'!AT$1,0)),
IF(INDEX!$H$16=3,(VLOOKUP($A30,'LA33'!$A$1:$BZ$190,'LA33'!AT$1,0)),
IF(INDEX!$H$16=4,(VLOOKUP($A30,'LA34'!$A$1:$BZ$190,'LA34'!AT$1,0)),0)))),".")</f>
        <v>0.02</v>
      </c>
      <c r="AW30" s="27" t="str">
        <f>IFERROR(
IF(INDEX!$H$16=1,(VLOOKUP($A30,'LA31'!$A$1:$BZ$190,'LA31'!AU$1,0)),
IF(INDEX!$H$16=2,(VLOOKUP($A30,'LA32'!$A$1:$BZ$190,'LA32'!AU$1,0)),
IF(INDEX!$H$16=3,(VLOOKUP($A30,'LA33'!$A$1:$BZ$190,'LA33'!AU$1,0)),
IF(INDEX!$H$16=4,(VLOOKUP($A30,'LA34'!$A$1:$BZ$190,'LA34'!AU$1,0)),0)))),".")</f>
        <v>x</v>
      </c>
      <c r="AX30" s="27">
        <f>IFERROR(
IF(INDEX!$H$16=1,(VLOOKUP($A30,'LA31'!$A$1:$BZ$190,'LA31'!AV$1,0)),
IF(INDEX!$H$16=2,(VLOOKUP($A30,'LA32'!$A$1:$BZ$190,'LA32'!AV$1,0)),
IF(INDEX!$H$16=3,(VLOOKUP($A30,'LA33'!$A$1:$BZ$190,'LA33'!AV$1,0)),
IF(INDEX!$H$16=4,(VLOOKUP($A30,'LA34'!$A$1:$BZ$190,'LA34'!AV$1,0)),0)))),".")</f>
        <v>0.01</v>
      </c>
      <c r="AY30" s="27">
        <f>IFERROR(
IF(INDEX!$H$16=1,(VLOOKUP($A30,'LA31'!$A$1:$BZ$190,'LA31'!AW$1,0)),
IF(INDEX!$H$16=2,(VLOOKUP($A30,'LA32'!$A$1:$BZ$190,'LA32'!AW$1,0)),
IF(INDEX!$H$16=3,(VLOOKUP($A30,'LA33'!$A$1:$BZ$190,'LA33'!AW$1,0)),
IF(INDEX!$H$16=4,(VLOOKUP($A30,'LA34'!$A$1:$BZ$190,'LA34'!AW$1,0)),0)))),".")</f>
        <v>0.01</v>
      </c>
      <c r="AZ30" s="27">
        <f>IFERROR(
IF(INDEX!$H$16=1,(VLOOKUP($A30,'LA31'!$A$1:$BZ$190,'LA31'!AX$1,0)),
IF(INDEX!$H$16=2,(VLOOKUP($A30,'LA32'!$A$1:$BZ$190,'LA32'!AX$1,0)),
IF(INDEX!$H$16=3,(VLOOKUP($A30,'LA33'!$A$1:$BZ$190,'LA33'!AX$1,0)),
IF(INDEX!$H$16=4,(VLOOKUP($A30,'LA34'!$A$1:$BZ$190,'LA34'!AX$1,0)),0)))),".")</f>
        <v>0</v>
      </c>
      <c r="BA30" s="27" t="str">
        <f>IFERROR(
IF(INDEX!$H$16=1,(VLOOKUP($A30,'LA31'!$A$1:$BZ$190,'LA31'!AY$1,0)),
IF(INDEX!$H$16=2,(VLOOKUP($A30,'LA32'!$A$1:$BZ$190,'LA32'!AY$1,0)),
IF(INDEX!$H$16=3,(VLOOKUP($A30,'LA33'!$A$1:$BZ$190,'LA33'!AY$1,0)),
IF(INDEX!$H$16=4,(VLOOKUP($A30,'LA34'!$A$1:$BZ$190,'LA34'!AY$1,0)),0)))),".")</f>
        <v>x</v>
      </c>
      <c r="BB30" s="27" t="str">
        <f>IFERROR(
IF(INDEX!$H$16=1,(VLOOKUP($A30,'LA31'!$A$1:$BZ$190,'LA31'!AZ$1,0)),
IF(INDEX!$H$16=2,(VLOOKUP($A30,'LA32'!$A$1:$BZ$190,'LA32'!AZ$1,0)),
IF(INDEX!$H$16=3,(VLOOKUP($A30,'LA33'!$A$1:$BZ$190,'LA33'!AZ$1,0)),
IF(INDEX!$H$16=4,(VLOOKUP($A30,'LA34'!$A$1:$BZ$190,'LA34'!AZ$1,0)),0)))),".")</f>
        <v>x</v>
      </c>
      <c r="BC30" s="27">
        <f>IFERROR(
IF(INDEX!$H$16=1,(VLOOKUP($A30,'LA31'!$A$1:$BZ$190,'LA31'!BA$1,0)),
IF(INDEX!$H$16=2,(VLOOKUP($A30,'LA32'!$A$1:$BZ$190,'LA32'!BA$1,0)),
IF(INDEX!$H$16=3,(VLOOKUP($A30,'LA33'!$A$1:$BZ$190,'LA33'!BA$1,0)),
IF(INDEX!$H$16=4,(VLOOKUP($A30,'LA34'!$A$1:$BZ$190,'LA34'!BA$1,0)),0)))),".")</f>
        <v>0</v>
      </c>
      <c r="BD30" s="27">
        <f>IFERROR(
IF(INDEX!$H$16=1,(VLOOKUP($A30,'LA31'!$A$1:$BZ$190,'LA31'!BB$1,0)),
IF(INDEX!$H$16=2,(VLOOKUP($A30,'LA32'!$A$1:$BZ$190,'LA32'!BB$1,0)),
IF(INDEX!$H$16=3,(VLOOKUP($A30,'LA33'!$A$1:$BZ$190,'LA33'!BB$1,0)),
IF(INDEX!$H$16=4,(VLOOKUP($A30,'LA34'!$A$1:$BZ$190,'LA34'!BB$1,0)),0)))),".")</f>
        <v>0</v>
      </c>
      <c r="BE30" s="27">
        <f>IFERROR(
IF(INDEX!$H$16=1,(VLOOKUP($A30,'LA31'!$A$1:$BZ$190,'LA31'!BC$1,0)),
IF(INDEX!$H$16=2,(VLOOKUP($A30,'LA32'!$A$1:$BZ$190,'LA32'!BC$1,0)),
IF(INDEX!$H$16=3,(VLOOKUP($A30,'LA33'!$A$1:$BZ$190,'LA33'!BC$1,0)),
IF(INDEX!$H$16=4,(VLOOKUP($A30,'LA34'!$A$1:$BZ$190,'LA34'!BC$1,0)),0)))),".")</f>
        <v>0</v>
      </c>
      <c r="BF30" s="27" t="str">
        <f>IFERROR(
IF(INDEX!$H$16=1,(VLOOKUP($A30,'LA31'!$A$1:$BZ$190,'LA31'!BD$1,0)),
IF(INDEX!$H$16=2,(VLOOKUP($A30,'LA32'!$A$1:$BZ$190,'LA32'!BD$1,0)),
IF(INDEX!$H$16=3,(VLOOKUP($A30,'LA33'!$A$1:$BZ$190,'LA33'!BD$1,0)),
IF(INDEX!$H$16=4,(VLOOKUP($A30,'LA34'!$A$1:$BZ$190,'LA34'!BD$1,0)),0)))),".")</f>
        <v>x</v>
      </c>
      <c r="BG30" s="27">
        <f>IFERROR(
IF(INDEX!$H$16=1,(VLOOKUP($A30,'LA31'!$A$1:$BZ$190,'LA31'!BE$1,0)),
IF(INDEX!$H$16=2,(VLOOKUP($A30,'LA32'!$A$1:$BZ$190,'LA32'!BE$1,0)),
IF(INDEX!$H$16=3,(VLOOKUP($A30,'LA33'!$A$1:$BZ$190,'LA33'!BE$1,0)),
IF(INDEX!$H$16=4,(VLOOKUP($A30,'LA34'!$A$1:$BZ$190,'LA34'!BE$1,0)),0)))),".")</f>
        <v>0.01</v>
      </c>
      <c r="BH30" s="27">
        <f>IFERROR(
IF(INDEX!$H$16=1,(VLOOKUP($A30,'LA31'!$A$1:$BZ$190,'LA31'!BF$1,0)),
IF(INDEX!$H$16=2,(VLOOKUP($A30,'LA32'!$A$1:$BZ$190,'LA32'!BF$1,0)),
IF(INDEX!$H$16=3,(VLOOKUP($A30,'LA33'!$A$1:$BZ$190,'LA33'!BF$1,0)),
IF(INDEX!$H$16=4,(VLOOKUP($A30,'LA34'!$A$1:$BZ$190,'LA34'!BF$1,0)),0)))),".")</f>
        <v>0.01</v>
      </c>
      <c r="BI30" s="27">
        <f>IFERROR(
IF(INDEX!$H$16=1,(VLOOKUP($A30,'LA31'!$A$1:$BZ$190,'LA31'!BG$1,0)),
IF(INDEX!$H$16=2,(VLOOKUP($A30,'LA32'!$A$1:$BZ$190,'LA32'!BG$1,0)),
IF(INDEX!$H$16=3,(VLOOKUP($A30,'LA33'!$A$1:$BZ$190,'LA33'!BG$1,0)),
IF(INDEX!$H$16=4,(VLOOKUP($A30,'LA34'!$A$1:$BZ$190,'LA34'!BG$1,0)),0)))),".")</f>
        <v>0.17</v>
      </c>
      <c r="BJ30" s="27">
        <f>IFERROR(
IF(INDEX!$H$16=1,(VLOOKUP($A30,'LA31'!$A$1:$BZ$190,'LA31'!BH$1,0)),
IF(INDEX!$H$16=2,(VLOOKUP($A30,'LA32'!$A$1:$BZ$190,'LA32'!BH$1,0)),
IF(INDEX!$H$16=3,(VLOOKUP($A30,'LA33'!$A$1:$BZ$190,'LA33'!BH$1,0)),
IF(INDEX!$H$16=4,(VLOOKUP($A30,'LA34'!$A$1:$BZ$190,'LA34'!BH$1,0)),0)))),".")</f>
        <v>0.03</v>
      </c>
      <c r="BK30" s="27">
        <f>IFERROR(
IF(INDEX!$H$16=1,(VLOOKUP($A30,'LA31'!$A$1:$BZ$190,'LA31'!BI$1,0)),
IF(INDEX!$H$16=2,(VLOOKUP($A30,'LA32'!$A$1:$BZ$190,'LA32'!BI$1,0)),
IF(INDEX!$H$16=3,(VLOOKUP($A30,'LA33'!$A$1:$BZ$190,'LA33'!BI$1,0)),
IF(INDEX!$H$16=4,(VLOOKUP($A30,'LA34'!$A$1:$BZ$190,'LA34'!BI$1,0)),0)))),".")</f>
        <v>0.04</v>
      </c>
      <c r="BL30" s="27">
        <f>IFERROR(
IF(INDEX!$H$16=1,(VLOOKUP($A30,'LA31'!$A$1:$BZ$190,'LA31'!BJ$1,0)),
IF(INDEX!$H$16=2,(VLOOKUP($A30,'LA32'!$A$1:$BZ$190,'LA32'!BJ$1,0)),
IF(INDEX!$H$16=3,(VLOOKUP($A30,'LA33'!$A$1:$BZ$190,'LA33'!BJ$1,0)),
IF(INDEX!$H$16=4,(VLOOKUP($A30,'LA34'!$A$1:$BZ$190,'LA34'!BJ$1,0)),0)))),".")</f>
        <v>0</v>
      </c>
      <c r="BM30" s="27">
        <f>IFERROR(
IF(INDEX!$H$16=1,(VLOOKUP($A30,'LA31'!$A$1:$BZ$190,'LA31'!BK$1,0)),
IF(INDEX!$H$16=2,(VLOOKUP($A30,'LA32'!$A$1:$BZ$190,'LA32'!BK$1,0)),
IF(INDEX!$H$16=3,(VLOOKUP($A30,'LA33'!$A$1:$BZ$190,'LA33'!BK$1,0)),
IF(INDEX!$H$16=4,(VLOOKUP($A30,'LA34'!$A$1:$BZ$190,'LA34'!BK$1,0)),0)))),".")</f>
        <v>0.01</v>
      </c>
      <c r="BN30" s="27">
        <f>IFERROR(
IF(INDEX!$H$16=1,(VLOOKUP($A30,'LA31'!$A$1:$BZ$190,'LA31'!BL$1,0)),
IF(INDEX!$H$16=2,(VLOOKUP($A30,'LA32'!$A$1:$BZ$190,'LA32'!BL$1,0)),
IF(INDEX!$H$16=3,(VLOOKUP($A30,'LA33'!$A$1:$BZ$190,'LA33'!BL$1,0)),
IF(INDEX!$H$16=4,(VLOOKUP($A30,'LA34'!$A$1:$BZ$190,'LA34'!BL$1,0)),0)))),".")</f>
        <v>0.01</v>
      </c>
      <c r="BO30" s="27">
        <f>IFERROR(
IF(INDEX!$H$16=1,(VLOOKUP($A30,'LA31'!$A$1:$BZ$190,'LA31'!BM$1,0)),
IF(INDEX!$H$16=2,(VLOOKUP($A30,'LA32'!$A$1:$BZ$190,'LA32'!BM$1,0)),
IF(INDEX!$H$16=3,(VLOOKUP($A30,'LA33'!$A$1:$BZ$190,'LA33'!BM$1,0)),
IF(INDEX!$H$16=4,(VLOOKUP($A30,'LA34'!$A$1:$BZ$190,'LA34'!BM$1,0)),0)))),".")</f>
        <v>0</v>
      </c>
      <c r="BP30" s="27">
        <f>IFERROR(
IF(INDEX!$H$16=1,(VLOOKUP($A30,'LA31'!$A$1:$BZ$190,'LA31'!BN$1,0)),
IF(INDEX!$H$16=2,(VLOOKUP($A30,'LA32'!$A$1:$BZ$190,'LA32'!BN$1,0)),
IF(INDEX!$H$16=3,(VLOOKUP($A30,'LA33'!$A$1:$BZ$190,'LA33'!BN$1,0)),
IF(INDEX!$H$16=4,(VLOOKUP($A30,'LA34'!$A$1:$BZ$190,'LA34'!BN$1,0)),0)))),".")</f>
        <v>0.01</v>
      </c>
      <c r="BQ30" s="27">
        <f>IFERROR(
IF(INDEX!$H$16=1,(VLOOKUP($A30,'LA31'!$A$1:$BZ$190,'LA31'!BO$1,0)),
IF(INDEX!$H$16=2,(VLOOKUP($A30,'LA32'!$A$1:$BZ$190,'LA32'!BO$1,0)),
IF(INDEX!$H$16=3,(VLOOKUP($A30,'LA33'!$A$1:$BZ$190,'LA33'!BO$1,0)),
IF(INDEX!$H$16=4,(VLOOKUP($A30,'LA34'!$A$1:$BZ$190,'LA34'!BO$1,0)),0)))),".")</f>
        <v>0.01</v>
      </c>
    </row>
    <row r="31" spans="1:69" x14ac:dyDescent="0.2">
      <c r="A31" s="7">
        <v>380</v>
      </c>
      <c r="B31" s="13" t="s">
        <v>141</v>
      </c>
      <c r="C31" s="96" t="s">
        <v>114</v>
      </c>
      <c r="D31" s="26">
        <f>IFERROR(
IF(INDEX!$H$16=1,(VLOOKUP($A31,'LA31'!$A$1:$BZ$190,'LA31'!B$1,0)),
IF(INDEX!$H$16=2,(VLOOKUP($A31,'LA32'!$A$1:$BZ$190,'LA32'!B$1,0)),
IF(INDEX!$H$16=3,(VLOOKUP($A31,'LA33'!$A$1:$BZ$190,'LA33'!B$1,0)),
IF(INDEX!$H$16=4,(VLOOKUP($A31,'LA34'!$A$1:$BZ$190,'LA34'!B$1,0)),0)))),".")</f>
        <v>1240</v>
      </c>
      <c r="E31" s="26">
        <f>IFERROR(
IF(INDEX!$H$16=1,(VLOOKUP($A31,'LA31'!$A$1:$BZ$190,'LA31'!C$1,0)),
IF(INDEX!$H$16=2,(VLOOKUP($A31,'LA32'!$A$1:$BZ$190,'LA32'!C$1,0)),
IF(INDEX!$H$16=3,(VLOOKUP($A31,'LA33'!$A$1:$BZ$190,'LA33'!C$1,0)),
IF(INDEX!$H$16=4,(VLOOKUP($A31,'LA34'!$A$1:$BZ$190,'LA34'!C$1,0)),0)))),".")</f>
        <v>4330</v>
      </c>
      <c r="F31" s="26">
        <f>IFERROR(
IF(INDEX!$H$16=1,(VLOOKUP($A31,'LA31'!$A$1:$BZ$190,'LA31'!D$1,0)),
IF(INDEX!$H$16=2,(VLOOKUP($A31,'LA32'!$A$1:$BZ$190,'LA32'!D$1,0)),
IF(INDEX!$H$16=3,(VLOOKUP($A31,'LA33'!$A$1:$BZ$190,'LA33'!D$1,0)),
IF(INDEX!$H$16=4,(VLOOKUP($A31,'LA34'!$A$1:$BZ$190,'LA34'!D$1,0)),0)))),".")</f>
        <v>5570</v>
      </c>
      <c r="G31" s="27">
        <f>IFERROR(
IF(INDEX!$H$16=1,(VLOOKUP($A31,'LA31'!$A$1:$BZ$190,'LA31'!E$1,0)),
IF(INDEX!$H$16=2,(VLOOKUP($A31,'LA32'!$A$1:$BZ$190,'LA32'!E$1,0)),
IF(INDEX!$H$16=3,(VLOOKUP($A31,'LA33'!$A$1:$BZ$190,'LA33'!E$1,0)),
IF(INDEX!$H$16=4,(VLOOKUP($A31,'LA34'!$A$1:$BZ$190,'LA34'!E$1,0)),0)))),".")</f>
        <v>0.83</v>
      </c>
      <c r="H31" s="27">
        <f>IFERROR(
IF(INDEX!$H$16=1,(VLOOKUP($A31,'LA31'!$A$1:$BZ$190,'LA31'!F$1,0)),
IF(INDEX!$H$16=2,(VLOOKUP($A31,'LA32'!$A$1:$BZ$190,'LA32'!F$1,0)),
IF(INDEX!$H$16=3,(VLOOKUP($A31,'LA33'!$A$1:$BZ$190,'LA33'!F$1,0)),
IF(INDEX!$H$16=4,(VLOOKUP($A31,'LA34'!$A$1:$BZ$190,'LA34'!F$1,0)),0)))),".")</f>
        <v>0.93</v>
      </c>
      <c r="I31" s="27">
        <f>IFERROR(
IF(INDEX!$H$16=1,(VLOOKUP($A31,'LA31'!$A$1:$BZ$190,'LA31'!G$1,0)),
IF(INDEX!$H$16=2,(VLOOKUP($A31,'LA32'!$A$1:$BZ$190,'LA32'!G$1,0)),
IF(INDEX!$H$16=3,(VLOOKUP($A31,'LA33'!$A$1:$BZ$190,'LA33'!G$1,0)),
IF(INDEX!$H$16=4,(VLOOKUP($A31,'LA34'!$A$1:$BZ$190,'LA34'!G$1,0)),0)))),".")</f>
        <v>0.91</v>
      </c>
      <c r="J31" s="27">
        <f>IFERROR(
IF(INDEX!$H$16=1,(VLOOKUP($A31,'LA31'!$A$1:$BZ$190,'LA31'!H$1,0)),
IF(INDEX!$H$16=2,(VLOOKUP($A31,'LA32'!$A$1:$BZ$190,'LA32'!H$1,0)),
IF(INDEX!$H$16=3,(VLOOKUP($A31,'LA33'!$A$1:$BZ$190,'LA33'!H$1,0)),
IF(INDEX!$H$16=4,(VLOOKUP($A31,'LA34'!$A$1:$BZ$190,'LA34'!H$1,0)),0)))),".")</f>
        <v>0.81</v>
      </c>
      <c r="K31" s="27">
        <f>IFERROR(
IF(INDEX!$H$16=1,(VLOOKUP($A31,'LA31'!$A$1:$BZ$190,'LA31'!I$1,0)),
IF(INDEX!$H$16=2,(VLOOKUP($A31,'LA32'!$A$1:$BZ$190,'LA32'!I$1,0)),
IF(INDEX!$H$16=3,(VLOOKUP($A31,'LA33'!$A$1:$BZ$190,'LA33'!I$1,0)),
IF(INDEX!$H$16=4,(VLOOKUP($A31,'LA34'!$A$1:$BZ$190,'LA34'!I$1,0)),0)))),".")</f>
        <v>0.91</v>
      </c>
      <c r="L31" s="27">
        <f>IFERROR(
IF(INDEX!$H$16=1,(VLOOKUP($A31,'LA31'!$A$1:$BZ$190,'LA31'!J$1,0)),
IF(INDEX!$H$16=2,(VLOOKUP($A31,'LA32'!$A$1:$BZ$190,'LA32'!J$1,0)),
IF(INDEX!$H$16=3,(VLOOKUP($A31,'LA33'!$A$1:$BZ$190,'LA33'!J$1,0)),
IF(INDEX!$H$16=4,(VLOOKUP($A31,'LA34'!$A$1:$BZ$190,'LA34'!J$1,0)),0)))),".")</f>
        <v>0.89</v>
      </c>
      <c r="M31" s="27">
        <f>IFERROR(
IF(INDEX!$H$16=1,(VLOOKUP($A31,'LA31'!$A$1:$BZ$190,'LA31'!K$1,0)),
IF(INDEX!$H$16=2,(VLOOKUP($A31,'LA32'!$A$1:$BZ$190,'LA32'!K$1,0)),
IF(INDEX!$H$16=3,(VLOOKUP($A31,'LA33'!$A$1:$BZ$190,'LA33'!K$1,0)),
IF(INDEX!$H$16=4,(VLOOKUP($A31,'LA34'!$A$1:$BZ$190,'LA34'!K$1,0)),0)))),".")</f>
        <v>0.33</v>
      </c>
      <c r="N31" s="27">
        <f>IFERROR(
IF(INDEX!$H$16=1,(VLOOKUP($A31,'LA31'!$A$1:$BZ$190,'LA31'!L$1,0)),
IF(INDEX!$H$16=2,(VLOOKUP($A31,'LA32'!$A$1:$BZ$190,'LA32'!L$1,0)),
IF(INDEX!$H$16=3,(VLOOKUP($A31,'LA33'!$A$1:$BZ$190,'LA33'!L$1,0)),
IF(INDEX!$H$16=4,(VLOOKUP($A31,'LA34'!$A$1:$BZ$190,'LA34'!L$1,0)),0)))),".")</f>
        <v>0.27</v>
      </c>
      <c r="O31" s="27">
        <f>IFERROR(
IF(INDEX!$H$16=1,(VLOOKUP($A31,'LA31'!$A$1:$BZ$190,'LA31'!M$1,0)),
IF(INDEX!$H$16=2,(VLOOKUP($A31,'LA32'!$A$1:$BZ$190,'LA32'!M$1,0)),
IF(INDEX!$H$16=3,(VLOOKUP($A31,'LA33'!$A$1:$BZ$190,'LA33'!M$1,0)),
IF(INDEX!$H$16=4,(VLOOKUP($A31,'LA34'!$A$1:$BZ$190,'LA34'!M$1,0)),0)))),".")</f>
        <v>0.28000000000000003</v>
      </c>
      <c r="P31" s="27" t="str">
        <f>IFERROR(
IF(INDEX!$H$16=1,(VLOOKUP($A31,'LA31'!$A$1:$BZ$190,'LA31'!N$1,0)),
IF(INDEX!$H$16=2,(VLOOKUP($A31,'LA32'!$A$1:$BZ$190,'LA32'!N$1,0)),
IF(INDEX!$H$16=3,(VLOOKUP($A31,'LA33'!$A$1:$BZ$190,'LA33'!N$1,0)),
IF(INDEX!$H$16=4,(VLOOKUP($A31,'LA34'!$A$1:$BZ$190,'LA34'!N$1,0)),0)))),".")</f>
        <v>x</v>
      </c>
      <c r="Q31" s="27" t="str">
        <f>IFERROR(
IF(INDEX!$H$16=1,(VLOOKUP($A31,'LA31'!$A$1:$BZ$190,'LA31'!O$1,0)),
IF(INDEX!$H$16=2,(VLOOKUP($A31,'LA32'!$A$1:$BZ$190,'LA32'!O$1,0)),
IF(INDEX!$H$16=3,(VLOOKUP($A31,'LA33'!$A$1:$BZ$190,'LA33'!O$1,0)),
IF(INDEX!$H$16=4,(VLOOKUP($A31,'LA34'!$A$1:$BZ$190,'LA34'!O$1,0)),0)))),".")</f>
        <v>-</v>
      </c>
      <c r="R31" s="27" t="str">
        <f>IFERROR(
IF(INDEX!$H$16=1,(VLOOKUP($A31,'LA31'!$A$1:$BZ$190,'LA31'!P$1,0)),
IF(INDEX!$H$16=2,(VLOOKUP($A31,'LA32'!$A$1:$BZ$190,'LA32'!P$1,0)),
IF(INDEX!$H$16=3,(VLOOKUP($A31,'LA33'!$A$1:$BZ$190,'LA33'!P$1,0)),
IF(INDEX!$H$16=4,(VLOOKUP($A31,'LA34'!$A$1:$BZ$190,'LA34'!P$1,0)),0)))),".")</f>
        <v>-</v>
      </c>
      <c r="S31" s="27">
        <f>IFERROR(
IF(INDEX!$H$16=1,(VLOOKUP($A31,'LA31'!$A$1:$BZ$190,'LA31'!Q$1,0)),
IF(INDEX!$H$16=2,(VLOOKUP($A31,'LA32'!$A$1:$BZ$190,'LA32'!Q$1,0)),
IF(INDEX!$H$16=3,(VLOOKUP($A31,'LA33'!$A$1:$BZ$190,'LA33'!Q$1,0)),
IF(INDEX!$H$16=4,(VLOOKUP($A31,'LA34'!$A$1:$BZ$190,'LA34'!Q$1,0)),0)))),".")</f>
        <v>0.03</v>
      </c>
      <c r="T31" s="27">
        <f>IFERROR(
IF(INDEX!$H$16=1,(VLOOKUP($A31,'LA31'!$A$1:$BZ$190,'LA31'!R$1,0)),
IF(INDEX!$H$16=2,(VLOOKUP($A31,'LA32'!$A$1:$BZ$190,'LA32'!R$1,0)),
IF(INDEX!$H$16=3,(VLOOKUP($A31,'LA33'!$A$1:$BZ$190,'LA33'!R$1,0)),
IF(INDEX!$H$16=4,(VLOOKUP($A31,'LA34'!$A$1:$BZ$190,'LA34'!R$1,0)),0)))),".")</f>
        <v>0.03</v>
      </c>
      <c r="U31" s="27">
        <f>IFERROR(
IF(INDEX!$H$16=1,(VLOOKUP($A31,'LA31'!$A$1:$BZ$190,'LA31'!S$1,0)),
IF(INDEX!$H$16=2,(VLOOKUP($A31,'LA32'!$A$1:$BZ$190,'LA32'!S$1,0)),
IF(INDEX!$H$16=3,(VLOOKUP($A31,'LA33'!$A$1:$BZ$190,'LA33'!S$1,0)),
IF(INDEX!$H$16=4,(VLOOKUP($A31,'LA34'!$A$1:$BZ$190,'LA34'!S$1,0)),0)))),".")</f>
        <v>0.03</v>
      </c>
      <c r="V31" s="27">
        <f>IFERROR(
IF(INDEX!$H$16=1,(VLOOKUP($A31,'LA31'!$A$1:$BZ$190,'LA31'!T$1,0)),
IF(INDEX!$H$16=2,(VLOOKUP($A31,'LA32'!$A$1:$BZ$190,'LA32'!T$1,0)),
IF(INDEX!$H$16=3,(VLOOKUP($A31,'LA33'!$A$1:$BZ$190,'LA33'!T$1,0)),
IF(INDEX!$H$16=4,(VLOOKUP($A31,'LA34'!$A$1:$BZ$190,'LA34'!T$1,0)),0)))),".")</f>
        <v>0.45</v>
      </c>
      <c r="W31" s="27">
        <f>IFERROR(
IF(INDEX!$H$16=1,(VLOOKUP($A31,'LA31'!$A$1:$BZ$190,'LA31'!U$1,0)),
IF(INDEX!$H$16=2,(VLOOKUP($A31,'LA32'!$A$1:$BZ$190,'LA32'!U$1,0)),
IF(INDEX!$H$16=3,(VLOOKUP($A31,'LA33'!$A$1:$BZ$190,'LA33'!U$1,0)),
IF(INDEX!$H$16=4,(VLOOKUP($A31,'LA34'!$A$1:$BZ$190,'LA34'!U$1,0)),0)))),".")</f>
        <v>0.6</v>
      </c>
      <c r="X31" s="27">
        <f>IFERROR(
IF(INDEX!$H$16=1,(VLOOKUP($A31,'LA31'!$A$1:$BZ$190,'LA31'!V$1,0)),
IF(INDEX!$H$16=2,(VLOOKUP($A31,'LA32'!$A$1:$BZ$190,'LA32'!V$1,0)),
IF(INDEX!$H$16=3,(VLOOKUP($A31,'LA33'!$A$1:$BZ$190,'LA33'!V$1,0)),
IF(INDEX!$H$16=4,(VLOOKUP($A31,'LA34'!$A$1:$BZ$190,'LA34'!V$1,0)),0)))),".")</f>
        <v>0.56000000000000005</v>
      </c>
      <c r="Y31" s="27" t="str">
        <f>IFERROR(
IF(INDEX!$H$16=1,(VLOOKUP($A31,'LA31'!$A$1:$BZ$190,'LA31'!W$1,0)),
IF(INDEX!$H$16=2,(VLOOKUP($A31,'LA32'!$A$1:$BZ$190,'LA32'!W$1,0)),
IF(INDEX!$H$16=3,(VLOOKUP($A31,'LA33'!$A$1:$BZ$190,'LA33'!W$1,0)),
IF(INDEX!$H$16=4,(VLOOKUP($A31,'LA34'!$A$1:$BZ$190,'LA34'!W$1,0)),0)))),".")</f>
        <v>x</v>
      </c>
      <c r="Z31" s="27">
        <f>IFERROR(
IF(INDEX!$H$16=1,(VLOOKUP($A31,'LA31'!$A$1:$BZ$190,'LA31'!X$1,0)),
IF(INDEX!$H$16=2,(VLOOKUP($A31,'LA32'!$A$1:$BZ$190,'LA32'!X$1,0)),
IF(INDEX!$H$16=3,(VLOOKUP($A31,'LA33'!$A$1:$BZ$190,'LA33'!X$1,0)),
IF(INDEX!$H$16=4,(VLOOKUP($A31,'LA34'!$A$1:$BZ$190,'LA34'!X$1,0)),0)))),".")</f>
        <v>0.01</v>
      </c>
      <c r="AA31" s="27">
        <f>IFERROR(
IF(INDEX!$H$16=1,(VLOOKUP($A31,'LA31'!$A$1:$BZ$190,'LA31'!Y$1,0)),
IF(INDEX!$H$16=2,(VLOOKUP($A31,'LA32'!$A$1:$BZ$190,'LA32'!Y$1,0)),
IF(INDEX!$H$16=3,(VLOOKUP($A31,'LA33'!$A$1:$BZ$190,'LA33'!Y$1,0)),
IF(INDEX!$H$16=4,(VLOOKUP($A31,'LA34'!$A$1:$BZ$190,'LA34'!Y$1,0)),0)))),".")</f>
        <v>0.01</v>
      </c>
      <c r="AB31" s="27">
        <f>IFERROR(
IF(INDEX!$H$16=1,(VLOOKUP($A31,'LA31'!$A$1:$BZ$190,'LA31'!Z$1,0)),
IF(INDEX!$H$16=2,(VLOOKUP($A31,'LA32'!$A$1:$BZ$190,'LA32'!Z$1,0)),
IF(INDEX!$H$16=3,(VLOOKUP($A31,'LA33'!$A$1:$BZ$190,'LA33'!Z$1,0)),
IF(INDEX!$H$16=4,(VLOOKUP($A31,'LA34'!$A$1:$BZ$190,'LA34'!Z$1,0)),0)))),".")</f>
        <v>0</v>
      </c>
      <c r="AC31" s="27">
        <f>IFERROR(
IF(INDEX!$H$16=1,(VLOOKUP($A31,'LA31'!$A$1:$BZ$190,'LA31'!AA$1,0)),
IF(INDEX!$H$16=2,(VLOOKUP($A31,'LA32'!$A$1:$BZ$190,'LA32'!AA$1,0)),
IF(INDEX!$H$16=3,(VLOOKUP($A31,'LA33'!$A$1:$BZ$190,'LA33'!AA$1,0)),
IF(INDEX!$H$16=4,(VLOOKUP($A31,'LA34'!$A$1:$BZ$190,'LA34'!AA$1,0)),0)))),".")</f>
        <v>0</v>
      </c>
      <c r="AD31" s="27">
        <f>IFERROR(
IF(INDEX!$H$16=1,(VLOOKUP($A31,'LA31'!$A$1:$BZ$190,'LA31'!AB$1,0)),
IF(INDEX!$H$16=2,(VLOOKUP($A31,'LA32'!$A$1:$BZ$190,'LA32'!AB$1,0)),
IF(INDEX!$H$16=3,(VLOOKUP($A31,'LA33'!$A$1:$BZ$190,'LA33'!AB$1,0)),
IF(INDEX!$H$16=4,(VLOOKUP($A31,'LA34'!$A$1:$BZ$190,'LA34'!AB$1,0)),0)))),".")</f>
        <v>0</v>
      </c>
      <c r="AE31" s="27">
        <f>IFERROR(
IF(INDEX!$H$16=1,(VLOOKUP($A31,'LA31'!$A$1:$BZ$190,'LA31'!AC$1,0)),
IF(INDEX!$H$16=2,(VLOOKUP($A31,'LA32'!$A$1:$BZ$190,'LA32'!AC$1,0)),
IF(INDEX!$H$16=3,(VLOOKUP($A31,'LA33'!$A$1:$BZ$190,'LA33'!AC$1,0)),
IF(INDEX!$H$16=4,(VLOOKUP($A31,'LA34'!$A$1:$BZ$190,'LA34'!AC$1,0)),0)))),".")</f>
        <v>0</v>
      </c>
      <c r="AF31" s="27" t="str">
        <f>IFERROR(
IF(INDEX!$H$16=1,(VLOOKUP($A31,'LA31'!$A$1:$BZ$190,'LA31'!AD$1,0)),
IF(INDEX!$H$16=2,(VLOOKUP($A31,'LA32'!$A$1:$BZ$190,'LA32'!AD$1,0)),
IF(INDEX!$H$16=3,(VLOOKUP($A31,'LA33'!$A$1:$BZ$190,'LA33'!AD$1,0)),
IF(INDEX!$H$16=4,(VLOOKUP($A31,'LA34'!$A$1:$BZ$190,'LA34'!AD$1,0)),0)))),".")</f>
        <v>x</v>
      </c>
      <c r="AG31" s="27" t="str">
        <f>IFERROR(
IF(INDEX!$H$16=1,(VLOOKUP($A31,'LA31'!$A$1:$BZ$190,'LA31'!AE$1,0)),
IF(INDEX!$H$16=2,(VLOOKUP($A31,'LA32'!$A$1:$BZ$190,'LA32'!AE$1,0)),
IF(INDEX!$H$16=3,(VLOOKUP($A31,'LA33'!$A$1:$BZ$190,'LA33'!AE$1,0)),
IF(INDEX!$H$16=4,(VLOOKUP($A31,'LA34'!$A$1:$BZ$190,'LA34'!AE$1,0)),0)))),".")</f>
        <v>x</v>
      </c>
      <c r="AH31" s="27" t="str">
        <f>IFERROR(
IF(INDEX!$H$16=1,(VLOOKUP($A31,'LA31'!$A$1:$BZ$190,'LA31'!AF$1,0)),
IF(INDEX!$H$16=2,(VLOOKUP($A31,'LA32'!$A$1:$BZ$190,'LA32'!AF$1,0)),
IF(INDEX!$H$16=3,(VLOOKUP($A31,'LA33'!$A$1:$BZ$190,'LA33'!AF$1,0)),
IF(INDEX!$H$16=4,(VLOOKUP($A31,'LA34'!$A$1:$BZ$190,'LA34'!AF$1,0)),0)))),".")</f>
        <v>x</v>
      </c>
      <c r="AI31" s="27" t="str">
        <f>IFERROR(
IF(INDEX!$H$16=1,(VLOOKUP($A31,'LA31'!$A$1:$BZ$190,'LA31'!AG$1,0)),
IF(INDEX!$H$16=2,(VLOOKUP($A31,'LA32'!$A$1:$BZ$190,'LA32'!AG$1,0)),
IF(INDEX!$H$16=3,(VLOOKUP($A31,'LA33'!$A$1:$BZ$190,'LA33'!AG$1,0)),
IF(INDEX!$H$16=4,(VLOOKUP($A31,'LA34'!$A$1:$BZ$190,'LA34'!AG$1,0)),0)))),".")</f>
        <v>x</v>
      </c>
      <c r="AJ31" s="27" t="str">
        <f>IFERROR(
IF(INDEX!$H$16=1,(VLOOKUP($A31,'LA31'!$A$1:$BZ$190,'LA31'!AH$1,0)),
IF(INDEX!$H$16=2,(VLOOKUP($A31,'LA32'!$A$1:$BZ$190,'LA32'!AH$1,0)),
IF(INDEX!$H$16=3,(VLOOKUP($A31,'LA33'!$A$1:$BZ$190,'LA33'!AH$1,0)),
IF(INDEX!$H$16=4,(VLOOKUP($A31,'LA34'!$A$1:$BZ$190,'LA34'!AH$1,0)),0)))),".")</f>
        <v>-</v>
      </c>
      <c r="AK31" s="27">
        <f>IFERROR(
IF(INDEX!$H$16=1,(VLOOKUP($A31,'LA31'!$A$1:$BZ$190,'LA31'!AI$1,0)),
IF(INDEX!$H$16=2,(VLOOKUP($A31,'LA32'!$A$1:$BZ$190,'LA32'!AI$1,0)),
IF(INDEX!$H$16=3,(VLOOKUP($A31,'LA33'!$A$1:$BZ$190,'LA33'!AI$1,0)),
IF(INDEX!$H$16=4,(VLOOKUP($A31,'LA34'!$A$1:$BZ$190,'LA34'!AI$1,0)),0)))),".")</f>
        <v>0.03</v>
      </c>
      <c r="AL31" s="27">
        <f>IFERROR(
IF(INDEX!$H$16=1,(VLOOKUP($A31,'LA31'!$A$1:$BZ$190,'LA31'!AJ$1,0)),
IF(INDEX!$H$16=2,(VLOOKUP($A31,'LA32'!$A$1:$BZ$190,'LA32'!AJ$1,0)),
IF(INDEX!$H$16=3,(VLOOKUP($A31,'LA33'!$A$1:$BZ$190,'LA33'!AJ$1,0)),
IF(INDEX!$H$16=4,(VLOOKUP($A31,'LA34'!$A$1:$BZ$190,'LA34'!AJ$1,0)),0)))),".")</f>
        <v>0.05</v>
      </c>
      <c r="AM31" s="27">
        <f>IFERROR(
IF(INDEX!$H$16=1,(VLOOKUP($A31,'LA31'!$A$1:$BZ$190,'LA31'!AK$1,0)),
IF(INDEX!$H$16=2,(VLOOKUP($A31,'LA32'!$A$1:$BZ$190,'LA32'!AK$1,0)),
IF(INDEX!$H$16=3,(VLOOKUP($A31,'LA33'!$A$1:$BZ$190,'LA33'!AK$1,0)),
IF(INDEX!$H$16=4,(VLOOKUP($A31,'LA34'!$A$1:$BZ$190,'LA34'!AK$1,0)),0)))),".")</f>
        <v>0.05</v>
      </c>
      <c r="AN31" s="27">
        <f>IFERROR(
IF(INDEX!$H$16=1,(VLOOKUP($A31,'LA31'!$A$1:$BZ$190,'LA31'!AL$1,0)),
IF(INDEX!$H$16=2,(VLOOKUP($A31,'LA32'!$A$1:$BZ$190,'LA32'!AL$1,0)),
IF(INDEX!$H$16=3,(VLOOKUP($A31,'LA33'!$A$1:$BZ$190,'LA33'!AL$1,0)),
IF(INDEX!$H$16=4,(VLOOKUP($A31,'LA34'!$A$1:$BZ$190,'LA34'!AL$1,0)),0)))),".")</f>
        <v>0</v>
      </c>
      <c r="AO31" s="27">
        <f>IFERROR(
IF(INDEX!$H$16=1,(VLOOKUP($A31,'LA31'!$A$1:$BZ$190,'LA31'!AM$1,0)),
IF(INDEX!$H$16=2,(VLOOKUP($A31,'LA32'!$A$1:$BZ$190,'LA32'!AM$1,0)),
IF(INDEX!$H$16=3,(VLOOKUP($A31,'LA33'!$A$1:$BZ$190,'LA33'!AM$1,0)),
IF(INDEX!$H$16=4,(VLOOKUP($A31,'LA34'!$A$1:$BZ$190,'LA34'!AM$1,0)),0)))),".")</f>
        <v>0</v>
      </c>
      <c r="AP31" s="27">
        <f>IFERROR(
IF(INDEX!$H$16=1,(VLOOKUP($A31,'LA31'!$A$1:$BZ$190,'LA31'!AN$1,0)),
IF(INDEX!$H$16=2,(VLOOKUP($A31,'LA32'!$A$1:$BZ$190,'LA32'!AN$1,0)),
IF(INDEX!$H$16=3,(VLOOKUP($A31,'LA33'!$A$1:$BZ$190,'LA33'!AN$1,0)),
IF(INDEX!$H$16=4,(VLOOKUP($A31,'LA34'!$A$1:$BZ$190,'LA34'!AN$1,0)),0)))),".")</f>
        <v>0</v>
      </c>
      <c r="AQ31" s="27">
        <f>IFERROR(
IF(INDEX!$H$16=1,(VLOOKUP($A31,'LA31'!$A$1:$BZ$190,'LA31'!AO$1,0)),
IF(INDEX!$H$16=2,(VLOOKUP($A31,'LA32'!$A$1:$BZ$190,'LA32'!AO$1,0)),
IF(INDEX!$H$16=3,(VLOOKUP($A31,'LA33'!$A$1:$BZ$190,'LA33'!AO$1,0)),
IF(INDEX!$H$16=4,(VLOOKUP($A31,'LA34'!$A$1:$BZ$190,'LA34'!AO$1,0)),0)))),".")</f>
        <v>0.01</v>
      </c>
      <c r="AR31" s="27" t="str">
        <f>IFERROR(
IF(INDEX!$H$16=1,(VLOOKUP($A31,'LA31'!$A$1:$BZ$190,'LA31'!AP$1,0)),
IF(INDEX!$H$16=2,(VLOOKUP($A31,'LA32'!$A$1:$BZ$190,'LA32'!AP$1,0)),
IF(INDEX!$H$16=3,(VLOOKUP($A31,'LA33'!$A$1:$BZ$190,'LA33'!AP$1,0)),
IF(INDEX!$H$16=4,(VLOOKUP($A31,'LA34'!$A$1:$BZ$190,'LA34'!AP$1,0)),0)))),".")</f>
        <v>-</v>
      </c>
      <c r="AS31" s="27">
        <f>IFERROR(
IF(INDEX!$H$16=1,(VLOOKUP($A31,'LA31'!$A$1:$BZ$190,'LA31'!AQ$1,0)),
IF(INDEX!$H$16=2,(VLOOKUP($A31,'LA32'!$A$1:$BZ$190,'LA32'!AQ$1,0)),
IF(INDEX!$H$16=3,(VLOOKUP($A31,'LA33'!$A$1:$BZ$190,'LA33'!AQ$1,0)),
IF(INDEX!$H$16=4,(VLOOKUP($A31,'LA34'!$A$1:$BZ$190,'LA34'!AQ$1,0)),0)))),".")</f>
        <v>0.01</v>
      </c>
      <c r="AT31" s="27">
        <f>IFERROR(
IF(INDEX!$H$16=1,(VLOOKUP($A31,'LA31'!$A$1:$BZ$190,'LA31'!AR$1,0)),
IF(INDEX!$H$16=2,(VLOOKUP($A31,'LA32'!$A$1:$BZ$190,'LA32'!AR$1,0)),
IF(INDEX!$H$16=3,(VLOOKUP($A31,'LA33'!$A$1:$BZ$190,'LA33'!AR$1,0)),
IF(INDEX!$H$16=4,(VLOOKUP($A31,'LA34'!$A$1:$BZ$190,'LA34'!AR$1,0)),0)))),".")</f>
        <v>0.01</v>
      </c>
      <c r="AU31" s="27">
        <f>IFERROR(
IF(INDEX!$H$16=1,(VLOOKUP($A31,'LA31'!$A$1:$BZ$190,'LA31'!AS$1,0)),
IF(INDEX!$H$16=2,(VLOOKUP($A31,'LA32'!$A$1:$BZ$190,'LA32'!AS$1,0)),
IF(INDEX!$H$16=3,(VLOOKUP($A31,'LA33'!$A$1:$BZ$190,'LA33'!AS$1,0)),
IF(INDEX!$H$16=4,(VLOOKUP($A31,'LA34'!$A$1:$BZ$190,'LA34'!AS$1,0)),0)))),".")</f>
        <v>0.01</v>
      </c>
      <c r="AV31" s="27">
        <f>IFERROR(
IF(INDEX!$H$16=1,(VLOOKUP($A31,'LA31'!$A$1:$BZ$190,'LA31'!AT$1,0)),
IF(INDEX!$H$16=2,(VLOOKUP($A31,'LA32'!$A$1:$BZ$190,'LA32'!AT$1,0)),
IF(INDEX!$H$16=3,(VLOOKUP($A31,'LA33'!$A$1:$BZ$190,'LA33'!AT$1,0)),
IF(INDEX!$H$16=4,(VLOOKUP($A31,'LA34'!$A$1:$BZ$190,'LA34'!AT$1,0)),0)))),".")</f>
        <v>0.01</v>
      </c>
      <c r="AW31" s="27">
        <f>IFERROR(
IF(INDEX!$H$16=1,(VLOOKUP($A31,'LA31'!$A$1:$BZ$190,'LA31'!AU$1,0)),
IF(INDEX!$H$16=2,(VLOOKUP($A31,'LA32'!$A$1:$BZ$190,'LA32'!AU$1,0)),
IF(INDEX!$H$16=3,(VLOOKUP($A31,'LA33'!$A$1:$BZ$190,'LA33'!AU$1,0)),
IF(INDEX!$H$16=4,(VLOOKUP($A31,'LA34'!$A$1:$BZ$190,'LA34'!AU$1,0)),0)))),".")</f>
        <v>0.01</v>
      </c>
      <c r="AX31" s="27">
        <f>IFERROR(
IF(INDEX!$H$16=1,(VLOOKUP($A31,'LA31'!$A$1:$BZ$190,'LA31'!AV$1,0)),
IF(INDEX!$H$16=2,(VLOOKUP($A31,'LA32'!$A$1:$BZ$190,'LA32'!AV$1,0)),
IF(INDEX!$H$16=3,(VLOOKUP($A31,'LA33'!$A$1:$BZ$190,'LA33'!AV$1,0)),
IF(INDEX!$H$16=4,(VLOOKUP($A31,'LA34'!$A$1:$BZ$190,'LA34'!AV$1,0)),0)))),".")</f>
        <v>0.01</v>
      </c>
      <c r="AY31" s="27">
        <f>IFERROR(
IF(INDEX!$H$16=1,(VLOOKUP($A31,'LA31'!$A$1:$BZ$190,'LA31'!AW$1,0)),
IF(INDEX!$H$16=2,(VLOOKUP($A31,'LA32'!$A$1:$BZ$190,'LA32'!AW$1,0)),
IF(INDEX!$H$16=3,(VLOOKUP($A31,'LA33'!$A$1:$BZ$190,'LA33'!AW$1,0)),
IF(INDEX!$H$16=4,(VLOOKUP($A31,'LA34'!$A$1:$BZ$190,'LA34'!AW$1,0)),0)))),".")</f>
        <v>0.01</v>
      </c>
      <c r="AZ31" s="27" t="str">
        <f>IFERROR(
IF(INDEX!$H$16=1,(VLOOKUP($A31,'LA31'!$A$1:$BZ$190,'LA31'!AX$1,0)),
IF(INDEX!$H$16=2,(VLOOKUP($A31,'LA32'!$A$1:$BZ$190,'LA32'!AX$1,0)),
IF(INDEX!$H$16=3,(VLOOKUP($A31,'LA33'!$A$1:$BZ$190,'LA33'!AX$1,0)),
IF(INDEX!$H$16=4,(VLOOKUP($A31,'LA34'!$A$1:$BZ$190,'LA34'!AX$1,0)),0)))),".")</f>
        <v>x</v>
      </c>
      <c r="BA31" s="27" t="str">
        <f>IFERROR(
IF(INDEX!$H$16=1,(VLOOKUP($A31,'LA31'!$A$1:$BZ$190,'LA31'!AY$1,0)),
IF(INDEX!$H$16=2,(VLOOKUP($A31,'LA32'!$A$1:$BZ$190,'LA32'!AY$1,0)),
IF(INDEX!$H$16=3,(VLOOKUP($A31,'LA33'!$A$1:$BZ$190,'LA33'!AY$1,0)),
IF(INDEX!$H$16=4,(VLOOKUP($A31,'LA34'!$A$1:$BZ$190,'LA34'!AY$1,0)),0)))),".")</f>
        <v>x</v>
      </c>
      <c r="BB31" s="27" t="str">
        <f>IFERROR(
IF(INDEX!$H$16=1,(VLOOKUP($A31,'LA31'!$A$1:$BZ$190,'LA31'!AZ$1,0)),
IF(INDEX!$H$16=2,(VLOOKUP($A31,'LA32'!$A$1:$BZ$190,'LA32'!AZ$1,0)),
IF(INDEX!$H$16=3,(VLOOKUP($A31,'LA33'!$A$1:$BZ$190,'LA33'!AZ$1,0)),
IF(INDEX!$H$16=4,(VLOOKUP($A31,'LA34'!$A$1:$BZ$190,'LA34'!AZ$1,0)),0)))),".")</f>
        <v>x</v>
      </c>
      <c r="BC31" s="27">
        <f>IFERROR(
IF(INDEX!$H$16=1,(VLOOKUP($A31,'LA31'!$A$1:$BZ$190,'LA31'!BA$1,0)),
IF(INDEX!$H$16=2,(VLOOKUP($A31,'LA32'!$A$1:$BZ$190,'LA32'!BA$1,0)),
IF(INDEX!$H$16=3,(VLOOKUP($A31,'LA33'!$A$1:$BZ$190,'LA33'!BA$1,0)),
IF(INDEX!$H$16=4,(VLOOKUP($A31,'LA34'!$A$1:$BZ$190,'LA34'!BA$1,0)),0)))),".")</f>
        <v>0.01</v>
      </c>
      <c r="BD31" s="27" t="str">
        <f>IFERROR(
IF(INDEX!$H$16=1,(VLOOKUP($A31,'LA31'!$A$1:$BZ$190,'LA31'!BB$1,0)),
IF(INDEX!$H$16=2,(VLOOKUP($A31,'LA32'!$A$1:$BZ$190,'LA32'!BB$1,0)),
IF(INDEX!$H$16=3,(VLOOKUP($A31,'LA33'!$A$1:$BZ$190,'LA33'!BB$1,0)),
IF(INDEX!$H$16=4,(VLOOKUP($A31,'LA34'!$A$1:$BZ$190,'LA34'!BB$1,0)),0)))),".")</f>
        <v>-</v>
      </c>
      <c r="BE31" s="27" t="str">
        <f>IFERROR(
IF(INDEX!$H$16=1,(VLOOKUP($A31,'LA31'!$A$1:$BZ$190,'LA31'!BC$1,0)),
IF(INDEX!$H$16=2,(VLOOKUP($A31,'LA32'!$A$1:$BZ$190,'LA32'!BC$1,0)),
IF(INDEX!$H$16=3,(VLOOKUP($A31,'LA33'!$A$1:$BZ$190,'LA33'!BC$1,0)),
IF(INDEX!$H$16=4,(VLOOKUP($A31,'LA34'!$A$1:$BZ$190,'LA34'!BC$1,0)),0)))),".")</f>
        <v>-</v>
      </c>
      <c r="BF31" s="27">
        <f>IFERROR(
IF(INDEX!$H$16=1,(VLOOKUP($A31,'LA31'!$A$1:$BZ$190,'LA31'!BD$1,0)),
IF(INDEX!$H$16=2,(VLOOKUP($A31,'LA32'!$A$1:$BZ$190,'LA32'!BD$1,0)),
IF(INDEX!$H$16=3,(VLOOKUP($A31,'LA33'!$A$1:$BZ$190,'LA33'!BD$1,0)),
IF(INDEX!$H$16=4,(VLOOKUP($A31,'LA34'!$A$1:$BZ$190,'LA34'!BD$1,0)),0)))),".")</f>
        <v>0.01</v>
      </c>
      <c r="BG31" s="27">
        <f>IFERROR(
IF(INDEX!$H$16=1,(VLOOKUP($A31,'LA31'!$A$1:$BZ$190,'LA31'!BE$1,0)),
IF(INDEX!$H$16=2,(VLOOKUP($A31,'LA32'!$A$1:$BZ$190,'LA32'!BE$1,0)),
IF(INDEX!$H$16=3,(VLOOKUP($A31,'LA33'!$A$1:$BZ$190,'LA33'!BE$1,0)),
IF(INDEX!$H$16=4,(VLOOKUP($A31,'LA34'!$A$1:$BZ$190,'LA34'!BE$1,0)),0)))),".")</f>
        <v>0.01</v>
      </c>
      <c r="BH31" s="27">
        <f>IFERROR(
IF(INDEX!$H$16=1,(VLOOKUP($A31,'LA31'!$A$1:$BZ$190,'LA31'!BF$1,0)),
IF(INDEX!$H$16=2,(VLOOKUP($A31,'LA32'!$A$1:$BZ$190,'LA32'!BF$1,0)),
IF(INDEX!$H$16=3,(VLOOKUP($A31,'LA33'!$A$1:$BZ$190,'LA33'!BF$1,0)),
IF(INDEX!$H$16=4,(VLOOKUP($A31,'LA34'!$A$1:$BZ$190,'LA34'!BF$1,0)),0)))),".")</f>
        <v>0.01</v>
      </c>
      <c r="BI31" s="27">
        <f>IFERROR(
IF(INDEX!$H$16=1,(VLOOKUP($A31,'LA31'!$A$1:$BZ$190,'LA31'!BG$1,0)),
IF(INDEX!$H$16=2,(VLOOKUP($A31,'LA32'!$A$1:$BZ$190,'LA32'!BG$1,0)),
IF(INDEX!$H$16=3,(VLOOKUP($A31,'LA33'!$A$1:$BZ$190,'LA33'!BG$1,0)),
IF(INDEX!$H$16=4,(VLOOKUP($A31,'LA34'!$A$1:$BZ$190,'LA34'!BG$1,0)),0)))),".")</f>
        <v>0.1</v>
      </c>
      <c r="BJ31" s="27">
        <f>IFERROR(
IF(INDEX!$H$16=1,(VLOOKUP($A31,'LA31'!$A$1:$BZ$190,'LA31'!BH$1,0)),
IF(INDEX!$H$16=2,(VLOOKUP($A31,'LA32'!$A$1:$BZ$190,'LA32'!BH$1,0)),
IF(INDEX!$H$16=3,(VLOOKUP($A31,'LA33'!$A$1:$BZ$190,'LA33'!BH$1,0)),
IF(INDEX!$H$16=4,(VLOOKUP($A31,'LA34'!$A$1:$BZ$190,'LA34'!BH$1,0)),0)))),".")</f>
        <v>0.05</v>
      </c>
      <c r="BK31" s="27">
        <f>IFERROR(
IF(INDEX!$H$16=1,(VLOOKUP($A31,'LA31'!$A$1:$BZ$190,'LA31'!BI$1,0)),
IF(INDEX!$H$16=2,(VLOOKUP($A31,'LA32'!$A$1:$BZ$190,'LA32'!BI$1,0)),
IF(INDEX!$H$16=3,(VLOOKUP($A31,'LA33'!$A$1:$BZ$190,'LA33'!BI$1,0)),
IF(INDEX!$H$16=4,(VLOOKUP($A31,'LA34'!$A$1:$BZ$190,'LA34'!BI$1,0)),0)))),".")</f>
        <v>0.06</v>
      </c>
      <c r="BL31" s="27">
        <f>IFERROR(
IF(INDEX!$H$16=1,(VLOOKUP($A31,'LA31'!$A$1:$BZ$190,'LA31'!BJ$1,0)),
IF(INDEX!$H$16=2,(VLOOKUP($A31,'LA32'!$A$1:$BZ$190,'LA32'!BJ$1,0)),
IF(INDEX!$H$16=3,(VLOOKUP($A31,'LA33'!$A$1:$BZ$190,'LA33'!BJ$1,0)),
IF(INDEX!$H$16=4,(VLOOKUP($A31,'LA34'!$A$1:$BZ$190,'LA34'!BJ$1,0)),0)))),".")</f>
        <v>0.04</v>
      </c>
      <c r="BM31" s="27">
        <f>IFERROR(
IF(INDEX!$H$16=1,(VLOOKUP($A31,'LA31'!$A$1:$BZ$190,'LA31'!BK$1,0)),
IF(INDEX!$H$16=2,(VLOOKUP($A31,'LA32'!$A$1:$BZ$190,'LA32'!BK$1,0)),
IF(INDEX!$H$16=3,(VLOOKUP($A31,'LA33'!$A$1:$BZ$190,'LA33'!BK$1,0)),
IF(INDEX!$H$16=4,(VLOOKUP($A31,'LA34'!$A$1:$BZ$190,'LA34'!BK$1,0)),0)))),".")</f>
        <v>0.01</v>
      </c>
      <c r="BN31" s="27">
        <f>IFERROR(
IF(INDEX!$H$16=1,(VLOOKUP($A31,'LA31'!$A$1:$BZ$190,'LA31'!BL$1,0)),
IF(INDEX!$H$16=2,(VLOOKUP($A31,'LA32'!$A$1:$BZ$190,'LA32'!BL$1,0)),
IF(INDEX!$H$16=3,(VLOOKUP($A31,'LA33'!$A$1:$BZ$190,'LA33'!BL$1,0)),
IF(INDEX!$H$16=4,(VLOOKUP($A31,'LA34'!$A$1:$BZ$190,'LA34'!BL$1,0)),0)))),".")</f>
        <v>0.02</v>
      </c>
      <c r="BO31" s="27">
        <f>IFERROR(
IF(INDEX!$H$16=1,(VLOOKUP($A31,'LA31'!$A$1:$BZ$190,'LA31'!BM$1,0)),
IF(INDEX!$H$16=2,(VLOOKUP($A31,'LA32'!$A$1:$BZ$190,'LA32'!BM$1,0)),
IF(INDEX!$H$16=3,(VLOOKUP($A31,'LA33'!$A$1:$BZ$190,'LA33'!BM$1,0)),
IF(INDEX!$H$16=4,(VLOOKUP($A31,'LA34'!$A$1:$BZ$190,'LA34'!BM$1,0)),0)))),".")</f>
        <v>0.03</v>
      </c>
      <c r="BP31" s="27">
        <f>IFERROR(
IF(INDEX!$H$16=1,(VLOOKUP($A31,'LA31'!$A$1:$BZ$190,'LA31'!BN$1,0)),
IF(INDEX!$H$16=2,(VLOOKUP($A31,'LA32'!$A$1:$BZ$190,'LA32'!BN$1,0)),
IF(INDEX!$H$16=3,(VLOOKUP($A31,'LA33'!$A$1:$BZ$190,'LA33'!BN$1,0)),
IF(INDEX!$H$16=4,(VLOOKUP($A31,'LA34'!$A$1:$BZ$190,'LA34'!BN$1,0)),0)))),".")</f>
        <v>0.01</v>
      </c>
      <c r="BQ31" s="27">
        <f>IFERROR(
IF(INDEX!$H$16=1,(VLOOKUP($A31,'LA31'!$A$1:$BZ$190,'LA31'!BO$1,0)),
IF(INDEX!$H$16=2,(VLOOKUP($A31,'LA32'!$A$1:$BZ$190,'LA32'!BO$1,0)),
IF(INDEX!$H$16=3,(VLOOKUP($A31,'LA33'!$A$1:$BZ$190,'LA33'!BO$1,0)),
IF(INDEX!$H$16=4,(VLOOKUP($A31,'LA34'!$A$1:$BZ$190,'LA34'!BO$1,0)),0)))),".")</f>
        <v>0.02</v>
      </c>
    </row>
    <row r="32" spans="1:69" x14ac:dyDescent="0.2">
      <c r="A32" s="7">
        <v>304</v>
      </c>
      <c r="B32" s="13" t="s">
        <v>142</v>
      </c>
      <c r="C32" s="96" t="s">
        <v>124</v>
      </c>
      <c r="D32" s="26">
        <f>IFERROR(
IF(INDEX!$H$16=1,(VLOOKUP($A32,'LA31'!$A$1:$BZ$190,'LA31'!B$1,0)),
IF(INDEX!$H$16=2,(VLOOKUP($A32,'LA32'!$A$1:$BZ$190,'LA32'!B$1,0)),
IF(INDEX!$H$16=3,(VLOOKUP($A32,'LA33'!$A$1:$BZ$190,'LA33'!B$1,0)),
IF(INDEX!$H$16=4,(VLOOKUP($A32,'LA34'!$A$1:$BZ$190,'LA34'!B$1,0)),0)))),".")</f>
        <v>640</v>
      </c>
      <c r="E32" s="26">
        <f>IFERROR(
IF(INDEX!$H$16=1,(VLOOKUP($A32,'LA31'!$A$1:$BZ$190,'LA31'!C$1,0)),
IF(INDEX!$H$16=2,(VLOOKUP($A32,'LA32'!$A$1:$BZ$190,'LA32'!C$1,0)),
IF(INDEX!$H$16=3,(VLOOKUP($A32,'LA33'!$A$1:$BZ$190,'LA33'!C$1,0)),
IF(INDEX!$H$16=4,(VLOOKUP($A32,'LA34'!$A$1:$BZ$190,'LA34'!C$1,0)),0)))),".")</f>
        <v>2230</v>
      </c>
      <c r="F32" s="26">
        <f>IFERROR(
IF(INDEX!$H$16=1,(VLOOKUP($A32,'LA31'!$A$1:$BZ$190,'LA31'!D$1,0)),
IF(INDEX!$H$16=2,(VLOOKUP($A32,'LA32'!$A$1:$BZ$190,'LA32'!D$1,0)),
IF(INDEX!$H$16=3,(VLOOKUP($A32,'LA33'!$A$1:$BZ$190,'LA33'!D$1,0)),
IF(INDEX!$H$16=4,(VLOOKUP($A32,'LA34'!$A$1:$BZ$190,'LA34'!D$1,0)),0)))),".")</f>
        <v>2870</v>
      </c>
      <c r="G32" s="27">
        <f>IFERROR(
IF(INDEX!$H$16=1,(VLOOKUP($A32,'LA31'!$A$1:$BZ$190,'LA31'!E$1,0)),
IF(INDEX!$H$16=2,(VLOOKUP($A32,'LA32'!$A$1:$BZ$190,'LA32'!E$1,0)),
IF(INDEX!$H$16=3,(VLOOKUP($A32,'LA33'!$A$1:$BZ$190,'LA33'!E$1,0)),
IF(INDEX!$H$16=4,(VLOOKUP($A32,'LA34'!$A$1:$BZ$190,'LA34'!E$1,0)),0)))),".")</f>
        <v>0.91</v>
      </c>
      <c r="H32" s="27">
        <f>IFERROR(
IF(INDEX!$H$16=1,(VLOOKUP($A32,'LA31'!$A$1:$BZ$190,'LA31'!F$1,0)),
IF(INDEX!$H$16=2,(VLOOKUP($A32,'LA32'!$A$1:$BZ$190,'LA32'!F$1,0)),
IF(INDEX!$H$16=3,(VLOOKUP($A32,'LA33'!$A$1:$BZ$190,'LA33'!F$1,0)),
IF(INDEX!$H$16=4,(VLOOKUP($A32,'LA34'!$A$1:$BZ$190,'LA34'!F$1,0)),0)))),".")</f>
        <v>0.95</v>
      </c>
      <c r="I32" s="27">
        <f>IFERROR(
IF(INDEX!$H$16=1,(VLOOKUP($A32,'LA31'!$A$1:$BZ$190,'LA31'!G$1,0)),
IF(INDEX!$H$16=2,(VLOOKUP($A32,'LA32'!$A$1:$BZ$190,'LA32'!G$1,0)),
IF(INDEX!$H$16=3,(VLOOKUP($A32,'LA33'!$A$1:$BZ$190,'LA33'!G$1,0)),
IF(INDEX!$H$16=4,(VLOOKUP($A32,'LA34'!$A$1:$BZ$190,'LA34'!G$1,0)),0)))),".")</f>
        <v>0.94</v>
      </c>
      <c r="J32" s="27">
        <f>IFERROR(
IF(INDEX!$H$16=1,(VLOOKUP($A32,'LA31'!$A$1:$BZ$190,'LA31'!H$1,0)),
IF(INDEX!$H$16=2,(VLOOKUP($A32,'LA32'!$A$1:$BZ$190,'LA32'!H$1,0)),
IF(INDEX!$H$16=3,(VLOOKUP($A32,'LA33'!$A$1:$BZ$190,'LA33'!H$1,0)),
IF(INDEX!$H$16=4,(VLOOKUP($A32,'LA34'!$A$1:$BZ$190,'LA34'!H$1,0)),0)))),".")</f>
        <v>0.9</v>
      </c>
      <c r="K32" s="27">
        <f>IFERROR(
IF(INDEX!$H$16=1,(VLOOKUP($A32,'LA31'!$A$1:$BZ$190,'LA31'!I$1,0)),
IF(INDEX!$H$16=2,(VLOOKUP($A32,'LA32'!$A$1:$BZ$190,'LA32'!I$1,0)),
IF(INDEX!$H$16=3,(VLOOKUP($A32,'LA33'!$A$1:$BZ$190,'LA33'!I$1,0)),
IF(INDEX!$H$16=4,(VLOOKUP($A32,'LA34'!$A$1:$BZ$190,'LA34'!I$1,0)),0)))),".")</f>
        <v>0.95</v>
      </c>
      <c r="L32" s="27">
        <f>IFERROR(
IF(INDEX!$H$16=1,(VLOOKUP($A32,'LA31'!$A$1:$BZ$190,'LA31'!J$1,0)),
IF(INDEX!$H$16=2,(VLOOKUP($A32,'LA32'!$A$1:$BZ$190,'LA32'!J$1,0)),
IF(INDEX!$H$16=3,(VLOOKUP($A32,'LA33'!$A$1:$BZ$190,'LA33'!J$1,0)),
IF(INDEX!$H$16=4,(VLOOKUP($A32,'LA34'!$A$1:$BZ$190,'LA34'!J$1,0)),0)))),".")</f>
        <v>0.94</v>
      </c>
      <c r="M32" s="27">
        <f>IFERROR(
IF(INDEX!$H$16=1,(VLOOKUP($A32,'LA31'!$A$1:$BZ$190,'LA31'!K$1,0)),
IF(INDEX!$H$16=2,(VLOOKUP($A32,'LA32'!$A$1:$BZ$190,'LA32'!K$1,0)),
IF(INDEX!$H$16=3,(VLOOKUP($A32,'LA33'!$A$1:$BZ$190,'LA33'!K$1,0)),
IF(INDEX!$H$16=4,(VLOOKUP($A32,'LA34'!$A$1:$BZ$190,'LA34'!K$1,0)),0)))),".")</f>
        <v>0.26</v>
      </c>
      <c r="N32" s="27">
        <f>IFERROR(
IF(INDEX!$H$16=1,(VLOOKUP($A32,'LA31'!$A$1:$BZ$190,'LA31'!L$1,0)),
IF(INDEX!$H$16=2,(VLOOKUP($A32,'LA32'!$A$1:$BZ$190,'LA32'!L$1,0)),
IF(INDEX!$H$16=3,(VLOOKUP($A32,'LA33'!$A$1:$BZ$190,'LA33'!L$1,0)),
IF(INDEX!$H$16=4,(VLOOKUP($A32,'LA34'!$A$1:$BZ$190,'LA34'!L$1,0)),0)))),".")</f>
        <v>0.22</v>
      </c>
      <c r="O32" s="27">
        <f>IFERROR(
IF(INDEX!$H$16=1,(VLOOKUP($A32,'LA31'!$A$1:$BZ$190,'LA31'!M$1,0)),
IF(INDEX!$H$16=2,(VLOOKUP($A32,'LA32'!$A$1:$BZ$190,'LA32'!M$1,0)),
IF(INDEX!$H$16=3,(VLOOKUP($A32,'LA33'!$A$1:$BZ$190,'LA33'!M$1,0)),
IF(INDEX!$H$16=4,(VLOOKUP($A32,'LA34'!$A$1:$BZ$190,'LA34'!M$1,0)),0)))),".")</f>
        <v>0.23</v>
      </c>
      <c r="P32" s="27" t="str">
        <f>IFERROR(
IF(INDEX!$H$16=1,(VLOOKUP($A32,'LA31'!$A$1:$BZ$190,'LA31'!N$1,0)),
IF(INDEX!$H$16=2,(VLOOKUP($A32,'LA32'!$A$1:$BZ$190,'LA32'!N$1,0)),
IF(INDEX!$H$16=3,(VLOOKUP($A32,'LA33'!$A$1:$BZ$190,'LA33'!N$1,0)),
IF(INDEX!$H$16=4,(VLOOKUP($A32,'LA34'!$A$1:$BZ$190,'LA34'!N$1,0)),0)))),".")</f>
        <v>x</v>
      </c>
      <c r="Q32" s="27">
        <f>IFERROR(
IF(INDEX!$H$16=1,(VLOOKUP($A32,'LA31'!$A$1:$BZ$190,'LA31'!O$1,0)),
IF(INDEX!$H$16=2,(VLOOKUP($A32,'LA32'!$A$1:$BZ$190,'LA32'!O$1,0)),
IF(INDEX!$H$16=3,(VLOOKUP($A32,'LA33'!$A$1:$BZ$190,'LA33'!O$1,0)),
IF(INDEX!$H$16=4,(VLOOKUP($A32,'LA34'!$A$1:$BZ$190,'LA34'!O$1,0)),0)))),".")</f>
        <v>0.01</v>
      </c>
      <c r="R32" s="27">
        <f>IFERROR(
IF(INDEX!$H$16=1,(VLOOKUP($A32,'LA31'!$A$1:$BZ$190,'LA31'!P$1,0)),
IF(INDEX!$H$16=2,(VLOOKUP($A32,'LA32'!$A$1:$BZ$190,'LA32'!P$1,0)),
IF(INDEX!$H$16=3,(VLOOKUP($A32,'LA33'!$A$1:$BZ$190,'LA33'!P$1,0)),
IF(INDEX!$H$16=4,(VLOOKUP($A32,'LA34'!$A$1:$BZ$190,'LA34'!P$1,0)),0)))),".")</f>
        <v>0.01</v>
      </c>
      <c r="S32" s="27">
        <f>IFERROR(
IF(INDEX!$H$16=1,(VLOOKUP($A32,'LA31'!$A$1:$BZ$190,'LA31'!Q$1,0)),
IF(INDEX!$H$16=2,(VLOOKUP($A32,'LA32'!$A$1:$BZ$190,'LA32'!Q$1,0)),
IF(INDEX!$H$16=3,(VLOOKUP($A32,'LA33'!$A$1:$BZ$190,'LA33'!Q$1,0)),
IF(INDEX!$H$16=4,(VLOOKUP($A32,'LA34'!$A$1:$BZ$190,'LA34'!Q$1,0)),0)))),".")</f>
        <v>0.02</v>
      </c>
      <c r="T32" s="27">
        <f>IFERROR(
IF(INDEX!$H$16=1,(VLOOKUP($A32,'LA31'!$A$1:$BZ$190,'LA31'!R$1,0)),
IF(INDEX!$H$16=2,(VLOOKUP($A32,'LA32'!$A$1:$BZ$190,'LA32'!R$1,0)),
IF(INDEX!$H$16=3,(VLOOKUP($A32,'LA33'!$A$1:$BZ$190,'LA33'!R$1,0)),
IF(INDEX!$H$16=4,(VLOOKUP($A32,'LA34'!$A$1:$BZ$190,'LA34'!R$1,0)),0)))),".")</f>
        <v>0.01</v>
      </c>
      <c r="U32" s="27">
        <f>IFERROR(
IF(INDEX!$H$16=1,(VLOOKUP($A32,'LA31'!$A$1:$BZ$190,'LA31'!S$1,0)),
IF(INDEX!$H$16=2,(VLOOKUP($A32,'LA32'!$A$1:$BZ$190,'LA32'!S$1,0)),
IF(INDEX!$H$16=3,(VLOOKUP($A32,'LA33'!$A$1:$BZ$190,'LA33'!S$1,0)),
IF(INDEX!$H$16=4,(VLOOKUP($A32,'LA34'!$A$1:$BZ$190,'LA34'!S$1,0)),0)))),".")</f>
        <v>0.01</v>
      </c>
      <c r="V32" s="27">
        <f>IFERROR(
IF(INDEX!$H$16=1,(VLOOKUP($A32,'LA31'!$A$1:$BZ$190,'LA31'!T$1,0)),
IF(INDEX!$H$16=2,(VLOOKUP($A32,'LA32'!$A$1:$BZ$190,'LA32'!T$1,0)),
IF(INDEX!$H$16=3,(VLOOKUP($A32,'LA33'!$A$1:$BZ$190,'LA33'!T$1,0)),
IF(INDEX!$H$16=4,(VLOOKUP($A32,'LA34'!$A$1:$BZ$190,'LA34'!T$1,0)),0)))),".")</f>
        <v>0.56999999999999995</v>
      </c>
      <c r="W32" s="27">
        <f>IFERROR(
IF(INDEX!$H$16=1,(VLOOKUP($A32,'LA31'!$A$1:$BZ$190,'LA31'!U$1,0)),
IF(INDEX!$H$16=2,(VLOOKUP($A32,'LA32'!$A$1:$BZ$190,'LA32'!U$1,0)),
IF(INDEX!$H$16=3,(VLOOKUP($A32,'LA33'!$A$1:$BZ$190,'LA33'!U$1,0)),
IF(INDEX!$H$16=4,(VLOOKUP($A32,'LA34'!$A$1:$BZ$190,'LA34'!U$1,0)),0)))),".")</f>
        <v>0.65</v>
      </c>
      <c r="X32" s="27">
        <f>IFERROR(
IF(INDEX!$H$16=1,(VLOOKUP($A32,'LA31'!$A$1:$BZ$190,'LA31'!V$1,0)),
IF(INDEX!$H$16=2,(VLOOKUP($A32,'LA32'!$A$1:$BZ$190,'LA32'!V$1,0)),
IF(INDEX!$H$16=3,(VLOOKUP($A32,'LA33'!$A$1:$BZ$190,'LA33'!V$1,0)),
IF(INDEX!$H$16=4,(VLOOKUP($A32,'LA34'!$A$1:$BZ$190,'LA34'!V$1,0)),0)))),".")</f>
        <v>0.63</v>
      </c>
      <c r="Y32" s="27">
        <f>IFERROR(
IF(INDEX!$H$16=1,(VLOOKUP($A32,'LA31'!$A$1:$BZ$190,'LA31'!W$1,0)),
IF(INDEX!$H$16=2,(VLOOKUP($A32,'LA32'!$A$1:$BZ$190,'LA32'!W$1,0)),
IF(INDEX!$H$16=3,(VLOOKUP($A32,'LA33'!$A$1:$BZ$190,'LA33'!W$1,0)),
IF(INDEX!$H$16=4,(VLOOKUP($A32,'LA34'!$A$1:$BZ$190,'LA34'!W$1,0)),0)))),".")</f>
        <v>0.05</v>
      </c>
      <c r="Z32" s="27">
        <f>IFERROR(
IF(INDEX!$H$16=1,(VLOOKUP($A32,'LA31'!$A$1:$BZ$190,'LA31'!X$1,0)),
IF(INDEX!$H$16=2,(VLOOKUP($A32,'LA32'!$A$1:$BZ$190,'LA32'!X$1,0)),
IF(INDEX!$H$16=3,(VLOOKUP($A32,'LA33'!$A$1:$BZ$190,'LA33'!X$1,0)),
IF(INDEX!$H$16=4,(VLOOKUP($A32,'LA34'!$A$1:$BZ$190,'LA34'!X$1,0)),0)))),".")</f>
        <v>0.06</v>
      </c>
      <c r="AA32" s="27">
        <f>IFERROR(
IF(INDEX!$H$16=1,(VLOOKUP($A32,'LA31'!$A$1:$BZ$190,'LA31'!Y$1,0)),
IF(INDEX!$H$16=2,(VLOOKUP($A32,'LA32'!$A$1:$BZ$190,'LA32'!Y$1,0)),
IF(INDEX!$H$16=3,(VLOOKUP($A32,'LA33'!$A$1:$BZ$190,'LA33'!Y$1,0)),
IF(INDEX!$H$16=4,(VLOOKUP($A32,'LA34'!$A$1:$BZ$190,'LA34'!Y$1,0)),0)))),".")</f>
        <v>0.06</v>
      </c>
      <c r="AB32" s="27">
        <f>IFERROR(
IF(INDEX!$H$16=1,(VLOOKUP($A32,'LA31'!$A$1:$BZ$190,'LA31'!Z$1,0)),
IF(INDEX!$H$16=2,(VLOOKUP($A32,'LA32'!$A$1:$BZ$190,'LA32'!Z$1,0)),
IF(INDEX!$H$16=3,(VLOOKUP($A32,'LA33'!$A$1:$BZ$190,'LA33'!Z$1,0)),
IF(INDEX!$H$16=4,(VLOOKUP($A32,'LA34'!$A$1:$BZ$190,'LA34'!Z$1,0)),0)))),".")</f>
        <v>0</v>
      </c>
      <c r="AC32" s="27">
        <f>IFERROR(
IF(INDEX!$H$16=1,(VLOOKUP($A32,'LA31'!$A$1:$BZ$190,'LA31'!AA$1,0)),
IF(INDEX!$H$16=2,(VLOOKUP($A32,'LA32'!$A$1:$BZ$190,'LA32'!AA$1,0)),
IF(INDEX!$H$16=3,(VLOOKUP($A32,'LA33'!$A$1:$BZ$190,'LA33'!AA$1,0)),
IF(INDEX!$H$16=4,(VLOOKUP($A32,'LA34'!$A$1:$BZ$190,'LA34'!AA$1,0)),0)))),".")</f>
        <v>0</v>
      </c>
      <c r="AD32" s="27">
        <f>IFERROR(
IF(INDEX!$H$16=1,(VLOOKUP($A32,'LA31'!$A$1:$BZ$190,'LA31'!AB$1,0)),
IF(INDEX!$H$16=2,(VLOOKUP($A32,'LA32'!$A$1:$BZ$190,'LA32'!AB$1,0)),
IF(INDEX!$H$16=3,(VLOOKUP($A32,'LA33'!$A$1:$BZ$190,'LA33'!AB$1,0)),
IF(INDEX!$H$16=4,(VLOOKUP($A32,'LA34'!$A$1:$BZ$190,'LA34'!AB$1,0)),0)))),".")</f>
        <v>0</v>
      </c>
      <c r="AE32" s="27">
        <f>IFERROR(
IF(INDEX!$H$16=1,(VLOOKUP($A32,'LA31'!$A$1:$BZ$190,'LA31'!AC$1,0)),
IF(INDEX!$H$16=2,(VLOOKUP($A32,'LA32'!$A$1:$BZ$190,'LA32'!AC$1,0)),
IF(INDEX!$H$16=3,(VLOOKUP($A32,'LA33'!$A$1:$BZ$190,'LA33'!AC$1,0)),
IF(INDEX!$H$16=4,(VLOOKUP($A32,'LA34'!$A$1:$BZ$190,'LA34'!AC$1,0)),0)))),".")</f>
        <v>0</v>
      </c>
      <c r="AF32" s="27" t="str">
        <f>IFERROR(
IF(INDEX!$H$16=1,(VLOOKUP($A32,'LA31'!$A$1:$BZ$190,'LA31'!AD$1,0)),
IF(INDEX!$H$16=2,(VLOOKUP($A32,'LA32'!$A$1:$BZ$190,'LA32'!AD$1,0)),
IF(INDEX!$H$16=3,(VLOOKUP($A32,'LA33'!$A$1:$BZ$190,'LA33'!AD$1,0)),
IF(INDEX!$H$16=4,(VLOOKUP($A32,'LA34'!$A$1:$BZ$190,'LA34'!AD$1,0)),0)))),".")</f>
        <v>x</v>
      </c>
      <c r="AG32" s="27" t="str">
        <f>IFERROR(
IF(INDEX!$H$16=1,(VLOOKUP($A32,'LA31'!$A$1:$BZ$190,'LA31'!AE$1,0)),
IF(INDEX!$H$16=2,(VLOOKUP($A32,'LA32'!$A$1:$BZ$190,'LA32'!AE$1,0)),
IF(INDEX!$H$16=3,(VLOOKUP($A32,'LA33'!$A$1:$BZ$190,'LA33'!AE$1,0)),
IF(INDEX!$H$16=4,(VLOOKUP($A32,'LA34'!$A$1:$BZ$190,'LA34'!AE$1,0)),0)))),".")</f>
        <v>x</v>
      </c>
      <c r="AH32" s="27">
        <f>IFERROR(
IF(INDEX!$H$16=1,(VLOOKUP($A32,'LA31'!$A$1:$BZ$190,'LA31'!AF$1,0)),
IF(INDEX!$H$16=2,(VLOOKUP($A32,'LA32'!$A$1:$BZ$190,'LA32'!AF$1,0)),
IF(INDEX!$H$16=3,(VLOOKUP($A32,'LA33'!$A$1:$BZ$190,'LA33'!AF$1,0)),
IF(INDEX!$H$16=4,(VLOOKUP($A32,'LA34'!$A$1:$BZ$190,'LA34'!AF$1,0)),0)))),".")</f>
        <v>0</v>
      </c>
      <c r="AI32" s="27" t="str">
        <f>IFERROR(
IF(INDEX!$H$16=1,(VLOOKUP($A32,'LA31'!$A$1:$BZ$190,'LA31'!AG$1,0)),
IF(INDEX!$H$16=2,(VLOOKUP($A32,'LA32'!$A$1:$BZ$190,'LA32'!AG$1,0)),
IF(INDEX!$H$16=3,(VLOOKUP($A32,'LA33'!$A$1:$BZ$190,'LA33'!AG$1,0)),
IF(INDEX!$H$16=4,(VLOOKUP($A32,'LA34'!$A$1:$BZ$190,'LA34'!AG$1,0)),0)))),".")</f>
        <v>x</v>
      </c>
      <c r="AJ32" s="27" t="str">
        <f>IFERROR(
IF(INDEX!$H$16=1,(VLOOKUP($A32,'LA31'!$A$1:$BZ$190,'LA31'!AH$1,0)),
IF(INDEX!$H$16=2,(VLOOKUP($A32,'LA32'!$A$1:$BZ$190,'LA32'!AH$1,0)),
IF(INDEX!$H$16=3,(VLOOKUP($A32,'LA33'!$A$1:$BZ$190,'LA33'!AH$1,0)),
IF(INDEX!$H$16=4,(VLOOKUP($A32,'LA34'!$A$1:$BZ$190,'LA34'!AH$1,0)),0)))),".")</f>
        <v>x</v>
      </c>
      <c r="AK32" s="27">
        <f>IFERROR(
IF(INDEX!$H$16=1,(VLOOKUP($A32,'LA31'!$A$1:$BZ$190,'LA31'!AI$1,0)),
IF(INDEX!$H$16=2,(VLOOKUP($A32,'LA32'!$A$1:$BZ$190,'LA32'!AI$1,0)),
IF(INDEX!$H$16=3,(VLOOKUP($A32,'LA33'!$A$1:$BZ$190,'LA33'!AI$1,0)),
IF(INDEX!$H$16=4,(VLOOKUP($A32,'LA34'!$A$1:$BZ$190,'LA34'!AI$1,0)),0)))),".")</f>
        <v>0.02</v>
      </c>
      <c r="AL32" s="27">
        <f>IFERROR(
IF(INDEX!$H$16=1,(VLOOKUP($A32,'LA31'!$A$1:$BZ$190,'LA31'!AJ$1,0)),
IF(INDEX!$H$16=2,(VLOOKUP($A32,'LA32'!$A$1:$BZ$190,'LA32'!AJ$1,0)),
IF(INDEX!$H$16=3,(VLOOKUP($A32,'LA33'!$A$1:$BZ$190,'LA33'!AJ$1,0)),
IF(INDEX!$H$16=4,(VLOOKUP($A32,'LA34'!$A$1:$BZ$190,'LA34'!AJ$1,0)),0)))),".")</f>
        <v>0.01</v>
      </c>
      <c r="AM32" s="27">
        <f>IFERROR(
IF(INDEX!$H$16=1,(VLOOKUP($A32,'LA31'!$A$1:$BZ$190,'LA31'!AK$1,0)),
IF(INDEX!$H$16=2,(VLOOKUP($A32,'LA32'!$A$1:$BZ$190,'LA32'!AK$1,0)),
IF(INDEX!$H$16=3,(VLOOKUP($A32,'LA33'!$A$1:$BZ$190,'LA33'!AK$1,0)),
IF(INDEX!$H$16=4,(VLOOKUP($A32,'LA34'!$A$1:$BZ$190,'LA34'!AK$1,0)),0)))),".")</f>
        <v>0.01</v>
      </c>
      <c r="AN32" s="27">
        <f>IFERROR(
IF(INDEX!$H$16=1,(VLOOKUP($A32,'LA31'!$A$1:$BZ$190,'LA31'!AL$1,0)),
IF(INDEX!$H$16=2,(VLOOKUP($A32,'LA32'!$A$1:$BZ$190,'LA32'!AL$1,0)),
IF(INDEX!$H$16=3,(VLOOKUP($A32,'LA33'!$A$1:$BZ$190,'LA33'!AL$1,0)),
IF(INDEX!$H$16=4,(VLOOKUP($A32,'LA34'!$A$1:$BZ$190,'LA34'!AL$1,0)),0)))),".")</f>
        <v>0</v>
      </c>
      <c r="AO32" s="27">
        <f>IFERROR(
IF(INDEX!$H$16=1,(VLOOKUP($A32,'LA31'!$A$1:$BZ$190,'LA31'!AM$1,0)),
IF(INDEX!$H$16=2,(VLOOKUP($A32,'LA32'!$A$1:$BZ$190,'LA32'!AM$1,0)),
IF(INDEX!$H$16=3,(VLOOKUP($A32,'LA33'!$A$1:$BZ$190,'LA33'!AM$1,0)),
IF(INDEX!$H$16=4,(VLOOKUP($A32,'LA34'!$A$1:$BZ$190,'LA34'!AM$1,0)),0)))),".")</f>
        <v>0</v>
      </c>
      <c r="AP32" s="27">
        <f>IFERROR(
IF(INDEX!$H$16=1,(VLOOKUP($A32,'LA31'!$A$1:$BZ$190,'LA31'!AN$1,0)),
IF(INDEX!$H$16=2,(VLOOKUP($A32,'LA32'!$A$1:$BZ$190,'LA32'!AN$1,0)),
IF(INDEX!$H$16=3,(VLOOKUP($A32,'LA33'!$A$1:$BZ$190,'LA33'!AN$1,0)),
IF(INDEX!$H$16=4,(VLOOKUP($A32,'LA34'!$A$1:$BZ$190,'LA34'!AN$1,0)),0)))),".")</f>
        <v>0</v>
      </c>
      <c r="AQ32" s="27" t="str">
        <f>IFERROR(
IF(INDEX!$H$16=1,(VLOOKUP($A32,'LA31'!$A$1:$BZ$190,'LA31'!AO$1,0)),
IF(INDEX!$H$16=2,(VLOOKUP($A32,'LA32'!$A$1:$BZ$190,'LA32'!AO$1,0)),
IF(INDEX!$H$16=3,(VLOOKUP($A32,'LA33'!$A$1:$BZ$190,'LA33'!AO$1,0)),
IF(INDEX!$H$16=4,(VLOOKUP($A32,'LA34'!$A$1:$BZ$190,'LA34'!AO$1,0)),0)))),".")</f>
        <v>x</v>
      </c>
      <c r="AR32" s="27" t="str">
        <f>IFERROR(
IF(INDEX!$H$16=1,(VLOOKUP($A32,'LA31'!$A$1:$BZ$190,'LA31'!AP$1,0)),
IF(INDEX!$H$16=2,(VLOOKUP($A32,'LA32'!$A$1:$BZ$190,'LA32'!AP$1,0)),
IF(INDEX!$H$16=3,(VLOOKUP($A32,'LA33'!$A$1:$BZ$190,'LA33'!AP$1,0)),
IF(INDEX!$H$16=4,(VLOOKUP($A32,'LA34'!$A$1:$BZ$190,'LA34'!AP$1,0)),0)))),".")</f>
        <v>x</v>
      </c>
      <c r="AS32" s="27" t="str">
        <f>IFERROR(
IF(INDEX!$H$16=1,(VLOOKUP($A32,'LA31'!$A$1:$BZ$190,'LA31'!AQ$1,0)),
IF(INDEX!$H$16=2,(VLOOKUP($A32,'LA32'!$A$1:$BZ$190,'LA32'!AQ$1,0)),
IF(INDEX!$H$16=3,(VLOOKUP($A32,'LA33'!$A$1:$BZ$190,'LA33'!AQ$1,0)),
IF(INDEX!$H$16=4,(VLOOKUP($A32,'LA34'!$A$1:$BZ$190,'LA34'!AQ$1,0)),0)))),".")</f>
        <v>x</v>
      </c>
      <c r="AT32" s="27" t="str">
        <f>IFERROR(
IF(INDEX!$H$16=1,(VLOOKUP($A32,'LA31'!$A$1:$BZ$190,'LA31'!AR$1,0)),
IF(INDEX!$H$16=2,(VLOOKUP($A32,'LA32'!$A$1:$BZ$190,'LA32'!AR$1,0)),
IF(INDEX!$H$16=3,(VLOOKUP($A32,'LA33'!$A$1:$BZ$190,'LA33'!AR$1,0)),
IF(INDEX!$H$16=4,(VLOOKUP($A32,'LA34'!$A$1:$BZ$190,'LA34'!AR$1,0)),0)))),".")</f>
        <v>x</v>
      </c>
      <c r="AU32" s="27" t="str">
        <f>IFERROR(
IF(INDEX!$H$16=1,(VLOOKUP($A32,'LA31'!$A$1:$BZ$190,'LA31'!AS$1,0)),
IF(INDEX!$H$16=2,(VLOOKUP($A32,'LA32'!$A$1:$BZ$190,'LA32'!AS$1,0)),
IF(INDEX!$H$16=3,(VLOOKUP($A32,'LA33'!$A$1:$BZ$190,'LA33'!AS$1,0)),
IF(INDEX!$H$16=4,(VLOOKUP($A32,'LA34'!$A$1:$BZ$190,'LA34'!AS$1,0)),0)))),".")</f>
        <v>-</v>
      </c>
      <c r="AV32" s="27" t="str">
        <f>IFERROR(
IF(INDEX!$H$16=1,(VLOOKUP($A32,'LA31'!$A$1:$BZ$190,'LA31'!AT$1,0)),
IF(INDEX!$H$16=2,(VLOOKUP($A32,'LA32'!$A$1:$BZ$190,'LA32'!AT$1,0)),
IF(INDEX!$H$16=3,(VLOOKUP($A32,'LA33'!$A$1:$BZ$190,'LA33'!AT$1,0)),
IF(INDEX!$H$16=4,(VLOOKUP($A32,'LA34'!$A$1:$BZ$190,'LA34'!AT$1,0)),0)))),".")</f>
        <v>-</v>
      </c>
      <c r="AW32" s="27">
        <f>IFERROR(
IF(INDEX!$H$16=1,(VLOOKUP($A32,'LA31'!$A$1:$BZ$190,'LA31'!AU$1,0)),
IF(INDEX!$H$16=2,(VLOOKUP($A32,'LA32'!$A$1:$BZ$190,'LA32'!AU$1,0)),
IF(INDEX!$H$16=3,(VLOOKUP($A32,'LA33'!$A$1:$BZ$190,'LA33'!AU$1,0)),
IF(INDEX!$H$16=4,(VLOOKUP($A32,'LA34'!$A$1:$BZ$190,'LA34'!AU$1,0)),0)))),".")</f>
        <v>0</v>
      </c>
      <c r="AX32" s="27" t="str">
        <f>IFERROR(
IF(INDEX!$H$16=1,(VLOOKUP($A32,'LA31'!$A$1:$BZ$190,'LA31'!AV$1,0)),
IF(INDEX!$H$16=2,(VLOOKUP($A32,'LA32'!$A$1:$BZ$190,'LA32'!AV$1,0)),
IF(INDEX!$H$16=3,(VLOOKUP($A32,'LA33'!$A$1:$BZ$190,'LA33'!AV$1,0)),
IF(INDEX!$H$16=4,(VLOOKUP($A32,'LA34'!$A$1:$BZ$190,'LA34'!AV$1,0)),0)))),".")</f>
        <v>-</v>
      </c>
      <c r="AY32" s="27" t="str">
        <f>IFERROR(
IF(INDEX!$H$16=1,(VLOOKUP($A32,'LA31'!$A$1:$BZ$190,'LA31'!AW$1,0)),
IF(INDEX!$H$16=2,(VLOOKUP($A32,'LA32'!$A$1:$BZ$190,'LA32'!AW$1,0)),
IF(INDEX!$H$16=3,(VLOOKUP($A32,'LA33'!$A$1:$BZ$190,'LA33'!AW$1,0)),
IF(INDEX!$H$16=4,(VLOOKUP($A32,'LA34'!$A$1:$BZ$190,'LA34'!AW$1,0)),0)))),".")</f>
        <v>-</v>
      </c>
      <c r="AZ32" s="27" t="str">
        <f>IFERROR(
IF(INDEX!$H$16=1,(VLOOKUP($A32,'LA31'!$A$1:$BZ$190,'LA31'!AX$1,0)),
IF(INDEX!$H$16=2,(VLOOKUP($A32,'LA32'!$A$1:$BZ$190,'LA32'!AX$1,0)),
IF(INDEX!$H$16=3,(VLOOKUP($A32,'LA33'!$A$1:$BZ$190,'LA33'!AX$1,0)),
IF(INDEX!$H$16=4,(VLOOKUP($A32,'LA34'!$A$1:$BZ$190,'LA34'!AX$1,0)),0)))),".")</f>
        <v>x</v>
      </c>
      <c r="BA32" s="27" t="str">
        <f>IFERROR(
IF(INDEX!$H$16=1,(VLOOKUP($A32,'LA31'!$A$1:$BZ$190,'LA31'!AY$1,0)),
IF(INDEX!$H$16=2,(VLOOKUP($A32,'LA32'!$A$1:$BZ$190,'LA32'!AY$1,0)),
IF(INDEX!$H$16=3,(VLOOKUP($A32,'LA33'!$A$1:$BZ$190,'LA33'!AY$1,0)),
IF(INDEX!$H$16=4,(VLOOKUP($A32,'LA34'!$A$1:$BZ$190,'LA34'!AY$1,0)),0)))),".")</f>
        <v>x</v>
      </c>
      <c r="BB32" s="27" t="str">
        <f>IFERROR(
IF(INDEX!$H$16=1,(VLOOKUP($A32,'LA31'!$A$1:$BZ$190,'LA31'!AZ$1,0)),
IF(INDEX!$H$16=2,(VLOOKUP($A32,'LA32'!$A$1:$BZ$190,'LA32'!AZ$1,0)),
IF(INDEX!$H$16=3,(VLOOKUP($A32,'LA33'!$A$1:$BZ$190,'LA33'!AZ$1,0)),
IF(INDEX!$H$16=4,(VLOOKUP($A32,'LA34'!$A$1:$BZ$190,'LA34'!AZ$1,0)),0)))),".")</f>
        <v>x</v>
      </c>
      <c r="BC32" s="27" t="str">
        <f>IFERROR(
IF(INDEX!$H$16=1,(VLOOKUP($A32,'LA31'!$A$1:$BZ$190,'LA31'!BA$1,0)),
IF(INDEX!$H$16=2,(VLOOKUP($A32,'LA32'!$A$1:$BZ$190,'LA32'!BA$1,0)),
IF(INDEX!$H$16=3,(VLOOKUP($A32,'LA33'!$A$1:$BZ$190,'LA33'!BA$1,0)),
IF(INDEX!$H$16=4,(VLOOKUP($A32,'LA34'!$A$1:$BZ$190,'LA34'!BA$1,0)),0)))),".")</f>
        <v>x</v>
      </c>
      <c r="BD32" s="27" t="str">
        <f>IFERROR(
IF(INDEX!$H$16=1,(VLOOKUP($A32,'LA31'!$A$1:$BZ$190,'LA31'!BB$1,0)),
IF(INDEX!$H$16=2,(VLOOKUP($A32,'LA32'!$A$1:$BZ$190,'LA32'!BB$1,0)),
IF(INDEX!$H$16=3,(VLOOKUP($A32,'LA33'!$A$1:$BZ$190,'LA33'!BB$1,0)),
IF(INDEX!$H$16=4,(VLOOKUP($A32,'LA34'!$A$1:$BZ$190,'LA34'!BB$1,0)),0)))),".")</f>
        <v>x</v>
      </c>
      <c r="BE32" s="27" t="str">
        <f>IFERROR(
IF(INDEX!$H$16=1,(VLOOKUP($A32,'LA31'!$A$1:$BZ$190,'LA31'!BC$1,0)),
IF(INDEX!$H$16=2,(VLOOKUP($A32,'LA32'!$A$1:$BZ$190,'LA32'!BC$1,0)),
IF(INDEX!$H$16=3,(VLOOKUP($A32,'LA33'!$A$1:$BZ$190,'LA33'!BC$1,0)),
IF(INDEX!$H$16=4,(VLOOKUP($A32,'LA34'!$A$1:$BZ$190,'LA34'!BC$1,0)),0)))),".")</f>
        <v>x</v>
      </c>
      <c r="BF32" s="27" t="str">
        <f>IFERROR(
IF(INDEX!$H$16=1,(VLOOKUP($A32,'LA31'!$A$1:$BZ$190,'LA31'!BD$1,0)),
IF(INDEX!$H$16=2,(VLOOKUP($A32,'LA32'!$A$1:$BZ$190,'LA32'!BD$1,0)),
IF(INDEX!$H$16=3,(VLOOKUP($A32,'LA33'!$A$1:$BZ$190,'LA33'!BD$1,0)),
IF(INDEX!$H$16=4,(VLOOKUP($A32,'LA34'!$A$1:$BZ$190,'LA34'!BD$1,0)),0)))),".")</f>
        <v>x</v>
      </c>
      <c r="BG32" s="27" t="str">
        <f>IFERROR(
IF(INDEX!$H$16=1,(VLOOKUP($A32,'LA31'!$A$1:$BZ$190,'LA31'!BE$1,0)),
IF(INDEX!$H$16=2,(VLOOKUP($A32,'LA32'!$A$1:$BZ$190,'LA32'!BE$1,0)),
IF(INDEX!$H$16=3,(VLOOKUP($A32,'LA33'!$A$1:$BZ$190,'LA33'!BE$1,0)),
IF(INDEX!$H$16=4,(VLOOKUP($A32,'LA34'!$A$1:$BZ$190,'LA34'!BE$1,0)),0)))),".")</f>
        <v>x</v>
      </c>
      <c r="BH32" s="27" t="str">
        <f>IFERROR(
IF(INDEX!$H$16=1,(VLOOKUP($A32,'LA31'!$A$1:$BZ$190,'LA31'!BF$1,0)),
IF(INDEX!$H$16=2,(VLOOKUP($A32,'LA32'!$A$1:$BZ$190,'LA32'!BF$1,0)),
IF(INDEX!$H$16=3,(VLOOKUP($A32,'LA33'!$A$1:$BZ$190,'LA33'!BF$1,0)),
IF(INDEX!$H$16=4,(VLOOKUP($A32,'LA34'!$A$1:$BZ$190,'LA34'!BF$1,0)),0)))),".")</f>
        <v>x</v>
      </c>
      <c r="BI32" s="27">
        <f>IFERROR(
IF(INDEX!$H$16=1,(VLOOKUP($A32,'LA31'!$A$1:$BZ$190,'LA31'!BG$1,0)),
IF(INDEX!$H$16=2,(VLOOKUP($A32,'LA32'!$A$1:$BZ$190,'LA32'!BG$1,0)),
IF(INDEX!$H$16=3,(VLOOKUP($A32,'LA33'!$A$1:$BZ$190,'LA33'!BG$1,0)),
IF(INDEX!$H$16=4,(VLOOKUP($A32,'LA34'!$A$1:$BZ$190,'LA34'!BG$1,0)),0)))),".")</f>
        <v>0.05</v>
      </c>
      <c r="BJ32" s="27">
        <f>IFERROR(
IF(INDEX!$H$16=1,(VLOOKUP($A32,'LA31'!$A$1:$BZ$190,'LA31'!BH$1,0)),
IF(INDEX!$H$16=2,(VLOOKUP($A32,'LA32'!$A$1:$BZ$190,'LA32'!BH$1,0)),
IF(INDEX!$H$16=3,(VLOOKUP($A32,'LA33'!$A$1:$BZ$190,'LA33'!BH$1,0)),
IF(INDEX!$H$16=4,(VLOOKUP($A32,'LA34'!$A$1:$BZ$190,'LA34'!BH$1,0)),0)))),".")</f>
        <v>0.03</v>
      </c>
      <c r="BK32" s="27">
        <f>IFERROR(
IF(INDEX!$H$16=1,(VLOOKUP($A32,'LA31'!$A$1:$BZ$190,'LA31'!BI$1,0)),
IF(INDEX!$H$16=2,(VLOOKUP($A32,'LA32'!$A$1:$BZ$190,'LA32'!BI$1,0)),
IF(INDEX!$H$16=3,(VLOOKUP($A32,'LA33'!$A$1:$BZ$190,'LA33'!BI$1,0)),
IF(INDEX!$H$16=4,(VLOOKUP($A32,'LA34'!$A$1:$BZ$190,'LA34'!BI$1,0)),0)))),".")</f>
        <v>0.03</v>
      </c>
      <c r="BL32" s="27">
        <f>IFERROR(
IF(INDEX!$H$16=1,(VLOOKUP($A32,'LA31'!$A$1:$BZ$190,'LA31'!BJ$1,0)),
IF(INDEX!$H$16=2,(VLOOKUP($A32,'LA32'!$A$1:$BZ$190,'LA32'!BJ$1,0)),
IF(INDEX!$H$16=3,(VLOOKUP($A32,'LA33'!$A$1:$BZ$190,'LA33'!BJ$1,0)),
IF(INDEX!$H$16=4,(VLOOKUP($A32,'LA34'!$A$1:$BZ$190,'LA34'!BJ$1,0)),0)))),".")</f>
        <v>0.02</v>
      </c>
      <c r="BM32" s="27" t="str">
        <f>IFERROR(
IF(INDEX!$H$16=1,(VLOOKUP($A32,'LA31'!$A$1:$BZ$190,'LA31'!BK$1,0)),
IF(INDEX!$H$16=2,(VLOOKUP($A32,'LA32'!$A$1:$BZ$190,'LA32'!BK$1,0)),
IF(INDEX!$H$16=3,(VLOOKUP($A32,'LA33'!$A$1:$BZ$190,'LA33'!BK$1,0)),
IF(INDEX!$H$16=4,(VLOOKUP($A32,'LA34'!$A$1:$BZ$190,'LA34'!BK$1,0)),0)))),".")</f>
        <v>-</v>
      </c>
      <c r="BN32" s="27">
        <f>IFERROR(
IF(INDEX!$H$16=1,(VLOOKUP($A32,'LA31'!$A$1:$BZ$190,'LA31'!BL$1,0)),
IF(INDEX!$H$16=2,(VLOOKUP($A32,'LA32'!$A$1:$BZ$190,'LA32'!BL$1,0)),
IF(INDEX!$H$16=3,(VLOOKUP($A32,'LA33'!$A$1:$BZ$190,'LA33'!BL$1,0)),
IF(INDEX!$H$16=4,(VLOOKUP($A32,'LA34'!$A$1:$BZ$190,'LA34'!BL$1,0)),0)))),".")</f>
        <v>0.01</v>
      </c>
      <c r="BO32" s="27">
        <f>IFERROR(
IF(INDEX!$H$16=1,(VLOOKUP($A32,'LA31'!$A$1:$BZ$190,'LA31'!BM$1,0)),
IF(INDEX!$H$16=2,(VLOOKUP($A32,'LA32'!$A$1:$BZ$190,'LA32'!BM$1,0)),
IF(INDEX!$H$16=3,(VLOOKUP($A32,'LA33'!$A$1:$BZ$190,'LA33'!BM$1,0)),
IF(INDEX!$H$16=4,(VLOOKUP($A32,'LA34'!$A$1:$BZ$190,'LA34'!BM$1,0)),0)))),".")</f>
        <v>0.03</v>
      </c>
      <c r="BP32" s="27">
        <f>IFERROR(
IF(INDEX!$H$16=1,(VLOOKUP($A32,'LA31'!$A$1:$BZ$190,'LA31'!BN$1,0)),
IF(INDEX!$H$16=2,(VLOOKUP($A32,'LA32'!$A$1:$BZ$190,'LA32'!BN$1,0)),
IF(INDEX!$H$16=3,(VLOOKUP($A32,'LA33'!$A$1:$BZ$190,'LA33'!BN$1,0)),
IF(INDEX!$H$16=4,(VLOOKUP($A32,'LA34'!$A$1:$BZ$190,'LA34'!BN$1,0)),0)))),".")</f>
        <v>0.01</v>
      </c>
      <c r="BQ32" s="27">
        <f>IFERROR(
IF(INDEX!$H$16=1,(VLOOKUP($A32,'LA31'!$A$1:$BZ$190,'LA31'!BO$1,0)),
IF(INDEX!$H$16=2,(VLOOKUP($A32,'LA32'!$A$1:$BZ$190,'LA32'!BO$1,0)),
IF(INDEX!$H$16=3,(VLOOKUP($A32,'LA33'!$A$1:$BZ$190,'LA33'!BO$1,0)),
IF(INDEX!$H$16=4,(VLOOKUP($A32,'LA34'!$A$1:$BZ$190,'LA34'!BO$1,0)),0)))),".")</f>
        <v>0.02</v>
      </c>
    </row>
    <row r="33" spans="1:69" x14ac:dyDescent="0.2">
      <c r="A33" s="7">
        <v>846</v>
      </c>
      <c r="B33" s="13" t="s">
        <v>143</v>
      </c>
      <c r="C33" s="96" t="s">
        <v>126</v>
      </c>
      <c r="D33" s="26">
        <f>IFERROR(
IF(INDEX!$H$16=1,(VLOOKUP($A33,'LA31'!$A$1:$BZ$190,'LA31'!B$1,0)),
IF(INDEX!$H$16=2,(VLOOKUP($A33,'LA32'!$A$1:$BZ$190,'LA32'!B$1,0)),
IF(INDEX!$H$16=3,(VLOOKUP($A33,'LA33'!$A$1:$BZ$190,'LA33'!B$1,0)),
IF(INDEX!$H$16=4,(VLOOKUP($A33,'LA34'!$A$1:$BZ$190,'LA34'!B$1,0)),0)))),".")</f>
        <v>320</v>
      </c>
      <c r="E33" s="26">
        <f>IFERROR(
IF(INDEX!$H$16=1,(VLOOKUP($A33,'LA31'!$A$1:$BZ$190,'LA31'!C$1,0)),
IF(INDEX!$H$16=2,(VLOOKUP($A33,'LA32'!$A$1:$BZ$190,'LA32'!C$1,0)),
IF(INDEX!$H$16=3,(VLOOKUP($A33,'LA33'!$A$1:$BZ$190,'LA33'!C$1,0)),
IF(INDEX!$H$16=4,(VLOOKUP($A33,'LA34'!$A$1:$BZ$190,'LA34'!C$1,0)),0)))),".")</f>
        <v>1910</v>
      </c>
      <c r="F33" s="26">
        <f>IFERROR(
IF(INDEX!$H$16=1,(VLOOKUP($A33,'LA31'!$A$1:$BZ$190,'LA31'!D$1,0)),
IF(INDEX!$H$16=2,(VLOOKUP($A33,'LA32'!$A$1:$BZ$190,'LA32'!D$1,0)),
IF(INDEX!$H$16=3,(VLOOKUP($A33,'LA33'!$A$1:$BZ$190,'LA33'!D$1,0)),
IF(INDEX!$H$16=4,(VLOOKUP($A33,'LA34'!$A$1:$BZ$190,'LA34'!D$1,0)),0)))),".")</f>
        <v>2240</v>
      </c>
      <c r="G33" s="27">
        <f>IFERROR(
IF(INDEX!$H$16=1,(VLOOKUP($A33,'LA31'!$A$1:$BZ$190,'LA31'!E$1,0)),
IF(INDEX!$H$16=2,(VLOOKUP($A33,'LA32'!$A$1:$BZ$190,'LA32'!E$1,0)),
IF(INDEX!$H$16=3,(VLOOKUP($A33,'LA33'!$A$1:$BZ$190,'LA33'!E$1,0)),
IF(INDEX!$H$16=4,(VLOOKUP($A33,'LA34'!$A$1:$BZ$190,'LA34'!E$1,0)),0)))),".")</f>
        <v>0.83</v>
      </c>
      <c r="H33" s="27">
        <f>IFERROR(
IF(INDEX!$H$16=1,(VLOOKUP($A33,'LA31'!$A$1:$BZ$190,'LA31'!F$1,0)),
IF(INDEX!$H$16=2,(VLOOKUP($A33,'LA32'!$A$1:$BZ$190,'LA32'!F$1,0)),
IF(INDEX!$H$16=3,(VLOOKUP($A33,'LA33'!$A$1:$BZ$190,'LA33'!F$1,0)),
IF(INDEX!$H$16=4,(VLOOKUP($A33,'LA34'!$A$1:$BZ$190,'LA34'!F$1,0)),0)))),".")</f>
        <v>0.93</v>
      </c>
      <c r="I33" s="27">
        <f>IFERROR(
IF(INDEX!$H$16=1,(VLOOKUP($A33,'LA31'!$A$1:$BZ$190,'LA31'!G$1,0)),
IF(INDEX!$H$16=2,(VLOOKUP($A33,'LA32'!$A$1:$BZ$190,'LA32'!G$1,0)),
IF(INDEX!$H$16=3,(VLOOKUP($A33,'LA33'!$A$1:$BZ$190,'LA33'!G$1,0)),
IF(INDEX!$H$16=4,(VLOOKUP($A33,'LA34'!$A$1:$BZ$190,'LA34'!G$1,0)),0)))),".")</f>
        <v>0.92</v>
      </c>
      <c r="J33" s="27">
        <f>IFERROR(
IF(INDEX!$H$16=1,(VLOOKUP($A33,'LA31'!$A$1:$BZ$190,'LA31'!H$1,0)),
IF(INDEX!$H$16=2,(VLOOKUP($A33,'LA32'!$A$1:$BZ$190,'LA32'!H$1,0)),
IF(INDEX!$H$16=3,(VLOOKUP($A33,'LA33'!$A$1:$BZ$190,'LA33'!H$1,0)),
IF(INDEX!$H$16=4,(VLOOKUP($A33,'LA34'!$A$1:$BZ$190,'LA34'!H$1,0)),0)))),".")</f>
        <v>0.81</v>
      </c>
      <c r="K33" s="27">
        <f>IFERROR(
IF(INDEX!$H$16=1,(VLOOKUP($A33,'LA31'!$A$1:$BZ$190,'LA31'!I$1,0)),
IF(INDEX!$H$16=2,(VLOOKUP($A33,'LA32'!$A$1:$BZ$190,'LA32'!I$1,0)),
IF(INDEX!$H$16=3,(VLOOKUP($A33,'LA33'!$A$1:$BZ$190,'LA33'!I$1,0)),
IF(INDEX!$H$16=4,(VLOOKUP($A33,'LA34'!$A$1:$BZ$190,'LA34'!I$1,0)),0)))),".")</f>
        <v>0.92</v>
      </c>
      <c r="L33" s="27">
        <f>IFERROR(
IF(INDEX!$H$16=1,(VLOOKUP($A33,'LA31'!$A$1:$BZ$190,'LA31'!J$1,0)),
IF(INDEX!$H$16=2,(VLOOKUP($A33,'LA32'!$A$1:$BZ$190,'LA32'!J$1,0)),
IF(INDEX!$H$16=3,(VLOOKUP($A33,'LA33'!$A$1:$BZ$190,'LA33'!J$1,0)),
IF(INDEX!$H$16=4,(VLOOKUP($A33,'LA34'!$A$1:$BZ$190,'LA34'!J$1,0)),0)))),".")</f>
        <v>0.9</v>
      </c>
      <c r="M33" s="27">
        <f>IFERROR(
IF(INDEX!$H$16=1,(VLOOKUP($A33,'LA31'!$A$1:$BZ$190,'LA31'!K$1,0)),
IF(INDEX!$H$16=2,(VLOOKUP($A33,'LA32'!$A$1:$BZ$190,'LA32'!K$1,0)),
IF(INDEX!$H$16=3,(VLOOKUP($A33,'LA33'!$A$1:$BZ$190,'LA33'!K$1,0)),
IF(INDEX!$H$16=4,(VLOOKUP($A33,'LA34'!$A$1:$BZ$190,'LA34'!K$1,0)),0)))),".")</f>
        <v>0.37</v>
      </c>
      <c r="N33" s="27">
        <f>IFERROR(
IF(INDEX!$H$16=1,(VLOOKUP($A33,'LA31'!$A$1:$BZ$190,'LA31'!L$1,0)),
IF(INDEX!$H$16=2,(VLOOKUP($A33,'LA32'!$A$1:$BZ$190,'LA32'!L$1,0)),
IF(INDEX!$H$16=3,(VLOOKUP($A33,'LA33'!$A$1:$BZ$190,'LA33'!L$1,0)),
IF(INDEX!$H$16=4,(VLOOKUP($A33,'LA34'!$A$1:$BZ$190,'LA34'!L$1,0)),0)))),".")</f>
        <v>0.21</v>
      </c>
      <c r="O33" s="27">
        <f>IFERROR(
IF(INDEX!$H$16=1,(VLOOKUP($A33,'LA31'!$A$1:$BZ$190,'LA31'!M$1,0)),
IF(INDEX!$H$16=2,(VLOOKUP($A33,'LA32'!$A$1:$BZ$190,'LA32'!M$1,0)),
IF(INDEX!$H$16=3,(VLOOKUP($A33,'LA33'!$A$1:$BZ$190,'LA33'!M$1,0)),
IF(INDEX!$H$16=4,(VLOOKUP($A33,'LA34'!$A$1:$BZ$190,'LA34'!M$1,0)),0)))),".")</f>
        <v>0.23</v>
      </c>
      <c r="P33" s="27" t="str">
        <f>IFERROR(
IF(INDEX!$H$16=1,(VLOOKUP($A33,'LA31'!$A$1:$BZ$190,'LA31'!N$1,0)),
IF(INDEX!$H$16=2,(VLOOKUP($A33,'LA32'!$A$1:$BZ$190,'LA32'!N$1,0)),
IF(INDEX!$H$16=3,(VLOOKUP($A33,'LA33'!$A$1:$BZ$190,'LA33'!N$1,0)),
IF(INDEX!$H$16=4,(VLOOKUP($A33,'LA34'!$A$1:$BZ$190,'LA34'!N$1,0)),0)))),".")</f>
        <v>x</v>
      </c>
      <c r="Q33" s="27" t="str">
        <f>IFERROR(
IF(INDEX!$H$16=1,(VLOOKUP($A33,'LA31'!$A$1:$BZ$190,'LA31'!O$1,0)),
IF(INDEX!$H$16=2,(VLOOKUP($A33,'LA32'!$A$1:$BZ$190,'LA32'!O$1,0)),
IF(INDEX!$H$16=3,(VLOOKUP($A33,'LA33'!$A$1:$BZ$190,'LA33'!O$1,0)),
IF(INDEX!$H$16=4,(VLOOKUP($A33,'LA34'!$A$1:$BZ$190,'LA34'!O$1,0)),0)))),".")</f>
        <v>x</v>
      </c>
      <c r="R33" s="27" t="str">
        <f>IFERROR(
IF(INDEX!$H$16=1,(VLOOKUP($A33,'LA31'!$A$1:$BZ$190,'LA31'!P$1,0)),
IF(INDEX!$H$16=2,(VLOOKUP($A33,'LA32'!$A$1:$BZ$190,'LA32'!P$1,0)),
IF(INDEX!$H$16=3,(VLOOKUP($A33,'LA33'!$A$1:$BZ$190,'LA33'!P$1,0)),
IF(INDEX!$H$16=4,(VLOOKUP($A33,'LA34'!$A$1:$BZ$190,'LA34'!P$1,0)),0)))),".")</f>
        <v>x</v>
      </c>
      <c r="S33" s="27">
        <f>IFERROR(
IF(INDEX!$H$16=1,(VLOOKUP($A33,'LA31'!$A$1:$BZ$190,'LA31'!Q$1,0)),
IF(INDEX!$H$16=2,(VLOOKUP($A33,'LA32'!$A$1:$BZ$190,'LA32'!Q$1,0)),
IF(INDEX!$H$16=3,(VLOOKUP($A33,'LA33'!$A$1:$BZ$190,'LA33'!Q$1,0)),
IF(INDEX!$H$16=4,(VLOOKUP($A33,'LA34'!$A$1:$BZ$190,'LA34'!Q$1,0)),0)))),".")</f>
        <v>0.04</v>
      </c>
      <c r="T33" s="27">
        <f>IFERROR(
IF(INDEX!$H$16=1,(VLOOKUP($A33,'LA31'!$A$1:$BZ$190,'LA31'!R$1,0)),
IF(INDEX!$H$16=2,(VLOOKUP($A33,'LA32'!$A$1:$BZ$190,'LA32'!R$1,0)),
IF(INDEX!$H$16=3,(VLOOKUP($A33,'LA33'!$A$1:$BZ$190,'LA33'!R$1,0)),
IF(INDEX!$H$16=4,(VLOOKUP($A33,'LA34'!$A$1:$BZ$190,'LA34'!R$1,0)),0)))),".")</f>
        <v>0.03</v>
      </c>
      <c r="U33" s="27">
        <f>IFERROR(
IF(INDEX!$H$16=1,(VLOOKUP($A33,'LA31'!$A$1:$BZ$190,'LA31'!S$1,0)),
IF(INDEX!$H$16=2,(VLOOKUP($A33,'LA32'!$A$1:$BZ$190,'LA32'!S$1,0)),
IF(INDEX!$H$16=3,(VLOOKUP($A33,'LA33'!$A$1:$BZ$190,'LA33'!S$1,0)),
IF(INDEX!$H$16=4,(VLOOKUP($A33,'LA34'!$A$1:$BZ$190,'LA34'!S$1,0)),0)))),".")</f>
        <v>0.03</v>
      </c>
      <c r="V33" s="27">
        <f>IFERROR(
IF(INDEX!$H$16=1,(VLOOKUP($A33,'LA31'!$A$1:$BZ$190,'LA31'!T$1,0)),
IF(INDEX!$H$16=2,(VLOOKUP($A33,'LA32'!$A$1:$BZ$190,'LA32'!T$1,0)),
IF(INDEX!$H$16=3,(VLOOKUP($A33,'LA33'!$A$1:$BZ$190,'LA33'!T$1,0)),
IF(INDEX!$H$16=4,(VLOOKUP($A33,'LA34'!$A$1:$BZ$190,'LA34'!T$1,0)),0)))),".")</f>
        <v>0.17</v>
      </c>
      <c r="W33" s="27">
        <f>IFERROR(
IF(INDEX!$H$16=1,(VLOOKUP($A33,'LA31'!$A$1:$BZ$190,'LA31'!U$1,0)),
IF(INDEX!$H$16=2,(VLOOKUP($A33,'LA32'!$A$1:$BZ$190,'LA32'!U$1,0)),
IF(INDEX!$H$16=3,(VLOOKUP($A33,'LA33'!$A$1:$BZ$190,'LA33'!U$1,0)),
IF(INDEX!$H$16=4,(VLOOKUP($A33,'LA34'!$A$1:$BZ$190,'LA34'!U$1,0)),0)))),".")</f>
        <v>0.21</v>
      </c>
      <c r="X33" s="27">
        <f>IFERROR(
IF(INDEX!$H$16=1,(VLOOKUP($A33,'LA31'!$A$1:$BZ$190,'LA31'!V$1,0)),
IF(INDEX!$H$16=2,(VLOOKUP($A33,'LA32'!$A$1:$BZ$190,'LA32'!V$1,0)),
IF(INDEX!$H$16=3,(VLOOKUP($A33,'LA33'!$A$1:$BZ$190,'LA33'!V$1,0)),
IF(INDEX!$H$16=4,(VLOOKUP($A33,'LA34'!$A$1:$BZ$190,'LA34'!V$1,0)),0)))),".")</f>
        <v>0.2</v>
      </c>
      <c r="Y33" s="27">
        <f>IFERROR(
IF(INDEX!$H$16=1,(VLOOKUP($A33,'LA31'!$A$1:$BZ$190,'LA31'!W$1,0)),
IF(INDEX!$H$16=2,(VLOOKUP($A33,'LA32'!$A$1:$BZ$190,'LA32'!W$1,0)),
IF(INDEX!$H$16=3,(VLOOKUP($A33,'LA33'!$A$1:$BZ$190,'LA33'!W$1,0)),
IF(INDEX!$H$16=4,(VLOOKUP($A33,'LA34'!$A$1:$BZ$190,'LA34'!W$1,0)),0)))),".")</f>
        <v>0.23</v>
      </c>
      <c r="Z33" s="27">
        <f>IFERROR(
IF(INDEX!$H$16=1,(VLOOKUP($A33,'LA31'!$A$1:$BZ$190,'LA31'!X$1,0)),
IF(INDEX!$H$16=2,(VLOOKUP($A33,'LA32'!$A$1:$BZ$190,'LA32'!X$1,0)),
IF(INDEX!$H$16=3,(VLOOKUP($A33,'LA33'!$A$1:$BZ$190,'LA33'!X$1,0)),
IF(INDEX!$H$16=4,(VLOOKUP($A33,'LA34'!$A$1:$BZ$190,'LA34'!X$1,0)),0)))),".")</f>
        <v>0.47</v>
      </c>
      <c r="AA33" s="27">
        <f>IFERROR(
IF(INDEX!$H$16=1,(VLOOKUP($A33,'LA31'!$A$1:$BZ$190,'LA31'!Y$1,0)),
IF(INDEX!$H$16=2,(VLOOKUP($A33,'LA32'!$A$1:$BZ$190,'LA32'!Y$1,0)),
IF(INDEX!$H$16=3,(VLOOKUP($A33,'LA33'!$A$1:$BZ$190,'LA33'!Y$1,0)),
IF(INDEX!$H$16=4,(VLOOKUP($A33,'LA34'!$A$1:$BZ$190,'LA34'!Y$1,0)),0)))),".")</f>
        <v>0.44</v>
      </c>
      <c r="AB33" s="27">
        <f>IFERROR(
IF(INDEX!$H$16=1,(VLOOKUP($A33,'LA31'!$A$1:$BZ$190,'LA31'!Z$1,0)),
IF(INDEX!$H$16=2,(VLOOKUP($A33,'LA32'!$A$1:$BZ$190,'LA32'!Z$1,0)),
IF(INDEX!$H$16=3,(VLOOKUP($A33,'LA33'!$A$1:$BZ$190,'LA33'!Z$1,0)),
IF(INDEX!$H$16=4,(VLOOKUP($A33,'LA34'!$A$1:$BZ$190,'LA34'!Z$1,0)),0)))),".")</f>
        <v>0</v>
      </c>
      <c r="AC33" s="27">
        <f>IFERROR(
IF(INDEX!$H$16=1,(VLOOKUP($A33,'LA31'!$A$1:$BZ$190,'LA31'!AA$1,0)),
IF(INDEX!$H$16=2,(VLOOKUP($A33,'LA32'!$A$1:$BZ$190,'LA32'!AA$1,0)),
IF(INDEX!$H$16=3,(VLOOKUP($A33,'LA33'!$A$1:$BZ$190,'LA33'!AA$1,0)),
IF(INDEX!$H$16=4,(VLOOKUP($A33,'LA34'!$A$1:$BZ$190,'LA34'!AA$1,0)),0)))),".")</f>
        <v>0</v>
      </c>
      <c r="AD33" s="27">
        <f>IFERROR(
IF(INDEX!$H$16=1,(VLOOKUP($A33,'LA31'!$A$1:$BZ$190,'LA31'!AB$1,0)),
IF(INDEX!$H$16=2,(VLOOKUP($A33,'LA32'!$A$1:$BZ$190,'LA32'!AB$1,0)),
IF(INDEX!$H$16=3,(VLOOKUP($A33,'LA33'!$A$1:$BZ$190,'LA33'!AB$1,0)),
IF(INDEX!$H$16=4,(VLOOKUP($A33,'LA34'!$A$1:$BZ$190,'LA34'!AB$1,0)),0)))),".")</f>
        <v>0</v>
      </c>
      <c r="AE33" s="27">
        <f>IFERROR(
IF(INDEX!$H$16=1,(VLOOKUP($A33,'LA31'!$A$1:$BZ$190,'LA31'!AC$1,0)),
IF(INDEX!$H$16=2,(VLOOKUP($A33,'LA32'!$A$1:$BZ$190,'LA32'!AC$1,0)),
IF(INDEX!$H$16=3,(VLOOKUP($A33,'LA33'!$A$1:$BZ$190,'LA33'!AC$1,0)),
IF(INDEX!$H$16=4,(VLOOKUP($A33,'LA34'!$A$1:$BZ$190,'LA34'!AC$1,0)),0)))),".")</f>
        <v>0</v>
      </c>
      <c r="AF33" s="27">
        <f>IFERROR(
IF(INDEX!$H$16=1,(VLOOKUP($A33,'LA31'!$A$1:$BZ$190,'LA31'!AD$1,0)),
IF(INDEX!$H$16=2,(VLOOKUP($A33,'LA32'!$A$1:$BZ$190,'LA32'!AD$1,0)),
IF(INDEX!$H$16=3,(VLOOKUP($A33,'LA33'!$A$1:$BZ$190,'LA33'!AD$1,0)),
IF(INDEX!$H$16=4,(VLOOKUP($A33,'LA34'!$A$1:$BZ$190,'LA34'!AD$1,0)),0)))),".")</f>
        <v>0</v>
      </c>
      <c r="AG33" s="27">
        <f>IFERROR(
IF(INDEX!$H$16=1,(VLOOKUP($A33,'LA31'!$A$1:$BZ$190,'LA31'!AE$1,0)),
IF(INDEX!$H$16=2,(VLOOKUP($A33,'LA32'!$A$1:$BZ$190,'LA32'!AE$1,0)),
IF(INDEX!$H$16=3,(VLOOKUP($A33,'LA33'!$A$1:$BZ$190,'LA33'!AE$1,0)),
IF(INDEX!$H$16=4,(VLOOKUP($A33,'LA34'!$A$1:$BZ$190,'LA34'!AE$1,0)),0)))),".")</f>
        <v>0</v>
      </c>
      <c r="AH33" s="27">
        <f>IFERROR(
IF(INDEX!$H$16=1,(VLOOKUP($A33,'LA31'!$A$1:$BZ$190,'LA31'!AF$1,0)),
IF(INDEX!$H$16=2,(VLOOKUP($A33,'LA32'!$A$1:$BZ$190,'LA32'!AF$1,0)),
IF(INDEX!$H$16=3,(VLOOKUP($A33,'LA33'!$A$1:$BZ$190,'LA33'!AF$1,0)),
IF(INDEX!$H$16=4,(VLOOKUP($A33,'LA34'!$A$1:$BZ$190,'LA34'!AF$1,0)),0)))),".")</f>
        <v>0</v>
      </c>
      <c r="AI33" s="27">
        <f>IFERROR(
IF(INDEX!$H$16=1,(VLOOKUP($A33,'LA31'!$A$1:$BZ$190,'LA31'!AG$1,0)),
IF(INDEX!$H$16=2,(VLOOKUP($A33,'LA32'!$A$1:$BZ$190,'LA32'!AG$1,0)),
IF(INDEX!$H$16=3,(VLOOKUP($A33,'LA33'!$A$1:$BZ$190,'LA33'!AG$1,0)),
IF(INDEX!$H$16=4,(VLOOKUP($A33,'LA34'!$A$1:$BZ$190,'LA34'!AG$1,0)),0)))),".")</f>
        <v>0</v>
      </c>
      <c r="AJ33" s="27">
        <f>IFERROR(
IF(INDEX!$H$16=1,(VLOOKUP($A33,'LA31'!$A$1:$BZ$190,'LA31'!AH$1,0)),
IF(INDEX!$H$16=2,(VLOOKUP($A33,'LA32'!$A$1:$BZ$190,'LA32'!AH$1,0)),
IF(INDEX!$H$16=3,(VLOOKUP($A33,'LA33'!$A$1:$BZ$190,'LA33'!AH$1,0)),
IF(INDEX!$H$16=4,(VLOOKUP($A33,'LA34'!$A$1:$BZ$190,'LA34'!AH$1,0)),0)))),".")</f>
        <v>0</v>
      </c>
      <c r="AK33" s="27" t="str">
        <f>IFERROR(
IF(INDEX!$H$16=1,(VLOOKUP($A33,'LA31'!$A$1:$BZ$190,'LA31'!AI$1,0)),
IF(INDEX!$H$16=2,(VLOOKUP($A33,'LA32'!$A$1:$BZ$190,'LA32'!AI$1,0)),
IF(INDEX!$H$16=3,(VLOOKUP($A33,'LA33'!$A$1:$BZ$190,'LA33'!AI$1,0)),
IF(INDEX!$H$16=4,(VLOOKUP($A33,'LA34'!$A$1:$BZ$190,'LA34'!AI$1,0)),0)))),".")</f>
        <v>x</v>
      </c>
      <c r="AL33" s="27">
        <f>IFERROR(
IF(INDEX!$H$16=1,(VLOOKUP($A33,'LA31'!$A$1:$BZ$190,'LA31'!AJ$1,0)),
IF(INDEX!$H$16=2,(VLOOKUP($A33,'LA32'!$A$1:$BZ$190,'LA32'!AJ$1,0)),
IF(INDEX!$H$16=3,(VLOOKUP($A33,'LA33'!$A$1:$BZ$190,'LA33'!AJ$1,0)),
IF(INDEX!$H$16=4,(VLOOKUP($A33,'LA34'!$A$1:$BZ$190,'LA34'!AJ$1,0)),0)))),".")</f>
        <v>0.03</v>
      </c>
      <c r="AM33" s="27">
        <f>IFERROR(
IF(INDEX!$H$16=1,(VLOOKUP($A33,'LA31'!$A$1:$BZ$190,'LA31'!AK$1,0)),
IF(INDEX!$H$16=2,(VLOOKUP($A33,'LA32'!$A$1:$BZ$190,'LA32'!AK$1,0)),
IF(INDEX!$H$16=3,(VLOOKUP($A33,'LA33'!$A$1:$BZ$190,'LA33'!AK$1,0)),
IF(INDEX!$H$16=4,(VLOOKUP($A33,'LA34'!$A$1:$BZ$190,'LA34'!AK$1,0)),0)))),".")</f>
        <v>0.03</v>
      </c>
      <c r="AN33" s="27">
        <f>IFERROR(
IF(INDEX!$H$16=1,(VLOOKUP($A33,'LA31'!$A$1:$BZ$190,'LA31'!AL$1,0)),
IF(INDEX!$H$16=2,(VLOOKUP($A33,'LA32'!$A$1:$BZ$190,'LA32'!AL$1,0)),
IF(INDEX!$H$16=3,(VLOOKUP($A33,'LA33'!$A$1:$BZ$190,'LA33'!AL$1,0)),
IF(INDEX!$H$16=4,(VLOOKUP($A33,'LA34'!$A$1:$BZ$190,'LA34'!AL$1,0)),0)))),".")</f>
        <v>0</v>
      </c>
      <c r="AO33" s="27">
        <f>IFERROR(
IF(INDEX!$H$16=1,(VLOOKUP($A33,'LA31'!$A$1:$BZ$190,'LA31'!AM$1,0)),
IF(INDEX!$H$16=2,(VLOOKUP($A33,'LA32'!$A$1:$BZ$190,'LA32'!AM$1,0)),
IF(INDEX!$H$16=3,(VLOOKUP($A33,'LA33'!$A$1:$BZ$190,'LA33'!AM$1,0)),
IF(INDEX!$H$16=4,(VLOOKUP($A33,'LA34'!$A$1:$BZ$190,'LA34'!AM$1,0)),0)))),".")</f>
        <v>0</v>
      </c>
      <c r="AP33" s="27">
        <f>IFERROR(
IF(INDEX!$H$16=1,(VLOOKUP($A33,'LA31'!$A$1:$BZ$190,'LA31'!AN$1,0)),
IF(INDEX!$H$16=2,(VLOOKUP($A33,'LA32'!$A$1:$BZ$190,'LA32'!AN$1,0)),
IF(INDEX!$H$16=3,(VLOOKUP($A33,'LA33'!$A$1:$BZ$190,'LA33'!AN$1,0)),
IF(INDEX!$H$16=4,(VLOOKUP($A33,'LA34'!$A$1:$BZ$190,'LA34'!AN$1,0)),0)))),".")</f>
        <v>0</v>
      </c>
      <c r="AQ33" s="27" t="str">
        <f>IFERROR(
IF(INDEX!$H$16=1,(VLOOKUP($A33,'LA31'!$A$1:$BZ$190,'LA31'!AO$1,0)),
IF(INDEX!$H$16=2,(VLOOKUP($A33,'LA32'!$A$1:$BZ$190,'LA32'!AO$1,0)),
IF(INDEX!$H$16=3,(VLOOKUP($A33,'LA33'!$A$1:$BZ$190,'LA33'!AO$1,0)),
IF(INDEX!$H$16=4,(VLOOKUP($A33,'LA34'!$A$1:$BZ$190,'LA34'!AO$1,0)),0)))),".")</f>
        <v>x</v>
      </c>
      <c r="AR33" s="27" t="str">
        <f>IFERROR(
IF(INDEX!$H$16=1,(VLOOKUP($A33,'LA31'!$A$1:$BZ$190,'LA31'!AP$1,0)),
IF(INDEX!$H$16=2,(VLOOKUP($A33,'LA32'!$A$1:$BZ$190,'LA32'!AP$1,0)),
IF(INDEX!$H$16=3,(VLOOKUP($A33,'LA33'!$A$1:$BZ$190,'LA33'!AP$1,0)),
IF(INDEX!$H$16=4,(VLOOKUP($A33,'LA34'!$A$1:$BZ$190,'LA34'!AP$1,0)),0)))),".")</f>
        <v>x</v>
      </c>
      <c r="AS33" s="27" t="str">
        <f>IFERROR(
IF(INDEX!$H$16=1,(VLOOKUP($A33,'LA31'!$A$1:$BZ$190,'LA31'!AQ$1,0)),
IF(INDEX!$H$16=2,(VLOOKUP($A33,'LA32'!$A$1:$BZ$190,'LA32'!AQ$1,0)),
IF(INDEX!$H$16=3,(VLOOKUP($A33,'LA33'!$A$1:$BZ$190,'LA33'!AQ$1,0)),
IF(INDEX!$H$16=4,(VLOOKUP($A33,'LA34'!$A$1:$BZ$190,'LA34'!AQ$1,0)),0)))),".")</f>
        <v>-</v>
      </c>
      <c r="AT33" s="27" t="str">
        <f>IFERROR(
IF(INDEX!$H$16=1,(VLOOKUP($A33,'LA31'!$A$1:$BZ$190,'LA31'!AR$1,0)),
IF(INDEX!$H$16=2,(VLOOKUP($A33,'LA32'!$A$1:$BZ$190,'LA32'!AR$1,0)),
IF(INDEX!$H$16=3,(VLOOKUP($A33,'LA33'!$A$1:$BZ$190,'LA33'!AR$1,0)),
IF(INDEX!$H$16=4,(VLOOKUP($A33,'LA34'!$A$1:$BZ$190,'LA34'!AR$1,0)),0)))),".")</f>
        <v>x</v>
      </c>
      <c r="AU33" s="27">
        <f>IFERROR(
IF(INDEX!$H$16=1,(VLOOKUP($A33,'LA31'!$A$1:$BZ$190,'LA31'!AS$1,0)),
IF(INDEX!$H$16=2,(VLOOKUP($A33,'LA32'!$A$1:$BZ$190,'LA32'!AS$1,0)),
IF(INDEX!$H$16=3,(VLOOKUP($A33,'LA33'!$A$1:$BZ$190,'LA33'!AS$1,0)),
IF(INDEX!$H$16=4,(VLOOKUP($A33,'LA34'!$A$1:$BZ$190,'LA34'!AS$1,0)),0)))),".")</f>
        <v>0.01</v>
      </c>
      <c r="AV33" s="27">
        <f>IFERROR(
IF(INDEX!$H$16=1,(VLOOKUP($A33,'LA31'!$A$1:$BZ$190,'LA31'!AT$1,0)),
IF(INDEX!$H$16=2,(VLOOKUP($A33,'LA32'!$A$1:$BZ$190,'LA32'!AT$1,0)),
IF(INDEX!$H$16=3,(VLOOKUP($A33,'LA33'!$A$1:$BZ$190,'LA33'!AT$1,0)),
IF(INDEX!$H$16=4,(VLOOKUP($A33,'LA34'!$A$1:$BZ$190,'LA34'!AT$1,0)),0)))),".")</f>
        <v>0.01</v>
      </c>
      <c r="AW33" s="27" t="str">
        <f>IFERROR(
IF(INDEX!$H$16=1,(VLOOKUP($A33,'LA31'!$A$1:$BZ$190,'LA31'!AU$1,0)),
IF(INDEX!$H$16=2,(VLOOKUP($A33,'LA32'!$A$1:$BZ$190,'LA32'!AU$1,0)),
IF(INDEX!$H$16=3,(VLOOKUP($A33,'LA33'!$A$1:$BZ$190,'LA33'!AU$1,0)),
IF(INDEX!$H$16=4,(VLOOKUP($A33,'LA34'!$A$1:$BZ$190,'LA34'!AU$1,0)),0)))),".")</f>
        <v>x</v>
      </c>
      <c r="AX33" s="27" t="str">
        <f>IFERROR(
IF(INDEX!$H$16=1,(VLOOKUP($A33,'LA31'!$A$1:$BZ$190,'LA31'!AV$1,0)),
IF(INDEX!$H$16=2,(VLOOKUP($A33,'LA32'!$A$1:$BZ$190,'LA32'!AV$1,0)),
IF(INDEX!$H$16=3,(VLOOKUP($A33,'LA33'!$A$1:$BZ$190,'LA33'!AV$1,0)),
IF(INDEX!$H$16=4,(VLOOKUP($A33,'LA34'!$A$1:$BZ$190,'LA34'!AV$1,0)),0)))),".")</f>
        <v>-</v>
      </c>
      <c r="AY33" s="27" t="str">
        <f>IFERROR(
IF(INDEX!$H$16=1,(VLOOKUP($A33,'LA31'!$A$1:$BZ$190,'LA31'!AW$1,0)),
IF(INDEX!$H$16=2,(VLOOKUP($A33,'LA32'!$A$1:$BZ$190,'LA32'!AW$1,0)),
IF(INDEX!$H$16=3,(VLOOKUP($A33,'LA33'!$A$1:$BZ$190,'LA33'!AW$1,0)),
IF(INDEX!$H$16=4,(VLOOKUP($A33,'LA34'!$A$1:$BZ$190,'LA34'!AW$1,0)),0)))),".")</f>
        <v>-</v>
      </c>
      <c r="AZ33" s="27" t="str">
        <f>IFERROR(
IF(INDEX!$H$16=1,(VLOOKUP($A33,'LA31'!$A$1:$BZ$190,'LA31'!AX$1,0)),
IF(INDEX!$H$16=2,(VLOOKUP($A33,'LA32'!$A$1:$BZ$190,'LA32'!AX$1,0)),
IF(INDEX!$H$16=3,(VLOOKUP($A33,'LA33'!$A$1:$BZ$190,'LA33'!AX$1,0)),
IF(INDEX!$H$16=4,(VLOOKUP($A33,'LA34'!$A$1:$BZ$190,'LA34'!AX$1,0)),0)))),".")</f>
        <v>x</v>
      </c>
      <c r="BA33" s="27" t="str">
        <f>IFERROR(
IF(INDEX!$H$16=1,(VLOOKUP($A33,'LA31'!$A$1:$BZ$190,'LA31'!AY$1,0)),
IF(INDEX!$H$16=2,(VLOOKUP($A33,'LA32'!$A$1:$BZ$190,'LA32'!AY$1,0)),
IF(INDEX!$H$16=3,(VLOOKUP($A33,'LA33'!$A$1:$BZ$190,'LA33'!AY$1,0)),
IF(INDEX!$H$16=4,(VLOOKUP($A33,'LA34'!$A$1:$BZ$190,'LA34'!AY$1,0)),0)))),".")</f>
        <v>x</v>
      </c>
      <c r="BB33" s="27" t="str">
        <f>IFERROR(
IF(INDEX!$H$16=1,(VLOOKUP($A33,'LA31'!$A$1:$BZ$190,'LA31'!AZ$1,0)),
IF(INDEX!$H$16=2,(VLOOKUP($A33,'LA32'!$A$1:$BZ$190,'LA32'!AZ$1,0)),
IF(INDEX!$H$16=3,(VLOOKUP($A33,'LA33'!$A$1:$BZ$190,'LA33'!AZ$1,0)),
IF(INDEX!$H$16=4,(VLOOKUP($A33,'LA34'!$A$1:$BZ$190,'LA34'!AZ$1,0)),0)))),".")</f>
        <v>x</v>
      </c>
      <c r="BC33" s="27" t="str">
        <f>IFERROR(
IF(INDEX!$H$16=1,(VLOOKUP($A33,'LA31'!$A$1:$BZ$190,'LA31'!BA$1,0)),
IF(INDEX!$H$16=2,(VLOOKUP($A33,'LA32'!$A$1:$BZ$190,'LA32'!BA$1,0)),
IF(INDEX!$H$16=3,(VLOOKUP($A33,'LA33'!$A$1:$BZ$190,'LA33'!BA$1,0)),
IF(INDEX!$H$16=4,(VLOOKUP($A33,'LA34'!$A$1:$BZ$190,'LA34'!BA$1,0)),0)))),".")</f>
        <v>x</v>
      </c>
      <c r="BD33" s="27">
        <f>IFERROR(
IF(INDEX!$H$16=1,(VLOOKUP($A33,'LA31'!$A$1:$BZ$190,'LA31'!BB$1,0)),
IF(INDEX!$H$16=2,(VLOOKUP($A33,'LA32'!$A$1:$BZ$190,'LA32'!BB$1,0)),
IF(INDEX!$H$16=3,(VLOOKUP($A33,'LA33'!$A$1:$BZ$190,'LA33'!BB$1,0)),
IF(INDEX!$H$16=4,(VLOOKUP($A33,'LA34'!$A$1:$BZ$190,'LA34'!BB$1,0)),0)))),".")</f>
        <v>0</v>
      </c>
      <c r="BE33" s="27" t="str">
        <f>IFERROR(
IF(INDEX!$H$16=1,(VLOOKUP($A33,'LA31'!$A$1:$BZ$190,'LA31'!BC$1,0)),
IF(INDEX!$H$16=2,(VLOOKUP($A33,'LA32'!$A$1:$BZ$190,'LA32'!BC$1,0)),
IF(INDEX!$H$16=3,(VLOOKUP($A33,'LA33'!$A$1:$BZ$190,'LA33'!BC$1,0)),
IF(INDEX!$H$16=4,(VLOOKUP($A33,'LA34'!$A$1:$BZ$190,'LA34'!BC$1,0)),0)))),".")</f>
        <v>x</v>
      </c>
      <c r="BF33" s="27" t="str">
        <f>IFERROR(
IF(INDEX!$H$16=1,(VLOOKUP($A33,'LA31'!$A$1:$BZ$190,'LA31'!BD$1,0)),
IF(INDEX!$H$16=2,(VLOOKUP($A33,'LA32'!$A$1:$BZ$190,'LA32'!BD$1,0)),
IF(INDEX!$H$16=3,(VLOOKUP($A33,'LA33'!$A$1:$BZ$190,'LA33'!BD$1,0)),
IF(INDEX!$H$16=4,(VLOOKUP($A33,'LA34'!$A$1:$BZ$190,'LA34'!BD$1,0)),0)))),".")</f>
        <v>x</v>
      </c>
      <c r="BG33" s="27">
        <f>IFERROR(
IF(INDEX!$H$16=1,(VLOOKUP($A33,'LA31'!$A$1:$BZ$190,'LA31'!BE$1,0)),
IF(INDEX!$H$16=2,(VLOOKUP($A33,'LA32'!$A$1:$BZ$190,'LA32'!BE$1,0)),
IF(INDEX!$H$16=3,(VLOOKUP($A33,'LA33'!$A$1:$BZ$190,'LA33'!BE$1,0)),
IF(INDEX!$H$16=4,(VLOOKUP($A33,'LA34'!$A$1:$BZ$190,'LA34'!BE$1,0)),0)))),".")</f>
        <v>0.01</v>
      </c>
      <c r="BH33" s="27">
        <f>IFERROR(
IF(INDEX!$H$16=1,(VLOOKUP($A33,'LA31'!$A$1:$BZ$190,'LA31'!BF$1,0)),
IF(INDEX!$H$16=2,(VLOOKUP($A33,'LA32'!$A$1:$BZ$190,'LA32'!BF$1,0)),
IF(INDEX!$H$16=3,(VLOOKUP($A33,'LA33'!$A$1:$BZ$190,'LA33'!BF$1,0)),
IF(INDEX!$H$16=4,(VLOOKUP($A33,'LA34'!$A$1:$BZ$190,'LA34'!BF$1,0)),0)))),".")</f>
        <v>0.01</v>
      </c>
      <c r="BI33" s="27">
        <f>IFERROR(
IF(INDEX!$H$16=1,(VLOOKUP($A33,'LA31'!$A$1:$BZ$190,'LA31'!BG$1,0)),
IF(INDEX!$H$16=2,(VLOOKUP($A33,'LA32'!$A$1:$BZ$190,'LA32'!BG$1,0)),
IF(INDEX!$H$16=3,(VLOOKUP($A33,'LA33'!$A$1:$BZ$190,'LA33'!BG$1,0)),
IF(INDEX!$H$16=4,(VLOOKUP($A33,'LA34'!$A$1:$BZ$190,'LA34'!BG$1,0)),0)))),".")</f>
        <v>0.09</v>
      </c>
      <c r="BJ33" s="27">
        <f>IFERROR(
IF(INDEX!$H$16=1,(VLOOKUP($A33,'LA31'!$A$1:$BZ$190,'LA31'!BH$1,0)),
IF(INDEX!$H$16=2,(VLOOKUP($A33,'LA32'!$A$1:$BZ$190,'LA32'!BH$1,0)),
IF(INDEX!$H$16=3,(VLOOKUP($A33,'LA33'!$A$1:$BZ$190,'LA33'!BH$1,0)),
IF(INDEX!$H$16=4,(VLOOKUP($A33,'LA34'!$A$1:$BZ$190,'LA34'!BH$1,0)),0)))),".")</f>
        <v>0.04</v>
      </c>
      <c r="BK33" s="27">
        <f>IFERROR(
IF(INDEX!$H$16=1,(VLOOKUP($A33,'LA31'!$A$1:$BZ$190,'LA31'!BI$1,0)),
IF(INDEX!$H$16=2,(VLOOKUP($A33,'LA32'!$A$1:$BZ$190,'LA32'!BI$1,0)),
IF(INDEX!$H$16=3,(VLOOKUP($A33,'LA33'!$A$1:$BZ$190,'LA33'!BI$1,0)),
IF(INDEX!$H$16=4,(VLOOKUP($A33,'LA34'!$A$1:$BZ$190,'LA34'!BI$1,0)),0)))),".")</f>
        <v>0.04</v>
      </c>
      <c r="BL33" s="27">
        <f>IFERROR(
IF(INDEX!$H$16=1,(VLOOKUP($A33,'LA31'!$A$1:$BZ$190,'LA31'!BJ$1,0)),
IF(INDEX!$H$16=2,(VLOOKUP($A33,'LA32'!$A$1:$BZ$190,'LA32'!BJ$1,0)),
IF(INDEX!$H$16=3,(VLOOKUP($A33,'LA33'!$A$1:$BZ$190,'LA33'!BJ$1,0)),
IF(INDEX!$H$16=4,(VLOOKUP($A33,'LA34'!$A$1:$BZ$190,'LA34'!BJ$1,0)),0)))),".")</f>
        <v>7.0000000000000007E-2</v>
      </c>
      <c r="BM33" s="27">
        <f>IFERROR(
IF(INDEX!$H$16=1,(VLOOKUP($A33,'LA31'!$A$1:$BZ$190,'LA31'!BK$1,0)),
IF(INDEX!$H$16=2,(VLOOKUP($A33,'LA32'!$A$1:$BZ$190,'LA32'!BK$1,0)),
IF(INDEX!$H$16=3,(VLOOKUP($A33,'LA33'!$A$1:$BZ$190,'LA33'!BK$1,0)),
IF(INDEX!$H$16=4,(VLOOKUP($A33,'LA34'!$A$1:$BZ$190,'LA34'!BK$1,0)),0)))),".")</f>
        <v>0.02</v>
      </c>
      <c r="BN33" s="27">
        <f>IFERROR(
IF(INDEX!$H$16=1,(VLOOKUP($A33,'LA31'!$A$1:$BZ$190,'LA31'!BL$1,0)),
IF(INDEX!$H$16=2,(VLOOKUP($A33,'LA32'!$A$1:$BZ$190,'LA32'!BL$1,0)),
IF(INDEX!$H$16=3,(VLOOKUP($A33,'LA33'!$A$1:$BZ$190,'LA33'!BL$1,0)),
IF(INDEX!$H$16=4,(VLOOKUP($A33,'LA34'!$A$1:$BZ$190,'LA34'!BL$1,0)),0)))),".")</f>
        <v>0.03</v>
      </c>
      <c r="BO33" s="27" t="str">
        <f>IFERROR(
IF(INDEX!$H$16=1,(VLOOKUP($A33,'LA31'!$A$1:$BZ$190,'LA31'!BM$1,0)),
IF(INDEX!$H$16=2,(VLOOKUP($A33,'LA32'!$A$1:$BZ$190,'LA32'!BM$1,0)),
IF(INDEX!$H$16=3,(VLOOKUP($A33,'LA33'!$A$1:$BZ$190,'LA33'!BM$1,0)),
IF(INDEX!$H$16=4,(VLOOKUP($A33,'LA34'!$A$1:$BZ$190,'LA34'!BM$1,0)),0)))),".")</f>
        <v>x</v>
      </c>
      <c r="BP33" s="27">
        <f>IFERROR(
IF(INDEX!$H$16=1,(VLOOKUP($A33,'LA31'!$A$1:$BZ$190,'LA31'!BN$1,0)),
IF(INDEX!$H$16=2,(VLOOKUP($A33,'LA32'!$A$1:$BZ$190,'LA32'!BN$1,0)),
IF(INDEX!$H$16=3,(VLOOKUP($A33,'LA33'!$A$1:$BZ$190,'LA33'!BN$1,0)),
IF(INDEX!$H$16=4,(VLOOKUP($A33,'LA34'!$A$1:$BZ$190,'LA34'!BN$1,0)),0)))),".")</f>
        <v>0.01</v>
      </c>
      <c r="BQ33" s="27">
        <f>IFERROR(
IF(INDEX!$H$16=1,(VLOOKUP($A33,'LA31'!$A$1:$BZ$190,'LA31'!BO$1,0)),
IF(INDEX!$H$16=2,(VLOOKUP($A33,'LA32'!$A$1:$BZ$190,'LA32'!BO$1,0)),
IF(INDEX!$H$16=3,(VLOOKUP($A33,'LA33'!$A$1:$BZ$190,'LA33'!BO$1,0)),
IF(INDEX!$H$16=4,(VLOOKUP($A33,'LA34'!$A$1:$BZ$190,'LA34'!BO$1,0)),0)))),".")</f>
        <v>0.01</v>
      </c>
    </row>
    <row r="34" spans="1:69" x14ac:dyDescent="0.2">
      <c r="A34" s="7">
        <v>801</v>
      </c>
      <c r="B34" s="13" t="s">
        <v>144</v>
      </c>
      <c r="C34" s="96" t="s">
        <v>128</v>
      </c>
      <c r="D34" s="26">
        <f>IFERROR(
IF(INDEX!$H$16=1,(VLOOKUP($A34,'LA31'!$A$1:$BZ$190,'LA31'!B$1,0)),
IF(INDEX!$H$16=2,(VLOOKUP($A34,'LA32'!$A$1:$BZ$190,'LA32'!B$1,0)),
IF(INDEX!$H$16=3,(VLOOKUP($A34,'LA33'!$A$1:$BZ$190,'LA33'!B$1,0)),
IF(INDEX!$H$16=4,(VLOOKUP($A34,'LA34'!$A$1:$BZ$190,'LA34'!B$1,0)),0)))),".")</f>
        <v>630</v>
      </c>
      <c r="E34" s="26">
        <f>IFERROR(
IF(INDEX!$H$16=1,(VLOOKUP($A34,'LA31'!$A$1:$BZ$190,'LA31'!C$1,0)),
IF(INDEX!$H$16=2,(VLOOKUP($A34,'LA32'!$A$1:$BZ$190,'LA32'!C$1,0)),
IF(INDEX!$H$16=3,(VLOOKUP($A34,'LA33'!$A$1:$BZ$190,'LA33'!C$1,0)),
IF(INDEX!$H$16=4,(VLOOKUP($A34,'LA34'!$A$1:$BZ$190,'LA34'!C$1,0)),0)))),".")</f>
        <v>2530</v>
      </c>
      <c r="F34" s="26">
        <f>IFERROR(
IF(INDEX!$H$16=1,(VLOOKUP($A34,'LA31'!$A$1:$BZ$190,'LA31'!D$1,0)),
IF(INDEX!$H$16=2,(VLOOKUP($A34,'LA32'!$A$1:$BZ$190,'LA32'!D$1,0)),
IF(INDEX!$H$16=3,(VLOOKUP($A34,'LA33'!$A$1:$BZ$190,'LA33'!D$1,0)),
IF(INDEX!$H$16=4,(VLOOKUP($A34,'LA34'!$A$1:$BZ$190,'LA34'!D$1,0)),0)))),".")</f>
        <v>3160</v>
      </c>
      <c r="G34" s="27">
        <f>IFERROR(
IF(INDEX!$H$16=1,(VLOOKUP($A34,'LA31'!$A$1:$BZ$190,'LA31'!E$1,0)),
IF(INDEX!$H$16=2,(VLOOKUP($A34,'LA32'!$A$1:$BZ$190,'LA32'!E$1,0)),
IF(INDEX!$H$16=3,(VLOOKUP($A34,'LA33'!$A$1:$BZ$190,'LA33'!E$1,0)),
IF(INDEX!$H$16=4,(VLOOKUP($A34,'LA34'!$A$1:$BZ$190,'LA34'!E$1,0)),0)))),".")</f>
        <v>0.83</v>
      </c>
      <c r="H34" s="27">
        <f>IFERROR(
IF(INDEX!$H$16=1,(VLOOKUP($A34,'LA31'!$A$1:$BZ$190,'LA31'!F$1,0)),
IF(INDEX!$H$16=2,(VLOOKUP($A34,'LA32'!$A$1:$BZ$190,'LA32'!F$1,0)),
IF(INDEX!$H$16=3,(VLOOKUP($A34,'LA33'!$A$1:$BZ$190,'LA33'!F$1,0)),
IF(INDEX!$H$16=4,(VLOOKUP($A34,'LA34'!$A$1:$BZ$190,'LA34'!F$1,0)),0)))),".")</f>
        <v>0.9</v>
      </c>
      <c r="I34" s="27">
        <f>IFERROR(
IF(INDEX!$H$16=1,(VLOOKUP($A34,'LA31'!$A$1:$BZ$190,'LA31'!G$1,0)),
IF(INDEX!$H$16=2,(VLOOKUP($A34,'LA32'!$A$1:$BZ$190,'LA32'!G$1,0)),
IF(INDEX!$H$16=3,(VLOOKUP($A34,'LA33'!$A$1:$BZ$190,'LA33'!G$1,0)),
IF(INDEX!$H$16=4,(VLOOKUP($A34,'LA34'!$A$1:$BZ$190,'LA34'!G$1,0)),0)))),".")</f>
        <v>0.89</v>
      </c>
      <c r="J34" s="27">
        <f>IFERROR(
IF(INDEX!$H$16=1,(VLOOKUP($A34,'LA31'!$A$1:$BZ$190,'LA31'!H$1,0)),
IF(INDEX!$H$16=2,(VLOOKUP($A34,'LA32'!$A$1:$BZ$190,'LA32'!H$1,0)),
IF(INDEX!$H$16=3,(VLOOKUP($A34,'LA33'!$A$1:$BZ$190,'LA33'!H$1,0)),
IF(INDEX!$H$16=4,(VLOOKUP($A34,'LA34'!$A$1:$BZ$190,'LA34'!H$1,0)),0)))),".")</f>
        <v>0.8</v>
      </c>
      <c r="K34" s="27">
        <f>IFERROR(
IF(INDEX!$H$16=1,(VLOOKUP($A34,'LA31'!$A$1:$BZ$190,'LA31'!I$1,0)),
IF(INDEX!$H$16=2,(VLOOKUP($A34,'LA32'!$A$1:$BZ$190,'LA32'!I$1,0)),
IF(INDEX!$H$16=3,(VLOOKUP($A34,'LA33'!$A$1:$BZ$190,'LA33'!I$1,0)),
IF(INDEX!$H$16=4,(VLOOKUP($A34,'LA34'!$A$1:$BZ$190,'LA34'!I$1,0)),0)))),".")</f>
        <v>0.89</v>
      </c>
      <c r="L34" s="27">
        <f>IFERROR(
IF(INDEX!$H$16=1,(VLOOKUP($A34,'LA31'!$A$1:$BZ$190,'LA31'!J$1,0)),
IF(INDEX!$H$16=2,(VLOOKUP($A34,'LA32'!$A$1:$BZ$190,'LA32'!J$1,0)),
IF(INDEX!$H$16=3,(VLOOKUP($A34,'LA33'!$A$1:$BZ$190,'LA33'!J$1,0)),
IF(INDEX!$H$16=4,(VLOOKUP($A34,'LA34'!$A$1:$BZ$190,'LA34'!J$1,0)),0)))),".")</f>
        <v>0.87</v>
      </c>
      <c r="M34" s="27">
        <f>IFERROR(
IF(INDEX!$H$16=1,(VLOOKUP($A34,'LA31'!$A$1:$BZ$190,'LA31'!K$1,0)),
IF(INDEX!$H$16=2,(VLOOKUP($A34,'LA32'!$A$1:$BZ$190,'LA32'!K$1,0)),
IF(INDEX!$H$16=3,(VLOOKUP($A34,'LA33'!$A$1:$BZ$190,'LA33'!K$1,0)),
IF(INDEX!$H$16=4,(VLOOKUP($A34,'LA34'!$A$1:$BZ$190,'LA34'!K$1,0)),0)))),".")</f>
        <v>0.42</v>
      </c>
      <c r="N34" s="27">
        <f>IFERROR(
IF(INDEX!$H$16=1,(VLOOKUP($A34,'LA31'!$A$1:$BZ$190,'LA31'!L$1,0)),
IF(INDEX!$H$16=2,(VLOOKUP($A34,'LA32'!$A$1:$BZ$190,'LA32'!L$1,0)),
IF(INDEX!$H$16=3,(VLOOKUP($A34,'LA33'!$A$1:$BZ$190,'LA33'!L$1,0)),
IF(INDEX!$H$16=4,(VLOOKUP($A34,'LA34'!$A$1:$BZ$190,'LA34'!L$1,0)),0)))),".")</f>
        <v>0.32</v>
      </c>
      <c r="O34" s="27">
        <f>IFERROR(
IF(INDEX!$H$16=1,(VLOOKUP($A34,'LA31'!$A$1:$BZ$190,'LA31'!M$1,0)),
IF(INDEX!$H$16=2,(VLOOKUP($A34,'LA32'!$A$1:$BZ$190,'LA32'!M$1,0)),
IF(INDEX!$H$16=3,(VLOOKUP($A34,'LA33'!$A$1:$BZ$190,'LA33'!M$1,0)),
IF(INDEX!$H$16=4,(VLOOKUP($A34,'LA34'!$A$1:$BZ$190,'LA34'!M$1,0)),0)))),".")</f>
        <v>0.34</v>
      </c>
      <c r="P34" s="27" t="str">
        <f>IFERROR(
IF(INDEX!$H$16=1,(VLOOKUP($A34,'LA31'!$A$1:$BZ$190,'LA31'!N$1,0)),
IF(INDEX!$H$16=2,(VLOOKUP($A34,'LA32'!$A$1:$BZ$190,'LA32'!N$1,0)),
IF(INDEX!$H$16=3,(VLOOKUP($A34,'LA33'!$A$1:$BZ$190,'LA33'!N$1,0)),
IF(INDEX!$H$16=4,(VLOOKUP($A34,'LA34'!$A$1:$BZ$190,'LA34'!N$1,0)),0)))),".")</f>
        <v>x</v>
      </c>
      <c r="Q34" s="27">
        <f>IFERROR(
IF(INDEX!$H$16=1,(VLOOKUP($A34,'LA31'!$A$1:$BZ$190,'LA31'!O$1,0)),
IF(INDEX!$H$16=2,(VLOOKUP($A34,'LA32'!$A$1:$BZ$190,'LA32'!O$1,0)),
IF(INDEX!$H$16=3,(VLOOKUP($A34,'LA33'!$A$1:$BZ$190,'LA33'!O$1,0)),
IF(INDEX!$H$16=4,(VLOOKUP($A34,'LA34'!$A$1:$BZ$190,'LA34'!O$1,0)),0)))),".")</f>
        <v>0.01</v>
      </c>
      <c r="R34" s="27">
        <f>IFERROR(
IF(INDEX!$H$16=1,(VLOOKUP($A34,'LA31'!$A$1:$BZ$190,'LA31'!P$1,0)),
IF(INDEX!$H$16=2,(VLOOKUP($A34,'LA32'!$A$1:$BZ$190,'LA32'!P$1,0)),
IF(INDEX!$H$16=3,(VLOOKUP($A34,'LA33'!$A$1:$BZ$190,'LA33'!P$1,0)),
IF(INDEX!$H$16=4,(VLOOKUP($A34,'LA34'!$A$1:$BZ$190,'LA34'!P$1,0)),0)))),".")</f>
        <v>0.01</v>
      </c>
      <c r="S34" s="27">
        <f>IFERROR(
IF(INDEX!$H$16=1,(VLOOKUP($A34,'LA31'!$A$1:$BZ$190,'LA31'!Q$1,0)),
IF(INDEX!$H$16=2,(VLOOKUP($A34,'LA32'!$A$1:$BZ$190,'LA32'!Q$1,0)),
IF(INDEX!$H$16=3,(VLOOKUP($A34,'LA33'!$A$1:$BZ$190,'LA33'!Q$1,0)),
IF(INDEX!$H$16=4,(VLOOKUP($A34,'LA34'!$A$1:$BZ$190,'LA34'!Q$1,0)),0)))),".")</f>
        <v>0.05</v>
      </c>
      <c r="T34" s="27">
        <f>IFERROR(
IF(INDEX!$H$16=1,(VLOOKUP($A34,'LA31'!$A$1:$BZ$190,'LA31'!R$1,0)),
IF(INDEX!$H$16=2,(VLOOKUP($A34,'LA32'!$A$1:$BZ$190,'LA32'!R$1,0)),
IF(INDEX!$H$16=3,(VLOOKUP($A34,'LA33'!$A$1:$BZ$190,'LA33'!R$1,0)),
IF(INDEX!$H$16=4,(VLOOKUP($A34,'LA34'!$A$1:$BZ$190,'LA34'!R$1,0)),0)))),".")</f>
        <v>0.04</v>
      </c>
      <c r="U34" s="27">
        <f>IFERROR(
IF(INDEX!$H$16=1,(VLOOKUP($A34,'LA31'!$A$1:$BZ$190,'LA31'!S$1,0)),
IF(INDEX!$H$16=2,(VLOOKUP($A34,'LA32'!$A$1:$BZ$190,'LA32'!S$1,0)),
IF(INDEX!$H$16=3,(VLOOKUP($A34,'LA33'!$A$1:$BZ$190,'LA33'!S$1,0)),
IF(INDEX!$H$16=4,(VLOOKUP($A34,'LA34'!$A$1:$BZ$190,'LA34'!S$1,0)),0)))),".")</f>
        <v>0.04</v>
      </c>
      <c r="V34" s="27">
        <f>IFERROR(
IF(INDEX!$H$16=1,(VLOOKUP($A34,'LA31'!$A$1:$BZ$190,'LA31'!T$1,0)),
IF(INDEX!$H$16=2,(VLOOKUP($A34,'LA32'!$A$1:$BZ$190,'LA32'!T$1,0)),
IF(INDEX!$H$16=3,(VLOOKUP($A34,'LA33'!$A$1:$BZ$190,'LA33'!T$1,0)),
IF(INDEX!$H$16=4,(VLOOKUP($A34,'LA34'!$A$1:$BZ$190,'LA34'!T$1,0)),0)))),".")</f>
        <v>0.24</v>
      </c>
      <c r="W34" s="27">
        <f>IFERROR(
IF(INDEX!$H$16=1,(VLOOKUP($A34,'LA31'!$A$1:$BZ$190,'LA31'!U$1,0)),
IF(INDEX!$H$16=2,(VLOOKUP($A34,'LA32'!$A$1:$BZ$190,'LA32'!U$1,0)),
IF(INDEX!$H$16=3,(VLOOKUP($A34,'LA33'!$A$1:$BZ$190,'LA33'!U$1,0)),
IF(INDEX!$H$16=4,(VLOOKUP($A34,'LA34'!$A$1:$BZ$190,'LA34'!U$1,0)),0)))),".")</f>
        <v>0.4</v>
      </c>
      <c r="X34" s="27">
        <f>IFERROR(
IF(INDEX!$H$16=1,(VLOOKUP($A34,'LA31'!$A$1:$BZ$190,'LA31'!V$1,0)),
IF(INDEX!$H$16=2,(VLOOKUP($A34,'LA32'!$A$1:$BZ$190,'LA32'!V$1,0)),
IF(INDEX!$H$16=3,(VLOOKUP($A34,'LA33'!$A$1:$BZ$190,'LA33'!V$1,0)),
IF(INDEX!$H$16=4,(VLOOKUP($A34,'LA34'!$A$1:$BZ$190,'LA34'!V$1,0)),0)))),".")</f>
        <v>0.37</v>
      </c>
      <c r="Y34" s="27">
        <f>IFERROR(
IF(INDEX!$H$16=1,(VLOOKUP($A34,'LA31'!$A$1:$BZ$190,'LA31'!W$1,0)),
IF(INDEX!$H$16=2,(VLOOKUP($A34,'LA32'!$A$1:$BZ$190,'LA32'!W$1,0)),
IF(INDEX!$H$16=3,(VLOOKUP($A34,'LA33'!$A$1:$BZ$190,'LA33'!W$1,0)),
IF(INDEX!$H$16=4,(VLOOKUP($A34,'LA34'!$A$1:$BZ$190,'LA34'!W$1,0)),0)))),".")</f>
        <v>7.0000000000000007E-2</v>
      </c>
      <c r="Z34" s="27">
        <f>IFERROR(
IF(INDEX!$H$16=1,(VLOOKUP($A34,'LA31'!$A$1:$BZ$190,'LA31'!X$1,0)),
IF(INDEX!$H$16=2,(VLOOKUP($A34,'LA32'!$A$1:$BZ$190,'LA32'!X$1,0)),
IF(INDEX!$H$16=3,(VLOOKUP($A34,'LA33'!$A$1:$BZ$190,'LA33'!X$1,0)),
IF(INDEX!$H$16=4,(VLOOKUP($A34,'LA34'!$A$1:$BZ$190,'LA34'!X$1,0)),0)))),".")</f>
        <v>0.11</v>
      </c>
      <c r="AA34" s="27">
        <f>IFERROR(
IF(INDEX!$H$16=1,(VLOOKUP($A34,'LA31'!$A$1:$BZ$190,'LA31'!Y$1,0)),
IF(INDEX!$H$16=2,(VLOOKUP($A34,'LA32'!$A$1:$BZ$190,'LA32'!Y$1,0)),
IF(INDEX!$H$16=3,(VLOOKUP($A34,'LA33'!$A$1:$BZ$190,'LA33'!Y$1,0)),
IF(INDEX!$H$16=4,(VLOOKUP($A34,'LA34'!$A$1:$BZ$190,'LA34'!Y$1,0)),0)))),".")</f>
        <v>0.1</v>
      </c>
      <c r="AB34" s="27" t="str">
        <f>IFERROR(
IF(INDEX!$H$16=1,(VLOOKUP($A34,'LA31'!$A$1:$BZ$190,'LA31'!Z$1,0)),
IF(INDEX!$H$16=2,(VLOOKUP($A34,'LA32'!$A$1:$BZ$190,'LA32'!Z$1,0)),
IF(INDEX!$H$16=3,(VLOOKUP($A34,'LA33'!$A$1:$BZ$190,'LA33'!Z$1,0)),
IF(INDEX!$H$16=4,(VLOOKUP($A34,'LA34'!$A$1:$BZ$190,'LA34'!Z$1,0)),0)))),".")</f>
        <v>x</v>
      </c>
      <c r="AC34" s="27" t="str">
        <f>IFERROR(
IF(INDEX!$H$16=1,(VLOOKUP($A34,'LA31'!$A$1:$BZ$190,'LA31'!AA$1,0)),
IF(INDEX!$H$16=2,(VLOOKUP($A34,'LA32'!$A$1:$BZ$190,'LA32'!AA$1,0)),
IF(INDEX!$H$16=3,(VLOOKUP($A34,'LA33'!$A$1:$BZ$190,'LA33'!AA$1,0)),
IF(INDEX!$H$16=4,(VLOOKUP($A34,'LA34'!$A$1:$BZ$190,'LA34'!AA$1,0)),0)))),".")</f>
        <v>x</v>
      </c>
      <c r="AD34" s="27" t="str">
        <f>IFERROR(
IF(INDEX!$H$16=1,(VLOOKUP($A34,'LA31'!$A$1:$BZ$190,'LA31'!AB$1,0)),
IF(INDEX!$H$16=2,(VLOOKUP($A34,'LA32'!$A$1:$BZ$190,'LA32'!AB$1,0)),
IF(INDEX!$H$16=3,(VLOOKUP($A34,'LA33'!$A$1:$BZ$190,'LA33'!AB$1,0)),
IF(INDEX!$H$16=4,(VLOOKUP($A34,'LA34'!$A$1:$BZ$190,'LA34'!AB$1,0)),0)))),".")</f>
        <v>x</v>
      </c>
      <c r="AE34" s="27" t="str">
        <f>IFERROR(
IF(INDEX!$H$16=1,(VLOOKUP($A34,'LA31'!$A$1:$BZ$190,'LA31'!AC$1,0)),
IF(INDEX!$H$16=2,(VLOOKUP($A34,'LA32'!$A$1:$BZ$190,'LA32'!AC$1,0)),
IF(INDEX!$H$16=3,(VLOOKUP($A34,'LA33'!$A$1:$BZ$190,'LA33'!AC$1,0)),
IF(INDEX!$H$16=4,(VLOOKUP($A34,'LA34'!$A$1:$BZ$190,'LA34'!AC$1,0)),0)))),".")</f>
        <v>x</v>
      </c>
      <c r="AF34" s="27" t="str">
        <f>IFERROR(
IF(INDEX!$H$16=1,(VLOOKUP($A34,'LA31'!$A$1:$BZ$190,'LA31'!AD$1,0)),
IF(INDEX!$H$16=2,(VLOOKUP($A34,'LA32'!$A$1:$BZ$190,'LA32'!AD$1,0)),
IF(INDEX!$H$16=3,(VLOOKUP($A34,'LA33'!$A$1:$BZ$190,'LA33'!AD$1,0)),
IF(INDEX!$H$16=4,(VLOOKUP($A34,'LA34'!$A$1:$BZ$190,'LA34'!AD$1,0)),0)))),".")</f>
        <v>x</v>
      </c>
      <c r="AG34" s="27" t="str">
        <f>IFERROR(
IF(INDEX!$H$16=1,(VLOOKUP($A34,'LA31'!$A$1:$BZ$190,'LA31'!AE$1,0)),
IF(INDEX!$H$16=2,(VLOOKUP($A34,'LA32'!$A$1:$BZ$190,'LA32'!AE$1,0)),
IF(INDEX!$H$16=3,(VLOOKUP($A34,'LA33'!$A$1:$BZ$190,'LA33'!AE$1,0)),
IF(INDEX!$H$16=4,(VLOOKUP($A34,'LA34'!$A$1:$BZ$190,'LA34'!AE$1,0)),0)))),".")</f>
        <v>x</v>
      </c>
      <c r="AH34" s="27" t="str">
        <f>IFERROR(
IF(INDEX!$H$16=1,(VLOOKUP($A34,'LA31'!$A$1:$BZ$190,'LA31'!AF$1,0)),
IF(INDEX!$H$16=2,(VLOOKUP($A34,'LA32'!$A$1:$BZ$190,'LA32'!AF$1,0)),
IF(INDEX!$H$16=3,(VLOOKUP($A34,'LA33'!$A$1:$BZ$190,'LA33'!AF$1,0)),
IF(INDEX!$H$16=4,(VLOOKUP($A34,'LA34'!$A$1:$BZ$190,'LA34'!AF$1,0)),0)))),".")</f>
        <v>x</v>
      </c>
      <c r="AI34" s="27">
        <f>IFERROR(
IF(INDEX!$H$16=1,(VLOOKUP($A34,'LA31'!$A$1:$BZ$190,'LA31'!AG$1,0)),
IF(INDEX!$H$16=2,(VLOOKUP($A34,'LA32'!$A$1:$BZ$190,'LA32'!AG$1,0)),
IF(INDEX!$H$16=3,(VLOOKUP($A34,'LA33'!$A$1:$BZ$190,'LA33'!AG$1,0)),
IF(INDEX!$H$16=4,(VLOOKUP($A34,'LA34'!$A$1:$BZ$190,'LA34'!AG$1,0)),0)))),".")</f>
        <v>0</v>
      </c>
      <c r="AJ34" s="27" t="str">
        <f>IFERROR(
IF(INDEX!$H$16=1,(VLOOKUP($A34,'LA31'!$A$1:$BZ$190,'LA31'!AH$1,0)),
IF(INDEX!$H$16=2,(VLOOKUP($A34,'LA32'!$A$1:$BZ$190,'LA32'!AH$1,0)),
IF(INDEX!$H$16=3,(VLOOKUP($A34,'LA33'!$A$1:$BZ$190,'LA33'!AH$1,0)),
IF(INDEX!$H$16=4,(VLOOKUP($A34,'LA34'!$A$1:$BZ$190,'LA34'!AH$1,0)),0)))),".")</f>
        <v>x</v>
      </c>
      <c r="AK34" s="27">
        <f>IFERROR(
IF(INDEX!$H$16=1,(VLOOKUP($A34,'LA31'!$A$1:$BZ$190,'LA31'!AI$1,0)),
IF(INDEX!$H$16=2,(VLOOKUP($A34,'LA32'!$A$1:$BZ$190,'LA32'!AI$1,0)),
IF(INDEX!$H$16=3,(VLOOKUP($A34,'LA33'!$A$1:$BZ$190,'LA33'!AI$1,0)),
IF(INDEX!$H$16=4,(VLOOKUP($A34,'LA34'!$A$1:$BZ$190,'LA34'!AI$1,0)),0)))),".")</f>
        <v>0.04</v>
      </c>
      <c r="AL34" s="27">
        <f>IFERROR(
IF(INDEX!$H$16=1,(VLOOKUP($A34,'LA31'!$A$1:$BZ$190,'LA31'!AJ$1,0)),
IF(INDEX!$H$16=2,(VLOOKUP($A34,'LA32'!$A$1:$BZ$190,'LA32'!AJ$1,0)),
IF(INDEX!$H$16=3,(VLOOKUP($A34,'LA33'!$A$1:$BZ$190,'LA33'!AJ$1,0)),
IF(INDEX!$H$16=4,(VLOOKUP($A34,'LA34'!$A$1:$BZ$190,'LA34'!AJ$1,0)),0)))),".")</f>
        <v>0.05</v>
      </c>
      <c r="AM34" s="27">
        <f>IFERROR(
IF(INDEX!$H$16=1,(VLOOKUP($A34,'LA31'!$A$1:$BZ$190,'LA31'!AK$1,0)),
IF(INDEX!$H$16=2,(VLOOKUP($A34,'LA32'!$A$1:$BZ$190,'LA32'!AK$1,0)),
IF(INDEX!$H$16=3,(VLOOKUP($A34,'LA33'!$A$1:$BZ$190,'LA33'!AK$1,0)),
IF(INDEX!$H$16=4,(VLOOKUP($A34,'LA34'!$A$1:$BZ$190,'LA34'!AK$1,0)),0)))),".")</f>
        <v>0.05</v>
      </c>
      <c r="AN34" s="27">
        <f>IFERROR(
IF(INDEX!$H$16=1,(VLOOKUP($A34,'LA31'!$A$1:$BZ$190,'LA31'!AL$1,0)),
IF(INDEX!$H$16=2,(VLOOKUP($A34,'LA32'!$A$1:$BZ$190,'LA32'!AL$1,0)),
IF(INDEX!$H$16=3,(VLOOKUP($A34,'LA33'!$A$1:$BZ$190,'LA33'!AL$1,0)),
IF(INDEX!$H$16=4,(VLOOKUP($A34,'LA34'!$A$1:$BZ$190,'LA34'!AL$1,0)),0)))),".")</f>
        <v>0</v>
      </c>
      <c r="AO34" s="27" t="str">
        <f>IFERROR(
IF(INDEX!$H$16=1,(VLOOKUP($A34,'LA31'!$A$1:$BZ$190,'LA31'!AM$1,0)),
IF(INDEX!$H$16=2,(VLOOKUP($A34,'LA32'!$A$1:$BZ$190,'LA32'!AM$1,0)),
IF(INDEX!$H$16=3,(VLOOKUP($A34,'LA33'!$A$1:$BZ$190,'LA33'!AM$1,0)),
IF(INDEX!$H$16=4,(VLOOKUP($A34,'LA34'!$A$1:$BZ$190,'LA34'!AM$1,0)),0)))),".")</f>
        <v>x</v>
      </c>
      <c r="AP34" s="27" t="str">
        <f>IFERROR(
IF(INDEX!$H$16=1,(VLOOKUP($A34,'LA31'!$A$1:$BZ$190,'LA31'!AN$1,0)),
IF(INDEX!$H$16=2,(VLOOKUP($A34,'LA32'!$A$1:$BZ$190,'LA32'!AN$1,0)),
IF(INDEX!$H$16=3,(VLOOKUP($A34,'LA33'!$A$1:$BZ$190,'LA33'!AN$1,0)),
IF(INDEX!$H$16=4,(VLOOKUP($A34,'LA34'!$A$1:$BZ$190,'LA34'!AN$1,0)),0)))),".")</f>
        <v>x</v>
      </c>
      <c r="AQ34" s="27" t="str">
        <f>IFERROR(
IF(INDEX!$H$16=1,(VLOOKUP($A34,'LA31'!$A$1:$BZ$190,'LA31'!AO$1,0)),
IF(INDEX!$H$16=2,(VLOOKUP($A34,'LA32'!$A$1:$BZ$190,'LA32'!AO$1,0)),
IF(INDEX!$H$16=3,(VLOOKUP($A34,'LA33'!$A$1:$BZ$190,'LA33'!AO$1,0)),
IF(INDEX!$H$16=4,(VLOOKUP($A34,'LA34'!$A$1:$BZ$190,'LA34'!AO$1,0)),0)))),".")</f>
        <v>x</v>
      </c>
      <c r="AR34" s="27">
        <f>IFERROR(
IF(INDEX!$H$16=1,(VLOOKUP($A34,'LA31'!$A$1:$BZ$190,'LA31'!AP$1,0)),
IF(INDEX!$H$16=2,(VLOOKUP($A34,'LA32'!$A$1:$BZ$190,'LA32'!AP$1,0)),
IF(INDEX!$H$16=3,(VLOOKUP($A34,'LA33'!$A$1:$BZ$190,'LA33'!AP$1,0)),
IF(INDEX!$H$16=4,(VLOOKUP($A34,'LA34'!$A$1:$BZ$190,'LA34'!AP$1,0)),0)))),".")</f>
        <v>0.01</v>
      </c>
      <c r="AS34" s="27">
        <f>IFERROR(
IF(INDEX!$H$16=1,(VLOOKUP($A34,'LA31'!$A$1:$BZ$190,'LA31'!AQ$1,0)),
IF(INDEX!$H$16=2,(VLOOKUP($A34,'LA32'!$A$1:$BZ$190,'LA32'!AQ$1,0)),
IF(INDEX!$H$16=3,(VLOOKUP($A34,'LA33'!$A$1:$BZ$190,'LA33'!AQ$1,0)),
IF(INDEX!$H$16=4,(VLOOKUP($A34,'LA34'!$A$1:$BZ$190,'LA34'!AQ$1,0)),0)))),".")</f>
        <v>0.01</v>
      </c>
      <c r="AT34" s="27">
        <f>IFERROR(
IF(INDEX!$H$16=1,(VLOOKUP($A34,'LA31'!$A$1:$BZ$190,'LA31'!AR$1,0)),
IF(INDEX!$H$16=2,(VLOOKUP($A34,'LA32'!$A$1:$BZ$190,'LA32'!AR$1,0)),
IF(INDEX!$H$16=3,(VLOOKUP($A34,'LA33'!$A$1:$BZ$190,'LA33'!AR$1,0)),
IF(INDEX!$H$16=4,(VLOOKUP($A34,'LA34'!$A$1:$BZ$190,'LA34'!AR$1,0)),0)))),".")</f>
        <v>0.01</v>
      </c>
      <c r="AU34" s="27">
        <f>IFERROR(
IF(INDEX!$H$16=1,(VLOOKUP($A34,'LA31'!$A$1:$BZ$190,'LA31'!AS$1,0)),
IF(INDEX!$H$16=2,(VLOOKUP($A34,'LA32'!$A$1:$BZ$190,'LA32'!AS$1,0)),
IF(INDEX!$H$16=3,(VLOOKUP($A34,'LA33'!$A$1:$BZ$190,'LA33'!AS$1,0)),
IF(INDEX!$H$16=4,(VLOOKUP($A34,'LA34'!$A$1:$BZ$190,'LA34'!AS$1,0)),0)))),".")</f>
        <v>0.01</v>
      </c>
      <c r="AV34" s="27">
        <f>IFERROR(
IF(INDEX!$H$16=1,(VLOOKUP($A34,'LA31'!$A$1:$BZ$190,'LA31'!AT$1,0)),
IF(INDEX!$H$16=2,(VLOOKUP($A34,'LA32'!$A$1:$BZ$190,'LA32'!AT$1,0)),
IF(INDEX!$H$16=3,(VLOOKUP($A34,'LA33'!$A$1:$BZ$190,'LA33'!AT$1,0)),
IF(INDEX!$H$16=4,(VLOOKUP($A34,'LA34'!$A$1:$BZ$190,'LA34'!AT$1,0)),0)))),".")</f>
        <v>0.01</v>
      </c>
      <c r="AW34" s="27" t="str">
        <f>IFERROR(
IF(INDEX!$H$16=1,(VLOOKUP($A34,'LA31'!$A$1:$BZ$190,'LA31'!AU$1,0)),
IF(INDEX!$H$16=2,(VLOOKUP($A34,'LA32'!$A$1:$BZ$190,'LA32'!AU$1,0)),
IF(INDEX!$H$16=3,(VLOOKUP($A34,'LA33'!$A$1:$BZ$190,'LA33'!AU$1,0)),
IF(INDEX!$H$16=4,(VLOOKUP($A34,'LA34'!$A$1:$BZ$190,'LA34'!AU$1,0)),0)))),".")</f>
        <v>x</v>
      </c>
      <c r="AX34" s="27">
        <f>IFERROR(
IF(INDEX!$H$16=1,(VLOOKUP($A34,'LA31'!$A$1:$BZ$190,'LA31'!AV$1,0)),
IF(INDEX!$H$16=2,(VLOOKUP($A34,'LA32'!$A$1:$BZ$190,'LA32'!AV$1,0)),
IF(INDEX!$H$16=3,(VLOOKUP($A34,'LA33'!$A$1:$BZ$190,'LA33'!AV$1,0)),
IF(INDEX!$H$16=4,(VLOOKUP($A34,'LA34'!$A$1:$BZ$190,'LA34'!AV$1,0)),0)))),".")</f>
        <v>0.01</v>
      </c>
      <c r="AY34" s="27">
        <f>IFERROR(
IF(INDEX!$H$16=1,(VLOOKUP($A34,'LA31'!$A$1:$BZ$190,'LA31'!AW$1,0)),
IF(INDEX!$H$16=2,(VLOOKUP($A34,'LA32'!$A$1:$BZ$190,'LA32'!AW$1,0)),
IF(INDEX!$H$16=3,(VLOOKUP($A34,'LA33'!$A$1:$BZ$190,'LA33'!AW$1,0)),
IF(INDEX!$H$16=4,(VLOOKUP($A34,'LA34'!$A$1:$BZ$190,'LA34'!AW$1,0)),0)))),".")</f>
        <v>0.01</v>
      </c>
      <c r="AZ34" s="27" t="str">
        <f>IFERROR(
IF(INDEX!$H$16=1,(VLOOKUP($A34,'LA31'!$A$1:$BZ$190,'LA31'!AX$1,0)),
IF(INDEX!$H$16=2,(VLOOKUP($A34,'LA32'!$A$1:$BZ$190,'LA32'!AX$1,0)),
IF(INDEX!$H$16=3,(VLOOKUP($A34,'LA33'!$A$1:$BZ$190,'LA33'!AX$1,0)),
IF(INDEX!$H$16=4,(VLOOKUP($A34,'LA34'!$A$1:$BZ$190,'LA34'!AX$1,0)),0)))),".")</f>
        <v>x</v>
      </c>
      <c r="BA34" s="27" t="str">
        <f>IFERROR(
IF(INDEX!$H$16=1,(VLOOKUP($A34,'LA31'!$A$1:$BZ$190,'LA31'!AY$1,0)),
IF(INDEX!$H$16=2,(VLOOKUP($A34,'LA32'!$A$1:$BZ$190,'LA32'!AY$1,0)),
IF(INDEX!$H$16=3,(VLOOKUP($A34,'LA33'!$A$1:$BZ$190,'LA33'!AY$1,0)),
IF(INDEX!$H$16=4,(VLOOKUP($A34,'LA34'!$A$1:$BZ$190,'LA34'!AY$1,0)),0)))),".")</f>
        <v>x</v>
      </c>
      <c r="BB34" s="27" t="str">
        <f>IFERROR(
IF(INDEX!$H$16=1,(VLOOKUP($A34,'LA31'!$A$1:$BZ$190,'LA31'!AZ$1,0)),
IF(INDEX!$H$16=2,(VLOOKUP($A34,'LA32'!$A$1:$BZ$190,'LA32'!AZ$1,0)),
IF(INDEX!$H$16=3,(VLOOKUP($A34,'LA33'!$A$1:$BZ$190,'LA33'!AZ$1,0)),
IF(INDEX!$H$16=4,(VLOOKUP($A34,'LA34'!$A$1:$BZ$190,'LA34'!AZ$1,0)),0)))),".")</f>
        <v>x</v>
      </c>
      <c r="BC34" s="27">
        <f>IFERROR(
IF(INDEX!$H$16=1,(VLOOKUP($A34,'LA31'!$A$1:$BZ$190,'LA31'!BA$1,0)),
IF(INDEX!$H$16=2,(VLOOKUP($A34,'LA32'!$A$1:$BZ$190,'LA32'!BA$1,0)),
IF(INDEX!$H$16=3,(VLOOKUP($A34,'LA33'!$A$1:$BZ$190,'LA33'!BA$1,0)),
IF(INDEX!$H$16=4,(VLOOKUP($A34,'LA34'!$A$1:$BZ$190,'LA34'!BA$1,0)),0)))),".")</f>
        <v>0</v>
      </c>
      <c r="BD34" s="27" t="str">
        <f>IFERROR(
IF(INDEX!$H$16=1,(VLOOKUP($A34,'LA31'!$A$1:$BZ$190,'LA31'!BB$1,0)),
IF(INDEX!$H$16=2,(VLOOKUP($A34,'LA32'!$A$1:$BZ$190,'LA32'!BB$1,0)),
IF(INDEX!$H$16=3,(VLOOKUP($A34,'LA33'!$A$1:$BZ$190,'LA33'!BB$1,0)),
IF(INDEX!$H$16=4,(VLOOKUP($A34,'LA34'!$A$1:$BZ$190,'LA34'!BB$1,0)),0)))),".")</f>
        <v>x</v>
      </c>
      <c r="BE34" s="27" t="str">
        <f>IFERROR(
IF(INDEX!$H$16=1,(VLOOKUP($A34,'LA31'!$A$1:$BZ$190,'LA31'!BC$1,0)),
IF(INDEX!$H$16=2,(VLOOKUP($A34,'LA32'!$A$1:$BZ$190,'LA32'!BC$1,0)),
IF(INDEX!$H$16=3,(VLOOKUP($A34,'LA33'!$A$1:$BZ$190,'LA33'!BC$1,0)),
IF(INDEX!$H$16=4,(VLOOKUP($A34,'LA34'!$A$1:$BZ$190,'LA34'!BC$1,0)),0)))),".")</f>
        <v>x</v>
      </c>
      <c r="BF34" s="27">
        <f>IFERROR(
IF(INDEX!$H$16=1,(VLOOKUP($A34,'LA31'!$A$1:$BZ$190,'LA31'!BD$1,0)),
IF(INDEX!$H$16=2,(VLOOKUP($A34,'LA32'!$A$1:$BZ$190,'LA32'!BD$1,0)),
IF(INDEX!$H$16=3,(VLOOKUP($A34,'LA33'!$A$1:$BZ$190,'LA33'!BD$1,0)),
IF(INDEX!$H$16=4,(VLOOKUP($A34,'LA34'!$A$1:$BZ$190,'LA34'!BD$1,0)),0)))),".")</f>
        <v>0.01</v>
      </c>
      <c r="BG34" s="27">
        <f>IFERROR(
IF(INDEX!$H$16=1,(VLOOKUP($A34,'LA31'!$A$1:$BZ$190,'LA31'!BE$1,0)),
IF(INDEX!$H$16=2,(VLOOKUP($A34,'LA32'!$A$1:$BZ$190,'LA32'!BE$1,0)),
IF(INDEX!$H$16=3,(VLOOKUP($A34,'LA33'!$A$1:$BZ$190,'LA33'!BE$1,0)),
IF(INDEX!$H$16=4,(VLOOKUP($A34,'LA34'!$A$1:$BZ$190,'LA34'!BE$1,0)),0)))),".")</f>
        <v>0.01</v>
      </c>
      <c r="BH34" s="27">
        <f>IFERROR(
IF(INDEX!$H$16=1,(VLOOKUP($A34,'LA31'!$A$1:$BZ$190,'LA31'!BF$1,0)),
IF(INDEX!$H$16=2,(VLOOKUP($A34,'LA32'!$A$1:$BZ$190,'LA32'!BF$1,0)),
IF(INDEX!$H$16=3,(VLOOKUP($A34,'LA33'!$A$1:$BZ$190,'LA33'!BF$1,0)),
IF(INDEX!$H$16=4,(VLOOKUP($A34,'LA34'!$A$1:$BZ$190,'LA34'!BF$1,0)),0)))),".")</f>
        <v>0.01</v>
      </c>
      <c r="BI34" s="27">
        <f>IFERROR(
IF(INDEX!$H$16=1,(VLOOKUP($A34,'LA31'!$A$1:$BZ$190,'LA31'!BG$1,0)),
IF(INDEX!$H$16=2,(VLOOKUP($A34,'LA32'!$A$1:$BZ$190,'LA32'!BG$1,0)),
IF(INDEX!$H$16=3,(VLOOKUP($A34,'LA33'!$A$1:$BZ$190,'LA33'!BG$1,0)),
IF(INDEX!$H$16=4,(VLOOKUP($A34,'LA34'!$A$1:$BZ$190,'LA34'!BG$1,0)),0)))),".")</f>
        <v>0.12</v>
      </c>
      <c r="BJ34" s="27">
        <f>IFERROR(
IF(INDEX!$H$16=1,(VLOOKUP($A34,'LA31'!$A$1:$BZ$190,'LA31'!BH$1,0)),
IF(INDEX!$H$16=2,(VLOOKUP($A34,'LA32'!$A$1:$BZ$190,'LA32'!BH$1,0)),
IF(INDEX!$H$16=3,(VLOOKUP($A34,'LA33'!$A$1:$BZ$190,'LA33'!BH$1,0)),
IF(INDEX!$H$16=4,(VLOOKUP($A34,'LA34'!$A$1:$BZ$190,'LA34'!BH$1,0)),0)))),".")</f>
        <v>7.0000000000000007E-2</v>
      </c>
      <c r="BK34" s="27">
        <f>IFERROR(
IF(INDEX!$H$16=1,(VLOOKUP($A34,'LA31'!$A$1:$BZ$190,'LA31'!BI$1,0)),
IF(INDEX!$H$16=2,(VLOOKUP($A34,'LA32'!$A$1:$BZ$190,'LA32'!BI$1,0)),
IF(INDEX!$H$16=3,(VLOOKUP($A34,'LA33'!$A$1:$BZ$190,'LA33'!BI$1,0)),
IF(INDEX!$H$16=4,(VLOOKUP($A34,'LA34'!$A$1:$BZ$190,'LA34'!BI$1,0)),0)))),".")</f>
        <v>0.08</v>
      </c>
      <c r="BL34" s="27">
        <f>IFERROR(
IF(INDEX!$H$16=1,(VLOOKUP($A34,'LA31'!$A$1:$BZ$190,'LA31'!BJ$1,0)),
IF(INDEX!$H$16=2,(VLOOKUP($A34,'LA32'!$A$1:$BZ$190,'LA32'!BJ$1,0)),
IF(INDEX!$H$16=3,(VLOOKUP($A34,'LA33'!$A$1:$BZ$190,'LA33'!BJ$1,0)),
IF(INDEX!$H$16=4,(VLOOKUP($A34,'LA34'!$A$1:$BZ$190,'LA34'!BJ$1,0)),0)))),".")</f>
        <v>0.03</v>
      </c>
      <c r="BM34" s="27">
        <f>IFERROR(
IF(INDEX!$H$16=1,(VLOOKUP($A34,'LA31'!$A$1:$BZ$190,'LA31'!BK$1,0)),
IF(INDEX!$H$16=2,(VLOOKUP($A34,'LA32'!$A$1:$BZ$190,'LA32'!BK$1,0)),
IF(INDEX!$H$16=3,(VLOOKUP($A34,'LA33'!$A$1:$BZ$190,'LA33'!BK$1,0)),
IF(INDEX!$H$16=4,(VLOOKUP($A34,'LA34'!$A$1:$BZ$190,'LA34'!BK$1,0)),0)))),".")</f>
        <v>0.02</v>
      </c>
      <c r="BN34" s="27">
        <f>IFERROR(
IF(INDEX!$H$16=1,(VLOOKUP($A34,'LA31'!$A$1:$BZ$190,'LA31'!BL$1,0)),
IF(INDEX!$H$16=2,(VLOOKUP($A34,'LA32'!$A$1:$BZ$190,'LA32'!BL$1,0)),
IF(INDEX!$H$16=3,(VLOOKUP($A34,'LA33'!$A$1:$BZ$190,'LA33'!BL$1,0)),
IF(INDEX!$H$16=4,(VLOOKUP($A34,'LA34'!$A$1:$BZ$190,'LA34'!BL$1,0)),0)))),".")</f>
        <v>0.02</v>
      </c>
      <c r="BO34" s="27">
        <f>IFERROR(
IF(INDEX!$H$16=1,(VLOOKUP($A34,'LA31'!$A$1:$BZ$190,'LA31'!BM$1,0)),
IF(INDEX!$H$16=2,(VLOOKUP($A34,'LA32'!$A$1:$BZ$190,'LA32'!BM$1,0)),
IF(INDEX!$H$16=3,(VLOOKUP($A34,'LA33'!$A$1:$BZ$190,'LA33'!BM$1,0)),
IF(INDEX!$H$16=4,(VLOOKUP($A34,'LA34'!$A$1:$BZ$190,'LA34'!BM$1,0)),0)))),".")</f>
        <v>0.02</v>
      </c>
      <c r="BP34" s="27">
        <f>IFERROR(
IF(INDEX!$H$16=1,(VLOOKUP($A34,'LA31'!$A$1:$BZ$190,'LA31'!BN$1,0)),
IF(INDEX!$H$16=2,(VLOOKUP($A34,'LA32'!$A$1:$BZ$190,'LA32'!BN$1,0)),
IF(INDEX!$H$16=3,(VLOOKUP($A34,'LA33'!$A$1:$BZ$190,'LA33'!BN$1,0)),
IF(INDEX!$H$16=4,(VLOOKUP($A34,'LA34'!$A$1:$BZ$190,'LA34'!BN$1,0)),0)))),".")</f>
        <v>0.01</v>
      </c>
      <c r="BQ34" s="27">
        <f>IFERROR(
IF(INDEX!$H$16=1,(VLOOKUP($A34,'LA31'!$A$1:$BZ$190,'LA31'!BO$1,0)),
IF(INDEX!$H$16=2,(VLOOKUP($A34,'LA32'!$A$1:$BZ$190,'LA32'!BO$1,0)),
IF(INDEX!$H$16=3,(VLOOKUP($A34,'LA33'!$A$1:$BZ$190,'LA33'!BO$1,0)),
IF(INDEX!$H$16=4,(VLOOKUP($A34,'LA34'!$A$1:$BZ$190,'LA34'!BO$1,0)),0)))),".")</f>
        <v>0.01</v>
      </c>
    </row>
    <row r="35" spans="1:69" x14ac:dyDescent="0.2">
      <c r="A35" s="7">
        <v>305</v>
      </c>
      <c r="B35" s="13" t="s">
        <v>145</v>
      </c>
      <c r="C35" s="96" t="s">
        <v>124</v>
      </c>
      <c r="D35" s="26">
        <f>IFERROR(
IF(INDEX!$H$16=1,(VLOOKUP($A35,'LA31'!$A$1:$BZ$190,'LA31'!B$1,0)),
IF(INDEX!$H$16=2,(VLOOKUP($A35,'LA32'!$A$1:$BZ$190,'LA32'!B$1,0)),
IF(INDEX!$H$16=3,(VLOOKUP($A35,'LA33'!$A$1:$BZ$190,'LA33'!B$1,0)),
IF(INDEX!$H$16=4,(VLOOKUP($A35,'LA34'!$A$1:$BZ$190,'LA34'!B$1,0)),0)))),".")</f>
        <v>250</v>
      </c>
      <c r="E35" s="26">
        <f>IFERROR(
IF(INDEX!$H$16=1,(VLOOKUP($A35,'LA31'!$A$1:$BZ$190,'LA31'!C$1,0)),
IF(INDEX!$H$16=2,(VLOOKUP($A35,'LA32'!$A$1:$BZ$190,'LA32'!C$1,0)),
IF(INDEX!$H$16=3,(VLOOKUP($A35,'LA33'!$A$1:$BZ$190,'LA33'!C$1,0)),
IF(INDEX!$H$16=4,(VLOOKUP($A35,'LA34'!$A$1:$BZ$190,'LA34'!C$1,0)),0)))),".")</f>
        <v>3110</v>
      </c>
      <c r="F35" s="26">
        <f>IFERROR(
IF(INDEX!$H$16=1,(VLOOKUP($A35,'LA31'!$A$1:$BZ$190,'LA31'!D$1,0)),
IF(INDEX!$H$16=2,(VLOOKUP($A35,'LA32'!$A$1:$BZ$190,'LA32'!D$1,0)),
IF(INDEX!$H$16=3,(VLOOKUP($A35,'LA33'!$A$1:$BZ$190,'LA33'!D$1,0)),
IF(INDEX!$H$16=4,(VLOOKUP($A35,'LA34'!$A$1:$BZ$190,'LA34'!D$1,0)),0)))),".")</f>
        <v>3370</v>
      </c>
      <c r="G35" s="27">
        <f>IFERROR(
IF(INDEX!$H$16=1,(VLOOKUP($A35,'LA31'!$A$1:$BZ$190,'LA31'!E$1,0)),
IF(INDEX!$H$16=2,(VLOOKUP($A35,'LA32'!$A$1:$BZ$190,'LA32'!E$1,0)),
IF(INDEX!$H$16=3,(VLOOKUP($A35,'LA33'!$A$1:$BZ$190,'LA33'!E$1,0)),
IF(INDEX!$H$16=4,(VLOOKUP($A35,'LA34'!$A$1:$BZ$190,'LA34'!E$1,0)),0)))),".")</f>
        <v>0.88</v>
      </c>
      <c r="H35" s="27">
        <f>IFERROR(
IF(INDEX!$H$16=1,(VLOOKUP($A35,'LA31'!$A$1:$BZ$190,'LA31'!F$1,0)),
IF(INDEX!$H$16=2,(VLOOKUP($A35,'LA32'!$A$1:$BZ$190,'LA32'!F$1,0)),
IF(INDEX!$H$16=3,(VLOOKUP($A35,'LA33'!$A$1:$BZ$190,'LA33'!F$1,0)),
IF(INDEX!$H$16=4,(VLOOKUP($A35,'LA34'!$A$1:$BZ$190,'LA34'!F$1,0)),0)))),".")</f>
        <v>0.94</v>
      </c>
      <c r="I35" s="27">
        <f>IFERROR(
IF(INDEX!$H$16=1,(VLOOKUP($A35,'LA31'!$A$1:$BZ$190,'LA31'!G$1,0)),
IF(INDEX!$H$16=2,(VLOOKUP($A35,'LA32'!$A$1:$BZ$190,'LA32'!G$1,0)),
IF(INDEX!$H$16=3,(VLOOKUP($A35,'LA33'!$A$1:$BZ$190,'LA33'!G$1,0)),
IF(INDEX!$H$16=4,(VLOOKUP($A35,'LA34'!$A$1:$BZ$190,'LA34'!G$1,0)),0)))),".")</f>
        <v>0.93</v>
      </c>
      <c r="J35" s="27">
        <f>IFERROR(
IF(INDEX!$H$16=1,(VLOOKUP($A35,'LA31'!$A$1:$BZ$190,'LA31'!H$1,0)),
IF(INDEX!$H$16=2,(VLOOKUP($A35,'LA32'!$A$1:$BZ$190,'LA32'!H$1,0)),
IF(INDEX!$H$16=3,(VLOOKUP($A35,'LA33'!$A$1:$BZ$190,'LA33'!H$1,0)),
IF(INDEX!$H$16=4,(VLOOKUP($A35,'LA34'!$A$1:$BZ$190,'LA34'!H$1,0)),0)))),".")</f>
        <v>0.87</v>
      </c>
      <c r="K35" s="27">
        <f>IFERROR(
IF(INDEX!$H$16=1,(VLOOKUP($A35,'LA31'!$A$1:$BZ$190,'LA31'!I$1,0)),
IF(INDEX!$H$16=2,(VLOOKUP($A35,'LA32'!$A$1:$BZ$190,'LA32'!I$1,0)),
IF(INDEX!$H$16=3,(VLOOKUP($A35,'LA33'!$A$1:$BZ$190,'LA33'!I$1,0)),
IF(INDEX!$H$16=4,(VLOOKUP($A35,'LA34'!$A$1:$BZ$190,'LA34'!I$1,0)),0)))),".")</f>
        <v>0.93</v>
      </c>
      <c r="L35" s="27">
        <f>IFERROR(
IF(INDEX!$H$16=1,(VLOOKUP($A35,'LA31'!$A$1:$BZ$190,'LA31'!J$1,0)),
IF(INDEX!$H$16=2,(VLOOKUP($A35,'LA32'!$A$1:$BZ$190,'LA32'!J$1,0)),
IF(INDEX!$H$16=3,(VLOOKUP($A35,'LA33'!$A$1:$BZ$190,'LA33'!J$1,0)),
IF(INDEX!$H$16=4,(VLOOKUP($A35,'LA34'!$A$1:$BZ$190,'LA34'!J$1,0)),0)))),".")</f>
        <v>0.92</v>
      </c>
      <c r="M35" s="27">
        <f>IFERROR(
IF(INDEX!$H$16=1,(VLOOKUP($A35,'LA31'!$A$1:$BZ$190,'LA31'!K$1,0)),
IF(INDEX!$H$16=2,(VLOOKUP($A35,'LA32'!$A$1:$BZ$190,'LA32'!K$1,0)),
IF(INDEX!$H$16=3,(VLOOKUP($A35,'LA33'!$A$1:$BZ$190,'LA33'!K$1,0)),
IF(INDEX!$H$16=4,(VLOOKUP($A35,'LA34'!$A$1:$BZ$190,'LA34'!K$1,0)),0)))),".")</f>
        <v>0.35</v>
      </c>
      <c r="N35" s="27">
        <f>IFERROR(
IF(INDEX!$H$16=1,(VLOOKUP($A35,'LA31'!$A$1:$BZ$190,'LA31'!L$1,0)),
IF(INDEX!$H$16=2,(VLOOKUP($A35,'LA32'!$A$1:$BZ$190,'LA32'!L$1,0)),
IF(INDEX!$H$16=3,(VLOOKUP($A35,'LA33'!$A$1:$BZ$190,'LA33'!L$1,0)),
IF(INDEX!$H$16=4,(VLOOKUP($A35,'LA34'!$A$1:$BZ$190,'LA34'!L$1,0)),0)))),".")</f>
        <v>0.17</v>
      </c>
      <c r="O35" s="27">
        <f>IFERROR(
IF(INDEX!$H$16=1,(VLOOKUP($A35,'LA31'!$A$1:$BZ$190,'LA31'!M$1,0)),
IF(INDEX!$H$16=2,(VLOOKUP($A35,'LA32'!$A$1:$BZ$190,'LA32'!M$1,0)),
IF(INDEX!$H$16=3,(VLOOKUP($A35,'LA33'!$A$1:$BZ$190,'LA33'!M$1,0)),
IF(INDEX!$H$16=4,(VLOOKUP($A35,'LA34'!$A$1:$BZ$190,'LA34'!M$1,0)),0)))),".")</f>
        <v>0.18</v>
      </c>
      <c r="P35" s="27" t="str">
        <f>IFERROR(
IF(INDEX!$H$16=1,(VLOOKUP($A35,'LA31'!$A$1:$BZ$190,'LA31'!N$1,0)),
IF(INDEX!$H$16=2,(VLOOKUP($A35,'LA32'!$A$1:$BZ$190,'LA32'!N$1,0)),
IF(INDEX!$H$16=3,(VLOOKUP($A35,'LA33'!$A$1:$BZ$190,'LA33'!N$1,0)),
IF(INDEX!$H$16=4,(VLOOKUP($A35,'LA34'!$A$1:$BZ$190,'LA34'!N$1,0)),0)))),".")</f>
        <v>x</v>
      </c>
      <c r="Q35" s="27" t="str">
        <f>IFERROR(
IF(INDEX!$H$16=1,(VLOOKUP($A35,'LA31'!$A$1:$BZ$190,'LA31'!O$1,0)),
IF(INDEX!$H$16=2,(VLOOKUP($A35,'LA32'!$A$1:$BZ$190,'LA32'!O$1,0)),
IF(INDEX!$H$16=3,(VLOOKUP($A35,'LA33'!$A$1:$BZ$190,'LA33'!O$1,0)),
IF(INDEX!$H$16=4,(VLOOKUP($A35,'LA34'!$A$1:$BZ$190,'LA34'!O$1,0)),0)))),".")</f>
        <v>-</v>
      </c>
      <c r="R35" s="27" t="str">
        <f>IFERROR(
IF(INDEX!$H$16=1,(VLOOKUP($A35,'LA31'!$A$1:$BZ$190,'LA31'!P$1,0)),
IF(INDEX!$H$16=2,(VLOOKUP($A35,'LA32'!$A$1:$BZ$190,'LA32'!P$1,0)),
IF(INDEX!$H$16=3,(VLOOKUP($A35,'LA33'!$A$1:$BZ$190,'LA33'!P$1,0)),
IF(INDEX!$H$16=4,(VLOOKUP($A35,'LA34'!$A$1:$BZ$190,'LA34'!P$1,0)),0)))),".")</f>
        <v>-</v>
      </c>
      <c r="S35" s="27" t="str">
        <f>IFERROR(
IF(INDEX!$H$16=1,(VLOOKUP($A35,'LA31'!$A$1:$BZ$190,'LA31'!Q$1,0)),
IF(INDEX!$H$16=2,(VLOOKUP($A35,'LA32'!$A$1:$BZ$190,'LA32'!Q$1,0)),
IF(INDEX!$H$16=3,(VLOOKUP($A35,'LA33'!$A$1:$BZ$190,'LA33'!Q$1,0)),
IF(INDEX!$H$16=4,(VLOOKUP($A35,'LA34'!$A$1:$BZ$190,'LA34'!Q$1,0)),0)))),".")</f>
        <v>x</v>
      </c>
      <c r="T35" s="27">
        <f>IFERROR(
IF(INDEX!$H$16=1,(VLOOKUP($A35,'LA31'!$A$1:$BZ$190,'LA31'!R$1,0)),
IF(INDEX!$H$16=2,(VLOOKUP($A35,'LA32'!$A$1:$BZ$190,'LA32'!R$1,0)),
IF(INDEX!$H$16=3,(VLOOKUP($A35,'LA33'!$A$1:$BZ$190,'LA33'!R$1,0)),
IF(INDEX!$H$16=4,(VLOOKUP($A35,'LA34'!$A$1:$BZ$190,'LA34'!R$1,0)),0)))),".")</f>
        <v>0.02</v>
      </c>
      <c r="U35" s="27">
        <f>IFERROR(
IF(INDEX!$H$16=1,(VLOOKUP($A35,'LA31'!$A$1:$BZ$190,'LA31'!S$1,0)),
IF(INDEX!$H$16=2,(VLOOKUP($A35,'LA32'!$A$1:$BZ$190,'LA32'!S$1,0)),
IF(INDEX!$H$16=3,(VLOOKUP($A35,'LA33'!$A$1:$BZ$190,'LA33'!S$1,0)),
IF(INDEX!$H$16=4,(VLOOKUP($A35,'LA34'!$A$1:$BZ$190,'LA34'!S$1,0)),0)))),".")</f>
        <v>0.02</v>
      </c>
      <c r="V35" s="27">
        <f>IFERROR(
IF(INDEX!$H$16=1,(VLOOKUP($A35,'LA31'!$A$1:$BZ$190,'LA31'!T$1,0)),
IF(INDEX!$H$16=2,(VLOOKUP($A35,'LA32'!$A$1:$BZ$190,'LA32'!T$1,0)),
IF(INDEX!$H$16=3,(VLOOKUP($A35,'LA33'!$A$1:$BZ$190,'LA33'!T$1,0)),
IF(INDEX!$H$16=4,(VLOOKUP($A35,'LA34'!$A$1:$BZ$190,'LA34'!T$1,0)),0)))),".")</f>
        <v>0.47</v>
      </c>
      <c r="W35" s="27">
        <f>IFERROR(
IF(INDEX!$H$16=1,(VLOOKUP($A35,'LA31'!$A$1:$BZ$190,'LA31'!U$1,0)),
IF(INDEX!$H$16=2,(VLOOKUP($A35,'LA32'!$A$1:$BZ$190,'LA32'!U$1,0)),
IF(INDEX!$H$16=3,(VLOOKUP($A35,'LA33'!$A$1:$BZ$190,'LA33'!U$1,0)),
IF(INDEX!$H$16=4,(VLOOKUP($A35,'LA34'!$A$1:$BZ$190,'LA34'!U$1,0)),0)))),".")</f>
        <v>0.72</v>
      </c>
      <c r="X35" s="27">
        <f>IFERROR(
IF(INDEX!$H$16=1,(VLOOKUP($A35,'LA31'!$A$1:$BZ$190,'LA31'!V$1,0)),
IF(INDEX!$H$16=2,(VLOOKUP($A35,'LA32'!$A$1:$BZ$190,'LA32'!V$1,0)),
IF(INDEX!$H$16=3,(VLOOKUP($A35,'LA33'!$A$1:$BZ$190,'LA33'!V$1,0)),
IF(INDEX!$H$16=4,(VLOOKUP($A35,'LA34'!$A$1:$BZ$190,'LA34'!V$1,0)),0)))),".")</f>
        <v>0.7</v>
      </c>
      <c r="Y35" s="27">
        <f>IFERROR(
IF(INDEX!$H$16=1,(VLOOKUP($A35,'LA31'!$A$1:$BZ$190,'LA31'!W$1,0)),
IF(INDEX!$H$16=2,(VLOOKUP($A35,'LA32'!$A$1:$BZ$190,'LA32'!W$1,0)),
IF(INDEX!$H$16=3,(VLOOKUP($A35,'LA33'!$A$1:$BZ$190,'LA33'!W$1,0)),
IF(INDEX!$H$16=4,(VLOOKUP($A35,'LA34'!$A$1:$BZ$190,'LA34'!W$1,0)),0)))),".")</f>
        <v>0.03</v>
      </c>
      <c r="Z35" s="27">
        <f>IFERROR(
IF(INDEX!$H$16=1,(VLOOKUP($A35,'LA31'!$A$1:$BZ$190,'LA31'!X$1,0)),
IF(INDEX!$H$16=2,(VLOOKUP($A35,'LA32'!$A$1:$BZ$190,'LA32'!X$1,0)),
IF(INDEX!$H$16=3,(VLOOKUP($A35,'LA33'!$A$1:$BZ$190,'LA33'!X$1,0)),
IF(INDEX!$H$16=4,(VLOOKUP($A35,'LA34'!$A$1:$BZ$190,'LA34'!X$1,0)),0)))),".")</f>
        <v>0.01</v>
      </c>
      <c r="AA35" s="27">
        <f>IFERROR(
IF(INDEX!$H$16=1,(VLOOKUP($A35,'LA31'!$A$1:$BZ$190,'LA31'!Y$1,0)),
IF(INDEX!$H$16=2,(VLOOKUP($A35,'LA32'!$A$1:$BZ$190,'LA32'!Y$1,0)),
IF(INDEX!$H$16=3,(VLOOKUP($A35,'LA33'!$A$1:$BZ$190,'LA33'!Y$1,0)),
IF(INDEX!$H$16=4,(VLOOKUP($A35,'LA34'!$A$1:$BZ$190,'LA34'!Y$1,0)),0)))),".")</f>
        <v>0.01</v>
      </c>
      <c r="AB35" s="27">
        <f>IFERROR(
IF(INDEX!$H$16=1,(VLOOKUP($A35,'LA31'!$A$1:$BZ$190,'LA31'!Z$1,0)),
IF(INDEX!$H$16=2,(VLOOKUP($A35,'LA32'!$A$1:$BZ$190,'LA32'!Z$1,0)),
IF(INDEX!$H$16=3,(VLOOKUP($A35,'LA33'!$A$1:$BZ$190,'LA33'!Z$1,0)),
IF(INDEX!$H$16=4,(VLOOKUP($A35,'LA34'!$A$1:$BZ$190,'LA34'!Z$1,0)),0)))),".")</f>
        <v>0</v>
      </c>
      <c r="AC35" s="27">
        <f>IFERROR(
IF(INDEX!$H$16=1,(VLOOKUP($A35,'LA31'!$A$1:$BZ$190,'LA31'!AA$1,0)),
IF(INDEX!$H$16=2,(VLOOKUP($A35,'LA32'!$A$1:$BZ$190,'LA32'!AA$1,0)),
IF(INDEX!$H$16=3,(VLOOKUP($A35,'LA33'!$A$1:$BZ$190,'LA33'!AA$1,0)),
IF(INDEX!$H$16=4,(VLOOKUP($A35,'LA34'!$A$1:$BZ$190,'LA34'!AA$1,0)),0)))),".")</f>
        <v>0</v>
      </c>
      <c r="AD35" s="27">
        <f>IFERROR(
IF(INDEX!$H$16=1,(VLOOKUP($A35,'LA31'!$A$1:$BZ$190,'LA31'!AB$1,0)),
IF(INDEX!$H$16=2,(VLOOKUP($A35,'LA32'!$A$1:$BZ$190,'LA32'!AB$1,0)),
IF(INDEX!$H$16=3,(VLOOKUP($A35,'LA33'!$A$1:$BZ$190,'LA33'!AB$1,0)),
IF(INDEX!$H$16=4,(VLOOKUP($A35,'LA34'!$A$1:$BZ$190,'LA34'!AB$1,0)),0)))),".")</f>
        <v>0</v>
      </c>
      <c r="AE35" s="27">
        <f>IFERROR(
IF(INDEX!$H$16=1,(VLOOKUP($A35,'LA31'!$A$1:$BZ$190,'LA31'!AC$1,0)),
IF(INDEX!$H$16=2,(VLOOKUP($A35,'LA32'!$A$1:$BZ$190,'LA32'!AC$1,0)),
IF(INDEX!$H$16=3,(VLOOKUP($A35,'LA33'!$A$1:$BZ$190,'LA33'!AC$1,0)),
IF(INDEX!$H$16=4,(VLOOKUP($A35,'LA34'!$A$1:$BZ$190,'LA34'!AC$1,0)),0)))),".")</f>
        <v>0</v>
      </c>
      <c r="AF35" s="27">
        <f>IFERROR(
IF(INDEX!$H$16=1,(VLOOKUP($A35,'LA31'!$A$1:$BZ$190,'LA31'!AD$1,0)),
IF(INDEX!$H$16=2,(VLOOKUP($A35,'LA32'!$A$1:$BZ$190,'LA32'!AD$1,0)),
IF(INDEX!$H$16=3,(VLOOKUP($A35,'LA33'!$A$1:$BZ$190,'LA33'!AD$1,0)),
IF(INDEX!$H$16=4,(VLOOKUP($A35,'LA34'!$A$1:$BZ$190,'LA34'!AD$1,0)),0)))),".")</f>
        <v>0</v>
      </c>
      <c r="AG35" s="27">
        <f>IFERROR(
IF(INDEX!$H$16=1,(VLOOKUP($A35,'LA31'!$A$1:$BZ$190,'LA31'!AE$1,0)),
IF(INDEX!$H$16=2,(VLOOKUP($A35,'LA32'!$A$1:$BZ$190,'LA32'!AE$1,0)),
IF(INDEX!$H$16=3,(VLOOKUP($A35,'LA33'!$A$1:$BZ$190,'LA33'!AE$1,0)),
IF(INDEX!$H$16=4,(VLOOKUP($A35,'LA34'!$A$1:$BZ$190,'LA34'!AE$1,0)),0)))),".")</f>
        <v>0</v>
      </c>
      <c r="AH35" s="27">
        <f>IFERROR(
IF(INDEX!$H$16=1,(VLOOKUP($A35,'LA31'!$A$1:$BZ$190,'LA31'!AF$1,0)),
IF(INDEX!$H$16=2,(VLOOKUP($A35,'LA32'!$A$1:$BZ$190,'LA32'!AF$1,0)),
IF(INDEX!$H$16=3,(VLOOKUP($A35,'LA33'!$A$1:$BZ$190,'LA33'!AF$1,0)),
IF(INDEX!$H$16=4,(VLOOKUP($A35,'LA34'!$A$1:$BZ$190,'LA34'!AF$1,0)),0)))),".")</f>
        <v>0</v>
      </c>
      <c r="AI35" s="27">
        <f>IFERROR(
IF(INDEX!$H$16=1,(VLOOKUP($A35,'LA31'!$A$1:$BZ$190,'LA31'!AG$1,0)),
IF(INDEX!$H$16=2,(VLOOKUP($A35,'LA32'!$A$1:$BZ$190,'LA32'!AG$1,0)),
IF(INDEX!$H$16=3,(VLOOKUP($A35,'LA33'!$A$1:$BZ$190,'LA33'!AG$1,0)),
IF(INDEX!$H$16=4,(VLOOKUP($A35,'LA34'!$A$1:$BZ$190,'LA34'!AG$1,0)),0)))),".")</f>
        <v>0</v>
      </c>
      <c r="AJ35" s="27">
        <f>IFERROR(
IF(INDEX!$H$16=1,(VLOOKUP($A35,'LA31'!$A$1:$BZ$190,'LA31'!AH$1,0)),
IF(INDEX!$H$16=2,(VLOOKUP($A35,'LA32'!$A$1:$BZ$190,'LA32'!AH$1,0)),
IF(INDEX!$H$16=3,(VLOOKUP($A35,'LA33'!$A$1:$BZ$190,'LA33'!AH$1,0)),
IF(INDEX!$H$16=4,(VLOOKUP($A35,'LA34'!$A$1:$BZ$190,'LA34'!AH$1,0)),0)))),".")</f>
        <v>0</v>
      </c>
      <c r="AK35" s="27">
        <f>IFERROR(
IF(INDEX!$H$16=1,(VLOOKUP($A35,'LA31'!$A$1:$BZ$190,'LA31'!AI$1,0)),
IF(INDEX!$H$16=2,(VLOOKUP($A35,'LA32'!$A$1:$BZ$190,'LA32'!AI$1,0)),
IF(INDEX!$H$16=3,(VLOOKUP($A35,'LA33'!$A$1:$BZ$190,'LA33'!AI$1,0)),
IF(INDEX!$H$16=4,(VLOOKUP($A35,'LA34'!$A$1:$BZ$190,'LA34'!AI$1,0)),0)))),".")</f>
        <v>0.04</v>
      </c>
      <c r="AL35" s="27">
        <f>IFERROR(
IF(INDEX!$H$16=1,(VLOOKUP($A35,'LA31'!$A$1:$BZ$190,'LA31'!AJ$1,0)),
IF(INDEX!$H$16=2,(VLOOKUP($A35,'LA32'!$A$1:$BZ$190,'LA32'!AJ$1,0)),
IF(INDEX!$H$16=3,(VLOOKUP($A35,'LA33'!$A$1:$BZ$190,'LA33'!AJ$1,0)),
IF(INDEX!$H$16=4,(VLOOKUP($A35,'LA34'!$A$1:$BZ$190,'LA34'!AJ$1,0)),0)))),".")</f>
        <v>0.04</v>
      </c>
      <c r="AM35" s="27">
        <f>IFERROR(
IF(INDEX!$H$16=1,(VLOOKUP($A35,'LA31'!$A$1:$BZ$190,'LA31'!AK$1,0)),
IF(INDEX!$H$16=2,(VLOOKUP($A35,'LA32'!$A$1:$BZ$190,'LA32'!AK$1,0)),
IF(INDEX!$H$16=3,(VLOOKUP($A35,'LA33'!$A$1:$BZ$190,'LA33'!AK$1,0)),
IF(INDEX!$H$16=4,(VLOOKUP($A35,'LA34'!$A$1:$BZ$190,'LA34'!AK$1,0)),0)))),".")</f>
        <v>0.04</v>
      </c>
      <c r="AN35" s="27">
        <f>IFERROR(
IF(INDEX!$H$16=1,(VLOOKUP($A35,'LA31'!$A$1:$BZ$190,'LA31'!AL$1,0)),
IF(INDEX!$H$16=2,(VLOOKUP($A35,'LA32'!$A$1:$BZ$190,'LA32'!AL$1,0)),
IF(INDEX!$H$16=3,(VLOOKUP($A35,'LA33'!$A$1:$BZ$190,'LA33'!AL$1,0)),
IF(INDEX!$H$16=4,(VLOOKUP($A35,'LA34'!$A$1:$BZ$190,'LA34'!AL$1,0)),0)))),".")</f>
        <v>0</v>
      </c>
      <c r="AO35" s="27" t="str">
        <f>IFERROR(
IF(INDEX!$H$16=1,(VLOOKUP($A35,'LA31'!$A$1:$BZ$190,'LA31'!AM$1,0)),
IF(INDEX!$H$16=2,(VLOOKUP($A35,'LA32'!$A$1:$BZ$190,'LA32'!AM$1,0)),
IF(INDEX!$H$16=3,(VLOOKUP($A35,'LA33'!$A$1:$BZ$190,'LA33'!AM$1,0)),
IF(INDEX!$H$16=4,(VLOOKUP($A35,'LA34'!$A$1:$BZ$190,'LA34'!AM$1,0)),0)))),".")</f>
        <v>x</v>
      </c>
      <c r="AP35" s="27" t="str">
        <f>IFERROR(
IF(INDEX!$H$16=1,(VLOOKUP($A35,'LA31'!$A$1:$BZ$190,'LA31'!AN$1,0)),
IF(INDEX!$H$16=2,(VLOOKUP($A35,'LA32'!$A$1:$BZ$190,'LA32'!AN$1,0)),
IF(INDEX!$H$16=3,(VLOOKUP($A35,'LA33'!$A$1:$BZ$190,'LA33'!AN$1,0)),
IF(INDEX!$H$16=4,(VLOOKUP($A35,'LA34'!$A$1:$BZ$190,'LA34'!AN$1,0)),0)))),".")</f>
        <v>x</v>
      </c>
      <c r="AQ35" s="27" t="str">
        <f>IFERROR(
IF(INDEX!$H$16=1,(VLOOKUP($A35,'LA31'!$A$1:$BZ$190,'LA31'!AO$1,0)),
IF(INDEX!$H$16=2,(VLOOKUP($A35,'LA32'!$A$1:$BZ$190,'LA32'!AO$1,0)),
IF(INDEX!$H$16=3,(VLOOKUP($A35,'LA33'!$A$1:$BZ$190,'LA33'!AO$1,0)),
IF(INDEX!$H$16=4,(VLOOKUP($A35,'LA34'!$A$1:$BZ$190,'LA34'!AO$1,0)),0)))),".")</f>
        <v>x</v>
      </c>
      <c r="AR35" s="27" t="str">
        <f>IFERROR(
IF(INDEX!$H$16=1,(VLOOKUP($A35,'LA31'!$A$1:$BZ$190,'LA31'!AP$1,0)),
IF(INDEX!$H$16=2,(VLOOKUP($A35,'LA32'!$A$1:$BZ$190,'LA32'!AP$1,0)),
IF(INDEX!$H$16=3,(VLOOKUP($A35,'LA33'!$A$1:$BZ$190,'LA33'!AP$1,0)),
IF(INDEX!$H$16=4,(VLOOKUP($A35,'LA34'!$A$1:$BZ$190,'LA34'!AP$1,0)),0)))),".")</f>
        <v>-</v>
      </c>
      <c r="AS35" s="27" t="str">
        <f>IFERROR(
IF(INDEX!$H$16=1,(VLOOKUP($A35,'LA31'!$A$1:$BZ$190,'LA31'!AQ$1,0)),
IF(INDEX!$H$16=2,(VLOOKUP($A35,'LA32'!$A$1:$BZ$190,'LA32'!AQ$1,0)),
IF(INDEX!$H$16=3,(VLOOKUP($A35,'LA33'!$A$1:$BZ$190,'LA33'!AQ$1,0)),
IF(INDEX!$H$16=4,(VLOOKUP($A35,'LA34'!$A$1:$BZ$190,'LA34'!AQ$1,0)),0)))),".")</f>
        <v>-</v>
      </c>
      <c r="AT35" s="27" t="str">
        <f>IFERROR(
IF(INDEX!$H$16=1,(VLOOKUP($A35,'LA31'!$A$1:$BZ$190,'LA31'!AR$1,0)),
IF(INDEX!$H$16=2,(VLOOKUP($A35,'LA32'!$A$1:$BZ$190,'LA32'!AR$1,0)),
IF(INDEX!$H$16=3,(VLOOKUP($A35,'LA33'!$A$1:$BZ$190,'LA33'!AR$1,0)),
IF(INDEX!$H$16=4,(VLOOKUP($A35,'LA34'!$A$1:$BZ$190,'LA34'!AR$1,0)),0)))),".")</f>
        <v>x</v>
      </c>
      <c r="AU35" s="27">
        <f>IFERROR(
IF(INDEX!$H$16=1,(VLOOKUP($A35,'LA31'!$A$1:$BZ$190,'LA31'!AS$1,0)),
IF(INDEX!$H$16=2,(VLOOKUP($A35,'LA32'!$A$1:$BZ$190,'LA32'!AS$1,0)),
IF(INDEX!$H$16=3,(VLOOKUP($A35,'LA33'!$A$1:$BZ$190,'LA33'!AS$1,0)),
IF(INDEX!$H$16=4,(VLOOKUP($A35,'LA34'!$A$1:$BZ$190,'LA34'!AS$1,0)),0)))),".")</f>
        <v>0.01</v>
      </c>
      <c r="AV35" s="27">
        <f>IFERROR(
IF(INDEX!$H$16=1,(VLOOKUP($A35,'LA31'!$A$1:$BZ$190,'LA31'!AT$1,0)),
IF(INDEX!$H$16=2,(VLOOKUP($A35,'LA32'!$A$1:$BZ$190,'LA32'!AT$1,0)),
IF(INDEX!$H$16=3,(VLOOKUP($A35,'LA33'!$A$1:$BZ$190,'LA33'!AT$1,0)),
IF(INDEX!$H$16=4,(VLOOKUP($A35,'LA34'!$A$1:$BZ$190,'LA34'!AT$1,0)),0)))),".")</f>
        <v>0.01</v>
      </c>
      <c r="AW35" s="27" t="str">
        <f>IFERROR(
IF(INDEX!$H$16=1,(VLOOKUP($A35,'LA31'!$A$1:$BZ$190,'LA31'!AU$1,0)),
IF(INDEX!$H$16=2,(VLOOKUP($A35,'LA32'!$A$1:$BZ$190,'LA32'!AU$1,0)),
IF(INDEX!$H$16=3,(VLOOKUP($A35,'LA33'!$A$1:$BZ$190,'LA33'!AU$1,0)),
IF(INDEX!$H$16=4,(VLOOKUP($A35,'LA34'!$A$1:$BZ$190,'LA34'!AU$1,0)),0)))),".")</f>
        <v>x</v>
      </c>
      <c r="AX35" s="27" t="str">
        <f>IFERROR(
IF(INDEX!$H$16=1,(VLOOKUP($A35,'LA31'!$A$1:$BZ$190,'LA31'!AV$1,0)),
IF(INDEX!$H$16=2,(VLOOKUP($A35,'LA32'!$A$1:$BZ$190,'LA32'!AV$1,0)),
IF(INDEX!$H$16=3,(VLOOKUP($A35,'LA33'!$A$1:$BZ$190,'LA33'!AV$1,0)),
IF(INDEX!$H$16=4,(VLOOKUP($A35,'LA34'!$A$1:$BZ$190,'LA34'!AV$1,0)),0)))),".")</f>
        <v>-</v>
      </c>
      <c r="AY35" s="27" t="str">
        <f>IFERROR(
IF(INDEX!$H$16=1,(VLOOKUP($A35,'LA31'!$A$1:$BZ$190,'LA31'!AW$1,0)),
IF(INDEX!$H$16=2,(VLOOKUP($A35,'LA32'!$A$1:$BZ$190,'LA32'!AW$1,0)),
IF(INDEX!$H$16=3,(VLOOKUP($A35,'LA33'!$A$1:$BZ$190,'LA33'!AW$1,0)),
IF(INDEX!$H$16=4,(VLOOKUP($A35,'LA34'!$A$1:$BZ$190,'LA34'!AW$1,0)),0)))),".")</f>
        <v>-</v>
      </c>
      <c r="AZ35" s="27">
        <f>IFERROR(
IF(INDEX!$H$16=1,(VLOOKUP($A35,'LA31'!$A$1:$BZ$190,'LA31'!AX$1,0)),
IF(INDEX!$H$16=2,(VLOOKUP($A35,'LA32'!$A$1:$BZ$190,'LA32'!AX$1,0)),
IF(INDEX!$H$16=3,(VLOOKUP($A35,'LA33'!$A$1:$BZ$190,'LA33'!AX$1,0)),
IF(INDEX!$H$16=4,(VLOOKUP($A35,'LA34'!$A$1:$BZ$190,'LA34'!AX$1,0)),0)))),".")</f>
        <v>0</v>
      </c>
      <c r="BA35" s="27" t="str">
        <f>IFERROR(
IF(INDEX!$H$16=1,(VLOOKUP($A35,'LA31'!$A$1:$BZ$190,'LA31'!AY$1,0)),
IF(INDEX!$H$16=2,(VLOOKUP($A35,'LA32'!$A$1:$BZ$190,'LA32'!AY$1,0)),
IF(INDEX!$H$16=3,(VLOOKUP($A35,'LA33'!$A$1:$BZ$190,'LA33'!AY$1,0)),
IF(INDEX!$H$16=4,(VLOOKUP($A35,'LA34'!$A$1:$BZ$190,'LA34'!AY$1,0)),0)))),".")</f>
        <v>-</v>
      </c>
      <c r="BB35" s="27" t="str">
        <f>IFERROR(
IF(INDEX!$H$16=1,(VLOOKUP($A35,'LA31'!$A$1:$BZ$190,'LA31'!AZ$1,0)),
IF(INDEX!$H$16=2,(VLOOKUP($A35,'LA32'!$A$1:$BZ$190,'LA32'!AZ$1,0)),
IF(INDEX!$H$16=3,(VLOOKUP($A35,'LA33'!$A$1:$BZ$190,'LA33'!AZ$1,0)),
IF(INDEX!$H$16=4,(VLOOKUP($A35,'LA34'!$A$1:$BZ$190,'LA34'!AZ$1,0)),0)))),".")</f>
        <v>-</v>
      </c>
      <c r="BC35" s="27">
        <f>IFERROR(
IF(INDEX!$H$16=1,(VLOOKUP($A35,'LA31'!$A$1:$BZ$190,'LA31'!BA$1,0)),
IF(INDEX!$H$16=2,(VLOOKUP($A35,'LA32'!$A$1:$BZ$190,'LA32'!BA$1,0)),
IF(INDEX!$H$16=3,(VLOOKUP($A35,'LA33'!$A$1:$BZ$190,'LA33'!BA$1,0)),
IF(INDEX!$H$16=4,(VLOOKUP($A35,'LA34'!$A$1:$BZ$190,'LA34'!BA$1,0)),0)))),".")</f>
        <v>0</v>
      </c>
      <c r="BD35" s="27">
        <f>IFERROR(
IF(INDEX!$H$16=1,(VLOOKUP($A35,'LA31'!$A$1:$BZ$190,'LA31'!BB$1,0)),
IF(INDEX!$H$16=2,(VLOOKUP($A35,'LA32'!$A$1:$BZ$190,'LA32'!BB$1,0)),
IF(INDEX!$H$16=3,(VLOOKUP($A35,'LA33'!$A$1:$BZ$190,'LA33'!BB$1,0)),
IF(INDEX!$H$16=4,(VLOOKUP($A35,'LA34'!$A$1:$BZ$190,'LA34'!BB$1,0)),0)))),".")</f>
        <v>0</v>
      </c>
      <c r="BE35" s="27">
        <f>IFERROR(
IF(INDEX!$H$16=1,(VLOOKUP($A35,'LA31'!$A$1:$BZ$190,'LA31'!BC$1,0)),
IF(INDEX!$H$16=2,(VLOOKUP($A35,'LA32'!$A$1:$BZ$190,'LA32'!BC$1,0)),
IF(INDEX!$H$16=3,(VLOOKUP($A35,'LA33'!$A$1:$BZ$190,'LA33'!BC$1,0)),
IF(INDEX!$H$16=4,(VLOOKUP($A35,'LA34'!$A$1:$BZ$190,'LA34'!BC$1,0)),0)))),".")</f>
        <v>0</v>
      </c>
      <c r="BF35" s="27">
        <f>IFERROR(
IF(INDEX!$H$16=1,(VLOOKUP($A35,'LA31'!$A$1:$BZ$190,'LA31'!BD$1,0)),
IF(INDEX!$H$16=2,(VLOOKUP($A35,'LA32'!$A$1:$BZ$190,'LA32'!BD$1,0)),
IF(INDEX!$H$16=3,(VLOOKUP($A35,'LA33'!$A$1:$BZ$190,'LA33'!BD$1,0)),
IF(INDEX!$H$16=4,(VLOOKUP($A35,'LA34'!$A$1:$BZ$190,'LA34'!BD$1,0)),0)))),".")</f>
        <v>0</v>
      </c>
      <c r="BG35" s="27" t="str">
        <f>IFERROR(
IF(INDEX!$H$16=1,(VLOOKUP($A35,'LA31'!$A$1:$BZ$190,'LA31'!BE$1,0)),
IF(INDEX!$H$16=2,(VLOOKUP($A35,'LA32'!$A$1:$BZ$190,'LA32'!BE$1,0)),
IF(INDEX!$H$16=3,(VLOOKUP($A35,'LA33'!$A$1:$BZ$190,'LA33'!BE$1,0)),
IF(INDEX!$H$16=4,(VLOOKUP($A35,'LA34'!$A$1:$BZ$190,'LA34'!BE$1,0)),0)))),".")</f>
        <v>-</v>
      </c>
      <c r="BH35" s="27" t="str">
        <f>IFERROR(
IF(INDEX!$H$16=1,(VLOOKUP($A35,'LA31'!$A$1:$BZ$190,'LA31'!BF$1,0)),
IF(INDEX!$H$16=2,(VLOOKUP($A35,'LA32'!$A$1:$BZ$190,'LA32'!BF$1,0)),
IF(INDEX!$H$16=3,(VLOOKUP($A35,'LA33'!$A$1:$BZ$190,'LA33'!BF$1,0)),
IF(INDEX!$H$16=4,(VLOOKUP($A35,'LA34'!$A$1:$BZ$190,'LA34'!BF$1,0)),0)))),".")</f>
        <v>-</v>
      </c>
      <c r="BI35" s="27">
        <f>IFERROR(
IF(INDEX!$H$16=1,(VLOOKUP($A35,'LA31'!$A$1:$BZ$190,'LA31'!BG$1,0)),
IF(INDEX!$H$16=2,(VLOOKUP($A35,'LA32'!$A$1:$BZ$190,'LA32'!BG$1,0)),
IF(INDEX!$H$16=3,(VLOOKUP($A35,'LA33'!$A$1:$BZ$190,'LA33'!BG$1,0)),
IF(INDEX!$H$16=4,(VLOOKUP($A35,'LA34'!$A$1:$BZ$190,'LA34'!BG$1,0)),0)))),".")</f>
        <v>0.08</v>
      </c>
      <c r="BJ35" s="27">
        <f>IFERROR(
IF(INDEX!$H$16=1,(VLOOKUP($A35,'LA31'!$A$1:$BZ$190,'LA31'!BH$1,0)),
IF(INDEX!$H$16=2,(VLOOKUP($A35,'LA32'!$A$1:$BZ$190,'LA32'!BH$1,0)),
IF(INDEX!$H$16=3,(VLOOKUP($A35,'LA33'!$A$1:$BZ$190,'LA33'!BH$1,0)),
IF(INDEX!$H$16=4,(VLOOKUP($A35,'LA34'!$A$1:$BZ$190,'LA34'!BH$1,0)),0)))),".")</f>
        <v>0.04</v>
      </c>
      <c r="BK35" s="27">
        <f>IFERROR(
IF(INDEX!$H$16=1,(VLOOKUP($A35,'LA31'!$A$1:$BZ$190,'LA31'!BI$1,0)),
IF(INDEX!$H$16=2,(VLOOKUP($A35,'LA32'!$A$1:$BZ$190,'LA32'!BI$1,0)),
IF(INDEX!$H$16=3,(VLOOKUP($A35,'LA33'!$A$1:$BZ$190,'LA33'!BI$1,0)),
IF(INDEX!$H$16=4,(VLOOKUP($A35,'LA34'!$A$1:$BZ$190,'LA34'!BI$1,0)),0)))),".")</f>
        <v>0.04</v>
      </c>
      <c r="BL35" s="27">
        <f>IFERROR(
IF(INDEX!$H$16=1,(VLOOKUP($A35,'LA31'!$A$1:$BZ$190,'LA31'!BJ$1,0)),
IF(INDEX!$H$16=2,(VLOOKUP($A35,'LA32'!$A$1:$BZ$190,'LA32'!BJ$1,0)),
IF(INDEX!$H$16=3,(VLOOKUP($A35,'LA33'!$A$1:$BZ$190,'LA33'!BJ$1,0)),
IF(INDEX!$H$16=4,(VLOOKUP($A35,'LA34'!$A$1:$BZ$190,'LA34'!BJ$1,0)),0)))),".")</f>
        <v>0.02</v>
      </c>
      <c r="BM35" s="27">
        <f>IFERROR(
IF(INDEX!$H$16=1,(VLOOKUP($A35,'LA31'!$A$1:$BZ$190,'LA31'!BK$1,0)),
IF(INDEX!$H$16=2,(VLOOKUP($A35,'LA32'!$A$1:$BZ$190,'LA32'!BK$1,0)),
IF(INDEX!$H$16=3,(VLOOKUP($A35,'LA33'!$A$1:$BZ$190,'LA33'!BK$1,0)),
IF(INDEX!$H$16=4,(VLOOKUP($A35,'LA34'!$A$1:$BZ$190,'LA34'!BK$1,0)),0)))),".")</f>
        <v>0.01</v>
      </c>
      <c r="BN35" s="27">
        <f>IFERROR(
IF(INDEX!$H$16=1,(VLOOKUP($A35,'LA31'!$A$1:$BZ$190,'LA31'!BL$1,0)),
IF(INDEX!$H$16=2,(VLOOKUP($A35,'LA32'!$A$1:$BZ$190,'LA32'!BL$1,0)),
IF(INDEX!$H$16=3,(VLOOKUP($A35,'LA33'!$A$1:$BZ$190,'LA33'!BL$1,0)),
IF(INDEX!$H$16=4,(VLOOKUP($A35,'LA34'!$A$1:$BZ$190,'LA34'!BL$1,0)),0)))),".")</f>
        <v>0.01</v>
      </c>
      <c r="BO35" s="27">
        <f>IFERROR(
IF(INDEX!$H$16=1,(VLOOKUP($A35,'LA31'!$A$1:$BZ$190,'LA31'!BM$1,0)),
IF(INDEX!$H$16=2,(VLOOKUP($A35,'LA32'!$A$1:$BZ$190,'LA32'!BM$1,0)),
IF(INDEX!$H$16=3,(VLOOKUP($A35,'LA33'!$A$1:$BZ$190,'LA33'!BM$1,0)),
IF(INDEX!$H$16=4,(VLOOKUP($A35,'LA34'!$A$1:$BZ$190,'LA34'!BM$1,0)),0)))),".")</f>
        <v>0.02</v>
      </c>
      <c r="BP35" s="27">
        <f>IFERROR(
IF(INDEX!$H$16=1,(VLOOKUP($A35,'LA31'!$A$1:$BZ$190,'LA31'!BN$1,0)),
IF(INDEX!$H$16=2,(VLOOKUP($A35,'LA32'!$A$1:$BZ$190,'LA32'!BN$1,0)),
IF(INDEX!$H$16=3,(VLOOKUP($A35,'LA33'!$A$1:$BZ$190,'LA33'!BN$1,0)),
IF(INDEX!$H$16=4,(VLOOKUP($A35,'LA34'!$A$1:$BZ$190,'LA34'!BN$1,0)),0)))),".")</f>
        <v>0.02</v>
      </c>
      <c r="BQ35" s="27">
        <f>IFERROR(
IF(INDEX!$H$16=1,(VLOOKUP($A35,'LA31'!$A$1:$BZ$190,'LA31'!BO$1,0)),
IF(INDEX!$H$16=2,(VLOOKUP($A35,'LA32'!$A$1:$BZ$190,'LA32'!BO$1,0)),
IF(INDEX!$H$16=3,(VLOOKUP($A35,'LA33'!$A$1:$BZ$190,'LA33'!BO$1,0)),
IF(INDEX!$H$16=4,(VLOOKUP($A35,'LA34'!$A$1:$BZ$190,'LA34'!BO$1,0)),0)))),".")</f>
        <v>0.02</v>
      </c>
    </row>
    <row r="36" spans="1:69" x14ac:dyDescent="0.2">
      <c r="A36" s="7">
        <v>825</v>
      </c>
      <c r="B36" s="13" t="s">
        <v>146</v>
      </c>
      <c r="C36" s="96" t="s">
        <v>126</v>
      </c>
      <c r="D36" s="26">
        <f>IFERROR(
IF(INDEX!$H$16=1,(VLOOKUP($A36,'LA31'!$A$1:$BZ$190,'LA31'!B$1,0)),
IF(INDEX!$H$16=2,(VLOOKUP($A36,'LA32'!$A$1:$BZ$190,'LA32'!B$1,0)),
IF(INDEX!$H$16=3,(VLOOKUP($A36,'LA33'!$A$1:$BZ$190,'LA33'!B$1,0)),
IF(INDEX!$H$16=4,(VLOOKUP($A36,'LA34'!$A$1:$BZ$190,'LA34'!B$1,0)),0)))),".")</f>
        <v>330</v>
      </c>
      <c r="E36" s="26">
        <f>IFERROR(
IF(INDEX!$H$16=1,(VLOOKUP($A36,'LA31'!$A$1:$BZ$190,'LA31'!C$1,0)),
IF(INDEX!$H$16=2,(VLOOKUP($A36,'LA32'!$A$1:$BZ$190,'LA32'!C$1,0)),
IF(INDEX!$H$16=3,(VLOOKUP($A36,'LA33'!$A$1:$BZ$190,'LA33'!C$1,0)),
IF(INDEX!$H$16=4,(VLOOKUP($A36,'LA34'!$A$1:$BZ$190,'LA34'!C$1,0)),0)))),".")</f>
        <v>5110</v>
      </c>
      <c r="F36" s="26">
        <f>IFERROR(
IF(INDEX!$H$16=1,(VLOOKUP($A36,'LA31'!$A$1:$BZ$190,'LA31'!D$1,0)),
IF(INDEX!$H$16=2,(VLOOKUP($A36,'LA32'!$A$1:$BZ$190,'LA32'!D$1,0)),
IF(INDEX!$H$16=3,(VLOOKUP($A36,'LA33'!$A$1:$BZ$190,'LA33'!D$1,0)),
IF(INDEX!$H$16=4,(VLOOKUP($A36,'LA34'!$A$1:$BZ$190,'LA34'!D$1,0)),0)))),".")</f>
        <v>5440</v>
      </c>
      <c r="G36" s="27">
        <f>IFERROR(
IF(INDEX!$H$16=1,(VLOOKUP($A36,'LA31'!$A$1:$BZ$190,'LA31'!E$1,0)),
IF(INDEX!$H$16=2,(VLOOKUP($A36,'LA32'!$A$1:$BZ$190,'LA32'!E$1,0)),
IF(INDEX!$H$16=3,(VLOOKUP($A36,'LA33'!$A$1:$BZ$190,'LA33'!E$1,0)),
IF(INDEX!$H$16=4,(VLOOKUP($A36,'LA34'!$A$1:$BZ$190,'LA34'!E$1,0)),0)))),".")</f>
        <v>0.88</v>
      </c>
      <c r="H36" s="27">
        <f>IFERROR(
IF(INDEX!$H$16=1,(VLOOKUP($A36,'LA31'!$A$1:$BZ$190,'LA31'!F$1,0)),
IF(INDEX!$H$16=2,(VLOOKUP($A36,'LA32'!$A$1:$BZ$190,'LA32'!F$1,0)),
IF(INDEX!$H$16=3,(VLOOKUP($A36,'LA33'!$A$1:$BZ$190,'LA33'!F$1,0)),
IF(INDEX!$H$16=4,(VLOOKUP($A36,'LA34'!$A$1:$BZ$190,'LA34'!F$1,0)),0)))),".")</f>
        <v>0.96</v>
      </c>
      <c r="I36" s="27">
        <f>IFERROR(
IF(INDEX!$H$16=1,(VLOOKUP($A36,'LA31'!$A$1:$BZ$190,'LA31'!G$1,0)),
IF(INDEX!$H$16=2,(VLOOKUP($A36,'LA32'!$A$1:$BZ$190,'LA32'!G$1,0)),
IF(INDEX!$H$16=3,(VLOOKUP($A36,'LA33'!$A$1:$BZ$190,'LA33'!G$1,0)),
IF(INDEX!$H$16=4,(VLOOKUP($A36,'LA34'!$A$1:$BZ$190,'LA34'!G$1,0)),0)))),".")</f>
        <v>0.95</v>
      </c>
      <c r="J36" s="27">
        <f>IFERROR(
IF(INDEX!$H$16=1,(VLOOKUP($A36,'LA31'!$A$1:$BZ$190,'LA31'!H$1,0)),
IF(INDEX!$H$16=2,(VLOOKUP($A36,'LA32'!$A$1:$BZ$190,'LA32'!H$1,0)),
IF(INDEX!$H$16=3,(VLOOKUP($A36,'LA33'!$A$1:$BZ$190,'LA33'!H$1,0)),
IF(INDEX!$H$16=4,(VLOOKUP($A36,'LA34'!$A$1:$BZ$190,'LA34'!H$1,0)),0)))),".")</f>
        <v>0.87</v>
      </c>
      <c r="K36" s="27">
        <f>IFERROR(
IF(INDEX!$H$16=1,(VLOOKUP($A36,'LA31'!$A$1:$BZ$190,'LA31'!I$1,0)),
IF(INDEX!$H$16=2,(VLOOKUP($A36,'LA32'!$A$1:$BZ$190,'LA32'!I$1,0)),
IF(INDEX!$H$16=3,(VLOOKUP($A36,'LA33'!$A$1:$BZ$190,'LA33'!I$1,0)),
IF(INDEX!$H$16=4,(VLOOKUP($A36,'LA34'!$A$1:$BZ$190,'LA34'!I$1,0)),0)))),".")</f>
        <v>0.95</v>
      </c>
      <c r="L36" s="27">
        <f>IFERROR(
IF(INDEX!$H$16=1,(VLOOKUP($A36,'LA31'!$A$1:$BZ$190,'LA31'!J$1,0)),
IF(INDEX!$H$16=2,(VLOOKUP($A36,'LA32'!$A$1:$BZ$190,'LA32'!J$1,0)),
IF(INDEX!$H$16=3,(VLOOKUP($A36,'LA33'!$A$1:$BZ$190,'LA33'!J$1,0)),
IF(INDEX!$H$16=4,(VLOOKUP($A36,'LA34'!$A$1:$BZ$190,'LA34'!J$1,0)),0)))),".")</f>
        <v>0.94</v>
      </c>
      <c r="M36" s="27">
        <f>IFERROR(
IF(INDEX!$H$16=1,(VLOOKUP($A36,'LA31'!$A$1:$BZ$190,'LA31'!K$1,0)),
IF(INDEX!$H$16=2,(VLOOKUP($A36,'LA32'!$A$1:$BZ$190,'LA32'!K$1,0)),
IF(INDEX!$H$16=3,(VLOOKUP($A36,'LA33'!$A$1:$BZ$190,'LA33'!K$1,0)),
IF(INDEX!$H$16=4,(VLOOKUP($A36,'LA34'!$A$1:$BZ$190,'LA34'!K$1,0)),0)))),".")</f>
        <v>0.38</v>
      </c>
      <c r="N36" s="27">
        <f>IFERROR(
IF(INDEX!$H$16=1,(VLOOKUP($A36,'LA31'!$A$1:$BZ$190,'LA31'!L$1,0)),
IF(INDEX!$H$16=2,(VLOOKUP($A36,'LA32'!$A$1:$BZ$190,'LA32'!L$1,0)),
IF(INDEX!$H$16=3,(VLOOKUP($A36,'LA33'!$A$1:$BZ$190,'LA33'!L$1,0)),
IF(INDEX!$H$16=4,(VLOOKUP($A36,'LA34'!$A$1:$BZ$190,'LA34'!L$1,0)),0)))),".")</f>
        <v>0.2</v>
      </c>
      <c r="O36" s="27">
        <f>IFERROR(
IF(INDEX!$H$16=1,(VLOOKUP($A36,'LA31'!$A$1:$BZ$190,'LA31'!M$1,0)),
IF(INDEX!$H$16=2,(VLOOKUP($A36,'LA32'!$A$1:$BZ$190,'LA32'!M$1,0)),
IF(INDEX!$H$16=3,(VLOOKUP($A36,'LA33'!$A$1:$BZ$190,'LA33'!M$1,0)),
IF(INDEX!$H$16=4,(VLOOKUP($A36,'LA34'!$A$1:$BZ$190,'LA34'!M$1,0)),0)))),".")</f>
        <v>0.21</v>
      </c>
      <c r="P36" s="27">
        <f>IFERROR(
IF(INDEX!$H$16=1,(VLOOKUP($A36,'LA31'!$A$1:$BZ$190,'LA31'!N$1,0)),
IF(INDEX!$H$16=2,(VLOOKUP($A36,'LA32'!$A$1:$BZ$190,'LA32'!N$1,0)),
IF(INDEX!$H$16=3,(VLOOKUP($A36,'LA33'!$A$1:$BZ$190,'LA33'!N$1,0)),
IF(INDEX!$H$16=4,(VLOOKUP($A36,'LA34'!$A$1:$BZ$190,'LA34'!N$1,0)),0)))),".")</f>
        <v>0</v>
      </c>
      <c r="Q36" s="27">
        <f>IFERROR(
IF(INDEX!$H$16=1,(VLOOKUP($A36,'LA31'!$A$1:$BZ$190,'LA31'!O$1,0)),
IF(INDEX!$H$16=2,(VLOOKUP($A36,'LA32'!$A$1:$BZ$190,'LA32'!O$1,0)),
IF(INDEX!$H$16=3,(VLOOKUP($A36,'LA33'!$A$1:$BZ$190,'LA33'!O$1,0)),
IF(INDEX!$H$16=4,(VLOOKUP($A36,'LA34'!$A$1:$BZ$190,'LA34'!O$1,0)),0)))),".")</f>
        <v>0.01</v>
      </c>
      <c r="R36" s="27">
        <f>IFERROR(
IF(INDEX!$H$16=1,(VLOOKUP($A36,'LA31'!$A$1:$BZ$190,'LA31'!P$1,0)),
IF(INDEX!$H$16=2,(VLOOKUP($A36,'LA32'!$A$1:$BZ$190,'LA32'!P$1,0)),
IF(INDEX!$H$16=3,(VLOOKUP($A36,'LA33'!$A$1:$BZ$190,'LA33'!P$1,0)),
IF(INDEX!$H$16=4,(VLOOKUP($A36,'LA34'!$A$1:$BZ$190,'LA34'!P$1,0)),0)))),".")</f>
        <v>0.01</v>
      </c>
      <c r="S36" s="27">
        <f>IFERROR(
IF(INDEX!$H$16=1,(VLOOKUP($A36,'LA31'!$A$1:$BZ$190,'LA31'!Q$1,0)),
IF(INDEX!$H$16=2,(VLOOKUP($A36,'LA32'!$A$1:$BZ$190,'LA32'!Q$1,0)),
IF(INDEX!$H$16=3,(VLOOKUP($A36,'LA33'!$A$1:$BZ$190,'LA33'!Q$1,0)),
IF(INDEX!$H$16=4,(VLOOKUP($A36,'LA34'!$A$1:$BZ$190,'LA34'!Q$1,0)),0)))),".")</f>
        <v>0.04</v>
      </c>
      <c r="T36" s="27">
        <f>IFERROR(
IF(INDEX!$H$16=1,(VLOOKUP($A36,'LA31'!$A$1:$BZ$190,'LA31'!R$1,0)),
IF(INDEX!$H$16=2,(VLOOKUP($A36,'LA32'!$A$1:$BZ$190,'LA32'!R$1,0)),
IF(INDEX!$H$16=3,(VLOOKUP($A36,'LA33'!$A$1:$BZ$190,'LA33'!R$1,0)),
IF(INDEX!$H$16=4,(VLOOKUP($A36,'LA34'!$A$1:$BZ$190,'LA34'!R$1,0)),0)))),".")</f>
        <v>0.02</v>
      </c>
      <c r="U36" s="27">
        <f>IFERROR(
IF(INDEX!$H$16=1,(VLOOKUP($A36,'LA31'!$A$1:$BZ$190,'LA31'!S$1,0)),
IF(INDEX!$H$16=2,(VLOOKUP($A36,'LA32'!$A$1:$BZ$190,'LA32'!S$1,0)),
IF(INDEX!$H$16=3,(VLOOKUP($A36,'LA33'!$A$1:$BZ$190,'LA33'!S$1,0)),
IF(INDEX!$H$16=4,(VLOOKUP($A36,'LA34'!$A$1:$BZ$190,'LA34'!S$1,0)),0)))),".")</f>
        <v>0.02</v>
      </c>
      <c r="V36" s="27">
        <f>IFERROR(
IF(INDEX!$H$16=1,(VLOOKUP($A36,'LA31'!$A$1:$BZ$190,'LA31'!T$1,0)),
IF(INDEX!$H$16=2,(VLOOKUP($A36,'LA32'!$A$1:$BZ$190,'LA32'!T$1,0)),
IF(INDEX!$H$16=3,(VLOOKUP($A36,'LA33'!$A$1:$BZ$190,'LA33'!T$1,0)),
IF(INDEX!$H$16=4,(VLOOKUP($A36,'LA34'!$A$1:$BZ$190,'LA34'!T$1,0)),0)))),".")</f>
        <v>0.41</v>
      </c>
      <c r="W36" s="27">
        <f>IFERROR(
IF(INDEX!$H$16=1,(VLOOKUP($A36,'LA31'!$A$1:$BZ$190,'LA31'!U$1,0)),
IF(INDEX!$H$16=2,(VLOOKUP($A36,'LA32'!$A$1:$BZ$190,'LA32'!U$1,0)),
IF(INDEX!$H$16=3,(VLOOKUP($A36,'LA33'!$A$1:$BZ$190,'LA33'!U$1,0)),
IF(INDEX!$H$16=4,(VLOOKUP($A36,'LA34'!$A$1:$BZ$190,'LA34'!U$1,0)),0)))),".")</f>
        <v>0.69</v>
      </c>
      <c r="X36" s="27">
        <f>IFERROR(
IF(INDEX!$H$16=1,(VLOOKUP($A36,'LA31'!$A$1:$BZ$190,'LA31'!V$1,0)),
IF(INDEX!$H$16=2,(VLOOKUP($A36,'LA32'!$A$1:$BZ$190,'LA32'!V$1,0)),
IF(INDEX!$H$16=3,(VLOOKUP($A36,'LA33'!$A$1:$BZ$190,'LA33'!V$1,0)),
IF(INDEX!$H$16=4,(VLOOKUP($A36,'LA34'!$A$1:$BZ$190,'LA34'!V$1,0)),0)))),".")</f>
        <v>0.67</v>
      </c>
      <c r="Y36" s="27">
        <f>IFERROR(
IF(INDEX!$H$16=1,(VLOOKUP($A36,'LA31'!$A$1:$BZ$190,'LA31'!W$1,0)),
IF(INDEX!$H$16=2,(VLOOKUP($A36,'LA32'!$A$1:$BZ$190,'LA32'!W$1,0)),
IF(INDEX!$H$16=3,(VLOOKUP($A36,'LA33'!$A$1:$BZ$190,'LA33'!W$1,0)),
IF(INDEX!$H$16=4,(VLOOKUP($A36,'LA34'!$A$1:$BZ$190,'LA34'!W$1,0)),0)))),".")</f>
        <v>0.04</v>
      </c>
      <c r="Z36" s="27">
        <f>IFERROR(
IF(INDEX!$H$16=1,(VLOOKUP($A36,'LA31'!$A$1:$BZ$190,'LA31'!X$1,0)),
IF(INDEX!$H$16=2,(VLOOKUP($A36,'LA32'!$A$1:$BZ$190,'LA32'!X$1,0)),
IF(INDEX!$H$16=3,(VLOOKUP($A36,'LA33'!$A$1:$BZ$190,'LA33'!X$1,0)),
IF(INDEX!$H$16=4,(VLOOKUP($A36,'LA34'!$A$1:$BZ$190,'LA34'!X$1,0)),0)))),".")</f>
        <v>0.03</v>
      </c>
      <c r="AA36" s="27">
        <f>IFERROR(
IF(INDEX!$H$16=1,(VLOOKUP($A36,'LA31'!$A$1:$BZ$190,'LA31'!Y$1,0)),
IF(INDEX!$H$16=2,(VLOOKUP($A36,'LA32'!$A$1:$BZ$190,'LA32'!Y$1,0)),
IF(INDEX!$H$16=3,(VLOOKUP($A36,'LA33'!$A$1:$BZ$190,'LA33'!Y$1,0)),
IF(INDEX!$H$16=4,(VLOOKUP($A36,'LA34'!$A$1:$BZ$190,'LA34'!Y$1,0)),0)))),".")</f>
        <v>0.03</v>
      </c>
      <c r="AB36" s="27">
        <f>IFERROR(
IF(INDEX!$H$16=1,(VLOOKUP($A36,'LA31'!$A$1:$BZ$190,'LA31'!Z$1,0)),
IF(INDEX!$H$16=2,(VLOOKUP($A36,'LA32'!$A$1:$BZ$190,'LA32'!Z$1,0)),
IF(INDEX!$H$16=3,(VLOOKUP($A36,'LA33'!$A$1:$BZ$190,'LA33'!Z$1,0)),
IF(INDEX!$H$16=4,(VLOOKUP($A36,'LA34'!$A$1:$BZ$190,'LA34'!Z$1,0)),0)))),".")</f>
        <v>0</v>
      </c>
      <c r="AC36" s="27">
        <f>IFERROR(
IF(INDEX!$H$16=1,(VLOOKUP($A36,'LA31'!$A$1:$BZ$190,'LA31'!AA$1,0)),
IF(INDEX!$H$16=2,(VLOOKUP($A36,'LA32'!$A$1:$BZ$190,'LA32'!AA$1,0)),
IF(INDEX!$H$16=3,(VLOOKUP($A36,'LA33'!$A$1:$BZ$190,'LA33'!AA$1,0)),
IF(INDEX!$H$16=4,(VLOOKUP($A36,'LA34'!$A$1:$BZ$190,'LA34'!AA$1,0)),0)))),".")</f>
        <v>0</v>
      </c>
      <c r="AD36" s="27">
        <f>IFERROR(
IF(INDEX!$H$16=1,(VLOOKUP($A36,'LA31'!$A$1:$BZ$190,'LA31'!AB$1,0)),
IF(INDEX!$H$16=2,(VLOOKUP($A36,'LA32'!$A$1:$BZ$190,'LA32'!AB$1,0)),
IF(INDEX!$H$16=3,(VLOOKUP($A36,'LA33'!$A$1:$BZ$190,'LA33'!AB$1,0)),
IF(INDEX!$H$16=4,(VLOOKUP($A36,'LA34'!$A$1:$BZ$190,'LA34'!AB$1,0)),0)))),".")</f>
        <v>0</v>
      </c>
      <c r="AE36" s="27">
        <f>IFERROR(
IF(INDEX!$H$16=1,(VLOOKUP($A36,'LA31'!$A$1:$BZ$190,'LA31'!AC$1,0)),
IF(INDEX!$H$16=2,(VLOOKUP($A36,'LA32'!$A$1:$BZ$190,'LA32'!AC$1,0)),
IF(INDEX!$H$16=3,(VLOOKUP($A36,'LA33'!$A$1:$BZ$190,'LA33'!AC$1,0)),
IF(INDEX!$H$16=4,(VLOOKUP($A36,'LA34'!$A$1:$BZ$190,'LA34'!AC$1,0)),0)))),".")</f>
        <v>0</v>
      </c>
      <c r="AF36" s="27">
        <f>IFERROR(
IF(INDEX!$H$16=1,(VLOOKUP($A36,'LA31'!$A$1:$BZ$190,'LA31'!AD$1,0)),
IF(INDEX!$H$16=2,(VLOOKUP($A36,'LA32'!$A$1:$BZ$190,'LA32'!AD$1,0)),
IF(INDEX!$H$16=3,(VLOOKUP($A36,'LA33'!$A$1:$BZ$190,'LA33'!AD$1,0)),
IF(INDEX!$H$16=4,(VLOOKUP($A36,'LA34'!$A$1:$BZ$190,'LA34'!AD$1,0)),0)))),".")</f>
        <v>0</v>
      </c>
      <c r="AG36" s="27">
        <f>IFERROR(
IF(INDEX!$H$16=1,(VLOOKUP($A36,'LA31'!$A$1:$BZ$190,'LA31'!AE$1,0)),
IF(INDEX!$H$16=2,(VLOOKUP($A36,'LA32'!$A$1:$BZ$190,'LA32'!AE$1,0)),
IF(INDEX!$H$16=3,(VLOOKUP($A36,'LA33'!$A$1:$BZ$190,'LA33'!AE$1,0)),
IF(INDEX!$H$16=4,(VLOOKUP($A36,'LA34'!$A$1:$BZ$190,'LA34'!AE$1,0)),0)))),".")</f>
        <v>0</v>
      </c>
      <c r="AH36" s="27" t="str">
        <f>IFERROR(
IF(INDEX!$H$16=1,(VLOOKUP($A36,'LA31'!$A$1:$BZ$190,'LA31'!AF$1,0)),
IF(INDEX!$H$16=2,(VLOOKUP($A36,'LA32'!$A$1:$BZ$190,'LA32'!AF$1,0)),
IF(INDEX!$H$16=3,(VLOOKUP($A36,'LA33'!$A$1:$BZ$190,'LA33'!AF$1,0)),
IF(INDEX!$H$16=4,(VLOOKUP($A36,'LA34'!$A$1:$BZ$190,'LA34'!AF$1,0)),0)))),".")</f>
        <v>x</v>
      </c>
      <c r="AI36" s="27" t="str">
        <f>IFERROR(
IF(INDEX!$H$16=1,(VLOOKUP($A36,'LA31'!$A$1:$BZ$190,'LA31'!AG$1,0)),
IF(INDEX!$H$16=2,(VLOOKUP($A36,'LA32'!$A$1:$BZ$190,'LA32'!AG$1,0)),
IF(INDEX!$H$16=3,(VLOOKUP($A36,'LA33'!$A$1:$BZ$190,'LA33'!AG$1,0)),
IF(INDEX!$H$16=4,(VLOOKUP($A36,'LA34'!$A$1:$BZ$190,'LA34'!AG$1,0)),0)))),".")</f>
        <v>x</v>
      </c>
      <c r="AJ36" s="27" t="str">
        <f>IFERROR(
IF(INDEX!$H$16=1,(VLOOKUP($A36,'LA31'!$A$1:$BZ$190,'LA31'!AH$1,0)),
IF(INDEX!$H$16=2,(VLOOKUP($A36,'LA32'!$A$1:$BZ$190,'LA32'!AH$1,0)),
IF(INDEX!$H$16=3,(VLOOKUP($A36,'LA33'!$A$1:$BZ$190,'LA33'!AH$1,0)),
IF(INDEX!$H$16=4,(VLOOKUP($A36,'LA34'!$A$1:$BZ$190,'LA34'!AH$1,0)),0)))),".")</f>
        <v>x</v>
      </c>
      <c r="AK36" s="27">
        <f>IFERROR(
IF(INDEX!$H$16=1,(VLOOKUP($A36,'LA31'!$A$1:$BZ$190,'LA31'!AI$1,0)),
IF(INDEX!$H$16=2,(VLOOKUP($A36,'LA32'!$A$1:$BZ$190,'LA32'!AI$1,0)),
IF(INDEX!$H$16=3,(VLOOKUP($A36,'LA33'!$A$1:$BZ$190,'LA33'!AI$1,0)),
IF(INDEX!$H$16=4,(VLOOKUP($A36,'LA34'!$A$1:$BZ$190,'LA34'!AI$1,0)),0)))),".")</f>
        <v>0.03</v>
      </c>
      <c r="AL36" s="27">
        <f>IFERROR(
IF(INDEX!$H$16=1,(VLOOKUP($A36,'LA31'!$A$1:$BZ$190,'LA31'!AJ$1,0)),
IF(INDEX!$H$16=2,(VLOOKUP($A36,'LA32'!$A$1:$BZ$190,'LA32'!AJ$1,0)),
IF(INDEX!$H$16=3,(VLOOKUP($A36,'LA33'!$A$1:$BZ$190,'LA33'!AJ$1,0)),
IF(INDEX!$H$16=4,(VLOOKUP($A36,'LA34'!$A$1:$BZ$190,'LA34'!AJ$1,0)),0)))),".")</f>
        <v>0.04</v>
      </c>
      <c r="AM36" s="27">
        <f>IFERROR(
IF(INDEX!$H$16=1,(VLOOKUP($A36,'LA31'!$A$1:$BZ$190,'LA31'!AK$1,0)),
IF(INDEX!$H$16=2,(VLOOKUP($A36,'LA32'!$A$1:$BZ$190,'LA32'!AK$1,0)),
IF(INDEX!$H$16=3,(VLOOKUP($A36,'LA33'!$A$1:$BZ$190,'LA33'!AK$1,0)),
IF(INDEX!$H$16=4,(VLOOKUP($A36,'LA34'!$A$1:$BZ$190,'LA34'!AK$1,0)),0)))),".")</f>
        <v>0.03</v>
      </c>
      <c r="AN36" s="27">
        <f>IFERROR(
IF(INDEX!$H$16=1,(VLOOKUP($A36,'LA31'!$A$1:$BZ$190,'LA31'!AL$1,0)),
IF(INDEX!$H$16=2,(VLOOKUP($A36,'LA32'!$A$1:$BZ$190,'LA32'!AL$1,0)),
IF(INDEX!$H$16=3,(VLOOKUP($A36,'LA33'!$A$1:$BZ$190,'LA33'!AL$1,0)),
IF(INDEX!$H$16=4,(VLOOKUP($A36,'LA34'!$A$1:$BZ$190,'LA34'!AL$1,0)),0)))),".")</f>
        <v>0</v>
      </c>
      <c r="AO36" s="27" t="str">
        <f>IFERROR(
IF(INDEX!$H$16=1,(VLOOKUP($A36,'LA31'!$A$1:$BZ$190,'LA31'!AM$1,0)),
IF(INDEX!$H$16=2,(VLOOKUP($A36,'LA32'!$A$1:$BZ$190,'LA32'!AM$1,0)),
IF(INDEX!$H$16=3,(VLOOKUP($A36,'LA33'!$A$1:$BZ$190,'LA33'!AM$1,0)),
IF(INDEX!$H$16=4,(VLOOKUP($A36,'LA34'!$A$1:$BZ$190,'LA34'!AM$1,0)),0)))),".")</f>
        <v>x</v>
      </c>
      <c r="AP36" s="27" t="str">
        <f>IFERROR(
IF(INDEX!$H$16=1,(VLOOKUP($A36,'LA31'!$A$1:$BZ$190,'LA31'!AN$1,0)),
IF(INDEX!$H$16=2,(VLOOKUP($A36,'LA32'!$A$1:$BZ$190,'LA32'!AN$1,0)),
IF(INDEX!$H$16=3,(VLOOKUP($A36,'LA33'!$A$1:$BZ$190,'LA33'!AN$1,0)),
IF(INDEX!$H$16=4,(VLOOKUP($A36,'LA34'!$A$1:$BZ$190,'LA34'!AN$1,0)),0)))),".")</f>
        <v>x</v>
      </c>
      <c r="AQ36" s="27" t="str">
        <f>IFERROR(
IF(INDEX!$H$16=1,(VLOOKUP($A36,'LA31'!$A$1:$BZ$190,'LA31'!AO$1,0)),
IF(INDEX!$H$16=2,(VLOOKUP($A36,'LA32'!$A$1:$BZ$190,'LA32'!AO$1,0)),
IF(INDEX!$H$16=3,(VLOOKUP($A36,'LA33'!$A$1:$BZ$190,'LA33'!AO$1,0)),
IF(INDEX!$H$16=4,(VLOOKUP($A36,'LA34'!$A$1:$BZ$190,'LA34'!AO$1,0)),0)))),".")</f>
        <v>x</v>
      </c>
      <c r="AR36" s="27" t="str">
        <f>IFERROR(
IF(INDEX!$H$16=1,(VLOOKUP($A36,'LA31'!$A$1:$BZ$190,'LA31'!AP$1,0)),
IF(INDEX!$H$16=2,(VLOOKUP($A36,'LA32'!$A$1:$BZ$190,'LA32'!AP$1,0)),
IF(INDEX!$H$16=3,(VLOOKUP($A36,'LA33'!$A$1:$BZ$190,'LA33'!AP$1,0)),
IF(INDEX!$H$16=4,(VLOOKUP($A36,'LA34'!$A$1:$BZ$190,'LA34'!AP$1,0)),0)))),".")</f>
        <v>-</v>
      </c>
      <c r="AS36" s="27" t="str">
        <f>IFERROR(
IF(INDEX!$H$16=1,(VLOOKUP($A36,'LA31'!$A$1:$BZ$190,'LA31'!AQ$1,0)),
IF(INDEX!$H$16=2,(VLOOKUP($A36,'LA32'!$A$1:$BZ$190,'LA32'!AQ$1,0)),
IF(INDEX!$H$16=3,(VLOOKUP($A36,'LA33'!$A$1:$BZ$190,'LA33'!AQ$1,0)),
IF(INDEX!$H$16=4,(VLOOKUP($A36,'LA34'!$A$1:$BZ$190,'LA34'!AQ$1,0)),0)))),".")</f>
        <v>-</v>
      </c>
      <c r="AT36" s="27" t="str">
        <f>IFERROR(
IF(INDEX!$H$16=1,(VLOOKUP($A36,'LA31'!$A$1:$BZ$190,'LA31'!AR$1,0)),
IF(INDEX!$H$16=2,(VLOOKUP($A36,'LA32'!$A$1:$BZ$190,'LA32'!AR$1,0)),
IF(INDEX!$H$16=3,(VLOOKUP($A36,'LA33'!$A$1:$BZ$190,'LA33'!AR$1,0)),
IF(INDEX!$H$16=4,(VLOOKUP($A36,'LA34'!$A$1:$BZ$190,'LA34'!AR$1,0)),0)))),".")</f>
        <v>x</v>
      </c>
      <c r="AU36" s="27">
        <f>IFERROR(
IF(INDEX!$H$16=1,(VLOOKUP($A36,'LA31'!$A$1:$BZ$190,'LA31'!AS$1,0)),
IF(INDEX!$H$16=2,(VLOOKUP($A36,'LA32'!$A$1:$BZ$190,'LA32'!AS$1,0)),
IF(INDEX!$H$16=3,(VLOOKUP($A36,'LA33'!$A$1:$BZ$190,'LA33'!AS$1,0)),
IF(INDEX!$H$16=4,(VLOOKUP($A36,'LA34'!$A$1:$BZ$190,'LA34'!AS$1,0)),0)))),".")</f>
        <v>0.01</v>
      </c>
      <c r="AV36" s="27">
        <f>IFERROR(
IF(INDEX!$H$16=1,(VLOOKUP($A36,'LA31'!$A$1:$BZ$190,'LA31'!AT$1,0)),
IF(INDEX!$H$16=2,(VLOOKUP($A36,'LA32'!$A$1:$BZ$190,'LA32'!AT$1,0)),
IF(INDEX!$H$16=3,(VLOOKUP($A36,'LA33'!$A$1:$BZ$190,'LA33'!AT$1,0)),
IF(INDEX!$H$16=4,(VLOOKUP($A36,'LA34'!$A$1:$BZ$190,'LA34'!AT$1,0)),0)))),".")</f>
        <v>0.01</v>
      </c>
      <c r="AW36" s="27" t="str">
        <f>IFERROR(
IF(INDEX!$H$16=1,(VLOOKUP($A36,'LA31'!$A$1:$BZ$190,'LA31'!AU$1,0)),
IF(INDEX!$H$16=2,(VLOOKUP($A36,'LA32'!$A$1:$BZ$190,'LA32'!AU$1,0)),
IF(INDEX!$H$16=3,(VLOOKUP($A36,'LA33'!$A$1:$BZ$190,'LA33'!AU$1,0)),
IF(INDEX!$H$16=4,(VLOOKUP($A36,'LA34'!$A$1:$BZ$190,'LA34'!AU$1,0)),0)))),".")</f>
        <v>x</v>
      </c>
      <c r="AX36" s="27">
        <f>IFERROR(
IF(INDEX!$H$16=1,(VLOOKUP($A36,'LA31'!$A$1:$BZ$190,'LA31'!AV$1,0)),
IF(INDEX!$H$16=2,(VLOOKUP($A36,'LA32'!$A$1:$BZ$190,'LA32'!AV$1,0)),
IF(INDEX!$H$16=3,(VLOOKUP($A36,'LA33'!$A$1:$BZ$190,'LA33'!AV$1,0)),
IF(INDEX!$H$16=4,(VLOOKUP($A36,'LA34'!$A$1:$BZ$190,'LA34'!AV$1,0)),0)))),".")</f>
        <v>0.01</v>
      </c>
      <c r="AY36" s="27">
        <f>IFERROR(
IF(INDEX!$H$16=1,(VLOOKUP($A36,'LA31'!$A$1:$BZ$190,'LA31'!AW$1,0)),
IF(INDEX!$H$16=2,(VLOOKUP($A36,'LA32'!$A$1:$BZ$190,'LA32'!AW$1,0)),
IF(INDEX!$H$16=3,(VLOOKUP($A36,'LA33'!$A$1:$BZ$190,'LA33'!AW$1,0)),
IF(INDEX!$H$16=4,(VLOOKUP($A36,'LA34'!$A$1:$BZ$190,'LA34'!AW$1,0)),0)))),".")</f>
        <v>0.01</v>
      </c>
      <c r="AZ36" s="27">
        <f>IFERROR(
IF(INDEX!$H$16=1,(VLOOKUP($A36,'LA31'!$A$1:$BZ$190,'LA31'!AX$1,0)),
IF(INDEX!$H$16=2,(VLOOKUP($A36,'LA32'!$A$1:$BZ$190,'LA32'!AX$1,0)),
IF(INDEX!$H$16=3,(VLOOKUP($A36,'LA33'!$A$1:$BZ$190,'LA33'!AX$1,0)),
IF(INDEX!$H$16=4,(VLOOKUP($A36,'LA34'!$A$1:$BZ$190,'LA34'!AX$1,0)),0)))),".")</f>
        <v>0</v>
      </c>
      <c r="BA36" s="27" t="str">
        <f>IFERROR(
IF(INDEX!$H$16=1,(VLOOKUP($A36,'LA31'!$A$1:$BZ$190,'LA31'!AY$1,0)),
IF(INDEX!$H$16=2,(VLOOKUP($A36,'LA32'!$A$1:$BZ$190,'LA32'!AY$1,0)),
IF(INDEX!$H$16=3,(VLOOKUP($A36,'LA33'!$A$1:$BZ$190,'LA33'!AY$1,0)),
IF(INDEX!$H$16=4,(VLOOKUP($A36,'LA34'!$A$1:$BZ$190,'LA34'!AY$1,0)),0)))),".")</f>
        <v>-</v>
      </c>
      <c r="BB36" s="27" t="str">
        <f>IFERROR(
IF(INDEX!$H$16=1,(VLOOKUP($A36,'LA31'!$A$1:$BZ$190,'LA31'!AZ$1,0)),
IF(INDEX!$H$16=2,(VLOOKUP($A36,'LA32'!$A$1:$BZ$190,'LA32'!AZ$1,0)),
IF(INDEX!$H$16=3,(VLOOKUP($A36,'LA33'!$A$1:$BZ$190,'LA33'!AZ$1,0)),
IF(INDEX!$H$16=4,(VLOOKUP($A36,'LA34'!$A$1:$BZ$190,'LA34'!AZ$1,0)),0)))),".")</f>
        <v>-</v>
      </c>
      <c r="BC36" s="27">
        <f>IFERROR(
IF(INDEX!$H$16=1,(VLOOKUP($A36,'LA31'!$A$1:$BZ$190,'LA31'!BA$1,0)),
IF(INDEX!$H$16=2,(VLOOKUP($A36,'LA32'!$A$1:$BZ$190,'LA32'!BA$1,0)),
IF(INDEX!$H$16=3,(VLOOKUP($A36,'LA33'!$A$1:$BZ$190,'LA33'!BA$1,0)),
IF(INDEX!$H$16=4,(VLOOKUP($A36,'LA34'!$A$1:$BZ$190,'LA34'!BA$1,0)),0)))),".")</f>
        <v>0</v>
      </c>
      <c r="BD36" s="27" t="str">
        <f>IFERROR(
IF(INDEX!$H$16=1,(VLOOKUP($A36,'LA31'!$A$1:$BZ$190,'LA31'!BB$1,0)),
IF(INDEX!$H$16=2,(VLOOKUP($A36,'LA32'!$A$1:$BZ$190,'LA32'!BB$1,0)),
IF(INDEX!$H$16=3,(VLOOKUP($A36,'LA33'!$A$1:$BZ$190,'LA33'!BB$1,0)),
IF(INDEX!$H$16=4,(VLOOKUP($A36,'LA34'!$A$1:$BZ$190,'LA34'!BB$1,0)),0)))),".")</f>
        <v>x</v>
      </c>
      <c r="BE36" s="27" t="str">
        <f>IFERROR(
IF(INDEX!$H$16=1,(VLOOKUP($A36,'LA31'!$A$1:$BZ$190,'LA31'!BC$1,0)),
IF(INDEX!$H$16=2,(VLOOKUP($A36,'LA32'!$A$1:$BZ$190,'LA32'!BC$1,0)),
IF(INDEX!$H$16=3,(VLOOKUP($A36,'LA33'!$A$1:$BZ$190,'LA33'!BC$1,0)),
IF(INDEX!$H$16=4,(VLOOKUP($A36,'LA34'!$A$1:$BZ$190,'LA34'!BC$1,0)),0)))),".")</f>
        <v>x</v>
      </c>
      <c r="BF36" s="27" t="str">
        <f>IFERROR(
IF(INDEX!$H$16=1,(VLOOKUP($A36,'LA31'!$A$1:$BZ$190,'LA31'!BD$1,0)),
IF(INDEX!$H$16=2,(VLOOKUP($A36,'LA32'!$A$1:$BZ$190,'LA32'!BD$1,0)),
IF(INDEX!$H$16=3,(VLOOKUP($A36,'LA33'!$A$1:$BZ$190,'LA33'!BD$1,0)),
IF(INDEX!$H$16=4,(VLOOKUP($A36,'LA34'!$A$1:$BZ$190,'LA34'!BD$1,0)),0)))),".")</f>
        <v>x</v>
      </c>
      <c r="BG36" s="27" t="str">
        <f>IFERROR(
IF(INDEX!$H$16=1,(VLOOKUP($A36,'LA31'!$A$1:$BZ$190,'LA31'!BE$1,0)),
IF(INDEX!$H$16=2,(VLOOKUP($A36,'LA32'!$A$1:$BZ$190,'LA32'!BE$1,0)),
IF(INDEX!$H$16=3,(VLOOKUP($A36,'LA33'!$A$1:$BZ$190,'LA33'!BE$1,0)),
IF(INDEX!$H$16=4,(VLOOKUP($A36,'LA34'!$A$1:$BZ$190,'LA34'!BE$1,0)),0)))),".")</f>
        <v>-</v>
      </c>
      <c r="BH36" s="27">
        <f>IFERROR(
IF(INDEX!$H$16=1,(VLOOKUP($A36,'LA31'!$A$1:$BZ$190,'LA31'!BF$1,0)),
IF(INDEX!$H$16=2,(VLOOKUP($A36,'LA32'!$A$1:$BZ$190,'LA32'!BF$1,0)),
IF(INDEX!$H$16=3,(VLOOKUP($A36,'LA33'!$A$1:$BZ$190,'LA33'!BF$1,0)),
IF(INDEX!$H$16=4,(VLOOKUP($A36,'LA34'!$A$1:$BZ$190,'LA34'!BF$1,0)),0)))),".")</f>
        <v>0.01</v>
      </c>
      <c r="BI36" s="27">
        <f>IFERROR(
IF(INDEX!$H$16=1,(VLOOKUP($A36,'LA31'!$A$1:$BZ$190,'LA31'!BG$1,0)),
IF(INDEX!$H$16=2,(VLOOKUP($A36,'LA32'!$A$1:$BZ$190,'LA32'!BG$1,0)),
IF(INDEX!$H$16=3,(VLOOKUP($A36,'LA33'!$A$1:$BZ$190,'LA33'!BG$1,0)),
IF(INDEX!$H$16=4,(VLOOKUP($A36,'LA34'!$A$1:$BZ$190,'LA34'!BG$1,0)),0)))),".")</f>
        <v>0.05</v>
      </c>
      <c r="BJ36" s="27">
        <f>IFERROR(
IF(INDEX!$H$16=1,(VLOOKUP($A36,'LA31'!$A$1:$BZ$190,'LA31'!BH$1,0)),
IF(INDEX!$H$16=2,(VLOOKUP($A36,'LA32'!$A$1:$BZ$190,'LA32'!BH$1,0)),
IF(INDEX!$H$16=3,(VLOOKUP($A36,'LA33'!$A$1:$BZ$190,'LA33'!BH$1,0)),
IF(INDEX!$H$16=4,(VLOOKUP($A36,'LA34'!$A$1:$BZ$190,'LA34'!BH$1,0)),0)))),".")</f>
        <v>0.02</v>
      </c>
      <c r="BK36" s="27">
        <f>IFERROR(
IF(INDEX!$H$16=1,(VLOOKUP($A36,'LA31'!$A$1:$BZ$190,'LA31'!BI$1,0)),
IF(INDEX!$H$16=2,(VLOOKUP($A36,'LA32'!$A$1:$BZ$190,'LA32'!BI$1,0)),
IF(INDEX!$H$16=3,(VLOOKUP($A36,'LA33'!$A$1:$BZ$190,'LA33'!BI$1,0)),
IF(INDEX!$H$16=4,(VLOOKUP($A36,'LA34'!$A$1:$BZ$190,'LA34'!BI$1,0)),0)))),".")</f>
        <v>0.02</v>
      </c>
      <c r="BL36" s="27">
        <f>IFERROR(
IF(INDEX!$H$16=1,(VLOOKUP($A36,'LA31'!$A$1:$BZ$190,'LA31'!BJ$1,0)),
IF(INDEX!$H$16=2,(VLOOKUP($A36,'LA32'!$A$1:$BZ$190,'LA32'!BJ$1,0)),
IF(INDEX!$H$16=3,(VLOOKUP($A36,'LA33'!$A$1:$BZ$190,'LA33'!BJ$1,0)),
IF(INDEX!$H$16=4,(VLOOKUP($A36,'LA34'!$A$1:$BZ$190,'LA34'!BJ$1,0)),0)))),".")</f>
        <v>0.05</v>
      </c>
      <c r="BM36" s="27">
        <f>IFERROR(
IF(INDEX!$H$16=1,(VLOOKUP($A36,'LA31'!$A$1:$BZ$190,'LA31'!BK$1,0)),
IF(INDEX!$H$16=2,(VLOOKUP($A36,'LA32'!$A$1:$BZ$190,'LA32'!BK$1,0)),
IF(INDEX!$H$16=3,(VLOOKUP($A36,'LA33'!$A$1:$BZ$190,'LA33'!BK$1,0)),
IF(INDEX!$H$16=4,(VLOOKUP($A36,'LA34'!$A$1:$BZ$190,'LA34'!BK$1,0)),0)))),".")</f>
        <v>0.01</v>
      </c>
      <c r="BN36" s="27">
        <f>IFERROR(
IF(INDEX!$H$16=1,(VLOOKUP($A36,'LA31'!$A$1:$BZ$190,'LA31'!BL$1,0)),
IF(INDEX!$H$16=2,(VLOOKUP($A36,'LA32'!$A$1:$BZ$190,'LA32'!BL$1,0)),
IF(INDEX!$H$16=3,(VLOOKUP($A36,'LA33'!$A$1:$BZ$190,'LA33'!BL$1,0)),
IF(INDEX!$H$16=4,(VLOOKUP($A36,'LA34'!$A$1:$BZ$190,'LA34'!BL$1,0)),0)))),".")</f>
        <v>0.01</v>
      </c>
      <c r="BO36" s="27">
        <f>IFERROR(
IF(INDEX!$H$16=1,(VLOOKUP($A36,'LA31'!$A$1:$BZ$190,'LA31'!BM$1,0)),
IF(INDEX!$H$16=2,(VLOOKUP($A36,'LA32'!$A$1:$BZ$190,'LA32'!BM$1,0)),
IF(INDEX!$H$16=3,(VLOOKUP($A36,'LA33'!$A$1:$BZ$190,'LA33'!BM$1,0)),
IF(INDEX!$H$16=4,(VLOOKUP($A36,'LA34'!$A$1:$BZ$190,'LA34'!BM$1,0)),0)))),".")</f>
        <v>0.02</v>
      </c>
      <c r="BP36" s="27">
        <f>IFERROR(
IF(INDEX!$H$16=1,(VLOOKUP($A36,'LA31'!$A$1:$BZ$190,'LA31'!BN$1,0)),
IF(INDEX!$H$16=2,(VLOOKUP($A36,'LA32'!$A$1:$BZ$190,'LA32'!BN$1,0)),
IF(INDEX!$H$16=3,(VLOOKUP($A36,'LA33'!$A$1:$BZ$190,'LA33'!BN$1,0)),
IF(INDEX!$H$16=4,(VLOOKUP($A36,'LA34'!$A$1:$BZ$190,'LA34'!BN$1,0)),0)))),".")</f>
        <v>0.01</v>
      </c>
      <c r="BQ36" s="27">
        <f>IFERROR(
IF(INDEX!$H$16=1,(VLOOKUP($A36,'LA31'!$A$1:$BZ$190,'LA31'!BO$1,0)),
IF(INDEX!$H$16=2,(VLOOKUP($A36,'LA32'!$A$1:$BZ$190,'LA32'!BO$1,0)),
IF(INDEX!$H$16=3,(VLOOKUP($A36,'LA33'!$A$1:$BZ$190,'LA33'!BO$1,0)),
IF(INDEX!$H$16=4,(VLOOKUP($A36,'LA34'!$A$1:$BZ$190,'LA34'!BO$1,0)),0)))),".")</f>
        <v>0.01</v>
      </c>
    </row>
    <row r="37" spans="1:69" x14ac:dyDescent="0.2">
      <c r="A37" s="7">
        <v>351</v>
      </c>
      <c r="B37" s="13" t="s">
        <v>147</v>
      </c>
      <c r="C37" s="96" t="s">
        <v>112</v>
      </c>
      <c r="D37" s="26">
        <f>IFERROR(
IF(INDEX!$H$16=1,(VLOOKUP($A37,'LA31'!$A$1:$BZ$190,'LA31'!B$1,0)),
IF(INDEX!$H$16=2,(VLOOKUP($A37,'LA32'!$A$1:$BZ$190,'LA32'!B$1,0)),
IF(INDEX!$H$16=3,(VLOOKUP($A37,'LA33'!$A$1:$BZ$190,'LA33'!B$1,0)),
IF(INDEX!$H$16=4,(VLOOKUP($A37,'LA34'!$A$1:$BZ$190,'LA34'!B$1,0)),0)))),".")</f>
        <v>310</v>
      </c>
      <c r="E37" s="26">
        <f>IFERROR(
IF(INDEX!$H$16=1,(VLOOKUP($A37,'LA31'!$A$1:$BZ$190,'LA31'!C$1,0)),
IF(INDEX!$H$16=2,(VLOOKUP($A37,'LA32'!$A$1:$BZ$190,'LA32'!C$1,0)),
IF(INDEX!$H$16=3,(VLOOKUP($A37,'LA33'!$A$1:$BZ$190,'LA33'!C$1,0)),
IF(INDEX!$H$16=4,(VLOOKUP($A37,'LA34'!$A$1:$BZ$190,'LA34'!C$1,0)),0)))),".")</f>
        <v>1870</v>
      </c>
      <c r="F37" s="26">
        <f>IFERROR(
IF(INDEX!$H$16=1,(VLOOKUP($A37,'LA31'!$A$1:$BZ$190,'LA31'!D$1,0)),
IF(INDEX!$H$16=2,(VLOOKUP($A37,'LA32'!$A$1:$BZ$190,'LA32'!D$1,0)),
IF(INDEX!$H$16=3,(VLOOKUP($A37,'LA33'!$A$1:$BZ$190,'LA33'!D$1,0)),
IF(INDEX!$H$16=4,(VLOOKUP($A37,'LA34'!$A$1:$BZ$190,'LA34'!D$1,0)),0)))),".")</f>
        <v>2170</v>
      </c>
      <c r="G37" s="27">
        <f>IFERROR(
IF(INDEX!$H$16=1,(VLOOKUP($A37,'LA31'!$A$1:$BZ$190,'LA31'!E$1,0)),
IF(INDEX!$H$16=2,(VLOOKUP($A37,'LA32'!$A$1:$BZ$190,'LA32'!E$1,0)),
IF(INDEX!$H$16=3,(VLOOKUP($A37,'LA33'!$A$1:$BZ$190,'LA33'!E$1,0)),
IF(INDEX!$H$16=4,(VLOOKUP($A37,'LA34'!$A$1:$BZ$190,'LA34'!E$1,0)),0)))),".")</f>
        <v>0.84</v>
      </c>
      <c r="H37" s="27">
        <f>IFERROR(
IF(INDEX!$H$16=1,(VLOOKUP($A37,'LA31'!$A$1:$BZ$190,'LA31'!F$1,0)),
IF(INDEX!$H$16=2,(VLOOKUP($A37,'LA32'!$A$1:$BZ$190,'LA32'!F$1,0)),
IF(INDEX!$H$16=3,(VLOOKUP($A37,'LA33'!$A$1:$BZ$190,'LA33'!F$1,0)),
IF(INDEX!$H$16=4,(VLOOKUP($A37,'LA34'!$A$1:$BZ$190,'LA34'!F$1,0)),0)))),".")</f>
        <v>0.93</v>
      </c>
      <c r="I37" s="27">
        <f>IFERROR(
IF(INDEX!$H$16=1,(VLOOKUP($A37,'LA31'!$A$1:$BZ$190,'LA31'!G$1,0)),
IF(INDEX!$H$16=2,(VLOOKUP($A37,'LA32'!$A$1:$BZ$190,'LA32'!G$1,0)),
IF(INDEX!$H$16=3,(VLOOKUP($A37,'LA33'!$A$1:$BZ$190,'LA33'!G$1,0)),
IF(INDEX!$H$16=4,(VLOOKUP($A37,'LA34'!$A$1:$BZ$190,'LA34'!G$1,0)),0)))),".")</f>
        <v>0.92</v>
      </c>
      <c r="J37" s="27">
        <f>IFERROR(
IF(INDEX!$H$16=1,(VLOOKUP($A37,'LA31'!$A$1:$BZ$190,'LA31'!H$1,0)),
IF(INDEX!$H$16=2,(VLOOKUP($A37,'LA32'!$A$1:$BZ$190,'LA32'!H$1,0)),
IF(INDEX!$H$16=3,(VLOOKUP($A37,'LA33'!$A$1:$BZ$190,'LA33'!H$1,0)),
IF(INDEX!$H$16=4,(VLOOKUP($A37,'LA34'!$A$1:$BZ$190,'LA34'!H$1,0)),0)))),".")</f>
        <v>0.82</v>
      </c>
      <c r="K37" s="27">
        <f>IFERROR(
IF(INDEX!$H$16=1,(VLOOKUP($A37,'LA31'!$A$1:$BZ$190,'LA31'!I$1,0)),
IF(INDEX!$H$16=2,(VLOOKUP($A37,'LA32'!$A$1:$BZ$190,'LA32'!I$1,0)),
IF(INDEX!$H$16=3,(VLOOKUP($A37,'LA33'!$A$1:$BZ$190,'LA33'!I$1,0)),
IF(INDEX!$H$16=4,(VLOOKUP($A37,'LA34'!$A$1:$BZ$190,'LA34'!I$1,0)),0)))),".")</f>
        <v>0.92</v>
      </c>
      <c r="L37" s="27">
        <f>IFERROR(
IF(INDEX!$H$16=1,(VLOOKUP($A37,'LA31'!$A$1:$BZ$190,'LA31'!J$1,0)),
IF(INDEX!$H$16=2,(VLOOKUP($A37,'LA32'!$A$1:$BZ$190,'LA32'!J$1,0)),
IF(INDEX!$H$16=3,(VLOOKUP($A37,'LA33'!$A$1:$BZ$190,'LA33'!J$1,0)),
IF(INDEX!$H$16=4,(VLOOKUP($A37,'LA34'!$A$1:$BZ$190,'LA34'!J$1,0)),0)))),".")</f>
        <v>0.9</v>
      </c>
      <c r="M37" s="27">
        <f>IFERROR(
IF(INDEX!$H$16=1,(VLOOKUP($A37,'LA31'!$A$1:$BZ$190,'LA31'!K$1,0)),
IF(INDEX!$H$16=2,(VLOOKUP($A37,'LA32'!$A$1:$BZ$190,'LA32'!K$1,0)),
IF(INDEX!$H$16=3,(VLOOKUP($A37,'LA33'!$A$1:$BZ$190,'LA33'!K$1,0)),
IF(INDEX!$H$16=4,(VLOOKUP($A37,'LA34'!$A$1:$BZ$190,'LA34'!K$1,0)),0)))),".")</f>
        <v>0.63</v>
      </c>
      <c r="N37" s="27">
        <f>IFERROR(
IF(INDEX!$H$16=1,(VLOOKUP($A37,'LA31'!$A$1:$BZ$190,'LA31'!L$1,0)),
IF(INDEX!$H$16=2,(VLOOKUP($A37,'LA32'!$A$1:$BZ$190,'LA32'!L$1,0)),
IF(INDEX!$H$16=3,(VLOOKUP($A37,'LA33'!$A$1:$BZ$190,'LA33'!L$1,0)),
IF(INDEX!$H$16=4,(VLOOKUP($A37,'LA34'!$A$1:$BZ$190,'LA34'!L$1,0)),0)))),".")</f>
        <v>0.5</v>
      </c>
      <c r="O37" s="27">
        <f>IFERROR(
IF(INDEX!$H$16=1,(VLOOKUP($A37,'LA31'!$A$1:$BZ$190,'LA31'!M$1,0)),
IF(INDEX!$H$16=2,(VLOOKUP($A37,'LA32'!$A$1:$BZ$190,'LA32'!M$1,0)),
IF(INDEX!$H$16=3,(VLOOKUP($A37,'LA33'!$A$1:$BZ$190,'LA33'!M$1,0)),
IF(INDEX!$H$16=4,(VLOOKUP($A37,'LA34'!$A$1:$BZ$190,'LA34'!M$1,0)),0)))),".")</f>
        <v>0.52</v>
      </c>
      <c r="P37" s="27">
        <f>IFERROR(
IF(INDEX!$H$16=1,(VLOOKUP($A37,'LA31'!$A$1:$BZ$190,'LA31'!N$1,0)),
IF(INDEX!$H$16=2,(VLOOKUP($A37,'LA32'!$A$1:$BZ$190,'LA32'!N$1,0)),
IF(INDEX!$H$16=3,(VLOOKUP($A37,'LA33'!$A$1:$BZ$190,'LA33'!N$1,0)),
IF(INDEX!$H$16=4,(VLOOKUP($A37,'LA34'!$A$1:$BZ$190,'LA34'!N$1,0)),0)))),".")</f>
        <v>0</v>
      </c>
      <c r="Q37" s="27" t="str">
        <f>IFERROR(
IF(INDEX!$H$16=1,(VLOOKUP($A37,'LA31'!$A$1:$BZ$190,'LA31'!O$1,0)),
IF(INDEX!$H$16=2,(VLOOKUP($A37,'LA32'!$A$1:$BZ$190,'LA32'!O$1,0)),
IF(INDEX!$H$16=3,(VLOOKUP($A37,'LA33'!$A$1:$BZ$190,'LA33'!O$1,0)),
IF(INDEX!$H$16=4,(VLOOKUP($A37,'LA34'!$A$1:$BZ$190,'LA34'!O$1,0)),0)))),".")</f>
        <v>x</v>
      </c>
      <c r="R37" s="27" t="str">
        <f>IFERROR(
IF(INDEX!$H$16=1,(VLOOKUP($A37,'LA31'!$A$1:$BZ$190,'LA31'!P$1,0)),
IF(INDEX!$H$16=2,(VLOOKUP($A37,'LA32'!$A$1:$BZ$190,'LA32'!P$1,0)),
IF(INDEX!$H$16=3,(VLOOKUP($A37,'LA33'!$A$1:$BZ$190,'LA33'!P$1,0)),
IF(INDEX!$H$16=4,(VLOOKUP($A37,'LA34'!$A$1:$BZ$190,'LA34'!P$1,0)),0)))),".")</f>
        <v>x</v>
      </c>
      <c r="S37" s="27" t="str">
        <f>IFERROR(
IF(INDEX!$H$16=1,(VLOOKUP($A37,'LA31'!$A$1:$BZ$190,'LA31'!Q$1,0)),
IF(INDEX!$H$16=2,(VLOOKUP($A37,'LA32'!$A$1:$BZ$190,'LA32'!Q$1,0)),
IF(INDEX!$H$16=3,(VLOOKUP($A37,'LA33'!$A$1:$BZ$190,'LA33'!Q$1,0)),
IF(INDEX!$H$16=4,(VLOOKUP($A37,'LA34'!$A$1:$BZ$190,'LA34'!Q$1,0)),0)))),".")</f>
        <v>x</v>
      </c>
      <c r="T37" s="27">
        <f>IFERROR(
IF(INDEX!$H$16=1,(VLOOKUP($A37,'LA31'!$A$1:$BZ$190,'LA31'!R$1,0)),
IF(INDEX!$H$16=2,(VLOOKUP($A37,'LA32'!$A$1:$BZ$190,'LA32'!R$1,0)),
IF(INDEX!$H$16=3,(VLOOKUP($A37,'LA33'!$A$1:$BZ$190,'LA33'!R$1,0)),
IF(INDEX!$H$16=4,(VLOOKUP($A37,'LA34'!$A$1:$BZ$190,'LA34'!R$1,0)),0)))),".")</f>
        <v>0.02</v>
      </c>
      <c r="U37" s="27">
        <f>IFERROR(
IF(INDEX!$H$16=1,(VLOOKUP($A37,'LA31'!$A$1:$BZ$190,'LA31'!S$1,0)),
IF(INDEX!$H$16=2,(VLOOKUP($A37,'LA32'!$A$1:$BZ$190,'LA32'!S$1,0)),
IF(INDEX!$H$16=3,(VLOOKUP($A37,'LA33'!$A$1:$BZ$190,'LA33'!S$1,0)),
IF(INDEX!$H$16=4,(VLOOKUP($A37,'LA34'!$A$1:$BZ$190,'LA34'!S$1,0)),0)))),".")</f>
        <v>0.02</v>
      </c>
      <c r="V37" s="27">
        <f>IFERROR(
IF(INDEX!$H$16=1,(VLOOKUP($A37,'LA31'!$A$1:$BZ$190,'LA31'!T$1,0)),
IF(INDEX!$H$16=2,(VLOOKUP($A37,'LA32'!$A$1:$BZ$190,'LA32'!T$1,0)),
IF(INDEX!$H$16=3,(VLOOKUP($A37,'LA33'!$A$1:$BZ$190,'LA33'!T$1,0)),
IF(INDEX!$H$16=4,(VLOOKUP($A37,'LA34'!$A$1:$BZ$190,'LA34'!T$1,0)),0)))),".")</f>
        <v>0.03</v>
      </c>
      <c r="W37" s="27">
        <f>IFERROR(
IF(INDEX!$H$16=1,(VLOOKUP($A37,'LA31'!$A$1:$BZ$190,'LA31'!U$1,0)),
IF(INDEX!$H$16=2,(VLOOKUP($A37,'LA32'!$A$1:$BZ$190,'LA32'!U$1,0)),
IF(INDEX!$H$16=3,(VLOOKUP($A37,'LA33'!$A$1:$BZ$190,'LA33'!U$1,0)),
IF(INDEX!$H$16=4,(VLOOKUP($A37,'LA34'!$A$1:$BZ$190,'LA34'!U$1,0)),0)))),".")</f>
        <v>0.03</v>
      </c>
      <c r="X37" s="27">
        <f>IFERROR(
IF(INDEX!$H$16=1,(VLOOKUP($A37,'LA31'!$A$1:$BZ$190,'LA31'!V$1,0)),
IF(INDEX!$H$16=2,(VLOOKUP($A37,'LA32'!$A$1:$BZ$190,'LA32'!V$1,0)),
IF(INDEX!$H$16=3,(VLOOKUP($A37,'LA33'!$A$1:$BZ$190,'LA33'!V$1,0)),
IF(INDEX!$H$16=4,(VLOOKUP($A37,'LA34'!$A$1:$BZ$190,'LA34'!V$1,0)),0)))),".")</f>
        <v>0.03</v>
      </c>
      <c r="Y37" s="27">
        <f>IFERROR(
IF(INDEX!$H$16=1,(VLOOKUP($A37,'LA31'!$A$1:$BZ$190,'LA31'!W$1,0)),
IF(INDEX!$H$16=2,(VLOOKUP($A37,'LA32'!$A$1:$BZ$190,'LA32'!W$1,0)),
IF(INDEX!$H$16=3,(VLOOKUP($A37,'LA33'!$A$1:$BZ$190,'LA33'!W$1,0)),
IF(INDEX!$H$16=4,(VLOOKUP($A37,'LA34'!$A$1:$BZ$190,'LA34'!W$1,0)),0)))),".")</f>
        <v>0.16</v>
      </c>
      <c r="Z37" s="27">
        <f>IFERROR(
IF(INDEX!$H$16=1,(VLOOKUP($A37,'LA31'!$A$1:$BZ$190,'LA31'!X$1,0)),
IF(INDEX!$H$16=2,(VLOOKUP($A37,'LA32'!$A$1:$BZ$190,'LA32'!X$1,0)),
IF(INDEX!$H$16=3,(VLOOKUP($A37,'LA33'!$A$1:$BZ$190,'LA33'!X$1,0)),
IF(INDEX!$H$16=4,(VLOOKUP($A37,'LA34'!$A$1:$BZ$190,'LA34'!X$1,0)),0)))),".")</f>
        <v>0.36</v>
      </c>
      <c r="AA37" s="27">
        <f>IFERROR(
IF(INDEX!$H$16=1,(VLOOKUP($A37,'LA31'!$A$1:$BZ$190,'LA31'!Y$1,0)),
IF(INDEX!$H$16=2,(VLOOKUP($A37,'LA32'!$A$1:$BZ$190,'LA32'!Y$1,0)),
IF(INDEX!$H$16=3,(VLOOKUP($A37,'LA33'!$A$1:$BZ$190,'LA33'!Y$1,0)),
IF(INDEX!$H$16=4,(VLOOKUP($A37,'LA34'!$A$1:$BZ$190,'LA34'!Y$1,0)),0)))),".")</f>
        <v>0.33</v>
      </c>
      <c r="AB37" s="27">
        <f>IFERROR(
IF(INDEX!$H$16=1,(VLOOKUP($A37,'LA31'!$A$1:$BZ$190,'LA31'!Z$1,0)),
IF(INDEX!$H$16=2,(VLOOKUP($A37,'LA32'!$A$1:$BZ$190,'LA32'!Z$1,0)),
IF(INDEX!$H$16=3,(VLOOKUP($A37,'LA33'!$A$1:$BZ$190,'LA33'!Z$1,0)),
IF(INDEX!$H$16=4,(VLOOKUP($A37,'LA34'!$A$1:$BZ$190,'LA34'!Z$1,0)),0)))),".")</f>
        <v>0</v>
      </c>
      <c r="AC37" s="27">
        <f>IFERROR(
IF(INDEX!$H$16=1,(VLOOKUP($A37,'LA31'!$A$1:$BZ$190,'LA31'!AA$1,0)),
IF(INDEX!$H$16=2,(VLOOKUP($A37,'LA32'!$A$1:$BZ$190,'LA32'!AA$1,0)),
IF(INDEX!$H$16=3,(VLOOKUP($A37,'LA33'!$A$1:$BZ$190,'LA33'!AA$1,0)),
IF(INDEX!$H$16=4,(VLOOKUP($A37,'LA34'!$A$1:$BZ$190,'LA34'!AA$1,0)),0)))),".")</f>
        <v>0</v>
      </c>
      <c r="AD37" s="27">
        <f>IFERROR(
IF(INDEX!$H$16=1,(VLOOKUP($A37,'LA31'!$A$1:$BZ$190,'LA31'!AB$1,0)),
IF(INDEX!$H$16=2,(VLOOKUP($A37,'LA32'!$A$1:$BZ$190,'LA32'!AB$1,0)),
IF(INDEX!$H$16=3,(VLOOKUP($A37,'LA33'!$A$1:$BZ$190,'LA33'!AB$1,0)),
IF(INDEX!$H$16=4,(VLOOKUP($A37,'LA34'!$A$1:$BZ$190,'LA34'!AB$1,0)),0)))),".")</f>
        <v>0</v>
      </c>
      <c r="AE37" s="27">
        <f>IFERROR(
IF(INDEX!$H$16=1,(VLOOKUP($A37,'LA31'!$A$1:$BZ$190,'LA31'!AC$1,0)),
IF(INDEX!$H$16=2,(VLOOKUP($A37,'LA32'!$A$1:$BZ$190,'LA32'!AC$1,0)),
IF(INDEX!$H$16=3,(VLOOKUP($A37,'LA33'!$A$1:$BZ$190,'LA33'!AC$1,0)),
IF(INDEX!$H$16=4,(VLOOKUP($A37,'LA34'!$A$1:$BZ$190,'LA34'!AC$1,0)),0)))),".")</f>
        <v>0</v>
      </c>
      <c r="AF37" s="27">
        <f>IFERROR(
IF(INDEX!$H$16=1,(VLOOKUP($A37,'LA31'!$A$1:$BZ$190,'LA31'!AD$1,0)),
IF(INDEX!$H$16=2,(VLOOKUP($A37,'LA32'!$A$1:$BZ$190,'LA32'!AD$1,0)),
IF(INDEX!$H$16=3,(VLOOKUP($A37,'LA33'!$A$1:$BZ$190,'LA33'!AD$1,0)),
IF(INDEX!$H$16=4,(VLOOKUP($A37,'LA34'!$A$1:$BZ$190,'LA34'!AD$1,0)),0)))),".")</f>
        <v>0</v>
      </c>
      <c r="AG37" s="27">
        <f>IFERROR(
IF(INDEX!$H$16=1,(VLOOKUP($A37,'LA31'!$A$1:$BZ$190,'LA31'!AE$1,0)),
IF(INDEX!$H$16=2,(VLOOKUP($A37,'LA32'!$A$1:$BZ$190,'LA32'!AE$1,0)),
IF(INDEX!$H$16=3,(VLOOKUP($A37,'LA33'!$A$1:$BZ$190,'LA33'!AE$1,0)),
IF(INDEX!$H$16=4,(VLOOKUP($A37,'LA34'!$A$1:$BZ$190,'LA34'!AE$1,0)),0)))),".")</f>
        <v>0</v>
      </c>
      <c r="AH37" s="27">
        <f>IFERROR(
IF(INDEX!$H$16=1,(VLOOKUP($A37,'LA31'!$A$1:$BZ$190,'LA31'!AF$1,0)),
IF(INDEX!$H$16=2,(VLOOKUP($A37,'LA32'!$A$1:$BZ$190,'LA32'!AF$1,0)),
IF(INDEX!$H$16=3,(VLOOKUP($A37,'LA33'!$A$1:$BZ$190,'LA33'!AF$1,0)),
IF(INDEX!$H$16=4,(VLOOKUP($A37,'LA34'!$A$1:$BZ$190,'LA34'!AF$1,0)),0)))),".")</f>
        <v>0</v>
      </c>
      <c r="AI37" s="27">
        <f>IFERROR(
IF(INDEX!$H$16=1,(VLOOKUP($A37,'LA31'!$A$1:$BZ$190,'LA31'!AG$1,0)),
IF(INDEX!$H$16=2,(VLOOKUP($A37,'LA32'!$A$1:$BZ$190,'LA32'!AG$1,0)),
IF(INDEX!$H$16=3,(VLOOKUP($A37,'LA33'!$A$1:$BZ$190,'LA33'!AG$1,0)),
IF(INDEX!$H$16=4,(VLOOKUP($A37,'LA34'!$A$1:$BZ$190,'LA34'!AG$1,0)),0)))),".")</f>
        <v>0</v>
      </c>
      <c r="AJ37" s="27">
        <f>IFERROR(
IF(INDEX!$H$16=1,(VLOOKUP($A37,'LA31'!$A$1:$BZ$190,'LA31'!AH$1,0)),
IF(INDEX!$H$16=2,(VLOOKUP($A37,'LA32'!$A$1:$BZ$190,'LA32'!AH$1,0)),
IF(INDEX!$H$16=3,(VLOOKUP($A37,'LA33'!$A$1:$BZ$190,'LA33'!AH$1,0)),
IF(INDEX!$H$16=4,(VLOOKUP($A37,'LA34'!$A$1:$BZ$190,'LA34'!AH$1,0)),0)))),".")</f>
        <v>0</v>
      </c>
      <c r="AK37" s="27">
        <f>IFERROR(
IF(INDEX!$H$16=1,(VLOOKUP($A37,'LA31'!$A$1:$BZ$190,'LA31'!AI$1,0)),
IF(INDEX!$H$16=2,(VLOOKUP($A37,'LA32'!$A$1:$BZ$190,'LA32'!AI$1,0)),
IF(INDEX!$H$16=3,(VLOOKUP($A37,'LA33'!$A$1:$BZ$190,'LA33'!AI$1,0)),
IF(INDEX!$H$16=4,(VLOOKUP($A37,'LA34'!$A$1:$BZ$190,'LA34'!AI$1,0)),0)))),".")</f>
        <v>0.04</v>
      </c>
      <c r="AL37" s="27">
        <f>IFERROR(
IF(INDEX!$H$16=1,(VLOOKUP($A37,'LA31'!$A$1:$BZ$190,'LA31'!AJ$1,0)),
IF(INDEX!$H$16=2,(VLOOKUP($A37,'LA32'!$A$1:$BZ$190,'LA32'!AJ$1,0)),
IF(INDEX!$H$16=3,(VLOOKUP($A37,'LA33'!$A$1:$BZ$190,'LA33'!AJ$1,0)),
IF(INDEX!$H$16=4,(VLOOKUP($A37,'LA34'!$A$1:$BZ$190,'LA34'!AJ$1,0)),0)))),".")</f>
        <v>0.05</v>
      </c>
      <c r="AM37" s="27">
        <f>IFERROR(
IF(INDEX!$H$16=1,(VLOOKUP($A37,'LA31'!$A$1:$BZ$190,'LA31'!AK$1,0)),
IF(INDEX!$H$16=2,(VLOOKUP($A37,'LA32'!$A$1:$BZ$190,'LA32'!AK$1,0)),
IF(INDEX!$H$16=3,(VLOOKUP($A37,'LA33'!$A$1:$BZ$190,'LA33'!AK$1,0)),
IF(INDEX!$H$16=4,(VLOOKUP($A37,'LA34'!$A$1:$BZ$190,'LA34'!AK$1,0)),0)))),".")</f>
        <v>0.05</v>
      </c>
      <c r="AN37" s="27">
        <f>IFERROR(
IF(INDEX!$H$16=1,(VLOOKUP($A37,'LA31'!$A$1:$BZ$190,'LA31'!AL$1,0)),
IF(INDEX!$H$16=2,(VLOOKUP($A37,'LA32'!$A$1:$BZ$190,'LA32'!AL$1,0)),
IF(INDEX!$H$16=3,(VLOOKUP($A37,'LA33'!$A$1:$BZ$190,'LA33'!AL$1,0)),
IF(INDEX!$H$16=4,(VLOOKUP($A37,'LA34'!$A$1:$BZ$190,'LA34'!AL$1,0)),0)))),".")</f>
        <v>0</v>
      </c>
      <c r="AO37" s="27">
        <f>IFERROR(
IF(INDEX!$H$16=1,(VLOOKUP($A37,'LA31'!$A$1:$BZ$190,'LA31'!AM$1,0)),
IF(INDEX!$H$16=2,(VLOOKUP($A37,'LA32'!$A$1:$BZ$190,'LA32'!AM$1,0)),
IF(INDEX!$H$16=3,(VLOOKUP($A37,'LA33'!$A$1:$BZ$190,'LA33'!AM$1,0)),
IF(INDEX!$H$16=4,(VLOOKUP($A37,'LA34'!$A$1:$BZ$190,'LA34'!AM$1,0)),0)))),".")</f>
        <v>0</v>
      </c>
      <c r="AP37" s="27">
        <f>IFERROR(
IF(INDEX!$H$16=1,(VLOOKUP($A37,'LA31'!$A$1:$BZ$190,'LA31'!AN$1,0)),
IF(INDEX!$H$16=2,(VLOOKUP($A37,'LA32'!$A$1:$BZ$190,'LA32'!AN$1,0)),
IF(INDEX!$H$16=3,(VLOOKUP($A37,'LA33'!$A$1:$BZ$190,'LA33'!AN$1,0)),
IF(INDEX!$H$16=4,(VLOOKUP($A37,'LA34'!$A$1:$BZ$190,'LA34'!AN$1,0)),0)))),".")</f>
        <v>0</v>
      </c>
      <c r="AQ37" s="27">
        <f>IFERROR(
IF(INDEX!$H$16=1,(VLOOKUP($A37,'LA31'!$A$1:$BZ$190,'LA31'!AO$1,0)),
IF(INDEX!$H$16=2,(VLOOKUP($A37,'LA32'!$A$1:$BZ$190,'LA32'!AO$1,0)),
IF(INDEX!$H$16=3,(VLOOKUP($A37,'LA33'!$A$1:$BZ$190,'LA33'!AO$1,0)),
IF(INDEX!$H$16=4,(VLOOKUP($A37,'LA34'!$A$1:$BZ$190,'LA34'!AO$1,0)),0)))),".")</f>
        <v>0</v>
      </c>
      <c r="AR37" s="27" t="str">
        <f>IFERROR(
IF(INDEX!$H$16=1,(VLOOKUP($A37,'LA31'!$A$1:$BZ$190,'LA31'!AP$1,0)),
IF(INDEX!$H$16=2,(VLOOKUP($A37,'LA32'!$A$1:$BZ$190,'LA32'!AP$1,0)),
IF(INDEX!$H$16=3,(VLOOKUP($A37,'LA33'!$A$1:$BZ$190,'LA33'!AP$1,0)),
IF(INDEX!$H$16=4,(VLOOKUP($A37,'LA34'!$A$1:$BZ$190,'LA34'!AP$1,0)),0)))),".")</f>
        <v>x</v>
      </c>
      <c r="AS37" s="27" t="str">
        <f>IFERROR(
IF(INDEX!$H$16=1,(VLOOKUP($A37,'LA31'!$A$1:$BZ$190,'LA31'!AQ$1,0)),
IF(INDEX!$H$16=2,(VLOOKUP($A37,'LA32'!$A$1:$BZ$190,'LA32'!AQ$1,0)),
IF(INDEX!$H$16=3,(VLOOKUP($A37,'LA33'!$A$1:$BZ$190,'LA33'!AQ$1,0)),
IF(INDEX!$H$16=4,(VLOOKUP($A37,'LA34'!$A$1:$BZ$190,'LA34'!AQ$1,0)),0)))),".")</f>
        <v>x</v>
      </c>
      <c r="AT37" s="27">
        <f>IFERROR(
IF(INDEX!$H$16=1,(VLOOKUP($A37,'LA31'!$A$1:$BZ$190,'LA31'!AR$1,0)),
IF(INDEX!$H$16=2,(VLOOKUP($A37,'LA32'!$A$1:$BZ$190,'LA32'!AR$1,0)),
IF(INDEX!$H$16=3,(VLOOKUP($A37,'LA33'!$A$1:$BZ$190,'LA33'!AR$1,0)),
IF(INDEX!$H$16=4,(VLOOKUP($A37,'LA34'!$A$1:$BZ$190,'LA34'!AR$1,0)),0)))),".")</f>
        <v>0.02</v>
      </c>
      <c r="AU37" s="27">
        <f>IFERROR(
IF(INDEX!$H$16=1,(VLOOKUP($A37,'LA31'!$A$1:$BZ$190,'LA31'!AS$1,0)),
IF(INDEX!$H$16=2,(VLOOKUP($A37,'LA32'!$A$1:$BZ$190,'LA32'!AS$1,0)),
IF(INDEX!$H$16=3,(VLOOKUP($A37,'LA33'!$A$1:$BZ$190,'LA33'!AS$1,0)),
IF(INDEX!$H$16=4,(VLOOKUP($A37,'LA34'!$A$1:$BZ$190,'LA34'!AS$1,0)),0)))),".")</f>
        <v>0.01</v>
      </c>
      <c r="AV37" s="27">
        <f>IFERROR(
IF(INDEX!$H$16=1,(VLOOKUP($A37,'LA31'!$A$1:$BZ$190,'LA31'!AT$1,0)),
IF(INDEX!$H$16=2,(VLOOKUP($A37,'LA32'!$A$1:$BZ$190,'LA32'!AT$1,0)),
IF(INDEX!$H$16=3,(VLOOKUP($A37,'LA33'!$A$1:$BZ$190,'LA33'!AT$1,0)),
IF(INDEX!$H$16=4,(VLOOKUP($A37,'LA34'!$A$1:$BZ$190,'LA34'!AT$1,0)),0)))),".")</f>
        <v>0.01</v>
      </c>
      <c r="AW37" s="27">
        <f>IFERROR(
IF(INDEX!$H$16=1,(VLOOKUP($A37,'LA31'!$A$1:$BZ$190,'LA31'!AU$1,0)),
IF(INDEX!$H$16=2,(VLOOKUP($A37,'LA32'!$A$1:$BZ$190,'LA32'!AU$1,0)),
IF(INDEX!$H$16=3,(VLOOKUP($A37,'LA33'!$A$1:$BZ$190,'LA33'!AU$1,0)),
IF(INDEX!$H$16=4,(VLOOKUP($A37,'LA34'!$A$1:$BZ$190,'LA34'!AU$1,0)),0)))),".")</f>
        <v>0.02</v>
      </c>
      <c r="AX37" s="27">
        <f>IFERROR(
IF(INDEX!$H$16=1,(VLOOKUP($A37,'LA31'!$A$1:$BZ$190,'LA31'!AV$1,0)),
IF(INDEX!$H$16=2,(VLOOKUP($A37,'LA32'!$A$1:$BZ$190,'LA32'!AV$1,0)),
IF(INDEX!$H$16=3,(VLOOKUP($A37,'LA33'!$A$1:$BZ$190,'LA33'!AV$1,0)),
IF(INDEX!$H$16=4,(VLOOKUP($A37,'LA34'!$A$1:$BZ$190,'LA34'!AV$1,0)),0)))),".")</f>
        <v>0.01</v>
      </c>
      <c r="AY37" s="27">
        <f>IFERROR(
IF(INDEX!$H$16=1,(VLOOKUP($A37,'LA31'!$A$1:$BZ$190,'LA31'!AW$1,0)),
IF(INDEX!$H$16=2,(VLOOKUP($A37,'LA32'!$A$1:$BZ$190,'LA32'!AW$1,0)),
IF(INDEX!$H$16=3,(VLOOKUP($A37,'LA33'!$A$1:$BZ$190,'LA33'!AW$1,0)),
IF(INDEX!$H$16=4,(VLOOKUP($A37,'LA34'!$A$1:$BZ$190,'LA34'!AW$1,0)),0)))),".")</f>
        <v>0.01</v>
      </c>
      <c r="AZ37" s="27">
        <f>IFERROR(
IF(INDEX!$H$16=1,(VLOOKUP($A37,'LA31'!$A$1:$BZ$190,'LA31'!AX$1,0)),
IF(INDEX!$H$16=2,(VLOOKUP($A37,'LA32'!$A$1:$BZ$190,'LA32'!AX$1,0)),
IF(INDEX!$H$16=3,(VLOOKUP($A37,'LA33'!$A$1:$BZ$190,'LA33'!AX$1,0)),
IF(INDEX!$H$16=4,(VLOOKUP($A37,'LA34'!$A$1:$BZ$190,'LA34'!AX$1,0)),0)))),".")</f>
        <v>0</v>
      </c>
      <c r="BA37" s="27" t="str">
        <f>IFERROR(
IF(INDEX!$H$16=1,(VLOOKUP($A37,'LA31'!$A$1:$BZ$190,'LA31'!AY$1,0)),
IF(INDEX!$H$16=2,(VLOOKUP($A37,'LA32'!$A$1:$BZ$190,'LA32'!AY$1,0)),
IF(INDEX!$H$16=3,(VLOOKUP($A37,'LA33'!$A$1:$BZ$190,'LA33'!AY$1,0)),
IF(INDEX!$H$16=4,(VLOOKUP($A37,'LA34'!$A$1:$BZ$190,'LA34'!AY$1,0)),0)))),".")</f>
        <v>x</v>
      </c>
      <c r="BB37" s="27" t="str">
        <f>IFERROR(
IF(INDEX!$H$16=1,(VLOOKUP($A37,'LA31'!$A$1:$BZ$190,'LA31'!AZ$1,0)),
IF(INDEX!$H$16=2,(VLOOKUP($A37,'LA32'!$A$1:$BZ$190,'LA32'!AZ$1,0)),
IF(INDEX!$H$16=3,(VLOOKUP($A37,'LA33'!$A$1:$BZ$190,'LA33'!AZ$1,0)),
IF(INDEX!$H$16=4,(VLOOKUP($A37,'LA34'!$A$1:$BZ$190,'LA34'!AZ$1,0)),0)))),".")</f>
        <v>x</v>
      </c>
      <c r="BC37" s="27">
        <f>IFERROR(
IF(INDEX!$H$16=1,(VLOOKUP($A37,'LA31'!$A$1:$BZ$190,'LA31'!BA$1,0)),
IF(INDEX!$H$16=2,(VLOOKUP($A37,'LA32'!$A$1:$BZ$190,'LA32'!BA$1,0)),
IF(INDEX!$H$16=3,(VLOOKUP($A37,'LA33'!$A$1:$BZ$190,'LA33'!BA$1,0)),
IF(INDEX!$H$16=4,(VLOOKUP($A37,'LA34'!$A$1:$BZ$190,'LA34'!BA$1,0)),0)))),".")</f>
        <v>0</v>
      </c>
      <c r="BD37" s="27" t="str">
        <f>IFERROR(
IF(INDEX!$H$16=1,(VLOOKUP($A37,'LA31'!$A$1:$BZ$190,'LA31'!BB$1,0)),
IF(INDEX!$H$16=2,(VLOOKUP($A37,'LA32'!$A$1:$BZ$190,'LA32'!BB$1,0)),
IF(INDEX!$H$16=3,(VLOOKUP($A37,'LA33'!$A$1:$BZ$190,'LA33'!BB$1,0)),
IF(INDEX!$H$16=4,(VLOOKUP($A37,'LA34'!$A$1:$BZ$190,'LA34'!BB$1,0)),0)))),".")</f>
        <v>x</v>
      </c>
      <c r="BE37" s="27" t="str">
        <f>IFERROR(
IF(INDEX!$H$16=1,(VLOOKUP($A37,'LA31'!$A$1:$BZ$190,'LA31'!BC$1,0)),
IF(INDEX!$H$16=2,(VLOOKUP($A37,'LA32'!$A$1:$BZ$190,'LA32'!BC$1,0)),
IF(INDEX!$H$16=3,(VLOOKUP($A37,'LA33'!$A$1:$BZ$190,'LA33'!BC$1,0)),
IF(INDEX!$H$16=4,(VLOOKUP($A37,'LA34'!$A$1:$BZ$190,'LA34'!BC$1,0)),0)))),".")</f>
        <v>x</v>
      </c>
      <c r="BF37" s="27" t="str">
        <f>IFERROR(
IF(INDEX!$H$16=1,(VLOOKUP($A37,'LA31'!$A$1:$BZ$190,'LA31'!BD$1,0)),
IF(INDEX!$H$16=2,(VLOOKUP($A37,'LA32'!$A$1:$BZ$190,'LA32'!BD$1,0)),
IF(INDEX!$H$16=3,(VLOOKUP($A37,'LA33'!$A$1:$BZ$190,'LA33'!BD$1,0)),
IF(INDEX!$H$16=4,(VLOOKUP($A37,'LA34'!$A$1:$BZ$190,'LA34'!BD$1,0)),0)))),".")</f>
        <v>x</v>
      </c>
      <c r="BG37" s="27" t="str">
        <f>IFERROR(
IF(INDEX!$H$16=1,(VLOOKUP($A37,'LA31'!$A$1:$BZ$190,'LA31'!BE$1,0)),
IF(INDEX!$H$16=2,(VLOOKUP($A37,'LA32'!$A$1:$BZ$190,'LA32'!BE$1,0)),
IF(INDEX!$H$16=3,(VLOOKUP($A37,'LA33'!$A$1:$BZ$190,'LA33'!BE$1,0)),
IF(INDEX!$H$16=4,(VLOOKUP($A37,'LA34'!$A$1:$BZ$190,'LA34'!BE$1,0)),0)))),".")</f>
        <v>-</v>
      </c>
      <c r="BH37" s="27" t="str">
        <f>IFERROR(
IF(INDEX!$H$16=1,(VLOOKUP($A37,'LA31'!$A$1:$BZ$190,'LA31'!BF$1,0)),
IF(INDEX!$H$16=2,(VLOOKUP($A37,'LA32'!$A$1:$BZ$190,'LA32'!BF$1,0)),
IF(INDEX!$H$16=3,(VLOOKUP($A37,'LA33'!$A$1:$BZ$190,'LA33'!BF$1,0)),
IF(INDEX!$H$16=4,(VLOOKUP($A37,'LA34'!$A$1:$BZ$190,'LA34'!BF$1,0)),0)))),".")</f>
        <v>-</v>
      </c>
      <c r="BI37" s="27">
        <f>IFERROR(
IF(INDEX!$H$16=1,(VLOOKUP($A37,'LA31'!$A$1:$BZ$190,'LA31'!BG$1,0)),
IF(INDEX!$H$16=2,(VLOOKUP($A37,'LA32'!$A$1:$BZ$190,'LA32'!BG$1,0)),
IF(INDEX!$H$16=3,(VLOOKUP($A37,'LA33'!$A$1:$BZ$190,'LA33'!BG$1,0)),
IF(INDEX!$H$16=4,(VLOOKUP($A37,'LA34'!$A$1:$BZ$190,'LA34'!BG$1,0)),0)))),".")</f>
        <v>0.1</v>
      </c>
      <c r="BJ37" s="27">
        <f>IFERROR(
IF(INDEX!$H$16=1,(VLOOKUP($A37,'LA31'!$A$1:$BZ$190,'LA31'!BH$1,0)),
IF(INDEX!$H$16=2,(VLOOKUP($A37,'LA32'!$A$1:$BZ$190,'LA32'!BH$1,0)),
IF(INDEX!$H$16=3,(VLOOKUP($A37,'LA33'!$A$1:$BZ$190,'LA33'!BH$1,0)),
IF(INDEX!$H$16=4,(VLOOKUP($A37,'LA34'!$A$1:$BZ$190,'LA34'!BH$1,0)),0)))),".")</f>
        <v>0.04</v>
      </c>
      <c r="BK37" s="27">
        <f>IFERROR(
IF(INDEX!$H$16=1,(VLOOKUP($A37,'LA31'!$A$1:$BZ$190,'LA31'!BI$1,0)),
IF(INDEX!$H$16=2,(VLOOKUP($A37,'LA32'!$A$1:$BZ$190,'LA32'!BI$1,0)),
IF(INDEX!$H$16=3,(VLOOKUP($A37,'LA33'!$A$1:$BZ$190,'LA33'!BI$1,0)),
IF(INDEX!$H$16=4,(VLOOKUP($A37,'LA34'!$A$1:$BZ$190,'LA34'!BI$1,0)),0)))),".")</f>
        <v>0.05</v>
      </c>
      <c r="BL37" s="27">
        <f>IFERROR(
IF(INDEX!$H$16=1,(VLOOKUP($A37,'LA31'!$A$1:$BZ$190,'LA31'!BJ$1,0)),
IF(INDEX!$H$16=2,(VLOOKUP($A37,'LA32'!$A$1:$BZ$190,'LA32'!BJ$1,0)),
IF(INDEX!$H$16=3,(VLOOKUP($A37,'LA33'!$A$1:$BZ$190,'LA33'!BJ$1,0)),
IF(INDEX!$H$16=4,(VLOOKUP($A37,'LA34'!$A$1:$BZ$190,'LA34'!BJ$1,0)),0)))),".")</f>
        <v>0.04</v>
      </c>
      <c r="BM37" s="27">
        <f>IFERROR(
IF(INDEX!$H$16=1,(VLOOKUP($A37,'LA31'!$A$1:$BZ$190,'LA31'!BK$1,0)),
IF(INDEX!$H$16=2,(VLOOKUP($A37,'LA32'!$A$1:$BZ$190,'LA32'!BK$1,0)),
IF(INDEX!$H$16=3,(VLOOKUP($A37,'LA33'!$A$1:$BZ$190,'LA33'!BK$1,0)),
IF(INDEX!$H$16=4,(VLOOKUP($A37,'LA34'!$A$1:$BZ$190,'LA34'!BK$1,0)),0)))),".")</f>
        <v>0.01</v>
      </c>
      <c r="BN37" s="27">
        <f>IFERROR(
IF(INDEX!$H$16=1,(VLOOKUP($A37,'LA31'!$A$1:$BZ$190,'LA31'!BL$1,0)),
IF(INDEX!$H$16=2,(VLOOKUP($A37,'LA32'!$A$1:$BZ$190,'LA32'!BL$1,0)),
IF(INDEX!$H$16=3,(VLOOKUP($A37,'LA33'!$A$1:$BZ$190,'LA33'!BL$1,0)),
IF(INDEX!$H$16=4,(VLOOKUP($A37,'LA34'!$A$1:$BZ$190,'LA34'!BL$1,0)),0)))),".")</f>
        <v>0.02</v>
      </c>
      <c r="BO37" s="27" t="str">
        <f>IFERROR(
IF(INDEX!$H$16=1,(VLOOKUP($A37,'LA31'!$A$1:$BZ$190,'LA31'!BM$1,0)),
IF(INDEX!$H$16=2,(VLOOKUP($A37,'LA32'!$A$1:$BZ$190,'LA32'!BM$1,0)),
IF(INDEX!$H$16=3,(VLOOKUP($A37,'LA33'!$A$1:$BZ$190,'LA33'!BM$1,0)),
IF(INDEX!$H$16=4,(VLOOKUP($A37,'LA34'!$A$1:$BZ$190,'LA34'!BM$1,0)),0)))),".")</f>
        <v>x</v>
      </c>
      <c r="BP37" s="27">
        <f>IFERROR(
IF(INDEX!$H$16=1,(VLOOKUP($A37,'LA31'!$A$1:$BZ$190,'LA31'!BN$1,0)),
IF(INDEX!$H$16=2,(VLOOKUP($A37,'LA32'!$A$1:$BZ$190,'LA32'!BN$1,0)),
IF(INDEX!$H$16=3,(VLOOKUP($A37,'LA33'!$A$1:$BZ$190,'LA33'!BN$1,0)),
IF(INDEX!$H$16=4,(VLOOKUP($A37,'LA34'!$A$1:$BZ$190,'LA34'!BN$1,0)),0)))),".")</f>
        <v>0.01</v>
      </c>
      <c r="BQ37" s="27">
        <f>IFERROR(
IF(INDEX!$H$16=1,(VLOOKUP($A37,'LA31'!$A$1:$BZ$190,'LA31'!BO$1,0)),
IF(INDEX!$H$16=2,(VLOOKUP($A37,'LA32'!$A$1:$BZ$190,'LA32'!BO$1,0)),
IF(INDEX!$H$16=3,(VLOOKUP($A37,'LA33'!$A$1:$BZ$190,'LA33'!BO$1,0)),
IF(INDEX!$H$16=4,(VLOOKUP($A37,'LA34'!$A$1:$BZ$190,'LA34'!BO$1,0)),0)))),".")</f>
        <v>0.01</v>
      </c>
    </row>
    <row r="38" spans="1:69" x14ac:dyDescent="0.2">
      <c r="A38" s="7">
        <v>381</v>
      </c>
      <c r="B38" s="13" t="s">
        <v>148</v>
      </c>
      <c r="C38" s="96" t="s">
        <v>114</v>
      </c>
      <c r="D38" s="26">
        <f>IFERROR(
IF(INDEX!$H$16=1,(VLOOKUP($A38,'LA31'!$A$1:$BZ$190,'LA31'!B$1,0)),
IF(INDEX!$H$16=2,(VLOOKUP($A38,'LA32'!$A$1:$BZ$190,'LA32'!B$1,0)),
IF(INDEX!$H$16=3,(VLOOKUP($A38,'LA33'!$A$1:$BZ$190,'LA33'!B$1,0)),
IF(INDEX!$H$16=4,(VLOOKUP($A38,'LA34'!$A$1:$BZ$190,'LA34'!B$1,0)),0)))),".")</f>
        <v>330</v>
      </c>
      <c r="E38" s="26">
        <f>IFERROR(
IF(INDEX!$H$16=1,(VLOOKUP($A38,'LA31'!$A$1:$BZ$190,'LA31'!C$1,0)),
IF(INDEX!$H$16=2,(VLOOKUP($A38,'LA32'!$A$1:$BZ$190,'LA32'!C$1,0)),
IF(INDEX!$H$16=3,(VLOOKUP($A38,'LA33'!$A$1:$BZ$190,'LA33'!C$1,0)),
IF(INDEX!$H$16=4,(VLOOKUP($A38,'LA34'!$A$1:$BZ$190,'LA34'!C$1,0)),0)))),".")</f>
        <v>2260</v>
      </c>
      <c r="F38" s="26">
        <f>IFERROR(
IF(INDEX!$H$16=1,(VLOOKUP($A38,'LA31'!$A$1:$BZ$190,'LA31'!D$1,0)),
IF(INDEX!$H$16=2,(VLOOKUP($A38,'LA32'!$A$1:$BZ$190,'LA32'!D$1,0)),
IF(INDEX!$H$16=3,(VLOOKUP($A38,'LA33'!$A$1:$BZ$190,'LA33'!D$1,0)),
IF(INDEX!$H$16=4,(VLOOKUP($A38,'LA34'!$A$1:$BZ$190,'LA34'!D$1,0)),0)))),".")</f>
        <v>2590</v>
      </c>
      <c r="G38" s="27">
        <f>IFERROR(
IF(INDEX!$H$16=1,(VLOOKUP($A38,'LA31'!$A$1:$BZ$190,'LA31'!E$1,0)),
IF(INDEX!$H$16=2,(VLOOKUP($A38,'LA32'!$A$1:$BZ$190,'LA32'!E$1,0)),
IF(INDEX!$H$16=3,(VLOOKUP($A38,'LA33'!$A$1:$BZ$190,'LA33'!E$1,0)),
IF(INDEX!$H$16=4,(VLOOKUP($A38,'LA34'!$A$1:$BZ$190,'LA34'!E$1,0)),0)))),".")</f>
        <v>0.87</v>
      </c>
      <c r="H38" s="27">
        <f>IFERROR(
IF(INDEX!$H$16=1,(VLOOKUP($A38,'LA31'!$A$1:$BZ$190,'LA31'!F$1,0)),
IF(INDEX!$H$16=2,(VLOOKUP($A38,'LA32'!$A$1:$BZ$190,'LA32'!F$1,0)),
IF(INDEX!$H$16=3,(VLOOKUP($A38,'LA33'!$A$1:$BZ$190,'LA33'!F$1,0)),
IF(INDEX!$H$16=4,(VLOOKUP($A38,'LA34'!$A$1:$BZ$190,'LA34'!F$1,0)),0)))),".")</f>
        <v>0.95</v>
      </c>
      <c r="I38" s="27">
        <f>IFERROR(
IF(INDEX!$H$16=1,(VLOOKUP($A38,'LA31'!$A$1:$BZ$190,'LA31'!G$1,0)),
IF(INDEX!$H$16=2,(VLOOKUP($A38,'LA32'!$A$1:$BZ$190,'LA32'!G$1,0)),
IF(INDEX!$H$16=3,(VLOOKUP($A38,'LA33'!$A$1:$BZ$190,'LA33'!G$1,0)),
IF(INDEX!$H$16=4,(VLOOKUP($A38,'LA34'!$A$1:$BZ$190,'LA34'!G$1,0)),0)))),".")</f>
        <v>0.94</v>
      </c>
      <c r="J38" s="27">
        <f>IFERROR(
IF(INDEX!$H$16=1,(VLOOKUP($A38,'LA31'!$A$1:$BZ$190,'LA31'!H$1,0)),
IF(INDEX!$H$16=2,(VLOOKUP($A38,'LA32'!$A$1:$BZ$190,'LA32'!H$1,0)),
IF(INDEX!$H$16=3,(VLOOKUP($A38,'LA33'!$A$1:$BZ$190,'LA33'!H$1,0)),
IF(INDEX!$H$16=4,(VLOOKUP($A38,'LA34'!$A$1:$BZ$190,'LA34'!H$1,0)),0)))),".")</f>
        <v>0.84</v>
      </c>
      <c r="K38" s="27">
        <f>IFERROR(
IF(INDEX!$H$16=1,(VLOOKUP($A38,'LA31'!$A$1:$BZ$190,'LA31'!I$1,0)),
IF(INDEX!$H$16=2,(VLOOKUP($A38,'LA32'!$A$1:$BZ$190,'LA32'!I$1,0)),
IF(INDEX!$H$16=3,(VLOOKUP($A38,'LA33'!$A$1:$BZ$190,'LA33'!I$1,0)),
IF(INDEX!$H$16=4,(VLOOKUP($A38,'LA34'!$A$1:$BZ$190,'LA34'!I$1,0)),0)))),".")</f>
        <v>0.94</v>
      </c>
      <c r="L38" s="27">
        <f>IFERROR(
IF(INDEX!$H$16=1,(VLOOKUP($A38,'LA31'!$A$1:$BZ$190,'LA31'!J$1,0)),
IF(INDEX!$H$16=2,(VLOOKUP($A38,'LA32'!$A$1:$BZ$190,'LA32'!J$1,0)),
IF(INDEX!$H$16=3,(VLOOKUP($A38,'LA33'!$A$1:$BZ$190,'LA33'!J$1,0)),
IF(INDEX!$H$16=4,(VLOOKUP($A38,'LA34'!$A$1:$BZ$190,'LA34'!J$1,0)),0)))),".")</f>
        <v>0.92</v>
      </c>
      <c r="M38" s="27">
        <f>IFERROR(
IF(INDEX!$H$16=1,(VLOOKUP($A38,'LA31'!$A$1:$BZ$190,'LA31'!K$1,0)),
IF(INDEX!$H$16=2,(VLOOKUP($A38,'LA32'!$A$1:$BZ$190,'LA32'!K$1,0)),
IF(INDEX!$H$16=3,(VLOOKUP($A38,'LA33'!$A$1:$BZ$190,'LA33'!K$1,0)),
IF(INDEX!$H$16=4,(VLOOKUP($A38,'LA34'!$A$1:$BZ$190,'LA34'!K$1,0)),0)))),".")</f>
        <v>0.39</v>
      </c>
      <c r="N38" s="27">
        <f>IFERROR(
IF(INDEX!$H$16=1,(VLOOKUP($A38,'LA31'!$A$1:$BZ$190,'LA31'!L$1,0)),
IF(INDEX!$H$16=2,(VLOOKUP($A38,'LA32'!$A$1:$BZ$190,'LA32'!L$1,0)),
IF(INDEX!$H$16=3,(VLOOKUP($A38,'LA33'!$A$1:$BZ$190,'LA33'!L$1,0)),
IF(INDEX!$H$16=4,(VLOOKUP($A38,'LA34'!$A$1:$BZ$190,'LA34'!L$1,0)),0)))),".")</f>
        <v>0.22</v>
      </c>
      <c r="O38" s="27">
        <f>IFERROR(
IF(INDEX!$H$16=1,(VLOOKUP($A38,'LA31'!$A$1:$BZ$190,'LA31'!M$1,0)),
IF(INDEX!$H$16=2,(VLOOKUP($A38,'LA32'!$A$1:$BZ$190,'LA32'!M$1,0)),
IF(INDEX!$H$16=3,(VLOOKUP($A38,'LA33'!$A$1:$BZ$190,'LA33'!M$1,0)),
IF(INDEX!$H$16=4,(VLOOKUP($A38,'LA34'!$A$1:$BZ$190,'LA34'!M$1,0)),0)))),".")</f>
        <v>0.24</v>
      </c>
      <c r="P38" s="27">
        <f>IFERROR(
IF(INDEX!$H$16=1,(VLOOKUP($A38,'LA31'!$A$1:$BZ$190,'LA31'!N$1,0)),
IF(INDEX!$H$16=2,(VLOOKUP($A38,'LA32'!$A$1:$BZ$190,'LA32'!N$1,0)),
IF(INDEX!$H$16=3,(VLOOKUP($A38,'LA33'!$A$1:$BZ$190,'LA33'!N$1,0)),
IF(INDEX!$H$16=4,(VLOOKUP($A38,'LA34'!$A$1:$BZ$190,'LA34'!N$1,0)),0)))),".")</f>
        <v>0</v>
      </c>
      <c r="Q38" s="27" t="str">
        <f>IFERROR(
IF(INDEX!$H$16=1,(VLOOKUP($A38,'LA31'!$A$1:$BZ$190,'LA31'!O$1,0)),
IF(INDEX!$H$16=2,(VLOOKUP($A38,'LA32'!$A$1:$BZ$190,'LA32'!O$1,0)),
IF(INDEX!$H$16=3,(VLOOKUP($A38,'LA33'!$A$1:$BZ$190,'LA33'!O$1,0)),
IF(INDEX!$H$16=4,(VLOOKUP($A38,'LA34'!$A$1:$BZ$190,'LA34'!O$1,0)),0)))),".")</f>
        <v>x</v>
      </c>
      <c r="R38" s="27" t="str">
        <f>IFERROR(
IF(INDEX!$H$16=1,(VLOOKUP($A38,'LA31'!$A$1:$BZ$190,'LA31'!P$1,0)),
IF(INDEX!$H$16=2,(VLOOKUP($A38,'LA32'!$A$1:$BZ$190,'LA32'!P$1,0)),
IF(INDEX!$H$16=3,(VLOOKUP($A38,'LA33'!$A$1:$BZ$190,'LA33'!P$1,0)),
IF(INDEX!$H$16=4,(VLOOKUP($A38,'LA34'!$A$1:$BZ$190,'LA34'!P$1,0)),0)))),".")</f>
        <v>x</v>
      </c>
      <c r="S38" s="27">
        <f>IFERROR(
IF(INDEX!$H$16=1,(VLOOKUP($A38,'LA31'!$A$1:$BZ$190,'LA31'!Q$1,0)),
IF(INDEX!$H$16=2,(VLOOKUP($A38,'LA32'!$A$1:$BZ$190,'LA32'!Q$1,0)),
IF(INDEX!$H$16=3,(VLOOKUP($A38,'LA33'!$A$1:$BZ$190,'LA33'!Q$1,0)),
IF(INDEX!$H$16=4,(VLOOKUP($A38,'LA34'!$A$1:$BZ$190,'LA34'!Q$1,0)),0)))),".")</f>
        <v>0.02</v>
      </c>
      <c r="T38" s="27">
        <f>IFERROR(
IF(INDEX!$H$16=1,(VLOOKUP($A38,'LA31'!$A$1:$BZ$190,'LA31'!R$1,0)),
IF(INDEX!$H$16=2,(VLOOKUP($A38,'LA32'!$A$1:$BZ$190,'LA32'!R$1,0)),
IF(INDEX!$H$16=3,(VLOOKUP($A38,'LA33'!$A$1:$BZ$190,'LA33'!R$1,0)),
IF(INDEX!$H$16=4,(VLOOKUP($A38,'LA34'!$A$1:$BZ$190,'LA34'!R$1,0)),0)))),".")</f>
        <v>0.02</v>
      </c>
      <c r="U38" s="27">
        <f>IFERROR(
IF(INDEX!$H$16=1,(VLOOKUP($A38,'LA31'!$A$1:$BZ$190,'LA31'!S$1,0)),
IF(INDEX!$H$16=2,(VLOOKUP($A38,'LA32'!$A$1:$BZ$190,'LA32'!S$1,0)),
IF(INDEX!$H$16=3,(VLOOKUP($A38,'LA33'!$A$1:$BZ$190,'LA33'!S$1,0)),
IF(INDEX!$H$16=4,(VLOOKUP($A38,'LA34'!$A$1:$BZ$190,'LA34'!S$1,0)),0)))),".")</f>
        <v>0.02</v>
      </c>
      <c r="V38" s="27">
        <f>IFERROR(
IF(INDEX!$H$16=1,(VLOOKUP($A38,'LA31'!$A$1:$BZ$190,'LA31'!T$1,0)),
IF(INDEX!$H$16=2,(VLOOKUP($A38,'LA32'!$A$1:$BZ$190,'LA32'!T$1,0)),
IF(INDEX!$H$16=3,(VLOOKUP($A38,'LA33'!$A$1:$BZ$190,'LA33'!T$1,0)),
IF(INDEX!$H$16=4,(VLOOKUP($A38,'LA34'!$A$1:$BZ$190,'LA34'!T$1,0)),0)))),".")</f>
        <v>0.37</v>
      </c>
      <c r="W38" s="27">
        <f>IFERROR(
IF(INDEX!$H$16=1,(VLOOKUP($A38,'LA31'!$A$1:$BZ$190,'LA31'!U$1,0)),
IF(INDEX!$H$16=2,(VLOOKUP($A38,'LA32'!$A$1:$BZ$190,'LA32'!U$1,0)),
IF(INDEX!$H$16=3,(VLOOKUP($A38,'LA33'!$A$1:$BZ$190,'LA33'!U$1,0)),
IF(INDEX!$H$16=4,(VLOOKUP($A38,'LA34'!$A$1:$BZ$190,'LA34'!U$1,0)),0)))),".")</f>
        <v>0.55000000000000004</v>
      </c>
      <c r="X38" s="27">
        <f>IFERROR(
IF(INDEX!$H$16=1,(VLOOKUP($A38,'LA31'!$A$1:$BZ$190,'LA31'!V$1,0)),
IF(INDEX!$H$16=2,(VLOOKUP($A38,'LA32'!$A$1:$BZ$190,'LA32'!V$1,0)),
IF(INDEX!$H$16=3,(VLOOKUP($A38,'LA33'!$A$1:$BZ$190,'LA33'!V$1,0)),
IF(INDEX!$H$16=4,(VLOOKUP($A38,'LA34'!$A$1:$BZ$190,'LA34'!V$1,0)),0)))),".")</f>
        <v>0.53</v>
      </c>
      <c r="Y38" s="27">
        <f>IFERROR(
IF(INDEX!$H$16=1,(VLOOKUP($A38,'LA31'!$A$1:$BZ$190,'LA31'!W$1,0)),
IF(INDEX!$H$16=2,(VLOOKUP($A38,'LA32'!$A$1:$BZ$190,'LA32'!W$1,0)),
IF(INDEX!$H$16=3,(VLOOKUP($A38,'LA33'!$A$1:$BZ$190,'LA33'!W$1,0)),
IF(INDEX!$H$16=4,(VLOOKUP($A38,'LA34'!$A$1:$BZ$190,'LA34'!W$1,0)),0)))),".")</f>
        <v>0.05</v>
      </c>
      <c r="Z38" s="27">
        <f>IFERROR(
IF(INDEX!$H$16=1,(VLOOKUP($A38,'LA31'!$A$1:$BZ$190,'LA31'!X$1,0)),
IF(INDEX!$H$16=2,(VLOOKUP($A38,'LA32'!$A$1:$BZ$190,'LA32'!X$1,0)),
IF(INDEX!$H$16=3,(VLOOKUP($A38,'LA33'!$A$1:$BZ$190,'LA33'!X$1,0)),
IF(INDEX!$H$16=4,(VLOOKUP($A38,'LA34'!$A$1:$BZ$190,'LA34'!X$1,0)),0)))),".")</f>
        <v>0.13</v>
      </c>
      <c r="AA38" s="27">
        <f>IFERROR(
IF(INDEX!$H$16=1,(VLOOKUP($A38,'LA31'!$A$1:$BZ$190,'LA31'!Y$1,0)),
IF(INDEX!$H$16=2,(VLOOKUP($A38,'LA32'!$A$1:$BZ$190,'LA32'!Y$1,0)),
IF(INDEX!$H$16=3,(VLOOKUP($A38,'LA33'!$A$1:$BZ$190,'LA33'!Y$1,0)),
IF(INDEX!$H$16=4,(VLOOKUP($A38,'LA34'!$A$1:$BZ$190,'LA34'!Y$1,0)),0)))),".")</f>
        <v>0.12</v>
      </c>
      <c r="AB38" s="27">
        <f>IFERROR(
IF(INDEX!$H$16=1,(VLOOKUP($A38,'LA31'!$A$1:$BZ$190,'LA31'!Z$1,0)),
IF(INDEX!$H$16=2,(VLOOKUP($A38,'LA32'!$A$1:$BZ$190,'LA32'!Z$1,0)),
IF(INDEX!$H$16=3,(VLOOKUP($A38,'LA33'!$A$1:$BZ$190,'LA33'!Z$1,0)),
IF(INDEX!$H$16=4,(VLOOKUP($A38,'LA34'!$A$1:$BZ$190,'LA34'!Z$1,0)),0)))),".")</f>
        <v>0</v>
      </c>
      <c r="AC38" s="27">
        <f>IFERROR(
IF(INDEX!$H$16=1,(VLOOKUP($A38,'LA31'!$A$1:$BZ$190,'LA31'!AA$1,0)),
IF(INDEX!$H$16=2,(VLOOKUP($A38,'LA32'!$A$1:$BZ$190,'LA32'!AA$1,0)),
IF(INDEX!$H$16=3,(VLOOKUP($A38,'LA33'!$A$1:$BZ$190,'LA33'!AA$1,0)),
IF(INDEX!$H$16=4,(VLOOKUP($A38,'LA34'!$A$1:$BZ$190,'LA34'!AA$1,0)),0)))),".")</f>
        <v>0</v>
      </c>
      <c r="AD38" s="27">
        <f>IFERROR(
IF(INDEX!$H$16=1,(VLOOKUP($A38,'LA31'!$A$1:$BZ$190,'LA31'!AB$1,0)),
IF(INDEX!$H$16=2,(VLOOKUP($A38,'LA32'!$A$1:$BZ$190,'LA32'!AB$1,0)),
IF(INDEX!$H$16=3,(VLOOKUP($A38,'LA33'!$A$1:$BZ$190,'LA33'!AB$1,0)),
IF(INDEX!$H$16=4,(VLOOKUP($A38,'LA34'!$A$1:$BZ$190,'LA34'!AB$1,0)),0)))),".")</f>
        <v>0</v>
      </c>
      <c r="AE38" s="27">
        <f>IFERROR(
IF(INDEX!$H$16=1,(VLOOKUP($A38,'LA31'!$A$1:$BZ$190,'LA31'!AC$1,0)),
IF(INDEX!$H$16=2,(VLOOKUP($A38,'LA32'!$A$1:$BZ$190,'LA32'!AC$1,0)),
IF(INDEX!$H$16=3,(VLOOKUP($A38,'LA33'!$A$1:$BZ$190,'LA33'!AC$1,0)),
IF(INDEX!$H$16=4,(VLOOKUP($A38,'LA34'!$A$1:$BZ$190,'LA34'!AC$1,0)),0)))),".")</f>
        <v>0</v>
      </c>
      <c r="AF38" s="27">
        <f>IFERROR(
IF(INDEX!$H$16=1,(VLOOKUP($A38,'LA31'!$A$1:$BZ$190,'LA31'!AD$1,0)),
IF(INDEX!$H$16=2,(VLOOKUP($A38,'LA32'!$A$1:$BZ$190,'LA32'!AD$1,0)),
IF(INDEX!$H$16=3,(VLOOKUP($A38,'LA33'!$A$1:$BZ$190,'LA33'!AD$1,0)),
IF(INDEX!$H$16=4,(VLOOKUP($A38,'LA34'!$A$1:$BZ$190,'LA34'!AD$1,0)),0)))),".")</f>
        <v>0</v>
      </c>
      <c r="AG38" s="27">
        <f>IFERROR(
IF(INDEX!$H$16=1,(VLOOKUP($A38,'LA31'!$A$1:$BZ$190,'LA31'!AE$1,0)),
IF(INDEX!$H$16=2,(VLOOKUP($A38,'LA32'!$A$1:$BZ$190,'LA32'!AE$1,0)),
IF(INDEX!$H$16=3,(VLOOKUP($A38,'LA33'!$A$1:$BZ$190,'LA33'!AE$1,0)),
IF(INDEX!$H$16=4,(VLOOKUP($A38,'LA34'!$A$1:$BZ$190,'LA34'!AE$1,0)),0)))),".")</f>
        <v>0</v>
      </c>
      <c r="AH38" s="27" t="str">
        <f>IFERROR(
IF(INDEX!$H$16=1,(VLOOKUP($A38,'LA31'!$A$1:$BZ$190,'LA31'!AF$1,0)),
IF(INDEX!$H$16=2,(VLOOKUP($A38,'LA32'!$A$1:$BZ$190,'LA32'!AF$1,0)),
IF(INDEX!$H$16=3,(VLOOKUP($A38,'LA33'!$A$1:$BZ$190,'LA33'!AF$1,0)),
IF(INDEX!$H$16=4,(VLOOKUP($A38,'LA34'!$A$1:$BZ$190,'LA34'!AF$1,0)),0)))),".")</f>
        <v>x</v>
      </c>
      <c r="AI38" s="27" t="str">
        <f>IFERROR(
IF(INDEX!$H$16=1,(VLOOKUP($A38,'LA31'!$A$1:$BZ$190,'LA31'!AG$1,0)),
IF(INDEX!$H$16=2,(VLOOKUP($A38,'LA32'!$A$1:$BZ$190,'LA32'!AG$1,0)),
IF(INDEX!$H$16=3,(VLOOKUP($A38,'LA33'!$A$1:$BZ$190,'LA33'!AG$1,0)),
IF(INDEX!$H$16=4,(VLOOKUP($A38,'LA34'!$A$1:$BZ$190,'LA34'!AG$1,0)),0)))),".")</f>
        <v>x</v>
      </c>
      <c r="AJ38" s="27" t="str">
        <f>IFERROR(
IF(INDEX!$H$16=1,(VLOOKUP($A38,'LA31'!$A$1:$BZ$190,'LA31'!AH$1,0)),
IF(INDEX!$H$16=2,(VLOOKUP($A38,'LA32'!$A$1:$BZ$190,'LA32'!AH$1,0)),
IF(INDEX!$H$16=3,(VLOOKUP($A38,'LA33'!$A$1:$BZ$190,'LA33'!AH$1,0)),
IF(INDEX!$H$16=4,(VLOOKUP($A38,'LA34'!$A$1:$BZ$190,'LA34'!AH$1,0)),0)))),".")</f>
        <v>-</v>
      </c>
      <c r="AK38" s="27">
        <f>IFERROR(
IF(INDEX!$H$16=1,(VLOOKUP($A38,'LA31'!$A$1:$BZ$190,'LA31'!AI$1,0)),
IF(INDEX!$H$16=2,(VLOOKUP($A38,'LA32'!$A$1:$BZ$190,'LA32'!AI$1,0)),
IF(INDEX!$H$16=3,(VLOOKUP($A38,'LA33'!$A$1:$BZ$190,'LA33'!AI$1,0)),
IF(INDEX!$H$16=4,(VLOOKUP($A38,'LA34'!$A$1:$BZ$190,'LA34'!AI$1,0)),0)))),".")</f>
        <v>0.05</v>
      </c>
      <c r="AL38" s="27">
        <f>IFERROR(
IF(INDEX!$H$16=1,(VLOOKUP($A38,'LA31'!$A$1:$BZ$190,'LA31'!AJ$1,0)),
IF(INDEX!$H$16=2,(VLOOKUP($A38,'LA32'!$A$1:$BZ$190,'LA32'!AJ$1,0)),
IF(INDEX!$H$16=3,(VLOOKUP($A38,'LA33'!$A$1:$BZ$190,'LA33'!AJ$1,0)),
IF(INDEX!$H$16=4,(VLOOKUP($A38,'LA34'!$A$1:$BZ$190,'LA34'!AJ$1,0)),0)))),".")</f>
        <v>7.0000000000000007E-2</v>
      </c>
      <c r="AM38" s="27">
        <f>IFERROR(
IF(INDEX!$H$16=1,(VLOOKUP($A38,'LA31'!$A$1:$BZ$190,'LA31'!AK$1,0)),
IF(INDEX!$H$16=2,(VLOOKUP($A38,'LA32'!$A$1:$BZ$190,'LA32'!AK$1,0)),
IF(INDEX!$H$16=3,(VLOOKUP($A38,'LA33'!$A$1:$BZ$190,'LA33'!AK$1,0)),
IF(INDEX!$H$16=4,(VLOOKUP($A38,'LA34'!$A$1:$BZ$190,'LA34'!AK$1,0)),0)))),".")</f>
        <v>7.0000000000000007E-2</v>
      </c>
      <c r="AN38" s="27">
        <f>IFERROR(
IF(INDEX!$H$16=1,(VLOOKUP($A38,'LA31'!$A$1:$BZ$190,'LA31'!AL$1,0)),
IF(INDEX!$H$16=2,(VLOOKUP($A38,'LA32'!$A$1:$BZ$190,'LA32'!AL$1,0)),
IF(INDEX!$H$16=3,(VLOOKUP($A38,'LA33'!$A$1:$BZ$190,'LA33'!AL$1,0)),
IF(INDEX!$H$16=4,(VLOOKUP($A38,'LA34'!$A$1:$BZ$190,'LA34'!AL$1,0)),0)))),".")</f>
        <v>0</v>
      </c>
      <c r="AO38" s="27">
        <f>IFERROR(
IF(INDEX!$H$16=1,(VLOOKUP($A38,'LA31'!$A$1:$BZ$190,'LA31'!AM$1,0)),
IF(INDEX!$H$16=2,(VLOOKUP($A38,'LA32'!$A$1:$BZ$190,'LA32'!AM$1,0)),
IF(INDEX!$H$16=3,(VLOOKUP($A38,'LA33'!$A$1:$BZ$190,'LA33'!AM$1,0)),
IF(INDEX!$H$16=4,(VLOOKUP($A38,'LA34'!$A$1:$BZ$190,'LA34'!AM$1,0)),0)))),".")</f>
        <v>0</v>
      </c>
      <c r="AP38" s="27">
        <f>IFERROR(
IF(INDEX!$H$16=1,(VLOOKUP($A38,'LA31'!$A$1:$BZ$190,'LA31'!AN$1,0)),
IF(INDEX!$H$16=2,(VLOOKUP($A38,'LA32'!$A$1:$BZ$190,'LA32'!AN$1,0)),
IF(INDEX!$H$16=3,(VLOOKUP($A38,'LA33'!$A$1:$BZ$190,'LA33'!AN$1,0)),
IF(INDEX!$H$16=4,(VLOOKUP($A38,'LA34'!$A$1:$BZ$190,'LA34'!AN$1,0)),0)))),".")</f>
        <v>0</v>
      </c>
      <c r="AQ38" s="27" t="str">
        <f>IFERROR(
IF(INDEX!$H$16=1,(VLOOKUP($A38,'LA31'!$A$1:$BZ$190,'LA31'!AO$1,0)),
IF(INDEX!$H$16=2,(VLOOKUP($A38,'LA32'!$A$1:$BZ$190,'LA32'!AO$1,0)),
IF(INDEX!$H$16=3,(VLOOKUP($A38,'LA33'!$A$1:$BZ$190,'LA33'!AO$1,0)),
IF(INDEX!$H$16=4,(VLOOKUP($A38,'LA34'!$A$1:$BZ$190,'LA34'!AO$1,0)),0)))),".")</f>
        <v>x</v>
      </c>
      <c r="AR38" s="27" t="str">
        <f>IFERROR(
IF(INDEX!$H$16=1,(VLOOKUP($A38,'LA31'!$A$1:$BZ$190,'LA31'!AP$1,0)),
IF(INDEX!$H$16=2,(VLOOKUP($A38,'LA32'!$A$1:$BZ$190,'LA32'!AP$1,0)),
IF(INDEX!$H$16=3,(VLOOKUP($A38,'LA33'!$A$1:$BZ$190,'LA33'!AP$1,0)),
IF(INDEX!$H$16=4,(VLOOKUP($A38,'LA34'!$A$1:$BZ$190,'LA34'!AP$1,0)),0)))),".")</f>
        <v>-</v>
      </c>
      <c r="AS38" s="27" t="str">
        <f>IFERROR(
IF(INDEX!$H$16=1,(VLOOKUP($A38,'LA31'!$A$1:$BZ$190,'LA31'!AQ$1,0)),
IF(INDEX!$H$16=2,(VLOOKUP($A38,'LA32'!$A$1:$BZ$190,'LA32'!AQ$1,0)),
IF(INDEX!$H$16=3,(VLOOKUP($A38,'LA33'!$A$1:$BZ$190,'LA33'!AQ$1,0)),
IF(INDEX!$H$16=4,(VLOOKUP($A38,'LA34'!$A$1:$BZ$190,'LA34'!AQ$1,0)),0)))),".")</f>
        <v>-</v>
      </c>
      <c r="AT38" s="27" t="str">
        <f>IFERROR(
IF(INDEX!$H$16=1,(VLOOKUP($A38,'LA31'!$A$1:$BZ$190,'LA31'!AR$1,0)),
IF(INDEX!$H$16=2,(VLOOKUP($A38,'LA32'!$A$1:$BZ$190,'LA32'!AR$1,0)),
IF(INDEX!$H$16=3,(VLOOKUP($A38,'LA33'!$A$1:$BZ$190,'LA33'!AR$1,0)),
IF(INDEX!$H$16=4,(VLOOKUP($A38,'LA34'!$A$1:$BZ$190,'LA34'!AR$1,0)),0)))),".")</f>
        <v>x</v>
      </c>
      <c r="AU38" s="27">
        <f>IFERROR(
IF(INDEX!$H$16=1,(VLOOKUP($A38,'LA31'!$A$1:$BZ$190,'LA31'!AS$1,0)),
IF(INDEX!$H$16=2,(VLOOKUP($A38,'LA32'!$A$1:$BZ$190,'LA32'!AS$1,0)),
IF(INDEX!$H$16=3,(VLOOKUP($A38,'LA33'!$A$1:$BZ$190,'LA33'!AS$1,0)),
IF(INDEX!$H$16=4,(VLOOKUP($A38,'LA34'!$A$1:$BZ$190,'LA34'!AS$1,0)),0)))),".")</f>
        <v>0.01</v>
      </c>
      <c r="AV38" s="27">
        <f>IFERROR(
IF(INDEX!$H$16=1,(VLOOKUP($A38,'LA31'!$A$1:$BZ$190,'LA31'!AT$1,0)),
IF(INDEX!$H$16=2,(VLOOKUP($A38,'LA32'!$A$1:$BZ$190,'LA32'!AT$1,0)),
IF(INDEX!$H$16=3,(VLOOKUP($A38,'LA33'!$A$1:$BZ$190,'LA33'!AT$1,0)),
IF(INDEX!$H$16=4,(VLOOKUP($A38,'LA34'!$A$1:$BZ$190,'LA34'!AT$1,0)),0)))),".")</f>
        <v>0.01</v>
      </c>
      <c r="AW38" s="27" t="str">
        <f>IFERROR(
IF(INDEX!$H$16=1,(VLOOKUP($A38,'LA31'!$A$1:$BZ$190,'LA31'!AU$1,0)),
IF(INDEX!$H$16=2,(VLOOKUP($A38,'LA32'!$A$1:$BZ$190,'LA32'!AU$1,0)),
IF(INDEX!$H$16=3,(VLOOKUP($A38,'LA33'!$A$1:$BZ$190,'LA33'!AU$1,0)),
IF(INDEX!$H$16=4,(VLOOKUP($A38,'LA34'!$A$1:$BZ$190,'LA34'!AU$1,0)),0)))),".")</f>
        <v>x</v>
      </c>
      <c r="AX38" s="27" t="str">
        <f>IFERROR(
IF(INDEX!$H$16=1,(VLOOKUP($A38,'LA31'!$A$1:$BZ$190,'LA31'!AV$1,0)),
IF(INDEX!$H$16=2,(VLOOKUP($A38,'LA32'!$A$1:$BZ$190,'LA32'!AV$1,0)),
IF(INDEX!$H$16=3,(VLOOKUP($A38,'LA33'!$A$1:$BZ$190,'LA33'!AV$1,0)),
IF(INDEX!$H$16=4,(VLOOKUP($A38,'LA34'!$A$1:$BZ$190,'LA34'!AV$1,0)),0)))),".")</f>
        <v>-</v>
      </c>
      <c r="AY38" s="27" t="str">
        <f>IFERROR(
IF(INDEX!$H$16=1,(VLOOKUP($A38,'LA31'!$A$1:$BZ$190,'LA31'!AW$1,0)),
IF(INDEX!$H$16=2,(VLOOKUP($A38,'LA32'!$A$1:$BZ$190,'LA32'!AW$1,0)),
IF(INDEX!$H$16=3,(VLOOKUP($A38,'LA33'!$A$1:$BZ$190,'LA33'!AW$1,0)),
IF(INDEX!$H$16=4,(VLOOKUP($A38,'LA34'!$A$1:$BZ$190,'LA34'!AW$1,0)),0)))),".")</f>
        <v>-</v>
      </c>
      <c r="AZ38" s="27" t="str">
        <f>IFERROR(
IF(INDEX!$H$16=1,(VLOOKUP($A38,'LA31'!$A$1:$BZ$190,'LA31'!AX$1,0)),
IF(INDEX!$H$16=2,(VLOOKUP($A38,'LA32'!$A$1:$BZ$190,'LA32'!AX$1,0)),
IF(INDEX!$H$16=3,(VLOOKUP($A38,'LA33'!$A$1:$BZ$190,'LA33'!AX$1,0)),
IF(INDEX!$H$16=4,(VLOOKUP($A38,'LA34'!$A$1:$BZ$190,'LA34'!AX$1,0)),0)))),".")</f>
        <v>x</v>
      </c>
      <c r="BA38" s="27" t="str">
        <f>IFERROR(
IF(INDEX!$H$16=1,(VLOOKUP($A38,'LA31'!$A$1:$BZ$190,'LA31'!AY$1,0)),
IF(INDEX!$H$16=2,(VLOOKUP($A38,'LA32'!$A$1:$BZ$190,'LA32'!AY$1,0)),
IF(INDEX!$H$16=3,(VLOOKUP($A38,'LA33'!$A$1:$BZ$190,'LA33'!AY$1,0)),
IF(INDEX!$H$16=4,(VLOOKUP($A38,'LA34'!$A$1:$BZ$190,'LA34'!AY$1,0)),0)))),".")</f>
        <v>x</v>
      </c>
      <c r="BB38" s="27" t="str">
        <f>IFERROR(
IF(INDEX!$H$16=1,(VLOOKUP($A38,'LA31'!$A$1:$BZ$190,'LA31'!AZ$1,0)),
IF(INDEX!$H$16=2,(VLOOKUP($A38,'LA32'!$A$1:$BZ$190,'LA32'!AZ$1,0)),
IF(INDEX!$H$16=3,(VLOOKUP($A38,'LA33'!$A$1:$BZ$190,'LA33'!AZ$1,0)),
IF(INDEX!$H$16=4,(VLOOKUP($A38,'LA34'!$A$1:$BZ$190,'LA34'!AZ$1,0)),0)))),".")</f>
        <v>-</v>
      </c>
      <c r="BC38" s="27">
        <f>IFERROR(
IF(INDEX!$H$16=1,(VLOOKUP($A38,'LA31'!$A$1:$BZ$190,'LA31'!BA$1,0)),
IF(INDEX!$H$16=2,(VLOOKUP($A38,'LA32'!$A$1:$BZ$190,'LA32'!BA$1,0)),
IF(INDEX!$H$16=3,(VLOOKUP($A38,'LA33'!$A$1:$BZ$190,'LA33'!BA$1,0)),
IF(INDEX!$H$16=4,(VLOOKUP($A38,'LA34'!$A$1:$BZ$190,'LA34'!BA$1,0)),0)))),".")</f>
        <v>0</v>
      </c>
      <c r="BD38" s="27">
        <f>IFERROR(
IF(INDEX!$H$16=1,(VLOOKUP($A38,'LA31'!$A$1:$BZ$190,'LA31'!BB$1,0)),
IF(INDEX!$H$16=2,(VLOOKUP($A38,'LA32'!$A$1:$BZ$190,'LA32'!BB$1,0)),
IF(INDEX!$H$16=3,(VLOOKUP($A38,'LA33'!$A$1:$BZ$190,'LA33'!BB$1,0)),
IF(INDEX!$H$16=4,(VLOOKUP($A38,'LA34'!$A$1:$BZ$190,'LA34'!BB$1,0)),0)))),".")</f>
        <v>0</v>
      </c>
      <c r="BE38" s="27">
        <f>IFERROR(
IF(INDEX!$H$16=1,(VLOOKUP($A38,'LA31'!$A$1:$BZ$190,'LA31'!BC$1,0)),
IF(INDEX!$H$16=2,(VLOOKUP($A38,'LA32'!$A$1:$BZ$190,'LA32'!BC$1,0)),
IF(INDEX!$H$16=3,(VLOOKUP($A38,'LA33'!$A$1:$BZ$190,'LA33'!BC$1,0)),
IF(INDEX!$H$16=4,(VLOOKUP($A38,'LA34'!$A$1:$BZ$190,'LA34'!BC$1,0)),0)))),".")</f>
        <v>0</v>
      </c>
      <c r="BF38" s="27" t="str">
        <f>IFERROR(
IF(INDEX!$H$16=1,(VLOOKUP($A38,'LA31'!$A$1:$BZ$190,'LA31'!BD$1,0)),
IF(INDEX!$H$16=2,(VLOOKUP($A38,'LA32'!$A$1:$BZ$190,'LA32'!BD$1,0)),
IF(INDEX!$H$16=3,(VLOOKUP($A38,'LA33'!$A$1:$BZ$190,'LA33'!BD$1,0)),
IF(INDEX!$H$16=4,(VLOOKUP($A38,'LA34'!$A$1:$BZ$190,'LA34'!BD$1,0)),0)))),".")</f>
        <v>x</v>
      </c>
      <c r="BG38" s="27">
        <f>IFERROR(
IF(INDEX!$H$16=1,(VLOOKUP($A38,'LA31'!$A$1:$BZ$190,'LA31'!BE$1,0)),
IF(INDEX!$H$16=2,(VLOOKUP($A38,'LA32'!$A$1:$BZ$190,'LA32'!BE$1,0)),
IF(INDEX!$H$16=3,(VLOOKUP($A38,'LA33'!$A$1:$BZ$190,'LA33'!BE$1,0)),
IF(INDEX!$H$16=4,(VLOOKUP($A38,'LA34'!$A$1:$BZ$190,'LA34'!BE$1,0)),0)))),".")</f>
        <v>0.01</v>
      </c>
      <c r="BH38" s="27">
        <f>IFERROR(
IF(INDEX!$H$16=1,(VLOOKUP($A38,'LA31'!$A$1:$BZ$190,'LA31'!BF$1,0)),
IF(INDEX!$H$16=2,(VLOOKUP($A38,'LA32'!$A$1:$BZ$190,'LA32'!BF$1,0)),
IF(INDEX!$H$16=3,(VLOOKUP($A38,'LA33'!$A$1:$BZ$190,'LA33'!BF$1,0)),
IF(INDEX!$H$16=4,(VLOOKUP($A38,'LA34'!$A$1:$BZ$190,'LA34'!BF$1,0)),0)))),".")</f>
        <v>0.01</v>
      </c>
      <c r="BI38" s="27">
        <f>IFERROR(
IF(INDEX!$H$16=1,(VLOOKUP($A38,'LA31'!$A$1:$BZ$190,'LA31'!BG$1,0)),
IF(INDEX!$H$16=2,(VLOOKUP($A38,'LA32'!$A$1:$BZ$190,'LA32'!BG$1,0)),
IF(INDEX!$H$16=3,(VLOOKUP($A38,'LA33'!$A$1:$BZ$190,'LA33'!BG$1,0)),
IF(INDEX!$H$16=4,(VLOOKUP($A38,'LA34'!$A$1:$BZ$190,'LA34'!BG$1,0)),0)))),".")</f>
        <v>0.08</v>
      </c>
      <c r="BJ38" s="27">
        <f>IFERROR(
IF(INDEX!$H$16=1,(VLOOKUP($A38,'LA31'!$A$1:$BZ$190,'LA31'!BH$1,0)),
IF(INDEX!$H$16=2,(VLOOKUP($A38,'LA32'!$A$1:$BZ$190,'LA32'!BH$1,0)),
IF(INDEX!$H$16=3,(VLOOKUP($A38,'LA33'!$A$1:$BZ$190,'LA33'!BH$1,0)),
IF(INDEX!$H$16=4,(VLOOKUP($A38,'LA34'!$A$1:$BZ$190,'LA34'!BH$1,0)),0)))),".")</f>
        <v>0.03</v>
      </c>
      <c r="BK38" s="27">
        <f>IFERROR(
IF(INDEX!$H$16=1,(VLOOKUP($A38,'LA31'!$A$1:$BZ$190,'LA31'!BI$1,0)),
IF(INDEX!$H$16=2,(VLOOKUP($A38,'LA32'!$A$1:$BZ$190,'LA32'!BI$1,0)),
IF(INDEX!$H$16=3,(VLOOKUP($A38,'LA33'!$A$1:$BZ$190,'LA33'!BI$1,0)),
IF(INDEX!$H$16=4,(VLOOKUP($A38,'LA34'!$A$1:$BZ$190,'LA34'!BI$1,0)),0)))),".")</f>
        <v>0.04</v>
      </c>
      <c r="BL38" s="27">
        <f>IFERROR(
IF(INDEX!$H$16=1,(VLOOKUP($A38,'LA31'!$A$1:$BZ$190,'LA31'!BJ$1,0)),
IF(INDEX!$H$16=2,(VLOOKUP($A38,'LA32'!$A$1:$BZ$190,'LA32'!BJ$1,0)),
IF(INDEX!$H$16=3,(VLOOKUP($A38,'LA33'!$A$1:$BZ$190,'LA33'!BJ$1,0)),
IF(INDEX!$H$16=4,(VLOOKUP($A38,'LA34'!$A$1:$BZ$190,'LA34'!BJ$1,0)),0)))),".")</f>
        <v>0.04</v>
      </c>
      <c r="BM38" s="27">
        <f>IFERROR(
IF(INDEX!$H$16=1,(VLOOKUP($A38,'LA31'!$A$1:$BZ$190,'LA31'!BK$1,0)),
IF(INDEX!$H$16=2,(VLOOKUP($A38,'LA32'!$A$1:$BZ$190,'LA32'!BK$1,0)),
IF(INDEX!$H$16=3,(VLOOKUP($A38,'LA33'!$A$1:$BZ$190,'LA33'!BK$1,0)),
IF(INDEX!$H$16=4,(VLOOKUP($A38,'LA34'!$A$1:$BZ$190,'LA34'!BK$1,0)),0)))),".")</f>
        <v>0.01</v>
      </c>
      <c r="BN38" s="27">
        <f>IFERROR(
IF(INDEX!$H$16=1,(VLOOKUP($A38,'LA31'!$A$1:$BZ$190,'LA31'!BL$1,0)),
IF(INDEX!$H$16=2,(VLOOKUP($A38,'LA32'!$A$1:$BZ$190,'LA32'!BL$1,0)),
IF(INDEX!$H$16=3,(VLOOKUP($A38,'LA33'!$A$1:$BZ$190,'LA33'!BL$1,0)),
IF(INDEX!$H$16=4,(VLOOKUP($A38,'LA34'!$A$1:$BZ$190,'LA34'!BL$1,0)),0)))),".")</f>
        <v>0.01</v>
      </c>
      <c r="BO38" s="27" t="str">
        <f>IFERROR(
IF(INDEX!$H$16=1,(VLOOKUP($A38,'LA31'!$A$1:$BZ$190,'LA31'!BM$1,0)),
IF(INDEX!$H$16=2,(VLOOKUP($A38,'LA32'!$A$1:$BZ$190,'LA32'!BM$1,0)),
IF(INDEX!$H$16=3,(VLOOKUP($A38,'LA33'!$A$1:$BZ$190,'LA33'!BM$1,0)),
IF(INDEX!$H$16=4,(VLOOKUP($A38,'LA34'!$A$1:$BZ$190,'LA34'!BM$1,0)),0)))),".")</f>
        <v>x</v>
      </c>
      <c r="BP38" s="27">
        <f>IFERROR(
IF(INDEX!$H$16=1,(VLOOKUP($A38,'LA31'!$A$1:$BZ$190,'LA31'!BN$1,0)),
IF(INDEX!$H$16=2,(VLOOKUP($A38,'LA32'!$A$1:$BZ$190,'LA32'!BN$1,0)),
IF(INDEX!$H$16=3,(VLOOKUP($A38,'LA33'!$A$1:$BZ$190,'LA33'!BN$1,0)),
IF(INDEX!$H$16=4,(VLOOKUP($A38,'LA34'!$A$1:$BZ$190,'LA34'!BN$1,0)),0)))),".")</f>
        <v>0.01</v>
      </c>
      <c r="BQ38" s="27">
        <f>IFERROR(
IF(INDEX!$H$16=1,(VLOOKUP($A38,'LA31'!$A$1:$BZ$190,'LA31'!BO$1,0)),
IF(INDEX!$H$16=2,(VLOOKUP($A38,'LA32'!$A$1:$BZ$190,'LA32'!BO$1,0)),
IF(INDEX!$H$16=3,(VLOOKUP($A38,'LA33'!$A$1:$BZ$190,'LA33'!BO$1,0)),
IF(INDEX!$H$16=4,(VLOOKUP($A38,'LA34'!$A$1:$BZ$190,'LA34'!BO$1,0)),0)))),".")</f>
        <v>0.01</v>
      </c>
    </row>
    <row r="39" spans="1:69" x14ac:dyDescent="0.2">
      <c r="A39" s="7">
        <v>873</v>
      </c>
      <c r="B39" s="13" t="s">
        <v>149</v>
      </c>
      <c r="C39" s="96" t="s">
        <v>120</v>
      </c>
      <c r="D39" s="26">
        <f>IFERROR(
IF(INDEX!$H$16=1,(VLOOKUP($A39,'LA31'!$A$1:$BZ$190,'LA31'!B$1,0)),
IF(INDEX!$H$16=2,(VLOOKUP($A39,'LA32'!$A$1:$BZ$190,'LA32'!B$1,0)),
IF(INDEX!$H$16=3,(VLOOKUP($A39,'LA33'!$A$1:$BZ$190,'LA33'!B$1,0)),
IF(INDEX!$H$16=4,(VLOOKUP($A39,'LA34'!$A$1:$BZ$190,'LA34'!B$1,0)),0)))),".")</f>
        <v>500</v>
      </c>
      <c r="E39" s="26">
        <f>IFERROR(
IF(INDEX!$H$16=1,(VLOOKUP($A39,'LA31'!$A$1:$BZ$190,'LA31'!C$1,0)),
IF(INDEX!$H$16=2,(VLOOKUP($A39,'LA32'!$A$1:$BZ$190,'LA32'!C$1,0)),
IF(INDEX!$H$16=3,(VLOOKUP($A39,'LA33'!$A$1:$BZ$190,'LA33'!C$1,0)),
IF(INDEX!$H$16=4,(VLOOKUP($A39,'LA34'!$A$1:$BZ$190,'LA34'!C$1,0)),0)))),".")</f>
        <v>5420</v>
      </c>
      <c r="F39" s="26">
        <f>IFERROR(
IF(INDEX!$H$16=1,(VLOOKUP($A39,'LA31'!$A$1:$BZ$190,'LA31'!D$1,0)),
IF(INDEX!$H$16=2,(VLOOKUP($A39,'LA32'!$A$1:$BZ$190,'LA32'!D$1,0)),
IF(INDEX!$H$16=3,(VLOOKUP($A39,'LA33'!$A$1:$BZ$190,'LA33'!D$1,0)),
IF(INDEX!$H$16=4,(VLOOKUP($A39,'LA34'!$A$1:$BZ$190,'LA34'!D$1,0)),0)))),".")</f>
        <v>5930</v>
      </c>
      <c r="G39" s="27">
        <f>IFERROR(
IF(INDEX!$H$16=1,(VLOOKUP($A39,'LA31'!$A$1:$BZ$190,'LA31'!E$1,0)),
IF(INDEX!$H$16=2,(VLOOKUP($A39,'LA32'!$A$1:$BZ$190,'LA32'!E$1,0)),
IF(INDEX!$H$16=3,(VLOOKUP($A39,'LA33'!$A$1:$BZ$190,'LA33'!E$1,0)),
IF(INDEX!$H$16=4,(VLOOKUP($A39,'LA34'!$A$1:$BZ$190,'LA34'!E$1,0)),0)))),".")</f>
        <v>0.86</v>
      </c>
      <c r="H39" s="27">
        <f>IFERROR(
IF(INDEX!$H$16=1,(VLOOKUP($A39,'LA31'!$A$1:$BZ$190,'LA31'!F$1,0)),
IF(INDEX!$H$16=2,(VLOOKUP($A39,'LA32'!$A$1:$BZ$190,'LA32'!F$1,0)),
IF(INDEX!$H$16=3,(VLOOKUP($A39,'LA33'!$A$1:$BZ$190,'LA33'!F$1,0)),
IF(INDEX!$H$16=4,(VLOOKUP($A39,'LA34'!$A$1:$BZ$190,'LA34'!F$1,0)),0)))),".")</f>
        <v>0.93</v>
      </c>
      <c r="I39" s="27">
        <f>IFERROR(
IF(INDEX!$H$16=1,(VLOOKUP($A39,'LA31'!$A$1:$BZ$190,'LA31'!G$1,0)),
IF(INDEX!$H$16=2,(VLOOKUP($A39,'LA32'!$A$1:$BZ$190,'LA32'!G$1,0)),
IF(INDEX!$H$16=3,(VLOOKUP($A39,'LA33'!$A$1:$BZ$190,'LA33'!G$1,0)),
IF(INDEX!$H$16=4,(VLOOKUP($A39,'LA34'!$A$1:$BZ$190,'LA34'!G$1,0)),0)))),".")</f>
        <v>0.93</v>
      </c>
      <c r="J39" s="27">
        <f>IFERROR(
IF(INDEX!$H$16=1,(VLOOKUP($A39,'LA31'!$A$1:$BZ$190,'LA31'!H$1,0)),
IF(INDEX!$H$16=2,(VLOOKUP($A39,'LA32'!$A$1:$BZ$190,'LA32'!H$1,0)),
IF(INDEX!$H$16=3,(VLOOKUP($A39,'LA33'!$A$1:$BZ$190,'LA33'!H$1,0)),
IF(INDEX!$H$16=4,(VLOOKUP($A39,'LA34'!$A$1:$BZ$190,'LA34'!H$1,0)),0)))),".")</f>
        <v>0.83</v>
      </c>
      <c r="K39" s="27">
        <f>IFERROR(
IF(INDEX!$H$16=1,(VLOOKUP($A39,'LA31'!$A$1:$BZ$190,'LA31'!I$1,0)),
IF(INDEX!$H$16=2,(VLOOKUP($A39,'LA32'!$A$1:$BZ$190,'LA32'!I$1,0)),
IF(INDEX!$H$16=3,(VLOOKUP($A39,'LA33'!$A$1:$BZ$190,'LA33'!I$1,0)),
IF(INDEX!$H$16=4,(VLOOKUP($A39,'LA34'!$A$1:$BZ$190,'LA34'!I$1,0)),0)))),".")</f>
        <v>0.91</v>
      </c>
      <c r="L39" s="27">
        <f>IFERROR(
IF(INDEX!$H$16=1,(VLOOKUP($A39,'LA31'!$A$1:$BZ$190,'LA31'!J$1,0)),
IF(INDEX!$H$16=2,(VLOOKUP($A39,'LA32'!$A$1:$BZ$190,'LA32'!J$1,0)),
IF(INDEX!$H$16=3,(VLOOKUP($A39,'LA33'!$A$1:$BZ$190,'LA33'!J$1,0)),
IF(INDEX!$H$16=4,(VLOOKUP($A39,'LA34'!$A$1:$BZ$190,'LA34'!J$1,0)),0)))),".")</f>
        <v>0.91</v>
      </c>
      <c r="M39" s="27">
        <f>IFERROR(
IF(INDEX!$H$16=1,(VLOOKUP($A39,'LA31'!$A$1:$BZ$190,'LA31'!K$1,0)),
IF(INDEX!$H$16=2,(VLOOKUP($A39,'LA32'!$A$1:$BZ$190,'LA32'!K$1,0)),
IF(INDEX!$H$16=3,(VLOOKUP($A39,'LA33'!$A$1:$BZ$190,'LA33'!K$1,0)),
IF(INDEX!$H$16=4,(VLOOKUP($A39,'LA34'!$A$1:$BZ$190,'LA34'!K$1,0)),0)))),".")</f>
        <v>0.51</v>
      </c>
      <c r="N39" s="27">
        <f>IFERROR(
IF(INDEX!$H$16=1,(VLOOKUP($A39,'LA31'!$A$1:$BZ$190,'LA31'!L$1,0)),
IF(INDEX!$H$16=2,(VLOOKUP($A39,'LA32'!$A$1:$BZ$190,'LA32'!L$1,0)),
IF(INDEX!$H$16=3,(VLOOKUP($A39,'LA33'!$A$1:$BZ$190,'LA33'!L$1,0)),
IF(INDEX!$H$16=4,(VLOOKUP($A39,'LA34'!$A$1:$BZ$190,'LA34'!L$1,0)),0)))),".")</f>
        <v>0.3</v>
      </c>
      <c r="O39" s="27">
        <f>IFERROR(
IF(INDEX!$H$16=1,(VLOOKUP($A39,'LA31'!$A$1:$BZ$190,'LA31'!M$1,0)),
IF(INDEX!$H$16=2,(VLOOKUP($A39,'LA32'!$A$1:$BZ$190,'LA32'!M$1,0)),
IF(INDEX!$H$16=3,(VLOOKUP($A39,'LA33'!$A$1:$BZ$190,'LA33'!M$1,0)),
IF(INDEX!$H$16=4,(VLOOKUP($A39,'LA34'!$A$1:$BZ$190,'LA34'!M$1,0)),0)))),".")</f>
        <v>0.32</v>
      </c>
      <c r="P39" s="27" t="str">
        <f>IFERROR(
IF(INDEX!$H$16=1,(VLOOKUP($A39,'LA31'!$A$1:$BZ$190,'LA31'!N$1,0)),
IF(INDEX!$H$16=2,(VLOOKUP($A39,'LA32'!$A$1:$BZ$190,'LA32'!N$1,0)),
IF(INDEX!$H$16=3,(VLOOKUP($A39,'LA33'!$A$1:$BZ$190,'LA33'!N$1,0)),
IF(INDEX!$H$16=4,(VLOOKUP($A39,'LA34'!$A$1:$BZ$190,'LA34'!N$1,0)),0)))),".")</f>
        <v>x</v>
      </c>
      <c r="Q39" s="27" t="str">
        <f>IFERROR(
IF(INDEX!$H$16=1,(VLOOKUP($A39,'LA31'!$A$1:$BZ$190,'LA31'!O$1,0)),
IF(INDEX!$H$16=2,(VLOOKUP($A39,'LA32'!$A$1:$BZ$190,'LA32'!O$1,0)),
IF(INDEX!$H$16=3,(VLOOKUP($A39,'LA33'!$A$1:$BZ$190,'LA33'!O$1,0)),
IF(INDEX!$H$16=4,(VLOOKUP($A39,'LA34'!$A$1:$BZ$190,'LA34'!O$1,0)),0)))),".")</f>
        <v>-</v>
      </c>
      <c r="R39" s="27">
        <f>IFERROR(
IF(INDEX!$H$16=1,(VLOOKUP($A39,'LA31'!$A$1:$BZ$190,'LA31'!P$1,0)),
IF(INDEX!$H$16=2,(VLOOKUP($A39,'LA32'!$A$1:$BZ$190,'LA32'!P$1,0)),
IF(INDEX!$H$16=3,(VLOOKUP($A39,'LA33'!$A$1:$BZ$190,'LA33'!P$1,0)),
IF(INDEX!$H$16=4,(VLOOKUP($A39,'LA34'!$A$1:$BZ$190,'LA34'!P$1,0)),0)))),".")</f>
        <v>0.01</v>
      </c>
      <c r="S39" s="27">
        <f>IFERROR(
IF(INDEX!$H$16=1,(VLOOKUP($A39,'LA31'!$A$1:$BZ$190,'LA31'!Q$1,0)),
IF(INDEX!$H$16=2,(VLOOKUP($A39,'LA32'!$A$1:$BZ$190,'LA32'!Q$1,0)),
IF(INDEX!$H$16=3,(VLOOKUP($A39,'LA33'!$A$1:$BZ$190,'LA33'!Q$1,0)),
IF(INDEX!$H$16=4,(VLOOKUP($A39,'LA34'!$A$1:$BZ$190,'LA34'!Q$1,0)),0)))),".")</f>
        <v>0.01</v>
      </c>
      <c r="T39" s="27">
        <f>IFERROR(
IF(INDEX!$H$16=1,(VLOOKUP($A39,'LA31'!$A$1:$BZ$190,'LA31'!R$1,0)),
IF(INDEX!$H$16=2,(VLOOKUP($A39,'LA32'!$A$1:$BZ$190,'LA32'!R$1,0)),
IF(INDEX!$H$16=3,(VLOOKUP($A39,'LA33'!$A$1:$BZ$190,'LA33'!R$1,0)),
IF(INDEX!$H$16=4,(VLOOKUP($A39,'LA34'!$A$1:$BZ$190,'LA34'!R$1,0)),0)))),".")</f>
        <v>0.01</v>
      </c>
      <c r="U39" s="27">
        <f>IFERROR(
IF(INDEX!$H$16=1,(VLOOKUP($A39,'LA31'!$A$1:$BZ$190,'LA31'!S$1,0)),
IF(INDEX!$H$16=2,(VLOOKUP($A39,'LA32'!$A$1:$BZ$190,'LA32'!S$1,0)),
IF(INDEX!$H$16=3,(VLOOKUP($A39,'LA33'!$A$1:$BZ$190,'LA33'!S$1,0)),
IF(INDEX!$H$16=4,(VLOOKUP($A39,'LA34'!$A$1:$BZ$190,'LA34'!S$1,0)),0)))),".")</f>
        <v>0.01</v>
      </c>
      <c r="V39" s="27">
        <f>IFERROR(
IF(INDEX!$H$16=1,(VLOOKUP($A39,'LA31'!$A$1:$BZ$190,'LA31'!T$1,0)),
IF(INDEX!$H$16=2,(VLOOKUP($A39,'LA32'!$A$1:$BZ$190,'LA32'!T$1,0)),
IF(INDEX!$H$16=3,(VLOOKUP($A39,'LA33'!$A$1:$BZ$190,'LA33'!T$1,0)),
IF(INDEX!$H$16=4,(VLOOKUP($A39,'LA34'!$A$1:$BZ$190,'LA34'!T$1,0)),0)))),".")</f>
        <v>0.18</v>
      </c>
      <c r="W39" s="27">
        <f>IFERROR(
IF(INDEX!$H$16=1,(VLOOKUP($A39,'LA31'!$A$1:$BZ$190,'LA31'!U$1,0)),
IF(INDEX!$H$16=2,(VLOOKUP($A39,'LA32'!$A$1:$BZ$190,'LA32'!U$1,0)),
IF(INDEX!$H$16=3,(VLOOKUP($A39,'LA33'!$A$1:$BZ$190,'LA33'!U$1,0)),
IF(INDEX!$H$16=4,(VLOOKUP($A39,'LA34'!$A$1:$BZ$190,'LA34'!U$1,0)),0)))),".")</f>
        <v>0.28999999999999998</v>
      </c>
      <c r="X39" s="27">
        <f>IFERROR(
IF(INDEX!$H$16=1,(VLOOKUP($A39,'LA31'!$A$1:$BZ$190,'LA31'!V$1,0)),
IF(INDEX!$H$16=2,(VLOOKUP($A39,'LA32'!$A$1:$BZ$190,'LA32'!V$1,0)),
IF(INDEX!$H$16=3,(VLOOKUP($A39,'LA33'!$A$1:$BZ$190,'LA33'!V$1,0)),
IF(INDEX!$H$16=4,(VLOOKUP($A39,'LA34'!$A$1:$BZ$190,'LA34'!V$1,0)),0)))),".")</f>
        <v>0.28000000000000003</v>
      </c>
      <c r="Y39" s="27">
        <f>IFERROR(
IF(INDEX!$H$16=1,(VLOOKUP($A39,'LA31'!$A$1:$BZ$190,'LA31'!W$1,0)),
IF(INDEX!$H$16=2,(VLOOKUP($A39,'LA32'!$A$1:$BZ$190,'LA32'!W$1,0)),
IF(INDEX!$H$16=3,(VLOOKUP($A39,'LA33'!$A$1:$BZ$190,'LA33'!W$1,0)),
IF(INDEX!$H$16=4,(VLOOKUP($A39,'LA34'!$A$1:$BZ$190,'LA34'!W$1,0)),0)))),".")</f>
        <v>0.11</v>
      </c>
      <c r="Z39" s="27">
        <f>IFERROR(
IF(INDEX!$H$16=1,(VLOOKUP($A39,'LA31'!$A$1:$BZ$190,'LA31'!X$1,0)),
IF(INDEX!$H$16=2,(VLOOKUP($A39,'LA32'!$A$1:$BZ$190,'LA32'!X$1,0)),
IF(INDEX!$H$16=3,(VLOOKUP($A39,'LA33'!$A$1:$BZ$190,'LA33'!X$1,0)),
IF(INDEX!$H$16=4,(VLOOKUP($A39,'LA34'!$A$1:$BZ$190,'LA34'!X$1,0)),0)))),".")</f>
        <v>0.3</v>
      </c>
      <c r="AA39" s="27">
        <f>IFERROR(
IF(INDEX!$H$16=1,(VLOOKUP($A39,'LA31'!$A$1:$BZ$190,'LA31'!Y$1,0)),
IF(INDEX!$H$16=2,(VLOOKUP($A39,'LA32'!$A$1:$BZ$190,'LA32'!Y$1,0)),
IF(INDEX!$H$16=3,(VLOOKUP($A39,'LA33'!$A$1:$BZ$190,'LA33'!Y$1,0)),
IF(INDEX!$H$16=4,(VLOOKUP($A39,'LA34'!$A$1:$BZ$190,'LA34'!Y$1,0)),0)))),".")</f>
        <v>0.28999999999999998</v>
      </c>
      <c r="AB39" s="27">
        <f>IFERROR(
IF(INDEX!$H$16=1,(VLOOKUP($A39,'LA31'!$A$1:$BZ$190,'LA31'!Z$1,0)),
IF(INDEX!$H$16=2,(VLOOKUP($A39,'LA32'!$A$1:$BZ$190,'LA32'!Z$1,0)),
IF(INDEX!$H$16=3,(VLOOKUP($A39,'LA33'!$A$1:$BZ$190,'LA33'!Z$1,0)),
IF(INDEX!$H$16=4,(VLOOKUP($A39,'LA34'!$A$1:$BZ$190,'LA34'!Z$1,0)),0)))),".")</f>
        <v>0</v>
      </c>
      <c r="AC39" s="27">
        <f>IFERROR(
IF(INDEX!$H$16=1,(VLOOKUP($A39,'LA31'!$A$1:$BZ$190,'LA31'!AA$1,0)),
IF(INDEX!$H$16=2,(VLOOKUP($A39,'LA32'!$A$1:$BZ$190,'LA32'!AA$1,0)),
IF(INDEX!$H$16=3,(VLOOKUP($A39,'LA33'!$A$1:$BZ$190,'LA33'!AA$1,0)),
IF(INDEX!$H$16=4,(VLOOKUP($A39,'LA34'!$A$1:$BZ$190,'LA34'!AA$1,0)),0)))),".")</f>
        <v>0</v>
      </c>
      <c r="AD39" s="27">
        <f>IFERROR(
IF(INDEX!$H$16=1,(VLOOKUP($A39,'LA31'!$A$1:$BZ$190,'LA31'!AB$1,0)),
IF(INDEX!$H$16=2,(VLOOKUP($A39,'LA32'!$A$1:$BZ$190,'LA32'!AB$1,0)),
IF(INDEX!$H$16=3,(VLOOKUP($A39,'LA33'!$A$1:$BZ$190,'LA33'!AB$1,0)),
IF(INDEX!$H$16=4,(VLOOKUP($A39,'LA34'!$A$1:$BZ$190,'LA34'!AB$1,0)),0)))),".")</f>
        <v>0</v>
      </c>
      <c r="AE39" s="27">
        <f>IFERROR(
IF(INDEX!$H$16=1,(VLOOKUP($A39,'LA31'!$A$1:$BZ$190,'LA31'!AC$1,0)),
IF(INDEX!$H$16=2,(VLOOKUP($A39,'LA32'!$A$1:$BZ$190,'LA32'!AC$1,0)),
IF(INDEX!$H$16=3,(VLOOKUP($A39,'LA33'!$A$1:$BZ$190,'LA33'!AC$1,0)),
IF(INDEX!$H$16=4,(VLOOKUP($A39,'LA34'!$A$1:$BZ$190,'LA34'!AC$1,0)),0)))),".")</f>
        <v>0</v>
      </c>
      <c r="AF39" s="27">
        <f>IFERROR(
IF(INDEX!$H$16=1,(VLOOKUP($A39,'LA31'!$A$1:$BZ$190,'LA31'!AD$1,0)),
IF(INDEX!$H$16=2,(VLOOKUP($A39,'LA32'!$A$1:$BZ$190,'LA32'!AD$1,0)),
IF(INDEX!$H$16=3,(VLOOKUP($A39,'LA33'!$A$1:$BZ$190,'LA33'!AD$1,0)),
IF(INDEX!$H$16=4,(VLOOKUP($A39,'LA34'!$A$1:$BZ$190,'LA34'!AD$1,0)),0)))),".")</f>
        <v>0</v>
      </c>
      <c r="AG39" s="27">
        <f>IFERROR(
IF(INDEX!$H$16=1,(VLOOKUP($A39,'LA31'!$A$1:$BZ$190,'LA31'!AE$1,0)),
IF(INDEX!$H$16=2,(VLOOKUP($A39,'LA32'!$A$1:$BZ$190,'LA32'!AE$1,0)),
IF(INDEX!$H$16=3,(VLOOKUP($A39,'LA33'!$A$1:$BZ$190,'LA33'!AE$1,0)),
IF(INDEX!$H$16=4,(VLOOKUP($A39,'LA34'!$A$1:$BZ$190,'LA34'!AE$1,0)),0)))),".")</f>
        <v>0</v>
      </c>
      <c r="AH39" s="27" t="str">
        <f>IFERROR(
IF(INDEX!$H$16=1,(VLOOKUP($A39,'LA31'!$A$1:$BZ$190,'LA31'!AF$1,0)),
IF(INDEX!$H$16=2,(VLOOKUP($A39,'LA32'!$A$1:$BZ$190,'LA32'!AF$1,0)),
IF(INDEX!$H$16=3,(VLOOKUP($A39,'LA33'!$A$1:$BZ$190,'LA33'!AF$1,0)),
IF(INDEX!$H$16=4,(VLOOKUP($A39,'LA34'!$A$1:$BZ$190,'LA34'!AF$1,0)),0)))),".")</f>
        <v>x</v>
      </c>
      <c r="AI39" s="27" t="str">
        <f>IFERROR(
IF(INDEX!$H$16=1,(VLOOKUP($A39,'LA31'!$A$1:$BZ$190,'LA31'!AG$1,0)),
IF(INDEX!$H$16=2,(VLOOKUP($A39,'LA32'!$A$1:$BZ$190,'LA32'!AG$1,0)),
IF(INDEX!$H$16=3,(VLOOKUP($A39,'LA33'!$A$1:$BZ$190,'LA33'!AG$1,0)),
IF(INDEX!$H$16=4,(VLOOKUP($A39,'LA34'!$A$1:$BZ$190,'LA34'!AG$1,0)),0)))),".")</f>
        <v>x</v>
      </c>
      <c r="AJ39" s="27" t="str">
        <f>IFERROR(
IF(INDEX!$H$16=1,(VLOOKUP($A39,'LA31'!$A$1:$BZ$190,'LA31'!AH$1,0)),
IF(INDEX!$H$16=2,(VLOOKUP($A39,'LA32'!$A$1:$BZ$190,'LA32'!AH$1,0)),
IF(INDEX!$H$16=3,(VLOOKUP($A39,'LA33'!$A$1:$BZ$190,'LA33'!AH$1,0)),
IF(INDEX!$H$16=4,(VLOOKUP($A39,'LA34'!$A$1:$BZ$190,'LA34'!AH$1,0)),0)))),".")</f>
        <v>x</v>
      </c>
      <c r="AK39" s="27">
        <f>IFERROR(
IF(INDEX!$H$16=1,(VLOOKUP($A39,'LA31'!$A$1:$BZ$190,'LA31'!AI$1,0)),
IF(INDEX!$H$16=2,(VLOOKUP($A39,'LA32'!$A$1:$BZ$190,'LA32'!AI$1,0)),
IF(INDEX!$H$16=3,(VLOOKUP($A39,'LA33'!$A$1:$BZ$190,'LA33'!AI$1,0)),
IF(INDEX!$H$16=4,(VLOOKUP($A39,'LA34'!$A$1:$BZ$190,'LA34'!AI$1,0)),0)))),".")</f>
        <v>0.04</v>
      </c>
      <c r="AL39" s="27">
        <f>IFERROR(
IF(INDEX!$H$16=1,(VLOOKUP($A39,'LA31'!$A$1:$BZ$190,'LA31'!AJ$1,0)),
IF(INDEX!$H$16=2,(VLOOKUP($A39,'LA32'!$A$1:$BZ$190,'LA32'!AJ$1,0)),
IF(INDEX!$H$16=3,(VLOOKUP($A39,'LA33'!$A$1:$BZ$190,'LA33'!AJ$1,0)),
IF(INDEX!$H$16=4,(VLOOKUP($A39,'LA34'!$A$1:$BZ$190,'LA34'!AJ$1,0)),0)))),".")</f>
        <v>0.04</v>
      </c>
      <c r="AM39" s="27">
        <f>IFERROR(
IF(INDEX!$H$16=1,(VLOOKUP($A39,'LA31'!$A$1:$BZ$190,'LA31'!AK$1,0)),
IF(INDEX!$H$16=2,(VLOOKUP($A39,'LA32'!$A$1:$BZ$190,'LA32'!AK$1,0)),
IF(INDEX!$H$16=3,(VLOOKUP($A39,'LA33'!$A$1:$BZ$190,'LA33'!AK$1,0)),
IF(INDEX!$H$16=4,(VLOOKUP($A39,'LA34'!$A$1:$BZ$190,'LA34'!AK$1,0)),0)))),".")</f>
        <v>0.04</v>
      </c>
      <c r="AN39" s="27">
        <f>IFERROR(
IF(INDEX!$H$16=1,(VLOOKUP($A39,'LA31'!$A$1:$BZ$190,'LA31'!AL$1,0)),
IF(INDEX!$H$16=2,(VLOOKUP($A39,'LA32'!$A$1:$BZ$190,'LA32'!AL$1,0)),
IF(INDEX!$H$16=3,(VLOOKUP($A39,'LA33'!$A$1:$BZ$190,'LA33'!AL$1,0)),
IF(INDEX!$H$16=4,(VLOOKUP($A39,'LA34'!$A$1:$BZ$190,'LA34'!AL$1,0)),0)))),".")</f>
        <v>0</v>
      </c>
      <c r="AO39" s="27">
        <f>IFERROR(
IF(INDEX!$H$16=1,(VLOOKUP($A39,'LA31'!$A$1:$BZ$190,'LA31'!AM$1,0)),
IF(INDEX!$H$16=2,(VLOOKUP($A39,'LA32'!$A$1:$BZ$190,'LA32'!AM$1,0)),
IF(INDEX!$H$16=3,(VLOOKUP($A39,'LA33'!$A$1:$BZ$190,'LA33'!AM$1,0)),
IF(INDEX!$H$16=4,(VLOOKUP($A39,'LA34'!$A$1:$BZ$190,'LA34'!AM$1,0)),0)))),".")</f>
        <v>0</v>
      </c>
      <c r="AP39" s="27">
        <f>IFERROR(
IF(INDEX!$H$16=1,(VLOOKUP($A39,'LA31'!$A$1:$BZ$190,'LA31'!AN$1,0)),
IF(INDEX!$H$16=2,(VLOOKUP($A39,'LA32'!$A$1:$BZ$190,'LA32'!AN$1,0)),
IF(INDEX!$H$16=3,(VLOOKUP($A39,'LA33'!$A$1:$BZ$190,'LA33'!AN$1,0)),
IF(INDEX!$H$16=4,(VLOOKUP($A39,'LA34'!$A$1:$BZ$190,'LA34'!AN$1,0)),0)))),".")</f>
        <v>0</v>
      </c>
      <c r="AQ39" s="27" t="str">
        <f>IFERROR(
IF(INDEX!$H$16=1,(VLOOKUP($A39,'LA31'!$A$1:$BZ$190,'LA31'!AO$1,0)),
IF(INDEX!$H$16=2,(VLOOKUP($A39,'LA32'!$A$1:$BZ$190,'LA32'!AO$1,0)),
IF(INDEX!$H$16=3,(VLOOKUP($A39,'LA33'!$A$1:$BZ$190,'LA33'!AO$1,0)),
IF(INDEX!$H$16=4,(VLOOKUP($A39,'LA34'!$A$1:$BZ$190,'LA34'!AO$1,0)),0)))),".")</f>
        <v>x</v>
      </c>
      <c r="AR39" s="27" t="str">
        <f>IFERROR(
IF(INDEX!$H$16=1,(VLOOKUP($A39,'LA31'!$A$1:$BZ$190,'LA31'!AP$1,0)),
IF(INDEX!$H$16=2,(VLOOKUP($A39,'LA32'!$A$1:$BZ$190,'LA32'!AP$1,0)),
IF(INDEX!$H$16=3,(VLOOKUP($A39,'LA33'!$A$1:$BZ$190,'LA33'!AP$1,0)),
IF(INDEX!$H$16=4,(VLOOKUP($A39,'LA34'!$A$1:$BZ$190,'LA34'!AP$1,0)),0)))),".")</f>
        <v>-</v>
      </c>
      <c r="AS39" s="27" t="str">
        <f>IFERROR(
IF(INDEX!$H$16=1,(VLOOKUP($A39,'LA31'!$A$1:$BZ$190,'LA31'!AQ$1,0)),
IF(INDEX!$H$16=2,(VLOOKUP($A39,'LA32'!$A$1:$BZ$190,'LA32'!AQ$1,0)),
IF(INDEX!$H$16=3,(VLOOKUP($A39,'LA33'!$A$1:$BZ$190,'LA33'!AQ$1,0)),
IF(INDEX!$H$16=4,(VLOOKUP($A39,'LA34'!$A$1:$BZ$190,'LA34'!AQ$1,0)),0)))),".")</f>
        <v>-</v>
      </c>
      <c r="AT39" s="27">
        <f>IFERROR(
IF(INDEX!$H$16=1,(VLOOKUP($A39,'LA31'!$A$1:$BZ$190,'LA31'!AR$1,0)),
IF(INDEX!$H$16=2,(VLOOKUP($A39,'LA32'!$A$1:$BZ$190,'LA32'!AR$1,0)),
IF(INDEX!$H$16=3,(VLOOKUP($A39,'LA33'!$A$1:$BZ$190,'LA33'!AR$1,0)),
IF(INDEX!$H$16=4,(VLOOKUP($A39,'LA34'!$A$1:$BZ$190,'LA34'!AR$1,0)),0)))),".")</f>
        <v>0.02</v>
      </c>
      <c r="AU39" s="27">
        <f>IFERROR(
IF(INDEX!$H$16=1,(VLOOKUP($A39,'LA31'!$A$1:$BZ$190,'LA31'!AS$1,0)),
IF(INDEX!$H$16=2,(VLOOKUP($A39,'LA32'!$A$1:$BZ$190,'LA32'!AS$1,0)),
IF(INDEX!$H$16=3,(VLOOKUP($A39,'LA33'!$A$1:$BZ$190,'LA33'!AS$1,0)),
IF(INDEX!$H$16=4,(VLOOKUP($A39,'LA34'!$A$1:$BZ$190,'LA34'!AS$1,0)),0)))),".")</f>
        <v>0.01</v>
      </c>
      <c r="AV39" s="27">
        <f>IFERROR(
IF(INDEX!$H$16=1,(VLOOKUP($A39,'LA31'!$A$1:$BZ$190,'LA31'!AT$1,0)),
IF(INDEX!$H$16=2,(VLOOKUP($A39,'LA32'!$A$1:$BZ$190,'LA32'!AT$1,0)),
IF(INDEX!$H$16=3,(VLOOKUP($A39,'LA33'!$A$1:$BZ$190,'LA33'!AT$1,0)),
IF(INDEX!$H$16=4,(VLOOKUP($A39,'LA34'!$A$1:$BZ$190,'LA34'!AT$1,0)),0)))),".")</f>
        <v>0.01</v>
      </c>
      <c r="AW39" s="27" t="str">
        <f>IFERROR(
IF(INDEX!$H$16=1,(VLOOKUP($A39,'LA31'!$A$1:$BZ$190,'LA31'!AU$1,0)),
IF(INDEX!$H$16=2,(VLOOKUP($A39,'LA32'!$A$1:$BZ$190,'LA32'!AU$1,0)),
IF(INDEX!$H$16=3,(VLOOKUP($A39,'LA33'!$A$1:$BZ$190,'LA33'!AU$1,0)),
IF(INDEX!$H$16=4,(VLOOKUP($A39,'LA34'!$A$1:$BZ$190,'LA34'!AU$1,0)),0)))),".")</f>
        <v>x</v>
      </c>
      <c r="AX39" s="27" t="str">
        <f>IFERROR(
IF(INDEX!$H$16=1,(VLOOKUP($A39,'LA31'!$A$1:$BZ$190,'LA31'!AV$1,0)),
IF(INDEX!$H$16=2,(VLOOKUP($A39,'LA32'!$A$1:$BZ$190,'LA32'!AV$1,0)),
IF(INDEX!$H$16=3,(VLOOKUP($A39,'LA33'!$A$1:$BZ$190,'LA33'!AV$1,0)),
IF(INDEX!$H$16=4,(VLOOKUP($A39,'LA34'!$A$1:$BZ$190,'LA34'!AV$1,0)),0)))),".")</f>
        <v>-</v>
      </c>
      <c r="AY39" s="27">
        <f>IFERROR(
IF(INDEX!$H$16=1,(VLOOKUP($A39,'LA31'!$A$1:$BZ$190,'LA31'!AW$1,0)),
IF(INDEX!$H$16=2,(VLOOKUP($A39,'LA32'!$A$1:$BZ$190,'LA32'!AW$1,0)),
IF(INDEX!$H$16=3,(VLOOKUP($A39,'LA33'!$A$1:$BZ$190,'LA33'!AW$1,0)),
IF(INDEX!$H$16=4,(VLOOKUP($A39,'LA34'!$A$1:$BZ$190,'LA34'!AW$1,0)),0)))),".")</f>
        <v>0.01</v>
      </c>
      <c r="AZ39" s="27">
        <f>IFERROR(
IF(INDEX!$H$16=1,(VLOOKUP($A39,'LA31'!$A$1:$BZ$190,'LA31'!AX$1,0)),
IF(INDEX!$H$16=2,(VLOOKUP($A39,'LA32'!$A$1:$BZ$190,'LA32'!AX$1,0)),
IF(INDEX!$H$16=3,(VLOOKUP($A39,'LA33'!$A$1:$BZ$190,'LA33'!AX$1,0)),
IF(INDEX!$H$16=4,(VLOOKUP($A39,'LA34'!$A$1:$BZ$190,'LA34'!AX$1,0)),0)))),".")</f>
        <v>0.01</v>
      </c>
      <c r="BA39" s="27" t="str">
        <f>IFERROR(
IF(INDEX!$H$16=1,(VLOOKUP($A39,'LA31'!$A$1:$BZ$190,'LA31'!AY$1,0)),
IF(INDEX!$H$16=2,(VLOOKUP($A39,'LA32'!$A$1:$BZ$190,'LA32'!AY$1,0)),
IF(INDEX!$H$16=3,(VLOOKUP($A39,'LA33'!$A$1:$BZ$190,'LA33'!AY$1,0)),
IF(INDEX!$H$16=4,(VLOOKUP($A39,'LA34'!$A$1:$BZ$190,'LA34'!AY$1,0)),0)))),".")</f>
        <v>-</v>
      </c>
      <c r="BB39" s="27" t="str">
        <f>IFERROR(
IF(INDEX!$H$16=1,(VLOOKUP($A39,'LA31'!$A$1:$BZ$190,'LA31'!AZ$1,0)),
IF(INDEX!$H$16=2,(VLOOKUP($A39,'LA32'!$A$1:$BZ$190,'LA32'!AZ$1,0)),
IF(INDEX!$H$16=3,(VLOOKUP($A39,'LA33'!$A$1:$BZ$190,'LA33'!AZ$1,0)),
IF(INDEX!$H$16=4,(VLOOKUP($A39,'LA34'!$A$1:$BZ$190,'LA34'!AZ$1,0)),0)))),".")</f>
        <v>-</v>
      </c>
      <c r="BC39" s="27" t="str">
        <f>IFERROR(
IF(INDEX!$H$16=1,(VLOOKUP($A39,'LA31'!$A$1:$BZ$190,'LA31'!BA$1,0)),
IF(INDEX!$H$16=2,(VLOOKUP($A39,'LA32'!$A$1:$BZ$190,'LA32'!BA$1,0)),
IF(INDEX!$H$16=3,(VLOOKUP($A39,'LA33'!$A$1:$BZ$190,'LA33'!BA$1,0)),
IF(INDEX!$H$16=4,(VLOOKUP($A39,'LA34'!$A$1:$BZ$190,'LA34'!BA$1,0)),0)))),".")</f>
        <v>x</v>
      </c>
      <c r="BD39" s="27" t="str">
        <f>IFERROR(
IF(INDEX!$H$16=1,(VLOOKUP($A39,'LA31'!$A$1:$BZ$190,'LA31'!BB$1,0)),
IF(INDEX!$H$16=2,(VLOOKUP($A39,'LA32'!$A$1:$BZ$190,'LA32'!BB$1,0)),
IF(INDEX!$H$16=3,(VLOOKUP($A39,'LA33'!$A$1:$BZ$190,'LA33'!BB$1,0)),
IF(INDEX!$H$16=4,(VLOOKUP($A39,'LA34'!$A$1:$BZ$190,'LA34'!BB$1,0)),0)))),".")</f>
        <v>x</v>
      </c>
      <c r="BE39" s="27" t="str">
        <f>IFERROR(
IF(INDEX!$H$16=1,(VLOOKUP($A39,'LA31'!$A$1:$BZ$190,'LA31'!BC$1,0)),
IF(INDEX!$H$16=2,(VLOOKUP($A39,'LA32'!$A$1:$BZ$190,'LA32'!BC$1,0)),
IF(INDEX!$H$16=3,(VLOOKUP($A39,'LA33'!$A$1:$BZ$190,'LA33'!BC$1,0)),
IF(INDEX!$H$16=4,(VLOOKUP($A39,'LA34'!$A$1:$BZ$190,'LA34'!BC$1,0)),0)))),".")</f>
        <v>x</v>
      </c>
      <c r="BF39" s="27" t="str">
        <f>IFERROR(
IF(INDEX!$H$16=1,(VLOOKUP($A39,'LA31'!$A$1:$BZ$190,'LA31'!BD$1,0)),
IF(INDEX!$H$16=2,(VLOOKUP($A39,'LA32'!$A$1:$BZ$190,'LA32'!BD$1,0)),
IF(INDEX!$H$16=3,(VLOOKUP($A39,'LA33'!$A$1:$BZ$190,'LA33'!BD$1,0)),
IF(INDEX!$H$16=4,(VLOOKUP($A39,'LA34'!$A$1:$BZ$190,'LA34'!BD$1,0)),0)))),".")</f>
        <v>x</v>
      </c>
      <c r="BG39" s="27">
        <f>IFERROR(
IF(INDEX!$H$16=1,(VLOOKUP($A39,'LA31'!$A$1:$BZ$190,'LA31'!BE$1,0)),
IF(INDEX!$H$16=2,(VLOOKUP($A39,'LA32'!$A$1:$BZ$190,'LA32'!BE$1,0)),
IF(INDEX!$H$16=3,(VLOOKUP($A39,'LA33'!$A$1:$BZ$190,'LA33'!BE$1,0)),
IF(INDEX!$H$16=4,(VLOOKUP($A39,'LA34'!$A$1:$BZ$190,'LA34'!BE$1,0)),0)))),".")</f>
        <v>0.01</v>
      </c>
      <c r="BH39" s="27">
        <f>IFERROR(
IF(INDEX!$H$16=1,(VLOOKUP($A39,'LA31'!$A$1:$BZ$190,'LA31'!BF$1,0)),
IF(INDEX!$H$16=2,(VLOOKUP($A39,'LA32'!$A$1:$BZ$190,'LA32'!BF$1,0)),
IF(INDEX!$H$16=3,(VLOOKUP($A39,'LA33'!$A$1:$BZ$190,'LA33'!BF$1,0)),
IF(INDEX!$H$16=4,(VLOOKUP($A39,'LA34'!$A$1:$BZ$190,'LA34'!BF$1,0)),0)))),".")</f>
        <v>0.01</v>
      </c>
      <c r="BI39" s="27">
        <f>IFERROR(
IF(INDEX!$H$16=1,(VLOOKUP($A39,'LA31'!$A$1:$BZ$190,'LA31'!BG$1,0)),
IF(INDEX!$H$16=2,(VLOOKUP($A39,'LA32'!$A$1:$BZ$190,'LA32'!BG$1,0)),
IF(INDEX!$H$16=3,(VLOOKUP($A39,'LA33'!$A$1:$BZ$190,'LA33'!BG$1,0)),
IF(INDEX!$H$16=4,(VLOOKUP($A39,'LA34'!$A$1:$BZ$190,'LA34'!BG$1,0)),0)))),".")</f>
        <v>0.08</v>
      </c>
      <c r="BJ39" s="27">
        <f>IFERROR(
IF(INDEX!$H$16=1,(VLOOKUP($A39,'LA31'!$A$1:$BZ$190,'LA31'!BH$1,0)),
IF(INDEX!$H$16=2,(VLOOKUP($A39,'LA32'!$A$1:$BZ$190,'LA32'!BH$1,0)),
IF(INDEX!$H$16=3,(VLOOKUP($A39,'LA33'!$A$1:$BZ$190,'LA33'!BH$1,0)),
IF(INDEX!$H$16=4,(VLOOKUP($A39,'LA34'!$A$1:$BZ$190,'LA34'!BH$1,0)),0)))),".")</f>
        <v>0.04</v>
      </c>
      <c r="BK39" s="27">
        <f>IFERROR(
IF(INDEX!$H$16=1,(VLOOKUP($A39,'LA31'!$A$1:$BZ$190,'LA31'!BI$1,0)),
IF(INDEX!$H$16=2,(VLOOKUP($A39,'LA32'!$A$1:$BZ$190,'LA32'!BI$1,0)),
IF(INDEX!$H$16=3,(VLOOKUP($A39,'LA33'!$A$1:$BZ$190,'LA33'!BI$1,0)),
IF(INDEX!$H$16=4,(VLOOKUP($A39,'LA34'!$A$1:$BZ$190,'LA34'!BI$1,0)),0)))),".")</f>
        <v>0.04</v>
      </c>
      <c r="BL39" s="27">
        <f>IFERROR(
IF(INDEX!$H$16=1,(VLOOKUP($A39,'LA31'!$A$1:$BZ$190,'LA31'!BJ$1,0)),
IF(INDEX!$H$16=2,(VLOOKUP($A39,'LA32'!$A$1:$BZ$190,'LA32'!BJ$1,0)),
IF(INDEX!$H$16=3,(VLOOKUP($A39,'LA33'!$A$1:$BZ$190,'LA33'!BJ$1,0)),
IF(INDEX!$H$16=4,(VLOOKUP($A39,'LA34'!$A$1:$BZ$190,'LA34'!BJ$1,0)),0)))),".")</f>
        <v>0.05</v>
      </c>
      <c r="BM39" s="27">
        <f>IFERROR(
IF(INDEX!$H$16=1,(VLOOKUP($A39,'LA31'!$A$1:$BZ$190,'LA31'!BK$1,0)),
IF(INDEX!$H$16=2,(VLOOKUP($A39,'LA32'!$A$1:$BZ$190,'LA32'!BK$1,0)),
IF(INDEX!$H$16=3,(VLOOKUP($A39,'LA33'!$A$1:$BZ$190,'LA33'!BK$1,0)),
IF(INDEX!$H$16=4,(VLOOKUP($A39,'LA34'!$A$1:$BZ$190,'LA34'!BK$1,0)),0)))),".")</f>
        <v>0.02</v>
      </c>
      <c r="BN39" s="27">
        <f>IFERROR(
IF(INDEX!$H$16=1,(VLOOKUP($A39,'LA31'!$A$1:$BZ$190,'LA31'!BL$1,0)),
IF(INDEX!$H$16=2,(VLOOKUP($A39,'LA32'!$A$1:$BZ$190,'LA32'!BL$1,0)),
IF(INDEX!$H$16=3,(VLOOKUP($A39,'LA33'!$A$1:$BZ$190,'LA33'!BL$1,0)),
IF(INDEX!$H$16=4,(VLOOKUP($A39,'LA34'!$A$1:$BZ$190,'LA34'!BL$1,0)),0)))),".")</f>
        <v>0.02</v>
      </c>
      <c r="BO39" s="27">
        <f>IFERROR(
IF(INDEX!$H$16=1,(VLOOKUP($A39,'LA31'!$A$1:$BZ$190,'LA31'!BM$1,0)),
IF(INDEX!$H$16=2,(VLOOKUP($A39,'LA32'!$A$1:$BZ$190,'LA32'!BM$1,0)),
IF(INDEX!$H$16=3,(VLOOKUP($A39,'LA33'!$A$1:$BZ$190,'LA33'!BM$1,0)),
IF(INDEX!$H$16=4,(VLOOKUP($A39,'LA34'!$A$1:$BZ$190,'LA34'!BM$1,0)),0)))),".")</f>
        <v>0.02</v>
      </c>
      <c r="BP39" s="27">
        <f>IFERROR(
IF(INDEX!$H$16=1,(VLOOKUP($A39,'LA31'!$A$1:$BZ$190,'LA31'!BN$1,0)),
IF(INDEX!$H$16=2,(VLOOKUP($A39,'LA32'!$A$1:$BZ$190,'LA32'!BN$1,0)),
IF(INDEX!$H$16=3,(VLOOKUP($A39,'LA33'!$A$1:$BZ$190,'LA33'!BN$1,0)),
IF(INDEX!$H$16=4,(VLOOKUP($A39,'LA34'!$A$1:$BZ$190,'LA34'!BN$1,0)),0)))),".")</f>
        <v>0.01</v>
      </c>
      <c r="BQ39" s="27">
        <f>IFERROR(
IF(INDEX!$H$16=1,(VLOOKUP($A39,'LA31'!$A$1:$BZ$190,'LA31'!BO$1,0)),
IF(INDEX!$H$16=2,(VLOOKUP($A39,'LA32'!$A$1:$BZ$190,'LA32'!BO$1,0)),
IF(INDEX!$H$16=3,(VLOOKUP($A39,'LA33'!$A$1:$BZ$190,'LA33'!BO$1,0)),
IF(INDEX!$H$16=4,(VLOOKUP($A39,'LA34'!$A$1:$BZ$190,'LA34'!BO$1,0)),0)))),".")</f>
        <v>0.01</v>
      </c>
    </row>
    <row r="40" spans="1:69" x14ac:dyDescent="0.2">
      <c r="A40" s="7">
        <v>202</v>
      </c>
      <c r="B40" s="13" t="s">
        <v>150</v>
      </c>
      <c r="C40" s="96" t="s">
        <v>122</v>
      </c>
      <c r="D40" s="26">
        <f>IFERROR(
IF(INDEX!$H$16=1,(VLOOKUP($A40,'LA31'!$A$1:$BZ$190,'LA31'!B$1,0)),
IF(INDEX!$H$16=2,(VLOOKUP($A40,'LA32'!$A$1:$BZ$190,'LA32'!B$1,0)),
IF(INDEX!$H$16=3,(VLOOKUP($A40,'LA33'!$A$1:$BZ$190,'LA33'!B$1,0)),
IF(INDEX!$H$16=4,(VLOOKUP($A40,'LA34'!$A$1:$BZ$190,'LA34'!B$1,0)),0)))),".")</f>
        <v>510</v>
      </c>
      <c r="E40" s="26">
        <f>IFERROR(
IF(INDEX!$H$16=1,(VLOOKUP($A40,'LA31'!$A$1:$BZ$190,'LA31'!C$1,0)),
IF(INDEX!$H$16=2,(VLOOKUP($A40,'LA32'!$A$1:$BZ$190,'LA32'!C$1,0)),
IF(INDEX!$H$16=3,(VLOOKUP($A40,'LA33'!$A$1:$BZ$190,'LA33'!C$1,0)),
IF(INDEX!$H$16=4,(VLOOKUP($A40,'LA34'!$A$1:$BZ$190,'LA34'!C$1,0)),0)))),".")</f>
        <v>970</v>
      </c>
      <c r="F40" s="26">
        <f>IFERROR(
IF(INDEX!$H$16=1,(VLOOKUP($A40,'LA31'!$A$1:$BZ$190,'LA31'!D$1,0)),
IF(INDEX!$H$16=2,(VLOOKUP($A40,'LA32'!$A$1:$BZ$190,'LA32'!D$1,0)),
IF(INDEX!$H$16=3,(VLOOKUP($A40,'LA33'!$A$1:$BZ$190,'LA33'!D$1,0)),
IF(INDEX!$H$16=4,(VLOOKUP($A40,'LA34'!$A$1:$BZ$190,'LA34'!D$1,0)),0)))),".")</f>
        <v>1490</v>
      </c>
      <c r="G40" s="27">
        <f>IFERROR(
IF(INDEX!$H$16=1,(VLOOKUP($A40,'LA31'!$A$1:$BZ$190,'LA31'!E$1,0)),
IF(INDEX!$H$16=2,(VLOOKUP($A40,'LA32'!$A$1:$BZ$190,'LA32'!E$1,0)),
IF(INDEX!$H$16=3,(VLOOKUP($A40,'LA33'!$A$1:$BZ$190,'LA33'!E$1,0)),
IF(INDEX!$H$16=4,(VLOOKUP($A40,'LA34'!$A$1:$BZ$190,'LA34'!E$1,0)),0)))),".")</f>
        <v>0.88</v>
      </c>
      <c r="H40" s="27">
        <f>IFERROR(
IF(INDEX!$H$16=1,(VLOOKUP($A40,'LA31'!$A$1:$BZ$190,'LA31'!F$1,0)),
IF(INDEX!$H$16=2,(VLOOKUP($A40,'LA32'!$A$1:$BZ$190,'LA32'!F$1,0)),
IF(INDEX!$H$16=3,(VLOOKUP($A40,'LA33'!$A$1:$BZ$190,'LA33'!F$1,0)),
IF(INDEX!$H$16=4,(VLOOKUP($A40,'LA34'!$A$1:$BZ$190,'LA34'!F$1,0)),0)))),".")</f>
        <v>0.94</v>
      </c>
      <c r="I40" s="27">
        <f>IFERROR(
IF(INDEX!$H$16=1,(VLOOKUP($A40,'LA31'!$A$1:$BZ$190,'LA31'!G$1,0)),
IF(INDEX!$H$16=2,(VLOOKUP($A40,'LA32'!$A$1:$BZ$190,'LA32'!G$1,0)),
IF(INDEX!$H$16=3,(VLOOKUP($A40,'LA33'!$A$1:$BZ$190,'LA33'!G$1,0)),
IF(INDEX!$H$16=4,(VLOOKUP($A40,'LA34'!$A$1:$BZ$190,'LA34'!G$1,0)),0)))),".")</f>
        <v>0.92</v>
      </c>
      <c r="J40" s="27">
        <f>IFERROR(
IF(INDEX!$H$16=1,(VLOOKUP($A40,'LA31'!$A$1:$BZ$190,'LA31'!H$1,0)),
IF(INDEX!$H$16=2,(VLOOKUP($A40,'LA32'!$A$1:$BZ$190,'LA32'!H$1,0)),
IF(INDEX!$H$16=3,(VLOOKUP($A40,'LA33'!$A$1:$BZ$190,'LA33'!H$1,0)),
IF(INDEX!$H$16=4,(VLOOKUP($A40,'LA34'!$A$1:$BZ$190,'LA34'!H$1,0)),0)))),".")</f>
        <v>0.87</v>
      </c>
      <c r="K40" s="27">
        <f>IFERROR(
IF(INDEX!$H$16=1,(VLOOKUP($A40,'LA31'!$A$1:$BZ$190,'LA31'!I$1,0)),
IF(INDEX!$H$16=2,(VLOOKUP($A40,'LA32'!$A$1:$BZ$190,'LA32'!I$1,0)),
IF(INDEX!$H$16=3,(VLOOKUP($A40,'LA33'!$A$1:$BZ$190,'LA33'!I$1,0)),
IF(INDEX!$H$16=4,(VLOOKUP($A40,'LA34'!$A$1:$BZ$190,'LA34'!I$1,0)),0)))),".")</f>
        <v>0.93</v>
      </c>
      <c r="L40" s="27">
        <f>IFERROR(
IF(INDEX!$H$16=1,(VLOOKUP($A40,'LA31'!$A$1:$BZ$190,'LA31'!J$1,0)),
IF(INDEX!$H$16=2,(VLOOKUP($A40,'LA32'!$A$1:$BZ$190,'LA32'!J$1,0)),
IF(INDEX!$H$16=3,(VLOOKUP($A40,'LA33'!$A$1:$BZ$190,'LA33'!J$1,0)),
IF(INDEX!$H$16=4,(VLOOKUP($A40,'LA34'!$A$1:$BZ$190,'LA34'!J$1,0)),0)))),".")</f>
        <v>0.91</v>
      </c>
      <c r="M40" s="27">
        <f>IFERROR(
IF(INDEX!$H$16=1,(VLOOKUP($A40,'LA31'!$A$1:$BZ$190,'LA31'!K$1,0)),
IF(INDEX!$H$16=2,(VLOOKUP($A40,'LA32'!$A$1:$BZ$190,'LA32'!K$1,0)),
IF(INDEX!$H$16=3,(VLOOKUP($A40,'LA33'!$A$1:$BZ$190,'LA33'!K$1,0)),
IF(INDEX!$H$16=4,(VLOOKUP($A40,'LA34'!$A$1:$BZ$190,'LA34'!K$1,0)),0)))),".")</f>
        <v>0.22</v>
      </c>
      <c r="N40" s="27">
        <f>IFERROR(
IF(INDEX!$H$16=1,(VLOOKUP($A40,'LA31'!$A$1:$BZ$190,'LA31'!L$1,0)),
IF(INDEX!$H$16=2,(VLOOKUP($A40,'LA32'!$A$1:$BZ$190,'LA32'!L$1,0)),
IF(INDEX!$H$16=3,(VLOOKUP($A40,'LA33'!$A$1:$BZ$190,'LA33'!L$1,0)),
IF(INDEX!$H$16=4,(VLOOKUP($A40,'LA34'!$A$1:$BZ$190,'LA34'!L$1,0)),0)))),".")</f>
        <v>0.12</v>
      </c>
      <c r="O40" s="27">
        <f>IFERROR(
IF(INDEX!$H$16=1,(VLOOKUP($A40,'LA31'!$A$1:$BZ$190,'LA31'!M$1,0)),
IF(INDEX!$H$16=2,(VLOOKUP($A40,'LA32'!$A$1:$BZ$190,'LA32'!M$1,0)),
IF(INDEX!$H$16=3,(VLOOKUP($A40,'LA33'!$A$1:$BZ$190,'LA33'!M$1,0)),
IF(INDEX!$H$16=4,(VLOOKUP($A40,'LA34'!$A$1:$BZ$190,'LA34'!M$1,0)),0)))),".")</f>
        <v>0.15</v>
      </c>
      <c r="P40" s="27" t="str">
        <f>IFERROR(
IF(INDEX!$H$16=1,(VLOOKUP($A40,'LA31'!$A$1:$BZ$190,'LA31'!N$1,0)),
IF(INDEX!$H$16=2,(VLOOKUP($A40,'LA32'!$A$1:$BZ$190,'LA32'!N$1,0)),
IF(INDEX!$H$16=3,(VLOOKUP($A40,'LA33'!$A$1:$BZ$190,'LA33'!N$1,0)),
IF(INDEX!$H$16=4,(VLOOKUP($A40,'LA34'!$A$1:$BZ$190,'LA34'!N$1,0)),0)))),".")</f>
        <v>x</v>
      </c>
      <c r="Q40" s="27">
        <f>IFERROR(
IF(INDEX!$H$16=1,(VLOOKUP($A40,'LA31'!$A$1:$BZ$190,'LA31'!O$1,0)),
IF(INDEX!$H$16=2,(VLOOKUP($A40,'LA32'!$A$1:$BZ$190,'LA32'!O$1,0)),
IF(INDEX!$H$16=3,(VLOOKUP($A40,'LA33'!$A$1:$BZ$190,'LA33'!O$1,0)),
IF(INDEX!$H$16=4,(VLOOKUP($A40,'LA34'!$A$1:$BZ$190,'LA34'!O$1,0)),0)))),".")</f>
        <v>0.01</v>
      </c>
      <c r="R40" s="27">
        <f>IFERROR(
IF(INDEX!$H$16=1,(VLOOKUP($A40,'LA31'!$A$1:$BZ$190,'LA31'!P$1,0)),
IF(INDEX!$H$16=2,(VLOOKUP($A40,'LA32'!$A$1:$BZ$190,'LA32'!P$1,0)),
IF(INDEX!$H$16=3,(VLOOKUP($A40,'LA33'!$A$1:$BZ$190,'LA33'!P$1,0)),
IF(INDEX!$H$16=4,(VLOOKUP($A40,'LA34'!$A$1:$BZ$190,'LA34'!P$1,0)),0)))),".")</f>
        <v>0.01</v>
      </c>
      <c r="S40" s="27">
        <f>IFERROR(
IF(INDEX!$H$16=1,(VLOOKUP($A40,'LA31'!$A$1:$BZ$190,'LA31'!Q$1,0)),
IF(INDEX!$H$16=2,(VLOOKUP($A40,'LA32'!$A$1:$BZ$190,'LA32'!Q$1,0)),
IF(INDEX!$H$16=3,(VLOOKUP($A40,'LA33'!$A$1:$BZ$190,'LA33'!Q$1,0)),
IF(INDEX!$H$16=4,(VLOOKUP($A40,'LA34'!$A$1:$BZ$190,'LA34'!Q$1,0)),0)))),".")</f>
        <v>0.03</v>
      </c>
      <c r="T40" s="27">
        <f>IFERROR(
IF(INDEX!$H$16=1,(VLOOKUP($A40,'LA31'!$A$1:$BZ$190,'LA31'!R$1,0)),
IF(INDEX!$H$16=2,(VLOOKUP($A40,'LA32'!$A$1:$BZ$190,'LA32'!R$1,0)),
IF(INDEX!$H$16=3,(VLOOKUP($A40,'LA33'!$A$1:$BZ$190,'LA33'!R$1,0)),
IF(INDEX!$H$16=4,(VLOOKUP($A40,'LA34'!$A$1:$BZ$190,'LA34'!R$1,0)),0)))),".")</f>
        <v>0.02</v>
      </c>
      <c r="U40" s="27">
        <f>IFERROR(
IF(INDEX!$H$16=1,(VLOOKUP($A40,'LA31'!$A$1:$BZ$190,'LA31'!S$1,0)),
IF(INDEX!$H$16=2,(VLOOKUP($A40,'LA32'!$A$1:$BZ$190,'LA32'!S$1,0)),
IF(INDEX!$H$16=3,(VLOOKUP($A40,'LA33'!$A$1:$BZ$190,'LA33'!S$1,0)),
IF(INDEX!$H$16=4,(VLOOKUP($A40,'LA34'!$A$1:$BZ$190,'LA34'!S$1,0)),0)))),".")</f>
        <v>0.02</v>
      </c>
      <c r="V40" s="27">
        <f>IFERROR(
IF(INDEX!$H$16=1,(VLOOKUP($A40,'LA31'!$A$1:$BZ$190,'LA31'!T$1,0)),
IF(INDEX!$H$16=2,(VLOOKUP($A40,'LA32'!$A$1:$BZ$190,'LA32'!T$1,0)),
IF(INDEX!$H$16=3,(VLOOKUP($A40,'LA33'!$A$1:$BZ$190,'LA33'!T$1,0)),
IF(INDEX!$H$16=4,(VLOOKUP($A40,'LA34'!$A$1:$BZ$190,'LA34'!T$1,0)),0)))),".")</f>
        <v>0.56999999999999995</v>
      </c>
      <c r="W40" s="27">
        <f>IFERROR(
IF(INDEX!$H$16=1,(VLOOKUP($A40,'LA31'!$A$1:$BZ$190,'LA31'!U$1,0)),
IF(INDEX!$H$16=2,(VLOOKUP($A40,'LA32'!$A$1:$BZ$190,'LA32'!U$1,0)),
IF(INDEX!$H$16=3,(VLOOKUP($A40,'LA33'!$A$1:$BZ$190,'LA33'!U$1,0)),
IF(INDEX!$H$16=4,(VLOOKUP($A40,'LA34'!$A$1:$BZ$190,'LA34'!U$1,0)),0)))),".")</f>
        <v>0.72</v>
      </c>
      <c r="X40" s="27">
        <f>IFERROR(
IF(INDEX!$H$16=1,(VLOOKUP($A40,'LA31'!$A$1:$BZ$190,'LA31'!V$1,0)),
IF(INDEX!$H$16=2,(VLOOKUP($A40,'LA32'!$A$1:$BZ$190,'LA32'!V$1,0)),
IF(INDEX!$H$16=3,(VLOOKUP($A40,'LA33'!$A$1:$BZ$190,'LA33'!V$1,0)),
IF(INDEX!$H$16=4,(VLOOKUP($A40,'LA34'!$A$1:$BZ$190,'LA34'!V$1,0)),0)))),".")</f>
        <v>0.67</v>
      </c>
      <c r="Y40" s="27">
        <f>IFERROR(
IF(INDEX!$H$16=1,(VLOOKUP($A40,'LA31'!$A$1:$BZ$190,'LA31'!W$1,0)),
IF(INDEX!$H$16=2,(VLOOKUP($A40,'LA32'!$A$1:$BZ$190,'LA32'!W$1,0)),
IF(INDEX!$H$16=3,(VLOOKUP($A40,'LA33'!$A$1:$BZ$190,'LA33'!W$1,0)),
IF(INDEX!$H$16=4,(VLOOKUP($A40,'LA34'!$A$1:$BZ$190,'LA34'!W$1,0)),0)))),".")</f>
        <v>0.03</v>
      </c>
      <c r="Z40" s="27">
        <f>IFERROR(
IF(INDEX!$H$16=1,(VLOOKUP($A40,'LA31'!$A$1:$BZ$190,'LA31'!X$1,0)),
IF(INDEX!$H$16=2,(VLOOKUP($A40,'LA32'!$A$1:$BZ$190,'LA32'!X$1,0)),
IF(INDEX!$H$16=3,(VLOOKUP($A40,'LA33'!$A$1:$BZ$190,'LA33'!X$1,0)),
IF(INDEX!$H$16=4,(VLOOKUP($A40,'LA34'!$A$1:$BZ$190,'LA34'!X$1,0)),0)))),".")</f>
        <v>7.0000000000000007E-2</v>
      </c>
      <c r="AA40" s="27">
        <f>IFERROR(
IF(INDEX!$H$16=1,(VLOOKUP($A40,'LA31'!$A$1:$BZ$190,'LA31'!Y$1,0)),
IF(INDEX!$H$16=2,(VLOOKUP($A40,'LA32'!$A$1:$BZ$190,'LA32'!Y$1,0)),
IF(INDEX!$H$16=3,(VLOOKUP($A40,'LA33'!$A$1:$BZ$190,'LA33'!Y$1,0)),
IF(INDEX!$H$16=4,(VLOOKUP($A40,'LA34'!$A$1:$BZ$190,'LA34'!Y$1,0)),0)))),".")</f>
        <v>0.06</v>
      </c>
      <c r="AB40" s="27">
        <f>IFERROR(
IF(INDEX!$H$16=1,(VLOOKUP($A40,'LA31'!$A$1:$BZ$190,'LA31'!Z$1,0)),
IF(INDEX!$H$16=2,(VLOOKUP($A40,'LA32'!$A$1:$BZ$190,'LA32'!Z$1,0)),
IF(INDEX!$H$16=3,(VLOOKUP($A40,'LA33'!$A$1:$BZ$190,'LA33'!Z$1,0)),
IF(INDEX!$H$16=4,(VLOOKUP($A40,'LA34'!$A$1:$BZ$190,'LA34'!Z$1,0)),0)))),".")</f>
        <v>0</v>
      </c>
      <c r="AC40" s="27" t="str">
        <f>IFERROR(
IF(INDEX!$H$16=1,(VLOOKUP($A40,'LA31'!$A$1:$BZ$190,'LA31'!AA$1,0)),
IF(INDEX!$H$16=2,(VLOOKUP($A40,'LA32'!$A$1:$BZ$190,'LA32'!AA$1,0)),
IF(INDEX!$H$16=3,(VLOOKUP($A40,'LA33'!$A$1:$BZ$190,'LA33'!AA$1,0)),
IF(INDEX!$H$16=4,(VLOOKUP($A40,'LA34'!$A$1:$BZ$190,'LA34'!AA$1,0)),0)))),".")</f>
        <v>x</v>
      </c>
      <c r="AD40" s="27" t="str">
        <f>IFERROR(
IF(INDEX!$H$16=1,(VLOOKUP($A40,'LA31'!$A$1:$BZ$190,'LA31'!AB$1,0)),
IF(INDEX!$H$16=2,(VLOOKUP($A40,'LA32'!$A$1:$BZ$190,'LA32'!AB$1,0)),
IF(INDEX!$H$16=3,(VLOOKUP($A40,'LA33'!$A$1:$BZ$190,'LA33'!AB$1,0)),
IF(INDEX!$H$16=4,(VLOOKUP($A40,'LA34'!$A$1:$BZ$190,'LA34'!AB$1,0)),0)))),".")</f>
        <v>x</v>
      </c>
      <c r="AE40" s="27" t="str">
        <f>IFERROR(
IF(INDEX!$H$16=1,(VLOOKUP($A40,'LA31'!$A$1:$BZ$190,'LA31'!AC$1,0)),
IF(INDEX!$H$16=2,(VLOOKUP($A40,'LA32'!$A$1:$BZ$190,'LA32'!AC$1,0)),
IF(INDEX!$H$16=3,(VLOOKUP($A40,'LA33'!$A$1:$BZ$190,'LA33'!AC$1,0)),
IF(INDEX!$H$16=4,(VLOOKUP($A40,'LA34'!$A$1:$BZ$190,'LA34'!AC$1,0)),0)))),".")</f>
        <v>x</v>
      </c>
      <c r="AF40" s="27">
        <f>IFERROR(
IF(INDEX!$H$16=1,(VLOOKUP($A40,'LA31'!$A$1:$BZ$190,'LA31'!AD$1,0)),
IF(INDEX!$H$16=2,(VLOOKUP($A40,'LA32'!$A$1:$BZ$190,'LA32'!AD$1,0)),
IF(INDEX!$H$16=3,(VLOOKUP($A40,'LA33'!$A$1:$BZ$190,'LA33'!AD$1,0)),
IF(INDEX!$H$16=4,(VLOOKUP($A40,'LA34'!$A$1:$BZ$190,'LA34'!AD$1,0)),0)))),".")</f>
        <v>0</v>
      </c>
      <c r="AG40" s="27" t="str">
        <f>IFERROR(
IF(INDEX!$H$16=1,(VLOOKUP($A40,'LA31'!$A$1:$BZ$190,'LA31'!AE$1,0)),
IF(INDEX!$H$16=2,(VLOOKUP($A40,'LA32'!$A$1:$BZ$190,'LA32'!AE$1,0)),
IF(INDEX!$H$16=3,(VLOOKUP($A40,'LA33'!$A$1:$BZ$190,'LA33'!AE$1,0)),
IF(INDEX!$H$16=4,(VLOOKUP($A40,'LA34'!$A$1:$BZ$190,'LA34'!AE$1,0)),0)))),".")</f>
        <v>x</v>
      </c>
      <c r="AH40" s="27">
        <f>IFERROR(
IF(INDEX!$H$16=1,(VLOOKUP($A40,'LA31'!$A$1:$BZ$190,'LA31'!AF$1,0)),
IF(INDEX!$H$16=2,(VLOOKUP($A40,'LA32'!$A$1:$BZ$190,'LA32'!AF$1,0)),
IF(INDEX!$H$16=3,(VLOOKUP($A40,'LA33'!$A$1:$BZ$190,'LA33'!AF$1,0)),
IF(INDEX!$H$16=4,(VLOOKUP($A40,'LA34'!$A$1:$BZ$190,'LA34'!AF$1,0)),0)))),".")</f>
        <v>0</v>
      </c>
      <c r="AI40" s="27">
        <f>IFERROR(
IF(INDEX!$H$16=1,(VLOOKUP($A40,'LA31'!$A$1:$BZ$190,'LA31'!AG$1,0)),
IF(INDEX!$H$16=2,(VLOOKUP($A40,'LA32'!$A$1:$BZ$190,'LA32'!AG$1,0)),
IF(INDEX!$H$16=3,(VLOOKUP($A40,'LA33'!$A$1:$BZ$190,'LA33'!AG$1,0)),
IF(INDEX!$H$16=4,(VLOOKUP($A40,'LA34'!$A$1:$BZ$190,'LA34'!AG$1,0)),0)))),".")</f>
        <v>0</v>
      </c>
      <c r="AJ40" s="27">
        <f>IFERROR(
IF(INDEX!$H$16=1,(VLOOKUP($A40,'LA31'!$A$1:$BZ$190,'LA31'!AH$1,0)),
IF(INDEX!$H$16=2,(VLOOKUP($A40,'LA32'!$A$1:$BZ$190,'LA32'!AH$1,0)),
IF(INDEX!$H$16=3,(VLOOKUP($A40,'LA33'!$A$1:$BZ$190,'LA33'!AH$1,0)),
IF(INDEX!$H$16=4,(VLOOKUP($A40,'LA34'!$A$1:$BZ$190,'LA34'!AH$1,0)),0)))),".")</f>
        <v>0</v>
      </c>
      <c r="AK40" s="27">
        <f>IFERROR(
IF(INDEX!$H$16=1,(VLOOKUP($A40,'LA31'!$A$1:$BZ$190,'LA31'!AI$1,0)),
IF(INDEX!$H$16=2,(VLOOKUP($A40,'LA32'!$A$1:$BZ$190,'LA32'!AI$1,0)),
IF(INDEX!$H$16=3,(VLOOKUP($A40,'LA33'!$A$1:$BZ$190,'LA33'!AI$1,0)),
IF(INDEX!$H$16=4,(VLOOKUP($A40,'LA34'!$A$1:$BZ$190,'LA34'!AI$1,0)),0)))),".")</f>
        <v>0.02</v>
      </c>
      <c r="AL40" s="27">
        <f>IFERROR(
IF(INDEX!$H$16=1,(VLOOKUP($A40,'LA31'!$A$1:$BZ$190,'LA31'!AJ$1,0)),
IF(INDEX!$H$16=2,(VLOOKUP($A40,'LA32'!$A$1:$BZ$190,'LA32'!AJ$1,0)),
IF(INDEX!$H$16=3,(VLOOKUP($A40,'LA33'!$A$1:$BZ$190,'LA33'!AJ$1,0)),
IF(INDEX!$H$16=4,(VLOOKUP($A40,'LA34'!$A$1:$BZ$190,'LA34'!AJ$1,0)),0)))),".")</f>
        <v>0.02</v>
      </c>
      <c r="AM40" s="27">
        <f>IFERROR(
IF(INDEX!$H$16=1,(VLOOKUP($A40,'LA31'!$A$1:$BZ$190,'LA31'!AK$1,0)),
IF(INDEX!$H$16=2,(VLOOKUP($A40,'LA32'!$A$1:$BZ$190,'LA32'!AK$1,0)),
IF(INDEX!$H$16=3,(VLOOKUP($A40,'LA33'!$A$1:$BZ$190,'LA33'!AK$1,0)),
IF(INDEX!$H$16=4,(VLOOKUP($A40,'LA34'!$A$1:$BZ$190,'LA34'!AK$1,0)),0)))),".")</f>
        <v>0.02</v>
      </c>
      <c r="AN40" s="27">
        <f>IFERROR(
IF(INDEX!$H$16=1,(VLOOKUP($A40,'LA31'!$A$1:$BZ$190,'LA31'!AL$1,0)),
IF(INDEX!$H$16=2,(VLOOKUP($A40,'LA32'!$A$1:$BZ$190,'LA32'!AL$1,0)),
IF(INDEX!$H$16=3,(VLOOKUP($A40,'LA33'!$A$1:$BZ$190,'LA33'!AL$1,0)),
IF(INDEX!$H$16=4,(VLOOKUP($A40,'LA34'!$A$1:$BZ$190,'LA34'!AL$1,0)),0)))),".")</f>
        <v>0</v>
      </c>
      <c r="AO40" s="27">
        <f>IFERROR(
IF(INDEX!$H$16=1,(VLOOKUP($A40,'LA31'!$A$1:$BZ$190,'LA31'!AM$1,0)),
IF(INDEX!$H$16=2,(VLOOKUP($A40,'LA32'!$A$1:$BZ$190,'LA32'!AM$1,0)),
IF(INDEX!$H$16=3,(VLOOKUP($A40,'LA33'!$A$1:$BZ$190,'LA33'!AM$1,0)),
IF(INDEX!$H$16=4,(VLOOKUP($A40,'LA34'!$A$1:$BZ$190,'LA34'!AM$1,0)),0)))),".")</f>
        <v>0</v>
      </c>
      <c r="AP40" s="27">
        <f>IFERROR(
IF(INDEX!$H$16=1,(VLOOKUP($A40,'LA31'!$A$1:$BZ$190,'LA31'!AN$1,0)),
IF(INDEX!$H$16=2,(VLOOKUP($A40,'LA32'!$A$1:$BZ$190,'LA32'!AN$1,0)),
IF(INDEX!$H$16=3,(VLOOKUP($A40,'LA33'!$A$1:$BZ$190,'LA33'!AN$1,0)),
IF(INDEX!$H$16=4,(VLOOKUP($A40,'LA34'!$A$1:$BZ$190,'LA34'!AN$1,0)),0)))),".")</f>
        <v>0</v>
      </c>
      <c r="AQ40" s="27" t="str">
        <f>IFERROR(
IF(INDEX!$H$16=1,(VLOOKUP($A40,'LA31'!$A$1:$BZ$190,'LA31'!AO$1,0)),
IF(INDEX!$H$16=2,(VLOOKUP($A40,'LA32'!$A$1:$BZ$190,'LA32'!AO$1,0)),
IF(INDEX!$H$16=3,(VLOOKUP($A40,'LA33'!$A$1:$BZ$190,'LA33'!AO$1,0)),
IF(INDEX!$H$16=4,(VLOOKUP($A40,'LA34'!$A$1:$BZ$190,'LA34'!AO$1,0)),0)))),".")</f>
        <v>x</v>
      </c>
      <c r="AR40" s="27" t="str">
        <f>IFERROR(
IF(INDEX!$H$16=1,(VLOOKUP($A40,'LA31'!$A$1:$BZ$190,'LA31'!AP$1,0)),
IF(INDEX!$H$16=2,(VLOOKUP($A40,'LA32'!$A$1:$BZ$190,'LA32'!AP$1,0)),
IF(INDEX!$H$16=3,(VLOOKUP($A40,'LA33'!$A$1:$BZ$190,'LA33'!AP$1,0)),
IF(INDEX!$H$16=4,(VLOOKUP($A40,'LA34'!$A$1:$BZ$190,'LA34'!AP$1,0)),0)))),".")</f>
        <v>x</v>
      </c>
      <c r="AS40" s="27" t="str">
        <f>IFERROR(
IF(INDEX!$H$16=1,(VLOOKUP($A40,'LA31'!$A$1:$BZ$190,'LA31'!AQ$1,0)),
IF(INDEX!$H$16=2,(VLOOKUP($A40,'LA32'!$A$1:$BZ$190,'LA32'!AQ$1,0)),
IF(INDEX!$H$16=3,(VLOOKUP($A40,'LA33'!$A$1:$BZ$190,'LA33'!AQ$1,0)),
IF(INDEX!$H$16=4,(VLOOKUP($A40,'LA34'!$A$1:$BZ$190,'LA34'!AQ$1,0)),0)))),".")</f>
        <v>x</v>
      </c>
      <c r="AT40" s="27">
        <f>IFERROR(
IF(INDEX!$H$16=1,(VLOOKUP($A40,'LA31'!$A$1:$BZ$190,'LA31'!AR$1,0)),
IF(INDEX!$H$16=2,(VLOOKUP($A40,'LA32'!$A$1:$BZ$190,'LA32'!AR$1,0)),
IF(INDEX!$H$16=3,(VLOOKUP($A40,'LA33'!$A$1:$BZ$190,'LA33'!AR$1,0)),
IF(INDEX!$H$16=4,(VLOOKUP($A40,'LA34'!$A$1:$BZ$190,'LA34'!AR$1,0)),0)))),".")</f>
        <v>0</v>
      </c>
      <c r="AU40" s="27" t="str">
        <f>IFERROR(
IF(INDEX!$H$16=1,(VLOOKUP($A40,'LA31'!$A$1:$BZ$190,'LA31'!AS$1,0)),
IF(INDEX!$H$16=2,(VLOOKUP($A40,'LA32'!$A$1:$BZ$190,'LA32'!AS$1,0)),
IF(INDEX!$H$16=3,(VLOOKUP($A40,'LA33'!$A$1:$BZ$190,'LA33'!AS$1,0)),
IF(INDEX!$H$16=4,(VLOOKUP($A40,'LA34'!$A$1:$BZ$190,'LA34'!AS$1,0)),0)))),".")</f>
        <v>x</v>
      </c>
      <c r="AV40" s="27" t="str">
        <f>IFERROR(
IF(INDEX!$H$16=1,(VLOOKUP($A40,'LA31'!$A$1:$BZ$190,'LA31'!AT$1,0)),
IF(INDEX!$H$16=2,(VLOOKUP($A40,'LA32'!$A$1:$BZ$190,'LA32'!AT$1,0)),
IF(INDEX!$H$16=3,(VLOOKUP($A40,'LA33'!$A$1:$BZ$190,'LA33'!AT$1,0)),
IF(INDEX!$H$16=4,(VLOOKUP($A40,'LA34'!$A$1:$BZ$190,'LA34'!AT$1,0)),0)))),".")</f>
        <v>x</v>
      </c>
      <c r="AW40" s="27">
        <f>IFERROR(
IF(INDEX!$H$16=1,(VLOOKUP($A40,'LA31'!$A$1:$BZ$190,'LA31'!AU$1,0)),
IF(INDEX!$H$16=2,(VLOOKUP($A40,'LA32'!$A$1:$BZ$190,'LA32'!AU$1,0)),
IF(INDEX!$H$16=3,(VLOOKUP($A40,'LA33'!$A$1:$BZ$190,'LA33'!AU$1,0)),
IF(INDEX!$H$16=4,(VLOOKUP($A40,'LA34'!$A$1:$BZ$190,'LA34'!AU$1,0)),0)))),".")</f>
        <v>0</v>
      </c>
      <c r="AX40" s="27" t="str">
        <f>IFERROR(
IF(INDEX!$H$16=1,(VLOOKUP($A40,'LA31'!$A$1:$BZ$190,'LA31'!AV$1,0)),
IF(INDEX!$H$16=2,(VLOOKUP($A40,'LA32'!$A$1:$BZ$190,'LA32'!AV$1,0)),
IF(INDEX!$H$16=3,(VLOOKUP($A40,'LA33'!$A$1:$BZ$190,'LA33'!AV$1,0)),
IF(INDEX!$H$16=4,(VLOOKUP($A40,'LA34'!$A$1:$BZ$190,'LA34'!AV$1,0)),0)))),".")</f>
        <v>x</v>
      </c>
      <c r="AY40" s="27" t="str">
        <f>IFERROR(
IF(INDEX!$H$16=1,(VLOOKUP($A40,'LA31'!$A$1:$BZ$190,'LA31'!AW$1,0)),
IF(INDEX!$H$16=2,(VLOOKUP($A40,'LA32'!$A$1:$BZ$190,'LA32'!AW$1,0)),
IF(INDEX!$H$16=3,(VLOOKUP($A40,'LA33'!$A$1:$BZ$190,'LA33'!AW$1,0)),
IF(INDEX!$H$16=4,(VLOOKUP($A40,'LA34'!$A$1:$BZ$190,'LA34'!AW$1,0)),0)))),".")</f>
        <v>x</v>
      </c>
      <c r="AZ40" s="27">
        <f>IFERROR(
IF(INDEX!$H$16=1,(VLOOKUP($A40,'LA31'!$A$1:$BZ$190,'LA31'!AX$1,0)),
IF(INDEX!$H$16=2,(VLOOKUP($A40,'LA32'!$A$1:$BZ$190,'LA32'!AX$1,0)),
IF(INDEX!$H$16=3,(VLOOKUP($A40,'LA33'!$A$1:$BZ$190,'LA33'!AX$1,0)),
IF(INDEX!$H$16=4,(VLOOKUP($A40,'LA34'!$A$1:$BZ$190,'LA34'!AX$1,0)),0)))),".")</f>
        <v>0</v>
      </c>
      <c r="BA40" s="27">
        <f>IFERROR(
IF(INDEX!$H$16=1,(VLOOKUP($A40,'LA31'!$A$1:$BZ$190,'LA31'!AY$1,0)),
IF(INDEX!$H$16=2,(VLOOKUP($A40,'LA32'!$A$1:$BZ$190,'LA32'!AY$1,0)),
IF(INDEX!$H$16=3,(VLOOKUP($A40,'LA33'!$A$1:$BZ$190,'LA33'!AY$1,0)),
IF(INDEX!$H$16=4,(VLOOKUP($A40,'LA34'!$A$1:$BZ$190,'LA34'!AY$1,0)),0)))),".")</f>
        <v>0</v>
      </c>
      <c r="BB40" s="27">
        <f>IFERROR(
IF(INDEX!$H$16=1,(VLOOKUP($A40,'LA31'!$A$1:$BZ$190,'LA31'!AZ$1,0)),
IF(INDEX!$H$16=2,(VLOOKUP($A40,'LA32'!$A$1:$BZ$190,'LA32'!AZ$1,0)),
IF(INDEX!$H$16=3,(VLOOKUP($A40,'LA33'!$A$1:$BZ$190,'LA33'!AZ$1,0)),
IF(INDEX!$H$16=4,(VLOOKUP($A40,'LA34'!$A$1:$BZ$190,'LA34'!AZ$1,0)),0)))),".")</f>
        <v>0</v>
      </c>
      <c r="BC40" s="27">
        <f>IFERROR(
IF(INDEX!$H$16=1,(VLOOKUP($A40,'LA31'!$A$1:$BZ$190,'LA31'!BA$1,0)),
IF(INDEX!$H$16=2,(VLOOKUP($A40,'LA32'!$A$1:$BZ$190,'LA32'!BA$1,0)),
IF(INDEX!$H$16=3,(VLOOKUP($A40,'LA33'!$A$1:$BZ$190,'LA33'!BA$1,0)),
IF(INDEX!$H$16=4,(VLOOKUP($A40,'LA34'!$A$1:$BZ$190,'LA34'!BA$1,0)),0)))),".")</f>
        <v>0</v>
      </c>
      <c r="BD40" s="27">
        <f>IFERROR(
IF(INDEX!$H$16=1,(VLOOKUP($A40,'LA31'!$A$1:$BZ$190,'LA31'!BB$1,0)),
IF(INDEX!$H$16=2,(VLOOKUP($A40,'LA32'!$A$1:$BZ$190,'LA32'!BB$1,0)),
IF(INDEX!$H$16=3,(VLOOKUP($A40,'LA33'!$A$1:$BZ$190,'LA33'!BB$1,0)),
IF(INDEX!$H$16=4,(VLOOKUP($A40,'LA34'!$A$1:$BZ$190,'LA34'!BB$1,0)),0)))),".")</f>
        <v>0</v>
      </c>
      <c r="BE40" s="27">
        <f>IFERROR(
IF(INDEX!$H$16=1,(VLOOKUP($A40,'LA31'!$A$1:$BZ$190,'LA31'!BC$1,0)),
IF(INDEX!$H$16=2,(VLOOKUP($A40,'LA32'!$A$1:$BZ$190,'LA32'!BC$1,0)),
IF(INDEX!$H$16=3,(VLOOKUP($A40,'LA33'!$A$1:$BZ$190,'LA33'!BC$1,0)),
IF(INDEX!$H$16=4,(VLOOKUP($A40,'LA34'!$A$1:$BZ$190,'LA34'!BC$1,0)),0)))),".")</f>
        <v>0</v>
      </c>
      <c r="BF40" s="27">
        <f>IFERROR(
IF(INDEX!$H$16=1,(VLOOKUP($A40,'LA31'!$A$1:$BZ$190,'LA31'!BD$1,0)),
IF(INDEX!$H$16=2,(VLOOKUP($A40,'LA32'!$A$1:$BZ$190,'LA32'!BD$1,0)),
IF(INDEX!$H$16=3,(VLOOKUP($A40,'LA33'!$A$1:$BZ$190,'LA33'!BD$1,0)),
IF(INDEX!$H$16=4,(VLOOKUP($A40,'LA34'!$A$1:$BZ$190,'LA34'!BD$1,0)),0)))),".")</f>
        <v>0.01</v>
      </c>
      <c r="BG40" s="27" t="str">
        <f>IFERROR(
IF(INDEX!$H$16=1,(VLOOKUP($A40,'LA31'!$A$1:$BZ$190,'LA31'!BE$1,0)),
IF(INDEX!$H$16=2,(VLOOKUP($A40,'LA32'!$A$1:$BZ$190,'LA32'!BE$1,0)),
IF(INDEX!$H$16=3,(VLOOKUP($A40,'LA33'!$A$1:$BZ$190,'LA33'!BE$1,0)),
IF(INDEX!$H$16=4,(VLOOKUP($A40,'LA34'!$A$1:$BZ$190,'LA34'!BE$1,0)),0)))),".")</f>
        <v>x</v>
      </c>
      <c r="BH40" s="27">
        <f>IFERROR(
IF(INDEX!$H$16=1,(VLOOKUP($A40,'LA31'!$A$1:$BZ$190,'LA31'!BF$1,0)),
IF(INDEX!$H$16=2,(VLOOKUP($A40,'LA32'!$A$1:$BZ$190,'LA32'!BF$1,0)),
IF(INDEX!$H$16=3,(VLOOKUP($A40,'LA33'!$A$1:$BZ$190,'LA33'!BF$1,0)),
IF(INDEX!$H$16=4,(VLOOKUP($A40,'LA34'!$A$1:$BZ$190,'LA34'!BF$1,0)),0)))),".")</f>
        <v>0.01</v>
      </c>
      <c r="BI40" s="27">
        <f>IFERROR(
IF(INDEX!$H$16=1,(VLOOKUP($A40,'LA31'!$A$1:$BZ$190,'LA31'!BG$1,0)),
IF(INDEX!$H$16=2,(VLOOKUP($A40,'LA32'!$A$1:$BZ$190,'LA32'!BG$1,0)),
IF(INDEX!$H$16=3,(VLOOKUP($A40,'LA33'!$A$1:$BZ$190,'LA33'!BG$1,0)),
IF(INDEX!$H$16=4,(VLOOKUP($A40,'LA34'!$A$1:$BZ$190,'LA34'!BG$1,0)),0)))),".")</f>
        <v>0.06</v>
      </c>
      <c r="BJ40" s="27">
        <f>IFERROR(
IF(INDEX!$H$16=1,(VLOOKUP($A40,'LA31'!$A$1:$BZ$190,'LA31'!BH$1,0)),
IF(INDEX!$H$16=2,(VLOOKUP($A40,'LA32'!$A$1:$BZ$190,'LA32'!BH$1,0)),
IF(INDEX!$H$16=3,(VLOOKUP($A40,'LA33'!$A$1:$BZ$190,'LA33'!BH$1,0)),
IF(INDEX!$H$16=4,(VLOOKUP($A40,'LA34'!$A$1:$BZ$190,'LA34'!BH$1,0)),0)))),".")</f>
        <v>0.03</v>
      </c>
      <c r="BK40" s="27">
        <f>IFERROR(
IF(INDEX!$H$16=1,(VLOOKUP($A40,'LA31'!$A$1:$BZ$190,'LA31'!BI$1,0)),
IF(INDEX!$H$16=2,(VLOOKUP($A40,'LA32'!$A$1:$BZ$190,'LA32'!BI$1,0)),
IF(INDEX!$H$16=3,(VLOOKUP($A40,'LA33'!$A$1:$BZ$190,'LA33'!BI$1,0)),
IF(INDEX!$H$16=4,(VLOOKUP($A40,'LA34'!$A$1:$BZ$190,'LA34'!BI$1,0)),0)))),".")</f>
        <v>0.04</v>
      </c>
      <c r="BL40" s="27">
        <f>IFERROR(
IF(INDEX!$H$16=1,(VLOOKUP($A40,'LA31'!$A$1:$BZ$190,'LA31'!BJ$1,0)),
IF(INDEX!$H$16=2,(VLOOKUP($A40,'LA32'!$A$1:$BZ$190,'LA32'!BJ$1,0)),
IF(INDEX!$H$16=3,(VLOOKUP($A40,'LA33'!$A$1:$BZ$190,'LA33'!BJ$1,0)),
IF(INDEX!$H$16=4,(VLOOKUP($A40,'LA34'!$A$1:$BZ$190,'LA34'!BJ$1,0)),0)))),".")</f>
        <v>0.04</v>
      </c>
      <c r="BM40" s="27">
        <f>IFERROR(
IF(INDEX!$H$16=1,(VLOOKUP($A40,'LA31'!$A$1:$BZ$190,'LA31'!BK$1,0)),
IF(INDEX!$H$16=2,(VLOOKUP($A40,'LA32'!$A$1:$BZ$190,'LA32'!BK$1,0)),
IF(INDEX!$H$16=3,(VLOOKUP($A40,'LA33'!$A$1:$BZ$190,'LA33'!BK$1,0)),
IF(INDEX!$H$16=4,(VLOOKUP($A40,'LA34'!$A$1:$BZ$190,'LA34'!BK$1,0)),0)))),".")</f>
        <v>0.01</v>
      </c>
      <c r="BN40" s="27">
        <f>IFERROR(
IF(INDEX!$H$16=1,(VLOOKUP($A40,'LA31'!$A$1:$BZ$190,'LA31'!BL$1,0)),
IF(INDEX!$H$16=2,(VLOOKUP($A40,'LA32'!$A$1:$BZ$190,'LA32'!BL$1,0)),
IF(INDEX!$H$16=3,(VLOOKUP($A40,'LA33'!$A$1:$BZ$190,'LA33'!BL$1,0)),
IF(INDEX!$H$16=4,(VLOOKUP($A40,'LA34'!$A$1:$BZ$190,'LA34'!BL$1,0)),0)))),".")</f>
        <v>0.02</v>
      </c>
      <c r="BO40" s="27">
        <f>IFERROR(
IF(INDEX!$H$16=1,(VLOOKUP($A40,'LA31'!$A$1:$BZ$190,'LA31'!BM$1,0)),
IF(INDEX!$H$16=2,(VLOOKUP($A40,'LA32'!$A$1:$BZ$190,'LA32'!BM$1,0)),
IF(INDEX!$H$16=3,(VLOOKUP($A40,'LA33'!$A$1:$BZ$190,'LA33'!BM$1,0)),
IF(INDEX!$H$16=4,(VLOOKUP($A40,'LA34'!$A$1:$BZ$190,'LA34'!BM$1,0)),0)))),".")</f>
        <v>0.02</v>
      </c>
      <c r="BP40" s="27">
        <f>IFERROR(
IF(INDEX!$H$16=1,(VLOOKUP($A40,'LA31'!$A$1:$BZ$190,'LA31'!BN$1,0)),
IF(INDEX!$H$16=2,(VLOOKUP($A40,'LA32'!$A$1:$BZ$190,'LA32'!BN$1,0)),
IF(INDEX!$H$16=3,(VLOOKUP($A40,'LA33'!$A$1:$BZ$190,'LA33'!BN$1,0)),
IF(INDEX!$H$16=4,(VLOOKUP($A40,'LA34'!$A$1:$BZ$190,'LA34'!BN$1,0)),0)))),".")</f>
        <v>0.02</v>
      </c>
      <c r="BQ40" s="27">
        <f>IFERROR(
IF(INDEX!$H$16=1,(VLOOKUP($A40,'LA31'!$A$1:$BZ$190,'LA31'!BO$1,0)),
IF(INDEX!$H$16=2,(VLOOKUP($A40,'LA32'!$A$1:$BZ$190,'LA32'!BO$1,0)),
IF(INDEX!$H$16=3,(VLOOKUP($A40,'LA33'!$A$1:$BZ$190,'LA33'!BO$1,0)),
IF(INDEX!$H$16=4,(VLOOKUP($A40,'LA34'!$A$1:$BZ$190,'LA34'!BO$1,0)),0)))),".")</f>
        <v>0.02</v>
      </c>
    </row>
    <row r="41" spans="1:69" x14ac:dyDescent="0.2">
      <c r="A41" s="7">
        <v>823</v>
      </c>
      <c r="B41" s="13" t="s">
        <v>151</v>
      </c>
      <c r="C41" s="96" t="s">
        <v>120</v>
      </c>
      <c r="D41" s="26">
        <f>IFERROR(
IF(INDEX!$H$16=1,(VLOOKUP($A41,'LA31'!$A$1:$BZ$190,'LA31'!B$1,0)),
IF(INDEX!$H$16=2,(VLOOKUP($A41,'LA32'!$A$1:$BZ$190,'LA32'!B$1,0)),
IF(INDEX!$H$16=3,(VLOOKUP($A41,'LA33'!$A$1:$BZ$190,'LA33'!B$1,0)),
IF(INDEX!$H$16=4,(VLOOKUP($A41,'LA34'!$A$1:$BZ$190,'LA34'!B$1,0)),0)))),".")</f>
        <v>210</v>
      </c>
      <c r="E41" s="26">
        <f>IFERROR(
IF(INDEX!$H$16=1,(VLOOKUP($A41,'LA31'!$A$1:$BZ$190,'LA31'!C$1,0)),
IF(INDEX!$H$16=2,(VLOOKUP($A41,'LA32'!$A$1:$BZ$190,'LA32'!C$1,0)),
IF(INDEX!$H$16=3,(VLOOKUP($A41,'LA33'!$A$1:$BZ$190,'LA33'!C$1,0)),
IF(INDEX!$H$16=4,(VLOOKUP($A41,'LA34'!$A$1:$BZ$190,'LA34'!C$1,0)),0)))),".")</f>
        <v>2580</v>
      </c>
      <c r="F41" s="26">
        <f>IFERROR(
IF(INDEX!$H$16=1,(VLOOKUP($A41,'LA31'!$A$1:$BZ$190,'LA31'!D$1,0)),
IF(INDEX!$H$16=2,(VLOOKUP($A41,'LA32'!$A$1:$BZ$190,'LA32'!D$1,0)),
IF(INDEX!$H$16=3,(VLOOKUP($A41,'LA33'!$A$1:$BZ$190,'LA33'!D$1,0)),
IF(INDEX!$H$16=4,(VLOOKUP($A41,'LA34'!$A$1:$BZ$190,'LA34'!D$1,0)),0)))),".")</f>
        <v>2790</v>
      </c>
      <c r="G41" s="27">
        <f>IFERROR(
IF(INDEX!$H$16=1,(VLOOKUP($A41,'LA31'!$A$1:$BZ$190,'LA31'!E$1,0)),
IF(INDEX!$H$16=2,(VLOOKUP($A41,'LA32'!$A$1:$BZ$190,'LA32'!E$1,0)),
IF(INDEX!$H$16=3,(VLOOKUP($A41,'LA33'!$A$1:$BZ$190,'LA33'!E$1,0)),
IF(INDEX!$H$16=4,(VLOOKUP($A41,'LA34'!$A$1:$BZ$190,'LA34'!E$1,0)),0)))),".")</f>
        <v>0.83</v>
      </c>
      <c r="H41" s="27">
        <f>IFERROR(
IF(INDEX!$H$16=1,(VLOOKUP($A41,'LA31'!$A$1:$BZ$190,'LA31'!F$1,0)),
IF(INDEX!$H$16=2,(VLOOKUP($A41,'LA32'!$A$1:$BZ$190,'LA32'!F$1,0)),
IF(INDEX!$H$16=3,(VLOOKUP($A41,'LA33'!$A$1:$BZ$190,'LA33'!F$1,0)),
IF(INDEX!$H$16=4,(VLOOKUP($A41,'LA34'!$A$1:$BZ$190,'LA34'!F$1,0)),0)))),".")</f>
        <v>0.94</v>
      </c>
      <c r="I41" s="27">
        <f>IFERROR(
IF(INDEX!$H$16=1,(VLOOKUP($A41,'LA31'!$A$1:$BZ$190,'LA31'!G$1,0)),
IF(INDEX!$H$16=2,(VLOOKUP($A41,'LA32'!$A$1:$BZ$190,'LA32'!G$1,0)),
IF(INDEX!$H$16=3,(VLOOKUP($A41,'LA33'!$A$1:$BZ$190,'LA33'!G$1,0)),
IF(INDEX!$H$16=4,(VLOOKUP($A41,'LA34'!$A$1:$BZ$190,'LA34'!G$1,0)),0)))),".")</f>
        <v>0.93</v>
      </c>
      <c r="J41" s="27">
        <f>IFERROR(
IF(INDEX!$H$16=1,(VLOOKUP($A41,'LA31'!$A$1:$BZ$190,'LA31'!H$1,0)),
IF(INDEX!$H$16=2,(VLOOKUP($A41,'LA32'!$A$1:$BZ$190,'LA32'!H$1,0)),
IF(INDEX!$H$16=3,(VLOOKUP($A41,'LA33'!$A$1:$BZ$190,'LA33'!H$1,0)),
IF(INDEX!$H$16=4,(VLOOKUP($A41,'LA34'!$A$1:$BZ$190,'LA34'!H$1,0)),0)))),".")</f>
        <v>0.79</v>
      </c>
      <c r="K41" s="27">
        <f>IFERROR(
IF(INDEX!$H$16=1,(VLOOKUP($A41,'LA31'!$A$1:$BZ$190,'LA31'!I$1,0)),
IF(INDEX!$H$16=2,(VLOOKUP($A41,'LA32'!$A$1:$BZ$190,'LA32'!I$1,0)),
IF(INDEX!$H$16=3,(VLOOKUP($A41,'LA33'!$A$1:$BZ$190,'LA33'!I$1,0)),
IF(INDEX!$H$16=4,(VLOOKUP($A41,'LA34'!$A$1:$BZ$190,'LA34'!I$1,0)),0)))),".")</f>
        <v>0.92</v>
      </c>
      <c r="L41" s="27">
        <f>IFERROR(
IF(INDEX!$H$16=1,(VLOOKUP($A41,'LA31'!$A$1:$BZ$190,'LA31'!J$1,0)),
IF(INDEX!$H$16=2,(VLOOKUP($A41,'LA32'!$A$1:$BZ$190,'LA32'!J$1,0)),
IF(INDEX!$H$16=3,(VLOOKUP($A41,'LA33'!$A$1:$BZ$190,'LA33'!J$1,0)),
IF(INDEX!$H$16=4,(VLOOKUP($A41,'LA34'!$A$1:$BZ$190,'LA34'!J$1,0)),0)))),".")</f>
        <v>0.91</v>
      </c>
      <c r="M41" s="27">
        <f>IFERROR(
IF(INDEX!$H$16=1,(VLOOKUP($A41,'LA31'!$A$1:$BZ$190,'LA31'!K$1,0)),
IF(INDEX!$H$16=2,(VLOOKUP($A41,'LA32'!$A$1:$BZ$190,'LA32'!K$1,0)),
IF(INDEX!$H$16=3,(VLOOKUP($A41,'LA33'!$A$1:$BZ$190,'LA33'!K$1,0)),
IF(INDEX!$H$16=4,(VLOOKUP($A41,'LA34'!$A$1:$BZ$190,'LA34'!K$1,0)),0)))),".")</f>
        <v>0.49</v>
      </c>
      <c r="N41" s="27">
        <f>IFERROR(
IF(INDEX!$H$16=1,(VLOOKUP($A41,'LA31'!$A$1:$BZ$190,'LA31'!L$1,0)),
IF(INDEX!$H$16=2,(VLOOKUP($A41,'LA32'!$A$1:$BZ$190,'LA32'!L$1,0)),
IF(INDEX!$H$16=3,(VLOOKUP($A41,'LA33'!$A$1:$BZ$190,'LA33'!L$1,0)),
IF(INDEX!$H$16=4,(VLOOKUP($A41,'LA34'!$A$1:$BZ$190,'LA34'!L$1,0)),0)))),".")</f>
        <v>0.31</v>
      </c>
      <c r="O41" s="27">
        <f>IFERROR(
IF(INDEX!$H$16=1,(VLOOKUP($A41,'LA31'!$A$1:$BZ$190,'LA31'!M$1,0)),
IF(INDEX!$H$16=2,(VLOOKUP($A41,'LA32'!$A$1:$BZ$190,'LA32'!M$1,0)),
IF(INDEX!$H$16=3,(VLOOKUP($A41,'LA33'!$A$1:$BZ$190,'LA33'!M$1,0)),
IF(INDEX!$H$16=4,(VLOOKUP($A41,'LA34'!$A$1:$BZ$190,'LA34'!M$1,0)),0)))),".")</f>
        <v>0.33</v>
      </c>
      <c r="P41" s="27">
        <f>IFERROR(
IF(INDEX!$H$16=1,(VLOOKUP($A41,'LA31'!$A$1:$BZ$190,'LA31'!N$1,0)),
IF(INDEX!$H$16=2,(VLOOKUP($A41,'LA32'!$A$1:$BZ$190,'LA32'!N$1,0)),
IF(INDEX!$H$16=3,(VLOOKUP($A41,'LA33'!$A$1:$BZ$190,'LA33'!N$1,0)),
IF(INDEX!$H$16=4,(VLOOKUP($A41,'LA34'!$A$1:$BZ$190,'LA34'!N$1,0)),0)))),".")</f>
        <v>0</v>
      </c>
      <c r="Q41" s="27">
        <f>IFERROR(
IF(INDEX!$H$16=1,(VLOOKUP($A41,'LA31'!$A$1:$BZ$190,'LA31'!O$1,0)),
IF(INDEX!$H$16=2,(VLOOKUP($A41,'LA32'!$A$1:$BZ$190,'LA32'!O$1,0)),
IF(INDEX!$H$16=3,(VLOOKUP($A41,'LA33'!$A$1:$BZ$190,'LA33'!O$1,0)),
IF(INDEX!$H$16=4,(VLOOKUP($A41,'LA34'!$A$1:$BZ$190,'LA34'!O$1,0)),0)))),".")</f>
        <v>0.01</v>
      </c>
      <c r="R41" s="27" t="str">
        <f>IFERROR(
IF(INDEX!$H$16=1,(VLOOKUP($A41,'LA31'!$A$1:$BZ$190,'LA31'!P$1,0)),
IF(INDEX!$H$16=2,(VLOOKUP($A41,'LA32'!$A$1:$BZ$190,'LA32'!P$1,0)),
IF(INDEX!$H$16=3,(VLOOKUP($A41,'LA33'!$A$1:$BZ$190,'LA33'!P$1,0)),
IF(INDEX!$H$16=4,(VLOOKUP($A41,'LA34'!$A$1:$BZ$190,'LA34'!P$1,0)),0)))),".")</f>
        <v>-</v>
      </c>
      <c r="S41" s="27" t="str">
        <f>IFERROR(
IF(INDEX!$H$16=1,(VLOOKUP($A41,'LA31'!$A$1:$BZ$190,'LA31'!Q$1,0)),
IF(INDEX!$H$16=2,(VLOOKUP($A41,'LA32'!$A$1:$BZ$190,'LA32'!Q$1,0)),
IF(INDEX!$H$16=3,(VLOOKUP($A41,'LA33'!$A$1:$BZ$190,'LA33'!Q$1,0)),
IF(INDEX!$H$16=4,(VLOOKUP($A41,'LA34'!$A$1:$BZ$190,'LA34'!Q$1,0)),0)))),".")</f>
        <v>x</v>
      </c>
      <c r="T41" s="27">
        <f>IFERROR(
IF(INDEX!$H$16=1,(VLOOKUP($A41,'LA31'!$A$1:$BZ$190,'LA31'!R$1,0)),
IF(INDEX!$H$16=2,(VLOOKUP($A41,'LA32'!$A$1:$BZ$190,'LA32'!R$1,0)),
IF(INDEX!$H$16=3,(VLOOKUP($A41,'LA33'!$A$1:$BZ$190,'LA33'!R$1,0)),
IF(INDEX!$H$16=4,(VLOOKUP($A41,'LA34'!$A$1:$BZ$190,'LA34'!R$1,0)),0)))),".")</f>
        <v>0.03</v>
      </c>
      <c r="U41" s="27">
        <f>IFERROR(
IF(INDEX!$H$16=1,(VLOOKUP($A41,'LA31'!$A$1:$BZ$190,'LA31'!S$1,0)),
IF(INDEX!$H$16=2,(VLOOKUP($A41,'LA32'!$A$1:$BZ$190,'LA32'!S$1,0)),
IF(INDEX!$H$16=3,(VLOOKUP($A41,'LA33'!$A$1:$BZ$190,'LA33'!S$1,0)),
IF(INDEX!$H$16=4,(VLOOKUP($A41,'LA34'!$A$1:$BZ$190,'LA34'!S$1,0)),0)))),".")</f>
        <v>0.03</v>
      </c>
      <c r="V41" s="27">
        <f>IFERROR(
IF(INDEX!$H$16=1,(VLOOKUP($A41,'LA31'!$A$1:$BZ$190,'LA31'!T$1,0)),
IF(INDEX!$H$16=2,(VLOOKUP($A41,'LA32'!$A$1:$BZ$190,'LA32'!T$1,0)),
IF(INDEX!$H$16=3,(VLOOKUP($A41,'LA33'!$A$1:$BZ$190,'LA33'!T$1,0)),
IF(INDEX!$H$16=4,(VLOOKUP($A41,'LA34'!$A$1:$BZ$190,'LA34'!T$1,0)),0)))),".")</f>
        <v>0.25</v>
      </c>
      <c r="W41" s="27">
        <f>IFERROR(
IF(INDEX!$H$16=1,(VLOOKUP($A41,'LA31'!$A$1:$BZ$190,'LA31'!U$1,0)),
IF(INDEX!$H$16=2,(VLOOKUP($A41,'LA32'!$A$1:$BZ$190,'LA32'!U$1,0)),
IF(INDEX!$H$16=3,(VLOOKUP($A41,'LA33'!$A$1:$BZ$190,'LA33'!U$1,0)),
IF(INDEX!$H$16=4,(VLOOKUP($A41,'LA34'!$A$1:$BZ$190,'LA34'!U$1,0)),0)))),".")</f>
        <v>0.56000000000000005</v>
      </c>
      <c r="X41" s="27">
        <f>IFERROR(
IF(INDEX!$H$16=1,(VLOOKUP($A41,'LA31'!$A$1:$BZ$190,'LA31'!V$1,0)),
IF(INDEX!$H$16=2,(VLOOKUP($A41,'LA32'!$A$1:$BZ$190,'LA32'!V$1,0)),
IF(INDEX!$H$16=3,(VLOOKUP($A41,'LA33'!$A$1:$BZ$190,'LA33'!V$1,0)),
IF(INDEX!$H$16=4,(VLOOKUP($A41,'LA34'!$A$1:$BZ$190,'LA34'!V$1,0)),0)))),".")</f>
        <v>0.54</v>
      </c>
      <c r="Y41" s="27" t="str">
        <f>IFERROR(
IF(INDEX!$H$16=1,(VLOOKUP($A41,'LA31'!$A$1:$BZ$190,'LA31'!W$1,0)),
IF(INDEX!$H$16=2,(VLOOKUP($A41,'LA32'!$A$1:$BZ$190,'LA32'!W$1,0)),
IF(INDEX!$H$16=3,(VLOOKUP($A41,'LA33'!$A$1:$BZ$190,'LA33'!W$1,0)),
IF(INDEX!$H$16=4,(VLOOKUP($A41,'LA34'!$A$1:$BZ$190,'LA34'!W$1,0)),0)))),".")</f>
        <v>x</v>
      </c>
      <c r="Z41" s="27">
        <f>IFERROR(
IF(INDEX!$H$16=1,(VLOOKUP($A41,'LA31'!$A$1:$BZ$190,'LA31'!X$1,0)),
IF(INDEX!$H$16=2,(VLOOKUP($A41,'LA32'!$A$1:$BZ$190,'LA32'!X$1,0)),
IF(INDEX!$H$16=3,(VLOOKUP($A41,'LA33'!$A$1:$BZ$190,'LA33'!X$1,0)),
IF(INDEX!$H$16=4,(VLOOKUP($A41,'LA34'!$A$1:$BZ$190,'LA34'!X$1,0)),0)))),".")</f>
        <v>0.02</v>
      </c>
      <c r="AA41" s="27">
        <f>IFERROR(
IF(INDEX!$H$16=1,(VLOOKUP($A41,'LA31'!$A$1:$BZ$190,'LA31'!Y$1,0)),
IF(INDEX!$H$16=2,(VLOOKUP($A41,'LA32'!$A$1:$BZ$190,'LA32'!Y$1,0)),
IF(INDEX!$H$16=3,(VLOOKUP($A41,'LA33'!$A$1:$BZ$190,'LA33'!Y$1,0)),
IF(INDEX!$H$16=4,(VLOOKUP($A41,'LA34'!$A$1:$BZ$190,'LA34'!Y$1,0)),0)))),".")</f>
        <v>0.02</v>
      </c>
      <c r="AB41" s="27">
        <f>IFERROR(
IF(INDEX!$H$16=1,(VLOOKUP($A41,'LA31'!$A$1:$BZ$190,'LA31'!Z$1,0)),
IF(INDEX!$H$16=2,(VLOOKUP($A41,'LA32'!$A$1:$BZ$190,'LA32'!Z$1,0)),
IF(INDEX!$H$16=3,(VLOOKUP($A41,'LA33'!$A$1:$BZ$190,'LA33'!Z$1,0)),
IF(INDEX!$H$16=4,(VLOOKUP($A41,'LA34'!$A$1:$BZ$190,'LA34'!Z$1,0)),0)))),".")</f>
        <v>0</v>
      </c>
      <c r="AC41" s="27">
        <f>IFERROR(
IF(INDEX!$H$16=1,(VLOOKUP($A41,'LA31'!$A$1:$BZ$190,'LA31'!AA$1,0)),
IF(INDEX!$H$16=2,(VLOOKUP($A41,'LA32'!$A$1:$BZ$190,'LA32'!AA$1,0)),
IF(INDEX!$H$16=3,(VLOOKUP($A41,'LA33'!$A$1:$BZ$190,'LA33'!AA$1,0)),
IF(INDEX!$H$16=4,(VLOOKUP($A41,'LA34'!$A$1:$BZ$190,'LA34'!AA$1,0)),0)))),".")</f>
        <v>0</v>
      </c>
      <c r="AD41" s="27">
        <f>IFERROR(
IF(INDEX!$H$16=1,(VLOOKUP($A41,'LA31'!$A$1:$BZ$190,'LA31'!AB$1,0)),
IF(INDEX!$H$16=2,(VLOOKUP($A41,'LA32'!$A$1:$BZ$190,'LA32'!AB$1,0)),
IF(INDEX!$H$16=3,(VLOOKUP($A41,'LA33'!$A$1:$BZ$190,'LA33'!AB$1,0)),
IF(INDEX!$H$16=4,(VLOOKUP($A41,'LA34'!$A$1:$BZ$190,'LA34'!AB$1,0)),0)))),".")</f>
        <v>0</v>
      </c>
      <c r="AE41" s="27">
        <f>IFERROR(
IF(INDEX!$H$16=1,(VLOOKUP($A41,'LA31'!$A$1:$BZ$190,'LA31'!AC$1,0)),
IF(INDEX!$H$16=2,(VLOOKUP($A41,'LA32'!$A$1:$BZ$190,'LA32'!AC$1,0)),
IF(INDEX!$H$16=3,(VLOOKUP($A41,'LA33'!$A$1:$BZ$190,'LA33'!AC$1,0)),
IF(INDEX!$H$16=4,(VLOOKUP($A41,'LA34'!$A$1:$BZ$190,'LA34'!AC$1,0)),0)))),".")</f>
        <v>0</v>
      </c>
      <c r="AF41" s="27">
        <f>IFERROR(
IF(INDEX!$H$16=1,(VLOOKUP($A41,'LA31'!$A$1:$BZ$190,'LA31'!AD$1,0)),
IF(INDEX!$H$16=2,(VLOOKUP($A41,'LA32'!$A$1:$BZ$190,'LA32'!AD$1,0)),
IF(INDEX!$H$16=3,(VLOOKUP($A41,'LA33'!$A$1:$BZ$190,'LA33'!AD$1,0)),
IF(INDEX!$H$16=4,(VLOOKUP($A41,'LA34'!$A$1:$BZ$190,'LA34'!AD$1,0)),0)))),".")</f>
        <v>0</v>
      </c>
      <c r="AG41" s="27">
        <f>IFERROR(
IF(INDEX!$H$16=1,(VLOOKUP($A41,'LA31'!$A$1:$BZ$190,'LA31'!AE$1,0)),
IF(INDEX!$H$16=2,(VLOOKUP($A41,'LA32'!$A$1:$BZ$190,'LA32'!AE$1,0)),
IF(INDEX!$H$16=3,(VLOOKUP($A41,'LA33'!$A$1:$BZ$190,'LA33'!AE$1,0)),
IF(INDEX!$H$16=4,(VLOOKUP($A41,'LA34'!$A$1:$BZ$190,'LA34'!AE$1,0)),0)))),".")</f>
        <v>0</v>
      </c>
      <c r="AH41" s="27">
        <f>IFERROR(
IF(INDEX!$H$16=1,(VLOOKUP($A41,'LA31'!$A$1:$BZ$190,'LA31'!AF$1,0)),
IF(INDEX!$H$16=2,(VLOOKUP($A41,'LA32'!$A$1:$BZ$190,'LA32'!AF$1,0)),
IF(INDEX!$H$16=3,(VLOOKUP($A41,'LA33'!$A$1:$BZ$190,'LA33'!AF$1,0)),
IF(INDEX!$H$16=4,(VLOOKUP($A41,'LA34'!$A$1:$BZ$190,'LA34'!AF$1,0)),0)))),".")</f>
        <v>0</v>
      </c>
      <c r="AI41" s="27">
        <f>IFERROR(
IF(INDEX!$H$16=1,(VLOOKUP($A41,'LA31'!$A$1:$BZ$190,'LA31'!AG$1,0)),
IF(INDEX!$H$16=2,(VLOOKUP($A41,'LA32'!$A$1:$BZ$190,'LA32'!AG$1,0)),
IF(INDEX!$H$16=3,(VLOOKUP($A41,'LA33'!$A$1:$BZ$190,'LA33'!AG$1,0)),
IF(INDEX!$H$16=4,(VLOOKUP($A41,'LA34'!$A$1:$BZ$190,'LA34'!AG$1,0)),0)))),".")</f>
        <v>0</v>
      </c>
      <c r="AJ41" s="27">
        <f>IFERROR(
IF(INDEX!$H$16=1,(VLOOKUP($A41,'LA31'!$A$1:$BZ$190,'LA31'!AH$1,0)),
IF(INDEX!$H$16=2,(VLOOKUP($A41,'LA32'!$A$1:$BZ$190,'LA32'!AH$1,0)),
IF(INDEX!$H$16=3,(VLOOKUP($A41,'LA33'!$A$1:$BZ$190,'LA33'!AH$1,0)),
IF(INDEX!$H$16=4,(VLOOKUP($A41,'LA34'!$A$1:$BZ$190,'LA34'!AH$1,0)),0)))),".")</f>
        <v>0</v>
      </c>
      <c r="AK41" s="27">
        <f>IFERROR(
IF(INDEX!$H$16=1,(VLOOKUP($A41,'LA31'!$A$1:$BZ$190,'LA31'!AI$1,0)),
IF(INDEX!$H$16=2,(VLOOKUP($A41,'LA32'!$A$1:$BZ$190,'LA32'!AI$1,0)),
IF(INDEX!$H$16=3,(VLOOKUP($A41,'LA33'!$A$1:$BZ$190,'LA33'!AI$1,0)),
IF(INDEX!$H$16=4,(VLOOKUP($A41,'LA34'!$A$1:$BZ$190,'LA34'!AI$1,0)),0)))),".")</f>
        <v>0.05</v>
      </c>
      <c r="AL41" s="27">
        <f>IFERROR(
IF(INDEX!$H$16=1,(VLOOKUP($A41,'LA31'!$A$1:$BZ$190,'LA31'!AJ$1,0)),
IF(INDEX!$H$16=2,(VLOOKUP($A41,'LA32'!$A$1:$BZ$190,'LA32'!AJ$1,0)),
IF(INDEX!$H$16=3,(VLOOKUP($A41,'LA33'!$A$1:$BZ$190,'LA33'!AJ$1,0)),
IF(INDEX!$H$16=4,(VLOOKUP($A41,'LA34'!$A$1:$BZ$190,'LA34'!AJ$1,0)),0)))),".")</f>
        <v>0.06</v>
      </c>
      <c r="AM41" s="27">
        <f>IFERROR(
IF(INDEX!$H$16=1,(VLOOKUP($A41,'LA31'!$A$1:$BZ$190,'LA31'!AK$1,0)),
IF(INDEX!$H$16=2,(VLOOKUP($A41,'LA32'!$A$1:$BZ$190,'LA32'!AK$1,0)),
IF(INDEX!$H$16=3,(VLOOKUP($A41,'LA33'!$A$1:$BZ$190,'LA33'!AK$1,0)),
IF(INDEX!$H$16=4,(VLOOKUP($A41,'LA34'!$A$1:$BZ$190,'LA34'!AK$1,0)),0)))),".")</f>
        <v>0.06</v>
      </c>
      <c r="AN41" s="27">
        <f>IFERROR(
IF(INDEX!$H$16=1,(VLOOKUP($A41,'LA31'!$A$1:$BZ$190,'LA31'!AL$1,0)),
IF(INDEX!$H$16=2,(VLOOKUP($A41,'LA32'!$A$1:$BZ$190,'LA32'!AL$1,0)),
IF(INDEX!$H$16=3,(VLOOKUP($A41,'LA33'!$A$1:$BZ$190,'LA33'!AL$1,0)),
IF(INDEX!$H$16=4,(VLOOKUP($A41,'LA34'!$A$1:$BZ$190,'LA34'!AL$1,0)),0)))),".")</f>
        <v>0</v>
      </c>
      <c r="AO41" s="27">
        <f>IFERROR(
IF(INDEX!$H$16=1,(VLOOKUP($A41,'LA31'!$A$1:$BZ$190,'LA31'!AM$1,0)),
IF(INDEX!$H$16=2,(VLOOKUP($A41,'LA32'!$A$1:$BZ$190,'LA32'!AM$1,0)),
IF(INDEX!$H$16=3,(VLOOKUP($A41,'LA33'!$A$1:$BZ$190,'LA33'!AM$1,0)),
IF(INDEX!$H$16=4,(VLOOKUP($A41,'LA34'!$A$1:$BZ$190,'LA34'!AM$1,0)),0)))),".")</f>
        <v>0</v>
      </c>
      <c r="AP41" s="27">
        <f>IFERROR(
IF(INDEX!$H$16=1,(VLOOKUP($A41,'LA31'!$A$1:$BZ$190,'LA31'!AN$1,0)),
IF(INDEX!$H$16=2,(VLOOKUP($A41,'LA32'!$A$1:$BZ$190,'LA32'!AN$1,0)),
IF(INDEX!$H$16=3,(VLOOKUP($A41,'LA33'!$A$1:$BZ$190,'LA33'!AN$1,0)),
IF(INDEX!$H$16=4,(VLOOKUP($A41,'LA34'!$A$1:$BZ$190,'LA34'!AN$1,0)),0)))),".")</f>
        <v>0</v>
      </c>
      <c r="AQ41" s="27" t="str">
        <f>IFERROR(
IF(INDEX!$H$16=1,(VLOOKUP($A41,'LA31'!$A$1:$BZ$190,'LA31'!AO$1,0)),
IF(INDEX!$H$16=2,(VLOOKUP($A41,'LA32'!$A$1:$BZ$190,'LA32'!AO$1,0)),
IF(INDEX!$H$16=3,(VLOOKUP($A41,'LA33'!$A$1:$BZ$190,'LA33'!AO$1,0)),
IF(INDEX!$H$16=4,(VLOOKUP($A41,'LA34'!$A$1:$BZ$190,'LA34'!AO$1,0)),0)))),".")</f>
        <v>x</v>
      </c>
      <c r="AR41" s="27" t="str">
        <f>IFERROR(
IF(INDEX!$H$16=1,(VLOOKUP($A41,'LA31'!$A$1:$BZ$190,'LA31'!AP$1,0)),
IF(INDEX!$H$16=2,(VLOOKUP($A41,'LA32'!$A$1:$BZ$190,'LA32'!AP$1,0)),
IF(INDEX!$H$16=3,(VLOOKUP($A41,'LA33'!$A$1:$BZ$190,'LA33'!AP$1,0)),
IF(INDEX!$H$16=4,(VLOOKUP($A41,'LA34'!$A$1:$BZ$190,'LA34'!AP$1,0)),0)))),".")</f>
        <v>-</v>
      </c>
      <c r="AS41" s="27" t="str">
        <f>IFERROR(
IF(INDEX!$H$16=1,(VLOOKUP($A41,'LA31'!$A$1:$BZ$190,'LA31'!AQ$1,0)),
IF(INDEX!$H$16=2,(VLOOKUP($A41,'LA32'!$A$1:$BZ$190,'LA32'!AQ$1,0)),
IF(INDEX!$H$16=3,(VLOOKUP($A41,'LA33'!$A$1:$BZ$190,'LA33'!AQ$1,0)),
IF(INDEX!$H$16=4,(VLOOKUP($A41,'LA34'!$A$1:$BZ$190,'LA34'!AQ$1,0)),0)))),".")</f>
        <v>-</v>
      </c>
      <c r="AT41" s="27">
        <f>IFERROR(
IF(INDEX!$H$16=1,(VLOOKUP($A41,'LA31'!$A$1:$BZ$190,'LA31'!AR$1,0)),
IF(INDEX!$H$16=2,(VLOOKUP($A41,'LA32'!$A$1:$BZ$190,'LA32'!AR$1,0)),
IF(INDEX!$H$16=3,(VLOOKUP($A41,'LA33'!$A$1:$BZ$190,'LA33'!AR$1,0)),
IF(INDEX!$H$16=4,(VLOOKUP($A41,'LA34'!$A$1:$BZ$190,'LA34'!AR$1,0)),0)))),".")</f>
        <v>0.03</v>
      </c>
      <c r="AU41" s="27">
        <f>IFERROR(
IF(INDEX!$H$16=1,(VLOOKUP($A41,'LA31'!$A$1:$BZ$190,'LA31'!AS$1,0)),
IF(INDEX!$H$16=2,(VLOOKUP($A41,'LA32'!$A$1:$BZ$190,'LA32'!AS$1,0)),
IF(INDEX!$H$16=3,(VLOOKUP($A41,'LA33'!$A$1:$BZ$190,'LA33'!AS$1,0)),
IF(INDEX!$H$16=4,(VLOOKUP($A41,'LA34'!$A$1:$BZ$190,'LA34'!AS$1,0)),0)))),".")</f>
        <v>0.01</v>
      </c>
      <c r="AV41" s="27">
        <f>IFERROR(
IF(INDEX!$H$16=1,(VLOOKUP($A41,'LA31'!$A$1:$BZ$190,'LA31'!AT$1,0)),
IF(INDEX!$H$16=2,(VLOOKUP($A41,'LA32'!$A$1:$BZ$190,'LA32'!AT$1,0)),
IF(INDEX!$H$16=3,(VLOOKUP($A41,'LA33'!$A$1:$BZ$190,'LA33'!AT$1,0)),
IF(INDEX!$H$16=4,(VLOOKUP($A41,'LA34'!$A$1:$BZ$190,'LA34'!AT$1,0)),0)))),".")</f>
        <v>0.01</v>
      </c>
      <c r="AW41" s="27" t="str">
        <f>IFERROR(
IF(INDEX!$H$16=1,(VLOOKUP($A41,'LA31'!$A$1:$BZ$190,'LA31'!AU$1,0)),
IF(INDEX!$H$16=2,(VLOOKUP($A41,'LA32'!$A$1:$BZ$190,'LA32'!AU$1,0)),
IF(INDEX!$H$16=3,(VLOOKUP($A41,'LA33'!$A$1:$BZ$190,'LA33'!AU$1,0)),
IF(INDEX!$H$16=4,(VLOOKUP($A41,'LA34'!$A$1:$BZ$190,'LA34'!AU$1,0)),0)))),".")</f>
        <v>x</v>
      </c>
      <c r="AX41" s="27">
        <f>IFERROR(
IF(INDEX!$H$16=1,(VLOOKUP($A41,'LA31'!$A$1:$BZ$190,'LA31'!AV$1,0)),
IF(INDEX!$H$16=2,(VLOOKUP($A41,'LA32'!$A$1:$BZ$190,'LA32'!AV$1,0)),
IF(INDEX!$H$16=3,(VLOOKUP($A41,'LA33'!$A$1:$BZ$190,'LA33'!AV$1,0)),
IF(INDEX!$H$16=4,(VLOOKUP($A41,'LA34'!$A$1:$BZ$190,'LA34'!AV$1,0)),0)))),".")</f>
        <v>0.01</v>
      </c>
      <c r="AY41" s="27">
        <f>IFERROR(
IF(INDEX!$H$16=1,(VLOOKUP($A41,'LA31'!$A$1:$BZ$190,'LA31'!AW$1,0)),
IF(INDEX!$H$16=2,(VLOOKUP($A41,'LA32'!$A$1:$BZ$190,'LA32'!AW$1,0)),
IF(INDEX!$H$16=3,(VLOOKUP($A41,'LA33'!$A$1:$BZ$190,'LA33'!AW$1,0)),
IF(INDEX!$H$16=4,(VLOOKUP($A41,'LA34'!$A$1:$BZ$190,'LA34'!AW$1,0)),0)))),".")</f>
        <v>0.01</v>
      </c>
      <c r="AZ41" s="27" t="str">
        <f>IFERROR(
IF(INDEX!$H$16=1,(VLOOKUP($A41,'LA31'!$A$1:$BZ$190,'LA31'!AX$1,0)),
IF(INDEX!$H$16=2,(VLOOKUP($A41,'LA32'!$A$1:$BZ$190,'LA32'!AX$1,0)),
IF(INDEX!$H$16=3,(VLOOKUP($A41,'LA33'!$A$1:$BZ$190,'LA33'!AX$1,0)),
IF(INDEX!$H$16=4,(VLOOKUP($A41,'LA34'!$A$1:$BZ$190,'LA34'!AX$1,0)),0)))),".")</f>
        <v>x</v>
      </c>
      <c r="BA41" s="27" t="str">
        <f>IFERROR(
IF(INDEX!$H$16=1,(VLOOKUP($A41,'LA31'!$A$1:$BZ$190,'LA31'!AY$1,0)),
IF(INDEX!$H$16=2,(VLOOKUP($A41,'LA32'!$A$1:$BZ$190,'LA32'!AY$1,0)),
IF(INDEX!$H$16=3,(VLOOKUP($A41,'LA33'!$A$1:$BZ$190,'LA33'!AY$1,0)),
IF(INDEX!$H$16=4,(VLOOKUP($A41,'LA34'!$A$1:$BZ$190,'LA34'!AY$1,0)),0)))),".")</f>
        <v>x</v>
      </c>
      <c r="BB41" s="27" t="str">
        <f>IFERROR(
IF(INDEX!$H$16=1,(VLOOKUP($A41,'LA31'!$A$1:$BZ$190,'LA31'!AZ$1,0)),
IF(INDEX!$H$16=2,(VLOOKUP($A41,'LA32'!$A$1:$BZ$190,'LA32'!AZ$1,0)),
IF(INDEX!$H$16=3,(VLOOKUP($A41,'LA33'!$A$1:$BZ$190,'LA33'!AZ$1,0)),
IF(INDEX!$H$16=4,(VLOOKUP($A41,'LA34'!$A$1:$BZ$190,'LA34'!AZ$1,0)),0)))),".")</f>
        <v>-</v>
      </c>
      <c r="BC41" s="27">
        <f>IFERROR(
IF(INDEX!$H$16=1,(VLOOKUP($A41,'LA31'!$A$1:$BZ$190,'LA31'!BA$1,0)),
IF(INDEX!$H$16=2,(VLOOKUP($A41,'LA32'!$A$1:$BZ$190,'LA32'!BA$1,0)),
IF(INDEX!$H$16=3,(VLOOKUP($A41,'LA33'!$A$1:$BZ$190,'LA33'!BA$1,0)),
IF(INDEX!$H$16=4,(VLOOKUP($A41,'LA34'!$A$1:$BZ$190,'LA34'!BA$1,0)),0)))),".")</f>
        <v>0</v>
      </c>
      <c r="BD41" s="27">
        <f>IFERROR(
IF(INDEX!$H$16=1,(VLOOKUP($A41,'LA31'!$A$1:$BZ$190,'LA31'!BB$1,0)),
IF(INDEX!$H$16=2,(VLOOKUP($A41,'LA32'!$A$1:$BZ$190,'LA32'!BB$1,0)),
IF(INDEX!$H$16=3,(VLOOKUP($A41,'LA33'!$A$1:$BZ$190,'LA33'!BB$1,0)),
IF(INDEX!$H$16=4,(VLOOKUP($A41,'LA34'!$A$1:$BZ$190,'LA34'!BB$1,0)),0)))),".")</f>
        <v>0</v>
      </c>
      <c r="BE41" s="27">
        <f>IFERROR(
IF(INDEX!$H$16=1,(VLOOKUP($A41,'LA31'!$A$1:$BZ$190,'LA31'!BC$1,0)),
IF(INDEX!$H$16=2,(VLOOKUP($A41,'LA32'!$A$1:$BZ$190,'LA32'!BC$1,0)),
IF(INDEX!$H$16=3,(VLOOKUP($A41,'LA33'!$A$1:$BZ$190,'LA33'!BC$1,0)),
IF(INDEX!$H$16=4,(VLOOKUP($A41,'LA34'!$A$1:$BZ$190,'LA34'!BC$1,0)),0)))),".")</f>
        <v>0</v>
      </c>
      <c r="BF41" s="27" t="str">
        <f>IFERROR(
IF(INDEX!$H$16=1,(VLOOKUP($A41,'LA31'!$A$1:$BZ$190,'LA31'!BD$1,0)),
IF(INDEX!$H$16=2,(VLOOKUP($A41,'LA32'!$A$1:$BZ$190,'LA32'!BD$1,0)),
IF(INDEX!$H$16=3,(VLOOKUP($A41,'LA33'!$A$1:$BZ$190,'LA33'!BD$1,0)),
IF(INDEX!$H$16=4,(VLOOKUP($A41,'LA34'!$A$1:$BZ$190,'LA34'!BD$1,0)),0)))),".")</f>
        <v>x</v>
      </c>
      <c r="BG41" s="27">
        <f>IFERROR(
IF(INDEX!$H$16=1,(VLOOKUP($A41,'LA31'!$A$1:$BZ$190,'LA31'!BE$1,0)),
IF(INDEX!$H$16=2,(VLOOKUP($A41,'LA32'!$A$1:$BZ$190,'LA32'!BE$1,0)),
IF(INDEX!$H$16=3,(VLOOKUP($A41,'LA33'!$A$1:$BZ$190,'LA33'!BE$1,0)),
IF(INDEX!$H$16=4,(VLOOKUP($A41,'LA34'!$A$1:$BZ$190,'LA34'!BE$1,0)),0)))),".")</f>
        <v>0.01</v>
      </c>
      <c r="BH41" s="27">
        <f>IFERROR(
IF(INDEX!$H$16=1,(VLOOKUP($A41,'LA31'!$A$1:$BZ$190,'LA31'!BF$1,0)),
IF(INDEX!$H$16=2,(VLOOKUP($A41,'LA32'!$A$1:$BZ$190,'LA32'!BF$1,0)),
IF(INDEX!$H$16=3,(VLOOKUP($A41,'LA33'!$A$1:$BZ$190,'LA33'!BF$1,0)),
IF(INDEX!$H$16=4,(VLOOKUP($A41,'LA34'!$A$1:$BZ$190,'LA34'!BF$1,0)),0)))),".")</f>
        <v>0.01</v>
      </c>
      <c r="BI41" s="27">
        <f>IFERROR(
IF(INDEX!$H$16=1,(VLOOKUP($A41,'LA31'!$A$1:$BZ$190,'LA31'!BG$1,0)),
IF(INDEX!$H$16=2,(VLOOKUP($A41,'LA32'!$A$1:$BZ$190,'LA32'!BG$1,0)),
IF(INDEX!$H$16=3,(VLOOKUP($A41,'LA33'!$A$1:$BZ$190,'LA33'!BG$1,0)),
IF(INDEX!$H$16=4,(VLOOKUP($A41,'LA34'!$A$1:$BZ$190,'LA34'!BG$1,0)),0)))),".")</f>
        <v>0.09</v>
      </c>
      <c r="BJ41" s="27">
        <f>IFERROR(
IF(INDEX!$H$16=1,(VLOOKUP($A41,'LA31'!$A$1:$BZ$190,'LA31'!BH$1,0)),
IF(INDEX!$H$16=2,(VLOOKUP($A41,'LA32'!$A$1:$BZ$190,'LA32'!BH$1,0)),
IF(INDEX!$H$16=3,(VLOOKUP($A41,'LA33'!$A$1:$BZ$190,'LA33'!BH$1,0)),
IF(INDEX!$H$16=4,(VLOOKUP($A41,'LA34'!$A$1:$BZ$190,'LA34'!BH$1,0)),0)))),".")</f>
        <v>0.04</v>
      </c>
      <c r="BK41" s="27">
        <f>IFERROR(
IF(INDEX!$H$16=1,(VLOOKUP($A41,'LA31'!$A$1:$BZ$190,'LA31'!BI$1,0)),
IF(INDEX!$H$16=2,(VLOOKUP($A41,'LA32'!$A$1:$BZ$190,'LA32'!BI$1,0)),
IF(INDEX!$H$16=3,(VLOOKUP($A41,'LA33'!$A$1:$BZ$190,'LA33'!BI$1,0)),
IF(INDEX!$H$16=4,(VLOOKUP($A41,'LA34'!$A$1:$BZ$190,'LA34'!BI$1,0)),0)))),".")</f>
        <v>0.04</v>
      </c>
      <c r="BL41" s="27">
        <f>IFERROR(
IF(INDEX!$H$16=1,(VLOOKUP($A41,'LA31'!$A$1:$BZ$190,'LA31'!BJ$1,0)),
IF(INDEX!$H$16=2,(VLOOKUP($A41,'LA32'!$A$1:$BZ$190,'LA32'!BJ$1,0)),
IF(INDEX!$H$16=3,(VLOOKUP($A41,'LA33'!$A$1:$BZ$190,'LA33'!BJ$1,0)),
IF(INDEX!$H$16=4,(VLOOKUP($A41,'LA34'!$A$1:$BZ$190,'LA34'!BJ$1,0)),0)))),".")</f>
        <v>0.04</v>
      </c>
      <c r="BM41" s="27">
        <f>IFERROR(
IF(INDEX!$H$16=1,(VLOOKUP($A41,'LA31'!$A$1:$BZ$190,'LA31'!BK$1,0)),
IF(INDEX!$H$16=2,(VLOOKUP($A41,'LA32'!$A$1:$BZ$190,'LA32'!BK$1,0)),
IF(INDEX!$H$16=3,(VLOOKUP($A41,'LA33'!$A$1:$BZ$190,'LA33'!BK$1,0)),
IF(INDEX!$H$16=4,(VLOOKUP($A41,'LA34'!$A$1:$BZ$190,'LA34'!BK$1,0)),0)))),".")</f>
        <v>0.01</v>
      </c>
      <c r="BN41" s="27">
        <f>IFERROR(
IF(INDEX!$H$16=1,(VLOOKUP($A41,'LA31'!$A$1:$BZ$190,'LA31'!BL$1,0)),
IF(INDEX!$H$16=2,(VLOOKUP($A41,'LA32'!$A$1:$BZ$190,'LA32'!BL$1,0)),
IF(INDEX!$H$16=3,(VLOOKUP($A41,'LA33'!$A$1:$BZ$190,'LA33'!BL$1,0)),
IF(INDEX!$H$16=4,(VLOOKUP($A41,'LA34'!$A$1:$BZ$190,'LA34'!BL$1,0)),0)))),".")</f>
        <v>0.02</v>
      </c>
      <c r="BO41" s="27">
        <f>IFERROR(
IF(INDEX!$H$16=1,(VLOOKUP($A41,'LA31'!$A$1:$BZ$190,'LA31'!BM$1,0)),
IF(INDEX!$H$16=2,(VLOOKUP($A41,'LA32'!$A$1:$BZ$190,'LA32'!BM$1,0)),
IF(INDEX!$H$16=3,(VLOOKUP($A41,'LA33'!$A$1:$BZ$190,'LA33'!BM$1,0)),
IF(INDEX!$H$16=4,(VLOOKUP($A41,'LA34'!$A$1:$BZ$190,'LA34'!BM$1,0)),0)))),".")</f>
        <v>0.03</v>
      </c>
      <c r="BP41" s="27">
        <f>IFERROR(
IF(INDEX!$H$16=1,(VLOOKUP($A41,'LA31'!$A$1:$BZ$190,'LA31'!BN$1,0)),
IF(INDEX!$H$16=2,(VLOOKUP($A41,'LA32'!$A$1:$BZ$190,'LA32'!BN$1,0)),
IF(INDEX!$H$16=3,(VLOOKUP($A41,'LA33'!$A$1:$BZ$190,'LA33'!BN$1,0)),
IF(INDEX!$H$16=4,(VLOOKUP($A41,'LA34'!$A$1:$BZ$190,'LA34'!BN$1,0)),0)))),".")</f>
        <v>0.01</v>
      </c>
      <c r="BQ41" s="27">
        <f>IFERROR(
IF(INDEX!$H$16=1,(VLOOKUP($A41,'LA31'!$A$1:$BZ$190,'LA31'!BO$1,0)),
IF(INDEX!$H$16=2,(VLOOKUP($A41,'LA32'!$A$1:$BZ$190,'LA32'!BO$1,0)),
IF(INDEX!$H$16=3,(VLOOKUP($A41,'LA33'!$A$1:$BZ$190,'LA33'!BO$1,0)),
IF(INDEX!$H$16=4,(VLOOKUP($A41,'LA34'!$A$1:$BZ$190,'LA34'!BO$1,0)),0)))),".")</f>
        <v>0.01</v>
      </c>
    </row>
    <row r="42" spans="1:69" x14ac:dyDescent="0.2">
      <c r="A42" s="7">
        <v>895</v>
      </c>
      <c r="B42" s="13" t="s">
        <v>152</v>
      </c>
      <c r="C42" s="96" t="s">
        <v>112</v>
      </c>
      <c r="D42" s="26">
        <f>IFERROR(
IF(INDEX!$H$16=1,(VLOOKUP($A42,'LA31'!$A$1:$BZ$190,'LA31'!B$1,0)),
IF(INDEX!$H$16=2,(VLOOKUP($A42,'LA32'!$A$1:$BZ$190,'LA32'!B$1,0)),
IF(INDEX!$H$16=3,(VLOOKUP($A42,'LA33'!$A$1:$BZ$190,'LA33'!B$1,0)),
IF(INDEX!$H$16=4,(VLOOKUP($A42,'LA34'!$A$1:$BZ$190,'LA34'!B$1,0)),0)))),".")</f>
        <v>350</v>
      </c>
      <c r="E42" s="26">
        <f>IFERROR(
IF(INDEX!$H$16=1,(VLOOKUP($A42,'LA31'!$A$1:$BZ$190,'LA31'!C$1,0)),
IF(INDEX!$H$16=2,(VLOOKUP($A42,'LA32'!$A$1:$BZ$190,'LA32'!C$1,0)),
IF(INDEX!$H$16=3,(VLOOKUP($A42,'LA33'!$A$1:$BZ$190,'LA33'!C$1,0)),
IF(INDEX!$H$16=4,(VLOOKUP($A42,'LA34'!$A$1:$BZ$190,'LA34'!C$1,0)),0)))),".")</f>
        <v>3720</v>
      </c>
      <c r="F42" s="26">
        <f>IFERROR(
IF(INDEX!$H$16=1,(VLOOKUP($A42,'LA31'!$A$1:$BZ$190,'LA31'!D$1,0)),
IF(INDEX!$H$16=2,(VLOOKUP($A42,'LA32'!$A$1:$BZ$190,'LA32'!D$1,0)),
IF(INDEX!$H$16=3,(VLOOKUP($A42,'LA33'!$A$1:$BZ$190,'LA33'!D$1,0)),
IF(INDEX!$H$16=4,(VLOOKUP($A42,'LA34'!$A$1:$BZ$190,'LA34'!D$1,0)),0)))),".")</f>
        <v>4070</v>
      </c>
      <c r="G42" s="27">
        <f>IFERROR(
IF(INDEX!$H$16=1,(VLOOKUP($A42,'LA31'!$A$1:$BZ$190,'LA31'!E$1,0)),
IF(INDEX!$H$16=2,(VLOOKUP($A42,'LA32'!$A$1:$BZ$190,'LA32'!E$1,0)),
IF(INDEX!$H$16=3,(VLOOKUP($A42,'LA33'!$A$1:$BZ$190,'LA33'!E$1,0)),
IF(INDEX!$H$16=4,(VLOOKUP($A42,'LA34'!$A$1:$BZ$190,'LA34'!E$1,0)),0)))),".")</f>
        <v>0.83</v>
      </c>
      <c r="H42" s="27">
        <f>IFERROR(
IF(INDEX!$H$16=1,(VLOOKUP($A42,'LA31'!$A$1:$BZ$190,'LA31'!F$1,0)),
IF(INDEX!$H$16=2,(VLOOKUP($A42,'LA32'!$A$1:$BZ$190,'LA32'!F$1,0)),
IF(INDEX!$H$16=3,(VLOOKUP($A42,'LA33'!$A$1:$BZ$190,'LA33'!F$1,0)),
IF(INDEX!$H$16=4,(VLOOKUP($A42,'LA34'!$A$1:$BZ$190,'LA34'!F$1,0)),0)))),".")</f>
        <v>0.94</v>
      </c>
      <c r="I42" s="27">
        <f>IFERROR(
IF(INDEX!$H$16=1,(VLOOKUP($A42,'LA31'!$A$1:$BZ$190,'LA31'!G$1,0)),
IF(INDEX!$H$16=2,(VLOOKUP($A42,'LA32'!$A$1:$BZ$190,'LA32'!G$1,0)),
IF(INDEX!$H$16=3,(VLOOKUP($A42,'LA33'!$A$1:$BZ$190,'LA33'!G$1,0)),
IF(INDEX!$H$16=4,(VLOOKUP($A42,'LA34'!$A$1:$BZ$190,'LA34'!G$1,0)),0)))),".")</f>
        <v>0.93</v>
      </c>
      <c r="J42" s="27">
        <f>IFERROR(
IF(INDEX!$H$16=1,(VLOOKUP($A42,'LA31'!$A$1:$BZ$190,'LA31'!H$1,0)),
IF(INDEX!$H$16=2,(VLOOKUP($A42,'LA32'!$A$1:$BZ$190,'LA32'!H$1,0)),
IF(INDEX!$H$16=3,(VLOOKUP($A42,'LA33'!$A$1:$BZ$190,'LA33'!H$1,0)),
IF(INDEX!$H$16=4,(VLOOKUP($A42,'LA34'!$A$1:$BZ$190,'LA34'!H$1,0)),0)))),".")</f>
        <v>0.79</v>
      </c>
      <c r="K42" s="27">
        <f>IFERROR(
IF(INDEX!$H$16=1,(VLOOKUP($A42,'LA31'!$A$1:$BZ$190,'LA31'!I$1,0)),
IF(INDEX!$H$16=2,(VLOOKUP($A42,'LA32'!$A$1:$BZ$190,'LA32'!I$1,0)),
IF(INDEX!$H$16=3,(VLOOKUP($A42,'LA33'!$A$1:$BZ$190,'LA33'!I$1,0)),
IF(INDEX!$H$16=4,(VLOOKUP($A42,'LA34'!$A$1:$BZ$190,'LA34'!I$1,0)),0)))),".")</f>
        <v>0.93</v>
      </c>
      <c r="L42" s="27">
        <f>IFERROR(
IF(INDEX!$H$16=1,(VLOOKUP($A42,'LA31'!$A$1:$BZ$190,'LA31'!J$1,0)),
IF(INDEX!$H$16=2,(VLOOKUP($A42,'LA32'!$A$1:$BZ$190,'LA32'!J$1,0)),
IF(INDEX!$H$16=3,(VLOOKUP($A42,'LA33'!$A$1:$BZ$190,'LA33'!J$1,0)),
IF(INDEX!$H$16=4,(VLOOKUP($A42,'LA34'!$A$1:$BZ$190,'LA34'!J$1,0)),0)))),".")</f>
        <v>0.92</v>
      </c>
      <c r="M42" s="27">
        <f>IFERROR(
IF(INDEX!$H$16=1,(VLOOKUP($A42,'LA31'!$A$1:$BZ$190,'LA31'!K$1,0)),
IF(INDEX!$H$16=2,(VLOOKUP($A42,'LA32'!$A$1:$BZ$190,'LA32'!K$1,0)),
IF(INDEX!$H$16=3,(VLOOKUP($A42,'LA33'!$A$1:$BZ$190,'LA33'!K$1,0)),
IF(INDEX!$H$16=4,(VLOOKUP($A42,'LA34'!$A$1:$BZ$190,'LA34'!K$1,0)),0)))),".")</f>
        <v>0.51</v>
      </c>
      <c r="N42" s="27">
        <f>IFERROR(
IF(INDEX!$H$16=1,(VLOOKUP($A42,'LA31'!$A$1:$BZ$190,'LA31'!L$1,0)),
IF(INDEX!$H$16=2,(VLOOKUP($A42,'LA32'!$A$1:$BZ$190,'LA32'!L$1,0)),
IF(INDEX!$H$16=3,(VLOOKUP($A42,'LA33'!$A$1:$BZ$190,'LA33'!L$1,0)),
IF(INDEX!$H$16=4,(VLOOKUP($A42,'LA34'!$A$1:$BZ$190,'LA34'!L$1,0)),0)))),".")</f>
        <v>0.39</v>
      </c>
      <c r="O42" s="27">
        <f>IFERROR(
IF(INDEX!$H$16=1,(VLOOKUP($A42,'LA31'!$A$1:$BZ$190,'LA31'!M$1,0)),
IF(INDEX!$H$16=2,(VLOOKUP($A42,'LA32'!$A$1:$BZ$190,'LA32'!M$1,0)),
IF(INDEX!$H$16=3,(VLOOKUP($A42,'LA33'!$A$1:$BZ$190,'LA33'!M$1,0)),
IF(INDEX!$H$16=4,(VLOOKUP($A42,'LA34'!$A$1:$BZ$190,'LA34'!M$1,0)),0)))),".")</f>
        <v>0.4</v>
      </c>
      <c r="P42" s="27">
        <f>IFERROR(
IF(INDEX!$H$16=1,(VLOOKUP($A42,'LA31'!$A$1:$BZ$190,'LA31'!N$1,0)),
IF(INDEX!$H$16=2,(VLOOKUP($A42,'LA32'!$A$1:$BZ$190,'LA32'!N$1,0)),
IF(INDEX!$H$16=3,(VLOOKUP($A42,'LA33'!$A$1:$BZ$190,'LA33'!N$1,0)),
IF(INDEX!$H$16=4,(VLOOKUP($A42,'LA34'!$A$1:$BZ$190,'LA34'!N$1,0)),0)))),".")</f>
        <v>0</v>
      </c>
      <c r="Q42" s="27" t="str">
        <f>IFERROR(
IF(INDEX!$H$16=1,(VLOOKUP($A42,'LA31'!$A$1:$BZ$190,'LA31'!O$1,0)),
IF(INDEX!$H$16=2,(VLOOKUP($A42,'LA32'!$A$1:$BZ$190,'LA32'!O$1,0)),
IF(INDEX!$H$16=3,(VLOOKUP($A42,'LA33'!$A$1:$BZ$190,'LA33'!O$1,0)),
IF(INDEX!$H$16=4,(VLOOKUP($A42,'LA34'!$A$1:$BZ$190,'LA34'!O$1,0)),0)))),".")</f>
        <v>-</v>
      </c>
      <c r="R42" s="27" t="str">
        <f>IFERROR(
IF(INDEX!$H$16=1,(VLOOKUP($A42,'LA31'!$A$1:$BZ$190,'LA31'!P$1,0)),
IF(INDEX!$H$16=2,(VLOOKUP($A42,'LA32'!$A$1:$BZ$190,'LA32'!P$1,0)),
IF(INDEX!$H$16=3,(VLOOKUP($A42,'LA33'!$A$1:$BZ$190,'LA33'!P$1,0)),
IF(INDEX!$H$16=4,(VLOOKUP($A42,'LA34'!$A$1:$BZ$190,'LA34'!P$1,0)),0)))),".")</f>
        <v>-</v>
      </c>
      <c r="S42" s="27">
        <f>IFERROR(
IF(INDEX!$H$16=1,(VLOOKUP($A42,'LA31'!$A$1:$BZ$190,'LA31'!Q$1,0)),
IF(INDEX!$H$16=2,(VLOOKUP($A42,'LA32'!$A$1:$BZ$190,'LA32'!Q$1,0)),
IF(INDEX!$H$16=3,(VLOOKUP($A42,'LA33'!$A$1:$BZ$190,'LA33'!Q$1,0)),
IF(INDEX!$H$16=4,(VLOOKUP($A42,'LA34'!$A$1:$BZ$190,'LA34'!Q$1,0)),0)))),".")</f>
        <v>0.09</v>
      </c>
      <c r="T42" s="27">
        <f>IFERROR(
IF(INDEX!$H$16=1,(VLOOKUP($A42,'LA31'!$A$1:$BZ$190,'LA31'!R$1,0)),
IF(INDEX!$H$16=2,(VLOOKUP($A42,'LA32'!$A$1:$BZ$190,'LA32'!R$1,0)),
IF(INDEX!$H$16=3,(VLOOKUP($A42,'LA33'!$A$1:$BZ$190,'LA33'!R$1,0)),
IF(INDEX!$H$16=4,(VLOOKUP($A42,'LA34'!$A$1:$BZ$190,'LA34'!R$1,0)),0)))),".")</f>
        <v>0.04</v>
      </c>
      <c r="U42" s="27">
        <f>IFERROR(
IF(INDEX!$H$16=1,(VLOOKUP($A42,'LA31'!$A$1:$BZ$190,'LA31'!S$1,0)),
IF(INDEX!$H$16=2,(VLOOKUP($A42,'LA32'!$A$1:$BZ$190,'LA32'!S$1,0)),
IF(INDEX!$H$16=3,(VLOOKUP($A42,'LA33'!$A$1:$BZ$190,'LA33'!S$1,0)),
IF(INDEX!$H$16=4,(VLOOKUP($A42,'LA34'!$A$1:$BZ$190,'LA34'!S$1,0)),0)))),".")</f>
        <v>0.04</v>
      </c>
      <c r="V42" s="27">
        <f>IFERROR(
IF(INDEX!$H$16=1,(VLOOKUP($A42,'LA31'!$A$1:$BZ$190,'LA31'!T$1,0)),
IF(INDEX!$H$16=2,(VLOOKUP($A42,'LA32'!$A$1:$BZ$190,'LA32'!T$1,0)),
IF(INDEX!$H$16=3,(VLOOKUP($A42,'LA33'!$A$1:$BZ$190,'LA33'!T$1,0)),
IF(INDEX!$H$16=4,(VLOOKUP($A42,'LA34'!$A$1:$BZ$190,'LA34'!T$1,0)),0)))),".")</f>
        <v>0.16</v>
      </c>
      <c r="W42" s="27">
        <f>IFERROR(
IF(INDEX!$H$16=1,(VLOOKUP($A42,'LA31'!$A$1:$BZ$190,'LA31'!U$1,0)),
IF(INDEX!$H$16=2,(VLOOKUP($A42,'LA32'!$A$1:$BZ$190,'LA32'!U$1,0)),
IF(INDEX!$H$16=3,(VLOOKUP($A42,'LA33'!$A$1:$BZ$190,'LA33'!U$1,0)),
IF(INDEX!$H$16=4,(VLOOKUP($A42,'LA34'!$A$1:$BZ$190,'LA34'!U$1,0)),0)))),".")</f>
        <v>0.44</v>
      </c>
      <c r="X42" s="27">
        <f>IFERROR(
IF(INDEX!$H$16=1,(VLOOKUP($A42,'LA31'!$A$1:$BZ$190,'LA31'!V$1,0)),
IF(INDEX!$H$16=2,(VLOOKUP($A42,'LA32'!$A$1:$BZ$190,'LA32'!V$1,0)),
IF(INDEX!$H$16=3,(VLOOKUP($A42,'LA33'!$A$1:$BZ$190,'LA33'!V$1,0)),
IF(INDEX!$H$16=4,(VLOOKUP($A42,'LA34'!$A$1:$BZ$190,'LA34'!V$1,0)),0)))),".")</f>
        <v>0.42</v>
      </c>
      <c r="Y42" s="27">
        <f>IFERROR(
IF(INDEX!$H$16=1,(VLOOKUP($A42,'LA31'!$A$1:$BZ$190,'LA31'!W$1,0)),
IF(INDEX!$H$16=2,(VLOOKUP($A42,'LA32'!$A$1:$BZ$190,'LA32'!W$1,0)),
IF(INDEX!$H$16=3,(VLOOKUP($A42,'LA33'!$A$1:$BZ$190,'LA33'!W$1,0)),
IF(INDEX!$H$16=4,(VLOOKUP($A42,'LA34'!$A$1:$BZ$190,'LA34'!W$1,0)),0)))),".")</f>
        <v>0.02</v>
      </c>
      <c r="Z42" s="27">
        <f>IFERROR(
IF(INDEX!$H$16=1,(VLOOKUP($A42,'LA31'!$A$1:$BZ$190,'LA31'!X$1,0)),
IF(INDEX!$H$16=2,(VLOOKUP($A42,'LA32'!$A$1:$BZ$190,'LA32'!X$1,0)),
IF(INDEX!$H$16=3,(VLOOKUP($A42,'LA33'!$A$1:$BZ$190,'LA33'!X$1,0)),
IF(INDEX!$H$16=4,(VLOOKUP($A42,'LA34'!$A$1:$BZ$190,'LA34'!X$1,0)),0)))),".")</f>
        <v>0.05</v>
      </c>
      <c r="AA42" s="27">
        <f>IFERROR(
IF(INDEX!$H$16=1,(VLOOKUP($A42,'LA31'!$A$1:$BZ$190,'LA31'!Y$1,0)),
IF(INDEX!$H$16=2,(VLOOKUP($A42,'LA32'!$A$1:$BZ$190,'LA32'!Y$1,0)),
IF(INDEX!$H$16=3,(VLOOKUP($A42,'LA33'!$A$1:$BZ$190,'LA33'!Y$1,0)),
IF(INDEX!$H$16=4,(VLOOKUP($A42,'LA34'!$A$1:$BZ$190,'LA34'!Y$1,0)),0)))),".")</f>
        <v>0.05</v>
      </c>
      <c r="AB42" s="27">
        <f>IFERROR(
IF(INDEX!$H$16=1,(VLOOKUP($A42,'LA31'!$A$1:$BZ$190,'LA31'!Z$1,0)),
IF(INDEX!$H$16=2,(VLOOKUP($A42,'LA32'!$A$1:$BZ$190,'LA32'!Z$1,0)),
IF(INDEX!$H$16=3,(VLOOKUP($A42,'LA33'!$A$1:$BZ$190,'LA33'!Z$1,0)),
IF(INDEX!$H$16=4,(VLOOKUP($A42,'LA34'!$A$1:$BZ$190,'LA34'!Z$1,0)),0)))),".")</f>
        <v>0</v>
      </c>
      <c r="AC42" s="27">
        <f>IFERROR(
IF(INDEX!$H$16=1,(VLOOKUP($A42,'LA31'!$A$1:$BZ$190,'LA31'!AA$1,0)),
IF(INDEX!$H$16=2,(VLOOKUP($A42,'LA32'!$A$1:$BZ$190,'LA32'!AA$1,0)),
IF(INDEX!$H$16=3,(VLOOKUP($A42,'LA33'!$A$1:$BZ$190,'LA33'!AA$1,0)),
IF(INDEX!$H$16=4,(VLOOKUP($A42,'LA34'!$A$1:$BZ$190,'LA34'!AA$1,0)),0)))),".")</f>
        <v>0</v>
      </c>
      <c r="AD42" s="27">
        <f>IFERROR(
IF(INDEX!$H$16=1,(VLOOKUP($A42,'LA31'!$A$1:$BZ$190,'LA31'!AB$1,0)),
IF(INDEX!$H$16=2,(VLOOKUP($A42,'LA32'!$A$1:$BZ$190,'LA32'!AB$1,0)),
IF(INDEX!$H$16=3,(VLOOKUP($A42,'LA33'!$A$1:$BZ$190,'LA33'!AB$1,0)),
IF(INDEX!$H$16=4,(VLOOKUP($A42,'LA34'!$A$1:$BZ$190,'LA34'!AB$1,0)),0)))),".")</f>
        <v>0</v>
      </c>
      <c r="AE42" s="27" t="str">
        <f>IFERROR(
IF(INDEX!$H$16=1,(VLOOKUP($A42,'LA31'!$A$1:$BZ$190,'LA31'!AC$1,0)),
IF(INDEX!$H$16=2,(VLOOKUP($A42,'LA32'!$A$1:$BZ$190,'LA32'!AC$1,0)),
IF(INDEX!$H$16=3,(VLOOKUP($A42,'LA33'!$A$1:$BZ$190,'LA33'!AC$1,0)),
IF(INDEX!$H$16=4,(VLOOKUP($A42,'LA34'!$A$1:$BZ$190,'LA34'!AC$1,0)),0)))),".")</f>
        <v>x</v>
      </c>
      <c r="AF42" s="27" t="str">
        <f>IFERROR(
IF(INDEX!$H$16=1,(VLOOKUP($A42,'LA31'!$A$1:$BZ$190,'LA31'!AD$1,0)),
IF(INDEX!$H$16=2,(VLOOKUP($A42,'LA32'!$A$1:$BZ$190,'LA32'!AD$1,0)),
IF(INDEX!$H$16=3,(VLOOKUP($A42,'LA33'!$A$1:$BZ$190,'LA33'!AD$1,0)),
IF(INDEX!$H$16=4,(VLOOKUP($A42,'LA34'!$A$1:$BZ$190,'LA34'!AD$1,0)),0)))),".")</f>
        <v>-</v>
      </c>
      <c r="AG42" s="27" t="str">
        <f>IFERROR(
IF(INDEX!$H$16=1,(VLOOKUP($A42,'LA31'!$A$1:$BZ$190,'LA31'!AE$1,0)),
IF(INDEX!$H$16=2,(VLOOKUP($A42,'LA32'!$A$1:$BZ$190,'LA32'!AE$1,0)),
IF(INDEX!$H$16=3,(VLOOKUP($A42,'LA33'!$A$1:$BZ$190,'LA33'!AE$1,0)),
IF(INDEX!$H$16=4,(VLOOKUP($A42,'LA34'!$A$1:$BZ$190,'LA34'!AE$1,0)),0)))),".")</f>
        <v>-</v>
      </c>
      <c r="AH42" s="27">
        <f>IFERROR(
IF(INDEX!$H$16=1,(VLOOKUP($A42,'LA31'!$A$1:$BZ$190,'LA31'!AF$1,0)),
IF(INDEX!$H$16=2,(VLOOKUP($A42,'LA32'!$A$1:$BZ$190,'LA32'!AF$1,0)),
IF(INDEX!$H$16=3,(VLOOKUP($A42,'LA33'!$A$1:$BZ$190,'LA33'!AF$1,0)),
IF(INDEX!$H$16=4,(VLOOKUP($A42,'LA34'!$A$1:$BZ$190,'LA34'!AF$1,0)),0)))),".")</f>
        <v>0</v>
      </c>
      <c r="AI42" s="27" t="str">
        <f>IFERROR(
IF(INDEX!$H$16=1,(VLOOKUP($A42,'LA31'!$A$1:$BZ$190,'LA31'!AG$1,0)),
IF(INDEX!$H$16=2,(VLOOKUP($A42,'LA32'!$A$1:$BZ$190,'LA32'!AG$1,0)),
IF(INDEX!$H$16=3,(VLOOKUP($A42,'LA33'!$A$1:$BZ$190,'LA33'!AG$1,0)),
IF(INDEX!$H$16=4,(VLOOKUP($A42,'LA34'!$A$1:$BZ$190,'LA34'!AG$1,0)),0)))),".")</f>
        <v>x</v>
      </c>
      <c r="AJ42" s="27" t="str">
        <f>IFERROR(
IF(INDEX!$H$16=1,(VLOOKUP($A42,'LA31'!$A$1:$BZ$190,'LA31'!AH$1,0)),
IF(INDEX!$H$16=2,(VLOOKUP($A42,'LA32'!$A$1:$BZ$190,'LA32'!AH$1,0)),
IF(INDEX!$H$16=3,(VLOOKUP($A42,'LA33'!$A$1:$BZ$190,'LA33'!AH$1,0)),
IF(INDEX!$H$16=4,(VLOOKUP($A42,'LA34'!$A$1:$BZ$190,'LA34'!AH$1,0)),0)))),".")</f>
        <v>x</v>
      </c>
      <c r="AK42" s="27">
        <f>IFERROR(
IF(INDEX!$H$16=1,(VLOOKUP($A42,'LA31'!$A$1:$BZ$190,'LA31'!AI$1,0)),
IF(INDEX!$H$16=2,(VLOOKUP($A42,'LA32'!$A$1:$BZ$190,'LA32'!AI$1,0)),
IF(INDEX!$H$16=3,(VLOOKUP($A42,'LA33'!$A$1:$BZ$190,'LA33'!AI$1,0)),
IF(INDEX!$H$16=4,(VLOOKUP($A42,'LA34'!$A$1:$BZ$190,'LA34'!AI$1,0)),0)))),".")</f>
        <v>0.05</v>
      </c>
      <c r="AL42" s="27">
        <f>IFERROR(
IF(INDEX!$H$16=1,(VLOOKUP($A42,'LA31'!$A$1:$BZ$190,'LA31'!AJ$1,0)),
IF(INDEX!$H$16=2,(VLOOKUP($A42,'LA32'!$A$1:$BZ$190,'LA32'!AJ$1,0)),
IF(INDEX!$H$16=3,(VLOOKUP($A42,'LA33'!$A$1:$BZ$190,'LA33'!AJ$1,0)),
IF(INDEX!$H$16=4,(VLOOKUP($A42,'LA34'!$A$1:$BZ$190,'LA34'!AJ$1,0)),0)))),".")</f>
        <v>0.05</v>
      </c>
      <c r="AM42" s="27">
        <f>IFERROR(
IF(INDEX!$H$16=1,(VLOOKUP($A42,'LA31'!$A$1:$BZ$190,'LA31'!AK$1,0)),
IF(INDEX!$H$16=2,(VLOOKUP($A42,'LA32'!$A$1:$BZ$190,'LA32'!AK$1,0)),
IF(INDEX!$H$16=3,(VLOOKUP($A42,'LA33'!$A$1:$BZ$190,'LA33'!AK$1,0)),
IF(INDEX!$H$16=4,(VLOOKUP($A42,'LA34'!$A$1:$BZ$190,'LA34'!AK$1,0)),0)))),".")</f>
        <v>0.05</v>
      </c>
      <c r="AN42" s="27">
        <f>IFERROR(
IF(INDEX!$H$16=1,(VLOOKUP($A42,'LA31'!$A$1:$BZ$190,'LA31'!AL$1,0)),
IF(INDEX!$H$16=2,(VLOOKUP($A42,'LA32'!$A$1:$BZ$190,'LA32'!AL$1,0)),
IF(INDEX!$H$16=3,(VLOOKUP($A42,'LA33'!$A$1:$BZ$190,'LA33'!AL$1,0)),
IF(INDEX!$H$16=4,(VLOOKUP($A42,'LA34'!$A$1:$BZ$190,'LA34'!AL$1,0)),0)))),".")</f>
        <v>0</v>
      </c>
      <c r="AO42" s="27">
        <f>IFERROR(
IF(INDEX!$H$16=1,(VLOOKUP($A42,'LA31'!$A$1:$BZ$190,'LA31'!AM$1,0)),
IF(INDEX!$H$16=2,(VLOOKUP($A42,'LA32'!$A$1:$BZ$190,'LA32'!AM$1,0)),
IF(INDEX!$H$16=3,(VLOOKUP($A42,'LA33'!$A$1:$BZ$190,'LA33'!AM$1,0)),
IF(INDEX!$H$16=4,(VLOOKUP($A42,'LA34'!$A$1:$BZ$190,'LA34'!AM$1,0)),0)))),".")</f>
        <v>0</v>
      </c>
      <c r="AP42" s="27">
        <f>IFERROR(
IF(INDEX!$H$16=1,(VLOOKUP($A42,'LA31'!$A$1:$BZ$190,'LA31'!AN$1,0)),
IF(INDEX!$H$16=2,(VLOOKUP($A42,'LA32'!$A$1:$BZ$190,'LA32'!AN$1,0)),
IF(INDEX!$H$16=3,(VLOOKUP($A42,'LA33'!$A$1:$BZ$190,'LA33'!AN$1,0)),
IF(INDEX!$H$16=4,(VLOOKUP($A42,'LA34'!$A$1:$BZ$190,'LA34'!AN$1,0)),0)))),".")</f>
        <v>0</v>
      </c>
      <c r="AQ42" s="27">
        <f>IFERROR(
IF(INDEX!$H$16=1,(VLOOKUP($A42,'LA31'!$A$1:$BZ$190,'LA31'!AO$1,0)),
IF(INDEX!$H$16=2,(VLOOKUP($A42,'LA32'!$A$1:$BZ$190,'LA32'!AO$1,0)),
IF(INDEX!$H$16=3,(VLOOKUP($A42,'LA33'!$A$1:$BZ$190,'LA33'!AO$1,0)),
IF(INDEX!$H$16=4,(VLOOKUP($A42,'LA34'!$A$1:$BZ$190,'LA34'!AO$1,0)),0)))),".")</f>
        <v>0</v>
      </c>
      <c r="AR42" s="27" t="str">
        <f>IFERROR(
IF(INDEX!$H$16=1,(VLOOKUP($A42,'LA31'!$A$1:$BZ$190,'LA31'!AP$1,0)),
IF(INDEX!$H$16=2,(VLOOKUP($A42,'LA32'!$A$1:$BZ$190,'LA32'!AP$1,0)),
IF(INDEX!$H$16=3,(VLOOKUP($A42,'LA33'!$A$1:$BZ$190,'LA33'!AP$1,0)),
IF(INDEX!$H$16=4,(VLOOKUP($A42,'LA34'!$A$1:$BZ$190,'LA34'!AP$1,0)),0)))),".")</f>
        <v>-</v>
      </c>
      <c r="AS42" s="27" t="str">
        <f>IFERROR(
IF(INDEX!$H$16=1,(VLOOKUP($A42,'LA31'!$A$1:$BZ$190,'LA31'!AQ$1,0)),
IF(INDEX!$H$16=2,(VLOOKUP($A42,'LA32'!$A$1:$BZ$190,'LA32'!AQ$1,0)),
IF(INDEX!$H$16=3,(VLOOKUP($A42,'LA33'!$A$1:$BZ$190,'LA33'!AQ$1,0)),
IF(INDEX!$H$16=4,(VLOOKUP($A42,'LA34'!$A$1:$BZ$190,'LA34'!AQ$1,0)),0)))),".")</f>
        <v>-</v>
      </c>
      <c r="AT42" s="27" t="str">
        <f>IFERROR(
IF(INDEX!$H$16=1,(VLOOKUP($A42,'LA31'!$A$1:$BZ$190,'LA31'!AR$1,0)),
IF(INDEX!$H$16=2,(VLOOKUP($A42,'LA32'!$A$1:$BZ$190,'LA32'!AR$1,0)),
IF(INDEX!$H$16=3,(VLOOKUP($A42,'LA33'!$A$1:$BZ$190,'LA33'!AR$1,0)),
IF(INDEX!$H$16=4,(VLOOKUP($A42,'LA34'!$A$1:$BZ$190,'LA34'!AR$1,0)),0)))),".")</f>
        <v>x</v>
      </c>
      <c r="AU42" s="27">
        <f>IFERROR(
IF(INDEX!$H$16=1,(VLOOKUP($A42,'LA31'!$A$1:$BZ$190,'LA31'!AS$1,0)),
IF(INDEX!$H$16=2,(VLOOKUP($A42,'LA32'!$A$1:$BZ$190,'LA32'!AS$1,0)),
IF(INDEX!$H$16=3,(VLOOKUP($A42,'LA33'!$A$1:$BZ$190,'LA33'!AS$1,0)),
IF(INDEX!$H$16=4,(VLOOKUP($A42,'LA34'!$A$1:$BZ$190,'LA34'!AS$1,0)),0)))),".")</f>
        <v>0.01</v>
      </c>
      <c r="AV42" s="27">
        <f>IFERROR(
IF(INDEX!$H$16=1,(VLOOKUP($A42,'LA31'!$A$1:$BZ$190,'LA31'!AT$1,0)),
IF(INDEX!$H$16=2,(VLOOKUP($A42,'LA32'!$A$1:$BZ$190,'LA32'!AT$1,0)),
IF(INDEX!$H$16=3,(VLOOKUP($A42,'LA33'!$A$1:$BZ$190,'LA33'!AT$1,0)),
IF(INDEX!$H$16=4,(VLOOKUP($A42,'LA34'!$A$1:$BZ$190,'LA34'!AT$1,0)),0)))),".")</f>
        <v>0.01</v>
      </c>
      <c r="AW42" s="27" t="str">
        <f>IFERROR(
IF(INDEX!$H$16=1,(VLOOKUP($A42,'LA31'!$A$1:$BZ$190,'LA31'!AU$1,0)),
IF(INDEX!$H$16=2,(VLOOKUP($A42,'LA32'!$A$1:$BZ$190,'LA32'!AU$1,0)),
IF(INDEX!$H$16=3,(VLOOKUP($A42,'LA33'!$A$1:$BZ$190,'LA33'!AU$1,0)),
IF(INDEX!$H$16=4,(VLOOKUP($A42,'LA34'!$A$1:$BZ$190,'LA34'!AU$1,0)),0)))),".")</f>
        <v>x</v>
      </c>
      <c r="AX42" s="27">
        <f>IFERROR(
IF(INDEX!$H$16=1,(VLOOKUP($A42,'LA31'!$A$1:$BZ$190,'LA31'!AV$1,0)),
IF(INDEX!$H$16=2,(VLOOKUP($A42,'LA32'!$A$1:$BZ$190,'LA32'!AV$1,0)),
IF(INDEX!$H$16=3,(VLOOKUP($A42,'LA33'!$A$1:$BZ$190,'LA33'!AV$1,0)),
IF(INDEX!$H$16=4,(VLOOKUP($A42,'LA34'!$A$1:$BZ$190,'LA34'!AV$1,0)),0)))),".")</f>
        <v>0.01</v>
      </c>
      <c r="AY42" s="27">
        <f>IFERROR(
IF(INDEX!$H$16=1,(VLOOKUP($A42,'LA31'!$A$1:$BZ$190,'LA31'!AW$1,0)),
IF(INDEX!$H$16=2,(VLOOKUP($A42,'LA32'!$A$1:$BZ$190,'LA32'!AW$1,0)),
IF(INDEX!$H$16=3,(VLOOKUP($A42,'LA33'!$A$1:$BZ$190,'LA33'!AW$1,0)),
IF(INDEX!$H$16=4,(VLOOKUP($A42,'LA34'!$A$1:$BZ$190,'LA34'!AW$1,0)),0)))),".")</f>
        <v>0.01</v>
      </c>
      <c r="AZ42" s="27">
        <f>IFERROR(
IF(INDEX!$H$16=1,(VLOOKUP($A42,'LA31'!$A$1:$BZ$190,'LA31'!AX$1,0)),
IF(INDEX!$H$16=2,(VLOOKUP($A42,'LA32'!$A$1:$BZ$190,'LA32'!AX$1,0)),
IF(INDEX!$H$16=3,(VLOOKUP($A42,'LA33'!$A$1:$BZ$190,'LA33'!AX$1,0)),
IF(INDEX!$H$16=4,(VLOOKUP($A42,'LA34'!$A$1:$BZ$190,'LA34'!AX$1,0)),0)))),".")</f>
        <v>0</v>
      </c>
      <c r="BA42" s="27" t="str">
        <f>IFERROR(
IF(INDEX!$H$16=1,(VLOOKUP($A42,'LA31'!$A$1:$BZ$190,'LA31'!AY$1,0)),
IF(INDEX!$H$16=2,(VLOOKUP($A42,'LA32'!$A$1:$BZ$190,'LA32'!AY$1,0)),
IF(INDEX!$H$16=3,(VLOOKUP($A42,'LA33'!$A$1:$BZ$190,'LA33'!AY$1,0)),
IF(INDEX!$H$16=4,(VLOOKUP($A42,'LA34'!$A$1:$BZ$190,'LA34'!AY$1,0)),0)))),".")</f>
        <v>-</v>
      </c>
      <c r="BB42" s="27" t="str">
        <f>IFERROR(
IF(INDEX!$H$16=1,(VLOOKUP($A42,'LA31'!$A$1:$BZ$190,'LA31'!AZ$1,0)),
IF(INDEX!$H$16=2,(VLOOKUP($A42,'LA32'!$A$1:$BZ$190,'LA32'!AZ$1,0)),
IF(INDEX!$H$16=3,(VLOOKUP($A42,'LA33'!$A$1:$BZ$190,'LA33'!AZ$1,0)),
IF(INDEX!$H$16=4,(VLOOKUP($A42,'LA34'!$A$1:$BZ$190,'LA34'!AZ$1,0)),0)))),".")</f>
        <v>-</v>
      </c>
      <c r="BC42" s="27" t="str">
        <f>IFERROR(
IF(INDEX!$H$16=1,(VLOOKUP($A42,'LA31'!$A$1:$BZ$190,'LA31'!BA$1,0)),
IF(INDEX!$H$16=2,(VLOOKUP($A42,'LA32'!$A$1:$BZ$190,'LA32'!BA$1,0)),
IF(INDEX!$H$16=3,(VLOOKUP($A42,'LA33'!$A$1:$BZ$190,'LA33'!BA$1,0)),
IF(INDEX!$H$16=4,(VLOOKUP($A42,'LA34'!$A$1:$BZ$190,'LA34'!BA$1,0)),0)))),".")</f>
        <v>x</v>
      </c>
      <c r="BD42" s="27" t="str">
        <f>IFERROR(
IF(INDEX!$H$16=1,(VLOOKUP($A42,'LA31'!$A$1:$BZ$190,'LA31'!BB$1,0)),
IF(INDEX!$H$16=2,(VLOOKUP($A42,'LA32'!$A$1:$BZ$190,'LA32'!BB$1,0)),
IF(INDEX!$H$16=3,(VLOOKUP($A42,'LA33'!$A$1:$BZ$190,'LA33'!BB$1,0)),
IF(INDEX!$H$16=4,(VLOOKUP($A42,'LA34'!$A$1:$BZ$190,'LA34'!BB$1,0)),0)))),".")</f>
        <v>x</v>
      </c>
      <c r="BE42" s="27" t="str">
        <f>IFERROR(
IF(INDEX!$H$16=1,(VLOOKUP($A42,'LA31'!$A$1:$BZ$190,'LA31'!BC$1,0)),
IF(INDEX!$H$16=2,(VLOOKUP($A42,'LA32'!$A$1:$BZ$190,'LA32'!BC$1,0)),
IF(INDEX!$H$16=3,(VLOOKUP($A42,'LA33'!$A$1:$BZ$190,'LA33'!BC$1,0)),
IF(INDEX!$H$16=4,(VLOOKUP($A42,'LA34'!$A$1:$BZ$190,'LA34'!BC$1,0)),0)))),".")</f>
        <v>x</v>
      </c>
      <c r="BF42" s="27">
        <f>IFERROR(
IF(INDEX!$H$16=1,(VLOOKUP($A42,'LA31'!$A$1:$BZ$190,'LA31'!BD$1,0)),
IF(INDEX!$H$16=2,(VLOOKUP($A42,'LA32'!$A$1:$BZ$190,'LA32'!BD$1,0)),
IF(INDEX!$H$16=3,(VLOOKUP($A42,'LA33'!$A$1:$BZ$190,'LA33'!BD$1,0)),
IF(INDEX!$H$16=4,(VLOOKUP($A42,'LA34'!$A$1:$BZ$190,'LA34'!BD$1,0)),0)))),".")</f>
        <v>0.02</v>
      </c>
      <c r="BG42" s="27">
        <f>IFERROR(
IF(INDEX!$H$16=1,(VLOOKUP($A42,'LA31'!$A$1:$BZ$190,'LA31'!BE$1,0)),
IF(INDEX!$H$16=2,(VLOOKUP($A42,'LA32'!$A$1:$BZ$190,'LA32'!BE$1,0)),
IF(INDEX!$H$16=3,(VLOOKUP($A42,'LA33'!$A$1:$BZ$190,'LA33'!BE$1,0)),
IF(INDEX!$H$16=4,(VLOOKUP($A42,'LA34'!$A$1:$BZ$190,'LA34'!BE$1,0)),0)))),".")</f>
        <v>0.01</v>
      </c>
      <c r="BH42" s="27">
        <f>IFERROR(
IF(INDEX!$H$16=1,(VLOOKUP($A42,'LA31'!$A$1:$BZ$190,'LA31'!BF$1,0)),
IF(INDEX!$H$16=2,(VLOOKUP($A42,'LA32'!$A$1:$BZ$190,'LA32'!BF$1,0)),
IF(INDEX!$H$16=3,(VLOOKUP($A42,'LA33'!$A$1:$BZ$190,'LA33'!BF$1,0)),
IF(INDEX!$H$16=4,(VLOOKUP($A42,'LA34'!$A$1:$BZ$190,'LA34'!BF$1,0)),0)))),".")</f>
        <v>0.01</v>
      </c>
      <c r="BI42" s="27">
        <f>IFERROR(
IF(INDEX!$H$16=1,(VLOOKUP($A42,'LA31'!$A$1:$BZ$190,'LA31'!BG$1,0)),
IF(INDEX!$H$16=2,(VLOOKUP($A42,'LA32'!$A$1:$BZ$190,'LA32'!BG$1,0)),
IF(INDEX!$H$16=3,(VLOOKUP($A42,'LA33'!$A$1:$BZ$190,'LA33'!BG$1,0)),
IF(INDEX!$H$16=4,(VLOOKUP($A42,'LA34'!$A$1:$BZ$190,'LA34'!BG$1,0)),0)))),".")</f>
        <v>0.1</v>
      </c>
      <c r="BJ42" s="27">
        <f>IFERROR(
IF(INDEX!$H$16=1,(VLOOKUP($A42,'LA31'!$A$1:$BZ$190,'LA31'!BH$1,0)),
IF(INDEX!$H$16=2,(VLOOKUP($A42,'LA32'!$A$1:$BZ$190,'LA32'!BH$1,0)),
IF(INDEX!$H$16=3,(VLOOKUP($A42,'LA33'!$A$1:$BZ$190,'LA33'!BH$1,0)),
IF(INDEX!$H$16=4,(VLOOKUP($A42,'LA34'!$A$1:$BZ$190,'LA34'!BH$1,0)),0)))),".")</f>
        <v>0.04</v>
      </c>
      <c r="BK42" s="27">
        <f>IFERROR(
IF(INDEX!$H$16=1,(VLOOKUP($A42,'LA31'!$A$1:$BZ$190,'LA31'!BI$1,0)),
IF(INDEX!$H$16=2,(VLOOKUP($A42,'LA32'!$A$1:$BZ$190,'LA32'!BI$1,0)),
IF(INDEX!$H$16=3,(VLOOKUP($A42,'LA33'!$A$1:$BZ$190,'LA33'!BI$1,0)),
IF(INDEX!$H$16=4,(VLOOKUP($A42,'LA34'!$A$1:$BZ$190,'LA34'!BI$1,0)),0)))),".")</f>
        <v>0.04</v>
      </c>
      <c r="BL42" s="27">
        <f>IFERROR(
IF(INDEX!$H$16=1,(VLOOKUP($A42,'LA31'!$A$1:$BZ$190,'LA31'!BJ$1,0)),
IF(INDEX!$H$16=2,(VLOOKUP($A42,'LA32'!$A$1:$BZ$190,'LA32'!BJ$1,0)),
IF(INDEX!$H$16=3,(VLOOKUP($A42,'LA33'!$A$1:$BZ$190,'LA33'!BJ$1,0)),
IF(INDEX!$H$16=4,(VLOOKUP($A42,'LA34'!$A$1:$BZ$190,'LA34'!BJ$1,0)),0)))),".")</f>
        <v>0.06</v>
      </c>
      <c r="BM42" s="27">
        <f>IFERROR(
IF(INDEX!$H$16=1,(VLOOKUP($A42,'LA31'!$A$1:$BZ$190,'LA31'!BK$1,0)),
IF(INDEX!$H$16=2,(VLOOKUP($A42,'LA32'!$A$1:$BZ$190,'LA32'!BK$1,0)),
IF(INDEX!$H$16=3,(VLOOKUP($A42,'LA33'!$A$1:$BZ$190,'LA33'!BK$1,0)),
IF(INDEX!$H$16=4,(VLOOKUP($A42,'LA34'!$A$1:$BZ$190,'LA34'!BK$1,0)),0)))),".")</f>
        <v>0.01</v>
      </c>
      <c r="BN42" s="27">
        <f>IFERROR(
IF(INDEX!$H$16=1,(VLOOKUP($A42,'LA31'!$A$1:$BZ$190,'LA31'!BL$1,0)),
IF(INDEX!$H$16=2,(VLOOKUP($A42,'LA32'!$A$1:$BZ$190,'LA32'!BL$1,0)),
IF(INDEX!$H$16=3,(VLOOKUP($A42,'LA33'!$A$1:$BZ$190,'LA33'!BL$1,0)),
IF(INDEX!$H$16=4,(VLOOKUP($A42,'LA34'!$A$1:$BZ$190,'LA34'!BL$1,0)),0)))),".")</f>
        <v>0.01</v>
      </c>
      <c r="BO42" s="27" t="str">
        <f>IFERROR(
IF(INDEX!$H$16=1,(VLOOKUP($A42,'LA31'!$A$1:$BZ$190,'LA31'!BM$1,0)),
IF(INDEX!$H$16=2,(VLOOKUP($A42,'LA32'!$A$1:$BZ$190,'LA32'!BM$1,0)),
IF(INDEX!$H$16=3,(VLOOKUP($A42,'LA33'!$A$1:$BZ$190,'LA33'!BM$1,0)),
IF(INDEX!$H$16=4,(VLOOKUP($A42,'LA34'!$A$1:$BZ$190,'LA34'!BM$1,0)),0)))),".")</f>
        <v>x</v>
      </c>
      <c r="BP42" s="27">
        <f>IFERROR(
IF(INDEX!$H$16=1,(VLOOKUP($A42,'LA31'!$A$1:$BZ$190,'LA31'!BN$1,0)),
IF(INDEX!$H$16=2,(VLOOKUP($A42,'LA32'!$A$1:$BZ$190,'LA32'!BN$1,0)),
IF(INDEX!$H$16=3,(VLOOKUP($A42,'LA33'!$A$1:$BZ$190,'LA33'!BN$1,0)),
IF(INDEX!$H$16=4,(VLOOKUP($A42,'LA34'!$A$1:$BZ$190,'LA34'!BN$1,0)),0)))),".")</f>
        <v>0.01</v>
      </c>
      <c r="BQ42" s="27">
        <f>IFERROR(
IF(INDEX!$H$16=1,(VLOOKUP($A42,'LA31'!$A$1:$BZ$190,'LA31'!BO$1,0)),
IF(INDEX!$H$16=2,(VLOOKUP($A42,'LA32'!$A$1:$BZ$190,'LA32'!BO$1,0)),
IF(INDEX!$H$16=3,(VLOOKUP($A42,'LA33'!$A$1:$BZ$190,'LA33'!BO$1,0)),
IF(INDEX!$H$16=4,(VLOOKUP($A42,'LA34'!$A$1:$BZ$190,'LA34'!BO$1,0)),0)))),".")</f>
        <v>0.01</v>
      </c>
    </row>
    <row r="43" spans="1:69" x14ac:dyDescent="0.2">
      <c r="A43" s="7">
        <v>896</v>
      </c>
      <c r="B43" s="13" t="s">
        <v>153</v>
      </c>
      <c r="C43" s="96" t="s">
        <v>112</v>
      </c>
      <c r="D43" s="26">
        <f>IFERROR(
IF(INDEX!$H$16=1,(VLOOKUP($A43,'LA31'!$A$1:$BZ$190,'LA31'!B$1,0)),
IF(INDEX!$H$16=2,(VLOOKUP($A43,'LA32'!$A$1:$BZ$190,'LA32'!B$1,0)),
IF(INDEX!$H$16=3,(VLOOKUP($A43,'LA33'!$A$1:$BZ$190,'LA33'!B$1,0)),
IF(INDEX!$H$16=4,(VLOOKUP($A43,'LA34'!$A$1:$BZ$190,'LA34'!B$1,0)),0)))),".")</f>
        <v>370</v>
      </c>
      <c r="E43" s="26">
        <f>IFERROR(
IF(INDEX!$H$16=1,(VLOOKUP($A43,'LA31'!$A$1:$BZ$190,'LA31'!C$1,0)),
IF(INDEX!$H$16=2,(VLOOKUP($A43,'LA32'!$A$1:$BZ$190,'LA32'!C$1,0)),
IF(INDEX!$H$16=3,(VLOOKUP($A43,'LA33'!$A$1:$BZ$190,'LA33'!C$1,0)),
IF(INDEX!$H$16=4,(VLOOKUP($A43,'LA34'!$A$1:$BZ$190,'LA34'!C$1,0)),0)))),".")</f>
        <v>3370</v>
      </c>
      <c r="F43" s="26">
        <f>IFERROR(
IF(INDEX!$H$16=1,(VLOOKUP($A43,'LA31'!$A$1:$BZ$190,'LA31'!D$1,0)),
IF(INDEX!$H$16=2,(VLOOKUP($A43,'LA32'!$A$1:$BZ$190,'LA32'!D$1,0)),
IF(INDEX!$H$16=3,(VLOOKUP($A43,'LA33'!$A$1:$BZ$190,'LA33'!D$1,0)),
IF(INDEX!$H$16=4,(VLOOKUP($A43,'LA34'!$A$1:$BZ$190,'LA34'!D$1,0)),0)))),".")</f>
        <v>3750</v>
      </c>
      <c r="G43" s="27">
        <f>IFERROR(
IF(INDEX!$H$16=1,(VLOOKUP($A43,'LA31'!$A$1:$BZ$190,'LA31'!E$1,0)),
IF(INDEX!$H$16=2,(VLOOKUP($A43,'LA32'!$A$1:$BZ$190,'LA32'!E$1,0)),
IF(INDEX!$H$16=3,(VLOOKUP($A43,'LA33'!$A$1:$BZ$190,'LA33'!E$1,0)),
IF(INDEX!$H$16=4,(VLOOKUP($A43,'LA34'!$A$1:$BZ$190,'LA34'!E$1,0)),0)))),".")</f>
        <v>0.78</v>
      </c>
      <c r="H43" s="27">
        <f>IFERROR(
IF(INDEX!$H$16=1,(VLOOKUP($A43,'LA31'!$A$1:$BZ$190,'LA31'!F$1,0)),
IF(INDEX!$H$16=2,(VLOOKUP($A43,'LA32'!$A$1:$BZ$190,'LA32'!F$1,0)),
IF(INDEX!$H$16=3,(VLOOKUP($A43,'LA33'!$A$1:$BZ$190,'LA33'!F$1,0)),
IF(INDEX!$H$16=4,(VLOOKUP($A43,'LA34'!$A$1:$BZ$190,'LA34'!F$1,0)),0)))),".")</f>
        <v>0.91</v>
      </c>
      <c r="I43" s="27">
        <f>IFERROR(
IF(INDEX!$H$16=1,(VLOOKUP($A43,'LA31'!$A$1:$BZ$190,'LA31'!G$1,0)),
IF(INDEX!$H$16=2,(VLOOKUP($A43,'LA32'!$A$1:$BZ$190,'LA32'!G$1,0)),
IF(INDEX!$H$16=3,(VLOOKUP($A43,'LA33'!$A$1:$BZ$190,'LA33'!G$1,0)),
IF(INDEX!$H$16=4,(VLOOKUP($A43,'LA34'!$A$1:$BZ$190,'LA34'!G$1,0)),0)))),".")</f>
        <v>0.9</v>
      </c>
      <c r="J43" s="27">
        <f>IFERROR(
IF(INDEX!$H$16=1,(VLOOKUP($A43,'LA31'!$A$1:$BZ$190,'LA31'!H$1,0)),
IF(INDEX!$H$16=2,(VLOOKUP($A43,'LA32'!$A$1:$BZ$190,'LA32'!H$1,0)),
IF(INDEX!$H$16=3,(VLOOKUP($A43,'LA33'!$A$1:$BZ$190,'LA33'!H$1,0)),
IF(INDEX!$H$16=4,(VLOOKUP($A43,'LA34'!$A$1:$BZ$190,'LA34'!H$1,0)),0)))),".")</f>
        <v>0.74</v>
      </c>
      <c r="K43" s="27">
        <f>IFERROR(
IF(INDEX!$H$16=1,(VLOOKUP($A43,'LA31'!$A$1:$BZ$190,'LA31'!I$1,0)),
IF(INDEX!$H$16=2,(VLOOKUP($A43,'LA32'!$A$1:$BZ$190,'LA32'!I$1,0)),
IF(INDEX!$H$16=3,(VLOOKUP($A43,'LA33'!$A$1:$BZ$190,'LA33'!I$1,0)),
IF(INDEX!$H$16=4,(VLOOKUP($A43,'LA34'!$A$1:$BZ$190,'LA34'!I$1,0)),0)))),".")</f>
        <v>0.9</v>
      </c>
      <c r="L43" s="27">
        <f>IFERROR(
IF(INDEX!$H$16=1,(VLOOKUP($A43,'LA31'!$A$1:$BZ$190,'LA31'!J$1,0)),
IF(INDEX!$H$16=2,(VLOOKUP($A43,'LA32'!$A$1:$BZ$190,'LA32'!J$1,0)),
IF(INDEX!$H$16=3,(VLOOKUP($A43,'LA33'!$A$1:$BZ$190,'LA33'!J$1,0)),
IF(INDEX!$H$16=4,(VLOOKUP($A43,'LA34'!$A$1:$BZ$190,'LA34'!J$1,0)),0)))),".")</f>
        <v>0.88</v>
      </c>
      <c r="M43" s="27">
        <f>IFERROR(
IF(INDEX!$H$16=1,(VLOOKUP($A43,'LA31'!$A$1:$BZ$190,'LA31'!K$1,0)),
IF(INDEX!$H$16=2,(VLOOKUP($A43,'LA32'!$A$1:$BZ$190,'LA32'!K$1,0)),
IF(INDEX!$H$16=3,(VLOOKUP($A43,'LA33'!$A$1:$BZ$190,'LA33'!K$1,0)),
IF(INDEX!$H$16=4,(VLOOKUP($A43,'LA34'!$A$1:$BZ$190,'LA34'!K$1,0)),0)))),".")</f>
        <v>0.4</v>
      </c>
      <c r="N43" s="27">
        <f>IFERROR(
IF(INDEX!$H$16=1,(VLOOKUP($A43,'LA31'!$A$1:$BZ$190,'LA31'!L$1,0)),
IF(INDEX!$H$16=2,(VLOOKUP($A43,'LA32'!$A$1:$BZ$190,'LA32'!L$1,0)),
IF(INDEX!$H$16=3,(VLOOKUP($A43,'LA33'!$A$1:$BZ$190,'LA33'!L$1,0)),
IF(INDEX!$H$16=4,(VLOOKUP($A43,'LA34'!$A$1:$BZ$190,'LA34'!L$1,0)),0)))),".")</f>
        <v>0.28999999999999998</v>
      </c>
      <c r="O43" s="27">
        <f>IFERROR(
IF(INDEX!$H$16=1,(VLOOKUP($A43,'LA31'!$A$1:$BZ$190,'LA31'!M$1,0)),
IF(INDEX!$H$16=2,(VLOOKUP($A43,'LA32'!$A$1:$BZ$190,'LA32'!M$1,0)),
IF(INDEX!$H$16=3,(VLOOKUP($A43,'LA33'!$A$1:$BZ$190,'LA33'!M$1,0)),
IF(INDEX!$H$16=4,(VLOOKUP($A43,'LA34'!$A$1:$BZ$190,'LA34'!M$1,0)),0)))),".")</f>
        <v>0.3</v>
      </c>
      <c r="P43" s="27">
        <f>IFERROR(
IF(INDEX!$H$16=1,(VLOOKUP($A43,'LA31'!$A$1:$BZ$190,'LA31'!N$1,0)),
IF(INDEX!$H$16=2,(VLOOKUP($A43,'LA32'!$A$1:$BZ$190,'LA32'!N$1,0)),
IF(INDEX!$H$16=3,(VLOOKUP($A43,'LA33'!$A$1:$BZ$190,'LA33'!N$1,0)),
IF(INDEX!$H$16=4,(VLOOKUP($A43,'LA34'!$A$1:$BZ$190,'LA34'!N$1,0)),0)))),".")</f>
        <v>0</v>
      </c>
      <c r="Q43" s="27" t="str">
        <f>IFERROR(
IF(INDEX!$H$16=1,(VLOOKUP($A43,'LA31'!$A$1:$BZ$190,'LA31'!O$1,0)),
IF(INDEX!$H$16=2,(VLOOKUP($A43,'LA32'!$A$1:$BZ$190,'LA32'!O$1,0)),
IF(INDEX!$H$16=3,(VLOOKUP($A43,'LA33'!$A$1:$BZ$190,'LA33'!O$1,0)),
IF(INDEX!$H$16=4,(VLOOKUP($A43,'LA34'!$A$1:$BZ$190,'LA34'!O$1,0)),0)))),".")</f>
        <v>-</v>
      </c>
      <c r="R43" s="27" t="str">
        <f>IFERROR(
IF(INDEX!$H$16=1,(VLOOKUP($A43,'LA31'!$A$1:$BZ$190,'LA31'!P$1,0)),
IF(INDEX!$H$16=2,(VLOOKUP($A43,'LA32'!$A$1:$BZ$190,'LA32'!P$1,0)),
IF(INDEX!$H$16=3,(VLOOKUP($A43,'LA33'!$A$1:$BZ$190,'LA33'!P$1,0)),
IF(INDEX!$H$16=4,(VLOOKUP($A43,'LA34'!$A$1:$BZ$190,'LA34'!P$1,0)),0)))),".")</f>
        <v>-</v>
      </c>
      <c r="S43" s="27">
        <f>IFERROR(
IF(INDEX!$H$16=1,(VLOOKUP($A43,'LA31'!$A$1:$BZ$190,'LA31'!Q$1,0)),
IF(INDEX!$H$16=2,(VLOOKUP($A43,'LA32'!$A$1:$BZ$190,'LA32'!Q$1,0)),
IF(INDEX!$H$16=3,(VLOOKUP($A43,'LA33'!$A$1:$BZ$190,'LA33'!Q$1,0)),
IF(INDEX!$H$16=4,(VLOOKUP($A43,'LA34'!$A$1:$BZ$190,'LA34'!Q$1,0)),0)))),".")</f>
        <v>0.05</v>
      </c>
      <c r="T43" s="27">
        <f>IFERROR(
IF(INDEX!$H$16=1,(VLOOKUP($A43,'LA31'!$A$1:$BZ$190,'LA31'!R$1,0)),
IF(INDEX!$H$16=2,(VLOOKUP($A43,'LA32'!$A$1:$BZ$190,'LA32'!R$1,0)),
IF(INDEX!$H$16=3,(VLOOKUP($A43,'LA33'!$A$1:$BZ$190,'LA33'!R$1,0)),
IF(INDEX!$H$16=4,(VLOOKUP($A43,'LA34'!$A$1:$BZ$190,'LA34'!R$1,0)),0)))),".")</f>
        <v>0.04</v>
      </c>
      <c r="U43" s="27">
        <f>IFERROR(
IF(INDEX!$H$16=1,(VLOOKUP($A43,'LA31'!$A$1:$BZ$190,'LA31'!S$1,0)),
IF(INDEX!$H$16=2,(VLOOKUP($A43,'LA32'!$A$1:$BZ$190,'LA32'!S$1,0)),
IF(INDEX!$H$16=3,(VLOOKUP($A43,'LA33'!$A$1:$BZ$190,'LA33'!S$1,0)),
IF(INDEX!$H$16=4,(VLOOKUP($A43,'LA34'!$A$1:$BZ$190,'LA34'!S$1,0)),0)))),".")</f>
        <v>0.04</v>
      </c>
      <c r="V43" s="27">
        <f>IFERROR(
IF(INDEX!$H$16=1,(VLOOKUP($A43,'LA31'!$A$1:$BZ$190,'LA31'!T$1,0)),
IF(INDEX!$H$16=2,(VLOOKUP($A43,'LA32'!$A$1:$BZ$190,'LA32'!T$1,0)),
IF(INDEX!$H$16=3,(VLOOKUP($A43,'LA33'!$A$1:$BZ$190,'LA33'!T$1,0)),
IF(INDEX!$H$16=4,(VLOOKUP($A43,'LA34'!$A$1:$BZ$190,'LA34'!T$1,0)),0)))),".")</f>
        <v>0.25</v>
      </c>
      <c r="W43" s="27">
        <f>IFERROR(
IF(INDEX!$H$16=1,(VLOOKUP($A43,'LA31'!$A$1:$BZ$190,'LA31'!U$1,0)),
IF(INDEX!$H$16=2,(VLOOKUP($A43,'LA32'!$A$1:$BZ$190,'LA32'!U$1,0)),
IF(INDEX!$H$16=3,(VLOOKUP($A43,'LA33'!$A$1:$BZ$190,'LA33'!U$1,0)),
IF(INDEX!$H$16=4,(VLOOKUP($A43,'LA34'!$A$1:$BZ$190,'LA34'!U$1,0)),0)))),".")</f>
        <v>0.42</v>
      </c>
      <c r="X43" s="27">
        <f>IFERROR(
IF(INDEX!$H$16=1,(VLOOKUP($A43,'LA31'!$A$1:$BZ$190,'LA31'!V$1,0)),
IF(INDEX!$H$16=2,(VLOOKUP($A43,'LA32'!$A$1:$BZ$190,'LA32'!V$1,0)),
IF(INDEX!$H$16=3,(VLOOKUP($A43,'LA33'!$A$1:$BZ$190,'LA33'!V$1,0)),
IF(INDEX!$H$16=4,(VLOOKUP($A43,'LA34'!$A$1:$BZ$190,'LA34'!V$1,0)),0)))),".")</f>
        <v>0.4</v>
      </c>
      <c r="Y43" s="27">
        <f>IFERROR(
IF(INDEX!$H$16=1,(VLOOKUP($A43,'LA31'!$A$1:$BZ$190,'LA31'!W$1,0)),
IF(INDEX!$H$16=2,(VLOOKUP($A43,'LA32'!$A$1:$BZ$190,'LA32'!W$1,0)),
IF(INDEX!$H$16=3,(VLOOKUP($A43,'LA33'!$A$1:$BZ$190,'LA33'!W$1,0)),
IF(INDEX!$H$16=4,(VLOOKUP($A43,'LA34'!$A$1:$BZ$190,'LA34'!W$1,0)),0)))),".")</f>
        <v>0.04</v>
      </c>
      <c r="Z43" s="27">
        <f>IFERROR(
IF(INDEX!$H$16=1,(VLOOKUP($A43,'LA31'!$A$1:$BZ$190,'LA31'!X$1,0)),
IF(INDEX!$H$16=2,(VLOOKUP($A43,'LA32'!$A$1:$BZ$190,'LA32'!X$1,0)),
IF(INDEX!$H$16=3,(VLOOKUP($A43,'LA33'!$A$1:$BZ$190,'LA33'!X$1,0)),
IF(INDEX!$H$16=4,(VLOOKUP($A43,'LA34'!$A$1:$BZ$190,'LA34'!X$1,0)),0)))),".")</f>
        <v>0.14000000000000001</v>
      </c>
      <c r="AA43" s="27">
        <f>IFERROR(
IF(INDEX!$H$16=1,(VLOOKUP($A43,'LA31'!$A$1:$BZ$190,'LA31'!Y$1,0)),
IF(INDEX!$H$16=2,(VLOOKUP($A43,'LA32'!$A$1:$BZ$190,'LA32'!Y$1,0)),
IF(INDEX!$H$16=3,(VLOOKUP($A43,'LA33'!$A$1:$BZ$190,'LA33'!Y$1,0)),
IF(INDEX!$H$16=4,(VLOOKUP($A43,'LA34'!$A$1:$BZ$190,'LA34'!Y$1,0)),0)))),".")</f>
        <v>0.13</v>
      </c>
      <c r="AB43" s="27">
        <f>IFERROR(
IF(INDEX!$H$16=1,(VLOOKUP($A43,'LA31'!$A$1:$BZ$190,'LA31'!Z$1,0)),
IF(INDEX!$H$16=2,(VLOOKUP($A43,'LA32'!$A$1:$BZ$190,'LA32'!Z$1,0)),
IF(INDEX!$H$16=3,(VLOOKUP($A43,'LA33'!$A$1:$BZ$190,'LA33'!Z$1,0)),
IF(INDEX!$H$16=4,(VLOOKUP($A43,'LA34'!$A$1:$BZ$190,'LA34'!Z$1,0)),0)))),".")</f>
        <v>0</v>
      </c>
      <c r="AC43" s="27">
        <f>IFERROR(
IF(INDEX!$H$16=1,(VLOOKUP($A43,'LA31'!$A$1:$BZ$190,'LA31'!AA$1,0)),
IF(INDEX!$H$16=2,(VLOOKUP($A43,'LA32'!$A$1:$BZ$190,'LA32'!AA$1,0)),
IF(INDEX!$H$16=3,(VLOOKUP($A43,'LA33'!$A$1:$BZ$190,'LA33'!AA$1,0)),
IF(INDEX!$H$16=4,(VLOOKUP($A43,'LA34'!$A$1:$BZ$190,'LA34'!AA$1,0)),0)))),".")</f>
        <v>0</v>
      </c>
      <c r="AD43" s="27">
        <f>IFERROR(
IF(INDEX!$H$16=1,(VLOOKUP($A43,'LA31'!$A$1:$BZ$190,'LA31'!AB$1,0)),
IF(INDEX!$H$16=2,(VLOOKUP($A43,'LA32'!$A$1:$BZ$190,'LA32'!AB$1,0)),
IF(INDEX!$H$16=3,(VLOOKUP($A43,'LA33'!$A$1:$BZ$190,'LA33'!AB$1,0)),
IF(INDEX!$H$16=4,(VLOOKUP($A43,'LA34'!$A$1:$BZ$190,'LA34'!AB$1,0)),0)))),".")</f>
        <v>0</v>
      </c>
      <c r="AE43" s="27">
        <f>IFERROR(
IF(INDEX!$H$16=1,(VLOOKUP($A43,'LA31'!$A$1:$BZ$190,'LA31'!AC$1,0)),
IF(INDEX!$H$16=2,(VLOOKUP($A43,'LA32'!$A$1:$BZ$190,'LA32'!AC$1,0)),
IF(INDEX!$H$16=3,(VLOOKUP($A43,'LA33'!$A$1:$BZ$190,'LA33'!AC$1,0)),
IF(INDEX!$H$16=4,(VLOOKUP($A43,'LA34'!$A$1:$BZ$190,'LA34'!AC$1,0)),0)))),".")</f>
        <v>0</v>
      </c>
      <c r="AF43" s="27">
        <f>IFERROR(
IF(INDEX!$H$16=1,(VLOOKUP($A43,'LA31'!$A$1:$BZ$190,'LA31'!AD$1,0)),
IF(INDEX!$H$16=2,(VLOOKUP($A43,'LA32'!$A$1:$BZ$190,'LA32'!AD$1,0)),
IF(INDEX!$H$16=3,(VLOOKUP($A43,'LA33'!$A$1:$BZ$190,'LA33'!AD$1,0)),
IF(INDEX!$H$16=4,(VLOOKUP($A43,'LA34'!$A$1:$BZ$190,'LA34'!AD$1,0)),0)))),".")</f>
        <v>0</v>
      </c>
      <c r="AG43" s="27">
        <f>IFERROR(
IF(INDEX!$H$16=1,(VLOOKUP($A43,'LA31'!$A$1:$BZ$190,'LA31'!AE$1,0)),
IF(INDEX!$H$16=2,(VLOOKUP($A43,'LA32'!$A$1:$BZ$190,'LA32'!AE$1,0)),
IF(INDEX!$H$16=3,(VLOOKUP($A43,'LA33'!$A$1:$BZ$190,'LA33'!AE$1,0)),
IF(INDEX!$H$16=4,(VLOOKUP($A43,'LA34'!$A$1:$BZ$190,'LA34'!AE$1,0)),0)))),".")</f>
        <v>0</v>
      </c>
      <c r="AH43" s="27" t="str">
        <f>IFERROR(
IF(INDEX!$H$16=1,(VLOOKUP($A43,'LA31'!$A$1:$BZ$190,'LA31'!AF$1,0)),
IF(INDEX!$H$16=2,(VLOOKUP($A43,'LA32'!$A$1:$BZ$190,'LA32'!AF$1,0)),
IF(INDEX!$H$16=3,(VLOOKUP($A43,'LA33'!$A$1:$BZ$190,'LA33'!AF$1,0)),
IF(INDEX!$H$16=4,(VLOOKUP($A43,'LA34'!$A$1:$BZ$190,'LA34'!AF$1,0)),0)))),".")</f>
        <v>x</v>
      </c>
      <c r="AI43" s="27" t="str">
        <f>IFERROR(
IF(INDEX!$H$16=1,(VLOOKUP($A43,'LA31'!$A$1:$BZ$190,'LA31'!AG$1,0)),
IF(INDEX!$H$16=2,(VLOOKUP($A43,'LA32'!$A$1:$BZ$190,'LA32'!AG$1,0)),
IF(INDEX!$H$16=3,(VLOOKUP($A43,'LA33'!$A$1:$BZ$190,'LA33'!AG$1,0)),
IF(INDEX!$H$16=4,(VLOOKUP($A43,'LA34'!$A$1:$BZ$190,'LA34'!AG$1,0)),0)))),".")</f>
        <v>x</v>
      </c>
      <c r="AJ43" s="27" t="str">
        <f>IFERROR(
IF(INDEX!$H$16=1,(VLOOKUP($A43,'LA31'!$A$1:$BZ$190,'LA31'!AH$1,0)),
IF(INDEX!$H$16=2,(VLOOKUP($A43,'LA32'!$A$1:$BZ$190,'LA32'!AH$1,0)),
IF(INDEX!$H$16=3,(VLOOKUP($A43,'LA33'!$A$1:$BZ$190,'LA33'!AH$1,0)),
IF(INDEX!$H$16=4,(VLOOKUP($A43,'LA34'!$A$1:$BZ$190,'LA34'!AH$1,0)),0)))),".")</f>
        <v>x</v>
      </c>
      <c r="AK43" s="27">
        <f>IFERROR(
IF(INDEX!$H$16=1,(VLOOKUP($A43,'LA31'!$A$1:$BZ$190,'LA31'!AI$1,0)),
IF(INDEX!$H$16=2,(VLOOKUP($A43,'LA32'!$A$1:$BZ$190,'LA32'!AI$1,0)),
IF(INDEX!$H$16=3,(VLOOKUP($A43,'LA33'!$A$1:$BZ$190,'LA33'!AI$1,0)),
IF(INDEX!$H$16=4,(VLOOKUP($A43,'LA34'!$A$1:$BZ$190,'LA34'!AI$1,0)),0)))),".")</f>
        <v>0.05</v>
      </c>
      <c r="AL43" s="27">
        <f>IFERROR(
IF(INDEX!$H$16=1,(VLOOKUP($A43,'LA31'!$A$1:$BZ$190,'LA31'!AJ$1,0)),
IF(INDEX!$H$16=2,(VLOOKUP($A43,'LA32'!$A$1:$BZ$190,'LA32'!AJ$1,0)),
IF(INDEX!$H$16=3,(VLOOKUP($A43,'LA33'!$A$1:$BZ$190,'LA33'!AJ$1,0)),
IF(INDEX!$H$16=4,(VLOOKUP($A43,'LA34'!$A$1:$BZ$190,'LA34'!AJ$1,0)),0)))),".")</f>
        <v>0.05</v>
      </c>
      <c r="AM43" s="27">
        <f>IFERROR(
IF(INDEX!$H$16=1,(VLOOKUP($A43,'LA31'!$A$1:$BZ$190,'LA31'!AK$1,0)),
IF(INDEX!$H$16=2,(VLOOKUP($A43,'LA32'!$A$1:$BZ$190,'LA32'!AK$1,0)),
IF(INDEX!$H$16=3,(VLOOKUP($A43,'LA33'!$A$1:$BZ$190,'LA33'!AK$1,0)),
IF(INDEX!$H$16=4,(VLOOKUP($A43,'LA34'!$A$1:$BZ$190,'LA34'!AK$1,0)),0)))),".")</f>
        <v>0.05</v>
      </c>
      <c r="AN43" s="27">
        <f>IFERROR(
IF(INDEX!$H$16=1,(VLOOKUP($A43,'LA31'!$A$1:$BZ$190,'LA31'!AL$1,0)),
IF(INDEX!$H$16=2,(VLOOKUP($A43,'LA32'!$A$1:$BZ$190,'LA32'!AL$1,0)),
IF(INDEX!$H$16=3,(VLOOKUP($A43,'LA33'!$A$1:$BZ$190,'LA33'!AL$1,0)),
IF(INDEX!$H$16=4,(VLOOKUP($A43,'LA34'!$A$1:$BZ$190,'LA34'!AL$1,0)),0)))),".")</f>
        <v>0</v>
      </c>
      <c r="AO43" s="27">
        <f>IFERROR(
IF(INDEX!$H$16=1,(VLOOKUP($A43,'LA31'!$A$1:$BZ$190,'LA31'!AM$1,0)),
IF(INDEX!$H$16=2,(VLOOKUP($A43,'LA32'!$A$1:$BZ$190,'LA32'!AM$1,0)),
IF(INDEX!$H$16=3,(VLOOKUP($A43,'LA33'!$A$1:$BZ$190,'LA33'!AM$1,0)),
IF(INDEX!$H$16=4,(VLOOKUP($A43,'LA34'!$A$1:$BZ$190,'LA34'!AM$1,0)),0)))),".")</f>
        <v>0</v>
      </c>
      <c r="AP43" s="27">
        <f>IFERROR(
IF(INDEX!$H$16=1,(VLOOKUP($A43,'LA31'!$A$1:$BZ$190,'LA31'!AN$1,0)),
IF(INDEX!$H$16=2,(VLOOKUP($A43,'LA32'!$A$1:$BZ$190,'LA32'!AN$1,0)),
IF(INDEX!$H$16=3,(VLOOKUP($A43,'LA33'!$A$1:$BZ$190,'LA33'!AN$1,0)),
IF(INDEX!$H$16=4,(VLOOKUP($A43,'LA34'!$A$1:$BZ$190,'LA34'!AN$1,0)),0)))),".")</f>
        <v>0</v>
      </c>
      <c r="AQ43" s="27">
        <f>IFERROR(
IF(INDEX!$H$16=1,(VLOOKUP($A43,'LA31'!$A$1:$BZ$190,'LA31'!AO$1,0)),
IF(INDEX!$H$16=2,(VLOOKUP($A43,'LA32'!$A$1:$BZ$190,'LA32'!AO$1,0)),
IF(INDEX!$H$16=3,(VLOOKUP($A43,'LA33'!$A$1:$BZ$190,'LA33'!AO$1,0)),
IF(INDEX!$H$16=4,(VLOOKUP($A43,'LA34'!$A$1:$BZ$190,'LA34'!AO$1,0)),0)))),".")</f>
        <v>0</v>
      </c>
      <c r="AR43" s="27" t="str">
        <f>IFERROR(
IF(INDEX!$H$16=1,(VLOOKUP($A43,'LA31'!$A$1:$BZ$190,'LA31'!AP$1,0)),
IF(INDEX!$H$16=2,(VLOOKUP($A43,'LA32'!$A$1:$BZ$190,'LA32'!AP$1,0)),
IF(INDEX!$H$16=3,(VLOOKUP($A43,'LA33'!$A$1:$BZ$190,'LA33'!AP$1,0)),
IF(INDEX!$H$16=4,(VLOOKUP($A43,'LA34'!$A$1:$BZ$190,'LA34'!AP$1,0)),0)))),".")</f>
        <v>-</v>
      </c>
      <c r="AS43" s="27" t="str">
        <f>IFERROR(
IF(INDEX!$H$16=1,(VLOOKUP($A43,'LA31'!$A$1:$BZ$190,'LA31'!AQ$1,0)),
IF(INDEX!$H$16=2,(VLOOKUP($A43,'LA32'!$A$1:$BZ$190,'LA32'!AQ$1,0)),
IF(INDEX!$H$16=3,(VLOOKUP($A43,'LA33'!$A$1:$BZ$190,'LA33'!AQ$1,0)),
IF(INDEX!$H$16=4,(VLOOKUP($A43,'LA34'!$A$1:$BZ$190,'LA34'!AQ$1,0)),0)))),".")</f>
        <v>-</v>
      </c>
      <c r="AT43" s="27">
        <f>IFERROR(
IF(INDEX!$H$16=1,(VLOOKUP($A43,'LA31'!$A$1:$BZ$190,'LA31'!AR$1,0)),
IF(INDEX!$H$16=2,(VLOOKUP($A43,'LA32'!$A$1:$BZ$190,'LA32'!AR$1,0)),
IF(INDEX!$H$16=3,(VLOOKUP($A43,'LA33'!$A$1:$BZ$190,'LA33'!AR$1,0)),
IF(INDEX!$H$16=4,(VLOOKUP($A43,'LA34'!$A$1:$BZ$190,'LA34'!AR$1,0)),0)))),".")</f>
        <v>0.02</v>
      </c>
      <c r="AU43" s="27">
        <f>IFERROR(
IF(INDEX!$H$16=1,(VLOOKUP($A43,'LA31'!$A$1:$BZ$190,'LA31'!AS$1,0)),
IF(INDEX!$H$16=2,(VLOOKUP($A43,'LA32'!$A$1:$BZ$190,'LA32'!AS$1,0)),
IF(INDEX!$H$16=3,(VLOOKUP($A43,'LA33'!$A$1:$BZ$190,'LA33'!AS$1,0)),
IF(INDEX!$H$16=4,(VLOOKUP($A43,'LA34'!$A$1:$BZ$190,'LA34'!AS$1,0)),0)))),".")</f>
        <v>0.01</v>
      </c>
      <c r="AV43" s="27">
        <f>IFERROR(
IF(INDEX!$H$16=1,(VLOOKUP($A43,'LA31'!$A$1:$BZ$190,'LA31'!AT$1,0)),
IF(INDEX!$H$16=2,(VLOOKUP($A43,'LA32'!$A$1:$BZ$190,'LA32'!AT$1,0)),
IF(INDEX!$H$16=3,(VLOOKUP($A43,'LA33'!$A$1:$BZ$190,'LA33'!AT$1,0)),
IF(INDEX!$H$16=4,(VLOOKUP($A43,'LA34'!$A$1:$BZ$190,'LA34'!AT$1,0)),0)))),".")</f>
        <v>0.01</v>
      </c>
      <c r="AW43" s="27" t="str">
        <f>IFERROR(
IF(INDEX!$H$16=1,(VLOOKUP($A43,'LA31'!$A$1:$BZ$190,'LA31'!AU$1,0)),
IF(INDEX!$H$16=2,(VLOOKUP($A43,'LA32'!$A$1:$BZ$190,'LA32'!AU$1,0)),
IF(INDEX!$H$16=3,(VLOOKUP($A43,'LA33'!$A$1:$BZ$190,'LA33'!AU$1,0)),
IF(INDEX!$H$16=4,(VLOOKUP($A43,'LA34'!$A$1:$BZ$190,'LA34'!AU$1,0)),0)))),".")</f>
        <v>x</v>
      </c>
      <c r="AX43" s="27">
        <f>IFERROR(
IF(INDEX!$H$16=1,(VLOOKUP($A43,'LA31'!$A$1:$BZ$190,'LA31'!AV$1,0)),
IF(INDEX!$H$16=2,(VLOOKUP($A43,'LA32'!$A$1:$BZ$190,'LA32'!AV$1,0)),
IF(INDEX!$H$16=3,(VLOOKUP($A43,'LA33'!$A$1:$BZ$190,'LA33'!AV$1,0)),
IF(INDEX!$H$16=4,(VLOOKUP($A43,'LA34'!$A$1:$BZ$190,'LA34'!AV$1,0)),0)))),".")</f>
        <v>0.01</v>
      </c>
      <c r="AY43" s="27">
        <f>IFERROR(
IF(INDEX!$H$16=1,(VLOOKUP($A43,'LA31'!$A$1:$BZ$190,'LA31'!AW$1,0)),
IF(INDEX!$H$16=2,(VLOOKUP($A43,'LA32'!$A$1:$BZ$190,'LA32'!AW$1,0)),
IF(INDEX!$H$16=3,(VLOOKUP($A43,'LA33'!$A$1:$BZ$190,'LA33'!AW$1,0)),
IF(INDEX!$H$16=4,(VLOOKUP($A43,'LA34'!$A$1:$BZ$190,'LA34'!AW$1,0)),0)))),".")</f>
        <v>0.01</v>
      </c>
      <c r="AZ43" s="27" t="str">
        <f>IFERROR(
IF(INDEX!$H$16=1,(VLOOKUP($A43,'LA31'!$A$1:$BZ$190,'LA31'!AX$1,0)),
IF(INDEX!$H$16=2,(VLOOKUP($A43,'LA32'!$A$1:$BZ$190,'LA32'!AX$1,0)),
IF(INDEX!$H$16=3,(VLOOKUP($A43,'LA33'!$A$1:$BZ$190,'LA33'!AX$1,0)),
IF(INDEX!$H$16=4,(VLOOKUP($A43,'LA34'!$A$1:$BZ$190,'LA34'!AX$1,0)),0)))),".")</f>
        <v>x</v>
      </c>
      <c r="BA43" s="27" t="str">
        <f>IFERROR(
IF(INDEX!$H$16=1,(VLOOKUP($A43,'LA31'!$A$1:$BZ$190,'LA31'!AY$1,0)),
IF(INDEX!$H$16=2,(VLOOKUP($A43,'LA32'!$A$1:$BZ$190,'LA32'!AY$1,0)),
IF(INDEX!$H$16=3,(VLOOKUP($A43,'LA33'!$A$1:$BZ$190,'LA33'!AY$1,0)),
IF(INDEX!$H$16=4,(VLOOKUP($A43,'LA34'!$A$1:$BZ$190,'LA34'!AY$1,0)),0)))),".")</f>
        <v>x</v>
      </c>
      <c r="BB43" s="27" t="str">
        <f>IFERROR(
IF(INDEX!$H$16=1,(VLOOKUP($A43,'LA31'!$A$1:$BZ$190,'LA31'!AZ$1,0)),
IF(INDEX!$H$16=2,(VLOOKUP($A43,'LA32'!$A$1:$BZ$190,'LA32'!AZ$1,0)),
IF(INDEX!$H$16=3,(VLOOKUP($A43,'LA33'!$A$1:$BZ$190,'LA33'!AZ$1,0)),
IF(INDEX!$H$16=4,(VLOOKUP($A43,'LA34'!$A$1:$BZ$190,'LA34'!AZ$1,0)),0)))),".")</f>
        <v>-</v>
      </c>
      <c r="BC43" s="27" t="str">
        <f>IFERROR(
IF(INDEX!$H$16=1,(VLOOKUP($A43,'LA31'!$A$1:$BZ$190,'LA31'!BA$1,0)),
IF(INDEX!$H$16=2,(VLOOKUP($A43,'LA32'!$A$1:$BZ$190,'LA32'!BA$1,0)),
IF(INDEX!$H$16=3,(VLOOKUP($A43,'LA33'!$A$1:$BZ$190,'LA33'!BA$1,0)),
IF(INDEX!$H$16=4,(VLOOKUP($A43,'LA34'!$A$1:$BZ$190,'LA34'!BA$1,0)),0)))),".")</f>
        <v>x</v>
      </c>
      <c r="BD43" s="27">
        <f>IFERROR(
IF(INDEX!$H$16=1,(VLOOKUP($A43,'LA31'!$A$1:$BZ$190,'LA31'!BB$1,0)),
IF(INDEX!$H$16=2,(VLOOKUP($A43,'LA32'!$A$1:$BZ$190,'LA32'!BB$1,0)),
IF(INDEX!$H$16=3,(VLOOKUP($A43,'LA33'!$A$1:$BZ$190,'LA33'!BB$1,0)),
IF(INDEX!$H$16=4,(VLOOKUP($A43,'LA34'!$A$1:$BZ$190,'LA34'!BB$1,0)),0)))),".")</f>
        <v>0</v>
      </c>
      <c r="BE43" s="27" t="str">
        <f>IFERROR(
IF(INDEX!$H$16=1,(VLOOKUP($A43,'LA31'!$A$1:$BZ$190,'LA31'!BC$1,0)),
IF(INDEX!$H$16=2,(VLOOKUP($A43,'LA32'!$A$1:$BZ$190,'LA32'!BC$1,0)),
IF(INDEX!$H$16=3,(VLOOKUP($A43,'LA33'!$A$1:$BZ$190,'LA33'!BC$1,0)),
IF(INDEX!$H$16=4,(VLOOKUP($A43,'LA34'!$A$1:$BZ$190,'LA34'!BC$1,0)),0)))),".")</f>
        <v>x</v>
      </c>
      <c r="BF43" s="27">
        <f>IFERROR(
IF(INDEX!$H$16=1,(VLOOKUP($A43,'LA31'!$A$1:$BZ$190,'LA31'!BD$1,0)),
IF(INDEX!$H$16=2,(VLOOKUP($A43,'LA32'!$A$1:$BZ$190,'LA32'!BD$1,0)),
IF(INDEX!$H$16=3,(VLOOKUP($A43,'LA33'!$A$1:$BZ$190,'LA33'!BD$1,0)),
IF(INDEX!$H$16=4,(VLOOKUP($A43,'LA34'!$A$1:$BZ$190,'LA34'!BD$1,0)),0)))),".")</f>
        <v>0.02</v>
      </c>
      <c r="BG43" s="27" t="str">
        <f>IFERROR(
IF(INDEX!$H$16=1,(VLOOKUP($A43,'LA31'!$A$1:$BZ$190,'LA31'!BE$1,0)),
IF(INDEX!$H$16=2,(VLOOKUP($A43,'LA32'!$A$1:$BZ$190,'LA32'!BE$1,0)),
IF(INDEX!$H$16=3,(VLOOKUP($A43,'LA33'!$A$1:$BZ$190,'LA33'!BE$1,0)),
IF(INDEX!$H$16=4,(VLOOKUP($A43,'LA34'!$A$1:$BZ$190,'LA34'!BE$1,0)),0)))),".")</f>
        <v>-</v>
      </c>
      <c r="BH43" s="27">
        <f>IFERROR(
IF(INDEX!$H$16=1,(VLOOKUP($A43,'LA31'!$A$1:$BZ$190,'LA31'!BF$1,0)),
IF(INDEX!$H$16=2,(VLOOKUP($A43,'LA32'!$A$1:$BZ$190,'LA32'!BF$1,0)),
IF(INDEX!$H$16=3,(VLOOKUP($A43,'LA33'!$A$1:$BZ$190,'LA33'!BF$1,0)),
IF(INDEX!$H$16=4,(VLOOKUP($A43,'LA34'!$A$1:$BZ$190,'LA34'!BF$1,0)),0)))),".")</f>
        <v>0.01</v>
      </c>
      <c r="BI43" s="27">
        <f>IFERROR(
IF(INDEX!$H$16=1,(VLOOKUP($A43,'LA31'!$A$1:$BZ$190,'LA31'!BG$1,0)),
IF(INDEX!$H$16=2,(VLOOKUP($A43,'LA32'!$A$1:$BZ$190,'LA32'!BG$1,0)),
IF(INDEX!$H$16=3,(VLOOKUP($A43,'LA33'!$A$1:$BZ$190,'LA33'!BG$1,0)),
IF(INDEX!$H$16=4,(VLOOKUP($A43,'LA34'!$A$1:$BZ$190,'LA34'!BG$1,0)),0)))),".")</f>
        <v>0.13</v>
      </c>
      <c r="BJ43" s="27">
        <f>IFERROR(
IF(INDEX!$H$16=1,(VLOOKUP($A43,'LA31'!$A$1:$BZ$190,'LA31'!BH$1,0)),
IF(INDEX!$H$16=2,(VLOOKUP($A43,'LA32'!$A$1:$BZ$190,'LA32'!BH$1,0)),
IF(INDEX!$H$16=3,(VLOOKUP($A43,'LA33'!$A$1:$BZ$190,'LA33'!BH$1,0)),
IF(INDEX!$H$16=4,(VLOOKUP($A43,'LA34'!$A$1:$BZ$190,'LA34'!BH$1,0)),0)))),".")</f>
        <v>0.05</v>
      </c>
      <c r="BK43" s="27">
        <f>IFERROR(
IF(INDEX!$H$16=1,(VLOOKUP($A43,'LA31'!$A$1:$BZ$190,'LA31'!BI$1,0)),
IF(INDEX!$H$16=2,(VLOOKUP($A43,'LA32'!$A$1:$BZ$190,'LA32'!BI$1,0)),
IF(INDEX!$H$16=3,(VLOOKUP($A43,'LA33'!$A$1:$BZ$190,'LA33'!BI$1,0)),
IF(INDEX!$H$16=4,(VLOOKUP($A43,'LA34'!$A$1:$BZ$190,'LA34'!BI$1,0)),0)))),".")</f>
        <v>0.05</v>
      </c>
      <c r="BL43" s="27">
        <f>IFERROR(
IF(INDEX!$H$16=1,(VLOOKUP($A43,'LA31'!$A$1:$BZ$190,'LA31'!BJ$1,0)),
IF(INDEX!$H$16=2,(VLOOKUP($A43,'LA32'!$A$1:$BZ$190,'LA32'!BJ$1,0)),
IF(INDEX!$H$16=3,(VLOOKUP($A43,'LA33'!$A$1:$BZ$190,'LA33'!BJ$1,0)),
IF(INDEX!$H$16=4,(VLOOKUP($A43,'LA34'!$A$1:$BZ$190,'LA34'!BJ$1,0)),0)))),".")</f>
        <v>0.05</v>
      </c>
      <c r="BM43" s="27">
        <f>IFERROR(
IF(INDEX!$H$16=1,(VLOOKUP($A43,'LA31'!$A$1:$BZ$190,'LA31'!BK$1,0)),
IF(INDEX!$H$16=2,(VLOOKUP($A43,'LA32'!$A$1:$BZ$190,'LA32'!BK$1,0)),
IF(INDEX!$H$16=3,(VLOOKUP($A43,'LA33'!$A$1:$BZ$190,'LA33'!BK$1,0)),
IF(INDEX!$H$16=4,(VLOOKUP($A43,'LA34'!$A$1:$BZ$190,'LA34'!BK$1,0)),0)))),".")</f>
        <v>0.01</v>
      </c>
      <c r="BN43" s="27">
        <f>IFERROR(
IF(INDEX!$H$16=1,(VLOOKUP($A43,'LA31'!$A$1:$BZ$190,'LA31'!BL$1,0)),
IF(INDEX!$H$16=2,(VLOOKUP($A43,'LA32'!$A$1:$BZ$190,'LA32'!BL$1,0)),
IF(INDEX!$H$16=3,(VLOOKUP($A43,'LA33'!$A$1:$BZ$190,'LA33'!BL$1,0)),
IF(INDEX!$H$16=4,(VLOOKUP($A43,'LA34'!$A$1:$BZ$190,'LA34'!BL$1,0)),0)))),".")</f>
        <v>0.02</v>
      </c>
      <c r="BO43" s="27">
        <f>IFERROR(
IF(INDEX!$H$16=1,(VLOOKUP($A43,'LA31'!$A$1:$BZ$190,'LA31'!BM$1,0)),
IF(INDEX!$H$16=2,(VLOOKUP($A43,'LA32'!$A$1:$BZ$190,'LA32'!BM$1,0)),
IF(INDEX!$H$16=3,(VLOOKUP($A43,'LA33'!$A$1:$BZ$190,'LA33'!BM$1,0)),
IF(INDEX!$H$16=4,(VLOOKUP($A43,'LA34'!$A$1:$BZ$190,'LA34'!BM$1,0)),0)))),".")</f>
        <v>0.04</v>
      </c>
      <c r="BP43" s="27">
        <f>IFERROR(
IF(INDEX!$H$16=1,(VLOOKUP($A43,'LA31'!$A$1:$BZ$190,'LA31'!BN$1,0)),
IF(INDEX!$H$16=2,(VLOOKUP($A43,'LA32'!$A$1:$BZ$190,'LA32'!BN$1,0)),
IF(INDEX!$H$16=3,(VLOOKUP($A43,'LA33'!$A$1:$BZ$190,'LA33'!BN$1,0)),
IF(INDEX!$H$16=4,(VLOOKUP($A43,'LA34'!$A$1:$BZ$190,'LA34'!BN$1,0)),0)))),".")</f>
        <v>0.03</v>
      </c>
      <c r="BQ43" s="27">
        <f>IFERROR(
IF(INDEX!$H$16=1,(VLOOKUP($A43,'LA31'!$A$1:$BZ$190,'LA31'!BO$1,0)),
IF(INDEX!$H$16=2,(VLOOKUP($A43,'LA32'!$A$1:$BZ$190,'LA32'!BO$1,0)),
IF(INDEX!$H$16=3,(VLOOKUP($A43,'LA33'!$A$1:$BZ$190,'LA33'!BO$1,0)),
IF(INDEX!$H$16=4,(VLOOKUP($A43,'LA34'!$A$1:$BZ$190,'LA34'!BO$1,0)),0)))),".")</f>
        <v>0.03</v>
      </c>
    </row>
    <row r="44" spans="1:69" x14ac:dyDescent="0.2">
      <c r="A44" s="7">
        <v>201</v>
      </c>
      <c r="B44" s="13" t="s">
        <v>154</v>
      </c>
      <c r="C44" s="96" t="s">
        <v>122</v>
      </c>
      <c r="D44" s="26" t="str">
        <f>IFERROR(
IF(INDEX!$H$16=1,(VLOOKUP($A44,'LA31'!$A$1:$BZ$190,'LA31'!B$1,0)),
IF(INDEX!$H$16=2,(VLOOKUP($A44,'LA32'!$A$1:$BZ$190,'LA32'!B$1,0)),
IF(INDEX!$H$16=3,(VLOOKUP($A44,'LA33'!$A$1:$BZ$190,'LA33'!B$1,0)),
IF(INDEX!$H$16=4,(VLOOKUP($A44,'LA34'!$A$1:$BZ$190,'LA34'!B$1,0)),0)))),".")</f>
        <v>.</v>
      </c>
      <c r="E44" s="26" t="str">
        <f>IFERROR(
IF(INDEX!$H$16=1,(VLOOKUP($A44,'LA31'!$A$1:$BZ$190,'LA31'!C$1,0)),
IF(INDEX!$H$16=2,(VLOOKUP($A44,'LA32'!$A$1:$BZ$190,'LA32'!C$1,0)),
IF(INDEX!$H$16=3,(VLOOKUP($A44,'LA33'!$A$1:$BZ$190,'LA33'!C$1,0)),
IF(INDEX!$H$16=4,(VLOOKUP($A44,'LA34'!$A$1:$BZ$190,'LA34'!C$1,0)),0)))),".")</f>
        <v>.</v>
      </c>
      <c r="F44" s="26" t="str">
        <f>IFERROR(
IF(INDEX!$H$16=1,(VLOOKUP($A44,'LA31'!$A$1:$BZ$190,'LA31'!D$1,0)),
IF(INDEX!$H$16=2,(VLOOKUP($A44,'LA32'!$A$1:$BZ$190,'LA32'!D$1,0)),
IF(INDEX!$H$16=3,(VLOOKUP($A44,'LA33'!$A$1:$BZ$190,'LA33'!D$1,0)),
IF(INDEX!$H$16=4,(VLOOKUP($A44,'LA34'!$A$1:$BZ$190,'LA34'!D$1,0)),0)))),".")</f>
        <v>.</v>
      </c>
      <c r="G44" s="27" t="str">
        <f>IFERROR(
IF(INDEX!$H$16=1,(VLOOKUP($A44,'LA31'!$A$1:$BZ$190,'LA31'!E$1,0)),
IF(INDEX!$H$16=2,(VLOOKUP($A44,'LA32'!$A$1:$BZ$190,'LA32'!E$1,0)),
IF(INDEX!$H$16=3,(VLOOKUP($A44,'LA33'!$A$1:$BZ$190,'LA33'!E$1,0)),
IF(INDEX!$H$16=4,(VLOOKUP($A44,'LA34'!$A$1:$BZ$190,'LA34'!E$1,0)),0)))),".")</f>
        <v>.</v>
      </c>
      <c r="H44" s="27" t="str">
        <f>IFERROR(
IF(INDEX!$H$16=1,(VLOOKUP($A44,'LA31'!$A$1:$BZ$190,'LA31'!F$1,0)),
IF(INDEX!$H$16=2,(VLOOKUP($A44,'LA32'!$A$1:$BZ$190,'LA32'!F$1,0)),
IF(INDEX!$H$16=3,(VLOOKUP($A44,'LA33'!$A$1:$BZ$190,'LA33'!F$1,0)),
IF(INDEX!$H$16=4,(VLOOKUP($A44,'LA34'!$A$1:$BZ$190,'LA34'!F$1,0)),0)))),".")</f>
        <v>.</v>
      </c>
      <c r="I44" s="27" t="str">
        <f>IFERROR(
IF(INDEX!$H$16=1,(VLOOKUP($A44,'LA31'!$A$1:$BZ$190,'LA31'!G$1,0)),
IF(INDEX!$H$16=2,(VLOOKUP($A44,'LA32'!$A$1:$BZ$190,'LA32'!G$1,0)),
IF(INDEX!$H$16=3,(VLOOKUP($A44,'LA33'!$A$1:$BZ$190,'LA33'!G$1,0)),
IF(INDEX!$H$16=4,(VLOOKUP($A44,'LA34'!$A$1:$BZ$190,'LA34'!G$1,0)),0)))),".")</f>
        <v>.</v>
      </c>
      <c r="J44" s="27" t="str">
        <f>IFERROR(
IF(INDEX!$H$16=1,(VLOOKUP($A44,'LA31'!$A$1:$BZ$190,'LA31'!H$1,0)),
IF(INDEX!$H$16=2,(VLOOKUP($A44,'LA32'!$A$1:$BZ$190,'LA32'!H$1,0)),
IF(INDEX!$H$16=3,(VLOOKUP($A44,'LA33'!$A$1:$BZ$190,'LA33'!H$1,0)),
IF(INDEX!$H$16=4,(VLOOKUP($A44,'LA34'!$A$1:$BZ$190,'LA34'!H$1,0)),0)))),".")</f>
        <v>.</v>
      </c>
      <c r="K44" s="27" t="str">
        <f>IFERROR(
IF(INDEX!$H$16=1,(VLOOKUP($A44,'LA31'!$A$1:$BZ$190,'LA31'!I$1,0)),
IF(INDEX!$H$16=2,(VLOOKUP($A44,'LA32'!$A$1:$BZ$190,'LA32'!I$1,0)),
IF(INDEX!$H$16=3,(VLOOKUP($A44,'LA33'!$A$1:$BZ$190,'LA33'!I$1,0)),
IF(INDEX!$H$16=4,(VLOOKUP($A44,'LA34'!$A$1:$BZ$190,'LA34'!I$1,0)),0)))),".")</f>
        <v>.</v>
      </c>
      <c r="L44" s="27" t="str">
        <f>IFERROR(
IF(INDEX!$H$16=1,(VLOOKUP($A44,'LA31'!$A$1:$BZ$190,'LA31'!J$1,0)),
IF(INDEX!$H$16=2,(VLOOKUP($A44,'LA32'!$A$1:$BZ$190,'LA32'!J$1,0)),
IF(INDEX!$H$16=3,(VLOOKUP($A44,'LA33'!$A$1:$BZ$190,'LA33'!J$1,0)),
IF(INDEX!$H$16=4,(VLOOKUP($A44,'LA34'!$A$1:$BZ$190,'LA34'!J$1,0)),0)))),".")</f>
        <v>.</v>
      </c>
      <c r="M44" s="27" t="str">
        <f>IFERROR(
IF(INDEX!$H$16=1,(VLOOKUP($A44,'LA31'!$A$1:$BZ$190,'LA31'!K$1,0)),
IF(INDEX!$H$16=2,(VLOOKUP($A44,'LA32'!$A$1:$BZ$190,'LA32'!K$1,0)),
IF(INDEX!$H$16=3,(VLOOKUP($A44,'LA33'!$A$1:$BZ$190,'LA33'!K$1,0)),
IF(INDEX!$H$16=4,(VLOOKUP($A44,'LA34'!$A$1:$BZ$190,'LA34'!K$1,0)),0)))),".")</f>
        <v>.</v>
      </c>
      <c r="N44" s="27" t="str">
        <f>IFERROR(
IF(INDEX!$H$16=1,(VLOOKUP($A44,'LA31'!$A$1:$BZ$190,'LA31'!L$1,0)),
IF(INDEX!$H$16=2,(VLOOKUP($A44,'LA32'!$A$1:$BZ$190,'LA32'!L$1,0)),
IF(INDEX!$H$16=3,(VLOOKUP($A44,'LA33'!$A$1:$BZ$190,'LA33'!L$1,0)),
IF(INDEX!$H$16=4,(VLOOKUP($A44,'LA34'!$A$1:$BZ$190,'LA34'!L$1,0)),0)))),".")</f>
        <v>.</v>
      </c>
      <c r="O44" s="27" t="str">
        <f>IFERROR(
IF(INDEX!$H$16=1,(VLOOKUP($A44,'LA31'!$A$1:$BZ$190,'LA31'!M$1,0)),
IF(INDEX!$H$16=2,(VLOOKUP($A44,'LA32'!$A$1:$BZ$190,'LA32'!M$1,0)),
IF(INDEX!$H$16=3,(VLOOKUP($A44,'LA33'!$A$1:$BZ$190,'LA33'!M$1,0)),
IF(INDEX!$H$16=4,(VLOOKUP($A44,'LA34'!$A$1:$BZ$190,'LA34'!M$1,0)),0)))),".")</f>
        <v>.</v>
      </c>
      <c r="P44" s="27" t="str">
        <f>IFERROR(
IF(INDEX!$H$16=1,(VLOOKUP($A44,'LA31'!$A$1:$BZ$190,'LA31'!N$1,0)),
IF(INDEX!$H$16=2,(VLOOKUP($A44,'LA32'!$A$1:$BZ$190,'LA32'!N$1,0)),
IF(INDEX!$H$16=3,(VLOOKUP($A44,'LA33'!$A$1:$BZ$190,'LA33'!N$1,0)),
IF(INDEX!$H$16=4,(VLOOKUP($A44,'LA34'!$A$1:$BZ$190,'LA34'!N$1,0)),0)))),".")</f>
        <v>.</v>
      </c>
      <c r="Q44" s="27" t="str">
        <f>IFERROR(
IF(INDEX!$H$16=1,(VLOOKUP($A44,'LA31'!$A$1:$BZ$190,'LA31'!O$1,0)),
IF(INDEX!$H$16=2,(VLOOKUP($A44,'LA32'!$A$1:$BZ$190,'LA32'!O$1,0)),
IF(INDEX!$H$16=3,(VLOOKUP($A44,'LA33'!$A$1:$BZ$190,'LA33'!O$1,0)),
IF(INDEX!$H$16=4,(VLOOKUP($A44,'LA34'!$A$1:$BZ$190,'LA34'!O$1,0)),0)))),".")</f>
        <v>.</v>
      </c>
      <c r="R44" s="27" t="str">
        <f>IFERROR(
IF(INDEX!$H$16=1,(VLOOKUP($A44,'LA31'!$A$1:$BZ$190,'LA31'!P$1,0)),
IF(INDEX!$H$16=2,(VLOOKUP($A44,'LA32'!$A$1:$BZ$190,'LA32'!P$1,0)),
IF(INDEX!$H$16=3,(VLOOKUP($A44,'LA33'!$A$1:$BZ$190,'LA33'!P$1,0)),
IF(INDEX!$H$16=4,(VLOOKUP($A44,'LA34'!$A$1:$BZ$190,'LA34'!P$1,0)),0)))),".")</f>
        <v>.</v>
      </c>
      <c r="S44" s="27" t="str">
        <f>IFERROR(
IF(INDEX!$H$16=1,(VLOOKUP($A44,'LA31'!$A$1:$BZ$190,'LA31'!Q$1,0)),
IF(INDEX!$H$16=2,(VLOOKUP($A44,'LA32'!$A$1:$BZ$190,'LA32'!Q$1,0)),
IF(INDEX!$H$16=3,(VLOOKUP($A44,'LA33'!$A$1:$BZ$190,'LA33'!Q$1,0)),
IF(INDEX!$H$16=4,(VLOOKUP($A44,'LA34'!$A$1:$BZ$190,'LA34'!Q$1,0)),0)))),".")</f>
        <v>.</v>
      </c>
      <c r="T44" s="27" t="str">
        <f>IFERROR(
IF(INDEX!$H$16=1,(VLOOKUP($A44,'LA31'!$A$1:$BZ$190,'LA31'!R$1,0)),
IF(INDEX!$H$16=2,(VLOOKUP($A44,'LA32'!$A$1:$BZ$190,'LA32'!R$1,0)),
IF(INDEX!$H$16=3,(VLOOKUP($A44,'LA33'!$A$1:$BZ$190,'LA33'!R$1,0)),
IF(INDEX!$H$16=4,(VLOOKUP($A44,'LA34'!$A$1:$BZ$190,'LA34'!R$1,0)),0)))),".")</f>
        <v>.</v>
      </c>
      <c r="U44" s="27" t="str">
        <f>IFERROR(
IF(INDEX!$H$16=1,(VLOOKUP($A44,'LA31'!$A$1:$BZ$190,'LA31'!S$1,0)),
IF(INDEX!$H$16=2,(VLOOKUP($A44,'LA32'!$A$1:$BZ$190,'LA32'!S$1,0)),
IF(INDEX!$H$16=3,(VLOOKUP($A44,'LA33'!$A$1:$BZ$190,'LA33'!S$1,0)),
IF(INDEX!$H$16=4,(VLOOKUP($A44,'LA34'!$A$1:$BZ$190,'LA34'!S$1,0)),0)))),".")</f>
        <v>.</v>
      </c>
      <c r="V44" s="27" t="str">
        <f>IFERROR(
IF(INDEX!$H$16=1,(VLOOKUP($A44,'LA31'!$A$1:$BZ$190,'LA31'!T$1,0)),
IF(INDEX!$H$16=2,(VLOOKUP($A44,'LA32'!$A$1:$BZ$190,'LA32'!T$1,0)),
IF(INDEX!$H$16=3,(VLOOKUP($A44,'LA33'!$A$1:$BZ$190,'LA33'!T$1,0)),
IF(INDEX!$H$16=4,(VLOOKUP($A44,'LA34'!$A$1:$BZ$190,'LA34'!T$1,0)),0)))),".")</f>
        <v>.</v>
      </c>
      <c r="W44" s="27" t="str">
        <f>IFERROR(
IF(INDEX!$H$16=1,(VLOOKUP($A44,'LA31'!$A$1:$BZ$190,'LA31'!U$1,0)),
IF(INDEX!$H$16=2,(VLOOKUP($A44,'LA32'!$A$1:$BZ$190,'LA32'!U$1,0)),
IF(INDEX!$H$16=3,(VLOOKUP($A44,'LA33'!$A$1:$BZ$190,'LA33'!U$1,0)),
IF(INDEX!$H$16=4,(VLOOKUP($A44,'LA34'!$A$1:$BZ$190,'LA34'!U$1,0)),0)))),".")</f>
        <v>.</v>
      </c>
      <c r="X44" s="27" t="str">
        <f>IFERROR(
IF(INDEX!$H$16=1,(VLOOKUP($A44,'LA31'!$A$1:$BZ$190,'LA31'!V$1,0)),
IF(INDEX!$H$16=2,(VLOOKUP($A44,'LA32'!$A$1:$BZ$190,'LA32'!V$1,0)),
IF(INDEX!$H$16=3,(VLOOKUP($A44,'LA33'!$A$1:$BZ$190,'LA33'!V$1,0)),
IF(INDEX!$H$16=4,(VLOOKUP($A44,'LA34'!$A$1:$BZ$190,'LA34'!V$1,0)),0)))),".")</f>
        <v>.</v>
      </c>
      <c r="Y44" s="27" t="str">
        <f>IFERROR(
IF(INDEX!$H$16=1,(VLOOKUP($A44,'LA31'!$A$1:$BZ$190,'LA31'!W$1,0)),
IF(INDEX!$H$16=2,(VLOOKUP($A44,'LA32'!$A$1:$BZ$190,'LA32'!W$1,0)),
IF(INDEX!$H$16=3,(VLOOKUP($A44,'LA33'!$A$1:$BZ$190,'LA33'!W$1,0)),
IF(INDEX!$H$16=4,(VLOOKUP($A44,'LA34'!$A$1:$BZ$190,'LA34'!W$1,0)),0)))),".")</f>
        <v>.</v>
      </c>
      <c r="Z44" s="27" t="str">
        <f>IFERROR(
IF(INDEX!$H$16=1,(VLOOKUP($A44,'LA31'!$A$1:$BZ$190,'LA31'!X$1,0)),
IF(INDEX!$H$16=2,(VLOOKUP($A44,'LA32'!$A$1:$BZ$190,'LA32'!X$1,0)),
IF(INDEX!$H$16=3,(VLOOKUP($A44,'LA33'!$A$1:$BZ$190,'LA33'!X$1,0)),
IF(INDEX!$H$16=4,(VLOOKUP($A44,'LA34'!$A$1:$BZ$190,'LA34'!X$1,0)),0)))),".")</f>
        <v>.</v>
      </c>
      <c r="AA44" s="27" t="str">
        <f>IFERROR(
IF(INDEX!$H$16=1,(VLOOKUP($A44,'LA31'!$A$1:$BZ$190,'LA31'!Y$1,0)),
IF(INDEX!$H$16=2,(VLOOKUP($A44,'LA32'!$A$1:$BZ$190,'LA32'!Y$1,0)),
IF(INDEX!$H$16=3,(VLOOKUP($A44,'LA33'!$A$1:$BZ$190,'LA33'!Y$1,0)),
IF(INDEX!$H$16=4,(VLOOKUP($A44,'LA34'!$A$1:$BZ$190,'LA34'!Y$1,0)),0)))),".")</f>
        <v>.</v>
      </c>
      <c r="AB44" s="27" t="str">
        <f>IFERROR(
IF(INDEX!$H$16=1,(VLOOKUP($A44,'LA31'!$A$1:$BZ$190,'LA31'!Z$1,0)),
IF(INDEX!$H$16=2,(VLOOKUP($A44,'LA32'!$A$1:$BZ$190,'LA32'!Z$1,0)),
IF(INDEX!$H$16=3,(VLOOKUP($A44,'LA33'!$A$1:$BZ$190,'LA33'!Z$1,0)),
IF(INDEX!$H$16=4,(VLOOKUP($A44,'LA34'!$A$1:$BZ$190,'LA34'!Z$1,0)),0)))),".")</f>
        <v>.</v>
      </c>
      <c r="AC44" s="27" t="str">
        <f>IFERROR(
IF(INDEX!$H$16=1,(VLOOKUP($A44,'LA31'!$A$1:$BZ$190,'LA31'!AA$1,0)),
IF(INDEX!$H$16=2,(VLOOKUP($A44,'LA32'!$A$1:$BZ$190,'LA32'!AA$1,0)),
IF(INDEX!$H$16=3,(VLOOKUP($A44,'LA33'!$A$1:$BZ$190,'LA33'!AA$1,0)),
IF(INDEX!$H$16=4,(VLOOKUP($A44,'LA34'!$A$1:$BZ$190,'LA34'!AA$1,0)),0)))),".")</f>
        <v>.</v>
      </c>
      <c r="AD44" s="27" t="str">
        <f>IFERROR(
IF(INDEX!$H$16=1,(VLOOKUP($A44,'LA31'!$A$1:$BZ$190,'LA31'!AB$1,0)),
IF(INDEX!$H$16=2,(VLOOKUP($A44,'LA32'!$A$1:$BZ$190,'LA32'!AB$1,0)),
IF(INDEX!$H$16=3,(VLOOKUP($A44,'LA33'!$A$1:$BZ$190,'LA33'!AB$1,0)),
IF(INDEX!$H$16=4,(VLOOKUP($A44,'LA34'!$A$1:$BZ$190,'LA34'!AB$1,0)),0)))),".")</f>
        <v>.</v>
      </c>
      <c r="AE44" s="27" t="str">
        <f>IFERROR(
IF(INDEX!$H$16=1,(VLOOKUP($A44,'LA31'!$A$1:$BZ$190,'LA31'!AC$1,0)),
IF(INDEX!$H$16=2,(VLOOKUP($A44,'LA32'!$A$1:$BZ$190,'LA32'!AC$1,0)),
IF(INDEX!$H$16=3,(VLOOKUP($A44,'LA33'!$A$1:$BZ$190,'LA33'!AC$1,0)),
IF(INDEX!$H$16=4,(VLOOKUP($A44,'LA34'!$A$1:$BZ$190,'LA34'!AC$1,0)),0)))),".")</f>
        <v>.</v>
      </c>
      <c r="AF44" s="27" t="str">
        <f>IFERROR(
IF(INDEX!$H$16=1,(VLOOKUP($A44,'LA31'!$A$1:$BZ$190,'LA31'!AD$1,0)),
IF(INDEX!$H$16=2,(VLOOKUP($A44,'LA32'!$A$1:$BZ$190,'LA32'!AD$1,0)),
IF(INDEX!$H$16=3,(VLOOKUP($A44,'LA33'!$A$1:$BZ$190,'LA33'!AD$1,0)),
IF(INDEX!$H$16=4,(VLOOKUP($A44,'LA34'!$A$1:$BZ$190,'LA34'!AD$1,0)),0)))),".")</f>
        <v>.</v>
      </c>
      <c r="AG44" s="27" t="str">
        <f>IFERROR(
IF(INDEX!$H$16=1,(VLOOKUP($A44,'LA31'!$A$1:$BZ$190,'LA31'!AE$1,0)),
IF(INDEX!$H$16=2,(VLOOKUP($A44,'LA32'!$A$1:$BZ$190,'LA32'!AE$1,0)),
IF(INDEX!$H$16=3,(VLOOKUP($A44,'LA33'!$A$1:$BZ$190,'LA33'!AE$1,0)),
IF(INDEX!$H$16=4,(VLOOKUP($A44,'LA34'!$A$1:$BZ$190,'LA34'!AE$1,0)),0)))),".")</f>
        <v>.</v>
      </c>
      <c r="AH44" s="27" t="str">
        <f>IFERROR(
IF(INDEX!$H$16=1,(VLOOKUP($A44,'LA31'!$A$1:$BZ$190,'LA31'!AF$1,0)),
IF(INDEX!$H$16=2,(VLOOKUP($A44,'LA32'!$A$1:$BZ$190,'LA32'!AF$1,0)),
IF(INDEX!$H$16=3,(VLOOKUP($A44,'LA33'!$A$1:$BZ$190,'LA33'!AF$1,0)),
IF(INDEX!$H$16=4,(VLOOKUP($A44,'LA34'!$A$1:$BZ$190,'LA34'!AF$1,0)),0)))),".")</f>
        <v>.</v>
      </c>
      <c r="AI44" s="27" t="str">
        <f>IFERROR(
IF(INDEX!$H$16=1,(VLOOKUP($A44,'LA31'!$A$1:$BZ$190,'LA31'!AG$1,0)),
IF(INDEX!$H$16=2,(VLOOKUP($A44,'LA32'!$A$1:$BZ$190,'LA32'!AG$1,0)),
IF(INDEX!$H$16=3,(VLOOKUP($A44,'LA33'!$A$1:$BZ$190,'LA33'!AG$1,0)),
IF(INDEX!$H$16=4,(VLOOKUP($A44,'LA34'!$A$1:$BZ$190,'LA34'!AG$1,0)),0)))),".")</f>
        <v>.</v>
      </c>
      <c r="AJ44" s="27" t="str">
        <f>IFERROR(
IF(INDEX!$H$16=1,(VLOOKUP($A44,'LA31'!$A$1:$BZ$190,'LA31'!AH$1,0)),
IF(INDEX!$H$16=2,(VLOOKUP($A44,'LA32'!$A$1:$BZ$190,'LA32'!AH$1,0)),
IF(INDEX!$H$16=3,(VLOOKUP($A44,'LA33'!$A$1:$BZ$190,'LA33'!AH$1,0)),
IF(INDEX!$H$16=4,(VLOOKUP($A44,'LA34'!$A$1:$BZ$190,'LA34'!AH$1,0)),0)))),".")</f>
        <v>.</v>
      </c>
      <c r="AK44" s="27" t="str">
        <f>IFERROR(
IF(INDEX!$H$16=1,(VLOOKUP($A44,'LA31'!$A$1:$BZ$190,'LA31'!AI$1,0)),
IF(INDEX!$H$16=2,(VLOOKUP($A44,'LA32'!$A$1:$BZ$190,'LA32'!AI$1,0)),
IF(INDEX!$H$16=3,(VLOOKUP($A44,'LA33'!$A$1:$BZ$190,'LA33'!AI$1,0)),
IF(INDEX!$H$16=4,(VLOOKUP($A44,'LA34'!$A$1:$BZ$190,'LA34'!AI$1,0)),0)))),".")</f>
        <v>.</v>
      </c>
      <c r="AL44" s="27" t="str">
        <f>IFERROR(
IF(INDEX!$H$16=1,(VLOOKUP($A44,'LA31'!$A$1:$BZ$190,'LA31'!AJ$1,0)),
IF(INDEX!$H$16=2,(VLOOKUP($A44,'LA32'!$A$1:$BZ$190,'LA32'!AJ$1,0)),
IF(INDEX!$H$16=3,(VLOOKUP($A44,'LA33'!$A$1:$BZ$190,'LA33'!AJ$1,0)),
IF(INDEX!$H$16=4,(VLOOKUP($A44,'LA34'!$A$1:$BZ$190,'LA34'!AJ$1,0)),0)))),".")</f>
        <v>.</v>
      </c>
      <c r="AM44" s="27" t="str">
        <f>IFERROR(
IF(INDEX!$H$16=1,(VLOOKUP($A44,'LA31'!$A$1:$BZ$190,'LA31'!AK$1,0)),
IF(INDEX!$H$16=2,(VLOOKUP($A44,'LA32'!$A$1:$BZ$190,'LA32'!AK$1,0)),
IF(INDEX!$H$16=3,(VLOOKUP($A44,'LA33'!$A$1:$BZ$190,'LA33'!AK$1,0)),
IF(INDEX!$H$16=4,(VLOOKUP($A44,'LA34'!$A$1:$BZ$190,'LA34'!AK$1,0)),0)))),".")</f>
        <v>.</v>
      </c>
      <c r="AN44" s="27" t="str">
        <f>IFERROR(
IF(INDEX!$H$16=1,(VLOOKUP($A44,'LA31'!$A$1:$BZ$190,'LA31'!AL$1,0)),
IF(INDEX!$H$16=2,(VLOOKUP($A44,'LA32'!$A$1:$BZ$190,'LA32'!AL$1,0)),
IF(INDEX!$H$16=3,(VLOOKUP($A44,'LA33'!$A$1:$BZ$190,'LA33'!AL$1,0)),
IF(INDEX!$H$16=4,(VLOOKUP($A44,'LA34'!$A$1:$BZ$190,'LA34'!AL$1,0)),0)))),".")</f>
        <v>.</v>
      </c>
      <c r="AO44" s="27" t="str">
        <f>IFERROR(
IF(INDEX!$H$16=1,(VLOOKUP($A44,'LA31'!$A$1:$BZ$190,'LA31'!AM$1,0)),
IF(INDEX!$H$16=2,(VLOOKUP($A44,'LA32'!$A$1:$BZ$190,'LA32'!AM$1,0)),
IF(INDEX!$H$16=3,(VLOOKUP($A44,'LA33'!$A$1:$BZ$190,'LA33'!AM$1,0)),
IF(INDEX!$H$16=4,(VLOOKUP($A44,'LA34'!$A$1:$BZ$190,'LA34'!AM$1,0)),0)))),".")</f>
        <v>.</v>
      </c>
      <c r="AP44" s="27" t="str">
        <f>IFERROR(
IF(INDEX!$H$16=1,(VLOOKUP($A44,'LA31'!$A$1:$BZ$190,'LA31'!AN$1,0)),
IF(INDEX!$H$16=2,(VLOOKUP($A44,'LA32'!$A$1:$BZ$190,'LA32'!AN$1,0)),
IF(INDEX!$H$16=3,(VLOOKUP($A44,'LA33'!$A$1:$BZ$190,'LA33'!AN$1,0)),
IF(INDEX!$H$16=4,(VLOOKUP($A44,'LA34'!$A$1:$BZ$190,'LA34'!AN$1,0)),0)))),".")</f>
        <v>.</v>
      </c>
      <c r="AQ44" s="27" t="str">
        <f>IFERROR(
IF(INDEX!$H$16=1,(VLOOKUP($A44,'LA31'!$A$1:$BZ$190,'LA31'!AO$1,0)),
IF(INDEX!$H$16=2,(VLOOKUP($A44,'LA32'!$A$1:$BZ$190,'LA32'!AO$1,0)),
IF(INDEX!$H$16=3,(VLOOKUP($A44,'LA33'!$A$1:$BZ$190,'LA33'!AO$1,0)),
IF(INDEX!$H$16=4,(VLOOKUP($A44,'LA34'!$A$1:$BZ$190,'LA34'!AO$1,0)),0)))),".")</f>
        <v>.</v>
      </c>
      <c r="AR44" s="27" t="str">
        <f>IFERROR(
IF(INDEX!$H$16=1,(VLOOKUP($A44,'LA31'!$A$1:$BZ$190,'LA31'!AP$1,0)),
IF(INDEX!$H$16=2,(VLOOKUP($A44,'LA32'!$A$1:$BZ$190,'LA32'!AP$1,0)),
IF(INDEX!$H$16=3,(VLOOKUP($A44,'LA33'!$A$1:$BZ$190,'LA33'!AP$1,0)),
IF(INDEX!$H$16=4,(VLOOKUP($A44,'LA34'!$A$1:$BZ$190,'LA34'!AP$1,0)),0)))),".")</f>
        <v>.</v>
      </c>
      <c r="AS44" s="27" t="str">
        <f>IFERROR(
IF(INDEX!$H$16=1,(VLOOKUP($A44,'LA31'!$A$1:$BZ$190,'LA31'!AQ$1,0)),
IF(INDEX!$H$16=2,(VLOOKUP($A44,'LA32'!$A$1:$BZ$190,'LA32'!AQ$1,0)),
IF(INDEX!$H$16=3,(VLOOKUP($A44,'LA33'!$A$1:$BZ$190,'LA33'!AQ$1,0)),
IF(INDEX!$H$16=4,(VLOOKUP($A44,'LA34'!$A$1:$BZ$190,'LA34'!AQ$1,0)),0)))),".")</f>
        <v>.</v>
      </c>
      <c r="AT44" s="27" t="str">
        <f>IFERROR(
IF(INDEX!$H$16=1,(VLOOKUP($A44,'LA31'!$A$1:$BZ$190,'LA31'!AR$1,0)),
IF(INDEX!$H$16=2,(VLOOKUP($A44,'LA32'!$A$1:$BZ$190,'LA32'!AR$1,0)),
IF(INDEX!$H$16=3,(VLOOKUP($A44,'LA33'!$A$1:$BZ$190,'LA33'!AR$1,0)),
IF(INDEX!$H$16=4,(VLOOKUP($A44,'LA34'!$A$1:$BZ$190,'LA34'!AR$1,0)),0)))),".")</f>
        <v>.</v>
      </c>
      <c r="AU44" s="27" t="str">
        <f>IFERROR(
IF(INDEX!$H$16=1,(VLOOKUP($A44,'LA31'!$A$1:$BZ$190,'LA31'!AS$1,0)),
IF(INDEX!$H$16=2,(VLOOKUP($A44,'LA32'!$A$1:$BZ$190,'LA32'!AS$1,0)),
IF(INDEX!$H$16=3,(VLOOKUP($A44,'LA33'!$A$1:$BZ$190,'LA33'!AS$1,0)),
IF(INDEX!$H$16=4,(VLOOKUP($A44,'LA34'!$A$1:$BZ$190,'LA34'!AS$1,0)),0)))),".")</f>
        <v>.</v>
      </c>
      <c r="AV44" s="27" t="str">
        <f>IFERROR(
IF(INDEX!$H$16=1,(VLOOKUP($A44,'LA31'!$A$1:$BZ$190,'LA31'!AT$1,0)),
IF(INDEX!$H$16=2,(VLOOKUP($A44,'LA32'!$A$1:$BZ$190,'LA32'!AT$1,0)),
IF(INDEX!$H$16=3,(VLOOKUP($A44,'LA33'!$A$1:$BZ$190,'LA33'!AT$1,0)),
IF(INDEX!$H$16=4,(VLOOKUP($A44,'LA34'!$A$1:$BZ$190,'LA34'!AT$1,0)),0)))),".")</f>
        <v>.</v>
      </c>
      <c r="AW44" s="27" t="str">
        <f>IFERROR(
IF(INDEX!$H$16=1,(VLOOKUP($A44,'LA31'!$A$1:$BZ$190,'LA31'!AU$1,0)),
IF(INDEX!$H$16=2,(VLOOKUP($A44,'LA32'!$A$1:$BZ$190,'LA32'!AU$1,0)),
IF(INDEX!$H$16=3,(VLOOKUP($A44,'LA33'!$A$1:$BZ$190,'LA33'!AU$1,0)),
IF(INDEX!$H$16=4,(VLOOKUP($A44,'LA34'!$A$1:$BZ$190,'LA34'!AU$1,0)),0)))),".")</f>
        <v>.</v>
      </c>
      <c r="AX44" s="27" t="str">
        <f>IFERROR(
IF(INDEX!$H$16=1,(VLOOKUP($A44,'LA31'!$A$1:$BZ$190,'LA31'!AV$1,0)),
IF(INDEX!$H$16=2,(VLOOKUP($A44,'LA32'!$A$1:$BZ$190,'LA32'!AV$1,0)),
IF(INDEX!$H$16=3,(VLOOKUP($A44,'LA33'!$A$1:$BZ$190,'LA33'!AV$1,0)),
IF(INDEX!$H$16=4,(VLOOKUP($A44,'LA34'!$A$1:$BZ$190,'LA34'!AV$1,0)),0)))),".")</f>
        <v>.</v>
      </c>
      <c r="AY44" s="27" t="str">
        <f>IFERROR(
IF(INDEX!$H$16=1,(VLOOKUP($A44,'LA31'!$A$1:$BZ$190,'LA31'!AW$1,0)),
IF(INDEX!$H$16=2,(VLOOKUP($A44,'LA32'!$A$1:$BZ$190,'LA32'!AW$1,0)),
IF(INDEX!$H$16=3,(VLOOKUP($A44,'LA33'!$A$1:$BZ$190,'LA33'!AW$1,0)),
IF(INDEX!$H$16=4,(VLOOKUP($A44,'LA34'!$A$1:$BZ$190,'LA34'!AW$1,0)),0)))),".")</f>
        <v>.</v>
      </c>
      <c r="AZ44" s="27" t="str">
        <f>IFERROR(
IF(INDEX!$H$16=1,(VLOOKUP($A44,'LA31'!$A$1:$BZ$190,'LA31'!AX$1,0)),
IF(INDEX!$H$16=2,(VLOOKUP($A44,'LA32'!$A$1:$BZ$190,'LA32'!AX$1,0)),
IF(INDEX!$H$16=3,(VLOOKUP($A44,'LA33'!$A$1:$BZ$190,'LA33'!AX$1,0)),
IF(INDEX!$H$16=4,(VLOOKUP($A44,'LA34'!$A$1:$BZ$190,'LA34'!AX$1,0)),0)))),".")</f>
        <v>.</v>
      </c>
      <c r="BA44" s="27" t="str">
        <f>IFERROR(
IF(INDEX!$H$16=1,(VLOOKUP($A44,'LA31'!$A$1:$BZ$190,'LA31'!AY$1,0)),
IF(INDEX!$H$16=2,(VLOOKUP($A44,'LA32'!$A$1:$BZ$190,'LA32'!AY$1,0)),
IF(INDEX!$H$16=3,(VLOOKUP($A44,'LA33'!$A$1:$BZ$190,'LA33'!AY$1,0)),
IF(INDEX!$H$16=4,(VLOOKUP($A44,'LA34'!$A$1:$BZ$190,'LA34'!AY$1,0)),0)))),".")</f>
        <v>.</v>
      </c>
      <c r="BB44" s="27" t="str">
        <f>IFERROR(
IF(INDEX!$H$16=1,(VLOOKUP($A44,'LA31'!$A$1:$BZ$190,'LA31'!AZ$1,0)),
IF(INDEX!$H$16=2,(VLOOKUP($A44,'LA32'!$A$1:$BZ$190,'LA32'!AZ$1,0)),
IF(INDEX!$H$16=3,(VLOOKUP($A44,'LA33'!$A$1:$BZ$190,'LA33'!AZ$1,0)),
IF(INDEX!$H$16=4,(VLOOKUP($A44,'LA34'!$A$1:$BZ$190,'LA34'!AZ$1,0)),0)))),".")</f>
        <v>.</v>
      </c>
      <c r="BC44" s="27" t="str">
        <f>IFERROR(
IF(INDEX!$H$16=1,(VLOOKUP($A44,'LA31'!$A$1:$BZ$190,'LA31'!BA$1,0)),
IF(INDEX!$H$16=2,(VLOOKUP($A44,'LA32'!$A$1:$BZ$190,'LA32'!BA$1,0)),
IF(INDEX!$H$16=3,(VLOOKUP($A44,'LA33'!$A$1:$BZ$190,'LA33'!BA$1,0)),
IF(INDEX!$H$16=4,(VLOOKUP($A44,'LA34'!$A$1:$BZ$190,'LA34'!BA$1,0)),0)))),".")</f>
        <v>.</v>
      </c>
      <c r="BD44" s="27" t="str">
        <f>IFERROR(
IF(INDEX!$H$16=1,(VLOOKUP($A44,'LA31'!$A$1:$BZ$190,'LA31'!BB$1,0)),
IF(INDEX!$H$16=2,(VLOOKUP($A44,'LA32'!$A$1:$BZ$190,'LA32'!BB$1,0)),
IF(INDEX!$H$16=3,(VLOOKUP($A44,'LA33'!$A$1:$BZ$190,'LA33'!BB$1,0)),
IF(INDEX!$H$16=4,(VLOOKUP($A44,'LA34'!$A$1:$BZ$190,'LA34'!BB$1,0)),0)))),".")</f>
        <v>.</v>
      </c>
      <c r="BE44" s="27" t="str">
        <f>IFERROR(
IF(INDEX!$H$16=1,(VLOOKUP($A44,'LA31'!$A$1:$BZ$190,'LA31'!BC$1,0)),
IF(INDEX!$H$16=2,(VLOOKUP($A44,'LA32'!$A$1:$BZ$190,'LA32'!BC$1,0)),
IF(INDEX!$H$16=3,(VLOOKUP($A44,'LA33'!$A$1:$BZ$190,'LA33'!BC$1,0)),
IF(INDEX!$H$16=4,(VLOOKUP($A44,'LA34'!$A$1:$BZ$190,'LA34'!BC$1,0)),0)))),".")</f>
        <v>.</v>
      </c>
      <c r="BF44" s="27" t="str">
        <f>IFERROR(
IF(INDEX!$H$16=1,(VLOOKUP($A44,'LA31'!$A$1:$BZ$190,'LA31'!BD$1,0)),
IF(INDEX!$H$16=2,(VLOOKUP($A44,'LA32'!$A$1:$BZ$190,'LA32'!BD$1,0)),
IF(INDEX!$H$16=3,(VLOOKUP($A44,'LA33'!$A$1:$BZ$190,'LA33'!BD$1,0)),
IF(INDEX!$H$16=4,(VLOOKUP($A44,'LA34'!$A$1:$BZ$190,'LA34'!BD$1,0)),0)))),".")</f>
        <v>.</v>
      </c>
      <c r="BG44" s="27" t="str">
        <f>IFERROR(
IF(INDEX!$H$16=1,(VLOOKUP($A44,'LA31'!$A$1:$BZ$190,'LA31'!BE$1,0)),
IF(INDEX!$H$16=2,(VLOOKUP($A44,'LA32'!$A$1:$BZ$190,'LA32'!BE$1,0)),
IF(INDEX!$H$16=3,(VLOOKUP($A44,'LA33'!$A$1:$BZ$190,'LA33'!BE$1,0)),
IF(INDEX!$H$16=4,(VLOOKUP($A44,'LA34'!$A$1:$BZ$190,'LA34'!BE$1,0)),0)))),".")</f>
        <v>.</v>
      </c>
      <c r="BH44" s="27" t="str">
        <f>IFERROR(
IF(INDEX!$H$16=1,(VLOOKUP($A44,'LA31'!$A$1:$BZ$190,'LA31'!BF$1,0)),
IF(INDEX!$H$16=2,(VLOOKUP($A44,'LA32'!$A$1:$BZ$190,'LA32'!BF$1,0)),
IF(INDEX!$H$16=3,(VLOOKUP($A44,'LA33'!$A$1:$BZ$190,'LA33'!BF$1,0)),
IF(INDEX!$H$16=4,(VLOOKUP($A44,'LA34'!$A$1:$BZ$190,'LA34'!BF$1,0)),0)))),".")</f>
        <v>.</v>
      </c>
      <c r="BI44" s="27" t="str">
        <f>IFERROR(
IF(INDEX!$H$16=1,(VLOOKUP($A44,'LA31'!$A$1:$BZ$190,'LA31'!BG$1,0)),
IF(INDEX!$H$16=2,(VLOOKUP($A44,'LA32'!$A$1:$BZ$190,'LA32'!BG$1,0)),
IF(INDEX!$H$16=3,(VLOOKUP($A44,'LA33'!$A$1:$BZ$190,'LA33'!BG$1,0)),
IF(INDEX!$H$16=4,(VLOOKUP($A44,'LA34'!$A$1:$BZ$190,'LA34'!BG$1,0)),0)))),".")</f>
        <v>.</v>
      </c>
      <c r="BJ44" s="27" t="str">
        <f>IFERROR(
IF(INDEX!$H$16=1,(VLOOKUP($A44,'LA31'!$A$1:$BZ$190,'LA31'!BH$1,0)),
IF(INDEX!$H$16=2,(VLOOKUP($A44,'LA32'!$A$1:$BZ$190,'LA32'!BH$1,0)),
IF(INDEX!$H$16=3,(VLOOKUP($A44,'LA33'!$A$1:$BZ$190,'LA33'!BH$1,0)),
IF(INDEX!$H$16=4,(VLOOKUP($A44,'LA34'!$A$1:$BZ$190,'LA34'!BH$1,0)),0)))),".")</f>
        <v>.</v>
      </c>
      <c r="BK44" s="27" t="str">
        <f>IFERROR(
IF(INDEX!$H$16=1,(VLOOKUP($A44,'LA31'!$A$1:$BZ$190,'LA31'!BI$1,0)),
IF(INDEX!$H$16=2,(VLOOKUP($A44,'LA32'!$A$1:$BZ$190,'LA32'!BI$1,0)),
IF(INDEX!$H$16=3,(VLOOKUP($A44,'LA33'!$A$1:$BZ$190,'LA33'!BI$1,0)),
IF(INDEX!$H$16=4,(VLOOKUP($A44,'LA34'!$A$1:$BZ$190,'LA34'!BI$1,0)),0)))),".")</f>
        <v>.</v>
      </c>
      <c r="BL44" s="27" t="str">
        <f>IFERROR(
IF(INDEX!$H$16=1,(VLOOKUP($A44,'LA31'!$A$1:$BZ$190,'LA31'!BJ$1,0)),
IF(INDEX!$H$16=2,(VLOOKUP($A44,'LA32'!$A$1:$BZ$190,'LA32'!BJ$1,0)),
IF(INDEX!$H$16=3,(VLOOKUP($A44,'LA33'!$A$1:$BZ$190,'LA33'!BJ$1,0)),
IF(INDEX!$H$16=4,(VLOOKUP($A44,'LA34'!$A$1:$BZ$190,'LA34'!BJ$1,0)),0)))),".")</f>
        <v>.</v>
      </c>
      <c r="BM44" s="27" t="str">
        <f>IFERROR(
IF(INDEX!$H$16=1,(VLOOKUP($A44,'LA31'!$A$1:$BZ$190,'LA31'!BK$1,0)),
IF(INDEX!$H$16=2,(VLOOKUP($A44,'LA32'!$A$1:$BZ$190,'LA32'!BK$1,0)),
IF(INDEX!$H$16=3,(VLOOKUP($A44,'LA33'!$A$1:$BZ$190,'LA33'!BK$1,0)),
IF(INDEX!$H$16=4,(VLOOKUP($A44,'LA34'!$A$1:$BZ$190,'LA34'!BK$1,0)),0)))),".")</f>
        <v>.</v>
      </c>
      <c r="BN44" s="27" t="str">
        <f>IFERROR(
IF(INDEX!$H$16=1,(VLOOKUP($A44,'LA31'!$A$1:$BZ$190,'LA31'!BL$1,0)),
IF(INDEX!$H$16=2,(VLOOKUP($A44,'LA32'!$A$1:$BZ$190,'LA32'!BL$1,0)),
IF(INDEX!$H$16=3,(VLOOKUP($A44,'LA33'!$A$1:$BZ$190,'LA33'!BL$1,0)),
IF(INDEX!$H$16=4,(VLOOKUP($A44,'LA34'!$A$1:$BZ$190,'LA34'!BL$1,0)),0)))),".")</f>
        <v>.</v>
      </c>
      <c r="BO44" s="27" t="str">
        <f>IFERROR(
IF(INDEX!$H$16=1,(VLOOKUP($A44,'LA31'!$A$1:$BZ$190,'LA31'!BM$1,0)),
IF(INDEX!$H$16=2,(VLOOKUP($A44,'LA32'!$A$1:$BZ$190,'LA32'!BM$1,0)),
IF(INDEX!$H$16=3,(VLOOKUP($A44,'LA33'!$A$1:$BZ$190,'LA33'!BM$1,0)),
IF(INDEX!$H$16=4,(VLOOKUP($A44,'LA34'!$A$1:$BZ$190,'LA34'!BM$1,0)),0)))),".")</f>
        <v>.</v>
      </c>
      <c r="BP44" s="27" t="str">
        <f>IFERROR(
IF(INDEX!$H$16=1,(VLOOKUP($A44,'LA31'!$A$1:$BZ$190,'LA31'!BN$1,0)),
IF(INDEX!$H$16=2,(VLOOKUP($A44,'LA32'!$A$1:$BZ$190,'LA32'!BN$1,0)),
IF(INDEX!$H$16=3,(VLOOKUP($A44,'LA33'!$A$1:$BZ$190,'LA33'!BN$1,0)),
IF(INDEX!$H$16=4,(VLOOKUP($A44,'LA34'!$A$1:$BZ$190,'LA34'!BN$1,0)),0)))),".")</f>
        <v>.</v>
      </c>
      <c r="BQ44" s="27" t="str">
        <f>IFERROR(
IF(INDEX!$H$16=1,(VLOOKUP($A44,'LA31'!$A$1:$BZ$190,'LA31'!BO$1,0)),
IF(INDEX!$H$16=2,(VLOOKUP($A44,'LA32'!$A$1:$BZ$190,'LA32'!BO$1,0)),
IF(INDEX!$H$16=3,(VLOOKUP($A44,'LA33'!$A$1:$BZ$190,'LA33'!BO$1,0)),
IF(INDEX!$H$16=4,(VLOOKUP($A44,'LA34'!$A$1:$BZ$190,'LA34'!BO$1,0)),0)))),".")</f>
        <v>.</v>
      </c>
    </row>
    <row r="45" spans="1:69" x14ac:dyDescent="0.2">
      <c r="A45" s="7">
        <v>908</v>
      </c>
      <c r="B45" s="13" t="s">
        <v>155</v>
      </c>
      <c r="C45" s="96" t="s">
        <v>128</v>
      </c>
      <c r="D45" s="26">
        <f>IFERROR(
IF(INDEX!$H$16=1,(VLOOKUP($A45,'LA31'!$A$1:$BZ$190,'LA31'!B$1,0)),
IF(INDEX!$H$16=2,(VLOOKUP($A45,'LA32'!$A$1:$BZ$190,'LA32'!B$1,0)),
IF(INDEX!$H$16=3,(VLOOKUP($A45,'LA33'!$A$1:$BZ$190,'LA33'!B$1,0)),
IF(INDEX!$H$16=4,(VLOOKUP($A45,'LA34'!$A$1:$BZ$190,'LA34'!B$1,0)),0)))),".")</f>
        <v>600</v>
      </c>
      <c r="E45" s="26">
        <f>IFERROR(
IF(INDEX!$H$16=1,(VLOOKUP($A45,'LA31'!$A$1:$BZ$190,'LA31'!C$1,0)),
IF(INDEX!$H$16=2,(VLOOKUP($A45,'LA32'!$A$1:$BZ$190,'LA32'!C$1,0)),
IF(INDEX!$H$16=3,(VLOOKUP($A45,'LA33'!$A$1:$BZ$190,'LA33'!C$1,0)),
IF(INDEX!$H$16=4,(VLOOKUP($A45,'LA34'!$A$1:$BZ$190,'LA34'!C$1,0)),0)))),".")</f>
        <v>5210</v>
      </c>
      <c r="F45" s="26">
        <f>IFERROR(
IF(INDEX!$H$16=1,(VLOOKUP($A45,'LA31'!$A$1:$BZ$190,'LA31'!D$1,0)),
IF(INDEX!$H$16=2,(VLOOKUP($A45,'LA32'!$A$1:$BZ$190,'LA32'!D$1,0)),
IF(INDEX!$H$16=3,(VLOOKUP($A45,'LA33'!$A$1:$BZ$190,'LA33'!D$1,0)),
IF(INDEX!$H$16=4,(VLOOKUP($A45,'LA34'!$A$1:$BZ$190,'LA34'!D$1,0)),0)))),".")</f>
        <v>5820</v>
      </c>
      <c r="G45" s="27">
        <f>IFERROR(
IF(INDEX!$H$16=1,(VLOOKUP($A45,'LA31'!$A$1:$BZ$190,'LA31'!E$1,0)),
IF(INDEX!$H$16=2,(VLOOKUP($A45,'LA32'!$A$1:$BZ$190,'LA32'!E$1,0)),
IF(INDEX!$H$16=3,(VLOOKUP($A45,'LA33'!$A$1:$BZ$190,'LA33'!E$1,0)),
IF(INDEX!$H$16=4,(VLOOKUP($A45,'LA34'!$A$1:$BZ$190,'LA34'!E$1,0)),0)))),".")</f>
        <v>0.84</v>
      </c>
      <c r="H45" s="27">
        <f>IFERROR(
IF(INDEX!$H$16=1,(VLOOKUP($A45,'LA31'!$A$1:$BZ$190,'LA31'!F$1,0)),
IF(INDEX!$H$16=2,(VLOOKUP($A45,'LA32'!$A$1:$BZ$190,'LA32'!F$1,0)),
IF(INDEX!$H$16=3,(VLOOKUP($A45,'LA33'!$A$1:$BZ$190,'LA33'!F$1,0)),
IF(INDEX!$H$16=4,(VLOOKUP($A45,'LA34'!$A$1:$BZ$190,'LA34'!F$1,0)),0)))),".")</f>
        <v>0.92</v>
      </c>
      <c r="I45" s="27">
        <f>IFERROR(
IF(INDEX!$H$16=1,(VLOOKUP($A45,'LA31'!$A$1:$BZ$190,'LA31'!G$1,0)),
IF(INDEX!$H$16=2,(VLOOKUP($A45,'LA32'!$A$1:$BZ$190,'LA32'!G$1,0)),
IF(INDEX!$H$16=3,(VLOOKUP($A45,'LA33'!$A$1:$BZ$190,'LA33'!G$1,0)),
IF(INDEX!$H$16=4,(VLOOKUP($A45,'LA34'!$A$1:$BZ$190,'LA34'!G$1,0)),0)))),".")</f>
        <v>0.91</v>
      </c>
      <c r="J45" s="27">
        <f>IFERROR(
IF(INDEX!$H$16=1,(VLOOKUP($A45,'LA31'!$A$1:$BZ$190,'LA31'!H$1,0)),
IF(INDEX!$H$16=2,(VLOOKUP($A45,'LA32'!$A$1:$BZ$190,'LA32'!H$1,0)),
IF(INDEX!$H$16=3,(VLOOKUP($A45,'LA33'!$A$1:$BZ$190,'LA33'!H$1,0)),
IF(INDEX!$H$16=4,(VLOOKUP($A45,'LA34'!$A$1:$BZ$190,'LA34'!H$1,0)),0)))),".")</f>
        <v>0.84</v>
      </c>
      <c r="K45" s="27">
        <f>IFERROR(
IF(INDEX!$H$16=1,(VLOOKUP($A45,'LA31'!$A$1:$BZ$190,'LA31'!I$1,0)),
IF(INDEX!$H$16=2,(VLOOKUP($A45,'LA32'!$A$1:$BZ$190,'LA32'!I$1,0)),
IF(INDEX!$H$16=3,(VLOOKUP($A45,'LA33'!$A$1:$BZ$190,'LA33'!I$1,0)),
IF(INDEX!$H$16=4,(VLOOKUP($A45,'LA34'!$A$1:$BZ$190,'LA34'!I$1,0)),0)))),".")</f>
        <v>0.91</v>
      </c>
      <c r="L45" s="27">
        <f>IFERROR(
IF(INDEX!$H$16=1,(VLOOKUP($A45,'LA31'!$A$1:$BZ$190,'LA31'!J$1,0)),
IF(INDEX!$H$16=2,(VLOOKUP($A45,'LA32'!$A$1:$BZ$190,'LA32'!J$1,0)),
IF(INDEX!$H$16=3,(VLOOKUP($A45,'LA33'!$A$1:$BZ$190,'LA33'!J$1,0)),
IF(INDEX!$H$16=4,(VLOOKUP($A45,'LA34'!$A$1:$BZ$190,'LA34'!J$1,0)),0)))),".")</f>
        <v>0.91</v>
      </c>
      <c r="M45" s="27">
        <f>IFERROR(
IF(INDEX!$H$16=1,(VLOOKUP($A45,'LA31'!$A$1:$BZ$190,'LA31'!K$1,0)),
IF(INDEX!$H$16=2,(VLOOKUP($A45,'LA32'!$A$1:$BZ$190,'LA32'!K$1,0)),
IF(INDEX!$H$16=3,(VLOOKUP($A45,'LA33'!$A$1:$BZ$190,'LA33'!K$1,0)),
IF(INDEX!$H$16=4,(VLOOKUP($A45,'LA34'!$A$1:$BZ$190,'LA34'!K$1,0)),0)))),".")</f>
        <v>0.63</v>
      </c>
      <c r="N45" s="27">
        <f>IFERROR(
IF(INDEX!$H$16=1,(VLOOKUP($A45,'LA31'!$A$1:$BZ$190,'LA31'!L$1,0)),
IF(INDEX!$H$16=2,(VLOOKUP($A45,'LA32'!$A$1:$BZ$190,'LA32'!L$1,0)),
IF(INDEX!$H$16=3,(VLOOKUP($A45,'LA33'!$A$1:$BZ$190,'LA33'!L$1,0)),
IF(INDEX!$H$16=4,(VLOOKUP($A45,'LA34'!$A$1:$BZ$190,'LA34'!L$1,0)),0)))),".")</f>
        <v>0.61</v>
      </c>
      <c r="O45" s="27">
        <f>IFERROR(
IF(INDEX!$H$16=1,(VLOOKUP($A45,'LA31'!$A$1:$BZ$190,'LA31'!M$1,0)),
IF(INDEX!$H$16=2,(VLOOKUP($A45,'LA32'!$A$1:$BZ$190,'LA32'!M$1,0)),
IF(INDEX!$H$16=3,(VLOOKUP($A45,'LA33'!$A$1:$BZ$190,'LA33'!M$1,0)),
IF(INDEX!$H$16=4,(VLOOKUP($A45,'LA34'!$A$1:$BZ$190,'LA34'!M$1,0)),0)))),".")</f>
        <v>0.61</v>
      </c>
      <c r="P45" s="27">
        <f>IFERROR(
IF(INDEX!$H$16=1,(VLOOKUP($A45,'LA31'!$A$1:$BZ$190,'LA31'!N$1,0)),
IF(INDEX!$H$16=2,(VLOOKUP($A45,'LA32'!$A$1:$BZ$190,'LA32'!N$1,0)),
IF(INDEX!$H$16=3,(VLOOKUP($A45,'LA33'!$A$1:$BZ$190,'LA33'!N$1,0)),
IF(INDEX!$H$16=4,(VLOOKUP($A45,'LA34'!$A$1:$BZ$190,'LA34'!N$1,0)),0)))),".")</f>
        <v>0</v>
      </c>
      <c r="Q45" s="27" t="str">
        <f>IFERROR(
IF(INDEX!$H$16=1,(VLOOKUP($A45,'LA31'!$A$1:$BZ$190,'LA31'!O$1,0)),
IF(INDEX!$H$16=2,(VLOOKUP($A45,'LA32'!$A$1:$BZ$190,'LA32'!O$1,0)),
IF(INDEX!$H$16=3,(VLOOKUP($A45,'LA33'!$A$1:$BZ$190,'LA33'!O$1,0)),
IF(INDEX!$H$16=4,(VLOOKUP($A45,'LA34'!$A$1:$BZ$190,'LA34'!O$1,0)),0)))),".")</f>
        <v>-</v>
      </c>
      <c r="R45" s="27" t="str">
        <f>IFERROR(
IF(INDEX!$H$16=1,(VLOOKUP($A45,'LA31'!$A$1:$BZ$190,'LA31'!P$1,0)),
IF(INDEX!$H$16=2,(VLOOKUP($A45,'LA32'!$A$1:$BZ$190,'LA32'!P$1,0)),
IF(INDEX!$H$16=3,(VLOOKUP($A45,'LA33'!$A$1:$BZ$190,'LA33'!P$1,0)),
IF(INDEX!$H$16=4,(VLOOKUP($A45,'LA34'!$A$1:$BZ$190,'LA34'!P$1,0)),0)))),".")</f>
        <v>-</v>
      </c>
      <c r="S45" s="27">
        <f>IFERROR(
IF(INDEX!$H$16=1,(VLOOKUP($A45,'LA31'!$A$1:$BZ$190,'LA31'!Q$1,0)),
IF(INDEX!$H$16=2,(VLOOKUP($A45,'LA32'!$A$1:$BZ$190,'LA32'!Q$1,0)),
IF(INDEX!$H$16=3,(VLOOKUP($A45,'LA33'!$A$1:$BZ$190,'LA33'!Q$1,0)),
IF(INDEX!$H$16=4,(VLOOKUP($A45,'LA34'!$A$1:$BZ$190,'LA34'!Q$1,0)),0)))),".")</f>
        <v>0.03</v>
      </c>
      <c r="T45" s="27">
        <f>IFERROR(
IF(INDEX!$H$16=1,(VLOOKUP($A45,'LA31'!$A$1:$BZ$190,'LA31'!R$1,0)),
IF(INDEX!$H$16=2,(VLOOKUP($A45,'LA32'!$A$1:$BZ$190,'LA32'!R$1,0)),
IF(INDEX!$H$16=3,(VLOOKUP($A45,'LA33'!$A$1:$BZ$190,'LA33'!R$1,0)),
IF(INDEX!$H$16=4,(VLOOKUP($A45,'LA34'!$A$1:$BZ$190,'LA34'!R$1,0)),0)))),".")</f>
        <v>0.02</v>
      </c>
      <c r="U45" s="27">
        <f>IFERROR(
IF(INDEX!$H$16=1,(VLOOKUP($A45,'LA31'!$A$1:$BZ$190,'LA31'!S$1,0)),
IF(INDEX!$H$16=2,(VLOOKUP($A45,'LA32'!$A$1:$BZ$190,'LA32'!S$1,0)),
IF(INDEX!$H$16=3,(VLOOKUP($A45,'LA33'!$A$1:$BZ$190,'LA33'!S$1,0)),
IF(INDEX!$H$16=4,(VLOOKUP($A45,'LA34'!$A$1:$BZ$190,'LA34'!S$1,0)),0)))),".")</f>
        <v>0.03</v>
      </c>
      <c r="V45" s="27">
        <f>IFERROR(
IF(INDEX!$H$16=1,(VLOOKUP($A45,'LA31'!$A$1:$BZ$190,'LA31'!T$1,0)),
IF(INDEX!$H$16=2,(VLOOKUP($A45,'LA32'!$A$1:$BZ$190,'LA32'!T$1,0)),
IF(INDEX!$H$16=3,(VLOOKUP($A45,'LA33'!$A$1:$BZ$190,'LA33'!T$1,0)),
IF(INDEX!$H$16=4,(VLOOKUP($A45,'LA34'!$A$1:$BZ$190,'LA34'!T$1,0)),0)))),".")</f>
        <v>0.17</v>
      </c>
      <c r="W45" s="27">
        <f>IFERROR(
IF(INDEX!$H$16=1,(VLOOKUP($A45,'LA31'!$A$1:$BZ$190,'LA31'!U$1,0)),
IF(INDEX!$H$16=2,(VLOOKUP($A45,'LA32'!$A$1:$BZ$190,'LA32'!U$1,0)),
IF(INDEX!$H$16=3,(VLOOKUP($A45,'LA33'!$A$1:$BZ$190,'LA33'!U$1,0)),
IF(INDEX!$H$16=4,(VLOOKUP($A45,'LA34'!$A$1:$BZ$190,'LA34'!U$1,0)),0)))),".")</f>
        <v>0.27</v>
      </c>
      <c r="X45" s="27">
        <f>IFERROR(
IF(INDEX!$H$16=1,(VLOOKUP($A45,'LA31'!$A$1:$BZ$190,'LA31'!V$1,0)),
IF(INDEX!$H$16=2,(VLOOKUP($A45,'LA32'!$A$1:$BZ$190,'LA32'!V$1,0)),
IF(INDEX!$H$16=3,(VLOOKUP($A45,'LA33'!$A$1:$BZ$190,'LA33'!V$1,0)),
IF(INDEX!$H$16=4,(VLOOKUP($A45,'LA34'!$A$1:$BZ$190,'LA34'!V$1,0)),0)))),".")</f>
        <v>0.26</v>
      </c>
      <c r="Y45" s="27">
        <f>IFERROR(
IF(INDEX!$H$16=1,(VLOOKUP($A45,'LA31'!$A$1:$BZ$190,'LA31'!W$1,0)),
IF(INDEX!$H$16=2,(VLOOKUP($A45,'LA32'!$A$1:$BZ$190,'LA32'!W$1,0)),
IF(INDEX!$H$16=3,(VLOOKUP($A45,'LA33'!$A$1:$BZ$190,'LA33'!W$1,0)),
IF(INDEX!$H$16=4,(VLOOKUP($A45,'LA34'!$A$1:$BZ$190,'LA34'!W$1,0)),0)))),".")</f>
        <v>0</v>
      </c>
      <c r="Z45" s="27" t="str">
        <f>IFERROR(
IF(INDEX!$H$16=1,(VLOOKUP($A45,'LA31'!$A$1:$BZ$190,'LA31'!X$1,0)),
IF(INDEX!$H$16=2,(VLOOKUP($A45,'LA32'!$A$1:$BZ$190,'LA32'!X$1,0)),
IF(INDEX!$H$16=3,(VLOOKUP($A45,'LA33'!$A$1:$BZ$190,'LA33'!X$1,0)),
IF(INDEX!$H$16=4,(VLOOKUP($A45,'LA34'!$A$1:$BZ$190,'LA34'!X$1,0)),0)))),".")</f>
        <v>-</v>
      </c>
      <c r="AA45" s="27" t="str">
        <f>IFERROR(
IF(INDEX!$H$16=1,(VLOOKUP($A45,'LA31'!$A$1:$BZ$190,'LA31'!Y$1,0)),
IF(INDEX!$H$16=2,(VLOOKUP($A45,'LA32'!$A$1:$BZ$190,'LA32'!Y$1,0)),
IF(INDEX!$H$16=3,(VLOOKUP($A45,'LA33'!$A$1:$BZ$190,'LA33'!Y$1,0)),
IF(INDEX!$H$16=4,(VLOOKUP($A45,'LA34'!$A$1:$BZ$190,'LA34'!Y$1,0)),0)))),".")</f>
        <v>-</v>
      </c>
      <c r="AB45" s="27" t="str">
        <f>IFERROR(
IF(INDEX!$H$16=1,(VLOOKUP($A45,'LA31'!$A$1:$BZ$190,'LA31'!Z$1,0)),
IF(INDEX!$H$16=2,(VLOOKUP($A45,'LA32'!$A$1:$BZ$190,'LA32'!Z$1,0)),
IF(INDEX!$H$16=3,(VLOOKUP($A45,'LA33'!$A$1:$BZ$190,'LA33'!Z$1,0)),
IF(INDEX!$H$16=4,(VLOOKUP($A45,'LA34'!$A$1:$BZ$190,'LA34'!Z$1,0)),0)))),".")</f>
        <v>x</v>
      </c>
      <c r="AC45" s="27" t="str">
        <f>IFERROR(
IF(INDEX!$H$16=1,(VLOOKUP($A45,'LA31'!$A$1:$BZ$190,'LA31'!AA$1,0)),
IF(INDEX!$H$16=2,(VLOOKUP($A45,'LA32'!$A$1:$BZ$190,'LA32'!AA$1,0)),
IF(INDEX!$H$16=3,(VLOOKUP($A45,'LA33'!$A$1:$BZ$190,'LA33'!AA$1,0)),
IF(INDEX!$H$16=4,(VLOOKUP($A45,'LA34'!$A$1:$BZ$190,'LA34'!AA$1,0)),0)))),".")</f>
        <v>x</v>
      </c>
      <c r="AD45" s="27" t="str">
        <f>IFERROR(
IF(INDEX!$H$16=1,(VLOOKUP($A45,'LA31'!$A$1:$BZ$190,'LA31'!AB$1,0)),
IF(INDEX!$H$16=2,(VLOOKUP($A45,'LA32'!$A$1:$BZ$190,'LA32'!AB$1,0)),
IF(INDEX!$H$16=3,(VLOOKUP($A45,'LA33'!$A$1:$BZ$190,'LA33'!AB$1,0)),
IF(INDEX!$H$16=4,(VLOOKUP($A45,'LA34'!$A$1:$BZ$190,'LA34'!AB$1,0)),0)))),".")</f>
        <v>x</v>
      </c>
      <c r="AE45" s="27">
        <f>IFERROR(
IF(INDEX!$H$16=1,(VLOOKUP($A45,'LA31'!$A$1:$BZ$190,'LA31'!AC$1,0)),
IF(INDEX!$H$16=2,(VLOOKUP($A45,'LA32'!$A$1:$BZ$190,'LA32'!AC$1,0)),
IF(INDEX!$H$16=3,(VLOOKUP($A45,'LA33'!$A$1:$BZ$190,'LA33'!AC$1,0)),
IF(INDEX!$H$16=4,(VLOOKUP($A45,'LA34'!$A$1:$BZ$190,'LA34'!AC$1,0)),0)))),".")</f>
        <v>0</v>
      </c>
      <c r="AF45" s="27">
        <f>IFERROR(
IF(INDEX!$H$16=1,(VLOOKUP($A45,'LA31'!$A$1:$BZ$190,'LA31'!AD$1,0)),
IF(INDEX!$H$16=2,(VLOOKUP($A45,'LA32'!$A$1:$BZ$190,'LA32'!AD$1,0)),
IF(INDEX!$H$16=3,(VLOOKUP($A45,'LA33'!$A$1:$BZ$190,'LA33'!AD$1,0)),
IF(INDEX!$H$16=4,(VLOOKUP($A45,'LA34'!$A$1:$BZ$190,'LA34'!AD$1,0)),0)))),".")</f>
        <v>0</v>
      </c>
      <c r="AG45" s="27">
        <f>IFERROR(
IF(INDEX!$H$16=1,(VLOOKUP($A45,'LA31'!$A$1:$BZ$190,'LA31'!AE$1,0)),
IF(INDEX!$H$16=2,(VLOOKUP($A45,'LA32'!$A$1:$BZ$190,'LA32'!AE$1,0)),
IF(INDEX!$H$16=3,(VLOOKUP($A45,'LA33'!$A$1:$BZ$190,'LA33'!AE$1,0)),
IF(INDEX!$H$16=4,(VLOOKUP($A45,'LA34'!$A$1:$BZ$190,'LA34'!AE$1,0)),0)))),".")</f>
        <v>0</v>
      </c>
      <c r="AH45" s="27">
        <f>IFERROR(
IF(INDEX!$H$16=1,(VLOOKUP($A45,'LA31'!$A$1:$BZ$190,'LA31'!AF$1,0)),
IF(INDEX!$H$16=2,(VLOOKUP($A45,'LA32'!$A$1:$BZ$190,'LA32'!AF$1,0)),
IF(INDEX!$H$16=3,(VLOOKUP($A45,'LA33'!$A$1:$BZ$190,'LA33'!AF$1,0)),
IF(INDEX!$H$16=4,(VLOOKUP($A45,'LA34'!$A$1:$BZ$190,'LA34'!AF$1,0)),0)))),".")</f>
        <v>0</v>
      </c>
      <c r="AI45" s="27" t="str">
        <f>IFERROR(
IF(INDEX!$H$16=1,(VLOOKUP($A45,'LA31'!$A$1:$BZ$190,'LA31'!AG$1,0)),
IF(INDEX!$H$16=2,(VLOOKUP($A45,'LA32'!$A$1:$BZ$190,'LA32'!AG$1,0)),
IF(INDEX!$H$16=3,(VLOOKUP($A45,'LA33'!$A$1:$BZ$190,'LA33'!AG$1,0)),
IF(INDEX!$H$16=4,(VLOOKUP($A45,'LA34'!$A$1:$BZ$190,'LA34'!AG$1,0)),0)))),".")</f>
        <v>x</v>
      </c>
      <c r="AJ45" s="27" t="str">
        <f>IFERROR(
IF(INDEX!$H$16=1,(VLOOKUP($A45,'LA31'!$A$1:$BZ$190,'LA31'!AH$1,0)),
IF(INDEX!$H$16=2,(VLOOKUP($A45,'LA32'!$A$1:$BZ$190,'LA32'!AH$1,0)),
IF(INDEX!$H$16=3,(VLOOKUP($A45,'LA33'!$A$1:$BZ$190,'LA33'!AH$1,0)),
IF(INDEX!$H$16=4,(VLOOKUP($A45,'LA34'!$A$1:$BZ$190,'LA34'!AH$1,0)),0)))),".")</f>
        <v>x</v>
      </c>
      <c r="AK45" s="27">
        <f>IFERROR(
IF(INDEX!$H$16=1,(VLOOKUP($A45,'LA31'!$A$1:$BZ$190,'LA31'!AI$1,0)),
IF(INDEX!$H$16=2,(VLOOKUP($A45,'LA32'!$A$1:$BZ$190,'LA32'!AI$1,0)),
IF(INDEX!$H$16=3,(VLOOKUP($A45,'LA33'!$A$1:$BZ$190,'LA33'!AI$1,0)),
IF(INDEX!$H$16=4,(VLOOKUP($A45,'LA34'!$A$1:$BZ$190,'LA34'!AI$1,0)),0)))),".")</f>
        <v>0.02</v>
      </c>
      <c r="AL45" s="27">
        <f>IFERROR(
IF(INDEX!$H$16=1,(VLOOKUP($A45,'LA31'!$A$1:$BZ$190,'LA31'!AJ$1,0)),
IF(INDEX!$H$16=2,(VLOOKUP($A45,'LA32'!$A$1:$BZ$190,'LA32'!AJ$1,0)),
IF(INDEX!$H$16=3,(VLOOKUP($A45,'LA33'!$A$1:$BZ$190,'LA33'!AJ$1,0)),
IF(INDEX!$H$16=4,(VLOOKUP($A45,'LA34'!$A$1:$BZ$190,'LA34'!AJ$1,0)),0)))),".")</f>
        <v>0.06</v>
      </c>
      <c r="AM45" s="27">
        <f>IFERROR(
IF(INDEX!$H$16=1,(VLOOKUP($A45,'LA31'!$A$1:$BZ$190,'LA31'!AK$1,0)),
IF(INDEX!$H$16=2,(VLOOKUP($A45,'LA32'!$A$1:$BZ$190,'LA32'!AK$1,0)),
IF(INDEX!$H$16=3,(VLOOKUP($A45,'LA33'!$A$1:$BZ$190,'LA33'!AK$1,0)),
IF(INDEX!$H$16=4,(VLOOKUP($A45,'LA34'!$A$1:$BZ$190,'LA34'!AK$1,0)),0)))),".")</f>
        <v>0.05</v>
      </c>
      <c r="AN45" s="27">
        <f>IFERROR(
IF(INDEX!$H$16=1,(VLOOKUP($A45,'LA31'!$A$1:$BZ$190,'LA31'!AL$1,0)),
IF(INDEX!$H$16=2,(VLOOKUP($A45,'LA32'!$A$1:$BZ$190,'LA32'!AL$1,0)),
IF(INDEX!$H$16=3,(VLOOKUP($A45,'LA33'!$A$1:$BZ$190,'LA33'!AL$1,0)),
IF(INDEX!$H$16=4,(VLOOKUP($A45,'LA34'!$A$1:$BZ$190,'LA34'!AL$1,0)),0)))),".")</f>
        <v>0</v>
      </c>
      <c r="AO45" s="27">
        <f>IFERROR(
IF(INDEX!$H$16=1,(VLOOKUP($A45,'LA31'!$A$1:$BZ$190,'LA31'!AM$1,0)),
IF(INDEX!$H$16=2,(VLOOKUP($A45,'LA32'!$A$1:$BZ$190,'LA32'!AM$1,0)),
IF(INDEX!$H$16=3,(VLOOKUP($A45,'LA33'!$A$1:$BZ$190,'LA33'!AM$1,0)),
IF(INDEX!$H$16=4,(VLOOKUP($A45,'LA34'!$A$1:$BZ$190,'LA34'!AM$1,0)),0)))),".")</f>
        <v>0</v>
      </c>
      <c r="AP45" s="27">
        <f>IFERROR(
IF(INDEX!$H$16=1,(VLOOKUP($A45,'LA31'!$A$1:$BZ$190,'LA31'!AN$1,0)),
IF(INDEX!$H$16=2,(VLOOKUP($A45,'LA32'!$A$1:$BZ$190,'LA32'!AN$1,0)),
IF(INDEX!$H$16=3,(VLOOKUP($A45,'LA33'!$A$1:$BZ$190,'LA33'!AN$1,0)),
IF(INDEX!$H$16=4,(VLOOKUP($A45,'LA34'!$A$1:$BZ$190,'LA34'!AN$1,0)),0)))),".")</f>
        <v>0</v>
      </c>
      <c r="AQ45" s="27" t="str">
        <f>IFERROR(
IF(INDEX!$H$16=1,(VLOOKUP($A45,'LA31'!$A$1:$BZ$190,'LA31'!AO$1,0)),
IF(INDEX!$H$16=2,(VLOOKUP($A45,'LA32'!$A$1:$BZ$190,'LA32'!AO$1,0)),
IF(INDEX!$H$16=3,(VLOOKUP($A45,'LA33'!$A$1:$BZ$190,'LA33'!AO$1,0)),
IF(INDEX!$H$16=4,(VLOOKUP($A45,'LA34'!$A$1:$BZ$190,'LA34'!AO$1,0)),0)))),".")</f>
        <v>x</v>
      </c>
      <c r="AR45" s="27" t="str">
        <f>IFERROR(
IF(INDEX!$H$16=1,(VLOOKUP($A45,'LA31'!$A$1:$BZ$190,'LA31'!AP$1,0)),
IF(INDEX!$H$16=2,(VLOOKUP($A45,'LA32'!$A$1:$BZ$190,'LA32'!AP$1,0)),
IF(INDEX!$H$16=3,(VLOOKUP($A45,'LA33'!$A$1:$BZ$190,'LA33'!AP$1,0)),
IF(INDEX!$H$16=4,(VLOOKUP($A45,'LA34'!$A$1:$BZ$190,'LA34'!AP$1,0)),0)))),".")</f>
        <v>-</v>
      </c>
      <c r="AS45" s="27" t="str">
        <f>IFERROR(
IF(INDEX!$H$16=1,(VLOOKUP($A45,'LA31'!$A$1:$BZ$190,'LA31'!AQ$1,0)),
IF(INDEX!$H$16=2,(VLOOKUP($A45,'LA32'!$A$1:$BZ$190,'LA32'!AQ$1,0)),
IF(INDEX!$H$16=3,(VLOOKUP($A45,'LA33'!$A$1:$BZ$190,'LA33'!AQ$1,0)),
IF(INDEX!$H$16=4,(VLOOKUP($A45,'LA34'!$A$1:$BZ$190,'LA34'!AQ$1,0)),0)))),".")</f>
        <v>-</v>
      </c>
      <c r="AT45" s="27" t="str">
        <f>IFERROR(
IF(INDEX!$H$16=1,(VLOOKUP($A45,'LA31'!$A$1:$BZ$190,'LA31'!AR$1,0)),
IF(INDEX!$H$16=2,(VLOOKUP($A45,'LA32'!$A$1:$BZ$190,'LA32'!AR$1,0)),
IF(INDEX!$H$16=3,(VLOOKUP($A45,'LA33'!$A$1:$BZ$190,'LA33'!AR$1,0)),
IF(INDEX!$H$16=4,(VLOOKUP($A45,'LA34'!$A$1:$BZ$190,'LA34'!AR$1,0)),0)))),".")</f>
        <v>x</v>
      </c>
      <c r="AU45" s="27" t="str">
        <f>IFERROR(
IF(INDEX!$H$16=1,(VLOOKUP($A45,'LA31'!$A$1:$BZ$190,'LA31'!AS$1,0)),
IF(INDEX!$H$16=2,(VLOOKUP($A45,'LA32'!$A$1:$BZ$190,'LA32'!AS$1,0)),
IF(INDEX!$H$16=3,(VLOOKUP($A45,'LA33'!$A$1:$BZ$190,'LA33'!AS$1,0)),
IF(INDEX!$H$16=4,(VLOOKUP($A45,'LA34'!$A$1:$BZ$190,'LA34'!AS$1,0)),0)))),".")</f>
        <v>-</v>
      </c>
      <c r="AV45" s="27" t="str">
        <f>IFERROR(
IF(INDEX!$H$16=1,(VLOOKUP($A45,'LA31'!$A$1:$BZ$190,'LA31'!AT$1,0)),
IF(INDEX!$H$16=2,(VLOOKUP($A45,'LA32'!$A$1:$BZ$190,'LA32'!AT$1,0)),
IF(INDEX!$H$16=3,(VLOOKUP($A45,'LA33'!$A$1:$BZ$190,'LA33'!AT$1,0)),
IF(INDEX!$H$16=4,(VLOOKUP($A45,'LA34'!$A$1:$BZ$190,'LA34'!AT$1,0)),0)))),".")</f>
        <v>-</v>
      </c>
      <c r="AW45" s="27" t="str">
        <f>IFERROR(
IF(INDEX!$H$16=1,(VLOOKUP($A45,'LA31'!$A$1:$BZ$190,'LA31'!AU$1,0)),
IF(INDEX!$H$16=2,(VLOOKUP($A45,'LA32'!$A$1:$BZ$190,'LA32'!AU$1,0)),
IF(INDEX!$H$16=3,(VLOOKUP($A45,'LA33'!$A$1:$BZ$190,'LA33'!AU$1,0)),
IF(INDEX!$H$16=4,(VLOOKUP($A45,'LA34'!$A$1:$BZ$190,'LA34'!AU$1,0)),0)))),".")</f>
        <v>x</v>
      </c>
      <c r="AX45" s="27" t="str">
        <f>IFERROR(
IF(INDEX!$H$16=1,(VLOOKUP($A45,'LA31'!$A$1:$BZ$190,'LA31'!AV$1,0)),
IF(INDEX!$H$16=2,(VLOOKUP($A45,'LA32'!$A$1:$BZ$190,'LA32'!AV$1,0)),
IF(INDEX!$H$16=3,(VLOOKUP($A45,'LA33'!$A$1:$BZ$190,'LA33'!AV$1,0)),
IF(INDEX!$H$16=4,(VLOOKUP($A45,'LA34'!$A$1:$BZ$190,'LA34'!AV$1,0)),0)))),".")</f>
        <v>-</v>
      </c>
      <c r="AY45" s="27" t="str">
        <f>IFERROR(
IF(INDEX!$H$16=1,(VLOOKUP($A45,'LA31'!$A$1:$BZ$190,'LA31'!AW$1,0)),
IF(INDEX!$H$16=2,(VLOOKUP($A45,'LA32'!$A$1:$BZ$190,'LA32'!AW$1,0)),
IF(INDEX!$H$16=3,(VLOOKUP($A45,'LA33'!$A$1:$BZ$190,'LA33'!AW$1,0)),
IF(INDEX!$H$16=4,(VLOOKUP($A45,'LA34'!$A$1:$BZ$190,'LA34'!AW$1,0)),0)))),".")</f>
        <v>-</v>
      </c>
      <c r="AZ45" s="27">
        <f>IFERROR(
IF(INDEX!$H$16=1,(VLOOKUP($A45,'LA31'!$A$1:$BZ$190,'LA31'!AX$1,0)),
IF(INDEX!$H$16=2,(VLOOKUP($A45,'LA32'!$A$1:$BZ$190,'LA32'!AX$1,0)),
IF(INDEX!$H$16=3,(VLOOKUP($A45,'LA33'!$A$1:$BZ$190,'LA33'!AX$1,0)),
IF(INDEX!$H$16=4,(VLOOKUP($A45,'LA34'!$A$1:$BZ$190,'LA34'!AX$1,0)),0)))),".")</f>
        <v>0</v>
      </c>
      <c r="BA45" s="27" t="str">
        <f>IFERROR(
IF(INDEX!$H$16=1,(VLOOKUP($A45,'LA31'!$A$1:$BZ$190,'LA31'!AY$1,0)),
IF(INDEX!$H$16=2,(VLOOKUP($A45,'LA32'!$A$1:$BZ$190,'LA32'!AY$1,0)),
IF(INDEX!$H$16=3,(VLOOKUP($A45,'LA33'!$A$1:$BZ$190,'LA33'!AY$1,0)),
IF(INDEX!$H$16=4,(VLOOKUP($A45,'LA34'!$A$1:$BZ$190,'LA34'!AY$1,0)),0)))),".")</f>
        <v>-</v>
      </c>
      <c r="BB45" s="27" t="str">
        <f>IFERROR(
IF(INDEX!$H$16=1,(VLOOKUP($A45,'LA31'!$A$1:$BZ$190,'LA31'!AZ$1,0)),
IF(INDEX!$H$16=2,(VLOOKUP($A45,'LA32'!$A$1:$BZ$190,'LA32'!AZ$1,0)),
IF(INDEX!$H$16=3,(VLOOKUP($A45,'LA33'!$A$1:$BZ$190,'LA33'!AZ$1,0)),
IF(INDEX!$H$16=4,(VLOOKUP($A45,'LA34'!$A$1:$BZ$190,'LA34'!AZ$1,0)),0)))),".")</f>
        <v>-</v>
      </c>
      <c r="BC45" s="27">
        <f>IFERROR(
IF(INDEX!$H$16=1,(VLOOKUP($A45,'LA31'!$A$1:$BZ$190,'LA31'!BA$1,0)),
IF(INDEX!$H$16=2,(VLOOKUP($A45,'LA32'!$A$1:$BZ$190,'LA32'!BA$1,0)),
IF(INDEX!$H$16=3,(VLOOKUP($A45,'LA33'!$A$1:$BZ$190,'LA33'!BA$1,0)),
IF(INDEX!$H$16=4,(VLOOKUP($A45,'LA34'!$A$1:$BZ$190,'LA34'!BA$1,0)),0)))),".")</f>
        <v>0</v>
      </c>
      <c r="BD45" s="27" t="str">
        <f>IFERROR(
IF(INDEX!$H$16=1,(VLOOKUP($A45,'LA31'!$A$1:$BZ$190,'LA31'!BB$1,0)),
IF(INDEX!$H$16=2,(VLOOKUP($A45,'LA32'!$A$1:$BZ$190,'LA32'!BB$1,0)),
IF(INDEX!$H$16=3,(VLOOKUP($A45,'LA33'!$A$1:$BZ$190,'LA33'!BB$1,0)),
IF(INDEX!$H$16=4,(VLOOKUP($A45,'LA34'!$A$1:$BZ$190,'LA34'!BB$1,0)),0)))),".")</f>
        <v>x</v>
      </c>
      <c r="BE45" s="27" t="str">
        <f>IFERROR(
IF(INDEX!$H$16=1,(VLOOKUP($A45,'LA31'!$A$1:$BZ$190,'LA31'!BC$1,0)),
IF(INDEX!$H$16=2,(VLOOKUP($A45,'LA32'!$A$1:$BZ$190,'LA32'!BC$1,0)),
IF(INDEX!$H$16=3,(VLOOKUP($A45,'LA33'!$A$1:$BZ$190,'LA33'!BC$1,0)),
IF(INDEX!$H$16=4,(VLOOKUP($A45,'LA34'!$A$1:$BZ$190,'LA34'!BC$1,0)),0)))),".")</f>
        <v>x</v>
      </c>
      <c r="BF45" s="27" t="str">
        <f>IFERROR(
IF(INDEX!$H$16=1,(VLOOKUP($A45,'LA31'!$A$1:$BZ$190,'LA31'!BD$1,0)),
IF(INDEX!$H$16=2,(VLOOKUP($A45,'LA32'!$A$1:$BZ$190,'LA32'!BD$1,0)),
IF(INDEX!$H$16=3,(VLOOKUP($A45,'LA33'!$A$1:$BZ$190,'LA33'!BD$1,0)),
IF(INDEX!$H$16=4,(VLOOKUP($A45,'LA34'!$A$1:$BZ$190,'LA34'!BD$1,0)),0)))),".")</f>
        <v>x</v>
      </c>
      <c r="BG45" s="27" t="str">
        <f>IFERROR(
IF(INDEX!$H$16=1,(VLOOKUP($A45,'LA31'!$A$1:$BZ$190,'LA31'!BE$1,0)),
IF(INDEX!$H$16=2,(VLOOKUP($A45,'LA32'!$A$1:$BZ$190,'LA32'!BE$1,0)),
IF(INDEX!$H$16=3,(VLOOKUP($A45,'LA33'!$A$1:$BZ$190,'LA33'!BE$1,0)),
IF(INDEX!$H$16=4,(VLOOKUP($A45,'LA34'!$A$1:$BZ$190,'LA34'!BE$1,0)),0)))),".")</f>
        <v>-</v>
      </c>
      <c r="BH45" s="27" t="str">
        <f>IFERROR(
IF(INDEX!$H$16=1,(VLOOKUP($A45,'LA31'!$A$1:$BZ$190,'LA31'!BF$1,0)),
IF(INDEX!$H$16=2,(VLOOKUP($A45,'LA32'!$A$1:$BZ$190,'LA32'!BF$1,0)),
IF(INDEX!$H$16=3,(VLOOKUP($A45,'LA33'!$A$1:$BZ$190,'LA33'!BF$1,0)),
IF(INDEX!$H$16=4,(VLOOKUP($A45,'LA34'!$A$1:$BZ$190,'LA34'!BF$1,0)),0)))),".")</f>
        <v>-</v>
      </c>
      <c r="BI45" s="27">
        <f>IFERROR(
IF(INDEX!$H$16=1,(VLOOKUP($A45,'LA31'!$A$1:$BZ$190,'LA31'!BG$1,0)),
IF(INDEX!$H$16=2,(VLOOKUP($A45,'LA32'!$A$1:$BZ$190,'LA32'!BG$1,0)),
IF(INDEX!$H$16=3,(VLOOKUP($A45,'LA33'!$A$1:$BZ$190,'LA33'!BG$1,0)),
IF(INDEX!$H$16=4,(VLOOKUP($A45,'LA34'!$A$1:$BZ$190,'LA34'!BG$1,0)),0)))),".")</f>
        <v>0.11</v>
      </c>
      <c r="BJ45" s="27">
        <f>IFERROR(
IF(INDEX!$H$16=1,(VLOOKUP($A45,'LA31'!$A$1:$BZ$190,'LA31'!BH$1,0)),
IF(INDEX!$H$16=2,(VLOOKUP($A45,'LA32'!$A$1:$BZ$190,'LA32'!BH$1,0)),
IF(INDEX!$H$16=3,(VLOOKUP($A45,'LA33'!$A$1:$BZ$190,'LA33'!BH$1,0)),
IF(INDEX!$H$16=4,(VLOOKUP($A45,'LA34'!$A$1:$BZ$190,'LA34'!BH$1,0)),0)))),".")</f>
        <v>0.06</v>
      </c>
      <c r="BK45" s="27">
        <f>IFERROR(
IF(INDEX!$H$16=1,(VLOOKUP($A45,'LA31'!$A$1:$BZ$190,'LA31'!BI$1,0)),
IF(INDEX!$H$16=2,(VLOOKUP($A45,'LA32'!$A$1:$BZ$190,'LA32'!BI$1,0)),
IF(INDEX!$H$16=3,(VLOOKUP($A45,'LA33'!$A$1:$BZ$190,'LA33'!BI$1,0)),
IF(INDEX!$H$16=4,(VLOOKUP($A45,'LA34'!$A$1:$BZ$190,'LA34'!BI$1,0)),0)))),".")</f>
        <v>7.0000000000000007E-2</v>
      </c>
      <c r="BL45" s="27">
        <f>IFERROR(
IF(INDEX!$H$16=1,(VLOOKUP($A45,'LA31'!$A$1:$BZ$190,'LA31'!BJ$1,0)),
IF(INDEX!$H$16=2,(VLOOKUP($A45,'LA32'!$A$1:$BZ$190,'LA32'!BJ$1,0)),
IF(INDEX!$H$16=3,(VLOOKUP($A45,'LA33'!$A$1:$BZ$190,'LA33'!BJ$1,0)),
IF(INDEX!$H$16=4,(VLOOKUP($A45,'LA34'!$A$1:$BZ$190,'LA34'!BJ$1,0)),0)))),".")</f>
        <v>0.04</v>
      </c>
      <c r="BM45" s="27">
        <f>IFERROR(
IF(INDEX!$H$16=1,(VLOOKUP($A45,'LA31'!$A$1:$BZ$190,'LA31'!BK$1,0)),
IF(INDEX!$H$16=2,(VLOOKUP($A45,'LA32'!$A$1:$BZ$190,'LA32'!BK$1,0)),
IF(INDEX!$H$16=3,(VLOOKUP($A45,'LA33'!$A$1:$BZ$190,'LA33'!BK$1,0)),
IF(INDEX!$H$16=4,(VLOOKUP($A45,'LA34'!$A$1:$BZ$190,'LA34'!BK$1,0)),0)))),".")</f>
        <v>0.01</v>
      </c>
      <c r="BN45" s="27">
        <f>IFERROR(
IF(INDEX!$H$16=1,(VLOOKUP($A45,'LA31'!$A$1:$BZ$190,'LA31'!BL$1,0)),
IF(INDEX!$H$16=2,(VLOOKUP($A45,'LA32'!$A$1:$BZ$190,'LA32'!BL$1,0)),
IF(INDEX!$H$16=3,(VLOOKUP($A45,'LA33'!$A$1:$BZ$190,'LA33'!BL$1,0)),
IF(INDEX!$H$16=4,(VLOOKUP($A45,'LA34'!$A$1:$BZ$190,'LA34'!BL$1,0)),0)))),".")</f>
        <v>0.01</v>
      </c>
      <c r="BO45" s="27">
        <f>IFERROR(
IF(INDEX!$H$16=1,(VLOOKUP($A45,'LA31'!$A$1:$BZ$190,'LA31'!BM$1,0)),
IF(INDEX!$H$16=2,(VLOOKUP($A45,'LA32'!$A$1:$BZ$190,'LA32'!BM$1,0)),
IF(INDEX!$H$16=3,(VLOOKUP($A45,'LA33'!$A$1:$BZ$190,'LA33'!BM$1,0)),
IF(INDEX!$H$16=4,(VLOOKUP($A45,'LA34'!$A$1:$BZ$190,'LA34'!BM$1,0)),0)))),".")</f>
        <v>0.02</v>
      </c>
      <c r="BP45" s="27">
        <f>IFERROR(
IF(INDEX!$H$16=1,(VLOOKUP($A45,'LA31'!$A$1:$BZ$190,'LA31'!BN$1,0)),
IF(INDEX!$H$16=2,(VLOOKUP($A45,'LA32'!$A$1:$BZ$190,'LA32'!BN$1,0)),
IF(INDEX!$H$16=3,(VLOOKUP($A45,'LA33'!$A$1:$BZ$190,'LA33'!BN$1,0)),
IF(INDEX!$H$16=4,(VLOOKUP($A45,'LA34'!$A$1:$BZ$190,'LA34'!BN$1,0)),0)))),".")</f>
        <v>0.01</v>
      </c>
      <c r="BQ45" s="27">
        <f>IFERROR(
IF(INDEX!$H$16=1,(VLOOKUP($A45,'LA31'!$A$1:$BZ$190,'LA31'!BO$1,0)),
IF(INDEX!$H$16=2,(VLOOKUP($A45,'LA32'!$A$1:$BZ$190,'LA32'!BO$1,0)),
IF(INDEX!$H$16=3,(VLOOKUP($A45,'LA33'!$A$1:$BZ$190,'LA33'!BO$1,0)),
IF(INDEX!$H$16=4,(VLOOKUP($A45,'LA34'!$A$1:$BZ$190,'LA34'!BO$1,0)),0)))),".")</f>
        <v>0.01</v>
      </c>
    </row>
    <row r="46" spans="1:69" x14ac:dyDescent="0.2">
      <c r="A46" s="7">
        <v>331</v>
      </c>
      <c r="B46" s="13" t="s">
        <v>156</v>
      </c>
      <c r="C46" s="96" t="s">
        <v>118</v>
      </c>
      <c r="D46" s="26">
        <f>IFERROR(
IF(INDEX!$H$16=1,(VLOOKUP($A46,'LA31'!$A$1:$BZ$190,'LA31'!B$1,0)),
IF(INDEX!$H$16=2,(VLOOKUP($A46,'LA32'!$A$1:$BZ$190,'LA32'!B$1,0)),
IF(INDEX!$H$16=3,(VLOOKUP($A46,'LA33'!$A$1:$BZ$190,'LA33'!B$1,0)),
IF(INDEX!$H$16=4,(VLOOKUP($A46,'LA34'!$A$1:$BZ$190,'LA34'!B$1,0)),0)))),".")</f>
        <v>550</v>
      </c>
      <c r="E46" s="26">
        <f>IFERROR(
IF(INDEX!$H$16=1,(VLOOKUP($A46,'LA31'!$A$1:$BZ$190,'LA31'!C$1,0)),
IF(INDEX!$H$16=2,(VLOOKUP($A46,'LA32'!$A$1:$BZ$190,'LA32'!C$1,0)),
IF(INDEX!$H$16=3,(VLOOKUP($A46,'LA33'!$A$1:$BZ$190,'LA33'!C$1,0)),
IF(INDEX!$H$16=4,(VLOOKUP($A46,'LA34'!$A$1:$BZ$190,'LA34'!C$1,0)),0)))),".")</f>
        <v>2950</v>
      </c>
      <c r="F46" s="26">
        <f>IFERROR(
IF(INDEX!$H$16=1,(VLOOKUP($A46,'LA31'!$A$1:$BZ$190,'LA31'!D$1,0)),
IF(INDEX!$H$16=2,(VLOOKUP($A46,'LA32'!$A$1:$BZ$190,'LA32'!D$1,0)),
IF(INDEX!$H$16=3,(VLOOKUP($A46,'LA33'!$A$1:$BZ$190,'LA33'!D$1,0)),
IF(INDEX!$H$16=4,(VLOOKUP($A46,'LA34'!$A$1:$BZ$190,'LA34'!D$1,0)),0)))),".")</f>
        <v>3500</v>
      </c>
      <c r="G46" s="27">
        <f>IFERROR(
IF(INDEX!$H$16=1,(VLOOKUP($A46,'LA31'!$A$1:$BZ$190,'LA31'!E$1,0)),
IF(INDEX!$H$16=2,(VLOOKUP($A46,'LA32'!$A$1:$BZ$190,'LA32'!E$1,0)),
IF(INDEX!$H$16=3,(VLOOKUP($A46,'LA33'!$A$1:$BZ$190,'LA33'!E$1,0)),
IF(INDEX!$H$16=4,(VLOOKUP($A46,'LA34'!$A$1:$BZ$190,'LA34'!E$1,0)),0)))),".")</f>
        <v>0.8</v>
      </c>
      <c r="H46" s="27">
        <f>IFERROR(
IF(INDEX!$H$16=1,(VLOOKUP($A46,'LA31'!$A$1:$BZ$190,'LA31'!F$1,0)),
IF(INDEX!$H$16=2,(VLOOKUP($A46,'LA32'!$A$1:$BZ$190,'LA32'!F$1,0)),
IF(INDEX!$H$16=3,(VLOOKUP($A46,'LA33'!$A$1:$BZ$190,'LA33'!F$1,0)),
IF(INDEX!$H$16=4,(VLOOKUP($A46,'LA34'!$A$1:$BZ$190,'LA34'!F$1,0)),0)))),".")</f>
        <v>0.93</v>
      </c>
      <c r="I46" s="27">
        <f>IFERROR(
IF(INDEX!$H$16=1,(VLOOKUP($A46,'LA31'!$A$1:$BZ$190,'LA31'!G$1,0)),
IF(INDEX!$H$16=2,(VLOOKUP($A46,'LA32'!$A$1:$BZ$190,'LA32'!G$1,0)),
IF(INDEX!$H$16=3,(VLOOKUP($A46,'LA33'!$A$1:$BZ$190,'LA33'!G$1,0)),
IF(INDEX!$H$16=4,(VLOOKUP($A46,'LA34'!$A$1:$BZ$190,'LA34'!G$1,0)),0)))),".")</f>
        <v>0.91</v>
      </c>
      <c r="J46" s="27">
        <f>IFERROR(
IF(INDEX!$H$16=1,(VLOOKUP($A46,'LA31'!$A$1:$BZ$190,'LA31'!H$1,0)),
IF(INDEX!$H$16=2,(VLOOKUP($A46,'LA32'!$A$1:$BZ$190,'LA32'!H$1,0)),
IF(INDEX!$H$16=3,(VLOOKUP($A46,'LA33'!$A$1:$BZ$190,'LA33'!H$1,0)),
IF(INDEX!$H$16=4,(VLOOKUP($A46,'LA34'!$A$1:$BZ$190,'LA34'!H$1,0)),0)))),".")</f>
        <v>0.77</v>
      </c>
      <c r="K46" s="27">
        <f>IFERROR(
IF(INDEX!$H$16=1,(VLOOKUP($A46,'LA31'!$A$1:$BZ$190,'LA31'!I$1,0)),
IF(INDEX!$H$16=2,(VLOOKUP($A46,'LA32'!$A$1:$BZ$190,'LA32'!I$1,0)),
IF(INDEX!$H$16=3,(VLOOKUP($A46,'LA33'!$A$1:$BZ$190,'LA33'!I$1,0)),
IF(INDEX!$H$16=4,(VLOOKUP($A46,'LA34'!$A$1:$BZ$190,'LA34'!I$1,0)),0)))),".")</f>
        <v>0.91</v>
      </c>
      <c r="L46" s="27">
        <f>IFERROR(
IF(INDEX!$H$16=1,(VLOOKUP($A46,'LA31'!$A$1:$BZ$190,'LA31'!J$1,0)),
IF(INDEX!$H$16=2,(VLOOKUP($A46,'LA32'!$A$1:$BZ$190,'LA32'!J$1,0)),
IF(INDEX!$H$16=3,(VLOOKUP($A46,'LA33'!$A$1:$BZ$190,'LA33'!J$1,0)),
IF(INDEX!$H$16=4,(VLOOKUP($A46,'LA34'!$A$1:$BZ$190,'LA34'!J$1,0)),0)))),".")</f>
        <v>0.89</v>
      </c>
      <c r="M46" s="27">
        <f>IFERROR(
IF(INDEX!$H$16=1,(VLOOKUP($A46,'LA31'!$A$1:$BZ$190,'LA31'!K$1,0)),
IF(INDEX!$H$16=2,(VLOOKUP($A46,'LA32'!$A$1:$BZ$190,'LA32'!K$1,0)),
IF(INDEX!$H$16=3,(VLOOKUP($A46,'LA33'!$A$1:$BZ$190,'LA33'!K$1,0)),
IF(INDEX!$H$16=4,(VLOOKUP($A46,'LA34'!$A$1:$BZ$190,'LA34'!K$1,0)),0)))),".")</f>
        <v>0.36</v>
      </c>
      <c r="N46" s="27">
        <f>IFERROR(
IF(INDEX!$H$16=1,(VLOOKUP($A46,'LA31'!$A$1:$BZ$190,'LA31'!L$1,0)),
IF(INDEX!$H$16=2,(VLOOKUP($A46,'LA32'!$A$1:$BZ$190,'LA32'!L$1,0)),
IF(INDEX!$H$16=3,(VLOOKUP($A46,'LA33'!$A$1:$BZ$190,'LA33'!L$1,0)),
IF(INDEX!$H$16=4,(VLOOKUP($A46,'LA34'!$A$1:$BZ$190,'LA34'!L$1,0)),0)))),".")</f>
        <v>0.31</v>
      </c>
      <c r="O46" s="27">
        <f>IFERROR(
IF(INDEX!$H$16=1,(VLOOKUP($A46,'LA31'!$A$1:$BZ$190,'LA31'!M$1,0)),
IF(INDEX!$H$16=2,(VLOOKUP($A46,'LA32'!$A$1:$BZ$190,'LA32'!M$1,0)),
IF(INDEX!$H$16=3,(VLOOKUP($A46,'LA33'!$A$1:$BZ$190,'LA33'!M$1,0)),
IF(INDEX!$H$16=4,(VLOOKUP($A46,'LA34'!$A$1:$BZ$190,'LA34'!M$1,0)),0)))),".")</f>
        <v>0.32</v>
      </c>
      <c r="P46" s="27">
        <f>IFERROR(
IF(INDEX!$H$16=1,(VLOOKUP($A46,'LA31'!$A$1:$BZ$190,'LA31'!N$1,0)),
IF(INDEX!$H$16=2,(VLOOKUP($A46,'LA32'!$A$1:$BZ$190,'LA32'!N$1,0)),
IF(INDEX!$H$16=3,(VLOOKUP($A46,'LA33'!$A$1:$BZ$190,'LA33'!N$1,0)),
IF(INDEX!$H$16=4,(VLOOKUP($A46,'LA34'!$A$1:$BZ$190,'LA34'!N$1,0)),0)))),".")</f>
        <v>0</v>
      </c>
      <c r="Q46" s="27" t="str">
        <f>IFERROR(
IF(INDEX!$H$16=1,(VLOOKUP($A46,'LA31'!$A$1:$BZ$190,'LA31'!O$1,0)),
IF(INDEX!$H$16=2,(VLOOKUP($A46,'LA32'!$A$1:$BZ$190,'LA32'!O$1,0)),
IF(INDEX!$H$16=3,(VLOOKUP($A46,'LA33'!$A$1:$BZ$190,'LA33'!O$1,0)),
IF(INDEX!$H$16=4,(VLOOKUP($A46,'LA34'!$A$1:$BZ$190,'LA34'!O$1,0)),0)))),".")</f>
        <v>-</v>
      </c>
      <c r="R46" s="27" t="str">
        <f>IFERROR(
IF(INDEX!$H$16=1,(VLOOKUP($A46,'LA31'!$A$1:$BZ$190,'LA31'!P$1,0)),
IF(INDEX!$H$16=2,(VLOOKUP($A46,'LA32'!$A$1:$BZ$190,'LA32'!P$1,0)),
IF(INDEX!$H$16=3,(VLOOKUP($A46,'LA33'!$A$1:$BZ$190,'LA33'!P$1,0)),
IF(INDEX!$H$16=4,(VLOOKUP($A46,'LA34'!$A$1:$BZ$190,'LA34'!P$1,0)),0)))),".")</f>
        <v>-</v>
      </c>
      <c r="S46" s="27">
        <f>IFERROR(
IF(INDEX!$H$16=1,(VLOOKUP($A46,'LA31'!$A$1:$BZ$190,'LA31'!Q$1,0)),
IF(INDEX!$H$16=2,(VLOOKUP($A46,'LA32'!$A$1:$BZ$190,'LA32'!Q$1,0)),
IF(INDEX!$H$16=3,(VLOOKUP($A46,'LA33'!$A$1:$BZ$190,'LA33'!Q$1,0)),
IF(INDEX!$H$16=4,(VLOOKUP($A46,'LA34'!$A$1:$BZ$190,'LA34'!Q$1,0)),0)))),".")</f>
        <v>0.03</v>
      </c>
      <c r="T46" s="27">
        <f>IFERROR(
IF(INDEX!$H$16=1,(VLOOKUP($A46,'LA31'!$A$1:$BZ$190,'LA31'!R$1,0)),
IF(INDEX!$H$16=2,(VLOOKUP($A46,'LA32'!$A$1:$BZ$190,'LA32'!R$1,0)),
IF(INDEX!$H$16=3,(VLOOKUP($A46,'LA33'!$A$1:$BZ$190,'LA33'!R$1,0)),
IF(INDEX!$H$16=4,(VLOOKUP($A46,'LA34'!$A$1:$BZ$190,'LA34'!R$1,0)),0)))),".")</f>
        <v>0.04</v>
      </c>
      <c r="U46" s="27">
        <f>IFERROR(
IF(INDEX!$H$16=1,(VLOOKUP($A46,'LA31'!$A$1:$BZ$190,'LA31'!S$1,0)),
IF(INDEX!$H$16=2,(VLOOKUP($A46,'LA32'!$A$1:$BZ$190,'LA32'!S$1,0)),
IF(INDEX!$H$16=3,(VLOOKUP($A46,'LA33'!$A$1:$BZ$190,'LA33'!S$1,0)),
IF(INDEX!$H$16=4,(VLOOKUP($A46,'LA34'!$A$1:$BZ$190,'LA34'!S$1,0)),0)))),".")</f>
        <v>0.04</v>
      </c>
      <c r="V46" s="27">
        <f>IFERROR(
IF(INDEX!$H$16=1,(VLOOKUP($A46,'LA31'!$A$1:$BZ$190,'LA31'!T$1,0)),
IF(INDEX!$H$16=2,(VLOOKUP($A46,'LA32'!$A$1:$BZ$190,'LA32'!T$1,0)),
IF(INDEX!$H$16=3,(VLOOKUP($A46,'LA33'!$A$1:$BZ$190,'LA33'!T$1,0)),
IF(INDEX!$H$16=4,(VLOOKUP($A46,'LA34'!$A$1:$BZ$190,'LA34'!T$1,0)),0)))),".")</f>
        <v>0.37</v>
      </c>
      <c r="W46" s="27">
        <f>IFERROR(
IF(INDEX!$H$16=1,(VLOOKUP($A46,'LA31'!$A$1:$BZ$190,'LA31'!U$1,0)),
IF(INDEX!$H$16=2,(VLOOKUP($A46,'LA32'!$A$1:$BZ$190,'LA32'!U$1,0)),
IF(INDEX!$H$16=3,(VLOOKUP($A46,'LA33'!$A$1:$BZ$190,'LA33'!U$1,0)),
IF(INDEX!$H$16=4,(VLOOKUP($A46,'LA34'!$A$1:$BZ$190,'LA34'!U$1,0)),0)))),".")</f>
        <v>0.55000000000000004</v>
      </c>
      <c r="X46" s="27">
        <f>IFERROR(
IF(INDEX!$H$16=1,(VLOOKUP($A46,'LA31'!$A$1:$BZ$190,'LA31'!V$1,0)),
IF(INDEX!$H$16=2,(VLOOKUP($A46,'LA32'!$A$1:$BZ$190,'LA32'!V$1,0)),
IF(INDEX!$H$16=3,(VLOOKUP($A46,'LA33'!$A$1:$BZ$190,'LA33'!V$1,0)),
IF(INDEX!$H$16=4,(VLOOKUP($A46,'LA34'!$A$1:$BZ$190,'LA34'!V$1,0)),0)))),".")</f>
        <v>0.52</v>
      </c>
      <c r="Y46" s="27" t="str">
        <f>IFERROR(
IF(INDEX!$H$16=1,(VLOOKUP($A46,'LA31'!$A$1:$BZ$190,'LA31'!W$1,0)),
IF(INDEX!$H$16=2,(VLOOKUP($A46,'LA32'!$A$1:$BZ$190,'LA32'!W$1,0)),
IF(INDEX!$H$16=3,(VLOOKUP($A46,'LA33'!$A$1:$BZ$190,'LA33'!W$1,0)),
IF(INDEX!$H$16=4,(VLOOKUP($A46,'LA34'!$A$1:$BZ$190,'LA34'!W$1,0)),0)))),".")</f>
        <v>x</v>
      </c>
      <c r="Z46" s="27">
        <f>IFERROR(
IF(INDEX!$H$16=1,(VLOOKUP($A46,'LA31'!$A$1:$BZ$190,'LA31'!X$1,0)),
IF(INDEX!$H$16=2,(VLOOKUP($A46,'LA32'!$A$1:$BZ$190,'LA32'!X$1,0)),
IF(INDEX!$H$16=3,(VLOOKUP($A46,'LA33'!$A$1:$BZ$190,'LA33'!X$1,0)),
IF(INDEX!$H$16=4,(VLOOKUP($A46,'LA34'!$A$1:$BZ$190,'LA34'!X$1,0)),0)))),".")</f>
        <v>0.01</v>
      </c>
      <c r="AA46" s="27">
        <f>IFERROR(
IF(INDEX!$H$16=1,(VLOOKUP($A46,'LA31'!$A$1:$BZ$190,'LA31'!Y$1,0)),
IF(INDEX!$H$16=2,(VLOOKUP($A46,'LA32'!$A$1:$BZ$190,'LA32'!Y$1,0)),
IF(INDEX!$H$16=3,(VLOOKUP($A46,'LA33'!$A$1:$BZ$190,'LA33'!Y$1,0)),
IF(INDEX!$H$16=4,(VLOOKUP($A46,'LA34'!$A$1:$BZ$190,'LA34'!Y$1,0)),0)))),".")</f>
        <v>0.01</v>
      </c>
      <c r="AB46" s="27">
        <f>IFERROR(
IF(INDEX!$H$16=1,(VLOOKUP($A46,'LA31'!$A$1:$BZ$190,'LA31'!Z$1,0)),
IF(INDEX!$H$16=2,(VLOOKUP($A46,'LA32'!$A$1:$BZ$190,'LA32'!Z$1,0)),
IF(INDEX!$H$16=3,(VLOOKUP($A46,'LA33'!$A$1:$BZ$190,'LA33'!Z$1,0)),
IF(INDEX!$H$16=4,(VLOOKUP($A46,'LA34'!$A$1:$BZ$190,'LA34'!Z$1,0)),0)))),".")</f>
        <v>0</v>
      </c>
      <c r="AC46" s="27" t="str">
        <f>IFERROR(
IF(INDEX!$H$16=1,(VLOOKUP($A46,'LA31'!$A$1:$BZ$190,'LA31'!AA$1,0)),
IF(INDEX!$H$16=2,(VLOOKUP($A46,'LA32'!$A$1:$BZ$190,'LA32'!AA$1,0)),
IF(INDEX!$H$16=3,(VLOOKUP($A46,'LA33'!$A$1:$BZ$190,'LA33'!AA$1,0)),
IF(INDEX!$H$16=4,(VLOOKUP($A46,'LA34'!$A$1:$BZ$190,'LA34'!AA$1,0)),0)))),".")</f>
        <v>-</v>
      </c>
      <c r="AD46" s="27" t="str">
        <f>IFERROR(
IF(INDEX!$H$16=1,(VLOOKUP($A46,'LA31'!$A$1:$BZ$190,'LA31'!AB$1,0)),
IF(INDEX!$H$16=2,(VLOOKUP($A46,'LA32'!$A$1:$BZ$190,'LA32'!AB$1,0)),
IF(INDEX!$H$16=3,(VLOOKUP($A46,'LA33'!$A$1:$BZ$190,'LA33'!AB$1,0)),
IF(INDEX!$H$16=4,(VLOOKUP($A46,'LA34'!$A$1:$BZ$190,'LA34'!AB$1,0)),0)))),".")</f>
        <v>-</v>
      </c>
      <c r="AE46" s="27">
        <f>IFERROR(
IF(INDEX!$H$16=1,(VLOOKUP($A46,'LA31'!$A$1:$BZ$190,'LA31'!AC$1,0)),
IF(INDEX!$H$16=2,(VLOOKUP($A46,'LA32'!$A$1:$BZ$190,'LA32'!AC$1,0)),
IF(INDEX!$H$16=3,(VLOOKUP($A46,'LA33'!$A$1:$BZ$190,'LA33'!AC$1,0)),
IF(INDEX!$H$16=4,(VLOOKUP($A46,'LA34'!$A$1:$BZ$190,'LA34'!AC$1,0)),0)))),".")</f>
        <v>0</v>
      </c>
      <c r="AF46" s="27">
        <f>IFERROR(
IF(INDEX!$H$16=1,(VLOOKUP($A46,'LA31'!$A$1:$BZ$190,'LA31'!AD$1,0)),
IF(INDEX!$H$16=2,(VLOOKUP($A46,'LA32'!$A$1:$BZ$190,'LA32'!AD$1,0)),
IF(INDEX!$H$16=3,(VLOOKUP($A46,'LA33'!$A$1:$BZ$190,'LA33'!AD$1,0)),
IF(INDEX!$H$16=4,(VLOOKUP($A46,'LA34'!$A$1:$BZ$190,'LA34'!AD$1,0)),0)))),".")</f>
        <v>0</v>
      </c>
      <c r="AG46" s="27">
        <f>IFERROR(
IF(INDEX!$H$16=1,(VLOOKUP($A46,'LA31'!$A$1:$BZ$190,'LA31'!AE$1,0)),
IF(INDEX!$H$16=2,(VLOOKUP($A46,'LA32'!$A$1:$BZ$190,'LA32'!AE$1,0)),
IF(INDEX!$H$16=3,(VLOOKUP($A46,'LA33'!$A$1:$BZ$190,'LA33'!AE$1,0)),
IF(INDEX!$H$16=4,(VLOOKUP($A46,'LA34'!$A$1:$BZ$190,'LA34'!AE$1,0)),0)))),".")</f>
        <v>0</v>
      </c>
      <c r="AH46" s="27" t="str">
        <f>IFERROR(
IF(INDEX!$H$16=1,(VLOOKUP($A46,'LA31'!$A$1:$BZ$190,'LA31'!AF$1,0)),
IF(INDEX!$H$16=2,(VLOOKUP($A46,'LA32'!$A$1:$BZ$190,'LA32'!AF$1,0)),
IF(INDEX!$H$16=3,(VLOOKUP($A46,'LA33'!$A$1:$BZ$190,'LA33'!AF$1,0)),
IF(INDEX!$H$16=4,(VLOOKUP($A46,'LA34'!$A$1:$BZ$190,'LA34'!AF$1,0)),0)))),".")</f>
        <v>x</v>
      </c>
      <c r="AI46" s="27" t="str">
        <f>IFERROR(
IF(INDEX!$H$16=1,(VLOOKUP($A46,'LA31'!$A$1:$BZ$190,'LA31'!AG$1,0)),
IF(INDEX!$H$16=2,(VLOOKUP($A46,'LA32'!$A$1:$BZ$190,'LA32'!AG$1,0)),
IF(INDEX!$H$16=3,(VLOOKUP($A46,'LA33'!$A$1:$BZ$190,'LA33'!AG$1,0)),
IF(INDEX!$H$16=4,(VLOOKUP($A46,'LA34'!$A$1:$BZ$190,'LA34'!AG$1,0)),0)))),".")</f>
        <v>x</v>
      </c>
      <c r="AJ46" s="27" t="str">
        <f>IFERROR(
IF(INDEX!$H$16=1,(VLOOKUP($A46,'LA31'!$A$1:$BZ$190,'LA31'!AH$1,0)),
IF(INDEX!$H$16=2,(VLOOKUP($A46,'LA32'!$A$1:$BZ$190,'LA32'!AH$1,0)),
IF(INDEX!$H$16=3,(VLOOKUP($A46,'LA33'!$A$1:$BZ$190,'LA33'!AH$1,0)),
IF(INDEX!$H$16=4,(VLOOKUP($A46,'LA34'!$A$1:$BZ$190,'LA34'!AH$1,0)),0)))),".")</f>
        <v>x</v>
      </c>
      <c r="AK46" s="27">
        <f>IFERROR(
IF(INDEX!$H$16=1,(VLOOKUP($A46,'LA31'!$A$1:$BZ$190,'LA31'!AI$1,0)),
IF(INDEX!$H$16=2,(VLOOKUP($A46,'LA32'!$A$1:$BZ$190,'LA32'!AI$1,0)),
IF(INDEX!$H$16=3,(VLOOKUP($A46,'LA33'!$A$1:$BZ$190,'LA33'!AI$1,0)),
IF(INDEX!$H$16=4,(VLOOKUP($A46,'LA34'!$A$1:$BZ$190,'LA34'!AI$1,0)),0)))),".")</f>
        <v>0.03</v>
      </c>
      <c r="AL46" s="27">
        <f>IFERROR(
IF(INDEX!$H$16=1,(VLOOKUP($A46,'LA31'!$A$1:$BZ$190,'LA31'!AJ$1,0)),
IF(INDEX!$H$16=2,(VLOOKUP($A46,'LA32'!$A$1:$BZ$190,'LA32'!AJ$1,0)),
IF(INDEX!$H$16=3,(VLOOKUP($A46,'LA33'!$A$1:$BZ$190,'LA33'!AJ$1,0)),
IF(INDEX!$H$16=4,(VLOOKUP($A46,'LA34'!$A$1:$BZ$190,'LA34'!AJ$1,0)),0)))),".")</f>
        <v>0.05</v>
      </c>
      <c r="AM46" s="27">
        <f>IFERROR(
IF(INDEX!$H$16=1,(VLOOKUP($A46,'LA31'!$A$1:$BZ$190,'LA31'!AK$1,0)),
IF(INDEX!$H$16=2,(VLOOKUP($A46,'LA32'!$A$1:$BZ$190,'LA32'!AK$1,0)),
IF(INDEX!$H$16=3,(VLOOKUP($A46,'LA33'!$A$1:$BZ$190,'LA33'!AK$1,0)),
IF(INDEX!$H$16=4,(VLOOKUP($A46,'LA34'!$A$1:$BZ$190,'LA34'!AK$1,0)),0)))),".")</f>
        <v>0.05</v>
      </c>
      <c r="AN46" s="27">
        <f>IFERROR(
IF(INDEX!$H$16=1,(VLOOKUP($A46,'LA31'!$A$1:$BZ$190,'LA31'!AL$1,0)),
IF(INDEX!$H$16=2,(VLOOKUP($A46,'LA32'!$A$1:$BZ$190,'LA32'!AL$1,0)),
IF(INDEX!$H$16=3,(VLOOKUP($A46,'LA33'!$A$1:$BZ$190,'LA33'!AL$1,0)),
IF(INDEX!$H$16=4,(VLOOKUP($A46,'LA34'!$A$1:$BZ$190,'LA34'!AL$1,0)),0)))),".")</f>
        <v>0</v>
      </c>
      <c r="AO46" s="27">
        <f>IFERROR(
IF(INDEX!$H$16=1,(VLOOKUP($A46,'LA31'!$A$1:$BZ$190,'LA31'!AM$1,0)),
IF(INDEX!$H$16=2,(VLOOKUP($A46,'LA32'!$A$1:$BZ$190,'LA32'!AM$1,0)),
IF(INDEX!$H$16=3,(VLOOKUP($A46,'LA33'!$A$1:$BZ$190,'LA33'!AM$1,0)),
IF(INDEX!$H$16=4,(VLOOKUP($A46,'LA34'!$A$1:$BZ$190,'LA34'!AM$1,0)),0)))),".")</f>
        <v>0</v>
      </c>
      <c r="AP46" s="27">
        <f>IFERROR(
IF(INDEX!$H$16=1,(VLOOKUP($A46,'LA31'!$A$1:$BZ$190,'LA31'!AN$1,0)),
IF(INDEX!$H$16=2,(VLOOKUP($A46,'LA32'!$A$1:$BZ$190,'LA32'!AN$1,0)),
IF(INDEX!$H$16=3,(VLOOKUP($A46,'LA33'!$A$1:$BZ$190,'LA33'!AN$1,0)),
IF(INDEX!$H$16=4,(VLOOKUP($A46,'LA34'!$A$1:$BZ$190,'LA34'!AN$1,0)),0)))),".")</f>
        <v>0</v>
      </c>
      <c r="AQ46" s="27" t="str">
        <f>IFERROR(
IF(INDEX!$H$16=1,(VLOOKUP($A46,'LA31'!$A$1:$BZ$190,'LA31'!AO$1,0)),
IF(INDEX!$H$16=2,(VLOOKUP($A46,'LA32'!$A$1:$BZ$190,'LA32'!AO$1,0)),
IF(INDEX!$H$16=3,(VLOOKUP($A46,'LA33'!$A$1:$BZ$190,'LA33'!AO$1,0)),
IF(INDEX!$H$16=4,(VLOOKUP($A46,'LA34'!$A$1:$BZ$190,'LA34'!AO$1,0)),0)))),".")</f>
        <v>x</v>
      </c>
      <c r="AR46" s="27" t="str">
        <f>IFERROR(
IF(INDEX!$H$16=1,(VLOOKUP($A46,'LA31'!$A$1:$BZ$190,'LA31'!AP$1,0)),
IF(INDEX!$H$16=2,(VLOOKUP($A46,'LA32'!$A$1:$BZ$190,'LA32'!AP$1,0)),
IF(INDEX!$H$16=3,(VLOOKUP($A46,'LA33'!$A$1:$BZ$190,'LA33'!AP$1,0)),
IF(INDEX!$H$16=4,(VLOOKUP($A46,'LA34'!$A$1:$BZ$190,'LA34'!AP$1,0)),0)))),".")</f>
        <v>x</v>
      </c>
      <c r="AS46" s="27" t="str">
        <f>IFERROR(
IF(INDEX!$H$16=1,(VLOOKUP($A46,'LA31'!$A$1:$BZ$190,'LA31'!AQ$1,0)),
IF(INDEX!$H$16=2,(VLOOKUP($A46,'LA32'!$A$1:$BZ$190,'LA32'!AQ$1,0)),
IF(INDEX!$H$16=3,(VLOOKUP($A46,'LA33'!$A$1:$BZ$190,'LA33'!AQ$1,0)),
IF(INDEX!$H$16=4,(VLOOKUP($A46,'LA34'!$A$1:$BZ$190,'LA34'!AQ$1,0)),0)))),".")</f>
        <v>x</v>
      </c>
      <c r="AT46" s="27">
        <f>IFERROR(
IF(INDEX!$H$16=1,(VLOOKUP($A46,'LA31'!$A$1:$BZ$190,'LA31'!AR$1,0)),
IF(INDEX!$H$16=2,(VLOOKUP($A46,'LA32'!$A$1:$BZ$190,'LA32'!AR$1,0)),
IF(INDEX!$H$16=3,(VLOOKUP($A46,'LA33'!$A$1:$BZ$190,'LA33'!AR$1,0)),
IF(INDEX!$H$16=4,(VLOOKUP($A46,'LA34'!$A$1:$BZ$190,'LA34'!AR$1,0)),0)))),".")</f>
        <v>0.01</v>
      </c>
      <c r="AU46" s="27">
        <f>IFERROR(
IF(INDEX!$H$16=1,(VLOOKUP($A46,'LA31'!$A$1:$BZ$190,'LA31'!AS$1,0)),
IF(INDEX!$H$16=2,(VLOOKUP($A46,'LA32'!$A$1:$BZ$190,'LA32'!AS$1,0)),
IF(INDEX!$H$16=3,(VLOOKUP($A46,'LA33'!$A$1:$BZ$190,'LA33'!AS$1,0)),
IF(INDEX!$H$16=4,(VLOOKUP($A46,'LA34'!$A$1:$BZ$190,'LA34'!AS$1,0)),0)))),".")</f>
        <v>0.01</v>
      </c>
      <c r="AV46" s="27">
        <f>IFERROR(
IF(INDEX!$H$16=1,(VLOOKUP($A46,'LA31'!$A$1:$BZ$190,'LA31'!AT$1,0)),
IF(INDEX!$H$16=2,(VLOOKUP($A46,'LA32'!$A$1:$BZ$190,'LA32'!AT$1,0)),
IF(INDEX!$H$16=3,(VLOOKUP($A46,'LA33'!$A$1:$BZ$190,'LA33'!AT$1,0)),
IF(INDEX!$H$16=4,(VLOOKUP($A46,'LA34'!$A$1:$BZ$190,'LA34'!AT$1,0)),0)))),".")</f>
        <v>0.01</v>
      </c>
      <c r="AW46" s="27" t="str">
        <f>IFERROR(
IF(INDEX!$H$16=1,(VLOOKUP($A46,'LA31'!$A$1:$BZ$190,'LA31'!AU$1,0)),
IF(INDEX!$H$16=2,(VLOOKUP($A46,'LA32'!$A$1:$BZ$190,'LA32'!AU$1,0)),
IF(INDEX!$H$16=3,(VLOOKUP($A46,'LA33'!$A$1:$BZ$190,'LA33'!AU$1,0)),
IF(INDEX!$H$16=4,(VLOOKUP($A46,'LA34'!$A$1:$BZ$190,'LA34'!AU$1,0)),0)))),".")</f>
        <v>x</v>
      </c>
      <c r="AX46" s="27" t="str">
        <f>IFERROR(
IF(INDEX!$H$16=1,(VLOOKUP($A46,'LA31'!$A$1:$BZ$190,'LA31'!AV$1,0)),
IF(INDEX!$H$16=2,(VLOOKUP($A46,'LA32'!$A$1:$BZ$190,'LA32'!AV$1,0)),
IF(INDEX!$H$16=3,(VLOOKUP($A46,'LA33'!$A$1:$BZ$190,'LA33'!AV$1,0)),
IF(INDEX!$H$16=4,(VLOOKUP($A46,'LA34'!$A$1:$BZ$190,'LA34'!AV$1,0)),0)))),".")</f>
        <v>-</v>
      </c>
      <c r="AY46" s="27" t="str">
        <f>IFERROR(
IF(INDEX!$H$16=1,(VLOOKUP($A46,'LA31'!$A$1:$BZ$190,'LA31'!AW$1,0)),
IF(INDEX!$H$16=2,(VLOOKUP($A46,'LA32'!$A$1:$BZ$190,'LA32'!AW$1,0)),
IF(INDEX!$H$16=3,(VLOOKUP($A46,'LA33'!$A$1:$BZ$190,'LA33'!AW$1,0)),
IF(INDEX!$H$16=4,(VLOOKUP($A46,'LA34'!$A$1:$BZ$190,'LA34'!AW$1,0)),0)))),".")</f>
        <v>-</v>
      </c>
      <c r="AZ46" s="27">
        <f>IFERROR(
IF(INDEX!$H$16=1,(VLOOKUP($A46,'LA31'!$A$1:$BZ$190,'LA31'!AX$1,0)),
IF(INDEX!$H$16=2,(VLOOKUP($A46,'LA32'!$A$1:$BZ$190,'LA32'!AX$1,0)),
IF(INDEX!$H$16=3,(VLOOKUP($A46,'LA33'!$A$1:$BZ$190,'LA33'!AX$1,0)),
IF(INDEX!$H$16=4,(VLOOKUP($A46,'LA34'!$A$1:$BZ$190,'LA34'!AX$1,0)),0)))),".")</f>
        <v>0</v>
      </c>
      <c r="BA46" s="27" t="str">
        <f>IFERROR(
IF(INDEX!$H$16=1,(VLOOKUP($A46,'LA31'!$A$1:$BZ$190,'LA31'!AY$1,0)),
IF(INDEX!$H$16=2,(VLOOKUP($A46,'LA32'!$A$1:$BZ$190,'LA32'!AY$1,0)),
IF(INDEX!$H$16=3,(VLOOKUP($A46,'LA33'!$A$1:$BZ$190,'LA33'!AY$1,0)),
IF(INDEX!$H$16=4,(VLOOKUP($A46,'LA34'!$A$1:$BZ$190,'LA34'!AY$1,0)),0)))),".")</f>
        <v>-</v>
      </c>
      <c r="BB46" s="27" t="str">
        <f>IFERROR(
IF(INDEX!$H$16=1,(VLOOKUP($A46,'LA31'!$A$1:$BZ$190,'LA31'!AZ$1,0)),
IF(INDEX!$H$16=2,(VLOOKUP($A46,'LA32'!$A$1:$BZ$190,'LA32'!AZ$1,0)),
IF(INDEX!$H$16=3,(VLOOKUP($A46,'LA33'!$A$1:$BZ$190,'LA33'!AZ$1,0)),
IF(INDEX!$H$16=4,(VLOOKUP($A46,'LA34'!$A$1:$BZ$190,'LA34'!AZ$1,0)),0)))),".")</f>
        <v>-</v>
      </c>
      <c r="BC46" s="27" t="str">
        <f>IFERROR(
IF(INDEX!$H$16=1,(VLOOKUP($A46,'LA31'!$A$1:$BZ$190,'LA31'!BA$1,0)),
IF(INDEX!$H$16=2,(VLOOKUP($A46,'LA32'!$A$1:$BZ$190,'LA32'!BA$1,0)),
IF(INDEX!$H$16=3,(VLOOKUP($A46,'LA33'!$A$1:$BZ$190,'LA33'!BA$1,0)),
IF(INDEX!$H$16=4,(VLOOKUP($A46,'LA34'!$A$1:$BZ$190,'LA34'!BA$1,0)),0)))),".")</f>
        <v>x</v>
      </c>
      <c r="BD46" s="27" t="str">
        <f>IFERROR(
IF(INDEX!$H$16=1,(VLOOKUP($A46,'LA31'!$A$1:$BZ$190,'LA31'!BB$1,0)),
IF(INDEX!$H$16=2,(VLOOKUP($A46,'LA32'!$A$1:$BZ$190,'LA32'!BB$1,0)),
IF(INDEX!$H$16=3,(VLOOKUP($A46,'LA33'!$A$1:$BZ$190,'LA33'!BB$1,0)),
IF(INDEX!$H$16=4,(VLOOKUP($A46,'LA34'!$A$1:$BZ$190,'LA34'!BB$1,0)),0)))),".")</f>
        <v>x</v>
      </c>
      <c r="BE46" s="27" t="str">
        <f>IFERROR(
IF(INDEX!$H$16=1,(VLOOKUP($A46,'LA31'!$A$1:$BZ$190,'LA31'!BC$1,0)),
IF(INDEX!$H$16=2,(VLOOKUP($A46,'LA32'!$A$1:$BZ$190,'LA32'!BC$1,0)),
IF(INDEX!$H$16=3,(VLOOKUP($A46,'LA33'!$A$1:$BZ$190,'LA33'!BC$1,0)),
IF(INDEX!$H$16=4,(VLOOKUP($A46,'LA34'!$A$1:$BZ$190,'LA34'!BC$1,0)),0)))),".")</f>
        <v>-</v>
      </c>
      <c r="BF46" s="27">
        <f>IFERROR(
IF(INDEX!$H$16=1,(VLOOKUP($A46,'LA31'!$A$1:$BZ$190,'LA31'!BD$1,0)),
IF(INDEX!$H$16=2,(VLOOKUP($A46,'LA32'!$A$1:$BZ$190,'LA32'!BD$1,0)),
IF(INDEX!$H$16=3,(VLOOKUP($A46,'LA33'!$A$1:$BZ$190,'LA33'!BD$1,0)),
IF(INDEX!$H$16=4,(VLOOKUP($A46,'LA34'!$A$1:$BZ$190,'LA34'!BD$1,0)),0)))),".")</f>
        <v>0.02</v>
      </c>
      <c r="BG46" s="27">
        <f>IFERROR(
IF(INDEX!$H$16=1,(VLOOKUP($A46,'LA31'!$A$1:$BZ$190,'LA31'!BE$1,0)),
IF(INDEX!$H$16=2,(VLOOKUP($A46,'LA32'!$A$1:$BZ$190,'LA32'!BE$1,0)),
IF(INDEX!$H$16=3,(VLOOKUP($A46,'LA33'!$A$1:$BZ$190,'LA33'!BE$1,0)),
IF(INDEX!$H$16=4,(VLOOKUP($A46,'LA34'!$A$1:$BZ$190,'LA34'!BE$1,0)),0)))),".")</f>
        <v>0.01</v>
      </c>
      <c r="BH46" s="27">
        <f>IFERROR(
IF(INDEX!$H$16=1,(VLOOKUP($A46,'LA31'!$A$1:$BZ$190,'LA31'!BF$1,0)),
IF(INDEX!$H$16=2,(VLOOKUP($A46,'LA32'!$A$1:$BZ$190,'LA32'!BF$1,0)),
IF(INDEX!$H$16=3,(VLOOKUP($A46,'LA33'!$A$1:$BZ$190,'LA33'!BF$1,0)),
IF(INDEX!$H$16=4,(VLOOKUP($A46,'LA34'!$A$1:$BZ$190,'LA34'!BF$1,0)),0)))),".")</f>
        <v>0.01</v>
      </c>
      <c r="BI46" s="27">
        <f>IFERROR(
IF(INDEX!$H$16=1,(VLOOKUP($A46,'LA31'!$A$1:$BZ$190,'LA31'!BG$1,0)),
IF(INDEX!$H$16=2,(VLOOKUP($A46,'LA32'!$A$1:$BZ$190,'LA32'!BG$1,0)),
IF(INDEX!$H$16=3,(VLOOKUP($A46,'LA33'!$A$1:$BZ$190,'LA33'!BG$1,0)),
IF(INDEX!$H$16=4,(VLOOKUP($A46,'LA34'!$A$1:$BZ$190,'LA34'!BG$1,0)),0)))),".")</f>
        <v>0.1</v>
      </c>
      <c r="BJ46" s="27">
        <f>IFERROR(
IF(INDEX!$H$16=1,(VLOOKUP($A46,'LA31'!$A$1:$BZ$190,'LA31'!BH$1,0)),
IF(INDEX!$H$16=2,(VLOOKUP($A46,'LA32'!$A$1:$BZ$190,'LA32'!BH$1,0)),
IF(INDEX!$H$16=3,(VLOOKUP($A46,'LA33'!$A$1:$BZ$190,'LA33'!BH$1,0)),
IF(INDEX!$H$16=4,(VLOOKUP($A46,'LA34'!$A$1:$BZ$190,'LA34'!BH$1,0)),0)))),".")</f>
        <v>0.04</v>
      </c>
      <c r="BK46" s="27">
        <f>IFERROR(
IF(INDEX!$H$16=1,(VLOOKUP($A46,'LA31'!$A$1:$BZ$190,'LA31'!BI$1,0)),
IF(INDEX!$H$16=2,(VLOOKUP($A46,'LA32'!$A$1:$BZ$190,'LA32'!BI$1,0)),
IF(INDEX!$H$16=3,(VLOOKUP($A46,'LA33'!$A$1:$BZ$190,'LA33'!BI$1,0)),
IF(INDEX!$H$16=4,(VLOOKUP($A46,'LA34'!$A$1:$BZ$190,'LA34'!BI$1,0)),0)))),".")</f>
        <v>0.05</v>
      </c>
      <c r="BL46" s="27">
        <f>IFERROR(
IF(INDEX!$H$16=1,(VLOOKUP($A46,'LA31'!$A$1:$BZ$190,'LA31'!BJ$1,0)),
IF(INDEX!$H$16=2,(VLOOKUP($A46,'LA32'!$A$1:$BZ$190,'LA32'!BJ$1,0)),
IF(INDEX!$H$16=3,(VLOOKUP($A46,'LA33'!$A$1:$BZ$190,'LA33'!BJ$1,0)),
IF(INDEX!$H$16=4,(VLOOKUP($A46,'LA34'!$A$1:$BZ$190,'LA34'!BJ$1,0)),0)))),".")</f>
        <v>0.05</v>
      </c>
      <c r="BM46" s="27">
        <f>IFERROR(
IF(INDEX!$H$16=1,(VLOOKUP($A46,'LA31'!$A$1:$BZ$190,'LA31'!BK$1,0)),
IF(INDEX!$H$16=2,(VLOOKUP($A46,'LA32'!$A$1:$BZ$190,'LA32'!BK$1,0)),
IF(INDEX!$H$16=3,(VLOOKUP($A46,'LA33'!$A$1:$BZ$190,'LA33'!BK$1,0)),
IF(INDEX!$H$16=4,(VLOOKUP($A46,'LA34'!$A$1:$BZ$190,'LA34'!BK$1,0)),0)))),".")</f>
        <v>0.01</v>
      </c>
      <c r="BN46" s="27">
        <f>IFERROR(
IF(INDEX!$H$16=1,(VLOOKUP($A46,'LA31'!$A$1:$BZ$190,'LA31'!BL$1,0)),
IF(INDEX!$H$16=2,(VLOOKUP($A46,'LA32'!$A$1:$BZ$190,'LA32'!BL$1,0)),
IF(INDEX!$H$16=3,(VLOOKUP($A46,'LA33'!$A$1:$BZ$190,'LA33'!BL$1,0)),
IF(INDEX!$H$16=4,(VLOOKUP($A46,'LA34'!$A$1:$BZ$190,'LA34'!BL$1,0)),0)))),".")</f>
        <v>0.02</v>
      </c>
      <c r="BO46" s="27">
        <f>IFERROR(
IF(INDEX!$H$16=1,(VLOOKUP($A46,'LA31'!$A$1:$BZ$190,'LA31'!BM$1,0)),
IF(INDEX!$H$16=2,(VLOOKUP($A46,'LA32'!$A$1:$BZ$190,'LA32'!BM$1,0)),
IF(INDEX!$H$16=3,(VLOOKUP($A46,'LA33'!$A$1:$BZ$190,'LA33'!BM$1,0)),
IF(INDEX!$H$16=4,(VLOOKUP($A46,'LA34'!$A$1:$BZ$190,'LA34'!BM$1,0)),0)))),".")</f>
        <v>0.05</v>
      </c>
      <c r="BP46" s="27">
        <f>IFERROR(
IF(INDEX!$H$16=1,(VLOOKUP($A46,'LA31'!$A$1:$BZ$190,'LA31'!BN$1,0)),
IF(INDEX!$H$16=2,(VLOOKUP($A46,'LA32'!$A$1:$BZ$190,'LA32'!BN$1,0)),
IF(INDEX!$H$16=3,(VLOOKUP($A46,'LA33'!$A$1:$BZ$190,'LA33'!BN$1,0)),
IF(INDEX!$H$16=4,(VLOOKUP($A46,'LA34'!$A$1:$BZ$190,'LA34'!BN$1,0)),0)))),".")</f>
        <v>0.02</v>
      </c>
      <c r="BQ46" s="27">
        <f>IFERROR(
IF(INDEX!$H$16=1,(VLOOKUP($A46,'LA31'!$A$1:$BZ$190,'LA31'!BO$1,0)),
IF(INDEX!$H$16=2,(VLOOKUP($A46,'LA32'!$A$1:$BZ$190,'LA32'!BO$1,0)),
IF(INDEX!$H$16=3,(VLOOKUP($A46,'LA33'!$A$1:$BZ$190,'LA33'!BO$1,0)),
IF(INDEX!$H$16=4,(VLOOKUP($A46,'LA34'!$A$1:$BZ$190,'LA34'!BO$1,0)),0)))),".")</f>
        <v>0.02</v>
      </c>
    </row>
    <row r="47" spans="1:69" x14ac:dyDescent="0.2">
      <c r="A47" s="7">
        <v>306</v>
      </c>
      <c r="B47" s="13" t="s">
        <v>157</v>
      </c>
      <c r="C47" s="96" t="s">
        <v>124</v>
      </c>
      <c r="D47" s="26">
        <f>IFERROR(
IF(INDEX!$H$16=1,(VLOOKUP($A47,'LA31'!$A$1:$BZ$190,'LA31'!B$1,0)),
IF(INDEX!$H$16=2,(VLOOKUP($A47,'LA32'!$A$1:$BZ$190,'LA32'!B$1,0)),
IF(INDEX!$H$16=3,(VLOOKUP($A47,'LA33'!$A$1:$BZ$190,'LA33'!B$1,0)),
IF(INDEX!$H$16=4,(VLOOKUP($A47,'LA34'!$A$1:$BZ$190,'LA34'!B$1,0)),0)))),".")</f>
        <v>670</v>
      </c>
      <c r="E47" s="26">
        <f>IFERROR(
IF(INDEX!$H$16=1,(VLOOKUP($A47,'LA31'!$A$1:$BZ$190,'LA31'!C$1,0)),
IF(INDEX!$H$16=2,(VLOOKUP($A47,'LA32'!$A$1:$BZ$190,'LA32'!C$1,0)),
IF(INDEX!$H$16=3,(VLOOKUP($A47,'LA33'!$A$1:$BZ$190,'LA33'!C$1,0)),
IF(INDEX!$H$16=4,(VLOOKUP($A47,'LA34'!$A$1:$BZ$190,'LA34'!C$1,0)),0)))),".")</f>
        <v>3010</v>
      </c>
      <c r="F47" s="26">
        <f>IFERROR(
IF(INDEX!$H$16=1,(VLOOKUP($A47,'LA31'!$A$1:$BZ$190,'LA31'!D$1,0)),
IF(INDEX!$H$16=2,(VLOOKUP($A47,'LA32'!$A$1:$BZ$190,'LA32'!D$1,0)),
IF(INDEX!$H$16=3,(VLOOKUP($A47,'LA33'!$A$1:$BZ$190,'LA33'!D$1,0)),
IF(INDEX!$H$16=4,(VLOOKUP($A47,'LA34'!$A$1:$BZ$190,'LA34'!D$1,0)),0)))),".")</f>
        <v>3680</v>
      </c>
      <c r="G47" s="27">
        <f>IFERROR(
IF(INDEX!$H$16=1,(VLOOKUP($A47,'LA31'!$A$1:$BZ$190,'LA31'!E$1,0)),
IF(INDEX!$H$16=2,(VLOOKUP($A47,'LA32'!$A$1:$BZ$190,'LA32'!E$1,0)),
IF(INDEX!$H$16=3,(VLOOKUP($A47,'LA33'!$A$1:$BZ$190,'LA33'!E$1,0)),
IF(INDEX!$H$16=4,(VLOOKUP($A47,'LA34'!$A$1:$BZ$190,'LA34'!E$1,0)),0)))),".")</f>
        <v>0.89</v>
      </c>
      <c r="H47" s="27">
        <f>IFERROR(
IF(INDEX!$H$16=1,(VLOOKUP($A47,'LA31'!$A$1:$BZ$190,'LA31'!F$1,0)),
IF(INDEX!$H$16=2,(VLOOKUP($A47,'LA32'!$A$1:$BZ$190,'LA32'!F$1,0)),
IF(INDEX!$H$16=3,(VLOOKUP($A47,'LA33'!$A$1:$BZ$190,'LA33'!F$1,0)),
IF(INDEX!$H$16=4,(VLOOKUP($A47,'LA34'!$A$1:$BZ$190,'LA34'!F$1,0)),0)))),".")</f>
        <v>0.93</v>
      </c>
      <c r="I47" s="27">
        <f>IFERROR(
IF(INDEX!$H$16=1,(VLOOKUP($A47,'LA31'!$A$1:$BZ$190,'LA31'!G$1,0)),
IF(INDEX!$H$16=2,(VLOOKUP($A47,'LA32'!$A$1:$BZ$190,'LA32'!G$1,0)),
IF(INDEX!$H$16=3,(VLOOKUP($A47,'LA33'!$A$1:$BZ$190,'LA33'!G$1,0)),
IF(INDEX!$H$16=4,(VLOOKUP($A47,'LA34'!$A$1:$BZ$190,'LA34'!G$1,0)),0)))),".")</f>
        <v>0.92</v>
      </c>
      <c r="J47" s="27">
        <f>IFERROR(
IF(INDEX!$H$16=1,(VLOOKUP($A47,'LA31'!$A$1:$BZ$190,'LA31'!H$1,0)),
IF(INDEX!$H$16=2,(VLOOKUP($A47,'LA32'!$A$1:$BZ$190,'LA32'!H$1,0)),
IF(INDEX!$H$16=3,(VLOOKUP($A47,'LA33'!$A$1:$BZ$190,'LA33'!H$1,0)),
IF(INDEX!$H$16=4,(VLOOKUP($A47,'LA34'!$A$1:$BZ$190,'LA34'!H$1,0)),0)))),".")</f>
        <v>0.88</v>
      </c>
      <c r="K47" s="27">
        <f>IFERROR(
IF(INDEX!$H$16=1,(VLOOKUP($A47,'LA31'!$A$1:$BZ$190,'LA31'!I$1,0)),
IF(INDEX!$H$16=2,(VLOOKUP($A47,'LA32'!$A$1:$BZ$190,'LA32'!I$1,0)),
IF(INDEX!$H$16=3,(VLOOKUP($A47,'LA33'!$A$1:$BZ$190,'LA33'!I$1,0)),
IF(INDEX!$H$16=4,(VLOOKUP($A47,'LA34'!$A$1:$BZ$190,'LA34'!I$1,0)),0)))),".")</f>
        <v>0.92</v>
      </c>
      <c r="L47" s="27">
        <f>IFERROR(
IF(INDEX!$H$16=1,(VLOOKUP($A47,'LA31'!$A$1:$BZ$190,'LA31'!J$1,0)),
IF(INDEX!$H$16=2,(VLOOKUP($A47,'LA32'!$A$1:$BZ$190,'LA32'!J$1,0)),
IF(INDEX!$H$16=3,(VLOOKUP($A47,'LA33'!$A$1:$BZ$190,'LA33'!J$1,0)),
IF(INDEX!$H$16=4,(VLOOKUP($A47,'LA34'!$A$1:$BZ$190,'LA34'!J$1,0)),0)))),".")</f>
        <v>0.92</v>
      </c>
      <c r="M47" s="27">
        <f>IFERROR(
IF(INDEX!$H$16=1,(VLOOKUP($A47,'LA31'!$A$1:$BZ$190,'LA31'!K$1,0)),
IF(INDEX!$H$16=2,(VLOOKUP($A47,'LA32'!$A$1:$BZ$190,'LA32'!K$1,0)),
IF(INDEX!$H$16=3,(VLOOKUP($A47,'LA33'!$A$1:$BZ$190,'LA33'!K$1,0)),
IF(INDEX!$H$16=4,(VLOOKUP($A47,'LA34'!$A$1:$BZ$190,'LA34'!K$1,0)),0)))),".")</f>
        <v>0.28999999999999998</v>
      </c>
      <c r="N47" s="27">
        <f>IFERROR(
IF(INDEX!$H$16=1,(VLOOKUP($A47,'LA31'!$A$1:$BZ$190,'LA31'!L$1,0)),
IF(INDEX!$H$16=2,(VLOOKUP($A47,'LA32'!$A$1:$BZ$190,'LA32'!L$1,0)),
IF(INDEX!$H$16=3,(VLOOKUP($A47,'LA33'!$A$1:$BZ$190,'LA33'!L$1,0)),
IF(INDEX!$H$16=4,(VLOOKUP($A47,'LA34'!$A$1:$BZ$190,'LA34'!L$1,0)),0)))),".")</f>
        <v>0.22</v>
      </c>
      <c r="O47" s="27">
        <f>IFERROR(
IF(INDEX!$H$16=1,(VLOOKUP($A47,'LA31'!$A$1:$BZ$190,'LA31'!M$1,0)),
IF(INDEX!$H$16=2,(VLOOKUP($A47,'LA32'!$A$1:$BZ$190,'LA32'!M$1,0)),
IF(INDEX!$H$16=3,(VLOOKUP($A47,'LA33'!$A$1:$BZ$190,'LA33'!M$1,0)),
IF(INDEX!$H$16=4,(VLOOKUP($A47,'LA34'!$A$1:$BZ$190,'LA34'!M$1,0)),0)))),".")</f>
        <v>0.23</v>
      </c>
      <c r="P47" s="27" t="str">
        <f>IFERROR(
IF(INDEX!$H$16=1,(VLOOKUP($A47,'LA31'!$A$1:$BZ$190,'LA31'!N$1,0)),
IF(INDEX!$H$16=2,(VLOOKUP($A47,'LA32'!$A$1:$BZ$190,'LA32'!N$1,0)),
IF(INDEX!$H$16=3,(VLOOKUP($A47,'LA33'!$A$1:$BZ$190,'LA33'!N$1,0)),
IF(INDEX!$H$16=4,(VLOOKUP($A47,'LA34'!$A$1:$BZ$190,'LA34'!N$1,0)),0)))),".")</f>
        <v>x</v>
      </c>
      <c r="Q47" s="27" t="str">
        <f>IFERROR(
IF(INDEX!$H$16=1,(VLOOKUP($A47,'LA31'!$A$1:$BZ$190,'LA31'!O$1,0)),
IF(INDEX!$H$16=2,(VLOOKUP($A47,'LA32'!$A$1:$BZ$190,'LA32'!O$1,0)),
IF(INDEX!$H$16=3,(VLOOKUP($A47,'LA33'!$A$1:$BZ$190,'LA33'!O$1,0)),
IF(INDEX!$H$16=4,(VLOOKUP($A47,'LA34'!$A$1:$BZ$190,'LA34'!O$1,0)),0)))),".")</f>
        <v>-</v>
      </c>
      <c r="R47" s="27" t="str">
        <f>IFERROR(
IF(INDEX!$H$16=1,(VLOOKUP($A47,'LA31'!$A$1:$BZ$190,'LA31'!P$1,0)),
IF(INDEX!$H$16=2,(VLOOKUP($A47,'LA32'!$A$1:$BZ$190,'LA32'!P$1,0)),
IF(INDEX!$H$16=3,(VLOOKUP($A47,'LA33'!$A$1:$BZ$190,'LA33'!P$1,0)),
IF(INDEX!$H$16=4,(VLOOKUP($A47,'LA34'!$A$1:$BZ$190,'LA34'!P$1,0)),0)))),".")</f>
        <v>-</v>
      </c>
      <c r="S47" s="27">
        <f>IFERROR(
IF(INDEX!$H$16=1,(VLOOKUP($A47,'LA31'!$A$1:$BZ$190,'LA31'!Q$1,0)),
IF(INDEX!$H$16=2,(VLOOKUP($A47,'LA32'!$A$1:$BZ$190,'LA32'!Q$1,0)),
IF(INDEX!$H$16=3,(VLOOKUP($A47,'LA33'!$A$1:$BZ$190,'LA33'!Q$1,0)),
IF(INDEX!$H$16=4,(VLOOKUP($A47,'LA34'!$A$1:$BZ$190,'LA34'!Q$1,0)),0)))),".")</f>
        <v>0.02</v>
      </c>
      <c r="T47" s="27">
        <f>IFERROR(
IF(INDEX!$H$16=1,(VLOOKUP($A47,'LA31'!$A$1:$BZ$190,'LA31'!R$1,0)),
IF(INDEX!$H$16=2,(VLOOKUP($A47,'LA32'!$A$1:$BZ$190,'LA32'!R$1,0)),
IF(INDEX!$H$16=3,(VLOOKUP($A47,'LA33'!$A$1:$BZ$190,'LA33'!R$1,0)),
IF(INDEX!$H$16=4,(VLOOKUP($A47,'LA34'!$A$1:$BZ$190,'LA34'!R$1,0)),0)))),".")</f>
        <v>0.02</v>
      </c>
      <c r="U47" s="27">
        <f>IFERROR(
IF(INDEX!$H$16=1,(VLOOKUP($A47,'LA31'!$A$1:$BZ$190,'LA31'!S$1,0)),
IF(INDEX!$H$16=2,(VLOOKUP($A47,'LA32'!$A$1:$BZ$190,'LA32'!S$1,0)),
IF(INDEX!$H$16=3,(VLOOKUP($A47,'LA33'!$A$1:$BZ$190,'LA33'!S$1,0)),
IF(INDEX!$H$16=4,(VLOOKUP($A47,'LA34'!$A$1:$BZ$190,'LA34'!S$1,0)),0)))),".")</f>
        <v>0.02</v>
      </c>
      <c r="V47" s="27">
        <f>IFERROR(
IF(INDEX!$H$16=1,(VLOOKUP($A47,'LA31'!$A$1:$BZ$190,'LA31'!T$1,0)),
IF(INDEX!$H$16=2,(VLOOKUP($A47,'LA32'!$A$1:$BZ$190,'LA32'!T$1,0)),
IF(INDEX!$H$16=3,(VLOOKUP($A47,'LA33'!$A$1:$BZ$190,'LA33'!T$1,0)),
IF(INDEX!$H$16=4,(VLOOKUP($A47,'LA34'!$A$1:$BZ$190,'LA34'!T$1,0)),0)))),".")</f>
        <v>0.42</v>
      </c>
      <c r="W47" s="27">
        <f>IFERROR(
IF(INDEX!$H$16=1,(VLOOKUP($A47,'LA31'!$A$1:$BZ$190,'LA31'!U$1,0)),
IF(INDEX!$H$16=2,(VLOOKUP($A47,'LA32'!$A$1:$BZ$190,'LA32'!U$1,0)),
IF(INDEX!$H$16=3,(VLOOKUP($A47,'LA33'!$A$1:$BZ$190,'LA33'!U$1,0)),
IF(INDEX!$H$16=4,(VLOOKUP($A47,'LA34'!$A$1:$BZ$190,'LA34'!U$1,0)),0)))),".")</f>
        <v>0.53</v>
      </c>
      <c r="X47" s="27">
        <f>IFERROR(
IF(INDEX!$H$16=1,(VLOOKUP($A47,'LA31'!$A$1:$BZ$190,'LA31'!V$1,0)),
IF(INDEX!$H$16=2,(VLOOKUP($A47,'LA32'!$A$1:$BZ$190,'LA32'!V$1,0)),
IF(INDEX!$H$16=3,(VLOOKUP($A47,'LA33'!$A$1:$BZ$190,'LA33'!V$1,0)),
IF(INDEX!$H$16=4,(VLOOKUP($A47,'LA34'!$A$1:$BZ$190,'LA34'!V$1,0)),0)))),".")</f>
        <v>0.51</v>
      </c>
      <c r="Y47" s="27">
        <f>IFERROR(
IF(INDEX!$H$16=1,(VLOOKUP($A47,'LA31'!$A$1:$BZ$190,'LA31'!W$1,0)),
IF(INDEX!$H$16=2,(VLOOKUP($A47,'LA32'!$A$1:$BZ$190,'LA32'!W$1,0)),
IF(INDEX!$H$16=3,(VLOOKUP($A47,'LA33'!$A$1:$BZ$190,'LA33'!W$1,0)),
IF(INDEX!$H$16=4,(VLOOKUP($A47,'LA34'!$A$1:$BZ$190,'LA34'!W$1,0)),0)))),".")</f>
        <v>0.14000000000000001</v>
      </c>
      <c r="Z47" s="27">
        <f>IFERROR(
IF(INDEX!$H$16=1,(VLOOKUP($A47,'LA31'!$A$1:$BZ$190,'LA31'!X$1,0)),
IF(INDEX!$H$16=2,(VLOOKUP($A47,'LA32'!$A$1:$BZ$190,'LA32'!X$1,0)),
IF(INDEX!$H$16=3,(VLOOKUP($A47,'LA33'!$A$1:$BZ$190,'LA33'!X$1,0)),
IF(INDEX!$H$16=4,(VLOOKUP($A47,'LA34'!$A$1:$BZ$190,'LA34'!X$1,0)),0)))),".")</f>
        <v>0.16</v>
      </c>
      <c r="AA47" s="27">
        <f>IFERROR(
IF(INDEX!$H$16=1,(VLOOKUP($A47,'LA31'!$A$1:$BZ$190,'LA31'!Y$1,0)),
IF(INDEX!$H$16=2,(VLOOKUP($A47,'LA32'!$A$1:$BZ$190,'LA32'!Y$1,0)),
IF(INDEX!$H$16=3,(VLOOKUP($A47,'LA33'!$A$1:$BZ$190,'LA33'!Y$1,0)),
IF(INDEX!$H$16=4,(VLOOKUP($A47,'LA34'!$A$1:$BZ$190,'LA34'!Y$1,0)),0)))),".")</f>
        <v>0.15</v>
      </c>
      <c r="AB47" s="27">
        <f>IFERROR(
IF(INDEX!$H$16=1,(VLOOKUP($A47,'LA31'!$A$1:$BZ$190,'LA31'!Z$1,0)),
IF(INDEX!$H$16=2,(VLOOKUP($A47,'LA32'!$A$1:$BZ$190,'LA32'!Z$1,0)),
IF(INDEX!$H$16=3,(VLOOKUP($A47,'LA33'!$A$1:$BZ$190,'LA33'!Z$1,0)),
IF(INDEX!$H$16=4,(VLOOKUP($A47,'LA34'!$A$1:$BZ$190,'LA34'!Z$1,0)),0)))),".")</f>
        <v>0</v>
      </c>
      <c r="AC47" s="27">
        <f>IFERROR(
IF(INDEX!$H$16=1,(VLOOKUP($A47,'LA31'!$A$1:$BZ$190,'LA31'!AA$1,0)),
IF(INDEX!$H$16=2,(VLOOKUP($A47,'LA32'!$A$1:$BZ$190,'LA32'!AA$1,0)),
IF(INDEX!$H$16=3,(VLOOKUP($A47,'LA33'!$A$1:$BZ$190,'LA33'!AA$1,0)),
IF(INDEX!$H$16=4,(VLOOKUP($A47,'LA34'!$A$1:$BZ$190,'LA34'!AA$1,0)),0)))),".")</f>
        <v>0</v>
      </c>
      <c r="AD47" s="27">
        <f>IFERROR(
IF(INDEX!$H$16=1,(VLOOKUP($A47,'LA31'!$A$1:$BZ$190,'LA31'!AB$1,0)),
IF(INDEX!$H$16=2,(VLOOKUP($A47,'LA32'!$A$1:$BZ$190,'LA32'!AB$1,0)),
IF(INDEX!$H$16=3,(VLOOKUP($A47,'LA33'!$A$1:$BZ$190,'LA33'!AB$1,0)),
IF(INDEX!$H$16=4,(VLOOKUP($A47,'LA34'!$A$1:$BZ$190,'LA34'!AB$1,0)),0)))),".")</f>
        <v>0</v>
      </c>
      <c r="AE47" s="27">
        <f>IFERROR(
IF(INDEX!$H$16=1,(VLOOKUP($A47,'LA31'!$A$1:$BZ$190,'LA31'!AC$1,0)),
IF(INDEX!$H$16=2,(VLOOKUP($A47,'LA32'!$A$1:$BZ$190,'LA32'!AC$1,0)),
IF(INDEX!$H$16=3,(VLOOKUP($A47,'LA33'!$A$1:$BZ$190,'LA33'!AC$1,0)),
IF(INDEX!$H$16=4,(VLOOKUP($A47,'LA34'!$A$1:$BZ$190,'LA34'!AC$1,0)),0)))),".")</f>
        <v>0</v>
      </c>
      <c r="AF47" s="27" t="str">
        <f>IFERROR(
IF(INDEX!$H$16=1,(VLOOKUP($A47,'LA31'!$A$1:$BZ$190,'LA31'!AD$1,0)),
IF(INDEX!$H$16=2,(VLOOKUP($A47,'LA32'!$A$1:$BZ$190,'LA32'!AD$1,0)),
IF(INDEX!$H$16=3,(VLOOKUP($A47,'LA33'!$A$1:$BZ$190,'LA33'!AD$1,0)),
IF(INDEX!$H$16=4,(VLOOKUP($A47,'LA34'!$A$1:$BZ$190,'LA34'!AD$1,0)),0)))),".")</f>
        <v>-</v>
      </c>
      <c r="AG47" s="27" t="str">
        <f>IFERROR(
IF(INDEX!$H$16=1,(VLOOKUP($A47,'LA31'!$A$1:$BZ$190,'LA31'!AE$1,0)),
IF(INDEX!$H$16=2,(VLOOKUP($A47,'LA32'!$A$1:$BZ$190,'LA32'!AE$1,0)),
IF(INDEX!$H$16=3,(VLOOKUP($A47,'LA33'!$A$1:$BZ$190,'LA33'!AE$1,0)),
IF(INDEX!$H$16=4,(VLOOKUP($A47,'LA34'!$A$1:$BZ$190,'LA34'!AE$1,0)),0)))),".")</f>
        <v>-</v>
      </c>
      <c r="AH47" s="27" t="str">
        <f>IFERROR(
IF(INDEX!$H$16=1,(VLOOKUP($A47,'LA31'!$A$1:$BZ$190,'LA31'!AF$1,0)),
IF(INDEX!$H$16=2,(VLOOKUP($A47,'LA32'!$A$1:$BZ$190,'LA32'!AF$1,0)),
IF(INDEX!$H$16=3,(VLOOKUP($A47,'LA33'!$A$1:$BZ$190,'LA33'!AF$1,0)),
IF(INDEX!$H$16=4,(VLOOKUP($A47,'LA34'!$A$1:$BZ$190,'LA34'!AF$1,0)),0)))),".")</f>
        <v>x</v>
      </c>
      <c r="AI47" s="27" t="str">
        <f>IFERROR(
IF(INDEX!$H$16=1,(VLOOKUP($A47,'LA31'!$A$1:$BZ$190,'LA31'!AG$1,0)),
IF(INDEX!$H$16=2,(VLOOKUP($A47,'LA32'!$A$1:$BZ$190,'LA32'!AG$1,0)),
IF(INDEX!$H$16=3,(VLOOKUP($A47,'LA33'!$A$1:$BZ$190,'LA33'!AG$1,0)),
IF(INDEX!$H$16=4,(VLOOKUP($A47,'LA34'!$A$1:$BZ$190,'LA34'!AG$1,0)),0)))),".")</f>
        <v>x</v>
      </c>
      <c r="AJ47" s="27" t="str">
        <f>IFERROR(
IF(INDEX!$H$16=1,(VLOOKUP($A47,'LA31'!$A$1:$BZ$190,'LA31'!AH$1,0)),
IF(INDEX!$H$16=2,(VLOOKUP($A47,'LA32'!$A$1:$BZ$190,'LA32'!AH$1,0)),
IF(INDEX!$H$16=3,(VLOOKUP($A47,'LA33'!$A$1:$BZ$190,'LA33'!AH$1,0)),
IF(INDEX!$H$16=4,(VLOOKUP($A47,'LA34'!$A$1:$BZ$190,'LA34'!AH$1,0)),0)))),".")</f>
        <v>x</v>
      </c>
      <c r="AK47" s="27">
        <f>IFERROR(
IF(INDEX!$H$16=1,(VLOOKUP($A47,'LA31'!$A$1:$BZ$190,'LA31'!AI$1,0)),
IF(INDEX!$H$16=2,(VLOOKUP($A47,'LA32'!$A$1:$BZ$190,'LA32'!AI$1,0)),
IF(INDEX!$H$16=3,(VLOOKUP($A47,'LA33'!$A$1:$BZ$190,'LA33'!AI$1,0)),
IF(INDEX!$H$16=4,(VLOOKUP($A47,'LA34'!$A$1:$BZ$190,'LA34'!AI$1,0)),0)))),".")</f>
        <v>0.02</v>
      </c>
      <c r="AL47" s="27">
        <f>IFERROR(
IF(INDEX!$H$16=1,(VLOOKUP($A47,'LA31'!$A$1:$BZ$190,'LA31'!AJ$1,0)),
IF(INDEX!$H$16=2,(VLOOKUP($A47,'LA32'!$A$1:$BZ$190,'LA32'!AJ$1,0)),
IF(INDEX!$H$16=3,(VLOOKUP($A47,'LA33'!$A$1:$BZ$190,'LA33'!AJ$1,0)),
IF(INDEX!$H$16=4,(VLOOKUP($A47,'LA34'!$A$1:$BZ$190,'LA34'!AJ$1,0)),0)))),".")</f>
        <v>0.02</v>
      </c>
      <c r="AM47" s="27">
        <f>IFERROR(
IF(INDEX!$H$16=1,(VLOOKUP($A47,'LA31'!$A$1:$BZ$190,'LA31'!AK$1,0)),
IF(INDEX!$H$16=2,(VLOOKUP($A47,'LA32'!$A$1:$BZ$190,'LA32'!AK$1,0)),
IF(INDEX!$H$16=3,(VLOOKUP($A47,'LA33'!$A$1:$BZ$190,'LA33'!AK$1,0)),
IF(INDEX!$H$16=4,(VLOOKUP($A47,'LA34'!$A$1:$BZ$190,'LA34'!AK$1,0)),0)))),".")</f>
        <v>0.02</v>
      </c>
      <c r="AN47" s="27">
        <f>IFERROR(
IF(INDEX!$H$16=1,(VLOOKUP($A47,'LA31'!$A$1:$BZ$190,'LA31'!AL$1,0)),
IF(INDEX!$H$16=2,(VLOOKUP($A47,'LA32'!$A$1:$BZ$190,'LA32'!AL$1,0)),
IF(INDEX!$H$16=3,(VLOOKUP($A47,'LA33'!$A$1:$BZ$190,'LA33'!AL$1,0)),
IF(INDEX!$H$16=4,(VLOOKUP($A47,'LA34'!$A$1:$BZ$190,'LA34'!AL$1,0)),0)))),".")</f>
        <v>0</v>
      </c>
      <c r="AO47" s="27" t="str">
        <f>IFERROR(
IF(INDEX!$H$16=1,(VLOOKUP($A47,'LA31'!$A$1:$BZ$190,'LA31'!AM$1,0)),
IF(INDEX!$H$16=2,(VLOOKUP($A47,'LA32'!$A$1:$BZ$190,'LA32'!AM$1,0)),
IF(INDEX!$H$16=3,(VLOOKUP($A47,'LA33'!$A$1:$BZ$190,'LA33'!AM$1,0)),
IF(INDEX!$H$16=4,(VLOOKUP($A47,'LA34'!$A$1:$BZ$190,'LA34'!AM$1,0)),0)))),".")</f>
        <v>x</v>
      </c>
      <c r="AP47" s="27" t="str">
        <f>IFERROR(
IF(INDEX!$H$16=1,(VLOOKUP($A47,'LA31'!$A$1:$BZ$190,'LA31'!AN$1,0)),
IF(INDEX!$H$16=2,(VLOOKUP($A47,'LA32'!$A$1:$BZ$190,'LA32'!AN$1,0)),
IF(INDEX!$H$16=3,(VLOOKUP($A47,'LA33'!$A$1:$BZ$190,'LA33'!AN$1,0)),
IF(INDEX!$H$16=4,(VLOOKUP($A47,'LA34'!$A$1:$BZ$190,'LA34'!AN$1,0)),0)))),".")</f>
        <v>x</v>
      </c>
      <c r="AQ47" s="27" t="str">
        <f>IFERROR(
IF(INDEX!$H$16=1,(VLOOKUP($A47,'LA31'!$A$1:$BZ$190,'LA31'!AO$1,0)),
IF(INDEX!$H$16=2,(VLOOKUP($A47,'LA32'!$A$1:$BZ$190,'LA32'!AO$1,0)),
IF(INDEX!$H$16=3,(VLOOKUP($A47,'LA33'!$A$1:$BZ$190,'LA33'!AO$1,0)),
IF(INDEX!$H$16=4,(VLOOKUP($A47,'LA34'!$A$1:$BZ$190,'LA34'!AO$1,0)),0)))),".")</f>
        <v>x</v>
      </c>
      <c r="AR47" s="27" t="str">
        <f>IFERROR(
IF(INDEX!$H$16=1,(VLOOKUP($A47,'LA31'!$A$1:$BZ$190,'LA31'!AP$1,0)),
IF(INDEX!$H$16=2,(VLOOKUP($A47,'LA32'!$A$1:$BZ$190,'LA32'!AP$1,0)),
IF(INDEX!$H$16=3,(VLOOKUP($A47,'LA33'!$A$1:$BZ$190,'LA33'!AP$1,0)),
IF(INDEX!$H$16=4,(VLOOKUP($A47,'LA34'!$A$1:$BZ$190,'LA34'!AP$1,0)),0)))),".")</f>
        <v>x</v>
      </c>
      <c r="AS47" s="27" t="str">
        <f>IFERROR(
IF(INDEX!$H$16=1,(VLOOKUP($A47,'LA31'!$A$1:$BZ$190,'LA31'!AQ$1,0)),
IF(INDEX!$H$16=2,(VLOOKUP($A47,'LA32'!$A$1:$BZ$190,'LA32'!AQ$1,0)),
IF(INDEX!$H$16=3,(VLOOKUP($A47,'LA33'!$A$1:$BZ$190,'LA33'!AQ$1,0)),
IF(INDEX!$H$16=4,(VLOOKUP($A47,'LA34'!$A$1:$BZ$190,'LA34'!AQ$1,0)),0)))),".")</f>
        <v>x</v>
      </c>
      <c r="AT47" s="27" t="str">
        <f>IFERROR(
IF(INDEX!$H$16=1,(VLOOKUP($A47,'LA31'!$A$1:$BZ$190,'LA31'!AR$1,0)),
IF(INDEX!$H$16=2,(VLOOKUP($A47,'LA32'!$A$1:$BZ$190,'LA32'!AR$1,0)),
IF(INDEX!$H$16=3,(VLOOKUP($A47,'LA33'!$A$1:$BZ$190,'LA33'!AR$1,0)),
IF(INDEX!$H$16=4,(VLOOKUP($A47,'LA34'!$A$1:$BZ$190,'LA34'!AR$1,0)),0)))),".")</f>
        <v>x</v>
      </c>
      <c r="AU47" s="27" t="str">
        <f>IFERROR(
IF(INDEX!$H$16=1,(VLOOKUP($A47,'LA31'!$A$1:$BZ$190,'LA31'!AS$1,0)),
IF(INDEX!$H$16=2,(VLOOKUP($A47,'LA32'!$A$1:$BZ$190,'LA32'!AS$1,0)),
IF(INDEX!$H$16=3,(VLOOKUP($A47,'LA33'!$A$1:$BZ$190,'LA33'!AS$1,0)),
IF(INDEX!$H$16=4,(VLOOKUP($A47,'LA34'!$A$1:$BZ$190,'LA34'!AS$1,0)),0)))),".")</f>
        <v>-</v>
      </c>
      <c r="AV47" s="27" t="str">
        <f>IFERROR(
IF(INDEX!$H$16=1,(VLOOKUP($A47,'LA31'!$A$1:$BZ$190,'LA31'!AT$1,0)),
IF(INDEX!$H$16=2,(VLOOKUP($A47,'LA32'!$A$1:$BZ$190,'LA32'!AT$1,0)),
IF(INDEX!$H$16=3,(VLOOKUP($A47,'LA33'!$A$1:$BZ$190,'LA33'!AT$1,0)),
IF(INDEX!$H$16=4,(VLOOKUP($A47,'LA34'!$A$1:$BZ$190,'LA34'!AT$1,0)),0)))),".")</f>
        <v>-</v>
      </c>
      <c r="AW47" s="27" t="str">
        <f>IFERROR(
IF(INDEX!$H$16=1,(VLOOKUP($A47,'LA31'!$A$1:$BZ$190,'LA31'!AU$1,0)),
IF(INDEX!$H$16=2,(VLOOKUP($A47,'LA32'!$A$1:$BZ$190,'LA32'!AU$1,0)),
IF(INDEX!$H$16=3,(VLOOKUP($A47,'LA33'!$A$1:$BZ$190,'LA33'!AU$1,0)),
IF(INDEX!$H$16=4,(VLOOKUP($A47,'LA34'!$A$1:$BZ$190,'LA34'!AU$1,0)),0)))),".")</f>
        <v>x</v>
      </c>
      <c r="AX47" s="27" t="str">
        <f>IFERROR(
IF(INDEX!$H$16=1,(VLOOKUP($A47,'LA31'!$A$1:$BZ$190,'LA31'!AV$1,0)),
IF(INDEX!$H$16=2,(VLOOKUP($A47,'LA32'!$A$1:$BZ$190,'LA32'!AV$1,0)),
IF(INDEX!$H$16=3,(VLOOKUP($A47,'LA33'!$A$1:$BZ$190,'LA33'!AV$1,0)),
IF(INDEX!$H$16=4,(VLOOKUP($A47,'LA34'!$A$1:$BZ$190,'LA34'!AV$1,0)),0)))),".")</f>
        <v>x</v>
      </c>
      <c r="AY47" s="27" t="str">
        <f>IFERROR(
IF(INDEX!$H$16=1,(VLOOKUP($A47,'LA31'!$A$1:$BZ$190,'LA31'!AW$1,0)),
IF(INDEX!$H$16=2,(VLOOKUP($A47,'LA32'!$A$1:$BZ$190,'LA32'!AW$1,0)),
IF(INDEX!$H$16=3,(VLOOKUP($A47,'LA33'!$A$1:$BZ$190,'LA33'!AW$1,0)),
IF(INDEX!$H$16=4,(VLOOKUP($A47,'LA34'!$A$1:$BZ$190,'LA34'!AW$1,0)),0)))),".")</f>
        <v>-</v>
      </c>
      <c r="AZ47" s="27" t="str">
        <f>IFERROR(
IF(INDEX!$H$16=1,(VLOOKUP($A47,'LA31'!$A$1:$BZ$190,'LA31'!AX$1,0)),
IF(INDEX!$H$16=2,(VLOOKUP($A47,'LA32'!$A$1:$BZ$190,'LA32'!AX$1,0)),
IF(INDEX!$H$16=3,(VLOOKUP($A47,'LA33'!$A$1:$BZ$190,'LA33'!AX$1,0)),
IF(INDEX!$H$16=4,(VLOOKUP($A47,'LA34'!$A$1:$BZ$190,'LA34'!AX$1,0)),0)))),".")</f>
        <v>x</v>
      </c>
      <c r="BA47" s="27" t="str">
        <f>IFERROR(
IF(INDEX!$H$16=1,(VLOOKUP($A47,'LA31'!$A$1:$BZ$190,'LA31'!AY$1,0)),
IF(INDEX!$H$16=2,(VLOOKUP($A47,'LA32'!$A$1:$BZ$190,'LA32'!AY$1,0)),
IF(INDEX!$H$16=3,(VLOOKUP($A47,'LA33'!$A$1:$BZ$190,'LA33'!AY$1,0)),
IF(INDEX!$H$16=4,(VLOOKUP($A47,'LA34'!$A$1:$BZ$190,'LA34'!AY$1,0)),0)))),".")</f>
        <v>x</v>
      </c>
      <c r="BB47" s="27" t="str">
        <f>IFERROR(
IF(INDEX!$H$16=1,(VLOOKUP($A47,'LA31'!$A$1:$BZ$190,'LA31'!AZ$1,0)),
IF(INDEX!$H$16=2,(VLOOKUP($A47,'LA32'!$A$1:$BZ$190,'LA32'!AZ$1,0)),
IF(INDEX!$H$16=3,(VLOOKUP($A47,'LA33'!$A$1:$BZ$190,'LA33'!AZ$1,0)),
IF(INDEX!$H$16=4,(VLOOKUP($A47,'LA34'!$A$1:$BZ$190,'LA34'!AZ$1,0)),0)))),".")</f>
        <v>x</v>
      </c>
      <c r="BC47" s="27">
        <f>IFERROR(
IF(INDEX!$H$16=1,(VLOOKUP($A47,'LA31'!$A$1:$BZ$190,'LA31'!BA$1,0)),
IF(INDEX!$H$16=2,(VLOOKUP($A47,'LA32'!$A$1:$BZ$190,'LA32'!BA$1,0)),
IF(INDEX!$H$16=3,(VLOOKUP($A47,'LA33'!$A$1:$BZ$190,'LA33'!BA$1,0)),
IF(INDEX!$H$16=4,(VLOOKUP($A47,'LA34'!$A$1:$BZ$190,'LA34'!BA$1,0)),0)))),".")</f>
        <v>0</v>
      </c>
      <c r="BD47" s="27" t="str">
        <f>IFERROR(
IF(INDEX!$H$16=1,(VLOOKUP($A47,'LA31'!$A$1:$BZ$190,'LA31'!BB$1,0)),
IF(INDEX!$H$16=2,(VLOOKUP($A47,'LA32'!$A$1:$BZ$190,'LA32'!BB$1,0)),
IF(INDEX!$H$16=3,(VLOOKUP($A47,'LA33'!$A$1:$BZ$190,'LA33'!BB$1,0)),
IF(INDEX!$H$16=4,(VLOOKUP($A47,'LA34'!$A$1:$BZ$190,'LA34'!BB$1,0)),0)))),".")</f>
        <v>x</v>
      </c>
      <c r="BE47" s="27" t="str">
        <f>IFERROR(
IF(INDEX!$H$16=1,(VLOOKUP($A47,'LA31'!$A$1:$BZ$190,'LA31'!BC$1,0)),
IF(INDEX!$H$16=2,(VLOOKUP($A47,'LA32'!$A$1:$BZ$190,'LA32'!BC$1,0)),
IF(INDEX!$H$16=3,(VLOOKUP($A47,'LA33'!$A$1:$BZ$190,'LA33'!BC$1,0)),
IF(INDEX!$H$16=4,(VLOOKUP($A47,'LA34'!$A$1:$BZ$190,'LA34'!BC$1,0)),0)))),".")</f>
        <v>x</v>
      </c>
      <c r="BF47" s="27">
        <f>IFERROR(
IF(INDEX!$H$16=1,(VLOOKUP($A47,'LA31'!$A$1:$BZ$190,'LA31'!BD$1,0)),
IF(INDEX!$H$16=2,(VLOOKUP($A47,'LA32'!$A$1:$BZ$190,'LA32'!BD$1,0)),
IF(INDEX!$H$16=3,(VLOOKUP($A47,'LA33'!$A$1:$BZ$190,'LA33'!BD$1,0)),
IF(INDEX!$H$16=4,(VLOOKUP($A47,'LA34'!$A$1:$BZ$190,'LA34'!BD$1,0)),0)))),".")</f>
        <v>0</v>
      </c>
      <c r="BG47" s="27" t="str">
        <f>IFERROR(
IF(INDEX!$H$16=1,(VLOOKUP($A47,'LA31'!$A$1:$BZ$190,'LA31'!BE$1,0)),
IF(INDEX!$H$16=2,(VLOOKUP($A47,'LA32'!$A$1:$BZ$190,'LA32'!BE$1,0)),
IF(INDEX!$H$16=3,(VLOOKUP($A47,'LA33'!$A$1:$BZ$190,'LA33'!BE$1,0)),
IF(INDEX!$H$16=4,(VLOOKUP($A47,'LA34'!$A$1:$BZ$190,'LA34'!BE$1,0)),0)))),".")</f>
        <v>-</v>
      </c>
      <c r="BH47" s="27" t="str">
        <f>IFERROR(
IF(INDEX!$H$16=1,(VLOOKUP($A47,'LA31'!$A$1:$BZ$190,'LA31'!BF$1,0)),
IF(INDEX!$H$16=2,(VLOOKUP($A47,'LA32'!$A$1:$BZ$190,'LA32'!BF$1,0)),
IF(INDEX!$H$16=3,(VLOOKUP($A47,'LA33'!$A$1:$BZ$190,'LA33'!BF$1,0)),
IF(INDEX!$H$16=4,(VLOOKUP($A47,'LA34'!$A$1:$BZ$190,'LA34'!BF$1,0)),0)))),".")</f>
        <v>-</v>
      </c>
      <c r="BI47" s="27">
        <f>IFERROR(
IF(INDEX!$H$16=1,(VLOOKUP($A47,'LA31'!$A$1:$BZ$190,'LA31'!BG$1,0)),
IF(INDEX!$H$16=2,(VLOOKUP($A47,'LA32'!$A$1:$BZ$190,'LA32'!BG$1,0)),
IF(INDEX!$H$16=3,(VLOOKUP($A47,'LA33'!$A$1:$BZ$190,'LA33'!BG$1,0)),
IF(INDEX!$H$16=4,(VLOOKUP($A47,'LA34'!$A$1:$BZ$190,'LA34'!BG$1,0)),0)))),".")</f>
        <v>7.0000000000000007E-2</v>
      </c>
      <c r="BJ47" s="27">
        <f>IFERROR(
IF(INDEX!$H$16=1,(VLOOKUP($A47,'LA31'!$A$1:$BZ$190,'LA31'!BH$1,0)),
IF(INDEX!$H$16=2,(VLOOKUP($A47,'LA32'!$A$1:$BZ$190,'LA32'!BH$1,0)),
IF(INDEX!$H$16=3,(VLOOKUP($A47,'LA33'!$A$1:$BZ$190,'LA33'!BH$1,0)),
IF(INDEX!$H$16=4,(VLOOKUP($A47,'LA34'!$A$1:$BZ$190,'LA34'!BH$1,0)),0)))),".")</f>
        <v>0.04</v>
      </c>
      <c r="BK47" s="27">
        <f>IFERROR(
IF(INDEX!$H$16=1,(VLOOKUP($A47,'LA31'!$A$1:$BZ$190,'LA31'!BI$1,0)),
IF(INDEX!$H$16=2,(VLOOKUP($A47,'LA32'!$A$1:$BZ$190,'LA32'!BI$1,0)),
IF(INDEX!$H$16=3,(VLOOKUP($A47,'LA33'!$A$1:$BZ$190,'LA33'!BI$1,0)),
IF(INDEX!$H$16=4,(VLOOKUP($A47,'LA34'!$A$1:$BZ$190,'LA34'!BI$1,0)),0)))),".")</f>
        <v>0.05</v>
      </c>
      <c r="BL47" s="27">
        <f>IFERROR(
IF(INDEX!$H$16=1,(VLOOKUP($A47,'LA31'!$A$1:$BZ$190,'LA31'!BJ$1,0)),
IF(INDEX!$H$16=2,(VLOOKUP($A47,'LA32'!$A$1:$BZ$190,'LA32'!BJ$1,0)),
IF(INDEX!$H$16=3,(VLOOKUP($A47,'LA33'!$A$1:$BZ$190,'LA33'!BJ$1,0)),
IF(INDEX!$H$16=4,(VLOOKUP($A47,'LA34'!$A$1:$BZ$190,'LA34'!BJ$1,0)),0)))),".")</f>
        <v>0.01</v>
      </c>
      <c r="BM47" s="27">
        <f>IFERROR(
IF(INDEX!$H$16=1,(VLOOKUP($A47,'LA31'!$A$1:$BZ$190,'LA31'!BK$1,0)),
IF(INDEX!$H$16=2,(VLOOKUP($A47,'LA32'!$A$1:$BZ$190,'LA32'!BK$1,0)),
IF(INDEX!$H$16=3,(VLOOKUP($A47,'LA33'!$A$1:$BZ$190,'LA33'!BK$1,0)),
IF(INDEX!$H$16=4,(VLOOKUP($A47,'LA34'!$A$1:$BZ$190,'LA34'!BK$1,0)),0)))),".")</f>
        <v>0.01</v>
      </c>
      <c r="BN47" s="27">
        <f>IFERROR(
IF(INDEX!$H$16=1,(VLOOKUP($A47,'LA31'!$A$1:$BZ$190,'LA31'!BL$1,0)),
IF(INDEX!$H$16=2,(VLOOKUP($A47,'LA32'!$A$1:$BZ$190,'LA32'!BL$1,0)),
IF(INDEX!$H$16=3,(VLOOKUP($A47,'LA33'!$A$1:$BZ$190,'LA33'!BL$1,0)),
IF(INDEX!$H$16=4,(VLOOKUP($A47,'LA34'!$A$1:$BZ$190,'LA34'!BL$1,0)),0)))),".")</f>
        <v>0.01</v>
      </c>
      <c r="BO47" s="27">
        <f>IFERROR(
IF(INDEX!$H$16=1,(VLOOKUP($A47,'LA31'!$A$1:$BZ$190,'LA31'!BM$1,0)),
IF(INDEX!$H$16=2,(VLOOKUP($A47,'LA32'!$A$1:$BZ$190,'LA32'!BM$1,0)),
IF(INDEX!$H$16=3,(VLOOKUP($A47,'LA33'!$A$1:$BZ$190,'LA33'!BM$1,0)),
IF(INDEX!$H$16=4,(VLOOKUP($A47,'LA34'!$A$1:$BZ$190,'LA34'!BM$1,0)),0)))),".")</f>
        <v>0.03</v>
      </c>
      <c r="BP47" s="27">
        <f>IFERROR(
IF(INDEX!$H$16=1,(VLOOKUP($A47,'LA31'!$A$1:$BZ$190,'LA31'!BN$1,0)),
IF(INDEX!$H$16=2,(VLOOKUP($A47,'LA32'!$A$1:$BZ$190,'LA32'!BN$1,0)),
IF(INDEX!$H$16=3,(VLOOKUP($A47,'LA33'!$A$1:$BZ$190,'LA33'!BN$1,0)),
IF(INDEX!$H$16=4,(VLOOKUP($A47,'LA34'!$A$1:$BZ$190,'LA34'!BN$1,0)),0)))),".")</f>
        <v>0.02</v>
      </c>
      <c r="BQ47" s="27">
        <f>IFERROR(
IF(INDEX!$H$16=1,(VLOOKUP($A47,'LA31'!$A$1:$BZ$190,'LA31'!BO$1,0)),
IF(INDEX!$H$16=2,(VLOOKUP($A47,'LA32'!$A$1:$BZ$190,'LA32'!BO$1,0)),
IF(INDEX!$H$16=3,(VLOOKUP($A47,'LA33'!$A$1:$BZ$190,'LA33'!BO$1,0)),
IF(INDEX!$H$16=4,(VLOOKUP($A47,'LA34'!$A$1:$BZ$190,'LA34'!BO$1,0)),0)))),".")</f>
        <v>0.02</v>
      </c>
    </row>
    <row r="48" spans="1:69" x14ac:dyDescent="0.2">
      <c r="A48" s="7">
        <v>909</v>
      </c>
      <c r="B48" s="13" t="s">
        <v>158</v>
      </c>
      <c r="C48" s="96" t="s">
        <v>112</v>
      </c>
      <c r="D48" s="26">
        <f>IFERROR(
IF(INDEX!$H$16=1,(VLOOKUP($A48,'LA31'!$A$1:$BZ$190,'LA31'!B$1,0)),
IF(INDEX!$H$16=2,(VLOOKUP($A48,'LA32'!$A$1:$BZ$190,'LA32'!B$1,0)),
IF(INDEX!$H$16=3,(VLOOKUP($A48,'LA33'!$A$1:$BZ$190,'LA33'!B$1,0)),
IF(INDEX!$H$16=4,(VLOOKUP($A48,'LA34'!$A$1:$BZ$190,'LA34'!B$1,0)),0)))),".")</f>
        <v>580</v>
      </c>
      <c r="E48" s="26">
        <f>IFERROR(
IF(INDEX!$H$16=1,(VLOOKUP($A48,'LA31'!$A$1:$BZ$190,'LA31'!C$1,0)),
IF(INDEX!$H$16=2,(VLOOKUP($A48,'LA32'!$A$1:$BZ$190,'LA32'!C$1,0)),
IF(INDEX!$H$16=3,(VLOOKUP($A48,'LA33'!$A$1:$BZ$190,'LA33'!C$1,0)),
IF(INDEX!$H$16=4,(VLOOKUP($A48,'LA34'!$A$1:$BZ$190,'LA34'!C$1,0)),0)))),".")</f>
        <v>5110</v>
      </c>
      <c r="F48" s="26">
        <f>IFERROR(
IF(INDEX!$H$16=1,(VLOOKUP($A48,'LA31'!$A$1:$BZ$190,'LA31'!D$1,0)),
IF(INDEX!$H$16=2,(VLOOKUP($A48,'LA32'!$A$1:$BZ$190,'LA32'!D$1,0)),
IF(INDEX!$H$16=3,(VLOOKUP($A48,'LA33'!$A$1:$BZ$190,'LA33'!D$1,0)),
IF(INDEX!$H$16=4,(VLOOKUP($A48,'LA34'!$A$1:$BZ$190,'LA34'!D$1,0)),0)))),".")</f>
        <v>5680</v>
      </c>
      <c r="G48" s="27">
        <f>IFERROR(
IF(INDEX!$H$16=1,(VLOOKUP($A48,'LA31'!$A$1:$BZ$190,'LA31'!E$1,0)),
IF(INDEX!$H$16=2,(VLOOKUP($A48,'LA32'!$A$1:$BZ$190,'LA32'!E$1,0)),
IF(INDEX!$H$16=3,(VLOOKUP($A48,'LA33'!$A$1:$BZ$190,'LA33'!E$1,0)),
IF(INDEX!$H$16=4,(VLOOKUP($A48,'LA34'!$A$1:$BZ$190,'LA34'!E$1,0)),0)))),".")</f>
        <v>0.82</v>
      </c>
      <c r="H48" s="27">
        <f>IFERROR(
IF(INDEX!$H$16=1,(VLOOKUP($A48,'LA31'!$A$1:$BZ$190,'LA31'!F$1,0)),
IF(INDEX!$H$16=2,(VLOOKUP($A48,'LA32'!$A$1:$BZ$190,'LA32'!F$1,0)),
IF(INDEX!$H$16=3,(VLOOKUP($A48,'LA33'!$A$1:$BZ$190,'LA33'!F$1,0)),
IF(INDEX!$H$16=4,(VLOOKUP($A48,'LA34'!$A$1:$BZ$190,'LA34'!F$1,0)),0)))),".")</f>
        <v>0.93</v>
      </c>
      <c r="I48" s="27">
        <f>IFERROR(
IF(INDEX!$H$16=1,(VLOOKUP($A48,'LA31'!$A$1:$BZ$190,'LA31'!G$1,0)),
IF(INDEX!$H$16=2,(VLOOKUP($A48,'LA32'!$A$1:$BZ$190,'LA32'!G$1,0)),
IF(INDEX!$H$16=3,(VLOOKUP($A48,'LA33'!$A$1:$BZ$190,'LA33'!G$1,0)),
IF(INDEX!$H$16=4,(VLOOKUP($A48,'LA34'!$A$1:$BZ$190,'LA34'!G$1,0)),0)))),".")</f>
        <v>0.92</v>
      </c>
      <c r="J48" s="27">
        <f>IFERROR(
IF(INDEX!$H$16=1,(VLOOKUP($A48,'LA31'!$A$1:$BZ$190,'LA31'!H$1,0)),
IF(INDEX!$H$16=2,(VLOOKUP($A48,'LA32'!$A$1:$BZ$190,'LA32'!H$1,0)),
IF(INDEX!$H$16=3,(VLOOKUP($A48,'LA33'!$A$1:$BZ$190,'LA33'!H$1,0)),
IF(INDEX!$H$16=4,(VLOOKUP($A48,'LA34'!$A$1:$BZ$190,'LA34'!H$1,0)),0)))),".")</f>
        <v>0.79</v>
      </c>
      <c r="K48" s="27">
        <f>IFERROR(
IF(INDEX!$H$16=1,(VLOOKUP($A48,'LA31'!$A$1:$BZ$190,'LA31'!I$1,0)),
IF(INDEX!$H$16=2,(VLOOKUP($A48,'LA32'!$A$1:$BZ$190,'LA32'!I$1,0)),
IF(INDEX!$H$16=3,(VLOOKUP($A48,'LA33'!$A$1:$BZ$190,'LA33'!I$1,0)),
IF(INDEX!$H$16=4,(VLOOKUP($A48,'LA34'!$A$1:$BZ$190,'LA34'!I$1,0)),0)))),".")</f>
        <v>0.91</v>
      </c>
      <c r="L48" s="27">
        <f>IFERROR(
IF(INDEX!$H$16=1,(VLOOKUP($A48,'LA31'!$A$1:$BZ$190,'LA31'!J$1,0)),
IF(INDEX!$H$16=2,(VLOOKUP($A48,'LA32'!$A$1:$BZ$190,'LA32'!J$1,0)),
IF(INDEX!$H$16=3,(VLOOKUP($A48,'LA33'!$A$1:$BZ$190,'LA33'!J$1,0)),
IF(INDEX!$H$16=4,(VLOOKUP($A48,'LA34'!$A$1:$BZ$190,'LA34'!J$1,0)),0)))),".")</f>
        <v>0.9</v>
      </c>
      <c r="M48" s="27">
        <f>IFERROR(
IF(INDEX!$H$16=1,(VLOOKUP($A48,'LA31'!$A$1:$BZ$190,'LA31'!K$1,0)),
IF(INDEX!$H$16=2,(VLOOKUP($A48,'LA32'!$A$1:$BZ$190,'LA32'!K$1,0)),
IF(INDEX!$H$16=3,(VLOOKUP($A48,'LA33'!$A$1:$BZ$190,'LA33'!K$1,0)),
IF(INDEX!$H$16=4,(VLOOKUP($A48,'LA34'!$A$1:$BZ$190,'LA34'!K$1,0)),0)))),".")</f>
        <v>0.53</v>
      </c>
      <c r="N48" s="27">
        <f>IFERROR(
IF(INDEX!$H$16=1,(VLOOKUP($A48,'LA31'!$A$1:$BZ$190,'LA31'!L$1,0)),
IF(INDEX!$H$16=2,(VLOOKUP($A48,'LA32'!$A$1:$BZ$190,'LA32'!L$1,0)),
IF(INDEX!$H$16=3,(VLOOKUP($A48,'LA33'!$A$1:$BZ$190,'LA33'!L$1,0)),
IF(INDEX!$H$16=4,(VLOOKUP($A48,'LA34'!$A$1:$BZ$190,'LA34'!L$1,0)),0)))),".")</f>
        <v>0.33</v>
      </c>
      <c r="O48" s="27">
        <f>IFERROR(
IF(INDEX!$H$16=1,(VLOOKUP($A48,'LA31'!$A$1:$BZ$190,'LA31'!M$1,0)),
IF(INDEX!$H$16=2,(VLOOKUP($A48,'LA32'!$A$1:$BZ$190,'LA32'!M$1,0)),
IF(INDEX!$H$16=3,(VLOOKUP($A48,'LA33'!$A$1:$BZ$190,'LA33'!M$1,0)),
IF(INDEX!$H$16=4,(VLOOKUP($A48,'LA34'!$A$1:$BZ$190,'LA34'!M$1,0)),0)))),".")</f>
        <v>0.35</v>
      </c>
      <c r="P48" s="27">
        <f>IFERROR(
IF(INDEX!$H$16=1,(VLOOKUP($A48,'LA31'!$A$1:$BZ$190,'LA31'!N$1,0)),
IF(INDEX!$H$16=2,(VLOOKUP($A48,'LA32'!$A$1:$BZ$190,'LA32'!N$1,0)),
IF(INDEX!$H$16=3,(VLOOKUP($A48,'LA33'!$A$1:$BZ$190,'LA33'!N$1,0)),
IF(INDEX!$H$16=4,(VLOOKUP($A48,'LA34'!$A$1:$BZ$190,'LA34'!N$1,0)),0)))),".")</f>
        <v>0</v>
      </c>
      <c r="Q48" s="27" t="str">
        <f>IFERROR(
IF(INDEX!$H$16=1,(VLOOKUP($A48,'LA31'!$A$1:$BZ$190,'LA31'!O$1,0)),
IF(INDEX!$H$16=2,(VLOOKUP($A48,'LA32'!$A$1:$BZ$190,'LA32'!O$1,0)),
IF(INDEX!$H$16=3,(VLOOKUP($A48,'LA33'!$A$1:$BZ$190,'LA33'!O$1,0)),
IF(INDEX!$H$16=4,(VLOOKUP($A48,'LA34'!$A$1:$BZ$190,'LA34'!O$1,0)),0)))),".")</f>
        <v>-</v>
      </c>
      <c r="R48" s="27" t="str">
        <f>IFERROR(
IF(INDEX!$H$16=1,(VLOOKUP($A48,'LA31'!$A$1:$BZ$190,'LA31'!P$1,0)),
IF(INDEX!$H$16=2,(VLOOKUP($A48,'LA32'!$A$1:$BZ$190,'LA32'!P$1,0)),
IF(INDEX!$H$16=3,(VLOOKUP($A48,'LA33'!$A$1:$BZ$190,'LA33'!P$1,0)),
IF(INDEX!$H$16=4,(VLOOKUP($A48,'LA34'!$A$1:$BZ$190,'LA34'!P$1,0)),0)))),".")</f>
        <v>-</v>
      </c>
      <c r="S48" s="27">
        <f>IFERROR(
IF(INDEX!$H$16=1,(VLOOKUP($A48,'LA31'!$A$1:$BZ$190,'LA31'!Q$1,0)),
IF(INDEX!$H$16=2,(VLOOKUP($A48,'LA32'!$A$1:$BZ$190,'LA32'!Q$1,0)),
IF(INDEX!$H$16=3,(VLOOKUP($A48,'LA33'!$A$1:$BZ$190,'LA33'!Q$1,0)),
IF(INDEX!$H$16=4,(VLOOKUP($A48,'LA34'!$A$1:$BZ$190,'LA34'!Q$1,0)),0)))),".")</f>
        <v>0.05</v>
      </c>
      <c r="T48" s="27">
        <f>IFERROR(
IF(INDEX!$H$16=1,(VLOOKUP($A48,'LA31'!$A$1:$BZ$190,'LA31'!R$1,0)),
IF(INDEX!$H$16=2,(VLOOKUP($A48,'LA32'!$A$1:$BZ$190,'LA32'!R$1,0)),
IF(INDEX!$H$16=3,(VLOOKUP($A48,'LA33'!$A$1:$BZ$190,'LA33'!R$1,0)),
IF(INDEX!$H$16=4,(VLOOKUP($A48,'LA34'!$A$1:$BZ$190,'LA34'!R$1,0)),0)))),".")</f>
        <v>7.0000000000000007E-2</v>
      </c>
      <c r="U48" s="27">
        <f>IFERROR(
IF(INDEX!$H$16=1,(VLOOKUP($A48,'LA31'!$A$1:$BZ$190,'LA31'!S$1,0)),
IF(INDEX!$H$16=2,(VLOOKUP($A48,'LA32'!$A$1:$BZ$190,'LA32'!S$1,0)),
IF(INDEX!$H$16=3,(VLOOKUP($A48,'LA33'!$A$1:$BZ$190,'LA33'!S$1,0)),
IF(INDEX!$H$16=4,(VLOOKUP($A48,'LA34'!$A$1:$BZ$190,'LA34'!S$1,0)),0)))),".")</f>
        <v>7.0000000000000007E-2</v>
      </c>
      <c r="V48" s="27">
        <f>IFERROR(
IF(INDEX!$H$16=1,(VLOOKUP($A48,'LA31'!$A$1:$BZ$190,'LA31'!T$1,0)),
IF(INDEX!$H$16=2,(VLOOKUP($A48,'LA32'!$A$1:$BZ$190,'LA32'!T$1,0)),
IF(INDEX!$H$16=3,(VLOOKUP($A48,'LA33'!$A$1:$BZ$190,'LA33'!T$1,0)),
IF(INDEX!$H$16=4,(VLOOKUP($A48,'LA34'!$A$1:$BZ$190,'LA34'!T$1,0)),0)))),".")</f>
        <v>0.17</v>
      </c>
      <c r="W48" s="27">
        <f>IFERROR(
IF(INDEX!$H$16=1,(VLOOKUP($A48,'LA31'!$A$1:$BZ$190,'LA31'!U$1,0)),
IF(INDEX!$H$16=2,(VLOOKUP($A48,'LA32'!$A$1:$BZ$190,'LA32'!U$1,0)),
IF(INDEX!$H$16=3,(VLOOKUP($A48,'LA33'!$A$1:$BZ$190,'LA33'!U$1,0)),
IF(INDEX!$H$16=4,(VLOOKUP($A48,'LA34'!$A$1:$BZ$190,'LA34'!U$1,0)),0)))),".")</f>
        <v>0.44</v>
      </c>
      <c r="X48" s="27">
        <f>IFERROR(
IF(INDEX!$H$16=1,(VLOOKUP($A48,'LA31'!$A$1:$BZ$190,'LA31'!V$1,0)),
IF(INDEX!$H$16=2,(VLOOKUP($A48,'LA32'!$A$1:$BZ$190,'LA32'!V$1,0)),
IF(INDEX!$H$16=3,(VLOOKUP($A48,'LA33'!$A$1:$BZ$190,'LA33'!V$1,0)),
IF(INDEX!$H$16=4,(VLOOKUP($A48,'LA34'!$A$1:$BZ$190,'LA34'!V$1,0)),0)))),".")</f>
        <v>0.42</v>
      </c>
      <c r="Y48" s="27">
        <f>IFERROR(
IF(INDEX!$H$16=1,(VLOOKUP($A48,'LA31'!$A$1:$BZ$190,'LA31'!W$1,0)),
IF(INDEX!$H$16=2,(VLOOKUP($A48,'LA32'!$A$1:$BZ$190,'LA32'!W$1,0)),
IF(INDEX!$H$16=3,(VLOOKUP($A48,'LA33'!$A$1:$BZ$190,'LA33'!W$1,0)),
IF(INDEX!$H$16=4,(VLOOKUP($A48,'LA34'!$A$1:$BZ$190,'LA34'!W$1,0)),0)))),".")</f>
        <v>0.03</v>
      </c>
      <c r="Z48" s="27">
        <f>IFERROR(
IF(INDEX!$H$16=1,(VLOOKUP($A48,'LA31'!$A$1:$BZ$190,'LA31'!X$1,0)),
IF(INDEX!$H$16=2,(VLOOKUP($A48,'LA32'!$A$1:$BZ$190,'LA32'!X$1,0)),
IF(INDEX!$H$16=3,(VLOOKUP($A48,'LA33'!$A$1:$BZ$190,'LA33'!X$1,0)),
IF(INDEX!$H$16=4,(VLOOKUP($A48,'LA34'!$A$1:$BZ$190,'LA34'!X$1,0)),0)))),".")</f>
        <v>0.05</v>
      </c>
      <c r="AA48" s="27">
        <f>IFERROR(
IF(INDEX!$H$16=1,(VLOOKUP($A48,'LA31'!$A$1:$BZ$190,'LA31'!Y$1,0)),
IF(INDEX!$H$16=2,(VLOOKUP($A48,'LA32'!$A$1:$BZ$190,'LA32'!Y$1,0)),
IF(INDEX!$H$16=3,(VLOOKUP($A48,'LA33'!$A$1:$BZ$190,'LA33'!Y$1,0)),
IF(INDEX!$H$16=4,(VLOOKUP($A48,'LA34'!$A$1:$BZ$190,'LA34'!Y$1,0)),0)))),".")</f>
        <v>0.05</v>
      </c>
      <c r="AB48" s="27">
        <f>IFERROR(
IF(INDEX!$H$16=1,(VLOOKUP($A48,'LA31'!$A$1:$BZ$190,'LA31'!Z$1,0)),
IF(INDEX!$H$16=2,(VLOOKUP($A48,'LA32'!$A$1:$BZ$190,'LA32'!Z$1,0)),
IF(INDEX!$H$16=3,(VLOOKUP($A48,'LA33'!$A$1:$BZ$190,'LA33'!Z$1,0)),
IF(INDEX!$H$16=4,(VLOOKUP($A48,'LA34'!$A$1:$BZ$190,'LA34'!Z$1,0)),0)))),".")</f>
        <v>0</v>
      </c>
      <c r="AC48" s="27">
        <f>IFERROR(
IF(INDEX!$H$16=1,(VLOOKUP($A48,'LA31'!$A$1:$BZ$190,'LA31'!AA$1,0)),
IF(INDEX!$H$16=2,(VLOOKUP($A48,'LA32'!$A$1:$BZ$190,'LA32'!AA$1,0)),
IF(INDEX!$H$16=3,(VLOOKUP($A48,'LA33'!$A$1:$BZ$190,'LA33'!AA$1,0)),
IF(INDEX!$H$16=4,(VLOOKUP($A48,'LA34'!$A$1:$BZ$190,'LA34'!AA$1,0)),0)))),".")</f>
        <v>0</v>
      </c>
      <c r="AD48" s="27">
        <f>IFERROR(
IF(INDEX!$H$16=1,(VLOOKUP($A48,'LA31'!$A$1:$BZ$190,'LA31'!AB$1,0)),
IF(INDEX!$H$16=2,(VLOOKUP($A48,'LA32'!$A$1:$BZ$190,'LA32'!AB$1,0)),
IF(INDEX!$H$16=3,(VLOOKUP($A48,'LA33'!$A$1:$BZ$190,'LA33'!AB$1,0)),
IF(INDEX!$H$16=4,(VLOOKUP($A48,'LA34'!$A$1:$BZ$190,'LA34'!AB$1,0)),0)))),".")</f>
        <v>0</v>
      </c>
      <c r="AE48" s="27">
        <f>IFERROR(
IF(INDEX!$H$16=1,(VLOOKUP($A48,'LA31'!$A$1:$BZ$190,'LA31'!AC$1,0)),
IF(INDEX!$H$16=2,(VLOOKUP($A48,'LA32'!$A$1:$BZ$190,'LA32'!AC$1,0)),
IF(INDEX!$H$16=3,(VLOOKUP($A48,'LA33'!$A$1:$BZ$190,'LA33'!AC$1,0)),
IF(INDEX!$H$16=4,(VLOOKUP($A48,'LA34'!$A$1:$BZ$190,'LA34'!AC$1,0)),0)))),".")</f>
        <v>0</v>
      </c>
      <c r="AF48" s="27" t="str">
        <f>IFERROR(
IF(INDEX!$H$16=1,(VLOOKUP($A48,'LA31'!$A$1:$BZ$190,'LA31'!AD$1,0)),
IF(INDEX!$H$16=2,(VLOOKUP($A48,'LA32'!$A$1:$BZ$190,'LA32'!AD$1,0)),
IF(INDEX!$H$16=3,(VLOOKUP($A48,'LA33'!$A$1:$BZ$190,'LA33'!AD$1,0)),
IF(INDEX!$H$16=4,(VLOOKUP($A48,'LA34'!$A$1:$BZ$190,'LA34'!AD$1,0)),0)))),".")</f>
        <v>x</v>
      </c>
      <c r="AG48" s="27" t="str">
        <f>IFERROR(
IF(INDEX!$H$16=1,(VLOOKUP($A48,'LA31'!$A$1:$BZ$190,'LA31'!AE$1,0)),
IF(INDEX!$H$16=2,(VLOOKUP($A48,'LA32'!$A$1:$BZ$190,'LA32'!AE$1,0)),
IF(INDEX!$H$16=3,(VLOOKUP($A48,'LA33'!$A$1:$BZ$190,'LA33'!AE$1,0)),
IF(INDEX!$H$16=4,(VLOOKUP($A48,'LA34'!$A$1:$BZ$190,'LA34'!AE$1,0)),0)))),".")</f>
        <v>x</v>
      </c>
      <c r="AH48" s="27" t="str">
        <f>IFERROR(
IF(INDEX!$H$16=1,(VLOOKUP($A48,'LA31'!$A$1:$BZ$190,'LA31'!AF$1,0)),
IF(INDEX!$H$16=2,(VLOOKUP($A48,'LA32'!$A$1:$BZ$190,'LA32'!AF$1,0)),
IF(INDEX!$H$16=3,(VLOOKUP($A48,'LA33'!$A$1:$BZ$190,'LA33'!AF$1,0)),
IF(INDEX!$H$16=4,(VLOOKUP($A48,'LA34'!$A$1:$BZ$190,'LA34'!AF$1,0)),0)))),".")</f>
        <v>x</v>
      </c>
      <c r="AI48" s="27" t="str">
        <f>IFERROR(
IF(INDEX!$H$16=1,(VLOOKUP($A48,'LA31'!$A$1:$BZ$190,'LA31'!AG$1,0)),
IF(INDEX!$H$16=2,(VLOOKUP($A48,'LA32'!$A$1:$BZ$190,'LA32'!AG$1,0)),
IF(INDEX!$H$16=3,(VLOOKUP($A48,'LA33'!$A$1:$BZ$190,'LA33'!AG$1,0)),
IF(INDEX!$H$16=4,(VLOOKUP($A48,'LA34'!$A$1:$BZ$190,'LA34'!AG$1,0)),0)))),".")</f>
        <v>-</v>
      </c>
      <c r="AJ48" s="27" t="str">
        <f>IFERROR(
IF(INDEX!$H$16=1,(VLOOKUP($A48,'LA31'!$A$1:$BZ$190,'LA31'!AH$1,0)),
IF(INDEX!$H$16=2,(VLOOKUP($A48,'LA32'!$A$1:$BZ$190,'LA32'!AH$1,0)),
IF(INDEX!$H$16=3,(VLOOKUP($A48,'LA33'!$A$1:$BZ$190,'LA33'!AH$1,0)),
IF(INDEX!$H$16=4,(VLOOKUP($A48,'LA34'!$A$1:$BZ$190,'LA34'!AH$1,0)),0)))),".")</f>
        <v>-</v>
      </c>
      <c r="AK48" s="27">
        <f>IFERROR(
IF(INDEX!$H$16=1,(VLOOKUP($A48,'LA31'!$A$1:$BZ$190,'LA31'!AI$1,0)),
IF(INDEX!$H$16=2,(VLOOKUP($A48,'LA32'!$A$1:$BZ$190,'LA32'!AI$1,0)),
IF(INDEX!$H$16=3,(VLOOKUP($A48,'LA33'!$A$1:$BZ$190,'LA33'!AI$1,0)),
IF(INDEX!$H$16=4,(VLOOKUP($A48,'LA34'!$A$1:$BZ$190,'LA34'!AI$1,0)),0)))),".")</f>
        <v>0.06</v>
      </c>
      <c r="AL48" s="27">
        <f>IFERROR(
IF(INDEX!$H$16=1,(VLOOKUP($A48,'LA31'!$A$1:$BZ$190,'LA31'!AJ$1,0)),
IF(INDEX!$H$16=2,(VLOOKUP($A48,'LA32'!$A$1:$BZ$190,'LA32'!AJ$1,0)),
IF(INDEX!$H$16=3,(VLOOKUP($A48,'LA33'!$A$1:$BZ$190,'LA33'!AJ$1,0)),
IF(INDEX!$H$16=4,(VLOOKUP($A48,'LA34'!$A$1:$BZ$190,'LA34'!AJ$1,0)),0)))),".")</f>
        <v>0.12</v>
      </c>
      <c r="AM48" s="27">
        <f>IFERROR(
IF(INDEX!$H$16=1,(VLOOKUP($A48,'LA31'!$A$1:$BZ$190,'LA31'!AK$1,0)),
IF(INDEX!$H$16=2,(VLOOKUP($A48,'LA32'!$A$1:$BZ$190,'LA32'!AK$1,0)),
IF(INDEX!$H$16=3,(VLOOKUP($A48,'LA33'!$A$1:$BZ$190,'LA33'!AK$1,0)),
IF(INDEX!$H$16=4,(VLOOKUP($A48,'LA34'!$A$1:$BZ$190,'LA34'!AK$1,0)),0)))),".")</f>
        <v>0.11</v>
      </c>
      <c r="AN48" s="27">
        <f>IFERROR(
IF(INDEX!$H$16=1,(VLOOKUP($A48,'LA31'!$A$1:$BZ$190,'LA31'!AL$1,0)),
IF(INDEX!$H$16=2,(VLOOKUP($A48,'LA32'!$A$1:$BZ$190,'LA32'!AL$1,0)),
IF(INDEX!$H$16=3,(VLOOKUP($A48,'LA33'!$A$1:$BZ$190,'LA33'!AL$1,0)),
IF(INDEX!$H$16=4,(VLOOKUP($A48,'LA34'!$A$1:$BZ$190,'LA34'!AL$1,0)),0)))),".")</f>
        <v>0</v>
      </c>
      <c r="AO48" s="27">
        <f>IFERROR(
IF(INDEX!$H$16=1,(VLOOKUP($A48,'LA31'!$A$1:$BZ$190,'LA31'!AM$1,0)),
IF(INDEX!$H$16=2,(VLOOKUP($A48,'LA32'!$A$1:$BZ$190,'LA32'!AM$1,0)),
IF(INDEX!$H$16=3,(VLOOKUP($A48,'LA33'!$A$1:$BZ$190,'LA33'!AM$1,0)),
IF(INDEX!$H$16=4,(VLOOKUP($A48,'LA34'!$A$1:$BZ$190,'LA34'!AM$1,0)),0)))),".")</f>
        <v>0</v>
      </c>
      <c r="AP48" s="27">
        <f>IFERROR(
IF(INDEX!$H$16=1,(VLOOKUP($A48,'LA31'!$A$1:$BZ$190,'LA31'!AN$1,0)),
IF(INDEX!$H$16=2,(VLOOKUP($A48,'LA32'!$A$1:$BZ$190,'LA32'!AN$1,0)),
IF(INDEX!$H$16=3,(VLOOKUP($A48,'LA33'!$A$1:$BZ$190,'LA33'!AN$1,0)),
IF(INDEX!$H$16=4,(VLOOKUP($A48,'LA34'!$A$1:$BZ$190,'LA34'!AN$1,0)),0)))),".")</f>
        <v>0</v>
      </c>
      <c r="AQ48" s="27" t="str">
        <f>IFERROR(
IF(INDEX!$H$16=1,(VLOOKUP($A48,'LA31'!$A$1:$BZ$190,'LA31'!AO$1,0)),
IF(INDEX!$H$16=2,(VLOOKUP($A48,'LA32'!$A$1:$BZ$190,'LA32'!AO$1,0)),
IF(INDEX!$H$16=3,(VLOOKUP($A48,'LA33'!$A$1:$BZ$190,'LA33'!AO$1,0)),
IF(INDEX!$H$16=4,(VLOOKUP($A48,'LA34'!$A$1:$BZ$190,'LA34'!AO$1,0)),0)))),".")</f>
        <v>x</v>
      </c>
      <c r="AR48" s="27" t="str">
        <f>IFERROR(
IF(INDEX!$H$16=1,(VLOOKUP($A48,'LA31'!$A$1:$BZ$190,'LA31'!AP$1,0)),
IF(INDEX!$H$16=2,(VLOOKUP($A48,'LA32'!$A$1:$BZ$190,'LA32'!AP$1,0)),
IF(INDEX!$H$16=3,(VLOOKUP($A48,'LA33'!$A$1:$BZ$190,'LA33'!AP$1,0)),
IF(INDEX!$H$16=4,(VLOOKUP($A48,'LA34'!$A$1:$BZ$190,'LA34'!AP$1,0)),0)))),".")</f>
        <v>-</v>
      </c>
      <c r="AS48" s="27" t="str">
        <f>IFERROR(
IF(INDEX!$H$16=1,(VLOOKUP($A48,'LA31'!$A$1:$BZ$190,'LA31'!AQ$1,0)),
IF(INDEX!$H$16=2,(VLOOKUP($A48,'LA32'!$A$1:$BZ$190,'LA32'!AQ$1,0)),
IF(INDEX!$H$16=3,(VLOOKUP($A48,'LA33'!$A$1:$BZ$190,'LA33'!AQ$1,0)),
IF(INDEX!$H$16=4,(VLOOKUP($A48,'LA34'!$A$1:$BZ$190,'LA34'!AQ$1,0)),0)))),".")</f>
        <v>-</v>
      </c>
      <c r="AT48" s="27">
        <f>IFERROR(
IF(INDEX!$H$16=1,(VLOOKUP($A48,'LA31'!$A$1:$BZ$190,'LA31'!AR$1,0)),
IF(INDEX!$H$16=2,(VLOOKUP($A48,'LA32'!$A$1:$BZ$190,'LA32'!AR$1,0)),
IF(INDEX!$H$16=3,(VLOOKUP($A48,'LA33'!$A$1:$BZ$190,'LA33'!AR$1,0)),
IF(INDEX!$H$16=4,(VLOOKUP($A48,'LA34'!$A$1:$BZ$190,'LA34'!AR$1,0)),0)))),".")</f>
        <v>0.01</v>
      </c>
      <c r="AU48" s="27">
        <f>IFERROR(
IF(INDEX!$H$16=1,(VLOOKUP($A48,'LA31'!$A$1:$BZ$190,'LA31'!AS$1,0)),
IF(INDEX!$H$16=2,(VLOOKUP($A48,'LA32'!$A$1:$BZ$190,'LA32'!AS$1,0)),
IF(INDEX!$H$16=3,(VLOOKUP($A48,'LA33'!$A$1:$BZ$190,'LA33'!AS$1,0)),
IF(INDEX!$H$16=4,(VLOOKUP($A48,'LA34'!$A$1:$BZ$190,'LA34'!AS$1,0)),0)))),".")</f>
        <v>0.01</v>
      </c>
      <c r="AV48" s="27">
        <f>IFERROR(
IF(INDEX!$H$16=1,(VLOOKUP($A48,'LA31'!$A$1:$BZ$190,'LA31'!AT$1,0)),
IF(INDEX!$H$16=2,(VLOOKUP($A48,'LA32'!$A$1:$BZ$190,'LA32'!AT$1,0)),
IF(INDEX!$H$16=3,(VLOOKUP($A48,'LA33'!$A$1:$BZ$190,'LA33'!AT$1,0)),
IF(INDEX!$H$16=4,(VLOOKUP($A48,'LA34'!$A$1:$BZ$190,'LA34'!AT$1,0)),0)))),".")</f>
        <v>0.01</v>
      </c>
      <c r="AW48" s="27">
        <f>IFERROR(
IF(INDEX!$H$16=1,(VLOOKUP($A48,'LA31'!$A$1:$BZ$190,'LA31'!AU$1,0)),
IF(INDEX!$H$16=2,(VLOOKUP($A48,'LA32'!$A$1:$BZ$190,'LA32'!AU$1,0)),
IF(INDEX!$H$16=3,(VLOOKUP($A48,'LA33'!$A$1:$BZ$190,'LA33'!AU$1,0)),
IF(INDEX!$H$16=4,(VLOOKUP($A48,'LA34'!$A$1:$BZ$190,'LA34'!AU$1,0)),0)))),".")</f>
        <v>0.01</v>
      </c>
      <c r="AX48" s="27">
        <f>IFERROR(
IF(INDEX!$H$16=1,(VLOOKUP($A48,'LA31'!$A$1:$BZ$190,'LA31'!AV$1,0)),
IF(INDEX!$H$16=2,(VLOOKUP($A48,'LA32'!$A$1:$BZ$190,'LA32'!AV$1,0)),
IF(INDEX!$H$16=3,(VLOOKUP($A48,'LA33'!$A$1:$BZ$190,'LA33'!AV$1,0)),
IF(INDEX!$H$16=4,(VLOOKUP($A48,'LA34'!$A$1:$BZ$190,'LA34'!AV$1,0)),0)))),".")</f>
        <v>0.01</v>
      </c>
      <c r="AY48" s="27">
        <f>IFERROR(
IF(INDEX!$H$16=1,(VLOOKUP($A48,'LA31'!$A$1:$BZ$190,'LA31'!AW$1,0)),
IF(INDEX!$H$16=2,(VLOOKUP($A48,'LA32'!$A$1:$BZ$190,'LA32'!AW$1,0)),
IF(INDEX!$H$16=3,(VLOOKUP($A48,'LA33'!$A$1:$BZ$190,'LA33'!AW$1,0)),
IF(INDEX!$H$16=4,(VLOOKUP($A48,'LA34'!$A$1:$BZ$190,'LA34'!AW$1,0)),0)))),".")</f>
        <v>0.01</v>
      </c>
      <c r="AZ48" s="27">
        <f>IFERROR(
IF(INDEX!$H$16=1,(VLOOKUP($A48,'LA31'!$A$1:$BZ$190,'LA31'!AX$1,0)),
IF(INDEX!$H$16=2,(VLOOKUP($A48,'LA32'!$A$1:$BZ$190,'LA32'!AX$1,0)),
IF(INDEX!$H$16=3,(VLOOKUP($A48,'LA33'!$A$1:$BZ$190,'LA33'!AX$1,0)),
IF(INDEX!$H$16=4,(VLOOKUP($A48,'LA34'!$A$1:$BZ$190,'LA34'!AX$1,0)),0)))),".")</f>
        <v>0</v>
      </c>
      <c r="BA48" s="27" t="str">
        <f>IFERROR(
IF(INDEX!$H$16=1,(VLOOKUP($A48,'LA31'!$A$1:$BZ$190,'LA31'!AY$1,0)),
IF(INDEX!$H$16=2,(VLOOKUP($A48,'LA32'!$A$1:$BZ$190,'LA32'!AY$1,0)),
IF(INDEX!$H$16=3,(VLOOKUP($A48,'LA33'!$A$1:$BZ$190,'LA33'!AY$1,0)),
IF(INDEX!$H$16=4,(VLOOKUP($A48,'LA34'!$A$1:$BZ$190,'LA34'!AY$1,0)),0)))),".")</f>
        <v>-</v>
      </c>
      <c r="BB48" s="27" t="str">
        <f>IFERROR(
IF(INDEX!$H$16=1,(VLOOKUP($A48,'LA31'!$A$1:$BZ$190,'LA31'!AZ$1,0)),
IF(INDEX!$H$16=2,(VLOOKUP($A48,'LA32'!$A$1:$BZ$190,'LA32'!AZ$1,0)),
IF(INDEX!$H$16=3,(VLOOKUP($A48,'LA33'!$A$1:$BZ$190,'LA33'!AZ$1,0)),
IF(INDEX!$H$16=4,(VLOOKUP($A48,'LA34'!$A$1:$BZ$190,'LA34'!AZ$1,0)),0)))),".")</f>
        <v>-</v>
      </c>
      <c r="BC48" s="27" t="str">
        <f>IFERROR(
IF(INDEX!$H$16=1,(VLOOKUP($A48,'LA31'!$A$1:$BZ$190,'LA31'!BA$1,0)),
IF(INDEX!$H$16=2,(VLOOKUP($A48,'LA32'!$A$1:$BZ$190,'LA32'!BA$1,0)),
IF(INDEX!$H$16=3,(VLOOKUP($A48,'LA33'!$A$1:$BZ$190,'LA33'!BA$1,0)),
IF(INDEX!$H$16=4,(VLOOKUP($A48,'LA34'!$A$1:$BZ$190,'LA34'!BA$1,0)),0)))),".")</f>
        <v>x</v>
      </c>
      <c r="BD48" s="27" t="str">
        <f>IFERROR(
IF(INDEX!$H$16=1,(VLOOKUP($A48,'LA31'!$A$1:$BZ$190,'LA31'!BB$1,0)),
IF(INDEX!$H$16=2,(VLOOKUP($A48,'LA32'!$A$1:$BZ$190,'LA32'!BB$1,0)),
IF(INDEX!$H$16=3,(VLOOKUP($A48,'LA33'!$A$1:$BZ$190,'LA33'!BB$1,0)),
IF(INDEX!$H$16=4,(VLOOKUP($A48,'LA34'!$A$1:$BZ$190,'LA34'!BB$1,0)),0)))),".")</f>
        <v>x</v>
      </c>
      <c r="BE48" s="27" t="str">
        <f>IFERROR(
IF(INDEX!$H$16=1,(VLOOKUP($A48,'LA31'!$A$1:$BZ$190,'LA31'!BC$1,0)),
IF(INDEX!$H$16=2,(VLOOKUP($A48,'LA32'!$A$1:$BZ$190,'LA32'!BC$1,0)),
IF(INDEX!$H$16=3,(VLOOKUP($A48,'LA33'!$A$1:$BZ$190,'LA33'!BC$1,0)),
IF(INDEX!$H$16=4,(VLOOKUP($A48,'LA34'!$A$1:$BZ$190,'LA34'!BC$1,0)),0)))),".")</f>
        <v>x</v>
      </c>
      <c r="BF48" s="27">
        <f>IFERROR(
IF(INDEX!$H$16=1,(VLOOKUP($A48,'LA31'!$A$1:$BZ$190,'LA31'!BD$1,0)),
IF(INDEX!$H$16=2,(VLOOKUP($A48,'LA32'!$A$1:$BZ$190,'LA32'!BD$1,0)),
IF(INDEX!$H$16=3,(VLOOKUP($A48,'LA33'!$A$1:$BZ$190,'LA33'!BD$1,0)),
IF(INDEX!$H$16=4,(VLOOKUP($A48,'LA34'!$A$1:$BZ$190,'LA34'!BD$1,0)),0)))),".")</f>
        <v>0.02</v>
      </c>
      <c r="BG48" s="27">
        <f>IFERROR(
IF(INDEX!$H$16=1,(VLOOKUP($A48,'LA31'!$A$1:$BZ$190,'LA31'!BE$1,0)),
IF(INDEX!$H$16=2,(VLOOKUP($A48,'LA32'!$A$1:$BZ$190,'LA32'!BE$1,0)),
IF(INDEX!$H$16=3,(VLOOKUP($A48,'LA33'!$A$1:$BZ$190,'LA33'!BE$1,0)),
IF(INDEX!$H$16=4,(VLOOKUP($A48,'LA34'!$A$1:$BZ$190,'LA34'!BE$1,0)),0)))),".")</f>
        <v>0.01</v>
      </c>
      <c r="BH48" s="27">
        <f>IFERROR(
IF(INDEX!$H$16=1,(VLOOKUP($A48,'LA31'!$A$1:$BZ$190,'LA31'!BF$1,0)),
IF(INDEX!$H$16=2,(VLOOKUP($A48,'LA32'!$A$1:$BZ$190,'LA32'!BF$1,0)),
IF(INDEX!$H$16=3,(VLOOKUP($A48,'LA33'!$A$1:$BZ$190,'LA33'!BF$1,0)),
IF(INDEX!$H$16=4,(VLOOKUP($A48,'LA34'!$A$1:$BZ$190,'LA34'!BF$1,0)),0)))),".")</f>
        <v>0.01</v>
      </c>
      <c r="BI48" s="27">
        <f>IFERROR(
IF(INDEX!$H$16=1,(VLOOKUP($A48,'LA31'!$A$1:$BZ$190,'LA31'!BG$1,0)),
IF(INDEX!$H$16=2,(VLOOKUP($A48,'LA32'!$A$1:$BZ$190,'LA32'!BG$1,0)),
IF(INDEX!$H$16=3,(VLOOKUP($A48,'LA33'!$A$1:$BZ$190,'LA33'!BG$1,0)),
IF(INDEX!$H$16=4,(VLOOKUP($A48,'LA34'!$A$1:$BZ$190,'LA34'!BG$1,0)),0)))),".")</f>
        <v>0.1</v>
      </c>
      <c r="BJ48" s="27">
        <f>IFERROR(
IF(INDEX!$H$16=1,(VLOOKUP($A48,'LA31'!$A$1:$BZ$190,'LA31'!BH$1,0)),
IF(INDEX!$H$16=2,(VLOOKUP($A48,'LA32'!$A$1:$BZ$190,'LA32'!BH$1,0)),
IF(INDEX!$H$16=3,(VLOOKUP($A48,'LA33'!$A$1:$BZ$190,'LA33'!BH$1,0)),
IF(INDEX!$H$16=4,(VLOOKUP($A48,'LA34'!$A$1:$BZ$190,'LA34'!BH$1,0)),0)))),".")</f>
        <v>0.04</v>
      </c>
      <c r="BK48" s="27">
        <f>IFERROR(
IF(INDEX!$H$16=1,(VLOOKUP($A48,'LA31'!$A$1:$BZ$190,'LA31'!BI$1,0)),
IF(INDEX!$H$16=2,(VLOOKUP($A48,'LA32'!$A$1:$BZ$190,'LA32'!BI$1,0)),
IF(INDEX!$H$16=3,(VLOOKUP($A48,'LA33'!$A$1:$BZ$190,'LA33'!BI$1,0)),
IF(INDEX!$H$16=4,(VLOOKUP($A48,'LA34'!$A$1:$BZ$190,'LA34'!BI$1,0)),0)))),".")</f>
        <v>0.05</v>
      </c>
      <c r="BL48" s="27">
        <f>IFERROR(
IF(INDEX!$H$16=1,(VLOOKUP($A48,'LA31'!$A$1:$BZ$190,'LA31'!BJ$1,0)),
IF(INDEX!$H$16=2,(VLOOKUP($A48,'LA32'!$A$1:$BZ$190,'LA32'!BJ$1,0)),
IF(INDEX!$H$16=3,(VLOOKUP($A48,'LA33'!$A$1:$BZ$190,'LA33'!BJ$1,0)),
IF(INDEX!$H$16=4,(VLOOKUP($A48,'LA34'!$A$1:$BZ$190,'LA34'!BJ$1,0)),0)))),".")</f>
        <v>7.0000000000000007E-2</v>
      </c>
      <c r="BM48" s="27">
        <f>IFERROR(
IF(INDEX!$H$16=1,(VLOOKUP($A48,'LA31'!$A$1:$BZ$190,'LA31'!BK$1,0)),
IF(INDEX!$H$16=2,(VLOOKUP($A48,'LA32'!$A$1:$BZ$190,'LA32'!BK$1,0)),
IF(INDEX!$H$16=3,(VLOOKUP($A48,'LA33'!$A$1:$BZ$190,'LA33'!BK$1,0)),
IF(INDEX!$H$16=4,(VLOOKUP($A48,'LA34'!$A$1:$BZ$190,'LA34'!BK$1,0)),0)))),".")</f>
        <v>0.01</v>
      </c>
      <c r="BN48" s="27">
        <f>IFERROR(
IF(INDEX!$H$16=1,(VLOOKUP($A48,'LA31'!$A$1:$BZ$190,'LA31'!BL$1,0)),
IF(INDEX!$H$16=2,(VLOOKUP($A48,'LA32'!$A$1:$BZ$190,'LA32'!BL$1,0)),
IF(INDEX!$H$16=3,(VLOOKUP($A48,'LA33'!$A$1:$BZ$190,'LA33'!BL$1,0)),
IF(INDEX!$H$16=4,(VLOOKUP($A48,'LA34'!$A$1:$BZ$190,'LA34'!BL$1,0)),0)))),".")</f>
        <v>0.02</v>
      </c>
      <c r="BO48" s="27">
        <f>IFERROR(
IF(INDEX!$H$16=1,(VLOOKUP($A48,'LA31'!$A$1:$BZ$190,'LA31'!BM$1,0)),
IF(INDEX!$H$16=2,(VLOOKUP($A48,'LA32'!$A$1:$BZ$190,'LA32'!BM$1,0)),
IF(INDEX!$H$16=3,(VLOOKUP($A48,'LA33'!$A$1:$BZ$190,'LA33'!BM$1,0)),
IF(INDEX!$H$16=4,(VLOOKUP($A48,'LA34'!$A$1:$BZ$190,'LA34'!BM$1,0)),0)))),".")</f>
        <v>0.01</v>
      </c>
      <c r="BP48" s="27">
        <f>IFERROR(
IF(INDEX!$H$16=1,(VLOOKUP($A48,'LA31'!$A$1:$BZ$190,'LA31'!BN$1,0)),
IF(INDEX!$H$16=2,(VLOOKUP($A48,'LA32'!$A$1:$BZ$190,'LA32'!BN$1,0)),
IF(INDEX!$H$16=3,(VLOOKUP($A48,'LA33'!$A$1:$BZ$190,'LA33'!BN$1,0)),
IF(INDEX!$H$16=4,(VLOOKUP($A48,'LA34'!$A$1:$BZ$190,'LA34'!BN$1,0)),0)))),".")</f>
        <v>0.01</v>
      </c>
      <c r="BQ48" s="27">
        <f>IFERROR(
IF(INDEX!$H$16=1,(VLOOKUP($A48,'LA31'!$A$1:$BZ$190,'LA31'!BO$1,0)),
IF(INDEX!$H$16=2,(VLOOKUP($A48,'LA32'!$A$1:$BZ$190,'LA32'!BO$1,0)),
IF(INDEX!$H$16=3,(VLOOKUP($A48,'LA33'!$A$1:$BZ$190,'LA33'!BO$1,0)),
IF(INDEX!$H$16=4,(VLOOKUP($A48,'LA34'!$A$1:$BZ$190,'LA34'!BO$1,0)),0)))),".")</f>
        <v>0.01</v>
      </c>
    </row>
    <row r="49" spans="1:69" x14ac:dyDescent="0.2">
      <c r="A49" s="7">
        <v>841</v>
      </c>
      <c r="B49" s="13" t="s">
        <v>159</v>
      </c>
      <c r="C49" s="96" t="s">
        <v>110</v>
      </c>
      <c r="D49" s="26">
        <f>IFERROR(
IF(INDEX!$H$16=1,(VLOOKUP($A49,'LA31'!$A$1:$BZ$190,'LA31'!B$1,0)),
IF(INDEX!$H$16=2,(VLOOKUP($A49,'LA32'!$A$1:$BZ$190,'LA32'!B$1,0)),
IF(INDEX!$H$16=3,(VLOOKUP($A49,'LA33'!$A$1:$BZ$190,'LA33'!B$1,0)),
IF(INDEX!$H$16=4,(VLOOKUP($A49,'LA34'!$A$1:$BZ$190,'LA34'!B$1,0)),0)))),".")</f>
        <v>170</v>
      </c>
      <c r="E49" s="26">
        <f>IFERROR(
IF(INDEX!$H$16=1,(VLOOKUP($A49,'LA31'!$A$1:$BZ$190,'LA31'!C$1,0)),
IF(INDEX!$H$16=2,(VLOOKUP($A49,'LA32'!$A$1:$BZ$190,'LA32'!C$1,0)),
IF(INDEX!$H$16=3,(VLOOKUP($A49,'LA33'!$A$1:$BZ$190,'LA33'!C$1,0)),
IF(INDEX!$H$16=4,(VLOOKUP($A49,'LA34'!$A$1:$BZ$190,'LA34'!C$1,0)),0)))),".")</f>
        <v>960</v>
      </c>
      <c r="F49" s="26">
        <f>IFERROR(
IF(INDEX!$H$16=1,(VLOOKUP($A49,'LA31'!$A$1:$BZ$190,'LA31'!D$1,0)),
IF(INDEX!$H$16=2,(VLOOKUP($A49,'LA32'!$A$1:$BZ$190,'LA32'!D$1,0)),
IF(INDEX!$H$16=3,(VLOOKUP($A49,'LA33'!$A$1:$BZ$190,'LA33'!D$1,0)),
IF(INDEX!$H$16=4,(VLOOKUP($A49,'LA34'!$A$1:$BZ$190,'LA34'!D$1,0)),0)))),".")</f>
        <v>1130</v>
      </c>
      <c r="G49" s="27">
        <f>IFERROR(
IF(INDEX!$H$16=1,(VLOOKUP($A49,'LA31'!$A$1:$BZ$190,'LA31'!E$1,0)),
IF(INDEX!$H$16=2,(VLOOKUP($A49,'LA32'!$A$1:$BZ$190,'LA32'!E$1,0)),
IF(INDEX!$H$16=3,(VLOOKUP($A49,'LA33'!$A$1:$BZ$190,'LA33'!E$1,0)),
IF(INDEX!$H$16=4,(VLOOKUP($A49,'LA34'!$A$1:$BZ$190,'LA34'!E$1,0)),0)))),".")</f>
        <v>0.8</v>
      </c>
      <c r="H49" s="27">
        <f>IFERROR(
IF(INDEX!$H$16=1,(VLOOKUP($A49,'LA31'!$A$1:$BZ$190,'LA31'!F$1,0)),
IF(INDEX!$H$16=2,(VLOOKUP($A49,'LA32'!$A$1:$BZ$190,'LA32'!F$1,0)),
IF(INDEX!$H$16=3,(VLOOKUP($A49,'LA33'!$A$1:$BZ$190,'LA33'!F$1,0)),
IF(INDEX!$H$16=4,(VLOOKUP($A49,'LA34'!$A$1:$BZ$190,'LA34'!F$1,0)),0)))),".")</f>
        <v>0.92</v>
      </c>
      <c r="I49" s="27">
        <f>IFERROR(
IF(INDEX!$H$16=1,(VLOOKUP($A49,'LA31'!$A$1:$BZ$190,'LA31'!G$1,0)),
IF(INDEX!$H$16=2,(VLOOKUP($A49,'LA32'!$A$1:$BZ$190,'LA32'!G$1,0)),
IF(INDEX!$H$16=3,(VLOOKUP($A49,'LA33'!$A$1:$BZ$190,'LA33'!G$1,0)),
IF(INDEX!$H$16=4,(VLOOKUP($A49,'LA34'!$A$1:$BZ$190,'LA34'!G$1,0)),0)))),".")</f>
        <v>0.9</v>
      </c>
      <c r="J49" s="27">
        <f>IFERROR(
IF(INDEX!$H$16=1,(VLOOKUP($A49,'LA31'!$A$1:$BZ$190,'LA31'!H$1,0)),
IF(INDEX!$H$16=2,(VLOOKUP($A49,'LA32'!$A$1:$BZ$190,'LA32'!H$1,0)),
IF(INDEX!$H$16=3,(VLOOKUP($A49,'LA33'!$A$1:$BZ$190,'LA33'!H$1,0)),
IF(INDEX!$H$16=4,(VLOOKUP($A49,'LA34'!$A$1:$BZ$190,'LA34'!H$1,0)),0)))),".")</f>
        <v>0.76</v>
      </c>
      <c r="K49" s="27">
        <f>IFERROR(
IF(INDEX!$H$16=1,(VLOOKUP($A49,'LA31'!$A$1:$BZ$190,'LA31'!I$1,0)),
IF(INDEX!$H$16=2,(VLOOKUP($A49,'LA32'!$A$1:$BZ$190,'LA32'!I$1,0)),
IF(INDEX!$H$16=3,(VLOOKUP($A49,'LA33'!$A$1:$BZ$190,'LA33'!I$1,0)),
IF(INDEX!$H$16=4,(VLOOKUP($A49,'LA34'!$A$1:$BZ$190,'LA34'!I$1,0)),0)))),".")</f>
        <v>0.9</v>
      </c>
      <c r="L49" s="27">
        <f>IFERROR(
IF(INDEX!$H$16=1,(VLOOKUP($A49,'LA31'!$A$1:$BZ$190,'LA31'!J$1,0)),
IF(INDEX!$H$16=2,(VLOOKUP($A49,'LA32'!$A$1:$BZ$190,'LA32'!J$1,0)),
IF(INDEX!$H$16=3,(VLOOKUP($A49,'LA33'!$A$1:$BZ$190,'LA33'!J$1,0)),
IF(INDEX!$H$16=4,(VLOOKUP($A49,'LA34'!$A$1:$BZ$190,'LA34'!J$1,0)),0)))),".")</f>
        <v>0.88</v>
      </c>
      <c r="M49" s="27">
        <f>IFERROR(
IF(INDEX!$H$16=1,(VLOOKUP($A49,'LA31'!$A$1:$BZ$190,'LA31'!K$1,0)),
IF(INDEX!$H$16=2,(VLOOKUP($A49,'LA32'!$A$1:$BZ$190,'LA32'!K$1,0)),
IF(INDEX!$H$16=3,(VLOOKUP($A49,'LA33'!$A$1:$BZ$190,'LA33'!K$1,0)),
IF(INDEX!$H$16=4,(VLOOKUP($A49,'LA34'!$A$1:$BZ$190,'LA34'!K$1,0)),0)))),".")</f>
        <v>0.52</v>
      </c>
      <c r="N49" s="27">
        <f>IFERROR(
IF(INDEX!$H$16=1,(VLOOKUP($A49,'LA31'!$A$1:$BZ$190,'LA31'!L$1,0)),
IF(INDEX!$H$16=2,(VLOOKUP($A49,'LA32'!$A$1:$BZ$190,'LA32'!L$1,0)),
IF(INDEX!$H$16=3,(VLOOKUP($A49,'LA33'!$A$1:$BZ$190,'LA33'!L$1,0)),
IF(INDEX!$H$16=4,(VLOOKUP($A49,'LA34'!$A$1:$BZ$190,'LA34'!L$1,0)),0)))),".")</f>
        <v>0.38</v>
      </c>
      <c r="O49" s="27">
        <f>IFERROR(
IF(INDEX!$H$16=1,(VLOOKUP($A49,'LA31'!$A$1:$BZ$190,'LA31'!M$1,0)),
IF(INDEX!$H$16=2,(VLOOKUP($A49,'LA32'!$A$1:$BZ$190,'LA32'!M$1,0)),
IF(INDEX!$H$16=3,(VLOOKUP($A49,'LA33'!$A$1:$BZ$190,'LA33'!M$1,0)),
IF(INDEX!$H$16=4,(VLOOKUP($A49,'LA34'!$A$1:$BZ$190,'LA34'!M$1,0)),0)))),".")</f>
        <v>0.4</v>
      </c>
      <c r="P49" s="27">
        <f>IFERROR(
IF(INDEX!$H$16=1,(VLOOKUP($A49,'LA31'!$A$1:$BZ$190,'LA31'!N$1,0)),
IF(INDEX!$H$16=2,(VLOOKUP($A49,'LA32'!$A$1:$BZ$190,'LA32'!N$1,0)),
IF(INDEX!$H$16=3,(VLOOKUP($A49,'LA33'!$A$1:$BZ$190,'LA33'!N$1,0)),
IF(INDEX!$H$16=4,(VLOOKUP($A49,'LA34'!$A$1:$BZ$190,'LA34'!N$1,0)),0)))),".")</f>
        <v>0</v>
      </c>
      <c r="Q49" s="27" t="str">
        <f>IFERROR(
IF(INDEX!$H$16=1,(VLOOKUP($A49,'LA31'!$A$1:$BZ$190,'LA31'!O$1,0)),
IF(INDEX!$H$16=2,(VLOOKUP($A49,'LA32'!$A$1:$BZ$190,'LA32'!O$1,0)),
IF(INDEX!$H$16=3,(VLOOKUP($A49,'LA33'!$A$1:$BZ$190,'LA33'!O$1,0)),
IF(INDEX!$H$16=4,(VLOOKUP($A49,'LA34'!$A$1:$BZ$190,'LA34'!O$1,0)),0)))),".")</f>
        <v>x</v>
      </c>
      <c r="R49" s="27" t="str">
        <f>IFERROR(
IF(INDEX!$H$16=1,(VLOOKUP($A49,'LA31'!$A$1:$BZ$190,'LA31'!P$1,0)),
IF(INDEX!$H$16=2,(VLOOKUP($A49,'LA32'!$A$1:$BZ$190,'LA32'!P$1,0)),
IF(INDEX!$H$16=3,(VLOOKUP($A49,'LA33'!$A$1:$BZ$190,'LA33'!P$1,0)),
IF(INDEX!$H$16=4,(VLOOKUP($A49,'LA34'!$A$1:$BZ$190,'LA34'!P$1,0)),0)))),".")</f>
        <v>x</v>
      </c>
      <c r="S49" s="27">
        <f>IFERROR(
IF(INDEX!$H$16=1,(VLOOKUP($A49,'LA31'!$A$1:$BZ$190,'LA31'!Q$1,0)),
IF(INDEX!$H$16=2,(VLOOKUP($A49,'LA32'!$A$1:$BZ$190,'LA32'!Q$1,0)),
IF(INDEX!$H$16=3,(VLOOKUP($A49,'LA33'!$A$1:$BZ$190,'LA33'!Q$1,0)),
IF(INDEX!$H$16=4,(VLOOKUP($A49,'LA34'!$A$1:$BZ$190,'LA34'!Q$1,0)),0)))),".")</f>
        <v>0.06</v>
      </c>
      <c r="T49" s="27">
        <f>IFERROR(
IF(INDEX!$H$16=1,(VLOOKUP($A49,'LA31'!$A$1:$BZ$190,'LA31'!R$1,0)),
IF(INDEX!$H$16=2,(VLOOKUP($A49,'LA32'!$A$1:$BZ$190,'LA32'!R$1,0)),
IF(INDEX!$H$16=3,(VLOOKUP($A49,'LA33'!$A$1:$BZ$190,'LA33'!R$1,0)),
IF(INDEX!$H$16=4,(VLOOKUP($A49,'LA34'!$A$1:$BZ$190,'LA34'!R$1,0)),0)))),".")</f>
        <v>0.06</v>
      </c>
      <c r="U49" s="27">
        <f>IFERROR(
IF(INDEX!$H$16=1,(VLOOKUP($A49,'LA31'!$A$1:$BZ$190,'LA31'!S$1,0)),
IF(INDEX!$H$16=2,(VLOOKUP($A49,'LA32'!$A$1:$BZ$190,'LA32'!S$1,0)),
IF(INDEX!$H$16=3,(VLOOKUP($A49,'LA33'!$A$1:$BZ$190,'LA33'!S$1,0)),
IF(INDEX!$H$16=4,(VLOOKUP($A49,'LA34'!$A$1:$BZ$190,'LA34'!S$1,0)),0)))),".")</f>
        <v>0.06</v>
      </c>
      <c r="V49" s="27" t="str">
        <f>IFERROR(
IF(INDEX!$H$16=1,(VLOOKUP($A49,'LA31'!$A$1:$BZ$190,'LA31'!T$1,0)),
IF(INDEX!$H$16=2,(VLOOKUP($A49,'LA32'!$A$1:$BZ$190,'LA32'!T$1,0)),
IF(INDEX!$H$16=3,(VLOOKUP($A49,'LA33'!$A$1:$BZ$190,'LA33'!T$1,0)),
IF(INDEX!$H$16=4,(VLOOKUP($A49,'LA34'!$A$1:$BZ$190,'LA34'!T$1,0)),0)))),".")</f>
        <v>x</v>
      </c>
      <c r="W49" s="27">
        <f>IFERROR(
IF(INDEX!$H$16=1,(VLOOKUP($A49,'LA31'!$A$1:$BZ$190,'LA31'!U$1,0)),
IF(INDEX!$H$16=2,(VLOOKUP($A49,'LA32'!$A$1:$BZ$190,'LA32'!U$1,0)),
IF(INDEX!$H$16=3,(VLOOKUP($A49,'LA33'!$A$1:$BZ$190,'LA33'!U$1,0)),
IF(INDEX!$H$16=4,(VLOOKUP($A49,'LA34'!$A$1:$BZ$190,'LA34'!U$1,0)),0)))),".")</f>
        <v>0.11</v>
      </c>
      <c r="X49" s="27">
        <f>IFERROR(
IF(INDEX!$H$16=1,(VLOOKUP($A49,'LA31'!$A$1:$BZ$190,'LA31'!V$1,0)),
IF(INDEX!$H$16=2,(VLOOKUP($A49,'LA32'!$A$1:$BZ$190,'LA32'!V$1,0)),
IF(INDEX!$H$16=3,(VLOOKUP($A49,'LA33'!$A$1:$BZ$190,'LA33'!V$1,0)),
IF(INDEX!$H$16=4,(VLOOKUP($A49,'LA34'!$A$1:$BZ$190,'LA34'!V$1,0)),0)))),".")</f>
        <v>0.1</v>
      </c>
      <c r="Y49" s="27">
        <f>IFERROR(
IF(INDEX!$H$16=1,(VLOOKUP($A49,'LA31'!$A$1:$BZ$190,'LA31'!W$1,0)),
IF(INDEX!$H$16=2,(VLOOKUP($A49,'LA32'!$A$1:$BZ$190,'LA32'!W$1,0)),
IF(INDEX!$H$16=3,(VLOOKUP($A49,'LA33'!$A$1:$BZ$190,'LA33'!W$1,0)),
IF(INDEX!$H$16=4,(VLOOKUP($A49,'LA34'!$A$1:$BZ$190,'LA34'!W$1,0)),0)))),".")</f>
        <v>0.16</v>
      </c>
      <c r="Z49" s="27">
        <f>IFERROR(
IF(INDEX!$H$16=1,(VLOOKUP($A49,'LA31'!$A$1:$BZ$190,'LA31'!X$1,0)),
IF(INDEX!$H$16=2,(VLOOKUP($A49,'LA32'!$A$1:$BZ$190,'LA32'!X$1,0)),
IF(INDEX!$H$16=3,(VLOOKUP($A49,'LA33'!$A$1:$BZ$190,'LA33'!X$1,0)),
IF(INDEX!$H$16=4,(VLOOKUP($A49,'LA34'!$A$1:$BZ$190,'LA34'!X$1,0)),0)))),".")</f>
        <v>0.34</v>
      </c>
      <c r="AA49" s="27">
        <f>IFERROR(
IF(INDEX!$H$16=1,(VLOOKUP($A49,'LA31'!$A$1:$BZ$190,'LA31'!Y$1,0)),
IF(INDEX!$H$16=2,(VLOOKUP($A49,'LA32'!$A$1:$BZ$190,'LA32'!Y$1,0)),
IF(INDEX!$H$16=3,(VLOOKUP($A49,'LA33'!$A$1:$BZ$190,'LA33'!Y$1,0)),
IF(INDEX!$H$16=4,(VLOOKUP($A49,'LA34'!$A$1:$BZ$190,'LA34'!Y$1,0)),0)))),".")</f>
        <v>0.32</v>
      </c>
      <c r="AB49" s="27">
        <f>IFERROR(
IF(INDEX!$H$16=1,(VLOOKUP($A49,'LA31'!$A$1:$BZ$190,'LA31'!Z$1,0)),
IF(INDEX!$H$16=2,(VLOOKUP($A49,'LA32'!$A$1:$BZ$190,'LA32'!Z$1,0)),
IF(INDEX!$H$16=3,(VLOOKUP($A49,'LA33'!$A$1:$BZ$190,'LA33'!Z$1,0)),
IF(INDEX!$H$16=4,(VLOOKUP($A49,'LA34'!$A$1:$BZ$190,'LA34'!Z$1,0)),0)))),".")</f>
        <v>0</v>
      </c>
      <c r="AC49" s="27">
        <f>IFERROR(
IF(INDEX!$H$16=1,(VLOOKUP($A49,'LA31'!$A$1:$BZ$190,'LA31'!AA$1,0)),
IF(INDEX!$H$16=2,(VLOOKUP($A49,'LA32'!$A$1:$BZ$190,'LA32'!AA$1,0)),
IF(INDEX!$H$16=3,(VLOOKUP($A49,'LA33'!$A$1:$BZ$190,'LA33'!AA$1,0)),
IF(INDEX!$H$16=4,(VLOOKUP($A49,'LA34'!$A$1:$BZ$190,'LA34'!AA$1,0)),0)))),".")</f>
        <v>0</v>
      </c>
      <c r="AD49" s="27">
        <f>IFERROR(
IF(INDEX!$H$16=1,(VLOOKUP($A49,'LA31'!$A$1:$BZ$190,'LA31'!AB$1,0)),
IF(INDEX!$H$16=2,(VLOOKUP($A49,'LA32'!$A$1:$BZ$190,'LA32'!AB$1,0)),
IF(INDEX!$H$16=3,(VLOOKUP($A49,'LA33'!$A$1:$BZ$190,'LA33'!AB$1,0)),
IF(INDEX!$H$16=4,(VLOOKUP($A49,'LA34'!$A$1:$BZ$190,'LA34'!AB$1,0)),0)))),".")</f>
        <v>0</v>
      </c>
      <c r="AE49" s="27">
        <f>IFERROR(
IF(INDEX!$H$16=1,(VLOOKUP($A49,'LA31'!$A$1:$BZ$190,'LA31'!AC$1,0)),
IF(INDEX!$H$16=2,(VLOOKUP($A49,'LA32'!$A$1:$BZ$190,'LA32'!AC$1,0)),
IF(INDEX!$H$16=3,(VLOOKUP($A49,'LA33'!$A$1:$BZ$190,'LA33'!AC$1,0)),
IF(INDEX!$H$16=4,(VLOOKUP($A49,'LA34'!$A$1:$BZ$190,'LA34'!AC$1,0)),0)))),".")</f>
        <v>0</v>
      </c>
      <c r="AF49" s="27">
        <f>IFERROR(
IF(INDEX!$H$16=1,(VLOOKUP($A49,'LA31'!$A$1:$BZ$190,'LA31'!AD$1,0)),
IF(INDEX!$H$16=2,(VLOOKUP($A49,'LA32'!$A$1:$BZ$190,'LA32'!AD$1,0)),
IF(INDEX!$H$16=3,(VLOOKUP($A49,'LA33'!$A$1:$BZ$190,'LA33'!AD$1,0)),
IF(INDEX!$H$16=4,(VLOOKUP($A49,'LA34'!$A$1:$BZ$190,'LA34'!AD$1,0)),0)))),".")</f>
        <v>0</v>
      </c>
      <c r="AG49" s="27">
        <f>IFERROR(
IF(INDEX!$H$16=1,(VLOOKUP($A49,'LA31'!$A$1:$BZ$190,'LA31'!AE$1,0)),
IF(INDEX!$H$16=2,(VLOOKUP($A49,'LA32'!$A$1:$BZ$190,'LA32'!AE$1,0)),
IF(INDEX!$H$16=3,(VLOOKUP($A49,'LA33'!$A$1:$BZ$190,'LA33'!AE$1,0)),
IF(INDEX!$H$16=4,(VLOOKUP($A49,'LA34'!$A$1:$BZ$190,'LA34'!AE$1,0)),0)))),".")</f>
        <v>0</v>
      </c>
      <c r="AH49" s="27">
        <f>IFERROR(
IF(INDEX!$H$16=1,(VLOOKUP($A49,'LA31'!$A$1:$BZ$190,'LA31'!AF$1,0)),
IF(INDEX!$H$16=2,(VLOOKUP($A49,'LA32'!$A$1:$BZ$190,'LA32'!AF$1,0)),
IF(INDEX!$H$16=3,(VLOOKUP($A49,'LA33'!$A$1:$BZ$190,'LA33'!AF$1,0)),
IF(INDEX!$H$16=4,(VLOOKUP($A49,'LA34'!$A$1:$BZ$190,'LA34'!AF$1,0)),0)))),".")</f>
        <v>0</v>
      </c>
      <c r="AI49" s="27">
        <f>IFERROR(
IF(INDEX!$H$16=1,(VLOOKUP($A49,'LA31'!$A$1:$BZ$190,'LA31'!AG$1,0)),
IF(INDEX!$H$16=2,(VLOOKUP($A49,'LA32'!$A$1:$BZ$190,'LA32'!AG$1,0)),
IF(INDEX!$H$16=3,(VLOOKUP($A49,'LA33'!$A$1:$BZ$190,'LA33'!AG$1,0)),
IF(INDEX!$H$16=4,(VLOOKUP($A49,'LA34'!$A$1:$BZ$190,'LA34'!AG$1,0)),0)))),".")</f>
        <v>0</v>
      </c>
      <c r="AJ49" s="27">
        <f>IFERROR(
IF(INDEX!$H$16=1,(VLOOKUP($A49,'LA31'!$A$1:$BZ$190,'LA31'!AH$1,0)),
IF(INDEX!$H$16=2,(VLOOKUP($A49,'LA32'!$A$1:$BZ$190,'LA32'!AH$1,0)),
IF(INDEX!$H$16=3,(VLOOKUP($A49,'LA33'!$A$1:$BZ$190,'LA33'!AH$1,0)),
IF(INDEX!$H$16=4,(VLOOKUP($A49,'LA34'!$A$1:$BZ$190,'LA34'!AH$1,0)),0)))),".")</f>
        <v>0</v>
      </c>
      <c r="AK49" s="27">
        <f>IFERROR(
IF(INDEX!$H$16=1,(VLOOKUP($A49,'LA31'!$A$1:$BZ$190,'LA31'!AI$1,0)),
IF(INDEX!$H$16=2,(VLOOKUP($A49,'LA32'!$A$1:$BZ$190,'LA32'!AI$1,0)),
IF(INDEX!$H$16=3,(VLOOKUP($A49,'LA33'!$A$1:$BZ$190,'LA33'!AI$1,0)),
IF(INDEX!$H$16=4,(VLOOKUP($A49,'LA34'!$A$1:$BZ$190,'LA34'!AI$1,0)),0)))),".")</f>
        <v>7.0000000000000007E-2</v>
      </c>
      <c r="AL49" s="27">
        <f>IFERROR(
IF(INDEX!$H$16=1,(VLOOKUP($A49,'LA31'!$A$1:$BZ$190,'LA31'!AJ$1,0)),
IF(INDEX!$H$16=2,(VLOOKUP($A49,'LA32'!$A$1:$BZ$190,'LA32'!AJ$1,0)),
IF(INDEX!$H$16=3,(VLOOKUP($A49,'LA33'!$A$1:$BZ$190,'LA33'!AJ$1,0)),
IF(INDEX!$H$16=4,(VLOOKUP($A49,'LA34'!$A$1:$BZ$190,'LA34'!AJ$1,0)),0)))),".")</f>
        <v>7.0000000000000007E-2</v>
      </c>
      <c r="AM49" s="27">
        <f>IFERROR(
IF(INDEX!$H$16=1,(VLOOKUP($A49,'LA31'!$A$1:$BZ$190,'LA31'!AK$1,0)),
IF(INDEX!$H$16=2,(VLOOKUP($A49,'LA32'!$A$1:$BZ$190,'LA32'!AK$1,0)),
IF(INDEX!$H$16=3,(VLOOKUP($A49,'LA33'!$A$1:$BZ$190,'LA33'!AK$1,0)),
IF(INDEX!$H$16=4,(VLOOKUP($A49,'LA34'!$A$1:$BZ$190,'LA34'!AK$1,0)),0)))),".")</f>
        <v>7.0000000000000007E-2</v>
      </c>
      <c r="AN49" s="27">
        <f>IFERROR(
IF(INDEX!$H$16=1,(VLOOKUP($A49,'LA31'!$A$1:$BZ$190,'LA31'!AL$1,0)),
IF(INDEX!$H$16=2,(VLOOKUP($A49,'LA32'!$A$1:$BZ$190,'LA32'!AL$1,0)),
IF(INDEX!$H$16=3,(VLOOKUP($A49,'LA33'!$A$1:$BZ$190,'LA33'!AL$1,0)),
IF(INDEX!$H$16=4,(VLOOKUP($A49,'LA34'!$A$1:$BZ$190,'LA34'!AL$1,0)),0)))),".")</f>
        <v>0</v>
      </c>
      <c r="AO49" s="27">
        <f>IFERROR(
IF(INDEX!$H$16=1,(VLOOKUP($A49,'LA31'!$A$1:$BZ$190,'LA31'!AM$1,0)),
IF(INDEX!$H$16=2,(VLOOKUP($A49,'LA32'!$A$1:$BZ$190,'LA32'!AM$1,0)),
IF(INDEX!$H$16=3,(VLOOKUP($A49,'LA33'!$A$1:$BZ$190,'LA33'!AM$1,0)),
IF(INDEX!$H$16=4,(VLOOKUP($A49,'LA34'!$A$1:$BZ$190,'LA34'!AM$1,0)),0)))),".")</f>
        <v>0</v>
      </c>
      <c r="AP49" s="27">
        <f>IFERROR(
IF(INDEX!$H$16=1,(VLOOKUP($A49,'LA31'!$A$1:$BZ$190,'LA31'!AN$1,0)),
IF(INDEX!$H$16=2,(VLOOKUP($A49,'LA32'!$A$1:$BZ$190,'LA32'!AN$1,0)),
IF(INDEX!$H$16=3,(VLOOKUP($A49,'LA33'!$A$1:$BZ$190,'LA33'!AN$1,0)),
IF(INDEX!$H$16=4,(VLOOKUP($A49,'LA34'!$A$1:$BZ$190,'LA34'!AN$1,0)),0)))),".")</f>
        <v>0</v>
      </c>
      <c r="AQ49" s="27">
        <f>IFERROR(
IF(INDEX!$H$16=1,(VLOOKUP($A49,'LA31'!$A$1:$BZ$190,'LA31'!AO$1,0)),
IF(INDEX!$H$16=2,(VLOOKUP($A49,'LA32'!$A$1:$BZ$190,'LA32'!AO$1,0)),
IF(INDEX!$H$16=3,(VLOOKUP($A49,'LA33'!$A$1:$BZ$190,'LA33'!AO$1,0)),
IF(INDEX!$H$16=4,(VLOOKUP($A49,'LA34'!$A$1:$BZ$190,'LA34'!AO$1,0)),0)))),".")</f>
        <v>0</v>
      </c>
      <c r="AR49" s="27" t="str">
        <f>IFERROR(
IF(INDEX!$H$16=1,(VLOOKUP($A49,'LA31'!$A$1:$BZ$190,'LA31'!AP$1,0)),
IF(INDEX!$H$16=2,(VLOOKUP($A49,'LA32'!$A$1:$BZ$190,'LA32'!AP$1,0)),
IF(INDEX!$H$16=3,(VLOOKUP($A49,'LA33'!$A$1:$BZ$190,'LA33'!AP$1,0)),
IF(INDEX!$H$16=4,(VLOOKUP($A49,'LA34'!$A$1:$BZ$190,'LA34'!AP$1,0)),0)))),".")</f>
        <v>x</v>
      </c>
      <c r="AS49" s="27" t="str">
        <f>IFERROR(
IF(INDEX!$H$16=1,(VLOOKUP($A49,'LA31'!$A$1:$BZ$190,'LA31'!AQ$1,0)),
IF(INDEX!$H$16=2,(VLOOKUP($A49,'LA32'!$A$1:$BZ$190,'LA32'!AQ$1,0)),
IF(INDEX!$H$16=3,(VLOOKUP($A49,'LA33'!$A$1:$BZ$190,'LA33'!AQ$1,0)),
IF(INDEX!$H$16=4,(VLOOKUP($A49,'LA34'!$A$1:$BZ$190,'LA34'!AQ$1,0)),0)))),".")</f>
        <v>x</v>
      </c>
      <c r="AT49" s="27" t="str">
        <f>IFERROR(
IF(INDEX!$H$16=1,(VLOOKUP($A49,'LA31'!$A$1:$BZ$190,'LA31'!AR$1,0)),
IF(INDEX!$H$16=2,(VLOOKUP($A49,'LA32'!$A$1:$BZ$190,'LA32'!AR$1,0)),
IF(INDEX!$H$16=3,(VLOOKUP($A49,'LA33'!$A$1:$BZ$190,'LA33'!AR$1,0)),
IF(INDEX!$H$16=4,(VLOOKUP($A49,'LA34'!$A$1:$BZ$190,'LA34'!AR$1,0)),0)))),".")</f>
        <v>x</v>
      </c>
      <c r="AU49" s="27">
        <f>IFERROR(
IF(INDEX!$H$16=1,(VLOOKUP($A49,'LA31'!$A$1:$BZ$190,'LA31'!AS$1,0)),
IF(INDEX!$H$16=2,(VLOOKUP($A49,'LA32'!$A$1:$BZ$190,'LA32'!AS$1,0)),
IF(INDEX!$H$16=3,(VLOOKUP($A49,'LA33'!$A$1:$BZ$190,'LA33'!AS$1,0)),
IF(INDEX!$H$16=4,(VLOOKUP($A49,'LA34'!$A$1:$BZ$190,'LA34'!AS$1,0)),0)))),".")</f>
        <v>0.01</v>
      </c>
      <c r="AV49" s="27">
        <f>IFERROR(
IF(INDEX!$H$16=1,(VLOOKUP($A49,'LA31'!$A$1:$BZ$190,'LA31'!AT$1,0)),
IF(INDEX!$H$16=2,(VLOOKUP($A49,'LA32'!$A$1:$BZ$190,'LA32'!AT$1,0)),
IF(INDEX!$H$16=3,(VLOOKUP($A49,'LA33'!$A$1:$BZ$190,'LA33'!AT$1,0)),
IF(INDEX!$H$16=4,(VLOOKUP($A49,'LA34'!$A$1:$BZ$190,'LA34'!AT$1,0)),0)))),".")</f>
        <v>0.01</v>
      </c>
      <c r="AW49" s="27" t="str">
        <f>IFERROR(
IF(INDEX!$H$16=1,(VLOOKUP($A49,'LA31'!$A$1:$BZ$190,'LA31'!AU$1,0)),
IF(INDEX!$H$16=2,(VLOOKUP($A49,'LA32'!$A$1:$BZ$190,'LA32'!AU$1,0)),
IF(INDEX!$H$16=3,(VLOOKUP($A49,'LA33'!$A$1:$BZ$190,'LA33'!AU$1,0)),
IF(INDEX!$H$16=4,(VLOOKUP($A49,'LA34'!$A$1:$BZ$190,'LA34'!AU$1,0)),0)))),".")</f>
        <v>x</v>
      </c>
      <c r="AX49" s="27" t="str">
        <f>IFERROR(
IF(INDEX!$H$16=1,(VLOOKUP($A49,'LA31'!$A$1:$BZ$190,'LA31'!AV$1,0)),
IF(INDEX!$H$16=2,(VLOOKUP($A49,'LA32'!$A$1:$BZ$190,'LA32'!AV$1,0)),
IF(INDEX!$H$16=3,(VLOOKUP($A49,'LA33'!$A$1:$BZ$190,'LA33'!AV$1,0)),
IF(INDEX!$H$16=4,(VLOOKUP($A49,'LA34'!$A$1:$BZ$190,'LA34'!AV$1,0)),0)))),".")</f>
        <v>x</v>
      </c>
      <c r="AY49" s="27">
        <f>IFERROR(
IF(INDEX!$H$16=1,(VLOOKUP($A49,'LA31'!$A$1:$BZ$190,'LA31'!AW$1,0)),
IF(INDEX!$H$16=2,(VLOOKUP($A49,'LA32'!$A$1:$BZ$190,'LA32'!AW$1,0)),
IF(INDEX!$H$16=3,(VLOOKUP($A49,'LA33'!$A$1:$BZ$190,'LA33'!AW$1,0)),
IF(INDEX!$H$16=4,(VLOOKUP($A49,'LA34'!$A$1:$BZ$190,'LA34'!AW$1,0)),0)))),".")</f>
        <v>0.01</v>
      </c>
      <c r="AZ49" s="27">
        <f>IFERROR(
IF(INDEX!$H$16=1,(VLOOKUP($A49,'LA31'!$A$1:$BZ$190,'LA31'!AX$1,0)),
IF(INDEX!$H$16=2,(VLOOKUP($A49,'LA32'!$A$1:$BZ$190,'LA32'!AX$1,0)),
IF(INDEX!$H$16=3,(VLOOKUP($A49,'LA33'!$A$1:$BZ$190,'LA33'!AX$1,0)),
IF(INDEX!$H$16=4,(VLOOKUP($A49,'LA34'!$A$1:$BZ$190,'LA34'!AX$1,0)),0)))),".")</f>
        <v>0</v>
      </c>
      <c r="BA49" s="27">
        <f>IFERROR(
IF(INDEX!$H$16=1,(VLOOKUP($A49,'LA31'!$A$1:$BZ$190,'LA31'!AY$1,0)),
IF(INDEX!$H$16=2,(VLOOKUP($A49,'LA32'!$A$1:$BZ$190,'LA32'!AY$1,0)),
IF(INDEX!$H$16=3,(VLOOKUP($A49,'LA33'!$A$1:$BZ$190,'LA33'!AY$1,0)),
IF(INDEX!$H$16=4,(VLOOKUP($A49,'LA34'!$A$1:$BZ$190,'LA34'!AY$1,0)),0)))),".")</f>
        <v>0</v>
      </c>
      <c r="BB49" s="27">
        <f>IFERROR(
IF(INDEX!$H$16=1,(VLOOKUP($A49,'LA31'!$A$1:$BZ$190,'LA31'!AZ$1,0)),
IF(INDEX!$H$16=2,(VLOOKUP($A49,'LA32'!$A$1:$BZ$190,'LA32'!AZ$1,0)),
IF(INDEX!$H$16=3,(VLOOKUP($A49,'LA33'!$A$1:$BZ$190,'LA33'!AZ$1,0)),
IF(INDEX!$H$16=4,(VLOOKUP($A49,'LA34'!$A$1:$BZ$190,'LA34'!AZ$1,0)),0)))),".")</f>
        <v>0</v>
      </c>
      <c r="BC49" s="27" t="str">
        <f>IFERROR(
IF(INDEX!$H$16=1,(VLOOKUP($A49,'LA31'!$A$1:$BZ$190,'LA31'!BA$1,0)),
IF(INDEX!$H$16=2,(VLOOKUP($A49,'LA32'!$A$1:$BZ$190,'LA32'!BA$1,0)),
IF(INDEX!$H$16=3,(VLOOKUP($A49,'LA33'!$A$1:$BZ$190,'LA33'!BA$1,0)),
IF(INDEX!$H$16=4,(VLOOKUP($A49,'LA34'!$A$1:$BZ$190,'LA34'!BA$1,0)),0)))),".")</f>
        <v>x</v>
      </c>
      <c r="BD49" s="27" t="str">
        <f>IFERROR(
IF(INDEX!$H$16=1,(VLOOKUP($A49,'LA31'!$A$1:$BZ$190,'LA31'!BB$1,0)),
IF(INDEX!$H$16=2,(VLOOKUP($A49,'LA32'!$A$1:$BZ$190,'LA32'!BB$1,0)),
IF(INDEX!$H$16=3,(VLOOKUP($A49,'LA33'!$A$1:$BZ$190,'LA33'!BB$1,0)),
IF(INDEX!$H$16=4,(VLOOKUP($A49,'LA34'!$A$1:$BZ$190,'LA34'!BB$1,0)),0)))),".")</f>
        <v>x</v>
      </c>
      <c r="BE49" s="27" t="str">
        <f>IFERROR(
IF(INDEX!$H$16=1,(VLOOKUP($A49,'LA31'!$A$1:$BZ$190,'LA31'!BC$1,0)),
IF(INDEX!$H$16=2,(VLOOKUP($A49,'LA32'!$A$1:$BZ$190,'LA32'!BC$1,0)),
IF(INDEX!$H$16=3,(VLOOKUP($A49,'LA33'!$A$1:$BZ$190,'LA33'!BC$1,0)),
IF(INDEX!$H$16=4,(VLOOKUP($A49,'LA34'!$A$1:$BZ$190,'LA34'!BC$1,0)),0)))),".")</f>
        <v>x</v>
      </c>
      <c r="BF49" s="27" t="str">
        <f>IFERROR(
IF(INDEX!$H$16=1,(VLOOKUP($A49,'LA31'!$A$1:$BZ$190,'LA31'!BD$1,0)),
IF(INDEX!$H$16=2,(VLOOKUP($A49,'LA32'!$A$1:$BZ$190,'LA32'!BD$1,0)),
IF(INDEX!$H$16=3,(VLOOKUP($A49,'LA33'!$A$1:$BZ$190,'LA33'!BD$1,0)),
IF(INDEX!$H$16=4,(VLOOKUP($A49,'LA34'!$A$1:$BZ$190,'LA34'!BD$1,0)),0)))),".")</f>
        <v>x</v>
      </c>
      <c r="BG49" s="27">
        <f>IFERROR(
IF(INDEX!$H$16=1,(VLOOKUP($A49,'LA31'!$A$1:$BZ$190,'LA31'!BE$1,0)),
IF(INDEX!$H$16=2,(VLOOKUP($A49,'LA32'!$A$1:$BZ$190,'LA32'!BE$1,0)),
IF(INDEX!$H$16=3,(VLOOKUP($A49,'LA33'!$A$1:$BZ$190,'LA33'!BE$1,0)),
IF(INDEX!$H$16=4,(VLOOKUP($A49,'LA34'!$A$1:$BZ$190,'LA34'!BE$1,0)),0)))),".")</f>
        <v>0.01</v>
      </c>
      <c r="BH49" s="27">
        <f>IFERROR(
IF(INDEX!$H$16=1,(VLOOKUP($A49,'LA31'!$A$1:$BZ$190,'LA31'!BF$1,0)),
IF(INDEX!$H$16=2,(VLOOKUP($A49,'LA32'!$A$1:$BZ$190,'LA32'!BF$1,0)),
IF(INDEX!$H$16=3,(VLOOKUP($A49,'LA33'!$A$1:$BZ$190,'LA33'!BF$1,0)),
IF(INDEX!$H$16=4,(VLOOKUP($A49,'LA34'!$A$1:$BZ$190,'LA34'!BF$1,0)),0)))),".")</f>
        <v>0.01</v>
      </c>
      <c r="BI49" s="27">
        <f>IFERROR(
IF(INDEX!$H$16=1,(VLOOKUP($A49,'LA31'!$A$1:$BZ$190,'LA31'!BG$1,0)),
IF(INDEX!$H$16=2,(VLOOKUP($A49,'LA32'!$A$1:$BZ$190,'LA32'!BG$1,0)),
IF(INDEX!$H$16=3,(VLOOKUP($A49,'LA33'!$A$1:$BZ$190,'LA33'!BG$1,0)),
IF(INDEX!$H$16=4,(VLOOKUP($A49,'LA34'!$A$1:$BZ$190,'LA34'!BG$1,0)),0)))),".")</f>
        <v>0.09</v>
      </c>
      <c r="BJ49" s="27">
        <f>IFERROR(
IF(INDEX!$H$16=1,(VLOOKUP($A49,'LA31'!$A$1:$BZ$190,'LA31'!BH$1,0)),
IF(INDEX!$H$16=2,(VLOOKUP($A49,'LA32'!$A$1:$BZ$190,'LA32'!BH$1,0)),
IF(INDEX!$H$16=3,(VLOOKUP($A49,'LA33'!$A$1:$BZ$190,'LA33'!BH$1,0)),
IF(INDEX!$H$16=4,(VLOOKUP($A49,'LA34'!$A$1:$BZ$190,'LA34'!BH$1,0)),0)))),".")</f>
        <v>0.05</v>
      </c>
      <c r="BK49" s="27">
        <f>IFERROR(
IF(INDEX!$H$16=1,(VLOOKUP($A49,'LA31'!$A$1:$BZ$190,'LA31'!BI$1,0)),
IF(INDEX!$H$16=2,(VLOOKUP($A49,'LA32'!$A$1:$BZ$190,'LA32'!BI$1,0)),
IF(INDEX!$H$16=3,(VLOOKUP($A49,'LA33'!$A$1:$BZ$190,'LA33'!BI$1,0)),
IF(INDEX!$H$16=4,(VLOOKUP($A49,'LA34'!$A$1:$BZ$190,'LA34'!BI$1,0)),0)))),".")</f>
        <v>0.06</v>
      </c>
      <c r="BL49" s="27">
        <f>IFERROR(
IF(INDEX!$H$16=1,(VLOOKUP($A49,'LA31'!$A$1:$BZ$190,'LA31'!BJ$1,0)),
IF(INDEX!$H$16=2,(VLOOKUP($A49,'LA32'!$A$1:$BZ$190,'LA32'!BJ$1,0)),
IF(INDEX!$H$16=3,(VLOOKUP($A49,'LA33'!$A$1:$BZ$190,'LA33'!BJ$1,0)),
IF(INDEX!$H$16=4,(VLOOKUP($A49,'LA34'!$A$1:$BZ$190,'LA34'!BJ$1,0)),0)))),".")</f>
        <v>0.09</v>
      </c>
      <c r="BM49" s="27">
        <f>IFERROR(
IF(INDEX!$H$16=1,(VLOOKUP($A49,'LA31'!$A$1:$BZ$190,'LA31'!BK$1,0)),
IF(INDEX!$H$16=2,(VLOOKUP($A49,'LA32'!$A$1:$BZ$190,'LA32'!BK$1,0)),
IF(INDEX!$H$16=3,(VLOOKUP($A49,'LA33'!$A$1:$BZ$190,'LA33'!BK$1,0)),
IF(INDEX!$H$16=4,(VLOOKUP($A49,'LA34'!$A$1:$BZ$190,'LA34'!BK$1,0)),0)))),".")</f>
        <v>0.03</v>
      </c>
      <c r="BN49" s="27">
        <f>IFERROR(
IF(INDEX!$H$16=1,(VLOOKUP($A49,'LA31'!$A$1:$BZ$190,'LA31'!BL$1,0)),
IF(INDEX!$H$16=2,(VLOOKUP($A49,'LA32'!$A$1:$BZ$190,'LA32'!BL$1,0)),
IF(INDEX!$H$16=3,(VLOOKUP($A49,'LA33'!$A$1:$BZ$190,'LA33'!BL$1,0)),
IF(INDEX!$H$16=4,(VLOOKUP($A49,'LA34'!$A$1:$BZ$190,'LA34'!BL$1,0)),0)))),".")</f>
        <v>0.04</v>
      </c>
      <c r="BO49" s="27" t="str">
        <f>IFERROR(
IF(INDEX!$H$16=1,(VLOOKUP($A49,'LA31'!$A$1:$BZ$190,'LA31'!BM$1,0)),
IF(INDEX!$H$16=2,(VLOOKUP($A49,'LA32'!$A$1:$BZ$190,'LA32'!BM$1,0)),
IF(INDEX!$H$16=3,(VLOOKUP($A49,'LA33'!$A$1:$BZ$190,'LA33'!BM$1,0)),
IF(INDEX!$H$16=4,(VLOOKUP($A49,'LA34'!$A$1:$BZ$190,'LA34'!BM$1,0)),0)))),".")</f>
        <v>x</v>
      </c>
      <c r="BP49" s="27" t="str">
        <f>IFERROR(
IF(INDEX!$H$16=1,(VLOOKUP($A49,'LA31'!$A$1:$BZ$190,'LA31'!BN$1,0)),
IF(INDEX!$H$16=2,(VLOOKUP($A49,'LA32'!$A$1:$BZ$190,'LA32'!BN$1,0)),
IF(INDEX!$H$16=3,(VLOOKUP($A49,'LA33'!$A$1:$BZ$190,'LA33'!BN$1,0)),
IF(INDEX!$H$16=4,(VLOOKUP($A49,'LA34'!$A$1:$BZ$190,'LA34'!BN$1,0)),0)))),".")</f>
        <v>x</v>
      </c>
      <c r="BQ49" s="27">
        <f>IFERROR(
IF(INDEX!$H$16=1,(VLOOKUP($A49,'LA31'!$A$1:$BZ$190,'LA31'!BO$1,0)),
IF(INDEX!$H$16=2,(VLOOKUP($A49,'LA32'!$A$1:$BZ$190,'LA32'!BO$1,0)),
IF(INDEX!$H$16=3,(VLOOKUP($A49,'LA33'!$A$1:$BZ$190,'LA33'!BO$1,0)),
IF(INDEX!$H$16=4,(VLOOKUP($A49,'LA34'!$A$1:$BZ$190,'LA34'!BO$1,0)),0)))),".")</f>
        <v>0.01</v>
      </c>
    </row>
    <row r="50" spans="1:69" x14ac:dyDescent="0.2">
      <c r="A50" s="7">
        <v>831</v>
      </c>
      <c r="B50" s="13" t="s">
        <v>160</v>
      </c>
      <c r="C50" s="96" t="s">
        <v>116</v>
      </c>
      <c r="D50" s="26">
        <f>IFERROR(
IF(INDEX!$H$16=1,(VLOOKUP($A50,'LA31'!$A$1:$BZ$190,'LA31'!B$1,0)),
IF(INDEX!$H$16=2,(VLOOKUP($A50,'LA32'!$A$1:$BZ$190,'LA32'!B$1,0)),
IF(INDEX!$H$16=3,(VLOOKUP($A50,'LA33'!$A$1:$BZ$190,'LA33'!B$1,0)),
IF(INDEX!$H$16=4,(VLOOKUP($A50,'LA34'!$A$1:$BZ$190,'LA34'!B$1,0)),0)))),".")</f>
        <v>440</v>
      </c>
      <c r="E50" s="26">
        <f>IFERROR(
IF(INDEX!$H$16=1,(VLOOKUP($A50,'LA31'!$A$1:$BZ$190,'LA31'!C$1,0)),
IF(INDEX!$H$16=2,(VLOOKUP($A50,'LA32'!$A$1:$BZ$190,'LA32'!C$1,0)),
IF(INDEX!$H$16=3,(VLOOKUP($A50,'LA33'!$A$1:$BZ$190,'LA33'!C$1,0)),
IF(INDEX!$H$16=4,(VLOOKUP($A50,'LA34'!$A$1:$BZ$190,'LA34'!C$1,0)),0)))),".")</f>
        <v>2430</v>
      </c>
      <c r="F50" s="26">
        <f>IFERROR(
IF(INDEX!$H$16=1,(VLOOKUP($A50,'LA31'!$A$1:$BZ$190,'LA31'!D$1,0)),
IF(INDEX!$H$16=2,(VLOOKUP($A50,'LA32'!$A$1:$BZ$190,'LA32'!D$1,0)),
IF(INDEX!$H$16=3,(VLOOKUP($A50,'LA33'!$A$1:$BZ$190,'LA33'!D$1,0)),
IF(INDEX!$H$16=4,(VLOOKUP($A50,'LA34'!$A$1:$BZ$190,'LA34'!D$1,0)),0)))),".")</f>
        <v>2870</v>
      </c>
      <c r="G50" s="27">
        <f>IFERROR(
IF(INDEX!$H$16=1,(VLOOKUP($A50,'LA31'!$A$1:$BZ$190,'LA31'!E$1,0)),
IF(INDEX!$H$16=2,(VLOOKUP($A50,'LA32'!$A$1:$BZ$190,'LA32'!E$1,0)),
IF(INDEX!$H$16=3,(VLOOKUP($A50,'LA33'!$A$1:$BZ$190,'LA33'!E$1,0)),
IF(INDEX!$H$16=4,(VLOOKUP($A50,'LA34'!$A$1:$BZ$190,'LA34'!E$1,0)),0)))),".")</f>
        <v>0.85</v>
      </c>
      <c r="H50" s="27">
        <f>IFERROR(
IF(INDEX!$H$16=1,(VLOOKUP($A50,'LA31'!$A$1:$BZ$190,'LA31'!F$1,0)),
IF(INDEX!$H$16=2,(VLOOKUP($A50,'LA32'!$A$1:$BZ$190,'LA32'!F$1,0)),
IF(INDEX!$H$16=3,(VLOOKUP($A50,'LA33'!$A$1:$BZ$190,'LA33'!F$1,0)),
IF(INDEX!$H$16=4,(VLOOKUP($A50,'LA34'!$A$1:$BZ$190,'LA34'!F$1,0)),0)))),".")</f>
        <v>0.91</v>
      </c>
      <c r="I50" s="27">
        <f>IFERROR(
IF(INDEX!$H$16=1,(VLOOKUP($A50,'LA31'!$A$1:$BZ$190,'LA31'!G$1,0)),
IF(INDEX!$H$16=2,(VLOOKUP($A50,'LA32'!$A$1:$BZ$190,'LA32'!G$1,0)),
IF(INDEX!$H$16=3,(VLOOKUP($A50,'LA33'!$A$1:$BZ$190,'LA33'!G$1,0)),
IF(INDEX!$H$16=4,(VLOOKUP($A50,'LA34'!$A$1:$BZ$190,'LA34'!G$1,0)),0)))),".")</f>
        <v>0.9</v>
      </c>
      <c r="J50" s="27">
        <f>IFERROR(
IF(INDEX!$H$16=1,(VLOOKUP($A50,'LA31'!$A$1:$BZ$190,'LA31'!H$1,0)),
IF(INDEX!$H$16=2,(VLOOKUP($A50,'LA32'!$A$1:$BZ$190,'LA32'!H$1,0)),
IF(INDEX!$H$16=3,(VLOOKUP($A50,'LA33'!$A$1:$BZ$190,'LA33'!H$1,0)),
IF(INDEX!$H$16=4,(VLOOKUP($A50,'LA34'!$A$1:$BZ$190,'LA34'!H$1,0)),0)))),".")</f>
        <v>0.82</v>
      </c>
      <c r="K50" s="27">
        <f>IFERROR(
IF(INDEX!$H$16=1,(VLOOKUP($A50,'LA31'!$A$1:$BZ$190,'LA31'!I$1,0)),
IF(INDEX!$H$16=2,(VLOOKUP($A50,'LA32'!$A$1:$BZ$190,'LA32'!I$1,0)),
IF(INDEX!$H$16=3,(VLOOKUP($A50,'LA33'!$A$1:$BZ$190,'LA33'!I$1,0)),
IF(INDEX!$H$16=4,(VLOOKUP($A50,'LA34'!$A$1:$BZ$190,'LA34'!I$1,0)),0)))),".")</f>
        <v>0.89</v>
      </c>
      <c r="L50" s="27">
        <f>IFERROR(
IF(INDEX!$H$16=1,(VLOOKUP($A50,'LA31'!$A$1:$BZ$190,'LA31'!J$1,0)),
IF(INDEX!$H$16=2,(VLOOKUP($A50,'LA32'!$A$1:$BZ$190,'LA32'!J$1,0)),
IF(INDEX!$H$16=3,(VLOOKUP($A50,'LA33'!$A$1:$BZ$190,'LA33'!J$1,0)),
IF(INDEX!$H$16=4,(VLOOKUP($A50,'LA34'!$A$1:$BZ$190,'LA34'!J$1,0)),0)))),".")</f>
        <v>0.88</v>
      </c>
      <c r="M50" s="27">
        <f>IFERROR(
IF(INDEX!$H$16=1,(VLOOKUP($A50,'LA31'!$A$1:$BZ$190,'LA31'!K$1,0)),
IF(INDEX!$H$16=2,(VLOOKUP($A50,'LA32'!$A$1:$BZ$190,'LA32'!K$1,0)),
IF(INDEX!$H$16=3,(VLOOKUP($A50,'LA33'!$A$1:$BZ$190,'LA33'!K$1,0)),
IF(INDEX!$H$16=4,(VLOOKUP($A50,'LA34'!$A$1:$BZ$190,'LA34'!K$1,0)),0)))),".")</f>
        <v>0.48</v>
      </c>
      <c r="N50" s="27">
        <f>IFERROR(
IF(INDEX!$H$16=1,(VLOOKUP($A50,'LA31'!$A$1:$BZ$190,'LA31'!L$1,0)),
IF(INDEX!$H$16=2,(VLOOKUP($A50,'LA32'!$A$1:$BZ$190,'LA32'!L$1,0)),
IF(INDEX!$H$16=3,(VLOOKUP($A50,'LA33'!$A$1:$BZ$190,'LA33'!L$1,0)),
IF(INDEX!$H$16=4,(VLOOKUP($A50,'LA34'!$A$1:$BZ$190,'LA34'!L$1,0)),0)))),".")</f>
        <v>0.4</v>
      </c>
      <c r="O50" s="27">
        <f>IFERROR(
IF(INDEX!$H$16=1,(VLOOKUP($A50,'LA31'!$A$1:$BZ$190,'LA31'!M$1,0)),
IF(INDEX!$H$16=2,(VLOOKUP($A50,'LA32'!$A$1:$BZ$190,'LA32'!M$1,0)),
IF(INDEX!$H$16=3,(VLOOKUP($A50,'LA33'!$A$1:$BZ$190,'LA33'!M$1,0)),
IF(INDEX!$H$16=4,(VLOOKUP($A50,'LA34'!$A$1:$BZ$190,'LA34'!M$1,0)),0)))),".")</f>
        <v>0.41</v>
      </c>
      <c r="P50" s="27">
        <f>IFERROR(
IF(INDEX!$H$16=1,(VLOOKUP($A50,'LA31'!$A$1:$BZ$190,'LA31'!N$1,0)),
IF(INDEX!$H$16=2,(VLOOKUP($A50,'LA32'!$A$1:$BZ$190,'LA32'!N$1,0)),
IF(INDEX!$H$16=3,(VLOOKUP($A50,'LA33'!$A$1:$BZ$190,'LA33'!N$1,0)),
IF(INDEX!$H$16=4,(VLOOKUP($A50,'LA34'!$A$1:$BZ$190,'LA34'!N$1,0)),0)))),".")</f>
        <v>0</v>
      </c>
      <c r="Q50" s="27" t="str">
        <f>IFERROR(
IF(INDEX!$H$16=1,(VLOOKUP($A50,'LA31'!$A$1:$BZ$190,'LA31'!O$1,0)),
IF(INDEX!$H$16=2,(VLOOKUP($A50,'LA32'!$A$1:$BZ$190,'LA32'!O$1,0)),
IF(INDEX!$H$16=3,(VLOOKUP($A50,'LA33'!$A$1:$BZ$190,'LA33'!O$1,0)),
IF(INDEX!$H$16=4,(VLOOKUP($A50,'LA34'!$A$1:$BZ$190,'LA34'!O$1,0)),0)))),".")</f>
        <v>-</v>
      </c>
      <c r="R50" s="27" t="str">
        <f>IFERROR(
IF(INDEX!$H$16=1,(VLOOKUP($A50,'LA31'!$A$1:$BZ$190,'LA31'!P$1,0)),
IF(INDEX!$H$16=2,(VLOOKUP($A50,'LA32'!$A$1:$BZ$190,'LA32'!P$1,0)),
IF(INDEX!$H$16=3,(VLOOKUP($A50,'LA33'!$A$1:$BZ$190,'LA33'!P$1,0)),
IF(INDEX!$H$16=4,(VLOOKUP($A50,'LA34'!$A$1:$BZ$190,'LA34'!P$1,0)),0)))),".")</f>
        <v>-</v>
      </c>
      <c r="S50" s="27">
        <f>IFERROR(
IF(INDEX!$H$16=1,(VLOOKUP($A50,'LA31'!$A$1:$BZ$190,'LA31'!Q$1,0)),
IF(INDEX!$H$16=2,(VLOOKUP($A50,'LA32'!$A$1:$BZ$190,'LA32'!Q$1,0)),
IF(INDEX!$H$16=3,(VLOOKUP($A50,'LA33'!$A$1:$BZ$190,'LA33'!Q$1,0)),
IF(INDEX!$H$16=4,(VLOOKUP($A50,'LA34'!$A$1:$BZ$190,'LA34'!Q$1,0)),0)))),".")</f>
        <v>0.05</v>
      </c>
      <c r="T50" s="27">
        <f>IFERROR(
IF(INDEX!$H$16=1,(VLOOKUP($A50,'LA31'!$A$1:$BZ$190,'LA31'!R$1,0)),
IF(INDEX!$H$16=2,(VLOOKUP($A50,'LA32'!$A$1:$BZ$190,'LA32'!R$1,0)),
IF(INDEX!$H$16=3,(VLOOKUP($A50,'LA33'!$A$1:$BZ$190,'LA33'!R$1,0)),
IF(INDEX!$H$16=4,(VLOOKUP($A50,'LA34'!$A$1:$BZ$190,'LA34'!R$1,0)),0)))),".")</f>
        <v>0.06</v>
      </c>
      <c r="U50" s="27">
        <f>IFERROR(
IF(INDEX!$H$16=1,(VLOOKUP($A50,'LA31'!$A$1:$BZ$190,'LA31'!S$1,0)),
IF(INDEX!$H$16=2,(VLOOKUP($A50,'LA32'!$A$1:$BZ$190,'LA32'!S$1,0)),
IF(INDEX!$H$16=3,(VLOOKUP($A50,'LA33'!$A$1:$BZ$190,'LA33'!S$1,0)),
IF(INDEX!$H$16=4,(VLOOKUP($A50,'LA34'!$A$1:$BZ$190,'LA34'!S$1,0)),0)))),".")</f>
        <v>0.06</v>
      </c>
      <c r="V50" s="27">
        <f>IFERROR(
IF(INDEX!$H$16=1,(VLOOKUP($A50,'LA31'!$A$1:$BZ$190,'LA31'!T$1,0)),
IF(INDEX!$H$16=2,(VLOOKUP($A50,'LA32'!$A$1:$BZ$190,'LA32'!T$1,0)),
IF(INDEX!$H$16=3,(VLOOKUP($A50,'LA33'!$A$1:$BZ$190,'LA33'!T$1,0)),
IF(INDEX!$H$16=4,(VLOOKUP($A50,'LA34'!$A$1:$BZ$190,'LA34'!T$1,0)),0)))),".")</f>
        <v>0.28000000000000003</v>
      </c>
      <c r="W50" s="27">
        <f>IFERROR(
IF(INDEX!$H$16=1,(VLOOKUP($A50,'LA31'!$A$1:$BZ$190,'LA31'!U$1,0)),
IF(INDEX!$H$16=2,(VLOOKUP($A50,'LA32'!$A$1:$BZ$190,'LA32'!U$1,0)),
IF(INDEX!$H$16=3,(VLOOKUP($A50,'LA33'!$A$1:$BZ$190,'LA33'!U$1,0)),
IF(INDEX!$H$16=4,(VLOOKUP($A50,'LA34'!$A$1:$BZ$190,'LA34'!U$1,0)),0)))),".")</f>
        <v>0.39</v>
      </c>
      <c r="X50" s="27">
        <f>IFERROR(
IF(INDEX!$H$16=1,(VLOOKUP($A50,'LA31'!$A$1:$BZ$190,'LA31'!V$1,0)),
IF(INDEX!$H$16=2,(VLOOKUP($A50,'LA32'!$A$1:$BZ$190,'LA32'!V$1,0)),
IF(INDEX!$H$16=3,(VLOOKUP($A50,'LA33'!$A$1:$BZ$190,'LA33'!V$1,0)),
IF(INDEX!$H$16=4,(VLOOKUP($A50,'LA34'!$A$1:$BZ$190,'LA34'!V$1,0)),0)))),".")</f>
        <v>0.37</v>
      </c>
      <c r="Y50" s="27" t="str">
        <f>IFERROR(
IF(INDEX!$H$16=1,(VLOOKUP($A50,'LA31'!$A$1:$BZ$190,'LA31'!W$1,0)),
IF(INDEX!$H$16=2,(VLOOKUP($A50,'LA32'!$A$1:$BZ$190,'LA32'!W$1,0)),
IF(INDEX!$H$16=3,(VLOOKUP($A50,'LA33'!$A$1:$BZ$190,'LA33'!W$1,0)),
IF(INDEX!$H$16=4,(VLOOKUP($A50,'LA34'!$A$1:$BZ$190,'LA34'!W$1,0)),0)))),".")</f>
        <v>x</v>
      </c>
      <c r="Z50" s="27">
        <f>IFERROR(
IF(INDEX!$H$16=1,(VLOOKUP($A50,'LA31'!$A$1:$BZ$190,'LA31'!X$1,0)),
IF(INDEX!$H$16=2,(VLOOKUP($A50,'LA32'!$A$1:$BZ$190,'LA32'!X$1,0)),
IF(INDEX!$H$16=3,(VLOOKUP($A50,'LA33'!$A$1:$BZ$190,'LA33'!X$1,0)),
IF(INDEX!$H$16=4,(VLOOKUP($A50,'LA34'!$A$1:$BZ$190,'LA34'!X$1,0)),0)))),".")</f>
        <v>0.04</v>
      </c>
      <c r="AA50" s="27">
        <f>IFERROR(
IF(INDEX!$H$16=1,(VLOOKUP($A50,'LA31'!$A$1:$BZ$190,'LA31'!Y$1,0)),
IF(INDEX!$H$16=2,(VLOOKUP($A50,'LA32'!$A$1:$BZ$190,'LA32'!Y$1,0)),
IF(INDEX!$H$16=3,(VLOOKUP($A50,'LA33'!$A$1:$BZ$190,'LA33'!Y$1,0)),
IF(INDEX!$H$16=4,(VLOOKUP($A50,'LA34'!$A$1:$BZ$190,'LA34'!Y$1,0)),0)))),".")</f>
        <v>0.03</v>
      </c>
      <c r="AB50" s="27">
        <f>IFERROR(
IF(INDEX!$H$16=1,(VLOOKUP($A50,'LA31'!$A$1:$BZ$190,'LA31'!Z$1,0)),
IF(INDEX!$H$16=2,(VLOOKUP($A50,'LA32'!$A$1:$BZ$190,'LA32'!Z$1,0)),
IF(INDEX!$H$16=3,(VLOOKUP($A50,'LA33'!$A$1:$BZ$190,'LA33'!Z$1,0)),
IF(INDEX!$H$16=4,(VLOOKUP($A50,'LA34'!$A$1:$BZ$190,'LA34'!Z$1,0)),0)))),".")</f>
        <v>0</v>
      </c>
      <c r="AC50" s="27">
        <f>IFERROR(
IF(INDEX!$H$16=1,(VLOOKUP($A50,'LA31'!$A$1:$BZ$190,'LA31'!AA$1,0)),
IF(INDEX!$H$16=2,(VLOOKUP($A50,'LA32'!$A$1:$BZ$190,'LA32'!AA$1,0)),
IF(INDEX!$H$16=3,(VLOOKUP($A50,'LA33'!$A$1:$BZ$190,'LA33'!AA$1,0)),
IF(INDEX!$H$16=4,(VLOOKUP($A50,'LA34'!$A$1:$BZ$190,'LA34'!AA$1,0)),0)))),".")</f>
        <v>0</v>
      </c>
      <c r="AD50" s="27">
        <f>IFERROR(
IF(INDEX!$H$16=1,(VLOOKUP($A50,'LA31'!$A$1:$BZ$190,'LA31'!AB$1,0)),
IF(INDEX!$H$16=2,(VLOOKUP($A50,'LA32'!$A$1:$BZ$190,'LA32'!AB$1,0)),
IF(INDEX!$H$16=3,(VLOOKUP($A50,'LA33'!$A$1:$BZ$190,'LA33'!AB$1,0)),
IF(INDEX!$H$16=4,(VLOOKUP($A50,'LA34'!$A$1:$BZ$190,'LA34'!AB$1,0)),0)))),".")</f>
        <v>0</v>
      </c>
      <c r="AE50" s="27">
        <f>IFERROR(
IF(INDEX!$H$16=1,(VLOOKUP($A50,'LA31'!$A$1:$BZ$190,'LA31'!AC$1,0)),
IF(INDEX!$H$16=2,(VLOOKUP($A50,'LA32'!$A$1:$BZ$190,'LA32'!AC$1,0)),
IF(INDEX!$H$16=3,(VLOOKUP($A50,'LA33'!$A$1:$BZ$190,'LA33'!AC$1,0)),
IF(INDEX!$H$16=4,(VLOOKUP($A50,'LA34'!$A$1:$BZ$190,'LA34'!AC$1,0)),0)))),".")</f>
        <v>0</v>
      </c>
      <c r="AF50" s="27">
        <f>IFERROR(
IF(INDEX!$H$16=1,(VLOOKUP($A50,'LA31'!$A$1:$BZ$190,'LA31'!AD$1,0)),
IF(INDEX!$H$16=2,(VLOOKUP($A50,'LA32'!$A$1:$BZ$190,'LA32'!AD$1,0)),
IF(INDEX!$H$16=3,(VLOOKUP($A50,'LA33'!$A$1:$BZ$190,'LA33'!AD$1,0)),
IF(INDEX!$H$16=4,(VLOOKUP($A50,'LA34'!$A$1:$BZ$190,'LA34'!AD$1,0)),0)))),".")</f>
        <v>0</v>
      </c>
      <c r="AG50" s="27">
        <f>IFERROR(
IF(INDEX!$H$16=1,(VLOOKUP($A50,'LA31'!$A$1:$BZ$190,'LA31'!AE$1,0)),
IF(INDEX!$H$16=2,(VLOOKUP($A50,'LA32'!$A$1:$BZ$190,'LA32'!AE$1,0)),
IF(INDEX!$H$16=3,(VLOOKUP($A50,'LA33'!$A$1:$BZ$190,'LA33'!AE$1,0)),
IF(INDEX!$H$16=4,(VLOOKUP($A50,'LA34'!$A$1:$BZ$190,'LA34'!AE$1,0)),0)))),".")</f>
        <v>0</v>
      </c>
      <c r="AH50" s="27">
        <f>IFERROR(
IF(INDEX!$H$16=1,(VLOOKUP($A50,'LA31'!$A$1:$BZ$190,'LA31'!AF$1,0)),
IF(INDEX!$H$16=2,(VLOOKUP($A50,'LA32'!$A$1:$BZ$190,'LA32'!AF$1,0)),
IF(INDEX!$H$16=3,(VLOOKUP($A50,'LA33'!$A$1:$BZ$190,'LA33'!AF$1,0)),
IF(INDEX!$H$16=4,(VLOOKUP($A50,'LA34'!$A$1:$BZ$190,'LA34'!AF$1,0)),0)))),".")</f>
        <v>0</v>
      </c>
      <c r="AI50" s="27">
        <f>IFERROR(
IF(INDEX!$H$16=1,(VLOOKUP($A50,'LA31'!$A$1:$BZ$190,'LA31'!AG$1,0)),
IF(INDEX!$H$16=2,(VLOOKUP($A50,'LA32'!$A$1:$BZ$190,'LA32'!AG$1,0)),
IF(INDEX!$H$16=3,(VLOOKUP($A50,'LA33'!$A$1:$BZ$190,'LA33'!AG$1,0)),
IF(INDEX!$H$16=4,(VLOOKUP($A50,'LA34'!$A$1:$BZ$190,'LA34'!AG$1,0)),0)))),".")</f>
        <v>0</v>
      </c>
      <c r="AJ50" s="27">
        <f>IFERROR(
IF(INDEX!$H$16=1,(VLOOKUP($A50,'LA31'!$A$1:$BZ$190,'LA31'!AH$1,0)),
IF(INDEX!$H$16=2,(VLOOKUP($A50,'LA32'!$A$1:$BZ$190,'LA32'!AH$1,0)),
IF(INDEX!$H$16=3,(VLOOKUP($A50,'LA33'!$A$1:$BZ$190,'LA33'!AH$1,0)),
IF(INDEX!$H$16=4,(VLOOKUP($A50,'LA34'!$A$1:$BZ$190,'LA34'!AH$1,0)),0)))),".")</f>
        <v>0</v>
      </c>
      <c r="AK50" s="27">
        <f>IFERROR(
IF(INDEX!$H$16=1,(VLOOKUP($A50,'LA31'!$A$1:$BZ$190,'LA31'!AI$1,0)),
IF(INDEX!$H$16=2,(VLOOKUP($A50,'LA32'!$A$1:$BZ$190,'LA32'!AI$1,0)),
IF(INDEX!$H$16=3,(VLOOKUP($A50,'LA33'!$A$1:$BZ$190,'LA33'!AI$1,0)),
IF(INDEX!$H$16=4,(VLOOKUP($A50,'LA34'!$A$1:$BZ$190,'LA34'!AI$1,0)),0)))),".")</f>
        <v>0.05</v>
      </c>
      <c r="AL50" s="27">
        <f>IFERROR(
IF(INDEX!$H$16=1,(VLOOKUP($A50,'LA31'!$A$1:$BZ$190,'LA31'!AJ$1,0)),
IF(INDEX!$H$16=2,(VLOOKUP($A50,'LA32'!$A$1:$BZ$190,'LA32'!AJ$1,0)),
IF(INDEX!$H$16=3,(VLOOKUP($A50,'LA33'!$A$1:$BZ$190,'LA33'!AJ$1,0)),
IF(INDEX!$H$16=4,(VLOOKUP($A50,'LA34'!$A$1:$BZ$190,'LA34'!AJ$1,0)),0)))),".")</f>
        <v>0.09</v>
      </c>
      <c r="AM50" s="27">
        <f>IFERROR(
IF(INDEX!$H$16=1,(VLOOKUP($A50,'LA31'!$A$1:$BZ$190,'LA31'!AK$1,0)),
IF(INDEX!$H$16=2,(VLOOKUP($A50,'LA32'!$A$1:$BZ$190,'LA32'!AK$1,0)),
IF(INDEX!$H$16=3,(VLOOKUP($A50,'LA33'!$A$1:$BZ$190,'LA33'!AK$1,0)),
IF(INDEX!$H$16=4,(VLOOKUP($A50,'LA34'!$A$1:$BZ$190,'LA34'!AK$1,0)),0)))),".")</f>
        <v>0.08</v>
      </c>
      <c r="AN50" s="27">
        <f>IFERROR(
IF(INDEX!$H$16=1,(VLOOKUP($A50,'LA31'!$A$1:$BZ$190,'LA31'!AL$1,0)),
IF(INDEX!$H$16=2,(VLOOKUP($A50,'LA32'!$A$1:$BZ$190,'LA32'!AL$1,0)),
IF(INDEX!$H$16=3,(VLOOKUP($A50,'LA33'!$A$1:$BZ$190,'LA33'!AL$1,0)),
IF(INDEX!$H$16=4,(VLOOKUP($A50,'LA34'!$A$1:$BZ$190,'LA34'!AL$1,0)),0)))),".")</f>
        <v>0</v>
      </c>
      <c r="AO50" s="27">
        <f>IFERROR(
IF(INDEX!$H$16=1,(VLOOKUP($A50,'LA31'!$A$1:$BZ$190,'LA31'!AM$1,0)),
IF(INDEX!$H$16=2,(VLOOKUP($A50,'LA32'!$A$1:$BZ$190,'LA32'!AM$1,0)),
IF(INDEX!$H$16=3,(VLOOKUP($A50,'LA33'!$A$1:$BZ$190,'LA33'!AM$1,0)),
IF(INDEX!$H$16=4,(VLOOKUP($A50,'LA34'!$A$1:$BZ$190,'LA34'!AM$1,0)),0)))),".")</f>
        <v>0</v>
      </c>
      <c r="AP50" s="27">
        <f>IFERROR(
IF(INDEX!$H$16=1,(VLOOKUP($A50,'LA31'!$A$1:$BZ$190,'LA31'!AN$1,0)),
IF(INDEX!$H$16=2,(VLOOKUP($A50,'LA32'!$A$1:$BZ$190,'LA32'!AN$1,0)),
IF(INDEX!$H$16=3,(VLOOKUP($A50,'LA33'!$A$1:$BZ$190,'LA33'!AN$1,0)),
IF(INDEX!$H$16=4,(VLOOKUP($A50,'LA34'!$A$1:$BZ$190,'LA34'!AN$1,0)),0)))),".")</f>
        <v>0</v>
      </c>
      <c r="AQ50" s="27" t="str">
        <f>IFERROR(
IF(INDEX!$H$16=1,(VLOOKUP($A50,'LA31'!$A$1:$BZ$190,'LA31'!AO$1,0)),
IF(INDEX!$H$16=2,(VLOOKUP($A50,'LA32'!$A$1:$BZ$190,'LA32'!AO$1,0)),
IF(INDEX!$H$16=3,(VLOOKUP($A50,'LA33'!$A$1:$BZ$190,'LA33'!AO$1,0)),
IF(INDEX!$H$16=4,(VLOOKUP($A50,'LA34'!$A$1:$BZ$190,'LA34'!AO$1,0)),0)))),".")</f>
        <v>x</v>
      </c>
      <c r="AR50" s="27" t="str">
        <f>IFERROR(
IF(INDEX!$H$16=1,(VLOOKUP($A50,'LA31'!$A$1:$BZ$190,'LA31'!AP$1,0)),
IF(INDEX!$H$16=2,(VLOOKUP($A50,'LA32'!$A$1:$BZ$190,'LA32'!AP$1,0)),
IF(INDEX!$H$16=3,(VLOOKUP($A50,'LA33'!$A$1:$BZ$190,'LA33'!AP$1,0)),
IF(INDEX!$H$16=4,(VLOOKUP($A50,'LA34'!$A$1:$BZ$190,'LA34'!AP$1,0)),0)))),".")</f>
        <v>x</v>
      </c>
      <c r="AS50" s="27" t="str">
        <f>IFERROR(
IF(INDEX!$H$16=1,(VLOOKUP($A50,'LA31'!$A$1:$BZ$190,'LA31'!AQ$1,0)),
IF(INDEX!$H$16=2,(VLOOKUP($A50,'LA32'!$A$1:$BZ$190,'LA32'!AQ$1,0)),
IF(INDEX!$H$16=3,(VLOOKUP($A50,'LA33'!$A$1:$BZ$190,'LA33'!AQ$1,0)),
IF(INDEX!$H$16=4,(VLOOKUP($A50,'LA34'!$A$1:$BZ$190,'LA34'!AQ$1,0)),0)))),".")</f>
        <v>-</v>
      </c>
      <c r="AT50" s="27" t="str">
        <f>IFERROR(
IF(INDEX!$H$16=1,(VLOOKUP($A50,'LA31'!$A$1:$BZ$190,'LA31'!AR$1,0)),
IF(INDEX!$H$16=2,(VLOOKUP($A50,'LA32'!$A$1:$BZ$190,'LA32'!AR$1,0)),
IF(INDEX!$H$16=3,(VLOOKUP($A50,'LA33'!$A$1:$BZ$190,'LA33'!AR$1,0)),
IF(INDEX!$H$16=4,(VLOOKUP($A50,'LA34'!$A$1:$BZ$190,'LA34'!AR$1,0)),0)))),".")</f>
        <v>x</v>
      </c>
      <c r="AU50" s="27">
        <f>IFERROR(
IF(INDEX!$H$16=1,(VLOOKUP($A50,'LA31'!$A$1:$BZ$190,'LA31'!AS$1,0)),
IF(INDEX!$H$16=2,(VLOOKUP($A50,'LA32'!$A$1:$BZ$190,'LA32'!AS$1,0)),
IF(INDEX!$H$16=3,(VLOOKUP($A50,'LA33'!$A$1:$BZ$190,'LA33'!AS$1,0)),
IF(INDEX!$H$16=4,(VLOOKUP($A50,'LA34'!$A$1:$BZ$190,'LA34'!AS$1,0)),0)))),".")</f>
        <v>0.01</v>
      </c>
      <c r="AV50" s="27">
        <f>IFERROR(
IF(INDEX!$H$16=1,(VLOOKUP($A50,'LA31'!$A$1:$BZ$190,'LA31'!AT$1,0)),
IF(INDEX!$H$16=2,(VLOOKUP($A50,'LA32'!$A$1:$BZ$190,'LA32'!AT$1,0)),
IF(INDEX!$H$16=3,(VLOOKUP($A50,'LA33'!$A$1:$BZ$190,'LA33'!AT$1,0)),
IF(INDEX!$H$16=4,(VLOOKUP($A50,'LA34'!$A$1:$BZ$190,'LA34'!AT$1,0)),0)))),".")</f>
        <v>0.01</v>
      </c>
      <c r="AW50" s="27" t="str">
        <f>IFERROR(
IF(INDEX!$H$16=1,(VLOOKUP($A50,'LA31'!$A$1:$BZ$190,'LA31'!AU$1,0)),
IF(INDEX!$H$16=2,(VLOOKUP($A50,'LA32'!$A$1:$BZ$190,'LA32'!AU$1,0)),
IF(INDEX!$H$16=3,(VLOOKUP($A50,'LA33'!$A$1:$BZ$190,'LA33'!AU$1,0)),
IF(INDEX!$H$16=4,(VLOOKUP($A50,'LA34'!$A$1:$BZ$190,'LA34'!AU$1,0)),0)))),".")</f>
        <v>x</v>
      </c>
      <c r="AX50" s="27">
        <f>IFERROR(
IF(INDEX!$H$16=1,(VLOOKUP($A50,'LA31'!$A$1:$BZ$190,'LA31'!AV$1,0)),
IF(INDEX!$H$16=2,(VLOOKUP($A50,'LA32'!$A$1:$BZ$190,'LA32'!AV$1,0)),
IF(INDEX!$H$16=3,(VLOOKUP($A50,'LA33'!$A$1:$BZ$190,'LA33'!AV$1,0)),
IF(INDEX!$H$16=4,(VLOOKUP($A50,'LA34'!$A$1:$BZ$190,'LA34'!AV$1,0)),0)))),".")</f>
        <v>0.01</v>
      </c>
      <c r="AY50" s="27">
        <f>IFERROR(
IF(INDEX!$H$16=1,(VLOOKUP($A50,'LA31'!$A$1:$BZ$190,'LA31'!AW$1,0)),
IF(INDEX!$H$16=2,(VLOOKUP($A50,'LA32'!$A$1:$BZ$190,'LA32'!AW$1,0)),
IF(INDEX!$H$16=3,(VLOOKUP($A50,'LA33'!$A$1:$BZ$190,'LA33'!AW$1,0)),
IF(INDEX!$H$16=4,(VLOOKUP($A50,'LA34'!$A$1:$BZ$190,'LA34'!AW$1,0)),0)))),".")</f>
        <v>0.01</v>
      </c>
      <c r="AZ50" s="27">
        <f>IFERROR(
IF(INDEX!$H$16=1,(VLOOKUP($A50,'LA31'!$A$1:$BZ$190,'LA31'!AX$1,0)),
IF(INDEX!$H$16=2,(VLOOKUP($A50,'LA32'!$A$1:$BZ$190,'LA32'!AX$1,0)),
IF(INDEX!$H$16=3,(VLOOKUP($A50,'LA33'!$A$1:$BZ$190,'LA33'!AX$1,0)),
IF(INDEX!$H$16=4,(VLOOKUP($A50,'LA34'!$A$1:$BZ$190,'LA34'!AX$1,0)),0)))),".")</f>
        <v>0</v>
      </c>
      <c r="BA50" s="27" t="str">
        <f>IFERROR(
IF(INDEX!$H$16=1,(VLOOKUP($A50,'LA31'!$A$1:$BZ$190,'LA31'!AY$1,0)),
IF(INDEX!$H$16=2,(VLOOKUP($A50,'LA32'!$A$1:$BZ$190,'LA32'!AY$1,0)),
IF(INDEX!$H$16=3,(VLOOKUP($A50,'LA33'!$A$1:$BZ$190,'LA33'!AY$1,0)),
IF(INDEX!$H$16=4,(VLOOKUP($A50,'LA34'!$A$1:$BZ$190,'LA34'!AY$1,0)),0)))),".")</f>
        <v>x</v>
      </c>
      <c r="BB50" s="27" t="str">
        <f>IFERROR(
IF(INDEX!$H$16=1,(VLOOKUP($A50,'LA31'!$A$1:$BZ$190,'LA31'!AZ$1,0)),
IF(INDEX!$H$16=2,(VLOOKUP($A50,'LA32'!$A$1:$BZ$190,'LA32'!AZ$1,0)),
IF(INDEX!$H$16=3,(VLOOKUP($A50,'LA33'!$A$1:$BZ$190,'LA33'!AZ$1,0)),
IF(INDEX!$H$16=4,(VLOOKUP($A50,'LA34'!$A$1:$BZ$190,'LA34'!AZ$1,0)),0)))),".")</f>
        <v>x</v>
      </c>
      <c r="BC50" s="27" t="str">
        <f>IFERROR(
IF(INDEX!$H$16=1,(VLOOKUP($A50,'LA31'!$A$1:$BZ$190,'LA31'!BA$1,0)),
IF(INDEX!$H$16=2,(VLOOKUP($A50,'LA32'!$A$1:$BZ$190,'LA32'!BA$1,0)),
IF(INDEX!$H$16=3,(VLOOKUP($A50,'LA33'!$A$1:$BZ$190,'LA33'!BA$1,0)),
IF(INDEX!$H$16=4,(VLOOKUP($A50,'LA34'!$A$1:$BZ$190,'LA34'!BA$1,0)),0)))),".")</f>
        <v>x</v>
      </c>
      <c r="BD50" s="27" t="str">
        <f>IFERROR(
IF(INDEX!$H$16=1,(VLOOKUP($A50,'LA31'!$A$1:$BZ$190,'LA31'!BB$1,0)),
IF(INDEX!$H$16=2,(VLOOKUP($A50,'LA32'!$A$1:$BZ$190,'LA32'!BB$1,0)),
IF(INDEX!$H$16=3,(VLOOKUP($A50,'LA33'!$A$1:$BZ$190,'LA33'!BB$1,0)),
IF(INDEX!$H$16=4,(VLOOKUP($A50,'LA34'!$A$1:$BZ$190,'LA34'!BB$1,0)),0)))),".")</f>
        <v>x</v>
      </c>
      <c r="BE50" s="27" t="str">
        <f>IFERROR(
IF(INDEX!$H$16=1,(VLOOKUP($A50,'LA31'!$A$1:$BZ$190,'LA31'!BC$1,0)),
IF(INDEX!$H$16=2,(VLOOKUP($A50,'LA32'!$A$1:$BZ$190,'LA32'!BC$1,0)),
IF(INDEX!$H$16=3,(VLOOKUP($A50,'LA33'!$A$1:$BZ$190,'LA33'!BC$1,0)),
IF(INDEX!$H$16=4,(VLOOKUP($A50,'LA34'!$A$1:$BZ$190,'LA34'!BC$1,0)),0)))),".")</f>
        <v>x</v>
      </c>
      <c r="BF50" s="27">
        <f>IFERROR(
IF(INDEX!$H$16=1,(VLOOKUP($A50,'LA31'!$A$1:$BZ$190,'LA31'!BD$1,0)),
IF(INDEX!$H$16=2,(VLOOKUP($A50,'LA32'!$A$1:$BZ$190,'LA32'!BD$1,0)),
IF(INDEX!$H$16=3,(VLOOKUP($A50,'LA33'!$A$1:$BZ$190,'LA33'!BD$1,0)),
IF(INDEX!$H$16=4,(VLOOKUP($A50,'LA34'!$A$1:$BZ$190,'LA34'!BD$1,0)),0)))),".")</f>
        <v>0.02</v>
      </c>
      <c r="BG50" s="27">
        <f>IFERROR(
IF(INDEX!$H$16=1,(VLOOKUP($A50,'LA31'!$A$1:$BZ$190,'LA31'!BE$1,0)),
IF(INDEX!$H$16=2,(VLOOKUP($A50,'LA32'!$A$1:$BZ$190,'LA32'!BE$1,0)),
IF(INDEX!$H$16=3,(VLOOKUP($A50,'LA33'!$A$1:$BZ$190,'LA33'!BE$1,0)),
IF(INDEX!$H$16=4,(VLOOKUP($A50,'LA34'!$A$1:$BZ$190,'LA34'!BE$1,0)),0)))),".")</f>
        <v>0.01</v>
      </c>
      <c r="BH50" s="27">
        <f>IFERROR(
IF(INDEX!$H$16=1,(VLOOKUP($A50,'LA31'!$A$1:$BZ$190,'LA31'!BF$1,0)),
IF(INDEX!$H$16=2,(VLOOKUP($A50,'LA32'!$A$1:$BZ$190,'LA32'!BF$1,0)),
IF(INDEX!$H$16=3,(VLOOKUP($A50,'LA33'!$A$1:$BZ$190,'LA33'!BF$1,0)),
IF(INDEX!$H$16=4,(VLOOKUP($A50,'LA34'!$A$1:$BZ$190,'LA34'!BF$1,0)),0)))),".")</f>
        <v>0.02</v>
      </c>
      <c r="BI50" s="27">
        <f>IFERROR(
IF(INDEX!$H$16=1,(VLOOKUP($A50,'LA31'!$A$1:$BZ$190,'LA31'!BG$1,0)),
IF(INDEX!$H$16=2,(VLOOKUP($A50,'LA32'!$A$1:$BZ$190,'LA32'!BG$1,0)),
IF(INDEX!$H$16=3,(VLOOKUP($A50,'LA33'!$A$1:$BZ$190,'LA33'!BG$1,0)),
IF(INDEX!$H$16=4,(VLOOKUP($A50,'LA34'!$A$1:$BZ$190,'LA34'!BG$1,0)),0)))),".")</f>
        <v>0.1</v>
      </c>
      <c r="BJ50" s="27">
        <f>IFERROR(
IF(INDEX!$H$16=1,(VLOOKUP($A50,'LA31'!$A$1:$BZ$190,'LA31'!BH$1,0)),
IF(INDEX!$H$16=2,(VLOOKUP($A50,'LA32'!$A$1:$BZ$190,'LA32'!BH$1,0)),
IF(INDEX!$H$16=3,(VLOOKUP($A50,'LA33'!$A$1:$BZ$190,'LA33'!BH$1,0)),
IF(INDEX!$H$16=4,(VLOOKUP($A50,'LA34'!$A$1:$BZ$190,'LA34'!BH$1,0)),0)))),".")</f>
        <v>7.0000000000000007E-2</v>
      </c>
      <c r="BK50" s="27">
        <f>IFERROR(
IF(INDEX!$H$16=1,(VLOOKUP($A50,'LA31'!$A$1:$BZ$190,'LA31'!BI$1,0)),
IF(INDEX!$H$16=2,(VLOOKUP($A50,'LA32'!$A$1:$BZ$190,'LA32'!BI$1,0)),
IF(INDEX!$H$16=3,(VLOOKUP($A50,'LA33'!$A$1:$BZ$190,'LA33'!BI$1,0)),
IF(INDEX!$H$16=4,(VLOOKUP($A50,'LA34'!$A$1:$BZ$190,'LA34'!BI$1,0)),0)))),".")</f>
        <v>7.0000000000000007E-2</v>
      </c>
      <c r="BL50" s="27">
        <f>IFERROR(
IF(INDEX!$H$16=1,(VLOOKUP($A50,'LA31'!$A$1:$BZ$190,'LA31'!BJ$1,0)),
IF(INDEX!$H$16=2,(VLOOKUP($A50,'LA32'!$A$1:$BZ$190,'LA32'!BJ$1,0)),
IF(INDEX!$H$16=3,(VLOOKUP($A50,'LA33'!$A$1:$BZ$190,'LA33'!BJ$1,0)),
IF(INDEX!$H$16=4,(VLOOKUP($A50,'LA34'!$A$1:$BZ$190,'LA34'!BJ$1,0)),0)))),".")</f>
        <v>0.03</v>
      </c>
      <c r="BM50" s="27">
        <f>IFERROR(
IF(INDEX!$H$16=1,(VLOOKUP($A50,'LA31'!$A$1:$BZ$190,'LA31'!BK$1,0)),
IF(INDEX!$H$16=2,(VLOOKUP($A50,'LA32'!$A$1:$BZ$190,'LA32'!BK$1,0)),
IF(INDEX!$H$16=3,(VLOOKUP($A50,'LA33'!$A$1:$BZ$190,'LA33'!BK$1,0)),
IF(INDEX!$H$16=4,(VLOOKUP($A50,'LA34'!$A$1:$BZ$190,'LA34'!BK$1,0)),0)))),".")</f>
        <v>0.01</v>
      </c>
      <c r="BN50" s="27">
        <f>IFERROR(
IF(INDEX!$H$16=1,(VLOOKUP($A50,'LA31'!$A$1:$BZ$190,'LA31'!BL$1,0)),
IF(INDEX!$H$16=2,(VLOOKUP($A50,'LA32'!$A$1:$BZ$190,'LA32'!BL$1,0)),
IF(INDEX!$H$16=3,(VLOOKUP($A50,'LA33'!$A$1:$BZ$190,'LA33'!BL$1,0)),
IF(INDEX!$H$16=4,(VLOOKUP($A50,'LA34'!$A$1:$BZ$190,'LA34'!BL$1,0)),0)))),".")</f>
        <v>0.01</v>
      </c>
      <c r="BO50" s="27">
        <f>IFERROR(
IF(INDEX!$H$16=1,(VLOOKUP($A50,'LA31'!$A$1:$BZ$190,'LA31'!BM$1,0)),
IF(INDEX!$H$16=2,(VLOOKUP($A50,'LA32'!$A$1:$BZ$190,'LA32'!BM$1,0)),
IF(INDEX!$H$16=3,(VLOOKUP($A50,'LA33'!$A$1:$BZ$190,'LA33'!BM$1,0)),
IF(INDEX!$H$16=4,(VLOOKUP($A50,'LA34'!$A$1:$BZ$190,'LA34'!BM$1,0)),0)))),".")</f>
        <v>0.02</v>
      </c>
      <c r="BP50" s="27">
        <f>IFERROR(
IF(INDEX!$H$16=1,(VLOOKUP($A50,'LA31'!$A$1:$BZ$190,'LA31'!BN$1,0)),
IF(INDEX!$H$16=2,(VLOOKUP($A50,'LA32'!$A$1:$BZ$190,'LA32'!BN$1,0)),
IF(INDEX!$H$16=3,(VLOOKUP($A50,'LA33'!$A$1:$BZ$190,'LA33'!BN$1,0)),
IF(INDEX!$H$16=4,(VLOOKUP($A50,'LA34'!$A$1:$BZ$190,'LA34'!BN$1,0)),0)))),".")</f>
        <v>0.01</v>
      </c>
      <c r="BQ50" s="27">
        <f>IFERROR(
IF(INDEX!$H$16=1,(VLOOKUP($A50,'LA31'!$A$1:$BZ$190,'LA31'!BO$1,0)),
IF(INDEX!$H$16=2,(VLOOKUP($A50,'LA32'!$A$1:$BZ$190,'LA32'!BO$1,0)),
IF(INDEX!$H$16=3,(VLOOKUP($A50,'LA33'!$A$1:$BZ$190,'LA33'!BO$1,0)),
IF(INDEX!$H$16=4,(VLOOKUP($A50,'LA34'!$A$1:$BZ$190,'LA34'!BO$1,0)),0)))),".")</f>
        <v>0.01</v>
      </c>
    </row>
    <row r="51" spans="1:69" x14ac:dyDescent="0.2">
      <c r="A51" s="7">
        <v>830</v>
      </c>
      <c r="B51" s="13" t="s">
        <v>161</v>
      </c>
      <c r="C51" s="96" t="s">
        <v>116</v>
      </c>
      <c r="D51" s="26">
        <f>IFERROR(
IF(INDEX!$H$16=1,(VLOOKUP($A51,'LA31'!$A$1:$BZ$190,'LA31'!B$1,0)),
IF(INDEX!$H$16=2,(VLOOKUP($A51,'LA32'!$A$1:$BZ$190,'LA32'!B$1,0)),
IF(INDEX!$H$16=3,(VLOOKUP($A51,'LA33'!$A$1:$BZ$190,'LA33'!B$1,0)),
IF(INDEX!$H$16=4,(VLOOKUP($A51,'LA34'!$A$1:$BZ$190,'LA34'!B$1,0)),0)))),".")</f>
        <v>920</v>
      </c>
      <c r="E51" s="26">
        <f>IFERROR(
IF(INDEX!$H$16=1,(VLOOKUP($A51,'LA31'!$A$1:$BZ$190,'LA31'!C$1,0)),
IF(INDEX!$H$16=2,(VLOOKUP($A51,'LA32'!$A$1:$BZ$190,'LA32'!C$1,0)),
IF(INDEX!$H$16=3,(VLOOKUP($A51,'LA33'!$A$1:$BZ$190,'LA33'!C$1,0)),
IF(INDEX!$H$16=4,(VLOOKUP($A51,'LA34'!$A$1:$BZ$190,'LA34'!C$1,0)),0)))),".")</f>
        <v>7380</v>
      </c>
      <c r="F51" s="26">
        <f>IFERROR(
IF(INDEX!$H$16=1,(VLOOKUP($A51,'LA31'!$A$1:$BZ$190,'LA31'!D$1,0)),
IF(INDEX!$H$16=2,(VLOOKUP($A51,'LA32'!$A$1:$BZ$190,'LA32'!D$1,0)),
IF(INDEX!$H$16=3,(VLOOKUP($A51,'LA33'!$A$1:$BZ$190,'LA33'!D$1,0)),
IF(INDEX!$H$16=4,(VLOOKUP($A51,'LA34'!$A$1:$BZ$190,'LA34'!D$1,0)),0)))),".")</f>
        <v>8310</v>
      </c>
      <c r="G51" s="27">
        <f>IFERROR(
IF(INDEX!$H$16=1,(VLOOKUP($A51,'LA31'!$A$1:$BZ$190,'LA31'!E$1,0)),
IF(INDEX!$H$16=2,(VLOOKUP($A51,'LA32'!$A$1:$BZ$190,'LA32'!E$1,0)),
IF(INDEX!$H$16=3,(VLOOKUP($A51,'LA33'!$A$1:$BZ$190,'LA33'!E$1,0)),
IF(INDEX!$H$16=4,(VLOOKUP($A51,'LA34'!$A$1:$BZ$190,'LA34'!E$1,0)),0)))),".")</f>
        <v>0.82</v>
      </c>
      <c r="H51" s="27">
        <f>IFERROR(
IF(INDEX!$H$16=1,(VLOOKUP($A51,'LA31'!$A$1:$BZ$190,'LA31'!F$1,0)),
IF(INDEX!$H$16=2,(VLOOKUP($A51,'LA32'!$A$1:$BZ$190,'LA32'!F$1,0)),
IF(INDEX!$H$16=3,(VLOOKUP($A51,'LA33'!$A$1:$BZ$190,'LA33'!F$1,0)),
IF(INDEX!$H$16=4,(VLOOKUP($A51,'LA34'!$A$1:$BZ$190,'LA34'!F$1,0)),0)))),".")</f>
        <v>0.93</v>
      </c>
      <c r="I51" s="27">
        <f>IFERROR(
IF(INDEX!$H$16=1,(VLOOKUP($A51,'LA31'!$A$1:$BZ$190,'LA31'!G$1,0)),
IF(INDEX!$H$16=2,(VLOOKUP($A51,'LA32'!$A$1:$BZ$190,'LA32'!G$1,0)),
IF(INDEX!$H$16=3,(VLOOKUP($A51,'LA33'!$A$1:$BZ$190,'LA33'!G$1,0)),
IF(INDEX!$H$16=4,(VLOOKUP($A51,'LA34'!$A$1:$BZ$190,'LA34'!G$1,0)),0)))),".")</f>
        <v>0.92</v>
      </c>
      <c r="J51" s="27">
        <f>IFERROR(
IF(INDEX!$H$16=1,(VLOOKUP($A51,'LA31'!$A$1:$BZ$190,'LA31'!H$1,0)),
IF(INDEX!$H$16=2,(VLOOKUP($A51,'LA32'!$A$1:$BZ$190,'LA32'!H$1,0)),
IF(INDEX!$H$16=3,(VLOOKUP($A51,'LA33'!$A$1:$BZ$190,'LA33'!H$1,0)),
IF(INDEX!$H$16=4,(VLOOKUP($A51,'LA34'!$A$1:$BZ$190,'LA34'!H$1,0)),0)))),".")</f>
        <v>0.78</v>
      </c>
      <c r="K51" s="27">
        <f>IFERROR(
IF(INDEX!$H$16=1,(VLOOKUP($A51,'LA31'!$A$1:$BZ$190,'LA31'!I$1,0)),
IF(INDEX!$H$16=2,(VLOOKUP($A51,'LA32'!$A$1:$BZ$190,'LA32'!I$1,0)),
IF(INDEX!$H$16=3,(VLOOKUP($A51,'LA33'!$A$1:$BZ$190,'LA33'!I$1,0)),
IF(INDEX!$H$16=4,(VLOOKUP($A51,'LA34'!$A$1:$BZ$190,'LA34'!I$1,0)),0)))),".")</f>
        <v>0.9</v>
      </c>
      <c r="L51" s="27">
        <f>IFERROR(
IF(INDEX!$H$16=1,(VLOOKUP($A51,'LA31'!$A$1:$BZ$190,'LA31'!J$1,0)),
IF(INDEX!$H$16=2,(VLOOKUP($A51,'LA32'!$A$1:$BZ$190,'LA32'!J$1,0)),
IF(INDEX!$H$16=3,(VLOOKUP($A51,'LA33'!$A$1:$BZ$190,'LA33'!J$1,0)),
IF(INDEX!$H$16=4,(VLOOKUP($A51,'LA34'!$A$1:$BZ$190,'LA34'!J$1,0)),0)))),".")</f>
        <v>0.89</v>
      </c>
      <c r="M51" s="27">
        <f>IFERROR(
IF(INDEX!$H$16=1,(VLOOKUP($A51,'LA31'!$A$1:$BZ$190,'LA31'!K$1,0)),
IF(INDEX!$H$16=2,(VLOOKUP($A51,'LA32'!$A$1:$BZ$190,'LA32'!K$1,0)),
IF(INDEX!$H$16=3,(VLOOKUP($A51,'LA33'!$A$1:$BZ$190,'LA33'!K$1,0)),
IF(INDEX!$H$16=4,(VLOOKUP($A51,'LA34'!$A$1:$BZ$190,'LA34'!K$1,0)),0)))),".")</f>
        <v>0.45</v>
      </c>
      <c r="N51" s="27">
        <f>IFERROR(
IF(INDEX!$H$16=1,(VLOOKUP($A51,'LA31'!$A$1:$BZ$190,'LA31'!L$1,0)),
IF(INDEX!$H$16=2,(VLOOKUP($A51,'LA32'!$A$1:$BZ$190,'LA32'!L$1,0)),
IF(INDEX!$H$16=3,(VLOOKUP($A51,'LA33'!$A$1:$BZ$190,'LA33'!L$1,0)),
IF(INDEX!$H$16=4,(VLOOKUP($A51,'LA34'!$A$1:$BZ$190,'LA34'!L$1,0)),0)))),".")</f>
        <v>0.35</v>
      </c>
      <c r="O51" s="27">
        <f>IFERROR(
IF(INDEX!$H$16=1,(VLOOKUP($A51,'LA31'!$A$1:$BZ$190,'LA31'!M$1,0)),
IF(INDEX!$H$16=2,(VLOOKUP($A51,'LA32'!$A$1:$BZ$190,'LA32'!M$1,0)),
IF(INDEX!$H$16=3,(VLOOKUP($A51,'LA33'!$A$1:$BZ$190,'LA33'!M$1,0)),
IF(INDEX!$H$16=4,(VLOOKUP($A51,'LA34'!$A$1:$BZ$190,'LA34'!M$1,0)),0)))),".")</f>
        <v>0.36</v>
      </c>
      <c r="P51" s="27">
        <f>IFERROR(
IF(INDEX!$H$16=1,(VLOOKUP($A51,'LA31'!$A$1:$BZ$190,'LA31'!N$1,0)),
IF(INDEX!$H$16=2,(VLOOKUP($A51,'LA32'!$A$1:$BZ$190,'LA32'!N$1,0)),
IF(INDEX!$H$16=3,(VLOOKUP($A51,'LA33'!$A$1:$BZ$190,'LA33'!N$1,0)),
IF(INDEX!$H$16=4,(VLOOKUP($A51,'LA34'!$A$1:$BZ$190,'LA34'!N$1,0)),0)))),".")</f>
        <v>0</v>
      </c>
      <c r="Q51" s="27" t="str">
        <f>IFERROR(
IF(INDEX!$H$16=1,(VLOOKUP($A51,'LA31'!$A$1:$BZ$190,'LA31'!O$1,0)),
IF(INDEX!$H$16=2,(VLOOKUP($A51,'LA32'!$A$1:$BZ$190,'LA32'!O$1,0)),
IF(INDEX!$H$16=3,(VLOOKUP($A51,'LA33'!$A$1:$BZ$190,'LA33'!O$1,0)),
IF(INDEX!$H$16=4,(VLOOKUP($A51,'LA34'!$A$1:$BZ$190,'LA34'!O$1,0)),0)))),".")</f>
        <v>-</v>
      </c>
      <c r="R51" s="27" t="str">
        <f>IFERROR(
IF(INDEX!$H$16=1,(VLOOKUP($A51,'LA31'!$A$1:$BZ$190,'LA31'!P$1,0)),
IF(INDEX!$H$16=2,(VLOOKUP($A51,'LA32'!$A$1:$BZ$190,'LA32'!P$1,0)),
IF(INDEX!$H$16=3,(VLOOKUP($A51,'LA33'!$A$1:$BZ$190,'LA33'!P$1,0)),
IF(INDEX!$H$16=4,(VLOOKUP($A51,'LA34'!$A$1:$BZ$190,'LA34'!P$1,0)),0)))),".")</f>
        <v>-</v>
      </c>
      <c r="S51" s="27">
        <f>IFERROR(
IF(INDEX!$H$16=1,(VLOOKUP($A51,'LA31'!$A$1:$BZ$190,'LA31'!Q$1,0)),
IF(INDEX!$H$16=2,(VLOOKUP($A51,'LA32'!$A$1:$BZ$190,'LA32'!Q$1,0)),
IF(INDEX!$H$16=3,(VLOOKUP($A51,'LA33'!$A$1:$BZ$190,'LA33'!Q$1,0)),
IF(INDEX!$H$16=4,(VLOOKUP($A51,'LA34'!$A$1:$BZ$190,'LA34'!Q$1,0)),0)))),".")</f>
        <v>0.1</v>
      </c>
      <c r="T51" s="27">
        <f>IFERROR(
IF(INDEX!$H$16=1,(VLOOKUP($A51,'LA31'!$A$1:$BZ$190,'LA31'!R$1,0)),
IF(INDEX!$H$16=2,(VLOOKUP($A51,'LA32'!$A$1:$BZ$190,'LA32'!R$1,0)),
IF(INDEX!$H$16=3,(VLOOKUP($A51,'LA33'!$A$1:$BZ$190,'LA33'!R$1,0)),
IF(INDEX!$H$16=4,(VLOOKUP($A51,'LA34'!$A$1:$BZ$190,'LA34'!R$1,0)),0)))),".")</f>
        <v>7.0000000000000007E-2</v>
      </c>
      <c r="U51" s="27">
        <f>IFERROR(
IF(INDEX!$H$16=1,(VLOOKUP($A51,'LA31'!$A$1:$BZ$190,'LA31'!S$1,0)),
IF(INDEX!$H$16=2,(VLOOKUP($A51,'LA32'!$A$1:$BZ$190,'LA32'!S$1,0)),
IF(INDEX!$H$16=3,(VLOOKUP($A51,'LA33'!$A$1:$BZ$190,'LA33'!S$1,0)),
IF(INDEX!$H$16=4,(VLOOKUP($A51,'LA34'!$A$1:$BZ$190,'LA34'!S$1,0)),0)))),".")</f>
        <v>0.08</v>
      </c>
      <c r="V51" s="27">
        <f>IFERROR(
IF(INDEX!$H$16=1,(VLOOKUP($A51,'LA31'!$A$1:$BZ$190,'LA31'!T$1,0)),
IF(INDEX!$H$16=2,(VLOOKUP($A51,'LA32'!$A$1:$BZ$190,'LA32'!T$1,0)),
IF(INDEX!$H$16=3,(VLOOKUP($A51,'LA33'!$A$1:$BZ$190,'LA33'!T$1,0)),
IF(INDEX!$H$16=4,(VLOOKUP($A51,'LA34'!$A$1:$BZ$190,'LA34'!T$1,0)),0)))),".")</f>
        <v>0.18</v>
      </c>
      <c r="W51" s="27">
        <f>IFERROR(
IF(INDEX!$H$16=1,(VLOOKUP($A51,'LA31'!$A$1:$BZ$190,'LA31'!U$1,0)),
IF(INDEX!$H$16=2,(VLOOKUP($A51,'LA32'!$A$1:$BZ$190,'LA32'!U$1,0)),
IF(INDEX!$H$16=3,(VLOOKUP($A51,'LA33'!$A$1:$BZ$190,'LA33'!U$1,0)),
IF(INDEX!$H$16=4,(VLOOKUP($A51,'LA34'!$A$1:$BZ$190,'LA34'!U$1,0)),0)))),".")</f>
        <v>0.42</v>
      </c>
      <c r="X51" s="27">
        <f>IFERROR(
IF(INDEX!$H$16=1,(VLOOKUP($A51,'LA31'!$A$1:$BZ$190,'LA31'!V$1,0)),
IF(INDEX!$H$16=2,(VLOOKUP($A51,'LA32'!$A$1:$BZ$190,'LA32'!V$1,0)),
IF(INDEX!$H$16=3,(VLOOKUP($A51,'LA33'!$A$1:$BZ$190,'LA33'!V$1,0)),
IF(INDEX!$H$16=4,(VLOOKUP($A51,'LA34'!$A$1:$BZ$190,'LA34'!V$1,0)),0)))),".")</f>
        <v>0.39</v>
      </c>
      <c r="Y51" s="27">
        <f>IFERROR(
IF(INDEX!$H$16=1,(VLOOKUP($A51,'LA31'!$A$1:$BZ$190,'LA31'!W$1,0)),
IF(INDEX!$H$16=2,(VLOOKUP($A51,'LA32'!$A$1:$BZ$190,'LA32'!W$1,0)),
IF(INDEX!$H$16=3,(VLOOKUP($A51,'LA33'!$A$1:$BZ$190,'LA33'!W$1,0)),
IF(INDEX!$H$16=4,(VLOOKUP($A51,'LA34'!$A$1:$BZ$190,'LA34'!W$1,0)),0)))),".")</f>
        <v>0.02</v>
      </c>
      <c r="Z51" s="27">
        <f>IFERROR(
IF(INDEX!$H$16=1,(VLOOKUP($A51,'LA31'!$A$1:$BZ$190,'LA31'!X$1,0)),
IF(INDEX!$H$16=2,(VLOOKUP($A51,'LA32'!$A$1:$BZ$190,'LA32'!X$1,0)),
IF(INDEX!$H$16=3,(VLOOKUP($A51,'LA33'!$A$1:$BZ$190,'LA33'!X$1,0)),
IF(INDEX!$H$16=4,(VLOOKUP($A51,'LA34'!$A$1:$BZ$190,'LA34'!X$1,0)),0)))),".")</f>
        <v>0.06</v>
      </c>
      <c r="AA51" s="27">
        <f>IFERROR(
IF(INDEX!$H$16=1,(VLOOKUP($A51,'LA31'!$A$1:$BZ$190,'LA31'!Y$1,0)),
IF(INDEX!$H$16=2,(VLOOKUP($A51,'LA32'!$A$1:$BZ$190,'LA32'!Y$1,0)),
IF(INDEX!$H$16=3,(VLOOKUP($A51,'LA33'!$A$1:$BZ$190,'LA33'!Y$1,0)),
IF(INDEX!$H$16=4,(VLOOKUP($A51,'LA34'!$A$1:$BZ$190,'LA34'!Y$1,0)),0)))),".")</f>
        <v>0.05</v>
      </c>
      <c r="AB51" s="27">
        <f>IFERROR(
IF(INDEX!$H$16=1,(VLOOKUP($A51,'LA31'!$A$1:$BZ$190,'LA31'!Z$1,0)),
IF(INDEX!$H$16=2,(VLOOKUP($A51,'LA32'!$A$1:$BZ$190,'LA32'!Z$1,0)),
IF(INDEX!$H$16=3,(VLOOKUP($A51,'LA33'!$A$1:$BZ$190,'LA33'!Z$1,0)),
IF(INDEX!$H$16=4,(VLOOKUP($A51,'LA34'!$A$1:$BZ$190,'LA34'!Z$1,0)),0)))),".")</f>
        <v>0</v>
      </c>
      <c r="AC51" s="27" t="str">
        <f>IFERROR(
IF(INDEX!$H$16=1,(VLOOKUP($A51,'LA31'!$A$1:$BZ$190,'LA31'!AA$1,0)),
IF(INDEX!$H$16=2,(VLOOKUP($A51,'LA32'!$A$1:$BZ$190,'LA32'!AA$1,0)),
IF(INDEX!$H$16=3,(VLOOKUP($A51,'LA33'!$A$1:$BZ$190,'LA33'!AA$1,0)),
IF(INDEX!$H$16=4,(VLOOKUP($A51,'LA34'!$A$1:$BZ$190,'LA34'!AA$1,0)),0)))),".")</f>
        <v>x</v>
      </c>
      <c r="AD51" s="27" t="str">
        <f>IFERROR(
IF(INDEX!$H$16=1,(VLOOKUP($A51,'LA31'!$A$1:$BZ$190,'LA31'!AB$1,0)),
IF(INDEX!$H$16=2,(VLOOKUP($A51,'LA32'!$A$1:$BZ$190,'LA32'!AB$1,0)),
IF(INDEX!$H$16=3,(VLOOKUP($A51,'LA33'!$A$1:$BZ$190,'LA33'!AB$1,0)),
IF(INDEX!$H$16=4,(VLOOKUP($A51,'LA34'!$A$1:$BZ$190,'LA34'!AB$1,0)),0)))),".")</f>
        <v>x</v>
      </c>
      <c r="AE51" s="27">
        <f>IFERROR(
IF(INDEX!$H$16=1,(VLOOKUP($A51,'LA31'!$A$1:$BZ$190,'LA31'!AC$1,0)),
IF(INDEX!$H$16=2,(VLOOKUP($A51,'LA32'!$A$1:$BZ$190,'LA32'!AC$1,0)),
IF(INDEX!$H$16=3,(VLOOKUP($A51,'LA33'!$A$1:$BZ$190,'LA33'!AC$1,0)),
IF(INDEX!$H$16=4,(VLOOKUP($A51,'LA34'!$A$1:$BZ$190,'LA34'!AC$1,0)),0)))),".")</f>
        <v>0</v>
      </c>
      <c r="AF51" s="27">
        <f>IFERROR(
IF(INDEX!$H$16=1,(VLOOKUP($A51,'LA31'!$A$1:$BZ$190,'LA31'!AD$1,0)),
IF(INDEX!$H$16=2,(VLOOKUP($A51,'LA32'!$A$1:$BZ$190,'LA32'!AD$1,0)),
IF(INDEX!$H$16=3,(VLOOKUP($A51,'LA33'!$A$1:$BZ$190,'LA33'!AD$1,0)),
IF(INDEX!$H$16=4,(VLOOKUP($A51,'LA34'!$A$1:$BZ$190,'LA34'!AD$1,0)),0)))),".")</f>
        <v>0</v>
      </c>
      <c r="AG51" s="27">
        <f>IFERROR(
IF(INDEX!$H$16=1,(VLOOKUP($A51,'LA31'!$A$1:$BZ$190,'LA31'!AE$1,0)),
IF(INDEX!$H$16=2,(VLOOKUP($A51,'LA32'!$A$1:$BZ$190,'LA32'!AE$1,0)),
IF(INDEX!$H$16=3,(VLOOKUP($A51,'LA33'!$A$1:$BZ$190,'LA33'!AE$1,0)),
IF(INDEX!$H$16=4,(VLOOKUP($A51,'LA34'!$A$1:$BZ$190,'LA34'!AE$1,0)),0)))),".")</f>
        <v>0</v>
      </c>
      <c r="AH51" s="27" t="str">
        <f>IFERROR(
IF(INDEX!$H$16=1,(VLOOKUP($A51,'LA31'!$A$1:$BZ$190,'LA31'!AF$1,0)),
IF(INDEX!$H$16=2,(VLOOKUP($A51,'LA32'!$A$1:$BZ$190,'LA32'!AF$1,0)),
IF(INDEX!$H$16=3,(VLOOKUP($A51,'LA33'!$A$1:$BZ$190,'LA33'!AF$1,0)),
IF(INDEX!$H$16=4,(VLOOKUP($A51,'LA34'!$A$1:$BZ$190,'LA34'!AF$1,0)),0)))),".")</f>
        <v>x</v>
      </c>
      <c r="AI51" s="27" t="str">
        <f>IFERROR(
IF(INDEX!$H$16=1,(VLOOKUP($A51,'LA31'!$A$1:$BZ$190,'LA31'!AG$1,0)),
IF(INDEX!$H$16=2,(VLOOKUP($A51,'LA32'!$A$1:$BZ$190,'LA32'!AG$1,0)),
IF(INDEX!$H$16=3,(VLOOKUP($A51,'LA33'!$A$1:$BZ$190,'LA33'!AG$1,0)),
IF(INDEX!$H$16=4,(VLOOKUP($A51,'LA34'!$A$1:$BZ$190,'LA34'!AG$1,0)),0)))),".")</f>
        <v>-</v>
      </c>
      <c r="AJ51" s="27" t="str">
        <f>IFERROR(
IF(INDEX!$H$16=1,(VLOOKUP($A51,'LA31'!$A$1:$BZ$190,'LA31'!AH$1,0)),
IF(INDEX!$H$16=2,(VLOOKUP($A51,'LA32'!$A$1:$BZ$190,'LA32'!AH$1,0)),
IF(INDEX!$H$16=3,(VLOOKUP($A51,'LA33'!$A$1:$BZ$190,'LA33'!AH$1,0)),
IF(INDEX!$H$16=4,(VLOOKUP($A51,'LA34'!$A$1:$BZ$190,'LA34'!AH$1,0)),0)))),".")</f>
        <v>-</v>
      </c>
      <c r="AK51" s="27">
        <f>IFERROR(
IF(INDEX!$H$16=1,(VLOOKUP($A51,'LA31'!$A$1:$BZ$190,'LA31'!AI$1,0)),
IF(INDEX!$H$16=2,(VLOOKUP($A51,'LA32'!$A$1:$BZ$190,'LA32'!AI$1,0)),
IF(INDEX!$H$16=3,(VLOOKUP($A51,'LA33'!$A$1:$BZ$190,'LA33'!AI$1,0)),
IF(INDEX!$H$16=4,(VLOOKUP($A51,'LA34'!$A$1:$BZ$190,'LA34'!AI$1,0)),0)))),".")</f>
        <v>0.06</v>
      </c>
      <c r="AL51" s="27">
        <f>IFERROR(
IF(INDEX!$H$16=1,(VLOOKUP($A51,'LA31'!$A$1:$BZ$190,'LA31'!AJ$1,0)),
IF(INDEX!$H$16=2,(VLOOKUP($A51,'LA32'!$A$1:$BZ$190,'LA32'!AJ$1,0)),
IF(INDEX!$H$16=3,(VLOOKUP($A51,'LA33'!$A$1:$BZ$190,'LA33'!AJ$1,0)),
IF(INDEX!$H$16=4,(VLOOKUP($A51,'LA34'!$A$1:$BZ$190,'LA34'!AJ$1,0)),0)))),".")</f>
        <v>0.09</v>
      </c>
      <c r="AM51" s="27">
        <f>IFERROR(
IF(INDEX!$H$16=1,(VLOOKUP($A51,'LA31'!$A$1:$BZ$190,'LA31'!AK$1,0)),
IF(INDEX!$H$16=2,(VLOOKUP($A51,'LA32'!$A$1:$BZ$190,'LA32'!AK$1,0)),
IF(INDEX!$H$16=3,(VLOOKUP($A51,'LA33'!$A$1:$BZ$190,'LA33'!AK$1,0)),
IF(INDEX!$H$16=4,(VLOOKUP($A51,'LA34'!$A$1:$BZ$190,'LA34'!AK$1,0)),0)))),".")</f>
        <v>0.08</v>
      </c>
      <c r="AN51" s="27">
        <f>IFERROR(
IF(INDEX!$H$16=1,(VLOOKUP($A51,'LA31'!$A$1:$BZ$190,'LA31'!AL$1,0)),
IF(INDEX!$H$16=2,(VLOOKUP($A51,'LA32'!$A$1:$BZ$190,'LA32'!AL$1,0)),
IF(INDEX!$H$16=3,(VLOOKUP($A51,'LA33'!$A$1:$BZ$190,'LA33'!AL$1,0)),
IF(INDEX!$H$16=4,(VLOOKUP($A51,'LA34'!$A$1:$BZ$190,'LA34'!AL$1,0)),0)))),".")</f>
        <v>0</v>
      </c>
      <c r="AO51" s="27" t="str">
        <f>IFERROR(
IF(INDEX!$H$16=1,(VLOOKUP($A51,'LA31'!$A$1:$BZ$190,'LA31'!AM$1,0)),
IF(INDEX!$H$16=2,(VLOOKUP($A51,'LA32'!$A$1:$BZ$190,'LA32'!AM$1,0)),
IF(INDEX!$H$16=3,(VLOOKUP($A51,'LA33'!$A$1:$BZ$190,'LA33'!AM$1,0)),
IF(INDEX!$H$16=4,(VLOOKUP($A51,'LA34'!$A$1:$BZ$190,'LA34'!AM$1,0)),0)))),".")</f>
        <v>x</v>
      </c>
      <c r="AP51" s="27" t="str">
        <f>IFERROR(
IF(INDEX!$H$16=1,(VLOOKUP($A51,'LA31'!$A$1:$BZ$190,'LA31'!AN$1,0)),
IF(INDEX!$H$16=2,(VLOOKUP($A51,'LA32'!$A$1:$BZ$190,'LA32'!AN$1,0)),
IF(INDEX!$H$16=3,(VLOOKUP($A51,'LA33'!$A$1:$BZ$190,'LA33'!AN$1,0)),
IF(INDEX!$H$16=4,(VLOOKUP($A51,'LA34'!$A$1:$BZ$190,'LA34'!AN$1,0)),0)))),".")</f>
        <v>x</v>
      </c>
      <c r="AQ51" s="27">
        <f>IFERROR(
IF(INDEX!$H$16=1,(VLOOKUP($A51,'LA31'!$A$1:$BZ$190,'LA31'!AO$1,0)),
IF(INDEX!$H$16=2,(VLOOKUP($A51,'LA32'!$A$1:$BZ$190,'LA32'!AO$1,0)),
IF(INDEX!$H$16=3,(VLOOKUP($A51,'LA33'!$A$1:$BZ$190,'LA33'!AO$1,0)),
IF(INDEX!$H$16=4,(VLOOKUP($A51,'LA34'!$A$1:$BZ$190,'LA34'!AO$1,0)),0)))),".")</f>
        <v>0.01</v>
      </c>
      <c r="AR51" s="27" t="str">
        <f>IFERROR(
IF(INDEX!$H$16=1,(VLOOKUP($A51,'LA31'!$A$1:$BZ$190,'LA31'!AP$1,0)),
IF(INDEX!$H$16=2,(VLOOKUP($A51,'LA32'!$A$1:$BZ$190,'LA32'!AP$1,0)),
IF(INDEX!$H$16=3,(VLOOKUP($A51,'LA33'!$A$1:$BZ$190,'LA33'!AP$1,0)),
IF(INDEX!$H$16=4,(VLOOKUP($A51,'LA34'!$A$1:$BZ$190,'LA34'!AP$1,0)),0)))),".")</f>
        <v>-</v>
      </c>
      <c r="AS51" s="27" t="str">
        <f>IFERROR(
IF(INDEX!$H$16=1,(VLOOKUP($A51,'LA31'!$A$1:$BZ$190,'LA31'!AQ$1,0)),
IF(INDEX!$H$16=2,(VLOOKUP($A51,'LA32'!$A$1:$BZ$190,'LA32'!AQ$1,0)),
IF(INDEX!$H$16=3,(VLOOKUP($A51,'LA33'!$A$1:$BZ$190,'LA33'!AQ$1,0)),
IF(INDEX!$H$16=4,(VLOOKUP($A51,'LA34'!$A$1:$BZ$190,'LA34'!AQ$1,0)),0)))),".")</f>
        <v>-</v>
      </c>
      <c r="AT51" s="27">
        <f>IFERROR(
IF(INDEX!$H$16=1,(VLOOKUP($A51,'LA31'!$A$1:$BZ$190,'LA31'!AR$1,0)),
IF(INDEX!$H$16=2,(VLOOKUP($A51,'LA32'!$A$1:$BZ$190,'LA32'!AR$1,0)),
IF(INDEX!$H$16=3,(VLOOKUP($A51,'LA33'!$A$1:$BZ$190,'LA33'!AR$1,0)),
IF(INDEX!$H$16=4,(VLOOKUP($A51,'LA34'!$A$1:$BZ$190,'LA34'!AR$1,0)),0)))),".")</f>
        <v>0.03</v>
      </c>
      <c r="AU51" s="27">
        <f>IFERROR(
IF(INDEX!$H$16=1,(VLOOKUP($A51,'LA31'!$A$1:$BZ$190,'LA31'!AS$1,0)),
IF(INDEX!$H$16=2,(VLOOKUP($A51,'LA32'!$A$1:$BZ$190,'LA32'!AS$1,0)),
IF(INDEX!$H$16=3,(VLOOKUP($A51,'LA33'!$A$1:$BZ$190,'LA33'!AS$1,0)),
IF(INDEX!$H$16=4,(VLOOKUP($A51,'LA34'!$A$1:$BZ$190,'LA34'!AS$1,0)),0)))),".")</f>
        <v>0.01</v>
      </c>
      <c r="AV51" s="27">
        <f>IFERROR(
IF(INDEX!$H$16=1,(VLOOKUP($A51,'LA31'!$A$1:$BZ$190,'LA31'!AT$1,0)),
IF(INDEX!$H$16=2,(VLOOKUP($A51,'LA32'!$A$1:$BZ$190,'LA32'!AT$1,0)),
IF(INDEX!$H$16=3,(VLOOKUP($A51,'LA33'!$A$1:$BZ$190,'LA33'!AT$1,0)),
IF(INDEX!$H$16=4,(VLOOKUP($A51,'LA34'!$A$1:$BZ$190,'LA34'!AT$1,0)),0)))),".")</f>
        <v>0.02</v>
      </c>
      <c r="AW51" s="27">
        <f>IFERROR(
IF(INDEX!$H$16=1,(VLOOKUP($A51,'LA31'!$A$1:$BZ$190,'LA31'!AU$1,0)),
IF(INDEX!$H$16=2,(VLOOKUP($A51,'LA32'!$A$1:$BZ$190,'LA32'!AU$1,0)),
IF(INDEX!$H$16=3,(VLOOKUP($A51,'LA33'!$A$1:$BZ$190,'LA33'!AU$1,0)),
IF(INDEX!$H$16=4,(VLOOKUP($A51,'LA34'!$A$1:$BZ$190,'LA34'!AU$1,0)),0)))),".")</f>
        <v>0.01</v>
      </c>
      <c r="AX51" s="27">
        <f>IFERROR(
IF(INDEX!$H$16=1,(VLOOKUP($A51,'LA31'!$A$1:$BZ$190,'LA31'!AV$1,0)),
IF(INDEX!$H$16=2,(VLOOKUP($A51,'LA32'!$A$1:$BZ$190,'LA32'!AV$1,0)),
IF(INDEX!$H$16=3,(VLOOKUP($A51,'LA33'!$A$1:$BZ$190,'LA33'!AV$1,0)),
IF(INDEX!$H$16=4,(VLOOKUP($A51,'LA34'!$A$1:$BZ$190,'LA34'!AV$1,0)),0)))),".")</f>
        <v>0.01</v>
      </c>
      <c r="AY51" s="27">
        <f>IFERROR(
IF(INDEX!$H$16=1,(VLOOKUP($A51,'LA31'!$A$1:$BZ$190,'LA31'!AW$1,0)),
IF(INDEX!$H$16=2,(VLOOKUP($A51,'LA32'!$A$1:$BZ$190,'LA32'!AW$1,0)),
IF(INDEX!$H$16=3,(VLOOKUP($A51,'LA33'!$A$1:$BZ$190,'LA33'!AW$1,0)),
IF(INDEX!$H$16=4,(VLOOKUP($A51,'LA34'!$A$1:$BZ$190,'LA34'!AW$1,0)),0)))),".")</f>
        <v>0.01</v>
      </c>
      <c r="AZ51" s="27">
        <f>IFERROR(
IF(INDEX!$H$16=1,(VLOOKUP($A51,'LA31'!$A$1:$BZ$190,'LA31'!AX$1,0)),
IF(INDEX!$H$16=2,(VLOOKUP($A51,'LA32'!$A$1:$BZ$190,'LA32'!AX$1,0)),
IF(INDEX!$H$16=3,(VLOOKUP($A51,'LA33'!$A$1:$BZ$190,'LA33'!AX$1,0)),
IF(INDEX!$H$16=4,(VLOOKUP($A51,'LA34'!$A$1:$BZ$190,'LA34'!AX$1,0)),0)))),".")</f>
        <v>0.01</v>
      </c>
      <c r="BA51" s="27" t="str">
        <f>IFERROR(
IF(INDEX!$H$16=1,(VLOOKUP($A51,'LA31'!$A$1:$BZ$190,'LA31'!AY$1,0)),
IF(INDEX!$H$16=2,(VLOOKUP($A51,'LA32'!$A$1:$BZ$190,'LA32'!AY$1,0)),
IF(INDEX!$H$16=3,(VLOOKUP($A51,'LA33'!$A$1:$BZ$190,'LA33'!AY$1,0)),
IF(INDEX!$H$16=4,(VLOOKUP($A51,'LA34'!$A$1:$BZ$190,'LA34'!AY$1,0)),0)))),".")</f>
        <v>-</v>
      </c>
      <c r="BB51" s="27" t="str">
        <f>IFERROR(
IF(INDEX!$H$16=1,(VLOOKUP($A51,'LA31'!$A$1:$BZ$190,'LA31'!AZ$1,0)),
IF(INDEX!$H$16=2,(VLOOKUP($A51,'LA32'!$A$1:$BZ$190,'LA32'!AZ$1,0)),
IF(INDEX!$H$16=3,(VLOOKUP($A51,'LA33'!$A$1:$BZ$190,'LA33'!AZ$1,0)),
IF(INDEX!$H$16=4,(VLOOKUP($A51,'LA34'!$A$1:$BZ$190,'LA34'!AZ$1,0)),0)))),".")</f>
        <v>-</v>
      </c>
      <c r="BC51" s="27">
        <f>IFERROR(
IF(INDEX!$H$16=1,(VLOOKUP($A51,'LA31'!$A$1:$BZ$190,'LA31'!BA$1,0)),
IF(INDEX!$H$16=2,(VLOOKUP($A51,'LA32'!$A$1:$BZ$190,'LA32'!BA$1,0)),
IF(INDEX!$H$16=3,(VLOOKUP($A51,'LA33'!$A$1:$BZ$190,'LA33'!BA$1,0)),
IF(INDEX!$H$16=4,(VLOOKUP($A51,'LA34'!$A$1:$BZ$190,'LA34'!BA$1,0)),0)))),".")</f>
        <v>0.01</v>
      </c>
      <c r="BD51" s="27" t="str">
        <f>IFERROR(
IF(INDEX!$H$16=1,(VLOOKUP($A51,'LA31'!$A$1:$BZ$190,'LA31'!BB$1,0)),
IF(INDEX!$H$16=2,(VLOOKUP($A51,'LA32'!$A$1:$BZ$190,'LA32'!BB$1,0)),
IF(INDEX!$H$16=3,(VLOOKUP($A51,'LA33'!$A$1:$BZ$190,'LA33'!BB$1,0)),
IF(INDEX!$H$16=4,(VLOOKUP($A51,'LA34'!$A$1:$BZ$190,'LA34'!BB$1,0)),0)))),".")</f>
        <v>-</v>
      </c>
      <c r="BE51" s="27" t="str">
        <f>IFERROR(
IF(INDEX!$H$16=1,(VLOOKUP($A51,'LA31'!$A$1:$BZ$190,'LA31'!BC$1,0)),
IF(INDEX!$H$16=2,(VLOOKUP($A51,'LA32'!$A$1:$BZ$190,'LA32'!BC$1,0)),
IF(INDEX!$H$16=3,(VLOOKUP($A51,'LA33'!$A$1:$BZ$190,'LA33'!BC$1,0)),
IF(INDEX!$H$16=4,(VLOOKUP($A51,'LA34'!$A$1:$BZ$190,'LA34'!BC$1,0)),0)))),".")</f>
        <v>-</v>
      </c>
      <c r="BF51" s="27">
        <f>IFERROR(
IF(INDEX!$H$16=1,(VLOOKUP($A51,'LA31'!$A$1:$BZ$190,'LA31'!BD$1,0)),
IF(INDEX!$H$16=2,(VLOOKUP($A51,'LA32'!$A$1:$BZ$190,'LA32'!BD$1,0)),
IF(INDEX!$H$16=3,(VLOOKUP($A51,'LA33'!$A$1:$BZ$190,'LA33'!BD$1,0)),
IF(INDEX!$H$16=4,(VLOOKUP($A51,'LA34'!$A$1:$BZ$190,'LA34'!BD$1,0)),0)))),".")</f>
        <v>0.02</v>
      </c>
      <c r="BG51" s="27">
        <f>IFERROR(
IF(INDEX!$H$16=1,(VLOOKUP($A51,'LA31'!$A$1:$BZ$190,'LA31'!BE$1,0)),
IF(INDEX!$H$16=2,(VLOOKUP($A51,'LA32'!$A$1:$BZ$190,'LA32'!BE$1,0)),
IF(INDEX!$H$16=3,(VLOOKUP($A51,'LA33'!$A$1:$BZ$190,'LA33'!BE$1,0)),
IF(INDEX!$H$16=4,(VLOOKUP($A51,'LA34'!$A$1:$BZ$190,'LA34'!BE$1,0)),0)))),".")</f>
        <v>0.01</v>
      </c>
      <c r="BH51" s="27">
        <f>IFERROR(
IF(INDEX!$H$16=1,(VLOOKUP($A51,'LA31'!$A$1:$BZ$190,'LA31'!BF$1,0)),
IF(INDEX!$H$16=2,(VLOOKUP($A51,'LA32'!$A$1:$BZ$190,'LA32'!BF$1,0)),
IF(INDEX!$H$16=3,(VLOOKUP($A51,'LA33'!$A$1:$BZ$190,'LA33'!BF$1,0)),
IF(INDEX!$H$16=4,(VLOOKUP($A51,'LA34'!$A$1:$BZ$190,'LA34'!BF$1,0)),0)))),".")</f>
        <v>0.01</v>
      </c>
      <c r="BI51" s="27">
        <f>IFERROR(
IF(INDEX!$H$16=1,(VLOOKUP($A51,'LA31'!$A$1:$BZ$190,'LA31'!BG$1,0)),
IF(INDEX!$H$16=2,(VLOOKUP($A51,'LA32'!$A$1:$BZ$190,'LA32'!BG$1,0)),
IF(INDEX!$H$16=3,(VLOOKUP($A51,'LA33'!$A$1:$BZ$190,'LA33'!BG$1,0)),
IF(INDEX!$H$16=4,(VLOOKUP($A51,'LA34'!$A$1:$BZ$190,'LA34'!BG$1,0)),0)))),".")</f>
        <v>0.1</v>
      </c>
      <c r="BJ51" s="27">
        <f>IFERROR(
IF(INDEX!$H$16=1,(VLOOKUP($A51,'LA31'!$A$1:$BZ$190,'LA31'!BH$1,0)),
IF(INDEX!$H$16=2,(VLOOKUP($A51,'LA32'!$A$1:$BZ$190,'LA32'!BH$1,0)),
IF(INDEX!$H$16=3,(VLOOKUP($A51,'LA33'!$A$1:$BZ$190,'LA33'!BH$1,0)),
IF(INDEX!$H$16=4,(VLOOKUP($A51,'LA34'!$A$1:$BZ$190,'LA34'!BH$1,0)),0)))),".")</f>
        <v>0.05</v>
      </c>
      <c r="BK51" s="27">
        <f>IFERROR(
IF(INDEX!$H$16=1,(VLOOKUP($A51,'LA31'!$A$1:$BZ$190,'LA31'!BI$1,0)),
IF(INDEX!$H$16=2,(VLOOKUP($A51,'LA32'!$A$1:$BZ$190,'LA32'!BI$1,0)),
IF(INDEX!$H$16=3,(VLOOKUP($A51,'LA33'!$A$1:$BZ$190,'LA33'!BI$1,0)),
IF(INDEX!$H$16=4,(VLOOKUP($A51,'LA34'!$A$1:$BZ$190,'LA34'!BI$1,0)),0)))),".")</f>
        <v>0.06</v>
      </c>
      <c r="BL51" s="27">
        <f>IFERROR(
IF(INDEX!$H$16=1,(VLOOKUP($A51,'LA31'!$A$1:$BZ$190,'LA31'!BJ$1,0)),
IF(INDEX!$H$16=2,(VLOOKUP($A51,'LA32'!$A$1:$BZ$190,'LA32'!BJ$1,0)),
IF(INDEX!$H$16=3,(VLOOKUP($A51,'LA33'!$A$1:$BZ$190,'LA33'!BJ$1,0)),
IF(INDEX!$H$16=4,(VLOOKUP($A51,'LA34'!$A$1:$BZ$190,'LA34'!BJ$1,0)),0)))),".")</f>
        <v>0.05</v>
      </c>
      <c r="BM51" s="27">
        <f>IFERROR(
IF(INDEX!$H$16=1,(VLOOKUP($A51,'LA31'!$A$1:$BZ$190,'LA31'!BK$1,0)),
IF(INDEX!$H$16=2,(VLOOKUP($A51,'LA32'!$A$1:$BZ$190,'LA32'!BK$1,0)),
IF(INDEX!$H$16=3,(VLOOKUP($A51,'LA33'!$A$1:$BZ$190,'LA33'!BK$1,0)),
IF(INDEX!$H$16=4,(VLOOKUP($A51,'LA34'!$A$1:$BZ$190,'LA34'!BK$1,0)),0)))),".")</f>
        <v>0.01</v>
      </c>
      <c r="BN51" s="27">
        <f>IFERROR(
IF(INDEX!$H$16=1,(VLOOKUP($A51,'LA31'!$A$1:$BZ$190,'LA31'!BL$1,0)),
IF(INDEX!$H$16=2,(VLOOKUP($A51,'LA32'!$A$1:$BZ$190,'LA32'!BL$1,0)),
IF(INDEX!$H$16=3,(VLOOKUP($A51,'LA33'!$A$1:$BZ$190,'LA33'!BL$1,0)),
IF(INDEX!$H$16=4,(VLOOKUP($A51,'LA34'!$A$1:$BZ$190,'LA34'!BL$1,0)),0)))),".")</f>
        <v>0.02</v>
      </c>
      <c r="BO51" s="27">
        <f>IFERROR(
IF(INDEX!$H$16=1,(VLOOKUP($A51,'LA31'!$A$1:$BZ$190,'LA31'!BM$1,0)),
IF(INDEX!$H$16=2,(VLOOKUP($A51,'LA32'!$A$1:$BZ$190,'LA32'!BM$1,0)),
IF(INDEX!$H$16=3,(VLOOKUP($A51,'LA33'!$A$1:$BZ$190,'LA33'!BM$1,0)),
IF(INDEX!$H$16=4,(VLOOKUP($A51,'LA34'!$A$1:$BZ$190,'LA34'!BM$1,0)),0)))),".")</f>
        <v>0.02</v>
      </c>
      <c r="BP51" s="27">
        <f>IFERROR(
IF(INDEX!$H$16=1,(VLOOKUP($A51,'LA31'!$A$1:$BZ$190,'LA31'!BN$1,0)),
IF(INDEX!$H$16=2,(VLOOKUP($A51,'LA32'!$A$1:$BZ$190,'LA32'!BN$1,0)),
IF(INDEX!$H$16=3,(VLOOKUP($A51,'LA33'!$A$1:$BZ$190,'LA33'!BN$1,0)),
IF(INDEX!$H$16=4,(VLOOKUP($A51,'LA34'!$A$1:$BZ$190,'LA34'!BN$1,0)),0)))),".")</f>
        <v>0.01</v>
      </c>
      <c r="BQ51" s="27">
        <f>IFERROR(
IF(INDEX!$H$16=1,(VLOOKUP($A51,'LA31'!$A$1:$BZ$190,'LA31'!BO$1,0)),
IF(INDEX!$H$16=2,(VLOOKUP($A51,'LA32'!$A$1:$BZ$190,'LA32'!BO$1,0)),
IF(INDEX!$H$16=3,(VLOOKUP($A51,'LA33'!$A$1:$BZ$190,'LA33'!BO$1,0)),
IF(INDEX!$H$16=4,(VLOOKUP($A51,'LA34'!$A$1:$BZ$190,'LA34'!BO$1,0)),0)))),".")</f>
        <v>0.01</v>
      </c>
    </row>
    <row r="52" spans="1:69" x14ac:dyDescent="0.2">
      <c r="A52" s="7">
        <v>878</v>
      </c>
      <c r="B52" s="13" t="s">
        <v>162</v>
      </c>
      <c r="C52" s="96" t="s">
        <v>128</v>
      </c>
      <c r="D52" s="26">
        <f>IFERROR(
IF(INDEX!$H$16=1,(VLOOKUP($A52,'LA31'!$A$1:$BZ$190,'LA31'!B$1,0)),
IF(INDEX!$H$16=2,(VLOOKUP($A52,'LA32'!$A$1:$BZ$190,'LA32'!B$1,0)),
IF(INDEX!$H$16=3,(VLOOKUP($A52,'LA33'!$A$1:$BZ$190,'LA33'!B$1,0)),
IF(INDEX!$H$16=4,(VLOOKUP($A52,'LA34'!$A$1:$BZ$190,'LA34'!B$1,0)),0)))),".")</f>
        <v>750</v>
      </c>
      <c r="E52" s="26">
        <f>IFERROR(
IF(INDEX!$H$16=1,(VLOOKUP($A52,'LA31'!$A$1:$BZ$190,'LA31'!C$1,0)),
IF(INDEX!$H$16=2,(VLOOKUP($A52,'LA32'!$A$1:$BZ$190,'LA32'!C$1,0)),
IF(INDEX!$H$16=3,(VLOOKUP($A52,'LA33'!$A$1:$BZ$190,'LA33'!C$1,0)),
IF(INDEX!$H$16=4,(VLOOKUP($A52,'LA34'!$A$1:$BZ$190,'LA34'!C$1,0)),0)))),".")</f>
        <v>6850</v>
      </c>
      <c r="F52" s="26">
        <f>IFERROR(
IF(INDEX!$H$16=1,(VLOOKUP($A52,'LA31'!$A$1:$BZ$190,'LA31'!D$1,0)),
IF(INDEX!$H$16=2,(VLOOKUP($A52,'LA32'!$A$1:$BZ$190,'LA32'!D$1,0)),
IF(INDEX!$H$16=3,(VLOOKUP($A52,'LA33'!$A$1:$BZ$190,'LA33'!D$1,0)),
IF(INDEX!$H$16=4,(VLOOKUP($A52,'LA34'!$A$1:$BZ$190,'LA34'!D$1,0)),0)))),".")</f>
        <v>7600</v>
      </c>
      <c r="G52" s="27">
        <f>IFERROR(
IF(INDEX!$H$16=1,(VLOOKUP($A52,'LA31'!$A$1:$BZ$190,'LA31'!E$1,0)),
IF(INDEX!$H$16=2,(VLOOKUP($A52,'LA32'!$A$1:$BZ$190,'LA32'!E$1,0)),
IF(INDEX!$H$16=3,(VLOOKUP($A52,'LA33'!$A$1:$BZ$190,'LA33'!E$1,0)),
IF(INDEX!$H$16=4,(VLOOKUP($A52,'LA34'!$A$1:$BZ$190,'LA34'!E$1,0)),0)))),".")</f>
        <v>0.84</v>
      </c>
      <c r="H52" s="27">
        <f>IFERROR(
IF(INDEX!$H$16=1,(VLOOKUP($A52,'LA31'!$A$1:$BZ$190,'LA31'!F$1,0)),
IF(INDEX!$H$16=2,(VLOOKUP($A52,'LA32'!$A$1:$BZ$190,'LA32'!F$1,0)),
IF(INDEX!$H$16=3,(VLOOKUP($A52,'LA33'!$A$1:$BZ$190,'LA33'!F$1,0)),
IF(INDEX!$H$16=4,(VLOOKUP($A52,'LA34'!$A$1:$BZ$190,'LA34'!F$1,0)),0)))),".")</f>
        <v>0.94</v>
      </c>
      <c r="I52" s="27">
        <f>IFERROR(
IF(INDEX!$H$16=1,(VLOOKUP($A52,'LA31'!$A$1:$BZ$190,'LA31'!G$1,0)),
IF(INDEX!$H$16=2,(VLOOKUP($A52,'LA32'!$A$1:$BZ$190,'LA32'!G$1,0)),
IF(INDEX!$H$16=3,(VLOOKUP($A52,'LA33'!$A$1:$BZ$190,'LA33'!G$1,0)),
IF(INDEX!$H$16=4,(VLOOKUP($A52,'LA34'!$A$1:$BZ$190,'LA34'!G$1,0)),0)))),".")</f>
        <v>0.93</v>
      </c>
      <c r="J52" s="27">
        <f>IFERROR(
IF(INDEX!$H$16=1,(VLOOKUP($A52,'LA31'!$A$1:$BZ$190,'LA31'!H$1,0)),
IF(INDEX!$H$16=2,(VLOOKUP($A52,'LA32'!$A$1:$BZ$190,'LA32'!H$1,0)),
IF(INDEX!$H$16=3,(VLOOKUP($A52,'LA33'!$A$1:$BZ$190,'LA33'!H$1,0)),
IF(INDEX!$H$16=4,(VLOOKUP($A52,'LA34'!$A$1:$BZ$190,'LA34'!H$1,0)),0)))),".")</f>
        <v>0.82</v>
      </c>
      <c r="K52" s="27">
        <f>IFERROR(
IF(INDEX!$H$16=1,(VLOOKUP($A52,'LA31'!$A$1:$BZ$190,'LA31'!I$1,0)),
IF(INDEX!$H$16=2,(VLOOKUP($A52,'LA32'!$A$1:$BZ$190,'LA32'!I$1,0)),
IF(INDEX!$H$16=3,(VLOOKUP($A52,'LA33'!$A$1:$BZ$190,'LA33'!I$1,0)),
IF(INDEX!$H$16=4,(VLOOKUP($A52,'LA34'!$A$1:$BZ$190,'LA34'!I$1,0)),0)))),".")</f>
        <v>0.93</v>
      </c>
      <c r="L52" s="27">
        <f>IFERROR(
IF(INDEX!$H$16=1,(VLOOKUP($A52,'LA31'!$A$1:$BZ$190,'LA31'!J$1,0)),
IF(INDEX!$H$16=2,(VLOOKUP($A52,'LA32'!$A$1:$BZ$190,'LA32'!J$1,0)),
IF(INDEX!$H$16=3,(VLOOKUP($A52,'LA33'!$A$1:$BZ$190,'LA33'!J$1,0)),
IF(INDEX!$H$16=4,(VLOOKUP($A52,'LA34'!$A$1:$BZ$190,'LA34'!J$1,0)),0)))),".")</f>
        <v>0.92</v>
      </c>
      <c r="M52" s="27">
        <f>IFERROR(
IF(INDEX!$H$16=1,(VLOOKUP($A52,'LA31'!$A$1:$BZ$190,'LA31'!K$1,0)),
IF(INDEX!$H$16=2,(VLOOKUP($A52,'LA32'!$A$1:$BZ$190,'LA32'!K$1,0)),
IF(INDEX!$H$16=3,(VLOOKUP($A52,'LA33'!$A$1:$BZ$190,'LA33'!K$1,0)),
IF(INDEX!$H$16=4,(VLOOKUP($A52,'LA34'!$A$1:$BZ$190,'LA34'!K$1,0)),0)))),".")</f>
        <v>0.56000000000000005</v>
      </c>
      <c r="N52" s="27">
        <f>IFERROR(
IF(INDEX!$H$16=1,(VLOOKUP($A52,'LA31'!$A$1:$BZ$190,'LA31'!L$1,0)),
IF(INDEX!$H$16=2,(VLOOKUP($A52,'LA32'!$A$1:$BZ$190,'LA32'!L$1,0)),
IF(INDEX!$H$16=3,(VLOOKUP($A52,'LA33'!$A$1:$BZ$190,'LA33'!L$1,0)),
IF(INDEX!$H$16=4,(VLOOKUP($A52,'LA34'!$A$1:$BZ$190,'LA34'!L$1,0)),0)))),".")</f>
        <v>0.54</v>
      </c>
      <c r="O52" s="27">
        <f>IFERROR(
IF(INDEX!$H$16=1,(VLOOKUP($A52,'LA31'!$A$1:$BZ$190,'LA31'!M$1,0)),
IF(INDEX!$H$16=2,(VLOOKUP($A52,'LA32'!$A$1:$BZ$190,'LA32'!M$1,0)),
IF(INDEX!$H$16=3,(VLOOKUP($A52,'LA33'!$A$1:$BZ$190,'LA33'!M$1,0)),
IF(INDEX!$H$16=4,(VLOOKUP($A52,'LA34'!$A$1:$BZ$190,'LA34'!M$1,0)),0)))),".")</f>
        <v>0.54</v>
      </c>
      <c r="P52" s="27">
        <f>IFERROR(
IF(INDEX!$H$16=1,(VLOOKUP($A52,'LA31'!$A$1:$BZ$190,'LA31'!N$1,0)),
IF(INDEX!$H$16=2,(VLOOKUP($A52,'LA32'!$A$1:$BZ$190,'LA32'!N$1,0)),
IF(INDEX!$H$16=3,(VLOOKUP($A52,'LA33'!$A$1:$BZ$190,'LA33'!N$1,0)),
IF(INDEX!$H$16=4,(VLOOKUP($A52,'LA34'!$A$1:$BZ$190,'LA34'!N$1,0)),0)))),".")</f>
        <v>0</v>
      </c>
      <c r="Q52" s="27">
        <f>IFERROR(
IF(INDEX!$H$16=1,(VLOOKUP($A52,'LA31'!$A$1:$BZ$190,'LA31'!O$1,0)),
IF(INDEX!$H$16=2,(VLOOKUP($A52,'LA32'!$A$1:$BZ$190,'LA32'!O$1,0)),
IF(INDEX!$H$16=3,(VLOOKUP($A52,'LA33'!$A$1:$BZ$190,'LA33'!O$1,0)),
IF(INDEX!$H$16=4,(VLOOKUP($A52,'LA34'!$A$1:$BZ$190,'LA34'!O$1,0)),0)))),".")</f>
        <v>0.01</v>
      </c>
      <c r="R52" s="27">
        <f>IFERROR(
IF(INDEX!$H$16=1,(VLOOKUP($A52,'LA31'!$A$1:$BZ$190,'LA31'!P$1,0)),
IF(INDEX!$H$16=2,(VLOOKUP($A52,'LA32'!$A$1:$BZ$190,'LA32'!P$1,0)),
IF(INDEX!$H$16=3,(VLOOKUP($A52,'LA33'!$A$1:$BZ$190,'LA33'!P$1,0)),
IF(INDEX!$H$16=4,(VLOOKUP($A52,'LA34'!$A$1:$BZ$190,'LA34'!P$1,0)),0)))),".")</f>
        <v>0.01</v>
      </c>
      <c r="S52" s="27">
        <f>IFERROR(
IF(INDEX!$H$16=1,(VLOOKUP($A52,'LA31'!$A$1:$BZ$190,'LA31'!Q$1,0)),
IF(INDEX!$H$16=2,(VLOOKUP($A52,'LA32'!$A$1:$BZ$190,'LA32'!Q$1,0)),
IF(INDEX!$H$16=3,(VLOOKUP($A52,'LA33'!$A$1:$BZ$190,'LA33'!Q$1,0)),
IF(INDEX!$H$16=4,(VLOOKUP($A52,'LA34'!$A$1:$BZ$190,'LA34'!Q$1,0)),0)))),".")</f>
        <v>0.03</v>
      </c>
      <c r="T52" s="27">
        <f>IFERROR(
IF(INDEX!$H$16=1,(VLOOKUP($A52,'LA31'!$A$1:$BZ$190,'LA31'!R$1,0)),
IF(INDEX!$H$16=2,(VLOOKUP($A52,'LA32'!$A$1:$BZ$190,'LA32'!R$1,0)),
IF(INDEX!$H$16=3,(VLOOKUP($A52,'LA33'!$A$1:$BZ$190,'LA33'!R$1,0)),
IF(INDEX!$H$16=4,(VLOOKUP($A52,'LA34'!$A$1:$BZ$190,'LA34'!R$1,0)),0)))),".")</f>
        <v>0.03</v>
      </c>
      <c r="U52" s="27">
        <f>IFERROR(
IF(INDEX!$H$16=1,(VLOOKUP($A52,'LA31'!$A$1:$BZ$190,'LA31'!S$1,0)),
IF(INDEX!$H$16=2,(VLOOKUP($A52,'LA32'!$A$1:$BZ$190,'LA32'!S$1,0)),
IF(INDEX!$H$16=3,(VLOOKUP($A52,'LA33'!$A$1:$BZ$190,'LA33'!S$1,0)),
IF(INDEX!$H$16=4,(VLOOKUP($A52,'LA34'!$A$1:$BZ$190,'LA34'!S$1,0)),0)))),".")</f>
        <v>0.03</v>
      </c>
      <c r="V52" s="27">
        <f>IFERROR(
IF(INDEX!$H$16=1,(VLOOKUP($A52,'LA31'!$A$1:$BZ$190,'LA31'!T$1,0)),
IF(INDEX!$H$16=2,(VLOOKUP($A52,'LA32'!$A$1:$BZ$190,'LA32'!T$1,0)),
IF(INDEX!$H$16=3,(VLOOKUP($A52,'LA33'!$A$1:$BZ$190,'LA33'!T$1,0)),
IF(INDEX!$H$16=4,(VLOOKUP($A52,'LA34'!$A$1:$BZ$190,'LA34'!T$1,0)),0)))),".")</f>
        <v>0.23</v>
      </c>
      <c r="W52" s="27">
        <f>IFERROR(
IF(INDEX!$H$16=1,(VLOOKUP($A52,'LA31'!$A$1:$BZ$190,'LA31'!U$1,0)),
IF(INDEX!$H$16=2,(VLOOKUP($A52,'LA32'!$A$1:$BZ$190,'LA32'!U$1,0)),
IF(INDEX!$H$16=3,(VLOOKUP($A52,'LA33'!$A$1:$BZ$190,'LA33'!U$1,0)),
IF(INDEX!$H$16=4,(VLOOKUP($A52,'LA34'!$A$1:$BZ$190,'LA34'!U$1,0)),0)))),".")</f>
        <v>0.34</v>
      </c>
      <c r="X52" s="27">
        <f>IFERROR(
IF(INDEX!$H$16=1,(VLOOKUP($A52,'LA31'!$A$1:$BZ$190,'LA31'!V$1,0)),
IF(INDEX!$H$16=2,(VLOOKUP($A52,'LA32'!$A$1:$BZ$190,'LA32'!V$1,0)),
IF(INDEX!$H$16=3,(VLOOKUP($A52,'LA33'!$A$1:$BZ$190,'LA33'!V$1,0)),
IF(INDEX!$H$16=4,(VLOOKUP($A52,'LA34'!$A$1:$BZ$190,'LA34'!V$1,0)),0)))),".")</f>
        <v>0.33</v>
      </c>
      <c r="Y52" s="27" t="str">
        <f>IFERROR(
IF(INDEX!$H$16=1,(VLOOKUP($A52,'LA31'!$A$1:$BZ$190,'LA31'!W$1,0)),
IF(INDEX!$H$16=2,(VLOOKUP($A52,'LA32'!$A$1:$BZ$190,'LA32'!W$1,0)),
IF(INDEX!$H$16=3,(VLOOKUP($A52,'LA33'!$A$1:$BZ$190,'LA33'!W$1,0)),
IF(INDEX!$H$16=4,(VLOOKUP($A52,'LA34'!$A$1:$BZ$190,'LA34'!W$1,0)),0)))),".")</f>
        <v>x</v>
      </c>
      <c r="Z52" s="27">
        <f>IFERROR(
IF(INDEX!$H$16=1,(VLOOKUP($A52,'LA31'!$A$1:$BZ$190,'LA31'!X$1,0)),
IF(INDEX!$H$16=2,(VLOOKUP($A52,'LA32'!$A$1:$BZ$190,'LA32'!X$1,0)),
IF(INDEX!$H$16=3,(VLOOKUP($A52,'LA33'!$A$1:$BZ$190,'LA33'!X$1,0)),
IF(INDEX!$H$16=4,(VLOOKUP($A52,'LA34'!$A$1:$BZ$190,'LA34'!X$1,0)),0)))),".")</f>
        <v>0.02</v>
      </c>
      <c r="AA52" s="27">
        <f>IFERROR(
IF(INDEX!$H$16=1,(VLOOKUP($A52,'LA31'!$A$1:$BZ$190,'LA31'!Y$1,0)),
IF(INDEX!$H$16=2,(VLOOKUP($A52,'LA32'!$A$1:$BZ$190,'LA32'!Y$1,0)),
IF(INDEX!$H$16=3,(VLOOKUP($A52,'LA33'!$A$1:$BZ$190,'LA33'!Y$1,0)),
IF(INDEX!$H$16=4,(VLOOKUP($A52,'LA34'!$A$1:$BZ$190,'LA34'!Y$1,0)),0)))),".")</f>
        <v>0.01</v>
      </c>
      <c r="AB52" s="27">
        <f>IFERROR(
IF(INDEX!$H$16=1,(VLOOKUP($A52,'LA31'!$A$1:$BZ$190,'LA31'!Z$1,0)),
IF(INDEX!$H$16=2,(VLOOKUP($A52,'LA32'!$A$1:$BZ$190,'LA32'!Z$1,0)),
IF(INDEX!$H$16=3,(VLOOKUP($A52,'LA33'!$A$1:$BZ$190,'LA33'!Z$1,0)),
IF(INDEX!$H$16=4,(VLOOKUP($A52,'LA34'!$A$1:$BZ$190,'LA34'!Z$1,0)),0)))),".")</f>
        <v>0</v>
      </c>
      <c r="AC52" s="27">
        <f>IFERROR(
IF(INDEX!$H$16=1,(VLOOKUP($A52,'LA31'!$A$1:$BZ$190,'LA31'!AA$1,0)),
IF(INDEX!$H$16=2,(VLOOKUP($A52,'LA32'!$A$1:$BZ$190,'LA32'!AA$1,0)),
IF(INDEX!$H$16=3,(VLOOKUP($A52,'LA33'!$A$1:$BZ$190,'LA33'!AA$1,0)),
IF(INDEX!$H$16=4,(VLOOKUP($A52,'LA34'!$A$1:$BZ$190,'LA34'!AA$1,0)),0)))),".")</f>
        <v>0</v>
      </c>
      <c r="AD52" s="27">
        <f>IFERROR(
IF(INDEX!$H$16=1,(VLOOKUP($A52,'LA31'!$A$1:$BZ$190,'LA31'!AB$1,0)),
IF(INDEX!$H$16=2,(VLOOKUP($A52,'LA32'!$A$1:$BZ$190,'LA32'!AB$1,0)),
IF(INDEX!$H$16=3,(VLOOKUP($A52,'LA33'!$A$1:$BZ$190,'LA33'!AB$1,0)),
IF(INDEX!$H$16=4,(VLOOKUP($A52,'LA34'!$A$1:$BZ$190,'LA34'!AB$1,0)),0)))),".")</f>
        <v>0</v>
      </c>
      <c r="AE52" s="27">
        <f>IFERROR(
IF(INDEX!$H$16=1,(VLOOKUP($A52,'LA31'!$A$1:$BZ$190,'LA31'!AC$1,0)),
IF(INDEX!$H$16=2,(VLOOKUP($A52,'LA32'!$A$1:$BZ$190,'LA32'!AC$1,0)),
IF(INDEX!$H$16=3,(VLOOKUP($A52,'LA33'!$A$1:$BZ$190,'LA33'!AC$1,0)),
IF(INDEX!$H$16=4,(VLOOKUP($A52,'LA34'!$A$1:$BZ$190,'LA34'!AC$1,0)),0)))),".")</f>
        <v>0</v>
      </c>
      <c r="AF52" s="27" t="str">
        <f>IFERROR(
IF(INDEX!$H$16=1,(VLOOKUP($A52,'LA31'!$A$1:$BZ$190,'LA31'!AD$1,0)),
IF(INDEX!$H$16=2,(VLOOKUP($A52,'LA32'!$A$1:$BZ$190,'LA32'!AD$1,0)),
IF(INDEX!$H$16=3,(VLOOKUP($A52,'LA33'!$A$1:$BZ$190,'LA33'!AD$1,0)),
IF(INDEX!$H$16=4,(VLOOKUP($A52,'LA34'!$A$1:$BZ$190,'LA34'!AD$1,0)),0)))),".")</f>
        <v>x</v>
      </c>
      <c r="AG52" s="27" t="str">
        <f>IFERROR(
IF(INDEX!$H$16=1,(VLOOKUP($A52,'LA31'!$A$1:$BZ$190,'LA31'!AE$1,0)),
IF(INDEX!$H$16=2,(VLOOKUP($A52,'LA32'!$A$1:$BZ$190,'LA32'!AE$1,0)),
IF(INDEX!$H$16=3,(VLOOKUP($A52,'LA33'!$A$1:$BZ$190,'LA33'!AE$1,0)),
IF(INDEX!$H$16=4,(VLOOKUP($A52,'LA34'!$A$1:$BZ$190,'LA34'!AE$1,0)),0)))),".")</f>
        <v>x</v>
      </c>
      <c r="AH52" s="27" t="str">
        <f>IFERROR(
IF(INDEX!$H$16=1,(VLOOKUP($A52,'LA31'!$A$1:$BZ$190,'LA31'!AF$1,0)),
IF(INDEX!$H$16=2,(VLOOKUP($A52,'LA32'!$A$1:$BZ$190,'LA32'!AF$1,0)),
IF(INDEX!$H$16=3,(VLOOKUP($A52,'LA33'!$A$1:$BZ$190,'LA33'!AF$1,0)),
IF(INDEX!$H$16=4,(VLOOKUP($A52,'LA34'!$A$1:$BZ$190,'LA34'!AF$1,0)),0)))),".")</f>
        <v>x</v>
      </c>
      <c r="AI52" s="27" t="str">
        <f>IFERROR(
IF(INDEX!$H$16=1,(VLOOKUP($A52,'LA31'!$A$1:$BZ$190,'LA31'!AG$1,0)),
IF(INDEX!$H$16=2,(VLOOKUP($A52,'LA32'!$A$1:$BZ$190,'LA32'!AG$1,0)),
IF(INDEX!$H$16=3,(VLOOKUP($A52,'LA33'!$A$1:$BZ$190,'LA33'!AG$1,0)),
IF(INDEX!$H$16=4,(VLOOKUP($A52,'LA34'!$A$1:$BZ$190,'LA34'!AG$1,0)),0)))),".")</f>
        <v>x</v>
      </c>
      <c r="AJ52" s="27" t="str">
        <f>IFERROR(
IF(INDEX!$H$16=1,(VLOOKUP($A52,'LA31'!$A$1:$BZ$190,'LA31'!AH$1,0)),
IF(INDEX!$H$16=2,(VLOOKUP($A52,'LA32'!$A$1:$BZ$190,'LA32'!AH$1,0)),
IF(INDEX!$H$16=3,(VLOOKUP($A52,'LA33'!$A$1:$BZ$190,'LA33'!AH$1,0)),
IF(INDEX!$H$16=4,(VLOOKUP($A52,'LA34'!$A$1:$BZ$190,'LA34'!AH$1,0)),0)))),".")</f>
        <v>x</v>
      </c>
      <c r="AK52" s="27">
        <f>IFERROR(
IF(INDEX!$H$16=1,(VLOOKUP($A52,'LA31'!$A$1:$BZ$190,'LA31'!AI$1,0)),
IF(INDEX!$H$16=2,(VLOOKUP($A52,'LA32'!$A$1:$BZ$190,'LA32'!AI$1,0)),
IF(INDEX!$H$16=3,(VLOOKUP($A52,'LA33'!$A$1:$BZ$190,'LA33'!AI$1,0)),
IF(INDEX!$H$16=4,(VLOOKUP($A52,'LA34'!$A$1:$BZ$190,'LA34'!AI$1,0)),0)))),".")</f>
        <v>0.05</v>
      </c>
      <c r="AL52" s="27">
        <f>IFERROR(
IF(INDEX!$H$16=1,(VLOOKUP($A52,'LA31'!$A$1:$BZ$190,'LA31'!AJ$1,0)),
IF(INDEX!$H$16=2,(VLOOKUP($A52,'LA32'!$A$1:$BZ$190,'LA32'!AJ$1,0)),
IF(INDEX!$H$16=3,(VLOOKUP($A52,'LA33'!$A$1:$BZ$190,'LA33'!AJ$1,0)),
IF(INDEX!$H$16=4,(VLOOKUP($A52,'LA34'!$A$1:$BZ$190,'LA34'!AJ$1,0)),0)))),".")</f>
        <v>0.06</v>
      </c>
      <c r="AM52" s="27">
        <f>IFERROR(
IF(INDEX!$H$16=1,(VLOOKUP($A52,'LA31'!$A$1:$BZ$190,'LA31'!AK$1,0)),
IF(INDEX!$H$16=2,(VLOOKUP($A52,'LA32'!$A$1:$BZ$190,'LA32'!AK$1,0)),
IF(INDEX!$H$16=3,(VLOOKUP($A52,'LA33'!$A$1:$BZ$190,'LA33'!AK$1,0)),
IF(INDEX!$H$16=4,(VLOOKUP($A52,'LA34'!$A$1:$BZ$190,'LA34'!AK$1,0)),0)))),".")</f>
        <v>0.06</v>
      </c>
      <c r="AN52" s="27">
        <f>IFERROR(
IF(INDEX!$H$16=1,(VLOOKUP($A52,'LA31'!$A$1:$BZ$190,'LA31'!AL$1,0)),
IF(INDEX!$H$16=2,(VLOOKUP($A52,'LA32'!$A$1:$BZ$190,'LA32'!AL$1,0)),
IF(INDEX!$H$16=3,(VLOOKUP($A52,'LA33'!$A$1:$BZ$190,'LA33'!AL$1,0)),
IF(INDEX!$H$16=4,(VLOOKUP($A52,'LA34'!$A$1:$BZ$190,'LA34'!AL$1,0)),0)))),".")</f>
        <v>0</v>
      </c>
      <c r="AO52" s="27" t="str">
        <f>IFERROR(
IF(INDEX!$H$16=1,(VLOOKUP($A52,'LA31'!$A$1:$BZ$190,'LA31'!AM$1,0)),
IF(INDEX!$H$16=2,(VLOOKUP($A52,'LA32'!$A$1:$BZ$190,'LA32'!AM$1,0)),
IF(INDEX!$H$16=3,(VLOOKUP($A52,'LA33'!$A$1:$BZ$190,'LA33'!AM$1,0)),
IF(INDEX!$H$16=4,(VLOOKUP($A52,'LA34'!$A$1:$BZ$190,'LA34'!AM$1,0)),0)))),".")</f>
        <v>x</v>
      </c>
      <c r="AP52" s="27" t="str">
        <f>IFERROR(
IF(INDEX!$H$16=1,(VLOOKUP($A52,'LA31'!$A$1:$BZ$190,'LA31'!AN$1,0)),
IF(INDEX!$H$16=2,(VLOOKUP($A52,'LA32'!$A$1:$BZ$190,'LA32'!AN$1,0)),
IF(INDEX!$H$16=3,(VLOOKUP($A52,'LA33'!$A$1:$BZ$190,'LA33'!AN$1,0)),
IF(INDEX!$H$16=4,(VLOOKUP($A52,'LA34'!$A$1:$BZ$190,'LA34'!AN$1,0)),0)))),".")</f>
        <v>x</v>
      </c>
      <c r="AQ52" s="27" t="str">
        <f>IFERROR(
IF(INDEX!$H$16=1,(VLOOKUP($A52,'LA31'!$A$1:$BZ$190,'LA31'!AO$1,0)),
IF(INDEX!$H$16=2,(VLOOKUP($A52,'LA32'!$A$1:$BZ$190,'LA32'!AO$1,0)),
IF(INDEX!$H$16=3,(VLOOKUP($A52,'LA33'!$A$1:$BZ$190,'LA33'!AO$1,0)),
IF(INDEX!$H$16=4,(VLOOKUP($A52,'LA34'!$A$1:$BZ$190,'LA34'!AO$1,0)),0)))),".")</f>
        <v>x</v>
      </c>
      <c r="AR52" s="27" t="str">
        <f>IFERROR(
IF(INDEX!$H$16=1,(VLOOKUP($A52,'LA31'!$A$1:$BZ$190,'LA31'!AP$1,0)),
IF(INDEX!$H$16=2,(VLOOKUP($A52,'LA32'!$A$1:$BZ$190,'LA32'!AP$1,0)),
IF(INDEX!$H$16=3,(VLOOKUP($A52,'LA33'!$A$1:$BZ$190,'LA33'!AP$1,0)),
IF(INDEX!$H$16=4,(VLOOKUP($A52,'LA34'!$A$1:$BZ$190,'LA34'!AP$1,0)),0)))),".")</f>
        <v>-</v>
      </c>
      <c r="AS52" s="27" t="str">
        <f>IFERROR(
IF(INDEX!$H$16=1,(VLOOKUP($A52,'LA31'!$A$1:$BZ$190,'LA31'!AQ$1,0)),
IF(INDEX!$H$16=2,(VLOOKUP($A52,'LA32'!$A$1:$BZ$190,'LA32'!AQ$1,0)),
IF(INDEX!$H$16=3,(VLOOKUP($A52,'LA33'!$A$1:$BZ$190,'LA33'!AQ$1,0)),
IF(INDEX!$H$16=4,(VLOOKUP($A52,'LA34'!$A$1:$BZ$190,'LA34'!AQ$1,0)),0)))),".")</f>
        <v>-</v>
      </c>
      <c r="AT52" s="27">
        <f>IFERROR(
IF(INDEX!$H$16=1,(VLOOKUP($A52,'LA31'!$A$1:$BZ$190,'LA31'!AR$1,0)),
IF(INDEX!$H$16=2,(VLOOKUP($A52,'LA32'!$A$1:$BZ$190,'LA32'!AR$1,0)),
IF(INDEX!$H$16=3,(VLOOKUP($A52,'LA33'!$A$1:$BZ$190,'LA33'!AR$1,0)),
IF(INDEX!$H$16=4,(VLOOKUP($A52,'LA34'!$A$1:$BZ$190,'LA34'!AR$1,0)),0)))),".")</f>
        <v>0.01</v>
      </c>
      <c r="AU52" s="27">
        <f>IFERROR(
IF(INDEX!$H$16=1,(VLOOKUP($A52,'LA31'!$A$1:$BZ$190,'LA31'!AS$1,0)),
IF(INDEX!$H$16=2,(VLOOKUP($A52,'LA32'!$A$1:$BZ$190,'LA32'!AS$1,0)),
IF(INDEX!$H$16=3,(VLOOKUP($A52,'LA33'!$A$1:$BZ$190,'LA33'!AS$1,0)),
IF(INDEX!$H$16=4,(VLOOKUP($A52,'LA34'!$A$1:$BZ$190,'LA34'!AS$1,0)),0)))),".")</f>
        <v>0.01</v>
      </c>
      <c r="AV52" s="27">
        <f>IFERROR(
IF(INDEX!$H$16=1,(VLOOKUP($A52,'LA31'!$A$1:$BZ$190,'LA31'!AT$1,0)),
IF(INDEX!$H$16=2,(VLOOKUP($A52,'LA32'!$A$1:$BZ$190,'LA32'!AT$1,0)),
IF(INDEX!$H$16=3,(VLOOKUP($A52,'LA33'!$A$1:$BZ$190,'LA33'!AT$1,0)),
IF(INDEX!$H$16=4,(VLOOKUP($A52,'LA34'!$A$1:$BZ$190,'LA34'!AT$1,0)),0)))),".")</f>
        <v>0.01</v>
      </c>
      <c r="AW52" s="27" t="str">
        <f>IFERROR(
IF(INDEX!$H$16=1,(VLOOKUP($A52,'LA31'!$A$1:$BZ$190,'LA31'!AU$1,0)),
IF(INDEX!$H$16=2,(VLOOKUP($A52,'LA32'!$A$1:$BZ$190,'LA32'!AU$1,0)),
IF(INDEX!$H$16=3,(VLOOKUP($A52,'LA33'!$A$1:$BZ$190,'LA33'!AU$1,0)),
IF(INDEX!$H$16=4,(VLOOKUP($A52,'LA34'!$A$1:$BZ$190,'LA34'!AU$1,0)),0)))),".")</f>
        <v>x</v>
      </c>
      <c r="AX52" s="27">
        <f>IFERROR(
IF(INDEX!$H$16=1,(VLOOKUP($A52,'LA31'!$A$1:$BZ$190,'LA31'!AV$1,0)),
IF(INDEX!$H$16=2,(VLOOKUP($A52,'LA32'!$A$1:$BZ$190,'LA32'!AV$1,0)),
IF(INDEX!$H$16=3,(VLOOKUP($A52,'LA33'!$A$1:$BZ$190,'LA33'!AV$1,0)),
IF(INDEX!$H$16=4,(VLOOKUP($A52,'LA34'!$A$1:$BZ$190,'LA34'!AV$1,0)),0)))),".")</f>
        <v>0.01</v>
      </c>
      <c r="AY52" s="27">
        <f>IFERROR(
IF(INDEX!$H$16=1,(VLOOKUP($A52,'LA31'!$A$1:$BZ$190,'LA31'!AW$1,0)),
IF(INDEX!$H$16=2,(VLOOKUP($A52,'LA32'!$A$1:$BZ$190,'LA32'!AW$1,0)),
IF(INDEX!$H$16=3,(VLOOKUP($A52,'LA33'!$A$1:$BZ$190,'LA33'!AW$1,0)),
IF(INDEX!$H$16=4,(VLOOKUP($A52,'LA34'!$A$1:$BZ$190,'LA34'!AW$1,0)),0)))),".")</f>
        <v>0.01</v>
      </c>
      <c r="AZ52" s="27">
        <f>IFERROR(
IF(INDEX!$H$16=1,(VLOOKUP($A52,'LA31'!$A$1:$BZ$190,'LA31'!AX$1,0)),
IF(INDEX!$H$16=2,(VLOOKUP($A52,'LA32'!$A$1:$BZ$190,'LA32'!AX$1,0)),
IF(INDEX!$H$16=3,(VLOOKUP($A52,'LA33'!$A$1:$BZ$190,'LA33'!AX$1,0)),
IF(INDEX!$H$16=4,(VLOOKUP($A52,'LA34'!$A$1:$BZ$190,'LA34'!AX$1,0)),0)))),".")</f>
        <v>0.01</v>
      </c>
      <c r="BA52" s="27" t="str">
        <f>IFERROR(
IF(INDEX!$H$16=1,(VLOOKUP($A52,'LA31'!$A$1:$BZ$190,'LA31'!AY$1,0)),
IF(INDEX!$H$16=2,(VLOOKUP($A52,'LA32'!$A$1:$BZ$190,'LA32'!AY$1,0)),
IF(INDEX!$H$16=3,(VLOOKUP($A52,'LA33'!$A$1:$BZ$190,'LA33'!AY$1,0)),
IF(INDEX!$H$16=4,(VLOOKUP($A52,'LA34'!$A$1:$BZ$190,'LA34'!AY$1,0)),0)))),".")</f>
        <v>-</v>
      </c>
      <c r="BB52" s="27" t="str">
        <f>IFERROR(
IF(INDEX!$H$16=1,(VLOOKUP($A52,'LA31'!$A$1:$BZ$190,'LA31'!AZ$1,0)),
IF(INDEX!$H$16=2,(VLOOKUP($A52,'LA32'!$A$1:$BZ$190,'LA32'!AZ$1,0)),
IF(INDEX!$H$16=3,(VLOOKUP($A52,'LA33'!$A$1:$BZ$190,'LA33'!AZ$1,0)),
IF(INDEX!$H$16=4,(VLOOKUP($A52,'LA34'!$A$1:$BZ$190,'LA34'!AZ$1,0)),0)))),".")</f>
        <v>-</v>
      </c>
      <c r="BC52" s="27">
        <f>IFERROR(
IF(INDEX!$H$16=1,(VLOOKUP($A52,'LA31'!$A$1:$BZ$190,'LA31'!BA$1,0)),
IF(INDEX!$H$16=2,(VLOOKUP($A52,'LA32'!$A$1:$BZ$190,'LA32'!BA$1,0)),
IF(INDEX!$H$16=3,(VLOOKUP($A52,'LA33'!$A$1:$BZ$190,'LA33'!BA$1,0)),
IF(INDEX!$H$16=4,(VLOOKUP($A52,'LA34'!$A$1:$BZ$190,'LA34'!BA$1,0)),0)))),".")</f>
        <v>0</v>
      </c>
      <c r="BD52" s="27">
        <f>IFERROR(
IF(INDEX!$H$16=1,(VLOOKUP($A52,'LA31'!$A$1:$BZ$190,'LA31'!BB$1,0)),
IF(INDEX!$H$16=2,(VLOOKUP($A52,'LA32'!$A$1:$BZ$190,'LA32'!BB$1,0)),
IF(INDEX!$H$16=3,(VLOOKUP($A52,'LA33'!$A$1:$BZ$190,'LA33'!BB$1,0)),
IF(INDEX!$H$16=4,(VLOOKUP($A52,'LA34'!$A$1:$BZ$190,'LA34'!BB$1,0)),0)))),".")</f>
        <v>0</v>
      </c>
      <c r="BE52" s="27">
        <f>IFERROR(
IF(INDEX!$H$16=1,(VLOOKUP($A52,'LA31'!$A$1:$BZ$190,'LA31'!BC$1,0)),
IF(INDEX!$H$16=2,(VLOOKUP($A52,'LA32'!$A$1:$BZ$190,'LA32'!BC$1,0)),
IF(INDEX!$H$16=3,(VLOOKUP($A52,'LA33'!$A$1:$BZ$190,'LA33'!BC$1,0)),
IF(INDEX!$H$16=4,(VLOOKUP($A52,'LA34'!$A$1:$BZ$190,'LA34'!BC$1,0)),0)))),".")</f>
        <v>0</v>
      </c>
      <c r="BF52" s="27" t="str">
        <f>IFERROR(
IF(INDEX!$H$16=1,(VLOOKUP($A52,'LA31'!$A$1:$BZ$190,'LA31'!BD$1,0)),
IF(INDEX!$H$16=2,(VLOOKUP($A52,'LA32'!$A$1:$BZ$190,'LA32'!BD$1,0)),
IF(INDEX!$H$16=3,(VLOOKUP($A52,'LA33'!$A$1:$BZ$190,'LA33'!BD$1,0)),
IF(INDEX!$H$16=4,(VLOOKUP($A52,'LA34'!$A$1:$BZ$190,'LA34'!BD$1,0)),0)))),".")</f>
        <v>x</v>
      </c>
      <c r="BG52" s="27" t="str">
        <f>IFERROR(
IF(INDEX!$H$16=1,(VLOOKUP($A52,'LA31'!$A$1:$BZ$190,'LA31'!BE$1,0)),
IF(INDEX!$H$16=2,(VLOOKUP($A52,'LA32'!$A$1:$BZ$190,'LA32'!BE$1,0)),
IF(INDEX!$H$16=3,(VLOOKUP($A52,'LA33'!$A$1:$BZ$190,'LA33'!BE$1,0)),
IF(INDEX!$H$16=4,(VLOOKUP($A52,'LA34'!$A$1:$BZ$190,'LA34'!BE$1,0)),0)))),".")</f>
        <v>-</v>
      </c>
      <c r="BH52" s="27" t="str">
        <f>IFERROR(
IF(INDEX!$H$16=1,(VLOOKUP($A52,'LA31'!$A$1:$BZ$190,'LA31'!BF$1,0)),
IF(INDEX!$H$16=2,(VLOOKUP($A52,'LA32'!$A$1:$BZ$190,'LA32'!BF$1,0)),
IF(INDEX!$H$16=3,(VLOOKUP($A52,'LA33'!$A$1:$BZ$190,'LA33'!BF$1,0)),
IF(INDEX!$H$16=4,(VLOOKUP($A52,'LA34'!$A$1:$BZ$190,'LA34'!BF$1,0)),0)))),".")</f>
        <v>-</v>
      </c>
      <c r="BI52" s="27">
        <f>IFERROR(
IF(INDEX!$H$16=1,(VLOOKUP($A52,'LA31'!$A$1:$BZ$190,'LA31'!BG$1,0)),
IF(INDEX!$H$16=2,(VLOOKUP($A52,'LA32'!$A$1:$BZ$190,'LA32'!BG$1,0)),
IF(INDEX!$H$16=3,(VLOOKUP($A52,'LA33'!$A$1:$BZ$190,'LA33'!BG$1,0)),
IF(INDEX!$H$16=4,(VLOOKUP($A52,'LA34'!$A$1:$BZ$190,'LA34'!BG$1,0)),0)))),".")</f>
        <v>0.1</v>
      </c>
      <c r="BJ52" s="27">
        <f>IFERROR(
IF(INDEX!$H$16=1,(VLOOKUP($A52,'LA31'!$A$1:$BZ$190,'LA31'!BH$1,0)),
IF(INDEX!$H$16=2,(VLOOKUP($A52,'LA32'!$A$1:$BZ$190,'LA32'!BH$1,0)),
IF(INDEX!$H$16=3,(VLOOKUP($A52,'LA33'!$A$1:$BZ$190,'LA33'!BH$1,0)),
IF(INDEX!$H$16=4,(VLOOKUP($A52,'LA34'!$A$1:$BZ$190,'LA34'!BH$1,0)),0)))),".")</f>
        <v>0.04</v>
      </c>
      <c r="BK52" s="27">
        <f>IFERROR(
IF(INDEX!$H$16=1,(VLOOKUP($A52,'LA31'!$A$1:$BZ$190,'LA31'!BI$1,0)),
IF(INDEX!$H$16=2,(VLOOKUP($A52,'LA32'!$A$1:$BZ$190,'LA32'!BI$1,0)),
IF(INDEX!$H$16=3,(VLOOKUP($A52,'LA33'!$A$1:$BZ$190,'LA33'!BI$1,0)),
IF(INDEX!$H$16=4,(VLOOKUP($A52,'LA34'!$A$1:$BZ$190,'LA34'!BI$1,0)),0)))),".")</f>
        <v>0.05</v>
      </c>
      <c r="BL52" s="27">
        <f>IFERROR(
IF(INDEX!$H$16=1,(VLOOKUP($A52,'LA31'!$A$1:$BZ$190,'LA31'!BJ$1,0)),
IF(INDEX!$H$16=2,(VLOOKUP($A52,'LA32'!$A$1:$BZ$190,'LA32'!BJ$1,0)),
IF(INDEX!$H$16=3,(VLOOKUP($A52,'LA33'!$A$1:$BZ$190,'LA33'!BJ$1,0)),
IF(INDEX!$H$16=4,(VLOOKUP($A52,'LA34'!$A$1:$BZ$190,'LA34'!BJ$1,0)),0)))),".")</f>
        <v>0.05</v>
      </c>
      <c r="BM52" s="27">
        <f>IFERROR(
IF(INDEX!$H$16=1,(VLOOKUP($A52,'LA31'!$A$1:$BZ$190,'LA31'!BK$1,0)),
IF(INDEX!$H$16=2,(VLOOKUP($A52,'LA32'!$A$1:$BZ$190,'LA32'!BK$1,0)),
IF(INDEX!$H$16=3,(VLOOKUP($A52,'LA33'!$A$1:$BZ$190,'LA33'!BK$1,0)),
IF(INDEX!$H$16=4,(VLOOKUP($A52,'LA34'!$A$1:$BZ$190,'LA34'!BK$1,0)),0)))),".")</f>
        <v>0.01</v>
      </c>
      <c r="BN52" s="27">
        <f>IFERROR(
IF(INDEX!$H$16=1,(VLOOKUP($A52,'LA31'!$A$1:$BZ$190,'LA31'!BL$1,0)),
IF(INDEX!$H$16=2,(VLOOKUP($A52,'LA32'!$A$1:$BZ$190,'LA32'!BL$1,0)),
IF(INDEX!$H$16=3,(VLOOKUP($A52,'LA33'!$A$1:$BZ$190,'LA33'!BL$1,0)),
IF(INDEX!$H$16=4,(VLOOKUP($A52,'LA34'!$A$1:$BZ$190,'LA34'!BL$1,0)),0)))),".")</f>
        <v>0.02</v>
      </c>
      <c r="BO52" s="27">
        <f>IFERROR(
IF(INDEX!$H$16=1,(VLOOKUP($A52,'LA31'!$A$1:$BZ$190,'LA31'!BM$1,0)),
IF(INDEX!$H$16=2,(VLOOKUP($A52,'LA32'!$A$1:$BZ$190,'LA32'!BM$1,0)),
IF(INDEX!$H$16=3,(VLOOKUP($A52,'LA33'!$A$1:$BZ$190,'LA33'!BM$1,0)),
IF(INDEX!$H$16=4,(VLOOKUP($A52,'LA34'!$A$1:$BZ$190,'LA34'!BM$1,0)),0)))),".")</f>
        <v>0.01</v>
      </c>
      <c r="BP52" s="27">
        <f>IFERROR(
IF(INDEX!$H$16=1,(VLOOKUP($A52,'LA31'!$A$1:$BZ$190,'LA31'!BN$1,0)),
IF(INDEX!$H$16=2,(VLOOKUP($A52,'LA32'!$A$1:$BZ$190,'LA32'!BN$1,0)),
IF(INDEX!$H$16=3,(VLOOKUP($A52,'LA33'!$A$1:$BZ$190,'LA33'!BN$1,0)),
IF(INDEX!$H$16=4,(VLOOKUP($A52,'LA34'!$A$1:$BZ$190,'LA34'!BN$1,0)),0)))),".")</f>
        <v>0.01</v>
      </c>
      <c r="BQ52" s="27">
        <f>IFERROR(
IF(INDEX!$H$16=1,(VLOOKUP($A52,'LA31'!$A$1:$BZ$190,'LA31'!BO$1,0)),
IF(INDEX!$H$16=2,(VLOOKUP($A52,'LA32'!$A$1:$BZ$190,'LA32'!BO$1,0)),
IF(INDEX!$H$16=3,(VLOOKUP($A52,'LA33'!$A$1:$BZ$190,'LA33'!BO$1,0)),
IF(INDEX!$H$16=4,(VLOOKUP($A52,'LA34'!$A$1:$BZ$190,'LA34'!BO$1,0)),0)))),".")</f>
        <v>0.01</v>
      </c>
    </row>
    <row r="53" spans="1:69" x14ac:dyDescent="0.2">
      <c r="A53" s="7">
        <v>371</v>
      </c>
      <c r="B53" s="13" t="s">
        <v>163</v>
      </c>
      <c r="C53" s="96" t="s">
        <v>114</v>
      </c>
      <c r="D53" s="26">
        <f>IFERROR(
IF(INDEX!$H$16=1,(VLOOKUP($A53,'LA31'!$A$1:$BZ$190,'LA31'!B$1,0)),
IF(INDEX!$H$16=2,(VLOOKUP($A53,'LA32'!$A$1:$BZ$190,'LA32'!B$1,0)),
IF(INDEX!$H$16=3,(VLOOKUP($A53,'LA33'!$A$1:$BZ$190,'LA33'!B$1,0)),
IF(INDEX!$H$16=4,(VLOOKUP($A53,'LA34'!$A$1:$BZ$190,'LA34'!B$1,0)),0)))),".")</f>
        <v>540</v>
      </c>
      <c r="E53" s="26">
        <f>IFERROR(
IF(INDEX!$H$16=1,(VLOOKUP($A53,'LA31'!$A$1:$BZ$190,'LA31'!C$1,0)),
IF(INDEX!$H$16=2,(VLOOKUP($A53,'LA32'!$A$1:$BZ$190,'LA32'!C$1,0)),
IF(INDEX!$H$16=3,(VLOOKUP($A53,'LA33'!$A$1:$BZ$190,'LA33'!C$1,0)),
IF(INDEX!$H$16=4,(VLOOKUP($A53,'LA34'!$A$1:$BZ$190,'LA34'!C$1,0)),0)))),".")</f>
        <v>2850</v>
      </c>
      <c r="F53" s="26">
        <f>IFERROR(
IF(INDEX!$H$16=1,(VLOOKUP($A53,'LA31'!$A$1:$BZ$190,'LA31'!D$1,0)),
IF(INDEX!$H$16=2,(VLOOKUP($A53,'LA32'!$A$1:$BZ$190,'LA32'!D$1,0)),
IF(INDEX!$H$16=3,(VLOOKUP($A53,'LA33'!$A$1:$BZ$190,'LA33'!D$1,0)),
IF(INDEX!$H$16=4,(VLOOKUP($A53,'LA34'!$A$1:$BZ$190,'LA34'!D$1,0)),0)))),".")</f>
        <v>3380</v>
      </c>
      <c r="G53" s="27">
        <f>IFERROR(
IF(INDEX!$H$16=1,(VLOOKUP($A53,'LA31'!$A$1:$BZ$190,'LA31'!E$1,0)),
IF(INDEX!$H$16=2,(VLOOKUP($A53,'LA32'!$A$1:$BZ$190,'LA32'!E$1,0)),
IF(INDEX!$H$16=3,(VLOOKUP($A53,'LA33'!$A$1:$BZ$190,'LA33'!E$1,0)),
IF(INDEX!$H$16=4,(VLOOKUP($A53,'LA34'!$A$1:$BZ$190,'LA34'!E$1,0)),0)))),".")</f>
        <v>0.79</v>
      </c>
      <c r="H53" s="27">
        <f>IFERROR(
IF(INDEX!$H$16=1,(VLOOKUP($A53,'LA31'!$A$1:$BZ$190,'LA31'!F$1,0)),
IF(INDEX!$H$16=2,(VLOOKUP($A53,'LA32'!$A$1:$BZ$190,'LA32'!F$1,0)),
IF(INDEX!$H$16=3,(VLOOKUP($A53,'LA33'!$A$1:$BZ$190,'LA33'!F$1,0)),
IF(INDEX!$H$16=4,(VLOOKUP($A53,'LA34'!$A$1:$BZ$190,'LA34'!F$1,0)),0)))),".")</f>
        <v>0.91</v>
      </c>
      <c r="I53" s="27">
        <f>IFERROR(
IF(INDEX!$H$16=1,(VLOOKUP($A53,'LA31'!$A$1:$BZ$190,'LA31'!G$1,0)),
IF(INDEX!$H$16=2,(VLOOKUP($A53,'LA32'!$A$1:$BZ$190,'LA32'!G$1,0)),
IF(INDEX!$H$16=3,(VLOOKUP($A53,'LA33'!$A$1:$BZ$190,'LA33'!G$1,0)),
IF(INDEX!$H$16=4,(VLOOKUP($A53,'LA34'!$A$1:$BZ$190,'LA34'!G$1,0)),0)))),".")</f>
        <v>0.89</v>
      </c>
      <c r="J53" s="27">
        <f>IFERROR(
IF(INDEX!$H$16=1,(VLOOKUP($A53,'LA31'!$A$1:$BZ$190,'LA31'!H$1,0)),
IF(INDEX!$H$16=2,(VLOOKUP($A53,'LA32'!$A$1:$BZ$190,'LA32'!H$1,0)),
IF(INDEX!$H$16=3,(VLOOKUP($A53,'LA33'!$A$1:$BZ$190,'LA33'!H$1,0)),
IF(INDEX!$H$16=4,(VLOOKUP($A53,'LA34'!$A$1:$BZ$190,'LA34'!H$1,0)),0)))),".")</f>
        <v>0.75</v>
      </c>
      <c r="K53" s="27">
        <f>IFERROR(
IF(INDEX!$H$16=1,(VLOOKUP($A53,'LA31'!$A$1:$BZ$190,'LA31'!I$1,0)),
IF(INDEX!$H$16=2,(VLOOKUP($A53,'LA32'!$A$1:$BZ$190,'LA32'!I$1,0)),
IF(INDEX!$H$16=3,(VLOOKUP($A53,'LA33'!$A$1:$BZ$190,'LA33'!I$1,0)),
IF(INDEX!$H$16=4,(VLOOKUP($A53,'LA34'!$A$1:$BZ$190,'LA34'!I$1,0)),0)))),".")</f>
        <v>0.89</v>
      </c>
      <c r="L53" s="27">
        <f>IFERROR(
IF(INDEX!$H$16=1,(VLOOKUP($A53,'LA31'!$A$1:$BZ$190,'LA31'!J$1,0)),
IF(INDEX!$H$16=2,(VLOOKUP($A53,'LA32'!$A$1:$BZ$190,'LA32'!J$1,0)),
IF(INDEX!$H$16=3,(VLOOKUP($A53,'LA33'!$A$1:$BZ$190,'LA33'!J$1,0)),
IF(INDEX!$H$16=4,(VLOOKUP($A53,'LA34'!$A$1:$BZ$190,'LA34'!J$1,0)),0)))),".")</f>
        <v>0.87</v>
      </c>
      <c r="M53" s="27">
        <f>IFERROR(
IF(INDEX!$H$16=1,(VLOOKUP($A53,'LA31'!$A$1:$BZ$190,'LA31'!K$1,0)),
IF(INDEX!$H$16=2,(VLOOKUP($A53,'LA32'!$A$1:$BZ$190,'LA32'!K$1,0)),
IF(INDEX!$H$16=3,(VLOOKUP($A53,'LA33'!$A$1:$BZ$190,'LA33'!K$1,0)),
IF(INDEX!$H$16=4,(VLOOKUP($A53,'LA34'!$A$1:$BZ$190,'LA34'!K$1,0)),0)))),".")</f>
        <v>0.38</v>
      </c>
      <c r="N53" s="27">
        <f>IFERROR(
IF(INDEX!$H$16=1,(VLOOKUP($A53,'LA31'!$A$1:$BZ$190,'LA31'!L$1,0)),
IF(INDEX!$H$16=2,(VLOOKUP($A53,'LA32'!$A$1:$BZ$190,'LA32'!L$1,0)),
IF(INDEX!$H$16=3,(VLOOKUP($A53,'LA33'!$A$1:$BZ$190,'LA33'!L$1,0)),
IF(INDEX!$H$16=4,(VLOOKUP($A53,'LA34'!$A$1:$BZ$190,'LA34'!L$1,0)),0)))),".")</f>
        <v>0.27</v>
      </c>
      <c r="O53" s="27">
        <f>IFERROR(
IF(INDEX!$H$16=1,(VLOOKUP($A53,'LA31'!$A$1:$BZ$190,'LA31'!M$1,0)),
IF(INDEX!$H$16=2,(VLOOKUP($A53,'LA32'!$A$1:$BZ$190,'LA32'!M$1,0)),
IF(INDEX!$H$16=3,(VLOOKUP($A53,'LA33'!$A$1:$BZ$190,'LA33'!M$1,0)),
IF(INDEX!$H$16=4,(VLOOKUP($A53,'LA34'!$A$1:$BZ$190,'LA34'!M$1,0)),0)))),".")</f>
        <v>0.28999999999999998</v>
      </c>
      <c r="P53" s="27">
        <f>IFERROR(
IF(INDEX!$H$16=1,(VLOOKUP($A53,'LA31'!$A$1:$BZ$190,'LA31'!N$1,0)),
IF(INDEX!$H$16=2,(VLOOKUP($A53,'LA32'!$A$1:$BZ$190,'LA32'!N$1,0)),
IF(INDEX!$H$16=3,(VLOOKUP($A53,'LA33'!$A$1:$BZ$190,'LA33'!N$1,0)),
IF(INDEX!$H$16=4,(VLOOKUP($A53,'LA34'!$A$1:$BZ$190,'LA34'!N$1,0)),0)))),".")</f>
        <v>0</v>
      </c>
      <c r="Q53" s="27" t="str">
        <f>IFERROR(
IF(INDEX!$H$16=1,(VLOOKUP($A53,'LA31'!$A$1:$BZ$190,'LA31'!O$1,0)),
IF(INDEX!$H$16=2,(VLOOKUP($A53,'LA32'!$A$1:$BZ$190,'LA32'!O$1,0)),
IF(INDEX!$H$16=3,(VLOOKUP($A53,'LA33'!$A$1:$BZ$190,'LA33'!O$1,0)),
IF(INDEX!$H$16=4,(VLOOKUP($A53,'LA34'!$A$1:$BZ$190,'LA34'!O$1,0)),0)))),".")</f>
        <v>-</v>
      </c>
      <c r="R53" s="27" t="str">
        <f>IFERROR(
IF(INDEX!$H$16=1,(VLOOKUP($A53,'LA31'!$A$1:$BZ$190,'LA31'!P$1,0)),
IF(INDEX!$H$16=2,(VLOOKUP($A53,'LA32'!$A$1:$BZ$190,'LA32'!P$1,0)),
IF(INDEX!$H$16=3,(VLOOKUP($A53,'LA33'!$A$1:$BZ$190,'LA33'!P$1,0)),
IF(INDEX!$H$16=4,(VLOOKUP($A53,'LA34'!$A$1:$BZ$190,'LA34'!P$1,0)),0)))),".")</f>
        <v>-</v>
      </c>
      <c r="S53" s="27">
        <f>IFERROR(
IF(INDEX!$H$16=1,(VLOOKUP($A53,'LA31'!$A$1:$BZ$190,'LA31'!Q$1,0)),
IF(INDEX!$H$16=2,(VLOOKUP($A53,'LA32'!$A$1:$BZ$190,'LA32'!Q$1,0)),
IF(INDEX!$H$16=3,(VLOOKUP($A53,'LA33'!$A$1:$BZ$190,'LA33'!Q$1,0)),
IF(INDEX!$H$16=4,(VLOOKUP($A53,'LA34'!$A$1:$BZ$190,'LA34'!Q$1,0)),0)))),".")</f>
        <v>0.05</v>
      </c>
      <c r="T53" s="27">
        <f>IFERROR(
IF(INDEX!$H$16=1,(VLOOKUP($A53,'LA31'!$A$1:$BZ$190,'LA31'!R$1,0)),
IF(INDEX!$H$16=2,(VLOOKUP($A53,'LA32'!$A$1:$BZ$190,'LA32'!R$1,0)),
IF(INDEX!$H$16=3,(VLOOKUP($A53,'LA33'!$A$1:$BZ$190,'LA33'!R$1,0)),
IF(INDEX!$H$16=4,(VLOOKUP($A53,'LA34'!$A$1:$BZ$190,'LA34'!R$1,0)),0)))),".")</f>
        <v>0.04</v>
      </c>
      <c r="U53" s="27">
        <f>IFERROR(
IF(INDEX!$H$16=1,(VLOOKUP($A53,'LA31'!$A$1:$BZ$190,'LA31'!S$1,0)),
IF(INDEX!$H$16=2,(VLOOKUP($A53,'LA32'!$A$1:$BZ$190,'LA32'!S$1,0)),
IF(INDEX!$H$16=3,(VLOOKUP($A53,'LA33'!$A$1:$BZ$190,'LA33'!S$1,0)),
IF(INDEX!$H$16=4,(VLOOKUP($A53,'LA34'!$A$1:$BZ$190,'LA34'!S$1,0)),0)))),".")</f>
        <v>0.04</v>
      </c>
      <c r="V53" s="27">
        <f>IFERROR(
IF(INDEX!$H$16=1,(VLOOKUP($A53,'LA31'!$A$1:$BZ$190,'LA31'!T$1,0)),
IF(INDEX!$H$16=2,(VLOOKUP($A53,'LA32'!$A$1:$BZ$190,'LA32'!T$1,0)),
IF(INDEX!$H$16=3,(VLOOKUP($A53,'LA33'!$A$1:$BZ$190,'LA33'!T$1,0)),
IF(INDEX!$H$16=4,(VLOOKUP($A53,'LA34'!$A$1:$BZ$190,'LA34'!T$1,0)),0)))),".")</f>
        <v>0.3</v>
      </c>
      <c r="W53" s="27">
        <f>IFERROR(
IF(INDEX!$H$16=1,(VLOOKUP($A53,'LA31'!$A$1:$BZ$190,'LA31'!U$1,0)),
IF(INDEX!$H$16=2,(VLOOKUP($A53,'LA32'!$A$1:$BZ$190,'LA32'!U$1,0)),
IF(INDEX!$H$16=3,(VLOOKUP($A53,'LA33'!$A$1:$BZ$190,'LA33'!U$1,0)),
IF(INDEX!$H$16=4,(VLOOKUP($A53,'LA34'!$A$1:$BZ$190,'LA34'!U$1,0)),0)))),".")</f>
        <v>0.53</v>
      </c>
      <c r="X53" s="27">
        <f>IFERROR(
IF(INDEX!$H$16=1,(VLOOKUP($A53,'LA31'!$A$1:$BZ$190,'LA31'!V$1,0)),
IF(INDEX!$H$16=2,(VLOOKUP($A53,'LA32'!$A$1:$BZ$190,'LA32'!V$1,0)),
IF(INDEX!$H$16=3,(VLOOKUP($A53,'LA33'!$A$1:$BZ$190,'LA33'!V$1,0)),
IF(INDEX!$H$16=4,(VLOOKUP($A53,'LA34'!$A$1:$BZ$190,'LA34'!V$1,0)),0)))),".")</f>
        <v>0.49</v>
      </c>
      <c r="Y53" s="27" t="str">
        <f>IFERROR(
IF(INDEX!$H$16=1,(VLOOKUP($A53,'LA31'!$A$1:$BZ$190,'LA31'!W$1,0)),
IF(INDEX!$H$16=2,(VLOOKUP($A53,'LA32'!$A$1:$BZ$190,'LA32'!W$1,0)),
IF(INDEX!$H$16=3,(VLOOKUP($A53,'LA33'!$A$1:$BZ$190,'LA33'!W$1,0)),
IF(INDEX!$H$16=4,(VLOOKUP($A53,'LA34'!$A$1:$BZ$190,'LA34'!W$1,0)),0)))),".")</f>
        <v>x</v>
      </c>
      <c r="Z53" s="27">
        <f>IFERROR(
IF(INDEX!$H$16=1,(VLOOKUP($A53,'LA31'!$A$1:$BZ$190,'LA31'!X$1,0)),
IF(INDEX!$H$16=2,(VLOOKUP($A53,'LA32'!$A$1:$BZ$190,'LA32'!X$1,0)),
IF(INDEX!$H$16=3,(VLOOKUP($A53,'LA33'!$A$1:$BZ$190,'LA33'!X$1,0)),
IF(INDEX!$H$16=4,(VLOOKUP($A53,'LA34'!$A$1:$BZ$190,'LA34'!X$1,0)),0)))),".")</f>
        <v>0.03</v>
      </c>
      <c r="AA53" s="27">
        <f>IFERROR(
IF(INDEX!$H$16=1,(VLOOKUP($A53,'LA31'!$A$1:$BZ$190,'LA31'!Y$1,0)),
IF(INDEX!$H$16=2,(VLOOKUP($A53,'LA32'!$A$1:$BZ$190,'LA32'!Y$1,0)),
IF(INDEX!$H$16=3,(VLOOKUP($A53,'LA33'!$A$1:$BZ$190,'LA33'!Y$1,0)),
IF(INDEX!$H$16=4,(VLOOKUP($A53,'LA34'!$A$1:$BZ$190,'LA34'!Y$1,0)),0)))),".")</f>
        <v>0.03</v>
      </c>
      <c r="AB53" s="27">
        <f>IFERROR(
IF(INDEX!$H$16=1,(VLOOKUP($A53,'LA31'!$A$1:$BZ$190,'LA31'!Z$1,0)),
IF(INDEX!$H$16=2,(VLOOKUP($A53,'LA32'!$A$1:$BZ$190,'LA32'!Z$1,0)),
IF(INDEX!$H$16=3,(VLOOKUP($A53,'LA33'!$A$1:$BZ$190,'LA33'!Z$1,0)),
IF(INDEX!$H$16=4,(VLOOKUP($A53,'LA34'!$A$1:$BZ$190,'LA34'!Z$1,0)),0)))),".")</f>
        <v>0</v>
      </c>
      <c r="AC53" s="27" t="str">
        <f>IFERROR(
IF(INDEX!$H$16=1,(VLOOKUP($A53,'LA31'!$A$1:$BZ$190,'LA31'!AA$1,0)),
IF(INDEX!$H$16=2,(VLOOKUP($A53,'LA32'!$A$1:$BZ$190,'LA32'!AA$1,0)),
IF(INDEX!$H$16=3,(VLOOKUP($A53,'LA33'!$A$1:$BZ$190,'LA33'!AA$1,0)),
IF(INDEX!$H$16=4,(VLOOKUP($A53,'LA34'!$A$1:$BZ$190,'LA34'!AA$1,0)),0)))),".")</f>
        <v>x</v>
      </c>
      <c r="AD53" s="27" t="str">
        <f>IFERROR(
IF(INDEX!$H$16=1,(VLOOKUP($A53,'LA31'!$A$1:$BZ$190,'LA31'!AB$1,0)),
IF(INDEX!$H$16=2,(VLOOKUP($A53,'LA32'!$A$1:$BZ$190,'LA32'!AB$1,0)),
IF(INDEX!$H$16=3,(VLOOKUP($A53,'LA33'!$A$1:$BZ$190,'LA33'!AB$1,0)),
IF(INDEX!$H$16=4,(VLOOKUP($A53,'LA34'!$A$1:$BZ$190,'LA34'!AB$1,0)),0)))),".")</f>
        <v>x</v>
      </c>
      <c r="AE53" s="27">
        <f>IFERROR(
IF(INDEX!$H$16=1,(VLOOKUP($A53,'LA31'!$A$1:$BZ$190,'LA31'!AC$1,0)),
IF(INDEX!$H$16=2,(VLOOKUP($A53,'LA32'!$A$1:$BZ$190,'LA32'!AC$1,0)),
IF(INDEX!$H$16=3,(VLOOKUP($A53,'LA33'!$A$1:$BZ$190,'LA33'!AC$1,0)),
IF(INDEX!$H$16=4,(VLOOKUP($A53,'LA34'!$A$1:$BZ$190,'LA34'!AC$1,0)),0)))),".")</f>
        <v>0</v>
      </c>
      <c r="AF53" s="27" t="str">
        <f>IFERROR(
IF(INDEX!$H$16=1,(VLOOKUP($A53,'LA31'!$A$1:$BZ$190,'LA31'!AD$1,0)),
IF(INDEX!$H$16=2,(VLOOKUP($A53,'LA32'!$A$1:$BZ$190,'LA32'!AD$1,0)),
IF(INDEX!$H$16=3,(VLOOKUP($A53,'LA33'!$A$1:$BZ$190,'LA33'!AD$1,0)),
IF(INDEX!$H$16=4,(VLOOKUP($A53,'LA34'!$A$1:$BZ$190,'LA34'!AD$1,0)),0)))),".")</f>
        <v>x</v>
      </c>
      <c r="AG53" s="27" t="str">
        <f>IFERROR(
IF(INDEX!$H$16=1,(VLOOKUP($A53,'LA31'!$A$1:$BZ$190,'LA31'!AE$1,0)),
IF(INDEX!$H$16=2,(VLOOKUP($A53,'LA32'!$A$1:$BZ$190,'LA32'!AE$1,0)),
IF(INDEX!$H$16=3,(VLOOKUP($A53,'LA33'!$A$1:$BZ$190,'LA33'!AE$1,0)),
IF(INDEX!$H$16=4,(VLOOKUP($A53,'LA34'!$A$1:$BZ$190,'LA34'!AE$1,0)),0)))),".")</f>
        <v>x</v>
      </c>
      <c r="AH53" s="27" t="str">
        <f>IFERROR(
IF(INDEX!$H$16=1,(VLOOKUP($A53,'LA31'!$A$1:$BZ$190,'LA31'!AF$1,0)),
IF(INDEX!$H$16=2,(VLOOKUP($A53,'LA32'!$A$1:$BZ$190,'LA32'!AF$1,0)),
IF(INDEX!$H$16=3,(VLOOKUP($A53,'LA33'!$A$1:$BZ$190,'LA33'!AF$1,0)),
IF(INDEX!$H$16=4,(VLOOKUP($A53,'LA34'!$A$1:$BZ$190,'LA34'!AF$1,0)),0)))),".")</f>
        <v>x</v>
      </c>
      <c r="AI53" s="27" t="str">
        <f>IFERROR(
IF(INDEX!$H$16=1,(VLOOKUP($A53,'LA31'!$A$1:$BZ$190,'LA31'!AG$1,0)),
IF(INDEX!$H$16=2,(VLOOKUP($A53,'LA32'!$A$1:$BZ$190,'LA32'!AG$1,0)),
IF(INDEX!$H$16=3,(VLOOKUP($A53,'LA33'!$A$1:$BZ$190,'LA33'!AG$1,0)),
IF(INDEX!$H$16=4,(VLOOKUP($A53,'LA34'!$A$1:$BZ$190,'LA34'!AG$1,0)),0)))),".")</f>
        <v>x</v>
      </c>
      <c r="AJ53" s="27" t="str">
        <f>IFERROR(
IF(INDEX!$H$16=1,(VLOOKUP($A53,'LA31'!$A$1:$BZ$190,'LA31'!AH$1,0)),
IF(INDEX!$H$16=2,(VLOOKUP($A53,'LA32'!$A$1:$BZ$190,'LA32'!AH$1,0)),
IF(INDEX!$H$16=3,(VLOOKUP($A53,'LA33'!$A$1:$BZ$190,'LA33'!AH$1,0)),
IF(INDEX!$H$16=4,(VLOOKUP($A53,'LA34'!$A$1:$BZ$190,'LA34'!AH$1,0)),0)))),".")</f>
        <v>x</v>
      </c>
      <c r="AK53" s="27">
        <f>IFERROR(
IF(INDEX!$H$16=1,(VLOOKUP($A53,'LA31'!$A$1:$BZ$190,'LA31'!AI$1,0)),
IF(INDEX!$H$16=2,(VLOOKUP($A53,'LA32'!$A$1:$BZ$190,'LA32'!AI$1,0)),
IF(INDEX!$H$16=3,(VLOOKUP($A53,'LA33'!$A$1:$BZ$190,'LA33'!AI$1,0)),
IF(INDEX!$H$16=4,(VLOOKUP($A53,'LA34'!$A$1:$BZ$190,'LA34'!AI$1,0)),0)))),".")</f>
        <v>0.04</v>
      </c>
      <c r="AL53" s="27">
        <f>IFERROR(
IF(INDEX!$H$16=1,(VLOOKUP($A53,'LA31'!$A$1:$BZ$190,'LA31'!AJ$1,0)),
IF(INDEX!$H$16=2,(VLOOKUP($A53,'LA32'!$A$1:$BZ$190,'LA32'!AJ$1,0)),
IF(INDEX!$H$16=3,(VLOOKUP($A53,'LA33'!$A$1:$BZ$190,'LA33'!AJ$1,0)),
IF(INDEX!$H$16=4,(VLOOKUP($A53,'LA34'!$A$1:$BZ$190,'LA34'!AJ$1,0)),0)))),".")</f>
        <v>0.06</v>
      </c>
      <c r="AM53" s="27">
        <f>IFERROR(
IF(INDEX!$H$16=1,(VLOOKUP($A53,'LA31'!$A$1:$BZ$190,'LA31'!AK$1,0)),
IF(INDEX!$H$16=2,(VLOOKUP($A53,'LA32'!$A$1:$BZ$190,'LA32'!AK$1,0)),
IF(INDEX!$H$16=3,(VLOOKUP($A53,'LA33'!$A$1:$BZ$190,'LA33'!AK$1,0)),
IF(INDEX!$H$16=4,(VLOOKUP($A53,'LA34'!$A$1:$BZ$190,'LA34'!AK$1,0)),0)))),".")</f>
        <v>0.06</v>
      </c>
      <c r="AN53" s="27">
        <f>IFERROR(
IF(INDEX!$H$16=1,(VLOOKUP($A53,'LA31'!$A$1:$BZ$190,'LA31'!AL$1,0)),
IF(INDEX!$H$16=2,(VLOOKUP($A53,'LA32'!$A$1:$BZ$190,'LA32'!AL$1,0)),
IF(INDEX!$H$16=3,(VLOOKUP($A53,'LA33'!$A$1:$BZ$190,'LA33'!AL$1,0)),
IF(INDEX!$H$16=4,(VLOOKUP($A53,'LA34'!$A$1:$BZ$190,'LA34'!AL$1,0)),0)))),".")</f>
        <v>0</v>
      </c>
      <c r="AO53" s="27">
        <f>IFERROR(
IF(INDEX!$H$16=1,(VLOOKUP($A53,'LA31'!$A$1:$BZ$190,'LA31'!AM$1,0)),
IF(INDEX!$H$16=2,(VLOOKUP($A53,'LA32'!$A$1:$BZ$190,'LA32'!AM$1,0)),
IF(INDEX!$H$16=3,(VLOOKUP($A53,'LA33'!$A$1:$BZ$190,'LA33'!AM$1,0)),
IF(INDEX!$H$16=4,(VLOOKUP($A53,'LA34'!$A$1:$BZ$190,'LA34'!AM$1,0)),0)))),".")</f>
        <v>0</v>
      </c>
      <c r="AP53" s="27">
        <f>IFERROR(
IF(INDEX!$H$16=1,(VLOOKUP($A53,'LA31'!$A$1:$BZ$190,'LA31'!AN$1,0)),
IF(INDEX!$H$16=2,(VLOOKUP($A53,'LA32'!$A$1:$BZ$190,'LA32'!AN$1,0)),
IF(INDEX!$H$16=3,(VLOOKUP($A53,'LA33'!$A$1:$BZ$190,'LA33'!AN$1,0)),
IF(INDEX!$H$16=4,(VLOOKUP($A53,'LA34'!$A$1:$BZ$190,'LA34'!AN$1,0)),0)))),".")</f>
        <v>0</v>
      </c>
      <c r="AQ53" s="27">
        <f>IFERROR(
IF(INDEX!$H$16=1,(VLOOKUP($A53,'LA31'!$A$1:$BZ$190,'LA31'!AO$1,0)),
IF(INDEX!$H$16=2,(VLOOKUP($A53,'LA32'!$A$1:$BZ$190,'LA32'!AO$1,0)),
IF(INDEX!$H$16=3,(VLOOKUP($A53,'LA33'!$A$1:$BZ$190,'LA33'!AO$1,0)),
IF(INDEX!$H$16=4,(VLOOKUP($A53,'LA34'!$A$1:$BZ$190,'LA34'!AO$1,0)),0)))),".")</f>
        <v>0.01</v>
      </c>
      <c r="AR53" s="27">
        <f>IFERROR(
IF(INDEX!$H$16=1,(VLOOKUP($A53,'LA31'!$A$1:$BZ$190,'LA31'!AP$1,0)),
IF(INDEX!$H$16=2,(VLOOKUP($A53,'LA32'!$A$1:$BZ$190,'LA32'!AP$1,0)),
IF(INDEX!$H$16=3,(VLOOKUP($A53,'LA33'!$A$1:$BZ$190,'LA33'!AP$1,0)),
IF(INDEX!$H$16=4,(VLOOKUP($A53,'LA34'!$A$1:$BZ$190,'LA34'!AP$1,0)),0)))),".")</f>
        <v>0.01</v>
      </c>
      <c r="AS53" s="27">
        <f>IFERROR(
IF(INDEX!$H$16=1,(VLOOKUP($A53,'LA31'!$A$1:$BZ$190,'LA31'!AQ$1,0)),
IF(INDEX!$H$16=2,(VLOOKUP($A53,'LA32'!$A$1:$BZ$190,'LA32'!AQ$1,0)),
IF(INDEX!$H$16=3,(VLOOKUP($A53,'LA33'!$A$1:$BZ$190,'LA33'!AQ$1,0)),
IF(INDEX!$H$16=4,(VLOOKUP($A53,'LA34'!$A$1:$BZ$190,'LA34'!AQ$1,0)),0)))),".")</f>
        <v>0.01</v>
      </c>
      <c r="AT53" s="27">
        <f>IFERROR(
IF(INDEX!$H$16=1,(VLOOKUP($A53,'LA31'!$A$1:$BZ$190,'LA31'!AR$1,0)),
IF(INDEX!$H$16=2,(VLOOKUP($A53,'LA32'!$A$1:$BZ$190,'LA32'!AR$1,0)),
IF(INDEX!$H$16=3,(VLOOKUP($A53,'LA33'!$A$1:$BZ$190,'LA33'!AR$1,0)),
IF(INDEX!$H$16=4,(VLOOKUP($A53,'LA34'!$A$1:$BZ$190,'LA34'!AR$1,0)),0)))),".")</f>
        <v>0.02</v>
      </c>
      <c r="AU53" s="27">
        <f>IFERROR(
IF(INDEX!$H$16=1,(VLOOKUP($A53,'LA31'!$A$1:$BZ$190,'LA31'!AS$1,0)),
IF(INDEX!$H$16=2,(VLOOKUP($A53,'LA32'!$A$1:$BZ$190,'LA32'!AS$1,0)),
IF(INDEX!$H$16=3,(VLOOKUP($A53,'LA33'!$A$1:$BZ$190,'LA33'!AS$1,0)),
IF(INDEX!$H$16=4,(VLOOKUP($A53,'LA34'!$A$1:$BZ$190,'LA34'!AS$1,0)),0)))),".")</f>
        <v>0.01</v>
      </c>
      <c r="AV53" s="27">
        <f>IFERROR(
IF(INDEX!$H$16=1,(VLOOKUP($A53,'LA31'!$A$1:$BZ$190,'LA31'!AT$1,0)),
IF(INDEX!$H$16=2,(VLOOKUP($A53,'LA32'!$A$1:$BZ$190,'LA32'!AT$1,0)),
IF(INDEX!$H$16=3,(VLOOKUP($A53,'LA33'!$A$1:$BZ$190,'LA33'!AT$1,0)),
IF(INDEX!$H$16=4,(VLOOKUP($A53,'LA34'!$A$1:$BZ$190,'LA34'!AT$1,0)),0)))),".")</f>
        <v>0.02</v>
      </c>
      <c r="AW53" s="27">
        <f>IFERROR(
IF(INDEX!$H$16=1,(VLOOKUP($A53,'LA31'!$A$1:$BZ$190,'LA31'!AU$1,0)),
IF(INDEX!$H$16=2,(VLOOKUP($A53,'LA32'!$A$1:$BZ$190,'LA32'!AU$1,0)),
IF(INDEX!$H$16=3,(VLOOKUP($A53,'LA33'!$A$1:$BZ$190,'LA33'!AU$1,0)),
IF(INDEX!$H$16=4,(VLOOKUP($A53,'LA34'!$A$1:$BZ$190,'LA34'!AU$1,0)),0)))),".")</f>
        <v>0.01</v>
      </c>
      <c r="AX53" s="27">
        <f>IFERROR(
IF(INDEX!$H$16=1,(VLOOKUP($A53,'LA31'!$A$1:$BZ$190,'LA31'!AV$1,0)),
IF(INDEX!$H$16=2,(VLOOKUP($A53,'LA32'!$A$1:$BZ$190,'LA32'!AV$1,0)),
IF(INDEX!$H$16=3,(VLOOKUP($A53,'LA33'!$A$1:$BZ$190,'LA33'!AV$1,0)),
IF(INDEX!$H$16=4,(VLOOKUP($A53,'LA34'!$A$1:$BZ$190,'LA34'!AV$1,0)),0)))),".")</f>
        <v>0.01</v>
      </c>
      <c r="AY53" s="27">
        <f>IFERROR(
IF(INDEX!$H$16=1,(VLOOKUP($A53,'LA31'!$A$1:$BZ$190,'LA31'!AW$1,0)),
IF(INDEX!$H$16=2,(VLOOKUP($A53,'LA32'!$A$1:$BZ$190,'LA32'!AW$1,0)),
IF(INDEX!$H$16=3,(VLOOKUP($A53,'LA33'!$A$1:$BZ$190,'LA33'!AW$1,0)),
IF(INDEX!$H$16=4,(VLOOKUP($A53,'LA34'!$A$1:$BZ$190,'LA34'!AW$1,0)),0)))),".")</f>
        <v>0.01</v>
      </c>
      <c r="AZ53" s="27" t="str">
        <f>IFERROR(
IF(INDEX!$H$16=1,(VLOOKUP($A53,'LA31'!$A$1:$BZ$190,'LA31'!AX$1,0)),
IF(INDEX!$H$16=2,(VLOOKUP($A53,'LA32'!$A$1:$BZ$190,'LA32'!AX$1,0)),
IF(INDEX!$H$16=3,(VLOOKUP($A53,'LA33'!$A$1:$BZ$190,'LA33'!AX$1,0)),
IF(INDEX!$H$16=4,(VLOOKUP($A53,'LA34'!$A$1:$BZ$190,'LA34'!AX$1,0)),0)))),".")</f>
        <v>x</v>
      </c>
      <c r="BA53" s="27" t="str">
        <f>IFERROR(
IF(INDEX!$H$16=1,(VLOOKUP($A53,'LA31'!$A$1:$BZ$190,'LA31'!AY$1,0)),
IF(INDEX!$H$16=2,(VLOOKUP($A53,'LA32'!$A$1:$BZ$190,'LA32'!AY$1,0)),
IF(INDEX!$H$16=3,(VLOOKUP($A53,'LA33'!$A$1:$BZ$190,'LA33'!AY$1,0)),
IF(INDEX!$H$16=4,(VLOOKUP($A53,'LA34'!$A$1:$BZ$190,'LA34'!AY$1,0)),0)))),".")</f>
        <v>-</v>
      </c>
      <c r="BB53" s="27" t="str">
        <f>IFERROR(
IF(INDEX!$H$16=1,(VLOOKUP($A53,'LA31'!$A$1:$BZ$190,'LA31'!AZ$1,0)),
IF(INDEX!$H$16=2,(VLOOKUP($A53,'LA32'!$A$1:$BZ$190,'LA32'!AZ$1,0)),
IF(INDEX!$H$16=3,(VLOOKUP($A53,'LA33'!$A$1:$BZ$190,'LA33'!AZ$1,0)),
IF(INDEX!$H$16=4,(VLOOKUP($A53,'LA34'!$A$1:$BZ$190,'LA34'!AZ$1,0)),0)))),".")</f>
        <v>-</v>
      </c>
      <c r="BC53" s="27">
        <f>IFERROR(
IF(INDEX!$H$16=1,(VLOOKUP($A53,'LA31'!$A$1:$BZ$190,'LA31'!BA$1,0)),
IF(INDEX!$H$16=2,(VLOOKUP($A53,'LA32'!$A$1:$BZ$190,'LA32'!BA$1,0)),
IF(INDEX!$H$16=3,(VLOOKUP($A53,'LA33'!$A$1:$BZ$190,'LA33'!BA$1,0)),
IF(INDEX!$H$16=4,(VLOOKUP($A53,'LA34'!$A$1:$BZ$190,'LA34'!BA$1,0)),0)))),".")</f>
        <v>0</v>
      </c>
      <c r="BD53" s="27" t="str">
        <f>IFERROR(
IF(INDEX!$H$16=1,(VLOOKUP($A53,'LA31'!$A$1:$BZ$190,'LA31'!BB$1,0)),
IF(INDEX!$H$16=2,(VLOOKUP($A53,'LA32'!$A$1:$BZ$190,'LA32'!BB$1,0)),
IF(INDEX!$H$16=3,(VLOOKUP($A53,'LA33'!$A$1:$BZ$190,'LA33'!BB$1,0)),
IF(INDEX!$H$16=4,(VLOOKUP($A53,'LA34'!$A$1:$BZ$190,'LA34'!BB$1,0)),0)))),".")</f>
        <v>x</v>
      </c>
      <c r="BE53" s="27" t="str">
        <f>IFERROR(
IF(INDEX!$H$16=1,(VLOOKUP($A53,'LA31'!$A$1:$BZ$190,'LA31'!BC$1,0)),
IF(INDEX!$H$16=2,(VLOOKUP($A53,'LA32'!$A$1:$BZ$190,'LA32'!BC$1,0)),
IF(INDEX!$H$16=3,(VLOOKUP($A53,'LA33'!$A$1:$BZ$190,'LA33'!BC$1,0)),
IF(INDEX!$H$16=4,(VLOOKUP($A53,'LA34'!$A$1:$BZ$190,'LA34'!BC$1,0)),0)))),".")</f>
        <v>x</v>
      </c>
      <c r="BF53" s="27">
        <f>IFERROR(
IF(INDEX!$H$16=1,(VLOOKUP($A53,'LA31'!$A$1:$BZ$190,'LA31'!BD$1,0)),
IF(INDEX!$H$16=2,(VLOOKUP($A53,'LA32'!$A$1:$BZ$190,'LA32'!BD$1,0)),
IF(INDEX!$H$16=3,(VLOOKUP($A53,'LA33'!$A$1:$BZ$190,'LA33'!BD$1,0)),
IF(INDEX!$H$16=4,(VLOOKUP($A53,'LA34'!$A$1:$BZ$190,'LA34'!BD$1,0)),0)))),".")</f>
        <v>0.01</v>
      </c>
      <c r="BG53" s="27">
        <f>IFERROR(
IF(INDEX!$H$16=1,(VLOOKUP($A53,'LA31'!$A$1:$BZ$190,'LA31'!BE$1,0)),
IF(INDEX!$H$16=2,(VLOOKUP($A53,'LA32'!$A$1:$BZ$190,'LA32'!BE$1,0)),
IF(INDEX!$H$16=3,(VLOOKUP($A53,'LA33'!$A$1:$BZ$190,'LA33'!BE$1,0)),
IF(INDEX!$H$16=4,(VLOOKUP($A53,'LA34'!$A$1:$BZ$190,'LA34'!BE$1,0)),0)))),".")</f>
        <v>0.01</v>
      </c>
      <c r="BH53" s="27">
        <f>IFERROR(
IF(INDEX!$H$16=1,(VLOOKUP($A53,'LA31'!$A$1:$BZ$190,'LA31'!BF$1,0)),
IF(INDEX!$H$16=2,(VLOOKUP($A53,'LA32'!$A$1:$BZ$190,'LA32'!BF$1,0)),
IF(INDEX!$H$16=3,(VLOOKUP($A53,'LA33'!$A$1:$BZ$190,'LA33'!BF$1,0)),
IF(INDEX!$H$16=4,(VLOOKUP($A53,'LA34'!$A$1:$BZ$190,'LA34'!BF$1,0)),0)))),".")</f>
        <v>0.01</v>
      </c>
      <c r="BI53" s="27">
        <f>IFERROR(
IF(INDEX!$H$16=1,(VLOOKUP($A53,'LA31'!$A$1:$BZ$190,'LA31'!BG$1,0)),
IF(INDEX!$H$16=2,(VLOOKUP($A53,'LA32'!$A$1:$BZ$190,'LA32'!BG$1,0)),
IF(INDEX!$H$16=3,(VLOOKUP($A53,'LA33'!$A$1:$BZ$190,'LA33'!BG$1,0)),
IF(INDEX!$H$16=4,(VLOOKUP($A53,'LA34'!$A$1:$BZ$190,'LA34'!BG$1,0)),0)))),".")</f>
        <v>0.13</v>
      </c>
      <c r="BJ53" s="27">
        <f>IFERROR(
IF(INDEX!$H$16=1,(VLOOKUP($A53,'LA31'!$A$1:$BZ$190,'LA31'!BH$1,0)),
IF(INDEX!$H$16=2,(VLOOKUP($A53,'LA32'!$A$1:$BZ$190,'LA32'!BH$1,0)),
IF(INDEX!$H$16=3,(VLOOKUP($A53,'LA33'!$A$1:$BZ$190,'LA33'!BH$1,0)),
IF(INDEX!$H$16=4,(VLOOKUP($A53,'LA34'!$A$1:$BZ$190,'LA34'!BH$1,0)),0)))),".")</f>
        <v>0.06</v>
      </c>
      <c r="BK53" s="27">
        <f>IFERROR(
IF(INDEX!$H$16=1,(VLOOKUP($A53,'LA31'!$A$1:$BZ$190,'LA31'!BI$1,0)),
IF(INDEX!$H$16=2,(VLOOKUP($A53,'LA32'!$A$1:$BZ$190,'LA32'!BI$1,0)),
IF(INDEX!$H$16=3,(VLOOKUP($A53,'LA33'!$A$1:$BZ$190,'LA33'!BI$1,0)),
IF(INDEX!$H$16=4,(VLOOKUP($A53,'LA34'!$A$1:$BZ$190,'LA34'!BI$1,0)),0)))),".")</f>
        <v>7.0000000000000007E-2</v>
      </c>
      <c r="BL53" s="27">
        <f>IFERROR(
IF(INDEX!$H$16=1,(VLOOKUP($A53,'LA31'!$A$1:$BZ$190,'LA31'!BJ$1,0)),
IF(INDEX!$H$16=2,(VLOOKUP($A53,'LA32'!$A$1:$BZ$190,'LA32'!BJ$1,0)),
IF(INDEX!$H$16=3,(VLOOKUP($A53,'LA33'!$A$1:$BZ$190,'LA33'!BJ$1,0)),
IF(INDEX!$H$16=4,(VLOOKUP($A53,'LA34'!$A$1:$BZ$190,'LA34'!BJ$1,0)),0)))),".")</f>
        <v>0.05</v>
      </c>
      <c r="BM53" s="27">
        <f>IFERROR(
IF(INDEX!$H$16=1,(VLOOKUP($A53,'LA31'!$A$1:$BZ$190,'LA31'!BK$1,0)),
IF(INDEX!$H$16=2,(VLOOKUP($A53,'LA32'!$A$1:$BZ$190,'LA32'!BK$1,0)),
IF(INDEX!$H$16=3,(VLOOKUP($A53,'LA33'!$A$1:$BZ$190,'LA33'!BK$1,0)),
IF(INDEX!$H$16=4,(VLOOKUP($A53,'LA34'!$A$1:$BZ$190,'LA34'!BK$1,0)),0)))),".")</f>
        <v>0.02</v>
      </c>
      <c r="BN53" s="27">
        <f>IFERROR(
IF(INDEX!$H$16=1,(VLOOKUP($A53,'LA31'!$A$1:$BZ$190,'LA31'!BL$1,0)),
IF(INDEX!$H$16=2,(VLOOKUP($A53,'LA32'!$A$1:$BZ$190,'LA32'!BL$1,0)),
IF(INDEX!$H$16=3,(VLOOKUP($A53,'LA33'!$A$1:$BZ$190,'LA33'!BL$1,0)),
IF(INDEX!$H$16=4,(VLOOKUP($A53,'LA34'!$A$1:$BZ$190,'LA34'!BL$1,0)),0)))),".")</f>
        <v>0.02</v>
      </c>
      <c r="BO53" s="27">
        <f>IFERROR(
IF(INDEX!$H$16=1,(VLOOKUP($A53,'LA31'!$A$1:$BZ$190,'LA31'!BM$1,0)),
IF(INDEX!$H$16=2,(VLOOKUP($A53,'LA32'!$A$1:$BZ$190,'LA32'!BM$1,0)),
IF(INDEX!$H$16=3,(VLOOKUP($A53,'LA33'!$A$1:$BZ$190,'LA33'!BM$1,0)),
IF(INDEX!$H$16=4,(VLOOKUP($A53,'LA34'!$A$1:$BZ$190,'LA34'!BM$1,0)),0)))),".")</f>
        <v>0.03</v>
      </c>
      <c r="BP53" s="27">
        <f>IFERROR(
IF(INDEX!$H$16=1,(VLOOKUP($A53,'LA31'!$A$1:$BZ$190,'LA31'!BN$1,0)),
IF(INDEX!$H$16=2,(VLOOKUP($A53,'LA32'!$A$1:$BZ$190,'LA32'!BN$1,0)),
IF(INDEX!$H$16=3,(VLOOKUP($A53,'LA33'!$A$1:$BZ$190,'LA33'!BN$1,0)),
IF(INDEX!$H$16=4,(VLOOKUP($A53,'LA34'!$A$1:$BZ$190,'LA34'!BN$1,0)),0)))),".")</f>
        <v>0.01</v>
      </c>
      <c r="BQ53" s="27">
        <f>IFERROR(
IF(INDEX!$H$16=1,(VLOOKUP($A53,'LA31'!$A$1:$BZ$190,'LA31'!BO$1,0)),
IF(INDEX!$H$16=2,(VLOOKUP($A53,'LA32'!$A$1:$BZ$190,'LA32'!BO$1,0)),
IF(INDEX!$H$16=3,(VLOOKUP($A53,'LA33'!$A$1:$BZ$190,'LA33'!BO$1,0)),
IF(INDEX!$H$16=4,(VLOOKUP($A53,'LA34'!$A$1:$BZ$190,'LA34'!BO$1,0)),0)))),".")</f>
        <v>0.01</v>
      </c>
    </row>
    <row r="54" spans="1:69" x14ac:dyDescent="0.2">
      <c r="A54" s="7">
        <v>835</v>
      </c>
      <c r="B54" s="13" t="s">
        <v>164</v>
      </c>
      <c r="C54" s="96" t="s">
        <v>128</v>
      </c>
      <c r="D54" s="26">
        <f>IFERROR(
IF(INDEX!$H$16=1,(VLOOKUP($A54,'LA31'!$A$1:$BZ$190,'LA31'!B$1,0)),
IF(INDEX!$H$16=2,(VLOOKUP($A54,'LA32'!$A$1:$BZ$190,'LA32'!B$1,0)),
IF(INDEX!$H$16=3,(VLOOKUP($A54,'LA33'!$A$1:$BZ$190,'LA33'!B$1,0)),
IF(INDEX!$H$16=4,(VLOOKUP($A54,'LA34'!$A$1:$BZ$190,'LA34'!B$1,0)),0)))),".")</f>
        <v>400</v>
      </c>
      <c r="E54" s="26">
        <f>IFERROR(
IF(INDEX!$H$16=1,(VLOOKUP($A54,'LA31'!$A$1:$BZ$190,'LA31'!C$1,0)),
IF(INDEX!$H$16=2,(VLOOKUP($A54,'LA32'!$A$1:$BZ$190,'LA32'!C$1,0)),
IF(INDEX!$H$16=3,(VLOOKUP($A54,'LA33'!$A$1:$BZ$190,'LA33'!C$1,0)),
IF(INDEX!$H$16=4,(VLOOKUP($A54,'LA34'!$A$1:$BZ$190,'LA34'!C$1,0)),0)))),".")</f>
        <v>3900</v>
      </c>
      <c r="F54" s="26">
        <f>IFERROR(
IF(INDEX!$H$16=1,(VLOOKUP($A54,'LA31'!$A$1:$BZ$190,'LA31'!D$1,0)),
IF(INDEX!$H$16=2,(VLOOKUP($A54,'LA32'!$A$1:$BZ$190,'LA32'!D$1,0)),
IF(INDEX!$H$16=3,(VLOOKUP($A54,'LA33'!$A$1:$BZ$190,'LA33'!D$1,0)),
IF(INDEX!$H$16=4,(VLOOKUP($A54,'LA34'!$A$1:$BZ$190,'LA34'!D$1,0)),0)))),".")</f>
        <v>4300</v>
      </c>
      <c r="G54" s="27">
        <f>IFERROR(
IF(INDEX!$H$16=1,(VLOOKUP($A54,'LA31'!$A$1:$BZ$190,'LA31'!E$1,0)),
IF(INDEX!$H$16=2,(VLOOKUP($A54,'LA32'!$A$1:$BZ$190,'LA32'!E$1,0)),
IF(INDEX!$H$16=3,(VLOOKUP($A54,'LA33'!$A$1:$BZ$190,'LA33'!E$1,0)),
IF(INDEX!$H$16=4,(VLOOKUP($A54,'LA34'!$A$1:$BZ$190,'LA34'!E$1,0)),0)))),".")</f>
        <v>0.87</v>
      </c>
      <c r="H54" s="27">
        <f>IFERROR(
IF(INDEX!$H$16=1,(VLOOKUP($A54,'LA31'!$A$1:$BZ$190,'LA31'!F$1,0)),
IF(INDEX!$H$16=2,(VLOOKUP($A54,'LA32'!$A$1:$BZ$190,'LA32'!F$1,0)),
IF(INDEX!$H$16=3,(VLOOKUP($A54,'LA33'!$A$1:$BZ$190,'LA33'!F$1,0)),
IF(INDEX!$H$16=4,(VLOOKUP($A54,'LA34'!$A$1:$BZ$190,'LA34'!F$1,0)),0)))),".")</f>
        <v>0.94</v>
      </c>
      <c r="I54" s="27">
        <f>IFERROR(
IF(INDEX!$H$16=1,(VLOOKUP($A54,'LA31'!$A$1:$BZ$190,'LA31'!G$1,0)),
IF(INDEX!$H$16=2,(VLOOKUP($A54,'LA32'!$A$1:$BZ$190,'LA32'!G$1,0)),
IF(INDEX!$H$16=3,(VLOOKUP($A54,'LA33'!$A$1:$BZ$190,'LA33'!G$1,0)),
IF(INDEX!$H$16=4,(VLOOKUP($A54,'LA34'!$A$1:$BZ$190,'LA34'!G$1,0)),0)))),".")</f>
        <v>0.93</v>
      </c>
      <c r="J54" s="27">
        <f>IFERROR(
IF(INDEX!$H$16=1,(VLOOKUP($A54,'LA31'!$A$1:$BZ$190,'LA31'!H$1,0)),
IF(INDEX!$H$16=2,(VLOOKUP($A54,'LA32'!$A$1:$BZ$190,'LA32'!H$1,0)),
IF(INDEX!$H$16=3,(VLOOKUP($A54,'LA33'!$A$1:$BZ$190,'LA33'!H$1,0)),
IF(INDEX!$H$16=4,(VLOOKUP($A54,'LA34'!$A$1:$BZ$190,'LA34'!H$1,0)),0)))),".")</f>
        <v>0.84</v>
      </c>
      <c r="K54" s="27">
        <f>IFERROR(
IF(INDEX!$H$16=1,(VLOOKUP($A54,'LA31'!$A$1:$BZ$190,'LA31'!I$1,0)),
IF(INDEX!$H$16=2,(VLOOKUP($A54,'LA32'!$A$1:$BZ$190,'LA32'!I$1,0)),
IF(INDEX!$H$16=3,(VLOOKUP($A54,'LA33'!$A$1:$BZ$190,'LA33'!I$1,0)),
IF(INDEX!$H$16=4,(VLOOKUP($A54,'LA34'!$A$1:$BZ$190,'LA34'!I$1,0)),0)))),".")</f>
        <v>0.93</v>
      </c>
      <c r="L54" s="27">
        <f>IFERROR(
IF(INDEX!$H$16=1,(VLOOKUP($A54,'LA31'!$A$1:$BZ$190,'LA31'!J$1,0)),
IF(INDEX!$H$16=2,(VLOOKUP($A54,'LA32'!$A$1:$BZ$190,'LA32'!J$1,0)),
IF(INDEX!$H$16=3,(VLOOKUP($A54,'LA33'!$A$1:$BZ$190,'LA33'!J$1,0)),
IF(INDEX!$H$16=4,(VLOOKUP($A54,'LA34'!$A$1:$BZ$190,'LA34'!J$1,0)),0)))),".")</f>
        <v>0.92</v>
      </c>
      <c r="M54" s="27">
        <f>IFERROR(
IF(INDEX!$H$16=1,(VLOOKUP($A54,'LA31'!$A$1:$BZ$190,'LA31'!K$1,0)),
IF(INDEX!$H$16=2,(VLOOKUP($A54,'LA32'!$A$1:$BZ$190,'LA32'!K$1,0)),
IF(INDEX!$H$16=3,(VLOOKUP($A54,'LA33'!$A$1:$BZ$190,'LA33'!K$1,0)),
IF(INDEX!$H$16=4,(VLOOKUP($A54,'LA34'!$A$1:$BZ$190,'LA34'!K$1,0)),0)))),".")</f>
        <v>0.47</v>
      </c>
      <c r="N54" s="27">
        <f>IFERROR(
IF(INDEX!$H$16=1,(VLOOKUP($A54,'LA31'!$A$1:$BZ$190,'LA31'!L$1,0)),
IF(INDEX!$H$16=2,(VLOOKUP($A54,'LA32'!$A$1:$BZ$190,'LA32'!L$1,0)),
IF(INDEX!$H$16=3,(VLOOKUP($A54,'LA33'!$A$1:$BZ$190,'LA33'!L$1,0)),
IF(INDEX!$H$16=4,(VLOOKUP($A54,'LA34'!$A$1:$BZ$190,'LA34'!L$1,0)),0)))),".")</f>
        <v>0.33</v>
      </c>
      <c r="O54" s="27">
        <f>IFERROR(
IF(INDEX!$H$16=1,(VLOOKUP($A54,'LA31'!$A$1:$BZ$190,'LA31'!M$1,0)),
IF(INDEX!$H$16=2,(VLOOKUP($A54,'LA32'!$A$1:$BZ$190,'LA32'!M$1,0)),
IF(INDEX!$H$16=3,(VLOOKUP($A54,'LA33'!$A$1:$BZ$190,'LA33'!M$1,0)),
IF(INDEX!$H$16=4,(VLOOKUP($A54,'LA34'!$A$1:$BZ$190,'LA34'!M$1,0)),0)))),".")</f>
        <v>0.34</v>
      </c>
      <c r="P54" s="27">
        <f>IFERROR(
IF(INDEX!$H$16=1,(VLOOKUP($A54,'LA31'!$A$1:$BZ$190,'LA31'!N$1,0)),
IF(INDEX!$H$16=2,(VLOOKUP($A54,'LA32'!$A$1:$BZ$190,'LA32'!N$1,0)),
IF(INDEX!$H$16=3,(VLOOKUP($A54,'LA33'!$A$1:$BZ$190,'LA33'!N$1,0)),
IF(INDEX!$H$16=4,(VLOOKUP($A54,'LA34'!$A$1:$BZ$190,'LA34'!N$1,0)),0)))),".")</f>
        <v>0</v>
      </c>
      <c r="Q54" s="27">
        <f>IFERROR(
IF(INDEX!$H$16=1,(VLOOKUP($A54,'LA31'!$A$1:$BZ$190,'LA31'!O$1,0)),
IF(INDEX!$H$16=2,(VLOOKUP($A54,'LA32'!$A$1:$BZ$190,'LA32'!O$1,0)),
IF(INDEX!$H$16=3,(VLOOKUP($A54,'LA33'!$A$1:$BZ$190,'LA33'!O$1,0)),
IF(INDEX!$H$16=4,(VLOOKUP($A54,'LA34'!$A$1:$BZ$190,'LA34'!O$1,0)),0)))),".")</f>
        <v>0.01</v>
      </c>
      <c r="R54" s="27" t="str">
        <f>IFERROR(
IF(INDEX!$H$16=1,(VLOOKUP($A54,'LA31'!$A$1:$BZ$190,'LA31'!P$1,0)),
IF(INDEX!$H$16=2,(VLOOKUP($A54,'LA32'!$A$1:$BZ$190,'LA32'!P$1,0)),
IF(INDEX!$H$16=3,(VLOOKUP($A54,'LA33'!$A$1:$BZ$190,'LA33'!P$1,0)),
IF(INDEX!$H$16=4,(VLOOKUP($A54,'LA34'!$A$1:$BZ$190,'LA34'!P$1,0)),0)))),".")</f>
        <v>-</v>
      </c>
      <c r="S54" s="27">
        <f>IFERROR(
IF(INDEX!$H$16=1,(VLOOKUP($A54,'LA31'!$A$1:$BZ$190,'LA31'!Q$1,0)),
IF(INDEX!$H$16=2,(VLOOKUP($A54,'LA32'!$A$1:$BZ$190,'LA32'!Q$1,0)),
IF(INDEX!$H$16=3,(VLOOKUP($A54,'LA33'!$A$1:$BZ$190,'LA33'!Q$1,0)),
IF(INDEX!$H$16=4,(VLOOKUP($A54,'LA34'!$A$1:$BZ$190,'LA34'!Q$1,0)),0)))),".")</f>
        <v>0.03</v>
      </c>
      <c r="T54" s="27">
        <f>IFERROR(
IF(INDEX!$H$16=1,(VLOOKUP($A54,'LA31'!$A$1:$BZ$190,'LA31'!R$1,0)),
IF(INDEX!$H$16=2,(VLOOKUP($A54,'LA32'!$A$1:$BZ$190,'LA32'!R$1,0)),
IF(INDEX!$H$16=3,(VLOOKUP($A54,'LA33'!$A$1:$BZ$190,'LA33'!R$1,0)),
IF(INDEX!$H$16=4,(VLOOKUP($A54,'LA34'!$A$1:$BZ$190,'LA34'!R$1,0)),0)))),".")</f>
        <v>0.02</v>
      </c>
      <c r="U54" s="27">
        <f>IFERROR(
IF(INDEX!$H$16=1,(VLOOKUP($A54,'LA31'!$A$1:$BZ$190,'LA31'!S$1,0)),
IF(INDEX!$H$16=2,(VLOOKUP($A54,'LA32'!$A$1:$BZ$190,'LA32'!S$1,0)),
IF(INDEX!$H$16=3,(VLOOKUP($A54,'LA33'!$A$1:$BZ$190,'LA33'!S$1,0)),
IF(INDEX!$H$16=4,(VLOOKUP($A54,'LA34'!$A$1:$BZ$190,'LA34'!S$1,0)),0)))),".")</f>
        <v>0.02</v>
      </c>
      <c r="V54" s="27">
        <f>IFERROR(
IF(INDEX!$H$16=1,(VLOOKUP($A54,'LA31'!$A$1:$BZ$190,'LA31'!T$1,0)),
IF(INDEX!$H$16=2,(VLOOKUP($A54,'LA32'!$A$1:$BZ$190,'LA32'!T$1,0)),
IF(INDEX!$H$16=3,(VLOOKUP($A54,'LA33'!$A$1:$BZ$190,'LA33'!T$1,0)),
IF(INDEX!$H$16=4,(VLOOKUP($A54,'LA34'!$A$1:$BZ$190,'LA34'!T$1,0)),0)))),".")</f>
        <v>0.33</v>
      </c>
      <c r="W54" s="27">
        <f>IFERROR(
IF(INDEX!$H$16=1,(VLOOKUP($A54,'LA31'!$A$1:$BZ$190,'LA31'!U$1,0)),
IF(INDEX!$H$16=2,(VLOOKUP($A54,'LA32'!$A$1:$BZ$190,'LA32'!U$1,0)),
IF(INDEX!$H$16=3,(VLOOKUP($A54,'LA33'!$A$1:$BZ$190,'LA33'!U$1,0)),
IF(INDEX!$H$16=4,(VLOOKUP($A54,'LA34'!$A$1:$BZ$190,'LA34'!U$1,0)),0)))),".")</f>
        <v>0.56000000000000005</v>
      </c>
      <c r="X54" s="27">
        <f>IFERROR(
IF(INDEX!$H$16=1,(VLOOKUP($A54,'LA31'!$A$1:$BZ$190,'LA31'!V$1,0)),
IF(INDEX!$H$16=2,(VLOOKUP($A54,'LA32'!$A$1:$BZ$190,'LA32'!V$1,0)),
IF(INDEX!$H$16=3,(VLOOKUP($A54,'LA33'!$A$1:$BZ$190,'LA33'!V$1,0)),
IF(INDEX!$H$16=4,(VLOOKUP($A54,'LA34'!$A$1:$BZ$190,'LA34'!V$1,0)),0)))),".")</f>
        <v>0.54</v>
      </c>
      <c r="Y54" s="27">
        <f>IFERROR(
IF(INDEX!$H$16=1,(VLOOKUP($A54,'LA31'!$A$1:$BZ$190,'LA31'!W$1,0)),
IF(INDEX!$H$16=2,(VLOOKUP($A54,'LA32'!$A$1:$BZ$190,'LA32'!W$1,0)),
IF(INDEX!$H$16=3,(VLOOKUP($A54,'LA33'!$A$1:$BZ$190,'LA33'!W$1,0)),
IF(INDEX!$H$16=4,(VLOOKUP($A54,'LA34'!$A$1:$BZ$190,'LA34'!W$1,0)),0)))),".")</f>
        <v>0</v>
      </c>
      <c r="Z54" s="27" t="str">
        <f>IFERROR(
IF(INDEX!$H$16=1,(VLOOKUP($A54,'LA31'!$A$1:$BZ$190,'LA31'!X$1,0)),
IF(INDEX!$H$16=2,(VLOOKUP($A54,'LA32'!$A$1:$BZ$190,'LA32'!X$1,0)),
IF(INDEX!$H$16=3,(VLOOKUP($A54,'LA33'!$A$1:$BZ$190,'LA33'!X$1,0)),
IF(INDEX!$H$16=4,(VLOOKUP($A54,'LA34'!$A$1:$BZ$190,'LA34'!X$1,0)),0)))),".")</f>
        <v>-</v>
      </c>
      <c r="AA54" s="27" t="str">
        <f>IFERROR(
IF(INDEX!$H$16=1,(VLOOKUP($A54,'LA31'!$A$1:$BZ$190,'LA31'!Y$1,0)),
IF(INDEX!$H$16=2,(VLOOKUP($A54,'LA32'!$A$1:$BZ$190,'LA32'!Y$1,0)),
IF(INDEX!$H$16=3,(VLOOKUP($A54,'LA33'!$A$1:$BZ$190,'LA33'!Y$1,0)),
IF(INDEX!$H$16=4,(VLOOKUP($A54,'LA34'!$A$1:$BZ$190,'LA34'!Y$1,0)),0)))),".")</f>
        <v>-</v>
      </c>
      <c r="AB54" s="27">
        <f>IFERROR(
IF(INDEX!$H$16=1,(VLOOKUP($A54,'LA31'!$A$1:$BZ$190,'LA31'!Z$1,0)),
IF(INDEX!$H$16=2,(VLOOKUP($A54,'LA32'!$A$1:$BZ$190,'LA32'!Z$1,0)),
IF(INDEX!$H$16=3,(VLOOKUP($A54,'LA33'!$A$1:$BZ$190,'LA33'!Z$1,0)),
IF(INDEX!$H$16=4,(VLOOKUP($A54,'LA34'!$A$1:$BZ$190,'LA34'!Z$1,0)),0)))),".")</f>
        <v>0</v>
      </c>
      <c r="AC54" s="27">
        <f>IFERROR(
IF(INDEX!$H$16=1,(VLOOKUP($A54,'LA31'!$A$1:$BZ$190,'LA31'!AA$1,0)),
IF(INDEX!$H$16=2,(VLOOKUP($A54,'LA32'!$A$1:$BZ$190,'LA32'!AA$1,0)),
IF(INDEX!$H$16=3,(VLOOKUP($A54,'LA33'!$A$1:$BZ$190,'LA33'!AA$1,0)),
IF(INDEX!$H$16=4,(VLOOKUP($A54,'LA34'!$A$1:$BZ$190,'LA34'!AA$1,0)),0)))),".")</f>
        <v>0</v>
      </c>
      <c r="AD54" s="27">
        <f>IFERROR(
IF(INDEX!$H$16=1,(VLOOKUP($A54,'LA31'!$A$1:$BZ$190,'LA31'!AB$1,0)),
IF(INDEX!$H$16=2,(VLOOKUP($A54,'LA32'!$A$1:$BZ$190,'LA32'!AB$1,0)),
IF(INDEX!$H$16=3,(VLOOKUP($A54,'LA33'!$A$1:$BZ$190,'LA33'!AB$1,0)),
IF(INDEX!$H$16=4,(VLOOKUP($A54,'LA34'!$A$1:$BZ$190,'LA34'!AB$1,0)),0)))),".")</f>
        <v>0</v>
      </c>
      <c r="AE54" s="27" t="str">
        <f>IFERROR(
IF(INDEX!$H$16=1,(VLOOKUP($A54,'LA31'!$A$1:$BZ$190,'LA31'!AC$1,0)),
IF(INDEX!$H$16=2,(VLOOKUP($A54,'LA32'!$A$1:$BZ$190,'LA32'!AC$1,0)),
IF(INDEX!$H$16=3,(VLOOKUP($A54,'LA33'!$A$1:$BZ$190,'LA33'!AC$1,0)),
IF(INDEX!$H$16=4,(VLOOKUP($A54,'LA34'!$A$1:$BZ$190,'LA34'!AC$1,0)),0)))),".")</f>
        <v>x</v>
      </c>
      <c r="AF54" s="27" t="str">
        <f>IFERROR(
IF(INDEX!$H$16=1,(VLOOKUP($A54,'LA31'!$A$1:$BZ$190,'LA31'!AD$1,0)),
IF(INDEX!$H$16=2,(VLOOKUP($A54,'LA32'!$A$1:$BZ$190,'LA32'!AD$1,0)),
IF(INDEX!$H$16=3,(VLOOKUP($A54,'LA33'!$A$1:$BZ$190,'LA33'!AD$1,0)),
IF(INDEX!$H$16=4,(VLOOKUP($A54,'LA34'!$A$1:$BZ$190,'LA34'!AD$1,0)),0)))),".")</f>
        <v>x</v>
      </c>
      <c r="AG54" s="27" t="str">
        <f>IFERROR(
IF(INDEX!$H$16=1,(VLOOKUP($A54,'LA31'!$A$1:$BZ$190,'LA31'!AE$1,0)),
IF(INDEX!$H$16=2,(VLOOKUP($A54,'LA32'!$A$1:$BZ$190,'LA32'!AE$1,0)),
IF(INDEX!$H$16=3,(VLOOKUP($A54,'LA33'!$A$1:$BZ$190,'LA33'!AE$1,0)),
IF(INDEX!$H$16=4,(VLOOKUP($A54,'LA34'!$A$1:$BZ$190,'LA34'!AE$1,0)),0)))),".")</f>
        <v>x</v>
      </c>
      <c r="AH54" s="27">
        <f>IFERROR(
IF(INDEX!$H$16=1,(VLOOKUP($A54,'LA31'!$A$1:$BZ$190,'LA31'!AF$1,0)),
IF(INDEX!$H$16=2,(VLOOKUP($A54,'LA32'!$A$1:$BZ$190,'LA32'!AF$1,0)),
IF(INDEX!$H$16=3,(VLOOKUP($A54,'LA33'!$A$1:$BZ$190,'LA33'!AF$1,0)),
IF(INDEX!$H$16=4,(VLOOKUP($A54,'LA34'!$A$1:$BZ$190,'LA34'!AF$1,0)),0)))),".")</f>
        <v>0</v>
      </c>
      <c r="AI54" s="27" t="str">
        <f>IFERROR(
IF(INDEX!$H$16=1,(VLOOKUP($A54,'LA31'!$A$1:$BZ$190,'LA31'!AG$1,0)),
IF(INDEX!$H$16=2,(VLOOKUP($A54,'LA32'!$A$1:$BZ$190,'LA32'!AG$1,0)),
IF(INDEX!$H$16=3,(VLOOKUP($A54,'LA33'!$A$1:$BZ$190,'LA33'!AG$1,0)),
IF(INDEX!$H$16=4,(VLOOKUP($A54,'LA34'!$A$1:$BZ$190,'LA34'!AG$1,0)),0)))),".")</f>
        <v>x</v>
      </c>
      <c r="AJ54" s="27" t="str">
        <f>IFERROR(
IF(INDEX!$H$16=1,(VLOOKUP($A54,'LA31'!$A$1:$BZ$190,'LA31'!AH$1,0)),
IF(INDEX!$H$16=2,(VLOOKUP($A54,'LA32'!$A$1:$BZ$190,'LA32'!AH$1,0)),
IF(INDEX!$H$16=3,(VLOOKUP($A54,'LA33'!$A$1:$BZ$190,'LA33'!AH$1,0)),
IF(INDEX!$H$16=4,(VLOOKUP($A54,'LA34'!$A$1:$BZ$190,'LA34'!AH$1,0)),0)))),".")</f>
        <v>x</v>
      </c>
      <c r="AK54" s="27">
        <f>IFERROR(
IF(INDEX!$H$16=1,(VLOOKUP($A54,'LA31'!$A$1:$BZ$190,'LA31'!AI$1,0)),
IF(INDEX!$H$16=2,(VLOOKUP($A54,'LA32'!$A$1:$BZ$190,'LA32'!AI$1,0)),
IF(INDEX!$H$16=3,(VLOOKUP($A54,'LA33'!$A$1:$BZ$190,'LA33'!AI$1,0)),
IF(INDEX!$H$16=4,(VLOOKUP($A54,'LA34'!$A$1:$BZ$190,'LA34'!AI$1,0)),0)))),".")</f>
        <v>0.06</v>
      </c>
      <c r="AL54" s="27">
        <f>IFERROR(
IF(INDEX!$H$16=1,(VLOOKUP($A54,'LA31'!$A$1:$BZ$190,'LA31'!AJ$1,0)),
IF(INDEX!$H$16=2,(VLOOKUP($A54,'LA32'!$A$1:$BZ$190,'LA32'!AJ$1,0)),
IF(INDEX!$H$16=3,(VLOOKUP($A54,'LA33'!$A$1:$BZ$190,'LA33'!AJ$1,0)),
IF(INDEX!$H$16=4,(VLOOKUP($A54,'LA34'!$A$1:$BZ$190,'LA34'!AJ$1,0)),0)))),".")</f>
        <v>0.06</v>
      </c>
      <c r="AM54" s="27">
        <f>IFERROR(
IF(INDEX!$H$16=1,(VLOOKUP($A54,'LA31'!$A$1:$BZ$190,'LA31'!AK$1,0)),
IF(INDEX!$H$16=2,(VLOOKUP($A54,'LA32'!$A$1:$BZ$190,'LA32'!AK$1,0)),
IF(INDEX!$H$16=3,(VLOOKUP($A54,'LA33'!$A$1:$BZ$190,'LA33'!AK$1,0)),
IF(INDEX!$H$16=4,(VLOOKUP($A54,'LA34'!$A$1:$BZ$190,'LA34'!AK$1,0)),0)))),".")</f>
        <v>0.06</v>
      </c>
      <c r="AN54" s="27" t="str">
        <f>IFERROR(
IF(INDEX!$H$16=1,(VLOOKUP($A54,'LA31'!$A$1:$BZ$190,'LA31'!AL$1,0)),
IF(INDEX!$H$16=2,(VLOOKUP($A54,'LA32'!$A$1:$BZ$190,'LA32'!AL$1,0)),
IF(INDEX!$H$16=3,(VLOOKUP($A54,'LA33'!$A$1:$BZ$190,'LA33'!AL$1,0)),
IF(INDEX!$H$16=4,(VLOOKUP($A54,'LA34'!$A$1:$BZ$190,'LA34'!AL$1,0)),0)))),".")</f>
        <v>x</v>
      </c>
      <c r="AO54" s="27">
        <f>IFERROR(
IF(INDEX!$H$16=1,(VLOOKUP($A54,'LA31'!$A$1:$BZ$190,'LA31'!AM$1,0)),
IF(INDEX!$H$16=2,(VLOOKUP($A54,'LA32'!$A$1:$BZ$190,'LA32'!AM$1,0)),
IF(INDEX!$H$16=3,(VLOOKUP($A54,'LA33'!$A$1:$BZ$190,'LA33'!AM$1,0)),
IF(INDEX!$H$16=4,(VLOOKUP($A54,'LA34'!$A$1:$BZ$190,'LA34'!AM$1,0)),0)))),".")</f>
        <v>0</v>
      </c>
      <c r="AP54" s="27" t="str">
        <f>IFERROR(
IF(INDEX!$H$16=1,(VLOOKUP($A54,'LA31'!$A$1:$BZ$190,'LA31'!AN$1,0)),
IF(INDEX!$H$16=2,(VLOOKUP($A54,'LA32'!$A$1:$BZ$190,'LA32'!AN$1,0)),
IF(INDEX!$H$16=3,(VLOOKUP($A54,'LA33'!$A$1:$BZ$190,'LA33'!AN$1,0)),
IF(INDEX!$H$16=4,(VLOOKUP($A54,'LA34'!$A$1:$BZ$190,'LA34'!AN$1,0)),0)))),".")</f>
        <v>x</v>
      </c>
      <c r="AQ54" s="27" t="str">
        <f>IFERROR(
IF(INDEX!$H$16=1,(VLOOKUP($A54,'LA31'!$A$1:$BZ$190,'LA31'!AO$1,0)),
IF(INDEX!$H$16=2,(VLOOKUP($A54,'LA32'!$A$1:$BZ$190,'LA32'!AO$1,0)),
IF(INDEX!$H$16=3,(VLOOKUP($A54,'LA33'!$A$1:$BZ$190,'LA33'!AO$1,0)),
IF(INDEX!$H$16=4,(VLOOKUP($A54,'LA34'!$A$1:$BZ$190,'LA34'!AO$1,0)),0)))),".")</f>
        <v>x</v>
      </c>
      <c r="AR54" s="27" t="str">
        <f>IFERROR(
IF(INDEX!$H$16=1,(VLOOKUP($A54,'LA31'!$A$1:$BZ$190,'LA31'!AP$1,0)),
IF(INDEX!$H$16=2,(VLOOKUP($A54,'LA32'!$A$1:$BZ$190,'LA32'!AP$1,0)),
IF(INDEX!$H$16=3,(VLOOKUP($A54,'LA33'!$A$1:$BZ$190,'LA33'!AP$1,0)),
IF(INDEX!$H$16=4,(VLOOKUP($A54,'LA34'!$A$1:$BZ$190,'LA34'!AP$1,0)),0)))),".")</f>
        <v>-</v>
      </c>
      <c r="AS54" s="27" t="str">
        <f>IFERROR(
IF(INDEX!$H$16=1,(VLOOKUP($A54,'LA31'!$A$1:$BZ$190,'LA31'!AQ$1,0)),
IF(INDEX!$H$16=2,(VLOOKUP($A54,'LA32'!$A$1:$BZ$190,'LA32'!AQ$1,0)),
IF(INDEX!$H$16=3,(VLOOKUP($A54,'LA33'!$A$1:$BZ$190,'LA33'!AQ$1,0)),
IF(INDEX!$H$16=4,(VLOOKUP($A54,'LA34'!$A$1:$BZ$190,'LA34'!AQ$1,0)),0)))),".")</f>
        <v>-</v>
      </c>
      <c r="AT54" s="27" t="str">
        <f>IFERROR(
IF(INDEX!$H$16=1,(VLOOKUP($A54,'LA31'!$A$1:$BZ$190,'LA31'!AR$1,0)),
IF(INDEX!$H$16=2,(VLOOKUP($A54,'LA32'!$A$1:$BZ$190,'LA32'!AR$1,0)),
IF(INDEX!$H$16=3,(VLOOKUP($A54,'LA33'!$A$1:$BZ$190,'LA33'!AR$1,0)),
IF(INDEX!$H$16=4,(VLOOKUP($A54,'LA34'!$A$1:$BZ$190,'LA34'!AR$1,0)),0)))),".")</f>
        <v>x</v>
      </c>
      <c r="AU54" s="27">
        <f>IFERROR(
IF(INDEX!$H$16=1,(VLOOKUP($A54,'LA31'!$A$1:$BZ$190,'LA31'!AS$1,0)),
IF(INDEX!$H$16=2,(VLOOKUP($A54,'LA32'!$A$1:$BZ$190,'LA32'!AS$1,0)),
IF(INDEX!$H$16=3,(VLOOKUP($A54,'LA33'!$A$1:$BZ$190,'LA33'!AS$1,0)),
IF(INDEX!$H$16=4,(VLOOKUP($A54,'LA34'!$A$1:$BZ$190,'LA34'!AS$1,0)),0)))),".")</f>
        <v>0.01</v>
      </c>
      <c r="AV54" s="27">
        <f>IFERROR(
IF(INDEX!$H$16=1,(VLOOKUP($A54,'LA31'!$A$1:$BZ$190,'LA31'!AT$1,0)),
IF(INDEX!$H$16=2,(VLOOKUP($A54,'LA32'!$A$1:$BZ$190,'LA32'!AT$1,0)),
IF(INDEX!$H$16=3,(VLOOKUP($A54,'LA33'!$A$1:$BZ$190,'LA33'!AT$1,0)),
IF(INDEX!$H$16=4,(VLOOKUP($A54,'LA34'!$A$1:$BZ$190,'LA34'!AT$1,0)),0)))),".")</f>
        <v>0.01</v>
      </c>
      <c r="AW54" s="27" t="str">
        <f>IFERROR(
IF(INDEX!$H$16=1,(VLOOKUP($A54,'LA31'!$A$1:$BZ$190,'LA31'!AU$1,0)),
IF(INDEX!$H$16=2,(VLOOKUP($A54,'LA32'!$A$1:$BZ$190,'LA32'!AU$1,0)),
IF(INDEX!$H$16=3,(VLOOKUP($A54,'LA33'!$A$1:$BZ$190,'LA33'!AU$1,0)),
IF(INDEX!$H$16=4,(VLOOKUP($A54,'LA34'!$A$1:$BZ$190,'LA34'!AU$1,0)),0)))),".")</f>
        <v>x</v>
      </c>
      <c r="AX54" s="27">
        <f>IFERROR(
IF(INDEX!$H$16=1,(VLOOKUP($A54,'LA31'!$A$1:$BZ$190,'LA31'!AV$1,0)),
IF(INDEX!$H$16=2,(VLOOKUP($A54,'LA32'!$A$1:$BZ$190,'LA32'!AV$1,0)),
IF(INDEX!$H$16=3,(VLOOKUP($A54,'LA33'!$A$1:$BZ$190,'LA33'!AV$1,0)),
IF(INDEX!$H$16=4,(VLOOKUP($A54,'LA34'!$A$1:$BZ$190,'LA34'!AV$1,0)),0)))),".")</f>
        <v>0.01</v>
      </c>
      <c r="AY54" s="27">
        <f>IFERROR(
IF(INDEX!$H$16=1,(VLOOKUP($A54,'LA31'!$A$1:$BZ$190,'LA31'!AW$1,0)),
IF(INDEX!$H$16=2,(VLOOKUP($A54,'LA32'!$A$1:$BZ$190,'LA32'!AW$1,0)),
IF(INDEX!$H$16=3,(VLOOKUP($A54,'LA33'!$A$1:$BZ$190,'LA33'!AW$1,0)),
IF(INDEX!$H$16=4,(VLOOKUP($A54,'LA34'!$A$1:$BZ$190,'LA34'!AW$1,0)),0)))),".")</f>
        <v>0.01</v>
      </c>
      <c r="AZ54" s="27" t="str">
        <f>IFERROR(
IF(INDEX!$H$16=1,(VLOOKUP($A54,'LA31'!$A$1:$BZ$190,'LA31'!AX$1,0)),
IF(INDEX!$H$16=2,(VLOOKUP($A54,'LA32'!$A$1:$BZ$190,'LA32'!AX$1,0)),
IF(INDEX!$H$16=3,(VLOOKUP($A54,'LA33'!$A$1:$BZ$190,'LA33'!AX$1,0)),
IF(INDEX!$H$16=4,(VLOOKUP($A54,'LA34'!$A$1:$BZ$190,'LA34'!AX$1,0)),0)))),".")</f>
        <v>x</v>
      </c>
      <c r="BA54" s="27" t="str">
        <f>IFERROR(
IF(INDEX!$H$16=1,(VLOOKUP($A54,'LA31'!$A$1:$BZ$190,'LA31'!AY$1,0)),
IF(INDEX!$H$16=2,(VLOOKUP($A54,'LA32'!$A$1:$BZ$190,'LA32'!AY$1,0)),
IF(INDEX!$H$16=3,(VLOOKUP($A54,'LA33'!$A$1:$BZ$190,'LA33'!AY$1,0)),
IF(INDEX!$H$16=4,(VLOOKUP($A54,'LA34'!$A$1:$BZ$190,'LA34'!AY$1,0)),0)))),".")</f>
        <v>-</v>
      </c>
      <c r="BB54" s="27" t="str">
        <f>IFERROR(
IF(INDEX!$H$16=1,(VLOOKUP($A54,'LA31'!$A$1:$BZ$190,'LA31'!AZ$1,0)),
IF(INDEX!$H$16=2,(VLOOKUP($A54,'LA32'!$A$1:$BZ$190,'LA32'!AZ$1,0)),
IF(INDEX!$H$16=3,(VLOOKUP($A54,'LA33'!$A$1:$BZ$190,'LA33'!AZ$1,0)),
IF(INDEX!$H$16=4,(VLOOKUP($A54,'LA34'!$A$1:$BZ$190,'LA34'!AZ$1,0)),0)))),".")</f>
        <v>-</v>
      </c>
      <c r="BC54" s="27">
        <f>IFERROR(
IF(INDEX!$H$16=1,(VLOOKUP($A54,'LA31'!$A$1:$BZ$190,'LA31'!BA$1,0)),
IF(INDEX!$H$16=2,(VLOOKUP($A54,'LA32'!$A$1:$BZ$190,'LA32'!BA$1,0)),
IF(INDEX!$H$16=3,(VLOOKUP($A54,'LA33'!$A$1:$BZ$190,'LA33'!BA$1,0)),
IF(INDEX!$H$16=4,(VLOOKUP($A54,'LA34'!$A$1:$BZ$190,'LA34'!BA$1,0)),0)))),".")</f>
        <v>0</v>
      </c>
      <c r="BD54" s="27">
        <f>IFERROR(
IF(INDEX!$H$16=1,(VLOOKUP($A54,'LA31'!$A$1:$BZ$190,'LA31'!BB$1,0)),
IF(INDEX!$H$16=2,(VLOOKUP($A54,'LA32'!$A$1:$BZ$190,'LA32'!BB$1,0)),
IF(INDEX!$H$16=3,(VLOOKUP($A54,'LA33'!$A$1:$BZ$190,'LA33'!BB$1,0)),
IF(INDEX!$H$16=4,(VLOOKUP($A54,'LA34'!$A$1:$BZ$190,'LA34'!BB$1,0)),0)))),".")</f>
        <v>0</v>
      </c>
      <c r="BE54" s="27">
        <f>IFERROR(
IF(INDEX!$H$16=1,(VLOOKUP($A54,'LA31'!$A$1:$BZ$190,'LA31'!BC$1,0)),
IF(INDEX!$H$16=2,(VLOOKUP($A54,'LA32'!$A$1:$BZ$190,'LA32'!BC$1,0)),
IF(INDEX!$H$16=3,(VLOOKUP($A54,'LA33'!$A$1:$BZ$190,'LA33'!BC$1,0)),
IF(INDEX!$H$16=4,(VLOOKUP($A54,'LA34'!$A$1:$BZ$190,'LA34'!BC$1,0)),0)))),".")</f>
        <v>0</v>
      </c>
      <c r="BF54" s="27" t="str">
        <f>IFERROR(
IF(INDEX!$H$16=1,(VLOOKUP($A54,'LA31'!$A$1:$BZ$190,'LA31'!BD$1,0)),
IF(INDEX!$H$16=2,(VLOOKUP($A54,'LA32'!$A$1:$BZ$190,'LA32'!BD$1,0)),
IF(INDEX!$H$16=3,(VLOOKUP($A54,'LA33'!$A$1:$BZ$190,'LA33'!BD$1,0)),
IF(INDEX!$H$16=4,(VLOOKUP($A54,'LA34'!$A$1:$BZ$190,'LA34'!BD$1,0)),0)))),".")</f>
        <v>x</v>
      </c>
      <c r="BG54" s="27">
        <f>IFERROR(
IF(INDEX!$H$16=1,(VLOOKUP($A54,'LA31'!$A$1:$BZ$190,'LA31'!BE$1,0)),
IF(INDEX!$H$16=2,(VLOOKUP($A54,'LA32'!$A$1:$BZ$190,'LA32'!BE$1,0)),
IF(INDEX!$H$16=3,(VLOOKUP($A54,'LA33'!$A$1:$BZ$190,'LA33'!BE$1,0)),
IF(INDEX!$H$16=4,(VLOOKUP($A54,'LA34'!$A$1:$BZ$190,'LA34'!BE$1,0)),0)))),".")</f>
        <v>0.01</v>
      </c>
      <c r="BH54" s="27">
        <f>IFERROR(
IF(INDEX!$H$16=1,(VLOOKUP($A54,'LA31'!$A$1:$BZ$190,'LA31'!BF$1,0)),
IF(INDEX!$H$16=2,(VLOOKUP($A54,'LA32'!$A$1:$BZ$190,'LA32'!BF$1,0)),
IF(INDEX!$H$16=3,(VLOOKUP($A54,'LA33'!$A$1:$BZ$190,'LA33'!BF$1,0)),
IF(INDEX!$H$16=4,(VLOOKUP($A54,'LA34'!$A$1:$BZ$190,'LA34'!BF$1,0)),0)))),".")</f>
        <v>0.01</v>
      </c>
      <c r="BI54" s="27">
        <f>IFERROR(
IF(INDEX!$H$16=1,(VLOOKUP($A54,'LA31'!$A$1:$BZ$190,'LA31'!BG$1,0)),
IF(INDEX!$H$16=2,(VLOOKUP($A54,'LA32'!$A$1:$BZ$190,'LA32'!BG$1,0)),
IF(INDEX!$H$16=3,(VLOOKUP($A54,'LA33'!$A$1:$BZ$190,'LA33'!BG$1,0)),
IF(INDEX!$H$16=4,(VLOOKUP($A54,'LA34'!$A$1:$BZ$190,'LA34'!BG$1,0)),0)))),".")</f>
        <v>0.1</v>
      </c>
      <c r="BJ54" s="27">
        <f>IFERROR(
IF(INDEX!$H$16=1,(VLOOKUP($A54,'LA31'!$A$1:$BZ$190,'LA31'!BH$1,0)),
IF(INDEX!$H$16=2,(VLOOKUP($A54,'LA32'!$A$1:$BZ$190,'LA32'!BH$1,0)),
IF(INDEX!$H$16=3,(VLOOKUP($A54,'LA33'!$A$1:$BZ$190,'LA33'!BH$1,0)),
IF(INDEX!$H$16=4,(VLOOKUP($A54,'LA34'!$A$1:$BZ$190,'LA34'!BH$1,0)),0)))),".")</f>
        <v>0.04</v>
      </c>
      <c r="BK54" s="27">
        <f>IFERROR(
IF(INDEX!$H$16=1,(VLOOKUP($A54,'LA31'!$A$1:$BZ$190,'LA31'!BI$1,0)),
IF(INDEX!$H$16=2,(VLOOKUP($A54,'LA32'!$A$1:$BZ$190,'LA32'!BI$1,0)),
IF(INDEX!$H$16=3,(VLOOKUP($A54,'LA33'!$A$1:$BZ$190,'LA33'!BI$1,0)),
IF(INDEX!$H$16=4,(VLOOKUP($A54,'LA34'!$A$1:$BZ$190,'LA34'!BI$1,0)),0)))),".")</f>
        <v>0.05</v>
      </c>
      <c r="BL54" s="27">
        <f>IFERROR(
IF(INDEX!$H$16=1,(VLOOKUP($A54,'LA31'!$A$1:$BZ$190,'LA31'!BJ$1,0)),
IF(INDEX!$H$16=2,(VLOOKUP($A54,'LA32'!$A$1:$BZ$190,'LA32'!BJ$1,0)),
IF(INDEX!$H$16=3,(VLOOKUP($A54,'LA33'!$A$1:$BZ$190,'LA33'!BJ$1,0)),
IF(INDEX!$H$16=4,(VLOOKUP($A54,'LA34'!$A$1:$BZ$190,'LA34'!BJ$1,0)),0)))),".")</f>
        <v>0.03</v>
      </c>
      <c r="BM54" s="27">
        <f>IFERROR(
IF(INDEX!$H$16=1,(VLOOKUP($A54,'LA31'!$A$1:$BZ$190,'LA31'!BK$1,0)),
IF(INDEX!$H$16=2,(VLOOKUP($A54,'LA32'!$A$1:$BZ$190,'LA32'!BK$1,0)),
IF(INDEX!$H$16=3,(VLOOKUP($A54,'LA33'!$A$1:$BZ$190,'LA33'!BK$1,0)),
IF(INDEX!$H$16=4,(VLOOKUP($A54,'LA34'!$A$1:$BZ$190,'LA34'!BK$1,0)),0)))),".")</f>
        <v>0.01</v>
      </c>
      <c r="BN54" s="27">
        <f>IFERROR(
IF(INDEX!$H$16=1,(VLOOKUP($A54,'LA31'!$A$1:$BZ$190,'LA31'!BL$1,0)),
IF(INDEX!$H$16=2,(VLOOKUP($A54,'LA32'!$A$1:$BZ$190,'LA32'!BL$1,0)),
IF(INDEX!$H$16=3,(VLOOKUP($A54,'LA33'!$A$1:$BZ$190,'LA33'!BL$1,0)),
IF(INDEX!$H$16=4,(VLOOKUP($A54,'LA34'!$A$1:$BZ$190,'LA34'!BL$1,0)),0)))),".")</f>
        <v>0.01</v>
      </c>
      <c r="BO54" s="27" t="str">
        <f>IFERROR(
IF(INDEX!$H$16=1,(VLOOKUP($A54,'LA31'!$A$1:$BZ$190,'LA31'!BM$1,0)),
IF(INDEX!$H$16=2,(VLOOKUP($A54,'LA32'!$A$1:$BZ$190,'LA32'!BM$1,0)),
IF(INDEX!$H$16=3,(VLOOKUP($A54,'LA33'!$A$1:$BZ$190,'LA33'!BM$1,0)),
IF(INDEX!$H$16=4,(VLOOKUP($A54,'LA34'!$A$1:$BZ$190,'LA34'!BM$1,0)),0)))),".")</f>
        <v>x</v>
      </c>
      <c r="BP54" s="27">
        <f>IFERROR(
IF(INDEX!$H$16=1,(VLOOKUP($A54,'LA31'!$A$1:$BZ$190,'LA31'!BN$1,0)),
IF(INDEX!$H$16=2,(VLOOKUP($A54,'LA32'!$A$1:$BZ$190,'LA32'!BN$1,0)),
IF(INDEX!$H$16=3,(VLOOKUP($A54,'LA33'!$A$1:$BZ$190,'LA33'!BN$1,0)),
IF(INDEX!$H$16=4,(VLOOKUP($A54,'LA34'!$A$1:$BZ$190,'LA34'!BN$1,0)),0)))),".")</f>
        <v>0.01</v>
      </c>
      <c r="BQ54" s="27">
        <f>IFERROR(
IF(INDEX!$H$16=1,(VLOOKUP($A54,'LA31'!$A$1:$BZ$190,'LA31'!BO$1,0)),
IF(INDEX!$H$16=2,(VLOOKUP($A54,'LA32'!$A$1:$BZ$190,'LA32'!BO$1,0)),
IF(INDEX!$H$16=3,(VLOOKUP($A54,'LA33'!$A$1:$BZ$190,'LA33'!BO$1,0)),
IF(INDEX!$H$16=4,(VLOOKUP($A54,'LA34'!$A$1:$BZ$190,'LA34'!BO$1,0)),0)))),".")</f>
        <v>0.01</v>
      </c>
    </row>
    <row r="55" spans="1:69" x14ac:dyDescent="0.2">
      <c r="A55" s="7">
        <v>332</v>
      </c>
      <c r="B55" s="13" t="s">
        <v>165</v>
      </c>
      <c r="C55" s="96" t="s">
        <v>118</v>
      </c>
      <c r="D55" s="26">
        <f>IFERROR(
IF(INDEX!$H$16=1,(VLOOKUP($A55,'LA31'!$A$1:$BZ$190,'LA31'!B$1,0)),
IF(INDEX!$H$16=2,(VLOOKUP($A55,'LA32'!$A$1:$BZ$190,'LA32'!B$1,0)),
IF(INDEX!$H$16=3,(VLOOKUP($A55,'LA33'!$A$1:$BZ$190,'LA33'!B$1,0)),
IF(INDEX!$H$16=4,(VLOOKUP($A55,'LA34'!$A$1:$BZ$190,'LA34'!B$1,0)),0)))),".")</f>
        <v>550</v>
      </c>
      <c r="E55" s="26">
        <f>IFERROR(
IF(INDEX!$H$16=1,(VLOOKUP($A55,'LA31'!$A$1:$BZ$190,'LA31'!C$1,0)),
IF(INDEX!$H$16=2,(VLOOKUP($A55,'LA32'!$A$1:$BZ$190,'LA32'!C$1,0)),
IF(INDEX!$H$16=3,(VLOOKUP($A55,'LA33'!$A$1:$BZ$190,'LA33'!C$1,0)),
IF(INDEX!$H$16=4,(VLOOKUP($A55,'LA34'!$A$1:$BZ$190,'LA34'!C$1,0)),0)))),".")</f>
        <v>3280</v>
      </c>
      <c r="F55" s="26">
        <f>IFERROR(
IF(INDEX!$H$16=1,(VLOOKUP($A55,'LA31'!$A$1:$BZ$190,'LA31'!D$1,0)),
IF(INDEX!$H$16=2,(VLOOKUP($A55,'LA32'!$A$1:$BZ$190,'LA32'!D$1,0)),
IF(INDEX!$H$16=3,(VLOOKUP($A55,'LA33'!$A$1:$BZ$190,'LA33'!D$1,0)),
IF(INDEX!$H$16=4,(VLOOKUP($A55,'LA34'!$A$1:$BZ$190,'LA34'!D$1,0)),0)))),".")</f>
        <v>3830</v>
      </c>
      <c r="G55" s="27">
        <f>IFERROR(
IF(INDEX!$H$16=1,(VLOOKUP($A55,'LA31'!$A$1:$BZ$190,'LA31'!E$1,0)),
IF(INDEX!$H$16=2,(VLOOKUP($A55,'LA32'!$A$1:$BZ$190,'LA32'!E$1,0)),
IF(INDEX!$H$16=3,(VLOOKUP($A55,'LA33'!$A$1:$BZ$190,'LA33'!E$1,0)),
IF(INDEX!$H$16=4,(VLOOKUP($A55,'LA34'!$A$1:$BZ$190,'LA34'!E$1,0)),0)))),".")</f>
        <v>0.86</v>
      </c>
      <c r="H55" s="27">
        <f>IFERROR(
IF(INDEX!$H$16=1,(VLOOKUP($A55,'LA31'!$A$1:$BZ$190,'LA31'!F$1,0)),
IF(INDEX!$H$16=2,(VLOOKUP($A55,'LA32'!$A$1:$BZ$190,'LA32'!F$1,0)),
IF(INDEX!$H$16=3,(VLOOKUP($A55,'LA33'!$A$1:$BZ$190,'LA33'!F$1,0)),
IF(INDEX!$H$16=4,(VLOOKUP($A55,'LA34'!$A$1:$BZ$190,'LA34'!F$1,0)),0)))),".")</f>
        <v>0.93</v>
      </c>
      <c r="I55" s="27">
        <f>IFERROR(
IF(INDEX!$H$16=1,(VLOOKUP($A55,'LA31'!$A$1:$BZ$190,'LA31'!G$1,0)),
IF(INDEX!$H$16=2,(VLOOKUP($A55,'LA32'!$A$1:$BZ$190,'LA32'!G$1,0)),
IF(INDEX!$H$16=3,(VLOOKUP($A55,'LA33'!$A$1:$BZ$190,'LA33'!G$1,0)),
IF(INDEX!$H$16=4,(VLOOKUP($A55,'LA34'!$A$1:$BZ$190,'LA34'!G$1,0)),0)))),".")</f>
        <v>0.92</v>
      </c>
      <c r="J55" s="27">
        <f>IFERROR(
IF(INDEX!$H$16=1,(VLOOKUP($A55,'LA31'!$A$1:$BZ$190,'LA31'!H$1,0)),
IF(INDEX!$H$16=2,(VLOOKUP($A55,'LA32'!$A$1:$BZ$190,'LA32'!H$1,0)),
IF(INDEX!$H$16=3,(VLOOKUP($A55,'LA33'!$A$1:$BZ$190,'LA33'!H$1,0)),
IF(INDEX!$H$16=4,(VLOOKUP($A55,'LA34'!$A$1:$BZ$190,'LA34'!H$1,0)),0)))),".")</f>
        <v>0.83</v>
      </c>
      <c r="K55" s="27">
        <f>IFERROR(
IF(INDEX!$H$16=1,(VLOOKUP($A55,'LA31'!$A$1:$BZ$190,'LA31'!I$1,0)),
IF(INDEX!$H$16=2,(VLOOKUP($A55,'LA32'!$A$1:$BZ$190,'LA32'!I$1,0)),
IF(INDEX!$H$16=3,(VLOOKUP($A55,'LA33'!$A$1:$BZ$190,'LA33'!I$1,0)),
IF(INDEX!$H$16=4,(VLOOKUP($A55,'LA34'!$A$1:$BZ$190,'LA34'!I$1,0)),0)))),".")</f>
        <v>0.91</v>
      </c>
      <c r="L55" s="27">
        <f>IFERROR(
IF(INDEX!$H$16=1,(VLOOKUP($A55,'LA31'!$A$1:$BZ$190,'LA31'!J$1,0)),
IF(INDEX!$H$16=2,(VLOOKUP($A55,'LA32'!$A$1:$BZ$190,'LA32'!J$1,0)),
IF(INDEX!$H$16=3,(VLOOKUP($A55,'LA33'!$A$1:$BZ$190,'LA33'!J$1,0)),
IF(INDEX!$H$16=4,(VLOOKUP($A55,'LA34'!$A$1:$BZ$190,'LA34'!J$1,0)),0)))),".")</f>
        <v>0.9</v>
      </c>
      <c r="M55" s="27">
        <f>IFERROR(
IF(INDEX!$H$16=1,(VLOOKUP($A55,'LA31'!$A$1:$BZ$190,'LA31'!K$1,0)),
IF(INDEX!$H$16=2,(VLOOKUP($A55,'LA32'!$A$1:$BZ$190,'LA32'!K$1,0)),
IF(INDEX!$H$16=3,(VLOOKUP($A55,'LA33'!$A$1:$BZ$190,'LA33'!K$1,0)),
IF(INDEX!$H$16=4,(VLOOKUP($A55,'LA34'!$A$1:$BZ$190,'LA34'!K$1,0)),0)))),".")</f>
        <v>0.69</v>
      </c>
      <c r="N55" s="27">
        <f>IFERROR(
IF(INDEX!$H$16=1,(VLOOKUP($A55,'LA31'!$A$1:$BZ$190,'LA31'!L$1,0)),
IF(INDEX!$H$16=2,(VLOOKUP($A55,'LA32'!$A$1:$BZ$190,'LA32'!L$1,0)),
IF(INDEX!$H$16=3,(VLOOKUP($A55,'LA33'!$A$1:$BZ$190,'LA33'!L$1,0)),
IF(INDEX!$H$16=4,(VLOOKUP($A55,'LA34'!$A$1:$BZ$190,'LA34'!L$1,0)),0)))),".")</f>
        <v>0.61</v>
      </c>
      <c r="O55" s="27">
        <f>IFERROR(
IF(INDEX!$H$16=1,(VLOOKUP($A55,'LA31'!$A$1:$BZ$190,'LA31'!M$1,0)),
IF(INDEX!$H$16=2,(VLOOKUP($A55,'LA32'!$A$1:$BZ$190,'LA32'!M$1,0)),
IF(INDEX!$H$16=3,(VLOOKUP($A55,'LA33'!$A$1:$BZ$190,'LA33'!M$1,0)),
IF(INDEX!$H$16=4,(VLOOKUP($A55,'LA34'!$A$1:$BZ$190,'LA34'!M$1,0)),0)))),".")</f>
        <v>0.62</v>
      </c>
      <c r="P55" s="27">
        <f>IFERROR(
IF(INDEX!$H$16=1,(VLOOKUP($A55,'LA31'!$A$1:$BZ$190,'LA31'!N$1,0)),
IF(INDEX!$H$16=2,(VLOOKUP($A55,'LA32'!$A$1:$BZ$190,'LA32'!N$1,0)),
IF(INDEX!$H$16=3,(VLOOKUP($A55,'LA33'!$A$1:$BZ$190,'LA33'!N$1,0)),
IF(INDEX!$H$16=4,(VLOOKUP($A55,'LA34'!$A$1:$BZ$190,'LA34'!N$1,0)),0)))),".")</f>
        <v>0</v>
      </c>
      <c r="Q55" s="27" t="str">
        <f>IFERROR(
IF(INDEX!$H$16=1,(VLOOKUP($A55,'LA31'!$A$1:$BZ$190,'LA31'!O$1,0)),
IF(INDEX!$H$16=2,(VLOOKUP($A55,'LA32'!$A$1:$BZ$190,'LA32'!O$1,0)),
IF(INDEX!$H$16=3,(VLOOKUP($A55,'LA33'!$A$1:$BZ$190,'LA33'!O$1,0)),
IF(INDEX!$H$16=4,(VLOOKUP($A55,'LA34'!$A$1:$BZ$190,'LA34'!O$1,0)),0)))),".")</f>
        <v>x</v>
      </c>
      <c r="R55" s="27" t="str">
        <f>IFERROR(
IF(INDEX!$H$16=1,(VLOOKUP($A55,'LA31'!$A$1:$BZ$190,'LA31'!P$1,0)),
IF(INDEX!$H$16=2,(VLOOKUP($A55,'LA32'!$A$1:$BZ$190,'LA32'!P$1,0)),
IF(INDEX!$H$16=3,(VLOOKUP($A55,'LA33'!$A$1:$BZ$190,'LA33'!P$1,0)),
IF(INDEX!$H$16=4,(VLOOKUP($A55,'LA34'!$A$1:$BZ$190,'LA34'!P$1,0)),0)))),".")</f>
        <v>x</v>
      </c>
      <c r="S55" s="27">
        <f>IFERROR(
IF(INDEX!$H$16=1,(VLOOKUP($A55,'LA31'!$A$1:$BZ$190,'LA31'!Q$1,0)),
IF(INDEX!$H$16=2,(VLOOKUP($A55,'LA32'!$A$1:$BZ$190,'LA32'!Q$1,0)),
IF(INDEX!$H$16=3,(VLOOKUP($A55,'LA33'!$A$1:$BZ$190,'LA33'!Q$1,0)),
IF(INDEX!$H$16=4,(VLOOKUP($A55,'LA34'!$A$1:$BZ$190,'LA34'!Q$1,0)),0)))),".")</f>
        <v>0.06</v>
      </c>
      <c r="T55" s="27">
        <f>IFERROR(
IF(INDEX!$H$16=1,(VLOOKUP($A55,'LA31'!$A$1:$BZ$190,'LA31'!R$1,0)),
IF(INDEX!$H$16=2,(VLOOKUP($A55,'LA32'!$A$1:$BZ$190,'LA32'!R$1,0)),
IF(INDEX!$H$16=3,(VLOOKUP($A55,'LA33'!$A$1:$BZ$190,'LA33'!R$1,0)),
IF(INDEX!$H$16=4,(VLOOKUP($A55,'LA34'!$A$1:$BZ$190,'LA34'!R$1,0)),0)))),".")</f>
        <v>0.04</v>
      </c>
      <c r="U55" s="27">
        <f>IFERROR(
IF(INDEX!$H$16=1,(VLOOKUP($A55,'LA31'!$A$1:$BZ$190,'LA31'!S$1,0)),
IF(INDEX!$H$16=2,(VLOOKUP($A55,'LA32'!$A$1:$BZ$190,'LA32'!S$1,0)),
IF(INDEX!$H$16=3,(VLOOKUP($A55,'LA33'!$A$1:$BZ$190,'LA33'!S$1,0)),
IF(INDEX!$H$16=4,(VLOOKUP($A55,'LA34'!$A$1:$BZ$190,'LA34'!S$1,0)),0)))),".")</f>
        <v>0.04</v>
      </c>
      <c r="V55" s="27">
        <f>IFERROR(
IF(INDEX!$H$16=1,(VLOOKUP($A55,'LA31'!$A$1:$BZ$190,'LA31'!T$1,0)),
IF(INDEX!$H$16=2,(VLOOKUP($A55,'LA32'!$A$1:$BZ$190,'LA32'!T$1,0)),
IF(INDEX!$H$16=3,(VLOOKUP($A55,'LA33'!$A$1:$BZ$190,'LA33'!T$1,0)),
IF(INDEX!$H$16=4,(VLOOKUP($A55,'LA34'!$A$1:$BZ$190,'LA34'!T$1,0)),0)))),".")</f>
        <v>0.04</v>
      </c>
      <c r="W55" s="27">
        <f>IFERROR(
IF(INDEX!$H$16=1,(VLOOKUP($A55,'LA31'!$A$1:$BZ$190,'LA31'!U$1,0)),
IF(INDEX!$H$16=2,(VLOOKUP($A55,'LA32'!$A$1:$BZ$190,'LA32'!U$1,0)),
IF(INDEX!$H$16=3,(VLOOKUP($A55,'LA33'!$A$1:$BZ$190,'LA33'!U$1,0)),
IF(INDEX!$H$16=4,(VLOOKUP($A55,'LA34'!$A$1:$BZ$190,'LA34'!U$1,0)),0)))),".")</f>
        <v>0.11</v>
      </c>
      <c r="X55" s="27">
        <f>IFERROR(
IF(INDEX!$H$16=1,(VLOOKUP($A55,'LA31'!$A$1:$BZ$190,'LA31'!V$1,0)),
IF(INDEX!$H$16=2,(VLOOKUP($A55,'LA32'!$A$1:$BZ$190,'LA32'!V$1,0)),
IF(INDEX!$H$16=3,(VLOOKUP($A55,'LA33'!$A$1:$BZ$190,'LA33'!V$1,0)),
IF(INDEX!$H$16=4,(VLOOKUP($A55,'LA34'!$A$1:$BZ$190,'LA34'!V$1,0)),0)))),".")</f>
        <v>0.1</v>
      </c>
      <c r="Y55" s="27">
        <f>IFERROR(
IF(INDEX!$H$16=1,(VLOOKUP($A55,'LA31'!$A$1:$BZ$190,'LA31'!W$1,0)),
IF(INDEX!$H$16=2,(VLOOKUP($A55,'LA32'!$A$1:$BZ$190,'LA32'!W$1,0)),
IF(INDEX!$H$16=3,(VLOOKUP($A55,'LA33'!$A$1:$BZ$190,'LA33'!W$1,0)),
IF(INDEX!$H$16=4,(VLOOKUP($A55,'LA34'!$A$1:$BZ$190,'LA34'!W$1,0)),0)))),".")</f>
        <v>0.04</v>
      </c>
      <c r="Z55" s="27">
        <f>IFERROR(
IF(INDEX!$H$16=1,(VLOOKUP($A55,'LA31'!$A$1:$BZ$190,'LA31'!X$1,0)),
IF(INDEX!$H$16=2,(VLOOKUP($A55,'LA32'!$A$1:$BZ$190,'LA32'!X$1,0)),
IF(INDEX!$H$16=3,(VLOOKUP($A55,'LA33'!$A$1:$BZ$190,'LA33'!X$1,0)),
IF(INDEX!$H$16=4,(VLOOKUP($A55,'LA34'!$A$1:$BZ$190,'LA34'!X$1,0)),0)))),".")</f>
        <v>0.16</v>
      </c>
      <c r="AA55" s="27">
        <f>IFERROR(
IF(INDEX!$H$16=1,(VLOOKUP($A55,'LA31'!$A$1:$BZ$190,'LA31'!Y$1,0)),
IF(INDEX!$H$16=2,(VLOOKUP($A55,'LA32'!$A$1:$BZ$190,'LA32'!Y$1,0)),
IF(INDEX!$H$16=3,(VLOOKUP($A55,'LA33'!$A$1:$BZ$190,'LA33'!Y$1,0)),
IF(INDEX!$H$16=4,(VLOOKUP($A55,'LA34'!$A$1:$BZ$190,'LA34'!Y$1,0)),0)))),".")</f>
        <v>0.14000000000000001</v>
      </c>
      <c r="AB55" s="27">
        <f>IFERROR(
IF(INDEX!$H$16=1,(VLOOKUP($A55,'LA31'!$A$1:$BZ$190,'LA31'!Z$1,0)),
IF(INDEX!$H$16=2,(VLOOKUP($A55,'LA32'!$A$1:$BZ$190,'LA32'!Z$1,0)),
IF(INDEX!$H$16=3,(VLOOKUP($A55,'LA33'!$A$1:$BZ$190,'LA33'!Z$1,0)),
IF(INDEX!$H$16=4,(VLOOKUP($A55,'LA34'!$A$1:$BZ$190,'LA34'!Z$1,0)),0)))),".")</f>
        <v>0</v>
      </c>
      <c r="AC55" s="27" t="str">
        <f>IFERROR(
IF(INDEX!$H$16=1,(VLOOKUP($A55,'LA31'!$A$1:$BZ$190,'LA31'!AA$1,0)),
IF(INDEX!$H$16=2,(VLOOKUP($A55,'LA32'!$A$1:$BZ$190,'LA32'!AA$1,0)),
IF(INDEX!$H$16=3,(VLOOKUP($A55,'LA33'!$A$1:$BZ$190,'LA33'!AA$1,0)),
IF(INDEX!$H$16=4,(VLOOKUP($A55,'LA34'!$A$1:$BZ$190,'LA34'!AA$1,0)),0)))),".")</f>
        <v>x</v>
      </c>
      <c r="AD55" s="27" t="str">
        <f>IFERROR(
IF(INDEX!$H$16=1,(VLOOKUP($A55,'LA31'!$A$1:$BZ$190,'LA31'!AB$1,0)),
IF(INDEX!$H$16=2,(VLOOKUP($A55,'LA32'!$A$1:$BZ$190,'LA32'!AB$1,0)),
IF(INDEX!$H$16=3,(VLOOKUP($A55,'LA33'!$A$1:$BZ$190,'LA33'!AB$1,0)),
IF(INDEX!$H$16=4,(VLOOKUP($A55,'LA34'!$A$1:$BZ$190,'LA34'!AB$1,0)),0)))),".")</f>
        <v>x</v>
      </c>
      <c r="AE55" s="27">
        <f>IFERROR(
IF(INDEX!$H$16=1,(VLOOKUP($A55,'LA31'!$A$1:$BZ$190,'LA31'!AC$1,0)),
IF(INDEX!$H$16=2,(VLOOKUP($A55,'LA32'!$A$1:$BZ$190,'LA32'!AC$1,0)),
IF(INDEX!$H$16=3,(VLOOKUP($A55,'LA33'!$A$1:$BZ$190,'LA33'!AC$1,0)),
IF(INDEX!$H$16=4,(VLOOKUP($A55,'LA34'!$A$1:$BZ$190,'LA34'!AC$1,0)),0)))),".")</f>
        <v>0</v>
      </c>
      <c r="AF55" s="27">
        <f>IFERROR(
IF(INDEX!$H$16=1,(VLOOKUP($A55,'LA31'!$A$1:$BZ$190,'LA31'!AD$1,0)),
IF(INDEX!$H$16=2,(VLOOKUP($A55,'LA32'!$A$1:$BZ$190,'LA32'!AD$1,0)),
IF(INDEX!$H$16=3,(VLOOKUP($A55,'LA33'!$A$1:$BZ$190,'LA33'!AD$1,0)),
IF(INDEX!$H$16=4,(VLOOKUP($A55,'LA34'!$A$1:$BZ$190,'LA34'!AD$1,0)),0)))),".")</f>
        <v>0</v>
      </c>
      <c r="AG55" s="27">
        <f>IFERROR(
IF(INDEX!$H$16=1,(VLOOKUP($A55,'LA31'!$A$1:$BZ$190,'LA31'!AE$1,0)),
IF(INDEX!$H$16=2,(VLOOKUP($A55,'LA32'!$A$1:$BZ$190,'LA32'!AE$1,0)),
IF(INDEX!$H$16=3,(VLOOKUP($A55,'LA33'!$A$1:$BZ$190,'LA33'!AE$1,0)),
IF(INDEX!$H$16=4,(VLOOKUP($A55,'LA34'!$A$1:$BZ$190,'LA34'!AE$1,0)),0)))),".")</f>
        <v>0</v>
      </c>
      <c r="AH55" s="27">
        <f>IFERROR(
IF(INDEX!$H$16=1,(VLOOKUP($A55,'LA31'!$A$1:$BZ$190,'LA31'!AF$1,0)),
IF(INDEX!$H$16=2,(VLOOKUP($A55,'LA32'!$A$1:$BZ$190,'LA32'!AF$1,0)),
IF(INDEX!$H$16=3,(VLOOKUP($A55,'LA33'!$A$1:$BZ$190,'LA33'!AF$1,0)),
IF(INDEX!$H$16=4,(VLOOKUP($A55,'LA34'!$A$1:$BZ$190,'LA34'!AF$1,0)),0)))),".")</f>
        <v>0</v>
      </c>
      <c r="AI55" s="27">
        <f>IFERROR(
IF(INDEX!$H$16=1,(VLOOKUP($A55,'LA31'!$A$1:$BZ$190,'LA31'!AG$1,0)),
IF(INDEX!$H$16=2,(VLOOKUP($A55,'LA32'!$A$1:$BZ$190,'LA32'!AG$1,0)),
IF(INDEX!$H$16=3,(VLOOKUP($A55,'LA33'!$A$1:$BZ$190,'LA33'!AG$1,0)),
IF(INDEX!$H$16=4,(VLOOKUP($A55,'LA34'!$A$1:$BZ$190,'LA34'!AG$1,0)),0)))),".")</f>
        <v>0</v>
      </c>
      <c r="AJ55" s="27">
        <f>IFERROR(
IF(INDEX!$H$16=1,(VLOOKUP($A55,'LA31'!$A$1:$BZ$190,'LA31'!AH$1,0)),
IF(INDEX!$H$16=2,(VLOOKUP($A55,'LA32'!$A$1:$BZ$190,'LA32'!AH$1,0)),
IF(INDEX!$H$16=3,(VLOOKUP($A55,'LA33'!$A$1:$BZ$190,'LA33'!AH$1,0)),
IF(INDEX!$H$16=4,(VLOOKUP($A55,'LA34'!$A$1:$BZ$190,'LA34'!AH$1,0)),0)))),".")</f>
        <v>0</v>
      </c>
      <c r="AK55" s="27">
        <f>IFERROR(
IF(INDEX!$H$16=1,(VLOOKUP($A55,'LA31'!$A$1:$BZ$190,'LA31'!AI$1,0)),
IF(INDEX!$H$16=2,(VLOOKUP($A55,'LA32'!$A$1:$BZ$190,'LA32'!AI$1,0)),
IF(INDEX!$H$16=3,(VLOOKUP($A55,'LA33'!$A$1:$BZ$190,'LA33'!AI$1,0)),
IF(INDEX!$H$16=4,(VLOOKUP($A55,'LA34'!$A$1:$BZ$190,'LA34'!AI$1,0)),0)))),".")</f>
        <v>0.09</v>
      </c>
      <c r="AL55" s="27">
        <f>IFERROR(
IF(INDEX!$H$16=1,(VLOOKUP($A55,'LA31'!$A$1:$BZ$190,'LA31'!AJ$1,0)),
IF(INDEX!$H$16=2,(VLOOKUP($A55,'LA32'!$A$1:$BZ$190,'LA32'!AJ$1,0)),
IF(INDEX!$H$16=3,(VLOOKUP($A55,'LA33'!$A$1:$BZ$190,'LA33'!AJ$1,0)),
IF(INDEX!$H$16=4,(VLOOKUP($A55,'LA34'!$A$1:$BZ$190,'LA34'!AJ$1,0)),0)))),".")</f>
        <v>7.0000000000000007E-2</v>
      </c>
      <c r="AM55" s="27">
        <f>IFERROR(
IF(INDEX!$H$16=1,(VLOOKUP($A55,'LA31'!$A$1:$BZ$190,'LA31'!AK$1,0)),
IF(INDEX!$H$16=2,(VLOOKUP($A55,'LA32'!$A$1:$BZ$190,'LA32'!AK$1,0)),
IF(INDEX!$H$16=3,(VLOOKUP($A55,'LA33'!$A$1:$BZ$190,'LA33'!AK$1,0)),
IF(INDEX!$H$16=4,(VLOOKUP($A55,'LA34'!$A$1:$BZ$190,'LA34'!AK$1,0)),0)))),".")</f>
        <v>7.0000000000000007E-2</v>
      </c>
      <c r="AN55" s="27">
        <f>IFERROR(
IF(INDEX!$H$16=1,(VLOOKUP($A55,'LA31'!$A$1:$BZ$190,'LA31'!AL$1,0)),
IF(INDEX!$H$16=2,(VLOOKUP($A55,'LA32'!$A$1:$BZ$190,'LA32'!AL$1,0)),
IF(INDEX!$H$16=3,(VLOOKUP($A55,'LA33'!$A$1:$BZ$190,'LA33'!AL$1,0)),
IF(INDEX!$H$16=4,(VLOOKUP($A55,'LA34'!$A$1:$BZ$190,'LA34'!AL$1,0)),0)))),".")</f>
        <v>0</v>
      </c>
      <c r="AO55" s="27">
        <f>IFERROR(
IF(INDEX!$H$16=1,(VLOOKUP($A55,'LA31'!$A$1:$BZ$190,'LA31'!AM$1,0)),
IF(INDEX!$H$16=2,(VLOOKUP($A55,'LA32'!$A$1:$BZ$190,'LA32'!AM$1,0)),
IF(INDEX!$H$16=3,(VLOOKUP($A55,'LA33'!$A$1:$BZ$190,'LA33'!AM$1,0)),
IF(INDEX!$H$16=4,(VLOOKUP($A55,'LA34'!$A$1:$BZ$190,'LA34'!AM$1,0)),0)))),".")</f>
        <v>0</v>
      </c>
      <c r="AP55" s="27">
        <f>IFERROR(
IF(INDEX!$H$16=1,(VLOOKUP($A55,'LA31'!$A$1:$BZ$190,'LA31'!AN$1,0)),
IF(INDEX!$H$16=2,(VLOOKUP($A55,'LA32'!$A$1:$BZ$190,'LA32'!AN$1,0)),
IF(INDEX!$H$16=3,(VLOOKUP($A55,'LA33'!$A$1:$BZ$190,'LA33'!AN$1,0)),
IF(INDEX!$H$16=4,(VLOOKUP($A55,'LA34'!$A$1:$BZ$190,'LA34'!AN$1,0)),0)))),".")</f>
        <v>0</v>
      </c>
      <c r="AQ55" s="27" t="str">
        <f>IFERROR(
IF(INDEX!$H$16=1,(VLOOKUP($A55,'LA31'!$A$1:$BZ$190,'LA31'!AO$1,0)),
IF(INDEX!$H$16=2,(VLOOKUP($A55,'LA32'!$A$1:$BZ$190,'LA32'!AO$1,0)),
IF(INDEX!$H$16=3,(VLOOKUP($A55,'LA33'!$A$1:$BZ$190,'LA33'!AO$1,0)),
IF(INDEX!$H$16=4,(VLOOKUP($A55,'LA34'!$A$1:$BZ$190,'LA34'!AO$1,0)),0)))),".")</f>
        <v>x</v>
      </c>
      <c r="AR55" s="27" t="str">
        <f>IFERROR(
IF(INDEX!$H$16=1,(VLOOKUP($A55,'LA31'!$A$1:$BZ$190,'LA31'!AP$1,0)),
IF(INDEX!$H$16=2,(VLOOKUP($A55,'LA32'!$A$1:$BZ$190,'LA32'!AP$1,0)),
IF(INDEX!$H$16=3,(VLOOKUP($A55,'LA33'!$A$1:$BZ$190,'LA33'!AP$1,0)),
IF(INDEX!$H$16=4,(VLOOKUP($A55,'LA34'!$A$1:$BZ$190,'LA34'!AP$1,0)),0)))),".")</f>
        <v>x</v>
      </c>
      <c r="AS55" s="27" t="str">
        <f>IFERROR(
IF(INDEX!$H$16=1,(VLOOKUP($A55,'LA31'!$A$1:$BZ$190,'LA31'!AQ$1,0)),
IF(INDEX!$H$16=2,(VLOOKUP($A55,'LA32'!$A$1:$BZ$190,'LA32'!AQ$1,0)),
IF(INDEX!$H$16=3,(VLOOKUP($A55,'LA33'!$A$1:$BZ$190,'LA33'!AQ$1,0)),
IF(INDEX!$H$16=4,(VLOOKUP($A55,'LA34'!$A$1:$BZ$190,'LA34'!AQ$1,0)),0)))),".")</f>
        <v>x</v>
      </c>
      <c r="AT55" s="27" t="str">
        <f>IFERROR(
IF(INDEX!$H$16=1,(VLOOKUP($A55,'LA31'!$A$1:$BZ$190,'LA31'!AR$1,0)),
IF(INDEX!$H$16=2,(VLOOKUP($A55,'LA32'!$A$1:$BZ$190,'LA32'!AR$1,0)),
IF(INDEX!$H$16=3,(VLOOKUP($A55,'LA33'!$A$1:$BZ$190,'LA33'!AR$1,0)),
IF(INDEX!$H$16=4,(VLOOKUP($A55,'LA34'!$A$1:$BZ$190,'LA34'!AR$1,0)),0)))),".")</f>
        <v>x</v>
      </c>
      <c r="AU55" s="27">
        <f>IFERROR(
IF(INDEX!$H$16=1,(VLOOKUP($A55,'LA31'!$A$1:$BZ$190,'LA31'!AS$1,0)),
IF(INDEX!$H$16=2,(VLOOKUP($A55,'LA32'!$A$1:$BZ$190,'LA32'!AS$1,0)),
IF(INDEX!$H$16=3,(VLOOKUP($A55,'LA33'!$A$1:$BZ$190,'LA33'!AS$1,0)),
IF(INDEX!$H$16=4,(VLOOKUP($A55,'LA34'!$A$1:$BZ$190,'LA34'!AS$1,0)),0)))),".")</f>
        <v>0.01</v>
      </c>
      <c r="AV55" s="27">
        <f>IFERROR(
IF(INDEX!$H$16=1,(VLOOKUP($A55,'LA31'!$A$1:$BZ$190,'LA31'!AT$1,0)),
IF(INDEX!$H$16=2,(VLOOKUP($A55,'LA32'!$A$1:$BZ$190,'LA32'!AT$1,0)),
IF(INDEX!$H$16=3,(VLOOKUP($A55,'LA33'!$A$1:$BZ$190,'LA33'!AT$1,0)),
IF(INDEX!$H$16=4,(VLOOKUP($A55,'LA34'!$A$1:$BZ$190,'LA34'!AT$1,0)),0)))),".")</f>
        <v>0.01</v>
      </c>
      <c r="AW55" s="27" t="str">
        <f>IFERROR(
IF(INDEX!$H$16=1,(VLOOKUP($A55,'LA31'!$A$1:$BZ$190,'LA31'!AU$1,0)),
IF(INDEX!$H$16=2,(VLOOKUP($A55,'LA32'!$A$1:$BZ$190,'LA32'!AU$1,0)),
IF(INDEX!$H$16=3,(VLOOKUP($A55,'LA33'!$A$1:$BZ$190,'LA33'!AU$1,0)),
IF(INDEX!$H$16=4,(VLOOKUP($A55,'LA34'!$A$1:$BZ$190,'LA34'!AU$1,0)),0)))),".")</f>
        <v>x</v>
      </c>
      <c r="AX55" s="27">
        <f>IFERROR(
IF(INDEX!$H$16=1,(VLOOKUP($A55,'LA31'!$A$1:$BZ$190,'LA31'!AV$1,0)),
IF(INDEX!$H$16=2,(VLOOKUP($A55,'LA32'!$A$1:$BZ$190,'LA32'!AV$1,0)),
IF(INDEX!$H$16=3,(VLOOKUP($A55,'LA33'!$A$1:$BZ$190,'LA33'!AV$1,0)),
IF(INDEX!$H$16=4,(VLOOKUP($A55,'LA34'!$A$1:$BZ$190,'LA34'!AV$1,0)),0)))),".")</f>
        <v>0.01</v>
      </c>
      <c r="AY55" s="27">
        <f>IFERROR(
IF(INDEX!$H$16=1,(VLOOKUP($A55,'LA31'!$A$1:$BZ$190,'LA31'!AW$1,0)),
IF(INDEX!$H$16=2,(VLOOKUP($A55,'LA32'!$A$1:$BZ$190,'LA32'!AW$1,0)),
IF(INDEX!$H$16=3,(VLOOKUP($A55,'LA33'!$A$1:$BZ$190,'LA33'!AW$1,0)),
IF(INDEX!$H$16=4,(VLOOKUP($A55,'LA34'!$A$1:$BZ$190,'LA34'!AW$1,0)),0)))),".")</f>
        <v>0.01</v>
      </c>
      <c r="AZ55" s="27">
        <f>IFERROR(
IF(INDEX!$H$16=1,(VLOOKUP($A55,'LA31'!$A$1:$BZ$190,'LA31'!AX$1,0)),
IF(INDEX!$H$16=2,(VLOOKUP($A55,'LA32'!$A$1:$BZ$190,'LA32'!AX$1,0)),
IF(INDEX!$H$16=3,(VLOOKUP($A55,'LA33'!$A$1:$BZ$190,'LA33'!AX$1,0)),
IF(INDEX!$H$16=4,(VLOOKUP($A55,'LA34'!$A$1:$BZ$190,'LA34'!AX$1,0)),0)))),".")</f>
        <v>0</v>
      </c>
      <c r="BA55" s="27" t="str">
        <f>IFERROR(
IF(INDEX!$H$16=1,(VLOOKUP($A55,'LA31'!$A$1:$BZ$190,'LA31'!AY$1,0)),
IF(INDEX!$H$16=2,(VLOOKUP($A55,'LA32'!$A$1:$BZ$190,'LA32'!AY$1,0)),
IF(INDEX!$H$16=3,(VLOOKUP($A55,'LA33'!$A$1:$BZ$190,'LA33'!AY$1,0)),
IF(INDEX!$H$16=4,(VLOOKUP($A55,'LA34'!$A$1:$BZ$190,'LA34'!AY$1,0)),0)))),".")</f>
        <v>-</v>
      </c>
      <c r="BB55" s="27" t="str">
        <f>IFERROR(
IF(INDEX!$H$16=1,(VLOOKUP($A55,'LA31'!$A$1:$BZ$190,'LA31'!AZ$1,0)),
IF(INDEX!$H$16=2,(VLOOKUP($A55,'LA32'!$A$1:$BZ$190,'LA32'!AZ$1,0)),
IF(INDEX!$H$16=3,(VLOOKUP($A55,'LA33'!$A$1:$BZ$190,'LA33'!AZ$1,0)),
IF(INDEX!$H$16=4,(VLOOKUP($A55,'LA34'!$A$1:$BZ$190,'LA34'!AZ$1,0)),0)))),".")</f>
        <v>-</v>
      </c>
      <c r="BC55" s="27" t="str">
        <f>IFERROR(
IF(INDEX!$H$16=1,(VLOOKUP($A55,'LA31'!$A$1:$BZ$190,'LA31'!BA$1,0)),
IF(INDEX!$H$16=2,(VLOOKUP($A55,'LA32'!$A$1:$BZ$190,'LA32'!BA$1,0)),
IF(INDEX!$H$16=3,(VLOOKUP($A55,'LA33'!$A$1:$BZ$190,'LA33'!BA$1,0)),
IF(INDEX!$H$16=4,(VLOOKUP($A55,'LA34'!$A$1:$BZ$190,'LA34'!BA$1,0)),0)))),".")</f>
        <v>x</v>
      </c>
      <c r="BD55" s="27" t="str">
        <f>IFERROR(
IF(INDEX!$H$16=1,(VLOOKUP($A55,'LA31'!$A$1:$BZ$190,'LA31'!BB$1,0)),
IF(INDEX!$H$16=2,(VLOOKUP($A55,'LA32'!$A$1:$BZ$190,'LA32'!BB$1,0)),
IF(INDEX!$H$16=3,(VLOOKUP($A55,'LA33'!$A$1:$BZ$190,'LA33'!BB$1,0)),
IF(INDEX!$H$16=4,(VLOOKUP($A55,'LA34'!$A$1:$BZ$190,'LA34'!BB$1,0)),0)))),".")</f>
        <v>x</v>
      </c>
      <c r="BE55" s="27" t="str">
        <f>IFERROR(
IF(INDEX!$H$16=1,(VLOOKUP($A55,'LA31'!$A$1:$BZ$190,'LA31'!BC$1,0)),
IF(INDEX!$H$16=2,(VLOOKUP($A55,'LA32'!$A$1:$BZ$190,'LA32'!BC$1,0)),
IF(INDEX!$H$16=3,(VLOOKUP($A55,'LA33'!$A$1:$BZ$190,'LA33'!BC$1,0)),
IF(INDEX!$H$16=4,(VLOOKUP($A55,'LA34'!$A$1:$BZ$190,'LA34'!BC$1,0)),0)))),".")</f>
        <v>x</v>
      </c>
      <c r="BF55" s="27">
        <f>IFERROR(
IF(INDEX!$H$16=1,(VLOOKUP($A55,'LA31'!$A$1:$BZ$190,'LA31'!BD$1,0)),
IF(INDEX!$H$16=2,(VLOOKUP($A55,'LA32'!$A$1:$BZ$190,'LA32'!BD$1,0)),
IF(INDEX!$H$16=3,(VLOOKUP($A55,'LA33'!$A$1:$BZ$190,'LA33'!BD$1,0)),
IF(INDEX!$H$16=4,(VLOOKUP($A55,'LA34'!$A$1:$BZ$190,'LA34'!BD$1,0)),0)))),".")</f>
        <v>0.01</v>
      </c>
      <c r="BG55" s="27">
        <f>IFERROR(
IF(INDEX!$H$16=1,(VLOOKUP($A55,'LA31'!$A$1:$BZ$190,'LA31'!BE$1,0)),
IF(INDEX!$H$16=2,(VLOOKUP($A55,'LA32'!$A$1:$BZ$190,'LA32'!BE$1,0)),
IF(INDEX!$H$16=3,(VLOOKUP($A55,'LA33'!$A$1:$BZ$190,'LA33'!BE$1,0)),
IF(INDEX!$H$16=4,(VLOOKUP($A55,'LA34'!$A$1:$BZ$190,'LA34'!BE$1,0)),0)))),".")</f>
        <v>0.01</v>
      </c>
      <c r="BH55" s="27">
        <f>IFERROR(
IF(INDEX!$H$16=1,(VLOOKUP($A55,'LA31'!$A$1:$BZ$190,'LA31'!BF$1,0)),
IF(INDEX!$H$16=2,(VLOOKUP($A55,'LA32'!$A$1:$BZ$190,'LA32'!BF$1,0)),
IF(INDEX!$H$16=3,(VLOOKUP($A55,'LA33'!$A$1:$BZ$190,'LA33'!BF$1,0)),
IF(INDEX!$H$16=4,(VLOOKUP($A55,'LA34'!$A$1:$BZ$190,'LA34'!BF$1,0)),0)))),".")</f>
        <v>0.01</v>
      </c>
      <c r="BI55" s="27">
        <f>IFERROR(
IF(INDEX!$H$16=1,(VLOOKUP($A55,'LA31'!$A$1:$BZ$190,'LA31'!BG$1,0)),
IF(INDEX!$H$16=2,(VLOOKUP($A55,'LA32'!$A$1:$BZ$190,'LA32'!BG$1,0)),
IF(INDEX!$H$16=3,(VLOOKUP($A55,'LA33'!$A$1:$BZ$190,'LA33'!BG$1,0)),
IF(INDEX!$H$16=4,(VLOOKUP($A55,'LA34'!$A$1:$BZ$190,'LA34'!BG$1,0)),0)))),".")</f>
        <v>0.1</v>
      </c>
      <c r="BJ55" s="27">
        <f>IFERROR(
IF(INDEX!$H$16=1,(VLOOKUP($A55,'LA31'!$A$1:$BZ$190,'LA31'!BH$1,0)),
IF(INDEX!$H$16=2,(VLOOKUP($A55,'LA32'!$A$1:$BZ$190,'LA32'!BH$1,0)),
IF(INDEX!$H$16=3,(VLOOKUP($A55,'LA33'!$A$1:$BZ$190,'LA33'!BH$1,0)),
IF(INDEX!$H$16=4,(VLOOKUP($A55,'LA34'!$A$1:$BZ$190,'LA34'!BH$1,0)),0)))),".")</f>
        <v>0.05</v>
      </c>
      <c r="BK55" s="27">
        <f>IFERROR(
IF(INDEX!$H$16=1,(VLOOKUP($A55,'LA31'!$A$1:$BZ$190,'LA31'!BI$1,0)),
IF(INDEX!$H$16=2,(VLOOKUP($A55,'LA32'!$A$1:$BZ$190,'LA32'!BI$1,0)),
IF(INDEX!$H$16=3,(VLOOKUP($A55,'LA33'!$A$1:$BZ$190,'LA33'!BI$1,0)),
IF(INDEX!$H$16=4,(VLOOKUP($A55,'LA34'!$A$1:$BZ$190,'LA34'!BI$1,0)),0)))),".")</f>
        <v>0.06</v>
      </c>
      <c r="BL55" s="27">
        <f>IFERROR(
IF(INDEX!$H$16=1,(VLOOKUP($A55,'LA31'!$A$1:$BZ$190,'LA31'!BJ$1,0)),
IF(INDEX!$H$16=2,(VLOOKUP($A55,'LA32'!$A$1:$BZ$190,'LA32'!BJ$1,0)),
IF(INDEX!$H$16=3,(VLOOKUP($A55,'LA33'!$A$1:$BZ$190,'LA33'!BJ$1,0)),
IF(INDEX!$H$16=4,(VLOOKUP($A55,'LA34'!$A$1:$BZ$190,'LA34'!BJ$1,0)),0)))),".")</f>
        <v>0.03</v>
      </c>
      <c r="BM55" s="27">
        <f>IFERROR(
IF(INDEX!$H$16=1,(VLOOKUP($A55,'LA31'!$A$1:$BZ$190,'LA31'!BK$1,0)),
IF(INDEX!$H$16=2,(VLOOKUP($A55,'LA32'!$A$1:$BZ$190,'LA32'!BK$1,0)),
IF(INDEX!$H$16=3,(VLOOKUP($A55,'LA33'!$A$1:$BZ$190,'LA33'!BK$1,0)),
IF(INDEX!$H$16=4,(VLOOKUP($A55,'LA34'!$A$1:$BZ$190,'LA34'!BK$1,0)),0)))),".")</f>
        <v>0.01</v>
      </c>
      <c r="BN55" s="27">
        <f>IFERROR(
IF(INDEX!$H$16=1,(VLOOKUP($A55,'LA31'!$A$1:$BZ$190,'LA31'!BL$1,0)),
IF(INDEX!$H$16=2,(VLOOKUP($A55,'LA32'!$A$1:$BZ$190,'LA32'!BL$1,0)),
IF(INDEX!$H$16=3,(VLOOKUP($A55,'LA33'!$A$1:$BZ$190,'LA33'!BL$1,0)),
IF(INDEX!$H$16=4,(VLOOKUP($A55,'LA34'!$A$1:$BZ$190,'LA34'!BL$1,0)),0)))),".")</f>
        <v>0.02</v>
      </c>
      <c r="BO55" s="27">
        <f>IFERROR(
IF(INDEX!$H$16=1,(VLOOKUP($A55,'LA31'!$A$1:$BZ$190,'LA31'!BM$1,0)),
IF(INDEX!$H$16=2,(VLOOKUP($A55,'LA32'!$A$1:$BZ$190,'LA32'!BM$1,0)),
IF(INDEX!$H$16=3,(VLOOKUP($A55,'LA33'!$A$1:$BZ$190,'LA33'!BM$1,0)),
IF(INDEX!$H$16=4,(VLOOKUP($A55,'LA34'!$A$1:$BZ$190,'LA34'!BM$1,0)),0)))),".")</f>
        <v>0.01</v>
      </c>
      <c r="BP55" s="27">
        <f>IFERROR(
IF(INDEX!$H$16=1,(VLOOKUP($A55,'LA31'!$A$1:$BZ$190,'LA31'!BN$1,0)),
IF(INDEX!$H$16=2,(VLOOKUP($A55,'LA32'!$A$1:$BZ$190,'LA32'!BN$1,0)),
IF(INDEX!$H$16=3,(VLOOKUP($A55,'LA33'!$A$1:$BZ$190,'LA33'!BN$1,0)),
IF(INDEX!$H$16=4,(VLOOKUP($A55,'LA34'!$A$1:$BZ$190,'LA34'!BN$1,0)),0)))),".")</f>
        <v>0.01</v>
      </c>
      <c r="BQ55" s="27">
        <f>IFERROR(
IF(INDEX!$H$16=1,(VLOOKUP($A55,'LA31'!$A$1:$BZ$190,'LA31'!BO$1,0)),
IF(INDEX!$H$16=2,(VLOOKUP($A55,'LA32'!$A$1:$BZ$190,'LA32'!BO$1,0)),
IF(INDEX!$H$16=3,(VLOOKUP($A55,'LA33'!$A$1:$BZ$190,'LA33'!BO$1,0)),
IF(INDEX!$H$16=4,(VLOOKUP($A55,'LA34'!$A$1:$BZ$190,'LA34'!BO$1,0)),0)))),".")</f>
        <v>0.01</v>
      </c>
    </row>
    <row r="56" spans="1:69" x14ac:dyDescent="0.2">
      <c r="A56" s="7">
        <v>840</v>
      </c>
      <c r="B56" s="13" t="s">
        <v>166</v>
      </c>
      <c r="C56" s="96" t="s">
        <v>110</v>
      </c>
      <c r="D56" s="26">
        <f>IFERROR(
IF(INDEX!$H$16=1,(VLOOKUP($A56,'LA31'!$A$1:$BZ$190,'LA31'!B$1,0)),
IF(INDEX!$H$16=2,(VLOOKUP($A56,'LA32'!$A$1:$BZ$190,'LA32'!B$1,0)),
IF(INDEX!$H$16=3,(VLOOKUP($A56,'LA33'!$A$1:$BZ$190,'LA33'!B$1,0)),
IF(INDEX!$H$16=4,(VLOOKUP($A56,'LA34'!$A$1:$BZ$190,'LA34'!B$1,0)),0)))),".")</f>
        <v>860</v>
      </c>
      <c r="E56" s="26">
        <f>IFERROR(
IF(INDEX!$H$16=1,(VLOOKUP($A56,'LA31'!$A$1:$BZ$190,'LA31'!C$1,0)),
IF(INDEX!$H$16=2,(VLOOKUP($A56,'LA32'!$A$1:$BZ$190,'LA32'!C$1,0)),
IF(INDEX!$H$16=3,(VLOOKUP($A56,'LA33'!$A$1:$BZ$190,'LA33'!C$1,0)),
IF(INDEX!$H$16=4,(VLOOKUP($A56,'LA34'!$A$1:$BZ$190,'LA34'!C$1,0)),0)))),".")</f>
        <v>4450</v>
      </c>
      <c r="F56" s="26">
        <f>IFERROR(
IF(INDEX!$H$16=1,(VLOOKUP($A56,'LA31'!$A$1:$BZ$190,'LA31'!D$1,0)),
IF(INDEX!$H$16=2,(VLOOKUP($A56,'LA32'!$A$1:$BZ$190,'LA32'!D$1,0)),
IF(INDEX!$H$16=3,(VLOOKUP($A56,'LA33'!$A$1:$BZ$190,'LA33'!D$1,0)),
IF(INDEX!$H$16=4,(VLOOKUP($A56,'LA34'!$A$1:$BZ$190,'LA34'!D$1,0)),0)))),".")</f>
        <v>5310</v>
      </c>
      <c r="G56" s="27">
        <f>IFERROR(
IF(INDEX!$H$16=1,(VLOOKUP($A56,'LA31'!$A$1:$BZ$190,'LA31'!E$1,0)),
IF(INDEX!$H$16=2,(VLOOKUP($A56,'LA32'!$A$1:$BZ$190,'LA32'!E$1,0)),
IF(INDEX!$H$16=3,(VLOOKUP($A56,'LA33'!$A$1:$BZ$190,'LA33'!E$1,0)),
IF(INDEX!$H$16=4,(VLOOKUP($A56,'LA34'!$A$1:$BZ$190,'LA34'!E$1,0)),0)))),".")</f>
        <v>0.84</v>
      </c>
      <c r="H56" s="27">
        <f>IFERROR(
IF(INDEX!$H$16=1,(VLOOKUP($A56,'LA31'!$A$1:$BZ$190,'LA31'!F$1,0)),
IF(INDEX!$H$16=2,(VLOOKUP($A56,'LA32'!$A$1:$BZ$190,'LA32'!F$1,0)),
IF(INDEX!$H$16=3,(VLOOKUP($A56,'LA33'!$A$1:$BZ$190,'LA33'!F$1,0)),
IF(INDEX!$H$16=4,(VLOOKUP($A56,'LA34'!$A$1:$BZ$190,'LA34'!F$1,0)),0)))),".")</f>
        <v>0.93</v>
      </c>
      <c r="I56" s="27">
        <f>IFERROR(
IF(INDEX!$H$16=1,(VLOOKUP($A56,'LA31'!$A$1:$BZ$190,'LA31'!G$1,0)),
IF(INDEX!$H$16=2,(VLOOKUP($A56,'LA32'!$A$1:$BZ$190,'LA32'!G$1,0)),
IF(INDEX!$H$16=3,(VLOOKUP($A56,'LA33'!$A$1:$BZ$190,'LA33'!G$1,0)),
IF(INDEX!$H$16=4,(VLOOKUP($A56,'LA34'!$A$1:$BZ$190,'LA34'!G$1,0)),0)))),".")</f>
        <v>0.92</v>
      </c>
      <c r="J56" s="27">
        <f>IFERROR(
IF(INDEX!$H$16=1,(VLOOKUP($A56,'LA31'!$A$1:$BZ$190,'LA31'!H$1,0)),
IF(INDEX!$H$16=2,(VLOOKUP($A56,'LA32'!$A$1:$BZ$190,'LA32'!H$1,0)),
IF(INDEX!$H$16=3,(VLOOKUP($A56,'LA33'!$A$1:$BZ$190,'LA33'!H$1,0)),
IF(INDEX!$H$16=4,(VLOOKUP($A56,'LA34'!$A$1:$BZ$190,'LA34'!H$1,0)),0)))),".")</f>
        <v>0.81</v>
      </c>
      <c r="K56" s="27">
        <f>IFERROR(
IF(INDEX!$H$16=1,(VLOOKUP($A56,'LA31'!$A$1:$BZ$190,'LA31'!I$1,0)),
IF(INDEX!$H$16=2,(VLOOKUP($A56,'LA32'!$A$1:$BZ$190,'LA32'!I$1,0)),
IF(INDEX!$H$16=3,(VLOOKUP($A56,'LA33'!$A$1:$BZ$190,'LA33'!I$1,0)),
IF(INDEX!$H$16=4,(VLOOKUP($A56,'LA34'!$A$1:$BZ$190,'LA34'!I$1,0)),0)))),".")</f>
        <v>0.92</v>
      </c>
      <c r="L56" s="27">
        <f>IFERROR(
IF(INDEX!$H$16=1,(VLOOKUP($A56,'LA31'!$A$1:$BZ$190,'LA31'!J$1,0)),
IF(INDEX!$H$16=2,(VLOOKUP($A56,'LA32'!$A$1:$BZ$190,'LA32'!J$1,0)),
IF(INDEX!$H$16=3,(VLOOKUP($A56,'LA33'!$A$1:$BZ$190,'LA33'!J$1,0)),
IF(INDEX!$H$16=4,(VLOOKUP($A56,'LA34'!$A$1:$BZ$190,'LA34'!J$1,0)),0)))),".")</f>
        <v>0.9</v>
      </c>
      <c r="M56" s="27">
        <f>IFERROR(
IF(INDEX!$H$16=1,(VLOOKUP($A56,'LA31'!$A$1:$BZ$190,'LA31'!K$1,0)),
IF(INDEX!$H$16=2,(VLOOKUP($A56,'LA32'!$A$1:$BZ$190,'LA32'!K$1,0)),
IF(INDEX!$H$16=3,(VLOOKUP($A56,'LA33'!$A$1:$BZ$190,'LA33'!K$1,0)),
IF(INDEX!$H$16=4,(VLOOKUP($A56,'LA34'!$A$1:$BZ$190,'LA34'!K$1,0)),0)))),".")</f>
        <v>0.55000000000000004</v>
      </c>
      <c r="N56" s="27">
        <f>IFERROR(
IF(INDEX!$H$16=1,(VLOOKUP($A56,'LA31'!$A$1:$BZ$190,'LA31'!L$1,0)),
IF(INDEX!$H$16=2,(VLOOKUP($A56,'LA32'!$A$1:$BZ$190,'LA32'!L$1,0)),
IF(INDEX!$H$16=3,(VLOOKUP($A56,'LA33'!$A$1:$BZ$190,'LA33'!L$1,0)),
IF(INDEX!$H$16=4,(VLOOKUP($A56,'LA34'!$A$1:$BZ$190,'LA34'!L$1,0)),0)))),".")</f>
        <v>0.42</v>
      </c>
      <c r="O56" s="27">
        <f>IFERROR(
IF(INDEX!$H$16=1,(VLOOKUP($A56,'LA31'!$A$1:$BZ$190,'LA31'!M$1,0)),
IF(INDEX!$H$16=2,(VLOOKUP($A56,'LA32'!$A$1:$BZ$190,'LA32'!M$1,0)),
IF(INDEX!$H$16=3,(VLOOKUP($A56,'LA33'!$A$1:$BZ$190,'LA33'!M$1,0)),
IF(INDEX!$H$16=4,(VLOOKUP($A56,'LA34'!$A$1:$BZ$190,'LA34'!M$1,0)),0)))),".")</f>
        <v>0.44</v>
      </c>
      <c r="P56" s="27" t="str">
        <f>IFERROR(
IF(INDEX!$H$16=1,(VLOOKUP($A56,'LA31'!$A$1:$BZ$190,'LA31'!N$1,0)),
IF(INDEX!$H$16=2,(VLOOKUP($A56,'LA32'!$A$1:$BZ$190,'LA32'!N$1,0)),
IF(INDEX!$H$16=3,(VLOOKUP($A56,'LA33'!$A$1:$BZ$190,'LA33'!N$1,0)),
IF(INDEX!$H$16=4,(VLOOKUP($A56,'LA34'!$A$1:$BZ$190,'LA34'!N$1,0)),0)))),".")</f>
        <v>x</v>
      </c>
      <c r="Q56" s="27" t="str">
        <f>IFERROR(
IF(INDEX!$H$16=1,(VLOOKUP($A56,'LA31'!$A$1:$BZ$190,'LA31'!O$1,0)),
IF(INDEX!$H$16=2,(VLOOKUP($A56,'LA32'!$A$1:$BZ$190,'LA32'!O$1,0)),
IF(INDEX!$H$16=3,(VLOOKUP($A56,'LA33'!$A$1:$BZ$190,'LA33'!O$1,0)),
IF(INDEX!$H$16=4,(VLOOKUP($A56,'LA34'!$A$1:$BZ$190,'LA34'!O$1,0)),0)))),".")</f>
        <v>-</v>
      </c>
      <c r="R56" s="27" t="str">
        <f>IFERROR(
IF(INDEX!$H$16=1,(VLOOKUP($A56,'LA31'!$A$1:$BZ$190,'LA31'!P$1,0)),
IF(INDEX!$H$16=2,(VLOOKUP($A56,'LA32'!$A$1:$BZ$190,'LA32'!P$1,0)),
IF(INDEX!$H$16=3,(VLOOKUP($A56,'LA33'!$A$1:$BZ$190,'LA33'!P$1,0)),
IF(INDEX!$H$16=4,(VLOOKUP($A56,'LA34'!$A$1:$BZ$190,'LA34'!P$1,0)),0)))),".")</f>
        <v>-</v>
      </c>
      <c r="S56" s="27">
        <f>IFERROR(
IF(INDEX!$H$16=1,(VLOOKUP($A56,'LA31'!$A$1:$BZ$190,'LA31'!Q$1,0)),
IF(INDEX!$H$16=2,(VLOOKUP($A56,'LA32'!$A$1:$BZ$190,'LA32'!Q$1,0)),
IF(INDEX!$H$16=3,(VLOOKUP($A56,'LA33'!$A$1:$BZ$190,'LA33'!Q$1,0)),
IF(INDEX!$H$16=4,(VLOOKUP($A56,'LA34'!$A$1:$BZ$190,'LA34'!Q$1,0)),0)))),".")</f>
        <v>0.04</v>
      </c>
      <c r="T56" s="27">
        <f>IFERROR(
IF(INDEX!$H$16=1,(VLOOKUP($A56,'LA31'!$A$1:$BZ$190,'LA31'!R$1,0)),
IF(INDEX!$H$16=2,(VLOOKUP($A56,'LA32'!$A$1:$BZ$190,'LA32'!R$1,0)),
IF(INDEX!$H$16=3,(VLOOKUP($A56,'LA33'!$A$1:$BZ$190,'LA33'!R$1,0)),
IF(INDEX!$H$16=4,(VLOOKUP($A56,'LA34'!$A$1:$BZ$190,'LA34'!R$1,0)),0)))),".")</f>
        <v>0.04</v>
      </c>
      <c r="U56" s="27">
        <f>IFERROR(
IF(INDEX!$H$16=1,(VLOOKUP($A56,'LA31'!$A$1:$BZ$190,'LA31'!S$1,0)),
IF(INDEX!$H$16=2,(VLOOKUP($A56,'LA32'!$A$1:$BZ$190,'LA32'!S$1,0)),
IF(INDEX!$H$16=3,(VLOOKUP($A56,'LA33'!$A$1:$BZ$190,'LA33'!S$1,0)),
IF(INDEX!$H$16=4,(VLOOKUP($A56,'LA34'!$A$1:$BZ$190,'LA34'!S$1,0)),0)))),".")</f>
        <v>0.04</v>
      </c>
      <c r="V56" s="27">
        <f>IFERROR(
IF(INDEX!$H$16=1,(VLOOKUP($A56,'LA31'!$A$1:$BZ$190,'LA31'!T$1,0)),
IF(INDEX!$H$16=2,(VLOOKUP($A56,'LA32'!$A$1:$BZ$190,'LA32'!T$1,0)),
IF(INDEX!$H$16=3,(VLOOKUP($A56,'LA33'!$A$1:$BZ$190,'LA33'!T$1,0)),
IF(INDEX!$H$16=4,(VLOOKUP($A56,'LA34'!$A$1:$BZ$190,'LA34'!T$1,0)),0)))),".")</f>
        <v>0.2</v>
      </c>
      <c r="W56" s="27">
        <f>IFERROR(
IF(INDEX!$H$16=1,(VLOOKUP($A56,'LA31'!$A$1:$BZ$190,'LA31'!U$1,0)),
IF(INDEX!$H$16=2,(VLOOKUP($A56,'LA32'!$A$1:$BZ$190,'LA32'!U$1,0)),
IF(INDEX!$H$16=3,(VLOOKUP($A56,'LA33'!$A$1:$BZ$190,'LA33'!U$1,0)),
IF(INDEX!$H$16=4,(VLOOKUP($A56,'LA34'!$A$1:$BZ$190,'LA34'!U$1,0)),0)))),".")</f>
        <v>0.38</v>
      </c>
      <c r="X56" s="27">
        <f>IFERROR(
IF(INDEX!$H$16=1,(VLOOKUP($A56,'LA31'!$A$1:$BZ$190,'LA31'!V$1,0)),
IF(INDEX!$H$16=2,(VLOOKUP($A56,'LA32'!$A$1:$BZ$190,'LA32'!V$1,0)),
IF(INDEX!$H$16=3,(VLOOKUP($A56,'LA33'!$A$1:$BZ$190,'LA33'!V$1,0)),
IF(INDEX!$H$16=4,(VLOOKUP($A56,'LA34'!$A$1:$BZ$190,'LA34'!V$1,0)),0)))),".")</f>
        <v>0.35</v>
      </c>
      <c r="Y56" s="27">
        <f>IFERROR(
IF(INDEX!$H$16=1,(VLOOKUP($A56,'LA31'!$A$1:$BZ$190,'LA31'!W$1,0)),
IF(INDEX!$H$16=2,(VLOOKUP($A56,'LA32'!$A$1:$BZ$190,'LA32'!W$1,0)),
IF(INDEX!$H$16=3,(VLOOKUP($A56,'LA33'!$A$1:$BZ$190,'LA33'!W$1,0)),
IF(INDEX!$H$16=4,(VLOOKUP($A56,'LA34'!$A$1:$BZ$190,'LA34'!W$1,0)),0)))),".")</f>
        <v>0.03</v>
      </c>
      <c r="Z56" s="27">
        <f>IFERROR(
IF(INDEX!$H$16=1,(VLOOKUP($A56,'LA31'!$A$1:$BZ$190,'LA31'!X$1,0)),
IF(INDEX!$H$16=2,(VLOOKUP($A56,'LA32'!$A$1:$BZ$190,'LA32'!X$1,0)),
IF(INDEX!$H$16=3,(VLOOKUP($A56,'LA33'!$A$1:$BZ$190,'LA33'!X$1,0)),
IF(INDEX!$H$16=4,(VLOOKUP($A56,'LA34'!$A$1:$BZ$190,'LA34'!X$1,0)),0)))),".")</f>
        <v>7.0000000000000007E-2</v>
      </c>
      <c r="AA56" s="27">
        <f>IFERROR(
IF(INDEX!$H$16=1,(VLOOKUP($A56,'LA31'!$A$1:$BZ$190,'LA31'!Y$1,0)),
IF(INDEX!$H$16=2,(VLOOKUP($A56,'LA32'!$A$1:$BZ$190,'LA32'!Y$1,0)),
IF(INDEX!$H$16=3,(VLOOKUP($A56,'LA33'!$A$1:$BZ$190,'LA33'!Y$1,0)),
IF(INDEX!$H$16=4,(VLOOKUP($A56,'LA34'!$A$1:$BZ$190,'LA34'!Y$1,0)),0)))),".")</f>
        <v>0.06</v>
      </c>
      <c r="AB56" s="27">
        <f>IFERROR(
IF(INDEX!$H$16=1,(VLOOKUP($A56,'LA31'!$A$1:$BZ$190,'LA31'!Z$1,0)),
IF(INDEX!$H$16=2,(VLOOKUP($A56,'LA32'!$A$1:$BZ$190,'LA32'!Z$1,0)),
IF(INDEX!$H$16=3,(VLOOKUP($A56,'LA33'!$A$1:$BZ$190,'LA33'!Z$1,0)),
IF(INDEX!$H$16=4,(VLOOKUP($A56,'LA34'!$A$1:$BZ$190,'LA34'!Z$1,0)),0)))),".")</f>
        <v>0</v>
      </c>
      <c r="AC56" s="27">
        <f>IFERROR(
IF(INDEX!$H$16=1,(VLOOKUP($A56,'LA31'!$A$1:$BZ$190,'LA31'!AA$1,0)),
IF(INDEX!$H$16=2,(VLOOKUP($A56,'LA32'!$A$1:$BZ$190,'LA32'!AA$1,0)),
IF(INDEX!$H$16=3,(VLOOKUP($A56,'LA33'!$A$1:$BZ$190,'LA33'!AA$1,0)),
IF(INDEX!$H$16=4,(VLOOKUP($A56,'LA34'!$A$1:$BZ$190,'LA34'!AA$1,0)),0)))),".")</f>
        <v>0</v>
      </c>
      <c r="AD56" s="27">
        <f>IFERROR(
IF(INDEX!$H$16=1,(VLOOKUP($A56,'LA31'!$A$1:$BZ$190,'LA31'!AB$1,0)),
IF(INDEX!$H$16=2,(VLOOKUP($A56,'LA32'!$A$1:$BZ$190,'LA32'!AB$1,0)),
IF(INDEX!$H$16=3,(VLOOKUP($A56,'LA33'!$A$1:$BZ$190,'LA33'!AB$1,0)),
IF(INDEX!$H$16=4,(VLOOKUP($A56,'LA34'!$A$1:$BZ$190,'LA34'!AB$1,0)),0)))),".")</f>
        <v>0</v>
      </c>
      <c r="AE56" s="27" t="str">
        <f>IFERROR(
IF(INDEX!$H$16=1,(VLOOKUP($A56,'LA31'!$A$1:$BZ$190,'LA31'!AC$1,0)),
IF(INDEX!$H$16=2,(VLOOKUP($A56,'LA32'!$A$1:$BZ$190,'LA32'!AC$1,0)),
IF(INDEX!$H$16=3,(VLOOKUP($A56,'LA33'!$A$1:$BZ$190,'LA33'!AC$1,0)),
IF(INDEX!$H$16=4,(VLOOKUP($A56,'LA34'!$A$1:$BZ$190,'LA34'!AC$1,0)),0)))),".")</f>
        <v>x</v>
      </c>
      <c r="AF56" s="27">
        <f>IFERROR(
IF(INDEX!$H$16=1,(VLOOKUP($A56,'LA31'!$A$1:$BZ$190,'LA31'!AD$1,0)),
IF(INDEX!$H$16=2,(VLOOKUP($A56,'LA32'!$A$1:$BZ$190,'LA32'!AD$1,0)),
IF(INDEX!$H$16=3,(VLOOKUP($A56,'LA33'!$A$1:$BZ$190,'LA33'!AD$1,0)),
IF(INDEX!$H$16=4,(VLOOKUP($A56,'LA34'!$A$1:$BZ$190,'LA34'!AD$1,0)),0)))),".")</f>
        <v>0</v>
      </c>
      <c r="AG56" s="27" t="str">
        <f>IFERROR(
IF(INDEX!$H$16=1,(VLOOKUP($A56,'LA31'!$A$1:$BZ$190,'LA31'!AE$1,0)),
IF(INDEX!$H$16=2,(VLOOKUP($A56,'LA32'!$A$1:$BZ$190,'LA32'!AE$1,0)),
IF(INDEX!$H$16=3,(VLOOKUP($A56,'LA33'!$A$1:$BZ$190,'LA33'!AE$1,0)),
IF(INDEX!$H$16=4,(VLOOKUP($A56,'LA34'!$A$1:$BZ$190,'LA34'!AE$1,0)),0)))),".")</f>
        <v>x</v>
      </c>
      <c r="AH56" s="27">
        <f>IFERROR(
IF(INDEX!$H$16=1,(VLOOKUP($A56,'LA31'!$A$1:$BZ$190,'LA31'!AF$1,0)),
IF(INDEX!$H$16=2,(VLOOKUP($A56,'LA32'!$A$1:$BZ$190,'LA32'!AF$1,0)),
IF(INDEX!$H$16=3,(VLOOKUP($A56,'LA33'!$A$1:$BZ$190,'LA33'!AF$1,0)),
IF(INDEX!$H$16=4,(VLOOKUP($A56,'LA34'!$A$1:$BZ$190,'LA34'!AF$1,0)),0)))),".")</f>
        <v>0</v>
      </c>
      <c r="AI56" s="27">
        <f>IFERROR(
IF(INDEX!$H$16=1,(VLOOKUP($A56,'LA31'!$A$1:$BZ$190,'LA31'!AG$1,0)),
IF(INDEX!$H$16=2,(VLOOKUP($A56,'LA32'!$A$1:$BZ$190,'LA32'!AG$1,0)),
IF(INDEX!$H$16=3,(VLOOKUP($A56,'LA33'!$A$1:$BZ$190,'LA33'!AG$1,0)),
IF(INDEX!$H$16=4,(VLOOKUP($A56,'LA34'!$A$1:$BZ$190,'LA34'!AG$1,0)),0)))),".")</f>
        <v>0</v>
      </c>
      <c r="AJ56" s="27">
        <f>IFERROR(
IF(INDEX!$H$16=1,(VLOOKUP($A56,'LA31'!$A$1:$BZ$190,'LA31'!AH$1,0)),
IF(INDEX!$H$16=2,(VLOOKUP($A56,'LA32'!$A$1:$BZ$190,'LA32'!AH$1,0)),
IF(INDEX!$H$16=3,(VLOOKUP($A56,'LA33'!$A$1:$BZ$190,'LA33'!AH$1,0)),
IF(INDEX!$H$16=4,(VLOOKUP($A56,'LA34'!$A$1:$BZ$190,'LA34'!AH$1,0)),0)))),".")</f>
        <v>0</v>
      </c>
      <c r="AK56" s="27">
        <f>IFERROR(
IF(INDEX!$H$16=1,(VLOOKUP($A56,'LA31'!$A$1:$BZ$190,'LA31'!AI$1,0)),
IF(INDEX!$H$16=2,(VLOOKUP($A56,'LA32'!$A$1:$BZ$190,'LA32'!AI$1,0)),
IF(INDEX!$H$16=3,(VLOOKUP($A56,'LA33'!$A$1:$BZ$190,'LA33'!AI$1,0)),
IF(INDEX!$H$16=4,(VLOOKUP($A56,'LA34'!$A$1:$BZ$190,'LA34'!AI$1,0)),0)))),".")</f>
        <v>0.04</v>
      </c>
      <c r="AL56" s="27">
        <f>IFERROR(
IF(INDEX!$H$16=1,(VLOOKUP($A56,'LA31'!$A$1:$BZ$190,'LA31'!AJ$1,0)),
IF(INDEX!$H$16=2,(VLOOKUP($A56,'LA32'!$A$1:$BZ$190,'LA32'!AJ$1,0)),
IF(INDEX!$H$16=3,(VLOOKUP($A56,'LA33'!$A$1:$BZ$190,'LA33'!AJ$1,0)),
IF(INDEX!$H$16=4,(VLOOKUP($A56,'LA34'!$A$1:$BZ$190,'LA34'!AJ$1,0)),0)))),".")</f>
        <v>7.0000000000000007E-2</v>
      </c>
      <c r="AM56" s="27">
        <f>IFERROR(
IF(INDEX!$H$16=1,(VLOOKUP($A56,'LA31'!$A$1:$BZ$190,'LA31'!AK$1,0)),
IF(INDEX!$H$16=2,(VLOOKUP($A56,'LA32'!$A$1:$BZ$190,'LA32'!AK$1,0)),
IF(INDEX!$H$16=3,(VLOOKUP($A56,'LA33'!$A$1:$BZ$190,'LA33'!AK$1,0)),
IF(INDEX!$H$16=4,(VLOOKUP($A56,'LA34'!$A$1:$BZ$190,'LA34'!AK$1,0)),0)))),".")</f>
        <v>7.0000000000000007E-2</v>
      </c>
      <c r="AN56" s="27">
        <f>IFERROR(
IF(INDEX!$H$16=1,(VLOOKUP($A56,'LA31'!$A$1:$BZ$190,'LA31'!AL$1,0)),
IF(INDEX!$H$16=2,(VLOOKUP($A56,'LA32'!$A$1:$BZ$190,'LA32'!AL$1,0)),
IF(INDEX!$H$16=3,(VLOOKUP($A56,'LA33'!$A$1:$BZ$190,'LA33'!AL$1,0)),
IF(INDEX!$H$16=4,(VLOOKUP($A56,'LA34'!$A$1:$BZ$190,'LA34'!AL$1,0)),0)))),".")</f>
        <v>0</v>
      </c>
      <c r="AO56" s="27">
        <f>IFERROR(
IF(INDEX!$H$16=1,(VLOOKUP($A56,'LA31'!$A$1:$BZ$190,'LA31'!AM$1,0)),
IF(INDEX!$H$16=2,(VLOOKUP($A56,'LA32'!$A$1:$BZ$190,'LA32'!AM$1,0)),
IF(INDEX!$H$16=3,(VLOOKUP($A56,'LA33'!$A$1:$BZ$190,'LA33'!AM$1,0)),
IF(INDEX!$H$16=4,(VLOOKUP($A56,'LA34'!$A$1:$BZ$190,'LA34'!AM$1,0)),0)))),".")</f>
        <v>0</v>
      </c>
      <c r="AP56" s="27">
        <f>IFERROR(
IF(INDEX!$H$16=1,(VLOOKUP($A56,'LA31'!$A$1:$BZ$190,'LA31'!AN$1,0)),
IF(INDEX!$H$16=2,(VLOOKUP($A56,'LA32'!$A$1:$BZ$190,'LA32'!AN$1,0)),
IF(INDEX!$H$16=3,(VLOOKUP($A56,'LA33'!$A$1:$BZ$190,'LA33'!AN$1,0)),
IF(INDEX!$H$16=4,(VLOOKUP($A56,'LA34'!$A$1:$BZ$190,'LA34'!AN$1,0)),0)))),".")</f>
        <v>0</v>
      </c>
      <c r="AQ56" s="27" t="str">
        <f>IFERROR(
IF(INDEX!$H$16=1,(VLOOKUP($A56,'LA31'!$A$1:$BZ$190,'LA31'!AO$1,0)),
IF(INDEX!$H$16=2,(VLOOKUP($A56,'LA32'!$A$1:$BZ$190,'LA32'!AO$1,0)),
IF(INDEX!$H$16=3,(VLOOKUP($A56,'LA33'!$A$1:$BZ$190,'LA33'!AO$1,0)),
IF(INDEX!$H$16=4,(VLOOKUP($A56,'LA34'!$A$1:$BZ$190,'LA34'!AO$1,0)),0)))),".")</f>
        <v>x</v>
      </c>
      <c r="AR56" s="27">
        <f>IFERROR(
IF(INDEX!$H$16=1,(VLOOKUP($A56,'LA31'!$A$1:$BZ$190,'LA31'!AP$1,0)),
IF(INDEX!$H$16=2,(VLOOKUP($A56,'LA32'!$A$1:$BZ$190,'LA32'!AP$1,0)),
IF(INDEX!$H$16=3,(VLOOKUP($A56,'LA33'!$A$1:$BZ$190,'LA33'!AP$1,0)),
IF(INDEX!$H$16=4,(VLOOKUP($A56,'LA34'!$A$1:$BZ$190,'LA34'!AP$1,0)),0)))),".")</f>
        <v>0.01</v>
      </c>
      <c r="AS56" s="27" t="str">
        <f>IFERROR(
IF(INDEX!$H$16=1,(VLOOKUP($A56,'LA31'!$A$1:$BZ$190,'LA31'!AQ$1,0)),
IF(INDEX!$H$16=2,(VLOOKUP($A56,'LA32'!$A$1:$BZ$190,'LA32'!AQ$1,0)),
IF(INDEX!$H$16=3,(VLOOKUP($A56,'LA33'!$A$1:$BZ$190,'LA33'!AQ$1,0)),
IF(INDEX!$H$16=4,(VLOOKUP($A56,'LA34'!$A$1:$BZ$190,'LA34'!AQ$1,0)),0)))),".")</f>
        <v>-</v>
      </c>
      <c r="AT56" s="27">
        <f>IFERROR(
IF(INDEX!$H$16=1,(VLOOKUP($A56,'LA31'!$A$1:$BZ$190,'LA31'!AR$1,0)),
IF(INDEX!$H$16=2,(VLOOKUP($A56,'LA32'!$A$1:$BZ$190,'LA32'!AR$1,0)),
IF(INDEX!$H$16=3,(VLOOKUP($A56,'LA33'!$A$1:$BZ$190,'LA33'!AR$1,0)),
IF(INDEX!$H$16=4,(VLOOKUP($A56,'LA34'!$A$1:$BZ$190,'LA34'!AR$1,0)),0)))),".")</f>
        <v>0.01</v>
      </c>
      <c r="AU56" s="27">
        <f>IFERROR(
IF(INDEX!$H$16=1,(VLOOKUP($A56,'LA31'!$A$1:$BZ$190,'LA31'!AS$1,0)),
IF(INDEX!$H$16=2,(VLOOKUP($A56,'LA32'!$A$1:$BZ$190,'LA32'!AS$1,0)),
IF(INDEX!$H$16=3,(VLOOKUP($A56,'LA33'!$A$1:$BZ$190,'LA33'!AS$1,0)),
IF(INDEX!$H$16=4,(VLOOKUP($A56,'LA34'!$A$1:$BZ$190,'LA34'!AS$1,0)),0)))),".")</f>
        <v>0.01</v>
      </c>
      <c r="AV56" s="27">
        <f>IFERROR(
IF(INDEX!$H$16=1,(VLOOKUP($A56,'LA31'!$A$1:$BZ$190,'LA31'!AT$1,0)),
IF(INDEX!$H$16=2,(VLOOKUP($A56,'LA32'!$A$1:$BZ$190,'LA32'!AT$1,0)),
IF(INDEX!$H$16=3,(VLOOKUP($A56,'LA33'!$A$1:$BZ$190,'LA33'!AT$1,0)),
IF(INDEX!$H$16=4,(VLOOKUP($A56,'LA34'!$A$1:$BZ$190,'LA34'!AT$1,0)),0)))),".")</f>
        <v>0.01</v>
      </c>
      <c r="AW56" s="27" t="str">
        <f>IFERROR(
IF(INDEX!$H$16=1,(VLOOKUP($A56,'LA31'!$A$1:$BZ$190,'LA31'!AU$1,0)),
IF(INDEX!$H$16=2,(VLOOKUP($A56,'LA32'!$A$1:$BZ$190,'LA32'!AU$1,0)),
IF(INDEX!$H$16=3,(VLOOKUP($A56,'LA33'!$A$1:$BZ$190,'LA33'!AU$1,0)),
IF(INDEX!$H$16=4,(VLOOKUP($A56,'LA34'!$A$1:$BZ$190,'LA34'!AU$1,0)),0)))),".")</f>
        <v>x</v>
      </c>
      <c r="AX56" s="27">
        <f>IFERROR(
IF(INDEX!$H$16=1,(VLOOKUP($A56,'LA31'!$A$1:$BZ$190,'LA31'!AV$1,0)),
IF(INDEX!$H$16=2,(VLOOKUP($A56,'LA32'!$A$1:$BZ$190,'LA32'!AV$1,0)),
IF(INDEX!$H$16=3,(VLOOKUP($A56,'LA33'!$A$1:$BZ$190,'LA33'!AV$1,0)),
IF(INDEX!$H$16=4,(VLOOKUP($A56,'LA34'!$A$1:$BZ$190,'LA34'!AV$1,0)),0)))),".")</f>
        <v>0.01</v>
      </c>
      <c r="AY56" s="27">
        <f>IFERROR(
IF(INDEX!$H$16=1,(VLOOKUP($A56,'LA31'!$A$1:$BZ$190,'LA31'!AW$1,0)),
IF(INDEX!$H$16=2,(VLOOKUP($A56,'LA32'!$A$1:$BZ$190,'LA32'!AW$1,0)),
IF(INDEX!$H$16=3,(VLOOKUP($A56,'LA33'!$A$1:$BZ$190,'LA33'!AW$1,0)),
IF(INDEX!$H$16=4,(VLOOKUP($A56,'LA34'!$A$1:$BZ$190,'LA34'!AW$1,0)),0)))),".")</f>
        <v>0.01</v>
      </c>
      <c r="AZ56" s="27" t="str">
        <f>IFERROR(
IF(INDEX!$H$16=1,(VLOOKUP($A56,'LA31'!$A$1:$BZ$190,'LA31'!AX$1,0)),
IF(INDEX!$H$16=2,(VLOOKUP($A56,'LA32'!$A$1:$BZ$190,'LA32'!AX$1,0)),
IF(INDEX!$H$16=3,(VLOOKUP($A56,'LA33'!$A$1:$BZ$190,'LA33'!AX$1,0)),
IF(INDEX!$H$16=4,(VLOOKUP($A56,'LA34'!$A$1:$BZ$190,'LA34'!AX$1,0)),0)))),".")</f>
        <v>x</v>
      </c>
      <c r="BA56" s="27" t="str">
        <f>IFERROR(
IF(INDEX!$H$16=1,(VLOOKUP($A56,'LA31'!$A$1:$BZ$190,'LA31'!AY$1,0)),
IF(INDEX!$H$16=2,(VLOOKUP($A56,'LA32'!$A$1:$BZ$190,'LA32'!AY$1,0)),
IF(INDEX!$H$16=3,(VLOOKUP($A56,'LA33'!$A$1:$BZ$190,'LA33'!AY$1,0)),
IF(INDEX!$H$16=4,(VLOOKUP($A56,'LA34'!$A$1:$BZ$190,'LA34'!AY$1,0)),0)))),".")</f>
        <v>-</v>
      </c>
      <c r="BB56" s="27" t="str">
        <f>IFERROR(
IF(INDEX!$H$16=1,(VLOOKUP($A56,'LA31'!$A$1:$BZ$190,'LA31'!AZ$1,0)),
IF(INDEX!$H$16=2,(VLOOKUP($A56,'LA32'!$A$1:$BZ$190,'LA32'!AZ$1,0)),
IF(INDEX!$H$16=3,(VLOOKUP($A56,'LA33'!$A$1:$BZ$190,'LA33'!AZ$1,0)),
IF(INDEX!$H$16=4,(VLOOKUP($A56,'LA34'!$A$1:$BZ$190,'LA34'!AZ$1,0)),0)))),".")</f>
        <v>-</v>
      </c>
      <c r="BC56" s="27" t="str">
        <f>IFERROR(
IF(INDEX!$H$16=1,(VLOOKUP($A56,'LA31'!$A$1:$BZ$190,'LA31'!BA$1,0)),
IF(INDEX!$H$16=2,(VLOOKUP($A56,'LA32'!$A$1:$BZ$190,'LA32'!BA$1,0)),
IF(INDEX!$H$16=3,(VLOOKUP($A56,'LA33'!$A$1:$BZ$190,'LA33'!BA$1,0)),
IF(INDEX!$H$16=4,(VLOOKUP($A56,'LA34'!$A$1:$BZ$190,'LA34'!BA$1,0)),0)))),".")</f>
        <v>x</v>
      </c>
      <c r="BD56" s="27" t="str">
        <f>IFERROR(
IF(INDEX!$H$16=1,(VLOOKUP($A56,'LA31'!$A$1:$BZ$190,'LA31'!BB$1,0)),
IF(INDEX!$H$16=2,(VLOOKUP($A56,'LA32'!$A$1:$BZ$190,'LA32'!BB$1,0)),
IF(INDEX!$H$16=3,(VLOOKUP($A56,'LA33'!$A$1:$BZ$190,'LA33'!BB$1,0)),
IF(INDEX!$H$16=4,(VLOOKUP($A56,'LA34'!$A$1:$BZ$190,'LA34'!BB$1,0)),0)))),".")</f>
        <v>x</v>
      </c>
      <c r="BE56" s="27" t="str">
        <f>IFERROR(
IF(INDEX!$H$16=1,(VLOOKUP($A56,'LA31'!$A$1:$BZ$190,'LA31'!BC$1,0)),
IF(INDEX!$H$16=2,(VLOOKUP($A56,'LA32'!$A$1:$BZ$190,'LA32'!BC$1,0)),
IF(INDEX!$H$16=3,(VLOOKUP($A56,'LA33'!$A$1:$BZ$190,'LA33'!BC$1,0)),
IF(INDEX!$H$16=4,(VLOOKUP($A56,'LA34'!$A$1:$BZ$190,'LA34'!BC$1,0)),0)))),".")</f>
        <v>x</v>
      </c>
      <c r="BF56" s="27">
        <f>IFERROR(
IF(INDEX!$H$16=1,(VLOOKUP($A56,'LA31'!$A$1:$BZ$190,'LA31'!BD$1,0)),
IF(INDEX!$H$16=2,(VLOOKUP($A56,'LA32'!$A$1:$BZ$190,'LA32'!BD$1,0)),
IF(INDEX!$H$16=3,(VLOOKUP($A56,'LA33'!$A$1:$BZ$190,'LA33'!BD$1,0)),
IF(INDEX!$H$16=4,(VLOOKUP($A56,'LA34'!$A$1:$BZ$190,'LA34'!BD$1,0)),0)))),".")</f>
        <v>0.01</v>
      </c>
      <c r="BG56" s="27">
        <f>IFERROR(
IF(INDEX!$H$16=1,(VLOOKUP($A56,'LA31'!$A$1:$BZ$190,'LA31'!BE$1,0)),
IF(INDEX!$H$16=2,(VLOOKUP($A56,'LA32'!$A$1:$BZ$190,'LA32'!BE$1,0)),
IF(INDEX!$H$16=3,(VLOOKUP($A56,'LA33'!$A$1:$BZ$190,'LA33'!BE$1,0)),
IF(INDEX!$H$16=4,(VLOOKUP($A56,'LA34'!$A$1:$BZ$190,'LA34'!BE$1,0)),0)))),".")</f>
        <v>0.01</v>
      </c>
      <c r="BH56" s="27">
        <f>IFERROR(
IF(INDEX!$H$16=1,(VLOOKUP($A56,'LA31'!$A$1:$BZ$190,'LA31'!BF$1,0)),
IF(INDEX!$H$16=2,(VLOOKUP($A56,'LA32'!$A$1:$BZ$190,'LA32'!BF$1,0)),
IF(INDEX!$H$16=3,(VLOOKUP($A56,'LA33'!$A$1:$BZ$190,'LA33'!BF$1,0)),
IF(INDEX!$H$16=4,(VLOOKUP($A56,'LA34'!$A$1:$BZ$190,'LA34'!BF$1,0)),0)))),".")</f>
        <v>0.01</v>
      </c>
      <c r="BI56" s="27">
        <f>IFERROR(
IF(INDEX!$H$16=1,(VLOOKUP($A56,'LA31'!$A$1:$BZ$190,'LA31'!BG$1,0)),
IF(INDEX!$H$16=2,(VLOOKUP($A56,'LA32'!$A$1:$BZ$190,'LA32'!BG$1,0)),
IF(INDEX!$H$16=3,(VLOOKUP($A56,'LA33'!$A$1:$BZ$190,'LA33'!BG$1,0)),
IF(INDEX!$H$16=4,(VLOOKUP($A56,'LA34'!$A$1:$BZ$190,'LA34'!BG$1,0)),0)))),".")</f>
        <v>0.1</v>
      </c>
      <c r="BJ56" s="27">
        <f>IFERROR(
IF(INDEX!$H$16=1,(VLOOKUP($A56,'LA31'!$A$1:$BZ$190,'LA31'!BH$1,0)),
IF(INDEX!$H$16=2,(VLOOKUP($A56,'LA32'!$A$1:$BZ$190,'LA32'!BH$1,0)),
IF(INDEX!$H$16=3,(VLOOKUP($A56,'LA33'!$A$1:$BZ$190,'LA33'!BH$1,0)),
IF(INDEX!$H$16=4,(VLOOKUP($A56,'LA34'!$A$1:$BZ$190,'LA34'!BH$1,0)),0)))),".")</f>
        <v>0.04</v>
      </c>
      <c r="BK56" s="27">
        <f>IFERROR(
IF(INDEX!$H$16=1,(VLOOKUP($A56,'LA31'!$A$1:$BZ$190,'LA31'!BI$1,0)),
IF(INDEX!$H$16=2,(VLOOKUP($A56,'LA32'!$A$1:$BZ$190,'LA32'!BI$1,0)),
IF(INDEX!$H$16=3,(VLOOKUP($A56,'LA33'!$A$1:$BZ$190,'LA33'!BI$1,0)),
IF(INDEX!$H$16=4,(VLOOKUP($A56,'LA34'!$A$1:$BZ$190,'LA34'!BI$1,0)),0)))),".")</f>
        <v>0.05</v>
      </c>
      <c r="BL56" s="27">
        <f>IFERROR(
IF(INDEX!$H$16=1,(VLOOKUP($A56,'LA31'!$A$1:$BZ$190,'LA31'!BJ$1,0)),
IF(INDEX!$H$16=2,(VLOOKUP($A56,'LA32'!$A$1:$BZ$190,'LA32'!BJ$1,0)),
IF(INDEX!$H$16=3,(VLOOKUP($A56,'LA33'!$A$1:$BZ$190,'LA33'!BJ$1,0)),
IF(INDEX!$H$16=4,(VLOOKUP($A56,'LA34'!$A$1:$BZ$190,'LA34'!BJ$1,0)),0)))),".")</f>
        <v>0.05</v>
      </c>
      <c r="BM56" s="27">
        <f>IFERROR(
IF(INDEX!$H$16=1,(VLOOKUP($A56,'LA31'!$A$1:$BZ$190,'LA31'!BK$1,0)),
IF(INDEX!$H$16=2,(VLOOKUP($A56,'LA32'!$A$1:$BZ$190,'LA32'!BK$1,0)),
IF(INDEX!$H$16=3,(VLOOKUP($A56,'LA33'!$A$1:$BZ$190,'LA33'!BK$1,0)),
IF(INDEX!$H$16=4,(VLOOKUP($A56,'LA34'!$A$1:$BZ$190,'LA34'!BK$1,0)),0)))),".")</f>
        <v>0.01</v>
      </c>
      <c r="BN56" s="27">
        <f>IFERROR(
IF(INDEX!$H$16=1,(VLOOKUP($A56,'LA31'!$A$1:$BZ$190,'LA31'!BL$1,0)),
IF(INDEX!$H$16=2,(VLOOKUP($A56,'LA32'!$A$1:$BZ$190,'LA32'!BL$1,0)),
IF(INDEX!$H$16=3,(VLOOKUP($A56,'LA33'!$A$1:$BZ$190,'LA33'!BL$1,0)),
IF(INDEX!$H$16=4,(VLOOKUP($A56,'LA34'!$A$1:$BZ$190,'LA34'!BL$1,0)),0)))),".")</f>
        <v>0.02</v>
      </c>
      <c r="BO56" s="27">
        <f>IFERROR(
IF(INDEX!$H$16=1,(VLOOKUP($A56,'LA31'!$A$1:$BZ$190,'LA31'!BM$1,0)),
IF(INDEX!$H$16=2,(VLOOKUP($A56,'LA32'!$A$1:$BZ$190,'LA32'!BM$1,0)),
IF(INDEX!$H$16=3,(VLOOKUP($A56,'LA33'!$A$1:$BZ$190,'LA33'!BM$1,0)),
IF(INDEX!$H$16=4,(VLOOKUP($A56,'LA34'!$A$1:$BZ$190,'LA34'!BM$1,0)),0)))),".")</f>
        <v>0.01</v>
      </c>
      <c r="BP56" s="27">
        <f>IFERROR(
IF(INDEX!$H$16=1,(VLOOKUP($A56,'LA31'!$A$1:$BZ$190,'LA31'!BN$1,0)),
IF(INDEX!$H$16=2,(VLOOKUP($A56,'LA32'!$A$1:$BZ$190,'LA32'!BN$1,0)),
IF(INDEX!$H$16=3,(VLOOKUP($A56,'LA33'!$A$1:$BZ$190,'LA33'!BN$1,0)),
IF(INDEX!$H$16=4,(VLOOKUP($A56,'LA34'!$A$1:$BZ$190,'LA34'!BN$1,0)),0)))),".")</f>
        <v>0.01</v>
      </c>
      <c r="BQ56" s="27">
        <f>IFERROR(
IF(INDEX!$H$16=1,(VLOOKUP($A56,'LA31'!$A$1:$BZ$190,'LA31'!BO$1,0)),
IF(INDEX!$H$16=2,(VLOOKUP($A56,'LA32'!$A$1:$BZ$190,'LA32'!BO$1,0)),
IF(INDEX!$H$16=3,(VLOOKUP($A56,'LA33'!$A$1:$BZ$190,'LA33'!BO$1,0)),
IF(INDEX!$H$16=4,(VLOOKUP($A56,'LA34'!$A$1:$BZ$190,'LA34'!BO$1,0)),0)))),".")</f>
        <v>0.01</v>
      </c>
    </row>
    <row r="57" spans="1:69" x14ac:dyDescent="0.2">
      <c r="A57" s="7">
        <v>307</v>
      </c>
      <c r="B57" s="13" t="s">
        <v>167</v>
      </c>
      <c r="C57" s="96" t="s">
        <v>124</v>
      </c>
      <c r="D57" s="26">
        <f>IFERROR(
IF(INDEX!$H$16=1,(VLOOKUP($A57,'LA31'!$A$1:$BZ$190,'LA31'!B$1,0)),
IF(INDEX!$H$16=2,(VLOOKUP($A57,'LA32'!$A$1:$BZ$190,'LA32'!B$1,0)),
IF(INDEX!$H$16=3,(VLOOKUP($A57,'LA33'!$A$1:$BZ$190,'LA33'!B$1,0)),
IF(INDEX!$H$16=4,(VLOOKUP($A57,'LA34'!$A$1:$BZ$190,'LA34'!B$1,0)),0)))),".")</f>
        <v>680</v>
      </c>
      <c r="E57" s="26">
        <f>IFERROR(
IF(INDEX!$H$16=1,(VLOOKUP($A57,'LA31'!$A$1:$BZ$190,'LA31'!C$1,0)),
IF(INDEX!$H$16=2,(VLOOKUP($A57,'LA32'!$A$1:$BZ$190,'LA32'!C$1,0)),
IF(INDEX!$H$16=3,(VLOOKUP($A57,'LA33'!$A$1:$BZ$190,'LA33'!C$1,0)),
IF(INDEX!$H$16=4,(VLOOKUP($A57,'LA34'!$A$1:$BZ$190,'LA34'!C$1,0)),0)))),".")</f>
        <v>2150</v>
      </c>
      <c r="F57" s="26">
        <f>IFERROR(
IF(INDEX!$H$16=1,(VLOOKUP($A57,'LA31'!$A$1:$BZ$190,'LA31'!D$1,0)),
IF(INDEX!$H$16=2,(VLOOKUP($A57,'LA32'!$A$1:$BZ$190,'LA32'!D$1,0)),
IF(INDEX!$H$16=3,(VLOOKUP($A57,'LA33'!$A$1:$BZ$190,'LA33'!D$1,0)),
IF(INDEX!$H$16=4,(VLOOKUP($A57,'LA34'!$A$1:$BZ$190,'LA34'!D$1,0)),0)))),".")</f>
        <v>2830</v>
      </c>
      <c r="G57" s="27">
        <f>IFERROR(
IF(INDEX!$H$16=1,(VLOOKUP($A57,'LA31'!$A$1:$BZ$190,'LA31'!E$1,0)),
IF(INDEX!$H$16=2,(VLOOKUP($A57,'LA32'!$A$1:$BZ$190,'LA32'!E$1,0)),
IF(INDEX!$H$16=3,(VLOOKUP($A57,'LA33'!$A$1:$BZ$190,'LA33'!E$1,0)),
IF(INDEX!$H$16=4,(VLOOKUP($A57,'LA34'!$A$1:$BZ$190,'LA34'!E$1,0)),0)))),".")</f>
        <v>0.94</v>
      </c>
      <c r="H57" s="27">
        <f>IFERROR(
IF(INDEX!$H$16=1,(VLOOKUP($A57,'LA31'!$A$1:$BZ$190,'LA31'!F$1,0)),
IF(INDEX!$H$16=2,(VLOOKUP($A57,'LA32'!$A$1:$BZ$190,'LA32'!F$1,0)),
IF(INDEX!$H$16=3,(VLOOKUP($A57,'LA33'!$A$1:$BZ$190,'LA33'!F$1,0)),
IF(INDEX!$H$16=4,(VLOOKUP($A57,'LA34'!$A$1:$BZ$190,'LA34'!F$1,0)),0)))),".")</f>
        <v>0.94</v>
      </c>
      <c r="I57" s="27">
        <f>IFERROR(
IF(INDEX!$H$16=1,(VLOOKUP($A57,'LA31'!$A$1:$BZ$190,'LA31'!G$1,0)),
IF(INDEX!$H$16=2,(VLOOKUP($A57,'LA32'!$A$1:$BZ$190,'LA32'!G$1,0)),
IF(INDEX!$H$16=3,(VLOOKUP($A57,'LA33'!$A$1:$BZ$190,'LA33'!G$1,0)),
IF(INDEX!$H$16=4,(VLOOKUP($A57,'LA34'!$A$1:$BZ$190,'LA34'!G$1,0)),0)))),".")</f>
        <v>0.94</v>
      </c>
      <c r="J57" s="27">
        <f>IFERROR(
IF(INDEX!$H$16=1,(VLOOKUP($A57,'LA31'!$A$1:$BZ$190,'LA31'!H$1,0)),
IF(INDEX!$H$16=2,(VLOOKUP($A57,'LA32'!$A$1:$BZ$190,'LA32'!H$1,0)),
IF(INDEX!$H$16=3,(VLOOKUP($A57,'LA33'!$A$1:$BZ$190,'LA33'!H$1,0)),
IF(INDEX!$H$16=4,(VLOOKUP($A57,'LA34'!$A$1:$BZ$190,'LA34'!H$1,0)),0)))),".")</f>
        <v>0.93</v>
      </c>
      <c r="K57" s="27">
        <f>IFERROR(
IF(INDEX!$H$16=1,(VLOOKUP($A57,'LA31'!$A$1:$BZ$190,'LA31'!I$1,0)),
IF(INDEX!$H$16=2,(VLOOKUP($A57,'LA32'!$A$1:$BZ$190,'LA32'!I$1,0)),
IF(INDEX!$H$16=3,(VLOOKUP($A57,'LA33'!$A$1:$BZ$190,'LA33'!I$1,0)),
IF(INDEX!$H$16=4,(VLOOKUP($A57,'LA34'!$A$1:$BZ$190,'LA34'!I$1,0)),0)))),".")</f>
        <v>0.94</v>
      </c>
      <c r="L57" s="27">
        <f>IFERROR(
IF(INDEX!$H$16=1,(VLOOKUP($A57,'LA31'!$A$1:$BZ$190,'LA31'!J$1,0)),
IF(INDEX!$H$16=2,(VLOOKUP($A57,'LA32'!$A$1:$BZ$190,'LA32'!J$1,0)),
IF(INDEX!$H$16=3,(VLOOKUP($A57,'LA33'!$A$1:$BZ$190,'LA33'!J$1,0)),
IF(INDEX!$H$16=4,(VLOOKUP($A57,'LA34'!$A$1:$BZ$190,'LA34'!J$1,0)),0)))),".")</f>
        <v>0.94</v>
      </c>
      <c r="M57" s="27">
        <f>IFERROR(
IF(INDEX!$H$16=1,(VLOOKUP($A57,'LA31'!$A$1:$BZ$190,'LA31'!K$1,0)),
IF(INDEX!$H$16=2,(VLOOKUP($A57,'LA32'!$A$1:$BZ$190,'LA32'!K$1,0)),
IF(INDEX!$H$16=3,(VLOOKUP($A57,'LA33'!$A$1:$BZ$190,'LA33'!K$1,0)),
IF(INDEX!$H$16=4,(VLOOKUP($A57,'LA34'!$A$1:$BZ$190,'LA34'!K$1,0)),0)))),".")</f>
        <v>0.33</v>
      </c>
      <c r="N57" s="27">
        <f>IFERROR(
IF(INDEX!$H$16=1,(VLOOKUP($A57,'LA31'!$A$1:$BZ$190,'LA31'!L$1,0)),
IF(INDEX!$H$16=2,(VLOOKUP($A57,'LA32'!$A$1:$BZ$190,'LA32'!L$1,0)),
IF(INDEX!$H$16=3,(VLOOKUP($A57,'LA33'!$A$1:$BZ$190,'LA33'!L$1,0)),
IF(INDEX!$H$16=4,(VLOOKUP($A57,'LA34'!$A$1:$BZ$190,'LA34'!L$1,0)),0)))),".")</f>
        <v>0.24</v>
      </c>
      <c r="O57" s="27">
        <f>IFERROR(
IF(INDEX!$H$16=1,(VLOOKUP($A57,'LA31'!$A$1:$BZ$190,'LA31'!M$1,0)),
IF(INDEX!$H$16=2,(VLOOKUP($A57,'LA32'!$A$1:$BZ$190,'LA32'!M$1,0)),
IF(INDEX!$H$16=3,(VLOOKUP($A57,'LA33'!$A$1:$BZ$190,'LA33'!M$1,0)),
IF(INDEX!$H$16=4,(VLOOKUP($A57,'LA34'!$A$1:$BZ$190,'LA34'!M$1,0)),0)))),".")</f>
        <v>0.26</v>
      </c>
      <c r="P57" s="27" t="str">
        <f>IFERROR(
IF(INDEX!$H$16=1,(VLOOKUP($A57,'LA31'!$A$1:$BZ$190,'LA31'!N$1,0)),
IF(INDEX!$H$16=2,(VLOOKUP($A57,'LA32'!$A$1:$BZ$190,'LA32'!N$1,0)),
IF(INDEX!$H$16=3,(VLOOKUP($A57,'LA33'!$A$1:$BZ$190,'LA33'!N$1,0)),
IF(INDEX!$H$16=4,(VLOOKUP($A57,'LA34'!$A$1:$BZ$190,'LA34'!N$1,0)),0)))),".")</f>
        <v>x</v>
      </c>
      <c r="Q57" s="27">
        <f>IFERROR(
IF(INDEX!$H$16=1,(VLOOKUP($A57,'LA31'!$A$1:$BZ$190,'LA31'!O$1,0)),
IF(INDEX!$H$16=2,(VLOOKUP($A57,'LA32'!$A$1:$BZ$190,'LA32'!O$1,0)),
IF(INDEX!$H$16=3,(VLOOKUP($A57,'LA33'!$A$1:$BZ$190,'LA33'!O$1,0)),
IF(INDEX!$H$16=4,(VLOOKUP($A57,'LA34'!$A$1:$BZ$190,'LA34'!O$1,0)),0)))),".")</f>
        <v>0.01</v>
      </c>
      <c r="R57" s="27">
        <f>IFERROR(
IF(INDEX!$H$16=1,(VLOOKUP($A57,'LA31'!$A$1:$BZ$190,'LA31'!P$1,0)),
IF(INDEX!$H$16=2,(VLOOKUP($A57,'LA32'!$A$1:$BZ$190,'LA32'!P$1,0)),
IF(INDEX!$H$16=3,(VLOOKUP($A57,'LA33'!$A$1:$BZ$190,'LA33'!P$1,0)),
IF(INDEX!$H$16=4,(VLOOKUP($A57,'LA34'!$A$1:$BZ$190,'LA34'!P$1,0)),0)))),".")</f>
        <v>0.01</v>
      </c>
      <c r="S57" s="27">
        <f>IFERROR(
IF(INDEX!$H$16=1,(VLOOKUP($A57,'LA31'!$A$1:$BZ$190,'LA31'!Q$1,0)),
IF(INDEX!$H$16=2,(VLOOKUP($A57,'LA32'!$A$1:$BZ$190,'LA32'!Q$1,0)),
IF(INDEX!$H$16=3,(VLOOKUP($A57,'LA33'!$A$1:$BZ$190,'LA33'!Q$1,0)),
IF(INDEX!$H$16=4,(VLOOKUP($A57,'LA34'!$A$1:$BZ$190,'LA34'!Q$1,0)),0)))),".")</f>
        <v>0.01</v>
      </c>
      <c r="T57" s="27">
        <f>IFERROR(
IF(INDEX!$H$16=1,(VLOOKUP($A57,'LA31'!$A$1:$BZ$190,'LA31'!R$1,0)),
IF(INDEX!$H$16=2,(VLOOKUP($A57,'LA32'!$A$1:$BZ$190,'LA32'!R$1,0)),
IF(INDEX!$H$16=3,(VLOOKUP($A57,'LA33'!$A$1:$BZ$190,'LA33'!R$1,0)),
IF(INDEX!$H$16=4,(VLOOKUP($A57,'LA34'!$A$1:$BZ$190,'LA34'!R$1,0)),0)))),".")</f>
        <v>0.01</v>
      </c>
      <c r="U57" s="27">
        <f>IFERROR(
IF(INDEX!$H$16=1,(VLOOKUP($A57,'LA31'!$A$1:$BZ$190,'LA31'!S$1,0)),
IF(INDEX!$H$16=2,(VLOOKUP($A57,'LA32'!$A$1:$BZ$190,'LA32'!S$1,0)),
IF(INDEX!$H$16=3,(VLOOKUP($A57,'LA33'!$A$1:$BZ$190,'LA33'!S$1,0)),
IF(INDEX!$H$16=4,(VLOOKUP($A57,'LA34'!$A$1:$BZ$190,'LA34'!S$1,0)),0)))),".")</f>
        <v>0.01</v>
      </c>
      <c r="V57" s="27">
        <f>IFERROR(
IF(INDEX!$H$16=1,(VLOOKUP($A57,'LA31'!$A$1:$BZ$190,'LA31'!T$1,0)),
IF(INDEX!$H$16=2,(VLOOKUP($A57,'LA32'!$A$1:$BZ$190,'LA32'!T$1,0)),
IF(INDEX!$H$16=3,(VLOOKUP($A57,'LA33'!$A$1:$BZ$190,'LA33'!T$1,0)),
IF(INDEX!$H$16=4,(VLOOKUP($A57,'LA34'!$A$1:$BZ$190,'LA34'!T$1,0)),0)))),".")</f>
        <v>0.56999999999999995</v>
      </c>
      <c r="W57" s="27">
        <f>IFERROR(
IF(INDEX!$H$16=1,(VLOOKUP($A57,'LA31'!$A$1:$BZ$190,'LA31'!U$1,0)),
IF(INDEX!$H$16=2,(VLOOKUP($A57,'LA32'!$A$1:$BZ$190,'LA32'!U$1,0)),
IF(INDEX!$H$16=3,(VLOOKUP($A57,'LA33'!$A$1:$BZ$190,'LA33'!U$1,0)),
IF(INDEX!$H$16=4,(VLOOKUP($A57,'LA34'!$A$1:$BZ$190,'LA34'!U$1,0)),0)))),".")</f>
        <v>0.65</v>
      </c>
      <c r="X57" s="27">
        <f>IFERROR(
IF(INDEX!$H$16=1,(VLOOKUP($A57,'LA31'!$A$1:$BZ$190,'LA31'!V$1,0)),
IF(INDEX!$H$16=2,(VLOOKUP($A57,'LA32'!$A$1:$BZ$190,'LA32'!V$1,0)),
IF(INDEX!$H$16=3,(VLOOKUP($A57,'LA33'!$A$1:$BZ$190,'LA33'!V$1,0)),
IF(INDEX!$H$16=4,(VLOOKUP($A57,'LA34'!$A$1:$BZ$190,'LA34'!V$1,0)),0)))),".")</f>
        <v>0.63</v>
      </c>
      <c r="Y57" s="27">
        <f>IFERROR(
IF(INDEX!$H$16=1,(VLOOKUP($A57,'LA31'!$A$1:$BZ$190,'LA31'!W$1,0)),
IF(INDEX!$H$16=2,(VLOOKUP($A57,'LA32'!$A$1:$BZ$190,'LA32'!W$1,0)),
IF(INDEX!$H$16=3,(VLOOKUP($A57,'LA33'!$A$1:$BZ$190,'LA33'!W$1,0)),
IF(INDEX!$H$16=4,(VLOOKUP($A57,'LA34'!$A$1:$BZ$190,'LA34'!W$1,0)),0)))),".")</f>
        <v>0.01</v>
      </c>
      <c r="Z57" s="27">
        <f>IFERROR(
IF(INDEX!$H$16=1,(VLOOKUP($A57,'LA31'!$A$1:$BZ$190,'LA31'!X$1,0)),
IF(INDEX!$H$16=2,(VLOOKUP($A57,'LA32'!$A$1:$BZ$190,'LA32'!X$1,0)),
IF(INDEX!$H$16=3,(VLOOKUP($A57,'LA33'!$A$1:$BZ$190,'LA33'!X$1,0)),
IF(INDEX!$H$16=4,(VLOOKUP($A57,'LA34'!$A$1:$BZ$190,'LA34'!X$1,0)),0)))),".")</f>
        <v>0.03</v>
      </c>
      <c r="AA57" s="27">
        <f>IFERROR(
IF(INDEX!$H$16=1,(VLOOKUP($A57,'LA31'!$A$1:$BZ$190,'LA31'!Y$1,0)),
IF(INDEX!$H$16=2,(VLOOKUP($A57,'LA32'!$A$1:$BZ$190,'LA32'!Y$1,0)),
IF(INDEX!$H$16=3,(VLOOKUP($A57,'LA33'!$A$1:$BZ$190,'LA33'!Y$1,0)),
IF(INDEX!$H$16=4,(VLOOKUP($A57,'LA34'!$A$1:$BZ$190,'LA34'!Y$1,0)),0)))),".")</f>
        <v>0.02</v>
      </c>
      <c r="AB57" s="27">
        <f>IFERROR(
IF(INDEX!$H$16=1,(VLOOKUP($A57,'LA31'!$A$1:$BZ$190,'LA31'!Z$1,0)),
IF(INDEX!$H$16=2,(VLOOKUP($A57,'LA32'!$A$1:$BZ$190,'LA32'!Z$1,0)),
IF(INDEX!$H$16=3,(VLOOKUP($A57,'LA33'!$A$1:$BZ$190,'LA33'!Z$1,0)),
IF(INDEX!$H$16=4,(VLOOKUP($A57,'LA34'!$A$1:$BZ$190,'LA34'!Z$1,0)),0)))),".")</f>
        <v>0</v>
      </c>
      <c r="AC57" s="27">
        <f>IFERROR(
IF(INDEX!$H$16=1,(VLOOKUP($A57,'LA31'!$A$1:$BZ$190,'LA31'!AA$1,0)),
IF(INDEX!$H$16=2,(VLOOKUP($A57,'LA32'!$A$1:$BZ$190,'LA32'!AA$1,0)),
IF(INDEX!$H$16=3,(VLOOKUP($A57,'LA33'!$A$1:$BZ$190,'LA33'!AA$1,0)),
IF(INDEX!$H$16=4,(VLOOKUP($A57,'LA34'!$A$1:$BZ$190,'LA34'!AA$1,0)),0)))),".")</f>
        <v>0</v>
      </c>
      <c r="AD57" s="27">
        <f>IFERROR(
IF(INDEX!$H$16=1,(VLOOKUP($A57,'LA31'!$A$1:$BZ$190,'LA31'!AB$1,0)),
IF(INDEX!$H$16=2,(VLOOKUP($A57,'LA32'!$A$1:$BZ$190,'LA32'!AB$1,0)),
IF(INDEX!$H$16=3,(VLOOKUP($A57,'LA33'!$A$1:$BZ$190,'LA33'!AB$1,0)),
IF(INDEX!$H$16=4,(VLOOKUP($A57,'LA34'!$A$1:$BZ$190,'LA34'!AB$1,0)),0)))),".")</f>
        <v>0</v>
      </c>
      <c r="AE57" s="27">
        <f>IFERROR(
IF(INDEX!$H$16=1,(VLOOKUP($A57,'LA31'!$A$1:$BZ$190,'LA31'!AC$1,0)),
IF(INDEX!$H$16=2,(VLOOKUP($A57,'LA32'!$A$1:$BZ$190,'LA32'!AC$1,0)),
IF(INDEX!$H$16=3,(VLOOKUP($A57,'LA33'!$A$1:$BZ$190,'LA33'!AC$1,0)),
IF(INDEX!$H$16=4,(VLOOKUP($A57,'LA34'!$A$1:$BZ$190,'LA34'!AC$1,0)),0)))),".")</f>
        <v>0</v>
      </c>
      <c r="AF57" s="27">
        <f>IFERROR(
IF(INDEX!$H$16=1,(VLOOKUP($A57,'LA31'!$A$1:$BZ$190,'LA31'!AD$1,0)),
IF(INDEX!$H$16=2,(VLOOKUP($A57,'LA32'!$A$1:$BZ$190,'LA32'!AD$1,0)),
IF(INDEX!$H$16=3,(VLOOKUP($A57,'LA33'!$A$1:$BZ$190,'LA33'!AD$1,0)),
IF(INDEX!$H$16=4,(VLOOKUP($A57,'LA34'!$A$1:$BZ$190,'LA34'!AD$1,0)),0)))),".")</f>
        <v>0</v>
      </c>
      <c r="AG57" s="27">
        <f>IFERROR(
IF(INDEX!$H$16=1,(VLOOKUP($A57,'LA31'!$A$1:$BZ$190,'LA31'!AE$1,0)),
IF(INDEX!$H$16=2,(VLOOKUP($A57,'LA32'!$A$1:$BZ$190,'LA32'!AE$1,0)),
IF(INDEX!$H$16=3,(VLOOKUP($A57,'LA33'!$A$1:$BZ$190,'LA33'!AE$1,0)),
IF(INDEX!$H$16=4,(VLOOKUP($A57,'LA34'!$A$1:$BZ$190,'LA34'!AE$1,0)),0)))),".")</f>
        <v>0</v>
      </c>
      <c r="AH57" s="27">
        <f>IFERROR(
IF(INDEX!$H$16=1,(VLOOKUP($A57,'LA31'!$A$1:$BZ$190,'LA31'!AF$1,0)),
IF(INDEX!$H$16=2,(VLOOKUP($A57,'LA32'!$A$1:$BZ$190,'LA32'!AF$1,0)),
IF(INDEX!$H$16=3,(VLOOKUP($A57,'LA33'!$A$1:$BZ$190,'LA33'!AF$1,0)),
IF(INDEX!$H$16=4,(VLOOKUP($A57,'LA34'!$A$1:$BZ$190,'LA34'!AF$1,0)),0)))),".")</f>
        <v>0</v>
      </c>
      <c r="AI57" s="27" t="str">
        <f>IFERROR(
IF(INDEX!$H$16=1,(VLOOKUP($A57,'LA31'!$A$1:$BZ$190,'LA31'!AG$1,0)),
IF(INDEX!$H$16=2,(VLOOKUP($A57,'LA32'!$A$1:$BZ$190,'LA32'!AG$1,0)),
IF(INDEX!$H$16=3,(VLOOKUP($A57,'LA33'!$A$1:$BZ$190,'LA33'!AG$1,0)),
IF(INDEX!$H$16=4,(VLOOKUP($A57,'LA34'!$A$1:$BZ$190,'LA34'!AG$1,0)),0)))),".")</f>
        <v>x</v>
      </c>
      <c r="AJ57" s="27" t="str">
        <f>IFERROR(
IF(INDEX!$H$16=1,(VLOOKUP($A57,'LA31'!$A$1:$BZ$190,'LA31'!AH$1,0)),
IF(INDEX!$H$16=2,(VLOOKUP($A57,'LA32'!$A$1:$BZ$190,'LA32'!AH$1,0)),
IF(INDEX!$H$16=3,(VLOOKUP($A57,'LA33'!$A$1:$BZ$190,'LA33'!AH$1,0)),
IF(INDEX!$H$16=4,(VLOOKUP($A57,'LA34'!$A$1:$BZ$190,'LA34'!AH$1,0)),0)))),".")</f>
        <v>x</v>
      </c>
      <c r="AK57" s="27">
        <f>IFERROR(
IF(INDEX!$H$16=1,(VLOOKUP($A57,'LA31'!$A$1:$BZ$190,'LA31'!AI$1,0)),
IF(INDEX!$H$16=2,(VLOOKUP($A57,'LA32'!$A$1:$BZ$190,'LA32'!AI$1,0)),
IF(INDEX!$H$16=3,(VLOOKUP($A57,'LA33'!$A$1:$BZ$190,'LA33'!AI$1,0)),
IF(INDEX!$H$16=4,(VLOOKUP($A57,'LA34'!$A$1:$BZ$190,'LA34'!AI$1,0)),0)))),".")</f>
        <v>0.01</v>
      </c>
      <c r="AL57" s="27">
        <f>IFERROR(
IF(INDEX!$H$16=1,(VLOOKUP($A57,'LA31'!$A$1:$BZ$190,'LA31'!AJ$1,0)),
IF(INDEX!$H$16=2,(VLOOKUP($A57,'LA32'!$A$1:$BZ$190,'LA32'!AJ$1,0)),
IF(INDEX!$H$16=3,(VLOOKUP($A57,'LA33'!$A$1:$BZ$190,'LA33'!AJ$1,0)),
IF(INDEX!$H$16=4,(VLOOKUP($A57,'LA34'!$A$1:$BZ$190,'LA34'!AJ$1,0)),0)))),".")</f>
        <v>0.01</v>
      </c>
      <c r="AM57" s="27">
        <f>IFERROR(
IF(INDEX!$H$16=1,(VLOOKUP($A57,'LA31'!$A$1:$BZ$190,'LA31'!AK$1,0)),
IF(INDEX!$H$16=2,(VLOOKUP($A57,'LA32'!$A$1:$BZ$190,'LA32'!AK$1,0)),
IF(INDEX!$H$16=3,(VLOOKUP($A57,'LA33'!$A$1:$BZ$190,'LA33'!AK$1,0)),
IF(INDEX!$H$16=4,(VLOOKUP($A57,'LA34'!$A$1:$BZ$190,'LA34'!AK$1,0)),0)))),".")</f>
        <v>0.01</v>
      </c>
      <c r="AN57" s="27">
        <f>IFERROR(
IF(INDEX!$H$16=1,(VLOOKUP($A57,'LA31'!$A$1:$BZ$190,'LA31'!AL$1,0)),
IF(INDEX!$H$16=2,(VLOOKUP($A57,'LA32'!$A$1:$BZ$190,'LA32'!AL$1,0)),
IF(INDEX!$H$16=3,(VLOOKUP($A57,'LA33'!$A$1:$BZ$190,'LA33'!AL$1,0)),
IF(INDEX!$H$16=4,(VLOOKUP($A57,'LA34'!$A$1:$BZ$190,'LA34'!AL$1,0)),0)))),".")</f>
        <v>0</v>
      </c>
      <c r="AO57" s="27">
        <f>IFERROR(
IF(INDEX!$H$16=1,(VLOOKUP($A57,'LA31'!$A$1:$BZ$190,'LA31'!AM$1,0)),
IF(INDEX!$H$16=2,(VLOOKUP($A57,'LA32'!$A$1:$BZ$190,'LA32'!AM$1,0)),
IF(INDEX!$H$16=3,(VLOOKUP($A57,'LA33'!$A$1:$BZ$190,'LA33'!AM$1,0)),
IF(INDEX!$H$16=4,(VLOOKUP($A57,'LA34'!$A$1:$BZ$190,'LA34'!AM$1,0)),0)))),".")</f>
        <v>0</v>
      </c>
      <c r="AP57" s="27">
        <f>IFERROR(
IF(INDEX!$H$16=1,(VLOOKUP($A57,'LA31'!$A$1:$BZ$190,'LA31'!AN$1,0)),
IF(INDEX!$H$16=2,(VLOOKUP($A57,'LA32'!$A$1:$BZ$190,'LA32'!AN$1,0)),
IF(INDEX!$H$16=3,(VLOOKUP($A57,'LA33'!$A$1:$BZ$190,'LA33'!AN$1,0)),
IF(INDEX!$H$16=4,(VLOOKUP($A57,'LA34'!$A$1:$BZ$190,'LA34'!AN$1,0)),0)))),".")</f>
        <v>0</v>
      </c>
      <c r="AQ57" s="27">
        <f>IFERROR(
IF(INDEX!$H$16=1,(VLOOKUP($A57,'LA31'!$A$1:$BZ$190,'LA31'!AO$1,0)),
IF(INDEX!$H$16=2,(VLOOKUP($A57,'LA32'!$A$1:$BZ$190,'LA32'!AO$1,0)),
IF(INDEX!$H$16=3,(VLOOKUP($A57,'LA33'!$A$1:$BZ$190,'LA33'!AO$1,0)),
IF(INDEX!$H$16=4,(VLOOKUP($A57,'LA34'!$A$1:$BZ$190,'LA34'!AO$1,0)),0)))),".")</f>
        <v>0</v>
      </c>
      <c r="AR57" s="27" t="str">
        <f>IFERROR(
IF(INDEX!$H$16=1,(VLOOKUP($A57,'LA31'!$A$1:$BZ$190,'LA31'!AP$1,0)),
IF(INDEX!$H$16=2,(VLOOKUP($A57,'LA32'!$A$1:$BZ$190,'LA32'!AP$1,0)),
IF(INDEX!$H$16=3,(VLOOKUP($A57,'LA33'!$A$1:$BZ$190,'LA33'!AP$1,0)),
IF(INDEX!$H$16=4,(VLOOKUP($A57,'LA34'!$A$1:$BZ$190,'LA34'!AP$1,0)),0)))),".")</f>
        <v>x</v>
      </c>
      <c r="AS57" s="27" t="str">
        <f>IFERROR(
IF(INDEX!$H$16=1,(VLOOKUP($A57,'LA31'!$A$1:$BZ$190,'LA31'!AQ$1,0)),
IF(INDEX!$H$16=2,(VLOOKUP($A57,'LA32'!$A$1:$BZ$190,'LA32'!AQ$1,0)),
IF(INDEX!$H$16=3,(VLOOKUP($A57,'LA33'!$A$1:$BZ$190,'LA33'!AQ$1,0)),
IF(INDEX!$H$16=4,(VLOOKUP($A57,'LA34'!$A$1:$BZ$190,'LA34'!AQ$1,0)),0)))),".")</f>
        <v>x</v>
      </c>
      <c r="AT57" s="27" t="str">
        <f>IFERROR(
IF(INDEX!$H$16=1,(VLOOKUP($A57,'LA31'!$A$1:$BZ$190,'LA31'!AR$1,0)),
IF(INDEX!$H$16=2,(VLOOKUP($A57,'LA32'!$A$1:$BZ$190,'LA32'!AR$1,0)),
IF(INDEX!$H$16=3,(VLOOKUP($A57,'LA33'!$A$1:$BZ$190,'LA33'!AR$1,0)),
IF(INDEX!$H$16=4,(VLOOKUP($A57,'LA34'!$A$1:$BZ$190,'LA34'!AR$1,0)),0)))),".")</f>
        <v>x</v>
      </c>
      <c r="AU57" s="27" t="str">
        <f>IFERROR(
IF(INDEX!$H$16=1,(VLOOKUP($A57,'LA31'!$A$1:$BZ$190,'LA31'!AS$1,0)),
IF(INDEX!$H$16=2,(VLOOKUP($A57,'LA32'!$A$1:$BZ$190,'LA32'!AS$1,0)),
IF(INDEX!$H$16=3,(VLOOKUP($A57,'LA33'!$A$1:$BZ$190,'LA33'!AS$1,0)),
IF(INDEX!$H$16=4,(VLOOKUP($A57,'LA34'!$A$1:$BZ$190,'LA34'!AS$1,0)),0)))),".")</f>
        <v>-</v>
      </c>
      <c r="AV57" s="27" t="str">
        <f>IFERROR(
IF(INDEX!$H$16=1,(VLOOKUP($A57,'LA31'!$A$1:$BZ$190,'LA31'!AT$1,0)),
IF(INDEX!$H$16=2,(VLOOKUP($A57,'LA32'!$A$1:$BZ$190,'LA32'!AT$1,0)),
IF(INDEX!$H$16=3,(VLOOKUP($A57,'LA33'!$A$1:$BZ$190,'LA33'!AT$1,0)),
IF(INDEX!$H$16=4,(VLOOKUP($A57,'LA34'!$A$1:$BZ$190,'LA34'!AT$1,0)),0)))),".")</f>
        <v>-</v>
      </c>
      <c r="AW57" s="27" t="str">
        <f>IFERROR(
IF(INDEX!$H$16=1,(VLOOKUP($A57,'LA31'!$A$1:$BZ$190,'LA31'!AU$1,0)),
IF(INDEX!$H$16=2,(VLOOKUP($A57,'LA32'!$A$1:$BZ$190,'LA32'!AU$1,0)),
IF(INDEX!$H$16=3,(VLOOKUP($A57,'LA33'!$A$1:$BZ$190,'LA33'!AU$1,0)),
IF(INDEX!$H$16=4,(VLOOKUP($A57,'LA34'!$A$1:$BZ$190,'LA34'!AU$1,0)),0)))),".")</f>
        <v>x</v>
      </c>
      <c r="AX57" s="27" t="str">
        <f>IFERROR(
IF(INDEX!$H$16=1,(VLOOKUP($A57,'LA31'!$A$1:$BZ$190,'LA31'!AV$1,0)),
IF(INDEX!$H$16=2,(VLOOKUP($A57,'LA32'!$A$1:$BZ$190,'LA32'!AV$1,0)),
IF(INDEX!$H$16=3,(VLOOKUP($A57,'LA33'!$A$1:$BZ$190,'LA33'!AV$1,0)),
IF(INDEX!$H$16=4,(VLOOKUP($A57,'LA34'!$A$1:$BZ$190,'LA34'!AV$1,0)),0)))),".")</f>
        <v>-</v>
      </c>
      <c r="AY57" s="27" t="str">
        <f>IFERROR(
IF(INDEX!$H$16=1,(VLOOKUP($A57,'LA31'!$A$1:$BZ$190,'LA31'!AW$1,0)),
IF(INDEX!$H$16=2,(VLOOKUP($A57,'LA32'!$A$1:$BZ$190,'LA32'!AW$1,0)),
IF(INDEX!$H$16=3,(VLOOKUP($A57,'LA33'!$A$1:$BZ$190,'LA33'!AW$1,0)),
IF(INDEX!$H$16=4,(VLOOKUP($A57,'LA34'!$A$1:$BZ$190,'LA34'!AW$1,0)),0)))),".")</f>
        <v>-</v>
      </c>
      <c r="AZ57" s="27" t="str">
        <f>IFERROR(
IF(INDEX!$H$16=1,(VLOOKUP($A57,'LA31'!$A$1:$BZ$190,'LA31'!AX$1,0)),
IF(INDEX!$H$16=2,(VLOOKUP($A57,'LA32'!$A$1:$BZ$190,'LA32'!AX$1,0)),
IF(INDEX!$H$16=3,(VLOOKUP($A57,'LA33'!$A$1:$BZ$190,'LA33'!AX$1,0)),
IF(INDEX!$H$16=4,(VLOOKUP($A57,'LA34'!$A$1:$BZ$190,'LA34'!AX$1,0)),0)))),".")</f>
        <v>x</v>
      </c>
      <c r="BA57" s="27" t="str">
        <f>IFERROR(
IF(INDEX!$H$16=1,(VLOOKUP($A57,'LA31'!$A$1:$BZ$190,'LA31'!AY$1,0)),
IF(INDEX!$H$16=2,(VLOOKUP($A57,'LA32'!$A$1:$BZ$190,'LA32'!AY$1,0)),
IF(INDEX!$H$16=3,(VLOOKUP($A57,'LA33'!$A$1:$BZ$190,'LA33'!AY$1,0)),
IF(INDEX!$H$16=4,(VLOOKUP($A57,'LA34'!$A$1:$BZ$190,'LA34'!AY$1,0)),0)))),".")</f>
        <v>x</v>
      </c>
      <c r="BB57" s="27" t="str">
        <f>IFERROR(
IF(INDEX!$H$16=1,(VLOOKUP($A57,'LA31'!$A$1:$BZ$190,'LA31'!AZ$1,0)),
IF(INDEX!$H$16=2,(VLOOKUP($A57,'LA32'!$A$1:$BZ$190,'LA32'!AZ$1,0)),
IF(INDEX!$H$16=3,(VLOOKUP($A57,'LA33'!$A$1:$BZ$190,'LA33'!AZ$1,0)),
IF(INDEX!$H$16=4,(VLOOKUP($A57,'LA34'!$A$1:$BZ$190,'LA34'!AZ$1,0)),0)))),".")</f>
        <v>x</v>
      </c>
      <c r="BC57" s="27">
        <f>IFERROR(
IF(INDEX!$H$16=1,(VLOOKUP($A57,'LA31'!$A$1:$BZ$190,'LA31'!BA$1,0)),
IF(INDEX!$H$16=2,(VLOOKUP($A57,'LA32'!$A$1:$BZ$190,'LA32'!BA$1,0)),
IF(INDEX!$H$16=3,(VLOOKUP($A57,'LA33'!$A$1:$BZ$190,'LA33'!BA$1,0)),
IF(INDEX!$H$16=4,(VLOOKUP($A57,'LA34'!$A$1:$BZ$190,'LA34'!BA$1,0)),0)))),".")</f>
        <v>0</v>
      </c>
      <c r="BD57" s="27">
        <f>IFERROR(
IF(INDEX!$H$16=1,(VLOOKUP($A57,'LA31'!$A$1:$BZ$190,'LA31'!BB$1,0)),
IF(INDEX!$H$16=2,(VLOOKUP($A57,'LA32'!$A$1:$BZ$190,'LA32'!BB$1,0)),
IF(INDEX!$H$16=3,(VLOOKUP($A57,'LA33'!$A$1:$BZ$190,'LA33'!BB$1,0)),
IF(INDEX!$H$16=4,(VLOOKUP($A57,'LA34'!$A$1:$BZ$190,'LA34'!BB$1,0)),0)))),".")</f>
        <v>0</v>
      </c>
      <c r="BE57" s="27">
        <f>IFERROR(
IF(INDEX!$H$16=1,(VLOOKUP($A57,'LA31'!$A$1:$BZ$190,'LA31'!BC$1,0)),
IF(INDEX!$H$16=2,(VLOOKUP($A57,'LA32'!$A$1:$BZ$190,'LA32'!BC$1,0)),
IF(INDEX!$H$16=3,(VLOOKUP($A57,'LA33'!$A$1:$BZ$190,'LA33'!BC$1,0)),
IF(INDEX!$H$16=4,(VLOOKUP($A57,'LA34'!$A$1:$BZ$190,'LA34'!BC$1,0)),0)))),".")</f>
        <v>0</v>
      </c>
      <c r="BF57" s="27" t="str">
        <f>IFERROR(
IF(INDEX!$H$16=1,(VLOOKUP($A57,'LA31'!$A$1:$BZ$190,'LA31'!BD$1,0)),
IF(INDEX!$H$16=2,(VLOOKUP($A57,'LA32'!$A$1:$BZ$190,'LA32'!BD$1,0)),
IF(INDEX!$H$16=3,(VLOOKUP($A57,'LA33'!$A$1:$BZ$190,'LA33'!BD$1,0)),
IF(INDEX!$H$16=4,(VLOOKUP($A57,'LA34'!$A$1:$BZ$190,'LA34'!BD$1,0)),0)))),".")</f>
        <v>x</v>
      </c>
      <c r="BG57" s="27" t="str">
        <f>IFERROR(
IF(INDEX!$H$16=1,(VLOOKUP($A57,'LA31'!$A$1:$BZ$190,'LA31'!BE$1,0)),
IF(INDEX!$H$16=2,(VLOOKUP($A57,'LA32'!$A$1:$BZ$190,'LA32'!BE$1,0)),
IF(INDEX!$H$16=3,(VLOOKUP($A57,'LA33'!$A$1:$BZ$190,'LA33'!BE$1,0)),
IF(INDEX!$H$16=4,(VLOOKUP($A57,'LA34'!$A$1:$BZ$190,'LA34'!BE$1,0)),0)))),".")</f>
        <v>x</v>
      </c>
      <c r="BH57" s="27" t="str">
        <f>IFERROR(
IF(INDEX!$H$16=1,(VLOOKUP($A57,'LA31'!$A$1:$BZ$190,'LA31'!BF$1,0)),
IF(INDEX!$H$16=2,(VLOOKUP($A57,'LA32'!$A$1:$BZ$190,'LA32'!BF$1,0)),
IF(INDEX!$H$16=3,(VLOOKUP($A57,'LA33'!$A$1:$BZ$190,'LA33'!BF$1,0)),
IF(INDEX!$H$16=4,(VLOOKUP($A57,'LA34'!$A$1:$BZ$190,'LA34'!BF$1,0)),0)))),".")</f>
        <v>x</v>
      </c>
      <c r="BI57" s="27">
        <f>IFERROR(
IF(INDEX!$H$16=1,(VLOOKUP($A57,'LA31'!$A$1:$BZ$190,'LA31'!BG$1,0)),
IF(INDEX!$H$16=2,(VLOOKUP($A57,'LA32'!$A$1:$BZ$190,'LA32'!BG$1,0)),
IF(INDEX!$H$16=3,(VLOOKUP($A57,'LA33'!$A$1:$BZ$190,'LA33'!BG$1,0)),
IF(INDEX!$H$16=4,(VLOOKUP($A57,'LA34'!$A$1:$BZ$190,'LA34'!BG$1,0)),0)))),".")</f>
        <v>0.04</v>
      </c>
      <c r="BJ57" s="27">
        <f>IFERROR(
IF(INDEX!$H$16=1,(VLOOKUP($A57,'LA31'!$A$1:$BZ$190,'LA31'!BH$1,0)),
IF(INDEX!$H$16=2,(VLOOKUP($A57,'LA32'!$A$1:$BZ$190,'LA32'!BH$1,0)),
IF(INDEX!$H$16=3,(VLOOKUP($A57,'LA33'!$A$1:$BZ$190,'LA33'!BH$1,0)),
IF(INDEX!$H$16=4,(VLOOKUP($A57,'LA34'!$A$1:$BZ$190,'LA34'!BH$1,0)),0)))),".")</f>
        <v>0.03</v>
      </c>
      <c r="BK57" s="27">
        <f>IFERROR(
IF(INDEX!$H$16=1,(VLOOKUP($A57,'LA31'!$A$1:$BZ$190,'LA31'!BI$1,0)),
IF(INDEX!$H$16=2,(VLOOKUP($A57,'LA32'!$A$1:$BZ$190,'LA32'!BI$1,0)),
IF(INDEX!$H$16=3,(VLOOKUP($A57,'LA33'!$A$1:$BZ$190,'LA33'!BI$1,0)),
IF(INDEX!$H$16=4,(VLOOKUP($A57,'LA34'!$A$1:$BZ$190,'LA34'!BI$1,0)),0)))),".")</f>
        <v>0.03</v>
      </c>
      <c r="BL57" s="27">
        <f>IFERROR(
IF(INDEX!$H$16=1,(VLOOKUP($A57,'LA31'!$A$1:$BZ$190,'LA31'!BJ$1,0)),
IF(INDEX!$H$16=2,(VLOOKUP($A57,'LA32'!$A$1:$BZ$190,'LA32'!BJ$1,0)),
IF(INDEX!$H$16=3,(VLOOKUP($A57,'LA33'!$A$1:$BZ$190,'LA33'!BJ$1,0)),
IF(INDEX!$H$16=4,(VLOOKUP($A57,'LA34'!$A$1:$BZ$190,'LA34'!BJ$1,0)),0)))),".")</f>
        <v>0.01</v>
      </c>
      <c r="BM57" s="27">
        <f>IFERROR(
IF(INDEX!$H$16=1,(VLOOKUP($A57,'LA31'!$A$1:$BZ$190,'LA31'!BK$1,0)),
IF(INDEX!$H$16=2,(VLOOKUP($A57,'LA32'!$A$1:$BZ$190,'LA32'!BK$1,0)),
IF(INDEX!$H$16=3,(VLOOKUP($A57,'LA33'!$A$1:$BZ$190,'LA33'!BK$1,0)),
IF(INDEX!$H$16=4,(VLOOKUP($A57,'LA34'!$A$1:$BZ$190,'LA34'!BK$1,0)),0)))),".")</f>
        <v>0.01</v>
      </c>
      <c r="BN57" s="27">
        <f>IFERROR(
IF(INDEX!$H$16=1,(VLOOKUP($A57,'LA31'!$A$1:$BZ$190,'LA31'!BL$1,0)),
IF(INDEX!$H$16=2,(VLOOKUP($A57,'LA32'!$A$1:$BZ$190,'LA32'!BL$1,0)),
IF(INDEX!$H$16=3,(VLOOKUP($A57,'LA33'!$A$1:$BZ$190,'LA33'!BL$1,0)),
IF(INDEX!$H$16=4,(VLOOKUP($A57,'LA34'!$A$1:$BZ$190,'LA34'!BL$1,0)),0)))),".")</f>
        <v>0.01</v>
      </c>
      <c r="BO57" s="27">
        <f>IFERROR(
IF(INDEX!$H$16=1,(VLOOKUP($A57,'LA31'!$A$1:$BZ$190,'LA31'!BM$1,0)),
IF(INDEX!$H$16=2,(VLOOKUP($A57,'LA32'!$A$1:$BZ$190,'LA32'!BM$1,0)),
IF(INDEX!$H$16=3,(VLOOKUP($A57,'LA33'!$A$1:$BZ$190,'LA33'!BM$1,0)),
IF(INDEX!$H$16=4,(VLOOKUP($A57,'LA34'!$A$1:$BZ$190,'LA34'!BM$1,0)),0)))),".")</f>
        <v>0.01</v>
      </c>
      <c r="BP57" s="27">
        <f>IFERROR(
IF(INDEX!$H$16=1,(VLOOKUP($A57,'LA31'!$A$1:$BZ$190,'LA31'!BN$1,0)),
IF(INDEX!$H$16=2,(VLOOKUP($A57,'LA32'!$A$1:$BZ$190,'LA32'!BN$1,0)),
IF(INDEX!$H$16=3,(VLOOKUP($A57,'LA33'!$A$1:$BZ$190,'LA33'!BN$1,0)),
IF(INDEX!$H$16=4,(VLOOKUP($A57,'LA34'!$A$1:$BZ$190,'LA34'!BN$1,0)),0)))),".")</f>
        <v>0.01</v>
      </c>
      <c r="BQ57" s="27">
        <f>IFERROR(
IF(INDEX!$H$16=1,(VLOOKUP($A57,'LA31'!$A$1:$BZ$190,'LA31'!BO$1,0)),
IF(INDEX!$H$16=2,(VLOOKUP($A57,'LA32'!$A$1:$BZ$190,'LA32'!BO$1,0)),
IF(INDEX!$H$16=3,(VLOOKUP($A57,'LA33'!$A$1:$BZ$190,'LA33'!BO$1,0)),
IF(INDEX!$H$16=4,(VLOOKUP($A57,'LA34'!$A$1:$BZ$190,'LA34'!BO$1,0)),0)))),".")</f>
        <v>0.01</v>
      </c>
    </row>
    <row r="58" spans="1:69" x14ac:dyDescent="0.2">
      <c r="A58" s="7">
        <v>811</v>
      </c>
      <c r="B58" s="13" t="s">
        <v>168</v>
      </c>
      <c r="C58" s="96" t="s">
        <v>114</v>
      </c>
      <c r="D58" s="26">
        <f>IFERROR(
IF(INDEX!$H$16=1,(VLOOKUP($A58,'LA31'!$A$1:$BZ$190,'LA31'!B$1,0)),
IF(INDEX!$H$16=2,(VLOOKUP($A58,'LA32'!$A$1:$BZ$190,'LA32'!B$1,0)),
IF(INDEX!$H$16=3,(VLOOKUP($A58,'LA33'!$A$1:$BZ$190,'LA33'!B$1,0)),
IF(INDEX!$H$16=4,(VLOOKUP($A58,'LA34'!$A$1:$BZ$190,'LA34'!B$1,0)),0)))),".")</f>
        <v>320</v>
      </c>
      <c r="E58" s="26">
        <f>IFERROR(
IF(INDEX!$H$16=1,(VLOOKUP($A58,'LA31'!$A$1:$BZ$190,'LA31'!C$1,0)),
IF(INDEX!$H$16=2,(VLOOKUP($A58,'LA32'!$A$1:$BZ$190,'LA32'!C$1,0)),
IF(INDEX!$H$16=3,(VLOOKUP($A58,'LA33'!$A$1:$BZ$190,'LA33'!C$1,0)),
IF(INDEX!$H$16=4,(VLOOKUP($A58,'LA34'!$A$1:$BZ$190,'LA34'!C$1,0)),0)))),".")</f>
        <v>3540</v>
      </c>
      <c r="F58" s="26">
        <f>IFERROR(
IF(INDEX!$H$16=1,(VLOOKUP($A58,'LA31'!$A$1:$BZ$190,'LA31'!D$1,0)),
IF(INDEX!$H$16=2,(VLOOKUP($A58,'LA32'!$A$1:$BZ$190,'LA32'!D$1,0)),
IF(INDEX!$H$16=3,(VLOOKUP($A58,'LA33'!$A$1:$BZ$190,'LA33'!D$1,0)),
IF(INDEX!$H$16=4,(VLOOKUP($A58,'LA34'!$A$1:$BZ$190,'LA34'!D$1,0)),0)))),".")</f>
        <v>3860</v>
      </c>
      <c r="G58" s="27">
        <f>IFERROR(
IF(INDEX!$H$16=1,(VLOOKUP($A58,'LA31'!$A$1:$BZ$190,'LA31'!E$1,0)),
IF(INDEX!$H$16=2,(VLOOKUP($A58,'LA32'!$A$1:$BZ$190,'LA32'!E$1,0)),
IF(INDEX!$H$16=3,(VLOOKUP($A58,'LA33'!$A$1:$BZ$190,'LA33'!E$1,0)),
IF(INDEX!$H$16=4,(VLOOKUP($A58,'LA34'!$A$1:$BZ$190,'LA34'!E$1,0)),0)))),".")</f>
        <v>0.84</v>
      </c>
      <c r="H58" s="27">
        <f>IFERROR(
IF(INDEX!$H$16=1,(VLOOKUP($A58,'LA31'!$A$1:$BZ$190,'LA31'!F$1,0)),
IF(INDEX!$H$16=2,(VLOOKUP($A58,'LA32'!$A$1:$BZ$190,'LA32'!F$1,0)),
IF(INDEX!$H$16=3,(VLOOKUP($A58,'LA33'!$A$1:$BZ$190,'LA33'!F$1,0)),
IF(INDEX!$H$16=4,(VLOOKUP($A58,'LA34'!$A$1:$BZ$190,'LA34'!F$1,0)),0)))),".")</f>
        <v>0.94</v>
      </c>
      <c r="I58" s="27">
        <f>IFERROR(
IF(INDEX!$H$16=1,(VLOOKUP($A58,'LA31'!$A$1:$BZ$190,'LA31'!G$1,0)),
IF(INDEX!$H$16=2,(VLOOKUP($A58,'LA32'!$A$1:$BZ$190,'LA32'!G$1,0)),
IF(INDEX!$H$16=3,(VLOOKUP($A58,'LA33'!$A$1:$BZ$190,'LA33'!G$1,0)),
IF(INDEX!$H$16=4,(VLOOKUP($A58,'LA34'!$A$1:$BZ$190,'LA34'!G$1,0)),0)))),".")</f>
        <v>0.93</v>
      </c>
      <c r="J58" s="27">
        <f>IFERROR(
IF(INDEX!$H$16=1,(VLOOKUP($A58,'LA31'!$A$1:$BZ$190,'LA31'!H$1,0)),
IF(INDEX!$H$16=2,(VLOOKUP($A58,'LA32'!$A$1:$BZ$190,'LA32'!H$1,0)),
IF(INDEX!$H$16=3,(VLOOKUP($A58,'LA33'!$A$1:$BZ$190,'LA33'!H$1,0)),
IF(INDEX!$H$16=4,(VLOOKUP($A58,'LA34'!$A$1:$BZ$190,'LA34'!H$1,0)),0)))),".")</f>
        <v>0.82</v>
      </c>
      <c r="K58" s="27">
        <f>IFERROR(
IF(INDEX!$H$16=1,(VLOOKUP($A58,'LA31'!$A$1:$BZ$190,'LA31'!I$1,0)),
IF(INDEX!$H$16=2,(VLOOKUP($A58,'LA32'!$A$1:$BZ$190,'LA32'!I$1,0)),
IF(INDEX!$H$16=3,(VLOOKUP($A58,'LA33'!$A$1:$BZ$190,'LA33'!I$1,0)),
IF(INDEX!$H$16=4,(VLOOKUP($A58,'LA34'!$A$1:$BZ$190,'LA34'!I$1,0)),0)))),".")</f>
        <v>0.93</v>
      </c>
      <c r="L58" s="27">
        <f>IFERROR(
IF(INDEX!$H$16=1,(VLOOKUP($A58,'LA31'!$A$1:$BZ$190,'LA31'!J$1,0)),
IF(INDEX!$H$16=2,(VLOOKUP($A58,'LA32'!$A$1:$BZ$190,'LA32'!J$1,0)),
IF(INDEX!$H$16=3,(VLOOKUP($A58,'LA33'!$A$1:$BZ$190,'LA33'!J$1,0)),
IF(INDEX!$H$16=4,(VLOOKUP($A58,'LA34'!$A$1:$BZ$190,'LA34'!J$1,0)),0)))),".")</f>
        <v>0.92</v>
      </c>
      <c r="M58" s="27">
        <f>IFERROR(
IF(INDEX!$H$16=1,(VLOOKUP($A58,'LA31'!$A$1:$BZ$190,'LA31'!K$1,0)),
IF(INDEX!$H$16=2,(VLOOKUP($A58,'LA32'!$A$1:$BZ$190,'LA32'!K$1,0)),
IF(INDEX!$H$16=3,(VLOOKUP($A58,'LA33'!$A$1:$BZ$190,'LA33'!K$1,0)),
IF(INDEX!$H$16=4,(VLOOKUP($A58,'LA34'!$A$1:$BZ$190,'LA34'!K$1,0)),0)))),".")</f>
        <v>0.46</v>
      </c>
      <c r="N58" s="27">
        <f>IFERROR(
IF(INDEX!$H$16=1,(VLOOKUP($A58,'LA31'!$A$1:$BZ$190,'LA31'!L$1,0)),
IF(INDEX!$H$16=2,(VLOOKUP($A58,'LA32'!$A$1:$BZ$190,'LA32'!L$1,0)),
IF(INDEX!$H$16=3,(VLOOKUP($A58,'LA33'!$A$1:$BZ$190,'LA33'!L$1,0)),
IF(INDEX!$H$16=4,(VLOOKUP($A58,'LA34'!$A$1:$BZ$190,'LA34'!L$1,0)),0)))),".")</f>
        <v>0.32</v>
      </c>
      <c r="O58" s="27">
        <f>IFERROR(
IF(INDEX!$H$16=1,(VLOOKUP($A58,'LA31'!$A$1:$BZ$190,'LA31'!M$1,0)),
IF(INDEX!$H$16=2,(VLOOKUP($A58,'LA32'!$A$1:$BZ$190,'LA32'!M$1,0)),
IF(INDEX!$H$16=3,(VLOOKUP($A58,'LA33'!$A$1:$BZ$190,'LA33'!M$1,0)),
IF(INDEX!$H$16=4,(VLOOKUP($A58,'LA34'!$A$1:$BZ$190,'LA34'!M$1,0)),0)))),".")</f>
        <v>0.33</v>
      </c>
      <c r="P58" s="27" t="str">
        <f>IFERROR(
IF(INDEX!$H$16=1,(VLOOKUP($A58,'LA31'!$A$1:$BZ$190,'LA31'!N$1,0)),
IF(INDEX!$H$16=2,(VLOOKUP($A58,'LA32'!$A$1:$BZ$190,'LA32'!N$1,0)),
IF(INDEX!$H$16=3,(VLOOKUP($A58,'LA33'!$A$1:$BZ$190,'LA33'!N$1,0)),
IF(INDEX!$H$16=4,(VLOOKUP($A58,'LA34'!$A$1:$BZ$190,'LA34'!N$1,0)),0)))),".")</f>
        <v>x</v>
      </c>
      <c r="Q58" s="27">
        <f>IFERROR(
IF(INDEX!$H$16=1,(VLOOKUP($A58,'LA31'!$A$1:$BZ$190,'LA31'!O$1,0)),
IF(INDEX!$H$16=2,(VLOOKUP($A58,'LA32'!$A$1:$BZ$190,'LA32'!O$1,0)),
IF(INDEX!$H$16=3,(VLOOKUP($A58,'LA33'!$A$1:$BZ$190,'LA33'!O$1,0)),
IF(INDEX!$H$16=4,(VLOOKUP($A58,'LA34'!$A$1:$BZ$190,'LA34'!O$1,0)),0)))),".")</f>
        <v>0.01</v>
      </c>
      <c r="R58" s="27">
        <f>IFERROR(
IF(INDEX!$H$16=1,(VLOOKUP($A58,'LA31'!$A$1:$BZ$190,'LA31'!P$1,0)),
IF(INDEX!$H$16=2,(VLOOKUP($A58,'LA32'!$A$1:$BZ$190,'LA32'!P$1,0)),
IF(INDEX!$H$16=3,(VLOOKUP($A58,'LA33'!$A$1:$BZ$190,'LA33'!P$1,0)),
IF(INDEX!$H$16=4,(VLOOKUP($A58,'LA34'!$A$1:$BZ$190,'LA34'!P$1,0)),0)))),".")</f>
        <v>0.01</v>
      </c>
      <c r="S58" s="27">
        <f>IFERROR(
IF(INDEX!$H$16=1,(VLOOKUP($A58,'LA31'!$A$1:$BZ$190,'LA31'!Q$1,0)),
IF(INDEX!$H$16=2,(VLOOKUP($A58,'LA32'!$A$1:$BZ$190,'LA32'!Q$1,0)),
IF(INDEX!$H$16=3,(VLOOKUP($A58,'LA33'!$A$1:$BZ$190,'LA33'!Q$1,0)),
IF(INDEX!$H$16=4,(VLOOKUP($A58,'LA34'!$A$1:$BZ$190,'LA34'!Q$1,0)),0)))),".")</f>
        <v>0.03</v>
      </c>
      <c r="T58" s="27">
        <f>IFERROR(
IF(INDEX!$H$16=1,(VLOOKUP($A58,'LA31'!$A$1:$BZ$190,'LA31'!R$1,0)),
IF(INDEX!$H$16=2,(VLOOKUP($A58,'LA32'!$A$1:$BZ$190,'LA32'!R$1,0)),
IF(INDEX!$H$16=3,(VLOOKUP($A58,'LA33'!$A$1:$BZ$190,'LA33'!R$1,0)),
IF(INDEX!$H$16=4,(VLOOKUP($A58,'LA34'!$A$1:$BZ$190,'LA34'!R$1,0)),0)))),".")</f>
        <v>0.06</v>
      </c>
      <c r="U58" s="27">
        <f>IFERROR(
IF(INDEX!$H$16=1,(VLOOKUP($A58,'LA31'!$A$1:$BZ$190,'LA31'!S$1,0)),
IF(INDEX!$H$16=2,(VLOOKUP($A58,'LA32'!$A$1:$BZ$190,'LA32'!S$1,0)),
IF(INDEX!$H$16=3,(VLOOKUP($A58,'LA33'!$A$1:$BZ$190,'LA33'!S$1,0)),
IF(INDEX!$H$16=4,(VLOOKUP($A58,'LA34'!$A$1:$BZ$190,'LA34'!S$1,0)),0)))),".")</f>
        <v>0.06</v>
      </c>
      <c r="V58" s="27">
        <f>IFERROR(
IF(INDEX!$H$16=1,(VLOOKUP($A58,'LA31'!$A$1:$BZ$190,'LA31'!T$1,0)),
IF(INDEX!$H$16=2,(VLOOKUP($A58,'LA32'!$A$1:$BZ$190,'LA32'!T$1,0)),
IF(INDEX!$H$16=3,(VLOOKUP($A58,'LA33'!$A$1:$BZ$190,'LA33'!T$1,0)),
IF(INDEX!$H$16=4,(VLOOKUP($A58,'LA34'!$A$1:$BZ$190,'LA34'!T$1,0)),0)))),".")</f>
        <v>0.25</v>
      </c>
      <c r="W58" s="27">
        <f>IFERROR(
IF(INDEX!$H$16=1,(VLOOKUP($A58,'LA31'!$A$1:$BZ$190,'LA31'!U$1,0)),
IF(INDEX!$H$16=2,(VLOOKUP($A58,'LA32'!$A$1:$BZ$190,'LA32'!U$1,0)),
IF(INDEX!$H$16=3,(VLOOKUP($A58,'LA33'!$A$1:$BZ$190,'LA33'!U$1,0)),
IF(INDEX!$H$16=4,(VLOOKUP($A58,'LA34'!$A$1:$BZ$190,'LA34'!U$1,0)),0)))),".")</f>
        <v>0.41</v>
      </c>
      <c r="X58" s="27">
        <f>IFERROR(
IF(INDEX!$H$16=1,(VLOOKUP($A58,'LA31'!$A$1:$BZ$190,'LA31'!V$1,0)),
IF(INDEX!$H$16=2,(VLOOKUP($A58,'LA32'!$A$1:$BZ$190,'LA32'!V$1,0)),
IF(INDEX!$H$16=3,(VLOOKUP($A58,'LA33'!$A$1:$BZ$190,'LA33'!V$1,0)),
IF(INDEX!$H$16=4,(VLOOKUP($A58,'LA34'!$A$1:$BZ$190,'LA34'!V$1,0)),0)))),".")</f>
        <v>0.39</v>
      </c>
      <c r="Y58" s="27">
        <f>IFERROR(
IF(INDEX!$H$16=1,(VLOOKUP($A58,'LA31'!$A$1:$BZ$190,'LA31'!W$1,0)),
IF(INDEX!$H$16=2,(VLOOKUP($A58,'LA32'!$A$1:$BZ$190,'LA32'!W$1,0)),
IF(INDEX!$H$16=3,(VLOOKUP($A58,'LA33'!$A$1:$BZ$190,'LA33'!W$1,0)),
IF(INDEX!$H$16=4,(VLOOKUP($A58,'LA34'!$A$1:$BZ$190,'LA34'!W$1,0)),0)))),".")</f>
        <v>0.08</v>
      </c>
      <c r="Z58" s="27">
        <f>IFERROR(
IF(INDEX!$H$16=1,(VLOOKUP($A58,'LA31'!$A$1:$BZ$190,'LA31'!X$1,0)),
IF(INDEX!$H$16=2,(VLOOKUP($A58,'LA32'!$A$1:$BZ$190,'LA32'!X$1,0)),
IF(INDEX!$H$16=3,(VLOOKUP($A58,'LA33'!$A$1:$BZ$190,'LA33'!X$1,0)),
IF(INDEX!$H$16=4,(VLOOKUP($A58,'LA34'!$A$1:$BZ$190,'LA34'!X$1,0)),0)))),".")</f>
        <v>0.13</v>
      </c>
      <c r="AA58" s="27">
        <f>IFERROR(
IF(INDEX!$H$16=1,(VLOOKUP($A58,'LA31'!$A$1:$BZ$190,'LA31'!Y$1,0)),
IF(INDEX!$H$16=2,(VLOOKUP($A58,'LA32'!$A$1:$BZ$190,'LA32'!Y$1,0)),
IF(INDEX!$H$16=3,(VLOOKUP($A58,'LA33'!$A$1:$BZ$190,'LA33'!Y$1,0)),
IF(INDEX!$H$16=4,(VLOOKUP($A58,'LA34'!$A$1:$BZ$190,'LA34'!Y$1,0)),0)))),".")</f>
        <v>0.13</v>
      </c>
      <c r="AB58" s="27">
        <f>IFERROR(
IF(INDEX!$H$16=1,(VLOOKUP($A58,'LA31'!$A$1:$BZ$190,'LA31'!Z$1,0)),
IF(INDEX!$H$16=2,(VLOOKUP($A58,'LA32'!$A$1:$BZ$190,'LA32'!Z$1,0)),
IF(INDEX!$H$16=3,(VLOOKUP($A58,'LA33'!$A$1:$BZ$190,'LA33'!Z$1,0)),
IF(INDEX!$H$16=4,(VLOOKUP($A58,'LA34'!$A$1:$BZ$190,'LA34'!Z$1,0)),0)))),".")</f>
        <v>0</v>
      </c>
      <c r="AC58" s="27" t="str">
        <f>IFERROR(
IF(INDEX!$H$16=1,(VLOOKUP($A58,'LA31'!$A$1:$BZ$190,'LA31'!AA$1,0)),
IF(INDEX!$H$16=2,(VLOOKUP($A58,'LA32'!$A$1:$BZ$190,'LA32'!AA$1,0)),
IF(INDEX!$H$16=3,(VLOOKUP($A58,'LA33'!$A$1:$BZ$190,'LA33'!AA$1,0)),
IF(INDEX!$H$16=4,(VLOOKUP($A58,'LA34'!$A$1:$BZ$190,'LA34'!AA$1,0)),0)))),".")</f>
        <v>x</v>
      </c>
      <c r="AD58" s="27" t="str">
        <f>IFERROR(
IF(INDEX!$H$16=1,(VLOOKUP($A58,'LA31'!$A$1:$BZ$190,'LA31'!AB$1,0)),
IF(INDEX!$H$16=2,(VLOOKUP($A58,'LA32'!$A$1:$BZ$190,'LA32'!AB$1,0)),
IF(INDEX!$H$16=3,(VLOOKUP($A58,'LA33'!$A$1:$BZ$190,'LA33'!AB$1,0)),
IF(INDEX!$H$16=4,(VLOOKUP($A58,'LA34'!$A$1:$BZ$190,'LA34'!AB$1,0)),0)))),".")</f>
        <v>x</v>
      </c>
      <c r="AE58" s="27">
        <f>IFERROR(
IF(INDEX!$H$16=1,(VLOOKUP($A58,'LA31'!$A$1:$BZ$190,'LA31'!AC$1,0)),
IF(INDEX!$H$16=2,(VLOOKUP($A58,'LA32'!$A$1:$BZ$190,'LA32'!AC$1,0)),
IF(INDEX!$H$16=3,(VLOOKUP($A58,'LA33'!$A$1:$BZ$190,'LA33'!AC$1,0)),
IF(INDEX!$H$16=4,(VLOOKUP($A58,'LA34'!$A$1:$BZ$190,'LA34'!AC$1,0)),0)))),".")</f>
        <v>0</v>
      </c>
      <c r="AF58" s="27">
        <f>IFERROR(
IF(INDEX!$H$16=1,(VLOOKUP($A58,'LA31'!$A$1:$BZ$190,'LA31'!AD$1,0)),
IF(INDEX!$H$16=2,(VLOOKUP($A58,'LA32'!$A$1:$BZ$190,'LA32'!AD$1,0)),
IF(INDEX!$H$16=3,(VLOOKUP($A58,'LA33'!$A$1:$BZ$190,'LA33'!AD$1,0)),
IF(INDEX!$H$16=4,(VLOOKUP($A58,'LA34'!$A$1:$BZ$190,'LA34'!AD$1,0)),0)))),".")</f>
        <v>0</v>
      </c>
      <c r="AG58" s="27">
        <f>IFERROR(
IF(INDEX!$H$16=1,(VLOOKUP($A58,'LA31'!$A$1:$BZ$190,'LA31'!AE$1,0)),
IF(INDEX!$H$16=2,(VLOOKUP($A58,'LA32'!$A$1:$BZ$190,'LA32'!AE$1,0)),
IF(INDEX!$H$16=3,(VLOOKUP($A58,'LA33'!$A$1:$BZ$190,'LA33'!AE$1,0)),
IF(INDEX!$H$16=4,(VLOOKUP($A58,'LA34'!$A$1:$BZ$190,'LA34'!AE$1,0)),0)))),".")</f>
        <v>0</v>
      </c>
      <c r="AH58" s="27" t="str">
        <f>IFERROR(
IF(INDEX!$H$16=1,(VLOOKUP($A58,'LA31'!$A$1:$BZ$190,'LA31'!AF$1,0)),
IF(INDEX!$H$16=2,(VLOOKUP($A58,'LA32'!$A$1:$BZ$190,'LA32'!AF$1,0)),
IF(INDEX!$H$16=3,(VLOOKUP($A58,'LA33'!$A$1:$BZ$190,'LA33'!AF$1,0)),
IF(INDEX!$H$16=4,(VLOOKUP($A58,'LA34'!$A$1:$BZ$190,'LA34'!AF$1,0)),0)))),".")</f>
        <v>x</v>
      </c>
      <c r="AI58" s="27">
        <f>IFERROR(
IF(INDEX!$H$16=1,(VLOOKUP($A58,'LA31'!$A$1:$BZ$190,'LA31'!AG$1,0)),
IF(INDEX!$H$16=2,(VLOOKUP($A58,'LA32'!$A$1:$BZ$190,'LA32'!AG$1,0)),
IF(INDEX!$H$16=3,(VLOOKUP($A58,'LA33'!$A$1:$BZ$190,'LA33'!AG$1,0)),
IF(INDEX!$H$16=4,(VLOOKUP($A58,'LA34'!$A$1:$BZ$190,'LA34'!AG$1,0)),0)))),".")</f>
        <v>0</v>
      </c>
      <c r="AJ58" s="27" t="str">
        <f>IFERROR(
IF(INDEX!$H$16=1,(VLOOKUP($A58,'LA31'!$A$1:$BZ$190,'LA31'!AH$1,0)),
IF(INDEX!$H$16=2,(VLOOKUP($A58,'LA32'!$A$1:$BZ$190,'LA32'!AH$1,0)),
IF(INDEX!$H$16=3,(VLOOKUP($A58,'LA33'!$A$1:$BZ$190,'LA33'!AH$1,0)),
IF(INDEX!$H$16=4,(VLOOKUP($A58,'LA34'!$A$1:$BZ$190,'LA34'!AH$1,0)),0)))),".")</f>
        <v>x</v>
      </c>
      <c r="AK58" s="27">
        <f>IFERROR(
IF(INDEX!$H$16=1,(VLOOKUP($A58,'LA31'!$A$1:$BZ$190,'LA31'!AI$1,0)),
IF(INDEX!$H$16=2,(VLOOKUP($A58,'LA32'!$A$1:$BZ$190,'LA32'!AI$1,0)),
IF(INDEX!$H$16=3,(VLOOKUP($A58,'LA33'!$A$1:$BZ$190,'LA33'!AI$1,0)),
IF(INDEX!$H$16=4,(VLOOKUP($A58,'LA34'!$A$1:$BZ$190,'LA34'!AI$1,0)),0)))),".")</f>
        <v>0.05</v>
      </c>
      <c r="AL58" s="27">
        <f>IFERROR(
IF(INDEX!$H$16=1,(VLOOKUP($A58,'LA31'!$A$1:$BZ$190,'LA31'!AJ$1,0)),
IF(INDEX!$H$16=2,(VLOOKUP($A58,'LA32'!$A$1:$BZ$190,'LA32'!AJ$1,0)),
IF(INDEX!$H$16=3,(VLOOKUP($A58,'LA33'!$A$1:$BZ$190,'LA33'!AJ$1,0)),
IF(INDEX!$H$16=4,(VLOOKUP($A58,'LA34'!$A$1:$BZ$190,'LA34'!AJ$1,0)),0)))),".")</f>
        <v>0.08</v>
      </c>
      <c r="AM58" s="27">
        <f>IFERROR(
IF(INDEX!$H$16=1,(VLOOKUP($A58,'LA31'!$A$1:$BZ$190,'LA31'!AK$1,0)),
IF(INDEX!$H$16=2,(VLOOKUP($A58,'LA32'!$A$1:$BZ$190,'LA32'!AK$1,0)),
IF(INDEX!$H$16=3,(VLOOKUP($A58,'LA33'!$A$1:$BZ$190,'LA33'!AK$1,0)),
IF(INDEX!$H$16=4,(VLOOKUP($A58,'LA34'!$A$1:$BZ$190,'LA34'!AK$1,0)),0)))),".")</f>
        <v>0.08</v>
      </c>
      <c r="AN58" s="27">
        <f>IFERROR(
IF(INDEX!$H$16=1,(VLOOKUP($A58,'LA31'!$A$1:$BZ$190,'LA31'!AL$1,0)),
IF(INDEX!$H$16=2,(VLOOKUP($A58,'LA32'!$A$1:$BZ$190,'LA32'!AL$1,0)),
IF(INDEX!$H$16=3,(VLOOKUP($A58,'LA33'!$A$1:$BZ$190,'LA33'!AL$1,0)),
IF(INDEX!$H$16=4,(VLOOKUP($A58,'LA34'!$A$1:$BZ$190,'LA34'!AL$1,0)),0)))),".")</f>
        <v>0</v>
      </c>
      <c r="AO58" s="27">
        <f>IFERROR(
IF(INDEX!$H$16=1,(VLOOKUP($A58,'LA31'!$A$1:$BZ$190,'LA31'!AM$1,0)),
IF(INDEX!$H$16=2,(VLOOKUP($A58,'LA32'!$A$1:$BZ$190,'LA32'!AM$1,0)),
IF(INDEX!$H$16=3,(VLOOKUP($A58,'LA33'!$A$1:$BZ$190,'LA33'!AM$1,0)),
IF(INDEX!$H$16=4,(VLOOKUP($A58,'LA34'!$A$1:$BZ$190,'LA34'!AM$1,0)),0)))),".")</f>
        <v>0</v>
      </c>
      <c r="AP58" s="27">
        <f>IFERROR(
IF(INDEX!$H$16=1,(VLOOKUP($A58,'LA31'!$A$1:$BZ$190,'LA31'!AN$1,0)),
IF(INDEX!$H$16=2,(VLOOKUP($A58,'LA32'!$A$1:$BZ$190,'LA32'!AN$1,0)),
IF(INDEX!$H$16=3,(VLOOKUP($A58,'LA33'!$A$1:$BZ$190,'LA33'!AN$1,0)),
IF(INDEX!$H$16=4,(VLOOKUP($A58,'LA34'!$A$1:$BZ$190,'LA34'!AN$1,0)),0)))),".")</f>
        <v>0</v>
      </c>
      <c r="AQ58" s="27">
        <f>IFERROR(
IF(INDEX!$H$16=1,(VLOOKUP($A58,'LA31'!$A$1:$BZ$190,'LA31'!AO$1,0)),
IF(INDEX!$H$16=2,(VLOOKUP($A58,'LA32'!$A$1:$BZ$190,'LA32'!AO$1,0)),
IF(INDEX!$H$16=3,(VLOOKUP($A58,'LA33'!$A$1:$BZ$190,'LA33'!AO$1,0)),
IF(INDEX!$H$16=4,(VLOOKUP($A58,'LA34'!$A$1:$BZ$190,'LA34'!AO$1,0)),0)))),".")</f>
        <v>0</v>
      </c>
      <c r="AR58" s="27" t="str">
        <f>IFERROR(
IF(INDEX!$H$16=1,(VLOOKUP($A58,'LA31'!$A$1:$BZ$190,'LA31'!AP$1,0)),
IF(INDEX!$H$16=2,(VLOOKUP($A58,'LA32'!$A$1:$BZ$190,'LA32'!AP$1,0)),
IF(INDEX!$H$16=3,(VLOOKUP($A58,'LA33'!$A$1:$BZ$190,'LA33'!AP$1,0)),
IF(INDEX!$H$16=4,(VLOOKUP($A58,'LA34'!$A$1:$BZ$190,'LA34'!AP$1,0)),0)))),".")</f>
        <v>-</v>
      </c>
      <c r="AS58" s="27" t="str">
        <f>IFERROR(
IF(INDEX!$H$16=1,(VLOOKUP($A58,'LA31'!$A$1:$BZ$190,'LA31'!AQ$1,0)),
IF(INDEX!$H$16=2,(VLOOKUP($A58,'LA32'!$A$1:$BZ$190,'LA32'!AQ$1,0)),
IF(INDEX!$H$16=3,(VLOOKUP($A58,'LA33'!$A$1:$BZ$190,'LA33'!AQ$1,0)),
IF(INDEX!$H$16=4,(VLOOKUP($A58,'LA34'!$A$1:$BZ$190,'LA34'!AQ$1,0)),0)))),".")</f>
        <v>-</v>
      </c>
      <c r="AT58" s="27" t="str">
        <f>IFERROR(
IF(INDEX!$H$16=1,(VLOOKUP($A58,'LA31'!$A$1:$BZ$190,'LA31'!AR$1,0)),
IF(INDEX!$H$16=2,(VLOOKUP($A58,'LA32'!$A$1:$BZ$190,'LA32'!AR$1,0)),
IF(INDEX!$H$16=3,(VLOOKUP($A58,'LA33'!$A$1:$BZ$190,'LA33'!AR$1,0)),
IF(INDEX!$H$16=4,(VLOOKUP($A58,'LA34'!$A$1:$BZ$190,'LA34'!AR$1,0)),0)))),".")</f>
        <v>x</v>
      </c>
      <c r="AU58" s="27">
        <f>IFERROR(
IF(INDEX!$H$16=1,(VLOOKUP($A58,'LA31'!$A$1:$BZ$190,'LA31'!AS$1,0)),
IF(INDEX!$H$16=2,(VLOOKUP($A58,'LA32'!$A$1:$BZ$190,'LA32'!AS$1,0)),
IF(INDEX!$H$16=3,(VLOOKUP($A58,'LA33'!$A$1:$BZ$190,'LA33'!AS$1,0)),
IF(INDEX!$H$16=4,(VLOOKUP($A58,'LA34'!$A$1:$BZ$190,'LA34'!AS$1,0)),0)))),".")</f>
        <v>0.01</v>
      </c>
      <c r="AV58" s="27">
        <f>IFERROR(
IF(INDEX!$H$16=1,(VLOOKUP($A58,'LA31'!$A$1:$BZ$190,'LA31'!AT$1,0)),
IF(INDEX!$H$16=2,(VLOOKUP($A58,'LA32'!$A$1:$BZ$190,'LA32'!AT$1,0)),
IF(INDEX!$H$16=3,(VLOOKUP($A58,'LA33'!$A$1:$BZ$190,'LA33'!AT$1,0)),
IF(INDEX!$H$16=4,(VLOOKUP($A58,'LA34'!$A$1:$BZ$190,'LA34'!AT$1,0)),0)))),".")</f>
        <v>0.01</v>
      </c>
      <c r="AW58" s="27" t="str">
        <f>IFERROR(
IF(INDEX!$H$16=1,(VLOOKUP($A58,'LA31'!$A$1:$BZ$190,'LA31'!AU$1,0)),
IF(INDEX!$H$16=2,(VLOOKUP($A58,'LA32'!$A$1:$BZ$190,'LA32'!AU$1,0)),
IF(INDEX!$H$16=3,(VLOOKUP($A58,'LA33'!$A$1:$BZ$190,'LA33'!AU$1,0)),
IF(INDEX!$H$16=4,(VLOOKUP($A58,'LA34'!$A$1:$BZ$190,'LA34'!AU$1,0)),0)))),".")</f>
        <v>x</v>
      </c>
      <c r="AX58" s="27">
        <f>IFERROR(
IF(INDEX!$H$16=1,(VLOOKUP($A58,'LA31'!$A$1:$BZ$190,'LA31'!AV$1,0)),
IF(INDEX!$H$16=2,(VLOOKUP($A58,'LA32'!$A$1:$BZ$190,'LA32'!AV$1,0)),
IF(INDEX!$H$16=3,(VLOOKUP($A58,'LA33'!$A$1:$BZ$190,'LA33'!AV$1,0)),
IF(INDEX!$H$16=4,(VLOOKUP($A58,'LA34'!$A$1:$BZ$190,'LA34'!AV$1,0)),0)))),".")</f>
        <v>0.01</v>
      </c>
      <c r="AY58" s="27">
        <f>IFERROR(
IF(INDEX!$H$16=1,(VLOOKUP($A58,'LA31'!$A$1:$BZ$190,'LA31'!AW$1,0)),
IF(INDEX!$H$16=2,(VLOOKUP($A58,'LA32'!$A$1:$BZ$190,'LA32'!AW$1,0)),
IF(INDEX!$H$16=3,(VLOOKUP($A58,'LA33'!$A$1:$BZ$190,'LA33'!AW$1,0)),
IF(INDEX!$H$16=4,(VLOOKUP($A58,'LA34'!$A$1:$BZ$190,'LA34'!AW$1,0)),0)))),".")</f>
        <v>0.01</v>
      </c>
      <c r="AZ58" s="27" t="str">
        <f>IFERROR(
IF(INDEX!$H$16=1,(VLOOKUP($A58,'LA31'!$A$1:$BZ$190,'LA31'!AX$1,0)),
IF(INDEX!$H$16=2,(VLOOKUP($A58,'LA32'!$A$1:$BZ$190,'LA32'!AX$1,0)),
IF(INDEX!$H$16=3,(VLOOKUP($A58,'LA33'!$A$1:$BZ$190,'LA33'!AX$1,0)),
IF(INDEX!$H$16=4,(VLOOKUP($A58,'LA34'!$A$1:$BZ$190,'LA34'!AX$1,0)),0)))),".")</f>
        <v>x</v>
      </c>
      <c r="BA58" s="27" t="str">
        <f>IFERROR(
IF(INDEX!$H$16=1,(VLOOKUP($A58,'LA31'!$A$1:$BZ$190,'LA31'!AY$1,0)),
IF(INDEX!$H$16=2,(VLOOKUP($A58,'LA32'!$A$1:$BZ$190,'LA32'!AY$1,0)),
IF(INDEX!$H$16=3,(VLOOKUP($A58,'LA33'!$A$1:$BZ$190,'LA33'!AY$1,0)),
IF(INDEX!$H$16=4,(VLOOKUP($A58,'LA34'!$A$1:$BZ$190,'LA34'!AY$1,0)),0)))),".")</f>
        <v>-</v>
      </c>
      <c r="BB58" s="27" t="str">
        <f>IFERROR(
IF(INDEX!$H$16=1,(VLOOKUP($A58,'LA31'!$A$1:$BZ$190,'LA31'!AZ$1,0)),
IF(INDEX!$H$16=2,(VLOOKUP($A58,'LA32'!$A$1:$BZ$190,'LA32'!AZ$1,0)),
IF(INDEX!$H$16=3,(VLOOKUP($A58,'LA33'!$A$1:$BZ$190,'LA33'!AZ$1,0)),
IF(INDEX!$H$16=4,(VLOOKUP($A58,'LA34'!$A$1:$BZ$190,'LA34'!AZ$1,0)),0)))),".")</f>
        <v>-</v>
      </c>
      <c r="BC58" s="27" t="str">
        <f>IFERROR(
IF(INDEX!$H$16=1,(VLOOKUP($A58,'LA31'!$A$1:$BZ$190,'LA31'!BA$1,0)),
IF(INDEX!$H$16=2,(VLOOKUP($A58,'LA32'!$A$1:$BZ$190,'LA32'!BA$1,0)),
IF(INDEX!$H$16=3,(VLOOKUP($A58,'LA33'!$A$1:$BZ$190,'LA33'!BA$1,0)),
IF(INDEX!$H$16=4,(VLOOKUP($A58,'LA34'!$A$1:$BZ$190,'LA34'!BA$1,0)),0)))),".")</f>
        <v>x</v>
      </c>
      <c r="BD58" s="27">
        <f>IFERROR(
IF(INDEX!$H$16=1,(VLOOKUP($A58,'LA31'!$A$1:$BZ$190,'LA31'!BB$1,0)),
IF(INDEX!$H$16=2,(VLOOKUP($A58,'LA32'!$A$1:$BZ$190,'LA32'!BB$1,0)),
IF(INDEX!$H$16=3,(VLOOKUP($A58,'LA33'!$A$1:$BZ$190,'LA33'!BB$1,0)),
IF(INDEX!$H$16=4,(VLOOKUP($A58,'LA34'!$A$1:$BZ$190,'LA34'!BB$1,0)),0)))),".")</f>
        <v>0</v>
      </c>
      <c r="BE58" s="27" t="str">
        <f>IFERROR(
IF(INDEX!$H$16=1,(VLOOKUP($A58,'LA31'!$A$1:$BZ$190,'LA31'!BC$1,0)),
IF(INDEX!$H$16=2,(VLOOKUP($A58,'LA32'!$A$1:$BZ$190,'LA32'!BC$1,0)),
IF(INDEX!$H$16=3,(VLOOKUP($A58,'LA33'!$A$1:$BZ$190,'LA33'!BC$1,0)),
IF(INDEX!$H$16=4,(VLOOKUP($A58,'LA34'!$A$1:$BZ$190,'LA34'!BC$1,0)),0)))),".")</f>
        <v>x</v>
      </c>
      <c r="BF58" s="27" t="str">
        <f>IFERROR(
IF(INDEX!$H$16=1,(VLOOKUP($A58,'LA31'!$A$1:$BZ$190,'LA31'!BD$1,0)),
IF(INDEX!$H$16=2,(VLOOKUP($A58,'LA32'!$A$1:$BZ$190,'LA32'!BD$1,0)),
IF(INDEX!$H$16=3,(VLOOKUP($A58,'LA33'!$A$1:$BZ$190,'LA33'!BD$1,0)),
IF(INDEX!$H$16=4,(VLOOKUP($A58,'LA34'!$A$1:$BZ$190,'LA34'!BD$1,0)),0)))),".")</f>
        <v>x</v>
      </c>
      <c r="BG58" s="27" t="str">
        <f>IFERROR(
IF(INDEX!$H$16=1,(VLOOKUP($A58,'LA31'!$A$1:$BZ$190,'LA31'!BE$1,0)),
IF(INDEX!$H$16=2,(VLOOKUP($A58,'LA32'!$A$1:$BZ$190,'LA32'!BE$1,0)),
IF(INDEX!$H$16=3,(VLOOKUP($A58,'LA33'!$A$1:$BZ$190,'LA33'!BE$1,0)),
IF(INDEX!$H$16=4,(VLOOKUP($A58,'LA34'!$A$1:$BZ$190,'LA34'!BE$1,0)),0)))),".")</f>
        <v>-</v>
      </c>
      <c r="BH58" s="27" t="str">
        <f>IFERROR(
IF(INDEX!$H$16=1,(VLOOKUP($A58,'LA31'!$A$1:$BZ$190,'LA31'!BF$1,0)),
IF(INDEX!$H$16=2,(VLOOKUP($A58,'LA32'!$A$1:$BZ$190,'LA32'!BF$1,0)),
IF(INDEX!$H$16=3,(VLOOKUP($A58,'LA33'!$A$1:$BZ$190,'LA33'!BF$1,0)),
IF(INDEX!$H$16=4,(VLOOKUP($A58,'LA34'!$A$1:$BZ$190,'LA34'!BF$1,0)),0)))),".")</f>
        <v>-</v>
      </c>
      <c r="BI58" s="27">
        <f>IFERROR(
IF(INDEX!$H$16=1,(VLOOKUP($A58,'LA31'!$A$1:$BZ$190,'LA31'!BG$1,0)),
IF(INDEX!$H$16=2,(VLOOKUP($A58,'LA32'!$A$1:$BZ$190,'LA32'!BG$1,0)),
IF(INDEX!$H$16=3,(VLOOKUP($A58,'LA33'!$A$1:$BZ$190,'LA33'!BG$1,0)),
IF(INDEX!$H$16=4,(VLOOKUP($A58,'LA34'!$A$1:$BZ$190,'LA34'!BG$1,0)),0)))),".")</f>
        <v>0.12</v>
      </c>
      <c r="BJ58" s="27">
        <f>IFERROR(
IF(INDEX!$H$16=1,(VLOOKUP($A58,'LA31'!$A$1:$BZ$190,'LA31'!BH$1,0)),
IF(INDEX!$H$16=2,(VLOOKUP($A58,'LA32'!$A$1:$BZ$190,'LA32'!BH$1,0)),
IF(INDEX!$H$16=3,(VLOOKUP($A58,'LA33'!$A$1:$BZ$190,'LA33'!BH$1,0)),
IF(INDEX!$H$16=4,(VLOOKUP($A58,'LA34'!$A$1:$BZ$190,'LA34'!BH$1,0)),0)))),".")</f>
        <v>0.04</v>
      </c>
      <c r="BK58" s="27">
        <f>IFERROR(
IF(INDEX!$H$16=1,(VLOOKUP($A58,'LA31'!$A$1:$BZ$190,'LA31'!BI$1,0)),
IF(INDEX!$H$16=2,(VLOOKUP($A58,'LA32'!$A$1:$BZ$190,'LA32'!BI$1,0)),
IF(INDEX!$H$16=3,(VLOOKUP($A58,'LA33'!$A$1:$BZ$190,'LA33'!BI$1,0)),
IF(INDEX!$H$16=4,(VLOOKUP($A58,'LA34'!$A$1:$BZ$190,'LA34'!BI$1,0)),0)))),".")</f>
        <v>0.05</v>
      </c>
      <c r="BL58" s="27">
        <f>IFERROR(
IF(INDEX!$H$16=1,(VLOOKUP($A58,'LA31'!$A$1:$BZ$190,'LA31'!BJ$1,0)),
IF(INDEX!$H$16=2,(VLOOKUP($A58,'LA32'!$A$1:$BZ$190,'LA32'!BJ$1,0)),
IF(INDEX!$H$16=3,(VLOOKUP($A58,'LA33'!$A$1:$BZ$190,'LA33'!BJ$1,0)),
IF(INDEX!$H$16=4,(VLOOKUP($A58,'LA34'!$A$1:$BZ$190,'LA34'!BJ$1,0)),0)))),".")</f>
        <v>0.03</v>
      </c>
      <c r="BM58" s="27">
        <f>IFERROR(
IF(INDEX!$H$16=1,(VLOOKUP($A58,'LA31'!$A$1:$BZ$190,'LA31'!BK$1,0)),
IF(INDEX!$H$16=2,(VLOOKUP($A58,'LA32'!$A$1:$BZ$190,'LA32'!BK$1,0)),
IF(INDEX!$H$16=3,(VLOOKUP($A58,'LA33'!$A$1:$BZ$190,'LA33'!BK$1,0)),
IF(INDEX!$H$16=4,(VLOOKUP($A58,'LA34'!$A$1:$BZ$190,'LA34'!BK$1,0)),0)))),".")</f>
        <v>0.01</v>
      </c>
      <c r="BN58" s="27">
        <f>IFERROR(
IF(INDEX!$H$16=1,(VLOOKUP($A58,'LA31'!$A$1:$BZ$190,'LA31'!BL$1,0)),
IF(INDEX!$H$16=2,(VLOOKUP($A58,'LA32'!$A$1:$BZ$190,'LA32'!BL$1,0)),
IF(INDEX!$H$16=3,(VLOOKUP($A58,'LA33'!$A$1:$BZ$190,'LA33'!BL$1,0)),
IF(INDEX!$H$16=4,(VLOOKUP($A58,'LA34'!$A$1:$BZ$190,'LA34'!BL$1,0)),0)))),".")</f>
        <v>0.01</v>
      </c>
      <c r="BO58" s="27" t="str">
        <f>IFERROR(
IF(INDEX!$H$16=1,(VLOOKUP($A58,'LA31'!$A$1:$BZ$190,'LA31'!BM$1,0)),
IF(INDEX!$H$16=2,(VLOOKUP($A58,'LA32'!$A$1:$BZ$190,'LA32'!BM$1,0)),
IF(INDEX!$H$16=3,(VLOOKUP($A58,'LA33'!$A$1:$BZ$190,'LA33'!BM$1,0)),
IF(INDEX!$H$16=4,(VLOOKUP($A58,'LA34'!$A$1:$BZ$190,'LA34'!BM$1,0)),0)))),".")</f>
        <v>x</v>
      </c>
      <c r="BP58" s="27">
        <f>IFERROR(
IF(INDEX!$H$16=1,(VLOOKUP($A58,'LA31'!$A$1:$BZ$190,'LA31'!BN$1,0)),
IF(INDEX!$H$16=2,(VLOOKUP($A58,'LA32'!$A$1:$BZ$190,'LA32'!BN$1,0)),
IF(INDEX!$H$16=3,(VLOOKUP($A58,'LA33'!$A$1:$BZ$190,'LA33'!BN$1,0)),
IF(INDEX!$H$16=4,(VLOOKUP($A58,'LA34'!$A$1:$BZ$190,'LA34'!BN$1,0)),0)))),".")</f>
        <v>0.01</v>
      </c>
      <c r="BQ58" s="27">
        <f>IFERROR(
IF(INDEX!$H$16=1,(VLOOKUP($A58,'LA31'!$A$1:$BZ$190,'LA31'!BO$1,0)),
IF(INDEX!$H$16=2,(VLOOKUP($A58,'LA32'!$A$1:$BZ$190,'LA32'!BO$1,0)),
IF(INDEX!$H$16=3,(VLOOKUP($A58,'LA33'!$A$1:$BZ$190,'LA33'!BO$1,0)),
IF(INDEX!$H$16=4,(VLOOKUP($A58,'LA34'!$A$1:$BZ$190,'LA34'!BO$1,0)),0)))),".")</f>
        <v>0.01</v>
      </c>
    </row>
    <row r="59" spans="1:69" x14ac:dyDescent="0.2">
      <c r="A59" s="7">
        <v>845</v>
      </c>
      <c r="B59" s="13" t="s">
        <v>169</v>
      </c>
      <c r="C59" s="96" t="s">
        <v>126</v>
      </c>
      <c r="D59" s="26">
        <f>IFERROR(
IF(INDEX!$H$16=1,(VLOOKUP($A59,'LA31'!$A$1:$BZ$190,'LA31'!B$1,0)),
IF(INDEX!$H$16=2,(VLOOKUP($A59,'LA32'!$A$1:$BZ$190,'LA32'!B$1,0)),
IF(INDEX!$H$16=3,(VLOOKUP($A59,'LA33'!$A$1:$BZ$190,'LA33'!B$1,0)),
IF(INDEX!$H$16=4,(VLOOKUP($A59,'LA34'!$A$1:$BZ$190,'LA34'!B$1,0)),0)))),".")</f>
        <v>590</v>
      </c>
      <c r="E59" s="26">
        <f>IFERROR(
IF(INDEX!$H$16=1,(VLOOKUP($A59,'LA31'!$A$1:$BZ$190,'LA31'!C$1,0)),
IF(INDEX!$H$16=2,(VLOOKUP($A59,'LA32'!$A$1:$BZ$190,'LA32'!C$1,0)),
IF(INDEX!$H$16=3,(VLOOKUP($A59,'LA33'!$A$1:$BZ$190,'LA33'!C$1,0)),
IF(INDEX!$H$16=4,(VLOOKUP($A59,'LA34'!$A$1:$BZ$190,'LA34'!C$1,0)),0)))),".")</f>
        <v>4660</v>
      </c>
      <c r="F59" s="26">
        <f>IFERROR(
IF(INDEX!$H$16=1,(VLOOKUP($A59,'LA31'!$A$1:$BZ$190,'LA31'!D$1,0)),
IF(INDEX!$H$16=2,(VLOOKUP($A59,'LA32'!$A$1:$BZ$190,'LA32'!D$1,0)),
IF(INDEX!$H$16=3,(VLOOKUP($A59,'LA33'!$A$1:$BZ$190,'LA33'!D$1,0)),
IF(INDEX!$H$16=4,(VLOOKUP($A59,'LA34'!$A$1:$BZ$190,'LA34'!D$1,0)),0)))),".")</f>
        <v>5250</v>
      </c>
      <c r="G59" s="27">
        <f>IFERROR(
IF(INDEX!$H$16=1,(VLOOKUP($A59,'LA31'!$A$1:$BZ$190,'LA31'!E$1,0)),
IF(INDEX!$H$16=2,(VLOOKUP($A59,'LA32'!$A$1:$BZ$190,'LA32'!E$1,0)),
IF(INDEX!$H$16=3,(VLOOKUP($A59,'LA33'!$A$1:$BZ$190,'LA33'!E$1,0)),
IF(INDEX!$H$16=4,(VLOOKUP($A59,'LA34'!$A$1:$BZ$190,'LA34'!E$1,0)),0)))),".")</f>
        <v>0.8</v>
      </c>
      <c r="H59" s="27">
        <f>IFERROR(
IF(INDEX!$H$16=1,(VLOOKUP($A59,'LA31'!$A$1:$BZ$190,'LA31'!F$1,0)),
IF(INDEX!$H$16=2,(VLOOKUP($A59,'LA32'!$A$1:$BZ$190,'LA32'!F$1,0)),
IF(INDEX!$H$16=3,(VLOOKUP($A59,'LA33'!$A$1:$BZ$190,'LA33'!F$1,0)),
IF(INDEX!$H$16=4,(VLOOKUP($A59,'LA34'!$A$1:$BZ$190,'LA34'!F$1,0)),0)))),".")</f>
        <v>0.93</v>
      </c>
      <c r="I59" s="27">
        <f>IFERROR(
IF(INDEX!$H$16=1,(VLOOKUP($A59,'LA31'!$A$1:$BZ$190,'LA31'!G$1,0)),
IF(INDEX!$H$16=2,(VLOOKUP($A59,'LA32'!$A$1:$BZ$190,'LA32'!G$1,0)),
IF(INDEX!$H$16=3,(VLOOKUP($A59,'LA33'!$A$1:$BZ$190,'LA33'!G$1,0)),
IF(INDEX!$H$16=4,(VLOOKUP($A59,'LA34'!$A$1:$BZ$190,'LA34'!G$1,0)),0)))),".")</f>
        <v>0.92</v>
      </c>
      <c r="J59" s="27">
        <f>IFERROR(
IF(INDEX!$H$16=1,(VLOOKUP($A59,'LA31'!$A$1:$BZ$190,'LA31'!H$1,0)),
IF(INDEX!$H$16=2,(VLOOKUP($A59,'LA32'!$A$1:$BZ$190,'LA32'!H$1,0)),
IF(INDEX!$H$16=3,(VLOOKUP($A59,'LA33'!$A$1:$BZ$190,'LA33'!H$1,0)),
IF(INDEX!$H$16=4,(VLOOKUP($A59,'LA34'!$A$1:$BZ$190,'LA34'!H$1,0)),0)))),".")</f>
        <v>0.78</v>
      </c>
      <c r="K59" s="27">
        <f>IFERROR(
IF(INDEX!$H$16=1,(VLOOKUP($A59,'LA31'!$A$1:$BZ$190,'LA31'!I$1,0)),
IF(INDEX!$H$16=2,(VLOOKUP($A59,'LA32'!$A$1:$BZ$190,'LA32'!I$1,0)),
IF(INDEX!$H$16=3,(VLOOKUP($A59,'LA33'!$A$1:$BZ$190,'LA33'!I$1,0)),
IF(INDEX!$H$16=4,(VLOOKUP($A59,'LA34'!$A$1:$BZ$190,'LA34'!I$1,0)),0)))),".")</f>
        <v>0.91</v>
      </c>
      <c r="L59" s="27">
        <f>IFERROR(
IF(INDEX!$H$16=1,(VLOOKUP($A59,'LA31'!$A$1:$BZ$190,'LA31'!J$1,0)),
IF(INDEX!$H$16=2,(VLOOKUP($A59,'LA32'!$A$1:$BZ$190,'LA32'!J$1,0)),
IF(INDEX!$H$16=3,(VLOOKUP($A59,'LA33'!$A$1:$BZ$190,'LA33'!J$1,0)),
IF(INDEX!$H$16=4,(VLOOKUP($A59,'LA34'!$A$1:$BZ$190,'LA34'!J$1,0)),0)))),".")</f>
        <v>0.9</v>
      </c>
      <c r="M59" s="27">
        <f>IFERROR(
IF(INDEX!$H$16=1,(VLOOKUP($A59,'LA31'!$A$1:$BZ$190,'LA31'!K$1,0)),
IF(INDEX!$H$16=2,(VLOOKUP($A59,'LA32'!$A$1:$BZ$190,'LA32'!K$1,0)),
IF(INDEX!$H$16=3,(VLOOKUP($A59,'LA33'!$A$1:$BZ$190,'LA33'!K$1,0)),
IF(INDEX!$H$16=4,(VLOOKUP($A59,'LA34'!$A$1:$BZ$190,'LA34'!K$1,0)),0)))),".")</f>
        <v>0.54</v>
      </c>
      <c r="N59" s="27">
        <f>IFERROR(
IF(INDEX!$H$16=1,(VLOOKUP($A59,'LA31'!$A$1:$BZ$190,'LA31'!L$1,0)),
IF(INDEX!$H$16=2,(VLOOKUP($A59,'LA32'!$A$1:$BZ$190,'LA32'!L$1,0)),
IF(INDEX!$H$16=3,(VLOOKUP($A59,'LA33'!$A$1:$BZ$190,'LA33'!L$1,0)),
IF(INDEX!$H$16=4,(VLOOKUP($A59,'LA34'!$A$1:$BZ$190,'LA34'!L$1,0)),0)))),".")</f>
        <v>0.48</v>
      </c>
      <c r="O59" s="27">
        <f>IFERROR(
IF(INDEX!$H$16=1,(VLOOKUP($A59,'LA31'!$A$1:$BZ$190,'LA31'!M$1,0)),
IF(INDEX!$H$16=2,(VLOOKUP($A59,'LA32'!$A$1:$BZ$190,'LA32'!M$1,0)),
IF(INDEX!$H$16=3,(VLOOKUP($A59,'LA33'!$A$1:$BZ$190,'LA33'!M$1,0)),
IF(INDEX!$H$16=4,(VLOOKUP($A59,'LA34'!$A$1:$BZ$190,'LA34'!M$1,0)),0)))),".")</f>
        <v>0.48</v>
      </c>
      <c r="P59" s="27">
        <f>IFERROR(
IF(INDEX!$H$16=1,(VLOOKUP($A59,'LA31'!$A$1:$BZ$190,'LA31'!N$1,0)),
IF(INDEX!$H$16=2,(VLOOKUP($A59,'LA32'!$A$1:$BZ$190,'LA32'!N$1,0)),
IF(INDEX!$H$16=3,(VLOOKUP($A59,'LA33'!$A$1:$BZ$190,'LA33'!N$1,0)),
IF(INDEX!$H$16=4,(VLOOKUP($A59,'LA34'!$A$1:$BZ$190,'LA34'!N$1,0)),0)))),".")</f>
        <v>0</v>
      </c>
      <c r="Q59" s="27">
        <f>IFERROR(
IF(INDEX!$H$16=1,(VLOOKUP($A59,'LA31'!$A$1:$BZ$190,'LA31'!O$1,0)),
IF(INDEX!$H$16=2,(VLOOKUP($A59,'LA32'!$A$1:$BZ$190,'LA32'!O$1,0)),
IF(INDEX!$H$16=3,(VLOOKUP($A59,'LA33'!$A$1:$BZ$190,'LA33'!O$1,0)),
IF(INDEX!$H$16=4,(VLOOKUP($A59,'LA34'!$A$1:$BZ$190,'LA34'!O$1,0)),0)))),".")</f>
        <v>0.01</v>
      </c>
      <c r="R59" s="27">
        <f>IFERROR(
IF(INDEX!$H$16=1,(VLOOKUP($A59,'LA31'!$A$1:$BZ$190,'LA31'!P$1,0)),
IF(INDEX!$H$16=2,(VLOOKUP($A59,'LA32'!$A$1:$BZ$190,'LA32'!P$1,0)),
IF(INDEX!$H$16=3,(VLOOKUP($A59,'LA33'!$A$1:$BZ$190,'LA33'!P$1,0)),
IF(INDEX!$H$16=4,(VLOOKUP($A59,'LA34'!$A$1:$BZ$190,'LA34'!P$1,0)),0)))),".")</f>
        <v>0.01</v>
      </c>
      <c r="S59" s="27">
        <f>IFERROR(
IF(INDEX!$H$16=1,(VLOOKUP($A59,'LA31'!$A$1:$BZ$190,'LA31'!Q$1,0)),
IF(INDEX!$H$16=2,(VLOOKUP($A59,'LA32'!$A$1:$BZ$190,'LA32'!Q$1,0)),
IF(INDEX!$H$16=3,(VLOOKUP($A59,'LA33'!$A$1:$BZ$190,'LA33'!Q$1,0)),
IF(INDEX!$H$16=4,(VLOOKUP($A59,'LA34'!$A$1:$BZ$190,'LA34'!Q$1,0)),0)))),".")</f>
        <v>0.04</v>
      </c>
      <c r="T59" s="27">
        <f>IFERROR(
IF(INDEX!$H$16=1,(VLOOKUP($A59,'LA31'!$A$1:$BZ$190,'LA31'!R$1,0)),
IF(INDEX!$H$16=2,(VLOOKUP($A59,'LA32'!$A$1:$BZ$190,'LA32'!R$1,0)),
IF(INDEX!$H$16=3,(VLOOKUP($A59,'LA33'!$A$1:$BZ$190,'LA33'!R$1,0)),
IF(INDEX!$H$16=4,(VLOOKUP($A59,'LA34'!$A$1:$BZ$190,'LA34'!R$1,0)),0)))),".")</f>
        <v>0.02</v>
      </c>
      <c r="U59" s="27">
        <f>IFERROR(
IF(INDEX!$H$16=1,(VLOOKUP($A59,'LA31'!$A$1:$BZ$190,'LA31'!S$1,0)),
IF(INDEX!$H$16=2,(VLOOKUP($A59,'LA32'!$A$1:$BZ$190,'LA32'!S$1,0)),
IF(INDEX!$H$16=3,(VLOOKUP($A59,'LA33'!$A$1:$BZ$190,'LA33'!S$1,0)),
IF(INDEX!$H$16=4,(VLOOKUP($A59,'LA34'!$A$1:$BZ$190,'LA34'!S$1,0)),0)))),".")</f>
        <v>0.02</v>
      </c>
      <c r="V59" s="27">
        <f>IFERROR(
IF(INDEX!$H$16=1,(VLOOKUP($A59,'LA31'!$A$1:$BZ$190,'LA31'!T$1,0)),
IF(INDEX!$H$16=2,(VLOOKUP($A59,'LA32'!$A$1:$BZ$190,'LA32'!T$1,0)),
IF(INDEX!$H$16=3,(VLOOKUP($A59,'LA33'!$A$1:$BZ$190,'LA33'!T$1,0)),
IF(INDEX!$H$16=4,(VLOOKUP($A59,'LA34'!$A$1:$BZ$190,'LA34'!T$1,0)),0)))),".")</f>
        <v>0.05</v>
      </c>
      <c r="W59" s="27">
        <f>IFERROR(
IF(INDEX!$H$16=1,(VLOOKUP($A59,'LA31'!$A$1:$BZ$190,'LA31'!U$1,0)),
IF(INDEX!$H$16=2,(VLOOKUP($A59,'LA32'!$A$1:$BZ$190,'LA32'!U$1,0)),
IF(INDEX!$H$16=3,(VLOOKUP($A59,'LA33'!$A$1:$BZ$190,'LA33'!U$1,0)),
IF(INDEX!$H$16=4,(VLOOKUP($A59,'LA34'!$A$1:$BZ$190,'LA34'!U$1,0)),0)))),".")</f>
        <v>0.19</v>
      </c>
      <c r="X59" s="27">
        <f>IFERROR(
IF(INDEX!$H$16=1,(VLOOKUP($A59,'LA31'!$A$1:$BZ$190,'LA31'!V$1,0)),
IF(INDEX!$H$16=2,(VLOOKUP($A59,'LA32'!$A$1:$BZ$190,'LA32'!V$1,0)),
IF(INDEX!$H$16=3,(VLOOKUP($A59,'LA33'!$A$1:$BZ$190,'LA33'!V$1,0)),
IF(INDEX!$H$16=4,(VLOOKUP($A59,'LA34'!$A$1:$BZ$190,'LA34'!V$1,0)),0)))),".")</f>
        <v>0.18</v>
      </c>
      <c r="Y59" s="27">
        <f>IFERROR(
IF(INDEX!$H$16=1,(VLOOKUP($A59,'LA31'!$A$1:$BZ$190,'LA31'!W$1,0)),
IF(INDEX!$H$16=2,(VLOOKUP($A59,'LA32'!$A$1:$BZ$190,'LA32'!W$1,0)),
IF(INDEX!$H$16=3,(VLOOKUP($A59,'LA33'!$A$1:$BZ$190,'LA33'!W$1,0)),
IF(INDEX!$H$16=4,(VLOOKUP($A59,'LA34'!$A$1:$BZ$190,'LA34'!W$1,0)),0)))),".")</f>
        <v>0.15</v>
      </c>
      <c r="Z59" s="27">
        <f>IFERROR(
IF(INDEX!$H$16=1,(VLOOKUP($A59,'LA31'!$A$1:$BZ$190,'LA31'!X$1,0)),
IF(INDEX!$H$16=2,(VLOOKUP($A59,'LA32'!$A$1:$BZ$190,'LA32'!X$1,0)),
IF(INDEX!$H$16=3,(VLOOKUP($A59,'LA33'!$A$1:$BZ$190,'LA33'!X$1,0)),
IF(INDEX!$H$16=4,(VLOOKUP($A59,'LA34'!$A$1:$BZ$190,'LA34'!X$1,0)),0)))),".")</f>
        <v>0.21</v>
      </c>
      <c r="AA59" s="27">
        <f>IFERROR(
IF(INDEX!$H$16=1,(VLOOKUP($A59,'LA31'!$A$1:$BZ$190,'LA31'!Y$1,0)),
IF(INDEX!$H$16=2,(VLOOKUP($A59,'LA32'!$A$1:$BZ$190,'LA32'!Y$1,0)),
IF(INDEX!$H$16=3,(VLOOKUP($A59,'LA33'!$A$1:$BZ$190,'LA33'!Y$1,0)),
IF(INDEX!$H$16=4,(VLOOKUP($A59,'LA34'!$A$1:$BZ$190,'LA34'!Y$1,0)),0)))),".")</f>
        <v>0.2</v>
      </c>
      <c r="AB59" s="27">
        <f>IFERROR(
IF(INDEX!$H$16=1,(VLOOKUP($A59,'LA31'!$A$1:$BZ$190,'LA31'!Z$1,0)),
IF(INDEX!$H$16=2,(VLOOKUP($A59,'LA32'!$A$1:$BZ$190,'LA32'!Z$1,0)),
IF(INDEX!$H$16=3,(VLOOKUP($A59,'LA33'!$A$1:$BZ$190,'LA33'!Z$1,0)),
IF(INDEX!$H$16=4,(VLOOKUP($A59,'LA34'!$A$1:$BZ$190,'LA34'!Z$1,0)),0)))),".")</f>
        <v>0</v>
      </c>
      <c r="AC59" s="27">
        <f>IFERROR(
IF(INDEX!$H$16=1,(VLOOKUP($A59,'LA31'!$A$1:$BZ$190,'LA31'!AA$1,0)),
IF(INDEX!$H$16=2,(VLOOKUP($A59,'LA32'!$A$1:$BZ$190,'LA32'!AA$1,0)),
IF(INDEX!$H$16=3,(VLOOKUP($A59,'LA33'!$A$1:$BZ$190,'LA33'!AA$1,0)),
IF(INDEX!$H$16=4,(VLOOKUP($A59,'LA34'!$A$1:$BZ$190,'LA34'!AA$1,0)),0)))),".")</f>
        <v>0</v>
      </c>
      <c r="AD59" s="27">
        <f>IFERROR(
IF(INDEX!$H$16=1,(VLOOKUP($A59,'LA31'!$A$1:$BZ$190,'LA31'!AB$1,0)),
IF(INDEX!$H$16=2,(VLOOKUP($A59,'LA32'!$A$1:$BZ$190,'LA32'!AB$1,0)),
IF(INDEX!$H$16=3,(VLOOKUP($A59,'LA33'!$A$1:$BZ$190,'LA33'!AB$1,0)),
IF(INDEX!$H$16=4,(VLOOKUP($A59,'LA34'!$A$1:$BZ$190,'LA34'!AB$1,0)),0)))),".")</f>
        <v>0</v>
      </c>
      <c r="AE59" s="27">
        <f>IFERROR(
IF(INDEX!$H$16=1,(VLOOKUP($A59,'LA31'!$A$1:$BZ$190,'LA31'!AC$1,0)),
IF(INDEX!$H$16=2,(VLOOKUP($A59,'LA32'!$A$1:$BZ$190,'LA32'!AC$1,0)),
IF(INDEX!$H$16=3,(VLOOKUP($A59,'LA33'!$A$1:$BZ$190,'LA33'!AC$1,0)),
IF(INDEX!$H$16=4,(VLOOKUP($A59,'LA34'!$A$1:$BZ$190,'LA34'!AC$1,0)),0)))),".")</f>
        <v>0</v>
      </c>
      <c r="AF59" s="27" t="str">
        <f>IFERROR(
IF(INDEX!$H$16=1,(VLOOKUP($A59,'LA31'!$A$1:$BZ$190,'LA31'!AD$1,0)),
IF(INDEX!$H$16=2,(VLOOKUP($A59,'LA32'!$A$1:$BZ$190,'LA32'!AD$1,0)),
IF(INDEX!$H$16=3,(VLOOKUP($A59,'LA33'!$A$1:$BZ$190,'LA33'!AD$1,0)),
IF(INDEX!$H$16=4,(VLOOKUP($A59,'LA34'!$A$1:$BZ$190,'LA34'!AD$1,0)),0)))),".")</f>
        <v>x</v>
      </c>
      <c r="AG59" s="27" t="str">
        <f>IFERROR(
IF(INDEX!$H$16=1,(VLOOKUP($A59,'LA31'!$A$1:$BZ$190,'LA31'!AE$1,0)),
IF(INDEX!$H$16=2,(VLOOKUP($A59,'LA32'!$A$1:$BZ$190,'LA32'!AE$1,0)),
IF(INDEX!$H$16=3,(VLOOKUP($A59,'LA33'!$A$1:$BZ$190,'LA33'!AE$1,0)),
IF(INDEX!$H$16=4,(VLOOKUP($A59,'LA34'!$A$1:$BZ$190,'LA34'!AE$1,0)),0)))),".")</f>
        <v>x</v>
      </c>
      <c r="AH59" s="27">
        <f>IFERROR(
IF(INDEX!$H$16=1,(VLOOKUP($A59,'LA31'!$A$1:$BZ$190,'LA31'!AF$1,0)),
IF(INDEX!$H$16=2,(VLOOKUP($A59,'LA32'!$A$1:$BZ$190,'LA32'!AF$1,0)),
IF(INDEX!$H$16=3,(VLOOKUP($A59,'LA33'!$A$1:$BZ$190,'LA33'!AF$1,0)),
IF(INDEX!$H$16=4,(VLOOKUP($A59,'LA34'!$A$1:$BZ$190,'LA34'!AF$1,0)),0)))),".")</f>
        <v>0</v>
      </c>
      <c r="AI59" s="27" t="str">
        <f>IFERROR(
IF(INDEX!$H$16=1,(VLOOKUP($A59,'LA31'!$A$1:$BZ$190,'LA31'!AG$1,0)),
IF(INDEX!$H$16=2,(VLOOKUP($A59,'LA32'!$A$1:$BZ$190,'LA32'!AG$1,0)),
IF(INDEX!$H$16=3,(VLOOKUP($A59,'LA33'!$A$1:$BZ$190,'LA33'!AG$1,0)),
IF(INDEX!$H$16=4,(VLOOKUP($A59,'LA34'!$A$1:$BZ$190,'LA34'!AG$1,0)),0)))),".")</f>
        <v>x</v>
      </c>
      <c r="AJ59" s="27" t="str">
        <f>IFERROR(
IF(INDEX!$H$16=1,(VLOOKUP($A59,'LA31'!$A$1:$BZ$190,'LA31'!AH$1,0)),
IF(INDEX!$H$16=2,(VLOOKUP($A59,'LA32'!$A$1:$BZ$190,'LA32'!AH$1,0)),
IF(INDEX!$H$16=3,(VLOOKUP($A59,'LA33'!$A$1:$BZ$190,'LA33'!AH$1,0)),
IF(INDEX!$H$16=4,(VLOOKUP($A59,'LA34'!$A$1:$BZ$190,'LA34'!AH$1,0)),0)))),".")</f>
        <v>x</v>
      </c>
      <c r="AK59" s="27">
        <f>IFERROR(
IF(INDEX!$H$16=1,(VLOOKUP($A59,'LA31'!$A$1:$BZ$190,'LA31'!AI$1,0)),
IF(INDEX!$H$16=2,(VLOOKUP($A59,'LA32'!$A$1:$BZ$190,'LA32'!AI$1,0)),
IF(INDEX!$H$16=3,(VLOOKUP($A59,'LA33'!$A$1:$BZ$190,'LA33'!AI$1,0)),
IF(INDEX!$H$16=4,(VLOOKUP($A59,'LA34'!$A$1:$BZ$190,'LA34'!AI$1,0)),0)))),".")</f>
        <v>0.04</v>
      </c>
      <c r="AL59" s="27">
        <f>IFERROR(
IF(INDEX!$H$16=1,(VLOOKUP($A59,'LA31'!$A$1:$BZ$190,'LA31'!AJ$1,0)),
IF(INDEX!$H$16=2,(VLOOKUP($A59,'LA32'!$A$1:$BZ$190,'LA32'!AJ$1,0)),
IF(INDEX!$H$16=3,(VLOOKUP($A59,'LA33'!$A$1:$BZ$190,'LA33'!AJ$1,0)),
IF(INDEX!$H$16=4,(VLOOKUP($A59,'LA34'!$A$1:$BZ$190,'LA34'!AJ$1,0)),0)))),".")</f>
        <v>0.04</v>
      </c>
      <c r="AM59" s="27">
        <f>IFERROR(
IF(INDEX!$H$16=1,(VLOOKUP($A59,'LA31'!$A$1:$BZ$190,'LA31'!AK$1,0)),
IF(INDEX!$H$16=2,(VLOOKUP($A59,'LA32'!$A$1:$BZ$190,'LA32'!AK$1,0)),
IF(INDEX!$H$16=3,(VLOOKUP($A59,'LA33'!$A$1:$BZ$190,'LA33'!AK$1,0)),
IF(INDEX!$H$16=4,(VLOOKUP($A59,'LA34'!$A$1:$BZ$190,'LA34'!AK$1,0)),0)))),".")</f>
        <v>0.04</v>
      </c>
      <c r="AN59" s="27">
        <f>IFERROR(
IF(INDEX!$H$16=1,(VLOOKUP($A59,'LA31'!$A$1:$BZ$190,'LA31'!AL$1,0)),
IF(INDEX!$H$16=2,(VLOOKUP($A59,'LA32'!$A$1:$BZ$190,'LA32'!AL$1,0)),
IF(INDEX!$H$16=3,(VLOOKUP($A59,'LA33'!$A$1:$BZ$190,'LA33'!AL$1,0)),
IF(INDEX!$H$16=4,(VLOOKUP($A59,'LA34'!$A$1:$BZ$190,'LA34'!AL$1,0)),0)))),".")</f>
        <v>0</v>
      </c>
      <c r="AO59" s="27">
        <f>IFERROR(
IF(INDEX!$H$16=1,(VLOOKUP($A59,'LA31'!$A$1:$BZ$190,'LA31'!AM$1,0)),
IF(INDEX!$H$16=2,(VLOOKUP($A59,'LA32'!$A$1:$BZ$190,'LA32'!AM$1,0)),
IF(INDEX!$H$16=3,(VLOOKUP($A59,'LA33'!$A$1:$BZ$190,'LA33'!AM$1,0)),
IF(INDEX!$H$16=4,(VLOOKUP($A59,'LA34'!$A$1:$BZ$190,'LA34'!AM$1,0)),0)))),".")</f>
        <v>0</v>
      </c>
      <c r="AP59" s="27">
        <f>IFERROR(
IF(INDEX!$H$16=1,(VLOOKUP($A59,'LA31'!$A$1:$BZ$190,'LA31'!AN$1,0)),
IF(INDEX!$H$16=2,(VLOOKUP($A59,'LA32'!$A$1:$BZ$190,'LA32'!AN$1,0)),
IF(INDEX!$H$16=3,(VLOOKUP($A59,'LA33'!$A$1:$BZ$190,'LA33'!AN$1,0)),
IF(INDEX!$H$16=4,(VLOOKUP($A59,'LA34'!$A$1:$BZ$190,'LA34'!AN$1,0)),0)))),".")</f>
        <v>0</v>
      </c>
      <c r="AQ59" s="27">
        <f>IFERROR(
IF(INDEX!$H$16=1,(VLOOKUP($A59,'LA31'!$A$1:$BZ$190,'LA31'!AO$1,0)),
IF(INDEX!$H$16=2,(VLOOKUP($A59,'LA32'!$A$1:$BZ$190,'LA32'!AO$1,0)),
IF(INDEX!$H$16=3,(VLOOKUP($A59,'LA33'!$A$1:$BZ$190,'LA33'!AO$1,0)),
IF(INDEX!$H$16=4,(VLOOKUP($A59,'LA34'!$A$1:$BZ$190,'LA34'!AO$1,0)),0)))),".")</f>
        <v>0</v>
      </c>
      <c r="AR59" s="27" t="str">
        <f>IFERROR(
IF(INDEX!$H$16=1,(VLOOKUP($A59,'LA31'!$A$1:$BZ$190,'LA31'!AP$1,0)),
IF(INDEX!$H$16=2,(VLOOKUP($A59,'LA32'!$A$1:$BZ$190,'LA32'!AP$1,0)),
IF(INDEX!$H$16=3,(VLOOKUP($A59,'LA33'!$A$1:$BZ$190,'LA33'!AP$1,0)),
IF(INDEX!$H$16=4,(VLOOKUP($A59,'LA34'!$A$1:$BZ$190,'LA34'!AP$1,0)),0)))),".")</f>
        <v>x</v>
      </c>
      <c r="AS59" s="27" t="str">
        <f>IFERROR(
IF(INDEX!$H$16=1,(VLOOKUP($A59,'LA31'!$A$1:$BZ$190,'LA31'!AQ$1,0)),
IF(INDEX!$H$16=2,(VLOOKUP($A59,'LA32'!$A$1:$BZ$190,'LA32'!AQ$1,0)),
IF(INDEX!$H$16=3,(VLOOKUP($A59,'LA33'!$A$1:$BZ$190,'LA33'!AQ$1,0)),
IF(INDEX!$H$16=4,(VLOOKUP($A59,'LA34'!$A$1:$BZ$190,'LA34'!AQ$1,0)),0)))),".")</f>
        <v>x</v>
      </c>
      <c r="AT59" s="27">
        <f>IFERROR(
IF(INDEX!$H$16=1,(VLOOKUP($A59,'LA31'!$A$1:$BZ$190,'LA31'!AR$1,0)),
IF(INDEX!$H$16=2,(VLOOKUP($A59,'LA32'!$A$1:$BZ$190,'LA32'!AR$1,0)),
IF(INDEX!$H$16=3,(VLOOKUP($A59,'LA33'!$A$1:$BZ$190,'LA33'!AR$1,0)),
IF(INDEX!$H$16=4,(VLOOKUP($A59,'LA34'!$A$1:$BZ$190,'LA34'!AR$1,0)),0)))),".")</f>
        <v>0.01</v>
      </c>
      <c r="AU59" s="27">
        <f>IFERROR(
IF(INDEX!$H$16=1,(VLOOKUP($A59,'LA31'!$A$1:$BZ$190,'LA31'!AS$1,0)),
IF(INDEX!$H$16=2,(VLOOKUP($A59,'LA32'!$A$1:$BZ$190,'LA32'!AS$1,0)),
IF(INDEX!$H$16=3,(VLOOKUP($A59,'LA33'!$A$1:$BZ$190,'LA33'!AS$1,0)),
IF(INDEX!$H$16=4,(VLOOKUP($A59,'LA34'!$A$1:$BZ$190,'LA34'!AS$1,0)),0)))),".")</f>
        <v>0.01</v>
      </c>
      <c r="AV59" s="27">
        <f>IFERROR(
IF(INDEX!$H$16=1,(VLOOKUP($A59,'LA31'!$A$1:$BZ$190,'LA31'!AT$1,0)),
IF(INDEX!$H$16=2,(VLOOKUP($A59,'LA32'!$A$1:$BZ$190,'LA32'!AT$1,0)),
IF(INDEX!$H$16=3,(VLOOKUP($A59,'LA33'!$A$1:$BZ$190,'LA33'!AT$1,0)),
IF(INDEX!$H$16=4,(VLOOKUP($A59,'LA34'!$A$1:$BZ$190,'LA34'!AT$1,0)),0)))),".")</f>
        <v>0.01</v>
      </c>
      <c r="AW59" s="27" t="str">
        <f>IFERROR(
IF(INDEX!$H$16=1,(VLOOKUP($A59,'LA31'!$A$1:$BZ$190,'LA31'!AU$1,0)),
IF(INDEX!$H$16=2,(VLOOKUP($A59,'LA32'!$A$1:$BZ$190,'LA32'!AU$1,0)),
IF(INDEX!$H$16=3,(VLOOKUP($A59,'LA33'!$A$1:$BZ$190,'LA33'!AU$1,0)),
IF(INDEX!$H$16=4,(VLOOKUP($A59,'LA34'!$A$1:$BZ$190,'LA34'!AU$1,0)),0)))),".")</f>
        <v>x</v>
      </c>
      <c r="AX59" s="27">
        <f>IFERROR(
IF(INDEX!$H$16=1,(VLOOKUP($A59,'LA31'!$A$1:$BZ$190,'LA31'!AV$1,0)),
IF(INDEX!$H$16=2,(VLOOKUP($A59,'LA32'!$A$1:$BZ$190,'LA32'!AV$1,0)),
IF(INDEX!$H$16=3,(VLOOKUP($A59,'LA33'!$A$1:$BZ$190,'LA33'!AV$1,0)),
IF(INDEX!$H$16=4,(VLOOKUP($A59,'LA34'!$A$1:$BZ$190,'LA34'!AV$1,0)),0)))),".")</f>
        <v>0.01</v>
      </c>
      <c r="AY59" s="27">
        <f>IFERROR(
IF(INDEX!$H$16=1,(VLOOKUP($A59,'LA31'!$A$1:$BZ$190,'LA31'!AW$1,0)),
IF(INDEX!$H$16=2,(VLOOKUP($A59,'LA32'!$A$1:$BZ$190,'LA32'!AW$1,0)),
IF(INDEX!$H$16=3,(VLOOKUP($A59,'LA33'!$A$1:$BZ$190,'LA33'!AW$1,0)),
IF(INDEX!$H$16=4,(VLOOKUP($A59,'LA34'!$A$1:$BZ$190,'LA34'!AW$1,0)),0)))),".")</f>
        <v>0.01</v>
      </c>
      <c r="AZ59" s="27" t="str">
        <f>IFERROR(
IF(INDEX!$H$16=1,(VLOOKUP($A59,'LA31'!$A$1:$BZ$190,'LA31'!AX$1,0)),
IF(INDEX!$H$16=2,(VLOOKUP($A59,'LA32'!$A$1:$BZ$190,'LA32'!AX$1,0)),
IF(INDEX!$H$16=3,(VLOOKUP($A59,'LA33'!$A$1:$BZ$190,'LA33'!AX$1,0)),
IF(INDEX!$H$16=4,(VLOOKUP($A59,'LA34'!$A$1:$BZ$190,'LA34'!AX$1,0)),0)))),".")</f>
        <v>x</v>
      </c>
      <c r="BA59" s="27">
        <f>IFERROR(
IF(INDEX!$H$16=1,(VLOOKUP($A59,'LA31'!$A$1:$BZ$190,'LA31'!AY$1,0)),
IF(INDEX!$H$16=2,(VLOOKUP($A59,'LA32'!$A$1:$BZ$190,'LA32'!AY$1,0)),
IF(INDEX!$H$16=3,(VLOOKUP($A59,'LA33'!$A$1:$BZ$190,'LA33'!AY$1,0)),
IF(INDEX!$H$16=4,(VLOOKUP($A59,'LA34'!$A$1:$BZ$190,'LA34'!AY$1,0)),0)))),".")</f>
        <v>0.01</v>
      </c>
      <c r="BB59" s="27">
        <f>IFERROR(
IF(INDEX!$H$16=1,(VLOOKUP($A59,'LA31'!$A$1:$BZ$190,'LA31'!AZ$1,0)),
IF(INDEX!$H$16=2,(VLOOKUP($A59,'LA32'!$A$1:$BZ$190,'LA32'!AZ$1,0)),
IF(INDEX!$H$16=3,(VLOOKUP($A59,'LA33'!$A$1:$BZ$190,'LA33'!AZ$1,0)),
IF(INDEX!$H$16=4,(VLOOKUP($A59,'LA34'!$A$1:$BZ$190,'LA34'!AZ$1,0)),0)))),".")</f>
        <v>0.01</v>
      </c>
      <c r="BC59" s="27">
        <f>IFERROR(
IF(INDEX!$H$16=1,(VLOOKUP($A59,'LA31'!$A$1:$BZ$190,'LA31'!BA$1,0)),
IF(INDEX!$H$16=2,(VLOOKUP($A59,'LA32'!$A$1:$BZ$190,'LA32'!BA$1,0)),
IF(INDEX!$H$16=3,(VLOOKUP($A59,'LA33'!$A$1:$BZ$190,'LA33'!BA$1,0)),
IF(INDEX!$H$16=4,(VLOOKUP($A59,'LA34'!$A$1:$BZ$190,'LA34'!BA$1,0)),0)))),".")</f>
        <v>0</v>
      </c>
      <c r="BD59" s="27">
        <f>IFERROR(
IF(INDEX!$H$16=1,(VLOOKUP($A59,'LA31'!$A$1:$BZ$190,'LA31'!BB$1,0)),
IF(INDEX!$H$16=2,(VLOOKUP($A59,'LA32'!$A$1:$BZ$190,'LA32'!BB$1,0)),
IF(INDEX!$H$16=3,(VLOOKUP($A59,'LA33'!$A$1:$BZ$190,'LA33'!BB$1,0)),
IF(INDEX!$H$16=4,(VLOOKUP($A59,'LA34'!$A$1:$BZ$190,'LA34'!BB$1,0)),0)))),".")</f>
        <v>0</v>
      </c>
      <c r="BE59" s="27">
        <f>IFERROR(
IF(INDEX!$H$16=1,(VLOOKUP($A59,'LA31'!$A$1:$BZ$190,'LA31'!BC$1,0)),
IF(INDEX!$H$16=2,(VLOOKUP($A59,'LA32'!$A$1:$BZ$190,'LA32'!BC$1,0)),
IF(INDEX!$H$16=3,(VLOOKUP($A59,'LA33'!$A$1:$BZ$190,'LA33'!BC$1,0)),
IF(INDEX!$H$16=4,(VLOOKUP($A59,'LA34'!$A$1:$BZ$190,'LA34'!BC$1,0)),0)))),".")</f>
        <v>0</v>
      </c>
      <c r="BF59" s="27" t="str">
        <f>IFERROR(
IF(INDEX!$H$16=1,(VLOOKUP($A59,'LA31'!$A$1:$BZ$190,'LA31'!BD$1,0)),
IF(INDEX!$H$16=2,(VLOOKUP($A59,'LA32'!$A$1:$BZ$190,'LA32'!BD$1,0)),
IF(INDEX!$H$16=3,(VLOOKUP($A59,'LA33'!$A$1:$BZ$190,'LA33'!BD$1,0)),
IF(INDEX!$H$16=4,(VLOOKUP($A59,'LA34'!$A$1:$BZ$190,'LA34'!BD$1,0)),0)))),".")</f>
        <v>x</v>
      </c>
      <c r="BG59" s="27">
        <f>IFERROR(
IF(INDEX!$H$16=1,(VLOOKUP($A59,'LA31'!$A$1:$BZ$190,'LA31'!BE$1,0)),
IF(INDEX!$H$16=2,(VLOOKUP($A59,'LA32'!$A$1:$BZ$190,'LA32'!BE$1,0)),
IF(INDEX!$H$16=3,(VLOOKUP($A59,'LA33'!$A$1:$BZ$190,'LA33'!BE$1,0)),
IF(INDEX!$H$16=4,(VLOOKUP($A59,'LA34'!$A$1:$BZ$190,'LA34'!BE$1,0)),0)))),".")</f>
        <v>0.01</v>
      </c>
      <c r="BH59" s="27">
        <f>IFERROR(
IF(INDEX!$H$16=1,(VLOOKUP($A59,'LA31'!$A$1:$BZ$190,'LA31'!BF$1,0)),
IF(INDEX!$H$16=2,(VLOOKUP($A59,'LA32'!$A$1:$BZ$190,'LA32'!BF$1,0)),
IF(INDEX!$H$16=3,(VLOOKUP($A59,'LA33'!$A$1:$BZ$190,'LA33'!BF$1,0)),
IF(INDEX!$H$16=4,(VLOOKUP($A59,'LA34'!$A$1:$BZ$190,'LA34'!BF$1,0)),0)))),".")</f>
        <v>0.01</v>
      </c>
      <c r="BI59" s="27">
        <f>IFERROR(
IF(INDEX!$H$16=1,(VLOOKUP($A59,'LA31'!$A$1:$BZ$190,'LA31'!BG$1,0)),
IF(INDEX!$H$16=2,(VLOOKUP($A59,'LA32'!$A$1:$BZ$190,'LA32'!BG$1,0)),
IF(INDEX!$H$16=3,(VLOOKUP($A59,'LA33'!$A$1:$BZ$190,'LA33'!BG$1,0)),
IF(INDEX!$H$16=4,(VLOOKUP($A59,'LA34'!$A$1:$BZ$190,'LA34'!BG$1,0)),0)))),".")</f>
        <v>0.1</v>
      </c>
      <c r="BJ59" s="27">
        <f>IFERROR(
IF(INDEX!$H$16=1,(VLOOKUP($A59,'LA31'!$A$1:$BZ$190,'LA31'!BH$1,0)),
IF(INDEX!$H$16=2,(VLOOKUP($A59,'LA32'!$A$1:$BZ$190,'LA32'!BH$1,0)),
IF(INDEX!$H$16=3,(VLOOKUP($A59,'LA33'!$A$1:$BZ$190,'LA33'!BH$1,0)),
IF(INDEX!$H$16=4,(VLOOKUP($A59,'LA34'!$A$1:$BZ$190,'LA34'!BH$1,0)),0)))),".")</f>
        <v>0.04</v>
      </c>
      <c r="BK59" s="27">
        <f>IFERROR(
IF(INDEX!$H$16=1,(VLOOKUP($A59,'LA31'!$A$1:$BZ$190,'LA31'!BI$1,0)),
IF(INDEX!$H$16=2,(VLOOKUP($A59,'LA32'!$A$1:$BZ$190,'LA32'!BI$1,0)),
IF(INDEX!$H$16=3,(VLOOKUP($A59,'LA33'!$A$1:$BZ$190,'LA33'!BI$1,0)),
IF(INDEX!$H$16=4,(VLOOKUP($A59,'LA34'!$A$1:$BZ$190,'LA34'!BI$1,0)),0)))),".")</f>
        <v>0.04</v>
      </c>
      <c r="BL59" s="27">
        <f>IFERROR(
IF(INDEX!$H$16=1,(VLOOKUP($A59,'LA31'!$A$1:$BZ$190,'LA31'!BJ$1,0)),
IF(INDEX!$H$16=2,(VLOOKUP($A59,'LA32'!$A$1:$BZ$190,'LA32'!BJ$1,0)),
IF(INDEX!$H$16=3,(VLOOKUP($A59,'LA33'!$A$1:$BZ$190,'LA33'!BJ$1,0)),
IF(INDEX!$H$16=4,(VLOOKUP($A59,'LA34'!$A$1:$BZ$190,'LA34'!BJ$1,0)),0)))),".")</f>
        <v>0.08</v>
      </c>
      <c r="BM59" s="27">
        <f>IFERROR(
IF(INDEX!$H$16=1,(VLOOKUP($A59,'LA31'!$A$1:$BZ$190,'LA31'!BK$1,0)),
IF(INDEX!$H$16=2,(VLOOKUP($A59,'LA32'!$A$1:$BZ$190,'LA32'!BK$1,0)),
IF(INDEX!$H$16=3,(VLOOKUP($A59,'LA33'!$A$1:$BZ$190,'LA33'!BK$1,0)),
IF(INDEX!$H$16=4,(VLOOKUP($A59,'LA34'!$A$1:$BZ$190,'LA34'!BK$1,0)),0)))),".")</f>
        <v>0.02</v>
      </c>
      <c r="BN59" s="27">
        <f>IFERROR(
IF(INDEX!$H$16=1,(VLOOKUP($A59,'LA31'!$A$1:$BZ$190,'LA31'!BL$1,0)),
IF(INDEX!$H$16=2,(VLOOKUP($A59,'LA32'!$A$1:$BZ$190,'LA32'!BL$1,0)),
IF(INDEX!$H$16=3,(VLOOKUP($A59,'LA33'!$A$1:$BZ$190,'LA33'!BL$1,0)),
IF(INDEX!$H$16=4,(VLOOKUP($A59,'LA34'!$A$1:$BZ$190,'LA34'!BL$1,0)),0)))),".")</f>
        <v>0.03</v>
      </c>
      <c r="BO59" s="27">
        <f>IFERROR(
IF(INDEX!$H$16=1,(VLOOKUP($A59,'LA31'!$A$1:$BZ$190,'LA31'!BM$1,0)),
IF(INDEX!$H$16=2,(VLOOKUP($A59,'LA32'!$A$1:$BZ$190,'LA32'!BM$1,0)),
IF(INDEX!$H$16=3,(VLOOKUP($A59,'LA33'!$A$1:$BZ$190,'LA33'!BM$1,0)),
IF(INDEX!$H$16=4,(VLOOKUP($A59,'LA34'!$A$1:$BZ$190,'LA34'!BM$1,0)),0)))),".")</f>
        <v>0.02</v>
      </c>
      <c r="BP59" s="27">
        <f>IFERROR(
IF(INDEX!$H$16=1,(VLOOKUP($A59,'LA31'!$A$1:$BZ$190,'LA31'!BN$1,0)),
IF(INDEX!$H$16=2,(VLOOKUP($A59,'LA32'!$A$1:$BZ$190,'LA32'!BN$1,0)),
IF(INDEX!$H$16=3,(VLOOKUP($A59,'LA33'!$A$1:$BZ$190,'LA33'!BN$1,0)),
IF(INDEX!$H$16=4,(VLOOKUP($A59,'LA34'!$A$1:$BZ$190,'LA34'!BN$1,0)),0)))),".")</f>
        <v>0.01</v>
      </c>
      <c r="BQ59" s="27">
        <f>IFERROR(
IF(INDEX!$H$16=1,(VLOOKUP($A59,'LA31'!$A$1:$BZ$190,'LA31'!BO$1,0)),
IF(INDEX!$H$16=2,(VLOOKUP($A59,'LA32'!$A$1:$BZ$190,'LA32'!BO$1,0)),
IF(INDEX!$H$16=3,(VLOOKUP($A59,'LA33'!$A$1:$BZ$190,'LA33'!BO$1,0)),
IF(INDEX!$H$16=4,(VLOOKUP($A59,'LA34'!$A$1:$BZ$190,'LA34'!BO$1,0)),0)))),".")</f>
        <v>0.01</v>
      </c>
    </row>
    <row r="60" spans="1:69" x14ac:dyDescent="0.2">
      <c r="A60" s="7">
        <v>308</v>
      </c>
      <c r="B60" s="13" t="s">
        <v>170</v>
      </c>
      <c r="C60" s="96" t="s">
        <v>124</v>
      </c>
      <c r="D60" s="26">
        <f>IFERROR(
IF(INDEX!$H$16=1,(VLOOKUP($A60,'LA31'!$A$1:$BZ$190,'LA31'!B$1,0)),
IF(INDEX!$H$16=2,(VLOOKUP($A60,'LA32'!$A$1:$BZ$190,'LA32'!B$1,0)),
IF(INDEX!$H$16=3,(VLOOKUP($A60,'LA33'!$A$1:$BZ$190,'LA33'!B$1,0)),
IF(INDEX!$H$16=4,(VLOOKUP($A60,'LA34'!$A$1:$BZ$190,'LA34'!B$1,0)),0)))),".")</f>
        <v>900</v>
      </c>
      <c r="E60" s="26">
        <f>IFERROR(
IF(INDEX!$H$16=1,(VLOOKUP($A60,'LA31'!$A$1:$BZ$190,'LA31'!C$1,0)),
IF(INDEX!$H$16=2,(VLOOKUP($A60,'LA32'!$A$1:$BZ$190,'LA32'!C$1,0)),
IF(INDEX!$H$16=3,(VLOOKUP($A60,'LA33'!$A$1:$BZ$190,'LA33'!C$1,0)),
IF(INDEX!$H$16=4,(VLOOKUP($A60,'LA34'!$A$1:$BZ$190,'LA34'!C$1,0)),0)))),".")</f>
        <v>2840</v>
      </c>
      <c r="F60" s="26">
        <f>IFERROR(
IF(INDEX!$H$16=1,(VLOOKUP($A60,'LA31'!$A$1:$BZ$190,'LA31'!D$1,0)),
IF(INDEX!$H$16=2,(VLOOKUP($A60,'LA32'!$A$1:$BZ$190,'LA32'!D$1,0)),
IF(INDEX!$H$16=3,(VLOOKUP($A60,'LA33'!$A$1:$BZ$190,'LA33'!D$1,0)),
IF(INDEX!$H$16=4,(VLOOKUP($A60,'LA34'!$A$1:$BZ$190,'LA34'!D$1,0)),0)))),".")</f>
        <v>3740</v>
      </c>
      <c r="G60" s="27">
        <f>IFERROR(
IF(INDEX!$H$16=1,(VLOOKUP($A60,'LA31'!$A$1:$BZ$190,'LA31'!E$1,0)),
IF(INDEX!$H$16=2,(VLOOKUP($A60,'LA32'!$A$1:$BZ$190,'LA32'!E$1,0)),
IF(INDEX!$H$16=3,(VLOOKUP($A60,'LA33'!$A$1:$BZ$190,'LA33'!E$1,0)),
IF(INDEX!$H$16=4,(VLOOKUP($A60,'LA34'!$A$1:$BZ$190,'LA34'!E$1,0)),0)))),".")</f>
        <v>0.87</v>
      </c>
      <c r="H60" s="27">
        <f>IFERROR(
IF(INDEX!$H$16=1,(VLOOKUP($A60,'LA31'!$A$1:$BZ$190,'LA31'!F$1,0)),
IF(INDEX!$H$16=2,(VLOOKUP($A60,'LA32'!$A$1:$BZ$190,'LA32'!F$1,0)),
IF(INDEX!$H$16=3,(VLOOKUP($A60,'LA33'!$A$1:$BZ$190,'LA33'!F$1,0)),
IF(INDEX!$H$16=4,(VLOOKUP($A60,'LA34'!$A$1:$BZ$190,'LA34'!F$1,0)),0)))),".")</f>
        <v>0.95</v>
      </c>
      <c r="I60" s="27">
        <f>IFERROR(
IF(INDEX!$H$16=1,(VLOOKUP($A60,'LA31'!$A$1:$BZ$190,'LA31'!G$1,0)),
IF(INDEX!$H$16=2,(VLOOKUP($A60,'LA32'!$A$1:$BZ$190,'LA32'!G$1,0)),
IF(INDEX!$H$16=3,(VLOOKUP($A60,'LA33'!$A$1:$BZ$190,'LA33'!G$1,0)),
IF(INDEX!$H$16=4,(VLOOKUP($A60,'LA34'!$A$1:$BZ$190,'LA34'!G$1,0)),0)))),".")</f>
        <v>0.93</v>
      </c>
      <c r="J60" s="27">
        <f>IFERROR(
IF(INDEX!$H$16=1,(VLOOKUP($A60,'LA31'!$A$1:$BZ$190,'LA31'!H$1,0)),
IF(INDEX!$H$16=2,(VLOOKUP($A60,'LA32'!$A$1:$BZ$190,'LA32'!H$1,0)),
IF(INDEX!$H$16=3,(VLOOKUP($A60,'LA33'!$A$1:$BZ$190,'LA33'!H$1,0)),
IF(INDEX!$H$16=4,(VLOOKUP($A60,'LA34'!$A$1:$BZ$190,'LA34'!H$1,0)),0)))),".")</f>
        <v>0.86</v>
      </c>
      <c r="K60" s="27">
        <f>IFERROR(
IF(INDEX!$H$16=1,(VLOOKUP($A60,'LA31'!$A$1:$BZ$190,'LA31'!I$1,0)),
IF(INDEX!$H$16=2,(VLOOKUP($A60,'LA32'!$A$1:$BZ$190,'LA32'!I$1,0)),
IF(INDEX!$H$16=3,(VLOOKUP($A60,'LA33'!$A$1:$BZ$190,'LA33'!I$1,0)),
IF(INDEX!$H$16=4,(VLOOKUP($A60,'LA34'!$A$1:$BZ$190,'LA34'!I$1,0)),0)))),".")</f>
        <v>0.94</v>
      </c>
      <c r="L60" s="27">
        <f>IFERROR(
IF(INDEX!$H$16=1,(VLOOKUP($A60,'LA31'!$A$1:$BZ$190,'LA31'!J$1,0)),
IF(INDEX!$H$16=2,(VLOOKUP($A60,'LA32'!$A$1:$BZ$190,'LA32'!J$1,0)),
IF(INDEX!$H$16=3,(VLOOKUP($A60,'LA33'!$A$1:$BZ$190,'LA33'!J$1,0)),
IF(INDEX!$H$16=4,(VLOOKUP($A60,'LA34'!$A$1:$BZ$190,'LA34'!J$1,0)),0)))),".")</f>
        <v>0.92</v>
      </c>
      <c r="M60" s="27">
        <f>IFERROR(
IF(INDEX!$H$16=1,(VLOOKUP($A60,'LA31'!$A$1:$BZ$190,'LA31'!K$1,0)),
IF(INDEX!$H$16=2,(VLOOKUP($A60,'LA32'!$A$1:$BZ$190,'LA32'!K$1,0)),
IF(INDEX!$H$16=3,(VLOOKUP($A60,'LA33'!$A$1:$BZ$190,'LA33'!K$1,0)),
IF(INDEX!$H$16=4,(VLOOKUP($A60,'LA34'!$A$1:$BZ$190,'LA34'!K$1,0)),0)))),".")</f>
        <v>0.24</v>
      </c>
      <c r="N60" s="27">
        <f>IFERROR(
IF(INDEX!$H$16=1,(VLOOKUP($A60,'LA31'!$A$1:$BZ$190,'LA31'!L$1,0)),
IF(INDEX!$H$16=2,(VLOOKUP($A60,'LA32'!$A$1:$BZ$190,'LA32'!L$1,0)),
IF(INDEX!$H$16=3,(VLOOKUP($A60,'LA33'!$A$1:$BZ$190,'LA33'!L$1,0)),
IF(INDEX!$H$16=4,(VLOOKUP($A60,'LA34'!$A$1:$BZ$190,'LA34'!L$1,0)),0)))),".")</f>
        <v>0.2</v>
      </c>
      <c r="O60" s="27">
        <f>IFERROR(
IF(INDEX!$H$16=1,(VLOOKUP($A60,'LA31'!$A$1:$BZ$190,'LA31'!M$1,0)),
IF(INDEX!$H$16=2,(VLOOKUP($A60,'LA32'!$A$1:$BZ$190,'LA32'!M$1,0)),
IF(INDEX!$H$16=3,(VLOOKUP($A60,'LA33'!$A$1:$BZ$190,'LA33'!M$1,0)),
IF(INDEX!$H$16=4,(VLOOKUP($A60,'LA34'!$A$1:$BZ$190,'LA34'!M$1,0)),0)))),".")</f>
        <v>0.21</v>
      </c>
      <c r="P60" s="27" t="str">
        <f>IFERROR(
IF(INDEX!$H$16=1,(VLOOKUP($A60,'LA31'!$A$1:$BZ$190,'LA31'!N$1,0)),
IF(INDEX!$H$16=2,(VLOOKUP($A60,'LA32'!$A$1:$BZ$190,'LA32'!N$1,0)),
IF(INDEX!$H$16=3,(VLOOKUP($A60,'LA33'!$A$1:$BZ$190,'LA33'!N$1,0)),
IF(INDEX!$H$16=4,(VLOOKUP($A60,'LA34'!$A$1:$BZ$190,'LA34'!N$1,0)),0)))),".")</f>
        <v>x</v>
      </c>
      <c r="Q60" s="27" t="str">
        <f>IFERROR(
IF(INDEX!$H$16=1,(VLOOKUP($A60,'LA31'!$A$1:$BZ$190,'LA31'!O$1,0)),
IF(INDEX!$H$16=2,(VLOOKUP($A60,'LA32'!$A$1:$BZ$190,'LA32'!O$1,0)),
IF(INDEX!$H$16=3,(VLOOKUP($A60,'LA33'!$A$1:$BZ$190,'LA33'!O$1,0)),
IF(INDEX!$H$16=4,(VLOOKUP($A60,'LA34'!$A$1:$BZ$190,'LA34'!O$1,0)),0)))),".")</f>
        <v>-</v>
      </c>
      <c r="R60" s="27" t="str">
        <f>IFERROR(
IF(INDEX!$H$16=1,(VLOOKUP($A60,'LA31'!$A$1:$BZ$190,'LA31'!P$1,0)),
IF(INDEX!$H$16=2,(VLOOKUP($A60,'LA32'!$A$1:$BZ$190,'LA32'!P$1,0)),
IF(INDEX!$H$16=3,(VLOOKUP($A60,'LA33'!$A$1:$BZ$190,'LA33'!P$1,0)),
IF(INDEX!$H$16=4,(VLOOKUP($A60,'LA34'!$A$1:$BZ$190,'LA34'!P$1,0)),0)))),".")</f>
        <v>-</v>
      </c>
      <c r="S60" s="27">
        <f>IFERROR(
IF(INDEX!$H$16=1,(VLOOKUP($A60,'LA31'!$A$1:$BZ$190,'LA31'!Q$1,0)),
IF(INDEX!$H$16=2,(VLOOKUP($A60,'LA32'!$A$1:$BZ$190,'LA32'!Q$1,0)),
IF(INDEX!$H$16=3,(VLOOKUP($A60,'LA33'!$A$1:$BZ$190,'LA33'!Q$1,0)),
IF(INDEX!$H$16=4,(VLOOKUP($A60,'LA34'!$A$1:$BZ$190,'LA34'!Q$1,0)),0)))),".")</f>
        <v>0.03</v>
      </c>
      <c r="T60" s="27">
        <f>IFERROR(
IF(INDEX!$H$16=1,(VLOOKUP($A60,'LA31'!$A$1:$BZ$190,'LA31'!R$1,0)),
IF(INDEX!$H$16=2,(VLOOKUP($A60,'LA32'!$A$1:$BZ$190,'LA32'!R$1,0)),
IF(INDEX!$H$16=3,(VLOOKUP($A60,'LA33'!$A$1:$BZ$190,'LA33'!R$1,0)),
IF(INDEX!$H$16=4,(VLOOKUP($A60,'LA34'!$A$1:$BZ$190,'LA34'!R$1,0)),0)))),".")</f>
        <v>0.03</v>
      </c>
      <c r="U60" s="27">
        <f>IFERROR(
IF(INDEX!$H$16=1,(VLOOKUP($A60,'LA31'!$A$1:$BZ$190,'LA31'!S$1,0)),
IF(INDEX!$H$16=2,(VLOOKUP($A60,'LA32'!$A$1:$BZ$190,'LA32'!S$1,0)),
IF(INDEX!$H$16=3,(VLOOKUP($A60,'LA33'!$A$1:$BZ$190,'LA33'!S$1,0)),
IF(INDEX!$H$16=4,(VLOOKUP($A60,'LA34'!$A$1:$BZ$190,'LA34'!S$1,0)),0)))),".")</f>
        <v>0.03</v>
      </c>
      <c r="V60" s="27">
        <f>IFERROR(
IF(INDEX!$H$16=1,(VLOOKUP($A60,'LA31'!$A$1:$BZ$190,'LA31'!T$1,0)),
IF(INDEX!$H$16=2,(VLOOKUP($A60,'LA32'!$A$1:$BZ$190,'LA32'!T$1,0)),
IF(INDEX!$H$16=3,(VLOOKUP($A60,'LA33'!$A$1:$BZ$190,'LA33'!T$1,0)),
IF(INDEX!$H$16=4,(VLOOKUP($A60,'LA34'!$A$1:$BZ$190,'LA34'!T$1,0)),0)))),".")</f>
        <v>0.5</v>
      </c>
      <c r="W60" s="27">
        <f>IFERROR(
IF(INDEX!$H$16=1,(VLOOKUP($A60,'LA31'!$A$1:$BZ$190,'LA31'!U$1,0)),
IF(INDEX!$H$16=2,(VLOOKUP($A60,'LA32'!$A$1:$BZ$190,'LA32'!U$1,0)),
IF(INDEX!$H$16=3,(VLOOKUP($A60,'LA33'!$A$1:$BZ$190,'LA33'!U$1,0)),
IF(INDEX!$H$16=4,(VLOOKUP($A60,'LA34'!$A$1:$BZ$190,'LA34'!U$1,0)),0)))),".")</f>
        <v>0.64</v>
      </c>
      <c r="X60" s="27">
        <f>IFERROR(
IF(INDEX!$H$16=1,(VLOOKUP($A60,'LA31'!$A$1:$BZ$190,'LA31'!V$1,0)),
IF(INDEX!$H$16=2,(VLOOKUP($A60,'LA32'!$A$1:$BZ$190,'LA32'!V$1,0)),
IF(INDEX!$H$16=3,(VLOOKUP($A60,'LA33'!$A$1:$BZ$190,'LA33'!V$1,0)),
IF(INDEX!$H$16=4,(VLOOKUP($A60,'LA34'!$A$1:$BZ$190,'LA34'!V$1,0)),0)))),".")</f>
        <v>0.6</v>
      </c>
      <c r="Y60" s="27">
        <f>IFERROR(
IF(INDEX!$H$16=1,(VLOOKUP($A60,'LA31'!$A$1:$BZ$190,'LA31'!W$1,0)),
IF(INDEX!$H$16=2,(VLOOKUP($A60,'LA32'!$A$1:$BZ$190,'LA32'!W$1,0)),
IF(INDEX!$H$16=3,(VLOOKUP($A60,'LA33'!$A$1:$BZ$190,'LA33'!W$1,0)),
IF(INDEX!$H$16=4,(VLOOKUP($A60,'LA34'!$A$1:$BZ$190,'LA34'!W$1,0)),0)))),".")</f>
        <v>7.0000000000000007E-2</v>
      </c>
      <c r="Z60" s="27">
        <f>IFERROR(
IF(INDEX!$H$16=1,(VLOOKUP($A60,'LA31'!$A$1:$BZ$190,'LA31'!X$1,0)),
IF(INDEX!$H$16=2,(VLOOKUP($A60,'LA32'!$A$1:$BZ$190,'LA32'!X$1,0)),
IF(INDEX!$H$16=3,(VLOOKUP($A60,'LA33'!$A$1:$BZ$190,'LA33'!X$1,0)),
IF(INDEX!$H$16=4,(VLOOKUP($A60,'LA34'!$A$1:$BZ$190,'LA34'!X$1,0)),0)))),".")</f>
        <v>0.08</v>
      </c>
      <c r="AA60" s="27">
        <f>IFERROR(
IF(INDEX!$H$16=1,(VLOOKUP($A60,'LA31'!$A$1:$BZ$190,'LA31'!Y$1,0)),
IF(INDEX!$H$16=2,(VLOOKUP($A60,'LA32'!$A$1:$BZ$190,'LA32'!Y$1,0)),
IF(INDEX!$H$16=3,(VLOOKUP($A60,'LA33'!$A$1:$BZ$190,'LA33'!Y$1,0)),
IF(INDEX!$H$16=4,(VLOOKUP($A60,'LA34'!$A$1:$BZ$190,'LA34'!Y$1,0)),0)))),".")</f>
        <v>0.08</v>
      </c>
      <c r="AB60" s="27">
        <f>IFERROR(
IF(INDEX!$H$16=1,(VLOOKUP($A60,'LA31'!$A$1:$BZ$190,'LA31'!Z$1,0)),
IF(INDEX!$H$16=2,(VLOOKUP($A60,'LA32'!$A$1:$BZ$190,'LA32'!Z$1,0)),
IF(INDEX!$H$16=3,(VLOOKUP($A60,'LA33'!$A$1:$BZ$190,'LA33'!Z$1,0)),
IF(INDEX!$H$16=4,(VLOOKUP($A60,'LA34'!$A$1:$BZ$190,'LA34'!Z$1,0)),0)))),".")</f>
        <v>0</v>
      </c>
      <c r="AC60" s="27">
        <f>IFERROR(
IF(INDEX!$H$16=1,(VLOOKUP($A60,'LA31'!$A$1:$BZ$190,'LA31'!AA$1,0)),
IF(INDEX!$H$16=2,(VLOOKUP($A60,'LA32'!$A$1:$BZ$190,'LA32'!AA$1,0)),
IF(INDEX!$H$16=3,(VLOOKUP($A60,'LA33'!$A$1:$BZ$190,'LA33'!AA$1,0)),
IF(INDEX!$H$16=4,(VLOOKUP($A60,'LA34'!$A$1:$BZ$190,'LA34'!AA$1,0)),0)))),".")</f>
        <v>0</v>
      </c>
      <c r="AD60" s="27">
        <f>IFERROR(
IF(INDEX!$H$16=1,(VLOOKUP($A60,'LA31'!$A$1:$BZ$190,'LA31'!AB$1,0)),
IF(INDEX!$H$16=2,(VLOOKUP($A60,'LA32'!$A$1:$BZ$190,'LA32'!AB$1,0)),
IF(INDEX!$H$16=3,(VLOOKUP($A60,'LA33'!$A$1:$BZ$190,'LA33'!AB$1,0)),
IF(INDEX!$H$16=4,(VLOOKUP($A60,'LA34'!$A$1:$BZ$190,'LA34'!AB$1,0)),0)))),".")</f>
        <v>0</v>
      </c>
      <c r="AE60" s="27" t="str">
        <f>IFERROR(
IF(INDEX!$H$16=1,(VLOOKUP($A60,'LA31'!$A$1:$BZ$190,'LA31'!AC$1,0)),
IF(INDEX!$H$16=2,(VLOOKUP($A60,'LA32'!$A$1:$BZ$190,'LA32'!AC$1,0)),
IF(INDEX!$H$16=3,(VLOOKUP($A60,'LA33'!$A$1:$BZ$190,'LA33'!AC$1,0)),
IF(INDEX!$H$16=4,(VLOOKUP($A60,'LA34'!$A$1:$BZ$190,'LA34'!AC$1,0)),0)))),".")</f>
        <v>x</v>
      </c>
      <c r="AF60" s="27">
        <f>IFERROR(
IF(INDEX!$H$16=1,(VLOOKUP($A60,'LA31'!$A$1:$BZ$190,'LA31'!AD$1,0)),
IF(INDEX!$H$16=2,(VLOOKUP($A60,'LA32'!$A$1:$BZ$190,'LA32'!AD$1,0)),
IF(INDEX!$H$16=3,(VLOOKUP($A60,'LA33'!$A$1:$BZ$190,'LA33'!AD$1,0)),
IF(INDEX!$H$16=4,(VLOOKUP($A60,'LA34'!$A$1:$BZ$190,'LA34'!AD$1,0)),0)))),".")</f>
        <v>0</v>
      </c>
      <c r="AG60" s="27" t="str">
        <f>IFERROR(
IF(INDEX!$H$16=1,(VLOOKUP($A60,'LA31'!$A$1:$BZ$190,'LA31'!AE$1,0)),
IF(INDEX!$H$16=2,(VLOOKUP($A60,'LA32'!$A$1:$BZ$190,'LA32'!AE$1,0)),
IF(INDEX!$H$16=3,(VLOOKUP($A60,'LA33'!$A$1:$BZ$190,'LA33'!AE$1,0)),
IF(INDEX!$H$16=4,(VLOOKUP($A60,'LA34'!$A$1:$BZ$190,'LA34'!AE$1,0)),0)))),".")</f>
        <v>x</v>
      </c>
      <c r="AH60" s="27" t="str">
        <f>IFERROR(
IF(INDEX!$H$16=1,(VLOOKUP($A60,'LA31'!$A$1:$BZ$190,'LA31'!AF$1,0)),
IF(INDEX!$H$16=2,(VLOOKUP($A60,'LA32'!$A$1:$BZ$190,'LA32'!AF$1,0)),
IF(INDEX!$H$16=3,(VLOOKUP($A60,'LA33'!$A$1:$BZ$190,'LA33'!AF$1,0)),
IF(INDEX!$H$16=4,(VLOOKUP($A60,'LA34'!$A$1:$BZ$190,'LA34'!AF$1,0)),0)))),".")</f>
        <v>x</v>
      </c>
      <c r="AI60" s="27">
        <f>IFERROR(
IF(INDEX!$H$16=1,(VLOOKUP($A60,'LA31'!$A$1:$BZ$190,'LA31'!AG$1,0)),
IF(INDEX!$H$16=2,(VLOOKUP($A60,'LA32'!$A$1:$BZ$190,'LA32'!AG$1,0)),
IF(INDEX!$H$16=3,(VLOOKUP($A60,'LA33'!$A$1:$BZ$190,'LA33'!AG$1,0)),
IF(INDEX!$H$16=4,(VLOOKUP($A60,'LA34'!$A$1:$BZ$190,'LA34'!AG$1,0)),0)))),".")</f>
        <v>0</v>
      </c>
      <c r="AJ60" s="27" t="str">
        <f>IFERROR(
IF(INDEX!$H$16=1,(VLOOKUP($A60,'LA31'!$A$1:$BZ$190,'LA31'!AH$1,0)),
IF(INDEX!$H$16=2,(VLOOKUP($A60,'LA32'!$A$1:$BZ$190,'LA32'!AH$1,0)),
IF(INDEX!$H$16=3,(VLOOKUP($A60,'LA33'!$A$1:$BZ$190,'LA33'!AH$1,0)),
IF(INDEX!$H$16=4,(VLOOKUP($A60,'LA34'!$A$1:$BZ$190,'LA34'!AH$1,0)),0)))),".")</f>
        <v>x</v>
      </c>
      <c r="AK60" s="27">
        <f>IFERROR(
IF(INDEX!$H$16=1,(VLOOKUP($A60,'LA31'!$A$1:$BZ$190,'LA31'!AI$1,0)),
IF(INDEX!$H$16=2,(VLOOKUP($A60,'LA32'!$A$1:$BZ$190,'LA32'!AI$1,0)),
IF(INDEX!$H$16=3,(VLOOKUP($A60,'LA33'!$A$1:$BZ$190,'LA33'!AI$1,0)),
IF(INDEX!$H$16=4,(VLOOKUP($A60,'LA34'!$A$1:$BZ$190,'LA34'!AI$1,0)),0)))),".")</f>
        <v>0.03</v>
      </c>
      <c r="AL60" s="27">
        <f>IFERROR(
IF(INDEX!$H$16=1,(VLOOKUP($A60,'LA31'!$A$1:$BZ$190,'LA31'!AJ$1,0)),
IF(INDEX!$H$16=2,(VLOOKUP($A60,'LA32'!$A$1:$BZ$190,'LA32'!AJ$1,0)),
IF(INDEX!$H$16=3,(VLOOKUP($A60,'LA33'!$A$1:$BZ$190,'LA33'!AJ$1,0)),
IF(INDEX!$H$16=4,(VLOOKUP($A60,'LA34'!$A$1:$BZ$190,'LA34'!AJ$1,0)),0)))),".")</f>
        <v>0.03</v>
      </c>
      <c r="AM60" s="27">
        <f>IFERROR(
IF(INDEX!$H$16=1,(VLOOKUP($A60,'LA31'!$A$1:$BZ$190,'LA31'!AK$1,0)),
IF(INDEX!$H$16=2,(VLOOKUP($A60,'LA32'!$A$1:$BZ$190,'LA32'!AK$1,0)),
IF(INDEX!$H$16=3,(VLOOKUP($A60,'LA33'!$A$1:$BZ$190,'LA33'!AK$1,0)),
IF(INDEX!$H$16=4,(VLOOKUP($A60,'LA34'!$A$1:$BZ$190,'LA34'!AK$1,0)),0)))),".")</f>
        <v>0.03</v>
      </c>
      <c r="AN60" s="27">
        <f>IFERROR(
IF(INDEX!$H$16=1,(VLOOKUP($A60,'LA31'!$A$1:$BZ$190,'LA31'!AL$1,0)),
IF(INDEX!$H$16=2,(VLOOKUP($A60,'LA32'!$A$1:$BZ$190,'LA32'!AL$1,0)),
IF(INDEX!$H$16=3,(VLOOKUP($A60,'LA33'!$A$1:$BZ$190,'LA33'!AL$1,0)),
IF(INDEX!$H$16=4,(VLOOKUP($A60,'LA34'!$A$1:$BZ$190,'LA34'!AL$1,0)),0)))),".")</f>
        <v>0</v>
      </c>
      <c r="AO60" s="27">
        <f>IFERROR(
IF(INDEX!$H$16=1,(VLOOKUP($A60,'LA31'!$A$1:$BZ$190,'LA31'!AM$1,0)),
IF(INDEX!$H$16=2,(VLOOKUP($A60,'LA32'!$A$1:$BZ$190,'LA32'!AM$1,0)),
IF(INDEX!$H$16=3,(VLOOKUP($A60,'LA33'!$A$1:$BZ$190,'LA33'!AM$1,0)),
IF(INDEX!$H$16=4,(VLOOKUP($A60,'LA34'!$A$1:$BZ$190,'LA34'!AM$1,0)),0)))),".")</f>
        <v>0</v>
      </c>
      <c r="AP60" s="27">
        <f>IFERROR(
IF(INDEX!$H$16=1,(VLOOKUP($A60,'LA31'!$A$1:$BZ$190,'LA31'!AN$1,0)),
IF(INDEX!$H$16=2,(VLOOKUP($A60,'LA32'!$A$1:$BZ$190,'LA32'!AN$1,0)),
IF(INDEX!$H$16=3,(VLOOKUP($A60,'LA33'!$A$1:$BZ$190,'LA33'!AN$1,0)),
IF(INDEX!$H$16=4,(VLOOKUP($A60,'LA34'!$A$1:$BZ$190,'LA34'!AN$1,0)),0)))),".")</f>
        <v>0</v>
      </c>
      <c r="AQ60" s="27" t="str">
        <f>IFERROR(
IF(INDEX!$H$16=1,(VLOOKUP($A60,'LA31'!$A$1:$BZ$190,'LA31'!AO$1,0)),
IF(INDEX!$H$16=2,(VLOOKUP($A60,'LA32'!$A$1:$BZ$190,'LA32'!AO$1,0)),
IF(INDEX!$H$16=3,(VLOOKUP($A60,'LA33'!$A$1:$BZ$190,'LA33'!AO$1,0)),
IF(INDEX!$H$16=4,(VLOOKUP($A60,'LA34'!$A$1:$BZ$190,'LA34'!AO$1,0)),0)))),".")</f>
        <v>x</v>
      </c>
      <c r="AR60" s="27" t="str">
        <f>IFERROR(
IF(INDEX!$H$16=1,(VLOOKUP($A60,'LA31'!$A$1:$BZ$190,'LA31'!AP$1,0)),
IF(INDEX!$H$16=2,(VLOOKUP($A60,'LA32'!$A$1:$BZ$190,'LA32'!AP$1,0)),
IF(INDEX!$H$16=3,(VLOOKUP($A60,'LA33'!$A$1:$BZ$190,'LA33'!AP$1,0)),
IF(INDEX!$H$16=4,(VLOOKUP($A60,'LA34'!$A$1:$BZ$190,'LA34'!AP$1,0)),0)))),".")</f>
        <v>x</v>
      </c>
      <c r="AS60" s="27" t="str">
        <f>IFERROR(
IF(INDEX!$H$16=1,(VLOOKUP($A60,'LA31'!$A$1:$BZ$190,'LA31'!AQ$1,0)),
IF(INDEX!$H$16=2,(VLOOKUP($A60,'LA32'!$A$1:$BZ$190,'LA32'!AQ$1,0)),
IF(INDEX!$H$16=3,(VLOOKUP($A60,'LA33'!$A$1:$BZ$190,'LA33'!AQ$1,0)),
IF(INDEX!$H$16=4,(VLOOKUP($A60,'LA34'!$A$1:$BZ$190,'LA34'!AQ$1,0)),0)))),".")</f>
        <v>-</v>
      </c>
      <c r="AT60" s="27">
        <f>IFERROR(
IF(INDEX!$H$16=1,(VLOOKUP($A60,'LA31'!$A$1:$BZ$190,'LA31'!AR$1,0)),
IF(INDEX!$H$16=2,(VLOOKUP($A60,'LA32'!$A$1:$BZ$190,'LA32'!AR$1,0)),
IF(INDEX!$H$16=3,(VLOOKUP($A60,'LA33'!$A$1:$BZ$190,'LA33'!AR$1,0)),
IF(INDEX!$H$16=4,(VLOOKUP($A60,'LA34'!$A$1:$BZ$190,'LA34'!AR$1,0)),0)))),".")</f>
        <v>0.01</v>
      </c>
      <c r="AU60" s="27">
        <f>IFERROR(
IF(INDEX!$H$16=1,(VLOOKUP($A60,'LA31'!$A$1:$BZ$190,'LA31'!AS$1,0)),
IF(INDEX!$H$16=2,(VLOOKUP($A60,'LA32'!$A$1:$BZ$190,'LA32'!AS$1,0)),
IF(INDEX!$H$16=3,(VLOOKUP($A60,'LA33'!$A$1:$BZ$190,'LA33'!AS$1,0)),
IF(INDEX!$H$16=4,(VLOOKUP($A60,'LA34'!$A$1:$BZ$190,'LA34'!AS$1,0)),0)))),".")</f>
        <v>0.01</v>
      </c>
      <c r="AV60" s="27">
        <f>IFERROR(
IF(INDEX!$H$16=1,(VLOOKUP($A60,'LA31'!$A$1:$BZ$190,'LA31'!AT$1,0)),
IF(INDEX!$H$16=2,(VLOOKUP($A60,'LA32'!$A$1:$BZ$190,'LA32'!AT$1,0)),
IF(INDEX!$H$16=3,(VLOOKUP($A60,'LA33'!$A$1:$BZ$190,'LA33'!AT$1,0)),
IF(INDEX!$H$16=4,(VLOOKUP($A60,'LA34'!$A$1:$BZ$190,'LA34'!AT$1,0)),0)))),".")</f>
        <v>0.01</v>
      </c>
      <c r="AW60" s="27">
        <f>IFERROR(
IF(INDEX!$H$16=1,(VLOOKUP($A60,'LA31'!$A$1:$BZ$190,'LA31'!AU$1,0)),
IF(INDEX!$H$16=2,(VLOOKUP($A60,'LA32'!$A$1:$BZ$190,'LA32'!AU$1,0)),
IF(INDEX!$H$16=3,(VLOOKUP($A60,'LA33'!$A$1:$BZ$190,'LA33'!AU$1,0)),
IF(INDEX!$H$16=4,(VLOOKUP($A60,'LA34'!$A$1:$BZ$190,'LA34'!AU$1,0)),0)))),".")</f>
        <v>0.01</v>
      </c>
      <c r="AX60" s="27" t="str">
        <f>IFERROR(
IF(INDEX!$H$16=1,(VLOOKUP($A60,'LA31'!$A$1:$BZ$190,'LA31'!AV$1,0)),
IF(INDEX!$H$16=2,(VLOOKUP($A60,'LA32'!$A$1:$BZ$190,'LA32'!AV$1,0)),
IF(INDEX!$H$16=3,(VLOOKUP($A60,'LA33'!$A$1:$BZ$190,'LA33'!AV$1,0)),
IF(INDEX!$H$16=4,(VLOOKUP($A60,'LA34'!$A$1:$BZ$190,'LA34'!AV$1,0)),0)))),".")</f>
        <v>-</v>
      </c>
      <c r="AY60" s="27">
        <f>IFERROR(
IF(INDEX!$H$16=1,(VLOOKUP($A60,'LA31'!$A$1:$BZ$190,'LA31'!AW$1,0)),
IF(INDEX!$H$16=2,(VLOOKUP($A60,'LA32'!$A$1:$BZ$190,'LA32'!AW$1,0)),
IF(INDEX!$H$16=3,(VLOOKUP($A60,'LA33'!$A$1:$BZ$190,'LA33'!AW$1,0)),
IF(INDEX!$H$16=4,(VLOOKUP($A60,'LA34'!$A$1:$BZ$190,'LA34'!AW$1,0)),0)))),".")</f>
        <v>0.01</v>
      </c>
      <c r="AZ60" s="27" t="str">
        <f>IFERROR(
IF(INDEX!$H$16=1,(VLOOKUP($A60,'LA31'!$A$1:$BZ$190,'LA31'!AX$1,0)),
IF(INDEX!$H$16=2,(VLOOKUP($A60,'LA32'!$A$1:$BZ$190,'LA32'!AX$1,0)),
IF(INDEX!$H$16=3,(VLOOKUP($A60,'LA33'!$A$1:$BZ$190,'LA33'!AX$1,0)),
IF(INDEX!$H$16=4,(VLOOKUP($A60,'LA34'!$A$1:$BZ$190,'LA34'!AX$1,0)),0)))),".")</f>
        <v>x</v>
      </c>
      <c r="BA60" s="27" t="str">
        <f>IFERROR(
IF(INDEX!$H$16=1,(VLOOKUP($A60,'LA31'!$A$1:$BZ$190,'LA31'!AY$1,0)),
IF(INDEX!$H$16=2,(VLOOKUP($A60,'LA32'!$A$1:$BZ$190,'LA32'!AY$1,0)),
IF(INDEX!$H$16=3,(VLOOKUP($A60,'LA33'!$A$1:$BZ$190,'LA33'!AY$1,0)),
IF(INDEX!$H$16=4,(VLOOKUP($A60,'LA34'!$A$1:$BZ$190,'LA34'!AY$1,0)),0)))),".")</f>
        <v>x</v>
      </c>
      <c r="BB60" s="27" t="str">
        <f>IFERROR(
IF(INDEX!$H$16=1,(VLOOKUP($A60,'LA31'!$A$1:$BZ$190,'LA31'!AZ$1,0)),
IF(INDEX!$H$16=2,(VLOOKUP($A60,'LA32'!$A$1:$BZ$190,'LA32'!AZ$1,0)),
IF(INDEX!$H$16=3,(VLOOKUP($A60,'LA33'!$A$1:$BZ$190,'LA33'!AZ$1,0)),
IF(INDEX!$H$16=4,(VLOOKUP($A60,'LA34'!$A$1:$BZ$190,'LA34'!AZ$1,0)),0)))),".")</f>
        <v>x</v>
      </c>
      <c r="BC60" s="27">
        <f>IFERROR(
IF(INDEX!$H$16=1,(VLOOKUP($A60,'LA31'!$A$1:$BZ$190,'LA31'!BA$1,0)),
IF(INDEX!$H$16=2,(VLOOKUP($A60,'LA32'!$A$1:$BZ$190,'LA32'!BA$1,0)),
IF(INDEX!$H$16=3,(VLOOKUP($A60,'LA33'!$A$1:$BZ$190,'LA33'!BA$1,0)),
IF(INDEX!$H$16=4,(VLOOKUP($A60,'LA34'!$A$1:$BZ$190,'LA34'!BA$1,0)),0)))),".")</f>
        <v>0</v>
      </c>
      <c r="BD60" s="27" t="str">
        <f>IFERROR(
IF(INDEX!$H$16=1,(VLOOKUP($A60,'LA31'!$A$1:$BZ$190,'LA31'!BB$1,0)),
IF(INDEX!$H$16=2,(VLOOKUP($A60,'LA32'!$A$1:$BZ$190,'LA32'!BB$1,0)),
IF(INDEX!$H$16=3,(VLOOKUP($A60,'LA33'!$A$1:$BZ$190,'LA33'!BB$1,0)),
IF(INDEX!$H$16=4,(VLOOKUP($A60,'LA34'!$A$1:$BZ$190,'LA34'!BB$1,0)),0)))),".")</f>
        <v>x</v>
      </c>
      <c r="BE60" s="27" t="str">
        <f>IFERROR(
IF(INDEX!$H$16=1,(VLOOKUP($A60,'LA31'!$A$1:$BZ$190,'LA31'!BC$1,0)),
IF(INDEX!$H$16=2,(VLOOKUP($A60,'LA32'!$A$1:$BZ$190,'LA32'!BC$1,0)),
IF(INDEX!$H$16=3,(VLOOKUP($A60,'LA33'!$A$1:$BZ$190,'LA33'!BC$1,0)),
IF(INDEX!$H$16=4,(VLOOKUP($A60,'LA34'!$A$1:$BZ$190,'LA34'!BC$1,0)),0)))),".")</f>
        <v>x</v>
      </c>
      <c r="BF60" s="27">
        <f>IFERROR(
IF(INDEX!$H$16=1,(VLOOKUP($A60,'LA31'!$A$1:$BZ$190,'LA31'!BD$1,0)),
IF(INDEX!$H$16=2,(VLOOKUP($A60,'LA32'!$A$1:$BZ$190,'LA32'!BD$1,0)),
IF(INDEX!$H$16=3,(VLOOKUP($A60,'LA33'!$A$1:$BZ$190,'LA33'!BD$1,0)),
IF(INDEX!$H$16=4,(VLOOKUP($A60,'LA34'!$A$1:$BZ$190,'LA34'!BD$1,0)),0)))),".")</f>
        <v>0.01</v>
      </c>
      <c r="BG60" s="27" t="str">
        <f>IFERROR(
IF(INDEX!$H$16=1,(VLOOKUP($A60,'LA31'!$A$1:$BZ$190,'LA31'!BE$1,0)),
IF(INDEX!$H$16=2,(VLOOKUP($A60,'LA32'!$A$1:$BZ$190,'LA32'!BE$1,0)),
IF(INDEX!$H$16=3,(VLOOKUP($A60,'LA33'!$A$1:$BZ$190,'LA33'!BE$1,0)),
IF(INDEX!$H$16=4,(VLOOKUP($A60,'LA34'!$A$1:$BZ$190,'LA34'!BE$1,0)),0)))),".")</f>
        <v>-</v>
      </c>
      <c r="BH60" s="27" t="str">
        <f>IFERROR(
IF(INDEX!$H$16=1,(VLOOKUP($A60,'LA31'!$A$1:$BZ$190,'LA31'!BF$1,0)),
IF(INDEX!$H$16=2,(VLOOKUP($A60,'LA32'!$A$1:$BZ$190,'LA32'!BF$1,0)),
IF(INDEX!$H$16=3,(VLOOKUP($A60,'LA33'!$A$1:$BZ$190,'LA33'!BF$1,0)),
IF(INDEX!$H$16=4,(VLOOKUP($A60,'LA34'!$A$1:$BZ$190,'LA34'!BF$1,0)),0)))),".")</f>
        <v>-</v>
      </c>
      <c r="BI60" s="27">
        <f>IFERROR(
IF(INDEX!$H$16=1,(VLOOKUP($A60,'LA31'!$A$1:$BZ$190,'LA31'!BG$1,0)),
IF(INDEX!$H$16=2,(VLOOKUP($A60,'LA32'!$A$1:$BZ$190,'LA32'!BG$1,0)),
IF(INDEX!$H$16=3,(VLOOKUP($A60,'LA33'!$A$1:$BZ$190,'LA33'!BG$1,0)),
IF(INDEX!$H$16=4,(VLOOKUP($A60,'LA34'!$A$1:$BZ$190,'LA34'!BG$1,0)),0)))),".")</f>
        <v>7.0000000000000007E-2</v>
      </c>
      <c r="BJ60" s="27">
        <f>IFERROR(
IF(INDEX!$H$16=1,(VLOOKUP($A60,'LA31'!$A$1:$BZ$190,'LA31'!BH$1,0)),
IF(INDEX!$H$16=2,(VLOOKUP($A60,'LA32'!$A$1:$BZ$190,'LA32'!BH$1,0)),
IF(INDEX!$H$16=3,(VLOOKUP($A60,'LA33'!$A$1:$BZ$190,'LA33'!BH$1,0)),
IF(INDEX!$H$16=4,(VLOOKUP($A60,'LA34'!$A$1:$BZ$190,'LA34'!BH$1,0)),0)))),".")</f>
        <v>0.03</v>
      </c>
      <c r="BK60" s="27">
        <f>IFERROR(
IF(INDEX!$H$16=1,(VLOOKUP($A60,'LA31'!$A$1:$BZ$190,'LA31'!BI$1,0)),
IF(INDEX!$H$16=2,(VLOOKUP($A60,'LA32'!$A$1:$BZ$190,'LA32'!BI$1,0)),
IF(INDEX!$H$16=3,(VLOOKUP($A60,'LA33'!$A$1:$BZ$190,'LA33'!BI$1,0)),
IF(INDEX!$H$16=4,(VLOOKUP($A60,'LA34'!$A$1:$BZ$190,'LA34'!BI$1,0)),0)))),".")</f>
        <v>0.04</v>
      </c>
      <c r="BL60" s="27">
        <f>IFERROR(
IF(INDEX!$H$16=1,(VLOOKUP($A60,'LA31'!$A$1:$BZ$190,'LA31'!BJ$1,0)),
IF(INDEX!$H$16=2,(VLOOKUP($A60,'LA32'!$A$1:$BZ$190,'LA32'!BJ$1,0)),
IF(INDEX!$H$16=3,(VLOOKUP($A60,'LA33'!$A$1:$BZ$190,'LA33'!BJ$1,0)),
IF(INDEX!$H$16=4,(VLOOKUP($A60,'LA34'!$A$1:$BZ$190,'LA34'!BJ$1,0)),0)))),".")</f>
        <v>0.03</v>
      </c>
      <c r="BM60" s="27">
        <f>IFERROR(
IF(INDEX!$H$16=1,(VLOOKUP($A60,'LA31'!$A$1:$BZ$190,'LA31'!BK$1,0)),
IF(INDEX!$H$16=2,(VLOOKUP($A60,'LA32'!$A$1:$BZ$190,'LA32'!BK$1,0)),
IF(INDEX!$H$16=3,(VLOOKUP($A60,'LA33'!$A$1:$BZ$190,'LA33'!BK$1,0)),
IF(INDEX!$H$16=4,(VLOOKUP($A60,'LA34'!$A$1:$BZ$190,'LA34'!BK$1,0)),0)))),".")</f>
        <v>0.01</v>
      </c>
      <c r="BN60" s="27">
        <f>IFERROR(
IF(INDEX!$H$16=1,(VLOOKUP($A60,'LA31'!$A$1:$BZ$190,'LA31'!BL$1,0)),
IF(INDEX!$H$16=2,(VLOOKUP($A60,'LA32'!$A$1:$BZ$190,'LA32'!BL$1,0)),
IF(INDEX!$H$16=3,(VLOOKUP($A60,'LA33'!$A$1:$BZ$190,'LA33'!BL$1,0)),
IF(INDEX!$H$16=4,(VLOOKUP($A60,'LA34'!$A$1:$BZ$190,'LA34'!BL$1,0)),0)))),".")</f>
        <v>0.01</v>
      </c>
      <c r="BO60" s="27">
        <f>IFERROR(
IF(INDEX!$H$16=1,(VLOOKUP($A60,'LA31'!$A$1:$BZ$190,'LA31'!BM$1,0)),
IF(INDEX!$H$16=2,(VLOOKUP($A60,'LA32'!$A$1:$BZ$190,'LA32'!BM$1,0)),
IF(INDEX!$H$16=3,(VLOOKUP($A60,'LA33'!$A$1:$BZ$190,'LA33'!BM$1,0)),
IF(INDEX!$H$16=4,(VLOOKUP($A60,'LA34'!$A$1:$BZ$190,'LA34'!BM$1,0)),0)))),".")</f>
        <v>0.03</v>
      </c>
      <c r="BP60" s="27">
        <f>IFERROR(
IF(INDEX!$H$16=1,(VLOOKUP($A60,'LA31'!$A$1:$BZ$190,'LA31'!BN$1,0)),
IF(INDEX!$H$16=2,(VLOOKUP($A60,'LA32'!$A$1:$BZ$190,'LA32'!BN$1,0)),
IF(INDEX!$H$16=3,(VLOOKUP($A60,'LA33'!$A$1:$BZ$190,'LA33'!BN$1,0)),
IF(INDEX!$H$16=4,(VLOOKUP($A60,'LA34'!$A$1:$BZ$190,'LA34'!BN$1,0)),0)))),".")</f>
        <v>0.01</v>
      </c>
      <c r="BQ60" s="27">
        <f>IFERROR(
IF(INDEX!$H$16=1,(VLOOKUP($A60,'LA31'!$A$1:$BZ$190,'LA31'!BO$1,0)),
IF(INDEX!$H$16=2,(VLOOKUP($A60,'LA32'!$A$1:$BZ$190,'LA32'!BO$1,0)),
IF(INDEX!$H$16=3,(VLOOKUP($A60,'LA33'!$A$1:$BZ$190,'LA33'!BO$1,0)),
IF(INDEX!$H$16=4,(VLOOKUP($A60,'LA34'!$A$1:$BZ$190,'LA34'!BO$1,0)),0)))),".")</f>
        <v>0.02</v>
      </c>
    </row>
    <row r="61" spans="1:69" x14ac:dyDescent="0.2">
      <c r="A61" s="7">
        <v>881</v>
      </c>
      <c r="B61" s="13" t="s">
        <v>171</v>
      </c>
      <c r="C61" s="96" t="s">
        <v>120</v>
      </c>
      <c r="D61" s="26">
        <f>IFERROR(
IF(INDEX!$H$16=1,(VLOOKUP($A61,'LA31'!$A$1:$BZ$190,'LA31'!B$1,0)),
IF(INDEX!$H$16=2,(VLOOKUP($A61,'LA32'!$A$1:$BZ$190,'LA32'!B$1,0)),
IF(INDEX!$H$16=3,(VLOOKUP($A61,'LA33'!$A$1:$BZ$190,'LA33'!B$1,0)),
IF(INDEX!$H$16=4,(VLOOKUP($A61,'LA34'!$A$1:$BZ$190,'LA34'!B$1,0)),0)))),".")</f>
        <v>1360</v>
      </c>
      <c r="E61" s="26">
        <f>IFERROR(
IF(INDEX!$H$16=1,(VLOOKUP($A61,'LA31'!$A$1:$BZ$190,'LA31'!C$1,0)),
IF(INDEX!$H$16=2,(VLOOKUP($A61,'LA32'!$A$1:$BZ$190,'LA32'!C$1,0)),
IF(INDEX!$H$16=3,(VLOOKUP($A61,'LA33'!$A$1:$BZ$190,'LA33'!C$1,0)),
IF(INDEX!$H$16=4,(VLOOKUP($A61,'LA34'!$A$1:$BZ$190,'LA34'!C$1,0)),0)))),".")</f>
        <v>14130</v>
      </c>
      <c r="F61" s="26">
        <f>IFERROR(
IF(INDEX!$H$16=1,(VLOOKUP($A61,'LA31'!$A$1:$BZ$190,'LA31'!D$1,0)),
IF(INDEX!$H$16=2,(VLOOKUP($A61,'LA32'!$A$1:$BZ$190,'LA32'!D$1,0)),
IF(INDEX!$H$16=3,(VLOOKUP($A61,'LA33'!$A$1:$BZ$190,'LA33'!D$1,0)),
IF(INDEX!$H$16=4,(VLOOKUP($A61,'LA34'!$A$1:$BZ$190,'LA34'!D$1,0)),0)))),".")</f>
        <v>15500</v>
      </c>
      <c r="G61" s="27">
        <f>IFERROR(
IF(INDEX!$H$16=1,(VLOOKUP($A61,'LA31'!$A$1:$BZ$190,'LA31'!E$1,0)),
IF(INDEX!$H$16=2,(VLOOKUP($A61,'LA32'!$A$1:$BZ$190,'LA32'!E$1,0)),
IF(INDEX!$H$16=3,(VLOOKUP($A61,'LA33'!$A$1:$BZ$190,'LA33'!E$1,0)),
IF(INDEX!$H$16=4,(VLOOKUP($A61,'LA34'!$A$1:$BZ$190,'LA34'!E$1,0)),0)))),".")</f>
        <v>0.85</v>
      </c>
      <c r="H61" s="27">
        <f>IFERROR(
IF(INDEX!$H$16=1,(VLOOKUP($A61,'LA31'!$A$1:$BZ$190,'LA31'!F$1,0)),
IF(INDEX!$H$16=2,(VLOOKUP($A61,'LA32'!$A$1:$BZ$190,'LA32'!F$1,0)),
IF(INDEX!$H$16=3,(VLOOKUP($A61,'LA33'!$A$1:$BZ$190,'LA33'!F$1,0)),
IF(INDEX!$H$16=4,(VLOOKUP($A61,'LA34'!$A$1:$BZ$190,'LA34'!F$1,0)),0)))),".")</f>
        <v>0.93</v>
      </c>
      <c r="I61" s="27">
        <f>IFERROR(
IF(INDEX!$H$16=1,(VLOOKUP($A61,'LA31'!$A$1:$BZ$190,'LA31'!G$1,0)),
IF(INDEX!$H$16=2,(VLOOKUP($A61,'LA32'!$A$1:$BZ$190,'LA32'!G$1,0)),
IF(INDEX!$H$16=3,(VLOOKUP($A61,'LA33'!$A$1:$BZ$190,'LA33'!G$1,0)),
IF(INDEX!$H$16=4,(VLOOKUP($A61,'LA34'!$A$1:$BZ$190,'LA34'!G$1,0)),0)))),".")</f>
        <v>0.92</v>
      </c>
      <c r="J61" s="27">
        <f>IFERROR(
IF(INDEX!$H$16=1,(VLOOKUP($A61,'LA31'!$A$1:$BZ$190,'LA31'!H$1,0)),
IF(INDEX!$H$16=2,(VLOOKUP($A61,'LA32'!$A$1:$BZ$190,'LA32'!H$1,0)),
IF(INDEX!$H$16=3,(VLOOKUP($A61,'LA33'!$A$1:$BZ$190,'LA33'!H$1,0)),
IF(INDEX!$H$16=4,(VLOOKUP($A61,'LA34'!$A$1:$BZ$190,'LA34'!H$1,0)),0)))),".")</f>
        <v>0.8</v>
      </c>
      <c r="K61" s="27">
        <f>IFERROR(
IF(INDEX!$H$16=1,(VLOOKUP($A61,'LA31'!$A$1:$BZ$190,'LA31'!I$1,0)),
IF(INDEX!$H$16=2,(VLOOKUP($A61,'LA32'!$A$1:$BZ$190,'LA32'!I$1,0)),
IF(INDEX!$H$16=3,(VLOOKUP($A61,'LA33'!$A$1:$BZ$190,'LA33'!I$1,0)),
IF(INDEX!$H$16=4,(VLOOKUP($A61,'LA34'!$A$1:$BZ$190,'LA34'!I$1,0)),0)))),".")</f>
        <v>0.9</v>
      </c>
      <c r="L61" s="27">
        <f>IFERROR(
IF(INDEX!$H$16=1,(VLOOKUP($A61,'LA31'!$A$1:$BZ$190,'LA31'!J$1,0)),
IF(INDEX!$H$16=2,(VLOOKUP($A61,'LA32'!$A$1:$BZ$190,'LA32'!J$1,0)),
IF(INDEX!$H$16=3,(VLOOKUP($A61,'LA33'!$A$1:$BZ$190,'LA33'!J$1,0)),
IF(INDEX!$H$16=4,(VLOOKUP($A61,'LA34'!$A$1:$BZ$190,'LA34'!J$1,0)),0)))),".")</f>
        <v>0.89</v>
      </c>
      <c r="M61" s="27">
        <f>IFERROR(
IF(INDEX!$H$16=1,(VLOOKUP($A61,'LA31'!$A$1:$BZ$190,'LA31'!K$1,0)),
IF(INDEX!$H$16=2,(VLOOKUP($A61,'LA32'!$A$1:$BZ$190,'LA32'!K$1,0)),
IF(INDEX!$H$16=3,(VLOOKUP($A61,'LA33'!$A$1:$BZ$190,'LA33'!K$1,0)),
IF(INDEX!$H$16=4,(VLOOKUP($A61,'LA34'!$A$1:$BZ$190,'LA34'!K$1,0)),0)))),".")</f>
        <v>0.42</v>
      </c>
      <c r="N61" s="27">
        <f>IFERROR(
IF(INDEX!$H$16=1,(VLOOKUP($A61,'LA31'!$A$1:$BZ$190,'LA31'!L$1,0)),
IF(INDEX!$H$16=2,(VLOOKUP($A61,'LA32'!$A$1:$BZ$190,'LA32'!L$1,0)),
IF(INDEX!$H$16=3,(VLOOKUP($A61,'LA33'!$A$1:$BZ$190,'LA33'!L$1,0)),
IF(INDEX!$H$16=4,(VLOOKUP($A61,'LA34'!$A$1:$BZ$190,'LA34'!L$1,0)),0)))),".")</f>
        <v>0.31</v>
      </c>
      <c r="O61" s="27">
        <f>IFERROR(
IF(INDEX!$H$16=1,(VLOOKUP($A61,'LA31'!$A$1:$BZ$190,'LA31'!M$1,0)),
IF(INDEX!$H$16=2,(VLOOKUP($A61,'LA32'!$A$1:$BZ$190,'LA32'!M$1,0)),
IF(INDEX!$H$16=3,(VLOOKUP($A61,'LA33'!$A$1:$BZ$190,'LA33'!M$1,0)),
IF(INDEX!$H$16=4,(VLOOKUP($A61,'LA34'!$A$1:$BZ$190,'LA34'!M$1,0)),0)))),".")</f>
        <v>0.32</v>
      </c>
      <c r="P61" s="27" t="str">
        <f>IFERROR(
IF(INDEX!$H$16=1,(VLOOKUP($A61,'LA31'!$A$1:$BZ$190,'LA31'!N$1,0)),
IF(INDEX!$H$16=2,(VLOOKUP($A61,'LA32'!$A$1:$BZ$190,'LA32'!N$1,0)),
IF(INDEX!$H$16=3,(VLOOKUP($A61,'LA33'!$A$1:$BZ$190,'LA33'!N$1,0)),
IF(INDEX!$H$16=4,(VLOOKUP($A61,'LA34'!$A$1:$BZ$190,'LA34'!N$1,0)),0)))),".")</f>
        <v>x</v>
      </c>
      <c r="Q61" s="27" t="str">
        <f>IFERROR(
IF(INDEX!$H$16=1,(VLOOKUP($A61,'LA31'!$A$1:$BZ$190,'LA31'!O$1,0)),
IF(INDEX!$H$16=2,(VLOOKUP($A61,'LA32'!$A$1:$BZ$190,'LA32'!O$1,0)),
IF(INDEX!$H$16=3,(VLOOKUP($A61,'LA33'!$A$1:$BZ$190,'LA33'!O$1,0)),
IF(INDEX!$H$16=4,(VLOOKUP($A61,'LA34'!$A$1:$BZ$190,'LA34'!O$1,0)),0)))),".")</f>
        <v>-</v>
      </c>
      <c r="R61" s="27" t="str">
        <f>IFERROR(
IF(INDEX!$H$16=1,(VLOOKUP($A61,'LA31'!$A$1:$BZ$190,'LA31'!P$1,0)),
IF(INDEX!$H$16=2,(VLOOKUP($A61,'LA32'!$A$1:$BZ$190,'LA32'!P$1,0)),
IF(INDEX!$H$16=3,(VLOOKUP($A61,'LA33'!$A$1:$BZ$190,'LA33'!P$1,0)),
IF(INDEX!$H$16=4,(VLOOKUP($A61,'LA34'!$A$1:$BZ$190,'LA34'!P$1,0)),0)))),".")</f>
        <v>-</v>
      </c>
      <c r="S61" s="27">
        <f>IFERROR(
IF(INDEX!$H$16=1,(VLOOKUP($A61,'LA31'!$A$1:$BZ$190,'LA31'!Q$1,0)),
IF(INDEX!$H$16=2,(VLOOKUP($A61,'LA32'!$A$1:$BZ$190,'LA32'!Q$1,0)),
IF(INDEX!$H$16=3,(VLOOKUP($A61,'LA33'!$A$1:$BZ$190,'LA33'!Q$1,0)),
IF(INDEX!$H$16=4,(VLOOKUP($A61,'LA34'!$A$1:$BZ$190,'LA34'!Q$1,0)),0)))),".")</f>
        <v>0.04</v>
      </c>
      <c r="T61" s="27">
        <f>IFERROR(
IF(INDEX!$H$16=1,(VLOOKUP($A61,'LA31'!$A$1:$BZ$190,'LA31'!R$1,0)),
IF(INDEX!$H$16=2,(VLOOKUP($A61,'LA32'!$A$1:$BZ$190,'LA32'!R$1,0)),
IF(INDEX!$H$16=3,(VLOOKUP($A61,'LA33'!$A$1:$BZ$190,'LA33'!R$1,0)),
IF(INDEX!$H$16=4,(VLOOKUP($A61,'LA34'!$A$1:$BZ$190,'LA34'!R$1,0)),0)))),".")</f>
        <v>0.04</v>
      </c>
      <c r="U61" s="27">
        <f>IFERROR(
IF(INDEX!$H$16=1,(VLOOKUP($A61,'LA31'!$A$1:$BZ$190,'LA31'!S$1,0)),
IF(INDEX!$H$16=2,(VLOOKUP($A61,'LA32'!$A$1:$BZ$190,'LA32'!S$1,0)),
IF(INDEX!$H$16=3,(VLOOKUP($A61,'LA33'!$A$1:$BZ$190,'LA33'!S$1,0)),
IF(INDEX!$H$16=4,(VLOOKUP($A61,'LA34'!$A$1:$BZ$190,'LA34'!S$1,0)),0)))),".")</f>
        <v>0.04</v>
      </c>
      <c r="V61" s="27">
        <f>IFERROR(
IF(INDEX!$H$16=1,(VLOOKUP($A61,'LA31'!$A$1:$BZ$190,'LA31'!T$1,0)),
IF(INDEX!$H$16=2,(VLOOKUP($A61,'LA32'!$A$1:$BZ$190,'LA32'!T$1,0)),
IF(INDEX!$H$16=3,(VLOOKUP($A61,'LA33'!$A$1:$BZ$190,'LA33'!T$1,0)),
IF(INDEX!$H$16=4,(VLOOKUP($A61,'LA34'!$A$1:$BZ$190,'LA34'!T$1,0)),0)))),".")</f>
        <v>0.23</v>
      </c>
      <c r="W61" s="27">
        <f>IFERROR(
IF(INDEX!$H$16=1,(VLOOKUP($A61,'LA31'!$A$1:$BZ$190,'LA31'!U$1,0)),
IF(INDEX!$H$16=2,(VLOOKUP($A61,'LA32'!$A$1:$BZ$190,'LA32'!U$1,0)),
IF(INDEX!$H$16=3,(VLOOKUP($A61,'LA33'!$A$1:$BZ$190,'LA33'!U$1,0)),
IF(INDEX!$H$16=4,(VLOOKUP($A61,'LA34'!$A$1:$BZ$190,'LA34'!U$1,0)),0)))),".")</f>
        <v>0.38</v>
      </c>
      <c r="X61" s="27">
        <f>IFERROR(
IF(INDEX!$H$16=1,(VLOOKUP($A61,'LA31'!$A$1:$BZ$190,'LA31'!V$1,0)),
IF(INDEX!$H$16=2,(VLOOKUP($A61,'LA32'!$A$1:$BZ$190,'LA32'!V$1,0)),
IF(INDEX!$H$16=3,(VLOOKUP($A61,'LA33'!$A$1:$BZ$190,'LA33'!V$1,0)),
IF(INDEX!$H$16=4,(VLOOKUP($A61,'LA34'!$A$1:$BZ$190,'LA34'!V$1,0)),0)))),".")</f>
        <v>0.37</v>
      </c>
      <c r="Y61" s="27">
        <f>IFERROR(
IF(INDEX!$H$16=1,(VLOOKUP($A61,'LA31'!$A$1:$BZ$190,'LA31'!W$1,0)),
IF(INDEX!$H$16=2,(VLOOKUP($A61,'LA32'!$A$1:$BZ$190,'LA32'!W$1,0)),
IF(INDEX!$H$16=3,(VLOOKUP($A61,'LA33'!$A$1:$BZ$190,'LA33'!W$1,0)),
IF(INDEX!$H$16=4,(VLOOKUP($A61,'LA34'!$A$1:$BZ$190,'LA34'!W$1,0)),0)))),".")</f>
        <v>0.11</v>
      </c>
      <c r="Z61" s="27">
        <f>IFERROR(
IF(INDEX!$H$16=1,(VLOOKUP($A61,'LA31'!$A$1:$BZ$190,'LA31'!X$1,0)),
IF(INDEX!$H$16=2,(VLOOKUP($A61,'LA32'!$A$1:$BZ$190,'LA32'!X$1,0)),
IF(INDEX!$H$16=3,(VLOOKUP($A61,'LA33'!$A$1:$BZ$190,'LA33'!X$1,0)),
IF(INDEX!$H$16=4,(VLOOKUP($A61,'LA34'!$A$1:$BZ$190,'LA34'!X$1,0)),0)))),".")</f>
        <v>0.16</v>
      </c>
      <c r="AA61" s="27">
        <f>IFERROR(
IF(INDEX!$H$16=1,(VLOOKUP($A61,'LA31'!$A$1:$BZ$190,'LA31'!Y$1,0)),
IF(INDEX!$H$16=2,(VLOOKUP($A61,'LA32'!$A$1:$BZ$190,'LA32'!Y$1,0)),
IF(INDEX!$H$16=3,(VLOOKUP($A61,'LA33'!$A$1:$BZ$190,'LA33'!Y$1,0)),
IF(INDEX!$H$16=4,(VLOOKUP($A61,'LA34'!$A$1:$BZ$190,'LA34'!Y$1,0)),0)))),".")</f>
        <v>0.15</v>
      </c>
      <c r="AB61" s="27">
        <f>IFERROR(
IF(INDEX!$H$16=1,(VLOOKUP($A61,'LA31'!$A$1:$BZ$190,'LA31'!Z$1,0)),
IF(INDEX!$H$16=2,(VLOOKUP($A61,'LA32'!$A$1:$BZ$190,'LA32'!Z$1,0)),
IF(INDEX!$H$16=3,(VLOOKUP($A61,'LA33'!$A$1:$BZ$190,'LA33'!Z$1,0)),
IF(INDEX!$H$16=4,(VLOOKUP($A61,'LA34'!$A$1:$BZ$190,'LA34'!Z$1,0)),0)))),".")</f>
        <v>0</v>
      </c>
      <c r="AC61" s="27" t="str">
        <f>IFERROR(
IF(INDEX!$H$16=1,(VLOOKUP($A61,'LA31'!$A$1:$BZ$190,'LA31'!AA$1,0)),
IF(INDEX!$H$16=2,(VLOOKUP($A61,'LA32'!$A$1:$BZ$190,'LA32'!AA$1,0)),
IF(INDEX!$H$16=3,(VLOOKUP($A61,'LA33'!$A$1:$BZ$190,'LA33'!AA$1,0)),
IF(INDEX!$H$16=4,(VLOOKUP($A61,'LA34'!$A$1:$BZ$190,'LA34'!AA$1,0)),0)))),".")</f>
        <v>x</v>
      </c>
      <c r="AD61" s="27" t="str">
        <f>IFERROR(
IF(INDEX!$H$16=1,(VLOOKUP($A61,'LA31'!$A$1:$BZ$190,'LA31'!AB$1,0)),
IF(INDEX!$H$16=2,(VLOOKUP($A61,'LA32'!$A$1:$BZ$190,'LA32'!AB$1,0)),
IF(INDEX!$H$16=3,(VLOOKUP($A61,'LA33'!$A$1:$BZ$190,'LA33'!AB$1,0)),
IF(INDEX!$H$16=4,(VLOOKUP($A61,'LA34'!$A$1:$BZ$190,'LA34'!AB$1,0)),0)))),".")</f>
        <v>x</v>
      </c>
      <c r="AE61" s="27">
        <f>IFERROR(
IF(INDEX!$H$16=1,(VLOOKUP($A61,'LA31'!$A$1:$BZ$190,'LA31'!AC$1,0)),
IF(INDEX!$H$16=2,(VLOOKUP($A61,'LA32'!$A$1:$BZ$190,'LA32'!AC$1,0)),
IF(INDEX!$H$16=3,(VLOOKUP($A61,'LA33'!$A$1:$BZ$190,'LA33'!AC$1,0)),
IF(INDEX!$H$16=4,(VLOOKUP($A61,'LA34'!$A$1:$BZ$190,'LA34'!AC$1,0)),0)))),".")</f>
        <v>0</v>
      </c>
      <c r="AF61" s="27" t="str">
        <f>IFERROR(
IF(INDEX!$H$16=1,(VLOOKUP($A61,'LA31'!$A$1:$BZ$190,'LA31'!AD$1,0)),
IF(INDEX!$H$16=2,(VLOOKUP($A61,'LA32'!$A$1:$BZ$190,'LA32'!AD$1,0)),
IF(INDEX!$H$16=3,(VLOOKUP($A61,'LA33'!$A$1:$BZ$190,'LA33'!AD$1,0)),
IF(INDEX!$H$16=4,(VLOOKUP($A61,'LA34'!$A$1:$BZ$190,'LA34'!AD$1,0)),0)))),".")</f>
        <v>x</v>
      </c>
      <c r="AG61" s="27" t="str">
        <f>IFERROR(
IF(INDEX!$H$16=1,(VLOOKUP($A61,'LA31'!$A$1:$BZ$190,'LA31'!AE$1,0)),
IF(INDEX!$H$16=2,(VLOOKUP($A61,'LA32'!$A$1:$BZ$190,'LA32'!AE$1,0)),
IF(INDEX!$H$16=3,(VLOOKUP($A61,'LA33'!$A$1:$BZ$190,'LA33'!AE$1,0)),
IF(INDEX!$H$16=4,(VLOOKUP($A61,'LA34'!$A$1:$BZ$190,'LA34'!AE$1,0)),0)))),".")</f>
        <v>x</v>
      </c>
      <c r="AH61" s="27" t="str">
        <f>IFERROR(
IF(INDEX!$H$16=1,(VLOOKUP($A61,'LA31'!$A$1:$BZ$190,'LA31'!AF$1,0)),
IF(INDEX!$H$16=2,(VLOOKUP($A61,'LA32'!$A$1:$BZ$190,'LA32'!AF$1,0)),
IF(INDEX!$H$16=3,(VLOOKUP($A61,'LA33'!$A$1:$BZ$190,'LA33'!AF$1,0)),
IF(INDEX!$H$16=4,(VLOOKUP($A61,'LA34'!$A$1:$BZ$190,'LA34'!AF$1,0)),0)))),".")</f>
        <v>x</v>
      </c>
      <c r="AI61" s="27" t="str">
        <f>IFERROR(
IF(INDEX!$H$16=1,(VLOOKUP($A61,'LA31'!$A$1:$BZ$190,'LA31'!AG$1,0)),
IF(INDEX!$H$16=2,(VLOOKUP($A61,'LA32'!$A$1:$BZ$190,'LA32'!AG$1,0)),
IF(INDEX!$H$16=3,(VLOOKUP($A61,'LA33'!$A$1:$BZ$190,'LA33'!AG$1,0)),
IF(INDEX!$H$16=4,(VLOOKUP($A61,'LA34'!$A$1:$BZ$190,'LA34'!AG$1,0)),0)))),".")</f>
        <v>-</v>
      </c>
      <c r="AJ61" s="27" t="str">
        <f>IFERROR(
IF(INDEX!$H$16=1,(VLOOKUP($A61,'LA31'!$A$1:$BZ$190,'LA31'!AH$1,0)),
IF(INDEX!$H$16=2,(VLOOKUP($A61,'LA32'!$A$1:$BZ$190,'LA32'!AH$1,0)),
IF(INDEX!$H$16=3,(VLOOKUP($A61,'LA33'!$A$1:$BZ$190,'LA33'!AH$1,0)),
IF(INDEX!$H$16=4,(VLOOKUP($A61,'LA34'!$A$1:$BZ$190,'LA34'!AH$1,0)),0)))),".")</f>
        <v>-</v>
      </c>
      <c r="AK61" s="27">
        <f>IFERROR(
IF(INDEX!$H$16=1,(VLOOKUP($A61,'LA31'!$A$1:$BZ$190,'LA31'!AI$1,0)),
IF(INDEX!$H$16=2,(VLOOKUP($A61,'LA32'!$A$1:$BZ$190,'LA32'!AI$1,0)),
IF(INDEX!$H$16=3,(VLOOKUP($A61,'LA33'!$A$1:$BZ$190,'LA33'!AI$1,0)),
IF(INDEX!$H$16=4,(VLOOKUP($A61,'LA34'!$A$1:$BZ$190,'LA34'!AI$1,0)),0)))),".")</f>
        <v>0.05</v>
      </c>
      <c r="AL61" s="27">
        <f>IFERROR(
IF(INDEX!$H$16=1,(VLOOKUP($A61,'LA31'!$A$1:$BZ$190,'LA31'!AJ$1,0)),
IF(INDEX!$H$16=2,(VLOOKUP($A61,'LA32'!$A$1:$BZ$190,'LA32'!AJ$1,0)),
IF(INDEX!$H$16=3,(VLOOKUP($A61,'LA33'!$A$1:$BZ$190,'LA33'!AJ$1,0)),
IF(INDEX!$H$16=4,(VLOOKUP($A61,'LA34'!$A$1:$BZ$190,'LA34'!AJ$1,0)),0)))),".")</f>
        <v>0.05</v>
      </c>
      <c r="AM61" s="27">
        <f>IFERROR(
IF(INDEX!$H$16=1,(VLOOKUP($A61,'LA31'!$A$1:$BZ$190,'LA31'!AK$1,0)),
IF(INDEX!$H$16=2,(VLOOKUP($A61,'LA32'!$A$1:$BZ$190,'LA32'!AK$1,0)),
IF(INDEX!$H$16=3,(VLOOKUP($A61,'LA33'!$A$1:$BZ$190,'LA33'!AK$1,0)),
IF(INDEX!$H$16=4,(VLOOKUP($A61,'LA34'!$A$1:$BZ$190,'LA34'!AK$1,0)),0)))),".")</f>
        <v>0.05</v>
      </c>
      <c r="AN61" s="27">
        <f>IFERROR(
IF(INDEX!$H$16=1,(VLOOKUP($A61,'LA31'!$A$1:$BZ$190,'LA31'!AL$1,0)),
IF(INDEX!$H$16=2,(VLOOKUP($A61,'LA32'!$A$1:$BZ$190,'LA32'!AL$1,0)),
IF(INDEX!$H$16=3,(VLOOKUP($A61,'LA33'!$A$1:$BZ$190,'LA33'!AL$1,0)),
IF(INDEX!$H$16=4,(VLOOKUP($A61,'LA34'!$A$1:$BZ$190,'LA34'!AL$1,0)),0)))),".")</f>
        <v>0</v>
      </c>
      <c r="AO61" s="27" t="str">
        <f>IFERROR(
IF(INDEX!$H$16=1,(VLOOKUP($A61,'LA31'!$A$1:$BZ$190,'LA31'!AM$1,0)),
IF(INDEX!$H$16=2,(VLOOKUP($A61,'LA32'!$A$1:$BZ$190,'LA32'!AM$1,0)),
IF(INDEX!$H$16=3,(VLOOKUP($A61,'LA33'!$A$1:$BZ$190,'LA33'!AM$1,0)),
IF(INDEX!$H$16=4,(VLOOKUP($A61,'LA34'!$A$1:$BZ$190,'LA34'!AM$1,0)),0)))),".")</f>
        <v>x</v>
      </c>
      <c r="AP61" s="27" t="str">
        <f>IFERROR(
IF(INDEX!$H$16=1,(VLOOKUP($A61,'LA31'!$A$1:$BZ$190,'LA31'!AN$1,0)),
IF(INDEX!$H$16=2,(VLOOKUP($A61,'LA32'!$A$1:$BZ$190,'LA32'!AN$1,0)),
IF(INDEX!$H$16=3,(VLOOKUP($A61,'LA33'!$A$1:$BZ$190,'LA33'!AN$1,0)),
IF(INDEX!$H$16=4,(VLOOKUP($A61,'LA34'!$A$1:$BZ$190,'LA34'!AN$1,0)),0)))),".")</f>
        <v>x</v>
      </c>
      <c r="AQ61" s="27" t="str">
        <f>IFERROR(
IF(INDEX!$H$16=1,(VLOOKUP($A61,'LA31'!$A$1:$BZ$190,'LA31'!AO$1,0)),
IF(INDEX!$H$16=2,(VLOOKUP($A61,'LA32'!$A$1:$BZ$190,'LA32'!AO$1,0)),
IF(INDEX!$H$16=3,(VLOOKUP($A61,'LA33'!$A$1:$BZ$190,'LA33'!AO$1,0)),
IF(INDEX!$H$16=4,(VLOOKUP($A61,'LA34'!$A$1:$BZ$190,'LA34'!AO$1,0)),0)))),".")</f>
        <v>x</v>
      </c>
      <c r="AR61" s="27" t="str">
        <f>IFERROR(
IF(INDEX!$H$16=1,(VLOOKUP($A61,'LA31'!$A$1:$BZ$190,'LA31'!AP$1,0)),
IF(INDEX!$H$16=2,(VLOOKUP($A61,'LA32'!$A$1:$BZ$190,'LA32'!AP$1,0)),
IF(INDEX!$H$16=3,(VLOOKUP($A61,'LA33'!$A$1:$BZ$190,'LA33'!AP$1,0)),
IF(INDEX!$H$16=4,(VLOOKUP($A61,'LA34'!$A$1:$BZ$190,'LA34'!AP$1,0)),0)))),".")</f>
        <v>-</v>
      </c>
      <c r="AS61" s="27" t="str">
        <f>IFERROR(
IF(INDEX!$H$16=1,(VLOOKUP($A61,'LA31'!$A$1:$BZ$190,'LA31'!AQ$1,0)),
IF(INDEX!$H$16=2,(VLOOKUP($A61,'LA32'!$A$1:$BZ$190,'LA32'!AQ$1,0)),
IF(INDEX!$H$16=3,(VLOOKUP($A61,'LA33'!$A$1:$BZ$190,'LA33'!AQ$1,0)),
IF(INDEX!$H$16=4,(VLOOKUP($A61,'LA34'!$A$1:$BZ$190,'LA34'!AQ$1,0)),0)))),".")</f>
        <v>-</v>
      </c>
      <c r="AT61" s="27">
        <f>IFERROR(
IF(INDEX!$H$16=1,(VLOOKUP($A61,'LA31'!$A$1:$BZ$190,'LA31'!AR$1,0)),
IF(INDEX!$H$16=2,(VLOOKUP($A61,'LA32'!$A$1:$BZ$190,'LA32'!AR$1,0)),
IF(INDEX!$H$16=3,(VLOOKUP($A61,'LA33'!$A$1:$BZ$190,'LA33'!AR$1,0)),
IF(INDEX!$H$16=4,(VLOOKUP($A61,'LA34'!$A$1:$BZ$190,'LA34'!AR$1,0)),0)))),".")</f>
        <v>0.02</v>
      </c>
      <c r="AU61" s="27">
        <f>IFERROR(
IF(INDEX!$H$16=1,(VLOOKUP($A61,'LA31'!$A$1:$BZ$190,'LA31'!AS$1,0)),
IF(INDEX!$H$16=2,(VLOOKUP($A61,'LA32'!$A$1:$BZ$190,'LA32'!AS$1,0)),
IF(INDEX!$H$16=3,(VLOOKUP($A61,'LA33'!$A$1:$BZ$190,'LA33'!AS$1,0)),
IF(INDEX!$H$16=4,(VLOOKUP($A61,'LA34'!$A$1:$BZ$190,'LA34'!AS$1,0)),0)))),".")</f>
        <v>0.01</v>
      </c>
      <c r="AV61" s="27">
        <f>IFERROR(
IF(INDEX!$H$16=1,(VLOOKUP($A61,'LA31'!$A$1:$BZ$190,'LA31'!AT$1,0)),
IF(INDEX!$H$16=2,(VLOOKUP($A61,'LA32'!$A$1:$BZ$190,'LA32'!AT$1,0)),
IF(INDEX!$H$16=3,(VLOOKUP($A61,'LA33'!$A$1:$BZ$190,'LA33'!AT$1,0)),
IF(INDEX!$H$16=4,(VLOOKUP($A61,'LA34'!$A$1:$BZ$190,'LA34'!AT$1,0)),0)))),".")</f>
        <v>0.01</v>
      </c>
      <c r="AW61" s="27">
        <f>IFERROR(
IF(INDEX!$H$16=1,(VLOOKUP($A61,'LA31'!$A$1:$BZ$190,'LA31'!AU$1,0)),
IF(INDEX!$H$16=2,(VLOOKUP($A61,'LA32'!$A$1:$BZ$190,'LA32'!AU$1,0)),
IF(INDEX!$H$16=3,(VLOOKUP($A61,'LA33'!$A$1:$BZ$190,'LA33'!AU$1,0)),
IF(INDEX!$H$16=4,(VLOOKUP($A61,'LA34'!$A$1:$BZ$190,'LA34'!AU$1,0)),0)))),".")</f>
        <v>0.02</v>
      </c>
      <c r="AX61" s="27">
        <f>IFERROR(
IF(INDEX!$H$16=1,(VLOOKUP($A61,'LA31'!$A$1:$BZ$190,'LA31'!AV$1,0)),
IF(INDEX!$H$16=2,(VLOOKUP($A61,'LA32'!$A$1:$BZ$190,'LA32'!AV$1,0)),
IF(INDEX!$H$16=3,(VLOOKUP($A61,'LA33'!$A$1:$BZ$190,'LA33'!AV$1,0)),
IF(INDEX!$H$16=4,(VLOOKUP($A61,'LA34'!$A$1:$BZ$190,'LA34'!AV$1,0)),0)))),".")</f>
        <v>0.01</v>
      </c>
      <c r="AY61" s="27">
        <f>IFERROR(
IF(INDEX!$H$16=1,(VLOOKUP($A61,'LA31'!$A$1:$BZ$190,'LA31'!AW$1,0)),
IF(INDEX!$H$16=2,(VLOOKUP($A61,'LA32'!$A$1:$BZ$190,'LA32'!AW$1,0)),
IF(INDEX!$H$16=3,(VLOOKUP($A61,'LA33'!$A$1:$BZ$190,'LA33'!AW$1,0)),
IF(INDEX!$H$16=4,(VLOOKUP($A61,'LA34'!$A$1:$BZ$190,'LA34'!AW$1,0)),0)))),".")</f>
        <v>0.01</v>
      </c>
      <c r="AZ61" s="27" t="str">
        <f>IFERROR(
IF(INDEX!$H$16=1,(VLOOKUP($A61,'LA31'!$A$1:$BZ$190,'LA31'!AX$1,0)),
IF(INDEX!$H$16=2,(VLOOKUP($A61,'LA32'!$A$1:$BZ$190,'LA32'!AX$1,0)),
IF(INDEX!$H$16=3,(VLOOKUP($A61,'LA33'!$A$1:$BZ$190,'LA33'!AX$1,0)),
IF(INDEX!$H$16=4,(VLOOKUP($A61,'LA34'!$A$1:$BZ$190,'LA34'!AX$1,0)),0)))),".")</f>
        <v>x</v>
      </c>
      <c r="BA61" s="27" t="str">
        <f>IFERROR(
IF(INDEX!$H$16=1,(VLOOKUP($A61,'LA31'!$A$1:$BZ$190,'LA31'!AY$1,0)),
IF(INDEX!$H$16=2,(VLOOKUP($A61,'LA32'!$A$1:$BZ$190,'LA32'!AY$1,0)),
IF(INDEX!$H$16=3,(VLOOKUP($A61,'LA33'!$A$1:$BZ$190,'LA33'!AY$1,0)),
IF(INDEX!$H$16=4,(VLOOKUP($A61,'LA34'!$A$1:$BZ$190,'LA34'!AY$1,0)),0)))),".")</f>
        <v>-</v>
      </c>
      <c r="BB61" s="27" t="str">
        <f>IFERROR(
IF(INDEX!$H$16=1,(VLOOKUP($A61,'LA31'!$A$1:$BZ$190,'LA31'!AZ$1,0)),
IF(INDEX!$H$16=2,(VLOOKUP($A61,'LA32'!$A$1:$BZ$190,'LA32'!AZ$1,0)),
IF(INDEX!$H$16=3,(VLOOKUP($A61,'LA33'!$A$1:$BZ$190,'LA33'!AZ$1,0)),
IF(INDEX!$H$16=4,(VLOOKUP($A61,'LA34'!$A$1:$BZ$190,'LA34'!AZ$1,0)),0)))),".")</f>
        <v>-</v>
      </c>
      <c r="BC61" s="27" t="str">
        <f>IFERROR(
IF(INDEX!$H$16=1,(VLOOKUP($A61,'LA31'!$A$1:$BZ$190,'LA31'!BA$1,0)),
IF(INDEX!$H$16=2,(VLOOKUP($A61,'LA32'!$A$1:$BZ$190,'LA32'!BA$1,0)),
IF(INDEX!$H$16=3,(VLOOKUP($A61,'LA33'!$A$1:$BZ$190,'LA33'!BA$1,0)),
IF(INDEX!$H$16=4,(VLOOKUP($A61,'LA34'!$A$1:$BZ$190,'LA34'!BA$1,0)),0)))),".")</f>
        <v>x</v>
      </c>
      <c r="BD61" s="27" t="str">
        <f>IFERROR(
IF(INDEX!$H$16=1,(VLOOKUP($A61,'LA31'!$A$1:$BZ$190,'LA31'!BB$1,0)),
IF(INDEX!$H$16=2,(VLOOKUP($A61,'LA32'!$A$1:$BZ$190,'LA32'!BB$1,0)),
IF(INDEX!$H$16=3,(VLOOKUP($A61,'LA33'!$A$1:$BZ$190,'LA33'!BB$1,0)),
IF(INDEX!$H$16=4,(VLOOKUP($A61,'LA34'!$A$1:$BZ$190,'LA34'!BB$1,0)),0)))),".")</f>
        <v>x</v>
      </c>
      <c r="BE61" s="27" t="str">
        <f>IFERROR(
IF(INDEX!$H$16=1,(VLOOKUP($A61,'LA31'!$A$1:$BZ$190,'LA31'!BC$1,0)),
IF(INDEX!$H$16=2,(VLOOKUP($A61,'LA32'!$A$1:$BZ$190,'LA32'!BC$1,0)),
IF(INDEX!$H$16=3,(VLOOKUP($A61,'LA33'!$A$1:$BZ$190,'LA33'!BC$1,0)),
IF(INDEX!$H$16=4,(VLOOKUP($A61,'LA34'!$A$1:$BZ$190,'LA34'!BC$1,0)),0)))),".")</f>
        <v>-</v>
      </c>
      <c r="BF61" s="27">
        <f>IFERROR(
IF(INDEX!$H$16=1,(VLOOKUP($A61,'LA31'!$A$1:$BZ$190,'LA31'!BD$1,0)),
IF(INDEX!$H$16=2,(VLOOKUP($A61,'LA32'!$A$1:$BZ$190,'LA32'!BD$1,0)),
IF(INDEX!$H$16=3,(VLOOKUP($A61,'LA33'!$A$1:$BZ$190,'LA33'!BD$1,0)),
IF(INDEX!$H$16=4,(VLOOKUP($A61,'LA34'!$A$1:$BZ$190,'LA34'!BD$1,0)),0)))),".")</f>
        <v>0.02</v>
      </c>
      <c r="BG61" s="27">
        <f>IFERROR(
IF(INDEX!$H$16=1,(VLOOKUP($A61,'LA31'!$A$1:$BZ$190,'LA31'!BE$1,0)),
IF(INDEX!$H$16=2,(VLOOKUP($A61,'LA32'!$A$1:$BZ$190,'LA32'!BE$1,0)),
IF(INDEX!$H$16=3,(VLOOKUP($A61,'LA33'!$A$1:$BZ$190,'LA33'!BE$1,0)),
IF(INDEX!$H$16=4,(VLOOKUP($A61,'LA34'!$A$1:$BZ$190,'LA34'!BE$1,0)),0)))),".")</f>
        <v>0.01</v>
      </c>
      <c r="BH61" s="27">
        <f>IFERROR(
IF(INDEX!$H$16=1,(VLOOKUP($A61,'LA31'!$A$1:$BZ$190,'LA31'!BF$1,0)),
IF(INDEX!$H$16=2,(VLOOKUP($A61,'LA32'!$A$1:$BZ$190,'LA32'!BF$1,0)),
IF(INDEX!$H$16=3,(VLOOKUP($A61,'LA33'!$A$1:$BZ$190,'LA33'!BF$1,0)),
IF(INDEX!$H$16=4,(VLOOKUP($A61,'LA34'!$A$1:$BZ$190,'LA34'!BF$1,0)),0)))),".")</f>
        <v>0.01</v>
      </c>
      <c r="BI61" s="27">
        <f>IFERROR(
IF(INDEX!$H$16=1,(VLOOKUP($A61,'LA31'!$A$1:$BZ$190,'LA31'!BG$1,0)),
IF(INDEX!$H$16=2,(VLOOKUP($A61,'LA32'!$A$1:$BZ$190,'LA32'!BG$1,0)),
IF(INDEX!$H$16=3,(VLOOKUP($A61,'LA33'!$A$1:$BZ$190,'LA33'!BG$1,0)),
IF(INDEX!$H$16=4,(VLOOKUP($A61,'LA34'!$A$1:$BZ$190,'LA34'!BG$1,0)),0)))),".")</f>
        <v>0.09</v>
      </c>
      <c r="BJ61" s="27">
        <f>IFERROR(
IF(INDEX!$H$16=1,(VLOOKUP($A61,'LA31'!$A$1:$BZ$190,'LA31'!BH$1,0)),
IF(INDEX!$H$16=2,(VLOOKUP($A61,'LA32'!$A$1:$BZ$190,'LA32'!BH$1,0)),
IF(INDEX!$H$16=3,(VLOOKUP($A61,'LA33'!$A$1:$BZ$190,'LA33'!BH$1,0)),
IF(INDEX!$H$16=4,(VLOOKUP($A61,'LA34'!$A$1:$BZ$190,'LA34'!BH$1,0)),0)))),".")</f>
        <v>0.05</v>
      </c>
      <c r="BK61" s="27">
        <f>IFERROR(
IF(INDEX!$H$16=1,(VLOOKUP($A61,'LA31'!$A$1:$BZ$190,'LA31'!BI$1,0)),
IF(INDEX!$H$16=2,(VLOOKUP($A61,'LA32'!$A$1:$BZ$190,'LA32'!BI$1,0)),
IF(INDEX!$H$16=3,(VLOOKUP($A61,'LA33'!$A$1:$BZ$190,'LA33'!BI$1,0)),
IF(INDEX!$H$16=4,(VLOOKUP($A61,'LA34'!$A$1:$BZ$190,'LA34'!BI$1,0)),0)))),".")</f>
        <v>0.05</v>
      </c>
      <c r="BL61" s="27">
        <f>IFERROR(
IF(INDEX!$H$16=1,(VLOOKUP($A61,'LA31'!$A$1:$BZ$190,'LA31'!BJ$1,0)),
IF(INDEX!$H$16=2,(VLOOKUP($A61,'LA32'!$A$1:$BZ$190,'LA32'!BJ$1,0)),
IF(INDEX!$H$16=3,(VLOOKUP($A61,'LA33'!$A$1:$BZ$190,'LA33'!BJ$1,0)),
IF(INDEX!$H$16=4,(VLOOKUP($A61,'LA34'!$A$1:$BZ$190,'LA34'!BJ$1,0)),0)))),".")</f>
        <v>0.04</v>
      </c>
      <c r="BM61" s="27">
        <f>IFERROR(
IF(INDEX!$H$16=1,(VLOOKUP($A61,'LA31'!$A$1:$BZ$190,'LA31'!BK$1,0)),
IF(INDEX!$H$16=2,(VLOOKUP($A61,'LA32'!$A$1:$BZ$190,'LA32'!BK$1,0)),
IF(INDEX!$H$16=3,(VLOOKUP($A61,'LA33'!$A$1:$BZ$190,'LA33'!BK$1,0)),
IF(INDEX!$H$16=4,(VLOOKUP($A61,'LA34'!$A$1:$BZ$190,'LA34'!BK$1,0)),0)))),".")</f>
        <v>0.02</v>
      </c>
      <c r="BN61" s="27">
        <f>IFERROR(
IF(INDEX!$H$16=1,(VLOOKUP($A61,'LA31'!$A$1:$BZ$190,'LA31'!BL$1,0)),
IF(INDEX!$H$16=2,(VLOOKUP($A61,'LA32'!$A$1:$BZ$190,'LA32'!BL$1,0)),
IF(INDEX!$H$16=3,(VLOOKUP($A61,'LA33'!$A$1:$BZ$190,'LA33'!BL$1,0)),
IF(INDEX!$H$16=4,(VLOOKUP($A61,'LA34'!$A$1:$BZ$190,'LA34'!BL$1,0)),0)))),".")</f>
        <v>0.02</v>
      </c>
      <c r="BO61" s="27">
        <f>IFERROR(
IF(INDEX!$H$16=1,(VLOOKUP($A61,'LA31'!$A$1:$BZ$190,'LA31'!BM$1,0)),
IF(INDEX!$H$16=2,(VLOOKUP($A61,'LA32'!$A$1:$BZ$190,'LA32'!BM$1,0)),
IF(INDEX!$H$16=3,(VLOOKUP($A61,'LA33'!$A$1:$BZ$190,'LA33'!BM$1,0)),
IF(INDEX!$H$16=4,(VLOOKUP($A61,'LA34'!$A$1:$BZ$190,'LA34'!BM$1,0)),0)))),".")</f>
        <v>0.02</v>
      </c>
      <c r="BP61" s="27">
        <f>IFERROR(
IF(INDEX!$H$16=1,(VLOOKUP($A61,'LA31'!$A$1:$BZ$190,'LA31'!BN$1,0)),
IF(INDEX!$H$16=2,(VLOOKUP($A61,'LA32'!$A$1:$BZ$190,'LA32'!BN$1,0)),
IF(INDEX!$H$16=3,(VLOOKUP($A61,'LA33'!$A$1:$BZ$190,'LA33'!BN$1,0)),
IF(INDEX!$H$16=4,(VLOOKUP($A61,'LA34'!$A$1:$BZ$190,'LA34'!BN$1,0)),0)))),".")</f>
        <v>0.01</v>
      </c>
      <c r="BQ61" s="27">
        <f>IFERROR(
IF(INDEX!$H$16=1,(VLOOKUP($A61,'LA31'!$A$1:$BZ$190,'LA31'!BO$1,0)),
IF(INDEX!$H$16=2,(VLOOKUP($A61,'LA32'!$A$1:$BZ$190,'LA32'!BO$1,0)),
IF(INDEX!$H$16=3,(VLOOKUP($A61,'LA33'!$A$1:$BZ$190,'LA33'!BO$1,0)),
IF(INDEX!$H$16=4,(VLOOKUP($A61,'LA34'!$A$1:$BZ$190,'LA34'!BO$1,0)),0)))),".")</f>
        <v>0.01</v>
      </c>
    </row>
    <row r="62" spans="1:69" x14ac:dyDescent="0.2">
      <c r="A62" s="7">
        <v>390</v>
      </c>
      <c r="B62" s="13" t="s">
        <v>172</v>
      </c>
      <c r="C62" s="96" t="s">
        <v>110</v>
      </c>
      <c r="D62" s="26">
        <f>IFERROR(
IF(INDEX!$H$16=1,(VLOOKUP($A62,'LA31'!$A$1:$BZ$190,'LA31'!B$1,0)),
IF(INDEX!$H$16=2,(VLOOKUP($A62,'LA32'!$A$1:$BZ$190,'LA32'!B$1,0)),
IF(INDEX!$H$16=3,(VLOOKUP($A62,'LA33'!$A$1:$BZ$190,'LA33'!B$1,0)),
IF(INDEX!$H$16=4,(VLOOKUP($A62,'LA34'!$A$1:$BZ$190,'LA34'!B$1,0)),0)))),".")</f>
        <v>340</v>
      </c>
      <c r="E62" s="26">
        <f>IFERROR(
IF(INDEX!$H$16=1,(VLOOKUP($A62,'LA31'!$A$1:$BZ$190,'LA31'!C$1,0)),
IF(INDEX!$H$16=2,(VLOOKUP($A62,'LA32'!$A$1:$BZ$190,'LA32'!C$1,0)),
IF(INDEX!$H$16=3,(VLOOKUP($A62,'LA33'!$A$1:$BZ$190,'LA33'!C$1,0)),
IF(INDEX!$H$16=4,(VLOOKUP($A62,'LA34'!$A$1:$BZ$190,'LA34'!C$1,0)),0)))),".")</f>
        <v>1790</v>
      </c>
      <c r="F62" s="26">
        <f>IFERROR(
IF(INDEX!$H$16=1,(VLOOKUP($A62,'LA31'!$A$1:$BZ$190,'LA31'!D$1,0)),
IF(INDEX!$H$16=2,(VLOOKUP($A62,'LA32'!$A$1:$BZ$190,'LA32'!D$1,0)),
IF(INDEX!$H$16=3,(VLOOKUP($A62,'LA33'!$A$1:$BZ$190,'LA33'!D$1,0)),
IF(INDEX!$H$16=4,(VLOOKUP($A62,'LA34'!$A$1:$BZ$190,'LA34'!D$1,0)),0)))),".")</f>
        <v>2130</v>
      </c>
      <c r="G62" s="27">
        <f>IFERROR(
IF(INDEX!$H$16=1,(VLOOKUP($A62,'LA31'!$A$1:$BZ$190,'LA31'!E$1,0)),
IF(INDEX!$H$16=2,(VLOOKUP($A62,'LA32'!$A$1:$BZ$190,'LA32'!E$1,0)),
IF(INDEX!$H$16=3,(VLOOKUP($A62,'LA33'!$A$1:$BZ$190,'LA33'!E$1,0)),
IF(INDEX!$H$16=4,(VLOOKUP($A62,'LA34'!$A$1:$BZ$190,'LA34'!E$1,0)),0)))),".")</f>
        <v>0.79</v>
      </c>
      <c r="H62" s="27">
        <f>IFERROR(
IF(INDEX!$H$16=1,(VLOOKUP($A62,'LA31'!$A$1:$BZ$190,'LA31'!F$1,0)),
IF(INDEX!$H$16=2,(VLOOKUP($A62,'LA32'!$A$1:$BZ$190,'LA32'!F$1,0)),
IF(INDEX!$H$16=3,(VLOOKUP($A62,'LA33'!$A$1:$BZ$190,'LA33'!F$1,0)),
IF(INDEX!$H$16=4,(VLOOKUP($A62,'LA34'!$A$1:$BZ$190,'LA34'!F$1,0)),0)))),".")</f>
        <v>0.93</v>
      </c>
      <c r="I62" s="27">
        <f>IFERROR(
IF(INDEX!$H$16=1,(VLOOKUP($A62,'LA31'!$A$1:$BZ$190,'LA31'!G$1,0)),
IF(INDEX!$H$16=2,(VLOOKUP($A62,'LA32'!$A$1:$BZ$190,'LA32'!G$1,0)),
IF(INDEX!$H$16=3,(VLOOKUP($A62,'LA33'!$A$1:$BZ$190,'LA33'!G$1,0)),
IF(INDEX!$H$16=4,(VLOOKUP($A62,'LA34'!$A$1:$BZ$190,'LA34'!G$1,0)),0)))),".")</f>
        <v>0.9</v>
      </c>
      <c r="J62" s="27">
        <f>IFERROR(
IF(INDEX!$H$16=1,(VLOOKUP($A62,'LA31'!$A$1:$BZ$190,'LA31'!H$1,0)),
IF(INDEX!$H$16=2,(VLOOKUP($A62,'LA32'!$A$1:$BZ$190,'LA32'!H$1,0)),
IF(INDEX!$H$16=3,(VLOOKUP($A62,'LA33'!$A$1:$BZ$190,'LA33'!H$1,0)),
IF(INDEX!$H$16=4,(VLOOKUP($A62,'LA34'!$A$1:$BZ$190,'LA34'!H$1,0)),0)))),".")</f>
        <v>0.73</v>
      </c>
      <c r="K62" s="27">
        <f>IFERROR(
IF(INDEX!$H$16=1,(VLOOKUP($A62,'LA31'!$A$1:$BZ$190,'LA31'!I$1,0)),
IF(INDEX!$H$16=2,(VLOOKUP($A62,'LA32'!$A$1:$BZ$190,'LA32'!I$1,0)),
IF(INDEX!$H$16=3,(VLOOKUP($A62,'LA33'!$A$1:$BZ$190,'LA33'!I$1,0)),
IF(INDEX!$H$16=4,(VLOOKUP($A62,'LA34'!$A$1:$BZ$190,'LA34'!I$1,0)),0)))),".")</f>
        <v>0.91</v>
      </c>
      <c r="L62" s="27">
        <f>IFERROR(
IF(INDEX!$H$16=1,(VLOOKUP($A62,'LA31'!$A$1:$BZ$190,'LA31'!J$1,0)),
IF(INDEX!$H$16=2,(VLOOKUP($A62,'LA32'!$A$1:$BZ$190,'LA32'!J$1,0)),
IF(INDEX!$H$16=3,(VLOOKUP($A62,'LA33'!$A$1:$BZ$190,'LA33'!J$1,0)),
IF(INDEX!$H$16=4,(VLOOKUP($A62,'LA34'!$A$1:$BZ$190,'LA34'!J$1,0)),0)))),".")</f>
        <v>0.88</v>
      </c>
      <c r="M62" s="27">
        <f>IFERROR(
IF(INDEX!$H$16=1,(VLOOKUP($A62,'LA31'!$A$1:$BZ$190,'LA31'!K$1,0)),
IF(INDEX!$H$16=2,(VLOOKUP($A62,'LA32'!$A$1:$BZ$190,'LA32'!K$1,0)),
IF(INDEX!$H$16=3,(VLOOKUP($A62,'LA33'!$A$1:$BZ$190,'LA33'!K$1,0)),
IF(INDEX!$H$16=4,(VLOOKUP($A62,'LA34'!$A$1:$BZ$190,'LA34'!K$1,0)),0)))),".")</f>
        <v>0.44</v>
      </c>
      <c r="N62" s="27">
        <f>IFERROR(
IF(INDEX!$H$16=1,(VLOOKUP($A62,'LA31'!$A$1:$BZ$190,'LA31'!L$1,0)),
IF(INDEX!$H$16=2,(VLOOKUP($A62,'LA32'!$A$1:$BZ$190,'LA32'!L$1,0)),
IF(INDEX!$H$16=3,(VLOOKUP($A62,'LA33'!$A$1:$BZ$190,'LA33'!L$1,0)),
IF(INDEX!$H$16=4,(VLOOKUP($A62,'LA34'!$A$1:$BZ$190,'LA34'!L$1,0)),0)))),".")</f>
        <v>0.32</v>
      </c>
      <c r="O62" s="27">
        <f>IFERROR(
IF(INDEX!$H$16=1,(VLOOKUP($A62,'LA31'!$A$1:$BZ$190,'LA31'!M$1,0)),
IF(INDEX!$H$16=2,(VLOOKUP($A62,'LA32'!$A$1:$BZ$190,'LA32'!M$1,0)),
IF(INDEX!$H$16=3,(VLOOKUP($A62,'LA33'!$A$1:$BZ$190,'LA33'!M$1,0)),
IF(INDEX!$H$16=4,(VLOOKUP($A62,'LA34'!$A$1:$BZ$190,'LA34'!M$1,0)),0)))),".")</f>
        <v>0.34</v>
      </c>
      <c r="P62" s="27">
        <f>IFERROR(
IF(INDEX!$H$16=1,(VLOOKUP($A62,'LA31'!$A$1:$BZ$190,'LA31'!N$1,0)),
IF(INDEX!$H$16=2,(VLOOKUP($A62,'LA32'!$A$1:$BZ$190,'LA32'!N$1,0)),
IF(INDEX!$H$16=3,(VLOOKUP($A62,'LA33'!$A$1:$BZ$190,'LA33'!N$1,0)),
IF(INDEX!$H$16=4,(VLOOKUP($A62,'LA34'!$A$1:$BZ$190,'LA34'!N$1,0)),0)))),".")</f>
        <v>0</v>
      </c>
      <c r="Q62" s="27" t="str">
        <f>IFERROR(
IF(INDEX!$H$16=1,(VLOOKUP($A62,'LA31'!$A$1:$BZ$190,'LA31'!O$1,0)),
IF(INDEX!$H$16=2,(VLOOKUP($A62,'LA32'!$A$1:$BZ$190,'LA32'!O$1,0)),
IF(INDEX!$H$16=3,(VLOOKUP($A62,'LA33'!$A$1:$BZ$190,'LA33'!O$1,0)),
IF(INDEX!$H$16=4,(VLOOKUP($A62,'LA34'!$A$1:$BZ$190,'LA34'!O$1,0)),0)))),".")</f>
        <v>x</v>
      </c>
      <c r="R62" s="27" t="str">
        <f>IFERROR(
IF(INDEX!$H$16=1,(VLOOKUP($A62,'LA31'!$A$1:$BZ$190,'LA31'!P$1,0)),
IF(INDEX!$H$16=2,(VLOOKUP($A62,'LA32'!$A$1:$BZ$190,'LA32'!P$1,0)),
IF(INDEX!$H$16=3,(VLOOKUP($A62,'LA33'!$A$1:$BZ$190,'LA33'!P$1,0)),
IF(INDEX!$H$16=4,(VLOOKUP($A62,'LA34'!$A$1:$BZ$190,'LA34'!P$1,0)),0)))),".")</f>
        <v>x</v>
      </c>
      <c r="S62" s="27">
        <f>IFERROR(
IF(INDEX!$H$16=1,(VLOOKUP($A62,'LA31'!$A$1:$BZ$190,'LA31'!Q$1,0)),
IF(INDEX!$H$16=2,(VLOOKUP($A62,'LA32'!$A$1:$BZ$190,'LA32'!Q$1,0)),
IF(INDEX!$H$16=3,(VLOOKUP($A62,'LA33'!$A$1:$BZ$190,'LA33'!Q$1,0)),
IF(INDEX!$H$16=4,(VLOOKUP($A62,'LA34'!$A$1:$BZ$190,'LA34'!Q$1,0)),0)))),".")</f>
        <v>0.08</v>
      </c>
      <c r="T62" s="27">
        <f>IFERROR(
IF(INDEX!$H$16=1,(VLOOKUP($A62,'LA31'!$A$1:$BZ$190,'LA31'!R$1,0)),
IF(INDEX!$H$16=2,(VLOOKUP($A62,'LA32'!$A$1:$BZ$190,'LA32'!R$1,0)),
IF(INDEX!$H$16=3,(VLOOKUP($A62,'LA33'!$A$1:$BZ$190,'LA33'!R$1,0)),
IF(INDEX!$H$16=4,(VLOOKUP($A62,'LA34'!$A$1:$BZ$190,'LA34'!R$1,0)),0)))),".")</f>
        <v>0.05</v>
      </c>
      <c r="U62" s="27">
        <f>IFERROR(
IF(INDEX!$H$16=1,(VLOOKUP($A62,'LA31'!$A$1:$BZ$190,'LA31'!S$1,0)),
IF(INDEX!$H$16=2,(VLOOKUP($A62,'LA32'!$A$1:$BZ$190,'LA32'!S$1,0)),
IF(INDEX!$H$16=3,(VLOOKUP($A62,'LA33'!$A$1:$BZ$190,'LA33'!S$1,0)),
IF(INDEX!$H$16=4,(VLOOKUP($A62,'LA34'!$A$1:$BZ$190,'LA34'!S$1,0)),0)))),".")</f>
        <v>0.06</v>
      </c>
      <c r="V62" s="27">
        <f>IFERROR(
IF(INDEX!$H$16=1,(VLOOKUP($A62,'LA31'!$A$1:$BZ$190,'LA31'!T$1,0)),
IF(INDEX!$H$16=2,(VLOOKUP($A62,'LA32'!$A$1:$BZ$190,'LA32'!T$1,0)),
IF(INDEX!$H$16=3,(VLOOKUP($A62,'LA33'!$A$1:$BZ$190,'LA33'!T$1,0)),
IF(INDEX!$H$16=4,(VLOOKUP($A62,'LA34'!$A$1:$BZ$190,'LA34'!T$1,0)),0)))),".")</f>
        <v>0.21</v>
      </c>
      <c r="W62" s="27">
        <f>IFERROR(
IF(INDEX!$H$16=1,(VLOOKUP($A62,'LA31'!$A$1:$BZ$190,'LA31'!U$1,0)),
IF(INDEX!$H$16=2,(VLOOKUP($A62,'LA32'!$A$1:$BZ$190,'LA32'!U$1,0)),
IF(INDEX!$H$16=3,(VLOOKUP($A62,'LA33'!$A$1:$BZ$190,'LA33'!U$1,0)),
IF(INDEX!$H$16=4,(VLOOKUP($A62,'LA34'!$A$1:$BZ$190,'LA34'!U$1,0)),0)))),".")</f>
        <v>0.52</v>
      </c>
      <c r="X62" s="27">
        <f>IFERROR(
IF(INDEX!$H$16=1,(VLOOKUP($A62,'LA31'!$A$1:$BZ$190,'LA31'!V$1,0)),
IF(INDEX!$H$16=2,(VLOOKUP($A62,'LA32'!$A$1:$BZ$190,'LA32'!V$1,0)),
IF(INDEX!$H$16=3,(VLOOKUP($A62,'LA33'!$A$1:$BZ$190,'LA33'!V$1,0)),
IF(INDEX!$H$16=4,(VLOOKUP($A62,'LA34'!$A$1:$BZ$190,'LA34'!V$1,0)),0)))),".")</f>
        <v>0.47</v>
      </c>
      <c r="Y62" s="27">
        <f>IFERROR(
IF(INDEX!$H$16=1,(VLOOKUP($A62,'LA31'!$A$1:$BZ$190,'LA31'!W$1,0)),
IF(INDEX!$H$16=2,(VLOOKUP($A62,'LA32'!$A$1:$BZ$190,'LA32'!W$1,0)),
IF(INDEX!$H$16=3,(VLOOKUP($A62,'LA33'!$A$1:$BZ$190,'LA33'!W$1,0)),
IF(INDEX!$H$16=4,(VLOOKUP($A62,'LA34'!$A$1:$BZ$190,'LA34'!W$1,0)),0)))),".")</f>
        <v>0</v>
      </c>
      <c r="Z62" s="27">
        <f>IFERROR(
IF(INDEX!$H$16=1,(VLOOKUP($A62,'LA31'!$A$1:$BZ$190,'LA31'!X$1,0)),
IF(INDEX!$H$16=2,(VLOOKUP($A62,'LA32'!$A$1:$BZ$190,'LA32'!X$1,0)),
IF(INDEX!$H$16=3,(VLOOKUP($A62,'LA33'!$A$1:$BZ$190,'LA33'!X$1,0)),
IF(INDEX!$H$16=4,(VLOOKUP($A62,'LA34'!$A$1:$BZ$190,'LA34'!X$1,0)),0)))),".")</f>
        <v>0</v>
      </c>
      <c r="AA62" s="27">
        <f>IFERROR(
IF(INDEX!$H$16=1,(VLOOKUP($A62,'LA31'!$A$1:$BZ$190,'LA31'!Y$1,0)),
IF(INDEX!$H$16=2,(VLOOKUP($A62,'LA32'!$A$1:$BZ$190,'LA32'!Y$1,0)),
IF(INDEX!$H$16=3,(VLOOKUP($A62,'LA33'!$A$1:$BZ$190,'LA33'!Y$1,0)),
IF(INDEX!$H$16=4,(VLOOKUP($A62,'LA34'!$A$1:$BZ$190,'LA34'!Y$1,0)),0)))),".")</f>
        <v>0</v>
      </c>
      <c r="AB62" s="27">
        <f>IFERROR(
IF(INDEX!$H$16=1,(VLOOKUP($A62,'LA31'!$A$1:$BZ$190,'LA31'!Z$1,0)),
IF(INDEX!$H$16=2,(VLOOKUP($A62,'LA32'!$A$1:$BZ$190,'LA32'!Z$1,0)),
IF(INDEX!$H$16=3,(VLOOKUP($A62,'LA33'!$A$1:$BZ$190,'LA33'!Z$1,0)),
IF(INDEX!$H$16=4,(VLOOKUP($A62,'LA34'!$A$1:$BZ$190,'LA34'!Z$1,0)),0)))),".")</f>
        <v>0</v>
      </c>
      <c r="AC62" s="27">
        <f>IFERROR(
IF(INDEX!$H$16=1,(VLOOKUP($A62,'LA31'!$A$1:$BZ$190,'LA31'!AA$1,0)),
IF(INDEX!$H$16=2,(VLOOKUP($A62,'LA32'!$A$1:$BZ$190,'LA32'!AA$1,0)),
IF(INDEX!$H$16=3,(VLOOKUP($A62,'LA33'!$A$1:$BZ$190,'LA33'!AA$1,0)),
IF(INDEX!$H$16=4,(VLOOKUP($A62,'LA34'!$A$1:$BZ$190,'LA34'!AA$1,0)),0)))),".")</f>
        <v>0</v>
      </c>
      <c r="AD62" s="27">
        <f>IFERROR(
IF(INDEX!$H$16=1,(VLOOKUP($A62,'LA31'!$A$1:$BZ$190,'LA31'!AB$1,0)),
IF(INDEX!$H$16=2,(VLOOKUP($A62,'LA32'!$A$1:$BZ$190,'LA32'!AB$1,0)),
IF(INDEX!$H$16=3,(VLOOKUP($A62,'LA33'!$A$1:$BZ$190,'LA33'!AB$1,0)),
IF(INDEX!$H$16=4,(VLOOKUP($A62,'LA34'!$A$1:$BZ$190,'LA34'!AB$1,0)),0)))),".")</f>
        <v>0</v>
      </c>
      <c r="AE62" s="27">
        <f>IFERROR(
IF(INDEX!$H$16=1,(VLOOKUP($A62,'LA31'!$A$1:$BZ$190,'LA31'!AC$1,0)),
IF(INDEX!$H$16=2,(VLOOKUP($A62,'LA32'!$A$1:$BZ$190,'LA32'!AC$1,0)),
IF(INDEX!$H$16=3,(VLOOKUP($A62,'LA33'!$A$1:$BZ$190,'LA33'!AC$1,0)),
IF(INDEX!$H$16=4,(VLOOKUP($A62,'LA34'!$A$1:$BZ$190,'LA34'!AC$1,0)),0)))),".")</f>
        <v>0</v>
      </c>
      <c r="AF62" s="27">
        <f>IFERROR(
IF(INDEX!$H$16=1,(VLOOKUP($A62,'LA31'!$A$1:$BZ$190,'LA31'!AD$1,0)),
IF(INDEX!$H$16=2,(VLOOKUP($A62,'LA32'!$A$1:$BZ$190,'LA32'!AD$1,0)),
IF(INDEX!$H$16=3,(VLOOKUP($A62,'LA33'!$A$1:$BZ$190,'LA33'!AD$1,0)),
IF(INDEX!$H$16=4,(VLOOKUP($A62,'LA34'!$A$1:$BZ$190,'LA34'!AD$1,0)),0)))),".")</f>
        <v>0</v>
      </c>
      <c r="AG62" s="27">
        <f>IFERROR(
IF(INDEX!$H$16=1,(VLOOKUP($A62,'LA31'!$A$1:$BZ$190,'LA31'!AE$1,0)),
IF(INDEX!$H$16=2,(VLOOKUP($A62,'LA32'!$A$1:$BZ$190,'LA32'!AE$1,0)),
IF(INDEX!$H$16=3,(VLOOKUP($A62,'LA33'!$A$1:$BZ$190,'LA33'!AE$1,0)),
IF(INDEX!$H$16=4,(VLOOKUP($A62,'LA34'!$A$1:$BZ$190,'LA34'!AE$1,0)),0)))),".")</f>
        <v>0</v>
      </c>
      <c r="AH62" s="27">
        <f>IFERROR(
IF(INDEX!$H$16=1,(VLOOKUP($A62,'LA31'!$A$1:$BZ$190,'LA31'!AF$1,0)),
IF(INDEX!$H$16=2,(VLOOKUP($A62,'LA32'!$A$1:$BZ$190,'LA32'!AF$1,0)),
IF(INDEX!$H$16=3,(VLOOKUP($A62,'LA33'!$A$1:$BZ$190,'LA33'!AF$1,0)),
IF(INDEX!$H$16=4,(VLOOKUP($A62,'LA34'!$A$1:$BZ$190,'LA34'!AF$1,0)),0)))),".")</f>
        <v>0</v>
      </c>
      <c r="AI62" s="27">
        <f>IFERROR(
IF(INDEX!$H$16=1,(VLOOKUP($A62,'LA31'!$A$1:$BZ$190,'LA31'!AG$1,0)),
IF(INDEX!$H$16=2,(VLOOKUP($A62,'LA32'!$A$1:$BZ$190,'LA32'!AG$1,0)),
IF(INDEX!$H$16=3,(VLOOKUP($A62,'LA33'!$A$1:$BZ$190,'LA33'!AG$1,0)),
IF(INDEX!$H$16=4,(VLOOKUP($A62,'LA34'!$A$1:$BZ$190,'LA34'!AG$1,0)),0)))),".")</f>
        <v>0</v>
      </c>
      <c r="AJ62" s="27">
        <f>IFERROR(
IF(INDEX!$H$16=1,(VLOOKUP($A62,'LA31'!$A$1:$BZ$190,'LA31'!AH$1,0)),
IF(INDEX!$H$16=2,(VLOOKUP($A62,'LA32'!$A$1:$BZ$190,'LA32'!AH$1,0)),
IF(INDEX!$H$16=3,(VLOOKUP($A62,'LA33'!$A$1:$BZ$190,'LA33'!AH$1,0)),
IF(INDEX!$H$16=4,(VLOOKUP($A62,'LA34'!$A$1:$BZ$190,'LA34'!AH$1,0)),0)))),".")</f>
        <v>0</v>
      </c>
      <c r="AK62" s="27">
        <f>IFERROR(
IF(INDEX!$H$16=1,(VLOOKUP($A62,'LA31'!$A$1:$BZ$190,'LA31'!AI$1,0)),
IF(INDEX!$H$16=2,(VLOOKUP($A62,'LA32'!$A$1:$BZ$190,'LA32'!AI$1,0)),
IF(INDEX!$H$16=3,(VLOOKUP($A62,'LA33'!$A$1:$BZ$190,'LA33'!AI$1,0)),
IF(INDEX!$H$16=4,(VLOOKUP($A62,'LA34'!$A$1:$BZ$190,'LA34'!AI$1,0)),0)))),".")</f>
        <v>0.08</v>
      </c>
      <c r="AL62" s="27">
        <f>IFERROR(
IF(INDEX!$H$16=1,(VLOOKUP($A62,'LA31'!$A$1:$BZ$190,'LA31'!AJ$1,0)),
IF(INDEX!$H$16=2,(VLOOKUP($A62,'LA32'!$A$1:$BZ$190,'LA32'!AJ$1,0)),
IF(INDEX!$H$16=3,(VLOOKUP($A62,'LA33'!$A$1:$BZ$190,'LA33'!AJ$1,0)),
IF(INDEX!$H$16=4,(VLOOKUP($A62,'LA34'!$A$1:$BZ$190,'LA34'!AJ$1,0)),0)))),".")</f>
        <v>0.09</v>
      </c>
      <c r="AM62" s="27">
        <f>IFERROR(
IF(INDEX!$H$16=1,(VLOOKUP($A62,'LA31'!$A$1:$BZ$190,'LA31'!AK$1,0)),
IF(INDEX!$H$16=2,(VLOOKUP($A62,'LA32'!$A$1:$BZ$190,'LA32'!AK$1,0)),
IF(INDEX!$H$16=3,(VLOOKUP($A62,'LA33'!$A$1:$BZ$190,'LA33'!AK$1,0)),
IF(INDEX!$H$16=4,(VLOOKUP($A62,'LA34'!$A$1:$BZ$190,'LA34'!AK$1,0)),0)))),".")</f>
        <v>0.09</v>
      </c>
      <c r="AN62" s="27">
        <f>IFERROR(
IF(INDEX!$H$16=1,(VLOOKUP($A62,'LA31'!$A$1:$BZ$190,'LA31'!AL$1,0)),
IF(INDEX!$H$16=2,(VLOOKUP($A62,'LA32'!$A$1:$BZ$190,'LA32'!AL$1,0)),
IF(INDEX!$H$16=3,(VLOOKUP($A62,'LA33'!$A$1:$BZ$190,'LA33'!AL$1,0)),
IF(INDEX!$H$16=4,(VLOOKUP($A62,'LA34'!$A$1:$BZ$190,'LA34'!AL$1,0)),0)))),".")</f>
        <v>0</v>
      </c>
      <c r="AO62" s="27">
        <f>IFERROR(
IF(INDEX!$H$16=1,(VLOOKUP($A62,'LA31'!$A$1:$BZ$190,'LA31'!AM$1,0)),
IF(INDEX!$H$16=2,(VLOOKUP($A62,'LA32'!$A$1:$BZ$190,'LA32'!AM$1,0)),
IF(INDEX!$H$16=3,(VLOOKUP($A62,'LA33'!$A$1:$BZ$190,'LA33'!AM$1,0)),
IF(INDEX!$H$16=4,(VLOOKUP($A62,'LA34'!$A$1:$BZ$190,'LA34'!AM$1,0)),0)))),".")</f>
        <v>0</v>
      </c>
      <c r="AP62" s="27">
        <f>IFERROR(
IF(INDEX!$H$16=1,(VLOOKUP($A62,'LA31'!$A$1:$BZ$190,'LA31'!AN$1,0)),
IF(INDEX!$H$16=2,(VLOOKUP($A62,'LA32'!$A$1:$BZ$190,'LA32'!AN$1,0)),
IF(INDEX!$H$16=3,(VLOOKUP($A62,'LA33'!$A$1:$BZ$190,'LA33'!AN$1,0)),
IF(INDEX!$H$16=4,(VLOOKUP($A62,'LA34'!$A$1:$BZ$190,'LA34'!AN$1,0)),0)))),".")</f>
        <v>0</v>
      </c>
      <c r="AQ62" s="27" t="str">
        <f>IFERROR(
IF(INDEX!$H$16=1,(VLOOKUP($A62,'LA31'!$A$1:$BZ$190,'LA31'!AO$1,0)),
IF(INDEX!$H$16=2,(VLOOKUP($A62,'LA32'!$A$1:$BZ$190,'LA32'!AO$1,0)),
IF(INDEX!$H$16=3,(VLOOKUP($A62,'LA33'!$A$1:$BZ$190,'LA33'!AO$1,0)),
IF(INDEX!$H$16=4,(VLOOKUP($A62,'LA34'!$A$1:$BZ$190,'LA34'!AO$1,0)),0)))),".")</f>
        <v>x</v>
      </c>
      <c r="AR62" s="27">
        <f>IFERROR(
IF(INDEX!$H$16=1,(VLOOKUP($A62,'LA31'!$A$1:$BZ$190,'LA31'!AP$1,0)),
IF(INDEX!$H$16=2,(VLOOKUP($A62,'LA32'!$A$1:$BZ$190,'LA32'!AP$1,0)),
IF(INDEX!$H$16=3,(VLOOKUP($A62,'LA33'!$A$1:$BZ$190,'LA33'!AP$1,0)),
IF(INDEX!$H$16=4,(VLOOKUP($A62,'LA34'!$A$1:$BZ$190,'LA34'!AP$1,0)),0)))),".")</f>
        <v>0.01</v>
      </c>
      <c r="AS62" s="27">
        <f>IFERROR(
IF(INDEX!$H$16=1,(VLOOKUP($A62,'LA31'!$A$1:$BZ$190,'LA31'!AQ$1,0)),
IF(INDEX!$H$16=2,(VLOOKUP($A62,'LA32'!$A$1:$BZ$190,'LA32'!AQ$1,0)),
IF(INDEX!$H$16=3,(VLOOKUP($A62,'LA33'!$A$1:$BZ$190,'LA33'!AQ$1,0)),
IF(INDEX!$H$16=4,(VLOOKUP($A62,'LA34'!$A$1:$BZ$190,'LA34'!AQ$1,0)),0)))),".")</f>
        <v>0.01</v>
      </c>
      <c r="AT62" s="27">
        <f>IFERROR(
IF(INDEX!$H$16=1,(VLOOKUP($A62,'LA31'!$A$1:$BZ$190,'LA31'!AR$1,0)),
IF(INDEX!$H$16=2,(VLOOKUP($A62,'LA32'!$A$1:$BZ$190,'LA32'!AR$1,0)),
IF(INDEX!$H$16=3,(VLOOKUP($A62,'LA33'!$A$1:$BZ$190,'LA33'!AR$1,0)),
IF(INDEX!$H$16=4,(VLOOKUP($A62,'LA34'!$A$1:$BZ$190,'LA34'!AR$1,0)),0)))),".")</f>
        <v>0.02</v>
      </c>
      <c r="AU62" s="27">
        <f>IFERROR(
IF(INDEX!$H$16=1,(VLOOKUP($A62,'LA31'!$A$1:$BZ$190,'LA31'!AS$1,0)),
IF(INDEX!$H$16=2,(VLOOKUP($A62,'LA32'!$A$1:$BZ$190,'LA32'!AS$1,0)),
IF(INDEX!$H$16=3,(VLOOKUP($A62,'LA33'!$A$1:$BZ$190,'LA33'!AS$1,0)),
IF(INDEX!$H$16=4,(VLOOKUP($A62,'LA34'!$A$1:$BZ$190,'LA34'!AS$1,0)),0)))),".")</f>
        <v>0.01</v>
      </c>
      <c r="AV62" s="27">
        <f>IFERROR(
IF(INDEX!$H$16=1,(VLOOKUP($A62,'LA31'!$A$1:$BZ$190,'LA31'!AT$1,0)),
IF(INDEX!$H$16=2,(VLOOKUP($A62,'LA32'!$A$1:$BZ$190,'LA32'!AT$1,0)),
IF(INDEX!$H$16=3,(VLOOKUP($A62,'LA33'!$A$1:$BZ$190,'LA33'!AT$1,0)),
IF(INDEX!$H$16=4,(VLOOKUP($A62,'LA34'!$A$1:$BZ$190,'LA34'!AT$1,0)),0)))),".")</f>
        <v>0.01</v>
      </c>
      <c r="AW62" s="27" t="str">
        <f>IFERROR(
IF(INDEX!$H$16=1,(VLOOKUP($A62,'LA31'!$A$1:$BZ$190,'LA31'!AU$1,0)),
IF(INDEX!$H$16=2,(VLOOKUP($A62,'LA32'!$A$1:$BZ$190,'LA32'!AU$1,0)),
IF(INDEX!$H$16=3,(VLOOKUP($A62,'LA33'!$A$1:$BZ$190,'LA33'!AU$1,0)),
IF(INDEX!$H$16=4,(VLOOKUP($A62,'LA34'!$A$1:$BZ$190,'LA34'!AU$1,0)),0)))),".")</f>
        <v>x</v>
      </c>
      <c r="AX62" s="27">
        <f>IFERROR(
IF(INDEX!$H$16=1,(VLOOKUP($A62,'LA31'!$A$1:$BZ$190,'LA31'!AV$1,0)),
IF(INDEX!$H$16=2,(VLOOKUP($A62,'LA32'!$A$1:$BZ$190,'LA32'!AV$1,0)),
IF(INDEX!$H$16=3,(VLOOKUP($A62,'LA33'!$A$1:$BZ$190,'LA33'!AV$1,0)),
IF(INDEX!$H$16=4,(VLOOKUP($A62,'LA34'!$A$1:$BZ$190,'LA34'!AV$1,0)),0)))),".")</f>
        <v>0.01</v>
      </c>
      <c r="AY62" s="27">
        <f>IFERROR(
IF(INDEX!$H$16=1,(VLOOKUP($A62,'LA31'!$A$1:$BZ$190,'LA31'!AW$1,0)),
IF(INDEX!$H$16=2,(VLOOKUP($A62,'LA32'!$A$1:$BZ$190,'LA32'!AW$1,0)),
IF(INDEX!$H$16=3,(VLOOKUP($A62,'LA33'!$A$1:$BZ$190,'LA33'!AW$1,0)),
IF(INDEX!$H$16=4,(VLOOKUP($A62,'LA34'!$A$1:$BZ$190,'LA34'!AW$1,0)),0)))),".")</f>
        <v>0.01</v>
      </c>
      <c r="AZ62" s="27" t="str">
        <f>IFERROR(
IF(INDEX!$H$16=1,(VLOOKUP($A62,'LA31'!$A$1:$BZ$190,'LA31'!AX$1,0)),
IF(INDEX!$H$16=2,(VLOOKUP($A62,'LA32'!$A$1:$BZ$190,'LA32'!AX$1,0)),
IF(INDEX!$H$16=3,(VLOOKUP($A62,'LA33'!$A$1:$BZ$190,'LA33'!AX$1,0)),
IF(INDEX!$H$16=4,(VLOOKUP($A62,'LA34'!$A$1:$BZ$190,'LA34'!AX$1,0)),0)))),".")</f>
        <v>x</v>
      </c>
      <c r="BA62" s="27" t="str">
        <f>IFERROR(
IF(INDEX!$H$16=1,(VLOOKUP($A62,'LA31'!$A$1:$BZ$190,'LA31'!AY$1,0)),
IF(INDEX!$H$16=2,(VLOOKUP($A62,'LA32'!$A$1:$BZ$190,'LA32'!AY$1,0)),
IF(INDEX!$H$16=3,(VLOOKUP($A62,'LA33'!$A$1:$BZ$190,'LA33'!AY$1,0)),
IF(INDEX!$H$16=4,(VLOOKUP($A62,'LA34'!$A$1:$BZ$190,'LA34'!AY$1,0)),0)))),".")</f>
        <v>x</v>
      </c>
      <c r="BB62" s="27" t="str">
        <f>IFERROR(
IF(INDEX!$H$16=1,(VLOOKUP($A62,'LA31'!$A$1:$BZ$190,'LA31'!AZ$1,0)),
IF(INDEX!$H$16=2,(VLOOKUP($A62,'LA32'!$A$1:$BZ$190,'LA32'!AZ$1,0)),
IF(INDEX!$H$16=3,(VLOOKUP($A62,'LA33'!$A$1:$BZ$190,'LA33'!AZ$1,0)),
IF(INDEX!$H$16=4,(VLOOKUP($A62,'LA34'!$A$1:$BZ$190,'LA34'!AZ$1,0)),0)))),".")</f>
        <v>x</v>
      </c>
      <c r="BC62" s="27" t="str">
        <f>IFERROR(
IF(INDEX!$H$16=1,(VLOOKUP($A62,'LA31'!$A$1:$BZ$190,'LA31'!BA$1,0)),
IF(INDEX!$H$16=2,(VLOOKUP($A62,'LA32'!$A$1:$BZ$190,'LA32'!BA$1,0)),
IF(INDEX!$H$16=3,(VLOOKUP($A62,'LA33'!$A$1:$BZ$190,'LA33'!BA$1,0)),
IF(INDEX!$H$16=4,(VLOOKUP($A62,'LA34'!$A$1:$BZ$190,'LA34'!BA$1,0)),0)))),".")</f>
        <v>x</v>
      </c>
      <c r="BD62" s="27" t="str">
        <f>IFERROR(
IF(INDEX!$H$16=1,(VLOOKUP($A62,'LA31'!$A$1:$BZ$190,'LA31'!BB$1,0)),
IF(INDEX!$H$16=2,(VLOOKUP($A62,'LA32'!$A$1:$BZ$190,'LA32'!BB$1,0)),
IF(INDEX!$H$16=3,(VLOOKUP($A62,'LA33'!$A$1:$BZ$190,'LA33'!BB$1,0)),
IF(INDEX!$H$16=4,(VLOOKUP($A62,'LA34'!$A$1:$BZ$190,'LA34'!BB$1,0)),0)))),".")</f>
        <v>x</v>
      </c>
      <c r="BE62" s="27" t="str">
        <f>IFERROR(
IF(INDEX!$H$16=1,(VLOOKUP($A62,'LA31'!$A$1:$BZ$190,'LA31'!BC$1,0)),
IF(INDEX!$H$16=2,(VLOOKUP($A62,'LA32'!$A$1:$BZ$190,'LA32'!BC$1,0)),
IF(INDEX!$H$16=3,(VLOOKUP($A62,'LA33'!$A$1:$BZ$190,'LA33'!BC$1,0)),
IF(INDEX!$H$16=4,(VLOOKUP($A62,'LA34'!$A$1:$BZ$190,'LA34'!BC$1,0)),0)))),".")</f>
        <v>x</v>
      </c>
      <c r="BF62" s="27">
        <f>IFERROR(
IF(INDEX!$H$16=1,(VLOOKUP($A62,'LA31'!$A$1:$BZ$190,'LA31'!BD$1,0)),
IF(INDEX!$H$16=2,(VLOOKUP($A62,'LA32'!$A$1:$BZ$190,'LA32'!BD$1,0)),
IF(INDEX!$H$16=3,(VLOOKUP($A62,'LA33'!$A$1:$BZ$190,'LA33'!BD$1,0)),
IF(INDEX!$H$16=4,(VLOOKUP($A62,'LA34'!$A$1:$BZ$190,'LA34'!BD$1,0)),0)))),".")</f>
        <v>0.03</v>
      </c>
      <c r="BG62" s="27">
        <f>IFERROR(
IF(INDEX!$H$16=1,(VLOOKUP($A62,'LA31'!$A$1:$BZ$190,'LA31'!BE$1,0)),
IF(INDEX!$H$16=2,(VLOOKUP($A62,'LA32'!$A$1:$BZ$190,'LA32'!BE$1,0)),
IF(INDEX!$H$16=3,(VLOOKUP($A62,'LA33'!$A$1:$BZ$190,'LA33'!BE$1,0)),
IF(INDEX!$H$16=4,(VLOOKUP($A62,'LA34'!$A$1:$BZ$190,'LA34'!BE$1,0)),0)))),".")</f>
        <v>0.01</v>
      </c>
      <c r="BH62" s="27">
        <f>IFERROR(
IF(INDEX!$H$16=1,(VLOOKUP($A62,'LA31'!$A$1:$BZ$190,'LA31'!BF$1,0)),
IF(INDEX!$H$16=2,(VLOOKUP($A62,'LA32'!$A$1:$BZ$190,'LA32'!BF$1,0)),
IF(INDEX!$H$16=3,(VLOOKUP($A62,'LA33'!$A$1:$BZ$190,'LA33'!BF$1,0)),
IF(INDEX!$H$16=4,(VLOOKUP($A62,'LA34'!$A$1:$BZ$190,'LA34'!BF$1,0)),0)))),".")</f>
        <v>0.01</v>
      </c>
      <c r="BI62" s="27">
        <f>IFERROR(
IF(INDEX!$H$16=1,(VLOOKUP($A62,'LA31'!$A$1:$BZ$190,'LA31'!BG$1,0)),
IF(INDEX!$H$16=2,(VLOOKUP($A62,'LA32'!$A$1:$BZ$190,'LA32'!BG$1,0)),
IF(INDEX!$H$16=3,(VLOOKUP($A62,'LA33'!$A$1:$BZ$190,'LA33'!BG$1,0)),
IF(INDEX!$H$16=4,(VLOOKUP($A62,'LA34'!$A$1:$BZ$190,'LA34'!BG$1,0)),0)))),".")</f>
        <v>0.13</v>
      </c>
      <c r="BJ62" s="27">
        <f>IFERROR(
IF(INDEX!$H$16=1,(VLOOKUP($A62,'LA31'!$A$1:$BZ$190,'LA31'!BH$1,0)),
IF(INDEX!$H$16=2,(VLOOKUP($A62,'LA32'!$A$1:$BZ$190,'LA32'!BH$1,0)),
IF(INDEX!$H$16=3,(VLOOKUP($A62,'LA33'!$A$1:$BZ$190,'LA33'!BH$1,0)),
IF(INDEX!$H$16=4,(VLOOKUP($A62,'LA34'!$A$1:$BZ$190,'LA34'!BH$1,0)),0)))),".")</f>
        <v>0.05</v>
      </c>
      <c r="BK62" s="27">
        <f>IFERROR(
IF(INDEX!$H$16=1,(VLOOKUP($A62,'LA31'!$A$1:$BZ$190,'LA31'!BI$1,0)),
IF(INDEX!$H$16=2,(VLOOKUP($A62,'LA32'!$A$1:$BZ$190,'LA32'!BI$1,0)),
IF(INDEX!$H$16=3,(VLOOKUP($A62,'LA33'!$A$1:$BZ$190,'LA33'!BI$1,0)),
IF(INDEX!$H$16=4,(VLOOKUP($A62,'LA34'!$A$1:$BZ$190,'LA34'!BI$1,0)),0)))),".")</f>
        <v>0.06</v>
      </c>
      <c r="BL62" s="27">
        <f>IFERROR(
IF(INDEX!$H$16=1,(VLOOKUP($A62,'LA31'!$A$1:$BZ$190,'LA31'!BJ$1,0)),
IF(INDEX!$H$16=2,(VLOOKUP($A62,'LA32'!$A$1:$BZ$190,'LA32'!BJ$1,0)),
IF(INDEX!$H$16=3,(VLOOKUP($A62,'LA33'!$A$1:$BZ$190,'LA33'!BJ$1,0)),
IF(INDEX!$H$16=4,(VLOOKUP($A62,'LA34'!$A$1:$BZ$190,'LA34'!BJ$1,0)),0)))),".")</f>
        <v>0.04</v>
      </c>
      <c r="BM62" s="27">
        <f>IFERROR(
IF(INDEX!$H$16=1,(VLOOKUP($A62,'LA31'!$A$1:$BZ$190,'LA31'!BK$1,0)),
IF(INDEX!$H$16=2,(VLOOKUP($A62,'LA32'!$A$1:$BZ$190,'LA32'!BK$1,0)),
IF(INDEX!$H$16=3,(VLOOKUP($A62,'LA33'!$A$1:$BZ$190,'LA33'!BK$1,0)),
IF(INDEX!$H$16=4,(VLOOKUP($A62,'LA34'!$A$1:$BZ$190,'LA34'!BK$1,0)),0)))),".")</f>
        <v>0.02</v>
      </c>
      <c r="BN62" s="27">
        <f>IFERROR(
IF(INDEX!$H$16=1,(VLOOKUP($A62,'LA31'!$A$1:$BZ$190,'LA31'!BL$1,0)),
IF(INDEX!$H$16=2,(VLOOKUP($A62,'LA32'!$A$1:$BZ$190,'LA32'!BL$1,0)),
IF(INDEX!$H$16=3,(VLOOKUP($A62,'LA33'!$A$1:$BZ$190,'LA33'!BL$1,0)),
IF(INDEX!$H$16=4,(VLOOKUP($A62,'LA34'!$A$1:$BZ$190,'LA34'!BL$1,0)),0)))),".")</f>
        <v>0.02</v>
      </c>
      <c r="BO62" s="27">
        <f>IFERROR(
IF(INDEX!$H$16=1,(VLOOKUP($A62,'LA31'!$A$1:$BZ$190,'LA31'!BM$1,0)),
IF(INDEX!$H$16=2,(VLOOKUP($A62,'LA32'!$A$1:$BZ$190,'LA32'!BM$1,0)),
IF(INDEX!$H$16=3,(VLOOKUP($A62,'LA33'!$A$1:$BZ$190,'LA33'!BM$1,0)),
IF(INDEX!$H$16=4,(VLOOKUP($A62,'LA34'!$A$1:$BZ$190,'LA34'!BM$1,0)),0)))),".")</f>
        <v>0.04</v>
      </c>
      <c r="BP62" s="27">
        <f>IFERROR(
IF(INDEX!$H$16=1,(VLOOKUP($A62,'LA31'!$A$1:$BZ$190,'LA31'!BN$1,0)),
IF(INDEX!$H$16=2,(VLOOKUP($A62,'LA32'!$A$1:$BZ$190,'LA32'!BN$1,0)),
IF(INDEX!$H$16=3,(VLOOKUP($A62,'LA33'!$A$1:$BZ$190,'LA33'!BN$1,0)),
IF(INDEX!$H$16=4,(VLOOKUP($A62,'LA34'!$A$1:$BZ$190,'LA34'!BN$1,0)),0)))),".")</f>
        <v>0.01</v>
      </c>
      <c r="BQ62" s="27">
        <f>IFERROR(
IF(INDEX!$H$16=1,(VLOOKUP($A62,'LA31'!$A$1:$BZ$190,'LA31'!BO$1,0)),
IF(INDEX!$H$16=2,(VLOOKUP($A62,'LA32'!$A$1:$BZ$190,'LA32'!BO$1,0)),
IF(INDEX!$H$16=3,(VLOOKUP($A62,'LA33'!$A$1:$BZ$190,'LA33'!BO$1,0)),
IF(INDEX!$H$16=4,(VLOOKUP($A62,'LA34'!$A$1:$BZ$190,'LA34'!BO$1,0)),0)))),".")</f>
        <v>0.01</v>
      </c>
    </row>
    <row r="63" spans="1:69" x14ac:dyDescent="0.2">
      <c r="A63" s="7">
        <v>916</v>
      </c>
      <c r="B63" s="13" t="s">
        <v>173</v>
      </c>
      <c r="C63" s="96" t="s">
        <v>128</v>
      </c>
      <c r="D63" s="26">
        <f>IFERROR(
IF(INDEX!$H$16=1,(VLOOKUP($A63,'LA31'!$A$1:$BZ$190,'LA31'!B$1,0)),
IF(INDEX!$H$16=2,(VLOOKUP($A63,'LA32'!$A$1:$BZ$190,'LA32'!B$1,0)),
IF(INDEX!$H$16=3,(VLOOKUP($A63,'LA33'!$A$1:$BZ$190,'LA33'!B$1,0)),
IF(INDEX!$H$16=4,(VLOOKUP($A63,'LA34'!$A$1:$BZ$190,'LA34'!B$1,0)),0)))),".")</f>
        <v>490</v>
      </c>
      <c r="E63" s="26">
        <f>IFERROR(
IF(INDEX!$H$16=1,(VLOOKUP($A63,'LA31'!$A$1:$BZ$190,'LA31'!C$1,0)),
IF(INDEX!$H$16=2,(VLOOKUP($A63,'LA32'!$A$1:$BZ$190,'LA32'!C$1,0)),
IF(INDEX!$H$16=3,(VLOOKUP($A63,'LA33'!$A$1:$BZ$190,'LA33'!C$1,0)),
IF(INDEX!$H$16=4,(VLOOKUP($A63,'LA34'!$A$1:$BZ$190,'LA34'!C$1,0)),0)))),".")</f>
        <v>6160</v>
      </c>
      <c r="F63" s="26">
        <f>IFERROR(
IF(INDEX!$H$16=1,(VLOOKUP($A63,'LA31'!$A$1:$BZ$190,'LA31'!D$1,0)),
IF(INDEX!$H$16=2,(VLOOKUP($A63,'LA32'!$A$1:$BZ$190,'LA32'!D$1,0)),
IF(INDEX!$H$16=3,(VLOOKUP($A63,'LA33'!$A$1:$BZ$190,'LA33'!D$1,0)),
IF(INDEX!$H$16=4,(VLOOKUP($A63,'LA34'!$A$1:$BZ$190,'LA34'!D$1,0)),0)))),".")</f>
        <v>6640</v>
      </c>
      <c r="G63" s="27">
        <f>IFERROR(
IF(INDEX!$H$16=1,(VLOOKUP($A63,'LA31'!$A$1:$BZ$190,'LA31'!E$1,0)),
IF(INDEX!$H$16=2,(VLOOKUP($A63,'LA32'!$A$1:$BZ$190,'LA32'!E$1,0)),
IF(INDEX!$H$16=3,(VLOOKUP($A63,'LA33'!$A$1:$BZ$190,'LA33'!E$1,0)),
IF(INDEX!$H$16=4,(VLOOKUP($A63,'LA34'!$A$1:$BZ$190,'LA34'!E$1,0)),0)))),".")</f>
        <v>0.82</v>
      </c>
      <c r="H63" s="27">
        <f>IFERROR(
IF(INDEX!$H$16=1,(VLOOKUP($A63,'LA31'!$A$1:$BZ$190,'LA31'!F$1,0)),
IF(INDEX!$H$16=2,(VLOOKUP($A63,'LA32'!$A$1:$BZ$190,'LA32'!F$1,0)),
IF(INDEX!$H$16=3,(VLOOKUP($A63,'LA33'!$A$1:$BZ$190,'LA33'!F$1,0)),
IF(INDEX!$H$16=4,(VLOOKUP($A63,'LA34'!$A$1:$BZ$190,'LA34'!F$1,0)),0)))),".")</f>
        <v>0.93</v>
      </c>
      <c r="I63" s="27">
        <f>IFERROR(
IF(INDEX!$H$16=1,(VLOOKUP($A63,'LA31'!$A$1:$BZ$190,'LA31'!G$1,0)),
IF(INDEX!$H$16=2,(VLOOKUP($A63,'LA32'!$A$1:$BZ$190,'LA32'!G$1,0)),
IF(INDEX!$H$16=3,(VLOOKUP($A63,'LA33'!$A$1:$BZ$190,'LA33'!G$1,0)),
IF(INDEX!$H$16=4,(VLOOKUP($A63,'LA34'!$A$1:$BZ$190,'LA34'!G$1,0)),0)))),".")</f>
        <v>0.92</v>
      </c>
      <c r="J63" s="27">
        <f>IFERROR(
IF(INDEX!$H$16=1,(VLOOKUP($A63,'LA31'!$A$1:$BZ$190,'LA31'!H$1,0)),
IF(INDEX!$H$16=2,(VLOOKUP($A63,'LA32'!$A$1:$BZ$190,'LA32'!H$1,0)),
IF(INDEX!$H$16=3,(VLOOKUP($A63,'LA33'!$A$1:$BZ$190,'LA33'!H$1,0)),
IF(INDEX!$H$16=4,(VLOOKUP($A63,'LA34'!$A$1:$BZ$190,'LA34'!H$1,0)),0)))),".")</f>
        <v>0.79</v>
      </c>
      <c r="K63" s="27">
        <f>IFERROR(
IF(INDEX!$H$16=1,(VLOOKUP($A63,'LA31'!$A$1:$BZ$190,'LA31'!I$1,0)),
IF(INDEX!$H$16=2,(VLOOKUP($A63,'LA32'!$A$1:$BZ$190,'LA32'!I$1,0)),
IF(INDEX!$H$16=3,(VLOOKUP($A63,'LA33'!$A$1:$BZ$190,'LA33'!I$1,0)),
IF(INDEX!$H$16=4,(VLOOKUP($A63,'LA34'!$A$1:$BZ$190,'LA34'!I$1,0)),0)))),".")</f>
        <v>0.91</v>
      </c>
      <c r="L63" s="27">
        <f>IFERROR(
IF(INDEX!$H$16=1,(VLOOKUP($A63,'LA31'!$A$1:$BZ$190,'LA31'!J$1,0)),
IF(INDEX!$H$16=2,(VLOOKUP($A63,'LA32'!$A$1:$BZ$190,'LA32'!J$1,0)),
IF(INDEX!$H$16=3,(VLOOKUP($A63,'LA33'!$A$1:$BZ$190,'LA33'!J$1,0)),
IF(INDEX!$H$16=4,(VLOOKUP($A63,'LA34'!$A$1:$BZ$190,'LA34'!J$1,0)),0)))),".")</f>
        <v>0.9</v>
      </c>
      <c r="M63" s="27">
        <f>IFERROR(
IF(INDEX!$H$16=1,(VLOOKUP($A63,'LA31'!$A$1:$BZ$190,'LA31'!K$1,0)),
IF(INDEX!$H$16=2,(VLOOKUP($A63,'LA32'!$A$1:$BZ$190,'LA32'!K$1,0)),
IF(INDEX!$H$16=3,(VLOOKUP($A63,'LA33'!$A$1:$BZ$190,'LA33'!K$1,0)),
IF(INDEX!$H$16=4,(VLOOKUP($A63,'LA34'!$A$1:$BZ$190,'LA34'!K$1,0)),0)))),".")</f>
        <v>0.48</v>
      </c>
      <c r="N63" s="27">
        <f>IFERROR(
IF(INDEX!$H$16=1,(VLOOKUP($A63,'LA31'!$A$1:$BZ$190,'LA31'!L$1,0)),
IF(INDEX!$H$16=2,(VLOOKUP($A63,'LA32'!$A$1:$BZ$190,'LA32'!L$1,0)),
IF(INDEX!$H$16=3,(VLOOKUP($A63,'LA33'!$A$1:$BZ$190,'LA33'!L$1,0)),
IF(INDEX!$H$16=4,(VLOOKUP($A63,'LA34'!$A$1:$BZ$190,'LA34'!L$1,0)),0)))),".")</f>
        <v>0.28999999999999998</v>
      </c>
      <c r="O63" s="27">
        <f>IFERROR(
IF(INDEX!$H$16=1,(VLOOKUP($A63,'LA31'!$A$1:$BZ$190,'LA31'!M$1,0)),
IF(INDEX!$H$16=2,(VLOOKUP($A63,'LA32'!$A$1:$BZ$190,'LA32'!M$1,0)),
IF(INDEX!$H$16=3,(VLOOKUP($A63,'LA33'!$A$1:$BZ$190,'LA33'!M$1,0)),
IF(INDEX!$H$16=4,(VLOOKUP($A63,'LA34'!$A$1:$BZ$190,'LA34'!M$1,0)),0)))),".")</f>
        <v>0.3</v>
      </c>
      <c r="P63" s="27">
        <f>IFERROR(
IF(INDEX!$H$16=1,(VLOOKUP($A63,'LA31'!$A$1:$BZ$190,'LA31'!N$1,0)),
IF(INDEX!$H$16=2,(VLOOKUP($A63,'LA32'!$A$1:$BZ$190,'LA32'!N$1,0)),
IF(INDEX!$H$16=3,(VLOOKUP($A63,'LA33'!$A$1:$BZ$190,'LA33'!N$1,0)),
IF(INDEX!$H$16=4,(VLOOKUP($A63,'LA34'!$A$1:$BZ$190,'LA34'!N$1,0)),0)))),".")</f>
        <v>0</v>
      </c>
      <c r="Q63" s="27">
        <f>IFERROR(
IF(INDEX!$H$16=1,(VLOOKUP($A63,'LA31'!$A$1:$BZ$190,'LA31'!O$1,0)),
IF(INDEX!$H$16=2,(VLOOKUP($A63,'LA32'!$A$1:$BZ$190,'LA32'!O$1,0)),
IF(INDEX!$H$16=3,(VLOOKUP($A63,'LA33'!$A$1:$BZ$190,'LA33'!O$1,0)),
IF(INDEX!$H$16=4,(VLOOKUP($A63,'LA34'!$A$1:$BZ$190,'LA34'!O$1,0)),0)))),".")</f>
        <v>0.01</v>
      </c>
      <c r="R63" s="27">
        <f>IFERROR(
IF(INDEX!$H$16=1,(VLOOKUP($A63,'LA31'!$A$1:$BZ$190,'LA31'!P$1,0)),
IF(INDEX!$H$16=2,(VLOOKUP($A63,'LA32'!$A$1:$BZ$190,'LA32'!P$1,0)),
IF(INDEX!$H$16=3,(VLOOKUP($A63,'LA33'!$A$1:$BZ$190,'LA33'!P$1,0)),
IF(INDEX!$H$16=4,(VLOOKUP($A63,'LA34'!$A$1:$BZ$190,'LA34'!P$1,0)),0)))),".")</f>
        <v>0.01</v>
      </c>
      <c r="S63" s="27">
        <f>IFERROR(
IF(INDEX!$H$16=1,(VLOOKUP($A63,'LA31'!$A$1:$BZ$190,'LA31'!Q$1,0)),
IF(INDEX!$H$16=2,(VLOOKUP($A63,'LA32'!$A$1:$BZ$190,'LA32'!Q$1,0)),
IF(INDEX!$H$16=3,(VLOOKUP($A63,'LA33'!$A$1:$BZ$190,'LA33'!Q$1,0)),
IF(INDEX!$H$16=4,(VLOOKUP($A63,'LA34'!$A$1:$BZ$190,'LA34'!Q$1,0)),0)))),".")</f>
        <v>0.04</v>
      </c>
      <c r="T63" s="27">
        <f>IFERROR(
IF(INDEX!$H$16=1,(VLOOKUP($A63,'LA31'!$A$1:$BZ$190,'LA31'!R$1,0)),
IF(INDEX!$H$16=2,(VLOOKUP($A63,'LA32'!$A$1:$BZ$190,'LA32'!R$1,0)),
IF(INDEX!$H$16=3,(VLOOKUP($A63,'LA33'!$A$1:$BZ$190,'LA33'!R$1,0)),
IF(INDEX!$H$16=4,(VLOOKUP($A63,'LA34'!$A$1:$BZ$190,'LA34'!R$1,0)),0)))),".")</f>
        <v>0.03</v>
      </c>
      <c r="U63" s="27">
        <f>IFERROR(
IF(INDEX!$H$16=1,(VLOOKUP($A63,'LA31'!$A$1:$BZ$190,'LA31'!S$1,0)),
IF(INDEX!$H$16=2,(VLOOKUP($A63,'LA32'!$A$1:$BZ$190,'LA32'!S$1,0)),
IF(INDEX!$H$16=3,(VLOOKUP($A63,'LA33'!$A$1:$BZ$190,'LA33'!S$1,0)),
IF(INDEX!$H$16=4,(VLOOKUP($A63,'LA34'!$A$1:$BZ$190,'LA34'!S$1,0)),0)))),".")</f>
        <v>0.03</v>
      </c>
      <c r="V63" s="27">
        <f>IFERROR(
IF(INDEX!$H$16=1,(VLOOKUP($A63,'LA31'!$A$1:$BZ$190,'LA31'!T$1,0)),
IF(INDEX!$H$16=2,(VLOOKUP($A63,'LA32'!$A$1:$BZ$190,'LA32'!T$1,0)),
IF(INDEX!$H$16=3,(VLOOKUP($A63,'LA33'!$A$1:$BZ$190,'LA33'!T$1,0)),
IF(INDEX!$H$16=4,(VLOOKUP($A63,'LA34'!$A$1:$BZ$190,'LA34'!T$1,0)),0)))),".")</f>
        <v>0.23</v>
      </c>
      <c r="W63" s="27">
        <f>IFERROR(
IF(INDEX!$H$16=1,(VLOOKUP($A63,'LA31'!$A$1:$BZ$190,'LA31'!U$1,0)),
IF(INDEX!$H$16=2,(VLOOKUP($A63,'LA32'!$A$1:$BZ$190,'LA32'!U$1,0)),
IF(INDEX!$H$16=3,(VLOOKUP($A63,'LA33'!$A$1:$BZ$190,'LA33'!U$1,0)),
IF(INDEX!$H$16=4,(VLOOKUP($A63,'LA34'!$A$1:$BZ$190,'LA34'!U$1,0)),0)))),".")</f>
        <v>0.52</v>
      </c>
      <c r="X63" s="27">
        <f>IFERROR(
IF(INDEX!$H$16=1,(VLOOKUP($A63,'LA31'!$A$1:$BZ$190,'LA31'!V$1,0)),
IF(INDEX!$H$16=2,(VLOOKUP($A63,'LA32'!$A$1:$BZ$190,'LA32'!V$1,0)),
IF(INDEX!$H$16=3,(VLOOKUP($A63,'LA33'!$A$1:$BZ$190,'LA33'!V$1,0)),
IF(INDEX!$H$16=4,(VLOOKUP($A63,'LA34'!$A$1:$BZ$190,'LA34'!V$1,0)),0)))),".")</f>
        <v>0.5</v>
      </c>
      <c r="Y63" s="27">
        <f>IFERROR(
IF(INDEX!$H$16=1,(VLOOKUP($A63,'LA31'!$A$1:$BZ$190,'LA31'!W$1,0)),
IF(INDEX!$H$16=2,(VLOOKUP($A63,'LA32'!$A$1:$BZ$190,'LA32'!W$1,0)),
IF(INDEX!$H$16=3,(VLOOKUP($A63,'LA33'!$A$1:$BZ$190,'LA33'!W$1,0)),
IF(INDEX!$H$16=4,(VLOOKUP($A63,'LA34'!$A$1:$BZ$190,'LA34'!W$1,0)),0)))),".")</f>
        <v>0.04</v>
      </c>
      <c r="Z63" s="27">
        <f>IFERROR(
IF(INDEX!$H$16=1,(VLOOKUP($A63,'LA31'!$A$1:$BZ$190,'LA31'!X$1,0)),
IF(INDEX!$H$16=2,(VLOOKUP($A63,'LA32'!$A$1:$BZ$190,'LA32'!X$1,0)),
IF(INDEX!$H$16=3,(VLOOKUP($A63,'LA33'!$A$1:$BZ$190,'LA33'!X$1,0)),
IF(INDEX!$H$16=4,(VLOOKUP($A63,'LA34'!$A$1:$BZ$190,'LA34'!X$1,0)),0)))),".")</f>
        <v>7.0000000000000007E-2</v>
      </c>
      <c r="AA63" s="27">
        <f>IFERROR(
IF(INDEX!$H$16=1,(VLOOKUP($A63,'LA31'!$A$1:$BZ$190,'LA31'!Y$1,0)),
IF(INDEX!$H$16=2,(VLOOKUP($A63,'LA32'!$A$1:$BZ$190,'LA32'!Y$1,0)),
IF(INDEX!$H$16=3,(VLOOKUP($A63,'LA33'!$A$1:$BZ$190,'LA33'!Y$1,0)),
IF(INDEX!$H$16=4,(VLOOKUP($A63,'LA34'!$A$1:$BZ$190,'LA34'!Y$1,0)),0)))),".")</f>
        <v>7.0000000000000007E-2</v>
      </c>
      <c r="AB63" s="27">
        <f>IFERROR(
IF(INDEX!$H$16=1,(VLOOKUP($A63,'LA31'!$A$1:$BZ$190,'LA31'!Z$1,0)),
IF(INDEX!$H$16=2,(VLOOKUP($A63,'LA32'!$A$1:$BZ$190,'LA32'!Z$1,0)),
IF(INDEX!$H$16=3,(VLOOKUP($A63,'LA33'!$A$1:$BZ$190,'LA33'!Z$1,0)),
IF(INDEX!$H$16=4,(VLOOKUP($A63,'LA34'!$A$1:$BZ$190,'LA34'!Z$1,0)),0)))),".")</f>
        <v>0</v>
      </c>
      <c r="AC63" s="27" t="str">
        <f>IFERROR(
IF(INDEX!$H$16=1,(VLOOKUP($A63,'LA31'!$A$1:$BZ$190,'LA31'!AA$1,0)),
IF(INDEX!$H$16=2,(VLOOKUP($A63,'LA32'!$A$1:$BZ$190,'LA32'!AA$1,0)),
IF(INDEX!$H$16=3,(VLOOKUP($A63,'LA33'!$A$1:$BZ$190,'LA33'!AA$1,0)),
IF(INDEX!$H$16=4,(VLOOKUP($A63,'LA34'!$A$1:$BZ$190,'LA34'!AA$1,0)),0)))),".")</f>
        <v>x</v>
      </c>
      <c r="AD63" s="27" t="str">
        <f>IFERROR(
IF(INDEX!$H$16=1,(VLOOKUP($A63,'LA31'!$A$1:$BZ$190,'LA31'!AB$1,0)),
IF(INDEX!$H$16=2,(VLOOKUP($A63,'LA32'!$A$1:$BZ$190,'LA32'!AB$1,0)),
IF(INDEX!$H$16=3,(VLOOKUP($A63,'LA33'!$A$1:$BZ$190,'LA33'!AB$1,0)),
IF(INDEX!$H$16=4,(VLOOKUP($A63,'LA34'!$A$1:$BZ$190,'LA34'!AB$1,0)),0)))),".")</f>
        <v>x</v>
      </c>
      <c r="AE63" s="27">
        <f>IFERROR(
IF(INDEX!$H$16=1,(VLOOKUP($A63,'LA31'!$A$1:$BZ$190,'LA31'!AC$1,0)),
IF(INDEX!$H$16=2,(VLOOKUP($A63,'LA32'!$A$1:$BZ$190,'LA32'!AC$1,0)),
IF(INDEX!$H$16=3,(VLOOKUP($A63,'LA33'!$A$1:$BZ$190,'LA33'!AC$1,0)),
IF(INDEX!$H$16=4,(VLOOKUP($A63,'LA34'!$A$1:$BZ$190,'LA34'!AC$1,0)),0)))),".")</f>
        <v>0</v>
      </c>
      <c r="AF63" s="27" t="str">
        <f>IFERROR(
IF(INDEX!$H$16=1,(VLOOKUP($A63,'LA31'!$A$1:$BZ$190,'LA31'!AD$1,0)),
IF(INDEX!$H$16=2,(VLOOKUP($A63,'LA32'!$A$1:$BZ$190,'LA32'!AD$1,0)),
IF(INDEX!$H$16=3,(VLOOKUP($A63,'LA33'!$A$1:$BZ$190,'LA33'!AD$1,0)),
IF(INDEX!$H$16=4,(VLOOKUP($A63,'LA34'!$A$1:$BZ$190,'LA34'!AD$1,0)),0)))),".")</f>
        <v>x</v>
      </c>
      <c r="AG63" s="27" t="str">
        <f>IFERROR(
IF(INDEX!$H$16=1,(VLOOKUP($A63,'LA31'!$A$1:$BZ$190,'LA31'!AE$1,0)),
IF(INDEX!$H$16=2,(VLOOKUP($A63,'LA32'!$A$1:$BZ$190,'LA32'!AE$1,0)),
IF(INDEX!$H$16=3,(VLOOKUP($A63,'LA33'!$A$1:$BZ$190,'LA33'!AE$1,0)),
IF(INDEX!$H$16=4,(VLOOKUP($A63,'LA34'!$A$1:$BZ$190,'LA34'!AE$1,0)),0)))),".")</f>
        <v>x</v>
      </c>
      <c r="AH63" s="27">
        <f>IFERROR(
IF(INDEX!$H$16=1,(VLOOKUP($A63,'LA31'!$A$1:$BZ$190,'LA31'!AF$1,0)),
IF(INDEX!$H$16=2,(VLOOKUP($A63,'LA32'!$A$1:$BZ$190,'LA32'!AF$1,0)),
IF(INDEX!$H$16=3,(VLOOKUP($A63,'LA33'!$A$1:$BZ$190,'LA33'!AF$1,0)),
IF(INDEX!$H$16=4,(VLOOKUP($A63,'LA34'!$A$1:$BZ$190,'LA34'!AF$1,0)),0)))),".")</f>
        <v>0</v>
      </c>
      <c r="AI63" s="27">
        <f>IFERROR(
IF(INDEX!$H$16=1,(VLOOKUP($A63,'LA31'!$A$1:$BZ$190,'LA31'!AG$1,0)),
IF(INDEX!$H$16=2,(VLOOKUP($A63,'LA32'!$A$1:$BZ$190,'LA32'!AG$1,0)),
IF(INDEX!$H$16=3,(VLOOKUP($A63,'LA33'!$A$1:$BZ$190,'LA33'!AG$1,0)),
IF(INDEX!$H$16=4,(VLOOKUP($A63,'LA34'!$A$1:$BZ$190,'LA34'!AG$1,0)),0)))),".")</f>
        <v>0</v>
      </c>
      <c r="AJ63" s="27">
        <f>IFERROR(
IF(INDEX!$H$16=1,(VLOOKUP($A63,'LA31'!$A$1:$BZ$190,'LA31'!AH$1,0)),
IF(INDEX!$H$16=2,(VLOOKUP($A63,'LA32'!$A$1:$BZ$190,'LA32'!AH$1,0)),
IF(INDEX!$H$16=3,(VLOOKUP($A63,'LA33'!$A$1:$BZ$190,'LA33'!AH$1,0)),
IF(INDEX!$H$16=4,(VLOOKUP($A63,'LA34'!$A$1:$BZ$190,'LA34'!AH$1,0)),0)))),".")</f>
        <v>0</v>
      </c>
      <c r="AK63" s="27">
        <f>IFERROR(
IF(INDEX!$H$16=1,(VLOOKUP($A63,'LA31'!$A$1:$BZ$190,'LA31'!AI$1,0)),
IF(INDEX!$H$16=2,(VLOOKUP($A63,'LA32'!$A$1:$BZ$190,'LA32'!AI$1,0)),
IF(INDEX!$H$16=3,(VLOOKUP($A63,'LA33'!$A$1:$BZ$190,'LA33'!AI$1,0)),
IF(INDEX!$H$16=4,(VLOOKUP($A63,'LA34'!$A$1:$BZ$190,'LA34'!AI$1,0)),0)))),".")</f>
        <v>0.04</v>
      </c>
      <c r="AL63" s="27">
        <f>IFERROR(
IF(INDEX!$H$16=1,(VLOOKUP($A63,'LA31'!$A$1:$BZ$190,'LA31'!AJ$1,0)),
IF(INDEX!$H$16=2,(VLOOKUP($A63,'LA32'!$A$1:$BZ$190,'LA32'!AJ$1,0)),
IF(INDEX!$H$16=3,(VLOOKUP($A63,'LA33'!$A$1:$BZ$190,'LA33'!AJ$1,0)),
IF(INDEX!$H$16=4,(VLOOKUP($A63,'LA34'!$A$1:$BZ$190,'LA34'!AJ$1,0)),0)))),".")</f>
        <v>0.05</v>
      </c>
      <c r="AM63" s="27">
        <f>IFERROR(
IF(INDEX!$H$16=1,(VLOOKUP($A63,'LA31'!$A$1:$BZ$190,'LA31'!AK$1,0)),
IF(INDEX!$H$16=2,(VLOOKUP($A63,'LA32'!$A$1:$BZ$190,'LA32'!AK$1,0)),
IF(INDEX!$H$16=3,(VLOOKUP($A63,'LA33'!$A$1:$BZ$190,'LA33'!AK$1,0)),
IF(INDEX!$H$16=4,(VLOOKUP($A63,'LA34'!$A$1:$BZ$190,'LA34'!AK$1,0)),0)))),".")</f>
        <v>0.05</v>
      </c>
      <c r="AN63" s="27" t="str">
        <f>IFERROR(
IF(INDEX!$H$16=1,(VLOOKUP($A63,'LA31'!$A$1:$BZ$190,'LA31'!AL$1,0)),
IF(INDEX!$H$16=2,(VLOOKUP($A63,'LA32'!$A$1:$BZ$190,'LA32'!AL$1,0)),
IF(INDEX!$H$16=3,(VLOOKUP($A63,'LA33'!$A$1:$BZ$190,'LA33'!AL$1,0)),
IF(INDEX!$H$16=4,(VLOOKUP($A63,'LA34'!$A$1:$BZ$190,'LA34'!AL$1,0)),0)))),".")</f>
        <v>x</v>
      </c>
      <c r="AO63" s="27">
        <f>IFERROR(
IF(INDEX!$H$16=1,(VLOOKUP($A63,'LA31'!$A$1:$BZ$190,'LA31'!AM$1,0)),
IF(INDEX!$H$16=2,(VLOOKUP($A63,'LA32'!$A$1:$BZ$190,'LA32'!AM$1,0)),
IF(INDEX!$H$16=3,(VLOOKUP($A63,'LA33'!$A$1:$BZ$190,'LA33'!AM$1,0)),
IF(INDEX!$H$16=4,(VLOOKUP($A63,'LA34'!$A$1:$BZ$190,'LA34'!AM$1,0)),0)))),".")</f>
        <v>0</v>
      </c>
      <c r="AP63" s="27" t="str">
        <f>IFERROR(
IF(INDEX!$H$16=1,(VLOOKUP($A63,'LA31'!$A$1:$BZ$190,'LA31'!AN$1,0)),
IF(INDEX!$H$16=2,(VLOOKUP($A63,'LA32'!$A$1:$BZ$190,'LA32'!AN$1,0)),
IF(INDEX!$H$16=3,(VLOOKUP($A63,'LA33'!$A$1:$BZ$190,'LA33'!AN$1,0)),
IF(INDEX!$H$16=4,(VLOOKUP($A63,'LA34'!$A$1:$BZ$190,'LA34'!AN$1,0)),0)))),".")</f>
        <v>x</v>
      </c>
      <c r="AQ63" s="27">
        <f>IFERROR(
IF(INDEX!$H$16=1,(VLOOKUP($A63,'LA31'!$A$1:$BZ$190,'LA31'!AO$1,0)),
IF(INDEX!$H$16=2,(VLOOKUP($A63,'LA32'!$A$1:$BZ$190,'LA32'!AO$1,0)),
IF(INDEX!$H$16=3,(VLOOKUP($A63,'LA33'!$A$1:$BZ$190,'LA33'!AO$1,0)),
IF(INDEX!$H$16=4,(VLOOKUP($A63,'LA34'!$A$1:$BZ$190,'LA34'!AO$1,0)),0)))),".")</f>
        <v>0</v>
      </c>
      <c r="AR63" s="27" t="str">
        <f>IFERROR(
IF(INDEX!$H$16=1,(VLOOKUP($A63,'LA31'!$A$1:$BZ$190,'LA31'!AP$1,0)),
IF(INDEX!$H$16=2,(VLOOKUP($A63,'LA32'!$A$1:$BZ$190,'LA32'!AP$1,0)),
IF(INDEX!$H$16=3,(VLOOKUP($A63,'LA33'!$A$1:$BZ$190,'LA33'!AP$1,0)),
IF(INDEX!$H$16=4,(VLOOKUP($A63,'LA34'!$A$1:$BZ$190,'LA34'!AP$1,0)),0)))),".")</f>
        <v>-</v>
      </c>
      <c r="AS63" s="27" t="str">
        <f>IFERROR(
IF(INDEX!$H$16=1,(VLOOKUP($A63,'LA31'!$A$1:$BZ$190,'LA31'!AQ$1,0)),
IF(INDEX!$H$16=2,(VLOOKUP($A63,'LA32'!$A$1:$BZ$190,'LA32'!AQ$1,0)),
IF(INDEX!$H$16=3,(VLOOKUP($A63,'LA33'!$A$1:$BZ$190,'LA33'!AQ$1,0)),
IF(INDEX!$H$16=4,(VLOOKUP($A63,'LA34'!$A$1:$BZ$190,'LA34'!AQ$1,0)),0)))),".")</f>
        <v>-</v>
      </c>
      <c r="AT63" s="27" t="str">
        <f>IFERROR(
IF(INDEX!$H$16=1,(VLOOKUP($A63,'LA31'!$A$1:$BZ$190,'LA31'!AR$1,0)),
IF(INDEX!$H$16=2,(VLOOKUP($A63,'LA32'!$A$1:$BZ$190,'LA32'!AR$1,0)),
IF(INDEX!$H$16=3,(VLOOKUP($A63,'LA33'!$A$1:$BZ$190,'LA33'!AR$1,0)),
IF(INDEX!$H$16=4,(VLOOKUP($A63,'LA34'!$A$1:$BZ$190,'LA34'!AR$1,0)),0)))),".")</f>
        <v>x</v>
      </c>
      <c r="AU63" s="27">
        <f>IFERROR(
IF(INDEX!$H$16=1,(VLOOKUP($A63,'LA31'!$A$1:$BZ$190,'LA31'!AS$1,0)),
IF(INDEX!$H$16=2,(VLOOKUP($A63,'LA32'!$A$1:$BZ$190,'LA32'!AS$1,0)),
IF(INDEX!$H$16=3,(VLOOKUP($A63,'LA33'!$A$1:$BZ$190,'LA33'!AS$1,0)),
IF(INDEX!$H$16=4,(VLOOKUP($A63,'LA34'!$A$1:$BZ$190,'LA34'!AS$1,0)),0)))),".")</f>
        <v>0.01</v>
      </c>
      <c r="AV63" s="27">
        <f>IFERROR(
IF(INDEX!$H$16=1,(VLOOKUP($A63,'LA31'!$A$1:$BZ$190,'LA31'!AT$1,0)),
IF(INDEX!$H$16=2,(VLOOKUP($A63,'LA32'!$A$1:$BZ$190,'LA32'!AT$1,0)),
IF(INDEX!$H$16=3,(VLOOKUP($A63,'LA33'!$A$1:$BZ$190,'LA33'!AT$1,0)),
IF(INDEX!$H$16=4,(VLOOKUP($A63,'LA34'!$A$1:$BZ$190,'LA34'!AT$1,0)),0)))),".")</f>
        <v>0.01</v>
      </c>
      <c r="AW63" s="27" t="str">
        <f>IFERROR(
IF(INDEX!$H$16=1,(VLOOKUP($A63,'LA31'!$A$1:$BZ$190,'LA31'!AU$1,0)),
IF(INDEX!$H$16=2,(VLOOKUP($A63,'LA32'!$A$1:$BZ$190,'LA32'!AU$1,0)),
IF(INDEX!$H$16=3,(VLOOKUP($A63,'LA33'!$A$1:$BZ$190,'LA33'!AU$1,0)),
IF(INDEX!$H$16=4,(VLOOKUP($A63,'LA34'!$A$1:$BZ$190,'LA34'!AU$1,0)),0)))),".")</f>
        <v>x</v>
      </c>
      <c r="AX63" s="27">
        <f>IFERROR(
IF(INDEX!$H$16=1,(VLOOKUP($A63,'LA31'!$A$1:$BZ$190,'LA31'!AV$1,0)),
IF(INDEX!$H$16=2,(VLOOKUP($A63,'LA32'!$A$1:$BZ$190,'LA32'!AV$1,0)),
IF(INDEX!$H$16=3,(VLOOKUP($A63,'LA33'!$A$1:$BZ$190,'LA33'!AV$1,0)),
IF(INDEX!$H$16=4,(VLOOKUP($A63,'LA34'!$A$1:$BZ$190,'LA34'!AV$1,0)),0)))),".")</f>
        <v>0.01</v>
      </c>
      <c r="AY63" s="27">
        <f>IFERROR(
IF(INDEX!$H$16=1,(VLOOKUP($A63,'LA31'!$A$1:$BZ$190,'LA31'!AW$1,0)),
IF(INDEX!$H$16=2,(VLOOKUP($A63,'LA32'!$A$1:$BZ$190,'LA32'!AW$1,0)),
IF(INDEX!$H$16=3,(VLOOKUP($A63,'LA33'!$A$1:$BZ$190,'LA33'!AW$1,0)),
IF(INDEX!$H$16=4,(VLOOKUP($A63,'LA34'!$A$1:$BZ$190,'LA34'!AW$1,0)),0)))),".")</f>
        <v>0.01</v>
      </c>
      <c r="AZ63" s="27">
        <f>IFERROR(
IF(INDEX!$H$16=1,(VLOOKUP($A63,'LA31'!$A$1:$BZ$190,'LA31'!AX$1,0)),
IF(INDEX!$H$16=2,(VLOOKUP($A63,'LA32'!$A$1:$BZ$190,'LA32'!AX$1,0)),
IF(INDEX!$H$16=3,(VLOOKUP($A63,'LA33'!$A$1:$BZ$190,'LA33'!AX$1,0)),
IF(INDEX!$H$16=4,(VLOOKUP($A63,'LA34'!$A$1:$BZ$190,'LA34'!AX$1,0)),0)))),".")</f>
        <v>0</v>
      </c>
      <c r="BA63" s="27" t="str">
        <f>IFERROR(
IF(INDEX!$H$16=1,(VLOOKUP($A63,'LA31'!$A$1:$BZ$190,'LA31'!AY$1,0)),
IF(INDEX!$H$16=2,(VLOOKUP($A63,'LA32'!$A$1:$BZ$190,'LA32'!AY$1,0)),
IF(INDEX!$H$16=3,(VLOOKUP($A63,'LA33'!$A$1:$BZ$190,'LA33'!AY$1,0)),
IF(INDEX!$H$16=4,(VLOOKUP($A63,'LA34'!$A$1:$BZ$190,'LA34'!AY$1,0)),0)))),".")</f>
        <v>-</v>
      </c>
      <c r="BB63" s="27" t="str">
        <f>IFERROR(
IF(INDEX!$H$16=1,(VLOOKUP($A63,'LA31'!$A$1:$BZ$190,'LA31'!AZ$1,0)),
IF(INDEX!$H$16=2,(VLOOKUP($A63,'LA32'!$A$1:$BZ$190,'LA32'!AZ$1,0)),
IF(INDEX!$H$16=3,(VLOOKUP($A63,'LA33'!$A$1:$BZ$190,'LA33'!AZ$1,0)),
IF(INDEX!$H$16=4,(VLOOKUP($A63,'LA34'!$A$1:$BZ$190,'LA34'!AZ$1,0)),0)))),".")</f>
        <v>-</v>
      </c>
      <c r="BC63" s="27">
        <f>IFERROR(
IF(INDEX!$H$16=1,(VLOOKUP($A63,'LA31'!$A$1:$BZ$190,'LA31'!BA$1,0)),
IF(INDEX!$H$16=2,(VLOOKUP($A63,'LA32'!$A$1:$BZ$190,'LA32'!BA$1,0)),
IF(INDEX!$H$16=3,(VLOOKUP($A63,'LA33'!$A$1:$BZ$190,'LA33'!BA$1,0)),
IF(INDEX!$H$16=4,(VLOOKUP($A63,'LA34'!$A$1:$BZ$190,'LA34'!BA$1,0)),0)))),".")</f>
        <v>0</v>
      </c>
      <c r="BD63" s="27" t="str">
        <f>IFERROR(
IF(INDEX!$H$16=1,(VLOOKUP($A63,'LA31'!$A$1:$BZ$190,'LA31'!BB$1,0)),
IF(INDEX!$H$16=2,(VLOOKUP($A63,'LA32'!$A$1:$BZ$190,'LA32'!BB$1,0)),
IF(INDEX!$H$16=3,(VLOOKUP($A63,'LA33'!$A$1:$BZ$190,'LA33'!BB$1,0)),
IF(INDEX!$H$16=4,(VLOOKUP($A63,'LA34'!$A$1:$BZ$190,'LA34'!BB$1,0)),0)))),".")</f>
        <v>x</v>
      </c>
      <c r="BE63" s="27" t="str">
        <f>IFERROR(
IF(INDEX!$H$16=1,(VLOOKUP($A63,'LA31'!$A$1:$BZ$190,'LA31'!BC$1,0)),
IF(INDEX!$H$16=2,(VLOOKUP($A63,'LA32'!$A$1:$BZ$190,'LA32'!BC$1,0)),
IF(INDEX!$H$16=3,(VLOOKUP($A63,'LA33'!$A$1:$BZ$190,'LA33'!BC$1,0)),
IF(INDEX!$H$16=4,(VLOOKUP($A63,'LA34'!$A$1:$BZ$190,'LA34'!BC$1,0)),0)))),".")</f>
        <v>x</v>
      </c>
      <c r="BF63" s="27">
        <f>IFERROR(
IF(INDEX!$H$16=1,(VLOOKUP($A63,'LA31'!$A$1:$BZ$190,'LA31'!BD$1,0)),
IF(INDEX!$H$16=2,(VLOOKUP($A63,'LA32'!$A$1:$BZ$190,'LA32'!BD$1,0)),
IF(INDEX!$H$16=3,(VLOOKUP($A63,'LA33'!$A$1:$BZ$190,'LA33'!BD$1,0)),
IF(INDEX!$H$16=4,(VLOOKUP($A63,'LA34'!$A$1:$BZ$190,'LA34'!BD$1,0)),0)))),".")</f>
        <v>0.02</v>
      </c>
      <c r="BG63" s="27" t="str">
        <f>IFERROR(
IF(INDEX!$H$16=1,(VLOOKUP($A63,'LA31'!$A$1:$BZ$190,'LA31'!BE$1,0)),
IF(INDEX!$H$16=2,(VLOOKUP($A63,'LA32'!$A$1:$BZ$190,'LA32'!BE$1,0)),
IF(INDEX!$H$16=3,(VLOOKUP($A63,'LA33'!$A$1:$BZ$190,'LA33'!BE$1,0)),
IF(INDEX!$H$16=4,(VLOOKUP($A63,'LA34'!$A$1:$BZ$190,'LA34'!BE$1,0)),0)))),".")</f>
        <v>-</v>
      </c>
      <c r="BH63" s="27">
        <f>IFERROR(
IF(INDEX!$H$16=1,(VLOOKUP($A63,'LA31'!$A$1:$BZ$190,'LA31'!BF$1,0)),
IF(INDEX!$H$16=2,(VLOOKUP($A63,'LA32'!$A$1:$BZ$190,'LA32'!BF$1,0)),
IF(INDEX!$H$16=3,(VLOOKUP($A63,'LA33'!$A$1:$BZ$190,'LA33'!BF$1,0)),
IF(INDEX!$H$16=4,(VLOOKUP($A63,'LA34'!$A$1:$BZ$190,'LA34'!BF$1,0)),0)))),".")</f>
        <v>0.01</v>
      </c>
      <c r="BI63" s="27">
        <f>IFERROR(
IF(INDEX!$H$16=1,(VLOOKUP($A63,'LA31'!$A$1:$BZ$190,'LA31'!BG$1,0)),
IF(INDEX!$H$16=2,(VLOOKUP($A63,'LA32'!$A$1:$BZ$190,'LA32'!BG$1,0)),
IF(INDEX!$H$16=3,(VLOOKUP($A63,'LA33'!$A$1:$BZ$190,'LA33'!BG$1,0)),
IF(INDEX!$H$16=4,(VLOOKUP($A63,'LA34'!$A$1:$BZ$190,'LA34'!BG$1,0)),0)))),".")</f>
        <v>0.13</v>
      </c>
      <c r="BJ63" s="27">
        <f>IFERROR(
IF(INDEX!$H$16=1,(VLOOKUP($A63,'LA31'!$A$1:$BZ$190,'LA31'!BH$1,0)),
IF(INDEX!$H$16=2,(VLOOKUP($A63,'LA32'!$A$1:$BZ$190,'LA32'!BH$1,0)),
IF(INDEX!$H$16=3,(VLOOKUP($A63,'LA33'!$A$1:$BZ$190,'LA33'!BH$1,0)),
IF(INDEX!$H$16=4,(VLOOKUP($A63,'LA34'!$A$1:$BZ$190,'LA34'!BH$1,0)),0)))),".")</f>
        <v>0.05</v>
      </c>
      <c r="BK63" s="27">
        <f>IFERROR(
IF(INDEX!$H$16=1,(VLOOKUP($A63,'LA31'!$A$1:$BZ$190,'LA31'!BI$1,0)),
IF(INDEX!$H$16=2,(VLOOKUP($A63,'LA32'!$A$1:$BZ$190,'LA32'!BI$1,0)),
IF(INDEX!$H$16=3,(VLOOKUP($A63,'LA33'!$A$1:$BZ$190,'LA33'!BI$1,0)),
IF(INDEX!$H$16=4,(VLOOKUP($A63,'LA34'!$A$1:$BZ$190,'LA34'!BI$1,0)),0)))),".")</f>
        <v>0.05</v>
      </c>
      <c r="BL63" s="27">
        <f>IFERROR(
IF(INDEX!$H$16=1,(VLOOKUP($A63,'LA31'!$A$1:$BZ$190,'LA31'!BJ$1,0)),
IF(INDEX!$H$16=2,(VLOOKUP($A63,'LA32'!$A$1:$BZ$190,'LA32'!BJ$1,0)),
IF(INDEX!$H$16=3,(VLOOKUP($A63,'LA33'!$A$1:$BZ$190,'LA33'!BJ$1,0)),
IF(INDEX!$H$16=4,(VLOOKUP($A63,'LA34'!$A$1:$BZ$190,'LA34'!BJ$1,0)),0)))),".")</f>
        <v>0.04</v>
      </c>
      <c r="BM63" s="27">
        <f>IFERROR(
IF(INDEX!$H$16=1,(VLOOKUP($A63,'LA31'!$A$1:$BZ$190,'LA31'!BK$1,0)),
IF(INDEX!$H$16=2,(VLOOKUP($A63,'LA32'!$A$1:$BZ$190,'LA32'!BK$1,0)),
IF(INDEX!$H$16=3,(VLOOKUP($A63,'LA33'!$A$1:$BZ$190,'LA33'!BK$1,0)),
IF(INDEX!$H$16=4,(VLOOKUP($A63,'LA34'!$A$1:$BZ$190,'LA34'!BK$1,0)),0)))),".")</f>
        <v>0.01</v>
      </c>
      <c r="BN63" s="27">
        <f>IFERROR(
IF(INDEX!$H$16=1,(VLOOKUP($A63,'LA31'!$A$1:$BZ$190,'LA31'!BL$1,0)),
IF(INDEX!$H$16=2,(VLOOKUP($A63,'LA32'!$A$1:$BZ$190,'LA32'!BL$1,0)),
IF(INDEX!$H$16=3,(VLOOKUP($A63,'LA33'!$A$1:$BZ$190,'LA33'!BL$1,0)),
IF(INDEX!$H$16=4,(VLOOKUP($A63,'LA34'!$A$1:$BZ$190,'LA34'!BL$1,0)),0)))),".")</f>
        <v>0.01</v>
      </c>
      <c r="BO63" s="27">
        <f>IFERROR(
IF(INDEX!$H$16=1,(VLOOKUP($A63,'LA31'!$A$1:$BZ$190,'LA31'!BM$1,0)),
IF(INDEX!$H$16=2,(VLOOKUP($A63,'LA32'!$A$1:$BZ$190,'LA32'!BM$1,0)),
IF(INDEX!$H$16=3,(VLOOKUP($A63,'LA33'!$A$1:$BZ$190,'LA33'!BM$1,0)),
IF(INDEX!$H$16=4,(VLOOKUP($A63,'LA34'!$A$1:$BZ$190,'LA34'!BM$1,0)),0)))),".")</f>
        <v>0.02</v>
      </c>
      <c r="BP63" s="27">
        <f>IFERROR(
IF(INDEX!$H$16=1,(VLOOKUP($A63,'LA31'!$A$1:$BZ$190,'LA31'!BN$1,0)),
IF(INDEX!$H$16=2,(VLOOKUP($A63,'LA32'!$A$1:$BZ$190,'LA32'!BN$1,0)),
IF(INDEX!$H$16=3,(VLOOKUP($A63,'LA33'!$A$1:$BZ$190,'LA33'!BN$1,0)),
IF(INDEX!$H$16=4,(VLOOKUP($A63,'LA34'!$A$1:$BZ$190,'LA34'!BN$1,0)),0)))),".")</f>
        <v>0.02</v>
      </c>
      <c r="BQ63" s="27">
        <f>IFERROR(
IF(INDEX!$H$16=1,(VLOOKUP($A63,'LA31'!$A$1:$BZ$190,'LA31'!BO$1,0)),
IF(INDEX!$H$16=2,(VLOOKUP($A63,'LA32'!$A$1:$BZ$190,'LA32'!BO$1,0)),
IF(INDEX!$H$16=3,(VLOOKUP($A63,'LA33'!$A$1:$BZ$190,'LA33'!BO$1,0)),
IF(INDEX!$H$16=4,(VLOOKUP($A63,'LA34'!$A$1:$BZ$190,'LA34'!BO$1,0)),0)))),".")</f>
        <v>0.02</v>
      </c>
    </row>
    <row r="64" spans="1:69" x14ac:dyDescent="0.2">
      <c r="A64" s="7">
        <v>203</v>
      </c>
      <c r="B64" s="13" t="s">
        <v>174</v>
      </c>
      <c r="C64" s="96" t="s">
        <v>124</v>
      </c>
      <c r="D64" s="26">
        <f>IFERROR(
IF(INDEX!$H$16=1,(VLOOKUP($A64,'LA31'!$A$1:$BZ$190,'LA31'!B$1,0)),
IF(INDEX!$H$16=2,(VLOOKUP($A64,'LA32'!$A$1:$BZ$190,'LA32'!B$1,0)),
IF(INDEX!$H$16=3,(VLOOKUP($A64,'LA33'!$A$1:$BZ$190,'LA33'!B$1,0)),
IF(INDEX!$H$16=4,(VLOOKUP($A64,'LA34'!$A$1:$BZ$190,'LA34'!B$1,0)),0)))),".")</f>
        <v>480</v>
      </c>
      <c r="E64" s="26">
        <f>IFERROR(
IF(INDEX!$H$16=1,(VLOOKUP($A64,'LA31'!$A$1:$BZ$190,'LA31'!C$1,0)),
IF(INDEX!$H$16=2,(VLOOKUP($A64,'LA32'!$A$1:$BZ$190,'LA32'!C$1,0)),
IF(INDEX!$H$16=3,(VLOOKUP($A64,'LA33'!$A$1:$BZ$190,'LA33'!C$1,0)),
IF(INDEX!$H$16=4,(VLOOKUP($A64,'LA34'!$A$1:$BZ$190,'LA34'!C$1,0)),0)))),".")</f>
        <v>1630</v>
      </c>
      <c r="F64" s="26">
        <f>IFERROR(
IF(INDEX!$H$16=1,(VLOOKUP($A64,'LA31'!$A$1:$BZ$190,'LA31'!D$1,0)),
IF(INDEX!$H$16=2,(VLOOKUP($A64,'LA32'!$A$1:$BZ$190,'LA32'!D$1,0)),
IF(INDEX!$H$16=3,(VLOOKUP($A64,'LA33'!$A$1:$BZ$190,'LA33'!D$1,0)),
IF(INDEX!$H$16=4,(VLOOKUP($A64,'LA34'!$A$1:$BZ$190,'LA34'!D$1,0)),0)))),".")</f>
        <v>2110</v>
      </c>
      <c r="G64" s="27">
        <f>IFERROR(
IF(INDEX!$H$16=1,(VLOOKUP($A64,'LA31'!$A$1:$BZ$190,'LA31'!E$1,0)),
IF(INDEX!$H$16=2,(VLOOKUP($A64,'LA32'!$A$1:$BZ$190,'LA32'!E$1,0)),
IF(INDEX!$H$16=3,(VLOOKUP($A64,'LA33'!$A$1:$BZ$190,'LA33'!E$1,0)),
IF(INDEX!$H$16=4,(VLOOKUP($A64,'LA34'!$A$1:$BZ$190,'LA34'!E$1,0)),0)))),".")</f>
        <v>0.9</v>
      </c>
      <c r="H64" s="27">
        <f>IFERROR(
IF(INDEX!$H$16=1,(VLOOKUP($A64,'LA31'!$A$1:$BZ$190,'LA31'!F$1,0)),
IF(INDEX!$H$16=2,(VLOOKUP($A64,'LA32'!$A$1:$BZ$190,'LA32'!F$1,0)),
IF(INDEX!$H$16=3,(VLOOKUP($A64,'LA33'!$A$1:$BZ$190,'LA33'!F$1,0)),
IF(INDEX!$H$16=4,(VLOOKUP($A64,'LA34'!$A$1:$BZ$190,'LA34'!F$1,0)),0)))),".")</f>
        <v>0.93</v>
      </c>
      <c r="I64" s="27">
        <f>IFERROR(
IF(INDEX!$H$16=1,(VLOOKUP($A64,'LA31'!$A$1:$BZ$190,'LA31'!G$1,0)),
IF(INDEX!$H$16=2,(VLOOKUP($A64,'LA32'!$A$1:$BZ$190,'LA32'!G$1,0)),
IF(INDEX!$H$16=3,(VLOOKUP($A64,'LA33'!$A$1:$BZ$190,'LA33'!G$1,0)),
IF(INDEX!$H$16=4,(VLOOKUP($A64,'LA34'!$A$1:$BZ$190,'LA34'!G$1,0)),0)))),".")</f>
        <v>0.92</v>
      </c>
      <c r="J64" s="27">
        <f>IFERROR(
IF(INDEX!$H$16=1,(VLOOKUP($A64,'LA31'!$A$1:$BZ$190,'LA31'!H$1,0)),
IF(INDEX!$H$16=2,(VLOOKUP($A64,'LA32'!$A$1:$BZ$190,'LA32'!H$1,0)),
IF(INDEX!$H$16=3,(VLOOKUP($A64,'LA33'!$A$1:$BZ$190,'LA33'!H$1,0)),
IF(INDEX!$H$16=4,(VLOOKUP($A64,'LA34'!$A$1:$BZ$190,'LA34'!H$1,0)),0)))),".")</f>
        <v>0.87</v>
      </c>
      <c r="K64" s="27">
        <f>IFERROR(
IF(INDEX!$H$16=1,(VLOOKUP($A64,'LA31'!$A$1:$BZ$190,'LA31'!I$1,0)),
IF(INDEX!$H$16=2,(VLOOKUP($A64,'LA32'!$A$1:$BZ$190,'LA32'!I$1,0)),
IF(INDEX!$H$16=3,(VLOOKUP($A64,'LA33'!$A$1:$BZ$190,'LA33'!I$1,0)),
IF(INDEX!$H$16=4,(VLOOKUP($A64,'LA34'!$A$1:$BZ$190,'LA34'!I$1,0)),0)))),".")</f>
        <v>0.92</v>
      </c>
      <c r="L64" s="27">
        <f>IFERROR(
IF(INDEX!$H$16=1,(VLOOKUP($A64,'LA31'!$A$1:$BZ$190,'LA31'!J$1,0)),
IF(INDEX!$H$16=2,(VLOOKUP($A64,'LA32'!$A$1:$BZ$190,'LA32'!J$1,0)),
IF(INDEX!$H$16=3,(VLOOKUP($A64,'LA33'!$A$1:$BZ$190,'LA33'!J$1,0)),
IF(INDEX!$H$16=4,(VLOOKUP($A64,'LA34'!$A$1:$BZ$190,'LA34'!J$1,0)),0)))),".")</f>
        <v>0.91</v>
      </c>
      <c r="M64" s="27">
        <f>IFERROR(
IF(INDEX!$H$16=1,(VLOOKUP($A64,'LA31'!$A$1:$BZ$190,'LA31'!K$1,0)),
IF(INDEX!$H$16=2,(VLOOKUP($A64,'LA32'!$A$1:$BZ$190,'LA32'!K$1,0)),
IF(INDEX!$H$16=3,(VLOOKUP($A64,'LA33'!$A$1:$BZ$190,'LA33'!K$1,0)),
IF(INDEX!$H$16=4,(VLOOKUP($A64,'LA34'!$A$1:$BZ$190,'LA34'!K$1,0)),0)))),".")</f>
        <v>0.17</v>
      </c>
      <c r="N64" s="27">
        <f>IFERROR(
IF(INDEX!$H$16=1,(VLOOKUP($A64,'LA31'!$A$1:$BZ$190,'LA31'!L$1,0)),
IF(INDEX!$H$16=2,(VLOOKUP($A64,'LA32'!$A$1:$BZ$190,'LA32'!L$1,0)),
IF(INDEX!$H$16=3,(VLOOKUP($A64,'LA33'!$A$1:$BZ$190,'LA33'!L$1,0)),
IF(INDEX!$H$16=4,(VLOOKUP($A64,'LA34'!$A$1:$BZ$190,'LA34'!L$1,0)),0)))),".")</f>
        <v>0.11</v>
      </c>
      <c r="O64" s="27">
        <f>IFERROR(
IF(INDEX!$H$16=1,(VLOOKUP($A64,'LA31'!$A$1:$BZ$190,'LA31'!M$1,0)),
IF(INDEX!$H$16=2,(VLOOKUP($A64,'LA32'!$A$1:$BZ$190,'LA32'!M$1,0)),
IF(INDEX!$H$16=3,(VLOOKUP($A64,'LA33'!$A$1:$BZ$190,'LA33'!M$1,0)),
IF(INDEX!$H$16=4,(VLOOKUP($A64,'LA34'!$A$1:$BZ$190,'LA34'!M$1,0)),0)))),".")</f>
        <v>0.12</v>
      </c>
      <c r="P64" s="27">
        <f>IFERROR(
IF(INDEX!$H$16=1,(VLOOKUP($A64,'LA31'!$A$1:$BZ$190,'LA31'!N$1,0)),
IF(INDEX!$H$16=2,(VLOOKUP($A64,'LA32'!$A$1:$BZ$190,'LA32'!N$1,0)),
IF(INDEX!$H$16=3,(VLOOKUP($A64,'LA33'!$A$1:$BZ$190,'LA33'!N$1,0)),
IF(INDEX!$H$16=4,(VLOOKUP($A64,'LA34'!$A$1:$BZ$190,'LA34'!N$1,0)),0)))),".")</f>
        <v>0</v>
      </c>
      <c r="Q64" s="27">
        <f>IFERROR(
IF(INDEX!$H$16=1,(VLOOKUP($A64,'LA31'!$A$1:$BZ$190,'LA31'!O$1,0)),
IF(INDEX!$H$16=2,(VLOOKUP($A64,'LA32'!$A$1:$BZ$190,'LA32'!O$1,0)),
IF(INDEX!$H$16=3,(VLOOKUP($A64,'LA33'!$A$1:$BZ$190,'LA33'!O$1,0)),
IF(INDEX!$H$16=4,(VLOOKUP($A64,'LA34'!$A$1:$BZ$190,'LA34'!O$1,0)),0)))),".")</f>
        <v>0.01</v>
      </c>
      <c r="R64" s="27">
        <f>IFERROR(
IF(INDEX!$H$16=1,(VLOOKUP($A64,'LA31'!$A$1:$BZ$190,'LA31'!P$1,0)),
IF(INDEX!$H$16=2,(VLOOKUP($A64,'LA32'!$A$1:$BZ$190,'LA32'!P$1,0)),
IF(INDEX!$H$16=3,(VLOOKUP($A64,'LA33'!$A$1:$BZ$190,'LA33'!P$1,0)),
IF(INDEX!$H$16=4,(VLOOKUP($A64,'LA34'!$A$1:$BZ$190,'LA34'!P$1,0)),0)))),".")</f>
        <v>0.01</v>
      </c>
      <c r="S64" s="27">
        <f>IFERROR(
IF(INDEX!$H$16=1,(VLOOKUP($A64,'LA31'!$A$1:$BZ$190,'LA31'!Q$1,0)),
IF(INDEX!$H$16=2,(VLOOKUP($A64,'LA32'!$A$1:$BZ$190,'LA32'!Q$1,0)),
IF(INDEX!$H$16=3,(VLOOKUP($A64,'LA33'!$A$1:$BZ$190,'LA33'!Q$1,0)),
IF(INDEX!$H$16=4,(VLOOKUP($A64,'LA34'!$A$1:$BZ$190,'LA34'!Q$1,0)),0)))),".")</f>
        <v>0.03</v>
      </c>
      <c r="T64" s="27">
        <f>IFERROR(
IF(INDEX!$H$16=1,(VLOOKUP($A64,'LA31'!$A$1:$BZ$190,'LA31'!R$1,0)),
IF(INDEX!$H$16=2,(VLOOKUP($A64,'LA32'!$A$1:$BZ$190,'LA32'!R$1,0)),
IF(INDEX!$H$16=3,(VLOOKUP($A64,'LA33'!$A$1:$BZ$190,'LA33'!R$1,0)),
IF(INDEX!$H$16=4,(VLOOKUP($A64,'LA34'!$A$1:$BZ$190,'LA34'!R$1,0)),0)))),".")</f>
        <v>0.02</v>
      </c>
      <c r="U64" s="27">
        <f>IFERROR(
IF(INDEX!$H$16=1,(VLOOKUP($A64,'LA31'!$A$1:$BZ$190,'LA31'!S$1,0)),
IF(INDEX!$H$16=2,(VLOOKUP($A64,'LA32'!$A$1:$BZ$190,'LA32'!S$1,0)),
IF(INDEX!$H$16=3,(VLOOKUP($A64,'LA33'!$A$1:$BZ$190,'LA33'!S$1,0)),
IF(INDEX!$H$16=4,(VLOOKUP($A64,'LA34'!$A$1:$BZ$190,'LA34'!S$1,0)),0)))),".")</f>
        <v>0.02</v>
      </c>
      <c r="V64" s="27">
        <f>IFERROR(
IF(INDEX!$H$16=1,(VLOOKUP($A64,'LA31'!$A$1:$BZ$190,'LA31'!T$1,0)),
IF(INDEX!$H$16=2,(VLOOKUP($A64,'LA32'!$A$1:$BZ$190,'LA32'!T$1,0)),
IF(INDEX!$H$16=3,(VLOOKUP($A64,'LA33'!$A$1:$BZ$190,'LA33'!T$1,0)),
IF(INDEX!$H$16=4,(VLOOKUP($A64,'LA34'!$A$1:$BZ$190,'LA34'!T$1,0)),0)))),".")</f>
        <v>0.59</v>
      </c>
      <c r="W64" s="27">
        <f>IFERROR(
IF(INDEX!$H$16=1,(VLOOKUP($A64,'LA31'!$A$1:$BZ$190,'LA31'!U$1,0)),
IF(INDEX!$H$16=2,(VLOOKUP($A64,'LA32'!$A$1:$BZ$190,'LA32'!U$1,0)),
IF(INDEX!$H$16=3,(VLOOKUP($A64,'LA33'!$A$1:$BZ$190,'LA33'!U$1,0)),
IF(INDEX!$H$16=4,(VLOOKUP($A64,'LA34'!$A$1:$BZ$190,'LA34'!U$1,0)),0)))),".")</f>
        <v>0.65</v>
      </c>
      <c r="X64" s="27">
        <f>IFERROR(
IF(INDEX!$H$16=1,(VLOOKUP($A64,'LA31'!$A$1:$BZ$190,'LA31'!V$1,0)),
IF(INDEX!$H$16=2,(VLOOKUP($A64,'LA32'!$A$1:$BZ$190,'LA32'!V$1,0)),
IF(INDEX!$H$16=3,(VLOOKUP($A64,'LA33'!$A$1:$BZ$190,'LA33'!V$1,0)),
IF(INDEX!$H$16=4,(VLOOKUP($A64,'LA34'!$A$1:$BZ$190,'LA34'!V$1,0)),0)))),".")</f>
        <v>0.63</v>
      </c>
      <c r="Y64" s="27">
        <f>IFERROR(
IF(INDEX!$H$16=1,(VLOOKUP($A64,'LA31'!$A$1:$BZ$190,'LA31'!W$1,0)),
IF(INDEX!$H$16=2,(VLOOKUP($A64,'LA32'!$A$1:$BZ$190,'LA32'!W$1,0)),
IF(INDEX!$H$16=3,(VLOOKUP($A64,'LA33'!$A$1:$BZ$190,'LA33'!W$1,0)),
IF(INDEX!$H$16=4,(VLOOKUP($A64,'LA34'!$A$1:$BZ$190,'LA34'!W$1,0)),0)))),".")</f>
        <v>7.0000000000000007E-2</v>
      </c>
      <c r="Z64" s="27">
        <f>IFERROR(
IF(INDEX!$H$16=1,(VLOOKUP($A64,'LA31'!$A$1:$BZ$190,'LA31'!X$1,0)),
IF(INDEX!$H$16=2,(VLOOKUP($A64,'LA32'!$A$1:$BZ$190,'LA32'!X$1,0)),
IF(INDEX!$H$16=3,(VLOOKUP($A64,'LA33'!$A$1:$BZ$190,'LA33'!X$1,0)),
IF(INDEX!$H$16=4,(VLOOKUP($A64,'LA34'!$A$1:$BZ$190,'LA34'!X$1,0)),0)))),".")</f>
        <v>0.13</v>
      </c>
      <c r="AA64" s="27">
        <f>IFERROR(
IF(INDEX!$H$16=1,(VLOOKUP($A64,'LA31'!$A$1:$BZ$190,'LA31'!Y$1,0)),
IF(INDEX!$H$16=2,(VLOOKUP($A64,'LA32'!$A$1:$BZ$190,'LA32'!Y$1,0)),
IF(INDEX!$H$16=3,(VLOOKUP($A64,'LA33'!$A$1:$BZ$190,'LA33'!Y$1,0)),
IF(INDEX!$H$16=4,(VLOOKUP($A64,'LA34'!$A$1:$BZ$190,'LA34'!Y$1,0)),0)))),".")</f>
        <v>0.12</v>
      </c>
      <c r="AB64" s="27">
        <f>IFERROR(
IF(INDEX!$H$16=1,(VLOOKUP($A64,'LA31'!$A$1:$BZ$190,'LA31'!Z$1,0)),
IF(INDEX!$H$16=2,(VLOOKUP($A64,'LA32'!$A$1:$BZ$190,'LA32'!Z$1,0)),
IF(INDEX!$H$16=3,(VLOOKUP($A64,'LA33'!$A$1:$BZ$190,'LA33'!Z$1,0)),
IF(INDEX!$H$16=4,(VLOOKUP($A64,'LA34'!$A$1:$BZ$190,'LA34'!Z$1,0)),0)))),".")</f>
        <v>0</v>
      </c>
      <c r="AC64" s="27">
        <f>IFERROR(
IF(INDEX!$H$16=1,(VLOOKUP($A64,'LA31'!$A$1:$BZ$190,'LA31'!AA$1,0)),
IF(INDEX!$H$16=2,(VLOOKUP($A64,'LA32'!$A$1:$BZ$190,'LA32'!AA$1,0)),
IF(INDEX!$H$16=3,(VLOOKUP($A64,'LA33'!$A$1:$BZ$190,'LA33'!AA$1,0)),
IF(INDEX!$H$16=4,(VLOOKUP($A64,'LA34'!$A$1:$BZ$190,'LA34'!AA$1,0)),0)))),".")</f>
        <v>0</v>
      </c>
      <c r="AD64" s="27">
        <f>IFERROR(
IF(INDEX!$H$16=1,(VLOOKUP($A64,'LA31'!$A$1:$BZ$190,'LA31'!AB$1,0)),
IF(INDEX!$H$16=2,(VLOOKUP($A64,'LA32'!$A$1:$BZ$190,'LA32'!AB$1,0)),
IF(INDEX!$H$16=3,(VLOOKUP($A64,'LA33'!$A$1:$BZ$190,'LA33'!AB$1,0)),
IF(INDEX!$H$16=4,(VLOOKUP($A64,'LA34'!$A$1:$BZ$190,'LA34'!AB$1,0)),0)))),".")</f>
        <v>0</v>
      </c>
      <c r="AE64" s="27">
        <f>IFERROR(
IF(INDEX!$H$16=1,(VLOOKUP($A64,'LA31'!$A$1:$BZ$190,'LA31'!AC$1,0)),
IF(INDEX!$H$16=2,(VLOOKUP($A64,'LA32'!$A$1:$BZ$190,'LA32'!AC$1,0)),
IF(INDEX!$H$16=3,(VLOOKUP($A64,'LA33'!$A$1:$BZ$190,'LA33'!AC$1,0)),
IF(INDEX!$H$16=4,(VLOOKUP($A64,'LA34'!$A$1:$BZ$190,'LA34'!AC$1,0)),0)))),".")</f>
        <v>0</v>
      </c>
      <c r="AF64" s="27">
        <f>IFERROR(
IF(INDEX!$H$16=1,(VLOOKUP($A64,'LA31'!$A$1:$BZ$190,'LA31'!AD$1,0)),
IF(INDEX!$H$16=2,(VLOOKUP($A64,'LA32'!$A$1:$BZ$190,'LA32'!AD$1,0)),
IF(INDEX!$H$16=3,(VLOOKUP($A64,'LA33'!$A$1:$BZ$190,'LA33'!AD$1,0)),
IF(INDEX!$H$16=4,(VLOOKUP($A64,'LA34'!$A$1:$BZ$190,'LA34'!AD$1,0)),0)))),".")</f>
        <v>0</v>
      </c>
      <c r="AG64" s="27">
        <f>IFERROR(
IF(INDEX!$H$16=1,(VLOOKUP($A64,'LA31'!$A$1:$BZ$190,'LA31'!AE$1,0)),
IF(INDEX!$H$16=2,(VLOOKUP($A64,'LA32'!$A$1:$BZ$190,'LA32'!AE$1,0)),
IF(INDEX!$H$16=3,(VLOOKUP($A64,'LA33'!$A$1:$BZ$190,'LA33'!AE$1,0)),
IF(INDEX!$H$16=4,(VLOOKUP($A64,'LA34'!$A$1:$BZ$190,'LA34'!AE$1,0)),0)))),".")</f>
        <v>0</v>
      </c>
      <c r="AH64" s="27">
        <f>IFERROR(
IF(INDEX!$H$16=1,(VLOOKUP($A64,'LA31'!$A$1:$BZ$190,'LA31'!AF$1,0)),
IF(INDEX!$H$16=2,(VLOOKUP($A64,'LA32'!$A$1:$BZ$190,'LA32'!AF$1,0)),
IF(INDEX!$H$16=3,(VLOOKUP($A64,'LA33'!$A$1:$BZ$190,'LA33'!AF$1,0)),
IF(INDEX!$H$16=4,(VLOOKUP($A64,'LA34'!$A$1:$BZ$190,'LA34'!AF$1,0)),0)))),".")</f>
        <v>0</v>
      </c>
      <c r="AI64" s="27">
        <f>IFERROR(
IF(INDEX!$H$16=1,(VLOOKUP($A64,'LA31'!$A$1:$BZ$190,'LA31'!AG$1,0)),
IF(INDEX!$H$16=2,(VLOOKUP($A64,'LA32'!$A$1:$BZ$190,'LA32'!AG$1,0)),
IF(INDEX!$H$16=3,(VLOOKUP($A64,'LA33'!$A$1:$BZ$190,'LA33'!AG$1,0)),
IF(INDEX!$H$16=4,(VLOOKUP($A64,'LA34'!$A$1:$BZ$190,'LA34'!AG$1,0)),0)))),".")</f>
        <v>0</v>
      </c>
      <c r="AJ64" s="27">
        <f>IFERROR(
IF(INDEX!$H$16=1,(VLOOKUP($A64,'LA31'!$A$1:$BZ$190,'LA31'!AH$1,0)),
IF(INDEX!$H$16=2,(VLOOKUP($A64,'LA32'!$A$1:$BZ$190,'LA32'!AH$1,0)),
IF(INDEX!$H$16=3,(VLOOKUP($A64,'LA33'!$A$1:$BZ$190,'LA33'!AH$1,0)),
IF(INDEX!$H$16=4,(VLOOKUP($A64,'LA34'!$A$1:$BZ$190,'LA34'!AH$1,0)),0)))),".")</f>
        <v>0</v>
      </c>
      <c r="AK64" s="27">
        <f>IFERROR(
IF(INDEX!$H$16=1,(VLOOKUP($A64,'LA31'!$A$1:$BZ$190,'LA31'!AI$1,0)),
IF(INDEX!$H$16=2,(VLOOKUP($A64,'LA32'!$A$1:$BZ$190,'LA32'!AI$1,0)),
IF(INDEX!$H$16=3,(VLOOKUP($A64,'LA33'!$A$1:$BZ$190,'LA33'!AI$1,0)),
IF(INDEX!$H$16=4,(VLOOKUP($A64,'LA34'!$A$1:$BZ$190,'LA34'!AI$1,0)),0)))),".")</f>
        <v>0.05</v>
      </c>
      <c r="AL64" s="27">
        <f>IFERROR(
IF(INDEX!$H$16=1,(VLOOKUP($A64,'LA31'!$A$1:$BZ$190,'LA31'!AJ$1,0)),
IF(INDEX!$H$16=2,(VLOOKUP($A64,'LA32'!$A$1:$BZ$190,'LA32'!AJ$1,0)),
IF(INDEX!$H$16=3,(VLOOKUP($A64,'LA33'!$A$1:$BZ$190,'LA33'!AJ$1,0)),
IF(INDEX!$H$16=4,(VLOOKUP($A64,'LA34'!$A$1:$BZ$190,'LA34'!AJ$1,0)),0)))),".")</f>
        <v>0.03</v>
      </c>
      <c r="AM64" s="27">
        <f>IFERROR(
IF(INDEX!$H$16=1,(VLOOKUP($A64,'LA31'!$A$1:$BZ$190,'LA31'!AK$1,0)),
IF(INDEX!$H$16=2,(VLOOKUP($A64,'LA32'!$A$1:$BZ$190,'LA32'!AK$1,0)),
IF(INDEX!$H$16=3,(VLOOKUP($A64,'LA33'!$A$1:$BZ$190,'LA33'!AK$1,0)),
IF(INDEX!$H$16=4,(VLOOKUP($A64,'LA34'!$A$1:$BZ$190,'LA34'!AK$1,0)),0)))),".")</f>
        <v>0.03</v>
      </c>
      <c r="AN64" s="27">
        <f>IFERROR(
IF(INDEX!$H$16=1,(VLOOKUP($A64,'LA31'!$A$1:$BZ$190,'LA31'!AL$1,0)),
IF(INDEX!$H$16=2,(VLOOKUP($A64,'LA32'!$A$1:$BZ$190,'LA32'!AL$1,0)),
IF(INDEX!$H$16=3,(VLOOKUP($A64,'LA33'!$A$1:$BZ$190,'LA33'!AL$1,0)),
IF(INDEX!$H$16=4,(VLOOKUP($A64,'LA34'!$A$1:$BZ$190,'LA34'!AL$1,0)),0)))),".")</f>
        <v>0</v>
      </c>
      <c r="AO64" s="27">
        <f>IFERROR(
IF(INDEX!$H$16=1,(VLOOKUP($A64,'LA31'!$A$1:$BZ$190,'LA31'!AM$1,0)),
IF(INDEX!$H$16=2,(VLOOKUP($A64,'LA32'!$A$1:$BZ$190,'LA32'!AM$1,0)),
IF(INDEX!$H$16=3,(VLOOKUP($A64,'LA33'!$A$1:$BZ$190,'LA33'!AM$1,0)),
IF(INDEX!$H$16=4,(VLOOKUP($A64,'LA34'!$A$1:$BZ$190,'LA34'!AM$1,0)),0)))),".")</f>
        <v>0</v>
      </c>
      <c r="AP64" s="27">
        <f>IFERROR(
IF(INDEX!$H$16=1,(VLOOKUP($A64,'LA31'!$A$1:$BZ$190,'LA31'!AN$1,0)),
IF(INDEX!$H$16=2,(VLOOKUP($A64,'LA32'!$A$1:$BZ$190,'LA32'!AN$1,0)),
IF(INDEX!$H$16=3,(VLOOKUP($A64,'LA33'!$A$1:$BZ$190,'LA33'!AN$1,0)),
IF(INDEX!$H$16=4,(VLOOKUP($A64,'LA34'!$A$1:$BZ$190,'LA34'!AN$1,0)),0)))),".")</f>
        <v>0</v>
      </c>
      <c r="AQ64" s="27" t="str">
        <f>IFERROR(
IF(INDEX!$H$16=1,(VLOOKUP($A64,'LA31'!$A$1:$BZ$190,'LA31'!AO$1,0)),
IF(INDEX!$H$16=2,(VLOOKUP($A64,'LA32'!$A$1:$BZ$190,'LA32'!AO$1,0)),
IF(INDEX!$H$16=3,(VLOOKUP($A64,'LA33'!$A$1:$BZ$190,'LA33'!AO$1,0)),
IF(INDEX!$H$16=4,(VLOOKUP($A64,'LA34'!$A$1:$BZ$190,'LA34'!AO$1,0)),0)))),".")</f>
        <v>x</v>
      </c>
      <c r="AR64" s="27" t="str">
        <f>IFERROR(
IF(INDEX!$H$16=1,(VLOOKUP($A64,'LA31'!$A$1:$BZ$190,'LA31'!AP$1,0)),
IF(INDEX!$H$16=2,(VLOOKUP($A64,'LA32'!$A$1:$BZ$190,'LA32'!AP$1,0)),
IF(INDEX!$H$16=3,(VLOOKUP($A64,'LA33'!$A$1:$BZ$190,'LA33'!AP$1,0)),
IF(INDEX!$H$16=4,(VLOOKUP($A64,'LA34'!$A$1:$BZ$190,'LA34'!AP$1,0)),0)))),".")</f>
        <v>x</v>
      </c>
      <c r="AS64" s="27" t="str">
        <f>IFERROR(
IF(INDEX!$H$16=1,(VLOOKUP($A64,'LA31'!$A$1:$BZ$190,'LA31'!AQ$1,0)),
IF(INDEX!$H$16=2,(VLOOKUP($A64,'LA32'!$A$1:$BZ$190,'LA32'!AQ$1,0)),
IF(INDEX!$H$16=3,(VLOOKUP($A64,'LA33'!$A$1:$BZ$190,'LA33'!AQ$1,0)),
IF(INDEX!$H$16=4,(VLOOKUP($A64,'LA34'!$A$1:$BZ$190,'LA34'!AQ$1,0)),0)))),".")</f>
        <v>-</v>
      </c>
      <c r="AT64" s="27">
        <f>IFERROR(
IF(INDEX!$H$16=1,(VLOOKUP($A64,'LA31'!$A$1:$BZ$190,'LA31'!AR$1,0)),
IF(INDEX!$H$16=2,(VLOOKUP($A64,'LA32'!$A$1:$BZ$190,'LA32'!AR$1,0)),
IF(INDEX!$H$16=3,(VLOOKUP($A64,'LA33'!$A$1:$BZ$190,'LA33'!AR$1,0)),
IF(INDEX!$H$16=4,(VLOOKUP($A64,'LA34'!$A$1:$BZ$190,'LA34'!AR$1,0)),0)))),".")</f>
        <v>0.02</v>
      </c>
      <c r="AU64" s="27">
        <f>IFERROR(
IF(INDEX!$H$16=1,(VLOOKUP($A64,'LA31'!$A$1:$BZ$190,'LA31'!AS$1,0)),
IF(INDEX!$H$16=2,(VLOOKUP($A64,'LA32'!$A$1:$BZ$190,'LA32'!AS$1,0)),
IF(INDEX!$H$16=3,(VLOOKUP($A64,'LA33'!$A$1:$BZ$190,'LA33'!AS$1,0)),
IF(INDEX!$H$16=4,(VLOOKUP($A64,'LA34'!$A$1:$BZ$190,'LA34'!AS$1,0)),0)))),".")</f>
        <v>0.01</v>
      </c>
      <c r="AV64" s="27">
        <f>IFERROR(
IF(INDEX!$H$16=1,(VLOOKUP($A64,'LA31'!$A$1:$BZ$190,'LA31'!AT$1,0)),
IF(INDEX!$H$16=2,(VLOOKUP($A64,'LA32'!$A$1:$BZ$190,'LA32'!AT$1,0)),
IF(INDEX!$H$16=3,(VLOOKUP($A64,'LA33'!$A$1:$BZ$190,'LA33'!AT$1,0)),
IF(INDEX!$H$16=4,(VLOOKUP($A64,'LA34'!$A$1:$BZ$190,'LA34'!AT$1,0)),0)))),".")</f>
        <v>0.01</v>
      </c>
      <c r="AW64" s="27">
        <f>IFERROR(
IF(INDEX!$H$16=1,(VLOOKUP($A64,'LA31'!$A$1:$BZ$190,'LA31'!AU$1,0)),
IF(INDEX!$H$16=2,(VLOOKUP($A64,'LA32'!$A$1:$BZ$190,'LA32'!AU$1,0)),
IF(INDEX!$H$16=3,(VLOOKUP($A64,'LA33'!$A$1:$BZ$190,'LA33'!AU$1,0)),
IF(INDEX!$H$16=4,(VLOOKUP($A64,'LA34'!$A$1:$BZ$190,'LA34'!AU$1,0)),0)))),".")</f>
        <v>0.02</v>
      </c>
      <c r="AX64" s="27">
        <f>IFERROR(
IF(INDEX!$H$16=1,(VLOOKUP($A64,'LA31'!$A$1:$BZ$190,'LA31'!AV$1,0)),
IF(INDEX!$H$16=2,(VLOOKUP($A64,'LA32'!$A$1:$BZ$190,'LA32'!AV$1,0)),
IF(INDEX!$H$16=3,(VLOOKUP($A64,'LA33'!$A$1:$BZ$190,'LA33'!AV$1,0)),
IF(INDEX!$H$16=4,(VLOOKUP($A64,'LA34'!$A$1:$BZ$190,'LA34'!AV$1,0)),0)))),".")</f>
        <v>0.01</v>
      </c>
      <c r="AY64" s="27">
        <f>IFERROR(
IF(INDEX!$H$16=1,(VLOOKUP($A64,'LA31'!$A$1:$BZ$190,'LA31'!AW$1,0)),
IF(INDEX!$H$16=2,(VLOOKUP($A64,'LA32'!$A$1:$BZ$190,'LA32'!AW$1,0)),
IF(INDEX!$H$16=3,(VLOOKUP($A64,'LA33'!$A$1:$BZ$190,'LA33'!AW$1,0)),
IF(INDEX!$H$16=4,(VLOOKUP($A64,'LA34'!$A$1:$BZ$190,'LA34'!AW$1,0)),0)))),".")</f>
        <v>0.01</v>
      </c>
      <c r="AZ64" s="27">
        <f>IFERROR(
IF(INDEX!$H$16=1,(VLOOKUP($A64,'LA31'!$A$1:$BZ$190,'LA31'!AX$1,0)),
IF(INDEX!$H$16=2,(VLOOKUP($A64,'LA32'!$A$1:$BZ$190,'LA32'!AX$1,0)),
IF(INDEX!$H$16=3,(VLOOKUP($A64,'LA33'!$A$1:$BZ$190,'LA33'!AX$1,0)),
IF(INDEX!$H$16=4,(VLOOKUP($A64,'LA34'!$A$1:$BZ$190,'LA34'!AX$1,0)),0)))),".")</f>
        <v>0</v>
      </c>
      <c r="BA64" s="27">
        <f>IFERROR(
IF(INDEX!$H$16=1,(VLOOKUP($A64,'LA31'!$A$1:$BZ$190,'LA31'!AY$1,0)),
IF(INDEX!$H$16=2,(VLOOKUP($A64,'LA32'!$A$1:$BZ$190,'LA32'!AY$1,0)),
IF(INDEX!$H$16=3,(VLOOKUP($A64,'LA33'!$A$1:$BZ$190,'LA33'!AY$1,0)),
IF(INDEX!$H$16=4,(VLOOKUP($A64,'LA34'!$A$1:$BZ$190,'LA34'!AY$1,0)),0)))),".")</f>
        <v>0</v>
      </c>
      <c r="BB64" s="27">
        <f>IFERROR(
IF(INDEX!$H$16=1,(VLOOKUP($A64,'LA31'!$A$1:$BZ$190,'LA31'!AZ$1,0)),
IF(INDEX!$H$16=2,(VLOOKUP($A64,'LA32'!$A$1:$BZ$190,'LA32'!AZ$1,0)),
IF(INDEX!$H$16=3,(VLOOKUP($A64,'LA33'!$A$1:$BZ$190,'LA33'!AZ$1,0)),
IF(INDEX!$H$16=4,(VLOOKUP($A64,'LA34'!$A$1:$BZ$190,'LA34'!AZ$1,0)),0)))),".")</f>
        <v>0</v>
      </c>
      <c r="BC64" s="27" t="str">
        <f>IFERROR(
IF(INDEX!$H$16=1,(VLOOKUP($A64,'LA31'!$A$1:$BZ$190,'LA31'!BA$1,0)),
IF(INDEX!$H$16=2,(VLOOKUP($A64,'LA32'!$A$1:$BZ$190,'LA32'!BA$1,0)),
IF(INDEX!$H$16=3,(VLOOKUP($A64,'LA33'!$A$1:$BZ$190,'LA33'!BA$1,0)),
IF(INDEX!$H$16=4,(VLOOKUP($A64,'LA34'!$A$1:$BZ$190,'LA34'!BA$1,0)),0)))),".")</f>
        <v>x</v>
      </c>
      <c r="BD64" s="27">
        <f>IFERROR(
IF(INDEX!$H$16=1,(VLOOKUP($A64,'LA31'!$A$1:$BZ$190,'LA31'!BB$1,0)),
IF(INDEX!$H$16=2,(VLOOKUP($A64,'LA32'!$A$1:$BZ$190,'LA32'!BB$1,0)),
IF(INDEX!$H$16=3,(VLOOKUP($A64,'LA33'!$A$1:$BZ$190,'LA33'!BB$1,0)),
IF(INDEX!$H$16=4,(VLOOKUP($A64,'LA34'!$A$1:$BZ$190,'LA34'!BB$1,0)),0)))),".")</f>
        <v>0</v>
      </c>
      <c r="BE64" s="27" t="str">
        <f>IFERROR(
IF(INDEX!$H$16=1,(VLOOKUP($A64,'LA31'!$A$1:$BZ$190,'LA31'!BC$1,0)),
IF(INDEX!$H$16=2,(VLOOKUP($A64,'LA32'!$A$1:$BZ$190,'LA32'!BC$1,0)),
IF(INDEX!$H$16=3,(VLOOKUP($A64,'LA33'!$A$1:$BZ$190,'LA33'!BC$1,0)),
IF(INDEX!$H$16=4,(VLOOKUP($A64,'LA34'!$A$1:$BZ$190,'LA34'!BC$1,0)),0)))),".")</f>
        <v>x</v>
      </c>
      <c r="BF64" s="27" t="str">
        <f>IFERROR(
IF(INDEX!$H$16=1,(VLOOKUP($A64,'LA31'!$A$1:$BZ$190,'LA31'!BD$1,0)),
IF(INDEX!$H$16=2,(VLOOKUP($A64,'LA32'!$A$1:$BZ$190,'LA32'!BD$1,0)),
IF(INDEX!$H$16=3,(VLOOKUP($A64,'LA33'!$A$1:$BZ$190,'LA33'!BD$1,0)),
IF(INDEX!$H$16=4,(VLOOKUP($A64,'LA34'!$A$1:$BZ$190,'LA34'!BD$1,0)),0)))),".")</f>
        <v>x</v>
      </c>
      <c r="BG64" s="27" t="str">
        <f>IFERROR(
IF(INDEX!$H$16=1,(VLOOKUP($A64,'LA31'!$A$1:$BZ$190,'LA31'!BE$1,0)),
IF(INDEX!$H$16=2,(VLOOKUP($A64,'LA32'!$A$1:$BZ$190,'LA32'!BE$1,0)),
IF(INDEX!$H$16=3,(VLOOKUP($A64,'LA33'!$A$1:$BZ$190,'LA33'!BE$1,0)),
IF(INDEX!$H$16=4,(VLOOKUP($A64,'LA34'!$A$1:$BZ$190,'LA34'!BE$1,0)),0)))),".")</f>
        <v>-</v>
      </c>
      <c r="BH64" s="27">
        <f>IFERROR(
IF(INDEX!$H$16=1,(VLOOKUP($A64,'LA31'!$A$1:$BZ$190,'LA31'!BF$1,0)),
IF(INDEX!$H$16=2,(VLOOKUP($A64,'LA32'!$A$1:$BZ$190,'LA32'!BF$1,0)),
IF(INDEX!$H$16=3,(VLOOKUP($A64,'LA33'!$A$1:$BZ$190,'LA33'!BF$1,0)),
IF(INDEX!$H$16=4,(VLOOKUP($A64,'LA34'!$A$1:$BZ$190,'LA34'!BF$1,0)),0)))),".")</f>
        <v>0.01</v>
      </c>
      <c r="BI64" s="27">
        <f>IFERROR(
IF(INDEX!$H$16=1,(VLOOKUP($A64,'LA31'!$A$1:$BZ$190,'LA31'!BG$1,0)),
IF(INDEX!$H$16=2,(VLOOKUP($A64,'LA32'!$A$1:$BZ$190,'LA32'!BG$1,0)),
IF(INDEX!$H$16=3,(VLOOKUP($A64,'LA33'!$A$1:$BZ$190,'LA33'!BG$1,0)),
IF(INDEX!$H$16=4,(VLOOKUP($A64,'LA34'!$A$1:$BZ$190,'LA34'!BG$1,0)),0)))),".")</f>
        <v>0.06</v>
      </c>
      <c r="BJ64" s="27">
        <f>IFERROR(
IF(INDEX!$H$16=1,(VLOOKUP($A64,'LA31'!$A$1:$BZ$190,'LA31'!BH$1,0)),
IF(INDEX!$H$16=2,(VLOOKUP($A64,'LA32'!$A$1:$BZ$190,'LA32'!BH$1,0)),
IF(INDEX!$H$16=3,(VLOOKUP($A64,'LA33'!$A$1:$BZ$190,'LA33'!BH$1,0)),
IF(INDEX!$H$16=4,(VLOOKUP($A64,'LA34'!$A$1:$BZ$190,'LA34'!BH$1,0)),0)))),".")</f>
        <v>0.04</v>
      </c>
      <c r="BK64" s="27">
        <f>IFERROR(
IF(INDEX!$H$16=1,(VLOOKUP($A64,'LA31'!$A$1:$BZ$190,'LA31'!BI$1,0)),
IF(INDEX!$H$16=2,(VLOOKUP($A64,'LA32'!$A$1:$BZ$190,'LA32'!BI$1,0)),
IF(INDEX!$H$16=3,(VLOOKUP($A64,'LA33'!$A$1:$BZ$190,'LA33'!BI$1,0)),
IF(INDEX!$H$16=4,(VLOOKUP($A64,'LA34'!$A$1:$BZ$190,'LA34'!BI$1,0)),0)))),".")</f>
        <v>0.04</v>
      </c>
      <c r="BL64" s="27">
        <f>IFERROR(
IF(INDEX!$H$16=1,(VLOOKUP($A64,'LA31'!$A$1:$BZ$190,'LA31'!BJ$1,0)),
IF(INDEX!$H$16=2,(VLOOKUP($A64,'LA32'!$A$1:$BZ$190,'LA32'!BJ$1,0)),
IF(INDEX!$H$16=3,(VLOOKUP($A64,'LA33'!$A$1:$BZ$190,'LA33'!BJ$1,0)),
IF(INDEX!$H$16=4,(VLOOKUP($A64,'LA34'!$A$1:$BZ$190,'LA34'!BJ$1,0)),0)))),".")</f>
        <v>0.02</v>
      </c>
      <c r="BM64" s="27">
        <f>IFERROR(
IF(INDEX!$H$16=1,(VLOOKUP($A64,'LA31'!$A$1:$BZ$190,'LA31'!BK$1,0)),
IF(INDEX!$H$16=2,(VLOOKUP($A64,'LA32'!$A$1:$BZ$190,'LA32'!BK$1,0)),
IF(INDEX!$H$16=3,(VLOOKUP($A64,'LA33'!$A$1:$BZ$190,'LA33'!BK$1,0)),
IF(INDEX!$H$16=4,(VLOOKUP($A64,'LA34'!$A$1:$BZ$190,'LA34'!BK$1,0)),0)))),".")</f>
        <v>0.01</v>
      </c>
      <c r="BN64" s="27">
        <f>IFERROR(
IF(INDEX!$H$16=1,(VLOOKUP($A64,'LA31'!$A$1:$BZ$190,'LA31'!BL$1,0)),
IF(INDEX!$H$16=2,(VLOOKUP($A64,'LA32'!$A$1:$BZ$190,'LA32'!BL$1,0)),
IF(INDEX!$H$16=3,(VLOOKUP($A64,'LA33'!$A$1:$BZ$190,'LA33'!BL$1,0)),
IF(INDEX!$H$16=4,(VLOOKUP($A64,'LA34'!$A$1:$BZ$190,'LA34'!BL$1,0)),0)))),".")</f>
        <v>0.01</v>
      </c>
      <c r="BO64" s="27">
        <f>IFERROR(
IF(INDEX!$H$16=1,(VLOOKUP($A64,'LA31'!$A$1:$BZ$190,'LA31'!BM$1,0)),
IF(INDEX!$H$16=2,(VLOOKUP($A64,'LA32'!$A$1:$BZ$190,'LA32'!BM$1,0)),
IF(INDEX!$H$16=3,(VLOOKUP($A64,'LA33'!$A$1:$BZ$190,'LA33'!BM$1,0)),
IF(INDEX!$H$16=4,(VLOOKUP($A64,'LA34'!$A$1:$BZ$190,'LA34'!BM$1,0)),0)))),".")</f>
        <v>0.03</v>
      </c>
      <c r="BP64" s="27">
        <f>IFERROR(
IF(INDEX!$H$16=1,(VLOOKUP($A64,'LA31'!$A$1:$BZ$190,'LA31'!BN$1,0)),
IF(INDEX!$H$16=2,(VLOOKUP($A64,'LA32'!$A$1:$BZ$190,'LA32'!BN$1,0)),
IF(INDEX!$H$16=3,(VLOOKUP($A64,'LA33'!$A$1:$BZ$190,'LA33'!BN$1,0)),
IF(INDEX!$H$16=4,(VLOOKUP($A64,'LA34'!$A$1:$BZ$190,'LA34'!BN$1,0)),0)))),".")</f>
        <v>0.02</v>
      </c>
      <c r="BQ64" s="27">
        <f>IFERROR(
IF(INDEX!$H$16=1,(VLOOKUP($A64,'LA31'!$A$1:$BZ$190,'LA31'!BO$1,0)),
IF(INDEX!$H$16=2,(VLOOKUP($A64,'LA32'!$A$1:$BZ$190,'LA32'!BO$1,0)),
IF(INDEX!$H$16=3,(VLOOKUP($A64,'LA33'!$A$1:$BZ$190,'LA33'!BO$1,0)),
IF(INDEX!$H$16=4,(VLOOKUP($A64,'LA34'!$A$1:$BZ$190,'LA34'!BO$1,0)),0)))),".")</f>
        <v>0.02</v>
      </c>
    </row>
    <row r="65" spans="1:69" x14ac:dyDescent="0.2">
      <c r="A65" s="7">
        <v>204</v>
      </c>
      <c r="B65" s="13" t="s">
        <v>175</v>
      </c>
      <c r="C65" s="96" t="s">
        <v>122</v>
      </c>
      <c r="D65" s="26">
        <f>IFERROR(
IF(INDEX!$H$16=1,(VLOOKUP($A65,'LA31'!$A$1:$BZ$190,'LA31'!B$1,0)),
IF(INDEX!$H$16=2,(VLOOKUP($A65,'LA32'!$A$1:$BZ$190,'LA32'!B$1,0)),
IF(INDEX!$H$16=3,(VLOOKUP($A65,'LA33'!$A$1:$BZ$190,'LA33'!B$1,0)),
IF(INDEX!$H$16=4,(VLOOKUP($A65,'LA34'!$A$1:$BZ$190,'LA34'!B$1,0)),0)))),".")</f>
        <v>600</v>
      </c>
      <c r="E65" s="26">
        <f>IFERROR(
IF(INDEX!$H$16=1,(VLOOKUP($A65,'LA31'!$A$1:$BZ$190,'LA31'!C$1,0)),
IF(INDEX!$H$16=2,(VLOOKUP($A65,'LA32'!$A$1:$BZ$190,'LA32'!C$1,0)),
IF(INDEX!$H$16=3,(VLOOKUP($A65,'LA33'!$A$1:$BZ$190,'LA33'!C$1,0)),
IF(INDEX!$H$16=4,(VLOOKUP($A65,'LA34'!$A$1:$BZ$190,'LA34'!C$1,0)),0)))),".")</f>
        <v>1020</v>
      </c>
      <c r="F65" s="26">
        <f>IFERROR(
IF(INDEX!$H$16=1,(VLOOKUP($A65,'LA31'!$A$1:$BZ$190,'LA31'!D$1,0)),
IF(INDEX!$H$16=2,(VLOOKUP($A65,'LA32'!$A$1:$BZ$190,'LA32'!D$1,0)),
IF(INDEX!$H$16=3,(VLOOKUP($A65,'LA33'!$A$1:$BZ$190,'LA33'!D$1,0)),
IF(INDEX!$H$16=4,(VLOOKUP($A65,'LA34'!$A$1:$BZ$190,'LA34'!D$1,0)),0)))),".")</f>
        <v>1610</v>
      </c>
      <c r="G65" s="27">
        <f>IFERROR(
IF(INDEX!$H$16=1,(VLOOKUP($A65,'LA31'!$A$1:$BZ$190,'LA31'!E$1,0)),
IF(INDEX!$H$16=2,(VLOOKUP($A65,'LA32'!$A$1:$BZ$190,'LA32'!E$1,0)),
IF(INDEX!$H$16=3,(VLOOKUP($A65,'LA33'!$A$1:$BZ$190,'LA33'!E$1,0)),
IF(INDEX!$H$16=4,(VLOOKUP($A65,'LA34'!$A$1:$BZ$190,'LA34'!E$1,0)),0)))),".")</f>
        <v>0.92</v>
      </c>
      <c r="H65" s="27">
        <f>IFERROR(
IF(INDEX!$H$16=1,(VLOOKUP($A65,'LA31'!$A$1:$BZ$190,'LA31'!F$1,0)),
IF(INDEX!$H$16=2,(VLOOKUP($A65,'LA32'!$A$1:$BZ$190,'LA32'!F$1,0)),
IF(INDEX!$H$16=3,(VLOOKUP($A65,'LA33'!$A$1:$BZ$190,'LA33'!F$1,0)),
IF(INDEX!$H$16=4,(VLOOKUP($A65,'LA34'!$A$1:$BZ$190,'LA34'!F$1,0)),0)))),".")</f>
        <v>0.93</v>
      </c>
      <c r="I65" s="27">
        <f>IFERROR(
IF(INDEX!$H$16=1,(VLOOKUP($A65,'LA31'!$A$1:$BZ$190,'LA31'!G$1,0)),
IF(INDEX!$H$16=2,(VLOOKUP($A65,'LA32'!$A$1:$BZ$190,'LA32'!G$1,0)),
IF(INDEX!$H$16=3,(VLOOKUP($A65,'LA33'!$A$1:$BZ$190,'LA33'!G$1,0)),
IF(INDEX!$H$16=4,(VLOOKUP($A65,'LA34'!$A$1:$BZ$190,'LA34'!G$1,0)),0)))),".")</f>
        <v>0.92</v>
      </c>
      <c r="J65" s="27">
        <f>IFERROR(
IF(INDEX!$H$16=1,(VLOOKUP($A65,'LA31'!$A$1:$BZ$190,'LA31'!H$1,0)),
IF(INDEX!$H$16=2,(VLOOKUP($A65,'LA32'!$A$1:$BZ$190,'LA32'!H$1,0)),
IF(INDEX!$H$16=3,(VLOOKUP($A65,'LA33'!$A$1:$BZ$190,'LA33'!H$1,0)),
IF(INDEX!$H$16=4,(VLOOKUP($A65,'LA34'!$A$1:$BZ$190,'LA34'!H$1,0)),0)))),".")</f>
        <v>0.91</v>
      </c>
      <c r="K65" s="27">
        <f>IFERROR(
IF(INDEX!$H$16=1,(VLOOKUP($A65,'LA31'!$A$1:$BZ$190,'LA31'!I$1,0)),
IF(INDEX!$H$16=2,(VLOOKUP($A65,'LA32'!$A$1:$BZ$190,'LA32'!I$1,0)),
IF(INDEX!$H$16=3,(VLOOKUP($A65,'LA33'!$A$1:$BZ$190,'LA33'!I$1,0)),
IF(INDEX!$H$16=4,(VLOOKUP($A65,'LA34'!$A$1:$BZ$190,'LA34'!I$1,0)),0)))),".")</f>
        <v>0.92</v>
      </c>
      <c r="L65" s="27">
        <f>IFERROR(
IF(INDEX!$H$16=1,(VLOOKUP($A65,'LA31'!$A$1:$BZ$190,'LA31'!J$1,0)),
IF(INDEX!$H$16=2,(VLOOKUP($A65,'LA32'!$A$1:$BZ$190,'LA32'!J$1,0)),
IF(INDEX!$H$16=3,(VLOOKUP($A65,'LA33'!$A$1:$BZ$190,'LA33'!J$1,0)),
IF(INDEX!$H$16=4,(VLOOKUP($A65,'LA34'!$A$1:$BZ$190,'LA34'!J$1,0)),0)))),".")</f>
        <v>0.92</v>
      </c>
      <c r="M65" s="27">
        <f>IFERROR(
IF(INDEX!$H$16=1,(VLOOKUP($A65,'LA31'!$A$1:$BZ$190,'LA31'!K$1,0)),
IF(INDEX!$H$16=2,(VLOOKUP($A65,'LA32'!$A$1:$BZ$190,'LA32'!K$1,0)),
IF(INDEX!$H$16=3,(VLOOKUP($A65,'LA33'!$A$1:$BZ$190,'LA33'!K$1,0)),
IF(INDEX!$H$16=4,(VLOOKUP($A65,'LA34'!$A$1:$BZ$190,'LA34'!K$1,0)),0)))),".")</f>
        <v>0.26</v>
      </c>
      <c r="N65" s="27">
        <f>IFERROR(
IF(INDEX!$H$16=1,(VLOOKUP($A65,'LA31'!$A$1:$BZ$190,'LA31'!L$1,0)),
IF(INDEX!$H$16=2,(VLOOKUP($A65,'LA32'!$A$1:$BZ$190,'LA32'!L$1,0)),
IF(INDEX!$H$16=3,(VLOOKUP($A65,'LA33'!$A$1:$BZ$190,'LA33'!L$1,0)),
IF(INDEX!$H$16=4,(VLOOKUP($A65,'LA34'!$A$1:$BZ$190,'LA34'!L$1,0)),0)))),".")</f>
        <v>0.25</v>
      </c>
      <c r="O65" s="27">
        <f>IFERROR(
IF(INDEX!$H$16=1,(VLOOKUP($A65,'LA31'!$A$1:$BZ$190,'LA31'!M$1,0)),
IF(INDEX!$H$16=2,(VLOOKUP($A65,'LA32'!$A$1:$BZ$190,'LA32'!M$1,0)),
IF(INDEX!$H$16=3,(VLOOKUP($A65,'LA33'!$A$1:$BZ$190,'LA33'!M$1,0)),
IF(INDEX!$H$16=4,(VLOOKUP($A65,'LA34'!$A$1:$BZ$190,'LA34'!M$1,0)),0)))),".")</f>
        <v>0.25</v>
      </c>
      <c r="P65" s="27">
        <f>IFERROR(
IF(INDEX!$H$16=1,(VLOOKUP($A65,'LA31'!$A$1:$BZ$190,'LA31'!N$1,0)),
IF(INDEX!$H$16=2,(VLOOKUP($A65,'LA32'!$A$1:$BZ$190,'LA32'!N$1,0)),
IF(INDEX!$H$16=3,(VLOOKUP($A65,'LA33'!$A$1:$BZ$190,'LA33'!N$1,0)),
IF(INDEX!$H$16=4,(VLOOKUP($A65,'LA34'!$A$1:$BZ$190,'LA34'!N$1,0)),0)))),".")</f>
        <v>0</v>
      </c>
      <c r="Q65" s="27" t="str">
        <f>IFERROR(
IF(INDEX!$H$16=1,(VLOOKUP($A65,'LA31'!$A$1:$BZ$190,'LA31'!O$1,0)),
IF(INDEX!$H$16=2,(VLOOKUP($A65,'LA32'!$A$1:$BZ$190,'LA32'!O$1,0)),
IF(INDEX!$H$16=3,(VLOOKUP($A65,'LA33'!$A$1:$BZ$190,'LA33'!O$1,0)),
IF(INDEX!$H$16=4,(VLOOKUP($A65,'LA34'!$A$1:$BZ$190,'LA34'!O$1,0)),0)))),".")</f>
        <v>x</v>
      </c>
      <c r="R65" s="27" t="str">
        <f>IFERROR(
IF(INDEX!$H$16=1,(VLOOKUP($A65,'LA31'!$A$1:$BZ$190,'LA31'!P$1,0)),
IF(INDEX!$H$16=2,(VLOOKUP($A65,'LA32'!$A$1:$BZ$190,'LA32'!P$1,0)),
IF(INDEX!$H$16=3,(VLOOKUP($A65,'LA33'!$A$1:$BZ$190,'LA33'!P$1,0)),
IF(INDEX!$H$16=4,(VLOOKUP($A65,'LA34'!$A$1:$BZ$190,'LA34'!P$1,0)),0)))),".")</f>
        <v>x</v>
      </c>
      <c r="S65" s="27">
        <f>IFERROR(
IF(INDEX!$H$16=1,(VLOOKUP($A65,'LA31'!$A$1:$BZ$190,'LA31'!Q$1,0)),
IF(INDEX!$H$16=2,(VLOOKUP($A65,'LA32'!$A$1:$BZ$190,'LA32'!Q$1,0)),
IF(INDEX!$H$16=3,(VLOOKUP($A65,'LA33'!$A$1:$BZ$190,'LA33'!Q$1,0)),
IF(INDEX!$H$16=4,(VLOOKUP($A65,'LA34'!$A$1:$BZ$190,'LA34'!Q$1,0)),0)))),".")</f>
        <v>0.03</v>
      </c>
      <c r="T65" s="27">
        <f>IFERROR(
IF(INDEX!$H$16=1,(VLOOKUP($A65,'LA31'!$A$1:$BZ$190,'LA31'!R$1,0)),
IF(INDEX!$H$16=2,(VLOOKUP($A65,'LA32'!$A$1:$BZ$190,'LA32'!R$1,0)),
IF(INDEX!$H$16=3,(VLOOKUP($A65,'LA33'!$A$1:$BZ$190,'LA33'!R$1,0)),
IF(INDEX!$H$16=4,(VLOOKUP($A65,'LA34'!$A$1:$BZ$190,'LA34'!R$1,0)),0)))),".")</f>
        <v>0.02</v>
      </c>
      <c r="U65" s="27">
        <f>IFERROR(
IF(INDEX!$H$16=1,(VLOOKUP($A65,'LA31'!$A$1:$BZ$190,'LA31'!S$1,0)),
IF(INDEX!$H$16=2,(VLOOKUP($A65,'LA32'!$A$1:$BZ$190,'LA32'!S$1,0)),
IF(INDEX!$H$16=3,(VLOOKUP($A65,'LA33'!$A$1:$BZ$190,'LA33'!S$1,0)),
IF(INDEX!$H$16=4,(VLOOKUP($A65,'LA34'!$A$1:$BZ$190,'LA34'!S$1,0)),0)))),".")</f>
        <v>0.03</v>
      </c>
      <c r="V65" s="27">
        <f>IFERROR(
IF(INDEX!$H$16=1,(VLOOKUP($A65,'LA31'!$A$1:$BZ$190,'LA31'!T$1,0)),
IF(INDEX!$H$16=2,(VLOOKUP($A65,'LA32'!$A$1:$BZ$190,'LA32'!T$1,0)),
IF(INDEX!$H$16=3,(VLOOKUP($A65,'LA33'!$A$1:$BZ$190,'LA33'!T$1,0)),
IF(INDEX!$H$16=4,(VLOOKUP($A65,'LA34'!$A$1:$BZ$190,'LA34'!T$1,0)),0)))),".")</f>
        <v>0.47</v>
      </c>
      <c r="W65" s="27">
        <f>IFERROR(
IF(INDEX!$H$16=1,(VLOOKUP($A65,'LA31'!$A$1:$BZ$190,'LA31'!U$1,0)),
IF(INDEX!$H$16=2,(VLOOKUP($A65,'LA32'!$A$1:$BZ$190,'LA32'!U$1,0)),
IF(INDEX!$H$16=3,(VLOOKUP($A65,'LA33'!$A$1:$BZ$190,'LA33'!U$1,0)),
IF(INDEX!$H$16=4,(VLOOKUP($A65,'LA34'!$A$1:$BZ$190,'LA34'!U$1,0)),0)))),".")</f>
        <v>0.55000000000000004</v>
      </c>
      <c r="X65" s="27">
        <f>IFERROR(
IF(INDEX!$H$16=1,(VLOOKUP($A65,'LA31'!$A$1:$BZ$190,'LA31'!V$1,0)),
IF(INDEX!$H$16=2,(VLOOKUP($A65,'LA32'!$A$1:$BZ$190,'LA32'!V$1,0)),
IF(INDEX!$H$16=3,(VLOOKUP($A65,'LA33'!$A$1:$BZ$190,'LA33'!V$1,0)),
IF(INDEX!$H$16=4,(VLOOKUP($A65,'LA34'!$A$1:$BZ$190,'LA34'!V$1,0)),0)))),".")</f>
        <v>0.52</v>
      </c>
      <c r="Y65" s="27">
        <f>IFERROR(
IF(INDEX!$H$16=1,(VLOOKUP($A65,'LA31'!$A$1:$BZ$190,'LA31'!W$1,0)),
IF(INDEX!$H$16=2,(VLOOKUP($A65,'LA32'!$A$1:$BZ$190,'LA32'!W$1,0)),
IF(INDEX!$H$16=3,(VLOOKUP($A65,'LA33'!$A$1:$BZ$190,'LA33'!W$1,0)),
IF(INDEX!$H$16=4,(VLOOKUP($A65,'LA34'!$A$1:$BZ$190,'LA34'!W$1,0)),0)))),".")</f>
        <v>0.14000000000000001</v>
      </c>
      <c r="Z65" s="27">
        <f>IFERROR(
IF(INDEX!$H$16=1,(VLOOKUP($A65,'LA31'!$A$1:$BZ$190,'LA31'!X$1,0)),
IF(INDEX!$H$16=2,(VLOOKUP($A65,'LA32'!$A$1:$BZ$190,'LA32'!X$1,0)),
IF(INDEX!$H$16=3,(VLOOKUP($A65,'LA33'!$A$1:$BZ$190,'LA33'!X$1,0)),
IF(INDEX!$H$16=4,(VLOOKUP($A65,'LA34'!$A$1:$BZ$190,'LA34'!X$1,0)),0)))),".")</f>
        <v>0.1</v>
      </c>
      <c r="AA65" s="27">
        <f>IFERROR(
IF(INDEX!$H$16=1,(VLOOKUP($A65,'LA31'!$A$1:$BZ$190,'LA31'!Y$1,0)),
IF(INDEX!$H$16=2,(VLOOKUP($A65,'LA32'!$A$1:$BZ$190,'LA32'!Y$1,0)),
IF(INDEX!$H$16=3,(VLOOKUP($A65,'LA33'!$A$1:$BZ$190,'LA33'!Y$1,0)),
IF(INDEX!$H$16=4,(VLOOKUP($A65,'LA34'!$A$1:$BZ$190,'LA34'!Y$1,0)),0)))),".")</f>
        <v>0.12</v>
      </c>
      <c r="AB65" s="27">
        <f>IFERROR(
IF(INDEX!$H$16=1,(VLOOKUP($A65,'LA31'!$A$1:$BZ$190,'LA31'!Z$1,0)),
IF(INDEX!$H$16=2,(VLOOKUP($A65,'LA32'!$A$1:$BZ$190,'LA32'!Z$1,0)),
IF(INDEX!$H$16=3,(VLOOKUP($A65,'LA33'!$A$1:$BZ$190,'LA33'!Z$1,0)),
IF(INDEX!$H$16=4,(VLOOKUP($A65,'LA34'!$A$1:$BZ$190,'LA34'!Z$1,0)),0)))),".")</f>
        <v>0</v>
      </c>
      <c r="AC65" s="27">
        <f>IFERROR(
IF(INDEX!$H$16=1,(VLOOKUP($A65,'LA31'!$A$1:$BZ$190,'LA31'!AA$1,0)),
IF(INDEX!$H$16=2,(VLOOKUP($A65,'LA32'!$A$1:$BZ$190,'LA32'!AA$1,0)),
IF(INDEX!$H$16=3,(VLOOKUP($A65,'LA33'!$A$1:$BZ$190,'LA33'!AA$1,0)),
IF(INDEX!$H$16=4,(VLOOKUP($A65,'LA34'!$A$1:$BZ$190,'LA34'!AA$1,0)),0)))),".")</f>
        <v>0</v>
      </c>
      <c r="AD65" s="27">
        <f>IFERROR(
IF(INDEX!$H$16=1,(VLOOKUP($A65,'LA31'!$A$1:$BZ$190,'LA31'!AB$1,0)),
IF(INDEX!$H$16=2,(VLOOKUP($A65,'LA32'!$A$1:$BZ$190,'LA32'!AB$1,0)),
IF(INDEX!$H$16=3,(VLOOKUP($A65,'LA33'!$A$1:$BZ$190,'LA33'!AB$1,0)),
IF(INDEX!$H$16=4,(VLOOKUP($A65,'LA34'!$A$1:$BZ$190,'LA34'!AB$1,0)),0)))),".")</f>
        <v>0</v>
      </c>
      <c r="AE65" s="27">
        <f>IFERROR(
IF(INDEX!$H$16=1,(VLOOKUP($A65,'LA31'!$A$1:$BZ$190,'LA31'!AC$1,0)),
IF(INDEX!$H$16=2,(VLOOKUP($A65,'LA32'!$A$1:$BZ$190,'LA32'!AC$1,0)),
IF(INDEX!$H$16=3,(VLOOKUP($A65,'LA33'!$A$1:$BZ$190,'LA33'!AC$1,0)),
IF(INDEX!$H$16=4,(VLOOKUP($A65,'LA34'!$A$1:$BZ$190,'LA34'!AC$1,0)),0)))),".")</f>
        <v>0</v>
      </c>
      <c r="AF65" s="27">
        <f>IFERROR(
IF(INDEX!$H$16=1,(VLOOKUP($A65,'LA31'!$A$1:$BZ$190,'LA31'!AD$1,0)),
IF(INDEX!$H$16=2,(VLOOKUP($A65,'LA32'!$A$1:$BZ$190,'LA32'!AD$1,0)),
IF(INDEX!$H$16=3,(VLOOKUP($A65,'LA33'!$A$1:$BZ$190,'LA33'!AD$1,0)),
IF(INDEX!$H$16=4,(VLOOKUP($A65,'LA34'!$A$1:$BZ$190,'LA34'!AD$1,0)),0)))),".")</f>
        <v>0</v>
      </c>
      <c r="AG65" s="27">
        <f>IFERROR(
IF(INDEX!$H$16=1,(VLOOKUP($A65,'LA31'!$A$1:$BZ$190,'LA31'!AE$1,0)),
IF(INDEX!$H$16=2,(VLOOKUP($A65,'LA32'!$A$1:$BZ$190,'LA32'!AE$1,0)),
IF(INDEX!$H$16=3,(VLOOKUP($A65,'LA33'!$A$1:$BZ$190,'LA33'!AE$1,0)),
IF(INDEX!$H$16=4,(VLOOKUP($A65,'LA34'!$A$1:$BZ$190,'LA34'!AE$1,0)),0)))),".")</f>
        <v>0</v>
      </c>
      <c r="AH65" s="27" t="str">
        <f>IFERROR(
IF(INDEX!$H$16=1,(VLOOKUP($A65,'LA31'!$A$1:$BZ$190,'LA31'!AF$1,0)),
IF(INDEX!$H$16=2,(VLOOKUP($A65,'LA32'!$A$1:$BZ$190,'LA32'!AF$1,0)),
IF(INDEX!$H$16=3,(VLOOKUP($A65,'LA33'!$A$1:$BZ$190,'LA33'!AF$1,0)),
IF(INDEX!$H$16=4,(VLOOKUP($A65,'LA34'!$A$1:$BZ$190,'LA34'!AF$1,0)),0)))),".")</f>
        <v>x</v>
      </c>
      <c r="AI65" s="27">
        <f>IFERROR(
IF(INDEX!$H$16=1,(VLOOKUP($A65,'LA31'!$A$1:$BZ$190,'LA31'!AG$1,0)),
IF(INDEX!$H$16=2,(VLOOKUP($A65,'LA32'!$A$1:$BZ$190,'LA32'!AG$1,0)),
IF(INDEX!$H$16=3,(VLOOKUP($A65,'LA33'!$A$1:$BZ$190,'LA33'!AG$1,0)),
IF(INDEX!$H$16=4,(VLOOKUP($A65,'LA34'!$A$1:$BZ$190,'LA34'!AG$1,0)),0)))),".")</f>
        <v>0</v>
      </c>
      <c r="AJ65" s="27" t="str">
        <f>IFERROR(
IF(INDEX!$H$16=1,(VLOOKUP($A65,'LA31'!$A$1:$BZ$190,'LA31'!AH$1,0)),
IF(INDEX!$H$16=2,(VLOOKUP($A65,'LA32'!$A$1:$BZ$190,'LA32'!AH$1,0)),
IF(INDEX!$H$16=3,(VLOOKUP($A65,'LA33'!$A$1:$BZ$190,'LA33'!AH$1,0)),
IF(INDEX!$H$16=4,(VLOOKUP($A65,'LA34'!$A$1:$BZ$190,'LA34'!AH$1,0)),0)))),".")</f>
        <v>x</v>
      </c>
      <c r="AK65" s="27">
        <f>IFERROR(
IF(INDEX!$H$16=1,(VLOOKUP($A65,'LA31'!$A$1:$BZ$190,'LA31'!AI$1,0)),
IF(INDEX!$H$16=2,(VLOOKUP($A65,'LA32'!$A$1:$BZ$190,'LA32'!AI$1,0)),
IF(INDEX!$H$16=3,(VLOOKUP($A65,'LA33'!$A$1:$BZ$190,'LA33'!AI$1,0)),
IF(INDEX!$H$16=4,(VLOOKUP($A65,'LA34'!$A$1:$BZ$190,'LA34'!AI$1,0)),0)))),".")</f>
        <v>0.02</v>
      </c>
      <c r="AL65" s="27">
        <f>IFERROR(
IF(INDEX!$H$16=1,(VLOOKUP($A65,'LA31'!$A$1:$BZ$190,'LA31'!AJ$1,0)),
IF(INDEX!$H$16=2,(VLOOKUP($A65,'LA32'!$A$1:$BZ$190,'LA32'!AJ$1,0)),
IF(INDEX!$H$16=3,(VLOOKUP($A65,'LA33'!$A$1:$BZ$190,'LA33'!AJ$1,0)),
IF(INDEX!$H$16=4,(VLOOKUP($A65,'LA34'!$A$1:$BZ$190,'LA34'!AJ$1,0)),0)))),".")</f>
        <v>0.01</v>
      </c>
      <c r="AM65" s="27">
        <f>IFERROR(
IF(INDEX!$H$16=1,(VLOOKUP($A65,'LA31'!$A$1:$BZ$190,'LA31'!AK$1,0)),
IF(INDEX!$H$16=2,(VLOOKUP($A65,'LA32'!$A$1:$BZ$190,'LA32'!AK$1,0)),
IF(INDEX!$H$16=3,(VLOOKUP($A65,'LA33'!$A$1:$BZ$190,'LA33'!AK$1,0)),
IF(INDEX!$H$16=4,(VLOOKUP($A65,'LA34'!$A$1:$BZ$190,'LA34'!AK$1,0)),0)))),".")</f>
        <v>0.02</v>
      </c>
      <c r="AN65" s="27">
        <f>IFERROR(
IF(INDEX!$H$16=1,(VLOOKUP($A65,'LA31'!$A$1:$BZ$190,'LA31'!AL$1,0)),
IF(INDEX!$H$16=2,(VLOOKUP($A65,'LA32'!$A$1:$BZ$190,'LA32'!AL$1,0)),
IF(INDEX!$H$16=3,(VLOOKUP($A65,'LA33'!$A$1:$BZ$190,'LA33'!AL$1,0)),
IF(INDEX!$H$16=4,(VLOOKUP($A65,'LA34'!$A$1:$BZ$190,'LA34'!AL$1,0)),0)))),".")</f>
        <v>0</v>
      </c>
      <c r="AO65" s="27">
        <f>IFERROR(
IF(INDEX!$H$16=1,(VLOOKUP($A65,'LA31'!$A$1:$BZ$190,'LA31'!AM$1,0)),
IF(INDEX!$H$16=2,(VLOOKUP($A65,'LA32'!$A$1:$BZ$190,'LA32'!AM$1,0)),
IF(INDEX!$H$16=3,(VLOOKUP($A65,'LA33'!$A$1:$BZ$190,'LA33'!AM$1,0)),
IF(INDEX!$H$16=4,(VLOOKUP($A65,'LA34'!$A$1:$BZ$190,'LA34'!AM$1,0)),0)))),".")</f>
        <v>0</v>
      </c>
      <c r="AP65" s="27">
        <f>IFERROR(
IF(INDEX!$H$16=1,(VLOOKUP($A65,'LA31'!$A$1:$BZ$190,'LA31'!AN$1,0)),
IF(INDEX!$H$16=2,(VLOOKUP($A65,'LA32'!$A$1:$BZ$190,'LA32'!AN$1,0)),
IF(INDEX!$H$16=3,(VLOOKUP($A65,'LA33'!$A$1:$BZ$190,'LA33'!AN$1,0)),
IF(INDEX!$H$16=4,(VLOOKUP($A65,'LA34'!$A$1:$BZ$190,'LA34'!AN$1,0)),0)))),".")</f>
        <v>0</v>
      </c>
      <c r="AQ65" s="27">
        <f>IFERROR(
IF(INDEX!$H$16=1,(VLOOKUP($A65,'LA31'!$A$1:$BZ$190,'LA31'!AO$1,0)),
IF(INDEX!$H$16=2,(VLOOKUP($A65,'LA32'!$A$1:$BZ$190,'LA32'!AO$1,0)),
IF(INDEX!$H$16=3,(VLOOKUP($A65,'LA33'!$A$1:$BZ$190,'LA33'!AO$1,0)),
IF(INDEX!$H$16=4,(VLOOKUP($A65,'LA34'!$A$1:$BZ$190,'LA34'!AO$1,0)),0)))),".")</f>
        <v>0</v>
      </c>
      <c r="AR65" s="27">
        <f>IFERROR(
IF(INDEX!$H$16=1,(VLOOKUP($A65,'LA31'!$A$1:$BZ$190,'LA31'!AP$1,0)),
IF(INDEX!$H$16=2,(VLOOKUP($A65,'LA32'!$A$1:$BZ$190,'LA32'!AP$1,0)),
IF(INDEX!$H$16=3,(VLOOKUP($A65,'LA33'!$A$1:$BZ$190,'LA33'!AP$1,0)),
IF(INDEX!$H$16=4,(VLOOKUP($A65,'LA34'!$A$1:$BZ$190,'LA34'!AP$1,0)),0)))),".")</f>
        <v>0</v>
      </c>
      <c r="AS65" s="27">
        <f>IFERROR(
IF(INDEX!$H$16=1,(VLOOKUP($A65,'LA31'!$A$1:$BZ$190,'LA31'!AQ$1,0)),
IF(INDEX!$H$16=2,(VLOOKUP($A65,'LA32'!$A$1:$BZ$190,'LA32'!AQ$1,0)),
IF(INDEX!$H$16=3,(VLOOKUP($A65,'LA33'!$A$1:$BZ$190,'LA33'!AQ$1,0)),
IF(INDEX!$H$16=4,(VLOOKUP($A65,'LA34'!$A$1:$BZ$190,'LA34'!AQ$1,0)),0)))),".")</f>
        <v>0</v>
      </c>
      <c r="AT65" s="27" t="str">
        <f>IFERROR(
IF(INDEX!$H$16=1,(VLOOKUP($A65,'LA31'!$A$1:$BZ$190,'LA31'!AR$1,0)),
IF(INDEX!$H$16=2,(VLOOKUP($A65,'LA32'!$A$1:$BZ$190,'LA32'!AR$1,0)),
IF(INDEX!$H$16=3,(VLOOKUP($A65,'LA33'!$A$1:$BZ$190,'LA33'!AR$1,0)),
IF(INDEX!$H$16=4,(VLOOKUP($A65,'LA34'!$A$1:$BZ$190,'LA34'!AR$1,0)),0)))),".")</f>
        <v>x</v>
      </c>
      <c r="AU65" s="27" t="str">
        <f>IFERROR(
IF(INDEX!$H$16=1,(VLOOKUP($A65,'LA31'!$A$1:$BZ$190,'LA31'!AS$1,0)),
IF(INDEX!$H$16=2,(VLOOKUP($A65,'LA32'!$A$1:$BZ$190,'LA32'!AS$1,0)),
IF(INDEX!$H$16=3,(VLOOKUP($A65,'LA33'!$A$1:$BZ$190,'LA33'!AS$1,0)),
IF(INDEX!$H$16=4,(VLOOKUP($A65,'LA34'!$A$1:$BZ$190,'LA34'!AS$1,0)),0)))),".")</f>
        <v>x</v>
      </c>
      <c r="AV65" s="27" t="str">
        <f>IFERROR(
IF(INDEX!$H$16=1,(VLOOKUP($A65,'LA31'!$A$1:$BZ$190,'LA31'!AT$1,0)),
IF(INDEX!$H$16=2,(VLOOKUP($A65,'LA32'!$A$1:$BZ$190,'LA32'!AT$1,0)),
IF(INDEX!$H$16=3,(VLOOKUP($A65,'LA33'!$A$1:$BZ$190,'LA33'!AT$1,0)),
IF(INDEX!$H$16=4,(VLOOKUP($A65,'LA34'!$A$1:$BZ$190,'LA34'!AT$1,0)),0)))),".")</f>
        <v>x</v>
      </c>
      <c r="AW65" s="27" t="str">
        <f>IFERROR(
IF(INDEX!$H$16=1,(VLOOKUP($A65,'LA31'!$A$1:$BZ$190,'LA31'!AU$1,0)),
IF(INDEX!$H$16=2,(VLOOKUP($A65,'LA32'!$A$1:$BZ$190,'LA32'!AU$1,0)),
IF(INDEX!$H$16=3,(VLOOKUP($A65,'LA33'!$A$1:$BZ$190,'LA33'!AU$1,0)),
IF(INDEX!$H$16=4,(VLOOKUP($A65,'LA34'!$A$1:$BZ$190,'LA34'!AU$1,0)),0)))),".")</f>
        <v>x</v>
      </c>
      <c r="AX65" s="27">
        <f>IFERROR(
IF(INDEX!$H$16=1,(VLOOKUP($A65,'LA31'!$A$1:$BZ$190,'LA31'!AV$1,0)),
IF(INDEX!$H$16=2,(VLOOKUP($A65,'LA32'!$A$1:$BZ$190,'LA32'!AV$1,0)),
IF(INDEX!$H$16=3,(VLOOKUP($A65,'LA33'!$A$1:$BZ$190,'LA33'!AV$1,0)),
IF(INDEX!$H$16=4,(VLOOKUP($A65,'LA34'!$A$1:$BZ$190,'LA34'!AV$1,0)),0)))),".")</f>
        <v>0</v>
      </c>
      <c r="AY65" s="27" t="str">
        <f>IFERROR(
IF(INDEX!$H$16=1,(VLOOKUP($A65,'LA31'!$A$1:$BZ$190,'LA31'!AW$1,0)),
IF(INDEX!$H$16=2,(VLOOKUP($A65,'LA32'!$A$1:$BZ$190,'LA32'!AW$1,0)),
IF(INDEX!$H$16=3,(VLOOKUP($A65,'LA33'!$A$1:$BZ$190,'LA33'!AW$1,0)),
IF(INDEX!$H$16=4,(VLOOKUP($A65,'LA34'!$A$1:$BZ$190,'LA34'!AW$1,0)),0)))),".")</f>
        <v>x</v>
      </c>
      <c r="AZ65" s="27">
        <f>IFERROR(
IF(INDEX!$H$16=1,(VLOOKUP($A65,'LA31'!$A$1:$BZ$190,'LA31'!AX$1,0)),
IF(INDEX!$H$16=2,(VLOOKUP($A65,'LA32'!$A$1:$BZ$190,'LA32'!AX$1,0)),
IF(INDEX!$H$16=3,(VLOOKUP($A65,'LA33'!$A$1:$BZ$190,'LA33'!AX$1,0)),
IF(INDEX!$H$16=4,(VLOOKUP($A65,'LA34'!$A$1:$BZ$190,'LA34'!AX$1,0)),0)))),".")</f>
        <v>0</v>
      </c>
      <c r="BA65" s="27">
        <f>IFERROR(
IF(INDEX!$H$16=1,(VLOOKUP($A65,'LA31'!$A$1:$BZ$190,'LA31'!AY$1,0)),
IF(INDEX!$H$16=2,(VLOOKUP($A65,'LA32'!$A$1:$BZ$190,'LA32'!AY$1,0)),
IF(INDEX!$H$16=3,(VLOOKUP($A65,'LA33'!$A$1:$BZ$190,'LA33'!AY$1,0)),
IF(INDEX!$H$16=4,(VLOOKUP($A65,'LA34'!$A$1:$BZ$190,'LA34'!AY$1,0)),0)))),".")</f>
        <v>0</v>
      </c>
      <c r="BB65" s="27">
        <f>IFERROR(
IF(INDEX!$H$16=1,(VLOOKUP($A65,'LA31'!$A$1:$BZ$190,'LA31'!AZ$1,0)),
IF(INDEX!$H$16=2,(VLOOKUP($A65,'LA32'!$A$1:$BZ$190,'LA32'!AZ$1,0)),
IF(INDEX!$H$16=3,(VLOOKUP($A65,'LA33'!$A$1:$BZ$190,'LA33'!AZ$1,0)),
IF(INDEX!$H$16=4,(VLOOKUP($A65,'LA34'!$A$1:$BZ$190,'LA34'!AZ$1,0)),0)))),".")</f>
        <v>0</v>
      </c>
      <c r="BC65" s="27" t="str">
        <f>IFERROR(
IF(INDEX!$H$16=1,(VLOOKUP($A65,'LA31'!$A$1:$BZ$190,'LA31'!BA$1,0)),
IF(INDEX!$H$16=2,(VLOOKUP($A65,'LA32'!$A$1:$BZ$190,'LA32'!BA$1,0)),
IF(INDEX!$H$16=3,(VLOOKUP($A65,'LA33'!$A$1:$BZ$190,'LA33'!BA$1,0)),
IF(INDEX!$H$16=4,(VLOOKUP($A65,'LA34'!$A$1:$BZ$190,'LA34'!BA$1,0)),0)))),".")</f>
        <v>x</v>
      </c>
      <c r="BD65" s="27" t="str">
        <f>IFERROR(
IF(INDEX!$H$16=1,(VLOOKUP($A65,'LA31'!$A$1:$BZ$190,'LA31'!BB$1,0)),
IF(INDEX!$H$16=2,(VLOOKUP($A65,'LA32'!$A$1:$BZ$190,'LA32'!BB$1,0)),
IF(INDEX!$H$16=3,(VLOOKUP($A65,'LA33'!$A$1:$BZ$190,'LA33'!BB$1,0)),
IF(INDEX!$H$16=4,(VLOOKUP($A65,'LA34'!$A$1:$BZ$190,'LA34'!BB$1,0)),0)))),".")</f>
        <v>x</v>
      </c>
      <c r="BE65" s="27" t="str">
        <f>IFERROR(
IF(INDEX!$H$16=1,(VLOOKUP($A65,'LA31'!$A$1:$BZ$190,'LA31'!BC$1,0)),
IF(INDEX!$H$16=2,(VLOOKUP($A65,'LA32'!$A$1:$BZ$190,'LA32'!BC$1,0)),
IF(INDEX!$H$16=3,(VLOOKUP($A65,'LA33'!$A$1:$BZ$190,'LA33'!BC$1,0)),
IF(INDEX!$H$16=4,(VLOOKUP($A65,'LA34'!$A$1:$BZ$190,'LA34'!BC$1,0)),0)))),".")</f>
        <v>x</v>
      </c>
      <c r="BF65" s="27" t="str">
        <f>IFERROR(
IF(INDEX!$H$16=1,(VLOOKUP($A65,'LA31'!$A$1:$BZ$190,'LA31'!BD$1,0)),
IF(INDEX!$H$16=2,(VLOOKUP($A65,'LA32'!$A$1:$BZ$190,'LA32'!BD$1,0)),
IF(INDEX!$H$16=3,(VLOOKUP($A65,'LA33'!$A$1:$BZ$190,'LA33'!BD$1,0)),
IF(INDEX!$H$16=4,(VLOOKUP($A65,'LA34'!$A$1:$BZ$190,'LA34'!BD$1,0)),0)))),".")</f>
        <v>x</v>
      </c>
      <c r="BG65" s="27" t="str">
        <f>IFERROR(
IF(INDEX!$H$16=1,(VLOOKUP($A65,'LA31'!$A$1:$BZ$190,'LA31'!BE$1,0)),
IF(INDEX!$H$16=2,(VLOOKUP($A65,'LA32'!$A$1:$BZ$190,'LA32'!BE$1,0)),
IF(INDEX!$H$16=3,(VLOOKUP($A65,'LA33'!$A$1:$BZ$190,'LA33'!BE$1,0)),
IF(INDEX!$H$16=4,(VLOOKUP($A65,'LA34'!$A$1:$BZ$190,'LA34'!BE$1,0)),0)))),".")</f>
        <v>x</v>
      </c>
      <c r="BH65" s="27" t="str">
        <f>IFERROR(
IF(INDEX!$H$16=1,(VLOOKUP($A65,'LA31'!$A$1:$BZ$190,'LA31'!BF$1,0)),
IF(INDEX!$H$16=2,(VLOOKUP($A65,'LA32'!$A$1:$BZ$190,'LA32'!BF$1,0)),
IF(INDEX!$H$16=3,(VLOOKUP($A65,'LA33'!$A$1:$BZ$190,'LA33'!BF$1,0)),
IF(INDEX!$H$16=4,(VLOOKUP($A65,'LA34'!$A$1:$BZ$190,'LA34'!BF$1,0)),0)))),".")</f>
        <v>-</v>
      </c>
      <c r="BI65" s="27">
        <f>IFERROR(
IF(INDEX!$H$16=1,(VLOOKUP($A65,'LA31'!$A$1:$BZ$190,'LA31'!BG$1,0)),
IF(INDEX!$H$16=2,(VLOOKUP($A65,'LA32'!$A$1:$BZ$190,'LA32'!BG$1,0)),
IF(INDEX!$H$16=3,(VLOOKUP($A65,'LA33'!$A$1:$BZ$190,'LA33'!BG$1,0)),
IF(INDEX!$H$16=4,(VLOOKUP($A65,'LA34'!$A$1:$BZ$190,'LA34'!BG$1,0)),0)))),".")</f>
        <v>0.06</v>
      </c>
      <c r="BJ65" s="27">
        <f>IFERROR(
IF(INDEX!$H$16=1,(VLOOKUP($A65,'LA31'!$A$1:$BZ$190,'LA31'!BH$1,0)),
IF(INDEX!$H$16=2,(VLOOKUP($A65,'LA32'!$A$1:$BZ$190,'LA32'!BH$1,0)),
IF(INDEX!$H$16=3,(VLOOKUP($A65,'LA33'!$A$1:$BZ$190,'LA33'!BH$1,0)),
IF(INDEX!$H$16=4,(VLOOKUP($A65,'LA34'!$A$1:$BZ$190,'LA34'!BH$1,0)),0)))),".")</f>
        <v>0.04</v>
      </c>
      <c r="BK65" s="27">
        <f>IFERROR(
IF(INDEX!$H$16=1,(VLOOKUP($A65,'LA31'!$A$1:$BZ$190,'LA31'!BI$1,0)),
IF(INDEX!$H$16=2,(VLOOKUP($A65,'LA32'!$A$1:$BZ$190,'LA32'!BI$1,0)),
IF(INDEX!$H$16=3,(VLOOKUP($A65,'LA33'!$A$1:$BZ$190,'LA33'!BI$1,0)),
IF(INDEX!$H$16=4,(VLOOKUP($A65,'LA34'!$A$1:$BZ$190,'LA34'!BI$1,0)),0)))),".")</f>
        <v>0.05</v>
      </c>
      <c r="BL65" s="27">
        <f>IFERROR(
IF(INDEX!$H$16=1,(VLOOKUP($A65,'LA31'!$A$1:$BZ$190,'LA31'!BJ$1,0)),
IF(INDEX!$H$16=2,(VLOOKUP($A65,'LA32'!$A$1:$BZ$190,'LA32'!BJ$1,0)),
IF(INDEX!$H$16=3,(VLOOKUP($A65,'LA33'!$A$1:$BZ$190,'LA33'!BJ$1,0)),
IF(INDEX!$H$16=4,(VLOOKUP($A65,'LA34'!$A$1:$BZ$190,'LA34'!BJ$1,0)),0)))),".")</f>
        <v>0.02</v>
      </c>
      <c r="BM65" s="27">
        <f>IFERROR(
IF(INDEX!$H$16=1,(VLOOKUP($A65,'LA31'!$A$1:$BZ$190,'LA31'!BK$1,0)),
IF(INDEX!$H$16=2,(VLOOKUP($A65,'LA32'!$A$1:$BZ$190,'LA32'!BK$1,0)),
IF(INDEX!$H$16=3,(VLOOKUP($A65,'LA33'!$A$1:$BZ$190,'LA33'!BK$1,0)),
IF(INDEX!$H$16=4,(VLOOKUP($A65,'LA34'!$A$1:$BZ$190,'LA34'!BK$1,0)),0)))),".")</f>
        <v>0.01</v>
      </c>
      <c r="BN65" s="27">
        <f>IFERROR(
IF(INDEX!$H$16=1,(VLOOKUP($A65,'LA31'!$A$1:$BZ$190,'LA31'!BL$1,0)),
IF(INDEX!$H$16=2,(VLOOKUP($A65,'LA32'!$A$1:$BZ$190,'LA32'!BL$1,0)),
IF(INDEX!$H$16=3,(VLOOKUP($A65,'LA33'!$A$1:$BZ$190,'LA33'!BL$1,0)),
IF(INDEX!$H$16=4,(VLOOKUP($A65,'LA34'!$A$1:$BZ$190,'LA34'!BL$1,0)),0)))),".")</f>
        <v>0.01</v>
      </c>
      <c r="BO65" s="27" t="str">
        <f>IFERROR(
IF(INDEX!$H$16=1,(VLOOKUP($A65,'LA31'!$A$1:$BZ$190,'LA31'!BM$1,0)),
IF(INDEX!$H$16=2,(VLOOKUP($A65,'LA32'!$A$1:$BZ$190,'LA32'!BM$1,0)),
IF(INDEX!$H$16=3,(VLOOKUP($A65,'LA33'!$A$1:$BZ$190,'LA33'!BM$1,0)),
IF(INDEX!$H$16=4,(VLOOKUP($A65,'LA34'!$A$1:$BZ$190,'LA34'!BM$1,0)),0)))),".")</f>
        <v>x</v>
      </c>
      <c r="BP65" s="27">
        <f>IFERROR(
IF(INDEX!$H$16=1,(VLOOKUP($A65,'LA31'!$A$1:$BZ$190,'LA31'!BN$1,0)),
IF(INDEX!$H$16=2,(VLOOKUP($A65,'LA32'!$A$1:$BZ$190,'LA32'!BN$1,0)),
IF(INDEX!$H$16=3,(VLOOKUP($A65,'LA33'!$A$1:$BZ$190,'LA33'!BN$1,0)),
IF(INDEX!$H$16=4,(VLOOKUP($A65,'LA34'!$A$1:$BZ$190,'LA34'!BN$1,0)),0)))),".")</f>
        <v>0.03</v>
      </c>
      <c r="BQ65" s="27">
        <f>IFERROR(
IF(INDEX!$H$16=1,(VLOOKUP($A65,'LA31'!$A$1:$BZ$190,'LA31'!BO$1,0)),
IF(INDEX!$H$16=2,(VLOOKUP($A65,'LA32'!$A$1:$BZ$190,'LA32'!BO$1,0)),
IF(INDEX!$H$16=3,(VLOOKUP($A65,'LA33'!$A$1:$BZ$190,'LA33'!BO$1,0)),
IF(INDEX!$H$16=4,(VLOOKUP($A65,'LA34'!$A$1:$BZ$190,'LA34'!BO$1,0)),0)))),".")</f>
        <v>0.02</v>
      </c>
    </row>
    <row r="66" spans="1:69" x14ac:dyDescent="0.2">
      <c r="A66" s="7">
        <v>876</v>
      </c>
      <c r="B66" s="13" t="s">
        <v>176</v>
      </c>
      <c r="C66" s="96" t="s">
        <v>112</v>
      </c>
      <c r="D66" s="26">
        <f>IFERROR(
IF(INDEX!$H$16=1,(VLOOKUP($A66,'LA31'!$A$1:$BZ$190,'LA31'!B$1,0)),
IF(INDEX!$H$16=2,(VLOOKUP($A66,'LA32'!$A$1:$BZ$190,'LA32'!B$1,0)),
IF(INDEX!$H$16=3,(VLOOKUP($A66,'LA33'!$A$1:$BZ$190,'LA33'!B$1,0)),
IF(INDEX!$H$16=4,(VLOOKUP($A66,'LA34'!$A$1:$BZ$190,'LA34'!B$1,0)),0)))),".")</f>
        <v>420</v>
      </c>
      <c r="E66" s="26">
        <f>IFERROR(
IF(INDEX!$H$16=1,(VLOOKUP($A66,'LA31'!$A$1:$BZ$190,'LA31'!C$1,0)),
IF(INDEX!$H$16=2,(VLOOKUP($A66,'LA32'!$A$1:$BZ$190,'LA32'!C$1,0)),
IF(INDEX!$H$16=3,(VLOOKUP($A66,'LA33'!$A$1:$BZ$190,'LA33'!C$1,0)),
IF(INDEX!$H$16=4,(VLOOKUP($A66,'LA34'!$A$1:$BZ$190,'LA34'!C$1,0)),0)))),".")</f>
        <v>980</v>
      </c>
      <c r="F66" s="26">
        <f>IFERROR(
IF(INDEX!$H$16=1,(VLOOKUP($A66,'LA31'!$A$1:$BZ$190,'LA31'!D$1,0)),
IF(INDEX!$H$16=2,(VLOOKUP($A66,'LA32'!$A$1:$BZ$190,'LA32'!D$1,0)),
IF(INDEX!$H$16=3,(VLOOKUP($A66,'LA33'!$A$1:$BZ$190,'LA33'!D$1,0)),
IF(INDEX!$H$16=4,(VLOOKUP($A66,'LA34'!$A$1:$BZ$190,'LA34'!D$1,0)),0)))),".")</f>
        <v>1400</v>
      </c>
      <c r="G66" s="27">
        <f>IFERROR(
IF(INDEX!$H$16=1,(VLOOKUP($A66,'LA31'!$A$1:$BZ$190,'LA31'!E$1,0)),
IF(INDEX!$H$16=2,(VLOOKUP($A66,'LA32'!$A$1:$BZ$190,'LA32'!E$1,0)),
IF(INDEX!$H$16=3,(VLOOKUP($A66,'LA33'!$A$1:$BZ$190,'LA33'!E$1,0)),
IF(INDEX!$H$16=4,(VLOOKUP($A66,'LA34'!$A$1:$BZ$190,'LA34'!E$1,0)),0)))),".")</f>
        <v>0.86</v>
      </c>
      <c r="H66" s="27">
        <f>IFERROR(
IF(INDEX!$H$16=1,(VLOOKUP($A66,'LA31'!$A$1:$BZ$190,'LA31'!F$1,0)),
IF(INDEX!$H$16=2,(VLOOKUP($A66,'LA32'!$A$1:$BZ$190,'LA32'!F$1,0)),
IF(INDEX!$H$16=3,(VLOOKUP($A66,'LA33'!$A$1:$BZ$190,'LA33'!F$1,0)),
IF(INDEX!$H$16=4,(VLOOKUP($A66,'LA34'!$A$1:$BZ$190,'LA34'!F$1,0)),0)))),".")</f>
        <v>0.92</v>
      </c>
      <c r="I66" s="27">
        <f>IFERROR(
IF(INDEX!$H$16=1,(VLOOKUP($A66,'LA31'!$A$1:$BZ$190,'LA31'!G$1,0)),
IF(INDEX!$H$16=2,(VLOOKUP($A66,'LA32'!$A$1:$BZ$190,'LA32'!G$1,0)),
IF(INDEX!$H$16=3,(VLOOKUP($A66,'LA33'!$A$1:$BZ$190,'LA33'!G$1,0)),
IF(INDEX!$H$16=4,(VLOOKUP($A66,'LA34'!$A$1:$BZ$190,'LA34'!G$1,0)),0)))),".")</f>
        <v>0.9</v>
      </c>
      <c r="J66" s="27">
        <f>IFERROR(
IF(INDEX!$H$16=1,(VLOOKUP($A66,'LA31'!$A$1:$BZ$190,'LA31'!H$1,0)),
IF(INDEX!$H$16=2,(VLOOKUP($A66,'LA32'!$A$1:$BZ$190,'LA32'!H$1,0)),
IF(INDEX!$H$16=3,(VLOOKUP($A66,'LA33'!$A$1:$BZ$190,'LA33'!H$1,0)),
IF(INDEX!$H$16=4,(VLOOKUP($A66,'LA34'!$A$1:$BZ$190,'LA34'!H$1,0)),0)))),".")</f>
        <v>0.83</v>
      </c>
      <c r="K66" s="27">
        <f>IFERROR(
IF(INDEX!$H$16=1,(VLOOKUP($A66,'LA31'!$A$1:$BZ$190,'LA31'!I$1,0)),
IF(INDEX!$H$16=2,(VLOOKUP($A66,'LA32'!$A$1:$BZ$190,'LA32'!I$1,0)),
IF(INDEX!$H$16=3,(VLOOKUP($A66,'LA33'!$A$1:$BZ$190,'LA33'!I$1,0)),
IF(INDEX!$H$16=4,(VLOOKUP($A66,'LA34'!$A$1:$BZ$190,'LA34'!I$1,0)),0)))),".")</f>
        <v>0.91</v>
      </c>
      <c r="L66" s="27">
        <f>IFERROR(
IF(INDEX!$H$16=1,(VLOOKUP($A66,'LA31'!$A$1:$BZ$190,'LA31'!J$1,0)),
IF(INDEX!$H$16=2,(VLOOKUP($A66,'LA32'!$A$1:$BZ$190,'LA32'!J$1,0)),
IF(INDEX!$H$16=3,(VLOOKUP($A66,'LA33'!$A$1:$BZ$190,'LA33'!J$1,0)),
IF(INDEX!$H$16=4,(VLOOKUP($A66,'LA34'!$A$1:$BZ$190,'LA34'!J$1,0)),0)))),".")</f>
        <v>0.89</v>
      </c>
      <c r="M66" s="27">
        <f>IFERROR(
IF(INDEX!$H$16=1,(VLOOKUP($A66,'LA31'!$A$1:$BZ$190,'LA31'!K$1,0)),
IF(INDEX!$H$16=2,(VLOOKUP($A66,'LA32'!$A$1:$BZ$190,'LA32'!K$1,0)),
IF(INDEX!$H$16=3,(VLOOKUP($A66,'LA33'!$A$1:$BZ$190,'LA33'!K$1,0)),
IF(INDEX!$H$16=4,(VLOOKUP($A66,'LA34'!$A$1:$BZ$190,'LA34'!K$1,0)),0)))),".")</f>
        <v>0.52</v>
      </c>
      <c r="N66" s="27">
        <f>IFERROR(
IF(INDEX!$H$16=1,(VLOOKUP($A66,'LA31'!$A$1:$BZ$190,'LA31'!L$1,0)),
IF(INDEX!$H$16=2,(VLOOKUP($A66,'LA32'!$A$1:$BZ$190,'LA32'!L$1,0)),
IF(INDEX!$H$16=3,(VLOOKUP($A66,'LA33'!$A$1:$BZ$190,'LA33'!L$1,0)),
IF(INDEX!$H$16=4,(VLOOKUP($A66,'LA34'!$A$1:$BZ$190,'LA34'!L$1,0)),0)))),".")</f>
        <v>0.5</v>
      </c>
      <c r="O66" s="27">
        <f>IFERROR(
IF(INDEX!$H$16=1,(VLOOKUP($A66,'LA31'!$A$1:$BZ$190,'LA31'!M$1,0)),
IF(INDEX!$H$16=2,(VLOOKUP($A66,'LA32'!$A$1:$BZ$190,'LA32'!M$1,0)),
IF(INDEX!$H$16=3,(VLOOKUP($A66,'LA33'!$A$1:$BZ$190,'LA33'!M$1,0)),
IF(INDEX!$H$16=4,(VLOOKUP($A66,'LA34'!$A$1:$BZ$190,'LA34'!M$1,0)),0)))),".")</f>
        <v>0.51</v>
      </c>
      <c r="P66" s="27">
        <f>IFERROR(
IF(INDEX!$H$16=1,(VLOOKUP($A66,'LA31'!$A$1:$BZ$190,'LA31'!N$1,0)),
IF(INDEX!$H$16=2,(VLOOKUP($A66,'LA32'!$A$1:$BZ$190,'LA32'!N$1,0)),
IF(INDEX!$H$16=3,(VLOOKUP($A66,'LA33'!$A$1:$BZ$190,'LA33'!N$1,0)),
IF(INDEX!$H$16=4,(VLOOKUP($A66,'LA34'!$A$1:$BZ$190,'LA34'!N$1,0)),0)))),".")</f>
        <v>0</v>
      </c>
      <c r="Q66" s="27">
        <f>IFERROR(
IF(INDEX!$H$16=1,(VLOOKUP($A66,'LA31'!$A$1:$BZ$190,'LA31'!O$1,0)),
IF(INDEX!$H$16=2,(VLOOKUP($A66,'LA32'!$A$1:$BZ$190,'LA32'!O$1,0)),
IF(INDEX!$H$16=3,(VLOOKUP($A66,'LA33'!$A$1:$BZ$190,'LA33'!O$1,0)),
IF(INDEX!$H$16=4,(VLOOKUP($A66,'LA34'!$A$1:$BZ$190,'LA34'!O$1,0)),0)))),".")</f>
        <v>0</v>
      </c>
      <c r="R66" s="27">
        <f>IFERROR(
IF(INDEX!$H$16=1,(VLOOKUP($A66,'LA31'!$A$1:$BZ$190,'LA31'!P$1,0)),
IF(INDEX!$H$16=2,(VLOOKUP($A66,'LA32'!$A$1:$BZ$190,'LA32'!P$1,0)),
IF(INDEX!$H$16=3,(VLOOKUP($A66,'LA33'!$A$1:$BZ$190,'LA33'!P$1,0)),
IF(INDEX!$H$16=4,(VLOOKUP($A66,'LA34'!$A$1:$BZ$190,'LA34'!P$1,0)),0)))),".")</f>
        <v>0</v>
      </c>
      <c r="S66" s="27">
        <f>IFERROR(
IF(INDEX!$H$16=1,(VLOOKUP($A66,'LA31'!$A$1:$BZ$190,'LA31'!Q$1,0)),
IF(INDEX!$H$16=2,(VLOOKUP($A66,'LA32'!$A$1:$BZ$190,'LA32'!Q$1,0)),
IF(INDEX!$H$16=3,(VLOOKUP($A66,'LA33'!$A$1:$BZ$190,'LA33'!Q$1,0)),
IF(INDEX!$H$16=4,(VLOOKUP($A66,'LA34'!$A$1:$BZ$190,'LA34'!Q$1,0)),0)))),".")</f>
        <v>0.03</v>
      </c>
      <c r="T66" s="27">
        <f>IFERROR(
IF(INDEX!$H$16=1,(VLOOKUP($A66,'LA31'!$A$1:$BZ$190,'LA31'!R$1,0)),
IF(INDEX!$H$16=2,(VLOOKUP($A66,'LA32'!$A$1:$BZ$190,'LA32'!R$1,0)),
IF(INDEX!$H$16=3,(VLOOKUP($A66,'LA33'!$A$1:$BZ$190,'LA33'!R$1,0)),
IF(INDEX!$H$16=4,(VLOOKUP($A66,'LA34'!$A$1:$BZ$190,'LA34'!R$1,0)),0)))),".")</f>
        <v>0.02</v>
      </c>
      <c r="U66" s="27">
        <f>IFERROR(
IF(INDEX!$H$16=1,(VLOOKUP($A66,'LA31'!$A$1:$BZ$190,'LA31'!S$1,0)),
IF(INDEX!$H$16=2,(VLOOKUP($A66,'LA32'!$A$1:$BZ$190,'LA32'!S$1,0)),
IF(INDEX!$H$16=3,(VLOOKUP($A66,'LA33'!$A$1:$BZ$190,'LA33'!S$1,0)),
IF(INDEX!$H$16=4,(VLOOKUP($A66,'LA34'!$A$1:$BZ$190,'LA34'!S$1,0)),0)))),".")</f>
        <v>0.02</v>
      </c>
      <c r="V66" s="27">
        <f>IFERROR(
IF(INDEX!$H$16=1,(VLOOKUP($A66,'LA31'!$A$1:$BZ$190,'LA31'!T$1,0)),
IF(INDEX!$H$16=2,(VLOOKUP($A66,'LA32'!$A$1:$BZ$190,'LA32'!T$1,0)),
IF(INDEX!$H$16=3,(VLOOKUP($A66,'LA33'!$A$1:$BZ$190,'LA33'!T$1,0)),
IF(INDEX!$H$16=4,(VLOOKUP($A66,'LA34'!$A$1:$BZ$190,'LA34'!T$1,0)),0)))),".")</f>
        <v>0.19</v>
      </c>
      <c r="W66" s="27">
        <f>IFERROR(
IF(INDEX!$H$16=1,(VLOOKUP($A66,'LA31'!$A$1:$BZ$190,'LA31'!U$1,0)),
IF(INDEX!$H$16=2,(VLOOKUP($A66,'LA32'!$A$1:$BZ$190,'LA32'!U$1,0)),
IF(INDEX!$H$16=3,(VLOOKUP($A66,'LA33'!$A$1:$BZ$190,'LA33'!U$1,0)),
IF(INDEX!$H$16=4,(VLOOKUP($A66,'LA34'!$A$1:$BZ$190,'LA34'!U$1,0)),0)))),".")</f>
        <v>0.2</v>
      </c>
      <c r="X66" s="27">
        <f>IFERROR(
IF(INDEX!$H$16=1,(VLOOKUP($A66,'LA31'!$A$1:$BZ$190,'LA31'!V$1,0)),
IF(INDEX!$H$16=2,(VLOOKUP($A66,'LA32'!$A$1:$BZ$190,'LA32'!V$1,0)),
IF(INDEX!$H$16=3,(VLOOKUP($A66,'LA33'!$A$1:$BZ$190,'LA33'!V$1,0)),
IF(INDEX!$H$16=4,(VLOOKUP($A66,'LA34'!$A$1:$BZ$190,'LA34'!V$1,0)),0)))),".")</f>
        <v>0.2</v>
      </c>
      <c r="Y66" s="27">
        <f>IFERROR(
IF(INDEX!$H$16=1,(VLOOKUP($A66,'LA31'!$A$1:$BZ$190,'LA31'!W$1,0)),
IF(INDEX!$H$16=2,(VLOOKUP($A66,'LA32'!$A$1:$BZ$190,'LA32'!W$1,0)),
IF(INDEX!$H$16=3,(VLOOKUP($A66,'LA33'!$A$1:$BZ$190,'LA33'!W$1,0)),
IF(INDEX!$H$16=4,(VLOOKUP($A66,'LA34'!$A$1:$BZ$190,'LA34'!W$1,0)),0)))),".")</f>
        <v>0.08</v>
      </c>
      <c r="Z66" s="27">
        <f>IFERROR(
IF(INDEX!$H$16=1,(VLOOKUP($A66,'LA31'!$A$1:$BZ$190,'LA31'!X$1,0)),
IF(INDEX!$H$16=2,(VLOOKUP($A66,'LA32'!$A$1:$BZ$190,'LA32'!X$1,0)),
IF(INDEX!$H$16=3,(VLOOKUP($A66,'LA33'!$A$1:$BZ$190,'LA33'!X$1,0)),
IF(INDEX!$H$16=4,(VLOOKUP($A66,'LA34'!$A$1:$BZ$190,'LA34'!X$1,0)),0)))),".")</f>
        <v>0.18</v>
      </c>
      <c r="AA66" s="27">
        <f>IFERROR(
IF(INDEX!$H$16=1,(VLOOKUP($A66,'LA31'!$A$1:$BZ$190,'LA31'!Y$1,0)),
IF(INDEX!$H$16=2,(VLOOKUP($A66,'LA32'!$A$1:$BZ$190,'LA32'!Y$1,0)),
IF(INDEX!$H$16=3,(VLOOKUP($A66,'LA33'!$A$1:$BZ$190,'LA33'!Y$1,0)),
IF(INDEX!$H$16=4,(VLOOKUP($A66,'LA34'!$A$1:$BZ$190,'LA34'!Y$1,0)),0)))),".")</f>
        <v>0.15</v>
      </c>
      <c r="AB66" s="27">
        <f>IFERROR(
IF(INDEX!$H$16=1,(VLOOKUP($A66,'LA31'!$A$1:$BZ$190,'LA31'!Z$1,0)),
IF(INDEX!$H$16=2,(VLOOKUP($A66,'LA32'!$A$1:$BZ$190,'LA32'!Z$1,0)),
IF(INDEX!$H$16=3,(VLOOKUP($A66,'LA33'!$A$1:$BZ$190,'LA33'!Z$1,0)),
IF(INDEX!$H$16=4,(VLOOKUP($A66,'LA34'!$A$1:$BZ$190,'LA34'!Z$1,0)),0)))),".")</f>
        <v>0</v>
      </c>
      <c r="AC66" s="27">
        <f>IFERROR(
IF(INDEX!$H$16=1,(VLOOKUP($A66,'LA31'!$A$1:$BZ$190,'LA31'!AA$1,0)),
IF(INDEX!$H$16=2,(VLOOKUP($A66,'LA32'!$A$1:$BZ$190,'LA32'!AA$1,0)),
IF(INDEX!$H$16=3,(VLOOKUP($A66,'LA33'!$A$1:$BZ$190,'LA33'!AA$1,0)),
IF(INDEX!$H$16=4,(VLOOKUP($A66,'LA34'!$A$1:$BZ$190,'LA34'!AA$1,0)),0)))),".")</f>
        <v>0</v>
      </c>
      <c r="AD66" s="27">
        <f>IFERROR(
IF(INDEX!$H$16=1,(VLOOKUP($A66,'LA31'!$A$1:$BZ$190,'LA31'!AB$1,0)),
IF(INDEX!$H$16=2,(VLOOKUP($A66,'LA32'!$A$1:$BZ$190,'LA32'!AB$1,0)),
IF(INDEX!$H$16=3,(VLOOKUP($A66,'LA33'!$A$1:$BZ$190,'LA33'!AB$1,0)),
IF(INDEX!$H$16=4,(VLOOKUP($A66,'LA34'!$A$1:$BZ$190,'LA34'!AB$1,0)),0)))),".")</f>
        <v>0</v>
      </c>
      <c r="AE66" s="27">
        <f>IFERROR(
IF(INDEX!$H$16=1,(VLOOKUP($A66,'LA31'!$A$1:$BZ$190,'LA31'!AC$1,0)),
IF(INDEX!$H$16=2,(VLOOKUP($A66,'LA32'!$A$1:$BZ$190,'LA32'!AC$1,0)),
IF(INDEX!$H$16=3,(VLOOKUP($A66,'LA33'!$A$1:$BZ$190,'LA33'!AC$1,0)),
IF(INDEX!$H$16=4,(VLOOKUP($A66,'LA34'!$A$1:$BZ$190,'LA34'!AC$1,0)),0)))),".")</f>
        <v>0</v>
      </c>
      <c r="AF66" s="27">
        <f>IFERROR(
IF(INDEX!$H$16=1,(VLOOKUP($A66,'LA31'!$A$1:$BZ$190,'LA31'!AD$1,0)),
IF(INDEX!$H$16=2,(VLOOKUP($A66,'LA32'!$A$1:$BZ$190,'LA32'!AD$1,0)),
IF(INDEX!$H$16=3,(VLOOKUP($A66,'LA33'!$A$1:$BZ$190,'LA33'!AD$1,0)),
IF(INDEX!$H$16=4,(VLOOKUP($A66,'LA34'!$A$1:$BZ$190,'LA34'!AD$1,0)),0)))),".")</f>
        <v>0</v>
      </c>
      <c r="AG66" s="27">
        <f>IFERROR(
IF(INDEX!$H$16=1,(VLOOKUP($A66,'LA31'!$A$1:$BZ$190,'LA31'!AE$1,0)),
IF(INDEX!$H$16=2,(VLOOKUP($A66,'LA32'!$A$1:$BZ$190,'LA32'!AE$1,0)),
IF(INDEX!$H$16=3,(VLOOKUP($A66,'LA33'!$A$1:$BZ$190,'LA33'!AE$1,0)),
IF(INDEX!$H$16=4,(VLOOKUP($A66,'LA34'!$A$1:$BZ$190,'LA34'!AE$1,0)),0)))),".")</f>
        <v>0</v>
      </c>
      <c r="AH66" s="27">
        <f>IFERROR(
IF(INDEX!$H$16=1,(VLOOKUP($A66,'LA31'!$A$1:$BZ$190,'LA31'!AF$1,0)),
IF(INDEX!$H$16=2,(VLOOKUP($A66,'LA32'!$A$1:$BZ$190,'LA32'!AF$1,0)),
IF(INDEX!$H$16=3,(VLOOKUP($A66,'LA33'!$A$1:$BZ$190,'LA33'!AF$1,0)),
IF(INDEX!$H$16=4,(VLOOKUP($A66,'LA34'!$A$1:$BZ$190,'LA34'!AF$1,0)),0)))),".")</f>
        <v>0</v>
      </c>
      <c r="AI66" s="27">
        <f>IFERROR(
IF(INDEX!$H$16=1,(VLOOKUP($A66,'LA31'!$A$1:$BZ$190,'LA31'!AG$1,0)),
IF(INDEX!$H$16=2,(VLOOKUP($A66,'LA32'!$A$1:$BZ$190,'LA32'!AG$1,0)),
IF(INDEX!$H$16=3,(VLOOKUP($A66,'LA33'!$A$1:$BZ$190,'LA33'!AG$1,0)),
IF(INDEX!$H$16=4,(VLOOKUP($A66,'LA34'!$A$1:$BZ$190,'LA34'!AG$1,0)),0)))),".")</f>
        <v>0</v>
      </c>
      <c r="AJ66" s="27">
        <f>IFERROR(
IF(INDEX!$H$16=1,(VLOOKUP($A66,'LA31'!$A$1:$BZ$190,'LA31'!AH$1,0)),
IF(INDEX!$H$16=2,(VLOOKUP($A66,'LA32'!$A$1:$BZ$190,'LA32'!AH$1,0)),
IF(INDEX!$H$16=3,(VLOOKUP($A66,'LA33'!$A$1:$BZ$190,'LA33'!AH$1,0)),
IF(INDEX!$H$16=4,(VLOOKUP($A66,'LA34'!$A$1:$BZ$190,'LA34'!AH$1,0)),0)))),".")</f>
        <v>0</v>
      </c>
      <c r="AK66" s="27">
        <f>IFERROR(
IF(INDEX!$H$16=1,(VLOOKUP($A66,'LA31'!$A$1:$BZ$190,'LA31'!AI$1,0)),
IF(INDEX!$H$16=2,(VLOOKUP($A66,'LA32'!$A$1:$BZ$190,'LA32'!AI$1,0)),
IF(INDEX!$H$16=3,(VLOOKUP($A66,'LA33'!$A$1:$BZ$190,'LA33'!AI$1,0)),
IF(INDEX!$H$16=4,(VLOOKUP($A66,'LA34'!$A$1:$BZ$190,'LA34'!AI$1,0)),0)))),".")</f>
        <v>0.06</v>
      </c>
      <c r="AL66" s="27">
        <f>IFERROR(
IF(INDEX!$H$16=1,(VLOOKUP($A66,'LA31'!$A$1:$BZ$190,'LA31'!AJ$1,0)),
IF(INDEX!$H$16=2,(VLOOKUP($A66,'LA32'!$A$1:$BZ$190,'LA32'!AJ$1,0)),
IF(INDEX!$H$16=3,(VLOOKUP($A66,'LA33'!$A$1:$BZ$190,'LA33'!AJ$1,0)),
IF(INDEX!$H$16=4,(VLOOKUP($A66,'LA34'!$A$1:$BZ$190,'LA34'!AJ$1,0)),0)))),".")</f>
        <v>0.06</v>
      </c>
      <c r="AM66" s="27">
        <f>IFERROR(
IF(INDEX!$H$16=1,(VLOOKUP($A66,'LA31'!$A$1:$BZ$190,'LA31'!AK$1,0)),
IF(INDEX!$H$16=2,(VLOOKUP($A66,'LA32'!$A$1:$BZ$190,'LA32'!AK$1,0)),
IF(INDEX!$H$16=3,(VLOOKUP($A66,'LA33'!$A$1:$BZ$190,'LA33'!AK$1,0)),
IF(INDEX!$H$16=4,(VLOOKUP($A66,'LA34'!$A$1:$BZ$190,'LA34'!AK$1,0)),0)))),".")</f>
        <v>0.06</v>
      </c>
      <c r="AN66" s="27">
        <f>IFERROR(
IF(INDEX!$H$16=1,(VLOOKUP($A66,'LA31'!$A$1:$BZ$190,'LA31'!AL$1,0)),
IF(INDEX!$H$16=2,(VLOOKUP($A66,'LA32'!$A$1:$BZ$190,'LA32'!AL$1,0)),
IF(INDEX!$H$16=3,(VLOOKUP($A66,'LA33'!$A$1:$BZ$190,'LA33'!AL$1,0)),
IF(INDEX!$H$16=4,(VLOOKUP($A66,'LA34'!$A$1:$BZ$190,'LA34'!AL$1,0)),0)))),".")</f>
        <v>0</v>
      </c>
      <c r="AO66" s="27">
        <f>IFERROR(
IF(INDEX!$H$16=1,(VLOOKUP($A66,'LA31'!$A$1:$BZ$190,'LA31'!AM$1,0)),
IF(INDEX!$H$16=2,(VLOOKUP($A66,'LA32'!$A$1:$BZ$190,'LA32'!AM$1,0)),
IF(INDEX!$H$16=3,(VLOOKUP($A66,'LA33'!$A$1:$BZ$190,'LA33'!AM$1,0)),
IF(INDEX!$H$16=4,(VLOOKUP($A66,'LA34'!$A$1:$BZ$190,'LA34'!AM$1,0)),0)))),".")</f>
        <v>0</v>
      </c>
      <c r="AP66" s="27">
        <f>IFERROR(
IF(INDEX!$H$16=1,(VLOOKUP($A66,'LA31'!$A$1:$BZ$190,'LA31'!AN$1,0)),
IF(INDEX!$H$16=2,(VLOOKUP($A66,'LA32'!$A$1:$BZ$190,'LA32'!AN$1,0)),
IF(INDEX!$H$16=3,(VLOOKUP($A66,'LA33'!$A$1:$BZ$190,'LA33'!AN$1,0)),
IF(INDEX!$H$16=4,(VLOOKUP($A66,'LA34'!$A$1:$BZ$190,'LA34'!AN$1,0)),0)))),".")</f>
        <v>0</v>
      </c>
      <c r="AQ66" s="27" t="str">
        <f>IFERROR(
IF(INDEX!$H$16=1,(VLOOKUP($A66,'LA31'!$A$1:$BZ$190,'LA31'!AO$1,0)),
IF(INDEX!$H$16=2,(VLOOKUP($A66,'LA32'!$A$1:$BZ$190,'LA32'!AO$1,0)),
IF(INDEX!$H$16=3,(VLOOKUP($A66,'LA33'!$A$1:$BZ$190,'LA33'!AO$1,0)),
IF(INDEX!$H$16=4,(VLOOKUP($A66,'LA34'!$A$1:$BZ$190,'LA34'!AO$1,0)),0)))),".")</f>
        <v>x</v>
      </c>
      <c r="AR66" s="27" t="str">
        <f>IFERROR(
IF(INDEX!$H$16=1,(VLOOKUP($A66,'LA31'!$A$1:$BZ$190,'LA31'!AP$1,0)),
IF(INDEX!$H$16=2,(VLOOKUP($A66,'LA32'!$A$1:$BZ$190,'LA32'!AP$1,0)),
IF(INDEX!$H$16=3,(VLOOKUP($A66,'LA33'!$A$1:$BZ$190,'LA33'!AP$1,0)),
IF(INDEX!$H$16=4,(VLOOKUP($A66,'LA34'!$A$1:$BZ$190,'LA34'!AP$1,0)),0)))),".")</f>
        <v>x</v>
      </c>
      <c r="AS66" s="27" t="str">
        <f>IFERROR(
IF(INDEX!$H$16=1,(VLOOKUP($A66,'LA31'!$A$1:$BZ$190,'LA31'!AQ$1,0)),
IF(INDEX!$H$16=2,(VLOOKUP($A66,'LA32'!$A$1:$BZ$190,'LA32'!AQ$1,0)),
IF(INDEX!$H$16=3,(VLOOKUP($A66,'LA33'!$A$1:$BZ$190,'LA33'!AQ$1,0)),
IF(INDEX!$H$16=4,(VLOOKUP($A66,'LA34'!$A$1:$BZ$190,'LA34'!AQ$1,0)),0)))),".")</f>
        <v>-</v>
      </c>
      <c r="AT66" s="27" t="str">
        <f>IFERROR(
IF(INDEX!$H$16=1,(VLOOKUP($A66,'LA31'!$A$1:$BZ$190,'LA31'!AR$1,0)),
IF(INDEX!$H$16=2,(VLOOKUP($A66,'LA32'!$A$1:$BZ$190,'LA32'!AR$1,0)),
IF(INDEX!$H$16=3,(VLOOKUP($A66,'LA33'!$A$1:$BZ$190,'LA33'!AR$1,0)),
IF(INDEX!$H$16=4,(VLOOKUP($A66,'LA34'!$A$1:$BZ$190,'LA34'!AR$1,0)),0)))),".")</f>
        <v>x</v>
      </c>
      <c r="AU66" s="27">
        <f>IFERROR(
IF(INDEX!$H$16=1,(VLOOKUP($A66,'LA31'!$A$1:$BZ$190,'LA31'!AS$1,0)),
IF(INDEX!$H$16=2,(VLOOKUP($A66,'LA32'!$A$1:$BZ$190,'LA32'!AS$1,0)),
IF(INDEX!$H$16=3,(VLOOKUP($A66,'LA33'!$A$1:$BZ$190,'LA33'!AS$1,0)),
IF(INDEX!$H$16=4,(VLOOKUP($A66,'LA34'!$A$1:$BZ$190,'LA34'!AS$1,0)),0)))),".")</f>
        <v>0.01</v>
      </c>
      <c r="AV66" s="27">
        <f>IFERROR(
IF(INDEX!$H$16=1,(VLOOKUP($A66,'LA31'!$A$1:$BZ$190,'LA31'!AT$1,0)),
IF(INDEX!$H$16=2,(VLOOKUP($A66,'LA32'!$A$1:$BZ$190,'LA32'!AT$1,0)),
IF(INDEX!$H$16=3,(VLOOKUP($A66,'LA33'!$A$1:$BZ$190,'LA33'!AT$1,0)),
IF(INDEX!$H$16=4,(VLOOKUP($A66,'LA34'!$A$1:$BZ$190,'LA34'!AT$1,0)),0)))),".")</f>
        <v>0.01</v>
      </c>
      <c r="AW66" s="27" t="str">
        <f>IFERROR(
IF(INDEX!$H$16=1,(VLOOKUP($A66,'LA31'!$A$1:$BZ$190,'LA31'!AU$1,0)),
IF(INDEX!$H$16=2,(VLOOKUP($A66,'LA32'!$A$1:$BZ$190,'LA32'!AU$1,0)),
IF(INDEX!$H$16=3,(VLOOKUP($A66,'LA33'!$A$1:$BZ$190,'LA33'!AU$1,0)),
IF(INDEX!$H$16=4,(VLOOKUP($A66,'LA34'!$A$1:$BZ$190,'LA34'!AU$1,0)),0)))),".")</f>
        <v>x</v>
      </c>
      <c r="AX66" s="27" t="str">
        <f>IFERROR(
IF(INDEX!$H$16=1,(VLOOKUP($A66,'LA31'!$A$1:$BZ$190,'LA31'!AV$1,0)),
IF(INDEX!$H$16=2,(VLOOKUP($A66,'LA32'!$A$1:$BZ$190,'LA32'!AV$1,0)),
IF(INDEX!$H$16=3,(VLOOKUP($A66,'LA33'!$A$1:$BZ$190,'LA33'!AV$1,0)),
IF(INDEX!$H$16=4,(VLOOKUP($A66,'LA34'!$A$1:$BZ$190,'LA34'!AV$1,0)),0)))),".")</f>
        <v>x</v>
      </c>
      <c r="AY66" s="27">
        <f>IFERROR(
IF(INDEX!$H$16=1,(VLOOKUP($A66,'LA31'!$A$1:$BZ$190,'LA31'!AW$1,0)),
IF(INDEX!$H$16=2,(VLOOKUP($A66,'LA32'!$A$1:$BZ$190,'LA32'!AW$1,0)),
IF(INDEX!$H$16=3,(VLOOKUP($A66,'LA33'!$A$1:$BZ$190,'LA33'!AW$1,0)),
IF(INDEX!$H$16=4,(VLOOKUP($A66,'LA34'!$A$1:$BZ$190,'LA34'!AW$1,0)),0)))),".")</f>
        <v>0.01</v>
      </c>
      <c r="AZ66" s="27">
        <f>IFERROR(
IF(INDEX!$H$16=1,(VLOOKUP($A66,'LA31'!$A$1:$BZ$190,'LA31'!AX$1,0)),
IF(INDEX!$H$16=2,(VLOOKUP($A66,'LA32'!$A$1:$BZ$190,'LA32'!AX$1,0)),
IF(INDEX!$H$16=3,(VLOOKUP($A66,'LA33'!$A$1:$BZ$190,'LA33'!AX$1,0)),
IF(INDEX!$H$16=4,(VLOOKUP($A66,'LA34'!$A$1:$BZ$190,'LA34'!AX$1,0)),0)))),".")</f>
        <v>0</v>
      </c>
      <c r="BA66" s="27" t="str">
        <f>IFERROR(
IF(INDEX!$H$16=1,(VLOOKUP($A66,'LA31'!$A$1:$BZ$190,'LA31'!AY$1,0)),
IF(INDEX!$H$16=2,(VLOOKUP($A66,'LA32'!$A$1:$BZ$190,'LA32'!AY$1,0)),
IF(INDEX!$H$16=3,(VLOOKUP($A66,'LA33'!$A$1:$BZ$190,'LA33'!AY$1,0)),
IF(INDEX!$H$16=4,(VLOOKUP($A66,'LA34'!$A$1:$BZ$190,'LA34'!AY$1,0)),0)))),".")</f>
        <v>x</v>
      </c>
      <c r="BB66" s="27" t="str">
        <f>IFERROR(
IF(INDEX!$H$16=1,(VLOOKUP($A66,'LA31'!$A$1:$BZ$190,'LA31'!AZ$1,0)),
IF(INDEX!$H$16=2,(VLOOKUP($A66,'LA32'!$A$1:$BZ$190,'LA32'!AZ$1,0)),
IF(INDEX!$H$16=3,(VLOOKUP($A66,'LA33'!$A$1:$BZ$190,'LA33'!AZ$1,0)),
IF(INDEX!$H$16=4,(VLOOKUP($A66,'LA34'!$A$1:$BZ$190,'LA34'!AZ$1,0)),0)))),".")</f>
        <v>x</v>
      </c>
      <c r="BC66" s="27" t="str">
        <f>IFERROR(
IF(INDEX!$H$16=1,(VLOOKUP($A66,'LA31'!$A$1:$BZ$190,'LA31'!BA$1,0)),
IF(INDEX!$H$16=2,(VLOOKUP($A66,'LA32'!$A$1:$BZ$190,'LA32'!BA$1,0)),
IF(INDEX!$H$16=3,(VLOOKUP($A66,'LA33'!$A$1:$BZ$190,'LA33'!BA$1,0)),
IF(INDEX!$H$16=4,(VLOOKUP($A66,'LA34'!$A$1:$BZ$190,'LA34'!BA$1,0)),0)))),".")</f>
        <v>x</v>
      </c>
      <c r="BD66" s="27" t="str">
        <f>IFERROR(
IF(INDEX!$H$16=1,(VLOOKUP($A66,'LA31'!$A$1:$BZ$190,'LA31'!BB$1,0)),
IF(INDEX!$H$16=2,(VLOOKUP($A66,'LA32'!$A$1:$BZ$190,'LA32'!BB$1,0)),
IF(INDEX!$H$16=3,(VLOOKUP($A66,'LA33'!$A$1:$BZ$190,'LA33'!BB$1,0)),
IF(INDEX!$H$16=4,(VLOOKUP($A66,'LA34'!$A$1:$BZ$190,'LA34'!BB$1,0)),0)))),".")</f>
        <v>x</v>
      </c>
      <c r="BE66" s="27" t="str">
        <f>IFERROR(
IF(INDEX!$H$16=1,(VLOOKUP($A66,'LA31'!$A$1:$BZ$190,'LA31'!BC$1,0)),
IF(INDEX!$H$16=2,(VLOOKUP($A66,'LA32'!$A$1:$BZ$190,'LA32'!BC$1,0)),
IF(INDEX!$H$16=3,(VLOOKUP($A66,'LA33'!$A$1:$BZ$190,'LA33'!BC$1,0)),
IF(INDEX!$H$16=4,(VLOOKUP($A66,'LA34'!$A$1:$BZ$190,'LA34'!BC$1,0)),0)))),".")</f>
        <v>x</v>
      </c>
      <c r="BF66" s="27">
        <f>IFERROR(
IF(INDEX!$H$16=1,(VLOOKUP($A66,'LA31'!$A$1:$BZ$190,'LA31'!BD$1,0)),
IF(INDEX!$H$16=2,(VLOOKUP($A66,'LA32'!$A$1:$BZ$190,'LA32'!BD$1,0)),
IF(INDEX!$H$16=3,(VLOOKUP($A66,'LA33'!$A$1:$BZ$190,'LA33'!BD$1,0)),
IF(INDEX!$H$16=4,(VLOOKUP($A66,'LA34'!$A$1:$BZ$190,'LA34'!BD$1,0)),0)))),".")</f>
        <v>0.02</v>
      </c>
      <c r="BG66" s="27">
        <f>IFERROR(
IF(INDEX!$H$16=1,(VLOOKUP($A66,'LA31'!$A$1:$BZ$190,'LA31'!BE$1,0)),
IF(INDEX!$H$16=2,(VLOOKUP($A66,'LA32'!$A$1:$BZ$190,'LA32'!BE$1,0)),
IF(INDEX!$H$16=3,(VLOOKUP($A66,'LA33'!$A$1:$BZ$190,'LA33'!BE$1,0)),
IF(INDEX!$H$16=4,(VLOOKUP($A66,'LA34'!$A$1:$BZ$190,'LA34'!BE$1,0)),0)))),".")</f>
        <v>0.01</v>
      </c>
      <c r="BH66" s="27">
        <f>IFERROR(
IF(INDEX!$H$16=1,(VLOOKUP($A66,'LA31'!$A$1:$BZ$190,'LA31'!BF$1,0)),
IF(INDEX!$H$16=2,(VLOOKUP($A66,'LA32'!$A$1:$BZ$190,'LA32'!BF$1,0)),
IF(INDEX!$H$16=3,(VLOOKUP($A66,'LA33'!$A$1:$BZ$190,'LA33'!BF$1,0)),
IF(INDEX!$H$16=4,(VLOOKUP($A66,'LA34'!$A$1:$BZ$190,'LA34'!BF$1,0)),0)))),".")</f>
        <v>0.01</v>
      </c>
      <c r="BI66" s="27">
        <f>IFERROR(
IF(INDEX!$H$16=1,(VLOOKUP($A66,'LA31'!$A$1:$BZ$190,'LA31'!BG$1,0)),
IF(INDEX!$H$16=2,(VLOOKUP($A66,'LA32'!$A$1:$BZ$190,'LA32'!BG$1,0)),
IF(INDEX!$H$16=3,(VLOOKUP($A66,'LA33'!$A$1:$BZ$190,'LA33'!BG$1,0)),
IF(INDEX!$H$16=4,(VLOOKUP($A66,'LA34'!$A$1:$BZ$190,'LA34'!BG$1,0)),0)))),".")</f>
        <v>0.09</v>
      </c>
      <c r="BJ66" s="27">
        <f>IFERROR(
IF(INDEX!$H$16=1,(VLOOKUP($A66,'LA31'!$A$1:$BZ$190,'LA31'!BH$1,0)),
IF(INDEX!$H$16=2,(VLOOKUP($A66,'LA32'!$A$1:$BZ$190,'LA32'!BH$1,0)),
IF(INDEX!$H$16=3,(VLOOKUP($A66,'LA33'!$A$1:$BZ$190,'LA33'!BH$1,0)),
IF(INDEX!$H$16=4,(VLOOKUP($A66,'LA34'!$A$1:$BZ$190,'LA34'!BH$1,0)),0)))),".")</f>
        <v>0.05</v>
      </c>
      <c r="BK66" s="27">
        <f>IFERROR(
IF(INDEX!$H$16=1,(VLOOKUP($A66,'LA31'!$A$1:$BZ$190,'LA31'!BI$1,0)),
IF(INDEX!$H$16=2,(VLOOKUP($A66,'LA32'!$A$1:$BZ$190,'LA32'!BI$1,0)),
IF(INDEX!$H$16=3,(VLOOKUP($A66,'LA33'!$A$1:$BZ$190,'LA33'!BI$1,0)),
IF(INDEX!$H$16=4,(VLOOKUP($A66,'LA34'!$A$1:$BZ$190,'LA34'!BI$1,0)),0)))),".")</f>
        <v>0.06</v>
      </c>
      <c r="BL66" s="27">
        <f>IFERROR(
IF(INDEX!$H$16=1,(VLOOKUP($A66,'LA31'!$A$1:$BZ$190,'LA31'!BJ$1,0)),
IF(INDEX!$H$16=2,(VLOOKUP($A66,'LA32'!$A$1:$BZ$190,'LA32'!BJ$1,0)),
IF(INDEX!$H$16=3,(VLOOKUP($A66,'LA33'!$A$1:$BZ$190,'LA33'!BJ$1,0)),
IF(INDEX!$H$16=4,(VLOOKUP($A66,'LA34'!$A$1:$BZ$190,'LA34'!BJ$1,0)),0)))),".")</f>
        <v>0.04</v>
      </c>
      <c r="BM66" s="27">
        <f>IFERROR(
IF(INDEX!$H$16=1,(VLOOKUP($A66,'LA31'!$A$1:$BZ$190,'LA31'!BK$1,0)),
IF(INDEX!$H$16=2,(VLOOKUP($A66,'LA32'!$A$1:$BZ$190,'LA32'!BK$1,0)),
IF(INDEX!$H$16=3,(VLOOKUP($A66,'LA33'!$A$1:$BZ$190,'LA33'!BK$1,0)),
IF(INDEX!$H$16=4,(VLOOKUP($A66,'LA34'!$A$1:$BZ$190,'LA34'!BK$1,0)),0)))),".")</f>
        <v>0.02</v>
      </c>
      <c r="BN66" s="27">
        <f>IFERROR(
IF(INDEX!$H$16=1,(VLOOKUP($A66,'LA31'!$A$1:$BZ$190,'LA31'!BL$1,0)),
IF(INDEX!$H$16=2,(VLOOKUP($A66,'LA32'!$A$1:$BZ$190,'LA32'!BL$1,0)),
IF(INDEX!$H$16=3,(VLOOKUP($A66,'LA33'!$A$1:$BZ$190,'LA33'!BL$1,0)),
IF(INDEX!$H$16=4,(VLOOKUP($A66,'LA34'!$A$1:$BZ$190,'LA34'!BL$1,0)),0)))),".")</f>
        <v>0.02</v>
      </c>
      <c r="BO66" s="27" t="str">
        <f>IFERROR(
IF(INDEX!$H$16=1,(VLOOKUP($A66,'LA31'!$A$1:$BZ$190,'LA31'!BM$1,0)),
IF(INDEX!$H$16=2,(VLOOKUP($A66,'LA32'!$A$1:$BZ$190,'LA32'!BM$1,0)),
IF(INDEX!$H$16=3,(VLOOKUP($A66,'LA33'!$A$1:$BZ$190,'LA33'!BM$1,0)),
IF(INDEX!$H$16=4,(VLOOKUP($A66,'LA34'!$A$1:$BZ$190,'LA34'!BM$1,0)),0)))),".")</f>
        <v>x</v>
      </c>
      <c r="BP66" s="27">
        <f>IFERROR(
IF(INDEX!$H$16=1,(VLOOKUP($A66,'LA31'!$A$1:$BZ$190,'LA31'!BN$1,0)),
IF(INDEX!$H$16=2,(VLOOKUP($A66,'LA32'!$A$1:$BZ$190,'LA32'!BN$1,0)),
IF(INDEX!$H$16=3,(VLOOKUP($A66,'LA33'!$A$1:$BZ$190,'LA33'!BN$1,0)),
IF(INDEX!$H$16=4,(VLOOKUP($A66,'LA34'!$A$1:$BZ$190,'LA34'!BN$1,0)),0)))),".")</f>
        <v>0.01</v>
      </c>
      <c r="BQ66" s="27">
        <f>IFERROR(
IF(INDEX!$H$16=1,(VLOOKUP($A66,'LA31'!$A$1:$BZ$190,'LA31'!BO$1,0)),
IF(INDEX!$H$16=2,(VLOOKUP($A66,'LA32'!$A$1:$BZ$190,'LA32'!BO$1,0)),
IF(INDEX!$H$16=3,(VLOOKUP($A66,'LA33'!$A$1:$BZ$190,'LA33'!BO$1,0)),
IF(INDEX!$H$16=4,(VLOOKUP($A66,'LA34'!$A$1:$BZ$190,'LA34'!BO$1,0)),0)))),".")</f>
        <v>0.01</v>
      </c>
    </row>
    <row r="67" spans="1:69" x14ac:dyDescent="0.2">
      <c r="A67" s="7">
        <v>205</v>
      </c>
      <c r="B67" s="13" t="s">
        <v>177</v>
      </c>
      <c r="C67" s="96" t="s">
        <v>122</v>
      </c>
      <c r="D67" s="26">
        <f>IFERROR(
IF(INDEX!$H$16=1,(VLOOKUP($A67,'LA31'!$A$1:$BZ$190,'LA31'!B$1,0)),
IF(INDEX!$H$16=2,(VLOOKUP($A67,'LA32'!$A$1:$BZ$190,'LA32'!B$1,0)),
IF(INDEX!$H$16=3,(VLOOKUP($A67,'LA33'!$A$1:$BZ$190,'LA33'!B$1,0)),
IF(INDEX!$H$16=4,(VLOOKUP($A67,'LA34'!$A$1:$BZ$190,'LA34'!B$1,0)),0)))),".")</f>
        <v>370</v>
      </c>
      <c r="E67" s="26">
        <f>IFERROR(
IF(INDEX!$H$16=1,(VLOOKUP($A67,'LA31'!$A$1:$BZ$190,'LA31'!C$1,0)),
IF(INDEX!$H$16=2,(VLOOKUP($A67,'LA32'!$A$1:$BZ$190,'LA32'!C$1,0)),
IF(INDEX!$H$16=3,(VLOOKUP($A67,'LA33'!$A$1:$BZ$190,'LA33'!C$1,0)),
IF(INDEX!$H$16=4,(VLOOKUP($A67,'LA34'!$A$1:$BZ$190,'LA34'!C$1,0)),0)))),".")</f>
        <v>750</v>
      </c>
      <c r="F67" s="26">
        <f>IFERROR(
IF(INDEX!$H$16=1,(VLOOKUP($A67,'LA31'!$A$1:$BZ$190,'LA31'!D$1,0)),
IF(INDEX!$H$16=2,(VLOOKUP($A67,'LA32'!$A$1:$BZ$190,'LA32'!D$1,0)),
IF(INDEX!$H$16=3,(VLOOKUP($A67,'LA33'!$A$1:$BZ$190,'LA33'!D$1,0)),
IF(INDEX!$H$16=4,(VLOOKUP($A67,'LA34'!$A$1:$BZ$190,'LA34'!D$1,0)),0)))),".")</f>
        <v>1120</v>
      </c>
      <c r="G67" s="27">
        <f>IFERROR(
IF(INDEX!$H$16=1,(VLOOKUP($A67,'LA31'!$A$1:$BZ$190,'LA31'!E$1,0)),
IF(INDEX!$H$16=2,(VLOOKUP($A67,'LA32'!$A$1:$BZ$190,'LA32'!E$1,0)),
IF(INDEX!$H$16=3,(VLOOKUP($A67,'LA33'!$A$1:$BZ$190,'LA33'!E$1,0)),
IF(INDEX!$H$16=4,(VLOOKUP($A67,'LA34'!$A$1:$BZ$190,'LA34'!E$1,0)),0)))),".")</f>
        <v>0.9</v>
      </c>
      <c r="H67" s="27">
        <f>IFERROR(
IF(INDEX!$H$16=1,(VLOOKUP($A67,'LA31'!$A$1:$BZ$190,'LA31'!F$1,0)),
IF(INDEX!$H$16=2,(VLOOKUP($A67,'LA32'!$A$1:$BZ$190,'LA32'!F$1,0)),
IF(INDEX!$H$16=3,(VLOOKUP($A67,'LA33'!$A$1:$BZ$190,'LA33'!F$1,0)),
IF(INDEX!$H$16=4,(VLOOKUP($A67,'LA34'!$A$1:$BZ$190,'LA34'!F$1,0)),0)))),".")</f>
        <v>0.94</v>
      </c>
      <c r="I67" s="27">
        <f>IFERROR(
IF(INDEX!$H$16=1,(VLOOKUP($A67,'LA31'!$A$1:$BZ$190,'LA31'!G$1,0)),
IF(INDEX!$H$16=2,(VLOOKUP($A67,'LA32'!$A$1:$BZ$190,'LA32'!G$1,0)),
IF(INDEX!$H$16=3,(VLOOKUP($A67,'LA33'!$A$1:$BZ$190,'LA33'!G$1,0)),
IF(INDEX!$H$16=4,(VLOOKUP($A67,'LA34'!$A$1:$BZ$190,'LA34'!G$1,0)),0)))),".")</f>
        <v>0.92</v>
      </c>
      <c r="J67" s="27">
        <f>IFERROR(
IF(INDEX!$H$16=1,(VLOOKUP($A67,'LA31'!$A$1:$BZ$190,'LA31'!H$1,0)),
IF(INDEX!$H$16=2,(VLOOKUP($A67,'LA32'!$A$1:$BZ$190,'LA32'!H$1,0)),
IF(INDEX!$H$16=3,(VLOOKUP($A67,'LA33'!$A$1:$BZ$190,'LA33'!H$1,0)),
IF(INDEX!$H$16=4,(VLOOKUP($A67,'LA34'!$A$1:$BZ$190,'LA34'!H$1,0)),0)))),".")</f>
        <v>0.9</v>
      </c>
      <c r="K67" s="27">
        <f>IFERROR(
IF(INDEX!$H$16=1,(VLOOKUP($A67,'LA31'!$A$1:$BZ$190,'LA31'!I$1,0)),
IF(INDEX!$H$16=2,(VLOOKUP($A67,'LA32'!$A$1:$BZ$190,'LA32'!I$1,0)),
IF(INDEX!$H$16=3,(VLOOKUP($A67,'LA33'!$A$1:$BZ$190,'LA33'!I$1,0)),
IF(INDEX!$H$16=4,(VLOOKUP($A67,'LA34'!$A$1:$BZ$190,'LA34'!I$1,0)),0)))),".")</f>
        <v>0.93</v>
      </c>
      <c r="L67" s="27">
        <f>IFERROR(
IF(INDEX!$H$16=1,(VLOOKUP($A67,'LA31'!$A$1:$BZ$190,'LA31'!J$1,0)),
IF(INDEX!$H$16=2,(VLOOKUP($A67,'LA32'!$A$1:$BZ$190,'LA32'!J$1,0)),
IF(INDEX!$H$16=3,(VLOOKUP($A67,'LA33'!$A$1:$BZ$190,'LA33'!J$1,0)),
IF(INDEX!$H$16=4,(VLOOKUP($A67,'LA34'!$A$1:$BZ$190,'LA34'!J$1,0)),0)))),".")</f>
        <v>0.92</v>
      </c>
      <c r="M67" s="27">
        <f>IFERROR(
IF(INDEX!$H$16=1,(VLOOKUP($A67,'LA31'!$A$1:$BZ$190,'LA31'!K$1,0)),
IF(INDEX!$H$16=2,(VLOOKUP($A67,'LA32'!$A$1:$BZ$190,'LA32'!K$1,0)),
IF(INDEX!$H$16=3,(VLOOKUP($A67,'LA33'!$A$1:$BZ$190,'LA33'!K$1,0)),
IF(INDEX!$H$16=4,(VLOOKUP($A67,'LA34'!$A$1:$BZ$190,'LA34'!K$1,0)),0)))),".")</f>
        <v>0.27</v>
      </c>
      <c r="N67" s="27">
        <f>IFERROR(
IF(INDEX!$H$16=1,(VLOOKUP($A67,'LA31'!$A$1:$BZ$190,'LA31'!L$1,0)),
IF(INDEX!$H$16=2,(VLOOKUP($A67,'LA32'!$A$1:$BZ$190,'LA32'!L$1,0)),
IF(INDEX!$H$16=3,(VLOOKUP($A67,'LA33'!$A$1:$BZ$190,'LA33'!L$1,0)),
IF(INDEX!$H$16=4,(VLOOKUP($A67,'LA34'!$A$1:$BZ$190,'LA34'!L$1,0)),0)))),".")</f>
        <v>0.17</v>
      </c>
      <c r="O67" s="27">
        <f>IFERROR(
IF(INDEX!$H$16=1,(VLOOKUP($A67,'LA31'!$A$1:$BZ$190,'LA31'!M$1,0)),
IF(INDEX!$H$16=2,(VLOOKUP($A67,'LA32'!$A$1:$BZ$190,'LA32'!M$1,0)),
IF(INDEX!$H$16=3,(VLOOKUP($A67,'LA33'!$A$1:$BZ$190,'LA33'!M$1,0)),
IF(INDEX!$H$16=4,(VLOOKUP($A67,'LA34'!$A$1:$BZ$190,'LA34'!M$1,0)),0)))),".")</f>
        <v>0.2</v>
      </c>
      <c r="P67" s="27">
        <f>IFERROR(
IF(INDEX!$H$16=1,(VLOOKUP($A67,'LA31'!$A$1:$BZ$190,'LA31'!N$1,0)),
IF(INDEX!$H$16=2,(VLOOKUP($A67,'LA32'!$A$1:$BZ$190,'LA32'!N$1,0)),
IF(INDEX!$H$16=3,(VLOOKUP($A67,'LA33'!$A$1:$BZ$190,'LA33'!N$1,0)),
IF(INDEX!$H$16=4,(VLOOKUP($A67,'LA34'!$A$1:$BZ$190,'LA34'!N$1,0)),0)))),".")</f>
        <v>0.02</v>
      </c>
      <c r="Q67" s="27">
        <f>IFERROR(
IF(INDEX!$H$16=1,(VLOOKUP($A67,'LA31'!$A$1:$BZ$190,'LA31'!O$1,0)),
IF(INDEX!$H$16=2,(VLOOKUP($A67,'LA32'!$A$1:$BZ$190,'LA32'!O$1,0)),
IF(INDEX!$H$16=3,(VLOOKUP($A67,'LA33'!$A$1:$BZ$190,'LA33'!O$1,0)),
IF(INDEX!$H$16=4,(VLOOKUP($A67,'LA34'!$A$1:$BZ$190,'LA34'!O$1,0)),0)))),".")</f>
        <v>0.03</v>
      </c>
      <c r="R67" s="27">
        <f>IFERROR(
IF(INDEX!$H$16=1,(VLOOKUP($A67,'LA31'!$A$1:$BZ$190,'LA31'!P$1,0)),
IF(INDEX!$H$16=2,(VLOOKUP($A67,'LA32'!$A$1:$BZ$190,'LA32'!P$1,0)),
IF(INDEX!$H$16=3,(VLOOKUP($A67,'LA33'!$A$1:$BZ$190,'LA33'!P$1,0)),
IF(INDEX!$H$16=4,(VLOOKUP($A67,'LA34'!$A$1:$BZ$190,'LA34'!P$1,0)),0)))),".")</f>
        <v>0.03</v>
      </c>
      <c r="S67" s="27">
        <f>IFERROR(
IF(INDEX!$H$16=1,(VLOOKUP($A67,'LA31'!$A$1:$BZ$190,'LA31'!Q$1,0)),
IF(INDEX!$H$16=2,(VLOOKUP($A67,'LA32'!$A$1:$BZ$190,'LA32'!Q$1,0)),
IF(INDEX!$H$16=3,(VLOOKUP($A67,'LA33'!$A$1:$BZ$190,'LA33'!Q$1,0)),
IF(INDEX!$H$16=4,(VLOOKUP($A67,'LA34'!$A$1:$BZ$190,'LA34'!Q$1,0)),0)))),".")</f>
        <v>0.02</v>
      </c>
      <c r="T67" s="27">
        <f>IFERROR(
IF(INDEX!$H$16=1,(VLOOKUP($A67,'LA31'!$A$1:$BZ$190,'LA31'!R$1,0)),
IF(INDEX!$H$16=2,(VLOOKUP($A67,'LA32'!$A$1:$BZ$190,'LA32'!R$1,0)),
IF(INDEX!$H$16=3,(VLOOKUP($A67,'LA33'!$A$1:$BZ$190,'LA33'!R$1,0)),
IF(INDEX!$H$16=4,(VLOOKUP($A67,'LA34'!$A$1:$BZ$190,'LA34'!R$1,0)),0)))),".")</f>
        <v>0.01</v>
      </c>
      <c r="U67" s="27">
        <f>IFERROR(
IF(INDEX!$H$16=1,(VLOOKUP($A67,'LA31'!$A$1:$BZ$190,'LA31'!S$1,0)),
IF(INDEX!$H$16=2,(VLOOKUP($A67,'LA32'!$A$1:$BZ$190,'LA32'!S$1,0)),
IF(INDEX!$H$16=3,(VLOOKUP($A67,'LA33'!$A$1:$BZ$190,'LA33'!S$1,0)),
IF(INDEX!$H$16=4,(VLOOKUP($A67,'LA34'!$A$1:$BZ$190,'LA34'!S$1,0)),0)))),".")</f>
        <v>0.01</v>
      </c>
      <c r="V67" s="27">
        <f>IFERROR(
IF(INDEX!$H$16=1,(VLOOKUP($A67,'LA31'!$A$1:$BZ$190,'LA31'!T$1,0)),
IF(INDEX!$H$16=2,(VLOOKUP($A67,'LA32'!$A$1:$BZ$190,'LA32'!T$1,0)),
IF(INDEX!$H$16=3,(VLOOKUP($A67,'LA33'!$A$1:$BZ$190,'LA33'!T$1,0)),
IF(INDEX!$H$16=4,(VLOOKUP($A67,'LA34'!$A$1:$BZ$190,'LA34'!T$1,0)),0)))),".")</f>
        <v>0.54</v>
      </c>
      <c r="W67" s="27">
        <f>IFERROR(
IF(INDEX!$H$16=1,(VLOOKUP($A67,'LA31'!$A$1:$BZ$190,'LA31'!U$1,0)),
IF(INDEX!$H$16=2,(VLOOKUP($A67,'LA32'!$A$1:$BZ$190,'LA32'!U$1,0)),
IF(INDEX!$H$16=3,(VLOOKUP($A67,'LA33'!$A$1:$BZ$190,'LA33'!U$1,0)),
IF(INDEX!$H$16=4,(VLOOKUP($A67,'LA34'!$A$1:$BZ$190,'LA34'!U$1,0)),0)))),".")</f>
        <v>0.68</v>
      </c>
      <c r="X67" s="27">
        <f>IFERROR(
IF(INDEX!$H$16=1,(VLOOKUP($A67,'LA31'!$A$1:$BZ$190,'LA31'!V$1,0)),
IF(INDEX!$H$16=2,(VLOOKUP($A67,'LA32'!$A$1:$BZ$190,'LA32'!V$1,0)),
IF(INDEX!$H$16=3,(VLOOKUP($A67,'LA33'!$A$1:$BZ$190,'LA33'!V$1,0)),
IF(INDEX!$H$16=4,(VLOOKUP($A67,'LA34'!$A$1:$BZ$190,'LA34'!V$1,0)),0)))),".")</f>
        <v>0.63</v>
      </c>
      <c r="Y67" s="27">
        <f>IFERROR(
IF(INDEX!$H$16=1,(VLOOKUP($A67,'LA31'!$A$1:$BZ$190,'LA31'!W$1,0)),
IF(INDEX!$H$16=2,(VLOOKUP($A67,'LA32'!$A$1:$BZ$190,'LA32'!W$1,0)),
IF(INDEX!$H$16=3,(VLOOKUP($A67,'LA33'!$A$1:$BZ$190,'LA33'!W$1,0)),
IF(INDEX!$H$16=4,(VLOOKUP($A67,'LA34'!$A$1:$BZ$190,'LA34'!W$1,0)),0)))),".")</f>
        <v>0.05</v>
      </c>
      <c r="Z67" s="27">
        <f>IFERROR(
IF(INDEX!$H$16=1,(VLOOKUP($A67,'LA31'!$A$1:$BZ$190,'LA31'!X$1,0)),
IF(INDEX!$H$16=2,(VLOOKUP($A67,'LA32'!$A$1:$BZ$190,'LA32'!X$1,0)),
IF(INDEX!$H$16=3,(VLOOKUP($A67,'LA33'!$A$1:$BZ$190,'LA33'!X$1,0)),
IF(INDEX!$H$16=4,(VLOOKUP($A67,'LA34'!$A$1:$BZ$190,'LA34'!X$1,0)),0)))),".")</f>
        <v>0.05</v>
      </c>
      <c r="AA67" s="27">
        <f>IFERROR(
IF(INDEX!$H$16=1,(VLOOKUP($A67,'LA31'!$A$1:$BZ$190,'LA31'!Y$1,0)),
IF(INDEX!$H$16=2,(VLOOKUP($A67,'LA32'!$A$1:$BZ$190,'LA32'!Y$1,0)),
IF(INDEX!$H$16=3,(VLOOKUP($A67,'LA33'!$A$1:$BZ$190,'LA33'!Y$1,0)),
IF(INDEX!$H$16=4,(VLOOKUP($A67,'LA34'!$A$1:$BZ$190,'LA34'!Y$1,0)),0)))),".")</f>
        <v>0.05</v>
      </c>
      <c r="AB67" s="27">
        <f>IFERROR(
IF(INDEX!$H$16=1,(VLOOKUP($A67,'LA31'!$A$1:$BZ$190,'LA31'!Z$1,0)),
IF(INDEX!$H$16=2,(VLOOKUP($A67,'LA32'!$A$1:$BZ$190,'LA32'!Z$1,0)),
IF(INDEX!$H$16=3,(VLOOKUP($A67,'LA33'!$A$1:$BZ$190,'LA33'!Z$1,0)),
IF(INDEX!$H$16=4,(VLOOKUP($A67,'LA34'!$A$1:$BZ$190,'LA34'!Z$1,0)),0)))),".")</f>
        <v>0</v>
      </c>
      <c r="AC67" s="27">
        <f>IFERROR(
IF(INDEX!$H$16=1,(VLOOKUP($A67,'LA31'!$A$1:$BZ$190,'LA31'!AA$1,0)),
IF(INDEX!$H$16=2,(VLOOKUP($A67,'LA32'!$A$1:$BZ$190,'LA32'!AA$1,0)),
IF(INDEX!$H$16=3,(VLOOKUP($A67,'LA33'!$A$1:$BZ$190,'LA33'!AA$1,0)),
IF(INDEX!$H$16=4,(VLOOKUP($A67,'LA34'!$A$1:$BZ$190,'LA34'!AA$1,0)),0)))),".")</f>
        <v>0</v>
      </c>
      <c r="AD67" s="27">
        <f>IFERROR(
IF(INDEX!$H$16=1,(VLOOKUP($A67,'LA31'!$A$1:$BZ$190,'LA31'!AB$1,0)),
IF(INDEX!$H$16=2,(VLOOKUP($A67,'LA32'!$A$1:$BZ$190,'LA32'!AB$1,0)),
IF(INDEX!$H$16=3,(VLOOKUP($A67,'LA33'!$A$1:$BZ$190,'LA33'!AB$1,0)),
IF(INDEX!$H$16=4,(VLOOKUP($A67,'LA34'!$A$1:$BZ$190,'LA34'!AB$1,0)),0)))),".")</f>
        <v>0</v>
      </c>
      <c r="AE67" s="27">
        <f>IFERROR(
IF(INDEX!$H$16=1,(VLOOKUP($A67,'LA31'!$A$1:$BZ$190,'LA31'!AC$1,0)),
IF(INDEX!$H$16=2,(VLOOKUP($A67,'LA32'!$A$1:$BZ$190,'LA32'!AC$1,0)),
IF(INDEX!$H$16=3,(VLOOKUP($A67,'LA33'!$A$1:$BZ$190,'LA33'!AC$1,0)),
IF(INDEX!$H$16=4,(VLOOKUP($A67,'LA34'!$A$1:$BZ$190,'LA34'!AC$1,0)),0)))),".")</f>
        <v>0</v>
      </c>
      <c r="AF67" s="27">
        <f>IFERROR(
IF(INDEX!$H$16=1,(VLOOKUP($A67,'LA31'!$A$1:$BZ$190,'LA31'!AD$1,0)),
IF(INDEX!$H$16=2,(VLOOKUP($A67,'LA32'!$A$1:$BZ$190,'LA32'!AD$1,0)),
IF(INDEX!$H$16=3,(VLOOKUP($A67,'LA33'!$A$1:$BZ$190,'LA33'!AD$1,0)),
IF(INDEX!$H$16=4,(VLOOKUP($A67,'LA34'!$A$1:$BZ$190,'LA34'!AD$1,0)),0)))),".")</f>
        <v>0</v>
      </c>
      <c r="AG67" s="27">
        <f>IFERROR(
IF(INDEX!$H$16=1,(VLOOKUP($A67,'LA31'!$A$1:$BZ$190,'LA31'!AE$1,0)),
IF(INDEX!$H$16=2,(VLOOKUP($A67,'LA32'!$A$1:$BZ$190,'LA32'!AE$1,0)),
IF(INDEX!$H$16=3,(VLOOKUP($A67,'LA33'!$A$1:$BZ$190,'LA33'!AE$1,0)),
IF(INDEX!$H$16=4,(VLOOKUP($A67,'LA34'!$A$1:$BZ$190,'LA34'!AE$1,0)),0)))),".")</f>
        <v>0</v>
      </c>
      <c r="AH67" s="27">
        <f>IFERROR(
IF(INDEX!$H$16=1,(VLOOKUP($A67,'LA31'!$A$1:$BZ$190,'LA31'!AF$1,0)),
IF(INDEX!$H$16=2,(VLOOKUP($A67,'LA32'!$A$1:$BZ$190,'LA32'!AF$1,0)),
IF(INDEX!$H$16=3,(VLOOKUP($A67,'LA33'!$A$1:$BZ$190,'LA33'!AF$1,0)),
IF(INDEX!$H$16=4,(VLOOKUP($A67,'LA34'!$A$1:$BZ$190,'LA34'!AF$1,0)),0)))),".")</f>
        <v>0</v>
      </c>
      <c r="AI67" s="27" t="str">
        <f>IFERROR(
IF(INDEX!$H$16=1,(VLOOKUP($A67,'LA31'!$A$1:$BZ$190,'LA31'!AG$1,0)),
IF(INDEX!$H$16=2,(VLOOKUP($A67,'LA32'!$A$1:$BZ$190,'LA32'!AG$1,0)),
IF(INDEX!$H$16=3,(VLOOKUP($A67,'LA33'!$A$1:$BZ$190,'LA33'!AG$1,0)),
IF(INDEX!$H$16=4,(VLOOKUP($A67,'LA34'!$A$1:$BZ$190,'LA34'!AG$1,0)),0)))),".")</f>
        <v>x</v>
      </c>
      <c r="AJ67" s="27" t="str">
        <f>IFERROR(
IF(INDEX!$H$16=1,(VLOOKUP($A67,'LA31'!$A$1:$BZ$190,'LA31'!AH$1,0)),
IF(INDEX!$H$16=2,(VLOOKUP($A67,'LA32'!$A$1:$BZ$190,'LA32'!AH$1,0)),
IF(INDEX!$H$16=3,(VLOOKUP($A67,'LA33'!$A$1:$BZ$190,'LA33'!AH$1,0)),
IF(INDEX!$H$16=4,(VLOOKUP($A67,'LA34'!$A$1:$BZ$190,'LA34'!AH$1,0)),0)))),".")</f>
        <v>x</v>
      </c>
      <c r="AK67" s="27" t="str">
        <f>IFERROR(
IF(INDEX!$H$16=1,(VLOOKUP($A67,'LA31'!$A$1:$BZ$190,'LA31'!AI$1,0)),
IF(INDEX!$H$16=2,(VLOOKUP($A67,'LA32'!$A$1:$BZ$190,'LA32'!AI$1,0)),
IF(INDEX!$H$16=3,(VLOOKUP($A67,'LA33'!$A$1:$BZ$190,'LA33'!AI$1,0)),
IF(INDEX!$H$16=4,(VLOOKUP($A67,'LA34'!$A$1:$BZ$190,'LA34'!AI$1,0)),0)))),".")</f>
        <v>x</v>
      </c>
      <c r="AL67" s="27" t="str">
        <f>IFERROR(
IF(INDEX!$H$16=1,(VLOOKUP($A67,'LA31'!$A$1:$BZ$190,'LA31'!AJ$1,0)),
IF(INDEX!$H$16=2,(VLOOKUP($A67,'LA32'!$A$1:$BZ$190,'LA32'!AJ$1,0)),
IF(INDEX!$H$16=3,(VLOOKUP($A67,'LA33'!$A$1:$BZ$190,'LA33'!AJ$1,0)),
IF(INDEX!$H$16=4,(VLOOKUP($A67,'LA34'!$A$1:$BZ$190,'LA34'!AJ$1,0)),0)))),".")</f>
        <v>x</v>
      </c>
      <c r="AM67" s="27">
        <f>IFERROR(
IF(INDEX!$H$16=1,(VLOOKUP($A67,'LA31'!$A$1:$BZ$190,'LA31'!AK$1,0)),
IF(INDEX!$H$16=2,(VLOOKUP($A67,'LA32'!$A$1:$BZ$190,'LA32'!AK$1,0)),
IF(INDEX!$H$16=3,(VLOOKUP($A67,'LA33'!$A$1:$BZ$190,'LA33'!AK$1,0)),
IF(INDEX!$H$16=4,(VLOOKUP($A67,'LA34'!$A$1:$BZ$190,'LA34'!AK$1,0)),0)))),".")</f>
        <v>0.01</v>
      </c>
      <c r="AN67" s="27" t="str">
        <f>IFERROR(
IF(INDEX!$H$16=1,(VLOOKUP($A67,'LA31'!$A$1:$BZ$190,'LA31'!AL$1,0)),
IF(INDEX!$H$16=2,(VLOOKUP($A67,'LA32'!$A$1:$BZ$190,'LA32'!AL$1,0)),
IF(INDEX!$H$16=3,(VLOOKUP($A67,'LA33'!$A$1:$BZ$190,'LA33'!AL$1,0)),
IF(INDEX!$H$16=4,(VLOOKUP($A67,'LA34'!$A$1:$BZ$190,'LA34'!AL$1,0)),0)))),".")</f>
        <v>x</v>
      </c>
      <c r="AO67" s="27">
        <f>IFERROR(
IF(INDEX!$H$16=1,(VLOOKUP($A67,'LA31'!$A$1:$BZ$190,'LA31'!AM$1,0)),
IF(INDEX!$H$16=2,(VLOOKUP($A67,'LA32'!$A$1:$BZ$190,'LA32'!AM$1,0)),
IF(INDEX!$H$16=3,(VLOOKUP($A67,'LA33'!$A$1:$BZ$190,'LA33'!AM$1,0)),
IF(INDEX!$H$16=4,(VLOOKUP($A67,'LA34'!$A$1:$BZ$190,'LA34'!AM$1,0)),0)))),".")</f>
        <v>0</v>
      </c>
      <c r="AP67" s="27" t="str">
        <f>IFERROR(
IF(INDEX!$H$16=1,(VLOOKUP($A67,'LA31'!$A$1:$BZ$190,'LA31'!AN$1,0)),
IF(INDEX!$H$16=2,(VLOOKUP($A67,'LA32'!$A$1:$BZ$190,'LA32'!AN$1,0)),
IF(INDEX!$H$16=3,(VLOOKUP($A67,'LA33'!$A$1:$BZ$190,'LA33'!AN$1,0)),
IF(INDEX!$H$16=4,(VLOOKUP($A67,'LA34'!$A$1:$BZ$190,'LA34'!AN$1,0)),0)))),".")</f>
        <v>x</v>
      </c>
      <c r="AQ67" s="27" t="str">
        <f>IFERROR(
IF(INDEX!$H$16=1,(VLOOKUP($A67,'LA31'!$A$1:$BZ$190,'LA31'!AO$1,0)),
IF(INDEX!$H$16=2,(VLOOKUP($A67,'LA32'!$A$1:$BZ$190,'LA32'!AO$1,0)),
IF(INDEX!$H$16=3,(VLOOKUP($A67,'LA33'!$A$1:$BZ$190,'LA33'!AO$1,0)),
IF(INDEX!$H$16=4,(VLOOKUP($A67,'LA34'!$A$1:$BZ$190,'LA34'!AO$1,0)),0)))),".")</f>
        <v>x</v>
      </c>
      <c r="AR67" s="27" t="str">
        <f>IFERROR(
IF(INDEX!$H$16=1,(VLOOKUP($A67,'LA31'!$A$1:$BZ$190,'LA31'!AP$1,0)),
IF(INDEX!$H$16=2,(VLOOKUP($A67,'LA32'!$A$1:$BZ$190,'LA32'!AP$1,0)),
IF(INDEX!$H$16=3,(VLOOKUP($A67,'LA33'!$A$1:$BZ$190,'LA33'!AP$1,0)),
IF(INDEX!$H$16=4,(VLOOKUP($A67,'LA34'!$A$1:$BZ$190,'LA34'!AP$1,0)),0)))),".")</f>
        <v>x</v>
      </c>
      <c r="AS67" s="27" t="str">
        <f>IFERROR(
IF(INDEX!$H$16=1,(VLOOKUP($A67,'LA31'!$A$1:$BZ$190,'LA31'!AQ$1,0)),
IF(INDEX!$H$16=2,(VLOOKUP($A67,'LA32'!$A$1:$BZ$190,'LA32'!AQ$1,0)),
IF(INDEX!$H$16=3,(VLOOKUP($A67,'LA33'!$A$1:$BZ$190,'LA33'!AQ$1,0)),
IF(INDEX!$H$16=4,(VLOOKUP($A67,'LA34'!$A$1:$BZ$190,'LA34'!AQ$1,0)),0)))),".")</f>
        <v>x</v>
      </c>
      <c r="AT67" s="27" t="str">
        <f>IFERROR(
IF(INDEX!$H$16=1,(VLOOKUP($A67,'LA31'!$A$1:$BZ$190,'LA31'!AR$1,0)),
IF(INDEX!$H$16=2,(VLOOKUP($A67,'LA32'!$A$1:$BZ$190,'LA32'!AR$1,0)),
IF(INDEX!$H$16=3,(VLOOKUP($A67,'LA33'!$A$1:$BZ$190,'LA33'!AR$1,0)),
IF(INDEX!$H$16=4,(VLOOKUP($A67,'LA34'!$A$1:$BZ$190,'LA34'!AR$1,0)),0)))),".")</f>
        <v>x</v>
      </c>
      <c r="AU67" s="27" t="str">
        <f>IFERROR(
IF(INDEX!$H$16=1,(VLOOKUP($A67,'LA31'!$A$1:$BZ$190,'LA31'!AS$1,0)),
IF(INDEX!$H$16=2,(VLOOKUP($A67,'LA32'!$A$1:$BZ$190,'LA32'!AS$1,0)),
IF(INDEX!$H$16=3,(VLOOKUP($A67,'LA33'!$A$1:$BZ$190,'LA33'!AS$1,0)),
IF(INDEX!$H$16=4,(VLOOKUP($A67,'LA34'!$A$1:$BZ$190,'LA34'!AS$1,0)),0)))),".")</f>
        <v>x</v>
      </c>
      <c r="AV67" s="27" t="str">
        <f>IFERROR(
IF(INDEX!$H$16=1,(VLOOKUP($A67,'LA31'!$A$1:$BZ$190,'LA31'!AT$1,0)),
IF(INDEX!$H$16=2,(VLOOKUP($A67,'LA32'!$A$1:$BZ$190,'LA32'!AT$1,0)),
IF(INDEX!$H$16=3,(VLOOKUP($A67,'LA33'!$A$1:$BZ$190,'LA33'!AT$1,0)),
IF(INDEX!$H$16=4,(VLOOKUP($A67,'LA34'!$A$1:$BZ$190,'LA34'!AT$1,0)),0)))),".")</f>
        <v>x</v>
      </c>
      <c r="AW67" s="27" t="str">
        <f>IFERROR(
IF(INDEX!$H$16=1,(VLOOKUP($A67,'LA31'!$A$1:$BZ$190,'LA31'!AU$1,0)),
IF(INDEX!$H$16=2,(VLOOKUP($A67,'LA32'!$A$1:$BZ$190,'LA32'!AU$1,0)),
IF(INDEX!$H$16=3,(VLOOKUP($A67,'LA33'!$A$1:$BZ$190,'LA33'!AU$1,0)),
IF(INDEX!$H$16=4,(VLOOKUP($A67,'LA34'!$A$1:$BZ$190,'LA34'!AU$1,0)),0)))),".")</f>
        <v>x</v>
      </c>
      <c r="AX67" s="27">
        <f>IFERROR(
IF(INDEX!$H$16=1,(VLOOKUP($A67,'LA31'!$A$1:$BZ$190,'LA31'!AV$1,0)),
IF(INDEX!$H$16=2,(VLOOKUP($A67,'LA32'!$A$1:$BZ$190,'LA32'!AV$1,0)),
IF(INDEX!$H$16=3,(VLOOKUP($A67,'LA33'!$A$1:$BZ$190,'LA33'!AV$1,0)),
IF(INDEX!$H$16=4,(VLOOKUP($A67,'LA34'!$A$1:$BZ$190,'LA34'!AV$1,0)),0)))),".")</f>
        <v>0</v>
      </c>
      <c r="AY67" s="27" t="str">
        <f>IFERROR(
IF(INDEX!$H$16=1,(VLOOKUP($A67,'LA31'!$A$1:$BZ$190,'LA31'!AW$1,0)),
IF(INDEX!$H$16=2,(VLOOKUP($A67,'LA32'!$A$1:$BZ$190,'LA32'!AW$1,0)),
IF(INDEX!$H$16=3,(VLOOKUP($A67,'LA33'!$A$1:$BZ$190,'LA33'!AW$1,0)),
IF(INDEX!$H$16=4,(VLOOKUP($A67,'LA34'!$A$1:$BZ$190,'LA34'!AW$1,0)),0)))),".")</f>
        <v>x</v>
      </c>
      <c r="AZ67" s="27">
        <f>IFERROR(
IF(INDEX!$H$16=1,(VLOOKUP($A67,'LA31'!$A$1:$BZ$190,'LA31'!AX$1,0)),
IF(INDEX!$H$16=2,(VLOOKUP($A67,'LA32'!$A$1:$BZ$190,'LA32'!AX$1,0)),
IF(INDEX!$H$16=3,(VLOOKUP($A67,'LA33'!$A$1:$BZ$190,'LA33'!AX$1,0)),
IF(INDEX!$H$16=4,(VLOOKUP($A67,'LA34'!$A$1:$BZ$190,'LA34'!AX$1,0)),0)))),".")</f>
        <v>0</v>
      </c>
      <c r="BA67" s="27" t="str">
        <f>IFERROR(
IF(INDEX!$H$16=1,(VLOOKUP($A67,'LA31'!$A$1:$BZ$190,'LA31'!AY$1,0)),
IF(INDEX!$H$16=2,(VLOOKUP($A67,'LA32'!$A$1:$BZ$190,'LA32'!AY$1,0)),
IF(INDEX!$H$16=3,(VLOOKUP($A67,'LA33'!$A$1:$BZ$190,'LA33'!AY$1,0)),
IF(INDEX!$H$16=4,(VLOOKUP($A67,'LA34'!$A$1:$BZ$190,'LA34'!AY$1,0)),0)))),".")</f>
        <v>x</v>
      </c>
      <c r="BB67" s="27" t="str">
        <f>IFERROR(
IF(INDEX!$H$16=1,(VLOOKUP($A67,'LA31'!$A$1:$BZ$190,'LA31'!AZ$1,0)),
IF(INDEX!$H$16=2,(VLOOKUP($A67,'LA32'!$A$1:$BZ$190,'LA32'!AZ$1,0)),
IF(INDEX!$H$16=3,(VLOOKUP($A67,'LA33'!$A$1:$BZ$190,'LA33'!AZ$1,0)),
IF(INDEX!$H$16=4,(VLOOKUP($A67,'LA34'!$A$1:$BZ$190,'LA34'!AZ$1,0)),0)))),".")</f>
        <v>x</v>
      </c>
      <c r="BC67" s="27">
        <f>IFERROR(
IF(INDEX!$H$16=1,(VLOOKUP($A67,'LA31'!$A$1:$BZ$190,'LA31'!BA$1,0)),
IF(INDEX!$H$16=2,(VLOOKUP($A67,'LA32'!$A$1:$BZ$190,'LA32'!BA$1,0)),
IF(INDEX!$H$16=3,(VLOOKUP($A67,'LA33'!$A$1:$BZ$190,'LA33'!BA$1,0)),
IF(INDEX!$H$16=4,(VLOOKUP($A67,'LA34'!$A$1:$BZ$190,'LA34'!BA$1,0)),0)))),".")</f>
        <v>0</v>
      </c>
      <c r="BD67" s="27">
        <f>IFERROR(
IF(INDEX!$H$16=1,(VLOOKUP($A67,'LA31'!$A$1:$BZ$190,'LA31'!BB$1,0)),
IF(INDEX!$H$16=2,(VLOOKUP($A67,'LA32'!$A$1:$BZ$190,'LA32'!BB$1,0)),
IF(INDEX!$H$16=3,(VLOOKUP($A67,'LA33'!$A$1:$BZ$190,'LA33'!BB$1,0)),
IF(INDEX!$H$16=4,(VLOOKUP($A67,'LA34'!$A$1:$BZ$190,'LA34'!BB$1,0)),0)))),".")</f>
        <v>0</v>
      </c>
      <c r="BE67" s="27">
        <f>IFERROR(
IF(INDEX!$H$16=1,(VLOOKUP($A67,'LA31'!$A$1:$BZ$190,'LA31'!BC$1,0)),
IF(INDEX!$H$16=2,(VLOOKUP($A67,'LA32'!$A$1:$BZ$190,'LA32'!BC$1,0)),
IF(INDEX!$H$16=3,(VLOOKUP($A67,'LA33'!$A$1:$BZ$190,'LA33'!BC$1,0)),
IF(INDEX!$H$16=4,(VLOOKUP($A67,'LA34'!$A$1:$BZ$190,'LA34'!BC$1,0)),0)))),".")</f>
        <v>0</v>
      </c>
      <c r="BF67" s="27">
        <f>IFERROR(
IF(INDEX!$H$16=1,(VLOOKUP($A67,'LA31'!$A$1:$BZ$190,'LA31'!BD$1,0)),
IF(INDEX!$H$16=2,(VLOOKUP($A67,'LA32'!$A$1:$BZ$190,'LA32'!BD$1,0)),
IF(INDEX!$H$16=3,(VLOOKUP($A67,'LA33'!$A$1:$BZ$190,'LA33'!BD$1,0)),
IF(INDEX!$H$16=4,(VLOOKUP($A67,'LA34'!$A$1:$BZ$190,'LA34'!BD$1,0)),0)))),".")</f>
        <v>0</v>
      </c>
      <c r="BG67" s="27">
        <f>IFERROR(
IF(INDEX!$H$16=1,(VLOOKUP($A67,'LA31'!$A$1:$BZ$190,'LA31'!BE$1,0)),
IF(INDEX!$H$16=2,(VLOOKUP($A67,'LA32'!$A$1:$BZ$190,'LA32'!BE$1,0)),
IF(INDEX!$H$16=3,(VLOOKUP($A67,'LA33'!$A$1:$BZ$190,'LA33'!BE$1,0)),
IF(INDEX!$H$16=4,(VLOOKUP($A67,'LA34'!$A$1:$BZ$190,'LA34'!BE$1,0)),0)))),".")</f>
        <v>0</v>
      </c>
      <c r="BH67" s="27">
        <f>IFERROR(
IF(INDEX!$H$16=1,(VLOOKUP($A67,'LA31'!$A$1:$BZ$190,'LA31'!BF$1,0)),
IF(INDEX!$H$16=2,(VLOOKUP($A67,'LA32'!$A$1:$BZ$190,'LA32'!BF$1,0)),
IF(INDEX!$H$16=3,(VLOOKUP($A67,'LA33'!$A$1:$BZ$190,'LA33'!BF$1,0)),
IF(INDEX!$H$16=4,(VLOOKUP($A67,'LA34'!$A$1:$BZ$190,'LA34'!BF$1,0)),0)))),".")</f>
        <v>0</v>
      </c>
      <c r="BI67" s="27">
        <f>IFERROR(
IF(INDEX!$H$16=1,(VLOOKUP($A67,'LA31'!$A$1:$BZ$190,'LA31'!BG$1,0)),
IF(INDEX!$H$16=2,(VLOOKUP($A67,'LA32'!$A$1:$BZ$190,'LA32'!BG$1,0)),
IF(INDEX!$H$16=3,(VLOOKUP($A67,'LA33'!$A$1:$BZ$190,'LA33'!BG$1,0)),
IF(INDEX!$H$16=4,(VLOOKUP($A67,'LA34'!$A$1:$BZ$190,'LA34'!BG$1,0)),0)))),".")</f>
        <v>0.06</v>
      </c>
      <c r="BJ67" s="27">
        <f>IFERROR(
IF(INDEX!$H$16=1,(VLOOKUP($A67,'LA31'!$A$1:$BZ$190,'LA31'!BH$1,0)),
IF(INDEX!$H$16=2,(VLOOKUP($A67,'LA32'!$A$1:$BZ$190,'LA32'!BH$1,0)),
IF(INDEX!$H$16=3,(VLOOKUP($A67,'LA33'!$A$1:$BZ$190,'LA33'!BH$1,0)),
IF(INDEX!$H$16=4,(VLOOKUP($A67,'LA34'!$A$1:$BZ$190,'LA34'!BH$1,0)),0)))),".")</f>
        <v>0.04</v>
      </c>
      <c r="BK67" s="27">
        <f>IFERROR(
IF(INDEX!$H$16=1,(VLOOKUP($A67,'LA31'!$A$1:$BZ$190,'LA31'!BI$1,0)),
IF(INDEX!$H$16=2,(VLOOKUP($A67,'LA32'!$A$1:$BZ$190,'LA32'!BI$1,0)),
IF(INDEX!$H$16=3,(VLOOKUP($A67,'LA33'!$A$1:$BZ$190,'LA33'!BI$1,0)),
IF(INDEX!$H$16=4,(VLOOKUP($A67,'LA34'!$A$1:$BZ$190,'LA34'!BI$1,0)),0)))),".")</f>
        <v>0.05</v>
      </c>
      <c r="BL67" s="27" t="str">
        <f>IFERROR(
IF(INDEX!$H$16=1,(VLOOKUP($A67,'LA31'!$A$1:$BZ$190,'LA31'!BJ$1,0)),
IF(INDEX!$H$16=2,(VLOOKUP($A67,'LA32'!$A$1:$BZ$190,'LA32'!BJ$1,0)),
IF(INDEX!$H$16=3,(VLOOKUP($A67,'LA33'!$A$1:$BZ$190,'LA33'!BJ$1,0)),
IF(INDEX!$H$16=4,(VLOOKUP($A67,'LA34'!$A$1:$BZ$190,'LA34'!BJ$1,0)),0)))),".")</f>
        <v>x</v>
      </c>
      <c r="BM67" s="27" t="str">
        <f>IFERROR(
IF(INDEX!$H$16=1,(VLOOKUP($A67,'LA31'!$A$1:$BZ$190,'LA31'!BK$1,0)),
IF(INDEX!$H$16=2,(VLOOKUP($A67,'LA32'!$A$1:$BZ$190,'LA32'!BK$1,0)),
IF(INDEX!$H$16=3,(VLOOKUP($A67,'LA33'!$A$1:$BZ$190,'LA33'!BK$1,0)),
IF(INDEX!$H$16=4,(VLOOKUP($A67,'LA34'!$A$1:$BZ$190,'LA34'!BK$1,0)),0)))),".")</f>
        <v>x</v>
      </c>
      <c r="BN67" s="27" t="str">
        <f>IFERROR(
IF(INDEX!$H$16=1,(VLOOKUP($A67,'LA31'!$A$1:$BZ$190,'LA31'!BL$1,0)),
IF(INDEX!$H$16=2,(VLOOKUP($A67,'LA32'!$A$1:$BZ$190,'LA32'!BL$1,0)),
IF(INDEX!$H$16=3,(VLOOKUP($A67,'LA33'!$A$1:$BZ$190,'LA33'!BL$1,0)),
IF(INDEX!$H$16=4,(VLOOKUP($A67,'LA34'!$A$1:$BZ$190,'LA34'!BL$1,0)),0)))),".")</f>
        <v>x</v>
      </c>
      <c r="BO67" s="27">
        <f>IFERROR(
IF(INDEX!$H$16=1,(VLOOKUP($A67,'LA31'!$A$1:$BZ$190,'LA31'!BM$1,0)),
IF(INDEX!$H$16=2,(VLOOKUP($A67,'LA32'!$A$1:$BZ$190,'LA32'!BM$1,0)),
IF(INDEX!$H$16=3,(VLOOKUP($A67,'LA33'!$A$1:$BZ$190,'LA33'!BM$1,0)),
IF(INDEX!$H$16=4,(VLOOKUP($A67,'LA34'!$A$1:$BZ$190,'LA34'!BM$1,0)),0)))),".")</f>
        <v>0.03</v>
      </c>
      <c r="BP67" s="27">
        <f>IFERROR(
IF(INDEX!$H$16=1,(VLOOKUP($A67,'LA31'!$A$1:$BZ$190,'LA31'!BN$1,0)),
IF(INDEX!$H$16=2,(VLOOKUP($A67,'LA32'!$A$1:$BZ$190,'LA32'!BN$1,0)),
IF(INDEX!$H$16=3,(VLOOKUP($A67,'LA33'!$A$1:$BZ$190,'LA33'!BN$1,0)),
IF(INDEX!$H$16=4,(VLOOKUP($A67,'LA34'!$A$1:$BZ$190,'LA34'!BN$1,0)),0)))),".")</f>
        <v>0.02</v>
      </c>
      <c r="BQ67" s="27">
        <f>IFERROR(
IF(INDEX!$H$16=1,(VLOOKUP($A67,'LA31'!$A$1:$BZ$190,'LA31'!BO$1,0)),
IF(INDEX!$H$16=2,(VLOOKUP($A67,'LA32'!$A$1:$BZ$190,'LA32'!BO$1,0)),
IF(INDEX!$H$16=3,(VLOOKUP($A67,'LA33'!$A$1:$BZ$190,'LA33'!BO$1,0)),
IF(INDEX!$H$16=4,(VLOOKUP($A67,'LA34'!$A$1:$BZ$190,'LA34'!BO$1,0)),0)))),".")</f>
        <v>0.02</v>
      </c>
    </row>
    <row r="68" spans="1:69" x14ac:dyDescent="0.2">
      <c r="A68" s="7">
        <v>850</v>
      </c>
      <c r="B68" s="13" t="s">
        <v>178</v>
      </c>
      <c r="C68" s="96" t="s">
        <v>126</v>
      </c>
      <c r="D68" s="26">
        <f>IFERROR(
IF(INDEX!$H$16=1,(VLOOKUP($A68,'LA31'!$A$1:$BZ$190,'LA31'!B$1,0)),
IF(INDEX!$H$16=2,(VLOOKUP($A68,'LA32'!$A$1:$BZ$190,'LA32'!B$1,0)),
IF(INDEX!$H$16=3,(VLOOKUP($A68,'LA33'!$A$1:$BZ$190,'LA33'!B$1,0)),
IF(INDEX!$H$16=4,(VLOOKUP($A68,'LA34'!$A$1:$BZ$190,'LA34'!B$1,0)),0)))),".")</f>
        <v>990</v>
      </c>
      <c r="E68" s="26">
        <f>IFERROR(
IF(INDEX!$H$16=1,(VLOOKUP($A68,'LA31'!$A$1:$BZ$190,'LA31'!C$1,0)),
IF(INDEX!$H$16=2,(VLOOKUP($A68,'LA32'!$A$1:$BZ$190,'LA32'!C$1,0)),
IF(INDEX!$H$16=3,(VLOOKUP($A68,'LA33'!$A$1:$BZ$190,'LA33'!C$1,0)),
IF(INDEX!$H$16=4,(VLOOKUP($A68,'LA34'!$A$1:$BZ$190,'LA34'!C$1,0)),0)))),".")</f>
        <v>12670</v>
      </c>
      <c r="F68" s="26">
        <f>IFERROR(
IF(INDEX!$H$16=1,(VLOOKUP($A68,'LA31'!$A$1:$BZ$190,'LA31'!D$1,0)),
IF(INDEX!$H$16=2,(VLOOKUP($A68,'LA32'!$A$1:$BZ$190,'LA32'!D$1,0)),
IF(INDEX!$H$16=3,(VLOOKUP($A68,'LA33'!$A$1:$BZ$190,'LA33'!D$1,0)),
IF(INDEX!$H$16=4,(VLOOKUP($A68,'LA34'!$A$1:$BZ$190,'LA34'!D$1,0)),0)))),".")</f>
        <v>13660</v>
      </c>
      <c r="G68" s="27">
        <f>IFERROR(
IF(INDEX!$H$16=1,(VLOOKUP($A68,'LA31'!$A$1:$BZ$190,'LA31'!E$1,0)),
IF(INDEX!$H$16=2,(VLOOKUP($A68,'LA32'!$A$1:$BZ$190,'LA32'!E$1,0)),
IF(INDEX!$H$16=3,(VLOOKUP($A68,'LA33'!$A$1:$BZ$190,'LA33'!E$1,0)),
IF(INDEX!$H$16=4,(VLOOKUP($A68,'LA34'!$A$1:$BZ$190,'LA34'!E$1,0)),0)))),".")</f>
        <v>0.8</v>
      </c>
      <c r="H68" s="27">
        <f>IFERROR(
IF(INDEX!$H$16=1,(VLOOKUP($A68,'LA31'!$A$1:$BZ$190,'LA31'!F$1,0)),
IF(INDEX!$H$16=2,(VLOOKUP($A68,'LA32'!$A$1:$BZ$190,'LA32'!F$1,0)),
IF(INDEX!$H$16=3,(VLOOKUP($A68,'LA33'!$A$1:$BZ$190,'LA33'!F$1,0)),
IF(INDEX!$H$16=4,(VLOOKUP($A68,'LA34'!$A$1:$BZ$190,'LA34'!F$1,0)),0)))),".")</f>
        <v>0.93</v>
      </c>
      <c r="I68" s="27">
        <f>IFERROR(
IF(INDEX!$H$16=1,(VLOOKUP($A68,'LA31'!$A$1:$BZ$190,'LA31'!G$1,0)),
IF(INDEX!$H$16=2,(VLOOKUP($A68,'LA32'!$A$1:$BZ$190,'LA32'!G$1,0)),
IF(INDEX!$H$16=3,(VLOOKUP($A68,'LA33'!$A$1:$BZ$190,'LA33'!G$1,0)),
IF(INDEX!$H$16=4,(VLOOKUP($A68,'LA34'!$A$1:$BZ$190,'LA34'!G$1,0)),0)))),".")</f>
        <v>0.92</v>
      </c>
      <c r="J68" s="27">
        <f>IFERROR(
IF(INDEX!$H$16=1,(VLOOKUP($A68,'LA31'!$A$1:$BZ$190,'LA31'!H$1,0)),
IF(INDEX!$H$16=2,(VLOOKUP($A68,'LA32'!$A$1:$BZ$190,'LA32'!H$1,0)),
IF(INDEX!$H$16=3,(VLOOKUP($A68,'LA33'!$A$1:$BZ$190,'LA33'!H$1,0)),
IF(INDEX!$H$16=4,(VLOOKUP($A68,'LA34'!$A$1:$BZ$190,'LA34'!H$1,0)),0)))),".")</f>
        <v>0.77</v>
      </c>
      <c r="K68" s="27">
        <f>IFERROR(
IF(INDEX!$H$16=1,(VLOOKUP($A68,'LA31'!$A$1:$BZ$190,'LA31'!I$1,0)),
IF(INDEX!$H$16=2,(VLOOKUP($A68,'LA32'!$A$1:$BZ$190,'LA32'!I$1,0)),
IF(INDEX!$H$16=3,(VLOOKUP($A68,'LA33'!$A$1:$BZ$190,'LA33'!I$1,0)),
IF(INDEX!$H$16=4,(VLOOKUP($A68,'LA34'!$A$1:$BZ$190,'LA34'!I$1,0)),0)))),".")</f>
        <v>0.91</v>
      </c>
      <c r="L68" s="27">
        <f>IFERROR(
IF(INDEX!$H$16=1,(VLOOKUP($A68,'LA31'!$A$1:$BZ$190,'LA31'!J$1,0)),
IF(INDEX!$H$16=2,(VLOOKUP($A68,'LA32'!$A$1:$BZ$190,'LA32'!J$1,0)),
IF(INDEX!$H$16=3,(VLOOKUP($A68,'LA33'!$A$1:$BZ$190,'LA33'!J$1,0)),
IF(INDEX!$H$16=4,(VLOOKUP($A68,'LA34'!$A$1:$BZ$190,'LA34'!J$1,0)),0)))),".")</f>
        <v>0.9</v>
      </c>
      <c r="M68" s="27">
        <f>IFERROR(
IF(INDEX!$H$16=1,(VLOOKUP($A68,'LA31'!$A$1:$BZ$190,'LA31'!K$1,0)),
IF(INDEX!$H$16=2,(VLOOKUP($A68,'LA32'!$A$1:$BZ$190,'LA32'!K$1,0)),
IF(INDEX!$H$16=3,(VLOOKUP($A68,'LA33'!$A$1:$BZ$190,'LA33'!K$1,0)),
IF(INDEX!$H$16=4,(VLOOKUP($A68,'LA34'!$A$1:$BZ$190,'LA34'!K$1,0)),0)))),".")</f>
        <v>0.49</v>
      </c>
      <c r="N68" s="27">
        <f>IFERROR(
IF(INDEX!$H$16=1,(VLOOKUP($A68,'LA31'!$A$1:$BZ$190,'LA31'!L$1,0)),
IF(INDEX!$H$16=2,(VLOOKUP($A68,'LA32'!$A$1:$BZ$190,'LA32'!L$1,0)),
IF(INDEX!$H$16=3,(VLOOKUP($A68,'LA33'!$A$1:$BZ$190,'LA33'!L$1,0)),
IF(INDEX!$H$16=4,(VLOOKUP($A68,'LA34'!$A$1:$BZ$190,'LA34'!L$1,0)),0)))),".")</f>
        <v>0.37</v>
      </c>
      <c r="O68" s="27">
        <f>IFERROR(
IF(INDEX!$H$16=1,(VLOOKUP($A68,'LA31'!$A$1:$BZ$190,'LA31'!M$1,0)),
IF(INDEX!$H$16=2,(VLOOKUP($A68,'LA32'!$A$1:$BZ$190,'LA32'!M$1,0)),
IF(INDEX!$H$16=3,(VLOOKUP($A68,'LA33'!$A$1:$BZ$190,'LA33'!M$1,0)),
IF(INDEX!$H$16=4,(VLOOKUP($A68,'LA34'!$A$1:$BZ$190,'LA34'!M$1,0)),0)))),".")</f>
        <v>0.38</v>
      </c>
      <c r="P68" s="27">
        <f>IFERROR(
IF(INDEX!$H$16=1,(VLOOKUP($A68,'LA31'!$A$1:$BZ$190,'LA31'!N$1,0)),
IF(INDEX!$H$16=2,(VLOOKUP($A68,'LA32'!$A$1:$BZ$190,'LA32'!N$1,0)),
IF(INDEX!$H$16=3,(VLOOKUP($A68,'LA33'!$A$1:$BZ$190,'LA33'!N$1,0)),
IF(INDEX!$H$16=4,(VLOOKUP($A68,'LA34'!$A$1:$BZ$190,'LA34'!N$1,0)),0)))),".")</f>
        <v>0</v>
      </c>
      <c r="Q68" s="27" t="str">
        <f>IFERROR(
IF(INDEX!$H$16=1,(VLOOKUP($A68,'LA31'!$A$1:$BZ$190,'LA31'!O$1,0)),
IF(INDEX!$H$16=2,(VLOOKUP($A68,'LA32'!$A$1:$BZ$190,'LA32'!O$1,0)),
IF(INDEX!$H$16=3,(VLOOKUP($A68,'LA33'!$A$1:$BZ$190,'LA33'!O$1,0)),
IF(INDEX!$H$16=4,(VLOOKUP($A68,'LA34'!$A$1:$BZ$190,'LA34'!O$1,0)),0)))),".")</f>
        <v>-</v>
      </c>
      <c r="R68" s="27" t="str">
        <f>IFERROR(
IF(INDEX!$H$16=1,(VLOOKUP($A68,'LA31'!$A$1:$BZ$190,'LA31'!P$1,0)),
IF(INDEX!$H$16=2,(VLOOKUP($A68,'LA32'!$A$1:$BZ$190,'LA32'!P$1,0)),
IF(INDEX!$H$16=3,(VLOOKUP($A68,'LA33'!$A$1:$BZ$190,'LA33'!P$1,0)),
IF(INDEX!$H$16=4,(VLOOKUP($A68,'LA34'!$A$1:$BZ$190,'LA34'!P$1,0)),0)))),".")</f>
        <v>-</v>
      </c>
      <c r="S68" s="27">
        <f>IFERROR(
IF(INDEX!$H$16=1,(VLOOKUP($A68,'LA31'!$A$1:$BZ$190,'LA31'!Q$1,0)),
IF(INDEX!$H$16=2,(VLOOKUP($A68,'LA32'!$A$1:$BZ$190,'LA32'!Q$1,0)),
IF(INDEX!$H$16=3,(VLOOKUP($A68,'LA33'!$A$1:$BZ$190,'LA33'!Q$1,0)),
IF(INDEX!$H$16=4,(VLOOKUP($A68,'LA34'!$A$1:$BZ$190,'LA34'!Q$1,0)),0)))),".")</f>
        <v>0.04</v>
      </c>
      <c r="T68" s="27">
        <f>IFERROR(
IF(INDEX!$H$16=1,(VLOOKUP($A68,'LA31'!$A$1:$BZ$190,'LA31'!R$1,0)),
IF(INDEX!$H$16=2,(VLOOKUP($A68,'LA32'!$A$1:$BZ$190,'LA32'!R$1,0)),
IF(INDEX!$H$16=3,(VLOOKUP($A68,'LA33'!$A$1:$BZ$190,'LA33'!R$1,0)),
IF(INDEX!$H$16=4,(VLOOKUP($A68,'LA34'!$A$1:$BZ$190,'LA34'!R$1,0)),0)))),".")</f>
        <v>0.03</v>
      </c>
      <c r="U68" s="27">
        <f>IFERROR(
IF(INDEX!$H$16=1,(VLOOKUP($A68,'LA31'!$A$1:$BZ$190,'LA31'!S$1,0)),
IF(INDEX!$H$16=2,(VLOOKUP($A68,'LA32'!$A$1:$BZ$190,'LA32'!S$1,0)),
IF(INDEX!$H$16=3,(VLOOKUP($A68,'LA33'!$A$1:$BZ$190,'LA33'!S$1,0)),
IF(INDEX!$H$16=4,(VLOOKUP($A68,'LA34'!$A$1:$BZ$190,'LA34'!S$1,0)),0)))),".")</f>
        <v>0.03</v>
      </c>
      <c r="V68" s="27">
        <f>IFERROR(
IF(INDEX!$H$16=1,(VLOOKUP($A68,'LA31'!$A$1:$BZ$190,'LA31'!T$1,0)),
IF(INDEX!$H$16=2,(VLOOKUP($A68,'LA32'!$A$1:$BZ$190,'LA32'!T$1,0)),
IF(INDEX!$H$16=3,(VLOOKUP($A68,'LA33'!$A$1:$BZ$190,'LA33'!T$1,0)),
IF(INDEX!$H$16=4,(VLOOKUP($A68,'LA34'!$A$1:$BZ$190,'LA34'!T$1,0)),0)))),".")</f>
        <v>0.03</v>
      </c>
      <c r="W68" s="27">
        <f>IFERROR(
IF(INDEX!$H$16=1,(VLOOKUP($A68,'LA31'!$A$1:$BZ$190,'LA31'!U$1,0)),
IF(INDEX!$H$16=2,(VLOOKUP($A68,'LA32'!$A$1:$BZ$190,'LA32'!U$1,0)),
IF(INDEX!$H$16=3,(VLOOKUP($A68,'LA33'!$A$1:$BZ$190,'LA33'!U$1,0)),
IF(INDEX!$H$16=4,(VLOOKUP($A68,'LA34'!$A$1:$BZ$190,'LA34'!U$1,0)),0)))),".")</f>
        <v>7.0000000000000007E-2</v>
      </c>
      <c r="X68" s="27">
        <f>IFERROR(
IF(INDEX!$H$16=1,(VLOOKUP($A68,'LA31'!$A$1:$BZ$190,'LA31'!V$1,0)),
IF(INDEX!$H$16=2,(VLOOKUP($A68,'LA32'!$A$1:$BZ$190,'LA32'!V$1,0)),
IF(INDEX!$H$16=3,(VLOOKUP($A68,'LA33'!$A$1:$BZ$190,'LA33'!V$1,0)),
IF(INDEX!$H$16=4,(VLOOKUP($A68,'LA34'!$A$1:$BZ$190,'LA34'!V$1,0)),0)))),".")</f>
        <v>0.06</v>
      </c>
      <c r="Y68" s="27">
        <f>IFERROR(
IF(INDEX!$H$16=1,(VLOOKUP($A68,'LA31'!$A$1:$BZ$190,'LA31'!W$1,0)),
IF(INDEX!$H$16=2,(VLOOKUP($A68,'LA32'!$A$1:$BZ$190,'LA32'!W$1,0)),
IF(INDEX!$H$16=3,(VLOOKUP($A68,'LA33'!$A$1:$BZ$190,'LA33'!W$1,0)),
IF(INDEX!$H$16=4,(VLOOKUP($A68,'LA34'!$A$1:$BZ$190,'LA34'!W$1,0)),0)))),".")</f>
        <v>0.22</v>
      </c>
      <c r="Z68" s="27">
        <f>IFERROR(
IF(INDEX!$H$16=1,(VLOOKUP($A68,'LA31'!$A$1:$BZ$190,'LA31'!X$1,0)),
IF(INDEX!$H$16=2,(VLOOKUP($A68,'LA32'!$A$1:$BZ$190,'LA32'!X$1,0)),
IF(INDEX!$H$16=3,(VLOOKUP($A68,'LA33'!$A$1:$BZ$190,'LA33'!X$1,0)),
IF(INDEX!$H$16=4,(VLOOKUP($A68,'LA34'!$A$1:$BZ$190,'LA34'!X$1,0)),0)))),".")</f>
        <v>0.45</v>
      </c>
      <c r="AA68" s="27">
        <f>IFERROR(
IF(INDEX!$H$16=1,(VLOOKUP($A68,'LA31'!$A$1:$BZ$190,'LA31'!Y$1,0)),
IF(INDEX!$H$16=2,(VLOOKUP($A68,'LA32'!$A$1:$BZ$190,'LA32'!Y$1,0)),
IF(INDEX!$H$16=3,(VLOOKUP($A68,'LA33'!$A$1:$BZ$190,'LA33'!Y$1,0)),
IF(INDEX!$H$16=4,(VLOOKUP($A68,'LA34'!$A$1:$BZ$190,'LA34'!Y$1,0)),0)))),".")</f>
        <v>0.43</v>
      </c>
      <c r="AB68" s="27" t="str">
        <f>IFERROR(
IF(INDEX!$H$16=1,(VLOOKUP($A68,'LA31'!$A$1:$BZ$190,'LA31'!Z$1,0)),
IF(INDEX!$H$16=2,(VLOOKUP($A68,'LA32'!$A$1:$BZ$190,'LA32'!Z$1,0)),
IF(INDEX!$H$16=3,(VLOOKUP($A68,'LA33'!$A$1:$BZ$190,'LA33'!Z$1,0)),
IF(INDEX!$H$16=4,(VLOOKUP($A68,'LA34'!$A$1:$BZ$190,'LA34'!Z$1,0)),0)))),".")</f>
        <v>x</v>
      </c>
      <c r="AC68" s="27" t="str">
        <f>IFERROR(
IF(INDEX!$H$16=1,(VLOOKUP($A68,'LA31'!$A$1:$BZ$190,'LA31'!AA$1,0)),
IF(INDEX!$H$16=2,(VLOOKUP($A68,'LA32'!$A$1:$BZ$190,'LA32'!AA$1,0)),
IF(INDEX!$H$16=3,(VLOOKUP($A68,'LA33'!$A$1:$BZ$190,'LA33'!AA$1,0)),
IF(INDEX!$H$16=4,(VLOOKUP($A68,'LA34'!$A$1:$BZ$190,'LA34'!AA$1,0)),0)))),".")</f>
        <v>x</v>
      </c>
      <c r="AD68" s="27" t="str">
        <f>IFERROR(
IF(INDEX!$H$16=1,(VLOOKUP($A68,'LA31'!$A$1:$BZ$190,'LA31'!AB$1,0)),
IF(INDEX!$H$16=2,(VLOOKUP($A68,'LA32'!$A$1:$BZ$190,'LA32'!AB$1,0)),
IF(INDEX!$H$16=3,(VLOOKUP($A68,'LA33'!$A$1:$BZ$190,'LA33'!AB$1,0)),
IF(INDEX!$H$16=4,(VLOOKUP($A68,'LA34'!$A$1:$BZ$190,'LA34'!AB$1,0)),0)))),".")</f>
        <v>x</v>
      </c>
      <c r="AE68" s="27">
        <f>IFERROR(
IF(INDEX!$H$16=1,(VLOOKUP($A68,'LA31'!$A$1:$BZ$190,'LA31'!AC$1,0)),
IF(INDEX!$H$16=2,(VLOOKUP($A68,'LA32'!$A$1:$BZ$190,'LA32'!AC$1,0)),
IF(INDEX!$H$16=3,(VLOOKUP($A68,'LA33'!$A$1:$BZ$190,'LA33'!AC$1,0)),
IF(INDEX!$H$16=4,(VLOOKUP($A68,'LA34'!$A$1:$BZ$190,'LA34'!AC$1,0)),0)))),".")</f>
        <v>0</v>
      </c>
      <c r="AF68" s="27" t="str">
        <f>IFERROR(
IF(INDEX!$H$16=1,(VLOOKUP($A68,'LA31'!$A$1:$BZ$190,'LA31'!AD$1,0)),
IF(INDEX!$H$16=2,(VLOOKUP($A68,'LA32'!$A$1:$BZ$190,'LA32'!AD$1,0)),
IF(INDEX!$H$16=3,(VLOOKUP($A68,'LA33'!$A$1:$BZ$190,'LA33'!AD$1,0)),
IF(INDEX!$H$16=4,(VLOOKUP($A68,'LA34'!$A$1:$BZ$190,'LA34'!AD$1,0)),0)))),".")</f>
        <v>x</v>
      </c>
      <c r="AG68" s="27" t="str">
        <f>IFERROR(
IF(INDEX!$H$16=1,(VLOOKUP($A68,'LA31'!$A$1:$BZ$190,'LA31'!AE$1,0)),
IF(INDEX!$H$16=2,(VLOOKUP($A68,'LA32'!$A$1:$BZ$190,'LA32'!AE$1,0)),
IF(INDEX!$H$16=3,(VLOOKUP($A68,'LA33'!$A$1:$BZ$190,'LA33'!AE$1,0)),
IF(INDEX!$H$16=4,(VLOOKUP($A68,'LA34'!$A$1:$BZ$190,'LA34'!AE$1,0)),0)))),".")</f>
        <v>x</v>
      </c>
      <c r="AH68" s="27" t="str">
        <f>IFERROR(
IF(INDEX!$H$16=1,(VLOOKUP($A68,'LA31'!$A$1:$BZ$190,'LA31'!AF$1,0)),
IF(INDEX!$H$16=2,(VLOOKUP($A68,'LA32'!$A$1:$BZ$190,'LA32'!AF$1,0)),
IF(INDEX!$H$16=3,(VLOOKUP($A68,'LA33'!$A$1:$BZ$190,'LA33'!AF$1,0)),
IF(INDEX!$H$16=4,(VLOOKUP($A68,'LA34'!$A$1:$BZ$190,'LA34'!AF$1,0)),0)))),".")</f>
        <v>x</v>
      </c>
      <c r="AI68" s="27" t="str">
        <f>IFERROR(
IF(INDEX!$H$16=1,(VLOOKUP($A68,'LA31'!$A$1:$BZ$190,'LA31'!AG$1,0)),
IF(INDEX!$H$16=2,(VLOOKUP($A68,'LA32'!$A$1:$BZ$190,'LA32'!AG$1,0)),
IF(INDEX!$H$16=3,(VLOOKUP($A68,'LA33'!$A$1:$BZ$190,'LA33'!AG$1,0)),
IF(INDEX!$H$16=4,(VLOOKUP($A68,'LA34'!$A$1:$BZ$190,'LA34'!AG$1,0)),0)))),".")</f>
        <v>x</v>
      </c>
      <c r="AJ68" s="27" t="str">
        <f>IFERROR(
IF(INDEX!$H$16=1,(VLOOKUP($A68,'LA31'!$A$1:$BZ$190,'LA31'!AH$1,0)),
IF(INDEX!$H$16=2,(VLOOKUP($A68,'LA32'!$A$1:$BZ$190,'LA32'!AH$1,0)),
IF(INDEX!$H$16=3,(VLOOKUP($A68,'LA33'!$A$1:$BZ$190,'LA33'!AH$1,0)),
IF(INDEX!$H$16=4,(VLOOKUP($A68,'LA34'!$A$1:$BZ$190,'LA34'!AH$1,0)),0)))),".")</f>
        <v>x</v>
      </c>
      <c r="AK68" s="27">
        <f>IFERROR(
IF(INDEX!$H$16=1,(VLOOKUP($A68,'LA31'!$A$1:$BZ$190,'LA31'!AI$1,0)),
IF(INDEX!$H$16=2,(VLOOKUP($A68,'LA32'!$A$1:$BZ$190,'LA32'!AI$1,0)),
IF(INDEX!$H$16=3,(VLOOKUP($A68,'LA33'!$A$1:$BZ$190,'LA33'!AI$1,0)),
IF(INDEX!$H$16=4,(VLOOKUP($A68,'LA34'!$A$1:$BZ$190,'LA34'!AI$1,0)),0)))),".")</f>
        <v>0.05</v>
      </c>
      <c r="AL68" s="27">
        <f>IFERROR(
IF(INDEX!$H$16=1,(VLOOKUP($A68,'LA31'!$A$1:$BZ$190,'LA31'!AJ$1,0)),
IF(INDEX!$H$16=2,(VLOOKUP($A68,'LA32'!$A$1:$BZ$190,'LA32'!AJ$1,0)),
IF(INDEX!$H$16=3,(VLOOKUP($A68,'LA33'!$A$1:$BZ$190,'LA33'!AJ$1,0)),
IF(INDEX!$H$16=4,(VLOOKUP($A68,'LA34'!$A$1:$BZ$190,'LA34'!AJ$1,0)),0)))),".")</f>
        <v>0.05</v>
      </c>
      <c r="AM68" s="27">
        <f>IFERROR(
IF(INDEX!$H$16=1,(VLOOKUP($A68,'LA31'!$A$1:$BZ$190,'LA31'!AK$1,0)),
IF(INDEX!$H$16=2,(VLOOKUP($A68,'LA32'!$A$1:$BZ$190,'LA32'!AK$1,0)),
IF(INDEX!$H$16=3,(VLOOKUP($A68,'LA33'!$A$1:$BZ$190,'LA33'!AK$1,0)),
IF(INDEX!$H$16=4,(VLOOKUP($A68,'LA34'!$A$1:$BZ$190,'LA34'!AK$1,0)),0)))),".")</f>
        <v>0.05</v>
      </c>
      <c r="AN68" s="27" t="str">
        <f>IFERROR(
IF(INDEX!$H$16=1,(VLOOKUP($A68,'LA31'!$A$1:$BZ$190,'LA31'!AL$1,0)),
IF(INDEX!$H$16=2,(VLOOKUP($A68,'LA32'!$A$1:$BZ$190,'LA32'!AL$1,0)),
IF(INDEX!$H$16=3,(VLOOKUP($A68,'LA33'!$A$1:$BZ$190,'LA33'!AL$1,0)),
IF(INDEX!$H$16=4,(VLOOKUP($A68,'LA34'!$A$1:$BZ$190,'LA34'!AL$1,0)),0)))),".")</f>
        <v>x</v>
      </c>
      <c r="AO68" s="27" t="str">
        <f>IFERROR(
IF(INDEX!$H$16=1,(VLOOKUP($A68,'LA31'!$A$1:$BZ$190,'LA31'!AM$1,0)),
IF(INDEX!$H$16=2,(VLOOKUP($A68,'LA32'!$A$1:$BZ$190,'LA32'!AM$1,0)),
IF(INDEX!$H$16=3,(VLOOKUP($A68,'LA33'!$A$1:$BZ$190,'LA33'!AM$1,0)),
IF(INDEX!$H$16=4,(VLOOKUP($A68,'LA34'!$A$1:$BZ$190,'LA34'!AM$1,0)),0)))),".")</f>
        <v>x</v>
      </c>
      <c r="AP68" s="27" t="str">
        <f>IFERROR(
IF(INDEX!$H$16=1,(VLOOKUP($A68,'LA31'!$A$1:$BZ$190,'LA31'!AN$1,0)),
IF(INDEX!$H$16=2,(VLOOKUP($A68,'LA32'!$A$1:$BZ$190,'LA32'!AN$1,0)),
IF(INDEX!$H$16=3,(VLOOKUP($A68,'LA33'!$A$1:$BZ$190,'LA33'!AN$1,0)),
IF(INDEX!$H$16=4,(VLOOKUP($A68,'LA34'!$A$1:$BZ$190,'LA34'!AN$1,0)),0)))),".")</f>
        <v>x</v>
      </c>
      <c r="AQ68" s="27" t="str">
        <f>IFERROR(
IF(INDEX!$H$16=1,(VLOOKUP($A68,'LA31'!$A$1:$BZ$190,'LA31'!AO$1,0)),
IF(INDEX!$H$16=2,(VLOOKUP($A68,'LA32'!$A$1:$BZ$190,'LA32'!AO$1,0)),
IF(INDEX!$H$16=3,(VLOOKUP($A68,'LA33'!$A$1:$BZ$190,'LA33'!AO$1,0)),
IF(INDEX!$H$16=4,(VLOOKUP($A68,'LA34'!$A$1:$BZ$190,'LA34'!AO$1,0)),0)))),".")</f>
        <v>x</v>
      </c>
      <c r="AR68" s="27" t="str">
        <f>IFERROR(
IF(INDEX!$H$16=1,(VLOOKUP($A68,'LA31'!$A$1:$BZ$190,'LA31'!AP$1,0)),
IF(INDEX!$H$16=2,(VLOOKUP($A68,'LA32'!$A$1:$BZ$190,'LA32'!AP$1,0)),
IF(INDEX!$H$16=3,(VLOOKUP($A68,'LA33'!$A$1:$BZ$190,'LA33'!AP$1,0)),
IF(INDEX!$H$16=4,(VLOOKUP($A68,'LA34'!$A$1:$BZ$190,'LA34'!AP$1,0)),0)))),".")</f>
        <v>-</v>
      </c>
      <c r="AS68" s="27" t="str">
        <f>IFERROR(
IF(INDEX!$H$16=1,(VLOOKUP($A68,'LA31'!$A$1:$BZ$190,'LA31'!AQ$1,0)),
IF(INDEX!$H$16=2,(VLOOKUP($A68,'LA32'!$A$1:$BZ$190,'LA32'!AQ$1,0)),
IF(INDEX!$H$16=3,(VLOOKUP($A68,'LA33'!$A$1:$BZ$190,'LA33'!AQ$1,0)),
IF(INDEX!$H$16=4,(VLOOKUP($A68,'LA34'!$A$1:$BZ$190,'LA34'!AQ$1,0)),0)))),".")</f>
        <v>-</v>
      </c>
      <c r="AT68" s="27">
        <f>IFERROR(
IF(INDEX!$H$16=1,(VLOOKUP($A68,'LA31'!$A$1:$BZ$190,'LA31'!AR$1,0)),
IF(INDEX!$H$16=2,(VLOOKUP($A68,'LA32'!$A$1:$BZ$190,'LA32'!AR$1,0)),
IF(INDEX!$H$16=3,(VLOOKUP($A68,'LA33'!$A$1:$BZ$190,'LA33'!AR$1,0)),
IF(INDEX!$H$16=4,(VLOOKUP($A68,'LA34'!$A$1:$BZ$190,'LA34'!AR$1,0)),0)))),".")</f>
        <v>0.02</v>
      </c>
      <c r="AU68" s="27">
        <f>IFERROR(
IF(INDEX!$H$16=1,(VLOOKUP($A68,'LA31'!$A$1:$BZ$190,'LA31'!AS$1,0)),
IF(INDEX!$H$16=2,(VLOOKUP($A68,'LA32'!$A$1:$BZ$190,'LA32'!AS$1,0)),
IF(INDEX!$H$16=3,(VLOOKUP($A68,'LA33'!$A$1:$BZ$190,'LA33'!AS$1,0)),
IF(INDEX!$H$16=4,(VLOOKUP($A68,'LA34'!$A$1:$BZ$190,'LA34'!AS$1,0)),0)))),".")</f>
        <v>0.01</v>
      </c>
      <c r="AV68" s="27">
        <f>IFERROR(
IF(INDEX!$H$16=1,(VLOOKUP($A68,'LA31'!$A$1:$BZ$190,'LA31'!AT$1,0)),
IF(INDEX!$H$16=2,(VLOOKUP($A68,'LA32'!$A$1:$BZ$190,'LA32'!AT$1,0)),
IF(INDEX!$H$16=3,(VLOOKUP($A68,'LA33'!$A$1:$BZ$190,'LA33'!AT$1,0)),
IF(INDEX!$H$16=4,(VLOOKUP($A68,'LA34'!$A$1:$BZ$190,'LA34'!AT$1,0)),0)))),".")</f>
        <v>0.01</v>
      </c>
      <c r="AW68" s="27">
        <f>IFERROR(
IF(INDEX!$H$16=1,(VLOOKUP($A68,'LA31'!$A$1:$BZ$190,'LA31'!AU$1,0)),
IF(INDEX!$H$16=2,(VLOOKUP($A68,'LA32'!$A$1:$BZ$190,'LA32'!AU$1,0)),
IF(INDEX!$H$16=3,(VLOOKUP($A68,'LA33'!$A$1:$BZ$190,'LA33'!AU$1,0)),
IF(INDEX!$H$16=4,(VLOOKUP($A68,'LA34'!$A$1:$BZ$190,'LA34'!AU$1,0)),0)))),".")</f>
        <v>0.01</v>
      </c>
      <c r="AX68" s="27">
        <f>IFERROR(
IF(INDEX!$H$16=1,(VLOOKUP($A68,'LA31'!$A$1:$BZ$190,'LA31'!AV$1,0)),
IF(INDEX!$H$16=2,(VLOOKUP($A68,'LA32'!$A$1:$BZ$190,'LA32'!AV$1,0)),
IF(INDEX!$H$16=3,(VLOOKUP($A68,'LA33'!$A$1:$BZ$190,'LA33'!AV$1,0)),
IF(INDEX!$H$16=4,(VLOOKUP($A68,'LA34'!$A$1:$BZ$190,'LA34'!AV$1,0)),0)))),".")</f>
        <v>0.01</v>
      </c>
      <c r="AY68" s="27">
        <f>IFERROR(
IF(INDEX!$H$16=1,(VLOOKUP($A68,'LA31'!$A$1:$BZ$190,'LA31'!AW$1,0)),
IF(INDEX!$H$16=2,(VLOOKUP($A68,'LA32'!$A$1:$BZ$190,'LA32'!AW$1,0)),
IF(INDEX!$H$16=3,(VLOOKUP($A68,'LA33'!$A$1:$BZ$190,'LA33'!AW$1,0)),
IF(INDEX!$H$16=4,(VLOOKUP($A68,'LA34'!$A$1:$BZ$190,'LA34'!AW$1,0)),0)))),".")</f>
        <v>0.01</v>
      </c>
      <c r="AZ68" s="27">
        <f>IFERROR(
IF(INDEX!$H$16=1,(VLOOKUP($A68,'LA31'!$A$1:$BZ$190,'LA31'!AX$1,0)),
IF(INDEX!$H$16=2,(VLOOKUP($A68,'LA32'!$A$1:$BZ$190,'LA32'!AX$1,0)),
IF(INDEX!$H$16=3,(VLOOKUP($A68,'LA33'!$A$1:$BZ$190,'LA33'!AX$1,0)),
IF(INDEX!$H$16=4,(VLOOKUP($A68,'LA34'!$A$1:$BZ$190,'LA34'!AX$1,0)),0)))),".")</f>
        <v>0.01</v>
      </c>
      <c r="BA68" s="27" t="str">
        <f>IFERROR(
IF(INDEX!$H$16=1,(VLOOKUP($A68,'LA31'!$A$1:$BZ$190,'LA31'!AY$1,0)),
IF(INDEX!$H$16=2,(VLOOKUP($A68,'LA32'!$A$1:$BZ$190,'LA32'!AY$1,0)),
IF(INDEX!$H$16=3,(VLOOKUP($A68,'LA33'!$A$1:$BZ$190,'LA33'!AY$1,0)),
IF(INDEX!$H$16=4,(VLOOKUP($A68,'LA34'!$A$1:$BZ$190,'LA34'!AY$1,0)),0)))),".")</f>
        <v>-</v>
      </c>
      <c r="BB68" s="27" t="str">
        <f>IFERROR(
IF(INDEX!$H$16=1,(VLOOKUP($A68,'LA31'!$A$1:$BZ$190,'LA31'!AZ$1,0)),
IF(INDEX!$H$16=2,(VLOOKUP($A68,'LA32'!$A$1:$BZ$190,'LA32'!AZ$1,0)),
IF(INDEX!$H$16=3,(VLOOKUP($A68,'LA33'!$A$1:$BZ$190,'LA33'!AZ$1,0)),
IF(INDEX!$H$16=4,(VLOOKUP($A68,'LA34'!$A$1:$BZ$190,'LA34'!AZ$1,0)),0)))),".")</f>
        <v>-</v>
      </c>
      <c r="BC68" s="27">
        <f>IFERROR(
IF(INDEX!$H$16=1,(VLOOKUP($A68,'LA31'!$A$1:$BZ$190,'LA31'!BA$1,0)),
IF(INDEX!$H$16=2,(VLOOKUP($A68,'LA32'!$A$1:$BZ$190,'LA32'!BA$1,0)),
IF(INDEX!$H$16=3,(VLOOKUP($A68,'LA33'!$A$1:$BZ$190,'LA33'!BA$1,0)),
IF(INDEX!$H$16=4,(VLOOKUP($A68,'LA34'!$A$1:$BZ$190,'LA34'!BA$1,0)),0)))),".")</f>
        <v>0</v>
      </c>
      <c r="BD68" s="27">
        <f>IFERROR(
IF(INDEX!$H$16=1,(VLOOKUP($A68,'LA31'!$A$1:$BZ$190,'LA31'!BB$1,0)),
IF(INDEX!$H$16=2,(VLOOKUP($A68,'LA32'!$A$1:$BZ$190,'LA32'!BB$1,0)),
IF(INDEX!$H$16=3,(VLOOKUP($A68,'LA33'!$A$1:$BZ$190,'LA33'!BB$1,0)),
IF(INDEX!$H$16=4,(VLOOKUP($A68,'LA34'!$A$1:$BZ$190,'LA34'!BB$1,0)),0)))),".")</f>
        <v>0</v>
      </c>
      <c r="BE68" s="27">
        <f>IFERROR(
IF(INDEX!$H$16=1,(VLOOKUP($A68,'LA31'!$A$1:$BZ$190,'LA31'!BC$1,0)),
IF(INDEX!$H$16=2,(VLOOKUP($A68,'LA32'!$A$1:$BZ$190,'LA32'!BC$1,0)),
IF(INDEX!$H$16=3,(VLOOKUP($A68,'LA33'!$A$1:$BZ$190,'LA33'!BC$1,0)),
IF(INDEX!$H$16=4,(VLOOKUP($A68,'LA34'!$A$1:$BZ$190,'LA34'!BC$1,0)),0)))),".")</f>
        <v>0</v>
      </c>
      <c r="BF68" s="27">
        <f>IFERROR(
IF(INDEX!$H$16=1,(VLOOKUP($A68,'LA31'!$A$1:$BZ$190,'LA31'!BD$1,0)),
IF(INDEX!$H$16=2,(VLOOKUP($A68,'LA32'!$A$1:$BZ$190,'LA32'!BD$1,0)),
IF(INDEX!$H$16=3,(VLOOKUP($A68,'LA33'!$A$1:$BZ$190,'LA33'!BD$1,0)),
IF(INDEX!$H$16=4,(VLOOKUP($A68,'LA34'!$A$1:$BZ$190,'LA34'!BD$1,0)),0)))),".")</f>
        <v>0.01</v>
      </c>
      <c r="BG68" s="27">
        <f>IFERROR(
IF(INDEX!$H$16=1,(VLOOKUP($A68,'LA31'!$A$1:$BZ$190,'LA31'!BE$1,0)),
IF(INDEX!$H$16=2,(VLOOKUP($A68,'LA32'!$A$1:$BZ$190,'LA32'!BE$1,0)),
IF(INDEX!$H$16=3,(VLOOKUP($A68,'LA33'!$A$1:$BZ$190,'LA33'!BE$1,0)),
IF(INDEX!$H$16=4,(VLOOKUP($A68,'LA34'!$A$1:$BZ$190,'LA34'!BE$1,0)),0)))),".")</f>
        <v>0.01</v>
      </c>
      <c r="BH68" s="27">
        <f>IFERROR(
IF(INDEX!$H$16=1,(VLOOKUP($A68,'LA31'!$A$1:$BZ$190,'LA31'!BF$1,0)),
IF(INDEX!$H$16=2,(VLOOKUP($A68,'LA32'!$A$1:$BZ$190,'LA32'!BF$1,0)),
IF(INDEX!$H$16=3,(VLOOKUP($A68,'LA33'!$A$1:$BZ$190,'LA33'!BF$1,0)),
IF(INDEX!$H$16=4,(VLOOKUP($A68,'LA34'!$A$1:$BZ$190,'LA34'!BF$1,0)),0)))),".")</f>
        <v>0.01</v>
      </c>
      <c r="BI68" s="27">
        <f>IFERROR(
IF(INDEX!$H$16=1,(VLOOKUP($A68,'LA31'!$A$1:$BZ$190,'LA31'!BG$1,0)),
IF(INDEX!$H$16=2,(VLOOKUP($A68,'LA32'!$A$1:$BZ$190,'LA32'!BG$1,0)),
IF(INDEX!$H$16=3,(VLOOKUP($A68,'LA33'!$A$1:$BZ$190,'LA33'!BG$1,0)),
IF(INDEX!$H$16=4,(VLOOKUP($A68,'LA34'!$A$1:$BZ$190,'LA34'!BG$1,0)),0)))),".")</f>
        <v>0.14000000000000001</v>
      </c>
      <c r="BJ68" s="27">
        <f>IFERROR(
IF(INDEX!$H$16=1,(VLOOKUP($A68,'LA31'!$A$1:$BZ$190,'LA31'!BH$1,0)),
IF(INDEX!$H$16=2,(VLOOKUP($A68,'LA32'!$A$1:$BZ$190,'LA32'!BH$1,0)),
IF(INDEX!$H$16=3,(VLOOKUP($A68,'LA33'!$A$1:$BZ$190,'LA33'!BH$1,0)),
IF(INDEX!$H$16=4,(VLOOKUP($A68,'LA34'!$A$1:$BZ$190,'LA34'!BH$1,0)),0)))),".")</f>
        <v>0.05</v>
      </c>
      <c r="BK68" s="27">
        <f>IFERROR(
IF(INDEX!$H$16=1,(VLOOKUP($A68,'LA31'!$A$1:$BZ$190,'LA31'!BI$1,0)),
IF(INDEX!$H$16=2,(VLOOKUP($A68,'LA32'!$A$1:$BZ$190,'LA32'!BI$1,0)),
IF(INDEX!$H$16=3,(VLOOKUP($A68,'LA33'!$A$1:$BZ$190,'LA33'!BI$1,0)),
IF(INDEX!$H$16=4,(VLOOKUP($A68,'LA34'!$A$1:$BZ$190,'LA34'!BI$1,0)),0)))),".")</f>
        <v>0.05</v>
      </c>
      <c r="BL68" s="27">
        <f>IFERROR(
IF(INDEX!$H$16=1,(VLOOKUP($A68,'LA31'!$A$1:$BZ$190,'LA31'!BJ$1,0)),
IF(INDEX!$H$16=2,(VLOOKUP($A68,'LA32'!$A$1:$BZ$190,'LA32'!BJ$1,0)),
IF(INDEX!$H$16=3,(VLOOKUP($A68,'LA33'!$A$1:$BZ$190,'LA33'!BJ$1,0)),
IF(INDEX!$H$16=4,(VLOOKUP($A68,'LA34'!$A$1:$BZ$190,'LA34'!BJ$1,0)),0)))),".")</f>
        <v>0.04</v>
      </c>
      <c r="BM68" s="27">
        <f>IFERROR(
IF(INDEX!$H$16=1,(VLOOKUP($A68,'LA31'!$A$1:$BZ$190,'LA31'!BK$1,0)),
IF(INDEX!$H$16=2,(VLOOKUP($A68,'LA32'!$A$1:$BZ$190,'LA32'!BK$1,0)),
IF(INDEX!$H$16=3,(VLOOKUP($A68,'LA33'!$A$1:$BZ$190,'LA33'!BK$1,0)),
IF(INDEX!$H$16=4,(VLOOKUP($A68,'LA34'!$A$1:$BZ$190,'LA34'!BK$1,0)),0)))),".")</f>
        <v>0.01</v>
      </c>
      <c r="BN68" s="27">
        <f>IFERROR(
IF(INDEX!$H$16=1,(VLOOKUP($A68,'LA31'!$A$1:$BZ$190,'LA31'!BL$1,0)),
IF(INDEX!$H$16=2,(VLOOKUP($A68,'LA32'!$A$1:$BZ$190,'LA32'!BL$1,0)),
IF(INDEX!$H$16=3,(VLOOKUP($A68,'LA33'!$A$1:$BZ$190,'LA33'!BL$1,0)),
IF(INDEX!$H$16=4,(VLOOKUP($A68,'LA34'!$A$1:$BZ$190,'LA34'!BL$1,0)),0)))),".")</f>
        <v>0.01</v>
      </c>
      <c r="BO68" s="27">
        <f>IFERROR(
IF(INDEX!$H$16=1,(VLOOKUP($A68,'LA31'!$A$1:$BZ$190,'LA31'!BM$1,0)),
IF(INDEX!$H$16=2,(VLOOKUP($A68,'LA32'!$A$1:$BZ$190,'LA32'!BM$1,0)),
IF(INDEX!$H$16=3,(VLOOKUP($A68,'LA33'!$A$1:$BZ$190,'LA33'!BM$1,0)),
IF(INDEX!$H$16=4,(VLOOKUP($A68,'LA34'!$A$1:$BZ$190,'LA34'!BM$1,0)),0)))),".")</f>
        <v>0.02</v>
      </c>
      <c r="BP68" s="27">
        <f>IFERROR(
IF(INDEX!$H$16=1,(VLOOKUP($A68,'LA31'!$A$1:$BZ$190,'LA31'!BN$1,0)),
IF(INDEX!$H$16=2,(VLOOKUP($A68,'LA32'!$A$1:$BZ$190,'LA32'!BN$1,0)),
IF(INDEX!$H$16=3,(VLOOKUP($A68,'LA33'!$A$1:$BZ$190,'LA33'!BN$1,0)),
IF(INDEX!$H$16=4,(VLOOKUP($A68,'LA34'!$A$1:$BZ$190,'LA34'!BN$1,0)),0)))),".")</f>
        <v>0.01</v>
      </c>
      <c r="BQ68" s="27">
        <f>IFERROR(
IF(INDEX!$H$16=1,(VLOOKUP($A68,'LA31'!$A$1:$BZ$190,'LA31'!BO$1,0)),
IF(INDEX!$H$16=2,(VLOOKUP($A68,'LA32'!$A$1:$BZ$190,'LA32'!BO$1,0)),
IF(INDEX!$H$16=3,(VLOOKUP($A68,'LA33'!$A$1:$BZ$190,'LA33'!BO$1,0)),
IF(INDEX!$H$16=4,(VLOOKUP($A68,'LA34'!$A$1:$BZ$190,'LA34'!BO$1,0)),0)))),".")</f>
        <v>0.01</v>
      </c>
    </row>
    <row r="69" spans="1:69" x14ac:dyDescent="0.2">
      <c r="A69" s="7">
        <v>309</v>
      </c>
      <c r="B69" s="13" t="s">
        <v>179</v>
      </c>
      <c r="C69" s="96" t="s">
        <v>122</v>
      </c>
      <c r="D69" s="26">
        <f>IFERROR(
IF(INDEX!$H$16=1,(VLOOKUP($A69,'LA31'!$A$1:$BZ$190,'LA31'!B$1,0)),
IF(INDEX!$H$16=2,(VLOOKUP($A69,'LA32'!$A$1:$BZ$190,'LA32'!B$1,0)),
IF(INDEX!$H$16=3,(VLOOKUP($A69,'LA33'!$A$1:$BZ$190,'LA33'!B$1,0)),
IF(INDEX!$H$16=4,(VLOOKUP($A69,'LA34'!$A$1:$BZ$190,'LA34'!B$1,0)),0)))),".")</f>
        <v>800</v>
      </c>
      <c r="E69" s="26">
        <f>IFERROR(
IF(INDEX!$H$16=1,(VLOOKUP($A69,'LA31'!$A$1:$BZ$190,'LA31'!C$1,0)),
IF(INDEX!$H$16=2,(VLOOKUP($A69,'LA32'!$A$1:$BZ$190,'LA32'!C$1,0)),
IF(INDEX!$H$16=3,(VLOOKUP($A69,'LA33'!$A$1:$BZ$190,'LA33'!C$1,0)),
IF(INDEX!$H$16=4,(VLOOKUP($A69,'LA34'!$A$1:$BZ$190,'LA34'!C$1,0)),0)))),".")</f>
        <v>1330</v>
      </c>
      <c r="F69" s="26">
        <f>IFERROR(
IF(INDEX!$H$16=1,(VLOOKUP($A69,'LA31'!$A$1:$BZ$190,'LA31'!D$1,0)),
IF(INDEX!$H$16=2,(VLOOKUP($A69,'LA32'!$A$1:$BZ$190,'LA32'!D$1,0)),
IF(INDEX!$H$16=3,(VLOOKUP($A69,'LA33'!$A$1:$BZ$190,'LA33'!D$1,0)),
IF(INDEX!$H$16=4,(VLOOKUP($A69,'LA34'!$A$1:$BZ$190,'LA34'!D$1,0)),0)))),".")</f>
        <v>2140</v>
      </c>
      <c r="G69" s="27">
        <f>IFERROR(
IF(INDEX!$H$16=1,(VLOOKUP($A69,'LA31'!$A$1:$BZ$190,'LA31'!E$1,0)),
IF(INDEX!$H$16=2,(VLOOKUP($A69,'LA32'!$A$1:$BZ$190,'LA32'!E$1,0)),
IF(INDEX!$H$16=3,(VLOOKUP($A69,'LA33'!$A$1:$BZ$190,'LA33'!E$1,0)),
IF(INDEX!$H$16=4,(VLOOKUP($A69,'LA34'!$A$1:$BZ$190,'LA34'!E$1,0)),0)))),".")</f>
        <v>0.92</v>
      </c>
      <c r="H69" s="27">
        <f>IFERROR(
IF(INDEX!$H$16=1,(VLOOKUP($A69,'LA31'!$A$1:$BZ$190,'LA31'!F$1,0)),
IF(INDEX!$H$16=2,(VLOOKUP($A69,'LA32'!$A$1:$BZ$190,'LA32'!F$1,0)),
IF(INDEX!$H$16=3,(VLOOKUP($A69,'LA33'!$A$1:$BZ$190,'LA33'!F$1,0)),
IF(INDEX!$H$16=4,(VLOOKUP($A69,'LA34'!$A$1:$BZ$190,'LA34'!F$1,0)),0)))),".")</f>
        <v>0.93</v>
      </c>
      <c r="I69" s="27">
        <f>IFERROR(
IF(INDEX!$H$16=1,(VLOOKUP($A69,'LA31'!$A$1:$BZ$190,'LA31'!G$1,0)),
IF(INDEX!$H$16=2,(VLOOKUP($A69,'LA32'!$A$1:$BZ$190,'LA32'!G$1,0)),
IF(INDEX!$H$16=3,(VLOOKUP($A69,'LA33'!$A$1:$BZ$190,'LA33'!G$1,0)),
IF(INDEX!$H$16=4,(VLOOKUP($A69,'LA34'!$A$1:$BZ$190,'LA34'!G$1,0)),0)))),".")</f>
        <v>0.92</v>
      </c>
      <c r="J69" s="27">
        <f>IFERROR(
IF(INDEX!$H$16=1,(VLOOKUP($A69,'LA31'!$A$1:$BZ$190,'LA31'!H$1,0)),
IF(INDEX!$H$16=2,(VLOOKUP($A69,'LA32'!$A$1:$BZ$190,'LA32'!H$1,0)),
IF(INDEX!$H$16=3,(VLOOKUP($A69,'LA33'!$A$1:$BZ$190,'LA33'!H$1,0)),
IF(INDEX!$H$16=4,(VLOOKUP($A69,'LA34'!$A$1:$BZ$190,'LA34'!H$1,0)),0)))),".")</f>
        <v>0.91</v>
      </c>
      <c r="K69" s="27">
        <f>IFERROR(
IF(INDEX!$H$16=1,(VLOOKUP($A69,'LA31'!$A$1:$BZ$190,'LA31'!I$1,0)),
IF(INDEX!$H$16=2,(VLOOKUP($A69,'LA32'!$A$1:$BZ$190,'LA32'!I$1,0)),
IF(INDEX!$H$16=3,(VLOOKUP($A69,'LA33'!$A$1:$BZ$190,'LA33'!I$1,0)),
IF(INDEX!$H$16=4,(VLOOKUP($A69,'LA34'!$A$1:$BZ$190,'LA34'!I$1,0)),0)))),".")</f>
        <v>0.92</v>
      </c>
      <c r="L69" s="27">
        <f>IFERROR(
IF(INDEX!$H$16=1,(VLOOKUP($A69,'LA31'!$A$1:$BZ$190,'LA31'!J$1,0)),
IF(INDEX!$H$16=2,(VLOOKUP($A69,'LA32'!$A$1:$BZ$190,'LA32'!J$1,0)),
IF(INDEX!$H$16=3,(VLOOKUP($A69,'LA33'!$A$1:$BZ$190,'LA33'!J$1,0)),
IF(INDEX!$H$16=4,(VLOOKUP($A69,'LA34'!$A$1:$BZ$190,'LA34'!J$1,0)),0)))),".")</f>
        <v>0.92</v>
      </c>
      <c r="M69" s="27">
        <f>IFERROR(
IF(INDEX!$H$16=1,(VLOOKUP($A69,'LA31'!$A$1:$BZ$190,'LA31'!K$1,0)),
IF(INDEX!$H$16=2,(VLOOKUP($A69,'LA32'!$A$1:$BZ$190,'LA32'!K$1,0)),
IF(INDEX!$H$16=3,(VLOOKUP($A69,'LA33'!$A$1:$BZ$190,'LA33'!K$1,0)),
IF(INDEX!$H$16=4,(VLOOKUP($A69,'LA34'!$A$1:$BZ$190,'LA34'!K$1,0)),0)))),".")</f>
        <v>0.36</v>
      </c>
      <c r="N69" s="27">
        <f>IFERROR(
IF(INDEX!$H$16=1,(VLOOKUP($A69,'LA31'!$A$1:$BZ$190,'LA31'!L$1,0)),
IF(INDEX!$H$16=2,(VLOOKUP($A69,'LA32'!$A$1:$BZ$190,'LA32'!L$1,0)),
IF(INDEX!$H$16=3,(VLOOKUP($A69,'LA33'!$A$1:$BZ$190,'LA33'!L$1,0)),
IF(INDEX!$H$16=4,(VLOOKUP($A69,'LA34'!$A$1:$BZ$190,'LA34'!L$1,0)),0)))),".")</f>
        <v>0.26</v>
      </c>
      <c r="O69" s="27">
        <f>IFERROR(
IF(INDEX!$H$16=1,(VLOOKUP($A69,'LA31'!$A$1:$BZ$190,'LA31'!M$1,0)),
IF(INDEX!$H$16=2,(VLOOKUP($A69,'LA32'!$A$1:$BZ$190,'LA32'!M$1,0)),
IF(INDEX!$H$16=3,(VLOOKUP($A69,'LA33'!$A$1:$BZ$190,'LA33'!M$1,0)),
IF(INDEX!$H$16=4,(VLOOKUP($A69,'LA34'!$A$1:$BZ$190,'LA34'!M$1,0)),0)))),".")</f>
        <v>0.3</v>
      </c>
      <c r="P69" s="27" t="str">
        <f>IFERROR(
IF(INDEX!$H$16=1,(VLOOKUP($A69,'LA31'!$A$1:$BZ$190,'LA31'!N$1,0)),
IF(INDEX!$H$16=2,(VLOOKUP($A69,'LA32'!$A$1:$BZ$190,'LA32'!N$1,0)),
IF(INDEX!$H$16=3,(VLOOKUP($A69,'LA33'!$A$1:$BZ$190,'LA33'!N$1,0)),
IF(INDEX!$H$16=4,(VLOOKUP($A69,'LA34'!$A$1:$BZ$190,'LA34'!N$1,0)),0)))),".")</f>
        <v>x</v>
      </c>
      <c r="Q69" s="27">
        <f>IFERROR(
IF(INDEX!$H$16=1,(VLOOKUP($A69,'LA31'!$A$1:$BZ$190,'LA31'!O$1,0)),
IF(INDEX!$H$16=2,(VLOOKUP($A69,'LA32'!$A$1:$BZ$190,'LA32'!O$1,0)),
IF(INDEX!$H$16=3,(VLOOKUP($A69,'LA33'!$A$1:$BZ$190,'LA33'!O$1,0)),
IF(INDEX!$H$16=4,(VLOOKUP($A69,'LA34'!$A$1:$BZ$190,'LA34'!O$1,0)),0)))),".")</f>
        <v>0.01</v>
      </c>
      <c r="R69" s="27" t="str">
        <f>IFERROR(
IF(INDEX!$H$16=1,(VLOOKUP($A69,'LA31'!$A$1:$BZ$190,'LA31'!P$1,0)),
IF(INDEX!$H$16=2,(VLOOKUP($A69,'LA32'!$A$1:$BZ$190,'LA32'!P$1,0)),
IF(INDEX!$H$16=3,(VLOOKUP($A69,'LA33'!$A$1:$BZ$190,'LA33'!P$1,0)),
IF(INDEX!$H$16=4,(VLOOKUP($A69,'LA34'!$A$1:$BZ$190,'LA34'!P$1,0)),0)))),".")</f>
        <v>-</v>
      </c>
      <c r="S69" s="27">
        <f>IFERROR(
IF(INDEX!$H$16=1,(VLOOKUP($A69,'LA31'!$A$1:$BZ$190,'LA31'!Q$1,0)),
IF(INDEX!$H$16=2,(VLOOKUP($A69,'LA32'!$A$1:$BZ$190,'LA32'!Q$1,0)),
IF(INDEX!$H$16=3,(VLOOKUP($A69,'LA33'!$A$1:$BZ$190,'LA33'!Q$1,0)),
IF(INDEX!$H$16=4,(VLOOKUP($A69,'LA34'!$A$1:$BZ$190,'LA34'!Q$1,0)),0)))),".")</f>
        <v>0.09</v>
      </c>
      <c r="T69" s="27">
        <f>IFERROR(
IF(INDEX!$H$16=1,(VLOOKUP($A69,'LA31'!$A$1:$BZ$190,'LA31'!R$1,0)),
IF(INDEX!$H$16=2,(VLOOKUP($A69,'LA32'!$A$1:$BZ$190,'LA32'!R$1,0)),
IF(INDEX!$H$16=3,(VLOOKUP($A69,'LA33'!$A$1:$BZ$190,'LA33'!R$1,0)),
IF(INDEX!$H$16=4,(VLOOKUP($A69,'LA34'!$A$1:$BZ$190,'LA34'!R$1,0)),0)))),".")</f>
        <v>0.05</v>
      </c>
      <c r="U69" s="27">
        <f>IFERROR(
IF(INDEX!$H$16=1,(VLOOKUP($A69,'LA31'!$A$1:$BZ$190,'LA31'!S$1,0)),
IF(INDEX!$H$16=2,(VLOOKUP($A69,'LA32'!$A$1:$BZ$190,'LA32'!S$1,0)),
IF(INDEX!$H$16=3,(VLOOKUP($A69,'LA33'!$A$1:$BZ$190,'LA33'!S$1,0)),
IF(INDEX!$H$16=4,(VLOOKUP($A69,'LA34'!$A$1:$BZ$190,'LA34'!S$1,0)),0)))),".")</f>
        <v>7.0000000000000007E-2</v>
      </c>
      <c r="V69" s="27">
        <f>IFERROR(
IF(INDEX!$H$16=1,(VLOOKUP($A69,'LA31'!$A$1:$BZ$190,'LA31'!T$1,0)),
IF(INDEX!$H$16=2,(VLOOKUP($A69,'LA32'!$A$1:$BZ$190,'LA32'!T$1,0)),
IF(INDEX!$H$16=3,(VLOOKUP($A69,'LA33'!$A$1:$BZ$190,'LA33'!T$1,0)),
IF(INDEX!$H$16=4,(VLOOKUP($A69,'LA34'!$A$1:$BZ$190,'LA34'!T$1,0)),0)))),".")</f>
        <v>0.26</v>
      </c>
      <c r="W69" s="27">
        <f>IFERROR(
IF(INDEX!$H$16=1,(VLOOKUP($A69,'LA31'!$A$1:$BZ$190,'LA31'!U$1,0)),
IF(INDEX!$H$16=2,(VLOOKUP($A69,'LA32'!$A$1:$BZ$190,'LA32'!U$1,0)),
IF(INDEX!$H$16=3,(VLOOKUP($A69,'LA33'!$A$1:$BZ$190,'LA33'!U$1,0)),
IF(INDEX!$H$16=4,(VLOOKUP($A69,'LA34'!$A$1:$BZ$190,'LA34'!U$1,0)),0)))),".")</f>
        <v>0.45</v>
      </c>
      <c r="X69" s="27">
        <f>IFERROR(
IF(INDEX!$H$16=1,(VLOOKUP($A69,'LA31'!$A$1:$BZ$190,'LA31'!V$1,0)),
IF(INDEX!$H$16=2,(VLOOKUP($A69,'LA32'!$A$1:$BZ$190,'LA32'!V$1,0)),
IF(INDEX!$H$16=3,(VLOOKUP($A69,'LA33'!$A$1:$BZ$190,'LA33'!V$1,0)),
IF(INDEX!$H$16=4,(VLOOKUP($A69,'LA34'!$A$1:$BZ$190,'LA34'!V$1,0)),0)))),".")</f>
        <v>0.38</v>
      </c>
      <c r="Y69" s="27">
        <f>IFERROR(
IF(INDEX!$H$16=1,(VLOOKUP($A69,'LA31'!$A$1:$BZ$190,'LA31'!W$1,0)),
IF(INDEX!$H$16=2,(VLOOKUP($A69,'LA32'!$A$1:$BZ$190,'LA32'!W$1,0)),
IF(INDEX!$H$16=3,(VLOOKUP($A69,'LA33'!$A$1:$BZ$190,'LA33'!W$1,0)),
IF(INDEX!$H$16=4,(VLOOKUP($A69,'LA34'!$A$1:$BZ$190,'LA34'!W$1,0)),0)))),".")</f>
        <v>0.2</v>
      </c>
      <c r="Z69" s="27">
        <f>IFERROR(
IF(INDEX!$H$16=1,(VLOOKUP($A69,'LA31'!$A$1:$BZ$190,'LA31'!X$1,0)),
IF(INDEX!$H$16=2,(VLOOKUP($A69,'LA32'!$A$1:$BZ$190,'LA32'!X$1,0)),
IF(INDEX!$H$16=3,(VLOOKUP($A69,'LA33'!$A$1:$BZ$190,'LA33'!X$1,0)),
IF(INDEX!$H$16=4,(VLOOKUP($A69,'LA34'!$A$1:$BZ$190,'LA34'!X$1,0)),0)))),".")</f>
        <v>0.15</v>
      </c>
      <c r="AA69" s="27">
        <f>IFERROR(
IF(INDEX!$H$16=1,(VLOOKUP($A69,'LA31'!$A$1:$BZ$190,'LA31'!Y$1,0)),
IF(INDEX!$H$16=2,(VLOOKUP($A69,'LA32'!$A$1:$BZ$190,'LA32'!Y$1,0)),
IF(INDEX!$H$16=3,(VLOOKUP($A69,'LA33'!$A$1:$BZ$190,'LA33'!Y$1,0)),
IF(INDEX!$H$16=4,(VLOOKUP($A69,'LA34'!$A$1:$BZ$190,'LA34'!Y$1,0)),0)))),".")</f>
        <v>0.17</v>
      </c>
      <c r="AB69" s="27">
        <f>IFERROR(
IF(INDEX!$H$16=1,(VLOOKUP($A69,'LA31'!$A$1:$BZ$190,'LA31'!Z$1,0)),
IF(INDEX!$H$16=2,(VLOOKUP($A69,'LA32'!$A$1:$BZ$190,'LA32'!Z$1,0)),
IF(INDEX!$H$16=3,(VLOOKUP($A69,'LA33'!$A$1:$BZ$190,'LA33'!Z$1,0)),
IF(INDEX!$H$16=4,(VLOOKUP($A69,'LA34'!$A$1:$BZ$190,'LA34'!Z$1,0)),0)))),".")</f>
        <v>0</v>
      </c>
      <c r="AC69" s="27">
        <f>IFERROR(
IF(INDEX!$H$16=1,(VLOOKUP($A69,'LA31'!$A$1:$BZ$190,'LA31'!AA$1,0)),
IF(INDEX!$H$16=2,(VLOOKUP($A69,'LA32'!$A$1:$BZ$190,'LA32'!AA$1,0)),
IF(INDEX!$H$16=3,(VLOOKUP($A69,'LA33'!$A$1:$BZ$190,'LA33'!AA$1,0)),
IF(INDEX!$H$16=4,(VLOOKUP($A69,'LA34'!$A$1:$BZ$190,'LA34'!AA$1,0)),0)))),".")</f>
        <v>0</v>
      </c>
      <c r="AD69" s="27">
        <f>IFERROR(
IF(INDEX!$H$16=1,(VLOOKUP($A69,'LA31'!$A$1:$BZ$190,'LA31'!AB$1,0)),
IF(INDEX!$H$16=2,(VLOOKUP($A69,'LA32'!$A$1:$BZ$190,'LA32'!AB$1,0)),
IF(INDEX!$H$16=3,(VLOOKUP($A69,'LA33'!$A$1:$BZ$190,'LA33'!AB$1,0)),
IF(INDEX!$H$16=4,(VLOOKUP($A69,'LA34'!$A$1:$BZ$190,'LA34'!AB$1,0)),0)))),".")</f>
        <v>0</v>
      </c>
      <c r="AE69" s="27">
        <f>IFERROR(
IF(INDEX!$H$16=1,(VLOOKUP($A69,'LA31'!$A$1:$BZ$190,'LA31'!AC$1,0)),
IF(INDEX!$H$16=2,(VLOOKUP($A69,'LA32'!$A$1:$BZ$190,'LA32'!AC$1,0)),
IF(INDEX!$H$16=3,(VLOOKUP($A69,'LA33'!$A$1:$BZ$190,'LA33'!AC$1,0)),
IF(INDEX!$H$16=4,(VLOOKUP($A69,'LA34'!$A$1:$BZ$190,'LA34'!AC$1,0)),0)))),".")</f>
        <v>0</v>
      </c>
      <c r="AF69" s="27">
        <f>IFERROR(
IF(INDEX!$H$16=1,(VLOOKUP($A69,'LA31'!$A$1:$BZ$190,'LA31'!AD$1,0)),
IF(INDEX!$H$16=2,(VLOOKUP($A69,'LA32'!$A$1:$BZ$190,'LA32'!AD$1,0)),
IF(INDEX!$H$16=3,(VLOOKUP($A69,'LA33'!$A$1:$BZ$190,'LA33'!AD$1,0)),
IF(INDEX!$H$16=4,(VLOOKUP($A69,'LA34'!$A$1:$BZ$190,'LA34'!AD$1,0)),0)))),".")</f>
        <v>0</v>
      </c>
      <c r="AG69" s="27">
        <f>IFERROR(
IF(INDEX!$H$16=1,(VLOOKUP($A69,'LA31'!$A$1:$BZ$190,'LA31'!AE$1,0)),
IF(INDEX!$H$16=2,(VLOOKUP($A69,'LA32'!$A$1:$BZ$190,'LA32'!AE$1,0)),
IF(INDEX!$H$16=3,(VLOOKUP($A69,'LA33'!$A$1:$BZ$190,'LA33'!AE$1,0)),
IF(INDEX!$H$16=4,(VLOOKUP($A69,'LA34'!$A$1:$BZ$190,'LA34'!AE$1,0)),0)))),".")</f>
        <v>0</v>
      </c>
      <c r="AH69" s="27">
        <f>IFERROR(
IF(INDEX!$H$16=1,(VLOOKUP($A69,'LA31'!$A$1:$BZ$190,'LA31'!AF$1,0)),
IF(INDEX!$H$16=2,(VLOOKUP($A69,'LA32'!$A$1:$BZ$190,'LA32'!AF$1,0)),
IF(INDEX!$H$16=3,(VLOOKUP($A69,'LA33'!$A$1:$BZ$190,'LA33'!AF$1,0)),
IF(INDEX!$H$16=4,(VLOOKUP($A69,'LA34'!$A$1:$BZ$190,'LA34'!AF$1,0)),0)))),".")</f>
        <v>0</v>
      </c>
      <c r="AI69" s="27">
        <f>IFERROR(
IF(INDEX!$H$16=1,(VLOOKUP($A69,'LA31'!$A$1:$BZ$190,'LA31'!AG$1,0)),
IF(INDEX!$H$16=2,(VLOOKUP($A69,'LA32'!$A$1:$BZ$190,'LA32'!AG$1,0)),
IF(INDEX!$H$16=3,(VLOOKUP($A69,'LA33'!$A$1:$BZ$190,'LA33'!AG$1,0)),
IF(INDEX!$H$16=4,(VLOOKUP($A69,'LA34'!$A$1:$BZ$190,'LA34'!AG$1,0)),0)))),".")</f>
        <v>0</v>
      </c>
      <c r="AJ69" s="27">
        <f>IFERROR(
IF(INDEX!$H$16=1,(VLOOKUP($A69,'LA31'!$A$1:$BZ$190,'LA31'!AH$1,0)),
IF(INDEX!$H$16=2,(VLOOKUP($A69,'LA32'!$A$1:$BZ$190,'LA32'!AH$1,0)),
IF(INDEX!$H$16=3,(VLOOKUP($A69,'LA33'!$A$1:$BZ$190,'LA33'!AH$1,0)),
IF(INDEX!$H$16=4,(VLOOKUP($A69,'LA34'!$A$1:$BZ$190,'LA34'!AH$1,0)),0)))),".")</f>
        <v>0</v>
      </c>
      <c r="AK69" s="27">
        <f>IFERROR(
IF(INDEX!$H$16=1,(VLOOKUP($A69,'LA31'!$A$1:$BZ$190,'LA31'!AI$1,0)),
IF(INDEX!$H$16=2,(VLOOKUP($A69,'LA32'!$A$1:$BZ$190,'LA32'!AI$1,0)),
IF(INDEX!$H$16=3,(VLOOKUP($A69,'LA33'!$A$1:$BZ$190,'LA33'!AI$1,0)),
IF(INDEX!$H$16=4,(VLOOKUP($A69,'LA34'!$A$1:$BZ$190,'LA34'!AI$1,0)),0)))),".")</f>
        <v>0.01</v>
      </c>
      <c r="AL69" s="27">
        <f>IFERROR(
IF(INDEX!$H$16=1,(VLOOKUP($A69,'LA31'!$A$1:$BZ$190,'LA31'!AJ$1,0)),
IF(INDEX!$H$16=2,(VLOOKUP($A69,'LA32'!$A$1:$BZ$190,'LA32'!AJ$1,0)),
IF(INDEX!$H$16=3,(VLOOKUP($A69,'LA33'!$A$1:$BZ$190,'LA33'!AJ$1,0)),
IF(INDEX!$H$16=4,(VLOOKUP($A69,'LA34'!$A$1:$BZ$190,'LA34'!AJ$1,0)),0)))),".")</f>
        <v>0.01</v>
      </c>
      <c r="AM69" s="27">
        <f>IFERROR(
IF(INDEX!$H$16=1,(VLOOKUP($A69,'LA31'!$A$1:$BZ$190,'LA31'!AK$1,0)),
IF(INDEX!$H$16=2,(VLOOKUP($A69,'LA32'!$A$1:$BZ$190,'LA32'!AK$1,0)),
IF(INDEX!$H$16=3,(VLOOKUP($A69,'LA33'!$A$1:$BZ$190,'LA33'!AK$1,0)),
IF(INDEX!$H$16=4,(VLOOKUP($A69,'LA34'!$A$1:$BZ$190,'LA34'!AK$1,0)),0)))),".")</f>
        <v>0.01</v>
      </c>
      <c r="AN69" s="27" t="str">
        <f>IFERROR(
IF(INDEX!$H$16=1,(VLOOKUP($A69,'LA31'!$A$1:$BZ$190,'LA31'!AL$1,0)),
IF(INDEX!$H$16=2,(VLOOKUP($A69,'LA32'!$A$1:$BZ$190,'LA32'!AL$1,0)),
IF(INDEX!$H$16=3,(VLOOKUP($A69,'LA33'!$A$1:$BZ$190,'LA33'!AL$1,0)),
IF(INDEX!$H$16=4,(VLOOKUP($A69,'LA34'!$A$1:$BZ$190,'LA34'!AL$1,0)),0)))),".")</f>
        <v>x</v>
      </c>
      <c r="AO69" s="27" t="str">
        <f>IFERROR(
IF(INDEX!$H$16=1,(VLOOKUP($A69,'LA31'!$A$1:$BZ$190,'LA31'!AM$1,0)),
IF(INDEX!$H$16=2,(VLOOKUP($A69,'LA32'!$A$1:$BZ$190,'LA32'!AM$1,0)),
IF(INDEX!$H$16=3,(VLOOKUP($A69,'LA33'!$A$1:$BZ$190,'LA33'!AM$1,0)),
IF(INDEX!$H$16=4,(VLOOKUP($A69,'LA34'!$A$1:$BZ$190,'LA34'!AM$1,0)),0)))),".")</f>
        <v>x</v>
      </c>
      <c r="AP69" s="27" t="str">
        <f>IFERROR(
IF(INDEX!$H$16=1,(VLOOKUP($A69,'LA31'!$A$1:$BZ$190,'LA31'!AN$1,0)),
IF(INDEX!$H$16=2,(VLOOKUP($A69,'LA32'!$A$1:$BZ$190,'LA32'!AN$1,0)),
IF(INDEX!$H$16=3,(VLOOKUP($A69,'LA33'!$A$1:$BZ$190,'LA33'!AN$1,0)),
IF(INDEX!$H$16=4,(VLOOKUP($A69,'LA34'!$A$1:$BZ$190,'LA34'!AN$1,0)),0)))),".")</f>
        <v>x</v>
      </c>
      <c r="AQ69" s="27" t="str">
        <f>IFERROR(
IF(INDEX!$H$16=1,(VLOOKUP($A69,'LA31'!$A$1:$BZ$190,'LA31'!AO$1,0)),
IF(INDEX!$H$16=2,(VLOOKUP($A69,'LA32'!$A$1:$BZ$190,'LA32'!AO$1,0)),
IF(INDEX!$H$16=3,(VLOOKUP($A69,'LA33'!$A$1:$BZ$190,'LA33'!AO$1,0)),
IF(INDEX!$H$16=4,(VLOOKUP($A69,'LA34'!$A$1:$BZ$190,'LA34'!AO$1,0)),0)))),".")</f>
        <v>x</v>
      </c>
      <c r="AR69" s="27" t="str">
        <f>IFERROR(
IF(INDEX!$H$16=1,(VLOOKUP($A69,'LA31'!$A$1:$BZ$190,'LA31'!AP$1,0)),
IF(INDEX!$H$16=2,(VLOOKUP($A69,'LA32'!$A$1:$BZ$190,'LA32'!AP$1,0)),
IF(INDEX!$H$16=3,(VLOOKUP($A69,'LA33'!$A$1:$BZ$190,'LA33'!AP$1,0)),
IF(INDEX!$H$16=4,(VLOOKUP($A69,'LA34'!$A$1:$BZ$190,'LA34'!AP$1,0)),0)))),".")</f>
        <v>x</v>
      </c>
      <c r="AS69" s="27" t="str">
        <f>IFERROR(
IF(INDEX!$H$16=1,(VLOOKUP($A69,'LA31'!$A$1:$BZ$190,'LA31'!AQ$1,0)),
IF(INDEX!$H$16=2,(VLOOKUP($A69,'LA32'!$A$1:$BZ$190,'LA32'!AQ$1,0)),
IF(INDEX!$H$16=3,(VLOOKUP($A69,'LA33'!$A$1:$BZ$190,'LA33'!AQ$1,0)),
IF(INDEX!$H$16=4,(VLOOKUP($A69,'LA34'!$A$1:$BZ$190,'LA34'!AQ$1,0)),0)))),".")</f>
        <v>x</v>
      </c>
      <c r="AT69" s="27" t="str">
        <f>IFERROR(
IF(INDEX!$H$16=1,(VLOOKUP($A69,'LA31'!$A$1:$BZ$190,'LA31'!AR$1,0)),
IF(INDEX!$H$16=2,(VLOOKUP($A69,'LA32'!$A$1:$BZ$190,'LA32'!AR$1,0)),
IF(INDEX!$H$16=3,(VLOOKUP($A69,'LA33'!$A$1:$BZ$190,'LA33'!AR$1,0)),
IF(INDEX!$H$16=4,(VLOOKUP($A69,'LA34'!$A$1:$BZ$190,'LA34'!AR$1,0)),0)))),".")</f>
        <v>x</v>
      </c>
      <c r="AU69" s="27" t="str">
        <f>IFERROR(
IF(INDEX!$H$16=1,(VLOOKUP($A69,'LA31'!$A$1:$BZ$190,'LA31'!AS$1,0)),
IF(INDEX!$H$16=2,(VLOOKUP($A69,'LA32'!$A$1:$BZ$190,'LA32'!AS$1,0)),
IF(INDEX!$H$16=3,(VLOOKUP($A69,'LA33'!$A$1:$BZ$190,'LA33'!AS$1,0)),
IF(INDEX!$H$16=4,(VLOOKUP($A69,'LA34'!$A$1:$BZ$190,'LA34'!AS$1,0)),0)))),".")</f>
        <v>x</v>
      </c>
      <c r="AV69" s="27" t="str">
        <f>IFERROR(
IF(INDEX!$H$16=1,(VLOOKUP($A69,'LA31'!$A$1:$BZ$190,'LA31'!AT$1,0)),
IF(INDEX!$H$16=2,(VLOOKUP($A69,'LA32'!$A$1:$BZ$190,'LA32'!AT$1,0)),
IF(INDEX!$H$16=3,(VLOOKUP($A69,'LA33'!$A$1:$BZ$190,'LA33'!AT$1,0)),
IF(INDEX!$H$16=4,(VLOOKUP($A69,'LA34'!$A$1:$BZ$190,'LA34'!AT$1,0)),0)))),".")</f>
        <v>x</v>
      </c>
      <c r="AW69" s="27" t="str">
        <f>IFERROR(
IF(INDEX!$H$16=1,(VLOOKUP($A69,'LA31'!$A$1:$BZ$190,'LA31'!AU$1,0)),
IF(INDEX!$H$16=2,(VLOOKUP($A69,'LA32'!$A$1:$BZ$190,'LA32'!AU$1,0)),
IF(INDEX!$H$16=3,(VLOOKUP($A69,'LA33'!$A$1:$BZ$190,'LA33'!AU$1,0)),
IF(INDEX!$H$16=4,(VLOOKUP($A69,'LA34'!$A$1:$BZ$190,'LA34'!AU$1,0)),0)))),".")</f>
        <v>x</v>
      </c>
      <c r="AX69" s="27">
        <f>IFERROR(
IF(INDEX!$H$16=1,(VLOOKUP($A69,'LA31'!$A$1:$BZ$190,'LA31'!AV$1,0)),
IF(INDEX!$H$16=2,(VLOOKUP($A69,'LA32'!$A$1:$BZ$190,'LA32'!AV$1,0)),
IF(INDEX!$H$16=3,(VLOOKUP($A69,'LA33'!$A$1:$BZ$190,'LA33'!AV$1,0)),
IF(INDEX!$H$16=4,(VLOOKUP($A69,'LA34'!$A$1:$BZ$190,'LA34'!AV$1,0)),0)))),".")</f>
        <v>0</v>
      </c>
      <c r="AY69" s="27" t="str">
        <f>IFERROR(
IF(INDEX!$H$16=1,(VLOOKUP($A69,'LA31'!$A$1:$BZ$190,'LA31'!AW$1,0)),
IF(INDEX!$H$16=2,(VLOOKUP($A69,'LA32'!$A$1:$BZ$190,'LA32'!AW$1,0)),
IF(INDEX!$H$16=3,(VLOOKUP($A69,'LA33'!$A$1:$BZ$190,'LA33'!AW$1,0)),
IF(INDEX!$H$16=4,(VLOOKUP($A69,'LA34'!$A$1:$BZ$190,'LA34'!AW$1,0)),0)))),".")</f>
        <v>x</v>
      </c>
      <c r="AZ69" s="27">
        <f>IFERROR(
IF(INDEX!$H$16=1,(VLOOKUP($A69,'LA31'!$A$1:$BZ$190,'LA31'!AX$1,0)),
IF(INDEX!$H$16=2,(VLOOKUP($A69,'LA32'!$A$1:$BZ$190,'LA32'!AX$1,0)),
IF(INDEX!$H$16=3,(VLOOKUP($A69,'LA33'!$A$1:$BZ$190,'LA33'!AX$1,0)),
IF(INDEX!$H$16=4,(VLOOKUP($A69,'LA34'!$A$1:$BZ$190,'LA34'!AX$1,0)),0)))),".")</f>
        <v>0</v>
      </c>
      <c r="BA69" s="27" t="str">
        <f>IFERROR(
IF(INDEX!$H$16=1,(VLOOKUP($A69,'LA31'!$A$1:$BZ$190,'LA31'!AY$1,0)),
IF(INDEX!$H$16=2,(VLOOKUP($A69,'LA32'!$A$1:$BZ$190,'LA32'!AY$1,0)),
IF(INDEX!$H$16=3,(VLOOKUP($A69,'LA33'!$A$1:$BZ$190,'LA33'!AY$1,0)),
IF(INDEX!$H$16=4,(VLOOKUP($A69,'LA34'!$A$1:$BZ$190,'LA34'!AY$1,0)),0)))),".")</f>
        <v>x</v>
      </c>
      <c r="BB69" s="27" t="str">
        <f>IFERROR(
IF(INDEX!$H$16=1,(VLOOKUP($A69,'LA31'!$A$1:$BZ$190,'LA31'!AZ$1,0)),
IF(INDEX!$H$16=2,(VLOOKUP($A69,'LA32'!$A$1:$BZ$190,'LA32'!AZ$1,0)),
IF(INDEX!$H$16=3,(VLOOKUP($A69,'LA33'!$A$1:$BZ$190,'LA33'!AZ$1,0)),
IF(INDEX!$H$16=4,(VLOOKUP($A69,'LA34'!$A$1:$BZ$190,'LA34'!AZ$1,0)),0)))),".")</f>
        <v>x</v>
      </c>
      <c r="BC69" s="27">
        <f>IFERROR(
IF(INDEX!$H$16=1,(VLOOKUP($A69,'LA31'!$A$1:$BZ$190,'LA31'!BA$1,0)),
IF(INDEX!$H$16=2,(VLOOKUP($A69,'LA32'!$A$1:$BZ$190,'LA32'!BA$1,0)),
IF(INDEX!$H$16=3,(VLOOKUP($A69,'LA33'!$A$1:$BZ$190,'LA33'!BA$1,0)),
IF(INDEX!$H$16=4,(VLOOKUP($A69,'LA34'!$A$1:$BZ$190,'LA34'!BA$1,0)),0)))),".")</f>
        <v>0</v>
      </c>
      <c r="BD69" s="27">
        <f>IFERROR(
IF(INDEX!$H$16=1,(VLOOKUP($A69,'LA31'!$A$1:$BZ$190,'LA31'!BB$1,0)),
IF(INDEX!$H$16=2,(VLOOKUP($A69,'LA32'!$A$1:$BZ$190,'LA32'!BB$1,0)),
IF(INDEX!$H$16=3,(VLOOKUP($A69,'LA33'!$A$1:$BZ$190,'LA33'!BB$1,0)),
IF(INDEX!$H$16=4,(VLOOKUP($A69,'LA34'!$A$1:$BZ$190,'LA34'!BB$1,0)),0)))),".")</f>
        <v>0</v>
      </c>
      <c r="BE69" s="27">
        <f>IFERROR(
IF(INDEX!$H$16=1,(VLOOKUP($A69,'LA31'!$A$1:$BZ$190,'LA31'!BC$1,0)),
IF(INDEX!$H$16=2,(VLOOKUP($A69,'LA32'!$A$1:$BZ$190,'LA32'!BC$1,0)),
IF(INDEX!$H$16=3,(VLOOKUP($A69,'LA33'!$A$1:$BZ$190,'LA33'!BC$1,0)),
IF(INDEX!$H$16=4,(VLOOKUP($A69,'LA34'!$A$1:$BZ$190,'LA34'!BC$1,0)),0)))),".")</f>
        <v>0</v>
      </c>
      <c r="BF69" s="27" t="str">
        <f>IFERROR(
IF(INDEX!$H$16=1,(VLOOKUP($A69,'LA31'!$A$1:$BZ$190,'LA31'!BD$1,0)),
IF(INDEX!$H$16=2,(VLOOKUP($A69,'LA32'!$A$1:$BZ$190,'LA32'!BD$1,0)),
IF(INDEX!$H$16=3,(VLOOKUP($A69,'LA33'!$A$1:$BZ$190,'LA33'!BD$1,0)),
IF(INDEX!$H$16=4,(VLOOKUP($A69,'LA34'!$A$1:$BZ$190,'LA34'!BD$1,0)),0)))),".")</f>
        <v>x</v>
      </c>
      <c r="BG69" s="27" t="str">
        <f>IFERROR(
IF(INDEX!$H$16=1,(VLOOKUP($A69,'LA31'!$A$1:$BZ$190,'LA31'!BE$1,0)),
IF(INDEX!$H$16=2,(VLOOKUP($A69,'LA32'!$A$1:$BZ$190,'LA32'!BE$1,0)),
IF(INDEX!$H$16=3,(VLOOKUP($A69,'LA33'!$A$1:$BZ$190,'LA33'!BE$1,0)),
IF(INDEX!$H$16=4,(VLOOKUP($A69,'LA34'!$A$1:$BZ$190,'LA34'!BE$1,0)),0)))),".")</f>
        <v>x</v>
      </c>
      <c r="BH69" s="27" t="str">
        <f>IFERROR(
IF(INDEX!$H$16=1,(VLOOKUP($A69,'LA31'!$A$1:$BZ$190,'LA31'!BF$1,0)),
IF(INDEX!$H$16=2,(VLOOKUP($A69,'LA32'!$A$1:$BZ$190,'LA32'!BF$1,0)),
IF(INDEX!$H$16=3,(VLOOKUP($A69,'LA33'!$A$1:$BZ$190,'LA33'!BF$1,0)),
IF(INDEX!$H$16=4,(VLOOKUP($A69,'LA34'!$A$1:$BZ$190,'LA34'!BF$1,0)),0)))),".")</f>
        <v>x</v>
      </c>
      <c r="BI69" s="27">
        <f>IFERROR(
IF(INDEX!$H$16=1,(VLOOKUP($A69,'LA31'!$A$1:$BZ$190,'LA31'!BG$1,0)),
IF(INDEX!$H$16=2,(VLOOKUP($A69,'LA32'!$A$1:$BZ$190,'LA32'!BG$1,0)),
IF(INDEX!$H$16=3,(VLOOKUP($A69,'LA33'!$A$1:$BZ$190,'LA33'!BG$1,0)),
IF(INDEX!$H$16=4,(VLOOKUP($A69,'LA34'!$A$1:$BZ$190,'LA34'!BG$1,0)),0)))),".")</f>
        <v>0.06</v>
      </c>
      <c r="BJ69" s="27">
        <f>IFERROR(
IF(INDEX!$H$16=1,(VLOOKUP($A69,'LA31'!$A$1:$BZ$190,'LA31'!BH$1,0)),
IF(INDEX!$H$16=2,(VLOOKUP($A69,'LA32'!$A$1:$BZ$190,'LA32'!BH$1,0)),
IF(INDEX!$H$16=3,(VLOOKUP($A69,'LA33'!$A$1:$BZ$190,'LA33'!BH$1,0)),
IF(INDEX!$H$16=4,(VLOOKUP($A69,'LA34'!$A$1:$BZ$190,'LA34'!BH$1,0)),0)))),".")</f>
        <v>0.04</v>
      </c>
      <c r="BK69" s="27">
        <f>IFERROR(
IF(INDEX!$H$16=1,(VLOOKUP($A69,'LA31'!$A$1:$BZ$190,'LA31'!BI$1,0)),
IF(INDEX!$H$16=2,(VLOOKUP($A69,'LA32'!$A$1:$BZ$190,'LA32'!BI$1,0)),
IF(INDEX!$H$16=3,(VLOOKUP($A69,'LA33'!$A$1:$BZ$190,'LA33'!BI$1,0)),
IF(INDEX!$H$16=4,(VLOOKUP($A69,'LA34'!$A$1:$BZ$190,'LA34'!BI$1,0)),0)))),".")</f>
        <v>0.05</v>
      </c>
      <c r="BL69" s="27" t="str">
        <f>IFERROR(
IF(INDEX!$H$16=1,(VLOOKUP($A69,'LA31'!$A$1:$BZ$190,'LA31'!BJ$1,0)),
IF(INDEX!$H$16=2,(VLOOKUP($A69,'LA32'!$A$1:$BZ$190,'LA32'!BJ$1,0)),
IF(INDEX!$H$16=3,(VLOOKUP($A69,'LA33'!$A$1:$BZ$190,'LA33'!BJ$1,0)),
IF(INDEX!$H$16=4,(VLOOKUP($A69,'LA34'!$A$1:$BZ$190,'LA34'!BJ$1,0)),0)))),".")</f>
        <v>x</v>
      </c>
      <c r="BM69" s="27">
        <f>IFERROR(
IF(INDEX!$H$16=1,(VLOOKUP($A69,'LA31'!$A$1:$BZ$190,'LA31'!BK$1,0)),
IF(INDEX!$H$16=2,(VLOOKUP($A69,'LA32'!$A$1:$BZ$190,'LA32'!BK$1,0)),
IF(INDEX!$H$16=3,(VLOOKUP($A69,'LA33'!$A$1:$BZ$190,'LA33'!BK$1,0)),
IF(INDEX!$H$16=4,(VLOOKUP($A69,'LA34'!$A$1:$BZ$190,'LA34'!BK$1,0)),0)))),".")</f>
        <v>0.01</v>
      </c>
      <c r="BN69" s="27">
        <f>IFERROR(
IF(INDEX!$H$16=1,(VLOOKUP($A69,'LA31'!$A$1:$BZ$190,'LA31'!BL$1,0)),
IF(INDEX!$H$16=2,(VLOOKUP($A69,'LA32'!$A$1:$BZ$190,'LA32'!BL$1,0)),
IF(INDEX!$H$16=3,(VLOOKUP($A69,'LA33'!$A$1:$BZ$190,'LA33'!BL$1,0)),
IF(INDEX!$H$16=4,(VLOOKUP($A69,'LA34'!$A$1:$BZ$190,'LA34'!BL$1,0)),0)))),".")</f>
        <v>0.01</v>
      </c>
      <c r="BO69" s="27">
        <f>IFERROR(
IF(INDEX!$H$16=1,(VLOOKUP($A69,'LA31'!$A$1:$BZ$190,'LA31'!BM$1,0)),
IF(INDEX!$H$16=2,(VLOOKUP($A69,'LA32'!$A$1:$BZ$190,'LA32'!BM$1,0)),
IF(INDEX!$H$16=3,(VLOOKUP($A69,'LA33'!$A$1:$BZ$190,'LA33'!BM$1,0)),
IF(INDEX!$H$16=4,(VLOOKUP($A69,'LA34'!$A$1:$BZ$190,'LA34'!BM$1,0)),0)))),".")</f>
        <v>0.02</v>
      </c>
      <c r="BP69" s="27">
        <f>IFERROR(
IF(INDEX!$H$16=1,(VLOOKUP($A69,'LA31'!$A$1:$BZ$190,'LA31'!BN$1,0)),
IF(INDEX!$H$16=2,(VLOOKUP($A69,'LA32'!$A$1:$BZ$190,'LA32'!BN$1,0)),
IF(INDEX!$H$16=3,(VLOOKUP($A69,'LA33'!$A$1:$BZ$190,'LA33'!BN$1,0)),
IF(INDEX!$H$16=4,(VLOOKUP($A69,'LA34'!$A$1:$BZ$190,'LA34'!BN$1,0)),0)))),".")</f>
        <v>0.02</v>
      </c>
      <c r="BQ69" s="27">
        <f>IFERROR(
IF(INDEX!$H$16=1,(VLOOKUP($A69,'LA31'!$A$1:$BZ$190,'LA31'!BO$1,0)),
IF(INDEX!$H$16=2,(VLOOKUP($A69,'LA32'!$A$1:$BZ$190,'LA32'!BO$1,0)),
IF(INDEX!$H$16=3,(VLOOKUP($A69,'LA33'!$A$1:$BZ$190,'LA33'!BO$1,0)),
IF(INDEX!$H$16=4,(VLOOKUP($A69,'LA34'!$A$1:$BZ$190,'LA34'!BO$1,0)),0)))),".")</f>
        <v>0.02</v>
      </c>
    </row>
    <row r="70" spans="1:69" x14ac:dyDescent="0.2">
      <c r="A70" s="7">
        <v>310</v>
      </c>
      <c r="B70" s="13" t="s">
        <v>180</v>
      </c>
      <c r="C70" s="96" t="s">
        <v>124</v>
      </c>
      <c r="D70" s="26">
        <f>IFERROR(
IF(INDEX!$H$16=1,(VLOOKUP($A70,'LA31'!$A$1:$BZ$190,'LA31'!B$1,0)),
IF(INDEX!$H$16=2,(VLOOKUP($A70,'LA32'!$A$1:$BZ$190,'LA32'!B$1,0)),
IF(INDEX!$H$16=3,(VLOOKUP($A70,'LA33'!$A$1:$BZ$190,'LA33'!B$1,0)),
IF(INDEX!$H$16=4,(VLOOKUP($A70,'LA34'!$A$1:$BZ$190,'LA34'!B$1,0)),0)))),".")</f>
        <v>410</v>
      </c>
      <c r="E70" s="26">
        <f>IFERROR(
IF(INDEX!$H$16=1,(VLOOKUP($A70,'LA31'!$A$1:$BZ$190,'LA31'!C$1,0)),
IF(INDEX!$H$16=2,(VLOOKUP($A70,'LA32'!$A$1:$BZ$190,'LA32'!C$1,0)),
IF(INDEX!$H$16=3,(VLOOKUP($A70,'LA33'!$A$1:$BZ$190,'LA33'!C$1,0)),
IF(INDEX!$H$16=4,(VLOOKUP($A70,'LA34'!$A$1:$BZ$190,'LA34'!C$1,0)),0)))),".")</f>
        <v>1700</v>
      </c>
      <c r="F70" s="26">
        <f>IFERROR(
IF(INDEX!$H$16=1,(VLOOKUP($A70,'LA31'!$A$1:$BZ$190,'LA31'!D$1,0)),
IF(INDEX!$H$16=2,(VLOOKUP($A70,'LA32'!$A$1:$BZ$190,'LA32'!D$1,0)),
IF(INDEX!$H$16=3,(VLOOKUP($A70,'LA33'!$A$1:$BZ$190,'LA33'!D$1,0)),
IF(INDEX!$H$16=4,(VLOOKUP($A70,'LA34'!$A$1:$BZ$190,'LA34'!D$1,0)),0)))),".")</f>
        <v>2120</v>
      </c>
      <c r="G70" s="27">
        <f>IFERROR(
IF(INDEX!$H$16=1,(VLOOKUP($A70,'LA31'!$A$1:$BZ$190,'LA31'!E$1,0)),
IF(INDEX!$H$16=2,(VLOOKUP($A70,'LA32'!$A$1:$BZ$190,'LA32'!E$1,0)),
IF(INDEX!$H$16=3,(VLOOKUP($A70,'LA33'!$A$1:$BZ$190,'LA33'!E$1,0)),
IF(INDEX!$H$16=4,(VLOOKUP($A70,'LA34'!$A$1:$BZ$190,'LA34'!E$1,0)),0)))),".")</f>
        <v>0.91</v>
      </c>
      <c r="H70" s="27">
        <f>IFERROR(
IF(INDEX!$H$16=1,(VLOOKUP($A70,'LA31'!$A$1:$BZ$190,'LA31'!F$1,0)),
IF(INDEX!$H$16=2,(VLOOKUP($A70,'LA32'!$A$1:$BZ$190,'LA32'!F$1,0)),
IF(INDEX!$H$16=3,(VLOOKUP($A70,'LA33'!$A$1:$BZ$190,'LA33'!F$1,0)),
IF(INDEX!$H$16=4,(VLOOKUP($A70,'LA34'!$A$1:$BZ$190,'LA34'!F$1,0)),0)))),".")</f>
        <v>0.96</v>
      </c>
      <c r="I70" s="27">
        <f>IFERROR(
IF(INDEX!$H$16=1,(VLOOKUP($A70,'LA31'!$A$1:$BZ$190,'LA31'!G$1,0)),
IF(INDEX!$H$16=2,(VLOOKUP($A70,'LA32'!$A$1:$BZ$190,'LA32'!G$1,0)),
IF(INDEX!$H$16=3,(VLOOKUP($A70,'LA33'!$A$1:$BZ$190,'LA33'!G$1,0)),
IF(INDEX!$H$16=4,(VLOOKUP($A70,'LA34'!$A$1:$BZ$190,'LA34'!G$1,0)),0)))),".")</f>
        <v>0.95</v>
      </c>
      <c r="J70" s="27">
        <f>IFERROR(
IF(INDEX!$H$16=1,(VLOOKUP($A70,'LA31'!$A$1:$BZ$190,'LA31'!H$1,0)),
IF(INDEX!$H$16=2,(VLOOKUP($A70,'LA32'!$A$1:$BZ$190,'LA32'!H$1,0)),
IF(INDEX!$H$16=3,(VLOOKUP($A70,'LA33'!$A$1:$BZ$190,'LA33'!H$1,0)),
IF(INDEX!$H$16=4,(VLOOKUP($A70,'LA34'!$A$1:$BZ$190,'LA34'!H$1,0)),0)))),".")</f>
        <v>0.9</v>
      </c>
      <c r="K70" s="27">
        <f>IFERROR(
IF(INDEX!$H$16=1,(VLOOKUP($A70,'LA31'!$A$1:$BZ$190,'LA31'!I$1,0)),
IF(INDEX!$H$16=2,(VLOOKUP($A70,'LA32'!$A$1:$BZ$190,'LA32'!I$1,0)),
IF(INDEX!$H$16=3,(VLOOKUP($A70,'LA33'!$A$1:$BZ$190,'LA33'!I$1,0)),
IF(INDEX!$H$16=4,(VLOOKUP($A70,'LA34'!$A$1:$BZ$190,'LA34'!I$1,0)),0)))),".")</f>
        <v>0.96</v>
      </c>
      <c r="L70" s="27">
        <f>IFERROR(
IF(INDEX!$H$16=1,(VLOOKUP($A70,'LA31'!$A$1:$BZ$190,'LA31'!J$1,0)),
IF(INDEX!$H$16=2,(VLOOKUP($A70,'LA32'!$A$1:$BZ$190,'LA32'!J$1,0)),
IF(INDEX!$H$16=3,(VLOOKUP($A70,'LA33'!$A$1:$BZ$190,'LA33'!J$1,0)),
IF(INDEX!$H$16=4,(VLOOKUP($A70,'LA34'!$A$1:$BZ$190,'LA34'!J$1,0)),0)))),".")</f>
        <v>0.95</v>
      </c>
      <c r="M70" s="27">
        <f>IFERROR(
IF(INDEX!$H$16=1,(VLOOKUP($A70,'LA31'!$A$1:$BZ$190,'LA31'!K$1,0)),
IF(INDEX!$H$16=2,(VLOOKUP($A70,'LA32'!$A$1:$BZ$190,'LA32'!K$1,0)),
IF(INDEX!$H$16=3,(VLOOKUP($A70,'LA33'!$A$1:$BZ$190,'LA33'!K$1,0)),
IF(INDEX!$H$16=4,(VLOOKUP($A70,'LA34'!$A$1:$BZ$190,'LA34'!K$1,0)),0)))),".")</f>
        <v>0.41</v>
      </c>
      <c r="N70" s="27">
        <f>IFERROR(
IF(INDEX!$H$16=1,(VLOOKUP($A70,'LA31'!$A$1:$BZ$190,'LA31'!L$1,0)),
IF(INDEX!$H$16=2,(VLOOKUP($A70,'LA32'!$A$1:$BZ$190,'LA32'!L$1,0)),
IF(INDEX!$H$16=3,(VLOOKUP($A70,'LA33'!$A$1:$BZ$190,'LA33'!L$1,0)),
IF(INDEX!$H$16=4,(VLOOKUP($A70,'LA34'!$A$1:$BZ$190,'LA34'!L$1,0)),0)))),".")</f>
        <v>0.31</v>
      </c>
      <c r="O70" s="27">
        <f>IFERROR(
IF(INDEX!$H$16=1,(VLOOKUP($A70,'LA31'!$A$1:$BZ$190,'LA31'!M$1,0)),
IF(INDEX!$H$16=2,(VLOOKUP($A70,'LA32'!$A$1:$BZ$190,'LA32'!M$1,0)),
IF(INDEX!$H$16=3,(VLOOKUP($A70,'LA33'!$A$1:$BZ$190,'LA33'!M$1,0)),
IF(INDEX!$H$16=4,(VLOOKUP($A70,'LA34'!$A$1:$BZ$190,'LA34'!M$1,0)),0)))),".")</f>
        <v>0.33</v>
      </c>
      <c r="P70" s="27" t="str">
        <f>IFERROR(
IF(INDEX!$H$16=1,(VLOOKUP($A70,'LA31'!$A$1:$BZ$190,'LA31'!N$1,0)),
IF(INDEX!$H$16=2,(VLOOKUP($A70,'LA32'!$A$1:$BZ$190,'LA32'!N$1,0)),
IF(INDEX!$H$16=3,(VLOOKUP($A70,'LA33'!$A$1:$BZ$190,'LA33'!N$1,0)),
IF(INDEX!$H$16=4,(VLOOKUP($A70,'LA34'!$A$1:$BZ$190,'LA34'!N$1,0)),0)))),".")</f>
        <v>x</v>
      </c>
      <c r="Q70" s="27">
        <f>IFERROR(
IF(INDEX!$H$16=1,(VLOOKUP($A70,'LA31'!$A$1:$BZ$190,'LA31'!O$1,0)),
IF(INDEX!$H$16=2,(VLOOKUP($A70,'LA32'!$A$1:$BZ$190,'LA32'!O$1,0)),
IF(INDEX!$H$16=3,(VLOOKUP($A70,'LA33'!$A$1:$BZ$190,'LA33'!O$1,0)),
IF(INDEX!$H$16=4,(VLOOKUP($A70,'LA34'!$A$1:$BZ$190,'LA34'!O$1,0)),0)))),".")</f>
        <v>0.01</v>
      </c>
      <c r="R70" s="27">
        <f>IFERROR(
IF(INDEX!$H$16=1,(VLOOKUP($A70,'LA31'!$A$1:$BZ$190,'LA31'!P$1,0)),
IF(INDEX!$H$16=2,(VLOOKUP($A70,'LA32'!$A$1:$BZ$190,'LA32'!P$1,0)),
IF(INDEX!$H$16=3,(VLOOKUP($A70,'LA33'!$A$1:$BZ$190,'LA33'!P$1,0)),
IF(INDEX!$H$16=4,(VLOOKUP($A70,'LA34'!$A$1:$BZ$190,'LA34'!P$1,0)),0)))),".")</f>
        <v>0.01</v>
      </c>
      <c r="S70" s="27">
        <f>IFERROR(
IF(INDEX!$H$16=1,(VLOOKUP($A70,'LA31'!$A$1:$BZ$190,'LA31'!Q$1,0)),
IF(INDEX!$H$16=2,(VLOOKUP($A70,'LA32'!$A$1:$BZ$190,'LA32'!Q$1,0)),
IF(INDEX!$H$16=3,(VLOOKUP($A70,'LA33'!$A$1:$BZ$190,'LA33'!Q$1,0)),
IF(INDEX!$H$16=4,(VLOOKUP($A70,'LA34'!$A$1:$BZ$190,'LA34'!Q$1,0)),0)))),".")</f>
        <v>0.02</v>
      </c>
      <c r="T70" s="27">
        <f>IFERROR(
IF(INDEX!$H$16=1,(VLOOKUP($A70,'LA31'!$A$1:$BZ$190,'LA31'!R$1,0)),
IF(INDEX!$H$16=2,(VLOOKUP($A70,'LA32'!$A$1:$BZ$190,'LA32'!R$1,0)),
IF(INDEX!$H$16=3,(VLOOKUP($A70,'LA33'!$A$1:$BZ$190,'LA33'!R$1,0)),
IF(INDEX!$H$16=4,(VLOOKUP($A70,'LA34'!$A$1:$BZ$190,'LA34'!R$1,0)),0)))),".")</f>
        <v>0.01</v>
      </c>
      <c r="U70" s="27">
        <f>IFERROR(
IF(INDEX!$H$16=1,(VLOOKUP($A70,'LA31'!$A$1:$BZ$190,'LA31'!S$1,0)),
IF(INDEX!$H$16=2,(VLOOKUP($A70,'LA32'!$A$1:$BZ$190,'LA32'!S$1,0)),
IF(INDEX!$H$16=3,(VLOOKUP($A70,'LA33'!$A$1:$BZ$190,'LA33'!S$1,0)),
IF(INDEX!$H$16=4,(VLOOKUP($A70,'LA34'!$A$1:$BZ$190,'LA34'!S$1,0)),0)))),".")</f>
        <v>0.01</v>
      </c>
      <c r="V70" s="27">
        <f>IFERROR(
IF(INDEX!$H$16=1,(VLOOKUP($A70,'LA31'!$A$1:$BZ$190,'LA31'!T$1,0)),
IF(INDEX!$H$16=2,(VLOOKUP($A70,'LA32'!$A$1:$BZ$190,'LA32'!T$1,0)),
IF(INDEX!$H$16=3,(VLOOKUP($A70,'LA33'!$A$1:$BZ$190,'LA33'!T$1,0)),
IF(INDEX!$H$16=4,(VLOOKUP($A70,'LA34'!$A$1:$BZ$190,'LA34'!T$1,0)),0)))),".")</f>
        <v>0.42</v>
      </c>
      <c r="W70" s="27">
        <f>IFERROR(
IF(INDEX!$H$16=1,(VLOOKUP($A70,'LA31'!$A$1:$BZ$190,'LA31'!U$1,0)),
IF(INDEX!$H$16=2,(VLOOKUP($A70,'LA32'!$A$1:$BZ$190,'LA32'!U$1,0)),
IF(INDEX!$H$16=3,(VLOOKUP($A70,'LA33'!$A$1:$BZ$190,'LA33'!U$1,0)),
IF(INDEX!$H$16=4,(VLOOKUP($A70,'LA34'!$A$1:$BZ$190,'LA34'!U$1,0)),0)))),".")</f>
        <v>0.48</v>
      </c>
      <c r="X70" s="27">
        <f>IFERROR(
IF(INDEX!$H$16=1,(VLOOKUP($A70,'LA31'!$A$1:$BZ$190,'LA31'!V$1,0)),
IF(INDEX!$H$16=2,(VLOOKUP($A70,'LA32'!$A$1:$BZ$190,'LA32'!V$1,0)),
IF(INDEX!$H$16=3,(VLOOKUP($A70,'LA33'!$A$1:$BZ$190,'LA33'!V$1,0)),
IF(INDEX!$H$16=4,(VLOOKUP($A70,'LA34'!$A$1:$BZ$190,'LA34'!V$1,0)),0)))),".")</f>
        <v>0.47</v>
      </c>
      <c r="Y70" s="27">
        <f>IFERROR(
IF(INDEX!$H$16=1,(VLOOKUP($A70,'LA31'!$A$1:$BZ$190,'LA31'!W$1,0)),
IF(INDEX!$H$16=2,(VLOOKUP($A70,'LA32'!$A$1:$BZ$190,'LA32'!W$1,0)),
IF(INDEX!$H$16=3,(VLOOKUP($A70,'LA33'!$A$1:$BZ$190,'LA33'!W$1,0)),
IF(INDEX!$H$16=4,(VLOOKUP($A70,'LA34'!$A$1:$BZ$190,'LA34'!W$1,0)),0)))),".")</f>
        <v>0.05</v>
      </c>
      <c r="Z70" s="27">
        <f>IFERROR(
IF(INDEX!$H$16=1,(VLOOKUP($A70,'LA31'!$A$1:$BZ$190,'LA31'!X$1,0)),
IF(INDEX!$H$16=2,(VLOOKUP($A70,'LA32'!$A$1:$BZ$190,'LA32'!X$1,0)),
IF(INDEX!$H$16=3,(VLOOKUP($A70,'LA33'!$A$1:$BZ$190,'LA33'!X$1,0)),
IF(INDEX!$H$16=4,(VLOOKUP($A70,'LA34'!$A$1:$BZ$190,'LA34'!X$1,0)),0)))),".")</f>
        <v>0.15</v>
      </c>
      <c r="AA70" s="27">
        <f>IFERROR(
IF(INDEX!$H$16=1,(VLOOKUP($A70,'LA31'!$A$1:$BZ$190,'LA31'!Y$1,0)),
IF(INDEX!$H$16=2,(VLOOKUP($A70,'LA32'!$A$1:$BZ$190,'LA32'!Y$1,0)),
IF(INDEX!$H$16=3,(VLOOKUP($A70,'LA33'!$A$1:$BZ$190,'LA33'!Y$1,0)),
IF(INDEX!$H$16=4,(VLOOKUP($A70,'LA34'!$A$1:$BZ$190,'LA34'!Y$1,0)),0)))),".")</f>
        <v>0.13</v>
      </c>
      <c r="AB70" s="27">
        <f>IFERROR(
IF(INDEX!$H$16=1,(VLOOKUP($A70,'LA31'!$A$1:$BZ$190,'LA31'!Z$1,0)),
IF(INDEX!$H$16=2,(VLOOKUP($A70,'LA32'!$A$1:$BZ$190,'LA32'!Z$1,0)),
IF(INDEX!$H$16=3,(VLOOKUP($A70,'LA33'!$A$1:$BZ$190,'LA33'!Z$1,0)),
IF(INDEX!$H$16=4,(VLOOKUP($A70,'LA34'!$A$1:$BZ$190,'LA34'!Z$1,0)),0)))),".")</f>
        <v>0</v>
      </c>
      <c r="AC70" s="27">
        <f>IFERROR(
IF(INDEX!$H$16=1,(VLOOKUP($A70,'LA31'!$A$1:$BZ$190,'LA31'!AA$1,0)),
IF(INDEX!$H$16=2,(VLOOKUP($A70,'LA32'!$A$1:$BZ$190,'LA32'!AA$1,0)),
IF(INDEX!$H$16=3,(VLOOKUP($A70,'LA33'!$A$1:$BZ$190,'LA33'!AA$1,0)),
IF(INDEX!$H$16=4,(VLOOKUP($A70,'LA34'!$A$1:$BZ$190,'LA34'!AA$1,0)),0)))),".")</f>
        <v>0</v>
      </c>
      <c r="AD70" s="27">
        <f>IFERROR(
IF(INDEX!$H$16=1,(VLOOKUP($A70,'LA31'!$A$1:$BZ$190,'LA31'!AB$1,0)),
IF(INDEX!$H$16=2,(VLOOKUP($A70,'LA32'!$A$1:$BZ$190,'LA32'!AB$1,0)),
IF(INDEX!$H$16=3,(VLOOKUP($A70,'LA33'!$A$1:$BZ$190,'LA33'!AB$1,0)),
IF(INDEX!$H$16=4,(VLOOKUP($A70,'LA34'!$A$1:$BZ$190,'LA34'!AB$1,0)),0)))),".")</f>
        <v>0</v>
      </c>
      <c r="AE70" s="27">
        <f>IFERROR(
IF(INDEX!$H$16=1,(VLOOKUP($A70,'LA31'!$A$1:$BZ$190,'LA31'!AC$1,0)),
IF(INDEX!$H$16=2,(VLOOKUP($A70,'LA32'!$A$1:$BZ$190,'LA32'!AC$1,0)),
IF(INDEX!$H$16=3,(VLOOKUP($A70,'LA33'!$A$1:$BZ$190,'LA33'!AC$1,0)),
IF(INDEX!$H$16=4,(VLOOKUP($A70,'LA34'!$A$1:$BZ$190,'LA34'!AC$1,0)),0)))),".")</f>
        <v>0</v>
      </c>
      <c r="AF70" s="27">
        <f>IFERROR(
IF(INDEX!$H$16=1,(VLOOKUP($A70,'LA31'!$A$1:$BZ$190,'LA31'!AD$1,0)),
IF(INDEX!$H$16=2,(VLOOKUP($A70,'LA32'!$A$1:$BZ$190,'LA32'!AD$1,0)),
IF(INDEX!$H$16=3,(VLOOKUP($A70,'LA33'!$A$1:$BZ$190,'LA33'!AD$1,0)),
IF(INDEX!$H$16=4,(VLOOKUP($A70,'LA34'!$A$1:$BZ$190,'LA34'!AD$1,0)),0)))),".")</f>
        <v>0</v>
      </c>
      <c r="AG70" s="27">
        <f>IFERROR(
IF(INDEX!$H$16=1,(VLOOKUP($A70,'LA31'!$A$1:$BZ$190,'LA31'!AE$1,0)),
IF(INDEX!$H$16=2,(VLOOKUP($A70,'LA32'!$A$1:$BZ$190,'LA32'!AE$1,0)),
IF(INDEX!$H$16=3,(VLOOKUP($A70,'LA33'!$A$1:$BZ$190,'LA33'!AE$1,0)),
IF(INDEX!$H$16=4,(VLOOKUP($A70,'LA34'!$A$1:$BZ$190,'LA34'!AE$1,0)),0)))),".")</f>
        <v>0</v>
      </c>
      <c r="AH70" s="27">
        <f>IFERROR(
IF(INDEX!$H$16=1,(VLOOKUP($A70,'LA31'!$A$1:$BZ$190,'LA31'!AF$1,0)),
IF(INDEX!$H$16=2,(VLOOKUP($A70,'LA32'!$A$1:$BZ$190,'LA32'!AF$1,0)),
IF(INDEX!$H$16=3,(VLOOKUP($A70,'LA33'!$A$1:$BZ$190,'LA33'!AF$1,0)),
IF(INDEX!$H$16=4,(VLOOKUP($A70,'LA34'!$A$1:$BZ$190,'LA34'!AF$1,0)),0)))),".")</f>
        <v>0</v>
      </c>
      <c r="AI70" s="27" t="str">
        <f>IFERROR(
IF(INDEX!$H$16=1,(VLOOKUP($A70,'LA31'!$A$1:$BZ$190,'LA31'!AG$1,0)),
IF(INDEX!$H$16=2,(VLOOKUP($A70,'LA32'!$A$1:$BZ$190,'LA32'!AG$1,0)),
IF(INDEX!$H$16=3,(VLOOKUP($A70,'LA33'!$A$1:$BZ$190,'LA33'!AG$1,0)),
IF(INDEX!$H$16=4,(VLOOKUP($A70,'LA34'!$A$1:$BZ$190,'LA34'!AG$1,0)),0)))),".")</f>
        <v>x</v>
      </c>
      <c r="AJ70" s="27" t="str">
        <f>IFERROR(
IF(INDEX!$H$16=1,(VLOOKUP($A70,'LA31'!$A$1:$BZ$190,'LA31'!AH$1,0)),
IF(INDEX!$H$16=2,(VLOOKUP($A70,'LA32'!$A$1:$BZ$190,'LA32'!AH$1,0)),
IF(INDEX!$H$16=3,(VLOOKUP($A70,'LA33'!$A$1:$BZ$190,'LA33'!AH$1,0)),
IF(INDEX!$H$16=4,(VLOOKUP($A70,'LA34'!$A$1:$BZ$190,'LA34'!AH$1,0)),0)))),".")</f>
        <v>x</v>
      </c>
      <c r="AK70" s="27">
        <f>IFERROR(
IF(INDEX!$H$16=1,(VLOOKUP($A70,'LA31'!$A$1:$BZ$190,'LA31'!AI$1,0)),
IF(INDEX!$H$16=2,(VLOOKUP($A70,'LA32'!$A$1:$BZ$190,'LA32'!AI$1,0)),
IF(INDEX!$H$16=3,(VLOOKUP($A70,'LA33'!$A$1:$BZ$190,'LA33'!AI$1,0)),
IF(INDEX!$H$16=4,(VLOOKUP($A70,'LA34'!$A$1:$BZ$190,'LA34'!AI$1,0)),0)))),".")</f>
        <v>0.02</v>
      </c>
      <c r="AL70" s="27">
        <f>IFERROR(
IF(INDEX!$H$16=1,(VLOOKUP($A70,'LA31'!$A$1:$BZ$190,'LA31'!AJ$1,0)),
IF(INDEX!$H$16=2,(VLOOKUP($A70,'LA32'!$A$1:$BZ$190,'LA32'!AJ$1,0)),
IF(INDEX!$H$16=3,(VLOOKUP($A70,'LA33'!$A$1:$BZ$190,'LA33'!AJ$1,0)),
IF(INDEX!$H$16=4,(VLOOKUP($A70,'LA34'!$A$1:$BZ$190,'LA34'!AJ$1,0)),0)))),".")</f>
        <v>0.01</v>
      </c>
      <c r="AM70" s="27">
        <f>IFERROR(
IF(INDEX!$H$16=1,(VLOOKUP($A70,'LA31'!$A$1:$BZ$190,'LA31'!AK$1,0)),
IF(INDEX!$H$16=2,(VLOOKUP($A70,'LA32'!$A$1:$BZ$190,'LA32'!AK$1,0)),
IF(INDEX!$H$16=3,(VLOOKUP($A70,'LA33'!$A$1:$BZ$190,'LA33'!AK$1,0)),
IF(INDEX!$H$16=4,(VLOOKUP($A70,'LA34'!$A$1:$BZ$190,'LA34'!AK$1,0)),0)))),".")</f>
        <v>0.01</v>
      </c>
      <c r="AN70" s="27">
        <f>IFERROR(
IF(INDEX!$H$16=1,(VLOOKUP($A70,'LA31'!$A$1:$BZ$190,'LA31'!AL$1,0)),
IF(INDEX!$H$16=2,(VLOOKUP($A70,'LA32'!$A$1:$BZ$190,'LA32'!AL$1,0)),
IF(INDEX!$H$16=3,(VLOOKUP($A70,'LA33'!$A$1:$BZ$190,'LA33'!AL$1,0)),
IF(INDEX!$H$16=4,(VLOOKUP($A70,'LA34'!$A$1:$BZ$190,'LA34'!AL$1,0)),0)))),".")</f>
        <v>0</v>
      </c>
      <c r="AO70" s="27">
        <f>IFERROR(
IF(INDEX!$H$16=1,(VLOOKUP($A70,'LA31'!$A$1:$BZ$190,'LA31'!AM$1,0)),
IF(INDEX!$H$16=2,(VLOOKUP($A70,'LA32'!$A$1:$BZ$190,'LA32'!AM$1,0)),
IF(INDEX!$H$16=3,(VLOOKUP($A70,'LA33'!$A$1:$BZ$190,'LA33'!AM$1,0)),
IF(INDEX!$H$16=4,(VLOOKUP($A70,'LA34'!$A$1:$BZ$190,'LA34'!AM$1,0)),0)))),".")</f>
        <v>0</v>
      </c>
      <c r="AP70" s="27">
        <f>IFERROR(
IF(INDEX!$H$16=1,(VLOOKUP($A70,'LA31'!$A$1:$BZ$190,'LA31'!AN$1,0)),
IF(INDEX!$H$16=2,(VLOOKUP($A70,'LA32'!$A$1:$BZ$190,'LA32'!AN$1,0)),
IF(INDEX!$H$16=3,(VLOOKUP($A70,'LA33'!$A$1:$BZ$190,'LA33'!AN$1,0)),
IF(INDEX!$H$16=4,(VLOOKUP($A70,'LA34'!$A$1:$BZ$190,'LA34'!AN$1,0)),0)))),".")</f>
        <v>0</v>
      </c>
      <c r="AQ70" s="27">
        <f>IFERROR(
IF(INDEX!$H$16=1,(VLOOKUP($A70,'LA31'!$A$1:$BZ$190,'LA31'!AO$1,0)),
IF(INDEX!$H$16=2,(VLOOKUP($A70,'LA32'!$A$1:$BZ$190,'LA32'!AO$1,0)),
IF(INDEX!$H$16=3,(VLOOKUP($A70,'LA33'!$A$1:$BZ$190,'LA33'!AO$1,0)),
IF(INDEX!$H$16=4,(VLOOKUP($A70,'LA34'!$A$1:$BZ$190,'LA34'!AO$1,0)),0)))),".")</f>
        <v>0</v>
      </c>
      <c r="AR70" s="27" t="str">
        <f>IFERROR(
IF(INDEX!$H$16=1,(VLOOKUP($A70,'LA31'!$A$1:$BZ$190,'LA31'!AP$1,0)),
IF(INDEX!$H$16=2,(VLOOKUP($A70,'LA32'!$A$1:$BZ$190,'LA32'!AP$1,0)),
IF(INDEX!$H$16=3,(VLOOKUP($A70,'LA33'!$A$1:$BZ$190,'LA33'!AP$1,0)),
IF(INDEX!$H$16=4,(VLOOKUP($A70,'LA34'!$A$1:$BZ$190,'LA34'!AP$1,0)),0)))),".")</f>
        <v>x</v>
      </c>
      <c r="AS70" s="27" t="str">
        <f>IFERROR(
IF(INDEX!$H$16=1,(VLOOKUP($A70,'LA31'!$A$1:$BZ$190,'LA31'!AQ$1,0)),
IF(INDEX!$H$16=2,(VLOOKUP($A70,'LA32'!$A$1:$BZ$190,'LA32'!AQ$1,0)),
IF(INDEX!$H$16=3,(VLOOKUP($A70,'LA33'!$A$1:$BZ$190,'LA33'!AQ$1,0)),
IF(INDEX!$H$16=4,(VLOOKUP($A70,'LA34'!$A$1:$BZ$190,'LA34'!AQ$1,0)),0)))),".")</f>
        <v>x</v>
      </c>
      <c r="AT70" s="27" t="str">
        <f>IFERROR(
IF(INDEX!$H$16=1,(VLOOKUP($A70,'LA31'!$A$1:$BZ$190,'LA31'!AR$1,0)),
IF(INDEX!$H$16=2,(VLOOKUP($A70,'LA32'!$A$1:$BZ$190,'LA32'!AR$1,0)),
IF(INDEX!$H$16=3,(VLOOKUP($A70,'LA33'!$A$1:$BZ$190,'LA33'!AR$1,0)),
IF(INDEX!$H$16=4,(VLOOKUP($A70,'LA34'!$A$1:$BZ$190,'LA34'!AR$1,0)),0)))),".")</f>
        <v>x</v>
      </c>
      <c r="AU70" s="27" t="str">
        <f>IFERROR(
IF(INDEX!$H$16=1,(VLOOKUP($A70,'LA31'!$A$1:$BZ$190,'LA31'!AS$1,0)),
IF(INDEX!$H$16=2,(VLOOKUP($A70,'LA32'!$A$1:$BZ$190,'LA32'!AS$1,0)),
IF(INDEX!$H$16=3,(VLOOKUP($A70,'LA33'!$A$1:$BZ$190,'LA33'!AS$1,0)),
IF(INDEX!$H$16=4,(VLOOKUP($A70,'LA34'!$A$1:$BZ$190,'LA34'!AS$1,0)),0)))),".")</f>
        <v>x</v>
      </c>
      <c r="AV70" s="27" t="str">
        <f>IFERROR(
IF(INDEX!$H$16=1,(VLOOKUP($A70,'LA31'!$A$1:$BZ$190,'LA31'!AT$1,0)),
IF(INDEX!$H$16=2,(VLOOKUP($A70,'LA32'!$A$1:$BZ$190,'LA32'!AT$1,0)),
IF(INDEX!$H$16=3,(VLOOKUP($A70,'LA33'!$A$1:$BZ$190,'LA33'!AT$1,0)),
IF(INDEX!$H$16=4,(VLOOKUP($A70,'LA34'!$A$1:$BZ$190,'LA34'!AT$1,0)),0)))),".")</f>
        <v>-</v>
      </c>
      <c r="AW70" s="27" t="str">
        <f>IFERROR(
IF(INDEX!$H$16=1,(VLOOKUP($A70,'LA31'!$A$1:$BZ$190,'LA31'!AU$1,0)),
IF(INDEX!$H$16=2,(VLOOKUP($A70,'LA32'!$A$1:$BZ$190,'LA32'!AU$1,0)),
IF(INDEX!$H$16=3,(VLOOKUP($A70,'LA33'!$A$1:$BZ$190,'LA33'!AU$1,0)),
IF(INDEX!$H$16=4,(VLOOKUP($A70,'LA34'!$A$1:$BZ$190,'LA34'!AU$1,0)),0)))),".")</f>
        <v>x</v>
      </c>
      <c r="AX70" s="27">
        <f>IFERROR(
IF(INDEX!$H$16=1,(VLOOKUP($A70,'LA31'!$A$1:$BZ$190,'LA31'!AV$1,0)),
IF(INDEX!$H$16=2,(VLOOKUP($A70,'LA32'!$A$1:$BZ$190,'LA32'!AV$1,0)),
IF(INDEX!$H$16=3,(VLOOKUP($A70,'LA33'!$A$1:$BZ$190,'LA33'!AV$1,0)),
IF(INDEX!$H$16=4,(VLOOKUP($A70,'LA34'!$A$1:$BZ$190,'LA34'!AV$1,0)),0)))),".")</f>
        <v>0</v>
      </c>
      <c r="AY70" s="27" t="str">
        <f>IFERROR(
IF(INDEX!$H$16=1,(VLOOKUP($A70,'LA31'!$A$1:$BZ$190,'LA31'!AW$1,0)),
IF(INDEX!$H$16=2,(VLOOKUP($A70,'LA32'!$A$1:$BZ$190,'LA32'!AW$1,0)),
IF(INDEX!$H$16=3,(VLOOKUP($A70,'LA33'!$A$1:$BZ$190,'LA33'!AW$1,0)),
IF(INDEX!$H$16=4,(VLOOKUP($A70,'LA34'!$A$1:$BZ$190,'LA34'!AW$1,0)),0)))),".")</f>
        <v>x</v>
      </c>
      <c r="AZ70" s="27" t="str">
        <f>IFERROR(
IF(INDEX!$H$16=1,(VLOOKUP($A70,'LA31'!$A$1:$BZ$190,'LA31'!AX$1,0)),
IF(INDEX!$H$16=2,(VLOOKUP($A70,'LA32'!$A$1:$BZ$190,'LA32'!AX$1,0)),
IF(INDEX!$H$16=3,(VLOOKUP($A70,'LA33'!$A$1:$BZ$190,'LA33'!AX$1,0)),
IF(INDEX!$H$16=4,(VLOOKUP($A70,'LA34'!$A$1:$BZ$190,'LA34'!AX$1,0)),0)))),".")</f>
        <v>x</v>
      </c>
      <c r="BA70" s="27" t="str">
        <f>IFERROR(
IF(INDEX!$H$16=1,(VLOOKUP($A70,'LA31'!$A$1:$BZ$190,'LA31'!AY$1,0)),
IF(INDEX!$H$16=2,(VLOOKUP($A70,'LA32'!$A$1:$BZ$190,'LA32'!AY$1,0)),
IF(INDEX!$H$16=3,(VLOOKUP($A70,'LA33'!$A$1:$BZ$190,'LA33'!AY$1,0)),
IF(INDEX!$H$16=4,(VLOOKUP($A70,'LA34'!$A$1:$BZ$190,'LA34'!AY$1,0)),0)))),".")</f>
        <v>x</v>
      </c>
      <c r="BB70" s="27" t="str">
        <f>IFERROR(
IF(INDEX!$H$16=1,(VLOOKUP($A70,'LA31'!$A$1:$BZ$190,'LA31'!AZ$1,0)),
IF(INDEX!$H$16=2,(VLOOKUP($A70,'LA32'!$A$1:$BZ$190,'LA32'!AZ$1,0)),
IF(INDEX!$H$16=3,(VLOOKUP($A70,'LA33'!$A$1:$BZ$190,'LA33'!AZ$1,0)),
IF(INDEX!$H$16=4,(VLOOKUP($A70,'LA34'!$A$1:$BZ$190,'LA34'!AZ$1,0)),0)))),".")</f>
        <v>x</v>
      </c>
      <c r="BC70" s="27">
        <f>IFERROR(
IF(INDEX!$H$16=1,(VLOOKUP($A70,'LA31'!$A$1:$BZ$190,'LA31'!BA$1,0)),
IF(INDEX!$H$16=2,(VLOOKUP($A70,'LA32'!$A$1:$BZ$190,'LA32'!BA$1,0)),
IF(INDEX!$H$16=3,(VLOOKUP($A70,'LA33'!$A$1:$BZ$190,'LA33'!BA$1,0)),
IF(INDEX!$H$16=4,(VLOOKUP($A70,'LA34'!$A$1:$BZ$190,'LA34'!BA$1,0)),0)))),".")</f>
        <v>0</v>
      </c>
      <c r="BD70" s="27">
        <f>IFERROR(
IF(INDEX!$H$16=1,(VLOOKUP($A70,'LA31'!$A$1:$BZ$190,'LA31'!BB$1,0)),
IF(INDEX!$H$16=2,(VLOOKUP($A70,'LA32'!$A$1:$BZ$190,'LA32'!BB$1,0)),
IF(INDEX!$H$16=3,(VLOOKUP($A70,'LA33'!$A$1:$BZ$190,'LA33'!BB$1,0)),
IF(INDEX!$H$16=4,(VLOOKUP($A70,'LA34'!$A$1:$BZ$190,'LA34'!BB$1,0)),0)))),".")</f>
        <v>0</v>
      </c>
      <c r="BE70" s="27">
        <f>IFERROR(
IF(INDEX!$H$16=1,(VLOOKUP($A70,'LA31'!$A$1:$BZ$190,'LA31'!BC$1,0)),
IF(INDEX!$H$16=2,(VLOOKUP($A70,'LA32'!$A$1:$BZ$190,'LA32'!BC$1,0)),
IF(INDEX!$H$16=3,(VLOOKUP($A70,'LA33'!$A$1:$BZ$190,'LA33'!BC$1,0)),
IF(INDEX!$H$16=4,(VLOOKUP($A70,'LA34'!$A$1:$BZ$190,'LA34'!BC$1,0)),0)))),".")</f>
        <v>0</v>
      </c>
      <c r="BF70" s="27">
        <f>IFERROR(
IF(INDEX!$H$16=1,(VLOOKUP($A70,'LA31'!$A$1:$BZ$190,'LA31'!BD$1,0)),
IF(INDEX!$H$16=2,(VLOOKUP($A70,'LA32'!$A$1:$BZ$190,'LA32'!BD$1,0)),
IF(INDEX!$H$16=3,(VLOOKUP($A70,'LA33'!$A$1:$BZ$190,'LA33'!BD$1,0)),
IF(INDEX!$H$16=4,(VLOOKUP($A70,'LA34'!$A$1:$BZ$190,'LA34'!BD$1,0)),0)))),".")</f>
        <v>0</v>
      </c>
      <c r="BG70" s="27" t="str">
        <f>IFERROR(
IF(INDEX!$H$16=1,(VLOOKUP($A70,'LA31'!$A$1:$BZ$190,'LA31'!BE$1,0)),
IF(INDEX!$H$16=2,(VLOOKUP($A70,'LA32'!$A$1:$BZ$190,'LA32'!BE$1,0)),
IF(INDEX!$H$16=3,(VLOOKUP($A70,'LA33'!$A$1:$BZ$190,'LA33'!BE$1,0)),
IF(INDEX!$H$16=4,(VLOOKUP($A70,'LA34'!$A$1:$BZ$190,'LA34'!BE$1,0)),0)))),".")</f>
        <v>x</v>
      </c>
      <c r="BH70" s="27" t="str">
        <f>IFERROR(
IF(INDEX!$H$16=1,(VLOOKUP($A70,'LA31'!$A$1:$BZ$190,'LA31'!BF$1,0)),
IF(INDEX!$H$16=2,(VLOOKUP($A70,'LA32'!$A$1:$BZ$190,'LA32'!BF$1,0)),
IF(INDEX!$H$16=3,(VLOOKUP($A70,'LA33'!$A$1:$BZ$190,'LA33'!BF$1,0)),
IF(INDEX!$H$16=4,(VLOOKUP($A70,'LA34'!$A$1:$BZ$190,'LA34'!BF$1,0)),0)))),".")</f>
        <v>x</v>
      </c>
      <c r="BI70" s="27">
        <f>IFERROR(
IF(INDEX!$H$16=1,(VLOOKUP($A70,'LA31'!$A$1:$BZ$190,'LA31'!BG$1,0)),
IF(INDEX!$H$16=2,(VLOOKUP($A70,'LA32'!$A$1:$BZ$190,'LA32'!BG$1,0)),
IF(INDEX!$H$16=3,(VLOOKUP($A70,'LA33'!$A$1:$BZ$190,'LA33'!BG$1,0)),
IF(INDEX!$H$16=4,(VLOOKUP($A70,'LA34'!$A$1:$BZ$190,'LA34'!BG$1,0)),0)))),".")</f>
        <v>0.06</v>
      </c>
      <c r="BJ70" s="27">
        <f>IFERROR(
IF(INDEX!$H$16=1,(VLOOKUP($A70,'LA31'!$A$1:$BZ$190,'LA31'!BH$1,0)),
IF(INDEX!$H$16=2,(VLOOKUP($A70,'LA32'!$A$1:$BZ$190,'LA32'!BH$1,0)),
IF(INDEX!$H$16=3,(VLOOKUP($A70,'LA33'!$A$1:$BZ$190,'LA33'!BH$1,0)),
IF(INDEX!$H$16=4,(VLOOKUP($A70,'LA34'!$A$1:$BZ$190,'LA34'!BH$1,0)),0)))),".")</f>
        <v>0.02</v>
      </c>
      <c r="BK70" s="27">
        <f>IFERROR(
IF(INDEX!$H$16=1,(VLOOKUP($A70,'LA31'!$A$1:$BZ$190,'LA31'!BI$1,0)),
IF(INDEX!$H$16=2,(VLOOKUP($A70,'LA32'!$A$1:$BZ$190,'LA32'!BI$1,0)),
IF(INDEX!$H$16=3,(VLOOKUP($A70,'LA33'!$A$1:$BZ$190,'LA33'!BI$1,0)),
IF(INDEX!$H$16=4,(VLOOKUP($A70,'LA34'!$A$1:$BZ$190,'LA34'!BI$1,0)),0)))),".")</f>
        <v>0.03</v>
      </c>
      <c r="BL70" s="27" t="str">
        <f>IFERROR(
IF(INDEX!$H$16=1,(VLOOKUP($A70,'LA31'!$A$1:$BZ$190,'LA31'!BJ$1,0)),
IF(INDEX!$H$16=2,(VLOOKUP($A70,'LA32'!$A$1:$BZ$190,'LA32'!BJ$1,0)),
IF(INDEX!$H$16=3,(VLOOKUP($A70,'LA33'!$A$1:$BZ$190,'LA33'!BJ$1,0)),
IF(INDEX!$H$16=4,(VLOOKUP($A70,'LA34'!$A$1:$BZ$190,'LA34'!BJ$1,0)),0)))),".")</f>
        <v>x</v>
      </c>
      <c r="BM70" s="27" t="str">
        <f>IFERROR(
IF(INDEX!$H$16=1,(VLOOKUP($A70,'LA31'!$A$1:$BZ$190,'LA31'!BK$1,0)),
IF(INDEX!$H$16=2,(VLOOKUP($A70,'LA32'!$A$1:$BZ$190,'LA32'!BK$1,0)),
IF(INDEX!$H$16=3,(VLOOKUP($A70,'LA33'!$A$1:$BZ$190,'LA33'!BK$1,0)),
IF(INDEX!$H$16=4,(VLOOKUP($A70,'LA34'!$A$1:$BZ$190,'LA34'!BK$1,0)),0)))),".")</f>
        <v>-</v>
      </c>
      <c r="BN70" s="27">
        <f>IFERROR(
IF(INDEX!$H$16=1,(VLOOKUP($A70,'LA31'!$A$1:$BZ$190,'LA31'!BL$1,0)),
IF(INDEX!$H$16=2,(VLOOKUP($A70,'LA32'!$A$1:$BZ$190,'LA32'!BL$1,0)),
IF(INDEX!$H$16=3,(VLOOKUP($A70,'LA33'!$A$1:$BZ$190,'LA33'!BL$1,0)),
IF(INDEX!$H$16=4,(VLOOKUP($A70,'LA34'!$A$1:$BZ$190,'LA34'!BL$1,0)),0)))),".")</f>
        <v>0.01</v>
      </c>
      <c r="BO70" s="27">
        <f>IFERROR(
IF(INDEX!$H$16=1,(VLOOKUP($A70,'LA31'!$A$1:$BZ$190,'LA31'!BM$1,0)),
IF(INDEX!$H$16=2,(VLOOKUP($A70,'LA32'!$A$1:$BZ$190,'LA32'!BM$1,0)),
IF(INDEX!$H$16=3,(VLOOKUP($A70,'LA33'!$A$1:$BZ$190,'LA33'!BM$1,0)),
IF(INDEX!$H$16=4,(VLOOKUP($A70,'LA34'!$A$1:$BZ$190,'LA34'!BM$1,0)),0)))),".")</f>
        <v>0.02</v>
      </c>
      <c r="BP70" s="27">
        <f>IFERROR(
IF(INDEX!$H$16=1,(VLOOKUP($A70,'LA31'!$A$1:$BZ$190,'LA31'!BN$1,0)),
IF(INDEX!$H$16=2,(VLOOKUP($A70,'LA32'!$A$1:$BZ$190,'LA32'!BN$1,0)),
IF(INDEX!$H$16=3,(VLOOKUP($A70,'LA33'!$A$1:$BZ$190,'LA33'!BN$1,0)),
IF(INDEX!$H$16=4,(VLOOKUP($A70,'LA34'!$A$1:$BZ$190,'LA34'!BN$1,0)),0)))),".")</f>
        <v>0.01</v>
      </c>
      <c r="BQ70" s="27">
        <f>IFERROR(
IF(INDEX!$H$16=1,(VLOOKUP($A70,'LA31'!$A$1:$BZ$190,'LA31'!BO$1,0)),
IF(INDEX!$H$16=2,(VLOOKUP($A70,'LA32'!$A$1:$BZ$190,'LA32'!BO$1,0)),
IF(INDEX!$H$16=3,(VLOOKUP($A70,'LA33'!$A$1:$BZ$190,'LA33'!BO$1,0)),
IF(INDEX!$H$16=4,(VLOOKUP($A70,'LA34'!$A$1:$BZ$190,'LA34'!BO$1,0)),0)))),".")</f>
        <v>0.01</v>
      </c>
    </row>
    <row r="71" spans="1:69" x14ac:dyDescent="0.2">
      <c r="A71" s="7">
        <v>805</v>
      </c>
      <c r="B71" s="13" t="s">
        <v>181</v>
      </c>
      <c r="C71" s="96" t="s">
        <v>110</v>
      </c>
      <c r="D71" s="26">
        <f>IFERROR(
IF(INDEX!$H$16=1,(VLOOKUP($A71,'LA31'!$A$1:$BZ$190,'LA31'!B$1,0)),
IF(INDEX!$H$16=2,(VLOOKUP($A71,'LA32'!$A$1:$BZ$190,'LA32'!B$1,0)),
IF(INDEX!$H$16=3,(VLOOKUP($A71,'LA33'!$A$1:$BZ$190,'LA33'!B$1,0)),
IF(INDEX!$H$16=4,(VLOOKUP($A71,'LA34'!$A$1:$BZ$190,'LA34'!B$1,0)),0)))),".")</f>
        <v>240</v>
      </c>
      <c r="E71" s="26">
        <f>IFERROR(
IF(INDEX!$H$16=1,(VLOOKUP($A71,'LA31'!$A$1:$BZ$190,'LA31'!C$1,0)),
IF(INDEX!$H$16=2,(VLOOKUP($A71,'LA32'!$A$1:$BZ$190,'LA32'!C$1,0)),
IF(INDEX!$H$16=3,(VLOOKUP($A71,'LA33'!$A$1:$BZ$190,'LA33'!C$1,0)),
IF(INDEX!$H$16=4,(VLOOKUP($A71,'LA34'!$A$1:$BZ$190,'LA34'!C$1,0)),0)))),".")</f>
        <v>910</v>
      </c>
      <c r="F71" s="26">
        <f>IFERROR(
IF(INDEX!$H$16=1,(VLOOKUP($A71,'LA31'!$A$1:$BZ$190,'LA31'!D$1,0)),
IF(INDEX!$H$16=2,(VLOOKUP($A71,'LA32'!$A$1:$BZ$190,'LA32'!D$1,0)),
IF(INDEX!$H$16=3,(VLOOKUP($A71,'LA33'!$A$1:$BZ$190,'LA33'!D$1,0)),
IF(INDEX!$H$16=4,(VLOOKUP($A71,'LA34'!$A$1:$BZ$190,'LA34'!D$1,0)),0)))),".")</f>
        <v>1150</v>
      </c>
      <c r="G71" s="27">
        <f>IFERROR(
IF(INDEX!$H$16=1,(VLOOKUP($A71,'LA31'!$A$1:$BZ$190,'LA31'!E$1,0)),
IF(INDEX!$H$16=2,(VLOOKUP($A71,'LA32'!$A$1:$BZ$190,'LA32'!E$1,0)),
IF(INDEX!$H$16=3,(VLOOKUP($A71,'LA33'!$A$1:$BZ$190,'LA33'!E$1,0)),
IF(INDEX!$H$16=4,(VLOOKUP($A71,'LA34'!$A$1:$BZ$190,'LA34'!E$1,0)),0)))),".")</f>
        <v>0.79</v>
      </c>
      <c r="H71" s="27">
        <f>IFERROR(
IF(INDEX!$H$16=1,(VLOOKUP($A71,'LA31'!$A$1:$BZ$190,'LA31'!F$1,0)),
IF(INDEX!$H$16=2,(VLOOKUP($A71,'LA32'!$A$1:$BZ$190,'LA32'!F$1,0)),
IF(INDEX!$H$16=3,(VLOOKUP($A71,'LA33'!$A$1:$BZ$190,'LA33'!F$1,0)),
IF(INDEX!$H$16=4,(VLOOKUP($A71,'LA34'!$A$1:$BZ$190,'LA34'!F$1,0)),0)))),".")</f>
        <v>0.93</v>
      </c>
      <c r="I71" s="27">
        <f>IFERROR(
IF(INDEX!$H$16=1,(VLOOKUP($A71,'LA31'!$A$1:$BZ$190,'LA31'!G$1,0)),
IF(INDEX!$H$16=2,(VLOOKUP($A71,'LA32'!$A$1:$BZ$190,'LA32'!G$1,0)),
IF(INDEX!$H$16=3,(VLOOKUP($A71,'LA33'!$A$1:$BZ$190,'LA33'!G$1,0)),
IF(INDEX!$H$16=4,(VLOOKUP($A71,'LA34'!$A$1:$BZ$190,'LA34'!G$1,0)),0)))),".")</f>
        <v>0.9</v>
      </c>
      <c r="J71" s="27">
        <f>IFERROR(
IF(INDEX!$H$16=1,(VLOOKUP($A71,'LA31'!$A$1:$BZ$190,'LA31'!H$1,0)),
IF(INDEX!$H$16=2,(VLOOKUP($A71,'LA32'!$A$1:$BZ$190,'LA32'!H$1,0)),
IF(INDEX!$H$16=3,(VLOOKUP($A71,'LA33'!$A$1:$BZ$190,'LA33'!H$1,0)),
IF(INDEX!$H$16=4,(VLOOKUP($A71,'LA34'!$A$1:$BZ$190,'LA34'!H$1,0)),0)))),".")</f>
        <v>0.77</v>
      </c>
      <c r="K71" s="27">
        <f>IFERROR(
IF(INDEX!$H$16=1,(VLOOKUP($A71,'LA31'!$A$1:$BZ$190,'LA31'!I$1,0)),
IF(INDEX!$H$16=2,(VLOOKUP($A71,'LA32'!$A$1:$BZ$190,'LA32'!I$1,0)),
IF(INDEX!$H$16=3,(VLOOKUP($A71,'LA33'!$A$1:$BZ$190,'LA33'!I$1,0)),
IF(INDEX!$H$16=4,(VLOOKUP($A71,'LA34'!$A$1:$BZ$190,'LA34'!I$1,0)),0)))),".")</f>
        <v>0.92</v>
      </c>
      <c r="L71" s="27">
        <f>IFERROR(
IF(INDEX!$H$16=1,(VLOOKUP($A71,'LA31'!$A$1:$BZ$190,'LA31'!J$1,0)),
IF(INDEX!$H$16=2,(VLOOKUP($A71,'LA32'!$A$1:$BZ$190,'LA32'!J$1,0)),
IF(INDEX!$H$16=3,(VLOOKUP($A71,'LA33'!$A$1:$BZ$190,'LA33'!J$1,0)),
IF(INDEX!$H$16=4,(VLOOKUP($A71,'LA34'!$A$1:$BZ$190,'LA34'!J$1,0)),0)))),".")</f>
        <v>0.89</v>
      </c>
      <c r="M71" s="27">
        <f>IFERROR(
IF(INDEX!$H$16=1,(VLOOKUP($A71,'LA31'!$A$1:$BZ$190,'LA31'!K$1,0)),
IF(INDEX!$H$16=2,(VLOOKUP($A71,'LA32'!$A$1:$BZ$190,'LA32'!K$1,0)),
IF(INDEX!$H$16=3,(VLOOKUP($A71,'LA33'!$A$1:$BZ$190,'LA33'!K$1,0)),
IF(INDEX!$H$16=4,(VLOOKUP($A71,'LA34'!$A$1:$BZ$190,'LA34'!K$1,0)),0)))),".")</f>
        <v>0.54</v>
      </c>
      <c r="N71" s="27">
        <f>IFERROR(
IF(INDEX!$H$16=1,(VLOOKUP($A71,'LA31'!$A$1:$BZ$190,'LA31'!L$1,0)),
IF(INDEX!$H$16=2,(VLOOKUP($A71,'LA32'!$A$1:$BZ$190,'LA32'!L$1,0)),
IF(INDEX!$H$16=3,(VLOOKUP($A71,'LA33'!$A$1:$BZ$190,'LA33'!L$1,0)),
IF(INDEX!$H$16=4,(VLOOKUP($A71,'LA34'!$A$1:$BZ$190,'LA34'!L$1,0)),0)))),".")</f>
        <v>0.42</v>
      </c>
      <c r="O71" s="27">
        <f>IFERROR(
IF(INDEX!$H$16=1,(VLOOKUP($A71,'LA31'!$A$1:$BZ$190,'LA31'!M$1,0)),
IF(INDEX!$H$16=2,(VLOOKUP($A71,'LA32'!$A$1:$BZ$190,'LA32'!M$1,0)),
IF(INDEX!$H$16=3,(VLOOKUP($A71,'LA33'!$A$1:$BZ$190,'LA33'!M$1,0)),
IF(INDEX!$H$16=4,(VLOOKUP($A71,'LA34'!$A$1:$BZ$190,'LA34'!M$1,0)),0)))),".")</f>
        <v>0.44</v>
      </c>
      <c r="P71" s="27">
        <f>IFERROR(
IF(INDEX!$H$16=1,(VLOOKUP($A71,'LA31'!$A$1:$BZ$190,'LA31'!N$1,0)),
IF(INDEX!$H$16=2,(VLOOKUP($A71,'LA32'!$A$1:$BZ$190,'LA32'!N$1,0)),
IF(INDEX!$H$16=3,(VLOOKUP($A71,'LA33'!$A$1:$BZ$190,'LA33'!N$1,0)),
IF(INDEX!$H$16=4,(VLOOKUP($A71,'LA34'!$A$1:$BZ$190,'LA34'!N$1,0)),0)))),".")</f>
        <v>0</v>
      </c>
      <c r="Q71" s="27" t="str">
        <f>IFERROR(
IF(INDEX!$H$16=1,(VLOOKUP($A71,'LA31'!$A$1:$BZ$190,'LA31'!O$1,0)),
IF(INDEX!$H$16=2,(VLOOKUP($A71,'LA32'!$A$1:$BZ$190,'LA32'!O$1,0)),
IF(INDEX!$H$16=3,(VLOOKUP($A71,'LA33'!$A$1:$BZ$190,'LA33'!O$1,0)),
IF(INDEX!$H$16=4,(VLOOKUP($A71,'LA34'!$A$1:$BZ$190,'LA34'!O$1,0)),0)))),".")</f>
        <v>x</v>
      </c>
      <c r="R71" s="27" t="str">
        <f>IFERROR(
IF(INDEX!$H$16=1,(VLOOKUP($A71,'LA31'!$A$1:$BZ$190,'LA31'!P$1,0)),
IF(INDEX!$H$16=2,(VLOOKUP($A71,'LA32'!$A$1:$BZ$190,'LA32'!P$1,0)),
IF(INDEX!$H$16=3,(VLOOKUP($A71,'LA33'!$A$1:$BZ$190,'LA33'!P$1,0)),
IF(INDEX!$H$16=4,(VLOOKUP($A71,'LA34'!$A$1:$BZ$190,'LA34'!P$1,0)),0)))),".")</f>
        <v>x</v>
      </c>
      <c r="S71" s="27">
        <f>IFERROR(
IF(INDEX!$H$16=1,(VLOOKUP($A71,'LA31'!$A$1:$BZ$190,'LA31'!Q$1,0)),
IF(INDEX!$H$16=2,(VLOOKUP($A71,'LA32'!$A$1:$BZ$190,'LA32'!Q$1,0)),
IF(INDEX!$H$16=3,(VLOOKUP($A71,'LA33'!$A$1:$BZ$190,'LA33'!Q$1,0)),
IF(INDEX!$H$16=4,(VLOOKUP($A71,'LA34'!$A$1:$BZ$190,'LA34'!Q$1,0)),0)))),".")</f>
        <v>0.05</v>
      </c>
      <c r="T71" s="27">
        <f>IFERROR(
IF(INDEX!$H$16=1,(VLOOKUP($A71,'LA31'!$A$1:$BZ$190,'LA31'!R$1,0)),
IF(INDEX!$H$16=2,(VLOOKUP($A71,'LA32'!$A$1:$BZ$190,'LA32'!R$1,0)),
IF(INDEX!$H$16=3,(VLOOKUP($A71,'LA33'!$A$1:$BZ$190,'LA33'!R$1,0)),
IF(INDEX!$H$16=4,(VLOOKUP($A71,'LA34'!$A$1:$BZ$190,'LA34'!R$1,0)),0)))),".")</f>
        <v>0.04</v>
      </c>
      <c r="U71" s="27">
        <f>IFERROR(
IF(INDEX!$H$16=1,(VLOOKUP($A71,'LA31'!$A$1:$BZ$190,'LA31'!S$1,0)),
IF(INDEX!$H$16=2,(VLOOKUP($A71,'LA32'!$A$1:$BZ$190,'LA32'!S$1,0)),
IF(INDEX!$H$16=3,(VLOOKUP($A71,'LA33'!$A$1:$BZ$190,'LA33'!S$1,0)),
IF(INDEX!$H$16=4,(VLOOKUP($A71,'LA34'!$A$1:$BZ$190,'LA34'!S$1,0)),0)))),".")</f>
        <v>0.04</v>
      </c>
      <c r="V71" s="27">
        <f>IFERROR(
IF(INDEX!$H$16=1,(VLOOKUP($A71,'LA31'!$A$1:$BZ$190,'LA31'!T$1,0)),
IF(INDEX!$H$16=2,(VLOOKUP($A71,'LA32'!$A$1:$BZ$190,'LA32'!T$1,0)),
IF(INDEX!$H$16=3,(VLOOKUP($A71,'LA33'!$A$1:$BZ$190,'LA33'!T$1,0)),
IF(INDEX!$H$16=4,(VLOOKUP($A71,'LA34'!$A$1:$BZ$190,'LA34'!T$1,0)),0)))),".")</f>
        <v>0.04</v>
      </c>
      <c r="W71" s="27">
        <f>IFERROR(
IF(INDEX!$H$16=1,(VLOOKUP($A71,'LA31'!$A$1:$BZ$190,'LA31'!U$1,0)),
IF(INDEX!$H$16=2,(VLOOKUP($A71,'LA32'!$A$1:$BZ$190,'LA32'!U$1,0)),
IF(INDEX!$H$16=3,(VLOOKUP($A71,'LA33'!$A$1:$BZ$190,'LA33'!U$1,0)),
IF(INDEX!$H$16=4,(VLOOKUP($A71,'LA34'!$A$1:$BZ$190,'LA34'!U$1,0)),0)))),".")</f>
        <v>0.16</v>
      </c>
      <c r="X71" s="27">
        <f>IFERROR(
IF(INDEX!$H$16=1,(VLOOKUP($A71,'LA31'!$A$1:$BZ$190,'LA31'!V$1,0)),
IF(INDEX!$H$16=2,(VLOOKUP($A71,'LA32'!$A$1:$BZ$190,'LA32'!V$1,0)),
IF(INDEX!$H$16=3,(VLOOKUP($A71,'LA33'!$A$1:$BZ$190,'LA33'!V$1,0)),
IF(INDEX!$H$16=4,(VLOOKUP($A71,'LA34'!$A$1:$BZ$190,'LA34'!V$1,0)),0)))),".")</f>
        <v>0.14000000000000001</v>
      </c>
      <c r="Y71" s="27">
        <f>IFERROR(
IF(INDEX!$H$16=1,(VLOOKUP($A71,'LA31'!$A$1:$BZ$190,'LA31'!W$1,0)),
IF(INDEX!$H$16=2,(VLOOKUP($A71,'LA32'!$A$1:$BZ$190,'LA32'!W$1,0)),
IF(INDEX!$H$16=3,(VLOOKUP($A71,'LA33'!$A$1:$BZ$190,'LA33'!W$1,0)),
IF(INDEX!$H$16=4,(VLOOKUP($A71,'LA34'!$A$1:$BZ$190,'LA34'!W$1,0)),0)))),".")</f>
        <v>0.14000000000000001</v>
      </c>
      <c r="Z71" s="27">
        <f>IFERROR(
IF(INDEX!$H$16=1,(VLOOKUP($A71,'LA31'!$A$1:$BZ$190,'LA31'!X$1,0)),
IF(INDEX!$H$16=2,(VLOOKUP($A71,'LA32'!$A$1:$BZ$190,'LA32'!X$1,0)),
IF(INDEX!$H$16=3,(VLOOKUP($A71,'LA33'!$A$1:$BZ$190,'LA33'!X$1,0)),
IF(INDEX!$H$16=4,(VLOOKUP($A71,'LA34'!$A$1:$BZ$190,'LA34'!X$1,0)),0)))),".")</f>
        <v>0.3</v>
      </c>
      <c r="AA71" s="27">
        <f>IFERROR(
IF(INDEX!$H$16=1,(VLOOKUP($A71,'LA31'!$A$1:$BZ$190,'LA31'!Y$1,0)),
IF(INDEX!$H$16=2,(VLOOKUP($A71,'LA32'!$A$1:$BZ$190,'LA32'!Y$1,0)),
IF(INDEX!$H$16=3,(VLOOKUP($A71,'LA33'!$A$1:$BZ$190,'LA33'!Y$1,0)),
IF(INDEX!$H$16=4,(VLOOKUP($A71,'LA34'!$A$1:$BZ$190,'LA34'!Y$1,0)),0)))),".")</f>
        <v>0.27</v>
      </c>
      <c r="AB71" s="27">
        <f>IFERROR(
IF(INDEX!$H$16=1,(VLOOKUP($A71,'LA31'!$A$1:$BZ$190,'LA31'!Z$1,0)),
IF(INDEX!$H$16=2,(VLOOKUP($A71,'LA32'!$A$1:$BZ$190,'LA32'!Z$1,0)),
IF(INDEX!$H$16=3,(VLOOKUP($A71,'LA33'!$A$1:$BZ$190,'LA33'!Z$1,0)),
IF(INDEX!$H$16=4,(VLOOKUP($A71,'LA34'!$A$1:$BZ$190,'LA34'!Z$1,0)),0)))),".")</f>
        <v>0</v>
      </c>
      <c r="AC71" s="27">
        <f>IFERROR(
IF(INDEX!$H$16=1,(VLOOKUP($A71,'LA31'!$A$1:$BZ$190,'LA31'!AA$1,0)),
IF(INDEX!$H$16=2,(VLOOKUP($A71,'LA32'!$A$1:$BZ$190,'LA32'!AA$1,0)),
IF(INDEX!$H$16=3,(VLOOKUP($A71,'LA33'!$A$1:$BZ$190,'LA33'!AA$1,0)),
IF(INDEX!$H$16=4,(VLOOKUP($A71,'LA34'!$A$1:$BZ$190,'LA34'!AA$1,0)),0)))),".")</f>
        <v>0</v>
      </c>
      <c r="AD71" s="27">
        <f>IFERROR(
IF(INDEX!$H$16=1,(VLOOKUP($A71,'LA31'!$A$1:$BZ$190,'LA31'!AB$1,0)),
IF(INDEX!$H$16=2,(VLOOKUP($A71,'LA32'!$A$1:$BZ$190,'LA32'!AB$1,0)),
IF(INDEX!$H$16=3,(VLOOKUP($A71,'LA33'!$A$1:$BZ$190,'LA33'!AB$1,0)),
IF(INDEX!$H$16=4,(VLOOKUP($A71,'LA34'!$A$1:$BZ$190,'LA34'!AB$1,0)),0)))),".")</f>
        <v>0</v>
      </c>
      <c r="AE71" s="27">
        <f>IFERROR(
IF(INDEX!$H$16=1,(VLOOKUP($A71,'LA31'!$A$1:$BZ$190,'LA31'!AC$1,0)),
IF(INDEX!$H$16=2,(VLOOKUP($A71,'LA32'!$A$1:$BZ$190,'LA32'!AC$1,0)),
IF(INDEX!$H$16=3,(VLOOKUP($A71,'LA33'!$A$1:$BZ$190,'LA33'!AC$1,0)),
IF(INDEX!$H$16=4,(VLOOKUP($A71,'LA34'!$A$1:$BZ$190,'LA34'!AC$1,0)),0)))),".")</f>
        <v>0</v>
      </c>
      <c r="AF71" s="27">
        <f>IFERROR(
IF(INDEX!$H$16=1,(VLOOKUP($A71,'LA31'!$A$1:$BZ$190,'LA31'!AD$1,0)),
IF(INDEX!$H$16=2,(VLOOKUP($A71,'LA32'!$A$1:$BZ$190,'LA32'!AD$1,0)),
IF(INDEX!$H$16=3,(VLOOKUP($A71,'LA33'!$A$1:$BZ$190,'LA33'!AD$1,0)),
IF(INDEX!$H$16=4,(VLOOKUP($A71,'LA34'!$A$1:$BZ$190,'LA34'!AD$1,0)),0)))),".")</f>
        <v>0</v>
      </c>
      <c r="AG71" s="27">
        <f>IFERROR(
IF(INDEX!$H$16=1,(VLOOKUP($A71,'LA31'!$A$1:$BZ$190,'LA31'!AE$1,0)),
IF(INDEX!$H$16=2,(VLOOKUP($A71,'LA32'!$A$1:$BZ$190,'LA32'!AE$1,0)),
IF(INDEX!$H$16=3,(VLOOKUP($A71,'LA33'!$A$1:$BZ$190,'LA33'!AE$1,0)),
IF(INDEX!$H$16=4,(VLOOKUP($A71,'LA34'!$A$1:$BZ$190,'LA34'!AE$1,0)),0)))),".")</f>
        <v>0</v>
      </c>
      <c r="AH71" s="27" t="str">
        <f>IFERROR(
IF(INDEX!$H$16=1,(VLOOKUP($A71,'LA31'!$A$1:$BZ$190,'LA31'!AF$1,0)),
IF(INDEX!$H$16=2,(VLOOKUP($A71,'LA32'!$A$1:$BZ$190,'LA32'!AF$1,0)),
IF(INDEX!$H$16=3,(VLOOKUP($A71,'LA33'!$A$1:$BZ$190,'LA33'!AF$1,0)),
IF(INDEX!$H$16=4,(VLOOKUP($A71,'LA34'!$A$1:$BZ$190,'LA34'!AF$1,0)),0)))),".")</f>
        <v>x</v>
      </c>
      <c r="AI71" s="27" t="str">
        <f>IFERROR(
IF(INDEX!$H$16=1,(VLOOKUP($A71,'LA31'!$A$1:$BZ$190,'LA31'!AG$1,0)),
IF(INDEX!$H$16=2,(VLOOKUP($A71,'LA32'!$A$1:$BZ$190,'LA32'!AG$1,0)),
IF(INDEX!$H$16=3,(VLOOKUP($A71,'LA33'!$A$1:$BZ$190,'LA33'!AG$1,0)),
IF(INDEX!$H$16=4,(VLOOKUP($A71,'LA34'!$A$1:$BZ$190,'LA34'!AG$1,0)),0)))),".")</f>
        <v>x</v>
      </c>
      <c r="AJ71" s="27" t="str">
        <f>IFERROR(
IF(INDEX!$H$16=1,(VLOOKUP($A71,'LA31'!$A$1:$BZ$190,'LA31'!AH$1,0)),
IF(INDEX!$H$16=2,(VLOOKUP($A71,'LA32'!$A$1:$BZ$190,'LA32'!AH$1,0)),
IF(INDEX!$H$16=3,(VLOOKUP($A71,'LA33'!$A$1:$BZ$190,'LA33'!AH$1,0)),
IF(INDEX!$H$16=4,(VLOOKUP($A71,'LA34'!$A$1:$BZ$190,'LA34'!AH$1,0)),0)))),".")</f>
        <v>x</v>
      </c>
      <c r="AK71" s="27">
        <f>IFERROR(
IF(INDEX!$H$16=1,(VLOOKUP($A71,'LA31'!$A$1:$BZ$190,'LA31'!AI$1,0)),
IF(INDEX!$H$16=2,(VLOOKUP($A71,'LA32'!$A$1:$BZ$190,'LA32'!AI$1,0)),
IF(INDEX!$H$16=3,(VLOOKUP($A71,'LA33'!$A$1:$BZ$190,'LA33'!AI$1,0)),
IF(INDEX!$H$16=4,(VLOOKUP($A71,'LA34'!$A$1:$BZ$190,'LA34'!AI$1,0)),0)))),".")</f>
        <v>7.0000000000000007E-2</v>
      </c>
      <c r="AL71" s="27">
        <f>IFERROR(
IF(INDEX!$H$16=1,(VLOOKUP($A71,'LA31'!$A$1:$BZ$190,'LA31'!AJ$1,0)),
IF(INDEX!$H$16=2,(VLOOKUP($A71,'LA32'!$A$1:$BZ$190,'LA32'!AJ$1,0)),
IF(INDEX!$H$16=3,(VLOOKUP($A71,'LA33'!$A$1:$BZ$190,'LA33'!AJ$1,0)),
IF(INDEX!$H$16=4,(VLOOKUP($A71,'LA34'!$A$1:$BZ$190,'LA34'!AJ$1,0)),0)))),".")</f>
        <v>0.08</v>
      </c>
      <c r="AM71" s="27">
        <f>IFERROR(
IF(INDEX!$H$16=1,(VLOOKUP($A71,'LA31'!$A$1:$BZ$190,'LA31'!AK$1,0)),
IF(INDEX!$H$16=2,(VLOOKUP($A71,'LA32'!$A$1:$BZ$190,'LA32'!AK$1,0)),
IF(INDEX!$H$16=3,(VLOOKUP($A71,'LA33'!$A$1:$BZ$190,'LA33'!AK$1,0)),
IF(INDEX!$H$16=4,(VLOOKUP($A71,'LA34'!$A$1:$BZ$190,'LA34'!AK$1,0)),0)))),".")</f>
        <v>0.08</v>
      </c>
      <c r="AN71" s="27">
        <f>IFERROR(
IF(INDEX!$H$16=1,(VLOOKUP($A71,'LA31'!$A$1:$BZ$190,'LA31'!AL$1,0)),
IF(INDEX!$H$16=2,(VLOOKUP($A71,'LA32'!$A$1:$BZ$190,'LA32'!AL$1,0)),
IF(INDEX!$H$16=3,(VLOOKUP($A71,'LA33'!$A$1:$BZ$190,'LA33'!AL$1,0)),
IF(INDEX!$H$16=4,(VLOOKUP($A71,'LA34'!$A$1:$BZ$190,'LA34'!AL$1,0)),0)))),".")</f>
        <v>0</v>
      </c>
      <c r="AO71" s="27">
        <f>IFERROR(
IF(INDEX!$H$16=1,(VLOOKUP($A71,'LA31'!$A$1:$BZ$190,'LA31'!AM$1,0)),
IF(INDEX!$H$16=2,(VLOOKUP($A71,'LA32'!$A$1:$BZ$190,'LA32'!AM$1,0)),
IF(INDEX!$H$16=3,(VLOOKUP($A71,'LA33'!$A$1:$BZ$190,'LA33'!AM$1,0)),
IF(INDEX!$H$16=4,(VLOOKUP($A71,'LA34'!$A$1:$BZ$190,'LA34'!AM$1,0)),0)))),".")</f>
        <v>0</v>
      </c>
      <c r="AP71" s="27">
        <f>IFERROR(
IF(INDEX!$H$16=1,(VLOOKUP($A71,'LA31'!$A$1:$BZ$190,'LA31'!AN$1,0)),
IF(INDEX!$H$16=2,(VLOOKUP($A71,'LA32'!$A$1:$BZ$190,'LA32'!AN$1,0)),
IF(INDEX!$H$16=3,(VLOOKUP($A71,'LA33'!$A$1:$BZ$190,'LA33'!AN$1,0)),
IF(INDEX!$H$16=4,(VLOOKUP($A71,'LA34'!$A$1:$BZ$190,'LA34'!AN$1,0)),0)))),".")</f>
        <v>0</v>
      </c>
      <c r="AQ71" s="27" t="str">
        <f>IFERROR(
IF(INDEX!$H$16=1,(VLOOKUP($A71,'LA31'!$A$1:$BZ$190,'LA31'!AO$1,0)),
IF(INDEX!$H$16=2,(VLOOKUP($A71,'LA32'!$A$1:$BZ$190,'LA32'!AO$1,0)),
IF(INDEX!$H$16=3,(VLOOKUP($A71,'LA33'!$A$1:$BZ$190,'LA33'!AO$1,0)),
IF(INDEX!$H$16=4,(VLOOKUP($A71,'LA34'!$A$1:$BZ$190,'LA34'!AO$1,0)),0)))),".")</f>
        <v>x</v>
      </c>
      <c r="AR71" s="27">
        <f>IFERROR(
IF(INDEX!$H$16=1,(VLOOKUP($A71,'LA31'!$A$1:$BZ$190,'LA31'!AP$1,0)),
IF(INDEX!$H$16=2,(VLOOKUP($A71,'LA32'!$A$1:$BZ$190,'LA32'!AP$1,0)),
IF(INDEX!$H$16=3,(VLOOKUP($A71,'LA33'!$A$1:$BZ$190,'LA33'!AP$1,0)),
IF(INDEX!$H$16=4,(VLOOKUP($A71,'LA34'!$A$1:$BZ$190,'LA34'!AP$1,0)),0)))),".")</f>
        <v>0</v>
      </c>
      <c r="AS71" s="27" t="str">
        <f>IFERROR(
IF(INDEX!$H$16=1,(VLOOKUP($A71,'LA31'!$A$1:$BZ$190,'LA31'!AQ$1,0)),
IF(INDEX!$H$16=2,(VLOOKUP($A71,'LA32'!$A$1:$BZ$190,'LA32'!AQ$1,0)),
IF(INDEX!$H$16=3,(VLOOKUP($A71,'LA33'!$A$1:$BZ$190,'LA33'!AQ$1,0)),
IF(INDEX!$H$16=4,(VLOOKUP($A71,'LA34'!$A$1:$BZ$190,'LA34'!AQ$1,0)),0)))),".")</f>
        <v>x</v>
      </c>
      <c r="AT71" s="27" t="str">
        <f>IFERROR(
IF(INDEX!$H$16=1,(VLOOKUP($A71,'LA31'!$A$1:$BZ$190,'LA31'!AR$1,0)),
IF(INDEX!$H$16=2,(VLOOKUP($A71,'LA32'!$A$1:$BZ$190,'LA32'!AR$1,0)),
IF(INDEX!$H$16=3,(VLOOKUP($A71,'LA33'!$A$1:$BZ$190,'LA33'!AR$1,0)),
IF(INDEX!$H$16=4,(VLOOKUP($A71,'LA34'!$A$1:$BZ$190,'LA34'!AR$1,0)),0)))),".")</f>
        <v>x</v>
      </c>
      <c r="AU71" s="27" t="str">
        <f>IFERROR(
IF(INDEX!$H$16=1,(VLOOKUP($A71,'LA31'!$A$1:$BZ$190,'LA31'!AS$1,0)),
IF(INDEX!$H$16=2,(VLOOKUP($A71,'LA32'!$A$1:$BZ$190,'LA32'!AS$1,0)),
IF(INDEX!$H$16=3,(VLOOKUP($A71,'LA33'!$A$1:$BZ$190,'LA33'!AS$1,0)),
IF(INDEX!$H$16=4,(VLOOKUP($A71,'LA34'!$A$1:$BZ$190,'LA34'!AS$1,0)),0)))),".")</f>
        <v>x</v>
      </c>
      <c r="AV71" s="27" t="str">
        <f>IFERROR(
IF(INDEX!$H$16=1,(VLOOKUP($A71,'LA31'!$A$1:$BZ$190,'LA31'!AT$1,0)),
IF(INDEX!$H$16=2,(VLOOKUP($A71,'LA32'!$A$1:$BZ$190,'LA32'!AT$1,0)),
IF(INDEX!$H$16=3,(VLOOKUP($A71,'LA33'!$A$1:$BZ$190,'LA33'!AT$1,0)),
IF(INDEX!$H$16=4,(VLOOKUP($A71,'LA34'!$A$1:$BZ$190,'LA34'!AT$1,0)),0)))),".")</f>
        <v>x</v>
      </c>
      <c r="AW71" s="27">
        <f>IFERROR(
IF(INDEX!$H$16=1,(VLOOKUP($A71,'LA31'!$A$1:$BZ$190,'LA31'!AU$1,0)),
IF(INDEX!$H$16=2,(VLOOKUP($A71,'LA32'!$A$1:$BZ$190,'LA32'!AU$1,0)),
IF(INDEX!$H$16=3,(VLOOKUP($A71,'LA33'!$A$1:$BZ$190,'LA33'!AU$1,0)),
IF(INDEX!$H$16=4,(VLOOKUP($A71,'LA34'!$A$1:$BZ$190,'LA34'!AU$1,0)),0)))),".")</f>
        <v>0</v>
      </c>
      <c r="AX71" s="27" t="str">
        <f>IFERROR(
IF(INDEX!$H$16=1,(VLOOKUP($A71,'LA31'!$A$1:$BZ$190,'LA31'!AV$1,0)),
IF(INDEX!$H$16=2,(VLOOKUP($A71,'LA32'!$A$1:$BZ$190,'LA32'!AV$1,0)),
IF(INDEX!$H$16=3,(VLOOKUP($A71,'LA33'!$A$1:$BZ$190,'LA33'!AV$1,0)),
IF(INDEX!$H$16=4,(VLOOKUP($A71,'LA34'!$A$1:$BZ$190,'LA34'!AV$1,0)),0)))),".")</f>
        <v>x</v>
      </c>
      <c r="AY71" s="27" t="str">
        <f>IFERROR(
IF(INDEX!$H$16=1,(VLOOKUP($A71,'LA31'!$A$1:$BZ$190,'LA31'!AW$1,0)),
IF(INDEX!$H$16=2,(VLOOKUP($A71,'LA32'!$A$1:$BZ$190,'LA32'!AW$1,0)),
IF(INDEX!$H$16=3,(VLOOKUP($A71,'LA33'!$A$1:$BZ$190,'LA33'!AW$1,0)),
IF(INDEX!$H$16=4,(VLOOKUP($A71,'LA34'!$A$1:$BZ$190,'LA34'!AW$1,0)),0)))),".")</f>
        <v>x</v>
      </c>
      <c r="AZ71" s="27" t="str">
        <f>IFERROR(
IF(INDEX!$H$16=1,(VLOOKUP($A71,'LA31'!$A$1:$BZ$190,'LA31'!AX$1,0)),
IF(INDEX!$H$16=2,(VLOOKUP($A71,'LA32'!$A$1:$BZ$190,'LA32'!AX$1,0)),
IF(INDEX!$H$16=3,(VLOOKUP($A71,'LA33'!$A$1:$BZ$190,'LA33'!AX$1,0)),
IF(INDEX!$H$16=4,(VLOOKUP($A71,'LA34'!$A$1:$BZ$190,'LA34'!AX$1,0)),0)))),".")</f>
        <v>x</v>
      </c>
      <c r="BA71" s="27">
        <f>IFERROR(
IF(INDEX!$H$16=1,(VLOOKUP($A71,'LA31'!$A$1:$BZ$190,'LA31'!AY$1,0)),
IF(INDEX!$H$16=2,(VLOOKUP($A71,'LA32'!$A$1:$BZ$190,'LA32'!AY$1,0)),
IF(INDEX!$H$16=3,(VLOOKUP($A71,'LA33'!$A$1:$BZ$190,'LA33'!AY$1,0)),
IF(INDEX!$H$16=4,(VLOOKUP($A71,'LA34'!$A$1:$BZ$190,'LA34'!AY$1,0)),0)))),".")</f>
        <v>0</v>
      </c>
      <c r="BB71" s="27" t="str">
        <f>IFERROR(
IF(INDEX!$H$16=1,(VLOOKUP($A71,'LA31'!$A$1:$BZ$190,'LA31'!AZ$1,0)),
IF(INDEX!$H$16=2,(VLOOKUP($A71,'LA32'!$A$1:$BZ$190,'LA32'!AZ$1,0)),
IF(INDEX!$H$16=3,(VLOOKUP($A71,'LA33'!$A$1:$BZ$190,'LA33'!AZ$1,0)),
IF(INDEX!$H$16=4,(VLOOKUP($A71,'LA34'!$A$1:$BZ$190,'LA34'!AZ$1,0)),0)))),".")</f>
        <v>x</v>
      </c>
      <c r="BC71" s="27">
        <f>IFERROR(
IF(INDEX!$H$16=1,(VLOOKUP($A71,'LA31'!$A$1:$BZ$190,'LA31'!BA$1,0)),
IF(INDEX!$H$16=2,(VLOOKUP($A71,'LA32'!$A$1:$BZ$190,'LA32'!BA$1,0)),
IF(INDEX!$H$16=3,(VLOOKUP($A71,'LA33'!$A$1:$BZ$190,'LA33'!BA$1,0)),
IF(INDEX!$H$16=4,(VLOOKUP($A71,'LA34'!$A$1:$BZ$190,'LA34'!BA$1,0)),0)))),".")</f>
        <v>0</v>
      </c>
      <c r="BD71" s="27" t="str">
        <f>IFERROR(
IF(INDEX!$H$16=1,(VLOOKUP($A71,'LA31'!$A$1:$BZ$190,'LA31'!BB$1,0)),
IF(INDEX!$H$16=2,(VLOOKUP($A71,'LA32'!$A$1:$BZ$190,'LA32'!BB$1,0)),
IF(INDEX!$H$16=3,(VLOOKUP($A71,'LA33'!$A$1:$BZ$190,'LA33'!BB$1,0)),
IF(INDEX!$H$16=4,(VLOOKUP($A71,'LA34'!$A$1:$BZ$190,'LA34'!BB$1,0)),0)))),".")</f>
        <v>x</v>
      </c>
      <c r="BE71" s="27" t="str">
        <f>IFERROR(
IF(INDEX!$H$16=1,(VLOOKUP($A71,'LA31'!$A$1:$BZ$190,'LA31'!BC$1,0)),
IF(INDEX!$H$16=2,(VLOOKUP($A71,'LA32'!$A$1:$BZ$190,'LA32'!BC$1,0)),
IF(INDEX!$H$16=3,(VLOOKUP($A71,'LA33'!$A$1:$BZ$190,'LA33'!BC$1,0)),
IF(INDEX!$H$16=4,(VLOOKUP($A71,'LA34'!$A$1:$BZ$190,'LA34'!BC$1,0)),0)))),".")</f>
        <v>x</v>
      </c>
      <c r="BF71" s="27" t="str">
        <f>IFERROR(
IF(INDEX!$H$16=1,(VLOOKUP($A71,'LA31'!$A$1:$BZ$190,'LA31'!BD$1,0)),
IF(INDEX!$H$16=2,(VLOOKUP($A71,'LA32'!$A$1:$BZ$190,'LA32'!BD$1,0)),
IF(INDEX!$H$16=3,(VLOOKUP($A71,'LA33'!$A$1:$BZ$190,'LA33'!BD$1,0)),
IF(INDEX!$H$16=4,(VLOOKUP($A71,'LA34'!$A$1:$BZ$190,'LA34'!BD$1,0)),0)))),".")</f>
        <v>x</v>
      </c>
      <c r="BG71" s="27" t="str">
        <f>IFERROR(
IF(INDEX!$H$16=1,(VLOOKUP($A71,'LA31'!$A$1:$BZ$190,'LA31'!BE$1,0)),
IF(INDEX!$H$16=2,(VLOOKUP($A71,'LA32'!$A$1:$BZ$190,'LA32'!BE$1,0)),
IF(INDEX!$H$16=3,(VLOOKUP($A71,'LA33'!$A$1:$BZ$190,'LA33'!BE$1,0)),
IF(INDEX!$H$16=4,(VLOOKUP($A71,'LA34'!$A$1:$BZ$190,'LA34'!BE$1,0)),0)))),".")</f>
        <v>x</v>
      </c>
      <c r="BH71" s="27">
        <f>IFERROR(
IF(INDEX!$H$16=1,(VLOOKUP($A71,'LA31'!$A$1:$BZ$190,'LA31'!BF$1,0)),
IF(INDEX!$H$16=2,(VLOOKUP($A71,'LA32'!$A$1:$BZ$190,'LA32'!BF$1,0)),
IF(INDEX!$H$16=3,(VLOOKUP($A71,'LA33'!$A$1:$BZ$190,'LA33'!BF$1,0)),
IF(INDEX!$H$16=4,(VLOOKUP($A71,'LA34'!$A$1:$BZ$190,'LA34'!BF$1,0)),0)))),".")</f>
        <v>0.01</v>
      </c>
      <c r="BI71" s="27">
        <f>IFERROR(
IF(INDEX!$H$16=1,(VLOOKUP($A71,'LA31'!$A$1:$BZ$190,'LA31'!BG$1,0)),
IF(INDEX!$H$16=2,(VLOOKUP($A71,'LA32'!$A$1:$BZ$190,'LA32'!BG$1,0)),
IF(INDEX!$H$16=3,(VLOOKUP($A71,'LA33'!$A$1:$BZ$190,'LA33'!BG$1,0)),
IF(INDEX!$H$16=4,(VLOOKUP($A71,'LA34'!$A$1:$BZ$190,'LA34'!BG$1,0)),0)))),".")</f>
        <v>0.13</v>
      </c>
      <c r="BJ71" s="27">
        <f>IFERROR(
IF(INDEX!$H$16=1,(VLOOKUP($A71,'LA31'!$A$1:$BZ$190,'LA31'!BH$1,0)),
IF(INDEX!$H$16=2,(VLOOKUP($A71,'LA32'!$A$1:$BZ$190,'LA32'!BH$1,0)),
IF(INDEX!$H$16=3,(VLOOKUP($A71,'LA33'!$A$1:$BZ$190,'LA33'!BH$1,0)),
IF(INDEX!$H$16=4,(VLOOKUP($A71,'LA34'!$A$1:$BZ$190,'LA34'!BH$1,0)),0)))),".")</f>
        <v>0.06</v>
      </c>
      <c r="BK71" s="27">
        <f>IFERROR(
IF(INDEX!$H$16=1,(VLOOKUP($A71,'LA31'!$A$1:$BZ$190,'LA31'!BI$1,0)),
IF(INDEX!$H$16=2,(VLOOKUP($A71,'LA32'!$A$1:$BZ$190,'LA32'!BI$1,0)),
IF(INDEX!$H$16=3,(VLOOKUP($A71,'LA33'!$A$1:$BZ$190,'LA33'!BI$1,0)),
IF(INDEX!$H$16=4,(VLOOKUP($A71,'LA34'!$A$1:$BZ$190,'LA34'!BI$1,0)),0)))),".")</f>
        <v>7.0000000000000007E-2</v>
      </c>
      <c r="BL71" s="27">
        <f>IFERROR(
IF(INDEX!$H$16=1,(VLOOKUP($A71,'LA31'!$A$1:$BZ$190,'LA31'!BJ$1,0)),
IF(INDEX!$H$16=2,(VLOOKUP($A71,'LA32'!$A$1:$BZ$190,'LA32'!BJ$1,0)),
IF(INDEX!$H$16=3,(VLOOKUP($A71,'LA33'!$A$1:$BZ$190,'LA33'!BJ$1,0)),
IF(INDEX!$H$16=4,(VLOOKUP($A71,'LA34'!$A$1:$BZ$190,'LA34'!BJ$1,0)),0)))),".")</f>
        <v>0.05</v>
      </c>
      <c r="BM71" s="27">
        <f>IFERROR(
IF(INDEX!$H$16=1,(VLOOKUP($A71,'LA31'!$A$1:$BZ$190,'LA31'!BK$1,0)),
IF(INDEX!$H$16=2,(VLOOKUP($A71,'LA32'!$A$1:$BZ$190,'LA32'!BK$1,0)),
IF(INDEX!$H$16=3,(VLOOKUP($A71,'LA33'!$A$1:$BZ$190,'LA33'!BK$1,0)),
IF(INDEX!$H$16=4,(VLOOKUP($A71,'LA34'!$A$1:$BZ$190,'LA34'!BK$1,0)),0)))),".")</f>
        <v>0.01</v>
      </c>
      <c r="BN71" s="27">
        <f>IFERROR(
IF(INDEX!$H$16=1,(VLOOKUP($A71,'LA31'!$A$1:$BZ$190,'LA31'!BL$1,0)),
IF(INDEX!$H$16=2,(VLOOKUP($A71,'LA32'!$A$1:$BZ$190,'LA32'!BL$1,0)),
IF(INDEX!$H$16=3,(VLOOKUP($A71,'LA33'!$A$1:$BZ$190,'LA33'!BL$1,0)),
IF(INDEX!$H$16=4,(VLOOKUP($A71,'LA34'!$A$1:$BZ$190,'LA34'!BL$1,0)),0)))),".")</f>
        <v>0.02</v>
      </c>
      <c r="BO71" s="27">
        <f>IFERROR(
IF(INDEX!$H$16=1,(VLOOKUP($A71,'LA31'!$A$1:$BZ$190,'LA31'!BM$1,0)),
IF(INDEX!$H$16=2,(VLOOKUP($A71,'LA32'!$A$1:$BZ$190,'LA32'!BM$1,0)),
IF(INDEX!$H$16=3,(VLOOKUP($A71,'LA33'!$A$1:$BZ$190,'LA33'!BM$1,0)),
IF(INDEX!$H$16=4,(VLOOKUP($A71,'LA34'!$A$1:$BZ$190,'LA34'!BM$1,0)),0)))),".")</f>
        <v>0.02</v>
      </c>
      <c r="BP71" s="27" t="str">
        <f>IFERROR(
IF(INDEX!$H$16=1,(VLOOKUP($A71,'LA31'!$A$1:$BZ$190,'LA31'!BN$1,0)),
IF(INDEX!$H$16=2,(VLOOKUP($A71,'LA32'!$A$1:$BZ$190,'LA32'!BN$1,0)),
IF(INDEX!$H$16=3,(VLOOKUP($A71,'LA33'!$A$1:$BZ$190,'LA33'!BN$1,0)),
IF(INDEX!$H$16=4,(VLOOKUP($A71,'LA34'!$A$1:$BZ$190,'LA34'!BN$1,0)),0)))),".")</f>
        <v>x</v>
      </c>
      <c r="BQ71" s="27">
        <f>IFERROR(
IF(INDEX!$H$16=1,(VLOOKUP($A71,'LA31'!$A$1:$BZ$190,'LA31'!BO$1,0)),
IF(INDEX!$H$16=2,(VLOOKUP($A71,'LA32'!$A$1:$BZ$190,'LA32'!BO$1,0)),
IF(INDEX!$H$16=3,(VLOOKUP($A71,'LA33'!$A$1:$BZ$190,'LA33'!BO$1,0)),
IF(INDEX!$H$16=4,(VLOOKUP($A71,'LA34'!$A$1:$BZ$190,'LA34'!BO$1,0)),0)))),".")</f>
        <v>0.01</v>
      </c>
    </row>
    <row r="72" spans="1:69" x14ac:dyDescent="0.2">
      <c r="A72" s="7">
        <v>311</v>
      </c>
      <c r="B72" s="13" t="s">
        <v>182</v>
      </c>
      <c r="C72" s="96" t="s">
        <v>124</v>
      </c>
      <c r="D72" s="26">
        <f>IFERROR(
IF(INDEX!$H$16=1,(VLOOKUP($A72,'LA31'!$A$1:$BZ$190,'LA31'!B$1,0)),
IF(INDEX!$H$16=2,(VLOOKUP($A72,'LA32'!$A$1:$BZ$190,'LA32'!B$1,0)),
IF(INDEX!$H$16=3,(VLOOKUP($A72,'LA33'!$A$1:$BZ$190,'LA33'!B$1,0)),
IF(INDEX!$H$16=4,(VLOOKUP($A72,'LA34'!$A$1:$BZ$190,'LA34'!B$1,0)),0)))),".")</f>
        <v>280</v>
      </c>
      <c r="E72" s="26">
        <f>IFERROR(
IF(INDEX!$H$16=1,(VLOOKUP($A72,'LA31'!$A$1:$BZ$190,'LA31'!C$1,0)),
IF(INDEX!$H$16=2,(VLOOKUP($A72,'LA32'!$A$1:$BZ$190,'LA32'!C$1,0)),
IF(INDEX!$H$16=3,(VLOOKUP($A72,'LA33'!$A$1:$BZ$190,'LA33'!C$1,0)),
IF(INDEX!$H$16=4,(VLOOKUP($A72,'LA34'!$A$1:$BZ$190,'LA34'!C$1,0)),0)))),".")</f>
        <v>2750</v>
      </c>
      <c r="F72" s="26">
        <f>IFERROR(
IF(INDEX!$H$16=1,(VLOOKUP($A72,'LA31'!$A$1:$BZ$190,'LA31'!D$1,0)),
IF(INDEX!$H$16=2,(VLOOKUP($A72,'LA32'!$A$1:$BZ$190,'LA32'!D$1,0)),
IF(INDEX!$H$16=3,(VLOOKUP($A72,'LA33'!$A$1:$BZ$190,'LA33'!D$1,0)),
IF(INDEX!$H$16=4,(VLOOKUP($A72,'LA34'!$A$1:$BZ$190,'LA34'!D$1,0)),0)))),".")</f>
        <v>3020</v>
      </c>
      <c r="G72" s="27">
        <f>IFERROR(
IF(INDEX!$H$16=1,(VLOOKUP($A72,'LA31'!$A$1:$BZ$190,'LA31'!E$1,0)),
IF(INDEX!$H$16=2,(VLOOKUP($A72,'LA32'!$A$1:$BZ$190,'LA32'!E$1,0)),
IF(INDEX!$H$16=3,(VLOOKUP($A72,'LA33'!$A$1:$BZ$190,'LA33'!E$1,0)),
IF(INDEX!$H$16=4,(VLOOKUP($A72,'LA34'!$A$1:$BZ$190,'LA34'!E$1,0)),0)))),".")</f>
        <v>0.83</v>
      </c>
      <c r="H72" s="27">
        <f>IFERROR(
IF(INDEX!$H$16=1,(VLOOKUP($A72,'LA31'!$A$1:$BZ$190,'LA31'!F$1,0)),
IF(INDEX!$H$16=2,(VLOOKUP($A72,'LA32'!$A$1:$BZ$190,'LA32'!F$1,0)),
IF(INDEX!$H$16=3,(VLOOKUP($A72,'LA33'!$A$1:$BZ$190,'LA33'!F$1,0)),
IF(INDEX!$H$16=4,(VLOOKUP($A72,'LA34'!$A$1:$BZ$190,'LA34'!F$1,0)),0)))),".")</f>
        <v>0.95</v>
      </c>
      <c r="I72" s="27">
        <f>IFERROR(
IF(INDEX!$H$16=1,(VLOOKUP($A72,'LA31'!$A$1:$BZ$190,'LA31'!G$1,0)),
IF(INDEX!$H$16=2,(VLOOKUP($A72,'LA32'!$A$1:$BZ$190,'LA32'!G$1,0)),
IF(INDEX!$H$16=3,(VLOOKUP($A72,'LA33'!$A$1:$BZ$190,'LA33'!G$1,0)),
IF(INDEX!$H$16=4,(VLOOKUP($A72,'LA34'!$A$1:$BZ$190,'LA34'!G$1,0)),0)))),".")</f>
        <v>0.94</v>
      </c>
      <c r="J72" s="27">
        <f>IFERROR(
IF(INDEX!$H$16=1,(VLOOKUP($A72,'LA31'!$A$1:$BZ$190,'LA31'!H$1,0)),
IF(INDEX!$H$16=2,(VLOOKUP($A72,'LA32'!$A$1:$BZ$190,'LA32'!H$1,0)),
IF(INDEX!$H$16=3,(VLOOKUP($A72,'LA33'!$A$1:$BZ$190,'LA33'!H$1,0)),
IF(INDEX!$H$16=4,(VLOOKUP($A72,'LA34'!$A$1:$BZ$190,'LA34'!H$1,0)),0)))),".")</f>
        <v>0.81</v>
      </c>
      <c r="K72" s="27">
        <f>IFERROR(
IF(INDEX!$H$16=1,(VLOOKUP($A72,'LA31'!$A$1:$BZ$190,'LA31'!I$1,0)),
IF(INDEX!$H$16=2,(VLOOKUP($A72,'LA32'!$A$1:$BZ$190,'LA32'!I$1,0)),
IF(INDEX!$H$16=3,(VLOOKUP($A72,'LA33'!$A$1:$BZ$190,'LA33'!I$1,0)),
IF(INDEX!$H$16=4,(VLOOKUP($A72,'LA34'!$A$1:$BZ$190,'LA34'!I$1,0)),0)))),".")</f>
        <v>0.94</v>
      </c>
      <c r="L72" s="27">
        <f>IFERROR(
IF(INDEX!$H$16=1,(VLOOKUP($A72,'LA31'!$A$1:$BZ$190,'LA31'!J$1,0)),
IF(INDEX!$H$16=2,(VLOOKUP($A72,'LA32'!$A$1:$BZ$190,'LA32'!J$1,0)),
IF(INDEX!$H$16=3,(VLOOKUP($A72,'LA33'!$A$1:$BZ$190,'LA33'!J$1,0)),
IF(INDEX!$H$16=4,(VLOOKUP($A72,'LA34'!$A$1:$BZ$190,'LA34'!J$1,0)),0)))),".")</f>
        <v>0.93</v>
      </c>
      <c r="M72" s="27">
        <f>IFERROR(
IF(INDEX!$H$16=1,(VLOOKUP($A72,'LA31'!$A$1:$BZ$190,'LA31'!K$1,0)),
IF(INDEX!$H$16=2,(VLOOKUP($A72,'LA32'!$A$1:$BZ$190,'LA32'!K$1,0)),
IF(INDEX!$H$16=3,(VLOOKUP($A72,'LA33'!$A$1:$BZ$190,'LA33'!K$1,0)),
IF(INDEX!$H$16=4,(VLOOKUP($A72,'LA34'!$A$1:$BZ$190,'LA34'!K$1,0)),0)))),".")</f>
        <v>0.51</v>
      </c>
      <c r="N72" s="27">
        <f>IFERROR(
IF(INDEX!$H$16=1,(VLOOKUP($A72,'LA31'!$A$1:$BZ$190,'LA31'!L$1,0)),
IF(INDEX!$H$16=2,(VLOOKUP($A72,'LA32'!$A$1:$BZ$190,'LA32'!L$1,0)),
IF(INDEX!$H$16=3,(VLOOKUP($A72,'LA33'!$A$1:$BZ$190,'LA33'!L$1,0)),
IF(INDEX!$H$16=4,(VLOOKUP($A72,'LA34'!$A$1:$BZ$190,'LA34'!L$1,0)),0)))),".")</f>
        <v>0.28999999999999998</v>
      </c>
      <c r="O72" s="27">
        <f>IFERROR(
IF(INDEX!$H$16=1,(VLOOKUP($A72,'LA31'!$A$1:$BZ$190,'LA31'!M$1,0)),
IF(INDEX!$H$16=2,(VLOOKUP($A72,'LA32'!$A$1:$BZ$190,'LA32'!M$1,0)),
IF(INDEX!$H$16=3,(VLOOKUP($A72,'LA33'!$A$1:$BZ$190,'LA33'!M$1,0)),
IF(INDEX!$H$16=4,(VLOOKUP($A72,'LA34'!$A$1:$BZ$190,'LA34'!M$1,0)),0)))),".")</f>
        <v>0.31</v>
      </c>
      <c r="P72" s="27">
        <f>IFERROR(
IF(INDEX!$H$16=1,(VLOOKUP($A72,'LA31'!$A$1:$BZ$190,'LA31'!N$1,0)),
IF(INDEX!$H$16=2,(VLOOKUP($A72,'LA32'!$A$1:$BZ$190,'LA32'!N$1,0)),
IF(INDEX!$H$16=3,(VLOOKUP($A72,'LA33'!$A$1:$BZ$190,'LA33'!N$1,0)),
IF(INDEX!$H$16=4,(VLOOKUP($A72,'LA34'!$A$1:$BZ$190,'LA34'!N$1,0)),0)))),".")</f>
        <v>0</v>
      </c>
      <c r="Q72" s="27" t="str">
        <f>IFERROR(
IF(INDEX!$H$16=1,(VLOOKUP($A72,'LA31'!$A$1:$BZ$190,'LA31'!O$1,0)),
IF(INDEX!$H$16=2,(VLOOKUP($A72,'LA32'!$A$1:$BZ$190,'LA32'!O$1,0)),
IF(INDEX!$H$16=3,(VLOOKUP($A72,'LA33'!$A$1:$BZ$190,'LA33'!O$1,0)),
IF(INDEX!$H$16=4,(VLOOKUP($A72,'LA34'!$A$1:$BZ$190,'LA34'!O$1,0)),0)))),".")</f>
        <v>x</v>
      </c>
      <c r="R72" s="27" t="str">
        <f>IFERROR(
IF(INDEX!$H$16=1,(VLOOKUP($A72,'LA31'!$A$1:$BZ$190,'LA31'!P$1,0)),
IF(INDEX!$H$16=2,(VLOOKUP($A72,'LA32'!$A$1:$BZ$190,'LA32'!P$1,0)),
IF(INDEX!$H$16=3,(VLOOKUP($A72,'LA33'!$A$1:$BZ$190,'LA33'!P$1,0)),
IF(INDEX!$H$16=4,(VLOOKUP($A72,'LA34'!$A$1:$BZ$190,'LA34'!P$1,0)),0)))),".")</f>
        <v>x</v>
      </c>
      <c r="S72" s="27">
        <f>IFERROR(
IF(INDEX!$H$16=1,(VLOOKUP($A72,'LA31'!$A$1:$BZ$190,'LA31'!Q$1,0)),
IF(INDEX!$H$16=2,(VLOOKUP($A72,'LA32'!$A$1:$BZ$190,'LA32'!Q$1,0)),
IF(INDEX!$H$16=3,(VLOOKUP($A72,'LA33'!$A$1:$BZ$190,'LA33'!Q$1,0)),
IF(INDEX!$H$16=4,(VLOOKUP($A72,'LA34'!$A$1:$BZ$190,'LA34'!Q$1,0)),0)))),".")</f>
        <v>0.03</v>
      </c>
      <c r="T72" s="27">
        <f>IFERROR(
IF(INDEX!$H$16=1,(VLOOKUP($A72,'LA31'!$A$1:$BZ$190,'LA31'!R$1,0)),
IF(INDEX!$H$16=2,(VLOOKUP($A72,'LA32'!$A$1:$BZ$190,'LA32'!R$1,0)),
IF(INDEX!$H$16=3,(VLOOKUP($A72,'LA33'!$A$1:$BZ$190,'LA33'!R$1,0)),
IF(INDEX!$H$16=4,(VLOOKUP($A72,'LA34'!$A$1:$BZ$190,'LA34'!R$1,0)),0)))),".")</f>
        <v>0.04</v>
      </c>
      <c r="U72" s="27">
        <f>IFERROR(
IF(INDEX!$H$16=1,(VLOOKUP($A72,'LA31'!$A$1:$BZ$190,'LA31'!S$1,0)),
IF(INDEX!$H$16=2,(VLOOKUP($A72,'LA32'!$A$1:$BZ$190,'LA32'!S$1,0)),
IF(INDEX!$H$16=3,(VLOOKUP($A72,'LA33'!$A$1:$BZ$190,'LA33'!S$1,0)),
IF(INDEX!$H$16=4,(VLOOKUP($A72,'LA34'!$A$1:$BZ$190,'LA34'!S$1,0)),0)))),".")</f>
        <v>0.04</v>
      </c>
      <c r="V72" s="27">
        <f>IFERROR(
IF(INDEX!$H$16=1,(VLOOKUP($A72,'LA31'!$A$1:$BZ$190,'LA31'!T$1,0)),
IF(INDEX!$H$16=2,(VLOOKUP($A72,'LA32'!$A$1:$BZ$190,'LA32'!T$1,0)),
IF(INDEX!$H$16=3,(VLOOKUP($A72,'LA33'!$A$1:$BZ$190,'LA33'!T$1,0)),
IF(INDEX!$H$16=4,(VLOOKUP($A72,'LA34'!$A$1:$BZ$190,'LA34'!T$1,0)),0)))),".")</f>
        <v>0.11</v>
      </c>
      <c r="W72" s="27">
        <f>IFERROR(
IF(INDEX!$H$16=1,(VLOOKUP($A72,'LA31'!$A$1:$BZ$190,'LA31'!U$1,0)),
IF(INDEX!$H$16=2,(VLOOKUP($A72,'LA32'!$A$1:$BZ$190,'LA32'!U$1,0)),
IF(INDEX!$H$16=3,(VLOOKUP($A72,'LA33'!$A$1:$BZ$190,'LA33'!U$1,0)),
IF(INDEX!$H$16=4,(VLOOKUP($A72,'LA34'!$A$1:$BZ$190,'LA34'!U$1,0)),0)))),".")</f>
        <v>0.3</v>
      </c>
      <c r="X72" s="27">
        <f>IFERROR(
IF(INDEX!$H$16=1,(VLOOKUP($A72,'LA31'!$A$1:$BZ$190,'LA31'!V$1,0)),
IF(INDEX!$H$16=2,(VLOOKUP($A72,'LA32'!$A$1:$BZ$190,'LA32'!V$1,0)),
IF(INDEX!$H$16=3,(VLOOKUP($A72,'LA33'!$A$1:$BZ$190,'LA33'!V$1,0)),
IF(INDEX!$H$16=4,(VLOOKUP($A72,'LA34'!$A$1:$BZ$190,'LA34'!V$1,0)),0)))),".")</f>
        <v>0.28000000000000003</v>
      </c>
      <c r="Y72" s="27">
        <f>IFERROR(
IF(INDEX!$H$16=1,(VLOOKUP($A72,'LA31'!$A$1:$BZ$190,'LA31'!W$1,0)),
IF(INDEX!$H$16=2,(VLOOKUP($A72,'LA32'!$A$1:$BZ$190,'LA32'!W$1,0)),
IF(INDEX!$H$16=3,(VLOOKUP($A72,'LA33'!$A$1:$BZ$190,'LA33'!W$1,0)),
IF(INDEX!$H$16=4,(VLOOKUP($A72,'LA34'!$A$1:$BZ$190,'LA34'!W$1,0)),0)))),".")</f>
        <v>0.17</v>
      </c>
      <c r="Z72" s="27">
        <f>IFERROR(
IF(INDEX!$H$16=1,(VLOOKUP($A72,'LA31'!$A$1:$BZ$190,'LA31'!X$1,0)),
IF(INDEX!$H$16=2,(VLOOKUP($A72,'LA32'!$A$1:$BZ$190,'LA32'!X$1,0)),
IF(INDEX!$H$16=3,(VLOOKUP($A72,'LA33'!$A$1:$BZ$190,'LA33'!X$1,0)),
IF(INDEX!$H$16=4,(VLOOKUP($A72,'LA34'!$A$1:$BZ$190,'LA34'!X$1,0)),0)))),".")</f>
        <v>0.31</v>
      </c>
      <c r="AA72" s="27">
        <f>IFERROR(
IF(INDEX!$H$16=1,(VLOOKUP($A72,'LA31'!$A$1:$BZ$190,'LA31'!Y$1,0)),
IF(INDEX!$H$16=2,(VLOOKUP($A72,'LA32'!$A$1:$BZ$190,'LA32'!Y$1,0)),
IF(INDEX!$H$16=3,(VLOOKUP($A72,'LA33'!$A$1:$BZ$190,'LA33'!Y$1,0)),
IF(INDEX!$H$16=4,(VLOOKUP($A72,'LA34'!$A$1:$BZ$190,'LA34'!Y$1,0)),0)))),".")</f>
        <v>0.3</v>
      </c>
      <c r="AB72" s="27">
        <f>IFERROR(
IF(INDEX!$H$16=1,(VLOOKUP($A72,'LA31'!$A$1:$BZ$190,'LA31'!Z$1,0)),
IF(INDEX!$H$16=2,(VLOOKUP($A72,'LA32'!$A$1:$BZ$190,'LA32'!Z$1,0)),
IF(INDEX!$H$16=3,(VLOOKUP($A72,'LA33'!$A$1:$BZ$190,'LA33'!Z$1,0)),
IF(INDEX!$H$16=4,(VLOOKUP($A72,'LA34'!$A$1:$BZ$190,'LA34'!Z$1,0)),0)))),".")</f>
        <v>0</v>
      </c>
      <c r="AC72" s="27">
        <f>IFERROR(
IF(INDEX!$H$16=1,(VLOOKUP($A72,'LA31'!$A$1:$BZ$190,'LA31'!AA$1,0)),
IF(INDEX!$H$16=2,(VLOOKUP($A72,'LA32'!$A$1:$BZ$190,'LA32'!AA$1,0)),
IF(INDEX!$H$16=3,(VLOOKUP($A72,'LA33'!$A$1:$BZ$190,'LA33'!AA$1,0)),
IF(INDEX!$H$16=4,(VLOOKUP($A72,'LA34'!$A$1:$BZ$190,'LA34'!AA$1,0)),0)))),".")</f>
        <v>0</v>
      </c>
      <c r="AD72" s="27">
        <f>IFERROR(
IF(INDEX!$H$16=1,(VLOOKUP($A72,'LA31'!$A$1:$BZ$190,'LA31'!AB$1,0)),
IF(INDEX!$H$16=2,(VLOOKUP($A72,'LA32'!$A$1:$BZ$190,'LA32'!AB$1,0)),
IF(INDEX!$H$16=3,(VLOOKUP($A72,'LA33'!$A$1:$BZ$190,'LA33'!AB$1,0)),
IF(INDEX!$H$16=4,(VLOOKUP($A72,'LA34'!$A$1:$BZ$190,'LA34'!AB$1,0)),0)))),".")</f>
        <v>0</v>
      </c>
      <c r="AE72" s="27">
        <f>IFERROR(
IF(INDEX!$H$16=1,(VLOOKUP($A72,'LA31'!$A$1:$BZ$190,'LA31'!AC$1,0)),
IF(INDEX!$H$16=2,(VLOOKUP($A72,'LA32'!$A$1:$BZ$190,'LA32'!AC$1,0)),
IF(INDEX!$H$16=3,(VLOOKUP($A72,'LA33'!$A$1:$BZ$190,'LA33'!AC$1,0)),
IF(INDEX!$H$16=4,(VLOOKUP($A72,'LA34'!$A$1:$BZ$190,'LA34'!AC$1,0)),0)))),".")</f>
        <v>0</v>
      </c>
      <c r="AF72" s="27">
        <f>IFERROR(
IF(INDEX!$H$16=1,(VLOOKUP($A72,'LA31'!$A$1:$BZ$190,'LA31'!AD$1,0)),
IF(INDEX!$H$16=2,(VLOOKUP($A72,'LA32'!$A$1:$BZ$190,'LA32'!AD$1,0)),
IF(INDEX!$H$16=3,(VLOOKUP($A72,'LA33'!$A$1:$BZ$190,'LA33'!AD$1,0)),
IF(INDEX!$H$16=4,(VLOOKUP($A72,'LA34'!$A$1:$BZ$190,'LA34'!AD$1,0)),0)))),".")</f>
        <v>0</v>
      </c>
      <c r="AG72" s="27">
        <f>IFERROR(
IF(INDEX!$H$16=1,(VLOOKUP($A72,'LA31'!$A$1:$BZ$190,'LA31'!AE$1,0)),
IF(INDEX!$H$16=2,(VLOOKUP($A72,'LA32'!$A$1:$BZ$190,'LA32'!AE$1,0)),
IF(INDEX!$H$16=3,(VLOOKUP($A72,'LA33'!$A$1:$BZ$190,'LA33'!AE$1,0)),
IF(INDEX!$H$16=4,(VLOOKUP($A72,'LA34'!$A$1:$BZ$190,'LA34'!AE$1,0)),0)))),".")</f>
        <v>0</v>
      </c>
      <c r="AH72" s="27">
        <f>IFERROR(
IF(INDEX!$H$16=1,(VLOOKUP($A72,'LA31'!$A$1:$BZ$190,'LA31'!AF$1,0)),
IF(INDEX!$H$16=2,(VLOOKUP($A72,'LA32'!$A$1:$BZ$190,'LA32'!AF$1,0)),
IF(INDEX!$H$16=3,(VLOOKUP($A72,'LA33'!$A$1:$BZ$190,'LA33'!AF$1,0)),
IF(INDEX!$H$16=4,(VLOOKUP($A72,'LA34'!$A$1:$BZ$190,'LA34'!AF$1,0)),0)))),".")</f>
        <v>0</v>
      </c>
      <c r="AI72" s="27">
        <f>IFERROR(
IF(INDEX!$H$16=1,(VLOOKUP($A72,'LA31'!$A$1:$BZ$190,'LA31'!AG$1,0)),
IF(INDEX!$H$16=2,(VLOOKUP($A72,'LA32'!$A$1:$BZ$190,'LA32'!AG$1,0)),
IF(INDEX!$H$16=3,(VLOOKUP($A72,'LA33'!$A$1:$BZ$190,'LA33'!AG$1,0)),
IF(INDEX!$H$16=4,(VLOOKUP($A72,'LA34'!$A$1:$BZ$190,'LA34'!AG$1,0)),0)))),".")</f>
        <v>0</v>
      </c>
      <c r="AJ72" s="27">
        <f>IFERROR(
IF(INDEX!$H$16=1,(VLOOKUP($A72,'LA31'!$A$1:$BZ$190,'LA31'!AH$1,0)),
IF(INDEX!$H$16=2,(VLOOKUP($A72,'LA32'!$A$1:$BZ$190,'LA32'!AH$1,0)),
IF(INDEX!$H$16=3,(VLOOKUP($A72,'LA33'!$A$1:$BZ$190,'LA33'!AH$1,0)),
IF(INDEX!$H$16=4,(VLOOKUP($A72,'LA34'!$A$1:$BZ$190,'LA34'!AH$1,0)),0)))),".")</f>
        <v>0</v>
      </c>
      <c r="AK72" s="27">
        <f>IFERROR(
IF(INDEX!$H$16=1,(VLOOKUP($A72,'LA31'!$A$1:$BZ$190,'LA31'!AI$1,0)),
IF(INDEX!$H$16=2,(VLOOKUP($A72,'LA32'!$A$1:$BZ$190,'LA32'!AI$1,0)),
IF(INDEX!$H$16=3,(VLOOKUP($A72,'LA33'!$A$1:$BZ$190,'LA33'!AI$1,0)),
IF(INDEX!$H$16=4,(VLOOKUP($A72,'LA34'!$A$1:$BZ$190,'LA34'!AI$1,0)),0)))),".")</f>
        <v>0.04</v>
      </c>
      <c r="AL72" s="27">
        <f>IFERROR(
IF(INDEX!$H$16=1,(VLOOKUP($A72,'LA31'!$A$1:$BZ$190,'LA31'!AJ$1,0)),
IF(INDEX!$H$16=2,(VLOOKUP($A72,'LA32'!$A$1:$BZ$190,'LA32'!AJ$1,0)),
IF(INDEX!$H$16=3,(VLOOKUP($A72,'LA33'!$A$1:$BZ$190,'LA33'!AJ$1,0)),
IF(INDEX!$H$16=4,(VLOOKUP($A72,'LA34'!$A$1:$BZ$190,'LA34'!AJ$1,0)),0)))),".")</f>
        <v>0.05</v>
      </c>
      <c r="AM72" s="27">
        <f>IFERROR(
IF(INDEX!$H$16=1,(VLOOKUP($A72,'LA31'!$A$1:$BZ$190,'LA31'!AK$1,0)),
IF(INDEX!$H$16=2,(VLOOKUP($A72,'LA32'!$A$1:$BZ$190,'LA32'!AK$1,0)),
IF(INDEX!$H$16=3,(VLOOKUP($A72,'LA33'!$A$1:$BZ$190,'LA33'!AK$1,0)),
IF(INDEX!$H$16=4,(VLOOKUP($A72,'LA34'!$A$1:$BZ$190,'LA34'!AK$1,0)),0)))),".")</f>
        <v>0.05</v>
      </c>
      <c r="AN72" s="27">
        <f>IFERROR(
IF(INDEX!$H$16=1,(VLOOKUP($A72,'LA31'!$A$1:$BZ$190,'LA31'!AL$1,0)),
IF(INDEX!$H$16=2,(VLOOKUP($A72,'LA32'!$A$1:$BZ$190,'LA32'!AL$1,0)),
IF(INDEX!$H$16=3,(VLOOKUP($A72,'LA33'!$A$1:$BZ$190,'LA33'!AL$1,0)),
IF(INDEX!$H$16=4,(VLOOKUP($A72,'LA34'!$A$1:$BZ$190,'LA34'!AL$1,0)),0)))),".")</f>
        <v>0</v>
      </c>
      <c r="AO72" s="27">
        <f>IFERROR(
IF(INDEX!$H$16=1,(VLOOKUP($A72,'LA31'!$A$1:$BZ$190,'LA31'!AM$1,0)),
IF(INDEX!$H$16=2,(VLOOKUP($A72,'LA32'!$A$1:$BZ$190,'LA32'!AM$1,0)),
IF(INDEX!$H$16=3,(VLOOKUP($A72,'LA33'!$A$1:$BZ$190,'LA33'!AM$1,0)),
IF(INDEX!$H$16=4,(VLOOKUP($A72,'LA34'!$A$1:$BZ$190,'LA34'!AM$1,0)),0)))),".")</f>
        <v>0</v>
      </c>
      <c r="AP72" s="27">
        <f>IFERROR(
IF(INDEX!$H$16=1,(VLOOKUP($A72,'LA31'!$A$1:$BZ$190,'LA31'!AN$1,0)),
IF(INDEX!$H$16=2,(VLOOKUP($A72,'LA32'!$A$1:$BZ$190,'LA32'!AN$1,0)),
IF(INDEX!$H$16=3,(VLOOKUP($A72,'LA33'!$A$1:$BZ$190,'LA33'!AN$1,0)),
IF(INDEX!$H$16=4,(VLOOKUP($A72,'LA34'!$A$1:$BZ$190,'LA34'!AN$1,0)),0)))),".")</f>
        <v>0</v>
      </c>
      <c r="AQ72" s="27">
        <f>IFERROR(
IF(INDEX!$H$16=1,(VLOOKUP($A72,'LA31'!$A$1:$BZ$190,'LA31'!AO$1,0)),
IF(INDEX!$H$16=2,(VLOOKUP($A72,'LA32'!$A$1:$BZ$190,'LA32'!AO$1,0)),
IF(INDEX!$H$16=3,(VLOOKUP($A72,'LA33'!$A$1:$BZ$190,'LA33'!AO$1,0)),
IF(INDEX!$H$16=4,(VLOOKUP($A72,'LA34'!$A$1:$BZ$190,'LA34'!AO$1,0)),0)))),".")</f>
        <v>0</v>
      </c>
      <c r="AR72" s="27" t="str">
        <f>IFERROR(
IF(INDEX!$H$16=1,(VLOOKUP($A72,'LA31'!$A$1:$BZ$190,'LA31'!AP$1,0)),
IF(INDEX!$H$16=2,(VLOOKUP($A72,'LA32'!$A$1:$BZ$190,'LA32'!AP$1,0)),
IF(INDEX!$H$16=3,(VLOOKUP($A72,'LA33'!$A$1:$BZ$190,'LA33'!AP$1,0)),
IF(INDEX!$H$16=4,(VLOOKUP($A72,'LA34'!$A$1:$BZ$190,'LA34'!AP$1,0)),0)))),".")</f>
        <v>x</v>
      </c>
      <c r="AS72" s="27" t="str">
        <f>IFERROR(
IF(INDEX!$H$16=1,(VLOOKUP($A72,'LA31'!$A$1:$BZ$190,'LA31'!AQ$1,0)),
IF(INDEX!$H$16=2,(VLOOKUP($A72,'LA32'!$A$1:$BZ$190,'LA32'!AQ$1,0)),
IF(INDEX!$H$16=3,(VLOOKUP($A72,'LA33'!$A$1:$BZ$190,'LA33'!AQ$1,0)),
IF(INDEX!$H$16=4,(VLOOKUP($A72,'LA34'!$A$1:$BZ$190,'LA34'!AQ$1,0)),0)))),".")</f>
        <v>x</v>
      </c>
      <c r="AT72" s="27" t="str">
        <f>IFERROR(
IF(INDEX!$H$16=1,(VLOOKUP($A72,'LA31'!$A$1:$BZ$190,'LA31'!AR$1,0)),
IF(INDEX!$H$16=2,(VLOOKUP($A72,'LA32'!$A$1:$BZ$190,'LA32'!AR$1,0)),
IF(INDEX!$H$16=3,(VLOOKUP($A72,'LA33'!$A$1:$BZ$190,'LA33'!AR$1,0)),
IF(INDEX!$H$16=4,(VLOOKUP($A72,'LA34'!$A$1:$BZ$190,'LA34'!AR$1,0)),0)))),".")</f>
        <v>x</v>
      </c>
      <c r="AU72" s="27">
        <f>IFERROR(
IF(INDEX!$H$16=1,(VLOOKUP($A72,'LA31'!$A$1:$BZ$190,'LA31'!AS$1,0)),
IF(INDEX!$H$16=2,(VLOOKUP($A72,'LA32'!$A$1:$BZ$190,'LA32'!AS$1,0)),
IF(INDEX!$H$16=3,(VLOOKUP($A72,'LA33'!$A$1:$BZ$190,'LA33'!AS$1,0)),
IF(INDEX!$H$16=4,(VLOOKUP($A72,'LA34'!$A$1:$BZ$190,'LA34'!AS$1,0)),0)))),".")</f>
        <v>0.01</v>
      </c>
      <c r="AV72" s="27">
        <f>IFERROR(
IF(INDEX!$H$16=1,(VLOOKUP($A72,'LA31'!$A$1:$BZ$190,'LA31'!AT$1,0)),
IF(INDEX!$H$16=2,(VLOOKUP($A72,'LA32'!$A$1:$BZ$190,'LA32'!AT$1,0)),
IF(INDEX!$H$16=3,(VLOOKUP($A72,'LA33'!$A$1:$BZ$190,'LA33'!AT$1,0)),
IF(INDEX!$H$16=4,(VLOOKUP($A72,'LA34'!$A$1:$BZ$190,'LA34'!AT$1,0)),0)))),".")</f>
        <v>0.01</v>
      </c>
      <c r="AW72" s="27" t="str">
        <f>IFERROR(
IF(INDEX!$H$16=1,(VLOOKUP($A72,'LA31'!$A$1:$BZ$190,'LA31'!AU$1,0)),
IF(INDEX!$H$16=2,(VLOOKUP($A72,'LA32'!$A$1:$BZ$190,'LA32'!AU$1,0)),
IF(INDEX!$H$16=3,(VLOOKUP($A72,'LA33'!$A$1:$BZ$190,'LA33'!AU$1,0)),
IF(INDEX!$H$16=4,(VLOOKUP($A72,'LA34'!$A$1:$BZ$190,'LA34'!AU$1,0)),0)))),".")</f>
        <v>x</v>
      </c>
      <c r="AX72" s="27">
        <f>IFERROR(
IF(INDEX!$H$16=1,(VLOOKUP($A72,'LA31'!$A$1:$BZ$190,'LA31'!AV$1,0)),
IF(INDEX!$H$16=2,(VLOOKUP($A72,'LA32'!$A$1:$BZ$190,'LA32'!AV$1,0)),
IF(INDEX!$H$16=3,(VLOOKUP($A72,'LA33'!$A$1:$BZ$190,'LA33'!AV$1,0)),
IF(INDEX!$H$16=4,(VLOOKUP($A72,'LA34'!$A$1:$BZ$190,'LA34'!AV$1,0)),0)))),".")</f>
        <v>0.01</v>
      </c>
      <c r="AY72" s="27">
        <f>IFERROR(
IF(INDEX!$H$16=1,(VLOOKUP($A72,'LA31'!$A$1:$BZ$190,'LA31'!AW$1,0)),
IF(INDEX!$H$16=2,(VLOOKUP($A72,'LA32'!$A$1:$BZ$190,'LA32'!AW$1,0)),
IF(INDEX!$H$16=3,(VLOOKUP($A72,'LA33'!$A$1:$BZ$190,'LA33'!AW$1,0)),
IF(INDEX!$H$16=4,(VLOOKUP($A72,'LA34'!$A$1:$BZ$190,'LA34'!AW$1,0)),0)))),".")</f>
        <v>0.01</v>
      </c>
      <c r="AZ72" s="27" t="str">
        <f>IFERROR(
IF(INDEX!$H$16=1,(VLOOKUP($A72,'LA31'!$A$1:$BZ$190,'LA31'!AX$1,0)),
IF(INDEX!$H$16=2,(VLOOKUP($A72,'LA32'!$A$1:$BZ$190,'LA32'!AX$1,0)),
IF(INDEX!$H$16=3,(VLOOKUP($A72,'LA33'!$A$1:$BZ$190,'LA33'!AX$1,0)),
IF(INDEX!$H$16=4,(VLOOKUP($A72,'LA34'!$A$1:$BZ$190,'LA34'!AX$1,0)),0)))),".")</f>
        <v>x</v>
      </c>
      <c r="BA72" s="27" t="str">
        <f>IFERROR(
IF(INDEX!$H$16=1,(VLOOKUP($A72,'LA31'!$A$1:$BZ$190,'LA31'!AY$1,0)),
IF(INDEX!$H$16=2,(VLOOKUP($A72,'LA32'!$A$1:$BZ$190,'LA32'!AY$1,0)),
IF(INDEX!$H$16=3,(VLOOKUP($A72,'LA33'!$A$1:$BZ$190,'LA33'!AY$1,0)),
IF(INDEX!$H$16=4,(VLOOKUP($A72,'LA34'!$A$1:$BZ$190,'LA34'!AY$1,0)),0)))),".")</f>
        <v>x</v>
      </c>
      <c r="BB72" s="27" t="str">
        <f>IFERROR(
IF(INDEX!$H$16=1,(VLOOKUP($A72,'LA31'!$A$1:$BZ$190,'LA31'!AZ$1,0)),
IF(INDEX!$H$16=2,(VLOOKUP($A72,'LA32'!$A$1:$BZ$190,'LA32'!AZ$1,0)),
IF(INDEX!$H$16=3,(VLOOKUP($A72,'LA33'!$A$1:$BZ$190,'LA33'!AZ$1,0)),
IF(INDEX!$H$16=4,(VLOOKUP($A72,'LA34'!$A$1:$BZ$190,'LA34'!AZ$1,0)),0)))),".")</f>
        <v>x</v>
      </c>
      <c r="BC72" s="27">
        <f>IFERROR(
IF(INDEX!$H$16=1,(VLOOKUP($A72,'LA31'!$A$1:$BZ$190,'LA31'!BA$1,0)),
IF(INDEX!$H$16=2,(VLOOKUP($A72,'LA32'!$A$1:$BZ$190,'LA32'!BA$1,0)),
IF(INDEX!$H$16=3,(VLOOKUP($A72,'LA33'!$A$1:$BZ$190,'LA33'!BA$1,0)),
IF(INDEX!$H$16=4,(VLOOKUP($A72,'LA34'!$A$1:$BZ$190,'LA34'!BA$1,0)),0)))),".")</f>
        <v>0</v>
      </c>
      <c r="BD72" s="27" t="str">
        <f>IFERROR(
IF(INDEX!$H$16=1,(VLOOKUP($A72,'LA31'!$A$1:$BZ$190,'LA31'!BB$1,0)),
IF(INDEX!$H$16=2,(VLOOKUP($A72,'LA32'!$A$1:$BZ$190,'LA32'!BB$1,0)),
IF(INDEX!$H$16=3,(VLOOKUP($A72,'LA33'!$A$1:$BZ$190,'LA33'!BB$1,0)),
IF(INDEX!$H$16=4,(VLOOKUP($A72,'LA34'!$A$1:$BZ$190,'LA34'!BB$1,0)),0)))),".")</f>
        <v>x</v>
      </c>
      <c r="BE72" s="27" t="str">
        <f>IFERROR(
IF(INDEX!$H$16=1,(VLOOKUP($A72,'LA31'!$A$1:$BZ$190,'LA31'!BC$1,0)),
IF(INDEX!$H$16=2,(VLOOKUP($A72,'LA32'!$A$1:$BZ$190,'LA32'!BC$1,0)),
IF(INDEX!$H$16=3,(VLOOKUP($A72,'LA33'!$A$1:$BZ$190,'LA33'!BC$1,0)),
IF(INDEX!$H$16=4,(VLOOKUP($A72,'LA34'!$A$1:$BZ$190,'LA34'!BC$1,0)),0)))),".")</f>
        <v>x</v>
      </c>
      <c r="BF72" s="27" t="str">
        <f>IFERROR(
IF(INDEX!$H$16=1,(VLOOKUP($A72,'LA31'!$A$1:$BZ$190,'LA31'!BD$1,0)),
IF(INDEX!$H$16=2,(VLOOKUP($A72,'LA32'!$A$1:$BZ$190,'LA32'!BD$1,0)),
IF(INDEX!$H$16=3,(VLOOKUP($A72,'LA33'!$A$1:$BZ$190,'LA33'!BD$1,0)),
IF(INDEX!$H$16=4,(VLOOKUP($A72,'LA34'!$A$1:$BZ$190,'LA34'!BD$1,0)),0)))),".")</f>
        <v>x</v>
      </c>
      <c r="BG72" s="27" t="str">
        <f>IFERROR(
IF(INDEX!$H$16=1,(VLOOKUP($A72,'LA31'!$A$1:$BZ$190,'LA31'!BE$1,0)),
IF(INDEX!$H$16=2,(VLOOKUP($A72,'LA32'!$A$1:$BZ$190,'LA32'!BE$1,0)),
IF(INDEX!$H$16=3,(VLOOKUP($A72,'LA33'!$A$1:$BZ$190,'LA33'!BE$1,0)),
IF(INDEX!$H$16=4,(VLOOKUP($A72,'LA34'!$A$1:$BZ$190,'LA34'!BE$1,0)),0)))),".")</f>
        <v>-</v>
      </c>
      <c r="BH72" s="27" t="str">
        <f>IFERROR(
IF(INDEX!$H$16=1,(VLOOKUP($A72,'LA31'!$A$1:$BZ$190,'LA31'!BF$1,0)),
IF(INDEX!$H$16=2,(VLOOKUP($A72,'LA32'!$A$1:$BZ$190,'LA32'!BF$1,0)),
IF(INDEX!$H$16=3,(VLOOKUP($A72,'LA33'!$A$1:$BZ$190,'LA33'!BF$1,0)),
IF(INDEX!$H$16=4,(VLOOKUP($A72,'LA34'!$A$1:$BZ$190,'LA34'!BF$1,0)),0)))),".")</f>
        <v>-</v>
      </c>
      <c r="BI72" s="27">
        <f>IFERROR(
IF(INDEX!$H$16=1,(VLOOKUP($A72,'LA31'!$A$1:$BZ$190,'LA31'!BG$1,0)),
IF(INDEX!$H$16=2,(VLOOKUP($A72,'LA32'!$A$1:$BZ$190,'LA32'!BG$1,0)),
IF(INDEX!$H$16=3,(VLOOKUP($A72,'LA33'!$A$1:$BZ$190,'LA33'!BG$1,0)),
IF(INDEX!$H$16=4,(VLOOKUP($A72,'LA34'!$A$1:$BZ$190,'LA34'!BG$1,0)),0)))),".")</f>
        <v>0.11</v>
      </c>
      <c r="BJ72" s="27">
        <f>IFERROR(
IF(INDEX!$H$16=1,(VLOOKUP($A72,'LA31'!$A$1:$BZ$190,'LA31'!BH$1,0)),
IF(INDEX!$H$16=2,(VLOOKUP($A72,'LA32'!$A$1:$BZ$190,'LA32'!BH$1,0)),
IF(INDEX!$H$16=3,(VLOOKUP($A72,'LA33'!$A$1:$BZ$190,'LA33'!BH$1,0)),
IF(INDEX!$H$16=4,(VLOOKUP($A72,'LA34'!$A$1:$BZ$190,'LA34'!BH$1,0)),0)))),".")</f>
        <v>0.04</v>
      </c>
      <c r="BK72" s="27">
        <f>IFERROR(
IF(INDEX!$H$16=1,(VLOOKUP($A72,'LA31'!$A$1:$BZ$190,'LA31'!BI$1,0)),
IF(INDEX!$H$16=2,(VLOOKUP($A72,'LA32'!$A$1:$BZ$190,'LA32'!BI$1,0)),
IF(INDEX!$H$16=3,(VLOOKUP($A72,'LA33'!$A$1:$BZ$190,'LA33'!BI$1,0)),
IF(INDEX!$H$16=4,(VLOOKUP($A72,'LA34'!$A$1:$BZ$190,'LA34'!BI$1,0)),0)))),".")</f>
        <v>0.04</v>
      </c>
      <c r="BL72" s="27">
        <f>IFERROR(
IF(INDEX!$H$16=1,(VLOOKUP($A72,'LA31'!$A$1:$BZ$190,'LA31'!BJ$1,0)),
IF(INDEX!$H$16=2,(VLOOKUP($A72,'LA32'!$A$1:$BZ$190,'LA32'!BJ$1,0)),
IF(INDEX!$H$16=3,(VLOOKUP($A72,'LA33'!$A$1:$BZ$190,'LA33'!BJ$1,0)),
IF(INDEX!$H$16=4,(VLOOKUP($A72,'LA34'!$A$1:$BZ$190,'LA34'!BJ$1,0)),0)))),".")</f>
        <v>0.03</v>
      </c>
      <c r="BM72" s="27" t="str">
        <f>IFERROR(
IF(INDEX!$H$16=1,(VLOOKUP($A72,'LA31'!$A$1:$BZ$190,'LA31'!BK$1,0)),
IF(INDEX!$H$16=2,(VLOOKUP($A72,'LA32'!$A$1:$BZ$190,'LA32'!BK$1,0)),
IF(INDEX!$H$16=3,(VLOOKUP($A72,'LA33'!$A$1:$BZ$190,'LA33'!BK$1,0)),
IF(INDEX!$H$16=4,(VLOOKUP($A72,'LA34'!$A$1:$BZ$190,'LA34'!BK$1,0)),0)))),".")</f>
        <v>-</v>
      </c>
      <c r="BN72" s="27">
        <f>IFERROR(
IF(INDEX!$H$16=1,(VLOOKUP($A72,'LA31'!$A$1:$BZ$190,'LA31'!BL$1,0)),
IF(INDEX!$H$16=2,(VLOOKUP($A72,'LA32'!$A$1:$BZ$190,'LA32'!BL$1,0)),
IF(INDEX!$H$16=3,(VLOOKUP($A72,'LA33'!$A$1:$BZ$190,'LA33'!BL$1,0)),
IF(INDEX!$H$16=4,(VLOOKUP($A72,'LA34'!$A$1:$BZ$190,'LA34'!BL$1,0)),0)))),".")</f>
        <v>0.01</v>
      </c>
      <c r="BO72" s="27">
        <f>IFERROR(
IF(INDEX!$H$16=1,(VLOOKUP($A72,'LA31'!$A$1:$BZ$190,'LA31'!BM$1,0)),
IF(INDEX!$H$16=2,(VLOOKUP($A72,'LA32'!$A$1:$BZ$190,'LA32'!BM$1,0)),
IF(INDEX!$H$16=3,(VLOOKUP($A72,'LA33'!$A$1:$BZ$190,'LA33'!BM$1,0)),
IF(INDEX!$H$16=4,(VLOOKUP($A72,'LA34'!$A$1:$BZ$190,'LA34'!BM$1,0)),0)))),".")</f>
        <v>0.04</v>
      </c>
      <c r="BP72" s="27">
        <f>IFERROR(
IF(INDEX!$H$16=1,(VLOOKUP($A72,'LA31'!$A$1:$BZ$190,'LA31'!BN$1,0)),
IF(INDEX!$H$16=2,(VLOOKUP($A72,'LA32'!$A$1:$BZ$190,'LA32'!BN$1,0)),
IF(INDEX!$H$16=3,(VLOOKUP($A72,'LA33'!$A$1:$BZ$190,'LA33'!BN$1,0)),
IF(INDEX!$H$16=4,(VLOOKUP($A72,'LA34'!$A$1:$BZ$190,'LA34'!BN$1,0)),0)))),".")</f>
        <v>0.01</v>
      </c>
      <c r="BQ72" s="27">
        <f>IFERROR(
IF(INDEX!$H$16=1,(VLOOKUP($A72,'LA31'!$A$1:$BZ$190,'LA31'!BO$1,0)),
IF(INDEX!$H$16=2,(VLOOKUP($A72,'LA32'!$A$1:$BZ$190,'LA32'!BO$1,0)),
IF(INDEX!$H$16=3,(VLOOKUP($A72,'LA33'!$A$1:$BZ$190,'LA33'!BO$1,0)),
IF(INDEX!$H$16=4,(VLOOKUP($A72,'LA34'!$A$1:$BZ$190,'LA34'!BO$1,0)),0)))),".")</f>
        <v>0.01</v>
      </c>
    </row>
    <row r="73" spans="1:69" x14ac:dyDescent="0.2">
      <c r="A73" s="7">
        <v>884</v>
      </c>
      <c r="B73" s="13" t="s">
        <v>183</v>
      </c>
      <c r="C73" s="96" t="s">
        <v>118</v>
      </c>
      <c r="D73" s="26">
        <f>IFERROR(
IF(INDEX!$H$16=1,(VLOOKUP($A73,'LA31'!$A$1:$BZ$190,'LA31'!B$1,0)),
IF(INDEX!$H$16=2,(VLOOKUP($A73,'LA32'!$A$1:$BZ$190,'LA32'!B$1,0)),
IF(INDEX!$H$16=3,(VLOOKUP($A73,'LA33'!$A$1:$BZ$190,'LA33'!B$1,0)),
IF(INDEX!$H$16=4,(VLOOKUP($A73,'LA34'!$A$1:$BZ$190,'LA34'!B$1,0)),0)))),".")</f>
        <v>160</v>
      </c>
      <c r="E73" s="26">
        <f>IFERROR(
IF(INDEX!$H$16=1,(VLOOKUP($A73,'LA31'!$A$1:$BZ$190,'LA31'!C$1,0)),
IF(INDEX!$H$16=2,(VLOOKUP($A73,'LA32'!$A$1:$BZ$190,'LA32'!C$1,0)),
IF(INDEX!$H$16=3,(VLOOKUP($A73,'LA33'!$A$1:$BZ$190,'LA33'!C$1,0)),
IF(INDEX!$H$16=4,(VLOOKUP($A73,'LA34'!$A$1:$BZ$190,'LA34'!C$1,0)),0)))),".")</f>
        <v>1640</v>
      </c>
      <c r="F73" s="26">
        <f>IFERROR(
IF(INDEX!$H$16=1,(VLOOKUP($A73,'LA31'!$A$1:$BZ$190,'LA31'!D$1,0)),
IF(INDEX!$H$16=2,(VLOOKUP($A73,'LA32'!$A$1:$BZ$190,'LA32'!D$1,0)),
IF(INDEX!$H$16=3,(VLOOKUP($A73,'LA33'!$A$1:$BZ$190,'LA33'!D$1,0)),
IF(INDEX!$H$16=4,(VLOOKUP($A73,'LA34'!$A$1:$BZ$190,'LA34'!D$1,0)),0)))),".")</f>
        <v>1790</v>
      </c>
      <c r="G73" s="27">
        <f>IFERROR(
IF(INDEX!$H$16=1,(VLOOKUP($A73,'LA31'!$A$1:$BZ$190,'LA31'!E$1,0)),
IF(INDEX!$H$16=2,(VLOOKUP($A73,'LA32'!$A$1:$BZ$190,'LA32'!E$1,0)),
IF(INDEX!$H$16=3,(VLOOKUP($A73,'LA33'!$A$1:$BZ$190,'LA33'!E$1,0)),
IF(INDEX!$H$16=4,(VLOOKUP($A73,'LA34'!$A$1:$BZ$190,'LA34'!E$1,0)),0)))),".")</f>
        <v>0.86</v>
      </c>
      <c r="H73" s="27">
        <f>IFERROR(
IF(INDEX!$H$16=1,(VLOOKUP($A73,'LA31'!$A$1:$BZ$190,'LA31'!F$1,0)),
IF(INDEX!$H$16=2,(VLOOKUP($A73,'LA32'!$A$1:$BZ$190,'LA32'!F$1,0)),
IF(INDEX!$H$16=3,(VLOOKUP($A73,'LA33'!$A$1:$BZ$190,'LA33'!F$1,0)),
IF(INDEX!$H$16=4,(VLOOKUP($A73,'LA34'!$A$1:$BZ$190,'LA34'!F$1,0)),0)))),".")</f>
        <v>0.93</v>
      </c>
      <c r="I73" s="27">
        <f>IFERROR(
IF(INDEX!$H$16=1,(VLOOKUP($A73,'LA31'!$A$1:$BZ$190,'LA31'!G$1,0)),
IF(INDEX!$H$16=2,(VLOOKUP($A73,'LA32'!$A$1:$BZ$190,'LA32'!G$1,0)),
IF(INDEX!$H$16=3,(VLOOKUP($A73,'LA33'!$A$1:$BZ$190,'LA33'!G$1,0)),
IF(INDEX!$H$16=4,(VLOOKUP($A73,'LA34'!$A$1:$BZ$190,'LA34'!G$1,0)),0)))),".")</f>
        <v>0.92</v>
      </c>
      <c r="J73" s="27">
        <f>IFERROR(
IF(INDEX!$H$16=1,(VLOOKUP($A73,'LA31'!$A$1:$BZ$190,'LA31'!H$1,0)),
IF(INDEX!$H$16=2,(VLOOKUP($A73,'LA32'!$A$1:$BZ$190,'LA32'!H$1,0)),
IF(INDEX!$H$16=3,(VLOOKUP($A73,'LA33'!$A$1:$BZ$190,'LA33'!H$1,0)),
IF(INDEX!$H$16=4,(VLOOKUP($A73,'LA34'!$A$1:$BZ$190,'LA34'!H$1,0)),0)))),".")</f>
        <v>0.84</v>
      </c>
      <c r="K73" s="27">
        <f>IFERROR(
IF(INDEX!$H$16=1,(VLOOKUP($A73,'LA31'!$A$1:$BZ$190,'LA31'!I$1,0)),
IF(INDEX!$H$16=2,(VLOOKUP($A73,'LA32'!$A$1:$BZ$190,'LA32'!I$1,0)),
IF(INDEX!$H$16=3,(VLOOKUP($A73,'LA33'!$A$1:$BZ$190,'LA33'!I$1,0)),
IF(INDEX!$H$16=4,(VLOOKUP($A73,'LA34'!$A$1:$BZ$190,'LA34'!I$1,0)),0)))),".")</f>
        <v>0.91</v>
      </c>
      <c r="L73" s="27">
        <f>IFERROR(
IF(INDEX!$H$16=1,(VLOOKUP($A73,'LA31'!$A$1:$BZ$190,'LA31'!J$1,0)),
IF(INDEX!$H$16=2,(VLOOKUP($A73,'LA32'!$A$1:$BZ$190,'LA32'!J$1,0)),
IF(INDEX!$H$16=3,(VLOOKUP($A73,'LA33'!$A$1:$BZ$190,'LA33'!J$1,0)),
IF(INDEX!$H$16=4,(VLOOKUP($A73,'LA34'!$A$1:$BZ$190,'LA34'!J$1,0)),0)))),".")</f>
        <v>0.9</v>
      </c>
      <c r="M73" s="27">
        <f>IFERROR(
IF(INDEX!$H$16=1,(VLOOKUP($A73,'LA31'!$A$1:$BZ$190,'LA31'!K$1,0)),
IF(INDEX!$H$16=2,(VLOOKUP($A73,'LA32'!$A$1:$BZ$190,'LA32'!K$1,0)),
IF(INDEX!$H$16=3,(VLOOKUP($A73,'LA33'!$A$1:$BZ$190,'LA33'!K$1,0)),
IF(INDEX!$H$16=4,(VLOOKUP($A73,'LA34'!$A$1:$BZ$190,'LA34'!K$1,0)),0)))),".")</f>
        <v>0.39</v>
      </c>
      <c r="N73" s="27">
        <f>IFERROR(
IF(INDEX!$H$16=1,(VLOOKUP($A73,'LA31'!$A$1:$BZ$190,'LA31'!L$1,0)),
IF(INDEX!$H$16=2,(VLOOKUP($A73,'LA32'!$A$1:$BZ$190,'LA32'!L$1,0)),
IF(INDEX!$H$16=3,(VLOOKUP($A73,'LA33'!$A$1:$BZ$190,'LA33'!L$1,0)),
IF(INDEX!$H$16=4,(VLOOKUP($A73,'LA34'!$A$1:$BZ$190,'LA34'!L$1,0)),0)))),".")</f>
        <v>0.33</v>
      </c>
      <c r="O73" s="27">
        <f>IFERROR(
IF(INDEX!$H$16=1,(VLOOKUP($A73,'LA31'!$A$1:$BZ$190,'LA31'!M$1,0)),
IF(INDEX!$H$16=2,(VLOOKUP($A73,'LA32'!$A$1:$BZ$190,'LA32'!M$1,0)),
IF(INDEX!$H$16=3,(VLOOKUP($A73,'LA33'!$A$1:$BZ$190,'LA33'!M$1,0)),
IF(INDEX!$H$16=4,(VLOOKUP($A73,'LA34'!$A$1:$BZ$190,'LA34'!M$1,0)),0)))),".")</f>
        <v>0.34</v>
      </c>
      <c r="P73" s="27">
        <f>IFERROR(
IF(INDEX!$H$16=1,(VLOOKUP($A73,'LA31'!$A$1:$BZ$190,'LA31'!N$1,0)),
IF(INDEX!$H$16=2,(VLOOKUP($A73,'LA32'!$A$1:$BZ$190,'LA32'!N$1,0)),
IF(INDEX!$H$16=3,(VLOOKUP($A73,'LA33'!$A$1:$BZ$190,'LA33'!N$1,0)),
IF(INDEX!$H$16=4,(VLOOKUP($A73,'LA34'!$A$1:$BZ$190,'LA34'!N$1,0)),0)))),".")</f>
        <v>0</v>
      </c>
      <c r="Q73" s="27">
        <f>IFERROR(
IF(INDEX!$H$16=1,(VLOOKUP($A73,'LA31'!$A$1:$BZ$190,'LA31'!O$1,0)),
IF(INDEX!$H$16=2,(VLOOKUP($A73,'LA32'!$A$1:$BZ$190,'LA32'!O$1,0)),
IF(INDEX!$H$16=3,(VLOOKUP($A73,'LA33'!$A$1:$BZ$190,'LA33'!O$1,0)),
IF(INDEX!$H$16=4,(VLOOKUP($A73,'LA34'!$A$1:$BZ$190,'LA34'!O$1,0)),0)))),".")</f>
        <v>0.01</v>
      </c>
      <c r="R73" s="27">
        <f>IFERROR(
IF(INDEX!$H$16=1,(VLOOKUP($A73,'LA31'!$A$1:$BZ$190,'LA31'!P$1,0)),
IF(INDEX!$H$16=2,(VLOOKUP($A73,'LA32'!$A$1:$BZ$190,'LA32'!P$1,0)),
IF(INDEX!$H$16=3,(VLOOKUP($A73,'LA33'!$A$1:$BZ$190,'LA33'!P$1,0)),
IF(INDEX!$H$16=4,(VLOOKUP($A73,'LA34'!$A$1:$BZ$190,'LA34'!P$1,0)),0)))),".")</f>
        <v>0.01</v>
      </c>
      <c r="S73" s="27">
        <f>IFERROR(
IF(INDEX!$H$16=1,(VLOOKUP($A73,'LA31'!$A$1:$BZ$190,'LA31'!Q$1,0)),
IF(INDEX!$H$16=2,(VLOOKUP($A73,'LA32'!$A$1:$BZ$190,'LA32'!Q$1,0)),
IF(INDEX!$H$16=3,(VLOOKUP($A73,'LA33'!$A$1:$BZ$190,'LA33'!Q$1,0)),
IF(INDEX!$H$16=4,(VLOOKUP($A73,'LA34'!$A$1:$BZ$190,'LA34'!Q$1,0)),0)))),".")</f>
        <v>0.08</v>
      </c>
      <c r="T73" s="27">
        <f>IFERROR(
IF(INDEX!$H$16=1,(VLOOKUP($A73,'LA31'!$A$1:$BZ$190,'LA31'!R$1,0)),
IF(INDEX!$H$16=2,(VLOOKUP($A73,'LA32'!$A$1:$BZ$190,'LA32'!R$1,0)),
IF(INDEX!$H$16=3,(VLOOKUP($A73,'LA33'!$A$1:$BZ$190,'LA33'!R$1,0)),
IF(INDEX!$H$16=4,(VLOOKUP($A73,'LA34'!$A$1:$BZ$190,'LA34'!R$1,0)),0)))),".")</f>
        <v>0.03</v>
      </c>
      <c r="U73" s="27">
        <f>IFERROR(
IF(INDEX!$H$16=1,(VLOOKUP($A73,'LA31'!$A$1:$BZ$190,'LA31'!S$1,0)),
IF(INDEX!$H$16=2,(VLOOKUP($A73,'LA32'!$A$1:$BZ$190,'LA32'!S$1,0)),
IF(INDEX!$H$16=3,(VLOOKUP($A73,'LA33'!$A$1:$BZ$190,'LA33'!S$1,0)),
IF(INDEX!$H$16=4,(VLOOKUP($A73,'LA34'!$A$1:$BZ$190,'LA34'!S$1,0)),0)))),".")</f>
        <v>0.04</v>
      </c>
      <c r="V73" s="27">
        <f>IFERROR(
IF(INDEX!$H$16=1,(VLOOKUP($A73,'LA31'!$A$1:$BZ$190,'LA31'!T$1,0)),
IF(INDEX!$H$16=2,(VLOOKUP($A73,'LA32'!$A$1:$BZ$190,'LA32'!T$1,0)),
IF(INDEX!$H$16=3,(VLOOKUP($A73,'LA33'!$A$1:$BZ$190,'LA33'!T$1,0)),
IF(INDEX!$H$16=4,(VLOOKUP($A73,'LA34'!$A$1:$BZ$190,'LA34'!T$1,0)),0)))),".")</f>
        <v>0.17</v>
      </c>
      <c r="W73" s="27">
        <f>IFERROR(
IF(INDEX!$H$16=1,(VLOOKUP($A73,'LA31'!$A$1:$BZ$190,'LA31'!U$1,0)),
IF(INDEX!$H$16=2,(VLOOKUP($A73,'LA32'!$A$1:$BZ$190,'LA32'!U$1,0)),
IF(INDEX!$H$16=3,(VLOOKUP($A73,'LA33'!$A$1:$BZ$190,'LA33'!U$1,0)),
IF(INDEX!$H$16=4,(VLOOKUP($A73,'LA34'!$A$1:$BZ$190,'LA34'!U$1,0)),0)))),".")</f>
        <v>0.16</v>
      </c>
      <c r="X73" s="27">
        <f>IFERROR(
IF(INDEX!$H$16=1,(VLOOKUP($A73,'LA31'!$A$1:$BZ$190,'LA31'!V$1,0)),
IF(INDEX!$H$16=2,(VLOOKUP($A73,'LA32'!$A$1:$BZ$190,'LA32'!V$1,0)),
IF(INDEX!$H$16=3,(VLOOKUP($A73,'LA33'!$A$1:$BZ$190,'LA33'!V$1,0)),
IF(INDEX!$H$16=4,(VLOOKUP($A73,'LA34'!$A$1:$BZ$190,'LA34'!V$1,0)),0)))),".")</f>
        <v>0.16</v>
      </c>
      <c r="Y73" s="27">
        <f>IFERROR(
IF(INDEX!$H$16=1,(VLOOKUP($A73,'LA31'!$A$1:$BZ$190,'LA31'!W$1,0)),
IF(INDEX!$H$16=2,(VLOOKUP($A73,'LA32'!$A$1:$BZ$190,'LA32'!W$1,0)),
IF(INDEX!$H$16=3,(VLOOKUP($A73,'LA33'!$A$1:$BZ$190,'LA33'!W$1,0)),
IF(INDEX!$H$16=4,(VLOOKUP($A73,'LA34'!$A$1:$BZ$190,'LA34'!W$1,0)),0)))),".")</f>
        <v>0.19</v>
      </c>
      <c r="Z73" s="27">
        <f>IFERROR(
IF(INDEX!$H$16=1,(VLOOKUP($A73,'LA31'!$A$1:$BZ$190,'LA31'!X$1,0)),
IF(INDEX!$H$16=2,(VLOOKUP($A73,'LA32'!$A$1:$BZ$190,'LA32'!X$1,0)),
IF(INDEX!$H$16=3,(VLOOKUP($A73,'LA33'!$A$1:$BZ$190,'LA33'!X$1,0)),
IF(INDEX!$H$16=4,(VLOOKUP($A73,'LA34'!$A$1:$BZ$190,'LA34'!X$1,0)),0)))),".")</f>
        <v>0.37</v>
      </c>
      <c r="AA73" s="27">
        <f>IFERROR(
IF(INDEX!$H$16=1,(VLOOKUP($A73,'LA31'!$A$1:$BZ$190,'LA31'!Y$1,0)),
IF(INDEX!$H$16=2,(VLOOKUP($A73,'LA32'!$A$1:$BZ$190,'LA32'!Y$1,0)),
IF(INDEX!$H$16=3,(VLOOKUP($A73,'LA33'!$A$1:$BZ$190,'LA33'!Y$1,0)),
IF(INDEX!$H$16=4,(VLOOKUP($A73,'LA34'!$A$1:$BZ$190,'LA34'!Y$1,0)),0)))),".")</f>
        <v>0.36</v>
      </c>
      <c r="AB73" s="27">
        <f>IFERROR(
IF(INDEX!$H$16=1,(VLOOKUP($A73,'LA31'!$A$1:$BZ$190,'LA31'!Z$1,0)),
IF(INDEX!$H$16=2,(VLOOKUP($A73,'LA32'!$A$1:$BZ$190,'LA32'!Z$1,0)),
IF(INDEX!$H$16=3,(VLOOKUP($A73,'LA33'!$A$1:$BZ$190,'LA33'!Z$1,0)),
IF(INDEX!$H$16=4,(VLOOKUP($A73,'LA34'!$A$1:$BZ$190,'LA34'!Z$1,0)),0)))),".")</f>
        <v>0</v>
      </c>
      <c r="AC73" s="27">
        <f>IFERROR(
IF(INDEX!$H$16=1,(VLOOKUP($A73,'LA31'!$A$1:$BZ$190,'LA31'!AA$1,0)),
IF(INDEX!$H$16=2,(VLOOKUP($A73,'LA32'!$A$1:$BZ$190,'LA32'!AA$1,0)),
IF(INDEX!$H$16=3,(VLOOKUP($A73,'LA33'!$A$1:$BZ$190,'LA33'!AA$1,0)),
IF(INDEX!$H$16=4,(VLOOKUP($A73,'LA34'!$A$1:$BZ$190,'LA34'!AA$1,0)),0)))),".")</f>
        <v>0</v>
      </c>
      <c r="AD73" s="27">
        <f>IFERROR(
IF(INDEX!$H$16=1,(VLOOKUP($A73,'LA31'!$A$1:$BZ$190,'LA31'!AB$1,0)),
IF(INDEX!$H$16=2,(VLOOKUP($A73,'LA32'!$A$1:$BZ$190,'LA32'!AB$1,0)),
IF(INDEX!$H$16=3,(VLOOKUP($A73,'LA33'!$A$1:$BZ$190,'LA33'!AB$1,0)),
IF(INDEX!$H$16=4,(VLOOKUP($A73,'LA34'!$A$1:$BZ$190,'LA34'!AB$1,0)),0)))),".")</f>
        <v>0</v>
      </c>
      <c r="AE73" s="27">
        <f>IFERROR(
IF(INDEX!$H$16=1,(VLOOKUP($A73,'LA31'!$A$1:$BZ$190,'LA31'!AC$1,0)),
IF(INDEX!$H$16=2,(VLOOKUP($A73,'LA32'!$A$1:$BZ$190,'LA32'!AC$1,0)),
IF(INDEX!$H$16=3,(VLOOKUP($A73,'LA33'!$A$1:$BZ$190,'LA33'!AC$1,0)),
IF(INDEX!$H$16=4,(VLOOKUP($A73,'LA34'!$A$1:$BZ$190,'LA34'!AC$1,0)),0)))),".")</f>
        <v>0</v>
      </c>
      <c r="AF73" s="27">
        <f>IFERROR(
IF(INDEX!$H$16=1,(VLOOKUP($A73,'LA31'!$A$1:$BZ$190,'LA31'!AD$1,0)),
IF(INDEX!$H$16=2,(VLOOKUP($A73,'LA32'!$A$1:$BZ$190,'LA32'!AD$1,0)),
IF(INDEX!$H$16=3,(VLOOKUP($A73,'LA33'!$A$1:$BZ$190,'LA33'!AD$1,0)),
IF(INDEX!$H$16=4,(VLOOKUP($A73,'LA34'!$A$1:$BZ$190,'LA34'!AD$1,0)),0)))),".")</f>
        <v>0</v>
      </c>
      <c r="AG73" s="27">
        <f>IFERROR(
IF(INDEX!$H$16=1,(VLOOKUP($A73,'LA31'!$A$1:$BZ$190,'LA31'!AE$1,0)),
IF(INDEX!$H$16=2,(VLOOKUP($A73,'LA32'!$A$1:$BZ$190,'LA32'!AE$1,0)),
IF(INDEX!$H$16=3,(VLOOKUP($A73,'LA33'!$A$1:$BZ$190,'LA33'!AE$1,0)),
IF(INDEX!$H$16=4,(VLOOKUP($A73,'LA34'!$A$1:$BZ$190,'LA34'!AE$1,0)),0)))),".")</f>
        <v>0</v>
      </c>
      <c r="AH73" s="27" t="str">
        <f>IFERROR(
IF(INDEX!$H$16=1,(VLOOKUP($A73,'LA31'!$A$1:$BZ$190,'LA31'!AF$1,0)),
IF(INDEX!$H$16=2,(VLOOKUP($A73,'LA32'!$A$1:$BZ$190,'LA32'!AF$1,0)),
IF(INDEX!$H$16=3,(VLOOKUP($A73,'LA33'!$A$1:$BZ$190,'LA33'!AF$1,0)),
IF(INDEX!$H$16=4,(VLOOKUP($A73,'LA34'!$A$1:$BZ$190,'LA34'!AF$1,0)),0)))),".")</f>
        <v>x</v>
      </c>
      <c r="AI73" s="27" t="str">
        <f>IFERROR(
IF(INDEX!$H$16=1,(VLOOKUP($A73,'LA31'!$A$1:$BZ$190,'LA31'!AG$1,0)),
IF(INDEX!$H$16=2,(VLOOKUP($A73,'LA32'!$A$1:$BZ$190,'LA32'!AG$1,0)),
IF(INDEX!$H$16=3,(VLOOKUP($A73,'LA33'!$A$1:$BZ$190,'LA33'!AG$1,0)),
IF(INDEX!$H$16=4,(VLOOKUP($A73,'LA34'!$A$1:$BZ$190,'LA34'!AG$1,0)),0)))),".")</f>
        <v>x</v>
      </c>
      <c r="AJ73" s="27" t="str">
        <f>IFERROR(
IF(INDEX!$H$16=1,(VLOOKUP($A73,'LA31'!$A$1:$BZ$190,'LA31'!AH$1,0)),
IF(INDEX!$H$16=2,(VLOOKUP($A73,'LA32'!$A$1:$BZ$190,'LA32'!AH$1,0)),
IF(INDEX!$H$16=3,(VLOOKUP($A73,'LA33'!$A$1:$BZ$190,'LA33'!AH$1,0)),
IF(INDEX!$H$16=4,(VLOOKUP($A73,'LA34'!$A$1:$BZ$190,'LA34'!AH$1,0)),0)))),".")</f>
        <v>x</v>
      </c>
      <c r="AK73" s="27">
        <f>IFERROR(
IF(INDEX!$H$16=1,(VLOOKUP($A73,'LA31'!$A$1:$BZ$190,'LA31'!AI$1,0)),
IF(INDEX!$H$16=2,(VLOOKUP($A73,'LA32'!$A$1:$BZ$190,'LA32'!AI$1,0)),
IF(INDEX!$H$16=3,(VLOOKUP($A73,'LA33'!$A$1:$BZ$190,'LA33'!AI$1,0)),
IF(INDEX!$H$16=4,(VLOOKUP($A73,'LA34'!$A$1:$BZ$190,'LA34'!AI$1,0)),0)))),".")</f>
        <v>7.0000000000000007E-2</v>
      </c>
      <c r="AL73" s="27">
        <f>IFERROR(
IF(INDEX!$H$16=1,(VLOOKUP($A73,'LA31'!$A$1:$BZ$190,'LA31'!AJ$1,0)),
IF(INDEX!$H$16=2,(VLOOKUP($A73,'LA32'!$A$1:$BZ$190,'LA32'!AJ$1,0)),
IF(INDEX!$H$16=3,(VLOOKUP($A73,'LA33'!$A$1:$BZ$190,'LA33'!AJ$1,0)),
IF(INDEX!$H$16=4,(VLOOKUP($A73,'LA34'!$A$1:$BZ$190,'LA34'!AJ$1,0)),0)))),".")</f>
        <v>0.05</v>
      </c>
      <c r="AM73" s="27">
        <f>IFERROR(
IF(INDEX!$H$16=1,(VLOOKUP($A73,'LA31'!$A$1:$BZ$190,'LA31'!AK$1,0)),
IF(INDEX!$H$16=2,(VLOOKUP($A73,'LA32'!$A$1:$BZ$190,'LA32'!AK$1,0)),
IF(INDEX!$H$16=3,(VLOOKUP($A73,'LA33'!$A$1:$BZ$190,'LA33'!AK$1,0)),
IF(INDEX!$H$16=4,(VLOOKUP($A73,'LA34'!$A$1:$BZ$190,'LA34'!AK$1,0)),0)))),".")</f>
        <v>0.05</v>
      </c>
      <c r="AN73" s="27">
        <f>IFERROR(
IF(INDEX!$H$16=1,(VLOOKUP($A73,'LA31'!$A$1:$BZ$190,'LA31'!AL$1,0)),
IF(INDEX!$H$16=2,(VLOOKUP($A73,'LA32'!$A$1:$BZ$190,'LA32'!AL$1,0)),
IF(INDEX!$H$16=3,(VLOOKUP($A73,'LA33'!$A$1:$BZ$190,'LA33'!AL$1,0)),
IF(INDEX!$H$16=4,(VLOOKUP($A73,'LA34'!$A$1:$BZ$190,'LA34'!AL$1,0)),0)))),".")</f>
        <v>0</v>
      </c>
      <c r="AO73" s="27">
        <f>IFERROR(
IF(INDEX!$H$16=1,(VLOOKUP($A73,'LA31'!$A$1:$BZ$190,'LA31'!AM$1,0)),
IF(INDEX!$H$16=2,(VLOOKUP($A73,'LA32'!$A$1:$BZ$190,'LA32'!AM$1,0)),
IF(INDEX!$H$16=3,(VLOOKUP($A73,'LA33'!$A$1:$BZ$190,'LA33'!AM$1,0)),
IF(INDEX!$H$16=4,(VLOOKUP($A73,'LA34'!$A$1:$BZ$190,'LA34'!AM$1,0)),0)))),".")</f>
        <v>0</v>
      </c>
      <c r="AP73" s="27">
        <f>IFERROR(
IF(INDEX!$H$16=1,(VLOOKUP($A73,'LA31'!$A$1:$BZ$190,'LA31'!AN$1,0)),
IF(INDEX!$H$16=2,(VLOOKUP($A73,'LA32'!$A$1:$BZ$190,'LA32'!AN$1,0)),
IF(INDEX!$H$16=3,(VLOOKUP($A73,'LA33'!$A$1:$BZ$190,'LA33'!AN$1,0)),
IF(INDEX!$H$16=4,(VLOOKUP($A73,'LA34'!$A$1:$BZ$190,'LA34'!AN$1,0)),0)))),".")</f>
        <v>0</v>
      </c>
      <c r="AQ73" s="27">
        <f>IFERROR(
IF(INDEX!$H$16=1,(VLOOKUP($A73,'LA31'!$A$1:$BZ$190,'LA31'!AO$1,0)),
IF(INDEX!$H$16=2,(VLOOKUP($A73,'LA32'!$A$1:$BZ$190,'LA32'!AO$1,0)),
IF(INDEX!$H$16=3,(VLOOKUP($A73,'LA33'!$A$1:$BZ$190,'LA33'!AO$1,0)),
IF(INDEX!$H$16=4,(VLOOKUP($A73,'LA34'!$A$1:$BZ$190,'LA34'!AO$1,0)),0)))),".")</f>
        <v>0</v>
      </c>
      <c r="AR73" s="27" t="str">
        <f>IFERROR(
IF(INDEX!$H$16=1,(VLOOKUP($A73,'LA31'!$A$1:$BZ$190,'LA31'!AP$1,0)),
IF(INDEX!$H$16=2,(VLOOKUP($A73,'LA32'!$A$1:$BZ$190,'LA32'!AP$1,0)),
IF(INDEX!$H$16=3,(VLOOKUP($A73,'LA33'!$A$1:$BZ$190,'LA33'!AP$1,0)),
IF(INDEX!$H$16=4,(VLOOKUP($A73,'LA34'!$A$1:$BZ$190,'LA34'!AP$1,0)),0)))),".")</f>
        <v>x</v>
      </c>
      <c r="AS73" s="27" t="str">
        <f>IFERROR(
IF(INDEX!$H$16=1,(VLOOKUP($A73,'LA31'!$A$1:$BZ$190,'LA31'!AQ$1,0)),
IF(INDEX!$H$16=2,(VLOOKUP($A73,'LA32'!$A$1:$BZ$190,'LA32'!AQ$1,0)),
IF(INDEX!$H$16=3,(VLOOKUP($A73,'LA33'!$A$1:$BZ$190,'LA33'!AQ$1,0)),
IF(INDEX!$H$16=4,(VLOOKUP($A73,'LA34'!$A$1:$BZ$190,'LA34'!AQ$1,0)),0)))),".")</f>
        <v>x</v>
      </c>
      <c r="AT73" s="27" t="str">
        <f>IFERROR(
IF(INDEX!$H$16=1,(VLOOKUP($A73,'LA31'!$A$1:$BZ$190,'LA31'!AR$1,0)),
IF(INDEX!$H$16=2,(VLOOKUP($A73,'LA32'!$A$1:$BZ$190,'LA32'!AR$1,0)),
IF(INDEX!$H$16=3,(VLOOKUP($A73,'LA33'!$A$1:$BZ$190,'LA33'!AR$1,0)),
IF(INDEX!$H$16=4,(VLOOKUP($A73,'LA34'!$A$1:$BZ$190,'LA34'!AR$1,0)),0)))),".")</f>
        <v>x</v>
      </c>
      <c r="AU73" s="27">
        <f>IFERROR(
IF(INDEX!$H$16=1,(VLOOKUP($A73,'LA31'!$A$1:$BZ$190,'LA31'!AS$1,0)),
IF(INDEX!$H$16=2,(VLOOKUP($A73,'LA32'!$A$1:$BZ$190,'LA32'!AS$1,0)),
IF(INDEX!$H$16=3,(VLOOKUP($A73,'LA33'!$A$1:$BZ$190,'LA33'!AS$1,0)),
IF(INDEX!$H$16=4,(VLOOKUP($A73,'LA34'!$A$1:$BZ$190,'LA34'!AS$1,0)),0)))),".")</f>
        <v>0.01</v>
      </c>
      <c r="AV73" s="27">
        <f>IFERROR(
IF(INDEX!$H$16=1,(VLOOKUP($A73,'LA31'!$A$1:$BZ$190,'LA31'!AT$1,0)),
IF(INDEX!$H$16=2,(VLOOKUP($A73,'LA32'!$A$1:$BZ$190,'LA32'!AT$1,0)),
IF(INDEX!$H$16=3,(VLOOKUP($A73,'LA33'!$A$1:$BZ$190,'LA33'!AT$1,0)),
IF(INDEX!$H$16=4,(VLOOKUP($A73,'LA34'!$A$1:$BZ$190,'LA34'!AT$1,0)),0)))),".")</f>
        <v>0.01</v>
      </c>
      <c r="AW73" s="27" t="str">
        <f>IFERROR(
IF(INDEX!$H$16=1,(VLOOKUP($A73,'LA31'!$A$1:$BZ$190,'LA31'!AU$1,0)),
IF(INDEX!$H$16=2,(VLOOKUP($A73,'LA32'!$A$1:$BZ$190,'LA32'!AU$1,0)),
IF(INDEX!$H$16=3,(VLOOKUP($A73,'LA33'!$A$1:$BZ$190,'LA33'!AU$1,0)),
IF(INDEX!$H$16=4,(VLOOKUP($A73,'LA34'!$A$1:$BZ$190,'LA34'!AU$1,0)),0)))),".")</f>
        <v>x</v>
      </c>
      <c r="AX73" s="27" t="str">
        <f>IFERROR(
IF(INDEX!$H$16=1,(VLOOKUP($A73,'LA31'!$A$1:$BZ$190,'LA31'!AV$1,0)),
IF(INDEX!$H$16=2,(VLOOKUP($A73,'LA32'!$A$1:$BZ$190,'LA32'!AV$1,0)),
IF(INDEX!$H$16=3,(VLOOKUP($A73,'LA33'!$A$1:$BZ$190,'LA33'!AV$1,0)),
IF(INDEX!$H$16=4,(VLOOKUP($A73,'LA34'!$A$1:$BZ$190,'LA34'!AV$1,0)),0)))),".")</f>
        <v>-</v>
      </c>
      <c r="AY73" s="27">
        <f>IFERROR(
IF(INDEX!$H$16=1,(VLOOKUP($A73,'LA31'!$A$1:$BZ$190,'LA31'!AW$1,0)),
IF(INDEX!$H$16=2,(VLOOKUP($A73,'LA32'!$A$1:$BZ$190,'LA32'!AW$1,0)),
IF(INDEX!$H$16=3,(VLOOKUP($A73,'LA33'!$A$1:$BZ$190,'LA33'!AW$1,0)),
IF(INDEX!$H$16=4,(VLOOKUP($A73,'LA34'!$A$1:$BZ$190,'LA34'!AW$1,0)),0)))),".")</f>
        <v>0.01</v>
      </c>
      <c r="AZ73" s="27" t="str">
        <f>IFERROR(
IF(INDEX!$H$16=1,(VLOOKUP($A73,'LA31'!$A$1:$BZ$190,'LA31'!AX$1,0)),
IF(INDEX!$H$16=2,(VLOOKUP($A73,'LA32'!$A$1:$BZ$190,'LA32'!AX$1,0)),
IF(INDEX!$H$16=3,(VLOOKUP($A73,'LA33'!$A$1:$BZ$190,'LA33'!AX$1,0)),
IF(INDEX!$H$16=4,(VLOOKUP($A73,'LA34'!$A$1:$BZ$190,'LA34'!AX$1,0)),0)))),".")</f>
        <v>x</v>
      </c>
      <c r="BA73" s="27">
        <f>IFERROR(
IF(INDEX!$H$16=1,(VLOOKUP($A73,'LA31'!$A$1:$BZ$190,'LA31'!AY$1,0)),
IF(INDEX!$H$16=2,(VLOOKUP($A73,'LA32'!$A$1:$BZ$190,'LA32'!AY$1,0)),
IF(INDEX!$H$16=3,(VLOOKUP($A73,'LA33'!$A$1:$BZ$190,'LA33'!AY$1,0)),
IF(INDEX!$H$16=4,(VLOOKUP($A73,'LA34'!$A$1:$BZ$190,'LA34'!AY$1,0)),0)))),".")</f>
        <v>0.01</v>
      </c>
      <c r="BB73" s="27">
        <f>IFERROR(
IF(INDEX!$H$16=1,(VLOOKUP($A73,'LA31'!$A$1:$BZ$190,'LA31'!AZ$1,0)),
IF(INDEX!$H$16=2,(VLOOKUP($A73,'LA32'!$A$1:$BZ$190,'LA32'!AZ$1,0)),
IF(INDEX!$H$16=3,(VLOOKUP($A73,'LA33'!$A$1:$BZ$190,'LA33'!AZ$1,0)),
IF(INDEX!$H$16=4,(VLOOKUP($A73,'LA34'!$A$1:$BZ$190,'LA34'!AZ$1,0)),0)))),".")</f>
        <v>0.01</v>
      </c>
      <c r="BC73" s="27">
        <f>IFERROR(
IF(INDEX!$H$16=1,(VLOOKUP($A73,'LA31'!$A$1:$BZ$190,'LA31'!BA$1,0)),
IF(INDEX!$H$16=2,(VLOOKUP($A73,'LA32'!$A$1:$BZ$190,'LA32'!BA$1,0)),
IF(INDEX!$H$16=3,(VLOOKUP($A73,'LA33'!$A$1:$BZ$190,'LA33'!BA$1,0)),
IF(INDEX!$H$16=4,(VLOOKUP($A73,'LA34'!$A$1:$BZ$190,'LA34'!BA$1,0)),0)))),".")</f>
        <v>0</v>
      </c>
      <c r="BD73" s="27" t="str">
        <f>IFERROR(
IF(INDEX!$H$16=1,(VLOOKUP($A73,'LA31'!$A$1:$BZ$190,'LA31'!BB$1,0)),
IF(INDEX!$H$16=2,(VLOOKUP($A73,'LA32'!$A$1:$BZ$190,'LA32'!BB$1,0)),
IF(INDEX!$H$16=3,(VLOOKUP($A73,'LA33'!$A$1:$BZ$190,'LA33'!BB$1,0)),
IF(INDEX!$H$16=4,(VLOOKUP($A73,'LA34'!$A$1:$BZ$190,'LA34'!BB$1,0)),0)))),".")</f>
        <v>x</v>
      </c>
      <c r="BE73" s="27" t="str">
        <f>IFERROR(
IF(INDEX!$H$16=1,(VLOOKUP($A73,'LA31'!$A$1:$BZ$190,'LA31'!BC$1,0)),
IF(INDEX!$H$16=2,(VLOOKUP($A73,'LA32'!$A$1:$BZ$190,'LA32'!BC$1,0)),
IF(INDEX!$H$16=3,(VLOOKUP($A73,'LA33'!$A$1:$BZ$190,'LA33'!BC$1,0)),
IF(INDEX!$H$16=4,(VLOOKUP($A73,'LA34'!$A$1:$BZ$190,'LA34'!BC$1,0)),0)))),".")</f>
        <v>x</v>
      </c>
      <c r="BF73" s="27">
        <f>IFERROR(
IF(INDEX!$H$16=1,(VLOOKUP($A73,'LA31'!$A$1:$BZ$190,'LA31'!BD$1,0)),
IF(INDEX!$H$16=2,(VLOOKUP($A73,'LA32'!$A$1:$BZ$190,'LA32'!BD$1,0)),
IF(INDEX!$H$16=3,(VLOOKUP($A73,'LA33'!$A$1:$BZ$190,'LA33'!BD$1,0)),
IF(INDEX!$H$16=4,(VLOOKUP($A73,'LA34'!$A$1:$BZ$190,'LA34'!BD$1,0)),0)))),".")</f>
        <v>0</v>
      </c>
      <c r="BG73" s="27" t="str">
        <f>IFERROR(
IF(INDEX!$H$16=1,(VLOOKUP($A73,'LA31'!$A$1:$BZ$190,'LA31'!BE$1,0)),
IF(INDEX!$H$16=2,(VLOOKUP($A73,'LA32'!$A$1:$BZ$190,'LA32'!BE$1,0)),
IF(INDEX!$H$16=3,(VLOOKUP($A73,'LA33'!$A$1:$BZ$190,'LA33'!BE$1,0)),
IF(INDEX!$H$16=4,(VLOOKUP($A73,'LA34'!$A$1:$BZ$190,'LA34'!BE$1,0)),0)))),".")</f>
        <v>-</v>
      </c>
      <c r="BH73" s="27" t="str">
        <f>IFERROR(
IF(INDEX!$H$16=1,(VLOOKUP($A73,'LA31'!$A$1:$BZ$190,'LA31'!BF$1,0)),
IF(INDEX!$H$16=2,(VLOOKUP($A73,'LA32'!$A$1:$BZ$190,'LA32'!BF$1,0)),
IF(INDEX!$H$16=3,(VLOOKUP($A73,'LA33'!$A$1:$BZ$190,'LA33'!BF$1,0)),
IF(INDEX!$H$16=4,(VLOOKUP($A73,'LA34'!$A$1:$BZ$190,'LA34'!BF$1,0)),0)))),".")</f>
        <v>-</v>
      </c>
      <c r="BI73" s="27">
        <f>IFERROR(
IF(INDEX!$H$16=1,(VLOOKUP($A73,'LA31'!$A$1:$BZ$190,'LA31'!BG$1,0)),
IF(INDEX!$H$16=2,(VLOOKUP($A73,'LA32'!$A$1:$BZ$190,'LA32'!BG$1,0)),
IF(INDEX!$H$16=3,(VLOOKUP($A73,'LA33'!$A$1:$BZ$190,'LA33'!BG$1,0)),
IF(INDEX!$H$16=4,(VLOOKUP($A73,'LA34'!$A$1:$BZ$190,'LA34'!BG$1,0)),0)))),".")</f>
        <v>0.08</v>
      </c>
      <c r="BJ73" s="27">
        <f>IFERROR(
IF(INDEX!$H$16=1,(VLOOKUP($A73,'LA31'!$A$1:$BZ$190,'LA31'!BH$1,0)),
IF(INDEX!$H$16=2,(VLOOKUP($A73,'LA32'!$A$1:$BZ$190,'LA32'!BH$1,0)),
IF(INDEX!$H$16=3,(VLOOKUP($A73,'LA33'!$A$1:$BZ$190,'LA33'!BH$1,0)),
IF(INDEX!$H$16=4,(VLOOKUP($A73,'LA34'!$A$1:$BZ$190,'LA34'!BH$1,0)),0)))),".")</f>
        <v>0.05</v>
      </c>
      <c r="BK73" s="27">
        <f>IFERROR(
IF(INDEX!$H$16=1,(VLOOKUP($A73,'LA31'!$A$1:$BZ$190,'LA31'!BI$1,0)),
IF(INDEX!$H$16=2,(VLOOKUP($A73,'LA32'!$A$1:$BZ$190,'LA32'!BI$1,0)),
IF(INDEX!$H$16=3,(VLOOKUP($A73,'LA33'!$A$1:$BZ$190,'LA33'!BI$1,0)),
IF(INDEX!$H$16=4,(VLOOKUP($A73,'LA34'!$A$1:$BZ$190,'LA34'!BI$1,0)),0)))),".")</f>
        <v>0.05</v>
      </c>
      <c r="BL73" s="27">
        <f>IFERROR(
IF(INDEX!$H$16=1,(VLOOKUP($A73,'LA31'!$A$1:$BZ$190,'LA31'!BJ$1,0)),
IF(INDEX!$H$16=2,(VLOOKUP($A73,'LA32'!$A$1:$BZ$190,'LA32'!BJ$1,0)),
IF(INDEX!$H$16=3,(VLOOKUP($A73,'LA33'!$A$1:$BZ$190,'LA33'!BJ$1,0)),
IF(INDEX!$H$16=4,(VLOOKUP($A73,'LA34'!$A$1:$BZ$190,'LA34'!BJ$1,0)),0)))),".")</f>
        <v>0.06</v>
      </c>
      <c r="BM73" s="27">
        <f>IFERROR(
IF(INDEX!$H$16=1,(VLOOKUP($A73,'LA31'!$A$1:$BZ$190,'LA31'!BK$1,0)),
IF(INDEX!$H$16=2,(VLOOKUP($A73,'LA32'!$A$1:$BZ$190,'LA32'!BK$1,0)),
IF(INDEX!$H$16=3,(VLOOKUP($A73,'LA33'!$A$1:$BZ$190,'LA33'!BK$1,0)),
IF(INDEX!$H$16=4,(VLOOKUP($A73,'LA34'!$A$1:$BZ$190,'LA34'!BK$1,0)),0)))),".")</f>
        <v>0.01</v>
      </c>
      <c r="BN73" s="27">
        <f>IFERROR(
IF(INDEX!$H$16=1,(VLOOKUP($A73,'LA31'!$A$1:$BZ$190,'LA31'!BL$1,0)),
IF(INDEX!$H$16=2,(VLOOKUP($A73,'LA32'!$A$1:$BZ$190,'LA32'!BL$1,0)),
IF(INDEX!$H$16=3,(VLOOKUP($A73,'LA33'!$A$1:$BZ$190,'LA33'!BL$1,0)),
IF(INDEX!$H$16=4,(VLOOKUP($A73,'LA34'!$A$1:$BZ$190,'LA34'!BL$1,0)),0)))),".")</f>
        <v>0.02</v>
      </c>
      <c r="BO73" s="27">
        <f>IFERROR(
IF(INDEX!$H$16=1,(VLOOKUP($A73,'LA31'!$A$1:$BZ$190,'LA31'!BM$1,0)),
IF(INDEX!$H$16=2,(VLOOKUP($A73,'LA32'!$A$1:$BZ$190,'LA32'!BM$1,0)),
IF(INDEX!$H$16=3,(VLOOKUP($A73,'LA33'!$A$1:$BZ$190,'LA33'!BM$1,0)),
IF(INDEX!$H$16=4,(VLOOKUP($A73,'LA34'!$A$1:$BZ$190,'LA34'!BM$1,0)),0)))),".")</f>
        <v>0</v>
      </c>
      <c r="BP73" s="27">
        <f>IFERROR(
IF(INDEX!$H$16=1,(VLOOKUP($A73,'LA31'!$A$1:$BZ$190,'LA31'!BN$1,0)),
IF(INDEX!$H$16=2,(VLOOKUP($A73,'LA32'!$A$1:$BZ$190,'LA32'!BN$1,0)),
IF(INDEX!$H$16=3,(VLOOKUP($A73,'LA33'!$A$1:$BZ$190,'LA33'!BN$1,0)),
IF(INDEX!$H$16=4,(VLOOKUP($A73,'LA34'!$A$1:$BZ$190,'LA34'!BN$1,0)),0)))),".")</f>
        <v>0.01</v>
      </c>
      <c r="BQ73" s="27">
        <f>IFERROR(
IF(INDEX!$H$16=1,(VLOOKUP($A73,'LA31'!$A$1:$BZ$190,'LA31'!BO$1,0)),
IF(INDEX!$H$16=2,(VLOOKUP($A73,'LA32'!$A$1:$BZ$190,'LA32'!BO$1,0)),
IF(INDEX!$H$16=3,(VLOOKUP($A73,'LA33'!$A$1:$BZ$190,'LA33'!BO$1,0)),
IF(INDEX!$H$16=4,(VLOOKUP($A73,'LA34'!$A$1:$BZ$190,'LA34'!BO$1,0)),0)))),".")</f>
        <v>0.01</v>
      </c>
    </row>
    <row r="74" spans="1:69" x14ac:dyDescent="0.2">
      <c r="A74" s="7">
        <v>919</v>
      </c>
      <c r="B74" s="13" t="s">
        <v>184</v>
      </c>
      <c r="C74" s="96" t="s">
        <v>120</v>
      </c>
      <c r="D74" s="26">
        <f>IFERROR(
IF(INDEX!$H$16=1,(VLOOKUP($A74,'LA31'!$A$1:$BZ$190,'LA31'!B$1,0)),
IF(INDEX!$H$16=2,(VLOOKUP($A74,'LA32'!$A$1:$BZ$190,'LA32'!B$1,0)),
IF(INDEX!$H$16=3,(VLOOKUP($A74,'LA33'!$A$1:$BZ$190,'LA33'!B$1,0)),
IF(INDEX!$H$16=4,(VLOOKUP($A74,'LA34'!$A$1:$BZ$190,'LA34'!B$1,0)),0)))),".")</f>
        <v>910</v>
      </c>
      <c r="E74" s="26">
        <f>IFERROR(
IF(INDEX!$H$16=1,(VLOOKUP($A74,'LA31'!$A$1:$BZ$190,'LA31'!C$1,0)),
IF(INDEX!$H$16=2,(VLOOKUP($A74,'LA32'!$A$1:$BZ$190,'LA32'!C$1,0)),
IF(INDEX!$H$16=3,(VLOOKUP($A74,'LA33'!$A$1:$BZ$190,'LA33'!C$1,0)),
IF(INDEX!$H$16=4,(VLOOKUP($A74,'LA34'!$A$1:$BZ$190,'LA34'!C$1,0)),0)))),".")</f>
        <v>11800</v>
      </c>
      <c r="F74" s="26">
        <f>IFERROR(
IF(INDEX!$H$16=1,(VLOOKUP($A74,'LA31'!$A$1:$BZ$190,'LA31'!D$1,0)),
IF(INDEX!$H$16=2,(VLOOKUP($A74,'LA32'!$A$1:$BZ$190,'LA32'!D$1,0)),
IF(INDEX!$H$16=3,(VLOOKUP($A74,'LA33'!$A$1:$BZ$190,'LA33'!D$1,0)),
IF(INDEX!$H$16=4,(VLOOKUP($A74,'LA34'!$A$1:$BZ$190,'LA34'!D$1,0)),0)))),".")</f>
        <v>12710</v>
      </c>
      <c r="G74" s="27">
        <f>IFERROR(
IF(INDEX!$H$16=1,(VLOOKUP($A74,'LA31'!$A$1:$BZ$190,'LA31'!E$1,0)),
IF(INDEX!$H$16=2,(VLOOKUP($A74,'LA32'!$A$1:$BZ$190,'LA32'!E$1,0)),
IF(INDEX!$H$16=3,(VLOOKUP($A74,'LA33'!$A$1:$BZ$190,'LA33'!E$1,0)),
IF(INDEX!$H$16=4,(VLOOKUP($A74,'LA34'!$A$1:$BZ$190,'LA34'!E$1,0)),0)))),".")</f>
        <v>0.84</v>
      </c>
      <c r="H74" s="27">
        <f>IFERROR(
IF(INDEX!$H$16=1,(VLOOKUP($A74,'LA31'!$A$1:$BZ$190,'LA31'!F$1,0)),
IF(INDEX!$H$16=2,(VLOOKUP($A74,'LA32'!$A$1:$BZ$190,'LA32'!F$1,0)),
IF(INDEX!$H$16=3,(VLOOKUP($A74,'LA33'!$A$1:$BZ$190,'LA33'!F$1,0)),
IF(INDEX!$H$16=4,(VLOOKUP($A74,'LA34'!$A$1:$BZ$190,'LA34'!F$1,0)),0)))),".")</f>
        <v>0.95</v>
      </c>
      <c r="I74" s="27">
        <f>IFERROR(
IF(INDEX!$H$16=1,(VLOOKUP($A74,'LA31'!$A$1:$BZ$190,'LA31'!G$1,0)),
IF(INDEX!$H$16=2,(VLOOKUP($A74,'LA32'!$A$1:$BZ$190,'LA32'!G$1,0)),
IF(INDEX!$H$16=3,(VLOOKUP($A74,'LA33'!$A$1:$BZ$190,'LA33'!G$1,0)),
IF(INDEX!$H$16=4,(VLOOKUP($A74,'LA34'!$A$1:$BZ$190,'LA34'!G$1,0)),0)))),".")</f>
        <v>0.95</v>
      </c>
      <c r="J74" s="27">
        <f>IFERROR(
IF(INDEX!$H$16=1,(VLOOKUP($A74,'LA31'!$A$1:$BZ$190,'LA31'!H$1,0)),
IF(INDEX!$H$16=2,(VLOOKUP($A74,'LA32'!$A$1:$BZ$190,'LA32'!H$1,0)),
IF(INDEX!$H$16=3,(VLOOKUP($A74,'LA33'!$A$1:$BZ$190,'LA33'!H$1,0)),
IF(INDEX!$H$16=4,(VLOOKUP($A74,'LA34'!$A$1:$BZ$190,'LA34'!H$1,0)),0)))),".")</f>
        <v>0.82</v>
      </c>
      <c r="K74" s="27">
        <f>IFERROR(
IF(INDEX!$H$16=1,(VLOOKUP($A74,'LA31'!$A$1:$BZ$190,'LA31'!I$1,0)),
IF(INDEX!$H$16=2,(VLOOKUP($A74,'LA32'!$A$1:$BZ$190,'LA32'!I$1,0)),
IF(INDEX!$H$16=3,(VLOOKUP($A74,'LA33'!$A$1:$BZ$190,'LA33'!I$1,0)),
IF(INDEX!$H$16=4,(VLOOKUP($A74,'LA34'!$A$1:$BZ$190,'LA34'!I$1,0)),0)))),".")</f>
        <v>0.94</v>
      </c>
      <c r="L74" s="27">
        <f>IFERROR(
IF(INDEX!$H$16=1,(VLOOKUP($A74,'LA31'!$A$1:$BZ$190,'LA31'!J$1,0)),
IF(INDEX!$H$16=2,(VLOOKUP($A74,'LA32'!$A$1:$BZ$190,'LA32'!J$1,0)),
IF(INDEX!$H$16=3,(VLOOKUP($A74,'LA33'!$A$1:$BZ$190,'LA33'!J$1,0)),
IF(INDEX!$H$16=4,(VLOOKUP($A74,'LA34'!$A$1:$BZ$190,'LA34'!J$1,0)),0)))),".")</f>
        <v>0.93</v>
      </c>
      <c r="M74" s="27">
        <f>IFERROR(
IF(INDEX!$H$16=1,(VLOOKUP($A74,'LA31'!$A$1:$BZ$190,'LA31'!K$1,0)),
IF(INDEX!$H$16=2,(VLOOKUP($A74,'LA32'!$A$1:$BZ$190,'LA32'!K$1,0)),
IF(INDEX!$H$16=3,(VLOOKUP($A74,'LA33'!$A$1:$BZ$190,'LA33'!K$1,0)),
IF(INDEX!$H$16=4,(VLOOKUP($A74,'LA34'!$A$1:$BZ$190,'LA34'!K$1,0)),0)))),".")</f>
        <v>0.44</v>
      </c>
      <c r="N74" s="27">
        <f>IFERROR(
IF(INDEX!$H$16=1,(VLOOKUP($A74,'LA31'!$A$1:$BZ$190,'LA31'!L$1,0)),
IF(INDEX!$H$16=2,(VLOOKUP($A74,'LA32'!$A$1:$BZ$190,'LA32'!L$1,0)),
IF(INDEX!$H$16=3,(VLOOKUP($A74,'LA33'!$A$1:$BZ$190,'LA33'!L$1,0)),
IF(INDEX!$H$16=4,(VLOOKUP($A74,'LA34'!$A$1:$BZ$190,'LA34'!L$1,0)),0)))),".")</f>
        <v>0.28999999999999998</v>
      </c>
      <c r="O74" s="27">
        <f>IFERROR(
IF(INDEX!$H$16=1,(VLOOKUP($A74,'LA31'!$A$1:$BZ$190,'LA31'!M$1,0)),
IF(INDEX!$H$16=2,(VLOOKUP($A74,'LA32'!$A$1:$BZ$190,'LA32'!M$1,0)),
IF(INDEX!$H$16=3,(VLOOKUP($A74,'LA33'!$A$1:$BZ$190,'LA33'!M$1,0)),
IF(INDEX!$H$16=4,(VLOOKUP($A74,'LA34'!$A$1:$BZ$190,'LA34'!M$1,0)),0)))),".")</f>
        <v>0.3</v>
      </c>
      <c r="P74" s="27" t="str">
        <f>IFERROR(
IF(INDEX!$H$16=1,(VLOOKUP($A74,'LA31'!$A$1:$BZ$190,'LA31'!N$1,0)),
IF(INDEX!$H$16=2,(VLOOKUP($A74,'LA32'!$A$1:$BZ$190,'LA32'!N$1,0)),
IF(INDEX!$H$16=3,(VLOOKUP($A74,'LA33'!$A$1:$BZ$190,'LA33'!N$1,0)),
IF(INDEX!$H$16=4,(VLOOKUP($A74,'LA34'!$A$1:$BZ$190,'LA34'!N$1,0)),0)))),".")</f>
        <v>x</v>
      </c>
      <c r="Q74" s="27">
        <f>IFERROR(
IF(INDEX!$H$16=1,(VLOOKUP($A74,'LA31'!$A$1:$BZ$190,'LA31'!O$1,0)),
IF(INDEX!$H$16=2,(VLOOKUP($A74,'LA32'!$A$1:$BZ$190,'LA32'!O$1,0)),
IF(INDEX!$H$16=3,(VLOOKUP($A74,'LA33'!$A$1:$BZ$190,'LA33'!O$1,0)),
IF(INDEX!$H$16=4,(VLOOKUP($A74,'LA34'!$A$1:$BZ$190,'LA34'!O$1,0)),0)))),".")</f>
        <v>0.01</v>
      </c>
      <c r="R74" s="27">
        <f>IFERROR(
IF(INDEX!$H$16=1,(VLOOKUP($A74,'LA31'!$A$1:$BZ$190,'LA31'!P$1,0)),
IF(INDEX!$H$16=2,(VLOOKUP($A74,'LA32'!$A$1:$BZ$190,'LA32'!P$1,0)),
IF(INDEX!$H$16=3,(VLOOKUP($A74,'LA33'!$A$1:$BZ$190,'LA33'!P$1,0)),
IF(INDEX!$H$16=4,(VLOOKUP($A74,'LA34'!$A$1:$BZ$190,'LA34'!P$1,0)),0)))),".")</f>
        <v>0.01</v>
      </c>
      <c r="S74" s="27">
        <f>IFERROR(
IF(INDEX!$H$16=1,(VLOOKUP($A74,'LA31'!$A$1:$BZ$190,'LA31'!Q$1,0)),
IF(INDEX!$H$16=2,(VLOOKUP($A74,'LA32'!$A$1:$BZ$190,'LA32'!Q$1,0)),
IF(INDEX!$H$16=3,(VLOOKUP($A74,'LA33'!$A$1:$BZ$190,'LA33'!Q$1,0)),
IF(INDEX!$H$16=4,(VLOOKUP($A74,'LA34'!$A$1:$BZ$190,'LA34'!Q$1,0)),0)))),".")</f>
        <v>0.03</v>
      </c>
      <c r="T74" s="27">
        <f>IFERROR(
IF(INDEX!$H$16=1,(VLOOKUP($A74,'LA31'!$A$1:$BZ$190,'LA31'!R$1,0)),
IF(INDEX!$H$16=2,(VLOOKUP($A74,'LA32'!$A$1:$BZ$190,'LA32'!R$1,0)),
IF(INDEX!$H$16=3,(VLOOKUP($A74,'LA33'!$A$1:$BZ$190,'LA33'!R$1,0)),
IF(INDEX!$H$16=4,(VLOOKUP($A74,'LA34'!$A$1:$BZ$190,'LA34'!R$1,0)),0)))),".")</f>
        <v>0.01</v>
      </c>
      <c r="U74" s="27">
        <f>IFERROR(
IF(INDEX!$H$16=1,(VLOOKUP($A74,'LA31'!$A$1:$BZ$190,'LA31'!S$1,0)),
IF(INDEX!$H$16=2,(VLOOKUP($A74,'LA32'!$A$1:$BZ$190,'LA32'!S$1,0)),
IF(INDEX!$H$16=3,(VLOOKUP($A74,'LA33'!$A$1:$BZ$190,'LA33'!S$1,0)),
IF(INDEX!$H$16=4,(VLOOKUP($A74,'LA34'!$A$1:$BZ$190,'LA34'!S$1,0)),0)))),".")</f>
        <v>0.02</v>
      </c>
      <c r="V74" s="27">
        <f>IFERROR(
IF(INDEX!$H$16=1,(VLOOKUP($A74,'LA31'!$A$1:$BZ$190,'LA31'!T$1,0)),
IF(INDEX!$H$16=2,(VLOOKUP($A74,'LA32'!$A$1:$BZ$190,'LA32'!T$1,0)),
IF(INDEX!$H$16=3,(VLOOKUP($A74,'LA33'!$A$1:$BZ$190,'LA33'!T$1,0)),
IF(INDEX!$H$16=4,(VLOOKUP($A74,'LA34'!$A$1:$BZ$190,'LA34'!T$1,0)),0)))),".")</f>
        <v>0.35</v>
      </c>
      <c r="W74" s="27">
        <f>IFERROR(
IF(INDEX!$H$16=1,(VLOOKUP($A74,'LA31'!$A$1:$BZ$190,'LA31'!U$1,0)),
IF(INDEX!$H$16=2,(VLOOKUP($A74,'LA32'!$A$1:$BZ$190,'LA32'!U$1,0)),
IF(INDEX!$H$16=3,(VLOOKUP($A74,'LA33'!$A$1:$BZ$190,'LA33'!U$1,0)),
IF(INDEX!$H$16=4,(VLOOKUP($A74,'LA34'!$A$1:$BZ$190,'LA34'!U$1,0)),0)))),".")</f>
        <v>0.62</v>
      </c>
      <c r="X74" s="27">
        <f>IFERROR(
IF(INDEX!$H$16=1,(VLOOKUP($A74,'LA31'!$A$1:$BZ$190,'LA31'!V$1,0)),
IF(INDEX!$H$16=2,(VLOOKUP($A74,'LA32'!$A$1:$BZ$190,'LA32'!V$1,0)),
IF(INDEX!$H$16=3,(VLOOKUP($A74,'LA33'!$A$1:$BZ$190,'LA33'!V$1,0)),
IF(INDEX!$H$16=4,(VLOOKUP($A74,'LA34'!$A$1:$BZ$190,'LA34'!V$1,0)),0)))),".")</f>
        <v>0.6</v>
      </c>
      <c r="Y74" s="27" t="str">
        <f>IFERROR(
IF(INDEX!$H$16=1,(VLOOKUP($A74,'LA31'!$A$1:$BZ$190,'LA31'!W$1,0)),
IF(INDEX!$H$16=2,(VLOOKUP($A74,'LA32'!$A$1:$BZ$190,'LA32'!W$1,0)),
IF(INDEX!$H$16=3,(VLOOKUP($A74,'LA33'!$A$1:$BZ$190,'LA33'!W$1,0)),
IF(INDEX!$H$16=4,(VLOOKUP($A74,'LA34'!$A$1:$BZ$190,'LA34'!W$1,0)),0)))),".")</f>
        <v>x</v>
      </c>
      <c r="Z74" s="27">
        <f>IFERROR(
IF(INDEX!$H$16=1,(VLOOKUP($A74,'LA31'!$A$1:$BZ$190,'LA31'!X$1,0)),
IF(INDEX!$H$16=2,(VLOOKUP($A74,'LA32'!$A$1:$BZ$190,'LA32'!X$1,0)),
IF(INDEX!$H$16=3,(VLOOKUP($A74,'LA33'!$A$1:$BZ$190,'LA33'!X$1,0)),
IF(INDEX!$H$16=4,(VLOOKUP($A74,'LA34'!$A$1:$BZ$190,'LA34'!X$1,0)),0)))),".")</f>
        <v>0.01</v>
      </c>
      <c r="AA74" s="27">
        <f>IFERROR(
IF(INDEX!$H$16=1,(VLOOKUP($A74,'LA31'!$A$1:$BZ$190,'LA31'!Y$1,0)),
IF(INDEX!$H$16=2,(VLOOKUP($A74,'LA32'!$A$1:$BZ$190,'LA32'!Y$1,0)),
IF(INDEX!$H$16=3,(VLOOKUP($A74,'LA33'!$A$1:$BZ$190,'LA33'!Y$1,0)),
IF(INDEX!$H$16=4,(VLOOKUP($A74,'LA34'!$A$1:$BZ$190,'LA34'!Y$1,0)),0)))),".")</f>
        <v>0.01</v>
      </c>
      <c r="AB74" s="27">
        <f>IFERROR(
IF(INDEX!$H$16=1,(VLOOKUP($A74,'LA31'!$A$1:$BZ$190,'LA31'!Z$1,0)),
IF(INDEX!$H$16=2,(VLOOKUP($A74,'LA32'!$A$1:$BZ$190,'LA32'!Z$1,0)),
IF(INDEX!$H$16=3,(VLOOKUP($A74,'LA33'!$A$1:$BZ$190,'LA33'!Z$1,0)),
IF(INDEX!$H$16=4,(VLOOKUP($A74,'LA34'!$A$1:$BZ$190,'LA34'!Z$1,0)),0)))),".")</f>
        <v>0</v>
      </c>
      <c r="AC74" s="27">
        <f>IFERROR(
IF(INDEX!$H$16=1,(VLOOKUP($A74,'LA31'!$A$1:$BZ$190,'LA31'!AA$1,0)),
IF(INDEX!$H$16=2,(VLOOKUP($A74,'LA32'!$A$1:$BZ$190,'LA32'!AA$1,0)),
IF(INDEX!$H$16=3,(VLOOKUP($A74,'LA33'!$A$1:$BZ$190,'LA33'!AA$1,0)),
IF(INDEX!$H$16=4,(VLOOKUP($A74,'LA34'!$A$1:$BZ$190,'LA34'!AA$1,0)),0)))),".")</f>
        <v>0</v>
      </c>
      <c r="AD74" s="27">
        <f>IFERROR(
IF(INDEX!$H$16=1,(VLOOKUP($A74,'LA31'!$A$1:$BZ$190,'LA31'!AB$1,0)),
IF(INDEX!$H$16=2,(VLOOKUP($A74,'LA32'!$A$1:$BZ$190,'LA32'!AB$1,0)),
IF(INDEX!$H$16=3,(VLOOKUP($A74,'LA33'!$A$1:$BZ$190,'LA33'!AB$1,0)),
IF(INDEX!$H$16=4,(VLOOKUP($A74,'LA34'!$A$1:$BZ$190,'LA34'!AB$1,0)),0)))),".")</f>
        <v>0</v>
      </c>
      <c r="AE74" s="27">
        <f>IFERROR(
IF(INDEX!$H$16=1,(VLOOKUP($A74,'LA31'!$A$1:$BZ$190,'LA31'!AC$1,0)),
IF(INDEX!$H$16=2,(VLOOKUP($A74,'LA32'!$A$1:$BZ$190,'LA32'!AC$1,0)),
IF(INDEX!$H$16=3,(VLOOKUP($A74,'LA33'!$A$1:$BZ$190,'LA33'!AC$1,0)),
IF(INDEX!$H$16=4,(VLOOKUP($A74,'LA34'!$A$1:$BZ$190,'LA34'!AC$1,0)),0)))),".")</f>
        <v>0</v>
      </c>
      <c r="AF74" s="27" t="str">
        <f>IFERROR(
IF(INDEX!$H$16=1,(VLOOKUP($A74,'LA31'!$A$1:$BZ$190,'LA31'!AD$1,0)),
IF(INDEX!$H$16=2,(VLOOKUP($A74,'LA32'!$A$1:$BZ$190,'LA32'!AD$1,0)),
IF(INDEX!$H$16=3,(VLOOKUP($A74,'LA33'!$A$1:$BZ$190,'LA33'!AD$1,0)),
IF(INDEX!$H$16=4,(VLOOKUP($A74,'LA34'!$A$1:$BZ$190,'LA34'!AD$1,0)),0)))),".")</f>
        <v>x</v>
      </c>
      <c r="AG74" s="27" t="str">
        <f>IFERROR(
IF(INDEX!$H$16=1,(VLOOKUP($A74,'LA31'!$A$1:$BZ$190,'LA31'!AE$1,0)),
IF(INDEX!$H$16=2,(VLOOKUP($A74,'LA32'!$A$1:$BZ$190,'LA32'!AE$1,0)),
IF(INDEX!$H$16=3,(VLOOKUP($A74,'LA33'!$A$1:$BZ$190,'LA33'!AE$1,0)),
IF(INDEX!$H$16=4,(VLOOKUP($A74,'LA34'!$A$1:$BZ$190,'LA34'!AE$1,0)),0)))),".")</f>
        <v>x</v>
      </c>
      <c r="AH74" s="27">
        <f>IFERROR(
IF(INDEX!$H$16=1,(VLOOKUP($A74,'LA31'!$A$1:$BZ$190,'LA31'!AF$1,0)),
IF(INDEX!$H$16=2,(VLOOKUP($A74,'LA32'!$A$1:$BZ$190,'LA32'!AF$1,0)),
IF(INDEX!$H$16=3,(VLOOKUP($A74,'LA33'!$A$1:$BZ$190,'LA33'!AF$1,0)),
IF(INDEX!$H$16=4,(VLOOKUP($A74,'LA34'!$A$1:$BZ$190,'LA34'!AF$1,0)),0)))),".")</f>
        <v>0</v>
      </c>
      <c r="AI74" s="27" t="str">
        <f>IFERROR(
IF(INDEX!$H$16=1,(VLOOKUP($A74,'LA31'!$A$1:$BZ$190,'LA31'!AG$1,0)),
IF(INDEX!$H$16=2,(VLOOKUP($A74,'LA32'!$A$1:$BZ$190,'LA32'!AG$1,0)),
IF(INDEX!$H$16=3,(VLOOKUP($A74,'LA33'!$A$1:$BZ$190,'LA33'!AG$1,0)),
IF(INDEX!$H$16=4,(VLOOKUP($A74,'LA34'!$A$1:$BZ$190,'LA34'!AG$1,0)),0)))),".")</f>
        <v>x</v>
      </c>
      <c r="AJ74" s="27" t="str">
        <f>IFERROR(
IF(INDEX!$H$16=1,(VLOOKUP($A74,'LA31'!$A$1:$BZ$190,'LA31'!AH$1,0)),
IF(INDEX!$H$16=2,(VLOOKUP($A74,'LA32'!$A$1:$BZ$190,'LA32'!AH$1,0)),
IF(INDEX!$H$16=3,(VLOOKUP($A74,'LA33'!$A$1:$BZ$190,'LA33'!AH$1,0)),
IF(INDEX!$H$16=4,(VLOOKUP($A74,'LA34'!$A$1:$BZ$190,'LA34'!AH$1,0)),0)))),".")</f>
        <v>x</v>
      </c>
      <c r="AK74" s="27">
        <f>IFERROR(
IF(INDEX!$H$16=1,(VLOOKUP($A74,'LA31'!$A$1:$BZ$190,'LA31'!AI$1,0)),
IF(INDEX!$H$16=2,(VLOOKUP($A74,'LA32'!$A$1:$BZ$190,'LA32'!AI$1,0)),
IF(INDEX!$H$16=3,(VLOOKUP($A74,'LA33'!$A$1:$BZ$190,'LA33'!AI$1,0)),
IF(INDEX!$H$16=4,(VLOOKUP($A74,'LA34'!$A$1:$BZ$190,'LA34'!AI$1,0)),0)))),".")</f>
        <v>0.03</v>
      </c>
      <c r="AL74" s="27">
        <f>IFERROR(
IF(INDEX!$H$16=1,(VLOOKUP($A74,'LA31'!$A$1:$BZ$190,'LA31'!AJ$1,0)),
IF(INDEX!$H$16=2,(VLOOKUP($A74,'LA32'!$A$1:$BZ$190,'LA32'!AJ$1,0)),
IF(INDEX!$H$16=3,(VLOOKUP($A74,'LA33'!$A$1:$BZ$190,'LA33'!AJ$1,0)),
IF(INDEX!$H$16=4,(VLOOKUP($A74,'LA34'!$A$1:$BZ$190,'LA34'!AJ$1,0)),0)))),".")</f>
        <v>0.03</v>
      </c>
      <c r="AM74" s="27">
        <f>IFERROR(
IF(INDEX!$H$16=1,(VLOOKUP($A74,'LA31'!$A$1:$BZ$190,'LA31'!AK$1,0)),
IF(INDEX!$H$16=2,(VLOOKUP($A74,'LA32'!$A$1:$BZ$190,'LA32'!AK$1,0)),
IF(INDEX!$H$16=3,(VLOOKUP($A74,'LA33'!$A$1:$BZ$190,'LA33'!AK$1,0)),
IF(INDEX!$H$16=4,(VLOOKUP($A74,'LA34'!$A$1:$BZ$190,'LA34'!AK$1,0)),0)))),".")</f>
        <v>0.03</v>
      </c>
      <c r="AN74" s="27">
        <f>IFERROR(
IF(INDEX!$H$16=1,(VLOOKUP($A74,'LA31'!$A$1:$BZ$190,'LA31'!AL$1,0)),
IF(INDEX!$H$16=2,(VLOOKUP($A74,'LA32'!$A$1:$BZ$190,'LA32'!AL$1,0)),
IF(INDEX!$H$16=3,(VLOOKUP($A74,'LA33'!$A$1:$BZ$190,'LA33'!AL$1,0)),
IF(INDEX!$H$16=4,(VLOOKUP($A74,'LA34'!$A$1:$BZ$190,'LA34'!AL$1,0)),0)))),".")</f>
        <v>0</v>
      </c>
      <c r="AO74" s="27" t="str">
        <f>IFERROR(
IF(INDEX!$H$16=1,(VLOOKUP($A74,'LA31'!$A$1:$BZ$190,'LA31'!AM$1,0)),
IF(INDEX!$H$16=2,(VLOOKUP($A74,'LA32'!$A$1:$BZ$190,'LA32'!AM$1,0)),
IF(INDEX!$H$16=3,(VLOOKUP($A74,'LA33'!$A$1:$BZ$190,'LA33'!AM$1,0)),
IF(INDEX!$H$16=4,(VLOOKUP($A74,'LA34'!$A$1:$BZ$190,'LA34'!AM$1,0)),0)))),".")</f>
        <v>x</v>
      </c>
      <c r="AP74" s="27" t="str">
        <f>IFERROR(
IF(INDEX!$H$16=1,(VLOOKUP($A74,'LA31'!$A$1:$BZ$190,'LA31'!AN$1,0)),
IF(INDEX!$H$16=2,(VLOOKUP($A74,'LA32'!$A$1:$BZ$190,'LA32'!AN$1,0)),
IF(INDEX!$H$16=3,(VLOOKUP($A74,'LA33'!$A$1:$BZ$190,'LA33'!AN$1,0)),
IF(INDEX!$H$16=4,(VLOOKUP($A74,'LA34'!$A$1:$BZ$190,'LA34'!AN$1,0)),0)))),".")</f>
        <v>x</v>
      </c>
      <c r="AQ74" s="27" t="str">
        <f>IFERROR(
IF(INDEX!$H$16=1,(VLOOKUP($A74,'LA31'!$A$1:$BZ$190,'LA31'!AO$1,0)),
IF(INDEX!$H$16=2,(VLOOKUP($A74,'LA32'!$A$1:$BZ$190,'LA32'!AO$1,0)),
IF(INDEX!$H$16=3,(VLOOKUP($A74,'LA33'!$A$1:$BZ$190,'LA33'!AO$1,0)),
IF(INDEX!$H$16=4,(VLOOKUP($A74,'LA34'!$A$1:$BZ$190,'LA34'!AO$1,0)),0)))),".")</f>
        <v>x</v>
      </c>
      <c r="AR74" s="27" t="str">
        <f>IFERROR(
IF(INDEX!$H$16=1,(VLOOKUP($A74,'LA31'!$A$1:$BZ$190,'LA31'!AP$1,0)),
IF(INDEX!$H$16=2,(VLOOKUP($A74,'LA32'!$A$1:$BZ$190,'LA32'!AP$1,0)),
IF(INDEX!$H$16=3,(VLOOKUP($A74,'LA33'!$A$1:$BZ$190,'LA33'!AP$1,0)),
IF(INDEX!$H$16=4,(VLOOKUP($A74,'LA34'!$A$1:$BZ$190,'LA34'!AP$1,0)),0)))),".")</f>
        <v>-</v>
      </c>
      <c r="AS74" s="27" t="str">
        <f>IFERROR(
IF(INDEX!$H$16=1,(VLOOKUP($A74,'LA31'!$A$1:$BZ$190,'LA31'!AQ$1,0)),
IF(INDEX!$H$16=2,(VLOOKUP($A74,'LA32'!$A$1:$BZ$190,'LA32'!AQ$1,0)),
IF(INDEX!$H$16=3,(VLOOKUP($A74,'LA33'!$A$1:$BZ$190,'LA33'!AQ$1,0)),
IF(INDEX!$H$16=4,(VLOOKUP($A74,'LA34'!$A$1:$BZ$190,'LA34'!AQ$1,0)),0)))),".")</f>
        <v>-</v>
      </c>
      <c r="AT74" s="27">
        <f>IFERROR(
IF(INDEX!$H$16=1,(VLOOKUP($A74,'LA31'!$A$1:$BZ$190,'LA31'!AR$1,0)),
IF(INDEX!$H$16=2,(VLOOKUP($A74,'LA32'!$A$1:$BZ$190,'LA32'!AR$1,0)),
IF(INDEX!$H$16=3,(VLOOKUP($A74,'LA33'!$A$1:$BZ$190,'LA33'!AR$1,0)),
IF(INDEX!$H$16=4,(VLOOKUP($A74,'LA34'!$A$1:$BZ$190,'LA34'!AR$1,0)),0)))),".")</f>
        <v>0.01</v>
      </c>
      <c r="AU74" s="27">
        <f>IFERROR(
IF(INDEX!$H$16=1,(VLOOKUP($A74,'LA31'!$A$1:$BZ$190,'LA31'!AS$1,0)),
IF(INDEX!$H$16=2,(VLOOKUP($A74,'LA32'!$A$1:$BZ$190,'LA32'!AS$1,0)),
IF(INDEX!$H$16=3,(VLOOKUP($A74,'LA33'!$A$1:$BZ$190,'LA33'!AS$1,0)),
IF(INDEX!$H$16=4,(VLOOKUP($A74,'LA34'!$A$1:$BZ$190,'LA34'!AS$1,0)),0)))),".")</f>
        <v>0.01</v>
      </c>
      <c r="AV74" s="27">
        <f>IFERROR(
IF(INDEX!$H$16=1,(VLOOKUP($A74,'LA31'!$A$1:$BZ$190,'LA31'!AT$1,0)),
IF(INDEX!$H$16=2,(VLOOKUP($A74,'LA32'!$A$1:$BZ$190,'LA32'!AT$1,0)),
IF(INDEX!$H$16=3,(VLOOKUP($A74,'LA33'!$A$1:$BZ$190,'LA33'!AT$1,0)),
IF(INDEX!$H$16=4,(VLOOKUP($A74,'LA34'!$A$1:$BZ$190,'LA34'!AT$1,0)),0)))),".")</f>
        <v>0.01</v>
      </c>
      <c r="AW74" s="27">
        <f>IFERROR(
IF(INDEX!$H$16=1,(VLOOKUP($A74,'LA31'!$A$1:$BZ$190,'LA31'!AU$1,0)),
IF(INDEX!$H$16=2,(VLOOKUP($A74,'LA32'!$A$1:$BZ$190,'LA32'!AU$1,0)),
IF(INDEX!$H$16=3,(VLOOKUP($A74,'LA33'!$A$1:$BZ$190,'LA33'!AU$1,0)),
IF(INDEX!$H$16=4,(VLOOKUP($A74,'LA34'!$A$1:$BZ$190,'LA34'!AU$1,0)),0)))),".")</f>
        <v>0.01</v>
      </c>
      <c r="AX74" s="27" t="str">
        <f>IFERROR(
IF(INDEX!$H$16=1,(VLOOKUP($A74,'LA31'!$A$1:$BZ$190,'LA31'!AV$1,0)),
IF(INDEX!$H$16=2,(VLOOKUP($A74,'LA32'!$A$1:$BZ$190,'LA32'!AV$1,0)),
IF(INDEX!$H$16=3,(VLOOKUP($A74,'LA33'!$A$1:$BZ$190,'LA33'!AV$1,0)),
IF(INDEX!$H$16=4,(VLOOKUP($A74,'LA34'!$A$1:$BZ$190,'LA34'!AV$1,0)),0)))),".")</f>
        <v>-</v>
      </c>
      <c r="AY74" s="27" t="str">
        <f>IFERROR(
IF(INDEX!$H$16=1,(VLOOKUP($A74,'LA31'!$A$1:$BZ$190,'LA31'!AW$1,0)),
IF(INDEX!$H$16=2,(VLOOKUP($A74,'LA32'!$A$1:$BZ$190,'LA32'!AW$1,0)),
IF(INDEX!$H$16=3,(VLOOKUP($A74,'LA33'!$A$1:$BZ$190,'LA33'!AW$1,0)),
IF(INDEX!$H$16=4,(VLOOKUP($A74,'LA34'!$A$1:$BZ$190,'LA34'!AW$1,0)),0)))),".")</f>
        <v>-</v>
      </c>
      <c r="AZ74" s="27" t="str">
        <f>IFERROR(
IF(INDEX!$H$16=1,(VLOOKUP($A74,'LA31'!$A$1:$BZ$190,'LA31'!AX$1,0)),
IF(INDEX!$H$16=2,(VLOOKUP($A74,'LA32'!$A$1:$BZ$190,'LA32'!AX$1,0)),
IF(INDEX!$H$16=3,(VLOOKUP($A74,'LA33'!$A$1:$BZ$190,'LA33'!AX$1,0)),
IF(INDEX!$H$16=4,(VLOOKUP($A74,'LA34'!$A$1:$BZ$190,'LA34'!AX$1,0)),0)))),".")</f>
        <v>x</v>
      </c>
      <c r="BA74" s="27" t="str">
        <f>IFERROR(
IF(INDEX!$H$16=1,(VLOOKUP($A74,'LA31'!$A$1:$BZ$190,'LA31'!AY$1,0)),
IF(INDEX!$H$16=2,(VLOOKUP($A74,'LA32'!$A$1:$BZ$190,'LA32'!AY$1,0)),
IF(INDEX!$H$16=3,(VLOOKUP($A74,'LA33'!$A$1:$BZ$190,'LA33'!AY$1,0)),
IF(INDEX!$H$16=4,(VLOOKUP($A74,'LA34'!$A$1:$BZ$190,'LA34'!AY$1,0)),0)))),".")</f>
        <v>-</v>
      </c>
      <c r="BB74" s="27" t="str">
        <f>IFERROR(
IF(INDEX!$H$16=1,(VLOOKUP($A74,'LA31'!$A$1:$BZ$190,'LA31'!AZ$1,0)),
IF(INDEX!$H$16=2,(VLOOKUP($A74,'LA32'!$A$1:$BZ$190,'LA32'!AZ$1,0)),
IF(INDEX!$H$16=3,(VLOOKUP($A74,'LA33'!$A$1:$BZ$190,'LA33'!AZ$1,0)),
IF(INDEX!$H$16=4,(VLOOKUP($A74,'LA34'!$A$1:$BZ$190,'LA34'!AZ$1,0)),0)))),".")</f>
        <v>-</v>
      </c>
      <c r="BC74" s="27" t="str">
        <f>IFERROR(
IF(INDEX!$H$16=1,(VLOOKUP($A74,'LA31'!$A$1:$BZ$190,'LA31'!BA$1,0)),
IF(INDEX!$H$16=2,(VLOOKUP($A74,'LA32'!$A$1:$BZ$190,'LA32'!BA$1,0)),
IF(INDEX!$H$16=3,(VLOOKUP($A74,'LA33'!$A$1:$BZ$190,'LA33'!BA$1,0)),
IF(INDEX!$H$16=4,(VLOOKUP($A74,'LA34'!$A$1:$BZ$190,'LA34'!BA$1,0)),0)))),".")</f>
        <v>x</v>
      </c>
      <c r="BD74" s="27" t="str">
        <f>IFERROR(
IF(INDEX!$H$16=1,(VLOOKUP($A74,'LA31'!$A$1:$BZ$190,'LA31'!BB$1,0)),
IF(INDEX!$H$16=2,(VLOOKUP($A74,'LA32'!$A$1:$BZ$190,'LA32'!BB$1,0)),
IF(INDEX!$H$16=3,(VLOOKUP($A74,'LA33'!$A$1:$BZ$190,'LA33'!BB$1,0)),
IF(INDEX!$H$16=4,(VLOOKUP($A74,'LA34'!$A$1:$BZ$190,'LA34'!BB$1,0)),0)))),".")</f>
        <v>x</v>
      </c>
      <c r="BE74" s="27" t="str">
        <f>IFERROR(
IF(INDEX!$H$16=1,(VLOOKUP($A74,'LA31'!$A$1:$BZ$190,'LA31'!BC$1,0)),
IF(INDEX!$H$16=2,(VLOOKUP($A74,'LA32'!$A$1:$BZ$190,'LA32'!BC$1,0)),
IF(INDEX!$H$16=3,(VLOOKUP($A74,'LA33'!$A$1:$BZ$190,'LA33'!BC$1,0)),
IF(INDEX!$H$16=4,(VLOOKUP($A74,'LA34'!$A$1:$BZ$190,'LA34'!BC$1,0)),0)))),".")</f>
        <v>x</v>
      </c>
      <c r="BF74" s="27" t="str">
        <f>IFERROR(
IF(INDEX!$H$16=1,(VLOOKUP($A74,'LA31'!$A$1:$BZ$190,'LA31'!BD$1,0)),
IF(INDEX!$H$16=2,(VLOOKUP($A74,'LA32'!$A$1:$BZ$190,'LA32'!BD$1,0)),
IF(INDEX!$H$16=3,(VLOOKUP($A74,'LA33'!$A$1:$BZ$190,'LA33'!BD$1,0)),
IF(INDEX!$H$16=4,(VLOOKUP($A74,'LA34'!$A$1:$BZ$190,'LA34'!BD$1,0)),0)))),".")</f>
        <v>x</v>
      </c>
      <c r="BG74" s="27">
        <f>IFERROR(
IF(INDEX!$H$16=1,(VLOOKUP($A74,'LA31'!$A$1:$BZ$190,'LA31'!BE$1,0)),
IF(INDEX!$H$16=2,(VLOOKUP($A74,'LA32'!$A$1:$BZ$190,'LA32'!BE$1,0)),
IF(INDEX!$H$16=3,(VLOOKUP($A74,'LA33'!$A$1:$BZ$190,'LA33'!BE$1,0)),
IF(INDEX!$H$16=4,(VLOOKUP($A74,'LA34'!$A$1:$BZ$190,'LA34'!BE$1,0)),0)))),".")</f>
        <v>0.01</v>
      </c>
      <c r="BH74" s="27" t="str">
        <f>IFERROR(
IF(INDEX!$H$16=1,(VLOOKUP($A74,'LA31'!$A$1:$BZ$190,'LA31'!BF$1,0)),
IF(INDEX!$H$16=2,(VLOOKUP($A74,'LA32'!$A$1:$BZ$190,'LA32'!BF$1,0)),
IF(INDEX!$H$16=3,(VLOOKUP($A74,'LA33'!$A$1:$BZ$190,'LA33'!BF$1,0)),
IF(INDEX!$H$16=4,(VLOOKUP($A74,'LA34'!$A$1:$BZ$190,'LA34'!BF$1,0)),0)))),".")</f>
        <v>-</v>
      </c>
      <c r="BI74" s="27">
        <f>IFERROR(
IF(INDEX!$H$16=1,(VLOOKUP($A74,'LA31'!$A$1:$BZ$190,'LA31'!BG$1,0)),
IF(INDEX!$H$16=2,(VLOOKUP($A74,'LA32'!$A$1:$BZ$190,'LA32'!BG$1,0)),
IF(INDEX!$H$16=3,(VLOOKUP($A74,'LA33'!$A$1:$BZ$190,'LA33'!BG$1,0)),
IF(INDEX!$H$16=4,(VLOOKUP($A74,'LA34'!$A$1:$BZ$190,'LA34'!BG$1,0)),0)))),".")</f>
        <v>0.08</v>
      </c>
      <c r="BJ74" s="27">
        <f>IFERROR(
IF(INDEX!$H$16=1,(VLOOKUP($A74,'LA31'!$A$1:$BZ$190,'LA31'!BH$1,0)),
IF(INDEX!$H$16=2,(VLOOKUP($A74,'LA32'!$A$1:$BZ$190,'LA32'!BH$1,0)),
IF(INDEX!$H$16=3,(VLOOKUP($A74,'LA33'!$A$1:$BZ$190,'LA33'!BH$1,0)),
IF(INDEX!$H$16=4,(VLOOKUP($A74,'LA34'!$A$1:$BZ$190,'LA34'!BH$1,0)),0)))),".")</f>
        <v>0.03</v>
      </c>
      <c r="BK74" s="27">
        <f>IFERROR(
IF(INDEX!$H$16=1,(VLOOKUP($A74,'LA31'!$A$1:$BZ$190,'LA31'!BI$1,0)),
IF(INDEX!$H$16=2,(VLOOKUP($A74,'LA32'!$A$1:$BZ$190,'LA32'!BI$1,0)),
IF(INDEX!$H$16=3,(VLOOKUP($A74,'LA33'!$A$1:$BZ$190,'LA33'!BI$1,0)),
IF(INDEX!$H$16=4,(VLOOKUP($A74,'LA34'!$A$1:$BZ$190,'LA34'!BI$1,0)),0)))),".")</f>
        <v>0.03</v>
      </c>
      <c r="BL74" s="27">
        <f>IFERROR(
IF(INDEX!$H$16=1,(VLOOKUP($A74,'LA31'!$A$1:$BZ$190,'LA31'!BJ$1,0)),
IF(INDEX!$H$16=2,(VLOOKUP($A74,'LA32'!$A$1:$BZ$190,'LA32'!BJ$1,0)),
IF(INDEX!$H$16=3,(VLOOKUP($A74,'LA33'!$A$1:$BZ$190,'LA33'!BJ$1,0)),
IF(INDEX!$H$16=4,(VLOOKUP($A74,'LA34'!$A$1:$BZ$190,'LA34'!BJ$1,0)),0)))),".")</f>
        <v>0.06</v>
      </c>
      <c r="BM74" s="27">
        <f>IFERROR(
IF(INDEX!$H$16=1,(VLOOKUP($A74,'LA31'!$A$1:$BZ$190,'LA31'!BK$1,0)),
IF(INDEX!$H$16=2,(VLOOKUP($A74,'LA32'!$A$1:$BZ$190,'LA32'!BK$1,0)),
IF(INDEX!$H$16=3,(VLOOKUP($A74,'LA33'!$A$1:$BZ$190,'LA33'!BK$1,0)),
IF(INDEX!$H$16=4,(VLOOKUP($A74,'LA34'!$A$1:$BZ$190,'LA34'!BK$1,0)),0)))),".")</f>
        <v>0.01</v>
      </c>
      <c r="BN74" s="27">
        <f>IFERROR(
IF(INDEX!$H$16=1,(VLOOKUP($A74,'LA31'!$A$1:$BZ$190,'LA31'!BL$1,0)),
IF(INDEX!$H$16=2,(VLOOKUP($A74,'LA32'!$A$1:$BZ$190,'LA32'!BL$1,0)),
IF(INDEX!$H$16=3,(VLOOKUP($A74,'LA33'!$A$1:$BZ$190,'LA33'!BL$1,0)),
IF(INDEX!$H$16=4,(VLOOKUP($A74,'LA34'!$A$1:$BZ$190,'LA34'!BL$1,0)),0)))),".")</f>
        <v>0.01</v>
      </c>
      <c r="BO74" s="27">
        <f>IFERROR(
IF(INDEX!$H$16=1,(VLOOKUP($A74,'LA31'!$A$1:$BZ$190,'LA31'!BM$1,0)),
IF(INDEX!$H$16=2,(VLOOKUP($A74,'LA32'!$A$1:$BZ$190,'LA32'!BM$1,0)),
IF(INDEX!$H$16=3,(VLOOKUP($A74,'LA33'!$A$1:$BZ$190,'LA33'!BM$1,0)),
IF(INDEX!$H$16=4,(VLOOKUP($A74,'LA34'!$A$1:$BZ$190,'LA34'!BM$1,0)),0)))),".")</f>
        <v>0.02</v>
      </c>
      <c r="BP74" s="27">
        <f>IFERROR(
IF(INDEX!$H$16=1,(VLOOKUP($A74,'LA31'!$A$1:$BZ$190,'LA31'!BN$1,0)),
IF(INDEX!$H$16=2,(VLOOKUP($A74,'LA32'!$A$1:$BZ$190,'LA32'!BN$1,0)),
IF(INDEX!$H$16=3,(VLOOKUP($A74,'LA33'!$A$1:$BZ$190,'LA33'!BN$1,0)),
IF(INDEX!$H$16=4,(VLOOKUP($A74,'LA34'!$A$1:$BZ$190,'LA34'!BN$1,0)),0)))),".")</f>
        <v>0.01</v>
      </c>
      <c r="BQ74" s="27">
        <f>IFERROR(
IF(INDEX!$H$16=1,(VLOOKUP($A74,'LA31'!$A$1:$BZ$190,'LA31'!BO$1,0)),
IF(INDEX!$H$16=2,(VLOOKUP($A74,'LA32'!$A$1:$BZ$190,'LA32'!BO$1,0)),
IF(INDEX!$H$16=3,(VLOOKUP($A74,'LA33'!$A$1:$BZ$190,'LA33'!BO$1,0)),
IF(INDEX!$H$16=4,(VLOOKUP($A74,'LA34'!$A$1:$BZ$190,'LA34'!BO$1,0)),0)))),".")</f>
        <v>0.01</v>
      </c>
    </row>
    <row r="75" spans="1:69" x14ac:dyDescent="0.2">
      <c r="A75" s="7">
        <v>312</v>
      </c>
      <c r="B75" s="13" t="s">
        <v>185</v>
      </c>
      <c r="C75" s="96" t="s">
        <v>124</v>
      </c>
      <c r="D75" s="26">
        <f>IFERROR(
IF(INDEX!$H$16=1,(VLOOKUP($A75,'LA31'!$A$1:$BZ$190,'LA31'!B$1,0)),
IF(INDEX!$H$16=2,(VLOOKUP($A75,'LA32'!$A$1:$BZ$190,'LA32'!B$1,0)),
IF(INDEX!$H$16=3,(VLOOKUP($A75,'LA33'!$A$1:$BZ$190,'LA33'!B$1,0)),
IF(INDEX!$H$16=4,(VLOOKUP($A75,'LA34'!$A$1:$BZ$190,'LA34'!B$1,0)),0)))),".")</f>
        <v>580</v>
      </c>
      <c r="E75" s="26">
        <f>IFERROR(
IF(INDEX!$H$16=1,(VLOOKUP($A75,'LA31'!$A$1:$BZ$190,'LA31'!C$1,0)),
IF(INDEX!$H$16=2,(VLOOKUP($A75,'LA32'!$A$1:$BZ$190,'LA32'!C$1,0)),
IF(INDEX!$H$16=3,(VLOOKUP($A75,'LA33'!$A$1:$BZ$190,'LA33'!C$1,0)),
IF(INDEX!$H$16=4,(VLOOKUP($A75,'LA34'!$A$1:$BZ$190,'LA34'!C$1,0)),0)))),".")</f>
        <v>2390</v>
      </c>
      <c r="F75" s="26">
        <f>IFERROR(
IF(INDEX!$H$16=1,(VLOOKUP($A75,'LA31'!$A$1:$BZ$190,'LA31'!D$1,0)),
IF(INDEX!$H$16=2,(VLOOKUP($A75,'LA32'!$A$1:$BZ$190,'LA32'!D$1,0)),
IF(INDEX!$H$16=3,(VLOOKUP($A75,'LA33'!$A$1:$BZ$190,'LA33'!D$1,0)),
IF(INDEX!$H$16=4,(VLOOKUP($A75,'LA34'!$A$1:$BZ$190,'LA34'!D$1,0)),0)))),".")</f>
        <v>2970</v>
      </c>
      <c r="G75" s="27">
        <f>IFERROR(
IF(INDEX!$H$16=1,(VLOOKUP($A75,'LA31'!$A$1:$BZ$190,'LA31'!E$1,0)),
IF(INDEX!$H$16=2,(VLOOKUP($A75,'LA32'!$A$1:$BZ$190,'LA32'!E$1,0)),
IF(INDEX!$H$16=3,(VLOOKUP($A75,'LA33'!$A$1:$BZ$190,'LA33'!E$1,0)),
IF(INDEX!$H$16=4,(VLOOKUP($A75,'LA34'!$A$1:$BZ$190,'LA34'!E$1,0)),0)))),".")</f>
        <v>0.87</v>
      </c>
      <c r="H75" s="27">
        <f>IFERROR(
IF(INDEX!$H$16=1,(VLOOKUP($A75,'LA31'!$A$1:$BZ$190,'LA31'!F$1,0)),
IF(INDEX!$H$16=2,(VLOOKUP($A75,'LA32'!$A$1:$BZ$190,'LA32'!F$1,0)),
IF(INDEX!$H$16=3,(VLOOKUP($A75,'LA33'!$A$1:$BZ$190,'LA33'!F$1,0)),
IF(INDEX!$H$16=4,(VLOOKUP($A75,'LA34'!$A$1:$BZ$190,'LA34'!F$1,0)),0)))),".")</f>
        <v>0.93</v>
      </c>
      <c r="I75" s="27">
        <f>IFERROR(
IF(INDEX!$H$16=1,(VLOOKUP($A75,'LA31'!$A$1:$BZ$190,'LA31'!G$1,0)),
IF(INDEX!$H$16=2,(VLOOKUP($A75,'LA32'!$A$1:$BZ$190,'LA32'!G$1,0)),
IF(INDEX!$H$16=3,(VLOOKUP($A75,'LA33'!$A$1:$BZ$190,'LA33'!G$1,0)),
IF(INDEX!$H$16=4,(VLOOKUP($A75,'LA34'!$A$1:$BZ$190,'LA34'!G$1,0)),0)))),".")</f>
        <v>0.92</v>
      </c>
      <c r="J75" s="27">
        <f>IFERROR(
IF(INDEX!$H$16=1,(VLOOKUP($A75,'LA31'!$A$1:$BZ$190,'LA31'!H$1,0)),
IF(INDEX!$H$16=2,(VLOOKUP($A75,'LA32'!$A$1:$BZ$190,'LA32'!H$1,0)),
IF(INDEX!$H$16=3,(VLOOKUP($A75,'LA33'!$A$1:$BZ$190,'LA33'!H$1,0)),
IF(INDEX!$H$16=4,(VLOOKUP($A75,'LA34'!$A$1:$BZ$190,'LA34'!H$1,0)),0)))),".")</f>
        <v>0.86</v>
      </c>
      <c r="K75" s="27">
        <f>IFERROR(
IF(INDEX!$H$16=1,(VLOOKUP($A75,'LA31'!$A$1:$BZ$190,'LA31'!I$1,0)),
IF(INDEX!$H$16=2,(VLOOKUP($A75,'LA32'!$A$1:$BZ$190,'LA32'!I$1,0)),
IF(INDEX!$H$16=3,(VLOOKUP($A75,'LA33'!$A$1:$BZ$190,'LA33'!I$1,0)),
IF(INDEX!$H$16=4,(VLOOKUP($A75,'LA34'!$A$1:$BZ$190,'LA34'!I$1,0)),0)))),".")</f>
        <v>0.92</v>
      </c>
      <c r="L75" s="27">
        <f>IFERROR(
IF(INDEX!$H$16=1,(VLOOKUP($A75,'LA31'!$A$1:$BZ$190,'LA31'!J$1,0)),
IF(INDEX!$H$16=2,(VLOOKUP($A75,'LA32'!$A$1:$BZ$190,'LA32'!J$1,0)),
IF(INDEX!$H$16=3,(VLOOKUP($A75,'LA33'!$A$1:$BZ$190,'LA33'!J$1,0)),
IF(INDEX!$H$16=4,(VLOOKUP($A75,'LA34'!$A$1:$BZ$190,'LA34'!J$1,0)),0)))),".")</f>
        <v>0.91</v>
      </c>
      <c r="M75" s="27">
        <f>IFERROR(
IF(INDEX!$H$16=1,(VLOOKUP($A75,'LA31'!$A$1:$BZ$190,'LA31'!K$1,0)),
IF(INDEX!$H$16=2,(VLOOKUP($A75,'LA32'!$A$1:$BZ$190,'LA32'!K$1,0)),
IF(INDEX!$H$16=3,(VLOOKUP($A75,'LA33'!$A$1:$BZ$190,'LA33'!K$1,0)),
IF(INDEX!$H$16=4,(VLOOKUP($A75,'LA34'!$A$1:$BZ$190,'LA34'!K$1,0)),0)))),".")</f>
        <v>0.36</v>
      </c>
      <c r="N75" s="27">
        <f>IFERROR(
IF(INDEX!$H$16=1,(VLOOKUP($A75,'LA31'!$A$1:$BZ$190,'LA31'!L$1,0)),
IF(INDEX!$H$16=2,(VLOOKUP($A75,'LA32'!$A$1:$BZ$190,'LA32'!L$1,0)),
IF(INDEX!$H$16=3,(VLOOKUP($A75,'LA33'!$A$1:$BZ$190,'LA33'!L$1,0)),
IF(INDEX!$H$16=4,(VLOOKUP($A75,'LA34'!$A$1:$BZ$190,'LA34'!L$1,0)),0)))),".")</f>
        <v>0.26</v>
      </c>
      <c r="O75" s="27">
        <f>IFERROR(
IF(INDEX!$H$16=1,(VLOOKUP($A75,'LA31'!$A$1:$BZ$190,'LA31'!M$1,0)),
IF(INDEX!$H$16=2,(VLOOKUP($A75,'LA32'!$A$1:$BZ$190,'LA32'!M$1,0)),
IF(INDEX!$H$16=3,(VLOOKUP($A75,'LA33'!$A$1:$BZ$190,'LA33'!M$1,0)),
IF(INDEX!$H$16=4,(VLOOKUP($A75,'LA34'!$A$1:$BZ$190,'LA34'!M$1,0)),0)))),".")</f>
        <v>0.28000000000000003</v>
      </c>
      <c r="P75" s="27" t="str">
        <f>IFERROR(
IF(INDEX!$H$16=1,(VLOOKUP($A75,'LA31'!$A$1:$BZ$190,'LA31'!N$1,0)),
IF(INDEX!$H$16=2,(VLOOKUP($A75,'LA32'!$A$1:$BZ$190,'LA32'!N$1,0)),
IF(INDEX!$H$16=3,(VLOOKUP($A75,'LA33'!$A$1:$BZ$190,'LA33'!N$1,0)),
IF(INDEX!$H$16=4,(VLOOKUP($A75,'LA34'!$A$1:$BZ$190,'LA34'!N$1,0)),0)))),".")</f>
        <v>x</v>
      </c>
      <c r="Q75" s="27" t="str">
        <f>IFERROR(
IF(INDEX!$H$16=1,(VLOOKUP($A75,'LA31'!$A$1:$BZ$190,'LA31'!O$1,0)),
IF(INDEX!$H$16=2,(VLOOKUP($A75,'LA32'!$A$1:$BZ$190,'LA32'!O$1,0)),
IF(INDEX!$H$16=3,(VLOOKUP($A75,'LA33'!$A$1:$BZ$190,'LA33'!O$1,0)),
IF(INDEX!$H$16=4,(VLOOKUP($A75,'LA34'!$A$1:$BZ$190,'LA34'!O$1,0)),0)))),".")</f>
        <v>x</v>
      </c>
      <c r="R75" s="27" t="str">
        <f>IFERROR(
IF(INDEX!$H$16=1,(VLOOKUP($A75,'LA31'!$A$1:$BZ$190,'LA31'!P$1,0)),
IF(INDEX!$H$16=2,(VLOOKUP($A75,'LA32'!$A$1:$BZ$190,'LA32'!P$1,0)),
IF(INDEX!$H$16=3,(VLOOKUP($A75,'LA33'!$A$1:$BZ$190,'LA33'!P$1,0)),
IF(INDEX!$H$16=4,(VLOOKUP($A75,'LA34'!$A$1:$BZ$190,'LA34'!P$1,0)),0)))),".")</f>
        <v>-</v>
      </c>
      <c r="S75" s="27">
        <f>IFERROR(
IF(INDEX!$H$16=1,(VLOOKUP($A75,'LA31'!$A$1:$BZ$190,'LA31'!Q$1,0)),
IF(INDEX!$H$16=2,(VLOOKUP($A75,'LA32'!$A$1:$BZ$190,'LA32'!Q$1,0)),
IF(INDEX!$H$16=3,(VLOOKUP($A75,'LA33'!$A$1:$BZ$190,'LA33'!Q$1,0)),
IF(INDEX!$H$16=4,(VLOOKUP($A75,'LA34'!$A$1:$BZ$190,'LA34'!Q$1,0)),0)))),".")</f>
        <v>0.02</v>
      </c>
      <c r="T75" s="27">
        <f>IFERROR(
IF(INDEX!$H$16=1,(VLOOKUP($A75,'LA31'!$A$1:$BZ$190,'LA31'!R$1,0)),
IF(INDEX!$H$16=2,(VLOOKUP($A75,'LA32'!$A$1:$BZ$190,'LA32'!R$1,0)),
IF(INDEX!$H$16=3,(VLOOKUP($A75,'LA33'!$A$1:$BZ$190,'LA33'!R$1,0)),
IF(INDEX!$H$16=4,(VLOOKUP($A75,'LA34'!$A$1:$BZ$190,'LA34'!R$1,0)),0)))),".")</f>
        <v>0.02</v>
      </c>
      <c r="U75" s="27">
        <f>IFERROR(
IF(INDEX!$H$16=1,(VLOOKUP($A75,'LA31'!$A$1:$BZ$190,'LA31'!S$1,0)),
IF(INDEX!$H$16=2,(VLOOKUP($A75,'LA32'!$A$1:$BZ$190,'LA32'!S$1,0)),
IF(INDEX!$H$16=3,(VLOOKUP($A75,'LA33'!$A$1:$BZ$190,'LA33'!S$1,0)),
IF(INDEX!$H$16=4,(VLOOKUP($A75,'LA34'!$A$1:$BZ$190,'LA34'!S$1,0)),0)))),".")</f>
        <v>0.02</v>
      </c>
      <c r="V75" s="27">
        <f>IFERROR(
IF(INDEX!$H$16=1,(VLOOKUP($A75,'LA31'!$A$1:$BZ$190,'LA31'!T$1,0)),
IF(INDEX!$H$16=2,(VLOOKUP($A75,'LA32'!$A$1:$BZ$190,'LA32'!T$1,0)),
IF(INDEX!$H$16=3,(VLOOKUP($A75,'LA33'!$A$1:$BZ$190,'LA33'!T$1,0)),
IF(INDEX!$H$16=4,(VLOOKUP($A75,'LA34'!$A$1:$BZ$190,'LA34'!T$1,0)),0)))),".")</f>
        <v>0.47</v>
      </c>
      <c r="W75" s="27">
        <f>IFERROR(
IF(INDEX!$H$16=1,(VLOOKUP($A75,'LA31'!$A$1:$BZ$190,'LA31'!U$1,0)),
IF(INDEX!$H$16=2,(VLOOKUP($A75,'LA32'!$A$1:$BZ$190,'LA32'!U$1,0)),
IF(INDEX!$H$16=3,(VLOOKUP($A75,'LA33'!$A$1:$BZ$190,'LA33'!U$1,0)),
IF(INDEX!$H$16=4,(VLOOKUP($A75,'LA34'!$A$1:$BZ$190,'LA34'!U$1,0)),0)))),".")</f>
        <v>0.62</v>
      </c>
      <c r="X75" s="27">
        <f>IFERROR(
IF(INDEX!$H$16=1,(VLOOKUP($A75,'LA31'!$A$1:$BZ$190,'LA31'!V$1,0)),
IF(INDEX!$H$16=2,(VLOOKUP($A75,'LA32'!$A$1:$BZ$190,'LA32'!V$1,0)),
IF(INDEX!$H$16=3,(VLOOKUP($A75,'LA33'!$A$1:$BZ$190,'LA33'!V$1,0)),
IF(INDEX!$H$16=4,(VLOOKUP($A75,'LA34'!$A$1:$BZ$190,'LA34'!V$1,0)),0)))),".")</f>
        <v>0.59</v>
      </c>
      <c r="Y75" s="27">
        <f>IFERROR(
IF(INDEX!$H$16=1,(VLOOKUP($A75,'LA31'!$A$1:$BZ$190,'LA31'!W$1,0)),
IF(INDEX!$H$16=2,(VLOOKUP($A75,'LA32'!$A$1:$BZ$190,'LA32'!W$1,0)),
IF(INDEX!$H$16=3,(VLOOKUP($A75,'LA33'!$A$1:$BZ$190,'LA33'!W$1,0)),
IF(INDEX!$H$16=4,(VLOOKUP($A75,'LA34'!$A$1:$BZ$190,'LA34'!W$1,0)),0)))),".")</f>
        <v>0</v>
      </c>
      <c r="Z75" s="27">
        <f>IFERROR(
IF(INDEX!$H$16=1,(VLOOKUP($A75,'LA31'!$A$1:$BZ$190,'LA31'!X$1,0)),
IF(INDEX!$H$16=2,(VLOOKUP($A75,'LA32'!$A$1:$BZ$190,'LA32'!X$1,0)),
IF(INDEX!$H$16=3,(VLOOKUP($A75,'LA33'!$A$1:$BZ$190,'LA33'!X$1,0)),
IF(INDEX!$H$16=4,(VLOOKUP($A75,'LA34'!$A$1:$BZ$190,'LA34'!X$1,0)),0)))),".")</f>
        <v>0.02</v>
      </c>
      <c r="AA75" s="27">
        <f>IFERROR(
IF(INDEX!$H$16=1,(VLOOKUP($A75,'LA31'!$A$1:$BZ$190,'LA31'!Y$1,0)),
IF(INDEX!$H$16=2,(VLOOKUP($A75,'LA32'!$A$1:$BZ$190,'LA32'!Y$1,0)),
IF(INDEX!$H$16=3,(VLOOKUP($A75,'LA33'!$A$1:$BZ$190,'LA33'!Y$1,0)),
IF(INDEX!$H$16=4,(VLOOKUP($A75,'LA34'!$A$1:$BZ$190,'LA34'!Y$1,0)),0)))),".")</f>
        <v>0.01</v>
      </c>
      <c r="AB75" s="27">
        <f>IFERROR(
IF(INDEX!$H$16=1,(VLOOKUP($A75,'LA31'!$A$1:$BZ$190,'LA31'!Z$1,0)),
IF(INDEX!$H$16=2,(VLOOKUP($A75,'LA32'!$A$1:$BZ$190,'LA32'!Z$1,0)),
IF(INDEX!$H$16=3,(VLOOKUP($A75,'LA33'!$A$1:$BZ$190,'LA33'!Z$1,0)),
IF(INDEX!$H$16=4,(VLOOKUP($A75,'LA34'!$A$1:$BZ$190,'LA34'!Z$1,0)),0)))),".")</f>
        <v>0</v>
      </c>
      <c r="AC75" s="27">
        <f>IFERROR(
IF(INDEX!$H$16=1,(VLOOKUP($A75,'LA31'!$A$1:$BZ$190,'LA31'!AA$1,0)),
IF(INDEX!$H$16=2,(VLOOKUP($A75,'LA32'!$A$1:$BZ$190,'LA32'!AA$1,0)),
IF(INDEX!$H$16=3,(VLOOKUP($A75,'LA33'!$A$1:$BZ$190,'LA33'!AA$1,0)),
IF(INDEX!$H$16=4,(VLOOKUP($A75,'LA34'!$A$1:$BZ$190,'LA34'!AA$1,0)),0)))),".")</f>
        <v>0</v>
      </c>
      <c r="AD75" s="27">
        <f>IFERROR(
IF(INDEX!$H$16=1,(VLOOKUP($A75,'LA31'!$A$1:$BZ$190,'LA31'!AB$1,0)),
IF(INDEX!$H$16=2,(VLOOKUP($A75,'LA32'!$A$1:$BZ$190,'LA32'!AB$1,0)),
IF(INDEX!$H$16=3,(VLOOKUP($A75,'LA33'!$A$1:$BZ$190,'LA33'!AB$1,0)),
IF(INDEX!$H$16=4,(VLOOKUP($A75,'LA34'!$A$1:$BZ$190,'LA34'!AB$1,0)),0)))),".")</f>
        <v>0</v>
      </c>
      <c r="AE75" s="27">
        <f>IFERROR(
IF(INDEX!$H$16=1,(VLOOKUP($A75,'LA31'!$A$1:$BZ$190,'LA31'!AC$1,0)),
IF(INDEX!$H$16=2,(VLOOKUP($A75,'LA32'!$A$1:$BZ$190,'LA32'!AC$1,0)),
IF(INDEX!$H$16=3,(VLOOKUP($A75,'LA33'!$A$1:$BZ$190,'LA33'!AC$1,0)),
IF(INDEX!$H$16=4,(VLOOKUP($A75,'LA34'!$A$1:$BZ$190,'LA34'!AC$1,0)),0)))),".")</f>
        <v>0</v>
      </c>
      <c r="AF75" s="27">
        <f>IFERROR(
IF(INDEX!$H$16=1,(VLOOKUP($A75,'LA31'!$A$1:$BZ$190,'LA31'!AD$1,0)),
IF(INDEX!$H$16=2,(VLOOKUP($A75,'LA32'!$A$1:$BZ$190,'LA32'!AD$1,0)),
IF(INDEX!$H$16=3,(VLOOKUP($A75,'LA33'!$A$1:$BZ$190,'LA33'!AD$1,0)),
IF(INDEX!$H$16=4,(VLOOKUP($A75,'LA34'!$A$1:$BZ$190,'LA34'!AD$1,0)),0)))),".")</f>
        <v>0</v>
      </c>
      <c r="AG75" s="27">
        <f>IFERROR(
IF(INDEX!$H$16=1,(VLOOKUP($A75,'LA31'!$A$1:$BZ$190,'LA31'!AE$1,0)),
IF(INDEX!$H$16=2,(VLOOKUP($A75,'LA32'!$A$1:$BZ$190,'LA32'!AE$1,0)),
IF(INDEX!$H$16=3,(VLOOKUP($A75,'LA33'!$A$1:$BZ$190,'LA33'!AE$1,0)),
IF(INDEX!$H$16=4,(VLOOKUP($A75,'LA34'!$A$1:$BZ$190,'LA34'!AE$1,0)),0)))),".")</f>
        <v>0</v>
      </c>
      <c r="AH75" s="27" t="str">
        <f>IFERROR(
IF(INDEX!$H$16=1,(VLOOKUP($A75,'LA31'!$A$1:$BZ$190,'LA31'!AF$1,0)),
IF(INDEX!$H$16=2,(VLOOKUP($A75,'LA32'!$A$1:$BZ$190,'LA32'!AF$1,0)),
IF(INDEX!$H$16=3,(VLOOKUP($A75,'LA33'!$A$1:$BZ$190,'LA33'!AF$1,0)),
IF(INDEX!$H$16=4,(VLOOKUP($A75,'LA34'!$A$1:$BZ$190,'LA34'!AF$1,0)),0)))),".")</f>
        <v>x</v>
      </c>
      <c r="AI75" s="27">
        <f>IFERROR(
IF(INDEX!$H$16=1,(VLOOKUP($A75,'LA31'!$A$1:$BZ$190,'LA31'!AG$1,0)),
IF(INDEX!$H$16=2,(VLOOKUP($A75,'LA32'!$A$1:$BZ$190,'LA32'!AG$1,0)),
IF(INDEX!$H$16=3,(VLOOKUP($A75,'LA33'!$A$1:$BZ$190,'LA33'!AG$1,0)),
IF(INDEX!$H$16=4,(VLOOKUP($A75,'LA34'!$A$1:$BZ$190,'LA34'!AG$1,0)),0)))),".")</f>
        <v>0</v>
      </c>
      <c r="AJ75" s="27" t="str">
        <f>IFERROR(
IF(INDEX!$H$16=1,(VLOOKUP($A75,'LA31'!$A$1:$BZ$190,'LA31'!AH$1,0)),
IF(INDEX!$H$16=2,(VLOOKUP($A75,'LA32'!$A$1:$BZ$190,'LA32'!AH$1,0)),
IF(INDEX!$H$16=3,(VLOOKUP($A75,'LA33'!$A$1:$BZ$190,'LA33'!AH$1,0)),
IF(INDEX!$H$16=4,(VLOOKUP($A75,'LA34'!$A$1:$BZ$190,'LA34'!AH$1,0)),0)))),".")</f>
        <v>x</v>
      </c>
      <c r="AK75" s="27">
        <f>IFERROR(
IF(INDEX!$H$16=1,(VLOOKUP($A75,'LA31'!$A$1:$BZ$190,'LA31'!AI$1,0)),
IF(INDEX!$H$16=2,(VLOOKUP($A75,'LA32'!$A$1:$BZ$190,'LA32'!AI$1,0)),
IF(INDEX!$H$16=3,(VLOOKUP($A75,'LA33'!$A$1:$BZ$190,'LA33'!AI$1,0)),
IF(INDEX!$H$16=4,(VLOOKUP($A75,'LA34'!$A$1:$BZ$190,'LA34'!AI$1,0)),0)))),".")</f>
        <v>0.02</v>
      </c>
      <c r="AL75" s="27">
        <f>IFERROR(
IF(INDEX!$H$16=1,(VLOOKUP($A75,'LA31'!$A$1:$BZ$190,'LA31'!AJ$1,0)),
IF(INDEX!$H$16=2,(VLOOKUP($A75,'LA32'!$A$1:$BZ$190,'LA32'!AJ$1,0)),
IF(INDEX!$H$16=3,(VLOOKUP($A75,'LA33'!$A$1:$BZ$190,'LA33'!AJ$1,0)),
IF(INDEX!$H$16=4,(VLOOKUP($A75,'LA34'!$A$1:$BZ$190,'LA34'!AJ$1,0)),0)))),".")</f>
        <v>0.04</v>
      </c>
      <c r="AM75" s="27">
        <f>IFERROR(
IF(INDEX!$H$16=1,(VLOOKUP($A75,'LA31'!$A$1:$BZ$190,'LA31'!AK$1,0)),
IF(INDEX!$H$16=2,(VLOOKUP($A75,'LA32'!$A$1:$BZ$190,'LA32'!AK$1,0)),
IF(INDEX!$H$16=3,(VLOOKUP($A75,'LA33'!$A$1:$BZ$190,'LA33'!AK$1,0)),
IF(INDEX!$H$16=4,(VLOOKUP($A75,'LA34'!$A$1:$BZ$190,'LA34'!AK$1,0)),0)))),".")</f>
        <v>0.04</v>
      </c>
      <c r="AN75" s="27">
        <f>IFERROR(
IF(INDEX!$H$16=1,(VLOOKUP($A75,'LA31'!$A$1:$BZ$190,'LA31'!AL$1,0)),
IF(INDEX!$H$16=2,(VLOOKUP($A75,'LA32'!$A$1:$BZ$190,'LA32'!AL$1,0)),
IF(INDEX!$H$16=3,(VLOOKUP($A75,'LA33'!$A$1:$BZ$190,'LA33'!AL$1,0)),
IF(INDEX!$H$16=4,(VLOOKUP($A75,'LA34'!$A$1:$BZ$190,'LA34'!AL$1,0)),0)))),".")</f>
        <v>0</v>
      </c>
      <c r="AO75" s="27" t="str">
        <f>IFERROR(
IF(INDEX!$H$16=1,(VLOOKUP($A75,'LA31'!$A$1:$BZ$190,'LA31'!AM$1,0)),
IF(INDEX!$H$16=2,(VLOOKUP($A75,'LA32'!$A$1:$BZ$190,'LA32'!AM$1,0)),
IF(INDEX!$H$16=3,(VLOOKUP($A75,'LA33'!$A$1:$BZ$190,'LA33'!AM$1,0)),
IF(INDEX!$H$16=4,(VLOOKUP($A75,'LA34'!$A$1:$BZ$190,'LA34'!AM$1,0)),0)))),".")</f>
        <v>x</v>
      </c>
      <c r="AP75" s="27" t="str">
        <f>IFERROR(
IF(INDEX!$H$16=1,(VLOOKUP($A75,'LA31'!$A$1:$BZ$190,'LA31'!AN$1,0)),
IF(INDEX!$H$16=2,(VLOOKUP($A75,'LA32'!$A$1:$BZ$190,'LA32'!AN$1,0)),
IF(INDEX!$H$16=3,(VLOOKUP($A75,'LA33'!$A$1:$BZ$190,'LA33'!AN$1,0)),
IF(INDEX!$H$16=4,(VLOOKUP($A75,'LA34'!$A$1:$BZ$190,'LA34'!AN$1,0)),0)))),".")</f>
        <v>x</v>
      </c>
      <c r="AQ75" s="27" t="str">
        <f>IFERROR(
IF(INDEX!$H$16=1,(VLOOKUP($A75,'LA31'!$A$1:$BZ$190,'LA31'!AO$1,0)),
IF(INDEX!$H$16=2,(VLOOKUP($A75,'LA32'!$A$1:$BZ$190,'LA32'!AO$1,0)),
IF(INDEX!$H$16=3,(VLOOKUP($A75,'LA33'!$A$1:$BZ$190,'LA33'!AO$1,0)),
IF(INDEX!$H$16=4,(VLOOKUP($A75,'LA34'!$A$1:$BZ$190,'LA34'!AO$1,0)),0)))),".")</f>
        <v>x</v>
      </c>
      <c r="AR75" s="27" t="str">
        <f>IFERROR(
IF(INDEX!$H$16=1,(VLOOKUP($A75,'LA31'!$A$1:$BZ$190,'LA31'!AP$1,0)),
IF(INDEX!$H$16=2,(VLOOKUP($A75,'LA32'!$A$1:$BZ$190,'LA32'!AP$1,0)),
IF(INDEX!$H$16=3,(VLOOKUP($A75,'LA33'!$A$1:$BZ$190,'LA33'!AP$1,0)),
IF(INDEX!$H$16=4,(VLOOKUP($A75,'LA34'!$A$1:$BZ$190,'LA34'!AP$1,0)),0)))),".")</f>
        <v>-</v>
      </c>
      <c r="AS75" s="27" t="str">
        <f>IFERROR(
IF(INDEX!$H$16=1,(VLOOKUP($A75,'LA31'!$A$1:$BZ$190,'LA31'!AQ$1,0)),
IF(INDEX!$H$16=2,(VLOOKUP($A75,'LA32'!$A$1:$BZ$190,'LA32'!AQ$1,0)),
IF(INDEX!$H$16=3,(VLOOKUP($A75,'LA33'!$A$1:$BZ$190,'LA33'!AQ$1,0)),
IF(INDEX!$H$16=4,(VLOOKUP($A75,'LA34'!$A$1:$BZ$190,'LA34'!AQ$1,0)),0)))),".")</f>
        <v>-</v>
      </c>
      <c r="AT75" s="27">
        <f>IFERROR(
IF(INDEX!$H$16=1,(VLOOKUP($A75,'LA31'!$A$1:$BZ$190,'LA31'!AR$1,0)),
IF(INDEX!$H$16=2,(VLOOKUP($A75,'LA32'!$A$1:$BZ$190,'LA32'!AR$1,0)),
IF(INDEX!$H$16=3,(VLOOKUP($A75,'LA33'!$A$1:$BZ$190,'LA33'!AR$1,0)),
IF(INDEX!$H$16=4,(VLOOKUP($A75,'LA34'!$A$1:$BZ$190,'LA34'!AR$1,0)),0)))),".")</f>
        <v>0.01</v>
      </c>
      <c r="AU75" s="27">
        <f>IFERROR(
IF(INDEX!$H$16=1,(VLOOKUP($A75,'LA31'!$A$1:$BZ$190,'LA31'!AS$1,0)),
IF(INDEX!$H$16=2,(VLOOKUP($A75,'LA32'!$A$1:$BZ$190,'LA32'!AS$1,0)),
IF(INDEX!$H$16=3,(VLOOKUP($A75,'LA33'!$A$1:$BZ$190,'LA33'!AS$1,0)),
IF(INDEX!$H$16=4,(VLOOKUP($A75,'LA34'!$A$1:$BZ$190,'LA34'!AS$1,0)),0)))),".")</f>
        <v>0.01</v>
      </c>
      <c r="AV75" s="27">
        <f>IFERROR(
IF(INDEX!$H$16=1,(VLOOKUP($A75,'LA31'!$A$1:$BZ$190,'LA31'!AT$1,0)),
IF(INDEX!$H$16=2,(VLOOKUP($A75,'LA32'!$A$1:$BZ$190,'LA32'!AT$1,0)),
IF(INDEX!$H$16=3,(VLOOKUP($A75,'LA33'!$A$1:$BZ$190,'LA33'!AT$1,0)),
IF(INDEX!$H$16=4,(VLOOKUP($A75,'LA34'!$A$1:$BZ$190,'LA34'!AT$1,0)),0)))),".")</f>
        <v>0.01</v>
      </c>
      <c r="AW75" s="27">
        <f>IFERROR(
IF(INDEX!$H$16=1,(VLOOKUP($A75,'LA31'!$A$1:$BZ$190,'LA31'!AU$1,0)),
IF(INDEX!$H$16=2,(VLOOKUP($A75,'LA32'!$A$1:$BZ$190,'LA32'!AU$1,0)),
IF(INDEX!$H$16=3,(VLOOKUP($A75,'LA33'!$A$1:$BZ$190,'LA33'!AU$1,0)),
IF(INDEX!$H$16=4,(VLOOKUP($A75,'LA34'!$A$1:$BZ$190,'LA34'!AU$1,0)),0)))),".")</f>
        <v>0.01</v>
      </c>
      <c r="AX75" s="27">
        <f>IFERROR(
IF(INDEX!$H$16=1,(VLOOKUP($A75,'LA31'!$A$1:$BZ$190,'LA31'!AV$1,0)),
IF(INDEX!$H$16=2,(VLOOKUP($A75,'LA32'!$A$1:$BZ$190,'LA32'!AV$1,0)),
IF(INDEX!$H$16=3,(VLOOKUP($A75,'LA33'!$A$1:$BZ$190,'LA33'!AV$1,0)),
IF(INDEX!$H$16=4,(VLOOKUP($A75,'LA34'!$A$1:$BZ$190,'LA34'!AV$1,0)),0)))),".")</f>
        <v>0.01</v>
      </c>
      <c r="AY75" s="27">
        <f>IFERROR(
IF(INDEX!$H$16=1,(VLOOKUP($A75,'LA31'!$A$1:$BZ$190,'LA31'!AW$1,0)),
IF(INDEX!$H$16=2,(VLOOKUP($A75,'LA32'!$A$1:$BZ$190,'LA32'!AW$1,0)),
IF(INDEX!$H$16=3,(VLOOKUP($A75,'LA33'!$A$1:$BZ$190,'LA33'!AW$1,0)),
IF(INDEX!$H$16=4,(VLOOKUP($A75,'LA34'!$A$1:$BZ$190,'LA34'!AW$1,0)),0)))),".")</f>
        <v>0.01</v>
      </c>
      <c r="AZ75" s="27">
        <f>IFERROR(
IF(INDEX!$H$16=1,(VLOOKUP($A75,'LA31'!$A$1:$BZ$190,'LA31'!AX$1,0)),
IF(INDEX!$H$16=2,(VLOOKUP($A75,'LA32'!$A$1:$BZ$190,'LA32'!AX$1,0)),
IF(INDEX!$H$16=3,(VLOOKUP($A75,'LA33'!$A$1:$BZ$190,'LA33'!AX$1,0)),
IF(INDEX!$H$16=4,(VLOOKUP($A75,'LA34'!$A$1:$BZ$190,'LA34'!AX$1,0)),0)))),".")</f>
        <v>0</v>
      </c>
      <c r="BA75" s="27" t="str">
        <f>IFERROR(
IF(INDEX!$H$16=1,(VLOOKUP($A75,'LA31'!$A$1:$BZ$190,'LA31'!AY$1,0)),
IF(INDEX!$H$16=2,(VLOOKUP($A75,'LA32'!$A$1:$BZ$190,'LA32'!AY$1,0)),
IF(INDEX!$H$16=3,(VLOOKUP($A75,'LA33'!$A$1:$BZ$190,'LA33'!AY$1,0)),
IF(INDEX!$H$16=4,(VLOOKUP($A75,'LA34'!$A$1:$BZ$190,'LA34'!AY$1,0)),0)))),".")</f>
        <v>x</v>
      </c>
      <c r="BB75" s="27" t="str">
        <f>IFERROR(
IF(INDEX!$H$16=1,(VLOOKUP($A75,'LA31'!$A$1:$BZ$190,'LA31'!AZ$1,0)),
IF(INDEX!$H$16=2,(VLOOKUP($A75,'LA32'!$A$1:$BZ$190,'LA32'!AZ$1,0)),
IF(INDEX!$H$16=3,(VLOOKUP($A75,'LA33'!$A$1:$BZ$190,'LA33'!AZ$1,0)),
IF(INDEX!$H$16=4,(VLOOKUP($A75,'LA34'!$A$1:$BZ$190,'LA34'!AZ$1,0)),0)))),".")</f>
        <v>x</v>
      </c>
      <c r="BC75" s="27" t="str">
        <f>IFERROR(
IF(INDEX!$H$16=1,(VLOOKUP($A75,'LA31'!$A$1:$BZ$190,'LA31'!BA$1,0)),
IF(INDEX!$H$16=2,(VLOOKUP($A75,'LA32'!$A$1:$BZ$190,'LA32'!BA$1,0)),
IF(INDEX!$H$16=3,(VLOOKUP($A75,'LA33'!$A$1:$BZ$190,'LA33'!BA$1,0)),
IF(INDEX!$H$16=4,(VLOOKUP($A75,'LA34'!$A$1:$BZ$190,'LA34'!BA$1,0)),0)))),".")</f>
        <v>x</v>
      </c>
      <c r="BD75" s="27" t="str">
        <f>IFERROR(
IF(INDEX!$H$16=1,(VLOOKUP($A75,'LA31'!$A$1:$BZ$190,'LA31'!BB$1,0)),
IF(INDEX!$H$16=2,(VLOOKUP($A75,'LA32'!$A$1:$BZ$190,'LA32'!BB$1,0)),
IF(INDEX!$H$16=3,(VLOOKUP($A75,'LA33'!$A$1:$BZ$190,'LA33'!BB$1,0)),
IF(INDEX!$H$16=4,(VLOOKUP($A75,'LA34'!$A$1:$BZ$190,'LA34'!BB$1,0)),0)))),".")</f>
        <v>x</v>
      </c>
      <c r="BE75" s="27" t="str">
        <f>IFERROR(
IF(INDEX!$H$16=1,(VLOOKUP($A75,'LA31'!$A$1:$BZ$190,'LA31'!BC$1,0)),
IF(INDEX!$H$16=2,(VLOOKUP($A75,'LA32'!$A$1:$BZ$190,'LA32'!BC$1,0)),
IF(INDEX!$H$16=3,(VLOOKUP($A75,'LA33'!$A$1:$BZ$190,'LA33'!BC$1,0)),
IF(INDEX!$H$16=4,(VLOOKUP($A75,'LA34'!$A$1:$BZ$190,'LA34'!BC$1,0)),0)))),".")</f>
        <v>x</v>
      </c>
      <c r="BF75" s="27" t="str">
        <f>IFERROR(
IF(INDEX!$H$16=1,(VLOOKUP($A75,'LA31'!$A$1:$BZ$190,'LA31'!BD$1,0)),
IF(INDEX!$H$16=2,(VLOOKUP($A75,'LA32'!$A$1:$BZ$190,'LA32'!BD$1,0)),
IF(INDEX!$H$16=3,(VLOOKUP($A75,'LA33'!$A$1:$BZ$190,'LA33'!BD$1,0)),
IF(INDEX!$H$16=4,(VLOOKUP($A75,'LA34'!$A$1:$BZ$190,'LA34'!BD$1,0)),0)))),".")</f>
        <v>x</v>
      </c>
      <c r="BG75" s="27">
        <f>IFERROR(
IF(INDEX!$H$16=1,(VLOOKUP($A75,'LA31'!$A$1:$BZ$190,'LA31'!BE$1,0)),
IF(INDEX!$H$16=2,(VLOOKUP($A75,'LA32'!$A$1:$BZ$190,'LA32'!BE$1,0)),
IF(INDEX!$H$16=3,(VLOOKUP($A75,'LA33'!$A$1:$BZ$190,'LA33'!BE$1,0)),
IF(INDEX!$H$16=4,(VLOOKUP($A75,'LA34'!$A$1:$BZ$190,'LA34'!BE$1,0)),0)))),".")</f>
        <v>0.01</v>
      </c>
      <c r="BH75" s="27">
        <f>IFERROR(
IF(INDEX!$H$16=1,(VLOOKUP($A75,'LA31'!$A$1:$BZ$190,'LA31'!BF$1,0)),
IF(INDEX!$H$16=2,(VLOOKUP($A75,'LA32'!$A$1:$BZ$190,'LA32'!BF$1,0)),
IF(INDEX!$H$16=3,(VLOOKUP($A75,'LA33'!$A$1:$BZ$190,'LA33'!BF$1,0)),
IF(INDEX!$H$16=4,(VLOOKUP($A75,'LA34'!$A$1:$BZ$190,'LA34'!BF$1,0)),0)))),".")</f>
        <v>0.01</v>
      </c>
      <c r="BI75" s="27">
        <f>IFERROR(
IF(INDEX!$H$16=1,(VLOOKUP($A75,'LA31'!$A$1:$BZ$190,'LA31'!BG$1,0)),
IF(INDEX!$H$16=2,(VLOOKUP($A75,'LA32'!$A$1:$BZ$190,'LA32'!BG$1,0)),
IF(INDEX!$H$16=3,(VLOOKUP($A75,'LA33'!$A$1:$BZ$190,'LA33'!BG$1,0)),
IF(INDEX!$H$16=4,(VLOOKUP($A75,'LA34'!$A$1:$BZ$190,'LA34'!BG$1,0)),0)))),".")</f>
        <v>0.08</v>
      </c>
      <c r="BJ75" s="27">
        <f>IFERROR(
IF(INDEX!$H$16=1,(VLOOKUP($A75,'LA31'!$A$1:$BZ$190,'LA31'!BH$1,0)),
IF(INDEX!$H$16=2,(VLOOKUP($A75,'LA32'!$A$1:$BZ$190,'LA32'!BH$1,0)),
IF(INDEX!$H$16=3,(VLOOKUP($A75,'LA33'!$A$1:$BZ$190,'LA33'!BH$1,0)),
IF(INDEX!$H$16=4,(VLOOKUP($A75,'LA34'!$A$1:$BZ$190,'LA34'!BH$1,0)),0)))),".")</f>
        <v>0.04</v>
      </c>
      <c r="BK75" s="27">
        <f>IFERROR(
IF(INDEX!$H$16=1,(VLOOKUP($A75,'LA31'!$A$1:$BZ$190,'LA31'!BI$1,0)),
IF(INDEX!$H$16=2,(VLOOKUP($A75,'LA32'!$A$1:$BZ$190,'LA32'!BI$1,0)),
IF(INDEX!$H$16=3,(VLOOKUP($A75,'LA33'!$A$1:$BZ$190,'LA33'!BI$1,0)),
IF(INDEX!$H$16=4,(VLOOKUP($A75,'LA34'!$A$1:$BZ$190,'LA34'!BI$1,0)),0)))),".")</f>
        <v>0.05</v>
      </c>
      <c r="BL75" s="27">
        <f>IFERROR(
IF(INDEX!$H$16=1,(VLOOKUP($A75,'LA31'!$A$1:$BZ$190,'LA31'!BJ$1,0)),
IF(INDEX!$H$16=2,(VLOOKUP($A75,'LA32'!$A$1:$BZ$190,'LA32'!BJ$1,0)),
IF(INDEX!$H$16=3,(VLOOKUP($A75,'LA33'!$A$1:$BZ$190,'LA33'!BJ$1,0)),
IF(INDEX!$H$16=4,(VLOOKUP($A75,'LA34'!$A$1:$BZ$190,'LA34'!BJ$1,0)),0)))),".")</f>
        <v>0.02</v>
      </c>
      <c r="BM75" s="27">
        <f>IFERROR(
IF(INDEX!$H$16=1,(VLOOKUP($A75,'LA31'!$A$1:$BZ$190,'LA31'!BK$1,0)),
IF(INDEX!$H$16=2,(VLOOKUP($A75,'LA32'!$A$1:$BZ$190,'LA32'!BK$1,0)),
IF(INDEX!$H$16=3,(VLOOKUP($A75,'LA33'!$A$1:$BZ$190,'LA33'!BK$1,0)),
IF(INDEX!$H$16=4,(VLOOKUP($A75,'LA34'!$A$1:$BZ$190,'LA34'!BK$1,0)),0)))),".")</f>
        <v>0.01</v>
      </c>
      <c r="BN75" s="27">
        <f>IFERROR(
IF(INDEX!$H$16=1,(VLOOKUP($A75,'LA31'!$A$1:$BZ$190,'LA31'!BL$1,0)),
IF(INDEX!$H$16=2,(VLOOKUP($A75,'LA32'!$A$1:$BZ$190,'LA32'!BL$1,0)),
IF(INDEX!$H$16=3,(VLOOKUP($A75,'LA33'!$A$1:$BZ$190,'LA33'!BL$1,0)),
IF(INDEX!$H$16=4,(VLOOKUP($A75,'LA34'!$A$1:$BZ$190,'LA34'!BL$1,0)),0)))),".")</f>
        <v>0.01</v>
      </c>
      <c r="BO75" s="27">
        <f>IFERROR(
IF(INDEX!$H$16=1,(VLOOKUP($A75,'LA31'!$A$1:$BZ$190,'LA31'!BM$1,0)),
IF(INDEX!$H$16=2,(VLOOKUP($A75,'LA32'!$A$1:$BZ$190,'LA32'!BM$1,0)),
IF(INDEX!$H$16=3,(VLOOKUP($A75,'LA33'!$A$1:$BZ$190,'LA33'!BM$1,0)),
IF(INDEX!$H$16=4,(VLOOKUP($A75,'LA34'!$A$1:$BZ$190,'LA34'!BM$1,0)),0)))),".")</f>
        <v>0.03</v>
      </c>
      <c r="BP75" s="27">
        <f>IFERROR(
IF(INDEX!$H$16=1,(VLOOKUP($A75,'LA31'!$A$1:$BZ$190,'LA31'!BN$1,0)),
IF(INDEX!$H$16=2,(VLOOKUP($A75,'LA32'!$A$1:$BZ$190,'LA32'!BN$1,0)),
IF(INDEX!$H$16=3,(VLOOKUP($A75,'LA33'!$A$1:$BZ$190,'LA33'!BN$1,0)),
IF(INDEX!$H$16=4,(VLOOKUP($A75,'LA34'!$A$1:$BZ$190,'LA34'!BN$1,0)),0)))),".")</f>
        <v>0.01</v>
      </c>
      <c r="BQ75" s="27">
        <f>IFERROR(
IF(INDEX!$H$16=1,(VLOOKUP($A75,'LA31'!$A$1:$BZ$190,'LA31'!BO$1,0)),
IF(INDEX!$H$16=2,(VLOOKUP($A75,'LA32'!$A$1:$BZ$190,'LA32'!BO$1,0)),
IF(INDEX!$H$16=3,(VLOOKUP($A75,'LA33'!$A$1:$BZ$190,'LA33'!BO$1,0)),
IF(INDEX!$H$16=4,(VLOOKUP($A75,'LA34'!$A$1:$BZ$190,'LA34'!BO$1,0)),0)))),".")</f>
        <v>0.02</v>
      </c>
    </row>
    <row r="76" spans="1:69" x14ac:dyDescent="0.2">
      <c r="A76" s="7">
        <v>313</v>
      </c>
      <c r="B76" s="13" t="s">
        <v>186</v>
      </c>
      <c r="C76" s="96" t="s">
        <v>124</v>
      </c>
      <c r="D76" s="26">
        <f>IFERROR(
IF(INDEX!$H$16=1,(VLOOKUP($A76,'LA31'!$A$1:$BZ$190,'LA31'!B$1,0)),
IF(INDEX!$H$16=2,(VLOOKUP($A76,'LA32'!$A$1:$BZ$190,'LA32'!B$1,0)),
IF(INDEX!$H$16=3,(VLOOKUP($A76,'LA33'!$A$1:$BZ$190,'LA33'!B$1,0)),
IF(INDEX!$H$16=4,(VLOOKUP($A76,'LA34'!$A$1:$BZ$190,'LA34'!B$1,0)),0)))),".")</f>
        <v>460</v>
      </c>
      <c r="E76" s="26">
        <f>IFERROR(
IF(INDEX!$H$16=1,(VLOOKUP($A76,'LA31'!$A$1:$BZ$190,'LA31'!C$1,0)),
IF(INDEX!$H$16=2,(VLOOKUP($A76,'LA32'!$A$1:$BZ$190,'LA32'!C$1,0)),
IF(INDEX!$H$16=3,(VLOOKUP($A76,'LA33'!$A$1:$BZ$190,'LA33'!C$1,0)),
IF(INDEX!$H$16=4,(VLOOKUP($A76,'LA34'!$A$1:$BZ$190,'LA34'!C$1,0)),0)))),".")</f>
        <v>2180</v>
      </c>
      <c r="F76" s="26">
        <f>IFERROR(
IF(INDEX!$H$16=1,(VLOOKUP($A76,'LA31'!$A$1:$BZ$190,'LA31'!D$1,0)),
IF(INDEX!$H$16=2,(VLOOKUP($A76,'LA32'!$A$1:$BZ$190,'LA32'!D$1,0)),
IF(INDEX!$H$16=3,(VLOOKUP($A76,'LA33'!$A$1:$BZ$190,'LA33'!D$1,0)),
IF(INDEX!$H$16=4,(VLOOKUP($A76,'LA34'!$A$1:$BZ$190,'LA34'!D$1,0)),0)))),".")</f>
        <v>2640</v>
      </c>
      <c r="G76" s="27">
        <f>IFERROR(
IF(INDEX!$H$16=1,(VLOOKUP($A76,'LA31'!$A$1:$BZ$190,'LA31'!E$1,0)),
IF(INDEX!$H$16=2,(VLOOKUP($A76,'LA32'!$A$1:$BZ$190,'LA32'!E$1,0)),
IF(INDEX!$H$16=3,(VLOOKUP($A76,'LA33'!$A$1:$BZ$190,'LA33'!E$1,0)),
IF(INDEX!$H$16=4,(VLOOKUP($A76,'LA34'!$A$1:$BZ$190,'LA34'!E$1,0)),0)))),".")</f>
        <v>0.9</v>
      </c>
      <c r="H76" s="27">
        <f>IFERROR(
IF(INDEX!$H$16=1,(VLOOKUP($A76,'LA31'!$A$1:$BZ$190,'LA31'!F$1,0)),
IF(INDEX!$H$16=2,(VLOOKUP($A76,'LA32'!$A$1:$BZ$190,'LA32'!F$1,0)),
IF(INDEX!$H$16=3,(VLOOKUP($A76,'LA33'!$A$1:$BZ$190,'LA33'!F$1,0)),
IF(INDEX!$H$16=4,(VLOOKUP($A76,'LA34'!$A$1:$BZ$190,'LA34'!F$1,0)),0)))),".")</f>
        <v>0.94</v>
      </c>
      <c r="I76" s="27">
        <f>IFERROR(
IF(INDEX!$H$16=1,(VLOOKUP($A76,'LA31'!$A$1:$BZ$190,'LA31'!G$1,0)),
IF(INDEX!$H$16=2,(VLOOKUP($A76,'LA32'!$A$1:$BZ$190,'LA32'!G$1,0)),
IF(INDEX!$H$16=3,(VLOOKUP($A76,'LA33'!$A$1:$BZ$190,'LA33'!G$1,0)),
IF(INDEX!$H$16=4,(VLOOKUP($A76,'LA34'!$A$1:$BZ$190,'LA34'!G$1,0)),0)))),".")</f>
        <v>0.93</v>
      </c>
      <c r="J76" s="27">
        <f>IFERROR(
IF(INDEX!$H$16=1,(VLOOKUP($A76,'LA31'!$A$1:$BZ$190,'LA31'!H$1,0)),
IF(INDEX!$H$16=2,(VLOOKUP($A76,'LA32'!$A$1:$BZ$190,'LA32'!H$1,0)),
IF(INDEX!$H$16=3,(VLOOKUP($A76,'LA33'!$A$1:$BZ$190,'LA33'!H$1,0)),
IF(INDEX!$H$16=4,(VLOOKUP($A76,'LA34'!$A$1:$BZ$190,'LA34'!H$1,0)),0)))),".")</f>
        <v>0.89</v>
      </c>
      <c r="K76" s="27">
        <f>IFERROR(
IF(INDEX!$H$16=1,(VLOOKUP($A76,'LA31'!$A$1:$BZ$190,'LA31'!I$1,0)),
IF(INDEX!$H$16=2,(VLOOKUP($A76,'LA32'!$A$1:$BZ$190,'LA32'!I$1,0)),
IF(INDEX!$H$16=3,(VLOOKUP($A76,'LA33'!$A$1:$BZ$190,'LA33'!I$1,0)),
IF(INDEX!$H$16=4,(VLOOKUP($A76,'LA34'!$A$1:$BZ$190,'LA34'!I$1,0)),0)))),".")</f>
        <v>0.94</v>
      </c>
      <c r="L76" s="27">
        <f>IFERROR(
IF(INDEX!$H$16=1,(VLOOKUP($A76,'LA31'!$A$1:$BZ$190,'LA31'!J$1,0)),
IF(INDEX!$H$16=2,(VLOOKUP($A76,'LA32'!$A$1:$BZ$190,'LA32'!J$1,0)),
IF(INDEX!$H$16=3,(VLOOKUP($A76,'LA33'!$A$1:$BZ$190,'LA33'!J$1,0)),
IF(INDEX!$H$16=4,(VLOOKUP($A76,'LA34'!$A$1:$BZ$190,'LA34'!J$1,0)),0)))),".")</f>
        <v>0.93</v>
      </c>
      <c r="M76" s="27">
        <f>IFERROR(
IF(INDEX!$H$16=1,(VLOOKUP($A76,'LA31'!$A$1:$BZ$190,'LA31'!K$1,0)),
IF(INDEX!$H$16=2,(VLOOKUP($A76,'LA32'!$A$1:$BZ$190,'LA32'!K$1,0)),
IF(INDEX!$H$16=3,(VLOOKUP($A76,'LA33'!$A$1:$BZ$190,'LA33'!K$1,0)),
IF(INDEX!$H$16=4,(VLOOKUP($A76,'LA34'!$A$1:$BZ$190,'LA34'!K$1,0)),0)))),".")</f>
        <v>0.33</v>
      </c>
      <c r="N76" s="27">
        <f>IFERROR(
IF(INDEX!$H$16=1,(VLOOKUP($A76,'LA31'!$A$1:$BZ$190,'LA31'!L$1,0)),
IF(INDEX!$H$16=2,(VLOOKUP($A76,'LA32'!$A$1:$BZ$190,'LA32'!L$1,0)),
IF(INDEX!$H$16=3,(VLOOKUP($A76,'LA33'!$A$1:$BZ$190,'LA33'!L$1,0)),
IF(INDEX!$H$16=4,(VLOOKUP($A76,'LA34'!$A$1:$BZ$190,'LA34'!L$1,0)),0)))),".")</f>
        <v>0.22</v>
      </c>
      <c r="O76" s="27">
        <f>IFERROR(
IF(INDEX!$H$16=1,(VLOOKUP($A76,'LA31'!$A$1:$BZ$190,'LA31'!M$1,0)),
IF(INDEX!$H$16=2,(VLOOKUP($A76,'LA32'!$A$1:$BZ$190,'LA32'!M$1,0)),
IF(INDEX!$H$16=3,(VLOOKUP($A76,'LA33'!$A$1:$BZ$190,'LA33'!M$1,0)),
IF(INDEX!$H$16=4,(VLOOKUP($A76,'LA34'!$A$1:$BZ$190,'LA34'!M$1,0)),0)))),".")</f>
        <v>0.24</v>
      </c>
      <c r="P76" s="27">
        <f>IFERROR(
IF(INDEX!$H$16=1,(VLOOKUP($A76,'LA31'!$A$1:$BZ$190,'LA31'!N$1,0)),
IF(INDEX!$H$16=2,(VLOOKUP($A76,'LA32'!$A$1:$BZ$190,'LA32'!N$1,0)),
IF(INDEX!$H$16=3,(VLOOKUP($A76,'LA33'!$A$1:$BZ$190,'LA33'!N$1,0)),
IF(INDEX!$H$16=4,(VLOOKUP($A76,'LA34'!$A$1:$BZ$190,'LA34'!N$1,0)),0)))),".")</f>
        <v>0</v>
      </c>
      <c r="Q76" s="27">
        <f>IFERROR(
IF(INDEX!$H$16=1,(VLOOKUP($A76,'LA31'!$A$1:$BZ$190,'LA31'!O$1,0)),
IF(INDEX!$H$16=2,(VLOOKUP($A76,'LA32'!$A$1:$BZ$190,'LA32'!O$1,0)),
IF(INDEX!$H$16=3,(VLOOKUP($A76,'LA33'!$A$1:$BZ$190,'LA33'!O$1,0)),
IF(INDEX!$H$16=4,(VLOOKUP($A76,'LA34'!$A$1:$BZ$190,'LA34'!O$1,0)),0)))),".")</f>
        <v>0.01</v>
      </c>
      <c r="R76" s="27">
        <f>IFERROR(
IF(INDEX!$H$16=1,(VLOOKUP($A76,'LA31'!$A$1:$BZ$190,'LA31'!P$1,0)),
IF(INDEX!$H$16=2,(VLOOKUP($A76,'LA32'!$A$1:$BZ$190,'LA32'!P$1,0)),
IF(INDEX!$H$16=3,(VLOOKUP($A76,'LA33'!$A$1:$BZ$190,'LA33'!P$1,0)),
IF(INDEX!$H$16=4,(VLOOKUP($A76,'LA34'!$A$1:$BZ$190,'LA34'!P$1,0)),0)))),".")</f>
        <v>0.01</v>
      </c>
      <c r="S76" s="27">
        <f>IFERROR(
IF(INDEX!$H$16=1,(VLOOKUP($A76,'LA31'!$A$1:$BZ$190,'LA31'!Q$1,0)),
IF(INDEX!$H$16=2,(VLOOKUP($A76,'LA32'!$A$1:$BZ$190,'LA32'!Q$1,0)),
IF(INDEX!$H$16=3,(VLOOKUP($A76,'LA33'!$A$1:$BZ$190,'LA33'!Q$1,0)),
IF(INDEX!$H$16=4,(VLOOKUP($A76,'LA34'!$A$1:$BZ$190,'LA34'!Q$1,0)),0)))),".")</f>
        <v>0.02</v>
      </c>
      <c r="T76" s="27">
        <f>IFERROR(
IF(INDEX!$H$16=1,(VLOOKUP($A76,'LA31'!$A$1:$BZ$190,'LA31'!R$1,0)),
IF(INDEX!$H$16=2,(VLOOKUP($A76,'LA32'!$A$1:$BZ$190,'LA32'!R$1,0)),
IF(INDEX!$H$16=3,(VLOOKUP($A76,'LA33'!$A$1:$BZ$190,'LA33'!R$1,0)),
IF(INDEX!$H$16=4,(VLOOKUP($A76,'LA34'!$A$1:$BZ$190,'LA34'!R$1,0)),0)))),".")</f>
        <v>0.02</v>
      </c>
      <c r="U76" s="27">
        <f>IFERROR(
IF(INDEX!$H$16=1,(VLOOKUP($A76,'LA31'!$A$1:$BZ$190,'LA31'!S$1,0)),
IF(INDEX!$H$16=2,(VLOOKUP($A76,'LA32'!$A$1:$BZ$190,'LA32'!S$1,0)),
IF(INDEX!$H$16=3,(VLOOKUP($A76,'LA33'!$A$1:$BZ$190,'LA33'!S$1,0)),
IF(INDEX!$H$16=4,(VLOOKUP($A76,'LA34'!$A$1:$BZ$190,'LA34'!S$1,0)),0)))),".")</f>
        <v>0.02</v>
      </c>
      <c r="V76" s="27">
        <f>IFERROR(
IF(INDEX!$H$16=1,(VLOOKUP($A76,'LA31'!$A$1:$BZ$190,'LA31'!T$1,0)),
IF(INDEX!$H$16=2,(VLOOKUP($A76,'LA32'!$A$1:$BZ$190,'LA32'!T$1,0)),
IF(INDEX!$H$16=3,(VLOOKUP($A76,'LA33'!$A$1:$BZ$190,'LA33'!T$1,0)),
IF(INDEX!$H$16=4,(VLOOKUP($A76,'LA34'!$A$1:$BZ$190,'LA34'!T$1,0)),0)))),".")</f>
        <v>0.53</v>
      </c>
      <c r="W76" s="27">
        <f>IFERROR(
IF(INDEX!$H$16=1,(VLOOKUP($A76,'LA31'!$A$1:$BZ$190,'LA31'!U$1,0)),
IF(INDEX!$H$16=2,(VLOOKUP($A76,'LA32'!$A$1:$BZ$190,'LA32'!U$1,0)),
IF(INDEX!$H$16=3,(VLOOKUP($A76,'LA33'!$A$1:$BZ$190,'LA33'!U$1,0)),
IF(INDEX!$H$16=4,(VLOOKUP($A76,'LA34'!$A$1:$BZ$190,'LA34'!U$1,0)),0)))),".")</f>
        <v>0.65</v>
      </c>
      <c r="X76" s="27">
        <f>IFERROR(
IF(INDEX!$H$16=1,(VLOOKUP($A76,'LA31'!$A$1:$BZ$190,'LA31'!V$1,0)),
IF(INDEX!$H$16=2,(VLOOKUP($A76,'LA32'!$A$1:$BZ$190,'LA32'!V$1,0)),
IF(INDEX!$H$16=3,(VLOOKUP($A76,'LA33'!$A$1:$BZ$190,'LA33'!V$1,0)),
IF(INDEX!$H$16=4,(VLOOKUP($A76,'LA34'!$A$1:$BZ$190,'LA34'!V$1,0)),0)))),".")</f>
        <v>0.63</v>
      </c>
      <c r="Y76" s="27">
        <f>IFERROR(
IF(INDEX!$H$16=1,(VLOOKUP($A76,'LA31'!$A$1:$BZ$190,'LA31'!W$1,0)),
IF(INDEX!$H$16=2,(VLOOKUP($A76,'LA32'!$A$1:$BZ$190,'LA32'!W$1,0)),
IF(INDEX!$H$16=3,(VLOOKUP($A76,'LA33'!$A$1:$BZ$190,'LA33'!W$1,0)),
IF(INDEX!$H$16=4,(VLOOKUP($A76,'LA34'!$A$1:$BZ$190,'LA34'!W$1,0)),0)))),".")</f>
        <v>0.02</v>
      </c>
      <c r="Z76" s="27">
        <f>IFERROR(
IF(INDEX!$H$16=1,(VLOOKUP($A76,'LA31'!$A$1:$BZ$190,'LA31'!X$1,0)),
IF(INDEX!$H$16=2,(VLOOKUP($A76,'LA32'!$A$1:$BZ$190,'LA32'!X$1,0)),
IF(INDEX!$H$16=3,(VLOOKUP($A76,'LA33'!$A$1:$BZ$190,'LA33'!X$1,0)),
IF(INDEX!$H$16=4,(VLOOKUP($A76,'LA34'!$A$1:$BZ$190,'LA34'!X$1,0)),0)))),".")</f>
        <v>0.04</v>
      </c>
      <c r="AA76" s="27">
        <f>IFERROR(
IF(INDEX!$H$16=1,(VLOOKUP($A76,'LA31'!$A$1:$BZ$190,'LA31'!Y$1,0)),
IF(INDEX!$H$16=2,(VLOOKUP($A76,'LA32'!$A$1:$BZ$190,'LA32'!Y$1,0)),
IF(INDEX!$H$16=3,(VLOOKUP($A76,'LA33'!$A$1:$BZ$190,'LA33'!Y$1,0)),
IF(INDEX!$H$16=4,(VLOOKUP($A76,'LA34'!$A$1:$BZ$190,'LA34'!Y$1,0)),0)))),".")</f>
        <v>0.03</v>
      </c>
      <c r="AB76" s="27">
        <f>IFERROR(
IF(INDEX!$H$16=1,(VLOOKUP($A76,'LA31'!$A$1:$BZ$190,'LA31'!Z$1,0)),
IF(INDEX!$H$16=2,(VLOOKUP($A76,'LA32'!$A$1:$BZ$190,'LA32'!Z$1,0)),
IF(INDEX!$H$16=3,(VLOOKUP($A76,'LA33'!$A$1:$BZ$190,'LA33'!Z$1,0)),
IF(INDEX!$H$16=4,(VLOOKUP($A76,'LA34'!$A$1:$BZ$190,'LA34'!Z$1,0)),0)))),".")</f>
        <v>0</v>
      </c>
      <c r="AC76" s="27">
        <f>IFERROR(
IF(INDEX!$H$16=1,(VLOOKUP($A76,'LA31'!$A$1:$BZ$190,'LA31'!AA$1,0)),
IF(INDEX!$H$16=2,(VLOOKUP($A76,'LA32'!$A$1:$BZ$190,'LA32'!AA$1,0)),
IF(INDEX!$H$16=3,(VLOOKUP($A76,'LA33'!$A$1:$BZ$190,'LA33'!AA$1,0)),
IF(INDEX!$H$16=4,(VLOOKUP($A76,'LA34'!$A$1:$BZ$190,'LA34'!AA$1,0)),0)))),".")</f>
        <v>0</v>
      </c>
      <c r="AD76" s="27">
        <f>IFERROR(
IF(INDEX!$H$16=1,(VLOOKUP($A76,'LA31'!$A$1:$BZ$190,'LA31'!AB$1,0)),
IF(INDEX!$H$16=2,(VLOOKUP($A76,'LA32'!$A$1:$BZ$190,'LA32'!AB$1,0)),
IF(INDEX!$H$16=3,(VLOOKUP($A76,'LA33'!$A$1:$BZ$190,'LA33'!AB$1,0)),
IF(INDEX!$H$16=4,(VLOOKUP($A76,'LA34'!$A$1:$BZ$190,'LA34'!AB$1,0)),0)))),".")</f>
        <v>0</v>
      </c>
      <c r="AE76" s="27">
        <f>IFERROR(
IF(INDEX!$H$16=1,(VLOOKUP($A76,'LA31'!$A$1:$BZ$190,'LA31'!AC$1,0)),
IF(INDEX!$H$16=2,(VLOOKUP($A76,'LA32'!$A$1:$BZ$190,'LA32'!AC$1,0)),
IF(INDEX!$H$16=3,(VLOOKUP($A76,'LA33'!$A$1:$BZ$190,'LA33'!AC$1,0)),
IF(INDEX!$H$16=4,(VLOOKUP($A76,'LA34'!$A$1:$BZ$190,'LA34'!AC$1,0)),0)))),".")</f>
        <v>0</v>
      </c>
      <c r="AF76" s="27">
        <f>IFERROR(
IF(INDEX!$H$16=1,(VLOOKUP($A76,'LA31'!$A$1:$BZ$190,'LA31'!AD$1,0)),
IF(INDEX!$H$16=2,(VLOOKUP($A76,'LA32'!$A$1:$BZ$190,'LA32'!AD$1,0)),
IF(INDEX!$H$16=3,(VLOOKUP($A76,'LA33'!$A$1:$BZ$190,'LA33'!AD$1,0)),
IF(INDEX!$H$16=4,(VLOOKUP($A76,'LA34'!$A$1:$BZ$190,'LA34'!AD$1,0)),0)))),".")</f>
        <v>0</v>
      </c>
      <c r="AG76" s="27">
        <f>IFERROR(
IF(INDEX!$H$16=1,(VLOOKUP($A76,'LA31'!$A$1:$BZ$190,'LA31'!AE$1,0)),
IF(INDEX!$H$16=2,(VLOOKUP($A76,'LA32'!$A$1:$BZ$190,'LA32'!AE$1,0)),
IF(INDEX!$H$16=3,(VLOOKUP($A76,'LA33'!$A$1:$BZ$190,'LA33'!AE$1,0)),
IF(INDEX!$H$16=4,(VLOOKUP($A76,'LA34'!$A$1:$BZ$190,'LA34'!AE$1,0)),0)))),".")</f>
        <v>0</v>
      </c>
      <c r="AH76" s="27" t="str">
        <f>IFERROR(
IF(INDEX!$H$16=1,(VLOOKUP($A76,'LA31'!$A$1:$BZ$190,'LA31'!AF$1,0)),
IF(INDEX!$H$16=2,(VLOOKUP($A76,'LA32'!$A$1:$BZ$190,'LA32'!AF$1,0)),
IF(INDEX!$H$16=3,(VLOOKUP($A76,'LA33'!$A$1:$BZ$190,'LA33'!AF$1,0)),
IF(INDEX!$H$16=4,(VLOOKUP($A76,'LA34'!$A$1:$BZ$190,'LA34'!AF$1,0)),0)))),".")</f>
        <v>x</v>
      </c>
      <c r="AI76" s="27">
        <f>IFERROR(
IF(INDEX!$H$16=1,(VLOOKUP($A76,'LA31'!$A$1:$BZ$190,'LA31'!AG$1,0)),
IF(INDEX!$H$16=2,(VLOOKUP($A76,'LA32'!$A$1:$BZ$190,'LA32'!AG$1,0)),
IF(INDEX!$H$16=3,(VLOOKUP($A76,'LA33'!$A$1:$BZ$190,'LA33'!AG$1,0)),
IF(INDEX!$H$16=4,(VLOOKUP($A76,'LA34'!$A$1:$BZ$190,'LA34'!AG$1,0)),0)))),".")</f>
        <v>0</v>
      </c>
      <c r="AJ76" s="27" t="str">
        <f>IFERROR(
IF(INDEX!$H$16=1,(VLOOKUP($A76,'LA31'!$A$1:$BZ$190,'LA31'!AH$1,0)),
IF(INDEX!$H$16=2,(VLOOKUP($A76,'LA32'!$A$1:$BZ$190,'LA32'!AH$1,0)),
IF(INDEX!$H$16=3,(VLOOKUP($A76,'LA33'!$A$1:$BZ$190,'LA33'!AH$1,0)),
IF(INDEX!$H$16=4,(VLOOKUP($A76,'LA34'!$A$1:$BZ$190,'LA34'!AH$1,0)),0)))),".")</f>
        <v>x</v>
      </c>
      <c r="AK76" s="27">
        <f>IFERROR(
IF(INDEX!$H$16=1,(VLOOKUP($A76,'LA31'!$A$1:$BZ$190,'LA31'!AI$1,0)),
IF(INDEX!$H$16=2,(VLOOKUP($A76,'LA32'!$A$1:$BZ$190,'LA32'!AI$1,0)),
IF(INDEX!$H$16=3,(VLOOKUP($A76,'LA33'!$A$1:$BZ$190,'LA33'!AI$1,0)),
IF(INDEX!$H$16=4,(VLOOKUP($A76,'LA34'!$A$1:$BZ$190,'LA34'!AI$1,0)),0)))),".")</f>
        <v>0.02</v>
      </c>
      <c r="AL76" s="27">
        <f>IFERROR(
IF(INDEX!$H$16=1,(VLOOKUP($A76,'LA31'!$A$1:$BZ$190,'LA31'!AJ$1,0)),
IF(INDEX!$H$16=2,(VLOOKUP($A76,'LA32'!$A$1:$BZ$190,'LA32'!AJ$1,0)),
IF(INDEX!$H$16=3,(VLOOKUP($A76,'LA33'!$A$1:$BZ$190,'LA33'!AJ$1,0)),
IF(INDEX!$H$16=4,(VLOOKUP($A76,'LA34'!$A$1:$BZ$190,'LA34'!AJ$1,0)),0)))),".")</f>
        <v>0.03</v>
      </c>
      <c r="AM76" s="27">
        <f>IFERROR(
IF(INDEX!$H$16=1,(VLOOKUP($A76,'LA31'!$A$1:$BZ$190,'LA31'!AK$1,0)),
IF(INDEX!$H$16=2,(VLOOKUP($A76,'LA32'!$A$1:$BZ$190,'LA32'!AK$1,0)),
IF(INDEX!$H$16=3,(VLOOKUP($A76,'LA33'!$A$1:$BZ$190,'LA33'!AK$1,0)),
IF(INDEX!$H$16=4,(VLOOKUP($A76,'LA34'!$A$1:$BZ$190,'LA34'!AK$1,0)),0)))),".")</f>
        <v>0.03</v>
      </c>
      <c r="AN76" s="27">
        <f>IFERROR(
IF(INDEX!$H$16=1,(VLOOKUP($A76,'LA31'!$A$1:$BZ$190,'LA31'!AL$1,0)),
IF(INDEX!$H$16=2,(VLOOKUP($A76,'LA32'!$A$1:$BZ$190,'LA32'!AL$1,0)),
IF(INDEX!$H$16=3,(VLOOKUP($A76,'LA33'!$A$1:$BZ$190,'LA33'!AL$1,0)),
IF(INDEX!$H$16=4,(VLOOKUP($A76,'LA34'!$A$1:$BZ$190,'LA34'!AL$1,0)),0)))),".")</f>
        <v>0</v>
      </c>
      <c r="AO76" s="27">
        <f>IFERROR(
IF(INDEX!$H$16=1,(VLOOKUP($A76,'LA31'!$A$1:$BZ$190,'LA31'!AM$1,0)),
IF(INDEX!$H$16=2,(VLOOKUP($A76,'LA32'!$A$1:$BZ$190,'LA32'!AM$1,0)),
IF(INDEX!$H$16=3,(VLOOKUP($A76,'LA33'!$A$1:$BZ$190,'LA33'!AM$1,0)),
IF(INDEX!$H$16=4,(VLOOKUP($A76,'LA34'!$A$1:$BZ$190,'LA34'!AM$1,0)),0)))),".")</f>
        <v>0</v>
      </c>
      <c r="AP76" s="27">
        <f>IFERROR(
IF(INDEX!$H$16=1,(VLOOKUP($A76,'LA31'!$A$1:$BZ$190,'LA31'!AN$1,0)),
IF(INDEX!$H$16=2,(VLOOKUP($A76,'LA32'!$A$1:$BZ$190,'LA32'!AN$1,0)),
IF(INDEX!$H$16=3,(VLOOKUP($A76,'LA33'!$A$1:$BZ$190,'LA33'!AN$1,0)),
IF(INDEX!$H$16=4,(VLOOKUP($A76,'LA34'!$A$1:$BZ$190,'LA34'!AN$1,0)),0)))),".")</f>
        <v>0</v>
      </c>
      <c r="AQ76" s="27" t="str">
        <f>IFERROR(
IF(INDEX!$H$16=1,(VLOOKUP($A76,'LA31'!$A$1:$BZ$190,'LA31'!AO$1,0)),
IF(INDEX!$H$16=2,(VLOOKUP($A76,'LA32'!$A$1:$BZ$190,'LA32'!AO$1,0)),
IF(INDEX!$H$16=3,(VLOOKUP($A76,'LA33'!$A$1:$BZ$190,'LA33'!AO$1,0)),
IF(INDEX!$H$16=4,(VLOOKUP($A76,'LA34'!$A$1:$BZ$190,'LA34'!AO$1,0)),0)))),".")</f>
        <v>x</v>
      </c>
      <c r="AR76" s="27" t="str">
        <f>IFERROR(
IF(INDEX!$H$16=1,(VLOOKUP($A76,'LA31'!$A$1:$BZ$190,'LA31'!AP$1,0)),
IF(INDEX!$H$16=2,(VLOOKUP($A76,'LA32'!$A$1:$BZ$190,'LA32'!AP$1,0)),
IF(INDEX!$H$16=3,(VLOOKUP($A76,'LA33'!$A$1:$BZ$190,'LA33'!AP$1,0)),
IF(INDEX!$H$16=4,(VLOOKUP($A76,'LA34'!$A$1:$BZ$190,'LA34'!AP$1,0)),0)))),".")</f>
        <v>x</v>
      </c>
      <c r="AS76" s="27" t="str">
        <f>IFERROR(
IF(INDEX!$H$16=1,(VLOOKUP($A76,'LA31'!$A$1:$BZ$190,'LA31'!AQ$1,0)),
IF(INDEX!$H$16=2,(VLOOKUP($A76,'LA32'!$A$1:$BZ$190,'LA32'!AQ$1,0)),
IF(INDEX!$H$16=3,(VLOOKUP($A76,'LA33'!$A$1:$BZ$190,'LA33'!AQ$1,0)),
IF(INDEX!$H$16=4,(VLOOKUP($A76,'LA34'!$A$1:$BZ$190,'LA34'!AQ$1,0)),0)))),".")</f>
        <v>x</v>
      </c>
      <c r="AT76" s="27" t="str">
        <f>IFERROR(
IF(INDEX!$H$16=1,(VLOOKUP($A76,'LA31'!$A$1:$BZ$190,'LA31'!AR$1,0)),
IF(INDEX!$H$16=2,(VLOOKUP($A76,'LA32'!$A$1:$BZ$190,'LA32'!AR$1,0)),
IF(INDEX!$H$16=3,(VLOOKUP($A76,'LA33'!$A$1:$BZ$190,'LA33'!AR$1,0)),
IF(INDEX!$H$16=4,(VLOOKUP($A76,'LA34'!$A$1:$BZ$190,'LA34'!AR$1,0)),0)))),".")</f>
        <v>x</v>
      </c>
      <c r="AU76" s="27" t="str">
        <f>IFERROR(
IF(INDEX!$H$16=1,(VLOOKUP($A76,'LA31'!$A$1:$BZ$190,'LA31'!AS$1,0)),
IF(INDEX!$H$16=2,(VLOOKUP($A76,'LA32'!$A$1:$BZ$190,'LA32'!AS$1,0)),
IF(INDEX!$H$16=3,(VLOOKUP($A76,'LA33'!$A$1:$BZ$190,'LA33'!AS$1,0)),
IF(INDEX!$H$16=4,(VLOOKUP($A76,'LA34'!$A$1:$BZ$190,'LA34'!AS$1,0)),0)))),".")</f>
        <v>x</v>
      </c>
      <c r="AV76" s="27" t="str">
        <f>IFERROR(
IF(INDEX!$H$16=1,(VLOOKUP($A76,'LA31'!$A$1:$BZ$190,'LA31'!AT$1,0)),
IF(INDEX!$H$16=2,(VLOOKUP($A76,'LA32'!$A$1:$BZ$190,'LA32'!AT$1,0)),
IF(INDEX!$H$16=3,(VLOOKUP($A76,'LA33'!$A$1:$BZ$190,'LA33'!AT$1,0)),
IF(INDEX!$H$16=4,(VLOOKUP($A76,'LA34'!$A$1:$BZ$190,'LA34'!AT$1,0)),0)))),".")</f>
        <v>x</v>
      </c>
      <c r="AW76" s="27" t="str">
        <f>IFERROR(
IF(INDEX!$H$16=1,(VLOOKUP($A76,'LA31'!$A$1:$BZ$190,'LA31'!AU$1,0)),
IF(INDEX!$H$16=2,(VLOOKUP($A76,'LA32'!$A$1:$BZ$190,'LA32'!AU$1,0)),
IF(INDEX!$H$16=3,(VLOOKUP($A76,'LA33'!$A$1:$BZ$190,'LA33'!AU$1,0)),
IF(INDEX!$H$16=4,(VLOOKUP($A76,'LA34'!$A$1:$BZ$190,'LA34'!AU$1,0)),0)))),".")</f>
        <v>x</v>
      </c>
      <c r="AX76" s="27" t="str">
        <f>IFERROR(
IF(INDEX!$H$16=1,(VLOOKUP($A76,'LA31'!$A$1:$BZ$190,'LA31'!AV$1,0)),
IF(INDEX!$H$16=2,(VLOOKUP($A76,'LA32'!$A$1:$BZ$190,'LA32'!AV$1,0)),
IF(INDEX!$H$16=3,(VLOOKUP($A76,'LA33'!$A$1:$BZ$190,'LA33'!AV$1,0)),
IF(INDEX!$H$16=4,(VLOOKUP($A76,'LA34'!$A$1:$BZ$190,'LA34'!AV$1,0)),0)))),".")</f>
        <v>x</v>
      </c>
      <c r="AY76" s="27" t="str">
        <f>IFERROR(
IF(INDEX!$H$16=1,(VLOOKUP($A76,'LA31'!$A$1:$BZ$190,'LA31'!AW$1,0)),
IF(INDEX!$H$16=2,(VLOOKUP($A76,'LA32'!$A$1:$BZ$190,'LA32'!AW$1,0)),
IF(INDEX!$H$16=3,(VLOOKUP($A76,'LA33'!$A$1:$BZ$190,'LA33'!AW$1,0)),
IF(INDEX!$H$16=4,(VLOOKUP($A76,'LA34'!$A$1:$BZ$190,'LA34'!AW$1,0)),0)))),".")</f>
        <v>x</v>
      </c>
      <c r="AZ76" s="27">
        <f>IFERROR(
IF(INDEX!$H$16=1,(VLOOKUP($A76,'LA31'!$A$1:$BZ$190,'LA31'!AX$1,0)),
IF(INDEX!$H$16=2,(VLOOKUP($A76,'LA32'!$A$1:$BZ$190,'LA32'!AX$1,0)),
IF(INDEX!$H$16=3,(VLOOKUP($A76,'LA33'!$A$1:$BZ$190,'LA33'!AX$1,0)),
IF(INDEX!$H$16=4,(VLOOKUP($A76,'LA34'!$A$1:$BZ$190,'LA34'!AX$1,0)),0)))),".")</f>
        <v>0</v>
      </c>
      <c r="BA76" s="27">
        <f>IFERROR(
IF(INDEX!$H$16=1,(VLOOKUP($A76,'LA31'!$A$1:$BZ$190,'LA31'!AY$1,0)),
IF(INDEX!$H$16=2,(VLOOKUP($A76,'LA32'!$A$1:$BZ$190,'LA32'!AY$1,0)),
IF(INDEX!$H$16=3,(VLOOKUP($A76,'LA33'!$A$1:$BZ$190,'LA33'!AY$1,0)),
IF(INDEX!$H$16=4,(VLOOKUP($A76,'LA34'!$A$1:$BZ$190,'LA34'!AY$1,0)),0)))),".")</f>
        <v>0</v>
      </c>
      <c r="BB76" s="27">
        <f>IFERROR(
IF(INDEX!$H$16=1,(VLOOKUP($A76,'LA31'!$A$1:$BZ$190,'LA31'!AZ$1,0)),
IF(INDEX!$H$16=2,(VLOOKUP($A76,'LA32'!$A$1:$BZ$190,'LA32'!AZ$1,0)),
IF(INDEX!$H$16=3,(VLOOKUP($A76,'LA33'!$A$1:$BZ$190,'LA33'!AZ$1,0)),
IF(INDEX!$H$16=4,(VLOOKUP($A76,'LA34'!$A$1:$BZ$190,'LA34'!AZ$1,0)),0)))),".")</f>
        <v>0</v>
      </c>
      <c r="BC76" s="27">
        <f>IFERROR(
IF(INDEX!$H$16=1,(VLOOKUP($A76,'LA31'!$A$1:$BZ$190,'LA31'!BA$1,0)),
IF(INDEX!$H$16=2,(VLOOKUP($A76,'LA32'!$A$1:$BZ$190,'LA32'!BA$1,0)),
IF(INDEX!$H$16=3,(VLOOKUP($A76,'LA33'!$A$1:$BZ$190,'LA33'!BA$1,0)),
IF(INDEX!$H$16=4,(VLOOKUP($A76,'LA34'!$A$1:$BZ$190,'LA34'!BA$1,0)),0)))),".")</f>
        <v>0</v>
      </c>
      <c r="BD76" s="27">
        <f>IFERROR(
IF(INDEX!$H$16=1,(VLOOKUP($A76,'LA31'!$A$1:$BZ$190,'LA31'!BB$1,0)),
IF(INDEX!$H$16=2,(VLOOKUP($A76,'LA32'!$A$1:$BZ$190,'LA32'!BB$1,0)),
IF(INDEX!$H$16=3,(VLOOKUP($A76,'LA33'!$A$1:$BZ$190,'LA33'!BB$1,0)),
IF(INDEX!$H$16=4,(VLOOKUP($A76,'LA34'!$A$1:$BZ$190,'LA34'!BB$1,0)),0)))),".")</f>
        <v>0</v>
      </c>
      <c r="BE76" s="27">
        <f>IFERROR(
IF(INDEX!$H$16=1,(VLOOKUP($A76,'LA31'!$A$1:$BZ$190,'LA31'!BC$1,0)),
IF(INDEX!$H$16=2,(VLOOKUP($A76,'LA32'!$A$1:$BZ$190,'LA32'!BC$1,0)),
IF(INDEX!$H$16=3,(VLOOKUP($A76,'LA33'!$A$1:$BZ$190,'LA33'!BC$1,0)),
IF(INDEX!$H$16=4,(VLOOKUP($A76,'LA34'!$A$1:$BZ$190,'LA34'!BC$1,0)),0)))),".")</f>
        <v>0</v>
      </c>
      <c r="BF76" s="27" t="str">
        <f>IFERROR(
IF(INDEX!$H$16=1,(VLOOKUP($A76,'LA31'!$A$1:$BZ$190,'LA31'!BD$1,0)),
IF(INDEX!$H$16=2,(VLOOKUP($A76,'LA32'!$A$1:$BZ$190,'LA32'!BD$1,0)),
IF(INDEX!$H$16=3,(VLOOKUP($A76,'LA33'!$A$1:$BZ$190,'LA33'!BD$1,0)),
IF(INDEX!$H$16=4,(VLOOKUP($A76,'LA34'!$A$1:$BZ$190,'LA34'!BD$1,0)),0)))),".")</f>
        <v>x</v>
      </c>
      <c r="BG76" s="27" t="str">
        <f>IFERROR(
IF(INDEX!$H$16=1,(VLOOKUP($A76,'LA31'!$A$1:$BZ$190,'LA31'!BE$1,0)),
IF(INDEX!$H$16=2,(VLOOKUP($A76,'LA32'!$A$1:$BZ$190,'LA32'!BE$1,0)),
IF(INDEX!$H$16=3,(VLOOKUP($A76,'LA33'!$A$1:$BZ$190,'LA33'!BE$1,0)),
IF(INDEX!$H$16=4,(VLOOKUP($A76,'LA34'!$A$1:$BZ$190,'LA34'!BE$1,0)),0)))),".")</f>
        <v>-</v>
      </c>
      <c r="BH76" s="27" t="str">
        <f>IFERROR(
IF(INDEX!$H$16=1,(VLOOKUP($A76,'LA31'!$A$1:$BZ$190,'LA31'!BF$1,0)),
IF(INDEX!$H$16=2,(VLOOKUP($A76,'LA32'!$A$1:$BZ$190,'LA32'!BF$1,0)),
IF(INDEX!$H$16=3,(VLOOKUP($A76,'LA33'!$A$1:$BZ$190,'LA33'!BF$1,0)),
IF(INDEX!$H$16=4,(VLOOKUP($A76,'LA34'!$A$1:$BZ$190,'LA34'!BF$1,0)),0)))),".")</f>
        <v>-</v>
      </c>
      <c r="BI76" s="27">
        <f>IFERROR(
IF(INDEX!$H$16=1,(VLOOKUP($A76,'LA31'!$A$1:$BZ$190,'LA31'!BG$1,0)),
IF(INDEX!$H$16=2,(VLOOKUP($A76,'LA32'!$A$1:$BZ$190,'LA32'!BG$1,0)),
IF(INDEX!$H$16=3,(VLOOKUP($A76,'LA33'!$A$1:$BZ$190,'LA33'!BG$1,0)),
IF(INDEX!$H$16=4,(VLOOKUP($A76,'LA34'!$A$1:$BZ$190,'LA34'!BG$1,0)),0)))),".")</f>
        <v>0.05</v>
      </c>
      <c r="BJ76" s="27">
        <f>IFERROR(
IF(INDEX!$H$16=1,(VLOOKUP($A76,'LA31'!$A$1:$BZ$190,'LA31'!BH$1,0)),
IF(INDEX!$H$16=2,(VLOOKUP($A76,'LA32'!$A$1:$BZ$190,'LA32'!BH$1,0)),
IF(INDEX!$H$16=3,(VLOOKUP($A76,'LA33'!$A$1:$BZ$190,'LA33'!BH$1,0)),
IF(INDEX!$H$16=4,(VLOOKUP($A76,'LA34'!$A$1:$BZ$190,'LA34'!BH$1,0)),0)))),".")</f>
        <v>0.03</v>
      </c>
      <c r="BK76" s="27">
        <f>IFERROR(
IF(INDEX!$H$16=1,(VLOOKUP($A76,'LA31'!$A$1:$BZ$190,'LA31'!BI$1,0)),
IF(INDEX!$H$16=2,(VLOOKUP($A76,'LA32'!$A$1:$BZ$190,'LA32'!BI$1,0)),
IF(INDEX!$H$16=3,(VLOOKUP($A76,'LA33'!$A$1:$BZ$190,'LA33'!BI$1,0)),
IF(INDEX!$H$16=4,(VLOOKUP($A76,'LA34'!$A$1:$BZ$190,'LA34'!BI$1,0)),0)))),".")</f>
        <v>0.04</v>
      </c>
      <c r="BL76" s="27">
        <f>IFERROR(
IF(INDEX!$H$16=1,(VLOOKUP($A76,'LA31'!$A$1:$BZ$190,'LA31'!BJ$1,0)),
IF(INDEX!$H$16=2,(VLOOKUP($A76,'LA32'!$A$1:$BZ$190,'LA32'!BJ$1,0)),
IF(INDEX!$H$16=3,(VLOOKUP($A76,'LA33'!$A$1:$BZ$190,'LA33'!BJ$1,0)),
IF(INDEX!$H$16=4,(VLOOKUP($A76,'LA34'!$A$1:$BZ$190,'LA34'!BJ$1,0)),0)))),".")</f>
        <v>0.01</v>
      </c>
      <c r="BM76" s="27">
        <f>IFERROR(
IF(INDEX!$H$16=1,(VLOOKUP($A76,'LA31'!$A$1:$BZ$190,'LA31'!BK$1,0)),
IF(INDEX!$H$16=2,(VLOOKUP($A76,'LA32'!$A$1:$BZ$190,'LA32'!BK$1,0)),
IF(INDEX!$H$16=3,(VLOOKUP($A76,'LA33'!$A$1:$BZ$190,'LA33'!BK$1,0)),
IF(INDEX!$H$16=4,(VLOOKUP($A76,'LA34'!$A$1:$BZ$190,'LA34'!BK$1,0)),0)))),".")</f>
        <v>0.01</v>
      </c>
      <c r="BN76" s="27">
        <f>IFERROR(
IF(INDEX!$H$16=1,(VLOOKUP($A76,'LA31'!$A$1:$BZ$190,'LA31'!BL$1,0)),
IF(INDEX!$H$16=2,(VLOOKUP($A76,'LA32'!$A$1:$BZ$190,'LA32'!BL$1,0)),
IF(INDEX!$H$16=3,(VLOOKUP($A76,'LA33'!$A$1:$BZ$190,'LA33'!BL$1,0)),
IF(INDEX!$H$16=4,(VLOOKUP($A76,'LA34'!$A$1:$BZ$190,'LA34'!BL$1,0)),0)))),".")</f>
        <v>0.01</v>
      </c>
      <c r="BO76" s="27">
        <f>IFERROR(
IF(INDEX!$H$16=1,(VLOOKUP($A76,'LA31'!$A$1:$BZ$190,'LA31'!BM$1,0)),
IF(INDEX!$H$16=2,(VLOOKUP($A76,'LA32'!$A$1:$BZ$190,'LA32'!BM$1,0)),
IF(INDEX!$H$16=3,(VLOOKUP($A76,'LA33'!$A$1:$BZ$190,'LA33'!BM$1,0)),
IF(INDEX!$H$16=4,(VLOOKUP($A76,'LA34'!$A$1:$BZ$190,'LA34'!BM$1,0)),0)))),".")</f>
        <v>0.03</v>
      </c>
      <c r="BP76" s="27">
        <f>IFERROR(
IF(INDEX!$H$16=1,(VLOOKUP($A76,'LA31'!$A$1:$BZ$190,'LA31'!BN$1,0)),
IF(INDEX!$H$16=2,(VLOOKUP($A76,'LA32'!$A$1:$BZ$190,'LA32'!BN$1,0)),
IF(INDEX!$H$16=3,(VLOOKUP($A76,'LA33'!$A$1:$BZ$190,'LA33'!BN$1,0)),
IF(INDEX!$H$16=4,(VLOOKUP($A76,'LA34'!$A$1:$BZ$190,'LA34'!BN$1,0)),0)))),".")</f>
        <v>0.02</v>
      </c>
      <c r="BQ76" s="27">
        <f>IFERROR(
IF(INDEX!$H$16=1,(VLOOKUP($A76,'LA31'!$A$1:$BZ$190,'LA31'!BO$1,0)),
IF(INDEX!$H$16=2,(VLOOKUP($A76,'LA32'!$A$1:$BZ$190,'LA32'!BO$1,0)),
IF(INDEX!$H$16=3,(VLOOKUP($A76,'LA33'!$A$1:$BZ$190,'LA33'!BO$1,0)),
IF(INDEX!$H$16=4,(VLOOKUP($A76,'LA34'!$A$1:$BZ$190,'LA34'!BO$1,0)),0)))),".")</f>
        <v>0.02</v>
      </c>
    </row>
    <row r="77" spans="1:69" x14ac:dyDescent="0.2">
      <c r="A77" s="7">
        <v>921</v>
      </c>
      <c r="B77" s="13" t="s">
        <v>187</v>
      </c>
      <c r="C77" s="96" t="s">
        <v>126</v>
      </c>
      <c r="D77" s="26">
        <f>IFERROR(
IF(INDEX!$H$16=1,(VLOOKUP($A77,'LA31'!$A$1:$BZ$190,'LA31'!B$1,0)),
IF(INDEX!$H$16=2,(VLOOKUP($A77,'LA32'!$A$1:$BZ$190,'LA32'!B$1,0)),
IF(INDEX!$H$16=3,(VLOOKUP($A77,'LA33'!$A$1:$BZ$190,'LA33'!B$1,0)),
IF(INDEX!$H$16=4,(VLOOKUP($A77,'LA34'!$A$1:$BZ$190,'LA34'!B$1,0)),0)))),".")</f>
        <v>180</v>
      </c>
      <c r="E77" s="26">
        <f>IFERROR(
IF(INDEX!$H$16=1,(VLOOKUP($A77,'LA31'!$A$1:$BZ$190,'LA31'!C$1,0)),
IF(INDEX!$H$16=2,(VLOOKUP($A77,'LA32'!$A$1:$BZ$190,'LA32'!C$1,0)),
IF(INDEX!$H$16=3,(VLOOKUP($A77,'LA33'!$A$1:$BZ$190,'LA33'!C$1,0)),
IF(INDEX!$H$16=4,(VLOOKUP($A77,'LA34'!$A$1:$BZ$190,'LA34'!C$1,0)),0)))),".")</f>
        <v>1270</v>
      </c>
      <c r="F77" s="26">
        <f>IFERROR(
IF(INDEX!$H$16=1,(VLOOKUP($A77,'LA31'!$A$1:$BZ$190,'LA31'!D$1,0)),
IF(INDEX!$H$16=2,(VLOOKUP($A77,'LA32'!$A$1:$BZ$190,'LA32'!D$1,0)),
IF(INDEX!$H$16=3,(VLOOKUP($A77,'LA33'!$A$1:$BZ$190,'LA33'!D$1,0)),
IF(INDEX!$H$16=4,(VLOOKUP($A77,'LA34'!$A$1:$BZ$190,'LA34'!D$1,0)),0)))),".")</f>
        <v>1460</v>
      </c>
      <c r="G77" s="27">
        <f>IFERROR(
IF(INDEX!$H$16=1,(VLOOKUP($A77,'LA31'!$A$1:$BZ$190,'LA31'!E$1,0)),
IF(INDEX!$H$16=2,(VLOOKUP($A77,'LA32'!$A$1:$BZ$190,'LA32'!E$1,0)),
IF(INDEX!$H$16=3,(VLOOKUP($A77,'LA33'!$A$1:$BZ$190,'LA33'!E$1,0)),
IF(INDEX!$H$16=4,(VLOOKUP($A77,'LA34'!$A$1:$BZ$190,'LA34'!E$1,0)),0)))),".")</f>
        <v>0.89</v>
      </c>
      <c r="H77" s="27">
        <f>IFERROR(
IF(INDEX!$H$16=1,(VLOOKUP($A77,'LA31'!$A$1:$BZ$190,'LA31'!F$1,0)),
IF(INDEX!$H$16=2,(VLOOKUP($A77,'LA32'!$A$1:$BZ$190,'LA32'!F$1,0)),
IF(INDEX!$H$16=3,(VLOOKUP($A77,'LA33'!$A$1:$BZ$190,'LA33'!F$1,0)),
IF(INDEX!$H$16=4,(VLOOKUP($A77,'LA34'!$A$1:$BZ$190,'LA34'!F$1,0)),0)))),".")</f>
        <v>0.92</v>
      </c>
      <c r="I77" s="27">
        <f>IFERROR(
IF(INDEX!$H$16=1,(VLOOKUP($A77,'LA31'!$A$1:$BZ$190,'LA31'!G$1,0)),
IF(INDEX!$H$16=2,(VLOOKUP($A77,'LA32'!$A$1:$BZ$190,'LA32'!G$1,0)),
IF(INDEX!$H$16=3,(VLOOKUP($A77,'LA33'!$A$1:$BZ$190,'LA33'!G$1,0)),
IF(INDEX!$H$16=4,(VLOOKUP($A77,'LA34'!$A$1:$BZ$190,'LA34'!G$1,0)),0)))),".")</f>
        <v>0.92</v>
      </c>
      <c r="J77" s="27">
        <f>IFERROR(
IF(INDEX!$H$16=1,(VLOOKUP($A77,'LA31'!$A$1:$BZ$190,'LA31'!H$1,0)),
IF(INDEX!$H$16=2,(VLOOKUP($A77,'LA32'!$A$1:$BZ$190,'LA32'!H$1,0)),
IF(INDEX!$H$16=3,(VLOOKUP($A77,'LA33'!$A$1:$BZ$190,'LA33'!H$1,0)),
IF(INDEX!$H$16=4,(VLOOKUP($A77,'LA34'!$A$1:$BZ$190,'LA34'!H$1,0)),0)))),".")</f>
        <v>0.85</v>
      </c>
      <c r="K77" s="27">
        <f>IFERROR(
IF(INDEX!$H$16=1,(VLOOKUP($A77,'LA31'!$A$1:$BZ$190,'LA31'!I$1,0)),
IF(INDEX!$H$16=2,(VLOOKUP($A77,'LA32'!$A$1:$BZ$190,'LA32'!I$1,0)),
IF(INDEX!$H$16=3,(VLOOKUP($A77,'LA33'!$A$1:$BZ$190,'LA33'!I$1,0)),
IF(INDEX!$H$16=4,(VLOOKUP($A77,'LA34'!$A$1:$BZ$190,'LA34'!I$1,0)),0)))),".")</f>
        <v>0.9</v>
      </c>
      <c r="L77" s="27">
        <f>IFERROR(
IF(INDEX!$H$16=1,(VLOOKUP($A77,'LA31'!$A$1:$BZ$190,'LA31'!J$1,0)),
IF(INDEX!$H$16=2,(VLOOKUP($A77,'LA32'!$A$1:$BZ$190,'LA32'!J$1,0)),
IF(INDEX!$H$16=3,(VLOOKUP($A77,'LA33'!$A$1:$BZ$190,'LA33'!J$1,0)),
IF(INDEX!$H$16=4,(VLOOKUP($A77,'LA34'!$A$1:$BZ$190,'LA34'!J$1,0)),0)))),".")</f>
        <v>0.9</v>
      </c>
      <c r="M77" s="27">
        <f>IFERROR(
IF(INDEX!$H$16=1,(VLOOKUP($A77,'LA31'!$A$1:$BZ$190,'LA31'!K$1,0)),
IF(INDEX!$H$16=2,(VLOOKUP($A77,'LA32'!$A$1:$BZ$190,'LA32'!K$1,0)),
IF(INDEX!$H$16=3,(VLOOKUP($A77,'LA33'!$A$1:$BZ$190,'LA33'!K$1,0)),
IF(INDEX!$H$16=4,(VLOOKUP($A77,'LA34'!$A$1:$BZ$190,'LA34'!K$1,0)),0)))),".")</f>
        <v>0.5</v>
      </c>
      <c r="N77" s="27">
        <f>IFERROR(
IF(INDEX!$H$16=1,(VLOOKUP($A77,'LA31'!$A$1:$BZ$190,'LA31'!L$1,0)),
IF(INDEX!$H$16=2,(VLOOKUP($A77,'LA32'!$A$1:$BZ$190,'LA32'!L$1,0)),
IF(INDEX!$H$16=3,(VLOOKUP($A77,'LA33'!$A$1:$BZ$190,'LA33'!L$1,0)),
IF(INDEX!$H$16=4,(VLOOKUP($A77,'LA34'!$A$1:$BZ$190,'LA34'!L$1,0)),0)))),".")</f>
        <v>0.47</v>
      </c>
      <c r="O77" s="27">
        <f>IFERROR(
IF(INDEX!$H$16=1,(VLOOKUP($A77,'LA31'!$A$1:$BZ$190,'LA31'!M$1,0)),
IF(INDEX!$H$16=2,(VLOOKUP($A77,'LA32'!$A$1:$BZ$190,'LA32'!M$1,0)),
IF(INDEX!$H$16=3,(VLOOKUP($A77,'LA33'!$A$1:$BZ$190,'LA33'!M$1,0)),
IF(INDEX!$H$16=4,(VLOOKUP($A77,'LA34'!$A$1:$BZ$190,'LA34'!M$1,0)),0)))),".")</f>
        <v>0.48</v>
      </c>
      <c r="P77" s="27">
        <f>IFERROR(
IF(INDEX!$H$16=1,(VLOOKUP($A77,'LA31'!$A$1:$BZ$190,'LA31'!N$1,0)),
IF(INDEX!$H$16=2,(VLOOKUP($A77,'LA32'!$A$1:$BZ$190,'LA32'!N$1,0)),
IF(INDEX!$H$16=3,(VLOOKUP($A77,'LA33'!$A$1:$BZ$190,'LA33'!N$1,0)),
IF(INDEX!$H$16=4,(VLOOKUP($A77,'LA34'!$A$1:$BZ$190,'LA34'!N$1,0)),0)))),".")</f>
        <v>0</v>
      </c>
      <c r="Q77" s="27" t="str">
        <f>IFERROR(
IF(INDEX!$H$16=1,(VLOOKUP($A77,'LA31'!$A$1:$BZ$190,'LA31'!O$1,0)),
IF(INDEX!$H$16=2,(VLOOKUP($A77,'LA32'!$A$1:$BZ$190,'LA32'!O$1,0)),
IF(INDEX!$H$16=3,(VLOOKUP($A77,'LA33'!$A$1:$BZ$190,'LA33'!O$1,0)),
IF(INDEX!$H$16=4,(VLOOKUP($A77,'LA34'!$A$1:$BZ$190,'LA34'!O$1,0)),0)))),".")</f>
        <v>-</v>
      </c>
      <c r="R77" s="27" t="str">
        <f>IFERROR(
IF(INDEX!$H$16=1,(VLOOKUP($A77,'LA31'!$A$1:$BZ$190,'LA31'!P$1,0)),
IF(INDEX!$H$16=2,(VLOOKUP($A77,'LA32'!$A$1:$BZ$190,'LA32'!P$1,0)),
IF(INDEX!$H$16=3,(VLOOKUP($A77,'LA33'!$A$1:$BZ$190,'LA33'!P$1,0)),
IF(INDEX!$H$16=4,(VLOOKUP($A77,'LA34'!$A$1:$BZ$190,'LA34'!P$1,0)),0)))),".")</f>
        <v>-</v>
      </c>
      <c r="S77" s="27">
        <f>IFERROR(
IF(INDEX!$H$16=1,(VLOOKUP($A77,'LA31'!$A$1:$BZ$190,'LA31'!Q$1,0)),
IF(INDEX!$H$16=2,(VLOOKUP($A77,'LA32'!$A$1:$BZ$190,'LA32'!Q$1,0)),
IF(INDEX!$H$16=3,(VLOOKUP($A77,'LA33'!$A$1:$BZ$190,'LA33'!Q$1,0)),
IF(INDEX!$H$16=4,(VLOOKUP($A77,'LA34'!$A$1:$BZ$190,'LA34'!Q$1,0)),0)))),".")</f>
        <v>0.09</v>
      </c>
      <c r="T77" s="27">
        <f>IFERROR(
IF(INDEX!$H$16=1,(VLOOKUP($A77,'LA31'!$A$1:$BZ$190,'LA31'!R$1,0)),
IF(INDEX!$H$16=2,(VLOOKUP($A77,'LA32'!$A$1:$BZ$190,'LA32'!R$1,0)),
IF(INDEX!$H$16=3,(VLOOKUP($A77,'LA33'!$A$1:$BZ$190,'LA33'!R$1,0)),
IF(INDEX!$H$16=4,(VLOOKUP($A77,'LA34'!$A$1:$BZ$190,'LA34'!R$1,0)),0)))),".")</f>
        <v>0.04</v>
      </c>
      <c r="U77" s="27">
        <f>IFERROR(
IF(INDEX!$H$16=1,(VLOOKUP($A77,'LA31'!$A$1:$BZ$190,'LA31'!S$1,0)),
IF(INDEX!$H$16=2,(VLOOKUP($A77,'LA32'!$A$1:$BZ$190,'LA32'!S$1,0)),
IF(INDEX!$H$16=3,(VLOOKUP($A77,'LA33'!$A$1:$BZ$190,'LA33'!S$1,0)),
IF(INDEX!$H$16=4,(VLOOKUP($A77,'LA34'!$A$1:$BZ$190,'LA34'!S$1,0)),0)))),".")</f>
        <v>0.05</v>
      </c>
      <c r="V77" s="27">
        <f>IFERROR(
IF(INDEX!$H$16=1,(VLOOKUP($A77,'LA31'!$A$1:$BZ$190,'LA31'!T$1,0)),
IF(INDEX!$H$16=2,(VLOOKUP($A77,'LA32'!$A$1:$BZ$190,'LA32'!T$1,0)),
IF(INDEX!$H$16=3,(VLOOKUP($A77,'LA33'!$A$1:$BZ$190,'LA33'!T$1,0)),
IF(INDEX!$H$16=4,(VLOOKUP($A77,'LA34'!$A$1:$BZ$190,'LA34'!T$1,0)),0)))),".")</f>
        <v>0.26</v>
      </c>
      <c r="W77" s="27">
        <f>IFERROR(
IF(INDEX!$H$16=1,(VLOOKUP($A77,'LA31'!$A$1:$BZ$190,'LA31'!U$1,0)),
IF(INDEX!$H$16=2,(VLOOKUP($A77,'LA32'!$A$1:$BZ$190,'LA32'!U$1,0)),
IF(INDEX!$H$16=3,(VLOOKUP($A77,'LA33'!$A$1:$BZ$190,'LA33'!U$1,0)),
IF(INDEX!$H$16=4,(VLOOKUP($A77,'LA34'!$A$1:$BZ$190,'LA34'!U$1,0)),0)))),".")</f>
        <v>0.36</v>
      </c>
      <c r="X77" s="27">
        <f>IFERROR(
IF(INDEX!$H$16=1,(VLOOKUP($A77,'LA31'!$A$1:$BZ$190,'LA31'!V$1,0)),
IF(INDEX!$H$16=2,(VLOOKUP($A77,'LA32'!$A$1:$BZ$190,'LA32'!V$1,0)),
IF(INDEX!$H$16=3,(VLOOKUP($A77,'LA33'!$A$1:$BZ$190,'LA33'!V$1,0)),
IF(INDEX!$H$16=4,(VLOOKUP($A77,'LA34'!$A$1:$BZ$190,'LA34'!V$1,0)),0)))),".")</f>
        <v>0.35</v>
      </c>
      <c r="Y77" s="27">
        <f>IFERROR(
IF(INDEX!$H$16=1,(VLOOKUP($A77,'LA31'!$A$1:$BZ$190,'LA31'!W$1,0)),
IF(INDEX!$H$16=2,(VLOOKUP($A77,'LA32'!$A$1:$BZ$190,'LA32'!W$1,0)),
IF(INDEX!$H$16=3,(VLOOKUP($A77,'LA33'!$A$1:$BZ$190,'LA33'!W$1,0)),
IF(INDEX!$H$16=4,(VLOOKUP($A77,'LA34'!$A$1:$BZ$190,'LA34'!W$1,0)),0)))),".")</f>
        <v>0</v>
      </c>
      <c r="Z77" s="27">
        <f>IFERROR(
IF(INDEX!$H$16=1,(VLOOKUP($A77,'LA31'!$A$1:$BZ$190,'LA31'!X$1,0)),
IF(INDEX!$H$16=2,(VLOOKUP($A77,'LA32'!$A$1:$BZ$190,'LA32'!X$1,0)),
IF(INDEX!$H$16=3,(VLOOKUP($A77,'LA33'!$A$1:$BZ$190,'LA33'!X$1,0)),
IF(INDEX!$H$16=4,(VLOOKUP($A77,'LA34'!$A$1:$BZ$190,'LA34'!X$1,0)),0)))),".")</f>
        <v>0.02</v>
      </c>
      <c r="AA77" s="27">
        <f>IFERROR(
IF(INDEX!$H$16=1,(VLOOKUP($A77,'LA31'!$A$1:$BZ$190,'LA31'!Y$1,0)),
IF(INDEX!$H$16=2,(VLOOKUP($A77,'LA32'!$A$1:$BZ$190,'LA32'!Y$1,0)),
IF(INDEX!$H$16=3,(VLOOKUP($A77,'LA33'!$A$1:$BZ$190,'LA33'!Y$1,0)),
IF(INDEX!$H$16=4,(VLOOKUP($A77,'LA34'!$A$1:$BZ$190,'LA34'!Y$1,0)),0)))),".")</f>
        <v>0.01</v>
      </c>
      <c r="AB77" s="27">
        <f>IFERROR(
IF(INDEX!$H$16=1,(VLOOKUP($A77,'LA31'!$A$1:$BZ$190,'LA31'!Z$1,0)),
IF(INDEX!$H$16=2,(VLOOKUP($A77,'LA32'!$A$1:$BZ$190,'LA32'!Z$1,0)),
IF(INDEX!$H$16=3,(VLOOKUP($A77,'LA33'!$A$1:$BZ$190,'LA33'!Z$1,0)),
IF(INDEX!$H$16=4,(VLOOKUP($A77,'LA34'!$A$1:$BZ$190,'LA34'!Z$1,0)),0)))),".")</f>
        <v>0</v>
      </c>
      <c r="AC77" s="27">
        <f>IFERROR(
IF(INDEX!$H$16=1,(VLOOKUP($A77,'LA31'!$A$1:$BZ$190,'LA31'!AA$1,0)),
IF(INDEX!$H$16=2,(VLOOKUP($A77,'LA32'!$A$1:$BZ$190,'LA32'!AA$1,0)),
IF(INDEX!$H$16=3,(VLOOKUP($A77,'LA33'!$A$1:$BZ$190,'LA33'!AA$1,0)),
IF(INDEX!$H$16=4,(VLOOKUP($A77,'LA34'!$A$1:$BZ$190,'LA34'!AA$1,0)),0)))),".")</f>
        <v>0</v>
      </c>
      <c r="AD77" s="27">
        <f>IFERROR(
IF(INDEX!$H$16=1,(VLOOKUP($A77,'LA31'!$A$1:$BZ$190,'LA31'!AB$1,0)),
IF(INDEX!$H$16=2,(VLOOKUP($A77,'LA32'!$A$1:$BZ$190,'LA32'!AB$1,0)),
IF(INDEX!$H$16=3,(VLOOKUP($A77,'LA33'!$A$1:$BZ$190,'LA33'!AB$1,0)),
IF(INDEX!$H$16=4,(VLOOKUP($A77,'LA34'!$A$1:$BZ$190,'LA34'!AB$1,0)),0)))),".")</f>
        <v>0</v>
      </c>
      <c r="AE77" s="27">
        <f>IFERROR(
IF(INDEX!$H$16=1,(VLOOKUP($A77,'LA31'!$A$1:$BZ$190,'LA31'!AC$1,0)),
IF(INDEX!$H$16=2,(VLOOKUP($A77,'LA32'!$A$1:$BZ$190,'LA32'!AC$1,0)),
IF(INDEX!$H$16=3,(VLOOKUP($A77,'LA33'!$A$1:$BZ$190,'LA33'!AC$1,0)),
IF(INDEX!$H$16=4,(VLOOKUP($A77,'LA34'!$A$1:$BZ$190,'LA34'!AC$1,0)),0)))),".")</f>
        <v>0</v>
      </c>
      <c r="AF77" s="27">
        <f>IFERROR(
IF(INDEX!$H$16=1,(VLOOKUP($A77,'LA31'!$A$1:$BZ$190,'LA31'!AD$1,0)),
IF(INDEX!$H$16=2,(VLOOKUP($A77,'LA32'!$A$1:$BZ$190,'LA32'!AD$1,0)),
IF(INDEX!$H$16=3,(VLOOKUP($A77,'LA33'!$A$1:$BZ$190,'LA33'!AD$1,0)),
IF(INDEX!$H$16=4,(VLOOKUP($A77,'LA34'!$A$1:$BZ$190,'LA34'!AD$1,0)),0)))),".")</f>
        <v>0</v>
      </c>
      <c r="AG77" s="27">
        <f>IFERROR(
IF(INDEX!$H$16=1,(VLOOKUP($A77,'LA31'!$A$1:$BZ$190,'LA31'!AE$1,0)),
IF(INDEX!$H$16=2,(VLOOKUP($A77,'LA32'!$A$1:$BZ$190,'LA32'!AE$1,0)),
IF(INDEX!$H$16=3,(VLOOKUP($A77,'LA33'!$A$1:$BZ$190,'LA33'!AE$1,0)),
IF(INDEX!$H$16=4,(VLOOKUP($A77,'LA34'!$A$1:$BZ$190,'LA34'!AE$1,0)),0)))),".")</f>
        <v>0</v>
      </c>
      <c r="AH77" s="27">
        <f>IFERROR(
IF(INDEX!$H$16=1,(VLOOKUP($A77,'LA31'!$A$1:$BZ$190,'LA31'!AF$1,0)),
IF(INDEX!$H$16=2,(VLOOKUP($A77,'LA32'!$A$1:$BZ$190,'LA32'!AF$1,0)),
IF(INDEX!$H$16=3,(VLOOKUP($A77,'LA33'!$A$1:$BZ$190,'LA33'!AF$1,0)),
IF(INDEX!$H$16=4,(VLOOKUP($A77,'LA34'!$A$1:$BZ$190,'LA34'!AF$1,0)),0)))),".")</f>
        <v>0</v>
      </c>
      <c r="AI77" s="27">
        <f>IFERROR(
IF(INDEX!$H$16=1,(VLOOKUP($A77,'LA31'!$A$1:$BZ$190,'LA31'!AG$1,0)),
IF(INDEX!$H$16=2,(VLOOKUP($A77,'LA32'!$A$1:$BZ$190,'LA32'!AG$1,0)),
IF(INDEX!$H$16=3,(VLOOKUP($A77,'LA33'!$A$1:$BZ$190,'LA33'!AG$1,0)),
IF(INDEX!$H$16=4,(VLOOKUP($A77,'LA34'!$A$1:$BZ$190,'LA34'!AG$1,0)),0)))),".")</f>
        <v>0</v>
      </c>
      <c r="AJ77" s="27">
        <f>IFERROR(
IF(INDEX!$H$16=1,(VLOOKUP($A77,'LA31'!$A$1:$BZ$190,'LA31'!AH$1,0)),
IF(INDEX!$H$16=2,(VLOOKUP($A77,'LA32'!$A$1:$BZ$190,'LA32'!AH$1,0)),
IF(INDEX!$H$16=3,(VLOOKUP($A77,'LA33'!$A$1:$BZ$190,'LA33'!AH$1,0)),
IF(INDEX!$H$16=4,(VLOOKUP($A77,'LA34'!$A$1:$BZ$190,'LA34'!AH$1,0)),0)))),".")</f>
        <v>0</v>
      </c>
      <c r="AK77" s="27">
        <f>IFERROR(
IF(INDEX!$H$16=1,(VLOOKUP($A77,'LA31'!$A$1:$BZ$190,'LA31'!AI$1,0)),
IF(INDEX!$H$16=2,(VLOOKUP($A77,'LA32'!$A$1:$BZ$190,'LA32'!AI$1,0)),
IF(INDEX!$H$16=3,(VLOOKUP($A77,'LA33'!$A$1:$BZ$190,'LA33'!AI$1,0)),
IF(INDEX!$H$16=4,(VLOOKUP($A77,'LA34'!$A$1:$BZ$190,'LA34'!AI$1,0)),0)))),".")</f>
        <v>7.0000000000000007E-2</v>
      </c>
      <c r="AL77" s="27">
        <f>IFERROR(
IF(INDEX!$H$16=1,(VLOOKUP($A77,'LA31'!$A$1:$BZ$190,'LA31'!AJ$1,0)),
IF(INDEX!$H$16=2,(VLOOKUP($A77,'LA32'!$A$1:$BZ$190,'LA32'!AJ$1,0)),
IF(INDEX!$H$16=3,(VLOOKUP($A77,'LA33'!$A$1:$BZ$190,'LA33'!AJ$1,0)),
IF(INDEX!$H$16=4,(VLOOKUP($A77,'LA34'!$A$1:$BZ$190,'LA34'!AJ$1,0)),0)))),".")</f>
        <v>0.06</v>
      </c>
      <c r="AM77" s="27">
        <f>IFERROR(
IF(INDEX!$H$16=1,(VLOOKUP($A77,'LA31'!$A$1:$BZ$190,'LA31'!AK$1,0)),
IF(INDEX!$H$16=2,(VLOOKUP($A77,'LA32'!$A$1:$BZ$190,'LA32'!AK$1,0)),
IF(INDEX!$H$16=3,(VLOOKUP($A77,'LA33'!$A$1:$BZ$190,'LA33'!AK$1,0)),
IF(INDEX!$H$16=4,(VLOOKUP($A77,'LA34'!$A$1:$BZ$190,'LA34'!AK$1,0)),0)))),".")</f>
        <v>0.06</v>
      </c>
      <c r="AN77" s="27">
        <f>IFERROR(
IF(INDEX!$H$16=1,(VLOOKUP($A77,'LA31'!$A$1:$BZ$190,'LA31'!AL$1,0)),
IF(INDEX!$H$16=2,(VLOOKUP($A77,'LA32'!$A$1:$BZ$190,'LA32'!AL$1,0)),
IF(INDEX!$H$16=3,(VLOOKUP($A77,'LA33'!$A$1:$BZ$190,'LA33'!AL$1,0)),
IF(INDEX!$H$16=4,(VLOOKUP($A77,'LA34'!$A$1:$BZ$190,'LA34'!AL$1,0)),0)))),".")</f>
        <v>0</v>
      </c>
      <c r="AO77" s="27">
        <f>IFERROR(
IF(INDEX!$H$16=1,(VLOOKUP($A77,'LA31'!$A$1:$BZ$190,'LA31'!AM$1,0)),
IF(INDEX!$H$16=2,(VLOOKUP($A77,'LA32'!$A$1:$BZ$190,'LA32'!AM$1,0)),
IF(INDEX!$H$16=3,(VLOOKUP($A77,'LA33'!$A$1:$BZ$190,'LA33'!AM$1,0)),
IF(INDEX!$H$16=4,(VLOOKUP($A77,'LA34'!$A$1:$BZ$190,'LA34'!AM$1,0)),0)))),".")</f>
        <v>0</v>
      </c>
      <c r="AP77" s="27">
        <f>IFERROR(
IF(INDEX!$H$16=1,(VLOOKUP($A77,'LA31'!$A$1:$BZ$190,'LA31'!AN$1,0)),
IF(INDEX!$H$16=2,(VLOOKUP($A77,'LA32'!$A$1:$BZ$190,'LA32'!AN$1,0)),
IF(INDEX!$H$16=3,(VLOOKUP($A77,'LA33'!$A$1:$BZ$190,'LA33'!AN$1,0)),
IF(INDEX!$H$16=4,(VLOOKUP($A77,'LA34'!$A$1:$BZ$190,'LA34'!AN$1,0)),0)))),".")</f>
        <v>0</v>
      </c>
      <c r="AQ77" s="27">
        <f>IFERROR(
IF(INDEX!$H$16=1,(VLOOKUP($A77,'LA31'!$A$1:$BZ$190,'LA31'!AO$1,0)),
IF(INDEX!$H$16=2,(VLOOKUP($A77,'LA32'!$A$1:$BZ$190,'LA32'!AO$1,0)),
IF(INDEX!$H$16=3,(VLOOKUP($A77,'LA33'!$A$1:$BZ$190,'LA33'!AO$1,0)),
IF(INDEX!$H$16=4,(VLOOKUP($A77,'LA34'!$A$1:$BZ$190,'LA34'!AO$1,0)),0)))),".")</f>
        <v>0</v>
      </c>
      <c r="AR77" s="27">
        <f>IFERROR(
IF(INDEX!$H$16=1,(VLOOKUP($A77,'LA31'!$A$1:$BZ$190,'LA31'!AP$1,0)),
IF(INDEX!$H$16=2,(VLOOKUP($A77,'LA32'!$A$1:$BZ$190,'LA32'!AP$1,0)),
IF(INDEX!$H$16=3,(VLOOKUP($A77,'LA33'!$A$1:$BZ$190,'LA33'!AP$1,0)),
IF(INDEX!$H$16=4,(VLOOKUP($A77,'LA34'!$A$1:$BZ$190,'LA34'!AP$1,0)),0)))),".")</f>
        <v>0.01</v>
      </c>
      <c r="AS77" s="27" t="str">
        <f>IFERROR(
IF(INDEX!$H$16=1,(VLOOKUP($A77,'LA31'!$A$1:$BZ$190,'LA31'!AQ$1,0)),
IF(INDEX!$H$16=2,(VLOOKUP($A77,'LA32'!$A$1:$BZ$190,'LA32'!AQ$1,0)),
IF(INDEX!$H$16=3,(VLOOKUP($A77,'LA33'!$A$1:$BZ$190,'LA33'!AQ$1,0)),
IF(INDEX!$H$16=4,(VLOOKUP($A77,'LA34'!$A$1:$BZ$190,'LA34'!AQ$1,0)),0)))),".")</f>
        <v>-</v>
      </c>
      <c r="AT77" s="27" t="str">
        <f>IFERROR(
IF(INDEX!$H$16=1,(VLOOKUP($A77,'LA31'!$A$1:$BZ$190,'LA31'!AR$1,0)),
IF(INDEX!$H$16=2,(VLOOKUP($A77,'LA32'!$A$1:$BZ$190,'LA32'!AR$1,0)),
IF(INDEX!$H$16=3,(VLOOKUP($A77,'LA33'!$A$1:$BZ$190,'LA33'!AR$1,0)),
IF(INDEX!$H$16=4,(VLOOKUP($A77,'LA34'!$A$1:$BZ$190,'LA34'!AR$1,0)),0)))),".")</f>
        <v>x</v>
      </c>
      <c r="AU77" s="27">
        <f>IFERROR(
IF(INDEX!$H$16=1,(VLOOKUP($A77,'LA31'!$A$1:$BZ$190,'LA31'!AS$1,0)),
IF(INDEX!$H$16=2,(VLOOKUP($A77,'LA32'!$A$1:$BZ$190,'LA32'!AS$1,0)),
IF(INDEX!$H$16=3,(VLOOKUP($A77,'LA33'!$A$1:$BZ$190,'LA33'!AS$1,0)),
IF(INDEX!$H$16=4,(VLOOKUP($A77,'LA34'!$A$1:$BZ$190,'LA34'!AS$1,0)),0)))),".")</f>
        <v>0.01</v>
      </c>
      <c r="AV77" s="27">
        <f>IFERROR(
IF(INDEX!$H$16=1,(VLOOKUP($A77,'LA31'!$A$1:$BZ$190,'LA31'!AT$1,0)),
IF(INDEX!$H$16=2,(VLOOKUP($A77,'LA32'!$A$1:$BZ$190,'LA32'!AT$1,0)),
IF(INDEX!$H$16=3,(VLOOKUP($A77,'LA33'!$A$1:$BZ$190,'LA33'!AT$1,0)),
IF(INDEX!$H$16=4,(VLOOKUP($A77,'LA34'!$A$1:$BZ$190,'LA34'!AT$1,0)),0)))),".")</f>
        <v>0.01</v>
      </c>
      <c r="AW77" s="27" t="str">
        <f>IFERROR(
IF(INDEX!$H$16=1,(VLOOKUP($A77,'LA31'!$A$1:$BZ$190,'LA31'!AU$1,0)),
IF(INDEX!$H$16=2,(VLOOKUP($A77,'LA32'!$A$1:$BZ$190,'LA32'!AU$1,0)),
IF(INDEX!$H$16=3,(VLOOKUP($A77,'LA33'!$A$1:$BZ$190,'LA33'!AU$1,0)),
IF(INDEX!$H$16=4,(VLOOKUP($A77,'LA34'!$A$1:$BZ$190,'LA34'!AU$1,0)),0)))),".")</f>
        <v>x</v>
      </c>
      <c r="AX77" s="27">
        <f>IFERROR(
IF(INDEX!$H$16=1,(VLOOKUP($A77,'LA31'!$A$1:$BZ$190,'LA31'!AV$1,0)),
IF(INDEX!$H$16=2,(VLOOKUP($A77,'LA32'!$A$1:$BZ$190,'LA32'!AV$1,0)),
IF(INDEX!$H$16=3,(VLOOKUP($A77,'LA33'!$A$1:$BZ$190,'LA33'!AV$1,0)),
IF(INDEX!$H$16=4,(VLOOKUP($A77,'LA34'!$A$1:$BZ$190,'LA34'!AV$1,0)),0)))),".")</f>
        <v>0.01</v>
      </c>
      <c r="AY77" s="27">
        <f>IFERROR(
IF(INDEX!$H$16=1,(VLOOKUP($A77,'LA31'!$A$1:$BZ$190,'LA31'!AW$1,0)),
IF(INDEX!$H$16=2,(VLOOKUP($A77,'LA32'!$A$1:$BZ$190,'LA32'!AW$1,0)),
IF(INDEX!$H$16=3,(VLOOKUP($A77,'LA33'!$A$1:$BZ$190,'LA33'!AW$1,0)),
IF(INDEX!$H$16=4,(VLOOKUP($A77,'LA34'!$A$1:$BZ$190,'LA34'!AW$1,0)),0)))),".")</f>
        <v>0.01</v>
      </c>
      <c r="AZ77" s="27">
        <f>IFERROR(
IF(INDEX!$H$16=1,(VLOOKUP($A77,'LA31'!$A$1:$BZ$190,'LA31'!AX$1,0)),
IF(INDEX!$H$16=2,(VLOOKUP($A77,'LA32'!$A$1:$BZ$190,'LA32'!AX$1,0)),
IF(INDEX!$H$16=3,(VLOOKUP($A77,'LA33'!$A$1:$BZ$190,'LA33'!AX$1,0)),
IF(INDEX!$H$16=4,(VLOOKUP($A77,'LA34'!$A$1:$BZ$190,'LA34'!AX$1,0)),0)))),".")</f>
        <v>0</v>
      </c>
      <c r="BA77" s="27" t="str">
        <f>IFERROR(
IF(INDEX!$H$16=1,(VLOOKUP($A77,'LA31'!$A$1:$BZ$190,'LA31'!AY$1,0)),
IF(INDEX!$H$16=2,(VLOOKUP($A77,'LA32'!$A$1:$BZ$190,'LA32'!AY$1,0)),
IF(INDEX!$H$16=3,(VLOOKUP($A77,'LA33'!$A$1:$BZ$190,'LA33'!AY$1,0)),
IF(INDEX!$H$16=4,(VLOOKUP($A77,'LA34'!$A$1:$BZ$190,'LA34'!AY$1,0)),0)))),".")</f>
        <v>x</v>
      </c>
      <c r="BB77" s="27" t="str">
        <f>IFERROR(
IF(INDEX!$H$16=1,(VLOOKUP($A77,'LA31'!$A$1:$BZ$190,'LA31'!AZ$1,0)),
IF(INDEX!$H$16=2,(VLOOKUP($A77,'LA32'!$A$1:$BZ$190,'LA32'!AZ$1,0)),
IF(INDEX!$H$16=3,(VLOOKUP($A77,'LA33'!$A$1:$BZ$190,'LA33'!AZ$1,0)),
IF(INDEX!$H$16=4,(VLOOKUP($A77,'LA34'!$A$1:$BZ$190,'LA34'!AZ$1,0)),0)))),".")</f>
        <v>x</v>
      </c>
      <c r="BC77" s="27">
        <f>IFERROR(
IF(INDEX!$H$16=1,(VLOOKUP($A77,'LA31'!$A$1:$BZ$190,'LA31'!BA$1,0)),
IF(INDEX!$H$16=2,(VLOOKUP($A77,'LA32'!$A$1:$BZ$190,'LA32'!BA$1,0)),
IF(INDEX!$H$16=3,(VLOOKUP($A77,'LA33'!$A$1:$BZ$190,'LA33'!BA$1,0)),
IF(INDEX!$H$16=4,(VLOOKUP($A77,'LA34'!$A$1:$BZ$190,'LA34'!BA$1,0)),0)))),".")</f>
        <v>0</v>
      </c>
      <c r="BD77" s="27" t="str">
        <f>IFERROR(
IF(INDEX!$H$16=1,(VLOOKUP($A77,'LA31'!$A$1:$BZ$190,'LA31'!BB$1,0)),
IF(INDEX!$H$16=2,(VLOOKUP($A77,'LA32'!$A$1:$BZ$190,'LA32'!BB$1,0)),
IF(INDEX!$H$16=3,(VLOOKUP($A77,'LA33'!$A$1:$BZ$190,'LA33'!BB$1,0)),
IF(INDEX!$H$16=4,(VLOOKUP($A77,'LA34'!$A$1:$BZ$190,'LA34'!BB$1,0)),0)))),".")</f>
        <v>x</v>
      </c>
      <c r="BE77" s="27" t="str">
        <f>IFERROR(
IF(INDEX!$H$16=1,(VLOOKUP($A77,'LA31'!$A$1:$BZ$190,'LA31'!BC$1,0)),
IF(INDEX!$H$16=2,(VLOOKUP($A77,'LA32'!$A$1:$BZ$190,'LA32'!BC$1,0)),
IF(INDEX!$H$16=3,(VLOOKUP($A77,'LA33'!$A$1:$BZ$190,'LA33'!BC$1,0)),
IF(INDEX!$H$16=4,(VLOOKUP($A77,'LA34'!$A$1:$BZ$190,'LA34'!BC$1,0)),0)))),".")</f>
        <v>x</v>
      </c>
      <c r="BF77" s="27">
        <f>IFERROR(
IF(INDEX!$H$16=1,(VLOOKUP($A77,'LA31'!$A$1:$BZ$190,'LA31'!BD$1,0)),
IF(INDEX!$H$16=2,(VLOOKUP($A77,'LA32'!$A$1:$BZ$190,'LA32'!BD$1,0)),
IF(INDEX!$H$16=3,(VLOOKUP($A77,'LA33'!$A$1:$BZ$190,'LA33'!BD$1,0)),
IF(INDEX!$H$16=4,(VLOOKUP($A77,'LA34'!$A$1:$BZ$190,'LA34'!BD$1,0)),0)))),".")</f>
        <v>0.03</v>
      </c>
      <c r="BG77" s="27">
        <f>IFERROR(
IF(INDEX!$H$16=1,(VLOOKUP($A77,'LA31'!$A$1:$BZ$190,'LA31'!BE$1,0)),
IF(INDEX!$H$16=2,(VLOOKUP($A77,'LA32'!$A$1:$BZ$190,'LA32'!BE$1,0)),
IF(INDEX!$H$16=3,(VLOOKUP($A77,'LA33'!$A$1:$BZ$190,'LA33'!BE$1,0)),
IF(INDEX!$H$16=4,(VLOOKUP($A77,'LA34'!$A$1:$BZ$190,'LA34'!BE$1,0)),0)))),".")</f>
        <v>0.01</v>
      </c>
      <c r="BH77" s="27">
        <f>IFERROR(
IF(INDEX!$H$16=1,(VLOOKUP($A77,'LA31'!$A$1:$BZ$190,'LA31'!BF$1,0)),
IF(INDEX!$H$16=2,(VLOOKUP($A77,'LA32'!$A$1:$BZ$190,'LA32'!BF$1,0)),
IF(INDEX!$H$16=3,(VLOOKUP($A77,'LA33'!$A$1:$BZ$190,'LA33'!BF$1,0)),
IF(INDEX!$H$16=4,(VLOOKUP($A77,'LA34'!$A$1:$BZ$190,'LA34'!BF$1,0)),0)))),".")</f>
        <v>0.01</v>
      </c>
      <c r="BI77" s="27">
        <f>IFERROR(
IF(INDEX!$H$16=1,(VLOOKUP($A77,'LA31'!$A$1:$BZ$190,'LA31'!BG$1,0)),
IF(INDEX!$H$16=2,(VLOOKUP($A77,'LA32'!$A$1:$BZ$190,'LA32'!BG$1,0)),
IF(INDEX!$H$16=3,(VLOOKUP($A77,'LA33'!$A$1:$BZ$190,'LA33'!BG$1,0)),
IF(INDEX!$H$16=4,(VLOOKUP($A77,'LA34'!$A$1:$BZ$190,'LA34'!BG$1,0)),0)))),".")</f>
        <v>7.0000000000000007E-2</v>
      </c>
      <c r="BJ77" s="27">
        <f>IFERROR(
IF(INDEX!$H$16=1,(VLOOKUP($A77,'LA31'!$A$1:$BZ$190,'LA31'!BH$1,0)),
IF(INDEX!$H$16=2,(VLOOKUP($A77,'LA32'!$A$1:$BZ$190,'LA32'!BH$1,0)),
IF(INDEX!$H$16=3,(VLOOKUP($A77,'LA33'!$A$1:$BZ$190,'LA33'!BH$1,0)),
IF(INDEX!$H$16=4,(VLOOKUP($A77,'LA34'!$A$1:$BZ$190,'LA34'!BH$1,0)),0)))),".")</f>
        <v>0.05</v>
      </c>
      <c r="BK77" s="27">
        <f>IFERROR(
IF(INDEX!$H$16=1,(VLOOKUP($A77,'LA31'!$A$1:$BZ$190,'LA31'!BI$1,0)),
IF(INDEX!$H$16=2,(VLOOKUP($A77,'LA32'!$A$1:$BZ$190,'LA32'!BI$1,0)),
IF(INDEX!$H$16=3,(VLOOKUP($A77,'LA33'!$A$1:$BZ$190,'LA33'!BI$1,0)),
IF(INDEX!$H$16=4,(VLOOKUP($A77,'LA34'!$A$1:$BZ$190,'LA34'!BI$1,0)),0)))),".")</f>
        <v>0.05</v>
      </c>
      <c r="BL77" s="27">
        <f>IFERROR(
IF(INDEX!$H$16=1,(VLOOKUP($A77,'LA31'!$A$1:$BZ$190,'LA31'!BJ$1,0)),
IF(INDEX!$H$16=2,(VLOOKUP($A77,'LA32'!$A$1:$BZ$190,'LA32'!BJ$1,0)),
IF(INDEX!$H$16=3,(VLOOKUP($A77,'LA33'!$A$1:$BZ$190,'LA33'!BJ$1,0)),
IF(INDEX!$H$16=4,(VLOOKUP($A77,'LA34'!$A$1:$BZ$190,'LA34'!BJ$1,0)),0)))),".")</f>
        <v>0.03</v>
      </c>
      <c r="BM77" s="27">
        <f>IFERROR(
IF(INDEX!$H$16=1,(VLOOKUP($A77,'LA31'!$A$1:$BZ$190,'LA31'!BK$1,0)),
IF(INDEX!$H$16=2,(VLOOKUP($A77,'LA32'!$A$1:$BZ$190,'LA32'!BK$1,0)),
IF(INDEX!$H$16=3,(VLOOKUP($A77,'LA33'!$A$1:$BZ$190,'LA33'!BK$1,0)),
IF(INDEX!$H$16=4,(VLOOKUP($A77,'LA34'!$A$1:$BZ$190,'LA34'!BK$1,0)),0)))),".")</f>
        <v>0.01</v>
      </c>
      <c r="BN77" s="27">
        <f>IFERROR(
IF(INDEX!$H$16=1,(VLOOKUP($A77,'LA31'!$A$1:$BZ$190,'LA31'!BL$1,0)),
IF(INDEX!$H$16=2,(VLOOKUP($A77,'LA32'!$A$1:$BZ$190,'LA32'!BL$1,0)),
IF(INDEX!$H$16=3,(VLOOKUP($A77,'LA33'!$A$1:$BZ$190,'LA33'!BL$1,0)),
IF(INDEX!$H$16=4,(VLOOKUP($A77,'LA34'!$A$1:$BZ$190,'LA34'!BL$1,0)),0)))),".")</f>
        <v>0.02</v>
      </c>
      <c r="BO77" s="27" t="str">
        <f>IFERROR(
IF(INDEX!$H$16=1,(VLOOKUP($A77,'LA31'!$A$1:$BZ$190,'LA31'!BM$1,0)),
IF(INDEX!$H$16=2,(VLOOKUP($A77,'LA32'!$A$1:$BZ$190,'LA32'!BM$1,0)),
IF(INDEX!$H$16=3,(VLOOKUP($A77,'LA33'!$A$1:$BZ$190,'LA33'!BM$1,0)),
IF(INDEX!$H$16=4,(VLOOKUP($A77,'LA34'!$A$1:$BZ$190,'LA34'!BM$1,0)),0)))),".")</f>
        <v>x</v>
      </c>
      <c r="BP77" s="27">
        <f>IFERROR(
IF(INDEX!$H$16=1,(VLOOKUP($A77,'LA31'!$A$1:$BZ$190,'LA31'!BN$1,0)),
IF(INDEX!$H$16=2,(VLOOKUP($A77,'LA32'!$A$1:$BZ$190,'LA32'!BN$1,0)),
IF(INDEX!$H$16=3,(VLOOKUP($A77,'LA33'!$A$1:$BZ$190,'LA33'!BN$1,0)),
IF(INDEX!$H$16=4,(VLOOKUP($A77,'LA34'!$A$1:$BZ$190,'LA34'!BN$1,0)),0)))),".")</f>
        <v>0.01</v>
      </c>
      <c r="BQ77" s="27">
        <f>IFERROR(
IF(INDEX!$H$16=1,(VLOOKUP($A77,'LA31'!$A$1:$BZ$190,'LA31'!BO$1,0)),
IF(INDEX!$H$16=2,(VLOOKUP($A77,'LA32'!$A$1:$BZ$190,'LA32'!BO$1,0)),
IF(INDEX!$H$16=3,(VLOOKUP($A77,'LA33'!$A$1:$BZ$190,'LA33'!BO$1,0)),
IF(INDEX!$H$16=4,(VLOOKUP($A77,'LA34'!$A$1:$BZ$190,'LA34'!BO$1,0)),0)))),".")</f>
        <v>0.01</v>
      </c>
    </row>
    <row r="78" spans="1:69" x14ac:dyDescent="0.2">
      <c r="A78" s="7">
        <v>420</v>
      </c>
      <c r="B78" s="13" t="s">
        <v>188</v>
      </c>
      <c r="C78" s="96" t="s">
        <v>128</v>
      </c>
      <c r="D78" s="26" t="str">
        <f>IFERROR(
IF(INDEX!$H$16=1,(VLOOKUP($A78,'LA31'!$A$1:$BZ$190,'LA31'!B$1,0)),
IF(INDEX!$H$16=2,(VLOOKUP($A78,'LA32'!$A$1:$BZ$190,'LA32'!B$1,0)),
IF(INDEX!$H$16=3,(VLOOKUP($A78,'LA33'!$A$1:$BZ$190,'LA33'!B$1,0)),
IF(INDEX!$H$16=4,(VLOOKUP($A78,'LA34'!$A$1:$BZ$190,'LA34'!B$1,0)),0)))),".")</f>
        <v>.</v>
      </c>
      <c r="E78" s="26">
        <f>IFERROR(
IF(INDEX!$H$16=1,(VLOOKUP($A78,'LA31'!$A$1:$BZ$190,'LA31'!C$1,0)),
IF(INDEX!$H$16=2,(VLOOKUP($A78,'LA32'!$A$1:$BZ$190,'LA32'!C$1,0)),
IF(INDEX!$H$16=3,(VLOOKUP($A78,'LA33'!$A$1:$BZ$190,'LA33'!C$1,0)),
IF(INDEX!$H$16=4,(VLOOKUP($A78,'LA34'!$A$1:$BZ$190,'LA34'!C$1,0)),0)))),".")</f>
        <v>20</v>
      </c>
      <c r="F78" s="26">
        <f>IFERROR(
IF(INDEX!$H$16=1,(VLOOKUP($A78,'LA31'!$A$1:$BZ$190,'LA31'!D$1,0)),
IF(INDEX!$H$16=2,(VLOOKUP($A78,'LA32'!$A$1:$BZ$190,'LA32'!D$1,0)),
IF(INDEX!$H$16=3,(VLOOKUP($A78,'LA33'!$A$1:$BZ$190,'LA33'!D$1,0)),
IF(INDEX!$H$16=4,(VLOOKUP($A78,'LA34'!$A$1:$BZ$190,'LA34'!D$1,0)),0)))),".")</f>
        <v>20</v>
      </c>
      <c r="G78" s="27" t="str">
        <f>IFERROR(
IF(INDEX!$H$16=1,(VLOOKUP($A78,'LA31'!$A$1:$BZ$190,'LA31'!E$1,0)),
IF(INDEX!$H$16=2,(VLOOKUP($A78,'LA32'!$A$1:$BZ$190,'LA32'!E$1,0)),
IF(INDEX!$H$16=3,(VLOOKUP($A78,'LA33'!$A$1:$BZ$190,'LA33'!E$1,0)),
IF(INDEX!$H$16=4,(VLOOKUP($A78,'LA34'!$A$1:$BZ$190,'LA34'!E$1,0)),0)))),".")</f>
        <v>.</v>
      </c>
      <c r="H78" s="27">
        <f>IFERROR(
IF(INDEX!$H$16=1,(VLOOKUP($A78,'LA31'!$A$1:$BZ$190,'LA31'!F$1,0)),
IF(INDEX!$H$16=2,(VLOOKUP($A78,'LA32'!$A$1:$BZ$190,'LA32'!F$1,0)),
IF(INDEX!$H$16=3,(VLOOKUP($A78,'LA33'!$A$1:$BZ$190,'LA33'!F$1,0)),
IF(INDEX!$H$16=4,(VLOOKUP($A78,'LA34'!$A$1:$BZ$190,'LA34'!F$1,0)),0)))),".")</f>
        <v>0.9</v>
      </c>
      <c r="I78" s="27">
        <f>IFERROR(
IF(INDEX!$H$16=1,(VLOOKUP($A78,'LA31'!$A$1:$BZ$190,'LA31'!G$1,0)),
IF(INDEX!$H$16=2,(VLOOKUP($A78,'LA32'!$A$1:$BZ$190,'LA32'!G$1,0)),
IF(INDEX!$H$16=3,(VLOOKUP($A78,'LA33'!$A$1:$BZ$190,'LA33'!G$1,0)),
IF(INDEX!$H$16=4,(VLOOKUP($A78,'LA34'!$A$1:$BZ$190,'LA34'!G$1,0)),0)))),".")</f>
        <v>0.9</v>
      </c>
      <c r="J78" s="27" t="str">
        <f>IFERROR(
IF(INDEX!$H$16=1,(VLOOKUP($A78,'LA31'!$A$1:$BZ$190,'LA31'!H$1,0)),
IF(INDEX!$H$16=2,(VLOOKUP($A78,'LA32'!$A$1:$BZ$190,'LA32'!H$1,0)),
IF(INDEX!$H$16=3,(VLOOKUP($A78,'LA33'!$A$1:$BZ$190,'LA33'!H$1,0)),
IF(INDEX!$H$16=4,(VLOOKUP($A78,'LA34'!$A$1:$BZ$190,'LA34'!H$1,0)),0)))),".")</f>
        <v>.</v>
      </c>
      <c r="K78" s="27">
        <f>IFERROR(
IF(INDEX!$H$16=1,(VLOOKUP($A78,'LA31'!$A$1:$BZ$190,'LA31'!I$1,0)),
IF(INDEX!$H$16=2,(VLOOKUP($A78,'LA32'!$A$1:$BZ$190,'LA32'!I$1,0)),
IF(INDEX!$H$16=3,(VLOOKUP($A78,'LA33'!$A$1:$BZ$190,'LA33'!I$1,0)),
IF(INDEX!$H$16=4,(VLOOKUP($A78,'LA34'!$A$1:$BZ$190,'LA34'!I$1,0)),0)))),".")</f>
        <v>0.9</v>
      </c>
      <c r="L78" s="27">
        <f>IFERROR(
IF(INDEX!$H$16=1,(VLOOKUP($A78,'LA31'!$A$1:$BZ$190,'LA31'!J$1,0)),
IF(INDEX!$H$16=2,(VLOOKUP($A78,'LA32'!$A$1:$BZ$190,'LA32'!J$1,0)),
IF(INDEX!$H$16=3,(VLOOKUP($A78,'LA33'!$A$1:$BZ$190,'LA33'!J$1,0)),
IF(INDEX!$H$16=4,(VLOOKUP($A78,'LA34'!$A$1:$BZ$190,'LA34'!J$1,0)),0)))),".")</f>
        <v>0.9</v>
      </c>
      <c r="M78" s="27" t="str">
        <f>IFERROR(
IF(INDEX!$H$16=1,(VLOOKUP($A78,'LA31'!$A$1:$BZ$190,'LA31'!K$1,0)),
IF(INDEX!$H$16=2,(VLOOKUP($A78,'LA32'!$A$1:$BZ$190,'LA32'!K$1,0)),
IF(INDEX!$H$16=3,(VLOOKUP($A78,'LA33'!$A$1:$BZ$190,'LA33'!K$1,0)),
IF(INDEX!$H$16=4,(VLOOKUP($A78,'LA34'!$A$1:$BZ$190,'LA34'!K$1,0)),0)))),".")</f>
        <v>.</v>
      </c>
      <c r="N78" s="27">
        <f>IFERROR(
IF(INDEX!$H$16=1,(VLOOKUP($A78,'LA31'!$A$1:$BZ$190,'LA31'!L$1,0)),
IF(INDEX!$H$16=2,(VLOOKUP($A78,'LA32'!$A$1:$BZ$190,'LA32'!L$1,0)),
IF(INDEX!$H$16=3,(VLOOKUP($A78,'LA33'!$A$1:$BZ$190,'LA33'!L$1,0)),
IF(INDEX!$H$16=4,(VLOOKUP($A78,'LA34'!$A$1:$BZ$190,'LA34'!L$1,0)),0)))),".")</f>
        <v>0.71</v>
      </c>
      <c r="O78" s="27">
        <f>IFERROR(
IF(INDEX!$H$16=1,(VLOOKUP($A78,'LA31'!$A$1:$BZ$190,'LA31'!M$1,0)),
IF(INDEX!$H$16=2,(VLOOKUP($A78,'LA32'!$A$1:$BZ$190,'LA32'!M$1,0)),
IF(INDEX!$H$16=3,(VLOOKUP($A78,'LA33'!$A$1:$BZ$190,'LA33'!M$1,0)),
IF(INDEX!$H$16=4,(VLOOKUP($A78,'LA34'!$A$1:$BZ$190,'LA34'!M$1,0)),0)))),".")</f>
        <v>0.71</v>
      </c>
      <c r="P78" s="27" t="str">
        <f>IFERROR(
IF(INDEX!$H$16=1,(VLOOKUP($A78,'LA31'!$A$1:$BZ$190,'LA31'!N$1,0)),
IF(INDEX!$H$16=2,(VLOOKUP($A78,'LA32'!$A$1:$BZ$190,'LA32'!N$1,0)),
IF(INDEX!$H$16=3,(VLOOKUP($A78,'LA33'!$A$1:$BZ$190,'LA33'!N$1,0)),
IF(INDEX!$H$16=4,(VLOOKUP($A78,'LA34'!$A$1:$BZ$190,'LA34'!N$1,0)),0)))),".")</f>
        <v>.</v>
      </c>
      <c r="Q78" s="27" t="str">
        <f>IFERROR(
IF(INDEX!$H$16=1,(VLOOKUP($A78,'LA31'!$A$1:$BZ$190,'LA31'!O$1,0)),
IF(INDEX!$H$16=2,(VLOOKUP($A78,'LA32'!$A$1:$BZ$190,'LA32'!O$1,0)),
IF(INDEX!$H$16=3,(VLOOKUP($A78,'LA33'!$A$1:$BZ$190,'LA33'!O$1,0)),
IF(INDEX!$H$16=4,(VLOOKUP($A78,'LA34'!$A$1:$BZ$190,'LA34'!O$1,0)),0)))),".")</f>
        <v>x</v>
      </c>
      <c r="R78" s="27" t="str">
        <f>IFERROR(
IF(INDEX!$H$16=1,(VLOOKUP($A78,'LA31'!$A$1:$BZ$190,'LA31'!P$1,0)),
IF(INDEX!$H$16=2,(VLOOKUP($A78,'LA32'!$A$1:$BZ$190,'LA32'!P$1,0)),
IF(INDEX!$H$16=3,(VLOOKUP($A78,'LA33'!$A$1:$BZ$190,'LA33'!P$1,0)),
IF(INDEX!$H$16=4,(VLOOKUP($A78,'LA34'!$A$1:$BZ$190,'LA34'!P$1,0)),0)))),".")</f>
        <v>x</v>
      </c>
      <c r="S78" s="27" t="str">
        <f>IFERROR(
IF(INDEX!$H$16=1,(VLOOKUP($A78,'LA31'!$A$1:$BZ$190,'LA31'!Q$1,0)),
IF(INDEX!$H$16=2,(VLOOKUP($A78,'LA32'!$A$1:$BZ$190,'LA32'!Q$1,0)),
IF(INDEX!$H$16=3,(VLOOKUP($A78,'LA33'!$A$1:$BZ$190,'LA33'!Q$1,0)),
IF(INDEX!$H$16=4,(VLOOKUP($A78,'LA34'!$A$1:$BZ$190,'LA34'!Q$1,0)),0)))),".")</f>
        <v>.</v>
      </c>
      <c r="T78" s="27">
        <f>IFERROR(
IF(INDEX!$H$16=1,(VLOOKUP($A78,'LA31'!$A$1:$BZ$190,'LA31'!R$1,0)),
IF(INDEX!$H$16=2,(VLOOKUP($A78,'LA32'!$A$1:$BZ$190,'LA32'!R$1,0)),
IF(INDEX!$H$16=3,(VLOOKUP($A78,'LA33'!$A$1:$BZ$190,'LA33'!R$1,0)),
IF(INDEX!$H$16=4,(VLOOKUP($A78,'LA34'!$A$1:$BZ$190,'LA34'!R$1,0)),0)))),".")</f>
        <v>0</v>
      </c>
      <c r="U78" s="27">
        <f>IFERROR(
IF(INDEX!$H$16=1,(VLOOKUP($A78,'LA31'!$A$1:$BZ$190,'LA31'!S$1,0)),
IF(INDEX!$H$16=2,(VLOOKUP($A78,'LA32'!$A$1:$BZ$190,'LA32'!S$1,0)),
IF(INDEX!$H$16=3,(VLOOKUP($A78,'LA33'!$A$1:$BZ$190,'LA33'!S$1,0)),
IF(INDEX!$H$16=4,(VLOOKUP($A78,'LA34'!$A$1:$BZ$190,'LA34'!S$1,0)),0)))),".")</f>
        <v>0</v>
      </c>
      <c r="V78" s="27" t="str">
        <f>IFERROR(
IF(INDEX!$H$16=1,(VLOOKUP($A78,'LA31'!$A$1:$BZ$190,'LA31'!T$1,0)),
IF(INDEX!$H$16=2,(VLOOKUP($A78,'LA32'!$A$1:$BZ$190,'LA32'!T$1,0)),
IF(INDEX!$H$16=3,(VLOOKUP($A78,'LA33'!$A$1:$BZ$190,'LA33'!T$1,0)),
IF(INDEX!$H$16=4,(VLOOKUP($A78,'LA34'!$A$1:$BZ$190,'LA34'!T$1,0)),0)))),".")</f>
        <v>.</v>
      </c>
      <c r="W78" s="27" t="str">
        <f>IFERROR(
IF(INDEX!$H$16=1,(VLOOKUP($A78,'LA31'!$A$1:$BZ$190,'LA31'!U$1,0)),
IF(INDEX!$H$16=2,(VLOOKUP($A78,'LA32'!$A$1:$BZ$190,'LA32'!U$1,0)),
IF(INDEX!$H$16=3,(VLOOKUP($A78,'LA33'!$A$1:$BZ$190,'LA33'!U$1,0)),
IF(INDEX!$H$16=4,(VLOOKUP($A78,'LA34'!$A$1:$BZ$190,'LA34'!U$1,0)),0)))),".")</f>
        <v>x</v>
      </c>
      <c r="X78" s="27" t="str">
        <f>IFERROR(
IF(INDEX!$H$16=1,(VLOOKUP($A78,'LA31'!$A$1:$BZ$190,'LA31'!V$1,0)),
IF(INDEX!$H$16=2,(VLOOKUP($A78,'LA32'!$A$1:$BZ$190,'LA32'!V$1,0)),
IF(INDEX!$H$16=3,(VLOOKUP($A78,'LA33'!$A$1:$BZ$190,'LA33'!V$1,0)),
IF(INDEX!$H$16=4,(VLOOKUP($A78,'LA34'!$A$1:$BZ$190,'LA34'!V$1,0)),0)))),".")</f>
        <v>x</v>
      </c>
      <c r="Y78" s="27" t="str">
        <f>IFERROR(
IF(INDEX!$H$16=1,(VLOOKUP($A78,'LA31'!$A$1:$BZ$190,'LA31'!W$1,0)),
IF(INDEX!$H$16=2,(VLOOKUP($A78,'LA32'!$A$1:$BZ$190,'LA32'!W$1,0)),
IF(INDEX!$H$16=3,(VLOOKUP($A78,'LA33'!$A$1:$BZ$190,'LA33'!W$1,0)),
IF(INDEX!$H$16=4,(VLOOKUP($A78,'LA34'!$A$1:$BZ$190,'LA34'!W$1,0)),0)))),".")</f>
        <v>.</v>
      </c>
      <c r="Z78" s="27">
        <f>IFERROR(
IF(INDEX!$H$16=1,(VLOOKUP($A78,'LA31'!$A$1:$BZ$190,'LA31'!X$1,0)),
IF(INDEX!$H$16=2,(VLOOKUP($A78,'LA32'!$A$1:$BZ$190,'LA32'!X$1,0)),
IF(INDEX!$H$16=3,(VLOOKUP($A78,'LA33'!$A$1:$BZ$190,'LA33'!X$1,0)),
IF(INDEX!$H$16=4,(VLOOKUP($A78,'LA34'!$A$1:$BZ$190,'LA34'!X$1,0)),0)))),".")</f>
        <v>0</v>
      </c>
      <c r="AA78" s="27">
        <f>IFERROR(
IF(INDEX!$H$16=1,(VLOOKUP($A78,'LA31'!$A$1:$BZ$190,'LA31'!Y$1,0)),
IF(INDEX!$H$16=2,(VLOOKUP($A78,'LA32'!$A$1:$BZ$190,'LA32'!Y$1,0)),
IF(INDEX!$H$16=3,(VLOOKUP($A78,'LA33'!$A$1:$BZ$190,'LA33'!Y$1,0)),
IF(INDEX!$H$16=4,(VLOOKUP($A78,'LA34'!$A$1:$BZ$190,'LA34'!Y$1,0)),0)))),".")</f>
        <v>0</v>
      </c>
      <c r="AB78" s="27" t="str">
        <f>IFERROR(
IF(INDEX!$H$16=1,(VLOOKUP($A78,'LA31'!$A$1:$BZ$190,'LA31'!Z$1,0)),
IF(INDEX!$H$16=2,(VLOOKUP($A78,'LA32'!$A$1:$BZ$190,'LA32'!Z$1,0)),
IF(INDEX!$H$16=3,(VLOOKUP($A78,'LA33'!$A$1:$BZ$190,'LA33'!Z$1,0)),
IF(INDEX!$H$16=4,(VLOOKUP($A78,'LA34'!$A$1:$BZ$190,'LA34'!Z$1,0)),0)))),".")</f>
        <v>.</v>
      </c>
      <c r="AC78" s="27">
        <f>IFERROR(
IF(INDEX!$H$16=1,(VLOOKUP($A78,'LA31'!$A$1:$BZ$190,'LA31'!AA$1,0)),
IF(INDEX!$H$16=2,(VLOOKUP($A78,'LA32'!$A$1:$BZ$190,'LA32'!AA$1,0)),
IF(INDEX!$H$16=3,(VLOOKUP($A78,'LA33'!$A$1:$BZ$190,'LA33'!AA$1,0)),
IF(INDEX!$H$16=4,(VLOOKUP($A78,'LA34'!$A$1:$BZ$190,'LA34'!AA$1,0)),0)))),".")</f>
        <v>0</v>
      </c>
      <c r="AD78" s="27">
        <f>IFERROR(
IF(INDEX!$H$16=1,(VLOOKUP($A78,'LA31'!$A$1:$BZ$190,'LA31'!AB$1,0)),
IF(INDEX!$H$16=2,(VLOOKUP($A78,'LA32'!$A$1:$BZ$190,'LA32'!AB$1,0)),
IF(INDEX!$H$16=3,(VLOOKUP($A78,'LA33'!$A$1:$BZ$190,'LA33'!AB$1,0)),
IF(INDEX!$H$16=4,(VLOOKUP($A78,'LA34'!$A$1:$BZ$190,'LA34'!AB$1,0)),0)))),".")</f>
        <v>0</v>
      </c>
      <c r="AE78" s="27" t="str">
        <f>IFERROR(
IF(INDEX!$H$16=1,(VLOOKUP($A78,'LA31'!$A$1:$BZ$190,'LA31'!AC$1,0)),
IF(INDEX!$H$16=2,(VLOOKUP($A78,'LA32'!$A$1:$BZ$190,'LA32'!AC$1,0)),
IF(INDEX!$H$16=3,(VLOOKUP($A78,'LA33'!$A$1:$BZ$190,'LA33'!AC$1,0)),
IF(INDEX!$H$16=4,(VLOOKUP($A78,'LA34'!$A$1:$BZ$190,'LA34'!AC$1,0)),0)))),".")</f>
        <v>.</v>
      </c>
      <c r="AF78" s="27">
        <f>IFERROR(
IF(INDEX!$H$16=1,(VLOOKUP($A78,'LA31'!$A$1:$BZ$190,'LA31'!AD$1,0)),
IF(INDEX!$H$16=2,(VLOOKUP($A78,'LA32'!$A$1:$BZ$190,'LA32'!AD$1,0)),
IF(INDEX!$H$16=3,(VLOOKUP($A78,'LA33'!$A$1:$BZ$190,'LA33'!AD$1,0)),
IF(INDEX!$H$16=4,(VLOOKUP($A78,'LA34'!$A$1:$BZ$190,'LA34'!AD$1,0)),0)))),".")</f>
        <v>0</v>
      </c>
      <c r="AG78" s="27">
        <f>IFERROR(
IF(INDEX!$H$16=1,(VLOOKUP($A78,'LA31'!$A$1:$BZ$190,'LA31'!AE$1,0)),
IF(INDEX!$H$16=2,(VLOOKUP($A78,'LA32'!$A$1:$BZ$190,'LA32'!AE$1,0)),
IF(INDEX!$H$16=3,(VLOOKUP($A78,'LA33'!$A$1:$BZ$190,'LA33'!AE$1,0)),
IF(INDEX!$H$16=4,(VLOOKUP($A78,'LA34'!$A$1:$BZ$190,'LA34'!AE$1,0)),0)))),".")</f>
        <v>0</v>
      </c>
      <c r="AH78" s="27" t="str">
        <f>IFERROR(
IF(INDEX!$H$16=1,(VLOOKUP($A78,'LA31'!$A$1:$BZ$190,'LA31'!AF$1,0)),
IF(INDEX!$H$16=2,(VLOOKUP($A78,'LA32'!$A$1:$BZ$190,'LA32'!AF$1,0)),
IF(INDEX!$H$16=3,(VLOOKUP($A78,'LA33'!$A$1:$BZ$190,'LA33'!AF$1,0)),
IF(INDEX!$H$16=4,(VLOOKUP($A78,'LA34'!$A$1:$BZ$190,'LA34'!AF$1,0)),0)))),".")</f>
        <v>.</v>
      </c>
      <c r="AI78" s="27">
        <f>IFERROR(
IF(INDEX!$H$16=1,(VLOOKUP($A78,'LA31'!$A$1:$BZ$190,'LA31'!AG$1,0)),
IF(INDEX!$H$16=2,(VLOOKUP($A78,'LA32'!$A$1:$BZ$190,'LA32'!AG$1,0)),
IF(INDEX!$H$16=3,(VLOOKUP($A78,'LA33'!$A$1:$BZ$190,'LA33'!AG$1,0)),
IF(INDEX!$H$16=4,(VLOOKUP($A78,'LA34'!$A$1:$BZ$190,'LA34'!AG$1,0)),0)))),".")</f>
        <v>0</v>
      </c>
      <c r="AJ78" s="27">
        <f>IFERROR(
IF(INDEX!$H$16=1,(VLOOKUP($A78,'LA31'!$A$1:$BZ$190,'LA31'!AH$1,0)),
IF(INDEX!$H$16=2,(VLOOKUP($A78,'LA32'!$A$1:$BZ$190,'LA32'!AH$1,0)),
IF(INDEX!$H$16=3,(VLOOKUP($A78,'LA33'!$A$1:$BZ$190,'LA33'!AH$1,0)),
IF(INDEX!$H$16=4,(VLOOKUP($A78,'LA34'!$A$1:$BZ$190,'LA34'!AH$1,0)),0)))),".")</f>
        <v>0</v>
      </c>
      <c r="AK78" s="27" t="str">
        <f>IFERROR(
IF(INDEX!$H$16=1,(VLOOKUP($A78,'LA31'!$A$1:$BZ$190,'LA31'!AI$1,0)),
IF(INDEX!$H$16=2,(VLOOKUP($A78,'LA32'!$A$1:$BZ$190,'LA32'!AI$1,0)),
IF(INDEX!$H$16=3,(VLOOKUP($A78,'LA33'!$A$1:$BZ$190,'LA33'!AI$1,0)),
IF(INDEX!$H$16=4,(VLOOKUP($A78,'LA34'!$A$1:$BZ$190,'LA34'!AI$1,0)),0)))),".")</f>
        <v>.</v>
      </c>
      <c r="AL78" s="27" t="str">
        <f>IFERROR(
IF(INDEX!$H$16=1,(VLOOKUP($A78,'LA31'!$A$1:$BZ$190,'LA31'!AJ$1,0)),
IF(INDEX!$H$16=2,(VLOOKUP($A78,'LA32'!$A$1:$BZ$190,'LA32'!AJ$1,0)),
IF(INDEX!$H$16=3,(VLOOKUP($A78,'LA33'!$A$1:$BZ$190,'LA33'!AJ$1,0)),
IF(INDEX!$H$16=4,(VLOOKUP($A78,'LA34'!$A$1:$BZ$190,'LA34'!AJ$1,0)),0)))),".")</f>
        <v>x</v>
      </c>
      <c r="AM78" s="27" t="str">
        <f>IFERROR(
IF(INDEX!$H$16=1,(VLOOKUP($A78,'LA31'!$A$1:$BZ$190,'LA31'!AK$1,0)),
IF(INDEX!$H$16=2,(VLOOKUP($A78,'LA32'!$A$1:$BZ$190,'LA32'!AK$1,0)),
IF(INDEX!$H$16=3,(VLOOKUP($A78,'LA33'!$A$1:$BZ$190,'LA33'!AK$1,0)),
IF(INDEX!$H$16=4,(VLOOKUP($A78,'LA34'!$A$1:$BZ$190,'LA34'!AK$1,0)),0)))),".")</f>
        <v>x</v>
      </c>
      <c r="AN78" s="27" t="str">
        <f>IFERROR(
IF(INDEX!$H$16=1,(VLOOKUP($A78,'LA31'!$A$1:$BZ$190,'LA31'!AL$1,0)),
IF(INDEX!$H$16=2,(VLOOKUP($A78,'LA32'!$A$1:$BZ$190,'LA32'!AL$1,0)),
IF(INDEX!$H$16=3,(VLOOKUP($A78,'LA33'!$A$1:$BZ$190,'LA33'!AL$1,0)),
IF(INDEX!$H$16=4,(VLOOKUP($A78,'LA34'!$A$1:$BZ$190,'LA34'!AL$1,0)),0)))),".")</f>
        <v>.</v>
      </c>
      <c r="AO78" s="27">
        <f>IFERROR(
IF(INDEX!$H$16=1,(VLOOKUP($A78,'LA31'!$A$1:$BZ$190,'LA31'!AM$1,0)),
IF(INDEX!$H$16=2,(VLOOKUP($A78,'LA32'!$A$1:$BZ$190,'LA32'!AM$1,0)),
IF(INDEX!$H$16=3,(VLOOKUP($A78,'LA33'!$A$1:$BZ$190,'LA33'!AM$1,0)),
IF(INDEX!$H$16=4,(VLOOKUP($A78,'LA34'!$A$1:$BZ$190,'LA34'!AM$1,0)),0)))),".")</f>
        <v>0</v>
      </c>
      <c r="AP78" s="27">
        <f>IFERROR(
IF(INDEX!$H$16=1,(VLOOKUP($A78,'LA31'!$A$1:$BZ$190,'LA31'!AN$1,0)),
IF(INDEX!$H$16=2,(VLOOKUP($A78,'LA32'!$A$1:$BZ$190,'LA32'!AN$1,0)),
IF(INDEX!$H$16=3,(VLOOKUP($A78,'LA33'!$A$1:$BZ$190,'LA33'!AN$1,0)),
IF(INDEX!$H$16=4,(VLOOKUP($A78,'LA34'!$A$1:$BZ$190,'LA34'!AN$1,0)),0)))),".")</f>
        <v>0</v>
      </c>
      <c r="AQ78" s="27" t="str">
        <f>IFERROR(
IF(INDEX!$H$16=1,(VLOOKUP($A78,'LA31'!$A$1:$BZ$190,'LA31'!AO$1,0)),
IF(INDEX!$H$16=2,(VLOOKUP($A78,'LA32'!$A$1:$BZ$190,'LA32'!AO$1,0)),
IF(INDEX!$H$16=3,(VLOOKUP($A78,'LA33'!$A$1:$BZ$190,'LA33'!AO$1,0)),
IF(INDEX!$H$16=4,(VLOOKUP($A78,'LA34'!$A$1:$BZ$190,'LA34'!AO$1,0)),0)))),".")</f>
        <v>.</v>
      </c>
      <c r="AR78" s="27">
        <f>IFERROR(
IF(INDEX!$H$16=1,(VLOOKUP($A78,'LA31'!$A$1:$BZ$190,'LA31'!AP$1,0)),
IF(INDEX!$H$16=2,(VLOOKUP($A78,'LA32'!$A$1:$BZ$190,'LA32'!AP$1,0)),
IF(INDEX!$H$16=3,(VLOOKUP($A78,'LA33'!$A$1:$BZ$190,'LA33'!AP$1,0)),
IF(INDEX!$H$16=4,(VLOOKUP($A78,'LA34'!$A$1:$BZ$190,'LA34'!AP$1,0)),0)))),".")</f>
        <v>0</v>
      </c>
      <c r="AS78" s="27">
        <f>IFERROR(
IF(INDEX!$H$16=1,(VLOOKUP($A78,'LA31'!$A$1:$BZ$190,'LA31'!AQ$1,0)),
IF(INDEX!$H$16=2,(VLOOKUP($A78,'LA32'!$A$1:$BZ$190,'LA32'!AQ$1,0)),
IF(INDEX!$H$16=3,(VLOOKUP($A78,'LA33'!$A$1:$BZ$190,'LA33'!AQ$1,0)),
IF(INDEX!$H$16=4,(VLOOKUP($A78,'LA34'!$A$1:$BZ$190,'LA34'!AQ$1,0)),0)))),".")</f>
        <v>0</v>
      </c>
      <c r="AT78" s="27" t="str">
        <f>IFERROR(
IF(INDEX!$H$16=1,(VLOOKUP($A78,'LA31'!$A$1:$BZ$190,'LA31'!AR$1,0)),
IF(INDEX!$H$16=2,(VLOOKUP($A78,'LA32'!$A$1:$BZ$190,'LA32'!AR$1,0)),
IF(INDEX!$H$16=3,(VLOOKUP($A78,'LA33'!$A$1:$BZ$190,'LA33'!AR$1,0)),
IF(INDEX!$H$16=4,(VLOOKUP($A78,'LA34'!$A$1:$BZ$190,'LA34'!AR$1,0)),0)))),".")</f>
        <v>.</v>
      </c>
      <c r="AU78" s="27">
        <f>IFERROR(
IF(INDEX!$H$16=1,(VLOOKUP($A78,'LA31'!$A$1:$BZ$190,'LA31'!AS$1,0)),
IF(INDEX!$H$16=2,(VLOOKUP($A78,'LA32'!$A$1:$BZ$190,'LA32'!AS$1,0)),
IF(INDEX!$H$16=3,(VLOOKUP($A78,'LA33'!$A$1:$BZ$190,'LA33'!AS$1,0)),
IF(INDEX!$H$16=4,(VLOOKUP($A78,'LA34'!$A$1:$BZ$190,'LA34'!AS$1,0)),0)))),".")</f>
        <v>0</v>
      </c>
      <c r="AV78" s="27">
        <f>IFERROR(
IF(INDEX!$H$16=1,(VLOOKUP($A78,'LA31'!$A$1:$BZ$190,'LA31'!AT$1,0)),
IF(INDEX!$H$16=2,(VLOOKUP($A78,'LA32'!$A$1:$BZ$190,'LA32'!AT$1,0)),
IF(INDEX!$H$16=3,(VLOOKUP($A78,'LA33'!$A$1:$BZ$190,'LA33'!AT$1,0)),
IF(INDEX!$H$16=4,(VLOOKUP($A78,'LA34'!$A$1:$BZ$190,'LA34'!AT$1,0)),0)))),".")</f>
        <v>0</v>
      </c>
      <c r="AW78" s="27" t="str">
        <f>IFERROR(
IF(INDEX!$H$16=1,(VLOOKUP($A78,'LA31'!$A$1:$BZ$190,'LA31'!AU$1,0)),
IF(INDEX!$H$16=2,(VLOOKUP($A78,'LA32'!$A$1:$BZ$190,'LA32'!AU$1,0)),
IF(INDEX!$H$16=3,(VLOOKUP($A78,'LA33'!$A$1:$BZ$190,'LA33'!AU$1,0)),
IF(INDEX!$H$16=4,(VLOOKUP($A78,'LA34'!$A$1:$BZ$190,'LA34'!AU$1,0)),0)))),".")</f>
        <v>.</v>
      </c>
      <c r="AX78" s="27">
        <f>IFERROR(
IF(INDEX!$H$16=1,(VLOOKUP($A78,'LA31'!$A$1:$BZ$190,'LA31'!AV$1,0)),
IF(INDEX!$H$16=2,(VLOOKUP($A78,'LA32'!$A$1:$BZ$190,'LA32'!AV$1,0)),
IF(INDEX!$H$16=3,(VLOOKUP($A78,'LA33'!$A$1:$BZ$190,'LA33'!AV$1,0)),
IF(INDEX!$H$16=4,(VLOOKUP($A78,'LA34'!$A$1:$BZ$190,'LA34'!AV$1,0)),0)))),".")</f>
        <v>0</v>
      </c>
      <c r="AY78" s="27">
        <f>IFERROR(
IF(INDEX!$H$16=1,(VLOOKUP($A78,'LA31'!$A$1:$BZ$190,'LA31'!AW$1,0)),
IF(INDEX!$H$16=2,(VLOOKUP($A78,'LA32'!$A$1:$BZ$190,'LA32'!AW$1,0)),
IF(INDEX!$H$16=3,(VLOOKUP($A78,'LA33'!$A$1:$BZ$190,'LA33'!AW$1,0)),
IF(INDEX!$H$16=4,(VLOOKUP($A78,'LA34'!$A$1:$BZ$190,'LA34'!AW$1,0)),0)))),".")</f>
        <v>0</v>
      </c>
      <c r="AZ78" s="27" t="str">
        <f>IFERROR(
IF(INDEX!$H$16=1,(VLOOKUP($A78,'LA31'!$A$1:$BZ$190,'LA31'!AX$1,0)),
IF(INDEX!$H$16=2,(VLOOKUP($A78,'LA32'!$A$1:$BZ$190,'LA32'!AX$1,0)),
IF(INDEX!$H$16=3,(VLOOKUP($A78,'LA33'!$A$1:$BZ$190,'LA33'!AX$1,0)),
IF(INDEX!$H$16=4,(VLOOKUP($A78,'LA34'!$A$1:$BZ$190,'LA34'!AX$1,0)),0)))),".")</f>
        <v>.</v>
      </c>
      <c r="BA78" s="27">
        <f>IFERROR(
IF(INDEX!$H$16=1,(VLOOKUP($A78,'LA31'!$A$1:$BZ$190,'LA31'!AY$1,0)),
IF(INDEX!$H$16=2,(VLOOKUP($A78,'LA32'!$A$1:$BZ$190,'LA32'!AY$1,0)),
IF(INDEX!$H$16=3,(VLOOKUP($A78,'LA33'!$A$1:$BZ$190,'LA33'!AY$1,0)),
IF(INDEX!$H$16=4,(VLOOKUP($A78,'LA34'!$A$1:$BZ$190,'LA34'!AY$1,0)),0)))),".")</f>
        <v>0</v>
      </c>
      <c r="BB78" s="27">
        <f>IFERROR(
IF(INDEX!$H$16=1,(VLOOKUP($A78,'LA31'!$A$1:$BZ$190,'LA31'!AZ$1,0)),
IF(INDEX!$H$16=2,(VLOOKUP($A78,'LA32'!$A$1:$BZ$190,'LA32'!AZ$1,0)),
IF(INDEX!$H$16=3,(VLOOKUP($A78,'LA33'!$A$1:$BZ$190,'LA33'!AZ$1,0)),
IF(INDEX!$H$16=4,(VLOOKUP($A78,'LA34'!$A$1:$BZ$190,'LA34'!AZ$1,0)),0)))),".")</f>
        <v>0</v>
      </c>
      <c r="BC78" s="27" t="str">
        <f>IFERROR(
IF(INDEX!$H$16=1,(VLOOKUP($A78,'LA31'!$A$1:$BZ$190,'LA31'!BA$1,0)),
IF(INDEX!$H$16=2,(VLOOKUP($A78,'LA32'!$A$1:$BZ$190,'LA32'!BA$1,0)),
IF(INDEX!$H$16=3,(VLOOKUP($A78,'LA33'!$A$1:$BZ$190,'LA33'!BA$1,0)),
IF(INDEX!$H$16=4,(VLOOKUP($A78,'LA34'!$A$1:$BZ$190,'LA34'!BA$1,0)),0)))),".")</f>
        <v>.</v>
      </c>
      <c r="BD78" s="27">
        <f>IFERROR(
IF(INDEX!$H$16=1,(VLOOKUP($A78,'LA31'!$A$1:$BZ$190,'LA31'!BB$1,0)),
IF(INDEX!$H$16=2,(VLOOKUP($A78,'LA32'!$A$1:$BZ$190,'LA32'!BB$1,0)),
IF(INDEX!$H$16=3,(VLOOKUP($A78,'LA33'!$A$1:$BZ$190,'LA33'!BB$1,0)),
IF(INDEX!$H$16=4,(VLOOKUP($A78,'LA34'!$A$1:$BZ$190,'LA34'!BB$1,0)),0)))),".")</f>
        <v>0</v>
      </c>
      <c r="BE78" s="27">
        <f>IFERROR(
IF(INDEX!$H$16=1,(VLOOKUP($A78,'LA31'!$A$1:$BZ$190,'LA31'!BC$1,0)),
IF(INDEX!$H$16=2,(VLOOKUP($A78,'LA32'!$A$1:$BZ$190,'LA32'!BC$1,0)),
IF(INDEX!$H$16=3,(VLOOKUP($A78,'LA33'!$A$1:$BZ$190,'LA33'!BC$1,0)),
IF(INDEX!$H$16=4,(VLOOKUP($A78,'LA34'!$A$1:$BZ$190,'LA34'!BC$1,0)),0)))),".")</f>
        <v>0</v>
      </c>
      <c r="BF78" s="27" t="str">
        <f>IFERROR(
IF(INDEX!$H$16=1,(VLOOKUP($A78,'LA31'!$A$1:$BZ$190,'LA31'!BD$1,0)),
IF(INDEX!$H$16=2,(VLOOKUP($A78,'LA32'!$A$1:$BZ$190,'LA32'!BD$1,0)),
IF(INDEX!$H$16=3,(VLOOKUP($A78,'LA33'!$A$1:$BZ$190,'LA33'!BD$1,0)),
IF(INDEX!$H$16=4,(VLOOKUP($A78,'LA34'!$A$1:$BZ$190,'LA34'!BD$1,0)),0)))),".")</f>
        <v>.</v>
      </c>
      <c r="BG78" s="27">
        <f>IFERROR(
IF(INDEX!$H$16=1,(VLOOKUP($A78,'LA31'!$A$1:$BZ$190,'LA31'!BE$1,0)),
IF(INDEX!$H$16=2,(VLOOKUP($A78,'LA32'!$A$1:$BZ$190,'LA32'!BE$1,0)),
IF(INDEX!$H$16=3,(VLOOKUP($A78,'LA33'!$A$1:$BZ$190,'LA33'!BE$1,0)),
IF(INDEX!$H$16=4,(VLOOKUP($A78,'LA34'!$A$1:$BZ$190,'LA34'!BE$1,0)),0)))),".")</f>
        <v>0</v>
      </c>
      <c r="BH78" s="27">
        <f>IFERROR(
IF(INDEX!$H$16=1,(VLOOKUP($A78,'LA31'!$A$1:$BZ$190,'LA31'!BF$1,0)),
IF(INDEX!$H$16=2,(VLOOKUP($A78,'LA32'!$A$1:$BZ$190,'LA32'!BF$1,0)),
IF(INDEX!$H$16=3,(VLOOKUP($A78,'LA33'!$A$1:$BZ$190,'LA33'!BF$1,0)),
IF(INDEX!$H$16=4,(VLOOKUP($A78,'LA34'!$A$1:$BZ$190,'LA34'!BF$1,0)),0)))),".")</f>
        <v>0</v>
      </c>
      <c r="BI78" s="27" t="str">
        <f>IFERROR(
IF(INDEX!$H$16=1,(VLOOKUP($A78,'LA31'!$A$1:$BZ$190,'LA31'!BG$1,0)),
IF(INDEX!$H$16=2,(VLOOKUP($A78,'LA32'!$A$1:$BZ$190,'LA32'!BG$1,0)),
IF(INDEX!$H$16=3,(VLOOKUP($A78,'LA33'!$A$1:$BZ$190,'LA33'!BG$1,0)),
IF(INDEX!$H$16=4,(VLOOKUP($A78,'LA34'!$A$1:$BZ$190,'LA34'!BG$1,0)),0)))),".")</f>
        <v>.</v>
      </c>
      <c r="BJ78" s="27" t="str">
        <f>IFERROR(
IF(INDEX!$H$16=1,(VLOOKUP($A78,'LA31'!$A$1:$BZ$190,'LA31'!BH$1,0)),
IF(INDEX!$H$16=2,(VLOOKUP($A78,'LA32'!$A$1:$BZ$190,'LA32'!BH$1,0)),
IF(INDEX!$H$16=3,(VLOOKUP($A78,'LA33'!$A$1:$BZ$190,'LA33'!BH$1,0)),
IF(INDEX!$H$16=4,(VLOOKUP($A78,'LA34'!$A$1:$BZ$190,'LA34'!BH$1,0)),0)))),".")</f>
        <v>x</v>
      </c>
      <c r="BK78" s="27" t="str">
        <f>IFERROR(
IF(INDEX!$H$16=1,(VLOOKUP($A78,'LA31'!$A$1:$BZ$190,'LA31'!BI$1,0)),
IF(INDEX!$H$16=2,(VLOOKUP($A78,'LA32'!$A$1:$BZ$190,'LA32'!BI$1,0)),
IF(INDEX!$H$16=3,(VLOOKUP($A78,'LA33'!$A$1:$BZ$190,'LA33'!BI$1,0)),
IF(INDEX!$H$16=4,(VLOOKUP($A78,'LA34'!$A$1:$BZ$190,'LA34'!BI$1,0)),0)))),".")</f>
        <v>x</v>
      </c>
      <c r="BL78" s="27" t="str">
        <f>IFERROR(
IF(INDEX!$H$16=1,(VLOOKUP($A78,'LA31'!$A$1:$BZ$190,'LA31'!BJ$1,0)),
IF(INDEX!$H$16=2,(VLOOKUP($A78,'LA32'!$A$1:$BZ$190,'LA32'!BJ$1,0)),
IF(INDEX!$H$16=3,(VLOOKUP($A78,'LA33'!$A$1:$BZ$190,'LA33'!BJ$1,0)),
IF(INDEX!$H$16=4,(VLOOKUP($A78,'LA34'!$A$1:$BZ$190,'LA34'!BJ$1,0)),0)))),".")</f>
        <v>.</v>
      </c>
      <c r="BM78" s="27">
        <f>IFERROR(
IF(INDEX!$H$16=1,(VLOOKUP($A78,'LA31'!$A$1:$BZ$190,'LA31'!BK$1,0)),
IF(INDEX!$H$16=2,(VLOOKUP($A78,'LA32'!$A$1:$BZ$190,'LA32'!BK$1,0)),
IF(INDEX!$H$16=3,(VLOOKUP($A78,'LA33'!$A$1:$BZ$190,'LA33'!BK$1,0)),
IF(INDEX!$H$16=4,(VLOOKUP($A78,'LA34'!$A$1:$BZ$190,'LA34'!BK$1,0)),0)))),".")</f>
        <v>0</v>
      </c>
      <c r="BN78" s="27">
        <f>IFERROR(
IF(INDEX!$H$16=1,(VLOOKUP($A78,'LA31'!$A$1:$BZ$190,'LA31'!BL$1,0)),
IF(INDEX!$H$16=2,(VLOOKUP($A78,'LA32'!$A$1:$BZ$190,'LA32'!BL$1,0)),
IF(INDEX!$H$16=3,(VLOOKUP($A78,'LA33'!$A$1:$BZ$190,'LA33'!BL$1,0)),
IF(INDEX!$H$16=4,(VLOOKUP($A78,'LA34'!$A$1:$BZ$190,'LA34'!BL$1,0)),0)))),".")</f>
        <v>0</v>
      </c>
      <c r="BO78" s="27" t="str">
        <f>IFERROR(
IF(INDEX!$H$16=1,(VLOOKUP($A78,'LA31'!$A$1:$BZ$190,'LA31'!BM$1,0)),
IF(INDEX!$H$16=2,(VLOOKUP($A78,'LA32'!$A$1:$BZ$190,'LA32'!BM$1,0)),
IF(INDEX!$H$16=3,(VLOOKUP($A78,'LA33'!$A$1:$BZ$190,'LA33'!BM$1,0)),
IF(INDEX!$H$16=4,(VLOOKUP($A78,'LA34'!$A$1:$BZ$190,'LA34'!BM$1,0)),0)))),".")</f>
        <v>.</v>
      </c>
      <c r="BP78" s="27">
        <f>IFERROR(
IF(INDEX!$H$16=1,(VLOOKUP($A78,'LA31'!$A$1:$BZ$190,'LA31'!BN$1,0)),
IF(INDEX!$H$16=2,(VLOOKUP($A78,'LA32'!$A$1:$BZ$190,'LA32'!BN$1,0)),
IF(INDEX!$H$16=3,(VLOOKUP($A78,'LA33'!$A$1:$BZ$190,'LA33'!BN$1,0)),
IF(INDEX!$H$16=4,(VLOOKUP($A78,'LA34'!$A$1:$BZ$190,'LA34'!BN$1,0)),0)))),".")</f>
        <v>0</v>
      </c>
      <c r="BQ78" s="27">
        <f>IFERROR(
IF(INDEX!$H$16=1,(VLOOKUP($A78,'LA31'!$A$1:$BZ$190,'LA31'!BO$1,0)),
IF(INDEX!$H$16=2,(VLOOKUP($A78,'LA32'!$A$1:$BZ$190,'LA32'!BO$1,0)),
IF(INDEX!$H$16=3,(VLOOKUP($A78,'LA33'!$A$1:$BZ$190,'LA33'!BO$1,0)),
IF(INDEX!$H$16=4,(VLOOKUP($A78,'LA34'!$A$1:$BZ$190,'LA34'!BO$1,0)),0)))),".")</f>
        <v>0</v>
      </c>
    </row>
    <row r="79" spans="1:69" x14ac:dyDescent="0.2">
      <c r="A79" s="7">
        <v>206</v>
      </c>
      <c r="B79" s="13" t="s">
        <v>189</v>
      </c>
      <c r="C79" s="96" t="s">
        <v>122</v>
      </c>
      <c r="D79" s="26">
        <f>IFERROR(
IF(INDEX!$H$16=1,(VLOOKUP($A79,'LA31'!$A$1:$BZ$190,'LA31'!B$1,0)),
IF(INDEX!$H$16=2,(VLOOKUP($A79,'LA32'!$A$1:$BZ$190,'LA32'!B$1,0)),
IF(INDEX!$H$16=3,(VLOOKUP($A79,'LA33'!$A$1:$BZ$190,'LA33'!B$1,0)),
IF(INDEX!$H$16=4,(VLOOKUP($A79,'LA34'!$A$1:$BZ$190,'LA34'!B$1,0)),0)))),".")</f>
        <v>600</v>
      </c>
      <c r="E79" s="26">
        <f>IFERROR(
IF(INDEX!$H$16=1,(VLOOKUP($A79,'LA31'!$A$1:$BZ$190,'LA31'!C$1,0)),
IF(INDEX!$H$16=2,(VLOOKUP($A79,'LA32'!$A$1:$BZ$190,'LA32'!C$1,0)),
IF(INDEX!$H$16=3,(VLOOKUP($A79,'LA33'!$A$1:$BZ$190,'LA33'!C$1,0)),
IF(INDEX!$H$16=4,(VLOOKUP($A79,'LA34'!$A$1:$BZ$190,'LA34'!C$1,0)),0)))),".")</f>
        <v>800</v>
      </c>
      <c r="F79" s="26">
        <f>IFERROR(
IF(INDEX!$H$16=1,(VLOOKUP($A79,'LA31'!$A$1:$BZ$190,'LA31'!D$1,0)),
IF(INDEX!$H$16=2,(VLOOKUP($A79,'LA32'!$A$1:$BZ$190,'LA32'!D$1,0)),
IF(INDEX!$H$16=3,(VLOOKUP($A79,'LA33'!$A$1:$BZ$190,'LA33'!D$1,0)),
IF(INDEX!$H$16=4,(VLOOKUP($A79,'LA34'!$A$1:$BZ$190,'LA34'!D$1,0)),0)))),".")</f>
        <v>1410</v>
      </c>
      <c r="G79" s="27">
        <f>IFERROR(
IF(INDEX!$H$16=1,(VLOOKUP($A79,'LA31'!$A$1:$BZ$190,'LA31'!E$1,0)),
IF(INDEX!$H$16=2,(VLOOKUP($A79,'LA32'!$A$1:$BZ$190,'LA32'!E$1,0)),
IF(INDEX!$H$16=3,(VLOOKUP($A79,'LA33'!$A$1:$BZ$190,'LA33'!E$1,0)),
IF(INDEX!$H$16=4,(VLOOKUP($A79,'LA34'!$A$1:$BZ$190,'LA34'!E$1,0)),0)))),".")</f>
        <v>0.9</v>
      </c>
      <c r="H79" s="27">
        <f>IFERROR(
IF(INDEX!$H$16=1,(VLOOKUP($A79,'LA31'!$A$1:$BZ$190,'LA31'!F$1,0)),
IF(INDEX!$H$16=2,(VLOOKUP($A79,'LA32'!$A$1:$BZ$190,'LA32'!F$1,0)),
IF(INDEX!$H$16=3,(VLOOKUP($A79,'LA33'!$A$1:$BZ$190,'LA33'!F$1,0)),
IF(INDEX!$H$16=4,(VLOOKUP($A79,'LA34'!$A$1:$BZ$190,'LA34'!F$1,0)),0)))),".")</f>
        <v>0.93</v>
      </c>
      <c r="I79" s="27">
        <f>IFERROR(
IF(INDEX!$H$16=1,(VLOOKUP($A79,'LA31'!$A$1:$BZ$190,'LA31'!G$1,0)),
IF(INDEX!$H$16=2,(VLOOKUP($A79,'LA32'!$A$1:$BZ$190,'LA32'!G$1,0)),
IF(INDEX!$H$16=3,(VLOOKUP($A79,'LA33'!$A$1:$BZ$190,'LA33'!G$1,0)),
IF(INDEX!$H$16=4,(VLOOKUP($A79,'LA34'!$A$1:$BZ$190,'LA34'!G$1,0)),0)))),".")</f>
        <v>0.92</v>
      </c>
      <c r="J79" s="27">
        <f>IFERROR(
IF(INDEX!$H$16=1,(VLOOKUP($A79,'LA31'!$A$1:$BZ$190,'LA31'!H$1,0)),
IF(INDEX!$H$16=2,(VLOOKUP($A79,'LA32'!$A$1:$BZ$190,'LA32'!H$1,0)),
IF(INDEX!$H$16=3,(VLOOKUP($A79,'LA33'!$A$1:$BZ$190,'LA33'!H$1,0)),
IF(INDEX!$H$16=4,(VLOOKUP($A79,'LA34'!$A$1:$BZ$190,'LA34'!H$1,0)),0)))),".")</f>
        <v>0.89</v>
      </c>
      <c r="K79" s="27">
        <f>IFERROR(
IF(INDEX!$H$16=1,(VLOOKUP($A79,'LA31'!$A$1:$BZ$190,'LA31'!I$1,0)),
IF(INDEX!$H$16=2,(VLOOKUP($A79,'LA32'!$A$1:$BZ$190,'LA32'!I$1,0)),
IF(INDEX!$H$16=3,(VLOOKUP($A79,'LA33'!$A$1:$BZ$190,'LA33'!I$1,0)),
IF(INDEX!$H$16=4,(VLOOKUP($A79,'LA34'!$A$1:$BZ$190,'LA34'!I$1,0)),0)))),".")</f>
        <v>0.93</v>
      </c>
      <c r="L79" s="27">
        <f>IFERROR(
IF(INDEX!$H$16=1,(VLOOKUP($A79,'LA31'!$A$1:$BZ$190,'LA31'!J$1,0)),
IF(INDEX!$H$16=2,(VLOOKUP($A79,'LA32'!$A$1:$BZ$190,'LA32'!J$1,0)),
IF(INDEX!$H$16=3,(VLOOKUP($A79,'LA33'!$A$1:$BZ$190,'LA33'!J$1,0)),
IF(INDEX!$H$16=4,(VLOOKUP($A79,'LA34'!$A$1:$BZ$190,'LA34'!J$1,0)),0)))),".")</f>
        <v>0.91</v>
      </c>
      <c r="M79" s="27">
        <f>IFERROR(
IF(INDEX!$H$16=1,(VLOOKUP($A79,'LA31'!$A$1:$BZ$190,'LA31'!K$1,0)),
IF(INDEX!$H$16=2,(VLOOKUP($A79,'LA32'!$A$1:$BZ$190,'LA32'!K$1,0)),
IF(INDEX!$H$16=3,(VLOOKUP($A79,'LA33'!$A$1:$BZ$190,'LA33'!K$1,0)),
IF(INDEX!$H$16=4,(VLOOKUP($A79,'LA34'!$A$1:$BZ$190,'LA34'!K$1,0)),0)))),".")</f>
        <v>0.45</v>
      </c>
      <c r="N79" s="27">
        <f>IFERROR(
IF(INDEX!$H$16=1,(VLOOKUP($A79,'LA31'!$A$1:$BZ$190,'LA31'!L$1,0)),
IF(INDEX!$H$16=2,(VLOOKUP($A79,'LA32'!$A$1:$BZ$190,'LA32'!L$1,0)),
IF(INDEX!$H$16=3,(VLOOKUP($A79,'LA33'!$A$1:$BZ$190,'LA33'!L$1,0)),
IF(INDEX!$H$16=4,(VLOOKUP($A79,'LA34'!$A$1:$BZ$190,'LA34'!L$1,0)),0)))),".")</f>
        <v>0.39</v>
      </c>
      <c r="O79" s="27">
        <f>IFERROR(
IF(INDEX!$H$16=1,(VLOOKUP($A79,'LA31'!$A$1:$BZ$190,'LA31'!M$1,0)),
IF(INDEX!$H$16=2,(VLOOKUP($A79,'LA32'!$A$1:$BZ$190,'LA32'!M$1,0)),
IF(INDEX!$H$16=3,(VLOOKUP($A79,'LA33'!$A$1:$BZ$190,'LA33'!M$1,0)),
IF(INDEX!$H$16=4,(VLOOKUP($A79,'LA34'!$A$1:$BZ$190,'LA34'!M$1,0)),0)))),".")</f>
        <v>0.42</v>
      </c>
      <c r="P79" s="27" t="str">
        <f>IFERROR(
IF(INDEX!$H$16=1,(VLOOKUP($A79,'LA31'!$A$1:$BZ$190,'LA31'!N$1,0)),
IF(INDEX!$H$16=2,(VLOOKUP($A79,'LA32'!$A$1:$BZ$190,'LA32'!N$1,0)),
IF(INDEX!$H$16=3,(VLOOKUP($A79,'LA33'!$A$1:$BZ$190,'LA33'!N$1,0)),
IF(INDEX!$H$16=4,(VLOOKUP($A79,'LA34'!$A$1:$BZ$190,'LA34'!N$1,0)),0)))),".")</f>
        <v>x</v>
      </c>
      <c r="Q79" s="27">
        <f>IFERROR(
IF(INDEX!$H$16=1,(VLOOKUP($A79,'LA31'!$A$1:$BZ$190,'LA31'!O$1,0)),
IF(INDEX!$H$16=2,(VLOOKUP($A79,'LA32'!$A$1:$BZ$190,'LA32'!O$1,0)),
IF(INDEX!$H$16=3,(VLOOKUP($A79,'LA33'!$A$1:$BZ$190,'LA33'!O$1,0)),
IF(INDEX!$H$16=4,(VLOOKUP($A79,'LA34'!$A$1:$BZ$190,'LA34'!O$1,0)),0)))),".")</f>
        <v>0.01</v>
      </c>
      <c r="R79" s="27">
        <f>IFERROR(
IF(INDEX!$H$16=1,(VLOOKUP($A79,'LA31'!$A$1:$BZ$190,'LA31'!P$1,0)),
IF(INDEX!$H$16=2,(VLOOKUP($A79,'LA32'!$A$1:$BZ$190,'LA32'!P$1,0)),
IF(INDEX!$H$16=3,(VLOOKUP($A79,'LA33'!$A$1:$BZ$190,'LA33'!P$1,0)),
IF(INDEX!$H$16=4,(VLOOKUP($A79,'LA34'!$A$1:$BZ$190,'LA34'!P$1,0)),0)))),".")</f>
        <v>0.01</v>
      </c>
      <c r="S79" s="27">
        <f>IFERROR(
IF(INDEX!$H$16=1,(VLOOKUP($A79,'LA31'!$A$1:$BZ$190,'LA31'!Q$1,0)),
IF(INDEX!$H$16=2,(VLOOKUP($A79,'LA32'!$A$1:$BZ$190,'LA32'!Q$1,0)),
IF(INDEX!$H$16=3,(VLOOKUP($A79,'LA33'!$A$1:$BZ$190,'LA33'!Q$1,0)),
IF(INDEX!$H$16=4,(VLOOKUP($A79,'LA34'!$A$1:$BZ$190,'LA34'!Q$1,0)),0)))),".")</f>
        <v>0.04</v>
      </c>
      <c r="T79" s="27">
        <f>IFERROR(
IF(INDEX!$H$16=1,(VLOOKUP($A79,'LA31'!$A$1:$BZ$190,'LA31'!R$1,0)),
IF(INDEX!$H$16=2,(VLOOKUP($A79,'LA32'!$A$1:$BZ$190,'LA32'!R$1,0)),
IF(INDEX!$H$16=3,(VLOOKUP($A79,'LA33'!$A$1:$BZ$190,'LA33'!R$1,0)),
IF(INDEX!$H$16=4,(VLOOKUP($A79,'LA34'!$A$1:$BZ$190,'LA34'!R$1,0)),0)))),".")</f>
        <v>0.04</v>
      </c>
      <c r="U79" s="27">
        <f>IFERROR(
IF(INDEX!$H$16=1,(VLOOKUP($A79,'LA31'!$A$1:$BZ$190,'LA31'!S$1,0)),
IF(INDEX!$H$16=2,(VLOOKUP($A79,'LA32'!$A$1:$BZ$190,'LA32'!S$1,0)),
IF(INDEX!$H$16=3,(VLOOKUP($A79,'LA33'!$A$1:$BZ$190,'LA33'!S$1,0)),
IF(INDEX!$H$16=4,(VLOOKUP($A79,'LA34'!$A$1:$BZ$190,'LA34'!S$1,0)),0)))),".")</f>
        <v>0.04</v>
      </c>
      <c r="V79" s="27">
        <f>IFERROR(
IF(INDEX!$H$16=1,(VLOOKUP($A79,'LA31'!$A$1:$BZ$190,'LA31'!T$1,0)),
IF(INDEX!$H$16=2,(VLOOKUP($A79,'LA32'!$A$1:$BZ$190,'LA32'!T$1,0)),
IF(INDEX!$H$16=3,(VLOOKUP($A79,'LA33'!$A$1:$BZ$190,'LA33'!T$1,0)),
IF(INDEX!$H$16=4,(VLOOKUP($A79,'LA34'!$A$1:$BZ$190,'LA34'!T$1,0)),0)))),".")</f>
        <v>0.33</v>
      </c>
      <c r="W79" s="27">
        <f>IFERROR(
IF(INDEX!$H$16=1,(VLOOKUP($A79,'LA31'!$A$1:$BZ$190,'LA31'!U$1,0)),
IF(INDEX!$H$16=2,(VLOOKUP($A79,'LA32'!$A$1:$BZ$190,'LA32'!U$1,0)),
IF(INDEX!$H$16=3,(VLOOKUP($A79,'LA33'!$A$1:$BZ$190,'LA33'!U$1,0)),
IF(INDEX!$H$16=4,(VLOOKUP($A79,'LA34'!$A$1:$BZ$190,'LA34'!U$1,0)),0)))),".")</f>
        <v>0.38</v>
      </c>
      <c r="X79" s="27">
        <f>IFERROR(
IF(INDEX!$H$16=1,(VLOOKUP($A79,'LA31'!$A$1:$BZ$190,'LA31'!V$1,0)),
IF(INDEX!$H$16=2,(VLOOKUP($A79,'LA32'!$A$1:$BZ$190,'LA32'!V$1,0)),
IF(INDEX!$H$16=3,(VLOOKUP($A79,'LA33'!$A$1:$BZ$190,'LA33'!V$1,0)),
IF(INDEX!$H$16=4,(VLOOKUP($A79,'LA34'!$A$1:$BZ$190,'LA34'!V$1,0)),0)))),".")</f>
        <v>0.36</v>
      </c>
      <c r="Y79" s="27">
        <f>IFERROR(
IF(INDEX!$H$16=1,(VLOOKUP($A79,'LA31'!$A$1:$BZ$190,'LA31'!W$1,0)),
IF(INDEX!$H$16=2,(VLOOKUP($A79,'LA32'!$A$1:$BZ$190,'LA32'!W$1,0)),
IF(INDEX!$H$16=3,(VLOOKUP($A79,'LA33'!$A$1:$BZ$190,'LA33'!W$1,0)),
IF(INDEX!$H$16=4,(VLOOKUP($A79,'LA34'!$A$1:$BZ$190,'LA34'!W$1,0)),0)))),".")</f>
        <v>7.0000000000000007E-2</v>
      </c>
      <c r="Z79" s="27">
        <f>IFERROR(
IF(INDEX!$H$16=1,(VLOOKUP($A79,'LA31'!$A$1:$BZ$190,'LA31'!X$1,0)),
IF(INDEX!$H$16=2,(VLOOKUP($A79,'LA32'!$A$1:$BZ$190,'LA32'!X$1,0)),
IF(INDEX!$H$16=3,(VLOOKUP($A79,'LA33'!$A$1:$BZ$190,'LA33'!X$1,0)),
IF(INDEX!$H$16=4,(VLOOKUP($A79,'LA34'!$A$1:$BZ$190,'LA34'!X$1,0)),0)))),".")</f>
        <v>0.1</v>
      </c>
      <c r="AA79" s="27">
        <f>IFERROR(
IF(INDEX!$H$16=1,(VLOOKUP($A79,'LA31'!$A$1:$BZ$190,'LA31'!Y$1,0)),
IF(INDEX!$H$16=2,(VLOOKUP($A79,'LA32'!$A$1:$BZ$190,'LA32'!Y$1,0)),
IF(INDEX!$H$16=3,(VLOOKUP($A79,'LA33'!$A$1:$BZ$190,'LA33'!Y$1,0)),
IF(INDEX!$H$16=4,(VLOOKUP($A79,'LA34'!$A$1:$BZ$190,'LA34'!Y$1,0)),0)))),".")</f>
        <v>0.08</v>
      </c>
      <c r="AB79" s="27">
        <f>IFERROR(
IF(INDEX!$H$16=1,(VLOOKUP($A79,'LA31'!$A$1:$BZ$190,'LA31'!Z$1,0)),
IF(INDEX!$H$16=2,(VLOOKUP($A79,'LA32'!$A$1:$BZ$190,'LA32'!Z$1,0)),
IF(INDEX!$H$16=3,(VLOOKUP($A79,'LA33'!$A$1:$BZ$190,'LA33'!Z$1,0)),
IF(INDEX!$H$16=4,(VLOOKUP($A79,'LA34'!$A$1:$BZ$190,'LA34'!Z$1,0)),0)))),".")</f>
        <v>0</v>
      </c>
      <c r="AC79" s="27">
        <f>IFERROR(
IF(INDEX!$H$16=1,(VLOOKUP($A79,'LA31'!$A$1:$BZ$190,'LA31'!AA$1,0)),
IF(INDEX!$H$16=2,(VLOOKUP($A79,'LA32'!$A$1:$BZ$190,'LA32'!AA$1,0)),
IF(INDEX!$H$16=3,(VLOOKUP($A79,'LA33'!$A$1:$BZ$190,'LA33'!AA$1,0)),
IF(INDEX!$H$16=4,(VLOOKUP($A79,'LA34'!$A$1:$BZ$190,'LA34'!AA$1,0)),0)))),".")</f>
        <v>0</v>
      </c>
      <c r="AD79" s="27">
        <f>IFERROR(
IF(INDEX!$H$16=1,(VLOOKUP($A79,'LA31'!$A$1:$BZ$190,'LA31'!AB$1,0)),
IF(INDEX!$H$16=2,(VLOOKUP($A79,'LA32'!$A$1:$BZ$190,'LA32'!AB$1,0)),
IF(INDEX!$H$16=3,(VLOOKUP($A79,'LA33'!$A$1:$BZ$190,'LA33'!AB$1,0)),
IF(INDEX!$H$16=4,(VLOOKUP($A79,'LA34'!$A$1:$BZ$190,'LA34'!AB$1,0)),0)))),".")</f>
        <v>0</v>
      </c>
      <c r="AE79" s="27">
        <f>IFERROR(
IF(INDEX!$H$16=1,(VLOOKUP($A79,'LA31'!$A$1:$BZ$190,'LA31'!AC$1,0)),
IF(INDEX!$H$16=2,(VLOOKUP($A79,'LA32'!$A$1:$BZ$190,'LA32'!AC$1,0)),
IF(INDEX!$H$16=3,(VLOOKUP($A79,'LA33'!$A$1:$BZ$190,'LA33'!AC$1,0)),
IF(INDEX!$H$16=4,(VLOOKUP($A79,'LA34'!$A$1:$BZ$190,'LA34'!AC$1,0)),0)))),".")</f>
        <v>0</v>
      </c>
      <c r="AF79" s="27" t="str">
        <f>IFERROR(
IF(INDEX!$H$16=1,(VLOOKUP($A79,'LA31'!$A$1:$BZ$190,'LA31'!AD$1,0)),
IF(INDEX!$H$16=2,(VLOOKUP($A79,'LA32'!$A$1:$BZ$190,'LA32'!AD$1,0)),
IF(INDEX!$H$16=3,(VLOOKUP($A79,'LA33'!$A$1:$BZ$190,'LA33'!AD$1,0)),
IF(INDEX!$H$16=4,(VLOOKUP($A79,'LA34'!$A$1:$BZ$190,'LA34'!AD$1,0)),0)))),".")</f>
        <v>x</v>
      </c>
      <c r="AG79" s="27" t="str">
        <f>IFERROR(
IF(INDEX!$H$16=1,(VLOOKUP($A79,'LA31'!$A$1:$BZ$190,'LA31'!AE$1,0)),
IF(INDEX!$H$16=2,(VLOOKUP($A79,'LA32'!$A$1:$BZ$190,'LA32'!AE$1,0)),
IF(INDEX!$H$16=3,(VLOOKUP($A79,'LA33'!$A$1:$BZ$190,'LA33'!AE$1,0)),
IF(INDEX!$H$16=4,(VLOOKUP($A79,'LA34'!$A$1:$BZ$190,'LA34'!AE$1,0)),0)))),".")</f>
        <v>x</v>
      </c>
      <c r="AH79" s="27" t="str">
        <f>IFERROR(
IF(INDEX!$H$16=1,(VLOOKUP($A79,'LA31'!$A$1:$BZ$190,'LA31'!AF$1,0)),
IF(INDEX!$H$16=2,(VLOOKUP($A79,'LA32'!$A$1:$BZ$190,'LA32'!AF$1,0)),
IF(INDEX!$H$16=3,(VLOOKUP($A79,'LA33'!$A$1:$BZ$190,'LA33'!AF$1,0)),
IF(INDEX!$H$16=4,(VLOOKUP($A79,'LA34'!$A$1:$BZ$190,'LA34'!AF$1,0)),0)))),".")</f>
        <v>x</v>
      </c>
      <c r="AI79" s="27">
        <f>IFERROR(
IF(INDEX!$H$16=1,(VLOOKUP($A79,'LA31'!$A$1:$BZ$190,'LA31'!AG$1,0)),
IF(INDEX!$H$16=2,(VLOOKUP($A79,'LA32'!$A$1:$BZ$190,'LA32'!AG$1,0)),
IF(INDEX!$H$16=3,(VLOOKUP($A79,'LA33'!$A$1:$BZ$190,'LA33'!AG$1,0)),
IF(INDEX!$H$16=4,(VLOOKUP($A79,'LA34'!$A$1:$BZ$190,'LA34'!AG$1,0)),0)))),".")</f>
        <v>0</v>
      </c>
      <c r="AJ79" s="27" t="str">
        <f>IFERROR(
IF(INDEX!$H$16=1,(VLOOKUP($A79,'LA31'!$A$1:$BZ$190,'LA31'!AH$1,0)),
IF(INDEX!$H$16=2,(VLOOKUP($A79,'LA32'!$A$1:$BZ$190,'LA32'!AH$1,0)),
IF(INDEX!$H$16=3,(VLOOKUP($A79,'LA33'!$A$1:$BZ$190,'LA33'!AH$1,0)),
IF(INDEX!$H$16=4,(VLOOKUP($A79,'LA34'!$A$1:$BZ$190,'LA34'!AH$1,0)),0)))),".")</f>
        <v>x</v>
      </c>
      <c r="AK79" s="27">
        <f>IFERROR(
IF(INDEX!$H$16=1,(VLOOKUP($A79,'LA31'!$A$1:$BZ$190,'LA31'!AI$1,0)),
IF(INDEX!$H$16=2,(VLOOKUP($A79,'LA32'!$A$1:$BZ$190,'LA32'!AI$1,0)),
IF(INDEX!$H$16=3,(VLOOKUP($A79,'LA33'!$A$1:$BZ$190,'LA33'!AI$1,0)),
IF(INDEX!$H$16=4,(VLOOKUP($A79,'LA34'!$A$1:$BZ$190,'LA34'!AI$1,0)),0)))),".")</f>
        <v>0.02</v>
      </c>
      <c r="AL79" s="27">
        <f>IFERROR(
IF(INDEX!$H$16=1,(VLOOKUP($A79,'LA31'!$A$1:$BZ$190,'LA31'!AJ$1,0)),
IF(INDEX!$H$16=2,(VLOOKUP($A79,'LA32'!$A$1:$BZ$190,'LA32'!AJ$1,0)),
IF(INDEX!$H$16=3,(VLOOKUP($A79,'LA33'!$A$1:$BZ$190,'LA33'!AJ$1,0)),
IF(INDEX!$H$16=4,(VLOOKUP($A79,'LA34'!$A$1:$BZ$190,'LA34'!AJ$1,0)),0)))),".")</f>
        <v>0.02</v>
      </c>
      <c r="AM79" s="27">
        <f>IFERROR(
IF(INDEX!$H$16=1,(VLOOKUP($A79,'LA31'!$A$1:$BZ$190,'LA31'!AK$1,0)),
IF(INDEX!$H$16=2,(VLOOKUP($A79,'LA32'!$A$1:$BZ$190,'LA32'!AK$1,0)),
IF(INDEX!$H$16=3,(VLOOKUP($A79,'LA33'!$A$1:$BZ$190,'LA33'!AK$1,0)),
IF(INDEX!$H$16=4,(VLOOKUP($A79,'LA34'!$A$1:$BZ$190,'LA34'!AK$1,0)),0)))),".")</f>
        <v>0.02</v>
      </c>
      <c r="AN79" s="27">
        <f>IFERROR(
IF(INDEX!$H$16=1,(VLOOKUP($A79,'LA31'!$A$1:$BZ$190,'LA31'!AL$1,0)),
IF(INDEX!$H$16=2,(VLOOKUP($A79,'LA32'!$A$1:$BZ$190,'LA32'!AL$1,0)),
IF(INDEX!$H$16=3,(VLOOKUP($A79,'LA33'!$A$1:$BZ$190,'LA33'!AL$1,0)),
IF(INDEX!$H$16=4,(VLOOKUP($A79,'LA34'!$A$1:$BZ$190,'LA34'!AL$1,0)),0)))),".")</f>
        <v>0</v>
      </c>
      <c r="AO79" s="27">
        <f>IFERROR(
IF(INDEX!$H$16=1,(VLOOKUP($A79,'LA31'!$A$1:$BZ$190,'LA31'!AM$1,0)),
IF(INDEX!$H$16=2,(VLOOKUP($A79,'LA32'!$A$1:$BZ$190,'LA32'!AM$1,0)),
IF(INDEX!$H$16=3,(VLOOKUP($A79,'LA33'!$A$1:$BZ$190,'LA33'!AM$1,0)),
IF(INDEX!$H$16=4,(VLOOKUP($A79,'LA34'!$A$1:$BZ$190,'LA34'!AM$1,0)),0)))),".")</f>
        <v>0</v>
      </c>
      <c r="AP79" s="27">
        <f>IFERROR(
IF(INDEX!$H$16=1,(VLOOKUP($A79,'LA31'!$A$1:$BZ$190,'LA31'!AN$1,0)),
IF(INDEX!$H$16=2,(VLOOKUP($A79,'LA32'!$A$1:$BZ$190,'LA32'!AN$1,0)),
IF(INDEX!$H$16=3,(VLOOKUP($A79,'LA33'!$A$1:$BZ$190,'LA33'!AN$1,0)),
IF(INDEX!$H$16=4,(VLOOKUP($A79,'LA34'!$A$1:$BZ$190,'LA34'!AN$1,0)),0)))),".")</f>
        <v>0</v>
      </c>
      <c r="AQ79" s="27" t="str">
        <f>IFERROR(
IF(INDEX!$H$16=1,(VLOOKUP($A79,'LA31'!$A$1:$BZ$190,'LA31'!AO$1,0)),
IF(INDEX!$H$16=2,(VLOOKUP($A79,'LA32'!$A$1:$BZ$190,'LA32'!AO$1,0)),
IF(INDEX!$H$16=3,(VLOOKUP($A79,'LA33'!$A$1:$BZ$190,'LA33'!AO$1,0)),
IF(INDEX!$H$16=4,(VLOOKUP($A79,'LA34'!$A$1:$BZ$190,'LA34'!AO$1,0)),0)))),".")</f>
        <v>x</v>
      </c>
      <c r="AR79" s="27" t="str">
        <f>IFERROR(
IF(INDEX!$H$16=1,(VLOOKUP($A79,'LA31'!$A$1:$BZ$190,'LA31'!AP$1,0)),
IF(INDEX!$H$16=2,(VLOOKUP($A79,'LA32'!$A$1:$BZ$190,'LA32'!AP$1,0)),
IF(INDEX!$H$16=3,(VLOOKUP($A79,'LA33'!$A$1:$BZ$190,'LA33'!AP$1,0)),
IF(INDEX!$H$16=4,(VLOOKUP($A79,'LA34'!$A$1:$BZ$190,'LA34'!AP$1,0)),0)))),".")</f>
        <v>x</v>
      </c>
      <c r="AS79" s="27" t="str">
        <f>IFERROR(
IF(INDEX!$H$16=1,(VLOOKUP($A79,'LA31'!$A$1:$BZ$190,'LA31'!AQ$1,0)),
IF(INDEX!$H$16=2,(VLOOKUP($A79,'LA32'!$A$1:$BZ$190,'LA32'!AQ$1,0)),
IF(INDEX!$H$16=3,(VLOOKUP($A79,'LA33'!$A$1:$BZ$190,'LA33'!AQ$1,0)),
IF(INDEX!$H$16=4,(VLOOKUP($A79,'LA34'!$A$1:$BZ$190,'LA34'!AQ$1,0)),0)))),".")</f>
        <v>x</v>
      </c>
      <c r="AT79" s="27" t="str">
        <f>IFERROR(
IF(INDEX!$H$16=1,(VLOOKUP($A79,'LA31'!$A$1:$BZ$190,'LA31'!AR$1,0)),
IF(INDEX!$H$16=2,(VLOOKUP($A79,'LA32'!$A$1:$BZ$190,'LA32'!AR$1,0)),
IF(INDEX!$H$16=3,(VLOOKUP($A79,'LA33'!$A$1:$BZ$190,'LA33'!AR$1,0)),
IF(INDEX!$H$16=4,(VLOOKUP($A79,'LA34'!$A$1:$BZ$190,'LA34'!AR$1,0)),0)))),".")</f>
        <v>x</v>
      </c>
      <c r="AU79" s="27" t="str">
        <f>IFERROR(
IF(INDEX!$H$16=1,(VLOOKUP($A79,'LA31'!$A$1:$BZ$190,'LA31'!AS$1,0)),
IF(INDEX!$H$16=2,(VLOOKUP($A79,'LA32'!$A$1:$BZ$190,'LA32'!AS$1,0)),
IF(INDEX!$H$16=3,(VLOOKUP($A79,'LA33'!$A$1:$BZ$190,'LA33'!AS$1,0)),
IF(INDEX!$H$16=4,(VLOOKUP($A79,'LA34'!$A$1:$BZ$190,'LA34'!AS$1,0)),0)))),".")</f>
        <v>x</v>
      </c>
      <c r="AV79" s="27" t="str">
        <f>IFERROR(
IF(INDEX!$H$16=1,(VLOOKUP($A79,'LA31'!$A$1:$BZ$190,'LA31'!AT$1,0)),
IF(INDEX!$H$16=2,(VLOOKUP($A79,'LA32'!$A$1:$BZ$190,'LA32'!AT$1,0)),
IF(INDEX!$H$16=3,(VLOOKUP($A79,'LA33'!$A$1:$BZ$190,'LA33'!AT$1,0)),
IF(INDEX!$H$16=4,(VLOOKUP($A79,'LA34'!$A$1:$BZ$190,'LA34'!AT$1,0)),0)))),".")</f>
        <v>x</v>
      </c>
      <c r="AW79" s="27" t="str">
        <f>IFERROR(
IF(INDEX!$H$16=1,(VLOOKUP($A79,'LA31'!$A$1:$BZ$190,'LA31'!AU$1,0)),
IF(INDEX!$H$16=2,(VLOOKUP($A79,'LA32'!$A$1:$BZ$190,'LA32'!AU$1,0)),
IF(INDEX!$H$16=3,(VLOOKUP($A79,'LA33'!$A$1:$BZ$190,'LA33'!AU$1,0)),
IF(INDEX!$H$16=4,(VLOOKUP($A79,'LA34'!$A$1:$BZ$190,'LA34'!AU$1,0)),0)))),".")</f>
        <v>x</v>
      </c>
      <c r="AX79" s="27">
        <f>IFERROR(
IF(INDEX!$H$16=1,(VLOOKUP($A79,'LA31'!$A$1:$BZ$190,'LA31'!AV$1,0)),
IF(INDEX!$H$16=2,(VLOOKUP($A79,'LA32'!$A$1:$BZ$190,'LA32'!AV$1,0)),
IF(INDEX!$H$16=3,(VLOOKUP($A79,'LA33'!$A$1:$BZ$190,'LA33'!AV$1,0)),
IF(INDEX!$H$16=4,(VLOOKUP($A79,'LA34'!$A$1:$BZ$190,'LA34'!AV$1,0)),0)))),".")</f>
        <v>0</v>
      </c>
      <c r="AY79" s="27" t="str">
        <f>IFERROR(
IF(INDEX!$H$16=1,(VLOOKUP($A79,'LA31'!$A$1:$BZ$190,'LA31'!AW$1,0)),
IF(INDEX!$H$16=2,(VLOOKUP($A79,'LA32'!$A$1:$BZ$190,'LA32'!AW$1,0)),
IF(INDEX!$H$16=3,(VLOOKUP($A79,'LA33'!$A$1:$BZ$190,'LA33'!AW$1,0)),
IF(INDEX!$H$16=4,(VLOOKUP($A79,'LA34'!$A$1:$BZ$190,'LA34'!AW$1,0)),0)))),".")</f>
        <v>x</v>
      </c>
      <c r="AZ79" s="27">
        <f>IFERROR(
IF(INDEX!$H$16=1,(VLOOKUP($A79,'LA31'!$A$1:$BZ$190,'LA31'!AX$1,0)),
IF(INDEX!$H$16=2,(VLOOKUP($A79,'LA32'!$A$1:$BZ$190,'LA32'!AX$1,0)),
IF(INDEX!$H$16=3,(VLOOKUP($A79,'LA33'!$A$1:$BZ$190,'LA33'!AX$1,0)),
IF(INDEX!$H$16=4,(VLOOKUP($A79,'LA34'!$A$1:$BZ$190,'LA34'!AX$1,0)),0)))),".")</f>
        <v>0</v>
      </c>
      <c r="BA79" s="27" t="str">
        <f>IFERROR(
IF(INDEX!$H$16=1,(VLOOKUP($A79,'LA31'!$A$1:$BZ$190,'LA31'!AY$1,0)),
IF(INDEX!$H$16=2,(VLOOKUP($A79,'LA32'!$A$1:$BZ$190,'LA32'!AY$1,0)),
IF(INDEX!$H$16=3,(VLOOKUP($A79,'LA33'!$A$1:$BZ$190,'LA33'!AY$1,0)),
IF(INDEX!$H$16=4,(VLOOKUP($A79,'LA34'!$A$1:$BZ$190,'LA34'!AY$1,0)),0)))),".")</f>
        <v>x</v>
      </c>
      <c r="BB79" s="27" t="str">
        <f>IFERROR(
IF(INDEX!$H$16=1,(VLOOKUP($A79,'LA31'!$A$1:$BZ$190,'LA31'!AZ$1,0)),
IF(INDEX!$H$16=2,(VLOOKUP($A79,'LA32'!$A$1:$BZ$190,'LA32'!AZ$1,0)),
IF(INDEX!$H$16=3,(VLOOKUP($A79,'LA33'!$A$1:$BZ$190,'LA33'!AZ$1,0)),
IF(INDEX!$H$16=4,(VLOOKUP($A79,'LA34'!$A$1:$BZ$190,'LA34'!AZ$1,0)),0)))),".")</f>
        <v>x</v>
      </c>
      <c r="BC79" s="27">
        <f>IFERROR(
IF(INDEX!$H$16=1,(VLOOKUP($A79,'LA31'!$A$1:$BZ$190,'LA31'!BA$1,0)),
IF(INDEX!$H$16=2,(VLOOKUP($A79,'LA32'!$A$1:$BZ$190,'LA32'!BA$1,0)),
IF(INDEX!$H$16=3,(VLOOKUP($A79,'LA33'!$A$1:$BZ$190,'LA33'!BA$1,0)),
IF(INDEX!$H$16=4,(VLOOKUP($A79,'LA34'!$A$1:$BZ$190,'LA34'!BA$1,0)),0)))),".")</f>
        <v>0</v>
      </c>
      <c r="BD79" s="27">
        <f>IFERROR(
IF(INDEX!$H$16=1,(VLOOKUP($A79,'LA31'!$A$1:$BZ$190,'LA31'!BB$1,0)),
IF(INDEX!$H$16=2,(VLOOKUP($A79,'LA32'!$A$1:$BZ$190,'LA32'!BB$1,0)),
IF(INDEX!$H$16=3,(VLOOKUP($A79,'LA33'!$A$1:$BZ$190,'LA33'!BB$1,0)),
IF(INDEX!$H$16=4,(VLOOKUP($A79,'LA34'!$A$1:$BZ$190,'LA34'!BB$1,0)),0)))),".")</f>
        <v>0</v>
      </c>
      <c r="BE79" s="27">
        <f>IFERROR(
IF(INDEX!$H$16=1,(VLOOKUP($A79,'LA31'!$A$1:$BZ$190,'LA31'!BC$1,0)),
IF(INDEX!$H$16=2,(VLOOKUP($A79,'LA32'!$A$1:$BZ$190,'LA32'!BC$1,0)),
IF(INDEX!$H$16=3,(VLOOKUP($A79,'LA33'!$A$1:$BZ$190,'LA33'!BC$1,0)),
IF(INDEX!$H$16=4,(VLOOKUP($A79,'LA34'!$A$1:$BZ$190,'LA34'!BC$1,0)),0)))),".")</f>
        <v>0</v>
      </c>
      <c r="BF79" s="27" t="str">
        <f>IFERROR(
IF(INDEX!$H$16=1,(VLOOKUP($A79,'LA31'!$A$1:$BZ$190,'LA31'!BD$1,0)),
IF(INDEX!$H$16=2,(VLOOKUP($A79,'LA32'!$A$1:$BZ$190,'LA32'!BD$1,0)),
IF(INDEX!$H$16=3,(VLOOKUP($A79,'LA33'!$A$1:$BZ$190,'LA33'!BD$1,0)),
IF(INDEX!$H$16=4,(VLOOKUP($A79,'LA34'!$A$1:$BZ$190,'LA34'!BD$1,0)),0)))),".")</f>
        <v>x</v>
      </c>
      <c r="BG79" s="27" t="str">
        <f>IFERROR(
IF(INDEX!$H$16=1,(VLOOKUP($A79,'LA31'!$A$1:$BZ$190,'LA31'!BE$1,0)),
IF(INDEX!$H$16=2,(VLOOKUP($A79,'LA32'!$A$1:$BZ$190,'LA32'!BE$1,0)),
IF(INDEX!$H$16=3,(VLOOKUP($A79,'LA33'!$A$1:$BZ$190,'LA33'!BE$1,0)),
IF(INDEX!$H$16=4,(VLOOKUP($A79,'LA34'!$A$1:$BZ$190,'LA34'!BE$1,0)),0)))),".")</f>
        <v>x</v>
      </c>
      <c r="BH79" s="27">
        <f>IFERROR(
IF(INDEX!$H$16=1,(VLOOKUP($A79,'LA31'!$A$1:$BZ$190,'LA31'!BF$1,0)),
IF(INDEX!$H$16=2,(VLOOKUP($A79,'LA32'!$A$1:$BZ$190,'LA32'!BF$1,0)),
IF(INDEX!$H$16=3,(VLOOKUP($A79,'LA33'!$A$1:$BZ$190,'LA33'!BF$1,0)),
IF(INDEX!$H$16=4,(VLOOKUP($A79,'LA34'!$A$1:$BZ$190,'LA34'!BF$1,0)),0)))),".")</f>
        <v>0.01</v>
      </c>
      <c r="BI79" s="27">
        <f>IFERROR(
IF(INDEX!$H$16=1,(VLOOKUP($A79,'LA31'!$A$1:$BZ$190,'LA31'!BG$1,0)),
IF(INDEX!$H$16=2,(VLOOKUP($A79,'LA32'!$A$1:$BZ$190,'LA32'!BG$1,0)),
IF(INDEX!$H$16=3,(VLOOKUP($A79,'LA33'!$A$1:$BZ$190,'LA33'!BG$1,0)),
IF(INDEX!$H$16=4,(VLOOKUP($A79,'LA34'!$A$1:$BZ$190,'LA34'!BG$1,0)),0)))),".")</f>
        <v>0.06</v>
      </c>
      <c r="BJ79" s="27">
        <f>IFERROR(
IF(INDEX!$H$16=1,(VLOOKUP($A79,'LA31'!$A$1:$BZ$190,'LA31'!BH$1,0)),
IF(INDEX!$H$16=2,(VLOOKUP($A79,'LA32'!$A$1:$BZ$190,'LA32'!BH$1,0)),
IF(INDEX!$H$16=3,(VLOOKUP($A79,'LA33'!$A$1:$BZ$190,'LA33'!BH$1,0)),
IF(INDEX!$H$16=4,(VLOOKUP($A79,'LA34'!$A$1:$BZ$190,'LA34'!BH$1,0)),0)))),".")</f>
        <v>0.04</v>
      </c>
      <c r="BK79" s="27">
        <f>IFERROR(
IF(INDEX!$H$16=1,(VLOOKUP($A79,'LA31'!$A$1:$BZ$190,'LA31'!BI$1,0)),
IF(INDEX!$H$16=2,(VLOOKUP($A79,'LA32'!$A$1:$BZ$190,'LA32'!BI$1,0)),
IF(INDEX!$H$16=3,(VLOOKUP($A79,'LA33'!$A$1:$BZ$190,'LA33'!BI$1,0)),
IF(INDEX!$H$16=4,(VLOOKUP($A79,'LA34'!$A$1:$BZ$190,'LA34'!BI$1,0)),0)))),".")</f>
        <v>0.05</v>
      </c>
      <c r="BL79" s="27">
        <f>IFERROR(
IF(INDEX!$H$16=1,(VLOOKUP($A79,'LA31'!$A$1:$BZ$190,'LA31'!BJ$1,0)),
IF(INDEX!$H$16=2,(VLOOKUP($A79,'LA32'!$A$1:$BZ$190,'LA32'!BJ$1,0)),
IF(INDEX!$H$16=3,(VLOOKUP($A79,'LA33'!$A$1:$BZ$190,'LA33'!BJ$1,0)),
IF(INDEX!$H$16=4,(VLOOKUP($A79,'LA34'!$A$1:$BZ$190,'LA34'!BJ$1,0)),0)))),".")</f>
        <v>0.02</v>
      </c>
      <c r="BM79" s="27">
        <f>IFERROR(
IF(INDEX!$H$16=1,(VLOOKUP($A79,'LA31'!$A$1:$BZ$190,'LA31'!BK$1,0)),
IF(INDEX!$H$16=2,(VLOOKUP($A79,'LA32'!$A$1:$BZ$190,'LA32'!BK$1,0)),
IF(INDEX!$H$16=3,(VLOOKUP($A79,'LA33'!$A$1:$BZ$190,'LA33'!BK$1,0)),
IF(INDEX!$H$16=4,(VLOOKUP($A79,'LA34'!$A$1:$BZ$190,'LA34'!BK$1,0)),0)))),".")</f>
        <v>0.01</v>
      </c>
      <c r="BN79" s="27">
        <f>IFERROR(
IF(INDEX!$H$16=1,(VLOOKUP($A79,'LA31'!$A$1:$BZ$190,'LA31'!BL$1,0)),
IF(INDEX!$H$16=2,(VLOOKUP($A79,'LA32'!$A$1:$BZ$190,'LA32'!BL$1,0)),
IF(INDEX!$H$16=3,(VLOOKUP($A79,'LA33'!$A$1:$BZ$190,'LA33'!BL$1,0)),
IF(INDEX!$H$16=4,(VLOOKUP($A79,'LA34'!$A$1:$BZ$190,'LA34'!BL$1,0)),0)))),".")</f>
        <v>0.01</v>
      </c>
      <c r="BO79" s="27">
        <f>IFERROR(
IF(INDEX!$H$16=1,(VLOOKUP($A79,'LA31'!$A$1:$BZ$190,'LA31'!BM$1,0)),
IF(INDEX!$H$16=2,(VLOOKUP($A79,'LA32'!$A$1:$BZ$190,'LA32'!BM$1,0)),
IF(INDEX!$H$16=3,(VLOOKUP($A79,'LA33'!$A$1:$BZ$190,'LA33'!BM$1,0)),
IF(INDEX!$H$16=4,(VLOOKUP($A79,'LA34'!$A$1:$BZ$190,'LA34'!BM$1,0)),0)))),".")</f>
        <v>0.02</v>
      </c>
      <c r="BP79" s="27">
        <f>IFERROR(
IF(INDEX!$H$16=1,(VLOOKUP($A79,'LA31'!$A$1:$BZ$190,'LA31'!BN$1,0)),
IF(INDEX!$H$16=2,(VLOOKUP($A79,'LA32'!$A$1:$BZ$190,'LA32'!BN$1,0)),
IF(INDEX!$H$16=3,(VLOOKUP($A79,'LA33'!$A$1:$BZ$190,'LA33'!BN$1,0)),
IF(INDEX!$H$16=4,(VLOOKUP($A79,'LA34'!$A$1:$BZ$190,'LA34'!BN$1,0)),0)))),".")</f>
        <v>0.02</v>
      </c>
      <c r="BQ79" s="27">
        <f>IFERROR(
IF(INDEX!$H$16=1,(VLOOKUP($A79,'LA31'!$A$1:$BZ$190,'LA31'!BO$1,0)),
IF(INDEX!$H$16=2,(VLOOKUP($A79,'LA32'!$A$1:$BZ$190,'LA32'!BO$1,0)),
IF(INDEX!$H$16=3,(VLOOKUP($A79,'LA33'!$A$1:$BZ$190,'LA33'!BO$1,0)),
IF(INDEX!$H$16=4,(VLOOKUP($A79,'LA34'!$A$1:$BZ$190,'LA34'!BO$1,0)),0)))),".")</f>
        <v>0.02</v>
      </c>
    </row>
    <row r="80" spans="1:69" x14ac:dyDescent="0.2">
      <c r="A80" s="7">
        <v>207</v>
      </c>
      <c r="B80" s="13" t="s">
        <v>190</v>
      </c>
      <c r="C80" s="96" t="s">
        <v>122</v>
      </c>
      <c r="D80" s="26">
        <f>IFERROR(
IF(INDEX!$H$16=1,(VLOOKUP($A80,'LA31'!$A$1:$BZ$190,'LA31'!B$1,0)),
IF(INDEX!$H$16=2,(VLOOKUP($A80,'LA32'!$A$1:$BZ$190,'LA32'!B$1,0)),
IF(INDEX!$H$16=3,(VLOOKUP($A80,'LA33'!$A$1:$BZ$190,'LA33'!B$1,0)),
IF(INDEX!$H$16=4,(VLOOKUP($A80,'LA34'!$A$1:$BZ$190,'LA34'!B$1,0)),0)))),".")</f>
        <v>100</v>
      </c>
      <c r="E80" s="26">
        <f>IFERROR(
IF(INDEX!$H$16=1,(VLOOKUP($A80,'LA31'!$A$1:$BZ$190,'LA31'!C$1,0)),
IF(INDEX!$H$16=2,(VLOOKUP($A80,'LA32'!$A$1:$BZ$190,'LA32'!C$1,0)),
IF(INDEX!$H$16=3,(VLOOKUP($A80,'LA33'!$A$1:$BZ$190,'LA33'!C$1,0)),
IF(INDEX!$H$16=4,(VLOOKUP($A80,'LA34'!$A$1:$BZ$190,'LA34'!C$1,0)),0)))),".")</f>
        <v>500</v>
      </c>
      <c r="F80" s="26">
        <f>IFERROR(
IF(INDEX!$H$16=1,(VLOOKUP($A80,'LA31'!$A$1:$BZ$190,'LA31'!D$1,0)),
IF(INDEX!$H$16=2,(VLOOKUP($A80,'LA32'!$A$1:$BZ$190,'LA32'!D$1,0)),
IF(INDEX!$H$16=3,(VLOOKUP($A80,'LA33'!$A$1:$BZ$190,'LA33'!D$1,0)),
IF(INDEX!$H$16=4,(VLOOKUP($A80,'LA34'!$A$1:$BZ$190,'LA34'!D$1,0)),0)))),".")</f>
        <v>600</v>
      </c>
      <c r="G80" s="27">
        <f>IFERROR(
IF(INDEX!$H$16=1,(VLOOKUP($A80,'LA31'!$A$1:$BZ$190,'LA31'!E$1,0)),
IF(INDEX!$H$16=2,(VLOOKUP($A80,'LA32'!$A$1:$BZ$190,'LA32'!E$1,0)),
IF(INDEX!$H$16=3,(VLOOKUP($A80,'LA33'!$A$1:$BZ$190,'LA33'!E$1,0)),
IF(INDEX!$H$16=4,(VLOOKUP($A80,'LA34'!$A$1:$BZ$190,'LA34'!E$1,0)),0)))),".")</f>
        <v>0.95</v>
      </c>
      <c r="H80" s="27">
        <f>IFERROR(
IF(INDEX!$H$16=1,(VLOOKUP($A80,'LA31'!$A$1:$BZ$190,'LA31'!F$1,0)),
IF(INDEX!$H$16=2,(VLOOKUP($A80,'LA32'!$A$1:$BZ$190,'LA32'!F$1,0)),
IF(INDEX!$H$16=3,(VLOOKUP($A80,'LA33'!$A$1:$BZ$190,'LA33'!F$1,0)),
IF(INDEX!$H$16=4,(VLOOKUP($A80,'LA34'!$A$1:$BZ$190,'LA34'!F$1,0)),0)))),".")</f>
        <v>0.91</v>
      </c>
      <c r="I80" s="27">
        <f>IFERROR(
IF(INDEX!$H$16=1,(VLOOKUP($A80,'LA31'!$A$1:$BZ$190,'LA31'!G$1,0)),
IF(INDEX!$H$16=2,(VLOOKUP($A80,'LA32'!$A$1:$BZ$190,'LA32'!G$1,0)),
IF(INDEX!$H$16=3,(VLOOKUP($A80,'LA33'!$A$1:$BZ$190,'LA33'!G$1,0)),
IF(INDEX!$H$16=4,(VLOOKUP($A80,'LA34'!$A$1:$BZ$190,'LA34'!G$1,0)),0)))),".")</f>
        <v>0.92</v>
      </c>
      <c r="J80" s="27">
        <f>IFERROR(
IF(INDEX!$H$16=1,(VLOOKUP($A80,'LA31'!$A$1:$BZ$190,'LA31'!H$1,0)),
IF(INDEX!$H$16=2,(VLOOKUP($A80,'LA32'!$A$1:$BZ$190,'LA32'!H$1,0)),
IF(INDEX!$H$16=3,(VLOOKUP($A80,'LA33'!$A$1:$BZ$190,'LA33'!H$1,0)),
IF(INDEX!$H$16=4,(VLOOKUP($A80,'LA34'!$A$1:$BZ$190,'LA34'!H$1,0)),0)))),".")</f>
        <v>0.95</v>
      </c>
      <c r="K80" s="27">
        <f>IFERROR(
IF(INDEX!$H$16=1,(VLOOKUP($A80,'LA31'!$A$1:$BZ$190,'LA31'!I$1,0)),
IF(INDEX!$H$16=2,(VLOOKUP($A80,'LA32'!$A$1:$BZ$190,'LA32'!I$1,0)),
IF(INDEX!$H$16=3,(VLOOKUP($A80,'LA33'!$A$1:$BZ$190,'LA33'!I$1,0)),
IF(INDEX!$H$16=4,(VLOOKUP($A80,'LA34'!$A$1:$BZ$190,'LA34'!I$1,0)),0)))),".")</f>
        <v>0.9</v>
      </c>
      <c r="L80" s="27">
        <f>IFERROR(
IF(INDEX!$H$16=1,(VLOOKUP($A80,'LA31'!$A$1:$BZ$190,'LA31'!J$1,0)),
IF(INDEX!$H$16=2,(VLOOKUP($A80,'LA32'!$A$1:$BZ$190,'LA32'!J$1,0)),
IF(INDEX!$H$16=3,(VLOOKUP($A80,'LA33'!$A$1:$BZ$190,'LA33'!J$1,0)),
IF(INDEX!$H$16=4,(VLOOKUP($A80,'LA34'!$A$1:$BZ$190,'LA34'!J$1,0)),0)))),".")</f>
        <v>0.91</v>
      </c>
      <c r="M80" s="27">
        <f>IFERROR(
IF(INDEX!$H$16=1,(VLOOKUP($A80,'LA31'!$A$1:$BZ$190,'LA31'!K$1,0)),
IF(INDEX!$H$16=2,(VLOOKUP($A80,'LA32'!$A$1:$BZ$190,'LA32'!K$1,0)),
IF(INDEX!$H$16=3,(VLOOKUP($A80,'LA33'!$A$1:$BZ$190,'LA33'!K$1,0)),
IF(INDEX!$H$16=4,(VLOOKUP($A80,'LA34'!$A$1:$BZ$190,'LA34'!K$1,0)),0)))),".")</f>
        <v>0.26</v>
      </c>
      <c r="N80" s="27">
        <f>IFERROR(
IF(INDEX!$H$16=1,(VLOOKUP($A80,'LA31'!$A$1:$BZ$190,'LA31'!L$1,0)),
IF(INDEX!$H$16=2,(VLOOKUP($A80,'LA32'!$A$1:$BZ$190,'LA32'!L$1,0)),
IF(INDEX!$H$16=3,(VLOOKUP($A80,'LA33'!$A$1:$BZ$190,'LA33'!L$1,0)),
IF(INDEX!$H$16=4,(VLOOKUP($A80,'LA34'!$A$1:$BZ$190,'LA34'!L$1,0)),0)))),".")</f>
        <v>0.18</v>
      </c>
      <c r="O80" s="27">
        <f>IFERROR(
IF(INDEX!$H$16=1,(VLOOKUP($A80,'LA31'!$A$1:$BZ$190,'LA31'!M$1,0)),
IF(INDEX!$H$16=2,(VLOOKUP($A80,'LA32'!$A$1:$BZ$190,'LA32'!M$1,0)),
IF(INDEX!$H$16=3,(VLOOKUP($A80,'LA33'!$A$1:$BZ$190,'LA33'!M$1,0)),
IF(INDEX!$H$16=4,(VLOOKUP($A80,'LA34'!$A$1:$BZ$190,'LA34'!M$1,0)),0)))),".")</f>
        <v>0.19</v>
      </c>
      <c r="P80" s="27" t="str">
        <f>IFERROR(
IF(INDEX!$H$16=1,(VLOOKUP($A80,'LA31'!$A$1:$BZ$190,'LA31'!N$1,0)),
IF(INDEX!$H$16=2,(VLOOKUP($A80,'LA32'!$A$1:$BZ$190,'LA32'!N$1,0)),
IF(INDEX!$H$16=3,(VLOOKUP($A80,'LA33'!$A$1:$BZ$190,'LA33'!N$1,0)),
IF(INDEX!$H$16=4,(VLOOKUP($A80,'LA34'!$A$1:$BZ$190,'LA34'!N$1,0)),0)))),".")</f>
        <v>x</v>
      </c>
      <c r="Q80" s="27">
        <f>IFERROR(
IF(INDEX!$H$16=1,(VLOOKUP($A80,'LA31'!$A$1:$BZ$190,'LA31'!O$1,0)),
IF(INDEX!$H$16=2,(VLOOKUP($A80,'LA32'!$A$1:$BZ$190,'LA32'!O$1,0)),
IF(INDEX!$H$16=3,(VLOOKUP($A80,'LA33'!$A$1:$BZ$190,'LA33'!O$1,0)),
IF(INDEX!$H$16=4,(VLOOKUP($A80,'LA34'!$A$1:$BZ$190,'LA34'!O$1,0)),0)))),".")</f>
        <v>0.02</v>
      </c>
      <c r="R80" s="27">
        <f>IFERROR(
IF(INDEX!$H$16=1,(VLOOKUP($A80,'LA31'!$A$1:$BZ$190,'LA31'!P$1,0)),
IF(INDEX!$H$16=2,(VLOOKUP($A80,'LA32'!$A$1:$BZ$190,'LA32'!P$1,0)),
IF(INDEX!$H$16=3,(VLOOKUP($A80,'LA33'!$A$1:$BZ$190,'LA33'!P$1,0)),
IF(INDEX!$H$16=4,(VLOOKUP($A80,'LA34'!$A$1:$BZ$190,'LA34'!P$1,0)),0)))),".")</f>
        <v>0.02</v>
      </c>
      <c r="S80" s="27">
        <f>IFERROR(
IF(INDEX!$H$16=1,(VLOOKUP($A80,'LA31'!$A$1:$BZ$190,'LA31'!Q$1,0)),
IF(INDEX!$H$16=2,(VLOOKUP($A80,'LA32'!$A$1:$BZ$190,'LA32'!Q$1,0)),
IF(INDEX!$H$16=3,(VLOOKUP($A80,'LA33'!$A$1:$BZ$190,'LA33'!Q$1,0)),
IF(INDEX!$H$16=4,(VLOOKUP($A80,'LA34'!$A$1:$BZ$190,'LA34'!Q$1,0)),0)))),".")</f>
        <v>0</v>
      </c>
      <c r="T80" s="27">
        <f>IFERROR(
IF(INDEX!$H$16=1,(VLOOKUP($A80,'LA31'!$A$1:$BZ$190,'LA31'!R$1,0)),
IF(INDEX!$H$16=2,(VLOOKUP($A80,'LA32'!$A$1:$BZ$190,'LA32'!R$1,0)),
IF(INDEX!$H$16=3,(VLOOKUP($A80,'LA33'!$A$1:$BZ$190,'LA33'!R$1,0)),
IF(INDEX!$H$16=4,(VLOOKUP($A80,'LA34'!$A$1:$BZ$190,'LA34'!R$1,0)),0)))),".")</f>
        <v>0.02</v>
      </c>
      <c r="U80" s="27">
        <f>IFERROR(
IF(INDEX!$H$16=1,(VLOOKUP($A80,'LA31'!$A$1:$BZ$190,'LA31'!S$1,0)),
IF(INDEX!$H$16=2,(VLOOKUP($A80,'LA32'!$A$1:$BZ$190,'LA32'!S$1,0)),
IF(INDEX!$H$16=3,(VLOOKUP($A80,'LA33'!$A$1:$BZ$190,'LA33'!S$1,0)),
IF(INDEX!$H$16=4,(VLOOKUP($A80,'LA34'!$A$1:$BZ$190,'LA34'!S$1,0)),0)))),".")</f>
        <v>0.01</v>
      </c>
      <c r="V80" s="27">
        <f>IFERROR(
IF(INDEX!$H$16=1,(VLOOKUP($A80,'LA31'!$A$1:$BZ$190,'LA31'!T$1,0)),
IF(INDEX!$H$16=2,(VLOOKUP($A80,'LA32'!$A$1:$BZ$190,'LA32'!T$1,0)),
IF(INDEX!$H$16=3,(VLOOKUP($A80,'LA33'!$A$1:$BZ$190,'LA33'!T$1,0)),
IF(INDEX!$H$16=4,(VLOOKUP($A80,'LA34'!$A$1:$BZ$190,'LA34'!T$1,0)),0)))),".")</f>
        <v>0.51</v>
      </c>
      <c r="W80" s="27">
        <f>IFERROR(
IF(INDEX!$H$16=1,(VLOOKUP($A80,'LA31'!$A$1:$BZ$190,'LA31'!U$1,0)),
IF(INDEX!$H$16=2,(VLOOKUP($A80,'LA32'!$A$1:$BZ$190,'LA32'!U$1,0)),
IF(INDEX!$H$16=3,(VLOOKUP($A80,'LA33'!$A$1:$BZ$190,'LA33'!U$1,0)),
IF(INDEX!$H$16=4,(VLOOKUP($A80,'LA34'!$A$1:$BZ$190,'LA34'!U$1,0)),0)))),".")</f>
        <v>0.54</v>
      </c>
      <c r="X80" s="27">
        <f>IFERROR(
IF(INDEX!$H$16=1,(VLOOKUP($A80,'LA31'!$A$1:$BZ$190,'LA31'!V$1,0)),
IF(INDEX!$H$16=2,(VLOOKUP($A80,'LA32'!$A$1:$BZ$190,'LA32'!V$1,0)),
IF(INDEX!$H$16=3,(VLOOKUP($A80,'LA33'!$A$1:$BZ$190,'LA33'!V$1,0)),
IF(INDEX!$H$16=4,(VLOOKUP($A80,'LA34'!$A$1:$BZ$190,'LA34'!V$1,0)),0)))),".")</f>
        <v>0.54</v>
      </c>
      <c r="Y80" s="27">
        <f>IFERROR(
IF(INDEX!$H$16=1,(VLOOKUP($A80,'LA31'!$A$1:$BZ$190,'LA31'!W$1,0)),
IF(INDEX!$H$16=2,(VLOOKUP($A80,'LA32'!$A$1:$BZ$190,'LA32'!W$1,0)),
IF(INDEX!$H$16=3,(VLOOKUP($A80,'LA33'!$A$1:$BZ$190,'LA33'!W$1,0)),
IF(INDEX!$H$16=4,(VLOOKUP($A80,'LA34'!$A$1:$BZ$190,'LA34'!W$1,0)),0)))),".")</f>
        <v>0.16</v>
      </c>
      <c r="Z80" s="27">
        <f>IFERROR(
IF(INDEX!$H$16=1,(VLOOKUP($A80,'LA31'!$A$1:$BZ$190,'LA31'!X$1,0)),
IF(INDEX!$H$16=2,(VLOOKUP($A80,'LA32'!$A$1:$BZ$190,'LA32'!X$1,0)),
IF(INDEX!$H$16=3,(VLOOKUP($A80,'LA33'!$A$1:$BZ$190,'LA33'!X$1,0)),
IF(INDEX!$H$16=4,(VLOOKUP($A80,'LA34'!$A$1:$BZ$190,'LA34'!X$1,0)),0)))),".")</f>
        <v>0.14000000000000001</v>
      </c>
      <c r="AA80" s="27">
        <f>IFERROR(
IF(INDEX!$H$16=1,(VLOOKUP($A80,'LA31'!$A$1:$BZ$190,'LA31'!Y$1,0)),
IF(INDEX!$H$16=2,(VLOOKUP($A80,'LA32'!$A$1:$BZ$190,'LA32'!Y$1,0)),
IF(INDEX!$H$16=3,(VLOOKUP($A80,'LA33'!$A$1:$BZ$190,'LA33'!Y$1,0)),
IF(INDEX!$H$16=4,(VLOOKUP($A80,'LA34'!$A$1:$BZ$190,'LA34'!Y$1,0)),0)))),".")</f>
        <v>0.15</v>
      </c>
      <c r="AB80" s="27">
        <f>IFERROR(
IF(INDEX!$H$16=1,(VLOOKUP($A80,'LA31'!$A$1:$BZ$190,'LA31'!Z$1,0)),
IF(INDEX!$H$16=2,(VLOOKUP($A80,'LA32'!$A$1:$BZ$190,'LA32'!Z$1,0)),
IF(INDEX!$H$16=3,(VLOOKUP($A80,'LA33'!$A$1:$BZ$190,'LA33'!Z$1,0)),
IF(INDEX!$H$16=4,(VLOOKUP($A80,'LA34'!$A$1:$BZ$190,'LA34'!Z$1,0)),0)))),".")</f>
        <v>0</v>
      </c>
      <c r="AC80" s="27">
        <f>IFERROR(
IF(INDEX!$H$16=1,(VLOOKUP($A80,'LA31'!$A$1:$BZ$190,'LA31'!AA$1,0)),
IF(INDEX!$H$16=2,(VLOOKUP($A80,'LA32'!$A$1:$BZ$190,'LA32'!AA$1,0)),
IF(INDEX!$H$16=3,(VLOOKUP($A80,'LA33'!$A$1:$BZ$190,'LA33'!AA$1,0)),
IF(INDEX!$H$16=4,(VLOOKUP($A80,'LA34'!$A$1:$BZ$190,'LA34'!AA$1,0)),0)))),".")</f>
        <v>0</v>
      </c>
      <c r="AD80" s="27">
        <f>IFERROR(
IF(INDEX!$H$16=1,(VLOOKUP($A80,'LA31'!$A$1:$BZ$190,'LA31'!AB$1,0)),
IF(INDEX!$H$16=2,(VLOOKUP($A80,'LA32'!$A$1:$BZ$190,'LA32'!AB$1,0)),
IF(INDEX!$H$16=3,(VLOOKUP($A80,'LA33'!$A$1:$BZ$190,'LA33'!AB$1,0)),
IF(INDEX!$H$16=4,(VLOOKUP($A80,'LA34'!$A$1:$BZ$190,'LA34'!AB$1,0)),0)))),".")</f>
        <v>0</v>
      </c>
      <c r="AE80" s="27">
        <f>IFERROR(
IF(INDEX!$H$16=1,(VLOOKUP($A80,'LA31'!$A$1:$BZ$190,'LA31'!AC$1,0)),
IF(INDEX!$H$16=2,(VLOOKUP($A80,'LA32'!$A$1:$BZ$190,'LA32'!AC$1,0)),
IF(INDEX!$H$16=3,(VLOOKUP($A80,'LA33'!$A$1:$BZ$190,'LA33'!AC$1,0)),
IF(INDEX!$H$16=4,(VLOOKUP($A80,'LA34'!$A$1:$BZ$190,'LA34'!AC$1,0)),0)))),".")</f>
        <v>0</v>
      </c>
      <c r="AF80" s="27">
        <f>IFERROR(
IF(INDEX!$H$16=1,(VLOOKUP($A80,'LA31'!$A$1:$BZ$190,'LA31'!AD$1,0)),
IF(INDEX!$H$16=2,(VLOOKUP($A80,'LA32'!$A$1:$BZ$190,'LA32'!AD$1,0)),
IF(INDEX!$H$16=3,(VLOOKUP($A80,'LA33'!$A$1:$BZ$190,'LA33'!AD$1,0)),
IF(INDEX!$H$16=4,(VLOOKUP($A80,'LA34'!$A$1:$BZ$190,'LA34'!AD$1,0)),0)))),".")</f>
        <v>0</v>
      </c>
      <c r="AG80" s="27">
        <f>IFERROR(
IF(INDEX!$H$16=1,(VLOOKUP($A80,'LA31'!$A$1:$BZ$190,'LA31'!AE$1,0)),
IF(INDEX!$H$16=2,(VLOOKUP($A80,'LA32'!$A$1:$BZ$190,'LA32'!AE$1,0)),
IF(INDEX!$H$16=3,(VLOOKUP($A80,'LA33'!$A$1:$BZ$190,'LA33'!AE$1,0)),
IF(INDEX!$H$16=4,(VLOOKUP($A80,'LA34'!$A$1:$BZ$190,'LA34'!AE$1,0)),0)))),".")</f>
        <v>0</v>
      </c>
      <c r="AH80" s="27">
        <f>IFERROR(
IF(INDEX!$H$16=1,(VLOOKUP($A80,'LA31'!$A$1:$BZ$190,'LA31'!AF$1,0)),
IF(INDEX!$H$16=2,(VLOOKUP($A80,'LA32'!$A$1:$BZ$190,'LA32'!AF$1,0)),
IF(INDEX!$H$16=3,(VLOOKUP($A80,'LA33'!$A$1:$BZ$190,'LA33'!AF$1,0)),
IF(INDEX!$H$16=4,(VLOOKUP($A80,'LA34'!$A$1:$BZ$190,'LA34'!AF$1,0)),0)))),".")</f>
        <v>0</v>
      </c>
      <c r="AI80" s="27">
        <f>IFERROR(
IF(INDEX!$H$16=1,(VLOOKUP($A80,'LA31'!$A$1:$BZ$190,'LA31'!AG$1,0)),
IF(INDEX!$H$16=2,(VLOOKUP($A80,'LA32'!$A$1:$BZ$190,'LA32'!AG$1,0)),
IF(INDEX!$H$16=3,(VLOOKUP($A80,'LA33'!$A$1:$BZ$190,'LA33'!AG$1,0)),
IF(INDEX!$H$16=4,(VLOOKUP($A80,'LA34'!$A$1:$BZ$190,'LA34'!AG$1,0)),0)))),".")</f>
        <v>0</v>
      </c>
      <c r="AJ80" s="27">
        <f>IFERROR(
IF(INDEX!$H$16=1,(VLOOKUP($A80,'LA31'!$A$1:$BZ$190,'LA31'!AH$1,0)),
IF(INDEX!$H$16=2,(VLOOKUP($A80,'LA32'!$A$1:$BZ$190,'LA32'!AH$1,0)),
IF(INDEX!$H$16=3,(VLOOKUP($A80,'LA33'!$A$1:$BZ$190,'LA33'!AH$1,0)),
IF(INDEX!$H$16=4,(VLOOKUP($A80,'LA34'!$A$1:$BZ$190,'LA34'!AH$1,0)),0)))),".")</f>
        <v>0</v>
      </c>
      <c r="AK80" s="27" t="str">
        <f>IFERROR(
IF(INDEX!$H$16=1,(VLOOKUP($A80,'LA31'!$A$1:$BZ$190,'LA31'!AI$1,0)),
IF(INDEX!$H$16=2,(VLOOKUP($A80,'LA32'!$A$1:$BZ$190,'LA32'!AI$1,0)),
IF(INDEX!$H$16=3,(VLOOKUP($A80,'LA33'!$A$1:$BZ$190,'LA33'!AI$1,0)),
IF(INDEX!$H$16=4,(VLOOKUP($A80,'LA34'!$A$1:$BZ$190,'LA34'!AI$1,0)),0)))),".")</f>
        <v>x</v>
      </c>
      <c r="AL80" s="27">
        <f>IFERROR(
IF(INDEX!$H$16=1,(VLOOKUP($A80,'LA31'!$A$1:$BZ$190,'LA31'!AJ$1,0)),
IF(INDEX!$H$16=2,(VLOOKUP($A80,'LA32'!$A$1:$BZ$190,'LA32'!AJ$1,0)),
IF(INDEX!$H$16=3,(VLOOKUP($A80,'LA33'!$A$1:$BZ$190,'LA33'!AJ$1,0)),
IF(INDEX!$H$16=4,(VLOOKUP($A80,'LA34'!$A$1:$BZ$190,'LA34'!AJ$1,0)),0)))),".")</f>
        <v>0.02</v>
      </c>
      <c r="AM80" s="27">
        <f>IFERROR(
IF(INDEX!$H$16=1,(VLOOKUP($A80,'LA31'!$A$1:$BZ$190,'LA31'!AK$1,0)),
IF(INDEX!$H$16=2,(VLOOKUP($A80,'LA32'!$A$1:$BZ$190,'LA32'!AK$1,0)),
IF(INDEX!$H$16=3,(VLOOKUP($A80,'LA33'!$A$1:$BZ$190,'LA33'!AK$1,0)),
IF(INDEX!$H$16=4,(VLOOKUP($A80,'LA34'!$A$1:$BZ$190,'LA34'!AK$1,0)),0)))),".")</f>
        <v>0.02</v>
      </c>
      <c r="AN80" s="27">
        <f>IFERROR(
IF(INDEX!$H$16=1,(VLOOKUP($A80,'LA31'!$A$1:$BZ$190,'LA31'!AL$1,0)),
IF(INDEX!$H$16=2,(VLOOKUP($A80,'LA32'!$A$1:$BZ$190,'LA32'!AL$1,0)),
IF(INDEX!$H$16=3,(VLOOKUP($A80,'LA33'!$A$1:$BZ$190,'LA33'!AL$1,0)),
IF(INDEX!$H$16=4,(VLOOKUP($A80,'LA34'!$A$1:$BZ$190,'LA34'!AL$1,0)),0)))),".")</f>
        <v>0</v>
      </c>
      <c r="AO80" s="27">
        <f>IFERROR(
IF(INDEX!$H$16=1,(VLOOKUP($A80,'LA31'!$A$1:$BZ$190,'LA31'!AM$1,0)),
IF(INDEX!$H$16=2,(VLOOKUP($A80,'LA32'!$A$1:$BZ$190,'LA32'!AM$1,0)),
IF(INDEX!$H$16=3,(VLOOKUP($A80,'LA33'!$A$1:$BZ$190,'LA33'!AM$1,0)),
IF(INDEX!$H$16=4,(VLOOKUP($A80,'LA34'!$A$1:$BZ$190,'LA34'!AM$1,0)),0)))),".")</f>
        <v>0</v>
      </c>
      <c r="AP80" s="27">
        <f>IFERROR(
IF(INDEX!$H$16=1,(VLOOKUP($A80,'LA31'!$A$1:$BZ$190,'LA31'!AN$1,0)),
IF(INDEX!$H$16=2,(VLOOKUP($A80,'LA32'!$A$1:$BZ$190,'LA32'!AN$1,0)),
IF(INDEX!$H$16=3,(VLOOKUP($A80,'LA33'!$A$1:$BZ$190,'LA33'!AN$1,0)),
IF(INDEX!$H$16=4,(VLOOKUP($A80,'LA34'!$A$1:$BZ$190,'LA34'!AN$1,0)),0)))),".")</f>
        <v>0</v>
      </c>
      <c r="AQ80" s="27" t="str">
        <f>IFERROR(
IF(INDEX!$H$16=1,(VLOOKUP($A80,'LA31'!$A$1:$BZ$190,'LA31'!AO$1,0)),
IF(INDEX!$H$16=2,(VLOOKUP($A80,'LA32'!$A$1:$BZ$190,'LA32'!AO$1,0)),
IF(INDEX!$H$16=3,(VLOOKUP($A80,'LA33'!$A$1:$BZ$190,'LA33'!AO$1,0)),
IF(INDEX!$H$16=4,(VLOOKUP($A80,'LA34'!$A$1:$BZ$190,'LA34'!AO$1,0)),0)))),".")</f>
        <v>x</v>
      </c>
      <c r="AR80" s="27" t="str">
        <f>IFERROR(
IF(INDEX!$H$16=1,(VLOOKUP($A80,'LA31'!$A$1:$BZ$190,'LA31'!AP$1,0)),
IF(INDEX!$H$16=2,(VLOOKUP($A80,'LA32'!$A$1:$BZ$190,'LA32'!AP$1,0)),
IF(INDEX!$H$16=3,(VLOOKUP($A80,'LA33'!$A$1:$BZ$190,'LA33'!AP$1,0)),
IF(INDEX!$H$16=4,(VLOOKUP($A80,'LA34'!$A$1:$BZ$190,'LA34'!AP$1,0)),0)))),".")</f>
        <v>x</v>
      </c>
      <c r="AS80" s="27" t="str">
        <f>IFERROR(
IF(INDEX!$H$16=1,(VLOOKUP($A80,'LA31'!$A$1:$BZ$190,'LA31'!AQ$1,0)),
IF(INDEX!$H$16=2,(VLOOKUP($A80,'LA32'!$A$1:$BZ$190,'LA32'!AQ$1,0)),
IF(INDEX!$H$16=3,(VLOOKUP($A80,'LA33'!$A$1:$BZ$190,'LA33'!AQ$1,0)),
IF(INDEX!$H$16=4,(VLOOKUP($A80,'LA34'!$A$1:$BZ$190,'LA34'!AQ$1,0)),0)))),".")</f>
        <v>x</v>
      </c>
      <c r="AT80" s="27">
        <f>IFERROR(
IF(INDEX!$H$16=1,(VLOOKUP($A80,'LA31'!$A$1:$BZ$190,'LA31'!AR$1,0)),
IF(INDEX!$H$16=2,(VLOOKUP($A80,'LA32'!$A$1:$BZ$190,'LA32'!AR$1,0)),
IF(INDEX!$H$16=3,(VLOOKUP($A80,'LA33'!$A$1:$BZ$190,'LA33'!AR$1,0)),
IF(INDEX!$H$16=4,(VLOOKUP($A80,'LA34'!$A$1:$BZ$190,'LA34'!AR$1,0)),0)))),".")</f>
        <v>0</v>
      </c>
      <c r="AU80" s="27" t="str">
        <f>IFERROR(
IF(INDEX!$H$16=1,(VLOOKUP($A80,'LA31'!$A$1:$BZ$190,'LA31'!AS$1,0)),
IF(INDEX!$H$16=2,(VLOOKUP($A80,'LA32'!$A$1:$BZ$190,'LA32'!AS$1,0)),
IF(INDEX!$H$16=3,(VLOOKUP($A80,'LA33'!$A$1:$BZ$190,'LA33'!AS$1,0)),
IF(INDEX!$H$16=4,(VLOOKUP($A80,'LA34'!$A$1:$BZ$190,'LA34'!AS$1,0)),0)))),".")</f>
        <v>x</v>
      </c>
      <c r="AV80" s="27" t="str">
        <f>IFERROR(
IF(INDEX!$H$16=1,(VLOOKUP($A80,'LA31'!$A$1:$BZ$190,'LA31'!AT$1,0)),
IF(INDEX!$H$16=2,(VLOOKUP($A80,'LA32'!$A$1:$BZ$190,'LA32'!AT$1,0)),
IF(INDEX!$H$16=3,(VLOOKUP($A80,'LA33'!$A$1:$BZ$190,'LA33'!AT$1,0)),
IF(INDEX!$H$16=4,(VLOOKUP($A80,'LA34'!$A$1:$BZ$190,'LA34'!AT$1,0)),0)))),".")</f>
        <v>x</v>
      </c>
      <c r="AW80" s="27">
        <f>IFERROR(
IF(INDEX!$H$16=1,(VLOOKUP($A80,'LA31'!$A$1:$BZ$190,'LA31'!AU$1,0)),
IF(INDEX!$H$16=2,(VLOOKUP($A80,'LA32'!$A$1:$BZ$190,'LA32'!AU$1,0)),
IF(INDEX!$H$16=3,(VLOOKUP($A80,'LA33'!$A$1:$BZ$190,'LA33'!AU$1,0)),
IF(INDEX!$H$16=4,(VLOOKUP($A80,'LA34'!$A$1:$BZ$190,'LA34'!AU$1,0)),0)))),".")</f>
        <v>0</v>
      </c>
      <c r="AX80" s="27" t="str">
        <f>IFERROR(
IF(INDEX!$H$16=1,(VLOOKUP($A80,'LA31'!$A$1:$BZ$190,'LA31'!AV$1,0)),
IF(INDEX!$H$16=2,(VLOOKUP($A80,'LA32'!$A$1:$BZ$190,'LA32'!AV$1,0)),
IF(INDEX!$H$16=3,(VLOOKUP($A80,'LA33'!$A$1:$BZ$190,'LA33'!AV$1,0)),
IF(INDEX!$H$16=4,(VLOOKUP($A80,'LA34'!$A$1:$BZ$190,'LA34'!AV$1,0)),0)))),".")</f>
        <v>x</v>
      </c>
      <c r="AY80" s="27" t="str">
        <f>IFERROR(
IF(INDEX!$H$16=1,(VLOOKUP($A80,'LA31'!$A$1:$BZ$190,'LA31'!AW$1,0)),
IF(INDEX!$H$16=2,(VLOOKUP($A80,'LA32'!$A$1:$BZ$190,'LA32'!AW$1,0)),
IF(INDEX!$H$16=3,(VLOOKUP($A80,'LA33'!$A$1:$BZ$190,'LA33'!AW$1,0)),
IF(INDEX!$H$16=4,(VLOOKUP($A80,'LA34'!$A$1:$BZ$190,'LA34'!AW$1,0)),0)))),".")</f>
        <v>x</v>
      </c>
      <c r="AZ80" s="27">
        <f>IFERROR(
IF(INDEX!$H$16=1,(VLOOKUP($A80,'LA31'!$A$1:$BZ$190,'LA31'!AX$1,0)),
IF(INDEX!$H$16=2,(VLOOKUP($A80,'LA32'!$A$1:$BZ$190,'LA32'!AX$1,0)),
IF(INDEX!$H$16=3,(VLOOKUP($A80,'LA33'!$A$1:$BZ$190,'LA33'!AX$1,0)),
IF(INDEX!$H$16=4,(VLOOKUP($A80,'LA34'!$A$1:$BZ$190,'LA34'!AX$1,0)),0)))),".")</f>
        <v>0</v>
      </c>
      <c r="BA80" s="27">
        <f>IFERROR(
IF(INDEX!$H$16=1,(VLOOKUP($A80,'LA31'!$A$1:$BZ$190,'LA31'!AY$1,0)),
IF(INDEX!$H$16=2,(VLOOKUP($A80,'LA32'!$A$1:$BZ$190,'LA32'!AY$1,0)),
IF(INDEX!$H$16=3,(VLOOKUP($A80,'LA33'!$A$1:$BZ$190,'LA33'!AY$1,0)),
IF(INDEX!$H$16=4,(VLOOKUP($A80,'LA34'!$A$1:$BZ$190,'LA34'!AY$1,0)),0)))),".")</f>
        <v>0</v>
      </c>
      <c r="BB80" s="27">
        <f>IFERROR(
IF(INDEX!$H$16=1,(VLOOKUP($A80,'LA31'!$A$1:$BZ$190,'LA31'!AZ$1,0)),
IF(INDEX!$H$16=2,(VLOOKUP($A80,'LA32'!$A$1:$BZ$190,'LA32'!AZ$1,0)),
IF(INDEX!$H$16=3,(VLOOKUP($A80,'LA33'!$A$1:$BZ$190,'LA33'!AZ$1,0)),
IF(INDEX!$H$16=4,(VLOOKUP($A80,'LA34'!$A$1:$BZ$190,'LA34'!AZ$1,0)),0)))),".")</f>
        <v>0</v>
      </c>
      <c r="BC80" s="27">
        <f>IFERROR(
IF(INDEX!$H$16=1,(VLOOKUP($A80,'LA31'!$A$1:$BZ$190,'LA31'!BA$1,0)),
IF(INDEX!$H$16=2,(VLOOKUP($A80,'LA32'!$A$1:$BZ$190,'LA32'!BA$1,0)),
IF(INDEX!$H$16=3,(VLOOKUP($A80,'LA33'!$A$1:$BZ$190,'LA33'!BA$1,0)),
IF(INDEX!$H$16=4,(VLOOKUP($A80,'LA34'!$A$1:$BZ$190,'LA34'!BA$1,0)),0)))),".")</f>
        <v>0</v>
      </c>
      <c r="BD80" s="27">
        <f>IFERROR(
IF(INDEX!$H$16=1,(VLOOKUP($A80,'LA31'!$A$1:$BZ$190,'LA31'!BB$1,0)),
IF(INDEX!$H$16=2,(VLOOKUP($A80,'LA32'!$A$1:$BZ$190,'LA32'!BB$1,0)),
IF(INDEX!$H$16=3,(VLOOKUP($A80,'LA33'!$A$1:$BZ$190,'LA33'!BB$1,0)),
IF(INDEX!$H$16=4,(VLOOKUP($A80,'LA34'!$A$1:$BZ$190,'LA34'!BB$1,0)),0)))),".")</f>
        <v>0</v>
      </c>
      <c r="BE80" s="27">
        <f>IFERROR(
IF(INDEX!$H$16=1,(VLOOKUP($A80,'LA31'!$A$1:$BZ$190,'LA31'!BC$1,0)),
IF(INDEX!$H$16=2,(VLOOKUP($A80,'LA32'!$A$1:$BZ$190,'LA32'!BC$1,0)),
IF(INDEX!$H$16=3,(VLOOKUP($A80,'LA33'!$A$1:$BZ$190,'LA33'!BC$1,0)),
IF(INDEX!$H$16=4,(VLOOKUP($A80,'LA34'!$A$1:$BZ$190,'LA34'!BC$1,0)),0)))),".")</f>
        <v>0</v>
      </c>
      <c r="BF80" s="27">
        <f>IFERROR(
IF(INDEX!$H$16=1,(VLOOKUP($A80,'LA31'!$A$1:$BZ$190,'LA31'!BD$1,0)),
IF(INDEX!$H$16=2,(VLOOKUP($A80,'LA32'!$A$1:$BZ$190,'LA32'!BD$1,0)),
IF(INDEX!$H$16=3,(VLOOKUP($A80,'LA33'!$A$1:$BZ$190,'LA33'!BD$1,0)),
IF(INDEX!$H$16=4,(VLOOKUP($A80,'LA34'!$A$1:$BZ$190,'LA34'!BD$1,0)),0)))),".")</f>
        <v>0</v>
      </c>
      <c r="BG80" s="27" t="str">
        <f>IFERROR(
IF(INDEX!$H$16=1,(VLOOKUP($A80,'LA31'!$A$1:$BZ$190,'LA31'!BE$1,0)),
IF(INDEX!$H$16=2,(VLOOKUP($A80,'LA32'!$A$1:$BZ$190,'LA32'!BE$1,0)),
IF(INDEX!$H$16=3,(VLOOKUP($A80,'LA33'!$A$1:$BZ$190,'LA33'!BE$1,0)),
IF(INDEX!$H$16=4,(VLOOKUP($A80,'LA34'!$A$1:$BZ$190,'LA34'!BE$1,0)),0)))),".")</f>
        <v>x</v>
      </c>
      <c r="BH80" s="27" t="str">
        <f>IFERROR(
IF(INDEX!$H$16=1,(VLOOKUP($A80,'LA31'!$A$1:$BZ$190,'LA31'!BF$1,0)),
IF(INDEX!$H$16=2,(VLOOKUP($A80,'LA32'!$A$1:$BZ$190,'LA32'!BF$1,0)),
IF(INDEX!$H$16=3,(VLOOKUP($A80,'LA33'!$A$1:$BZ$190,'LA33'!BF$1,0)),
IF(INDEX!$H$16=4,(VLOOKUP($A80,'LA34'!$A$1:$BZ$190,'LA34'!BF$1,0)),0)))),".")</f>
        <v>x</v>
      </c>
      <c r="BI80" s="27" t="str">
        <f>IFERROR(
IF(INDEX!$H$16=1,(VLOOKUP($A80,'LA31'!$A$1:$BZ$190,'LA31'!BG$1,0)),
IF(INDEX!$H$16=2,(VLOOKUP($A80,'LA32'!$A$1:$BZ$190,'LA32'!BG$1,0)),
IF(INDEX!$H$16=3,(VLOOKUP($A80,'LA33'!$A$1:$BZ$190,'LA33'!BG$1,0)),
IF(INDEX!$H$16=4,(VLOOKUP($A80,'LA34'!$A$1:$BZ$190,'LA34'!BG$1,0)),0)))),".")</f>
        <v>x</v>
      </c>
      <c r="BJ80" s="27">
        <f>IFERROR(
IF(INDEX!$H$16=1,(VLOOKUP($A80,'LA31'!$A$1:$BZ$190,'LA31'!BH$1,0)),
IF(INDEX!$H$16=2,(VLOOKUP($A80,'LA32'!$A$1:$BZ$190,'LA32'!BH$1,0)),
IF(INDEX!$H$16=3,(VLOOKUP($A80,'LA33'!$A$1:$BZ$190,'LA33'!BH$1,0)),
IF(INDEX!$H$16=4,(VLOOKUP($A80,'LA34'!$A$1:$BZ$190,'LA34'!BH$1,0)),0)))),".")</f>
        <v>0.04</v>
      </c>
      <c r="BK80" s="27">
        <f>IFERROR(
IF(INDEX!$H$16=1,(VLOOKUP($A80,'LA31'!$A$1:$BZ$190,'LA31'!BI$1,0)),
IF(INDEX!$H$16=2,(VLOOKUP($A80,'LA32'!$A$1:$BZ$190,'LA32'!BI$1,0)),
IF(INDEX!$H$16=3,(VLOOKUP($A80,'LA33'!$A$1:$BZ$190,'LA33'!BI$1,0)),
IF(INDEX!$H$16=4,(VLOOKUP($A80,'LA34'!$A$1:$BZ$190,'LA34'!BI$1,0)),0)))),".")</f>
        <v>0.05</v>
      </c>
      <c r="BL80" s="27">
        <f>IFERROR(
IF(INDEX!$H$16=1,(VLOOKUP($A80,'LA31'!$A$1:$BZ$190,'LA31'!BJ$1,0)),
IF(INDEX!$H$16=2,(VLOOKUP($A80,'LA32'!$A$1:$BZ$190,'LA32'!BJ$1,0)),
IF(INDEX!$H$16=3,(VLOOKUP($A80,'LA33'!$A$1:$BZ$190,'LA33'!BJ$1,0)),
IF(INDEX!$H$16=4,(VLOOKUP($A80,'LA34'!$A$1:$BZ$190,'LA34'!BJ$1,0)),0)))),".")</f>
        <v>0</v>
      </c>
      <c r="BM80" s="27">
        <f>IFERROR(
IF(INDEX!$H$16=1,(VLOOKUP($A80,'LA31'!$A$1:$BZ$190,'LA31'!BK$1,0)),
IF(INDEX!$H$16=2,(VLOOKUP($A80,'LA32'!$A$1:$BZ$190,'LA32'!BK$1,0)),
IF(INDEX!$H$16=3,(VLOOKUP($A80,'LA33'!$A$1:$BZ$190,'LA33'!BK$1,0)),
IF(INDEX!$H$16=4,(VLOOKUP($A80,'LA34'!$A$1:$BZ$190,'LA34'!BK$1,0)),0)))),".")</f>
        <v>0.01</v>
      </c>
      <c r="BN80" s="27">
        <f>IFERROR(
IF(INDEX!$H$16=1,(VLOOKUP($A80,'LA31'!$A$1:$BZ$190,'LA31'!BL$1,0)),
IF(INDEX!$H$16=2,(VLOOKUP($A80,'LA32'!$A$1:$BZ$190,'LA32'!BL$1,0)),
IF(INDEX!$H$16=3,(VLOOKUP($A80,'LA33'!$A$1:$BZ$190,'LA33'!BL$1,0)),
IF(INDEX!$H$16=4,(VLOOKUP($A80,'LA34'!$A$1:$BZ$190,'LA34'!BL$1,0)),0)))),".")</f>
        <v>0.01</v>
      </c>
      <c r="BO80" s="27">
        <f>IFERROR(
IF(INDEX!$H$16=1,(VLOOKUP($A80,'LA31'!$A$1:$BZ$190,'LA31'!BM$1,0)),
IF(INDEX!$H$16=2,(VLOOKUP($A80,'LA32'!$A$1:$BZ$190,'LA32'!BM$1,0)),
IF(INDEX!$H$16=3,(VLOOKUP($A80,'LA33'!$A$1:$BZ$190,'LA33'!BM$1,0)),
IF(INDEX!$H$16=4,(VLOOKUP($A80,'LA34'!$A$1:$BZ$190,'LA34'!BM$1,0)),0)))),".")</f>
        <v>0</v>
      </c>
      <c r="BP80" s="27">
        <f>IFERROR(
IF(INDEX!$H$16=1,(VLOOKUP($A80,'LA31'!$A$1:$BZ$190,'LA31'!BN$1,0)),
IF(INDEX!$H$16=2,(VLOOKUP($A80,'LA32'!$A$1:$BZ$190,'LA32'!BN$1,0)),
IF(INDEX!$H$16=3,(VLOOKUP($A80,'LA33'!$A$1:$BZ$190,'LA33'!BN$1,0)),
IF(INDEX!$H$16=4,(VLOOKUP($A80,'LA34'!$A$1:$BZ$190,'LA34'!BN$1,0)),0)))),".")</f>
        <v>0.03</v>
      </c>
      <c r="BQ80" s="27">
        <f>IFERROR(
IF(INDEX!$H$16=1,(VLOOKUP($A80,'LA31'!$A$1:$BZ$190,'LA31'!BO$1,0)),
IF(INDEX!$H$16=2,(VLOOKUP($A80,'LA32'!$A$1:$BZ$190,'LA32'!BO$1,0)),
IF(INDEX!$H$16=3,(VLOOKUP($A80,'LA33'!$A$1:$BZ$190,'LA33'!BO$1,0)),
IF(INDEX!$H$16=4,(VLOOKUP($A80,'LA34'!$A$1:$BZ$190,'LA34'!BO$1,0)),0)))),".")</f>
        <v>0.03</v>
      </c>
    </row>
    <row r="81" spans="1:69" x14ac:dyDescent="0.2">
      <c r="A81" s="7">
        <v>886</v>
      </c>
      <c r="B81" s="13" t="s">
        <v>191</v>
      </c>
      <c r="C81" s="96" t="s">
        <v>126</v>
      </c>
      <c r="D81" s="26">
        <f>IFERROR(
IF(INDEX!$H$16=1,(VLOOKUP($A81,'LA31'!$A$1:$BZ$190,'LA31'!B$1,0)),
IF(INDEX!$H$16=2,(VLOOKUP($A81,'LA32'!$A$1:$BZ$190,'LA32'!B$1,0)),
IF(INDEX!$H$16=3,(VLOOKUP($A81,'LA33'!$A$1:$BZ$190,'LA33'!B$1,0)),
IF(INDEX!$H$16=4,(VLOOKUP($A81,'LA34'!$A$1:$BZ$190,'LA34'!B$1,0)),0)))),".")</f>
        <v>1900</v>
      </c>
      <c r="E81" s="26">
        <f>IFERROR(
IF(INDEX!$H$16=1,(VLOOKUP($A81,'LA31'!$A$1:$BZ$190,'LA31'!C$1,0)),
IF(INDEX!$H$16=2,(VLOOKUP($A81,'LA32'!$A$1:$BZ$190,'LA32'!C$1,0)),
IF(INDEX!$H$16=3,(VLOOKUP($A81,'LA33'!$A$1:$BZ$190,'LA33'!C$1,0)),
IF(INDEX!$H$16=4,(VLOOKUP($A81,'LA34'!$A$1:$BZ$190,'LA34'!C$1,0)),0)))),".")</f>
        <v>14440</v>
      </c>
      <c r="F81" s="26">
        <f>IFERROR(
IF(INDEX!$H$16=1,(VLOOKUP($A81,'LA31'!$A$1:$BZ$190,'LA31'!D$1,0)),
IF(INDEX!$H$16=2,(VLOOKUP($A81,'LA32'!$A$1:$BZ$190,'LA32'!D$1,0)),
IF(INDEX!$H$16=3,(VLOOKUP($A81,'LA33'!$A$1:$BZ$190,'LA33'!D$1,0)),
IF(INDEX!$H$16=4,(VLOOKUP($A81,'LA34'!$A$1:$BZ$190,'LA34'!D$1,0)),0)))),".")</f>
        <v>16340</v>
      </c>
      <c r="G81" s="27">
        <f>IFERROR(
IF(INDEX!$H$16=1,(VLOOKUP($A81,'LA31'!$A$1:$BZ$190,'LA31'!E$1,0)),
IF(INDEX!$H$16=2,(VLOOKUP($A81,'LA32'!$A$1:$BZ$190,'LA32'!E$1,0)),
IF(INDEX!$H$16=3,(VLOOKUP($A81,'LA33'!$A$1:$BZ$190,'LA33'!E$1,0)),
IF(INDEX!$H$16=4,(VLOOKUP($A81,'LA34'!$A$1:$BZ$190,'LA34'!E$1,0)),0)))),".")</f>
        <v>0.82</v>
      </c>
      <c r="H81" s="27">
        <f>IFERROR(
IF(INDEX!$H$16=1,(VLOOKUP($A81,'LA31'!$A$1:$BZ$190,'LA31'!F$1,0)),
IF(INDEX!$H$16=2,(VLOOKUP($A81,'LA32'!$A$1:$BZ$190,'LA32'!F$1,0)),
IF(INDEX!$H$16=3,(VLOOKUP($A81,'LA33'!$A$1:$BZ$190,'LA33'!F$1,0)),
IF(INDEX!$H$16=4,(VLOOKUP($A81,'LA34'!$A$1:$BZ$190,'LA34'!F$1,0)),0)))),".")</f>
        <v>0.94</v>
      </c>
      <c r="I81" s="27">
        <f>IFERROR(
IF(INDEX!$H$16=1,(VLOOKUP($A81,'LA31'!$A$1:$BZ$190,'LA31'!G$1,0)),
IF(INDEX!$H$16=2,(VLOOKUP($A81,'LA32'!$A$1:$BZ$190,'LA32'!G$1,0)),
IF(INDEX!$H$16=3,(VLOOKUP($A81,'LA33'!$A$1:$BZ$190,'LA33'!G$1,0)),
IF(INDEX!$H$16=4,(VLOOKUP($A81,'LA34'!$A$1:$BZ$190,'LA34'!G$1,0)),0)))),".")</f>
        <v>0.92</v>
      </c>
      <c r="J81" s="27">
        <f>IFERROR(
IF(INDEX!$H$16=1,(VLOOKUP($A81,'LA31'!$A$1:$BZ$190,'LA31'!H$1,0)),
IF(INDEX!$H$16=2,(VLOOKUP($A81,'LA32'!$A$1:$BZ$190,'LA32'!H$1,0)),
IF(INDEX!$H$16=3,(VLOOKUP($A81,'LA33'!$A$1:$BZ$190,'LA33'!H$1,0)),
IF(INDEX!$H$16=4,(VLOOKUP($A81,'LA34'!$A$1:$BZ$190,'LA34'!H$1,0)),0)))),".")</f>
        <v>0.8</v>
      </c>
      <c r="K81" s="27">
        <f>IFERROR(
IF(INDEX!$H$16=1,(VLOOKUP($A81,'LA31'!$A$1:$BZ$190,'LA31'!I$1,0)),
IF(INDEX!$H$16=2,(VLOOKUP($A81,'LA32'!$A$1:$BZ$190,'LA32'!I$1,0)),
IF(INDEX!$H$16=3,(VLOOKUP($A81,'LA33'!$A$1:$BZ$190,'LA33'!I$1,0)),
IF(INDEX!$H$16=4,(VLOOKUP($A81,'LA34'!$A$1:$BZ$190,'LA34'!I$1,0)),0)))),".")</f>
        <v>0.92</v>
      </c>
      <c r="L81" s="27">
        <f>IFERROR(
IF(INDEX!$H$16=1,(VLOOKUP($A81,'LA31'!$A$1:$BZ$190,'LA31'!J$1,0)),
IF(INDEX!$H$16=2,(VLOOKUP($A81,'LA32'!$A$1:$BZ$190,'LA32'!J$1,0)),
IF(INDEX!$H$16=3,(VLOOKUP($A81,'LA33'!$A$1:$BZ$190,'LA33'!J$1,0)),
IF(INDEX!$H$16=4,(VLOOKUP($A81,'LA34'!$A$1:$BZ$190,'LA34'!J$1,0)),0)))),".")</f>
        <v>0.91</v>
      </c>
      <c r="M81" s="27">
        <f>IFERROR(
IF(INDEX!$H$16=1,(VLOOKUP($A81,'LA31'!$A$1:$BZ$190,'LA31'!K$1,0)),
IF(INDEX!$H$16=2,(VLOOKUP($A81,'LA32'!$A$1:$BZ$190,'LA32'!K$1,0)),
IF(INDEX!$H$16=3,(VLOOKUP($A81,'LA33'!$A$1:$BZ$190,'LA33'!K$1,0)),
IF(INDEX!$H$16=4,(VLOOKUP($A81,'LA34'!$A$1:$BZ$190,'LA34'!K$1,0)),0)))),".")</f>
        <v>0.41</v>
      </c>
      <c r="N81" s="27">
        <f>IFERROR(
IF(INDEX!$H$16=1,(VLOOKUP($A81,'LA31'!$A$1:$BZ$190,'LA31'!L$1,0)),
IF(INDEX!$H$16=2,(VLOOKUP($A81,'LA32'!$A$1:$BZ$190,'LA32'!L$1,0)),
IF(INDEX!$H$16=3,(VLOOKUP($A81,'LA33'!$A$1:$BZ$190,'LA33'!L$1,0)),
IF(INDEX!$H$16=4,(VLOOKUP($A81,'LA34'!$A$1:$BZ$190,'LA34'!L$1,0)),0)))),".")</f>
        <v>0.24</v>
      </c>
      <c r="O81" s="27">
        <f>IFERROR(
IF(INDEX!$H$16=1,(VLOOKUP($A81,'LA31'!$A$1:$BZ$190,'LA31'!M$1,0)),
IF(INDEX!$H$16=2,(VLOOKUP($A81,'LA32'!$A$1:$BZ$190,'LA32'!M$1,0)),
IF(INDEX!$H$16=3,(VLOOKUP($A81,'LA33'!$A$1:$BZ$190,'LA33'!M$1,0)),
IF(INDEX!$H$16=4,(VLOOKUP($A81,'LA34'!$A$1:$BZ$190,'LA34'!M$1,0)),0)))),".")</f>
        <v>0.26</v>
      </c>
      <c r="P81" s="27" t="str">
        <f>IFERROR(
IF(INDEX!$H$16=1,(VLOOKUP($A81,'LA31'!$A$1:$BZ$190,'LA31'!N$1,0)),
IF(INDEX!$H$16=2,(VLOOKUP($A81,'LA32'!$A$1:$BZ$190,'LA32'!N$1,0)),
IF(INDEX!$H$16=3,(VLOOKUP($A81,'LA33'!$A$1:$BZ$190,'LA33'!N$1,0)),
IF(INDEX!$H$16=4,(VLOOKUP($A81,'LA34'!$A$1:$BZ$190,'LA34'!N$1,0)),0)))),".")</f>
        <v>x</v>
      </c>
      <c r="Q81" s="27" t="str">
        <f>IFERROR(
IF(INDEX!$H$16=1,(VLOOKUP($A81,'LA31'!$A$1:$BZ$190,'LA31'!O$1,0)),
IF(INDEX!$H$16=2,(VLOOKUP($A81,'LA32'!$A$1:$BZ$190,'LA32'!O$1,0)),
IF(INDEX!$H$16=3,(VLOOKUP($A81,'LA33'!$A$1:$BZ$190,'LA33'!O$1,0)),
IF(INDEX!$H$16=4,(VLOOKUP($A81,'LA34'!$A$1:$BZ$190,'LA34'!O$1,0)),0)))),".")</f>
        <v>-</v>
      </c>
      <c r="R81" s="27" t="str">
        <f>IFERROR(
IF(INDEX!$H$16=1,(VLOOKUP($A81,'LA31'!$A$1:$BZ$190,'LA31'!P$1,0)),
IF(INDEX!$H$16=2,(VLOOKUP($A81,'LA32'!$A$1:$BZ$190,'LA32'!P$1,0)),
IF(INDEX!$H$16=3,(VLOOKUP($A81,'LA33'!$A$1:$BZ$190,'LA33'!P$1,0)),
IF(INDEX!$H$16=4,(VLOOKUP($A81,'LA34'!$A$1:$BZ$190,'LA34'!P$1,0)),0)))),".")</f>
        <v>-</v>
      </c>
      <c r="S81" s="27">
        <f>IFERROR(
IF(INDEX!$H$16=1,(VLOOKUP($A81,'LA31'!$A$1:$BZ$190,'LA31'!Q$1,0)),
IF(INDEX!$H$16=2,(VLOOKUP($A81,'LA32'!$A$1:$BZ$190,'LA32'!Q$1,0)),
IF(INDEX!$H$16=3,(VLOOKUP($A81,'LA33'!$A$1:$BZ$190,'LA33'!Q$1,0)),
IF(INDEX!$H$16=4,(VLOOKUP($A81,'LA34'!$A$1:$BZ$190,'LA34'!Q$1,0)),0)))),".")</f>
        <v>0.02</v>
      </c>
      <c r="T81" s="27">
        <f>IFERROR(
IF(INDEX!$H$16=1,(VLOOKUP($A81,'LA31'!$A$1:$BZ$190,'LA31'!R$1,0)),
IF(INDEX!$H$16=2,(VLOOKUP($A81,'LA32'!$A$1:$BZ$190,'LA32'!R$1,0)),
IF(INDEX!$H$16=3,(VLOOKUP($A81,'LA33'!$A$1:$BZ$190,'LA33'!R$1,0)),
IF(INDEX!$H$16=4,(VLOOKUP($A81,'LA34'!$A$1:$BZ$190,'LA34'!R$1,0)),0)))),".")</f>
        <v>0.02</v>
      </c>
      <c r="U81" s="27">
        <f>IFERROR(
IF(INDEX!$H$16=1,(VLOOKUP($A81,'LA31'!$A$1:$BZ$190,'LA31'!S$1,0)),
IF(INDEX!$H$16=2,(VLOOKUP($A81,'LA32'!$A$1:$BZ$190,'LA32'!S$1,0)),
IF(INDEX!$H$16=3,(VLOOKUP($A81,'LA33'!$A$1:$BZ$190,'LA33'!S$1,0)),
IF(INDEX!$H$16=4,(VLOOKUP($A81,'LA34'!$A$1:$BZ$190,'LA34'!S$1,0)),0)))),".")</f>
        <v>0.02</v>
      </c>
      <c r="V81" s="27">
        <f>IFERROR(
IF(INDEX!$H$16=1,(VLOOKUP($A81,'LA31'!$A$1:$BZ$190,'LA31'!T$1,0)),
IF(INDEX!$H$16=2,(VLOOKUP($A81,'LA32'!$A$1:$BZ$190,'LA32'!T$1,0)),
IF(INDEX!$H$16=3,(VLOOKUP($A81,'LA33'!$A$1:$BZ$190,'LA33'!T$1,0)),
IF(INDEX!$H$16=4,(VLOOKUP($A81,'LA34'!$A$1:$BZ$190,'LA34'!T$1,0)),0)))),".")</f>
        <v>0.36</v>
      </c>
      <c r="W81" s="27">
        <f>IFERROR(
IF(INDEX!$H$16=1,(VLOOKUP($A81,'LA31'!$A$1:$BZ$190,'LA31'!U$1,0)),
IF(INDEX!$H$16=2,(VLOOKUP($A81,'LA32'!$A$1:$BZ$190,'LA32'!U$1,0)),
IF(INDEX!$H$16=3,(VLOOKUP($A81,'LA33'!$A$1:$BZ$190,'LA33'!U$1,0)),
IF(INDEX!$H$16=4,(VLOOKUP($A81,'LA34'!$A$1:$BZ$190,'LA34'!U$1,0)),0)))),".")</f>
        <v>0.65</v>
      </c>
      <c r="X81" s="27">
        <f>IFERROR(
IF(INDEX!$H$16=1,(VLOOKUP($A81,'LA31'!$A$1:$BZ$190,'LA31'!V$1,0)),
IF(INDEX!$H$16=2,(VLOOKUP($A81,'LA32'!$A$1:$BZ$190,'LA32'!V$1,0)),
IF(INDEX!$H$16=3,(VLOOKUP($A81,'LA33'!$A$1:$BZ$190,'LA33'!V$1,0)),
IF(INDEX!$H$16=4,(VLOOKUP($A81,'LA34'!$A$1:$BZ$190,'LA34'!V$1,0)),0)))),".")</f>
        <v>0.61</v>
      </c>
      <c r="Y81" s="27" t="str">
        <f>IFERROR(
IF(INDEX!$H$16=1,(VLOOKUP($A81,'LA31'!$A$1:$BZ$190,'LA31'!W$1,0)),
IF(INDEX!$H$16=2,(VLOOKUP($A81,'LA32'!$A$1:$BZ$190,'LA32'!W$1,0)),
IF(INDEX!$H$16=3,(VLOOKUP($A81,'LA33'!$A$1:$BZ$190,'LA33'!W$1,0)),
IF(INDEX!$H$16=4,(VLOOKUP($A81,'LA34'!$A$1:$BZ$190,'LA34'!W$1,0)),0)))),".")</f>
        <v>x</v>
      </c>
      <c r="Z81" s="27" t="str">
        <f>IFERROR(
IF(INDEX!$H$16=1,(VLOOKUP($A81,'LA31'!$A$1:$BZ$190,'LA31'!X$1,0)),
IF(INDEX!$H$16=2,(VLOOKUP($A81,'LA32'!$A$1:$BZ$190,'LA32'!X$1,0)),
IF(INDEX!$H$16=3,(VLOOKUP($A81,'LA33'!$A$1:$BZ$190,'LA33'!X$1,0)),
IF(INDEX!$H$16=4,(VLOOKUP($A81,'LA34'!$A$1:$BZ$190,'LA34'!X$1,0)),0)))),".")</f>
        <v>-</v>
      </c>
      <c r="AA81" s="27" t="str">
        <f>IFERROR(
IF(INDEX!$H$16=1,(VLOOKUP($A81,'LA31'!$A$1:$BZ$190,'LA31'!Y$1,0)),
IF(INDEX!$H$16=2,(VLOOKUP($A81,'LA32'!$A$1:$BZ$190,'LA32'!Y$1,0)),
IF(INDEX!$H$16=3,(VLOOKUP($A81,'LA33'!$A$1:$BZ$190,'LA33'!Y$1,0)),
IF(INDEX!$H$16=4,(VLOOKUP($A81,'LA34'!$A$1:$BZ$190,'LA34'!Y$1,0)),0)))),".")</f>
        <v>-</v>
      </c>
      <c r="AB81" s="27">
        <f>IFERROR(
IF(INDEX!$H$16=1,(VLOOKUP($A81,'LA31'!$A$1:$BZ$190,'LA31'!Z$1,0)),
IF(INDEX!$H$16=2,(VLOOKUP($A81,'LA32'!$A$1:$BZ$190,'LA32'!Z$1,0)),
IF(INDEX!$H$16=3,(VLOOKUP($A81,'LA33'!$A$1:$BZ$190,'LA33'!Z$1,0)),
IF(INDEX!$H$16=4,(VLOOKUP($A81,'LA34'!$A$1:$BZ$190,'LA34'!Z$1,0)),0)))),".")</f>
        <v>0</v>
      </c>
      <c r="AC81" s="27">
        <f>IFERROR(
IF(INDEX!$H$16=1,(VLOOKUP($A81,'LA31'!$A$1:$BZ$190,'LA31'!AA$1,0)),
IF(INDEX!$H$16=2,(VLOOKUP($A81,'LA32'!$A$1:$BZ$190,'LA32'!AA$1,0)),
IF(INDEX!$H$16=3,(VLOOKUP($A81,'LA33'!$A$1:$BZ$190,'LA33'!AA$1,0)),
IF(INDEX!$H$16=4,(VLOOKUP($A81,'LA34'!$A$1:$BZ$190,'LA34'!AA$1,0)),0)))),".")</f>
        <v>0</v>
      </c>
      <c r="AD81" s="27">
        <f>IFERROR(
IF(INDEX!$H$16=1,(VLOOKUP($A81,'LA31'!$A$1:$BZ$190,'LA31'!AB$1,0)),
IF(INDEX!$H$16=2,(VLOOKUP($A81,'LA32'!$A$1:$BZ$190,'LA32'!AB$1,0)),
IF(INDEX!$H$16=3,(VLOOKUP($A81,'LA33'!$A$1:$BZ$190,'LA33'!AB$1,0)),
IF(INDEX!$H$16=4,(VLOOKUP($A81,'LA34'!$A$1:$BZ$190,'LA34'!AB$1,0)),0)))),".")</f>
        <v>0</v>
      </c>
      <c r="AE81" s="27" t="str">
        <f>IFERROR(
IF(INDEX!$H$16=1,(VLOOKUP($A81,'LA31'!$A$1:$BZ$190,'LA31'!AC$1,0)),
IF(INDEX!$H$16=2,(VLOOKUP($A81,'LA32'!$A$1:$BZ$190,'LA32'!AC$1,0)),
IF(INDEX!$H$16=3,(VLOOKUP($A81,'LA33'!$A$1:$BZ$190,'LA33'!AC$1,0)),
IF(INDEX!$H$16=4,(VLOOKUP($A81,'LA34'!$A$1:$BZ$190,'LA34'!AC$1,0)),0)))),".")</f>
        <v>x</v>
      </c>
      <c r="AF81" s="27" t="str">
        <f>IFERROR(
IF(INDEX!$H$16=1,(VLOOKUP($A81,'LA31'!$A$1:$BZ$190,'LA31'!AD$1,0)),
IF(INDEX!$H$16=2,(VLOOKUP($A81,'LA32'!$A$1:$BZ$190,'LA32'!AD$1,0)),
IF(INDEX!$H$16=3,(VLOOKUP($A81,'LA33'!$A$1:$BZ$190,'LA33'!AD$1,0)),
IF(INDEX!$H$16=4,(VLOOKUP($A81,'LA34'!$A$1:$BZ$190,'LA34'!AD$1,0)),0)))),".")</f>
        <v>x</v>
      </c>
      <c r="AG81" s="27" t="str">
        <f>IFERROR(
IF(INDEX!$H$16=1,(VLOOKUP($A81,'LA31'!$A$1:$BZ$190,'LA31'!AE$1,0)),
IF(INDEX!$H$16=2,(VLOOKUP($A81,'LA32'!$A$1:$BZ$190,'LA32'!AE$1,0)),
IF(INDEX!$H$16=3,(VLOOKUP($A81,'LA33'!$A$1:$BZ$190,'LA33'!AE$1,0)),
IF(INDEX!$H$16=4,(VLOOKUP($A81,'LA34'!$A$1:$BZ$190,'LA34'!AE$1,0)),0)))),".")</f>
        <v>x</v>
      </c>
      <c r="AH81" s="27" t="str">
        <f>IFERROR(
IF(INDEX!$H$16=1,(VLOOKUP($A81,'LA31'!$A$1:$BZ$190,'LA31'!AF$1,0)),
IF(INDEX!$H$16=2,(VLOOKUP($A81,'LA32'!$A$1:$BZ$190,'LA32'!AF$1,0)),
IF(INDEX!$H$16=3,(VLOOKUP($A81,'LA33'!$A$1:$BZ$190,'LA33'!AF$1,0)),
IF(INDEX!$H$16=4,(VLOOKUP($A81,'LA34'!$A$1:$BZ$190,'LA34'!AF$1,0)),0)))),".")</f>
        <v>x</v>
      </c>
      <c r="AI81" s="27" t="str">
        <f>IFERROR(
IF(INDEX!$H$16=1,(VLOOKUP($A81,'LA31'!$A$1:$BZ$190,'LA31'!AG$1,0)),
IF(INDEX!$H$16=2,(VLOOKUP($A81,'LA32'!$A$1:$BZ$190,'LA32'!AG$1,0)),
IF(INDEX!$H$16=3,(VLOOKUP($A81,'LA33'!$A$1:$BZ$190,'LA33'!AG$1,0)),
IF(INDEX!$H$16=4,(VLOOKUP($A81,'LA34'!$A$1:$BZ$190,'LA34'!AG$1,0)),0)))),".")</f>
        <v>x</v>
      </c>
      <c r="AJ81" s="27" t="str">
        <f>IFERROR(
IF(INDEX!$H$16=1,(VLOOKUP($A81,'LA31'!$A$1:$BZ$190,'LA31'!AH$1,0)),
IF(INDEX!$H$16=2,(VLOOKUP($A81,'LA32'!$A$1:$BZ$190,'LA32'!AH$1,0)),
IF(INDEX!$H$16=3,(VLOOKUP($A81,'LA33'!$A$1:$BZ$190,'LA33'!AH$1,0)),
IF(INDEX!$H$16=4,(VLOOKUP($A81,'LA34'!$A$1:$BZ$190,'LA34'!AH$1,0)),0)))),".")</f>
        <v>-</v>
      </c>
      <c r="AK81" s="27">
        <f>IFERROR(
IF(INDEX!$H$16=1,(VLOOKUP($A81,'LA31'!$A$1:$BZ$190,'LA31'!AI$1,0)),
IF(INDEX!$H$16=2,(VLOOKUP($A81,'LA32'!$A$1:$BZ$190,'LA32'!AI$1,0)),
IF(INDEX!$H$16=3,(VLOOKUP($A81,'LA33'!$A$1:$BZ$190,'LA33'!AI$1,0)),
IF(INDEX!$H$16=4,(VLOOKUP($A81,'LA34'!$A$1:$BZ$190,'LA34'!AI$1,0)),0)))),".")</f>
        <v>0.03</v>
      </c>
      <c r="AL81" s="27">
        <f>IFERROR(
IF(INDEX!$H$16=1,(VLOOKUP($A81,'LA31'!$A$1:$BZ$190,'LA31'!AJ$1,0)),
IF(INDEX!$H$16=2,(VLOOKUP($A81,'LA32'!$A$1:$BZ$190,'LA32'!AJ$1,0)),
IF(INDEX!$H$16=3,(VLOOKUP($A81,'LA33'!$A$1:$BZ$190,'LA33'!AJ$1,0)),
IF(INDEX!$H$16=4,(VLOOKUP($A81,'LA34'!$A$1:$BZ$190,'LA34'!AJ$1,0)),0)))),".")</f>
        <v>0.04</v>
      </c>
      <c r="AM81" s="27">
        <f>IFERROR(
IF(INDEX!$H$16=1,(VLOOKUP($A81,'LA31'!$A$1:$BZ$190,'LA31'!AK$1,0)),
IF(INDEX!$H$16=2,(VLOOKUP($A81,'LA32'!$A$1:$BZ$190,'LA32'!AK$1,0)),
IF(INDEX!$H$16=3,(VLOOKUP($A81,'LA33'!$A$1:$BZ$190,'LA33'!AK$1,0)),
IF(INDEX!$H$16=4,(VLOOKUP($A81,'LA34'!$A$1:$BZ$190,'LA34'!AK$1,0)),0)))),".")</f>
        <v>0.04</v>
      </c>
      <c r="AN81" s="27">
        <f>IFERROR(
IF(INDEX!$H$16=1,(VLOOKUP($A81,'LA31'!$A$1:$BZ$190,'LA31'!AL$1,0)),
IF(INDEX!$H$16=2,(VLOOKUP($A81,'LA32'!$A$1:$BZ$190,'LA32'!AL$1,0)),
IF(INDEX!$H$16=3,(VLOOKUP($A81,'LA33'!$A$1:$BZ$190,'LA33'!AL$1,0)),
IF(INDEX!$H$16=4,(VLOOKUP($A81,'LA34'!$A$1:$BZ$190,'LA34'!AL$1,0)),0)))),".")</f>
        <v>0</v>
      </c>
      <c r="AO81" s="27" t="str">
        <f>IFERROR(
IF(INDEX!$H$16=1,(VLOOKUP($A81,'LA31'!$A$1:$BZ$190,'LA31'!AM$1,0)),
IF(INDEX!$H$16=2,(VLOOKUP($A81,'LA32'!$A$1:$BZ$190,'LA32'!AM$1,0)),
IF(INDEX!$H$16=3,(VLOOKUP($A81,'LA33'!$A$1:$BZ$190,'LA33'!AM$1,0)),
IF(INDEX!$H$16=4,(VLOOKUP($A81,'LA34'!$A$1:$BZ$190,'LA34'!AM$1,0)),0)))),".")</f>
        <v>x</v>
      </c>
      <c r="AP81" s="27" t="str">
        <f>IFERROR(
IF(INDEX!$H$16=1,(VLOOKUP($A81,'LA31'!$A$1:$BZ$190,'LA31'!AN$1,0)),
IF(INDEX!$H$16=2,(VLOOKUP($A81,'LA32'!$A$1:$BZ$190,'LA32'!AN$1,0)),
IF(INDEX!$H$16=3,(VLOOKUP($A81,'LA33'!$A$1:$BZ$190,'LA33'!AN$1,0)),
IF(INDEX!$H$16=4,(VLOOKUP($A81,'LA34'!$A$1:$BZ$190,'LA34'!AN$1,0)),0)))),".")</f>
        <v>x</v>
      </c>
      <c r="AQ81" s="27">
        <f>IFERROR(
IF(INDEX!$H$16=1,(VLOOKUP($A81,'LA31'!$A$1:$BZ$190,'LA31'!AO$1,0)),
IF(INDEX!$H$16=2,(VLOOKUP($A81,'LA32'!$A$1:$BZ$190,'LA32'!AO$1,0)),
IF(INDEX!$H$16=3,(VLOOKUP($A81,'LA33'!$A$1:$BZ$190,'LA33'!AO$1,0)),
IF(INDEX!$H$16=4,(VLOOKUP($A81,'LA34'!$A$1:$BZ$190,'LA34'!AO$1,0)),0)))),".")</f>
        <v>0.01</v>
      </c>
      <c r="AR81" s="27" t="str">
        <f>IFERROR(
IF(INDEX!$H$16=1,(VLOOKUP($A81,'LA31'!$A$1:$BZ$190,'LA31'!AP$1,0)),
IF(INDEX!$H$16=2,(VLOOKUP($A81,'LA32'!$A$1:$BZ$190,'LA32'!AP$1,0)),
IF(INDEX!$H$16=3,(VLOOKUP($A81,'LA33'!$A$1:$BZ$190,'LA33'!AP$1,0)),
IF(INDEX!$H$16=4,(VLOOKUP($A81,'LA34'!$A$1:$BZ$190,'LA34'!AP$1,0)),0)))),".")</f>
        <v>-</v>
      </c>
      <c r="AS81" s="27" t="str">
        <f>IFERROR(
IF(INDEX!$H$16=1,(VLOOKUP($A81,'LA31'!$A$1:$BZ$190,'LA31'!AQ$1,0)),
IF(INDEX!$H$16=2,(VLOOKUP($A81,'LA32'!$A$1:$BZ$190,'LA32'!AQ$1,0)),
IF(INDEX!$H$16=3,(VLOOKUP($A81,'LA33'!$A$1:$BZ$190,'LA33'!AQ$1,0)),
IF(INDEX!$H$16=4,(VLOOKUP($A81,'LA34'!$A$1:$BZ$190,'LA34'!AQ$1,0)),0)))),".")</f>
        <v>-</v>
      </c>
      <c r="AT81" s="27">
        <f>IFERROR(
IF(INDEX!$H$16=1,(VLOOKUP($A81,'LA31'!$A$1:$BZ$190,'LA31'!AR$1,0)),
IF(INDEX!$H$16=2,(VLOOKUP($A81,'LA32'!$A$1:$BZ$190,'LA32'!AR$1,0)),
IF(INDEX!$H$16=3,(VLOOKUP($A81,'LA33'!$A$1:$BZ$190,'LA33'!AR$1,0)),
IF(INDEX!$H$16=4,(VLOOKUP($A81,'LA34'!$A$1:$BZ$190,'LA34'!AR$1,0)),0)))),".")</f>
        <v>0.01</v>
      </c>
      <c r="AU81" s="27">
        <f>IFERROR(
IF(INDEX!$H$16=1,(VLOOKUP($A81,'LA31'!$A$1:$BZ$190,'LA31'!AS$1,0)),
IF(INDEX!$H$16=2,(VLOOKUP($A81,'LA32'!$A$1:$BZ$190,'LA32'!AS$1,0)),
IF(INDEX!$H$16=3,(VLOOKUP($A81,'LA33'!$A$1:$BZ$190,'LA33'!AS$1,0)),
IF(INDEX!$H$16=4,(VLOOKUP($A81,'LA34'!$A$1:$BZ$190,'LA34'!AS$1,0)),0)))),".")</f>
        <v>0.01</v>
      </c>
      <c r="AV81" s="27">
        <f>IFERROR(
IF(INDEX!$H$16=1,(VLOOKUP($A81,'LA31'!$A$1:$BZ$190,'LA31'!AT$1,0)),
IF(INDEX!$H$16=2,(VLOOKUP($A81,'LA32'!$A$1:$BZ$190,'LA32'!AT$1,0)),
IF(INDEX!$H$16=3,(VLOOKUP($A81,'LA33'!$A$1:$BZ$190,'LA33'!AT$1,0)),
IF(INDEX!$H$16=4,(VLOOKUP($A81,'LA34'!$A$1:$BZ$190,'LA34'!AT$1,0)),0)))),".")</f>
        <v>0.01</v>
      </c>
      <c r="AW81" s="27">
        <f>IFERROR(
IF(INDEX!$H$16=1,(VLOOKUP($A81,'LA31'!$A$1:$BZ$190,'LA31'!AU$1,0)),
IF(INDEX!$H$16=2,(VLOOKUP($A81,'LA32'!$A$1:$BZ$190,'LA32'!AU$1,0)),
IF(INDEX!$H$16=3,(VLOOKUP($A81,'LA33'!$A$1:$BZ$190,'LA33'!AU$1,0)),
IF(INDEX!$H$16=4,(VLOOKUP($A81,'LA34'!$A$1:$BZ$190,'LA34'!AU$1,0)),0)))),".")</f>
        <v>0.01</v>
      </c>
      <c r="AX81" s="27" t="str">
        <f>IFERROR(
IF(INDEX!$H$16=1,(VLOOKUP($A81,'LA31'!$A$1:$BZ$190,'LA31'!AV$1,0)),
IF(INDEX!$H$16=2,(VLOOKUP($A81,'LA32'!$A$1:$BZ$190,'LA32'!AV$1,0)),
IF(INDEX!$H$16=3,(VLOOKUP($A81,'LA33'!$A$1:$BZ$190,'LA33'!AV$1,0)),
IF(INDEX!$H$16=4,(VLOOKUP($A81,'LA34'!$A$1:$BZ$190,'LA34'!AV$1,0)),0)))),".")</f>
        <v>-</v>
      </c>
      <c r="AY81" s="27">
        <f>IFERROR(
IF(INDEX!$H$16=1,(VLOOKUP($A81,'LA31'!$A$1:$BZ$190,'LA31'!AW$1,0)),
IF(INDEX!$H$16=2,(VLOOKUP($A81,'LA32'!$A$1:$BZ$190,'LA32'!AW$1,0)),
IF(INDEX!$H$16=3,(VLOOKUP($A81,'LA33'!$A$1:$BZ$190,'LA33'!AW$1,0)),
IF(INDEX!$H$16=4,(VLOOKUP($A81,'LA34'!$A$1:$BZ$190,'LA34'!AW$1,0)),0)))),".")</f>
        <v>0.01</v>
      </c>
      <c r="AZ81" s="27">
        <f>IFERROR(
IF(INDEX!$H$16=1,(VLOOKUP($A81,'LA31'!$A$1:$BZ$190,'LA31'!AX$1,0)),
IF(INDEX!$H$16=2,(VLOOKUP($A81,'LA32'!$A$1:$BZ$190,'LA32'!AX$1,0)),
IF(INDEX!$H$16=3,(VLOOKUP($A81,'LA33'!$A$1:$BZ$190,'LA33'!AX$1,0)),
IF(INDEX!$H$16=4,(VLOOKUP($A81,'LA34'!$A$1:$BZ$190,'LA34'!AX$1,0)),0)))),".")</f>
        <v>0.01</v>
      </c>
      <c r="BA81" s="27" t="str">
        <f>IFERROR(
IF(INDEX!$H$16=1,(VLOOKUP($A81,'LA31'!$A$1:$BZ$190,'LA31'!AY$1,0)),
IF(INDEX!$H$16=2,(VLOOKUP($A81,'LA32'!$A$1:$BZ$190,'LA32'!AY$1,0)),
IF(INDEX!$H$16=3,(VLOOKUP($A81,'LA33'!$A$1:$BZ$190,'LA33'!AY$1,0)),
IF(INDEX!$H$16=4,(VLOOKUP($A81,'LA34'!$A$1:$BZ$190,'LA34'!AY$1,0)),0)))),".")</f>
        <v>-</v>
      </c>
      <c r="BB81" s="27" t="str">
        <f>IFERROR(
IF(INDEX!$H$16=1,(VLOOKUP($A81,'LA31'!$A$1:$BZ$190,'LA31'!AZ$1,0)),
IF(INDEX!$H$16=2,(VLOOKUP($A81,'LA32'!$A$1:$BZ$190,'LA32'!AZ$1,0)),
IF(INDEX!$H$16=3,(VLOOKUP($A81,'LA33'!$A$1:$BZ$190,'LA33'!AZ$1,0)),
IF(INDEX!$H$16=4,(VLOOKUP($A81,'LA34'!$A$1:$BZ$190,'LA34'!AZ$1,0)),0)))),".")</f>
        <v>-</v>
      </c>
      <c r="BC81" s="27" t="str">
        <f>IFERROR(
IF(INDEX!$H$16=1,(VLOOKUP($A81,'LA31'!$A$1:$BZ$190,'LA31'!BA$1,0)),
IF(INDEX!$H$16=2,(VLOOKUP($A81,'LA32'!$A$1:$BZ$190,'LA32'!BA$1,0)),
IF(INDEX!$H$16=3,(VLOOKUP($A81,'LA33'!$A$1:$BZ$190,'LA33'!BA$1,0)),
IF(INDEX!$H$16=4,(VLOOKUP($A81,'LA34'!$A$1:$BZ$190,'LA34'!BA$1,0)),0)))),".")</f>
        <v>x</v>
      </c>
      <c r="BD81" s="27" t="str">
        <f>IFERROR(
IF(INDEX!$H$16=1,(VLOOKUP($A81,'LA31'!$A$1:$BZ$190,'LA31'!BB$1,0)),
IF(INDEX!$H$16=2,(VLOOKUP($A81,'LA32'!$A$1:$BZ$190,'LA32'!BB$1,0)),
IF(INDEX!$H$16=3,(VLOOKUP($A81,'LA33'!$A$1:$BZ$190,'LA33'!BB$1,0)),
IF(INDEX!$H$16=4,(VLOOKUP($A81,'LA34'!$A$1:$BZ$190,'LA34'!BB$1,0)),0)))),".")</f>
        <v>x</v>
      </c>
      <c r="BE81" s="27" t="str">
        <f>IFERROR(
IF(INDEX!$H$16=1,(VLOOKUP($A81,'LA31'!$A$1:$BZ$190,'LA31'!BC$1,0)),
IF(INDEX!$H$16=2,(VLOOKUP($A81,'LA32'!$A$1:$BZ$190,'LA32'!BC$1,0)),
IF(INDEX!$H$16=3,(VLOOKUP($A81,'LA33'!$A$1:$BZ$190,'LA33'!BC$1,0)),
IF(INDEX!$H$16=4,(VLOOKUP($A81,'LA34'!$A$1:$BZ$190,'LA34'!BC$1,0)),0)))),".")</f>
        <v>-</v>
      </c>
      <c r="BF81" s="27">
        <f>IFERROR(
IF(INDEX!$H$16=1,(VLOOKUP($A81,'LA31'!$A$1:$BZ$190,'LA31'!BD$1,0)),
IF(INDEX!$H$16=2,(VLOOKUP($A81,'LA32'!$A$1:$BZ$190,'LA32'!BD$1,0)),
IF(INDEX!$H$16=3,(VLOOKUP($A81,'LA33'!$A$1:$BZ$190,'LA33'!BD$1,0)),
IF(INDEX!$H$16=4,(VLOOKUP($A81,'LA34'!$A$1:$BZ$190,'LA34'!BD$1,0)),0)))),".")</f>
        <v>0.01</v>
      </c>
      <c r="BG81" s="27">
        <f>IFERROR(
IF(INDEX!$H$16=1,(VLOOKUP($A81,'LA31'!$A$1:$BZ$190,'LA31'!BE$1,0)),
IF(INDEX!$H$16=2,(VLOOKUP($A81,'LA32'!$A$1:$BZ$190,'LA32'!BE$1,0)),
IF(INDEX!$H$16=3,(VLOOKUP($A81,'LA33'!$A$1:$BZ$190,'LA33'!BE$1,0)),
IF(INDEX!$H$16=4,(VLOOKUP($A81,'LA34'!$A$1:$BZ$190,'LA34'!BE$1,0)),0)))),".")</f>
        <v>0.01</v>
      </c>
      <c r="BH81" s="27">
        <f>IFERROR(
IF(INDEX!$H$16=1,(VLOOKUP($A81,'LA31'!$A$1:$BZ$190,'LA31'!BF$1,0)),
IF(INDEX!$H$16=2,(VLOOKUP($A81,'LA32'!$A$1:$BZ$190,'LA32'!BF$1,0)),
IF(INDEX!$H$16=3,(VLOOKUP($A81,'LA33'!$A$1:$BZ$190,'LA33'!BF$1,0)),
IF(INDEX!$H$16=4,(VLOOKUP($A81,'LA34'!$A$1:$BZ$190,'LA34'!BF$1,0)),0)))),".")</f>
        <v>0.01</v>
      </c>
      <c r="BI81" s="27">
        <f>IFERROR(
IF(INDEX!$H$16=1,(VLOOKUP($A81,'LA31'!$A$1:$BZ$190,'LA31'!BG$1,0)),
IF(INDEX!$H$16=2,(VLOOKUP($A81,'LA32'!$A$1:$BZ$190,'LA32'!BG$1,0)),
IF(INDEX!$H$16=3,(VLOOKUP($A81,'LA33'!$A$1:$BZ$190,'LA33'!BG$1,0)),
IF(INDEX!$H$16=4,(VLOOKUP($A81,'LA34'!$A$1:$BZ$190,'LA34'!BG$1,0)),0)))),".")</f>
        <v>0.11</v>
      </c>
      <c r="BJ81" s="27">
        <f>IFERROR(
IF(INDEX!$H$16=1,(VLOOKUP($A81,'LA31'!$A$1:$BZ$190,'LA31'!BH$1,0)),
IF(INDEX!$H$16=2,(VLOOKUP($A81,'LA32'!$A$1:$BZ$190,'LA32'!BH$1,0)),
IF(INDEX!$H$16=3,(VLOOKUP($A81,'LA33'!$A$1:$BZ$190,'LA33'!BH$1,0)),
IF(INDEX!$H$16=4,(VLOOKUP($A81,'LA34'!$A$1:$BZ$190,'LA34'!BH$1,0)),0)))),".")</f>
        <v>0.04</v>
      </c>
      <c r="BK81" s="27">
        <f>IFERROR(
IF(INDEX!$H$16=1,(VLOOKUP($A81,'LA31'!$A$1:$BZ$190,'LA31'!BI$1,0)),
IF(INDEX!$H$16=2,(VLOOKUP($A81,'LA32'!$A$1:$BZ$190,'LA32'!BI$1,0)),
IF(INDEX!$H$16=3,(VLOOKUP($A81,'LA33'!$A$1:$BZ$190,'LA33'!BI$1,0)),
IF(INDEX!$H$16=4,(VLOOKUP($A81,'LA34'!$A$1:$BZ$190,'LA34'!BI$1,0)),0)))),".")</f>
        <v>0.05</v>
      </c>
      <c r="BL81" s="27">
        <f>IFERROR(
IF(INDEX!$H$16=1,(VLOOKUP($A81,'LA31'!$A$1:$BZ$190,'LA31'!BJ$1,0)),
IF(INDEX!$H$16=2,(VLOOKUP($A81,'LA32'!$A$1:$BZ$190,'LA32'!BJ$1,0)),
IF(INDEX!$H$16=3,(VLOOKUP($A81,'LA33'!$A$1:$BZ$190,'LA33'!BJ$1,0)),
IF(INDEX!$H$16=4,(VLOOKUP($A81,'LA34'!$A$1:$BZ$190,'LA34'!BJ$1,0)),0)))),".")</f>
        <v>0.06</v>
      </c>
      <c r="BM81" s="27">
        <f>IFERROR(
IF(INDEX!$H$16=1,(VLOOKUP($A81,'LA31'!$A$1:$BZ$190,'LA31'!BK$1,0)),
IF(INDEX!$H$16=2,(VLOOKUP($A81,'LA32'!$A$1:$BZ$190,'LA32'!BK$1,0)),
IF(INDEX!$H$16=3,(VLOOKUP($A81,'LA33'!$A$1:$BZ$190,'LA33'!BK$1,0)),
IF(INDEX!$H$16=4,(VLOOKUP($A81,'LA34'!$A$1:$BZ$190,'LA34'!BK$1,0)),0)))),".")</f>
        <v>0.01</v>
      </c>
      <c r="BN81" s="27">
        <f>IFERROR(
IF(INDEX!$H$16=1,(VLOOKUP($A81,'LA31'!$A$1:$BZ$190,'LA31'!BL$1,0)),
IF(INDEX!$H$16=2,(VLOOKUP($A81,'LA32'!$A$1:$BZ$190,'LA32'!BL$1,0)),
IF(INDEX!$H$16=3,(VLOOKUP($A81,'LA33'!$A$1:$BZ$190,'LA33'!BL$1,0)),
IF(INDEX!$H$16=4,(VLOOKUP($A81,'LA34'!$A$1:$BZ$190,'LA34'!BL$1,0)),0)))),".")</f>
        <v>0.02</v>
      </c>
      <c r="BO81" s="27">
        <f>IFERROR(
IF(INDEX!$H$16=1,(VLOOKUP($A81,'LA31'!$A$1:$BZ$190,'LA31'!BM$1,0)),
IF(INDEX!$H$16=2,(VLOOKUP($A81,'LA32'!$A$1:$BZ$190,'LA32'!BM$1,0)),
IF(INDEX!$H$16=3,(VLOOKUP($A81,'LA33'!$A$1:$BZ$190,'LA33'!BM$1,0)),
IF(INDEX!$H$16=4,(VLOOKUP($A81,'LA34'!$A$1:$BZ$190,'LA34'!BM$1,0)),0)))),".")</f>
        <v>0.02</v>
      </c>
      <c r="BP81" s="27">
        <f>IFERROR(
IF(INDEX!$H$16=1,(VLOOKUP($A81,'LA31'!$A$1:$BZ$190,'LA31'!BN$1,0)),
IF(INDEX!$H$16=2,(VLOOKUP($A81,'LA32'!$A$1:$BZ$190,'LA32'!BN$1,0)),
IF(INDEX!$H$16=3,(VLOOKUP($A81,'LA33'!$A$1:$BZ$190,'LA33'!BN$1,0)),
IF(INDEX!$H$16=4,(VLOOKUP($A81,'LA34'!$A$1:$BZ$190,'LA34'!BN$1,0)),0)))),".")</f>
        <v>0.01</v>
      </c>
      <c r="BQ81" s="27">
        <f>IFERROR(
IF(INDEX!$H$16=1,(VLOOKUP($A81,'LA31'!$A$1:$BZ$190,'LA31'!BO$1,0)),
IF(INDEX!$H$16=2,(VLOOKUP($A81,'LA32'!$A$1:$BZ$190,'LA32'!BO$1,0)),
IF(INDEX!$H$16=3,(VLOOKUP($A81,'LA33'!$A$1:$BZ$190,'LA33'!BO$1,0)),
IF(INDEX!$H$16=4,(VLOOKUP($A81,'LA34'!$A$1:$BZ$190,'LA34'!BO$1,0)),0)))),".")</f>
        <v>0.01</v>
      </c>
    </row>
    <row r="82" spans="1:69" x14ac:dyDescent="0.2">
      <c r="A82" s="7">
        <v>810</v>
      </c>
      <c r="B82" s="13" t="s">
        <v>192</v>
      </c>
      <c r="C82" s="96" t="s">
        <v>114</v>
      </c>
      <c r="D82" s="26">
        <f>IFERROR(
IF(INDEX!$H$16=1,(VLOOKUP($A82,'LA31'!$A$1:$BZ$190,'LA31'!B$1,0)),
IF(INDEX!$H$16=2,(VLOOKUP($A82,'LA32'!$A$1:$BZ$190,'LA32'!B$1,0)),
IF(INDEX!$H$16=3,(VLOOKUP($A82,'LA33'!$A$1:$BZ$190,'LA33'!B$1,0)),
IF(INDEX!$H$16=4,(VLOOKUP($A82,'LA34'!$A$1:$BZ$190,'LA34'!B$1,0)),0)))),".")</f>
        <v>620</v>
      </c>
      <c r="E82" s="26">
        <f>IFERROR(
IF(INDEX!$H$16=1,(VLOOKUP($A82,'LA31'!$A$1:$BZ$190,'LA31'!C$1,0)),
IF(INDEX!$H$16=2,(VLOOKUP($A82,'LA32'!$A$1:$BZ$190,'LA32'!C$1,0)),
IF(INDEX!$H$16=3,(VLOOKUP($A82,'LA33'!$A$1:$BZ$190,'LA33'!C$1,0)),
IF(INDEX!$H$16=4,(VLOOKUP($A82,'LA34'!$A$1:$BZ$190,'LA34'!C$1,0)),0)))),".")</f>
        <v>1780</v>
      </c>
      <c r="F82" s="26">
        <f>IFERROR(
IF(INDEX!$H$16=1,(VLOOKUP($A82,'LA31'!$A$1:$BZ$190,'LA31'!D$1,0)),
IF(INDEX!$H$16=2,(VLOOKUP($A82,'LA32'!$A$1:$BZ$190,'LA32'!D$1,0)),
IF(INDEX!$H$16=3,(VLOOKUP($A82,'LA33'!$A$1:$BZ$190,'LA33'!D$1,0)),
IF(INDEX!$H$16=4,(VLOOKUP($A82,'LA34'!$A$1:$BZ$190,'LA34'!D$1,0)),0)))),".")</f>
        <v>2400</v>
      </c>
      <c r="G82" s="27">
        <f>IFERROR(
IF(INDEX!$H$16=1,(VLOOKUP($A82,'LA31'!$A$1:$BZ$190,'LA31'!E$1,0)),
IF(INDEX!$H$16=2,(VLOOKUP($A82,'LA32'!$A$1:$BZ$190,'LA32'!E$1,0)),
IF(INDEX!$H$16=3,(VLOOKUP($A82,'LA33'!$A$1:$BZ$190,'LA33'!E$1,0)),
IF(INDEX!$H$16=4,(VLOOKUP($A82,'LA34'!$A$1:$BZ$190,'LA34'!E$1,0)),0)))),".")</f>
        <v>0.87</v>
      </c>
      <c r="H82" s="27">
        <f>IFERROR(
IF(INDEX!$H$16=1,(VLOOKUP($A82,'LA31'!$A$1:$BZ$190,'LA31'!F$1,0)),
IF(INDEX!$H$16=2,(VLOOKUP($A82,'LA32'!$A$1:$BZ$190,'LA32'!F$1,0)),
IF(INDEX!$H$16=3,(VLOOKUP($A82,'LA33'!$A$1:$BZ$190,'LA33'!F$1,0)),
IF(INDEX!$H$16=4,(VLOOKUP($A82,'LA34'!$A$1:$BZ$190,'LA34'!F$1,0)),0)))),".")</f>
        <v>0.92</v>
      </c>
      <c r="I82" s="27">
        <f>IFERROR(
IF(INDEX!$H$16=1,(VLOOKUP($A82,'LA31'!$A$1:$BZ$190,'LA31'!G$1,0)),
IF(INDEX!$H$16=2,(VLOOKUP($A82,'LA32'!$A$1:$BZ$190,'LA32'!G$1,0)),
IF(INDEX!$H$16=3,(VLOOKUP($A82,'LA33'!$A$1:$BZ$190,'LA33'!G$1,0)),
IF(INDEX!$H$16=4,(VLOOKUP($A82,'LA34'!$A$1:$BZ$190,'LA34'!G$1,0)),0)))),".")</f>
        <v>0.91</v>
      </c>
      <c r="J82" s="27">
        <f>IFERROR(
IF(INDEX!$H$16=1,(VLOOKUP($A82,'LA31'!$A$1:$BZ$190,'LA31'!H$1,0)),
IF(INDEX!$H$16=2,(VLOOKUP($A82,'LA32'!$A$1:$BZ$190,'LA32'!H$1,0)),
IF(INDEX!$H$16=3,(VLOOKUP($A82,'LA33'!$A$1:$BZ$190,'LA33'!H$1,0)),
IF(INDEX!$H$16=4,(VLOOKUP($A82,'LA34'!$A$1:$BZ$190,'LA34'!H$1,0)),0)))),".")</f>
        <v>0.85</v>
      </c>
      <c r="K82" s="27">
        <f>IFERROR(
IF(INDEX!$H$16=1,(VLOOKUP($A82,'LA31'!$A$1:$BZ$190,'LA31'!I$1,0)),
IF(INDEX!$H$16=2,(VLOOKUP($A82,'LA32'!$A$1:$BZ$190,'LA32'!I$1,0)),
IF(INDEX!$H$16=3,(VLOOKUP($A82,'LA33'!$A$1:$BZ$190,'LA33'!I$1,0)),
IF(INDEX!$H$16=4,(VLOOKUP($A82,'LA34'!$A$1:$BZ$190,'LA34'!I$1,0)),0)))),".")</f>
        <v>0.9</v>
      </c>
      <c r="L82" s="27">
        <f>IFERROR(
IF(INDEX!$H$16=1,(VLOOKUP($A82,'LA31'!$A$1:$BZ$190,'LA31'!J$1,0)),
IF(INDEX!$H$16=2,(VLOOKUP($A82,'LA32'!$A$1:$BZ$190,'LA32'!J$1,0)),
IF(INDEX!$H$16=3,(VLOOKUP($A82,'LA33'!$A$1:$BZ$190,'LA33'!J$1,0)),
IF(INDEX!$H$16=4,(VLOOKUP($A82,'LA34'!$A$1:$BZ$190,'LA34'!J$1,0)),0)))),".")</f>
        <v>0.89</v>
      </c>
      <c r="M82" s="27">
        <f>IFERROR(
IF(INDEX!$H$16=1,(VLOOKUP($A82,'LA31'!$A$1:$BZ$190,'LA31'!K$1,0)),
IF(INDEX!$H$16=2,(VLOOKUP($A82,'LA32'!$A$1:$BZ$190,'LA32'!K$1,0)),
IF(INDEX!$H$16=3,(VLOOKUP($A82,'LA33'!$A$1:$BZ$190,'LA33'!K$1,0)),
IF(INDEX!$H$16=4,(VLOOKUP($A82,'LA34'!$A$1:$BZ$190,'LA34'!K$1,0)),0)))),".")</f>
        <v>0.35</v>
      </c>
      <c r="N82" s="27">
        <f>IFERROR(
IF(INDEX!$H$16=1,(VLOOKUP($A82,'LA31'!$A$1:$BZ$190,'LA31'!L$1,0)),
IF(INDEX!$H$16=2,(VLOOKUP($A82,'LA32'!$A$1:$BZ$190,'LA32'!L$1,0)),
IF(INDEX!$H$16=3,(VLOOKUP($A82,'LA33'!$A$1:$BZ$190,'LA33'!L$1,0)),
IF(INDEX!$H$16=4,(VLOOKUP($A82,'LA34'!$A$1:$BZ$190,'LA34'!L$1,0)),0)))),".")</f>
        <v>0.24</v>
      </c>
      <c r="O82" s="27">
        <f>IFERROR(
IF(INDEX!$H$16=1,(VLOOKUP($A82,'LA31'!$A$1:$BZ$190,'LA31'!M$1,0)),
IF(INDEX!$H$16=2,(VLOOKUP($A82,'LA32'!$A$1:$BZ$190,'LA32'!M$1,0)),
IF(INDEX!$H$16=3,(VLOOKUP($A82,'LA33'!$A$1:$BZ$190,'LA33'!M$1,0)),
IF(INDEX!$H$16=4,(VLOOKUP($A82,'LA34'!$A$1:$BZ$190,'LA34'!M$1,0)),0)))),".")</f>
        <v>0.27</v>
      </c>
      <c r="P82" s="27" t="str">
        <f>IFERROR(
IF(INDEX!$H$16=1,(VLOOKUP($A82,'LA31'!$A$1:$BZ$190,'LA31'!N$1,0)),
IF(INDEX!$H$16=2,(VLOOKUP($A82,'LA32'!$A$1:$BZ$190,'LA32'!N$1,0)),
IF(INDEX!$H$16=3,(VLOOKUP($A82,'LA33'!$A$1:$BZ$190,'LA33'!N$1,0)),
IF(INDEX!$H$16=4,(VLOOKUP($A82,'LA34'!$A$1:$BZ$190,'LA34'!N$1,0)),0)))),".")</f>
        <v>x</v>
      </c>
      <c r="Q82" s="27" t="str">
        <f>IFERROR(
IF(INDEX!$H$16=1,(VLOOKUP($A82,'LA31'!$A$1:$BZ$190,'LA31'!O$1,0)),
IF(INDEX!$H$16=2,(VLOOKUP($A82,'LA32'!$A$1:$BZ$190,'LA32'!O$1,0)),
IF(INDEX!$H$16=3,(VLOOKUP($A82,'LA33'!$A$1:$BZ$190,'LA33'!O$1,0)),
IF(INDEX!$H$16=4,(VLOOKUP($A82,'LA34'!$A$1:$BZ$190,'LA34'!O$1,0)),0)))),".")</f>
        <v>x</v>
      </c>
      <c r="R82" s="27" t="str">
        <f>IFERROR(
IF(INDEX!$H$16=1,(VLOOKUP($A82,'LA31'!$A$1:$BZ$190,'LA31'!P$1,0)),
IF(INDEX!$H$16=2,(VLOOKUP($A82,'LA32'!$A$1:$BZ$190,'LA32'!P$1,0)),
IF(INDEX!$H$16=3,(VLOOKUP($A82,'LA33'!$A$1:$BZ$190,'LA33'!P$1,0)),
IF(INDEX!$H$16=4,(VLOOKUP($A82,'LA34'!$A$1:$BZ$190,'LA34'!P$1,0)),0)))),".")</f>
        <v>x</v>
      </c>
      <c r="S82" s="27">
        <f>IFERROR(
IF(INDEX!$H$16=1,(VLOOKUP($A82,'LA31'!$A$1:$BZ$190,'LA31'!Q$1,0)),
IF(INDEX!$H$16=2,(VLOOKUP($A82,'LA32'!$A$1:$BZ$190,'LA32'!Q$1,0)),
IF(INDEX!$H$16=3,(VLOOKUP($A82,'LA33'!$A$1:$BZ$190,'LA33'!Q$1,0)),
IF(INDEX!$H$16=4,(VLOOKUP($A82,'LA34'!$A$1:$BZ$190,'LA34'!Q$1,0)),0)))),".")</f>
        <v>0.1</v>
      </c>
      <c r="T82" s="27">
        <f>IFERROR(
IF(INDEX!$H$16=1,(VLOOKUP($A82,'LA31'!$A$1:$BZ$190,'LA31'!R$1,0)),
IF(INDEX!$H$16=2,(VLOOKUP($A82,'LA32'!$A$1:$BZ$190,'LA32'!R$1,0)),
IF(INDEX!$H$16=3,(VLOOKUP($A82,'LA33'!$A$1:$BZ$190,'LA33'!R$1,0)),
IF(INDEX!$H$16=4,(VLOOKUP($A82,'LA34'!$A$1:$BZ$190,'LA34'!R$1,0)),0)))),".")</f>
        <v>0.12</v>
      </c>
      <c r="U82" s="27">
        <f>IFERROR(
IF(INDEX!$H$16=1,(VLOOKUP($A82,'LA31'!$A$1:$BZ$190,'LA31'!S$1,0)),
IF(INDEX!$H$16=2,(VLOOKUP($A82,'LA32'!$A$1:$BZ$190,'LA32'!S$1,0)),
IF(INDEX!$H$16=3,(VLOOKUP($A82,'LA33'!$A$1:$BZ$190,'LA33'!S$1,0)),
IF(INDEX!$H$16=4,(VLOOKUP($A82,'LA34'!$A$1:$BZ$190,'LA34'!S$1,0)),0)))),".")</f>
        <v>0.11</v>
      </c>
      <c r="V82" s="27">
        <f>IFERROR(
IF(INDEX!$H$16=1,(VLOOKUP($A82,'LA31'!$A$1:$BZ$190,'LA31'!T$1,0)),
IF(INDEX!$H$16=2,(VLOOKUP($A82,'LA32'!$A$1:$BZ$190,'LA32'!T$1,0)),
IF(INDEX!$H$16=3,(VLOOKUP($A82,'LA33'!$A$1:$BZ$190,'LA33'!T$1,0)),
IF(INDEX!$H$16=4,(VLOOKUP($A82,'LA34'!$A$1:$BZ$190,'LA34'!T$1,0)),0)))),".")</f>
        <v>0.11</v>
      </c>
      <c r="W82" s="27">
        <f>IFERROR(
IF(INDEX!$H$16=1,(VLOOKUP($A82,'LA31'!$A$1:$BZ$190,'LA31'!U$1,0)),
IF(INDEX!$H$16=2,(VLOOKUP($A82,'LA32'!$A$1:$BZ$190,'LA32'!U$1,0)),
IF(INDEX!$H$16=3,(VLOOKUP($A82,'LA33'!$A$1:$BZ$190,'LA33'!U$1,0)),
IF(INDEX!$H$16=4,(VLOOKUP($A82,'LA34'!$A$1:$BZ$190,'LA34'!U$1,0)),0)))),".")</f>
        <v>0.13</v>
      </c>
      <c r="X82" s="27">
        <f>IFERROR(
IF(INDEX!$H$16=1,(VLOOKUP($A82,'LA31'!$A$1:$BZ$190,'LA31'!V$1,0)),
IF(INDEX!$H$16=2,(VLOOKUP($A82,'LA32'!$A$1:$BZ$190,'LA32'!V$1,0)),
IF(INDEX!$H$16=3,(VLOOKUP($A82,'LA33'!$A$1:$BZ$190,'LA33'!V$1,0)),
IF(INDEX!$H$16=4,(VLOOKUP($A82,'LA34'!$A$1:$BZ$190,'LA34'!V$1,0)),0)))),".")</f>
        <v>0.13</v>
      </c>
      <c r="Y82" s="27">
        <f>IFERROR(
IF(INDEX!$H$16=1,(VLOOKUP($A82,'LA31'!$A$1:$BZ$190,'LA31'!W$1,0)),
IF(INDEX!$H$16=2,(VLOOKUP($A82,'LA32'!$A$1:$BZ$190,'LA32'!W$1,0)),
IF(INDEX!$H$16=3,(VLOOKUP($A82,'LA33'!$A$1:$BZ$190,'LA33'!W$1,0)),
IF(INDEX!$H$16=4,(VLOOKUP($A82,'LA34'!$A$1:$BZ$190,'LA34'!W$1,0)),0)))),".")</f>
        <v>0.28999999999999998</v>
      </c>
      <c r="Z82" s="27">
        <f>IFERROR(
IF(INDEX!$H$16=1,(VLOOKUP($A82,'LA31'!$A$1:$BZ$190,'LA31'!X$1,0)),
IF(INDEX!$H$16=2,(VLOOKUP($A82,'LA32'!$A$1:$BZ$190,'LA32'!X$1,0)),
IF(INDEX!$H$16=3,(VLOOKUP($A82,'LA33'!$A$1:$BZ$190,'LA33'!X$1,0)),
IF(INDEX!$H$16=4,(VLOOKUP($A82,'LA34'!$A$1:$BZ$190,'LA34'!X$1,0)),0)))),".")</f>
        <v>0.41</v>
      </c>
      <c r="AA82" s="27">
        <f>IFERROR(
IF(INDEX!$H$16=1,(VLOOKUP($A82,'LA31'!$A$1:$BZ$190,'LA31'!Y$1,0)),
IF(INDEX!$H$16=2,(VLOOKUP($A82,'LA32'!$A$1:$BZ$190,'LA32'!Y$1,0)),
IF(INDEX!$H$16=3,(VLOOKUP($A82,'LA33'!$A$1:$BZ$190,'LA33'!Y$1,0)),
IF(INDEX!$H$16=4,(VLOOKUP($A82,'LA34'!$A$1:$BZ$190,'LA34'!Y$1,0)),0)))),".")</f>
        <v>0.38</v>
      </c>
      <c r="AB82" s="27">
        <f>IFERROR(
IF(INDEX!$H$16=1,(VLOOKUP($A82,'LA31'!$A$1:$BZ$190,'LA31'!Z$1,0)),
IF(INDEX!$H$16=2,(VLOOKUP($A82,'LA32'!$A$1:$BZ$190,'LA32'!Z$1,0)),
IF(INDEX!$H$16=3,(VLOOKUP($A82,'LA33'!$A$1:$BZ$190,'LA33'!Z$1,0)),
IF(INDEX!$H$16=4,(VLOOKUP($A82,'LA34'!$A$1:$BZ$190,'LA34'!Z$1,0)),0)))),".")</f>
        <v>0</v>
      </c>
      <c r="AC82" s="27">
        <f>IFERROR(
IF(INDEX!$H$16=1,(VLOOKUP($A82,'LA31'!$A$1:$BZ$190,'LA31'!AA$1,0)),
IF(INDEX!$H$16=2,(VLOOKUP($A82,'LA32'!$A$1:$BZ$190,'LA32'!AA$1,0)),
IF(INDEX!$H$16=3,(VLOOKUP($A82,'LA33'!$A$1:$BZ$190,'LA33'!AA$1,0)),
IF(INDEX!$H$16=4,(VLOOKUP($A82,'LA34'!$A$1:$BZ$190,'LA34'!AA$1,0)),0)))),".")</f>
        <v>0</v>
      </c>
      <c r="AD82" s="27">
        <f>IFERROR(
IF(INDEX!$H$16=1,(VLOOKUP($A82,'LA31'!$A$1:$BZ$190,'LA31'!AB$1,0)),
IF(INDEX!$H$16=2,(VLOOKUP($A82,'LA32'!$A$1:$BZ$190,'LA32'!AB$1,0)),
IF(INDEX!$H$16=3,(VLOOKUP($A82,'LA33'!$A$1:$BZ$190,'LA33'!AB$1,0)),
IF(INDEX!$H$16=4,(VLOOKUP($A82,'LA34'!$A$1:$BZ$190,'LA34'!AB$1,0)),0)))),".")</f>
        <v>0</v>
      </c>
      <c r="AE82" s="27">
        <f>IFERROR(
IF(INDEX!$H$16=1,(VLOOKUP($A82,'LA31'!$A$1:$BZ$190,'LA31'!AC$1,0)),
IF(INDEX!$H$16=2,(VLOOKUP($A82,'LA32'!$A$1:$BZ$190,'LA32'!AC$1,0)),
IF(INDEX!$H$16=3,(VLOOKUP($A82,'LA33'!$A$1:$BZ$190,'LA33'!AC$1,0)),
IF(INDEX!$H$16=4,(VLOOKUP($A82,'LA34'!$A$1:$BZ$190,'LA34'!AC$1,0)),0)))),".")</f>
        <v>0</v>
      </c>
      <c r="AF82" s="27">
        <f>IFERROR(
IF(INDEX!$H$16=1,(VLOOKUP($A82,'LA31'!$A$1:$BZ$190,'LA31'!AD$1,0)),
IF(INDEX!$H$16=2,(VLOOKUP($A82,'LA32'!$A$1:$BZ$190,'LA32'!AD$1,0)),
IF(INDEX!$H$16=3,(VLOOKUP($A82,'LA33'!$A$1:$BZ$190,'LA33'!AD$1,0)),
IF(INDEX!$H$16=4,(VLOOKUP($A82,'LA34'!$A$1:$BZ$190,'LA34'!AD$1,0)),0)))),".")</f>
        <v>0</v>
      </c>
      <c r="AG82" s="27">
        <f>IFERROR(
IF(INDEX!$H$16=1,(VLOOKUP($A82,'LA31'!$A$1:$BZ$190,'LA31'!AE$1,0)),
IF(INDEX!$H$16=2,(VLOOKUP($A82,'LA32'!$A$1:$BZ$190,'LA32'!AE$1,0)),
IF(INDEX!$H$16=3,(VLOOKUP($A82,'LA33'!$A$1:$BZ$190,'LA33'!AE$1,0)),
IF(INDEX!$H$16=4,(VLOOKUP($A82,'LA34'!$A$1:$BZ$190,'LA34'!AE$1,0)),0)))),".")</f>
        <v>0</v>
      </c>
      <c r="AH82" s="27" t="str">
        <f>IFERROR(
IF(INDEX!$H$16=1,(VLOOKUP($A82,'LA31'!$A$1:$BZ$190,'LA31'!AF$1,0)),
IF(INDEX!$H$16=2,(VLOOKUP($A82,'LA32'!$A$1:$BZ$190,'LA32'!AF$1,0)),
IF(INDEX!$H$16=3,(VLOOKUP($A82,'LA33'!$A$1:$BZ$190,'LA33'!AF$1,0)),
IF(INDEX!$H$16=4,(VLOOKUP($A82,'LA34'!$A$1:$BZ$190,'LA34'!AF$1,0)),0)))),".")</f>
        <v>x</v>
      </c>
      <c r="AI82" s="27">
        <f>IFERROR(
IF(INDEX!$H$16=1,(VLOOKUP($A82,'LA31'!$A$1:$BZ$190,'LA31'!AG$1,0)),
IF(INDEX!$H$16=2,(VLOOKUP($A82,'LA32'!$A$1:$BZ$190,'LA32'!AG$1,0)),
IF(INDEX!$H$16=3,(VLOOKUP($A82,'LA33'!$A$1:$BZ$190,'LA33'!AG$1,0)),
IF(INDEX!$H$16=4,(VLOOKUP($A82,'LA34'!$A$1:$BZ$190,'LA34'!AG$1,0)),0)))),".")</f>
        <v>0</v>
      </c>
      <c r="AJ82" s="27" t="str">
        <f>IFERROR(
IF(INDEX!$H$16=1,(VLOOKUP($A82,'LA31'!$A$1:$BZ$190,'LA31'!AH$1,0)),
IF(INDEX!$H$16=2,(VLOOKUP($A82,'LA32'!$A$1:$BZ$190,'LA32'!AH$1,0)),
IF(INDEX!$H$16=3,(VLOOKUP($A82,'LA33'!$A$1:$BZ$190,'LA33'!AH$1,0)),
IF(INDEX!$H$16=4,(VLOOKUP($A82,'LA34'!$A$1:$BZ$190,'LA34'!AH$1,0)),0)))),".")</f>
        <v>x</v>
      </c>
      <c r="AK82" s="27">
        <f>IFERROR(
IF(INDEX!$H$16=1,(VLOOKUP($A82,'LA31'!$A$1:$BZ$190,'LA31'!AI$1,0)),
IF(INDEX!$H$16=2,(VLOOKUP($A82,'LA32'!$A$1:$BZ$190,'LA32'!AI$1,0)),
IF(INDEX!$H$16=3,(VLOOKUP($A82,'LA33'!$A$1:$BZ$190,'LA33'!AI$1,0)),
IF(INDEX!$H$16=4,(VLOOKUP($A82,'LA34'!$A$1:$BZ$190,'LA34'!AI$1,0)),0)))),".")</f>
        <v>0.06</v>
      </c>
      <c r="AL82" s="27">
        <f>IFERROR(
IF(INDEX!$H$16=1,(VLOOKUP($A82,'LA31'!$A$1:$BZ$190,'LA31'!AJ$1,0)),
IF(INDEX!$H$16=2,(VLOOKUP($A82,'LA32'!$A$1:$BZ$190,'LA32'!AJ$1,0)),
IF(INDEX!$H$16=3,(VLOOKUP($A82,'LA33'!$A$1:$BZ$190,'LA33'!AJ$1,0)),
IF(INDEX!$H$16=4,(VLOOKUP($A82,'LA34'!$A$1:$BZ$190,'LA34'!AJ$1,0)),0)))),".")</f>
        <v>0.12</v>
      </c>
      <c r="AM82" s="27">
        <f>IFERROR(
IF(INDEX!$H$16=1,(VLOOKUP($A82,'LA31'!$A$1:$BZ$190,'LA31'!AK$1,0)),
IF(INDEX!$H$16=2,(VLOOKUP($A82,'LA32'!$A$1:$BZ$190,'LA32'!AK$1,0)),
IF(INDEX!$H$16=3,(VLOOKUP($A82,'LA33'!$A$1:$BZ$190,'LA33'!AK$1,0)),
IF(INDEX!$H$16=4,(VLOOKUP($A82,'LA34'!$A$1:$BZ$190,'LA34'!AK$1,0)),0)))),".")</f>
        <v>0.11</v>
      </c>
      <c r="AN82" s="27">
        <f>IFERROR(
IF(INDEX!$H$16=1,(VLOOKUP($A82,'LA31'!$A$1:$BZ$190,'LA31'!AL$1,0)),
IF(INDEX!$H$16=2,(VLOOKUP($A82,'LA32'!$A$1:$BZ$190,'LA32'!AL$1,0)),
IF(INDEX!$H$16=3,(VLOOKUP($A82,'LA33'!$A$1:$BZ$190,'LA33'!AL$1,0)),
IF(INDEX!$H$16=4,(VLOOKUP($A82,'LA34'!$A$1:$BZ$190,'LA34'!AL$1,0)),0)))),".")</f>
        <v>0</v>
      </c>
      <c r="AO82" s="27">
        <f>IFERROR(
IF(INDEX!$H$16=1,(VLOOKUP($A82,'LA31'!$A$1:$BZ$190,'LA31'!AM$1,0)),
IF(INDEX!$H$16=2,(VLOOKUP($A82,'LA32'!$A$1:$BZ$190,'LA32'!AM$1,0)),
IF(INDEX!$H$16=3,(VLOOKUP($A82,'LA33'!$A$1:$BZ$190,'LA33'!AM$1,0)),
IF(INDEX!$H$16=4,(VLOOKUP($A82,'LA34'!$A$1:$BZ$190,'LA34'!AM$1,0)),0)))),".")</f>
        <v>0</v>
      </c>
      <c r="AP82" s="27">
        <f>IFERROR(
IF(INDEX!$H$16=1,(VLOOKUP($A82,'LA31'!$A$1:$BZ$190,'LA31'!AN$1,0)),
IF(INDEX!$H$16=2,(VLOOKUP($A82,'LA32'!$A$1:$BZ$190,'LA32'!AN$1,0)),
IF(INDEX!$H$16=3,(VLOOKUP($A82,'LA33'!$A$1:$BZ$190,'LA33'!AN$1,0)),
IF(INDEX!$H$16=4,(VLOOKUP($A82,'LA34'!$A$1:$BZ$190,'LA34'!AN$1,0)),0)))),".")</f>
        <v>0</v>
      </c>
      <c r="AQ82" s="27" t="str">
        <f>IFERROR(
IF(INDEX!$H$16=1,(VLOOKUP($A82,'LA31'!$A$1:$BZ$190,'LA31'!AO$1,0)),
IF(INDEX!$H$16=2,(VLOOKUP($A82,'LA32'!$A$1:$BZ$190,'LA32'!AO$1,0)),
IF(INDEX!$H$16=3,(VLOOKUP($A82,'LA33'!$A$1:$BZ$190,'LA33'!AO$1,0)),
IF(INDEX!$H$16=4,(VLOOKUP($A82,'LA34'!$A$1:$BZ$190,'LA34'!AO$1,0)),0)))),".")</f>
        <v>x</v>
      </c>
      <c r="AR82" s="27">
        <f>IFERROR(
IF(INDEX!$H$16=1,(VLOOKUP($A82,'LA31'!$A$1:$BZ$190,'LA31'!AP$1,0)),
IF(INDEX!$H$16=2,(VLOOKUP($A82,'LA32'!$A$1:$BZ$190,'LA32'!AP$1,0)),
IF(INDEX!$H$16=3,(VLOOKUP($A82,'LA33'!$A$1:$BZ$190,'LA33'!AP$1,0)),
IF(INDEX!$H$16=4,(VLOOKUP($A82,'LA34'!$A$1:$BZ$190,'LA34'!AP$1,0)),0)))),".")</f>
        <v>0.01</v>
      </c>
      <c r="AS82" s="27">
        <f>IFERROR(
IF(INDEX!$H$16=1,(VLOOKUP($A82,'LA31'!$A$1:$BZ$190,'LA31'!AQ$1,0)),
IF(INDEX!$H$16=2,(VLOOKUP($A82,'LA32'!$A$1:$BZ$190,'LA32'!AQ$1,0)),
IF(INDEX!$H$16=3,(VLOOKUP($A82,'LA33'!$A$1:$BZ$190,'LA33'!AQ$1,0)),
IF(INDEX!$H$16=4,(VLOOKUP($A82,'LA34'!$A$1:$BZ$190,'LA34'!AQ$1,0)),0)))),".")</f>
        <v>0.01</v>
      </c>
      <c r="AT82" s="27" t="str">
        <f>IFERROR(
IF(INDEX!$H$16=1,(VLOOKUP($A82,'LA31'!$A$1:$BZ$190,'LA31'!AR$1,0)),
IF(INDEX!$H$16=2,(VLOOKUP($A82,'LA32'!$A$1:$BZ$190,'LA32'!AR$1,0)),
IF(INDEX!$H$16=3,(VLOOKUP($A82,'LA33'!$A$1:$BZ$190,'LA33'!AR$1,0)),
IF(INDEX!$H$16=4,(VLOOKUP($A82,'LA34'!$A$1:$BZ$190,'LA34'!AR$1,0)),0)))),".")</f>
        <v>x</v>
      </c>
      <c r="AU82" s="27">
        <f>IFERROR(
IF(INDEX!$H$16=1,(VLOOKUP($A82,'LA31'!$A$1:$BZ$190,'LA31'!AS$1,0)),
IF(INDEX!$H$16=2,(VLOOKUP($A82,'LA32'!$A$1:$BZ$190,'LA32'!AS$1,0)),
IF(INDEX!$H$16=3,(VLOOKUP($A82,'LA33'!$A$1:$BZ$190,'LA33'!AS$1,0)),
IF(INDEX!$H$16=4,(VLOOKUP($A82,'LA34'!$A$1:$BZ$190,'LA34'!AS$1,0)),0)))),".")</f>
        <v>0.01</v>
      </c>
      <c r="AV82" s="27">
        <f>IFERROR(
IF(INDEX!$H$16=1,(VLOOKUP($A82,'LA31'!$A$1:$BZ$190,'LA31'!AT$1,0)),
IF(INDEX!$H$16=2,(VLOOKUP($A82,'LA32'!$A$1:$BZ$190,'LA32'!AT$1,0)),
IF(INDEX!$H$16=3,(VLOOKUP($A82,'LA33'!$A$1:$BZ$190,'LA33'!AT$1,0)),
IF(INDEX!$H$16=4,(VLOOKUP($A82,'LA34'!$A$1:$BZ$190,'LA34'!AT$1,0)),0)))),".")</f>
        <v>0.01</v>
      </c>
      <c r="AW82" s="27" t="str">
        <f>IFERROR(
IF(INDEX!$H$16=1,(VLOOKUP($A82,'LA31'!$A$1:$BZ$190,'LA31'!AU$1,0)),
IF(INDEX!$H$16=2,(VLOOKUP($A82,'LA32'!$A$1:$BZ$190,'LA32'!AU$1,0)),
IF(INDEX!$H$16=3,(VLOOKUP($A82,'LA33'!$A$1:$BZ$190,'LA33'!AU$1,0)),
IF(INDEX!$H$16=4,(VLOOKUP($A82,'LA34'!$A$1:$BZ$190,'LA34'!AU$1,0)),0)))),".")</f>
        <v>x</v>
      </c>
      <c r="AX82" s="27">
        <f>IFERROR(
IF(INDEX!$H$16=1,(VLOOKUP($A82,'LA31'!$A$1:$BZ$190,'LA31'!AV$1,0)),
IF(INDEX!$H$16=2,(VLOOKUP($A82,'LA32'!$A$1:$BZ$190,'LA32'!AV$1,0)),
IF(INDEX!$H$16=3,(VLOOKUP($A82,'LA33'!$A$1:$BZ$190,'LA33'!AV$1,0)),
IF(INDEX!$H$16=4,(VLOOKUP($A82,'LA34'!$A$1:$BZ$190,'LA34'!AV$1,0)),0)))),".")</f>
        <v>0.01</v>
      </c>
      <c r="AY82" s="27">
        <f>IFERROR(
IF(INDEX!$H$16=1,(VLOOKUP($A82,'LA31'!$A$1:$BZ$190,'LA31'!AW$1,0)),
IF(INDEX!$H$16=2,(VLOOKUP($A82,'LA32'!$A$1:$BZ$190,'LA32'!AW$1,0)),
IF(INDEX!$H$16=3,(VLOOKUP($A82,'LA33'!$A$1:$BZ$190,'LA33'!AW$1,0)),
IF(INDEX!$H$16=4,(VLOOKUP($A82,'LA34'!$A$1:$BZ$190,'LA34'!AW$1,0)),0)))),".")</f>
        <v>0.01</v>
      </c>
      <c r="AZ82" s="27" t="str">
        <f>IFERROR(
IF(INDEX!$H$16=1,(VLOOKUP($A82,'LA31'!$A$1:$BZ$190,'LA31'!AX$1,0)),
IF(INDEX!$H$16=2,(VLOOKUP($A82,'LA32'!$A$1:$BZ$190,'LA32'!AX$1,0)),
IF(INDEX!$H$16=3,(VLOOKUP($A82,'LA33'!$A$1:$BZ$190,'LA33'!AX$1,0)),
IF(INDEX!$H$16=4,(VLOOKUP($A82,'LA34'!$A$1:$BZ$190,'LA34'!AX$1,0)),0)))),".")</f>
        <v>x</v>
      </c>
      <c r="BA82" s="27" t="str">
        <f>IFERROR(
IF(INDEX!$H$16=1,(VLOOKUP($A82,'LA31'!$A$1:$BZ$190,'LA31'!AY$1,0)),
IF(INDEX!$H$16=2,(VLOOKUP($A82,'LA32'!$A$1:$BZ$190,'LA32'!AY$1,0)),
IF(INDEX!$H$16=3,(VLOOKUP($A82,'LA33'!$A$1:$BZ$190,'LA33'!AY$1,0)),
IF(INDEX!$H$16=4,(VLOOKUP($A82,'LA34'!$A$1:$BZ$190,'LA34'!AY$1,0)),0)))),".")</f>
        <v>x</v>
      </c>
      <c r="BB82" s="27" t="str">
        <f>IFERROR(
IF(INDEX!$H$16=1,(VLOOKUP($A82,'LA31'!$A$1:$BZ$190,'LA31'!AZ$1,0)),
IF(INDEX!$H$16=2,(VLOOKUP($A82,'LA32'!$A$1:$BZ$190,'LA32'!AZ$1,0)),
IF(INDEX!$H$16=3,(VLOOKUP($A82,'LA33'!$A$1:$BZ$190,'LA33'!AZ$1,0)),
IF(INDEX!$H$16=4,(VLOOKUP($A82,'LA34'!$A$1:$BZ$190,'LA34'!AZ$1,0)),0)))),".")</f>
        <v>x</v>
      </c>
      <c r="BC82" s="27">
        <f>IFERROR(
IF(INDEX!$H$16=1,(VLOOKUP($A82,'LA31'!$A$1:$BZ$190,'LA31'!BA$1,0)),
IF(INDEX!$H$16=2,(VLOOKUP($A82,'LA32'!$A$1:$BZ$190,'LA32'!BA$1,0)),
IF(INDEX!$H$16=3,(VLOOKUP($A82,'LA33'!$A$1:$BZ$190,'LA33'!BA$1,0)),
IF(INDEX!$H$16=4,(VLOOKUP($A82,'LA34'!$A$1:$BZ$190,'LA34'!BA$1,0)),0)))),".")</f>
        <v>0</v>
      </c>
      <c r="BD82" s="27">
        <f>IFERROR(
IF(INDEX!$H$16=1,(VLOOKUP($A82,'LA31'!$A$1:$BZ$190,'LA31'!BB$1,0)),
IF(INDEX!$H$16=2,(VLOOKUP($A82,'LA32'!$A$1:$BZ$190,'LA32'!BB$1,0)),
IF(INDEX!$H$16=3,(VLOOKUP($A82,'LA33'!$A$1:$BZ$190,'LA33'!BB$1,0)),
IF(INDEX!$H$16=4,(VLOOKUP($A82,'LA34'!$A$1:$BZ$190,'LA34'!BB$1,0)),0)))),".")</f>
        <v>0</v>
      </c>
      <c r="BE82" s="27">
        <f>IFERROR(
IF(INDEX!$H$16=1,(VLOOKUP($A82,'LA31'!$A$1:$BZ$190,'LA31'!BC$1,0)),
IF(INDEX!$H$16=2,(VLOOKUP($A82,'LA32'!$A$1:$BZ$190,'LA32'!BC$1,0)),
IF(INDEX!$H$16=3,(VLOOKUP($A82,'LA33'!$A$1:$BZ$190,'LA33'!BC$1,0)),
IF(INDEX!$H$16=4,(VLOOKUP($A82,'LA34'!$A$1:$BZ$190,'LA34'!BC$1,0)),0)))),".")</f>
        <v>0</v>
      </c>
      <c r="BF82" s="27">
        <f>IFERROR(
IF(INDEX!$H$16=1,(VLOOKUP($A82,'LA31'!$A$1:$BZ$190,'LA31'!BD$1,0)),
IF(INDEX!$H$16=2,(VLOOKUP($A82,'LA32'!$A$1:$BZ$190,'LA32'!BD$1,0)),
IF(INDEX!$H$16=3,(VLOOKUP($A82,'LA33'!$A$1:$BZ$190,'LA33'!BD$1,0)),
IF(INDEX!$H$16=4,(VLOOKUP($A82,'LA34'!$A$1:$BZ$190,'LA34'!BD$1,0)),0)))),".")</f>
        <v>0.01</v>
      </c>
      <c r="BG82" s="27">
        <f>IFERROR(
IF(INDEX!$H$16=1,(VLOOKUP($A82,'LA31'!$A$1:$BZ$190,'LA31'!BE$1,0)),
IF(INDEX!$H$16=2,(VLOOKUP($A82,'LA32'!$A$1:$BZ$190,'LA32'!BE$1,0)),
IF(INDEX!$H$16=3,(VLOOKUP($A82,'LA33'!$A$1:$BZ$190,'LA33'!BE$1,0)),
IF(INDEX!$H$16=4,(VLOOKUP($A82,'LA34'!$A$1:$BZ$190,'LA34'!BE$1,0)),0)))),".")</f>
        <v>0.01</v>
      </c>
      <c r="BH82" s="27">
        <f>IFERROR(
IF(INDEX!$H$16=1,(VLOOKUP($A82,'LA31'!$A$1:$BZ$190,'LA31'!BF$1,0)),
IF(INDEX!$H$16=2,(VLOOKUP($A82,'LA32'!$A$1:$BZ$190,'LA32'!BF$1,0)),
IF(INDEX!$H$16=3,(VLOOKUP($A82,'LA33'!$A$1:$BZ$190,'LA33'!BF$1,0)),
IF(INDEX!$H$16=4,(VLOOKUP($A82,'LA34'!$A$1:$BZ$190,'LA34'!BF$1,0)),0)))),".")</f>
        <v>0.01</v>
      </c>
      <c r="BI82" s="27">
        <f>IFERROR(
IF(INDEX!$H$16=1,(VLOOKUP($A82,'LA31'!$A$1:$BZ$190,'LA31'!BG$1,0)),
IF(INDEX!$H$16=2,(VLOOKUP($A82,'LA32'!$A$1:$BZ$190,'LA32'!BG$1,0)),
IF(INDEX!$H$16=3,(VLOOKUP($A82,'LA33'!$A$1:$BZ$190,'LA33'!BG$1,0)),
IF(INDEX!$H$16=4,(VLOOKUP($A82,'LA34'!$A$1:$BZ$190,'LA34'!BG$1,0)),0)))),".")</f>
        <v>0.08</v>
      </c>
      <c r="BJ82" s="27">
        <f>IFERROR(
IF(INDEX!$H$16=1,(VLOOKUP($A82,'LA31'!$A$1:$BZ$190,'LA31'!BH$1,0)),
IF(INDEX!$H$16=2,(VLOOKUP($A82,'LA32'!$A$1:$BZ$190,'LA32'!BH$1,0)),
IF(INDEX!$H$16=3,(VLOOKUP($A82,'LA33'!$A$1:$BZ$190,'LA33'!BH$1,0)),
IF(INDEX!$H$16=4,(VLOOKUP($A82,'LA34'!$A$1:$BZ$190,'LA34'!BH$1,0)),0)))),".")</f>
        <v>0.05</v>
      </c>
      <c r="BK82" s="27">
        <f>IFERROR(
IF(INDEX!$H$16=1,(VLOOKUP($A82,'LA31'!$A$1:$BZ$190,'LA31'!BI$1,0)),
IF(INDEX!$H$16=2,(VLOOKUP($A82,'LA32'!$A$1:$BZ$190,'LA32'!BI$1,0)),
IF(INDEX!$H$16=3,(VLOOKUP($A82,'LA33'!$A$1:$BZ$190,'LA33'!BI$1,0)),
IF(INDEX!$H$16=4,(VLOOKUP($A82,'LA34'!$A$1:$BZ$190,'LA34'!BI$1,0)),0)))),".")</f>
        <v>0.06</v>
      </c>
      <c r="BL82" s="27">
        <f>IFERROR(
IF(INDEX!$H$16=1,(VLOOKUP($A82,'LA31'!$A$1:$BZ$190,'LA31'!BJ$1,0)),
IF(INDEX!$H$16=2,(VLOOKUP($A82,'LA32'!$A$1:$BZ$190,'LA32'!BJ$1,0)),
IF(INDEX!$H$16=3,(VLOOKUP($A82,'LA33'!$A$1:$BZ$190,'LA33'!BJ$1,0)),
IF(INDEX!$H$16=4,(VLOOKUP($A82,'LA34'!$A$1:$BZ$190,'LA34'!BJ$1,0)),0)))),".")</f>
        <v>0.04</v>
      </c>
      <c r="BM82" s="27">
        <f>IFERROR(
IF(INDEX!$H$16=1,(VLOOKUP($A82,'LA31'!$A$1:$BZ$190,'LA31'!BK$1,0)),
IF(INDEX!$H$16=2,(VLOOKUP($A82,'LA32'!$A$1:$BZ$190,'LA32'!BK$1,0)),
IF(INDEX!$H$16=3,(VLOOKUP($A82,'LA33'!$A$1:$BZ$190,'LA33'!BK$1,0)),
IF(INDEX!$H$16=4,(VLOOKUP($A82,'LA34'!$A$1:$BZ$190,'LA34'!BK$1,0)),0)))),".")</f>
        <v>0.02</v>
      </c>
      <c r="BN82" s="27">
        <f>IFERROR(
IF(INDEX!$H$16=1,(VLOOKUP($A82,'LA31'!$A$1:$BZ$190,'LA31'!BL$1,0)),
IF(INDEX!$H$16=2,(VLOOKUP($A82,'LA32'!$A$1:$BZ$190,'LA32'!BL$1,0)),
IF(INDEX!$H$16=3,(VLOOKUP($A82,'LA33'!$A$1:$BZ$190,'LA33'!BL$1,0)),
IF(INDEX!$H$16=4,(VLOOKUP($A82,'LA34'!$A$1:$BZ$190,'LA34'!BL$1,0)),0)))),".")</f>
        <v>0.03</v>
      </c>
      <c r="BO82" s="27" t="str">
        <f>IFERROR(
IF(INDEX!$H$16=1,(VLOOKUP($A82,'LA31'!$A$1:$BZ$190,'LA31'!BM$1,0)),
IF(INDEX!$H$16=2,(VLOOKUP($A82,'LA32'!$A$1:$BZ$190,'LA32'!BM$1,0)),
IF(INDEX!$H$16=3,(VLOOKUP($A82,'LA33'!$A$1:$BZ$190,'LA33'!BM$1,0)),
IF(INDEX!$H$16=4,(VLOOKUP($A82,'LA34'!$A$1:$BZ$190,'LA34'!BM$1,0)),0)))),".")</f>
        <v>x</v>
      </c>
      <c r="BP82" s="27">
        <f>IFERROR(
IF(INDEX!$H$16=1,(VLOOKUP($A82,'LA31'!$A$1:$BZ$190,'LA31'!BN$1,0)),
IF(INDEX!$H$16=2,(VLOOKUP($A82,'LA32'!$A$1:$BZ$190,'LA32'!BN$1,0)),
IF(INDEX!$H$16=3,(VLOOKUP($A82,'LA33'!$A$1:$BZ$190,'LA33'!BN$1,0)),
IF(INDEX!$H$16=4,(VLOOKUP($A82,'LA34'!$A$1:$BZ$190,'LA34'!BN$1,0)),0)))),".")</f>
        <v>0.01</v>
      </c>
      <c r="BQ82" s="27">
        <f>IFERROR(
IF(INDEX!$H$16=1,(VLOOKUP($A82,'LA31'!$A$1:$BZ$190,'LA31'!BO$1,0)),
IF(INDEX!$H$16=2,(VLOOKUP($A82,'LA32'!$A$1:$BZ$190,'LA32'!BO$1,0)),
IF(INDEX!$H$16=3,(VLOOKUP($A82,'LA33'!$A$1:$BZ$190,'LA33'!BO$1,0)),
IF(INDEX!$H$16=4,(VLOOKUP($A82,'LA34'!$A$1:$BZ$190,'LA34'!BO$1,0)),0)))),".")</f>
        <v>0.01</v>
      </c>
    </row>
    <row r="83" spans="1:69" x14ac:dyDescent="0.2">
      <c r="A83" s="7">
        <v>314</v>
      </c>
      <c r="B83" s="13" t="s">
        <v>193</v>
      </c>
      <c r="C83" s="96" t="s">
        <v>124</v>
      </c>
      <c r="D83" s="26">
        <f>IFERROR(
IF(INDEX!$H$16=1,(VLOOKUP($A83,'LA31'!$A$1:$BZ$190,'LA31'!B$1,0)),
IF(INDEX!$H$16=2,(VLOOKUP($A83,'LA32'!$A$1:$BZ$190,'LA32'!B$1,0)),
IF(INDEX!$H$16=3,(VLOOKUP($A83,'LA33'!$A$1:$BZ$190,'LA33'!B$1,0)),
IF(INDEX!$H$16=4,(VLOOKUP($A83,'LA34'!$A$1:$BZ$190,'LA34'!B$1,0)),0)))),".")</f>
        <v>120</v>
      </c>
      <c r="E83" s="26">
        <f>IFERROR(
IF(INDEX!$H$16=1,(VLOOKUP($A83,'LA31'!$A$1:$BZ$190,'LA31'!C$1,0)),
IF(INDEX!$H$16=2,(VLOOKUP($A83,'LA32'!$A$1:$BZ$190,'LA32'!C$1,0)),
IF(INDEX!$H$16=3,(VLOOKUP($A83,'LA33'!$A$1:$BZ$190,'LA33'!C$1,0)),
IF(INDEX!$H$16=4,(VLOOKUP($A83,'LA34'!$A$1:$BZ$190,'LA34'!C$1,0)),0)))),".")</f>
        <v>1430</v>
      </c>
      <c r="F83" s="26">
        <f>IFERROR(
IF(INDEX!$H$16=1,(VLOOKUP($A83,'LA31'!$A$1:$BZ$190,'LA31'!D$1,0)),
IF(INDEX!$H$16=2,(VLOOKUP($A83,'LA32'!$A$1:$BZ$190,'LA32'!D$1,0)),
IF(INDEX!$H$16=3,(VLOOKUP($A83,'LA33'!$A$1:$BZ$190,'LA33'!D$1,0)),
IF(INDEX!$H$16=4,(VLOOKUP($A83,'LA34'!$A$1:$BZ$190,'LA34'!D$1,0)),0)))),".")</f>
        <v>1540</v>
      </c>
      <c r="G83" s="27">
        <f>IFERROR(
IF(INDEX!$H$16=1,(VLOOKUP($A83,'LA31'!$A$1:$BZ$190,'LA31'!E$1,0)),
IF(INDEX!$H$16=2,(VLOOKUP($A83,'LA32'!$A$1:$BZ$190,'LA32'!E$1,0)),
IF(INDEX!$H$16=3,(VLOOKUP($A83,'LA33'!$A$1:$BZ$190,'LA33'!E$1,0)),
IF(INDEX!$H$16=4,(VLOOKUP($A83,'LA34'!$A$1:$BZ$190,'LA34'!E$1,0)),0)))),".")</f>
        <v>0.9</v>
      </c>
      <c r="H83" s="27">
        <f>IFERROR(
IF(INDEX!$H$16=1,(VLOOKUP($A83,'LA31'!$A$1:$BZ$190,'LA31'!F$1,0)),
IF(INDEX!$H$16=2,(VLOOKUP($A83,'LA32'!$A$1:$BZ$190,'LA32'!F$1,0)),
IF(INDEX!$H$16=3,(VLOOKUP($A83,'LA33'!$A$1:$BZ$190,'LA33'!F$1,0)),
IF(INDEX!$H$16=4,(VLOOKUP($A83,'LA34'!$A$1:$BZ$190,'LA34'!F$1,0)),0)))),".")</f>
        <v>0.95</v>
      </c>
      <c r="I83" s="27">
        <f>IFERROR(
IF(INDEX!$H$16=1,(VLOOKUP($A83,'LA31'!$A$1:$BZ$190,'LA31'!G$1,0)),
IF(INDEX!$H$16=2,(VLOOKUP($A83,'LA32'!$A$1:$BZ$190,'LA32'!G$1,0)),
IF(INDEX!$H$16=3,(VLOOKUP($A83,'LA33'!$A$1:$BZ$190,'LA33'!G$1,0)),
IF(INDEX!$H$16=4,(VLOOKUP($A83,'LA34'!$A$1:$BZ$190,'LA34'!G$1,0)),0)))),".")</f>
        <v>0.94</v>
      </c>
      <c r="J83" s="27">
        <f>IFERROR(
IF(INDEX!$H$16=1,(VLOOKUP($A83,'LA31'!$A$1:$BZ$190,'LA31'!H$1,0)),
IF(INDEX!$H$16=2,(VLOOKUP($A83,'LA32'!$A$1:$BZ$190,'LA32'!H$1,0)),
IF(INDEX!$H$16=3,(VLOOKUP($A83,'LA33'!$A$1:$BZ$190,'LA33'!H$1,0)),
IF(INDEX!$H$16=4,(VLOOKUP($A83,'LA34'!$A$1:$BZ$190,'LA34'!H$1,0)),0)))),".")</f>
        <v>0.87</v>
      </c>
      <c r="K83" s="27">
        <f>IFERROR(
IF(INDEX!$H$16=1,(VLOOKUP($A83,'LA31'!$A$1:$BZ$190,'LA31'!I$1,0)),
IF(INDEX!$H$16=2,(VLOOKUP($A83,'LA32'!$A$1:$BZ$190,'LA32'!I$1,0)),
IF(INDEX!$H$16=3,(VLOOKUP($A83,'LA33'!$A$1:$BZ$190,'LA33'!I$1,0)),
IF(INDEX!$H$16=4,(VLOOKUP($A83,'LA34'!$A$1:$BZ$190,'LA34'!I$1,0)),0)))),".")</f>
        <v>0.94</v>
      </c>
      <c r="L83" s="27">
        <f>IFERROR(
IF(INDEX!$H$16=1,(VLOOKUP($A83,'LA31'!$A$1:$BZ$190,'LA31'!J$1,0)),
IF(INDEX!$H$16=2,(VLOOKUP($A83,'LA32'!$A$1:$BZ$190,'LA32'!J$1,0)),
IF(INDEX!$H$16=3,(VLOOKUP($A83,'LA33'!$A$1:$BZ$190,'LA33'!J$1,0)),
IF(INDEX!$H$16=4,(VLOOKUP($A83,'LA34'!$A$1:$BZ$190,'LA34'!J$1,0)),0)))),".")</f>
        <v>0.93</v>
      </c>
      <c r="M83" s="27">
        <f>IFERROR(
IF(INDEX!$H$16=1,(VLOOKUP($A83,'LA31'!$A$1:$BZ$190,'LA31'!K$1,0)),
IF(INDEX!$H$16=2,(VLOOKUP($A83,'LA32'!$A$1:$BZ$190,'LA32'!K$1,0)),
IF(INDEX!$H$16=3,(VLOOKUP($A83,'LA33'!$A$1:$BZ$190,'LA33'!K$1,0)),
IF(INDEX!$H$16=4,(VLOOKUP($A83,'LA34'!$A$1:$BZ$190,'LA34'!K$1,0)),0)))),".")</f>
        <v>0.38</v>
      </c>
      <c r="N83" s="27">
        <f>IFERROR(
IF(INDEX!$H$16=1,(VLOOKUP($A83,'LA31'!$A$1:$BZ$190,'LA31'!L$1,0)),
IF(INDEX!$H$16=2,(VLOOKUP($A83,'LA32'!$A$1:$BZ$190,'LA32'!L$1,0)),
IF(INDEX!$H$16=3,(VLOOKUP($A83,'LA33'!$A$1:$BZ$190,'LA33'!L$1,0)),
IF(INDEX!$H$16=4,(VLOOKUP($A83,'LA34'!$A$1:$BZ$190,'LA34'!L$1,0)),0)))),".")</f>
        <v>0.18</v>
      </c>
      <c r="O83" s="27">
        <f>IFERROR(
IF(INDEX!$H$16=1,(VLOOKUP($A83,'LA31'!$A$1:$BZ$190,'LA31'!M$1,0)),
IF(INDEX!$H$16=2,(VLOOKUP($A83,'LA32'!$A$1:$BZ$190,'LA32'!M$1,0)),
IF(INDEX!$H$16=3,(VLOOKUP($A83,'LA33'!$A$1:$BZ$190,'LA33'!M$1,0)),
IF(INDEX!$H$16=4,(VLOOKUP($A83,'LA34'!$A$1:$BZ$190,'LA34'!M$1,0)),0)))),".")</f>
        <v>0.19</v>
      </c>
      <c r="P83" s="27">
        <f>IFERROR(
IF(INDEX!$H$16=1,(VLOOKUP($A83,'LA31'!$A$1:$BZ$190,'LA31'!N$1,0)),
IF(INDEX!$H$16=2,(VLOOKUP($A83,'LA32'!$A$1:$BZ$190,'LA32'!N$1,0)),
IF(INDEX!$H$16=3,(VLOOKUP($A83,'LA33'!$A$1:$BZ$190,'LA33'!N$1,0)),
IF(INDEX!$H$16=4,(VLOOKUP($A83,'LA34'!$A$1:$BZ$190,'LA34'!N$1,0)),0)))),".")</f>
        <v>0</v>
      </c>
      <c r="Q83" s="27">
        <f>IFERROR(
IF(INDEX!$H$16=1,(VLOOKUP($A83,'LA31'!$A$1:$BZ$190,'LA31'!O$1,0)),
IF(INDEX!$H$16=2,(VLOOKUP($A83,'LA32'!$A$1:$BZ$190,'LA32'!O$1,0)),
IF(INDEX!$H$16=3,(VLOOKUP($A83,'LA33'!$A$1:$BZ$190,'LA33'!O$1,0)),
IF(INDEX!$H$16=4,(VLOOKUP($A83,'LA34'!$A$1:$BZ$190,'LA34'!O$1,0)),0)))),".")</f>
        <v>0.01</v>
      </c>
      <c r="R83" s="27">
        <f>IFERROR(
IF(INDEX!$H$16=1,(VLOOKUP($A83,'LA31'!$A$1:$BZ$190,'LA31'!P$1,0)),
IF(INDEX!$H$16=2,(VLOOKUP($A83,'LA32'!$A$1:$BZ$190,'LA32'!P$1,0)),
IF(INDEX!$H$16=3,(VLOOKUP($A83,'LA33'!$A$1:$BZ$190,'LA33'!P$1,0)),
IF(INDEX!$H$16=4,(VLOOKUP($A83,'LA34'!$A$1:$BZ$190,'LA34'!P$1,0)),0)))),".")</f>
        <v>0.01</v>
      </c>
      <c r="S83" s="27" t="str">
        <f>IFERROR(
IF(INDEX!$H$16=1,(VLOOKUP($A83,'LA31'!$A$1:$BZ$190,'LA31'!Q$1,0)),
IF(INDEX!$H$16=2,(VLOOKUP($A83,'LA32'!$A$1:$BZ$190,'LA32'!Q$1,0)),
IF(INDEX!$H$16=3,(VLOOKUP($A83,'LA33'!$A$1:$BZ$190,'LA33'!Q$1,0)),
IF(INDEX!$H$16=4,(VLOOKUP($A83,'LA34'!$A$1:$BZ$190,'LA34'!Q$1,0)),0)))),".")</f>
        <v>x</v>
      </c>
      <c r="T83" s="27">
        <f>IFERROR(
IF(INDEX!$H$16=1,(VLOOKUP($A83,'LA31'!$A$1:$BZ$190,'LA31'!R$1,0)),
IF(INDEX!$H$16=2,(VLOOKUP($A83,'LA32'!$A$1:$BZ$190,'LA32'!R$1,0)),
IF(INDEX!$H$16=3,(VLOOKUP($A83,'LA33'!$A$1:$BZ$190,'LA33'!R$1,0)),
IF(INDEX!$H$16=4,(VLOOKUP($A83,'LA34'!$A$1:$BZ$190,'LA34'!R$1,0)),0)))),".")</f>
        <v>0.02</v>
      </c>
      <c r="U83" s="27">
        <f>IFERROR(
IF(INDEX!$H$16=1,(VLOOKUP($A83,'LA31'!$A$1:$BZ$190,'LA31'!S$1,0)),
IF(INDEX!$H$16=2,(VLOOKUP($A83,'LA32'!$A$1:$BZ$190,'LA32'!S$1,0)),
IF(INDEX!$H$16=3,(VLOOKUP($A83,'LA33'!$A$1:$BZ$190,'LA33'!S$1,0)),
IF(INDEX!$H$16=4,(VLOOKUP($A83,'LA34'!$A$1:$BZ$190,'LA34'!S$1,0)),0)))),".")</f>
        <v>0.02</v>
      </c>
      <c r="V83" s="27">
        <f>IFERROR(
IF(INDEX!$H$16=1,(VLOOKUP($A83,'LA31'!$A$1:$BZ$190,'LA31'!T$1,0)),
IF(INDEX!$H$16=2,(VLOOKUP($A83,'LA32'!$A$1:$BZ$190,'LA32'!T$1,0)),
IF(INDEX!$H$16=3,(VLOOKUP($A83,'LA33'!$A$1:$BZ$190,'LA33'!T$1,0)),
IF(INDEX!$H$16=4,(VLOOKUP($A83,'LA34'!$A$1:$BZ$190,'LA34'!T$1,0)),0)))),".")</f>
        <v>0.43</v>
      </c>
      <c r="W83" s="27">
        <f>IFERROR(
IF(INDEX!$H$16=1,(VLOOKUP($A83,'LA31'!$A$1:$BZ$190,'LA31'!U$1,0)),
IF(INDEX!$H$16=2,(VLOOKUP($A83,'LA32'!$A$1:$BZ$190,'LA32'!U$1,0)),
IF(INDEX!$H$16=3,(VLOOKUP($A83,'LA33'!$A$1:$BZ$190,'LA33'!U$1,0)),
IF(INDEX!$H$16=4,(VLOOKUP($A83,'LA34'!$A$1:$BZ$190,'LA34'!U$1,0)),0)))),".")</f>
        <v>0.66</v>
      </c>
      <c r="X83" s="27">
        <f>IFERROR(
IF(INDEX!$H$16=1,(VLOOKUP($A83,'LA31'!$A$1:$BZ$190,'LA31'!V$1,0)),
IF(INDEX!$H$16=2,(VLOOKUP($A83,'LA32'!$A$1:$BZ$190,'LA32'!V$1,0)),
IF(INDEX!$H$16=3,(VLOOKUP($A83,'LA33'!$A$1:$BZ$190,'LA33'!V$1,0)),
IF(INDEX!$H$16=4,(VLOOKUP($A83,'LA34'!$A$1:$BZ$190,'LA34'!V$1,0)),0)))),".")</f>
        <v>0.64</v>
      </c>
      <c r="Y83" s="27" t="str">
        <f>IFERROR(
IF(INDEX!$H$16=1,(VLOOKUP($A83,'LA31'!$A$1:$BZ$190,'LA31'!W$1,0)),
IF(INDEX!$H$16=2,(VLOOKUP($A83,'LA32'!$A$1:$BZ$190,'LA32'!W$1,0)),
IF(INDEX!$H$16=3,(VLOOKUP($A83,'LA33'!$A$1:$BZ$190,'LA33'!W$1,0)),
IF(INDEX!$H$16=4,(VLOOKUP($A83,'LA34'!$A$1:$BZ$190,'LA34'!W$1,0)),0)))),".")</f>
        <v>x</v>
      </c>
      <c r="Z83" s="27">
        <f>IFERROR(
IF(INDEX!$H$16=1,(VLOOKUP($A83,'LA31'!$A$1:$BZ$190,'LA31'!X$1,0)),
IF(INDEX!$H$16=2,(VLOOKUP($A83,'LA32'!$A$1:$BZ$190,'LA32'!X$1,0)),
IF(INDEX!$H$16=3,(VLOOKUP($A83,'LA33'!$A$1:$BZ$190,'LA33'!X$1,0)),
IF(INDEX!$H$16=4,(VLOOKUP($A83,'LA34'!$A$1:$BZ$190,'LA34'!X$1,0)),0)))),".")</f>
        <v>7.0000000000000007E-2</v>
      </c>
      <c r="AA83" s="27">
        <f>IFERROR(
IF(INDEX!$H$16=1,(VLOOKUP($A83,'LA31'!$A$1:$BZ$190,'LA31'!Y$1,0)),
IF(INDEX!$H$16=2,(VLOOKUP($A83,'LA32'!$A$1:$BZ$190,'LA32'!Y$1,0)),
IF(INDEX!$H$16=3,(VLOOKUP($A83,'LA33'!$A$1:$BZ$190,'LA33'!Y$1,0)),
IF(INDEX!$H$16=4,(VLOOKUP($A83,'LA34'!$A$1:$BZ$190,'LA34'!Y$1,0)),0)))),".")</f>
        <v>7.0000000000000007E-2</v>
      </c>
      <c r="AB83" s="27">
        <f>IFERROR(
IF(INDEX!$H$16=1,(VLOOKUP($A83,'LA31'!$A$1:$BZ$190,'LA31'!Z$1,0)),
IF(INDEX!$H$16=2,(VLOOKUP($A83,'LA32'!$A$1:$BZ$190,'LA32'!Z$1,0)),
IF(INDEX!$H$16=3,(VLOOKUP($A83,'LA33'!$A$1:$BZ$190,'LA33'!Z$1,0)),
IF(INDEX!$H$16=4,(VLOOKUP($A83,'LA34'!$A$1:$BZ$190,'LA34'!Z$1,0)),0)))),".")</f>
        <v>0</v>
      </c>
      <c r="AC83" s="27">
        <f>IFERROR(
IF(INDEX!$H$16=1,(VLOOKUP($A83,'LA31'!$A$1:$BZ$190,'LA31'!AA$1,0)),
IF(INDEX!$H$16=2,(VLOOKUP($A83,'LA32'!$A$1:$BZ$190,'LA32'!AA$1,0)),
IF(INDEX!$H$16=3,(VLOOKUP($A83,'LA33'!$A$1:$BZ$190,'LA33'!AA$1,0)),
IF(INDEX!$H$16=4,(VLOOKUP($A83,'LA34'!$A$1:$BZ$190,'LA34'!AA$1,0)),0)))),".")</f>
        <v>0</v>
      </c>
      <c r="AD83" s="27">
        <f>IFERROR(
IF(INDEX!$H$16=1,(VLOOKUP($A83,'LA31'!$A$1:$BZ$190,'LA31'!AB$1,0)),
IF(INDEX!$H$16=2,(VLOOKUP($A83,'LA32'!$A$1:$BZ$190,'LA32'!AB$1,0)),
IF(INDEX!$H$16=3,(VLOOKUP($A83,'LA33'!$A$1:$BZ$190,'LA33'!AB$1,0)),
IF(INDEX!$H$16=4,(VLOOKUP($A83,'LA34'!$A$1:$BZ$190,'LA34'!AB$1,0)),0)))),".")</f>
        <v>0</v>
      </c>
      <c r="AE83" s="27">
        <f>IFERROR(
IF(INDEX!$H$16=1,(VLOOKUP($A83,'LA31'!$A$1:$BZ$190,'LA31'!AC$1,0)),
IF(INDEX!$H$16=2,(VLOOKUP($A83,'LA32'!$A$1:$BZ$190,'LA32'!AC$1,0)),
IF(INDEX!$H$16=3,(VLOOKUP($A83,'LA33'!$A$1:$BZ$190,'LA33'!AC$1,0)),
IF(INDEX!$H$16=4,(VLOOKUP($A83,'LA34'!$A$1:$BZ$190,'LA34'!AC$1,0)),0)))),".")</f>
        <v>0</v>
      </c>
      <c r="AF83" s="27" t="str">
        <f>IFERROR(
IF(INDEX!$H$16=1,(VLOOKUP($A83,'LA31'!$A$1:$BZ$190,'LA31'!AD$1,0)),
IF(INDEX!$H$16=2,(VLOOKUP($A83,'LA32'!$A$1:$BZ$190,'LA32'!AD$1,0)),
IF(INDEX!$H$16=3,(VLOOKUP($A83,'LA33'!$A$1:$BZ$190,'LA33'!AD$1,0)),
IF(INDEX!$H$16=4,(VLOOKUP($A83,'LA34'!$A$1:$BZ$190,'LA34'!AD$1,0)),0)))),".")</f>
        <v>x</v>
      </c>
      <c r="AG83" s="27" t="str">
        <f>IFERROR(
IF(INDEX!$H$16=1,(VLOOKUP($A83,'LA31'!$A$1:$BZ$190,'LA31'!AE$1,0)),
IF(INDEX!$H$16=2,(VLOOKUP($A83,'LA32'!$A$1:$BZ$190,'LA32'!AE$1,0)),
IF(INDEX!$H$16=3,(VLOOKUP($A83,'LA33'!$A$1:$BZ$190,'LA33'!AE$1,0)),
IF(INDEX!$H$16=4,(VLOOKUP($A83,'LA34'!$A$1:$BZ$190,'LA34'!AE$1,0)),0)))),".")</f>
        <v>x</v>
      </c>
      <c r="AH83" s="27">
        <f>IFERROR(
IF(INDEX!$H$16=1,(VLOOKUP($A83,'LA31'!$A$1:$BZ$190,'LA31'!AF$1,0)),
IF(INDEX!$H$16=2,(VLOOKUP($A83,'LA32'!$A$1:$BZ$190,'LA32'!AF$1,0)),
IF(INDEX!$H$16=3,(VLOOKUP($A83,'LA33'!$A$1:$BZ$190,'LA33'!AF$1,0)),
IF(INDEX!$H$16=4,(VLOOKUP($A83,'LA34'!$A$1:$BZ$190,'LA34'!AF$1,0)),0)))),".")</f>
        <v>0</v>
      </c>
      <c r="AI83" s="27">
        <f>IFERROR(
IF(INDEX!$H$16=1,(VLOOKUP($A83,'LA31'!$A$1:$BZ$190,'LA31'!AG$1,0)),
IF(INDEX!$H$16=2,(VLOOKUP($A83,'LA32'!$A$1:$BZ$190,'LA32'!AG$1,0)),
IF(INDEX!$H$16=3,(VLOOKUP($A83,'LA33'!$A$1:$BZ$190,'LA33'!AG$1,0)),
IF(INDEX!$H$16=4,(VLOOKUP($A83,'LA34'!$A$1:$BZ$190,'LA34'!AG$1,0)),0)))),".")</f>
        <v>0</v>
      </c>
      <c r="AJ83" s="27">
        <f>IFERROR(
IF(INDEX!$H$16=1,(VLOOKUP($A83,'LA31'!$A$1:$BZ$190,'LA31'!AH$1,0)),
IF(INDEX!$H$16=2,(VLOOKUP($A83,'LA32'!$A$1:$BZ$190,'LA32'!AH$1,0)),
IF(INDEX!$H$16=3,(VLOOKUP($A83,'LA33'!$A$1:$BZ$190,'LA33'!AH$1,0)),
IF(INDEX!$H$16=4,(VLOOKUP($A83,'LA34'!$A$1:$BZ$190,'LA34'!AH$1,0)),0)))),".")</f>
        <v>0</v>
      </c>
      <c r="AK83" s="27">
        <f>IFERROR(
IF(INDEX!$H$16=1,(VLOOKUP($A83,'LA31'!$A$1:$BZ$190,'LA31'!AI$1,0)),
IF(INDEX!$H$16=2,(VLOOKUP($A83,'LA32'!$A$1:$BZ$190,'LA32'!AI$1,0)),
IF(INDEX!$H$16=3,(VLOOKUP($A83,'LA33'!$A$1:$BZ$190,'LA33'!AI$1,0)),
IF(INDEX!$H$16=4,(VLOOKUP($A83,'LA34'!$A$1:$BZ$190,'LA34'!AI$1,0)),0)))),".")</f>
        <v>0.05</v>
      </c>
      <c r="AL83" s="27">
        <f>IFERROR(
IF(INDEX!$H$16=1,(VLOOKUP($A83,'LA31'!$A$1:$BZ$190,'LA31'!AJ$1,0)),
IF(INDEX!$H$16=2,(VLOOKUP($A83,'LA32'!$A$1:$BZ$190,'LA32'!AJ$1,0)),
IF(INDEX!$H$16=3,(VLOOKUP($A83,'LA33'!$A$1:$BZ$190,'LA33'!AJ$1,0)),
IF(INDEX!$H$16=4,(VLOOKUP($A83,'LA34'!$A$1:$BZ$190,'LA34'!AJ$1,0)),0)))),".")</f>
        <v>0.02</v>
      </c>
      <c r="AM83" s="27">
        <f>IFERROR(
IF(INDEX!$H$16=1,(VLOOKUP($A83,'LA31'!$A$1:$BZ$190,'LA31'!AK$1,0)),
IF(INDEX!$H$16=2,(VLOOKUP($A83,'LA32'!$A$1:$BZ$190,'LA32'!AK$1,0)),
IF(INDEX!$H$16=3,(VLOOKUP($A83,'LA33'!$A$1:$BZ$190,'LA33'!AK$1,0)),
IF(INDEX!$H$16=4,(VLOOKUP($A83,'LA34'!$A$1:$BZ$190,'LA34'!AK$1,0)),0)))),".")</f>
        <v>0.03</v>
      </c>
      <c r="AN83" s="27">
        <f>IFERROR(
IF(INDEX!$H$16=1,(VLOOKUP($A83,'LA31'!$A$1:$BZ$190,'LA31'!AL$1,0)),
IF(INDEX!$H$16=2,(VLOOKUP($A83,'LA32'!$A$1:$BZ$190,'LA32'!AL$1,0)),
IF(INDEX!$H$16=3,(VLOOKUP($A83,'LA33'!$A$1:$BZ$190,'LA33'!AL$1,0)),
IF(INDEX!$H$16=4,(VLOOKUP($A83,'LA34'!$A$1:$BZ$190,'LA34'!AL$1,0)),0)))),".")</f>
        <v>0</v>
      </c>
      <c r="AO83" s="27">
        <f>IFERROR(
IF(INDEX!$H$16=1,(VLOOKUP($A83,'LA31'!$A$1:$BZ$190,'LA31'!AM$1,0)),
IF(INDEX!$H$16=2,(VLOOKUP($A83,'LA32'!$A$1:$BZ$190,'LA32'!AM$1,0)),
IF(INDEX!$H$16=3,(VLOOKUP($A83,'LA33'!$A$1:$BZ$190,'LA33'!AM$1,0)),
IF(INDEX!$H$16=4,(VLOOKUP($A83,'LA34'!$A$1:$BZ$190,'LA34'!AM$1,0)),0)))),".")</f>
        <v>0</v>
      </c>
      <c r="AP83" s="27">
        <f>IFERROR(
IF(INDEX!$H$16=1,(VLOOKUP($A83,'LA31'!$A$1:$BZ$190,'LA31'!AN$1,0)),
IF(INDEX!$H$16=2,(VLOOKUP($A83,'LA32'!$A$1:$BZ$190,'LA32'!AN$1,0)),
IF(INDEX!$H$16=3,(VLOOKUP($A83,'LA33'!$A$1:$BZ$190,'LA33'!AN$1,0)),
IF(INDEX!$H$16=4,(VLOOKUP($A83,'LA34'!$A$1:$BZ$190,'LA34'!AN$1,0)),0)))),".")</f>
        <v>0</v>
      </c>
      <c r="AQ83" s="27">
        <f>IFERROR(
IF(INDEX!$H$16=1,(VLOOKUP($A83,'LA31'!$A$1:$BZ$190,'LA31'!AO$1,0)),
IF(INDEX!$H$16=2,(VLOOKUP($A83,'LA32'!$A$1:$BZ$190,'LA32'!AO$1,0)),
IF(INDEX!$H$16=3,(VLOOKUP($A83,'LA33'!$A$1:$BZ$190,'LA33'!AO$1,0)),
IF(INDEX!$H$16=4,(VLOOKUP($A83,'LA34'!$A$1:$BZ$190,'LA34'!AO$1,0)),0)))),".")</f>
        <v>0</v>
      </c>
      <c r="AR83" s="27" t="str">
        <f>IFERROR(
IF(INDEX!$H$16=1,(VLOOKUP($A83,'LA31'!$A$1:$BZ$190,'LA31'!AP$1,0)),
IF(INDEX!$H$16=2,(VLOOKUP($A83,'LA32'!$A$1:$BZ$190,'LA32'!AP$1,0)),
IF(INDEX!$H$16=3,(VLOOKUP($A83,'LA33'!$A$1:$BZ$190,'LA33'!AP$1,0)),
IF(INDEX!$H$16=4,(VLOOKUP($A83,'LA34'!$A$1:$BZ$190,'LA34'!AP$1,0)),0)))),".")</f>
        <v>x</v>
      </c>
      <c r="AS83" s="27" t="str">
        <f>IFERROR(
IF(INDEX!$H$16=1,(VLOOKUP($A83,'LA31'!$A$1:$BZ$190,'LA31'!AQ$1,0)),
IF(INDEX!$H$16=2,(VLOOKUP($A83,'LA32'!$A$1:$BZ$190,'LA32'!AQ$1,0)),
IF(INDEX!$H$16=3,(VLOOKUP($A83,'LA33'!$A$1:$BZ$190,'LA33'!AQ$1,0)),
IF(INDEX!$H$16=4,(VLOOKUP($A83,'LA34'!$A$1:$BZ$190,'LA34'!AQ$1,0)),0)))),".")</f>
        <v>x</v>
      </c>
      <c r="AT83" s="27" t="str">
        <f>IFERROR(
IF(INDEX!$H$16=1,(VLOOKUP($A83,'LA31'!$A$1:$BZ$190,'LA31'!AR$1,0)),
IF(INDEX!$H$16=2,(VLOOKUP($A83,'LA32'!$A$1:$BZ$190,'LA32'!AR$1,0)),
IF(INDEX!$H$16=3,(VLOOKUP($A83,'LA33'!$A$1:$BZ$190,'LA33'!AR$1,0)),
IF(INDEX!$H$16=4,(VLOOKUP($A83,'LA34'!$A$1:$BZ$190,'LA34'!AR$1,0)),0)))),".")</f>
        <v>x</v>
      </c>
      <c r="AU83" s="27" t="str">
        <f>IFERROR(
IF(INDEX!$H$16=1,(VLOOKUP($A83,'LA31'!$A$1:$BZ$190,'LA31'!AS$1,0)),
IF(INDEX!$H$16=2,(VLOOKUP($A83,'LA32'!$A$1:$BZ$190,'LA32'!AS$1,0)),
IF(INDEX!$H$16=3,(VLOOKUP($A83,'LA33'!$A$1:$BZ$190,'LA33'!AS$1,0)),
IF(INDEX!$H$16=4,(VLOOKUP($A83,'LA34'!$A$1:$BZ$190,'LA34'!AS$1,0)),0)))),".")</f>
        <v>-</v>
      </c>
      <c r="AV83" s="27" t="str">
        <f>IFERROR(
IF(INDEX!$H$16=1,(VLOOKUP($A83,'LA31'!$A$1:$BZ$190,'LA31'!AT$1,0)),
IF(INDEX!$H$16=2,(VLOOKUP($A83,'LA32'!$A$1:$BZ$190,'LA32'!AT$1,0)),
IF(INDEX!$H$16=3,(VLOOKUP($A83,'LA33'!$A$1:$BZ$190,'LA33'!AT$1,0)),
IF(INDEX!$H$16=4,(VLOOKUP($A83,'LA34'!$A$1:$BZ$190,'LA34'!AT$1,0)),0)))),".")</f>
        <v>-</v>
      </c>
      <c r="AW83" s="27">
        <f>IFERROR(
IF(INDEX!$H$16=1,(VLOOKUP($A83,'LA31'!$A$1:$BZ$190,'LA31'!AU$1,0)),
IF(INDEX!$H$16=2,(VLOOKUP($A83,'LA32'!$A$1:$BZ$190,'LA32'!AU$1,0)),
IF(INDEX!$H$16=3,(VLOOKUP($A83,'LA33'!$A$1:$BZ$190,'LA33'!AU$1,0)),
IF(INDEX!$H$16=4,(VLOOKUP($A83,'LA34'!$A$1:$BZ$190,'LA34'!AU$1,0)),0)))),".")</f>
        <v>0</v>
      </c>
      <c r="AX83" s="27" t="str">
        <f>IFERROR(
IF(INDEX!$H$16=1,(VLOOKUP($A83,'LA31'!$A$1:$BZ$190,'LA31'!AV$1,0)),
IF(INDEX!$H$16=2,(VLOOKUP($A83,'LA32'!$A$1:$BZ$190,'LA32'!AV$1,0)),
IF(INDEX!$H$16=3,(VLOOKUP($A83,'LA33'!$A$1:$BZ$190,'LA33'!AV$1,0)),
IF(INDEX!$H$16=4,(VLOOKUP($A83,'LA34'!$A$1:$BZ$190,'LA34'!AV$1,0)),0)))),".")</f>
        <v>x</v>
      </c>
      <c r="AY83" s="27" t="str">
        <f>IFERROR(
IF(INDEX!$H$16=1,(VLOOKUP($A83,'LA31'!$A$1:$BZ$190,'LA31'!AW$1,0)),
IF(INDEX!$H$16=2,(VLOOKUP($A83,'LA32'!$A$1:$BZ$190,'LA32'!AW$1,0)),
IF(INDEX!$H$16=3,(VLOOKUP($A83,'LA33'!$A$1:$BZ$190,'LA33'!AW$1,0)),
IF(INDEX!$H$16=4,(VLOOKUP($A83,'LA34'!$A$1:$BZ$190,'LA34'!AW$1,0)),0)))),".")</f>
        <v>x</v>
      </c>
      <c r="AZ83" s="27" t="str">
        <f>IFERROR(
IF(INDEX!$H$16=1,(VLOOKUP($A83,'LA31'!$A$1:$BZ$190,'LA31'!AX$1,0)),
IF(INDEX!$H$16=2,(VLOOKUP($A83,'LA32'!$A$1:$BZ$190,'LA32'!AX$1,0)),
IF(INDEX!$H$16=3,(VLOOKUP($A83,'LA33'!$A$1:$BZ$190,'LA33'!AX$1,0)),
IF(INDEX!$H$16=4,(VLOOKUP($A83,'LA34'!$A$1:$BZ$190,'LA34'!AX$1,0)),0)))),".")</f>
        <v>x</v>
      </c>
      <c r="BA83" s="27" t="str">
        <f>IFERROR(
IF(INDEX!$H$16=1,(VLOOKUP($A83,'LA31'!$A$1:$BZ$190,'LA31'!AY$1,0)),
IF(INDEX!$H$16=2,(VLOOKUP($A83,'LA32'!$A$1:$BZ$190,'LA32'!AY$1,0)),
IF(INDEX!$H$16=3,(VLOOKUP($A83,'LA33'!$A$1:$BZ$190,'LA33'!AY$1,0)),
IF(INDEX!$H$16=4,(VLOOKUP($A83,'LA34'!$A$1:$BZ$190,'LA34'!AY$1,0)),0)))),".")</f>
        <v>x</v>
      </c>
      <c r="BB83" s="27" t="str">
        <f>IFERROR(
IF(INDEX!$H$16=1,(VLOOKUP($A83,'LA31'!$A$1:$BZ$190,'LA31'!AZ$1,0)),
IF(INDEX!$H$16=2,(VLOOKUP($A83,'LA32'!$A$1:$BZ$190,'LA32'!AZ$1,0)),
IF(INDEX!$H$16=3,(VLOOKUP($A83,'LA33'!$A$1:$BZ$190,'LA33'!AZ$1,0)),
IF(INDEX!$H$16=4,(VLOOKUP($A83,'LA34'!$A$1:$BZ$190,'LA34'!AZ$1,0)),0)))),".")</f>
        <v>x</v>
      </c>
      <c r="BC83" s="27">
        <f>IFERROR(
IF(INDEX!$H$16=1,(VLOOKUP($A83,'LA31'!$A$1:$BZ$190,'LA31'!BA$1,0)),
IF(INDEX!$H$16=2,(VLOOKUP($A83,'LA32'!$A$1:$BZ$190,'LA32'!BA$1,0)),
IF(INDEX!$H$16=3,(VLOOKUP($A83,'LA33'!$A$1:$BZ$190,'LA33'!BA$1,0)),
IF(INDEX!$H$16=4,(VLOOKUP($A83,'LA34'!$A$1:$BZ$190,'LA34'!BA$1,0)),0)))),".")</f>
        <v>0</v>
      </c>
      <c r="BD83" s="27">
        <f>IFERROR(
IF(INDEX!$H$16=1,(VLOOKUP($A83,'LA31'!$A$1:$BZ$190,'LA31'!BB$1,0)),
IF(INDEX!$H$16=2,(VLOOKUP($A83,'LA32'!$A$1:$BZ$190,'LA32'!BB$1,0)),
IF(INDEX!$H$16=3,(VLOOKUP($A83,'LA33'!$A$1:$BZ$190,'LA33'!BB$1,0)),
IF(INDEX!$H$16=4,(VLOOKUP($A83,'LA34'!$A$1:$BZ$190,'LA34'!BB$1,0)),0)))),".")</f>
        <v>0</v>
      </c>
      <c r="BE83" s="27">
        <f>IFERROR(
IF(INDEX!$H$16=1,(VLOOKUP($A83,'LA31'!$A$1:$BZ$190,'LA31'!BC$1,0)),
IF(INDEX!$H$16=2,(VLOOKUP($A83,'LA32'!$A$1:$BZ$190,'LA32'!BC$1,0)),
IF(INDEX!$H$16=3,(VLOOKUP($A83,'LA33'!$A$1:$BZ$190,'LA33'!BC$1,0)),
IF(INDEX!$H$16=4,(VLOOKUP($A83,'LA34'!$A$1:$BZ$190,'LA34'!BC$1,0)),0)))),".")</f>
        <v>0</v>
      </c>
      <c r="BF83" s="27" t="str">
        <f>IFERROR(
IF(INDEX!$H$16=1,(VLOOKUP($A83,'LA31'!$A$1:$BZ$190,'LA31'!BD$1,0)),
IF(INDEX!$H$16=2,(VLOOKUP($A83,'LA32'!$A$1:$BZ$190,'LA32'!BD$1,0)),
IF(INDEX!$H$16=3,(VLOOKUP($A83,'LA33'!$A$1:$BZ$190,'LA33'!BD$1,0)),
IF(INDEX!$H$16=4,(VLOOKUP($A83,'LA34'!$A$1:$BZ$190,'LA34'!BD$1,0)),0)))),".")</f>
        <v>x</v>
      </c>
      <c r="BG83" s="27" t="str">
        <f>IFERROR(
IF(INDEX!$H$16=1,(VLOOKUP($A83,'LA31'!$A$1:$BZ$190,'LA31'!BE$1,0)),
IF(INDEX!$H$16=2,(VLOOKUP($A83,'LA32'!$A$1:$BZ$190,'LA32'!BE$1,0)),
IF(INDEX!$H$16=3,(VLOOKUP($A83,'LA33'!$A$1:$BZ$190,'LA33'!BE$1,0)),
IF(INDEX!$H$16=4,(VLOOKUP($A83,'LA34'!$A$1:$BZ$190,'LA34'!BE$1,0)),0)))),".")</f>
        <v>-</v>
      </c>
      <c r="BH83" s="27">
        <f>IFERROR(
IF(INDEX!$H$16=1,(VLOOKUP($A83,'LA31'!$A$1:$BZ$190,'LA31'!BF$1,0)),
IF(INDEX!$H$16=2,(VLOOKUP($A83,'LA32'!$A$1:$BZ$190,'LA32'!BF$1,0)),
IF(INDEX!$H$16=3,(VLOOKUP($A83,'LA33'!$A$1:$BZ$190,'LA33'!BF$1,0)),
IF(INDEX!$H$16=4,(VLOOKUP($A83,'LA34'!$A$1:$BZ$190,'LA34'!BF$1,0)),0)))),".")</f>
        <v>0.01</v>
      </c>
      <c r="BI83" s="27" t="str">
        <f>IFERROR(
IF(INDEX!$H$16=1,(VLOOKUP($A83,'LA31'!$A$1:$BZ$190,'LA31'!BG$1,0)),
IF(INDEX!$H$16=2,(VLOOKUP($A83,'LA32'!$A$1:$BZ$190,'LA32'!BG$1,0)),
IF(INDEX!$H$16=3,(VLOOKUP($A83,'LA33'!$A$1:$BZ$190,'LA33'!BG$1,0)),
IF(INDEX!$H$16=4,(VLOOKUP($A83,'LA34'!$A$1:$BZ$190,'LA34'!BG$1,0)),0)))),".")</f>
        <v>x</v>
      </c>
      <c r="BJ83" s="27">
        <f>IFERROR(
IF(INDEX!$H$16=1,(VLOOKUP($A83,'LA31'!$A$1:$BZ$190,'LA31'!BH$1,0)),
IF(INDEX!$H$16=2,(VLOOKUP($A83,'LA32'!$A$1:$BZ$190,'LA32'!BH$1,0)),
IF(INDEX!$H$16=3,(VLOOKUP($A83,'LA33'!$A$1:$BZ$190,'LA33'!BH$1,0)),
IF(INDEX!$H$16=4,(VLOOKUP($A83,'LA34'!$A$1:$BZ$190,'LA34'!BH$1,0)),0)))),".")</f>
        <v>0.03</v>
      </c>
      <c r="BK83" s="27">
        <f>IFERROR(
IF(INDEX!$H$16=1,(VLOOKUP($A83,'LA31'!$A$1:$BZ$190,'LA31'!BI$1,0)),
IF(INDEX!$H$16=2,(VLOOKUP($A83,'LA32'!$A$1:$BZ$190,'LA32'!BI$1,0)),
IF(INDEX!$H$16=3,(VLOOKUP($A83,'LA33'!$A$1:$BZ$190,'LA33'!BI$1,0)),
IF(INDEX!$H$16=4,(VLOOKUP($A83,'LA34'!$A$1:$BZ$190,'LA34'!BI$1,0)),0)))),".")</f>
        <v>0.03</v>
      </c>
      <c r="BL83" s="27">
        <f>IFERROR(
IF(INDEX!$H$16=1,(VLOOKUP($A83,'LA31'!$A$1:$BZ$190,'LA31'!BJ$1,0)),
IF(INDEX!$H$16=2,(VLOOKUP($A83,'LA32'!$A$1:$BZ$190,'LA32'!BJ$1,0)),
IF(INDEX!$H$16=3,(VLOOKUP($A83,'LA33'!$A$1:$BZ$190,'LA33'!BJ$1,0)),
IF(INDEX!$H$16=4,(VLOOKUP($A83,'LA34'!$A$1:$BZ$190,'LA34'!BJ$1,0)),0)))),".")</f>
        <v>0.05</v>
      </c>
      <c r="BM83" s="27">
        <f>IFERROR(
IF(INDEX!$H$16=1,(VLOOKUP($A83,'LA31'!$A$1:$BZ$190,'LA31'!BK$1,0)),
IF(INDEX!$H$16=2,(VLOOKUP($A83,'LA32'!$A$1:$BZ$190,'LA32'!BK$1,0)),
IF(INDEX!$H$16=3,(VLOOKUP($A83,'LA33'!$A$1:$BZ$190,'LA33'!BK$1,0)),
IF(INDEX!$H$16=4,(VLOOKUP($A83,'LA34'!$A$1:$BZ$190,'LA34'!BK$1,0)),0)))),".")</f>
        <v>0.01</v>
      </c>
      <c r="BN83" s="27">
        <f>IFERROR(
IF(INDEX!$H$16=1,(VLOOKUP($A83,'LA31'!$A$1:$BZ$190,'LA31'!BL$1,0)),
IF(INDEX!$H$16=2,(VLOOKUP($A83,'LA32'!$A$1:$BZ$190,'LA32'!BL$1,0)),
IF(INDEX!$H$16=3,(VLOOKUP($A83,'LA33'!$A$1:$BZ$190,'LA33'!BL$1,0)),
IF(INDEX!$H$16=4,(VLOOKUP($A83,'LA34'!$A$1:$BZ$190,'LA34'!BL$1,0)),0)))),".")</f>
        <v>0.01</v>
      </c>
      <c r="BO83" s="27" t="str">
        <f>IFERROR(
IF(INDEX!$H$16=1,(VLOOKUP($A83,'LA31'!$A$1:$BZ$190,'LA31'!BM$1,0)),
IF(INDEX!$H$16=2,(VLOOKUP($A83,'LA32'!$A$1:$BZ$190,'LA32'!BM$1,0)),
IF(INDEX!$H$16=3,(VLOOKUP($A83,'LA33'!$A$1:$BZ$190,'LA33'!BM$1,0)),
IF(INDEX!$H$16=4,(VLOOKUP($A83,'LA34'!$A$1:$BZ$190,'LA34'!BM$1,0)),0)))),".")</f>
        <v>x</v>
      </c>
      <c r="BP83" s="27">
        <f>IFERROR(
IF(INDEX!$H$16=1,(VLOOKUP($A83,'LA31'!$A$1:$BZ$190,'LA31'!BN$1,0)),
IF(INDEX!$H$16=2,(VLOOKUP($A83,'LA32'!$A$1:$BZ$190,'LA32'!BN$1,0)),
IF(INDEX!$H$16=3,(VLOOKUP($A83,'LA33'!$A$1:$BZ$190,'LA33'!BN$1,0)),
IF(INDEX!$H$16=4,(VLOOKUP($A83,'LA34'!$A$1:$BZ$190,'LA34'!BN$1,0)),0)))),".")</f>
        <v>0.02</v>
      </c>
      <c r="BQ83" s="27">
        <f>IFERROR(
IF(INDEX!$H$16=1,(VLOOKUP($A83,'LA31'!$A$1:$BZ$190,'LA31'!BO$1,0)),
IF(INDEX!$H$16=2,(VLOOKUP($A83,'LA32'!$A$1:$BZ$190,'LA32'!BO$1,0)),
IF(INDEX!$H$16=3,(VLOOKUP($A83,'LA33'!$A$1:$BZ$190,'LA33'!BO$1,0)),
IF(INDEX!$H$16=4,(VLOOKUP($A83,'LA34'!$A$1:$BZ$190,'LA34'!BO$1,0)),0)))),".")</f>
        <v>0.01</v>
      </c>
    </row>
    <row r="84" spans="1:69" x14ac:dyDescent="0.2">
      <c r="A84" s="7">
        <v>382</v>
      </c>
      <c r="B84" s="13" t="s">
        <v>194</v>
      </c>
      <c r="C84" s="96" t="s">
        <v>114</v>
      </c>
      <c r="D84" s="26">
        <f>IFERROR(
IF(INDEX!$H$16=1,(VLOOKUP($A84,'LA31'!$A$1:$BZ$190,'LA31'!B$1,0)),
IF(INDEX!$H$16=2,(VLOOKUP($A84,'LA32'!$A$1:$BZ$190,'LA32'!B$1,0)),
IF(INDEX!$H$16=3,(VLOOKUP($A84,'LA33'!$A$1:$BZ$190,'LA33'!B$1,0)),
IF(INDEX!$H$16=4,(VLOOKUP($A84,'LA34'!$A$1:$BZ$190,'LA34'!B$1,0)),0)))),".")</f>
        <v>730</v>
      </c>
      <c r="E84" s="26">
        <f>IFERROR(
IF(INDEX!$H$16=1,(VLOOKUP($A84,'LA31'!$A$1:$BZ$190,'LA31'!C$1,0)),
IF(INDEX!$H$16=2,(VLOOKUP($A84,'LA32'!$A$1:$BZ$190,'LA32'!C$1,0)),
IF(INDEX!$H$16=3,(VLOOKUP($A84,'LA33'!$A$1:$BZ$190,'LA33'!C$1,0)),
IF(INDEX!$H$16=4,(VLOOKUP($A84,'LA34'!$A$1:$BZ$190,'LA34'!C$1,0)),0)))),".")</f>
        <v>3840</v>
      </c>
      <c r="F84" s="26">
        <f>IFERROR(
IF(INDEX!$H$16=1,(VLOOKUP($A84,'LA31'!$A$1:$BZ$190,'LA31'!D$1,0)),
IF(INDEX!$H$16=2,(VLOOKUP($A84,'LA32'!$A$1:$BZ$190,'LA32'!D$1,0)),
IF(INDEX!$H$16=3,(VLOOKUP($A84,'LA33'!$A$1:$BZ$190,'LA33'!D$1,0)),
IF(INDEX!$H$16=4,(VLOOKUP($A84,'LA34'!$A$1:$BZ$190,'LA34'!D$1,0)),0)))),".")</f>
        <v>4570</v>
      </c>
      <c r="G84" s="27">
        <f>IFERROR(
IF(INDEX!$H$16=1,(VLOOKUP($A84,'LA31'!$A$1:$BZ$190,'LA31'!E$1,0)),
IF(INDEX!$H$16=2,(VLOOKUP($A84,'LA32'!$A$1:$BZ$190,'LA32'!E$1,0)),
IF(INDEX!$H$16=3,(VLOOKUP($A84,'LA33'!$A$1:$BZ$190,'LA33'!E$1,0)),
IF(INDEX!$H$16=4,(VLOOKUP($A84,'LA34'!$A$1:$BZ$190,'LA34'!E$1,0)),0)))),".")</f>
        <v>0.86</v>
      </c>
      <c r="H84" s="27">
        <f>IFERROR(
IF(INDEX!$H$16=1,(VLOOKUP($A84,'LA31'!$A$1:$BZ$190,'LA31'!F$1,0)),
IF(INDEX!$H$16=2,(VLOOKUP($A84,'LA32'!$A$1:$BZ$190,'LA32'!F$1,0)),
IF(INDEX!$H$16=3,(VLOOKUP($A84,'LA33'!$A$1:$BZ$190,'LA33'!F$1,0)),
IF(INDEX!$H$16=4,(VLOOKUP($A84,'LA34'!$A$1:$BZ$190,'LA34'!F$1,0)),0)))),".")</f>
        <v>0.94</v>
      </c>
      <c r="I84" s="27">
        <f>IFERROR(
IF(INDEX!$H$16=1,(VLOOKUP($A84,'LA31'!$A$1:$BZ$190,'LA31'!G$1,0)),
IF(INDEX!$H$16=2,(VLOOKUP($A84,'LA32'!$A$1:$BZ$190,'LA32'!G$1,0)),
IF(INDEX!$H$16=3,(VLOOKUP($A84,'LA33'!$A$1:$BZ$190,'LA33'!G$1,0)),
IF(INDEX!$H$16=4,(VLOOKUP($A84,'LA34'!$A$1:$BZ$190,'LA34'!G$1,0)),0)))),".")</f>
        <v>0.93</v>
      </c>
      <c r="J84" s="27">
        <f>IFERROR(
IF(INDEX!$H$16=1,(VLOOKUP($A84,'LA31'!$A$1:$BZ$190,'LA31'!H$1,0)),
IF(INDEX!$H$16=2,(VLOOKUP($A84,'LA32'!$A$1:$BZ$190,'LA32'!H$1,0)),
IF(INDEX!$H$16=3,(VLOOKUP($A84,'LA33'!$A$1:$BZ$190,'LA33'!H$1,0)),
IF(INDEX!$H$16=4,(VLOOKUP($A84,'LA34'!$A$1:$BZ$190,'LA34'!H$1,0)),0)))),".")</f>
        <v>0.84</v>
      </c>
      <c r="K84" s="27">
        <f>IFERROR(
IF(INDEX!$H$16=1,(VLOOKUP($A84,'LA31'!$A$1:$BZ$190,'LA31'!I$1,0)),
IF(INDEX!$H$16=2,(VLOOKUP($A84,'LA32'!$A$1:$BZ$190,'LA32'!I$1,0)),
IF(INDEX!$H$16=3,(VLOOKUP($A84,'LA33'!$A$1:$BZ$190,'LA33'!I$1,0)),
IF(INDEX!$H$16=4,(VLOOKUP($A84,'LA34'!$A$1:$BZ$190,'LA34'!I$1,0)),0)))),".")</f>
        <v>0.92</v>
      </c>
      <c r="L84" s="27">
        <f>IFERROR(
IF(INDEX!$H$16=1,(VLOOKUP($A84,'LA31'!$A$1:$BZ$190,'LA31'!J$1,0)),
IF(INDEX!$H$16=2,(VLOOKUP($A84,'LA32'!$A$1:$BZ$190,'LA32'!J$1,0)),
IF(INDEX!$H$16=3,(VLOOKUP($A84,'LA33'!$A$1:$BZ$190,'LA33'!J$1,0)),
IF(INDEX!$H$16=4,(VLOOKUP($A84,'LA34'!$A$1:$BZ$190,'LA34'!J$1,0)),0)))),".")</f>
        <v>0.91</v>
      </c>
      <c r="M84" s="27">
        <f>IFERROR(
IF(INDEX!$H$16=1,(VLOOKUP($A84,'LA31'!$A$1:$BZ$190,'LA31'!K$1,0)),
IF(INDEX!$H$16=2,(VLOOKUP($A84,'LA32'!$A$1:$BZ$190,'LA32'!K$1,0)),
IF(INDEX!$H$16=3,(VLOOKUP($A84,'LA33'!$A$1:$BZ$190,'LA33'!K$1,0)),
IF(INDEX!$H$16=4,(VLOOKUP($A84,'LA34'!$A$1:$BZ$190,'LA34'!K$1,0)),0)))),".")</f>
        <v>0.43</v>
      </c>
      <c r="N84" s="27">
        <f>IFERROR(
IF(INDEX!$H$16=1,(VLOOKUP($A84,'LA31'!$A$1:$BZ$190,'LA31'!L$1,0)),
IF(INDEX!$H$16=2,(VLOOKUP($A84,'LA32'!$A$1:$BZ$190,'LA32'!L$1,0)),
IF(INDEX!$H$16=3,(VLOOKUP($A84,'LA33'!$A$1:$BZ$190,'LA33'!L$1,0)),
IF(INDEX!$H$16=4,(VLOOKUP($A84,'LA34'!$A$1:$BZ$190,'LA34'!L$1,0)),0)))),".")</f>
        <v>0.27</v>
      </c>
      <c r="O84" s="27">
        <f>IFERROR(
IF(INDEX!$H$16=1,(VLOOKUP($A84,'LA31'!$A$1:$BZ$190,'LA31'!M$1,0)),
IF(INDEX!$H$16=2,(VLOOKUP($A84,'LA32'!$A$1:$BZ$190,'LA32'!M$1,0)),
IF(INDEX!$H$16=3,(VLOOKUP($A84,'LA33'!$A$1:$BZ$190,'LA33'!M$1,0)),
IF(INDEX!$H$16=4,(VLOOKUP($A84,'LA34'!$A$1:$BZ$190,'LA34'!M$1,0)),0)))),".")</f>
        <v>0.3</v>
      </c>
      <c r="P84" s="27" t="str">
        <f>IFERROR(
IF(INDEX!$H$16=1,(VLOOKUP($A84,'LA31'!$A$1:$BZ$190,'LA31'!N$1,0)),
IF(INDEX!$H$16=2,(VLOOKUP($A84,'LA32'!$A$1:$BZ$190,'LA32'!N$1,0)),
IF(INDEX!$H$16=3,(VLOOKUP($A84,'LA33'!$A$1:$BZ$190,'LA33'!N$1,0)),
IF(INDEX!$H$16=4,(VLOOKUP($A84,'LA34'!$A$1:$BZ$190,'LA34'!N$1,0)),0)))),".")</f>
        <v>x</v>
      </c>
      <c r="Q84" s="27" t="str">
        <f>IFERROR(
IF(INDEX!$H$16=1,(VLOOKUP($A84,'LA31'!$A$1:$BZ$190,'LA31'!O$1,0)),
IF(INDEX!$H$16=2,(VLOOKUP($A84,'LA32'!$A$1:$BZ$190,'LA32'!O$1,0)),
IF(INDEX!$H$16=3,(VLOOKUP($A84,'LA33'!$A$1:$BZ$190,'LA33'!O$1,0)),
IF(INDEX!$H$16=4,(VLOOKUP($A84,'LA34'!$A$1:$BZ$190,'LA34'!O$1,0)),0)))),".")</f>
        <v>-</v>
      </c>
      <c r="R84" s="27" t="str">
        <f>IFERROR(
IF(INDEX!$H$16=1,(VLOOKUP($A84,'LA31'!$A$1:$BZ$190,'LA31'!P$1,0)),
IF(INDEX!$H$16=2,(VLOOKUP($A84,'LA32'!$A$1:$BZ$190,'LA32'!P$1,0)),
IF(INDEX!$H$16=3,(VLOOKUP($A84,'LA33'!$A$1:$BZ$190,'LA33'!P$1,0)),
IF(INDEX!$H$16=4,(VLOOKUP($A84,'LA34'!$A$1:$BZ$190,'LA34'!P$1,0)),0)))),".")</f>
        <v>-</v>
      </c>
      <c r="S84" s="27">
        <f>IFERROR(
IF(INDEX!$H$16=1,(VLOOKUP($A84,'LA31'!$A$1:$BZ$190,'LA31'!Q$1,0)),
IF(INDEX!$H$16=2,(VLOOKUP($A84,'LA32'!$A$1:$BZ$190,'LA32'!Q$1,0)),
IF(INDEX!$H$16=3,(VLOOKUP($A84,'LA33'!$A$1:$BZ$190,'LA33'!Q$1,0)),
IF(INDEX!$H$16=4,(VLOOKUP($A84,'LA34'!$A$1:$BZ$190,'LA34'!Q$1,0)),0)))),".")</f>
        <v>0.02</v>
      </c>
      <c r="T84" s="27">
        <f>IFERROR(
IF(INDEX!$H$16=1,(VLOOKUP($A84,'LA31'!$A$1:$BZ$190,'LA31'!R$1,0)),
IF(INDEX!$H$16=2,(VLOOKUP($A84,'LA32'!$A$1:$BZ$190,'LA32'!R$1,0)),
IF(INDEX!$H$16=3,(VLOOKUP($A84,'LA33'!$A$1:$BZ$190,'LA33'!R$1,0)),
IF(INDEX!$H$16=4,(VLOOKUP($A84,'LA34'!$A$1:$BZ$190,'LA34'!R$1,0)),0)))),".")</f>
        <v>0.03</v>
      </c>
      <c r="U84" s="27">
        <f>IFERROR(
IF(INDEX!$H$16=1,(VLOOKUP($A84,'LA31'!$A$1:$BZ$190,'LA31'!S$1,0)),
IF(INDEX!$H$16=2,(VLOOKUP($A84,'LA32'!$A$1:$BZ$190,'LA32'!S$1,0)),
IF(INDEX!$H$16=3,(VLOOKUP($A84,'LA33'!$A$1:$BZ$190,'LA33'!S$1,0)),
IF(INDEX!$H$16=4,(VLOOKUP($A84,'LA34'!$A$1:$BZ$190,'LA34'!S$1,0)),0)))),".")</f>
        <v>0.03</v>
      </c>
      <c r="V84" s="27">
        <f>IFERROR(
IF(INDEX!$H$16=1,(VLOOKUP($A84,'LA31'!$A$1:$BZ$190,'LA31'!T$1,0)),
IF(INDEX!$H$16=2,(VLOOKUP($A84,'LA32'!$A$1:$BZ$190,'LA32'!T$1,0)),
IF(INDEX!$H$16=3,(VLOOKUP($A84,'LA33'!$A$1:$BZ$190,'LA33'!T$1,0)),
IF(INDEX!$H$16=4,(VLOOKUP($A84,'LA34'!$A$1:$BZ$190,'LA34'!T$1,0)),0)))),".")</f>
        <v>0.15</v>
      </c>
      <c r="W84" s="27">
        <f>IFERROR(
IF(INDEX!$H$16=1,(VLOOKUP($A84,'LA31'!$A$1:$BZ$190,'LA31'!U$1,0)),
IF(INDEX!$H$16=2,(VLOOKUP($A84,'LA32'!$A$1:$BZ$190,'LA32'!U$1,0)),
IF(INDEX!$H$16=3,(VLOOKUP($A84,'LA33'!$A$1:$BZ$190,'LA33'!U$1,0)),
IF(INDEX!$H$16=4,(VLOOKUP($A84,'LA34'!$A$1:$BZ$190,'LA34'!U$1,0)),0)))),".")</f>
        <v>0.22</v>
      </c>
      <c r="X84" s="27">
        <f>IFERROR(
IF(INDEX!$H$16=1,(VLOOKUP($A84,'LA31'!$A$1:$BZ$190,'LA31'!V$1,0)),
IF(INDEX!$H$16=2,(VLOOKUP($A84,'LA32'!$A$1:$BZ$190,'LA32'!V$1,0)),
IF(INDEX!$H$16=3,(VLOOKUP($A84,'LA33'!$A$1:$BZ$190,'LA33'!V$1,0)),
IF(INDEX!$H$16=4,(VLOOKUP($A84,'LA34'!$A$1:$BZ$190,'LA34'!V$1,0)),0)))),".")</f>
        <v>0.21</v>
      </c>
      <c r="Y84" s="27">
        <f>IFERROR(
IF(INDEX!$H$16=1,(VLOOKUP($A84,'LA31'!$A$1:$BZ$190,'LA31'!W$1,0)),
IF(INDEX!$H$16=2,(VLOOKUP($A84,'LA32'!$A$1:$BZ$190,'LA32'!W$1,0)),
IF(INDEX!$H$16=3,(VLOOKUP($A84,'LA33'!$A$1:$BZ$190,'LA33'!W$1,0)),
IF(INDEX!$H$16=4,(VLOOKUP($A84,'LA34'!$A$1:$BZ$190,'LA34'!W$1,0)),0)))),".")</f>
        <v>0.23</v>
      </c>
      <c r="Z84" s="27">
        <f>IFERROR(
IF(INDEX!$H$16=1,(VLOOKUP($A84,'LA31'!$A$1:$BZ$190,'LA31'!X$1,0)),
IF(INDEX!$H$16=2,(VLOOKUP($A84,'LA32'!$A$1:$BZ$190,'LA32'!X$1,0)),
IF(INDEX!$H$16=3,(VLOOKUP($A84,'LA33'!$A$1:$BZ$190,'LA33'!X$1,0)),
IF(INDEX!$H$16=4,(VLOOKUP($A84,'LA34'!$A$1:$BZ$190,'LA34'!X$1,0)),0)))),".")</f>
        <v>0.39</v>
      </c>
      <c r="AA84" s="27">
        <f>IFERROR(
IF(INDEX!$H$16=1,(VLOOKUP($A84,'LA31'!$A$1:$BZ$190,'LA31'!Y$1,0)),
IF(INDEX!$H$16=2,(VLOOKUP($A84,'LA32'!$A$1:$BZ$190,'LA32'!Y$1,0)),
IF(INDEX!$H$16=3,(VLOOKUP($A84,'LA33'!$A$1:$BZ$190,'LA33'!Y$1,0)),
IF(INDEX!$H$16=4,(VLOOKUP($A84,'LA34'!$A$1:$BZ$190,'LA34'!Y$1,0)),0)))),".")</f>
        <v>0.37</v>
      </c>
      <c r="AB84" s="27">
        <f>IFERROR(
IF(INDEX!$H$16=1,(VLOOKUP($A84,'LA31'!$A$1:$BZ$190,'LA31'!Z$1,0)),
IF(INDEX!$H$16=2,(VLOOKUP($A84,'LA32'!$A$1:$BZ$190,'LA32'!Z$1,0)),
IF(INDEX!$H$16=3,(VLOOKUP($A84,'LA33'!$A$1:$BZ$190,'LA33'!Z$1,0)),
IF(INDEX!$H$16=4,(VLOOKUP($A84,'LA34'!$A$1:$BZ$190,'LA34'!Z$1,0)),0)))),".")</f>
        <v>0</v>
      </c>
      <c r="AC84" s="27">
        <f>IFERROR(
IF(INDEX!$H$16=1,(VLOOKUP($A84,'LA31'!$A$1:$BZ$190,'LA31'!AA$1,0)),
IF(INDEX!$H$16=2,(VLOOKUP($A84,'LA32'!$A$1:$BZ$190,'LA32'!AA$1,0)),
IF(INDEX!$H$16=3,(VLOOKUP($A84,'LA33'!$A$1:$BZ$190,'LA33'!AA$1,0)),
IF(INDEX!$H$16=4,(VLOOKUP($A84,'LA34'!$A$1:$BZ$190,'LA34'!AA$1,0)),0)))),".")</f>
        <v>0</v>
      </c>
      <c r="AD84" s="27">
        <f>IFERROR(
IF(INDEX!$H$16=1,(VLOOKUP($A84,'LA31'!$A$1:$BZ$190,'LA31'!AB$1,0)),
IF(INDEX!$H$16=2,(VLOOKUP($A84,'LA32'!$A$1:$BZ$190,'LA32'!AB$1,0)),
IF(INDEX!$H$16=3,(VLOOKUP($A84,'LA33'!$A$1:$BZ$190,'LA33'!AB$1,0)),
IF(INDEX!$H$16=4,(VLOOKUP($A84,'LA34'!$A$1:$BZ$190,'LA34'!AB$1,0)),0)))),".")</f>
        <v>0</v>
      </c>
      <c r="AE84" s="27">
        <f>IFERROR(
IF(INDEX!$H$16=1,(VLOOKUP($A84,'LA31'!$A$1:$BZ$190,'LA31'!AC$1,0)),
IF(INDEX!$H$16=2,(VLOOKUP($A84,'LA32'!$A$1:$BZ$190,'LA32'!AC$1,0)),
IF(INDEX!$H$16=3,(VLOOKUP($A84,'LA33'!$A$1:$BZ$190,'LA33'!AC$1,0)),
IF(INDEX!$H$16=4,(VLOOKUP($A84,'LA34'!$A$1:$BZ$190,'LA34'!AC$1,0)),0)))),".")</f>
        <v>0</v>
      </c>
      <c r="AF84" s="27">
        <f>IFERROR(
IF(INDEX!$H$16=1,(VLOOKUP($A84,'LA31'!$A$1:$BZ$190,'LA31'!AD$1,0)),
IF(INDEX!$H$16=2,(VLOOKUP($A84,'LA32'!$A$1:$BZ$190,'LA32'!AD$1,0)),
IF(INDEX!$H$16=3,(VLOOKUP($A84,'LA33'!$A$1:$BZ$190,'LA33'!AD$1,0)),
IF(INDEX!$H$16=4,(VLOOKUP($A84,'LA34'!$A$1:$BZ$190,'LA34'!AD$1,0)),0)))),".")</f>
        <v>0</v>
      </c>
      <c r="AG84" s="27">
        <f>IFERROR(
IF(INDEX!$H$16=1,(VLOOKUP($A84,'LA31'!$A$1:$BZ$190,'LA31'!AE$1,0)),
IF(INDEX!$H$16=2,(VLOOKUP($A84,'LA32'!$A$1:$BZ$190,'LA32'!AE$1,0)),
IF(INDEX!$H$16=3,(VLOOKUP($A84,'LA33'!$A$1:$BZ$190,'LA33'!AE$1,0)),
IF(INDEX!$H$16=4,(VLOOKUP($A84,'LA34'!$A$1:$BZ$190,'LA34'!AE$1,0)),0)))),".")</f>
        <v>0</v>
      </c>
      <c r="AH84" s="27" t="str">
        <f>IFERROR(
IF(INDEX!$H$16=1,(VLOOKUP($A84,'LA31'!$A$1:$BZ$190,'LA31'!AF$1,0)),
IF(INDEX!$H$16=2,(VLOOKUP($A84,'LA32'!$A$1:$BZ$190,'LA32'!AF$1,0)),
IF(INDEX!$H$16=3,(VLOOKUP($A84,'LA33'!$A$1:$BZ$190,'LA33'!AF$1,0)),
IF(INDEX!$H$16=4,(VLOOKUP($A84,'LA34'!$A$1:$BZ$190,'LA34'!AF$1,0)),0)))),".")</f>
        <v>x</v>
      </c>
      <c r="AI84" s="27">
        <f>IFERROR(
IF(INDEX!$H$16=1,(VLOOKUP($A84,'LA31'!$A$1:$BZ$190,'LA31'!AG$1,0)),
IF(INDEX!$H$16=2,(VLOOKUP($A84,'LA32'!$A$1:$BZ$190,'LA32'!AG$1,0)),
IF(INDEX!$H$16=3,(VLOOKUP($A84,'LA33'!$A$1:$BZ$190,'LA33'!AG$1,0)),
IF(INDEX!$H$16=4,(VLOOKUP($A84,'LA34'!$A$1:$BZ$190,'LA34'!AG$1,0)),0)))),".")</f>
        <v>0</v>
      </c>
      <c r="AJ84" s="27" t="str">
        <f>IFERROR(
IF(INDEX!$H$16=1,(VLOOKUP($A84,'LA31'!$A$1:$BZ$190,'LA31'!AH$1,0)),
IF(INDEX!$H$16=2,(VLOOKUP($A84,'LA32'!$A$1:$BZ$190,'LA32'!AH$1,0)),
IF(INDEX!$H$16=3,(VLOOKUP($A84,'LA33'!$A$1:$BZ$190,'LA33'!AH$1,0)),
IF(INDEX!$H$16=4,(VLOOKUP($A84,'LA34'!$A$1:$BZ$190,'LA34'!AH$1,0)),0)))),".")</f>
        <v>x</v>
      </c>
      <c r="AK84" s="27">
        <f>IFERROR(
IF(INDEX!$H$16=1,(VLOOKUP($A84,'LA31'!$A$1:$BZ$190,'LA31'!AI$1,0)),
IF(INDEX!$H$16=2,(VLOOKUP($A84,'LA32'!$A$1:$BZ$190,'LA32'!AI$1,0)),
IF(INDEX!$H$16=3,(VLOOKUP($A84,'LA33'!$A$1:$BZ$190,'LA33'!AI$1,0)),
IF(INDEX!$H$16=4,(VLOOKUP($A84,'LA34'!$A$1:$BZ$190,'LA34'!AI$1,0)),0)))),".")</f>
        <v>0.04</v>
      </c>
      <c r="AL84" s="27">
        <f>IFERROR(
IF(INDEX!$H$16=1,(VLOOKUP($A84,'LA31'!$A$1:$BZ$190,'LA31'!AJ$1,0)),
IF(INDEX!$H$16=2,(VLOOKUP($A84,'LA32'!$A$1:$BZ$190,'LA32'!AJ$1,0)),
IF(INDEX!$H$16=3,(VLOOKUP($A84,'LA33'!$A$1:$BZ$190,'LA33'!AJ$1,0)),
IF(INDEX!$H$16=4,(VLOOKUP($A84,'LA34'!$A$1:$BZ$190,'LA34'!AJ$1,0)),0)))),".")</f>
        <v>7.0000000000000007E-2</v>
      </c>
      <c r="AM84" s="27">
        <f>IFERROR(
IF(INDEX!$H$16=1,(VLOOKUP($A84,'LA31'!$A$1:$BZ$190,'LA31'!AK$1,0)),
IF(INDEX!$H$16=2,(VLOOKUP($A84,'LA32'!$A$1:$BZ$190,'LA32'!AK$1,0)),
IF(INDEX!$H$16=3,(VLOOKUP($A84,'LA33'!$A$1:$BZ$190,'LA33'!AK$1,0)),
IF(INDEX!$H$16=4,(VLOOKUP($A84,'LA34'!$A$1:$BZ$190,'LA34'!AK$1,0)),0)))),".")</f>
        <v>0.06</v>
      </c>
      <c r="AN84" s="27">
        <f>IFERROR(
IF(INDEX!$H$16=1,(VLOOKUP($A84,'LA31'!$A$1:$BZ$190,'LA31'!AL$1,0)),
IF(INDEX!$H$16=2,(VLOOKUP($A84,'LA32'!$A$1:$BZ$190,'LA32'!AL$1,0)),
IF(INDEX!$H$16=3,(VLOOKUP($A84,'LA33'!$A$1:$BZ$190,'LA33'!AL$1,0)),
IF(INDEX!$H$16=4,(VLOOKUP($A84,'LA34'!$A$1:$BZ$190,'LA34'!AL$1,0)),0)))),".")</f>
        <v>0</v>
      </c>
      <c r="AO84" s="27">
        <f>IFERROR(
IF(INDEX!$H$16=1,(VLOOKUP($A84,'LA31'!$A$1:$BZ$190,'LA31'!AM$1,0)),
IF(INDEX!$H$16=2,(VLOOKUP($A84,'LA32'!$A$1:$BZ$190,'LA32'!AM$1,0)),
IF(INDEX!$H$16=3,(VLOOKUP($A84,'LA33'!$A$1:$BZ$190,'LA33'!AM$1,0)),
IF(INDEX!$H$16=4,(VLOOKUP($A84,'LA34'!$A$1:$BZ$190,'LA34'!AM$1,0)),0)))),".")</f>
        <v>0</v>
      </c>
      <c r="AP84" s="27">
        <f>IFERROR(
IF(INDEX!$H$16=1,(VLOOKUP($A84,'LA31'!$A$1:$BZ$190,'LA31'!AN$1,0)),
IF(INDEX!$H$16=2,(VLOOKUP($A84,'LA32'!$A$1:$BZ$190,'LA32'!AN$1,0)),
IF(INDEX!$H$16=3,(VLOOKUP($A84,'LA33'!$A$1:$BZ$190,'LA33'!AN$1,0)),
IF(INDEX!$H$16=4,(VLOOKUP($A84,'LA34'!$A$1:$BZ$190,'LA34'!AN$1,0)),0)))),".")</f>
        <v>0</v>
      </c>
      <c r="AQ84" s="27" t="str">
        <f>IFERROR(
IF(INDEX!$H$16=1,(VLOOKUP($A84,'LA31'!$A$1:$BZ$190,'LA31'!AO$1,0)),
IF(INDEX!$H$16=2,(VLOOKUP($A84,'LA32'!$A$1:$BZ$190,'LA32'!AO$1,0)),
IF(INDEX!$H$16=3,(VLOOKUP($A84,'LA33'!$A$1:$BZ$190,'LA33'!AO$1,0)),
IF(INDEX!$H$16=4,(VLOOKUP($A84,'LA34'!$A$1:$BZ$190,'LA34'!AO$1,0)),0)))),".")</f>
        <v>x</v>
      </c>
      <c r="AR84" s="27" t="str">
        <f>IFERROR(
IF(INDEX!$H$16=1,(VLOOKUP($A84,'LA31'!$A$1:$BZ$190,'LA31'!AP$1,0)),
IF(INDEX!$H$16=2,(VLOOKUP($A84,'LA32'!$A$1:$BZ$190,'LA32'!AP$1,0)),
IF(INDEX!$H$16=3,(VLOOKUP($A84,'LA33'!$A$1:$BZ$190,'LA33'!AP$1,0)),
IF(INDEX!$H$16=4,(VLOOKUP($A84,'LA34'!$A$1:$BZ$190,'LA34'!AP$1,0)),0)))),".")</f>
        <v>-</v>
      </c>
      <c r="AS84" s="27" t="str">
        <f>IFERROR(
IF(INDEX!$H$16=1,(VLOOKUP($A84,'LA31'!$A$1:$BZ$190,'LA31'!AQ$1,0)),
IF(INDEX!$H$16=2,(VLOOKUP($A84,'LA32'!$A$1:$BZ$190,'LA32'!AQ$1,0)),
IF(INDEX!$H$16=3,(VLOOKUP($A84,'LA33'!$A$1:$BZ$190,'LA33'!AQ$1,0)),
IF(INDEX!$H$16=4,(VLOOKUP($A84,'LA34'!$A$1:$BZ$190,'LA34'!AQ$1,0)),0)))),".")</f>
        <v>-</v>
      </c>
      <c r="AT84" s="27">
        <f>IFERROR(
IF(INDEX!$H$16=1,(VLOOKUP($A84,'LA31'!$A$1:$BZ$190,'LA31'!AR$1,0)),
IF(INDEX!$H$16=2,(VLOOKUP($A84,'LA32'!$A$1:$BZ$190,'LA32'!AR$1,0)),
IF(INDEX!$H$16=3,(VLOOKUP($A84,'LA33'!$A$1:$BZ$190,'LA33'!AR$1,0)),
IF(INDEX!$H$16=4,(VLOOKUP($A84,'LA34'!$A$1:$BZ$190,'LA34'!AR$1,0)),0)))),".")</f>
        <v>0.01</v>
      </c>
      <c r="AU84" s="27">
        <f>IFERROR(
IF(INDEX!$H$16=1,(VLOOKUP($A84,'LA31'!$A$1:$BZ$190,'LA31'!AS$1,0)),
IF(INDEX!$H$16=2,(VLOOKUP($A84,'LA32'!$A$1:$BZ$190,'LA32'!AS$1,0)),
IF(INDEX!$H$16=3,(VLOOKUP($A84,'LA33'!$A$1:$BZ$190,'LA33'!AS$1,0)),
IF(INDEX!$H$16=4,(VLOOKUP($A84,'LA34'!$A$1:$BZ$190,'LA34'!AS$1,0)),0)))),".")</f>
        <v>0.01</v>
      </c>
      <c r="AV84" s="27">
        <f>IFERROR(
IF(INDEX!$H$16=1,(VLOOKUP($A84,'LA31'!$A$1:$BZ$190,'LA31'!AT$1,0)),
IF(INDEX!$H$16=2,(VLOOKUP($A84,'LA32'!$A$1:$BZ$190,'LA32'!AT$1,0)),
IF(INDEX!$H$16=3,(VLOOKUP($A84,'LA33'!$A$1:$BZ$190,'LA33'!AT$1,0)),
IF(INDEX!$H$16=4,(VLOOKUP($A84,'LA34'!$A$1:$BZ$190,'LA34'!AT$1,0)),0)))),".")</f>
        <v>0.01</v>
      </c>
      <c r="AW84" s="27">
        <f>IFERROR(
IF(INDEX!$H$16=1,(VLOOKUP($A84,'LA31'!$A$1:$BZ$190,'LA31'!AU$1,0)),
IF(INDEX!$H$16=2,(VLOOKUP($A84,'LA32'!$A$1:$BZ$190,'LA32'!AU$1,0)),
IF(INDEX!$H$16=3,(VLOOKUP($A84,'LA33'!$A$1:$BZ$190,'LA33'!AU$1,0)),
IF(INDEX!$H$16=4,(VLOOKUP($A84,'LA34'!$A$1:$BZ$190,'LA34'!AU$1,0)),0)))),".")</f>
        <v>0.01</v>
      </c>
      <c r="AX84" s="27">
        <f>IFERROR(
IF(INDEX!$H$16=1,(VLOOKUP($A84,'LA31'!$A$1:$BZ$190,'LA31'!AV$1,0)),
IF(INDEX!$H$16=2,(VLOOKUP($A84,'LA32'!$A$1:$BZ$190,'LA32'!AV$1,0)),
IF(INDEX!$H$16=3,(VLOOKUP($A84,'LA33'!$A$1:$BZ$190,'LA33'!AV$1,0)),
IF(INDEX!$H$16=4,(VLOOKUP($A84,'LA34'!$A$1:$BZ$190,'LA34'!AV$1,0)),0)))),".")</f>
        <v>0.01</v>
      </c>
      <c r="AY84" s="27">
        <f>IFERROR(
IF(INDEX!$H$16=1,(VLOOKUP($A84,'LA31'!$A$1:$BZ$190,'LA31'!AW$1,0)),
IF(INDEX!$H$16=2,(VLOOKUP($A84,'LA32'!$A$1:$BZ$190,'LA32'!AW$1,0)),
IF(INDEX!$H$16=3,(VLOOKUP($A84,'LA33'!$A$1:$BZ$190,'LA33'!AW$1,0)),
IF(INDEX!$H$16=4,(VLOOKUP($A84,'LA34'!$A$1:$BZ$190,'LA34'!AW$1,0)),0)))),".")</f>
        <v>0.01</v>
      </c>
      <c r="AZ84" s="27" t="str">
        <f>IFERROR(
IF(INDEX!$H$16=1,(VLOOKUP($A84,'LA31'!$A$1:$BZ$190,'LA31'!AX$1,0)),
IF(INDEX!$H$16=2,(VLOOKUP($A84,'LA32'!$A$1:$BZ$190,'LA32'!AX$1,0)),
IF(INDEX!$H$16=3,(VLOOKUP($A84,'LA33'!$A$1:$BZ$190,'LA33'!AX$1,0)),
IF(INDEX!$H$16=4,(VLOOKUP($A84,'LA34'!$A$1:$BZ$190,'LA34'!AX$1,0)),0)))),".")</f>
        <v>x</v>
      </c>
      <c r="BA84" s="27" t="str">
        <f>IFERROR(
IF(INDEX!$H$16=1,(VLOOKUP($A84,'LA31'!$A$1:$BZ$190,'LA31'!AY$1,0)),
IF(INDEX!$H$16=2,(VLOOKUP($A84,'LA32'!$A$1:$BZ$190,'LA32'!AY$1,0)),
IF(INDEX!$H$16=3,(VLOOKUP($A84,'LA33'!$A$1:$BZ$190,'LA33'!AY$1,0)),
IF(INDEX!$H$16=4,(VLOOKUP($A84,'LA34'!$A$1:$BZ$190,'LA34'!AY$1,0)),0)))),".")</f>
        <v>-</v>
      </c>
      <c r="BB84" s="27" t="str">
        <f>IFERROR(
IF(INDEX!$H$16=1,(VLOOKUP($A84,'LA31'!$A$1:$BZ$190,'LA31'!AZ$1,0)),
IF(INDEX!$H$16=2,(VLOOKUP($A84,'LA32'!$A$1:$BZ$190,'LA32'!AZ$1,0)),
IF(INDEX!$H$16=3,(VLOOKUP($A84,'LA33'!$A$1:$BZ$190,'LA33'!AZ$1,0)),
IF(INDEX!$H$16=4,(VLOOKUP($A84,'LA34'!$A$1:$BZ$190,'LA34'!AZ$1,0)),0)))),".")</f>
        <v>-</v>
      </c>
      <c r="BC84" s="27" t="str">
        <f>IFERROR(
IF(INDEX!$H$16=1,(VLOOKUP($A84,'LA31'!$A$1:$BZ$190,'LA31'!BA$1,0)),
IF(INDEX!$H$16=2,(VLOOKUP($A84,'LA32'!$A$1:$BZ$190,'LA32'!BA$1,0)),
IF(INDEX!$H$16=3,(VLOOKUP($A84,'LA33'!$A$1:$BZ$190,'LA33'!BA$1,0)),
IF(INDEX!$H$16=4,(VLOOKUP($A84,'LA34'!$A$1:$BZ$190,'LA34'!BA$1,0)),0)))),".")</f>
        <v>x</v>
      </c>
      <c r="BD84" s="27" t="str">
        <f>IFERROR(
IF(INDEX!$H$16=1,(VLOOKUP($A84,'LA31'!$A$1:$BZ$190,'LA31'!BB$1,0)),
IF(INDEX!$H$16=2,(VLOOKUP($A84,'LA32'!$A$1:$BZ$190,'LA32'!BB$1,0)),
IF(INDEX!$H$16=3,(VLOOKUP($A84,'LA33'!$A$1:$BZ$190,'LA33'!BB$1,0)),
IF(INDEX!$H$16=4,(VLOOKUP($A84,'LA34'!$A$1:$BZ$190,'LA34'!BB$1,0)),0)))),".")</f>
        <v>x</v>
      </c>
      <c r="BE84" s="27" t="str">
        <f>IFERROR(
IF(INDEX!$H$16=1,(VLOOKUP($A84,'LA31'!$A$1:$BZ$190,'LA31'!BC$1,0)),
IF(INDEX!$H$16=2,(VLOOKUP($A84,'LA32'!$A$1:$BZ$190,'LA32'!BC$1,0)),
IF(INDEX!$H$16=3,(VLOOKUP($A84,'LA33'!$A$1:$BZ$190,'LA33'!BC$1,0)),
IF(INDEX!$H$16=4,(VLOOKUP($A84,'LA34'!$A$1:$BZ$190,'LA34'!BC$1,0)),0)))),".")</f>
        <v>x</v>
      </c>
      <c r="BF84" s="27">
        <f>IFERROR(
IF(INDEX!$H$16=1,(VLOOKUP($A84,'LA31'!$A$1:$BZ$190,'LA31'!BD$1,0)),
IF(INDEX!$H$16=2,(VLOOKUP($A84,'LA32'!$A$1:$BZ$190,'LA32'!BD$1,0)),
IF(INDEX!$H$16=3,(VLOOKUP($A84,'LA33'!$A$1:$BZ$190,'LA33'!BD$1,0)),
IF(INDEX!$H$16=4,(VLOOKUP($A84,'LA34'!$A$1:$BZ$190,'LA34'!BD$1,0)),0)))),".")</f>
        <v>0.01</v>
      </c>
      <c r="BG84" s="27">
        <f>IFERROR(
IF(INDEX!$H$16=1,(VLOOKUP($A84,'LA31'!$A$1:$BZ$190,'LA31'!BE$1,0)),
IF(INDEX!$H$16=2,(VLOOKUP($A84,'LA32'!$A$1:$BZ$190,'LA32'!BE$1,0)),
IF(INDEX!$H$16=3,(VLOOKUP($A84,'LA33'!$A$1:$BZ$190,'LA33'!BE$1,0)),
IF(INDEX!$H$16=4,(VLOOKUP($A84,'LA34'!$A$1:$BZ$190,'LA34'!BE$1,0)),0)))),".")</f>
        <v>0.01</v>
      </c>
      <c r="BH84" s="27">
        <f>IFERROR(
IF(INDEX!$H$16=1,(VLOOKUP($A84,'LA31'!$A$1:$BZ$190,'LA31'!BF$1,0)),
IF(INDEX!$H$16=2,(VLOOKUP($A84,'LA32'!$A$1:$BZ$190,'LA32'!BF$1,0)),
IF(INDEX!$H$16=3,(VLOOKUP($A84,'LA33'!$A$1:$BZ$190,'LA33'!BF$1,0)),
IF(INDEX!$H$16=4,(VLOOKUP($A84,'LA34'!$A$1:$BZ$190,'LA34'!BF$1,0)),0)))),".")</f>
        <v>0.01</v>
      </c>
      <c r="BI84" s="27">
        <f>IFERROR(
IF(INDEX!$H$16=1,(VLOOKUP($A84,'LA31'!$A$1:$BZ$190,'LA31'!BG$1,0)),
IF(INDEX!$H$16=2,(VLOOKUP($A84,'LA32'!$A$1:$BZ$190,'LA32'!BG$1,0)),
IF(INDEX!$H$16=3,(VLOOKUP($A84,'LA33'!$A$1:$BZ$190,'LA33'!BG$1,0)),
IF(INDEX!$H$16=4,(VLOOKUP($A84,'LA34'!$A$1:$BZ$190,'LA34'!BG$1,0)),0)))),".")</f>
        <v>7.0000000000000007E-2</v>
      </c>
      <c r="BJ84" s="27">
        <f>IFERROR(
IF(INDEX!$H$16=1,(VLOOKUP($A84,'LA31'!$A$1:$BZ$190,'LA31'!BH$1,0)),
IF(INDEX!$H$16=2,(VLOOKUP($A84,'LA32'!$A$1:$BZ$190,'LA32'!BH$1,0)),
IF(INDEX!$H$16=3,(VLOOKUP($A84,'LA33'!$A$1:$BZ$190,'LA33'!BH$1,0)),
IF(INDEX!$H$16=4,(VLOOKUP($A84,'LA34'!$A$1:$BZ$190,'LA34'!BH$1,0)),0)))),".")</f>
        <v>0.04</v>
      </c>
      <c r="BK84" s="27">
        <f>IFERROR(
IF(INDEX!$H$16=1,(VLOOKUP($A84,'LA31'!$A$1:$BZ$190,'LA31'!BI$1,0)),
IF(INDEX!$H$16=2,(VLOOKUP($A84,'LA32'!$A$1:$BZ$190,'LA32'!BI$1,0)),
IF(INDEX!$H$16=3,(VLOOKUP($A84,'LA33'!$A$1:$BZ$190,'LA33'!BI$1,0)),
IF(INDEX!$H$16=4,(VLOOKUP($A84,'LA34'!$A$1:$BZ$190,'LA34'!BI$1,0)),0)))),".")</f>
        <v>0.04</v>
      </c>
      <c r="BL84" s="27">
        <f>IFERROR(
IF(INDEX!$H$16=1,(VLOOKUP($A84,'LA31'!$A$1:$BZ$190,'LA31'!BJ$1,0)),
IF(INDEX!$H$16=2,(VLOOKUP($A84,'LA32'!$A$1:$BZ$190,'LA32'!BJ$1,0)),
IF(INDEX!$H$16=3,(VLOOKUP($A84,'LA33'!$A$1:$BZ$190,'LA33'!BJ$1,0)),
IF(INDEX!$H$16=4,(VLOOKUP($A84,'LA34'!$A$1:$BZ$190,'LA34'!BJ$1,0)),0)))),".")</f>
        <v>0.05</v>
      </c>
      <c r="BM84" s="27">
        <f>IFERROR(
IF(INDEX!$H$16=1,(VLOOKUP($A84,'LA31'!$A$1:$BZ$190,'LA31'!BK$1,0)),
IF(INDEX!$H$16=2,(VLOOKUP($A84,'LA32'!$A$1:$BZ$190,'LA32'!BK$1,0)),
IF(INDEX!$H$16=3,(VLOOKUP($A84,'LA33'!$A$1:$BZ$190,'LA33'!BK$1,0)),
IF(INDEX!$H$16=4,(VLOOKUP($A84,'LA34'!$A$1:$BZ$190,'LA34'!BK$1,0)),0)))),".")</f>
        <v>0.01</v>
      </c>
      <c r="BN84" s="27">
        <f>IFERROR(
IF(INDEX!$H$16=1,(VLOOKUP($A84,'LA31'!$A$1:$BZ$190,'LA31'!BL$1,0)),
IF(INDEX!$H$16=2,(VLOOKUP($A84,'LA32'!$A$1:$BZ$190,'LA32'!BL$1,0)),
IF(INDEX!$H$16=3,(VLOOKUP($A84,'LA33'!$A$1:$BZ$190,'LA33'!BL$1,0)),
IF(INDEX!$H$16=4,(VLOOKUP($A84,'LA34'!$A$1:$BZ$190,'LA34'!BL$1,0)),0)))),".")</f>
        <v>0.02</v>
      </c>
      <c r="BO84" s="27">
        <f>IFERROR(
IF(INDEX!$H$16=1,(VLOOKUP($A84,'LA31'!$A$1:$BZ$190,'LA31'!BM$1,0)),
IF(INDEX!$H$16=2,(VLOOKUP($A84,'LA32'!$A$1:$BZ$190,'LA32'!BM$1,0)),
IF(INDEX!$H$16=3,(VLOOKUP($A84,'LA33'!$A$1:$BZ$190,'LA33'!BM$1,0)),
IF(INDEX!$H$16=4,(VLOOKUP($A84,'LA34'!$A$1:$BZ$190,'LA34'!BM$1,0)),0)))),".")</f>
        <v>0.02</v>
      </c>
      <c r="BP84" s="27">
        <f>IFERROR(
IF(INDEX!$H$16=1,(VLOOKUP($A84,'LA31'!$A$1:$BZ$190,'LA31'!BN$1,0)),
IF(INDEX!$H$16=2,(VLOOKUP($A84,'LA32'!$A$1:$BZ$190,'LA32'!BN$1,0)),
IF(INDEX!$H$16=3,(VLOOKUP($A84,'LA33'!$A$1:$BZ$190,'LA33'!BN$1,0)),
IF(INDEX!$H$16=4,(VLOOKUP($A84,'LA34'!$A$1:$BZ$190,'LA34'!BN$1,0)),0)))),".")</f>
        <v>0.01</v>
      </c>
      <c r="BQ84" s="27">
        <f>IFERROR(
IF(INDEX!$H$16=1,(VLOOKUP($A84,'LA31'!$A$1:$BZ$190,'LA31'!BO$1,0)),
IF(INDEX!$H$16=2,(VLOOKUP($A84,'LA32'!$A$1:$BZ$190,'LA32'!BO$1,0)),
IF(INDEX!$H$16=3,(VLOOKUP($A84,'LA33'!$A$1:$BZ$190,'LA33'!BO$1,0)),
IF(INDEX!$H$16=4,(VLOOKUP($A84,'LA34'!$A$1:$BZ$190,'LA34'!BO$1,0)),0)))),".")</f>
        <v>0.01</v>
      </c>
    </row>
    <row r="85" spans="1:69" x14ac:dyDescent="0.2">
      <c r="A85" s="7">
        <v>340</v>
      </c>
      <c r="B85" s="13" t="s">
        <v>195</v>
      </c>
      <c r="C85" s="96" t="s">
        <v>112</v>
      </c>
      <c r="D85" s="26">
        <f>IFERROR(
IF(INDEX!$H$16=1,(VLOOKUP($A85,'LA31'!$A$1:$BZ$190,'LA31'!B$1,0)),
IF(INDEX!$H$16=2,(VLOOKUP($A85,'LA32'!$A$1:$BZ$190,'LA32'!B$1,0)),
IF(INDEX!$H$16=3,(VLOOKUP($A85,'LA33'!$A$1:$BZ$190,'LA33'!B$1,0)),
IF(INDEX!$H$16=4,(VLOOKUP($A85,'LA34'!$A$1:$BZ$190,'LA34'!B$1,0)),0)))),".")</f>
        <v>430</v>
      </c>
      <c r="E85" s="26">
        <f>IFERROR(
IF(INDEX!$H$16=1,(VLOOKUP($A85,'LA31'!$A$1:$BZ$190,'LA31'!C$1,0)),
IF(INDEX!$H$16=2,(VLOOKUP($A85,'LA32'!$A$1:$BZ$190,'LA32'!C$1,0)),
IF(INDEX!$H$16=3,(VLOOKUP($A85,'LA33'!$A$1:$BZ$190,'LA33'!C$1,0)),
IF(INDEX!$H$16=4,(VLOOKUP($A85,'LA34'!$A$1:$BZ$190,'LA34'!C$1,0)),0)))),".")</f>
        <v>920</v>
      </c>
      <c r="F85" s="26">
        <f>IFERROR(
IF(INDEX!$H$16=1,(VLOOKUP($A85,'LA31'!$A$1:$BZ$190,'LA31'!D$1,0)),
IF(INDEX!$H$16=2,(VLOOKUP($A85,'LA32'!$A$1:$BZ$190,'LA32'!D$1,0)),
IF(INDEX!$H$16=3,(VLOOKUP($A85,'LA33'!$A$1:$BZ$190,'LA33'!D$1,0)),
IF(INDEX!$H$16=4,(VLOOKUP($A85,'LA34'!$A$1:$BZ$190,'LA34'!D$1,0)),0)))),".")</f>
        <v>1350</v>
      </c>
      <c r="G85" s="27">
        <f>IFERROR(
IF(INDEX!$H$16=1,(VLOOKUP($A85,'LA31'!$A$1:$BZ$190,'LA31'!E$1,0)),
IF(INDEX!$H$16=2,(VLOOKUP($A85,'LA32'!$A$1:$BZ$190,'LA32'!E$1,0)),
IF(INDEX!$H$16=3,(VLOOKUP($A85,'LA33'!$A$1:$BZ$190,'LA33'!E$1,0)),
IF(INDEX!$H$16=4,(VLOOKUP($A85,'LA34'!$A$1:$BZ$190,'LA34'!E$1,0)),0)))),".")</f>
        <v>0.79</v>
      </c>
      <c r="H85" s="27">
        <f>IFERROR(
IF(INDEX!$H$16=1,(VLOOKUP($A85,'LA31'!$A$1:$BZ$190,'LA31'!F$1,0)),
IF(INDEX!$H$16=2,(VLOOKUP($A85,'LA32'!$A$1:$BZ$190,'LA32'!F$1,0)),
IF(INDEX!$H$16=3,(VLOOKUP($A85,'LA33'!$A$1:$BZ$190,'LA33'!F$1,0)),
IF(INDEX!$H$16=4,(VLOOKUP($A85,'LA34'!$A$1:$BZ$190,'LA34'!F$1,0)),0)))),".")</f>
        <v>0.88</v>
      </c>
      <c r="I85" s="27">
        <f>IFERROR(
IF(INDEX!$H$16=1,(VLOOKUP($A85,'LA31'!$A$1:$BZ$190,'LA31'!G$1,0)),
IF(INDEX!$H$16=2,(VLOOKUP($A85,'LA32'!$A$1:$BZ$190,'LA32'!G$1,0)),
IF(INDEX!$H$16=3,(VLOOKUP($A85,'LA33'!$A$1:$BZ$190,'LA33'!G$1,0)),
IF(INDEX!$H$16=4,(VLOOKUP($A85,'LA34'!$A$1:$BZ$190,'LA34'!G$1,0)),0)))),".")</f>
        <v>0.85</v>
      </c>
      <c r="J85" s="27">
        <f>IFERROR(
IF(INDEX!$H$16=1,(VLOOKUP($A85,'LA31'!$A$1:$BZ$190,'LA31'!H$1,0)),
IF(INDEX!$H$16=2,(VLOOKUP($A85,'LA32'!$A$1:$BZ$190,'LA32'!H$1,0)),
IF(INDEX!$H$16=3,(VLOOKUP($A85,'LA33'!$A$1:$BZ$190,'LA33'!H$1,0)),
IF(INDEX!$H$16=4,(VLOOKUP($A85,'LA34'!$A$1:$BZ$190,'LA34'!H$1,0)),0)))),".")</f>
        <v>0.75</v>
      </c>
      <c r="K85" s="27">
        <f>IFERROR(
IF(INDEX!$H$16=1,(VLOOKUP($A85,'LA31'!$A$1:$BZ$190,'LA31'!I$1,0)),
IF(INDEX!$H$16=2,(VLOOKUP($A85,'LA32'!$A$1:$BZ$190,'LA32'!I$1,0)),
IF(INDEX!$H$16=3,(VLOOKUP($A85,'LA33'!$A$1:$BZ$190,'LA33'!I$1,0)),
IF(INDEX!$H$16=4,(VLOOKUP($A85,'LA34'!$A$1:$BZ$190,'LA34'!I$1,0)),0)))),".")</f>
        <v>0.84</v>
      </c>
      <c r="L85" s="27">
        <f>IFERROR(
IF(INDEX!$H$16=1,(VLOOKUP($A85,'LA31'!$A$1:$BZ$190,'LA31'!J$1,0)),
IF(INDEX!$H$16=2,(VLOOKUP($A85,'LA32'!$A$1:$BZ$190,'LA32'!J$1,0)),
IF(INDEX!$H$16=3,(VLOOKUP($A85,'LA33'!$A$1:$BZ$190,'LA33'!J$1,0)),
IF(INDEX!$H$16=4,(VLOOKUP($A85,'LA34'!$A$1:$BZ$190,'LA34'!J$1,0)),0)))),".")</f>
        <v>0.81</v>
      </c>
      <c r="M85" s="27">
        <f>IFERROR(
IF(INDEX!$H$16=1,(VLOOKUP($A85,'LA31'!$A$1:$BZ$190,'LA31'!K$1,0)),
IF(INDEX!$H$16=2,(VLOOKUP($A85,'LA32'!$A$1:$BZ$190,'LA32'!K$1,0)),
IF(INDEX!$H$16=3,(VLOOKUP($A85,'LA33'!$A$1:$BZ$190,'LA33'!K$1,0)),
IF(INDEX!$H$16=4,(VLOOKUP($A85,'LA34'!$A$1:$BZ$190,'LA34'!K$1,0)),0)))),".")</f>
        <v>0.55000000000000004</v>
      </c>
      <c r="N85" s="27">
        <f>IFERROR(
IF(INDEX!$H$16=1,(VLOOKUP($A85,'LA31'!$A$1:$BZ$190,'LA31'!L$1,0)),
IF(INDEX!$H$16=2,(VLOOKUP($A85,'LA32'!$A$1:$BZ$190,'LA32'!L$1,0)),
IF(INDEX!$H$16=3,(VLOOKUP($A85,'LA33'!$A$1:$BZ$190,'LA33'!L$1,0)),
IF(INDEX!$H$16=4,(VLOOKUP($A85,'LA34'!$A$1:$BZ$190,'LA34'!L$1,0)),0)))),".")</f>
        <v>0.51</v>
      </c>
      <c r="O85" s="27">
        <f>IFERROR(
IF(INDEX!$H$16=1,(VLOOKUP($A85,'LA31'!$A$1:$BZ$190,'LA31'!M$1,0)),
IF(INDEX!$H$16=2,(VLOOKUP($A85,'LA32'!$A$1:$BZ$190,'LA32'!M$1,0)),
IF(INDEX!$H$16=3,(VLOOKUP($A85,'LA33'!$A$1:$BZ$190,'LA33'!M$1,0)),
IF(INDEX!$H$16=4,(VLOOKUP($A85,'LA34'!$A$1:$BZ$190,'LA34'!M$1,0)),0)))),".")</f>
        <v>0.52</v>
      </c>
      <c r="P85" s="27">
        <f>IFERROR(
IF(INDEX!$H$16=1,(VLOOKUP($A85,'LA31'!$A$1:$BZ$190,'LA31'!N$1,0)),
IF(INDEX!$H$16=2,(VLOOKUP($A85,'LA32'!$A$1:$BZ$190,'LA32'!N$1,0)),
IF(INDEX!$H$16=3,(VLOOKUP($A85,'LA33'!$A$1:$BZ$190,'LA33'!N$1,0)),
IF(INDEX!$H$16=4,(VLOOKUP($A85,'LA34'!$A$1:$BZ$190,'LA34'!N$1,0)),0)))),".")</f>
        <v>0</v>
      </c>
      <c r="Q85" s="27">
        <f>IFERROR(
IF(INDEX!$H$16=1,(VLOOKUP($A85,'LA31'!$A$1:$BZ$190,'LA31'!O$1,0)),
IF(INDEX!$H$16=2,(VLOOKUP($A85,'LA32'!$A$1:$BZ$190,'LA32'!O$1,0)),
IF(INDEX!$H$16=3,(VLOOKUP($A85,'LA33'!$A$1:$BZ$190,'LA33'!O$1,0)),
IF(INDEX!$H$16=4,(VLOOKUP($A85,'LA34'!$A$1:$BZ$190,'LA34'!O$1,0)),0)))),".")</f>
        <v>0</v>
      </c>
      <c r="R85" s="27">
        <f>IFERROR(
IF(INDEX!$H$16=1,(VLOOKUP($A85,'LA31'!$A$1:$BZ$190,'LA31'!P$1,0)),
IF(INDEX!$H$16=2,(VLOOKUP($A85,'LA32'!$A$1:$BZ$190,'LA32'!P$1,0)),
IF(INDEX!$H$16=3,(VLOOKUP($A85,'LA33'!$A$1:$BZ$190,'LA33'!P$1,0)),
IF(INDEX!$H$16=4,(VLOOKUP($A85,'LA34'!$A$1:$BZ$190,'LA34'!P$1,0)),0)))),".")</f>
        <v>0</v>
      </c>
      <c r="S85" s="27">
        <f>IFERROR(
IF(INDEX!$H$16=1,(VLOOKUP($A85,'LA31'!$A$1:$BZ$190,'LA31'!Q$1,0)),
IF(INDEX!$H$16=2,(VLOOKUP($A85,'LA32'!$A$1:$BZ$190,'LA32'!Q$1,0)),
IF(INDEX!$H$16=3,(VLOOKUP($A85,'LA33'!$A$1:$BZ$190,'LA33'!Q$1,0)),
IF(INDEX!$H$16=4,(VLOOKUP($A85,'LA34'!$A$1:$BZ$190,'LA34'!Q$1,0)),0)))),".")</f>
        <v>0.09</v>
      </c>
      <c r="T85" s="27">
        <f>IFERROR(
IF(INDEX!$H$16=1,(VLOOKUP($A85,'LA31'!$A$1:$BZ$190,'LA31'!R$1,0)),
IF(INDEX!$H$16=2,(VLOOKUP($A85,'LA32'!$A$1:$BZ$190,'LA32'!R$1,0)),
IF(INDEX!$H$16=3,(VLOOKUP($A85,'LA33'!$A$1:$BZ$190,'LA33'!R$1,0)),
IF(INDEX!$H$16=4,(VLOOKUP($A85,'LA34'!$A$1:$BZ$190,'LA34'!R$1,0)),0)))),".")</f>
        <v>0.06</v>
      </c>
      <c r="U85" s="27">
        <f>IFERROR(
IF(INDEX!$H$16=1,(VLOOKUP($A85,'LA31'!$A$1:$BZ$190,'LA31'!S$1,0)),
IF(INDEX!$H$16=2,(VLOOKUP($A85,'LA32'!$A$1:$BZ$190,'LA32'!S$1,0)),
IF(INDEX!$H$16=3,(VLOOKUP($A85,'LA33'!$A$1:$BZ$190,'LA33'!S$1,0)),
IF(INDEX!$H$16=4,(VLOOKUP($A85,'LA34'!$A$1:$BZ$190,'LA34'!S$1,0)),0)))),".")</f>
        <v>7.0000000000000007E-2</v>
      </c>
      <c r="V85" s="27">
        <f>IFERROR(
IF(INDEX!$H$16=1,(VLOOKUP($A85,'LA31'!$A$1:$BZ$190,'LA31'!T$1,0)),
IF(INDEX!$H$16=2,(VLOOKUP($A85,'LA32'!$A$1:$BZ$190,'LA32'!T$1,0)),
IF(INDEX!$H$16=3,(VLOOKUP($A85,'LA33'!$A$1:$BZ$190,'LA33'!T$1,0)),
IF(INDEX!$H$16=4,(VLOOKUP($A85,'LA34'!$A$1:$BZ$190,'LA34'!T$1,0)),0)))),".")</f>
        <v>7.0000000000000007E-2</v>
      </c>
      <c r="W85" s="27">
        <f>IFERROR(
IF(INDEX!$H$16=1,(VLOOKUP($A85,'LA31'!$A$1:$BZ$190,'LA31'!U$1,0)),
IF(INDEX!$H$16=2,(VLOOKUP($A85,'LA32'!$A$1:$BZ$190,'LA32'!U$1,0)),
IF(INDEX!$H$16=3,(VLOOKUP($A85,'LA33'!$A$1:$BZ$190,'LA33'!U$1,0)),
IF(INDEX!$H$16=4,(VLOOKUP($A85,'LA34'!$A$1:$BZ$190,'LA34'!U$1,0)),0)))),".")</f>
        <v>0.13</v>
      </c>
      <c r="X85" s="27">
        <f>IFERROR(
IF(INDEX!$H$16=1,(VLOOKUP($A85,'LA31'!$A$1:$BZ$190,'LA31'!V$1,0)),
IF(INDEX!$H$16=2,(VLOOKUP($A85,'LA32'!$A$1:$BZ$190,'LA32'!V$1,0)),
IF(INDEX!$H$16=3,(VLOOKUP($A85,'LA33'!$A$1:$BZ$190,'LA33'!V$1,0)),
IF(INDEX!$H$16=4,(VLOOKUP($A85,'LA34'!$A$1:$BZ$190,'LA34'!V$1,0)),0)))),".")</f>
        <v>0.11</v>
      </c>
      <c r="Y85" s="27">
        <f>IFERROR(
IF(INDEX!$H$16=1,(VLOOKUP($A85,'LA31'!$A$1:$BZ$190,'LA31'!W$1,0)),
IF(INDEX!$H$16=2,(VLOOKUP($A85,'LA32'!$A$1:$BZ$190,'LA32'!W$1,0)),
IF(INDEX!$H$16=3,(VLOOKUP($A85,'LA33'!$A$1:$BZ$190,'LA33'!W$1,0)),
IF(INDEX!$H$16=4,(VLOOKUP($A85,'LA34'!$A$1:$BZ$190,'LA34'!W$1,0)),0)))),".")</f>
        <v>0.04</v>
      </c>
      <c r="Z85" s="27">
        <f>IFERROR(
IF(INDEX!$H$16=1,(VLOOKUP($A85,'LA31'!$A$1:$BZ$190,'LA31'!X$1,0)),
IF(INDEX!$H$16=2,(VLOOKUP($A85,'LA32'!$A$1:$BZ$190,'LA32'!X$1,0)),
IF(INDEX!$H$16=3,(VLOOKUP($A85,'LA33'!$A$1:$BZ$190,'LA33'!X$1,0)),
IF(INDEX!$H$16=4,(VLOOKUP($A85,'LA34'!$A$1:$BZ$190,'LA34'!X$1,0)),0)))),".")</f>
        <v>0.14000000000000001</v>
      </c>
      <c r="AA85" s="27">
        <f>IFERROR(
IF(INDEX!$H$16=1,(VLOOKUP($A85,'LA31'!$A$1:$BZ$190,'LA31'!Y$1,0)),
IF(INDEX!$H$16=2,(VLOOKUP($A85,'LA32'!$A$1:$BZ$190,'LA32'!Y$1,0)),
IF(INDEX!$H$16=3,(VLOOKUP($A85,'LA33'!$A$1:$BZ$190,'LA33'!Y$1,0)),
IF(INDEX!$H$16=4,(VLOOKUP($A85,'LA34'!$A$1:$BZ$190,'LA34'!Y$1,0)),0)))),".")</f>
        <v>0.11</v>
      </c>
      <c r="AB85" s="27">
        <f>IFERROR(
IF(INDEX!$H$16=1,(VLOOKUP($A85,'LA31'!$A$1:$BZ$190,'LA31'!Z$1,0)),
IF(INDEX!$H$16=2,(VLOOKUP($A85,'LA32'!$A$1:$BZ$190,'LA32'!Z$1,0)),
IF(INDEX!$H$16=3,(VLOOKUP($A85,'LA33'!$A$1:$BZ$190,'LA33'!Z$1,0)),
IF(INDEX!$H$16=4,(VLOOKUP($A85,'LA34'!$A$1:$BZ$190,'LA34'!Z$1,0)),0)))),".")</f>
        <v>0</v>
      </c>
      <c r="AC85" s="27">
        <f>IFERROR(
IF(INDEX!$H$16=1,(VLOOKUP($A85,'LA31'!$A$1:$BZ$190,'LA31'!AA$1,0)),
IF(INDEX!$H$16=2,(VLOOKUP($A85,'LA32'!$A$1:$BZ$190,'LA32'!AA$1,0)),
IF(INDEX!$H$16=3,(VLOOKUP($A85,'LA33'!$A$1:$BZ$190,'LA33'!AA$1,0)),
IF(INDEX!$H$16=4,(VLOOKUP($A85,'LA34'!$A$1:$BZ$190,'LA34'!AA$1,0)),0)))),".")</f>
        <v>0</v>
      </c>
      <c r="AD85" s="27">
        <f>IFERROR(
IF(INDEX!$H$16=1,(VLOOKUP($A85,'LA31'!$A$1:$BZ$190,'LA31'!AB$1,0)),
IF(INDEX!$H$16=2,(VLOOKUP($A85,'LA32'!$A$1:$BZ$190,'LA32'!AB$1,0)),
IF(INDEX!$H$16=3,(VLOOKUP($A85,'LA33'!$A$1:$BZ$190,'LA33'!AB$1,0)),
IF(INDEX!$H$16=4,(VLOOKUP($A85,'LA34'!$A$1:$BZ$190,'LA34'!AB$1,0)),0)))),".")</f>
        <v>0</v>
      </c>
      <c r="AE85" s="27" t="str">
        <f>IFERROR(
IF(INDEX!$H$16=1,(VLOOKUP($A85,'LA31'!$A$1:$BZ$190,'LA31'!AC$1,0)),
IF(INDEX!$H$16=2,(VLOOKUP($A85,'LA32'!$A$1:$BZ$190,'LA32'!AC$1,0)),
IF(INDEX!$H$16=3,(VLOOKUP($A85,'LA33'!$A$1:$BZ$190,'LA33'!AC$1,0)),
IF(INDEX!$H$16=4,(VLOOKUP($A85,'LA34'!$A$1:$BZ$190,'LA34'!AC$1,0)),0)))),".")</f>
        <v>x</v>
      </c>
      <c r="AF85" s="27" t="str">
        <f>IFERROR(
IF(INDEX!$H$16=1,(VLOOKUP($A85,'LA31'!$A$1:$BZ$190,'LA31'!AD$1,0)),
IF(INDEX!$H$16=2,(VLOOKUP($A85,'LA32'!$A$1:$BZ$190,'LA32'!AD$1,0)),
IF(INDEX!$H$16=3,(VLOOKUP($A85,'LA33'!$A$1:$BZ$190,'LA33'!AD$1,0)),
IF(INDEX!$H$16=4,(VLOOKUP($A85,'LA34'!$A$1:$BZ$190,'LA34'!AD$1,0)),0)))),".")</f>
        <v>x</v>
      </c>
      <c r="AG85" s="27" t="str">
        <f>IFERROR(
IF(INDEX!$H$16=1,(VLOOKUP($A85,'LA31'!$A$1:$BZ$190,'LA31'!AE$1,0)),
IF(INDEX!$H$16=2,(VLOOKUP($A85,'LA32'!$A$1:$BZ$190,'LA32'!AE$1,0)),
IF(INDEX!$H$16=3,(VLOOKUP($A85,'LA33'!$A$1:$BZ$190,'LA33'!AE$1,0)),
IF(INDEX!$H$16=4,(VLOOKUP($A85,'LA34'!$A$1:$BZ$190,'LA34'!AE$1,0)),0)))),".")</f>
        <v>x</v>
      </c>
      <c r="AH85" s="27">
        <f>IFERROR(
IF(INDEX!$H$16=1,(VLOOKUP($A85,'LA31'!$A$1:$BZ$190,'LA31'!AF$1,0)),
IF(INDEX!$H$16=2,(VLOOKUP($A85,'LA32'!$A$1:$BZ$190,'LA32'!AF$1,0)),
IF(INDEX!$H$16=3,(VLOOKUP($A85,'LA33'!$A$1:$BZ$190,'LA33'!AF$1,0)),
IF(INDEX!$H$16=4,(VLOOKUP($A85,'LA34'!$A$1:$BZ$190,'LA34'!AF$1,0)),0)))),".")</f>
        <v>0</v>
      </c>
      <c r="AI85" s="27">
        <f>IFERROR(
IF(INDEX!$H$16=1,(VLOOKUP($A85,'LA31'!$A$1:$BZ$190,'LA31'!AG$1,0)),
IF(INDEX!$H$16=2,(VLOOKUP($A85,'LA32'!$A$1:$BZ$190,'LA32'!AG$1,0)),
IF(INDEX!$H$16=3,(VLOOKUP($A85,'LA33'!$A$1:$BZ$190,'LA33'!AG$1,0)),
IF(INDEX!$H$16=4,(VLOOKUP($A85,'LA34'!$A$1:$BZ$190,'LA34'!AG$1,0)),0)))),".")</f>
        <v>0</v>
      </c>
      <c r="AJ85" s="27">
        <f>IFERROR(
IF(INDEX!$H$16=1,(VLOOKUP($A85,'LA31'!$A$1:$BZ$190,'LA31'!AH$1,0)),
IF(INDEX!$H$16=2,(VLOOKUP($A85,'LA32'!$A$1:$BZ$190,'LA32'!AH$1,0)),
IF(INDEX!$H$16=3,(VLOOKUP($A85,'LA33'!$A$1:$BZ$190,'LA33'!AH$1,0)),
IF(INDEX!$H$16=4,(VLOOKUP($A85,'LA34'!$A$1:$BZ$190,'LA34'!AH$1,0)),0)))),".")</f>
        <v>0</v>
      </c>
      <c r="AK85" s="27">
        <f>IFERROR(
IF(INDEX!$H$16=1,(VLOOKUP($A85,'LA31'!$A$1:$BZ$190,'LA31'!AI$1,0)),
IF(INDEX!$H$16=2,(VLOOKUP($A85,'LA32'!$A$1:$BZ$190,'LA32'!AI$1,0)),
IF(INDEX!$H$16=3,(VLOOKUP($A85,'LA33'!$A$1:$BZ$190,'LA33'!AI$1,0)),
IF(INDEX!$H$16=4,(VLOOKUP($A85,'LA34'!$A$1:$BZ$190,'LA34'!AI$1,0)),0)))),".")</f>
        <v>0.06</v>
      </c>
      <c r="AL85" s="27">
        <f>IFERROR(
IF(INDEX!$H$16=1,(VLOOKUP($A85,'LA31'!$A$1:$BZ$190,'LA31'!AJ$1,0)),
IF(INDEX!$H$16=2,(VLOOKUP($A85,'LA32'!$A$1:$BZ$190,'LA32'!AJ$1,0)),
IF(INDEX!$H$16=3,(VLOOKUP($A85,'LA33'!$A$1:$BZ$190,'LA33'!AJ$1,0)),
IF(INDEX!$H$16=4,(VLOOKUP($A85,'LA34'!$A$1:$BZ$190,'LA34'!AJ$1,0)),0)))),".")</f>
        <v>0.08</v>
      </c>
      <c r="AM85" s="27">
        <f>IFERROR(
IF(INDEX!$H$16=1,(VLOOKUP($A85,'LA31'!$A$1:$BZ$190,'LA31'!AK$1,0)),
IF(INDEX!$H$16=2,(VLOOKUP($A85,'LA32'!$A$1:$BZ$190,'LA32'!AK$1,0)),
IF(INDEX!$H$16=3,(VLOOKUP($A85,'LA33'!$A$1:$BZ$190,'LA33'!AK$1,0)),
IF(INDEX!$H$16=4,(VLOOKUP($A85,'LA34'!$A$1:$BZ$190,'LA34'!AK$1,0)),0)))),".")</f>
        <v>0.08</v>
      </c>
      <c r="AN85" s="27" t="str">
        <f>IFERROR(
IF(INDEX!$H$16=1,(VLOOKUP($A85,'LA31'!$A$1:$BZ$190,'LA31'!AL$1,0)),
IF(INDEX!$H$16=2,(VLOOKUP($A85,'LA32'!$A$1:$BZ$190,'LA32'!AL$1,0)),
IF(INDEX!$H$16=3,(VLOOKUP($A85,'LA33'!$A$1:$BZ$190,'LA33'!AL$1,0)),
IF(INDEX!$H$16=4,(VLOOKUP($A85,'LA34'!$A$1:$BZ$190,'LA34'!AL$1,0)),0)))),".")</f>
        <v>x</v>
      </c>
      <c r="AO85" s="27">
        <f>IFERROR(
IF(INDEX!$H$16=1,(VLOOKUP($A85,'LA31'!$A$1:$BZ$190,'LA31'!AM$1,0)),
IF(INDEX!$H$16=2,(VLOOKUP($A85,'LA32'!$A$1:$BZ$190,'LA32'!AM$1,0)),
IF(INDEX!$H$16=3,(VLOOKUP($A85,'LA33'!$A$1:$BZ$190,'LA33'!AM$1,0)),
IF(INDEX!$H$16=4,(VLOOKUP($A85,'LA34'!$A$1:$BZ$190,'LA34'!AM$1,0)),0)))),".")</f>
        <v>0</v>
      </c>
      <c r="AP85" s="27" t="str">
        <f>IFERROR(
IF(INDEX!$H$16=1,(VLOOKUP($A85,'LA31'!$A$1:$BZ$190,'LA31'!AN$1,0)),
IF(INDEX!$H$16=2,(VLOOKUP($A85,'LA32'!$A$1:$BZ$190,'LA32'!AN$1,0)),
IF(INDEX!$H$16=3,(VLOOKUP($A85,'LA33'!$A$1:$BZ$190,'LA33'!AN$1,0)),
IF(INDEX!$H$16=4,(VLOOKUP($A85,'LA34'!$A$1:$BZ$190,'LA34'!AN$1,0)),0)))),".")</f>
        <v>x</v>
      </c>
      <c r="AQ85" s="27" t="str">
        <f>IFERROR(
IF(INDEX!$H$16=1,(VLOOKUP($A85,'LA31'!$A$1:$BZ$190,'LA31'!AO$1,0)),
IF(INDEX!$H$16=2,(VLOOKUP($A85,'LA32'!$A$1:$BZ$190,'LA32'!AO$1,0)),
IF(INDEX!$H$16=3,(VLOOKUP($A85,'LA33'!$A$1:$BZ$190,'LA33'!AO$1,0)),
IF(INDEX!$H$16=4,(VLOOKUP($A85,'LA34'!$A$1:$BZ$190,'LA34'!AO$1,0)),0)))),".")</f>
        <v>x</v>
      </c>
      <c r="AR85" s="27" t="str">
        <f>IFERROR(
IF(INDEX!$H$16=1,(VLOOKUP($A85,'LA31'!$A$1:$BZ$190,'LA31'!AP$1,0)),
IF(INDEX!$H$16=2,(VLOOKUP($A85,'LA32'!$A$1:$BZ$190,'LA32'!AP$1,0)),
IF(INDEX!$H$16=3,(VLOOKUP($A85,'LA33'!$A$1:$BZ$190,'LA33'!AP$1,0)),
IF(INDEX!$H$16=4,(VLOOKUP($A85,'LA34'!$A$1:$BZ$190,'LA34'!AP$1,0)),0)))),".")</f>
        <v>x</v>
      </c>
      <c r="AS85" s="27" t="str">
        <f>IFERROR(
IF(INDEX!$H$16=1,(VLOOKUP($A85,'LA31'!$A$1:$BZ$190,'LA31'!AQ$1,0)),
IF(INDEX!$H$16=2,(VLOOKUP($A85,'LA32'!$A$1:$BZ$190,'LA32'!AQ$1,0)),
IF(INDEX!$H$16=3,(VLOOKUP($A85,'LA33'!$A$1:$BZ$190,'LA33'!AQ$1,0)),
IF(INDEX!$H$16=4,(VLOOKUP($A85,'LA34'!$A$1:$BZ$190,'LA34'!AQ$1,0)),0)))),".")</f>
        <v>x</v>
      </c>
      <c r="AT85" s="27">
        <f>IFERROR(
IF(INDEX!$H$16=1,(VLOOKUP($A85,'LA31'!$A$1:$BZ$190,'LA31'!AR$1,0)),
IF(INDEX!$H$16=2,(VLOOKUP($A85,'LA32'!$A$1:$BZ$190,'LA32'!AR$1,0)),
IF(INDEX!$H$16=3,(VLOOKUP($A85,'LA33'!$A$1:$BZ$190,'LA33'!AR$1,0)),
IF(INDEX!$H$16=4,(VLOOKUP($A85,'LA34'!$A$1:$BZ$190,'LA34'!AR$1,0)),0)))),".")</f>
        <v>0.01</v>
      </c>
      <c r="AU85" s="27">
        <f>IFERROR(
IF(INDEX!$H$16=1,(VLOOKUP($A85,'LA31'!$A$1:$BZ$190,'LA31'!AS$1,0)),
IF(INDEX!$H$16=2,(VLOOKUP($A85,'LA32'!$A$1:$BZ$190,'LA32'!AS$1,0)),
IF(INDEX!$H$16=3,(VLOOKUP($A85,'LA33'!$A$1:$BZ$190,'LA33'!AS$1,0)),
IF(INDEX!$H$16=4,(VLOOKUP($A85,'LA34'!$A$1:$BZ$190,'LA34'!AS$1,0)),0)))),".")</f>
        <v>0.02</v>
      </c>
      <c r="AV85" s="27">
        <f>IFERROR(
IF(INDEX!$H$16=1,(VLOOKUP($A85,'LA31'!$A$1:$BZ$190,'LA31'!AT$1,0)),
IF(INDEX!$H$16=2,(VLOOKUP($A85,'LA32'!$A$1:$BZ$190,'LA32'!AT$1,0)),
IF(INDEX!$H$16=3,(VLOOKUP($A85,'LA33'!$A$1:$BZ$190,'LA33'!AT$1,0)),
IF(INDEX!$H$16=4,(VLOOKUP($A85,'LA34'!$A$1:$BZ$190,'LA34'!AT$1,0)),0)))),".")</f>
        <v>0.02</v>
      </c>
      <c r="AW85" s="27" t="str">
        <f>IFERROR(
IF(INDEX!$H$16=1,(VLOOKUP($A85,'LA31'!$A$1:$BZ$190,'LA31'!AU$1,0)),
IF(INDEX!$H$16=2,(VLOOKUP($A85,'LA32'!$A$1:$BZ$190,'LA32'!AU$1,0)),
IF(INDEX!$H$16=3,(VLOOKUP($A85,'LA33'!$A$1:$BZ$190,'LA33'!AU$1,0)),
IF(INDEX!$H$16=4,(VLOOKUP($A85,'LA34'!$A$1:$BZ$190,'LA34'!AU$1,0)),0)))),".")</f>
        <v>x</v>
      </c>
      <c r="AX85" s="27">
        <f>IFERROR(
IF(INDEX!$H$16=1,(VLOOKUP($A85,'LA31'!$A$1:$BZ$190,'LA31'!AV$1,0)),
IF(INDEX!$H$16=2,(VLOOKUP($A85,'LA32'!$A$1:$BZ$190,'LA32'!AV$1,0)),
IF(INDEX!$H$16=3,(VLOOKUP($A85,'LA33'!$A$1:$BZ$190,'LA33'!AV$1,0)),
IF(INDEX!$H$16=4,(VLOOKUP($A85,'LA34'!$A$1:$BZ$190,'LA34'!AV$1,0)),0)))),".")</f>
        <v>0.01</v>
      </c>
      <c r="AY85" s="27">
        <f>IFERROR(
IF(INDEX!$H$16=1,(VLOOKUP($A85,'LA31'!$A$1:$BZ$190,'LA31'!AW$1,0)),
IF(INDEX!$H$16=2,(VLOOKUP($A85,'LA32'!$A$1:$BZ$190,'LA32'!AW$1,0)),
IF(INDEX!$H$16=3,(VLOOKUP($A85,'LA33'!$A$1:$BZ$190,'LA33'!AW$1,0)),
IF(INDEX!$H$16=4,(VLOOKUP($A85,'LA34'!$A$1:$BZ$190,'LA34'!AW$1,0)),0)))),".")</f>
        <v>0.01</v>
      </c>
      <c r="AZ85" s="27" t="str">
        <f>IFERROR(
IF(INDEX!$H$16=1,(VLOOKUP($A85,'LA31'!$A$1:$BZ$190,'LA31'!AX$1,0)),
IF(INDEX!$H$16=2,(VLOOKUP($A85,'LA32'!$A$1:$BZ$190,'LA32'!AX$1,0)),
IF(INDEX!$H$16=3,(VLOOKUP($A85,'LA33'!$A$1:$BZ$190,'LA33'!AX$1,0)),
IF(INDEX!$H$16=4,(VLOOKUP($A85,'LA34'!$A$1:$BZ$190,'LA34'!AX$1,0)),0)))),".")</f>
        <v>x</v>
      </c>
      <c r="BA85" s="27" t="str">
        <f>IFERROR(
IF(INDEX!$H$16=1,(VLOOKUP($A85,'LA31'!$A$1:$BZ$190,'LA31'!AY$1,0)),
IF(INDEX!$H$16=2,(VLOOKUP($A85,'LA32'!$A$1:$BZ$190,'LA32'!AY$1,0)),
IF(INDEX!$H$16=3,(VLOOKUP($A85,'LA33'!$A$1:$BZ$190,'LA33'!AY$1,0)),
IF(INDEX!$H$16=4,(VLOOKUP($A85,'LA34'!$A$1:$BZ$190,'LA34'!AY$1,0)),0)))),".")</f>
        <v>x</v>
      </c>
      <c r="BB85" s="27" t="str">
        <f>IFERROR(
IF(INDEX!$H$16=1,(VLOOKUP($A85,'LA31'!$A$1:$BZ$190,'LA31'!AZ$1,0)),
IF(INDEX!$H$16=2,(VLOOKUP($A85,'LA32'!$A$1:$BZ$190,'LA32'!AZ$1,0)),
IF(INDEX!$H$16=3,(VLOOKUP($A85,'LA33'!$A$1:$BZ$190,'LA33'!AZ$1,0)),
IF(INDEX!$H$16=4,(VLOOKUP($A85,'LA34'!$A$1:$BZ$190,'LA34'!AZ$1,0)),0)))),".")</f>
        <v>x</v>
      </c>
      <c r="BC85" s="27" t="str">
        <f>IFERROR(
IF(INDEX!$H$16=1,(VLOOKUP($A85,'LA31'!$A$1:$BZ$190,'LA31'!BA$1,0)),
IF(INDEX!$H$16=2,(VLOOKUP($A85,'LA32'!$A$1:$BZ$190,'LA32'!BA$1,0)),
IF(INDEX!$H$16=3,(VLOOKUP($A85,'LA33'!$A$1:$BZ$190,'LA33'!BA$1,0)),
IF(INDEX!$H$16=4,(VLOOKUP($A85,'LA34'!$A$1:$BZ$190,'LA34'!BA$1,0)),0)))),".")</f>
        <v>x</v>
      </c>
      <c r="BD85" s="27" t="str">
        <f>IFERROR(
IF(INDEX!$H$16=1,(VLOOKUP($A85,'LA31'!$A$1:$BZ$190,'LA31'!BB$1,0)),
IF(INDEX!$H$16=2,(VLOOKUP($A85,'LA32'!$A$1:$BZ$190,'LA32'!BB$1,0)),
IF(INDEX!$H$16=3,(VLOOKUP($A85,'LA33'!$A$1:$BZ$190,'LA33'!BB$1,0)),
IF(INDEX!$H$16=4,(VLOOKUP($A85,'LA34'!$A$1:$BZ$190,'LA34'!BB$1,0)),0)))),".")</f>
        <v>x</v>
      </c>
      <c r="BE85" s="27">
        <f>IFERROR(
IF(INDEX!$H$16=1,(VLOOKUP($A85,'LA31'!$A$1:$BZ$190,'LA31'!BC$1,0)),
IF(INDEX!$H$16=2,(VLOOKUP($A85,'LA32'!$A$1:$BZ$190,'LA32'!BC$1,0)),
IF(INDEX!$H$16=3,(VLOOKUP($A85,'LA33'!$A$1:$BZ$190,'LA33'!BC$1,0)),
IF(INDEX!$H$16=4,(VLOOKUP($A85,'LA34'!$A$1:$BZ$190,'LA34'!BC$1,0)),0)))),".")</f>
        <v>0.01</v>
      </c>
      <c r="BF85" s="27">
        <f>IFERROR(
IF(INDEX!$H$16=1,(VLOOKUP($A85,'LA31'!$A$1:$BZ$190,'LA31'!BD$1,0)),
IF(INDEX!$H$16=2,(VLOOKUP($A85,'LA32'!$A$1:$BZ$190,'LA32'!BD$1,0)),
IF(INDEX!$H$16=3,(VLOOKUP($A85,'LA33'!$A$1:$BZ$190,'LA33'!BD$1,0)),
IF(INDEX!$H$16=4,(VLOOKUP($A85,'LA34'!$A$1:$BZ$190,'LA34'!BD$1,0)),0)))),".")</f>
        <v>0.03</v>
      </c>
      <c r="BG85" s="27">
        <f>IFERROR(
IF(INDEX!$H$16=1,(VLOOKUP($A85,'LA31'!$A$1:$BZ$190,'LA31'!BE$1,0)),
IF(INDEX!$H$16=2,(VLOOKUP($A85,'LA32'!$A$1:$BZ$190,'LA32'!BE$1,0)),
IF(INDEX!$H$16=3,(VLOOKUP($A85,'LA33'!$A$1:$BZ$190,'LA33'!BE$1,0)),
IF(INDEX!$H$16=4,(VLOOKUP($A85,'LA34'!$A$1:$BZ$190,'LA34'!BE$1,0)),0)))),".")</f>
        <v>0.02</v>
      </c>
      <c r="BH85" s="27">
        <f>IFERROR(
IF(INDEX!$H$16=1,(VLOOKUP($A85,'LA31'!$A$1:$BZ$190,'LA31'!BF$1,0)),
IF(INDEX!$H$16=2,(VLOOKUP($A85,'LA32'!$A$1:$BZ$190,'LA32'!BF$1,0)),
IF(INDEX!$H$16=3,(VLOOKUP($A85,'LA33'!$A$1:$BZ$190,'LA33'!BF$1,0)),
IF(INDEX!$H$16=4,(VLOOKUP($A85,'LA34'!$A$1:$BZ$190,'LA34'!BF$1,0)),0)))),".")</f>
        <v>0.02</v>
      </c>
      <c r="BI85" s="27">
        <f>IFERROR(
IF(INDEX!$H$16=1,(VLOOKUP($A85,'LA31'!$A$1:$BZ$190,'LA31'!BG$1,0)),
IF(INDEX!$H$16=2,(VLOOKUP($A85,'LA32'!$A$1:$BZ$190,'LA32'!BG$1,0)),
IF(INDEX!$H$16=3,(VLOOKUP($A85,'LA33'!$A$1:$BZ$190,'LA33'!BG$1,0)),
IF(INDEX!$H$16=4,(VLOOKUP($A85,'LA34'!$A$1:$BZ$190,'LA34'!BG$1,0)),0)))),".")</f>
        <v>0.11</v>
      </c>
      <c r="BJ85" s="27">
        <f>IFERROR(
IF(INDEX!$H$16=1,(VLOOKUP($A85,'LA31'!$A$1:$BZ$190,'LA31'!BH$1,0)),
IF(INDEX!$H$16=2,(VLOOKUP($A85,'LA32'!$A$1:$BZ$190,'LA32'!BH$1,0)),
IF(INDEX!$H$16=3,(VLOOKUP($A85,'LA33'!$A$1:$BZ$190,'LA33'!BH$1,0)),
IF(INDEX!$H$16=4,(VLOOKUP($A85,'LA34'!$A$1:$BZ$190,'LA34'!BH$1,0)),0)))),".")</f>
        <v>0.08</v>
      </c>
      <c r="BK85" s="27">
        <f>IFERROR(
IF(INDEX!$H$16=1,(VLOOKUP($A85,'LA31'!$A$1:$BZ$190,'LA31'!BI$1,0)),
IF(INDEX!$H$16=2,(VLOOKUP($A85,'LA32'!$A$1:$BZ$190,'LA32'!BI$1,0)),
IF(INDEX!$H$16=3,(VLOOKUP($A85,'LA33'!$A$1:$BZ$190,'LA33'!BI$1,0)),
IF(INDEX!$H$16=4,(VLOOKUP($A85,'LA34'!$A$1:$BZ$190,'LA34'!BI$1,0)),0)))),".")</f>
        <v>0.09</v>
      </c>
      <c r="BL85" s="27">
        <f>IFERROR(
IF(INDEX!$H$16=1,(VLOOKUP($A85,'LA31'!$A$1:$BZ$190,'LA31'!BJ$1,0)),
IF(INDEX!$H$16=2,(VLOOKUP($A85,'LA32'!$A$1:$BZ$190,'LA32'!BJ$1,0)),
IF(INDEX!$H$16=3,(VLOOKUP($A85,'LA33'!$A$1:$BZ$190,'LA33'!BJ$1,0)),
IF(INDEX!$H$16=4,(VLOOKUP($A85,'LA34'!$A$1:$BZ$190,'LA34'!BJ$1,0)),0)))),".")</f>
        <v>0.06</v>
      </c>
      <c r="BM85" s="27">
        <f>IFERROR(
IF(INDEX!$H$16=1,(VLOOKUP($A85,'LA31'!$A$1:$BZ$190,'LA31'!BK$1,0)),
IF(INDEX!$H$16=2,(VLOOKUP($A85,'LA32'!$A$1:$BZ$190,'LA32'!BK$1,0)),
IF(INDEX!$H$16=3,(VLOOKUP($A85,'LA33'!$A$1:$BZ$190,'LA33'!BK$1,0)),
IF(INDEX!$H$16=4,(VLOOKUP($A85,'LA34'!$A$1:$BZ$190,'LA34'!BK$1,0)),0)))),".")</f>
        <v>0.02</v>
      </c>
      <c r="BN85" s="27">
        <f>IFERROR(
IF(INDEX!$H$16=1,(VLOOKUP($A85,'LA31'!$A$1:$BZ$190,'LA31'!BL$1,0)),
IF(INDEX!$H$16=2,(VLOOKUP($A85,'LA32'!$A$1:$BZ$190,'LA32'!BL$1,0)),
IF(INDEX!$H$16=3,(VLOOKUP($A85,'LA33'!$A$1:$BZ$190,'LA33'!BL$1,0)),
IF(INDEX!$H$16=4,(VLOOKUP($A85,'LA34'!$A$1:$BZ$190,'LA34'!BL$1,0)),0)))),".")</f>
        <v>0.03</v>
      </c>
      <c r="BO85" s="27">
        <f>IFERROR(
IF(INDEX!$H$16=1,(VLOOKUP($A85,'LA31'!$A$1:$BZ$190,'LA31'!BM$1,0)),
IF(INDEX!$H$16=2,(VLOOKUP($A85,'LA32'!$A$1:$BZ$190,'LA32'!BM$1,0)),
IF(INDEX!$H$16=3,(VLOOKUP($A85,'LA33'!$A$1:$BZ$190,'LA33'!BM$1,0)),
IF(INDEX!$H$16=4,(VLOOKUP($A85,'LA34'!$A$1:$BZ$190,'LA34'!BM$1,0)),0)))),".")</f>
        <v>0.03</v>
      </c>
      <c r="BP85" s="27">
        <f>IFERROR(
IF(INDEX!$H$16=1,(VLOOKUP($A85,'LA31'!$A$1:$BZ$190,'LA31'!BN$1,0)),
IF(INDEX!$H$16=2,(VLOOKUP($A85,'LA32'!$A$1:$BZ$190,'LA32'!BN$1,0)),
IF(INDEX!$H$16=3,(VLOOKUP($A85,'LA33'!$A$1:$BZ$190,'LA33'!BN$1,0)),
IF(INDEX!$H$16=4,(VLOOKUP($A85,'LA34'!$A$1:$BZ$190,'LA34'!BN$1,0)),0)))),".")</f>
        <v>0.02</v>
      </c>
      <c r="BQ85" s="27">
        <f>IFERROR(
IF(INDEX!$H$16=1,(VLOOKUP($A85,'LA31'!$A$1:$BZ$190,'LA31'!BO$1,0)),
IF(INDEX!$H$16=2,(VLOOKUP($A85,'LA32'!$A$1:$BZ$190,'LA32'!BO$1,0)),
IF(INDEX!$H$16=3,(VLOOKUP($A85,'LA33'!$A$1:$BZ$190,'LA33'!BO$1,0)),
IF(INDEX!$H$16=4,(VLOOKUP($A85,'LA34'!$A$1:$BZ$190,'LA34'!BO$1,0)),0)))),".")</f>
        <v>0.02</v>
      </c>
    </row>
    <row r="86" spans="1:69" x14ac:dyDescent="0.2">
      <c r="A86" s="7">
        <v>208</v>
      </c>
      <c r="B86" s="13" t="s">
        <v>196</v>
      </c>
      <c r="C86" s="96" t="s">
        <v>122</v>
      </c>
      <c r="D86" s="26">
        <f>IFERROR(
IF(INDEX!$H$16=1,(VLOOKUP($A86,'LA31'!$A$1:$BZ$190,'LA31'!B$1,0)),
IF(INDEX!$H$16=2,(VLOOKUP($A86,'LA32'!$A$1:$BZ$190,'LA32'!B$1,0)),
IF(INDEX!$H$16=3,(VLOOKUP($A86,'LA33'!$A$1:$BZ$190,'LA33'!B$1,0)),
IF(INDEX!$H$16=4,(VLOOKUP($A86,'LA34'!$A$1:$BZ$190,'LA34'!B$1,0)),0)))),".")</f>
        <v>590</v>
      </c>
      <c r="E86" s="26">
        <f>IFERROR(
IF(INDEX!$H$16=1,(VLOOKUP($A86,'LA31'!$A$1:$BZ$190,'LA31'!C$1,0)),
IF(INDEX!$H$16=2,(VLOOKUP($A86,'LA32'!$A$1:$BZ$190,'LA32'!C$1,0)),
IF(INDEX!$H$16=3,(VLOOKUP($A86,'LA33'!$A$1:$BZ$190,'LA33'!C$1,0)),
IF(INDEX!$H$16=4,(VLOOKUP($A86,'LA34'!$A$1:$BZ$190,'LA34'!C$1,0)),0)))),".")</f>
        <v>1250</v>
      </c>
      <c r="F86" s="26">
        <f>IFERROR(
IF(INDEX!$H$16=1,(VLOOKUP($A86,'LA31'!$A$1:$BZ$190,'LA31'!D$1,0)),
IF(INDEX!$H$16=2,(VLOOKUP($A86,'LA32'!$A$1:$BZ$190,'LA32'!D$1,0)),
IF(INDEX!$H$16=3,(VLOOKUP($A86,'LA33'!$A$1:$BZ$190,'LA33'!D$1,0)),
IF(INDEX!$H$16=4,(VLOOKUP($A86,'LA34'!$A$1:$BZ$190,'LA34'!D$1,0)),0)))),".")</f>
        <v>1840</v>
      </c>
      <c r="G86" s="27">
        <f>IFERROR(
IF(INDEX!$H$16=1,(VLOOKUP($A86,'LA31'!$A$1:$BZ$190,'LA31'!E$1,0)),
IF(INDEX!$H$16=2,(VLOOKUP($A86,'LA32'!$A$1:$BZ$190,'LA32'!E$1,0)),
IF(INDEX!$H$16=3,(VLOOKUP($A86,'LA33'!$A$1:$BZ$190,'LA33'!E$1,0)),
IF(INDEX!$H$16=4,(VLOOKUP($A86,'LA34'!$A$1:$BZ$190,'LA34'!E$1,0)),0)))),".")</f>
        <v>0.89</v>
      </c>
      <c r="H86" s="27">
        <f>IFERROR(
IF(INDEX!$H$16=1,(VLOOKUP($A86,'LA31'!$A$1:$BZ$190,'LA31'!F$1,0)),
IF(INDEX!$H$16=2,(VLOOKUP($A86,'LA32'!$A$1:$BZ$190,'LA32'!F$1,0)),
IF(INDEX!$H$16=3,(VLOOKUP($A86,'LA33'!$A$1:$BZ$190,'LA33'!F$1,0)),
IF(INDEX!$H$16=4,(VLOOKUP($A86,'LA34'!$A$1:$BZ$190,'LA34'!F$1,0)),0)))),".")</f>
        <v>0.91</v>
      </c>
      <c r="I86" s="27">
        <f>IFERROR(
IF(INDEX!$H$16=1,(VLOOKUP($A86,'LA31'!$A$1:$BZ$190,'LA31'!G$1,0)),
IF(INDEX!$H$16=2,(VLOOKUP($A86,'LA32'!$A$1:$BZ$190,'LA32'!G$1,0)),
IF(INDEX!$H$16=3,(VLOOKUP($A86,'LA33'!$A$1:$BZ$190,'LA33'!G$1,0)),
IF(INDEX!$H$16=4,(VLOOKUP($A86,'LA34'!$A$1:$BZ$190,'LA34'!G$1,0)),0)))),".")</f>
        <v>0.91</v>
      </c>
      <c r="J86" s="27">
        <f>IFERROR(
IF(INDEX!$H$16=1,(VLOOKUP($A86,'LA31'!$A$1:$BZ$190,'LA31'!H$1,0)),
IF(INDEX!$H$16=2,(VLOOKUP($A86,'LA32'!$A$1:$BZ$190,'LA32'!H$1,0)),
IF(INDEX!$H$16=3,(VLOOKUP($A86,'LA33'!$A$1:$BZ$190,'LA33'!H$1,0)),
IF(INDEX!$H$16=4,(VLOOKUP($A86,'LA34'!$A$1:$BZ$190,'LA34'!H$1,0)),0)))),".")</f>
        <v>0.88</v>
      </c>
      <c r="K86" s="27">
        <f>IFERROR(
IF(INDEX!$H$16=1,(VLOOKUP($A86,'LA31'!$A$1:$BZ$190,'LA31'!I$1,0)),
IF(INDEX!$H$16=2,(VLOOKUP($A86,'LA32'!$A$1:$BZ$190,'LA32'!I$1,0)),
IF(INDEX!$H$16=3,(VLOOKUP($A86,'LA33'!$A$1:$BZ$190,'LA33'!I$1,0)),
IF(INDEX!$H$16=4,(VLOOKUP($A86,'LA34'!$A$1:$BZ$190,'LA34'!I$1,0)),0)))),".")</f>
        <v>0.91</v>
      </c>
      <c r="L86" s="27">
        <f>IFERROR(
IF(INDEX!$H$16=1,(VLOOKUP($A86,'LA31'!$A$1:$BZ$190,'LA31'!J$1,0)),
IF(INDEX!$H$16=2,(VLOOKUP($A86,'LA32'!$A$1:$BZ$190,'LA32'!J$1,0)),
IF(INDEX!$H$16=3,(VLOOKUP($A86,'LA33'!$A$1:$BZ$190,'LA33'!J$1,0)),
IF(INDEX!$H$16=4,(VLOOKUP($A86,'LA34'!$A$1:$BZ$190,'LA34'!J$1,0)),0)))),".")</f>
        <v>0.9</v>
      </c>
      <c r="M86" s="27">
        <f>IFERROR(
IF(INDEX!$H$16=1,(VLOOKUP($A86,'LA31'!$A$1:$BZ$190,'LA31'!K$1,0)),
IF(INDEX!$H$16=2,(VLOOKUP($A86,'LA32'!$A$1:$BZ$190,'LA32'!K$1,0)),
IF(INDEX!$H$16=3,(VLOOKUP($A86,'LA33'!$A$1:$BZ$190,'LA33'!K$1,0)),
IF(INDEX!$H$16=4,(VLOOKUP($A86,'LA34'!$A$1:$BZ$190,'LA34'!K$1,0)),0)))),".")</f>
        <v>0.36</v>
      </c>
      <c r="N86" s="27">
        <f>IFERROR(
IF(INDEX!$H$16=1,(VLOOKUP($A86,'LA31'!$A$1:$BZ$190,'LA31'!L$1,0)),
IF(INDEX!$H$16=2,(VLOOKUP($A86,'LA32'!$A$1:$BZ$190,'LA32'!L$1,0)),
IF(INDEX!$H$16=3,(VLOOKUP($A86,'LA33'!$A$1:$BZ$190,'LA33'!L$1,0)),
IF(INDEX!$H$16=4,(VLOOKUP($A86,'LA34'!$A$1:$BZ$190,'LA34'!L$1,0)),0)))),".")</f>
        <v>0.24</v>
      </c>
      <c r="O86" s="27">
        <f>IFERROR(
IF(INDEX!$H$16=1,(VLOOKUP($A86,'LA31'!$A$1:$BZ$190,'LA31'!M$1,0)),
IF(INDEX!$H$16=2,(VLOOKUP($A86,'LA32'!$A$1:$BZ$190,'LA32'!M$1,0)),
IF(INDEX!$H$16=3,(VLOOKUP($A86,'LA33'!$A$1:$BZ$190,'LA33'!M$1,0)),
IF(INDEX!$H$16=4,(VLOOKUP($A86,'LA34'!$A$1:$BZ$190,'LA34'!M$1,0)),0)))),".")</f>
        <v>0.28000000000000003</v>
      </c>
      <c r="P86" s="27">
        <f>IFERROR(
IF(INDEX!$H$16=1,(VLOOKUP($A86,'LA31'!$A$1:$BZ$190,'LA31'!N$1,0)),
IF(INDEX!$H$16=2,(VLOOKUP($A86,'LA32'!$A$1:$BZ$190,'LA32'!N$1,0)),
IF(INDEX!$H$16=3,(VLOOKUP($A86,'LA33'!$A$1:$BZ$190,'LA33'!N$1,0)),
IF(INDEX!$H$16=4,(VLOOKUP($A86,'LA34'!$A$1:$BZ$190,'LA34'!N$1,0)),0)))),".")</f>
        <v>0</v>
      </c>
      <c r="Q86" s="27" t="str">
        <f>IFERROR(
IF(INDEX!$H$16=1,(VLOOKUP($A86,'LA31'!$A$1:$BZ$190,'LA31'!O$1,0)),
IF(INDEX!$H$16=2,(VLOOKUP($A86,'LA32'!$A$1:$BZ$190,'LA32'!O$1,0)),
IF(INDEX!$H$16=3,(VLOOKUP($A86,'LA33'!$A$1:$BZ$190,'LA33'!O$1,0)),
IF(INDEX!$H$16=4,(VLOOKUP($A86,'LA34'!$A$1:$BZ$190,'LA34'!O$1,0)),0)))),".")</f>
        <v>x</v>
      </c>
      <c r="R86" s="27" t="str">
        <f>IFERROR(
IF(INDEX!$H$16=1,(VLOOKUP($A86,'LA31'!$A$1:$BZ$190,'LA31'!P$1,0)),
IF(INDEX!$H$16=2,(VLOOKUP($A86,'LA32'!$A$1:$BZ$190,'LA32'!P$1,0)),
IF(INDEX!$H$16=3,(VLOOKUP($A86,'LA33'!$A$1:$BZ$190,'LA33'!P$1,0)),
IF(INDEX!$H$16=4,(VLOOKUP($A86,'LA34'!$A$1:$BZ$190,'LA34'!P$1,0)),0)))),".")</f>
        <v>x</v>
      </c>
      <c r="S86" s="27">
        <f>IFERROR(
IF(INDEX!$H$16=1,(VLOOKUP($A86,'LA31'!$A$1:$BZ$190,'LA31'!Q$1,0)),
IF(INDEX!$H$16=2,(VLOOKUP($A86,'LA32'!$A$1:$BZ$190,'LA32'!Q$1,0)),
IF(INDEX!$H$16=3,(VLOOKUP($A86,'LA33'!$A$1:$BZ$190,'LA33'!Q$1,0)),
IF(INDEX!$H$16=4,(VLOOKUP($A86,'LA34'!$A$1:$BZ$190,'LA34'!Q$1,0)),0)))),".")</f>
        <v>0.02</v>
      </c>
      <c r="T86" s="27">
        <f>IFERROR(
IF(INDEX!$H$16=1,(VLOOKUP($A86,'LA31'!$A$1:$BZ$190,'LA31'!R$1,0)),
IF(INDEX!$H$16=2,(VLOOKUP($A86,'LA32'!$A$1:$BZ$190,'LA32'!R$1,0)),
IF(INDEX!$H$16=3,(VLOOKUP($A86,'LA33'!$A$1:$BZ$190,'LA33'!R$1,0)),
IF(INDEX!$H$16=4,(VLOOKUP($A86,'LA34'!$A$1:$BZ$190,'LA34'!R$1,0)),0)))),".")</f>
        <v>0.01</v>
      </c>
      <c r="U86" s="27">
        <f>IFERROR(
IF(INDEX!$H$16=1,(VLOOKUP($A86,'LA31'!$A$1:$BZ$190,'LA31'!S$1,0)),
IF(INDEX!$H$16=2,(VLOOKUP($A86,'LA32'!$A$1:$BZ$190,'LA32'!S$1,0)),
IF(INDEX!$H$16=3,(VLOOKUP($A86,'LA33'!$A$1:$BZ$190,'LA33'!S$1,0)),
IF(INDEX!$H$16=4,(VLOOKUP($A86,'LA34'!$A$1:$BZ$190,'LA34'!S$1,0)),0)))),".")</f>
        <v>0.01</v>
      </c>
      <c r="V86" s="27">
        <f>IFERROR(
IF(INDEX!$H$16=1,(VLOOKUP($A86,'LA31'!$A$1:$BZ$190,'LA31'!T$1,0)),
IF(INDEX!$H$16=2,(VLOOKUP($A86,'LA32'!$A$1:$BZ$190,'LA32'!T$1,0)),
IF(INDEX!$H$16=3,(VLOOKUP($A86,'LA33'!$A$1:$BZ$190,'LA33'!T$1,0)),
IF(INDEX!$H$16=4,(VLOOKUP($A86,'LA34'!$A$1:$BZ$190,'LA34'!T$1,0)),0)))),".")</f>
        <v>0.38</v>
      </c>
      <c r="W86" s="27">
        <f>IFERROR(
IF(INDEX!$H$16=1,(VLOOKUP($A86,'LA31'!$A$1:$BZ$190,'LA31'!U$1,0)),
IF(INDEX!$H$16=2,(VLOOKUP($A86,'LA32'!$A$1:$BZ$190,'LA32'!U$1,0)),
IF(INDEX!$H$16=3,(VLOOKUP($A86,'LA33'!$A$1:$BZ$190,'LA33'!U$1,0)),
IF(INDEX!$H$16=4,(VLOOKUP($A86,'LA34'!$A$1:$BZ$190,'LA34'!U$1,0)),0)))),".")</f>
        <v>0.52</v>
      </c>
      <c r="X86" s="27">
        <f>IFERROR(
IF(INDEX!$H$16=1,(VLOOKUP($A86,'LA31'!$A$1:$BZ$190,'LA31'!V$1,0)),
IF(INDEX!$H$16=2,(VLOOKUP($A86,'LA32'!$A$1:$BZ$190,'LA32'!V$1,0)),
IF(INDEX!$H$16=3,(VLOOKUP($A86,'LA33'!$A$1:$BZ$190,'LA33'!V$1,0)),
IF(INDEX!$H$16=4,(VLOOKUP($A86,'LA34'!$A$1:$BZ$190,'LA34'!V$1,0)),0)))),".")</f>
        <v>0.48</v>
      </c>
      <c r="Y86" s="27">
        <f>IFERROR(
IF(INDEX!$H$16=1,(VLOOKUP($A86,'LA31'!$A$1:$BZ$190,'LA31'!W$1,0)),
IF(INDEX!$H$16=2,(VLOOKUP($A86,'LA32'!$A$1:$BZ$190,'LA32'!W$1,0)),
IF(INDEX!$H$16=3,(VLOOKUP($A86,'LA33'!$A$1:$BZ$190,'LA33'!W$1,0)),
IF(INDEX!$H$16=4,(VLOOKUP($A86,'LA34'!$A$1:$BZ$190,'LA34'!W$1,0)),0)))),".")</f>
        <v>0.12</v>
      </c>
      <c r="Z86" s="27">
        <f>IFERROR(
IF(INDEX!$H$16=1,(VLOOKUP($A86,'LA31'!$A$1:$BZ$190,'LA31'!X$1,0)),
IF(INDEX!$H$16=2,(VLOOKUP($A86,'LA32'!$A$1:$BZ$190,'LA32'!X$1,0)),
IF(INDEX!$H$16=3,(VLOOKUP($A86,'LA33'!$A$1:$BZ$190,'LA33'!X$1,0)),
IF(INDEX!$H$16=4,(VLOOKUP($A86,'LA34'!$A$1:$BZ$190,'LA34'!X$1,0)),0)))),".")</f>
        <v>0.13</v>
      </c>
      <c r="AA86" s="27">
        <f>IFERROR(
IF(INDEX!$H$16=1,(VLOOKUP($A86,'LA31'!$A$1:$BZ$190,'LA31'!Y$1,0)),
IF(INDEX!$H$16=2,(VLOOKUP($A86,'LA32'!$A$1:$BZ$190,'LA32'!Y$1,0)),
IF(INDEX!$H$16=3,(VLOOKUP($A86,'LA33'!$A$1:$BZ$190,'LA33'!Y$1,0)),
IF(INDEX!$H$16=4,(VLOOKUP($A86,'LA34'!$A$1:$BZ$190,'LA34'!Y$1,0)),0)))),".")</f>
        <v>0.13</v>
      </c>
      <c r="AB86" s="27">
        <f>IFERROR(
IF(INDEX!$H$16=1,(VLOOKUP($A86,'LA31'!$A$1:$BZ$190,'LA31'!Z$1,0)),
IF(INDEX!$H$16=2,(VLOOKUP($A86,'LA32'!$A$1:$BZ$190,'LA32'!Z$1,0)),
IF(INDEX!$H$16=3,(VLOOKUP($A86,'LA33'!$A$1:$BZ$190,'LA33'!Z$1,0)),
IF(INDEX!$H$16=4,(VLOOKUP($A86,'LA34'!$A$1:$BZ$190,'LA34'!Z$1,0)),0)))),".")</f>
        <v>0</v>
      </c>
      <c r="AC86" s="27">
        <f>IFERROR(
IF(INDEX!$H$16=1,(VLOOKUP($A86,'LA31'!$A$1:$BZ$190,'LA31'!AA$1,0)),
IF(INDEX!$H$16=2,(VLOOKUP($A86,'LA32'!$A$1:$BZ$190,'LA32'!AA$1,0)),
IF(INDEX!$H$16=3,(VLOOKUP($A86,'LA33'!$A$1:$BZ$190,'LA33'!AA$1,0)),
IF(INDEX!$H$16=4,(VLOOKUP($A86,'LA34'!$A$1:$BZ$190,'LA34'!AA$1,0)),0)))),".")</f>
        <v>0</v>
      </c>
      <c r="AD86" s="27">
        <f>IFERROR(
IF(INDEX!$H$16=1,(VLOOKUP($A86,'LA31'!$A$1:$BZ$190,'LA31'!AB$1,0)),
IF(INDEX!$H$16=2,(VLOOKUP($A86,'LA32'!$A$1:$BZ$190,'LA32'!AB$1,0)),
IF(INDEX!$H$16=3,(VLOOKUP($A86,'LA33'!$A$1:$BZ$190,'LA33'!AB$1,0)),
IF(INDEX!$H$16=4,(VLOOKUP($A86,'LA34'!$A$1:$BZ$190,'LA34'!AB$1,0)),0)))),".")</f>
        <v>0</v>
      </c>
      <c r="AE86" s="27">
        <f>IFERROR(
IF(INDEX!$H$16=1,(VLOOKUP($A86,'LA31'!$A$1:$BZ$190,'LA31'!AC$1,0)),
IF(INDEX!$H$16=2,(VLOOKUP($A86,'LA32'!$A$1:$BZ$190,'LA32'!AC$1,0)),
IF(INDEX!$H$16=3,(VLOOKUP($A86,'LA33'!$A$1:$BZ$190,'LA33'!AC$1,0)),
IF(INDEX!$H$16=4,(VLOOKUP($A86,'LA34'!$A$1:$BZ$190,'LA34'!AC$1,0)),0)))),".")</f>
        <v>0</v>
      </c>
      <c r="AF86" s="27">
        <f>IFERROR(
IF(INDEX!$H$16=1,(VLOOKUP($A86,'LA31'!$A$1:$BZ$190,'LA31'!AD$1,0)),
IF(INDEX!$H$16=2,(VLOOKUP($A86,'LA32'!$A$1:$BZ$190,'LA32'!AD$1,0)),
IF(INDEX!$H$16=3,(VLOOKUP($A86,'LA33'!$A$1:$BZ$190,'LA33'!AD$1,0)),
IF(INDEX!$H$16=4,(VLOOKUP($A86,'LA34'!$A$1:$BZ$190,'LA34'!AD$1,0)),0)))),".")</f>
        <v>0</v>
      </c>
      <c r="AG86" s="27">
        <f>IFERROR(
IF(INDEX!$H$16=1,(VLOOKUP($A86,'LA31'!$A$1:$BZ$190,'LA31'!AE$1,0)),
IF(INDEX!$H$16=2,(VLOOKUP($A86,'LA32'!$A$1:$BZ$190,'LA32'!AE$1,0)),
IF(INDEX!$H$16=3,(VLOOKUP($A86,'LA33'!$A$1:$BZ$190,'LA33'!AE$1,0)),
IF(INDEX!$H$16=4,(VLOOKUP($A86,'LA34'!$A$1:$BZ$190,'LA34'!AE$1,0)),0)))),".")</f>
        <v>0</v>
      </c>
      <c r="AH86" s="27">
        <f>IFERROR(
IF(INDEX!$H$16=1,(VLOOKUP($A86,'LA31'!$A$1:$BZ$190,'LA31'!AF$1,0)),
IF(INDEX!$H$16=2,(VLOOKUP($A86,'LA32'!$A$1:$BZ$190,'LA32'!AF$1,0)),
IF(INDEX!$H$16=3,(VLOOKUP($A86,'LA33'!$A$1:$BZ$190,'LA33'!AF$1,0)),
IF(INDEX!$H$16=4,(VLOOKUP($A86,'LA34'!$A$1:$BZ$190,'LA34'!AF$1,0)),0)))),".")</f>
        <v>0</v>
      </c>
      <c r="AI86" s="27">
        <f>IFERROR(
IF(INDEX!$H$16=1,(VLOOKUP($A86,'LA31'!$A$1:$BZ$190,'LA31'!AG$1,0)),
IF(INDEX!$H$16=2,(VLOOKUP($A86,'LA32'!$A$1:$BZ$190,'LA32'!AG$1,0)),
IF(INDEX!$H$16=3,(VLOOKUP($A86,'LA33'!$A$1:$BZ$190,'LA33'!AG$1,0)),
IF(INDEX!$H$16=4,(VLOOKUP($A86,'LA34'!$A$1:$BZ$190,'LA34'!AG$1,0)),0)))),".")</f>
        <v>0</v>
      </c>
      <c r="AJ86" s="27">
        <f>IFERROR(
IF(INDEX!$H$16=1,(VLOOKUP($A86,'LA31'!$A$1:$BZ$190,'LA31'!AH$1,0)),
IF(INDEX!$H$16=2,(VLOOKUP($A86,'LA32'!$A$1:$BZ$190,'LA32'!AH$1,0)),
IF(INDEX!$H$16=3,(VLOOKUP($A86,'LA33'!$A$1:$BZ$190,'LA33'!AH$1,0)),
IF(INDEX!$H$16=4,(VLOOKUP($A86,'LA34'!$A$1:$BZ$190,'LA34'!AH$1,0)),0)))),".")</f>
        <v>0</v>
      </c>
      <c r="AK86" s="27">
        <f>IFERROR(
IF(INDEX!$H$16=1,(VLOOKUP($A86,'LA31'!$A$1:$BZ$190,'LA31'!AI$1,0)),
IF(INDEX!$H$16=2,(VLOOKUP($A86,'LA32'!$A$1:$BZ$190,'LA32'!AI$1,0)),
IF(INDEX!$H$16=3,(VLOOKUP($A86,'LA33'!$A$1:$BZ$190,'LA33'!AI$1,0)),
IF(INDEX!$H$16=4,(VLOOKUP($A86,'LA34'!$A$1:$BZ$190,'LA34'!AI$1,0)),0)))),".")</f>
        <v>0.02</v>
      </c>
      <c r="AL86" s="27">
        <f>IFERROR(
IF(INDEX!$H$16=1,(VLOOKUP($A86,'LA31'!$A$1:$BZ$190,'LA31'!AJ$1,0)),
IF(INDEX!$H$16=2,(VLOOKUP($A86,'LA32'!$A$1:$BZ$190,'LA32'!AJ$1,0)),
IF(INDEX!$H$16=3,(VLOOKUP($A86,'LA33'!$A$1:$BZ$190,'LA33'!AJ$1,0)),
IF(INDEX!$H$16=4,(VLOOKUP($A86,'LA34'!$A$1:$BZ$190,'LA34'!AJ$1,0)),0)))),".")</f>
        <v>0.01</v>
      </c>
      <c r="AM86" s="27">
        <f>IFERROR(
IF(INDEX!$H$16=1,(VLOOKUP($A86,'LA31'!$A$1:$BZ$190,'LA31'!AK$1,0)),
IF(INDEX!$H$16=2,(VLOOKUP($A86,'LA32'!$A$1:$BZ$190,'LA32'!AK$1,0)),
IF(INDEX!$H$16=3,(VLOOKUP($A86,'LA33'!$A$1:$BZ$190,'LA33'!AK$1,0)),
IF(INDEX!$H$16=4,(VLOOKUP($A86,'LA34'!$A$1:$BZ$190,'LA34'!AK$1,0)),0)))),".")</f>
        <v>0.02</v>
      </c>
      <c r="AN86" s="27">
        <f>IFERROR(
IF(INDEX!$H$16=1,(VLOOKUP($A86,'LA31'!$A$1:$BZ$190,'LA31'!AL$1,0)),
IF(INDEX!$H$16=2,(VLOOKUP($A86,'LA32'!$A$1:$BZ$190,'LA32'!AL$1,0)),
IF(INDEX!$H$16=3,(VLOOKUP($A86,'LA33'!$A$1:$BZ$190,'LA33'!AL$1,0)),
IF(INDEX!$H$16=4,(VLOOKUP($A86,'LA34'!$A$1:$BZ$190,'LA34'!AL$1,0)),0)))),".")</f>
        <v>0</v>
      </c>
      <c r="AO86" s="27">
        <f>IFERROR(
IF(INDEX!$H$16=1,(VLOOKUP($A86,'LA31'!$A$1:$BZ$190,'LA31'!AM$1,0)),
IF(INDEX!$H$16=2,(VLOOKUP($A86,'LA32'!$A$1:$BZ$190,'LA32'!AM$1,0)),
IF(INDEX!$H$16=3,(VLOOKUP($A86,'LA33'!$A$1:$BZ$190,'LA33'!AM$1,0)),
IF(INDEX!$H$16=4,(VLOOKUP($A86,'LA34'!$A$1:$BZ$190,'LA34'!AM$1,0)),0)))),".")</f>
        <v>0</v>
      </c>
      <c r="AP86" s="27">
        <f>IFERROR(
IF(INDEX!$H$16=1,(VLOOKUP($A86,'LA31'!$A$1:$BZ$190,'LA31'!AN$1,0)),
IF(INDEX!$H$16=2,(VLOOKUP($A86,'LA32'!$A$1:$BZ$190,'LA32'!AN$1,0)),
IF(INDEX!$H$16=3,(VLOOKUP($A86,'LA33'!$A$1:$BZ$190,'LA33'!AN$1,0)),
IF(INDEX!$H$16=4,(VLOOKUP($A86,'LA34'!$A$1:$BZ$190,'LA34'!AN$1,0)),0)))),".")</f>
        <v>0</v>
      </c>
      <c r="AQ86" s="27" t="str">
        <f>IFERROR(
IF(INDEX!$H$16=1,(VLOOKUP($A86,'LA31'!$A$1:$BZ$190,'LA31'!AO$1,0)),
IF(INDEX!$H$16=2,(VLOOKUP($A86,'LA32'!$A$1:$BZ$190,'LA32'!AO$1,0)),
IF(INDEX!$H$16=3,(VLOOKUP($A86,'LA33'!$A$1:$BZ$190,'LA33'!AO$1,0)),
IF(INDEX!$H$16=4,(VLOOKUP($A86,'LA34'!$A$1:$BZ$190,'LA34'!AO$1,0)),0)))),".")</f>
        <v>x</v>
      </c>
      <c r="AR86" s="27" t="str">
        <f>IFERROR(
IF(INDEX!$H$16=1,(VLOOKUP($A86,'LA31'!$A$1:$BZ$190,'LA31'!AP$1,0)),
IF(INDEX!$H$16=2,(VLOOKUP($A86,'LA32'!$A$1:$BZ$190,'LA32'!AP$1,0)),
IF(INDEX!$H$16=3,(VLOOKUP($A86,'LA33'!$A$1:$BZ$190,'LA33'!AP$1,0)),
IF(INDEX!$H$16=4,(VLOOKUP($A86,'LA34'!$A$1:$BZ$190,'LA34'!AP$1,0)),0)))),".")</f>
        <v>x</v>
      </c>
      <c r="AS86" s="27" t="str">
        <f>IFERROR(
IF(INDEX!$H$16=1,(VLOOKUP($A86,'LA31'!$A$1:$BZ$190,'LA31'!AQ$1,0)),
IF(INDEX!$H$16=2,(VLOOKUP($A86,'LA32'!$A$1:$BZ$190,'LA32'!AQ$1,0)),
IF(INDEX!$H$16=3,(VLOOKUP($A86,'LA33'!$A$1:$BZ$190,'LA33'!AQ$1,0)),
IF(INDEX!$H$16=4,(VLOOKUP($A86,'LA34'!$A$1:$BZ$190,'LA34'!AQ$1,0)),0)))),".")</f>
        <v>x</v>
      </c>
      <c r="AT86" s="27" t="str">
        <f>IFERROR(
IF(INDEX!$H$16=1,(VLOOKUP($A86,'LA31'!$A$1:$BZ$190,'LA31'!AR$1,0)),
IF(INDEX!$H$16=2,(VLOOKUP($A86,'LA32'!$A$1:$BZ$190,'LA32'!AR$1,0)),
IF(INDEX!$H$16=3,(VLOOKUP($A86,'LA33'!$A$1:$BZ$190,'LA33'!AR$1,0)),
IF(INDEX!$H$16=4,(VLOOKUP($A86,'LA34'!$A$1:$BZ$190,'LA34'!AR$1,0)),0)))),".")</f>
        <v>x</v>
      </c>
      <c r="AU86" s="27" t="str">
        <f>IFERROR(
IF(INDEX!$H$16=1,(VLOOKUP($A86,'LA31'!$A$1:$BZ$190,'LA31'!AS$1,0)),
IF(INDEX!$H$16=2,(VLOOKUP($A86,'LA32'!$A$1:$BZ$190,'LA32'!AS$1,0)),
IF(INDEX!$H$16=3,(VLOOKUP($A86,'LA33'!$A$1:$BZ$190,'LA33'!AS$1,0)),
IF(INDEX!$H$16=4,(VLOOKUP($A86,'LA34'!$A$1:$BZ$190,'LA34'!AS$1,0)),0)))),".")</f>
        <v>x</v>
      </c>
      <c r="AV86" s="27" t="str">
        <f>IFERROR(
IF(INDEX!$H$16=1,(VLOOKUP($A86,'LA31'!$A$1:$BZ$190,'LA31'!AT$1,0)),
IF(INDEX!$H$16=2,(VLOOKUP($A86,'LA32'!$A$1:$BZ$190,'LA32'!AT$1,0)),
IF(INDEX!$H$16=3,(VLOOKUP($A86,'LA33'!$A$1:$BZ$190,'LA33'!AT$1,0)),
IF(INDEX!$H$16=4,(VLOOKUP($A86,'LA34'!$A$1:$BZ$190,'LA34'!AT$1,0)),0)))),".")</f>
        <v>x</v>
      </c>
      <c r="AW86" s="27" t="str">
        <f>IFERROR(
IF(INDEX!$H$16=1,(VLOOKUP($A86,'LA31'!$A$1:$BZ$190,'LA31'!AU$1,0)),
IF(INDEX!$H$16=2,(VLOOKUP($A86,'LA32'!$A$1:$BZ$190,'LA32'!AU$1,0)),
IF(INDEX!$H$16=3,(VLOOKUP($A86,'LA33'!$A$1:$BZ$190,'LA33'!AU$1,0)),
IF(INDEX!$H$16=4,(VLOOKUP($A86,'LA34'!$A$1:$BZ$190,'LA34'!AU$1,0)),0)))),".")</f>
        <v>x</v>
      </c>
      <c r="AX86" s="27" t="str">
        <f>IFERROR(
IF(INDEX!$H$16=1,(VLOOKUP($A86,'LA31'!$A$1:$BZ$190,'LA31'!AV$1,0)),
IF(INDEX!$H$16=2,(VLOOKUP($A86,'LA32'!$A$1:$BZ$190,'LA32'!AV$1,0)),
IF(INDEX!$H$16=3,(VLOOKUP($A86,'LA33'!$A$1:$BZ$190,'LA33'!AV$1,0)),
IF(INDEX!$H$16=4,(VLOOKUP($A86,'LA34'!$A$1:$BZ$190,'LA34'!AV$1,0)),0)))),".")</f>
        <v>x</v>
      </c>
      <c r="AY86" s="27" t="str">
        <f>IFERROR(
IF(INDEX!$H$16=1,(VLOOKUP($A86,'LA31'!$A$1:$BZ$190,'LA31'!AW$1,0)),
IF(INDEX!$H$16=2,(VLOOKUP($A86,'LA32'!$A$1:$BZ$190,'LA32'!AW$1,0)),
IF(INDEX!$H$16=3,(VLOOKUP($A86,'LA33'!$A$1:$BZ$190,'LA33'!AW$1,0)),
IF(INDEX!$H$16=4,(VLOOKUP($A86,'LA34'!$A$1:$BZ$190,'LA34'!AW$1,0)),0)))),".")</f>
        <v>x</v>
      </c>
      <c r="AZ86" s="27">
        <f>IFERROR(
IF(INDEX!$H$16=1,(VLOOKUP($A86,'LA31'!$A$1:$BZ$190,'LA31'!AX$1,0)),
IF(INDEX!$H$16=2,(VLOOKUP($A86,'LA32'!$A$1:$BZ$190,'LA32'!AX$1,0)),
IF(INDEX!$H$16=3,(VLOOKUP($A86,'LA33'!$A$1:$BZ$190,'LA33'!AX$1,0)),
IF(INDEX!$H$16=4,(VLOOKUP($A86,'LA34'!$A$1:$BZ$190,'LA34'!AX$1,0)),0)))),".")</f>
        <v>0</v>
      </c>
      <c r="BA86" s="27" t="str">
        <f>IFERROR(
IF(INDEX!$H$16=1,(VLOOKUP($A86,'LA31'!$A$1:$BZ$190,'LA31'!AY$1,0)),
IF(INDEX!$H$16=2,(VLOOKUP($A86,'LA32'!$A$1:$BZ$190,'LA32'!AY$1,0)),
IF(INDEX!$H$16=3,(VLOOKUP($A86,'LA33'!$A$1:$BZ$190,'LA33'!AY$1,0)),
IF(INDEX!$H$16=4,(VLOOKUP($A86,'LA34'!$A$1:$BZ$190,'LA34'!AY$1,0)),0)))),".")</f>
        <v>x</v>
      </c>
      <c r="BB86" s="27" t="str">
        <f>IFERROR(
IF(INDEX!$H$16=1,(VLOOKUP($A86,'LA31'!$A$1:$BZ$190,'LA31'!AZ$1,0)),
IF(INDEX!$H$16=2,(VLOOKUP($A86,'LA32'!$A$1:$BZ$190,'LA32'!AZ$1,0)),
IF(INDEX!$H$16=3,(VLOOKUP($A86,'LA33'!$A$1:$BZ$190,'LA33'!AZ$1,0)),
IF(INDEX!$H$16=4,(VLOOKUP($A86,'LA34'!$A$1:$BZ$190,'LA34'!AZ$1,0)),0)))),".")</f>
        <v>x</v>
      </c>
      <c r="BC86" s="27">
        <f>IFERROR(
IF(INDEX!$H$16=1,(VLOOKUP($A86,'LA31'!$A$1:$BZ$190,'LA31'!BA$1,0)),
IF(INDEX!$H$16=2,(VLOOKUP($A86,'LA32'!$A$1:$BZ$190,'LA32'!BA$1,0)),
IF(INDEX!$H$16=3,(VLOOKUP($A86,'LA33'!$A$1:$BZ$190,'LA33'!BA$1,0)),
IF(INDEX!$H$16=4,(VLOOKUP($A86,'LA34'!$A$1:$BZ$190,'LA34'!BA$1,0)),0)))),".")</f>
        <v>0</v>
      </c>
      <c r="BD86" s="27">
        <f>IFERROR(
IF(INDEX!$H$16=1,(VLOOKUP($A86,'LA31'!$A$1:$BZ$190,'LA31'!BB$1,0)),
IF(INDEX!$H$16=2,(VLOOKUP($A86,'LA32'!$A$1:$BZ$190,'LA32'!BB$1,0)),
IF(INDEX!$H$16=3,(VLOOKUP($A86,'LA33'!$A$1:$BZ$190,'LA33'!BB$1,0)),
IF(INDEX!$H$16=4,(VLOOKUP($A86,'LA34'!$A$1:$BZ$190,'LA34'!BB$1,0)),0)))),".")</f>
        <v>0</v>
      </c>
      <c r="BE86" s="27">
        <f>IFERROR(
IF(INDEX!$H$16=1,(VLOOKUP($A86,'LA31'!$A$1:$BZ$190,'LA31'!BC$1,0)),
IF(INDEX!$H$16=2,(VLOOKUP($A86,'LA32'!$A$1:$BZ$190,'LA32'!BC$1,0)),
IF(INDEX!$H$16=3,(VLOOKUP($A86,'LA33'!$A$1:$BZ$190,'LA33'!BC$1,0)),
IF(INDEX!$H$16=4,(VLOOKUP($A86,'LA34'!$A$1:$BZ$190,'LA34'!BC$1,0)),0)))),".")</f>
        <v>0</v>
      </c>
      <c r="BF86" s="27" t="str">
        <f>IFERROR(
IF(INDEX!$H$16=1,(VLOOKUP($A86,'LA31'!$A$1:$BZ$190,'LA31'!BD$1,0)),
IF(INDEX!$H$16=2,(VLOOKUP($A86,'LA32'!$A$1:$BZ$190,'LA32'!BD$1,0)),
IF(INDEX!$H$16=3,(VLOOKUP($A86,'LA33'!$A$1:$BZ$190,'LA33'!BD$1,0)),
IF(INDEX!$H$16=4,(VLOOKUP($A86,'LA34'!$A$1:$BZ$190,'LA34'!BD$1,0)),0)))),".")</f>
        <v>x</v>
      </c>
      <c r="BG86" s="27" t="str">
        <f>IFERROR(
IF(INDEX!$H$16=1,(VLOOKUP($A86,'LA31'!$A$1:$BZ$190,'LA31'!BE$1,0)),
IF(INDEX!$H$16=2,(VLOOKUP($A86,'LA32'!$A$1:$BZ$190,'LA32'!BE$1,0)),
IF(INDEX!$H$16=3,(VLOOKUP($A86,'LA33'!$A$1:$BZ$190,'LA33'!BE$1,0)),
IF(INDEX!$H$16=4,(VLOOKUP($A86,'LA34'!$A$1:$BZ$190,'LA34'!BE$1,0)),0)))),".")</f>
        <v>x</v>
      </c>
      <c r="BH86" s="27" t="str">
        <f>IFERROR(
IF(INDEX!$H$16=1,(VLOOKUP($A86,'LA31'!$A$1:$BZ$190,'LA31'!BF$1,0)),
IF(INDEX!$H$16=2,(VLOOKUP($A86,'LA32'!$A$1:$BZ$190,'LA32'!BF$1,0)),
IF(INDEX!$H$16=3,(VLOOKUP($A86,'LA33'!$A$1:$BZ$190,'LA33'!BF$1,0)),
IF(INDEX!$H$16=4,(VLOOKUP($A86,'LA34'!$A$1:$BZ$190,'LA34'!BF$1,0)),0)))),".")</f>
        <v>x</v>
      </c>
      <c r="BI86" s="27">
        <f>IFERROR(
IF(INDEX!$H$16=1,(VLOOKUP($A86,'LA31'!$A$1:$BZ$190,'LA31'!BG$1,0)),
IF(INDEX!$H$16=2,(VLOOKUP($A86,'LA32'!$A$1:$BZ$190,'LA32'!BG$1,0)),
IF(INDEX!$H$16=3,(VLOOKUP($A86,'LA33'!$A$1:$BZ$190,'LA33'!BG$1,0)),
IF(INDEX!$H$16=4,(VLOOKUP($A86,'LA34'!$A$1:$BZ$190,'LA34'!BG$1,0)),0)))),".")</f>
        <v>0.08</v>
      </c>
      <c r="BJ86" s="27">
        <f>IFERROR(
IF(INDEX!$H$16=1,(VLOOKUP($A86,'LA31'!$A$1:$BZ$190,'LA31'!BH$1,0)),
IF(INDEX!$H$16=2,(VLOOKUP($A86,'LA32'!$A$1:$BZ$190,'LA32'!BH$1,0)),
IF(INDEX!$H$16=3,(VLOOKUP($A86,'LA33'!$A$1:$BZ$190,'LA33'!BH$1,0)),
IF(INDEX!$H$16=4,(VLOOKUP($A86,'LA34'!$A$1:$BZ$190,'LA34'!BH$1,0)),0)))),".")</f>
        <v>0.06</v>
      </c>
      <c r="BK86" s="27">
        <f>IFERROR(
IF(INDEX!$H$16=1,(VLOOKUP($A86,'LA31'!$A$1:$BZ$190,'LA31'!BI$1,0)),
IF(INDEX!$H$16=2,(VLOOKUP($A86,'LA32'!$A$1:$BZ$190,'LA32'!BI$1,0)),
IF(INDEX!$H$16=3,(VLOOKUP($A86,'LA33'!$A$1:$BZ$190,'LA33'!BI$1,0)),
IF(INDEX!$H$16=4,(VLOOKUP($A86,'LA34'!$A$1:$BZ$190,'LA34'!BI$1,0)),0)))),".")</f>
        <v>7.0000000000000007E-2</v>
      </c>
      <c r="BL86" s="27" t="str">
        <f>IFERROR(
IF(INDEX!$H$16=1,(VLOOKUP($A86,'LA31'!$A$1:$BZ$190,'LA31'!BJ$1,0)),
IF(INDEX!$H$16=2,(VLOOKUP($A86,'LA32'!$A$1:$BZ$190,'LA32'!BJ$1,0)),
IF(INDEX!$H$16=3,(VLOOKUP($A86,'LA33'!$A$1:$BZ$190,'LA33'!BJ$1,0)),
IF(INDEX!$H$16=4,(VLOOKUP($A86,'LA34'!$A$1:$BZ$190,'LA34'!BJ$1,0)),0)))),".")</f>
        <v>x</v>
      </c>
      <c r="BM86" s="27" t="str">
        <f>IFERROR(
IF(INDEX!$H$16=1,(VLOOKUP($A86,'LA31'!$A$1:$BZ$190,'LA31'!BK$1,0)),
IF(INDEX!$H$16=2,(VLOOKUP($A86,'LA32'!$A$1:$BZ$190,'LA32'!BK$1,0)),
IF(INDEX!$H$16=3,(VLOOKUP($A86,'LA33'!$A$1:$BZ$190,'LA33'!BK$1,0)),
IF(INDEX!$H$16=4,(VLOOKUP($A86,'LA34'!$A$1:$BZ$190,'LA34'!BK$1,0)),0)))),".")</f>
        <v>x</v>
      </c>
      <c r="BN86" s="27" t="str">
        <f>IFERROR(
IF(INDEX!$H$16=1,(VLOOKUP($A86,'LA31'!$A$1:$BZ$190,'LA31'!BL$1,0)),
IF(INDEX!$H$16=2,(VLOOKUP($A86,'LA32'!$A$1:$BZ$190,'LA32'!BL$1,0)),
IF(INDEX!$H$16=3,(VLOOKUP($A86,'LA33'!$A$1:$BZ$190,'LA33'!BL$1,0)),
IF(INDEX!$H$16=4,(VLOOKUP($A86,'LA34'!$A$1:$BZ$190,'LA34'!BL$1,0)),0)))),".")</f>
        <v>-</v>
      </c>
      <c r="BO86" s="27">
        <f>IFERROR(
IF(INDEX!$H$16=1,(VLOOKUP($A86,'LA31'!$A$1:$BZ$190,'LA31'!BM$1,0)),
IF(INDEX!$H$16=2,(VLOOKUP($A86,'LA32'!$A$1:$BZ$190,'LA32'!BM$1,0)),
IF(INDEX!$H$16=3,(VLOOKUP($A86,'LA33'!$A$1:$BZ$190,'LA33'!BM$1,0)),
IF(INDEX!$H$16=4,(VLOOKUP($A86,'LA34'!$A$1:$BZ$190,'LA34'!BM$1,0)),0)))),".")</f>
        <v>0.03</v>
      </c>
      <c r="BP86" s="27">
        <f>IFERROR(
IF(INDEX!$H$16=1,(VLOOKUP($A86,'LA31'!$A$1:$BZ$190,'LA31'!BN$1,0)),
IF(INDEX!$H$16=2,(VLOOKUP($A86,'LA32'!$A$1:$BZ$190,'LA32'!BN$1,0)),
IF(INDEX!$H$16=3,(VLOOKUP($A86,'LA33'!$A$1:$BZ$190,'LA33'!BN$1,0)),
IF(INDEX!$H$16=4,(VLOOKUP($A86,'LA34'!$A$1:$BZ$190,'LA34'!BN$1,0)),0)))),".")</f>
        <v>0.02</v>
      </c>
      <c r="BQ86" s="27">
        <f>IFERROR(
IF(INDEX!$H$16=1,(VLOOKUP($A86,'LA31'!$A$1:$BZ$190,'LA31'!BO$1,0)),
IF(INDEX!$H$16=2,(VLOOKUP($A86,'LA32'!$A$1:$BZ$190,'LA32'!BO$1,0)),
IF(INDEX!$H$16=3,(VLOOKUP($A86,'LA33'!$A$1:$BZ$190,'LA33'!BO$1,0)),
IF(INDEX!$H$16=4,(VLOOKUP($A86,'LA34'!$A$1:$BZ$190,'LA34'!BO$1,0)),0)))),".")</f>
        <v>0.02</v>
      </c>
    </row>
    <row r="87" spans="1:69" x14ac:dyDescent="0.2">
      <c r="A87" s="7">
        <v>888</v>
      </c>
      <c r="B87" s="13" t="s">
        <v>197</v>
      </c>
      <c r="C87" s="96" t="s">
        <v>112</v>
      </c>
      <c r="D87" s="26">
        <f>IFERROR(
IF(INDEX!$H$16=1,(VLOOKUP($A87,'LA31'!$A$1:$BZ$190,'LA31'!B$1,0)),
IF(INDEX!$H$16=2,(VLOOKUP($A87,'LA32'!$A$1:$BZ$190,'LA32'!B$1,0)),
IF(INDEX!$H$16=3,(VLOOKUP($A87,'LA33'!$A$1:$BZ$190,'LA33'!B$1,0)),
IF(INDEX!$H$16=4,(VLOOKUP($A87,'LA34'!$A$1:$BZ$190,'LA34'!B$1,0)),0)))),".")</f>
        <v>1580</v>
      </c>
      <c r="E87" s="26">
        <f>IFERROR(
IF(INDEX!$H$16=1,(VLOOKUP($A87,'LA31'!$A$1:$BZ$190,'LA31'!C$1,0)),
IF(INDEX!$H$16=2,(VLOOKUP($A87,'LA32'!$A$1:$BZ$190,'LA32'!C$1,0)),
IF(INDEX!$H$16=3,(VLOOKUP($A87,'LA33'!$A$1:$BZ$190,'LA33'!C$1,0)),
IF(INDEX!$H$16=4,(VLOOKUP($A87,'LA34'!$A$1:$BZ$190,'LA34'!C$1,0)),0)))),".")</f>
        <v>11390</v>
      </c>
      <c r="F87" s="26">
        <f>IFERROR(
IF(INDEX!$H$16=1,(VLOOKUP($A87,'LA31'!$A$1:$BZ$190,'LA31'!D$1,0)),
IF(INDEX!$H$16=2,(VLOOKUP($A87,'LA32'!$A$1:$BZ$190,'LA32'!D$1,0)),
IF(INDEX!$H$16=3,(VLOOKUP($A87,'LA33'!$A$1:$BZ$190,'LA33'!D$1,0)),
IF(INDEX!$H$16=4,(VLOOKUP($A87,'LA34'!$A$1:$BZ$190,'LA34'!D$1,0)),0)))),".")</f>
        <v>12970</v>
      </c>
      <c r="G87" s="27">
        <f>IFERROR(
IF(INDEX!$H$16=1,(VLOOKUP($A87,'LA31'!$A$1:$BZ$190,'LA31'!E$1,0)),
IF(INDEX!$H$16=2,(VLOOKUP($A87,'LA32'!$A$1:$BZ$190,'LA32'!E$1,0)),
IF(INDEX!$H$16=3,(VLOOKUP($A87,'LA33'!$A$1:$BZ$190,'LA33'!E$1,0)),
IF(INDEX!$H$16=4,(VLOOKUP($A87,'LA34'!$A$1:$BZ$190,'LA34'!E$1,0)),0)))),".")</f>
        <v>0.82</v>
      </c>
      <c r="H87" s="27">
        <f>IFERROR(
IF(INDEX!$H$16=1,(VLOOKUP($A87,'LA31'!$A$1:$BZ$190,'LA31'!F$1,0)),
IF(INDEX!$H$16=2,(VLOOKUP($A87,'LA32'!$A$1:$BZ$190,'LA32'!F$1,0)),
IF(INDEX!$H$16=3,(VLOOKUP($A87,'LA33'!$A$1:$BZ$190,'LA33'!F$1,0)),
IF(INDEX!$H$16=4,(VLOOKUP($A87,'LA34'!$A$1:$BZ$190,'LA34'!F$1,0)),0)))),".")</f>
        <v>0.93</v>
      </c>
      <c r="I87" s="27">
        <f>IFERROR(
IF(INDEX!$H$16=1,(VLOOKUP($A87,'LA31'!$A$1:$BZ$190,'LA31'!G$1,0)),
IF(INDEX!$H$16=2,(VLOOKUP($A87,'LA32'!$A$1:$BZ$190,'LA32'!G$1,0)),
IF(INDEX!$H$16=3,(VLOOKUP($A87,'LA33'!$A$1:$BZ$190,'LA33'!G$1,0)),
IF(INDEX!$H$16=4,(VLOOKUP($A87,'LA34'!$A$1:$BZ$190,'LA34'!G$1,0)),0)))),".")</f>
        <v>0.91</v>
      </c>
      <c r="J87" s="27">
        <f>IFERROR(
IF(INDEX!$H$16=1,(VLOOKUP($A87,'LA31'!$A$1:$BZ$190,'LA31'!H$1,0)),
IF(INDEX!$H$16=2,(VLOOKUP($A87,'LA32'!$A$1:$BZ$190,'LA32'!H$1,0)),
IF(INDEX!$H$16=3,(VLOOKUP($A87,'LA33'!$A$1:$BZ$190,'LA33'!H$1,0)),
IF(INDEX!$H$16=4,(VLOOKUP($A87,'LA34'!$A$1:$BZ$190,'LA34'!H$1,0)),0)))),".")</f>
        <v>0.79</v>
      </c>
      <c r="K87" s="27">
        <f>IFERROR(
IF(INDEX!$H$16=1,(VLOOKUP($A87,'LA31'!$A$1:$BZ$190,'LA31'!I$1,0)),
IF(INDEX!$H$16=2,(VLOOKUP($A87,'LA32'!$A$1:$BZ$190,'LA32'!I$1,0)),
IF(INDEX!$H$16=3,(VLOOKUP($A87,'LA33'!$A$1:$BZ$190,'LA33'!I$1,0)),
IF(INDEX!$H$16=4,(VLOOKUP($A87,'LA34'!$A$1:$BZ$190,'LA34'!I$1,0)),0)))),".")</f>
        <v>0.91</v>
      </c>
      <c r="L87" s="27">
        <f>IFERROR(
IF(INDEX!$H$16=1,(VLOOKUP($A87,'LA31'!$A$1:$BZ$190,'LA31'!J$1,0)),
IF(INDEX!$H$16=2,(VLOOKUP($A87,'LA32'!$A$1:$BZ$190,'LA32'!J$1,0)),
IF(INDEX!$H$16=3,(VLOOKUP($A87,'LA33'!$A$1:$BZ$190,'LA33'!J$1,0)),
IF(INDEX!$H$16=4,(VLOOKUP($A87,'LA34'!$A$1:$BZ$190,'LA34'!J$1,0)),0)))),".")</f>
        <v>0.89</v>
      </c>
      <c r="M87" s="27">
        <f>IFERROR(
IF(INDEX!$H$16=1,(VLOOKUP($A87,'LA31'!$A$1:$BZ$190,'LA31'!K$1,0)),
IF(INDEX!$H$16=2,(VLOOKUP($A87,'LA32'!$A$1:$BZ$190,'LA32'!K$1,0)),
IF(INDEX!$H$16=3,(VLOOKUP($A87,'LA33'!$A$1:$BZ$190,'LA33'!K$1,0)),
IF(INDEX!$H$16=4,(VLOOKUP($A87,'LA34'!$A$1:$BZ$190,'LA34'!K$1,0)),0)))),".")</f>
        <v>0.52</v>
      </c>
      <c r="N87" s="27">
        <f>IFERROR(
IF(INDEX!$H$16=1,(VLOOKUP($A87,'LA31'!$A$1:$BZ$190,'LA31'!L$1,0)),
IF(INDEX!$H$16=2,(VLOOKUP($A87,'LA32'!$A$1:$BZ$190,'LA32'!L$1,0)),
IF(INDEX!$H$16=3,(VLOOKUP($A87,'LA33'!$A$1:$BZ$190,'LA33'!L$1,0)),
IF(INDEX!$H$16=4,(VLOOKUP($A87,'LA34'!$A$1:$BZ$190,'LA34'!L$1,0)),0)))),".")</f>
        <v>0.46</v>
      </c>
      <c r="O87" s="27">
        <f>IFERROR(
IF(INDEX!$H$16=1,(VLOOKUP($A87,'LA31'!$A$1:$BZ$190,'LA31'!M$1,0)),
IF(INDEX!$H$16=2,(VLOOKUP($A87,'LA32'!$A$1:$BZ$190,'LA32'!M$1,0)),
IF(INDEX!$H$16=3,(VLOOKUP($A87,'LA33'!$A$1:$BZ$190,'LA33'!M$1,0)),
IF(INDEX!$H$16=4,(VLOOKUP($A87,'LA34'!$A$1:$BZ$190,'LA34'!M$1,0)),0)))),".")</f>
        <v>0.47</v>
      </c>
      <c r="P87" s="27">
        <f>IFERROR(
IF(INDEX!$H$16=1,(VLOOKUP($A87,'LA31'!$A$1:$BZ$190,'LA31'!N$1,0)),
IF(INDEX!$H$16=2,(VLOOKUP($A87,'LA32'!$A$1:$BZ$190,'LA32'!N$1,0)),
IF(INDEX!$H$16=3,(VLOOKUP($A87,'LA33'!$A$1:$BZ$190,'LA33'!N$1,0)),
IF(INDEX!$H$16=4,(VLOOKUP($A87,'LA34'!$A$1:$BZ$190,'LA34'!N$1,0)),0)))),".")</f>
        <v>0</v>
      </c>
      <c r="Q87" s="27" t="str">
        <f>IFERROR(
IF(INDEX!$H$16=1,(VLOOKUP($A87,'LA31'!$A$1:$BZ$190,'LA31'!O$1,0)),
IF(INDEX!$H$16=2,(VLOOKUP($A87,'LA32'!$A$1:$BZ$190,'LA32'!O$1,0)),
IF(INDEX!$H$16=3,(VLOOKUP($A87,'LA33'!$A$1:$BZ$190,'LA33'!O$1,0)),
IF(INDEX!$H$16=4,(VLOOKUP($A87,'LA34'!$A$1:$BZ$190,'LA34'!O$1,0)),0)))),".")</f>
        <v>-</v>
      </c>
      <c r="R87" s="27" t="str">
        <f>IFERROR(
IF(INDEX!$H$16=1,(VLOOKUP($A87,'LA31'!$A$1:$BZ$190,'LA31'!P$1,0)),
IF(INDEX!$H$16=2,(VLOOKUP($A87,'LA32'!$A$1:$BZ$190,'LA32'!P$1,0)),
IF(INDEX!$H$16=3,(VLOOKUP($A87,'LA33'!$A$1:$BZ$190,'LA33'!P$1,0)),
IF(INDEX!$H$16=4,(VLOOKUP($A87,'LA34'!$A$1:$BZ$190,'LA34'!P$1,0)),0)))),".")</f>
        <v>-</v>
      </c>
      <c r="S87" s="27">
        <f>IFERROR(
IF(INDEX!$H$16=1,(VLOOKUP($A87,'LA31'!$A$1:$BZ$190,'LA31'!Q$1,0)),
IF(INDEX!$H$16=2,(VLOOKUP($A87,'LA32'!$A$1:$BZ$190,'LA32'!Q$1,0)),
IF(INDEX!$H$16=3,(VLOOKUP($A87,'LA33'!$A$1:$BZ$190,'LA33'!Q$1,0)),
IF(INDEX!$H$16=4,(VLOOKUP($A87,'LA34'!$A$1:$BZ$190,'LA34'!Q$1,0)),0)))),".")</f>
        <v>0.05</v>
      </c>
      <c r="T87" s="27">
        <f>IFERROR(
IF(INDEX!$H$16=1,(VLOOKUP($A87,'LA31'!$A$1:$BZ$190,'LA31'!R$1,0)),
IF(INDEX!$H$16=2,(VLOOKUP($A87,'LA32'!$A$1:$BZ$190,'LA32'!R$1,0)),
IF(INDEX!$H$16=3,(VLOOKUP($A87,'LA33'!$A$1:$BZ$190,'LA33'!R$1,0)),
IF(INDEX!$H$16=4,(VLOOKUP($A87,'LA34'!$A$1:$BZ$190,'LA34'!R$1,0)),0)))),".")</f>
        <v>0.04</v>
      </c>
      <c r="U87" s="27">
        <f>IFERROR(
IF(INDEX!$H$16=1,(VLOOKUP($A87,'LA31'!$A$1:$BZ$190,'LA31'!S$1,0)),
IF(INDEX!$H$16=2,(VLOOKUP($A87,'LA32'!$A$1:$BZ$190,'LA32'!S$1,0)),
IF(INDEX!$H$16=3,(VLOOKUP($A87,'LA33'!$A$1:$BZ$190,'LA33'!S$1,0)),
IF(INDEX!$H$16=4,(VLOOKUP($A87,'LA34'!$A$1:$BZ$190,'LA34'!S$1,0)),0)))),".")</f>
        <v>0.04</v>
      </c>
      <c r="V87" s="27">
        <f>IFERROR(
IF(INDEX!$H$16=1,(VLOOKUP($A87,'LA31'!$A$1:$BZ$190,'LA31'!T$1,0)),
IF(INDEX!$H$16=2,(VLOOKUP($A87,'LA32'!$A$1:$BZ$190,'LA32'!T$1,0)),
IF(INDEX!$H$16=3,(VLOOKUP($A87,'LA33'!$A$1:$BZ$190,'LA33'!T$1,0)),
IF(INDEX!$H$16=4,(VLOOKUP($A87,'LA34'!$A$1:$BZ$190,'LA34'!T$1,0)),0)))),".")</f>
        <v>0.15</v>
      </c>
      <c r="W87" s="27">
        <f>IFERROR(
IF(INDEX!$H$16=1,(VLOOKUP($A87,'LA31'!$A$1:$BZ$190,'LA31'!U$1,0)),
IF(INDEX!$H$16=2,(VLOOKUP($A87,'LA32'!$A$1:$BZ$190,'LA32'!U$1,0)),
IF(INDEX!$H$16=3,(VLOOKUP($A87,'LA33'!$A$1:$BZ$190,'LA33'!U$1,0)),
IF(INDEX!$H$16=4,(VLOOKUP($A87,'LA34'!$A$1:$BZ$190,'LA34'!U$1,0)),0)))),".")</f>
        <v>0.21</v>
      </c>
      <c r="X87" s="27">
        <f>IFERROR(
IF(INDEX!$H$16=1,(VLOOKUP($A87,'LA31'!$A$1:$BZ$190,'LA31'!V$1,0)),
IF(INDEX!$H$16=2,(VLOOKUP($A87,'LA32'!$A$1:$BZ$190,'LA32'!V$1,0)),
IF(INDEX!$H$16=3,(VLOOKUP($A87,'LA33'!$A$1:$BZ$190,'LA33'!V$1,0)),
IF(INDEX!$H$16=4,(VLOOKUP($A87,'LA34'!$A$1:$BZ$190,'LA34'!V$1,0)),0)))),".")</f>
        <v>0.2</v>
      </c>
      <c r="Y87" s="27">
        <f>IFERROR(
IF(INDEX!$H$16=1,(VLOOKUP($A87,'LA31'!$A$1:$BZ$190,'LA31'!W$1,0)),
IF(INDEX!$H$16=2,(VLOOKUP($A87,'LA32'!$A$1:$BZ$190,'LA32'!W$1,0)),
IF(INDEX!$H$16=3,(VLOOKUP($A87,'LA33'!$A$1:$BZ$190,'LA33'!W$1,0)),
IF(INDEX!$H$16=4,(VLOOKUP($A87,'LA34'!$A$1:$BZ$190,'LA34'!W$1,0)),0)))),".")</f>
        <v>0.08</v>
      </c>
      <c r="Z87" s="27">
        <f>IFERROR(
IF(INDEX!$H$16=1,(VLOOKUP($A87,'LA31'!$A$1:$BZ$190,'LA31'!X$1,0)),
IF(INDEX!$H$16=2,(VLOOKUP($A87,'LA32'!$A$1:$BZ$190,'LA32'!X$1,0)),
IF(INDEX!$H$16=3,(VLOOKUP($A87,'LA33'!$A$1:$BZ$190,'LA33'!X$1,0)),
IF(INDEX!$H$16=4,(VLOOKUP($A87,'LA34'!$A$1:$BZ$190,'LA34'!X$1,0)),0)))),".")</f>
        <v>0.19</v>
      </c>
      <c r="AA87" s="27">
        <f>IFERROR(
IF(INDEX!$H$16=1,(VLOOKUP($A87,'LA31'!$A$1:$BZ$190,'LA31'!Y$1,0)),
IF(INDEX!$H$16=2,(VLOOKUP($A87,'LA32'!$A$1:$BZ$190,'LA32'!Y$1,0)),
IF(INDEX!$H$16=3,(VLOOKUP($A87,'LA33'!$A$1:$BZ$190,'LA33'!Y$1,0)),
IF(INDEX!$H$16=4,(VLOOKUP($A87,'LA34'!$A$1:$BZ$190,'LA34'!Y$1,0)),0)))),".")</f>
        <v>0.18</v>
      </c>
      <c r="AB87" s="27">
        <f>IFERROR(
IF(INDEX!$H$16=1,(VLOOKUP($A87,'LA31'!$A$1:$BZ$190,'LA31'!Z$1,0)),
IF(INDEX!$H$16=2,(VLOOKUP($A87,'LA32'!$A$1:$BZ$190,'LA32'!Z$1,0)),
IF(INDEX!$H$16=3,(VLOOKUP($A87,'LA33'!$A$1:$BZ$190,'LA33'!Z$1,0)),
IF(INDEX!$H$16=4,(VLOOKUP($A87,'LA34'!$A$1:$BZ$190,'LA34'!Z$1,0)),0)))),".")</f>
        <v>0</v>
      </c>
      <c r="AC87" s="27">
        <f>IFERROR(
IF(INDEX!$H$16=1,(VLOOKUP($A87,'LA31'!$A$1:$BZ$190,'LA31'!AA$1,0)),
IF(INDEX!$H$16=2,(VLOOKUP($A87,'LA32'!$A$1:$BZ$190,'LA32'!AA$1,0)),
IF(INDEX!$H$16=3,(VLOOKUP($A87,'LA33'!$A$1:$BZ$190,'LA33'!AA$1,0)),
IF(INDEX!$H$16=4,(VLOOKUP($A87,'LA34'!$A$1:$BZ$190,'LA34'!AA$1,0)),0)))),".")</f>
        <v>0</v>
      </c>
      <c r="AD87" s="27">
        <f>IFERROR(
IF(INDEX!$H$16=1,(VLOOKUP($A87,'LA31'!$A$1:$BZ$190,'LA31'!AB$1,0)),
IF(INDEX!$H$16=2,(VLOOKUP($A87,'LA32'!$A$1:$BZ$190,'LA32'!AB$1,0)),
IF(INDEX!$H$16=3,(VLOOKUP($A87,'LA33'!$A$1:$BZ$190,'LA33'!AB$1,0)),
IF(INDEX!$H$16=4,(VLOOKUP($A87,'LA34'!$A$1:$BZ$190,'LA34'!AB$1,0)),0)))),".")</f>
        <v>0</v>
      </c>
      <c r="AE87" s="27">
        <f>IFERROR(
IF(INDEX!$H$16=1,(VLOOKUP($A87,'LA31'!$A$1:$BZ$190,'LA31'!AC$1,0)),
IF(INDEX!$H$16=2,(VLOOKUP($A87,'LA32'!$A$1:$BZ$190,'LA32'!AC$1,0)),
IF(INDEX!$H$16=3,(VLOOKUP($A87,'LA33'!$A$1:$BZ$190,'LA33'!AC$1,0)),
IF(INDEX!$H$16=4,(VLOOKUP($A87,'LA34'!$A$1:$BZ$190,'LA34'!AC$1,0)),0)))),".")</f>
        <v>0</v>
      </c>
      <c r="AF87" s="27" t="str">
        <f>IFERROR(
IF(INDEX!$H$16=1,(VLOOKUP($A87,'LA31'!$A$1:$BZ$190,'LA31'!AD$1,0)),
IF(INDEX!$H$16=2,(VLOOKUP($A87,'LA32'!$A$1:$BZ$190,'LA32'!AD$1,0)),
IF(INDEX!$H$16=3,(VLOOKUP($A87,'LA33'!$A$1:$BZ$190,'LA33'!AD$1,0)),
IF(INDEX!$H$16=4,(VLOOKUP($A87,'LA34'!$A$1:$BZ$190,'LA34'!AD$1,0)),0)))),".")</f>
        <v>x</v>
      </c>
      <c r="AG87" s="27" t="str">
        <f>IFERROR(
IF(INDEX!$H$16=1,(VLOOKUP($A87,'LA31'!$A$1:$BZ$190,'LA31'!AE$1,0)),
IF(INDEX!$H$16=2,(VLOOKUP($A87,'LA32'!$A$1:$BZ$190,'LA32'!AE$1,0)),
IF(INDEX!$H$16=3,(VLOOKUP($A87,'LA33'!$A$1:$BZ$190,'LA33'!AE$1,0)),
IF(INDEX!$H$16=4,(VLOOKUP($A87,'LA34'!$A$1:$BZ$190,'LA34'!AE$1,0)),0)))),".")</f>
        <v>x</v>
      </c>
      <c r="AH87" s="27" t="str">
        <f>IFERROR(
IF(INDEX!$H$16=1,(VLOOKUP($A87,'LA31'!$A$1:$BZ$190,'LA31'!AF$1,0)),
IF(INDEX!$H$16=2,(VLOOKUP($A87,'LA32'!$A$1:$BZ$190,'LA32'!AF$1,0)),
IF(INDEX!$H$16=3,(VLOOKUP($A87,'LA33'!$A$1:$BZ$190,'LA33'!AF$1,0)),
IF(INDEX!$H$16=4,(VLOOKUP($A87,'LA34'!$A$1:$BZ$190,'LA34'!AF$1,0)),0)))),".")</f>
        <v>x</v>
      </c>
      <c r="AI87" s="27" t="str">
        <f>IFERROR(
IF(INDEX!$H$16=1,(VLOOKUP($A87,'LA31'!$A$1:$BZ$190,'LA31'!AG$1,0)),
IF(INDEX!$H$16=2,(VLOOKUP($A87,'LA32'!$A$1:$BZ$190,'LA32'!AG$1,0)),
IF(INDEX!$H$16=3,(VLOOKUP($A87,'LA33'!$A$1:$BZ$190,'LA33'!AG$1,0)),
IF(INDEX!$H$16=4,(VLOOKUP($A87,'LA34'!$A$1:$BZ$190,'LA34'!AG$1,0)),0)))),".")</f>
        <v>x</v>
      </c>
      <c r="AJ87" s="27" t="str">
        <f>IFERROR(
IF(INDEX!$H$16=1,(VLOOKUP($A87,'LA31'!$A$1:$BZ$190,'LA31'!AH$1,0)),
IF(INDEX!$H$16=2,(VLOOKUP($A87,'LA32'!$A$1:$BZ$190,'LA32'!AH$1,0)),
IF(INDEX!$H$16=3,(VLOOKUP($A87,'LA33'!$A$1:$BZ$190,'LA33'!AH$1,0)),
IF(INDEX!$H$16=4,(VLOOKUP($A87,'LA34'!$A$1:$BZ$190,'LA34'!AH$1,0)),0)))),".")</f>
        <v>x</v>
      </c>
      <c r="AK87" s="27">
        <f>IFERROR(
IF(INDEX!$H$16=1,(VLOOKUP($A87,'LA31'!$A$1:$BZ$190,'LA31'!AI$1,0)),
IF(INDEX!$H$16=2,(VLOOKUP($A87,'LA32'!$A$1:$BZ$190,'LA32'!AI$1,0)),
IF(INDEX!$H$16=3,(VLOOKUP($A87,'LA33'!$A$1:$BZ$190,'LA33'!AI$1,0)),
IF(INDEX!$H$16=4,(VLOOKUP($A87,'LA34'!$A$1:$BZ$190,'LA34'!AI$1,0)),0)))),".")</f>
        <v>0.04</v>
      </c>
      <c r="AL87" s="27">
        <f>IFERROR(
IF(INDEX!$H$16=1,(VLOOKUP($A87,'LA31'!$A$1:$BZ$190,'LA31'!AJ$1,0)),
IF(INDEX!$H$16=2,(VLOOKUP($A87,'LA32'!$A$1:$BZ$190,'LA32'!AJ$1,0)),
IF(INDEX!$H$16=3,(VLOOKUP($A87,'LA33'!$A$1:$BZ$190,'LA33'!AJ$1,0)),
IF(INDEX!$H$16=4,(VLOOKUP($A87,'LA34'!$A$1:$BZ$190,'LA34'!AJ$1,0)),0)))),".")</f>
        <v>7.0000000000000007E-2</v>
      </c>
      <c r="AM87" s="27">
        <f>IFERROR(
IF(INDEX!$H$16=1,(VLOOKUP($A87,'LA31'!$A$1:$BZ$190,'LA31'!AK$1,0)),
IF(INDEX!$H$16=2,(VLOOKUP($A87,'LA32'!$A$1:$BZ$190,'LA32'!AK$1,0)),
IF(INDEX!$H$16=3,(VLOOKUP($A87,'LA33'!$A$1:$BZ$190,'LA33'!AK$1,0)),
IF(INDEX!$H$16=4,(VLOOKUP($A87,'LA34'!$A$1:$BZ$190,'LA34'!AK$1,0)),0)))),".")</f>
        <v>7.0000000000000007E-2</v>
      </c>
      <c r="AN87" s="27">
        <f>IFERROR(
IF(INDEX!$H$16=1,(VLOOKUP($A87,'LA31'!$A$1:$BZ$190,'LA31'!AL$1,0)),
IF(INDEX!$H$16=2,(VLOOKUP($A87,'LA32'!$A$1:$BZ$190,'LA32'!AL$1,0)),
IF(INDEX!$H$16=3,(VLOOKUP($A87,'LA33'!$A$1:$BZ$190,'LA33'!AL$1,0)),
IF(INDEX!$H$16=4,(VLOOKUP($A87,'LA34'!$A$1:$BZ$190,'LA34'!AL$1,0)),0)))),".")</f>
        <v>0</v>
      </c>
      <c r="AO87" s="27">
        <f>IFERROR(
IF(INDEX!$H$16=1,(VLOOKUP($A87,'LA31'!$A$1:$BZ$190,'LA31'!AM$1,0)),
IF(INDEX!$H$16=2,(VLOOKUP($A87,'LA32'!$A$1:$BZ$190,'LA32'!AM$1,0)),
IF(INDEX!$H$16=3,(VLOOKUP($A87,'LA33'!$A$1:$BZ$190,'LA33'!AM$1,0)),
IF(INDEX!$H$16=4,(VLOOKUP($A87,'LA34'!$A$1:$BZ$190,'LA34'!AM$1,0)),0)))),".")</f>
        <v>0</v>
      </c>
      <c r="AP87" s="27">
        <f>IFERROR(
IF(INDEX!$H$16=1,(VLOOKUP($A87,'LA31'!$A$1:$BZ$190,'LA31'!AN$1,0)),
IF(INDEX!$H$16=2,(VLOOKUP($A87,'LA32'!$A$1:$BZ$190,'LA32'!AN$1,0)),
IF(INDEX!$H$16=3,(VLOOKUP($A87,'LA33'!$A$1:$BZ$190,'LA33'!AN$1,0)),
IF(INDEX!$H$16=4,(VLOOKUP($A87,'LA34'!$A$1:$BZ$190,'LA34'!AN$1,0)),0)))),".")</f>
        <v>0</v>
      </c>
      <c r="AQ87" s="27" t="str">
        <f>IFERROR(
IF(INDEX!$H$16=1,(VLOOKUP($A87,'LA31'!$A$1:$BZ$190,'LA31'!AO$1,0)),
IF(INDEX!$H$16=2,(VLOOKUP($A87,'LA32'!$A$1:$BZ$190,'LA32'!AO$1,0)),
IF(INDEX!$H$16=3,(VLOOKUP($A87,'LA33'!$A$1:$BZ$190,'LA33'!AO$1,0)),
IF(INDEX!$H$16=4,(VLOOKUP($A87,'LA34'!$A$1:$BZ$190,'LA34'!AO$1,0)),0)))),".")</f>
        <v>x</v>
      </c>
      <c r="AR87" s="27" t="str">
        <f>IFERROR(
IF(INDEX!$H$16=1,(VLOOKUP($A87,'LA31'!$A$1:$BZ$190,'LA31'!AP$1,0)),
IF(INDEX!$H$16=2,(VLOOKUP($A87,'LA32'!$A$1:$BZ$190,'LA32'!AP$1,0)),
IF(INDEX!$H$16=3,(VLOOKUP($A87,'LA33'!$A$1:$BZ$190,'LA33'!AP$1,0)),
IF(INDEX!$H$16=4,(VLOOKUP($A87,'LA34'!$A$1:$BZ$190,'LA34'!AP$1,0)),0)))),".")</f>
        <v>-</v>
      </c>
      <c r="AS87" s="27" t="str">
        <f>IFERROR(
IF(INDEX!$H$16=1,(VLOOKUP($A87,'LA31'!$A$1:$BZ$190,'LA31'!AQ$1,0)),
IF(INDEX!$H$16=2,(VLOOKUP($A87,'LA32'!$A$1:$BZ$190,'LA32'!AQ$1,0)),
IF(INDEX!$H$16=3,(VLOOKUP($A87,'LA33'!$A$1:$BZ$190,'LA33'!AQ$1,0)),
IF(INDEX!$H$16=4,(VLOOKUP($A87,'LA34'!$A$1:$BZ$190,'LA34'!AQ$1,0)),0)))),".")</f>
        <v>-</v>
      </c>
      <c r="AT87" s="27">
        <f>IFERROR(
IF(INDEX!$H$16=1,(VLOOKUP($A87,'LA31'!$A$1:$BZ$190,'LA31'!AR$1,0)),
IF(INDEX!$H$16=2,(VLOOKUP($A87,'LA32'!$A$1:$BZ$190,'LA32'!AR$1,0)),
IF(INDEX!$H$16=3,(VLOOKUP($A87,'LA33'!$A$1:$BZ$190,'LA33'!AR$1,0)),
IF(INDEX!$H$16=4,(VLOOKUP($A87,'LA34'!$A$1:$BZ$190,'LA34'!AR$1,0)),0)))),".")</f>
        <v>0.02</v>
      </c>
      <c r="AU87" s="27">
        <f>IFERROR(
IF(INDEX!$H$16=1,(VLOOKUP($A87,'LA31'!$A$1:$BZ$190,'LA31'!AS$1,0)),
IF(INDEX!$H$16=2,(VLOOKUP($A87,'LA32'!$A$1:$BZ$190,'LA32'!AS$1,0)),
IF(INDEX!$H$16=3,(VLOOKUP($A87,'LA33'!$A$1:$BZ$190,'LA33'!AS$1,0)),
IF(INDEX!$H$16=4,(VLOOKUP($A87,'LA34'!$A$1:$BZ$190,'LA34'!AS$1,0)),0)))),".")</f>
        <v>0.01</v>
      </c>
      <c r="AV87" s="27">
        <f>IFERROR(
IF(INDEX!$H$16=1,(VLOOKUP($A87,'LA31'!$A$1:$BZ$190,'LA31'!AT$1,0)),
IF(INDEX!$H$16=2,(VLOOKUP($A87,'LA32'!$A$1:$BZ$190,'LA32'!AT$1,0)),
IF(INDEX!$H$16=3,(VLOOKUP($A87,'LA33'!$A$1:$BZ$190,'LA33'!AT$1,0)),
IF(INDEX!$H$16=4,(VLOOKUP($A87,'LA34'!$A$1:$BZ$190,'LA34'!AT$1,0)),0)))),".")</f>
        <v>0.01</v>
      </c>
      <c r="AW87" s="27">
        <f>IFERROR(
IF(INDEX!$H$16=1,(VLOOKUP($A87,'LA31'!$A$1:$BZ$190,'LA31'!AU$1,0)),
IF(INDEX!$H$16=2,(VLOOKUP($A87,'LA32'!$A$1:$BZ$190,'LA32'!AU$1,0)),
IF(INDEX!$H$16=3,(VLOOKUP($A87,'LA33'!$A$1:$BZ$190,'LA33'!AU$1,0)),
IF(INDEX!$H$16=4,(VLOOKUP($A87,'LA34'!$A$1:$BZ$190,'LA34'!AU$1,0)),0)))),".")</f>
        <v>0.01</v>
      </c>
      <c r="AX87" s="27">
        <f>IFERROR(
IF(INDEX!$H$16=1,(VLOOKUP($A87,'LA31'!$A$1:$BZ$190,'LA31'!AV$1,0)),
IF(INDEX!$H$16=2,(VLOOKUP($A87,'LA32'!$A$1:$BZ$190,'LA32'!AV$1,0)),
IF(INDEX!$H$16=3,(VLOOKUP($A87,'LA33'!$A$1:$BZ$190,'LA33'!AV$1,0)),
IF(INDEX!$H$16=4,(VLOOKUP($A87,'LA34'!$A$1:$BZ$190,'LA34'!AV$1,0)),0)))),".")</f>
        <v>0.01</v>
      </c>
      <c r="AY87" s="27">
        <f>IFERROR(
IF(INDEX!$H$16=1,(VLOOKUP($A87,'LA31'!$A$1:$BZ$190,'LA31'!AW$1,0)),
IF(INDEX!$H$16=2,(VLOOKUP($A87,'LA32'!$A$1:$BZ$190,'LA32'!AW$1,0)),
IF(INDEX!$H$16=3,(VLOOKUP($A87,'LA33'!$A$1:$BZ$190,'LA33'!AW$1,0)),
IF(INDEX!$H$16=4,(VLOOKUP($A87,'LA34'!$A$1:$BZ$190,'LA34'!AW$1,0)),0)))),".")</f>
        <v>0.01</v>
      </c>
      <c r="AZ87" s="27" t="str">
        <f>IFERROR(
IF(INDEX!$H$16=1,(VLOOKUP($A87,'LA31'!$A$1:$BZ$190,'LA31'!AX$1,0)),
IF(INDEX!$H$16=2,(VLOOKUP($A87,'LA32'!$A$1:$BZ$190,'LA32'!AX$1,0)),
IF(INDEX!$H$16=3,(VLOOKUP($A87,'LA33'!$A$1:$BZ$190,'LA33'!AX$1,0)),
IF(INDEX!$H$16=4,(VLOOKUP($A87,'LA34'!$A$1:$BZ$190,'LA34'!AX$1,0)),0)))),".")</f>
        <v>x</v>
      </c>
      <c r="BA87" s="27" t="str">
        <f>IFERROR(
IF(INDEX!$H$16=1,(VLOOKUP($A87,'LA31'!$A$1:$BZ$190,'LA31'!AY$1,0)),
IF(INDEX!$H$16=2,(VLOOKUP($A87,'LA32'!$A$1:$BZ$190,'LA32'!AY$1,0)),
IF(INDEX!$H$16=3,(VLOOKUP($A87,'LA33'!$A$1:$BZ$190,'LA33'!AY$1,0)),
IF(INDEX!$H$16=4,(VLOOKUP($A87,'LA34'!$A$1:$BZ$190,'LA34'!AY$1,0)),0)))),".")</f>
        <v>-</v>
      </c>
      <c r="BB87" s="27" t="str">
        <f>IFERROR(
IF(INDEX!$H$16=1,(VLOOKUP($A87,'LA31'!$A$1:$BZ$190,'LA31'!AZ$1,0)),
IF(INDEX!$H$16=2,(VLOOKUP($A87,'LA32'!$A$1:$BZ$190,'LA32'!AZ$1,0)),
IF(INDEX!$H$16=3,(VLOOKUP($A87,'LA33'!$A$1:$BZ$190,'LA33'!AZ$1,0)),
IF(INDEX!$H$16=4,(VLOOKUP($A87,'LA34'!$A$1:$BZ$190,'LA34'!AZ$1,0)),0)))),".")</f>
        <v>-</v>
      </c>
      <c r="BC87" s="27">
        <f>IFERROR(
IF(INDEX!$H$16=1,(VLOOKUP($A87,'LA31'!$A$1:$BZ$190,'LA31'!BA$1,0)),
IF(INDEX!$H$16=2,(VLOOKUP($A87,'LA32'!$A$1:$BZ$190,'LA32'!BA$1,0)),
IF(INDEX!$H$16=3,(VLOOKUP($A87,'LA33'!$A$1:$BZ$190,'LA33'!BA$1,0)),
IF(INDEX!$H$16=4,(VLOOKUP($A87,'LA34'!$A$1:$BZ$190,'LA34'!BA$1,0)),0)))),".")</f>
        <v>0.01</v>
      </c>
      <c r="BD87" s="27" t="str">
        <f>IFERROR(
IF(INDEX!$H$16=1,(VLOOKUP($A87,'LA31'!$A$1:$BZ$190,'LA31'!BB$1,0)),
IF(INDEX!$H$16=2,(VLOOKUP($A87,'LA32'!$A$1:$BZ$190,'LA32'!BB$1,0)),
IF(INDEX!$H$16=3,(VLOOKUP($A87,'LA33'!$A$1:$BZ$190,'LA33'!BB$1,0)),
IF(INDEX!$H$16=4,(VLOOKUP($A87,'LA34'!$A$1:$BZ$190,'LA34'!BB$1,0)),0)))),".")</f>
        <v>-</v>
      </c>
      <c r="BE87" s="27" t="str">
        <f>IFERROR(
IF(INDEX!$H$16=1,(VLOOKUP($A87,'LA31'!$A$1:$BZ$190,'LA31'!BC$1,0)),
IF(INDEX!$H$16=2,(VLOOKUP($A87,'LA32'!$A$1:$BZ$190,'LA32'!BC$1,0)),
IF(INDEX!$H$16=3,(VLOOKUP($A87,'LA33'!$A$1:$BZ$190,'LA33'!BC$1,0)),
IF(INDEX!$H$16=4,(VLOOKUP($A87,'LA34'!$A$1:$BZ$190,'LA34'!BC$1,0)),0)))),".")</f>
        <v>-</v>
      </c>
      <c r="BF87" s="27">
        <f>IFERROR(
IF(INDEX!$H$16=1,(VLOOKUP($A87,'LA31'!$A$1:$BZ$190,'LA31'!BD$1,0)),
IF(INDEX!$H$16=2,(VLOOKUP($A87,'LA32'!$A$1:$BZ$190,'LA32'!BD$1,0)),
IF(INDEX!$H$16=3,(VLOOKUP($A87,'LA33'!$A$1:$BZ$190,'LA33'!BD$1,0)),
IF(INDEX!$H$16=4,(VLOOKUP($A87,'LA34'!$A$1:$BZ$190,'LA34'!BD$1,0)),0)))),".")</f>
        <v>0.01</v>
      </c>
      <c r="BG87" s="27">
        <f>IFERROR(
IF(INDEX!$H$16=1,(VLOOKUP($A87,'LA31'!$A$1:$BZ$190,'LA31'!BE$1,0)),
IF(INDEX!$H$16=2,(VLOOKUP($A87,'LA32'!$A$1:$BZ$190,'LA32'!BE$1,0)),
IF(INDEX!$H$16=3,(VLOOKUP($A87,'LA33'!$A$1:$BZ$190,'LA33'!BE$1,0)),
IF(INDEX!$H$16=4,(VLOOKUP($A87,'LA34'!$A$1:$BZ$190,'LA34'!BE$1,0)),0)))),".")</f>
        <v>0.01</v>
      </c>
      <c r="BH87" s="27">
        <f>IFERROR(
IF(INDEX!$H$16=1,(VLOOKUP($A87,'LA31'!$A$1:$BZ$190,'LA31'!BF$1,0)),
IF(INDEX!$H$16=2,(VLOOKUP($A87,'LA32'!$A$1:$BZ$190,'LA32'!BF$1,0)),
IF(INDEX!$H$16=3,(VLOOKUP($A87,'LA33'!$A$1:$BZ$190,'LA33'!BF$1,0)),
IF(INDEX!$H$16=4,(VLOOKUP($A87,'LA34'!$A$1:$BZ$190,'LA34'!BF$1,0)),0)))),".")</f>
        <v>0.01</v>
      </c>
      <c r="BI87" s="27">
        <f>IFERROR(
IF(INDEX!$H$16=1,(VLOOKUP($A87,'LA31'!$A$1:$BZ$190,'LA31'!BG$1,0)),
IF(INDEX!$H$16=2,(VLOOKUP($A87,'LA32'!$A$1:$BZ$190,'LA32'!BG$1,0)),
IF(INDEX!$H$16=3,(VLOOKUP($A87,'LA33'!$A$1:$BZ$190,'LA33'!BG$1,0)),
IF(INDEX!$H$16=4,(VLOOKUP($A87,'LA34'!$A$1:$BZ$190,'LA34'!BG$1,0)),0)))),".")</f>
        <v>0.12</v>
      </c>
      <c r="BJ87" s="27">
        <f>IFERROR(
IF(INDEX!$H$16=1,(VLOOKUP($A87,'LA31'!$A$1:$BZ$190,'LA31'!BH$1,0)),
IF(INDEX!$H$16=2,(VLOOKUP($A87,'LA32'!$A$1:$BZ$190,'LA32'!BH$1,0)),
IF(INDEX!$H$16=3,(VLOOKUP($A87,'LA33'!$A$1:$BZ$190,'LA33'!BH$1,0)),
IF(INDEX!$H$16=4,(VLOOKUP($A87,'LA34'!$A$1:$BZ$190,'LA34'!BH$1,0)),0)))),".")</f>
        <v>0.05</v>
      </c>
      <c r="BK87" s="27">
        <f>IFERROR(
IF(INDEX!$H$16=1,(VLOOKUP($A87,'LA31'!$A$1:$BZ$190,'LA31'!BI$1,0)),
IF(INDEX!$H$16=2,(VLOOKUP($A87,'LA32'!$A$1:$BZ$190,'LA32'!BI$1,0)),
IF(INDEX!$H$16=3,(VLOOKUP($A87,'LA33'!$A$1:$BZ$190,'LA33'!BI$1,0)),
IF(INDEX!$H$16=4,(VLOOKUP($A87,'LA34'!$A$1:$BZ$190,'LA34'!BI$1,0)),0)))),".")</f>
        <v>0.06</v>
      </c>
      <c r="BL87" s="27">
        <f>IFERROR(
IF(INDEX!$H$16=1,(VLOOKUP($A87,'LA31'!$A$1:$BZ$190,'LA31'!BJ$1,0)),
IF(INDEX!$H$16=2,(VLOOKUP($A87,'LA32'!$A$1:$BZ$190,'LA32'!BJ$1,0)),
IF(INDEX!$H$16=3,(VLOOKUP($A87,'LA33'!$A$1:$BZ$190,'LA33'!BJ$1,0)),
IF(INDEX!$H$16=4,(VLOOKUP($A87,'LA34'!$A$1:$BZ$190,'LA34'!BJ$1,0)),0)))),".")</f>
        <v>0.04</v>
      </c>
      <c r="BM87" s="27">
        <f>IFERROR(
IF(INDEX!$H$16=1,(VLOOKUP($A87,'LA31'!$A$1:$BZ$190,'LA31'!BK$1,0)),
IF(INDEX!$H$16=2,(VLOOKUP($A87,'LA32'!$A$1:$BZ$190,'LA32'!BK$1,0)),
IF(INDEX!$H$16=3,(VLOOKUP($A87,'LA33'!$A$1:$BZ$190,'LA33'!BK$1,0)),
IF(INDEX!$H$16=4,(VLOOKUP($A87,'LA34'!$A$1:$BZ$190,'LA34'!BK$1,0)),0)))),".")</f>
        <v>0.01</v>
      </c>
      <c r="BN87" s="27">
        <f>IFERROR(
IF(INDEX!$H$16=1,(VLOOKUP($A87,'LA31'!$A$1:$BZ$190,'LA31'!BL$1,0)),
IF(INDEX!$H$16=2,(VLOOKUP($A87,'LA32'!$A$1:$BZ$190,'LA32'!BL$1,0)),
IF(INDEX!$H$16=3,(VLOOKUP($A87,'LA33'!$A$1:$BZ$190,'LA33'!BL$1,0)),
IF(INDEX!$H$16=4,(VLOOKUP($A87,'LA34'!$A$1:$BZ$190,'LA34'!BL$1,0)),0)))),".")</f>
        <v>0.01</v>
      </c>
      <c r="BO87" s="27">
        <f>IFERROR(
IF(INDEX!$H$16=1,(VLOOKUP($A87,'LA31'!$A$1:$BZ$190,'LA31'!BM$1,0)),
IF(INDEX!$H$16=2,(VLOOKUP($A87,'LA32'!$A$1:$BZ$190,'LA32'!BM$1,0)),
IF(INDEX!$H$16=3,(VLOOKUP($A87,'LA33'!$A$1:$BZ$190,'LA33'!BM$1,0)),
IF(INDEX!$H$16=4,(VLOOKUP($A87,'LA34'!$A$1:$BZ$190,'LA34'!BM$1,0)),0)))),".")</f>
        <v>0.02</v>
      </c>
      <c r="BP87" s="27">
        <f>IFERROR(
IF(INDEX!$H$16=1,(VLOOKUP($A87,'LA31'!$A$1:$BZ$190,'LA31'!BN$1,0)),
IF(INDEX!$H$16=2,(VLOOKUP($A87,'LA32'!$A$1:$BZ$190,'LA32'!BN$1,0)),
IF(INDEX!$H$16=3,(VLOOKUP($A87,'LA33'!$A$1:$BZ$190,'LA33'!BN$1,0)),
IF(INDEX!$H$16=4,(VLOOKUP($A87,'LA34'!$A$1:$BZ$190,'LA34'!BN$1,0)),0)))),".")</f>
        <v>0.01</v>
      </c>
      <c r="BQ87" s="27">
        <f>IFERROR(
IF(INDEX!$H$16=1,(VLOOKUP($A87,'LA31'!$A$1:$BZ$190,'LA31'!BO$1,0)),
IF(INDEX!$H$16=2,(VLOOKUP($A87,'LA32'!$A$1:$BZ$190,'LA32'!BO$1,0)),
IF(INDEX!$H$16=3,(VLOOKUP($A87,'LA33'!$A$1:$BZ$190,'LA33'!BO$1,0)),
IF(INDEX!$H$16=4,(VLOOKUP($A87,'LA34'!$A$1:$BZ$190,'LA34'!BO$1,0)),0)))),".")</f>
        <v>0.01</v>
      </c>
    </row>
    <row r="88" spans="1:69" x14ac:dyDescent="0.2">
      <c r="A88" s="7">
        <v>383</v>
      </c>
      <c r="B88" s="13" t="s">
        <v>198</v>
      </c>
      <c r="C88" s="96" t="s">
        <v>114</v>
      </c>
      <c r="D88" s="26">
        <f>IFERROR(
IF(INDEX!$H$16=1,(VLOOKUP($A88,'LA31'!$A$1:$BZ$190,'LA31'!B$1,0)),
IF(INDEX!$H$16=2,(VLOOKUP($A88,'LA32'!$A$1:$BZ$190,'LA32'!B$1,0)),
IF(INDEX!$H$16=3,(VLOOKUP($A88,'LA33'!$A$1:$BZ$190,'LA33'!B$1,0)),
IF(INDEX!$H$16=4,(VLOOKUP($A88,'LA34'!$A$1:$BZ$190,'LA34'!B$1,0)),0)))),".")</f>
        <v>1480</v>
      </c>
      <c r="E88" s="26">
        <f>IFERROR(
IF(INDEX!$H$16=1,(VLOOKUP($A88,'LA31'!$A$1:$BZ$190,'LA31'!C$1,0)),
IF(INDEX!$H$16=2,(VLOOKUP($A88,'LA32'!$A$1:$BZ$190,'LA32'!C$1,0)),
IF(INDEX!$H$16=3,(VLOOKUP($A88,'LA33'!$A$1:$BZ$190,'LA33'!C$1,0)),
IF(INDEX!$H$16=4,(VLOOKUP($A88,'LA34'!$A$1:$BZ$190,'LA34'!C$1,0)),0)))),".")</f>
        <v>6250</v>
      </c>
      <c r="F88" s="26">
        <f>IFERROR(
IF(INDEX!$H$16=1,(VLOOKUP($A88,'LA31'!$A$1:$BZ$190,'LA31'!D$1,0)),
IF(INDEX!$H$16=2,(VLOOKUP($A88,'LA32'!$A$1:$BZ$190,'LA32'!D$1,0)),
IF(INDEX!$H$16=3,(VLOOKUP($A88,'LA33'!$A$1:$BZ$190,'LA33'!D$1,0)),
IF(INDEX!$H$16=4,(VLOOKUP($A88,'LA34'!$A$1:$BZ$190,'LA34'!D$1,0)),0)))),".")</f>
        <v>7720</v>
      </c>
      <c r="G88" s="27">
        <f>IFERROR(
IF(INDEX!$H$16=1,(VLOOKUP($A88,'LA31'!$A$1:$BZ$190,'LA31'!E$1,0)),
IF(INDEX!$H$16=2,(VLOOKUP($A88,'LA32'!$A$1:$BZ$190,'LA32'!E$1,0)),
IF(INDEX!$H$16=3,(VLOOKUP($A88,'LA33'!$A$1:$BZ$190,'LA33'!E$1,0)),
IF(INDEX!$H$16=4,(VLOOKUP($A88,'LA34'!$A$1:$BZ$190,'LA34'!E$1,0)),0)))),".")</f>
        <v>0.81</v>
      </c>
      <c r="H88" s="27">
        <f>IFERROR(
IF(INDEX!$H$16=1,(VLOOKUP($A88,'LA31'!$A$1:$BZ$190,'LA31'!F$1,0)),
IF(INDEX!$H$16=2,(VLOOKUP($A88,'LA32'!$A$1:$BZ$190,'LA32'!F$1,0)),
IF(INDEX!$H$16=3,(VLOOKUP($A88,'LA33'!$A$1:$BZ$190,'LA33'!F$1,0)),
IF(INDEX!$H$16=4,(VLOOKUP($A88,'LA34'!$A$1:$BZ$190,'LA34'!F$1,0)),0)))),".")</f>
        <v>0.92</v>
      </c>
      <c r="I88" s="27">
        <f>IFERROR(
IF(INDEX!$H$16=1,(VLOOKUP($A88,'LA31'!$A$1:$BZ$190,'LA31'!G$1,0)),
IF(INDEX!$H$16=2,(VLOOKUP($A88,'LA32'!$A$1:$BZ$190,'LA32'!G$1,0)),
IF(INDEX!$H$16=3,(VLOOKUP($A88,'LA33'!$A$1:$BZ$190,'LA33'!G$1,0)),
IF(INDEX!$H$16=4,(VLOOKUP($A88,'LA34'!$A$1:$BZ$190,'LA34'!G$1,0)),0)))),".")</f>
        <v>0.9</v>
      </c>
      <c r="J88" s="27">
        <f>IFERROR(
IF(INDEX!$H$16=1,(VLOOKUP($A88,'LA31'!$A$1:$BZ$190,'LA31'!H$1,0)),
IF(INDEX!$H$16=2,(VLOOKUP($A88,'LA32'!$A$1:$BZ$190,'LA32'!H$1,0)),
IF(INDEX!$H$16=3,(VLOOKUP($A88,'LA33'!$A$1:$BZ$190,'LA33'!H$1,0)),
IF(INDEX!$H$16=4,(VLOOKUP($A88,'LA34'!$A$1:$BZ$190,'LA34'!H$1,0)),0)))),".")</f>
        <v>0.77</v>
      </c>
      <c r="K88" s="27">
        <f>IFERROR(
IF(INDEX!$H$16=1,(VLOOKUP($A88,'LA31'!$A$1:$BZ$190,'LA31'!I$1,0)),
IF(INDEX!$H$16=2,(VLOOKUP($A88,'LA32'!$A$1:$BZ$190,'LA32'!I$1,0)),
IF(INDEX!$H$16=3,(VLOOKUP($A88,'LA33'!$A$1:$BZ$190,'LA33'!I$1,0)),
IF(INDEX!$H$16=4,(VLOOKUP($A88,'LA34'!$A$1:$BZ$190,'LA34'!I$1,0)),0)))),".")</f>
        <v>0.9</v>
      </c>
      <c r="L88" s="27">
        <f>IFERROR(
IF(INDEX!$H$16=1,(VLOOKUP($A88,'LA31'!$A$1:$BZ$190,'LA31'!J$1,0)),
IF(INDEX!$H$16=2,(VLOOKUP($A88,'LA32'!$A$1:$BZ$190,'LA32'!J$1,0)),
IF(INDEX!$H$16=3,(VLOOKUP($A88,'LA33'!$A$1:$BZ$190,'LA33'!J$1,0)),
IF(INDEX!$H$16=4,(VLOOKUP($A88,'LA34'!$A$1:$BZ$190,'LA34'!J$1,0)),0)))),".")</f>
        <v>0.88</v>
      </c>
      <c r="M88" s="27">
        <f>IFERROR(
IF(INDEX!$H$16=1,(VLOOKUP($A88,'LA31'!$A$1:$BZ$190,'LA31'!K$1,0)),
IF(INDEX!$H$16=2,(VLOOKUP($A88,'LA32'!$A$1:$BZ$190,'LA32'!K$1,0)),
IF(INDEX!$H$16=3,(VLOOKUP($A88,'LA33'!$A$1:$BZ$190,'LA33'!K$1,0)),
IF(INDEX!$H$16=4,(VLOOKUP($A88,'LA34'!$A$1:$BZ$190,'LA34'!K$1,0)),0)))),".")</f>
        <v>0.34</v>
      </c>
      <c r="N88" s="27">
        <f>IFERROR(
IF(INDEX!$H$16=1,(VLOOKUP($A88,'LA31'!$A$1:$BZ$190,'LA31'!L$1,0)),
IF(INDEX!$H$16=2,(VLOOKUP($A88,'LA32'!$A$1:$BZ$190,'LA32'!L$1,0)),
IF(INDEX!$H$16=3,(VLOOKUP($A88,'LA33'!$A$1:$BZ$190,'LA33'!L$1,0)),
IF(INDEX!$H$16=4,(VLOOKUP($A88,'LA34'!$A$1:$BZ$190,'LA34'!L$1,0)),0)))),".")</f>
        <v>0.26</v>
      </c>
      <c r="O88" s="27">
        <f>IFERROR(
IF(INDEX!$H$16=1,(VLOOKUP($A88,'LA31'!$A$1:$BZ$190,'LA31'!M$1,0)),
IF(INDEX!$H$16=2,(VLOOKUP($A88,'LA32'!$A$1:$BZ$190,'LA32'!M$1,0)),
IF(INDEX!$H$16=3,(VLOOKUP($A88,'LA33'!$A$1:$BZ$190,'LA33'!M$1,0)),
IF(INDEX!$H$16=4,(VLOOKUP($A88,'LA34'!$A$1:$BZ$190,'LA34'!M$1,0)),0)))),".")</f>
        <v>0.27</v>
      </c>
      <c r="P88" s="27" t="str">
        <f>IFERROR(
IF(INDEX!$H$16=1,(VLOOKUP($A88,'LA31'!$A$1:$BZ$190,'LA31'!N$1,0)),
IF(INDEX!$H$16=2,(VLOOKUP($A88,'LA32'!$A$1:$BZ$190,'LA32'!N$1,0)),
IF(INDEX!$H$16=3,(VLOOKUP($A88,'LA33'!$A$1:$BZ$190,'LA33'!N$1,0)),
IF(INDEX!$H$16=4,(VLOOKUP($A88,'LA34'!$A$1:$BZ$190,'LA34'!N$1,0)),0)))),".")</f>
        <v>x</v>
      </c>
      <c r="Q88" s="27" t="str">
        <f>IFERROR(
IF(INDEX!$H$16=1,(VLOOKUP($A88,'LA31'!$A$1:$BZ$190,'LA31'!O$1,0)),
IF(INDEX!$H$16=2,(VLOOKUP($A88,'LA32'!$A$1:$BZ$190,'LA32'!O$1,0)),
IF(INDEX!$H$16=3,(VLOOKUP($A88,'LA33'!$A$1:$BZ$190,'LA33'!O$1,0)),
IF(INDEX!$H$16=4,(VLOOKUP($A88,'LA34'!$A$1:$BZ$190,'LA34'!O$1,0)),0)))),".")</f>
        <v>-</v>
      </c>
      <c r="R88" s="27" t="str">
        <f>IFERROR(
IF(INDEX!$H$16=1,(VLOOKUP($A88,'LA31'!$A$1:$BZ$190,'LA31'!P$1,0)),
IF(INDEX!$H$16=2,(VLOOKUP($A88,'LA32'!$A$1:$BZ$190,'LA32'!P$1,0)),
IF(INDEX!$H$16=3,(VLOOKUP($A88,'LA33'!$A$1:$BZ$190,'LA33'!P$1,0)),
IF(INDEX!$H$16=4,(VLOOKUP($A88,'LA34'!$A$1:$BZ$190,'LA34'!P$1,0)),0)))),".")</f>
        <v>-</v>
      </c>
      <c r="S88" s="27">
        <f>IFERROR(
IF(INDEX!$H$16=1,(VLOOKUP($A88,'LA31'!$A$1:$BZ$190,'LA31'!Q$1,0)),
IF(INDEX!$H$16=2,(VLOOKUP($A88,'LA32'!$A$1:$BZ$190,'LA32'!Q$1,0)),
IF(INDEX!$H$16=3,(VLOOKUP($A88,'LA33'!$A$1:$BZ$190,'LA33'!Q$1,0)),
IF(INDEX!$H$16=4,(VLOOKUP($A88,'LA34'!$A$1:$BZ$190,'LA34'!Q$1,0)),0)))),".")</f>
        <v>0.05</v>
      </c>
      <c r="T88" s="27">
        <f>IFERROR(
IF(INDEX!$H$16=1,(VLOOKUP($A88,'LA31'!$A$1:$BZ$190,'LA31'!R$1,0)),
IF(INDEX!$H$16=2,(VLOOKUP($A88,'LA32'!$A$1:$BZ$190,'LA32'!R$1,0)),
IF(INDEX!$H$16=3,(VLOOKUP($A88,'LA33'!$A$1:$BZ$190,'LA33'!R$1,0)),
IF(INDEX!$H$16=4,(VLOOKUP($A88,'LA34'!$A$1:$BZ$190,'LA34'!R$1,0)),0)))),".")</f>
        <v>0.04</v>
      </c>
      <c r="U88" s="27">
        <f>IFERROR(
IF(INDEX!$H$16=1,(VLOOKUP($A88,'LA31'!$A$1:$BZ$190,'LA31'!S$1,0)),
IF(INDEX!$H$16=2,(VLOOKUP($A88,'LA32'!$A$1:$BZ$190,'LA32'!S$1,0)),
IF(INDEX!$H$16=3,(VLOOKUP($A88,'LA33'!$A$1:$BZ$190,'LA33'!S$1,0)),
IF(INDEX!$H$16=4,(VLOOKUP($A88,'LA34'!$A$1:$BZ$190,'LA34'!S$1,0)),0)))),".")</f>
        <v>0.04</v>
      </c>
      <c r="V88" s="27">
        <f>IFERROR(
IF(INDEX!$H$16=1,(VLOOKUP($A88,'LA31'!$A$1:$BZ$190,'LA31'!T$1,0)),
IF(INDEX!$H$16=2,(VLOOKUP($A88,'LA32'!$A$1:$BZ$190,'LA32'!T$1,0)),
IF(INDEX!$H$16=3,(VLOOKUP($A88,'LA33'!$A$1:$BZ$190,'LA33'!T$1,0)),
IF(INDEX!$H$16=4,(VLOOKUP($A88,'LA34'!$A$1:$BZ$190,'LA34'!T$1,0)),0)))),".")</f>
        <v>0.28999999999999998</v>
      </c>
      <c r="W88" s="27">
        <f>IFERROR(
IF(INDEX!$H$16=1,(VLOOKUP($A88,'LA31'!$A$1:$BZ$190,'LA31'!U$1,0)),
IF(INDEX!$H$16=2,(VLOOKUP($A88,'LA32'!$A$1:$BZ$190,'LA32'!U$1,0)),
IF(INDEX!$H$16=3,(VLOOKUP($A88,'LA33'!$A$1:$BZ$190,'LA33'!U$1,0)),
IF(INDEX!$H$16=4,(VLOOKUP($A88,'LA34'!$A$1:$BZ$190,'LA34'!U$1,0)),0)))),".")</f>
        <v>0.49</v>
      </c>
      <c r="X88" s="27">
        <f>IFERROR(
IF(INDEX!$H$16=1,(VLOOKUP($A88,'LA31'!$A$1:$BZ$190,'LA31'!V$1,0)),
IF(INDEX!$H$16=2,(VLOOKUP($A88,'LA32'!$A$1:$BZ$190,'LA32'!V$1,0)),
IF(INDEX!$H$16=3,(VLOOKUP($A88,'LA33'!$A$1:$BZ$190,'LA33'!V$1,0)),
IF(INDEX!$H$16=4,(VLOOKUP($A88,'LA34'!$A$1:$BZ$190,'LA34'!V$1,0)),0)))),".")</f>
        <v>0.45</v>
      </c>
      <c r="Y88" s="27">
        <f>IFERROR(
IF(INDEX!$H$16=1,(VLOOKUP($A88,'LA31'!$A$1:$BZ$190,'LA31'!W$1,0)),
IF(INDEX!$H$16=2,(VLOOKUP($A88,'LA32'!$A$1:$BZ$190,'LA32'!W$1,0)),
IF(INDEX!$H$16=3,(VLOOKUP($A88,'LA33'!$A$1:$BZ$190,'LA33'!W$1,0)),
IF(INDEX!$H$16=4,(VLOOKUP($A88,'LA34'!$A$1:$BZ$190,'LA34'!W$1,0)),0)))),".")</f>
        <v>0.08</v>
      </c>
      <c r="Z88" s="27">
        <f>IFERROR(
IF(INDEX!$H$16=1,(VLOOKUP($A88,'LA31'!$A$1:$BZ$190,'LA31'!X$1,0)),
IF(INDEX!$H$16=2,(VLOOKUP($A88,'LA32'!$A$1:$BZ$190,'LA32'!X$1,0)),
IF(INDEX!$H$16=3,(VLOOKUP($A88,'LA33'!$A$1:$BZ$190,'LA33'!X$1,0)),
IF(INDEX!$H$16=4,(VLOOKUP($A88,'LA34'!$A$1:$BZ$190,'LA34'!X$1,0)),0)))),".")</f>
        <v>0.11</v>
      </c>
      <c r="AA88" s="27">
        <f>IFERROR(
IF(INDEX!$H$16=1,(VLOOKUP($A88,'LA31'!$A$1:$BZ$190,'LA31'!Y$1,0)),
IF(INDEX!$H$16=2,(VLOOKUP($A88,'LA32'!$A$1:$BZ$190,'LA32'!Y$1,0)),
IF(INDEX!$H$16=3,(VLOOKUP($A88,'LA33'!$A$1:$BZ$190,'LA33'!Y$1,0)),
IF(INDEX!$H$16=4,(VLOOKUP($A88,'LA34'!$A$1:$BZ$190,'LA34'!Y$1,0)),0)))),".")</f>
        <v>0.1</v>
      </c>
      <c r="AB88" s="27">
        <f>IFERROR(
IF(INDEX!$H$16=1,(VLOOKUP($A88,'LA31'!$A$1:$BZ$190,'LA31'!Z$1,0)),
IF(INDEX!$H$16=2,(VLOOKUP($A88,'LA32'!$A$1:$BZ$190,'LA32'!Z$1,0)),
IF(INDEX!$H$16=3,(VLOOKUP($A88,'LA33'!$A$1:$BZ$190,'LA33'!Z$1,0)),
IF(INDEX!$H$16=4,(VLOOKUP($A88,'LA34'!$A$1:$BZ$190,'LA34'!Z$1,0)),0)))),".")</f>
        <v>0</v>
      </c>
      <c r="AC88" s="27">
        <f>IFERROR(
IF(INDEX!$H$16=1,(VLOOKUP($A88,'LA31'!$A$1:$BZ$190,'LA31'!AA$1,0)),
IF(INDEX!$H$16=2,(VLOOKUP($A88,'LA32'!$A$1:$BZ$190,'LA32'!AA$1,0)),
IF(INDEX!$H$16=3,(VLOOKUP($A88,'LA33'!$A$1:$BZ$190,'LA33'!AA$1,0)),
IF(INDEX!$H$16=4,(VLOOKUP($A88,'LA34'!$A$1:$BZ$190,'LA34'!AA$1,0)),0)))),".")</f>
        <v>0</v>
      </c>
      <c r="AD88" s="27">
        <f>IFERROR(
IF(INDEX!$H$16=1,(VLOOKUP($A88,'LA31'!$A$1:$BZ$190,'LA31'!AB$1,0)),
IF(INDEX!$H$16=2,(VLOOKUP($A88,'LA32'!$A$1:$BZ$190,'LA32'!AB$1,0)),
IF(INDEX!$H$16=3,(VLOOKUP($A88,'LA33'!$A$1:$BZ$190,'LA33'!AB$1,0)),
IF(INDEX!$H$16=4,(VLOOKUP($A88,'LA34'!$A$1:$BZ$190,'LA34'!AB$1,0)),0)))),".")</f>
        <v>0</v>
      </c>
      <c r="AE88" s="27">
        <f>IFERROR(
IF(INDEX!$H$16=1,(VLOOKUP($A88,'LA31'!$A$1:$BZ$190,'LA31'!AC$1,0)),
IF(INDEX!$H$16=2,(VLOOKUP($A88,'LA32'!$A$1:$BZ$190,'LA32'!AC$1,0)),
IF(INDEX!$H$16=3,(VLOOKUP($A88,'LA33'!$A$1:$BZ$190,'LA33'!AC$1,0)),
IF(INDEX!$H$16=4,(VLOOKUP($A88,'LA34'!$A$1:$BZ$190,'LA34'!AC$1,0)),0)))),".")</f>
        <v>0</v>
      </c>
      <c r="AF88" s="27">
        <f>IFERROR(
IF(INDEX!$H$16=1,(VLOOKUP($A88,'LA31'!$A$1:$BZ$190,'LA31'!AD$1,0)),
IF(INDEX!$H$16=2,(VLOOKUP($A88,'LA32'!$A$1:$BZ$190,'LA32'!AD$1,0)),
IF(INDEX!$H$16=3,(VLOOKUP($A88,'LA33'!$A$1:$BZ$190,'LA33'!AD$1,0)),
IF(INDEX!$H$16=4,(VLOOKUP($A88,'LA34'!$A$1:$BZ$190,'LA34'!AD$1,0)),0)))),".")</f>
        <v>0</v>
      </c>
      <c r="AG88" s="27">
        <f>IFERROR(
IF(INDEX!$H$16=1,(VLOOKUP($A88,'LA31'!$A$1:$BZ$190,'LA31'!AE$1,0)),
IF(INDEX!$H$16=2,(VLOOKUP($A88,'LA32'!$A$1:$BZ$190,'LA32'!AE$1,0)),
IF(INDEX!$H$16=3,(VLOOKUP($A88,'LA33'!$A$1:$BZ$190,'LA33'!AE$1,0)),
IF(INDEX!$H$16=4,(VLOOKUP($A88,'LA34'!$A$1:$BZ$190,'LA34'!AE$1,0)),0)))),".")</f>
        <v>0</v>
      </c>
      <c r="AH88" s="27" t="str">
        <f>IFERROR(
IF(INDEX!$H$16=1,(VLOOKUP($A88,'LA31'!$A$1:$BZ$190,'LA31'!AF$1,0)),
IF(INDEX!$H$16=2,(VLOOKUP($A88,'LA32'!$A$1:$BZ$190,'LA32'!AF$1,0)),
IF(INDEX!$H$16=3,(VLOOKUP($A88,'LA33'!$A$1:$BZ$190,'LA33'!AF$1,0)),
IF(INDEX!$H$16=4,(VLOOKUP($A88,'LA34'!$A$1:$BZ$190,'LA34'!AF$1,0)),0)))),".")</f>
        <v>x</v>
      </c>
      <c r="AI88" s="27" t="str">
        <f>IFERROR(
IF(INDEX!$H$16=1,(VLOOKUP($A88,'LA31'!$A$1:$BZ$190,'LA31'!AG$1,0)),
IF(INDEX!$H$16=2,(VLOOKUP($A88,'LA32'!$A$1:$BZ$190,'LA32'!AG$1,0)),
IF(INDEX!$H$16=3,(VLOOKUP($A88,'LA33'!$A$1:$BZ$190,'LA33'!AG$1,0)),
IF(INDEX!$H$16=4,(VLOOKUP($A88,'LA34'!$A$1:$BZ$190,'LA34'!AG$1,0)),0)))),".")</f>
        <v>x</v>
      </c>
      <c r="AJ88" s="27" t="str">
        <f>IFERROR(
IF(INDEX!$H$16=1,(VLOOKUP($A88,'LA31'!$A$1:$BZ$190,'LA31'!AH$1,0)),
IF(INDEX!$H$16=2,(VLOOKUP($A88,'LA32'!$A$1:$BZ$190,'LA32'!AH$1,0)),
IF(INDEX!$H$16=3,(VLOOKUP($A88,'LA33'!$A$1:$BZ$190,'LA33'!AH$1,0)),
IF(INDEX!$H$16=4,(VLOOKUP($A88,'LA34'!$A$1:$BZ$190,'LA34'!AH$1,0)),0)))),".")</f>
        <v>x</v>
      </c>
      <c r="AK88" s="27">
        <f>IFERROR(
IF(INDEX!$H$16=1,(VLOOKUP($A88,'LA31'!$A$1:$BZ$190,'LA31'!AI$1,0)),
IF(INDEX!$H$16=2,(VLOOKUP($A88,'LA32'!$A$1:$BZ$190,'LA32'!AI$1,0)),
IF(INDEX!$H$16=3,(VLOOKUP($A88,'LA33'!$A$1:$BZ$190,'LA33'!AI$1,0)),
IF(INDEX!$H$16=4,(VLOOKUP($A88,'LA34'!$A$1:$BZ$190,'LA34'!AI$1,0)),0)))),".")</f>
        <v>0.03</v>
      </c>
      <c r="AL88" s="27">
        <f>IFERROR(
IF(INDEX!$H$16=1,(VLOOKUP($A88,'LA31'!$A$1:$BZ$190,'LA31'!AJ$1,0)),
IF(INDEX!$H$16=2,(VLOOKUP($A88,'LA32'!$A$1:$BZ$190,'LA32'!AJ$1,0)),
IF(INDEX!$H$16=3,(VLOOKUP($A88,'LA33'!$A$1:$BZ$190,'LA33'!AJ$1,0)),
IF(INDEX!$H$16=4,(VLOOKUP($A88,'LA34'!$A$1:$BZ$190,'LA34'!AJ$1,0)),0)))),".")</f>
        <v>0.06</v>
      </c>
      <c r="AM88" s="27">
        <f>IFERROR(
IF(INDEX!$H$16=1,(VLOOKUP($A88,'LA31'!$A$1:$BZ$190,'LA31'!AK$1,0)),
IF(INDEX!$H$16=2,(VLOOKUP($A88,'LA32'!$A$1:$BZ$190,'LA32'!AK$1,0)),
IF(INDEX!$H$16=3,(VLOOKUP($A88,'LA33'!$A$1:$BZ$190,'LA33'!AK$1,0)),
IF(INDEX!$H$16=4,(VLOOKUP($A88,'LA34'!$A$1:$BZ$190,'LA34'!AK$1,0)),0)))),".")</f>
        <v>0.05</v>
      </c>
      <c r="AN88" s="27">
        <f>IFERROR(
IF(INDEX!$H$16=1,(VLOOKUP($A88,'LA31'!$A$1:$BZ$190,'LA31'!AL$1,0)),
IF(INDEX!$H$16=2,(VLOOKUP($A88,'LA32'!$A$1:$BZ$190,'LA32'!AL$1,0)),
IF(INDEX!$H$16=3,(VLOOKUP($A88,'LA33'!$A$1:$BZ$190,'LA33'!AL$1,0)),
IF(INDEX!$H$16=4,(VLOOKUP($A88,'LA34'!$A$1:$BZ$190,'LA34'!AL$1,0)),0)))),".")</f>
        <v>0</v>
      </c>
      <c r="AO88" s="27">
        <f>IFERROR(
IF(INDEX!$H$16=1,(VLOOKUP($A88,'LA31'!$A$1:$BZ$190,'LA31'!AM$1,0)),
IF(INDEX!$H$16=2,(VLOOKUP($A88,'LA32'!$A$1:$BZ$190,'LA32'!AM$1,0)),
IF(INDEX!$H$16=3,(VLOOKUP($A88,'LA33'!$A$1:$BZ$190,'LA33'!AM$1,0)),
IF(INDEX!$H$16=4,(VLOOKUP($A88,'LA34'!$A$1:$BZ$190,'LA34'!AM$1,0)),0)))),".")</f>
        <v>0</v>
      </c>
      <c r="AP88" s="27">
        <f>IFERROR(
IF(INDEX!$H$16=1,(VLOOKUP($A88,'LA31'!$A$1:$BZ$190,'LA31'!AN$1,0)),
IF(INDEX!$H$16=2,(VLOOKUP($A88,'LA32'!$A$1:$BZ$190,'LA32'!AN$1,0)),
IF(INDEX!$H$16=3,(VLOOKUP($A88,'LA33'!$A$1:$BZ$190,'LA33'!AN$1,0)),
IF(INDEX!$H$16=4,(VLOOKUP($A88,'LA34'!$A$1:$BZ$190,'LA34'!AN$1,0)),0)))),".")</f>
        <v>0</v>
      </c>
      <c r="AQ88" s="27">
        <f>IFERROR(
IF(INDEX!$H$16=1,(VLOOKUP($A88,'LA31'!$A$1:$BZ$190,'LA31'!AO$1,0)),
IF(INDEX!$H$16=2,(VLOOKUP($A88,'LA32'!$A$1:$BZ$190,'LA32'!AO$1,0)),
IF(INDEX!$H$16=3,(VLOOKUP($A88,'LA33'!$A$1:$BZ$190,'LA33'!AO$1,0)),
IF(INDEX!$H$16=4,(VLOOKUP($A88,'LA34'!$A$1:$BZ$190,'LA34'!AO$1,0)),0)))),".")</f>
        <v>0.01</v>
      </c>
      <c r="AR88" s="27">
        <f>IFERROR(
IF(INDEX!$H$16=1,(VLOOKUP($A88,'LA31'!$A$1:$BZ$190,'LA31'!AP$1,0)),
IF(INDEX!$H$16=2,(VLOOKUP($A88,'LA32'!$A$1:$BZ$190,'LA32'!AP$1,0)),
IF(INDEX!$H$16=3,(VLOOKUP($A88,'LA33'!$A$1:$BZ$190,'LA33'!AP$1,0)),
IF(INDEX!$H$16=4,(VLOOKUP($A88,'LA34'!$A$1:$BZ$190,'LA34'!AP$1,0)),0)))),".")</f>
        <v>0.01</v>
      </c>
      <c r="AS88" s="27">
        <f>IFERROR(
IF(INDEX!$H$16=1,(VLOOKUP($A88,'LA31'!$A$1:$BZ$190,'LA31'!AQ$1,0)),
IF(INDEX!$H$16=2,(VLOOKUP($A88,'LA32'!$A$1:$BZ$190,'LA32'!AQ$1,0)),
IF(INDEX!$H$16=3,(VLOOKUP($A88,'LA33'!$A$1:$BZ$190,'LA33'!AQ$1,0)),
IF(INDEX!$H$16=4,(VLOOKUP($A88,'LA34'!$A$1:$BZ$190,'LA34'!AQ$1,0)),0)))),".")</f>
        <v>0.01</v>
      </c>
      <c r="AT88" s="27">
        <f>IFERROR(
IF(INDEX!$H$16=1,(VLOOKUP($A88,'LA31'!$A$1:$BZ$190,'LA31'!AR$1,0)),
IF(INDEX!$H$16=2,(VLOOKUP($A88,'LA32'!$A$1:$BZ$190,'LA32'!AR$1,0)),
IF(INDEX!$H$16=3,(VLOOKUP($A88,'LA33'!$A$1:$BZ$190,'LA33'!AR$1,0)),
IF(INDEX!$H$16=4,(VLOOKUP($A88,'LA34'!$A$1:$BZ$190,'LA34'!AR$1,0)),0)))),".")</f>
        <v>0.02</v>
      </c>
      <c r="AU88" s="27">
        <f>IFERROR(
IF(INDEX!$H$16=1,(VLOOKUP($A88,'LA31'!$A$1:$BZ$190,'LA31'!AS$1,0)),
IF(INDEX!$H$16=2,(VLOOKUP($A88,'LA32'!$A$1:$BZ$190,'LA32'!AS$1,0)),
IF(INDEX!$H$16=3,(VLOOKUP($A88,'LA33'!$A$1:$BZ$190,'LA33'!AS$1,0)),
IF(INDEX!$H$16=4,(VLOOKUP($A88,'LA34'!$A$1:$BZ$190,'LA34'!AS$1,0)),0)))),".")</f>
        <v>0.01</v>
      </c>
      <c r="AV88" s="27">
        <f>IFERROR(
IF(INDEX!$H$16=1,(VLOOKUP($A88,'LA31'!$A$1:$BZ$190,'LA31'!AT$1,0)),
IF(INDEX!$H$16=2,(VLOOKUP($A88,'LA32'!$A$1:$BZ$190,'LA32'!AT$1,0)),
IF(INDEX!$H$16=3,(VLOOKUP($A88,'LA33'!$A$1:$BZ$190,'LA33'!AT$1,0)),
IF(INDEX!$H$16=4,(VLOOKUP($A88,'LA34'!$A$1:$BZ$190,'LA34'!AT$1,0)),0)))),".")</f>
        <v>0.01</v>
      </c>
      <c r="AW88" s="27">
        <f>IFERROR(
IF(INDEX!$H$16=1,(VLOOKUP($A88,'LA31'!$A$1:$BZ$190,'LA31'!AU$1,0)),
IF(INDEX!$H$16=2,(VLOOKUP($A88,'LA32'!$A$1:$BZ$190,'LA32'!AU$1,0)),
IF(INDEX!$H$16=3,(VLOOKUP($A88,'LA33'!$A$1:$BZ$190,'LA33'!AU$1,0)),
IF(INDEX!$H$16=4,(VLOOKUP($A88,'LA34'!$A$1:$BZ$190,'LA34'!AU$1,0)),0)))),".")</f>
        <v>0.01</v>
      </c>
      <c r="AX88" s="27" t="str">
        <f>IFERROR(
IF(INDEX!$H$16=1,(VLOOKUP($A88,'LA31'!$A$1:$BZ$190,'LA31'!AV$1,0)),
IF(INDEX!$H$16=2,(VLOOKUP($A88,'LA32'!$A$1:$BZ$190,'LA32'!AV$1,0)),
IF(INDEX!$H$16=3,(VLOOKUP($A88,'LA33'!$A$1:$BZ$190,'LA33'!AV$1,0)),
IF(INDEX!$H$16=4,(VLOOKUP($A88,'LA34'!$A$1:$BZ$190,'LA34'!AV$1,0)),0)))),".")</f>
        <v>-</v>
      </c>
      <c r="AY88" s="27" t="str">
        <f>IFERROR(
IF(INDEX!$H$16=1,(VLOOKUP($A88,'LA31'!$A$1:$BZ$190,'LA31'!AW$1,0)),
IF(INDEX!$H$16=2,(VLOOKUP($A88,'LA32'!$A$1:$BZ$190,'LA32'!AW$1,0)),
IF(INDEX!$H$16=3,(VLOOKUP($A88,'LA33'!$A$1:$BZ$190,'LA33'!AW$1,0)),
IF(INDEX!$H$16=4,(VLOOKUP($A88,'LA34'!$A$1:$BZ$190,'LA34'!AW$1,0)),0)))),".")</f>
        <v>-</v>
      </c>
      <c r="AZ88" s="27">
        <f>IFERROR(
IF(INDEX!$H$16=1,(VLOOKUP($A88,'LA31'!$A$1:$BZ$190,'LA31'!AX$1,0)),
IF(INDEX!$H$16=2,(VLOOKUP($A88,'LA32'!$A$1:$BZ$190,'LA32'!AX$1,0)),
IF(INDEX!$H$16=3,(VLOOKUP($A88,'LA33'!$A$1:$BZ$190,'LA33'!AX$1,0)),
IF(INDEX!$H$16=4,(VLOOKUP($A88,'LA34'!$A$1:$BZ$190,'LA34'!AX$1,0)),0)))),".")</f>
        <v>0.01</v>
      </c>
      <c r="BA88" s="27" t="str">
        <f>IFERROR(
IF(INDEX!$H$16=1,(VLOOKUP($A88,'LA31'!$A$1:$BZ$190,'LA31'!AY$1,0)),
IF(INDEX!$H$16=2,(VLOOKUP($A88,'LA32'!$A$1:$BZ$190,'LA32'!AY$1,0)),
IF(INDEX!$H$16=3,(VLOOKUP($A88,'LA33'!$A$1:$BZ$190,'LA33'!AY$1,0)),
IF(INDEX!$H$16=4,(VLOOKUP($A88,'LA34'!$A$1:$BZ$190,'LA34'!AY$1,0)),0)))),".")</f>
        <v>-</v>
      </c>
      <c r="BB88" s="27" t="str">
        <f>IFERROR(
IF(INDEX!$H$16=1,(VLOOKUP($A88,'LA31'!$A$1:$BZ$190,'LA31'!AZ$1,0)),
IF(INDEX!$H$16=2,(VLOOKUP($A88,'LA32'!$A$1:$BZ$190,'LA32'!AZ$1,0)),
IF(INDEX!$H$16=3,(VLOOKUP($A88,'LA33'!$A$1:$BZ$190,'LA33'!AZ$1,0)),
IF(INDEX!$H$16=4,(VLOOKUP($A88,'LA34'!$A$1:$BZ$190,'LA34'!AZ$1,0)),0)))),".")</f>
        <v>-</v>
      </c>
      <c r="BC88" s="27">
        <f>IFERROR(
IF(INDEX!$H$16=1,(VLOOKUP($A88,'LA31'!$A$1:$BZ$190,'LA31'!BA$1,0)),
IF(INDEX!$H$16=2,(VLOOKUP($A88,'LA32'!$A$1:$BZ$190,'LA32'!BA$1,0)),
IF(INDEX!$H$16=3,(VLOOKUP($A88,'LA33'!$A$1:$BZ$190,'LA33'!BA$1,0)),
IF(INDEX!$H$16=4,(VLOOKUP($A88,'LA34'!$A$1:$BZ$190,'LA34'!BA$1,0)),0)))),".")</f>
        <v>0.01</v>
      </c>
      <c r="BD88" s="27" t="str">
        <f>IFERROR(
IF(INDEX!$H$16=1,(VLOOKUP($A88,'LA31'!$A$1:$BZ$190,'LA31'!BB$1,0)),
IF(INDEX!$H$16=2,(VLOOKUP($A88,'LA32'!$A$1:$BZ$190,'LA32'!BB$1,0)),
IF(INDEX!$H$16=3,(VLOOKUP($A88,'LA33'!$A$1:$BZ$190,'LA33'!BB$1,0)),
IF(INDEX!$H$16=4,(VLOOKUP($A88,'LA34'!$A$1:$BZ$190,'LA34'!BB$1,0)),0)))),".")</f>
        <v>-</v>
      </c>
      <c r="BE88" s="27" t="str">
        <f>IFERROR(
IF(INDEX!$H$16=1,(VLOOKUP($A88,'LA31'!$A$1:$BZ$190,'LA31'!BC$1,0)),
IF(INDEX!$H$16=2,(VLOOKUP($A88,'LA32'!$A$1:$BZ$190,'LA32'!BC$1,0)),
IF(INDEX!$H$16=3,(VLOOKUP($A88,'LA33'!$A$1:$BZ$190,'LA33'!BC$1,0)),
IF(INDEX!$H$16=4,(VLOOKUP($A88,'LA34'!$A$1:$BZ$190,'LA34'!BC$1,0)),0)))),".")</f>
        <v>-</v>
      </c>
      <c r="BF88" s="27">
        <f>IFERROR(
IF(INDEX!$H$16=1,(VLOOKUP($A88,'LA31'!$A$1:$BZ$190,'LA31'!BD$1,0)),
IF(INDEX!$H$16=2,(VLOOKUP($A88,'LA32'!$A$1:$BZ$190,'LA32'!BD$1,0)),
IF(INDEX!$H$16=3,(VLOOKUP($A88,'LA33'!$A$1:$BZ$190,'LA33'!BD$1,0)),
IF(INDEX!$H$16=4,(VLOOKUP($A88,'LA34'!$A$1:$BZ$190,'LA34'!BD$1,0)),0)))),".")</f>
        <v>0.02</v>
      </c>
      <c r="BG88" s="27">
        <f>IFERROR(
IF(INDEX!$H$16=1,(VLOOKUP($A88,'LA31'!$A$1:$BZ$190,'LA31'!BE$1,0)),
IF(INDEX!$H$16=2,(VLOOKUP($A88,'LA32'!$A$1:$BZ$190,'LA32'!BE$1,0)),
IF(INDEX!$H$16=3,(VLOOKUP($A88,'LA33'!$A$1:$BZ$190,'LA33'!BE$1,0)),
IF(INDEX!$H$16=4,(VLOOKUP($A88,'LA34'!$A$1:$BZ$190,'LA34'!BE$1,0)),0)))),".")</f>
        <v>0.01</v>
      </c>
      <c r="BH88" s="27">
        <f>IFERROR(
IF(INDEX!$H$16=1,(VLOOKUP($A88,'LA31'!$A$1:$BZ$190,'LA31'!BF$1,0)),
IF(INDEX!$H$16=2,(VLOOKUP($A88,'LA32'!$A$1:$BZ$190,'LA32'!BF$1,0)),
IF(INDEX!$H$16=3,(VLOOKUP($A88,'LA33'!$A$1:$BZ$190,'LA33'!BF$1,0)),
IF(INDEX!$H$16=4,(VLOOKUP($A88,'LA34'!$A$1:$BZ$190,'LA34'!BF$1,0)),0)))),".")</f>
        <v>0.01</v>
      </c>
      <c r="BI88" s="27">
        <f>IFERROR(
IF(INDEX!$H$16=1,(VLOOKUP($A88,'LA31'!$A$1:$BZ$190,'LA31'!BG$1,0)),
IF(INDEX!$H$16=2,(VLOOKUP($A88,'LA32'!$A$1:$BZ$190,'LA32'!BG$1,0)),
IF(INDEX!$H$16=3,(VLOOKUP($A88,'LA33'!$A$1:$BZ$190,'LA33'!BG$1,0)),
IF(INDEX!$H$16=4,(VLOOKUP($A88,'LA34'!$A$1:$BZ$190,'LA34'!BG$1,0)),0)))),".")</f>
        <v>0.11</v>
      </c>
      <c r="BJ88" s="27">
        <f>IFERROR(
IF(INDEX!$H$16=1,(VLOOKUP($A88,'LA31'!$A$1:$BZ$190,'LA31'!BH$1,0)),
IF(INDEX!$H$16=2,(VLOOKUP($A88,'LA32'!$A$1:$BZ$190,'LA32'!BH$1,0)),
IF(INDEX!$H$16=3,(VLOOKUP($A88,'LA33'!$A$1:$BZ$190,'LA33'!BH$1,0)),
IF(INDEX!$H$16=4,(VLOOKUP($A88,'LA34'!$A$1:$BZ$190,'LA34'!BH$1,0)),0)))),".")</f>
        <v>0.05</v>
      </c>
      <c r="BK88" s="27">
        <f>IFERROR(
IF(INDEX!$H$16=1,(VLOOKUP($A88,'LA31'!$A$1:$BZ$190,'LA31'!BI$1,0)),
IF(INDEX!$H$16=2,(VLOOKUP($A88,'LA32'!$A$1:$BZ$190,'LA32'!BI$1,0)),
IF(INDEX!$H$16=3,(VLOOKUP($A88,'LA33'!$A$1:$BZ$190,'LA33'!BI$1,0)),
IF(INDEX!$H$16=4,(VLOOKUP($A88,'LA34'!$A$1:$BZ$190,'LA34'!BI$1,0)),0)))),".")</f>
        <v>0.06</v>
      </c>
      <c r="BL88" s="27">
        <f>IFERROR(
IF(INDEX!$H$16=1,(VLOOKUP($A88,'LA31'!$A$1:$BZ$190,'LA31'!BJ$1,0)),
IF(INDEX!$H$16=2,(VLOOKUP($A88,'LA32'!$A$1:$BZ$190,'LA32'!BJ$1,0)),
IF(INDEX!$H$16=3,(VLOOKUP($A88,'LA33'!$A$1:$BZ$190,'LA33'!BJ$1,0)),
IF(INDEX!$H$16=4,(VLOOKUP($A88,'LA34'!$A$1:$BZ$190,'LA34'!BJ$1,0)),0)))),".")</f>
        <v>7.0000000000000007E-2</v>
      </c>
      <c r="BM88" s="27">
        <f>IFERROR(
IF(INDEX!$H$16=1,(VLOOKUP($A88,'LA31'!$A$1:$BZ$190,'LA31'!BK$1,0)),
IF(INDEX!$H$16=2,(VLOOKUP($A88,'LA32'!$A$1:$BZ$190,'LA32'!BK$1,0)),
IF(INDEX!$H$16=3,(VLOOKUP($A88,'LA33'!$A$1:$BZ$190,'LA33'!BK$1,0)),
IF(INDEX!$H$16=4,(VLOOKUP($A88,'LA34'!$A$1:$BZ$190,'LA34'!BK$1,0)),0)))),".")</f>
        <v>0.02</v>
      </c>
      <c r="BN88" s="27">
        <f>IFERROR(
IF(INDEX!$H$16=1,(VLOOKUP($A88,'LA31'!$A$1:$BZ$190,'LA31'!BL$1,0)),
IF(INDEX!$H$16=2,(VLOOKUP($A88,'LA32'!$A$1:$BZ$190,'LA32'!BL$1,0)),
IF(INDEX!$H$16=3,(VLOOKUP($A88,'LA33'!$A$1:$BZ$190,'LA33'!BL$1,0)),
IF(INDEX!$H$16=4,(VLOOKUP($A88,'LA34'!$A$1:$BZ$190,'LA34'!BL$1,0)),0)))),".")</f>
        <v>0.03</v>
      </c>
      <c r="BO88" s="27">
        <f>IFERROR(
IF(INDEX!$H$16=1,(VLOOKUP($A88,'LA31'!$A$1:$BZ$190,'LA31'!BM$1,0)),
IF(INDEX!$H$16=2,(VLOOKUP($A88,'LA32'!$A$1:$BZ$190,'LA32'!BM$1,0)),
IF(INDEX!$H$16=3,(VLOOKUP($A88,'LA33'!$A$1:$BZ$190,'LA33'!BM$1,0)),
IF(INDEX!$H$16=4,(VLOOKUP($A88,'LA34'!$A$1:$BZ$190,'LA34'!BM$1,0)),0)))),".")</f>
        <v>0.02</v>
      </c>
      <c r="BP88" s="27">
        <f>IFERROR(
IF(INDEX!$H$16=1,(VLOOKUP($A88,'LA31'!$A$1:$BZ$190,'LA31'!BN$1,0)),
IF(INDEX!$H$16=2,(VLOOKUP($A88,'LA32'!$A$1:$BZ$190,'LA32'!BN$1,0)),
IF(INDEX!$H$16=3,(VLOOKUP($A88,'LA33'!$A$1:$BZ$190,'LA33'!BN$1,0)),
IF(INDEX!$H$16=4,(VLOOKUP($A88,'LA34'!$A$1:$BZ$190,'LA34'!BN$1,0)),0)))),".")</f>
        <v>0.01</v>
      </c>
      <c r="BQ88" s="27">
        <f>IFERROR(
IF(INDEX!$H$16=1,(VLOOKUP($A88,'LA31'!$A$1:$BZ$190,'LA31'!BO$1,0)),
IF(INDEX!$H$16=2,(VLOOKUP($A88,'LA32'!$A$1:$BZ$190,'LA32'!BO$1,0)),
IF(INDEX!$H$16=3,(VLOOKUP($A88,'LA33'!$A$1:$BZ$190,'LA33'!BO$1,0)),
IF(INDEX!$H$16=4,(VLOOKUP($A88,'LA34'!$A$1:$BZ$190,'LA34'!BO$1,0)),0)))),".")</f>
        <v>0.01</v>
      </c>
    </row>
    <row r="89" spans="1:69" x14ac:dyDescent="0.2">
      <c r="A89" s="7">
        <v>856</v>
      </c>
      <c r="B89" s="13" t="s">
        <v>199</v>
      </c>
      <c r="C89" s="96" t="s">
        <v>116</v>
      </c>
      <c r="D89" s="26">
        <f>IFERROR(
IF(INDEX!$H$16=1,(VLOOKUP($A89,'LA31'!$A$1:$BZ$190,'LA31'!B$1,0)),
IF(INDEX!$H$16=2,(VLOOKUP($A89,'LA32'!$A$1:$BZ$190,'LA32'!B$1,0)),
IF(INDEX!$H$16=3,(VLOOKUP($A89,'LA33'!$A$1:$BZ$190,'LA33'!B$1,0)),
IF(INDEX!$H$16=4,(VLOOKUP($A89,'LA34'!$A$1:$BZ$190,'LA34'!B$1,0)),0)))),".")</f>
        <v>730</v>
      </c>
      <c r="E89" s="26">
        <f>IFERROR(
IF(INDEX!$H$16=1,(VLOOKUP($A89,'LA31'!$A$1:$BZ$190,'LA31'!C$1,0)),
IF(INDEX!$H$16=2,(VLOOKUP($A89,'LA32'!$A$1:$BZ$190,'LA32'!C$1,0)),
IF(INDEX!$H$16=3,(VLOOKUP($A89,'LA33'!$A$1:$BZ$190,'LA33'!C$1,0)),
IF(INDEX!$H$16=4,(VLOOKUP($A89,'LA34'!$A$1:$BZ$190,'LA34'!C$1,0)),0)))),".")</f>
        <v>2650</v>
      </c>
      <c r="F89" s="26">
        <f>IFERROR(
IF(INDEX!$H$16=1,(VLOOKUP($A89,'LA31'!$A$1:$BZ$190,'LA31'!D$1,0)),
IF(INDEX!$H$16=2,(VLOOKUP($A89,'LA32'!$A$1:$BZ$190,'LA32'!D$1,0)),
IF(INDEX!$H$16=3,(VLOOKUP($A89,'LA33'!$A$1:$BZ$190,'LA33'!D$1,0)),
IF(INDEX!$H$16=4,(VLOOKUP($A89,'LA34'!$A$1:$BZ$190,'LA34'!D$1,0)),0)))),".")</f>
        <v>3380</v>
      </c>
      <c r="G89" s="27">
        <f>IFERROR(
IF(INDEX!$H$16=1,(VLOOKUP($A89,'LA31'!$A$1:$BZ$190,'LA31'!E$1,0)),
IF(INDEX!$H$16=2,(VLOOKUP($A89,'LA32'!$A$1:$BZ$190,'LA32'!E$1,0)),
IF(INDEX!$H$16=3,(VLOOKUP($A89,'LA33'!$A$1:$BZ$190,'LA33'!E$1,0)),
IF(INDEX!$H$16=4,(VLOOKUP($A89,'LA34'!$A$1:$BZ$190,'LA34'!E$1,0)),0)))),".")</f>
        <v>0.82</v>
      </c>
      <c r="H89" s="27">
        <f>IFERROR(
IF(INDEX!$H$16=1,(VLOOKUP($A89,'LA31'!$A$1:$BZ$190,'LA31'!F$1,0)),
IF(INDEX!$H$16=2,(VLOOKUP($A89,'LA32'!$A$1:$BZ$190,'LA32'!F$1,0)),
IF(INDEX!$H$16=3,(VLOOKUP($A89,'LA33'!$A$1:$BZ$190,'LA33'!F$1,0)),
IF(INDEX!$H$16=4,(VLOOKUP($A89,'LA34'!$A$1:$BZ$190,'LA34'!F$1,0)),0)))),".")</f>
        <v>0.92</v>
      </c>
      <c r="I89" s="27">
        <f>IFERROR(
IF(INDEX!$H$16=1,(VLOOKUP($A89,'LA31'!$A$1:$BZ$190,'LA31'!G$1,0)),
IF(INDEX!$H$16=2,(VLOOKUP($A89,'LA32'!$A$1:$BZ$190,'LA32'!G$1,0)),
IF(INDEX!$H$16=3,(VLOOKUP($A89,'LA33'!$A$1:$BZ$190,'LA33'!G$1,0)),
IF(INDEX!$H$16=4,(VLOOKUP($A89,'LA34'!$A$1:$BZ$190,'LA34'!G$1,0)),0)))),".")</f>
        <v>0.9</v>
      </c>
      <c r="J89" s="27">
        <f>IFERROR(
IF(INDEX!$H$16=1,(VLOOKUP($A89,'LA31'!$A$1:$BZ$190,'LA31'!H$1,0)),
IF(INDEX!$H$16=2,(VLOOKUP($A89,'LA32'!$A$1:$BZ$190,'LA32'!H$1,0)),
IF(INDEX!$H$16=3,(VLOOKUP($A89,'LA33'!$A$1:$BZ$190,'LA33'!H$1,0)),
IF(INDEX!$H$16=4,(VLOOKUP($A89,'LA34'!$A$1:$BZ$190,'LA34'!H$1,0)),0)))),".")</f>
        <v>0.8</v>
      </c>
      <c r="K89" s="27">
        <f>IFERROR(
IF(INDEX!$H$16=1,(VLOOKUP($A89,'LA31'!$A$1:$BZ$190,'LA31'!I$1,0)),
IF(INDEX!$H$16=2,(VLOOKUP($A89,'LA32'!$A$1:$BZ$190,'LA32'!I$1,0)),
IF(INDEX!$H$16=3,(VLOOKUP($A89,'LA33'!$A$1:$BZ$190,'LA33'!I$1,0)),
IF(INDEX!$H$16=4,(VLOOKUP($A89,'LA34'!$A$1:$BZ$190,'LA34'!I$1,0)),0)))),".")</f>
        <v>0.91</v>
      </c>
      <c r="L89" s="27">
        <f>IFERROR(
IF(INDEX!$H$16=1,(VLOOKUP($A89,'LA31'!$A$1:$BZ$190,'LA31'!J$1,0)),
IF(INDEX!$H$16=2,(VLOOKUP($A89,'LA32'!$A$1:$BZ$190,'LA32'!J$1,0)),
IF(INDEX!$H$16=3,(VLOOKUP($A89,'LA33'!$A$1:$BZ$190,'LA33'!J$1,0)),
IF(INDEX!$H$16=4,(VLOOKUP($A89,'LA34'!$A$1:$BZ$190,'LA34'!J$1,0)),0)))),".")</f>
        <v>0.88</v>
      </c>
      <c r="M89" s="27">
        <f>IFERROR(
IF(INDEX!$H$16=1,(VLOOKUP($A89,'LA31'!$A$1:$BZ$190,'LA31'!K$1,0)),
IF(INDEX!$H$16=2,(VLOOKUP($A89,'LA32'!$A$1:$BZ$190,'LA32'!K$1,0)),
IF(INDEX!$H$16=3,(VLOOKUP($A89,'LA33'!$A$1:$BZ$190,'LA33'!K$1,0)),
IF(INDEX!$H$16=4,(VLOOKUP($A89,'LA34'!$A$1:$BZ$190,'LA34'!K$1,0)),0)))),".")</f>
        <v>0.3</v>
      </c>
      <c r="N89" s="27">
        <f>IFERROR(
IF(INDEX!$H$16=1,(VLOOKUP($A89,'LA31'!$A$1:$BZ$190,'LA31'!L$1,0)),
IF(INDEX!$H$16=2,(VLOOKUP($A89,'LA32'!$A$1:$BZ$190,'LA32'!L$1,0)),
IF(INDEX!$H$16=3,(VLOOKUP($A89,'LA33'!$A$1:$BZ$190,'LA33'!L$1,0)),
IF(INDEX!$H$16=4,(VLOOKUP($A89,'LA34'!$A$1:$BZ$190,'LA34'!L$1,0)),0)))),".")</f>
        <v>0.25</v>
      </c>
      <c r="O89" s="27">
        <f>IFERROR(
IF(INDEX!$H$16=1,(VLOOKUP($A89,'LA31'!$A$1:$BZ$190,'LA31'!M$1,0)),
IF(INDEX!$H$16=2,(VLOOKUP($A89,'LA32'!$A$1:$BZ$190,'LA32'!M$1,0)),
IF(INDEX!$H$16=3,(VLOOKUP($A89,'LA33'!$A$1:$BZ$190,'LA33'!M$1,0)),
IF(INDEX!$H$16=4,(VLOOKUP($A89,'LA34'!$A$1:$BZ$190,'LA34'!M$1,0)),0)))),".")</f>
        <v>0.26</v>
      </c>
      <c r="P89" s="27" t="str">
        <f>IFERROR(
IF(INDEX!$H$16=1,(VLOOKUP($A89,'LA31'!$A$1:$BZ$190,'LA31'!N$1,0)),
IF(INDEX!$H$16=2,(VLOOKUP($A89,'LA32'!$A$1:$BZ$190,'LA32'!N$1,0)),
IF(INDEX!$H$16=3,(VLOOKUP($A89,'LA33'!$A$1:$BZ$190,'LA33'!N$1,0)),
IF(INDEX!$H$16=4,(VLOOKUP($A89,'LA34'!$A$1:$BZ$190,'LA34'!N$1,0)),0)))),".")</f>
        <v>x</v>
      </c>
      <c r="Q89" s="27" t="str">
        <f>IFERROR(
IF(INDEX!$H$16=1,(VLOOKUP($A89,'LA31'!$A$1:$BZ$190,'LA31'!O$1,0)),
IF(INDEX!$H$16=2,(VLOOKUP($A89,'LA32'!$A$1:$BZ$190,'LA32'!O$1,0)),
IF(INDEX!$H$16=3,(VLOOKUP($A89,'LA33'!$A$1:$BZ$190,'LA33'!O$1,0)),
IF(INDEX!$H$16=4,(VLOOKUP($A89,'LA34'!$A$1:$BZ$190,'LA34'!O$1,0)),0)))),".")</f>
        <v>-</v>
      </c>
      <c r="R89" s="27" t="str">
        <f>IFERROR(
IF(INDEX!$H$16=1,(VLOOKUP($A89,'LA31'!$A$1:$BZ$190,'LA31'!P$1,0)),
IF(INDEX!$H$16=2,(VLOOKUP($A89,'LA32'!$A$1:$BZ$190,'LA32'!P$1,0)),
IF(INDEX!$H$16=3,(VLOOKUP($A89,'LA33'!$A$1:$BZ$190,'LA33'!P$1,0)),
IF(INDEX!$H$16=4,(VLOOKUP($A89,'LA34'!$A$1:$BZ$190,'LA34'!P$1,0)),0)))),".")</f>
        <v>-</v>
      </c>
      <c r="S89" s="27">
        <f>IFERROR(
IF(INDEX!$H$16=1,(VLOOKUP($A89,'LA31'!$A$1:$BZ$190,'LA31'!Q$1,0)),
IF(INDEX!$H$16=2,(VLOOKUP($A89,'LA32'!$A$1:$BZ$190,'LA32'!Q$1,0)),
IF(INDEX!$H$16=3,(VLOOKUP($A89,'LA33'!$A$1:$BZ$190,'LA33'!Q$1,0)),
IF(INDEX!$H$16=4,(VLOOKUP($A89,'LA34'!$A$1:$BZ$190,'LA34'!Q$1,0)),0)))),".")</f>
        <v>0.02</v>
      </c>
      <c r="T89" s="27">
        <f>IFERROR(
IF(INDEX!$H$16=1,(VLOOKUP($A89,'LA31'!$A$1:$BZ$190,'LA31'!R$1,0)),
IF(INDEX!$H$16=2,(VLOOKUP($A89,'LA32'!$A$1:$BZ$190,'LA32'!R$1,0)),
IF(INDEX!$H$16=3,(VLOOKUP($A89,'LA33'!$A$1:$BZ$190,'LA33'!R$1,0)),
IF(INDEX!$H$16=4,(VLOOKUP($A89,'LA34'!$A$1:$BZ$190,'LA34'!R$1,0)),0)))),".")</f>
        <v>0.02</v>
      </c>
      <c r="U89" s="27">
        <f>IFERROR(
IF(INDEX!$H$16=1,(VLOOKUP($A89,'LA31'!$A$1:$BZ$190,'LA31'!S$1,0)),
IF(INDEX!$H$16=2,(VLOOKUP($A89,'LA32'!$A$1:$BZ$190,'LA32'!S$1,0)),
IF(INDEX!$H$16=3,(VLOOKUP($A89,'LA33'!$A$1:$BZ$190,'LA33'!S$1,0)),
IF(INDEX!$H$16=4,(VLOOKUP($A89,'LA34'!$A$1:$BZ$190,'LA34'!S$1,0)),0)))),".")</f>
        <v>0.02</v>
      </c>
      <c r="V89" s="27">
        <f>IFERROR(
IF(INDEX!$H$16=1,(VLOOKUP($A89,'LA31'!$A$1:$BZ$190,'LA31'!T$1,0)),
IF(INDEX!$H$16=2,(VLOOKUP($A89,'LA32'!$A$1:$BZ$190,'LA32'!T$1,0)),
IF(INDEX!$H$16=3,(VLOOKUP($A89,'LA33'!$A$1:$BZ$190,'LA33'!T$1,0)),
IF(INDEX!$H$16=4,(VLOOKUP($A89,'LA34'!$A$1:$BZ$190,'LA34'!T$1,0)),0)))),".")</f>
        <v>0.11</v>
      </c>
      <c r="W89" s="27">
        <f>IFERROR(
IF(INDEX!$H$16=1,(VLOOKUP($A89,'LA31'!$A$1:$BZ$190,'LA31'!U$1,0)),
IF(INDEX!$H$16=2,(VLOOKUP($A89,'LA32'!$A$1:$BZ$190,'LA32'!U$1,0)),
IF(INDEX!$H$16=3,(VLOOKUP($A89,'LA33'!$A$1:$BZ$190,'LA33'!U$1,0)),
IF(INDEX!$H$16=4,(VLOOKUP($A89,'LA34'!$A$1:$BZ$190,'LA34'!U$1,0)),0)))),".")</f>
        <v>0.16</v>
      </c>
      <c r="X89" s="27">
        <f>IFERROR(
IF(INDEX!$H$16=1,(VLOOKUP($A89,'LA31'!$A$1:$BZ$190,'LA31'!V$1,0)),
IF(INDEX!$H$16=2,(VLOOKUP($A89,'LA32'!$A$1:$BZ$190,'LA32'!V$1,0)),
IF(INDEX!$H$16=3,(VLOOKUP($A89,'LA33'!$A$1:$BZ$190,'LA33'!V$1,0)),
IF(INDEX!$H$16=4,(VLOOKUP($A89,'LA34'!$A$1:$BZ$190,'LA34'!V$1,0)),0)))),".")</f>
        <v>0.15</v>
      </c>
      <c r="Y89" s="27">
        <f>IFERROR(
IF(INDEX!$H$16=1,(VLOOKUP($A89,'LA31'!$A$1:$BZ$190,'LA31'!W$1,0)),
IF(INDEX!$H$16=2,(VLOOKUP($A89,'LA32'!$A$1:$BZ$190,'LA32'!W$1,0)),
IF(INDEX!$H$16=3,(VLOOKUP($A89,'LA33'!$A$1:$BZ$190,'LA33'!W$1,0)),
IF(INDEX!$H$16=4,(VLOOKUP($A89,'LA34'!$A$1:$BZ$190,'LA34'!W$1,0)),0)))),".")</f>
        <v>0.36</v>
      </c>
      <c r="Z89" s="27">
        <f>IFERROR(
IF(INDEX!$H$16=1,(VLOOKUP($A89,'LA31'!$A$1:$BZ$190,'LA31'!X$1,0)),
IF(INDEX!$H$16=2,(VLOOKUP($A89,'LA32'!$A$1:$BZ$190,'LA32'!X$1,0)),
IF(INDEX!$H$16=3,(VLOOKUP($A89,'LA33'!$A$1:$BZ$190,'LA33'!X$1,0)),
IF(INDEX!$H$16=4,(VLOOKUP($A89,'LA34'!$A$1:$BZ$190,'LA34'!X$1,0)),0)))),".")</f>
        <v>0.47</v>
      </c>
      <c r="AA89" s="27">
        <f>IFERROR(
IF(INDEX!$H$16=1,(VLOOKUP($A89,'LA31'!$A$1:$BZ$190,'LA31'!Y$1,0)),
IF(INDEX!$H$16=2,(VLOOKUP($A89,'LA32'!$A$1:$BZ$190,'LA32'!Y$1,0)),
IF(INDEX!$H$16=3,(VLOOKUP($A89,'LA33'!$A$1:$BZ$190,'LA33'!Y$1,0)),
IF(INDEX!$H$16=4,(VLOOKUP($A89,'LA34'!$A$1:$BZ$190,'LA34'!Y$1,0)),0)))),".")</f>
        <v>0.45</v>
      </c>
      <c r="AB89" s="27">
        <f>IFERROR(
IF(INDEX!$H$16=1,(VLOOKUP($A89,'LA31'!$A$1:$BZ$190,'LA31'!Z$1,0)),
IF(INDEX!$H$16=2,(VLOOKUP($A89,'LA32'!$A$1:$BZ$190,'LA32'!Z$1,0)),
IF(INDEX!$H$16=3,(VLOOKUP($A89,'LA33'!$A$1:$BZ$190,'LA33'!Z$1,0)),
IF(INDEX!$H$16=4,(VLOOKUP($A89,'LA34'!$A$1:$BZ$190,'LA34'!Z$1,0)),0)))),".")</f>
        <v>0</v>
      </c>
      <c r="AC89" s="27">
        <f>IFERROR(
IF(INDEX!$H$16=1,(VLOOKUP($A89,'LA31'!$A$1:$BZ$190,'LA31'!AA$1,0)),
IF(INDEX!$H$16=2,(VLOOKUP($A89,'LA32'!$A$1:$BZ$190,'LA32'!AA$1,0)),
IF(INDEX!$H$16=3,(VLOOKUP($A89,'LA33'!$A$1:$BZ$190,'LA33'!AA$1,0)),
IF(INDEX!$H$16=4,(VLOOKUP($A89,'LA34'!$A$1:$BZ$190,'LA34'!AA$1,0)),0)))),".")</f>
        <v>0</v>
      </c>
      <c r="AD89" s="27">
        <f>IFERROR(
IF(INDEX!$H$16=1,(VLOOKUP($A89,'LA31'!$A$1:$BZ$190,'LA31'!AB$1,0)),
IF(INDEX!$H$16=2,(VLOOKUP($A89,'LA32'!$A$1:$BZ$190,'LA32'!AB$1,0)),
IF(INDEX!$H$16=3,(VLOOKUP($A89,'LA33'!$A$1:$BZ$190,'LA33'!AB$1,0)),
IF(INDEX!$H$16=4,(VLOOKUP($A89,'LA34'!$A$1:$BZ$190,'LA34'!AB$1,0)),0)))),".")</f>
        <v>0</v>
      </c>
      <c r="AE89" s="27">
        <f>IFERROR(
IF(INDEX!$H$16=1,(VLOOKUP($A89,'LA31'!$A$1:$BZ$190,'LA31'!AC$1,0)),
IF(INDEX!$H$16=2,(VLOOKUP($A89,'LA32'!$A$1:$BZ$190,'LA32'!AC$1,0)),
IF(INDEX!$H$16=3,(VLOOKUP($A89,'LA33'!$A$1:$BZ$190,'LA33'!AC$1,0)),
IF(INDEX!$H$16=4,(VLOOKUP($A89,'LA34'!$A$1:$BZ$190,'LA34'!AC$1,0)),0)))),".")</f>
        <v>0</v>
      </c>
      <c r="AF89" s="27">
        <f>IFERROR(
IF(INDEX!$H$16=1,(VLOOKUP($A89,'LA31'!$A$1:$BZ$190,'LA31'!AD$1,0)),
IF(INDEX!$H$16=2,(VLOOKUP($A89,'LA32'!$A$1:$BZ$190,'LA32'!AD$1,0)),
IF(INDEX!$H$16=3,(VLOOKUP($A89,'LA33'!$A$1:$BZ$190,'LA33'!AD$1,0)),
IF(INDEX!$H$16=4,(VLOOKUP($A89,'LA34'!$A$1:$BZ$190,'LA34'!AD$1,0)),0)))),".")</f>
        <v>0</v>
      </c>
      <c r="AG89" s="27">
        <f>IFERROR(
IF(INDEX!$H$16=1,(VLOOKUP($A89,'LA31'!$A$1:$BZ$190,'LA31'!AE$1,0)),
IF(INDEX!$H$16=2,(VLOOKUP($A89,'LA32'!$A$1:$BZ$190,'LA32'!AE$1,0)),
IF(INDEX!$H$16=3,(VLOOKUP($A89,'LA33'!$A$1:$BZ$190,'LA33'!AE$1,0)),
IF(INDEX!$H$16=4,(VLOOKUP($A89,'LA34'!$A$1:$BZ$190,'LA34'!AE$1,0)),0)))),".")</f>
        <v>0</v>
      </c>
      <c r="AH89" s="27">
        <f>IFERROR(
IF(INDEX!$H$16=1,(VLOOKUP($A89,'LA31'!$A$1:$BZ$190,'LA31'!AF$1,0)),
IF(INDEX!$H$16=2,(VLOOKUP($A89,'LA32'!$A$1:$BZ$190,'LA32'!AF$1,0)),
IF(INDEX!$H$16=3,(VLOOKUP($A89,'LA33'!$A$1:$BZ$190,'LA33'!AF$1,0)),
IF(INDEX!$H$16=4,(VLOOKUP($A89,'LA34'!$A$1:$BZ$190,'LA34'!AF$1,0)),0)))),".")</f>
        <v>0</v>
      </c>
      <c r="AI89" s="27" t="str">
        <f>IFERROR(
IF(INDEX!$H$16=1,(VLOOKUP($A89,'LA31'!$A$1:$BZ$190,'LA31'!AG$1,0)),
IF(INDEX!$H$16=2,(VLOOKUP($A89,'LA32'!$A$1:$BZ$190,'LA32'!AG$1,0)),
IF(INDEX!$H$16=3,(VLOOKUP($A89,'LA33'!$A$1:$BZ$190,'LA33'!AG$1,0)),
IF(INDEX!$H$16=4,(VLOOKUP($A89,'LA34'!$A$1:$BZ$190,'LA34'!AG$1,0)),0)))),".")</f>
        <v>x</v>
      </c>
      <c r="AJ89" s="27" t="str">
        <f>IFERROR(
IF(INDEX!$H$16=1,(VLOOKUP($A89,'LA31'!$A$1:$BZ$190,'LA31'!AH$1,0)),
IF(INDEX!$H$16=2,(VLOOKUP($A89,'LA32'!$A$1:$BZ$190,'LA32'!AH$1,0)),
IF(INDEX!$H$16=3,(VLOOKUP($A89,'LA33'!$A$1:$BZ$190,'LA33'!AH$1,0)),
IF(INDEX!$H$16=4,(VLOOKUP($A89,'LA34'!$A$1:$BZ$190,'LA34'!AH$1,0)),0)))),".")</f>
        <v>x</v>
      </c>
      <c r="AK89" s="27">
        <f>IFERROR(
IF(INDEX!$H$16=1,(VLOOKUP($A89,'LA31'!$A$1:$BZ$190,'LA31'!AI$1,0)),
IF(INDEX!$H$16=2,(VLOOKUP($A89,'LA32'!$A$1:$BZ$190,'LA32'!AI$1,0)),
IF(INDEX!$H$16=3,(VLOOKUP($A89,'LA33'!$A$1:$BZ$190,'LA33'!AI$1,0)),
IF(INDEX!$H$16=4,(VLOOKUP($A89,'LA34'!$A$1:$BZ$190,'LA34'!AI$1,0)),0)))),".")</f>
        <v>0.02</v>
      </c>
      <c r="AL89" s="27">
        <f>IFERROR(
IF(INDEX!$H$16=1,(VLOOKUP($A89,'LA31'!$A$1:$BZ$190,'LA31'!AJ$1,0)),
IF(INDEX!$H$16=2,(VLOOKUP($A89,'LA32'!$A$1:$BZ$190,'LA32'!AJ$1,0)),
IF(INDEX!$H$16=3,(VLOOKUP($A89,'LA33'!$A$1:$BZ$190,'LA33'!AJ$1,0)),
IF(INDEX!$H$16=4,(VLOOKUP($A89,'LA34'!$A$1:$BZ$190,'LA34'!AJ$1,0)),0)))),".")</f>
        <v>0.02</v>
      </c>
      <c r="AM89" s="27">
        <f>IFERROR(
IF(INDEX!$H$16=1,(VLOOKUP($A89,'LA31'!$A$1:$BZ$190,'LA31'!AK$1,0)),
IF(INDEX!$H$16=2,(VLOOKUP($A89,'LA32'!$A$1:$BZ$190,'LA32'!AK$1,0)),
IF(INDEX!$H$16=3,(VLOOKUP($A89,'LA33'!$A$1:$BZ$190,'LA33'!AK$1,0)),
IF(INDEX!$H$16=4,(VLOOKUP($A89,'LA34'!$A$1:$BZ$190,'LA34'!AK$1,0)),0)))),".")</f>
        <v>0.02</v>
      </c>
      <c r="AN89" s="27">
        <f>IFERROR(
IF(INDEX!$H$16=1,(VLOOKUP($A89,'LA31'!$A$1:$BZ$190,'LA31'!AL$1,0)),
IF(INDEX!$H$16=2,(VLOOKUP($A89,'LA32'!$A$1:$BZ$190,'LA32'!AL$1,0)),
IF(INDEX!$H$16=3,(VLOOKUP($A89,'LA33'!$A$1:$BZ$190,'LA33'!AL$1,0)),
IF(INDEX!$H$16=4,(VLOOKUP($A89,'LA34'!$A$1:$BZ$190,'LA34'!AL$1,0)),0)))),".")</f>
        <v>0</v>
      </c>
      <c r="AO89" s="27">
        <f>IFERROR(
IF(INDEX!$H$16=1,(VLOOKUP($A89,'LA31'!$A$1:$BZ$190,'LA31'!AM$1,0)),
IF(INDEX!$H$16=2,(VLOOKUP($A89,'LA32'!$A$1:$BZ$190,'LA32'!AM$1,0)),
IF(INDEX!$H$16=3,(VLOOKUP($A89,'LA33'!$A$1:$BZ$190,'LA33'!AM$1,0)),
IF(INDEX!$H$16=4,(VLOOKUP($A89,'LA34'!$A$1:$BZ$190,'LA34'!AM$1,0)),0)))),".")</f>
        <v>0</v>
      </c>
      <c r="AP89" s="27">
        <f>IFERROR(
IF(INDEX!$H$16=1,(VLOOKUP($A89,'LA31'!$A$1:$BZ$190,'LA31'!AN$1,0)),
IF(INDEX!$H$16=2,(VLOOKUP($A89,'LA32'!$A$1:$BZ$190,'LA32'!AN$1,0)),
IF(INDEX!$H$16=3,(VLOOKUP($A89,'LA33'!$A$1:$BZ$190,'LA33'!AN$1,0)),
IF(INDEX!$H$16=4,(VLOOKUP($A89,'LA34'!$A$1:$BZ$190,'LA34'!AN$1,0)),0)))),".")</f>
        <v>0</v>
      </c>
      <c r="AQ89" s="27" t="str">
        <f>IFERROR(
IF(INDEX!$H$16=1,(VLOOKUP($A89,'LA31'!$A$1:$BZ$190,'LA31'!AO$1,0)),
IF(INDEX!$H$16=2,(VLOOKUP($A89,'LA32'!$A$1:$BZ$190,'LA32'!AO$1,0)),
IF(INDEX!$H$16=3,(VLOOKUP($A89,'LA33'!$A$1:$BZ$190,'LA33'!AO$1,0)),
IF(INDEX!$H$16=4,(VLOOKUP($A89,'LA34'!$A$1:$BZ$190,'LA34'!AO$1,0)),0)))),".")</f>
        <v>x</v>
      </c>
      <c r="AR89" s="27" t="str">
        <f>IFERROR(
IF(INDEX!$H$16=1,(VLOOKUP($A89,'LA31'!$A$1:$BZ$190,'LA31'!AP$1,0)),
IF(INDEX!$H$16=2,(VLOOKUP($A89,'LA32'!$A$1:$BZ$190,'LA32'!AP$1,0)),
IF(INDEX!$H$16=3,(VLOOKUP($A89,'LA33'!$A$1:$BZ$190,'LA33'!AP$1,0)),
IF(INDEX!$H$16=4,(VLOOKUP($A89,'LA34'!$A$1:$BZ$190,'LA34'!AP$1,0)),0)))),".")</f>
        <v>x</v>
      </c>
      <c r="AS89" s="27" t="str">
        <f>IFERROR(
IF(INDEX!$H$16=1,(VLOOKUP($A89,'LA31'!$A$1:$BZ$190,'LA31'!AQ$1,0)),
IF(INDEX!$H$16=2,(VLOOKUP($A89,'LA32'!$A$1:$BZ$190,'LA32'!AQ$1,0)),
IF(INDEX!$H$16=3,(VLOOKUP($A89,'LA33'!$A$1:$BZ$190,'LA33'!AQ$1,0)),
IF(INDEX!$H$16=4,(VLOOKUP($A89,'LA34'!$A$1:$BZ$190,'LA34'!AQ$1,0)),0)))),".")</f>
        <v>x</v>
      </c>
      <c r="AT89" s="27">
        <f>IFERROR(
IF(INDEX!$H$16=1,(VLOOKUP($A89,'LA31'!$A$1:$BZ$190,'LA31'!AR$1,0)),
IF(INDEX!$H$16=2,(VLOOKUP($A89,'LA32'!$A$1:$BZ$190,'LA32'!AR$1,0)),
IF(INDEX!$H$16=3,(VLOOKUP($A89,'LA33'!$A$1:$BZ$190,'LA33'!AR$1,0)),
IF(INDEX!$H$16=4,(VLOOKUP($A89,'LA34'!$A$1:$BZ$190,'LA34'!AR$1,0)),0)))),".")</f>
        <v>0.01</v>
      </c>
      <c r="AU89" s="27">
        <f>IFERROR(
IF(INDEX!$H$16=1,(VLOOKUP($A89,'LA31'!$A$1:$BZ$190,'LA31'!AS$1,0)),
IF(INDEX!$H$16=2,(VLOOKUP($A89,'LA32'!$A$1:$BZ$190,'LA32'!AS$1,0)),
IF(INDEX!$H$16=3,(VLOOKUP($A89,'LA33'!$A$1:$BZ$190,'LA33'!AS$1,0)),
IF(INDEX!$H$16=4,(VLOOKUP($A89,'LA34'!$A$1:$BZ$190,'LA34'!AS$1,0)),0)))),".")</f>
        <v>0.01</v>
      </c>
      <c r="AV89" s="27">
        <f>IFERROR(
IF(INDEX!$H$16=1,(VLOOKUP($A89,'LA31'!$A$1:$BZ$190,'LA31'!AT$1,0)),
IF(INDEX!$H$16=2,(VLOOKUP($A89,'LA32'!$A$1:$BZ$190,'LA32'!AT$1,0)),
IF(INDEX!$H$16=3,(VLOOKUP($A89,'LA33'!$A$1:$BZ$190,'LA33'!AT$1,0)),
IF(INDEX!$H$16=4,(VLOOKUP($A89,'LA34'!$A$1:$BZ$190,'LA34'!AT$1,0)),0)))),".")</f>
        <v>0.01</v>
      </c>
      <c r="AW89" s="27" t="str">
        <f>IFERROR(
IF(INDEX!$H$16=1,(VLOOKUP($A89,'LA31'!$A$1:$BZ$190,'LA31'!AU$1,0)),
IF(INDEX!$H$16=2,(VLOOKUP($A89,'LA32'!$A$1:$BZ$190,'LA32'!AU$1,0)),
IF(INDEX!$H$16=3,(VLOOKUP($A89,'LA33'!$A$1:$BZ$190,'LA33'!AU$1,0)),
IF(INDEX!$H$16=4,(VLOOKUP($A89,'LA34'!$A$1:$BZ$190,'LA34'!AU$1,0)),0)))),".")</f>
        <v>x</v>
      </c>
      <c r="AX89" s="27" t="str">
        <f>IFERROR(
IF(INDEX!$H$16=1,(VLOOKUP($A89,'LA31'!$A$1:$BZ$190,'LA31'!AV$1,0)),
IF(INDEX!$H$16=2,(VLOOKUP($A89,'LA32'!$A$1:$BZ$190,'LA32'!AV$1,0)),
IF(INDEX!$H$16=3,(VLOOKUP($A89,'LA33'!$A$1:$BZ$190,'LA33'!AV$1,0)),
IF(INDEX!$H$16=4,(VLOOKUP($A89,'LA34'!$A$1:$BZ$190,'LA34'!AV$1,0)),0)))),".")</f>
        <v>-</v>
      </c>
      <c r="AY89" s="27" t="str">
        <f>IFERROR(
IF(INDEX!$H$16=1,(VLOOKUP($A89,'LA31'!$A$1:$BZ$190,'LA31'!AW$1,0)),
IF(INDEX!$H$16=2,(VLOOKUP($A89,'LA32'!$A$1:$BZ$190,'LA32'!AW$1,0)),
IF(INDEX!$H$16=3,(VLOOKUP($A89,'LA33'!$A$1:$BZ$190,'LA33'!AW$1,0)),
IF(INDEX!$H$16=4,(VLOOKUP($A89,'LA34'!$A$1:$BZ$190,'LA34'!AW$1,0)),0)))),".")</f>
        <v>-</v>
      </c>
      <c r="AZ89" s="27">
        <f>IFERROR(
IF(INDEX!$H$16=1,(VLOOKUP($A89,'LA31'!$A$1:$BZ$190,'LA31'!AX$1,0)),
IF(INDEX!$H$16=2,(VLOOKUP($A89,'LA32'!$A$1:$BZ$190,'LA32'!AX$1,0)),
IF(INDEX!$H$16=3,(VLOOKUP($A89,'LA33'!$A$1:$BZ$190,'LA33'!AX$1,0)),
IF(INDEX!$H$16=4,(VLOOKUP($A89,'LA34'!$A$1:$BZ$190,'LA34'!AX$1,0)),0)))),".")</f>
        <v>0</v>
      </c>
      <c r="BA89" s="27" t="str">
        <f>IFERROR(
IF(INDEX!$H$16=1,(VLOOKUP($A89,'LA31'!$A$1:$BZ$190,'LA31'!AY$1,0)),
IF(INDEX!$H$16=2,(VLOOKUP($A89,'LA32'!$A$1:$BZ$190,'LA32'!AY$1,0)),
IF(INDEX!$H$16=3,(VLOOKUP($A89,'LA33'!$A$1:$BZ$190,'LA33'!AY$1,0)),
IF(INDEX!$H$16=4,(VLOOKUP($A89,'LA34'!$A$1:$BZ$190,'LA34'!AY$1,0)),0)))),".")</f>
        <v>-</v>
      </c>
      <c r="BB89" s="27" t="str">
        <f>IFERROR(
IF(INDEX!$H$16=1,(VLOOKUP($A89,'LA31'!$A$1:$BZ$190,'LA31'!AZ$1,0)),
IF(INDEX!$H$16=2,(VLOOKUP($A89,'LA32'!$A$1:$BZ$190,'LA32'!AZ$1,0)),
IF(INDEX!$H$16=3,(VLOOKUP($A89,'LA33'!$A$1:$BZ$190,'LA33'!AZ$1,0)),
IF(INDEX!$H$16=4,(VLOOKUP($A89,'LA34'!$A$1:$BZ$190,'LA34'!AZ$1,0)),0)))),".")</f>
        <v>-</v>
      </c>
      <c r="BC89" s="27" t="str">
        <f>IFERROR(
IF(INDEX!$H$16=1,(VLOOKUP($A89,'LA31'!$A$1:$BZ$190,'LA31'!BA$1,0)),
IF(INDEX!$H$16=2,(VLOOKUP($A89,'LA32'!$A$1:$BZ$190,'LA32'!BA$1,0)),
IF(INDEX!$H$16=3,(VLOOKUP($A89,'LA33'!$A$1:$BZ$190,'LA33'!BA$1,0)),
IF(INDEX!$H$16=4,(VLOOKUP($A89,'LA34'!$A$1:$BZ$190,'LA34'!BA$1,0)),0)))),".")</f>
        <v>x</v>
      </c>
      <c r="BD89" s="27" t="str">
        <f>IFERROR(
IF(INDEX!$H$16=1,(VLOOKUP($A89,'LA31'!$A$1:$BZ$190,'LA31'!BB$1,0)),
IF(INDEX!$H$16=2,(VLOOKUP($A89,'LA32'!$A$1:$BZ$190,'LA32'!BB$1,0)),
IF(INDEX!$H$16=3,(VLOOKUP($A89,'LA33'!$A$1:$BZ$190,'LA33'!BB$1,0)),
IF(INDEX!$H$16=4,(VLOOKUP($A89,'LA34'!$A$1:$BZ$190,'LA34'!BB$1,0)),0)))),".")</f>
        <v>x</v>
      </c>
      <c r="BE89" s="27" t="str">
        <f>IFERROR(
IF(INDEX!$H$16=1,(VLOOKUP($A89,'LA31'!$A$1:$BZ$190,'LA31'!BC$1,0)),
IF(INDEX!$H$16=2,(VLOOKUP($A89,'LA32'!$A$1:$BZ$190,'LA32'!BC$1,0)),
IF(INDEX!$H$16=3,(VLOOKUP($A89,'LA33'!$A$1:$BZ$190,'LA33'!BC$1,0)),
IF(INDEX!$H$16=4,(VLOOKUP($A89,'LA34'!$A$1:$BZ$190,'LA34'!BC$1,0)),0)))),".")</f>
        <v>-</v>
      </c>
      <c r="BF89" s="27">
        <f>IFERROR(
IF(INDEX!$H$16=1,(VLOOKUP($A89,'LA31'!$A$1:$BZ$190,'LA31'!BD$1,0)),
IF(INDEX!$H$16=2,(VLOOKUP($A89,'LA32'!$A$1:$BZ$190,'LA32'!BD$1,0)),
IF(INDEX!$H$16=3,(VLOOKUP($A89,'LA33'!$A$1:$BZ$190,'LA33'!BD$1,0)),
IF(INDEX!$H$16=4,(VLOOKUP($A89,'LA34'!$A$1:$BZ$190,'LA34'!BD$1,0)),0)))),".")</f>
        <v>0.01</v>
      </c>
      <c r="BG89" s="27">
        <f>IFERROR(
IF(INDEX!$H$16=1,(VLOOKUP($A89,'LA31'!$A$1:$BZ$190,'LA31'!BE$1,0)),
IF(INDEX!$H$16=2,(VLOOKUP($A89,'LA32'!$A$1:$BZ$190,'LA32'!BE$1,0)),
IF(INDEX!$H$16=3,(VLOOKUP($A89,'LA33'!$A$1:$BZ$190,'LA33'!BE$1,0)),
IF(INDEX!$H$16=4,(VLOOKUP($A89,'LA34'!$A$1:$BZ$190,'LA34'!BE$1,0)),0)))),".")</f>
        <v>0.01</v>
      </c>
      <c r="BH89" s="27">
        <f>IFERROR(
IF(INDEX!$H$16=1,(VLOOKUP($A89,'LA31'!$A$1:$BZ$190,'LA31'!BF$1,0)),
IF(INDEX!$H$16=2,(VLOOKUP($A89,'LA32'!$A$1:$BZ$190,'LA32'!BF$1,0)),
IF(INDEX!$H$16=3,(VLOOKUP($A89,'LA33'!$A$1:$BZ$190,'LA33'!BF$1,0)),
IF(INDEX!$H$16=4,(VLOOKUP($A89,'LA34'!$A$1:$BZ$190,'LA34'!BF$1,0)),0)))),".")</f>
        <v>0.01</v>
      </c>
      <c r="BI89" s="27">
        <f>IFERROR(
IF(INDEX!$H$16=1,(VLOOKUP($A89,'LA31'!$A$1:$BZ$190,'LA31'!BG$1,0)),
IF(INDEX!$H$16=2,(VLOOKUP($A89,'LA32'!$A$1:$BZ$190,'LA32'!BG$1,0)),
IF(INDEX!$H$16=3,(VLOOKUP($A89,'LA33'!$A$1:$BZ$190,'LA33'!BG$1,0)),
IF(INDEX!$H$16=4,(VLOOKUP($A89,'LA34'!$A$1:$BZ$190,'LA34'!BG$1,0)),0)))),".")</f>
        <v>0.09</v>
      </c>
      <c r="BJ89" s="27">
        <f>IFERROR(
IF(INDEX!$H$16=1,(VLOOKUP($A89,'LA31'!$A$1:$BZ$190,'LA31'!BH$1,0)),
IF(INDEX!$H$16=2,(VLOOKUP($A89,'LA32'!$A$1:$BZ$190,'LA32'!BH$1,0)),
IF(INDEX!$H$16=3,(VLOOKUP($A89,'LA33'!$A$1:$BZ$190,'LA33'!BH$1,0)),
IF(INDEX!$H$16=4,(VLOOKUP($A89,'LA34'!$A$1:$BZ$190,'LA34'!BH$1,0)),0)))),".")</f>
        <v>0.04</v>
      </c>
      <c r="BK89" s="27">
        <f>IFERROR(
IF(INDEX!$H$16=1,(VLOOKUP($A89,'LA31'!$A$1:$BZ$190,'LA31'!BI$1,0)),
IF(INDEX!$H$16=2,(VLOOKUP($A89,'LA32'!$A$1:$BZ$190,'LA32'!BI$1,0)),
IF(INDEX!$H$16=3,(VLOOKUP($A89,'LA33'!$A$1:$BZ$190,'LA33'!BI$1,0)),
IF(INDEX!$H$16=4,(VLOOKUP($A89,'LA34'!$A$1:$BZ$190,'LA34'!BI$1,0)),0)))),".")</f>
        <v>0.05</v>
      </c>
      <c r="BL89" s="27">
        <f>IFERROR(
IF(INDEX!$H$16=1,(VLOOKUP($A89,'LA31'!$A$1:$BZ$190,'LA31'!BJ$1,0)),
IF(INDEX!$H$16=2,(VLOOKUP($A89,'LA32'!$A$1:$BZ$190,'LA32'!BJ$1,0)),
IF(INDEX!$H$16=3,(VLOOKUP($A89,'LA33'!$A$1:$BZ$190,'LA33'!BJ$1,0)),
IF(INDEX!$H$16=4,(VLOOKUP($A89,'LA34'!$A$1:$BZ$190,'LA34'!BJ$1,0)),0)))),".")</f>
        <v>7.0000000000000007E-2</v>
      </c>
      <c r="BM89" s="27">
        <f>IFERROR(
IF(INDEX!$H$16=1,(VLOOKUP($A89,'LA31'!$A$1:$BZ$190,'LA31'!BK$1,0)),
IF(INDEX!$H$16=2,(VLOOKUP($A89,'LA32'!$A$1:$BZ$190,'LA32'!BK$1,0)),
IF(INDEX!$H$16=3,(VLOOKUP($A89,'LA33'!$A$1:$BZ$190,'LA33'!BK$1,0)),
IF(INDEX!$H$16=4,(VLOOKUP($A89,'LA34'!$A$1:$BZ$190,'LA34'!BK$1,0)),0)))),".")</f>
        <v>0.02</v>
      </c>
      <c r="BN89" s="27">
        <f>IFERROR(
IF(INDEX!$H$16=1,(VLOOKUP($A89,'LA31'!$A$1:$BZ$190,'LA31'!BL$1,0)),
IF(INDEX!$H$16=2,(VLOOKUP($A89,'LA32'!$A$1:$BZ$190,'LA32'!BL$1,0)),
IF(INDEX!$H$16=3,(VLOOKUP($A89,'LA33'!$A$1:$BZ$190,'LA33'!BL$1,0)),
IF(INDEX!$H$16=4,(VLOOKUP($A89,'LA34'!$A$1:$BZ$190,'LA34'!BL$1,0)),0)))),".")</f>
        <v>0.03</v>
      </c>
      <c r="BO89" s="27">
        <f>IFERROR(
IF(INDEX!$H$16=1,(VLOOKUP($A89,'LA31'!$A$1:$BZ$190,'LA31'!BM$1,0)),
IF(INDEX!$H$16=2,(VLOOKUP($A89,'LA32'!$A$1:$BZ$190,'LA32'!BM$1,0)),
IF(INDEX!$H$16=3,(VLOOKUP($A89,'LA33'!$A$1:$BZ$190,'LA33'!BM$1,0)),
IF(INDEX!$H$16=4,(VLOOKUP($A89,'LA34'!$A$1:$BZ$190,'LA34'!BM$1,0)),0)))),".")</f>
        <v>0.03</v>
      </c>
      <c r="BP89" s="27">
        <f>IFERROR(
IF(INDEX!$H$16=1,(VLOOKUP($A89,'LA31'!$A$1:$BZ$190,'LA31'!BN$1,0)),
IF(INDEX!$H$16=2,(VLOOKUP($A89,'LA32'!$A$1:$BZ$190,'LA32'!BN$1,0)),
IF(INDEX!$H$16=3,(VLOOKUP($A89,'LA33'!$A$1:$BZ$190,'LA33'!BN$1,0)),
IF(INDEX!$H$16=4,(VLOOKUP($A89,'LA34'!$A$1:$BZ$190,'LA34'!BN$1,0)),0)))),".")</f>
        <v>0.02</v>
      </c>
      <c r="BQ89" s="27">
        <f>IFERROR(
IF(INDEX!$H$16=1,(VLOOKUP($A89,'LA31'!$A$1:$BZ$190,'LA31'!BO$1,0)),
IF(INDEX!$H$16=2,(VLOOKUP($A89,'LA32'!$A$1:$BZ$190,'LA32'!BO$1,0)),
IF(INDEX!$H$16=3,(VLOOKUP($A89,'LA33'!$A$1:$BZ$190,'LA33'!BO$1,0)),
IF(INDEX!$H$16=4,(VLOOKUP($A89,'LA34'!$A$1:$BZ$190,'LA34'!BO$1,0)),0)))),".")</f>
        <v>0.02</v>
      </c>
    </row>
    <row r="90" spans="1:69" x14ac:dyDescent="0.2">
      <c r="A90" s="7">
        <v>855</v>
      </c>
      <c r="B90" s="13" t="s">
        <v>200</v>
      </c>
      <c r="C90" s="96" t="s">
        <v>116</v>
      </c>
      <c r="D90" s="26">
        <f>IFERROR(
IF(INDEX!$H$16=1,(VLOOKUP($A90,'LA31'!$A$1:$BZ$190,'LA31'!B$1,0)),
IF(INDEX!$H$16=2,(VLOOKUP($A90,'LA32'!$A$1:$BZ$190,'LA32'!B$1,0)),
IF(INDEX!$H$16=3,(VLOOKUP($A90,'LA33'!$A$1:$BZ$190,'LA33'!B$1,0)),
IF(INDEX!$H$16=4,(VLOOKUP($A90,'LA34'!$A$1:$BZ$190,'LA34'!B$1,0)),0)))),".")</f>
        <v>520</v>
      </c>
      <c r="E90" s="26">
        <f>IFERROR(
IF(INDEX!$H$16=1,(VLOOKUP($A90,'LA31'!$A$1:$BZ$190,'LA31'!C$1,0)),
IF(INDEX!$H$16=2,(VLOOKUP($A90,'LA32'!$A$1:$BZ$190,'LA32'!C$1,0)),
IF(INDEX!$H$16=3,(VLOOKUP($A90,'LA33'!$A$1:$BZ$190,'LA33'!C$1,0)),
IF(INDEX!$H$16=4,(VLOOKUP($A90,'LA34'!$A$1:$BZ$190,'LA34'!C$1,0)),0)))),".")</f>
        <v>6660</v>
      </c>
      <c r="F90" s="26">
        <f>IFERROR(
IF(INDEX!$H$16=1,(VLOOKUP($A90,'LA31'!$A$1:$BZ$190,'LA31'!D$1,0)),
IF(INDEX!$H$16=2,(VLOOKUP($A90,'LA32'!$A$1:$BZ$190,'LA32'!D$1,0)),
IF(INDEX!$H$16=3,(VLOOKUP($A90,'LA33'!$A$1:$BZ$190,'LA33'!D$1,0)),
IF(INDEX!$H$16=4,(VLOOKUP($A90,'LA34'!$A$1:$BZ$190,'LA34'!D$1,0)),0)))),".")</f>
        <v>7180</v>
      </c>
      <c r="G90" s="27">
        <f>IFERROR(
IF(INDEX!$H$16=1,(VLOOKUP($A90,'LA31'!$A$1:$BZ$190,'LA31'!E$1,0)),
IF(INDEX!$H$16=2,(VLOOKUP($A90,'LA32'!$A$1:$BZ$190,'LA32'!E$1,0)),
IF(INDEX!$H$16=3,(VLOOKUP($A90,'LA33'!$A$1:$BZ$190,'LA33'!E$1,0)),
IF(INDEX!$H$16=4,(VLOOKUP($A90,'LA34'!$A$1:$BZ$190,'LA34'!E$1,0)),0)))),".")</f>
        <v>0.81</v>
      </c>
      <c r="H90" s="27">
        <f>IFERROR(
IF(INDEX!$H$16=1,(VLOOKUP($A90,'LA31'!$A$1:$BZ$190,'LA31'!F$1,0)),
IF(INDEX!$H$16=2,(VLOOKUP($A90,'LA32'!$A$1:$BZ$190,'LA32'!F$1,0)),
IF(INDEX!$H$16=3,(VLOOKUP($A90,'LA33'!$A$1:$BZ$190,'LA33'!F$1,0)),
IF(INDEX!$H$16=4,(VLOOKUP($A90,'LA34'!$A$1:$BZ$190,'LA34'!F$1,0)),0)))),".")</f>
        <v>0.94</v>
      </c>
      <c r="I90" s="27">
        <f>IFERROR(
IF(INDEX!$H$16=1,(VLOOKUP($A90,'LA31'!$A$1:$BZ$190,'LA31'!G$1,0)),
IF(INDEX!$H$16=2,(VLOOKUP($A90,'LA32'!$A$1:$BZ$190,'LA32'!G$1,0)),
IF(INDEX!$H$16=3,(VLOOKUP($A90,'LA33'!$A$1:$BZ$190,'LA33'!G$1,0)),
IF(INDEX!$H$16=4,(VLOOKUP($A90,'LA34'!$A$1:$BZ$190,'LA34'!G$1,0)),0)))),".")</f>
        <v>0.93</v>
      </c>
      <c r="J90" s="27">
        <f>IFERROR(
IF(INDEX!$H$16=1,(VLOOKUP($A90,'LA31'!$A$1:$BZ$190,'LA31'!H$1,0)),
IF(INDEX!$H$16=2,(VLOOKUP($A90,'LA32'!$A$1:$BZ$190,'LA32'!H$1,0)),
IF(INDEX!$H$16=3,(VLOOKUP($A90,'LA33'!$A$1:$BZ$190,'LA33'!H$1,0)),
IF(INDEX!$H$16=4,(VLOOKUP($A90,'LA34'!$A$1:$BZ$190,'LA34'!H$1,0)),0)))),".")</f>
        <v>0.77</v>
      </c>
      <c r="K90" s="27">
        <f>IFERROR(
IF(INDEX!$H$16=1,(VLOOKUP($A90,'LA31'!$A$1:$BZ$190,'LA31'!I$1,0)),
IF(INDEX!$H$16=2,(VLOOKUP($A90,'LA32'!$A$1:$BZ$190,'LA32'!I$1,0)),
IF(INDEX!$H$16=3,(VLOOKUP($A90,'LA33'!$A$1:$BZ$190,'LA33'!I$1,0)),
IF(INDEX!$H$16=4,(VLOOKUP($A90,'LA34'!$A$1:$BZ$190,'LA34'!I$1,0)),0)))),".")</f>
        <v>0.91</v>
      </c>
      <c r="L90" s="27">
        <f>IFERROR(
IF(INDEX!$H$16=1,(VLOOKUP($A90,'LA31'!$A$1:$BZ$190,'LA31'!J$1,0)),
IF(INDEX!$H$16=2,(VLOOKUP($A90,'LA32'!$A$1:$BZ$190,'LA32'!J$1,0)),
IF(INDEX!$H$16=3,(VLOOKUP($A90,'LA33'!$A$1:$BZ$190,'LA33'!J$1,0)),
IF(INDEX!$H$16=4,(VLOOKUP($A90,'LA34'!$A$1:$BZ$190,'LA34'!J$1,0)),0)))),".")</f>
        <v>0.9</v>
      </c>
      <c r="M90" s="27">
        <f>IFERROR(
IF(INDEX!$H$16=1,(VLOOKUP($A90,'LA31'!$A$1:$BZ$190,'LA31'!K$1,0)),
IF(INDEX!$H$16=2,(VLOOKUP($A90,'LA32'!$A$1:$BZ$190,'LA32'!K$1,0)),
IF(INDEX!$H$16=3,(VLOOKUP($A90,'LA33'!$A$1:$BZ$190,'LA33'!K$1,0)),
IF(INDEX!$H$16=4,(VLOOKUP($A90,'LA34'!$A$1:$BZ$190,'LA34'!K$1,0)),0)))),".")</f>
        <v>0.47</v>
      </c>
      <c r="N90" s="27">
        <f>IFERROR(
IF(INDEX!$H$16=1,(VLOOKUP($A90,'LA31'!$A$1:$BZ$190,'LA31'!L$1,0)),
IF(INDEX!$H$16=2,(VLOOKUP($A90,'LA32'!$A$1:$BZ$190,'LA32'!L$1,0)),
IF(INDEX!$H$16=3,(VLOOKUP($A90,'LA33'!$A$1:$BZ$190,'LA33'!L$1,0)),
IF(INDEX!$H$16=4,(VLOOKUP($A90,'LA34'!$A$1:$BZ$190,'LA34'!L$1,0)),0)))),".")</f>
        <v>0.31</v>
      </c>
      <c r="O90" s="27">
        <f>IFERROR(
IF(INDEX!$H$16=1,(VLOOKUP($A90,'LA31'!$A$1:$BZ$190,'LA31'!M$1,0)),
IF(INDEX!$H$16=2,(VLOOKUP($A90,'LA32'!$A$1:$BZ$190,'LA32'!M$1,0)),
IF(INDEX!$H$16=3,(VLOOKUP($A90,'LA33'!$A$1:$BZ$190,'LA33'!M$1,0)),
IF(INDEX!$H$16=4,(VLOOKUP($A90,'LA34'!$A$1:$BZ$190,'LA34'!M$1,0)),0)))),".")</f>
        <v>0.32</v>
      </c>
      <c r="P90" s="27">
        <f>IFERROR(
IF(INDEX!$H$16=1,(VLOOKUP($A90,'LA31'!$A$1:$BZ$190,'LA31'!N$1,0)),
IF(INDEX!$H$16=2,(VLOOKUP($A90,'LA32'!$A$1:$BZ$190,'LA32'!N$1,0)),
IF(INDEX!$H$16=3,(VLOOKUP($A90,'LA33'!$A$1:$BZ$190,'LA33'!N$1,0)),
IF(INDEX!$H$16=4,(VLOOKUP($A90,'LA34'!$A$1:$BZ$190,'LA34'!N$1,0)),0)))),".")</f>
        <v>0</v>
      </c>
      <c r="Q90" s="27" t="str">
        <f>IFERROR(
IF(INDEX!$H$16=1,(VLOOKUP($A90,'LA31'!$A$1:$BZ$190,'LA31'!O$1,0)),
IF(INDEX!$H$16=2,(VLOOKUP($A90,'LA32'!$A$1:$BZ$190,'LA32'!O$1,0)),
IF(INDEX!$H$16=3,(VLOOKUP($A90,'LA33'!$A$1:$BZ$190,'LA33'!O$1,0)),
IF(INDEX!$H$16=4,(VLOOKUP($A90,'LA34'!$A$1:$BZ$190,'LA34'!O$1,0)),0)))),".")</f>
        <v>-</v>
      </c>
      <c r="R90" s="27" t="str">
        <f>IFERROR(
IF(INDEX!$H$16=1,(VLOOKUP($A90,'LA31'!$A$1:$BZ$190,'LA31'!P$1,0)),
IF(INDEX!$H$16=2,(VLOOKUP($A90,'LA32'!$A$1:$BZ$190,'LA32'!P$1,0)),
IF(INDEX!$H$16=3,(VLOOKUP($A90,'LA33'!$A$1:$BZ$190,'LA33'!P$1,0)),
IF(INDEX!$H$16=4,(VLOOKUP($A90,'LA34'!$A$1:$BZ$190,'LA34'!P$1,0)),0)))),".")</f>
        <v>-</v>
      </c>
      <c r="S90" s="27">
        <f>IFERROR(
IF(INDEX!$H$16=1,(VLOOKUP($A90,'LA31'!$A$1:$BZ$190,'LA31'!Q$1,0)),
IF(INDEX!$H$16=2,(VLOOKUP($A90,'LA32'!$A$1:$BZ$190,'LA32'!Q$1,0)),
IF(INDEX!$H$16=3,(VLOOKUP($A90,'LA33'!$A$1:$BZ$190,'LA33'!Q$1,0)),
IF(INDEX!$H$16=4,(VLOOKUP($A90,'LA34'!$A$1:$BZ$190,'LA34'!Q$1,0)),0)))),".")</f>
        <v>0.03</v>
      </c>
      <c r="T90" s="27">
        <f>IFERROR(
IF(INDEX!$H$16=1,(VLOOKUP($A90,'LA31'!$A$1:$BZ$190,'LA31'!R$1,0)),
IF(INDEX!$H$16=2,(VLOOKUP($A90,'LA32'!$A$1:$BZ$190,'LA32'!R$1,0)),
IF(INDEX!$H$16=3,(VLOOKUP($A90,'LA33'!$A$1:$BZ$190,'LA33'!R$1,0)),
IF(INDEX!$H$16=4,(VLOOKUP($A90,'LA34'!$A$1:$BZ$190,'LA34'!R$1,0)),0)))),".")</f>
        <v>0.03</v>
      </c>
      <c r="U90" s="27">
        <f>IFERROR(
IF(INDEX!$H$16=1,(VLOOKUP($A90,'LA31'!$A$1:$BZ$190,'LA31'!S$1,0)),
IF(INDEX!$H$16=2,(VLOOKUP($A90,'LA32'!$A$1:$BZ$190,'LA32'!S$1,0)),
IF(INDEX!$H$16=3,(VLOOKUP($A90,'LA33'!$A$1:$BZ$190,'LA33'!S$1,0)),
IF(INDEX!$H$16=4,(VLOOKUP($A90,'LA34'!$A$1:$BZ$190,'LA34'!S$1,0)),0)))),".")</f>
        <v>0.03</v>
      </c>
      <c r="V90" s="27">
        <f>IFERROR(
IF(INDEX!$H$16=1,(VLOOKUP($A90,'LA31'!$A$1:$BZ$190,'LA31'!T$1,0)),
IF(INDEX!$H$16=2,(VLOOKUP($A90,'LA32'!$A$1:$BZ$190,'LA32'!T$1,0)),
IF(INDEX!$H$16=3,(VLOOKUP($A90,'LA33'!$A$1:$BZ$190,'LA33'!T$1,0)),
IF(INDEX!$H$16=4,(VLOOKUP($A90,'LA34'!$A$1:$BZ$190,'LA34'!T$1,0)),0)))),".")</f>
        <v>0.25</v>
      </c>
      <c r="W90" s="27">
        <f>IFERROR(
IF(INDEX!$H$16=1,(VLOOKUP($A90,'LA31'!$A$1:$BZ$190,'LA31'!U$1,0)),
IF(INDEX!$H$16=2,(VLOOKUP($A90,'LA32'!$A$1:$BZ$190,'LA32'!U$1,0)),
IF(INDEX!$H$16=3,(VLOOKUP($A90,'LA33'!$A$1:$BZ$190,'LA33'!U$1,0)),
IF(INDEX!$H$16=4,(VLOOKUP($A90,'LA34'!$A$1:$BZ$190,'LA34'!U$1,0)),0)))),".")</f>
        <v>0.52</v>
      </c>
      <c r="X90" s="27">
        <f>IFERROR(
IF(INDEX!$H$16=1,(VLOOKUP($A90,'LA31'!$A$1:$BZ$190,'LA31'!V$1,0)),
IF(INDEX!$H$16=2,(VLOOKUP($A90,'LA32'!$A$1:$BZ$190,'LA32'!V$1,0)),
IF(INDEX!$H$16=3,(VLOOKUP($A90,'LA33'!$A$1:$BZ$190,'LA33'!V$1,0)),
IF(INDEX!$H$16=4,(VLOOKUP($A90,'LA34'!$A$1:$BZ$190,'LA34'!V$1,0)),0)))),".")</f>
        <v>0.5</v>
      </c>
      <c r="Y90" s="27">
        <f>IFERROR(
IF(INDEX!$H$16=1,(VLOOKUP($A90,'LA31'!$A$1:$BZ$190,'LA31'!W$1,0)),
IF(INDEX!$H$16=2,(VLOOKUP($A90,'LA32'!$A$1:$BZ$190,'LA32'!W$1,0)),
IF(INDEX!$H$16=3,(VLOOKUP($A90,'LA33'!$A$1:$BZ$190,'LA33'!W$1,0)),
IF(INDEX!$H$16=4,(VLOOKUP($A90,'LA34'!$A$1:$BZ$190,'LA34'!W$1,0)),0)))),".")</f>
        <v>0.02</v>
      </c>
      <c r="Z90" s="27">
        <f>IFERROR(
IF(INDEX!$H$16=1,(VLOOKUP($A90,'LA31'!$A$1:$BZ$190,'LA31'!X$1,0)),
IF(INDEX!$H$16=2,(VLOOKUP($A90,'LA32'!$A$1:$BZ$190,'LA32'!X$1,0)),
IF(INDEX!$H$16=3,(VLOOKUP($A90,'LA33'!$A$1:$BZ$190,'LA33'!X$1,0)),
IF(INDEX!$H$16=4,(VLOOKUP($A90,'LA34'!$A$1:$BZ$190,'LA34'!X$1,0)),0)))),".")</f>
        <v>0.05</v>
      </c>
      <c r="AA90" s="27">
        <f>IFERROR(
IF(INDEX!$H$16=1,(VLOOKUP($A90,'LA31'!$A$1:$BZ$190,'LA31'!Y$1,0)),
IF(INDEX!$H$16=2,(VLOOKUP($A90,'LA32'!$A$1:$BZ$190,'LA32'!Y$1,0)),
IF(INDEX!$H$16=3,(VLOOKUP($A90,'LA33'!$A$1:$BZ$190,'LA33'!Y$1,0)),
IF(INDEX!$H$16=4,(VLOOKUP($A90,'LA34'!$A$1:$BZ$190,'LA34'!Y$1,0)),0)))),".")</f>
        <v>0.04</v>
      </c>
      <c r="AB90" s="27">
        <f>IFERROR(
IF(INDEX!$H$16=1,(VLOOKUP($A90,'LA31'!$A$1:$BZ$190,'LA31'!Z$1,0)),
IF(INDEX!$H$16=2,(VLOOKUP($A90,'LA32'!$A$1:$BZ$190,'LA32'!Z$1,0)),
IF(INDEX!$H$16=3,(VLOOKUP($A90,'LA33'!$A$1:$BZ$190,'LA33'!Z$1,0)),
IF(INDEX!$H$16=4,(VLOOKUP($A90,'LA34'!$A$1:$BZ$190,'LA34'!Z$1,0)),0)))),".")</f>
        <v>0</v>
      </c>
      <c r="AC90" s="27" t="str">
        <f>IFERROR(
IF(INDEX!$H$16=1,(VLOOKUP($A90,'LA31'!$A$1:$BZ$190,'LA31'!AA$1,0)),
IF(INDEX!$H$16=2,(VLOOKUP($A90,'LA32'!$A$1:$BZ$190,'LA32'!AA$1,0)),
IF(INDEX!$H$16=3,(VLOOKUP($A90,'LA33'!$A$1:$BZ$190,'LA33'!AA$1,0)),
IF(INDEX!$H$16=4,(VLOOKUP($A90,'LA34'!$A$1:$BZ$190,'LA34'!AA$1,0)),0)))),".")</f>
        <v>x</v>
      </c>
      <c r="AD90" s="27" t="str">
        <f>IFERROR(
IF(INDEX!$H$16=1,(VLOOKUP($A90,'LA31'!$A$1:$BZ$190,'LA31'!AB$1,0)),
IF(INDEX!$H$16=2,(VLOOKUP($A90,'LA32'!$A$1:$BZ$190,'LA32'!AB$1,0)),
IF(INDEX!$H$16=3,(VLOOKUP($A90,'LA33'!$A$1:$BZ$190,'LA33'!AB$1,0)),
IF(INDEX!$H$16=4,(VLOOKUP($A90,'LA34'!$A$1:$BZ$190,'LA34'!AB$1,0)),0)))),".")</f>
        <v>x</v>
      </c>
      <c r="AE90" s="27">
        <f>IFERROR(
IF(INDEX!$H$16=1,(VLOOKUP($A90,'LA31'!$A$1:$BZ$190,'LA31'!AC$1,0)),
IF(INDEX!$H$16=2,(VLOOKUP($A90,'LA32'!$A$1:$BZ$190,'LA32'!AC$1,0)),
IF(INDEX!$H$16=3,(VLOOKUP($A90,'LA33'!$A$1:$BZ$190,'LA33'!AC$1,0)),
IF(INDEX!$H$16=4,(VLOOKUP($A90,'LA34'!$A$1:$BZ$190,'LA34'!AC$1,0)),0)))),".")</f>
        <v>0</v>
      </c>
      <c r="AF90" s="27" t="str">
        <f>IFERROR(
IF(INDEX!$H$16=1,(VLOOKUP($A90,'LA31'!$A$1:$BZ$190,'LA31'!AD$1,0)),
IF(INDEX!$H$16=2,(VLOOKUP($A90,'LA32'!$A$1:$BZ$190,'LA32'!AD$1,0)),
IF(INDEX!$H$16=3,(VLOOKUP($A90,'LA33'!$A$1:$BZ$190,'LA33'!AD$1,0)),
IF(INDEX!$H$16=4,(VLOOKUP($A90,'LA34'!$A$1:$BZ$190,'LA34'!AD$1,0)),0)))),".")</f>
        <v>x</v>
      </c>
      <c r="AG90" s="27" t="str">
        <f>IFERROR(
IF(INDEX!$H$16=1,(VLOOKUP($A90,'LA31'!$A$1:$BZ$190,'LA31'!AE$1,0)),
IF(INDEX!$H$16=2,(VLOOKUP($A90,'LA32'!$A$1:$BZ$190,'LA32'!AE$1,0)),
IF(INDEX!$H$16=3,(VLOOKUP($A90,'LA33'!$A$1:$BZ$190,'LA33'!AE$1,0)),
IF(INDEX!$H$16=4,(VLOOKUP($A90,'LA34'!$A$1:$BZ$190,'LA34'!AE$1,0)),0)))),".")</f>
        <v>x</v>
      </c>
      <c r="AH90" s="27" t="str">
        <f>IFERROR(
IF(INDEX!$H$16=1,(VLOOKUP($A90,'LA31'!$A$1:$BZ$190,'LA31'!AF$1,0)),
IF(INDEX!$H$16=2,(VLOOKUP($A90,'LA32'!$A$1:$BZ$190,'LA32'!AF$1,0)),
IF(INDEX!$H$16=3,(VLOOKUP($A90,'LA33'!$A$1:$BZ$190,'LA33'!AF$1,0)),
IF(INDEX!$H$16=4,(VLOOKUP($A90,'LA34'!$A$1:$BZ$190,'LA34'!AF$1,0)),0)))),".")</f>
        <v>x</v>
      </c>
      <c r="AI90" s="27" t="str">
        <f>IFERROR(
IF(INDEX!$H$16=1,(VLOOKUP($A90,'LA31'!$A$1:$BZ$190,'LA31'!AG$1,0)),
IF(INDEX!$H$16=2,(VLOOKUP($A90,'LA32'!$A$1:$BZ$190,'LA32'!AG$1,0)),
IF(INDEX!$H$16=3,(VLOOKUP($A90,'LA33'!$A$1:$BZ$190,'LA33'!AG$1,0)),
IF(INDEX!$H$16=4,(VLOOKUP($A90,'LA34'!$A$1:$BZ$190,'LA34'!AG$1,0)),0)))),".")</f>
        <v>x</v>
      </c>
      <c r="AJ90" s="27" t="str">
        <f>IFERROR(
IF(INDEX!$H$16=1,(VLOOKUP($A90,'LA31'!$A$1:$BZ$190,'LA31'!AH$1,0)),
IF(INDEX!$H$16=2,(VLOOKUP($A90,'LA32'!$A$1:$BZ$190,'LA32'!AH$1,0)),
IF(INDEX!$H$16=3,(VLOOKUP($A90,'LA33'!$A$1:$BZ$190,'LA33'!AH$1,0)),
IF(INDEX!$H$16=4,(VLOOKUP($A90,'LA34'!$A$1:$BZ$190,'LA34'!AH$1,0)),0)))),".")</f>
        <v>x</v>
      </c>
      <c r="AK90" s="27">
        <f>IFERROR(
IF(INDEX!$H$16=1,(VLOOKUP($A90,'LA31'!$A$1:$BZ$190,'LA31'!AI$1,0)),
IF(INDEX!$H$16=2,(VLOOKUP($A90,'LA32'!$A$1:$BZ$190,'LA32'!AI$1,0)),
IF(INDEX!$H$16=3,(VLOOKUP($A90,'LA33'!$A$1:$BZ$190,'LA33'!AI$1,0)),
IF(INDEX!$H$16=4,(VLOOKUP($A90,'LA34'!$A$1:$BZ$190,'LA34'!AI$1,0)),0)))),".")</f>
        <v>0.04</v>
      </c>
      <c r="AL90" s="27">
        <f>IFERROR(
IF(INDEX!$H$16=1,(VLOOKUP($A90,'LA31'!$A$1:$BZ$190,'LA31'!AJ$1,0)),
IF(INDEX!$H$16=2,(VLOOKUP($A90,'LA32'!$A$1:$BZ$190,'LA32'!AJ$1,0)),
IF(INDEX!$H$16=3,(VLOOKUP($A90,'LA33'!$A$1:$BZ$190,'LA33'!AJ$1,0)),
IF(INDEX!$H$16=4,(VLOOKUP($A90,'LA34'!$A$1:$BZ$190,'LA34'!AJ$1,0)),0)))),".")</f>
        <v>0.06</v>
      </c>
      <c r="AM90" s="27">
        <f>IFERROR(
IF(INDEX!$H$16=1,(VLOOKUP($A90,'LA31'!$A$1:$BZ$190,'LA31'!AK$1,0)),
IF(INDEX!$H$16=2,(VLOOKUP($A90,'LA32'!$A$1:$BZ$190,'LA32'!AK$1,0)),
IF(INDEX!$H$16=3,(VLOOKUP($A90,'LA33'!$A$1:$BZ$190,'LA33'!AK$1,0)),
IF(INDEX!$H$16=4,(VLOOKUP($A90,'LA34'!$A$1:$BZ$190,'LA34'!AK$1,0)),0)))),".")</f>
        <v>0.06</v>
      </c>
      <c r="AN90" s="27">
        <f>IFERROR(
IF(INDEX!$H$16=1,(VLOOKUP($A90,'LA31'!$A$1:$BZ$190,'LA31'!AL$1,0)),
IF(INDEX!$H$16=2,(VLOOKUP($A90,'LA32'!$A$1:$BZ$190,'LA32'!AL$1,0)),
IF(INDEX!$H$16=3,(VLOOKUP($A90,'LA33'!$A$1:$BZ$190,'LA33'!AL$1,0)),
IF(INDEX!$H$16=4,(VLOOKUP($A90,'LA34'!$A$1:$BZ$190,'LA34'!AL$1,0)),0)))),".")</f>
        <v>0</v>
      </c>
      <c r="AO90" s="27" t="str">
        <f>IFERROR(
IF(INDEX!$H$16=1,(VLOOKUP($A90,'LA31'!$A$1:$BZ$190,'LA31'!AM$1,0)),
IF(INDEX!$H$16=2,(VLOOKUP($A90,'LA32'!$A$1:$BZ$190,'LA32'!AM$1,0)),
IF(INDEX!$H$16=3,(VLOOKUP($A90,'LA33'!$A$1:$BZ$190,'LA33'!AM$1,0)),
IF(INDEX!$H$16=4,(VLOOKUP($A90,'LA34'!$A$1:$BZ$190,'LA34'!AM$1,0)),0)))),".")</f>
        <v>x</v>
      </c>
      <c r="AP90" s="27" t="str">
        <f>IFERROR(
IF(INDEX!$H$16=1,(VLOOKUP($A90,'LA31'!$A$1:$BZ$190,'LA31'!AN$1,0)),
IF(INDEX!$H$16=2,(VLOOKUP($A90,'LA32'!$A$1:$BZ$190,'LA32'!AN$1,0)),
IF(INDEX!$H$16=3,(VLOOKUP($A90,'LA33'!$A$1:$BZ$190,'LA33'!AN$1,0)),
IF(INDEX!$H$16=4,(VLOOKUP($A90,'LA34'!$A$1:$BZ$190,'LA34'!AN$1,0)),0)))),".")</f>
        <v>x</v>
      </c>
      <c r="AQ90" s="27">
        <f>IFERROR(
IF(INDEX!$H$16=1,(VLOOKUP($A90,'LA31'!$A$1:$BZ$190,'LA31'!AO$1,0)),
IF(INDEX!$H$16=2,(VLOOKUP($A90,'LA32'!$A$1:$BZ$190,'LA32'!AO$1,0)),
IF(INDEX!$H$16=3,(VLOOKUP($A90,'LA33'!$A$1:$BZ$190,'LA33'!AO$1,0)),
IF(INDEX!$H$16=4,(VLOOKUP($A90,'LA34'!$A$1:$BZ$190,'LA34'!AO$1,0)),0)))),".")</f>
        <v>0</v>
      </c>
      <c r="AR90" s="27" t="str">
        <f>IFERROR(
IF(INDEX!$H$16=1,(VLOOKUP($A90,'LA31'!$A$1:$BZ$190,'LA31'!AP$1,0)),
IF(INDEX!$H$16=2,(VLOOKUP($A90,'LA32'!$A$1:$BZ$190,'LA32'!AP$1,0)),
IF(INDEX!$H$16=3,(VLOOKUP($A90,'LA33'!$A$1:$BZ$190,'LA33'!AP$1,0)),
IF(INDEX!$H$16=4,(VLOOKUP($A90,'LA34'!$A$1:$BZ$190,'LA34'!AP$1,0)),0)))),".")</f>
        <v>-</v>
      </c>
      <c r="AS90" s="27" t="str">
        <f>IFERROR(
IF(INDEX!$H$16=1,(VLOOKUP($A90,'LA31'!$A$1:$BZ$190,'LA31'!AQ$1,0)),
IF(INDEX!$H$16=2,(VLOOKUP($A90,'LA32'!$A$1:$BZ$190,'LA32'!AQ$1,0)),
IF(INDEX!$H$16=3,(VLOOKUP($A90,'LA33'!$A$1:$BZ$190,'LA33'!AQ$1,0)),
IF(INDEX!$H$16=4,(VLOOKUP($A90,'LA34'!$A$1:$BZ$190,'LA34'!AQ$1,0)),0)))),".")</f>
        <v>-</v>
      </c>
      <c r="AT90" s="27">
        <f>IFERROR(
IF(INDEX!$H$16=1,(VLOOKUP($A90,'LA31'!$A$1:$BZ$190,'LA31'!AR$1,0)),
IF(INDEX!$H$16=2,(VLOOKUP($A90,'LA32'!$A$1:$BZ$190,'LA32'!AR$1,0)),
IF(INDEX!$H$16=3,(VLOOKUP($A90,'LA33'!$A$1:$BZ$190,'LA33'!AR$1,0)),
IF(INDEX!$H$16=4,(VLOOKUP($A90,'LA34'!$A$1:$BZ$190,'LA34'!AR$1,0)),0)))),".")</f>
        <v>0.01</v>
      </c>
      <c r="AU90" s="27">
        <f>IFERROR(
IF(INDEX!$H$16=1,(VLOOKUP($A90,'LA31'!$A$1:$BZ$190,'LA31'!AS$1,0)),
IF(INDEX!$H$16=2,(VLOOKUP($A90,'LA32'!$A$1:$BZ$190,'LA32'!AS$1,0)),
IF(INDEX!$H$16=3,(VLOOKUP($A90,'LA33'!$A$1:$BZ$190,'LA33'!AS$1,0)),
IF(INDEX!$H$16=4,(VLOOKUP($A90,'LA34'!$A$1:$BZ$190,'LA34'!AS$1,0)),0)))),".")</f>
        <v>0.02</v>
      </c>
      <c r="AV90" s="27">
        <f>IFERROR(
IF(INDEX!$H$16=1,(VLOOKUP($A90,'LA31'!$A$1:$BZ$190,'LA31'!AT$1,0)),
IF(INDEX!$H$16=2,(VLOOKUP($A90,'LA32'!$A$1:$BZ$190,'LA32'!AT$1,0)),
IF(INDEX!$H$16=3,(VLOOKUP($A90,'LA33'!$A$1:$BZ$190,'LA33'!AT$1,0)),
IF(INDEX!$H$16=4,(VLOOKUP($A90,'LA34'!$A$1:$BZ$190,'LA34'!AT$1,0)),0)))),".")</f>
        <v>0.02</v>
      </c>
      <c r="AW90" s="27" t="str">
        <f>IFERROR(
IF(INDEX!$H$16=1,(VLOOKUP($A90,'LA31'!$A$1:$BZ$190,'LA31'!AU$1,0)),
IF(INDEX!$H$16=2,(VLOOKUP($A90,'LA32'!$A$1:$BZ$190,'LA32'!AU$1,0)),
IF(INDEX!$H$16=3,(VLOOKUP($A90,'LA33'!$A$1:$BZ$190,'LA33'!AU$1,0)),
IF(INDEX!$H$16=4,(VLOOKUP($A90,'LA34'!$A$1:$BZ$190,'LA34'!AU$1,0)),0)))),".")</f>
        <v>x</v>
      </c>
      <c r="AX90" s="27">
        <f>IFERROR(
IF(INDEX!$H$16=1,(VLOOKUP($A90,'LA31'!$A$1:$BZ$190,'LA31'!AV$1,0)),
IF(INDEX!$H$16=2,(VLOOKUP($A90,'LA32'!$A$1:$BZ$190,'LA32'!AV$1,0)),
IF(INDEX!$H$16=3,(VLOOKUP($A90,'LA33'!$A$1:$BZ$190,'LA33'!AV$1,0)),
IF(INDEX!$H$16=4,(VLOOKUP($A90,'LA34'!$A$1:$BZ$190,'LA34'!AV$1,0)),0)))),".")</f>
        <v>0.01</v>
      </c>
      <c r="AY90" s="27">
        <f>IFERROR(
IF(INDEX!$H$16=1,(VLOOKUP($A90,'LA31'!$A$1:$BZ$190,'LA31'!AW$1,0)),
IF(INDEX!$H$16=2,(VLOOKUP($A90,'LA32'!$A$1:$BZ$190,'LA32'!AW$1,0)),
IF(INDEX!$H$16=3,(VLOOKUP($A90,'LA33'!$A$1:$BZ$190,'LA33'!AW$1,0)),
IF(INDEX!$H$16=4,(VLOOKUP($A90,'LA34'!$A$1:$BZ$190,'LA34'!AW$1,0)),0)))),".")</f>
        <v>0.01</v>
      </c>
      <c r="AZ90" s="27" t="str">
        <f>IFERROR(
IF(INDEX!$H$16=1,(VLOOKUP($A90,'LA31'!$A$1:$BZ$190,'LA31'!AX$1,0)),
IF(INDEX!$H$16=2,(VLOOKUP($A90,'LA32'!$A$1:$BZ$190,'LA32'!AX$1,0)),
IF(INDEX!$H$16=3,(VLOOKUP($A90,'LA33'!$A$1:$BZ$190,'LA33'!AX$1,0)),
IF(INDEX!$H$16=4,(VLOOKUP($A90,'LA34'!$A$1:$BZ$190,'LA34'!AX$1,0)),0)))),".")</f>
        <v>x</v>
      </c>
      <c r="BA90" s="27">
        <f>IFERROR(
IF(INDEX!$H$16=1,(VLOOKUP($A90,'LA31'!$A$1:$BZ$190,'LA31'!AY$1,0)),
IF(INDEX!$H$16=2,(VLOOKUP($A90,'LA32'!$A$1:$BZ$190,'LA32'!AY$1,0)),
IF(INDEX!$H$16=3,(VLOOKUP($A90,'LA33'!$A$1:$BZ$190,'LA33'!AY$1,0)),
IF(INDEX!$H$16=4,(VLOOKUP($A90,'LA34'!$A$1:$BZ$190,'LA34'!AY$1,0)),0)))),".")</f>
        <v>0.01</v>
      </c>
      <c r="BB90" s="27">
        <f>IFERROR(
IF(INDEX!$H$16=1,(VLOOKUP($A90,'LA31'!$A$1:$BZ$190,'LA31'!AZ$1,0)),
IF(INDEX!$H$16=2,(VLOOKUP($A90,'LA32'!$A$1:$BZ$190,'LA32'!AZ$1,0)),
IF(INDEX!$H$16=3,(VLOOKUP($A90,'LA33'!$A$1:$BZ$190,'LA33'!AZ$1,0)),
IF(INDEX!$H$16=4,(VLOOKUP($A90,'LA34'!$A$1:$BZ$190,'LA34'!AZ$1,0)),0)))),".")</f>
        <v>0.01</v>
      </c>
      <c r="BC90" s="27" t="str">
        <f>IFERROR(
IF(INDEX!$H$16=1,(VLOOKUP($A90,'LA31'!$A$1:$BZ$190,'LA31'!BA$1,0)),
IF(INDEX!$H$16=2,(VLOOKUP($A90,'LA32'!$A$1:$BZ$190,'LA32'!BA$1,0)),
IF(INDEX!$H$16=3,(VLOOKUP($A90,'LA33'!$A$1:$BZ$190,'LA33'!BA$1,0)),
IF(INDEX!$H$16=4,(VLOOKUP($A90,'LA34'!$A$1:$BZ$190,'LA34'!BA$1,0)),0)))),".")</f>
        <v>x</v>
      </c>
      <c r="BD90" s="27" t="str">
        <f>IFERROR(
IF(INDEX!$H$16=1,(VLOOKUP($A90,'LA31'!$A$1:$BZ$190,'LA31'!BB$1,0)),
IF(INDEX!$H$16=2,(VLOOKUP($A90,'LA32'!$A$1:$BZ$190,'LA32'!BB$1,0)),
IF(INDEX!$H$16=3,(VLOOKUP($A90,'LA33'!$A$1:$BZ$190,'LA33'!BB$1,0)),
IF(INDEX!$H$16=4,(VLOOKUP($A90,'LA34'!$A$1:$BZ$190,'LA34'!BB$1,0)),0)))),".")</f>
        <v>-</v>
      </c>
      <c r="BE90" s="27" t="str">
        <f>IFERROR(
IF(INDEX!$H$16=1,(VLOOKUP($A90,'LA31'!$A$1:$BZ$190,'LA31'!BC$1,0)),
IF(INDEX!$H$16=2,(VLOOKUP($A90,'LA32'!$A$1:$BZ$190,'LA32'!BC$1,0)),
IF(INDEX!$H$16=3,(VLOOKUP($A90,'LA33'!$A$1:$BZ$190,'LA33'!BC$1,0)),
IF(INDEX!$H$16=4,(VLOOKUP($A90,'LA34'!$A$1:$BZ$190,'LA34'!BC$1,0)),0)))),".")</f>
        <v>-</v>
      </c>
      <c r="BF90" s="27">
        <f>IFERROR(
IF(INDEX!$H$16=1,(VLOOKUP($A90,'LA31'!$A$1:$BZ$190,'LA31'!BD$1,0)),
IF(INDEX!$H$16=2,(VLOOKUP($A90,'LA32'!$A$1:$BZ$190,'LA32'!BD$1,0)),
IF(INDEX!$H$16=3,(VLOOKUP($A90,'LA33'!$A$1:$BZ$190,'LA33'!BD$1,0)),
IF(INDEX!$H$16=4,(VLOOKUP($A90,'LA34'!$A$1:$BZ$190,'LA34'!BD$1,0)),0)))),".")</f>
        <v>0.02</v>
      </c>
      <c r="BG90" s="27">
        <f>IFERROR(
IF(INDEX!$H$16=1,(VLOOKUP($A90,'LA31'!$A$1:$BZ$190,'LA31'!BE$1,0)),
IF(INDEX!$H$16=2,(VLOOKUP($A90,'LA32'!$A$1:$BZ$190,'LA32'!BE$1,0)),
IF(INDEX!$H$16=3,(VLOOKUP($A90,'LA33'!$A$1:$BZ$190,'LA33'!BE$1,0)),
IF(INDEX!$H$16=4,(VLOOKUP($A90,'LA34'!$A$1:$BZ$190,'LA34'!BE$1,0)),0)))),".")</f>
        <v>0.01</v>
      </c>
      <c r="BH90" s="27">
        <f>IFERROR(
IF(INDEX!$H$16=1,(VLOOKUP($A90,'LA31'!$A$1:$BZ$190,'LA31'!BF$1,0)),
IF(INDEX!$H$16=2,(VLOOKUP($A90,'LA32'!$A$1:$BZ$190,'LA32'!BF$1,0)),
IF(INDEX!$H$16=3,(VLOOKUP($A90,'LA33'!$A$1:$BZ$190,'LA33'!BF$1,0)),
IF(INDEX!$H$16=4,(VLOOKUP($A90,'LA34'!$A$1:$BZ$190,'LA34'!BF$1,0)),0)))),".")</f>
        <v>0.01</v>
      </c>
      <c r="BI90" s="27">
        <f>IFERROR(
IF(INDEX!$H$16=1,(VLOOKUP($A90,'LA31'!$A$1:$BZ$190,'LA31'!BG$1,0)),
IF(INDEX!$H$16=2,(VLOOKUP($A90,'LA32'!$A$1:$BZ$190,'LA32'!BG$1,0)),
IF(INDEX!$H$16=3,(VLOOKUP($A90,'LA33'!$A$1:$BZ$190,'LA33'!BG$1,0)),
IF(INDEX!$H$16=4,(VLOOKUP($A90,'LA34'!$A$1:$BZ$190,'LA34'!BG$1,0)),0)))),".")</f>
        <v>0.13</v>
      </c>
      <c r="BJ90" s="27">
        <f>IFERROR(
IF(INDEX!$H$16=1,(VLOOKUP($A90,'LA31'!$A$1:$BZ$190,'LA31'!BH$1,0)),
IF(INDEX!$H$16=2,(VLOOKUP($A90,'LA32'!$A$1:$BZ$190,'LA32'!BH$1,0)),
IF(INDEX!$H$16=3,(VLOOKUP($A90,'LA33'!$A$1:$BZ$190,'LA33'!BH$1,0)),
IF(INDEX!$H$16=4,(VLOOKUP($A90,'LA34'!$A$1:$BZ$190,'LA34'!BH$1,0)),0)))),".")</f>
        <v>0.04</v>
      </c>
      <c r="BK90" s="27">
        <f>IFERROR(
IF(INDEX!$H$16=1,(VLOOKUP($A90,'LA31'!$A$1:$BZ$190,'LA31'!BI$1,0)),
IF(INDEX!$H$16=2,(VLOOKUP($A90,'LA32'!$A$1:$BZ$190,'LA32'!BI$1,0)),
IF(INDEX!$H$16=3,(VLOOKUP($A90,'LA33'!$A$1:$BZ$190,'LA33'!BI$1,0)),
IF(INDEX!$H$16=4,(VLOOKUP($A90,'LA34'!$A$1:$BZ$190,'LA34'!BI$1,0)),0)))),".")</f>
        <v>0.04</v>
      </c>
      <c r="BL90" s="27">
        <f>IFERROR(
IF(INDEX!$H$16=1,(VLOOKUP($A90,'LA31'!$A$1:$BZ$190,'LA31'!BJ$1,0)),
IF(INDEX!$H$16=2,(VLOOKUP($A90,'LA32'!$A$1:$BZ$190,'LA32'!BJ$1,0)),
IF(INDEX!$H$16=3,(VLOOKUP($A90,'LA33'!$A$1:$BZ$190,'LA33'!BJ$1,0)),
IF(INDEX!$H$16=4,(VLOOKUP($A90,'LA34'!$A$1:$BZ$190,'LA34'!BJ$1,0)),0)))),".")</f>
        <v>0.05</v>
      </c>
      <c r="BM90" s="27">
        <f>IFERROR(
IF(INDEX!$H$16=1,(VLOOKUP($A90,'LA31'!$A$1:$BZ$190,'LA31'!BK$1,0)),
IF(INDEX!$H$16=2,(VLOOKUP($A90,'LA32'!$A$1:$BZ$190,'LA32'!BK$1,0)),
IF(INDEX!$H$16=3,(VLOOKUP($A90,'LA33'!$A$1:$BZ$190,'LA33'!BK$1,0)),
IF(INDEX!$H$16=4,(VLOOKUP($A90,'LA34'!$A$1:$BZ$190,'LA34'!BK$1,0)),0)))),".")</f>
        <v>0.02</v>
      </c>
      <c r="BN90" s="27">
        <f>IFERROR(
IF(INDEX!$H$16=1,(VLOOKUP($A90,'LA31'!$A$1:$BZ$190,'LA31'!BL$1,0)),
IF(INDEX!$H$16=2,(VLOOKUP($A90,'LA32'!$A$1:$BZ$190,'LA32'!BL$1,0)),
IF(INDEX!$H$16=3,(VLOOKUP($A90,'LA33'!$A$1:$BZ$190,'LA33'!BL$1,0)),
IF(INDEX!$H$16=4,(VLOOKUP($A90,'LA34'!$A$1:$BZ$190,'LA34'!BL$1,0)),0)))),".")</f>
        <v>0.02</v>
      </c>
      <c r="BO90" s="27">
        <f>IFERROR(
IF(INDEX!$H$16=1,(VLOOKUP($A90,'LA31'!$A$1:$BZ$190,'LA31'!BM$1,0)),
IF(INDEX!$H$16=2,(VLOOKUP($A90,'LA32'!$A$1:$BZ$190,'LA32'!BM$1,0)),
IF(INDEX!$H$16=3,(VLOOKUP($A90,'LA33'!$A$1:$BZ$190,'LA33'!BM$1,0)),
IF(INDEX!$H$16=4,(VLOOKUP($A90,'LA34'!$A$1:$BZ$190,'LA34'!BM$1,0)),0)))),".")</f>
        <v>0.01</v>
      </c>
      <c r="BP90" s="27">
        <f>IFERROR(
IF(INDEX!$H$16=1,(VLOOKUP($A90,'LA31'!$A$1:$BZ$190,'LA31'!BN$1,0)),
IF(INDEX!$H$16=2,(VLOOKUP($A90,'LA32'!$A$1:$BZ$190,'LA32'!BN$1,0)),
IF(INDEX!$H$16=3,(VLOOKUP($A90,'LA33'!$A$1:$BZ$190,'LA33'!BN$1,0)),
IF(INDEX!$H$16=4,(VLOOKUP($A90,'LA34'!$A$1:$BZ$190,'LA34'!BN$1,0)),0)))),".")</f>
        <v>0.01</v>
      </c>
      <c r="BQ90" s="27">
        <f>IFERROR(
IF(INDEX!$H$16=1,(VLOOKUP($A90,'LA31'!$A$1:$BZ$190,'LA31'!BO$1,0)),
IF(INDEX!$H$16=2,(VLOOKUP($A90,'LA32'!$A$1:$BZ$190,'LA32'!BO$1,0)),
IF(INDEX!$H$16=3,(VLOOKUP($A90,'LA33'!$A$1:$BZ$190,'LA33'!BO$1,0)),
IF(INDEX!$H$16=4,(VLOOKUP($A90,'LA34'!$A$1:$BZ$190,'LA34'!BO$1,0)),0)))),".")</f>
        <v>0.01</v>
      </c>
    </row>
    <row r="91" spans="1:69" x14ac:dyDescent="0.2">
      <c r="A91" s="7">
        <v>209</v>
      </c>
      <c r="B91" s="13" t="s">
        <v>201</v>
      </c>
      <c r="C91" s="96" t="s">
        <v>122</v>
      </c>
      <c r="D91" s="26">
        <f>IFERROR(
IF(INDEX!$H$16=1,(VLOOKUP($A91,'LA31'!$A$1:$BZ$190,'LA31'!B$1,0)),
IF(INDEX!$H$16=2,(VLOOKUP($A91,'LA32'!$A$1:$BZ$190,'LA32'!B$1,0)),
IF(INDEX!$H$16=3,(VLOOKUP($A91,'LA33'!$A$1:$BZ$190,'LA33'!B$1,0)),
IF(INDEX!$H$16=4,(VLOOKUP($A91,'LA34'!$A$1:$BZ$190,'LA34'!B$1,0)),0)))),".")</f>
        <v>540</v>
      </c>
      <c r="E91" s="26">
        <f>IFERROR(
IF(INDEX!$H$16=1,(VLOOKUP($A91,'LA31'!$A$1:$BZ$190,'LA31'!C$1,0)),
IF(INDEX!$H$16=2,(VLOOKUP($A91,'LA32'!$A$1:$BZ$190,'LA32'!C$1,0)),
IF(INDEX!$H$16=3,(VLOOKUP($A91,'LA33'!$A$1:$BZ$190,'LA33'!C$1,0)),
IF(INDEX!$H$16=4,(VLOOKUP($A91,'LA34'!$A$1:$BZ$190,'LA34'!C$1,0)),0)))),".")</f>
        <v>1750</v>
      </c>
      <c r="F91" s="26">
        <f>IFERROR(
IF(INDEX!$H$16=1,(VLOOKUP($A91,'LA31'!$A$1:$BZ$190,'LA31'!D$1,0)),
IF(INDEX!$H$16=2,(VLOOKUP($A91,'LA32'!$A$1:$BZ$190,'LA32'!D$1,0)),
IF(INDEX!$H$16=3,(VLOOKUP($A91,'LA33'!$A$1:$BZ$190,'LA33'!D$1,0)),
IF(INDEX!$H$16=4,(VLOOKUP($A91,'LA34'!$A$1:$BZ$190,'LA34'!D$1,0)),0)))),".")</f>
        <v>2300</v>
      </c>
      <c r="G91" s="27">
        <f>IFERROR(
IF(INDEX!$H$16=1,(VLOOKUP($A91,'LA31'!$A$1:$BZ$190,'LA31'!E$1,0)),
IF(INDEX!$H$16=2,(VLOOKUP($A91,'LA32'!$A$1:$BZ$190,'LA32'!E$1,0)),
IF(INDEX!$H$16=3,(VLOOKUP($A91,'LA33'!$A$1:$BZ$190,'LA33'!E$1,0)),
IF(INDEX!$H$16=4,(VLOOKUP($A91,'LA34'!$A$1:$BZ$190,'LA34'!E$1,0)),0)))),".")</f>
        <v>0.89</v>
      </c>
      <c r="H91" s="27">
        <f>IFERROR(
IF(INDEX!$H$16=1,(VLOOKUP($A91,'LA31'!$A$1:$BZ$190,'LA31'!F$1,0)),
IF(INDEX!$H$16=2,(VLOOKUP($A91,'LA32'!$A$1:$BZ$190,'LA32'!F$1,0)),
IF(INDEX!$H$16=3,(VLOOKUP($A91,'LA33'!$A$1:$BZ$190,'LA33'!F$1,0)),
IF(INDEX!$H$16=4,(VLOOKUP($A91,'LA34'!$A$1:$BZ$190,'LA34'!F$1,0)),0)))),".")</f>
        <v>0.93</v>
      </c>
      <c r="I91" s="27">
        <f>IFERROR(
IF(INDEX!$H$16=1,(VLOOKUP($A91,'LA31'!$A$1:$BZ$190,'LA31'!G$1,0)),
IF(INDEX!$H$16=2,(VLOOKUP($A91,'LA32'!$A$1:$BZ$190,'LA32'!G$1,0)),
IF(INDEX!$H$16=3,(VLOOKUP($A91,'LA33'!$A$1:$BZ$190,'LA33'!G$1,0)),
IF(INDEX!$H$16=4,(VLOOKUP($A91,'LA34'!$A$1:$BZ$190,'LA34'!G$1,0)),0)))),".")</f>
        <v>0.92</v>
      </c>
      <c r="J91" s="27">
        <f>IFERROR(
IF(INDEX!$H$16=1,(VLOOKUP($A91,'LA31'!$A$1:$BZ$190,'LA31'!H$1,0)),
IF(INDEX!$H$16=2,(VLOOKUP($A91,'LA32'!$A$1:$BZ$190,'LA32'!H$1,0)),
IF(INDEX!$H$16=3,(VLOOKUP($A91,'LA33'!$A$1:$BZ$190,'LA33'!H$1,0)),
IF(INDEX!$H$16=4,(VLOOKUP($A91,'LA34'!$A$1:$BZ$190,'LA34'!H$1,0)),0)))),".")</f>
        <v>0.89</v>
      </c>
      <c r="K91" s="27">
        <f>IFERROR(
IF(INDEX!$H$16=1,(VLOOKUP($A91,'LA31'!$A$1:$BZ$190,'LA31'!I$1,0)),
IF(INDEX!$H$16=2,(VLOOKUP($A91,'LA32'!$A$1:$BZ$190,'LA32'!I$1,0)),
IF(INDEX!$H$16=3,(VLOOKUP($A91,'LA33'!$A$1:$BZ$190,'LA33'!I$1,0)),
IF(INDEX!$H$16=4,(VLOOKUP($A91,'LA34'!$A$1:$BZ$190,'LA34'!I$1,0)),0)))),".")</f>
        <v>0.93</v>
      </c>
      <c r="L91" s="27">
        <f>IFERROR(
IF(INDEX!$H$16=1,(VLOOKUP($A91,'LA31'!$A$1:$BZ$190,'LA31'!J$1,0)),
IF(INDEX!$H$16=2,(VLOOKUP($A91,'LA32'!$A$1:$BZ$190,'LA32'!J$1,0)),
IF(INDEX!$H$16=3,(VLOOKUP($A91,'LA33'!$A$1:$BZ$190,'LA33'!J$1,0)),
IF(INDEX!$H$16=4,(VLOOKUP($A91,'LA34'!$A$1:$BZ$190,'LA34'!J$1,0)),0)))),".")</f>
        <v>0.92</v>
      </c>
      <c r="M91" s="27">
        <f>IFERROR(
IF(INDEX!$H$16=1,(VLOOKUP($A91,'LA31'!$A$1:$BZ$190,'LA31'!K$1,0)),
IF(INDEX!$H$16=2,(VLOOKUP($A91,'LA32'!$A$1:$BZ$190,'LA32'!K$1,0)),
IF(INDEX!$H$16=3,(VLOOKUP($A91,'LA33'!$A$1:$BZ$190,'LA33'!K$1,0)),
IF(INDEX!$H$16=4,(VLOOKUP($A91,'LA34'!$A$1:$BZ$190,'LA34'!K$1,0)),0)))),".")</f>
        <v>0.25</v>
      </c>
      <c r="N91" s="27">
        <f>IFERROR(
IF(INDEX!$H$16=1,(VLOOKUP($A91,'LA31'!$A$1:$BZ$190,'LA31'!L$1,0)),
IF(INDEX!$H$16=2,(VLOOKUP($A91,'LA32'!$A$1:$BZ$190,'LA32'!L$1,0)),
IF(INDEX!$H$16=3,(VLOOKUP($A91,'LA33'!$A$1:$BZ$190,'LA33'!L$1,0)),
IF(INDEX!$H$16=4,(VLOOKUP($A91,'LA34'!$A$1:$BZ$190,'LA34'!L$1,0)),0)))),".")</f>
        <v>0.2</v>
      </c>
      <c r="O91" s="27">
        <f>IFERROR(
IF(INDEX!$H$16=1,(VLOOKUP($A91,'LA31'!$A$1:$BZ$190,'LA31'!M$1,0)),
IF(INDEX!$H$16=2,(VLOOKUP($A91,'LA32'!$A$1:$BZ$190,'LA32'!M$1,0)),
IF(INDEX!$H$16=3,(VLOOKUP($A91,'LA33'!$A$1:$BZ$190,'LA33'!M$1,0)),
IF(INDEX!$H$16=4,(VLOOKUP($A91,'LA34'!$A$1:$BZ$190,'LA34'!M$1,0)),0)))),".")</f>
        <v>0.22</v>
      </c>
      <c r="P91" s="27" t="str">
        <f>IFERROR(
IF(INDEX!$H$16=1,(VLOOKUP($A91,'LA31'!$A$1:$BZ$190,'LA31'!N$1,0)),
IF(INDEX!$H$16=2,(VLOOKUP($A91,'LA32'!$A$1:$BZ$190,'LA32'!N$1,0)),
IF(INDEX!$H$16=3,(VLOOKUP($A91,'LA33'!$A$1:$BZ$190,'LA33'!N$1,0)),
IF(INDEX!$H$16=4,(VLOOKUP($A91,'LA34'!$A$1:$BZ$190,'LA34'!N$1,0)),0)))),".")</f>
        <v>x</v>
      </c>
      <c r="Q91" s="27" t="str">
        <f>IFERROR(
IF(INDEX!$H$16=1,(VLOOKUP($A91,'LA31'!$A$1:$BZ$190,'LA31'!O$1,0)),
IF(INDEX!$H$16=2,(VLOOKUP($A91,'LA32'!$A$1:$BZ$190,'LA32'!O$1,0)),
IF(INDEX!$H$16=3,(VLOOKUP($A91,'LA33'!$A$1:$BZ$190,'LA33'!O$1,0)),
IF(INDEX!$H$16=4,(VLOOKUP($A91,'LA34'!$A$1:$BZ$190,'LA34'!O$1,0)),0)))),".")</f>
        <v>-</v>
      </c>
      <c r="R91" s="27" t="str">
        <f>IFERROR(
IF(INDEX!$H$16=1,(VLOOKUP($A91,'LA31'!$A$1:$BZ$190,'LA31'!P$1,0)),
IF(INDEX!$H$16=2,(VLOOKUP($A91,'LA32'!$A$1:$BZ$190,'LA32'!P$1,0)),
IF(INDEX!$H$16=3,(VLOOKUP($A91,'LA33'!$A$1:$BZ$190,'LA33'!P$1,0)),
IF(INDEX!$H$16=4,(VLOOKUP($A91,'LA34'!$A$1:$BZ$190,'LA34'!P$1,0)),0)))),".")</f>
        <v>-</v>
      </c>
      <c r="S91" s="27">
        <f>IFERROR(
IF(INDEX!$H$16=1,(VLOOKUP($A91,'LA31'!$A$1:$BZ$190,'LA31'!Q$1,0)),
IF(INDEX!$H$16=2,(VLOOKUP($A91,'LA32'!$A$1:$BZ$190,'LA32'!Q$1,0)),
IF(INDEX!$H$16=3,(VLOOKUP($A91,'LA33'!$A$1:$BZ$190,'LA33'!Q$1,0)),
IF(INDEX!$H$16=4,(VLOOKUP($A91,'LA34'!$A$1:$BZ$190,'LA34'!Q$1,0)),0)))),".")</f>
        <v>0.02</v>
      </c>
      <c r="T91" s="27">
        <f>IFERROR(
IF(INDEX!$H$16=1,(VLOOKUP($A91,'LA31'!$A$1:$BZ$190,'LA31'!R$1,0)),
IF(INDEX!$H$16=2,(VLOOKUP($A91,'LA32'!$A$1:$BZ$190,'LA32'!R$1,0)),
IF(INDEX!$H$16=3,(VLOOKUP($A91,'LA33'!$A$1:$BZ$190,'LA33'!R$1,0)),
IF(INDEX!$H$16=4,(VLOOKUP($A91,'LA34'!$A$1:$BZ$190,'LA34'!R$1,0)),0)))),".")</f>
        <v>0.01</v>
      </c>
      <c r="U91" s="27">
        <f>IFERROR(
IF(INDEX!$H$16=1,(VLOOKUP($A91,'LA31'!$A$1:$BZ$190,'LA31'!S$1,0)),
IF(INDEX!$H$16=2,(VLOOKUP($A91,'LA32'!$A$1:$BZ$190,'LA32'!S$1,0)),
IF(INDEX!$H$16=3,(VLOOKUP($A91,'LA33'!$A$1:$BZ$190,'LA33'!S$1,0)),
IF(INDEX!$H$16=4,(VLOOKUP($A91,'LA34'!$A$1:$BZ$190,'LA34'!S$1,0)),0)))),".")</f>
        <v>0.02</v>
      </c>
      <c r="V91" s="27">
        <f>IFERROR(
IF(INDEX!$H$16=1,(VLOOKUP($A91,'LA31'!$A$1:$BZ$190,'LA31'!T$1,0)),
IF(INDEX!$H$16=2,(VLOOKUP($A91,'LA32'!$A$1:$BZ$190,'LA32'!T$1,0)),
IF(INDEX!$H$16=3,(VLOOKUP($A91,'LA33'!$A$1:$BZ$190,'LA33'!T$1,0)),
IF(INDEX!$H$16=4,(VLOOKUP($A91,'LA34'!$A$1:$BZ$190,'LA34'!T$1,0)),0)))),".")</f>
        <v>0.42</v>
      </c>
      <c r="W91" s="27">
        <f>IFERROR(
IF(INDEX!$H$16=1,(VLOOKUP($A91,'LA31'!$A$1:$BZ$190,'LA31'!U$1,0)),
IF(INDEX!$H$16=2,(VLOOKUP($A91,'LA32'!$A$1:$BZ$190,'LA32'!U$1,0)),
IF(INDEX!$H$16=3,(VLOOKUP($A91,'LA33'!$A$1:$BZ$190,'LA33'!U$1,0)),
IF(INDEX!$H$16=4,(VLOOKUP($A91,'LA34'!$A$1:$BZ$190,'LA34'!U$1,0)),0)))),".")</f>
        <v>0.52</v>
      </c>
      <c r="X91" s="27">
        <f>IFERROR(
IF(INDEX!$H$16=1,(VLOOKUP($A91,'LA31'!$A$1:$BZ$190,'LA31'!V$1,0)),
IF(INDEX!$H$16=2,(VLOOKUP($A91,'LA32'!$A$1:$BZ$190,'LA32'!V$1,0)),
IF(INDEX!$H$16=3,(VLOOKUP($A91,'LA33'!$A$1:$BZ$190,'LA33'!V$1,0)),
IF(INDEX!$H$16=4,(VLOOKUP($A91,'LA34'!$A$1:$BZ$190,'LA34'!V$1,0)),0)))),".")</f>
        <v>0.49</v>
      </c>
      <c r="Y91" s="27">
        <f>IFERROR(
IF(INDEX!$H$16=1,(VLOOKUP($A91,'LA31'!$A$1:$BZ$190,'LA31'!W$1,0)),
IF(INDEX!$H$16=2,(VLOOKUP($A91,'LA32'!$A$1:$BZ$190,'LA32'!W$1,0)),
IF(INDEX!$H$16=3,(VLOOKUP($A91,'LA33'!$A$1:$BZ$190,'LA33'!W$1,0)),
IF(INDEX!$H$16=4,(VLOOKUP($A91,'LA34'!$A$1:$BZ$190,'LA34'!W$1,0)),0)))),".")</f>
        <v>0.19</v>
      </c>
      <c r="Z91" s="27">
        <f>IFERROR(
IF(INDEX!$H$16=1,(VLOOKUP($A91,'LA31'!$A$1:$BZ$190,'LA31'!X$1,0)),
IF(INDEX!$H$16=2,(VLOOKUP($A91,'LA32'!$A$1:$BZ$190,'LA32'!X$1,0)),
IF(INDEX!$H$16=3,(VLOOKUP($A91,'LA33'!$A$1:$BZ$190,'LA33'!X$1,0)),
IF(INDEX!$H$16=4,(VLOOKUP($A91,'LA34'!$A$1:$BZ$190,'LA34'!X$1,0)),0)))),".")</f>
        <v>0.19</v>
      </c>
      <c r="AA91" s="27">
        <f>IFERROR(
IF(INDEX!$H$16=1,(VLOOKUP($A91,'LA31'!$A$1:$BZ$190,'LA31'!Y$1,0)),
IF(INDEX!$H$16=2,(VLOOKUP($A91,'LA32'!$A$1:$BZ$190,'LA32'!Y$1,0)),
IF(INDEX!$H$16=3,(VLOOKUP($A91,'LA33'!$A$1:$BZ$190,'LA33'!Y$1,0)),
IF(INDEX!$H$16=4,(VLOOKUP($A91,'LA34'!$A$1:$BZ$190,'LA34'!Y$1,0)),0)))),".")</f>
        <v>0.19</v>
      </c>
      <c r="AB91" s="27">
        <f>IFERROR(
IF(INDEX!$H$16=1,(VLOOKUP($A91,'LA31'!$A$1:$BZ$190,'LA31'!Z$1,0)),
IF(INDEX!$H$16=2,(VLOOKUP($A91,'LA32'!$A$1:$BZ$190,'LA32'!Z$1,0)),
IF(INDEX!$H$16=3,(VLOOKUP($A91,'LA33'!$A$1:$BZ$190,'LA33'!Z$1,0)),
IF(INDEX!$H$16=4,(VLOOKUP($A91,'LA34'!$A$1:$BZ$190,'LA34'!Z$1,0)),0)))),".")</f>
        <v>0</v>
      </c>
      <c r="AC91" s="27">
        <f>IFERROR(
IF(INDEX!$H$16=1,(VLOOKUP($A91,'LA31'!$A$1:$BZ$190,'LA31'!AA$1,0)),
IF(INDEX!$H$16=2,(VLOOKUP($A91,'LA32'!$A$1:$BZ$190,'LA32'!AA$1,0)),
IF(INDEX!$H$16=3,(VLOOKUP($A91,'LA33'!$A$1:$BZ$190,'LA33'!AA$1,0)),
IF(INDEX!$H$16=4,(VLOOKUP($A91,'LA34'!$A$1:$BZ$190,'LA34'!AA$1,0)),0)))),".")</f>
        <v>0</v>
      </c>
      <c r="AD91" s="27">
        <f>IFERROR(
IF(INDEX!$H$16=1,(VLOOKUP($A91,'LA31'!$A$1:$BZ$190,'LA31'!AB$1,0)),
IF(INDEX!$H$16=2,(VLOOKUP($A91,'LA32'!$A$1:$BZ$190,'LA32'!AB$1,0)),
IF(INDEX!$H$16=3,(VLOOKUP($A91,'LA33'!$A$1:$BZ$190,'LA33'!AB$1,0)),
IF(INDEX!$H$16=4,(VLOOKUP($A91,'LA34'!$A$1:$BZ$190,'LA34'!AB$1,0)),0)))),".")</f>
        <v>0</v>
      </c>
      <c r="AE91" s="27" t="str">
        <f>IFERROR(
IF(INDEX!$H$16=1,(VLOOKUP($A91,'LA31'!$A$1:$BZ$190,'LA31'!AC$1,0)),
IF(INDEX!$H$16=2,(VLOOKUP($A91,'LA32'!$A$1:$BZ$190,'LA32'!AC$1,0)),
IF(INDEX!$H$16=3,(VLOOKUP($A91,'LA33'!$A$1:$BZ$190,'LA33'!AC$1,0)),
IF(INDEX!$H$16=4,(VLOOKUP($A91,'LA34'!$A$1:$BZ$190,'LA34'!AC$1,0)),0)))),".")</f>
        <v>x</v>
      </c>
      <c r="AF91" s="27" t="str">
        <f>IFERROR(
IF(INDEX!$H$16=1,(VLOOKUP($A91,'LA31'!$A$1:$BZ$190,'LA31'!AD$1,0)),
IF(INDEX!$H$16=2,(VLOOKUP($A91,'LA32'!$A$1:$BZ$190,'LA32'!AD$1,0)),
IF(INDEX!$H$16=3,(VLOOKUP($A91,'LA33'!$A$1:$BZ$190,'LA33'!AD$1,0)),
IF(INDEX!$H$16=4,(VLOOKUP($A91,'LA34'!$A$1:$BZ$190,'LA34'!AD$1,0)),0)))),".")</f>
        <v>x</v>
      </c>
      <c r="AG91" s="27" t="str">
        <f>IFERROR(
IF(INDEX!$H$16=1,(VLOOKUP($A91,'LA31'!$A$1:$BZ$190,'LA31'!AE$1,0)),
IF(INDEX!$H$16=2,(VLOOKUP($A91,'LA32'!$A$1:$BZ$190,'LA32'!AE$1,0)),
IF(INDEX!$H$16=3,(VLOOKUP($A91,'LA33'!$A$1:$BZ$190,'LA33'!AE$1,0)),
IF(INDEX!$H$16=4,(VLOOKUP($A91,'LA34'!$A$1:$BZ$190,'LA34'!AE$1,0)),0)))),".")</f>
        <v>x</v>
      </c>
      <c r="AH91" s="27">
        <f>IFERROR(
IF(INDEX!$H$16=1,(VLOOKUP($A91,'LA31'!$A$1:$BZ$190,'LA31'!AF$1,0)),
IF(INDEX!$H$16=2,(VLOOKUP($A91,'LA32'!$A$1:$BZ$190,'LA32'!AF$1,0)),
IF(INDEX!$H$16=3,(VLOOKUP($A91,'LA33'!$A$1:$BZ$190,'LA33'!AF$1,0)),
IF(INDEX!$H$16=4,(VLOOKUP($A91,'LA34'!$A$1:$BZ$190,'LA34'!AF$1,0)),0)))),".")</f>
        <v>0</v>
      </c>
      <c r="AI91" s="27" t="str">
        <f>IFERROR(
IF(INDEX!$H$16=1,(VLOOKUP($A91,'LA31'!$A$1:$BZ$190,'LA31'!AG$1,0)),
IF(INDEX!$H$16=2,(VLOOKUP($A91,'LA32'!$A$1:$BZ$190,'LA32'!AG$1,0)),
IF(INDEX!$H$16=3,(VLOOKUP($A91,'LA33'!$A$1:$BZ$190,'LA33'!AG$1,0)),
IF(INDEX!$H$16=4,(VLOOKUP($A91,'LA34'!$A$1:$BZ$190,'LA34'!AG$1,0)),0)))),".")</f>
        <v>x</v>
      </c>
      <c r="AJ91" s="27" t="str">
        <f>IFERROR(
IF(INDEX!$H$16=1,(VLOOKUP($A91,'LA31'!$A$1:$BZ$190,'LA31'!AH$1,0)),
IF(INDEX!$H$16=2,(VLOOKUP($A91,'LA32'!$A$1:$BZ$190,'LA32'!AH$1,0)),
IF(INDEX!$H$16=3,(VLOOKUP($A91,'LA33'!$A$1:$BZ$190,'LA33'!AH$1,0)),
IF(INDEX!$H$16=4,(VLOOKUP($A91,'LA34'!$A$1:$BZ$190,'LA34'!AH$1,0)),0)))),".")</f>
        <v>x</v>
      </c>
      <c r="AK91" s="27">
        <f>IFERROR(
IF(INDEX!$H$16=1,(VLOOKUP($A91,'LA31'!$A$1:$BZ$190,'LA31'!AI$1,0)),
IF(INDEX!$H$16=2,(VLOOKUP($A91,'LA32'!$A$1:$BZ$190,'LA32'!AI$1,0)),
IF(INDEX!$H$16=3,(VLOOKUP($A91,'LA33'!$A$1:$BZ$190,'LA33'!AI$1,0)),
IF(INDEX!$H$16=4,(VLOOKUP($A91,'LA34'!$A$1:$BZ$190,'LA34'!AI$1,0)),0)))),".")</f>
        <v>0.02</v>
      </c>
      <c r="AL91" s="27">
        <f>IFERROR(
IF(INDEX!$H$16=1,(VLOOKUP($A91,'LA31'!$A$1:$BZ$190,'LA31'!AJ$1,0)),
IF(INDEX!$H$16=2,(VLOOKUP($A91,'LA32'!$A$1:$BZ$190,'LA32'!AJ$1,0)),
IF(INDEX!$H$16=3,(VLOOKUP($A91,'LA33'!$A$1:$BZ$190,'LA33'!AJ$1,0)),
IF(INDEX!$H$16=4,(VLOOKUP($A91,'LA34'!$A$1:$BZ$190,'LA34'!AJ$1,0)),0)))),".")</f>
        <v>0.02</v>
      </c>
      <c r="AM91" s="27">
        <f>IFERROR(
IF(INDEX!$H$16=1,(VLOOKUP($A91,'LA31'!$A$1:$BZ$190,'LA31'!AK$1,0)),
IF(INDEX!$H$16=2,(VLOOKUP($A91,'LA32'!$A$1:$BZ$190,'LA32'!AK$1,0)),
IF(INDEX!$H$16=3,(VLOOKUP($A91,'LA33'!$A$1:$BZ$190,'LA33'!AK$1,0)),
IF(INDEX!$H$16=4,(VLOOKUP($A91,'LA34'!$A$1:$BZ$190,'LA34'!AK$1,0)),0)))),".")</f>
        <v>0.02</v>
      </c>
      <c r="AN91" s="27">
        <f>IFERROR(
IF(INDEX!$H$16=1,(VLOOKUP($A91,'LA31'!$A$1:$BZ$190,'LA31'!AL$1,0)),
IF(INDEX!$H$16=2,(VLOOKUP($A91,'LA32'!$A$1:$BZ$190,'LA32'!AL$1,0)),
IF(INDEX!$H$16=3,(VLOOKUP($A91,'LA33'!$A$1:$BZ$190,'LA33'!AL$1,0)),
IF(INDEX!$H$16=4,(VLOOKUP($A91,'LA34'!$A$1:$BZ$190,'LA34'!AL$1,0)),0)))),".")</f>
        <v>0</v>
      </c>
      <c r="AO91" s="27">
        <f>IFERROR(
IF(INDEX!$H$16=1,(VLOOKUP($A91,'LA31'!$A$1:$BZ$190,'LA31'!AM$1,0)),
IF(INDEX!$H$16=2,(VLOOKUP($A91,'LA32'!$A$1:$BZ$190,'LA32'!AM$1,0)),
IF(INDEX!$H$16=3,(VLOOKUP($A91,'LA33'!$A$1:$BZ$190,'LA33'!AM$1,0)),
IF(INDEX!$H$16=4,(VLOOKUP($A91,'LA34'!$A$1:$BZ$190,'LA34'!AM$1,0)),0)))),".")</f>
        <v>0</v>
      </c>
      <c r="AP91" s="27">
        <f>IFERROR(
IF(INDEX!$H$16=1,(VLOOKUP($A91,'LA31'!$A$1:$BZ$190,'LA31'!AN$1,0)),
IF(INDEX!$H$16=2,(VLOOKUP($A91,'LA32'!$A$1:$BZ$190,'LA32'!AN$1,0)),
IF(INDEX!$H$16=3,(VLOOKUP($A91,'LA33'!$A$1:$BZ$190,'LA33'!AN$1,0)),
IF(INDEX!$H$16=4,(VLOOKUP($A91,'LA34'!$A$1:$BZ$190,'LA34'!AN$1,0)),0)))),".")</f>
        <v>0</v>
      </c>
      <c r="AQ91" s="27" t="str">
        <f>IFERROR(
IF(INDEX!$H$16=1,(VLOOKUP($A91,'LA31'!$A$1:$BZ$190,'LA31'!AO$1,0)),
IF(INDEX!$H$16=2,(VLOOKUP($A91,'LA32'!$A$1:$BZ$190,'LA32'!AO$1,0)),
IF(INDEX!$H$16=3,(VLOOKUP($A91,'LA33'!$A$1:$BZ$190,'LA33'!AO$1,0)),
IF(INDEX!$H$16=4,(VLOOKUP($A91,'LA34'!$A$1:$BZ$190,'LA34'!AO$1,0)),0)))),".")</f>
        <v>x</v>
      </c>
      <c r="AR91" s="27" t="str">
        <f>IFERROR(
IF(INDEX!$H$16=1,(VLOOKUP($A91,'LA31'!$A$1:$BZ$190,'LA31'!AP$1,0)),
IF(INDEX!$H$16=2,(VLOOKUP($A91,'LA32'!$A$1:$BZ$190,'LA32'!AP$1,0)),
IF(INDEX!$H$16=3,(VLOOKUP($A91,'LA33'!$A$1:$BZ$190,'LA33'!AP$1,0)),
IF(INDEX!$H$16=4,(VLOOKUP($A91,'LA34'!$A$1:$BZ$190,'LA34'!AP$1,0)),0)))),".")</f>
        <v>x</v>
      </c>
      <c r="AS91" s="27" t="str">
        <f>IFERROR(
IF(INDEX!$H$16=1,(VLOOKUP($A91,'LA31'!$A$1:$BZ$190,'LA31'!AQ$1,0)),
IF(INDEX!$H$16=2,(VLOOKUP($A91,'LA32'!$A$1:$BZ$190,'LA32'!AQ$1,0)),
IF(INDEX!$H$16=3,(VLOOKUP($A91,'LA33'!$A$1:$BZ$190,'LA33'!AQ$1,0)),
IF(INDEX!$H$16=4,(VLOOKUP($A91,'LA34'!$A$1:$BZ$190,'LA34'!AQ$1,0)),0)))),".")</f>
        <v>x</v>
      </c>
      <c r="AT91" s="27" t="str">
        <f>IFERROR(
IF(INDEX!$H$16=1,(VLOOKUP($A91,'LA31'!$A$1:$BZ$190,'LA31'!AR$1,0)),
IF(INDEX!$H$16=2,(VLOOKUP($A91,'LA32'!$A$1:$BZ$190,'LA32'!AR$1,0)),
IF(INDEX!$H$16=3,(VLOOKUP($A91,'LA33'!$A$1:$BZ$190,'LA33'!AR$1,0)),
IF(INDEX!$H$16=4,(VLOOKUP($A91,'LA34'!$A$1:$BZ$190,'LA34'!AR$1,0)),0)))),".")</f>
        <v>x</v>
      </c>
      <c r="AU91" s="27" t="str">
        <f>IFERROR(
IF(INDEX!$H$16=1,(VLOOKUP($A91,'LA31'!$A$1:$BZ$190,'LA31'!AS$1,0)),
IF(INDEX!$H$16=2,(VLOOKUP($A91,'LA32'!$A$1:$BZ$190,'LA32'!AS$1,0)),
IF(INDEX!$H$16=3,(VLOOKUP($A91,'LA33'!$A$1:$BZ$190,'LA33'!AS$1,0)),
IF(INDEX!$H$16=4,(VLOOKUP($A91,'LA34'!$A$1:$BZ$190,'LA34'!AS$1,0)),0)))),".")</f>
        <v>x</v>
      </c>
      <c r="AV91" s="27" t="str">
        <f>IFERROR(
IF(INDEX!$H$16=1,(VLOOKUP($A91,'LA31'!$A$1:$BZ$190,'LA31'!AT$1,0)),
IF(INDEX!$H$16=2,(VLOOKUP($A91,'LA32'!$A$1:$BZ$190,'LA32'!AT$1,0)),
IF(INDEX!$H$16=3,(VLOOKUP($A91,'LA33'!$A$1:$BZ$190,'LA33'!AT$1,0)),
IF(INDEX!$H$16=4,(VLOOKUP($A91,'LA34'!$A$1:$BZ$190,'LA34'!AT$1,0)),0)))),".")</f>
        <v>x</v>
      </c>
      <c r="AW91" s="27" t="str">
        <f>IFERROR(
IF(INDEX!$H$16=1,(VLOOKUP($A91,'LA31'!$A$1:$BZ$190,'LA31'!AU$1,0)),
IF(INDEX!$H$16=2,(VLOOKUP($A91,'LA32'!$A$1:$BZ$190,'LA32'!AU$1,0)),
IF(INDEX!$H$16=3,(VLOOKUP($A91,'LA33'!$A$1:$BZ$190,'LA33'!AU$1,0)),
IF(INDEX!$H$16=4,(VLOOKUP($A91,'LA34'!$A$1:$BZ$190,'LA34'!AU$1,0)),0)))),".")</f>
        <v>x</v>
      </c>
      <c r="AX91" s="27" t="str">
        <f>IFERROR(
IF(INDEX!$H$16=1,(VLOOKUP($A91,'LA31'!$A$1:$BZ$190,'LA31'!AV$1,0)),
IF(INDEX!$H$16=2,(VLOOKUP($A91,'LA32'!$A$1:$BZ$190,'LA32'!AV$1,0)),
IF(INDEX!$H$16=3,(VLOOKUP($A91,'LA33'!$A$1:$BZ$190,'LA33'!AV$1,0)),
IF(INDEX!$H$16=4,(VLOOKUP($A91,'LA34'!$A$1:$BZ$190,'LA34'!AV$1,0)),0)))),".")</f>
        <v>x</v>
      </c>
      <c r="AY91" s="27" t="str">
        <f>IFERROR(
IF(INDEX!$H$16=1,(VLOOKUP($A91,'LA31'!$A$1:$BZ$190,'LA31'!AW$1,0)),
IF(INDEX!$H$16=2,(VLOOKUP($A91,'LA32'!$A$1:$BZ$190,'LA32'!AW$1,0)),
IF(INDEX!$H$16=3,(VLOOKUP($A91,'LA33'!$A$1:$BZ$190,'LA33'!AW$1,0)),
IF(INDEX!$H$16=4,(VLOOKUP($A91,'LA34'!$A$1:$BZ$190,'LA34'!AW$1,0)),0)))),".")</f>
        <v>x</v>
      </c>
      <c r="AZ91" s="27" t="str">
        <f>IFERROR(
IF(INDEX!$H$16=1,(VLOOKUP($A91,'LA31'!$A$1:$BZ$190,'LA31'!AX$1,0)),
IF(INDEX!$H$16=2,(VLOOKUP($A91,'LA32'!$A$1:$BZ$190,'LA32'!AX$1,0)),
IF(INDEX!$H$16=3,(VLOOKUP($A91,'LA33'!$A$1:$BZ$190,'LA33'!AX$1,0)),
IF(INDEX!$H$16=4,(VLOOKUP($A91,'LA34'!$A$1:$BZ$190,'LA34'!AX$1,0)),0)))),".")</f>
        <v>x</v>
      </c>
      <c r="BA91" s="27" t="str">
        <f>IFERROR(
IF(INDEX!$H$16=1,(VLOOKUP($A91,'LA31'!$A$1:$BZ$190,'LA31'!AY$1,0)),
IF(INDEX!$H$16=2,(VLOOKUP($A91,'LA32'!$A$1:$BZ$190,'LA32'!AY$1,0)),
IF(INDEX!$H$16=3,(VLOOKUP($A91,'LA33'!$A$1:$BZ$190,'LA33'!AY$1,0)),
IF(INDEX!$H$16=4,(VLOOKUP($A91,'LA34'!$A$1:$BZ$190,'LA34'!AY$1,0)),0)))),".")</f>
        <v>x</v>
      </c>
      <c r="BB91" s="27" t="str">
        <f>IFERROR(
IF(INDEX!$H$16=1,(VLOOKUP($A91,'LA31'!$A$1:$BZ$190,'LA31'!AZ$1,0)),
IF(INDEX!$H$16=2,(VLOOKUP($A91,'LA32'!$A$1:$BZ$190,'LA32'!AZ$1,0)),
IF(INDEX!$H$16=3,(VLOOKUP($A91,'LA33'!$A$1:$BZ$190,'LA33'!AZ$1,0)),
IF(INDEX!$H$16=4,(VLOOKUP($A91,'LA34'!$A$1:$BZ$190,'LA34'!AZ$1,0)),0)))),".")</f>
        <v>x</v>
      </c>
      <c r="BC91" s="27">
        <f>IFERROR(
IF(INDEX!$H$16=1,(VLOOKUP($A91,'LA31'!$A$1:$BZ$190,'LA31'!BA$1,0)),
IF(INDEX!$H$16=2,(VLOOKUP($A91,'LA32'!$A$1:$BZ$190,'LA32'!BA$1,0)),
IF(INDEX!$H$16=3,(VLOOKUP($A91,'LA33'!$A$1:$BZ$190,'LA33'!BA$1,0)),
IF(INDEX!$H$16=4,(VLOOKUP($A91,'LA34'!$A$1:$BZ$190,'LA34'!BA$1,0)),0)))),".")</f>
        <v>0</v>
      </c>
      <c r="BD91" s="27" t="str">
        <f>IFERROR(
IF(INDEX!$H$16=1,(VLOOKUP($A91,'LA31'!$A$1:$BZ$190,'LA31'!BB$1,0)),
IF(INDEX!$H$16=2,(VLOOKUP($A91,'LA32'!$A$1:$BZ$190,'LA32'!BB$1,0)),
IF(INDEX!$H$16=3,(VLOOKUP($A91,'LA33'!$A$1:$BZ$190,'LA33'!BB$1,0)),
IF(INDEX!$H$16=4,(VLOOKUP($A91,'LA34'!$A$1:$BZ$190,'LA34'!BB$1,0)),0)))),".")</f>
        <v>x</v>
      </c>
      <c r="BE91" s="27" t="str">
        <f>IFERROR(
IF(INDEX!$H$16=1,(VLOOKUP($A91,'LA31'!$A$1:$BZ$190,'LA31'!BC$1,0)),
IF(INDEX!$H$16=2,(VLOOKUP($A91,'LA32'!$A$1:$BZ$190,'LA32'!BC$1,0)),
IF(INDEX!$H$16=3,(VLOOKUP($A91,'LA33'!$A$1:$BZ$190,'LA33'!BC$1,0)),
IF(INDEX!$H$16=4,(VLOOKUP($A91,'LA34'!$A$1:$BZ$190,'LA34'!BC$1,0)),0)))),".")</f>
        <v>x</v>
      </c>
      <c r="BF91" s="27">
        <f>IFERROR(
IF(INDEX!$H$16=1,(VLOOKUP($A91,'LA31'!$A$1:$BZ$190,'LA31'!BD$1,0)),
IF(INDEX!$H$16=2,(VLOOKUP($A91,'LA32'!$A$1:$BZ$190,'LA32'!BD$1,0)),
IF(INDEX!$H$16=3,(VLOOKUP($A91,'LA33'!$A$1:$BZ$190,'LA33'!BD$1,0)),
IF(INDEX!$H$16=4,(VLOOKUP($A91,'LA34'!$A$1:$BZ$190,'LA34'!BD$1,0)),0)))),".")</f>
        <v>0</v>
      </c>
      <c r="BG91" s="27" t="str">
        <f>IFERROR(
IF(INDEX!$H$16=1,(VLOOKUP($A91,'LA31'!$A$1:$BZ$190,'LA31'!BE$1,0)),
IF(INDEX!$H$16=2,(VLOOKUP($A91,'LA32'!$A$1:$BZ$190,'LA32'!BE$1,0)),
IF(INDEX!$H$16=3,(VLOOKUP($A91,'LA33'!$A$1:$BZ$190,'LA33'!BE$1,0)),
IF(INDEX!$H$16=4,(VLOOKUP($A91,'LA34'!$A$1:$BZ$190,'LA34'!BE$1,0)),0)))),".")</f>
        <v>x</v>
      </c>
      <c r="BH91" s="27" t="str">
        <f>IFERROR(
IF(INDEX!$H$16=1,(VLOOKUP($A91,'LA31'!$A$1:$BZ$190,'LA31'!BF$1,0)),
IF(INDEX!$H$16=2,(VLOOKUP($A91,'LA32'!$A$1:$BZ$190,'LA32'!BF$1,0)),
IF(INDEX!$H$16=3,(VLOOKUP($A91,'LA33'!$A$1:$BZ$190,'LA33'!BF$1,0)),
IF(INDEX!$H$16=4,(VLOOKUP($A91,'LA34'!$A$1:$BZ$190,'LA34'!BF$1,0)),0)))),".")</f>
        <v>x</v>
      </c>
      <c r="BI91" s="27">
        <f>IFERROR(
IF(INDEX!$H$16=1,(VLOOKUP($A91,'LA31'!$A$1:$BZ$190,'LA31'!BG$1,0)),
IF(INDEX!$H$16=2,(VLOOKUP($A91,'LA32'!$A$1:$BZ$190,'LA32'!BG$1,0)),
IF(INDEX!$H$16=3,(VLOOKUP($A91,'LA33'!$A$1:$BZ$190,'LA33'!BG$1,0)),
IF(INDEX!$H$16=4,(VLOOKUP($A91,'LA34'!$A$1:$BZ$190,'LA34'!BG$1,0)),0)))),".")</f>
        <v>0.06</v>
      </c>
      <c r="BJ91" s="27">
        <f>IFERROR(
IF(INDEX!$H$16=1,(VLOOKUP($A91,'LA31'!$A$1:$BZ$190,'LA31'!BH$1,0)),
IF(INDEX!$H$16=2,(VLOOKUP($A91,'LA32'!$A$1:$BZ$190,'LA32'!BH$1,0)),
IF(INDEX!$H$16=3,(VLOOKUP($A91,'LA33'!$A$1:$BZ$190,'LA33'!BH$1,0)),
IF(INDEX!$H$16=4,(VLOOKUP($A91,'LA34'!$A$1:$BZ$190,'LA34'!BH$1,0)),0)))),".")</f>
        <v>0.04</v>
      </c>
      <c r="BK91" s="27">
        <f>IFERROR(
IF(INDEX!$H$16=1,(VLOOKUP($A91,'LA31'!$A$1:$BZ$190,'LA31'!BI$1,0)),
IF(INDEX!$H$16=2,(VLOOKUP($A91,'LA32'!$A$1:$BZ$190,'LA32'!BI$1,0)),
IF(INDEX!$H$16=3,(VLOOKUP($A91,'LA33'!$A$1:$BZ$190,'LA33'!BI$1,0)),
IF(INDEX!$H$16=4,(VLOOKUP($A91,'LA34'!$A$1:$BZ$190,'LA34'!BI$1,0)),0)))),".")</f>
        <v>0.05</v>
      </c>
      <c r="BL91" s="27">
        <f>IFERROR(
IF(INDEX!$H$16=1,(VLOOKUP($A91,'LA31'!$A$1:$BZ$190,'LA31'!BJ$1,0)),
IF(INDEX!$H$16=2,(VLOOKUP($A91,'LA32'!$A$1:$BZ$190,'LA32'!BJ$1,0)),
IF(INDEX!$H$16=3,(VLOOKUP($A91,'LA33'!$A$1:$BZ$190,'LA33'!BJ$1,0)),
IF(INDEX!$H$16=4,(VLOOKUP($A91,'LA34'!$A$1:$BZ$190,'LA34'!BJ$1,0)),0)))),".")</f>
        <v>0.01</v>
      </c>
      <c r="BM91" s="27" t="str">
        <f>IFERROR(
IF(INDEX!$H$16=1,(VLOOKUP($A91,'LA31'!$A$1:$BZ$190,'LA31'!BK$1,0)),
IF(INDEX!$H$16=2,(VLOOKUP($A91,'LA32'!$A$1:$BZ$190,'LA32'!BK$1,0)),
IF(INDEX!$H$16=3,(VLOOKUP($A91,'LA33'!$A$1:$BZ$190,'LA33'!BK$1,0)),
IF(INDEX!$H$16=4,(VLOOKUP($A91,'LA34'!$A$1:$BZ$190,'LA34'!BK$1,0)),0)))),".")</f>
        <v>-</v>
      </c>
      <c r="BN91" s="27">
        <f>IFERROR(
IF(INDEX!$H$16=1,(VLOOKUP($A91,'LA31'!$A$1:$BZ$190,'LA31'!BL$1,0)),
IF(INDEX!$H$16=2,(VLOOKUP($A91,'LA32'!$A$1:$BZ$190,'LA32'!BL$1,0)),
IF(INDEX!$H$16=3,(VLOOKUP($A91,'LA33'!$A$1:$BZ$190,'LA33'!BL$1,0)),
IF(INDEX!$H$16=4,(VLOOKUP($A91,'LA34'!$A$1:$BZ$190,'LA34'!BL$1,0)),0)))),".")</f>
        <v>0.01</v>
      </c>
      <c r="BO91" s="27">
        <f>IFERROR(
IF(INDEX!$H$16=1,(VLOOKUP($A91,'LA31'!$A$1:$BZ$190,'LA31'!BM$1,0)),
IF(INDEX!$H$16=2,(VLOOKUP($A91,'LA32'!$A$1:$BZ$190,'LA32'!BM$1,0)),
IF(INDEX!$H$16=3,(VLOOKUP($A91,'LA33'!$A$1:$BZ$190,'LA33'!BM$1,0)),
IF(INDEX!$H$16=4,(VLOOKUP($A91,'LA34'!$A$1:$BZ$190,'LA34'!BM$1,0)),0)))),".")</f>
        <v>0.03</v>
      </c>
      <c r="BP91" s="27">
        <f>IFERROR(
IF(INDEX!$H$16=1,(VLOOKUP($A91,'LA31'!$A$1:$BZ$190,'LA31'!BN$1,0)),
IF(INDEX!$H$16=2,(VLOOKUP($A91,'LA32'!$A$1:$BZ$190,'LA32'!BN$1,0)),
IF(INDEX!$H$16=3,(VLOOKUP($A91,'LA33'!$A$1:$BZ$190,'LA33'!BN$1,0)),
IF(INDEX!$H$16=4,(VLOOKUP($A91,'LA34'!$A$1:$BZ$190,'LA34'!BN$1,0)),0)))),".")</f>
        <v>0.03</v>
      </c>
      <c r="BQ91" s="27">
        <f>IFERROR(
IF(INDEX!$H$16=1,(VLOOKUP($A91,'LA31'!$A$1:$BZ$190,'LA31'!BO$1,0)),
IF(INDEX!$H$16=2,(VLOOKUP($A91,'LA32'!$A$1:$BZ$190,'LA32'!BO$1,0)),
IF(INDEX!$H$16=3,(VLOOKUP($A91,'LA33'!$A$1:$BZ$190,'LA33'!BO$1,0)),
IF(INDEX!$H$16=4,(VLOOKUP($A91,'LA34'!$A$1:$BZ$190,'LA34'!BO$1,0)),0)))),".")</f>
        <v>0.03</v>
      </c>
    </row>
    <row r="92" spans="1:69" x14ac:dyDescent="0.2">
      <c r="A92" s="7">
        <v>925</v>
      </c>
      <c r="B92" s="13" t="s">
        <v>202</v>
      </c>
      <c r="C92" s="96" t="s">
        <v>116</v>
      </c>
      <c r="D92" s="26">
        <f>IFERROR(
IF(INDEX!$H$16=1,(VLOOKUP($A92,'LA31'!$A$1:$BZ$190,'LA31'!B$1,0)),
IF(INDEX!$H$16=2,(VLOOKUP($A92,'LA32'!$A$1:$BZ$190,'LA32'!B$1,0)),
IF(INDEX!$H$16=3,(VLOOKUP($A92,'LA33'!$A$1:$BZ$190,'LA33'!B$1,0)),
IF(INDEX!$H$16=4,(VLOOKUP($A92,'LA34'!$A$1:$BZ$190,'LA34'!B$1,0)),0)))),".")</f>
        <v>720</v>
      </c>
      <c r="E92" s="26">
        <f>IFERROR(
IF(INDEX!$H$16=1,(VLOOKUP($A92,'LA31'!$A$1:$BZ$190,'LA31'!C$1,0)),
IF(INDEX!$H$16=2,(VLOOKUP($A92,'LA32'!$A$1:$BZ$190,'LA32'!C$1,0)),
IF(INDEX!$H$16=3,(VLOOKUP($A92,'LA33'!$A$1:$BZ$190,'LA33'!C$1,0)),
IF(INDEX!$H$16=4,(VLOOKUP($A92,'LA34'!$A$1:$BZ$190,'LA34'!C$1,0)),0)))),".")</f>
        <v>7370</v>
      </c>
      <c r="F92" s="26">
        <f>IFERROR(
IF(INDEX!$H$16=1,(VLOOKUP($A92,'LA31'!$A$1:$BZ$190,'LA31'!D$1,0)),
IF(INDEX!$H$16=2,(VLOOKUP($A92,'LA32'!$A$1:$BZ$190,'LA32'!D$1,0)),
IF(INDEX!$H$16=3,(VLOOKUP($A92,'LA33'!$A$1:$BZ$190,'LA33'!D$1,0)),
IF(INDEX!$H$16=4,(VLOOKUP($A92,'LA34'!$A$1:$BZ$190,'LA34'!D$1,0)),0)))),".")</f>
        <v>8090</v>
      </c>
      <c r="G92" s="27">
        <f>IFERROR(
IF(INDEX!$H$16=1,(VLOOKUP($A92,'LA31'!$A$1:$BZ$190,'LA31'!E$1,0)),
IF(INDEX!$H$16=2,(VLOOKUP($A92,'LA32'!$A$1:$BZ$190,'LA32'!E$1,0)),
IF(INDEX!$H$16=3,(VLOOKUP($A92,'LA33'!$A$1:$BZ$190,'LA33'!E$1,0)),
IF(INDEX!$H$16=4,(VLOOKUP($A92,'LA34'!$A$1:$BZ$190,'LA34'!E$1,0)),0)))),".")</f>
        <v>0.88</v>
      </c>
      <c r="H92" s="27">
        <f>IFERROR(
IF(INDEX!$H$16=1,(VLOOKUP($A92,'LA31'!$A$1:$BZ$190,'LA31'!F$1,0)),
IF(INDEX!$H$16=2,(VLOOKUP($A92,'LA32'!$A$1:$BZ$190,'LA32'!F$1,0)),
IF(INDEX!$H$16=3,(VLOOKUP($A92,'LA33'!$A$1:$BZ$190,'LA33'!F$1,0)),
IF(INDEX!$H$16=4,(VLOOKUP($A92,'LA34'!$A$1:$BZ$190,'LA34'!F$1,0)),0)))),".")</f>
        <v>0.94</v>
      </c>
      <c r="I92" s="27">
        <f>IFERROR(
IF(INDEX!$H$16=1,(VLOOKUP($A92,'LA31'!$A$1:$BZ$190,'LA31'!G$1,0)),
IF(INDEX!$H$16=2,(VLOOKUP($A92,'LA32'!$A$1:$BZ$190,'LA32'!G$1,0)),
IF(INDEX!$H$16=3,(VLOOKUP($A92,'LA33'!$A$1:$BZ$190,'LA33'!G$1,0)),
IF(INDEX!$H$16=4,(VLOOKUP($A92,'LA34'!$A$1:$BZ$190,'LA34'!G$1,0)),0)))),".")</f>
        <v>0.94</v>
      </c>
      <c r="J92" s="27">
        <f>IFERROR(
IF(INDEX!$H$16=1,(VLOOKUP($A92,'LA31'!$A$1:$BZ$190,'LA31'!H$1,0)),
IF(INDEX!$H$16=2,(VLOOKUP($A92,'LA32'!$A$1:$BZ$190,'LA32'!H$1,0)),
IF(INDEX!$H$16=3,(VLOOKUP($A92,'LA33'!$A$1:$BZ$190,'LA33'!H$1,0)),
IF(INDEX!$H$16=4,(VLOOKUP($A92,'LA34'!$A$1:$BZ$190,'LA34'!H$1,0)),0)))),".")</f>
        <v>0.87</v>
      </c>
      <c r="K92" s="27">
        <f>IFERROR(
IF(INDEX!$H$16=1,(VLOOKUP($A92,'LA31'!$A$1:$BZ$190,'LA31'!I$1,0)),
IF(INDEX!$H$16=2,(VLOOKUP($A92,'LA32'!$A$1:$BZ$190,'LA32'!I$1,0)),
IF(INDEX!$H$16=3,(VLOOKUP($A92,'LA33'!$A$1:$BZ$190,'LA33'!I$1,0)),
IF(INDEX!$H$16=4,(VLOOKUP($A92,'LA34'!$A$1:$BZ$190,'LA34'!I$1,0)),0)))),".")</f>
        <v>0.93</v>
      </c>
      <c r="L92" s="27">
        <f>IFERROR(
IF(INDEX!$H$16=1,(VLOOKUP($A92,'LA31'!$A$1:$BZ$190,'LA31'!J$1,0)),
IF(INDEX!$H$16=2,(VLOOKUP($A92,'LA32'!$A$1:$BZ$190,'LA32'!J$1,0)),
IF(INDEX!$H$16=3,(VLOOKUP($A92,'LA33'!$A$1:$BZ$190,'LA33'!J$1,0)),
IF(INDEX!$H$16=4,(VLOOKUP($A92,'LA34'!$A$1:$BZ$190,'LA34'!J$1,0)),0)))),".")</f>
        <v>0.92</v>
      </c>
      <c r="M92" s="27">
        <f>IFERROR(
IF(INDEX!$H$16=1,(VLOOKUP($A92,'LA31'!$A$1:$BZ$190,'LA31'!K$1,0)),
IF(INDEX!$H$16=2,(VLOOKUP($A92,'LA32'!$A$1:$BZ$190,'LA32'!K$1,0)),
IF(INDEX!$H$16=3,(VLOOKUP($A92,'LA33'!$A$1:$BZ$190,'LA33'!K$1,0)),
IF(INDEX!$H$16=4,(VLOOKUP($A92,'LA34'!$A$1:$BZ$190,'LA34'!K$1,0)),0)))),".")</f>
        <v>0.49</v>
      </c>
      <c r="N92" s="27">
        <f>IFERROR(
IF(INDEX!$H$16=1,(VLOOKUP($A92,'LA31'!$A$1:$BZ$190,'LA31'!L$1,0)),
IF(INDEX!$H$16=2,(VLOOKUP($A92,'LA32'!$A$1:$BZ$190,'LA32'!L$1,0)),
IF(INDEX!$H$16=3,(VLOOKUP($A92,'LA33'!$A$1:$BZ$190,'LA33'!L$1,0)),
IF(INDEX!$H$16=4,(VLOOKUP($A92,'LA34'!$A$1:$BZ$190,'LA34'!L$1,0)),0)))),".")</f>
        <v>0.35</v>
      </c>
      <c r="O92" s="27">
        <f>IFERROR(
IF(INDEX!$H$16=1,(VLOOKUP($A92,'LA31'!$A$1:$BZ$190,'LA31'!M$1,0)),
IF(INDEX!$H$16=2,(VLOOKUP($A92,'LA32'!$A$1:$BZ$190,'LA32'!M$1,0)),
IF(INDEX!$H$16=3,(VLOOKUP($A92,'LA33'!$A$1:$BZ$190,'LA33'!M$1,0)),
IF(INDEX!$H$16=4,(VLOOKUP($A92,'LA34'!$A$1:$BZ$190,'LA34'!M$1,0)),0)))),".")</f>
        <v>0.36</v>
      </c>
      <c r="P92" s="27" t="str">
        <f>IFERROR(
IF(INDEX!$H$16=1,(VLOOKUP($A92,'LA31'!$A$1:$BZ$190,'LA31'!N$1,0)),
IF(INDEX!$H$16=2,(VLOOKUP($A92,'LA32'!$A$1:$BZ$190,'LA32'!N$1,0)),
IF(INDEX!$H$16=3,(VLOOKUP($A92,'LA33'!$A$1:$BZ$190,'LA33'!N$1,0)),
IF(INDEX!$H$16=4,(VLOOKUP($A92,'LA34'!$A$1:$BZ$190,'LA34'!N$1,0)),0)))),".")</f>
        <v>x</v>
      </c>
      <c r="Q92" s="27" t="str">
        <f>IFERROR(
IF(INDEX!$H$16=1,(VLOOKUP($A92,'LA31'!$A$1:$BZ$190,'LA31'!O$1,0)),
IF(INDEX!$H$16=2,(VLOOKUP($A92,'LA32'!$A$1:$BZ$190,'LA32'!O$1,0)),
IF(INDEX!$H$16=3,(VLOOKUP($A92,'LA33'!$A$1:$BZ$190,'LA33'!O$1,0)),
IF(INDEX!$H$16=4,(VLOOKUP($A92,'LA34'!$A$1:$BZ$190,'LA34'!O$1,0)),0)))),".")</f>
        <v>-</v>
      </c>
      <c r="R92" s="27" t="str">
        <f>IFERROR(
IF(INDEX!$H$16=1,(VLOOKUP($A92,'LA31'!$A$1:$BZ$190,'LA31'!P$1,0)),
IF(INDEX!$H$16=2,(VLOOKUP($A92,'LA32'!$A$1:$BZ$190,'LA32'!P$1,0)),
IF(INDEX!$H$16=3,(VLOOKUP($A92,'LA33'!$A$1:$BZ$190,'LA33'!P$1,0)),
IF(INDEX!$H$16=4,(VLOOKUP($A92,'LA34'!$A$1:$BZ$190,'LA34'!P$1,0)),0)))),".")</f>
        <v>-</v>
      </c>
      <c r="S92" s="27">
        <f>IFERROR(
IF(INDEX!$H$16=1,(VLOOKUP($A92,'LA31'!$A$1:$BZ$190,'LA31'!Q$1,0)),
IF(INDEX!$H$16=2,(VLOOKUP($A92,'LA32'!$A$1:$BZ$190,'LA32'!Q$1,0)),
IF(INDEX!$H$16=3,(VLOOKUP($A92,'LA33'!$A$1:$BZ$190,'LA33'!Q$1,0)),
IF(INDEX!$H$16=4,(VLOOKUP($A92,'LA34'!$A$1:$BZ$190,'LA34'!Q$1,0)),0)))),".")</f>
        <v>0.06</v>
      </c>
      <c r="T92" s="27">
        <f>IFERROR(
IF(INDEX!$H$16=1,(VLOOKUP($A92,'LA31'!$A$1:$BZ$190,'LA31'!R$1,0)),
IF(INDEX!$H$16=2,(VLOOKUP($A92,'LA32'!$A$1:$BZ$190,'LA32'!R$1,0)),
IF(INDEX!$H$16=3,(VLOOKUP($A92,'LA33'!$A$1:$BZ$190,'LA33'!R$1,0)),
IF(INDEX!$H$16=4,(VLOOKUP($A92,'LA34'!$A$1:$BZ$190,'LA34'!R$1,0)),0)))),".")</f>
        <v>0.03</v>
      </c>
      <c r="U92" s="27">
        <f>IFERROR(
IF(INDEX!$H$16=1,(VLOOKUP($A92,'LA31'!$A$1:$BZ$190,'LA31'!S$1,0)),
IF(INDEX!$H$16=2,(VLOOKUP($A92,'LA32'!$A$1:$BZ$190,'LA32'!S$1,0)),
IF(INDEX!$H$16=3,(VLOOKUP($A92,'LA33'!$A$1:$BZ$190,'LA33'!S$1,0)),
IF(INDEX!$H$16=4,(VLOOKUP($A92,'LA34'!$A$1:$BZ$190,'LA34'!S$1,0)),0)))),".")</f>
        <v>0.03</v>
      </c>
      <c r="V92" s="27">
        <f>IFERROR(
IF(INDEX!$H$16=1,(VLOOKUP($A92,'LA31'!$A$1:$BZ$190,'LA31'!T$1,0)),
IF(INDEX!$H$16=2,(VLOOKUP($A92,'LA32'!$A$1:$BZ$190,'LA32'!T$1,0)),
IF(INDEX!$H$16=3,(VLOOKUP($A92,'LA33'!$A$1:$BZ$190,'LA33'!T$1,0)),
IF(INDEX!$H$16=4,(VLOOKUP($A92,'LA34'!$A$1:$BZ$190,'LA34'!T$1,0)),0)))),".")</f>
        <v>0.31</v>
      </c>
      <c r="W92" s="27">
        <f>IFERROR(
IF(INDEX!$H$16=1,(VLOOKUP($A92,'LA31'!$A$1:$BZ$190,'LA31'!U$1,0)),
IF(INDEX!$H$16=2,(VLOOKUP($A92,'LA32'!$A$1:$BZ$190,'LA32'!U$1,0)),
IF(INDEX!$H$16=3,(VLOOKUP($A92,'LA33'!$A$1:$BZ$190,'LA33'!U$1,0)),
IF(INDEX!$H$16=4,(VLOOKUP($A92,'LA34'!$A$1:$BZ$190,'LA34'!U$1,0)),0)))),".")</f>
        <v>0.52</v>
      </c>
      <c r="X92" s="27">
        <f>IFERROR(
IF(INDEX!$H$16=1,(VLOOKUP($A92,'LA31'!$A$1:$BZ$190,'LA31'!V$1,0)),
IF(INDEX!$H$16=2,(VLOOKUP($A92,'LA32'!$A$1:$BZ$190,'LA32'!V$1,0)),
IF(INDEX!$H$16=3,(VLOOKUP($A92,'LA33'!$A$1:$BZ$190,'LA33'!V$1,0)),
IF(INDEX!$H$16=4,(VLOOKUP($A92,'LA34'!$A$1:$BZ$190,'LA34'!V$1,0)),0)))),".")</f>
        <v>0.5</v>
      </c>
      <c r="Y92" s="27">
        <f>IFERROR(
IF(INDEX!$H$16=1,(VLOOKUP($A92,'LA31'!$A$1:$BZ$190,'LA31'!W$1,0)),
IF(INDEX!$H$16=2,(VLOOKUP($A92,'LA32'!$A$1:$BZ$190,'LA32'!W$1,0)),
IF(INDEX!$H$16=3,(VLOOKUP($A92,'LA33'!$A$1:$BZ$190,'LA33'!W$1,0)),
IF(INDEX!$H$16=4,(VLOOKUP($A92,'LA34'!$A$1:$BZ$190,'LA34'!W$1,0)),0)))),".")</f>
        <v>0.01</v>
      </c>
      <c r="Z92" s="27">
        <f>IFERROR(
IF(INDEX!$H$16=1,(VLOOKUP($A92,'LA31'!$A$1:$BZ$190,'LA31'!X$1,0)),
IF(INDEX!$H$16=2,(VLOOKUP($A92,'LA32'!$A$1:$BZ$190,'LA32'!X$1,0)),
IF(INDEX!$H$16=3,(VLOOKUP($A92,'LA33'!$A$1:$BZ$190,'LA33'!X$1,0)),
IF(INDEX!$H$16=4,(VLOOKUP($A92,'LA34'!$A$1:$BZ$190,'LA34'!X$1,0)),0)))),".")</f>
        <v>0.02</v>
      </c>
      <c r="AA92" s="27">
        <f>IFERROR(
IF(INDEX!$H$16=1,(VLOOKUP($A92,'LA31'!$A$1:$BZ$190,'LA31'!Y$1,0)),
IF(INDEX!$H$16=2,(VLOOKUP($A92,'LA32'!$A$1:$BZ$190,'LA32'!Y$1,0)),
IF(INDEX!$H$16=3,(VLOOKUP($A92,'LA33'!$A$1:$BZ$190,'LA33'!Y$1,0)),
IF(INDEX!$H$16=4,(VLOOKUP($A92,'LA34'!$A$1:$BZ$190,'LA34'!Y$1,0)),0)))),".")</f>
        <v>0.02</v>
      </c>
      <c r="AB92" s="27">
        <f>IFERROR(
IF(INDEX!$H$16=1,(VLOOKUP($A92,'LA31'!$A$1:$BZ$190,'LA31'!Z$1,0)),
IF(INDEX!$H$16=2,(VLOOKUP($A92,'LA32'!$A$1:$BZ$190,'LA32'!Z$1,0)),
IF(INDEX!$H$16=3,(VLOOKUP($A92,'LA33'!$A$1:$BZ$190,'LA33'!Z$1,0)),
IF(INDEX!$H$16=4,(VLOOKUP($A92,'LA34'!$A$1:$BZ$190,'LA34'!Z$1,0)),0)))),".")</f>
        <v>0</v>
      </c>
      <c r="AC92" s="27">
        <f>IFERROR(
IF(INDEX!$H$16=1,(VLOOKUP($A92,'LA31'!$A$1:$BZ$190,'LA31'!AA$1,0)),
IF(INDEX!$H$16=2,(VLOOKUP($A92,'LA32'!$A$1:$BZ$190,'LA32'!AA$1,0)),
IF(INDEX!$H$16=3,(VLOOKUP($A92,'LA33'!$A$1:$BZ$190,'LA33'!AA$1,0)),
IF(INDEX!$H$16=4,(VLOOKUP($A92,'LA34'!$A$1:$BZ$190,'LA34'!AA$1,0)),0)))),".")</f>
        <v>0</v>
      </c>
      <c r="AD92" s="27">
        <f>IFERROR(
IF(INDEX!$H$16=1,(VLOOKUP($A92,'LA31'!$A$1:$BZ$190,'LA31'!AB$1,0)),
IF(INDEX!$H$16=2,(VLOOKUP($A92,'LA32'!$A$1:$BZ$190,'LA32'!AB$1,0)),
IF(INDEX!$H$16=3,(VLOOKUP($A92,'LA33'!$A$1:$BZ$190,'LA33'!AB$1,0)),
IF(INDEX!$H$16=4,(VLOOKUP($A92,'LA34'!$A$1:$BZ$190,'LA34'!AB$1,0)),0)))),".")</f>
        <v>0</v>
      </c>
      <c r="AE92" s="27">
        <f>IFERROR(
IF(INDEX!$H$16=1,(VLOOKUP($A92,'LA31'!$A$1:$BZ$190,'LA31'!AC$1,0)),
IF(INDEX!$H$16=2,(VLOOKUP($A92,'LA32'!$A$1:$BZ$190,'LA32'!AC$1,0)),
IF(INDEX!$H$16=3,(VLOOKUP($A92,'LA33'!$A$1:$BZ$190,'LA33'!AC$1,0)),
IF(INDEX!$H$16=4,(VLOOKUP($A92,'LA34'!$A$1:$BZ$190,'LA34'!AC$1,0)),0)))),".")</f>
        <v>0</v>
      </c>
      <c r="AF92" s="27">
        <f>IFERROR(
IF(INDEX!$H$16=1,(VLOOKUP($A92,'LA31'!$A$1:$BZ$190,'LA31'!AD$1,0)),
IF(INDEX!$H$16=2,(VLOOKUP($A92,'LA32'!$A$1:$BZ$190,'LA32'!AD$1,0)),
IF(INDEX!$H$16=3,(VLOOKUP($A92,'LA33'!$A$1:$BZ$190,'LA33'!AD$1,0)),
IF(INDEX!$H$16=4,(VLOOKUP($A92,'LA34'!$A$1:$BZ$190,'LA34'!AD$1,0)),0)))),".")</f>
        <v>0</v>
      </c>
      <c r="AG92" s="27">
        <f>IFERROR(
IF(INDEX!$H$16=1,(VLOOKUP($A92,'LA31'!$A$1:$BZ$190,'LA31'!AE$1,0)),
IF(INDEX!$H$16=2,(VLOOKUP($A92,'LA32'!$A$1:$BZ$190,'LA32'!AE$1,0)),
IF(INDEX!$H$16=3,(VLOOKUP($A92,'LA33'!$A$1:$BZ$190,'LA33'!AE$1,0)),
IF(INDEX!$H$16=4,(VLOOKUP($A92,'LA34'!$A$1:$BZ$190,'LA34'!AE$1,0)),0)))),".")</f>
        <v>0</v>
      </c>
      <c r="AH92" s="27" t="str">
        <f>IFERROR(
IF(INDEX!$H$16=1,(VLOOKUP($A92,'LA31'!$A$1:$BZ$190,'LA31'!AF$1,0)),
IF(INDEX!$H$16=2,(VLOOKUP($A92,'LA32'!$A$1:$BZ$190,'LA32'!AF$1,0)),
IF(INDEX!$H$16=3,(VLOOKUP($A92,'LA33'!$A$1:$BZ$190,'LA33'!AF$1,0)),
IF(INDEX!$H$16=4,(VLOOKUP($A92,'LA34'!$A$1:$BZ$190,'LA34'!AF$1,0)),0)))),".")</f>
        <v>x</v>
      </c>
      <c r="AI92" s="27" t="str">
        <f>IFERROR(
IF(INDEX!$H$16=1,(VLOOKUP($A92,'LA31'!$A$1:$BZ$190,'LA31'!AG$1,0)),
IF(INDEX!$H$16=2,(VLOOKUP($A92,'LA32'!$A$1:$BZ$190,'LA32'!AG$1,0)),
IF(INDEX!$H$16=3,(VLOOKUP($A92,'LA33'!$A$1:$BZ$190,'LA33'!AG$1,0)),
IF(INDEX!$H$16=4,(VLOOKUP($A92,'LA34'!$A$1:$BZ$190,'LA34'!AG$1,0)),0)))),".")</f>
        <v>x</v>
      </c>
      <c r="AJ92" s="27" t="str">
        <f>IFERROR(
IF(INDEX!$H$16=1,(VLOOKUP($A92,'LA31'!$A$1:$BZ$190,'LA31'!AH$1,0)),
IF(INDEX!$H$16=2,(VLOOKUP($A92,'LA32'!$A$1:$BZ$190,'LA32'!AH$1,0)),
IF(INDEX!$H$16=3,(VLOOKUP($A92,'LA33'!$A$1:$BZ$190,'LA33'!AH$1,0)),
IF(INDEX!$H$16=4,(VLOOKUP($A92,'LA34'!$A$1:$BZ$190,'LA34'!AH$1,0)),0)))),".")</f>
        <v>-</v>
      </c>
      <c r="AK92" s="27">
        <f>IFERROR(
IF(INDEX!$H$16=1,(VLOOKUP($A92,'LA31'!$A$1:$BZ$190,'LA31'!AI$1,0)),
IF(INDEX!$H$16=2,(VLOOKUP($A92,'LA32'!$A$1:$BZ$190,'LA32'!AI$1,0)),
IF(INDEX!$H$16=3,(VLOOKUP($A92,'LA33'!$A$1:$BZ$190,'LA33'!AI$1,0)),
IF(INDEX!$H$16=4,(VLOOKUP($A92,'LA34'!$A$1:$BZ$190,'LA34'!AI$1,0)),0)))),".")</f>
        <v>0.04</v>
      </c>
      <c r="AL92" s="27">
        <f>IFERROR(
IF(INDEX!$H$16=1,(VLOOKUP($A92,'LA31'!$A$1:$BZ$190,'LA31'!AJ$1,0)),
IF(INDEX!$H$16=2,(VLOOKUP($A92,'LA32'!$A$1:$BZ$190,'LA32'!AJ$1,0)),
IF(INDEX!$H$16=3,(VLOOKUP($A92,'LA33'!$A$1:$BZ$190,'LA33'!AJ$1,0)),
IF(INDEX!$H$16=4,(VLOOKUP($A92,'LA34'!$A$1:$BZ$190,'LA34'!AJ$1,0)),0)))),".")</f>
        <v>0.05</v>
      </c>
      <c r="AM92" s="27">
        <f>IFERROR(
IF(INDEX!$H$16=1,(VLOOKUP($A92,'LA31'!$A$1:$BZ$190,'LA31'!AK$1,0)),
IF(INDEX!$H$16=2,(VLOOKUP($A92,'LA32'!$A$1:$BZ$190,'LA32'!AK$1,0)),
IF(INDEX!$H$16=3,(VLOOKUP($A92,'LA33'!$A$1:$BZ$190,'LA33'!AK$1,0)),
IF(INDEX!$H$16=4,(VLOOKUP($A92,'LA34'!$A$1:$BZ$190,'LA34'!AK$1,0)),0)))),".")</f>
        <v>0.05</v>
      </c>
      <c r="AN92" s="27">
        <f>IFERROR(
IF(INDEX!$H$16=1,(VLOOKUP($A92,'LA31'!$A$1:$BZ$190,'LA31'!AL$1,0)),
IF(INDEX!$H$16=2,(VLOOKUP($A92,'LA32'!$A$1:$BZ$190,'LA32'!AL$1,0)),
IF(INDEX!$H$16=3,(VLOOKUP($A92,'LA33'!$A$1:$BZ$190,'LA33'!AL$1,0)),
IF(INDEX!$H$16=4,(VLOOKUP($A92,'LA34'!$A$1:$BZ$190,'LA34'!AL$1,0)),0)))),".")</f>
        <v>0</v>
      </c>
      <c r="AO92" s="27" t="str">
        <f>IFERROR(
IF(INDEX!$H$16=1,(VLOOKUP($A92,'LA31'!$A$1:$BZ$190,'LA31'!AM$1,0)),
IF(INDEX!$H$16=2,(VLOOKUP($A92,'LA32'!$A$1:$BZ$190,'LA32'!AM$1,0)),
IF(INDEX!$H$16=3,(VLOOKUP($A92,'LA33'!$A$1:$BZ$190,'LA33'!AM$1,0)),
IF(INDEX!$H$16=4,(VLOOKUP($A92,'LA34'!$A$1:$BZ$190,'LA34'!AM$1,0)),0)))),".")</f>
        <v>x</v>
      </c>
      <c r="AP92" s="27" t="str">
        <f>IFERROR(
IF(INDEX!$H$16=1,(VLOOKUP($A92,'LA31'!$A$1:$BZ$190,'LA31'!AN$1,0)),
IF(INDEX!$H$16=2,(VLOOKUP($A92,'LA32'!$A$1:$BZ$190,'LA32'!AN$1,0)),
IF(INDEX!$H$16=3,(VLOOKUP($A92,'LA33'!$A$1:$BZ$190,'LA33'!AN$1,0)),
IF(INDEX!$H$16=4,(VLOOKUP($A92,'LA34'!$A$1:$BZ$190,'LA34'!AN$1,0)),0)))),".")</f>
        <v>x</v>
      </c>
      <c r="AQ92" s="27" t="str">
        <f>IFERROR(
IF(INDEX!$H$16=1,(VLOOKUP($A92,'LA31'!$A$1:$BZ$190,'LA31'!AO$1,0)),
IF(INDEX!$H$16=2,(VLOOKUP($A92,'LA32'!$A$1:$BZ$190,'LA32'!AO$1,0)),
IF(INDEX!$H$16=3,(VLOOKUP($A92,'LA33'!$A$1:$BZ$190,'LA33'!AO$1,0)),
IF(INDEX!$H$16=4,(VLOOKUP($A92,'LA34'!$A$1:$BZ$190,'LA34'!AO$1,0)),0)))),".")</f>
        <v>x</v>
      </c>
      <c r="AR92" s="27" t="str">
        <f>IFERROR(
IF(INDEX!$H$16=1,(VLOOKUP($A92,'LA31'!$A$1:$BZ$190,'LA31'!AP$1,0)),
IF(INDEX!$H$16=2,(VLOOKUP($A92,'LA32'!$A$1:$BZ$190,'LA32'!AP$1,0)),
IF(INDEX!$H$16=3,(VLOOKUP($A92,'LA33'!$A$1:$BZ$190,'LA33'!AP$1,0)),
IF(INDEX!$H$16=4,(VLOOKUP($A92,'LA34'!$A$1:$BZ$190,'LA34'!AP$1,0)),0)))),".")</f>
        <v>-</v>
      </c>
      <c r="AS92" s="27" t="str">
        <f>IFERROR(
IF(INDEX!$H$16=1,(VLOOKUP($A92,'LA31'!$A$1:$BZ$190,'LA31'!AQ$1,0)),
IF(INDEX!$H$16=2,(VLOOKUP($A92,'LA32'!$A$1:$BZ$190,'LA32'!AQ$1,0)),
IF(INDEX!$H$16=3,(VLOOKUP($A92,'LA33'!$A$1:$BZ$190,'LA33'!AQ$1,0)),
IF(INDEX!$H$16=4,(VLOOKUP($A92,'LA34'!$A$1:$BZ$190,'LA34'!AQ$1,0)),0)))),".")</f>
        <v>-</v>
      </c>
      <c r="AT92" s="27" t="str">
        <f>IFERROR(
IF(INDEX!$H$16=1,(VLOOKUP($A92,'LA31'!$A$1:$BZ$190,'LA31'!AR$1,0)),
IF(INDEX!$H$16=2,(VLOOKUP($A92,'LA32'!$A$1:$BZ$190,'LA32'!AR$1,0)),
IF(INDEX!$H$16=3,(VLOOKUP($A92,'LA33'!$A$1:$BZ$190,'LA33'!AR$1,0)),
IF(INDEX!$H$16=4,(VLOOKUP($A92,'LA34'!$A$1:$BZ$190,'LA34'!AR$1,0)),0)))),".")</f>
        <v>x</v>
      </c>
      <c r="AU92" s="27">
        <f>IFERROR(
IF(INDEX!$H$16=1,(VLOOKUP($A92,'LA31'!$A$1:$BZ$190,'LA31'!AS$1,0)),
IF(INDEX!$H$16=2,(VLOOKUP($A92,'LA32'!$A$1:$BZ$190,'LA32'!AS$1,0)),
IF(INDEX!$H$16=3,(VLOOKUP($A92,'LA33'!$A$1:$BZ$190,'LA33'!AS$1,0)),
IF(INDEX!$H$16=4,(VLOOKUP($A92,'LA34'!$A$1:$BZ$190,'LA34'!AS$1,0)),0)))),".")</f>
        <v>0.01</v>
      </c>
      <c r="AV92" s="27">
        <f>IFERROR(
IF(INDEX!$H$16=1,(VLOOKUP($A92,'LA31'!$A$1:$BZ$190,'LA31'!AT$1,0)),
IF(INDEX!$H$16=2,(VLOOKUP($A92,'LA32'!$A$1:$BZ$190,'LA32'!AT$1,0)),
IF(INDEX!$H$16=3,(VLOOKUP($A92,'LA33'!$A$1:$BZ$190,'LA33'!AT$1,0)),
IF(INDEX!$H$16=4,(VLOOKUP($A92,'LA34'!$A$1:$BZ$190,'LA34'!AT$1,0)),0)))),".")</f>
        <v>0.01</v>
      </c>
      <c r="AW92" s="27" t="str">
        <f>IFERROR(
IF(INDEX!$H$16=1,(VLOOKUP($A92,'LA31'!$A$1:$BZ$190,'LA31'!AU$1,0)),
IF(INDEX!$H$16=2,(VLOOKUP($A92,'LA32'!$A$1:$BZ$190,'LA32'!AU$1,0)),
IF(INDEX!$H$16=3,(VLOOKUP($A92,'LA33'!$A$1:$BZ$190,'LA33'!AU$1,0)),
IF(INDEX!$H$16=4,(VLOOKUP($A92,'LA34'!$A$1:$BZ$190,'LA34'!AU$1,0)),0)))),".")</f>
        <v>x</v>
      </c>
      <c r="AX92" s="27">
        <f>IFERROR(
IF(INDEX!$H$16=1,(VLOOKUP($A92,'LA31'!$A$1:$BZ$190,'LA31'!AV$1,0)),
IF(INDEX!$H$16=2,(VLOOKUP($A92,'LA32'!$A$1:$BZ$190,'LA32'!AV$1,0)),
IF(INDEX!$H$16=3,(VLOOKUP($A92,'LA33'!$A$1:$BZ$190,'LA33'!AV$1,0)),
IF(INDEX!$H$16=4,(VLOOKUP($A92,'LA34'!$A$1:$BZ$190,'LA34'!AV$1,0)),0)))),".")</f>
        <v>0.01</v>
      </c>
      <c r="AY92" s="27">
        <f>IFERROR(
IF(INDEX!$H$16=1,(VLOOKUP($A92,'LA31'!$A$1:$BZ$190,'LA31'!AW$1,0)),
IF(INDEX!$H$16=2,(VLOOKUP($A92,'LA32'!$A$1:$BZ$190,'LA32'!AW$1,0)),
IF(INDEX!$H$16=3,(VLOOKUP($A92,'LA33'!$A$1:$BZ$190,'LA33'!AW$1,0)),
IF(INDEX!$H$16=4,(VLOOKUP($A92,'LA34'!$A$1:$BZ$190,'LA34'!AW$1,0)),0)))),".")</f>
        <v>0.01</v>
      </c>
      <c r="AZ92" s="27">
        <f>IFERROR(
IF(INDEX!$H$16=1,(VLOOKUP($A92,'LA31'!$A$1:$BZ$190,'LA31'!AX$1,0)),
IF(INDEX!$H$16=2,(VLOOKUP($A92,'LA32'!$A$1:$BZ$190,'LA32'!AX$1,0)),
IF(INDEX!$H$16=3,(VLOOKUP($A92,'LA33'!$A$1:$BZ$190,'LA33'!AX$1,0)),
IF(INDEX!$H$16=4,(VLOOKUP($A92,'LA34'!$A$1:$BZ$190,'LA34'!AX$1,0)),0)))),".")</f>
        <v>0</v>
      </c>
      <c r="BA92" s="27" t="str">
        <f>IFERROR(
IF(INDEX!$H$16=1,(VLOOKUP($A92,'LA31'!$A$1:$BZ$190,'LA31'!AY$1,0)),
IF(INDEX!$H$16=2,(VLOOKUP($A92,'LA32'!$A$1:$BZ$190,'LA32'!AY$1,0)),
IF(INDEX!$H$16=3,(VLOOKUP($A92,'LA33'!$A$1:$BZ$190,'LA33'!AY$1,0)),
IF(INDEX!$H$16=4,(VLOOKUP($A92,'LA34'!$A$1:$BZ$190,'LA34'!AY$1,0)),0)))),".")</f>
        <v>-</v>
      </c>
      <c r="BB92" s="27" t="str">
        <f>IFERROR(
IF(INDEX!$H$16=1,(VLOOKUP($A92,'LA31'!$A$1:$BZ$190,'LA31'!AZ$1,0)),
IF(INDEX!$H$16=2,(VLOOKUP($A92,'LA32'!$A$1:$BZ$190,'LA32'!AZ$1,0)),
IF(INDEX!$H$16=3,(VLOOKUP($A92,'LA33'!$A$1:$BZ$190,'LA33'!AZ$1,0)),
IF(INDEX!$H$16=4,(VLOOKUP($A92,'LA34'!$A$1:$BZ$190,'LA34'!AZ$1,0)),0)))),".")</f>
        <v>-</v>
      </c>
      <c r="BC92" s="27">
        <f>IFERROR(
IF(INDEX!$H$16=1,(VLOOKUP($A92,'LA31'!$A$1:$BZ$190,'LA31'!BA$1,0)),
IF(INDEX!$H$16=2,(VLOOKUP($A92,'LA32'!$A$1:$BZ$190,'LA32'!BA$1,0)),
IF(INDEX!$H$16=3,(VLOOKUP($A92,'LA33'!$A$1:$BZ$190,'LA33'!BA$1,0)),
IF(INDEX!$H$16=4,(VLOOKUP($A92,'LA34'!$A$1:$BZ$190,'LA34'!BA$1,0)),0)))),".")</f>
        <v>0</v>
      </c>
      <c r="BD92" s="27" t="str">
        <f>IFERROR(
IF(INDEX!$H$16=1,(VLOOKUP($A92,'LA31'!$A$1:$BZ$190,'LA31'!BB$1,0)),
IF(INDEX!$H$16=2,(VLOOKUP($A92,'LA32'!$A$1:$BZ$190,'LA32'!BB$1,0)),
IF(INDEX!$H$16=3,(VLOOKUP($A92,'LA33'!$A$1:$BZ$190,'LA33'!BB$1,0)),
IF(INDEX!$H$16=4,(VLOOKUP($A92,'LA34'!$A$1:$BZ$190,'LA34'!BB$1,0)),0)))),".")</f>
        <v>-</v>
      </c>
      <c r="BE92" s="27" t="str">
        <f>IFERROR(
IF(INDEX!$H$16=1,(VLOOKUP($A92,'LA31'!$A$1:$BZ$190,'LA31'!BC$1,0)),
IF(INDEX!$H$16=2,(VLOOKUP($A92,'LA32'!$A$1:$BZ$190,'LA32'!BC$1,0)),
IF(INDEX!$H$16=3,(VLOOKUP($A92,'LA33'!$A$1:$BZ$190,'LA33'!BC$1,0)),
IF(INDEX!$H$16=4,(VLOOKUP($A92,'LA34'!$A$1:$BZ$190,'LA34'!BC$1,0)),0)))),".")</f>
        <v>-</v>
      </c>
      <c r="BF92" s="27">
        <f>IFERROR(
IF(INDEX!$H$16=1,(VLOOKUP($A92,'LA31'!$A$1:$BZ$190,'LA31'!BD$1,0)),
IF(INDEX!$H$16=2,(VLOOKUP($A92,'LA32'!$A$1:$BZ$190,'LA32'!BD$1,0)),
IF(INDEX!$H$16=3,(VLOOKUP($A92,'LA33'!$A$1:$BZ$190,'LA33'!BD$1,0)),
IF(INDEX!$H$16=4,(VLOOKUP($A92,'LA34'!$A$1:$BZ$190,'LA34'!BD$1,0)),0)))),".")</f>
        <v>0.01</v>
      </c>
      <c r="BG92" s="27" t="str">
        <f>IFERROR(
IF(INDEX!$H$16=1,(VLOOKUP($A92,'LA31'!$A$1:$BZ$190,'LA31'!BE$1,0)),
IF(INDEX!$H$16=2,(VLOOKUP($A92,'LA32'!$A$1:$BZ$190,'LA32'!BE$1,0)),
IF(INDEX!$H$16=3,(VLOOKUP($A92,'LA33'!$A$1:$BZ$190,'LA33'!BE$1,0)),
IF(INDEX!$H$16=4,(VLOOKUP($A92,'LA34'!$A$1:$BZ$190,'LA34'!BE$1,0)),0)))),".")</f>
        <v>-</v>
      </c>
      <c r="BH92" s="27">
        <f>IFERROR(
IF(INDEX!$H$16=1,(VLOOKUP($A92,'LA31'!$A$1:$BZ$190,'LA31'!BF$1,0)),
IF(INDEX!$H$16=2,(VLOOKUP($A92,'LA32'!$A$1:$BZ$190,'LA32'!BF$1,0)),
IF(INDEX!$H$16=3,(VLOOKUP($A92,'LA33'!$A$1:$BZ$190,'LA33'!BF$1,0)),
IF(INDEX!$H$16=4,(VLOOKUP($A92,'LA34'!$A$1:$BZ$190,'LA34'!BF$1,0)),0)))),".")</f>
        <v>0.01</v>
      </c>
      <c r="BI92" s="27">
        <f>IFERROR(
IF(INDEX!$H$16=1,(VLOOKUP($A92,'LA31'!$A$1:$BZ$190,'LA31'!BG$1,0)),
IF(INDEX!$H$16=2,(VLOOKUP($A92,'LA32'!$A$1:$BZ$190,'LA32'!BG$1,0)),
IF(INDEX!$H$16=3,(VLOOKUP($A92,'LA33'!$A$1:$BZ$190,'LA33'!BG$1,0)),
IF(INDEX!$H$16=4,(VLOOKUP($A92,'LA34'!$A$1:$BZ$190,'LA34'!BG$1,0)),0)))),".")</f>
        <v>7.0000000000000007E-2</v>
      </c>
      <c r="BJ92" s="27">
        <f>IFERROR(
IF(INDEX!$H$16=1,(VLOOKUP($A92,'LA31'!$A$1:$BZ$190,'LA31'!BH$1,0)),
IF(INDEX!$H$16=2,(VLOOKUP($A92,'LA32'!$A$1:$BZ$190,'LA32'!BH$1,0)),
IF(INDEX!$H$16=3,(VLOOKUP($A92,'LA33'!$A$1:$BZ$190,'LA33'!BH$1,0)),
IF(INDEX!$H$16=4,(VLOOKUP($A92,'LA34'!$A$1:$BZ$190,'LA34'!BH$1,0)),0)))),".")</f>
        <v>0.04</v>
      </c>
      <c r="BK92" s="27">
        <f>IFERROR(
IF(INDEX!$H$16=1,(VLOOKUP($A92,'LA31'!$A$1:$BZ$190,'LA31'!BI$1,0)),
IF(INDEX!$H$16=2,(VLOOKUP($A92,'LA32'!$A$1:$BZ$190,'LA32'!BI$1,0)),
IF(INDEX!$H$16=3,(VLOOKUP($A92,'LA33'!$A$1:$BZ$190,'LA33'!BI$1,0)),
IF(INDEX!$H$16=4,(VLOOKUP($A92,'LA34'!$A$1:$BZ$190,'LA34'!BI$1,0)),0)))),".")</f>
        <v>0.04</v>
      </c>
      <c r="BL92" s="27">
        <f>IFERROR(
IF(INDEX!$H$16=1,(VLOOKUP($A92,'LA31'!$A$1:$BZ$190,'LA31'!BJ$1,0)),
IF(INDEX!$H$16=2,(VLOOKUP($A92,'LA32'!$A$1:$BZ$190,'LA32'!BJ$1,0)),
IF(INDEX!$H$16=3,(VLOOKUP($A92,'LA33'!$A$1:$BZ$190,'LA33'!BJ$1,0)),
IF(INDEX!$H$16=4,(VLOOKUP($A92,'LA34'!$A$1:$BZ$190,'LA34'!BJ$1,0)),0)))),".")</f>
        <v>0.04</v>
      </c>
      <c r="BM92" s="27">
        <f>IFERROR(
IF(INDEX!$H$16=1,(VLOOKUP($A92,'LA31'!$A$1:$BZ$190,'LA31'!BK$1,0)),
IF(INDEX!$H$16=2,(VLOOKUP($A92,'LA32'!$A$1:$BZ$190,'LA32'!BK$1,0)),
IF(INDEX!$H$16=3,(VLOOKUP($A92,'LA33'!$A$1:$BZ$190,'LA33'!BK$1,0)),
IF(INDEX!$H$16=4,(VLOOKUP($A92,'LA34'!$A$1:$BZ$190,'LA34'!BK$1,0)),0)))),".")</f>
        <v>0.01</v>
      </c>
      <c r="BN92" s="27">
        <f>IFERROR(
IF(INDEX!$H$16=1,(VLOOKUP($A92,'LA31'!$A$1:$BZ$190,'LA31'!BL$1,0)),
IF(INDEX!$H$16=2,(VLOOKUP($A92,'LA32'!$A$1:$BZ$190,'LA32'!BL$1,0)),
IF(INDEX!$H$16=3,(VLOOKUP($A92,'LA33'!$A$1:$BZ$190,'LA33'!BL$1,0)),
IF(INDEX!$H$16=4,(VLOOKUP($A92,'LA34'!$A$1:$BZ$190,'LA34'!BL$1,0)),0)))),".")</f>
        <v>0.01</v>
      </c>
      <c r="BO92" s="27">
        <f>IFERROR(
IF(INDEX!$H$16=1,(VLOOKUP($A92,'LA31'!$A$1:$BZ$190,'LA31'!BM$1,0)),
IF(INDEX!$H$16=2,(VLOOKUP($A92,'LA32'!$A$1:$BZ$190,'LA32'!BM$1,0)),
IF(INDEX!$H$16=3,(VLOOKUP($A92,'LA33'!$A$1:$BZ$190,'LA33'!BM$1,0)),
IF(INDEX!$H$16=4,(VLOOKUP($A92,'LA34'!$A$1:$BZ$190,'LA34'!BM$1,0)),0)))),".")</f>
        <v>0.02</v>
      </c>
      <c r="BP92" s="27">
        <f>IFERROR(
IF(INDEX!$H$16=1,(VLOOKUP($A92,'LA31'!$A$1:$BZ$190,'LA31'!BN$1,0)),
IF(INDEX!$H$16=2,(VLOOKUP($A92,'LA32'!$A$1:$BZ$190,'LA32'!BN$1,0)),
IF(INDEX!$H$16=3,(VLOOKUP($A92,'LA33'!$A$1:$BZ$190,'LA33'!BN$1,0)),
IF(INDEX!$H$16=4,(VLOOKUP($A92,'LA34'!$A$1:$BZ$190,'LA34'!BN$1,0)),0)))),".")</f>
        <v>0.01</v>
      </c>
      <c r="BQ92" s="27">
        <f>IFERROR(
IF(INDEX!$H$16=1,(VLOOKUP($A92,'LA31'!$A$1:$BZ$190,'LA31'!BO$1,0)),
IF(INDEX!$H$16=2,(VLOOKUP($A92,'LA32'!$A$1:$BZ$190,'LA32'!BO$1,0)),
IF(INDEX!$H$16=3,(VLOOKUP($A92,'LA33'!$A$1:$BZ$190,'LA33'!BO$1,0)),
IF(INDEX!$H$16=4,(VLOOKUP($A92,'LA34'!$A$1:$BZ$190,'LA34'!BO$1,0)),0)))),".")</f>
        <v>0.01</v>
      </c>
    </row>
    <row r="93" spans="1:69" x14ac:dyDescent="0.2">
      <c r="A93" s="7">
        <v>341</v>
      </c>
      <c r="B93" s="13" t="s">
        <v>203</v>
      </c>
      <c r="C93" s="96" t="s">
        <v>112</v>
      </c>
      <c r="D93" s="26">
        <f>IFERROR(
IF(INDEX!$H$16=1,(VLOOKUP($A93,'LA31'!$A$1:$BZ$190,'LA31'!B$1,0)),
IF(INDEX!$H$16=2,(VLOOKUP($A93,'LA32'!$A$1:$BZ$190,'LA32'!B$1,0)),
IF(INDEX!$H$16=3,(VLOOKUP($A93,'LA33'!$A$1:$BZ$190,'LA33'!B$1,0)),
IF(INDEX!$H$16=4,(VLOOKUP($A93,'LA34'!$A$1:$BZ$190,'LA34'!B$1,0)),0)))),".")</f>
        <v>1400</v>
      </c>
      <c r="E93" s="26">
        <f>IFERROR(
IF(INDEX!$H$16=1,(VLOOKUP($A93,'LA31'!$A$1:$BZ$190,'LA31'!C$1,0)),
IF(INDEX!$H$16=2,(VLOOKUP($A93,'LA32'!$A$1:$BZ$190,'LA32'!C$1,0)),
IF(INDEX!$H$16=3,(VLOOKUP($A93,'LA33'!$A$1:$BZ$190,'LA33'!C$1,0)),
IF(INDEX!$H$16=4,(VLOOKUP($A93,'LA34'!$A$1:$BZ$190,'LA34'!C$1,0)),0)))),".")</f>
        <v>3570</v>
      </c>
      <c r="F93" s="26">
        <f>IFERROR(
IF(INDEX!$H$16=1,(VLOOKUP($A93,'LA31'!$A$1:$BZ$190,'LA31'!D$1,0)),
IF(INDEX!$H$16=2,(VLOOKUP($A93,'LA32'!$A$1:$BZ$190,'LA32'!D$1,0)),
IF(INDEX!$H$16=3,(VLOOKUP($A93,'LA33'!$A$1:$BZ$190,'LA33'!D$1,0)),
IF(INDEX!$H$16=4,(VLOOKUP($A93,'LA34'!$A$1:$BZ$190,'LA34'!D$1,0)),0)))),".")</f>
        <v>4970</v>
      </c>
      <c r="G93" s="27">
        <f>IFERROR(
IF(INDEX!$H$16=1,(VLOOKUP($A93,'LA31'!$A$1:$BZ$190,'LA31'!E$1,0)),
IF(INDEX!$H$16=2,(VLOOKUP($A93,'LA32'!$A$1:$BZ$190,'LA32'!E$1,0)),
IF(INDEX!$H$16=3,(VLOOKUP($A93,'LA33'!$A$1:$BZ$190,'LA33'!E$1,0)),
IF(INDEX!$H$16=4,(VLOOKUP($A93,'LA34'!$A$1:$BZ$190,'LA34'!E$1,0)),0)))),".")</f>
        <v>0.83</v>
      </c>
      <c r="H93" s="27">
        <f>IFERROR(
IF(INDEX!$H$16=1,(VLOOKUP($A93,'LA31'!$A$1:$BZ$190,'LA31'!F$1,0)),
IF(INDEX!$H$16=2,(VLOOKUP($A93,'LA32'!$A$1:$BZ$190,'LA32'!F$1,0)),
IF(INDEX!$H$16=3,(VLOOKUP($A93,'LA33'!$A$1:$BZ$190,'LA33'!F$1,0)),
IF(INDEX!$H$16=4,(VLOOKUP($A93,'LA34'!$A$1:$BZ$190,'LA34'!F$1,0)),0)))),".")</f>
        <v>0.93</v>
      </c>
      <c r="I93" s="27">
        <f>IFERROR(
IF(INDEX!$H$16=1,(VLOOKUP($A93,'LA31'!$A$1:$BZ$190,'LA31'!G$1,0)),
IF(INDEX!$H$16=2,(VLOOKUP($A93,'LA32'!$A$1:$BZ$190,'LA32'!G$1,0)),
IF(INDEX!$H$16=3,(VLOOKUP($A93,'LA33'!$A$1:$BZ$190,'LA33'!G$1,0)),
IF(INDEX!$H$16=4,(VLOOKUP($A93,'LA34'!$A$1:$BZ$190,'LA34'!G$1,0)),0)))),".")</f>
        <v>0.91</v>
      </c>
      <c r="J93" s="27">
        <f>IFERROR(
IF(INDEX!$H$16=1,(VLOOKUP($A93,'LA31'!$A$1:$BZ$190,'LA31'!H$1,0)),
IF(INDEX!$H$16=2,(VLOOKUP($A93,'LA32'!$A$1:$BZ$190,'LA32'!H$1,0)),
IF(INDEX!$H$16=3,(VLOOKUP($A93,'LA33'!$A$1:$BZ$190,'LA33'!H$1,0)),
IF(INDEX!$H$16=4,(VLOOKUP($A93,'LA34'!$A$1:$BZ$190,'LA34'!H$1,0)),0)))),".")</f>
        <v>0.79</v>
      </c>
      <c r="K93" s="27">
        <f>IFERROR(
IF(INDEX!$H$16=1,(VLOOKUP($A93,'LA31'!$A$1:$BZ$190,'LA31'!I$1,0)),
IF(INDEX!$H$16=2,(VLOOKUP($A93,'LA32'!$A$1:$BZ$190,'LA32'!I$1,0)),
IF(INDEX!$H$16=3,(VLOOKUP($A93,'LA33'!$A$1:$BZ$190,'LA33'!I$1,0)),
IF(INDEX!$H$16=4,(VLOOKUP($A93,'LA34'!$A$1:$BZ$190,'LA34'!I$1,0)),0)))),".")</f>
        <v>0.92</v>
      </c>
      <c r="L93" s="27">
        <f>IFERROR(
IF(INDEX!$H$16=1,(VLOOKUP($A93,'LA31'!$A$1:$BZ$190,'LA31'!J$1,0)),
IF(INDEX!$H$16=2,(VLOOKUP($A93,'LA32'!$A$1:$BZ$190,'LA32'!J$1,0)),
IF(INDEX!$H$16=3,(VLOOKUP($A93,'LA33'!$A$1:$BZ$190,'LA33'!J$1,0)),
IF(INDEX!$H$16=4,(VLOOKUP($A93,'LA34'!$A$1:$BZ$190,'LA34'!J$1,0)),0)))),".")</f>
        <v>0.88</v>
      </c>
      <c r="M93" s="27">
        <f>IFERROR(
IF(INDEX!$H$16=1,(VLOOKUP($A93,'LA31'!$A$1:$BZ$190,'LA31'!K$1,0)),
IF(INDEX!$H$16=2,(VLOOKUP($A93,'LA32'!$A$1:$BZ$190,'LA32'!K$1,0)),
IF(INDEX!$H$16=3,(VLOOKUP($A93,'LA33'!$A$1:$BZ$190,'LA33'!K$1,0)),
IF(INDEX!$H$16=4,(VLOOKUP($A93,'LA34'!$A$1:$BZ$190,'LA34'!K$1,0)),0)))),".")</f>
        <v>0.27</v>
      </c>
      <c r="N93" s="27">
        <f>IFERROR(
IF(INDEX!$H$16=1,(VLOOKUP($A93,'LA31'!$A$1:$BZ$190,'LA31'!L$1,0)),
IF(INDEX!$H$16=2,(VLOOKUP($A93,'LA32'!$A$1:$BZ$190,'LA32'!L$1,0)),
IF(INDEX!$H$16=3,(VLOOKUP($A93,'LA33'!$A$1:$BZ$190,'LA33'!L$1,0)),
IF(INDEX!$H$16=4,(VLOOKUP($A93,'LA34'!$A$1:$BZ$190,'LA34'!L$1,0)),0)))),".")</f>
        <v>0.21</v>
      </c>
      <c r="O93" s="27">
        <f>IFERROR(
IF(INDEX!$H$16=1,(VLOOKUP($A93,'LA31'!$A$1:$BZ$190,'LA31'!M$1,0)),
IF(INDEX!$H$16=2,(VLOOKUP($A93,'LA32'!$A$1:$BZ$190,'LA32'!M$1,0)),
IF(INDEX!$H$16=3,(VLOOKUP($A93,'LA33'!$A$1:$BZ$190,'LA33'!M$1,0)),
IF(INDEX!$H$16=4,(VLOOKUP($A93,'LA34'!$A$1:$BZ$190,'LA34'!M$1,0)),0)))),".")</f>
        <v>0.23</v>
      </c>
      <c r="P93" s="27">
        <f>IFERROR(
IF(INDEX!$H$16=1,(VLOOKUP($A93,'LA31'!$A$1:$BZ$190,'LA31'!N$1,0)),
IF(INDEX!$H$16=2,(VLOOKUP($A93,'LA32'!$A$1:$BZ$190,'LA32'!N$1,0)),
IF(INDEX!$H$16=3,(VLOOKUP($A93,'LA33'!$A$1:$BZ$190,'LA33'!N$1,0)),
IF(INDEX!$H$16=4,(VLOOKUP($A93,'LA34'!$A$1:$BZ$190,'LA34'!N$1,0)),0)))),".")</f>
        <v>0</v>
      </c>
      <c r="Q93" s="27" t="str">
        <f>IFERROR(
IF(INDEX!$H$16=1,(VLOOKUP($A93,'LA31'!$A$1:$BZ$190,'LA31'!O$1,0)),
IF(INDEX!$H$16=2,(VLOOKUP($A93,'LA32'!$A$1:$BZ$190,'LA32'!O$1,0)),
IF(INDEX!$H$16=3,(VLOOKUP($A93,'LA33'!$A$1:$BZ$190,'LA33'!O$1,0)),
IF(INDEX!$H$16=4,(VLOOKUP($A93,'LA34'!$A$1:$BZ$190,'LA34'!O$1,0)),0)))),".")</f>
        <v>x</v>
      </c>
      <c r="R93" s="27" t="str">
        <f>IFERROR(
IF(INDEX!$H$16=1,(VLOOKUP($A93,'LA31'!$A$1:$BZ$190,'LA31'!P$1,0)),
IF(INDEX!$H$16=2,(VLOOKUP($A93,'LA32'!$A$1:$BZ$190,'LA32'!P$1,0)),
IF(INDEX!$H$16=3,(VLOOKUP($A93,'LA33'!$A$1:$BZ$190,'LA33'!P$1,0)),
IF(INDEX!$H$16=4,(VLOOKUP($A93,'LA34'!$A$1:$BZ$190,'LA34'!P$1,0)),0)))),".")</f>
        <v>x</v>
      </c>
      <c r="S93" s="27">
        <f>IFERROR(
IF(INDEX!$H$16=1,(VLOOKUP($A93,'LA31'!$A$1:$BZ$190,'LA31'!Q$1,0)),
IF(INDEX!$H$16=2,(VLOOKUP($A93,'LA32'!$A$1:$BZ$190,'LA32'!Q$1,0)),
IF(INDEX!$H$16=3,(VLOOKUP($A93,'LA33'!$A$1:$BZ$190,'LA33'!Q$1,0)),
IF(INDEX!$H$16=4,(VLOOKUP($A93,'LA34'!$A$1:$BZ$190,'LA34'!Q$1,0)),0)))),".")</f>
        <v>0.06</v>
      </c>
      <c r="T93" s="27">
        <f>IFERROR(
IF(INDEX!$H$16=1,(VLOOKUP($A93,'LA31'!$A$1:$BZ$190,'LA31'!R$1,0)),
IF(INDEX!$H$16=2,(VLOOKUP($A93,'LA32'!$A$1:$BZ$190,'LA32'!R$1,0)),
IF(INDEX!$H$16=3,(VLOOKUP($A93,'LA33'!$A$1:$BZ$190,'LA33'!R$1,0)),
IF(INDEX!$H$16=4,(VLOOKUP($A93,'LA34'!$A$1:$BZ$190,'LA34'!R$1,0)),0)))),".")</f>
        <v>0.04</v>
      </c>
      <c r="U93" s="27">
        <f>IFERROR(
IF(INDEX!$H$16=1,(VLOOKUP($A93,'LA31'!$A$1:$BZ$190,'LA31'!S$1,0)),
IF(INDEX!$H$16=2,(VLOOKUP($A93,'LA32'!$A$1:$BZ$190,'LA32'!S$1,0)),
IF(INDEX!$H$16=3,(VLOOKUP($A93,'LA33'!$A$1:$BZ$190,'LA33'!S$1,0)),
IF(INDEX!$H$16=4,(VLOOKUP($A93,'LA34'!$A$1:$BZ$190,'LA34'!S$1,0)),0)))),".")</f>
        <v>0.05</v>
      </c>
      <c r="V93" s="27">
        <f>IFERROR(
IF(INDEX!$H$16=1,(VLOOKUP($A93,'LA31'!$A$1:$BZ$190,'LA31'!T$1,0)),
IF(INDEX!$H$16=2,(VLOOKUP($A93,'LA32'!$A$1:$BZ$190,'LA32'!T$1,0)),
IF(INDEX!$H$16=3,(VLOOKUP($A93,'LA33'!$A$1:$BZ$190,'LA33'!T$1,0)),
IF(INDEX!$H$16=4,(VLOOKUP($A93,'LA34'!$A$1:$BZ$190,'LA34'!T$1,0)),0)))),".")</f>
        <v>0.44</v>
      </c>
      <c r="W93" s="27">
        <f>IFERROR(
IF(INDEX!$H$16=1,(VLOOKUP($A93,'LA31'!$A$1:$BZ$190,'LA31'!U$1,0)),
IF(INDEX!$H$16=2,(VLOOKUP($A93,'LA32'!$A$1:$BZ$190,'LA32'!U$1,0)),
IF(INDEX!$H$16=3,(VLOOKUP($A93,'LA33'!$A$1:$BZ$190,'LA33'!U$1,0)),
IF(INDEX!$H$16=4,(VLOOKUP($A93,'LA34'!$A$1:$BZ$190,'LA34'!U$1,0)),0)))),".")</f>
        <v>0.63</v>
      </c>
      <c r="X93" s="27">
        <f>IFERROR(
IF(INDEX!$H$16=1,(VLOOKUP($A93,'LA31'!$A$1:$BZ$190,'LA31'!V$1,0)),
IF(INDEX!$H$16=2,(VLOOKUP($A93,'LA32'!$A$1:$BZ$190,'LA32'!V$1,0)),
IF(INDEX!$H$16=3,(VLOOKUP($A93,'LA33'!$A$1:$BZ$190,'LA33'!V$1,0)),
IF(INDEX!$H$16=4,(VLOOKUP($A93,'LA34'!$A$1:$BZ$190,'LA34'!V$1,0)),0)))),".")</f>
        <v>0.57999999999999996</v>
      </c>
      <c r="Y93" s="27" t="str">
        <f>IFERROR(
IF(INDEX!$H$16=1,(VLOOKUP($A93,'LA31'!$A$1:$BZ$190,'LA31'!W$1,0)),
IF(INDEX!$H$16=2,(VLOOKUP($A93,'LA32'!$A$1:$BZ$190,'LA32'!W$1,0)),
IF(INDEX!$H$16=3,(VLOOKUP($A93,'LA33'!$A$1:$BZ$190,'LA33'!W$1,0)),
IF(INDEX!$H$16=4,(VLOOKUP($A93,'LA34'!$A$1:$BZ$190,'LA34'!W$1,0)),0)))),".")</f>
        <v>-</v>
      </c>
      <c r="Z93" s="27">
        <f>IFERROR(
IF(INDEX!$H$16=1,(VLOOKUP($A93,'LA31'!$A$1:$BZ$190,'LA31'!X$1,0)),
IF(INDEX!$H$16=2,(VLOOKUP($A93,'LA32'!$A$1:$BZ$190,'LA32'!X$1,0)),
IF(INDEX!$H$16=3,(VLOOKUP($A93,'LA33'!$A$1:$BZ$190,'LA33'!X$1,0)),
IF(INDEX!$H$16=4,(VLOOKUP($A93,'LA34'!$A$1:$BZ$190,'LA34'!X$1,0)),0)))),".")</f>
        <v>0.03</v>
      </c>
      <c r="AA93" s="27">
        <f>IFERROR(
IF(INDEX!$H$16=1,(VLOOKUP($A93,'LA31'!$A$1:$BZ$190,'LA31'!Y$1,0)),
IF(INDEX!$H$16=2,(VLOOKUP($A93,'LA32'!$A$1:$BZ$190,'LA32'!Y$1,0)),
IF(INDEX!$H$16=3,(VLOOKUP($A93,'LA33'!$A$1:$BZ$190,'LA33'!Y$1,0)),
IF(INDEX!$H$16=4,(VLOOKUP($A93,'LA34'!$A$1:$BZ$190,'LA34'!Y$1,0)),0)))),".")</f>
        <v>0.02</v>
      </c>
      <c r="AB93" s="27">
        <f>IFERROR(
IF(INDEX!$H$16=1,(VLOOKUP($A93,'LA31'!$A$1:$BZ$190,'LA31'!Z$1,0)),
IF(INDEX!$H$16=2,(VLOOKUP($A93,'LA32'!$A$1:$BZ$190,'LA32'!Z$1,0)),
IF(INDEX!$H$16=3,(VLOOKUP($A93,'LA33'!$A$1:$BZ$190,'LA33'!Z$1,0)),
IF(INDEX!$H$16=4,(VLOOKUP($A93,'LA34'!$A$1:$BZ$190,'LA34'!Z$1,0)),0)))),".")</f>
        <v>0</v>
      </c>
      <c r="AC93" s="27">
        <f>IFERROR(
IF(INDEX!$H$16=1,(VLOOKUP($A93,'LA31'!$A$1:$BZ$190,'LA31'!AA$1,0)),
IF(INDEX!$H$16=2,(VLOOKUP($A93,'LA32'!$A$1:$BZ$190,'LA32'!AA$1,0)),
IF(INDEX!$H$16=3,(VLOOKUP($A93,'LA33'!$A$1:$BZ$190,'LA33'!AA$1,0)),
IF(INDEX!$H$16=4,(VLOOKUP($A93,'LA34'!$A$1:$BZ$190,'LA34'!AA$1,0)),0)))),".")</f>
        <v>0</v>
      </c>
      <c r="AD93" s="27">
        <f>IFERROR(
IF(INDEX!$H$16=1,(VLOOKUP($A93,'LA31'!$A$1:$BZ$190,'LA31'!AB$1,0)),
IF(INDEX!$H$16=2,(VLOOKUP($A93,'LA32'!$A$1:$BZ$190,'LA32'!AB$1,0)),
IF(INDEX!$H$16=3,(VLOOKUP($A93,'LA33'!$A$1:$BZ$190,'LA33'!AB$1,0)),
IF(INDEX!$H$16=4,(VLOOKUP($A93,'LA34'!$A$1:$BZ$190,'LA34'!AB$1,0)),0)))),".")</f>
        <v>0</v>
      </c>
      <c r="AE93" s="27" t="str">
        <f>IFERROR(
IF(INDEX!$H$16=1,(VLOOKUP($A93,'LA31'!$A$1:$BZ$190,'LA31'!AC$1,0)),
IF(INDEX!$H$16=2,(VLOOKUP($A93,'LA32'!$A$1:$BZ$190,'LA32'!AC$1,0)),
IF(INDEX!$H$16=3,(VLOOKUP($A93,'LA33'!$A$1:$BZ$190,'LA33'!AC$1,0)),
IF(INDEX!$H$16=4,(VLOOKUP($A93,'LA34'!$A$1:$BZ$190,'LA34'!AC$1,0)),0)))),".")</f>
        <v>x</v>
      </c>
      <c r="AF93" s="27" t="str">
        <f>IFERROR(
IF(INDEX!$H$16=1,(VLOOKUP($A93,'LA31'!$A$1:$BZ$190,'LA31'!AD$1,0)),
IF(INDEX!$H$16=2,(VLOOKUP($A93,'LA32'!$A$1:$BZ$190,'LA32'!AD$1,0)),
IF(INDEX!$H$16=3,(VLOOKUP($A93,'LA33'!$A$1:$BZ$190,'LA33'!AD$1,0)),
IF(INDEX!$H$16=4,(VLOOKUP($A93,'LA34'!$A$1:$BZ$190,'LA34'!AD$1,0)),0)))),".")</f>
        <v>-</v>
      </c>
      <c r="AG93" s="27" t="str">
        <f>IFERROR(
IF(INDEX!$H$16=1,(VLOOKUP($A93,'LA31'!$A$1:$BZ$190,'LA31'!AE$1,0)),
IF(INDEX!$H$16=2,(VLOOKUP($A93,'LA32'!$A$1:$BZ$190,'LA32'!AE$1,0)),
IF(INDEX!$H$16=3,(VLOOKUP($A93,'LA33'!$A$1:$BZ$190,'LA33'!AE$1,0)),
IF(INDEX!$H$16=4,(VLOOKUP($A93,'LA34'!$A$1:$BZ$190,'LA34'!AE$1,0)),0)))),".")</f>
        <v>-</v>
      </c>
      <c r="AH93" s="27">
        <f>IFERROR(
IF(INDEX!$H$16=1,(VLOOKUP($A93,'LA31'!$A$1:$BZ$190,'LA31'!AF$1,0)),
IF(INDEX!$H$16=2,(VLOOKUP($A93,'LA32'!$A$1:$BZ$190,'LA32'!AF$1,0)),
IF(INDEX!$H$16=3,(VLOOKUP($A93,'LA33'!$A$1:$BZ$190,'LA33'!AF$1,0)),
IF(INDEX!$H$16=4,(VLOOKUP($A93,'LA34'!$A$1:$BZ$190,'LA34'!AF$1,0)),0)))),".")</f>
        <v>0</v>
      </c>
      <c r="AI93" s="27">
        <f>IFERROR(
IF(INDEX!$H$16=1,(VLOOKUP($A93,'LA31'!$A$1:$BZ$190,'LA31'!AG$1,0)),
IF(INDEX!$H$16=2,(VLOOKUP($A93,'LA32'!$A$1:$BZ$190,'LA32'!AG$1,0)),
IF(INDEX!$H$16=3,(VLOOKUP($A93,'LA33'!$A$1:$BZ$190,'LA33'!AG$1,0)),
IF(INDEX!$H$16=4,(VLOOKUP($A93,'LA34'!$A$1:$BZ$190,'LA34'!AG$1,0)),0)))),".")</f>
        <v>0</v>
      </c>
      <c r="AJ93" s="27">
        <f>IFERROR(
IF(INDEX!$H$16=1,(VLOOKUP($A93,'LA31'!$A$1:$BZ$190,'LA31'!AH$1,0)),
IF(INDEX!$H$16=2,(VLOOKUP($A93,'LA32'!$A$1:$BZ$190,'LA32'!AH$1,0)),
IF(INDEX!$H$16=3,(VLOOKUP($A93,'LA33'!$A$1:$BZ$190,'LA33'!AH$1,0)),
IF(INDEX!$H$16=4,(VLOOKUP($A93,'LA34'!$A$1:$BZ$190,'LA34'!AH$1,0)),0)))),".")</f>
        <v>0</v>
      </c>
      <c r="AK93" s="27">
        <f>IFERROR(
IF(INDEX!$H$16=1,(VLOOKUP($A93,'LA31'!$A$1:$BZ$190,'LA31'!AI$1,0)),
IF(INDEX!$H$16=2,(VLOOKUP($A93,'LA32'!$A$1:$BZ$190,'LA32'!AI$1,0)),
IF(INDEX!$H$16=3,(VLOOKUP($A93,'LA33'!$A$1:$BZ$190,'LA33'!AI$1,0)),
IF(INDEX!$H$16=4,(VLOOKUP($A93,'LA34'!$A$1:$BZ$190,'LA34'!AI$1,0)),0)))),".")</f>
        <v>0.06</v>
      </c>
      <c r="AL93" s="27">
        <f>IFERROR(
IF(INDEX!$H$16=1,(VLOOKUP($A93,'LA31'!$A$1:$BZ$190,'LA31'!AJ$1,0)),
IF(INDEX!$H$16=2,(VLOOKUP($A93,'LA32'!$A$1:$BZ$190,'LA32'!AJ$1,0)),
IF(INDEX!$H$16=3,(VLOOKUP($A93,'LA33'!$A$1:$BZ$190,'LA33'!AJ$1,0)),
IF(INDEX!$H$16=4,(VLOOKUP($A93,'LA34'!$A$1:$BZ$190,'LA34'!AJ$1,0)),0)))),".")</f>
        <v>0.06</v>
      </c>
      <c r="AM93" s="27">
        <f>IFERROR(
IF(INDEX!$H$16=1,(VLOOKUP($A93,'LA31'!$A$1:$BZ$190,'LA31'!AK$1,0)),
IF(INDEX!$H$16=2,(VLOOKUP($A93,'LA32'!$A$1:$BZ$190,'LA32'!AK$1,0)),
IF(INDEX!$H$16=3,(VLOOKUP($A93,'LA33'!$A$1:$BZ$190,'LA33'!AK$1,0)),
IF(INDEX!$H$16=4,(VLOOKUP($A93,'LA34'!$A$1:$BZ$190,'LA34'!AK$1,0)),0)))),".")</f>
        <v>0.06</v>
      </c>
      <c r="AN93" s="27">
        <f>IFERROR(
IF(INDEX!$H$16=1,(VLOOKUP($A93,'LA31'!$A$1:$BZ$190,'LA31'!AL$1,0)),
IF(INDEX!$H$16=2,(VLOOKUP($A93,'LA32'!$A$1:$BZ$190,'LA32'!AL$1,0)),
IF(INDEX!$H$16=3,(VLOOKUP($A93,'LA33'!$A$1:$BZ$190,'LA33'!AL$1,0)),
IF(INDEX!$H$16=4,(VLOOKUP($A93,'LA34'!$A$1:$BZ$190,'LA34'!AL$1,0)),0)))),".")</f>
        <v>0</v>
      </c>
      <c r="AO93" s="27">
        <f>IFERROR(
IF(INDEX!$H$16=1,(VLOOKUP($A93,'LA31'!$A$1:$BZ$190,'LA31'!AM$1,0)),
IF(INDEX!$H$16=2,(VLOOKUP($A93,'LA32'!$A$1:$BZ$190,'LA32'!AM$1,0)),
IF(INDEX!$H$16=3,(VLOOKUP($A93,'LA33'!$A$1:$BZ$190,'LA33'!AM$1,0)),
IF(INDEX!$H$16=4,(VLOOKUP($A93,'LA34'!$A$1:$BZ$190,'LA34'!AM$1,0)),0)))),".")</f>
        <v>0</v>
      </c>
      <c r="AP93" s="27">
        <f>IFERROR(
IF(INDEX!$H$16=1,(VLOOKUP($A93,'LA31'!$A$1:$BZ$190,'LA31'!AN$1,0)),
IF(INDEX!$H$16=2,(VLOOKUP($A93,'LA32'!$A$1:$BZ$190,'LA32'!AN$1,0)),
IF(INDEX!$H$16=3,(VLOOKUP($A93,'LA33'!$A$1:$BZ$190,'LA33'!AN$1,0)),
IF(INDEX!$H$16=4,(VLOOKUP($A93,'LA34'!$A$1:$BZ$190,'LA34'!AN$1,0)),0)))),".")</f>
        <v>0</v>
      </c>
      <c r="AQ93" s="27">
        <f>IFERROR(
IF(INDEX!$H$16=1,(VLOOKUP($A93,'LA31'!$A$1:$BZ$190,'LA31'!AO$1,0)),
IF(INDEX!$H$16=2,(VLOOKUP($A93,'LA32'!$A$1:$BZ$190,'LA32'!AO$1,0)),
IF(INDEX!$H$16=3,(VLOOKUP($A93,'LA33'!$A$1:$BZ$190,'LA33'!AO$1,0)),
IF(INDEX!$H$16=4,(VLOOKUP($A93,'LA34'!$A$1:$BZ$190,'LA34'!AO$1,0)),0)))),".")</f>
        <v>0.01</v>
      </c>
      <c r="AR93" s="27">
        <f>IFERROR(
IF(INDEX!$H$16=1,(VLOOKUP($A93,'LA31'!$A$1:$BZ$190,'LA31'!AP$1,0)),
IF(INDEX!$H$16=2,(VLOOKUP($A93,'LA32'!$A$1:$BZ$190,'LA32'!AP$1,0)),
IF(INDEX!$H$16=3,(VLOOKUP($A93,'LA33'!$A$1:$BZ$190,'LA33'!AP$1,0)),
IF(INDEX!$H$16=4,(VLOOKUP($A93,'LA34'!$A$1:$BZ$190,'LA34'!AP$1,0)),0)))),".")</f>
        <v>0.01</v>
      </c>
      <c r="AS93" s="27">
        <f>IFERROR(
IF(INDEX!$H$16=1,(VLOOKUP($A93,'LA31'!$A$1:$BZ$190,'LA31'!AQ$1,0)),
IF(INDEX!$H$16=2,(VLOOKUP($A93,'LA32'!$A$1:$BZ$190,'LA32'!AQ$1,0)),
IF(INDEX!$H$16=3,(VLOOKUP($A93,'LA33'!$A$1:$BZ$190,'LA33'!AQ$1,0)),
IF(INDEX!$H$16=4,(VLOOKUP($A93,'LA34'!$A$1:$BZ$190,'LA34'!AQ$1,0)),0)))),".")</f>
        <v>0.01</v>
      </c>
      <c r="AT93" s="27">
        <f>IFERROR(
IF(INDEX!$H$16=1,(VLOOKUP($A93,'LA31'!$A$1:$BZ$190,'LA31'!AR$1,0)),
IF(INDEX!$H$16=2,(VLOOKUP($A93,'LA32'!$A$1:$BZ$190,'LA32'!AR$1,0)),
IF(INDEX!$H$16=3,(VLOOKUP($A93,'LA33'!$A$1:$BZ$190,'LA33'!AR$1,0)),
IF(INDEX!$H$16=4,(VLOOKUP($A93,'LA34'!$A$1:$BZ$190,'LA34'!AR$1,0)),0)))),".")</f>
        <v>0.01</v>
      </c>
      <c r="AU93" s="27">
        <f>IFERROR(
IF(INDEX!$H$16=1,(VLOOKUP($A93,'LA31'!$A$1:$BZ$190,'LA31'!AS$1,0)),
IF(INDEX!$H$16=2,(VLOOKUP($A93,'LA32'!$A$1:$BZ$190,'LA32'!AS$1,0)),
IF(INDEX!$H$16=3,(VLOOKUP($A93,'LA33'!$A$1:$BZ$190,'LA33'!AS$1,0)),
IF(INDEX!$H$16=4,(VLOOKUP($A93,'LA34'!$A$1:$BZ$190,'LA34'!AS$1,0)),0)))),".")</f>
        <v>0.01</v>
      </c>
      <c r="AV93" s="27">
        <f>IFERROR(
IF(INDEX!$H$16=1,(VLOOKUP($A93,'LA31'!$A$1:$BZ$190,'LA31'!AT$1,0)),
IF(INDEX!$H$16=2,(VLOOKUP($A93,'LA32'!$A$1:$BZ$190,'LA32'!AT$1,0)),
IF(INDEX!$H$16=3,(VLOOKUP($A93,'LA33'!$A$1:$BZ$190,'LA33'!AT$1,0)),
IF(INDEX!$H$16=4,(VLOOKUP($A93,'LA34'!$A$1:$BZ$190,'LA34'!AT$1,0)),0)))),".")</f>
        <v>0.01</v>
      </c>
      <c r="AW93" s="27">
        <f>IFERROR(
IF(INDEX!$H$16=1,(VLOOKUP($A93,'LA31'!$A$1:$BZ$190,'LA31'!AU$1,0)),
IF(INDEX!$H$16=2,(VLOOKUP($A93,'LA32'!$A$1:$BZ$190,'LA32'!AU$1,0)),
IF(INDEX!$H$16=3,(VLOOKUP($A93,'LA33'!$A$1:$BZ$190,'LA33'!AU$1,0)),
IF(INDEX!$H$16=4,(VLOOKUP($A93,'LA34'!$A$1:$BZ$190,'LA34'!AU$1,0)),0)))),".")</f>
        <v>0.01</v>
      </c>
      <c r="AX93" s="27" t="str">
        <f>IFERROR(
IF(INDEX!$H$16=1,(VLOOKUP($A93,'LA31'!$A$1:$BZ$190,'LA31'!AV$1,0)),
IF(INDEX!$H$16=2,(VLOOKUP($A93,'LA32'!$A$1:$BZ$190,'LA32'!AV$1,0)),
IF(INDEX!$H$16=3,(VLOOKUP($A93,'LA33'!$A$1:$BZ$190,'LA33'!AV$1,0)),
IF(INDEX!$H$16=4,(VLOOKUP($A93,'LA34'!$A$1:$BZ$190,'LA34'!AV$1,0)),0)))),".")</f>
        <v>-</v>
      </c>
      <c r="AY93" s="27">
        <f>IFERROR(
IF(INDEX!$H$16=1,(VLOOKUP($A93,'LA31'!$A$1:$BZ$190,'LA31'!AW$1,0)),
IF(INDEX!$H$16=2,(VLOOKUP($A93,'LA32'!$A$1:$BZ$190,'LA32'!AW$1,0)),
IF(INDEX!$H$16=3,(VLOOKUP($A93,'LA33'!$A$1:$BZ$190,'LA33'!AW$1,0)),
IF(INDEX!$H$16=4,(VLOOKUP($A93,'LA34'!$A$1:$BZ$190,'LA34'!AW$1,0)),0)))),".")</f>
        <v>0.01</v>
      </c>
      <c r="AZ93" s="27" t="str">
        <f>IFERROR(
IF(INDEX!$H$16=1,(VLOOKUP($A93,'LA31'!$A$1:$BZ$190,'LA31'!AX$1,0)),
IF(INDEX!$H$16=2,(VLOOKUP($A93,'LA32'!$A$1:$BZ$190,'LA32'!AX$1,0)),
IF(INDEX!$H$16=3,(VLOOKUP($A93,'LA33'!$A$1:$BZ$190,'LA33'!AX$1,0)),
IF(INDEX!$H$16=4,(VLOOKUP($A93,'LA34'!$A$1:$BZ$190,'LA34'!AX$1,0)),0)))),".")</f>
        <v>x</v>
      </c>
      <c r="BA93" s="27" t="str">
        <f>IFERROR(
IF(INDEX!$H$16=1,(VLOOKUP($A93,'LA31'!$A$1:$BZ$190,'LA31'!AY$1,0)),
IF(INDEX!$H$16=2,(VLOOKUP($A93,'LA32'!$A$1:$BZ$190,'LA32'!AY$1,0)),
IF(INDEX!$H$16=3,(VLOOKUP($A93,'LA33'!$A$1:$BZ$190,'LA33'!AY$1,0)),
IF(INDEX!$H$16=4,(VLOOKUP($A93,'LA34'!$A$1:$BZ$190,'LA34'!AY$1,0)),0)))),".")</f>
        <v>-</v>
      </c>
      <c r="BB93" s="27" t="str">
        <f>IFERROR(
IF(INDEX!$H$16=1,(VLOOKUP($A93,'LA31'!$A$1:$BZ$190,'LA31'!AZ$1,0)),
IF(INDEX!$H$16=2,(VLOOKUP($A93,'LA32'!$A$1:$BZ$190,'LA32'!AZ$1,0)),
IF(INDEX!$H$16=3,(VLOOKUP($A93,'LA33'!$A$1:$BZ$190,'LA33'!AZ$1,0)),
IF(INDEX!$H$16=4,(VLOOKUP($A93,'LA34'!$A$1:$BZ$190,'LA34'!AZ$1,0)),0)))),".")</f>
        <v>-</v>
      </c>
      <c r="BC93" s="27">
        <f>IFERROR(
IF(INDEX!$H$16=1,(VLOOKUP($A93,'LA31'!$A$1:$BZ$190,'LA31'!BA$1,0)),
IF(INDEX!$H$16=2,(VLOOKUP($A93,'LA32'!$A$1:$BZ$190,'LA32'!BA$1,0)),
IF(INDEX!$H$16=3,(VLOOKUP($A93,'LA33'!$A$1:$BZ$190,'LA33'!BA$1,0)),
IF(INDEX!$H$16=4,(VLOOKUP($A93,'LA34'!$A$1:$BZ$190,'LA34'!BA$1,0)),0)))),".")</f>
        <v>0.01</v>
      </c>
      <c r="BD93" s="27" t="str">
        <f>IFERROR(
IF(INDEX!$H$16=1,(VLOOKUP($A93,'LA31'!$A$1:$BZ$190,'LA31'!BB$1,0)),
IF(INDEX!$H$16=2,(VLOOKUP($A93,'LA32'!$A$1:$BZ$190,'LA32'!BB$1,0)),
IF(INDEX!$H$16=3,(VLOOKUP($A93,'LA33'!$A$1:$BZ$190,'LA33'!BB$1,0)),
IF(INDEX!$H$16=4,(VLOOKUP($A93,'LA34'!$A$1:$BZ$190,'LA34'!BB$1,0)),0)))),".")</f>
        <v>x</v>
      </c>
      <c r="BE93" s="27" t="str">
        <f>IFERROR(
IF(INDEX!$H$16=1,(VLOOKUP($A93,'LA31'!$A$1:$BZ$190,'LA31'!BC$1,0)),
IF(INDEX!$H$16=2,(VLOOKUP($A93,'LA32'!$A$1:$BZ$190,'LA32'!BC$1,0)),
IF(INDEX!$H$16=3,(VLOOKUP($A93,'LA33'!$A$1:$BZ$190,'LA33'!BC$1,0)),
IF(INDEX!$H$16=4,(VLOOKUP($A93,'LA34'!$A$1:$BZ$190,'LA34'!BC$1,0)),0)))),".")</f>
        <v>-</v>
      </c>
      <c r="BF93" s="27">
        <f>IFERROR(
IF(INDEX!$H$16=1,(VLOOKUP($A93,'LA31'!$A$1:$BZ$190,'LA31'!BD$1,0)),
IF(INDEX!$H$16=2,(VLOOKUP($A93,'LA32'!$A$1:$BZ$190,'LA32'!BD$1,0)),
IF(INDEX!$H$16=3,(VLOOKUP($A93,'LA33'!$A$1:$BZ$190,'LA33'!BD$1,0)),
IF(INDEX!$H$16=4,(VLOOKUP($A93,'LA34'!$A$1:$BZ$190,'LA34'!BD$1,0)),0)))),".")</f>
        <v>0.02</v>
      </c>
      <c r="BG93" s="27">
        <f>IFERROR(
IF(INDEX!$H$16=1,(VLOOKUP($A93,'LA31'!$A$1:$BZ$190,'LA31'!BE$1,0)),
IF(INDEX!$H$16=2,(VLOOKUP($A93,'LA32'!$A$1:$BZ$190,'LA32'!BE$1,0)),
IF(INDEX!$H$16=3,(VLOOKUP($A93,'LA33'!$A$1:$BZ$190,'LA33'!BE$1,0)),
IF(INDEX!$H$16=4,(VLOOKUP($A93,'LA34'!$A$1:$BZ$190,'LA34'!BE$1,0)),0)))),".")</f>
        <v>0.01</v>
      </c>
      <c r="BH93" s="27">
        <f>IFERROR(
IF(INDEX!$H$16=1,(VLOOKUP($A93,'LA31'!$A$1:$BZ$190,'LA31'!BF$1,0)),
IF(INDEX!$H$16=2,(VLOOKUP($A93,'LA32'!$A$1:$BZ$190,'LA32'!BF$1,0)),
IF(INDEX!$H$16=3,(VLOOKUP($A93,'LA33'!$A$1:$BZ$190,'LA33'!BF$1,0)),
IF(INDEX!$H$16=4,(VLOOKUP($A93,'LA34'!$A$1:$BZ$190,'LA34'!BF$1,0)),0)))),".")</f>
        <v>0.01</v>
      </c>
      <c r="BI93" s="27">
        <f>IFERROR(
IF(INDEX!$H$16=1,(VLOOKUP($A93,'LA31'!$A$1:$BZ$190,'LA31'!BG$1,0)),
IF(INDEX!$H$16=2,(VLOOKUP($A93,'LA32'!$A$1:$BZ$190,'LA32'!BG$1,0)),
IF(INDEX!$H$16=3,(VLOOKUP($A93,'LA33'!$A$1:$BZ$190,'LA33'!BG$1,0)),
IF(INDEX!$H$16=4,(VLOOKUP($A93,'LA34'!$A$1:$BZ$190,'LA34'!BG$1,0)),0)))),".")</f>
        <v>0.1</v>
      </c>
      <c r="BJ93" s="27">
        <f>IFERROR(
IF(INDEX!$H$16=1,(VLOOKUP($A93,'LA31'!$A$1:$BZ$190,'LA31'!BH$1,0)),
IF(INDEX!$H$16=2,(VLOOKUP($A93,'LA32'!$A$1:$BZ$190,'LA32'!BH$1,0)),
IF(INDEX!$H$16=3,(VLOOKUP($A93,'LA33'!$A$1:$BZ$190,'LA33'!BH$1,0)),
IF(INDEX!$H$16=4,(VLOOKUP($A93,'LA34'!$A$1:$BZ$190,'LA34'!BH$1,0)),0)))),".")</f>
        <v>0.04</v>
      </c>
      <c r="BK93" s="27">
        <f>IFERROR(
IF(INDEX!$H$16=1,(VLOOKUP($A93,'LA31'!$A$1:$BZ$190,'LA31'!BI$1,0)),
IF(INDEX!$H$16=2,(VLOOKUP($A93,'LA32'!$A$1:$BZ$190,'LA32'!BI$1,0)),
IF(INDEX!$H$16=3,(VLOOKUP($A93,'LA33'!$A$1:$BZ$190,'LA33'!BI$1,0)),
IF(INDEX!$H$16=4,(VLOOKUP($A93,'LA34'!$A$1:$BZ$190,'LA34'!BI$1,0)),0)))),".")</f>
        <v>0.06</v>
      </c>
      <c r="BL93" s="27">
        <f>IFERROR(
IF(INDEX!$H$16=1,(VLOOKUP($A93,'LA31'!$A$1:$BZ$190,'LA31'!BJ$1,0)),
IF(INDEX!$H$16=2,(VLOOKUP($A93,'LA32'!$A$1:$BZ$190,'LA32'!BJ$1,0)),
IF(INDEX!$H$16=3,(VLOOKUP($A93,'LA33'!$A$1:$BZ$190,'LA33'!BJ$1,0)),
IF(INDEX!$H$16=4,(VLOOKUP($A93,'LA34'!$A$1:$BZ$190,'LA34'!BJ$1,0)),0)))),".")</f>
        <v>0.05</v>
      </c>
      <c r="BM93" s="27">
        <f>IFERROR(
IF(INDEX!$H$16=1,(VLOOKUP($A93,'LA31'!$A$1:$BZ$190,'LA31'!BK$1,0)),
IF(INDEX!$H$16=2,(VLOOKUP($A93,'LA32'!$A$1:$BZ$190,'LA32'!BK$1,0)),
IF(INDEX!$H$16=3,(VLOOKUP($A93,'LA33'!$A$1:$BZ$190,'LA33'!BK$1,0)),
IF(INDEX!$H$16=4,(VLOOKUP($A93,'LA34'!$A$1:$BZ$190,'LA34'!BK$1,0)),0)))),".")</f>
        <v>0.01</v>
      </c>
      <c r="BN93" s="27">
        <f>IFERROR(
IF(INDEX!$H$16=1,(VLOOKUP($A93,'LA31'!$A$1:$BZ$190,'LA31'!BL$1,0)),
IF(INDEX!$H$16=2,(VLOOKUP($A93,'LA32'!$A$1:$BZ$190,'LA32'!BL$1,0)),
IF(INDEX!$H$16=3,(VLOOKUP($A93,'LA33'!$A$1:$BZ$190,'LA33'!BL$1,0)),
IF(INDEX!$H$16=4,(VLOOKUP($A93,'LA34'!$A$1:$BZ$190,'LA34'!BL$1,0)),0)))),".")</f>
        <v>0.02</v>
      </c>
      <c r="BO93" s="27">
        <f>IFERROR(
IF(INDEX!$H$16=1,(VLOOKUP($A93,'LA31'!$A$1:$BZ$190,'LA31'!BM$1,0)),
IF(INDEX!$H$16=2,(VLOOKUP($A93,'LA32'!$A$1:$BZ$190,'LA32'!BM$1,0)),
IF(INDEX!$H$16=3,(VLOOKUP($A93,'LA33'!$A$1:$BZ$190,'LA33'!BM$1,0)),
IF(INDEX!$H$16=4,(VLOOKUP($A93,'LA34'!$A$1:$BZ$190,'LA34'!BM$1,0)),0)))),".")</f>
        <v>0.02</v>
      </c>
      <c r="BP93" s="27">
        <f>IFERROR(
IF(INDEX!$H$16=1,(VLOOKUP($A93,'LA31'!$A$1:$BZ$190,'LA31'!BN$1,0)),
IF(INDEX!$H$16=2,(VLOOKUP($A93,'LA32'!$A$1:$BZ$190,'LA32'!BN$1,0)),
IF(INDEX!$H$16=3,(VLOOKUP($A93,'LA33'!$A$1:$BZ$190,'LA33'!BN$1,0)),
IF(INDEX!$H$16=4,(VLOOKUP($A93,'LA34'!$A$1:$BZ$190,'LA34'!BN$1,0)),0)))),".")</f>
        <v>0.01</v>
      </c>
      <c r="BQ93" s="27">
        <f>IFERROR(
IF(INDEX!$H$16=1,(VLOOKUP($A93,'LA31'!$A$1:$BZ$190,'LA31'!BO$1,0)),
IF(INDEX!$H$16=2,(VLOOKUP($A93,'LA32'!$A$1:$BZ$190,'LA32'!BO$1,0)),
IF(INDEX!$H$16=3,(VLOOKUP($A93,'LA33'!$A$1:$BZ$190,'LA33'!BO$1,0)),
IF(INDEX!$H$16=4,(VLOOKUP($A93,'LA34'!$A$1:$BZ$190,'LA34'!BO$1,0)),0)))),".")</f>
        <v>0.01</v>
      </c>
    </row>
    <row r="94" spans="1:69" x14ac:dyDescent="0.2">
      <c r="A94" s="7">
        <v>821</v>
      </c>
      <c r="B94" s="13" t="s">
        <v>204</v>
      </c>
      <c r="C94" s="96" t="s">
        <v>120</v>
      </c>
      <c r="D94" s="26">
        <f>IFERROR(
IF(INDEX!$H$16=1,(VLOOKUP($A94,'LA31'!$A$1:$BZ$190,'LA31'!B$1,0)),
IF(INDEX!$H$16=2,(VLOOKUP($A94,'LA32'!$A$1:$BZ$190,'LA32'!B$1,0)),
IF(INDEX!$H$16=3,(VLOOKUP($A94,'LA33'!$A$1:$BZ$190,'LA33'!B$1,0)),
IF(INDEX!$H$16=4,(VLOOKUP($A94,'LA34'!$A$1:$BZ$190,'LA34'!B$1,0)),0)))),".")</f>
        <v>470</v>
      </c>
      <c r="E94" s="26">
        <f>IFERROR(
IF(INDEX!$H$16=1,(VLOOKUP($A94,'LA31'!$A$1:$BZ$190,'LA31'!C$1,0)),
IF(INDEX!$H$16=2,(VLOOKUP($A94,'LA32'!$A$1:$BZ$190,'LA32'!C$1,0)),
IF(INDEX!$H$16=3,(VLOOKUP($A94,'LA33'!$A$1:$BZ$190,'LA33'!C$1,0)),
IF(INDEX!$H$16=4,(VLOOKUP($A94,'LA34'!$A$1:$BZ$190,'LA34'!C$1,0)),0)))),".")</f>
        <v>1950</v>
      </c>
      <c r="F94" s="26">
        <f>IFERROR(
IF(INDEX!$H$16=1,(VLOOKUP($A94,'LA31'!$A$1:$BZ$190,'LA31'!D$1,0)),
IF(INDEX!$H$16=2,(VLOOKUP($A94,'LA32'!$A$1:$BZ$190,'LA32'!D$1,0)),
IF(INDEX!$H$16=3,(VLOOKUP($A94,'LA33'!$A$1:$BZ$190,'LA33'!D$1,0)),
IF(INDEX!$H$16=4,(VLOOKUP($A94,'LA34'!$A$1:$BZ$190,'LA34'!D$1,0)),0)))),".")</f>
        <v>2420</v>
      </c>
      <c r="G94" s="27">
        <f>IFERROR(
IF(INDEX!$H$16=1,(VLOOKUP($A94,'LA31'!$A$1:$BZ$190,'LA31'!E$1,0)),
IF(INDEX!$H$16=2,(VLOOKUP($A94,'LA32'!$A$1:$BZ$190,'LA32'!E$1,0)),
IF(INDEX!$H$16=3,(VLOOKUP($A94,'LA33'!$A$1:$BZ$190,'LA33'!E$1,0)),
IF(INDEX!$H$16=4,(VLOOKUP($A94,'LA34'!$A$1:$BZ$190,'LA34'!E$1,0)),0)))),".")</f>
        <v>0.9</v>
      </c>
      <c r="H94" s="27">
        <f>IFERROR(
IF(INDEX!$H$16=1,(VLOOKUP($A94,'LA31'!$A$1:$BZ$190,'LA31'!F$1,0)),
IF(INDEX!$H$16=2,(VLOOKUP($A94,'LA32'!$A$1:$BZ$190,'LA32'!F$1,0)),
IF(INDEX!$H$16=3,(VLOOKUP($A94,'LA33'!$A$1:$BZ$190,'LA33'!F$1,0)),
IF(INDEX!$H$16=4,(VLOOKUP($A94,'LA34'!$A$1:$BZ$190,'LA34'!F$1,0)),0)))),".")</f>
        <v>0.93</v>
      </c>
      <c r="I94" s="27">
        <f>IFERROR(
IF(INDEX!$H$16=1,(VLOOKUP($A94,'LA31'!$A$1:$BZ$190,'LA31'!G$1,0)),
IF(INDEX!$H$16=2,(VLOOKUP($A94,'LA32'!$A$1:$BZ$190,'LA32'!G$1,0)),
IF(INDEX!$H$16=3,(VLOOKUP($A94,'LA33'!$A$1:$BZ$190,'LA33'!G$1,0)),
IF(INDEX!$H$16=4,(VLOOKUP($A94,'LA34'!$A$1:$BZ$190,'LA34'!G$1,0)),0)))),".")</f>
        <v>0.93</v>
      </c>
      <c r="J94" s="27">
        <f>IFERROR(
IF(INDEX!$H$16=1,(VLOOKUP($A94,'LA31'!$A$1:$BZ$190,'LA31'!H$1,0)),
IF(INDEX!$H$16=2,(VLOOKUP($A94,'LA32'!$A$1:$BZ$190,'LA32'!H$1,0)),
IF(INDEX!$H$16=3,(VLOOKUP($A94,'LA33'!$A$1:$BZ$190,'LA33'!H$1,0)),
IF(INDEX!$H$16=4,(VLOOKUP($A94,'LA34'!$A$1:$BZ$190,'LA34'!H$1,0)),0)))),".")</f>
        <v>0.89</v>
      </c>
      <c r="K94" s="27">
        <f>IFERROR(
IF(INDEX!$H$16=1,(VLOOKUP($A94,'LA31'!$A$1:$BZ$190,'LA31'!I$1,0)),
IF(INDEX!$H$16=2,(VLOOKUP($A94,'LA32'!$A$1:$BZ$190,'LA32'!I$1,0)),
IF(INDEX!$H$16=3,(VLOOKUP($A94,'LA33'!$A$1:$BZ$190,'LA33'!I$1,0)),
IF(INDEX!$H$16=4,(VLOOKUP($A94,'LA34'!$A$1:$BZ$190,'LA34'!I$1,0)),0)))),".")</f>
        <v>0.92</v>
      </c>
      <c r="L94" s="27">
        <f>IFERROR(
IF(INDEX!$H$16=1,(VLOOKUP($A94,'LA31'!$A$1:$BZ$190,'LA31'!J$1,0)),
IF(INDEX!$H$16=2,(VLOOKUP($A94,'LA32'!$A$1:$BZ$190,'LA32'!J$1,0)),
IF(INDEX!$H$16=3,(VLOOKUP($A94,'LA33'!$A$1:$BZ$190,'LA33'!J$1,0)),
IF(INDEX!$H$16=4,(VLOOKUP($A94,'LA34'!$A$1:$BZ$190,'LA34'!J$1,0)),0)))),".")</f>
        <v>0.92</v>
      </c>
      <c r="M94" s="27">
        <f>IFERROR(
IF(INDEX!$H$16=1,(VLOOKUP($A94,'LA31'!$A$1:$BZ$190,'LA31'!K$1,0)),
IF(INDEX!$H$16=2,(VLOOKUP($A94,'LA32'!$A$1:$BZ$190,'LA32'!K$1,0)),
IF(INDEX!$H$16=3,(VLOOKUP($A94,'LA33'!$A$1:$BZ$190,'LA33'!K$1,0)),
IF(INDEX!$H$16=4,(VLOOKUP($A94,'LA34'!$A$1:$BZ$190,'LA34'!K$1,0)),0)))),".")</f>
        <v>0.36</v>
      </c>
      <c r="N94" s="27">
        <f>IFERROR(
IF(INDEX!$H$16=1,(VLOOKUP($A94,'LA31'!$A$1:$BZ$190,'LA31'!L$1,0)),
IF(INDEX!$H$16=2,(VLOOKUP($A94,'LA32'!$A$1:$BZ$190,'LA32'!L$1,0)),
IF(INDEX!$H$16=3,(VLOOKUP($A94,'LA33'!$A$1:$BZ$190,'LA33'!L$1,0)),
IF(INDEX!$H$16=4,(VLOOKUP($A94,'LA34'!$A$1:$BZ$190,'LA34'!L$1,0)),0)))),".")</f>
        <v>0.27</v>
      </c>
      <c r="O94" s="27">
        <f>IFERROR(
IF(INDEX!$H$16=1,(VLOOKUP($A94,'LA31'!$A$1:$BZ$190,'LA31'!M$1,0)),
IF(INDEX!$H$16=2,(VLOOKUP($A94,'LA32'!$A$1:$BZ$190,'LA32'!M$1,0)),
IF(INDEX!$H$16=3,(VLOOKUP($A94,'LA33'!$A$1:$BZ$190,'LA33'!M$1,0)),
IF(INDEX!$H$16=4,(VLOOKUP($A94,'LA34'!$A$1:$BZ$190,'LA34'!M$1,0)),0)))),".")</f>
        <v>0.28999999999999998</v>
      </c>
      <c r="P94" s="27" t="str">
        <f>IFERROR(
IF(INDEX!$H$16=1,(VLOOKUP($A94,'LA31'!$A$1:$BZ$190,'LA31'!N$1,0)),
IF(INDEX!$H$16=2,(VLOOKUP($A94,'LA32'!$A$1:$BZ$190,'LA32'!N$1,0)),
IF(INDEX!$H$16=3,(VLOOKUP($A94,'LA33'!$A$1:$BZ$190,'LA33'!N$1,0)),
IF(INDEX!$H$16=4,(VLOOKUP($A94,'LA34'!$A$1:$BZ$190,'LA34'!N$1,0)),0)))),".")</f>
        <v>x</v>
      </c>
      <c r="Q94" s="27" t="str">
        <f>IFERROR(
IF(INDEX!$H$16=1,(VLOOKUP($A94,'LA31'!$A$1:$BZ$190,'LA31'!O$1,0)),
IF(INDEX!$H$16=2,(VLOOKUP($A94,'LA32'!$A$1:$BZ$190,'LA32'!O$1,0)),
IF(INDEX!$H$16=3,(VLOOKUP($A94,'LA33'!$A$1:$BZ$190,'LA33'!O$1,0)),
IF(INDEX!$H$16=4,(VLOOKUP($A94,'LA34'!$A$1:$BZ$190,'LA34'!O$1,0)),0)))),".")</f>
        <v>x</v>
      </c>
      <c r="R94" s="27" t="str">
        <f>IFERROR(
IF(INDEX!$H$16=1,(VLOOKUP($A94,'LA31'!$A$1:$BZ$190,'LA31'!P$1,0)),
IF(INDEX!$H$16=2,(VLOOKUP($A94,'LA32'!$A$1:$BZ$190,'LA32'!P$1,0)),
IF(INDEX!$H$16=3,(VLOOKUP($A94,'LA33'!$A$1:$BZ$190,'LA33'!P$1,0)),
IF(INDEX!$H$16=4,(VLOOKUP($A94,'LA34'!$A$1:$BZ$190,'LA34'!P$1,0)),0)))),".")</f>
        <v>x</v>
      </c>
      <c r="S94" s="27">
        <f>IFERROR(
IF(INDEX!$H$16=1,(VLOOKUP($A94,'LA31'!$A$1:$BZ$190,'LA31'!Q$1,0)),
IF(INDEX!$H$16=2,(VLOOKUP($A94,'LA32'!$A$1:$BZ$190,'LA32'!Q$1,0)),
IF(INDEX!$H$16=3,(VLOOKUP($A94,'LA33'!$A$1:$BZ$190,'LA33'!Q$1,0)),
IF(INDEX!$H$16=4,(VLOOKUP($A94,'LA34'!$A$1:$BZ$190,'LA34'!Q$1,0)),0)))),".")</f>
        <v>0.04</v>
      </c>
      <c r="T94" s="27">
        <f>IFERROR(
IF(INDEX!$H$16=1,(VLOOKUP($A94,'LA31'!$A$1:$BZ$190,'LA31'!R$1,0)),
IF(INDEX!$H$16=2,(VLOOKUP($A94,'LA32'!$A$1:$BZ$190,'LA32'!R$1,0)),
IF(INDEX!$H$16=3,(VLOOKUP($A94,'LA33'!$A$1:$BZ$190,'LA33'!R$1,0)),
IF(INDEX!$H$16=4,(VLOOKUP($A94,'LA34'!$A$1:$BZ$190,'LA34'!R$1,0)),0)))),".")</f>
        <v>0.03</v>
      </c>
      <c r="U94" s="27">
        <f>IFERROR(
IF(INDEX!$H$16=1,(VLOOKUP($A94,'LA31'!$A$1:$BZ$190,'LA31'!S$1,0)),
IF(INDEX!$H$16=2,(VLOOKUP($A94,'LA32'!$A$1:$BZ$190,'LA32'!S$1,0)),
IF(INDEX!$H$16=3,(VLOOKUP($A94,'LA33'!$A$1:$BZ$190,'LA33'!S$1,0)),
IF(INDEX!$H$16=4,(VLOOKUP($A94,'LA34'!$A$1:$BZ$190,'LA34'!S$1,0)),0)))),".")</f>
        <v>0.03</v>
      </c>
      <c r="V94" s="27">
        <f>IFERROR(
IF(INDEX!$H$16=1,(VLOOKUP($A94,'LA31'!$A$1:$BZ$190,'LA31'!T$1,0)),
IF(INDEX!$H$16=2,(VLOOKUP($A94,'LA32'!$A$1:$BZ$190,'LA32'!T$1,0)),
IF(INDEX!$H$16=3,(VLOOKUP($A94,'LA33'!$A$1:$BZ$190,'LA33'!T$1,0)),
IF(INDEX!$H$16=4,(VLOOKUP($A94,'LA34'!$A$1:$BZ$190,'LA34'!T$1,0)),0)))),".")</f>
        <v>0.06</v>
      </c>
      <c r="W94" s="27">
        <f>IFERROR(
IF(INDEX!$H$16=1,(VLOOKUP($A94,'LA31'!$A$1:$BZ$190,'LA31'!U$1,0)),
IF(INDEX!$H$16=2,(VLOOKUP($A94,'LA32'!$A$1:$BZ$190,'LA32'!U$1,0)),
IF(INDEX!$H$16=3,(VLOOKUP($A94,'LA33'!$A$1:$BZ$190,'LA33'!U$1,0)),
IF(INDEX!$H$16=4,(VLOOKUP($A94,'LA34'!$A$1:$BZ$190,'LA34'!U$1,0)),0)))),".")</f>
        <v>0.12</v>
      </c>
      <c r="X94" s="27">
        <f>IFERROR(
IF(INDEX!$H$16=1,(VLOOKUP($A94,'LA31'!$A$1:$BZ$190,'LA31'!V$1,0)),
IF(INDEX!$H$16=2,(VLOOKUP($A94,'LA32'!$A$1:$BZ$190,'LA32'!V$1,0)),
IF(INDEX!$H$16=3,(VLOOKUP($A94,'LA33'!$A$1:$BZ$190,'LA33'!V$1,0)),
IF(INDEX!$H$16=4,(VLOOKUP($A94,'LA34'!$A$1:$BZ$190,'LA34'!V$1,0)),0)))),".")</f>
        <v>0.11</v>
      </c>
      <c r="Y94" s="27">
        <f>IFERROR(
IF(INDEX!$H$16=1,(VLOOKUP($A94,'LA31'!$A$1:$BZ$190,'LA31'!W$1,0)),
IF(INDEX!$H$16=2,(VLOOKUP($A94,'LA32'!$A$1:$BZ$190,'LA32'!W$1,0)),
IF(INDEX!$H$16=3,(VLOOKUP($A94,'LA33'!$A$1:$BZ$190,'LA33'!W$1,0)),
IF(INDEX!$H$16=4,(VLOOKUP($A94,'LA34'!$A$1:$BZ$190,'LA34'!W$1,0)),0)))),".")</f>
        <v>0.43</v>
      </c>
      <c r="Z94" s="27">
        <f>IFERROR(
IF(INDEX!$H$16=1,(VLOOKUP($A94,'LA31'!$A$1:$BZ$190,'LA31'!X$1,0)),
IF(INDEX!$H$16=2,(VLOOKUP($A94,'LA32'!$A$1:$BZ$190,'LA32'!X$1,0)),
IF(INDEX!$H$16=3,(VLOOKUP($A94,'LA33'!$A$1:$BZ$190,'LA33'!X$1,0)),
IF(INDEX!$H$16=4,(VLOOKUP($A94,'LA34'!$A$1:$BZ$190,'LA34'!X$1,0)),0)))),".")</f>
        <v>0.51</v>
      </c>
      <c r="AA94" s="27">
        <f>IFERROR(
IF(INDEX!$H$16=1,(VLOOKUP($A94,'LA31'!$A$1:$BZ$190,'LA31'!Y$1,0)),
IF(INDEX!$H$16=2,(VLOOKUP($A94,'LA32'!$A$1:$BZ$190,'LA32'!Y$1,0)),
IF(INDEX!$H$16=3,(VLOOKUP($A94,'LA33'!$A$1:$BZ$190,'LA33'!Y$1,0)),
IF(INDEX!$H$16=4,(VLOOKUP($A94,'LA34'!$A$1:$BZ$190,'LA34'!Y$1,0)),0)))),".")</f>
        <v>0.49</v>
      </c>
      <c r="AB94" s="27">
        <f>IFERROR(
IF(INDEX!$H$16=1,(VLOOKUP($A94,'LA31'!$A$1:$BZ$190,'LA31'!Z$1,0)),
IF(INDEX!$H$16=2,(VLOOKUP($A94,'LA32'!$A$1:$BZ$190,'LA32'!Z$1,0)),
IF(INDEX!$H$16=3,(VLOOKUP($A94,'LA33'!$A$1:$BZ$190,'LA33'!Z$1,0)),
IF(INDEX!$H$16=4,(VLOOKUP($A94,'LA34'!$A$1:$BZ$190,'LA34'!Z$1,0)),0)))),".")</f>
        <v>0</v>
      </c>
      <c r="AC94" s="27">
        <f>IFERROR(
IF(INDEX!$H$16=1,(VLOOKUP($A94,'LA31'!$A$1:$BZ$190,'LA31'!AA$1,0)),
IF(INDEX!$H$16=2,(VLOOKUP($A94,'LA32'!$A$1:$BZ$190,'LA32'!AA$1,0)),
IF(INDEX!$H$16=3,(VLOOKUP($A94,'LA33'!$A$1:$BZ$190,'LA33'!AA$1,0)),
IF(INDEX!$H$16=4,(VLOOKUP($A94,'LA34'!$A$1:$BZ$190,'LA34'!AA$1,0)),0)))),".")</f>
        <v>0</v>
      </c>
      <c r="AD94" s="27">
        <f>IFERROR(
IF(INDEX!$H$16=1,(VLOOKUP($A94,'LA31'!$A$1:$BZ$190,'LA31'!AB$1,0)),
IF(INDEX!$H$16=2,(VLOOKUP($A94,'LA32'!$A$1:$BZ$190,'LA32'!AB$1,0)),
IF(INDEX!$H$16=3,(VLOOKUP($A94,'LA33'!$A$1:$BZ$190,'LA33'!AB$1,0)),
IF(INDEX!$H$16=4,(VLOOKUP($A94,'LA34'!$A$1:$BZ$190,'LA34'!AB$1,0)),0)))),".")</f>
        <v>0</v>
      </c>
      <c r="AE94" s="27">
        <f>IFERROR(
IF(INDEX!$H$16=1,(VLOOKUP($A94,'LA31'!$A$1:$BZ$190,'LA31'!AC$1,0)),
IF(INDEX!$H$16=2,(VLOOKUP($A94,'LA32'!$A$1:$BZ$190,'LA32'!AC$1,0)),
IF(INDEX!$H$16=3,(VLOOKUP($A94,'LA33'!$A$1:$BZ$190,'LA33'!AC$1,0)),
IF(INDEX!$H$16=4,(VLOOKUP($A94,'LA34'!$A$1:$BZ$190,'LA34'!AC$1,0)),0)))),".")</f>
        <v>0</v>
      </c>
      <c r="AF94" s="27">
        <f>IFERROR(
IF(INDEX!$H$16=1,(VLOOKUP($A94,'LA31'!$A$1:$BZ$190,'LA31'!AD$1,0)),
IF(INDEX!$H$16=2,(VLOOKUP($A94,'LA32'!$A$1:$BZ$190,'LA32'!AD$1,0)),
IF(INDEX!$H$16=3,(VLOOKUP($A94,'LA33'!$A$1:$BZ$190,'LA33'!AD$1,0)),
IF(INDEX!$H$16=4,(VLOOKUP($A94,'LA34'!$A$1:$BZ$190,'LA34'!AD$1,0)),0)))),".")</f>
        <v>0</v>
      </c>
      <c r="AG94" s="27">
        <f>IFERROR(
IF(INDEX!$H$16=1,(VLOOKUP($A94,'LA31'!$A$1:$BZ$190,'LA31'!AE$1,0)),
IF(INDEX!$H$16=2,(VLOOKUP($A94,'LA32'!$A$1:$BZ$190,'LA32'!AE$1,0)),
IF(INDEX!$H$16=3,(VLOOKUP($A94,'LA33'!$A$1:$BZ$190,'LA33'!AE$1,0)),
IF(INDEX!$H$16=4,(VLOOKUP($A94,'LA34'!$A$1:$BZ$190,'LA34'!AE$1,0)),0)))),".")</f>
        <v>0</v>
      </c>
      <c r="AH94" s="27" t="str">
        <f>IFERROR(
IF(INDEX!$H$16=1,(VLOOKUP($A94,'LA31'!$A$1:$BZ$190,'LA31'!AF$1,0)),
IF(INDEX!$H$16=2,(VLOOKUP($A94,'LA32'!$A$1:$BZ$190,'LA32'!AF$1,0)),
IF(INDEX!$H$16=3,(VLOOKUP($A94,'LA33'!$A$1:$BZ$190,'LA33'!AF$1,0)),
IF(INDEX!$H$16=4,(VLOOKUP($A94,'LA34'!$A$1:$BZ$190,'LA34'!AF$1,0)),0)))),".")</f>
        <v>x</v>
      </c>
      <c r="AI94" s="27">
        <f>IFERROR(
IF(INDEX!$H$16=1,(VLOOKUP($A94,'LA31'!$A$1:$BZ$190,'LA31'!AG$1,0)),
IF(INDEX!$H$16=2,(VLOOKUP($A94,'LA32'!$A$1:$BZ$190,'LA32'!AG$1,0)),
IF(INDEX!$H$16=3,(VLOOKUP($A94,'LA33'!$A$1:$BZ$190,'LA33'!AG$1,0)),
IF(INDEX!$H$16=4,(VLOOKUP($A94,'LA34'!$A$1:$BZ$190,'LA34'!AG$1,0)),0)))),".")</f>
        <v>0</v>
      </c>
      <c r="AJ94" s="27" t="str">
        <f>IFERROR(
IF(INDEX!$H$16=1,(VLOOKUP($A94,'LA31'!$A$1:$BZ$190,'LA31'!AH$1,0)),
IF(INDEX!$H$16=2,(VLOOKUP($A94,'LA32'!$A$1:$BZ$190,'LA32'!AH$1,0)),
IF(INDEX!$H$16=3,(VLOOKUP($A94,'LA33'!$A$1:$BZ$190,'LA33'!AH$1,0)),
IF(INDEX!$H$16=4,(VLOOKUP($A94,'LA34'!$A$1:$BZ$190,'LA34'!AH$1,0)),0)))),".")</f>
        <v>x</v>
      </c>
      <c r="AK94" s="27">
        <f>IFERROR(
IF(INDEX!$H$16=1,(VLOOKUP($A94,'LA31'!$A$1:$BZ$190,'LA31'!AI$1,0)),
IF(INDEX!$H$16=2,(VLOOKUP($A94,'LA32'!$A$1:$BZ$190,'LA32'!AI$1,0)),
IF(INDEX!$H$16=3,(VLOOKUP($A94,'LA33'!$A$1:$BZ$190,'LA33'!AI$1,0)),
IF(INDEX!$H$16=4,(VLOOKUP($A94,'LA34'!$A$1:$BZ$190,'LA34'!AI$1,0)),0)))),".")</f>
        <v>0.03</v>
      </c>
      <c r="AL94" s="27">
        <f>IFERROR(
IF(INDEX!$H$16=1,(VLOOKUP($A94,'LA31'!$A$1:$BZ$190,'LA31'!AJ$1,0)),
IF(INDEX!$H$16=2,(VLOOKUP($A94,'LA32'!$A$1:$BZ$190,'LA32'!AJ$1,0)),
IF(INDEX!$H$16=3,(VLOOKUP($A94,'LA33'!$A$1:$BZ$190,'LA33'!AJ$1,0)),
IF(INDEX!$H$16=4,(VLOOKUP($A94,'LA34'!$A$1:$BZ$190,'LA34'!AJ$1,0)),0)))),".")</f>
        <v>0.03</v>
      </c>
      <c r="AM94" s="27">
        <f>IFERROR(
IF(INDEX!$H$16=1,(VLOOKUP($A94,'LA31'!$A$1:$BZ$190,'LA31'!AK$1,0)),
IF(INDEX!$H$16=2,(VLOOKUP($A94,'LA32'!$A$1:$BZ$190,'LA32'!AK$1,0)),
IF(INDEX!$H$16=3,(VLOOKUP($A94,'LA33'!$A$1:$BZ$190,'LA33'!AK$1,0)),
IF(INDEX!$H$16=4,(VLOOKUP($A94,'LA34'!$A$1:$BZ$190,'LA34'!AK$1,0)),0)))),".")</f>
        <v>0.03</v>
      </c>
      <c r="AN94" s="27">
        <f>IFERROR(
IF(INDEX!$H$16=1,(VLOOKUP($A94,'LA31'!$A$1:$BZ$190,'LA31'!AL$1,0)),
IF(INDEX!$H$16=2,(VLOOKUP($A94,'LA32'!$A$1:$BZ$190,'LA32'!AL$1,0)),
IF(INDEX!$H$16=3,(VLOOKUP($A94,'LA33'!$A$1:$BZ$190,'LA33'!AL$1,0)),
IF(INDEX!$H$16=4,(VLOOKUP($A94,'LA34'!$A$1:$BZ$190,'LA34'!AL$1,0)),0)))),".")</f>
        <v>0</v>
      </c>
      <c r="AO94" s="27">
        <f>IFERROR(
IF(INDEX!$H$16=1,(VLOOKUP($A94,'LA31'!$A$1:$BZ$190,'LA31'!AM$1,0)),
IF(INDEX!$H$16=2,(VLOOKUP($A94,'LA32'!$A$1:$BZ$190,'LA32'!AM$1,0)),
IF(INDEX!$H$16=3,(VLOOKUP($A94,'LA33'!$A$1:$BZ$190,'LA33'!AM$1,0)),
IF(INDEX!$H$16=4,(VLOOKUP($A94,'LA34'!$A$1:$BZ$190,'LA34'!AM$1,0)),0)))),".")</f>
        <v>0</v>
      </c>
      <c r="AP94" s="27">
        <f>IFERROR(
IF(INDEX!$H$16=1,(VLOOKUP($A94,'LA31'!$A$1:$BZ$190,'LA31'!AN$1,0)),
IF(INDEX!$H$16=2,(VLOOKUP($A94,'LA32'!$A$1:$BZ$190,'LA32'!AN$1,0)),
IF(INDEX!$H$16=3,(VLOOKUP($A94,'LA33'!$A$1:$BZ$190,'LA33'!AN$1,0)),
IF(INDEX!$H$16=4,(VLOOKUP($A94,'LA34'!$A$1:$BZ$190,'LA34'!AN$1,0)),0)))),".")</f>
        <v>0</v>
      </c>
      <c r="AQ94" s="27">
        <f>IFERROR(
IF(INDEX!$H$16=1,(VLOOKUP($A94,'LA31'!$A$1:$BZ$190,'LA31'!AO$1,0)),
IF(INDEX!$H$16=2,(VLOOKUP($A94,'LA32'!$A$1:$BZ$190,'LA32'!AO$1,0)),
IF(INDEX!$H$16=3,(VLOOKUP($A94,'LA33'!$A$1:$BZ$190,'LA33'!AO$1,0)),
IF(INDEX!$H$16=4,(VLOOKUP($A94,'LA34'!$A$1:$BZ$190,'LA34'!AO$1,0)),0)))),".")</f>
        <v>0</v>
      </c>
      <c r="AR94" s="27" t="str">
        <f>IFERROR(
IF(INDEX!$H$16=1,(VLOOKUP($A94,'LA31'!$A$1:$BZ$190,'LA31'!AP$1,0)),
IF(INDEX!$H$16=2,(VLOOKUP($A94,'LA32'!$A$1:$BZ$190,'LA32'!AP$1,0)),
IF(INDEX!$H$16=3,(VLOOKUP($A94,'LA33'!$A$1:$BZ$190,'LA33'!AP$1,0)),
IF(INDEX!$H$16=4,(VLOOKUP($A94,'LA34'!$A$1:$BZ$190,'LA34'!AP$1,0)),0)))),".")</f>
        <v>x</v>
      </c>
      <c r="AS94" s="27" t="str">
        <f>IFERROR(
IF(INDEX!$H$16=1,(VLOOKUP($A94,'LA31'!$A$1:$BZ$190,'LA31'!AQ$1,0)),
IF(INDEX!$H$16=2,(VLOOKUP($A94,'LA32'!$A$1:$BZ$190,'LA32'!AQ$1,0)),
IF(INDEX!$H$16=3,(VLOOKUP($A94,'LA33'!$A$1:$BZ$190,'LA33'!AQ$1,0)),
IF(INDEX!$H$16=4,(VLOOKUP($A94,'LA34'!$A$1:$BZ$190,'LA34'!AQ$1,0)),0)))),".")</f>
        <v>x</v>
      </c>
      <c r="AT94" s="27" t="str">
        <f>IFERROR(
IF(INDEX!$H$16=1,(VLOOKUP($A94,'LA31'!$A$1:$BZ$190,'LA31'!AR$1,0)),
IF(INDEX!$H$16=2,(VLOOKUP($A94,'LA32'!$A$1:$BZ$190,'LA32'!AR$1,0)),
IF(INDEX!$H$16=3,(VLOOKUP($A94,'LA33'!$A$1:$BZ$190,'LA33'!AR$1,0)),
IF(INDEX!$H$16=4,(VLOOKUP($A94,'LA34'!$A$1:$BZ$190,'LA34'!AR$1,0)),0)))),".")</f>
        <v>x</v>
      </c>
      <c r="AU94" s="27" t="str">
        <f>IFERROR(
IF(INDEX!$H$16=1,(VLOOKUP($A94,'LA31'!$A$1:$BZ$190,'LA31'!AS$1,0)),
IF(INDEX!$H$16=2,(VLOOKUP($A94,'LA32'!$A$1:$BZ$190,'LA32'!AS$1,0)),
IF(INDEX!$H$16=3,(VLOOKUP($A94,'LA33'!$A$1:$BZ$190,'LA33'!AS$1,0)),
IF(INDEX!$H$16=4,(VLOOKUP($A94,'LA34'!$A$1:$BZ$190,'LA34'!AS$1,0)),0)))),".")</f>
        <v>-</v>
      </c>
      <c r="AV94" s="27" t="str">
        <f>IFERROR(
IF(INDEX!$H$16=1,(VLOOKUP($A94,'LA31'!$A$1:$BZ$190,'LA31'!AT$1,0)),
IF(INDEX!$H$16=2,(VLOOKUP($A94,'LA32'!$A$1:$BZ$190,'LA32'!AT$1,0)),
IF(INDEX!$H$16=3,(VLOOKUP($A94,'LA33'!$A$1:$BZ$190,'LA33'!AT$1,0)),
IF(INDEX!$H$16=4,(VLOOKUP($A94,'LA34'!$A$1:$BZ$190,'LA34'!AT$1,0)),0)))),".")</f>
        <v>-</v>
      </c>
      <c r="AW94" s="27" t="str">
        <f>IFERROR(
IF(INDEX!$H$16=1,(VLOOKUP($A94,'LA31'!$A$1:$BZ$190,'LA31'!AU$1,0)),
IF(INDEX!$H$16=2,(VLOOKUP($A94,'LA32'!$A$1:$BZ$190,'LA32'!AU$1,0)),
IF(INDEX!$H$16=3,(VLOOKUP($A94,'LA33'!$A$1:$BZ$190,'LA33'!AU$1,0)),
IF(INDEX!$H$16=4,(VLOOKUP($A94,'LA34'!$A$1:$BZ$190,'LA34'!AU$1,0)),0)))),".")</f>
        <v>x</v>
      </c>
      <c r="AX94" s="27" t="str">
        <f>IFERROR(
IF(INDEX!$H$16=1,(VLOOKUP($A94,'LA31'!$A$1:$BZ$190,'LA31'!AV$1,0)),
IF(INDEX!$H$16=2,(VLOOKUP($A94,'LA32'!$A$1:$BZ$190,'LA32'!AV$1,0)),
IF(INDEX!$H$16=3,(VLOOKUP($A94,'LA33'!$A$1:$BZ$190,'LA33'!AV$1,0)),
IF(INDEX!$H$16=4,(VLOOKUP($A94,'LA34'!$A$1:$BZ$190,'LA34'!AV$1,0)),0)))),".")</f>
        <v>x</v>
      </c>
      <c r="AY94" s="27" t="str">
        <f>IFERROR(
IF(INDEX!$H$16=1,(VLOOKUP($A94,'LA31'!$A$1:$BZ$190,'LA31'!AW$1,0)),
IF(INDEX!$H$16=2,(VLOOKUP($A94,'LA32'!$A$1:$BZ$190,'LA32'!AW$1,0)),
IF(INDEX!$H$16=3,(VLOOKUP($A94,'LA33'!$A$1:$BZ$190,'LA33'!AW$1,0)),
IF(INDEX!$H$16=4,(VLOOKUP($A94,'LA34'!$A$1:$BZ$190,'LA34'!AW$1,0)),0)))),".")</f>
        <v>x</v>
      </c>
      <c r="AZ94" s="27">
        <f>IFERROR(
IF(INDEX!$H$16=1,(VLOOKUP($A94,'LA31'!$A$1:$BZ$190,'LA31'!AX$1,0)),
IF(INDEX!$H$16=2,(VLOOKUP($A94,'LA32'!$A$1:$BZ$190,'LA32'!AX$1,0)),
IF(INDEX!$H$16=3,(VLOOKUP($A94,'LA33'!$A$1:$BZ$190,'LA33'!AX$1,0)),
IF(INDEX!$H$16=4,(VLOOKUP($A94,'LA34'!$A$1:$BZ$190,'LA34'!AX$1,0)),0)))),".")</f>
        <v>0</v>
      </c>
      <c r="BA94" s="27" t="str">
        <f>IFERROR(
IF(INDEX!$H$16=1,(VLOOKUP($A94,'LA31'!$A$1:$BZ$190,'LA31'!AY$1,0)),
IF(INDEX!$H$16=2,(VLOOKUP($A94,'LA32'!$A$1:$BZ$190,'LA32'!AY$1,0)),
IF(INDEX!$H$16=3,(VLOOKUP($A94,'LA33'!$A$1:$BZ$190,'LA33'!AY$1,0)),
IF(INDEX!$H$16=4,(VLOOKUP($A94,'LA34'!$A$1:$BZ$190,'LA34'!AY$1,0)),0)))),".")</f>
        <v>x</v>
      </c>
      <c r="BB94" s="27" t="str">
        <f>IFERROR(
IF(INDEX!$H$16=1,(VLOOKUP($A94,'LA31'!$A$1:$BZ$190,'LA31'!AZ$1,0)),
IF(INDEX!$H$16=2,(VLOOKUP($A94,'LA32'!$A$1:$BZ$190,'LA32'!AZ$1,0)),
IF(INDEX!$H$16=3,(VLOOKUP($A94,'LA33'!$A$1:$BZ$190,'LA33'!AZ$1,0)),
IF(INDEX!$H$16=4,(VLOOKUP($A94,'LA34'!$A$1:$BZ$190,'LA34'!AZ$1,0)),0)))),".")</f>
        <v>x</v>
      </c>
      <c r="BC94" s="27" t="str">
        <f>IFERROR(
IF(INDEX!$H$16=1,(VLOOKUP($A94,'LA31'!$A$1:$BZ$190,'LA31'!BA$1,0)),
IF(INDEX!$H$16=2,(VLOOKUP($A94,'LA32'!$A$1:$BZ$190,'LA32'!BA$1,0)),
IF(INDEX!$H$16=3,(VLOOKUP($A94,'LA33'!$A$1:$BZ$190,'LA33'!BA$1,0)),
IF(INDEX!$H$16=4,(VLOOKUP($A94,'LA34'!$A$1:$BZ$190,'LA34'!BA$1,0)),0)))),".")</f>
        <v>x</v>
      </c>
      <c r="BD94" s="27" t="str">
        <f>IFERROR(
IF(INDEX!$H$16=1,(VLOOKUP($A94,'LA31'!$A$1:$BZ$190,'LA31'!BB$1,0)),
IF(INDEX!$H$16=2,(VLOOKUP($A94,'LA32'!$A$1:$BZ$190,'LA32'!BB$1,0)),
IF(INDEX!$H$16=3,(VLOOKUP($A94,'LA33'!$A$1:$BZ$190,'LA33'!BB$1,0)),
IF(INDEX!$H$16=4,(VLOOKUP($A94,'LA34'!$A$1:$BZ$190,'LA34'!BB$1,0)),0)))),".")</f>
        <v>x</v>
      </c>
      <c r="BE94" s="27" t="str">
        <f>IFERROR(
IF(INDEX!$H$16=1,(VLOOKUP($A94,'LA31'!$A$1:$BZ$190,'LA31'!BC$1,0)),
IF(INDEX!$H$16=2,(VLOOKUP($A94,'LA32'!$A$1:$BZ$190,'LA32'!BC$1,0)),
IF(INDEX!$H$16=3,(VLOOKUP($A94,'LA33'!$A$1:$BZ$190,'LA33'!BC$1,0)),
IF(INDEX!$H$16=4,(VLOOKUP($A94,'LA34'!$A$1:$BZ$190,'LA34'!BC$1,0)),0)))),".")</f>
        <v>x</v>
      </c>
      <c r="BF94" s="27" t="str">
        <f>IFERROR(
IF(INDEX!$H$16=1,(VLOOKUP($A94,'LA31'!$A$1:$BZ$190,'LA31'!BD$1,0)),
IF(INDEX!$H$16=2,(VLOOKUP($A94,'LA32'!$A$1:$BZ$190,'LA32'!BD$1,0)),
IF(INDEX!$H$16=3,(VLOOKUP($A94,'LA33'!$A$1:$BZ$190,'LA33'!BD$1,0)),
IF(INDEX!$H$16=4,(VLOOKUP($A94,'LA34'!$A$1:$BZ$190,'LA34'!BD$1,0)),0)))),".")</f>
        <v>x</v>
      </c>
      <c r="BG94" s="27">
        <f>IFERROR(
IF(INDEX!$H$16=1,(VLOOKUP($A94,'LA31'!$A$1:$BZ$190,'LA31'!BE$1,0)),
IF(INDEX!$H$16=2,(VLOOKUP($A94,'LA32'!$A$1:$BZ$190,'LA32'!BE$1,0)),
IF(INDEX!$H$16=3,(VLOOKUP($A94,'LA33'!$A$1:$BZ$190,'LA33'!BE$1,0)),
IF(INDEX!$H$16=4,(VLOOKUP($A94,'LA34'!$A$1:$BZ$190,'LA34'!BE$1,0)),0)))),".")</f>
        <v>0.01</v>
      </c>
      <c r="BH94" s="27">
        <f>IFERROR(
IF(INDEX!$H$16=1,(VLOOKUP($A94,'LA31'!$A$1:$BZ$190,'LA31'!BF$1,0)),
IF(INDEX!$H$16=2,(VLOOKUP($A94,'LA32'!$A$1:$BZ$190,'LA32'!BF$1,0)),
IF(INDEX!$H$16=3,(VLOOKUP($A94,'LA33'!$A$1:$BZ$190,'LA33'!BF$1,0)),
IF(INDEX!$H$16=4,(VLOOKUP($A94,'LA34'!$A$1:$BZ$190,'LA34'!BF$1,0)),0)))),".")</f>
        <v>0.01</v>
      </c>
      <c r="BI94" s="27">
        <f>IFERROR(
IF(INDEX!$H$16=1,(VLOOKUP($A94,'LA31'!$A$1:$BZ$190,'LA31'!BG$1,0)),
IF(INDEX!$H$16=2,(VLOOKUP($A94,'LA32'!$A$1:$BZ$190,'LA32'!BG$1,0)),
IF(INDEX!$H$16=3,(VLOOKUP($A94,'LA33'!$A$1:$BZ$190,'LA33'!BG$1,0)),
IF(INDEX!$H$16=4,(VLOOKUP($A94,'LA34'!$A$1:$BZ$190,'LA34'!BG$1,0)),0)))),".")</f>
        <v>0.06</v>
      </c>
      <c r="BJ94" s="27">
        <f>IFERROR(
IF(INDEX!$H$16=1,(VLOOKUP($A94,'LA31'!$A$1:$BZ$190,'LA31'!BH$1,0)),
IF(INDEX!$H$16=2,(VLOOKUP($A94,'LA32'!$A$1:$BZ$190,'LA32'!BH$1,0)),
IF(INDEX!$H$16=3,(VLOOKUP($A94,'LA33'!$A$1:$BZ$190,'LA33'!BH$1,0)),
IF(INDEX!$H$16=4,(VLOOKUP($A94,'LA34'!$A$1:$BZ$190,'LA34'!BH$1,0)),0)))),".")</f>
        <v>0.04</v>
      </c>
      <c r="BK94" s="27">
        <f>IFERROR(
IF(INDEX!$H$16=1,(VLOOKUP($A94,'LA31'!$A$1:$BZ$190,'LA31'!BI$1,0)),
IF(INDEX!$H$16=2,(VLOOKUP($A94,'LA32'!$A$1:$BZ$190,'LA32'!BI$1,0)),
IF(INDEX!$H$16=3,(VLOOKUP($A94,'LA33'!$A$1:$BZ$190,'LA33'!BI$1,0)),
IF(INDEX!$H$16=4,(VLOOKUP($A94,'LA34'!$A$1:$BZ$190,'LA34'!BI$1,0)),0)))),".")</f>
        <v>0.04</v>
      </c>
      <c r="BL94" s="27">
        <f>IFERROR(
IF(INDEX!$H$16=1,(VLOOKUP($A94,'LA31'!$A$1:$BZ$190,'LA31'!BJ$1,0)),
IF(INDEX!$H$16=2,(VLOOKUP($A94,'LA32'!$A$1:$BZ$190,'LA32'!BJ$1,0)),
IF(INDEX!$H$16=3,(VLOOKUP($A94,'LA33'!$A$1:$BZ$190,'LA33'!BJ$1,0)),
IF(INDEX!$H$16=4,(VLOOKUP($A94,'LA34'!$A$1:$BZ$190,'LA34'!BJ$1,0)),0)))),".")</f>
        <v>0.02</v>
      </c>
      <c r="BM94" s="27">
        <f>IFERROR(
IF(INDEX!$H$16=1,(VLOOKUP($A94,'LA31'!$A$1:$BZ$190,'LA31'!BK$1,0)),
IF(INDEX!$H$16=2,(VLOOKUP($A94,'LA32'!$A$1:$BZ$190,'LA32'!BK$1,0)),
IF(INDEX!$H$16=3,(VLOOKUP($A94,'LA33'!$A$1:$BZ$190,'LA33'!BK$1,0)),
IF(INDEX!$H$16=4,(VLOOKUP($A94,'LA34'!$A$1:$BZ$190,'LA34'!BK$1,0)),0)))),".")</f>
        <v>0.01</v>
      </c>
      <c r="BN94" s="27">
        <f>IFERROR(
IF(INDEX!$H$16=1,(VLOOKUP($A94,'LA31'!$A$1:$BZ$190,'LA31'!BL$1,0)),
IF(INDEX!$H$16=2,(VLOOKUP($A94,'LA32'!$A$1:$BZ$190,'LA32'!BL$1,0)),
IF(INDEX!$H$16=3,(VLOOKUP($A94,'LA33'!$A$1:$BZ$190,'LA33'!BL$1,0)),
IF(INDEX!$H$16=4,(VLOOKUP($A94,'LA34'!$A$1:$BZ$190,'LA34'!BL$1,0)),0)))),".")</f>
        <v>0.01</v>
      </c>
      <c r="BO94" s="27">
        <f>IFERROR(
IF(INDEX!$H$16=1,(VLOOKUP($A94,'LA31'!$A$1:$BZ$190,'LA31'!BM$1,0)),
IF(INDEX!$H$16=2,(VLOOKUP($A94,'LA32'!$A$1:$BZ$190,'LA32'!BM$1,0)),
IF(INDEX!$H$16=3,(VLOOKUP($A94,'LA33'!$A$1:$BZ$190,'LA33'!BM$1,0)),
IF(INDEX!$H$16=4,(VLOOKUP($A94,'LA34'!$A$1:$BZ$190,'LA34'!BM$1,0)),0)))),".")</f>
        <v>0.02</v>
      </c>
      <c r="BP94" s="27">
        <f>IFERROR(
IF(INDEX!$H$16=1,(VLOOKUP($A94,'LA31'!$A$1:$BZ$190,'LA31'!BN$1,0)),
IF(INDEX!$H$16=2,(VLOOKUP($A94,'LA32'!$A$1:$BZ$190,'LA32'!BN$1,0)),
IF(INDEX!$H$16=3,(VLOOKUP($A94,'LA33'!$A$1:$BZ$190,'LA33'!BN$1,0)),
IF(INDEX!$H$16=4,(VLOOKUP($A94,'LA34'!$A$1:$BZ$190,'LA34'!BN$1,0)),0)))),".")</f>
        <v>0.02</v>
      </c>
      <c r="BQ94" s="27">
        <f>IFERROR(
IF(INDEX!$H$16=1,(VLOOKUP($A94,'LA31'!$A$1:$BZ$190,'LA31'!BO$1,0)),
IF(INDEX!$H$16=2,(VLOOKUP($A94,'LA32'!$A$1:$BZ$190,'LA32'!BO$1,0)),
IF(INDEX!$H$16=3,(VLOOKUP($A94,'LA33'!$A$1:$BZ$190,'LA33'!BO$1,0)),
IF(INDEX!$H$16=4,(VLOOKUP($A94,'LA34'!$A$1:$BZ$190,'LA34'!BO$1,0)),0)))),".")</f>
        <v>0.02</v>
      </c>
    </row>
    <row r="95" spans="1:69" x14ac:dyDescent="0.2">
      <c r="A95" s="7">
        <v>352</v>
      </c>
      <c r="B95" s="13" t="s">
        <v>205</v>
      </c>
      <c r="C95" s="96" t="s">
        <v>112</v>
      </c>
      <c r="D95" s="26">
        <f>IFERROR(
IF(INDEX!$H$16=1,(VLOOKUP($A95,'LA31'!$A$1:$BZ$190,'LA31'!B$1,0)),
IF(INDEX!$H$16=2,(VLOOKUP($A95,'LA32'!$A$1:$BZ$190,'LA32'!B$1,0)),
IF(INDEX!$H$16=3,(VLOOKUP($A95,'LA33'!$A$1:$BZ$190,'LA33'!B$1,0)),
IF(INDEX!$H$16=4,(VLOOKUP($A95,'LA34'!$A$1:$BZ$190,'LA34'!B$1,0)),0)))),".")</f>
        <v>1450</v>
      </c>
      <c r="E95" s="26">
        <f>IFERROR(
IF(INDEX!$H$16=1,(VLOOKUP($A95,'LA31'!$A$1:$BZ$190,'LA31'!C$1,0)),
IF(INDEX!$H$16=2,(VLOOKUP($A95,'LA32'!$A$1:$BZ$190,'LA32'!C$1,0)),
IF(INDEX!$H$16=3,(VLOOKUP($A95,'LA33'!$A$1:$BZ$190,'LA33'!C$1,0)),
IF(INDEX!$H$16=4,(VLOOKUP($A95,'LA34'!$A$1:$BZ$190,'LA34'!C$1,0)),0)))),".")</f>
        <v>2930</v>
      </c>
      <c r="F95" s="26">
        <f>IFERROR(
IF(INDEX!$H$16=1,(VLOOKUP($A95,'LA31'!$A$1:$BZ$190,'LA31'!D$1,0)),
IF(INDEX!$H$16=2,(VLOOKUP($A95,'LA32'!$A$1:$BZ$190,'LA32'!D$1,0)),
IF(INDEX!$H$16=3,(VLOOKUP($A95,'LA33'!$A$1:$BZ$190,'LA33'!D$1,0)),
IF(INDEX!$H$16=4,(VLOOKUP($A95,'LA34'!$A$1:$BZ$190,'LA34'!D$1,0)),0)))),".")</f>
        <v>4390</v>
      </c>
      <c r="G95" s="27">
        <f>IFERROR(
IF(INDEX!$H$16=1,(VLOOKUP($A95,'LA31'!$A$1:$BZ$190,'LA31'!E$1,0)),
IF(INDEX!$H$16=2,(VLOOKUP($A95,'LA32'!$A$1:$BZ$190,'LA32'!E$1,0)),
IF(INDEX!$H$16=3,(VLOOKUP($A95,'LA33'!$A$1:$BZ$190,'LA33'!E$1,0)),
IF(INDEX!$H$16=4,(VLOOKUP($A95,'LA34'!$A$1:$BZ$190,'LA34'!E$1,0)),0)))),".")</f>
        <v>0.83</v>
      </c>
      <c r="H95" s="27">
        <f>IFERROR(
IF(INDEX!$H$16=1,(VLOOKUP($A95,'LA31'!$A$1:$BZ$190,'LA31'!F$1,0)),
IF(INDEX!$H$16=2,(VLOOKUP($A95,'LA32'!$A$1:$BZ$190,'LA32'!F$1,0)),
IF(INDEX!$H$16=3,(VLOOKUP($A95,'LA33'!$A$1:$BZ$190,'LA33'!F$1,0)),
IF(INDEX!$H$16=4,(VLOOKUP($A95,'LA34'!$A$1:$BZ$190,'LA34'!F$1,0)),0)))),".")</f>
        <v>0.9</v>
      </c>
      <c r="I95" s="27">
        <f>IFERROR(
IF(INDEX!$H$16=1,(VLOOKUP($A95,'LA31'!$A$1:$BZ$190,'LA31'!G$1,0)),
IF(INDEX!$H$16=2,(VLOOKUP($A95,'LA32'!$A$1:$BZ$190,'LA32'!G$1,0)),
IF(INDEX!$H$16=3,(VLOOKUP($A95,'LA33'!$A$1:$BZ$190,'LA33'!G$1,0)),
IF(INDEX!$H$16=4,(VLOOKUP($A95,'LA34'!$A$1:$BZ$190,'LA34'!G$1,0)),0)))),".")</f>
        <v>0.88</v>
      </c>
      <c r="J95" s="27">
        <f>IFERROR(
IF(INDEX!$H$16=1,(VLOOKUP($A95,'LA31'!$A$1:$BZ$190,'LA31'!H$1,0)),
IF(INDEX!$H$16=2,(VLOOKUP($A95,'LA32'!$A$1:$BZ$190,'LA32'!H$1,0)),
IF(INDEX!$H$16=3,(VLOOKUP($A95,'LA33'!$A$1:$BZ$190,'LA33'!H$1,0)),
IF(INDEX!$H$16=4,(VLOOKUP($A95,'LA34'!$A$1:$BZ$190,'LA34'!H$1,0)),0)))),".")</f>
        <v>0.8</v>
      </c>
      <c r="K95" s="27">
        <f>IFERROR(
IF(INDEX!$H$16=1,(VLOOKUP($A95,'LA31'!$A$1:$BZ$190,'LA31'!I$1,0)),
IF(INDEX!$H$16=2,(VLOOKUP($A95,'LA32'!$A$1:$BZ$190,'LA32'!I$1,0)),
IF(INDEX!$H$16=3,(VLOOKUP($A95,'LA33'!$A$1:$BZ$190,'LA33'!I$1,0)),
IF(INDEX!$H$16=4,(VLOOKUP($A95,'LA34'!$A$1:$BZ$190,'LA34'!I$1,0)),0)))),".")</f>
        <v>0.87</v>
      </c>
      <c r="L95" s="27">
        <f>IFERROR(
IF(INDEX!$H$16=1,(VLOOKUP($A95,'LA31'!$A$1:$BZ$190,'LA31'!J$1,0)),
IF(INDEX!$H$16=2,(VLOOKUP($A95,'LA32'!$A$1:$BZ$190,'LA32'!J$1,0)),
IF(INDEX!$H$16=3,(VLOOKUP($A95,'LA33'!$A$1:$BZ$190,'LA33'!J$1,0)),
IF(INDEX!$H$16=4,(VLOOKUP($A95,'LA34'!$A$1:$BZ$190,'LA34'!J$1,0)),0)))),".")</f>
        <v>0.85</v>
      </c>
      <c r="M95" s="27">
        <f>IFERROR(
IF(INDEX!$H$16=1,(VLOOKUP($A95,'LA31'!$A$1:$BZ$190,'LA31'!K$1,0)),
IF(INDEX!$H$16=2,(VLOOKUP($A95,'LA32'!$A$1:$BZ$190,'LA32'!K$1,0)),
IF(INDEX!$H$16=3,(VLOOKUP($A95,'LA33'!$A$1:$BZ$190,'LA33'!K$1,0)),
IF(INDEX!$H$16=4,(VLOOKUP($A95,'LA34'!$A$1:$BZ$190,'LA34'!K$1,0)),0)))),".")</f>
        <v>0.42</v>
      </c>
      <c r="N95" s="27">
        <f>IFERROR(
IF(INDEX!$H$16=1,(VLOOKUP($A95,'LA31'!$A$1:$BZ$190,'LA31'!L$1,0)),
IF(INDEX!$H$16=2,(VLOOKUP($A95,'LA32'!$A$1:$BZ$190,'LA32'!L$1,0)),
IF(INDEX!$H$16=3,(VLOOKUP($A95,'LA33'!$A$1:$BZ$190,'LA33'!L$1,0)),
IF(INDEX!$H$16=4,(VLOOKUP($A95,'LA34'!$A$1:$BZ$190,'LA34'!L$1,0)),0)))),".")</f>
        <v>0.31</v>
      </c>
      <c r="O95" s="27">
        <f>IFERROR(
IF(INDEX!$H$16=1,(VLOOKUP($A95,'LA31'!$A$1:$BZ$190,'LA31'!M$1,0)),
IF(INDEX!$H$16=2,(VLOOKUP($A95,'LA32'!$A$1:$BZ$190,'LA32'!M$1,0)),
IF(INDEX!$H$16=3,(VLOOKUP($A95,'LA33'!$A$1:$BZ$190,'LA33'!M$1,0)),
IF(INDEX!$H$16=4,(VLOOKUP($A95,'LA34'!$A$1:$BZ$190,'LA34'!M$1,0)),0)))),".")</f>
        <v>0.34</v>
      </c>
      <c r="P95" s="27" t="str">
        <f>IFERROR(
IF(INDEX!$H$16=1,(VLOOKUP($A95,'LA31'!$A$1:$BZ$190,'LA31'!N$1,0)),
IF(INDEX!$H$16=2,(VLOOKUP($A95,'LA32'!$A$1:$BZ$190,'LA32'!N$1,0)),
IF(INDEX!$H$16=3,(VLOOKUP($A95,'LA33'!$A$1:$BZ$190,'LA33'!N$1,0)),
IF(INDEX!$H$16=4,(VLOOKUP($A95,'LA34'!$A$1:$BZ$190,'LA34'!N$1,0)),0)))),".")</f>
        <v>x</v>
      </c>
      <c r="Q95" s="27" t="str">
        <f>IFERROR(
IF(INDEX!$H$16=1,(VLOOKUP($A95,'LA31'!$A$1:$BZ$190,'LA31'!O$1,0)),
IF(INDEX!$H$16=2,(VLOOKUP($A95,'LA32'!$A$1:$BZ$190,'LA32'!O$1,0)),
IF(INDEX!$H$16=3,(VLOOKUP($A95,'LA33'!$A$1:$BZ$190,'LA33'!O$1,0)),
IF(INDEX!$H$16=4,(VLOOKUP($A95,'LA34'!$A$1:$BZ$190,'LA34'!O$1,0)),0)))),".")</f>
        <v>x</v>
      </c>
      <c r="R95" s="27" t="str">
        <f>IFERROR(
IF(INDEX!$H$16=1,(VLOOKUP($A95,'LA31'!$A$1:$BZ$190,'LA31'!P$1,0)),
IF(INDEX!$H$16=2,(VLOOKUP($A95,'LA32'!$A$1:$BZ$190,'LA32'!P$1,0)),
IF(INDEX!$H$16=3,(VLOOKUP($A95,'LA33'!$A$1:$BZ$190,'LA33'!P$1,0)),
IF(INDEX!$H$16=4,(VLOOKUP($A95,'LA34'!$A$1:$BZ$190,'LA34'!P$1,0)),0)))),".")</f>
        <v>-</v>
      </c>
      <c r="S95" s="27">
        <f>IFERROR(
IF(INDEX!$H$16=1,(VLOOKUP($A95,'LA31'!$A$1:$BZ$190,'LA31'!Q$1,0)),
IF(INDEX!$H$16=2,(VLOOKUP($A95,'LA32'!$A$1:$BZ$190,'LA32'!Q$1,0)),
IF(INDEX!$H$16=3,(VLOOKUP($A95,'LA33'!$A$1:$BZ$190,'LA33'!Q$1,0)),
IF(INDEX!$H$16=4,(VLOOKUP($A95,'LA34'!$A$1:$BZ$190,'LA34'!Q$1,0)),0)))),".")</f>
        <v>0.04</v>
      </c>
      <c r="T95" s="27">
        <f>IFERROR(
IF(INDEX!$H$16=1,(VLOOKUP($A95,'LA31'!$A$1:$BZ$190,'LA31'!R$1,0)),
IF(INDEX!$H$16=2,(VLOOKUP($A95,'LA32'!$A$1:$BZ$190,'LA32'!R$1,0)),
IF(INDEX!$H$16=3,(VLOOKUP($A95,'LA33'!$A$1:$BZ$190,'LA33'!R$1,0)),
IF(INDEX!$H$16=4,(VLOOKUP($A95,'LA34'!$A$1:$BZ$190,'LA34'!R$1,0)),0)))),".")</f>
        <v>0.04</v>
      </c>
      <c r="U95" s="27">
        <f>IFERROR(
IF(INDEX!$H$16=1,(VLOOKUP($A95,'LA31'!$A$1:$BZ$190,'LA31'!S$1,0)),
IF(INDEX!$H$16=2,(VLOOKUP($A95,'LA32'!$A$1:$BZ$190,'LA32'!S$1,0)),
IF(INDEX!$H$16=3,(VLOOKUP($A95,'LA33'!$A$1:$BZ$190,'LA33'!S$1,0)),
IF(INDEX!$H$16=4,(VLOOKUP($A95,'LA34'!$A$1:$BZ$190,'LA34'!S$1,0)),0)))),".")</f>
        <v>0.04</v>
      </c>
      <c r="V95" s="27">
        <f>IFERROR(
IF(INDEX!$H$16=1,(VLOOKUP($A95,'LA31'!$A$1:$BZ$190,'LA31'!T$1,0)),
IF(INDEX!$H$16=2,(VLOOKUP($A95,'LA32'!$A$1:$BZ$190,'LA32'!T$1,0)),
IF(INDEX!$H$16=3,(VLOOKUP($A95,'LA33'!$A$1:$BZ$190,'LA33'!T$1,0)),
IF(INDEX!$H$16=4,(VLOOKUP($A95,'LA34'!$A$1:$BZ$190,'LA34'!T$1,0)),0)))),".")</f>
        <v>0.09</v>
      </c>
      <c r="W95" s="27">
        <f>IFERROR(
IF(INDEX!$H$16=1,(VLOOKUP($A95,'LA31'!$A$1:$BZ$190,'LA31'!U$1,0)),
IF(INDEX!$H$16=2,(VLOOKUP($A95,'LA32'!$A$1:$BZ$190,'LA32'!U$1,0)),
IF(INDEX!$H$16=3,(VLOOKUP($A95,'LA33'!$A$1:$BZ$190,'LA33'!U$1,0)),
IF(INDEX!$H$16=4,(VLOOKUP($A95,'LA34'!$A$1:$BZ$190,'LA34'!U$1,0)),0)))),".")</f>
        <v>0.16</v>
      </c>
      <c r="X95" s="27">
        <f>IFERROR(
IF(INDEX!$H$16=1,(VLOOKUP($A95,'LA31'!$A$1:$BZ$190,'LA31'!V$1,0)),
IF(INDEX!$H$16=2,(VLOOKUP($A95,'LA32'!$A$1:$BZ$190,'LA32'!V$1,0)),
IF(INDEX!$H$16=3,(VLOOKUP($A95,'LA33'!$A$1:$BZ$190,'LA33'!V$1,0)),
IF(INDEX!$H$16=4,(VLOOKUP($A95,'LA34'!$A$1:$BZ$190,'LA34'!V$1,0)),0)))),".")</f>
        <v>0.13</v>
      </c>
      <c r="Y95" s="27">
        <f>IFERROR(
IF(INDEX!$H$16=1,(VLOOKUP($A95,'LA31'!$A$1:$BZ$190,'LA31'!W$1,0)),
IF(INDEX!$H$16=2,(VLOOKUP($A95,'LA32'!$A$1:$BZ$190,'LA32'!W$1,0)),
IF(INDEX!$H$16=3,(VLOOKUP($A95,'LA33'!$A$1:$BZ$190,'LA33'!W$1,0)),
IF(INDEX!$H$16=4,(VLOOKUP($A95,'LA34'!$A$1:$BZ$190,'LA34'!W$1,0)),0)))),".")</f>
        <v>0.25</v>
      </c>
      <c r="Z95" s="27">
        <f>IFERROR(
IF(INDEX!$H$16=1,(VLOOKUP($A95,'LA31'!$A$1:$BZ$190,'LA31'!X$1,0)),
IF(INDEX!$H$16=2,(VLOOKUP($A95,'LA32'!$A$1:$BZ$190,'LA32'!X$1,0)),
IF(INDEX!$H$16=3,(VLOOKUP($A95,'LA33'!$A$1:$BZ$190,'LA33'!X$1,0)),
IF(INDEX!$H$16=4,(VLOOKUP($A95,'LA34'!$A$1:$BZ$190,'LA34'!X$1,0)),0)))),".")</f>
        <v>0.37</v>
      </c>
      <c r="AA95" s="27">
        <f>IFERROR(
IF(INDEX!$H$16=1,(VLOOKUP($A95,'LA31'!$A$1:$BZ$190,'LA31'!Y$1,0)),
IF(INDEX!$H$16=2,(VLOOKUP($A95,'LA32'!$A$1:$BZ$190,'LA32'!Y$1,0)),
IF(INDEX!$H$16=3,(VLOOKUP($A95,'LA33'!$A$1:$BZ$190,'LA33'!Y$1,0)),
IF(INDEX!$H$16=4,(VLOOKUP($A95,'LA34'!$A$1:$BZ$190,'LA34'!Y$1,0)),0)))),".")</f>
        <v>0.33</v>
      </c>
      <c r="AB95" s="27" t="str">
        <f>IFERROR(
IF(INDEX!$H$16=1,(VLOOKUP($A95,'LA31'!$A$1:$BZ$190,'LA31'!Z$1,0)),
IF(INDEX!$H$16=2,(VLOOKUP($A95,'LA32'!$A$1:$BZ$190,'LA32'!Z$1,0)),
IF(INDEX!$H$16=3,(VLOOKUP($A95,'LA33'!$A$1:$BZ$190,'LA33'!Z$1,0)),
IF(INDEX!$H$16=4,(VLOOKUP($A95,'LA34'!$A$1:$BZ$190,'LA34'!Z$1,0)),0)))),".")</f>
        <v>x</v>
      </c>
      <c r="AC95" s="27">
        <f>IFERROR(
IF(INDEX!$H$16=1,(VLOOKUP($A95,'LA31'!$A$1:$BZ$190,'LA31'!AA$1,0)),
IF(INDEX!$H$16=2,(VLOOKUP($A95,'LA32'!$A$1:$BZ$190,'LA32'!AA$1,0)),
IF(INDEX!$H$16=3,(VLOOKUP($A95,'LA33'!$A$1:$BZ$190,'LA33'!AA$1,0)),
IF(INDEX!$H$16=4,(VLOOKUP($A95,'LA34'!$A$1:$BZ$190,'LA34'!AA$1,0)),0)))),".")</f>
        <v>0</v>
      </c>
      <c r="AD95" s="27" t="str">
        <f>IFERROR(
IF(INDEX!$H$16=1,(VLOOKUP($A95,'LA31'!$A$1:$BZ$190,'LA31'!AB$1,0)),
IF(INDEX!$H$16=2,(VLOOKUP($A95,'LA32'!$A$1:$BZ$190,'LA32'!AB$1,0)),
IF(INDEX!$H$16=3,(VLOOKUP($A95,'LA33'!$A$1:$BZ$190,'LA33'!AB$1,0)),
IF(INDEX!$H$16=4,(VLOOKUP($A95,'LA34'!$A$1:$BZ$190,'LA34'!AB$1,0)),0)))),".")</f>
        <v>x</v>
      </c>
      <c r="AE95" s="27">
        <f>IFERROR(
IF(INDEX!$H$16=1,(VLOOKUP($A95,'LA31'!$A$1:$BZ$190,'LA31'!AC$1,0)),
IF(INDEX!$H$16=2,(VLOOKUP($A95,'LA32'!$A$1:$BZ$190,'LA32'!AC$1,0)),
IF(INDEX!$H$16=3,(VLOOKUP($A95,'LA33'!$A$1:$BZ$190,'LA33'!AC$1,0)),
IF(INDEX!$H$16=4,(VLOOKUP($A95,'LA34'!$A$1:$BZ$190,'LA34'!AC$1,0)),0)))),".")</f>
        <v>0</v>
      </c>
      <c r="AF95" s="27">
        <f>IFERROR(
IF(INDEX!$H$16=1,(VLOOKUP($A95,'LA31'!$A$1:$BZ$190,'LA31'!AD$1,0)),
IF(INDEX!$H$16=2,(VLOOKUP($A95,'LA32'!$A$1:$BZ$190,'LA32'!AD$1,0)),
IF(INDEX!$H$16=3,(VLOOKUP($A95,'LA33'!$A$1:$BZ$190,'LA33'!AD$1,0)),
IF(INDEX!$H$16=4,(VLOOKUP($A95,'LA34'!$A$1:$BZ$190,'LA34'!AD$1,0)),0)))),".")</f>
        <v>0</v>
      </c>
      <c r="AG95" s="27">
        <f>IFERROR(
IF(INDEX!$H$16=1,(VLOOKUP($A95,'LA31'!$A$1:$BZ$190,'LA31'!AE$1,0)),
IF(INDEX!$H$16=2,(VLOOKUP($A95,'LA32'!$A$1:$BZ$190,'LA32'!AE$1,0)),
IF(INDEX!$H$16=3,(VLOOKUP($A95,'LA33'!$A$1:$BZ$190,'LA33'!AE$1,0)),
IF(INDEX!$H$16=4,(VLOOKUP($A95,'LA34'!$A$1:$BZ$190,'LA34'!AE$1,0)),0)))),".")</f>
        <v>0</v>
      </c>
      <c r="AH95" s="27" t="str">
        <f>IFERROR(
IF(INDEX!$H$16=1,(VLOOKUP($A95,'LA31'!$A$1:$BZ$190,'LA31'!AF$1,0)),
IF(INDEX!$H$16=2,(VLOOKUP($A95,'LA32'!$A$1:$BZ$190,'LA32'!AF$1,0)),
IF(INDEX!$H$16=3,(VLOOKUP($A95,'LA33'!$A$1:$BZ$190,'LA33'!AF$1,0)),
IF(INDEX!$H$16=4,(VLOOKUP($A95,'LA34'!$A$1:$BZ$190,'LA34'!AF$1,0)),0)))),".")</f>
        <v>x</v>
      </c>
      <c r="AI95" s="27" t="str">
        <f>IFERROR(
IF(INDEX!$H$16=1,(VLOOKUP($A95,'LA31'!$A$1:$BZ$190,'LA31'!AG$1,0)),
IF(INDEX!$H$16=2,(VLOOKUP($A95,'LA32'!$A$1:$BZ$190,'LA32'!AG$1,0)),
IF(INDEX!$H$16=3,(VLOOKUP($A95,'LA33'!$A$1:$BZ$190,'LA33'!AG$1,0)),
IF(INDEX!$H$16=4,(VLOOKUP($A95,'LA34'!$A$1:$BZ$190,'LA34'!AG$1,0)),0)))),".")</f>
        <v>x</v>
      </c>
      <c r="AJ95" s="27" t="str">
        <f>IFERROR(
IF(INDEX!$H$16=1,(VLOOKUP($A95,'LA31'!$A$1:$BZ$190,'LA31'!AH$1,0)),
IF(INDEX!$H$16=2,(VLOOKUP($A95,'LA32'!$A$1:$BZ$190,'LA32'!AH$1,0)),
IF(INDEX!$H$16=3,(VLOOKUP($A95,'LA33'!$A$1:$BZ$190,'LA33'!AH$1,0)),
IF(INDEX!$H$16=4,(VLOOKUP($A95,'LA34'!$A$1:$BZ$190,'LA34'!AH$1,0)),0)))),".")</f>
        <v>x</v>
      </c>
      <c r="AK95" s="27">
        <f>IFERROR(
IF(INDEX!$H$16=1,(VLOOKUP($A95,'LA31'!$A$1:$BZ$190,'LA31'!AI$1,0)),
IF(INDEX!$H$16=2,(VLOOKUP($A95,'LA32'!$A$1:$BZ$190,'LA32'!AI$1,0)),
IF(INDEX!$H$16=3,(VLOOKUP($A95,'LA33'!$A$1:$BZ$190,'LA33'!AI$1,0)),
IF(INDEX!$H$16=4,(VLOOKUP($A95,'LA34'!$A$1:$BZ$190,'LA34'!AI$1,0)),0)))),".")</f>
        <v>0.04</v>
      </c>
      <c r="AL95" s="27">
        <f>IFERROR(
IF(INDEX!$H$16=1,(VLOOKUP($A95,'LA31'!$A$1:$BZ$190,'LA31'!AJ$1,0)),
IF(INDEX!$H$16=2,(VLOOKUP($A95,'LA32'!$A$1:$BZ$190,'LA32'!AJ$1,0)),
IF(INDEX!$H$16=3,(VLOOKUP($A95,'LA33'!$A$1:$BZ$190,'LA33'!AJ$1,0)),
IF(INDEX!$H$16=4,(VLOOKUP($A95,'LA34'!$A$1:$BZ$190,'LA34'!AJ$1,0)),0)))),".")</f>
        <v>0.04</v>
      </c>
      <c r="AM95" s="27">
        <f>IFERROR(
IF(INDEX!$H$16=1,(VLOOKUP($A95,'LA31'!$A$1:$BZ$190,'LA31'!AK$1,0)),
IF(INDEX!$H$16=2,(VLOOKUP($A95,'LA32'!$A$1:$BZ$190,'LA32'!AK$1,0)),
IF(INDEX!$H$16=3,(VLOOKUP($A95,'LA33'!$A$1:$BZ$190,'LA33'!AK$1,0)),
IF(INDEX!$H$16=4,(VLOOKUP($A95,'LA34'!$A$1:$BZ$190,'LA34'!AK$1,0)),0)))),".")</f>
        <v>0.04</v>
      </c>
      <c r="AN95" s="27">
        <f>IFERROR(
IF(INDEX!$H$16=1,(VLOOKUP($A95,'LA31'!$A$1:$BZ$190,'LA31'!AL$1,0)),
IF(INDEX!$H$16=2,(VLOOKUP($A95,'LA32'!$A$1:$BZ$190,'LA32'!AL$1,0)),
IF(INDEX!$H$16=3,(VLOOKUP($A95,'LA33'!$A$1:$BZ$190,'LA33'!AL$1,0)),
IF(INDEX!$H$16=4,(VLOOKUP($A95,'LA34'!$A$1:$BZ$190,'LA34'!AL$1,0)),0)))),".")</f>
        <v>0</v>
      </c>
      <c r="AO95" s="27" t="str">
        <f>IFERROR(
IF(INDEX!$H$16=1,(VLOOKUP($A95,'LA31'!$A$1:$BZ$190,'LA31'!AM$1,0)),
IF(INDEX!$H$16=2,(VLOOKUP($A95,'LA32'!$A$1:$BZ$190,'LA32'!AM$1,0)),
IF(INDEX!$H$16=3,(VLOOKUP($A95,'LA33'!$A$1:$BZ$190,'LA33'!AM$1,0)),
IF(INDEX!$H$16=4,(VLOOKUP($A95,'LA34'!$A$1:$BZ$190,'LA34'!AM$1,0)),0)))),".")</f>
        <v>x</v>
      </c>
      <c r="AP95" s="27" t="str">
        <f>IFERROR(
IF(INDEX!$H$16=1,(VLOOKUP($A95,'LA31'!$A$1:$BZ$190,'LA31'!AN$1,0)),
IF(INDEX!$H$16=2,(VLOOKUP($A95,'LA32'!$A$1:$BZ$190,'LA32'!AN$1,0)),
IF(INDEX!$H$16=3,(VLOOKUP($A95,'LA33'!$A$1:$BZ$190,'LA33'!AN$1,0)),
IF(INDEX!$H$16=4,(VLOOKUP($A95,'LA34'!$A$1:$BZ$190,'LA34'!AN$1,0)),0)))),".")</f>
        <v>x</v>
      </c>
      <c r="AQ95" s="27" t="str">
        <f>IFERROR(
IF(INDEX!$H$16=1,(VLOOKUP($A95,'LA31'!$A$1:$BZ$190,'LA31'!AO$1,0)),
IF(INDEX!$H$16=2,(VLOOKUP($A95,'LA32'!$A$1:$BZ$190,'LA32'!AO$1,0)),
IF(INDEX!$H$16=3,(VLOOKUP($A95,'LA33'!$A$1:$BZ$190,'LA33'!AO$1,0)),
IF(INDEX!$H$16=4,(VLOOKUP($A95,'LA34'!$A$1:$BZ$190,'LA34'!AO$1,0)),0)))),".")</f>
        <v>x</v>
      </c>
      <c r="AR95" s="27" t="str">
        <f>IFERROR(
IF(INDEX!$H$16=1,(VLOOKUP($A95,'LA31'!$A$1:$BZ$190,'LA31'!AP$1,0)),
IF(INDEX!$H$16=2,(VLOOKUP($A95,'LA32'!$A$1:$BZ$190,'LA32'!AP$1,0)),
IF(INDEX!$H$16=3,(VLOOKUP($A95,'LA33'!$A$1:$BZ$190,'LA33'!AP$1,0)),
IF(INDEX!$H$16=4,(VLOOKUP($A95,'LA34'!$A$1:$BZ$190,'LA34'!AP$1,0)),0)))),".")</f>
        <v>x</v>
      </c>
      <c r="AS95" s="27" t="str">
        <f>IFERROR(
IF(INDEX!$H$16=1,(VLOOKUP($A95,'LA31'!$A$1:$BZ$190,'LA31'!AQ$1,0)),
IF(INDEX!$H$16=2,(VLOOKUP($A95,'LA32'!$A$1:$BZ$190,'LA32'!AQ$1,0)),
IF(INDEX!$H$16=3,(VLOOKUP($A95,'LA33'!$A$1:$BZ$190,'LA33'!AQ$1,0)),
IF(INDEX!$H$16=4,(VLOOKUP($A95,'LA34'!$A$1:$BZ$190,'LA34'!AQ$1,0)),0)))),".")</f>
        <v>-</v>
      </c>
      <c r="AT95" s="27">
        <f>IFERROR(
IF(INDEX!$H$16=1,(VLOOKUP($A95,'LA31'!$A$1:$BZ$190,'LA31'!AR$1,0)),
IF(INDEX!$H$16=2,(VLOOKUP($A95,'LA32'!$A$1:$BZ$190,'LA32'!AR$1,0)),
IF(INDEX!$H$16=3,(VLOOKUP($A95,'LA33'!$A$1:$BZ$190,'LA33'!AR$1,0)),
IF(INDEX!$H$16=4,(VLOOKUP($A95,'LA34'!$A$1:$BZ$190,'LA34'!AR$1,0)),0)))),".")</f>
        <v>0.01</v>
      </c>
      <c r="AU95" s="27">
        <f>IFERROR(
IF(INDEX!$H$16=1,(VLOOKUP($A95,'LA31'!$A$1:$BZ$190,'LA31'!AS$1,0)),
IF(INDEX!$H$16=2,(VLOOKUP($A95,'LA32'!$A$1:$BZ$190,'LA32'!AS$1,0)),
IF(INDEX!$H$16=3,(VLOOKUP($A95,'LA33'!$A$1:$BZ$190,'LA33'!AS$1,0)),
IF(INDEX!$H$16=4,(VLOOKUP($A95,'LA34'!$A$1:$BZ$190,'LA34'!AS$1,0)),0)))),".")</f>
        <v>0.01</v>
      </c>
      <c r="AV95" s="27">
        <f>IFERROR(
IF(INDEX!$H$16=1,(VLOOKUP($A95,'LA31'!$A$1:$BZ$190,'LA31'!AT$1,0)),
IF(INDEX!$H$16=2,(VLOOKUP($A95,'LA32'!$A$1:$BZ$190,'LA32'!AT$1,0)),
IF(INDEX!$H$16=3,(VLOOKUP($A95,'LA33'!$A$1:$BZ$190,'LA33'!AT$1,0)),
IF(INDEX!$H$16=4,(VLOOKUP($A95,'LA34'!$A$1:$BZ$190,'LA34'!AT$1,0)),0)))),".")</f>
        <v>0.01</v>
      </c>
      <c r="AW95" s="27">
        <f>IFERROR(
IF(INDEX!$H$16=1,(VLOOKUP($A95,'LA31'!$A$1:$BZ$190,'LA31'!AU$1,0)),
IF(INDEX!$H$16=2,(VLOOKUP($A95,'LA32'!$A$1:$BZ$190,'LA32'!AU$1,0)),
IF(INDEX!$H$16=3,(VLOOKUP($A95,'LA33'!$A$1:$BZ$190,'LA33'!AU$1,0)),
IF(INDEX!$H$16=4,(VLOOKUP($A95,'LA34'!$A$1:$BZ$190,'LA34'!AU$1,0)),0)))),".")</f>
        <v>0.01</v>
      </c>
      <c r="AX95" s="27">
        <f>IFERROR(
IF(INDEX!$H$16=1,(VLOOKUP($A95,'LA31'!$A$1:$BZ$190,'LA31'!AV$1,0)),
IF(INDEX!$H$16=2,(VLOOKUP($A95,'LA32'!$A$1:$BZ$190,'LA32'!AV$1,0)),
IF(INDEX!$H$16=3,(VLOOKUP($A95,'LA33'!$A$1:$BZ$190,'LA33'!AV$1,0)),
IF(INDEX!$H$16=4,(VLOOKUP($A95,'LA34'!$A$1:$BZ$190,'LA34'!AV$1,0)),0)))),".")</f>
        <v>0.01</v>
      </c>
      <c r="AY95" s="27">
        <f>IFERROR(
IF(INDEX!$H$16=1,(VLOOKUP($A95,'LA31'!$A$1:$BZ$190,'LA31'!AW$1,0)),
IF(INDEX!$H$16=2,(VLOOKUP($A95,'LA32'!$A$1:$BZ$190,'LA32'!AW$1,0)),
IF(INDEX!$H$16=3,(VLOOKUP($A95,'LA33'!$A$1:$BZ$190,'LA33'!AW$1,0)),
IF(INDEX!$H$16=4,(VLOOKUP($A95,'LA34'!$A$1:$BZ$190,'LA34'!AW$1,0)),0)))),".")</f>
        <v>0.01</v>
      </c>
      <c r="AZ95" s="27" t="str">
        <f>IFERROR(
IF(INDEX!$H$16=1,(VLOOKUP($A95,'LA31'!$A$1:$BZ$190,'LA31'!AX$1,0)),
IF(INDEX!$H$16=2,(VLOOKUP($A95,'LA32'!$A$1:$BZ$190,'LA32'!AX$1,0)),
IF(INDEX!$H$16=3,(VLOOKUP($A95,'LA33'!$A$1:$BZ$190,'LA33'!AX$1,0)),
IF(INDEX!$H$16=4,(VLOOKUP($A95,'LA34'!$A$1:$BZ$190,'LA34'!AX$1,0)),0)))),".")</f>
        <v>x</v>
      </c>
      <c r="BA95" s="27" t="str">
        <f>IFERROR(
IF(INDEX!$H$16=1,(VLOOKUP($A95,'LA31'!$A$1:$BZ$190,'LA31'!AY$1,0)),
IF(INDEX!$H$16=2,(VLOOKUP($A95,'LA32'!$A$1:$BZ$190,'LA32'!AY$1,0)),
IF(INDEX!$H$16=3,(VLOOKUP($A95,'LA33'!$A$1:$BZ$190,'LA33'!AY$1,0)),
IF(INDEX!$H$16=4,(VLOOKUP($A95,'LA34'!$A$1:$BZ$190,'LA34'!AY$1,0)),0)))),".")</f>
        <v>x</v>
      </c>
      <c r="BB95" s="27" t="str">
        <f>IFERROR(
IF(INDEX!$H$16=1,(VLOOKUP($A95,'LA31'!$A$1:$BZ$190,'LA31'!AZ$1,0)),
IF(INDEX!$H$16=2,(VLOOKUP($A95,'LA32'!$A$1:$BZ$190,'LA32'!AZ$1,0)),
IF(INDEX!$H$16=3,(VLOOKUP($A95,'LA33'!$A$1:$BZ$190,'LA33'!AZ$1,0)),
IF(INDEX!$H$16=4,(VLOOKUP($A95,'LA34'!$A$1:$BZ$190,'LA34'!AZ$1,0)),0)))),".")</f>
        <v>-</v>
      </c>
      <c r="BC95" s="27">
        <f>IFERROR(
IF(INDEX!$H$16=1,(VLOOKUP($A95,'LA31'!$A$1:$BZ$190,'LA31'!BA$1,0)),
IF(INDEX!$H$16=2,(VLOOKUP($A95,'LA32'!$A$1:$BZ$190,'LA32'!BA$1,0)),
IF(INDEX!$H$16=3,(VLOOKUP($A95,'LA33'!$A$1:$BZ$190,'LA33'!BA$1,0)),
IF(INDEX!$H$16=4,(VLOOKUP($A95,'LA34'!$A$1:$BZ$190,'LA34'!BA$1,0)),0)))),".")</f>
        <v>0.01</v>
      </c>
      <c r="BD95" s="27" t="str">
        <f>IFERROR(
IF(INDEX!$H$16=1,(VLOOKUP($A95,'LA31'!$A$1:$BZ$190,'LA31'!BB$1,0)),
IF(INDEX!$H$16=2,(VLOOKUP($A95,'LA32'!$A$1:$BZ$190,'LA32'!BB$1,0)),
IF(INDEX!$H$16=3,(VLOOKUP($A95,'LA33'!$A$1:$BZ$190,'LA33'!BB$1,0)),
IF(INDEX!$H$16=4,(VLOOKUP($A95,'LA34'!$A$1:$BZ$190,'LA34'!BB$1,0)),0)))),".")</f>
        <v>-</v>
      </c>
      <c r="BE95" s="27" t="str">
        <f>IFERROR(
IF(INDEX!$H$16=1,(VLOOKUP($A95,'LA31'!$A$1:$BZ$190,'LA31'!BC$1,0)),
IF(INDEX!$H$16=2,(VLOOKUP($A95,'LA32'!$A$1:$BZ$190,'LA32'!BC$1,0)),
IF(INDEX!$H$16=3,(VLOOKUP($A95,'LA33'!$A$1:$BZ$190,'LA33'!BC$1,0)),
IF(INDEX!$H$16=4,(VLOOKUP($A95,'LA34'!$A$1:$BZ$190,'LA34'!BC$1,0)),0)))),".")</f>
        <v>-</v>
      </c>
      <c r="BF95" s="27">
        <f>IFERROR(
IF(INDEX!$H$16=1,(VLOOKUP($A95,'LA31'!$A$1:$BZ$190,'LA31'!BD$1,0)),
IF(INDEX!$H$16=2,(VLOOKUP($A95,'LA32'!$A$1:$BZ$190,'LA32'!BD$1,0)),
IF(INDEX!$H$16=3,(VLOOKUP($A95,'LA33'!$A$1:$BZ$190,'LA33'!BD$1,0)),
IF(INDEX!$H$16=4,(VLOOKUP($A95,'LA34'!$A$1:$BZ$190,'LA34'!BD$1,0)),0)))),".")</f>
        <v>0.02</v>
      </c>
      <c r="BG95" s="27">
        <f>IFERROR(
IF(INDEX!$H$16=1,(VLOOKUP($A95,'LA31'!$A$1:$BZ$190,'LA31'!BE$1,0)),
IF(INDEX!$H$16=2,(VLOOKUP($A95,'LA32'!$A$1:$BZ$190,'LA32'!BE$1,0)),
IF(INDEX!$H$16=3,(VLOOKUP($A95,'LA33'!$A$1:$BZ$190,'LA33'!BE$1,0)),
IF(INDEX!$H$16=4,(VLOOKUP($A95,'LA34'!$A$1:$BZ$190,'LA34'!BE$1,0)),0)))),".")</f>
        <v>0.01</v>
      </c>
      <c r="BH95" s="27">
        <f>IFERROR(
IF(INDEX!$H$16=1,(VLOOKUP($A95,'LA31'!$A$1:$BZ$190,'LA31'!BF$1,0)),
IF(INDEX!$H$16=2,(VLOOKUP($A95,'LA32'!$A$1:$BZ$190,'LA32'!BF$1,0)),
IF(INDEX!$H$16=3,(VLOOKUP($A95,'LA33'!$A$1:$BZ$190,'LA33'!BF$1,0)),
IF(INDEX!$H$16=4,(VLOOKUP($A95,'LA34'!$A$1:$BZ$190,'LA34'!BF$1,0)),0)))),".")</f>
        <v>0.01</v>
      </c>
      <c r="BI95" s="27">
        <f>IFERROR(
IF(INDEX!$H$16=1,(VLOOKUP($A95,'LA31'!$A$1:$BZ$190,'LA31'!BG$1,0)),
IF(INDEX!$H$16=2,(VLOOKUP($A95,'LA32'!$A$1:$BZ$190,'LA32'!BG$1,0)),
IF(INDEX!$H$16=3,(VLOOKUP($A95,'LA33'!$A$1:$BZ$190,'LA33'!BG$1,0)),
IF(INDEX!$H$16=4,(VLOOKUP($A95,'LA34'!$A$1:$BZ$190,'LA34'!BG$1,0)),0)))),".")</f>
        <v>0.11</v>
      </c>
      <c r="BJ95" s="27">
        <f>IFERROR(
IF(INDEX!$H$16=1,(VLOOKUP($A95,'LA31'!$A$1:$BZ$190,'LA31'!BH$1,0)),
IF(INDEX!$H$16=2,(VLOOKUP($A95,'LA32'!$A$1:$BZ$190,'LA32'!BH$1,0)),
IF(INDEX!$H$16=3,(VLOOKUP($A95,'LA33'!$A$1:$BZ$190,'LA33'!BH$1,0)),
IF(INDEX!$H$16=4,(VLOOKUP($A95,'LA34'!$A$1:$BZ$190,'LA34'!BH$1,0)),0)))),".")</f>
        <v>7.0000000000000007E-2</v>
      </c>
      <c r="BK95" s="27">
        <f>IFERROR(
IF(INDEX!$H$16=1,(VLOOKUP($A95,'LA31'!$A$1:$BZ$190,'LA31'!BI$1,0)),
IF(INDEX!$H$16=2,(VLOOKUP($A95,'LA32'!$A$1:$BZ$190,'LA32'!BI$1,0)),
IF(INDEX!$H$16=3,(VLOOKUP($A95,'LA33'!$A$1:$BZ$190,'LA33'!BI$1,0)),
IF(INDEX!$H$16=4,(VLOOKUP($A95,'LA34'!$A$1:$BZ$190,'LA34'!BI$1,0)),0)))),".")</f>
        <v>0.08</v>
      </c>
      <c r="BL95" s="27">
        <f>IFERROR(
IF(INDEX!$H$16=1,(VLOOKUP($A95,'LA31'!$A$1:$BZ$190,'LA31'!BJ$1,0)),
IF(INDEX!$H$16=2,(VLOOKUP($A95,'LA32'!$A$1:$BZ$190,'LA32'!BJ$1,0)),
IF(INDEX!$H$16=3,(VLOOKUP($A95,'LA33'!$A$1:$BZ$190,'LA33'!BJ$1,0)),
IF(INDEX!$H$16=4,(VLOOKUP($A95,'LA34'!$A$1:$BZ$190,'LA34'!BJ$1,0)),0)))),".")</f>
        <v>0.04</v>
      </c>
      <c r="BM95" s="27">
        <f>IFERROR(
IF(INDEX!$H$16=1,(VLOOKUP($A95,'LA31'!$A$1:$BZ$190,'LA31'!BK$1,0)),
IF(INDEX!$H$16=2,(VLOOKUP($A95,'LA32'!$A$1:$BZ$190,'LA32'!BK$1,0)),
IF(INDEX!$H$16=3,(VLOOKUP($A95,'LA33'!$A$1:$BZ$190,'LA33'!BK$1,0)),
IF(INDEX!$H$16=4,(VLOOKUP($A95,'LA34'!$A$1:$BZ$190,'LA34'!BK$1,0)),0)))),".")</f>
        <v>0.02</v>
      </c>
      <c r="BN95" s="27">
        <f>IFERROR(
IF(INDEX!$H$16=1,(VLOOKUP($A95,'LA31'!$A$1:$BZ$190,'LA31'!BL$1,0)),
IF(INDEX!$H$16=2,(VLOOKUP($A95,'LA32'!$A$1:$BZ$190,'LA32'!BL$1,0)),
IF(INDEX!$H$16=3,(VLOOKUP($A95,'LA33'!$A$1:$BZ$190,'LA33'!BL$1,0)),
IF(INDEX!$H$16=4,(VLOOKUP($A95,'LA34'!$A$1:$BZ$190,'LA34'!BL$1,0)),0)))),".")</f>
        <v>0.02</v>
      </c>
      <c r="BO95" s="27">
        <f>IFERROR(
IF(INDEX!$H$16=1,(VLOOKUP($A95,'LA31'!$A$1:$BZ$190,'LA31'!BM$1,0)),
IF(INDEX!$H$16=2,(VLOOKUP($A95,'LA32'!$A$1:$BZ$190,'LA32'!BM$1,0)),
IF(INDEX!$H$16=3,(VLOOKUP($A95,'LA33'!$A$1:$BZ$190,'LA33'!BM$1,0)),
IF(INDEX!$H$16=4,(VLOOKUP($A95,'LA34'!$A$1:$BZ$190,'LA34'!BM$1,0)),0)))),".")</f>
        <v>0.02</v>
      </c>
      <c r="BP95" s="27">
        <f>IFERROR(
IF(INDEX!$H$16=1,(VLOOKUP($A95,'LA31'!$A$1:$BZ$190,'LA31'!BN$1,0)),
IF(INDEX!$H$16=2,(VLOOKUP($A95,'LA32'!$A$1:$BZ$190,'LA32'!BN$1,0)),
IF(INDEX!$H$16=3,(VLOOKUP($A95,'LA33'!$A$1:$BZ$190,'LA33'!BN$1,0)),
IF(INDEX!$H$16=4,(VLOOKUP($A95,'LA34'!$A$1:$BZ$190,'LA34'!BN$1,0)),0)))),".")</f>
        <v>0.02</v>
      </c>
      <c r="BQ95" s="27">
        <f>IFERROR(
IF(INDEX!$H$16=1,(VLOOKUP($A95,'LA31'!$A$1:$BZ$190,'LA31'!BO$1,0)),
IF(INDEX!$H$16=2,(VLOOKUP($A95,'LA32'!$A$1:$BZ$190,'LA32'!BO$1,0)),
IF(INDEX!$H$16=3,(VLOOKUP($A95,'LA33'!$A$1:$BZ$190,'LA33'!BO$1,0)),
IF(INDEX!$H$16=4,(VLOOKUP($A95,'LA34'!$A$1:$BZ$190,'LA34'!BO$1,0)),0)))),".")</f>
        <v>0.02</v>
      </c>
    </row>
    <row r="96" spans="1:69" x14ac:dyDescent="0.2">
      <c r="A96" s="7">
        <v>887</v>
      </c>
      <c r="B96" s="13" t="s">
        <v>206</v>
      </c>
      <c r="C96" s="96" t="s">
        <v>126</v>
      </c>
      <c r="D96" s="26">
        <f>IFERROR(
IF(INDEX!$H$16=1,(VLOOKUP($A96,'LA31'!$A$1:$BZ$190,'LA31'!B$1,0)),
IF(INDEX!$H$16=2,(VLOOKUP($A96,'LA32'!$A$1:$BZ$190,'LA32'!B$1,0)),
IF(INDEX!$H$16=3,(VLOOKUP($A96,'LA33'!$A$1:$BZ$190,'LA33'!B$1,0)),
IF(INDEX!$H$16=4,(VLOOKUP($A96,'LA34'!$A$1:$BZ$190,'LA34'!B$1,0)),0)))),".")</f>
        <v>380</v>
      </c>
      <c r="E96" s="26">
        <f>IFERROR(
IF(INDEX!$H$16=1,(VLOOKUP($A96,'LA31'!$A$1:$BZ$190,'LA31'!C$1,0)),
IF(INDEX!$H$16=2,(VLOOKUP($A96,'LA32'!$A$1:$BZ$190,'LA32'!C$1,0)),
IF(INDEX!$H$16=3,(VLOOKUP($A96,'LA33'!$A$1:$BZ$190,'LA33'!C$1,0)),
IF(INDEX!$H$16=4,(VLOOKUP($A96,'LA34'!$A$1:$BZ$190,'LA34'!C$1,0)),0)))),".")</f>
        <v>2800</v>
      </c>
      <c r="F96" s="26">
        <f>IFERROR(
IF(INDEX!$H$16=1,(VLOOKUP($A96,'LA31'!$A$1:$BZ$190,'LA31'!D$1,0)),
IF(INDEX!$H$16=2,(VLOOKUP($A96,'LA32'!$A$1:$BZ$190,'LA32'!D$1,0)),
IF(INDEX!$H$16=3,(VLOOKUP($A96,'LA33'!$A$1:$BZ$190,'LA33'!D$1,0)),
IF(INDEX!$H$16=4,(VLOOKUP($A96,'LA34'!$A$1:$BZ$190,'LA34'!D$1,0)),0)))),".")</f>
        <v>3180</v>
      </c>
      <c r="G96" s="27">
        <f>IFERROR(
IF(INDEX!$H$16=1,(VLOOKUP($A96,'LA31'!$A$1:$BZ$190,'LA31'!E$1,0)),
IF(INDEX!$H$16=2,(VLOOKUP($A96,'LA32'!$A$1:$BZ$190,'LA32'!E$1,0)),
IF(INDEX!$H$16=3,(VLOOKUP($A96,'LA33'!$A$1:$BZ$190,'LA33'!E$1,0)),
IF(INDEX!$H$16=4,(VLOOKUP($A96,'LA34'!$A$1:$BZ$190,'LA34'!E$1,0)),0)))),".")</f>
        <v>0.81</v>
      </c>
      <c r="H96" s="27">
        <f>IFERROR(
IF(INDEX!$H$16=1,(VLOOKUP($A96,'LA31'!$A$1:$BZ$190,'LA31'!F$1,0)),
IF(INDEX!$H$16=2,(VLOOKUP($A96,'LA32'!$A$1:$BZ$190,'LA32'!F$1,0)),
IF(INDEX!$H$16=3,(VLOOKUP($A96,'LA33'!$A$1:$BZ$190,'LA33'!F$1,0)),
IF(INDEX!$H$16=4,(VLOOKUP($A96,'LA34'!$A$1:$BZ$190,'LA34'!F$1,0)),0)))),".")</f>
        <v>0.93</v>
      </c>
      <c r="I96" s="27">
        <f>IFERROR(
IF(INDEX!$H$16=1,(VLOOKUP($A96,'LA31'!$A$1:$BZ$190,'LA31'!G$1,0)),
IF(INDEX!$H$16=2,(VLOOKUP($A96,'LA32'!$A$1:$BZ$190,'LA32'!G$1,0)),
IF(INDEX!$H$16=3,(VLOOKUP($A96,'LA33'!$A$1:$BZ$190,'LA33'!G$1,0)),
IF(INDEX!$H$16=4,(VLOOKUP($A96,'LA34'!$A$1:$BZ$190,'LA34'!G$1,0)),0)))),".")</f>
        <v>0.92</v>
      </c>
      <c r="J96" s="27">
        <f>IFERROR(
IF(INDEX!$H$16=1,(VLOOKUP($A96,'LA31'!$A$1:$BZ$190,'LA31'!H$1,0)),
IF(INDEX!$H$16=2,(VLOOKUP($A96,'LA32'!$A$1:$BZ$190,'LA32'!H$1,0)),
IF(INDEX!$H$16=3,(VLOOKUP($A96,'LA33'!$A$1:$BZ$190,'LA33'!H$1,0)),
IF(INDEX!$H$16=4,(VLOOKUP($A96,'LA34'!$A$1:$BZ$190,'LA34'!H$1,0)),0)))),".")</f>
        <v>0.8</v>
      </c>
      <c r="K96" s="27">
        <f>IFERROR(
IF(INDEX!$H$16=1,(VLOOKUP($A96,'LA31'!$A$1:$BZ$190,'LA31'!I$1,0)),
IF(INDEX!$H$16=2,(VLOOKUP($A96,'LA32'!$A$1:$BZ$190,'LA32'!I$1,0)),
IF(INDEX!$H$16=3,(VLOOKUP($A96,'LA33'!$A$1:$BZ$190,'LA33'!I$1,0)),
IF(INDEX!$H$16=4,(VLOOKUP($A96,'LA34'!$A$1:$BZ$190,'LA34'!I$1,0)),0)))),".")</f>
        <v>0.92</v>
      </c>
      <c r="L96" s="27">
        <f>IFERROR(
IF(INDEX!$H$16=1,(VLOOKUP($A96,'LA31'!$A$1:$BZ$190,'LA31'!J$1,0)),
IF(INDEX!$H$16=2,(VLOOKUP($A96,'LA32'!$A$1:$BZ$190,'LA32'!J$1,0)),
IF(INDEX!$H$16=3,(VLOOKUP($A96,'LA33'!$A$1:$BZ$190,'LA33'!J$1,0)),
IF(INDEX!$H$16=4,(VLOOKUP($A96,'LA34'!$A$1:$BZ$190,'LA34'!J$1,0)),0)))),".")</f>
        <v>0.91</v>
      </c>
      <c r="M96" s="27">
        <f>IFERROR(
IF(INDEX!$H$16=1,(VLOOKUP($A96,'LA31'!$A$1:$BZ$190,'LA31'!K$1,0)),
IF(INDEX!$H$16=2,(VLOOKUP($A96,'LA32'!$A$1:$BZ$190,'LA32'!K$1,0)),
IF(INDEX!$H$16=3,(VLOOKUP($A96,'LA33'!$A$1:$BZ$190,'LA33'!K$1,0)),
IF(INDEX!$H$16=4,(VLOOKUP($A96,'LA34'!$A$1:$BZ$190,'LA34'!K$1,0)),0)))),".")</f>
        <v>0.38</v>
      </c>
      <c r="N96" s="27">
        <f>IFERROR(
IF(INDEX!$H$16=1,(VLOOKUP($A96,'LA31'!$A$1:$BZ$190,'LA31'!L$1,0)),
IF(INDEX!$H$16=2,(VLOOKUP($A96,'LA32'!$A$1:$BZ$190,'LA32'!L$1,0)),
IF(INDEX!$H$16=3,(VLOOKUP($A96,'LA33'!$A$1:$BZ$190,'LA33'!L$1,0)),
IF(INDEX!$H$16=4,(VLOOKUP($A96,'LA34'!$A$1:$BZ$190,'LA34'!L$1,0)),0)))),".")</f>
        <v>0.28000000000000003</v>
      </c>
      <c r="O96" s="27">
        <f>IFERROR(
IF(INDEX!$H$16=1,(VLOOKUP($A96,'LA31'!$A$1:$BZ$190,'LA31'!M$1,0)),
IF(INDEX!$H$16=2,(VLOOKUP($A96,'LA32'!$A$1:$BZ$190,'LA32'!M$1,0)),
IF(INDEX!$H$16=3,(VLOOKUP($A96,'LA33'!$A$1:$BZ$190,'LA33'!M$1,0)),
IF(INDEX!$H$16=4,(VLOOKUP($A96,'LA34'!$A$1:$BZ$190,'LA34'!M$1,0)),0)))),".")</f>
        <v>0.28999999999999998</v>
      </c>
      <c r="P96" s="27">
        <f>IFERROR(
IF(INDEX!$H$16=1,(VLOOKUP($A96,'LA31'!$A$1:$BZ$190,'LA31'!N$1,0)),
IF(INDEX!$H$16=2,(VLOOKUP($A96,'LA32'!$A$1:$BZ$190,'LA32'!N$1,0)),
IF(INDEX!$H$16=3,(VLOOKUP($A96,'LA33'!$A$1:$BZ$190,'LA33'!N$1,0)),
IF(INDEX!$H$16=4,(VLOOKUP($A96,'LA34'!$A$1:$BZ$190,'LA34'!N$1,0)),0)))),".")</f>
        <v>0</v>
      </c>
      <c r="Q96" s="27" t="str">
        <f>IFERROR(
IF(INDEX!$H$16=1,(VLOOKUP($A96,'LA31'!$A$1:$BZ$190,'LA31'!O$1,0)),
IF(INDEX!$H$16=2,(VLOOKUP($A96,'LA32'!$A$1:$BZ$190,'LA32'!O$1,0)),
IF(INDEX!$H$16=3,(VLOOKUP($A96,'LA33'!$A$1:$BZ$190,'LA33'!O$1,0)),
IF(INDEX!$H$16=4,(VLOOKUP($A96,'LA34'!$A$1:$BZ$190,'LA34'!O$1,0)),0)))),".")</f>
        <v>x</v>
      </c>
      <c r="R96" s="27" t="str">
        <f>IFERROR(
IF(INDEX!$H$16=1,(VLOOKUP($A96,'LA31'!$A$1:$BZ$190,'LA31'!P$1,0)),
IF(INDEX!$H$16=2,(VLOOKUP($A96,'LA32'!$A$1:$BZ$190,'LA32'!P$1,0)),
IF(INDEX!$H$16=3,(VLOOKUP($A96,'LA33'!$A$1:$BZ$190,'LA33'!P$1,0)),
IF(INDEX!$H$16=4,(VLOOKUP($A96,'LA34'!$A$1:$BZ$190,'LA34'!P$1,0)),0)))),".")</f>
        <v>x</v>
      </c>
      <c r="S96" s="27">
        <f>IFERROR(
IF(INDEX!$H$16=1,(VLOOKUP($A96,'LA31'!$A$1:$BZ$190,'LA31'!Q$1,0)),
IF(INDEX!$H$16=2,(VLOOKUP($A96,'LA32'!$A$1:$BZ$190,'LA32'!Q$1,0)),
IF(INDEX!$H$16=3,(VLOOKUP($A96,'LA33'!$A$1:$BZ$190,'LA33'!Q$1,0)),
IF(INDEX!$H$16=4,(VLOOKUP($A96,'LA34'!$A$1:$BZ$190,'LA34'!Q$1,0)),0)))),".")</f>
        <v>0.03</v>
      </c>
      <c r="T96" s="27">
        <f>IFERROR(
IF(INDEX!$H$16=1,(VLOOKUP($A96,'LA31'!$A$1:$BZ$190,'LA31'!R$1,0)),
IF(INDEX!$H$16=2,(VLOOKUP($A96,'LA32'!$A$1:$BZ$190,'LA32'!R$1,0)),
IF(INDEX!$H$16=3,(VLOOKUP($A96,'LA33'!$A$1:$BZ$190,'LA33'!R$1,0)),
IF(INDEX!$H$16=4,(VLOOKUP($A96,'LA34'!$A$1:$BZ$190,'LA34'!R$1,0)),0)))),".")</f>
        <v>0.02</v>
      </c>
      <c r="U96" s="27">
        <f>IFERROR(
IF(INDEX!$H$16=1,(VLOOKUP($A96,'LA31'!$A$1:$BZ$190,'LA31'!S$1,0)),
IF(INDEX!$H$16=2,(VLOOKUP($A96,'LA32'!$A$1:$BZ$190,'LA32'!S$1,0)),
IF(INDEX!$H$16=3,(VLOOKUP($A96,'LA33'!$A$1:$BZ$190,'LA33'!S$1,0)),
IF(INDEX!$H$16=4,(VLOOKUP($A96,'LA34'!$A$1:$BZ$190,'LA34'!S$1,0)),0)))),".")</f>
        <v>0.02</v>
      </c>
      <c r="V96" s="27">
        <f>IFERROR(
IF(INDEX!$H$16=1,(VLOOKUP($A96,'LA31'!$A$1:$BZ$190,'LA31'!T$1,0)),
IF(INDEX!$H$16=2,(VLOOKUP($A96,'LA32'!$A$1:$BZ$190,'LA32'!T$1,0)),
IF(INDEX!$H$16=3,(VLOOKUP($A96,'LA33'!$A$1:$BZ$190,'LA33'!T$1,0)),
IF(INDEX!$H$16=4,(VLOOKUP($A96,'LA34'!$A$1:$BZ$190,'LA34'!T$1,0)),0)))),".")</f>
        <v>0.39</v>
      </c>
      <c r="W96" s="27">
        <f>IFERROR(
IF(INDEX!$H$16=1,(VLOOKUP($A96,'LA31'!$A$1:$BZ$190,'LA31'!U$1,0)),
IF(INDEX!$H$16=2,(VLOOKUP($A96,'LA32'!$A$1:$BZ$190,'LA32'!U$1,0)),
IF(INDEX!$H$16=3,(VLOOKUP($A96,'LA33'!$A$1:$BZ$190,'LA33'!U$1,0)),
IF(INDEX!$H$16=4,(VLOOKUP($A96,'LA34'!$A$1:$BZ$190,'LA34'!U$1,0)),0)))),".")</f>
        <v>0.62</v>
      </c>
      <c r="X96" s="27">
        <f>IFERROR(
IF(INDEX!$H$16=1,(VLOOKUP($A96,'LA31'!$A$1:$BZ$190,'LA31'!V$1,0)),
IF(INDEX!$H$16=2,(VLOOKUP($A96,'LA32'!$A$1:$BZ$190,'LA32'!V$1,0)),
IF(INDEX!$H$16=3,(VLOOKUP($A96,'LA33'!$A$1:$BZ$190,'LA33'!V$1,0)),
IF(INDEX!$H$16=4,(VLOOKUP($A96,'LA34'!$A$1:$BZ$190,'LA34'!V$1,0)),0)))),".")</f>
        <v>0.59</v>
      </c>
      <c r="Y96" s="27">
        <f>IFERROR(
IF(INDEX!$H$16=1,(VLOOKUP($A96,'LA31'!$A$1:$BZ$190,'LA31'!W$1,0)),
IF(INDEX!$H$16=2,(VLOOKUP($A96,'LA32'!$A$1:$BZ$190,'LA32'!W$1,0)),
IF(INDEX!$H$16=3,(VLOOKUP($A96,'LA33'!$A$1:$BZ$190,'LA33'!W$1,0)),
IF(INDEX!$H$16=4,(VLOOKUP($A96,'LA34'!$A$1:$BZ$190,'LA34'!W$1,0)),0)))),".")</f>
        <v>0</v>
      </c>
      <c r="Z96" s="27" t="str">
        <f>IFERROR(
IF(INDEX!$H$16=1,(VLOOKUP($A96,'LA31'!$A$1:$BZ$190,'LA31'!X$1,0)),
IF(INDEX!$H$16=2,(VLOOKUP($A96,'LA32'!$A$1:$BZ$190,'LA32'!X$1,0)),
IF(INDEX!$H$16=3,(VLOOKUP($A96,'LA33'!$A$1:$BZ$190,'LA33'!X$1,0)),
IF(INDEX!$H$16=4,(VLOOKUP($A96,'LA34'!$A$1:$BZ$190,'LA34'!X$1,0)),0)))),".")</f>
        <v>x</v>
      </c>
      <c r="AA96" s="27" t="str">
        <f>IFERROR(
IF(INDEX!$H$16=1,(VLOOKUP($A96,'LA31'!$A$1:$BZ$190,'LA31'!Y$1,0)),
IF(INDEX!$H$16=2,(VLOOKUP($A96,'LA32'!$A$1:$BZ$190,'LA32'!Y$1,0)),
IF(INDEX!$H$16=3,(VLOOKUP($A96,'LA33'!$A$1:$BZ$190,'LA33'!Y$1,0)),
IF(INDEX!$H$16=4,(VLOOKUP($A96,'LA34'!$A$1:$BZ$190,'LA34'!Y$1,0)),0)))),".")</f>
        <v>x</v>
      </c>
      <c r="AB96" s="27">
        <f>IFERROR(
IF(INDEX!$H$16=1,(VLOOKUP($A96,'LA31'!$A$1:$BZ$190,'LA31'!Z$1,0)),
IF(INDEX!$H$16=2,(VLOOKUP($A96,'LA32'!$A$1:$BZ$190,'LA32'!Z$1,0)),
IF(INDEX!$H$16=3,(VLOOKUP($A96,'LA33'!$A$1:$BZ$190,'LA33'!Z$1,0)),
IF(INDEX!$H$16=4,(VLOOKUP($A96,'LA34'!$A$1:$BZ$190,'LA34'!Z$1,0)),0)))),".")</f>
        <v>0</v>
      </c>
      <c r="AC96" s="27">
        <f>IFERROR(
IF(INDEX!$H$16=1,(VLOOKUP($A96,'LA31'!$A$1:$BZ$190,'LA31'!AA$1,0)),
IF(INDEX!$H$16=2,(VLOOKUP($A96,'LA32'!$A$1:$BZ$190,'LA32'!AA$1,0)),
IF(INDEX!$H$16=3,(VLOOKUP($A96,'LA33'!$A$1:$BZ$190,'LA33'!AA$1,0)),
IF(INDEX!$H$16=4,(VLOOKUP($A96,'LA34'!$A$1:$BZ$190,'LA34'!AA$1,0)),0)))),".")</f>
        <v>0</v>
      </c>
      <c r="AD96" s="27">
        <f>IFERROR(
IF(INDEX!$H$16=1,(VLOOKUP($A96,'LA31'!$A$1:$BZ$190,'LA31'!AB$1,0)),
IF(INDEX!$H$16=2,(VLOOKUP($A96,'LA32'!$A$1:$BZ$190,'LA32'!AB$1,0)),
IF(INDEX!$H$16=3,(VLOOKUP($A96,'LA33'!$A$1:$BZ$190,'LA33'!AB$1,0)),
IF(INDEX!$H$16=4,(VLOOKUP($A96,'LA34'!$A$1:$BZ$190,'LA34'!AB$1,0)),0)))),".")</f>
        <v>0</v>
      </c>
      <c r="AE96" s="27">
        <f>IFERROR(
IF(INDEX!$H$16=1,(VLOOKUP($A96,'LA31'!$A$1:$BZ$190,'LA31'!AC$1,0)),
IF(INDEX!$H$16=2,(VLOOKUP($A96,'LA32'!$A$1:$BZ$190,'LA32'!AC$1,0)),
IF(INDEX!$H$16=3,(VLOOKUP($A96,'LA33'!$A$1:$BZ$190,'LA33'!AC$1,0)),
IF(INDEX!$H$16=4,(VLOOKUP($A96,'LA34'!$A$1:$BZ$190,'LA34'!AC$1,0)),0)))),".")</f>
        <v>0</v>
      </c>
      <c r="AF96" s="27" t="str">
        <f>IFERROR(
IF(INDEX!$H$16=1,(VLOOKUP($A96,'LA31'!$A$1:$BZ$190,'LA31'!AD$1,0)),
IF(INDEX!$H$16=2,(VLOOKUP($A96,'LA32'!$A$1:$BZ$190,'LA32'!AD$1,0)),
IF(INDEX!$H$16=3,(VLOOKUP($A96,'LA33'!$A$1:$BZ$190,'LA33'!AD$1,0)),
IF(INDEX!$H$16=4,(VLOOKUP($A96,'LA34'!$A$1:$BZ$190,'LA34'!AD$1,0)),0)))),".")</f>
        <v>x</v>
      </c>
      <c r="AG96" s="27" t="str">
        <f>IFERROR(
IF(INDEX!$H$16=1,(VLOOKUP($A96,'LA31'!$A$1:$BZ$190,'LA31'!AE$1,0)),
IF(INDEX!$H$16=2,(VLOOKUP($A96,'LA32'!$A$1:$BZ$190,'LA32'!AE$1,0)),
IF(INDEX!$H$16=3,(VLOOKUP($A96,'LA33'!$A$1:$BZ$190,'LA33'!AE$1,0)),
IF(INDEX!$H$16=4,(VLOOKUP($A96,'LA34'!$A$1:$BZ$190,'LA34'!AE$1,0)),0)))),".")</f>
        <v>x</v>
      </c>
      <c r="AH96" s="27" t="str">
        <f>IFERROR(
IF(INDEX!$H$16=1,(VLOOKUP($A96,'LA31'!$A$1:$BZ$190,'LA31'!AF$1,0)),
IF(INDEX!$H$16=2,(VLOOKUP($A96,'LA32'!$A$1:$BZ$190,'LA32'!AF$1,0)),
IF(INDEX!$H$16=3,(VLOOKUP($A96,'LA33'!$A$1:$BZ$190,'LA33'!AF$1,0)),
IF(INDEX!$H$16=4,(VLOOKUP($A96,'LA34'!$A$1:$BZ$190,'LA34'!AF$1,0)),0)))),".")</f>
        <v>x</v>
      </c>
      <c r="AI96" s="27" t="str">
        <f>IFERROR(
IF(INDEX!$H$16=1,(VLOOKUP($A96,'LA31'!$A$1:$BZ$190,'LA31'!AG$1,0)),
IF(INDEX!$H$16=2,(VLOOKUP($A96,'LA32'!$A$1:$BZ$190,'LA32'!AG$1,0)),
IF(INDEX!$H$16=3,(VLOOKUP($A96,'LA33'!$A$1:$BZ$190,'LA33'!AG$1,0)),
IF(INDEX!$H$16=4,(VLOOKUP($A96,'LA34'!$A$1:$BZ$190,'LA34'!AG$1,0)),0)))),".")</f>
        <v>x</v>
      </c>
      <c r="AJ96" s="27" t="str">
        <f>IFERROR(
IF(INDEX!$H$16=1,(VLOOKUP($A96,'LA31'!$A$1:$BZ$190,'LA31'!AH$1,0)),
IF(INDEX!$H$16=2,(VLOOKUP($A96,'LA32'!$A$1:$BZ$190,'LA32'!AH$1,0)),
IF(INDEX!$H$16=3,(VLOOKUP($A96,'LA33'!$A$1:$BZ$190,'LA33'!AH$1,0)),
IF(INDEX!$H$16=4,(VLOOKUP($A96,'LA34'!$A$1:$BZ$190,'LA34'!AH$1,0)),0)))),".")</f>
        <v>-</v>
      </c>
      <c r="AK96" s="27">
        <f>IFERROR(
IF(INDEX!$H$16=1,(VLOOKUP($A96,'LA31'!$A$1:$BZ$190,'LA31'!AI$1,0)),
IF(INDEX!$H$16=2,(VLOOKUP($A96,'LA32'!$A$1:$BZ$190,'LA32'!AI$1,0)),
IF(INDEX!$H$16=3,(VLOOKUP($A96,'LA33'!$A$1:$BZ$190,'LA33'!AI$1,0)),
IF(INDEX!$H$16=4,(VLOOKUP($A96,'LA34'!$A$1:$BZ$190,'LA34'!AI$1,0)),0)))),".")</f>
        <v>0.03</v>
      </c>
      <c r="AL96" s="27">
        <f>IFERROR(
IF(INDEX!$H$16=1,(VLOOKUP($A96,'LA31'!$A$1:$BZ$190,'LA31'!AJ$1,0)),
IF(INDEX!$H$16=2,(VLOOKUP($A96,'LA32'!$A$1:$BZ$190,'LA32'!AJ$1,0)),
IF(INDEX!$H$16=3,(VLOOKUP($A96,'LA33'!$A$1:$BZ$190,'LA33'!AJ$1,0)),
IF(INDEX!$H$16=4,(VLOOKUP($A96,'LA34'!$A$1:$BZ$190,'LA34'!AJ$1,0)),0)))),".")</f>
        <v>0.03</v>
      </c>
      <c r="AM96" s="27">
        <f>IFERROR(
IF(INDEX!$H$16=1,(VLOOKUP($A96,'LA31'!$A$1:$BZ$190,'LA31'!AK$1,0)),
IF(INDEX!$H$16=2,(VLOOKUP($A96,'LA32'!$A$1:$BZ$190,'LA32'!AK$1,0)),
IF(INDEX!$H$16=3,(VLOOKUP($A96,'LA33'!$A$1:$BZ$190,'LA33'!AK$1,0)),
IF(INDEX!$H$16=4,(VLOOKUP($A96,'LA34'!$A$1:$BZ$190,'LA34'!AK$1,0)),0)))),".")</f>
        <v>0.03</v>
      </c>
      <c r="AN96" s="27" t="str">
        <f>IFERROR(
IF(INDEX!$H$16=1,(VLOOKUP($A96,'LA31'!$A$1:$BZ$190,'LA31'!AL$1,0)),
IF(INDEX!$H$16=2,(VLOOKUP($A96,'LA32'!$A$1:$BZ$190,'LA32'!AL$1,0)),
IF(INDEX!$H$16=3,(VLOOKUP($A96,'LA33'!$A$1:$BZ$190,'LA33'!AL$1,0)),
IF(INDEX!$H$16=4,(VLOOKUP($A96,'LA34'!$A$1:$BZ$190,'LA34'!AL$1,0)),0)))),".")</f>
        <v>x</v>
      </c>
      <c r="AO96" s="27">
        <f>IFERROR(
IF(INDEX!$H$16=1,(VLOOKUP($A96,'LA31'!$A$1:$BZ$190,'LA31'!AM$1,0)),
IF(INDEX!$H$16=2,(VLOOKUP($A96,'LA32'!$A$1:$BZ$190,'LA32'!AM$1,0)),
IF(INDEX!$H$16=3,(VLOOKUP($A96,'LA33'!$A$1:$BZ$190,'LA33'!AM$1,0)),
IF(INDEX!$H$16=4,(VLOOKUP($A96,'LA34'!$A$1:$BZ$190,'LA34'!AM$1,0)),0)))),".")</f>
        <v>0</v>
      </c>
      <c r="AP96" s="27" t="str">
        <f>IFERROR(
IF(INDEX!$H$16=1,(VLOOKUP($A96,'LA31'!$A$1:$BZ$190,'LA31'!AN$1,0)),
IF(INDEX!$H$16=2,(VLOOKUP($A96,'LA32'!$A$1:$BZ$190,'LA32'!AN$1,0)),
IF(INDEX!$H$16=3,(VLOOKUP($A96,'LA33'!$A$1:$BZ$190,'LA33'!AN$1,0)),
IF(INDEX!$H$16=4,(VLOOKUP($A96,'LA34'!$A$1:$BZ$190,'LA34'!AN$1,0)),0)))),".")</f>
        <v>x</v>
      </c>
      <c r="AQ96" s="27" t="str">
        <f>IFERROR(
IF(INDEX!$H$16=1,(VLOOKUP($A96,'LA31'!$A$1:$BZ$190,'LA31'!AO$1,0)),
IF(INDEX!$H$16=2,(VLOOKUP($A96,'LA32'!$A$1:$BZ$190,'LA32'!AO$1,0)),
IF(INDEX!$H$16=3,(VLOOKUP($A96,'LA33'!$A$1:$BZ$190,'LA33'!AO$1,0)),
IF(INDEX!$H$16=4,(VLOOKUP($A96,'LA34'!$A$1:$BZ$190,'LA34'!AO$1,0)),0)))),".")</f>
        <v>x</v>
      </c>
      <c r="AR96" s="27" t="str">
        <f>IFERROR(
IF(INDEX!$H$16=1,(VLOOKUP($A96,'LA31'!$A$1:$BZ$190,'LA31'!AP$1,0)),
IF(INDEX!$H$16=2,(VLOOKUP($A96,'LA32'!$A$1:$BZ$190,'LA32'!AP$1,0)),
IF(INDEX!$H$16=3,(VLOOKUP($A96,'LA33'!$A$1:$BZ$190,'LA33'!AP$1,0)),
IF(INDEX!$H$16=4,(VLOOKUP($A96,'LA34'!$A$1:$BZ$190,'LA34'!AP$1,0)),0)))),".")</f>
        <v>-</v>
      </c>
      <c r="AS96" s="27" t="str">
        <f>IFERROR(
IF(INDEX!$H$16=1,(VLOOKUP($A96,'LA31'!$A$1:$BZ$190,'LA31'!AQ$1,0)),
IF(INDEX!$H$16=2,(VLOOKUP($A96,'LA32'!$A$1:$BZ$190,'LA32'!AQ$1,0)),
IF(INDEX!$H$16=3,(VLOOKUP($A96,'LA33'!$A$1:$BZ$190,'LA33'!AQ$1,0)),
IF(INDEX!$H$16=4,(VLOOKUP($A96,'LA34'!$A$1:$BZ$190,'LA34'!AQ$1,0)),0)))),".")</f>
        <v>-</v>
      </c>
      <c r="AT96" s="27" t="str">
        <f>IFERROR(
IF(INDEX!$H$16=1,(VLOOKUP($A96,'LA31'!$A$1:$BZ$190,'LA31'!AR$1,0)),
IF(INDEX!$H$16=2,(VLOOKUP($A96,'LA32'!$A$1:$BZ$190,'LA32'!AR$1,0)),
IF(INDEX!$H$16=3,(VLOOKUP($A96,'LA33'!$A$1:$BZ$190,'LA33'!AR$1,0)),
IF(INDEX!$H$16=4,(VLOOKUP($A96,'LA34'!$A$1:$BZ$190,'LA34'!AR$1,0)),0)))),".")</f>
        <v>x</v>
      </c>
      <c r="AU96" s="27">
        <f>IFERROR(
IF(INDEX!$H$16=1,(VLOOKUP($A96,'LA31'!$A$1:$BZ$190,'LA31'!AS$1,0)),
IF(INDEX!$H$16=2,(VLOOKUP($A96,'LA32'!$A$1:$BZ$190,'LA32'!AS$1,0)),
IF(INDEX!$H$16=3,(VLOOKUP($A96,'LA33'!$A$1:$BZ$190,'LA33'!AS$1,0)),
IF(INDEX!$H$16=4,(VLOOKUP($A96,'LA34'!$A$1:$BZ$190,'LA34'!AS$1,0)),0)))),".")</f>
        <v>0.01</v>
      </c>
      <c r="AV96" s="27">
        <f>IFERROR(
IF(INDEX!$H$16=1,(VLOOKUP($A96,'LA31'!$A$1:$BZ$190,'LA31'!AT$1,0)),
IF(INDEX!$H$16=2,(VLOOKUP($A96,'LA32'!$A$1:$BZ$190,'LA32'!AT$1,0)),
IF(INDEX!$H$16=3,(VLOOKUP($A96,'LA33'!$A$1:$BZ$190,'LA33'!AT$1,0)),
IF(INDEX!$H$16=4,(VLOOKUP($A96,'LA34'!$A$1:$BZ$190,'LA34'!AT$1,0)),0)))),".")</f>
        <v>0.01</v>
      </c>
      <c r="AW96" s="27" t="str">
        <f>IFERROR(
IF(INDEX!$H$16=1,(VLOOKUP($A96,'LA31'!$A$1:$BZ$190,'LA31'!AU$1,0)),
IF(INDEX!$H$16=2,(VLOOKUP($A96,'LA32'!$A$1:$BZ$190,'LA32'!AU$1,0)),
IF(INDEX!$H$16=3,(VLOOKUP($A96,'LA33'!$A$1:$BZ$190,'LA33'!AU$1,0)),
IF(INDEX!$H$16=4,(VLOOKUP($A96,'LA34'!$A$1:$BZ$190,'LA34'!AU$1,0)),0)))),".")</f>
        <v>x</v>
      </c>
      <c r="AX96" s="27">
        <f>IFERROR(
IF(INDEX!$H$16=1,(VLOOKUP($A96,'LA31'!$A$1:$BZ$190,'LA31'!AV$1,0)),
IF(INDEX!$H$16=2,(VLOOKUP($A96,'LA32'!$A$1:$BZ$190,'LA32'!AV$1,0)),
IF(INDEX!$H$16=3,(VLOOKUP($A96,'LA33'!$A$1:$BZ$190,'LA33'!AV$1,0)),
IF(INDEX!$H$16=4,(VLOOKUP($A96,'LA34'!$A$1:$BZ$190,'LA34'!AV$1,0)),0)))),".")</f>
        <v>0.01</v>
      </c>
      <c r="AY96" s="27">
        <f>IFERROR(
IF(INDEX!$H$16=1,(VLOOKUP($A96,'LA31'!$A$1:$BZ$190,'LA31'!AW$1,0)),
IF(INDEX!$H$16=2,(VLOOKUP($A96,'LA32'!$A$1:$BZ$190,'LA32'!AW$1,0)),
IF(INDEX!$H$16=3,(VLOOKUP($A96,'LA33'!$A$1:$BZ$190,'LA33'!AW$1,0)),
IF(INDEX!$H$16=4,(VLOOKUP($A96,'LA34'!$A$1:$BZ$190,'LA34'!AW$1,0)),0)))),".")</f>
        <v>0.01</v>
      </c>
      <c r="AZ96" s="27">
        <f>IFERROR(
IF(INDEX!$H$16=1,(VLOOKUP($A96,'LA31'!$A$1:$BZ$190,'LA31'!AX$1,0)),
IF(INDEX!$H$16=2,(VLOOKUP($A96,'LA32'!$A$1:$BZ$190,'LA32'!AX$1,0)),
IF(INDEX!$H$16=3,(VLOOKUP($A96,'LA33'!$A$1:$BZ$190,'LA33'!AX$1,0)),
IF(INDEX!$H$16=4,(VLOOKUP($A96,'LA34'!$A$1:$BZ$190,'LA34'!AX$1,0)),0)))),".")</f>
        <v>0</v>
      </c>
      <c r="BA96" s="27" t="str">
        <f>IFERROR(
IF(INDEX!$H$16=1,(VLOOKUP($A96,'LA31'!$A$1:$BZ$190,'LA31'!AY$1,0)),
IF(INDEX!$H$16=2,(VLOOKUP($A96,'LA32'!$A$1:$BZ$190,'LA32'!AY$1,0)),
IF(INDEX!$H$16=3,(VLOOKUP($A96,'LA33'!$A$1:$BZ$190,'LA33'!AY$1,0)),
IF(INDEX!$H$16=4,(VLOOKUP($A96,'LA34'!$A$1:$BZ$190,'LA34'!AY$1,0)),0)))),".")</f>
        <v>x</v>
      </c>
      <c r="BB96" s="27" t="str">
        <f>IFERROR(
IF(INDEX!$H$16=1,(VLOOKUP($A96,'LA31'!$A$1:$BZ$190,'LA31'!AZ$1,0)),
IF(INDEX!$H$16=2,(VLOOKUP($A96,'LA32'!$A$1:$BZ$190,'LA32'!AZ$1,0)),
IF(INDEX!$H$16=3,(VLOOKUP($A96,'LA33'!$A$1:$BZ$190,'LA33'!AZ$1,0)),
IF(INDEX!$H$16=4,(VLOOKUP($A96,'LA34'!$A$1:$BZ$190,'LA34'!AZ$1,0)),0)))),".")</f>
        <v>x</v>
      </c>
      <c r="BC96" s="27" t="str">
        <f>IFERROR(
IF(INDEX!$H$16=1,(VLOOKUP($A96,'LA31'!$A$1:$BZ$190,'LA31'!BA$1,0)),
IF(INDEX!$H$16=2,(VLOOKUP($A96,'LA32'!$A$1:$BZ$190,'LA32'!BA$1,0)),
IF(INDEX!$H$16=3,(VLOOKUP($A96,'LA33'!$A$1:$BZ$190,'LA33'!BA$1,0)),
IF(INDEX!$H$16=4,(VLOOKUP($A96,'LA34'!$A$1:$BZ$190,'LA34'!BA$1,0)),0)))),".")</f>
        <v>x</v>
      </c>
      <c r="BD96" s="27">
        <f>IFERROR(
IF(INDEX!$H$16=1,(VLOOKUP($A96,'LA31'!$A$1:$BZ$190,'LA31'!BB$1,0)),
IF(INDEX!$H$16=2,(VLOOKUP($A96,'LA32'!$A$1:$BZ$190,'LA32'!BB$1,0)),
IF(INDEX!$H$16=3,(VLOOKUP($A96,'LA33'!$A$1:$BZ$190,'LA33'!BB$1,0)),
IF(INDEX!$H$16=4,(VLOOKUP($A96,'LA34'!$A$1:$BZ$190,'LA34'!BB$1,0)),0)))),".")</f>
        <v>0</v>
      </c>
      <c r="BE96" s="27" t="str">
        <f>IFERROR(
IF(INDEX!$H$16=1,(VLOOKUP($A96,'LA31'!$A$1:$BZ$190,'LA31'!BC$1,0)),
IF(INDEX!$H$16=2,(VLOOKUP($A96,'LA32'!$A$1:$BZ$190,'LA32'!BC$1,0)),
IF(INDEX!$H$16=3,(VLOOKUP($A96,'LA33'!$A$1:$BZ$190,'LA33'!BC$1,0)),
IF(INDEX!$H$16=4,(VLOOKUP($A96,'LA34'!$A$1:$BZ$190,'LA34'!BC$1,0)),0)))),".")</f>
        <v>x</v>
      </c>
      <c r="BF96" s="27">
        <f>IFERROR(
IF(INDEX!$H$16=1,(VLOOKUP($A96,'LA31'!$A$1:$BZ$190,'LA31'!BD$1,0)),
IF(INDEX!$H$16=2,(VLOOKUP($A96,'LA32'!$A$1:$BZ$190,'LA32'!BD$1,0)),
IF(INDEX!$H$16=3,(VLOOKUP($A96,'LA33'!$A$1:$BZ$190,'LA33'!BD$1,0)),
IF(INDEX!$H$16=4,(VLOOKUP($A96,'LA34'!$A$1:$BZ$190,'LA34'!BD$1,0)),0)))),".")</f>
        <v>0</v>
      </c>
      <c r="BG96" s="27" t="str">
        <f>IFERROR(
IF(INDEX!$H$16=1,(VLOOKUP($A96,'LA31'!$A$1:$BZ$190,'LA31'!BE$1,0)),
IF(INDEX!$H$16=2,(VLOOKUP($A96,'LA32'!$A$1:$BZ$190,'LA32'!BE$1,0)),
IF(INDEX!$H$16=3,(VLOOKUP($A96,'LA33'!$A$1:$BZ$190,'LA33'!BE$1,0)),
IF(INDEX!$H$16=4,(VLOOKUP($A96,'LA34'!$A$1:$BZ$190,'LA34'!BE$1,0)),0)))),".")</f>
        <v>-</v>
      </c>
      <c r="BH96" s="27" t="str">
        <f>IFERROR(
IF(INDEX!$H$16=1,(VLOOKUP($A96,'LA31'!$A$1:$BZ$190,'LA31'!BF$1,0)),
IF(INDEX!$H$16=2,(VLOOKUP($A96,'LA32'!$A$1:$BZ$190,'LA32'!BF$1,0)),
IF(INDEX!$H$16=3,(VLOOKUP($A96,'LA33'!$A$1:$BZ$190,'LA33'!BF$1,0)),
IF(INDEX!$H$16=4,(VLOOKUP($A96,'LA34'!$A$1:$BZ$190,'LA34'!BF$1,0)),0)))),".")</f>
        <v>-</v>
      </c>
      <c r="BI96" s="27">
        <f>IFERROR(
IF(INDEX!$H$16=1,(VLOOKUP($A96,'LA31'!$A$1:$BZ$190,'LA31'!BG$1,0)),
IF(INDEX!$H$16=2,(VLOOKUP($A96,'LA32'!$A$1:$BZ$190,'LA32'!BG$1,0)),
IF(INDEX!$H$16=3,(VLOOKUP($A96,'LA33'!$A$1:$BZ$190,'LA33'!BG$1,0)),
IF(INDEX!$H$16=4,(VLOOKUP($A96,'LA34'!$A$1:$BZ$190,'LA34'!BG$1,0)),0)))),".")</f>
        <v>0.1</v>
      </c>
      <c r="BJ96" s="27">
        <f>IFERROR(
IF(INDEX!$H$16=1,(VLOOKUP($A96,'LA31'!$A$1:$BZ$190,'LA31'!BH$1,0)),
IF(INDEX!$H$16=2,(VLOOKUP($A96,'LA32'!$A$1:$BZ$190,'LA32'!BH$1,0)),
IF(INDEX!$H$16=3,(VLOOKUP($A96,'LA33'!$A$1:$BZ$190,'LA33'!BH$1,0)),
IF(INDEX!$H$16=4,(VLOOKUP($A96,'LA34'!$A$1:$BZ$190,'LA34'!BH$1,0)),0)))),".")</f>
        <v>0.04</v>
      </c>
      <c r="BK96" s="27">
        <f>IFERROR(
IF(INDEX!$H$16=1,(VLOOKUP($A96,'LA31'!$A$1:$BZ$190,'LA31'!BI$1,0)),
IF(INDEX!$H$16=2,(VLOOKUP($A96,'LA32'!$A$1:$BZ$190,'LA32'!BI$1,0)),
IF(INDEX!$H$16=3,(VLOOKUP($A96,'LA33'!$A$1:$BZ$190,'LA33'!BI$1,0)),
IF(INDEX!$H$16=4,(VLOOKUP($A96,'LA34'!$A$1:$BZ$190,'LA34'!BI$1,0)),0)))),".")</f>
        <v>0.05</v>
      </c>
      <c r="BL96" s="27">
        <f>IFERROR(
IF(INDEX!$H$16=1,(VLOOKUP($A96,'LA31'!$A$1:$BZ$190,'LA31'!BJ$1,0)),
IF(INDEX!$H$16=2,(VLOOKUP($A96,'LA32'!$A$1:$BZ$190,'LA32'!BJ$1,0)),
IF(INDEX!$H$16=3,(VLOOKUP($A96,'LA33'!$A$1:$BZ$190,'LA33'!BJ$1,0)),
IF(INDEX!$H$16=4,(VLOOKUP($A96,'LA34'!$A$1:$BZ$190,'LA34'!BJ$1,0)),0)))),".")</f>
        <v>0.06</v>
      </c>
      <c r="BM96" s="27">
        <f>IFERROR(
IF(INDEX!$H$16=1,(VLOOKUP($A96,'LA31'!$A$1:$BZ$190,'LA31'!BK$1,0)),
IF(INDEX!$H$16=2,(VLOOKUP($A96,'LA32'!$A$1:$BZ$190,'LA32'!BK$1,0)),
IF(INDEX!$H$16=3,(VLOOKUP($A96,'LA33'!$A$1:$BZ$190,'LA33'!BK$1,0)),
IF(INDEX!$H$16=4,(VLOOKUP($A96,'LA34'!$A$1:$BZ$190,'LA34'!BK$1,0)),0)))),".")</f>
        <v>0.01</v>
      </c>
      <c r="BN96" s="27">
        <f>IFERROR(
IF(INDEX!$H$16=1,(VLOOKUP($A96,'LA31'!$A$1:$BZ$190,'LA31'!BL$1,0)),
IF(INDEX!$H$16=2,(VLOOKUP($A96,'LA32'!$A$1:$BZ$190,'LA32'!BL$1,0)),
IF(INDEX!$H$16=3,(VLOOKUP($A96,'LA33'!$A$1:$BZ$190,'LA33'!BL$1,0)),
IF(INDEX!$H$16=4,(VLOOKUP($A96,'LA34'!$A$1:$BZ$190,'LA34'!BL$1,0)),0)))),".")</f>
        <v>0.02</v>
      </c>
      <c r="BO96" s="27">
        <f>IFERROR(
IF(INDEX!$H$16=1,(VLOOKUP($A96,'LA31'!$A$1:$BZ$190,'LA31'!BM$1,0)),
IF(INDEX!$H$16=2,(VLOOKUP($A96,'LA32'!$A$1:$BZ$190,'LA32'!BM$1,0)),
IF(INDEX!$H$16=3,(VLOOKUP($A96,'LA33'!$A$1:$BZ$190,'LA33'!BM$1,0)),
IF(INDEX!$H$16=4,(VLOOKUP($A96,'LA34'!$A$1:$BZ$190,'LA34'!BM$1,0)),0)))),".")</f>
        <v>0.03</v>
      </c>
      <c r="BP96" s="27">
        <f>IFERROR(
IF(INDEX!$H$16=1,(VLOOKUP($A96,'LA31'!$A$1:$BZ$190,'LA31'!BN$1,0)),
IF(INDEX!$H$16=2,(VLOOKUP($A96,'LA32'!$A$1:$BZ$190,'LA32'!BN$1,0)),
IF(INDEX!$H$16=3,(VLOOKUP($A96,'LA33'!$A$1:$BZ$190,'LA33'!BN$1,0)),
IF(INDEX!$H$16=4,(VLOOKUP($A96,'LA34'!$A$1:$BZ$190,'LA34'!BN$1,0)),0)))),".")</f>
        <v>0.01</v>
      </c>
      <c r="BQ96" s="27">
        <f>IFERROR(
IF(INDEX!$H$16=1,(VLOOKUP($A96,'LA31'!$A$1:$BZ$190,'LA31'!BO$1,0)),
IF(INDEX!$H$16=2,(VLOOKUP($A96,'LA32'!$A$1:$BZ$190,'LA32'!BO$1,0)),
IF(INDEX!$H$16=3,(VLOOKUP($A96,'LA33'!$A$1:$BZ$190,'LA33'!BO$1,0)),
IF(INDEX!$H$16=4,(VLOOKUP($A96,'LA34'!$A$1:$BZ$190,'LA34'!BO$1,0)),0)))),".")</f>
        <v>0.01</v>
      </c>
    </row>
    <row r="97" spans="1:69" x14ac:dyDescent="0.2">
      <c r="A97" s="7">
        <v>315</v>
      </c>
      <c r="B97" s="13" t="s">
        <v>207</v>
      </c>
      <c r="C97" s="96" t="s">
        <v>124</v>
      </c>
      <c r="D97" s="26">
        <f>IFERROR(
IF(INDEX!$H$16=1,(VLOOKUP($A97,'LA31'!$A$1:$BZ$190,'LA31'!B$1,0)),
IF(INDEX!$H$16=2,(VLOOKUP($A97,'LA32'!$A$1:$BZ$190,'LA32'!B$1,0)),
IF(INDEX!$H$16=3,(VLOOKUP($A97,'LA33'!$A$1:$BZ$190,'LA33'!B$1,0)),
IF(INDEX!$H$16=4,(VLOOKUP($A97,'LA34'!$A$1:$BZ$190,'LA34'!B$1,0)),0)))),".")</f>
        <v>250</v>
      </c>
      <c r="E97" s="26">
        <f>IFERROR(
IF(INDEX!$H$16=1,(VLOOKUP($A97,'LA31'!$A$1:$BZ$190,'LA31'!C$1,0)),
IF(INDEX!$H$16=2,(VLOOKUP($A97,'LA32'!$A$1:$BZ$190,'LA32'!C$1,0)),
IF(INDEX!$H$16=3,(VLOOKUP($A97,'LA33'!$A$1:$BZ$190,'LA33'!C$1,0)),
IF(INDEX!$H$16=4,(VLOOKUP($A97,'LA34'!$A$1:$BZ$190,'LA34'!C$1,0)),0)))),".")</f>
        <v>1320</v>
      </c>
      <c r="F97" s="26">
        <f>IFERROR(
IF(INDEX!$H$16=1,(VLOOKUP($A97,'LA31'!$A$1:$BZ$190,'LA31'!D$1,0)),
IF(INDEX!$H$16=2,(VLOOKUP($A97,'LA32'!$A$1:$BZ$190,'LA32'!D$1,0)),
IF(INDEX!$H$16=3,(VLOOKUP($A97,'LA33'!$A$1:$BZ$190,'LA33'!D$1,0)),
IF(INDEX!$H$16=4,(VLOOKUP($A97,'LA34'!$A$1:$BZ$190,'LA34'!D$1,0)),0)))),".")</f>
        <v>1570</v>
      </c>
      <c r="G97" s="27">
        <f>IFERROR(
IF(INDEX!$H$16=1,(VLOOKUP($A97,'LA31'!$A$1:$BZ$190,'LA31'!E$1,0)),
IF(INDEX!$H$16=2,(VLOOKUP($A97,'LA32'!$A$1:$BZ$190,'LA32'!E$1,0)),
IF(INDEX!$H$16=3,(VLOOKUP($A97,'LA33'!$A$1:$BZ$190,'LA33'!E$1,0)),
IF(INDEX!$H$16=4,(VLOOKUP($A97,'LA34'!$A$1:$BZ$190,'LA34'!E$1,0)),0)))),".")</f>
        <v>0.87</v>
      </c>
      <c r="H97" s="27">
        <f>IFERROR(
IF(INDEX!$H$16=1,(VLOOKUP($A97,'LA31'!$A$1:$BZ$190,'LA31'!F$1,0)),
IF(INDEX!$H$16=2,(VLOOKUP($A97,'LA32'!$A$1:$BZ$190,'LA32'!F$1,0)),
IF(INDEX!$H$16=3,(VLOOKUP($A97,'LA33'!$A$1:$BZ$190,'LA33'!F$1,0)),
IF(INDEX!$H$16=4,(VLOOKUP($A97,'LA34'!$A$1:$BZ$190,'LA34'!F$1,0)),0)))),".")</f>
        <v>0.93</v>
      </c>
      <c r="I97" s="27">
        <f>IFERROR(
IF(INDEX!$H$16=1,(VLOOKUP($A97,'LA31'!$A$1:$BZ$190,'LA31'!G$1,0)),
IF(INDEX!$H$16=2,(VLOOKUP($A97,'LA32'!$A$1:$BZ$190,'LA32'!G$1,0)),
IF(INDEX!$H$16=3,(VLOOKUP($A97,'LA33'!$A$1:$BZ$190,'LA33'!G$1,0)),
IF(INDEX!$H$16=4,(VLOOKUP($A97,'LA34'!$A$1:$BZ$190,'LA34'!G$1,0)),0)))),".")</f>
        <v>0.92</v>
      </c>
      <c r="J97" s="27">
        <f>IFERROR(
IF(INDEX!$H$16=1,(VLOOKUP($A97,'LA31'!$A$1:$BZ$190,'LA31'!H$1,0)),
IF(INDEX!$H$16=2,(VLOOKUP($A97,'LA32'!$A$1:$BZ$190,'LA32'!H$1,0)),
IF(INDEX!$H$16=3,(VLOOKUP($A97,'LA33'!$A$1:$BZ$190,'LA33'!H$1,0)),
IF(INDEX!$H$16=4,(VLOOKUP($A97,'LA34'!$A$1:$BZ$190,'LA34'!H$1,0)),0)))),".")</f>
        <v>0.85</v>
      </c>
      <c r="K97" s="27">
        <f>IFERROR(
IF(INDEX!$H$16=1,(VLOOKUP($A97,'LA31'!$A$1:$BZ$190,'LA31'!I$1,0)),
IF(INDEX!$H$16=2,(VLOOKUP($A97,'LA32'!$A$1:$BZ$190,'LA32'!I$1,0)),
IF(INDEX!$H$16=3,(VLOOKUP($A97,'LA33'!$A$1:$BZ$190,'LA33'!I$1,0)),
IF(INDEX!$H$16=4,(VLOOKUP($A97,'LA34'!$A$1:$BZ$190,'LA34'!I$1,0)),0)))),".")</f>
        <v>0.92</v>
      </c>
      <c r="L97" s="27">
        <f>IFERROR(
IF(INDEX!$H$16=1,(VLOOKUP($A97,'LA31'!$A$1:$BZ$190,'LA31'!J$1,0)),
IF(INDEX!$H$16=2,(VLOOKUP($A97,'LA32'!$A$1:$BZ$190,'LA32'!J$1,0)),
IF(INDEX!$H$16=3,(VLOOKUP($A97,'LA33'!$A$1:$BZ$190,'LA33'!J$1,0)),
IF(INDEX!$H$16=4,(VLOOKUP($A97,'LA34'!$A$1:$BZ$190,'LA34'!J$1,0)),0)))),".")</f>
        <v>0.91</v>
      </c>
      <c r="M97" s="27">
        <f>IFERROR(
IF(INDEX!$H$16=1,(VLOOKUP($A97,'LA31'!$A$1:$BZ$190,'LA31'!K$1,0)),
IF(INDEX!$H$16=2,(VLOOKUP($A97,'LA32'!$A$1:$BZ$190,'LA32'!K$1,0)),
IF(INDEX!$H$16=3,(VLOOKUP($A97,'LA33'!$A$1:$BZ$190,'LA33'!K$1,0)),
IF(INDEX!$H$16=4,(VLOOKUP($A97,'LA34'!$A$1:$BZ$190,'LA34'!K$1,0)),0)))),".")</f>
        <v>0.39</v>
      </c>
      <c r="N97" s="27">
        <f>IFERROR(
IF(INDEX!$H$16=1,(VLOOKUP($A97,'LA31'!$A$1:$BZ$190,'LA31'!L$1,0)),
IF(INDEX!$H$16=2,(VLOOKUP($A97,'LA32'!$A$1:$BZ$190,'LA32'!L$1,0)),
IF(INDEX!$H$16=3,(VLOOKUP($A97,'LA33'!$A$1:$BZ$190,'LA33'!L$1,0)),
IF(INDEX!$H$16=4,(VLOOKUP($A97,'LA34'!$A$1:$BZ$190,'LA34'!L$1,0)),0)))),".")</f>
        <v>0.28000000000000003</v>
      </c>
      <c r="O97" s="27">
        <f>IFERROR(
IF(INDEX!$H$16=1,(VLOOKUP($A97,'LA31'!$A$1:$BZ$190,'LA31'!M$1,0)),
IF(INDEX!$H$16=2,(VLOOKUP($A97,'LA32'!$A$1:$BZ$190,'LA32'!M$1,0)),
IF(INDEX!$H$16=3,(VLOOKUP($A97,'LA33'!$A$1:$BZ$190,'LA33'!M$1,0)),
IF(INDEX!$H$16=4,(VLOOKUP($A97,'LA34'!$A$1:$BZ$190,'LA34'!M$1,0)),0)))),".")</f>
        <v>0.3</v>
      </c>
      <c r="P97" s="27" t="str">
        <f>IFERROR(
IF(INDEX!$H$16=1,(VLOOKUP($A97,'LA31'!$A$1:$BZ$190,'LA31'!N$1,0)),
IF(INDEX!$H$16=2,(VLOOKUP($A97,'LA32'!$A$1:$BZ$190,'LA32'!N$1,0)),
IF(INDEX!$H$16=3,(VLOOKUP($A97,'LA33'!$A$1:$BZ$190,'LA33'!N$1,0)),
IF(INDEX!$H$16=4,(VLOOKUP($A97,'LA34'!$A$1:$BZ$190,'LA34'!N$1,0)),0)))),".")</f>
        <v>x</v>
      </c>
      <c r="Q97" s="27" t="str">
        <f>IFERROR(
IF(INDEX!$H$16=1,(VLOOKUP($A97,'LA31'!$A$1:$BZ$190,'LA31'!O$1,0)),
IF(INDEX!$H$16=2,(VLOOKUP($A97,'LA32'!$A$1:$BZ$190,'LA32'!O$1,0)),
IF(INDEX!$H$16=3,(VLOOKUP($A97,'LA33'!$A$1:$BZ$190,'LA33'!O$1,0)),
IF(INDEX!$H$16=4,(VLOOKUP($A97,'LA34'!$A$1:$BZ$190,'LA34'!O$1,0)),0)))),".")</f>
        <v>x</v>
      </c>
      <c r="R97" s="27" t="str">
        <f>IFERROR(
IF(INDEX!$H$16=1,(VLOOKUP($A97,'LA31'!$A$1:$BZ$190,'LA31'!P$1,0)),
IF(INDEX!$H$16=2,(VLOOKUP($A97,'LA32'!$A$1:$BZ$190,'LA32'!P$1,0)),
IF(INDEX!$H$16=3,(VLOOKUP($A97,'LA33'!$A$1:$BZ$190,'LA33'!P$1,0)),
IF(INDEX!$H$16=4,(VLOOKUP($A97,'LA34'!$A$1:$BZ$190,'LA34'!P$1,0)),0)))),".")</f>
        <v>x</v>
      </c>
      <c r="S97" s="27" t="str">
        <f>IFERROR(
IF(INDEX!$H$16=1,(VLOOKUP($A97,'LA31'!$A$1:$BZ$190,'LA31'!Q$1,0)),
IF(INDEX!$H$16=2,(VLOOKUP($A97,'LA32'!$A$1:$BZ$190,'LA32'!Q$1,0)),
IF(INDEX!$H$16=3,(VLOOKUP($A97,'LA33'!$A$1:$BZ$190,'LA33'!Q$1,0)),
IF(INDEX!$H$16=4,(VLOOKUP($A97,'LA34'!$A$1:$BZ$190,'LA34'!Q$1,0)),0)))),".")</f>
        <v>x</v>
      </c>
      <c r="T97" s="27">
        <f>IFERROR(
IF(INDEX!$H$16=1,(VLOOKUP($A97,'LA31'!$A$1:$BZ$190,'LA31'!R$1,0)),
IF(INDEX!$H$16=2,(VLOOKUP($A97,'LA32'!$A$1:$BZ$190,'LA32'!R$1,0)),
IF(INDEX!$H$16=3,(VLOOKUP($A97,'LA33'!$A$1:$BZ$190,'LA33'!R$1,0)),
IF(INDEX!$H$16=4,(VLOOKUP($A97,'LA34'!$A$1:$BZ$190,'LA34'!R$1,0)),0)))),".")</f>
        <v>0.02</v>
      </c>
      <c r="U97" s="27">
        <f>IFERROR(
IF(INDEX!$H$16=1,(VLOOKUP($A97,'LA31'!$A$1:$BZ$190,'LA31'!S$1,0)),
IF(INDEX!$H$16=2,(VLOOKUP($A97,'LA32'!$A$1:$BZ$190,'LA32'!S$1,0)),
IF(INDEX!$H$16=3,(VLOOKUP($A97,'LA33'!$A$1:$BZ$190,'LA33'!S$1,0)),
IF(INDEX!$H$16=4,(VLOOKUP($A97,'LA34'!$A$1:$BZ$190,'LA34'!S$1,0)),0)))),".")</f>
        <v>0.02</v>
      </c>
      <c r="V97" s="27">
        <f>IFERROR(
IF(INDEX!$H$16=1,(VLOOKUP($A97,'LA31'!$A$1:$BZ$190,'LA31'!T$1,0)),
IF(INDEX!$H$16=2,(VLOOKUP($A97,'LA32'!$A$1:$BZ$190,'LA32'!T$1,0)),
IF(INDEX!$H$16=3,(VLOOKUP($A97,'LA33'!$A$1:$BZ$190,'LA33'!T$1,0)),
IF(INDEX!$H$16=4,(VLOOKUP($A97,'LA34'!$A$1:$BZ$190,'LA34'!T$1,0)),0)))),".")</f>
        <v>0.39</v>
      </c>
      <c r="W97" s="27">
        <f>IFERROR(
IF(INDEX!$H$16=1,(VLOOKUP($A97,'LA31'!$A$1:$BZ$190,'LA31'!U$1,0)),
IF(INDEX!$H$16=2,(VLOOKUP($A97,'LA32'!$A$1:$BZ$190,'LA32'!U$1,0)),
IF(INDEX!$H$16=3,(VLOOKUP($A97,'LA33'!$A$1:$BZ$190,'LA33'!U$1,0)),
IF(INDEX!$H$16=4,(VLOOKUP($A97,'LA34'!$A$1:$BZ$190,'LA34'!U$1,0)),0)))),".")</f>
        <v>0.56000000000000005</v>
      </c>
      <c r="X97" s="27">
        <f>IFERROR(
IF(INDEX!$H$16=1,(VLOOKUP($A97,'LA31'!$A$1:$BZ$190,'LA31'!V$1,0)),
IF(INDEX!$H$16=2,(VLOOKUP($A97,'LA32'!$A$1:$BZ$190,'LA32'!V$1,0)),
IF(INDEX!$H$16=3,(VLOOKUP($A97,'LA33'!$A$1:$BZ$190,'LA33'!V$1,0)),
IF(INDEX!$H$16=4,(VLOOKUP($A97,'LA34'!$A$1:$BZ$190,'LA34'!V$1,0)),0)))),".")</f>
        <v>0.54</v>
      </c>
      <c r="Y97" s="27">
        <f>IFERROR(
IF(INDEX!$H$16=1,(VLOOKUP($A97,'LA31'!$A$1:$BZ$190,'LA31'!W$1,0)),
IF(INDEX!$H$16=2,(VLOOKUP($A97,'LA32'!$A$1:$BZ$190,'LA32'!W$1,0)),
IF(INDEX!$H$16=3,(VLOOKUP($A97,'LA33'!$A$1:$BZ$190,'LA33'!W$1,0)),
IF(INDEX!$H$16=4,(VLOOKUP($A97,'LA34'!$A$1:$BZ$190,'LA34'!W$1,0)),0)))),".")</f>
        <v>0.05</v>
      </c>
      <c r="Z97" s="27">
        <f>IFERROR(
IF(INDEX!$H$16=1,(VLOOKUP($A97,'LA31'!$A$1:$BZ$190,'LA31'!X$1,0)),
IF(INDEX!$H$16=2,(VLOOKUP($A97,'LA32'!$A$1:$BZ$190,'LA32'!X$1,0)),
IF(INDEX!$H$16=3,(VLOOKUP($A97,'LA33'!$A$1:$BZ$190,'LA33'!X$1,0)),
IF(INDEX!$H$16=4,(VLOOKUP($A97,'LA34'!$A$1:$BZ$190,'LA34'!X$1,0)),0)))),".")</f>
        <v>0.06</v>
      </c>
      <c r="AA97" s="27">
        <f>IFERROR(
IF(INDEX!$H$16=1,(VLOOKUP($A97,'LA31'!$A$1:$BZ$190,'LA31'!Y$1,0)),
IF(INDEX!$H$16=2,(VLOOKUP($A97,'LA32'!$A$1:$BZ$190,'LA32'!Y$1,0)),
IF(INDEX!$H$16=3,(VLOOKUP($A97,'LA33'!$A$1:$BZ$190,'LA33'!Y$1,0)),
IF(INDEX!$H$16=4,(VLOOKUP($A97,'LA34'!$A$1:$BZ$190,'LA34'!Y$1,0)),0)))),".")</f>
        <v>0.06</v>
      </c>
      <c r="AB97" s="27">
        <f>IFERROR(
IF(INDEX!$H$16=1,(VLOOKUP($A97,'LA31'!$A$1:$BZ$190,'LA31'!Z$1,0)),
IF(INDEX!$H$16=2,(VLOOKUP($A97,'LA32'!$A$1:$BZ$190,'LA32'!Z$1,0)),
IF(INDEX!$H$16=3,(VLOOKUP($A97,'LA33'!$A$1:$BZ$190,'LA33'!Z$1,0)),
IF(INDEX!$H$16=4,(VLOOKUP($A97,'LA34'!$A$1:$BZ$190,'LA34'!Z$1,0)),0)))),".")</f>
        <v>0</v>
      </c>
      <c r="AC97" s="27">
        <f>IFERROR(
IF(INDEX!$H$16=1,(VLOOKUP($A97,'LA31'!$A$1:$BZ$190,'LA31'!AA$1,0)),
IF(INDEX!$H$16=2,(VLOOKUP($A97,'LA32'!$A$1:$BZ$190,'LA32'!AA$1,0)),
IF(INDEX!$H$16=3,(VLOOKUP($A97,'LA33'!$A$1:$BZ$190,'LA33'!AA$1,0)),
IF(INDEX!$H$16=4,(VLOOKUP($A97,'LA34'!$A$1:$BZ$190,'LA34'!AA$1,0)),0)))),".")</f>
        <v>0</v>
      </c>
      <c r="AD97" s="27">
        <f>IFERROR(
IF(INDEX!$H$16=1,(VLOOKUP($A97,'LA31'!$A$1:$BZ$190,'LA31'!AB$1,0)),
IF(INDEX!$H$16=2,(VLOOKUP($A97,'LA32'!$A$1:$BZ$190,'LA32'!AB$1,0)),
IF(INDEX!$H$16=3,(VLOOKUP($A97,'LA33'!$A$1:$BZ$190,'LA33'!AB$1,0)),
IF(INDEX!$H$16=4,(VLOOKUP($A97,'LA34'!$A$1:$BZ$190,'LA34'!AB$1,0)),0)))),".")</f>
        <v>0</v>
      </c>
      <c r="AE97" s="27">
        <f>IFERROR(
IF(INDEX!$H$16=1,(VLOOKUP($A97,'LA31'!$A$1:$BZ$190,'LA31'!AC$1,0)),
IF(INDEX!$H$16=2,(VLOOKUP($A97,'LA32'!$A$1:$BZ$190,'LA32'!AC$1,0)),
IF(INDEX!$H$16=3,(VLOOKUP($A97,'LA33'!$A$1:$BZ$190,'LA33'!AC$1,0)),
IF(INDEX!$H$16=4,(VLOOKUP($A97,'LA34'!$A$1:$BZ$190,'LA34'!AC$1,0)),0)))),".")</f>
        <v>0</v>
      </c>
      <c r="AF97" s="27" t="str">
        <f>IFERROR(
IF(INDEX!$H$16=1,(VLOOKUP($A97,'LA31'!$A$1:$BZ$190,'LA31'!AD$1,0)),
IF(INDEX!$H$16=2,(VLOOKUP($A97,'LA32'!$A$1:$BZ$190,'LA32'!AD$1,0)),
IF(INDEX!$H$16=3,(VLOOKUP($A97,'LA33'!$A$1:$BZ$190,'LA33'!AD$1,0)),
IF(INDEX!$H$16=4,(VLOOKUP($A97,'LA34'!$A$1:$BZ$190,'LA34'!AD$1,0)),0)))),".")</f>
        <v>x</v>
      </c>
      <c r="AG97" s="27" t="str">
        <f>IFERROR(
IF(INDEX!$H$16=1,(VLOOKUP($A97,'LA31'!$A$1:$BZ$190,'LA31'!AE$1,0)),
IF(INDEX!$H$16=2,(VLOOKUP($A97,'LA32'!$A$1:$BZ$190,'LA32'!AE$1,0)),
IF(INDEX!$H$16=3,(VLOOKUP($A97,'LA33'!$A$1:$BZ$190,'LA33'!AE$1,0)),
IF(INDEX!$H$16=4,(VLOOKUP($A97,'LA34'!$A$1:$BZ$190,'LA34'!AE$1,0)),0)))),".")</f>
        <v>x</v>
      </c>
      <c r="AH97" s="27">
        <f>IFERROR(
IF(INDEX!$H$16=1,(VLOOKUP($A97,'LA31'!$A$1:$BZ$190,'LA31'!AF$1,0)),
IF(INDEX!$H$16=2,(VLOOKUP($A97,'LA32'!$A$1:$BZ$190,'LA32'!AF$1,0)),
IF(INDEX!$H$16=3,(VLOOKUP($A97,'LA33'!$A$1:$BZ$190,'LA33'!AF$1,0)),
IF(INDEX!$H$16=4,(VLOOKUP($A97,'LA34'!$A$1:$BZ$190,'LA34'!AF$1,0)),0)))),".")</f>
        <v>0</v>
      </c>
      <c r="AI97" s="27">
        <f>IFERROR(
IF(INDEX!$H$16=1,(VLOOKUP($A97,'LA31'!$A$1:$BZ$190,'LA31'!AG$1,0)),
IF(INDEX!$H$16=2,(VLOOKUP($A97,'LA32'!$A$1:$BZ$190,'LA32'!AG$1,0)),
IF(INDEX!$H$16=3,(VLOOKUP($A97,'LA33'!$A$1:$BZ$190,'LA33'!AG$1,0)),
IF(INDEX!$H$16=4,(VLOOKUP($A97,'LA34'!$A$1:$BZ$190,'LA34'!AG$1,0)),0)))),".")</f>
        <v>0</v>
      </c>
      <c r="AJ97" s="27">
        <f>IFERROR(
IF(INDEX!$H$16=1,(VLOOKUP($A97,'LA31'!$A$1:$BZ$190,'LA31'!AH$1,0)),
IF(INDEX!$H$16=2,(VLOOKUP($A97,'LA32'!$A$1:$BZ$190,'LA32'!AH$1,0)),
IF(INDEX!$H$16=3,(VLOOKUP($A97,'LA33'!$A$1:$BZ$190,'LA33'!AH$1,0)),
IF(INDEX!$H$16=4,(VLOOKUP($A97,'LA34'!$A$1:$BZ$190,'LA34'!AH$1,0)),0)))),".")</f>
        <v>0</v>
      </c>
      <c r="AK97" s="27" t="str">
        <f>IFERROR(
IF(INDEX!$H$16=1,(VLOOKUP($A97,'LA31'!$A$1:$BZ$190,'LA31'!AI$1,0)),
IF(INDEX!$H$16=2,(VLOOKUP($A97,'LA32'!$A$1:$BZ$190,'LA32'!AI$1,0)),
IF(INDEX!$H$16=3,(VLOOKUP($A97,'LA33'!$A$1:$BZ$190,'LA33'!AI$1,0)),
IF(INDEX!$H$16=4,(VLOOKUP($A97,'LA34'!$A$1:$BZ$190,'LA34'!AI$1,0)),0)))),".")</f>
        <v>x</v>
      </c>
      <c r="AL97" s="27">
        <f>IFERROR(
IF(INDEX!$H$16=1,(VLOOKUP($A97,'LA31'!$A$1:$BZ$190,'LA31'!AJ$1,0)),
IF(INDEX!$H$16=2,(VLOOKUP($A97,'LA32'!$A$1:$BZ$190,'LA32'!AJ$1,0)),
IF(INDEX!$H$16=3,(VLOOKUP($A97,'LA33'!$A$1:$BZ$190,'LA33'!AJ$1,0)),
IF(INDEX!$H$16=4,(VLOOKUP($A97,'LA34'!$A$1:$BZ$190,'LA34'!AJ$1,0)),0)))),".")</f>
        <v>0.02</v>
      </c>
      <c r="AM97" s="27">
        <f>IFERROR(
IF(INDEX!$H$16=1,(VLOOKUP($A97,'LA31'!$A$1:$BZ$190,'LA31'!AK$1,0)),
IF(INDEX!$H$16=2,(VLOOKUP($A97,'LA32'!$A$1:$BZ$190,'LA32'!AK$1,0)),
IF(INDEX!$H$16=3,(VLOOKUP($A97,'LA33'!$A$1:$BZ$190,'LA33'!AK$1,0)),
IF(INDEX!$H$16=4,(VLOOKUP($A97,'LA34'!$A$1:$BZ$190,'LA34'!AK$1,0)),0)))),".")</f>
        <v>0.02</v>
      </c>
      <c r="AN97" s="27">
        <f>IFERROR(
IF(INDEX!$H$16=1,(VLOOKUP($A97,'LA31'!$A$1:$BZ$190,'LA31'!AL$1,0)),
IF(INDEX!$H$16=2,(VLOOKUP($A97,'LA32'!$A$1:$BZ$190,'LA32'!AL$1,0)),
IF(INDEX!$H$16=3,(VLOOKUP($A97,'LA33'!$A$1:$BZ$190,'LA33'!AL$1,0)),
IF(INDEX!$H$16=4,(VLOOKUP($A97,'LA34'!$A$1:$BZ$190,'LA34'!AL$1,0)),0)))),".")</f>
        <v>0</v>
      </c>
      <c r="AO97" s="27" t="str">
        <f>IFERROR(
IF(INDEX!$H$16=1,(VLOOKUP($A97,'LA31'!$A$1:$BZ$190,'LA31'!AM$1,0)),
IF(INDEX!$H$16=2,(VLOOKUP($A97,'LA32'!$A$1:$BZ$190,'LA32'!AM$1,0)),
IF(INDEX!$H$16=3,(VLOOKUP($A97,'LA33'!$A$1:$BZ$190,'LA33'!AM$1,0)),
IF(INDEX!$H$16=4,(VLOOKUP($A97,'LA34'!$A$1:$BZ$190,'LA34'!AM$1,0)),0)))),".")</f>
        <v>x</v>
      </c>
      <c r="AP97" s="27" t="str">
        <f>IFERROR(
IF(INDEX!$H$16=1,(VLOOKUP($A97,'LA31'!$A$1:$BZ$190,'LA31'!AN$1,0)),
IF(INDEX!$H$16=2,(VLOOKUP($A97,'LA32'!$A$1:$BZ$190,'LA32'!AN$1,0)),
IF(INDEX!$H$16=3,(VLOOKUP($A97,'LA33'!$A$1:$BZ$190,'LA33'!AN$1,0)),
IF(INDEX!$H$16=4,(VLOOKUP($A97,'LA34'!$A$1:$BZ$190,'LA34'!AN$1,0)),0)))),".")</f>
        <v>x</v>
      </c>
      <c r="AQ97" s="27" t="str">
        <f>IFERROR(
IF(INDEX!$H$16=1,(VLOOKUP($A97,'LA31'!$A$1:$BZ$190,'LA31'!AO$1,0)),
IF(INDEX!$H$16=2,(VLOOKUP($A97,'LA32'!$A$1:$BZ$190,'LA32'!AO$1,0)),
IF(INDEX!$H$16=3,(VLOOKUP($A97,'LA33'!$A$1:$BZ$190,'LA33'!AO$1,0)),
IF(INDEX!$H$16=4,(VLOOKUP($A97,'LA34'!$A$1:$BZ$190,'LA34'!AO$1,0)),0)))),".")</f>
        <v>x</v>
      </c>
      <c r="AR97" s="27" t="str">
        <f>IFERROR(
IF(INDEX!$H$16=1,(VLOOKUP($A97,'LA31'!$A$1:$BZ$190,'LA31'!AP$1,0)),
IF(INDEX!$H$16=2,(VLOOKUP($A97,'LA32'!$A$1:$BZ$190,'LA32'!AP$1,0)),
IF(INDEX!$H$16=3,(VLOOKUP($A97,'LA33'!$A$1:$BZ$190,'LA33'!AP$1,0)),
IF(INDEX!$H$16=4,(VLOOKUP($A97,'LA34'!$A$1:$BZ$190,'LA34'!AP$1,0)),0)))),".")</f>
        <v>x</v>
      </c>
      <c r="AS97" s="27" t="str">
        <f>IFERROR(
IF(INDEX!$H$16=1,(VLOOKUP($A97,'LA31'!$A$1:$BZ$190,'LA31'!AQ$1,0)),
IF(INDEX!$H$16=2,(VLOOKUP($A97,'LA32'!$A$1:$BZ$190,'LA32'!AQ$1,0)),
IF(INDEX!$H$16=3,(VLOOKUP($A97,'LA33'!$A$1:$BZ$190,'LA33'!AQ$1,0)),
IF(INDEX!$H$16=4,(VLOOKUP($A97,'LA34'!$A$1:$BZ$190,'LA34'!AQ$1,0)),0)))),".")</f>
        <v>-</v>
      </c>
      <c r="AT97" s="27" t="str">
        <f>IFERROR(
IF(INDEX!$H$16=1,(VLOOKUP($A97,'LA31'!$A$1:$BZ$190,'LA31'!AR$1,0)),
IF(INDEX!$H$16=2,(VLOOKUP($A97,'LA32'!$A$1:$BZ$190,'LA32'!AR$1,0)),
IF(INDEX!$H$16=3,(VLOOKUP($A97,'LA33'!$A$1:$BZ$190,'LA33'!AR$1,0)),
IF(INDEX!$H$16=4,(VLOOKUP($A97,'LA34'!$A$1:$BZ$190,'LA34'!AR$1,0)),0)))),".")</f>
        <v>x</v>
      </c>
      <c r="AU97" s="27">
        <f>IFERROR(
IF(INDEX!$H$16=1,(VLOOKUP($A97,'LA31'!$A$1:$BZ$190,'LA31'!AS$1,0)),
IF(INDEX!$H$16=2,(VLOOKUP($A97,'LA32'!$A$1:$BZ$190,'LA32'!AS$1,0)),
IF(INDEX!$H$16=3,(VLOOKUP($A97,'LA33'!$A$1:$BZ$190,'LA33'!AS$1,0)),
IF(INDEX!$H$16=4,(VLOOKUP($A97,'LA34'!$A$1:$BZ$190,'LA34'!AS$1,0)),0)))),".")</f>
        <v>0</v>
      </c>
      <c r="AV97" s="27" t="str">
        <f>IFERROR(
IF(INDEX!$H$16=1,(VLOOKUP($A97,'LA31'!$A$1:$BZ$190,'LA31'!AT$1,0)),
IF(INDEX!$H$16=2,(VLOOKUP($A97,'LA32'!$A$1:$BZ$190,'LA32'!AT$1,0)),
IF(INDEX!$H$16=3,(VLOOKUP($A97,'LA33'!$A$1:$BZ$190,'LA33'!AT$1,0)),
IF(INDEX!$H$16=4,(VLOOKUP($A97,'LA34'!$A$1:$BZ$190,'LA34'!AT$1,0)),0)))),".")</f>
        <v>x</v>
      </c>
      <c r="AW97" s="27" t="str">
        <f>IFERROR(
IF(INDEX!$H$16=1,(VLOOKUP($A97,'LA31'!$A$1:$BZ$190,'LA31'!AU$1,0)),
IF(INDEX!$H$16=2,(VLOOKUP($A97,'LA32'!$A$1:$BZ$190,'LA32'!AU$1,0)),
IF(INDEX!$H$16=3,(VLOOKUP($A97,'LA33'!$A$1:$BZ$190,'LA33'!AU$1,0)),
IF(INDEX!$H$16=4,(VLOOKUP($A97,'LA34'!$A$1:$BZ$190,'LA34'!AU$1,0)),0)))),".")</f>
        <v>x</v>
      </c>
      <c r="AX97" s="27">
        <f>IFERROR(
IF(INDEX!$H$16=1,(VLOOKUP($A97,'LA31'!$A$1:$BZ$190,'LA31'!AV$1,0)),
IF(INDEX!$H$16=2,(VLOOKUP($A97,'LA32'!$A$1:$BZ$190,'LA32'!AV$1,0)),
IF(INDEX!$H$16=3,(VLOOKUP($A97,'LA33'!$A$1:$BZ$190,'LA33'!AV$1,0)),
IF(INDEX!$H$16=4,(VLOOKUP($A97,'LA34'!$A$1:$BZ$190,'LA34'!AV$1,0)),0)))),".")</f>
        <v>0</v>
      </c>
      <c r="AY97" s="27" t="str">
        <f>IFERROR(
IF(INDEX!$H$16=1,(VLOOKUP($A97,'LA31'!$A$1:$BZ$190,'LA31'!AW$1,0)),
IF(INDEX!$H$16=2,(VLOOKUP($A97,'LA32'!$A$1:$BZ$190,'LA32'!AW$1,0)),
IF(INDEX!$H$16=3,(VLOOKUP($A97,'LA33'!$A$1:$BZ$190,'LA33'!AW$1,0)),
IF(INDEX!$H$16=4,(VLOOKUP($A97,'LA34'!$A$1:$BZ$190,'LA34'!AW$1,0)),0)))),".")</f>
        <v>x</v>
      </c>
      <c r="AZ97" s="27">
        <f>IFERROR(
IF(INDEX!$H$16=1,(VLOOKUP($A97,'LA31'!$A$1:$BZ$190,'LA31'!AX$1,0)),
IF(INDEX!$H$16=2,(VLOOKUP($A97,'LA32'!$A$1:$BZ$190,'LA32'!AX$1,0)),
IF(INDEX!$H$16=3,(VLOOKUP($A97,'LA33'!$A$1:$BZ$190,'LA33'!AX$1,0)),
IF(INDEX!$H$16=4,(VLOOKUP($A97,'LA34'!$A$1:$BZ$190,'LA34'!AX$1,0)),0)))),".")</f>
        <v>0</v>
      </c>
      <c r="BA97" s="27">
        <f>IFERROR(
IF(INDEX!$H$16=1,(VLOOKUP($A97,'LA31'!$A$1:$BZ$190,'LA31'!AY$1,0)),
IF(INDEX!$H$16=2,(VLOOKUP($A97,'LA32'!$A$1:$BZ$190,'LA32'!AY$1,0)),
IF(INDEX!$H$16=3,(VLOOKUP($A97,'LA33'!$A$1:$BZ$190,'LA33'!AY$1,0)),
IF(INDEX!$H$16=4,(VLOOKUP($A97,'LA34'!$A$1:$BZ$190,'LA34'!AY$1,0)),0)))),".")</f>
        <v>0</v>
      </c>
      <c r="BB97" s="27">
        <f>IFERROR(
IF(INDEX!$H$16=1,(VLOOKUP($A97,'LA31'!$A$1:$BZ$190,'LA31'!AZ$1,0)),
IF(INDEX!$H$16=2,(VLOOKUP($A97,'LA32'!$A$1:$BZ$190,'LA32'!AZ$1,0)),
IF(INDEX!$H$16=3,(VLOOKUP($A97,'LA33'!$A$1:$BZ$190,'LA33'!AZ$1,0)),
IF(INDEX!$H$16=4,(VLOOKUP($A97,'LA34'!$A$1:$BZ$190,'LA34'!AZ$1,0)),0)))),".")</f>
        <v>0</v>
      </c>
      <c r="BC97" s="27" t="str">
        <f>IFERROR(
IF(INDEX!$H$16=1,(VLOOKUP($A97,'LA31'!$A$1:$BZ$190,'LA31'!BA$1,0)),
IF(INDEX!$H$16=2,(VLOOKUP($A97,'LA32'!$A$1:$BZ$190,'LA32'!BA$1,0)),
IF(INDEX!$H$16=3,(VLOOKUP($A97,'LA33'!$A$1:$BZ$190,'LA33'!BA$1,0)),
IF(INDEX!$H$16=4,(VLOOKUP($A97,'LA34'!$A$1:$BZ$190,'LA34'!BA$1,0)),0)))),".")</f>
        <v>x</v>
      </c>
      <c r="BD97" s="27">
        <f>IFERROR(
IF(INDEX!$H$16=1,(VLOOKUP($A97,'LA31'!$A$1:$BZ$190,'LA31'!BB$1,0)),
IF(INDEX!$H$16=2,(VLOOKUP($A97,'LA32'!$A$1:$BZ$190,'LA32'!BB$1,0)),
IF(INDEX!$H$16=3,(VLOOKUP($A97,'LA33'!$A$1:$BZ$190,'LA33'!BB$1,0)),
IF(INDEX!$H$16=4,(VLOOKUP($A97,'LA34'!$A$1:$BZ$190,'LA34'!BB$1,0)),0)))),".")</f>
        <v>0</v>
      </c>
      <c r="BE97" s="27" t="str">
        <f>IFERROR(
IF(INDEX!$H$16=1,(VLOOKUP($A97,'LA31'!$A$1:$BZ$190,'LA31'!BC$1,0)),
IF(INDEX!$H$16=2,(VLOOKUP($A97,'LA32'!$A$1:$BZ$190,'LA32'!BC$1,0)),
IF(INDEX!$H$16=3,(VLOOKUP($A97,'LA33'!$A$1:$BZ$190,'LA33'!BC$1,0)),
IF(INDEX!$H$16=4,(VLOOKUP($A97,'LA34'!$A$1:$BZ$190,'LA34'!BC$1,0)),0)))),".")</f>
        <v>x</v>
      </c>
      <c r="BF97" s="27" t="str">
        <f>IFERROR(
IF(INDEX!$H$16=1,(VLOOKUP($A97,'LA31'!$A$1:$BZ$190,'LA31'!BD$1,0)),
IF(INDEX!$H$16=2,(VLOOKUP($A97,'LA32'!$A$1:$BZ$190,'LA32'!BD$1,0)),
IF(INDEX!$H$16=3,(VLOOKUP($A97,'LA33'!$A$1:$BZ$190,'LA33'!BD$1,0)),
IF(INDEX!$H$16=4,(VLOOKUP($A97,'LA34'!$A$1:$BZ$190,'LA34'!BD$1,0)),0)))),".")</f>
        <v>x</v>
      </c>
      <c r="BG97" s="27" t="str">
        <f>IFERROR(
IF(INDEX!$H$16=1,(VLOOKUP($A97,'LA31'!$A$1:$BZ$190,'LA31'!BE$1,0)),
IF(INDEX!$H$16=2,(VLOOKUP($A97,'LA32'!$A$1:$BZ$190,'LA32'!BE$1,0)),
IF(INDEX!$H$16=3,(VLOOKUP($A97,'LA33'!$A$1:$BZ$190,'LA33'!BE$1,0)),
IF(INDEX!$H$16=4,(VLOOKUP($A97,'LA34'!$A$1:$BZ$190,'LA34'!BE$1,0)),0)))),".")</f>
        <v>x</v>
      </c>
      <c r="BH97" s="27" t="str">
        <f>IFERROR(
IF(INDEX!$H$16=1,(VLOOKUP($A97,'LA31'!$A$1:$BZ$190,'LA31'!BF$1,0)),
IF(INDEX!$H$16=2,(VLOOKUP($A97,'LA32'!$A$1:$BZ$190,'LA32'!BF$1,0)),
IF(INDEX!$H$16=3,(VLOOKUP($A97,'LA33'!$A$1:$BZ$190,'LA33'!BF$1,0)),
IF(INDEX!$H$16=4,(VLOOKUP($A97,'LA34'!$A$1:$BZ$190,'LA34'!BF$1,0)),0)))),".")</f>
        <v>x</v>
      </c>
      <c r="BI97" s="27">
        <f>IFERROR(
IF(INDEX!$H$16=1,(VLOOKUP($A97,'LA31'!$A$1:$BZ$190,'LA31'!BG$1,0)),
IF(INDEX!$H$16=2,(VLOOKUP($A97,'LA32'!$A$1:$BZ$190,'LA32'!BG$1,0)),
IF(INDEX!$H$16=3,(VLOOKUP($A97,'LA33'!$A$1:$BZ$190,'LA33'!BG$1,0)),
IF(INDEX!$H$16=4,(VLOOKUP($A97,'LA34'!$A$1:$BZ$190,'LA34'!BG$1,0)),0)))),".")</f>
        <v>0.08</v>
      </c>
      <c r="BJ97" s="27">
        <f>IFERROR(
IF(INDEX!$H$16=1,(VLOOKUP($A97,'LA31'!$A$1:$BZ$190,'LA31'!BH$1,0)),
IF(INDEX!$H$16=2,(VLOOKUP($A97,'LA32'!$A$1:$BZ$190,'LA32'!BH$1,0)),
IF(INDEX!$H$16=3,(VLOOKUP($A97,'LA33'!$A$1:$BZ$190,'LA33'!BH$1,0)),
IF(INDEX!$H$16=4,(VLOOKUP($A97,'LA34'!$A$1:$BZ$190,'LA34'!BH$1,0)),0)))),".")</f>
        <v>0.05</v>
      </c>
      <c r="BK97" s="27">
        <f>IFERROR(
IF(INDEX!$H$16=1,(VLOOKUP($A97,'LA31'!$A$1:$BZ$190,'LA31'!BI$1,0)),
IF(INDEX!$H$16=2,(VLOOKUP($A97,'LA32'!$A$1:$BZ$190,'LA32'!BI$1,0)),
IF(INDEX!$H$16=3,(VLOOKUP($A97,'LA33'!$A$1:$BZ$190,'LA33'!BI$1,0)),
IF(INDEX!$H$16=4,(VLOOKUP($A97,'LA34'!$A$1:$BZ$190,'LA34'!BI$1,0)),0)))),".")</f>
        <v>0.06</v>
      </c>
      <c r="BL97" s="27" t="str">
        <f>IFERROR(
IF(INDEX!$H$16=1,(VLOOKUP($A97,'LA31'!$A$1:$BZ$190,'LA31'!BJ$1,0)),
IF(INDEX!$H$16=2,(VLOOKUP($A97,'LA32'!$A$1:$BZ$190,'LA32'!BJ$1,0)),
IF(INDEX!$H$16=3,(VLOOKUP($A97,'LA33'!$A$1:$BZ$190,'LA33'!BJ$1,0)),
IF(INDEX!$H$16=4,(VLOOKUP($A97,'LA34'!$A$1:$BZ$190,'LA34'!BJ$1,0)),0)))),".")</f>
        <v>x</v>
      </c>
      <c r="BM97" s="27">
        <f>IFERROR(
IF(INDEX!$H$16=1,(VLOOKUP($A97,'LA31'!$A$1:$BZ$190,'LA31'!BK$1,0)),
IF(INDEX!$H$16=2,(VLOOKUP($A97,'LA32'!$A$1:$BZ$190,'LA32'!BK$1,0)),
IF(INDEX!$H$16=3,(VLOOKUP($A97,'LA33'!$A$1:$BZ$190,'LA33'!BK$1,0)),
IF(INDEX!$H$16=4,(VLOOKUP($A97,'LA34'!$A$1:$BZ$190,'LA34'!BK$1,0)),0)))),".")</f>
        <v>0.01</v>
      </c>
      <c r="BN97" s="27">
        <f>IFERROR(
IF(INDEX!$H$16=1,(VLOOKUP($A97,'LA31'!$A$1:$BZ$190,'LA31'!BL$1,0)),
IF(INDEX!$H$16=2,(VLOOKUP($A97,'LA32'!$A$1:$BZ$190,'LA32'!BL$1,0)),
IF(INDEX!$H$16=3,(VLOOKUP($A97,'LA33'!$A$1:$BZ$190,'LA33'!BL$1,0)),
IF(INDEX!$H$16=4,(VLOOKUP($A97,'LA34'!$A$1:$BZ$190,'LA34'!BL$1,0)),0)))),".")</f>
        <v>0.01</v>
      </c>
      <c r="BO97" s="27">
        <f>IFERROR(
IF(INDEX!$H$16=1,(VLOOKUP($A97,'LA31'!$A$1:$BZ$190,'LA31'!BM$1,0)),
IF(INDEX!$H$16=2,(VLOOKUP($A97,'LA32'!$A$1:$BZ$190,'LA32'!BM$1,0)),
IF(INDEX!$H$16=3,(VLOOKUP($A97,'LA33'!$A$1:$BZ$190,'LA33'!BM$1,0)),
IF(INDEX!$H$16=4,(VLOOKUP($A97,'LA34'!$A$1:$BZ$190,'LA34'!BM$1,0)),0)))),".")</f>
        <v>0.03</v>
      </c>
      <c r="BP97" s="27">
        <f>IFERROR(
IF(INDEX!$H$16=1,(VLOOKUP($A97,'LA31'!$A$1:$BZ$190,'LA31'!BN$1,0)),
IF(INDEX!$H$16=2,(VLOOKUP($A97,'LA32'!$A$1:$BZ$190,'LA32'!BN$1,0)),
IF(INDEX!$H$16=3,(VLOOKUP($A97,'LA33'!$A$1:$BZ$190,'LA33'!BN$1,0)),
IF(INDEX!$H$16=4,(VLOOKUP($A97,'LA34'!$A$1:$BZ$190,'LA34'!BN$1,0)),0)))),".")</f>
        <v>0.01</v>
      </c>
      <c r="BQ97" s="27">
        <f>IFERROR(
IF(INDEX!$H$16=1,(VLOOKUP($A97,'LA31'!$A$1:$BZ$190,'LA31'!BO$1,0)),
IF(INDEX!$H$16=2,(VLOOKUP($A97,'LA32'!$A$1:$BZ$190,'LA32'!BO$1,0)),
IF(INDEX!$H$16=3,(VLOOKUP($A97,'LA33'!$A$1:$BZ$190,'LA33'!BO$1,0)),
IF(INDEX!$H$16=4,(VLOOKUP($A97,'LA34'!$A$1:$BZ$190,'LA34'!BO$1,0)),0)))),".")</f>
        <v>0.02</v>
      </c>
    </row>
    <row r="98" spans="1:69" x14ac:dyDescent="0.2">
      <c r="A98" s="7">
        <v>806</v>
      </c>
      <c r="B98" s="13" t="s">
        <v>208</v>
      </c>
      <c r="C98" s="96" t="s">
        <v>110</v>
      </c>
      <c r="D98" s="26">
        <f>IFERROR(
IF(INDEX!$H$16=1,(VLOOKUP($A98,'LA31'!$A$1:$BZ$190,'LA31'!B$1,0)),
IF(INDEX!$H$16=2,(VLOOKUP($A98,'LA32'!$A$1:$BZ$190,'LA32'!B$1,0)),
IF(INDEX!$H$16=3,(VLOOKUP($A98,'LA33'!$A$1:$BZ$190,'LA33'!B$1,0)),
IF(INDEX!$H$16=4,(VLOOKUP($A98,'LA34'!$A$1:$BZ$190,'LA34'!B$1,0)),0)))),".")</f>
        <v>550</v>
      </c>
      <c r="E98" s="26">
        <f>IFERROR(
IF(INDEX!$H$16=1,(VLOOKUP($A98,'LA31'!$A$1:$BZ$190,'LA31'!C$1,0)),
IF(INDEX!$H$16=2,(VLOOKUP($A98,'LA32'!$A$1:$BZ$190,'LA32'!C$1,0)),
IF(INDEX!$H$16=3,(VLOOKUP($A98,'LA33'!$A$1:$BZ$190,'LA33'!C$1,0)),
IF(INDEX!$H$16=4,(VLOOKUP($A98,'LA34'!$A$1:$BZ$190,'LA34'!C$1,0)),0)))),".")</f>
        <v>920</v>
      </c>
      <c r="F98" s="26">
        <f>IFERROR(
IF(INDEX!$H$16=1,(VLOOKUP($A98,'LA31'!$A$1:$BZ$190,'LA31'!D$1,0)),
IF(INDEX!$H$16=2,(VLOOKUP($A98,'LA32'!$A$1:$BZ$190,'LA32'!D$1,0)),
IF(INDEX!$H$16=3,(VLOOKUP($A98,'LA33'!$A$1:$BZ$190,'LA33'!D$1,0)),
IF(INDEX!$H$16=4,(VLOOKUP($A98,'LA34'!$A$1:$BZ$190,'LA34'!D$1,0)),0)))),".")</f>
        <v>1470</v>
      </c>
      <c r="G98" s="27">
        <f>IFERROR(
IF(INDEX!$H$16=1,(VLOOKUP($A98,'LA31'!$A$1:$BZ$190,'LA31'!E$1,0)),
IF(INDEX!$H$16=2,(VLOOKUP($A98,'LA32'!$A$1:$BZ$190,'LA32'!E$1,0)),
IF(INDEX!$H$16=3,(VLOOKUP($A98,'LA33'!$A$1:$BZ$190,'LA33'!E$1,0)),
IF(INDEX!$H$16=4,(VLOOKUP($A98,'LA34'!$A$1:$BZ$190,'LA34'!E$1,0)),0)))),".")</f>
        <v>0.83</v>
      </c>
      <c r="H98" s="27">
        <f>IFERROR(
IF(INDEX!$H$16=1,(VLOOKUP($A98,'LA31'!$A$1:$BZ$190,'LA31'!F$1,0)),
IF(INDEX!$H$16=2,(VLOOKUP($A98,'LA32'!$A$1:$BZ$190,'LA32'!F$1,0)),
IF(INDEX!$H$16=3,(VLOOKUP($A98,'LA33'!$A$1:$BZ$190,'LA33'!F$1,0)),
IF(INDEX!$H$16=4,(VLOOKUP($A98,'LA34'!$A$1:$BZ$190,'LA34'!F$1,0)),0)))),".")</f>
        <v>0.92</v>
      </c>
      <c r="I98" s="27">
        <f>IFERROR(
IF(INDEX!$H$16=1,(VLOOKUP($A98,'LA31'!$A$1:$BZ$190,'LA31'!G$1,0)),
IF(INDEX!$H$16=2,(VLOOKUP($A98,'LA32'!$A$1:$BZ$190,'LA32'!G$1,0)),
IF(INDEX!$H$16=3,(VLOOKUP($A98,'LA33'!$A$1:$BZ$190,'LA33'!G$1,0)),
IF(INDEX!$H$16=4,(VLOOKUP($A98,'LA34'!$A$1:$BZ$190,'LA34'!G$1,0)),0)))),".")</f>
        <v>0.88</v>
      </c>
      <c r="J98" s="27">
        <f>IFERROR(
IF(INDEX!$H$16=1,(VLOOKUP($A98,'LA31'!$A$1:$BZ$190,'LA31'!H$1,0)),
IF(INDEX!$H$16=2,(VLOOKUP($A98,'LA32'!$A$1:$BZ$190,'LA32'!H$1,0)),
IF(INDEX!$H$16=3,(VLOOKUP($A98,'LA33'!$A$1:$BZ$190,'LA33'!H$1,0)),
IF(INDEX!$H$16=4,(VLOOKUP($A98,'LA34'!$A$1:$BZ$190,'LA34'!H$1,0)),0)))),".")</f>
        <v>0.81</v>
      </c>
      <c r="K98" s="27">
        <f>IFERROR(
IF(INDEX!$H$16=1,(VLOOKUP($A98,'LA31'!$A$1:$BZ$190,'LA31'!I$1,0)),
IF(INDEX!$H$16=2,(VLOOKUP($A98,'LA32'!$A$1:$BZ$190,'LA32'!I$1,0)),
IF(INDEX!$H$16=3,(VLOOKUP($A98,'LA33'!$A$1:$BZ$190,'LA33'!I$1,0)),
IF(INDEX!$H$16=4,(VLOOKUP($A98,'LA34'!$A$1:$BZ$190,'LA34'!I$1,0)),0)))),".")</f>
        <v>0.9</v>
      </c>
      <c r="L98" s="27">
        <f>IFERROR(
IF(INDEX!$H$16=1,(VLOOKUP($A98,'LA31'!$A$1:$BZ$190,'LA31'!J$1,0)),
IF(INDEX!$H$16=2,(VLOOKUP($A98,'LA32'!$A$1:$BZ$190,'LA32'!J$1,0)),
IF(INDEX!$H$16=3,(VLOOKUP($A98,'LA33'!$A$1:$BZ$190,'LA33'!J$1,0)),
IF(INDEX!$H$16=4,(VLOOKUP($A98,'LA34'!$A$1:$BZ$190,'LA34'!J$1,0)),0)))),".")</f>
        <v>0.87</v>
      </c>
      <c r="M98" s="27">
        <f>IFERROR(
IF(INDEX!$H$16=1,(VLOOKUP($A98,'LA31'!$A$1:$BZ$190,'LA31'!K$1,0)),
IF(INDEX!$H$16=2,(VLOOKUP($A98,'LA32'!$A$1:$BZ$190,'LA32'!K$1,0)),
IF(INDEX!$H$16=3,(VLOOKUP($A98,'LA33'!$A$1:$BZ$190,'LA33'!K$1,0)),
IF(INDEX!$H$16=4,(VLOOKUP($A98,'LA34'!$A$1:$BZ$190,'LA34'!K$1,0)),0)))),".")</f>
        <v>0.53</v>
      </c>
      <c r="N98" s="27">
        <f>IFERROR(
IF(INDEX!$H$16=1,(VLOOKUP($A98,'LA31'!$A$1:$BZ$190,'LA31'!L$1,0)),
IF(INDEX!$H$16=2,(VLOOKUP($A98,'LA32'!$A$1:$BZ$190,'LA32'!L$1,0)),
IF(INDEX!$H$16=3,(VLOOKUP($A98,'LA33'!$A$1:$BZ$190,'LA33'!L$1,0)),
IF(INDEX!$H$16=4,(VLOOKUP($A98,'LA34'!$A$1:$BZ$190,'LA34'!L$1,0)),0)))),".")</f>
        <v>0.46</v>
      </c>
      <c r="O98" s="27">
        <f>IFERROR(
IF(INDEX!$H$16=1,(VLOOKUP($A98,'LA31'!$A$1:$BZ$190,'LA31'!M$1,0)),
IF(INDEX!$H$16=2,(VLOOKUP($A98,'LA32'!$A$1:$BZ$190,'LA32'!M$1,0)),
IF(INDEX!$H$16=3,(VLOOKUP($A98,'LA33'!$A$1:$BZ$190,'LA33'!M$1,0)),
IF(INDEX!$H$16=4,(VLOOKUP($A98,'LA34'!$A$1:$BZ$190,'LA34'!M$1,0)),0)))),".")</f>
        <v>0.49</v>
      </c>
      <c r="P98" s="27">
        <f>IFERROR(
IF(INDEX!$H$16=1,(VLOOKUP($A98,'LA31'!$A$1:$BZ$190,'LA31'!N$1,0)),
IF(INDEX!$H$16=2,(VLOOKUP($A98,'LA32'!$A$1:$BZ$190,'LA32'!N$1,0)),
IF(INDEX!$H$16=3,(VLOOKUP($A98,'LA33'!$A$1:$BZ$190,'LA33'!N$1,0)),
IF(INDEX!$H$16=4,(VLOOKUP($A98,'LA34'!$A$1:$BZ$190,'LA34'!N$1,0)),0)))),".")</f>
        <v>0</v>
      </c>
      <c r="Q98" s="27" t="str">
        <f>IFERROR(
IF(INDEX!$H$16=1,(VLOOKUP($A98,'LA31'!$A$1:$BZ$190,'LA31'!O$1,0)),
IF(INDEX!$H$16=2,(VLOOKUP($A98,'LA32'!$A$1:$BZ$190,'LA32'!O$1,0)),
IF(INDEX!$H$16=3,(VLOOKUP($A98,'LA33'!$A$1:$BZ$190,'LA33'!O$1,0)),
IF(INDEX!$H$16=4,(VLOOKUP($A98,'LA34'!$A$1:$BZ$190,'LA34'!O$1,0)),0)))),".")</f>
        <v>x</v>
      </c>
      <c r="R98" s="27" t="str">
        <f>IFERROR(
IF(INDEX!$H$16=1,(VLOOKUP($A98,'LA31'!$A$1:$BZ$190,'LA31'!P$1,0)),
IF(INDEX!$H$16=2,(VLOOKUP($A98,'LA32'!$A$1:$BZ$190,'LA32'!P$1,0)),
IF(INDEX!$H$16=3,(VLOOKUP($A98,'LA33'!$A$1:$BZ$190,'LA33'!P$1,0)),
IF(INDEX!$H$16=4,(VLOOKUP($A98,'LA34'!$A$1:$BZ$190,'LA34'!P$1,0)),0)))),".")</f>
        <v>x</v>
      </c>
      <c r="S98" s="27">
        <f>IFERROR(
IF(INDEX!$H$16=1,(VLOOKUP($A98,'LA31'!$A$1:$BZ$190,'LA31'!Q$1,0)),
IF(INDEX!$H$16=2,(VLOOKUP($A98,'LA32'!$A$1:$BZ$190,'LA32'!Q$1,0)),
IF(INDEX!$H$16=3,(VLOOKUP($A98,'LA33'!$A$1:$BZ$190,'LA33'!Q$1,0)),
IF(INDEX!$H$16=4,(VLOOKUP($A98,'LA34'!$A$1:$BZ$190,'LA34'!Q$1,0)),0)))),".")</f>
        <v>0.06</v>
      </c>
      <c r="T98" s="27">
        <f>IFERROR(
IF(INDEX!$H$16=1,(VLOOKUP($A98,'LA31'!$A$1:$BZ$190,'LA31'!R$1,0)),
IF(INDEX!$H$16=2,(VLOOKUP($A98,'LA32'!$A$1:$BZ$190,'LA32'!R$1,0)),
IF(INDEX!$H$16=3,(VLOOKUP($A98,'LA33'!$A$1:$BZ$190,'LA33'!R$1,0)),
IF(INDEX!$H$16=4,(VLOOKUP($A98,'LA34'!$A$1:$BZ$190,'LA34'!R$1,0)),0)))),".")</f>
        <v>0.06</v>
      </c>
      <c r="U98" s="27">
        <f>IFERROR(
IF(INDEX!$H$16=1,(VLOOKUP($A98,'LA31'!$A$1:$BZ$190,'LA31'!S$1,0)),
IF(INDEX!$H$16=2,(VLOOKUP($A98,'LA32'!$A$1:$BZ$190,'LA32'!S$1,0)),
IF(INDEX!$H$16=3,(VLOOKUP($A98,'LA33'!$A$1:$BZ$190,'LA33'!S$1,0)),
IF(INDEX!$H$16=4,(VLOOKUP($A98,'LA34'!$A$1:$BZ$190,'LA34'!S$1,0)),0)))),".")</f>
        <v>0.06</v>
      </c>
      <c r="V98" s="27">
        <f>IFERROR(
IF(INDEX!$H$16=1,(VLOOKUP($A98,'LA31'!$A$1:$BZ$190,'LA31'!T$1,0)),
IF(INDEX!$H$16=2,(VLOOKUP($A98,'LA32'!$A$1:$BZ$190,'LA32'!T$1,0)),
IF(INDEX!$H$16=3,(VLOOKUP($A98,'LA33'!$A$1:$BZ$190,'LA33'!T$1,0)),
IF(INDEX!$H$16=4,(VLOOKUP($A98,'LA34'!$A$1:$BZ$190,'LA34'!T$1,0)),0)))),".")</f>
        <v>0.16</v>
      </c>
      <c r="W98" s="27">
        <f>IFERROR(
IF(INDEX!$H$16=1,(VLOOKUP($A98,'LA31'!$A$1:$BZ$190,'LA31'!U$1,0)),
IF(INDEX!$H$16=2,(VLOOKUP($A98,'LA32'!$A$1:$BZ$190,'LA32'!U$1,0)),
IF(INDEX!$H$16=3,(VLOOKUP($A98,'LA33'!$A$1:$BZ$190,'LA33'!U$1,0)),
IF(INDEX!$H$16=4,(VLOOKUP($A98,'LA34'!$A$1:$BZ$190,'LA34'!U$1,0)),0)))),".")</f>
        <v>0.28999999999999998</v>
      </c>
      <c r="X98" s="27">
        <f>IFERROR(
IF(INDEX!$H$16=1,(VLOOKUP($A98,'LA31'!$A$1:$BZ$190,'LA31'!V$1,0)),
IF(INDEX!$H$16=2,(VLOOKUP($A98,'LA32'!$A$1:$BZ$190,'LA32'!V$1,0)),
IF(INDEX!$H$16=3,(VLOOKUP($A98,'LA33'!$A$1:$BZ$190,'LA33'!V$1,0)),
IF(INDEX!$H$16=4,(VLOOKUP($A98,'LA34'!$A$1:$BZ$190,'LA34'!V$1,0)),0)))),".")</f>
        <v>0.24</v>
      </c>
      <c r="Y98" s="27">
        <f>IFERROR(
IF(INDEX!$H$16=1,(VLOOKUP($A98,'LA31'!$A$1:$BZ$190,'LA31'!W$1,0)),
IF(INDEX!$H$16=2,(VLOOKUP($A98,'LA32'!$A$1:$BZ$190,'LA32'!W$1,0)),
IF(INDEX!$H$16=3,(VLOOKUP($A98,'LA33'!$A$1:$BZ$190,'LA33'!W$1,0)),
IF(INDEX!$H$16=4,(VLOOKUP($A98,'LA34'!$A$1:$BZ$190,'LA34'!W$1,0)),0)))),".")</f>
        <v>0.05</v>
      </c>
      <c r="Z98" s="27">
        <f>IFERROR(
IF(INDEX!$H$16=1,(VLOOKUP($A98,'LA31'!$A$1:$BZ$190,'LA31'!X$1,0)),
IF(INDEX!$H$16=2,(VLOOKUP($A98,'LA32'!$A$1:$BZ$190,'LA32'!X$1,0)),
IF(INDEX!$H$16=3,(VLOOKUP($A98,'LA33'!$A$1:$BZ$190,'LA33'!X$1,0)),
IF(INDEX!$H$16=4,(VLOOKUP($A98,'LA34'!$A$1:$BZ$190,'LA34'!X$1,0)),0)))),".")</f>
        <v>0.08</v>
      </c>
      <c r="AA98" s="27">
        <f>IFERROR(
IF(INDEX!$H$16=1,(VLOOKUP($A98,'LA31'!$A$1:$BZ$190,'LA31'!Y$1,0)),
IF(INDEX!$H$16=2,(VLOOKUP($A98,'LA32'!$A$1:$BZ$190,'LA32'!Y$1,0)),
IF(INDEX!$H$16=3,(VLOOKUP($A98,'LA33'!$A$1:$BZ$190,'LA33'!Y$1,0)),
IF(INDEX!$H$16=4,(VLOOKUP($A98,'LA34'!$A$1:$BZ$190,'LA34'!Y$1,0)),0)))),".")</f>
        <v>7.0000000000000007E-2</v>
      </c>
      <c r="AB98" s="27">
        <f>IFERROR(
IF(INDEX!$H$16=1,(VLOOKUP($A98,'LA31'!$A$1:$BZ$190,'LA31'!Z$1,0)),
IF(INDEX!$H$16=2,(VLOOKUP($A98,'LA32'!$A$1:$BZ$190,'LA32'!Z$1,0)),
IF(INDEX!$H$16=3,(VLOOKUP($A98,'LA33'!$A$1:$BZ$190,'LA33'!Z$1,0)),
IF(INDEX!$H$16=4,(VLOOKUP($A98,'LA34'!$A$1:$BZ$190,'LA34'!Z$1,0)),0)))),".")</f>
        <v>0</v>
      </c>
      <c r="AC98" s="27">
        <f>IFERROR(
IF(INDEX!$H$16=1,(VLOOKUP($A98,'LA31'!$A$1:$BZ$190,'LA31'!AA$1,0)),
IF(INDEX!$H$16=2,(VLOOKUP($A98,'LA32'!$A$1:$BZ$190,'LA32'!AA$1,0)),
IF(INDEX!$H$16=3,(VLOOKUP($A98,'LA33'!$A$1:$BZ$190,'LA33'!AA$1,0)),
IF(INDEX!$H$16=4,(VLOOKUP($A98,'LA34'!$A$1:$BZ$190,'LA34'!AA$1,0)),0)))),".")</f>
        <v>0</v>
      </c>
      <c r="AD98" s="27">
        <f>IFERROR(
IF(INDEX!$H$16=1,(VLOOKUP($A98,'LA31'!$A$1:$BZ$190,'LA31'!AB$1,0)),
IF(INDEX!$H$16=2,(VLOOKUP($A98,'LA32'!$A$1:$BZ$190,'LA32'!AB$1,0)),
IF(INDEX!$H$16=3,(VLOOKUP($A98,'LA33'!$A$1:$BZ$190,'LA33'!AB$1,0)),
IF(INDEX!$H$16=4,(VLOOKUP($A98,'LA34'!$A$1:$BZ$190,'LA34'!AB$1,0)),0)))),".")</f>
        <v>0</v>
      </c>
      <c r="AE98" s="27">
        <f>IFERROR(
IF(INDEX!$H$16=1,(VLOOKUP($A98,'LA31'!$A$1:$BZ$190,'LA31'!AC$1,0)),
IF(INDEX!$H$16=2,(VLOOKUP($A98,'LA32'!$A$1:$BZ$190,'LA32'!AC$1,0)),
IF(INDEX!$H$16=3,(VLOOKUP($A98,'LA33'!$A$1:$BZ$190,'LA33'!AC$1,0)),
IF(INDEX!$H$16=4,(VLOOKUP($A98,'LA34'!$A$1:$BZ$190,'LA34'!AC$1,0)),0)))),".")</f>
        <v>0</v>
      </c>
      <c r="AF98" s="27">
        <f>IFERROR(
IF(INDEX!$H$16=1,(VLOOKUP($A98,'LA31'!$A$1:$BZ$190,'LA31'!AD$1,0)),
IF(INDEX!$H$16=2,(VLOOKUP($A98,'LA32'!$A$1:$BZ$190,'LA32'!AD$1,0)),
IF(INDEX!$H$16=3,(VLOOKUP($A98,'LA33'!$A$1:$BZ$190,'LA33'!AD$1,0)),
IF(INDEX!$H$16=4,(VLOOKUP($A98,'LA34'!$A$1:$BZ$190,'LA34'!AD$1,0)),0)))),".")</f>
        <v>0</v>
      </c>
      <c r="AG98" s="27">
        <f>IFERROR(
IF(INDEX!$H$16=1,(VLOOKUP($A98,'LA31'!$A$1:$BZ$190,'LA31'!AE$1,0)),
IF(INDEX!$H$16=2,(VLOOKUP($A98,'LA32'!$A$1:$BZ$190,'LA32'!AE$1,0)),
IF(INDEX!$H$16=3,(VLOOKUP($A98,'LA33'!$A$1:$BZ$190,'LA33'!AE$1,0)),
IF(INDEX!$H$16=4,(VLOOKUP($A98,'LA34'!$A$1:$BZ$190,'LA34'!AE$1,0)),0)))),".")</f>
        <v>0</v>
      </c>
      <c r="AH98" s="27" t="str">
        <f>IFERROR(
IF(INDEX!$H$16=1,(VLOOKUP($A98,'LA31'!$A$1:$BZ$190,'LA31'!AF$1,0)),
IF(INDEX!$H$16=2,(VLOOKUP($A98,'LA32'!$A$1:$BZ$190,'LA32'!AF$1,0)),
IF(INDEX!$H$16=3,(VLOOKUP($A98,'LA33'!$A$1:$BZ$190,'LA33'!AF$1,0)),
IF(INDEX!$H$16=4,(VLOOKUP($A98,'LA34'!$A$1:$BZ$190,'LA34'!AF$1,0)),0)))),".")</f>
        <v>x</v>
      </c>
      <c r="AI98" s="27" t="str">
        <f>IFERROR(
IF(INDEX!$H$16=1,(VLOOKUP($A98,'LA31'!$A$1:$BZ$190,'LA31'!AG$1,0)),
IF(INDEX!$H$16=2,(VLOOKUP($A98,'LA32'!$A$1:$BZ$190,'LA32'!AG$1,0)),
IF(INDEX!$H$16=3,(VLOOKUP($A98,'LA33'!$A$1:$BZ$190,'LA33'!AG$1,0)),
IF(INDEX!$H$16=4,(VLOOKUP($A98,'LA34'!$A$1:$BZ$190,'LA34'!AG$1,0)),0)))),".")</f>
        <v>x</v>
      </c>
      <c r="AJ98" s="27" t="str">
        <f>IFERROR(
IF(INDEX!$H$16=1,(VLOOKUP($A98,'LA31'!$A$1:$BZ$190,'LA31'!AH$1,0)),
IF(INDEX!$H$16=2,(VLOOKUP($A98,'LA32'!$A$1:$BZ$190,'LA32'!AH$1,0)),
IF(INDEX!$H$16=3,(VLOOKUP($A98,'LA33'!$A$1:$BZ$190,'LA33'!AH$1,0)),
IF(INDEX!$H$16=4,(VLOOKUP($A98,'LA34'!$A$1:$BZ$190,'LA34'!AH$1,0)),0)))),".")</f>
        <v>x</v>
      </c>
      <c r="AK98" s="27">
        <f>IFERROR(
IF(INDEX!$H$16=1,(VLOOKUP($A98,'LA31'!$A$1:$BZ$190,'LA31'!AI$1,0)),
IF(INDEX!$H$16=2,(VLOOKUP($A98,'LA32'!$A$1:$BZ$190,'LA32'!AI$1,0)),
IF(INDEX!$H$16=3,(VLOOKUP($A98,'LA33'!$A$1:$BZ$190,'LA33'!AI$1,0)),
IF(INDEX!$H$16=4,(VLOOKUP($A98,'LA34'!$A$1:$BZ$190,'LA34'!AI$1,0)),0)))),".")</f>
        <v>0.06</v>
      </c>
      <c r="AL98" s="27">
        <f>IFERROR(
IF(INDEX!$H$16=1,(VLOOKUP($A98,'LA31'!$A$1:$BZ$190,'LA31'!AJ$1,0)),
IF(INDEX!$H$16=2,(VLOOKUP($A98,'LA32'!$A$1:$BZ$190,'LA32'!AJ$1,0)),
IF(INDEX!$H$16=3,(VLOOKUP($A98,'LA33'!$A$1:$BZ$190,'LA33'!AJ$1,0)),
IF(INDEX!$H$16=4,(VLOOKUP($A98,'LA34'!$A$1:$BZ$190,'LA34'!AJ$1,0)),0)))),".")</f>
        <v>0.06</v>
      </c>
      <c r="AM98" s="27">
        <f>IFERROR(
IF(INDEX!$H$16=1,(VLOOKUP($A98,'LA31'!$A$1:$BZ$190,'LA31'!AK$1,0)),
IF(INDEX!$H$16=2,(VLOOKUP($A98,'LA32'!$A$1:$BZ$190,'LA32'!AK$1,0)),
IF(INDEX!$H$16=3,(VLOOKUP($A98,'LA33'!$A$1:$BZ$190,'LA33'!AK$1,0)),
IF(INDEX!$H$16=4,(VLOOKUP($A98,'LA34'!$A$1:$BZ$190,'LA34'!AK$1,0)),0)))),".")</f>
        <v>0.06</v>
      </c>
      <c r="AN98" s="27">
        <f>IFERROR(
IF(INDEX!$H$16=1,(VLOOKUP($A98,'LA31'!$A$1:$BZ$190,'LA31'!AL$1,0)),
IF(INDEX!$H$16=2,(VLOOKUP($A98,'LA32'!$A$1:$BZ$190,'LA32'!AL$1,0)),
IF(INDEX!$H$16=3,(VLOOKUP($A98,'LA33'!$A$1:$BZ$190,'LA33'!AL$1,0)),
IF(INDEX!$H$16=4,(VLOOKUP($A98,'LA34'!$A$1:$BZ$190,'LA34'!AL$1,0)),0)))),".")</f>
        <v>0</v>
      </c>
      <c r="AO98" s="27">
        <f>IFERROR(
IF(INDEX!$H$16=1,(VLOOKUP($A98,'LA31'!$A$1:$BZ$190,'LA31'!AM$1,0)),
IF(INDEX!$H$16=2,(VLOOKUP($A98,'LA32'!$A$1:$BZ$190,'LA32'!AM$1,0)),
IF(INDEX!$H$16=3,(VLOOKUP($A98,'LA33'!$A$1:$BZ$190,'LA33'!AM$1,0)),
IF(INDEX!$H$16=4,(VLOOKUP($A98,'LA34'!$A$1:$BZ$190,'LA34'!AM$1,0)),0)))),".")</f>
        <v>0</v>
      </c>
      <c r="AP98" s="27">
        <f>IFERROR(
IF(INDEX!$H$16=1,(VLOOKUP($A98,'LA31'!$A$1:$BZ$190,'LA31'!AN$1,0)),
IF(INDEX!$H$16=2,(VLOOKUP($A98,'LA32'!$A$1:$BZ$190,'LA32'!AN$1,0)),
IF(INDEX!$H$16=3,(VLOOKUP($A98,'LA33'!$A$1:$BZ$190,'LA33'!AN$1,0)),
IF(INDEX!$H$16=4,(VLOOKUP($A98,'LA34'!$A$1:$BZ$190,'LA34'!AN$1,0)),0)))),".")</f>
        <v>0</v>
      </c>
      <c r="AQ98" s="27" t="str">
        <f>IFERROR(
IF(INDEX!$H$16=1,(VLOOKUP($A98,'LA31'!$A$1:$BZ$190,'LA31'!AO$1,0)),
IF(INDEX!$H$16=2,(VLOOKUP($A98,'LA32'!$A$1:$BZ$190,'LA32'!AO$1,0)),
IF(INDEX!$H$16=3,(VLOOKUP($A98,'LA33'!$A$1:$BZ$190,'LA33'!AO$1,0)),
IF(INDEX!$H$16=4,(VLOOKUP($A98,'LA34'!$A$1:$BZ$190,'LA34'!AO$1,0)),0)))),".")</f>
        <v>x</v>
      </c>
      <c r="AR98" s="27" t="str">
        <f>IFERROR(
IF(INDEX!$H$16=1,(VLOOKUP($A98,'LA31'!$A$1:$BZ$190,'LA31'!AP$1,0)),
IF(INDEX!$H$16=2,(VLOOKUP($A98,'LA32'!$A$1:$BZ$190,'LA32'!AP$1,0)),
IF(INDEX!$H$16=3,(VLOOKUP($A98,'LA33'!$A$1:$BZ$190,'LA33'!AP$1,0)),
IF(INDEX!$H$16=4,(VLOOKUP($A98,'LA34'!$A$1:$BZ$190,'LA34'!AP$1,0)),0)))),".")</f>
        <v>x</v>
      </c>
      <c r="AS98" s="27" t="str">
        <f>IFERROR(
IF(INDEX!$H$16=1,(VLOOKUP($A98,'LA31'!$A$1:$BZ$190,'LA31'!AQ$1,0)),
IF(INDEX!$H$16=2,(VLOOKUP($A98,'LA32'!$A$1:$BZ$190,'LA32'!AQ$1,0)),
IF(INDEX!$H$16=3,(VLOOKUP($A98,'LA33'!$A$1:$BZ$190,'LA33'!AQ$1,0)),
IF(INDEX!$H$16=4,(VLOOKUP($A98,'LA34'!$A$1:$BZ$190,'LA34'!AQ$1,0)),0)))),".")</f>
        <v>-</v>
      </c>
      <c r="AT98" s="27" t="str">
        <f>IFERROR(
IF(INDEX!$H$16=1,(VLOOKUP($A98,'LA31'!$A$1:$BZ$190,'LA31'!AR$1,0)),
IF(INDEX!$H$16=2,(VLOOKUP($A98,'LA32'!$A$1:$BZ$190,'LA32'!AR$1,0)),
IF(INDEX!$H$16=3,(VLOOKUP($A98,'LA33'!$A$1:$BZ$190,'LA33'!AR$1,0)),
IF(INDEX!$H$16=4,(VLOOKUP($A98,'LA34'!$A$1:$BZ$190,'LA34'!AR$1,0)),0)))),".")</f>
        <v>x</v>
      </c>
      <c r="AU98" s="27">
        <f>IFERROR(
IF(INDEX!$H$16=1,(VLOOKUP($A98,'LA31'!$A$1:$BZ$190,'LA31'!AS$1,0)),
IF(INDEX!$H$16=2,(VLOOKUP($A98,'LA32'!$A$1:$BZ$190,'LA32'!AS$1,0)),
IF(INDEX!$H$16=3,(VLOOKUP($A98,'LA33'!$A$1:$BZ$190,'LA33'!AS$1,0)),
IF(INDEX!$H$16=4,(VLOOKUP($A98,'LA34'!$A$1:$BZ$190,'LA34'!AS$1,0)),0)))),".")</f>
        <v>0.01</v>
      </c>
      <c r="AV98" s="27">
        <f>IFERROR(
IF(INDEX!$H$16=1,(VLOOKUP($A98,'LA31'!$A$1:$BZ$190,'LA31'!AT$1,0)),
IF(INDEX!$H$16=2,(VLOOKUP($A98,'LA32'!$A$1:$BZ$190,'LA32'!AT$1,0)),
IF(INDEX!$H$16=3,(VLOOKUP($A98,'LA33'!$A$1:$BZ$190,'LA33'!AT$1,0)),
IF(INDEX!$H$16=4,(VLOOKUP($A98,'LA34'!$A$1:$BZ$190,'LA34'!AT$1,0)),0)))),".")</f>
        <v>0.01</v>
      </c>
      <c r="AW98" s="27" t="str">
        <f>IFERROR(
IF(INDEX!$H$16=1,(VLOOKUP($A98,'LA31'!$A$1:$BZ$190,'LA31'!AU$1,0)),
IF(INDEX!$H$16=2,(VLOOKUP($A98,'LA32'!$A$1:$BZ$190,'LA32'!AU$1,0)),
IF(INDEX!$H$16=3,(VLOOKUP($A98,'LA33'!$A$1:$BZ$190,'LA33'!AU$1,0)),
IF(INDEX!$H$16=4,(VLOOKUP($A98,'LA34'!$A$1:$BZ$190,'LA34'!AU$1,0)),0)))),".")</f>
        <v>x</v>
      </c>
      <c r="AX98" s="27" t="str">
        <f>IFERROR(
IF(INDEX!$H$16=1,(VLOOKUP($A98,'LA31'!$A$1:$BZ$190,'LA31'!AV$1,0)),
IF(INDEX!$H$16=2,(VLOOKUP($A98,'LA32'!$A$1:$BZ$190,'LA32'!AV$1,0)),
IF(INDEX!$H$16=3,(VLOOKUP($A98,'LA33'!$A$1:$BZ$190,'LA33'!AV$1,0)),
IF(INDEX!$H$16=4,(VLOOKUP($A98,'LA34'!$A$1:$BZ$190,'LA34'!AV$1,0)),0)))),".")</f>
        <v>x</v>
      </c>
      <c r="AY98" s="27">
        <f>IFERROR(
IF(INDEX!$H$16=1,(VLOOKUP($A98,'LA31'!$A$1:$BZ$190,'LA31'!AW$1,0)),
IF(INDEX!$H$16=2,(VLOOKUP($A98,'LA32'!$A$1:$BZ$190,'LA32'!AW$1,0)),
IF(INDEX!$H$16=3,(VLOOKUP($A98,'LA33'!$A$1:$BZ$190,'LA33'!AW$1,0)),
IF(INDEX!$H$16=4,(VLOOKUP($A98,'LA34'!$A$1:$BZ$190,'LA34'!AW$1,0)),0)))),".")</f>
        <v>0.01</v>
      </c>
      <c r="AZ98" s="27">
        <f>IFERROR(
IF(INDEX!$H$16=1,(VLOOKUP($A98,'LA31'!$A$1:$BZ$190,'LA31'!AX$1,0)),
IF(INDEX!$H$16=2,(VLOOKUP($A98,'LA32'!$A$1:$BZ$190,'LA32'!AX$1,0)),
IF(INDEX!$H$16=3,(VLOOKUP($A98,'LA33'!$A$1:$BZ$190,'LA33'!AX$1,0)),
IF(INDEX!$H$16=4,(VLOOKUP($A98,'LA34'!$A$1:$BZ$190,'LA34'!AX$1,0)),0)))),".")</f>
        <v>0</v>
      </c>
      <c r="BA98" s="27" t="str">
        <f>IFERROR(
IF(INDEX!$H$16=1,(VLOOKUP($A98,'LA31'!$A$1:$BZ$190,'LA31'!AY$1,0)),
IF(INDEX!$H$16=2,(VLOOKUP($A98,'LA32'!$A$1:$BZ$190,'LA32'!AY$1,0)),
IF(INDEX!$H$16=3,(VLOOKUP($A98,'LA33'!$A$1:$BZ$190,'LA33'!AY$1,0)),
IF(INDEX!$H$16=4,(VLOOKUP($A98,'LA34'!$A$1:$BZ$190,'LA34'!AY$1,0)),0)))),".")</f>
        <v>x</v>
      </c>
      <c r="BB98" s="27" t="str">
        <f>IFERROR(
IF(INDEX!$H$16=1,(VLOOKUP($A98,'LA31'!$A$1:$BZ$190,'LA31'!AZ$1,0)),
IF(INDEX!$H$16=2,(VLOOKUP($A98,'LA32'!$A$1:$BZ$190,'LA32'!AZ$1,0)),
IF(INDEX!$H$16=3,(VLOOKUP($A98,'LA33'!$A$1:$BZ$190,'LA33'!AZ$1,0)),
IF(INDEX!$H$16=4,(VLOOKUP($A98,'LA34'!$A$1:$BZ$190,'LA34'!AZ$1,0)),0)))),".")</f>
        <v>x</v>
      </c>
      <c r="BC98" s="27">
        <f>IFERROR(
IF(INDEX!$H$16=1,(VLOOKUP($A98,'LA31'!$A$1:$BZ$190,'LA31'!BA$1,0)),
IF(INDEX!$H$16=2,(VLOOKUP($A98,'LA32'!$A$1:$BZ$190,'LA32'!BA$1,0)),
IF(INDEX!$H$16=3,(VLOOKUP($A98,'LA33'!$A$1:$BZ$190,'LA33'!BA$1,0)),
IF(INDEX!$H$16=4,(VLOOKUP($A98,'LA34'!$A$1:$BZ$190,'LA34'!BA$1,0)),0)))),".")</f>
        <v>0</v>
      </c>
      <c r="BD98" s="27">
        <f>IFERROR(
IF(INDEX!$H$16=1,(VLOOKUP($A98,'LA31'!$A$1:$BZ$190,'LA31'!BB$1,0)),
IF(INDEX!$H$16=2,(VLOOKUP($A98,'LA32'!$A$1:$BZ$190,'LA32'!BB$1,0)),
IF(INDEX!$H$16=3,(VLOOKUP($A98,'LA33'!$A$1:$BZ$190,'LA33'!BB$1,0)),
IF(INDEX!$H$16=4,(VLOOKUP($A98,'LA34'!$A$1:$BZ$190,'LA34'!BB$1,0)),0)))),".")</f>
        <v>0</v>
      </c>
      <c r="BE98" s="27">
        <f>IFERROR(
IF(INDEX!$H$16=1,(VLOOKUP($A98,'LA31'!$A$1:$BZ$190,'LA31'!BC$1,0)),
IF(INDEX!$H$16=2,(VLOOKUP($A98,'LA32'!$A$1:$BZ$190,'LA32'!BC$1,0)),
IF(INDEX!$H$16=3,(VLOOKUP($A98,'LA33'!$A$1:$BZ$190,'LA33'!BC$1,0)),
IF(INDEX!$H$16=4,(VLOOKUP($A98,'LA34'!$A$1:$BZ$190,'LA34'!BC$1,0)),0)))),".")</f>
        <v>0</v>
      </c>
      <c r="BF98" s="27">
        <f>IFERROR(
IF(INDEX!$H$16=1,(VLOOKUP($A98,'LA31'!$A$1:$BZ$190,'LA31'!BD$1,0)),
IF(INDEX!$H$16=2,(VLOOKUP($A98,'LA32'!$A$1:$BZ$190,'LA32'!BD$1,0)),
IF(INDEX!$H$16=3,(VLOOKUP($A98,'LA33'!$A$1:$BZ$190,'LA33'!BD$1,0)),
IF(INDEX!$H$16=4,(VLOOKUP($A98,'LA34'!$A$1:$BZ$190,'LA34'!BD$1,0)),0)))),".")</f>
        <v>0.02</v>
      </c>
      <c r="BG98" s="27" t="str">
        <f>IFERROR(
IF(INDEX!$H$16=1,(VLOOKUP($A98,'LA31'!$A$1:$BZ$190,'LA31'!BE$1,0)),
IF(INDEX!$H$16=2,(VLOOKUP($A98,'LA32'!$A$1:$BZ$190,'LA32'!BE$1,0)),
IF(INDEX!$H$16=3,(VLOOKUP($A98,'LA33'!$A$1:$BZ$190,'LA33'!BE$1,0)),
IF(INDEX!$H$16=4,(VLOOKUP($A98,'LA34'!$A$1:$BZ$190,'LA34'!BE$1,0)),0)))),".")</f>
        <v>x</v>
      </c>
      <c r="BH98" s="27">
        <f>IFERROR(
IF(INDEX!$H$16=1,(VLOOKUP($A98,'LA31'!$A$1:$BZ$190,'LA31'!BF$1,0)),
IF(INDEX!$H$16=2,(VLOOKUP($A98,'LA32'!$A$1:$BZ$190,'LA32'!BF$1,0)),
IF(INDEX!$H$16=3,(VLOOKUP($A98,'LA33'!$A$1:$BZ$190,'LA33'!BF$1,0)),
IF(INDEX!$H$16=4,(VLOOKUP($A98,'LA34'!$A$1:$BZ$190,'LA34'!BF$1,0)),0)))),".")</f>
        <v>0.01</v>
      </c>
      <c r="BI98" s="27">
        <f>IFERROR(
IF(INDEX!$H$16=1,(VLOOKUP($A98,'LA31'!$A$1:$BZ$190,'LA31'!BG$1,0)),
IF(INDEX!$H$16=2,(VLOOKUP($A98,'LA32'!$A$1:$BZ$190,'LA32'!BG$1,0)),
IF(INDEX!$H$16=3,(VLOOKUP($A98,'LA33'!$A$1:$BZ$190,'LA33'!BG$1,0)),
IF(INDEX!$H$16=4,(VLOOKUP($A98,'LA34'!$A$1:$BZ$190,'LA34'!BG$1,0)),0)))),".")</f>
        <v>0.11</v>
      </c>
      <c r="BJ98" s="27">
        <f>IFERROR(
IF(INDEX!$H$16=1,(VLOOKUP($A98,'LA31'!$A$1:$BZ$190,'LA31'!BH$1,0)),
IF(INDEX!$H$16=2,(VLOOKUP($A98,'LA32'!$A$1:$BZ$190,'LA32'!BH$1,0)),
IF(INDEX!$H$16=3,(VLOOKUP($A98,'LA33'!$A$1:$BZ$190,'LA33'!BH$1,0)),
IF(INDEX!$H$16=4,(VLOOKUP($A98,'LA34'!$A$1:$BZ$190,'LA34'!BH$1,0)),0)))),".")</f>
        <v>0.06</v>
      </c>
      <c r="BK98" s="27">
        <f>IFERROR(
IF(INDEX!$H$16=1,(VLOOKUP($A98,'LA31'!$A$1:$BZ$190,'LA31'!BI$1,0)),
IF(INDEX!$H$16=2,(VLOOKUP($A98,'LA32'!$A$1:$BZ$190,'LA32'!BI$1,0)),
IF(INDEX!$H$16=3,(VLOOKUP($A98,'LA33'!$A$1:$BZ$190,'LA33'!BI$1,0)),
IF(INDEX!$H$16=4,(VLOOKUP($A98,'LA34'!$A$1:$BZ$190,'LA34'!BI$1,0)),0)))),".")</f>
        <v>0.08</v>
      </c>
      <c r="BL98" s="27">
        <f>IFERROR(
IF(INDEX!$H$16=1,(VLOOKUP($A98,'LA31'!$A$1:$BZ$190,'LA31'!BJ$1,0)),
IF(INDEX!$H$16=2,(VLOOKUP($A98,'LA32'!$A$1:$BZ$190,'LA32'!BJ$1,0)),
IF(INDEX!$H$16=3,(VLOOKUP($A98,'LA33'!$A$1:$BZ$190,'LA33'!BJ$1,0)),
IF(INDEX!$H$16=4,(VLOOKUP($A98,'LA34'!$A$1:$BZ$190,'LA34'!BJ$1,0)),0)))),".")</f>
        <v>0.04</v>
      </c>
      <c r="BM98" s="27">
        <f>IFERROR(
IF(INDEX!$H$16=1,(VLOOKUP($A98,'LA31'!$A$1:$BZ$190,'LA31'!BK$1,0)),
IF(INDEX!$H$16=2,(VLOOKUP($A98,'LA32'!$A$1:$BZ$190,'LA32'!BK$1,0)),
IF(INDEX!$H$16=3,(VLOOKUP($A98,'LA33'!$A$1:$BZ$190,'LA33'!BK$1,0)),
IF(INDEX!$H$16=4,(VLOOKUP($A98,'LA34'!$A$1:$BZ$190,'LA34'!BK$1,0)),0)))),".")</f>
        <v>0.02</v>
      </c>
      <c r="BN98" s="27">
        <f>IFERROR(
IF(INDEX!$H$16=1,(VLOOKUP($A98,'LA31'!$A$1:$BZ$190,'LA31'!BL$1,0)),
IF(INDEX!$H$16=2,(VLOOKUP($A98,'LA32'!$A$1:$BZ$190,'LA32'!BL$1,0)),
IF(INDEX!$H$16=3,(VLOOKUP($A98,'LA33'!$A$1:$BZ$190,'LA33'!BL$1,0)),
IF(INDEX!$H$16=4,(VLOOKUP($A98,'LA34'!$A$1:$BZ$190,'LA34'!BL$1,0)),0)))),".")</f>
        <v>0.03</v>
      </c>
      <c r="BO98" s="27">
        <f>IFERROR(
IF(INDEX!$H$16=1,(VLOOKUP($A98,'LA31'!$A$1:$BZ$190,'LA31'!BM$1,0)),
IF(INDEX!$H$16=2,(VLOOKUP($A98,'LA32'!$A$1:$BZ$190,'LA32'!BM$1,0)),
IF(INDEX!$H$16=3,(VLOOKUP($A98,'LA33'!$A$1:$BZ$190,'LA33'!BM$1,0)),
IF(INDEX!$H$16=4,(VLOOKUP($A98,'LA34'!$A$1:$BZ$190,'LA34'!BM$1,0)),0)))),".")</f>
        <v>0.01</v>
      </c>
      <c r="BP98" s="27">
        <f>IFERROR(
IF(INDEX!$H$16=1,(VLOOKUP($A98,'LA31'!$A$1:$BZ$190,'LA31'!BN$1,0)),
IF(INDEX!$H$16=2,(VLOOKUP($A98,'LA32'!$A$1:$BZ$190,'LA32'!BN$1,0)),
IF(INDEX!$H$16=3,(VLOOKUP($A98,'LA33'!$A$1:$BZ$190,'LA33'!BN$1,0)),
IF(INDEX!$H$16=4,(VLOOKUP($A98,'LA34'!$A$1:$BZ$190,'LA34'!BN$1,0)),0)))),".")</f>
        <v>0.01</v>
      </c>
      <c r="BQ98" s="27">
        <f>IFERROR(
IF(INDEX!$H$16=1,(VLOOKUP($A98,'LA31'!$A$1:$BZ$190,'LA31'!BO$1,0)),
IF(INDEX!$H$16=2,(VLOOKUP($A98,'LA32'!$A$1:$BZ$190,'LA32'!BO$1,0)),
IF(INDEX!$H$16=3,(VLOOKUP($A98,'LA33'!$A$1:$BZ$190,'LA33'!BO$1,0)),
IF(INDEX!$H$16=4,(VLOOKUP($A98,'LA34'!$A$1:$BZ$190,'LA34'!BO$1,0)),0)))),".")</f>
        <v>0.01</v>
      </c>
    </row>
    <row r="99" spans="1:69" x14ac:dyDescent="0.2">
      <c r="A99" s="7">
        <v>826</v>
      </c>
      <c r="B99" s="13" t="s">
        <v>209</v>
      </c>
      <c r="C99" s="96" t="s">
        <v>126</v>
      </c>
      <c r="D99" s="26">
        <f>IFERROR(
IF(INDEX!$H$16=1,(VLOOKUP($A99,'LA31'!$A$1:$BZ$190,'LA31'!B$1,0)),
IF(INDEX!$H$16=2,(VLOOKUP($A99,'LA32'!$A$1:$BZ$190,'LA32'!B$1,0)),
IF(INDEX!$H$16=3,(VLOOKUP($A99,'LA33'!$A$1:$BZ$190,'LA33'!B$1,0)),
IF(INDEX!$H$16=4,(VLOOKUP($A99,'LA34'!$A$1:$BZ$190,'LA34'!B$1,0)),0)))),".")</f>
        <v>290</v>
      </c>
      <c r="E99" s="26">
        <f>IFERROR(
IF(INDEX!$H$16=1,(VLOOKUP($A99,'LA31'!$A$1:$BZ$190,'LA31'!C$1,0)),
IF(INDEX!$H$16=2,(VLOOKUP($A99,'LA32'!$A$1:$BZ$190,'LA32'!C$1,0)),
IF(INDEX!$H$16=3,(VLOOKUP($A99,'LA33'!$A$1:$BZ$190,'LA33'!C$1,0)),
IF(INDEX!$H$16=4,(VLOOKUP($A99,'LA34'!$A$1:$BZ$190,'LA34'!C$1,0)),0)))),".")</f>
        <v>2430</v>
      </c>
      <c r="F99" s="26">
        <f>IFERROR(
IF(INDEX!$H$16=1,(VLOOKUP($A99,'LA31'!$A$1:$BZ$190,'LA31'!D$1,0)),
IF(INDEX!$H$16=2,(VLOOKUP($A99,'LA32'!$A$1:$BZ$190,'LA32'!D$1,0)),
IF(INDEX!$H$16=3,(VLOOKUP($A99,'LA33'!$A$1:$BZ$190,'LA33'!D$1,0)),
IF(INDEX!$H$16=4,(VLOOKUP($A99,'LA34'!$A$1:$BZ$190,'LA34'!D$1,0)),0)))),".")</f>
        <v>2720</v>
      </c>
      <c r="G99" s="27">
        <f>IFERROR(
IF(INDEX!$H$16=1,(VLOOKUP($A99,'LA31'!$A$1:$BZ$190,'LA31'!E$1,0)),
IF(INDEX!$H$16=2,(VLOOKUP($A99,'LA32'!$A$1:$BZ$190,'LA32'!E$1,0)),
IF(INDEX!$H$16=3,(VLOOKUP($A99,'LA33'!$A$1:$BZ$190,'LA33'!E$1,0)),
IF(INDEX!$H$16=4,(VLOOKUP($A99,'LA34'!$A$1:$BZ$190,'LA34'!E$1,0)),0)))),".")</f>
        <v>0.84</v>
      </c>
      <c r="H99" s="27">
        <f>IFERROR(
IF(INDEX!$H$16=1,(VLOOKUP($A99,'LA31'!$A$1:$BZ$190,'LA31'!F$1,0)),
IF(INDEX!$H$16=2,(VLOOKUP($A99,'LA32'!$A$1:$BZ$190,'LA32'!F$1,0)),
IF(INDEX!$H$16=3,(VLOOKUP($A99,'LA33'!$A$1:$BZ$190,'LA33'!F$1,0)),
IF(INDEX!$H$16=4,(VLOOKUP($A99,'LA34'!$A$1:$BZ$190,'LA34'!F$1,0)),0)))),".")</f>
        <v>0.93</v>
      </c>
      <c r="I99" s="27">
        <f>IFERROR(
IF(INDEX!$H$16=1,(VLOOKUP($A99,'LA31'!$A$1:$BZ$190,'LA31'!G$1,0)),
IF(INDEX!$H$16=2,(VLOOKUP($A99,'LA32'!$A$1:$BZ$190,'LA32'!G$1,0)),
IF(INDEX!$H$16=3,(VLOOKUP($A99,'LA33'!$A$1:$BZ$190,'LA33'!G$1,0)),
IF(INDEX!$H$16=4,(VLOOKUP($A99,'LA34'!$A$1:$BZ$190,'LA34'!G$1,0)),0)))),".")</f>
        <v>0.92</v>
      </c>
      <c r="J99" s="27">
        <f>IFERROR(
IF(INDEX!$H$16=1,(VLOOKUP($A99,'LA31'!$A$1:$BZ$190,'LA31'!H$1,0)),
IF(INDEX!$H$16=2,(VLOOKUP($A99,'LA32'!$A$1:$BZ$190,'LA32'!H$1,0)),
IF(INDEX!$H$16=3,(VLOOKUP($A99,'LA33'!$A$1:$BZ$190,'LA33'!H$1,0)),
IF(INDEX!$H$16=4,(VLOOKUP($A99,'LA34'!$A$1:$BZ$190,'LA34'!H$1,0)),0)))),".")</f>
        <v>0.82</v>
      </c>
      <c r="K99" s="27">
        <f>IFERROR(
IF(INDEX!$H$16=1,(VLOOKUP($A99,'LA31'!$A$1:$BZ$190,'LA31'!I$1,0)),
IF(INDEX!$H$16=2,(VLOOKUP($A99,'LA32'!$A$1:$BZ$190,'LA32'!I$1,0)),
IF(INDEX!$H$16=3,(VLOOKUP($A99,'LA33'!$A$1:$BZ$190,'LA33'!I$1,0)),
IF(INDEX!$H$16=4,(VLOOKUP($A99,'LA34'!$A$1:$BZ$190,'LA34'!I$1,0)),0)))),".")</f>
        <v>0.91</v>
      </c>
      <c r="L99" s="27">
        <f>IFERROR(
IF(INDEX!$H$16=1,(VLOOKUP($A99,'LA31'!$A$1:$BZ$190,'LA31'!J$1,0)),
IF(INDEX!$H$16=2,(VLOOKUP($A99,'LA32'!$A$1:$BZ$190,'LA32'!J$1,0)),
IF(INDEX!$H$16=3,(VLOOKUP($A99,'LA33'!$A$1:$BZ$190,'LA33'!J$1,0)),
IF(INDEX!$H$16=4,(VLOOKUP($A99,'LA34'!$A$1:$BZ$190,'LA34'!J$1,0)),0)))),".")</f>
        <v>0.9</v>
      </c>
      <c r="M99" s="27">
        <f>IFERROR(
IF(INDEX!$H$16=1,(VLOOKUP($A99,'LA31'!$A$1:$BZ$190,'LA31'!K$1,0)),
IF(INDEX!$H$16=2,(VLOOKUP($A99,'LA32'!$A$1:$BZ$190,'LA32'!K$1,0)),
IF(INDEX!$H$16=3,(VLOOKUP($A99,'LA33'!$A$1:$BZ$190,'LA33'!K$1,0)),
IF(INDEX!$H$16=4,(VLOOKUP($A99,'LA34'!$A$1:$BZ$190,'LA34'!K$1,0)),0)))),".")</f>
        <v>0.28999999999999998</v>
      </c>
      <c r="N99" s="27">
        <f>IFERROR(
IF(INDEX!$H$16=1,(VLOOKUP($A99,'LA31'!$A$1:$BZ$190,'LA31'!L$1,0)),
IF(INDEX!$H$16=2,(VLOOKUP($A99,'LA32'!$A$1:$BZ$190,'LA32'!L$1,0)),
IF(INDEX!$H$16=3,(VLOOKUP($A99,'LA33'!$A$1:$BZ$190,'LA33'!L$1,0)),
IF(INDEX!$H$16=4,(VLOOKUP($A99,'LA34'!$A$1:$BZ$190,'LA34'!L$1,0)),0)))),".")</f>
        <v>0.24</v>
      </c>
      <c r="O99" s="27">
        <f>IFERROR(
IF(INDEX!$H$16=1,(VLOOKUP($A99,'LA31'!$A$1:$BZ$190,'LA31'!M$1,0)),
IF(INDEX!$H$16=2,(VLOOKUP($A99,'LA32'!$A$1:$BZ$190,'LA32'!M$1,0)),
IF(INDEX!$H$16=3,(VLOOKUP($A99,'LA33'!$A$1:$BZ$190,'LA33'!M$1,0)),
IF(INDEX!$H$16=4,(VLOOKUP($A99,'LA34'!$A$1:$BZ$190,'LA34'!M$1,0)),0)))),".")</f>
        <v>0.25</v>
      </c>
      <c r="P99" s="27">
        <f>IFERROR(
IF(INDEX!$H$16=1,(VLOOKUP($A99,'LA31'!$A$1:$BZ$190,'LA31'!N$1,0)),
IF(INDEX!$H$16=2,(VLOOKUP($A99,'LA32'!$A$1:$BZ$190,'LA32'!N$1,0)),
IF(INDEX!$H$16=3,(VLOOKUP($A99,'LA33'!$A$1:$BZ$190,'LA33'!N$1,0)),
IF(INDEX!$H$16=4,(VLOOKUP($A99,'LA34'!$A$1:$BZ$190,'LA34'!N$1,0)),0)))),".")</f>
        <v>0</v>
      </c>
      <c r="Q99" s="27" t="str">
        <f>IFERROR(
IF(INDEX!$H$16=1,(VLOOKUP($A99,'LA31'!$A$1:$BZ$190,'LA31'!O$1,0)),
IF(INDEX!$H$16=2,(VLOOKUP($A99,'LA32'!$A$1:$BZ$190,'LA32'!O$1,0)),
IF(INDEX!$H$16=3,(VLOOKUP($A99,'LA33'!$A$1:$BZ$190,'LA33'!O$1,0)),
IF(INDEX!$H$16=4,(VLOOKUP($A99,'LA34'!$A$1:$BZ$190,'LA34'!O$1,0)),0)))),".")</f>
        <v>-</v>
      </c>
      <c r="R99" s="27" t="str">
        <f>IFERROR(
IF(INDEX!$H$16=1,(VLOOKUP($A99,'LA31'!$A$1:$BZ$190,'LA31'!P$1,0)),
IF(INDEX!$H$16=2,(VLOOKUP($A99,'LA32'!$A$1:$BZ$190,'LA32'!P$1,0)),
IF(INDEX!$H$16=3,(VLOOKUP($A99,'LA33'!$A$1:$BZ$190,'LA33'!P$1,0)),
IF(INDEX!$H$16=4,(VLOOKUP($A99,'LA34'!$A$1:$BZ$190,'LA34'!P$1,0)),0)))),".")</f>
        <v>-</v>
      </c>
      <c r="S99" s="27">
        <f>IFERROR(
IF(INDEX!$H$16=1,(VLOOKUP($A99,'LA31'!$A$1:$BZ$190,'LA31'!Q$1,0)),
IF(INDEX!$H$16=2,(VLOOKUP($A99,'LA32'!$A$1:$BZ$190,'LA32'!Q$1,0)),
IF(INDEX!$H$16=3,(VLOOKUP($A99,'LA33'!$A$1:$BZ$190,'LA33'!Q$1,0)),
IF(INDEX!$H$16=4,(VLOOKUP($A99,'LA34'!$A$1:$BZ$190,'LA34'!Q$1,0)),0)))),".")</f>
        <v>0.02</v>
      </c>
      <c r="T99" s="27">
        <f>IFERROR(
IF(INDEX!$H$16=1,(VLOOKUP($A99,'LA31'!$A$1:$BZ$190,'LA31'!R$1,0)),
IF(INDEX!$H$16=2,(VLOOKUP($A99,'LA32'!$A$1:$BZ$190,'LA32'!R$1,0)),
IF(INDEX!$H$16=3,(VLOOKUP($A99,'LA33'!$A$1:$BZ$190,'LA33'!R$1,0)),
IF(INDEX!$H$16=4,(VLOOKUP($A99,'LA34'!$A$1:$BZ$190,'LA34'!R$1,0)),0)))),".")</f>
        <v>0.01</v>
      </c>
      <c r="U99" s="27">
        <f>IFERROR(
IF(INDEX!$H$16=1,(VLOOKUP($A99,'LA31'!$A$1:$BZ$190,'LA31'!S$1,0)),
IF(INDEX!$H$16=2,(VLOOKUP($A99,'LA32'!$A$1:$BZ$190,'LA32'!S$1,0)),
IF(INDEX!$H$16=3,(VLOOKUP($A99,'LA33'!$A$1:$BZ$190,'LA33'!S$1,0)),
IF(INDEX!$H$16=4,(VLOOKUP($A99,'LA34'!$A$1:$BZ$190,'LA34'!S$1,0)),0)))),".")</f>
        <v>0.02</v>
      </c>
      <c r="V99" s="27">
        <f>IFERROR(
IF(INDEX!$H$16=1,(VLOOKUP($A99,'LA31'!$A$1:$BZ$190,'LA31'!T$1,0)),
IF(INDEX!$H$16=2,(VLOOKUP($A99,'LA32'!$A$1:$BZ$190,'LA32'!T$1,0)),
IF(INDEX!$H$16=3,(VLOOKUP($A99,'LA33'!$A$1:$BZ$190,'LA33'!T$1,0)),
IF(INDEX!$H$16=4,(VLOOKUP($A99,'LA34'!$A$1:$BZ$190,'LA34'!T$1,0)),0)))),".")</f>
        <v>0.5</v>
      </c>
      <c r="W99" s="27">
        <f>IFERROR(
IF(INDEX!$H$16=1,(VLOOKUP($A99,'LA31'!$A$1:$BZ$190,'LA31'!U$1,0)),
IF(INDEX!$H$16=2,(VLOOKUP($A99,'LA32'!$A$1:$BZ$190,'LA32'!U$1,0)),
IF(INDEX!$H$16=3,(VLOOKUP($A99,'LA33'!$A$1:$BZ$190,'LA33'!U$1,0)),
IF(INDEX!$H$16=4,(VLOOKUP($A99,'LA34'!$A$1:$BZ$190,'LA34'!U$1,0)),0)))),".")</f>
        <v>0.64</v>
      </c>
      <c r="X99" s="27">
        <f>IFERROR(
IF(INDEX!$H$16=1,(VLOOKUP($A99,'LA31'!$A$1:$BZ$190,'LA31'!V$1,0)),
IF(INDEX!$H$16=2,(VLOOKUP($A99,'LA32'!$A$1:$BZ$190,'LA32'!V$1,0)),
IF(INDEX!$H$16=3,(VLOOKUP($A99,'LA33'!$A$1:$BZ$190,'LA33'!V$1,0)),
IF(INDEX!$H$16=4,(VLOOKUP($A99,'LA34'!$A$1:$BZ$190,'LA34'!V$1,0)),0)))),".")</f>
        <v>0.63</v>
      </c>
      <c r="Y99" s="27">
        <f>IFERROR(
IF(INDEX!$H$16=1,(VLOOKUP($A99,'LA31'!$A$1:$BZ$190,'LA31'!W$1,0)),
IF(INDEX!$H$16=2,(VLOOKUP($A99,'LA32'!$A$1:$BZ$190,'LA32'!W$1,0)),
IF(INDEX!$H$16=3,(VLOOKUP($A99,'LA33'!$A$1:$BZ$190,'LA33'!W$1,0)),
IF(INDEX!$H$16=4,(VLOOKUP($A99,'LA34'!$A$1:$BZ$190,'LA34'!W$1,0)),0)))),".")</f>
        <v>0</v>
      </c>
      <c r="Z99" s="27" t="str">
        <f>IFERROR(
IF(INDEX!$H$16=1,(VLOOKUP($A99,'LA31'!$A$1:$BZ$190,'LA31'!X$1,0)),
IF(INDEX!$H$16=2,(VLOOKUP($A99,'LA32'!$A$1:$BZ$190,'LA32'!X$1,0)),
IF(INDEX!$H$16=3,(VLOOKUP($A99,'LA33'!$A$1:$BZ$190,'LA33'!X$1,0)),
IF(INDEX!$H$16=4,(VLOOKUP($A99,'LA34'!$A$1:$BZ$190,'LA34'!X$1,0)),0)))),".")</f>
        <v>x</v>
      </c>
      <c r="AA99" s="27" t="str">
        <f>IFERROR(
IF(INDEX!$H$16=1,(VLOOKUP($A99,'LA31'!$A$1:$BZ$190,'LA31'!Y$1,0)),
IF(INDEX!$H$16=2,(VLOOKUP($A99,'LA32'!$A$1:$BZ$190,'LA32'!Y$1,0)),
IF(INDEX!$H$16=3,(VLOOKUP($A99,'LA33'!$A$1:$BZ$190,'LA33'!Y$1,0)),
IF(INDEX!$H$16=4,(VLOOKUP($A99,'LA34'!$A$1:$BZ$190,'LA34'!Y$1,0)),0)))),".")</f>
        <v>x</v>
      </c>
      <c r="AB99" s="27">
        <f>IFERROR(
IF(INDEX!$H$16=1,(VLOOKUP($A99,'LA31'!$A$1:$BZ$190,'LA31'!Z$1,0)),
IF(INDEX!$H$16=2,(VLOOKUP($A99,'LA32'!$A$1:$BZ$190,'LA32'!Z$1,0)),
IF(INDEX!$H$16=3,(VLOOKUP($A99,'LA33'!$A$1:$BZ$190,'LA33'!Z$1,0)),
IF(INDEX!$H$16=4,(VLOOKUP($A99,'LA34'!$A$1:$BZ$190,'LA34'!Z$1,0)),0)))),".")</f>
        <v>0</v>
      </c>
      <c r="AC99" s="27" t="str">
        <f>IFERROR(
IF(INDEX!$H$16=1,(VLOOKUP($A99,'LA31'!$A$1:$BZ$190,'LA31'!AA$1,0)),
IF(INDEX!$H$16=2,(VLOOKUP($A99,'LA32'!$A$1:$BZ$190,'LA32'!AA$1,0)),
IF(INDEX!$H$16=3,(VLOOKUP($A99,'LA33'!$A$1:$BZ$190,'LA33'!AA$1,0)),
IF(INDEX!$H$16=4,(VLOOKUP($A99,'LA34'!$A$1:$BZ$190,'LA34'!AA$1,0)),0)))),".")</f>
        <v>x</v>
      </c>
      <c r="AD99" s="27" t="str">
        <f>IFERROR(
IF(INDEX!$H$16=1,(VLOOKUP($A99,'LA31'!$A$1:$BZ$190,'LA31'!AB$1,0)),
IF(INDEX!$H$16=2,(VLOOKUP($A99,'LA32'!$A$1:$BZ$190,'LA32'!AB$1,0)),
IF(INDEX!$H$16=3,(VLOOKUP($A99,'LA33'!$A$1:$BZ$190,'LA33'!AB$1,0)),
IF(INDEX!$H$16=4,(VLOOKUP($A99,'LA34'!$A$1:$BZ$190,'LA34'!AB$1,0)),0)))),".")</f>
        <v>x</v>
      </c>
      <c r="AE99" s="27">
        <f>IFERROR(
IF(INDEX!$H$16=1,(VLOOKUP($A99,'LA31'!$A$1:$BZ$190,'LA31'!AC$1,0)),
IF(INDEX!$H$16=2,(VLOOKUP($A99,'LA32'!$A$1:$BZ$190,'LA32'!AC$1,0)),
IF(INDEX!$H$16=3,(VLOOKUP($A99,'LA33'!$A$1:$BZ$190,'LA33'!AC$1,0)),
IF(INDEX!$H$16=4,(VLOOKUP($A99,'LA34'!$A$1:$BZ$190,'LA34'!AC$1,0)),0)))),".")</f>
        <v>0</v>
      </c>
      <c r="AF99" s="27">
        <f>IFERROR(
IF(INDEX!$H$16=1,(VLOOKUP($A99,'LA31'!$A$1:$BZ$190,'LA31'!AD$1,0)),
IF(INDEX!$H$16=2,(VLOOKUP($A99,'LA32'!$A$1:$BZ$190,'LA32'!AD$1,0)),
IF(INDEX!$H$16=3,(VLOOKUP($A99,'LA33'!$A$1:$BZ$190,'LA33'!AD$1,0)),
IF(INDEX!$H$16=4,(VLOOKUP($A99,'LA34'!$A$1:$BZ$190,'LA34'!AD$1,0)),0)))),".")</f>
        <v>0</v>
      </c>
      <c r="AG99" s="27">
        <f>IFERROR(
IF(INDEX!$H$16=1,(VLOOKUP($A99,'LA31'!$A$1:$BZ$190,'LA31'!AE$1,0)),
IF(INDEX!$H$16=2,(VLOOKUP($A99,'LA32'!$A$1:$BZ$190,'LA32'!AE$1,0)),
IF(INDEX!$H$16=3,(VLOOKUP($A99,'LA33'!$A$1:$BZ$190,'LA33'!AE$1,0)),
IF(INDEX!$H$16=4,(VLOOKUP($A99,'LA34'!$A$1:$BZ$190,'LA34'!AE$1,0)),0)))),".")</f>
        <v>0</v>
      </c>
      <c r="AH99" s="27" t="str">
        <f>IFERROR(
IF(INDEX!$H$16=1,(VLOOKUP($A99,'LA31'!$A$1:$BZ$190,'LA31'!AF$1,0)),
IF(INDEX!$H$16=2,(VLOOKUP($A99,'LA32'!$A$1:$BZ$190,'LA32'!AF$1,0)),
IF(INDEX!$H$16=3,(VLOOKUP($A99,'LA33'!$A$1:$BZ$190,'LA33'!AF$1,0)),
IF(INDEX!$H$16=4,(VLOOKUP($A99,'LA34'!$A$1:$BZ$190,'LA34'!AF$1,0)),0)))),".")</f>
        <v>x</v>
      </c>
      <c r="AI99" s="27">
        <f>IFERROR(
IF(INDEX!$H$16=1,(VLOOKUP($A99,'LA31'!$A$1:$BZ$190,'LA31'!AG$1,0)),
IF(INDEX!$H$16=2,(VLOOKUP($A99,'LA32'!$A$1:$BZ$190,'LA32'!AG$1,0)),
IF(INDEX!$H$16=3,(VLOOKUP($A99,'LA33'!$A$1:$BZ$190,'LA33'!AG$1,0)),
IF(INDEX!$H$16=4,(VLOOKUP($A99,'LA34'!$A$1:$BZ$190,'LA34'!AG$1,0)),0)))),".")</f>
        <v>0</v>
      </c>
      <c r="AJ99" s="27" t="str">
        <f>IFERROR(
IF(INDEX!$H$16=1,(VLOOKUP($A99,'LA31'!$A$1:$BZ$190,'LA31'!AH$1,0)),
IF(INDEX!$H$16=2,(VLOOKUP($A99,'LA32'!$A$1:$BZ$190,'LA32'!AH$1,0)),
IF(INDEX!$H$16=3,(VLOOKUP($A99,'LA33'!$A$1:$BZ$190,'LA33'!AH$1,0)),
IF(INDEX!$H$16=4,(VLOOKUP($A99,'LA34'!$A$1:$BZ$190,'LA34'!AH$1,0)),0)))),".")</f>
        <v>x</v>
      </c>
      <c r="AK99" s="27">
        <f>IFERROR(
IF(INDEX!$H$16=1,(VLOOKUP($A99,'LA31'!$A$1:$BZ$190,'LA31'!AI$1,0)),
IF(INDEX!$H$16=2,(VLOOKUP($A99,'LA32'!$A$1:$BZ$190,'LA32'!AI$1,0)),
IF(INDEX!$H$16=3,(VLOOKUP($A99,'LA33'!$A$1:$BZ$190,'LA33'!AI$1,0)),
IF(INDEX!$H$16=4,(VLOOKUP($A99,'LA34'!$A$1:$BZ$190,'LA34'!AI$1,0)),0)))),".")</f>
        <v>0.03</v>
      </c>
      <c r="AL99" s="27">
        <f>IFERROR(
IF(INDEX!$H$16=1,(VLOOKUP($A99,'LA31'!$A$1:$BZ$190,'LA31'!AJ$1,0)),
IF(INDEX!$H$16=2,(VLOOKUP($A99,'LA32'!$A$1:$BZ$190,'LA32'!AJ$1,0)),
IF(INDEX!$H$16=3,(VLOOKUP($A99,'LA33'!$A$1:$BZ$190,'LA33'!AJ$1,0)),
IF(INDEX!$H$16=4,(VLOOKUP($A99,'LA34'!$A$1:$BZ$190,'LA34'!AJ$1,0)),0)))),".")</f>
        <v>0.03</v>
      </c>
      <c r="AM99" s="27">
        <f>IFERROR(
IF(INDEX!$H$16=1,(VLOOKUP($A99,'LA31'!$A$1:$BZ$190,'LA31'!AK$1,0)),
IF(INDEX!$H$16=2,(VLOOKUP($A99,'LA32'!$A$1:$BZ$190,'LA32'!AK$1,0)),
IF(INDEX!$H$16=3,(VLOOKUP($A99,'LA33'!$A$1:$BZ$190,'LA33'!AK$1,0)),
IF(INDEX!$H$16=4,(VLOOKUP($A99,'LA34'!$A$1:$BZ$190,'LA34'!AK$1,0)),0)))),".")</f>
        <v>0.03</v>
      </c>
      <c r="AN99" s="27">
        <f>IFERROR(
IF(INDEX!$H$16=1,(VLOOKUP($A99,'LA31'!$A$1:$BZ$190,'LA31'!AL$1,0)),
IF(INDEX!$H$16=2,(VLOOKUP($A99,'LA32'!$A$1:$BZ$190,'LA32'!AL$1,0)),
IF(INDEX!$H$16=3,(VLOOKUP($A99,'LA33'!$A$1:$BZ$190,'LA33'!AL$1,0)),
IF(INDEX!$H$16=4,(VLOOKUP($A99,'LA34'!$A$1:$BZ$190,'LA34'!AL$1,0)),0)))),".")</f>
        <v>0</v>
      </c>
      <c r="AO99" s="27">
        <f>IFERROR(
IF(INDEX!$H$16=1,(VLOOKUP($A99,'LA31'!$A$1:$BZ$190,'LA31'!AM$1,0)),
IF(INDEX!$H$16=2,(VLOOKUP($A99,'LA32'!$A$1:$BZ$190,'LA32'!AM$1,0)),
IF(INDEX!$H$16=3,(VLOOKUP($A99,'LA33'!$A$1:$BZ$190,'LA33'!AM$1,0)),
IF(INDEX!$H$16=4,(VLOOKUP($A99,'LA34'!$A$1:$BZ$190,'LA34'!AM$1,0)),0)))),".")</f>
        <v>0</v>
      </c>
      <c r="AP99" s="27">
        <f>IFERROR(
IF(INDEX!$H$16=1,(VLOOKUP($A99,'LA31'!$A$1:$BZ$190,'LA31'!AN$1,0)),
IF(INDEX!$H$16=2,(VLOOKUP($A99,'LA32'!$A$1:$BZ$190,'LA32'!AN$1,0)),
IF(INDEX!$H$16=3,(VLOOKUP($A99,'LA33'!$A$1:$BZ$190,'LA33'!AN$1,0)),
IF(INDEX!$H$16=4,(VLOOKUP($A99,'LA34'!$A$1:$BZ$190,'LA34'!AN$1,0)),0)))),".")</f>
        <v>0</v>
      </c>
      <c r="AQ99" s="27" t="str">
        <f>IFERROR(
IF(INDEX!$H$16=1,(VLOOKUP($A99,'LA31'!$A$1:$BZ$190,'LA31'!AO$1,0)),
IF(INDEX!$H$16=2,(VLOOKUP($A99,'LA32'!$A$1:$BZ$190,'LA32'!AO$1,0)),
IF(INDEX!$H$16=3,(VLOOKUP($A99,'LA33'!$A$1:$BZ$190,'LA33'!AO$1,0)),
IF(INDEX!$H$16=4,(VLOOKUP($A99,'LA34'!$A$1:$BZ$190,'LA34'!AO$1,0)),0)))),".")</f>
        <v>x</v>
      </c>
      <c r="AR99" s="27" t="str">
        <f>IFERROR(
IF(INDEX!$H$16=1,(VLOOKUP($A99,'LA31'!$A$1:$BZ$190,'LA31'!AP$1,0)),
IF(INDEX!$H$16=2,(VLOOKUP($A99,'LA32'!$A$1:$BZ$190,'LA32'!AP$1,0)),
IF(INDEX!$H$16=3,(VLOOKUP($A99,'LA33'!$A$1:$BZ$190,'LA33'!AP$1,0)),
IF(INDEX!$H$16=4,(VLOOKUP($A99,'LA34'!$A$1:$BZ$190,'LA34'!AP$1,0)),0)))),".")</f>
        <v>-</v>
      </c>
      <c r="AS99" s="27" t="str">
        <f>IFERROR(
IF(INDEX!$H$16=1,(VLOOKUP($A99,'LA31'!$A$1:$BZ$190,'LA31'!AQ$1,0)),
IF(INDEX!$H$16=2,(VLOOKUP($A99,'LA32'!$A$1:$BZ$190,'LA32'!AQ$1,0)),
IF(INDEX!$H$16=3,(VLOOKUP($A99,'LA33'!$A$1:$BZ$190,'LA33'!AQ$1,0)),
IF(INDEX!$H$16=4,(VLOOKUP($A99,'LA34'!$A$1:$BZ$190,'LA34'!AQ$1,0)),0)))),".")</f>
        <v>-</v>
      </c>
      <c r="AT99" s="27" t="str">
        <f>IFERROR(
IF(INDEX!$H$16=1,(VLOOKUP($A99,'LA31'!$A$1:$BZ$190,'LA31'!AR$1,0)),
IF(INDEX!$H$16=2,(VLOOKUP($A99,'LA32'!$A$1:$BZ$190,'LA32'!AR$1,0)),
IF(INDEX!$H$16=3,(VLOOKUP($A99,'LA33'!$A$1:$BZ$190,'LA33'!AR$1,0)),
IF(INDEX!$H$16=4,(VLOOKUP($A99,'LA34'!$A$1:$BZ$190,'LA34'!AR$1,0)),0)))),".")</f>
        <v>x</v>
      </c>
      <c r="AU99" s="27">
        <f>IFERROR(
IF(INDEX!$H$16=1,(VLOOKUP($A99,'LA31'!$A$1:$BZ$190,'LA31'!AS$1,0)),
IF(INDEX!$H$16=2,(VLOOKUP($A99,'LA32'!$A$1:$BZ$190,'LA32'!AS$1,0)),
IF(INDEX!$H$16=3,(VLOOKUP($A99,'LA33'!$A$1:$BZ$190,'LA33'!AS$1,0)),
IF(INDEX!$H$16=4,(VLOOKUP($A99,'LA34'!$A$1:$BZ$190,'LA34'!AS$1,0)),0)))),".")</f>
        <v>0.01</v>
      </c>
      <c r="AV99" s="27">
        <f>IFERROR(
IF(INDEX!$H$16=1,(VLOOKUP($A99,'LA31'!$A$1:$BZ$190,'LA31'!AT$1,0)),
IF(INDEX!$H$16=2,(VLOOKUP($A99,'LA32'!$A$1:$BZ$190,'LA32'!AT$1,0)),
IF(INDEX!$H$16=3,(VLOOKUP($A99,'LA33'!$A$1:$BZ$190,'LA33'!AT$1,0)),
IF(INDEX!$H$16=4,(VLOOKUP($A99,'LA34'!$A$1:$BZ$190,'LA34'!AT$1,0)),0)))),".")</f>
        <v>0.01</v>
      </c>
      <c r="AW99" s="27" t="str">
        <f>IFERROR(
IF(INDEX!$H$16=1,(VLOOKUP($A99,'LA31'!$A$1:$BZ$190,'LA31'!AU$1,0)),
IF(INDEX!$H$16=2,(VLOOKUP($A99,'LA32'!$A$1:$BZ$190,'LA32'!AU$1,0)),
IF(INDEX!$H$16=3,(VLOOKUP($A99,'LA33'!$A$1:$BZ$190,'LA33'!AU$1,0)),
IF(INDEX!$H$16=4,(VLOOKUP($A99,'LA34'!$A$1:$BZ$190,'LA34'!AU$1,0)),0)))),".")</f>
        <v>x</v>
      </c>
      <c r="AX99" s="27">
        <f>IFERROR(
IF(INDEX!$H$16=1,(VLOOKUP($A99,'LA31'!$A$1:$BZ$190,'LA31'!AV$1,0)),
IF(INDEX!$H$16=2,(VLOOKUP($A99,'LA32'!$A$1:$BZ$190,'LA32'!AV$1,0)),
IF(INDEX!$H$16=3,(VLOOKUP($A99,'LA33'!$A$1:$BZ$190,'LA33'!AV$1,0)),
IF(INDEX!$H$16=4,(VLOOKUP($A99,'LA34'!$A$1:$BZ$190,'LA34'!AV$1,0)),0)))),".")</f>
        <v>0.01</v>
      </c>
      <c r="AY99" s="27">
        <f>IFERROR(
IF(INDEX!$H$16=1,(VLOOKUP($A99,'LA31'!$A$1:$BZ$190,'LA31'!AW$1,0)),
IF(INDEX!$H$16=2,(VLOOKUP($A99,'LA32'!$A$1:$BZ$190,'LA32'!AW$1,0)),
IF(INDEX!$H$16=3,(VLOOKUP($A99,'LA33'!$A$1:$BZ$190,'LA33'!AW$1,0)),
IF(INDEX!$H$16=4,(VLOOKUP($A99,'LA34'!$A$1:$BZ$190,'LA34'!AW$1,0)),0)))),".")</f>
        <v>0.01</v>
      </c>
      <c r="AZ99" s="27" t="str">
        <f>IFERROR(
IF(INDEX!$H$16=1,(VLOOKUP($A99,'LA31'!$A$1:$BZ$190,'LA31'!AX$1,0)),
IF(INDEX!$H$16=2,(VLOOKUP($A99,'LA32'!$A$1:$BZ$190,'LA32'!AX$1,0)),
IF(INDEX!$H$16=3,(VLOOKUP($A99,'LA33'!$A$1:$BZ$190,'LA33'!AX$1,0)),
IF(INDEX!$H$16=4,(VLOOKUP($A99,'LA34'!$A$1:$BZ$190,'LA34'!AX$1,0)),0)))),".")</f>
        <v>x</v>
      </c>
      <c r="BA99" s="27" t="str">
        <f>IFERROR(
IF(INDEX!$H$16=1,(VLOOKUP($A99,'LA31'!$A$1:$BZ$190,'LA31'!AY$1,0)),
IF(INDEX!$H$16=2,(VLOOKUP($A99,'LA32'!$A$1:$BZ$190,'LA32'!AY$1,0)),
IF(INDEX!$H$16=3,(VLOOKUP($A99,'LA33'!$A$1:$BZ$190,'LA33'!AY$1,0)),
IF(INDEX!$H$16=4,(VLOOKUP($A99,'LA34'!$A$1:$BZ$190,'LA34'!AY$1,0)),0)))),".")</f>
        <v>-</v>
      </c>
      <c r="BB99" s="27" t="str">
        <f>IFERROR(
IF(INDEX!$H$16=1,(VLOOKUP($A99,'LA31'!$A$1:$BZ$190,'LA31'!AZ$1,0)),
IF(INDEX!$H$16=2,(VLOOKUP($A99,'LA32'!$A$1:$BZ$190,'LA32'!AZ$1,0)),
IF(INDEX!$H$16=3,(VLOOKUP($A99,'LA33'!$A$1:$BZ$190,'LA33'!AZ$1,0)),
IF(INDEX!$H$16=4,(VLOOKUP($A99,'LA34'!$A$1:$BZ$190,'LA34'!AZ$1,0)),0)))),".")</f>
        <v>-</v>
      </c>
      <c r="BC99" s="27">
        <f>IFERROR(
IF(INDEX!$H$16=1,(VLOOKUP($A99,'LA31'!$A$1:$BZ$190,'LA31'!BA$1,0)),
IF(INDEX!$H$16=2,(VLOOKUP($A99,'LA32'!$A$1:$BZ$190,'LA32'!BA$1,0)),
IF(INDEX!$H$16=3,(VLOOKUP($A99,'LA33'!$A$1:$BZ$190,'LA33'!BA$1,0)),
IF(INDEX!$H$16=4,(VLOOKUP($A99,'LA34'!$A$1:$BZ$190,'LA34'!BA$1,0)),0)))),".")</f>
        <v>0</v>
      </c>
      <c r="BD99" s="27">
        <f>IFERROR(
IF(INDEX!$H$16=1,(VLOOKUP($A99,'LA31'!$A$1:$BZ$190,'LA31'!BB$1,0)),
IF(INDEX!$H$16=2,(VLOOKUP($A99,'LA32'!$A$1:$BZ$190,'LA32'!BB$1,0)),
IF(INDEX!$H$16=3,(VLOOKUP($A99,'LA33'!$A$1:$BZ$190,'LA33'!BB$1,0)),
IF(INDEX!$H$16=4,(VLOOKUP($A99,'LA34'!$A$1:$BZ$190,'LA34'!BB$1,0)),0)))),".")</f>
        <v>0</v>
      </c>
      <c r="BE99" s="27">
        <f>IFERROR(
IF(INDEX!$H$16=1,(VLOOKUP($A99,'LA31'!$A$1:$BZ$190,'LA31'!BC$1,0)),
IF(INDEX!$H$16=2,(VLOOKUP($A99,'LA32'!$A$1:$BZ$190,'LA32'!BC$1,0)),
IF(INDEX!$H$16=3,(VLOOKUP($A99,'LA33'!$A$1:$BZ$190,'LA33'!BC$1,0)),
IF(INDEX!$H$16=4,(VLOOKUP($A99,'LA34'!$A$1:$BZ$190,'LA34'!BC$1,0)),0)))),".")</f>
        <v>0</v>
      </c>
      <c r="BF99" s="27" t="str">
        <f>IFERROR(
IF(INDEX!$H$16=1,(VLOOKUP($A99,'LA31'!$A$1:$BZ$190,'LA31'!BD$1,0)),
IF(INDEX!$H$16=2,(VLOOKUP($A99,'LA32'!$A$1:$BZ$190,'LA32'!BD$1,0)),
IF(INDEX!$H$16=3,(VLOOKUP($A99,'LA33'!$A$1:$BZ$190,'LA33'!BD$1,0)),
IF(INDEX!$H$16=4,(VLOOKUP($A99,'LA34'!$A$1:$BZ$190,'LA34'!BD$1,0)),0)))),".")</f>
        <v>x</v>
      </c>
      <c r="BG99" s="27">
        <f>IFERROR(
IF(INDEX!$H$16=1,(VLOOKUP($A99,'LA31'!$A$1:$BZ$190,'LA31'!BE$1,0)),
IF(INDEX!$H$16=2,(VLOOKUP($A99,'LA32'!$A$1:$BZ$190,'LA32'!BE$1,0)),
IF(INDEX!$H$16=3,(VLOOKUP($A99,'LA33'!$A$1:$BZ$190,'LA33'!BE$1,0)),
IF(INDEX!$H$16=4,(VLOOKUP($A99,'LA34'!$A$1:$BZ$190,'LA34'!BE$1,0)),0)))),".")</f>
        <v>0.01</v>
      </c>
      <c r="BH99" s="27">
        <f>IFERROR(
IF(INDEX!$H$16=1,(VLOOKUP($A99,'LA31'!$A$1:$BZ$190,'LA31'!BF$1,0)),
IF(INDEX!$H$16=2,(VLOOKUP($A99,'LA32'!$A$1:$BZ$190,'LA32'!BF$1,0)),
IF(INDEX!$H$16=3,(VLOOKUP($A99,'LA33'!$A$1:$BZ$190,'LA33'!BF$1,0)),
IF(INDEX!$H$16=4,(VLOOKUP($A99,'LA34'!$A$1:$BZ$190,'LA34'!BF$1,0)),0)))),".")</f>
        <v>0.01</v>
      </c>
      <c r="BI99" s="27">
        <f>IFERROR(
IF(INDEX!$H$16=1,(VLOOKUP($A99,'LA31'!$A$1:$BZ$190,'LA31'!BG$1,0)),
IF(INDEX!$H$16=2,(VLOOKUP($A99,'LA32'!$A$1:$BZ$190,'LA32'!BG$1,0)),
IF(INDEX!$H$16=3,(VLOOKUP($A99,'LA33'!$A$1:$BZ$190,'LA33'!BG$1,0)),
IF(INDEX!$H$16=4,(VLOOKUP($A99,'LA34'!$A$1:$BZ$190,'LA34'!BG$1,0)),0)))),".")</f>
        <v>0.11</v>
      </c>
      <c r="BJ99" s="27">
        <f>IFERROR(
IF(INDEX!$H$16=1,(VLOOKUP($A99,'LA31'!$A$1:$BZ$190,'LA31'!BH$1,0)),
IF(INDEX!$H$16=2,(VLOOKUP($A99,'LA32'!$A$1:$BZ$190,'LA32'!BH$1,0)),
IF(INDEX!$H$16=3,(VLOOKUP($A99,'LA33'!$A$1:$BZ$190,'LA33'!BH$1,0)),
IF(INDEX!$H$16=4,(VLOOKUP($A99,'LA34'!$A$1:$BZ$190,'LA34'!BH$1,0)),0)))),".")</f>
        <v>0.05</v>
      </c>
      <c r="BK99" s="27">
        <f>IFERROR(
IF(INDEX!$H$16=1,(VLOOKUP($A99,'LA31'!$A$1:$BZ$190,'LA31'!BI$1,0)),
IF(INDEX!$H$16=2,(VLOOKUP($A99,'LA32'!$A$1:$BZ$190,'LA32'!BI$1,0)),
IF(INDEX!$H$16=3,(VLOOKUP($A99,'LA33'!$A$1:$BZ$190,'LA33'!BI$1,0)),
IF(INDEX!$H$16=4,(VLOOKUP($A99,'LA34'!$A$1:$BZ$190,'LA34'!BI$1,0)),0)))),".")</f>
        <v>0.06</v>
      </c>
      <c r="BL99" s="27">
        <f>IFERROR(
IF(INDEX!$H$16=1,(VLOOKUP($A99,'LA31'!$A$1:$BZ$190,'LA31'!BJ$1,0)),
IF(INDEX!$H$16=2,(VLOOKUP($A99,'LA32'!$A$1:$BZ$190,'LA32'!BJ$1,0)),
IF(INDEX!$H$16=3,(VLOOKUP($A99,'LA33'!$A$1:$BZ$190,'LA33'!BJ$1,0)),
IF(INDEX!$H$16=4,(VLOOKUP($A99,'LA34'!$A$1:$BZ$190,'LA34'!BJ$1,0)),0)))),".")</f>
        <v>0.02</v>
      </c>
      <c r="BM99" s="27">
        <f>IFERROR(
IF(INDEX!$H$16=1,(VLOOKUP($A99,'LA31'!$A$1:$BZ$190,'LA31'!BK$1,0)),
IF(INDEX!$H$16=2,(VLOOKUP($A99,'LA32'!$A$1:$BZ$190,'LA32'!BK$1,0)),
IF(INDEX!$H$16=3,(VLOOKUP($A99,'LA33'!$A$1:$BZ$190,'LA33'!BK$1,0)),
IF(INDEX!$H$16=4,(VLOOKUP($A99,'LA34'!$A$1:$BZ$190,'LA34'!BK$1,0)),0)))),".")</f>
        <v>0.01</v>
      </c>
      <c r="BN99" s="27">
        <f>IFERROR(
IF(INDEX!$H$16=1,(VLOOKUP($A99,'LA31'!$A$1:$BZ$190,'LA31'!BL$1,0)),
IF(INDEX!$H$16=2,(VLOOKUP($A99,'LA32'!$A$1:$BZ$190,'LA32'!BL$1,0)),
IF(INDEX!$H$16=3,(VLOOKUP($A99,'LA33'!$A$1:$BZ$190,'LA33'!BL$1,0)),
IF(INDEX!$H$16=4,(VLOOKUP($A99,'LA34'!$A$1:$BZ$190,'LA34'!BL$1,0)),0)))),".")</f>
        <v>0.01</v>
      </c>
      <c r="BO99" s="27">
        <f>IFERROR(
IF(INDEX!$H$16=1,(VLOOKUP($A99,'LA31'!$A$1:$BZ$190,'LA31'!BM$1,0)),
IF(INDEX!$H$16=2,(VLOOKUP($A99,'LA32'!$A$1:$BZ$190,'LA32'!BM$1,0)),
IF(INDEX!$H$16=3,(VLOOKUP($A99,'LA33'!$A$1:$BZ$190,'LA33'!BM$1,0)),
IF(INDEX!$H$16=4,(VLOOKUP($A99,'LA34'!$A$1:$BZ$190,'LA34'!BM$1,0)),0)))),".")</f>
        <v>0.03</v>
      </c>
      <c r="BP99" s="27">
        <f>IFERROR(
IF(INDEX!$H$16=1,(VLOOKUP($A99,'LA31'!$A$1:$BZ$190,'LA31'!BN$1,0)),
IF(INDEX!$H$16=2,(VLOOKUP($A99,'LA32'!$A$1:$BZ$190,'LA32'!BN$1,0)),
IF(INDEX!$H$16=3,(VLOOKUP($A99,'LA33'!$A$1:$BZ$190,'LA33'!BN$1,0)),
IF(INDEX!$H$16=4,(VLOOKUP($A99,'LA34'!$A$1:$BZ$190,'LA34'!BN$1,0)),0)))),".")</f>
        <v>0.01</v>
      </c>
      <c r="BQ99" s="27">
        <f>IFERROR(
IF(INDEX!$H$16=1,(VLOOKUP($A99,'LA31'!$A$1:$BZ$190,'LA31'!BO$1,0)),
IF(INDEX!$H$16=2,(VLOOKUP($A99,'LA32'!$A$1:$BZ$190,'LA32'!BO$1,0)),
IF(INDEX!$H$16=3,(VLOOKUP($A99,'LA33'!$A$1:$BZ$190,'LA33'!BO$1,0)),
IF(INDEX!$H$16=4,(VLOOKUP($A99,'LA34'!$A$1:$BZ$190,'LA34'!BO$1,0)),0)))),".")</f>
        <v>0.01</v>
      </c>
    </row>
    <row r="100" spans="1:69" x14ac:dyDescent="0.2">
      <c r="A100" s="7">
        <v>391</v>
      </c>
      <c r="B100" s="13" t="s">
        <v>210</v>
      </c>
      <c r="C100" s="96" t="s">
        <v>110</v>
      </c>
      <c r="D100" s="26">
        <f>IFERROR(
IF(INDEX!$H$16=1,(VLOOKUP($A100,'LA31'!$A$1:$BZ$190,'LA31'!B$1,0)),
IF(INDEX!$H$16=2,(VLOOKUP($A100,'LA32'!$A$1:$BZ$190,'LA32'!B$1,0)),
IF(INDEX!$H$16=3,(VLOOKUP($A100,'LA33'!$A$1:$BZ$190,'LA33'!B$1,0)),
IF(INDEX!$H$16=4,(VLOOKUP($A100,'LA34'!$A$1:$BZ$190,'LA34'!B$1,0)),0)))),".")</f>
        <v>630</v>
      </c>
      <c r="E100" s="26">
        <f>IFERROR(
IF(INDEX!$H$16=1,(VLOOKUP($A100,'LA31'!$A$1:$BZ$190,'LA31'!C$1,0)),
IF(INDEX!$H$16=2,(VLOOKUP($A100,'LA32'!$A$1:$BZ$190,'LA32'!C$1,0)),
IF(INDEX!$H$16=3,(VLOOKUP($A100,'LA33'!$A$1:$BZ$190,'LA33'!C$1,0)),
IF(INDEX!$H$16=4,(VLOOKUP($A100,'LA34'!$A$1:$BZ$190,'LA34'!C$1,0)),0)))),".")</f>
        <v>1880</v>
      </c>
      <c r="F100" s="26">
        <f>IFERROR(
IF(INDEX!$H$16=1,(VLOOKUP($A100,'LA31'!$A$1:$BZ$190,'LA31'!D$1,0)),
IF(INDEX!$H$16=2,(VLOOKUP($A100,'LA32'!$A$1:$BZ$190,'LA32'!D$1,0)),
IF(INDEX!$H$16=3,(VLOOKUP($A100,'LA33'!$A$1:$BZ$190,'LA33'!D$1,0)),
IF(INDEX!$H$16=4,(VLOOKUP($A100,'LA34'!$A$1:$BZ$190,'LA34'!D$1,0)),0)))),".")</f>
        <v>2510</v>
      </c>
      <c r="G100" s="27">
        <f>IFERROR(
IF(INDEX!$H$16=1,(VLOOKUP($A100,'LA31'!$A$1:$BZ$190,'LA31'!E$1,0)),
IF(INDEX!$H$16=2,(VLOOKUP($A100,'LA32'!$A$1:$BZ$190,'LA32'!E$1,0)),
IF(INDEX!$H$16=3,(VLOOKUP($A100,'LA33'!$A$1:$BZ$190,'LA33'!E$1,0)),
IF(INDEX!$H$16=4,(VLOOKUP($A100,'LA34'!$A$1:$BZ$190,'LA34'!E$1,0)),0)))),".")</f>
        <v>0.77</v>
      </c>
      <c r="H100" s="27">
        <f>IFERROR(
IF(INDEX!$H$16=1,(VLOOKUP($A100,'LA31'!$A$1:$BZ$190,'LA31'!F$1,0)),
IF(INDEX!$H$16=2,(VLOOKUP($A100,'LA32'!$A$1:$BZ$190,'LA32'!F$1,0)),
IF(INDEX!$H$16=3,(VLOOKUP($A100,'LA33'!$A$1:$BZ$190,'LA33'!F$1,0)),
IF(INDEX!$H$16=4,(VLOOKUP($A100,'LA34'!$A$1:$BZ$190,'LA34'!F$1,0)),0)))),".")</f>
        <v>0.91</v>
      </c>
      <c r="I100" s="27">
        <f>IFERROR(
IF(INDEX!$H$16=1,(VLOOKUP($A100,'LA31'!$A$1:$BZ$190,'LA31'!G$1,0)),
IF(INDEX!$H$16=2,(VLOOKUP($A100,'LA32'!$A$1:$BZ$190,'LA32'!G$1,0)),
IF(INDEX!$H$16=3,(VLOOKUP($A100,'LA33'!$A$1:$BZ$190,'LA33'!G$1,0)),
IF(INDEX!$H$16=4,(VLOOKUP($A100,'LA34'!$A$1:$BZ$190,'LA34'!G$1,0)),0)))),".")</f>
        <v>0.88</v>
      </c>
      <c r="J100" s="27">
        <f>IFERROR(
IF(INDEX!$H$16=1,(VLOOKUP($A100,'LA31'!$A$1:$BZ$190,'LA31'!H$1,0)),
IF(INDEX!$H$16=2,(VLOOKUP($A100,'LA32'!$A$1:$BZ$190,'LA32'!H$1,0)),
IF(INDEX!$H$16=3,(VLOOKUP($A100,'LA33'!$A$1:$BZ$190,'LA33'!H$1,0)),
IF(INDEX!$H$16=4,(VLOOKUP($A100,'LA34'!$A$1:$BZ$190,'LA34'!H$1,0)),0)))),".")</f>
        <v>0.74</v>
      </c>
      <c r="K100" s="27">
        <f>IFERROR(
IF(INDEX!$H$16=1,(VLOOKUP($A100,'LA31'!$A$1:$BZ$190,'LA31'!I$1,0)),
IF(INDEX!$H$16=2,(VLOOKUP($A100,'LA32'!$A$1:$BZ$190,'LA32'!I$1,0)),
IF(INDEX!$H$16=3,(VLOOKUP($A100,'LA33'!$A$1:$BZ$190,'LA33'!I$1,0)),
IF(INDEX!$H$16=4,(VLOOKUP($A100,'LA34'!$A$1:$BZ$190,'LA34'!I$1,0)),0)))),".")</f>
        <v>0.89</v>
      </c>
      <c r="L100" s="27">
        <f>IFERROR(
IF(INDEX!$H$16=1,(VLOOKUP($A100,'LA31'!$A$1:$BZ$190,'LA31'!J$1,0)),
IF(INDEX!$H$16=2,(VLOOKUP($A100,'LA32'!$A$1:$BZ$190,'LA32'!J$1,0)),
IF(INDEX!$H$16=3,(VLOOKUP($A100,'LA33'!$A$1:$BZ$190,'LA33'!J$1,0)),
IF(INDEX!$H$16=4,(VLOOKUP($A100,'LA34'!$A$1:$BZ$190,'LA34'!J$1,0)),0)))),".")</f>
        <v>0.85</v>
      </c>
      <c r="M100" s="27">
        <f>IFERROR(
IF(INDEX!$H$16=1,(VLOOKUP($A100,'LA31'!$A$1:$BZ$190,'LA31'!K$1,0)),
IF(INDEX!$H$16=2,(VLOOKUP($A100,'LA32'!$A$1:$BZ$190,'LA32'!K$1,0)),
IF(INDEX!$H$16=3,(VLOOKUP($A100,'LA33'!$A$1:$BZ$190,'LA33'!K$1,0)),
IF(INDEX!$H$16=4,(VLOOKUP($A100,'LA34'!$A$1:$BZ$190,'LA34'!K$1,0)),0)))),".")</f>
        <v>0.27</v>
      </c>
      <c r="N100" s="27">
        <f>IFERROR(
IF(INDEX!$H$16=1,(VLOOKUP($A100,'LA31'!$A$1:$BZ$190,'LA31'!L$1,0)),
IF(INDEX!$H$16=2,(VLOOKUP($A100,'LA32'!$A$1:$BZ$190,'LA32'!L$1,0)),
IF(INDEX!$H$16=3,(VLOOKUP($A100,'LA33'!$A$1:$BZ$190,'LA33'!L$1,0)),
IF(INDEX!$H$16=4,(VLOOKUP($A100,'LA34'!$A$1:$BZ$190,'LA34'!L$1,0)),0)))),".")</f>
        <v>0.25</v>
      </c>
      <c r="O100" s="27">
        <f>IFERROR(
IF(INDEX!$H$16=1,(VLOOKUP($A100,'LA31'!$A$1:$BZ$190,'LA31'!M$1,0)),
IF(INDEX!$H$16=2,(VLOOKUP($A100,'LA32'!$A$1:$BZ$190,'LA32'!M$1,0)),
IF(INDEX!$H$16=3,(VLOOKUP($A100,'LA33'!$A$1:$BZ$190,'LA33'!M$1,0)),
IF(INDEX!$H$16=4,(VLOOKUP($A100,'LA34'!$A$1:$BZ$190,'LA34'!M$1,0)),0)))),".")</f>
        <v>0.26</v>
      </c>
      <c r="P100" s="27">
        <f>IFERROR(
IF(INDEX!$H$16=1,(VLOOKUP($A100,'LA31'!$A$1:$BZ$190,'LA31'!N$1,0)),
IF(INDEX!$H$16=2,(VLOOKUP($A100,'LA32'!$A$1:$BZ$190,'LA32'!N$1,0)),
IF(INDEX!$H$16=3,(VLOOKUP($A100,'LA33'!$A$1:$BZ$190,'LA33'!N$1,0)),
IF(INDEX!$H$16=4,(VLOOKUP($A100,'LA34'!$A$1:$BZ$190,'LA34'!N$1,0)),0)))),".")</f>
        <v>0</v>
      </c>
      <c r="Q100" s="27" t="str">
        <f>IFERROR(
IF(INDEX!$H$16=1,(VLOOKUP($A100,'LA31'!$A$1:$BZ$190,'LA31'!O$1,0)),
IF(INDEX!$H$16=2,(VLOOKUP($A100,'LA32'!$A$1:$BZ$190,'LA32'!O$1,0)),
IF(INDEX!$H$16=3,(VLOOKUP($A100,'LA33'!$A$1:$BZ$190,'LA33'!O$1,0)),
IF(INDEX!$H$16=4,(VLOOKUP($A100,'LA34'!$A$1:$BZ$190,'LA34'!O$1,0)),0)))),".")</f>
        <v>x</v>
      </c>
      <c r="R100" s="27" t="str">
        <f>IFERROR(
IF(INDEX!$H$16=1,(VLOOKUP($A100,'LA31'!$A$1:$BZ$190,'LA31'!P$1,0)),
IF(INDEX!$H$16=2,(VLOOKUP($A100,'LA32'!$A$1:$BZ$190,'LA32'!P$1,0)),
IF(INDEX!$H$16=3,(VLOOKUP($A100,'LA33'!$A$1:$BZ$190,'LA33'!P$1,0)),
IF(INDEX!$H$16=4,(VLOOKUP($A100,'LA34'!$A$1:$BZ$190,'LA34'!P$1,0)),0)))),".")</f>
        <v>x</v>
      </c>
      <c r="S100" s="27">
        <f>IFERROR(
IF(INDEX!$H$16=1,(VLOOKUP($A100,'LA31'!$A$1:$BZ$190,'LA31'!Q$1,0)),
IF(INDEX!$H$16=2,(VLOOKUP($A100,'LA32'!$A$1:$BZ$190,'LA32'!Q$1,0)),
IF(INDEX!$H$16=3,(VLOOKUP($A100,'LA33'!$A$1:$BZ$190,'LA33'!Q$1,0)),
IF(INDEX!$H$16=4,(VLOOKUP($A100,'LA34'!$A$1:$BZ$190,'LA34'!Q$1,0)),0)))),".")</f>
        <v>0.06</v>
      </c>
      <c r="T100" s="27">
        <f>IFERROR(
IF(INDEX!$H$16=1,(VLOOKUP($A100,'LA31'!$A$1:$BZ$190,'LA31'!R$1,0)),
IF(INDEX!$H$16=2,(VLOOKUP($A100,'LA32'!$A$1:$BZ$190,'LA32'!R$1,0)),
IF(INDEX!$H$16=3,(VLOOKUP($A100,'LA33'!$A$1:$BZ$190,'LA33'!R$1,0)),
IF(INDEX!$H$16=4,(VLOOKUP($A100,'LA34'!$A$1:$BZ$190,'LA34'!R$1,0)),0)))),".")</f>
        <v>0.04</v>
      </c>
      <c r="U100" s="27">
        <f>IFERROR(
IF(INDEX!$H$16=1,(VLOOKUP($A100,'LA31'!$A$1:$BZ$190,'LA31'!S$1,0)),
IF(INDEX!$H$16=2,(VLOOKUP($A100,'LA32'!$A$1:$BZ$190,'LA32'!S$1,0)),
IF(INDEX!$H$16=3,(VLOOKUP($A100,'LA33'!$A$1:$BZ$190,'LA33'!S$1,0)),
IF(INDEX!$H$16=4,(VLOOKUP($A100,'LA34'!$A$1:$BZ$190,'LA34'!S$1,0)),0)))),".")</f>
        <v>0.05</v>
      </c>
      <c r="V100" s="27">
        <f>IFERROR(
IF(INDEX!$H$16=1,(VLOOKUP($A100,'LA31'!$A$1:$BZ$190,'LA31'!T$1,0)),
IF(INDEX!$H$16=2,(VLOOKUP($A100,'LA32'!$A$1:$BZ$190,'LA32'!T$1,0)),
IF(INDEX!$H$16=3,(VLOOKUP($A100,'LA33'!$A$1:$BZ$190,'LA33'!T$1,0)),
IF(INDEX!$H$16=4,(VLOOKUP($A100,'LA34'!$A$1:$BZ$190,'LA34'!T$1,0)),0)))),".")</f>
        <v>0.39</v>
      </c>
      <c r="W100" s="27">
        <f>IFERROR(
IF(INDEX!$H$16=1,(VLOOKUP($A100,'LA31'!$A$1:$BZ$190,'LA31'!U$1,0)),
IF(INDEX!$H$16=2,(VLOOKUP($A100,'LA32'!$A$1:$BZ$190,'LA32'!U$1,0)),
IF(INDEX!$H$16=3,(VLOOKUP($A100,'LA33'!$A$1:$BZ$190,'LA33'!U$1,0)),
IF(INDEX!$H$16=4,(VLOOKUP($A100,'LA34'!$A$1:$BZ$190,'LA34'!U$1,0)),0)))),".")</f>
        <v>0.59</v>
      </c>
      <c r="X100" s="27">
        <f>IFERROR(
IF(INDEX!$H$16=1,(VLOOKUP($A100,'LA31'!$A$1:$BZ$190,'LA31'!V$1,0)),
IF(INDEX!$H$16=2,(VLOOKUP($A100,'LA32'!$A$1:$BZ$190,'LA32'!V$1,0)),
IF(INDEX!$H$16=3,(VLOOKUP($A100,'LA33'!$A$1:$BZ$190,'LA33'!V$1,0)),
IF(INDEX!$H$16=4,(VLOOKUP($A100,'LA34'!$A$1:$BZ$190,'LA34'!V$1,0)),0)))),".")</f>
        <v>0.54</v>
      </c>
      <c r="Y100" s="27" t="str">
        <f>IFERROR(
IF(INDEX!$H$16=1,(VLOOKUP($A100,'LA31'!$A$1:$BZ$190,'LA31'!W$1,0)),
IF(INDEX!$H$16=2,(VLOOKUP($A100,'LA32'!$A$1:$BZ$190,'LA32'!W$1,0)),
IF(INDEX!$H$16=3,(VLOOKUP($A100,'LA33'!$A$1:$BZ$190,'LA33'!W$1,0)),
IF(INDEX!$H$16=4,(VLOOKUP($A100,'LA34'!$A$1:$BZ$190,'LA34'!W$1,0)),0)))),".")</f>
        <v>x</v>
      </c>
      <c r="Z100" s="27">
        <f>IFERROR(
IF(INDEX!$H$16=1,(VLOOKUP($A100,'LA31'!$A$1:$BZ$190,'LA31'!X$1,0)),
IF(INDEX!$H$16=2,(VLOOKUP($A100,'LA32'!$A$1:$BZ$190,'LA32'!X$1,0)),
IF(INDEX!$H$16=3,(VLOOKUP($A100,'LA33'!$A$1:$BZ$190,'LA33'!X$1,0)),
IF(INDEX!$H$16=4,(VLOOKUP($A100,'LA34'!$A$1:$BZ$190,'LA34'!X$1,0)),0)))),".")</f>
        <v>0</v>
      </c>
      <c r="AA100" s="27" t="str">
        <f>IFERROR(
IF(INDEX!$H$16=1,(VLOOKUP($A100,'LA31'!$A$1:$BZ$190,'LA31'!Y$1,0)),
IF(INDEX!$H$16=2,(VLOOKUP($A100,'LA32'!$A$1:$BZ$190,'LA32'!Y$1,0)),
IF(INDEX!$H$16=3,(VLOOKUP($A100,'LA33'!$A$1:$BZ$190,'LA33'!Y$1,0)),
IF(INDEX!$H$16=4,(VLOOKUP($A100,'LA34'!$A$1:$BZ$190,'LA34'!Y$1,0)),0)))),".")</f>
        <v>x</v>
      </c>
      <c r="AB100" s="27">
        <f>IFERROR(
IF(INDEX!$H$16=1,(VLOOKUP($A100,'LA31'!$A$1:$BZ$190,'LA31'!Z$1,0)),
IF(INDEX!$H$16=2,(VLOOKUP($A100,'LA32'!$A$1:$BZ$190,'LA32'!Z$1,0)),
IF(INDEX!$H$16=3,(VLOOKUP($A100,'LA33'!$A$1:$BZ$190,'LA33'!Z$1,0)),
IF(INDEX!$H$16=4,(VLOOKUP($A100,'LA34'!$A$1:$BZ$190,'LA34'!Z$1,0)),0)))),".")</f>
        <v>0</v>
      </c>
      <c r="AC100" s="27" t="str">
        <f>IFERROR(
IF(INDEX!$H$16=1,(VLOOKUP($A100,'LA31'!$A$1:$BZ$190,'LA31'!AA$1,0)),
IF(INDEX!$H$16=2,(VLOOKUP($A100,'LA32'!$A$1:$BZ$190,'LA32'!AA$1,0)),
IF(INDEX!$H$16=3,(VLOOKUP($A100,'LA33'!$A$1:$BZ$190,'LA33'!AA$1,0)),
IF(INDEX!$H$16=4,(VLOOKUP($A100,'LA34'!$A$1:$BZ$190,'LA34'!AA$1,0)),0)))),".")</f>
        <v>x</v>
      </c>
      <c r="AD100" s="27" t="str">
        <f>IFERROR(
IF(INDEX!$H$16=1,(VLOOKUP($A100,'LA31'!$A$1:$BZ$190,'LA31'!AB$1,0)),
IF(INDEX!$H$16=2,(VLOOKUP($A100,'LA32'!$A$1:$BZ$190,'LA32'!AB$1,0)),
IF(INDEX!$H$16=3,(VLOOKUP($A100,'LA33'!$A$1:$BZ$190,'LA33'!AB$1,0)),
IF(INDEX!$H$16=4,(VLOOKUP($A100,'LA34'!$A$1:$BZ$190,'LA34'!AB$1,0)),0)))),".")</f>
        <v>x</v>
      </c>
      <c r="AE100" s="27" t="str">
        <f>IFERROR(
IF(INDEX!$H$16=1,(VLOOKUP($A100,'LA31'!$A$1:$BZ$190,'LA31'!AC$1,0)),
IF(INDEX!$H$16=2,(VLOOKUP($A100,'LA32'!$A$1:$BZ$190,'LA32'!AC$1,0)),
IF(INDEX!$H$16=3,(VLOOKUP($A100,'LA33'!$A$1:$BZ$190,'LA33'!AC$1,0)),
IF(INDEX!$H$16=4,(VLOOKUP($A100,'LA34'!$A$1:$BZ$190,'LA34'!AC$1,0)),0)))),".")</f>
        <v>x</v>
      </c>
      <c r="AF100" s="27">
        <f>IFERROR(
IF(INDEX!$H$16=1,(VLOOKUP($A100,'LA31'!$A$1:$BZ$190,'LA31'!AD$1,0)),
IF(INDEX!$H$16=2,(VLOOKUP($A100,'LA32'!$A$1:$BZ$190,'LA32'!AD$1,0)),
IF(INDEX!$H$16=3,(VLOOKUP($A100,'LA33'!$A$1:$BZ$190,'LA33'!AD$1,0)),
IF(INDEX!$H$16=4,(VLOOKUP($A100,'LA34'!$A$1:$BZ$190,'LA34'!AD$1,0)),0)))),".")</f>
        <v>0</v>
      </c>
      <c r="AG100" s="27" t="str">
        <f>IFERROR(
IF(INDEX!$H$16=1,(VLOOKUP($A100,'LA31'!$A$1:$BZ$190,'LA31'!AE$1,0)),
IF(INDEX!$H$16=2,(VLOOKUP($A100,'LA32'!$A$1:$BZ$190,'LA32'!AE$1,0)),
IF(INDEX!$H$16=3,(VLOOKUP($A100,'LA33'!$A$1:$BZ$190,'LA33'!AE$1,0)),
IF(INDEX!$H$16=4,(VLOOKUP($A100,'LA34'!$A$1:$BZ$190,'LA34'!AE$1,0)),0)))),".")</f>
        <v>x</v>
      </c>
      <c r="AH100" s="27">
        <f>IFERROR(
IF(INDEX!$H$16=1,(VLOOKUP($A100,'LA31'!$A$1:$BZ$190,'LA31'!AF$1,0)),
IF(INDEX!$H$16=2,(VLOOKUP($A100,'LA32'!$A$1:$BZ$190,'LA32'!AF$1,0)),
IF(INDEX!$H$16=3,(VLOOKUP($A100,'LA33'!$A$1:$BZ$190,'LA33'!AF$1,0)),
IF(INDEX!$H$16=4,(VLOOKUP($A100,'LA34'!$A$1:$BZ$190,'LA34'!AF$1,0)),0)))),".")</f>
        <v>0</v>
      </c>
      <c r="AI100" s="27">
        <f>IFERROR(
IF(INDEX!$H$16=1,(VLOOKUP($A100,'LA31'!$A$1:$BZ$190,'LA31'!AG$1,0)),
IF(INDEX!$H$16=2,(VLOOKUP($A100,'LA32'!$A$1:$BZ$190,'LA32'!AG$1,0)),
IF(INDEX!$H$16=3,(VLOOKUP($A100,'LA33'!$A$1:$BZ$190,'LA33'!AG$1,0)),
IF(INDEX!$H$16=4,(VLOOKUP($A100,'LA34'!$A$1:$BZ$190,'LA34'!AG$1,0)),0)))),".")</f>
        <v>0</v>
      </c>
      <c r="AJ100" s="27">
        <f>IFERROR(
IF(INDEX!$H$16=1,(VLOOKUP($A100,'LA31'!$A$1:$BZ$190,'LA31'!AH$1,0)),
IF(INDEX!$H$16=2,(VLOOKUP($A100,'LA32'!$A$1:$BZ$190,'LA32'!AH$1,0)),
IF(INDEX!$H$16=3,(VLOOKUP($A100,'LA33'!$A$1:$BZ$190,'LA33'!AH$1,0)),
IF(INDEX!$H$16=4,(VLOOKUP($A100,'LA34'!$A$1:$BZ$190,'LA34'!AH$1,0)),0)))),".")</f>
        <v>0</v>
      </c>
      <c r="AK100" s="27">
        <f>IFERROR(
IF(INDEX!$H$16=1,(VLOOKUP($A100,'LA31'!$A$1:$BZ$190,'LA31'!AI$1,0)),
IF(INDEX!$H$16=2,(VLOOKUP($A100,'LA32'!$A$1:$BZ$190,'LA32'!AI$1,0)),
IF(INDEX!$H$16=3,(VLOOKUP($A100,'LA33'!$A$1:$BZ$190,'LA33'!AI$1,0)),
IF(INDEX!$H$16=4,(VLOOKUP($A100,'LA34'!$A$1:$BZ$190,'LA34'!AI$1,0)),0)))),".")</f>
        <v>0.06</v>
      </c>
      <c r="AL100" s="27">
        <f>IFERROR(
IF(INDEX!$H$16=1,(VLOOKUP($A100,'LA31'!$A$1:$BZ$190,'LA31'!AJ$1,0)),
IF(INDEX!$H$16=2,(VLOOKUP($A100,'LA32'!$A$1:$BZ$190,'LA32'!AJ$1,0)),
IF(INDEX!$H$16=3,(VLOOKUP($A100,'LA33'!$A$1:$BZ$190,'LA33'!AJ$1,0)),
IF(INDEX!$H$16=4,(VLOOKUP($A100,'LA34'!$A$1:$BZ$190,'LA34'!AJ$1,0)),0)))),".")</f>
        <v>0.06</v>
      </c>
      <c r="AM100" s="27">
        <f>IFERROR(
IF(INDEX!$H$16=1,(VLOOKUP($A100,'LA31'!$A$1:$BZ$190,'LA31'!AK$1,0)),
IF(INDEX!$H$16=2,(VLOOKUP($A100,'LA32'!$A$1:$BZ$190,'LA32'!AK$1,0)),
IF(INDEX!$H$16=3,(VLOOKUP($A100,'LA33'!$A$1:$BZ$190,'LA33'!AK$1,0)),
IF(INDEX!$H$16=4,(VLOOKUP($A100,'LA34'!$A$1:$BZ$190,'LA34'!AK$1,0)),0)))),".")</f>
        <v>0.06</v>
      </c>
      <c r="AN100" s="27">
        <f>IFERROR(
IF(INDEX!$H$16=1,(VLOOKUP($A100,'LA31'!$A$1:$BZ$190,'LA31'!AL$1,0)),
IF(INDEX!$H$16=2,(VLOOKUP($A100,'LA32'!$A$1:$BZ$190,'LA32'!AL$1,0)),
IF(INDEX!$H$16=3,(VLOOKUP($A100,'LA33'!$A$1:$BZ$190,'LA33'!AL$1,0)),
IF(INDEX!$H$16=4,(VLOOKUP($A100,'LA34'!$A$1:$BZ$190,'LA34'!AL$1,0)),0)))),".")</f>
        <v>0</v>
      </c>
      <c r="AO100" s="27">
        <f>IFERROR(
IF(INDEX!$H$16=1,(VLOOKUP($A100,'LA31'!$A$1:$BZ$190,'LA31'!AM$1,0)),
IF(INDEX!$H$16=2,(VLOOKUP($A100,'LA32'!$A$1:$BZ$190,'LA32'!AM$1,0)),
IF(INDEX!$H$16=3,(VLOOKUP($A100,'LA33'!$A$1:$BZ$190,'LA33'!AM$1,0)),
IF(INDEX!$H$16=4,(VLOOKUP($A100,'LA34'!$A$1:$BZ$190,'LA34'!AM$1,0)),0)))),".")</f>
        <v>0</v>
      </c>
      <c r="AP100" s="27">
        <f>IFERROR(
IF(INDEX!$H$16=1,(VLOOKUP($A100,'LA31'!$A$1:$BZ$190,'LA31'!AN$1,0)),
IF(INDEX!$H$16=2,(VLOOKUP($A100,'LA32'!$A$1:$BZ$190,'LA32'!AN$1,0)),
IF(INDEX!$H$16=3,(VLOOKUP($A100,'LA33'!$A$1:$BZ$190,'LA33'!AN$1,0)),
IF(INDEX!$H$16=4,(VLOOKUP($A100,'LA34'!$A$1:$BZ$190,'LA34'!AN$1,0)),0)))),".")</f>
        <v>0</v>
      </c>
      <c r="AQ100" s="27" t="str">
        <f>IFERROR(
IF(INDEX!$H$16=1,(VLOOKUP($A100,'LA31'!$A$1:$BZ$190,'LA31'!AO$1,0)),
IF(INDEX!$H$16=2,(VLOOKUP($A100,'LA32'!$A$1:$BZ$190,'LA32'!AO$1,0)),
IF(INDEX!$H$16=3,(VLOOKUP($A100,'LA33'!$A$1:$BZ$190,'LA33'!AO$1,0)),
IF(INDEX!$H$16=4,(VLOOKUP($A100,'LA34'!$A$1:$BZ$190,'LA34'!AO$1,0)),0)))),".")</f>
        <v>x</v>
      </c>
      <c r="AR100" s="27">
        <f>IFERROR(
IF(INDEX!$H$16=1,(VLOOKUP($A100,'LA31'!$A$1:$BZ$190,'LA31'!AP$1,0)),
IF(INDEX!$H$16=2,(VLOOKUP($A100,'LA32'!$A$1:$BZ$190,'LA32'!AP$1,0)),
IF(INDEX!$H$16=3,(VLOOKUP($A100,'LA33'!$A$1:$BZ$190,'LA33'!AP$1,0)),
IF(INDEX!$H$16=4,(VLOOKUP($A100,'LA34'!$A$1:$BZ$190,'LA34'!AP$1,0)),0)))),".")</f>
        <v>0.01</v>
      </c>
      <c r="AS100" s="27">
        <f>IFERROR(
IF(INDEX!$H$16=1,(VLOOKUP($A100,'LA31'!$A$1:$BZ$190,'LA31'!AQ$1,0)),
IF(INDEX!$H$16=2,(VLOOKUP($A100,'LA32'!$A$1:$BZ$190,'LA32'!AQ$1,0)),
IF(INDEX!$H$16=3,(VLOOKUP($A100,'LA33'!$A$1:$BZ$190,'LA33'!AQ$1,0)),
IF(INDEX!$H$16=4,(VLOOKUP($A100,'LA34'!$A$1:$BZ$190,'LA34'!AQ$1,0)),0)))),".")</f>
        <v>0.01</v>
      </c>
      <c r="AT100" s="27">
        <f>IFERROR(
IF(INDEX!$H$16=1,(VLOOKUP($A100,'LA31'!$A$1:$BZ$190,'LA31'!AR$1,0)),
IF(INDEX!$H$16=2,(VLOOKUP($A100,'LA32'!$A$1:$BZ$190,'LA32'!AR$1,0)),
IF(INDEX!$H$16=3,(VLOOKUP($A100,'LA33'!$A$1:$BZ$190,'LA33'!AR$1,0)),
IF(INDEX!$H$16=4,(VLOOKUP($A100,'LA34'!$A$1:$BZ$190,'LA34'!AR$1,0)),0)))),".")</f>
        <v>0.01</v>
      </c>
      <c r="AU100" s="27">
        <f>IFERROR(
IF(INDEX!$H$16=1,(VLOOKUP($A100,'LA31'!$A$1:$BZ$190,'LA31'!AS$1,0)),
IF(INDEX!$H$16=2,(VLOOKUP($A100,'LA32'!$A$1:$BZ$190,'LA32'!AS$1,0)),
IF(INDEX!$H$16=3,(VLOOKUP($A100,'LA33'!$A$1:$BZ$190,'LA33'!AS$1,0)),
IF(INDEX!$H$16=4,(VLOOKUP($A100,'LA34'!$A$1:$BZ$190,'LA34'!AS$1,0)),0)))),".")</f>
        <v>0.01</v>
      </c>
      <c r="AV100" s="27">
        <f>IFERROR(
IF(INDEX!$H$16=1,(VLOOKUP($A100,'LA31'!$A$1:$BZ$190,'LA31'!AT$1,0)),
IF(INDEX!$H$16=2,(VLOOKUP($A100,'LA32'!$A$1:$BZ$190,'LA32'!AT$1,0)),
IF(INDEX!$H$16=3,(VLOOKUP($A100,'LA33'!$A$1:$BZ$190,'LA33'!AT$1,0)),
IF(INDEX!$H$16=4,(VLOOKUP($A100,'LA34'!$A$1:$BZ$190,'LA34'!AT$1,0)),0)))),".")</f>
        <v>0.01</v>
      </c>
      <c r="AW100" s="27" t="str">
        <f>IFERROR(
IF(INDEX!$H$16=1,(VLOOKUP($A100,'LA31'!$A$1:$BZ$190,'LA31'!AU$1,0)),
IF(INDEX!$H$16=2,(VLOOKUP($A100,'LA32'!$A$1:$BZ$190,'LA32'!AU$1,0)),
IF(INDEX!$H$16=3,(VLOOKUP($A100,'LA33'!$A$1:$BZ$190,'LA33'!AU$1,0)),
IF(INDEX!$H$16=4,(VLOOKUP($A100,'LA34'!$A$1:$BZ$190,'LA34'!AU$1,0)),0)))),".")</f>
        <v>x</v>
      </c>
      <c r="AX100" s="27">
        <f>IFERROR(
IF(INDEX!$H$16=1,(VLOOKUP($A100,'LA31'!$A$1:$BZ$190,'LA31'!AV$1,0)),
IF(INDEX!$H$16=2,(VLOOKUP($A100,'LA32'!$A$1:$BZ$190,'LA32'!AV$1,0)),
IF(INDEX!$H$16=3,(VLOOKUP($A100,'LA33'!$A$1:$BZ$190,'LA33'!AV$1,0)),
IF(INDEX!$H$16=4,(VLOOKUP($A100,'LA34'!$A$1:$BZ$190,'LA34'!AV$1,0)),0)))),".")</f>
        <v>0.01</v>
      </c>
      <c r="AY100" s="27">
        <f>IFERROR(
IF(INDEX!$H$16=1,(VLOOKUP($A100,'LA31'!$A$1:$BZ$190,'LA31'!AW$1,0)),
IF(INDEX!$H$16=2,(VLOOKUP($A100,'LA32'!$A$1:$BZ$190,'LA32'!AW$1,0)),
IF(INDEX!$H$16=3,(VLOOKUP($A100,'LA33'!$A$1:$BZ$190,'LA33'!AW$1,0)),
IF(INDEX!$H$16=4,(VLOOKUP($A100,'LA34'!$A$1:$BZ$190,'LA34'!AW$1,0)),0)))),".")</f>
        <v>0.01</v>
      </c>
      <c r="AZ100" s="27" t="str">
        <f>IFERROR(
IF(INDEX!$H$16=1,(VLOOKUP($A100,'LA31'!$A$1:$BZ$190,'LA31'!AX$1,0)),
IF(INDEX!$H$16=2,(VLOOKUP($A100,'LA32'!$A$1:$BZ$190,'LA32'!AX$1,0)),
IF(INDEX!$H$16=3,(VLOOKUP($A100,'LA33'!$A$1:$BZ$190,'LA33'!AX$1,0)),
IF(INDEX!$H$16=4,(VLOOKUP($A100,'LA34'!$A$1:$BZ$190,'LA34'!AX$1,0)),0)))),".")</f>
        <v>x</v>
      </c>
      <c r="BA100" s="27" t="str">
        <f>IFERROR(
IF(INDEX!$H$16=1,(VLOOKUP($A100,'LA31'!$A$1:$BZ$190,'LA31'!AY$1,0)),
IF(INDEX!$H$16=2,(VLOOKUP($A100,'LA32'!$A$1:$BZ$190,'LA32'!AY$1,0)),
IF(INDEX!$H$16=3,(VLOOKUP($A100,'LA33'!$A$1:$BZ$190,'LA33'!AY$1,0)),
IF(INDEX!$H$16=4,(VLOOKUP($A100,'LA34'!$A$1:$BZ$190,'LA34'!AY$1,0)),0)))),".")</f>
        <v>x</v>
      </c>
      <c r="BB100" s="27" t="str">
        <f>IFERROR(
IF(INDEX!$H$16=1,(VLOOKUP($A100,'LA31'!$A$1:$BZ$190,'LA31'!AZ$1,0)),
IF(INDEX!$H$16=2,(VLOOKUP($A100,'LA32'!$A$1:$BZ$190,'LA32'!AZ$1,0)),
IF(INDEX!$H$16=3,(VLOOKUP($A100,'LA33'!$A$1:$BZ$190,'LA33'!AZ$1,0)),
IF(INDEX!$H$16=4,(VLOOKUP($A100,'LA34'!$A$1:$BZ$190,'LA34'!AZ$1,0)),0)))),".")</f>
        <v>-</v>
      </c>
      <c r="BC100" s="27" t="str">
        <f>IFERROR(
IF(INDEX!$H$16=1,(VLOOKUP($A100,'LA31'!$A$1:$BZ$190,'LA31'!BA$1,0)),
IF(INDEX!$H$16=2,(VLOOKUP($A100,'LA32'!$A$1:$BZ$190,'LA32'!BA$1,0)),
IF(INDEX!$H$16=3,(VLOOKUP($A100,'LA33'!$A$1:$BZ$190,'LA33'!BA$1,0)),
IF(INDEX!$H$16=4,(VLOOKUP($A100,'LA34'!$A$1:$BZ$190,'LA34'!BA$1,0)),0)))),".")</f>
        <v>x</v>
      </c>
      <c r="BD100" s="27" t="str">
        <f>IFERROR(
IF(INDEX!$H$16=1,(VLOOKUP($A100,'LA31'!$A$1:$BZ$190,'LA31'!BB$1,0)),
IF(INDEX!$H$16=2,(VLOOKUP($A100,'LA32'!$A$1:$BZ$190,'LA32'!BB$1,0)),
IF(INDEX!$H$16=3,(VLOOKUP($A100,'LA33'!$A$1:$BZ$190,'LA33'!BB$1,0)),
IF(INDEX!$H$16=4,(VLOOKUP($A100,'LA34'!$A$1:$BZ$190,'LA34'!BB$1,0)),0)))),".")</f>
        <v>x</v>
      </c>
      <c r="BE100" s="27" t="str">
        <f>IFERROR(
IF(INDEX!$H$16=1,(VLOOKUP($A100,'LA31'!$A$1:$BZ$190,'LA31'!BC$1,0)),
IF(INDEX!$H$16=2,(VLOOKUP($A100,'LA32'!$A$1:$BZ$190,'LA32'!BC$1,0)),
IF(INDEX!$H$16=3,(VLOOKUP($A100,'LA33'!$A$1:$BZ$190,'LA33'!BC$1,0)),
IF(INDEX!$H$16=4,(VLOOKUP($A100,'LA34'!$A$1:$BZ$190,'LA34'!BC$1,0)),0)))),".")</f>
        <v>-</v>
      </c>
      <c r="BF100" s="27">
        <f>IFERROR(
IF(INDEX!$H$16=1,(VLOOKUP($A100,'LA31'!$A$1:$BZ$190,'LA31'!BD$1,0)),
IF(INDEX!$H$16=2,(VLOOKUP($A100,'LA32'!$A$1:$BZ$190,'LA32'!BD$1,0)),
IF(INDEX!$H$16=3,(VLOOKUP($A100,'LA33'!$A$1:$BZ$190,'LA33'!BD$1,0)),
IF(INDEX!$H$16=4,(VLOOKUP($A100,'LA34'!$A$1:$BZ$190,'LA34'!BD$1,0)),0)))),".")</f>
        <v>0.02</v>
      </c>
      <c r="BG100" s="27">
        <f>IFERROR(
IF(INDEX!$H$16=1,(VLOOKUP($A100,'LA31'!$A$1:$BZ$190,'LA31'!BE$1,0)),
IF(INDEX!$H$16=2,(VLOOKUP($A100,'LA32'!$A$1:$BZ$190,'LA32'!BE$1,0)),
IF(INDEX!$H$16=3,(VLOOKUP($A100,'LA33'!$A$1:$BZ$190,'LA33'!BE$1,0)),
IF(INDEX!$H$16=4,(VLOOKUP($A100,'LA34'!$A$1:$BZ$190,'LA34'!BE$1,0)),0)))),".")</f>
        <v>0.01</v>
      </c>
      <c r="BH100" s="27">
        <f>IFERROR(
IF(INDEX!$H$16=1,(VLOOKUP($A100,'LA31'!$A$1:$BZ$190,'LA31'!BF$1,0)),
IF(INDEX!$H$16=2,(VLOOKUP($A100,'LA32'!$A$1:$BZ$190,'LA32'!BF$1,0)),
IF(INDEX!$H$16=3,(VLOOKUP($A100,'LA33'!$A$1:$BZ$190,'LA33'!BF$1,0)),
IF(INDEX!$H$16=4,(VLOOKUP($A100,'LA34'!$A$1:$BZ$190,'LA34'!BF$1,0)),0)))),".")</f>
        <v>0.01</v>
      </c>
      <c r="BI100" s="27">
        <f>IFERROR(
IF(INDEX!$H$16=1,(VLOOKUP($A100,'LA31'!$A$1:$BZ$190,'LA31'!BG$1,0)),
IF(INDEX!$H$16=2,(VLOOKUP($A100,'LA32'!$A$1:$BZ$190,'LA32'!BG$1,0)),
IF(INDEX!$H$16=3,(VLOOKUP($A100,'LA33'!$A$1:$BZ$190,'LA33'!BG$1,0)),
IF(INDEX!$H$16=4,(VLOOKUP($A100,'LA34'!$A$1:$BZ$190,'LA34'!BG$1,0)),0)))),".")</f>
        <v>0.12</v>
      </c>
      <c r="BJ100" s="27">
        <f>IFERROR(
IF(INDEX!$H$16=1,(VLOOKUP($A100,'LA31'!$A$1:$BZ$190,'LA31'!BH$1,0)),
IF(INDEX!$H$16=2,(VLOOKUP($A100,'LA32'!$A$1:$BZ$190,'LA32'!BH$1,0)),
IF(INDEX!$H$16=3,(VLOOKUP($A100,'LA33'!$A$1:$BZ$190,'LA33'!BH$1,0)),
IF(INDEX!$H$16=4,(VLOOKUP($A100,'LA34'!$A$1:$BZ$190,'LA34'!BH$1,0)),0)))),".")</f>
        <v>0.06</v>
      </c>
      <c r="BK100" s="27">
        <f>IFERROR(
IF(INDEX!$H$16=1,(VLOOKUP($A100,'LA31'!$A$1:$BZ$190,'LA31'!BI$1,0)),
IF(INDEX!$H$16=2,(VLOOKUP($A100,'LA32'!$A$1:$BZ$190,'LA32'!BI$1,0)),
IF(INDEX!$H$16=3,(VLOOKUP($A100,'LA33'!$A$1:$BZ$190,'LA33'!BI$1,0)),
IF(INDEX!$H$16=4,(VLOOKUP($A100,'LA34'!$A$1:$BZ$190,'LA34'!BI$1,0)),0)))),".")</f>
        <v>0.08</v>
      </c>
      <c r="BL100" s="27">
        <f>IFERROR(
IF(INDEX!$H$16=1,(VLOOKUP($A100,'LA31'!$A$1:$BZ$190,'LA31'!BJ$1,0)),
IF(INDEX!$H$16=2,(VLOOKUP($A100,'LA32'!$A$1:$BZ$190,'LA32'!BJ$1,0)),
IF(INDEX!$H$16=3,(VLOOKUP($A100,'LA33'!$A$1:$BZ$190,'LA33'!BJ$1,0)),
IF(INDEX!$H$16=4,(VLOOKUP($A100,'LA34'!$A$1:$BZ$190,'LA34'!BJ$1,0)),0)))),".")</f>
        <v>0.09</v>
      </c>
      <c r="BM100" s="27">
        <f>IFERROR(
IF(INDEX!$H$16=1,(VLOOKUP($A100,'LA31'!$A$1:$BZ$190,'LA31'!BK$1,0)),
IF(INDEX!$H$16=2,(VLOOKUP($A100,'LA32'!$A$1:$BZ$190,'LA32'!BK$1,0)),
IF(INDEX!$H$16=3,(VLOOKUP($A100,'LA33'!$A$1:$BZ$190,'LA33'!BK$1,0)),
IF(INDEX!$H$16=4,(VLOOKUP($A100,'LA34'!$A$1:$BZ$190,'LA34'!BK$1,0)),0)))),".")</f>
        <v>0.02</v>
      </c>
      <c r="BN100" s="27">
        <f>IFERROR(
IF(INDEX!$H$16=1,(VLOOKUP($A100,'LA31'!$A$1:$BZ$190,'LA31'!BL$1,0)),
IF(INDEX!$H$16=2,(VLOOKUP($A100,'LA32'!$A$1:$BZ$190,'LA32'!BL$1,0)),
IF(INDEX!$H$16=3,(VLOOKUP($A100,'LA33'!$A$1:$BZ$190,'LA33'!BL$1,0)),
IF(INDEX!$H$16=4,(VLOOKUP($A100,'LA34'!$A$1:$BZ$190,'LA34'!BL$1,0)),0)))),".")</f>
        <v>0.03</v>
      </c>
      <c r="BO100" s="27">
        <f>IFERROR(
IF(INDEX!$H$16=1,(VLOOKUP($A100,'LA31'!$A$1:$BZ$190,'LA31'!BM$1,0)),
IF(INDEX!$H$16=2,(VLOOKUP($A100,'LA32'!$A$1:$BZ$190,'LA32'!BM$1,0)),
IF(INDEX!$H$16=3,(VLOOKUP($A100,'LA33'!$A$1:$BZ$190,'LA33'!BM$1,0)),
IF(INDEX!$H$16=4,(VLOOKUP($A100,'LA34'!$A$1:$BZ$190,'LA34'!BM$1,0)),0)))),".")</f>
        <v>0.02</v>
      </c>
      <c r="BP100" s="27">
        <f>IFERROR(
IF(INDEX!$H$16=1,(VLOOKUP($A100,'LA31'!$A$1:$BZ$190,'LA31'!BN$1,0)),
IF(INDEX!$H$16=2,(VLOOKUP($A100,'LA32'!$A$1:$BZ$190,'LA32'!BN$1,0)),
IF(INDEX!$H$16=3,(VLOOKUP($A100,'LA33'!$A$1:$BZ$190,'LA33'!BN$1,0)),
IF(INDEX!$H$16=4,(VLOOKUP($A100,'LA34'!$A$1:$BZ$190,'LA34'!BN$1,0)),0)))),".")</f>
        <v>0.01</v>
      </c>
      <c r="BQ100" s="27">
        <f>IFERROR(
IF(INDEX!$H$16=1,(VLOOKUP($A100,'LA31'!$A$1:$BZ$190,'LA31'!BO$1,0)),
IF(INDEX!$H$16=2,(VLOOKUP($A100,'LA32'!$A$1:$BZ$190,'LA32'!BO$1,0)),
IF(INDEX!$H$16=3,(VLOOKUP($A100,'LA33'!$A$1:$BZ$190,'LA33'!BO$1,0)),
IF(INDEX!$H$16=4,(VLOOKUP($A100,'LA34'!$A$1:$BZ$190,'LA34'!BO$1,0)),0)))),".")</f>
        <v>0.01</v>
      </c>
    </row>
    <row r="101" spans="1:69" x14ac:dyDescent="0.2">
      <c r="A101" s="7">
        <v>316</v>
      </c>
      <c r="B101" s="13" t="s">
        <v>211</v>
      </c>
      <c r="C101" s="96" t="s">
        <v>122</v>
      </c>
      <c r="D101" s="26">
        <f>IFERROR(
IF(INDEX!$H$16=1,(VLOOKUP($A101,'LA31'!$A$1:$BZ$190,'LA31'!B$1,0)),
IF(INDEX!$H$16=2,(VLOOKUP($A101,'LA32'!$A$1:$BZ$190,'LA32'!B$1,0)),
IF(INDEX!$H$16=3,(VLOOKUP($A101,'LA33'!$A$1:$BZ$190,'LA33'!B$1,0)),
IF(INDEX!$H$16=4,(VLOOKUP($A101,'LA34'!$A$1:$BZ$190,'LA34'!B$1,0)),0)))),".")</f>
        <v>1390</v>
      </c>
      <c r="E101" s="26">
        <f>IFERROR(
IF(INDEX!$H$16=1,(VLOOKUP($A101,'LA31'!$A$1:$BZ$190,'LA31'!C$1,0)),
IF(INDEX!$H$16=2,(VLOOKUP($A101,'LA32'!$A$1:$BZ$190,'LA32'!C$1,0)),
IF(INDEX!$H$16=3,(VLOOKUP($A101,'LA33'!$A$1:$BZ$190,'LA33'!C$1,0)),
IF(INDEX!$H$16=4,(VLOOKUP($A101,'LA34'!$A$1:$BZ$190,'LA34'!C$1,0)),0)))),".")</f>
        <v>2070</v>
      </c>
      <c r="F101" s="26">
        <f>IFERROR(
IF(INDEX!$H$16=1,(VLOOKUP($A101,'LA31'!$A$1:$BZ$190,'LA31'!D$1,0)),
IF(INDEX!$H$16=2,(VLOOKUP($A101,'LA32'!$A$1:$BZ$190,'LA32'!D$1,0)),
IF(INDEX!$H$16=3,(VLOOKUP($A101,'LA33'!$A$1:$BZ$190,'LA33'!D$1,0)),
IF(INDEX!$H$16=4,(VLOOKUP($A101,'LA34'!$A$1:$BZ$190,'LA34'!D$1,0)),0)))),".")</f>
        <v>3460</v>
      </c>
      <c r="G101" s="27">
        <f>IFERROR(
IF(INDEX!$H$16=1,(VLOOKUP($A101,'LA31'!$A$1:$BZ$190,'LA31'!E$1,0)),
IF(INDEX!$H$16=2,(VLOOKUP($A101,'LA32'!$A$1:$BZ$190,'LA32'!E$1,0)),
IF(INDEX!$H$16=3,(VLOOKUP($A101,'LA33'!$A$1:$BZ$190,'LA33'!E$1,0)),
IF(INDEX!$H$16=4,(VLOOKUP($A101,'LA34'!$A$1:$BZ$190,'LA34'!E$1,0)),0)))),".")</f>
        <v>0.9</v>
      </c>
      <c r="H101" s="27">
        <f>IFERROR(
IF(INDEX!$H$16=1,(VLOOKUP($A101,'LA31'!$A$1:$BZ$190,'LA31'!F$1,0)),
IF(INDEX!$H$16=2,(VLOOKUP($A101,'LA32'!$A$1:$BZ$190,'LA32'!F$1,0)),
IF(INDEX!$H$16=3,(VLOOKUP($A101,'LA33'!$A$1:$BZ$190,'LA33'!F$1,0)),
IF(INDEX!$H$16=4,(VLOOKUP($A101,'LA34'!$A$1:$BZ$190,'LA34'!F$1,0)),0)))),".")</f>
        <v>0.94</v>
      </c>
      <c r="I101" s="27">
        <f>IFERROR(
IF(INDEX!$H$16=1,(VLOOKUP($A101,'LA31'!$A$1:$BZ$190,'LA31'!G$1,0)),
IF(INDEX!$H$16=2,(VLOOKUP($A101,'LA32'!$A$1:$BZ$190,'LA32'!G$1,0)),
IF(INDEX!$H$16=3,(VLOOKUP($A101,'LA33'!$A$1:$BZ$190,'LA33'!G$1,0)),
IF(INDEX!$H$16=4,(VLOOKUP($A101,'LA34'!$A$1:$BZ$190,'LA34'!G$1,0)),0)))),".")</f>
        <v>0.92</v>
      </c>
      <c r="J101" s="27">
        <f>IFERROR(
IF(INDEX!$H$16=1,(VLOOKUP($A101,'LA31'!$A$1:$BZ$190,'LA31'!H$1,0)),
IF(INDEX!$H$16=2,(VLOOKUP($A101,'LA32'!$A$1:$BZ$190,'LA32'!H$1,0)),
IF(INDEX!$H$16=3,(VLOOKUP($A101,'LA33'!$A$1:$BZ$190,'LA33'!H$1,0)),
IF(INDEX!$H$16=4,(VLOOKUP($A101,'LA34'!$A$1:$BZ$190,'LA34'!H$1,0)),0)))),".")</f>
        <v>0.89</v>
      </c>
      <c r="K101" s="27">
        <f>IFERROR(
IF(INDEX!$H$16=1,(VLOOKUP($A101,'LA31'!$A$1:$BZ$190,'LA31'!I$1,0)),
IF(INDEX!$H$16=2,(VLOOKUP($A101,'LA32'!$A$1:$BZ$190,'LA32'!I$1,0)),
IF(INDEX!$H$16=3,(VLOOKUP($A101,'LA33'!$A$1:$BZ$190,'LA33'!I$1,0)),
IF(INDEX!$H$16=4,(VLOOKUP($A101,'LA34'!$A$1:$BZ$190,'LA34'!I$1,0)),0)))),".")</f>
        <v>0.93</v>
      </c>
      <c r="L101" s="27">
        <f>IFERROR(
IF(INDEX!$H$16=1,(VLOOKUP($A101,'LA31'!$A$1:$BZ$190,'LA31'!J$1,0)),
IF(INDEX!$H$16=2,(VLOOKUP($A101,'LA32'!$A$1:$BZ$190,'LA32'!J$1,0)),
IF(INDEX!$H$16=3,(VLOOKUP($A101,'LA33'!$A$1:$BZ$190,'LA33'!J$1,0)),
IF(INDEX!$H$16=4,(VLOOKUP($A101,'LA34'!$A$1:$BZ$190,'LA34'!J$1,0)),0)))),".")</f>
        <v>0.91</v>
      </c>
      <c r="M101" s="27">
        <f>IFERROR(
IF(INDEX!$H$16=1,(VLOOKUP($A101,'LA31'!$A$1:$BZ$190,'LA31'!K$1,0)),
IF(INDEX!$H$16=2,(VLOOKUP($A101,'LA32'!$A$1:$BZ$190,'LA32'!K$1,0)),
IF(INDEX!$H$16=3,(VLOOKUP($A101,'LA33'!$A$1:$BZ$190,'LA33'!K$1,0)),
IF(INDEX!$H$16=4,(VLOOKUP($A101,'LA34'!$A$1:$BZ$190,'LA34'!K$1,0)),0)))),".")</f>
        <v>0.22</v>
      </c>
      <c r="N101" s="27">
        <f>IFERROR(
IF(INDEX!$H$16=1,(VLOOKUP($A101,'LA31'!$A$1:$BZ$190,'LA31'!L$1,0)),
IF(INDEX!$H$16=2,(VLOOKUP($A101,'LA32'!$A$1:$BZ$190,'LA32'!L$1,0)),
IF(INDEX!$H$16=3,(VLOOKUP($A101,'LA33'!$A$1:$BZ$190,'LA33'!L$1,0)),
IF(INDEX!$H$16=4,(VLOOKUP($A101,'LA34'!$A$1:$BZ$190,'LA34'!L$1,0)),0)))),".")</f>
        <v>0.18</v>
      </c>
      <c r="O101" s="27">
        <f>IFERROR(
IF(INDEX!$H$16=1,(VLOOKUP($A101,'LA31'!$A$1:$BZ$190,'LA31'!M$1,0)),
IF(INDEX!$H$16=2,(VLOOKUP($A101,'LA32'!$A$1:$BZ$190,'LA32'!M$1,0)),
IF(INDEX!$H$16=3,(VLOOKUP($A101,'LA33'!$A$1:$BZ$190,'LA33'!M$1,0)),
IF(INDEX!$H$16=4,(VLOOKUP($A101,'LA34'!$A$1:$BZ$190,'LA34'!M$1,0)),0)))),".")</f>
        <v>0.19</v>
      </c>
      <c r="P101" s="27" t="str">
        <f>IFERROR(
IF(INDEX!$H$16=1,(VLOOKUP($A101,'LA31'!$A$1:$BZ$190,'LA31'!N$1,0)),
IF(INDEX!$H$16=2,(VLOOKUP($A101,'LA32'!$A$1:$BZ$190,'LA32'!N$1,0)),
IF(INDEX!$H$16=3,(VLOOKUP($A101,'LA33'!$A$1:$BZ$190,'LA33'!N$1,0)),
IF(INDEX!$H$16=4,(VLOOKUP($A101,'LA34'!$A$1:$BZ$190,'LA34'!N$1,0)),0)))),".")</f>
        <v>x</v>
      </c>
      <c r="Q101" s="27" t="str">
        <f>IFERROR(
IF(INDEX!$H$16=1,(VLOOKUP($A101,'LA31'!$A$1:$BZ$190,'LA31'!O$1,0)),
IF(INDEX!$H$16=2,(VLOOKUP($A101,'LA32'!$A$1:$BZ$190,'LA32'!O$1,0)),
IF(INDEX!$H$16=3,(VLOOKUP($A101,'LA33'!$A$1:$BZ$190,'LA33'!O$1,0)),
IF(INDEX!$H$16=4,(VLOOKUP($A101,'LA34'!$A$1:$BZ$190,'LA34'!O$1,0)),0)))),".")</f>
        <v>-</v>
      </c>
      <c r="R101" s="27" t="str">
        <f>IFERROR(
IF(INDEX!$H$16=1,(VLOOKUP($A101,'LA31'!$A$1:$BZ$190,'LA31'!P$1,0)),
IF(INDEX!$H$16=2,(VLOOKUP($A101,'LA32'!$A$1:$BZ$190,'LA32'!P$1,0)),
IF(INDEX!$H$16=3,(VLOOKUP($A101,'LA33'!$A$1:$BZ$190,'LA33'!P$1,0)),
IF(INDEX!$H$16=4,(VLOOKUP($A101,'LA34'!$A$1:$BZ$190,'LA34'!P$1,0)),0)))),".")</f>
        <v>-</v>
      </c>
      <c r="S101" s="27">
        <f>IFERROR(
IF(INDEX!$H$16=1,(VLOOKUP($A101,'LA31'!$A$1:$BZ$190,'LA31'!Q$1,0)),
IF(INDEX!$H$16=2,(VLOOKUP($A101,'LA32'!$A$1:$BZ$190,'LA32'!Q$1,0)),
IF(INDEX!$H$16=3,(VLOOKUP($A101,'LA33'!$A$1:$BZ$190,'LA33'!Q$1,0)),
IF(INDEX!$H$16=4,(VLOOKUP($A101,'LA34'!$A$1:$BZ$190,'LA34'!Q$1,0)),0)))),".")</f>
        <v>0.08</v>
      </c>
      <c r="T101" s="27">
        <f>IFERROR(
IF(INDEX!$H$16=1,(VLOOKUP($A101,'LA31'!$A$1:$BZ$190,'LA31'!R$1,0)),
IF(INDEX!$H$16=2,(VLOOKUP($A101,'LA32'!$A$1:$BZ$190,'LA32'!R$1,0)),
IF(INDEX!$H$16=3,(VLOOKUP($A101,'LA33'!$A$1:$BZ$190,'LA33'!R$1,0)),
IF(INDEX!$H$16=4,(VLOOKUP($A101,'LA34'!$A$1:$BZ$190,'LA34'!R$1,0)),0)))),".")</f>
        <v>0.06</v>
      </c>
      <c r="U101" s="27">
        <f>IFERROR(
IF(INDEX!$H$16=1,(VLOOKUP($A101,'LA31'!$A$1:$BZ$190,'LA31'!S$1,0)),
IF(INDEX!$H$16=2,(VLOOKUP($A101,'LA32'!$A$1:$BZ$190,'LA32'!S$1,0)),
IF(INDEX!$H$16=3,(VLOOKUP($A101,'LA33'!$A$1:$BZ$190,'LA33'!S$1,0)),
IF(INDEX!$H$16=4,(VLOOKUP($A101,'LA34'!$A$1:$BZ$190,'LA34'!S$1,0)),0)))),".")</f>
        <v>7.0000000000000007E-2</v>
      </c>
      <c r="V101" s="27">
        <f>IFERROR(
IF(INDEX!$H$16=1,(VLOOKUP($A101,'LA31'!$A$1:$BZ$190,'LA31'!T$1,0)),
IF(INDEX!$H$16=2,(VLOOKUP($A101,'LA32'!$A$1:$BZ$190,'LA32'!T$1,0)),
IF(INDEX!$H$16=3,(VLOOKUP($A101,'LA33'!$A$1:$BZ$190,'LA33'!T$1,0)),
IF(INDEX!$H$16=4,(VLOOKUP($A101,'LA34'!$A$1:$BZ$190,'LA34'!T$1,0)),0)))),".")</f>
        <v>0.19</v>
      </c>
      <c r="W101" s="27">
        <f>IFERROR(
IF(INDEX!$H$16=1,(VLOOKUP($A101,'LA31'!$A$1:$BZ$190,'LA31'!U$1,0)),
IF(INDEX!$H$16=2,(VLOOKUP($A101,'LA32'!$A$1:$BZ$190,'LA32'!U$1,0)),
IF(INDEX!$H$16=3,(VLOOKUP($A101,'LA33'!$A$1:$BZ$190,'LA33'!U$1,0)),
IF(INDEX!$H$16=4,(VLOOKUP($A101,'LA34'!$A$1:$BZ$190,'LA34'!U$1,0)),0)))),".")</f>
        <v>0.3</v>
      </c>
      <c r="X101" s="27">
        <f>IFERROR(
IF(INDEX!$H$16=1,(VLOOKUP($A101,'LA31'!$A$1:$BZ$190,'LA31'!V$1,0)),
IF(INDEX!$H$16=2,(VLOOKUP($A101,'LA32'!$A$1:$BZ$190,'LA32'!V$1,0)),
IF(INDEX!$H$16=3,(VLOOKUP($A101,'LA33'!$A$1:$BZ$190,'LA33'!V$1,0)),
IF(INDEX!$H$16=4,(VLOOKUP($A101,'LA34'!$A$1:$BZ$190,'LA34'!V$1,0)),0)))),".")</f>
        <v>0.26</v>
      </c>
      <c r="Y101" s="27">
        <f>IFERROR(
IF(INDEX!$H$16=1,(VLOOKUP($A101,'LA31'!$A$1:$BZ$190,'LA31'!W$1,0)),
IF(INDEX!$H$16=2,(VLOOKUP($A101,'LA32'!$A$1:$BZ$190,'LA32'!W$1,0)),
IF(INDEX!$H$16=3,(VLOOKUP($A101,'LA33'!$A$1:$BZ$190,'LA33'!W$1,0)),
IF(INDEX!$H$16=4,(VLOOKUP($A101,'LA34'!$A$1:$BZ$190,'LA34'!W$1,0)),0)))),".")</f>
        <v>0.4</v>
      </c>
      <c r="Z101" s="27">
        <f>IFERROR(
IF(INDEX!$H$16=1,(VLOOKUP($A101,'LA31'!$A$1:$BZ$190,'LA31'!X$1,0)),
IF(INDEX!$H$16=2,(VLOOKUP($A101,'LA32'!$A$1:$BZ$190,'LA32'!X$1,0)),
IF(INDEX!$H$16=3,(VLOOKUP($A101,'LA33'!$A$1:$BZ$190,'LA33'!X$1,0)),
IF(INDEX!$H$16=4,(VLOOKUP($A101,'LA34'!$A$1:$BZ$190,'LA34'!X$1,0)),0)))),".")</f>
        <v>0.38</v>
      </c>
      <c r="AA101" s="27">
        <f>IFERROR(
IF(INDEX!$H$16=1,(VLOOKUP($A101,'LA31'!$A$1:$BZ$190,'LA31'!Y$1,0)),
IF(INDEX!$H$16=2,(VLOOKUP($A101,'LA32'!$A$1:$BZ$190,'LA32'!Y$1,0)),
IF(INDEX!$H$16=3,(VLOOKUP($A101,'LA33'!$A$1:$BZ$190,'LA33'!Y$1,0)),
IF(INDEX!$H$16=4,(VLOOKUP($A101,'LA34'!$A$1:$BZ$190,'LA34'!Y$1,0)),0)))),".")</f>
        <v>0.39</v>
      </c>
      <c r="AB101" s="27">
        <f>IFERROR(
IF(INDEX!$H$16=1,(VLOOKUP($A101,'LA31'!$A$1:$BZ$190,'LA31'!Z$1,0)),
IF(INDEX!$H$16=2,(VLOOKUP($A101,'LA32'!$A$1:$BZ$190,'LA32'!Z$1,0)),
IF(INDEX!$H$16=3,(VLOOKUP($A101,'LA33'!$A$1:$BZ$190,'LA33'!Z$1,0)),
IF(INDEX!$H$16=4,(VLOOKUP($A101,'LA34'!$A$1:$BZ$190,'LA34'!Z$1,0)),0)))),".")</f>
        <v>0</v>
      </c>
      <c r="AC101" s="27">
        <f>IFERROR(
IF(INDEX!$H$16=1,(VLOOKUP($A101,'LA31'!$A$1:$BZ$190,'LA31'!AA$1,0)),
IF(INDEX!$H$16=2,(VLOOKUP($A101,'LA32'!$A$1:$BZ$190,'LA32'!AA$1,0)),
IF(INDEX!$H$16=3,(VLOOKUP($A101,'LA33'!$A$1:$BZ$190,'LA33'!AA$1,0)),
IF(INDEX!$H$16=4,(VLOOKUP($A101,'LA34'!$A$1:$BZ$190,'LA34'!AA$1,0)),0)))),".")</f>
        <v>0</v>
      </c>
      <c r="AD101" s="27">
        <f>IFERROR(
IF(INDEX!$H$16=1,(VLOOKUP($A101,'LA31'!$A$1:$BZ$190,'LA31'!AB$1,0)),
IF(INDEX!$H$16=2,(VLOOKUP($A101,'LA32'!$A$1:$BZ$190,'LA32'!AB$1,0)),
IF(INDEX!$H$16=3,(VLOOKUP($A101,'LA33'!$A$1:$BZ$190,'LA33'!AB$1,0)),
IF(INDEX!$H$16=4,(VLOOKUP($A101,'LA34'!$A$1:$BZ$190,'LA34'!AB$1,0)),0)))),".")</f>
        <v>0</v>
      </c>
      <c r="AE101" s="27" t="str">
        <f>IFERROR(
IF(INDEX!$H$16=1,(VLOOKUP($A101,'LA31'!$A$1:$BZ$190,'LA31'!AC$1,0)),
IF(INDEX!$H$16=2,(VLOOKUP($A101,'LA32'!$A$1:$BZ$190,'LA32'!AC$1,0)),
IF(INDEX!$H$16=3,(VLOOKUP($A101,'LA33'!$A$1:$BZ$190,'LA33'!AC$1,0)),
IF(INDEX!$H$16=4,(VLOOKUP($A101,'LA34'!$A$1:$BZ$190,'LA34'!AC$1,0)),0)))),".")</f>
        <v>x</v>
      </c>
      <c r="AF101" s="27">
        <f>IFERROR(
IF(INDEX!$H$16=1,(VLOOKUP($A101,'LA31'!$A$1:$BZ$190,'LA31'!AD$1,0)),
IF(INDEX!$H$16=2,(VLOOKUP($A101,'LA32'!$A$1:$BZ$190,'LA32'!AD$1,0)),
IF(INDEX!$H$16=3,(VLOOKUP($A101,'LA33'!$A$1:$BZ$190,'LA33'!AD$1,0)),
IF(INDEX!$H$16=4,(VLOOKUP($A101,'LA34'!$A$1:$BZ$190,'LA34'!AD$1,0)),0)))),".")</f>
        <v>0</v>
      </c>
      <c r="AG101" s="27" t="str">
        <f>IFERROR(
IF(INDEX!$H$16=1,(VLOOKUP($A101,'LA31'!$A$1:$BZ$190,'LA31'!AE$1,0)),
IF(INDEX!$H$16=2,(VLOOKUP($A101,'LA32'!$A$1:$BZ$190,'LA32'!AE$1,0)),
IF(INDEX!$H$16=3,(VLOOKUP($A101,'LA33'!$A$1:$BZ$190,'LA33'!AE$1,0)),
IF(INDEX!$H$16=4,(VLOOKUP($A101,'LA34'!$A$1:$BZ$190,'LA34'!AE$1,0)),0)))),".")</f>
        <v>x</v>
      </c>
      <c r="AH101" s="27" t="str">
        <f>IFERROR(
IF(INDEX!$H$16=1,(VLOOKUP($A101,'LA31'!$A$1:$BZ$190,'LA31'!AF$1,0)),
IF(INDEX!$H$16=2,(VLOOKUP($A101,'LA32'!$A$1:$BZ$190,'LA32'!AF$1,0)),
IF(INDEX!$H$16=3,(VLOOKUP($A101,'LA33'!$A$1:$BZ$190,'LA33'!AF$1,0)),
IF(INDEX!$H$16=4,(VLOOKUP($A101,'LA34'!$A$1:$BZ$190,'LA34'!AF$1,0)),0)))),".")</f>
        <v>x</v>
      </c>
      <c r="AI101" s="27" t="str">
        <f>IFERROR(
IF(INDEX!$H$16=1,(VLOOKUP($A101,'LA31'!$A$1:$BZ$190,'LA31'!AG$1,0)),
IF(INDEX!$H$16=2,(VLOOKUP($A101,'LA32'!$A$1:$BZ$190,'LA32'!AG$1,0)),
IF(INDEX!$H$16=3,(VLOOKUP($A101,'LA33'!$A$1:$BZ$190,'LA33'!AG$1,0)),
IF(INDEX!$H$16=4,(VLOOKUP($A101,'LA34'!$A$1:$BZ$190,'LA34'!AG$1,0)),0)))),".")</f>
        <v>-</v>
      </c>
      <c r="AJ101" s="27" t="str">
        <f>IFERROR(
IF(INDEX!$H$16=1,(VLOOKUP($A101,'LA31'!$A$1:$BZ$190,'LA31'!AH$1,0)),
IF(INDEX!$H$16=2,(VLOOKUP($A101,'LA32'!$A$1:$BZ$190,'LA32'!AH$1,0)),
IF(INDEX!$H$16=3,(VLOOKUP($A101,'LA33'!$A$1:$BZ$190,'LA33'!AH$1,0)),
IF(INDEX!$H$16=4,(VLOOKUP($A101,'LA34'!$A$1:$BZ$190,'LA34'!AH$1,0)),0)))),".")</f>
        <v>-</v>
      </c>
      <c r="AK101" s="27">
        <f>IFERROR(
IF(INDEX!$H$16=1,(VLOOKUP($A101,'LA31'!$A$1:$BZ$190,'LA31'!AI$1,0)),
IF(INDEX!$H$16=2,(VLOOKUP($A101,'LA32'!$A$1:$BZ$190,'LA32'!AI$1,0)),
IF(INDEX!$H$16=3,(VLOOKUP($A101,'LA33'!$A$1:$BZ$190,'LA33'!AI$1,0)),
IF(INDEX!$H$16=4,(VLOOKUP($A101,'LA34'!$A$1:$BZ$190,'LA34'!AI$1,0)),0)))),".")</f>
        <v>0.03</v>
      </c>
      <c r="AL101" s="27">
        <f>IFERROR(
IF(INDEX!$H$16=1,(VLOOKUP($A101,'LA31'!$A$1:$BZ$190,'LA31'!AJ$1,0)),
IF(INDEX!$H$16=2,(VLOOKUP($A101,'LA32'!$A$1:$BZ$190,'LA32'!AJ$1,0)),
IF(INDEX!$H$16=3,(VLOOKUP($A101,'LA33'!$A$1:$BZ$190,'LA33'!AJ$1,0)),
IF(INDEX!$H$16=4,(VLOOKUP($A101,'LA34'!$A$1:$BZ$190,'LA34'!AJ$1,0)),0)))),".")</f>
        <v>0.03</v>
      </c>
      <c r="AM101" s="27">
        <f>IFERROR(
IF(INDEX!$H$16=1,(VLOOKUP($A101,'LA31'!$A$1:$BZ$190,'LA31'!AK$1,0)),
IF(INDEX!$H$16=2,(VLOOKUP($A101,'LA32'!$A$1:$BZ$190,'LA32'!AK$1,0)),
IF(INDEX!$H$16=3,(VLOOKUP($A101,'LA33'!$A$1:$BZ$190,'LA33'!AK$1,0)),
IF(INDEX!$H$16=4,(VLOOKUP($A101,'LA34'!$A$1:$BZ$190,'LA34'!AK$1,0)),0)))),".")</f>
        <v>0.03</v>
      </c>
      <c r="AN101" s="27">
        <f>IFERROR(
IF(INDEX!$H$16=1,(VLOOKUP($A101,'LA31'!$A$1:$BZ$190,'LA31'!AL$1,0)),
IF(INDEX!$H$16=2,(VLOOKUP($A101,'LA32'!$A$1:$BZ$190,'LA32'!AL$1,0)),
IF(INDEX!$H$16=3,(VLOOKUP($A101,'LA33'!$A$1:$BZ$190,'LA33'!AL$1,0)),
IF(INDEX!$H$16=4,(VLOOKUP($A101,'LA34'!$A$1:$BZ$190,'LA34'!AL$1,0)),0)))),".")</f>
        <v>0</v>
      </c>
      <c r="AO101" s="27">
        <f>IFERROR(
IF(INDEX!$H$16=1,(VLOOKUP($A101,'LA31'!$A$1:$BZ$190,'LA31'!AM$1,0)),
IF(INDEX!$H$16=2,(VLOOKUP($A101,'LA32'!$A$1:$BZ$190,'LA32'!AM$1,0)),
IF(INDEX!$H$16=3,(VLOOKUP($A101,'LA33'!$A$1:$BZ$190,'LA33'!AM$1,0)),
IF(INDEX!$H$16=4,(VLOOKUP($A101,'LA34'!$A$1:$BZ$190,'LA34'!AM$1,0)),0)))),".")</f>
        <v>0</v>
      </c>
      <c r="AP101" s="27">
        <f>IFERROR(
IF(INDEX!$H$16=1,(VLOOKUP($A101,'LA31'!$A$1:$BZ$190,'LA31'!AN$1,0)),
IF(INDEX!$H$16=2,(VLOOKUP($A101,'LA32'!$A$1:$BZ$190,'LA32'!AN$1,0)),
IF(INDEX!$H$16=3,(VLOOKUP($A101,'LA33'!$A$1:$BZ$190,'LA33'!AN$1,0)),
IF(INDEX!$H$16=4,(VLOOKUP($A101,'LA34'!$A$1:$BZ$190,'LA34'!AN$1,0)),0)))),".")</f>
        <v>0</v>
      </c>
      <c r="AQ101" s="27" t="str">
        <f>IFERROR(
IF(INDEX!$H$16=1,(VLOOKUP($A101,'LA31'!$A$1:$BZ$190,'LA31'!AO$1,0)),
IF(INDEX!$H$16=2,(VLOOKUP($A101,'LA32'!$A$1:$BZ$190,'LA32'!AO$1,0)),
IF(INDEX!$H$16=3,(VLOOKUP($A101,'LA33'!$A$1:$BZ$190,'LA33'!AO$1,0)),
IF(INDEX!$H$16=4,(VLOOKUP($A101,'LA34'!$A$1:$BZ$190,'LA34'!AO$1,0)),0)))),".")</f>
        <v>x</v>
      </c>
      <c r="AR101" s="27" t="str">
        <f>IFERROR(
IF(INDEX!$H$16=1,(VLOOKUP($A101,'LA31'!$A$1:$BZ$190,'LA31'!AP$1,0)),
IF(INDEX!$H$16=2,(VLOOKUP($A101,'LA32'!$A$1:$BZ$190,'LA32'!AP$1,0)),
IF(INDEX!$H$16=3,(VLOOKUP($A101,'LA33'!$A$1:$BZ$190,'LA33'!AP$1,0)),
IF(INDEX!$H$16=4,(VLOOKUP($A101,'LA34'!$A$1:$BZ$190,'LA34'!AP$1,0)),0)))),".")</f>
        <v>x</v>
      </c>
      <c r="AS101" s="27" t="str">
        <f>IFERROR(
IF(INDEX!$H$16=1,(VLOOKUP($A101,'LA31'!$A$1:$BZ$190,'LA31'!AQ$1,0)),
IF(INDEX!$H$16=2,(VLOOKUP($A101,'LA32'!$A$1:$BZ$190,'LA32'!AQ$1,0)),
IF(INDEX!$H$16=3,(VLOOKUP($A101,'LA33'!$A$1:$BZ$190,'LA33'!AQ$1,0)),
IF(INDEX!$H$16=4,(VLOOKUP($A101,'LA34'!$A$1:$BZ$190,'LA34'!AQ$1,0)),0)))),".")</f>
        <v>x</v>
      </c>
      <c r="AT101" s="27" t="str">
        <f>IFERROR(
IF(INDEX!$H$16=1,(VLOOKUP($A101,'LA31'!$A$1:$BZ$190,'LA31'!AR$1,0)),
IF(INDEX!$H$16=2,(VLOOKUP($A101,'LA32'!$A$1:$BZ$190,'LA32'!AR$1,0)),
IF(INDEX!$H$16=3,(VLOOKUP($A101,'LA33'!$A$1:$BZ$190,'LA33'!AR$1,0)),
IF(INDEX!$H$16=4,(VLOOKUP($A101,'LA34'!$A$1:$BZ$190,'LA34'!AR$1,0)),0)))),".")</f>
        <v>x</v>
      </c>
      <c r="AU101" s="27">
        <f>IFERROR(
IF(INDEX!$H$16=1,(VLOOKUP($A101,'LA31'!$A$1:$BZ$190,'LA31'!AS$1,0)),
IF(INDEX!$H$16=2,(VLOOKUP($A101,'LA32'!$A$1:$BZ$190,'LA32'!AS$1,0)),
IF(INDEX!$H$16=3,(VLOOKUP($A101,'LA33'!$A$1:$BZ$190,'LA33'!AS$1,0)),
IF(INDEX!$H$16=4,(VLOOKUP($A101,'LA34'!$A$1:$BZ$190,'LA34'!AS$1,0)),0)))),".")</f>
        <v>0.01</v>
      </c>
      <c r="AV101" s="27" t="str">
        <f>IFERROR(
IF(INDEX!$H$16=1,(VLOOKUP($A101,'LA31'!$A$1:$BZ$190,'LA31'!AT$1,0)),
IF(INDEX!$H$16=2,(VLOOKUP($A101,'LA32'!$A$1:$BZ$190,'LA32'!AT$1,0)),
IF(INDEX!$H$16=3,(VLOOKUP($A101,'LA33'!$A$1:$BZ$190,'LA33'!AT$1,0)),
IF(INDEX!$H$16=4,(VLOOKUP($A101,'LA34'!$A$1:$BZ$190,'LA34'!AT$1,0)),0)))),".")</f>
        <v>-</v>
      </c>
      <c r="AW101" s="27" t="str">
        <f>IFERROR(
IF(INDEX!$H$16=1,(VLOOKUP($A101,'LA31'!$A$1:$BZ$190,'LA31'!AU$1,0)),
IF(INDEX!$H$16=2,(VLOOKUP($A101,'LA32'!$A$1:$BZ$190,'LA32'!AU$1,0)),
IF(INDEX!$H$16=3,(VLOOKUP($A101,'LA33'!$A$1:$BZ$190,'LA33'!AU$1,0)),
IF(INDEX!$H$16=4,(VLOOKUP($A101,'LA34'!$A$1:$BZ$190,'LA34'!AU$1,0)),0)))),".")</f>
        <v>x</v>
      </c>
      <c r="AX101" s="27" t="str">
        <f>IFERROR(
IF(INDEX!$H$16=1,(VLOOKUP($A101,'LA31'!$A$1:$BZ$190,'LA31'!AV$1,0)),
IF(INDEX!$H$16=2,(VLOOKUP($A101,'LA32'!$A$1:$BZ$190,'LA32'!AV$1,0)),
IF(INDEX!$H$16=3,(VLOOKUP($A101,'LA33'!$A$1:$BZ$190,'LA33'!AV$1,0)),
IF(INDEX!$H$16=4,(VLOOKUP($A101,'LA34'!$A$1:$BZ$190,'LA34'!AV$1,0)),0)))),".")</f>
        <v>-</v>
      </c>
      <c r="AY101" s="27" t="str">
        <f>IFERROR(
IF(INDEX!$H$16=1,(VLOOKUP($A101,'LA31'!$A$1:$BZ$190,'LA31'!AW$1,0)),
IF(INDEX!$H$16=2,(VLOOKUP($A101,'LA32'!$A$1:$BZ$190,'LA32'!AW$1,0)),
IF(INDEX!$H$16=3,(VLOOKUP($A101,'LA33'!$A$1:$BZ$190,'LA33'!AW$1,0)),
IF(INDEX!$H$16=4,(VLOOKUP($A101,'LA34'!$A$1:$BZ$190,'LA34'!AW$1,0)),0)))),".")</f>
        <v>-</v>
      </c>
      <c r="AZ101" s="27">
        <f>IFERROR(
IF(INDEX!$H$16=1,(VLOOKUP($A101,'LA31'!$A$1:$BZ$190,'LA31'!AX$1,0)),
IF(INDEX!$H$16=2,(VLOOKUP($A101,'LA32'!$A$1:$BZ$190,'LA32'!AX$1,0)),
IF(INDEX!$H$16=3,(VLOOKUP($A101,'LA33'!$A$1:$BZ$190,'LA33'!AX$1,0)),
IF(INDEX!$H$16=4,(VLOOKUP($A101,'LA34'!$A$1:$BZ$190,'LA34'!AX$1,0)),0)))),".")</f>
        <v>0</v>
      </c>
      <c r="BA101" s="27" t="str">
        <f>IFERROR(
IF(INDEX!$H$16=1,(VLOOKUP($A101,'LA31'!$A$1:$BZ$190,'LA31'!AY$1,0)),
IF(INDEX!$H$16=2,(VLOOKUP($A101,'LA32'!$A$1:$BZ$190,'LA32'!AY$1,0)),
IF(INDEX!$H$16=3,(VLOOKUP($A101,'LA33'!$A$1:$BZ$190,'LA33'!AY$1,0)),
IF(INDEX!$H$16=4,(VLOOKUP($A101,'LA34'!$A$1:$BZ$190,'LA34'!AY$1,0)),0)))),".")</f>
        <v>x</v>
      </c>
      <c r="BB101" s="27" t="str">
        <f>IFERROR(
IF(INDEX!$H$16=1,(VLOOKUP($A101,'LA31'!$A$1:$BZ$190,'LA31'!AZ$1,0)),
IF(INDEX!$H$16=2,(VLOOKUP($A101,'LA32'!$A$1:$BZ$190,'LA32'!AZ$1,0)),
IF(INDEX!$H$16=3,(VLOOKUP($A101,'LA33'!$A$1:$BZ$190,'LA33'!AZ$1,0)),
IF(INDEX!$H$16=4,(VLOOKUP($A101,'LA34'!$A$1:$BZ$190,'LA34'!AZ$1,0)),0)))),".")</f>
        <v>x</v>
      </c>
      <c r="BC101" s="27">
        <f>IFERROR(
IF(INDEX!$H$16=1,(VLOOKUP($A101,'LA31'!$A$1:$BZ$190,'LA31'!BA$1,0)),
IF(INDEX!$H$16=2,(VLOOKUP($A101,'LA32'!$A$1:$BZ$190,'LA32'!BA$1,0)),
IF(INDEX!$H$16=3,(VLOOKUP($A101,'LA33'!$A$1:$BZ$190,'LA33'!BA$1,0)),
IF(INDEX!$H$16=4,(VLOOKUP($A101,'LA34'!$A$1:$BZ$190,'LA34'!BA$1,0)),0)))),".")</f>
        <v>0</v>
      </c>
      <c r="BD101" s="27" t="str">
        <f>IFERROR(
IF(INDEX!$H$16=1,(VLOOKUP($A101,'LA31'!$A$1:$BZ$190,'LA31'!BB$1,0)),
IF(INDEX!$H$16=2,(VLOOKUP($A101,'LA32'!$A$1:$BZ$190,'LA32'!BB$1,0)),
IF(INDEX!$H$16=3,(VLOOKUP($A101,'LA33'!$A$1:$BZ$190,'LA33'!BB$1,0)),
IF(INDEX!$H$16=4,(VLOOKUP($A101,'LA34'!$A$1:$BZ$190,'LA34'!BB$1,0)),0)))),".")</f>
        <v>x</v>
      </c>
      <c r="BE101" s="27" t="str">
        <f>IFERROR(
IF(INDEX!$H$16=1,(VLOOKUP($A101,'LA31'!$A$1:$BZ$190,'LA31'!BC$1,0)),
IF(INDEX!$H$16=2,(VLOOKUP($A101,'LA32'!$A$1:$BZ$190,'LA32'!BC$1,0)),
IF(INDEX!$H$16=3,(VLOOKUP($A101,'LA33'!$A$1:$BZ$190,'LA33'!BC$1,0)),
IF(INDEX!$H$16=4,(VLOOKUP($A101,'LA34'!$A$1:$BZ$190,'LA34'!BC$1,0)),0)))),".")</f>
        <v>x</v>
      </c>
      <c r="BF101" s="27" t="str">
        <f>IFERROR(
IF(INDEX!$H$16=1,(VLOOKUP($A101,'LA31'!$A$1:$BZ$190,'LA31'!BD$1,0)),
IF(INDEX!$H$16=2,(VLOOKUP($A101,'LA32'!$A$1:$BZ$190,'LA32'!BD$1,0)),
IF(INDEX!$H$16=3,(VLOOKUP($A101,'LA33'!$A$1:$BZ$190,'LA33'!BD$1,0)),
IF(INDEX!$H$16=4,(VLOOKUP($A101,'LA34'!$A$1:$BZ$190,'LA34'!BD$1,0)),0)))),".")</f>
        <v>x</v>
      </c>
      <c r="BG101" s="27" t="str">
        <f>IFERROR(
IF(INDEX!$H$16=1,(VLOOKUP($A101,'LA31'!$A$1:$BZ$190,'LA31'!BE$1,0)),
IF(INDEX!$H$16=2,(VLOOKUP($A101,'LA32'!$A$1:$BZ$190,'LA32'!BE$1,0)),
IF(INDEX!$H$16=3,(VLOOKUP($A101,'LA33'!$A$1:$BZ$190,'LA33'!BE$1,0)),
IF(INDEX!$H$16=4,(VLOOKUP($A101,'LA34'!$A$1:$BZ$190,'LA34'!BE$1,0)),0)))),".")</f>
        <v>x</v>
      </c>
      <c r="BH101" s="27" t="str">
        <f>IFERROR(
IF(INDEX!$H$16=1,(VLOOKUP($A101,'LA31'!$A$1:$BZ$190,'LA31'!BF$1,0)),
IF(INDEX!$H$16=2,(VLOOKUP($A101,'LA32'!$A$1:$BZ$190,'LA32'!BF$1,0)),
IF(INDEX!$H$16=3,(VLOOKUP($A101,'LA33'!$A$1:$BZ$190,'LA33'!BF$1,0)),
IF(INDEX!$H$16=4,(VLOOKUP($A101,'LA34'!$A$1:$BZ$190,'LA34'!BF$1,0)),0)))),".")</f>
        <v>-</v>
      </c>
      <c r="BI101" s="27">
        <f>IFERROR(
IF(INDEX!$H$16=1,(VLOOKUP($A101,'LA31'!$A$1:$BZ$190,'LA31'!BG$1,0)),
IF(INDEX!$H$16=2,(VLOOKUP($A101,'LA32'!$A$1:$BZ$190,'LA32'!BG$1,0)),
IF(INDEX!$H$16=3,(VLOOKUP($A101,'LA33'!$A$1:$BZ$190,'LA33'!BG$1,0)),
IF(INDEX!$H$16=4,(VLOOKUP($A101,'LA34'!$A$1:$BZ$190,'LA34'!BG$1,0)),0)))),".")</f>
        <v>7.0000000000000007E-2</v>
      </c>
      <c r="BJ101" s="27">
        <f>IFERROR(
IF(INDEX!$H$16=1,(VLOOKUP($A101,'LA31'!$A$1:$BZ$190,'LA31'!BH$1,0)),
IF(INDEX!$H$16=2,(VLOOKUP($A101,'LA32'!$A$1:$BZ$190,'LA32'!BH$1,0)),
IF(INDEX!$H$16=3,(VLOOKUP($A101,'LA33'!$A$1:$BZ$190,'LA33'!BH$1,0)),
IF(INDEX!$H$16=4,(VLOOKUP($A101,'LA34'!$A$1:$BZ$190,'LA34'!BH$1,0)),0)))),".")</f>
        <v>0.03</v>
      </c>
      <c r="BK101" s="27">
        <f>IFERROR(
IF(INDEX!$H$16=1,(VLOOKUP($A101,'LA31'!$A$1:$BZ$190,'LA31'!BI$1,0)),
IF(INDEX!$H$16=2,(VLOOKUP($A101,'LA32'!$A$1:$BZ$190,'LA32'!BI$1,0)),
IF(INDEX!$H$16=3,(VLOOKUP($A101,'LA33'!$A$1:$BZ$190,'LA33'!BI$1,0)),
IF(INDEX!$H$16=4,(VLOOKUP($A101,'LA34'!$A$1:$BZ$190,'LA34'!BI$1,0)),0)))),".")</f>
        <v>0.05</v>
      </c>
      <c r="BL101" s="27">
        <f>IFERROR(
IF(INDEX!$H$16=1,(VLOOKUP($A101,'LA31'!$A$1:$BZ$190,'LA31'!BJ$1,0)),
IF(INDEX!$H$16=2,(VLOOKUP($A101,'LA32'!$A$1:$BZ$190,'LA32'!BJ$1,0)),
IF(INDEX!$H$16=3,(VLOOKUP($A101,'LA33'!$A$1:$BZ$190,'LA33'!BJ$1,0)),
IF(INDEX!$H$16=4,(VLOOKUP($A101,'LA34'!$A$1:$BZ$190,'LA34'!BJ$1,0)),0)))),".")</f>
        <v>0.01</v>
      </c>
      <c r="BM101" s="27">
        <f>IFERROR(
IF(INDEX!$H$16=1,(VLOOKUP($A101,'LA31'!$A$1:$BZ$190,'LA31'!BK$1,0)),
IF(INDEX!$H$16=2,(VLOOKUP($A101,'LA32'!$A$1:$BZ$190,'LA32'!BK$1,0)),
IF(INDEX!$H$16=3,(VLOOKUP($A101,'LA33'!$A$1:$BZ$190,'LA33'!BK$1,0)),
IF(INDEX!$H$16=4,(VLOOKUP($A101,'LA34'!$A$1:$BZ$190,'LA34'!BK$1,0)),0)))),".")</f>
        <v>0.01</v>
      </c>
      <c r="BN101" s="27">
        <f>IFERROR(
IF(INDEX!$H$16=1,(VLOOKUP($A101,'LA31'!$A$1:$BZ$190,'LA31'!BL$1,0)),
IF(INDEX!$H$16=2,(VLOOKUP($A101,'LA32'!$A$1:$BZ$190,'LA32'!BL$1,0)),
IF(INDEX!$H$16=3,(VLOOKUP($A101,'LA33'!$A$1:$BZ$190,'LA33'!BL$1,0)),
IF(INDEX!$H$16=4,(VLOOKUP($A101,'LA34'!$A$1:$BZ$190,'LA34'!BL$1,0)),0)))),".")</f>
        <v>0.01</v>
      </c>
      <c r="BO101" s="27">
        <f>IFERROR(
IF(INDEX!$H$16=1,(VLOOKUP($A101,'LA31'!$A$1:$BZ$190,'LA31'!BM$1,0)),
IF(INDEX!$H$16=2,(VLOOKUP($A101,'LA32'!$A$1:$BZ$190,'LA32'!BM$1,0)),
IF(INDEX!$H$16=3,(VLOOKUP($A101,'LA33'!$A$1:$BZ$190,'LA33'!BM$1,0)),
IF(INDEX!$H$16=4,(VLOOKUP($A101,'LA34'!$A$1:$BZ$190,'LA34'!BM$1,0)),0)))),".")</f>
        <v>0.02</v>
      </c>
      <c r="BP101" s="27">
        <f>IFERROR(
IF(INDEX!$H$16=1,(VLOOKUP($A101,'LA31'!$A$1:$BZ$190,'LA31'!BN$1,0)),
IF(INDEX!$H$16=2,(VLOOKUP($A101,'LA32'!$A$1:$BZ$190,'LA32'!BN$1,0)),
IF(INDEX!$H$16=3,(VLOOKUP($A101,'LA33'!$A$1:$BZ$190,'LA33'!BN$1,0)),
IF(INDEX!$H$16=4,(VLOOKUP($A101,'LA34'!$A$1:$BZ$190,'LA34'!BN$1,0)),0)))),".")</f>
        <v>0.01</v>
      </c>
      <c r="BQ101" s="27">
        <f>IFERROR(
IF(INDEX!$H$16=1,(VLOOKUP($A101,'LA31'!$A$1:$BZ$190,'LA31'!BO$1,0)),
IF(INDEX!$H$16=2,(VLOOKUP($A101,'LA32'!$A$1:$BZ$190,'LA32'!BO$1,0)),
IF(INDEX!$H$16=3,(VLOOKUP($A101,'LA33'!$A$1:$BZ$190,'LA33'!BO$1,0)),
IF(INDEX!$H$16=4,(VLOOKUP($A101,'LA34'!$A$1:$BZ$190,'LA34'!BO$1,0)),0)))),".")</f>
        <v>0.02</v>
      </c>
    </row>
    <row r="102" spans="1:69" x14ac:dyDescent="0.2">
      <c r="A102" s="7">
        <v>926</v>
      </c>
      <c r="B102" s="13" t="s">
        <v>212</v>
      </c>
      <c r="C102" s="96" t="s">
        <v>120</v>
      </c>
      <c r="D102" s="26">
        <f>IFERROR(
IF(INDEX!$H$16=1,(VLOOKUP($A102,'LA31'!$A$1:$BZ$190,'LA31'!B$1,0)),
IF(INDEX!$H$16=2,(VLOOKUP($A102,'LA32'!$A$1:$BZ$190,'LA32'!B$1,0)),
IF(INDEX!$H$16=3,(VLOOKUP($A102,'LA33'!$A$1:$BZ$190,'LA33'!B$1,0)),
IF(INDEX!$H$16=4,(VLOOKUP($A102,'LA34'!$A$1:$BZ$190,'LA34'!B$1,0)),0)))),".")</f>
        <v>1000</v>
      </c>
      <c r="E102" s="26">
        <f>IFERROR(
IF(INDEX!$H$16=1,(VLOOKUP($A102,'LA31'!$A$1:$BZ$190,'LA31'!C$1,0)),
IF(INDEX!$H$16=2,(VLOOKUP($A102,'LA32'!$A$1:$BZ$190,'LA32'!C$1,0)),
IF(INDEX!$H$16=3,(VLOOKUP($A102,'LA33'!$A$1:$BZ$190,'LA33'!C$1,0)),
IF(INDEX!$H$16=4,(VLOOKUP($A102,'LA34'!$A$1:$BZ$190,'LA34'!C$1,0)),0)))),".")</f>
        <v>7810</v>
      </c>
      <c r="F102" s="26">
        <f>IFERROR(
IF(INDEX!$H$16=1,(VLOOKUP($A102,'LA31'!$A$1:$BZ$190,'LA31'!D$1,0)),
IF(INDEX!$H$16=2,(VLOOKUP($A102,'LA32'!$A$1:$BZ$190,'LA32'!D$1,0)),
IF(INDEX!$H$16=3,(VLOOKUP($A102,'LA33'!$A$1:$BZ$190,'LA33'!D$1,0)),
IF(INDEX!$H$16=4,(VLOOKUP($A102,'LA34'!$A$1:$BZ$190,'LA34'!D$1,0)),0)))),".")</f>
        <v>8810</v>
      </c>
      <c r="G102" s="27">
        <f>IFERROR(
IF(INDEX!$H$16=1,(VLOOKUP($A102,'LA31'!$A$1:$BZ$190,'LA31'!E$1,0)),
IF(INDEX!$H$16=2,(VLOOKUP($A102,'LA32'!$A$1:$BZ$190,'LA32'!E$1,0)),
IF(INDEX!$H$16=3,(VLOOKUP($A102,'LA33'!$A$1:$BZ$190,'LA33'!E$1,0)),
IF(INDEX!$H$16=4,(VLOOKUP($A102,'LA34'!$A$1:$BZ$190,'LA34'!E$1,0)),0)))),".")</f>
        <v>0.8</v>
      </c>
      <c r="H102" s="27">
        <f>IFERROR(
IF(INDEX!$H$16=1,(VLOOKUP($A102,'LA31'!$A$1:$BZ$190,'LA31'!F$1,0)),
IF(INDEX!$H$16=2,(VLOOKUP($A102,'LA32'!$A$1:$BZ$190,'LA32'!F$1,0)),
IF(INDEX!$H$16=3,(VLOOKUP($A102,'LA33'!$A$1:$BZ$190,'LA33'!F$1,0)),
IF(INDEX!$H$16=4,(VLOOKUP($A102,'LA34'!$A$1:$BZ$190,'LA34'!F$1,0)),0)))),".")</f>
        <v>0.92</v>
      </c>
      <c r="I102" s="27">
        <f>IFERROR(
IF(INDEX!$H$16=1,(VLOOKUP($A102,'LA31'!$A$1:$BZ$190,'LA31'!G$1,0)),
IF(INDEX!$H$16=2,(VLOOKUP($A102,'LA32'!$A$1:$BZ$190,'LA32'!G$1,0)),
IF(INDEX!$H$16=3,(VLOOKUP($A102,'LA33'!$A$1:$BZ$190,'LA33'!G$1,0)),
IF(INDEX!$H$16=4,(VLOOKUP($A102,'LA34'!$A$1:$BZ$190,'LA34'!G$1,0)),0)))),".")</f>
        <v>0.91</v>
      </c>
      <c r="J102" s="27">
        <f>IFERROR(
IF(INDEX!$H$16=1,(VLOOKUP($A102,'LA31'!$A$1:$BZ$190,'LA31'!H$1,0)),
IF(INDEX!$H$16=2,(VLOOKUP($A102,'LA32'!$A$1:$BZ$190,'LA32'!H$1,0)),
IF(INDEX!$H$16=3,(VLOOKUP($A102,'LA33'!$A$1:$BZ$190,'LA33'!H$1,0)),
IF(INDEX!$H$16=4,(VLOOKUP($A102,'LA34'!$A$1:$BZ$190,'LA34'!H$1,0)),0)))),".")</f>
        <v>0.78</v>
      </c>
      <c r="K102" s="27">
        <f>IFERROR(
IF(INDEX!$H$16=1,(VLOOKUP($A102,'LA31'!$A$1:$BZ$190,'LA31'!I$1,0)),
IF(INDEX!$H$16=2,(VLOOKUP($A102,'LA32'!$A$1:$BZ$190,'LA32'!I$1,0)),
IF(INDEX!$H$16=3,(VLOOKUP($A102,'LA33'!$A$1:$BZ$190,'LA33'!I$1,0)),
IF(INDEX!$H$16=4,(VLOOKUP($A102,'LA34'!$A$1:$BZ$190,'LA34'!I$1,0)),0)))),".")</f>
        <v>0.9</v>
      </c>
      <c r="L102" s="27">
        <f>IFERROR(
IF(INDEX!$H$16=1,(VLOOKUP($A102,'LA31'!$A$1:$BZ$190,'LA31'!J$1,0)),
IF(INDEX!$H$16=2,(VLOOKUP($A102,'LA32'!$A$1:$BZ$190,'LA32'!J$1,0)),
IF(INDEX!$H$16=3,(VLOOKUP($A102,'LA33'!$A$1:$BZ$190,'LA33'!J$1,0)),
IF(INDEX!$H$16=4,(VLOOKUP($A102,'LA34'!$A$1:$BZ$190,'LA34'!J$1,0)),0)))),".")</f>
        <v>0.89</v>
      </c>
      <c r="M102" s="27">
        <f>IFERROR(
IF(INDEX!$H$16=1,(VLOOKUP($A102,'LA31'!$A$1:$BZ$190,'LA31'!K$1,0)),
IF(INDEX!$H$16=2,(VLOOKUP($A102,'LA32'!$A$1:$BZ$190,'LA32'!K$1,0)),
IF(INDEX!$H$16=3,(VLOOKUP($A102,'LA33'!$A$1:$BZ$190,'LA33'!K$1,0)),
IF(INDEX!$H$16=4,(VLOOKUP($A102,'LA34'!$A$1:$BZ$190,'LA34'!K$1,0)),0)))),".")</f>
        <v>0.5</v>
      </c>
      <c r="N102" s="27">
        <f>IFERROR(
IF(INDEX!$H$16=1,(VLOOKUP($A102,'LA31'!$A$1:$BZ$190,'LA31'!L$1,0)),
IF(INDEX!$H$16=2,(VLOOKUP($A102,'LA32'!$A$1:$BZ$190,'LA32'!L$1,0)),
IF(INDEX!$H$16=3,(VLOOKUP($A102,'LA33'!$A$1:$BZ$190,'LA33'!L$1,0)),
IF(INDEX!$H$16=4,(VLOOKUP($A102,'LA34'!$A$1:$BZ$190,'LA34'!L$1,0)),0)))),".")</f>
        <v>0.39</v>
      </c>
      <c r="O102" s="27">
        <f>IFERROR(
IF(INDEX!$H$16=1,(VLOOKUP($A102,'LA31'!$A$1:$BZ$190,'LA31'!M$1,0)),
IF(INDEX!$H$16=2,(VLOOKUP($A102,'LA32'!$A$1:$BZ$190,'LA32'!M$1,0)),
IF(INDEX!$H$16=3,(VLOOKUP($A102,'LA33'!$A$1:$BZ$190,'LA33'!M$1,0)),
IF(INDEX!$H$16=4,(VLOOKUP($A102,'LA34'!$A$1:$BZ$190,'LA34'!M$1,0)),0)))),".")</f>
        <v>0.4</v>
      </c>
      <c r="P102" s="27">
        <f>IFERROR(
IF(INDEX!$H$16=1,(VLOOKUP($A102,'LA31'!$A$1:$BZ$190,'LA31'!N$1,0)),
IF(INDEX!$H$16=2,(VLOOKUP($A102,'LA32'!$A$1:$BZ$190,'LA32'!N$1,0)),
IF(INDEX!$H$16=3,(VLOOKUP($A102,'LA33'!$A$1:$BZ$190,'LA33'!N$1,0)),
IF(INDEX!$H$16=4,(VLOOKUP($A102,'LA34'!$A$1:$BZ$190,'LA34'!N$1,0)),0)))),".")</f>
        <v>0</v>
      </c>
      <c r="Q102" s="27" t="str">
        <f>IFERROR(
IF(INDEX!$H$16=1,(VLOOKUP($A102,'LA31'!$A$1:$BZ$190,'LA31'!O$1,0)),
IF(INDEX!$H$16=2,(VLOOKUP($A102,'LA32'!$A$1:$BZ$190,'LA32'!O$1,0)),
IF(INDEX!$H$16=3,(VLOOKUP($A102,'LA33'!$A$1:$BZ$190,'LA33'!O$1,0)),
IF(INDEX!$H$16=4,(VLOOKUP($A102,'LA34'!$A$1:$BZ$190,'LA34'!O$1,0)),0)))),".")</f>
        <v>-</v>
      </c>
      <c r="R102" s="27" t="str">
        <f>IFERROR(
IF(INDEX!$H$16=1,(VLOOKUP($A102,'LA31'!$A$1:$BZ$190,'LA31'!P$1,0)),
IF(INDEX!$H$16=2,(VLOOKUP($A102,'LA32'!$A$1:$BZ$190,'LA32'!P$1,0)),
IF(INDEX!$H$16=3,(VLOOKUP($A102,'LA33'!$A$1:$BZ$190,'LA33'!P$1,0)),
IF(INDEX!$H$16=4,(VLOOKUP($A102,'LA34'!$A$1:$BZ$190,'LA34'!P$1,0)),0)))),".")</f>
        <v>-</v>
      </c>
      <c r="S102" s="27">
        <f>IFERROR(
IF(INDEX!$H$16=1,(VLOOKUP($A102,'LA31'!$A$1:$BZ$190,'LA31'!Q$1,0)),
IF(INDEX!$H$16=2,(VLOOKUP($A102,'LA32'!$A$1:$BZ$190,'LA32'!Q$1,0)),
IF(INDEX!$H$16=3,(VLOOKUP($A102,'LA33'!$A$1:$BZ$190,'LA33'!Q$1,0)),
IF(INDEX!$H$16=4,(VLOOKUP($A102,'LA34'!$A$1:$BZ$190,'LA34'!Q$1,0)),0)))),".")</f>
        <v>0.04</v>
      </c>
      <c r="T102" s="27">
        <f>IFERROR(
IF(INDEX!$H$16=1,(VLOOKUP($A102,'LA31'!$A$1:$BZ$190,'LA31'!R$1,0)),
IF(INDEX!$H$16=2,(VLOOKUP($A102,'LA32'!$A$1:$BZ$190,'LA32'!R$1,0)),
IF(INDEX!$H$16=3,(VLOOKUP($A102,'LA33'!$A$1:$BZ$190,'LA33'!R$1,0)),
IF(INDEX!$H$16=4,(VLOOKUP($A102,'LA34'!$A$1:$BZ$190,'LA34'!R$1,0)),0)))),".")</f>
        <v>0.04</v>
      </c>
      <c r="U102" s="27">
        <f>IFERROR(
IF(INDEX!$H$16=1,(VLOOKUP($A102,'LA31'!$A$1:$BZ$190,'LA31'!S$1,0)),
IF(INDEX!$H$16=2,(VLOOKUP($A102,'LA32'!$A$1:$BZ$190,'LA32'!S$1,0)),
IF(INDEX!$H$16=3,(VLOOKUP($A102,'LA33'!$A$1:$BZ$190,'LA33'!S$1,0)),
IF(INDEX!$H$16=4,(VLOOKUP($A102,'LA34'!$A$1:$BZ$190,'LA34'!S$1,0)),0)))),".")</f>
        <v>0.04</v>
      </c>
      <c r="V102" s="27">
        <f>IFERROR(
IF(INDEX!$H$16=1,(VLOOKUP($A102,'LA31'!$A$1:$BZ$190,'LA31'!T$1,0)),
IF(INDEX!$H$16=2,(VLOOKUP($A102,'LA32'!$A$1:$BZ$190,'LA32'!T$1,0)),
IF(INDEX!$H$16=3,(VLOOKUP($A102,'LA33'!$A$1:$BZ$190,'LA33'!T$1,0)),
IF(INDEX!$H$16=4,(VLOOKUP($A102,'LA34'!$A$1:$BZ$190,'LA34'!T$1,0)),0)))),".")</f>
        <v>0.16</v>
      </c>
      <c r="W102" s="27">
        <f>IFERROR(
IF(INDEX!$H$16=1,(VLOOKUP($A102,'LA31'!$A$1:$BZ$190,'LA31'!U$1,0)),
IF(INDEX!$H$16=2,(VLOOKUP($A102,'LA32'!$A$1:$BZ$190,'LA32'!U$1,0)),
IF(INDEX!$H$16=3,(VLOOKUP($A102,'LA33'!$A$1:$BZ$190,'LA33'!U$1,0)),
IF(INDEX!$H$16=4,(VLOOKUP($A102,'LA34'!$A$1:$BZ$190,'LA34'!U$1,0)),0)))),".")</f>
        <v>0.35</v>
      </c>
      <c r="X102" s="27">
        <f>IFERROR(
IF(INDEX!$H$16=1,(VLOOKUP($A102,'LA31'!$A$1:$BZ$190,'LA31'!V$1,0)),
IF(INDEX!$H$16=2,(VLOOKUP($A102,'LA32'!$A$1:$BZ$190,'LA32'!V$1,0)),
IF(INDEX!$H$16=3,(VLOOKUP($A102,'LA33'!$A$1:$BZ$190,'LA33'!V$1,0)),
IF(INDEX!$H$16=4,(VLOOKUP($A102,'LA34'!$A$1:$BZ$190,'LA34'!V$1,0)),0)))),".")</f>
        <v>0.33</v>
      </c>
      <c r="Y102" s="27">
        <f>IFERROR(
IF(INDEX!$H$16=1,(VLOOKUP($A102,'LA31'!$A$1:$BZ$190,'LA31'!W$1,0)),
IF(INDEX!$H$16=2,(VLOOKUP($A102,'LA32'!$A$1:$BZ$190,'LA32'!W$1,0)),
IF(INDEX!$H$16=3,(VLOOKUP($A102,'LA33'!$A$1:$BZ$190,'LA33'!W$1,0)),
IF(INDEX!$H$16=4,(VLOOKUP($A102,'LA34'!$A$1:$BZ$190,'LA34'!W$1,0)),0)))),".")</f>
        <v>7.0000000000000007E-2</v>
      </c>
      <c r="Z102" s="27">
        <f>IFERROR(
IF(INDEX!$H$16=1,(VLOOKUP($A102,'LA31'!$A$1:$BZ$190,'LA31'!X$1,0)),
IF(INDEX!$H$16=2,(VLOOKUP($A102,'LA32'!$A$1:$BZ$190,'LA32'!X$1,0)),
IF(INDEX!$H$16=3,(VLOOKUP($A102,'LA33'!$A$1:$BZ$190,'LA33'!X$1,0)),
IF(INDEX!$H$16=4,(VLOOKUP($A102,'LA34'!$A$1:$BZ$190,'LA34'!X$1,0)),0)))),".")</f>
        <v>0.12</v>
      </c>
      <c r="AA102" s="27">
        <f>IFERROR(
IF(INDEX!$H$16=1,(VLOOKUP($A102,'LA31'!$A$1:$BZ$190,'LA31'!Y$1,0)),
IF(INDEX!$H$16=2,(VLOOKUP($A102,'LA32'!$A$1:$BZ$190,'LA32'!Y$1,0)),
IF(INDEX!$H$16=3,(VLOOKUP($A102,'LA33'!$A$1:$BZ$190,'LA33'!Y$1,0)),
IF(INDEX!$H$16=4,(VLOOKUP($A102,'LA34'!$A$1:$BZ$190,'LA34'!Y$1,0)),0)))),".")</f>
        <v>0.11</v>
      </c>
      <c r="AB102" s="27">
        <f>IFERROR(
IF(INDEX!$H$16=1,(VLOOKUP($A102,'LA31'!$A$1:$BZ$190,'LA31'!Z$1,0)),
IF(INDEX!$H$16=2,(VLOOKUP($A102,'LA32'!$A$1:$BZ$190,'LA32'!Z$1,0)),
IF(INDEX!$H$16=3,(VLOOKUP($A102,'LA33'!$A$1:$BZ$190,'LA33'!Z$1,0)),
IF(INDEX!$H$16=4,(VLOOKUP($A102,'LA34'!$A$1:$BZ$190,'LA34'!Z$1,0)),0)))),".")</f>
        <v>0</v>
      </c>
      <c r="AC102" s="27">
        <f>IFERROR(
IF(INDEX!$H$16=1,(VLOOKUP($A102,'LA31'!$A$1:$BZ$190,'LA31'!AA$1,0)),
IF(INDEX!$H$16=2,(VLOOKUP($A102,'LA32'!$A$1:$BZ$190,'LA32'!AA$1,0)),
IF(INDEX!$H$16=3,(VLOOKUP($A102,'LA33'!$A$1:$BZ$190,'LA33'!AA$1,0)),
IF(INDEX!$H$16=4,(VLOOKUP($A102,'LA34'!$A$1:$BZ$190,'LA34'!AA$1,0)),0)))),".")</f>
        <v>0</v>
      </c>
      <c r="AD102" s="27">
        <f>IFERROR(
IF(INDEX!$H$16=1,(VLOOKUP($A102,'LA31'!$A$1:$BZ$190,'LA31'!AB$1,0)),
IF(INDEX!$H$16=2,(VLOOKUP($A102,'LA32'!$A$1:$BZ$190,'LA32'!AB$1,0)),
IF(INDEX!$H$16=3,(VLOOKUP($A102,'LA33'!$A$1:$BZ$190,'LA33'!AB$1,0)),
IF(INDEX!$H$16=4,(VLOOKUP($A102,'LA34'!$A$1:$BZ$190,'LA34'!AB$1,0)),0)))),".")</f>
        <v>0</v>
      </c>
      <c r="AE102" s="27">
        <f>IFERROR(
IF(INDEX!$H$16=1,(VLOOKUP($A102,'LA31'!$A$1:$BZ$190,'LA31'!AC$1,0)),
IF(INDEX!$H$16=2,(VLOOKUP($A102,'LA32'!$A$1:$BZ$190,'LA32'!AC$1,0)),
IF(INDEX!$H$16=3,(VLOOKUP($A102,'LA33'!$A$1:$BZ$190,'LA33'!AC$1,0)),
IF(INDEX!$H$16=4,(VLOOKUP($A102,'LA34'!$A$1:$BZ$190,'LA34'!AC$1,0)),0)))),".")</f>
        <v>0</v>
      </c>
      <c r="AF102" s="27">
        <f>IFERROR(
IF(INDEX!$H$16=1,(VLOOKUP($A102,'LA31'!$A$1:$BZ$190,'LA31'!AD$1,0)),
IF(INDEX!$H$16=2,(VLOOKUP($A102,'LA32'!$A$1:$BZ$190,'LA32'!AD$1,0)),
IF(INDEX!$H$16=3,(VLOOKUP($A102,'LA33'!$A$1:$BZ$190,'LA33'!AD$1,0)),
IF(INDEX!$H$16=4,(VLOOKUP($A102,'LA34'!$A$1:$BZ$190,'LA34'!AD$1,0)),0)))),".")</f>
        <v>0</v>
      </c>
      <c r="AG102" s="27">
        <f>IFERROR(
IF(INDEX!$H$16=1,(VLOOKUP($A102,'LA31'!$A$1:$BZ$190,'LA31'!AE$1,0)),
IF(INDEX!$H$16=2,(VLOOKUP($A102,'LA32'!$A$1:$BZ$190,'LA32'!AE$1,0)),
IF(INDEX!$H$16=3,(VLOOKUP($A102,'LA33'!$A$1:$BZ$190,'LA33'!AE$1,0)),
IF(INDEX!$H$16=4,(VLOOKUP($A102,'LA34'!$A$1:$BZ$190,'LA34'!AE$1,0)),0)))),".")</f>
        <v>0</v>
      </c>
      <c r="AH102" s="27" t="str">
        <f>IFERROR(
IF(INDEX!$H$16=1,(VLOOKUP($A102,'LA31'!$A$1:$BZ$190,'LA31'!AF$1,0)),
IF(INDEX!$H$16=2,(VLOOKUP($A102,'LA32'!$A$1:$BZ$190,'LA32'!AF$1,0)),
IF(INDEX!$H$16=3,(VLOOKUP($A102,'LA33'!$A$1:$BZ$190,'LA33'!AF$1,0)),
IF(INDEX!$H$16=4,(VLOOKUP($A102,'LA34'!$A$1:$BZ$190,'LA34'!AF$1,0)),0)))),".")</f>
        <v>x</v>
      </c>
      <c r="AI102" s="27" t="str">
        <f>IFERROR(
IF(INDEX!$H$16=1,(VLOOKUP($A102,'LA31'!$A$1:$BZ$190,'LA31'!AG$1,0)),
IF(INDEX!$H$16=2,(VLOOKUP($A102,'LA32'!$A$1:$BZ$190,'LA32'!AG$1,0)),
IF(INDEX!$H$16=3,(VLOOKUP($A102,'LA33'!$A$1:$BZ$190,'LA33'!AG$1,0)),
IF(INDEX!$H$16=4,(VLOOKUP($A102,'LA34'!$A$1:$BZ$190,'LA34'!AG$1,0)),0)))),".")</f>
        <v>x</v>
      </c>
      <c r="AJ102" s="27" t="str">
        <f>IFERROR(
IF(INDEX!$H$16=1,(VLOOKUP($A102,'LA31'!$A$1:$BZ$190,'LA31'!AH$1,0)),
IF(INDEX!$H$16=2,(VLOOKUP($A102,'LA32'!$A$1:$BZ$190,'LA32'!AH$1,0)),
IF(INDEX!$H$16=3,(VLOOKUP($A102,'LA33'!$A$1:$BZ$190,'LA33'!AH$1,0)),
IF(INDEX!$H$16=4,(VLOOKUP($A102,'LA34'!$A$1:$BZ$190,'LA34'!AH$1,0)),0)))),".")</f>
        <v>x</v>
      </c>
      <c r="AK102" s="27">
        <f>IFERROR(
IF(INDEX!$H$16=1,(VLOOKUP($A102,'LA31'!$A$1:$BZ$190,'LA31'!AI$1,0)),
IF(INDEX!$H$16=2,(VLOOKUP($A102,'LA32'!$A$1:$BZ$190,'LA32'!AI$1,0)),
IF(INDEX!$H$16=3,(VLOOKUP($A102,'LA33'!$A$1:$BZ$190,'LA33'!AI$1,0)),
IF(INDEX!$H$16=4,(VLOOKUP($A102,'LA34'!$A$1:$BZ$190,'LA34'!AI$1,0)),0)))),".")</f>
        <v>0.04</v>
      </c>
      <c r="AL102" s="27">
        <f>IFERROR(
IF(INDEX!$H$16=1,(VLOOKUP($A102,'LA31'!$A$1:$BZ$190,'LA31'!AJ$1,0)),
IF(INDEX!$H$16=2,(VLOOKUP($A102,'LA32'!$A$1:$BZ$190,'LA32'!AJ$1,0)),
IF(INDEX!$H$16=3,(VLOOKUP($A102,'LA33'!$A$1:$BZ$190,'LA33'!AJ$1,0)),
IF(INDEX!$H$16=4,(VLOOKUP($A102,'LA34'!$A$1:$BZ$190,'LA34'!AJ$1,0)),0)))),".")</f>
        <v>0.06</v>
      </c>
      <c r="AM102" s="27">
        <f>IFERROR(
IF(INDEX!$H$16=1,(VLOOKUP($A102,'LA31'!$A$1:$BZ$190,'LA31'!AK$1,0)),
IF(INDEX!$H$16=2,(VLOOKUP($A102,'LA32'!$A$1:$BZ$190,'LA32'!AK$1,0)),
IF(INDEX!$H$16=3,(VLOOKUP($A102,'LA33'!$A$1:$BZ$190,'LA33'!AK$1,0)),
IF(INDEX!$H$16=4,(VLOOKUP($A102,'LA34'!$A$1:$BZ$190,'LA34'!AK$1,0)),0)))),".")</f>
        <v>0.06</v>
      </c>
      <c r="AN102" s="27">
        <f>IFERROR(
IF(INDEX!$H$16=1,(VLOOKUP($A102,'LA31'!$A$1:$BZ$190,'LA31'!AL$1,0)),
IF(INDEX!$H$16=2,(VLOOKUP($A102,'LA32'!$A$1:$BZ$190,'LA32'!AL$1,0)),
IF(INDEX!$H$16=3,(VLOOKUP($A102,'LA33'!$A$1:$BZ$190,'LA33'!AL$1,0)),
IF(INDEX!$H$16=4,(VLOOKUP($A102,'LA34'!$A$1:$BZ$190,'LA34'!AL$1,0)),0)))),".")</f>
        <v>0</v>
      </c>
      <c r="AO102" s="27" t="str">
        <f>IFERROR(
IF(INDEX!$H$16=1,(VLOOKUP($A102,'LA31'!$A$1:$BZ$190,'LA31'!AM$1,0)),
IF(INDEX!$H$16=2,(VLOOKUP($A102,'LA32'!$A$1:$BZ$190,'LA32'!AM$1,0)),
IF(INDEX!$H$16=3,(VLOOKUP($A102,'LA33'!$A$1:$BZ$190,'LA33'!AM$1,0)),
IF(INDEX!$H$16=4,(VLOOKUP($A102,'LA34'!$A$1:$BZ$190,'LA34'!AM$1,0)),0)))),".")</f>
        <v>x</v>
      </c>
      <c r="AP102" s="27" t="str">
        <f>IFERROR(
IF(INDEX!$H$16=1,(VLOOKUP($A102,'LA31'!$A$1:$BZ$190,'LA31'!AN$1,0)),
IF(INDEX!$H$16=2,(VLOOKUP($A102,'LA32'!$A$1:$BZ$190,'LA32'!AN$1,0)),
IF(INDEX!$H$16=3,(VLOOKUP($A102,'LA33'!$A$1:$BZ$190,'LA33'!AN$1,0)),
IF(INDEX!$H$16=4,(VLOOKUP($A102,'LA34'!$A$1:$BZ$190,'LA34'!AN$1,0)),0)))),".")</f>
        <v>x</v>
      </c>
      <c r="AQ102" s="27" t="str">
        <f>IFERROR(
IF(INDEX!$H$16=1,(VLOOKUP($A102,'LA31'!$A$1:$BZ$190,'LA31'!AO$1,0)),
IF(INDEX!$H$16=2,(VLOOKUP($A102,'LA32'!$A$1:$BZ$190,'LA32'!AO$1,0)),
IF(INDEX!$H$16=3,(VLOOKUP($A102,'LA33'!$A$1:$BZ$190,'LA33'!AO$1,0)),
IF(INDEX!$H$16=4,(VLOOKUP($A102,'LA34'!$A$1:$BZ$190,'LA34'!AO$1,0)),0)))),".")</f>
        <v>x</v>
      </c>
      <c r="AR102" s="27" t="str">
        <f>IFERROR(
IF(INDEX!$H$16=1,(VLOOKUP($A102,'LA31'!$A$1:$BZ$190,'LA31'!AP$1,0)),
IF(INDEX!$H$16=2,(VLOOKUP($A102,'LA32'!$A$1:$BZ$190,'LA32'!AP$1,0)),
IF(INDEX!$H$16=3,(VLOOKUP($A102,'LA33'!$A$1:$BZ$190,'LA33'!AP$1,0)),
IF(INDEX!$H$16=4,(VLOOKUP($A102,'LA34'!$A$1:$BZ$190,'LA34'!AP$1,0)),0)))),".")</f>
        <v>-</v>
      </c>
      <c r="AS102" s="27" t="str">
        <f>IFERROR(
IF(INDEX!$H$16=1,(VLOOKUP($A102,'LA31'!$A$1:$BZ$190,'LA31'!AQ$1,0)),
IF(INDEX!$H$16=2,(VLOOKUP($A102,'LA32'!$A$1:$BZ$190,'LA32'!AQ$1,0)),
IF(INDEX!$H$16=3,(VLOOKUP($A102,'LA33'!$A$1:$BZ$190,'LA33'!AQ$1,0)),
IF(INDEX!$H$16=4,(VLOOKUP($A102,'LA34'!$A$1:$BZ$190,'LA34'!AQ$1,0)),0)))),".")</f>
        <v>-</v>
      </c>
      <c r="AT102" s="27">
        <f>IFERROR(
IF(INDEX!$H$16=1,(VLOOKUP($A102,'LA31'!$A$1:$BZ$190,'LA31'!AR$1,0)),
IF(INDEX!$H$16=2,(VLOOKUP($A102,'LA32'!$A$1:$BZ$190,'LA32'!AR$1,0)),
IF(INDEX!$H$16=3,(VLOOKUP($A102,'LA33'!$A$1:$BZ$190,'LA33'!AR$1,0)),
IF(INDEX!$H$16=4,(VLOOKUP($A102,'LA34'!$A$1:$BZ$190,'LA34'!AR$1,0)),0)))),".")</f>
        <v>0.02</v>
      </c>
      <c r="AU102" s="27">
        <f>IFERROR(
IF(INDEX!$H$16=1,(VLOOKUP($A102,'LA31'!$A$1:$BZ$190,'LA31'!AS$1,0)),
IF(INDEX!$H$16=2,(VLOOKUP($A102,'LA32'!$A$1:$BZ$190,'LA32'!AS$1,0)),
IF(INDEX!$H$16=3,(VLOOKUP($A102,'LA33'!$A$1:$BZ$190,'LA33'!AS$1,0)),
IF(INDEX!$H$16=4,(VLOOKUP($A102,'LA34'!$A$1:$BZ$190,'LA34'!AS$1,0)),0)))),".")</f>
        <v>0.01</v>
      </c>
      <c r="AV102" s="27">
        <f>IFERROR(
IF(INDEX!$H$16=1,(VLOOKUP($A102,'LA31'!$A$1:$BZ$190,'LA31'!AT$1,0)),
IF(INDEX!$H$16=2,(VLOOKUP($A102,'LA32'!$A$1:$BZ$190,'LA32'!AT$1,0)),
IF(INDEX!$H$16=3,(VLOOKUP($A102,'LA33'!$A$1:$BZ$190,'LA33'!AT$1,0)),
IF(INDEX!$H$16=4,(VLOOKUP($A102,'LA34'!$A$1:$BZ$190,'LA34'!AT$1,0)),0)))),".")</f>
        <v>0.01</v>
      </c>
      <c r="AW102" s="27">
        <f>IFERROR(
IF(INDEX!$H$16=1,(VLOOKUP($A102,'LA31'!$A$1:$BZ$190,'LA31'!AU$1,0)),
IF(INDEX!$H$16=2,(VLOOKUP($A102,'LA32'!$A$1:$BZ$190,'LA32'!AU$1,0)),
IF(INDEX!$H$16=3,(VLOOKUP($A102,'LA33'!$A$1:$BZ$190,'LA33'!AU$1,0)),
IF(INDEX!$H$16=4,(VLOOKUP($A102,'LA34'!$A$1:$BZ$190,'LA34'!AU$1,0)),0)))),".")</f>
        <v>0.01</v>
      </c>
      <c r="AX102" s="27">
        <f>IFERROR(
IF(INDEX!$H$16=1,(VLOOKUP($A102,'LA31'!$A$1:$BZ$190,'LA31'!AV$1,0)),
IF(INDEX!$H$16=2,(VLOOKUP($A102,'LA32'!$A$1:$BZ$190,'LA32'!AV$1,0)),
IF(INDEX!$H$16=3,(VLOOKUP($A102,'LA33'!$A$1:$BZ$190,'LA33'!AV$1,0)),
IF(INDEX!$H$16=4,(VLOOKUP($A102,'LA34'!$A$1:$BZ$190,'LA34'!AV$1,0)),0)))),".")</f>
        <v>0.01</v>
      </c>
      <c r="AY102" s="27">
        <f>IFERROR(
IF(INDEX!$H$16=1,(VLOOKUP($A102,'LA31'!$A$1:$BZ$190,'LA31'!AW$1,0)),
IF(INDEX!$H$16=2,(VLOOKUP($A102,'LA32'!$A$1:$BZ$190,'LA32'!AW$1,0)),
IF(INDEX!$H$16=3,(VLOOKUP($A102,'LA33'!$A$1:$BZ$190,'LA33'!AW$1,0)),
IF(INDEX!$H$16=4,(VLOOKUP($A102,'LA34'!$A$1:$BZ$190,'LA34'!AW$1,0)),0)))),".")</f>
        <v>0.01</v>
      </c>
      <c r="AZ102" s="27" t="str">
        <f>IFERROR(
IF(INDEX!$H$16=1,(VLOOKUP($A102,'LA31'!$A$1:$BZ$190,'LA31'!AX$1,0)),
IF(INDEX!$H$16=2,(VLOOKUP($A102,'LA32'!$A$1:$BZ$190,'LA32'!AX$1,0)),
IF(INDEX!$H$16=3,(VLOOKUP($A102,'LA33'!$A$1:$BZ$190,'LA33'!AX$1,0)),
IF(INDEX!$H$16=4,(VLOOKUP($A102,'LA34'!$A$1:$BZ$190,'LA34'!AX$1,0)),0)))),".")</f>
        <v>x</v>
      </c>
      <c r="BA102" s="27" t="str">
        <f>IFERROR(
IF(INDEX!$H$16=1,(VLOOKUP($A102,'LA31'!$A$1:$BZ$190,'LA31'!AY$1,0)),
IF(INDEX!$H$16=2,(VLOOKUP($A102,'LA32'!$A$1:$BZ$190,'LA32'!AY$1,0)),
IF(INDEX!$H$16=3,(VLOOKUP($A102,'LA33'!$A$1:$BZ$190,'LA33'!AY$1,0)),
IF(INDEX!$H$16=4,(VLOOKUP($A102,'LA34'!$A$1:$BZ$190,'LA34'!AY$1,0)),0)))),".")</f>
        <v>-</v>
      </c>
      <c r="BB102" s="27" t="str">
        <f>IFERROR(
IF(INDEX!$H$16=1,(VLOOKUP($A102,'LA31'!$A$1:$BZ$190,'LA31'!AZ$1,0)),
IF(INDEX!$H$16=2,(VLOOKUP($A102,'LA32'!$A$1:$BZ$190,'LA32'!AZ$1,0)),
IF(INDEX!$H$16=3,(VLOOKUP($A102,'LA33'!$A$1:$BZ$190,'LA33'!AZ$1,0)),
IF(INDEX!$H$16=4,(VLOOKUP($A102,'LA34'!$A$1:$BZ$190,'LA34'!AZ$1,0)),0)))),".")</f>
        <v>-</v>
      </c>
      <c r="BC102" s="27" t="str">
        <f>IFERROR(
IF(INDEX!$H$16=1,(VLOOKUP($A102,'LA31'!$A$1:$BZ$190,'LA31'!BA$1,0)),
IF(INDEX!$H$16=2,(VLOOKUP($A102,'LA32'!$A$1:$BZ$190,'LA32'!BA$1,0)),
IF(INDEX!$H$16=3,(VLOOKUP($A102,'LA33'!$A$1:$BZ$190,'LA33'!BA$1,0)),
IF(INDEX!$H$16=4,(VLOOKUP($A102,'LA34'!$A$1:$BZ$190,'LA34'!BA$1,0)),0)))),".")</f>
        <v>x</v>
      </c>
      <c r="BD102" s="27" t="str">
        <f>IFERROR(
IF(INDEX!$H$16=1,(VLOOKUP($A102,'LA31'!$A$1:$BZ$190,'LA31'!BB$1,0)),
IF(INDEX!$H$16=2,(VLOOKUP($A102,'LA32'!$A$1:$BZ$190,'LA32'!BB$1,0)),
IF(INDEX!$H$16=3,(VLOOKUP($A102,'LA33'!$A$1:$BZ$190,'LA33'!BB$1,0)),
IF(INDEX!$H$16=4,(VLOOKUP($A102,'LA34'!$A$1:$BZ$190,'LA34'!BB$1,0)),0)))),".")</f>
        <v>-</v>
      </c>
      <c r="BE102" s="27" t="str">
        <f>IFERROR(
IF(INDEX!$H$16=1,(VLOOKUP($A102,'LA31'!$A$1:$BZ$190,'LA31'!BC$1,0)),
IF(INDEX!$H$16=2,(VLOOKUP($A102,'LA32'!$A$1:$BZ$190,'LA32'!BC$1,0)),
IF(INDEX!$H$16=3,(VLOOKUP($A102,'LA33'!$A$1:$BZ$190,'LA33'!BC$1,0)),
IF(INDEX!$H$16=4,(VLOOKUP($A102,'LA34'!$A$1:$BZ$190,'LA34'!BC$1,0)),0)))),".")</f>
        <v>-</v>
      </c>
      <c r="BF102" s="27">
        <f>IFERROR(
IF(INDEX!$H$16=1,(VLOOKUP($A102,'LA31'!$A$1:$BZ$190,'LA31'!BD$1,0)),
IF(INDEX!$H$16=2,(VLOOKUP($A102,'LA32'!$A$1:$BZ$190,'LA32'!BD$1,0)),
IF(INDEX!$H$16=3,(VLOOKUP($A102,'LA33'!$A$1:$BZ$190,'LA33'!BD$1,0)),
IF(INDEX!$H$16=4,(VLOOKUP($A102,'LA34'!$A$1:$BZ$190,'LA34'!BD$1,0)),0)))),".")</f>
        <v>0.01</v>
      </c>
      <c r="BG102" s="27">
        <f>IFERROR(
IF(INDEX!$H$16=1,(VLOOKUP($A102,'LA31'!$A$1:$BZ$190,'LA31'!BE$1,0)),
IF(INDEX!$H$16=2,(VLOOKUP($A102,'LA32'!$A$1:$BZ$190,'LA32'!BE$1,0)),
IF(INDEX!$H$16=3,(VLOOKUP($A102,'LA33'!$A$1:$BZ$190,'LA33'!BE$1,0)),
IF(INDEX!$H$16=4,(VLOOKUP($A102,'LA34'!$A$1:$BZ$190,'LA34'!BE$1,0)),0)))),".")</f>
        <v>0.01</v>
      </c>
      <c r="BH102" s="27">
        <f>IFERROR(
IF(INDEX!$H$16=1,(VLOOKUP($A102,'LA31'!$A$1:$BZ$190,'LA31'!BF$1,0)),
IF(INDEX!$H$16=2,(VLOOKUP($A102,'LA32'!$A$1:$BZ$190,'LA32'!BF$1,0)),
IF(INDEX!$H$16=3,(VLOOKUP($A102,'LA33'!$A$1:$BZ$190,'LA33'!BF$1,0)),
IF(INDEX!$H$16=4,(VLOOKUP($A102,'LA34'!$A$1:$BZ$190,'LA34'!BF$1,0)),0)))),".")</f>
        <v>0.01</v>
      </c>
      <c r="BI102" s="27">
        <f>IFERROR(
IF(INDEX!$H$16=1,(VLOOKUP($A102,'LA31'!$A$1:$BZ$190,'LA31'!BG$1,0)),
IF(INDEX!$H$16=2,(VLOOKUP($A102,'LA32'!$A$1:$BZ$190,'LA32'!BG$1,0)),
IF(INDEX!$H$16=3,(VLOOKUP($A102,'LA33'!$A$1:$BZ$190,'LA33'!BG$1,0)),
IF(INDEX!$H$16=4,(VLOOKUP($A102,'LA34'!$A$1:$BZ$190,'LA34'!BG$1,0)),0)))),".")</f>
        <v>0.13</v>
      </c>
      <c r="BJ102" s="27">
        <f>IFERROR(
IF(INDEX!$H$16=1,(VLOOKUP($A102,'LA31'!$A$1:$BZ$190,'LA31'!BH$1,0)),
IF(INDEX!$H$16=2,(VLOOKUP($A102,'LA32'!$A$1:$BZ$190,'LA32'!BH$1,0)),
IF(INDEX!$H$16=3,(VLOOKUP($A102,'LA33'!$A$1:$BZ$190,'LA33'!BH$1,0)),
IF(INDEX!$H$16=4,(VLOOKUP($A102,'LA34'!$A$1:$BZ$190,'LA34'!BH$1,0)),0)))),".")</f>
        <v>0.05</v>
      </c>
      <c r="BK102" s="27">
        <f>IFERROR(
IF(INDEX!$H$16=1,(VLOOKUP($A102,'LA31'!$A$1:$BZ$190,'LA31'!BI$1,0)),
IF(INDEX!$H$16=2,(VLOOKUP($A102,'LA32'!$A$1:$BZ$190,'LA32'!BI$1,0)),
IF(INDEX!$H$16=3,(VLOOKUP($A102,'LA33'!$A$1:$BZ$190,'LA33'!BI$1,0)),
IF(INDEX!$H$16=4,(VLOOKUP($A102,'LA34'!$A$1:$BZ$190,'LA34'!BI$1,0)),0)))),".")</f>
        <v>0.06</v>
      </c>
      <c r="BL102" s="27">
        <f>IFERROR(
IF(INDEX!$H$16=1,(VLOOKUP($A102,'LA31'!$A$1:$BZ$190,'LA31'!BJ$1,0)),
IF(INDEX!$H$16=2,(VLOOKUP($A102,'LA32'!$A$1:$BZ$190,'LA32'!BJ$1,0)),
IF(INDEX!$H$16=3,(VLOOKUP($A102,'LA33'!$A$1:$BZ$190,'LA33'!BJ$1,0)),
IF(INDEX!$H$16=4,(VLOOKUP($A102,'LA34'!$A$1:$BZ$190,'LA34'!BJ$1,0)),0)))),".")</f>
        <v>0.05</v>
      </c>
      <c r="BM102" s="27">
        <f>IFERROR(
IF(INDEX!$H$16=1,(VLOOKUP($A102,'LA31'!$A$1:$BZ$190,'LA31'!BK$1,0)),
IF(INDEX!$H$16=2,(VLOOKUP($A102,'LA32'!$A$1:$BZ$190,'LA32'!BK$1,0)),
IF(INDEX!$H$16=3,(VLOOKUP($A102,'LA33'!$A$1:$BZ$190,'LA33'!BK$1,0)),
IF(INDEX!$H$16=4,(VLOOKUP($A102,'LA34'!$A$1:$BZ$190,'LA34'!BK$1,0)),0)))),".")</f>
        <v>0.02</v>
      </c>
      <c r="BN102" s="27">
        <f>IFERROR(
IF(INDEX!$H$16=1,(VLOOKUP($A102,'LA31'!$A$1:$BZ$190,'LA31'!BL$1,0)),
IF(INDEX!$H$16=2,(VLOOKUP($A102,'LA32'!$A$1:$BZ$190,'LA32'!BL$1,0)),
IF(INDEX!$H$16=3,(VLOOKUP($A102,'LA33'!$A$1:$BZ$190,'LA33'!BL$1,0)),
IF(INDEX!$H$16=4,(VLOOKUP($A102,'LA34'!$A$1:$BZ$190,'LA34'!BL$1,0)),0)))),".")</f>
        <v>0.02</v>
      </c>
      <c r="BO102" s="27">
        <f>IFERROR(
IF(INDEX!$H$16=1,(VLOOKUP($A102,'LA31'!$A$1:$BZ$190,'LA31'!BM$1,0)),
IF(INDEX!$H$16=2,(VLOOKUP($A102,'LA32'!$A$1:$BZ$190,'LA32'!BM$1,0)),
IF(INDEX!$H$16=3,(VLOOKUP($A102,'LA33'!$A$1:$BZ$190,'LA33'!BM$1,0)),
IF(INDEX!$H$16=4,(VLOOKUP($A102,'LA34'!$A$1:$BZ$190,'LA34'!BM$1,0)),0)))),".")</f>
        <v>0.02</v>
      </c>
      <c r="BP102" s="27">
        <f>IFERROR(
IF(INDEX!$H$16=1,(VLOOKUP($A102,'LA31'!$A$1:$BZ$190,'LA31'!BN$1,0)),
IF(INDEX!$H$16=2,(VLOOKUP($A102,'LA32'!$A$1:$BZ$190,'LA32'!BN$1,0)),
IF(INDEX!$H$16=3,(VLOOKUP($A102,'LA33'!$A$1:$BZ$190,'LA33'!BN$1,0)),
IF(INDEX!$H$16=4,(VLOOKUP($A102,'LA34'!$A$1:$BZ$190,'LA34'!BN$1,0)),0)))),".")</f>
        <v>0.01</v>
      </c>
      <c r="BQ102" s="27">
        <f>IFERROR(
IF(INDEX!$H$16=1,(VLOOKUP($A102,'LA31'!$A$1:$BZ$190,'LA31'!BO$1,0)),
IF(INDEX!$H$16=2,(VLOOKUP($A102,'LA32'!$A$1:$BZ$190,'LA32'!BO$1,0)),
IF(INDEX!$H$16=3,(VLOOKUP($A102,'LA33'!$A$1:$BZ$190,'LA33'!BO$1,0)),
IF(INDEX!$H$16=4,(VLOOKUP($A102,'LA34'!$A$1:$BZ$190,'LA34'!BO$1,0)),0)))),".")</f>
        <v>0.01</v>
      </c>
    </row>
    <row r="103" spans="1:69" x14ac:dyDescent="0.2">
      <c r="A103" s="7">
        <v>812</v>
      </c>
      <c r="B103" s="13" t="s">
        <v>213</v>
      </c>
      <c r="C103" s="96" t="s">
        <v>114</v>
      </c>
      <c r="D103" s="26">
        <f>IFERROR(
IF(INDEX!$H$16=1,(VLOOKUP($A103,'LA31'!$A$1:$BZ$190,'LA31'!B$1,0)),
IF(INDEX!$H$16=2,(VLOOKUP($A103,'LA32'!$A$1:$BZ$190,'LA32'!B$1,0)),
IF(INDEX!$H$16=3,(VLOOKUP($A103,'LA33'!$A$1:$BZ$190,'LA33'!B$1,0)),
IF(INDEX!$H$16=4,(VLOOKUP($A103,'LA34'!$A$1:$BZ$190,'LA34'!B$1,0)),0)))),".")</f>
        <v>210</v>
      </c>
      <c r="E103" s="26">
        <f>IFERROR(
IF(INDEX!$H$16=1,(VLOOKUP($A103,'LA31'!$A$1:$BZ$190,'LA31'!C$1,0)),
IF(INDEX!$H$16=2,(VLOOKUP($A103,'LA32'!$A$1:$BZ$190,'LA32'!C$1,0)),
IF(INDEX!$H$16=3,(VLOOKUP($A103,'LA33'!$A$1:$BZ$190,'LA33'!C$1,0)),
IF(INDEX!$H$16=4,(VLOOKUP($A103,'LA34'!$A$1:$BZ$190,'LA34'!C$1,0)),0)))),".")</f>
        <v>1590</v>
      </c>
      <c r="F103" s="26">
        <f>IFERROR(
IF(INDEX!$H$16=1,(VLOOKUP($A103,'LA31'!$A$1:$BZ$190,'LA31'!D$1,0)),
IF(INDEX!$H$16=2,(VLOOKUP($A103,'LA32'!$A$1:$BZ$190,'LA32'!D$1,0)),
IF(INDEX!$H$16=3,(VLOOKUP($A103,'LA33'!$A$1:$BZ$190,'LA33'!D$1,0)),
IF(INDEX!$H$16=4,(VLOOKUP($A103,'LA34'!$A$1:$BZ$190,'LA34'!D$1,0)),0)))),".")</f>
        <v>1800</v>
      </c>
      <c r="G103" s="27">
        <f>IFERROR(
IF(INDEX!$H$16=1,(VLOOKUP($A103,'LA31'!$A$1:$BZ$190,'LA31'!E$1,0)),
IF(INDEX!$H$16=2,(VLOOKUP($A103,'LA32'!$A$1:$BZ$190,'LA32'!E$1,0)),
IF(INDEX!$H$16=3,(VLOOKUP($A103,'LA33'!$A$1:$BZ$190,'LA33'!E$1,0)),
IF(INDEX!$H$16=4,(VLOOKUP($A103,'LA34'!$A$1:$BZ$190,'LA34'!E$1,0)),0)))),".")</f>
        <v>0.79</v>
      </c>
      <c r="H103" s="27">
        <f>IFERROR(
IF(INDEX!$H$16=1,(VLOOKUP($A103,'LA31'!$A$1:$BZ$190,'LA31'!F$1,0)),
IF(INDEX!$H$16=2,(VLOOKUP($A103,'LA32'!$A$1:$BZ$190,'LA32'!F$1,0)),
IF(INDEX!$H$16=3,(VLOOKUP($A103,'LA33'!$A$1:$BZ$190,'LA33'!F$1,0)),
IF(INDEX!$H$16=4,(VLOOKUP($A103,'LA34'!$A$1:$BZ$190,'LA34'!F$1,0)),0)))),".")</f>
        <v>0.91</v>
      </c>
      <c r="I103" s="27">
        <f>IFERROR(
IF(INDEX!$H$16=1,(VLOOKUP($A103,'LA31'!$A$1:$BZ$190,'LA31'!G$1,0)),
IF(INDEX!$H$16=2,(VLOOKUP($A103,'LA32'!$A$1:$BZ$190,'LA32'!G$1,0)),
IF(INDEX!$H$16=3,(VLOOKUP($A103,'LA33'!$A$1:$BZ$190,'LA33'!G$1,0)),
IF(INDEX!$H$16=4,(VLOOKUP($A103,'LA34'!$A$1:$BZ$190,'LA34'!G$1,0)),0)))),".")</f>
        <v>0.89</v>
      </c>
      <c r="J103" s="27">
        <f>IFERROR(
IF(INDEX!$H$16=1,(VLOOKUP($A103,'LA31'!$A$1:$BZ$190,'LA31'!H$1,0)),
IF(INDEX!$H$16=2,(VLOOKUP($A103,'LA32'!$A$1:$BZ$190,'LA32'!H$1,0)),
IF(INDEX!$H$16=3,(VLOOKUP($A103,'LA33'!$A$1:$BZ$190,'LA33'!H$1,0)),
IF(INDEX!$H$16=4,(VLOOKUP($A103,'LA34'!$A$1:$BZ$190,'LA34'!H$1,0)),0)))),".")</f>
        <v>0.77</v>
      </c>
      <c r="K103" s="27">
        <f>IFERROR(
IF(INDEX!$H$16=1,(VLOOKUP($A103,'LA31'!$A$1:$BZ$190,'LA31'!I$1,0)),
IF(INDEX!$H$16=2,(VLOOKUP($A103,'LA32'!$A$1:$BZ$190,'LA32'!I$1,0)),
IF(INDEX!$H$16=3,(VLOOKUP($A103,'LA33'!$A$1:$BZ$190,'LA33'!I$1,0)),
IF(INDEX!$H$16=4,(VLOOKUP($A103,'LA34'!$A$1:$BZ$190,'LA34'!I$1,0)),0)))),".")</f>
        <v>0.89</v>
      </c>
      <c r="L103" s="27">
        <f>IFERROR(
IF(INDEX!$H$16=1,(VLOOKUP($A103,'LA31'!$A$1:$BZ$190,'LA31'!J$1,0)),
IF(INDEX!$H$16=2,(VLOOKUP($A103,'LA32'!$A$1:$BZ$190,'LA32'!J$1,0)),
IF(INDEX!$H$16=3,(VLOOKUP($A103,'LA33'!$A$1:$BZ$190,'LA33'!J$1,0)),
IF(INDEX!$H$16=4,(VLOOKUP($A103,'LA34'!$A$1:$BZ$190,'LA34'!J$1,0)),0)))),".")</f>
        <v>0.88</v>
      </c>
      <c r="M103" s="27">
        <f>IFERROR(
IF(INDEX!$H$16=1,(VLOOKUP($A103,'LA31'!$A$1:$BZ$190,'LA31'!K$1,0)),
IF(INDEX!$H$16=2,(VLOOKUP($A103,'LA32'!$A$1:$BZ$190,'LA32'!K$1,0)),
IF(INDEX!$H$16=3,(VLOOKUP($A103,'LA33'!$A$1:$BZ$190,'LA33'!K$1,0)),
IF(INDEX!$H$16=4,(VLOOKUP($A103,'LA34'!$A$1:$BZ$190,'LA34'!K$1,0)),0)))),".")</f>
        <v>0.43</v>
      </c>
      <c r="N103" s="27">
        <f>IFERROR(
IF(INDEX!$H$16=1,(VLOOKUP($A103,'LA31'!$A$1:$BZ$190,'LA31'!L$1,0)),
IF(INDEX!$H$16=2,(VLOOKUP($A103,'LA32'!$A$1:$BZ$190,'LA32'!L$1,0)),
IF(INDEX!$H$16=3,(VLOOKUP($A103,'LA33'!$A$1:$BZ$190,'LA33'!L$1,0)),
IF(INDEX!$H$16=4,(VLOOKUP($A103,'LA34'!$A$1:$BZ$190,'LA34'!L$1,0)),0)))),".")</f>
        <v>0.39</v>
      </c>
      <c r="O103" s="27">
        <f>IFERROR(
IF(INDEX!$H$16=1,(VLOOKUP($A103,'LA31'!$A$1:$BZ$190,'LA31'!M$1,0)),
IF(INDEX!$H$16=2,(VLOOKUP($A103,'LA32'!$A$1:$BZ$190,'LA32'!M$1,0)),
IF(INDEX!$H$16=3,(VLOOKUP($A103,'LA33'!$A$1:$BZ$190,'LA33'!M$1,0)),
IF(INDEX!$H$16=4,(VLOOKUP($A103,'LA34'!$A$1:$BZ$190,'LA34'!M$1,0)),0)))),".")</f>
        <v>0.39</v>
      </c>
      <c r="P103" s="27">
        <f>IFERROR(
IF(INDEX!$H$16=1,(VLOOKUP($A103,'LA31'!$A$1:$BZ$190,'LA31'!N$1,0)),
IF(INDEX!$H$16=2,(VLOOKUP($A103,'LA32'!$A$1:$BZ$190,'LA32'!N$1,0)),
IF(INDEX!$H$16=3,(VLOOKUP($A103,'LA33'!$A$1:$BZ$190,'LA33'!N$1,0)),
IF(INDEX!$H$16=4,(VLOOKUP($A103,'LA34'!$A$1:$BZ$190,'LA34'!N$1,0)),0)))),".")</f>
        <v>0</v>
      </c>
      <c r="Q103" s="27" t="str">
        <f>IFERROR(
IF(INDEX!$H$16=1,(VLOOKUP($A103,'LA31'!$A$1:$BZ$190,'LA31'!O$1,0)),
IF(INDEX!$H$16=2,(VLOOKUP($A103,'LA32'!$A$1:$BZ$190,'LA32'!O$1,0)),
IF(INDEX!$H$16=3,(VLOOKUP($A103,'LA33'!$A$1:$BZ$190,'LA33'!O$1,0)),
IF(INDEX!$H$16=4,(VLOOKUP($A103,'LA34'!$A$1:$BZ$190,'LA34'!O$1,0)),0)))),".")</f>
        <v>x</v>
      </c>
      <c r="R103" s="27" t="str">
        <f>IFERROR(
IF(INDEX!$H$16=1,(VLOOKUP($A103,'LA31'!$A$1:$BZ$190,'LA31'!P$1,0)),
IF(INDEX!$H$16=2,(VLOOKUP($A103,'LA32'!$A$1:$BZ$190,'LA32'!P$1,0)),
IF(INDEX!$H$16=3,(VLOOKUP($A103,'LA33'!$A$1:$BZ$190,'LA33'!P$1,0)),
IF(INDEX!$H$16=4,(VLOOKUP($A103,'LA34'!$A$1:$BZ$190,'LA34'!P$1,0)),0)))),".")</f>
        <v>x</v>
      </c>
      <c r="S103" s="27" t="str">
        <f>IFERROR(
IF(INDEX!$H$16=1,(VLOOKUP($A103,'LA31'!$A$1:$BZ$190,'LA31'!Q$1,0)),
IF(INDEX!$H$16=2,(VLOOKUP($A103,'LA32'!$A$1:$BZ$190,'LA32'!Q$1,0)),
IF(INDEX!$H$16=3,(VLOOKUP($A103,'LA33'!$A$1:$BZ$190,'LA33'!Q$1,0)),
IF(INDEX!$H$16=4,(VLOOKUP($A103,'LA34'!$A$1:$BZ$190,'LA34'!Q$1,0)),0)))),".")</f>
        <v>x</v>
      </c>
      <c r="T103" s="27">
        <f>IFERROR(
IF(INDEX!$H$16=1,(VLOOKUP($A103,'LA31'!$A$1:$BZ$190,'LA31'!R$1,0)),
IF(INDEX!$H$16=2,(VLOOKUP($A103,'LA32'!$A$1:$BZ$190,'LA32'!R$1,0)),
IF(INDEX!$H$16=3,(VLOOKUP($A103,'LA33'!$A$1:$BZ$190,'LA33'!R$1,0)),
IF(INDEX!$H$16=4,(VLOOKUP($A103,'LA34'!$A$1:$BZ$190,'LA34'!R$1,0)),0)))),".")</f>
        <v>0.04</v>
      </c>
      <c r="U103" s="27">
        <f>IFERROR(
IF(INDEX!$H$16=1,(VLOOKUP($A103,'LA31'!$A$1:$BZ$190,'LA31'!S$1,0)),
IF(INDEX!$H$16=2,(VLOOKUP($A103,'LA32'!$A$1:$BZ$190,'LA32'!S$1,0)),
IF(INDEX!$H$16=3,(VLOOKUP($A103,'LA33'!$A$1:$BZ$190,'LA33'!S$1,0)),
IF(INDEX!$H$16=4,(VLOOKUP($A103,'LA34'!$A$1:$BZ$190,'LA34'!S$1,0)),0)))),".")</f>
        <v>0.03</v>
      </c>
      <c r="V103" s="27">
        <f>IFERROR(
IF(INDEX!$H$16=1,(VLOOKUP($A103,'LA31'!$A$1:$BZ$190,'LA31'!T$1,0)),
IF(INDEX!$H$16=2,(VLOOKUP($A103,'LA32'!$A$1:$BZ$190,'LA32'!T$1,0)),
IF(INDEX!$H$16=3,(VLOOKUP($A103,'LA33'!$A$1:$BZ$190,'LA33'!T$1,0)),
IF(INDEX!$H$16=4,(VLOOKUP($A103,'LA34'!$A$1:$BZ$190,'LA34'!T$1,0)),0)))),".")</f>
        <v>0.13</v>
      </c>
      <c r="W103" s="27">
        <f>IFERROR(
IF(INDEX!$H$16=1,(VLOOKUP($A103,'LA31'!$A$1:$BZ$190,'LA31'!U$1,0)),
IF(INDEX!$H$16=2,(VLOOKUP($A103,'LA32'!$A$1:$BZ$190,'LA32'!U$1,0)),
IF(INDEX!$H$16=3,(VLOOKUP($A103,'LA33'!$A$1:$BZ$190,'LA33'!U$1,0)),
IF(INDEX!$H$16=4,(VLOOKUP($A103,'LA34'!$A$1:$BZ$190,'LA34'!U$1,0)),0)))),".")</f>
        <v>0.16</v>
      </c>
      <c r="X103" s="27">
        <f>IFERROR(
IF(INDEX!$H$16=1,(VLOOKUP($A103,'LA31'!$A$1:$BZ$190,'LA31'!V$1,0)),
IF(INDEX!$H$16=2,(VLOOKUP($A103,'LA32'!$A$1:$BZ$190,'LA32'!V$1,0)),
IF(INDEX!$H$16=3,(VLOOKUP($A103,'LA33'!$A$1:$BZ$190,'LA33'!V$1,0)),
IF(INDEX!$H$16=4,(VLOOKUP($A103,'LA34'!$A$1:$BZ$190,'LA34'!V$1,0)),0)))),".")</f>
        <v>0.16</v>
      </c>
      <c r="Y103" s="27">
        <f>IFERROR(
IF(INDEX!$H$16=1,(VLOOKUP($A103,'LA31'!$A$1:$BZ$190,'LA31'!W$1,0)),
IF(INDEX!$H$16=2,(VLOOKUP($A103,'LA32'!$A$1:$BZ$190,'LA32'!W$1,0)),
IF(INDEX!$H$16=3,(VLOOKUP($A103,'LA33'!$A$1:$BZ$190,'LA33'!W$1,0)),
IF(INDEX!$H$16=4,(VLOOKUP($A103,'LA34'!$A$1:$BZ$190,'LA34'!W$1,0)),0)))),".")</f>
        <v>0.19</v>
      </c>
      <c r="Z103" s="27">
        <f>IFERROR(
IF(INDEX!$H$16=1,(VLOOKUP($A103,'LA31'!$A$1:$BZ$190,'LA31'!X$1,0)),
IF(INDEX!$H$16=2,(VLOOKUP($A103,'LA32'!$A$1:$BZ$190,'LA32'!X$1,0)),
IF(INDEX!$H$16=3,(VLOOKUP($A103,'LA33'!$A$1:$BZ$190,'LA33'!X$1,0)),
IF(INDEX!$H$16=4,(VLOOKUP($A103,'LA34'!$A$1:$BZ$190,'LA34'!X$1,0)),0)))),".")</f>
        <v>0.31</v>
      </c>
      <c r="AA103" s="27">
        <f>IFERROR(
IF(INDEX!$H$16=1,(VLOOKUP($A103,'LA31'!$A$1:$BZ$190,'LA31'!Y$1,0)),
IF(INDEX!$H$16=2,(VLOOKUP($A103,'LA32'!$A$1:$BZ$190,'LA32'!Y$1,0)),
IF(INDEX!$H$16=3,(VLOOKUP($A103,'LA33'!$A$1:$BZ$190,'LA33'!Y$1,0)),
IF(INDEX!$H$16=4,(VLOOKUP($A103,'LA34'!$A$1:$BZ$190,'LA34'!Y$1,0)),0)))),".")</f>
        <v>0.28999999999999998</v>
      </c>
      <c r="AB103" s="27">
        <f>IFERROR(
IF(INDEX!$H$16=1,(VLOOKUP($A103,'LA31'!$A$1:$BZ$190,'LA31'!Z$1,0)),
IF(INDEX!$H$16=2,(VLOOKUP($A103,'LA32'!$A$1:$BZ$190,'LA32'!Z$1,0)),
IF(INDEX!$H$16=3,(VLOOKUP($A103,'LA33'!$A$1:$BZ$190,'LA33'!Z$1,0)),
IF(INDEX!$H$16=4,(VLOOKUP($A103,'LA34'!$A$1:$BZ$190,'LA34'!Z$1,0)),0)))),".")</f>
        <v>0</v>
      </c>
      <c r="AC103" s="27" t="str">
        <f>IFERROR(
IF(INDEX!$H$16=1,(VLOOKUP($A103,'LA31'!$A$1:$BZ$190,'LA31'!AA$1,0)),
IF(INDEX!$H$16=2,(VLOOKUP($A103,'LA32'!$A$1:$BZ$190,'LA32'!AA$1,0)),
IF(INDEX!$H$16=3,(VLOOKUP($A103,'LA33'!$A$1:$BZ$190,'LA33'!AA$1,0)),
IF(INDEX!$H$16=4,(VLOOKUP($A103,'LA34'!$A$1:$BZ$190,'LA34'!AA$1,0)),0)))),".")</f>
        <v>x</v>
      </c>
      <c r="AD103" s="27" t="str">
        <f>IFERROR(
IF(INDEX!$H$16=1,(VLOOKUP($A103,'LA31'!$A$1:$BZ$190,'LA31'!AB$1,0)),
IF(INDEX!$H$16=2,(VLOOKUP($A103,'LA32'!$A$1:$BZ$190,'LA32'!AB$1,0)),
IF(INDEX!$H$16=3,(VLOOKUP($A103,'LA33'!$A$1:$BZ$190,'LA33'!AB$1,0)),
IF(INDEX!$H$16=4,(VLOOKUP($A103,'LA34'!$A$1:$BZ$190,'LA34'!AB$1,0)),0)))),".")</f>
        <v>x</v>
      </c>
      <c r="AE103" s="27">
        <f>IFERROR(
IF(INDEX!$H$16=1,(VLOOKUP($A103,'LA31'!$A$1:$BZ$190,'LA31'!AC$1,0)),
IF(INDEX!$H$16=2,(VLOOKUP($A103,'LA32'!$A$1:$BZ$190,'LA32'!AC$1,0)),
IF(INDEX!$H$16=3,(VLOOKUP($A103,'LA33'!$A$1:$BZ$190,'LA33'!AC$1,0)),
IF(INDEX!$H$16=4,(VLOOKUP($A103,'LA34'!$A$1:$BZ$190,'LA34'!AC$1,0)),0)))),".")</f>
        <v>0</v>
      </c>
      <c r="AF103" s="27">
        <f>IFERROR(
IF(INDEX!$H$16=1,(VLOOKUP($A103,'LA31'!$A$1:$BZ$190,'LA31'!AD$1,0)),
IF(INDEX!$H$16=2,(VLOOKUP($A103,'LA32'!$A$1:$BZ$190,'LA32'!AD$1,0)),
IF(INDEX!$H$16=3,(VLOOKUP($A103,'LA33'!$A$1:$BZ$190,'LA33'!AD$1,0)),
IF(INDEX!$H$16=4,(VLOOKUP($A103,'LA34'!$A$1:$BZ$190,'LA34'!AD$1,0)),0)))),".")</f>
        <v>0</v>
      </c>
      <c r="AG103" s="27">
        <f>IFERROR(
IF(INDEX!$H$16=1,(VLOOKUP($A103,'LA31'!$A$1:$BZ$190,'LA31'!AE$1,0)),
IF(INDEX!$H$16=2,(VLOOKUP($A103,'LA32'!$A$1:$BZ$190,'LA32'!AE$1,0)),
IF(INDEX!$H$16=3,(VLOOKUP($A103,'LA33'!$A$1:$BZ$190,'LA33'!AE$1,0)),
IF(INDEX!$H$16=4,(VLOOKUP($A103,'LA34'!$A$1:$BZ$190,'LA34'!AE$1,0)),0)))),".")</f>
        <v>0</v>
      </c>
      <c r="AH103" s="27">
        <f>IFERROR(
IF(INDEX!$H$16=1,(VLOOKUP($A103,'LA31'!$A$1:$BZ$190,'LA31'!AF$1,0)),
IF(INDEX!$H$16=2,(VLOOKUP($A103,'LA32'!$A$1:$BZ$190,'LA32'!AF$1,0)),
IF(INDEX!$H$16=3,(VLOOKUP($A103,'LA33'!$A$1:$BZ$190,'LA33'!AF$1,0)),
IF(INDEX!$H$16=4,(VLOOKUP($A103,'LA34'!$A$1:$BZ$190,'LA34'!AF$1,0)),0)))),".")</f>
        <v>0</v>
      </c>
      <c r="AI103" s="27">
        <f>IFERROR(
IF(INDEX!$H$16=1,(VLOOKUP($A103,'LA31'!$A$1:$BZ$190,'LA31'!AG$1,0)),
IF(INDEX!$H$16=2,(VLOOKUP($A103,'LA32'!$A$1:$BZ$190,'LA32'!AG$1,0)),
IF(INDEX!$H$16=3,(VLOOKUP($A103,'LA33'!$A$1:$BZ$190,'LA33'!AG$1,0)),
IF(INDEX!$H$16=4,(VLOOKUP($A103,'LA34'!$A$1:$BZ$190,'LA34'!AG$1,0)),0)))),".")</f>
        <v>0</v>
      </c>
      <c r="AJ103" s="27">
        <f>IFERROR(
IF(INDEX!$H$16=1,(VLOOKUP($A103,'LA31'!$A$1:$BZ$190,'LA31'!AH$1,0)),
IF(INDEX!$H$16=2,(VLOOKUP($A103,'LA32'!$A$1:$BZ$190,'LA32'!AH$1,0)),
IF(INDEX!$H$16=3,(VLOOKUP($A103,'LA33'!$A$1:$BZ$190,'LA33'!AH$1,0)),
IF(INDEX!$H$16=4,(VLOOKUP($A103,'LA34'!$A$1:$BZ$190,'LA34'!AH$1,0)),0)))),".")</f>
        <v>0</v>
      </c>
      <c r="AK103" s="27" t="str">
        <f>IFERROR(
IF(INDEX!$H$16=1,(VLOOKUP($A103,'LA31'!$A$1:$BZ$190,'LA31'!AI$1,0)),
IF(INDEX!$H$16=2,(VLOOKUP($A103,'LA32'!$A$1:$BZ$190,'LA32'!AI$1,0)),
IF(INDEX!$H$16=3,(VLOOKUP($A103,'LA33'!$A$1:$BZ$190,'LA33'!AI$1,0)),
IF(INDEX!$H$16=4,(VLOOKUP($A103,'LA34'!$A$1:$BZ$190,'LA34'!AI$1,0)),0)))),".")</f>
        <v>x</v>
      </c>
      <c r="AL103" s="27">
        <f>IFERROR(
IF(INDEX!$H$16=1,(VLOOKUP($A103,'LA31'!$A$1:$BZ$190,'LA31'!AJ$1,0)),
IF(INDEX!$H$16=2,(VLOOKUP($A103,'LA32'!$A$1:$BZ$190,'LA32'!AJ$1,0)),
IF(INDEX!$H$16=3,(VLOOKUP($A103,'LA33'!$A$1:$BZ$190,'LA33'!AJ$1,0)),
IF(INDEX!$H$16=4,(VLOOKUP($A103,'LA34'!$A$1:$BZ$190,'LA34'!AJ$1,0)),0)))),".")</f>
        <v>0.06</v>
      </c>
      <c r="AM103" s="27">
        <f>IFERROR(
IF(INDEX!$H$16=1,(VLOOKUP($A103,'LA31'!$A$1:$BZ$190,'LA31'!AK$1,0)),
IF(INDEX!$H$16=2,(VLOOKUP($A103,'LA32'!$A$1:$BZ$190,'LA32'!AK$1,0)),
IF(INDEX!$H$16=3,(VLOOKUP($A103,'LA33'!$A$1:$BZ$190,'LA33'!AK$1,0)),
IF(INDEX!$H$16=4,(VLOOKUP($A103,'LA34'!$A$1:$BZ$190,'LA34'!AK$1,0)),0)))),".")</f>
        <v>0.06</v>
      </c>
      <c r="AN103" s="27">
        <f>IFERROR(
IF(INDEX!$H$16=1,(VLOOKUP($A103,'LA31'!$A$1:$BZ$190,'LA31'!AL$1,0)),
IF(INDEX!$H$16=2,(VLOOKUP($A103,'LA32'!$A$1:$BZ$190,'LA32'!AL$1,0)),
IF(INDEX!$H$16=3,(VLOOKUP($A103,'LA33'!$A$1:$BZ$190,'LA33'!AL$1,0)),
IF(INDEX!$H$16=4,(VLOOKUP($A103,'LA34'!$A$1:$BZ$190,'LA34'!AL$1,0)),0)))),".")</f>
        <v>0</v>
      </c>
      <c r="AO103" s="27">
        <f>IFERROR(
IF(INDEX!$H$16=1,(VLOOKUP($A103,'LA31'!$A$1:$BZ$190,'LA31'!AM$1,0)),
IF(INDEX!$H$16=2,(VLOOKUP($A103,'LA32'!$A$1:$BZ$190,'LA32'!AM$1,0)),
IF(INDEX!$H$16=3,(VLOOKUP($A103,'LA33'!$A$1:$BZ$190,'LA33'!AM$1,0)),
IF(INDEX!$H$16=4,(VLOOKUP($A103,'LA34'!$A$1:$BZ$190,'LA34'!AM$1,0)),0)))),".")</f>
        <v>0</v>
      </c>
      <c r="AP103" s="27">
        <f>IFERROR(
IF(INDEX!$H$16=1,(VLOOKUP($A103,'LA31'!$A$1:$BZ$190,'LA31'!AN$1,0)),
IF(INDEX!$H$16=2,(VLOOKUP($A103,'LA32'!$A$1:$BZ$190,'LA32'!AN$1,0)),
IF(INDEX!$H$16=3,(VLOOKUP($A103,'LA33'!$A$1:$BZ$190,'LA33'!AN$1,0)),
IF(INDEX!$H$16=4,(VLOOKUP($A103,'LA34'!$A$1:$BZ$190,'LA34'!AN$1,0)),0)))),".")</f>
        <v>0</v>
      </c>
      <c r="AQ103" s="27">
        <f>IFERROR(
IF(INDEX!$H$16=1,(VLOOKUP($A103,'LA31'!$A$1:$BZ$190,'LA31'!AO$1,0)),
IF(INDEX!$H$16=2,(VLOOKUP($A103,'LA32'!$A$1:$BZ$190,'LA32'!AO$1,0)),
IF(INDEX!$H$16=3,(VLOOKUP($A103,'LA33'!$A$1:$BZ$190,'LA33'!AO$1,0)),
IF(INDEX!$H$16=4,(VLOOKUP($A103,'LA34'!$A$1:$BZ$190,'LA34'!AO$1,0)),0)))),".")</f>
        <v>0</v>
      </c>
      <c r="AR103" s="27" t="str">
        <f>IFERROR(
IF(INDEX!$H$16=1,(VLOOKUP($A103,'LA31'!$A$1:$BZ$190,'LA31'!AP$1,0)),
IF(INDEX!$H$16=2,(VLOOKUP($A103,'LA32'!$A$1:$BZ$190,'LA32'!AP$1,0)),
IF(INDEX!$H$16=3,(VLOOKUP($A103,'LA33'!$A$1:$BZ$190,'LA33'!AP$1,0)),
IF(INDEX!$H$16=4,(VLOOKUP($A103,'LA34'!$A$1:$BZ$190,'LA34'!AP$1,0)),0)))),".")</f>
        <v>x</v>
      </c>
      <c r="AS103" s="27" t="str">
        <f>IFERROR(
IF(INDEX!$H$16=1,(VLOOKUP($A103,'LA31'!$A$1:$BZ$190,'LA31'!AQ$1,0)),
IF(INDEX!$H$16=2,(VLOOKUP($A103,'LA32'!$A$1:$BZ$190,'LA32'!AQ$1,0)),
IF(INDEX!$H$16=3,(VLOOKUP($A103,'LA33'!$A$1:$BZ$190,'LA33'!AQ$1,0)),
IF(INDEX!$H$16=4,(VLOOKUP($A103,'LA34'!$A$1:$BZ$190,'LA34'!AQ$1,0)),0)))),".")</f>
        <v>x</v>
      </c>
      <c r="AT103" s="27" t="str">
        <f>IFERROR(
IF(INDEX!$H$16=1,(VLOOKUP($A103,'LA31'!$A$1:$BZ$190,'LA31'!AR$1,0)),
IF(INDEX!$H$16=2,(VLOOKUP($A103,'LA32'!$A$1:$BZ$190,'LA32'!AR$1,0)),
IF(INDEX!$H$16=3,(VLOOKUP($A103,'LA33'!$A$1:$BZ$190,'LA33'!AR$1,0)),
IF(INDEX!$H$16=4,(VLOOKUP($A103,'LA34'!$A$1:$BZ$190,'LA34'!AR$1,0)),0)))),".")</f>
        <v>x</v>
      </c>
      <c r="AU103" s="27">
        <f>IFERROR(
IF(INDEX!$H$16=1,(VLOOKUP($A103,'LA31'!$A$1:$BZ$190,'LA31'!AS$1,0)),
IF(INDEX!$H$16=2,(VLOOKUP($A103,'LA32'!$A$1:$BZ$190,'LA32'!AS$1,0)),
IF(INDEX!$H$16=3,(VLOOKUP($A103,'LA33'!$A$1:$BZ$190,'LA33'!AS$1,0)),
IF(INDEX!$H$16=4,(VLOOKUP($A103,'LA34'!$A$1:$BZ$190,'LA34'!AS$1,0)),0)))),".")</f>
        <v>0.01</v>
      </c>
      <c r="AV103" s="27">
        <f>IFERROR(
IF(INDEX!$H$16=1,(VLOOKUP($A103,'LA31'!$A$1:$BZ$190,'LA31'!AT$1,0)),
IF(INDEX!$H$16=2,(VLOOKUP($A103,'LA32'!$A$1:$BZ$190,'LA32'!AT$1,0)),
IF(INDEX!$H$16=3,(VLOOKUP($A103,'LA33'!$A$1:$BZ$190,'LA33'!AT$1,0)),
IF(INDEX!$H$16=4,(VLOOKUP($A103,'LA34'!$A$1:$BZ$190,'LA34'!AT$1,0)),0)))),".")</f>
        <v>0.01</v>
      </c>
      <c r="AW103" s="27">
        <f>IFERROR(
IF(INDEX!$H$16=1,(VLOOKUP($A103,'LA31'!$A$1:$BZ$190,'LA31'!AU$1,0)),
IF(INDEX!$H$16=2,(VLOOKUP($A103,'LA32'!$A$1:$BZ$190,'LA32'!AU$1,0)),
IF(INDEX!$H$16=3,(VLOOKUP($A103,'LA33'!$A$1:$BZ$190,'LA33'!AU$1,0)),
IF(INDEX!$H$16=4,(VLOOKUP($A103,'LA34'!$A$1:$BZ$190,'LA34'!AU$1,0)),0)))),".")</f>
        <v>0</v>
      </c>
      <c r="AX103" s="27" t="str">
        <f>IFERROR(
IF(INDEX!$H$16=1,(VLOOKUP($A103,'LA31'!$A$1:$BZ$190,'LA31'!AV$1,0)),
IF(INDEX!$H$16=2,(VLOOKUP($A103,'LA32'!$A$1:$BZ$190,'LA32'!AV$1,0)),
IF(INDEX!$H$16=3,(VLOOKUP($A103,'LA33'!$A$1:$BZ$190,'LA33'!AV$1,0)),
IF(INDEX!$H$16=4,(VLOOKUP($A103,'LA34'!$A$1:$BZ$190,'LA34'!AV$1,0)),0)))),".")</f>
        <v>-</v>
      </c>
      <c r="AY103" s="27" t="str">
        <f>IFERROR(
IF(INDEX!$H$16=1,(VLOOKUP($A103,'LA31'!$A$1:$BZ$190,'LA31'!AW$1,0)),
IF(INDEX!$H$16=2,(VLOOKUP($A103,'LA32'!$A$1:$BZ$190,'LA32'!AW$1,0)),
IF(INDEX!$H$16=3,(VLOOKUP($A103,'LA33'!$A$1:$BZ$190,'LA33'!AW$1,0)),
IF(INDEX!$H$16=4,(VLOOKUP($A103,'LA34'!$A$1:$BZ$190,'LA34'!AW$1,0)),0)))),".")</f>
        <v>-</v>
      </c>
      <c r="AZ103" s="27" t="str">
        <f>IFERROR(
IF(INDEX!$H$16=1,(VLOOKUP($A103,'LA31'!$A$1:$BZ$190,'LA31'!AX$1,0)),
IF(INDEX!$H$16=2,(VLOOKUP($A103,'LA32'!$A$1:$BZ$190,'LA32'!AX$1,0)),
IF(INDEX!$H$16=3,(VLOOKUP($A103,'LA33'!$A$1:$BZ$190,'LA33'!AX$1,0)),
IF(INDEX!$H$16=4,(VLOOKUP($A103,'LA34'!$A$1:$BZ$190,'LA34'!AX$1,0)),0)))),".")</f>
        <v>x</v>
      </c>
      <c r="BA103" s="27" t="str">
        <f>IFERROR(
IF(INDEX!$H$16=1,(VLOOKUP($A103,'LA31'!$A$1:$BZ$190,'LA31'!AY$1,0)),
IF(INDEX!$H$16=2,(VLOOKUP($A103,'LA32'!$A$1:$BZ$190,'LA32'!AY$1,0)),
IF(INDEX!$H$16=3,(VLOOKUP($A103,'LA33'!$A$1:$BZ$190,'LA33'!AY$1,0)),
IF(INDEX!$H$16=4,(VLOOKUP($A103,'LA34'!$A$1:$BZ$190,'LA34'!AY$1,0)),0)))),".")</f>
        <v>x</v>
      </c>
      <c r="BB103" s="27" t="str">
        <f>IFERROR(
IF(INDEX!$H$16=1,(VLOOKUP($A103,'LA31'!$A$1:$BZ$190,'LA31'!AZ$1,0)),
IF(INDEX!$H$16=2,(VLOOKUP($A103,'LA32'!$A$1:$BZ$190,'LA32'!AZ$1,0)),
IF(INDEX!$H$16=3,(VLOOKUP($A103,'LA33'!$A$1:$BZ$190,'LA33'!AZ$1,0)),
IF(INDEX!$H$16=4,(VLOOKUP($A103,'LA34'!$A$1:$BZ$190,'LA34'!AZ$1,0)),0)))),".")</f>
        <v>-</v>
      </c>
      <c r="BC103" s="27" t="str">
        <f>IFERROR(
IF(INDEX!$H$16=1,(VLOOKUP($A103,'LA31'!$A$1:$BZ$190,'LA31'!BA$1,0)),
IF(INDEX!$H$16=2,(VLOOKUP($A103,'LA32'!$A$1:$BZ$190,'LA32'!BA$1,0)),
IF(INDEX!$H$16=3,(VLOOKUP($A103,'LA33'!$A$1:$BZ$190,'LA33'!BA$1,0)),
IF(INDEX!$H$16=4,(VLOOKUP($A103,'LA34'!$A$1:$BZ$190,'LA34'!BA$1,0)),0)))),".")</f>
        <v>x</v>
      </c>
      <c r="BD103" s="27" t="str">
        <f>IFERROR(
IF(INDEX!$H$16=1,(VLOOKUP($A103,'LA31'!$A$1:$BZ$190,'LA31'!BB$1,0)),
IF(INDEX!$H$16=2,(VLOOKUP($A103,'LA32'!$A$1:$BZ$190,'LA32'!BB$1,0)),
IF(INDEX!$H$16=3,(VLOOKUP($A103,'LA33'!$A$1:$BZ$190,'LA33'!BB$1,0)),
IF(INDEX!$H$16=4,(VLOOKUP($A103,'LA34'!$A$1:$BZ$190,'LA34'!BB$1,0)),0)))),".")</f>
        <v>x</v>
      </c>
      <c r="BE103" s="27" t="str">
        <f>IFERROR(
IF(INDEX!$H$16=1,(VLOOKUP($A103,'LA31'!$A$1:$BZ$190,'LA31'!BC$1,0)),
IF(INDEX!$H$16=2,(VLOOKUP($A103,'LA32'!$A$1:$BZ$190,'LA32'!BC$1,0)),
IF(INDEX!$H$16=3,(VLOOKUP($A103,'LA33'!$A$1:$BZ$190,'LA33'!BC$1,0)),
IF(INDEX!$H$16=4,(VLOOKUP($A103,'LA34'!$A$1:$BZ$190,'LA34'!BC$1,0)),0)))),".")</f>
        <v>x</v>
      </c>
      <c r="BF103" s="27" t="str">
        <f>IFERROR(
IF(INDEX!$H$16=1,(VLOOKUP($A103,'LA31'!$A$1:$BZ$190,'LA31'!BD$1,0)),
IF(INDEX!$H$16=2,(VLOOKUP($A103,'LA32'!$A$1:$BZ$190,'LA32'!BD$1,0)),
IF(INDEX!$H$16=3,(VLOOKUP($A103,'LA33'!$A$1:$BZ$190,'LA33'!BD$1,0)),
IF(INDEX!$H$16=4,(VLOOKUP($A103,'LA34'!$A$1:$BZ$190,'LA34'!BD$1,0)),0)))),".")</f>
        <v>x</v>
      </c>
      <c r="BG103" s="27">
        <f>IFERROR(
IF(INDEX!$H$16=1,(VLOOKUP($A103,'LA31'!$A$1:$BZ$190,'LA31'!BE$1,0)),
IF(INDEX!$H$16=2,(VLOOKUP($A103,'LA32'!$A$1:$BZ$190,'LA32'!BE$1,0)),
IF(INDEX!$H$16=3,(VLOOKUP($A103,'LA33'!$A$1:$BZ$190,'LA33'!BE$1,0)),
IF(INDEX!$H$16=4,(VLOOKUP($A103,'LA34'!$A$1:$BZ$190,'LA34'!BE$1,0)),0)))),".")</f>
        <v>0.01</v>
      </c>
      <c r="BH103" s="27">
        <f>IFERROR(
IF(INDEX!$H$16=1,(VLOOKUP($A103,'LA31'!$A$1:$BZ$190,'LA31'!BF$1,0)),
IF(INDEX!$H$16=2,(VLOOKUP($A103,'LA32'!$A$1:$BZ$190,'LA32'!BF$1,0)),
IF(INDEX!$H$16=3,(VLOOKUP($A103,'LA33'!$A$1:$BZ$190,'LA33'!BF$1,0)),
IF(INDEX!$H$16=4,(VLOOKUP($A103,'LA34'!$A$1:$BZ$190,'LA34'!BF$1,0)),0)))),".")</f>
        <v>0.01</v>
      </c>
      <c r="BI103" s="27">
        <f>IFERROR(
IF(INDEX!$H$16=1,(VLOOKUP($A103,'LA31'!$A$1:$BZ$190,'LA31'!BG$1,0)),
IF(INDEX!$H$16=2,(VLOOKUP($A103,'LA32'!$A$1:$BZ$190,'LA32'!BG$1,0)),
IF(INDEX!$H$16=3,(VLOOKUP($A103,'LA33'!$A$1:$BZ$190,'LA33'!BG$1,0)),
IF(INDEX!$H$16=4,(VLOOKUP($A103,'LA34'!$A$1:$BZ$190,'LA34'!BG$1,0)),0)))),".")</f>
        <v>0.13</v>
      </c>
      <c r="BJ103" s="27">
        <f>IFERROR(
IF(INDEX!$H$16=1,(VLOOKUP($A103,'LA31'!$A$1:$BZ$190,'LA31'!BH$1,0)),
IF(INDEX!$H$16=2,(VLOOKUP($A103,'LA32'!$A$1:$BZ$190,'LA32'!BH$1,0)),
IF(INDEX!$H$16=3,(VLOOKUP($A103,'LA33'!$A$1:$BZ$190,'LA33'!BH$1,0)),
IF(INDEX!$H$16=4,(VLOOKUP($A103,'LA34'!$A$1:$BZ$190,'LA34'!BH$1,0)),0)))),".")</f>
        <v>0.05</v>
      </c>
      <c r="BK103" s="27">
        <f>IFERROR(
IF(INDEX!$H$16=1,(VLOOKUP($A103,'LA31'!$A$1:$BZ$190,'LA31'!BI$1,0)),
IF(INDEX!$H$16=2,(VLOOKUP($A103,'LA32'!$A$1:$BZ$190,'LA32'!BI$1,0)),
IF(INDEX!$H$16=3,(VLOOKUP($A103,'LA33'!$A$1:$BZ$190,'LA33'!BI$1,0)),
IF(INDEX!$H$16=4,(VLOOKUP($A103,'LA34'!$A$1:$BZ$190,'LA34'!BI$1,0)),0)))),".")</f>
        <v>0.06</v>
      </c>
      <c r="BL103" s="27">
        <f>IFERROR(
IF(INDEX!$H$16=1,(VLOOKUP($A103,'LA31'!$A$1:$BZ$190,'LA31'!BJ$1,0)),
IF(INDEX!$H$16=2,(VLOOKUP($A103,'LA32'!$A$1:$BZ$190,'LA32'!BJ$1,0)),
IF(INDEX!$H$16=3,(VLOOKUP($A103,'LA33'!$A$1:$BZ$190,'LA33'!BJ$1,0)),
IF(INDEX!$H$16=4,(VLOOKUP($A103,'LA34'!$A$1:$BZ$190,'LA34'!BJ$1,0)),0)))),".")</f>
        <v>7.0000000000000007E-2</v>
      </c>
      <c r="BM103" s="27">
        <f>IFERROR(
IF(INDEX!$H$16=1,(VLOOKUP($A103,'LA31'!$A$1:$BZ$190,'LA31'!BK$1,0)),
IF(INDEX!$H$16=2,(VLOOKUP($A103,'LA32'!$A$1:$BZ$190,'LA32'!BK$1,0)),
IF(INDEX!$H$16=3,(VLOOKUP($A103,'LA33'!$A$1:$BZ$190,'LA33'!BK$1,0)),
IF(INDEX!$H$16=4,(VLOOKUP($A103,'LA34'!$A$1:$BZ$190,'LA34'!BK$1,0)),0)))),".")</f>
        <v>0.03</v>
      </c>
      <c r="BN103" s="27">
        <f>IFERROR(
IF(INDEX!$H$16=1,(VLOOKUP($A103,'LA31'!$A$1:$BZ$190,'LA31'!BL$1,0)),
IF(INDEX!$H$16=2,(VLOOKUP($A103,'LA32'!$A$1:$BZ$190,'LA32'!BL$1,0)),
IF(INDEX!$H$16=3,(VLOOKUP($A103,'LA33'!$A$1:$BZ$190,'LA33'!BL$1,0)),
IF(INDEX!$H$16=4,(VLOOKUP($A103,'LA34'!$A$1:$BZ$190,'LA34'!BL$1,0)),0)))),".")</f>
        <v>0.04</v>
      </c>
      <c r="BO103" s="27" t="str">
        <f>IFERROR(
IF(INDEX!$H$16=1,(VLOOKUP($A103,'LA31'!$A$1:$BZ$190,'LA31'!BM$1,0)),
IF(INDEX!$H$16=2,(VLOOKUP($A103,'LA32'!$A$1:$BZ$190,'LA32'!BM$1,0)),
IF(INDEX!$H$16=3,(VLOOKUP($A103,'LA33'!$A$1:$BZ$190,'LA33'!BM$1,0)),
IF(INDEX!$H$16=4,(VLOOKUP($A103,'LA34'!$A$1:$BZ$190,'LA34'!BM$1,0)),0)))),".")</f>
        <v>x</v>
      </c>
      <c r="BP103" s="27">
        <f>IFERROR(
IF(INDEX!$H$16=1,(VLOOKUP($A103,'LA31'!$A$1:$BZ$190,'LA31'!BN$1,0)),
IF(INDEX!$H$16=2,(VLOOKUP($A103,'LA32'!$A$1:$BZ$190,'LA32'!BN$1,0)),
IF(INDEX!$H$16=3,(VLOOKUP($A103,'LA33'!$A$1:$BZ$190,'LA33'!BN$1,0)),
IF(INDEX!$H$16=4,(VLOOKUP($A103,'LA34'!$A$1:$BZ$190,'LA34'!BN$1,0)),0)))),".")</f>
        <v>0.01</v>
      </c>
      <c r="BQ103" s="27">
        <f>IFERROR(
IF(INDEX!$H$16=1,(VLOOKUP($A103,'LA31'!$A$1:$BZ$190,'LA31'!BO$1,0)),
IF(INDEX!$H$16=2,(VLOOKUP($A103,'LA32'!$A$1:$BZ$190,'LA32'!BO$1,0)),
IF(INDEX!$H$16=3,(VLOOKUP($A103,'LA33'!$A$1:$BZ$190,'LA33'!BO$1,0)),
IF(INDEX!$H$16=4,(VLOOKUP($A103,'LA34'!$A$1:$BZ$190,'LA34'!BO$1,0)),0)))),".")</f>
        <v>0.01</v>
      </c>
    </row>
    <row r="104" spans="1:69" x14ac:dyDescent="0.2">
      <c r="A104" s="7">
        <v>813</v>
      </c>
      <c r="B104" s="13" t="s">
        <v>214</v>
      </c>
      <c r="C104" s="96" t="s">
        <v>114</v>
      </c>
      <c r="D104" s="26">
        <f>IFERROR(
IF(INDEX!$H$16=1,(VLOOKUP($A104,'LA31'!$A$1:$BZ$190,'LA31'!B$1,0)),
IF(INDEX!$H$16=2,(VLOOKUP($A104,'LA32'!$A$1:$BZ$190,'LA32'!B$1,0)),
IF(INDEX!$H$16=3,(VLOOKUP($A104,'LA33'!$A$1:$BZ$190,'LA33'!B$1,0)),
IF(INDEX!$H$16=4,(VLOOKUP($A104,'LA34'!$A$1:$BZ$190,'LA34'!B$1,0)),0)))),".")</f>
        <v>230</v>
      </c>
      <c r="E104" s="26">
        <f>IFERROR(
IF(INDEX!$H$16=1,(VLOOKUP($A104,'LA31'!$A$1:$BZ$190,'LA31'!C$1,0)),
IF(INDEX!$H$16=2,(VLOOKUP($A104,'LA32'!$A$1:$BZ$190,'LA32'!C$1,0)),
IF(INDEX!$H$16=3,(VLOOKUP($A104,'LA33'!$A$1:$BZ$190,'LA33'!C$1,0)),
IF(INDEX!$H$16=4,(VLOOKUP($A104,'LA34'!$A$1:$BZ$190,'LA34'!C$1,0)),0)))),".")</f>
        <v>1700</v>
      </c>
      <c r="F104" s="26">
        <f>IFERROR(
IF(INDEX!$H$16=1,(VLOOKUP($A104,'LA31'!$A$1:$BZ$190,'LA31'!D$1,0)),
IF(INDEX!$H$16=2,(VLOOKUP($A104,'LA32'!$A$1:$BZ$190,'LA32'!D$1,0)),
IF(INDEX!$H$16=3,(VLOOKUP($A104,'LA33'!$A$1:$BZ$190,'LA33'!D$1,0)),
IF(INDEX!$H$16=4,(VLOOKUP($A104,'LA34'!$A$1:$BZ$190,'LA34'!D$1,0)),0)))),".")</f>
        <v>1930</v>
      </c>
      <c r="G104" s="27">
        <f>IFERROR(
IF(INDEX!$H$16=1,(VLOOKUP($A104,'LA31'!$A$1:$BZ$190,'LA31'!E$1,0)),
IF(INDEX!$H$16=2,(VLOOKUP($A104,'LA32'!$A$1:$BZ$190,'LA32'!E$1,0)),
IF(INDEX!$H$16=3,(VLOOKUP($A104,'LA33'!$A$1:$BZ$190,'LA33'!E$1,0)),
IF(INDEX!$H$16=4,(VLOOKUP($A104,'LA34'!$A$1:$BZ$190,'LA34'!E$1,0)),0)))),".")</f>
        <v>0.84</v>
      </c>
      <c r="H104" s="27">
        <f>IFERROR(
IF(INDEX!$H$16=1,(VLOOKUP($A104,'LA31'!$A$1:$BZ$190,'LA31'!F$1,0)),
IF(INDEX!$H$16=2,(VLOOKUP($A104,'LA32'!$A$1:$BZ$190,'LA32'!F$1,0)),
IF(INDEX!$H$16=3,(VLOOKUP($A104,'LA33'!$A$1:$BZ$190,'LA33'!F$1,0)),
IF(INDEX!$H$16=4,(VLOOKUP($A104,'LA34'!$A$1:$BZ$190,'LA34'!F$1,0)),0)))),".")</f>
        <v>0.93</v>
      </c>
      <c r="I104" s="27">
        <f>IFERROR(
IF(INDEX!$H$16=1,(VLOOKUP($A104,'LA31'!$A$1:$BZ$190,'LA31'!G$1,0)),
IF(INDEX!$H$16=2,(VLOOKUP($A104,'LA32'!$A$1:$BZ$190,'LA32'!G$1,0)),
IF(INDEX!$H$16=3,(VLOOKUP($A104,'LA33'!$A$1:$BZ$190,'LA33'!G$1,0)),
IF(INDEX!$H$16=4,(VLOOKUP($A104,'LA34'!$A$1:$BZ$190,'LA34'!G$1,0)),0)))),".")</f>
        <v>0.92</v>
      </c>
      <c r="J104" s="27">
        <f>IFERROR(
IF(INDEX!$H$16=1,(VLOOKUP($A104,'LA31'!$A$1:$BZ$190,'LA31'!H$1,0)),
IF(INDEX!$H$16=2,(VLOOKUP($A104,'LA32'!$A$1:$BZ$190,'LA32'!H$1,0)),
IF(INDEX!$H$16=3,(VLOOKUP($A104,'LA33'!$A$1:$BZ$190,'LA33'!H$1,0)),
IF(INDEX!$H$16=4,(VLOOKUP($A104,'LA34'!$A$1:$BZ$190,'LA34'!H$1,0)),0)))),".")</f>
        <v>0.82</v>
      </c>
      <c r="K104" s="27">
        <f>IFERROR(
IF(INDEX!$H$16=1,(VLOOKUP($A104,'LA31'!$A$1:$BZ$190,'LA31'!I$1,0)),
IF(INDEX!$H$16=2,(VLOOKUP($A104,'LA32'!$A$1:$BZ$190,'LA32'!I$1,0)),
IF(INDEX!$H$16=3,(VLOOKUP($A104,'LA33'!$A$1:$BZ$190,'LA33'!I$1,0)),
IF(INDEX!$H$16=4,(VLOOKUP($A104,'LA34'!$A$1:$BZ$190,'LA34'!I$1,0)),0)))),".")</f>
        <v>0.92</v>
      </c>
      <c r="L104" s="27">
        <f>IFERROR(
IF(INDEX!$H$16=1,(VLOOKUP($A104,'LA31'!$A$1:$BZ$190,'LA31'!J$1,0)),
IF(INDEX!$H$16=2,(VLOOKUP($A104,'LA32'!$A$1:$BZ$190,'LA32'!J$1,0)),
IF(INDEX!$H$16=3,(VLOOKUP($A104,'LA33'!$A$1:$BZ$190,'LA33'!J$1,0)),
IF(INDEX!$H$16=4,(VLOOKUP($A104,'LA34'!$A$1:$BZ$190,'LA34'!J$1,0)),0)))),".")</f>
        <v>0.91</v>
      </c>
      <c r="M104" s="27">
        <f>IFERROR(
IF(INDEX!$H$16=1,(VLOOKUP($A104,'LA31'!$A$1:$BZ$190,'LA31'!K$1,0)),
IF(INDEX!$H$16=2,(VLOOKUP($A104,'LA32'!$A$1:$BZ$190,'LA32'!K$1,0)),
IF(INDEX!$H$16=3,(VLOOKUP($A104,'LA33'!$A$1:$BZ$190,'LA33'!K$1,0)),
IF(INDEX!$H$16=4,(VLOOKUP($A104,'LA34'!$A$1:$BZ$190,'LA34'!K$1,0)),0)))),".")</f>
        <v>0.56999999999999995</v>
      </c>
      <c r="N104" s="27">
        <f>IFERROR(
IF(INDEX!$H$16=1,(VLOOKUP($A104,'LA31'!$A$1:$BZ$190,'LA31'!L$1,0)),
IF(INDEX!$H$16=2,(VLOOKUP($A104,'LA32'!$A$1:$BZ$190,'LA32'!L$1,0)),
IF(INDEX!$H$16=3,(VLOOKUP($A104,'LA33'!$A$1:$BZ$190,'LA33'!L$1,0)),
IF(INDEX!$H$16=4,(VLOOKUP($A104,'LA34'!$A$1:$BZ$190,'LA34'!L$1,0)),0)))),".")</f>
        <v>0.4</v>
      </c>
      <c r="O104" s="27">
        <f>IFERROR(
IF(INDEX!$H$16=1,(VLOOKUP($A104,'LA31'!$A$1:$BZ$190,'LA31'!M$1,0)),
IF(INDEX!$H$16=2,(VLOOKUP($A104,'LA32'!$A$1:$BZ$190,'LA32'!M$1,0)),
IF(INDEX!$H$16=3,(VLOOKUP($A104,'LA33'!$A$1:$BZ$190,'LA33'!M$1,0)),
IF(INDEX!$H$16=4,(VLOOKUP($A104,'LA34'!$A$1:$BZ$190,'LA34'!M$1,0)),0)))),".")</f>
        <v>0.42</v>
      </c>
      <c r="P104" s="27">
        <f>IFERROR(
IF(INDEX!$H$16=1,(VLOOKUP($A104,'LA31'!$A$1:$BZ$190,'LA31'!N$1,0)),
IF(INDEX!$H$16=2,(VLOOKUP($A104,'LA32'!$A$1:$BZ$190,'LA32'!N$1,0)),
IF(INDEX!$H$16=3,(VLOOKUP($A104,'LA33'!$A$1:$BZ$190,'LA33'!N$1,0)),
IF(INDEX!$H$16=4,(VLOOKUP($A104,'LA34'!$A$1:$BZ$190,'LA34'!N$1,0)),0)))),".")</f>
        <v>0</v>
      </c>
      <c r="Q104" s="27" t="str">
        <f>IFERROR(
IF(INDEX!$H$16=1,(VLOOKUP($A104,'LA31'!$A$1:$BZ$190,'LA31'!O$1,0)),
IF(INDEX!$H$16=2,(VLOOKUP($A104,'LA32'!$A$1:$BZ$190,'LA32'!O$1,0)),
IF(INDEX!$H$16=3,(VLOOKUP($A104,'LA33'!$A$1:$BZ$190,'LA33'!O$1,0)),
IF(INDEX!$H$16=4,(VLOOKUP($A104,'LA34'!$A$1:$BZ$190,'LA34'!O$1,0)),0)))),".")</f>
        <v>x</v>
      </c>
      <c r="R104" s="27" t="str">
        <f>IFERROR(
IF(INDEX!$H$16=1,(VLOOKUP($A104,'LA31'!$A$1:$BZ$190,'LA31'!P$1,0)),
IF(INDEX!$H$16=2,(VLOOKUP($A104,'LA32'!$A$1:$BZ$190,'LA32'!P$1,0)),
IF(INDEX!$H$16=3,(VLOOKUP($A104,'LA33'!$A$1:$BZ$190,'LA33'!P$1,0)),
IF(INDEX!$H$16=4,(VLOOKUP($A104,'LA34'!$A$1:$BZ$190,'LA34'!P$1,0)),0)))),".")</f>
        <v>x</v>
      </c>
      <c r="S104" s="27">
        <f>IFERROR(
IF(INDEX!$H$16=1,(VLOOKUP($A104,'LA31'!$A$1:$BZ$190,'LA31'!Q$1,0)),
IF(INDEX!$H$16=2,(VLOOKUP($A104,'LA32'!$A$1:$BZ$190,'LA32'!Q$1,0)),
IF(INDEX!$H$16=3,(VLOOKUP($A104,'LA33'!$A$1:$BZ$190,'LA33'!Q$1,0)),
IF(INDEX!$H$16=4,(VLOOKUP($A104,'LA34'!$A$1:$BZ$190,'LA34'!Q$1,0)),0)))),".")</f>
        <v>0.04</v>
      </c>
      <c r="T104" s="27">
        <f>IFERROR(
IF(INDEX!$H$16=1,(VLOOKUP($A104,'LA31'!$A$1:$BZ$190,'LA31'!R$1,0)),
IF(INDEX!$H$16=2,(VLOOKUP($A104,'LA32'!$A$1:$BZ$190,'LA32'!R$1,0)),
IF(INDEX!$H$16=3,(VLOOKUP($A104,'LA33'!$A$1:$BZ$190,'LA33'!R$1,0)),
IF(INDEX!$H$16=4,(VLOOKUP($A104,'LA34'!$A$1:$BZ$190,'LA34'!R$1,0)),0)))),".")</f>
        <v>0.05</v>
      </c>
      <c r="U104" s="27">
        <f>IFERROR(
IF(INDEX!$H$16=1,(VLOOKUP($A104,'LA31'!$A$1:$BZ$190,'LA31'!S$1,0)),
IF(INDEX!$H$16=2,(VLOOKUP($A104,'LA32'!$A$1:$BZ$190,'LA32'!S$1,0)),
IF(INDEX!$H$16=3,(VLOOKUP($A104,'LA33'!$A$1:$BZ$190,'LA33'!S$1,0)),
IF(INDEX!$H$16=4,(VLOOKUP($A104,'LA34'!$A$1:$BZ$190,'LA34'!S$1,0)),0)))),".")</f>
        <v>0.05</v>
      </c>
      <c r="V104" s="27">
        <f>IFERROR(
IF(INDEX!$H$16=1,(VLOOKUP($A104,'LA31'!$A$1:$BZ$190,'LA31'!T$1,0)),
IF(INDEX!$H$16=2,(VLOOKUP($A104,'LA32'!$A$1:$BZ$190,'LA32'!T$1,0)),
IF(INDEX!$H$16=3,(VLOOKUP($A104,'LA33'!$A$1:$BZ$190,'LA33'!T$1,0)),
IF(INDEX!$H$16=4,(VLOOKUP($A104,'LA34'!$A$1:$BZ$190,'LA34'!T$1,0)),0)))),".")</f>
        <v>0.06</v>
      </c>
      <c r="W104" s="27">
        <f>IFERROR(
IF(INDEX!$H$16=1,(VLOOKUP($A104,'LA31'!$A$1:$BZ$190,'LA31'!U$1,0)),
IF(INDEX!$H$16=2,(VLOOKUP($A104,'LA32'!$A$1:$BZ$190,'LA32'!U$1,0)),
IF(INDEX!$H$16=3,(VLOOKUP($A104,'LA33'!$A$1:$BZ$190,'LA33'!U$1,0)),
IF(INDEX!$H$16=4,(VLOOKUP($A104,'LA34'!$A$1:$BZ$190,'LA34'!U$1,0)),0)))),".")</f>
        <v>0.09</v>
      </c>
      <c r="X104" s="27">
        <f>IFERROR(
IF(INDEX!$H$16=1,(VLOOKUP($A104,'LA31'!$A$1:$BZ$190,'LA31'!V$1,0)),
IF(INDEX!$H$16=2,(VLOOKUP($A104,'LA32'!$A$1:$BZ$190,'LA32'!V$1,0)),
IF(INDEX!$H$16=3,(VLOOKUP($A104,'LA33'!$A$1:$BZ$190,'LA33'!V$1,0)),
IF(INDEX!$H$16=4,(VLOOKUP($A104,'LA34'!$A$1:$BZ$190,'LA34'!V$1,0)),0)))),".")</f>
        <v>0.08</v>
      </c>
      <c r="Y104" s="27">
        <f>IFERROR(
IF(INDEX!$H$16=1,(VLOOKUP($A104,'LA31'!$A$1:$BZ$190,'LA31'!W$1,0)),
IF(INDEX!$H$16=2,(VLOOKUP($A104,'LA32'!$A$1:$BZ$190,'LA32'!W$1,0)),
IF(INDEX!$H$16=3,(VLOOKUP($A104,'LA33'!$A$1:$BZ$190,'LA33'!W$1,0)),
IF(INDEX!$H$16=4,(VLOOKUP($A104,'LA34'!$A$1:$BZ$190,'LA34'!W$1,0)),0)))),".")</f>
        <v>0.15</v>
      </c>
      <c r="Z104" s="27">
        <f>IFERROR(
IF(INDEX!$H$16=1,(VLOOKUP($A104,'LA31'!$A$1:$BZ$190,'LA31'!X$1,0)),
IF(INDEX!$H$16=2,(VLOOKUP($A104,'LA32'!$A$1:$BZ$190,'LA32'!X$1,0)),
IF(INDEX!$H$16=3,(VLOOKUP($A104,'LA33'!$A$1:$BZ$190,'LA33'!X$1,0)),
IF(INDEX!$H$16=4,(VLOOKUP($A104,'LA34'!$A$1:$BZ$190,'LA34'!X$1,0)),0)))),".")</f>
        <v>0.38</v>
      </c>
      <c r="AA104" s="27">
        <f>IFERROR(
IF(INDEX!$H$16=1,(VLOOKUP($A104,'LA31'!$A$1:$BZ$190,'LA31'!Y$1,0)),
IF(INDEX!$H$16=2,(VLOOKUP($A104,'LA32'!$A$1:$BZ$190,'LA32'!Y$1,0)),
IF(INDEX!$H$16=3,(VLOOKUP($A104,'LA33'!$A$1:$BZ$190,'LA33'!Y$1,0)),
IF(INDEX!$H$16=4,(VLOOKUP($A104,'LA34'!$A$1:$BZ$190,'LA34'!Y$1,0)),0)))),".")</f>
        <v>0.35</v>
      </c>
      <c r="AB104" s="27">
        <f>IFERROR(
IF(INDEX!$H$16=1,(VLOOKUP($A104,'LA31'!$A$1:$BZ$190,'LA31'!Z$1,0)),
IF(INDEX!$H$16=2,(VLOOKUP($A104,'LA32'!$A$1:$BZ$190,'LA32'!Z$1,0)),
IF(INDEX!$H$16=3,(VLOOKUP($A104,'LA33'!$A$1:$BZ$190,'LA33'!Z$1,0)),
IF(INDEX!$H$16=4,(VLOOKUP($A104,'LA34'!$A$1:$BZ$190,'LA34'!Z$1,0)),0)))),".")</f>
        <v>0</v>
      </c>
      <c r="AC104" s="27">
        <f>IFERROR(
IF(INDEX!$H$16=1,(VLOOKUP($A104,'LA31'!$A$1:$BZ$190,'LA31'!AA$1,0)),
IF(INDEX!$H$16=2,(VLOOKUP($A104,'LA32'!$A$1:$BZ$190,'LA32'!AA$1,0)),
IF(INDEX!$H$16=3,(VLOOKUP($A104,'LA33'!$A$1:$BZ$190,'LA33'!AA$1,0)),
IF(INDEX!$H$16=4,(VLOOKUP($A104,'LA34'!$A$1:$BZ$190,'LA34'!AA$1,0)),0)))),".")</f>
        <v>0</v>
      </c>
      <c r="AD104" s="27">
        <f>IFERROR(
IF(INDEX!$H$16=1,(VLOOKUP($A104,'LA31'!$A$1:$BZ$190,'LA31'!AB$1,0)),
IF(INDEX!$H$16=2,(VLOOKUP($A104,'LA32'!$A$1:$BZ$190,'LA32'!AB$1,0)),
IF(INDEX!$H$16=3,(VLOOKUP($A104,'LA33'!$A$1:$BZ$190,'LA33'!AB$1,0)),
IF(INDEX!$H$16=4,(VLOOKUP($A104,'LA34'!$A$1:$BZ$190,'LA34'!AB$1,0)),0)))),".")</f>
        <v>0</v>
      </c>
      <c r="AE104" s="27">
        <f>IFERROR(
IF(INDEX!$H$16=1,(VLOOKUP($A104,'LA31'!$A$1:$BZ$190,'LA31'!AC$1,0)),
IF(INDEX!$H$16=2,(VLOOKUP($A104,'LA32'!$A$1:$BZ$190,'LA32'!AC$1,0)),
IF(INDEX!$H$16=3,(VLOOKUP($A104,'LA33'!$A$1:$BZ$190,'LA33'!AC$1,0)),
IF(INDEX!$H$16=4,(VLOOKUP($A104,'LA34'!$A$1:$BZ$190,'LA34'!AC$1,0)),0)))),".")</f>
        <v>0</v>
      </c>
      <c r="AF104" s="27">
        <f>IFERROR(
IF(INDEX!$H$16=1,(VLOOKUP($A104,'LA31'!$A$1:$BZ$190,'LA31'!AD$1,0)),
IF(INDEX!$H$16=2,(VLOOKUP($A104,'LA32'!$A$1:$BZ$190,'LA32'!AD$1,0)),
IF(INDEX!$H$16=3,(VLOOKUP($A104,'LA33'!$A$1:$BZ$190,'LA33'!AD$1,0)),
IF(INDEX!$H$16=4,(VLOOKUP($A104,'LA34'!$A$1:$BZ$190,'LA34'!AD$1,0)),0)))),".")</f>
        <v>0</v>
      </c>
      <c r="AG104" s="27">
        <f>IFERROR(
IF(INDEX!$H$16=1,(VLOOKUP($A104,'LA31'!$A$1:$BZ$190,'LA31'!AE$1,0)),
IF(INDEX!$H$16=2,(VLOOKUP($A104,'LA32'!$A$1:$BZ$190,'LA32'!AE$1,0)),
IF(INDEX!$H$16=3,(VLOOKUP($A104,'LA33'!$A$1:$BZ$190,'LA33'!AE$1,0)),
IF(INDEX!$H$16=4,(VLOOKUP($A104,'LA34'!$A$1:$BZ$190,'LA34'!AE$1,0)),0)))),".")</f>
        <v>0</v>
      </c>
      <c r="AH104" s="27">
        <f>IFERROR(
IF(INDEX!$H$16=1,(VLOOKUP($A104,'LA31'!$A$1:$BZ$190,'LA31'!AF$1,0)),
IF(INDEX!$H$16=2,(VLOOKUP($A104,'LA32'!$A$1:$BZ$190,'LA32'!AF$1,0)),
IF(INDEX!$H$16=3,(VLOOKUP($A104,'LA33'!$A$1:$BZ$190,'LA33'!AF$1,0)),
IF(INDEX!$H$16=4,(VLOOKUP($A104,'LA34'!$A$1:$BZ$190,'LA34'!AF$1,0)),0)))),".")</f>
        <v>0</v>
      </c>
      <c r="AI104" s="27" t="str">
        <f>IFERROR(
IF(INDEX!$H$16=1,(VLOOKUP($A104,'LA31'!$A$1:$BZ$190,'LA31'!AG$1,0)),
IF(INDEX!$H$16=2,(VLOOKUP($A104,'LA32'!$A$1:$BZ$190,'LA32'!AG$1,0)),
IF(INDEX!$H$16=3,(VLOOKUP($A104,'LA33'!$A$1:$BZ$190,'LA33'!AG$1,0)),
IF(INDEX!$H$16=4,(VLOOKUP($A104,'LA34'!$A$1:$BZ$190,'LA34'!AG$1,0)),0)))),".")</f>
        <v>x</v>
      </c>
      <c r="AJ104" s="27" t="str">
        <f>IFERROR(
IF(INDEX!$H$16=1,(VLOOKUP($A104,'LA31'!$A$1:$BZ$190,'LA31'!AH$1,0)),
IF(INDEX!$H$16=2,(VLOOKUP($A104,'LA32'!$A$1:$BZ$190,'LA32'!AH$1,0)),
IF(INDEX!$H$16=3,(VLOOKUP($A104,'LA33'!$A$1:$BZ$190,'LA33'!AH$1,0)),
IF(INDEX!$H$16=4,(VLOOKUP($A104,'LA34'!$A$1:$BZ$190,'LA34'!AH$1,0)),0)))),".")</f>
        <v>x</v>
      </c>
      <c r="AK104" s="27">
        <f>IFERROR(
IF(INDEX!$H$16=1,(VLOOKUP($A104,'LA31'!$A$1:$BZ$190,'LA31'!AI$1,0)),
IF(INDEX!$H$16=2,(VLOOKUP($A104,'LA32'!$A$1:$BZ$190,'LA32'!AI$1,0)),
IF(INDEX!$H$16=3,(VLOOKUP($A104,'LA33'!$A$1:$BZ$190,'LA33'!AI$1,0)),
IF(INDEX!$H$16=4,(VLOOKUP($A104,'LA34'!$A$1:$BZ$190,'LA34'!AI$1,0)),0)))),".")</f>
        <v>0.06</v>
      </c>
      <c r="AL104" s="27">
        <f>IFERROR(
IF(INDEX!$H$16=1,(VLOOKUP($A104,'LA31'!$A$1:$BZ$190,'LA31'!AJ$1,0)),
IF(INDEX!$H$16=2,(VLOOKUP($A104,'LA32'!$A$1:$BZ$190,'LA32'!AJ$1,0)),
IF(INDEX!$H$16=3,(VLOOKUP($A104,'LA33'!$A$1:$BZ$190,'LA33'!AJ$1,0)),
IF(INDEX!$H$16=4,(VLOOKUP($A104,'LA34'!$A$1:$BZ$190,'LA34'!AJ$1,0)),0)))),".")</f>
        <v>0.08</v>
      </c>
      <c r="AM104" s="27">
        <f>IFERROR(
IF(INDEX!$H$16=1,(VLOOKUP($A104,'LA31'!$A$1:$BZ$190,'LA31'!AK$1,0)),
IF(INDEX!$H$16=2,(VLOOKUP($A104,'LA32'!$A$1:$BZ$190,'LA32'!AK$1,0)),
IF(INDEX!$H$16=3,(VLOOKUP($A104,'LA33'!$A$1:$BZ$190,'LA33'!AK$1,0)),
IF(INDEX!$H$16=4,(VLOOKUP($A104,'LA34'!$A$1:$BZ$190,'LA34'!AK$1,0)),0)))),".")</f>
        <v>7.0000000000000007E-2</v>
      </c>
      <c r="AN104" s="27">
        <f>IFERROR(
IF(INDEX!$H$16=1,(VLOOKUP($A104,'LA31'!$A$1:$BZ$190,'LA31'!AL$1,0)),
IF(INDEX!$H$16=2,(VLOOKUP($A104,'LA32'!$A$1:$BZ$190,'LA32'!AL$1,0)),
IF(INDEX!$H$16=3,(VLOOKUP($A104,'LA33'!$A$1:$BZ$190,'LA33'!AL$1,0)),
IF(INDEX!$H$16=4,(VLOOKUP($A104,'LA34'!$A$1:$BZ$190,'LA34'!AL$1,0)),0)))),".")</f>
        <v>0</v>
      </c>
      <c r="AO104" s="27">
        <f>IFERROR(
IF(INDEX!$H$16=1,(VLOOKUP($A104,'LA31'!$A$1:$BZ$190,'LA31'!AM$1,0)),
IF(INDEX!$H$16=2,(VLOOKUP($A104,'LA32'!$A$1:$BZ$190,'LA32'!AM$1,0)),
IF(INDEX!$H$16=3,(VLOOKUP($A104,'LA33'!$A$1:$BZ$190,'LA33'!AM$1,0)),
IF(INDEX!$H$16=4,(VLOOKUP($A104,'LA34'!$A$1:$BZ$190,'LA34'!AM$1,0)),0)))),".")</f>
        <v>0</v>
      </c>
      <c r="AP104" s="27">
        <f>IFERROR(
IF(INDEX!$H$16=1,(VLOOKUP($A104,'LA31'!$A$1:$BZ$190,'LA31'!AN$1,0)),
IF(INDEX!$H$16=2,(VLOOKUP($A104,'LA32'!$A$1:$BZ$190,'LA32'!AN$1,0)),
IF(INDEX!$H$16=3,(VLOOKUP($A104,'LA33'!$A$1:$BZ$190,'LA33'!AN$1,0)),
IF(INDEX!$H$16=4,(VLOOKUP($A104,'LA34'!$A$1:$BZ$190,'LA34'!AN$1,0)),0)))),".")</f>
        <v>0</v>
      </c>
      <c r="AQ104" s="27">
        <f>IFERROR(
IF(INDEX!$H$16=1,(VLOOKUP($A104,'LA31'!$A$1:$BZ$190,'LA31'!AO$1,0)),
IF(INDEX!$H$16=2,(VLOOKUP($A104,'LA32'!$A$1:$BZ$190,'LA32'!AO$1,0)),
IF(INDEX!$H$16=3,(VLOOKUP($A104,'LA33'!$A$1:$BZ$190,'LA33'!AO$1,0)),
IF(INDEX!$H$16=4,(VLOOKUP($A104,'LA34'!$A$1:$BZ$190,'LA34'!AO$1,0)),0)))),".")</f>
        <v>0</v>
      </c>
      <c r="AR104" s="27" t="str">
        <f>IFERROR(
IF(INDEX!$H$16=1,(VLOOKUP($A104,'LA31'!$A$1:$BZ$190,'LA31'!AP$1,0)),
IF(INDEX!$H$16=2,(VLOOKUP($A104,'LA32'!$A$1:$BZ$190,'LA32'!AP$1,0)),
IF(INDEX!$H$16=3,(VLOOKUP($A104,'LA33'!$A$1:$BZ$190,'LA33'!AP$1,0)),
IF(INDEX!$H$16=4,(VLOOKUP($A104,'LA34'!$A$1:$BZ$190,'LA34'!AP$1,0)),0)))),".")</f>
        <v>x</v>
      </c>
      <c r="AS104" s="27" t="str">
        <f>IFERROR(
IF(INDEX!$H$16=1,(VLOOKUP($A104,'LA31'!$A$1:$BZ$190,'LA31'!AQ$1,0)),
IF(INDEX!$H$16=2,(VLOOKUP($A104,'LA32'!$A$1:$BZ$190,'LA32'!AQ$1,0)),
IF(INDEX!$H$16=3,(VLOOKUP($A104,'LA33'!$A$1:$BZ$190,'LA33'!AQ$1,0)),
IF(INDEX!$H$16=4,(VLOOKUP($A104,'LA34'!$A$1:$BZ$190,'LA34'!AQ$1,0)),0)))),".")</f>
        <v>x</v>
      </c>
      <c r="AT104" s="27">
        <f>IFERROR(
IF(INDEX!$H$16=1,(VLOOKUP($A104,'LA31'!$A$1:$BZ$190,'LA31'!AR$1,0)),
IF(INDEX!$H$16=2,(VLOOKUP($A104,'LA32'!$A$1:$BZ$190,'LA32'!AR$1,0)),
IF(INDEX!$H$16=3,(VLOOKUP($A104,'LA33'!$A$1:$BZ$190,'LA33'!AR$1,0)),
IF(INDEX!$H$16=4,(VLOOKUP($A104,'LA34'!$A$1:$BZ$190,'LA34'!AR$1,0)),0)))),".")</f>
        <v>0</v>
      </c>
      <c r="AU104" s="27">
        <f>IFERROR(
IF(INDEX!$H$16=1,(VLOOKUP($A104,'LA31'!$A$1:$BZ$190,'LA31'!AS$1,0)),
IF(INDEX!$H$16=2,(VLOOKUP($A104,'LA32'!$A$1:$BZ$190,'LA32'!AS$1,0)),
IF(INDEX!$H$16=3,(VLOOKUP($A104,'LA33'!$A$1:$BZ$190,'LA33'!AS$1,0)),
IF(INDEX!$H$16=4,(VLOOKUP($A104,'LA34'!$A$1:$BZ$190,'LA34'!AS$1,0)),0)))),".")</f>
        <v>0.01</v>
      </c>
      <c r="AV104" s="27">
        <f>IFERROR(
IF(INDEX!$H$16=1,(VLOOKUP($A104,'LA31'!$A$1:$BZ$190,'LA31'!AT$1,0)),
IF(INDEX!$H$16=2,(VLOOKUP($A104,'LA32'!$A$1:$BZ$190,'LA32'!AT$1,0)),
IF(INDEX!$H$16=3,(VLOOKUP($A104,'LA33'!$A$1:$BZ$190,'LA33'!AT$1,0)),
IF(INDEX!$H$16=4,(VLOOKUP($A104,'LA34'!$A$1:$BZ$190,'LA34'!AT$1,0)),0)))),".")</f>
        <v>0.01</v>
      </c>
      <c r="AW104" s="27">
        <f>IFERROR(
IF(INDEX!$H$16=1,(VLOOKUP($A104,'LA31'!$A$1:$BZ$190,'LA31'!AU$1,0)),
IF(INDEX!$H$16=2,(VLOOKUP($A104,'LA32'!$A$1:$BZ$190,'LA32'!AU$1,0)),
IF(INDEX!$H$16=3,(VLOOKUP($A104,'LA33'!$A$1:$BZ$190,'LA33'!AU$1,0)),
IF(INDEX!$H$16=4,(VLOOKUP($A104,'LA34'!$A$1:$BZ$190,'LA34'!AU$1,0)),0)))),".")</f>
        <v>0</v>
      </c>
      <c r="AX104" s="27">
        <f>IFERROR(
IF(INDEX!$H$16=1,(VLOOKUP($A104,'LA31'!$A$1:$BZ$190,'LA31'!AV$1,0)),
IF(INDEX!$H$16=2,(VLOOKUP($A104,'LA32'!$A$1:$BZ$190,'LA32'!AV$1,0)),
IF(INDEX!$H$16=3,(VLOOKUP($A104,'LA33'!$A$1:$BZ$190,'LA33'!AV$1,0)),
IF(INDEX!$H$16=4,(VLOOKUP($A104,'LA34'!$A$1:$BZ$190,'LA34'!AV$1,0)),0)))),".")</f>
        <v>0.01</v>
      </c>
      <c r="AY104" s="27" t="str">
        <f>IFERROR(
IF(INDEX!$H$16=1,(VLOOKUP($A104,'LA31'!$A$1:$BZ$190,'LA31'!AW$1,0)),
IF(INDEX!$H$16=2,(VLOOKUP($A104,'LA32'!$A$1:$BZ$190,'LA32'!AW$1,0)),
IF(INDEX!$H$16=3,(VLOOKUP($A104,'LA33'!$A$1:$BZ$190,'LA33'!AW$1,0)),
IF(INDEX!$H$16=4,(VLOOKUP($A104,'LA34'!$A$1:$BZ$190,'LA34'!AW$1,0)),0)))),".")</f>
        <v>-</v>
      </c>
      <c r="AZ104" s="27">
        <f>IFERROR(
IF(INDEX!$H$16=1,(VLOOKUP($A104,'LA31'!$A$1:$BZ$190,'LA31'!AX$1,0)),
IF(INDEX!$H$16=2,(VLOOKUP($A104,'LA32'!$A$1:$BZ$190,'LA32'!AX$1,0)),
IF(INDEX!$H$16=3,(VLOOKUP($A104,'LA33'!$A$1:$BZ$190,'LA33'!AX$1,0)),
IF(INDEX!$H$16=4,(VLOOKUP($A104,'LA34'!$A$1:$BZ$190,'LA34'!AX$1,0)),0)))),".")</f>
        <v>0</v>
      </c>
      <c r="BA104" s="27" t="str">
        <f>IFERROR(
IF(INDEX!$H$16=1,(VLOOKUP($A104,'LA31'!$A$1:$BZ$190,'LA31'!AY$1,0)),
IF(INDEX!$H$16=2,(VLOOKUP($A104,'LA32'!$A$1:$BZ$190,'LA32'!AY$1,0)),
IF(INDEX!$H$16=3,(VLOOKUP($A104,'LA33'!$A$1:$BZ$190,'LA33'!AY$1,0)),
IF(INDEX!$H$16=4,(VLOOKUP($A104,'LA34'!$A$1:$BZ$190,'LA34'!AY$1,0)),0)))),".")</f>
        <v>x</v>
      </c>
      <c r="BB104" s="27" t="str">
        <f>IFERROR(
IF(INDEX!$H$16=1,(VLOOKUP($A104,'LA31'!$A$1:$BZ$190,'LA31'!AZ$1,0)),
IF(INDEX!$H$16=2,(VLOOKUP($A104,'LA32'!$A$1:$BZ$190,'LA32'!AZ$1,0)),
IF(INDEX!$H$16=3,(VLOOKUP($A104,'LA33'!$A$1:$BZ$190,'LA33'!AZ$1,0)),
IF(INDEX!$H$16=4,(VLOOKUP($A104,'LA34'!$A$1:$BZ$190,'LA34'!AZ$1,0)),0)))),".")</f>
        <v>x</v>
      </c>
      <c r="BC104" s="27">
        <f>IFERROR(
IF(INDEX!$H$16=1,(VLOOKUP($A104,'LA31'!$A$1:$BZ$190,'LA31'!BA$1,0)),
IF(INDEX!$H$16=2,(VLOOKUP($A104,'LA32'!$A$1:$BZ$190,'LA32'!BA$1,0)),
IF(INDEX!$H$16=3,(VLOOKUP($A104,'LA33'!$A$1:$BZ$190,'LA33'!BA$1,0)),
IF(INDEX!$H$16=4,(VLOOKUP($A104,'LA34'!$A$1:$BZ$190,'LA34'!BA$1,0)),0)))),".")</f>
        <v>0</v>
      </c>
      <c r="BD104" s="27" t="str">
        <f>IFERROR(
IF(INDEX!$H$16=1,(VLOOKUP($A104,'LA31'!$A$1:$BZ$190,'LA31'!BB$1,0)),
IF(INDEX!$H$16=2,(VLOOKUP($A104,'LA32'!$A$1:$BZ$190,'LA32'!BB$1,0)),
IF(INDEX!$H$16=3,(VLOOKUP($A104,'LA33'!$A$1:$BZ$190,'LA33'!BB$1,0)),
IF(INDEX!$H$16=4,(VLOOKUP($A104,'LA34'!$A$1:$BZ$190,'LA34'!BB$1,0)),0)))),".")</f>
        <v>x</v>
      </c>
      <c r="BE104" s="27" t="str">
        <f>IFERROR(
IF(INDEX!$H$16=1,(VLOOKUP($A104,'LA31'!$A$1:$BZ$190,'LA31'!BC$1,0)),
IF(INDEX!$H$16=2,(VLOOKUP($A104,'LA32'!$A$1:$BZ$190,'LA32'!BC$1,0)),
IF(INDEX!$H$16=3,(VLOOKUP($A104,'LA33'!$A$1:$BZ$190,'LA33'!BC$1,0)),
IF(INDEX!$H$16=4,(VLOOKUP($A104,'LA34'!$A$1:$BZ$190,'LA34'!BC$1,0)),0)))),".")</f>
        <v>x</v>
      </c>
      <c r="BF104" s="27" t="str">
        <f>IFERROR(
IF(INDEX!$H$16=1,(VLOOKUP($A104,'LA31'!$A$1:$BZ$190,'LA31'!BD$1,0)),
IF(INDEX!$H$16=2,(VLOOKUP($A104,'LA32'!$A$1:$BZ$190,'LA32'!BD$1,0)),
IF(INDEX!$H$16=3,(VLOOKUP($A104,'LA33'!$A$1:$BZ$190,'LA33'!BD$1,0)),
IF(INDEX!$H$16=4,(VLOOKUP($A104,'LA34'!$A$1:$BZ$190,'LA34'!BD$1,0)),0)))),".")</f>
        <v>x</v>
      </c>
      <c r="BG104" s="27" t="str">
        <f>IFERROR(
IF(INDEX!$H$16=1,(VLOOKUP($A104,'LA31'!$A$1:$BZ$190,'LA31'!BE$1,0)),
IF(INDEX!$H$16=2,(VLOOKUP($A104,'LA32'!$A$1:$BZ$190,'LA32'!BE$1,0)),
IF(INDEX!$H$16=3,(VLOOKUP($A104,'LA33'!$A$1:$BZ$190,'LA33'!BE$1,0)),
IF(INDEX!$H$16=4,(VLOOKUP($A104,'LA34'!$A$1:$BZ$190,'LA34'!BE$1,0)),0)))),".")</f>
        <v>x</v>
      </c>
      <c r="BH104" s="27" t="str">
        <f>IFERROR(
IF(INDEX!$H$16=1,(VLOOKUP($A104,'LA31'!$A$1:$BZ$190,'LA31'!BF$1,0)),
IF(INDEX!$H$16=2,(VLOOKUP($A104,'LA32'!$A$1:$BZ$190,'LA32'!BF$1,0)),
IF(INDEX!$H$16=3,(VLOOKUP($A104,'LA33'!$A$1:$BZ$190,'LA33'!BF$1,0)),
IF(INDEX!$H$16=4,(VLOOKUP($A104,'LA34'!$A$1:$BZ$190,'LA34'!BF$1,0)),0)))),".")</f>
        <v>-</v>
      </c>
      <c r="BI104" s="27">
        <f>IFERROR(
IF(INDEX!$H$16=1,(VLOOKUP($A104,'LA31'!$A$1:$BZ$190,'LA31'!BG$1,0)),
IF(INDEX!$H$16=2,(VLOOKUP($A104,'LA32'!$A$1:$BZ$190,'LA32'!BG$1,0)),
IF(INDEX!$H$16=3,(VLOOKUP($A104,'LA33'!$A$1:$BZ$190,'LA33'!BG$1,0)),
IF(INDEX!$H$16=4,(VLOOKUP($A104,'LA34'!$A$1:$BZ$190,'LA34'!BG$1,0)),0)))),".")</f>
        <v>0.1</v>
      </c>
      <c r="BJ104" s="27">
        <f>IFERROR(
IF(INDEX!$H$16=1,(VLOOKUP($A104,'LA31'!$A$1:$BZ$190,'LA31'!BH$1,0)),
IF(INDEX!$H$16=2,(VLOOKUP($A104,'LA32'!$A$1:$BZ$190,'LA32'!BH$1,0)),
IF(INDEX!$H$16=3,(VLOOKUP($A104,'LA33'!$A$1:$BZ$190,'LA33'!BH$1,0)),
IF(INDEX!$H$16=4,(VLOOKUP($A104,'LA34'!$A$1:$BZ$190,'LA34'!BH$1,0)),0)))),".")</f>
        <v>0.05</v>
      </c>
      <c r="BK104" s="27">
        <f>IFERROR(
IF(INDEX!$H$16=1,(VLOOKUP($A104,'LA31'!$A$1:$BZ$190,'LA31'!BI$1,0)),
IF(INDEX!$H$16=2,(VLOOKUP($A104,'LA32'!$A$1:$BZ$190,'LA32'!BI$1,0)),
IF(INDEX!$H$16=3,(VLOOKUP($A104,'LA33'!$A$1:$BZ$190,'LA33'!BI$1,0)),
IF(INDEX!$H$16=4,(VLOOKUP($A104,'LA34'!$A$1:$BZ$190,'LA34'!BI$1,0)),0)))),".")</f>
        <v>0.05</v>
      </c>
      <c r="BL104" s="27">
        <f>IFERROR(
IF(INDEX!$H$16=1,(VLOOKUP($A104,'LA31'!$A$1:$BZ$190,'LA31'!BJ$1,0)),
IF(INDEX!$H$16=2,(VLOOKUP($A104,'LA32'!$A$1:$BZ$190,'LA32'!BJ$1,0)),
IF(INDEX!$H$16=3,(VLOOKUP($A104,'LA33'!$A$1:$BZ$190,'LA33'!BJ$1,0)),
IF(INDEX!$H$16=4,(VLOOKUP($A104,'LA34'!$A$1:$BZ$190,'LA34'!BJ$1,0)),0)))),".")</f>
        <v>0.04</v>
      </c>
      <c r="BM104" s="27">
        <f>IFERROR(
IF(INDEX!$H$16=1,(VLOOKUP($A104,'LA31'!$A$1:$BZ$190,'LA31'!BK$1,0)),
IF(INDEX!$H$16=2,(VLOOKUP($A104,'LA32'!$A$1:$BZ$190,'LA32'!BK$1,0)),
IF(INDEX!$H$16=3,(VLOOKUP($A104,'LA33'!$A$1:$BZ$190,'LA33'!BK$1,0)),
IF(INDEX!$H$16=4,(VLOOKUP($A104,'LA34'!$A$1:$BZ$190,'LA34'!BK$1,0)),0)))),".")</f>
        <v>0.01</v>
      </c>
      <c r="BN104" s="27">
        <f>IFERROR(
IF(INDEX!$H$16=1,(VLOOKUP($A104,'LA31'!$A$1:$BZ$190,'LA31'!BL$1,0)),
IF(INDEX!$H$16=2,(VLOOKUP($A104,'LA32'!$A$1:$BZ$190,'LA32'!BL$1,0)),
IF(INDEX!$H$16=3,(VLOOKUP($A104,'LA33'!$A$1:$BZ$190,'LA33'!BL$1,0)),
IF(INDEX!$H$16=4,(VLOOKUP($A104,'LA34'!$A$1:$BZ$190,'LA34'!BL$1,0)),0)))),".")</f>
        <v>0.01</v>
      </c>
      <c r="BO104" s="27" t="str">
        <f>IFERROR(
IF(INDEX!$H$16=1,(VLOOKUP($A104,'LA31'!$A$1:$BZ$190,'LA31'!BM$1,0)),
IF(INDEX!$H$16=2,(VLOOKUP($A104,'LA32'!$A$1:$BZ$190,'LA32'!BM$1,0)),
IF(INDEX!$H$16=3,(VLOOKUP($A104,'LA33'!$A$1:$BZ$190,'LA33'!BM$1,0)),
IF(INDEX!$H$16=4,(VLOOKUP($A104,'LA34'!$A$1:$BZ$190,'LA34'!BM$1,0)),0)))),".")</f>
        <v>x</v>
      </c>
      <c r="BP104" s="27">
        <f>IFERROR(
IF(INDEX!$H$16=1,(VLOOKUP($A104,'LA31'!$A$1:$BZ$190,'LA31'!BN$1,0)),
IF(INDEX!$H$16=2,(VLOOKUP($A104,'LA32'!$A$1:$BZ$190,'LA32'!BN$1,0)),
IF(INDEX!$H$16=3,(VLOOKUP($A104,'LA33'!$A$1:$BZ$190,'LA33'!BN$1,0)),
IF(INDEX!$H$16=4,(VLOOKUP($A104,'LA34'!$A$1:$BZ$190,'LA34'!BN$1,0)),0)))),".")</f>
        <v>0.01</v>
      </c>
      <c r="BQ104" s="27">
        <f>IFERROR(
IF(INDEX!$H$16=1,(VLOOKUP($A104,'LA31'!$A$1:$BZ$190,'LA31'!BO$1,0)),
IF(INDEX!$H$16=2,(VLOOKUP($A104,'LA32'!$A$1:$BZ$190,'LA32'!BO$1,0)),
IF(INDEX!$H$16=3,(VLOOKUP($A104,'LA33'!$A$1:$BZ$190,'LA33'!BO$1,0)),
IF(INDEX!$H$16=4,(VLOOKUP($A104,'LA34'!$A$1:$BZ$190,'LA34'!BO$1,0)),0)))),".")</f>
        <v>0.02</v>
      </c>
    </row>
    <row r="105" spans="1:69" x14ac:dyDescent="0.2">
      <c r="A105" s="7">
        <v>802</v>
      </c>
      <c r="B105" s="13" t="s">
        <v>215</v>
      </c>
      <c r="C105" s="96" t="s">
        <v>128</v>
      </c>
      <c r="D105" s="26">
        <f>IFERROR(
IF(INDEX!$H$16=1,(VLOOKUP($A105,'LA31'!$A$1:$BZ$190,'LA31'!B$1,0)),
IF(INDEX!$H$16=2,(VLOOKUP($A105,'LA32'!$A$1:$BZ$190,'LA32'!B$1,0)),
IF(INDEX!$H$16=3,(VLOOKUP($A105,'LA33'!$A$1:$BZ$190,'LA33'!B$1,0)),
IF(INDEX!$H$16=4,(VLOOKUP($A105,'LA34'!$A$1:$BZ$190,'LA34'!B$1,0)),0)))),".")</f>
        <v>220</v>
      </c>
      <c r="E105" s="26">
        <f>IFERROR(
IF(INDEX!$H$16=1,(VLOOKUP($A105,'LA31'!$A$1:$BZ$190,'LA31'!C$1,0)),
IF(INDEX!$H$16=2,(VLOOKUP($A105,'LA32'!$A$1:$BZ$190,'LA32'!C$1,0)),
IF(INDEX!$H$16=3,(VLOOKUP($A105,'LA33'!$A$1:$BZ$190,'LA33'!C$1,0)),
IF(INDEX!$H$16=4,(VLOOKUP($A105,'LA34'!$A$1:$BZ$190,'LA34'!C$1,0)),0)))),".")</f>
        <v>2000</v>
      </c>
      <c r="F105" s="26">
        <f>IFERROR(
IF(INDEX!$H$16=1,(VLOOKUP($A105,'LA31'!$A$1:$BZ$190,'LA31'!D$1,0)),
IF(INDEX!$H$16=2,(VLOOKUP($A105,'LA32'!$A$1:$BZ$190,'LA32'!D$1,0)),
IF(INDEX!$H$16=3,(VLOOKUP($A105,'LA33'!$A$1:$BZ$190,'LA33'!D$1,0)),
IF(INDEX!$H$16=4,(VLOOKUP($A105,'LA34'!$A$1:$BZ$190,'LA34'!D$1,0)),0)))),".")</f>
        <v>2220</v>
      </c>
      <c r="G105" s="27">
        <f>IFERROR(
IF(INDEX!$H$16=1,(VLOOKUP($A105,'LA31'!$A$1:$BZ$190,'LA31'!E$1,0)),
IF(INDEX!$H$16=2,(VLOOKUP($A105,'LA32'!$A$1:$BZ$190,'LA32'!E$1,0)),
IF(INDEX!$H$16=3,(VLOOKUP($A105,'LA33'!$A$1:$BZ$190,'LA33'!E$1,0)),
IF(INDEX!$H$16=4,(VLOOKUP($A105,'LA34'!$A$1:$BZ$190,'LA34'!E$1,0)),0)))),".")</f>
        <v>0.81</v>
      </c>
      <c r="H105" s="27">
        <f>IFERROR(
IF(INDEX!$H$16=1,(VLOOKUP($A105,'LA31'!$A$1:$BZ$190,'LA31'!F$1,0)),
IF(INDEX!$H$16=2,(VLOOKUP($A105,'LA32'!$A$1:$BZ$190,'LA32'!F$1,0)),
IF(INDEX!$H$16=3,(VLOOKUP($A105,'LA33'!$A$1:$BZ$190,'LA33'!F$1,0)),
IF(INDEX!$H$16=4,(VLOOKUP($A105,'LA34'!$A$1:$BZ$190,'LA34'!F$1,0)),0)))),".")</f>
        <v>0.94</v>
      </c>
      <c r="I105" s="27">
        <f>IFERROR(
IF(INDEX!$H$16=1,(VLOOKUP($A105,'LA31'!$A$1:$BZ$190,'LA31'!G$1,0)),
IF(INDEX!$H$16=2,(VLOOKUP($A105,'LA32'!$A$1:$BZ$190,'LA32'!G$1,0)),
IF(INDEX!$H$16=3,(VLOOKUP($A105,'LA33'!$A$1:$BZ$190,'LA33'!G$1,0)),
IF(INDEX!$H$16=4,(VLOOKUP($A105,'LA34'!$A$1:$BZ$190,'LA34'!G$1,0)),0)))),".")</f>
        <v>0.92</v>
      </c>
      <c r="J105" s="27">
        <f>IFERROR(
IF(INDEX!$H$16=1,(VLOOKUP($A105,'LA31'!$A$1:$BZ$190,'LA31'!H$1,0)),
IF(INDEX!$H$16=2,(VLOOKUP($A105,'LA32'!$A$1:$BZ$190,'LA32'!H$1,0)),
IF(INDEX!$H$16=3,(VLOOKUP($A105,'LA33'!$A$1:$BZ$190,'LA33'!H$1,0)),
IF(INDEX!$H$16=4,(VLOOKUP($A105,'LA34'!$A$1:$BZ$190,'LA34'!H$1,0)),0)))),".")</f>
        <v>0.78</v>
      </c>
      <c r="K105" s="27">
        <f>IFERROR(
IF(INDEX!$H$16=1,(VLOOKUP($A105,'LA31'!$A$1:$BZ$190,'LA31'!I$1,0)),
IF(INDEX!$H$16=2,(VLOOKUP($A105,'LA32'!$A$1:$BZ$190,'LA32'!I$1,0)),
IF(INDEX!$H$16=3,(VLOOKUP($A105,'LA33'!$A$1:$BZ$190,'LA33'!I$1,0)),
IF(INDEX!$H$16=4,(VLOOKUP($A105,'LA34'!$A$1:$BZ$190,'LA34'!I$1,0)),0)))),".")</f>
        <v>0.92</v>
      </c>
      <c r="L105" s="27">
        <f>IFERROR(
IF(INDEX!$H$16=1,(VLOOKUP($A105,'LA31'!$A$1:$BZ$190,'LA31'!J$1,0)),
IF(INDEX!$H$16=2,(VLOOKUP($A105,'LA32'!$A$1:$BZ$190,'LA32'!J$1,0)),
IF(INDEX!$H$16=3,(VLOOKUP($A105,'LA33'!$A$1:$BZ$190,'LA33'!J$1,0)),
IF(INDEX!$H$16=4,(VLOOKUP($A105,'LA34'!$A$1:$BZ$190,'LA34'!J$1,0)),0)))),".")</f>
        <v>0.91</v>
      </c>
      <c r="M105" s="27">
        <f>IFERROR(
IF(INDEX!$H$16=1,(VLOOKUP($A105,'LA31'!$A$1:$BZ$190,'LA31'!K$1,0)),
IF(INDEX!$H$16=2,(VLOOKUP($A105,'LA32'!$A$1:$BZ$190,'LA32'!K$1,0)),
IF(INDEX!$H$16=3,(VLOOKUP($A105,'LA33'!$A$1:$BZ$190,'LA33'!K$1,0)),
IF(INDEX!$H$16=4,(VLOOKUP($A105,'LA34'!$A$1:$BZ$190,'LA34'!K$1,0)),0)))),".")</f>
        <v>0.66</v>
      </c>
      <c r="N105" s="27">
        <f>IFERROR(
IF(INDEX!$H$16=1,(VLOOKUP($A105,'LA31'!$A$1:$BZ$190,'LA31'!L$1,0)),
IF(INDEX!$H$16=2,(VLOOKUP($A105,'LA32'!$A$1:$BZ$190,'LA32'!L$1,0)),
IF(INDEX!$H$16=3,(VLOOKUP($A105,'LA33'!$A$1:$BZ$190,'LA33'!L$1,0)),
IF(INDEX!$H$16=4,(VLOOKUP($A105,'LA34'!$A$1:$BZ$190,'LA34'!L$1,0)),0)))),".")</f>
        <v>0.51</v>
      </c>
      <c r="O105" s="27">
        <f>IFERROR(
IF(INDEX!$H$16=1,(VLOOKUP($A105,'LA31'!$A$1:$BZ$190,'LA31'!M$1,0)),
IF(INDEX!$H$16=2,(VLOOKUP($A105,'LA32'!$A$1:$BZ$190,'LA32'!M$1,0)),
IF(INDEX!$H$16=3,(VLOOKUP($A105,'LA33'!$A$1:$BZ$190,'LA33'!M$1,0)),
IF(INDEX!$H$16=4,(VLOOKUP($A105,'LA34'!$A$1:$BZ$190,'LA34'!M$1,0)),0)))),".")</f>
        <v>0.52</v>
      </c>
      <c r="P105" s="27" t="str">
        <f>IFERROR(
IF(INDEX!$H$16=1,(VLOOKUP($A105,'LA31'!$A$1:$BZ$190,'LA31'!N$1,0)),
IF(INDEX!$H$16=2,(VLOOKUP($A105,'LA32'!$A$1:$BZ$190,'LA32'!N$1,0)),
IF(INDEX!$H$16=3,(VLOOKUP($A105,'LA33'!$A$1:$BZ$190,'LA33'!N$1,0)),
IF(INDEX!$H$16=4,(VLOOKUP($A105,'LA34'!$A$1:$BZ$190,'LA34'!N$1,0)),0)))),".")</f>
        <v>x</v>
      </c>
      <c r="Q105" s="27">
        <f>IFERROR(
IF(INDEX!$H$16=1,(VLOOKUP($A105,'LA31'!$A$1:$BZ$190,'LA31'!O$1,0)),
IF(INDEX!$H$16=2,(VLOOKUP($A105,'LA32'!$A$1:$BZ$190,'LA32'!O$1,0)),
IF(INDEX!$H$16=3,(VLOOKUP($A105,'LA33'!$A$1:$BZ$190,'LA33'!O$1,0)),
IF(INDEX!$H$16=4,(VLOOKUP($A105,'LA34'!$A$1:$BZ$190,'LA34'!O$1,0)),0)))),".")</f>
        <v>0.01</v>
      </c>
      <c r="R105" s="27">
        <f>IFERROR(
IF(INDEX!$H$16=1,(VLOOKUP($A105,'LA31'!$A$1:$BZ$190,'LA31'!P$1,0)),
IF(INDEX!$H$16=2,(VLOOKUP($A105,'LA32'!$A$1:$BZ$190,'LA32'!P$1,0)),
IF(INDEX!$H$16=3,(VLOOKUP($A105,'LA33'!$A$1:$BZ$190,'LA33'!P$1,0)),
IF(INDEX!$H$16=4,(VLOOKUP($A105,'LA34'!$A$1:$BZ$190,'LA34'!P$1,0)),0)))),".")</f>
        <v>0.01</v>
      </c>
      <c r="S105" s="27" t="str">
        <f>IFERROR(
IF(INDEX!$H$16=1,(VLOOKUP($A105,'LA31'!$A$1:$BZ$190,'LA31'!Q$1,0)),
IF(INDEX!$H$16=2,(VLOOKUP($A105,'LA32'!$A$1:$BZ$190,'LA32'!Q$1,0)),
IF(INDEX!$H$16=3,(VLOOKUP($A105,'LA33'!$A$1:$BZ$190,'LA33'!Q$1,0)),
IF(INDEX!$H$16=4,(VLOOKUP($A105,'LA34'!$A$1:$BZ$190,'LA34'!Q$1,0)),0)))),".")</f>
        <v>x</v>
      </c>
      <c r="T105" s="27">
        <f>IFERROR(
IF(INDEX!$H$16=1,(VLOOKUP($A105,'LA31'!$A$1:$BZ$190,'LA31'!R$1,0)),
IF(INDEX!$H$16=2,(VLOOKUP($A105,'LA32'!$A$1:$BZ$190,'LA32'!R$1,0)),
IF(INDEX!$H$16=3,(VLOOKUP($A105,'LA33'!$A$1:$BZ$190,'LA33'!R$1,0)),
IF(INDEX!$H$16=4,(VLOOKUP($A105,'LA34'!$A$1:$BZ$190,'LA34'!R$1,0)),0)))),".")</f>
        <v>0.02</v>
      </c>
      <c r="U105" s="27">
        <f>IFERROR(
IF(INDEX!$H$16=1,(VLOOKUP($A105,'LA31'!$A$1:$BZ$190,'LA31'!S$1,0)),
IF(INDEX!$H$16=2,(VLOOKUP($A105,'LA32'!$A$1:$BZ$190,'LA32'!S$1,0)),
IF(INDEX!$H$16=3,(VLOOKUP($A105,'LA33'!$A$1:$BZ$190,'LA33'!S$1,0)),
IF(INDEX!$H$16=4,(VLOOKUP($A105,'LA34'!$A$1:$BZ$190,'LA34'!S$1,0)),0)))),".")</f>
        <v>0.02</v>
      </c>
      <c r="V105" s="27">
        <f>IFERROR(
IF(INDEX!$H$16=1,(VLOOKUP($A105,'LA31'!$A$1:$BZ$190,'LA31'!T$1,0)),
IF(INDEX!$H$16=2,(VLOOKUP($A105,'LA32'!$A$1:$BZ$190,'LA32'!T$1,0)),
IF(INDEX!$H$16=3,(VLOOKUP($A105,'LA33'!$A$1:$BZ$190,'LA33'!T$1,0)),
IF(INDEX!$H$16=4,(VLOOKUP($A105,'LA34'!$A$1:$BZ$190,'LA34'!T$1,0)),0)))),".")</f>
        <v>0.1</v>
      </c>
      <c r="W105" s="27">
        <f>IFERROR(
IF(INDEX!$H$16=1,(VLOOKUP($A105,'LA31'!$A$1:$BZ$190,'LA31'!U$1,0)),
IF(INDEX!$H$16=2,(VLOOKUP($A105,'LA32'!$A$1:$BZ$190,'LA32'!U$1,0)),
IF(INDEX!$H$16=3,(VLOOKUP($A105,'LA33'!$A$1:$BZ$190,'LA33'!U$1,0)),
IF(INDEX!$H$16=4,(VLOOKUP($A105,'LA34'!$A$1:$BZ$190,'LA34'!U$1,0)),0)))),".")</f>
        <v>0.38</v>
      </c>
      <c r="X105" s="27">
        <f>IFERROR(
IF(INDEX!$H$16=1,(VLOOKUP($A105,'LA31'!$A$1:$BZ$190,'LA31'!V$1,0)),
IF(INDEX!$H$16=2,(VLOOKUP($A105,'LA32'!$A$1:$BZ$190,'LA32'!V$1,0)),
IF(INDEX!$H$16=3,(VLOOKUP($A105,'LA33'!$A$1:$BZ$190,'LA33'!V$1,0)),
IF(INDEX!$H$16=4,(VLOOKUP($A105,'LA34'!$A$1:$BZ$190,'LA34'!V$1,0)),0)))),".")</f>
        <v>0.35</v>
      </c>
      <c r="Y105" s="27">
        <f>IFERROR(
IF(INDEX!$H$16=1,(VLOOKUP($A105,'LA31'!$A$1:$BZ$190,'LA31'!W$1,0)),
IF(INDEX!$H$16=2,(VLOOKUP($A105,'LA32'!$A$1:$BZ$190,'LA32'!W$1,0)),
IF(INDEX!$H$16=3,(VLOOKUP($A105,'LA33'!$A$1:$BZ$190,'LA33'!W$1,0)),
IF(INDEX!$H$16=4,(VLOOKUP($A105,'LA34'!$A$1:$BZ$190,'LA34'!W$1,0)),0)))),".")</f>
        <v>0</v>
      </c>
      <c r="Z105" s="27" t="str">
        <f>IFERROR(
IF(INDEX!$H$16=1,(VLOOKUP($A105,'LA31'!$A$1:$BZ$190,'LA31'!X$1,0)),
IF(INDEX!$H$16=2,(VLOOKUP($A105,'LA32'!$A$1:$BZ$190,'LA32'!X$1,0)),
IF(INDEX!$H$16=3,(VLOOKUP($A105,'LA33'!$A$1:$BZ$190,'LA33'!X$1,0)),
IF(INDEX!$H$16=4,(VLOOKUP($A105,'LA34'!$A$1:$BZ$190,'LA34'!X$1,0)),0)))),".")</f>
        <v>-</v>
      </c>
      <c r="AA105" s="27" t="str">
        <f>IFERROR(
IF(INDEX!$H$16=1,(VLOOKUP($A105,'LA31'!$A$1:$BZ$190,'LA31'!Y$1,0)),
IF(INDEX!$H$16=2,(VLOOKUP($A105,'LA32'!$A$1:$BZ$190,'LA32'!Y$1,0)),
IF(INDEX!$H$16=3,(VLOOKUP($A105,'LA33'!$A$1:$BZ$190,'LA33'!Y$1,0)),
IF(INDEX!$H$16=4,(VLOOKUP($A105,'LA34'!$A$1:$BZ$190,'LA34'!Y$1,0)),0)))),".")</f>
        <v>-</v>
      </c>
      <c r="AB105" s="27">
        <f>IFERROR(
IF(INDEX!$H$16=1,(VLOOKUP($A105,'LA31'!$A$1:$BZ$190,'LA31'!Z$1,0)),
IF(INDEX!$H$16=2,(VLOOKUP($A105,'LA32'!$A$1:$BZ$190,'LA32'!Z$1,0)),
IF(INDEX!$H$16=3,(VLOOKUP($A105,'LA33'!$A$1:$BZ$190,'LA33'!Z$1,0)),
IF(INDEX!$H$16=4,(VLOOKUP($A105,'LA34'!$A$1:$BZ$190,'LA34'!Z$1,0)),0)))),".")</f>
        <v>0</v>
      </c>
      <c r="AC105" s="27">
        <f>IFERROR(
IF(INDEX!$H$16=1,(VLOOKUP($A105,'LA31'!$A$1:$BZ$190,'LA31'!AA$1,0)),
IF(INDEX!$H$16=2,(VLOOKUP($A105,'LA32'!$A$1:$BZ$190,'LA32'!AA$1,0)),
IF(INDEX!$H$16=3,(VLOOKUP($A105,'LA33'!$A$1:$BZ$190,'LA33'!AA$1,0)),
IF(INDEX!$H$16=4,(VLOOKUP($A105,'LA34'!$A$1:$BZ$190,'LA34'!AA$1,0)),0)))),".")</f>
        <v>0</v>
      </c>
      <c r="AD105" s="27">
        <f>IFERROR(
IF(INDEX!$H$16=1,(VLOOKUP($A105,'LA31'!$A$1:$BZ$190,'LA31'!AB$1,0)),
IF(INDEX!$H$16=2,(VLOOKUP($A105,'LA32'!$A$1:$BZ$190,'LA32'!AB$1,0)),
IF(INDEX!$H$16=3,(VLOOKUP($A105,'LA33'!$A$1:$BZ$190,'LA33'!AB$1,0)),
IF(INDEX!$H$16=4,(VLOOKUP($A105,'LA34'!$A$1:$BZ$190,'LA34'!AB$1,0)),0)))),".")</f>
        <v>0</v>
      </c>
      <c r="AE105" s="27">
        <f>IFERROR(
IF(INDEX!$H$16=1,(VLOOKUP($A105,'LA31'!$A$1:$BZ$190,'LA31'!AC$1,0)),
IF(INDEX!$H$16=2,(VLOOKUP($A105,'LA32'!$A$1:$BZ$190,'LA32'!AC$1,0)),
IF(INDEX!$H$16=3,(VLOOKUP($A105,'LA33'!$A$1:$BZ$190,'LA33'!AC$1,0)),
IF(INDEX!$H$16=4,(VLOOKUP($A105,'LA34'!$A$1:$BZ$190,'LA34'!AC$1,0)),0)))),".")</f>
        <v>0</v>
      </c>
      <c r="AF105" s="27">
        <f>IFERROR(
IF(INDEX!$H$16=1,(VLOOKUP($A105,'LA31'!$A$1:$BZ$190,'LA31'!AD$1,0)),
IF(INDEX!$H$16=2,(VLOOKUP($A105,'LA32'!$A$1:$BZ$190,'LA32'!AD$1,0)),
IF(INDEX!$H$16=3,(VLOOKUP($A105,'LA33'!$A$1:$BZ$190,'LA33'!AD$1,0)),
IF(INDEX!$H$16=4,(VLOOKUP($A105,'LA34'!$A$1:$BZ$190,'LA34'!AD$1,0)),0)))),".")</f>
        <v>0</v>
      </c>
      <c r="AG105" s="27">
        <f>IFERROR(
IF(INDEX!$H$16=1,(VLOOKUP($A105,'LA31'!$A$1:$BZ$190,'LA31'!AE$1,0)),
IF(INDEX!$H$16=2,(VLOOKUP($A105,'LA32'!$A$1:$BZ$190,'LA32'!AE$1,0)),
IF(INDEX!$H$16=3,(VLOOKUP($A105,'LA33'!$A$1:$BZ$190,'LA33'!AE$1,0)),
IF(INDEX!$H$16=4,(VLOOKUP($A105,'LA34'!$A$1:$BZ$190,'LA34'!AE$1,0)),0)))),".")</f>
        <v>0</v>
      </c>
      <c r="AH105" s="27">
        <f>IFERROR(
IF(INDEX!$H$16=1,(VLOOKUP($A105,'LA31'!$A$1:$BZ$190,'LA31'!AF$1,0)),
IF(INDEX!$H$16=2,(VLOOKUP($A105,'LA32'!$A$1:$BZ$190,'LA32'!AF$1,0)),
IF(INDEX!$H$16=3,(VLOOKUP($A105,'LA33'!$A$1:$BZ$190,'LA33'!AF$1,0)),
IF(INDEX!$H$16=4,(VLOOKUP($A105,'LA34'!$A$1:$BZ$190,'LA34'!AF$1,0)),0)))),".")</f>
        <v>0</v>
      </c>
      <c r="AI105" s="27">
        <f>IFERROR(
IF(INDEX!$H$16=1,(VLOOKUP($A105,'LA31'!$A$1:$BZ$190,'LA31'!AG$1,0)),
IF(INDEX!$H$16=2,(VLOOKUP($A105,'LA32'!$A$1:$BZ$190,'LA32'!AG$1,0)),
IF(INDEX!$H$16=3,(VLOOKUP($A105,'LA33'!$A$1:$BZ$190,'LA33'!AG$1,0)),
IF(INDEX!$H$16=4,(VLOOKUP($A105,'LA34'!$A$1:$BZ$190,'LA34'!AG$1,0)),0)))),".")</f>
        <v>0</v>
      </c>
      <c r="AJ105" s="27">
        <f>IFERROR(
IF(INDEX!$H$16=1,(VLOOKUP($A105,'LA31'!$A$1:$BZ$190,'LA31'!AH$1,0)),
IF(INDEX!$H$16=2,(VLOOKUP($A105,'LA32'!$A$1:$BZ$190,'LA32'!AH$1,0)),
IF(INDEX!$H$16=3,(VLOOKUP($A105,'LA33'!$A$1:$BZ$190,'LA33'!AH$1,0)),
IF(INDEX!$H$16=4,(VLOOKUP($A105,'LA34'!$A$1:$BZ$190,'LA34'!AH$1,0)),0)))),".")</f>
        <v>0</v>
      </c>
      <c r="AK105" s="27" t="str">
        <f>IFERROR(
IF(INDEX!$H$16=1,(VLOOKUP($A105,'LA31'!$A$1:$BZ$190,'LA31'!AI$1,0)),
IF(INDEX!$H$16=2,(VLOOKUP($A105,'LA32'!$A$1:$BZ$190,'LA32'!AI$1,0)),
IF(INDEX!$H$16=3,(VLOOKUP($A105,'LA33'!$A$1:$BZ$190,'LA33'!AI$1,0)),
IF(INDEX!$H$16=4,(VLOOKUP($A105,'LA34'!$A$1:$BZ$190,'LA34'!AI$1,0)),0)))),".")</f>
        <v>x</v>
      </c>
      <c r="AL105" s="27">
        <f>IFERROR(
IF(INDEX!$H$16=1,(VLOOKUP($A105,'LA31'!$A$1:$BZ$190,'LA31'!AJ$1,0)),
IF(INDEX!$H$16=2,(VLOOKUP($A105,'LA32'!$A$1:$BZ$190,'LA32'!AJ$1,0)),
IF(INDEX!$H$16=3,(VLOOKUP($A105,'LA33'!$A$1:$BZ$190,'LA33'!AJ$1,0)),
IF(INDEX!$H$16=4,(VLOOKUP($A105,'LA34'!$A$1:$BZ$190,'LA34'!AJ$1,0)),0)))),".")</f>
        <v>0.05</v>
      </c>
      <c r="AM105" s="27">
        <f>IFERROR(
IF(INDEX!$H$16=1,(VLOOKUP($A105,'LA31'!$A$1:$BZ$190,'LA31'!AK$1,0)),
IF(INDEX!$H$16=2,(VLOOKUP($A105,'LA32'!$A$1:$BZ$190,'LA32'!AK$1,0)),
IF(INDEX!$H$16=3,(VLOOKUP($A105,'LA33'!$A$1:$BZ$190,'LA33'!AK$1,0)),
IF(INDEX!$H$16=4,(VLOOKUP($A105,'LA34'!$A$1:$BZ$190,'LA34'!AK$1,0)),0)))),".")</f>
        <v>0.05</v>
      </c>
      <c r="AN105" s="27">
        <f>IFERROR(
IF(INDEX!$H$16=1,(VLOOKUP($A105,'LA31'!$A$1:$BZ$190,'LA31'!AL$1,0)),
IF(INDEX!$H$16=2,(VLOOKUP($A105,'LA32'!$A$1:$BZ$190,'LA32'!AL$1,0)),
IF(INDEX!$H$16=3,(VLOOKUP($A105,'LA33'!$A$1:$BZ$190,'LA33'!AL$1,0)),
IF(INDEX!$H$16=4,(VLOOKUP($A105,'LA34'!$A$1:$BZ$190,'LA34'!AL$1,0)),0)))),".")</f>
        <v>0</v>
      </c>
      <c r="AO105" s="27">
        <f>IFERROR(
IF(INDEX!$H$16=1,(VLOOKUP($A105,'LA31'!$A$1:$BZ$190,'LA31'!AM$1,0)),
IF(INDEX!$H$16=2,(VLOOKUP($A105,'LA32'!$A$1:$BZ$190,'LA32'!AM$1,0)),
IF(INDEX!$H$16=3,(VLOOKUP($A105,'LA33'!$A$1:$BZ$190,'LA33'!AM$1,0)),
IF(INDEX!$H$16=4,(VLOOKUP($A105,'LA34'!$A$1:$BZ$190,'LA34'!AM$1,0)),0)))),".")</f>
        <v>0</v>
      </c>
      <c r="AP105" s="27">
        <f>IFERROR(
IF(INDEX!$H$16=1,(VLOOKUP($A105,'LA31'!$A$1:$BZ$190,'LA31'!AN$1,0)),
IF(INDEX!$H$16=2,(VLOOKUP($A105,'LA32'!$A$1:$BZ$190,'LA32'!AN$1,0)),
IF(INDEX!$H$16=3,(VLOOKUP($A105,'LA33'!$A$1:$BZ$190,'LA33'!AN$1,0)),
IF(INDEX!$H$16=4,(VLOOKUP($A105,'LA34'!$A$1:$BZ$190,'LA34'!AN$1,0)),0)))),".")</f>
        <v>0</v>
      </c>
      <c r="AQ105" s="27">
        <f>IFERROR(
IF(INDEX!$H$16=1,(VLOOKUP($A105,'LA31'!$A$1:$BZ$190,'LA31'!AO$1,0)),
IF(INDEX!$H$16=2,(VLOOKUP($A105,'LA32'!$A$1:$BZ$190,'LA32'!AO$1,0)),
IF(INDEX!$H$16=3,(VLOOKUP($A105,'LA33'!$A$1:$BZ$190,'LA33'!AO$1,0)),
IF(INDEX!$H$16=4,(VLOOKUP($A105,'LA34'!$A$1:$BZ$190,'LA34'!AO$1,0)),0)))),".")</f>
        <v>0</v>
      </c>
      <c r="AR105" s="27" t="str">
        <f>IFERROR(
IF(INDEX!$H$16=1,(VLOOKUP($A105,'LA31'!$A$1:$BZ$190,'LA31'!AP$1,0)),
IF(INDEX!$H$16=2,(VLOOKUP($A105,'LA32'!$A$1:$BZ$190,'LA32'!AP$1,0)),
IF(INDEX!$H$16=3,(VLOOKUP($A105,'LA33'!$A$1:$BZ$190,'LA33'!AP$1,0)),
IF(INDEX!$H$16=4,(VLOOKUP($A105,'LA34'!$A$1:$BZ$190,'LA34'!AP$1,0)),0)))),".")</f>
        <v>-</v>
      </c>
      <c r="AS105" s="27" t="str">
        <f>IFERROR(
IF(INDEX!$H$16=1,(VLOOKUP($A105,'LA31'!$A$1:$BZ$190,'LA31'!AQ$1,0)),
IF(INDEX!$H$16=2,(VLOOKUP($A105,'LA32'!$A$1:$BZ$190,'LA32'!AQ$1,0)),
IF(INDEX!$H$16=3,(VLOOKUP($A105,'LA33'!$A$1:$BZ$190,'LA33'!AQ$1,0)),
IF(INDEX!$H$16=4,(VLOOKUP($A105,'LA34'!$A$1:$BZ$190,'LA34'!AQ$1,0)),0)))),".")</f>
        <v>-</v>
      </c>
      <c r="AT105" s="27" t="str">
        <f>IFERROR(
IF(INDEX!$H$16=1,(VLOOKUP($A105,'LA31'!$A$1:$BZ$190,'LA31'!AR$1,0)),
IF(INDEX!$H$16=2,(VLOOKUP($A105,'LA32'!$A$1:$BZ$190,'LA32'!AR$1,0)),
IF(INDEX!$H$16=3,(VLOOKUP($A105,'LA33'!$A$1:$BZ$190,'LA33'!AR$1,0)),
IF(INDEX!$H$16=4,(VLOOKUP($A105,'LA34'!$A$1:$BZ$190,'LA34'!AR$1,0)),0)))),".")</f>
        <v>x</v>
      </c>
      <c r="AU105" s="27">
        <f>IFERROR(
IF(INDEX!$H$16=1,(VLOOKUP($A105,'LA31'!$A$1:$BZ$190,'LA31'!AS$1,0)),
IF(INDEX!$H$16=2,(VLOOKUP($A105,'LA32'!$A$1:$BZ$190,'LA32'!AS$1,0)),
IF(INDEX!$H$16=3,(VLOOKUP($A105,'LA33'!$A$1:$BZ$190,'LA33'!AS$1,0)),
IF(INDEX!$H$16=4,(VLOOKUP($A105,'LA34'!$A$1:$BZ$190,'LA34'!AS$1,0)),0)))),".")</f>
        <v>0.01</v>
      </c>
      <c r="AV105" s="27">
        <f>IFERROR(
IF(INDEX!$H$16=1,(VLOOKUP($A105,'LA31'!$A$1:$BZ$190,'LA31'!AT$1,0)),
IF(INDEX!$H$16=2,(VLOOKUP($A105,'LA32'!$A$1:$BZ$190,'LA32'!AT$1,0)),
IF(INDEX!$H$16=3,(VLOOKUP($A105,'LA33'!$A$1:$BZ$190,'LA33'!AT$1,0)),
IF(INDEX!$H$16=4,(VLOOKUP($A105,'LA34'!$A$1:$BZ$190,'LA34'!AT$1,0)),0)))),".")</f>
        <v>0.01</v>
      </c>
      <c r="AW105" s="27" t="str">
        <f>IFERROR(
IF(INDEX!$H$16=1,(VLOOKUP($A105,'LA31'!$A$1:$BZ$190,'LA31'!AU$1,0)),
IF(INDEX!$H$16=2,(VLOOKUP($A105,'LA32'!$A$1:$BZ$190,'LA32'!AU$1,0)),
IF(INDEX!$H$16=3,(VLOOKUP($A105,'LA33'!$A$1:$BZ$190,'LA33'!AU$1,0)),
IF(INDEX!$H$16=4,(VLOOKUP($A105,'LA34'!$A$1:$BZ$190,'LA34'!AU$1,0)),0)))),".")</f>
        <v>x</v>
      </c>
      <c r="AX105" s="27">
        <f>IFERROR(
IF(INDEX!$H$16=1,(VLOOKUP($A105,'LA31'!$A$1:$BZ$190,'LA31'!AV$1,0)),
IF(INDEX!$H$16=2,(VLOOKUP($A105,'LA32'!$A$1:$BZ$190,'LA32'!AV$1,0)),
IF(INDEX!$H$16=3,(VLOOKUP($A105,'LA33'!$A$1:$BZ$190,'LA33'!AV$1,0)),
IF(INDEX!$H$16=4,(VLOOKUP($A105,'LA34'!$A$1:$BZ$190,'LA34'!AV$1,0)),0)))),".")</f>
        <v>0.01</v>
      </c>
      <c r="AY105" s="27">
        <f>IFERROR(
IF(INDEX!$H$16=1,(VLOOKUP($A105,'LA31'!$A$1:$BZ$190,'LA31'!AW$1,0)),
IF(INDEX!$H$16=2,(VLOOKUP($A105,'LA32'!$A$1:$BZ$190,'LA32'!AW$1,0)),
IF(INDEX!$H$16=3,(VLOOKUP($A105,'LA33'!$A$1:$BZ$190,'LA33'!AW$1,0)),
IF(INDEX!$H$16=4,(VLOOKUP($A105,'LA34'!$A$1:$BZ$190,'LA34'!AW$1,0)),0)))),".")</f>
        <v>0.01</v>
      </c>
      <c r="AZ105" s="27" t="str">
        <f>IFERROR(
IF(INDEX!$H$16=1,(VLOOKUP($A105,'LA31'!$A$1:$BZ$190,'LA31'!AX$1,0)),
IF(INDEX!$H$16=2,(VLOOKUP($A105,'LA32'!$A$1:$BZ$190,'LA32'!AX$1,0)),
IF(INDEX!$H$16=3,(VLOOKUP($A105,'LA33'!$A$1:$BZ$190,'LA33'!AX$1,0)),
IF(INDEX!$H$16=4,(VLOOKUP($A105,'LA34'!$A$1:$BZ$190,'LA34'!AX$1,0)),0)))),".")</f>
        <v>x</v>
      </c>
      <c r="BA105" s="27" t="str">
        <f>IFERROR(
IF(INDEX!$H$16=1,(VLOOKUP($A105,'LA31'!$A$1:$BZ$190,'LA31'!AY$1,0)),
IF(INDEX!$H$16=2,(VLOOKUP($A105,'LA32'!$A$1:$BZ$190,'LA32'!AY$1,0)),
IF(INDEX!$H$16=3,(VLOOKUP($A105,'LA33'!$A$1:$BZ$190,'LA33'!AY$1,0)),
IF(INDEX!$H$16=4,(VLOOKUP($A105,'LA34'!$A$1:$BZ$190,'LA34'!AY$1,0)),0)))),".")</f>
        <v>x</v>
      </c>
      <c r="BB105" s="27" t="str">
        <f>IFERROR(
IF(INDEX!$H$16=1,(VLOOKUP($A105,'LA31'!$A$1:$BZ$190,'LA31'!AZ$1,0)),
IF(INDEX!$H$16=2,(VLOOKUP($A105,'LA32'!$A$1:$BZ$190,'LA32'!AZ$1,0)),
IF(INDEX!$H$16=3,(VLOOKUP($A105,'LA33'!$A$1:$BZ$190,'LA33'!AZ$1,0)),
IF(INDEX!$H$16=4,(VLOOKUP($A105,'LA34'!$A$1:$BZ$190,'LA34'!AZ$1,0)),0)))),".")</f>
        <v>x</v>
      </c>
      <c r="BC105" s="27">
        <f>IFERROR(
IF(INDEX!$H$16=1,(VLOOKUP($A105,'LA31'!$A$1:$BZ$190,'LA31'!BA$1,0)),
IF(INDEX!$H$16=2,(VLOOKUP($A105,'LA32'!$A$1:$BZ$190,'LA32'!BA$1,0)),
IF(INDEX!$H$16=3,(VLOOKUP($A105,'LA33'!$A$1:$BZ$190,'LA33'!BA$1,0)),
IF(INDEX!$H$16=4,(VLOOKUP($A105,'LA34'!$A$1:$BZ$190,'LA34'!BA$1,0)),0)))),".")</f>
        <v>0</v>
      </c>
      <c r="BD105" s="27">
        <f>IFERROR(
IF(INDEX!$H$16=1,(VLOOKUP($A105,'LA31'!$A$1:$BZ$190,'LA31'!BB$1,0)),
IF(INDEX!$H$16=2,(VLOOKUP($A105,'LA32'!$A$1:$BZ$190,'LA32'!BB$1,0)),
IF(INDEX!$H$16=3,(VLOOKUP($A105,'LA33'!$A$1:$BZ$190,'LA33'!BB$1,0)),
IF(INDEX!$H$16=4,(VLOOKUP($A105,'LA34'!$A$1:$BZ$190,'LA34'!BB$1,0)),0)))),".")</f>
        <v>0</v>
      </c>
      <c r="BE105" s="27">
        <f>IFERROR(
IF(INDEX!$H$16=1,(VLOOKUP($A105,'LA31'!$A$1:$BZ$190,'LA31'!BC$1,0)),
IF(INDEX!$H$16=2,(VLOOKUP($A105,'LA32'!$A$1:$BZ$190,'LA32'!BC$1,0)),
IF(INDEX!$H$16=3,(VLOOKUP($A105,'LA33'!$A$1:$BZ$190,'LA33'!BC$1,0)),
IF(INDEX!$H$16=4,(VLOOKUP($A105,'LA34'!$A$1:$BZ$190,'LA34'!BC$1,0)),0)))),".")</f>
        <v>0</v>
      </c>
      <c r="BF105" s="27" t="str">
        <f>IFERROR(
IF(INDEX!$H$16=1,(VLOOKUP($A105,'LA31'!$A$1:$BZ$190,'LA31'!BD$1,0)),
IF(INDEX!$H$16=2,(VLOOKUP($A105,'LA32'!$A$1:$BZ$190,'LA32'!BD$1,0)),
IF(INDEX!$H$16=3,(VLOOKUP($A105,'LA33'!$A$1:$BZ$190,'LA33'!BD$1,0)),
IF(INDEX!$H$16=4,(VLOOKUP($A105,'LA34'!$A$1:$BZ$190,'LA34'!BD$1,0)),0)))),".")</f>
        <v>x</v>
      </c>
      <c r="BG105" s="27" t="str">
        <f>IFERROR(
IF(INDEX!$H$16=1,(VLOOKUP($A105,'LA31'!$A$1:$BZ$190,'LA31'!BE$1,0)),
IF(INDEX!$H$16=2,(VLOOKUP($A105,'LA32'!$A$1:$BZ$190,'LA32'!BE$1,0)),
IF(INDEX!$H$16=3,(VLOOKUP($A105,'LA33'!$A$1:$BZ$190,'LA33'!BE$1,0)),
IF(INDEX!$H$16=4,(VLOOKUP($A105,'LA34'!$A$1:$BZ$190,'LA34'!BE$1,0)),0)))),".")</f>
        <v>-</v>
      </c>
      <c r="BH105" s="27">
        <f>IFERROR(
IF(INDEX!$H$16=1,(VLOOKUP($A105,'LA31'!$A$1:$BZ$190,'LA31'!BF$1,0)),
IF(INDEX!$H$16=2,(VLOOKUP($A105,'LA32'!$A$1:$BZ$190,'LA32'!BF$1,0)),
IF(INDEX!$H$16=3,(VLOOKUP($A105,'LA33'!$A$1:$BZ$190,'LA33'!BF$1,0)),
IF(INDEX!$H$16=4,(VLOOKUP($A105,'LA34'!$A$1:$BZ$190,'LA34'!BF$1,0)),0)))),".")</f>
        <v>0.01</v>
      </c>
      <c r="BI105" s="27">
        <f>IFERROR(
IF(INDEX!$H$16=1,(VLOOKUP($A105,'LA31'!$A$1:$BZ$190,'LA31'!BG$1,0)),
IF(INDEX!$H$16=2,(VLOOKUP($A105,'LA32'!$A$1:$BZ$190,'LA32'!BG$1,0)),
IF(INDEX!$H$16=3,(VLOOKUP($A105,'LA33'!$A$1:$BZ$190,'LA33'!BG$1,0)),
IF(INDEX!$H$16=4,(VLOOKUP($A105,'LA34'!$A$1:$BZ$190,'LA34'!BG$1,0)),0)))),".")</f>
        <v>0.11</v>
      </c>
      <c r="BJ105" s="27">
        <f>IFERROR(
IF(INDEX!$H$16=1,(VLOOKUP($A105,'LA31'!$A$1:$BZ$190,'LA31'!BH$1,0)),
IF(INDEX!$H$16=2,(VLOOKUP($A105,'LA32'!$A$1:$BZ$190,'LA32'!BH$1,0)),
IF(INDEX!$H$16=3,(VLOOKUP($A105,'LA33'!$A$1:$BZ$190,'LA33'!BH$1,0)),
IF(INDEX!$H$16=4,(VLOOKUP($A105,'LA34'!$A$1:$BZ$190,'LA34'!BH$1,0)),0)))),".")</f>
        <v>0.04</v>
      </c>
      <c r="BK105" s="27">
        <f>IFERROR(
IF(INDEX!$H$16=1,(VLOOKUP($A105,'LA31'!$A$1:$BZ$190,'LA31'!BI$1,0)),
IF(INDEX!$H$16=2,(VLOOKUP($A105,'LA32'!$A$1:$BZ$190,'LA32'!BI$1,0)),
IF(INDEX!$H$16=3,(VLOOKUP($A105,'LA33'!$A$1:$BZ$190,'LA33'!BI$1,0)),
IF(INDEX!$H$16=4,(VLOOKUP($A105,'LA34'!$A$1:$BZ$190,'LA34'!BI$1,0)),0)))),".")</f>
        <v>0.05</v>
      </c>
      <c r="BL105" s="27">
        <f>IFERROR(
IF(INDEX!$H$16=1,(VLOOKUP($A105,'LA31'!$A$1:$BZ$190,'LA31'!BJ$1,0)),
IF(INDEX!$H$16=2,(VLOOKUP($A105,'LA32'!$A$1:$BZ$190,'LA32'!BJ$1,0)),
IF(INDEX!$H$16=3,(VLOOKUP($A105,'LA33'!$A$1:$BZ$190,'LA33'!BJ$1,0)),
IF(INDEX!$H$16=4,(VLOOKUP($A105,'LA34'!$A$1:$BZ$190,'LA34'!BJ$1,0)),0)))),".")</f>
        <v>0.05</v>
      </c>
      <c r="BM105" s="27">
        <f>IFERROR(
IF(INDEX!$H$16=1,(VLOOKUP($A105,'LA31'!$A$1:$BZ$190,'LA31'!BK$1,0)),
IF(INDEX!$H$16=2,(VLOOKUP($A105,'LA32'!$A$1:$BZ$190,'LA32'!BK$1,0)),
IF(INDEX!$H$16=3,(VLOOKUP($A105,'LA33'!$A$1:$BZ$190,'LA33'!BK$1,0)),
IF(INDEX!$H$16=4,(VLOOKUP($A105,'LA34'!$A$1:$BZ$190,'LA34'!BK$1,0)),0)))),".")</f>
        <v>0.01</v>
      </c>
      <c r="BN105" s="27">
        <f>IFERROR(
IF(INDEX!$H$16=1,(VLOOKUP($A105,'LA31'!$A$1:$BZ$190,'LA31'!BL$1,0)),
IF(INDEX!$H$16=2,(VLOOKUP($A105,'LA32'!$A$1:$BZ$190,'LA32'!BL$1,0)),
IF(INDEX!$H$16=3,(VLOOKUP($A105,'LA33'!$A$1:$BZ$190,'LA33'!BL$1,0)),
IF(INDEX!$H$16=4,(VLOOKUP($A105,'LA34'!$A$1:$BZ$190,'LA34'!BL$1,0)),0)))),".")</f>
        <v>0.01</v>
      </c>
      <c r="BO105" s="27">
        <f>IFERROR(
IF(INDEX!$H$16=1,(VLOOKUP($A105,'LA31'!$A$1:$BZ$190,'LA31'!BM$1,0)),
IF(INDEX!$H$16=2,(VLOOKUP($A105,'LA32'!$A$1:$BZ$190,'LA32'!BM$1,0)),
IF(INDEX!$H$16=3,(VLOOKUP($A105,'LA33'!$A$1:$BZ$190,'LA33'!BM$1,0)),
IF(INDEX!$H$16=4,(VLOOKUP($A105,'LA34'!$A$1:$BZ$190,'LA34'!BM$1,0)),0)))),".")</f>
        <v>0.03</v>
      </c>
      <c r="BP105" s="27">
        <f>IFERROR(
IF(INDEX!$H$16=1,(VLOOKUP($A105,'LA31'!$A$1:$BZ$190,'LA31'!BN$1,0)),
IF(INDEX!$H$16=2,(VLOOKUP($A105,'LA32'!$A$1:$BZ$190,'LA32'!BN$1,0)),
IF(INDEX!$H$16=3,(VLOOKUP($A105,'LA33'!$A$1:$BZ$190,'LA33'!BN$1,0)),
IF(INDEX!$H$16=4,(VLOOKUP($A105,'LA34'!$A$1:$BZ$190,'LA34'!BN$1,0)),0)))),".")</f>
        <v>0.01</v>
      </c>
      <c r="BQ105" s="27">
        <f>IFERROR(
IF(INDEX!$H$16=1,(VLOOKUP($A105,'LA31'!$A$1:$BZ$190,'LA31'!BO$1,0)),
IF(INDEX!$H$16=2,(VLOOKUP($A105,'LA32'!$A$1:$BZ$190,'LA32'!BO$1,0)),
IF(INDEX!$H$16=3,(VLOOKUP($A105,'LA33'!$A$1:$BZ$190,'LA33'!BO$1,0)),
IF(INDEX!$H$16=4,(VLOOKUP($A105,'LA34'!$A$1:$BZ$190,'LA34'!BO$1,0)),0)))),".")</f>
        <v>0.01</v>
      </c>
    </row>
    <row r="106" spans="1:69" x14ac:dyDescent="0.2">
      <c r="A106" s="7">
        <v>392</v>
      </c>
      <c r="B106" s="13" t="s">
        <v>216</v>
      </c>
      <c r="C106" s="96" t="s">
        <v>110</v>
      </c>
      <c r="D106" s="26">
        <f>IFERROR(
IF(INDEX!$H$16=1,(VLOOKUP($A106,'LA31'!$A$1:$BZ$190,'LA31'!B$1,0)),
IF(INDEX!$H$16=2,(VLOOKUP($A106,'LA32'!$A$1:$BZ$190,'LA32'!B$1,0)),
IF(INDEX!$H$16=3,(VLOOKUP($A106,'LA33'!$A$1:$BZ$190,'LA33'!B$1,0)),
IF(INDEX!$H$16=4,(VLOOKUP($A106,'LA34'!$A$1:$BZ$190,'LA34'!B$1,0)),0)))),".")</f>
        <v>270</v>
      </c>
      <c r="E106" s="26">
        <f>IFERROR(
IF(INDEX!$H$16=1,(VLOOKUP($A106,'LA31'!$A$1:$BZ$190,'LA31'!C$1,0)),
IF(INDEX!$H$16=2,(VLOOKUP($A106,'LA32'!$A$1:$BZ$190,'LA32'!C$1,0)),
IF(INDEX!$H$16=3,(VLOOKUP($A106,'LA33'!$A$1:$BZ$190,'LA33'!C$1,0)),
IF(INDEX!$H$16=4,(VLOOKUP($A106,'LA34'!$A$1:$BZ$190,'LA34'!C$1,0)),0)))),".")</f>
        <v>1820</v>
      </c>
      <c r="F106" s="26">
        <f>IFERROR(
IF(INDEX!$H$16=1,(VLOOKUP($A106,'LA31'!$A$1:$BZ$190,'LA31'!D$1,0)),
IF(INDEX!$H$16=2,(VLOOKUP($A106,'LA32'!$A$1:$BZ$190,'LA32'!D$1,0)),
IF(INDEX!$H$16=3,(VLOOKUP($A106,'LA33'!$A$1:$BZ$190,'LA33'!D$1,0)),
IF(INDEX!$H$16=4,(VLOOKUP($A106,'LA34'!$A$1:$BZ$190,'LA34'!D$1,0)),0)))),".")</f>
        <v>2100</v>
      </c>
      <c r="G106" s="27">
        <f>IFERROR(
IF(INDEX!$H$16=1,(VLOOKUP($A106,'LA31'!$A$1:$BZ$190,'LA31'!E$1,0)),
IF(INDEX!$H$16=2,(VLOOKUP($A106,'LA32'!$A$1:$BZ$190,'LA32'!E$1,0)),
IF(INDEX!$H$16=3,(VLOOKUP($A106,'LA33'!$A$1:$BZ$190,'LA33'!E$1,0)),
IF(INDEX!$H$16=4,(VLOOKUP($A106,'LA34'!$A$1:$BZ$190,'LA34'!E$1,0)),0)))),".")</f>
        <v>0.81</v>
      </c>
      <c r="H106" s="27">
        <f>IFERROR(
IF(INDEX!$H$16=1,(VLOOKUP($A106,'LA31'!$A$1:$BZ$190,'LA31'!F$1,0)),
IF(INDEX!$H$16=2,(VLOOKUP($A106,'LA32'!$A$1:$BZ$190,'LA32'!F$1,0)),
IF(INDEX!$H$16=3,(VLOOKUP($A106,'LA33'!$A$1:$BZ$190,'LA33'!F$1,0)),
IF(INDEX!$H$16=4,(VLOOKUP($A106,'LA34'!$A$1:$BZ$190,'LA34'!F$1,0)),0)))),".")</f>
        <v>0.92</v>
      </c>
      <c r="I106" s="27">
        <f>IFERROR(
IF(INDEX!$H$16=1,(VLOOKUP($A106,'LA31'!$A$1:$BZ$190,'LA31'!G$1,0)),
IF(INDEX!$H$16=2,(VLOOKUP($A106,'LA32'!$A$1:$BZ$190,'LA32'!G$1,0)),
IF(INDEX!$H$16=3,(VLOOKUP($A106,'LA33'!$A$1:$BZ$190,'LA33'!G$1,0)),
IF(INDEX!$H$16=4,(VLOOKUP($A106,'LA34'!$A$1:$BZ$190,'LA34'!G$1,0)),0)))),".")</f>
        <v>0.9</v>
      </c>
      <c r="J106" s="27">
        <f>IFERROR(
IF(INDEX!$H$16=1,(VLOOKUP($A106,'LA31'!$A$1:$BZ$190,'LA31'!H$1,0)),
IF(INDEX!$H$16=2,(VLOOKUP($A106,'LA32'!$A$1:$BZ$190,'LA32'!H$1,0)),
IF(INDEX!$H$16=3,(VLOOKUP($A106,'LA33'!$A$1:$BZ$190,'LA33'!H$1,0)),
IF(INDEX!$H$16=4,(VLOOKUP($A106,'LA34'!$A$1:$BZ$190,'LA34'!H$1,0)),0)))),".")</f>
        <v>0.74</v>
      </c>
      <c r="K106" s="27">
        <f>IFERROR(
IF(INDEX!$H$16=1,(VLOOKUP($A106,'LA31'!$A$1:$BZ$190,'LA31'!I$1,0)),
IF(INDEX!$H$16=2,(VLOOKUP($A106,'LA32'!$A$1:$BZ$190,'LA32'!I$1,0)),
IF(INDEX!$H$16=3,(VLOOKUP($A106,'LA33'!$A$1:$BZ$190,'LA33'!I$1,0)),
IF(INDEX!$H$16=4,(VLOOKUP($A106,'LA34'!$A$1:$BZ$190,'LA34'!I$1,0)),0)))),".")</f>
        <v>0.89</v>
      </c>
      <c r="L106" s="27">
        <f>IFERROR(
IF(INDEX!$H$16=1,(VLOOKUP($A106,'LA31'!$A$1:$BZ$190,'LA31'!J$1,0)),
IF(INDEX!$H$16=2,(VLOOKUP($A106,'LA32'!$A$1:$BZ$190,'LA32'!J$1,0)),
IF(INDEX!$H$16=3,(VLOOKUP($A106,'LA33'!$A$1:$BZ$190,'LA33'!J$1,0)),
IF(INDEX!$H$16=4,(VLOOKUP($A106,'LA34'!$A$1:$BZ$190,'LA34'!J$1,0)),0)))),".")</f>
        <v>0.87</v>
      </c>
      <c r="M106" s="27">
        <f>IFERROR(
IF(INDEX!$H$16=1,(VLOOKUP($A106,'LA31'!$A$1:$BZ$190,'LA31'!K$1,0)),
IF(INDEX!$H$16=2,(VLOOKUP($A106,'LA32'!$A$1:$BZ$190,'LA32'!K$1,0)),
IF(INDEX!$H$16=3,(VLOOKUP($A106,'LA33'!$A$1:$BZ$190,'LA33'!K$1,0)),
IF(INDEX!$H$16=4,(VLOOKUP($A106,'LA34'!$A$1:$BZ$190,'LA34'!K$1,0)),0)))),".")</f>
        <v>0.38</v>
      </c>
      <c r="N106" s="27">
        <f>IFERROR(
IF(INDEX!$H$16=1,(VLOOKUP($A106,'LA31'!$A$1:$BZ$190,'LA31'!L$1,0)),
IF(INDEX!$H$16=2,(VLOOKUP($A106,'LA32'!$A$1:$BZ$190,'LA32'!L$1,0)),
IF(INDEX!$H$16=3,(VLOOKUP($A106,'LA33'!$A$1:$BZ$190,'LA33'!L$1,0)),
IF(INDEX!$H$16=4,(VLOOKUP($A106,'LA34'!$A$1:$BZ$190,'LA34'!L$1,0)),0)))),".")</f>
        <v>0.36</v>
      </c>
      <c r="O106" s="27">
        <f>IFERROR(
IF(INDEX!$H$16=1,(VLOOKUP($A106,'LA31'!$A$1:$BZ$190,'LA31'!M$1,0)),
IF(INDEX!$H$16=2,(VLOOKUP($A106,'LA32'!$A$1:$BZ$190,'LA32'!M$1,0)),
IF(INDEX!$H$16=3,(VLOOKUP($A106,'LA33'!$A$1:$BZ$190,'LA33'!M$1,0)),
IF(INDEX!$H$16=4,(VLOOKUP($A106,'LA34'!$A$1:$BZ$190,'LA34'!M$1,0)),0)))),".")</f>
        <v>0.36</v>
      </c>
      <c r="P106" s="27">
        <f>IFERROR(
IF(INDEX!$H$16=1,(VLOOKUP($A106,'LA31'!$A$1:$BZ$190,'LA31'!N$1,0)),
IF(INDEX!$H$16=2,(VLOOKUP($A106,'LA32'!$A$1:$BZ$190,'LA32'!N$1,0)),
IF(INDEX!$H$16=3,(VLOOKUP($A106,'LA33'!$A$1:$BZ$190,'LA33'!N$1,0)),
IF(INDEX!$H$16=4,(VLOOKUP($A106,'LA34'!$A$1:$BZ$190,'LA34'!N$1,0)),0)))),".")</f>
        <v>0</v>
      </c>
      <c r="Q106" s="27" t="str">
        <f>IFERROR(
IF(INDEX!$H$16=1,(VLOOKUP($A106,'LA31'!$A$1:$BZ$190,'LA31'!O$1,0)),
IF(INDEX!$H$16=2,(VLOOKUP($A106,'LA32'!$A$1:$BZ$190,'LA32'!O$1,0)),
IF(INDEX!$H$16=3,(VLOOKUP($A106,'LA33'!$A$1:$BZ$190,'LA33'!O$1,0)),
IF(INDEX!$H$16=4,(VLOOKUP($A106,'LA34'!$A$1:$BZ$190,'LA34'!O$1,0)),0)))),".")</f>
        <v>x</v>
      </c>
      <c r="R106" s="27" t="str">
        <f>IFERROR(
IF(INDEX!$H$16=1,(VLOOKUP($A106,'LA31'!$A$1:$BZ$190,'LA31'!P$1,0)),
IF(INDEX!$H$16=2,(VLOOKUP($A106,'LA32'!$A$1:$BZ$190,'LA32'!P$1,0)),
IF(INDEX!$H$16=3,(VLOOKUP($A106,'LA33'!$A$1:$BZ$190,'LA33'!P$1,0)),
IF(INDEX!$H$16=4,(VLOOKUP($A106,'LA34'!$A$1:$BZ$190,'LA34'!P$1,0)),0)))),".")</f>
        <v>x</v>
      </c>
      <c r="S106" s="27">
        <f>IFERROR(
IF(INDEX!$H$16=1,(VLOOKUP($A106,'LA31'!$A$1:$BZ$190,'LA31'!Q$1,0)),
IF(INDEX!$H$16=2,(VLOOKUP($A106,'LA32'!$A$1:$BZ$190,'LA32'!Q$1,0)),
IF(INDEX!$H$16=3,(VLOOKUP($A106,'LA33'!$A$1:$BZ$190,'LA33'!Q$1,0)),
IF(INDEX!$H$16=4,(VLOOKUP($A106,'LA34'!$A$1:$BZ$190,'LA34'!Q$1,0)),0)))),".")</f>
        <v>0.08</v>
      </c>
      <c r="T106" s="27">
        <f>IFERROR(
IF(INDEX!$H$16=1,(VLOOKUP($A106,'LA31'!$A$1:$BZ$190,'LA31'!R$1,0)),
IF(INDEX!$H$16=2,(VLOOKUP($A106,'LA32'!$A$1:$BZ$190,'LA32'!R$1,0)),
IF(INDEX!$H$16=3,(VLOOKUP($A106,'LA33'!$A$1:$BZ$190,'LA33'!R$1,0)),
IF(INDEX!$H$16=4,(VLOOKUP($A106,'LA34'!$A$1:$BZ$190,'LA34'!R$1,0)),0)))),".")</f>
        <v>7.0000000000000007E-2</v>
      </c>
      <c r="U106" s="27">
        <f>IFERROR(
IF(INDEX!$H$16=1,(VLOOKUP($A106,'LA31'!$A$1:$BZ$190,'LA31'!S$1,0)),
IF(INDEX!$H$16=2,(VLOOKUP($A106,'LA32'!$A$1:$BZ$190,'LA32'!S$1,0)),
IF(INDEX!$H$16=3,(VLOOKUP($A106,'LA33'!$A$1:$BZ$190,'LA33'!S$1,0)),
IF(INDEX!$H$16=4,(VLOOKUP($A106,'LA34'!$A$1:$BZ$190,'LA34'!S$1,0)),0)))),".")</f>
        <v>7.0000000000000007E-2</v>
      </c>
      <c r="V106" s="27">
        <f>IFERROR(
IF(INDEX!$H$16=1,(VLOOKUP($A106,'LA31'!$A$1:$BZ$190,'LA31'!T$1,0)),
IF(INDEX!$H$16=2,(VLOOKUP($A106,'LA32'!$A$1:$BZ$190,'LA32'!T$1,0)),
IF(INDEX!$H$16=3,(VLOOKUP($A106,'LA33'!$A$1:$BZ$190,'LA33'!T$1,0)),
IF(INDEX!$H$16=4,(VLOOKUP($A106,'LA34'!$A$1:$BZ$190,'LA34'!T$1,0)),0)))),".")</f>
        <v>0.27</v>
      </c>
      <c r="W106" s="27">
        <f>IFERROR(
IF(INDEX!$H$16=1,(VLOOKUP($A106,'LA31'!$A$1:$BZ$190,'LA31'!U$1,0)),
IF(INDEX!$H$16=2,(VLOOKUP($A106,'LA32'!$A$1:$BZ$190,'LA32'!U$1,0)),
IF(INDEX!$H$16=3,(VLOOKUP($A106,'LA33'!$A$1:$BZ$190,'LA33'!U$1,0)),
IF(INDEX!$H$16=4,(VLOOKUP($A106,'LA34'!$A$1:$BZ$190,'LA34'!U$1,0)),0)))),".")</f>
        <v>0.45</v>
      </c>
      <c r="X106" s="27">
        <f>IFERROR(
IF(INDEX!$H$16=1,(VLOOKUP($A106,'LA31'!$A$1:$BZ$190,'LA31'!V$1,0)),
IF(INDEX!$H$16=2,(VLOOKUP($A106,'LA32'!$A$1:$BZ$190,'LA32'!V$1,0)),
IF(INDEX!$H$16=3,(VLOOKUP($A106,'LA33'!$A$1:$BZ$190,'LA33'!V$1,0)),
IF(INDEX!$H$16=4,(VLOOKUP($A106,'LA34'!$A$1:$BZ$190,'LA34'!V$1,0)),0)))),".")</f>
        <v>0.43</v>
      </c>
      <c r="Y106" s="27">
        <f>IFERROR(
IF(INDEX!$H$16=1,(VLOOKUP($A106,'LA31'!$A$1:$BZ$190,'LA31'!W$1,0)),
IF(INDEX!$H$16=2,(VLOOKUP($A106,'LA32'!$A$1:$BZ$190,'LA32'!W$1,0)),
IF(INDEX!$H$16=3,(VLOOKUP($A106,'LA33'!$A$1:$BZ$190,'LA33'!W$1,0)),
IF(INDEX!$H$16=4,(VLOOKUP($A106,'LA34'!$A$1:$BZ$190,'LA34'!W$1,0)),0)))),".")</f>
        <v>0</v>
      </c>
      <c r="Z106" s="27" t="str">
        <f>IFERROR(
IF(INDEX!$H$16=1,(VLOOKUP($A106,'LA31'!$A$1:$BZ$190,'LA31'!X$1,0)),
IF(INDEX!$H$16=2,(VLOOKUP($A106,'LA32'!$A$1:$BZ$190,'LA32'!X$1,0)),
IF(INDEX!$H$16=3,(VLOOKUP($A106,'LA33'!$A$1:$BZ$190,'LA33'!X$1,0)),
IF(INDEX!$H$16=4,(VLOOKUP($A106,'LA34'!$A$1:$BZ$190,'LA34'!X$1,0)),0)))),".")</f>
        <v>x</v>
      </c>
      <c r="AA106" s="27" t="str">
        <f>IFERROR(
IF(INDEX!$H$16=1,(VLOOKUP($A106,'LA31'!$A$1:$BZ$190,'LA31'!Y$1,0)),
IF(INDEX!$H$16=2,(VLOOKUP($A106,'LA32'!$A$1:$BZ$190,'LA32'!Y$1,0)),
IF(INDEX!$H$16=3,(VLOOKUP($A106,'LA33'!$A$1:$BZ$190,'LA33'!Y$1,0)),
IF(INDEX!$H$16=4,(VLOOKUP($A106,'LA34'!$A$1:$BZ$190,'LA34'!Y$1,0)),0)))),".")</f>
        <v>x</v>
      </c>
      <c r="AB106" s="27">
        <f>IFERROR(
IF(INDEX!$H$16=1,(VLOOKUP($A106,'LA31'!$A$1:$BZ$190,'LA31'!Z$1,0)),
IF(INDEX!$H$16=2,(VLOOKUP($A106,'LA32'!$A$1:$BZ$190,'LA32'!Z$1,0)),
IF(INDEX!$H$16=3,(VLOOKUP($A106,'LA33'!$A$1:$BZ$190,'LA33'!Z$1,0)),
IF(INDEX!$H$16=4,(VLOOKUP($A106,'LA34'!$A$1:$BZ$190,'LA34'!Z$1,0)),0)))),".")</f>
        <v>0</v>
      </c>
      <c r="AC106" s="27">
        <f>IFERROR(
IF(INDEX!$H$16=1,(VLOOKUP($A106,'LA31'!$A$1:$BZ$190,'LA31'!AA$1,0)),
IF(INDEX!$H$16=2,(VLOOKUP($A106,'LA32'!$A$1:$BZ$190,'LA32'!AA$1,0)),
IF(INDEX!$H$16=3,(VLOOKUP($A106,'LA33'!$A$1:$BZ$190,'LA33'!AA$1,0)),
IF(INDEX!$H$16=4,(VLOOKUP($A106,'LA34'!$A$1:$BZ$190,'LA34'!AA$1,0)),0)))),".")</f>
        <v>0</v>
      </c>
      <c r="AD106" s="27">
        <f>IFERROR(
IF(INDEX!$H$16=1,(VLOOKUP($A106,'LA31'!$A$1:$BZ$190,'LA31'!AB$1,0)),
IF(INDEX!$H$16=2,(VLOOKUP($A106,'LA32'!$A$1:$BZ$190,'LA32'!AB$1,0)),
IF(INDEX!$H$16=3,(VLOOKUP($A106,'LA33'!$A$1:$BZ$190,'LA33'!AB$1,0)),
IF(INDEX!$H$16=4,(VLOOKUP($A106,'LA34'!$A$1:$BZ$190,'LA34'!AB$1,0)),0)))),".")</f>
        <v>0</v>
      </c>
      <c r="AE106" s="27" t="str">
        <f>IFERROR(
IF(INDEX!$H$16=1,(VLOOKUP($A106,'LA31'!$A$1:$BZ$190,'LA31'!AC$1,0)),
IF(INDEX!$H$16=2,(VLOOKUP($A106,'LA32'!$A$1:$BZ$190,'LA32'!AC$1,0)),
IF(INDEX!$H$16=3,(VLOOKUP($A106,'LA33'!$A$1:$BZ$190,'LA33'!AC$1,0)),
IF(INDEX!$H$16=4,(VLOOKUP($A106,'LA34'!$A$1:$BZ$190,'LA34'!AC$1,0)),0)))),".")</f>
        <v>x</v>
      </c>
      <c r="AF106" s="27">
        <f>IFERROR(
IF(INDEX!$H$16=1,(VLOOKUP($A106,'LA31'!$A$1:$BZ$190,'LA31'!AD$1,0)),
IF(INDEX!$H$16=2,(VLOOKUP($A106,'LA32'!$A$1:$BZ$190,'LA32'!AD$1,0)),
IF(INDEX!$H$16=3,(VLOOKUP($A106,'LA33'!$A$1:$BZ$190,'LA33'!AD$1,0)),
IF(INDEX!$H$16=4,(VLOOKUP($A106,'LA34'!$A$1:$BZ$190,'LA34'!AD$1,0)),0)))),".")</f>
        <v>0</v>
      </c>
      <c r="AG106" s="27" t="str">
        <f>IFERROR(
IF(INDEX!$H$16=1,(VLOOKUP($A106,'LA31'!$A$1:$BZ$190,'LA31'!AE$1,0)),
IF(INDEX!$H$16=2,(VLOOKUP($A106,'LA32'!$A$1:$BZ$190,'LA32'!AE$1,0)),
IF(INDEX!$H$16=3,(VLOOKUP($A106,'LA33'!$A$1:$BZ$190,'LA33'!AE$1,0)),
IF(INDEX!$H$16=4,(VLOOKUP($A106,'LA34'!$A$1:$BZ$190,'LA34'!AE$1,0)),0)))),".")</f>
        <v>x</v>
      </c>
      <c r="AH106" s="27" t="str">
        <f>IFERROR(
IF(INDEX!$H$16=1,(VLOOKUP($A106,'LA31'!$A$1:$BZ$190,'LA31'!AF$1,0)),
IF(INDEX!$H$16=2,(VLOOKUP($A106,'LA32'!$A$1:$BZ$190,'LA32'!AF$1,0)),
IF(INDEX!$H$16=3,(VLOOKUP($A106,'LA33'!$A$1:$BZ$190,'LA33'!AF$1,0)),
IF(INDEX!$H$16=4,(VLOOKUP($A106,'LA34'!$A$1:$BZ$190,'LA34'!AF$1,0)),0)))),".")</f>
        <v>x</v>
      </c>
      <c r="AI106" s="27" t="str">
        <f>IFERROR(
IF(INDEX!$H$16=1,(VLOOKUP($A106,'LA31'!$A$1:$BZ$190,'LA31'!AG$1,0)),
IF(INDEX!$H$16=2,(VLOOKUP($A106,'LA32'!$A$1:$BZ$190,'LA32'!AG$1,0)),
IF(INDEX!$H$16=3,(VLOOKUP($A106,'LA33'!$A$1:$BZ$190,'LA33'!AG$1,0)),
IF(INDEX!$H$16=4,(VLOOKUP($A106,'LA34'!$A$1:$BZ$190,'LA34'!AG$1,0)),0)))),".")</f>
        <v>x</v>
      </c>
      <c r="AJ106" s="27" t="str">
        <f>IFERROR(
IF(INDEX!$H$16=1,(VLOOKUP($A106,'LA31'!$A$1:$BZ$190,'LA31'!AH$1,0)),
IF(INDEX!$H$16=2,(VLOOKUP($A106,'LA32'!$A$1:$BZ$190,'LA32'!AH$1,0)),
IF(INDEX!$H$16=3,(VLOOKUP($A106,'LA33'!$A$1:$BZ$190,'LA33'!AH$1,0)),
IF(INDEX!$H$16=4,(VLOOKUP($A106,'LA34'!$A$1:$BZ$190,'LA34'!AH$1,0)),0)))),".")</f>
        <v>x</v>
      </c>
      <c r="AK106" s="27">
        <f>IFERROR(
IF(INDEX!$H$16=1,(VLOOKUP($A106,'LA31'!$A$1:$BZ$190,'LA31'!AI$1,0)),
IF(INDEX!$H$16=2,(VLOOKUP($A106,'LA32'!$A$1:$BZ$190,'LA32'!AI$1,0)),
IF(INDEX!$H$16=3,(VLOOKUP($A106,'LA33'!$A$1:$BZ$190,'LA33'!AI$1,0)),
IF(INDEX!$H$16=4,(VLOOKUP($A106,'LA34'!$A$1:$BZ$190,'LA34'!AI$1,0)),0)))),".")</f>
        <v>7.0000000000000007E-2</v>
      </c>
      <c r="AL106" s="27">
        <f>IFERROR(
IF(INDEX!$H$16=1,(VLOOKUP($A106,'LA31'!$A$1:$BZ$190,'LA31'!AJ$1,0)),
IF(INDEX!$H$16=2,(VLOOKUP($A106,'LA32'!$A$1:$BZ$190,'LA32'!AJ$1,0)),
IF(INDEX!$H$16=3,(VLOOKUP($A106,'LA33'!$A$1:$BZ$190,'LA33'!AJ$1,0)),
IF(INDEX!$H$16=4,(VLOOKUP($A106,'LA34'!$A$1:$BZ$190,'LA34'!AJ$1,0)),0)))),".")</f>
        <v>0.08</v>
      </c>
      <c r="AM106" s="27">
        <f>IFERROR(
IF(INDEX!$H$16=1,(VLOOKUP($A106,'LA31'!$A$1:$BZ$190,'LA31'!AK$1,0)),
IF(INDEX!$H$16=2,(VLOOKUP($A106,'LA32'!$A$1:$BZ$190,'LA32'!AK$1,0)),
IF(INDEX!$H$16=3,(VLOOKUP($A106,'LA33'!$A$1:$BZ$190,'LA33'!AK$1,0)),
IF(INDEX!$H$16=4,(VLOOKUP($A106,'LA34'!$A$1:$BZ$190,'LA34'!AK$1,0)),0)))),".")</f>
        <v>0.08</v>
      </c>
      <c r="AN106" s="27">
        <f>IFERROR(
IF(INDEX!$H$16=1,(VLOOKUP($A106,'LA31'!$A$1:$BZ$190,'LA31'!AL$1,0)),
IF(INDEX!$H$16=2,(VLOOKUP($A106,'LA32'!$A$1:$BZ$190,'LA32'!AL$1,0)),
IF(INDEX!$H$16=3,(VLOOKUP($A106,'LA33'!$A$1:$BZ$190,'LA33'!AL$1,0)),
IF(INDEX!$H$16=4,(VLOOKUP($A106,'LA34'!$A$1:$BZ$190,'LA34'!AL$1,0)),0)))),".")</f>
        <v>0</v>
      </c>
      <c r="AO106" s="27">
        <f>IFERROR(
IF(INDEX!$H$16=1,(VLOOKUP($A106,'LA31'!$A$1:$BZ$190,'LA31'!AM$1,0)),
IF(INDEX!$H$16=2,(VLOOKUP($A106,'LA32'!$A$1:$BZ$190,'LA32'!AM$1,0)),
IF(INDEX!$H$16=3,(VLOOKUP($A106,'LA33'!$A$1:$BZ$190,'LA33'!AM$1,0)),
IF(INDEX!$H$16=4,(VLOOKUP($A106,'LA34'!$A$1:$BZ$190,'LA34'!AM$1,0)),0)))),".")</f>
        <v>0</v>
      </c>
      <c r="AP106" s="27">
        <f>IFERROR(
IF(INDEX!$H$16=1,(VLOOKUP($A106,'LA31'!$A$1:$BZ$190,'LA31'!AN$1,0)),
IF(INDEX!$H$16=2,(VLOOKUP($A106,'LA32'!$A$1:$BZ$190,'LA32'!AN$1,0)),
IF(INDEX!$H$16=3,(VLOOKUP($A106,'LA33'!$A$1:$BZ$190,'LA33'!AN$1,0)),
IF(INDEX!$H$16=4,(VLOOKUP($A106,'LA34'!$A$1:$BZ$190,'LA34'!AN$1,0)),0)))),".")</f>
        <v>0</v>
      </c>
      <c r="AQ106" s="27" t="str">
        <f>IFERROR(
IF(INDEX!$H$16=1,(VLOOKUP($A106,'LA31'!$A$1:$BZ$190,'LA31'!AO$1,0)),
IF(INDEX!$H$16=2,(VLOOKUP($A106,'LA32'!$A$1:$BZ$190,'LA32'!AO$1,0)),
IF(INDEX!$H$16=3,(VLOOKUP($A106,'LA33'!$A$1:$BZ$190,'LA33'!AO$1,0)),
IF(INDEX!$H$16=4,(VLOOKUP($A106,'LA34'!$A$1:$BZ$190,'LA34'!AO$1,0)),0)))),".")</f>
        <v>x</v>
      </c>
      <c r="AR106" s="27">
        <f>IFERROR(
IF(INDEX!$H$16=1,(VLOOKUP($A106,'LA31'!$A$1:$BZ$190,'LA31'!AP$1,0)),
IF(INDEX!$H$16=2,(VLOOKUP($A106,'LA32'!$A$1:$BZ$190,'LA32'!AP$1,0)),
IF(INDEX!$H$16=3,(VLOOKUP($A106,'LA33'!$A$1:$BZ$190,'LA33'!AP$1,0)),
IF(INDEX!$H$16=4,(VLOOKUP($A106,'LA34'!$A$1:$BZ$190,'LA34'!AP$1,0)),0)))),".")</f>
        <v>0.01</v>
      </c>
      <c r="AS106" s="27">
        <f>IFERROR(
IF(INDEX!$H$16=1,(VLOOKUP($A106,'LA31'!$A$1:$BZ$190,'LA31'!AQ$1,0)),
IF(INDEX!$H$16=2,(VLOOKUP($A106,'LA32'!$A$1:$BZ$190,'LA32'!AQ$1,0)),
IF(INDEX!$H$16=3,(VLOOKUP($A106,'LA33'!$A$1:$BZ$190,'LA33'!AQ$1,0)),
IF(INDEX!$H$16=4,(VLOOKUP($A106,'LA34'!$A$1:$BZ$190,'LA34'!AQ$1,0)),0)))),".")</f>
        <v>0.01</v>
      </c>
      <c r="AT106" s="27">
        <f>IFERROR(
IF(INDEX!$H$16=1,(VLOOKUP($A106,'LA31'!$A$1:$BZ$190,'LA31'!AR$1,0)),
IF(INDEX!$H$16=2,(VLOOKUP($A106,'LA32'!$A$1:$BZ$190,'LA32'!AR$1,0)),
IF(INDEX!$H$16=3,(VLOOKUP($A106,'LA33'!$A$1:$BZ$190,'LA33'!AR$1,0)),
IF(INDEX!$H$16=4,(VLOOKUP($A106,'LA34'!$A$1:$BZ$190,'LA34'!AR$1,0)),0)))),".")</f>
        <v>0.03</v>
      </c>
      <c r="AU106" s="27">
        <f>IFERROR(
IF(INDEX!$H$16=1,(VLOOKUP($A106,'LA31'!$A$1:$BZ$190,'LA31'!AS$1,0)),
IF(INDEX!$H$16=2,(VLOOKUP($A106,'LA32'!$A$1:$BZ$190,'LA32'!AS$1,0)),
IF(INDEX!$H$16=3,(VLOOKUP($A106,'LA33'!$A$1:$BZ$190,'LA33'!AS$1,0)),
IF(INDEX!$H$16=4,(VLOOKUP($A106,'LA34'!$A$1:$BZ$190,'LA34'!AS$1,0)),0)))),".")</f>
        <v>0.02</v>
      </c>
      <c r="AV106" s="27">
        <f>IFERROR(
IF(INDEX!$H$16=1,(VLOOKUP($A106,'LA31'!$A$1:$BZ$190,'LA31'!AT$1,0)),
IF(INDEX!$H$16=2,(VLOOKUP($A106,'LA32'!$A$1:$BZ$190,'LA32'!AT$1,0)),
IF(INDEX!$H$16=3,(VLOOKUP($A106,'LA33'!$A$1:$BZ$190,'LA33'!AT$1,0)),
IF(INDEX!$H$16=4,(VLOOKUP($A106,'LA34'!$A$1:$BZ$190,'LA34'!AT$1,0)),0)))),".")</f>
        <v>0.02</v>
      </c>
      <c r="AW106" s="27" t="str">
        <f>IFERROR(
IF(INDEX!$H$16=1,(VLOOKUP($A106,'LA31'!$A$1:$BZ$190,'LA31'!AU$1,0)),
IF(INDEX!$H$16=2,(VLOOKUP($A106,'LA32'!$A$1:$BZ$190,'LA32'!AU$1,0)),
IF(INDEX!$H$16=3,(VLOOKUP($A106,'LA33'!$A$1:$BZ$190,'LA33'!AU$1,0)),
IF(INDEX!$H$16=4,(VLOOKUP($A106,'LA34'!$A$1:$BZ$190,'LA34'!AU$1,0)),0)))),".")</f>
        <v>x</v>
      </c>
      <c r="AX106" s="27">
        <f>IFERROR(
IF(INDEX!$H$16=1,(VLOOKUP($A106,'LA31'!$A$1:$BZ$190,'LA31'!AV$1,0)),
IF(INDEX!$H$16=2,(VLOOKUP($A106,'LA32'!$A$1:$BZ$190,'LA32'!AV$1,0)),
IF(INDEX!$H$16=3,(VLOOKUP($A106,'LA33'!$A$1:$BZ$190,'LA33'!AV$1,0)),
IF(INDEX!$H$16=4,(VLOOKUP($A106,'LA34'!$A$1:$BZ$190,'LA34'!AV$1,0)),0)))),".")</f>
        <v>0.01</v>
      </c>
      <c r="AY106" s="27">
        <f>IFERROR(
IF(INDEX!$H$16=1,(VLOOKUP($A106,'LA31'!$A$1:$BZ$190,'LA31'!AW$1,0)),
IF(INDEX!$H$16=2,(VLOOKUP($A106,'LA32'!$A$1:$BZ$190,'LA32'!AW$1,0)),
IF(INDEX!$H$16=3,(VLOOKUP($A106,'LA33'!$A$1:$BZ$190,'LA33'!AW$1,0)),
IF(INDEX!$H$16=4,(VLOOKUP($A106,'LA34'!$A$1:$BZ$190,'LA34'!AW$1,0)),0)))),".")</f>
        <v>0.01</v>
      </c>
      <c r="AZ106" s="27" t="str">
        <f>IFERROR(
IF(INDEX!$H$16=1,(VLOOKUP($A106,'LA31'!$A$1:$BZ$190,'LA31'!AX$1,0)),
IF(INDEX!$H$16=2,(VLOOKUP($A106,'LA32'!$A$1:$BZ$190,'LA32'!AX$1,0)),
IF(INDEX!$H$16=3,(VLOOKUP($A106,'LA33'!$A$1:$BZ$190,'LA33'!AX$1,0)),
IF(INDEX!$H$16=4,(VLOOKUP($A106,'LA34'!$A$1:$BZ$190,'LA34'!AX$1,0)),0)))),".")</f>
        <v>x</v>
      </c>
      <c r="BA106" s="27" t="str">
        <f>IFERROR(
IF(INDEX!$H$16=1,(VLOOKUP($A106,'LA31'!$A$1:$BZ$190,'LA31'!AY$1,0)),
IF(INDEX!$H$16=2,(VLOOKUP($A106,'LA32'!$A$1:$BZ$190,'LA32'!AY$1,0)),
IF(INDEX!$H$16=3,(VLOOKUP($A106,'LA33'!$A$1:$BZ$190,'LA33'!AY$1,0)),
IF(INDEX!$H$16=4,(VLOOKUP($A106,'LA34'!$A$1:$BZ$190,'LA34'!AY$1,0)),0)))),".")</f>
        <v>x</v>
      </c>
      <c r="BB106" s="27" t="str">
        <f>IFERROR(
IF(INDEX!$H$16=1,(VLOOKUP($A106,'LA31'!$A$1:$BZ$190,'LA31'!AZ$1,0)),
IF(INDEX!$H$16=2,(VLOOKUP($A106,'LA32'!$A$1:$BZ$190,'LA32'!AZ$1,0)),
IF(INDEX!$H$16=3,(VLOOKUP($A106,'LA33'!$A$1:$BZ$190,'LA33'!AZ$1,0)),
IF(INDEX!$H$16=4,(VLOOKUP($A106,'LA34'!$A$1:$BZ$190,'LA34'!AZ$1,0)),0)))),".")</f>
        <v>x</v>
      </c>
      <c r="BC106" s="27" t="str">
        <f>IFERROR(
IF(INDEX!$H$16=1,(VLOOKUP($A106,'LA31'!$A$1:$BZ$190,'LA31'!BA$1,0)),
IF(INDEX!$H$16=2,(VLOOKUP($A106,'LA32'!$A$1:$BZ$190,'LA32'!BA$1,0)),
IF(INDEX!$H$16=3,(VLOOKUP($A106,'LA33'!$A$1:$BZ$190,'LA33'!BA$1,0)),
IF(INDEX!$H$16=4,(VLOOKUP($A106,'LA34'!$A$1:$BZ$190,'LA34'!BA$1,0)),0)))),".")</f>
        <v>x</v>
      </c>
      <c r="BD106" s="27" t="str">
        <f>IFERROR(
IF(INDEX!$H$16=1,(VLOOKUP($A106,'LA31'!$A$1:$BZ$190,'LA31'!BB$1,0)),
IF(INDEX!$H$16=2,(VLOOKUP($A106,'LA32'!$A$1:$BZ$190,'LA32'!BB$1,0)),
IF(INDEX!$H$16=3,(VLOOKUP($A106,'LA33'!$A$1:$BZ$190,'LA33'!BB$1,0)),
IF(INDEX!$H$16=4,(VLOOKUP($A106,'LA34'!$A$1:$BZ$190,'LA34'!BB$1,0)),0)))),".")</f>
        <v>x</v>
      </c>
      <c r="BE106" s="27" t="str">
        <f>IFERROR(
IF(INDEX!$H$16=1,(VLOOKUP($A106,'LA31'!$A$1:$BZ$190,'LA31'!BC$1,0)),
IF(INDEX!$H$16=2,(VLOOKUP($A106,'LA32'!$A$1:$BZ$190,'LA32'!BC$1,0)),
IF(INDEX!$H$16=3,(VLOOKUP($A106,'LA33'!$A$1:$BZ$190,'LA33'!BC$1,0)),
IF(INDEX!$H$16=4,(VLOOKUP($A106,'LA34'!$A$1:$BZ$190,'LA34'!BC$1,0)),0)))),".")</f>
        <v>-</v>
      </c>
      <c r="BF106" s="27">
        <f>IFERROR(
IF(INDEX!$H$16=1,(VLOOKUP($A106,'LA31'!$A$1:$BZ$190,'LA31'!BD$1,0)),
IF(INDEX!$H$16=2,(VLOOKUP($A106,'LA32'!$A$1:$BZ$190,'LA32'!BD$1,0)),
IF(INDEX!$H$16=3,(VLOOKUP($A106,'LA33'!$A$1:$BZ$190,'LA33'!BD$1,0)),
IF(INDEX!$H$16=4,(VLOOKUP($A106,'LA34'!$A$1:$BZ$190,'LA34'!BD$1,0)),0)))),".")</f>
        <v>0.05</v>
      </c>
      <c r="BG106" s="27">
        <f>IFERROR(
IF(INDEX!$H$16=1,(VLOOKUP($A106,'LA31'!$A$1:$BZ$190,'LA31'!BE$1,0)),
IF(INDEX!$H$16=2,(VLOOKUP($A106,'LA32'!$A$1:$BZ$190,'LA32'!BE$1,0)),
IF(INDEX!$H$16=3,(VLOOKUP($A106,'LA33'!$A$1:$BZ$190,'LA33'!BE$1,0)),
IF(INDEX!$H$16=4,(VLOOKUP($A106,'LA34'!$A$1:$BZ$190,'LA34'!BE$1,0)),0)))),".")</f>
        <v>0.01</v>
      </c>
      <c r="BH106" s="27">
        <f>IFERROR(
IF(INDEX!$H$16=1,(VLOOKUP($A106,'LA31'!$A$1:$BZ$190,'LA31'!BF$1,0)),
IF(INDEX!$H$16=2,(VLOOKUP($A106,'LA32'!$A$1:$BZ$190,'LA32'!BF$1,0)),
IF(INDEX!$H$16=3,(VLOOKUP($A106,'LA33'!$A$1:$BZ$190,'LA33'!BF$1,0)),
IF(INDEX!$H$16=4,(VLOOKUP($A106,'LA34'!$A$1:$BZ$190,'LA34'!BF$1,0)),0)))),".")</f>
        <v>0.02</v>
      </c>
      <c r="BI106" s="27">
        <f>IFERROR(
IF(INDEX!$H$16=1,(VLOOKUP($A106,'LA31'!$A$1:$BZ$190,'LA31'!BG$1,0)),
IF(INDEX!$H$16=2,(VLOOKUP($A106,'LA32'!$A$1:$BZ$190,'LA32'!BG$1,0)),
IF(INDEX!$H$16=3,(VLOOKUP($A106,'LA33'!$A$1:$BZ$190,'LA33'!BG$1,0)),
IF(INDEX!$H$16=4,(VLOOKUP($A106,'LA34'!$A$1:$BZ$190,'LA34'!BG$1,0)),0)))),".")</f>
        <v>0.1</v>
      </c>
      <c r="BJ106" s="27">
        <f>IFERROR(
IF(INDEX!$H$16=1,(VLOOKUP($A106,'LA31'!$A$1:$BZ$190,'LA31'!BH$1,0)),
IF(INDEX!$H$16=2,(VLOOKUP($A106,'LA32'!$A$1:$BZ$190,'LA32'!BH$1,0)),
IF(INDEX!$H$16=3,(VLOOKUP($A106,'LA33'!$A$1:$BZ$190,'LA33'!BH$1,0)),
IF(INDEX!$H$16=4,(VLOOKUP($A106,'LA34'!$A$1:$BZ$190,'LA34'!BH$1,0)),0)))),".")</f>
        <v>0.06</v>
      </c>
      <c r="BK106" s="27">
        <f>IFERROR(
IF(INDEX!$H$16=1,(VLOOKUP($A106,'LA31'!$A$1:$BZ$190,'LA31'!BI$1,0)),
IF(INDEX!$H$16=2,(VLOOKUP($A106,'LA32'!$A$1:$BZ$190,'LA32'!BI$1,0)),
IF(INDEX!$H$16=3,(VLOOKUP($A106,'LA33'!$A$1:$BZ$190,'LA33'!BI$1,0)),
IF(INDEX!$H$16=4,(VLOOKUP($A106,'LA34'!$A$1:$BZ$190,'LA34'!BI$1,0)),0)))),".")</f>
        <v>7.0000000000000007E-2</v>
      </c>
      <c r="BL106" s="27">
        <f>IFERROR(
IF(INDEX!$H$16=1,(VLOOKUP($A106,'LA31'!$A$1:$BZ$190,'LA31'!BJ$1,0)),
IF(INDEX!$H$16=2,(VLOOKUP($A106,'LA32'!$A$1:$BZ$190,'LA32'!BJ$1,0)),
IF(INDEX!$H$16=3,(VLOOKUP($A106,'LA33'!$A$1:$BZ$190,'LA33'!BJ$1,0)),
IF(INDEX!$H$16=4,(VLOOKUP($A106,'LA34'!$A$1:$BZ$190,'LA34'!BJ$1,0)),0)))),".")</f>
        <v>7.0000000000000007E-2</v>
      </c>
      <c r="BM106" s="27">
        <f>IFERROR(
IF(INDEX!$H$16=1,(VLOOKUP($A106,'LA31'!$A$1:$BZ$190,'LA31'!BK$1,0)),
IF(INDEX!$H$16=2,(VLOOKUP($A106,'LA32'!$A$1:$BZ$190,'LA32'!BK$1,0)),
IF(INDEX!$H$16=3,(VLOOKUP($A106,'LA33'!$A$1:$BZ$190,'LA33'!BK$1,0)),
IF(INDEX!$H$16=4,(VLOOKUP($A106,'LA34'!$A$1:$BZ$190,'LA34'!BK$1,0)),0)))),".")</f>
        <v>0.02</v>
      </c>
      <c r="BN106" s="27">
        <f>IFERROR(
IF(INDEX!$H$16=1,(VLOOKUP($A106,'LA31'!$A$1:$BZ$190,'LA31'!BL$1,0)),
IF(INDEX!$H$16=2,(VLOOKUP($A106,'LA32'!$A$1:$BZ$190,'LA32'!BL$1,0)),
IF(INDEX!$H$16=3,(VLOOKUP($A106,'LA33'!$A$1:$BZ$190,'LA33'!BL$1,0)),
IF(INDEX!$H$16=4,(VLOOKUP($A106,'LA34'!$A$1:$BZ$190,'LA34'!BL$1,0)),0)))),".")</f>
        <v>0.02</v>
      </c>
      <c r="BO106" s="27">
        <f>IFERROR(
IF(INDEX!$H$16=1,(VLOOKUP($A106,'LA31'!$A$1:$BZ$190,'LA31'!BM$1,0)),
IF(INDEX!$H$16=2,(VLOOKUP($A106,'LA32'!$A$1:$BZ$190,'LA32'!BM$1,0)),
IF(INDEX!$H$16=3,(VLOOKUP($A106,'LA33'!$A$1:$BZ$190,'LA33'!BM$1,0)),
IF(INDEX!$H$16=4,(VLOOKUP($A106,'LA34'!$A$1:$BZ$190,'LA34'!BM$1,0)),0)))),".")</f>
        <v>0.02</v>
      </c>
      <c r="BP106" s="27">
        <f>IFERROR(
IF(INDEX!$H$16=1,(VLOOKUP($A106,'LA31'!$A$1:$BZ$190,'LA31'!BN$1,0)),
IF(INDEX!$H$16=2,(VLOOKUP($A106,'LA32'!$A$1:$BZ$190,'LA32'!BN$1,0)),
IF(INDEX!$H$16=3,(VLOOKUP($A106,'LA33'!$A$1:$BZ$190,'LA33'!BN$1,0)),
IF(INDEX!$H$16=4,(VLOOKUP($A106,'LA34'!$A$1:$BZ$190,'LA34'!BN$1,0)),0)))),".")</f>
        <v>0.01</v>
      </c>
      <c r="BQ106" s="27">
        <f>IFERROR(
IF(INDEX!$H$16=1,(VLOOKUP($A106,'LA31'!$A$1:$BZ$190,'LA31'!BO$1,0)),
IF(INDEX!$H$16=2,(VLOOKUP($A106,'LA32'!$A$1:$BZ$190,'LA32'!BO$1,0)),
IF(INDEX!$H$16=3,(VLOOKUP($A106,'LA33'!$A$1:$BZ$190,'LA33'!BO$1,0)),
IF(INDEX!$H$16=4,(VLOOKUP($A106,'LA34'!$A$1:$BZ$190,'LA34'!BO$1,0)),0)))),".")</f>
        <v>0.01</v>
      </c>
    </row>
    <row r="107" spans="1:69" x14ac:dyDescent="0.2">
      <c r="A107" s="7">
        <v>815</v>
      </c>
      <c r="B107" s="13" t="s">
        <v>217</v>
      </c>
      <c r="C107" s="96" t="s">
        <v>114</v>
      </c>
      <c r="D107" s="26">
        <f>IFERROR(
IF(INDEX!$H$16=1,(VLOOKUP($A107,'LA31'!$A$1:$BZ$190,'LA31'!B$1,0)),
IF(INDEX!$H$16=2,(VLOOKUP($A107,'LA32'!$A$1:$BZ$190,'LA32'!B$1,0)),
IF(INDEX!$H$16=3,(VLOOKUP($A107,'LA33'!$A$1:$BZ$190,'LA33'!B$1,0)),
IF(INDEX!$H$16=4,(VLOOKUP($A107,'LA34'!$A$1:$BZ$190,'LA34'!B$1,0)),0)))),".")</f>
        <v>470</v>
      </c>
      <c r="E107" s="26">
        <f>IFERROR(
IF(INDEX!$H$16=1,(VLOOKUP($A107,'LA31'!$A$1:$BZ$190,'LA31'!C$1,0)),
IF(INDEX!$H$16=2,(VLOOKUP($A107,'LA32'!$A$1:$BZ$190,'LA32'!C$1,0)),
IF(INDEX!$H$16=3,(VLOOKUP($A107,'LA33'!$A$1:$BZ$190,'LA33'!C$1,0)),
IF(INDEX!$H$16=4,(VLOOKUP($A107,'LA34'!$A$1:$BZ$190,'LA34'!C$1,0)),0)))),".")</f>
        <v>6210</v>
      </c>
      <c r="F107" s="26">
        <f>IFERROR(
IF(INDEX!$H$16=1,(VLOOKUP($A107,'LA31'!$A$1:$BZ$190,'LA31'!D$1,0)),
IF(INDEX!$H$16=2,(VLOOKUP($A107,'LA32'!$A$1:$BZ$190,'LA32'!D$1,0)),
IF(INDEX!$H$16=3,(VLOOKUP($A107,'LA33'!$A$1:$BZ$190,'LA33'!D$1,0)),
IF(INDEX!$H$16=4,(VLOOKUP($A107,'LA34'!$A$1:$BZ$190,'LA34'!D$1,0)),0)))),".")</f>
        <v>6690</v>
      </c>
      <c r="G107" s="27">
        <f>IFERROR(
IF(INDEX!$H$16=1,(VLOOKUP($A107,'LA31'!$A$1:$BZ$190,'LA31'!E$1,0)),
IF(INDEX!$H$16=2,(VLOOKUP($A107,'LA32'!$A$1:$BZ$190,'LA32'!E$1,0)),
IF(INDEX!$H$16=3,(VLOOKUP($A107,'LA33'!$A$1:$BZ$190,'LA33'!E$1,0)),
IF(INDEX!$H$16=4,(VLOOKUP($A107,'LA34'!$A$1:$BZ$190,'LA34'!E$1,0)),0)))),".")</f>
        <v>0.87</v>
      </c>
      <c r="H107" s="27">
        <f>IFERROR(
IF(INDEX!$H$16=1,(VLOOKUP($A107,'LA31'!$A$1:$BZ$190,'LA31'!F$1,0)),
IF(INDEX!$H$16=2,(VLOOKUP($A107,'LA32'!$A$1:$BZ$190,'LA32'!F$1,0)),
IF(INDEX!$H$16=3,(VLOOKUP($A107,'LA33'!$A$1:$BZ$190,'LA33'!F$1,0)),
IF(INDEX!$H$16=4,(VLOOKUP($A107,'LA34'!$A$1:$BZ$190,'LA34'!F$1,0)),0)))),".")</f>
        <v>0.94</v>
      </c>
      <c r="I107" s="27">
        <f>IFERROR(
IF(INDEX!$H$16=1,(VLOOKUP($A107,'LA31'!$A$1:$BZ$190,'LA31'!G$1,0)),
IF(INDEX!$H$16=2,(VLOOKUP($A107,'LA32'!$A$1:$BZ$190,'LA32'!G$1,0)),
IF(INDEX!$H$16=3,(VLOOKUP($A107,'LA33'!$A$1:$BZ$190,'LA33'!G$1,0)),
IF(INDEX!$H$16=4,(VLOOKUP($A107,'LA34'!$A$1:$BZ$190,'LA34'!G$1,0)),0)))),".")</f>
        <v>0.94</v>
      </c>
      <c r="J107" s="27">
        <f>IFERROR(
IF(INDEX!$H$16=1,(VLOOKUP($A107,'LA31'!$A$1:$BZ$190,'LA31'!H$1,0)),
IF(INDEX!$H$16=2,(VLOOKUP($A107,'LA32'!$A$1:$BZ$190,'LA32'!H$1,0)),
IF(INDEX!$H$16=3,(VLOOKUP($A107,'LA33'!$A$1:$BZ$190,'LA33'!H$1,0)),
IF(INDEX!$H$16=4,(VLOOKUP($A107,'LA34'!$A$1:$BZ$190,'LA34'!H$1,0)),0)))),".")</f>
        <v>0.85</v>
      </c>
      <c r="K107" s="27">
        <f>IFERROR(
IF(INDEX!$H$16=1,(VLOOKUP($A107,'LA31'!$A$1:$BZ$190,'LA31'!I$1,0)),
IF(INDEX!$H$16=2,(VLOOKUP($A107,'LA32'!$A$1:$BZ$190,'LA32'!I$1,0)),
IF(INDEX!$H$16=3,(VLOOKUP($A107,'LA33'!$A$1:$BZ$190,'LA33'!I$1,0)),
IF(INDEX!$H$16=4,(VLOOKUP($A107,'LA34'!$A$1:$BZ$190,'LA34'!I$1,0)),0)))),".")</f>
        <v>0.92</v>
      </c>
      <c r="L107" s="27">
        <f>IFERROR(
IF(INDEX!$H$16=1,(VLOOKUP($A107,'LA31'!$A$1:$BZ$190,'LA31'!J$1,0)),
IF(INDEX!$H$16=2,(VLOOKUP($A107,'LA32'!$A$1:$BZ$190,'LA32'!J$1,0)),
IF(INDEX!$H$16=3,(VLOOKUP($A107,'LA33'!$A$1:$BZ$190,'LA33'!J$1,0)),
IF(INDEX!$H$16=4,(VLOOKUP($A107,'LA34'!$A$1:$BZ$190,'LA34'!J$1,0)),0)))),".")</f>
        <v>0.92</v>
      </c>
      <c r="M107" s="27">
        <f>IFERROR(
IF(INDEX!$H$16=1,(VLOOKUP($A107,'LA31'!$A$1:$BZ$190,'LA31'!K$1,0)),
IF(INDEX!$H$16=2,(VLOOKUP($A107,'LA32'!$A$1:$BZ$190,'LA32'!K$1,0)),
IF(INDEX!$H$16=3,(VLOOKUP($A107,'LA33'!$A$1:$BZ$190,'LA33'!K$1,0)),
IF(INDEX!$H$16=4,(VLOOKUP($A107,'LA34'!$A$1:$BZ$190,'LA34'!K$1,0)),0)))),".")</f>
        <v>0.41</v>
      </c>
      <c r="N107" s="27">
        <f>IFERROR(
IF(INDEX!$H$16=1,(VLOOKUP($A107,'LA31'!$A$1:$BZ$190,'LA31'!L$1,0)),
IF(INDEX!$H$16=2,(VLOOKUP($A107,'LA32'!$A$1:$BZ$190,'LA32'!L$1,0)),
IF(INDEX!$H$16=3,(VLOOKUP($A107,'LA33'!$A$1:$BZ$190,'LA33'!L$1,0)),
IF(INDEX!$H$16=4,(VLOOKUP($A107,'LA34'!$A$1:$BZ$190,'LA34'!L$1,0)),0)))),".")</f>
        <v>0.31</v>
      </c>
      <c r="O107" s="27">
        <f>IFERROR(
IF(INDEX!$H$16=1,(VLOOKUP($A107,'LA31'!$A$1:$BZ$190,'LA31'!M$1,0)),
IF(INDEX!$H$16=2,(VLOOKUP($A107,'LA32'!$A$1:$BZ$190,'LA32'!M$1,0)),
IF(INDEX!$H$16=3,(VLOOKUP($A107,'LA33'!$A$1:$BZ$190,'LA33'!M$1,0)),
IF(INDEX!$H$16=4,(VLOOKUP($A107,'LA34'!$A$1:$BZ$190,'LA34'!M$1,0)),0)))),".")</f>
        <v>0.32</v>
      </c>
      <c r="P107" s="27">
        <f>IFERROR(
IF(INDEX!$H$16=1,(VLOOKUP($A107,'LA31'!$A$1:$BZ$190,'LA31'!N$1,0)),
IF(INDEX!$H$16=2,(VLOOKUP($A107,'LA32'!$A$1:$BZ$190,'LA32'!N$1,0)),
IF(INDEX!$H$16=3,(VLOOKUP($A107,'LA33'!$A$1:$BZ$190,'LA33'!N$1,0)),
IF(INDEX!$H$16=4,(VLOOKUP($A107,'LA34'!$A$1:$BZ$190,'LA34'!N$1,0)),0)))),".")</f>
        <v>0</v>
      </c>
      <c r="Q107" s="27">
        <f>IFERROR(
IF(INDEX!$H$16=1,(VLOOKUP($A107,'LA31'!$A$1:$BZ$190,'LA31'!O$1,0)),
IF(INDEX!$H$16=2,(VLOOKUP($A107,'LA32'!$A$1:$BZ$190,'LA32'!O$1,0)),
IF(INDEX!$H$16=3,(VLOOKUP($A107,'LA33'!$A$1:$BZ$190,'LA33'!O$1,0)),
IF(INDEX!$H$16=4,(VLOOKUP($A107,'LA34'!$A$1:$BZ$190,'LA34'!O$1,0)),0)))),".")</f>
        <v>0.01</v>
      </c>
      <c r="R107" s="27">
        <f>IFERROR(
IF(INDEX!$H$16=1,(VLOOKUP($A107,'LA31'!$A$1:$BZ$190,'LA31'!P$1,0)),
IF(INDEX!$H$16=2,(VLOOKUP($A107,'LA32'!$A$1:$BZ$190,'LA32'!P$1,0)),
IF(INDEX!$H$16=3,(VLOOKUP($A107,'LA33'!$A$1:$BZ$190,'LA33'!P$1,0)),
IF(INDEX!$H$16=4,(VLOOKUP($A107,'LA34'!$A$1:$BZ$190,'LA34'!P$1,0)),0)))),".")</f>
        <v>0.01</v>
      </c>
      <c r="S107" s="27">
        <f>IFERROR(
IF(INDEX!$H$16=1,(VLOOKUP($A107,'LA31'!$A$1:$BZ$190,'LA31'!Q$1,0)),
IF(INDEX!$H$16=2,(VLOOKUP($A107,'LA32'!$A$1:$BZ$190,'LA32'!Q$1,0)),
IF(INDEX!$H$16=3,(VLOOKUP($A107,'LA33'!$A$1:$BZ$190,'LA33'!Q$1,0)),
IF(INDEX!$H$16=4,(VLOOKUP($A107,'LA34'!$A$1:$BZ$190,'LA34'!Q$1,0)),0)))),".")</f>
        <v>0.06</v>
      </c>
      <c r="T107" s="27">
        <f>IFERROR(
IF(INDEX!$H$16=1,(VLOOKUP($A107,'LA31'!$A$1:$BZ$190,'LA31'!R$1,0)),
IF(INDEX!$H$16=2,(VLOOKUP($A107,'LA32'!$A$1:$BZ$190,'LA32'!R$1,0)),
IF(INDEX!$H$16=3,(VLOOKUP($A107,'LA33'!$A$1:$BZ$190,'LA33'!R$1,0)),
IF(INDEX!$H$16=4,(VLOOKUP($A107,'LA34'!$A$1:$BZ$190,'LA34'!R$1,0)),0)))),".")</f>
        <v>0.03</v>
      </c>
      <c r="U107" s="27">
        <f>IFERROR(
IF(INDEX!$H$16=1,(VLOOKUP($A107,'LA31'!$A$1:$BZ$190,'LA31'!S$1,0)),
IF(INDEX!$H$16=2,(VLOOKUP($A107,'LA32'!$A$1:$BZ$190,'LA32'!S$1,0)),
IF(INDEX!$H$16=3,(VLOOKUP($A107,'LA33'!$A$1:$BZ$190,'LA33'!S$1,0)),
IF(INDEX!$H$16=4,(VLOOKUP($A107,'LA34'!$A$1:$BZ$190,'LA34'!S$1,0)),0)))),".")</f>
        <v>0.03</v>
      </c>
      <c r="V107" s="27">
        <f>IFERROR(
IF(INDEX!$H$16=1,(VLOOKUP($A107,'LA31'!$A$1:$BZ$190,'LA31'!T$1,0)),
IF(INDEX!$H$16=2,(VLOOKUP($A107,'LA32'!$A$1:$BZ$190,'LA32'!T$1,0)),
IF(INDEX!$H$16=3,(VLOOKUP($A107,'LA33'!$A$1:$BZ$190,'LA33'!T$1,0)),
IF(INDEX!$H$16=4,(VLOOKUP($A107,'LA34'!$A$1:$BZ$190,'LA34'!T$1,0)),0)))),".")</f>
        <v>0.26</v>
      </c>
      <c r="W107" s="27">
        <f>IFERROR(
IF(INDEX!$H$16=1,(VLOOKUP($A107,'LA31'!$A$1:$BZ$190,'LA31'!U$1,0)),
IF(INDEX!$H$16=2,(VLOOKUP($A107,'LA32'!$A$1:$BZ$190,'LA32'!U$1,0)),
IF(INDEX!$H$16=3,(VLOOKUP($A107,'LA33'!$A$1:$BZ$190,'LA33'!U$1,0)),
IF(INDEX!$H$16=4,(VLOOKUP($A107,'LA34'!$A$1:$BZ$190,'LA34'!U$1,0)),0)))),".")</f>
        <v>0.47</v>
      </c>
      <c r="X107" s="27">
        <f>IFERROR(
IF(INDEX!$H$16=1,(VLOOKUP($A107,'LA31'!$A$1:$BZ$190,'LA31'!V$1,0)),
IF(INDEX!$H$16=2,(VLOOKUP($A107,'LA32'!$A$1:$BZ$190,'LA32'!V$1,0)),
IF(INDEX!$H$16=3,(VLOOKUP($A107,'LA33'!$A$1:$BZ$190,'LA33'!V$1,0)),
IF(INDEX!$H$16=4,(VLOOKUP($A107,'LA34'!$A$1:$BZ$190,'LA34'!V$1,0)),0)))),".")</f>
        <v>0.46</v>
      </c>
      <c r="Y107" s="27">
        <f>IFERROR(
IF(INDEX!$H$16=1,(VLOOKUP($A107,'LA31'!$A$1:$BZ$190,'LA31'!W$1,0)),
IF(INDEX!$H$16=2,(VLOOKUP($A107,'LA32'!$A$1:$BZ$190,'LA32'!W$1,0)),
IF(INDEX!$H$16=3,(VLOOKUP($A107,'LA33'!$A$1:$BZ$190,'LA33'!W$1,0)),
IF(INDEX!$H$16=4,(VLOOKUP($A107,'LA34'!$A$1:$BZ$190,'LA34'!W$1,0)),0)))),".")</f>
        <v>0.11</v>
      </c>
      <c r="Z107" s="27">
        <f>IFERROR(
IF(INDEX!$H$16=1,(VLOOKUP($A107,'LA31'!$A$1:$BZ$190,'LA31'!X$1,0)),
IF(INDEX!$H$16=2,(VLOOKUP($A107,'LA32'!$A$1:$BZ$190,'LA32'!X$1,0)),
IF(INDEX!$H$16=3,(VLOOKUP($A107,'LA33'!$A$1:$BZ$190,'LA33'!X$1,0)),
IF(INDEX!$H$16=4,(VLOOKUP($A107,'LA34'!$A$1:$BZ$190,'LA34'!X$1,0)),0)))),".")</f>
        <v>0.1</v>
      </c>
      <c r="AA107" s="27">
        <f>IFERROR(
IF(INDEX!$H$16=1,(VLOOKUP($A107,'LA31'!$A$1:$BZ$190,'LA31'!Y$1,0)),
IF(INDEX!$H$16=2,(VLOOKUP($A107,'LA32'!$A$1:$BZ$190,'LA32'!Y$1,0)),
IF(INDEX!$H$16=3,(VLOOKUP($A107,'LA33'!$A$1:$BZ$190,'LA33'!Y$1,0)),
IF(INDEX!$H$16=4,(VLOOKUP($A107,'LA34'!$A$1:$BZ$190,'LA34'!Y$1,0)),0)))),".")</f>
        <v>0.1</v>
      </c>
      <c r="AB107" s="27">
        <f>IFERROR(
IF(INDEX!$H$16=1,(VLOOKUP($A107,'LA31'!$A$1:$BZ$190,'LA31'!Z$1,0)),
IF(INDEX!$H$16=2,(VLOOKUP($A107,'LA32'!$A$1:$BZ$190,'LA32'!Z$1,0)),
IF(INDEX!$H$16=3,(VLOOKUP($A107,'LA33'!$A$1:$BZ$190,'LA33'!Z$1,0)),
IF(INDEX!$H$16=4,(VLOOKUP($A107,'LA34'!$A$1:$BZ$190,'LA34'!Z$1,0)),0)))),".")</f>
        <v>0</v>
      </c>
      <c r="AC107" s="27" t="str">
        <f>IFERROR(
IF(INDEX!$H$16=1,(VLOOKUP($A107,'LA31'!$A$1:$BZ$190,'LA31'!AA$1,0)),
IF(INDEX!$H$16=2,(VLOOKUP($A107,'LA32'!$A$1:$BZ$190,'LA32'!AA$1,0)),
IF(INDEX!$H$16=3,(VLOOKUP($A107,'LA33'!$A$1:$BZ$190,'LA33'!AA$1,0)),
IF(INDEX!$H$16=4,(VLOOKUP($A107,'LA34'!$A$1:$BZ$190,'LA34'!AA$1,0)),0)))),".")</f>
        <v>x</v>
      </c>
      <c r="AD107" s="27" t="str">
        <f>IFERROR(
IF(INDEX!$H$16=1,(VLOOKUP($A107,'LA31'!$A$1:$BZ$190,'LA31'!AB$1,0)),
IF(INDEX!$H$16=2,(VLOOKUP($A107,'LA32'!$A$1:$BZ$190,'LA32'!AB$1,0)),
IF(INDEX!$H$16=3,(VLOOKUP($A107,'LA33'!$A$1:$BZ$190,'LA33'!AB$1,0)),
IF(INDEX!$H$16=4,(VLOOKUP($A107,'LA34'!$A$1:$BZ$190,'LA34'!AB$1,0)),0)))),".")</f>
        <v>x</v>
      </c>
      <c r="AE107" s="27">
        <f>IFERROR(
IF(INDEX!$H$16=1,(VLOOKUP($A107,'LA31'!$A$1:$BZ$190,'LA31'!AC$1,0)),
IF(INDEX!$H$16=2,(VLOOKUP($A107,'LA32'!$A$1:$BZ$190,'LA32'!AC$1,0)),
IF(INDEX!$H$16=3,(VLOOKUP($A107,'LA33'!$A$1:$BZ$190,'LA33'!AC$1,0)),
IF(INDEX!$H$16=4,(VLOOKUP($A107,'LA34'!$A$1:$BZ$190,'LA34'!AC$1,0)),0)))),".")</f>
        <v>0</v>
      </c>
      <c r="AF107" s="27">
        <f>IFERROR(
IF(INDEX!$H$16=1,(VLOOKUP($A107,'LA31'!$A$1:$BZ$190,'LA31'!AD$1,0)),
IF(INDEX!$H$16=2,(VLOOKUP($A107,'LA32'!$A$1:$BZ$190,'LA32'!AD$1,0)),
IF(INDEX!$H$16=3,(VLOOKUP($A107,'LA33'!$A$1:$BZ$190,'LA33'!AD$1,0)),
IF(INDEX!$H$16=4,(VLOOKUP($A107,'LA34'!$A$1:$BZ$190,'LA34'!AD$1,0)),0)))),".")</f>
        <v>0</v>
      </c>
      <c r="AG107" s="27">
        <f>IFERROR(
IF(INDEX!$H$16=1,(VLOOKUP($A107,'LA31'!$A$1:$BZ$190,'LA31'!AE$1,0)),
IF(INDEX!$H$16=2,(VLOOKUP($A107,'LA32'!$A$1:$BZ$190,'LA32'!AE$1,0)),
IF(INDEX!$H$16=3,(VLOOKUP($A107,'LA33'!$A$1:$BZ$190,'LA33'!AE$1,0)),
IF(INDEX!$H$16=4,(VLOOKUP($A107,'LA34'!$A$1:$BZ$190,'LA34'!AE$1,0)),0)))),".")</f>
        <v>0</v>
      </c>
      <c r="AH107" s="27" t="str">
        <f>IFERROR(
IF(INDEX!$H$16=1,(VLOOKUP($A107,'LA31'!$A$1:$BZ$190,'LA31'!AF$1,0)),
IF(INDEX!$H$16=2,(VLOOKUP($A107,'LA32'!$A$1:$BZ$190,'LA32'!AF$1,0)),
IF(INDEX!$H$16=3,(VLOOKUP($A107,'LA33'!$A$1:$BZ$190,'LA33'!AF$1,0)),
IF(INDEX!$H$16=4,(VLOOKUP($A107,'LA34'!$A$1:$BZ$190,'LA34'!AF$1,0)),0)))),".")</f>
        <v>x</v>
      </c>
      <c r="AI107" s="27" t="str">
        <f>IFERROR(
IF(INDEX!$H$16=1,(VLOOKUP($A107,'LA31'!$A$1:$BZ$190,'LA31'!AG$1,0)),
IF(INDEX!$H$16=2,(VLOOKUP($A107,'LA32'!$A$1:$BZ$190,'LA32'!AG$1,0)),
IF(INDEX!$H$16=3,(VLOOKUP($A107,'LA33'!$A$1:$BZ$190,'LA33'!AG$1,0)),
IF(INDEX!$H$16=4,(VLOOKUP($A107,'LA34'!$A$1:$BZ$190,'LA34'!AG$1,0)),0)))),".")</f>
        <v>x</v>
      </c>
      <c r="AJ107" s="27" t="str">
        <f>IFERROR(
IF(INDEX!$H$16=1,(VLOOKUP($A107,'LA31'!$A$1:$BZ$190,'LA31'!AH$1,0)),
IF(INDEX!$H$16=2,(VLOOKUP($A107,'LA32'!$A$1:$BZ$190,'LA32'!AH$1,0)),
IF(INDEX!$H$16=3,(VLOOKUP($A107,'LA33'!$A$1:$BZ$190,'LA33'!AH$1,0)),
IF(INDEX!$H$16=4,(VLOOKUP($A107,'LA34'!$A$1:$BZ$190,'LA34'!AH$1,0)),0)))),".")</f>
        <v>x</v>
      </c>
      <c r="AK107" s="27">
        <f>IFERROR(
IF(INDEX!$H$16=1,(VLOOKUP($A107,'LA31'!$A$1:$BZ$190,'LA31'!AI$1,0)),
IF(INDEX!$H$16=2,(VLOOKUP($A107,'LA32'!$A$1:$BZ$190,'LA32'!AI$1,0)),
IF(INDEX!$H$16=3,(VLOOKUP($A107,'LA33'!$A$1:$BZ$190,'LA33'!AI$1,0)),
IF(INDEX!$H$16=4,(VLOOKUP($A107,'LA34'!$A$1:$BZ$190,'LA34'!AI$1,0)),0)))),".")</f>
        <v>0.04</v>
      </c>
      <c r="AL107" s="27">
        <f>IFERROR(
IF(INDEX!$H$16=1,(VLOOKUP($A107,'LA31'!$A$1:$BZ$190,'LA31'!AJ$1,0)),
IF(INDEX!$H$16=2,(VLOOKUP($A107,'LA32'!$A$1:$BZ$190,'LA32'!AJ$1,0)),
IF(INDEX!$H$16=3,(VLOOKUP($A107,'LA33'!$A$1:$BZ$190,'LA33'!AJ$1,0)),
IF(INDEX!$H$16=4,(VLOOKUP($A107,'LA34'!$A$1:$BZ$190,'LA34'!AJ$1,0)),0)))),".")</f>
        <v>0.06</v>
      </c>
      <c r="AM107" s="27">
        <f>IFERROR(
IF(INDEX!$H$16=1,(VLOOKUP($A107,'LA31'!$A$1:$BZ$190,'LA31'!AK$1,0)),
IF(INDEX!$H$16=2,(VLOOKUP($A107,'LA32'!$A$1:$BZ$190,'LA32'!AK$1,0)),
IF(INDEX!$H$16=3,(VLOOKUP($A107,'LA33'!$A$1:$BZ$190,'LA33'!AK$1,0)),
IF(INDEX!$H$16=4,(VLOOKUP($A107,'LA34'!$A$1:$BZ$190,'LA34'!AK$1,0)),0)))),".")</f>
        <v>0.06</v>
      </c>
      <c r="AN107" s="27">
        <f>IFERROR(
IF(INDEX!$H$16=1,(VLOOKUP($A107,'LA31'!$A$1:$BZ$190,'LA31'!AL$1,0)),
IF(INDEX!$H$16=2,(VLOOKUP($A107,'LA32'!$A$1:$BZ$190,'LA32'!AL$1,0)),
IF(INDEX!$H$16=3,(VLOOKUP($A107,'LA33'!$A$1:$BZ$190,'LA33'!AL$1,0)),
IF(INDEX!$H$16=4,(VLOOKUP($A107,'LA34'!$A$1:$BZ$190,'LA34'!AL$1,0)),0)))),".")</f>
        <v>0</v>
      </c>
      <c r="AO107" s="27">
        <f>IFERROR(
IF(INDEX!$H$16=1,(VLOOKUP($A107,'LA31'!$A$1:$BZ$190,'LA31'!AM$1,0)),
IF(INDEX!$H$16=2,(VLOOKUP($A107,'LA32'!$A$1:$BZ$190,'LA32'!AM$1,0)),
IF(INDEX!$H$16=3,(VLOOKUP($A107,'LA33'!$A$1:$BZ$190,'LA33'!AM$1,0)),
IF(INDEX!$H$16=4,(VLOOKUP($A107,'LA34'!$A$1:$BZ$190,'LA34'!AM$1,0)),0)))),".")</f>
        <v>0</v>
      </c>
      <c r="AP107" s="27">
        <f>IFERROR(
IF(INDEX!$H$16=1,(VLOOKUP($A107,'LA31'!$A$1:$BZ$190,'LA31'!AN$1,0)),
IF(INDEX!$H$16=2,(VLOOKUP($A107,'LA32'!$A$1:$BZ$190,'LA32'!AN$1,0)),
IF(INDEX!$H$16=3,(VLOOKUP($A107,'LA33'!$A$1:$BZ$190,'LA33'!AN$1,0)),
IF(INDEX!$H$16=4,(VLOOKUP($A107,'LA34'!$A$1:$BZ$190,'LA34'!AN$1,0)),0)))),".")</f>
        <v>0</v>
      </c>
      <c r="AQ107" s="27" t="str">
        <f>IFERROR(
IF(INDEX!$H$16=1,(VLOOKUP($A107,'LA31'!$A$1:$BZ$190,'LA31'!AO$1,0)),
IF(INDEX!$H$16=2,(VLOOKUP($A107,'LA32'!$A$1:$BZ$190,'LA32'!AO$1,0)),
IF(INDEX!$H$16=3,(VLOOKUP($A107,'LA33'!$A$1:$BZ$190,'LA33'!AO$1,0)),
IF(INDEX!$H$16=4,(VLOOKUP($A107,'LA34'!$A$1:$BZ$190,'LA34'!AO$1,0)),0)))),".")</f>
        <v>x</v>
      </c>
      <c r="AR107" s="27" t="str">
        <f>IFERROR(
IF(INDEX!$H$16=1,(VLOOKUP($A107,'LA31'!$A$1:$BZ$190,'LA31'!AP$1,0)),
IF(INDEX!$H$16=2,(VLOOKUP($A107,'LA32'!$A$1:$BZ$190,'LA32'!AP$1,0)),
IF(INDEX!$H$16=3,(VLOOKUP($A107,'LA33'!$A$1:$BZ$190,'LA33'!AP$1,0)),
IF(INDEX!$H$16=4,(VLOOKUP($A107,'LA34'!$A$1:$BZ$190,'LA34'!AP$1,0)),0)))),".")</f>
        <v>-</v>
      </c>
      <c r="AS107" s="27" t="str">
        <f>IFERROR(
IF(INDEX!$H$16=1,(VLOOKUP($A107,'LA31'!$A$1:$BZ$190,'LA31'!AQ$1,0)),
IF(INDEX!$H$16=2,(VLOOKUP($A107,'LA32'!$A$1:$BZ$190,'LA32'!AQ$1,0)),
IF(INDEX!$H$16=3,(VLOOKUP($A107,'LA33'!$A$1:$BZ$190,'LA33'!AQ$1,0)),
IF(INDEX!$H$16=4,(VLOOKUP($A107,'LA34'!$A$1:$BZ$190,'LA34'!AQ$1,0)),0)))),".")</f>
        <v>-</v>
      </c>
      <c r="AT107" s="27">
        <f>IFERROR(
IF(INDEX!$H$16=1,(VLOOKUP($A107,'LA31'!$A$1:$BZ$190,'LA31'!AR$1,0)),
IF(INDEX!$H$16=2,(VLOOKUP($A107,'LA32'!$A$1:$BZ$190,'LA32'!AR$1,0)),
IF(INDEX!$H$16=3,(VLOOKUP($A107,'LA33'!$A$1:$BZ$190,'LA33'!AR$1,0)),
IF(INDEX!$H$16=4,(VLOOKUP($A107,'LA34'!$A$1:$BZ$190,'LA34'!AR$1,0)),0)))),".")</f>
        <v>0.02</v>
      </c>
      <c r="AU107" s="27">
        <f>IFERROR(
IF(INDEX!$H$16=1,(VLOOKUP($A107,'LA31'!$A$1:$BZ$190,'LA31'!AS$1,0)),
IF(INDEX!$H$16=2,(VLOOKUP($A107,'LA32'!$A$1:$BZ$190,'LA32'!AS$1,0)),
IF(INDEX!$H$16=3,(VLOOKUP($A107,'LA33'!$A$1:$BZ$190,'LA33'!AS$1,0)),
IF(INDEX!$H$16=4,(VLOOKUP($A107,'LA34'!$A$1:$BZ$190,'LA34'!AS$1,0)),0)))),".")</f>
        <v>0.01</v>
      </c>
      <c r="AV107" s="27">
        <f>IFERROR(
IF(INDEX!$H$16=1,(VLOOKUP($A107,'LA31'!$A$1:$BZ$190,'LA31'!AT$1,0)),
IF(INDEX!$H$16=2,(VLOOKUP($A107,'LA32'!$A$1:$BZ$190,'LA32'!AT$1,0)),
IF(INDEX!$H$16=3,(VLOOKUP($A107,'LA33'!$A$1:$BZ$190,'LA33'!AT$1,0)),
IF(INDEX!$H$16=4,(VLOOKUP($A107,'LA34'!$A$1:$BZ$190,'LA34'!AT$1,0)),0)))),".")</f>
        <v>0.01</v>
      </c>
      <c r="AW107" s="27" t="str">
        <f>IFERROR(
IF(INDEX!$H$16=1,(VLOOKUP($A107,'LA31'!$A$1:$BZ$190,'LA31'!AU$1,0)),
IF(INDEX!$H$16=2,(VLOOKUP($A107,'LA32'!$A$1:$BZ$190,'LA32'!AU$1,0)),
IF(INDEX!$H$16=3,(VLOOKUP($A107,'LA33'!$A$1:$BZ$190,'LA33'!AU$1,0)),
IF(INDEX!$H$16=4,(VLOOKUP($A107,'LA34'!$A$1:$BZ$190,'LA34'!AU$1,0)),0)))),".")</f>
        <v>x</v>
      </c>
      <c r="AX107" s="27">
        <f>IFERROR(
IF(INDEX!$H$16=1,(VLOOKUP($A107,'LA31'!$A$1:$BZ$190,'LA31'!AV$1,0)),
IF(INDEX!$H$16=2,(VLOOKUP($A107,'LA32'!$A$1:$BZ$190,'LA32'!AV$1,0)),
IF(INDEX!$H$16=3,(VLOOKUP($A107,'LA33'!$A$1:$BZ$190,'LA33'!AV$1,0)),
IF(INDEX!$H$16=4,(VLOOKUP($A107,'LA34'!$A$1:$BZ$190,'LA34'!AV$1,0)),0)))),".")</f>
        <v>0.01</v>
      </c>
      <c r="AY107" s="27">
        <f>IFERROR(
IF(INDEX!$H$16=1,(VLOOKUP($A107,'LA31'!$A$1:$BZ$190,'LA31'!AW$1,0)),
IF(INDEX!$H$16=2,(VLOOKUP($A107,'LA32'!$A$1:$BZ$190,'LA32'!AW$1,0)),
IF(INDEX!$H$16=3,(VLOOKUP($A107,'LA33'!$A$1:$BZ$190,'LA33'!AW$1,0)),
IF(INDEX!$H$16=4,(VLOOKUP($A107,'LA34'!$A$1:$BZ$190,'LA34'!AW$1,0)),0)))),".")</f>
        <v>0.01</v>
      </c>
      <c r="AZ107" s="27" t="str">
        <f>IFERROR(
IF(INDEX!$H$16=1,(VLOOKUP($A107,'LA31'!$A$1:$BZ$190,'LA31'!AX$1,0)),
IF(INDEX!$H$16=2,(VLOOKUP($A107,'LA32'!$A$1:$BZ$190,'LA32'!AX$1,0)),
IF(INDEX!$H$16=3,(VLOOKUP($A107,'LA33'!$A$1:$BZ$190,'LA33'!AX$1,0)),
IF(INDEX!$H$16=4,(VLOOKUP($A107,'LA34'!$A$1:$BZ$190,'LA34'!AX$1,0)),0)))),".")</f>
        <v>x</v>
      </c>
      <c r="BA107" s="27" t="str">
        <f>IFERROR(
IF(INDEX!$H$16=1,(VLOOKUP($A107,'LA31'!$A$1:$BZ$190,'LA31'!AY$1,0)),
IF(INDEX!$H$16=2,(VLOOKUP($A107,'LA32'!$A$1:$BZ$190,'LA32'!AY$1,0)),
IF(INDEX!$H$16=3,(VLOOKUP($A107,'LA33'!$A$1:$BZ$190,'LA33'!AY$1,0)),
IF(INDEX!$H$16=4,(VLOOKUP($A107,'LA34'!$A$1:$BZ$190,'LA34'!AY$1,0)),0)))),".")</f>
        <v>-</v>
      </c>
      <c r="BB107" s="27" t="str">
        <f>IFERROR(
IF(INDEX!$H$16=1,(VLOOKUP($A107,'LA31'!$A$1:$BZ$190,'LA31'!AZ$1,0)),
IF(INDEX!$H$16=2,(VLOOKUP($A107,'LA32'!$A$1:$BZ$190,'LA32'!AZ$1,0)),
IF(INDEX!$H$16=3,(VLOOKUP($A107,'LA33'!$A$1:$BZ$190,'LA33'!AZ$1,0)),
IF(INDEX!$H$16=4,(VLOOKUP($A107,'LA34'!$A$1:$BZ$190,'LA34'!AZ$1,0)),0)))),".")</f>
        <v>-</v>
      </c>
      <c r="BC107" s="27">
        <f>IFERROR(
IF(INDEX!$H$16=1,(VLOOKUP($A107,'LA31'!$A$1:$BZ$190,'LA31'!BA$1,0)),
IF(INDEX!$H$16=2,(VLOOKUP($A107,'LA32'!$A$1:$BZ$190,'LA32'!BA$1,0)),
IF(INDEX!$H$16=3,(VLOOKUP($A107,'LA33'!$A$1:$BZ$190,'LA33'!BA$1,0)),
IF(INDEX!$H$16=4,(VLOOKUP($A107,'LA34'!$A$1:$BZ$190,'LA34'!BA$1,0)),0)))),".")</f>
        <v>0</v>
      </c>
      <c r="BD107" s="27" t="str">
        <f>IFERROR(
IF(INDEX!$H$16=1,(VLOOKUP($A107,'LA31'!$A$1:$BZ$190,'LA31'!BB$1,0)),
IF(INDEX!$H$16=2,(VLOOKUP($A107,'LA32'!$A$1:$BZ$190,'LA32'!BB$1,0)),
IF(INDEX!$H$16=3,(VLOOKUP($A107,'LA33'!$A$1:$BZ$190,'LA33'!BB$1,0)),
IF(INDEX!$H$16=4,(VLOOKUP($A107,'LA34'!$A$1:$BZ$190,'LA34'!BB$1,0)),0)))),".")</f>
        <v>x</v>
      </c>
      <c r="BE107" s="27" t="str">
        <f>IFERROR(
IF(INDEX!$H$16=1,(VLOOKUP($A107,'LA31'!$A$1:$BZ$190,'LA31'!BC$1,0)),
IF(INDEX!$H$16=2,(VLOOKUP($A107,'LA32'!$A$1:$BZ$190,'LA32'!BC$1,0)),
IF(INDEX!$H$16=3,(VLOOKUP($A107,'LA33'!$A$1:$BZ$190,'LA33'!BC$1,0)),
IF(INDEX!$H$16=4,(VLOOKUP($A107,'LA34'!$A$1:$BZ$190,'LA34'!BC$1,0)),0)))),".")</f>
        <v>x</v>
      </c>
      <c r="BF107" s="27" t="str">
        <f>IFERROR(
IF(INDEX!$H$16=1,(VLOOKUP($A107,'LA31'!$A$1:$BZ$190,'LA31'!BD$1,0)),
IF(INDEX!$H$16=2,(VLOOKUP($A107,'LA32'!$A$1:$BZ$190,'LA32'!BD$1,0)),
IF(INDEX!$H$16=3,(VLOOKUP($A107,'LA33'!$A$1:$BZ$190,'LA33'!BD$1,0)),
IF(INDEX!$H$16=4,(VLOOKUP($A107,'LA34'!$A$1:$BZ$190,'LA34'!BD$1,0)),0)))),".")</f>
        <v>x</v>
      </c>
      <c r="BG107" s="27">
        <f>IFERROR(
IF(INDEX!$H$16=1,(VLOOKUP($A107,'LA31'!$A$1:$BZ$190,'LA31'!BE$1,0)),
IF(INDEX!$H$16=2,(VLOOKUP($A107,'LA32'!$A$1:$BZ$190,'LA32'!BE$1,0)),
IF(INDEX!$H$16=3,(VLOOKUP($A107,'LA33'!$A$1:$BZ$190,'LA33'!BE$1,0)),
IF(INDEX!$H$16=4,(VLOOKUP($A107,'LA34'!$A$1:$BZ$190,'LA34'!BE$1,0)),0)))),".")</f>
        <v>0.01</v>
      </c>
      <c r="BH107" s="27">
        <f>IFERROR(
IF(INDEX!$H$16=1,(VLOOKUP($A107,'LA31'!$A$1:$BZ$190,'LA31'!BF$1,0)),
IF(INDEX!$H$16=2,(VLOOKUP($A107,'LA32'!$A$1:$BZ$190,'LA32'!BF$1,0)),
IF(INDEX!$H$16=3,(VLOOKUP($A107,'LA33'!$A$1:$BZ$190,'LA33'!BF$1,0)),
IF(INDEX!$H$16=4,(VLOOKUP($A107,'LA34'!$A$1:$BZ$190,'LA34'!BF$1,0)),0)))),".")</f>
        <v>0.01</v>
      </c>
      <c r="BI107" s="27">
        <f>IFERROR(
IF(INDEX!$H$16=1,(VLOOKUP($A107,'LA31'!$A$1:$BZ$190,'LA31'!BG$1,0)),
IF(INDEX!$H$16=2,(VLOOKUP($A107,'LA32'!$A$1:$BZ$190,'LA32'!BG$1,0)),
IF(INDEX!$H$16=3,(VLOOKUP($A107,'LA33'!$A$1:$BZ$190,'LA33'!BG$1,0)),
IF(INDEX!$H$16=4,(VLOOKUP($A107,'LA34'!$A$1:$BZ$190,'LA34'!BG$1,0)),0)))),".")</f>
        <v>0.08</v>
      </c>
      <c r="BJ107" s="27">
        <f>IFERROR(
IF(INDEX!$H$16=1,(VLOOKUP($A107,'LA31'!$A$1:$BZ$190,'LA31'!BH$1,0)),
IF(INDEX!$H$16=2,(VLOOKUP($A107,'LA32'!$A$1:$BZ$190,'LA32'!BH$1,0)),
IF(INDEX!$H$16=3,(VLOOKUP($A107,'LA33'!$A$1:$BZ$190,'LA33'!BH$1,0)),
IF(INDEX!$H$16=4,(VLOOKUP($A107,'LA34'!$A$1:$BZ$190,'LA34'!BH$1,0)),0)))),".")</f>
        <v>0.04</v>
      </c>
      <c r="BK107" s="27">
        <f>IFERROR(
IF(INDEX!$H$16=1,(VLOOKUP($A107,'LA31'!$A$1:$BZ$190,'LA31'!BI$1,0)),
IF(INDEX!$H$16=2,(VLOOKUP($A107,'LA32'!$A$1:$BZ$190,'LA32'!BI$1,0)),
IF(INDEX!$H$16=3,(VLOOKUP($A107,'LA33'!$A$1:$BZ$190,'LA33'!BI$1,0)),
IF(INDEX!$H$16=4,(VLOOKUP($A107,'LA34'!$A$1:$BZ$190,'LA34'!BI$1,0)),0)))),".")</f>
        <v>0.04</v>
      </c>
      <c r="BL107" s="27">
        <f>IFERROR(
IF(INDEX!$H$16=1,(VLOOKUP($A107,'LA31'!$A$1:$BZ$190,'LA31'!BJ$1,0)),
IF(INDEX!$H$16=2,(VLOOKUP($A107,'LA32'!$A$1:$BZ$190,'LA32'!BJ$1,0)),
IF(INDEX!$H$16=3,(VLOOKUP($A107,'LA33'!$A$1:$BZ$190,'LA33'!BJ$1,0)),
IF(INDEX!$H$16=4,(VLOOKUP($A107,'LA34'!$A$1:$BZ$190,'LA34'!BJ$1,0)),0)))),".")</f>
        <v>0.03</v>
      </c>
      <c r="BM107" s="27">
        <f>IFERROR(
IF(INDEX!$H$16=1,(VLOOKUP($A107,'LA31'!$A$1:$BZ$190,'LA31'!BK$1,0)),
IF(INDEX!$H$16=2,(VLOOKUP($A107,'LA32'!$A$1:$BZ$190,'LA32'!BK$1,0)),
IF(INDEX!$H$16=3,(VLOOKUP($A107,'LA33'!$A$1:$BZ$190,'LA33'!BK$1,0)),
IF(INDEX!$H$16=4,(VLOOKUP($A107,'LA34'!$A$1:$BZ$190,'LA34'!BK$1,0)),0)))),".")</f>
        <v>0.01</v>
      </c>
      <c r="BN107" s="27">
        <f>IFERROR(
IF(INDEX!$H$16=1,(VLOOKUP($A107,'LA31'!$A$1:$BZ$190,'LA31'!BL$1,0)),
IF(INDEX!$H$16=2,(VLOOKUP($A107,'LA32'!$A$1:$BZ$190,'LA32'!BL$1,0)),
IF(INDEX!$H$16=3,(VLOOKUP($A107,'LA33'!$A$1:$BZ$190,'LA33'!BL$1,0)),
IF(INDEX!$H$16=4,(VLOOKUP($A107,'LA34'!$A$1:$BZ$190,'LA34'!BL$1,0)),0)))),".")</f>
        <v>0.01</v>
      </c>
      <c r="BO107" s="27">
        <f>IFERROR(
IF(INDEX!$H$16=1,(VLOOKUP($A107,'LA31'!$A$1:$BZ$190,'LA31'!BM$1,0)),
IF(INDEX!$H$16=2,(VLOOKUP($A107,'LA32'!$A$1:$BZ$190,'LA32'!BM$1,0)),
IF(INDEX!$H$16=3,(VLOOKUP($A107,'LA33'!$A$1:$BZ$190,'LA33'!BM$1,0)),
IF(INDEX!$H$16=4,(VLOOKUP($A107,'LA34'!$A$1:$BZ$190,'LA34'!BM$1,0)),0)))),".")</f>
        <v>0.01</v>
      </c>
      <c r="BP107" s="27">
        <f>IFERROR(
IF(INDEX!$H$16=1,(VLOOKUP($A107,'LA31'!$A$1:$BZ$190,'LA31'!BN$1,0)),
IF(INDEX!$H$16=2,(VLOOKUP($A107,'LA32'!$A$1:$BZ$190,'LA32'!BN$1,0)),
IF(INDEX!$H$16=3,(VLOOKUP($A107,'LA33'!$A$1:$BZ$190,'LA33'!BN$1,0)),
IF(INDEX!$H$16=4,(VLOOKUP($A107,'LA34'!$A$1:$BZ$190,'LA34'!BN$1,0)),0)))),".")</f>
        <v>0.01</v>
      </c>
      <c r="BQ107" s="27">
        <f>IFERROR(
IF(INDEX!$H$16=1,(VLOOKUP($A107,'LA31'!$A$1:$BZ$190,'LA31'!BO$1,0)),
IF(INDEX!$H$16=2,(VLOOKUP($A107,'LA32'!$A$1:$BZ$190,'LA32'!BO$1,0)),
IF(INDEX!$H$16=3,(VLOOKUP($A107,'LA33'!$A$1:$BZ$190,'LA33'!BO$1,0)),
IF(INDEX!$H$16=4,(VLOOKUP($A107,'LA34'!$A$1:$BZ$190,'LA34'!BO$1,0)),0)))),".")</f>
        <v>0.01</v>
      </c>
    </row>
    <row r="108" spans="1:69" x14ac:dyDescent="0.2">
      <c r="A108" s="7">
        <v>928</v>
      </c>
      <c r="B108" s="13" t="s">
        <v>218</v>
      </c>
      <c r="C108" s="96" t="s">
        <v>116</v>
      </c>
      <c r="D108" s="26">
        <f>IFERROR(
IF(INDEX!$H$16=1,(VLOOKUP($A108,'LA31'!$A$1:$BZ$190,'LA31'!B$1,0)),
IF(INDEX!$H$16=2,(VLOOKUP($A108,'LA32'!$A$1:$BZ$190,'LA32'!B$1,0)),
IF(INDEX!$H$16=3,(VLOOKUP($A108,'LA33'!$A$1:$BZ$190,'LA33'!B$1,0)),
IF(INDEX!$H$16=4,(VLOOKUP($A108,'LA34'!$A$1:$BZ$190,'LA34'!B$1,0)),0)))),".")</f>
        <v>870</v>
      </c>
      <c r="E108" s="26">
        <f>IFERROR(
IF(INDEX!$H$16=1,(VLOOKUP($A108,'LA31'!$A$1:$BZ$190,'LA31'!C$1,0)),
IF(INDEX!$H$16=2,(VLOOKUP($A108,'LA32'!$A$1:$BZ$190,'LA32'!C$1,0)),
IF(INDEX!$H$16=3,(VLOOKUP($A108,'LA33'!$A$1:$BZ$190,'LA33'!C$1,0)),
IF(INDEX!$H$16=4,(VLOOKUP($A108,'LA34'!$A$1:$BZ$190,'LA34'!C$1,0)),0)))),".")</f>
        <v>6970</v>
      </c>
      <c r="F108" s="26">
        <f>IFERROR(
IF(INDEX!$H$16=1,(VLOOKUP($A108,'LA31'!$A$1:$BZ$190,'LA31'!D$1,0)),
IF(INDEX!$H$16=2,(VLOOKUP($A108,'LA32'!$A$1:$BZ$190,'LA32'!D$1,0)),
IF(INDEX!$H$16=3,(VLOOKUP($A108,'LA33'!$A$1:$BZ$190,'LA33'!D$1,0)),
IF(INDEX!$H$16=4,(VLOOKUP($A108,'LA34'!$A$1:$BZ$190,'LA34'!D$1,0)),0)))),".")</f>
        <v>7840</v>
      </c>
      <c r="G108" s="27">
        <f>IFERROR(
IF(INDEX!$H$16=1,(VLOOKUP($A108,'LA31'!$A$1:$BZ$190,'LA31'!E$1,0)),
IF(INDEX!$H$16=2,(VLOOKUP($A108,'LA32'!$A$1:$BZ$190,'LA32'!E$1,0)),
IF(INDEX!$H$16=3,(VLOOKUP($A108,'LA33'!$A$1:$BZ$190,'LA33'!E$1,0)),
IF(INDEX!$H$16=4,(VLOOKUP($A108,'LA34'!$A$1:$BZ$190,'LA34'!E$1,0)),0)))),".")</f>
        <v>0.84</v>
      </c>
      <c r="H108" s="27">
        <f>IFERROR(
IF(INDEX!$H$16=1,(VLOOKUP($A108,'LA31'!$A$1:$BZ$190,'LA31'!F$1,0)),
IF(INDEX!$H$16=2,(VLOOKUP($A108,'LA32'!$A$1:$BZ$190,'LA32'!F$1,0)),
IF(INDEX!$H$16=3,(VLOOKUP($A108,'LA33'!$A$1:$BZ$190,'LA33'!F$1,0)),
IF(INDEX!$H$16=4,(VLOOKUP($A108,'LA34'!$A$1:$BZ$190,'LA34'!F$1,0)),0)))),".")</f>
        <v>0.94</v>
      </c>
      <c r="I108" s="27">
        <f>IFERROR(
IF(INDEX!$H$16=1,(VLOOKUP($A108,'LA31'!$A$1:$BZ$190,'LA31'!G$1,0)),
IF(INDEX!$H$16=2,(VLOOKUP($A108,'LA32'!$A$1:$BZ$190,'LA32'!G$1,0)),
IF(INDEX!$H$16=3,(VLOOKUP($A108,'LA33'!$A$1:$BZ$190,'LA33'!G$1,0)),
IF(INDEX!$H$16=4,(VLOOKUP($A108,'LA34'!$A$1:$BZ$190,'LA34'!G$1,0)),0)))),".")</f>
        <v>0.93</v>
      </c>
      <c r="J108" s="27">
        <f>IFERROR(
IF(INDEX!$H$16=1,(VLOOKUP($A108,'LA31'!$A$1:$BZ$190,'LA31'!H$1,0)),
IF(INDEX!$H$16=2,(VLOOKUP($A108,'LA32'!$A$1:$BZ$190,'LA32'!H$1,0)),
IF(INDEX!$H$16=3,(VLOOKUP($A108,'LA33'!$A$1:$BZ$190,'LA33'!H$1,0)),
IF(INDEX!$H$16=4,(VLOOKUP($A108,'LA34'!$A$1:$BZ$190,'LA34'!H$1,0)),0)))),".")</f>
        <v>0.81</v>
      </c>
      <c r="K108" s="27">
        <f>IFERROR(
IF(INDEX!$H$16=1,(VLOOKUP($A108,'LA31'!$A$1:$BZ$190,'LA31'!I$1,0)),
IF(INDEX!$H$16=2,(VLOOKUP($A108,'LA32'!$A$1:$BZ$190,'LA32'!I$1,0)),
IF(INDEX!$H$16=3,(VLOOKUP($A108,'LA33'!$A$1:$BZ$190,'LA33'!I$1,0)),
IF(INDEX!$H$16=4,(VLOOKUP($A108,'LA34'!$A$1:$BZ$190,'LA34'!I$1,0)),0)))),".")</f>
        <v>0.92</v>
      </c>
      <c r="L108" s="27">
        <f>IFERROR(
IF(INDEX!$H$16=1,(VLOOKUP($A108,'LA31'!$A$1:$BZ$190,'LA31'!J$1,0)),
IF(INDEX!$H$16=2,(VLOOKUP($A108,'LA32'!$A$1:$BZ$190,'LA32'!J$1,0)),
IF(INDEX!$H$16=3,(VLOOKUP($A108,'LA33'!$A$1:$BZ$190,'LA33'!J$1,0)),
IF(INDEX!$H$16=4,(VLOOKUP($A108,'LA34'!$A$1:$BZ$190,'LA34'!J$1,0)),0)))),".")</f>
        <v>0.91</v>
      </c>
      <c r="M108" s="27">
        <f>IFERROR(
IF(INDEX!$H$16=1,(VLOOKUP($A108,'LA31'!$A$1:$BZ$190,'LA31'!K$1,0)),
IF(INDEX!$H$16=2,(VLOOKUP($A108,'LA32'!$A$1:$BZ$190,'LA32'!K$1,0)),
IF(INDEX!$H$16=3,(VLOOKUP($A108,'LA33'!$A$1:$BZ$190,'LA33'!K$1,0)),
IF(INDEX!$H$16=4,(VLOOKUP($A108,'LA34'!$A$1:$BZ$190,'LA34'!K$1,0)),0)))),".")</f>
        <v>0.49</v>
      </c>
      <c r="N108" s="27">
        <f>IFERROR(
IF(INDEX!$H$16=1,(VLOOKUP($A108,'LA31'!$A$1:$BZ$190,'LA31'!L$1,0)),
IF(INDEX!$H$16=2,(VLOOKUP($A108,'LA32'!$A$1:$BZ$190,'LA32'!L$1,0)),
IF(INDEX!$H$16=3,(VLOOKUP($A108,'LA33'!$A$1:$BZ$190,'LA33'!L$1,0)),
IF(INDEX!$H$16=4,(VLOOKUP($A108,'LA34'!$A$1:$BZ$190,'LA34'!L$1,0)),0)))),".")</f>
        <v>0.39</v>
      </c>
      <c r="O108" s="27">
        <f>IFERROR(
IF(INDEX!$H$16=1,(VLOOKUP($A108,'LA31'!$A$1:$BZ$190,'LA31'!M$1,0)),
IF(INDEX!$H$16=2,(VLOOKUP($A108,'LA32'!$A$1:$BZ$190,'LA32'!M$1,0)),
IF(INDEX!$H$16=3,(VLOOKUP($A108,'LA33'!$A$1:$BZ$190,'LA33'!M$1,0)),
IF(INDEX!$H$16=4,(VLOOKUP($A108,'LA34'!$A$1:$BZ$190,'LA34'!M$1,0)),0)))),".")</f>
        <v>0.4</v>
      </c>
      <c r="P108" s="27">
        <f>IFERROR(
IF(INDEX!$H$16=1,(VLOOKUP($A108,'LA31'!$A$1:$BZ$190,'LA31'!N$1,0)),
IF(INDEX!$H$16=2,(VLOOKUP($A108,'LA32'!$A$1:$BZ$190,'LA32'!N$1,0)),
IF(INDEX!$H$16=3,(VLOOKUP($A108,'LA33'!$A$1:$BZ$190,'LA33'!N$1,0)),
IF(INDEX!$H$16=4,(VLOOKUP($A108,'LA34'!$A$1:$BZ$190,'LA34'!N$1,0)),0)))),".")</f>
        <v>0</v>
      </c>
      <c r="Q108" s="27" t="str">
        <f>IFERROR(
IF(INDEX!$H$16=1,(VLOOKUP($A108,'LA31'!$A$1:$BZ$190,'LA31'!O$1,0)),
IF(INDEX!$H$16=2,(VLOOKUP($A108,'LA32'!$A$1:$BZ$190,'LA32'!O$1,0)),
IF(INDEX!$H$16=3,(VLOOKUP($A108,'LA33'!$A$1:$BZ$190,'LA33'!O$1,0)),
IF(INDEX!$H$16=4,(VLOOKUP($A108,'LA34'!$A$1:$BZ$190,'LA34'!O$1,0)),0)))),".")</f>
        <v>-</v>
      </c>
      <c r="R108" s="27" t="str">
        <f>IFERROR(
IF(INDEX!$H$16=1,(VLOOKUP($A108,'LA31'!$A$1:$BZ$190,'LA31'!P$1,0)),
IF(INDEX!$H$16=2,(VLOOKUP($A108,'LA32'!$A$1:$BZ$190,'LA32'!P$1,0)),
IF(INDEX!$H$16=3,(VLOOKUP($A108,'LA33'!$A$1:$BZ$190,'LA33'!P$1,0)),
IF(INDEX!$H$16=4,(VLOOKUP($A108,'LA34'!$A$1:$BZ$190,'LA34'!P$1,0)),0)))),".")</f>
        <v>-</v>
      </c>
      <c r="S108" s="27">
        <f>IFERROR(
IF(INDEX!$H$16=1,(VLOOKUP($A108,'LA31'!$A$1:$BZ$190,'LA31'!Q$1,0)),
IF(INDEX!$H$16=2,(VLOOKUP($A108,'LA32'!$A$1:$BZ$190,'LA32'!Q$1,0)),
IF(INDEX!$H$16=3,(VLOOKUP($A108,'LA33'!$A$1:$BZ$190,'LA33'!Q$1,0)),
IF(INDEX!$H$16=4,(VLOOKUP($A108,'LA34'!$A$1:$BZ$190,'LA34'!Q$1,0)),0)))),".")</f>
        <v>0.03</v>
      </c>
      <c r="T108" s="27">
        <f>IFERROR(
IF(INDEX!$H$16=1,(VLOOKUP($A108,'LA31'!$A$1:$BZ$190,'LA31'!R$1,0)),
IF(INDEX!$H$16=2,(VLOOKUP($A108,'LA32'!$A$1:$BZ$190,'LA32'!R$1,0)),
IF(INDEX!$H$16=3,(VLOOKUP($A108,'LA33'!$A$1:$BZ$190,'LA33'!R$1,0)),
IF(INDEX!$H$16=4,(VLOOKUP($A108,'LA34'!$A$1:$BZ$190,'LA34'!R$1,0)),0)))),".")</f>
        <v>0.02</v>
      </c>
      <c r="U108" s="27">
        <f>IFERROR(
IF(INDEX!$H$16=1,(VLOOKUP($A108,'LA31'!$A$1:$BZ$190,'LA31'!S$1,0)),
IF(INDEX!$H$16=2,(VLOOKUP($A108,'LA32'!$A$1:$BZ$190,'LA32'!S$1,0)),
IF(INDEX!$H$16=3,(VLOOKUP($A108,'LA33'!$A$1:$BZ$190,'LA33'!S$1,0)),
IF(INDEX!$H$16=4,(VLOOKUP($A108,'LA34'!$A$1:$BZ$190,'LA34'!S$1,0)),0)))),".")</f>
        <v>0.02</v>
      </c>
      <c r="V108" s="27">
        <f>IFERROR(
IF(INDEX!$H$16=1,(VLOOKUP($A108,'LA31'!$A$1:$BZ$190,'LA31'!T$1,0)),
IF(INDEX!$H$16=2,(VLOOKUP($A108,'LA32'!$A$1:$BZ$190,'LA32'!T$1,0)),
IF(INDEX!$H$16=3,(VLOOKUP($A108,'LA33'!$A$1:$BZ$190,'LA33'!T$1,0)),
IF(INDEX!$H$16=4,(VLOOKUP($A108,'LA34'!$A$1:$BZ$190,'LA34'!T$1,0)),0)))),".")</f>
        <v>0.28000000000000003</v>
      </c>
      <c r="W108" s="27">
        <f>IFERROR(
IF(INDEX!$H$16=1,(VLOOKUP($A108,'LA31'!$A$1:$BZ$190,'LA31'!U$1,0)),
IF(INDEX!$H$16=2,(VLOOKUP($A108,'LA32'!$A$1:$BZ$190,'LA32'!U$1,0)),
IF(INDEX!$H$16=3,(VLOOKUP($A108,'LA33'!$A$1:$BZ$190,'LA33'!U$1,0)),
IF(INDEX!$H$16=4,(VLOOKUP($A108,'LA34'!$A$1:$BZ$190,'LA34'!U$1,0)),0)))),".")</f>
        <v>0.5</v>
      </c>
      <c r="X108" s="27">
        <f>IFERROR(
IF(INDEX!$H$16=1,(VLOOKUP($A108,'LA31'!$A$1:$BZ$190,'LA31'!V$1,0)),
IF(INDEX!$H$16=2,(VLOOKUP($A108,'LA32'!$A$1:$BZ$190,'LA32'!V$1,0)),
IF(INDEX!$H$16=3,(VLOOKUP($A108,'LA33'!$A$1:$BZ$190,'LA33'!V$1,0)),
IF(INDEX!$H$16=4,(VLOOKUP($A108,'LA34'!$A$1:$BZ$190,'LA34'!V$1,0)),0)))),".")</f>
        <v>0.48</v>
      </c>
      <c r="Y108" s="27" t="str">
        <f>IFERROR(
IF(INDEX!$H$16=1,(VLOOKUP($A108,'LA31'!$A$1:$BZ$190,'LA31'!W$1,0)),
IF(INDEX!$H$16=2,(VLOOKUP($A108,'LA32'!$A$1:$BZ$190,'LA32'!W$1,0)),
IF(INDEX!$H$16=3,(VLOOKUP($A108,'LA33'!$A$1:$BZ$190,'LA33'!W$1,0)),
IF(INDEX!$H$16=4,(VLOOKUP($A108,'LA34'!$A$1:$BZ$190,'LA34'!W$1,0)),0)))),".")</f>
        <v>x</v>
      </c>
      <c r="Z108" s="27" t="str">
        <f>IFERROR(
IF(INDEX!$H$16=1,(VLOOKUP($A108,'LA31'!$A$1:$BZ$190,'LA31'!X$1,0)),
IF(INDEX!$H$16=2,(VLOOKUP($A108,'LA32'!$A$1:$BZ$190,'LA32'!X$1,0)),
IF(INDEX!$H$16=3,(VLOOKUP($A108,'LA33'!$A$1:$BZ$190,'LA33'!X$1,0)),
IF(INDEX!$H$16=4,(VLOOKUP($A108,'LA34'!$A$1:$BZ$190,'LA34'!X$1,0)),0)))),".")</f>
        <v>-</v>
      </c>
      <c r="AA108" s="27" t="str">
        <f>IFERROR(
IF(INDEX!$H$16=1,(VLOOKUP($A108,'LA31'!$A$1:$BZ$190,'LA31'!Y$1,0)),
IF(INDEX!$H$16=2,(VLOOKUP($A108,'LA32'!$A$1:$BZ$190,'LA32'!Y$1,0)),
IF(INDEX!$H$16=3,(VLOOKUP($A108,'LA33'!$A$1:$BZ$190,'LA33'!Y$1,0)),
IF(INDEX!$H$16=4,(VLOOKUP($A108,'LA34'!$A$1:$BZ$190,'LA34'!Y$1,0)),0)))),".")</f>
        <v>-</v>
      </c>
      <c r="AB108" s="27">
        <f>IFERROR(
IF(INDEX!$H$16=1,(VLOOKUP($A108,'LA31'!$A$1:$BZ$190,'LA31'!Z$1,0)),
IF(INDEX!$H$16=2,(VLOOKUP($A108,'LA32'!$A$1:$BZ$190,'LA32'!Z$1,0)),
IF(INDEX!$H$16=3,(VLOOKUP($A108,'LA33'!$A$1:$BZ$190,'LA33'!Z$1,0)),
IF(INDEX!$H$16=4,(VLOOKUP($A108,'LA34'!$A$1:$BZ$190,'LA34'!Z$1,0)),0)))),".")</f>
        <v>0</v>
      </c>
      <c r="AC108" s="27">
        <f>IFERROR(
IF(INDEX!$H$16=1,(VLOOKUP($A108,'LA31'!$A$1:$BZ$190,'LA31'!AA$1,0)),
IF(INDEX!$H$16=2,(VLOOKUP($A108,'LA32'!$A$1:$BZ$190,'LA32'!AA$1,0)),
IF(INDEX!$H$16=3,(VLOOKUP($A108,'LA33'!$A$1:$BZ$190,'LA33'!AA$1,0)),
IF(INDEX!$H$16=4,(VLOOKUP($A108,'LA34'!$A$1:$BZ$190,'LA34'!AA$1,0)),0)))),".")</f>
        <v>0</v>
      </c>
      <c r="AD108" s="27">
        <f>IFERROR(
IF(INDEX!$H$16=1,(VLOOKUP($A108,'LA31'!$A$1:$BZ$190,'LA31'!AB$1,0)),
IF(INDEX!$H$16=2,(VLOOKUP($A108,'LA32'!$A$1:$BZ$190,'LA32'!AB$1,0)),
IF(INDEX!$H$16=3,(VLOOKUP($A108,'LA33'!$A$1:$BZ$190,'LA33'!AB$1,0)),
IF(INDEX!$H$16=4,(VLOOKUP($A108,'LA34'!$A$1:$BZ$190,'LA34'!AB$1,0)),0)))),".")</f>
        <v>0</v>
      </c>
      <c r="AE108" s="27" t="str">
        <f>IFERROR(
IF(INDEX!$H$16=1,(VLOOKUP($A108,'LA31'!$A$1:$BZ$190,'LA31'!AC$1,0)),
IF(INDEX!$H$16=2,(VLOOKUP($A108,'LA32'!$A$1:$BZ$190,'LA32'!AC$1,0)),
IF(INDEX!$H$16=3,(VLOOKUP($A108,'LA33'!$A$1:$BZ$190,'LA33'!AC$1,0)),
IF(INDEX!$H$16=4,(VLOOKUP($A108,'LA34'!$A$1:$BZ$190,'LA34'!AC$1,0)),0)))),".")</f>
        <v>x</v>
      </c>
      <c r="AF108" s="27" t="str">
        <f>IFERROR(
IF(INDEX!$H$16=1,(VLOOKUP($A108,'LA31'!$A$1:$BZ$190,'LA31'!AD$1,0)),
IF(INDEX!$H$16=2,(VLOOKUP($A108,'LA32'!$A$1:$BZ$190,'LA32'!AD$1,0)),
IF(INDEX!$H$16=3,(VLOOKUP($A108,'LA33'!$A$1:$BZ$190,'LA33'!AD$1,0)),
IF(INDEX!$H$16=4,(VLOOKUP($A108,'LA34'!$A$1:$BZ$190,'LA34'!AD$1,0)),0)))),".")</f>
        <v>x</v>
      </c>
      <c r="AG108" s="27" t="str">
        <f>IFERROR(
IF(INDEX!$H$16=1,(VLOOKUP($A108,'LA31'!$A$1:$BZ$190,'LA31'!AE$1,0)),
IF(INDEX!$H$16=2,(VLOOKUP($A108,'LA32'!$A$1:$BZ$190,'LA32'!AE$1,0)),
IF(INDEX!$H$16=3,(VLOOKUP($A108,'LA33'!$A$1:$BZ$190,'LA33'!AE$1,0)),
IF(INDEX!$H$16=4,(VLOOKUP($A108,'LA34'!$A$1:$BZ$190,'LA34'!AE$1,0)),0)))),".")</f>
        <v>x</v>
      </c>
      <c r="AH108" s="27" t="str">
        <f>IFERROR(
IF(INDEX!$H$16=1,(VLOOKUP($A108,'LA31'!$A$1:$BZ$190,'LA31'!AF$1,0)),
IF(INDEX!$H$16=2,(VLOOKUP($A108,'LA32'!$A$1:$BZ$190,'LA32'!AF$1,0)),
IF(INDEX!$H$16=3,(VLOOKUP($A108,'LA33'!$A$1:$BZ$190,'LA33'!AF$1,0)),
IF(INDEX!$H$16=4,(VLOOKUP($A108,'LA34'!$A$1:$BZ$190,'LA34'!AF$1,0)),0)))),".")</f>
        <v>x</v>
      </c>
      <c r="AI108" s="27" t="str">
        <f>IFERROR(
IF(INDEX!$H$16=1,(VLOOKUP($A108,'LA31'!$A$1:$BZ$190,'LA31'!AG$1,0)),
IF(INDEX!$H$16=2,(VLOOKUP($A108,'LA32'!$A$1:$BZ$190,'LA32'!AG$1,0)),
IF(INDEX!$H$16=3,(VLOOKUP($A108,'LA33'!$A$1:$BZ$190,'LA33'!AG$1,0)),
IF(INDEX!$H$16=4,(VLOOKUP($A108,'LA34'!$A$1:$BZ$190,'LA34'!AG$1,0)),0)))),".")</f>
        <v>x</v>
      </c>
      <c r="AJ108" s="27" t="str">
        <f>IFERROR(
IF(INDEX!$H$16=1,(VLOOKUP($A108,'LA31'!$A$1:$BZ$190,'LA31'!AH$1,0)),
IF(INDEX!$H$16=2,(VLOOKUP($A108,'LA32'!$A$1:$BZ$190,'LA32'!AH$1,0)),
IF(INDEX!$H$16=3,(VLOOKUP($A108,'LA33'!$A$1:$BZ$190,'LA33'!AH$1,0)),
IF(INDEX!$H$16=4,(VLOOKUP($A108,'LA34'!$A$1:$BZ$190,'LA34'!AH$1,0)),0)))),".")</f>
        <v>-</v>
      </c>
      <c r="AK108" s="27">
        <f>IFERROR(
IF(INDEX!$H$16=1,(VLOOKUP($A108,'LA31'!$A$1:$BZ$190,'LA31'!AI$1,0)),
IF(INDEX!$H$16=2,(VLOOKUP($A108,'LA32'!$A$1:$BZ$190,'LA32'!AI$1,0)),
IF(INDEX!$H$16=3,(VLOOKUP($A108,'LA33'!$A$1:$BZ$190,'LA33'!AI$1,0)),
IF(INDEX!$H$16=4,(VLOOKUP($A108,'LA34'!$A$1:$BZ$190,'LA34'!AI$1,0)),0)))),".")</f>
        <v>0.04</v>
      </c>
      <c r="AL108" s="27">
        <f>IFERROR(
IF(INDEX!$H$16=1,(VLOOKUP($A108,'LA31'!$A$1:$BZ$190,'LA31'!AJ$1,0)),
IF(INDEX!$H$16=2,(VLOOKUP($A108,'LA32'!$A$1:$BZ$190,'LA32'!AJ$1,0)),
IF(INDEX!$H$16=3,(VLOOKUP($A108,'LA33'!$A$1:$BZ$190,'LA33'!AJ$1,0)),
IF(INDEX!$H$16=4,(VLOOKUP($A108,'LA34'!$A$1:$BZ$190,'LA34'!AJ$1,0)),0)))),".")</f>
        <v>0.05</v>
      </c>
      <c r="AM108" s="27">
        <f>IFERROR(
IF(INDEX!$H$16=1,(VLOOKUP($A108,'LA31'!$A$1:$BZ$190,'LA31'!AK$1,0)),
IF(INDEX!$H$16=2,(VLOOKUP($A108,'LA32'!$A$1:$BZ$190,'LA32'!AK$1,0)),
IF(INDEX!$H$16=3,(VLOOKUP($A108,'LA33'!$A$1:$BZ$190,'LA33'!AK$1,0)),
IF(INDEX!$H$16=4,(VLOOKUP($A108,'LA34'!$A$1:$BZ$190,'LA34'!AK$1,0)),0)))),".")</f>
        <v>0.05</v>
      </c>
      <c r="AN108" s="27">
        <f>IFERROR(
IF(INDEX!$H$16=1,(VLOOKUP($A108,'LA31'!$A$1:$BZ$190,'LA31'!AL$1,0)),
IF(INDEX!$H$16=2,(VLOOKUP($A108,'LA32'!$A$1:$BZ$190,'LA32'!AL$1,0)),
IF(INDEX!$H$16=3,(VLOOKUP($A108,'LA33'!$A$1:$BZ$190,'LA33'!AL$1,0)),
IF(INDEX!$H$16=4,(VLOOKUP($A108,'LA34'!$A$1:$BZ$190,'LA34'!AL$1,0)),0)))),".")</f>
        <v>0</v>
      </c>
      <c r="AO108" s="27" t="str">
        <f>IFERROR(
IF(INDEX!$H$16=1,(VLOOKUP($A108,'LA31'!$A$1:$BZ$190,'LA31'!AM$1,0)),
IF(INDEX!$H$16=2,(VLOOKUP($A108,'LA32'!$A$1:$BZ$190,'LA32'!AM$1,0)),
IF(INDEX!$H$16=3,(VLOOKUP($A108,'LA33'!$A$1:$BZ$190,'LA33'!AM$1,0)),
IF(INDEX!$H$16=4,(VLOOKUP($A108,'LA34'!$A$1:$BZ$190,'LA34'!AM$1,0)),0)))),".")</f>
        <v>x</v>
      </c>
      <c r="AP108" s="27" t="str">
        <f>IFERROR(
IF(INDEX!$H$16=1,(VLOOKUP($A108,'LA31'!$A$1:$BZ$190,'LA31'!AN$1,0)),
IF(INDEX!$H$16=2,(VLOOKUP($A108,'LA32'!$A$1:$BZ$190,'LA32'!AN$1,0)),
IF(INDEX!$H$16=3,(VLOOKUP($A108,'LA33'!$A$1:$BZ$190,'LA33'!AN$1,0)),
IF(INDEX!$H$16=4,(VLOOKUP($A108,'LA34'!$A$1:$BZ$190,'LA34'!AN$1,0)),0)))),".")</f>
        <v>x</v>
      </c>
      <c r="AQ108" s="27">
        <f>IFERROR(
IF(INDEX!$H$16=1,(VLOOKUP($A108,'LA31'!$A$1:$BZ$190,'LA31'!AO$1,0)),
IF(INDEX!$H$16=2,(VLOOKUP($A108,'LA32'!$A$1:$BZ$190,'LA32'!AO$1,0)),
IF(INDEX!$H$16=3,(VLOOKUP($A108,'LA33'!$A$1:$BZ$190,'LA33'!AO$1,0)),
IF(INDEX!$H$16=4,(VLOOKUP($A108,'LA34'!$A$1:$BZ$190,'LA34'!AO$1,0)),0)))),".")</f>
        <v>0.01</v>
      </c>
      <c r="AR108" s="27" t="str">
        <f>IFERROR(
IF(INDEX!$H$16=1,(VLOOKUP($A108,'LA31'!$A$1:$BZ$190,'LA31'!AP$1,0)),
IF(INDEX!$H$16=2,(VLOOKUP($A108,'LA32'!$A$1:$BZ$190,'LA32'!AP$1,0)),
IF(INDEX!$H$16=3,(VLOOKUP($A108,'LA33'!$A$1:$BZ$190,'LA33'!AP$1,0)),
IF(INDEX!$H$16=4,(VLOOKUP($A108,'LA34'!$A$1:$BZ$190,'LA34'!AP$1,0)),0)))),".")</f>
        <v>-</v>
      </c>
      <c r="AS108" s="27" t="str">
        <f>IFERROR(
IF(INDEX!$H$16=1,(VLOOKUP($A108,'LA31'!$A$1:$BZ$190,'LA31'!AQ$1,0)),
IF(INDEX!$H$16=2,(VLOOKUP($A108,'LA32'!$A$1:$BZ$190,'LA32'!AQ$1,0)),
IF(INDEX!$H$16=3,(VLOOKUP($A108,'LA33'!$A$1:$BZ$190,'LA33'!AQ$1,0)),
IF(INDEX!$H$16=4,(VLOOKUP($A108,'LA34'!$A$1:$BZ$190,'LA34'!AQ$1,0)),0)))),".")</f>
        <v>-</v>
      </c>
      <c r="AT108" s="27">
        <f>IFERROR(
IF(INDEX!$H$16=1,(VLOOKUP($A108,'LA31'!$A$1:$BZ$190,'LA31'!AR$1,0)),
IF(INDEX!$H$16=2,(VLOOKUP($A108,'LA32'!$A$1:$BZ$190,'LA32'!AR$1,0)),
IF(INDEX!$H$16=3,(VLOOKUP($A108,'LA33'!$A$1:$BZ$190,'LA33'!AR$1,0)),
IF(INDEX!$H$16=4,(VLOOKUP($A108,'LA34'!$A$1:$BZ$190,'LA34'!AR$1,0)),0)))),".")</f>
        <v>0.01</v>
      </c>
      <c r="AU108" s="27">
        <f>IFERROR(
IF(INDEX!$H$16=1,(VLOOKUP($A108,'LA31'!$A$1:$BZ$190,'LA31'!AS$1,0)),
IF(INDEX!$H$16=2,(VLOOKUP($A108,'LA32'!$A$1:$BZ$190,'LA32'!AS$1,0)),
IF(INDEX!$H$16=3,(VLOOKUP($A108,'LA33'!$A$1:$BZ$190,'LA33'!AS$1,0)),
IF(INDEX!$H$16=4,(VLOOKUP($A108,'LA34'!$A$1:$BZ$190,'LA34'!AS$1,0)),0)))),".")</f>
        <v>0.01</v>
      </c>
      <c r="AV108" s="27">
        <f>IFERROR(
IF(INDEX!$H$16=1,(VLOOKUP($A108,'LA31'!$A$1:$BZ$190,'LA31'!AT$1,0)),
IF(INDEX!$H$16=2,(VLOOKUP($A108,'LA32'!$A$1:$BZ$190,'LA32'!AT$1,0)),
IF(INDEX!$H$16=3,(VLOOKUP($A108,'LA33'!$A$1:$BZ$190,'LA33'!AT$1,0)),
IF(INDEX!$H$16=4,(VLOOKUP($A108,'LA34'!$A$1:$BZ$190,'LA34'!AT$1,0)),0)))),".")</f>
        <v>0.01</v>
      </c>
      <c r="AW108" s="27">
        <f>IFERROR(
IF(INDEX!$H$16=1,(VLOOKUP($A108,'LA31'!$A$1:$BZ$190,'LA31'!AU$1,0)),
IF(INDEX!$H$16=2,(VLOOKUP($A108,'LA32'!$A$1:$BZ$190,'LA32'!AU$1,0)),
IF(INDEX!$H$16=3,(VLOOKUP($A108,'LA33'!$A$1:$BZ$190,'LA33'!AU$1,0)),
IF(INDEX!$H$16=4,(VLOOKUP($A108,'LA34'!$A$1:$BZ$190,'LA34'!AU$1,0)),0)))),".")</f>
        <v>0.01</v>
      </c>
      <c r="AX108" s="27">
        <f>IFERROR(
IF(INDEX!$H$16=1,(VLOOKUP($A108,'LA31'!$A$1:$BZ$190,'LA31'!AV$1,0)),
IF(INDEX!$H$16=2,(VLOOKUP($A108,'LA32'!$A$1:$BZ$190,'LA32'!AV$1,0)),
IF(INDEX!$H$16=3,(VLOOKUP($A108,'LA33'!$A$1:$BZ$190,'LA33'!AV$1,0)),
IF(INDEX!$H$16=4,(VLOOKUP($A108,'LA34'!$A$1:$BZ$190,'LA34'!AV$1,0)),0)))),".")</f>
        <v>0.01</v>
      </c>
      <c r="AY108" s="27">
        <f>IFERROR(
IF(INDEX!$H$16=1,(VLOOKUP($A108,'LA31'!$A$1:$BZ$190,'LA31'!AW$1,0)),
IF(INDEX!$H$16=2,(VLOOKUP($A108,'LA32'!$A$1:$BZ$190,'LA32'!AW$1,0)),
IF(INDEX!$H$16=3,(VLOOKUP($A108,'LA33'!$A$1:$BZ$190,'LA33'!AW$1,0)),
IF(INDEX!$H$16=4,(VLOOKUP($A108,'LA34'!$A$1:$BZ$190,'LA34'!AW$1,0)),0)))),".")</f>
        <v>0.01</v>
      </c>
      <c r="AZ108" s="27" t="str">
        <f>IFERROR(
IF(INDEX!$H$16=1,(VLOOKUP($A108,'LA31'!$A$1:$BZ$190,'LA31'!AX$1,0)),
IF(INDEX!$H$16=2,(VLOOKUP($A108,'LA32'!$A$1:$BZ$190,'LA32'!AX$1,0)),
IF(INDEX!$H$16=3,(VLOOKUP($A108,'LA33'!$A$1:$BZ$190,'LA33'!AX$1,0)),
IF(INDEX!$H$16=4,(VLOOKUP($A108,'LA34'!$A$1:$BZ$190,'LA34'!AX$1,0)),0)))),".")</f>
        <v>x</v>
      </c>
      <c r="BA108" s="27" t="str">
        <f>IFERROR(
IF(INDEX!$H$16=1,(VLOOKUP($A108,'LA31'!$A$1:$BZ$190,'LA31'!AY$1,0)),
IF(INDEX!$H$16=2,(VLOOKUP($A108,'LA32'!$A$1:$BZ$190,'LA32'!AY$1,0)),
IF(INDEX!$H$16=3,(VLOOKUP($A108,'LA33'!$A$1:$BZ$190,'LA33'!AY$1,0)),
IF(INDEX!$H$16=4,(VLOOKUP($A108,'LA34'!$A$1:$BZ$190,'LA34'!AY$1,0)),0)))),".")</f>
        <v>-</v>
      </c>
      <c r="BB108" s="27" t="str">
        <f>IFERROR(
IF(INDEX!$H$16=1,(VLOOKUP($A108,'LA31'!$A$1:$BZ$190,'LA31'!AZ$1,0)),
IF(INDEX!$H$16=2,(VLOOKUP($A108,'LA32'!$A$1:$BZ$190,'LA32'!AZ$1,0)),
IF(INDEX!$H$16=3,(VLOOKUP($A108,'LA33'!$A$1:$BZ$190,'LA33'!AZ$1,0)),
IF(INDEX!$H$16=4,(VLOOKUP($A108,'LA34'!$A$1:$BZ$190,'LA34'!AZ$1,0)),0)))),".")</f>
        <v>-</v>
      </c>
      <c r="BC108" s="27" t="str">
        <f>IFERROR(
IF(INDEX!$H$16=1,(VLOOKUP($A108,'LA31'!$A$1:$BZ$190,'LA31'!BA$1,0)),
IF(INDEX!$H$16=2,(VLOOKUP($A108,'LA32'!$A$1:$BZ$190,'LA32'!BA$1,0)),
IF(INDEX!$H$16=3,(VLOOKUP($A108,'LA33'!$A$1:$BZ$190,'LA33'!BA$1,0)),
IF(INDEX!$H$16=4,(VLOOKUP($A108,'LA34'!$A$1:$BZ$190,'LA34'!BA$1,0)),0)))),".")</f>
        <v>x</v>
      </c>
      <c r="BD108" s="27" t="str">
        <f>IFERROR(
IF(INDEX!$H$16=1,(VLOOKUP($A108,'LA31'!$A$1:$BZ$190,'LA31'!BB$1,0)),
IF(INDEX!$H$16=2,(VLOOKUP($A108,'LA32'!$A$1:$BZ$190,'LA32'!BB$1,0)),
IF(INDEX!$H$16=3,(VLOOKUP($A108,'LA33'!$A$1:$BZ$190,'LA33'!BB$1,0)),
IF(INDEX!$H$16=4,(VLOOKUP($A108,'LA34'!$A$1:$BZ$190,'LA34'!BB$1,0)),0)))),".")</f>
        <v>x</v>
      </c>
      <c r="BE108" s="27" t="str">
        <f>IFERROR(
IF(INDEX!$H$16=1,(VLOOKUP($A108,'LA31'!$A$1:$BZ$190,'LA31'!BC$1,0)),
IF(INDEX!$H$16=2,(VLOOKUP($A108,'LA32'!$A$1:$BZ$190,'LA32'!BC$1,0)),
IF(INDEX!$H$16=3,(VLOOKUP($A108,'LA33'!$A$1:$BZ$190,'LA33'!BC$1,0)),
IF(INDEX!$H$16=4,(VLOOKUP($A108,'LA34'!$A$1:$BZ$190,'LA34'!BC$1,0)),0)))),".")</f>
        <v>-</v>
      </c>
      <c r="BF108" s="27">
        <f>IFERROR(
IF(INDEX!$H$16=1,(VLOOKUP($A108,'LA31'!$A$1:$BZ$190,'LA31'!BD$1,0)),
IF(INDEX!$H$16=2,(VLOOKUP($A108,'LA32'!$A$1:$BZ$190,'LA32'!BD$1,0)),
IF(INDEX!$H$16=3,(VLOOKUP($A108,'LA33'!$A$1:$BZ$190,'LA33'!BD$1,0)),
IF(INDEX!$H$16=4,(VLOOKUP($A108,'LA34'!$A$1:$BZ$190,'LA34'!BD$1,0)),0)))),".")</f>
        <v>0.01</v>
      </c>
      <c r="BG108" s="27">
        <f>IFERROR(
IF(INDEX!$H$16=1,(VLOOKUP($A108,'LA31'!$A$1:$BZ$190,'LA31'!BE$1,0)),
IF(INDEX!$H$16=2,(VLOOKUP($A108,'LA32'!$A$1:$BZ$190,'LA32'!BE$1,0)),
IF(INDEX!$H$16=3,(VLOOKUP($A108,'LA33'!$A$1:$BZ$190,'LA33'!BE$1,0)),
IF(INDEX!$H$16=4,(VLOOKUP($A108,'LA34'!$A$1:$BZ$190,'LA34'!BE$1,0)),0)))),".")</f>
        <v>0.01</v>
      </c>
      <c r="BH108" s="27">
        <f>IFERROR(
IF(INDEX!$H$16=1,(VLOOKUP($A108,'LA31'!$A$1:$BZ$190,'LA31'!BF$1,0)),
IF(INDEX!$H$16=2,(VLOOKUP($A108,'LA32'!$A$1:$BZ$190,'LA32'!BF$1,0)),
IF(INDEX!$H$16=3,(VLOOKUP($A108,'LA33'!$A$1:$BZ$190,'LA33'!BF$1,0)),
IF(INDEX!$H$16=4,(VLOOKUP($A108,'LA34'!$A$1:$BZ$190,'LA34'!BF$1,0)),0)))),".")</f>
        <v>0.01</v>
      </c>
      <c r="BI108" s="27">
        <f>IFERROR(
IF(INDEX!$H$16=1,(VLOOKUP($A108,'LA31'!$A$1:$BZ$190,'LA31'!BG$1,0)),
IF(INDEX!$H$16=2,(VLOOKUP($A108,'LA32'!$A$1:$BZ$190,'LA32'!BG$1,0)),
IF(INDEX!$H$16=3,(VLOOKUP($A108,'LA33'!$A$1:$BZ$190,'LA33'!BG$1,0)),
IF(INDEX!$H$16=4,(VLOOKUP($A108,'LA34'!$A$1:$BZ$190,'LA34'!BG$1,0)),0)))),".")</f>
        <v>0.1</v>
      </c>
      <c r="BJ108" s="27">
        <f>IFERROR(
IF(INDEX!$H$16=1,(VLOOKUP($A108,'LA31'!$A$1:$BZ$190,'LA31'!BH$1,0)),
IF(INDEX!$H$16=2,(VLOOKUP($A108,'LA32'!$A$1:$BZ$190,'LA32'!BH$1,0)),
IF(INDEX!$H$16=3,(VLOOKUP($A108,'LA33'!$A$1:$BZ$190,'LA33'!BH$1,0)),
IF(INDEX!$H$16=4,(VLOOKUP($A108,'LA34'!$A$1:$BZ$190,'LA34'!BH$1,0)),0)))),".")</f>
        <v>0.04</v>
      </c>
      <c r="BK108" s="27">
        <f>IFERROR(
IF(INDEX!$H$16=1,(VLOOKUP($A108,'LA31'!$A$1:$BZ$190,'LA31'!BI$1,0)),
IF(INDEX!$H$16=2,(VLOOKUP($A108,'LA32'!$A$1:$BZ$190,'LA32'!BI$1,0)),
IF(INDEX!$H$16=3,(VLOOKUP($A108,'LA33'!$A$1:$BZ$190,'LA33'!BI$1,0)),
IF(INDEX!$H$16=4,(VLOOKUP($A108,'LA34'!$A$1:$BZ$190,'LA34'!BI$1,0)),0)))),".")</f>
        <v>0.05</v>
      </c>
      <c r="BL108" s="27">
        <f>IFERROR(
IF(INDEX!$H$16=1,(VLOOKUP($A108,'LA31'!$A$1:$BZ$190,'LA31'!BJ$1,0)),
IF(INDEX!$H$16=2,(VLOOKUP($A108,'LA32'!$A$1:$BZ$190,'LA32'!BJ$1,0)),
IF(INDEX!$H$16=3,(VLOOKUP($A108,'LA33'!$A$1:$BZ$190,'LA33'!BJ$1,0)),
IF(INDEX!$H$16=4,(VLOOKUP($A108,'LA34'!$A$1:$BZ$190,'LA34'!BJ$1,0)),0)))),".")</f>
        <v>0.05</v>
      </c>
      <c r="BM108" s="27">
        <f>IFERROR(
IF(INDEX!$H$16=1,(VLOOKUP($A108,'LA31'!$A$1:$BZ$190,'LA31'!BK$1,0)),
IF(INDEX!$H$16=2,(VLOOKUP($A108,'LA32'!$A$1:$BZ$190,'LA32'!BK$1,0)),
IF(INDEX!$H$16=3,(VLOOKUP($A108,'LA33'!$A$1:$BZ$190,'LA33'!BK$1,0)),
IF(INDEX!$H$16=4,(VLOOKUP($A108,'LA34'!$A$1:$BZ$190,'LA34'!BK$1,0)),0)))),".")</f>
        <v>0.01</v>
      </c>
      <c r="BN108" s="27">
        <f>IFERROR(
IF(INDEX!$H$16=1,(VLOOKUP($A108,'LA31'!$A$1:$BZ$190,'LA31'!BL$1,0)),
IF(INDEX!$H$16=2,(VLOOKUP($A108,'LA32'!$A$1:$BZ$190,'LA32'!BL$1,0)),
IF(INDEX!$H$16=3,(VLOOKUP($A108,'LA33'!$A$1:$BZ$190,'LA33'!BL$1,0)),
IF(INDEX!$H$16=4,(VLOOKUP($A108,'LA34'!$A$1:$BZ$190,'LA34'!BL$1,0)),0)))),".")</f>
        <v>0.01</v>
      </c>
      <c r="BO108" s="27">
        <f>IFERROR(
IF(INDEX!$H$16=1,(VLOOKUP($A108,'LA31'!$A$1:$BZ$190,'LA31'!BM$1,0)),
IF(INDEX!$H$16=2,(VLOOKUP($A108,'LA32'!$A$1:$BZ$190,'LA32'!BM$1,0)),
IF(INDEX!$H$16=3,(VLOOKUP($A108,'LA33'!$A$1:$BZ$190,'LA33'!BM$1,0)),
IF(INDEX!$H$16=4,(VLOOKUP($A108,'LA34'!$A$1:$BZ$190,'LA34'!BM$1,0)),0)))),".")</f>
        <v>0.01</v>
      </c>
      <c r="BP108" s="27">
        <f>IFERROR(
IF(INDEX!$H$16=1,(VLOOKUP($A108,'LA31'!$A$1:$BZ$190,'LA31'!BN$1,0)),
IF(INDEX!$H$16=2,(VLOOKUP($A108,'LA32'!$A$1:$BZ$190,'LA32'!BN$1,0)),
IF(INDEX!$H$16=3,(VLOOKUP($A108,'LA33'!$A$1:$BZ$190,'LA33'!BN$1,0)),
IF(INDEX!$H$16=4,(VLOOKUP($A108,'LA34'!$A$1:$BZ$190,'LA34'!BN$1,0)),0)))),".")</f>
        <v>0.01</v>
      </c>
      <c r="BQ108" s="27">
        <f>IFERROR(
IF(INDEX!$H$16=1,(VLOOKUP($A108,'LA31'!$A$1:$BZ$190,'LA31'!BO$1,0)),
IF(INDEX!$H$16=2,(VLOOKUP($A108,'LA32'!$A$1:$BZ$190,'LA32'!BO$1,0)),
IF(INDEX!$H$16=3,(VLOOKUP($A108,'LA33'!$A$1:$BZ$190,'LA33'!BO$1,0)),
IF(INDEX!$H$16=4,(VLOOKUP($A108,'LA34'!$A$1:$BZ$190,'LA34'!BO$1,0)),0)))),".")</f>
        <v>0.01</v>
      </c>
    </row>
    <row r="109" spans="1:69" x14ac:dyDescent="0.2">
      <c r="A109" s="7">
        <v>929</v>
      </c>
      <c r="B109" s="13" t="s">
        <v>219</v>
      </c>
      <c r="C109" s="96" t="s">
        <v>110</v>
      </c>
      <c r="D109" s="26">
        <f>IFERROR(
IF(INDEX!$H$16=1,(VLOOKUP($A109,'LA31'!$A$1:$BZ$190,'LA31'!B$1,0)),
IF(INDEX!$H$16=2,(VLOOKUP($A109,'LA32'!$A$1:$BZ$190,'LA32'!B$1,0)),
IF(INDEX!$H$16=3,(VLOOKUP($A109,'LA33'!$A$1:$BZ$190,'LA33'!B$1,0)),
IF(INDEX!$H$16=4,(VLOOKUP($A109,'LA34'!$A$1:$BZ$190,'LA34'!B$1,0)),0)))),".")</f>
        <v>440</v>
      </c>
      <c r="E109" s="26">
        <f>IFERROR(
IF(INDEX!$H$16=1,(VLOOKUP($A109,'LA31'!$A$1:$BZ$190,'LA31'!C$1,0)),
IF(INDEX!$H$16=2,(VLOOKUP($A109,'LA32'!$A$1:$BZ$190,'LA32'!C$1,0)),
IF(INDEX!$H$16=3,(VLOOKUP($A109,'LA33'!$A$1:$BZ$190,'LA33'!C$1,0)),
IF(INDEX!$H$16=4,(VLOOKUP($A109,'LA34'!$A$1:$BZ$190,'LA34'!C$1,0)),0)))),".")</f>
        <v>3090</v>
      </c>
      <c r="F109" s="26">
        <f>IFERROR(
IF(INDEX!$H$16=1,(VLOOKUP($A109,'LA31'!$A$1:$BZ$190,'LA31'!D$1,0)),
IF(INDEX!$H$16=2,(VLOOKUP($A109,'LA32'!$A$1:$BZ$190,'LA32'!D$1,0)),
IF(INDEX!$H$16=3,(VLOOKUP($A109,'LA33'!$A$1:$BZ$190,'LA33'!D$1,0)),
IF(INDEX!$H$16=4,(VLOOKUP($A109,'LA34'!$A$1:$BZ$190,'LA34'!D$1,0)),0)))),".")</f>
        <v>3520</v>
      </c>
      <c r="G109" s="27">
        <f>IFERROR(
IF(INDEX!$H$16=1,(VLOOKUP($A109,'LA31'!$A$1:$BZ$190,'LA31'!E$1,0)),
IF(INDEX!$H$16=2,(VLOOKUP($A109,'LA32'!$A$1:$BZ$190,'LA32'!E$1,0)),
IF(INDEX!$H$16=3,(VLOOKUP($A109,'LA33'!$A$1:$BZ$190,'LA33'!E$1,0)),
IF(INDEX!$H$16=4,(VLOOKUP($A109,'LA34'!$A$1:$BZ$190,'LA34'!E$1,0)),0)))),".")</f>
        <v>0.82</v>
      </c>
      <c r="H109" s="27">
        <f>IFERROR(
IF(INDEX!$H$16=1,(VLOOKUP($A109,'LA31'!$A$1:$BZ$190,'LA31'!F$1,0)),
IF(INDEX!$H$16=2,(VLOOKUP($A109,'LA32'!$A$1:$BZ$190,'LA32'!F$1,0)),
IF(INDEX!$H$16=3,(VLOOKUP($A109,'LA33'!$A$1:$BZ$190,'LA33'!F$1,0)),
IF(INDEX!$H$16=4,(VLOOKUP($A109,'LA34'!$A$1:$BZ$190,'LA34'!F$1,0)),0)))),".")</f>
        <v>0.92</v>
      </c>
      <c r="I109" s="27">
        <f>IFERROR(
IF(INDEX!$H$16=1,(VLOOKUP($A109,'LA31'!$A$1:$BZ$190,'LA31'!G$1,0)),
IF(INDEX!$H$16=2,(VLOOKUP($A109,'LA32'!$A$1:$BZ$190,'LA32'!G$1,0)),
IF(INDEX!$H$16=3,(VLOOKUP($A109,'LA33'!$A$1:$BZ$190,'LA33'!G$1,0)),
IF(INDEX!$H$16=4,(VLOOKUP($A109,'LA34'!$A$1:$BZ$190,'LA34'!G$1,0)),0)))),".")</f>
        <v>0.91</v>
      </c>
      <c r="J109" s="27">
        <f>IFERROR(
IF(INDEX!$H$16=1,(VLOOKUP($A109,'LA31'!$A$1:$BZ$190,'LA31'!H$1,0)),
IF(INDEX!$H$16=2,(VLOOKUP($A109,'LA32'!$A$1:$BZ$190,'LA32'!H$1,0)),
IF(INDEX!$H$16=3,(VLOOKUP($A109,'LA33'!$A$1:$BZ$190,'LA33'!H$1,0)),
IF(INDEX!$H$16=4,(VLOOKUP($A109,'LA34'!$A$1:$BZ$190,'LA34'!H$1,0)),0)))),".")</f>
        <v>0.8</v>
      </c>
      <c r="K109" s="27">
        <f>IFERROR(
IF(INDEX!$H$16=1,(VLOOKUP($A109,'LA31'!$A$1:$BZ$190,'LA31'!I$1,0)),
IF(INDEX!$H$16=2,(VLOOKUP($A109,'LA32'!$A$1:$BZ$190,'LA32'!I$1,0)),
IF(INDEX!$H$16=3,(VLOOKUP($A109,'LA33'!$A$1:$BZ$190,'LA33'!I$1,0)),
IF(INDEX!$H$16=4,(VLOOKUP($A109,'LA34'!$A$1:$BZ$190,'LA34'!I$1,0)),0)))),".")</f>
        <v>0.9</v>
      </c>
      <c r="L109" s="27">
        <f>IFERROR(
IF(INDEX!$H$16=1,(VLOOKUP($A109,'LA31'!$A$1:$BZ$190,'LA31'!J$1,0)),
IF(INDEX!$H$16=2,(VLOOKUP($A109,'LA32'!$A$1:$BZ$190,'LA32'!J$1,0)),
IF(INDEX!$H$16=3,(VLOOKUP($A109,'LA33'!$A$1:$BZ$190,'LA33'!J$1,0)),
IF(INDEX!$H$16=4,(VLOOKUP($A109,'LA34'!$A$1:$BZ$190,'LA34'!J$1,0)),0)))),".")</f>
        <v>0.89</v>
      </c>
      <c r="M109" s="27">
        <f>IFERROR(
IF(INDEX!$H$16=1,(VLOOKUP($A109,'LA31'!$A$1:$BZ$190,'LA31'!K$1,0)),
IF(INDEX!$H$16=2,(VLOOKUP($A109,'LA32'!$A$1:$BZ$190,'LA32'!K$1,0)),
IF(INDEX!$H$16=3,(VLOOKUP($A109,'LA33'!$A$1:$BZ$190,'LA33'!K$1,0)),
IF(INDEX!$H$16=4,(VLOOKUP($A109,'LA34'!$A$1:$BZ$190,'LA34'!K$1,0)),0)))),".")</f>
        <v>0.39</v>
      </c>
      <c r="N109" s="27">
        <f>IFERROR(
IF(INDEX!$H$16=1,(VLOOKUP($A109,'LA31'!$A$1:$BZ$190,'LA31'!L$1,0)),
IF(INDEX!$H$16=2,(VLOOKUP($A109,'LA32'!$A$1:$BZ$190,'LA32'!L$1,0)),
IF(INDEX!$H$16=3,(VLOOKUP($A109,'LA33'!$A$1:$BZ$190,'LA33'!L$1,0)),
IF(INDEX!$H$16=4,(VLOOKUP($A109,'LA34'!$A$1:$BZ$190,'LA34'!L$1,0)),0)))),".")</f>
        <v>0.27</v>
      </c>
      <c r="O109" s="27">
        <f>IFERROR(
IF(INDEX!$H$16=1,(VLOOKUP($A109,'LA31'!$A$1:$BZ$190,'LA31'!M$1,0)),
IF(INDEX!$H$16=2,(VLOOKUP($A109,'LA32'!$A$1:$BZ$190,'LA32'!M$1,0)),
IF(INDEX!$H$16=3,(VLOOKUP($A109,'LA33'!$A$1:$BZ$190,'LA33'!M$1,0)),
IF(INDEX!$H$16=4,(VLOOKUP($A109,'LA34'!$A$1:$BZ$190,'LA34'!M$1,0)),0)))),".")</f>
        <v>0.28999999999999998</v>
      </c>
      <c r="P109" s="27">
        <f>IFERROR(
IF(INDEX!$H$16=1,(VLOOKUP($A109,'LA31'!$A$1:$BZ$190,'LA31'!N$1,0)),
IF(INDEX!$H$16=2,(VLOOKUP($A109,'LA32'!$A$1:$BZ$190,'LA32'!N$1,0)),
IF(INDEX!$H$16=3,(VLOOKUP($A109,'LA33'!$A$1:$BZ$190,'LA33'!N$1,0)),
IF(INDEX!$H$16=4,(VLOOKUP($A109,'LA34'!$A$1:$BZ$190,'LA34'!N$1,0)),0)))),".")</f>
        <v>0</v>
      </c>
      <c r="Q109" s="27" t="str">
        <f>IFERROR(
IF(INDEX!$H$16=1,(VLOOKUP($A109,'LA31'!$A$1:$BZ$190,'LA31'!O$1,0)),
IF(INDEX!$H$16=2,(VLOOKUP($A109,'LA32'!$A$1:$BZ$190,'LA32'!O$1,0)),
IF(INDEX!$H$16=3,(VLOOKUP($A109,'LA33'!$A$1:$BZ$190,'LA33'!O$1,0)),
IF(INDEX!$H$16=4,(VLOOKUP($A109,'LA34'!$A$1:$BZ$190,'LA34'!O$1,0)),0)))),".")</f>
        <v>-</v>
      </c>
      <c r="R109" s="27" t="str">
        <f>IFERROR(
IF(INDEX!$H$16=1,(VLOOKUP($A109,'LA31'!$A$1:$BZ$190,'LA31'!P$1,0)),
IF(INDEX!$H$16=2,(VLOOKUP($A109,'LA32'!$A$1:$BZ$190,'LA32'!P$1,0)),
IF(INDEX!$H$16=3,(VLOOKUP($A109,'LA33'!$A$1:$BZ$190,'LA33'!P$1,0)),
IF(INDEX!$H$16=4,(VLOOKUP($A109,'LA34'!$A$1:$BZ$190,'LA34'!P$1,0)),0)))),".")</f>
        <v>-</v>
      </c>
      <c r="S109" s="27">
        <f>IFERROR(
IF(INDEX!$H$16=1,(VLOOKUP($A109,'LA31'!$A$1:$BZ$190,'LA31'!Q$1,0)),
IF(INDEX!$H$16=2,(VLOOKUP($A109,'LA32'!$A$1:$BZ$190,'LA32'!Q$1,0)),
IF(INDEX!$H$16=3,(VLOOKUP($A109,'LA33'!$A$1:$BZ$190,'LA33'!Q$1,0)),
IF(INDEX!$H$16=4,(VLOOKUP($A109,'LA34'!$A$1:$BZ$190,'LA34'!Q$1,0)),0)))),".")</f>
        <v>7.0000000000000007E-2</v>
      </c>
      <c r="T109" s="27">
        <f>IFERROR(
IF(INDEX!$H$16=1,(VLOOKUP($A109,'LA31'!$A$1:$BZ$190,'LA31'!R$1,0)),
IF(INDEX!$H$16=2,(VLOOKUP($A109,'LA32'!$A$1:$BZ$190,'LA32'!R$1,0)),
IF(INDEX!$H$16=3,(VLOOKUP($A109,'LA33'!$A$1:$BZ$190,'LA33'!R$1,0)),
IF(INDEX!$H$16=4,(VLOOKUP($A109,'LA34'!$A$1:$BZ$190,'LA34'!R$1,0)),0)))),".")</f>
        <v>0.04</v>
      </c>
      <c r="U109" s="27">
        <f>IFERROR(
IF(INDEX!$H$16=1,(VLOOKUP($A109,'LA31'!$A$1:$BZ$190,'LA31'!S$1,0)),
IF(INDEX!$H$16=2,(VLOOKUP($A109,'LA32'!$A$1:$BZ$190,'LA32'!S$1,0)),
IF(INDEX!$H$16=3,(VLOOKUP($A109,'LA33'!$A$1:$BZ$190,'LA33'!S$1,0)),
IF(INDEX!$H$16=4,(VLOOKUP($A109,'LA34'!$A$1:$BZ$190,'LA34'!S$1,0)),0)))),".")</f>
        <v>0.04</v>
      </c>
      <c r="V109" s="27">
        <f>IFERROR(
IF(INDEX!$H$16=1,(VLOOKUP($A109,'LA31'!$A$1:$BZ$190,'LA31'!T$1,0)),
IF(INDEX!$H$16=2,(VLOOKUP($A109,'LA32'!$A$1:$BZ$190,'LA32'!T$1,0)),
IF(INDEX!$H$16=3,(VLOOKUP($A109,'LA33'!$A$1:$BZ$190,'LA33'!T$1,0)),
IF(INDEX!$H$16=4,(VLOOKUP($A109,'LA34'!$A$1:$BZ$190,'LA34'!T$1,0)),0)))),".")</f>
        <v>0.33</v>
      </c>
      <c r="W109" s="27">
        <f>IFERROR(
IF(INDEX!$H$16=1,(VLOOKUP($A109,'LA31'!$A$1:$BZ$190,'LA31'!U$1,0)),
IF(INDEX!$H$16=2,(VLOOKUP($A109,'LA32'!$A$1:$BZ$190,'LA32'!U$1,0)),
IF(INDEX!$H$16=3,(VLOOKUP($A109,'LA33'!$A$1:$BZ$190,'LA33'!U$1,0)),
IF(INDEX!$H$16=4,(VLOOKUP($A109,'LA34'!$A$1:$BZ$190,'LA34'!U$1,0)),0)))),".")</f>
        <v>0.57999999999999996</v>
      </c>
      <c r="X109" s="27">
        <f>IFERROR(
IF(INDEX!$H$16=1,(VLOOKUP($A109,'LA31'!$A$1:$BZ$190,'LA31'!V$1,0)),
IF(INDEX!$H$16=2,(VLOOKUP($A109,'LA32'!$A$1:$BZ$190,'LA32'!V$1,0)),
IF(INDEX!$H$16=3,(VLOOKUP($A109,'LA33'!$A$1:$BZ$190,'LA33'!V$1,0)),
IF(INDEX!$H$16=4,(VLOOKUP($A109,'LA34'!$A$1:$BZ$190,'LA34'!V$1,0)),0)))),".")</f>
        <v>0.55000000000000004</v>
      </c>
      <c r="Y109" s="27">
        <f>IFERROR(
IF(INDEX!$H$16=1,(VLOOKUP($A109,'LA31'!$A$1:$BZ$190,'LA31'!W$1,0)),
IF(INDEX!$H$16=2,(VLOOKUP($A109,'LA32'!$A$1:$BZ$190,'LA32'!W$1,0)),
IF(INDEX!$H$16=3,(VLOOKUP($A109,'LA33'!$A$1:$BZ$190,'LA33'!W$1,0)),
IF(INDEX!$H$16=4,(VLOOKUP($A109,'LA34'!$A$1:$BZ$190,'LA34'!W$1,0)),0)))),".")</f>
        <v>0</v>
      </c>
      <c r="Z109" s="27" t="str">
        <f>IFERROR(
IF(INDEX!$H$16=1,(VLOOKUP($A109,'LA31'!$A$1:$BZ$190,'LA31'!X$1,0)),
IF(INDEX!$H$16=2,(VLOOKUP($A109,'LA32'!$A$1:$BZ$190,'LA32'!X$1,0)),
IF(INDEX!$H$16=3,(VLOOKUP($A109,'LA33'!$A$1:$BZ$190,'LA33'!X$1,0)),
IF(INDEX!$H$16=4,(VLOOKUP($A109,'LA34'!$A$1:$BZ$190,'LA34'!X$1,0)),0)))),".")</f>
        <v>x</v>
      </c>
      <c r="AA109" s="27" t="str">
        <f>IFERROR(
IF(INDEX!$H$16=1,(VLOOKUP($A109,'LA31'!$A$1:$BZ$190,'LA31'!Y$1,0)),
IF(INDEX!$H$16=2,(VLOOKUP($A109,'LA32'!$A$1:$BZ$190,'LA32'!Y$1,0)),
IF(INDEX!$H$16=3,(VLOOKUP($A109,'LA33'!$A$1:$BZ$190,'LA33'!Y$1,0)),
IF(INDEX!$H$16=4,(VLOOKUP($A109,'LA34'!$A$1:$BZ$190,'LA34'!Y$1,0)),0)))),".")</f>
        <v>x</v>
      </c>
      <c r="AB109" s="27">
        <f>IFERROR(
IF(INDEX!$H$16=1,(VLOOKUP($A109,'LA31'!$A$1:$BZ$190,'LA31'!Z$1,0)),
IF(INDEX!$H$16=2,(VLOOKUP($A109,'LA32'!$A$1:$BZ$190,'LA32'!Z$1,0)),
IF(INDEX!$H$16=3,(VLOOKUP($A109,'LA33'!$A$1:$BZ$190,'LA33'!Z$1,0)),
IF(INDEX!$H$16=4,(VLOOKUP($A109,'LA34'!$A$1:$BZ$190,'LA34'!Z$1,0)),0)))),".")</f>
        <v>0</v>
      </c>
      <c r="AC109" s="27">
        <f>IFERROR(
IF(INDEX!$H$16=1,(VLOOKUP($A109,'LA31'!$A$1:$BZ$190,'LA31'!AA$1,0)),
IF(INDEX!$H$16=2,(VLOOKUP($A109,'LA32'!$A$1:$BZ$190,'LA32'!AA$1,0)),
IF(INDEX!$H$16=3,(VLOOKUP($A109,'LA33'!$A$1:$BZ$190,'LA33'!AA$1,0)),
IF(INDEX!$H$16=4,(VLOOKUP($A109,'LA34'!$A$1:$BZ$190,'LA34'!AA$1,0)),0)))),".")</f>
        <v>0</v>
      </c>
      <c r="AD109" s="27">
        <f>IFERROR(
IF(INDEX!$H$16=1,(VLOOKUP($A109,'LA31'!$A$1:$BZ$190,'LA31'!AB$1,0)),
IF(INDEX!$H$16=2,(VLOOKUP($A109,'LA32'!$A$1:$BZ$190,'LA32'!AB$1,0)),
IF(INDEX!$H$16=3,(VLOOKUP($A109,'LA33'!$A$1:$BZ$190,'LA33'!AB$1,0)),
IF(INDEX!$H$16=4,(VLOOKUP($A109,'LA34'!$A$1:$BZ$190,'LA34'!AB$1,0)),0)))),".")</f>
        <v>0</v>
      </c>
      <c r="AE109" s="27">
        <f>IFERROR(
IF(INDEX!$H$16=1,(VLOOKUP($A109,'LA31'!$A$1:$BZ$190,'LA31'!AC$1,0)),
IF(INDEX!$H$16=2,(VLOOKUP($A109,'LA32'!$A$1:$BZ$190,'LA32'!AC$1,0)),
IF(INDEX!$H$16=3,(VLOOKUP($A109,'LA33'!$A$1:$BZ$190,'LA33'!AC$1,0)),
IF(INDEX!$H$16=4,(VLOOKUP($A109,'LA34'!$A$1:$BZ$190,'LA34'!AC$1,0)),0)))),".")</f>
        <v>0</v>
      </c>
      <c r="AF109" s="27">
        <f>IFERROR(
IF(INDEX!$H$16=1,(VLOOKUP($A109,'LA31'!$A$1:$BZ$190,'LA31'!AD$1,0)),
IF(INDEX!$H$16=2,(VLOOKUP($A109,'LA32'!$A$1:$BZ$190,'LA32'!AD$1,0)),
IF(INDEX!$H$16=3,(VLOOKUP($A109,'LA33'!$A$1:$BZ$190,'LA33'!AD$1,0)),
IF(INDEX!$H$16=4,(VLOOKUP($A109,'LA34'!$A$1:$BZ$190,'LA34'!AD$1,0)),0)))),".")</f>
        <v>0</v>
      </c>
      <c r="AG109" s="27">
        <f>IFERROR(
IF(INDEX!$H$16=1,(VLOOKUP($A109,'LA31'!$A$1:$BZ$190,'LA31'!AE$1,0)),
IF(INDEX!$H$16=2,(VLOOKUP($A109,'LA32'!$A$1:$BZ$190,'LA32'!AE$1,0)),
IF(INDEX!$H$16=3,(VLOOKUP($A109,'LA33'!$A$1:$BZ$190,'LA33'!AE$1,0)),
IF(INDEX!$H$16=4,(VLOOKUP($A109,'LA34'!$A$1:$BZ$190,'LA34'!AE$1,0)),0)))),".")</f>
        <v>0</v>
      </c>
      <c r="AH109" s="27" t="str">
        <f>IFERROR(
IF(INDEX!$H$16=1,(VLOOKUP($A109,'LA31'!$A$1:$BZ$190,'LA31'!AF$1,0)),
IF(INDEX!$H$16=2,(VLOOKUP($A109,'LA32'!$A$1:$BZ$190,'LA32'!AF$1,0)),
IF(INDEX!$H$16=3,(VLOOKUP($A109,'LA33'!$A$1:$BZ$190,'LA33'!AF$1,0)),
IF(INDEX!$H$16=4,(VLOOKUP($A109,'LA34'!$A$1:$BZ$190,'LA34'!AF$1,0)),0)))),".")</f>
        <v>x</v>
      </c>
      <c r="AI109" s="27">
        <f>IFERROR(
IF(INDEX!$H$16=1,(VLOOKUP($A109,'LA31'!$A$1:$BZ$190,'LA31'!AG$1,0)),
IF(INDEX!$H$16=2,(VLOOKUP($A109,'LA32'!$A$1:$BZ$190,'LA32'!AG$1,0)),
IF(INDEX!$H$16=3,(VLOOKUP($A109,'LA33'!$A$1:$BZ$190,'LA33'!AG$1,0)),
IF(INDEX!$H$16=4,(VLOOKUP($A109,'LA34'!$A$1:$BZ$190,'LA34'!AG$1,0)),0)))),".")</f>
        <v>0</v>
      </c>
      <c r="AJ109" s="27" t="str">
        <f>IFERROR(
IF(INDEX!$H$16=1,(VLOOKUP($A109,'LA31'!$A$1:$BZ$190,'LA31'!AH$1,0)),
IF(INDEX!$H$16=2,(VLOOKUP($A109,'LA32'!$A$1:$BZ$190,'LA32'!AH$1,0)),
IF(INDEX!$H$16=3,(VLOOKUP($A109,'LA33'!$A$1:$BZ$190,'LA33'!AH$1,0)),
IF(INDEX!$H$16=4,(VLOOKUP($A109,'LA34'!$A$1:$BZ$190,'LA34'!AH$1,0)),0)))),".")</f>
        <v>x</v>
      </c>
      <c r="AK109" s="27">
        <f>IFERROR(
IF(INDEX!$H$16=1,(VLOOKUP($A109,'LA31'!$A$1:$BZ$190,'LA31'!AI$1,0)),
IF(INDEX!$H$16=2,(VLOOKUP($A109,'LA32'!$A$1:$BZ$190,'LA32'!AI$1,0)),
IF(INDEX!$H$16=3,(VLOOKUP($A109,'LA33'!$A$1:$BZ$190,'LA33'!AI$1,0)),
IF(INDEX!$H$16=4,(VLOOKUP($A109,'LA34'!$A$1:$BZ$190,'LA34'!AI$1,0)),0)))),".")</f>
        <v>0.05</v>
      </c>
      <c r="AL109" s="27">
        <f>IFERROR(
IF(INDEX!$H$16=1,(VLOOKUP($A109,'LA31'!$A$1:$BZ$190,'LA31'!AJ$1,0)),
IF(INDEX!$H$16=2,(VLOOKUP($A109,'LA32'!$A$1:$BZ$190,'LA32'!AJ$1,0)),
IF(INDEX!$H$16=3,(VLOOKUP($A109,'LA33'!$A$1:$BZ$190,'LA33'!AJ$1,0)),
IF(INDEX!$H$16=4,(VLOOKUP($A109,'LA34'!$A$1:$BZ$190,'LA34'!AJ$1,0)),0)))),".")</f>
        <v>0.06</v>
      </c>
      <c r="AM109" s="27">
        <f>IFERROR(
IF(INDEX!$H$16=1,(VLOOKUP($A109,'LA31'!$A$1:$BZ$190,'LA31'!AK$1,0)),
IF(INDEX!$H$16=2,(VLOOKUP($A109,'LA32'!$A$1:$BZ$190,'LA32'!AK$1,0)),
IF(INDEX!$H$16=3,(VLOOKUP($A109,'LA33'!$A$1:$BZ$190,'LA33'!AK$1,0)),
IF(INDEX!$H$16=4,(VLOOKUP($A109,'LA34'!$A$1:$BZ$190,'LA34'!AK$1,0)),0)))),".")</f>
        <v>0.06</v>
      </c>
      <c r="AN109" s="27">
        <f>IFERROR(
IF(INDEX!$H$16=1,(VLOOKUP($A109,'LA31'!$A$1:$BZ$190,'LA31'!AL$1,0)),
IF(INDEX!$H$16=2,(VLOOKUP($A109,'LA32'!$A$1:$BZ$190,'LA32'!AL$1,0)),
IF(INDEX!$H$16=3,(VLOOKUP($A109,'LA33'!$A$1:$BZ$190,'LA33'!AL$1,0)),
IF(INDEX!$H$16=4,(VLOOKUP($A109,'LA34'!$A$1:$BZ$190,'LA34'!AL$1,0)),0)))),".")</f>
        <v>0</v>
      </c>
      <c r="AO109" s="27">
        <f>IFERROR(
IF(INDEX!$H$16=1,(VLOOKUP($A109,'LA31'!$A$1:$BZ$190,'LA31'!AM$1,0)),
IF(INDEX!$H$16=2,(VLOOKUP($A109,'LA32'!$A$1:$BZ$190,'LA32'!AM$1,0)),
IF(INDEX!$H$16=3,(VLOOKUP($A109,'LA33'!$A$1:$BZ$190,'LA33'!AM$1,0)),
IF(INDEX!$H$16=4,(VLOOKUP($A109,'LA34'!$A$1:$BZ$190,'LA34'!AM$1,0)),0)))),".")</f>
        <v>0</v>
      </c>
      <c r="AP109" s="27">
        <f>IFERROR(
IF(INDEX!$H$16=1,(VLOOKUP($A109,'LA31'!$A$1:$BZ$190,'LA31'!AN$1,0)),
IF(INDEX!$H$16=2,(VLOOKUP($A109,'LA32'!$A$1:$BZ$190,'LA32'!AN$1,0)),
IF(INDEX!$H$16=3,(VLOOKUP($A109,'LA33'!$A$1:$BZ$190,'LA33'!AN$1,0)),
IF(INDEX!$H$16=4,(VLOOKUP($A109,'LA34'!$A$1:$BZ$190,'LA34'!AN$1,0)),0)))),".")</f>
        <v>0</v>
      </c>
      <c r="AQ109" s="27">
        <f>IFERROR(
IF(INDEX!$H$16=1,(VLOOKUP($A109,'LA31'!$A$1:$BZ$190,'LA31'!AO$1,0)),
IF(INDEX!$H$16=2,(VLOOKUP($A109,'LA32'!$A$1:$BZ$190,'LA32'!AO$1,0)),
IF(INDEX!$H$16=3,(VLOOKUP($A109,'LA33'!$A$1:$BZ$190,'LA33'!AO$1,0)),
IF(INDEX!$H$16=4,(VLOOKUP($A109,'LA34'!$A$1:$BZ$190,'LA34'!AO$1,0)),0)))),".")</f>
        <v>0.01</v>
      </c>
      <c r="AR109" s="27">
        <f>IFERROR(
IF(INDEX!$H$16=1,(VLOOKUP($A109,'LA31'!$A$1:$BZ$190,'LA31'!AP$1,0)),
IF(INDEX!$H$16=2,(VLOOKUP($A109,'LA32'!$A$1:$BZ$190,'LA32'!AP$1,0)),
IF(INDEX!$H$16=3,(VLOOKUP($A109,'LA33'!$A$1:$BZ$190,'LA33'!AP$1,0)),
IF(INDEX!$H$16=4,(VLOOKUP($A109,'LA34'!$A$1:$BZ$190,'LA34'!AP$1,0)),0)))),".")</f>
        <v>0.01</v>
      </c>
      <c r="AS109" s="27">
        <f>IFERROR(
IF(INDEX!$H$16=1,(VLOOKUP($A109,'LA31'!$A$1:$BZ$190,'LA31'!AQ$1,0)),
IF(INDEX!$H$16=2,(VLOOKUP($A109,'LA32'!$A$1:$BZ$190,'LA32'!AQ$1,0)),
IF(INDEX!$H$16=3,(VLOOKUP($A109,'LA33'!$A$1:$BZ$190,'LA33'!AQ$1,0)),
IF(INDEX!$H$16=4,(VLOOKUP($A109,'LA34'!$A$1:$BZ$190,'LA34'!AQ$1,0)),0)))),".")</f>
        <v>0.01</v>
      </c>
      <c r="AT109" s="27" t="str">
        <f>IFERROR(
IF(INDEX!$H$16=1,(VLOOKUP($A109,'LA31'!$A$1:$BZ$190,'LA31'!AR$1,0)),
IF(INDEX!$H$16=2,(VLOOKUP($A109,'LA32'!$A$1:$BZ$190,'LA32'!AR$1,0)),
IF(INDEX!$H$16=3,(VLOOKUP($A109,'LA33'!$A$1:$BZ$190,'LA33'!AR$1,0)),
IF(INDEX!$H$16=4,(VLOOKUP($A109,'LA34'!$A$1:$BZ$190,'LA34'!AR$1,0)),0)))),".")</f>
        <v>x</v>
      </c>
      <c r="AU109" s="27">
        <f>IFERROR(
IF(INDEX!$H$16=1,(VLOOKUP($A109,'LA31'!$A$1:$BZ$190,'LA31'!AS$1,0)),
IF(INDEX!$H$16=2,(VLOOKUP($A109,'LA32'!$A$1:$BZ$190,'LA32'!AS$1,0)),
IF(INDEX!$H$16=3,(VLOOKUP($A109,'LA33'!$A$1:$BZ$190,'LA33'!AS$1,0)),
IF(INDEX!$H$16=4,(VLOOKUP($A109,'LA34'!$A$1:$BZ$190,'LA34'!AS$1,0)),0)))),".")</f>
        <v>0.01</v>
      </c>
      <c r="AV109" s="27">
        <f>IFERROR(
IF(INDEX!$H$16=1,(VLOOKUP($A109,'LA31'!$A$1:$BZ$190,'LA31'!AT$1,0)),
IF(INDEX!$H$16=2,(VLOOKUP($A109,'LA32'!$A$1:$BZ$190,'LA32'!AT$1,0)),
IF(INDEX!$H$16=3,(VLOOKUP($A109,'LA33'!$A$1:$BZ$190,'LA33'!AT$1,0)),
IF(INDEX!$H$16=4,(VLOOKUP($A109,'LA34'!$A$1:$BZ$190,'LA34'!AT$1,0)),0)))),".")</f>
        <v>0.01</v>
      </c>
      <c r="AW109" s="27" t="str">
        <f>IFERROR(
IF(INDEX!$H$16=1,(VLOOKUP($A109,'LA31'!$A$1:$BZ$190,'LA31'!AU$1,0)),
IF(INDEX!$H$16=2,(VLOOKUP($A109,'LA32'!$A$1:$BZ$190,'LA32'!AU$1,0)),
IF(INDEX!$H$16=3,(VLOOKUP($A109,'LA33'!$A$1:$BZ$190,'LA33'!AU$1,0)),
IF(INDEX!$H$16=4,(VLOOKUP($A109,'LA34'!$A$1:$BZ$190,'LA34'!AU$1,0)),0)))),".")</f>
        <v>x</v>
      </c>
      <c r="AX109" s="27">
        <f>IFERROR(
IF(INDEX!$H$16=1,(VLOOKUP($A109,'LA31'!$A$1:$BZ$190,'LA31'!AV$1,0)),
IF(INDEX!$H$16=2,(VLOOKUP($A109,'LA32'!$A$1:$BZ$190,'LA32'!AV$1,0)),
IF(INDEX!$H$16=3,(VLOOKUP($A109,'LA33'!$A$1:$BZ$190,'LA33'!AV$1,0)),
IF(INDEX!$H$16=4,(VLOOKUP($A109,'LA34'!$A$1:$BZ$190,'LA34'!AV$1,0)),0)))),".")</f>
        <v>0.01</v>
      </c>
      <c r="AY109" s="27">
        <f>IFERROR(
IF(INDEX!$H$16=1,(VLOOKUP($A109,'LA31'!$A$1:$BZ$190,'LA31'!AW$1,0)),
IF(INDEX!$H$16=2,(VLOOKUP($A109,'LA32'!$A$1:$BZ$190,'LA32'!AW$1,0)),
IF(INDEX!$H$16=3,(VLOOKUP($A109,'LA33'!$A$1:$BZ$190,'LA33'!AW$1,0)),
IF(INDEX!$H$16=4,(VLOOKUP($A109,'LA34'!$A$1:$BZ$190,'LA34'!AW$1,0)),0)))),".")</f>
        <v>0.01</v>
      </c>
      <c r="AZ109" s="27">
        <f>IFERROR(
IF(INDEX!$H$16=1,(VLOOKUP($A109,'LA31'!$A$1:$BZ$190,'LA31'!AX$1,0)),
IF(INDEX!$H$16=2,(VLOOKUP($A109,'LA32'!$A$1:$BZ$190,'LA32'!AX$1,0)),
IF(INDEX!$H$16=3,(VLOOKUP($A109,'LA33'!$A$1:$BZ$190,'LA33'!AX$1,0)),
IF(INDEX!$H$16=4,(VLOOKUP($A109,'LA34'!$A$1:$BZ$190,'LA34'!AX$1,0)),0)))),".")</f>
        <v>0</v>
      </c>
      <c r="BA109" s="27" t="str">
        <f>IFERROR(
IF(INDEX!$H$16=1,(VLOOKUP($A109,'LA31'!$A$1:$BZ$190,'LA31'!AY$1,0)),
IF(INDEX!$H$16=2,(VLOOKUP($A109,'LA32'!$A$1:$BZ$190,'LA32'!AY$1,0)),
IF(INDEX!$H$16=3,(VLOOKUP($A109,'LA33'!$A$1:$BZ$190,'LA33'!AY$1,0)),
IF(INDEX!$H$16=4,(VLOOKUP($A109,'LA34'!$A$1:$BZ$190,'LA34'!AY$1,0)),0)))),".")</f>
        <v>-</v>
      </c>
      <c r="BB109" s="27" t="str">
        <f>IFERROR(
IF(INDEX!$H$16=1,(VLOOKUP($A109,'LA31'!$A$1:$BZ$190,'LA31'!AZ$1,0)),
IF(INDEX!$H$16=2,(VLOOKUP($A109,'LA32'!$A$1:$BZ$190,'LA32'!AZ$1,0)),
IF(INDEX!$H$16=3,(VLOOKUP($A109,'LA33'!$A$1:$BZ$190,'LA33'!AZ$1,0)),
IF(INDEX!$H$16=4,(VLOOKUP($A109,'LA34'!$A$1:$BZ$190,'LA34'!AZ$1,0)),0)))),".")</f>
        <v>-</v>
      </c>
      <c r="BC109" s="27" t="str">
        <f>IFERROR(
IF(INDEX!$H$16=1,(VLOOKUP($A109,'LA31'!$A$1:$BZ$190,'LA31'!BA$1,0)),
IF(INDEX!$H$16=2,(VLOOKUP($A109,'LA32'!$A$1:$BZ$190,'LA32'!BA$1,0)),
IF(INDEX!$H$16=3,(VLOOKUP($A109,'LA33'!$A$1:$BZ$190,'LA33'!BA$1,0)),
IF(INDEX!$H$16=4,(VLOOKUP($A109,'LA34'!$A$1:$BZ$190,'LA34'!BA$1,0)),0)))),".")</f>
        <v>x</v>
      </c>
      <c r="BD109" s="27" t="str">
        <f>IFERROR(
IF(INDEX!$H$16=1,(VLOOKUP($A109,'LA31'!$A$1:$BZ$190,'LA31'!BB$1,0)),
IF(INDEX!$H$16=2,(VLOOKUP($A109,'LA32'!$A$1:$BZ$190,'LA32'!BB$1,0)),
IF(INDEX!$H$16=3,(VLOOKUP($A109,'LA33'!$A$1:$BZ$190,'LA33'!BB$1,0)),
IF(INDEX!$H$16=4,(VLOOKUP($A109,'LA34'!$A$1:$BZ$190,'LA34'!BB$1,0)),0)))),".")</f>
        <v>x</v>
      </c>
      <c r="BE109" s="27" t="str">
        <f>IFERROR(
IF(INDEX!$H$16=1,(VLOOKUP($A109,'LA31'!$A$1:$BZ$190,'LA31'!BC$1,0)),
IF(INDEX!$H$16=2,(VLOOKUP($A109,'LA32'!$A$1:$BZ$190,'LA32'!BC$1,0)),
IF(INDEX!$H$16=3,(VLOOKUP($A109,'LA33'!$A$1:$BZ$190,'LA33'!BC$1,0)),
IF(INDEX!$H$16=4,(VLOOKUP($A109,'LA34'!$A$1:$BZ$190,'LA34'!BC$1,0)),0)))),".")</f>
        <v>x</v>
      </c>
      <c r="BF109" s="27" t="str">
        <f>IFERROR(
IF(INDEX!$H$16=1,(VLOOKUP($A109,'LA31'!$A$1:$BZ$190,'LA31'!BD$1,0)),
IF(INDEX!$H$16=2,(VLOOKUP($A109,'LA32'!$A$1:$BZ$190,'LA32'!BD$1,0)),
IF(INDEX!$H$16=3,(VLOOKUP($A109,'LA33'!$A$1:$BZ$190,'LA33'!BD$1,0)),
IF(INDEX!$H$16=4,(VLOOKUP($A109,'LA34'!$A$1:$BZ$190,'LA34'!BD$1,0)),0)))),".")</f>
        <v>x</v>
      </c>
      <c r="BG109" s="27">
        <f>IFERROR(
IF(INDEX!$H$16=1,(VLOOKUP($A109,'LA31'!$A$1:$BZ$190,'LA31'!BE$1,0)),
IF(INDEX!$H$16=2,(VLOOKUP($A109,'LA32'!$A$1:$BZ$190,'LA32'!BE$1,0)),
IF(INDEX!$H$16=3,(VLOOKUP($A109,'LA33'!$A$1:$BZ$190,'LA33'!BE$1,0)),
IF(INDEX!$H$16=4,(VLOOKUP($A109,'LA34'!$A$1:$BZ$190,'LA34'!BE$1,0)),0)))),".")</f>
        <v>0.01</v>
      </c>
      <c r="BH109" s="27">
        <f>IFERROR(
IF(INDEX!$H$16=1,(VLOOKUP($A109,'LA31'!$A$1:$BZ$190,'LA31'!BF$1,0)),
IF(INDEX!$H$16=2,(VLOOKUP($A109,'LA32'!$A$1:$BZ$190,'LA32'!BF$1,0)),
IF(INDEX!$H$16=3,(VLOOKUP($A109,'LA33'!$A$1:$BZ$190,'LA33'!BF$1,0)),
IF(INDEX!$H$16=4,(VLOOKUP($A109,'LA34'!$A$1:$BZ$190,'LA34'!BF$1,0)),0)))),".")</f>
        <v>0.01</v>
      </c>
      <c r="BI109" s="27">
        <f>IFERROR(
IF(INDEX!$H$16=1,(VLOOKUP($A109,'LA31'!$A$1:$BZ$190,'LA31'!BG$1,0)),
IF(INDEX!$H$16=2,(VLOOKUP($A109,'LA32'!$A$1:$BZ$190,'LA32'!BG$1,0)),
IF(INDEX!$H$16=3,(VLOOKUP($A109,'LA33'!$A$1:$BZ$190,'LA33'!BG$1,0)),
IF(INDEX!$H$16=4,(VLOOKUP($A109,'LA34'!$A$1:$BZ$190,'LA34'!BG$1,0)),0)))),".")</f>
        <v>0.11</v>
      </c>
      <c r="BJ109" s="27">
        <f>IFERROR(
IF(INDEX!$H$16=1,(VLOOKUP($A109,'LA31'!$A$1:$BZ$190,'LA31'!BH$1,0)),
IF(INDEX!$H$16=2,(VLOOKUP($A109,'LA32'!$A$1:$BZ$190,'LA32'!BH$1,0)),
IF(INDEX!$H$16=3,(VLOOKUP($A109,'LA33'!$A$1:$BZ$190,'LA33'!BH$1,0)),
IF(INDEX!$H$16=4,(VLOOKUP($A109,'LA34'!$A$1:$BZ$190,'LA34'!BH$1,0)),0)))),".")</f>
        <v>0.05</v>
      </c>
      <c r="BK109" s="27">
        <f>IFERROR(
IF(INDEX!$H$16=1,(VLOOKUP($A109,'LA31'!$A$1:$BZ$190,'LA31'!BI$1,0)),
IF(INDEX!$H$16=2,(VLOOKUP($A109,'LA32'!$A$1:$BZ$190,'LA32'!BI$1,0)),
IF(INDEX!$H$16=3,(VLOOKUP($A109,'LA33'!$A$1:$BZ$190,'LA33'!BI$1,0)),
IF(INDEX!$H$16=4,(VLOOKUP($A109,'LA34'!$A$1:$BZ$190,'LA34'!BI$1,0)),0)))),".")</f>
        <v>0.05</v>
      </c>
      <c r="BL109" s="27">
        <f>IFERROR(
IF(INDEX!$H$16=1,(VLOOKUP($A109,'LA31'!$A$1:$BZ$190,'LA31'!BJ$1,0)),
IF(INDEX!$H$16=2,(VLOOKUP($A109,'LA32'!$A$1:$BZ$190,'LA32'!BJ$1,0)),
IF(INDEX!$H$16=3,(VLOOKUP($A109,'LA33'!$A$1:$BZ$190,'LA33'!BJ$1,0)),
IF(INDEX!$H$16=4,(VLOOKUP($A109,'LA34'!$A$1:$BZ$190,'LA34'!BJ$1,0)),0)))),".")</f>
        <v>0.05</v>
      </c>
      <c r="BM109" s="27">
        <f>IFERROR(
IF(INDEX!$H$16=1,(VLOOKUP($A109,'LA31'!$A$1:$BZ$190,'LA31'!BK$1,0)),
IF(INDEX!$H$16=2,(VLOOKUP($A109,'LA32'!$A$1:$BZ$190,'LA32'!BK$1,0)),
IF(INDEX!$H$16=3,(VLOOKUP($A109,'LA33'!$A$1:$BZ$190,'LA33'!BK$1,0)),
IF(INDEX!$H$16=4,(VLOOKUP($A109,'LA34'!$A$1:$BZ$190,'LA34'!BK$1,0)),0)))),".")</f>
        <v>0.02</v>
      </c>
      <c r="BN109" s="27">
        <f>IFERROR(
IF(INDEX!$H$16=1,(VLOOKUP($A109,'LA31'!$A$1:$BZ$190,'LA31'!BL$1,0)),
IF(INDEX!$H$16=2,(VLOOKUP($A109,'LA32'!$A$1:$BZ$190,'LA32'!BL$1,0)),
IF(INDEX!$H$16=3,(VLOOKUP($A109,'LA33'!$A$1:$BZ$190,'LA33'!BL$1,0)),
IF(INDEX!$H$16=4,(VLOOKUP($A109,'LA34'!$A$1:$BZ$190,'LA34'!BL$1,0)),0)))),".")</f>
        <v>0.02</v>
      </c>
      <c r="BO109" s="27">
        <f>IFERROR(
IF(INDEX!$H$16=1,(VLOOKUP($A109,'LA31'!$A$1:$BZ$190,'LA31'!BM$1,0)),
IF(INDEX!$H$16=2,(VLOOKUP($A109,'LA32'!$A$1:$BZ$190,'LA32'!BM$1,0)),
IF(INDEX!$H$16=3,(VLOOKUP($A109,'LA33'!$A$1:$BZ$190,'LA33'!BM$1,0)),
IF(INDEX!$H$16=4,(VLOOKUP($A109,'LA34'!$A$1:$BZ$190,'LA34'!BM$1,0)),0)))),".")</f>
        <v>0.02</v>
      </c>
      <c r="BP109" s="27">
        <f>IFERROR(
IF(INDEX!$H$16=1,(VLOOKUP($A109,'LA31'!$A$1:$BZ$190,'LA31'!BN$1,0)),
IF(INDEX!$H$16=2,(VLOOKUP($A109,'LA32'!$A$1:$BZ$190,'LA32'!BN$1,0)),
IF(INDEX!$H$16=3,(VLOOKUP($A109,'LA33'!$A$1:$BZ$190,'LA33'!BN$1,0)),
IF(INDEX!$H$16=4,(VLOOKUP($A109,'LA34'!$A$1:$BZ$190,'LA34'!BN$1,0)),0)))),".")</f>
        <v>0.01</v>
      </c>
      <c r="BQ109" s="27">
        <f>IFERROR(
IF(INDEX!$H$16=1,(VLOOKUP($A109,'LA31'!$A$1:$BZ$190,'LA31'!BO$1,0)),
IF(INDEX!$H$16=2,(VLOOKUP($A109,'LA32'!$A$1:$BZ$190,'LA32'!BO$1,0)),
IF(INDEX!$H$16=3,(VLOOKUP($A109,'LA33'!$A$1:$BZ$190,'LA33'!BO$1,0)),
IF(INDEX!$H$16=4,(VLOOKUP($A109,'LA34'!$A$1:$BZ$190,'LA34'!BO$1,0)),0)))),".")</f>
        <v>0.01</v>
      </c>
    </row>
    <row r="110" spans="1:69" x14ac:dyDescent="0.2">
      <c r="A110" s="7">
        <v>892</v>
      </c>
      <c r="B110" s="13" t="s">
        <v>220</v>
      </c>
      <c r="C110" s="96" t="s">
        <v>116</v>
      </c>
      <c r="D110" s="26">
        <f>IFERROR(
IF(INDEX!$H$16=1,(VLOOKUP($A110,'LA31'!$A$1:$BZ$190,'LA31'!B$1,0)),
IF(INDEX!$H$16=2,(VLOOKUP($A110,'LA32'!$A$1:$BZ$190,'LA32'!B$1,0)),
IF(INDEX!$H$16=3,(VLOOKUP($A110,'LA33'!$A$1:$BZ$190,'LA33'!B$1,0)),
IF(INDEX!$H$16=4,(VLOOKUP($A110,'LA34'!$A$1:$BZ$190,'LA34'!B$1,0)),0)))),".")</f>
        <v>730</v>
      </c>
      <c r="E110" s="26">
        <f>IFERROR(
IF(INDEX!$H$16=1,(VLOOKUP($A110,'LA31'!$A$1:$BZ$190,'LA31'!C$1,0)),
IF(INDEX!$H$16=2,(VLOOKUP($A110,'LA32'!$A$1:$BZ$190,'LA32'!C$1,0)),
IF(INDEX!$H$16=3,(VLOOKUP($A110,'LA33'!$A$1:$BZ$190,'LA33'!C$1,0)),
IF(INDEX!$H$16=4,(VLOOKUP($A110,'LA34'!$A$1:$BZ$190,'LA34'!C$1,0)),0)))),".")</f>
        <v>1940</v>
      </c>
      <c r="F110" s="26">
        <f>IFERROR(
IF(INDEX!$H$16=1,(VLOOKUP($A110,'LA31'!$A$1:$BZ$190,'LA31'!D$1,0)),
IF(INDEX!$H$16=2,(VLOOKUP($A110,'LA32'!$A$1:$BZ$190,'LA32'!D$1,0)),
IF(INDEX!$H$16=3,(VLOOKUP($A110,'LA33'!$A$1:$BZ$190,'LA33'!D$1,0)),
IF(INDEX!$H$16=4,(VLOOKUP($A110,'LA34'!$A$1:$BZ$190,'LA34'!D$1,0)),0)))),".")</f>
        <v>2660</v>
      </c>
      <c r="G110" s="27">
        <f>IFERROR(
IF(INDEX!$H$16=1,(VLOOKUP($A110,'LA31'!$A$1:$BZ$190,'LA31'!E$1,0)),
IF(INDEX!$H$16=2,(VLOOKUP($A110,'LA32'!$A$1:$BZ$190,'LA32'!E$1,0)),
IF(INDEX!$H$16=3,(VLOOKUP($A110,'LA33'!$A$1:$BZ$190,'LA33'!E$1,0)),
IF(INDEX!$H$16=4,(VLOOKUP($A110,'LA34'!$A$1:$BZ$190,'LA34'!E$1,0)),0)))),".")</f>
        <v>0.78</v>
      </c>
      <c r="H110" s="27">
        <f>IFERROR(
IF(INDEX!$H$16=1,(VLOOKUP($A110,'LA31'!$A$1:$BZ$190,'LA31'!F$1,0)),
IF(INDEX!$H$16=2,(VLOOKUP($A110,'LA32'!$A$1:$BZ$190,'LA32'!F$1,0)),
IF(INDEX!$H$16=3,(VLOOKUP($A110,'LA33'!$A$1:$BZ$190,'LA33'!F$1,0)),
IF(INDEX!$H$16=4,(VLOOKUP($A110,'LA34'!$A$1:$BZ$190,'LA34'!F$1,0)),0)))),".")</f>
        <v>0.89</v>
      </c>
      <c r="I110" s="27">
        <f>IFERROR(
IF(INDEX!$H$16=1,(VLOOKUP($A110,'LA31'!$A$1:$BZ$190,'LA31'!G$1,0)),
IF(INDEX!$H$16=2,(VLOOKUP($A110,'LA32'!$A$1:$BZ$190,'LA32'!G$1,0)),
IF(INDEX!$H$16=3,(VLOOKUP($A110,'LA33'!$A$1:$BZ$190,'LA33'!G$1,0)),
IF(INDEX!$H$16=4,(VLOOKUP($A110,'LA34'!$A$1:$BZ$190,'LA34'!G$1,0)),0)))),".")</f>
        <v>0.86</v>
      </c>
      <c r="J110" s="27">
        <f>IFERROR(
IF(INDEX!$H$16=1,(VLOOKUP($A110,'LA31'!$A$1:$BZ$190,'LA31'!H$1,0)),
IF(INDEX!$H$16=2,(VLOOKUP($A110,'LA32'!$A$1:$BZ$190,'LA32'!H$1,0)),
IF(INDEX!$H$16=3,(VLOOKUP($A110,'LA33'!$A$1:$BZ$190,'LA33'!H$1,0)),
IF(INDEX!$H$16=4,(VLOOKUP($A110,'LA34'!$A$1:$BZ$190,'LA34'!H$1,0)),0)))),".")</f>
        <v>0.75</v>
      </c>
      <c r="K110" s="27">
        <f>IFERROR(
IF(INDEX!$H$16=1,(VLOOKUP($A110,'LA31'!$A$1:$BZ$190,'LA31'!I$1,0)),
IF(INDEX!$H$16=2,(VLOOKUP($A110,'LA32'!$A$1:$BZ$190,'LA32'!I$1,0)),
IF(INDEX!$H$16=3,(VLOOKUP($A110,'LA33'!$A$1:$BZ$190,'LA33'!I$1,0)),
IF(INDEX!$H$16=4,(VLOOKUP($A110,'LA34'!$A$1:$BZ$190,'LA34'!I$1,0)),0)))),".")</f>
        <v>0.87</v>
      </c>
      <c r="L110" s="27">
        <f>IFERROR(
IF(INDEX!$H$16=1,(VLOOKUP($A110,'LA31'!$A$1:$BZ$190,'LA31'!J$1,0)),
IF(INDEX!$H$16=2,(VLOOKUP($A110,'LA32'!$A$1:$BZ$190,'LA32'!J$1,0)),
IF(INDEX!$H$16=3,(VLOOKUP($A110,'LA33'!$A$1:$BZ$190,'LA33'!J$1,0)),
IF(INDEX!$H$16=4,(VLOOKUP($A110,'LA34'!$A$1:$BZ$190,'LA34'!J$1,0)),0)))),".")</f>
        <v>0.83</v>
      </c>
      <c r="M110" s="27">
        <f>IFERROR(
IF(INDEX!$H$16=1,(VLOOKUP($A110,'LA31'!$A$1:$BZ$190,'LA31'!K$1,0)),
IF(INDEX!$H$16=2,(VLOOKUP($A110,'LA32'!$A$1:$BZ$190,'LA32'!K$1,0)),
IF(INDEX!$H$16=3,(VLOOKUP($A110,'LA33'!$A$1:$BZ$190,'LA33'!K$1,0)),
IF(INDEX!$H$16=4,(VLOOKUP($A110,'LA34'!$A$1:$BZ$190,'LA34'!K$1,0)),0)))),".")</f>
        <v>0.4</v>
      </c>
      <c r="N110" s="27">
        <f>IFERROR(
IF(INDEX!$H$16=1,(VLOOKUP($A110,'LA31'!$A$1:$BZ$190,'LA31'!L$1,0)),
IF(INDEX!$H$16=2,(VLOOKUP($A110,'LA32'!$A$1:$BZ$190,'LA32'!L$1,0)),
IF(INDEX!$H$16=3,(VLOOKUP($A110,'LA33'!$A$1:$BZ$190,'LA33'!L$1,0)),
IF(INDEX!$H$16=4,(VLOOKUP($A110,'LA34'!$A$1:$BZ$190,'LA34'!L$1,0)),0)))),".")</f>
        <v>0.38</v>
      </c>
      <c r="O110" s="27">
        <f>IFERROR(
IF(INDEX!$H$16=1,(VLOOKUP($A110,'LA31'!$A$1:$BZ$190,'LA31'!M$1,0)),
IF(INDEX!$H$16=2,(VLOOKUP($A110,'LA32'!$A$1:$BZ$190,'LA32'!M$1,0)),
IF(INDEX!$H$16=3,(VLOOKUP($A110,'LA33'!$A$1:$BZ$190,'LA33'!M$1,0)),
IF(INDEX!$H$16=4,(VLOOKUP($A110,'LA34'!$A$1:$BZ$190,'LA34'!M$1,0)),0)))),".")</f>
        <v>0.39</v>
      </c>
      <c r="P110" s="27" t="str">
        <f>IFERROR(
IF(INDEX!$H$16=1,(VLOOKUP($A110,'LA31'!$A$1:$BZ$190,'LA31'!N$1,0)),
IF(INDEX!$H$16=2,(VLOOKUP($A110,'LA32'!$A$1:$BZ$190,'LA32'!N$1,0)),
IF(INDEX!$H$16=3,(VLOOKUP($A110,'LA33'!$A$1:$BZ$190,'LA33'!N$1,0)),
IF(INDEX!$H$16=4,(VLOOKUP($A110,'LA34'!$A$1:$BZ$190,'LA34'!N$1,0)),0)))),".")</f>
        <v>x</v>
      </c>
      <c r="Q110" s="27" t="str">
        <f>IFERROR(
IF(INDEX!$H$16=1,(VLOOKUP($A110,'LA31'!$A$1:$BZ$190,'LA31'!O$1,0)),
IF(INDEX!$H$16=2,(VLOOKUP($A110,'LA32'!$A$1:$BZ$190,'LA32'!O$1,0)),
IF(INDEX!$H$16=3,(VLOOKUP($A110,'LA33'!$A$1:$BZ$190,'LA33'!O$1,0)),
IF(INDEX!$H$16=4,(VLOOKUP($A110,'LA34'!$A$1:$BZ$190,'LA34'!O$1,0)),0)))),".")</f>
        <v>x</v>
      </c>
      <c r="R110" s="27" t="str">
        <f>IFERROR(
IF(INDEX!$H$16=1,(VLOOKUP($A110,'LA31'!$A$1:$BZ$190,'LA31'!P$1,0)),
IF(INDEX!$H$16=2,(VLOOKUP($A110,'LA32'!$A$1:$BZ$190,'LA32'!P$1,0)),
IF(INDEX!$H$16=3,(VLOOKUP($A110,'LA33'!$A$1:$BZ$190,'LA33'!P$1,0)),
IF(INDEX!$H$16=4,(VLOOKUP($A110,'LA34'!$A$1:$BZ$190,'LA34'!P$1,0)),0)))),".")</f>
        <v>x</v>
      </c>
      <c r="S110" s="27">
        <f>IFERROR(
IF(INDEX!$H$16=1,(VLOOKUP($A110,'LA31'!$A$1:$BZ$190,'LA31'!Q$1,0)),
IF(INDEX!$H$16=2,(VLOOKUP($A110,'LA32'!$A$1:$BZ$190,'LA32'!Q$1,0)),
IF(INDEX!$H$16=3,(VLOOKUP($A110,'LA33'!$A$1:$BZ$190,'LA33'!Q$1,0)),
IF(INDEX!$H$16=4,(VLOOKUP($A110,'LA34'!$A$1:$BZ$190,'LA34'!Q$1,0)),0)))),".")</f>
        <v>0.05</v>
      </c>
      <c r="T110" s="27">
        <f>IFERROR(
IF(INDEX!$H$16=1,(VLOOKUP($A110,'LA31'!$A$1:$BZ$190,'LA31'!R$1,0)),
IF(INDEX!$H$16=2,(VLOOKUP($A110,'LA32'!$A$1:$BZ$190,'LA32'!R$1,0)),
IF(INDEX!$H$16=3,(VLOOKUP($A110,'LA33'!$A$1:$BZ$190,'LA33'!R$1,0)),
IF(INDEX!$H$16=4,(VLOOKUP($A110,'LA34'!$A$1:$BZ$190,'LA34'!R$1,0)),0)))),".")</f>
        <v>0.04</v>
      </c>
      <c r="U110" s="27">
        <f>IFERROR(
IF(INDEX!$H$16=1,(VLOOKUP($A110,'LA31'!$A$1:$BZ$190,'LA31'!S$1,0)),
IF(INDEX!$H$16=2,(VLOOKUP($A110,'LA32'!$A$1:$BZ$190,'LA32'!S$1,0)),
IF(INDEX!$H$16=3,(VLOOKUP($A110,'LA33'!$A$1:$BZ$190,'LA33'!S$1,0)),
IF(INDEX!$H$16=4,(VLOOKUP($A110,'LA34'!$A$1:$BZ$190,'LA34'!S$1,0)),0)))),".")</f>
        <v>0.04</v>
      </c>
      <c r="V110" s="27">
        <f>IFERROR(
IF(INDEX!$H$16=1,(VLOOKUP($A110,'LA31'!$A$1:$BZ$190,'LA31'!T$1,0)),
IF(INDEX!$H$16=2,(VLOOKUP($A110,'LA32'!$A$1:$BZ$190,'LA32'!T$1,0)),
IF(INDEX!$H$16=3,(VLOOKUP($A110,'LA33'!$A$1:$BZ$190,'LA33'!T$1,0)),
IF(INDEX!$H$16=4,(VLOOKUP($A110,'LA34'!$A$1:$BZ$190,'LA34'!T$1,0)),0)))),".")</f>
        <v>0.24</v>
      </c>
      <c r="W110" s="27">
        <f>IFERROR(
IF(INDEX!$H$16=1,(VLOOKUP($A110,'LA31'!$A$1:$BZ$190,'LA31'!U$1,0)),
IF(INDEX!$H$16=2,(VLOOKUP($A110,'LA32'!$A$1:$BZ$190,'LA32'!U$1,0)),
IF(INDEX!$H$16=3,(VLOOKUP($A110,'LA33'!$A$1:$BZ$190,'LA33'!U$1,0)),
IF(INDEX!$H$16=4,(VLOOKUP($A110,'LA34'!$A$1:$BZ$190,'LA34'!U$1,0)),0)))),".")</f>
        <v>0.3</v>
      </c>
      <c r="X110" s="27">
        <f>IFERROR(
IF(INDEX!$H$16=1,(VLOOKUP($A110,'LA31'!$A$1:$BZ$190,'LA31'!V$1,0)),
IF(INDEX!$H$16=2,(VLOOKUP($A110,'LA32'!$A$1:$BZ$190,'LA32'!V$1,0)),
IF(INDEX!$H$16=3,(VLOOKUP($A110,'LA33'!$A$1:$BZ$190,'LA33'!V$1,0)),
IF(INDEX!$H$16=4,(VLOOKUP($A110,'LA34'!$A$1:$BZ$190,'LA34'!V$1,0)),0)))),".")</f>
        <v>0.28000000000000003</v>
      </c>
      <c r="Y110" s="27">
        <f>IFERROR(
IF(INDEX!$H$16=1,(VLOOKUP($A110,'LA31'!$A$1:$BZ$190,'LA31'!W$1,0)),
IF(INDEX!$H$16=2,(VLOOKUP($A110,'LA32'!$A$1:$BZ$190,'LA32'!W$1,0)),
IF(INDEX!$H$16=3,(VLOOKUP($A110,'LA33'!$A$1:$BZ$190,'LA33'!W$1,0)),
IF(INDEX!$H$16=4,(VLOOKUP($A110,'LA34'!$A$1:$BZ$190,'LA34'!W$1,0)),0)))),".")</f>
        <v>0.05</v>
      </c>
      <c r="Z110" s="27">
        <f>IFERROR(
IF(INDEX!$H$16=1,(VLOOKUP($A110,'LA31'!$A$1:$BZ$190,'LA31'!X$1,0)),
IF(INDEX!$H$16=2,(VLOOKUP($A110,'LA32'!$A$1:$BZ$190,'LA32'!X$1,0)),
IF(INDEX!$H$16=3,(VLOOKUP($A110,'LA33'!$A$1:$BZ$190,'LA33'!X$1,0)),
IF(INDEX!$H$16=4,(VLOOKUP($A110,'LA34'!$A$1:$BZ$190,'LA34'!X$1,0)),0)))),".")</f>
        <v>0.14000000000000001</v>
      </c>
      <c r="AA110" s="27">
        <f>IFERROR(
IF(INDEX!$H$16=1,(VLOOKUP($A110,'LA31'!$A$1:$BZ$190,'LA31'!Y$1,0)),
IF(INDEX!$H$16=2,(VLOOKUP($A110,'LA32'!$A$1:$BZ$190,'LA32'!Y$1,0)),
IF(INDEX!$H$16=3,(VLOOKUP($A110,'LA33'!$A$1:$BZ$190,'LA33'!Y$1,0)),
IF(INDEX!$H$16=4,(VLOOKUP($A110,'LA34'!$A$1:$BZ$190,'LA34'!Y$1,0)),0)))),".")</f>
        <v>0.12</v>
      </c>
      <c r="AB110" s="27">
        <f>IFERROR(
IF(INDEX!$H$16=1,(VLOOKUP($A110,'LA31'!$A$1:$BZ$190,'LA31'!Z$1,0)),
IF(INDEX!$H$16=2,(VLOOKUP($A110,'LA32'!$A$1:$BZ$190,'LA32'!Z$1,0)),
IF(INDEX!$H$16=3,(VLOOKUP($A110,'LA33'!$A$1:$BZ$190,'LA33'!Z$1,0)),
IF(INDEX!$H$16=4,(VLOOKUP($A110,'LA34'!$A$1:$BZ$190,'LA34'!Z$1,0)),0)))),".")</f>
        <v>0</v>
      </c>
      <c r="AC110" s="27">
        <f>IFERROR(
IF(INDEX!$H$16=1,(VLOOKUP($A110,'LA31'!$A$1:$BZ$190,'LA31'!AA$1,0)),
IF(INDEX!$H$16=2,(VLOOKUP($A110,'LA32'!$A$1:$BZ$190,'LA32'!AA$1,0)),
IF(INDEX!$H$16=3,(VLOOKUP($A110,'LA33'!$A$1:$BZ$190,'LA33'!AA$1,0)),
IF(INDEX!$H$16=4,(VLOOKUP($A110,'LA34'!$A$1:$BZ$190,'LA34'!AA$1,0)),0)))),".")</f>
        <v>0</v>
      </c>
      <c r="AD110" s="27">
        <f>IFERROR(
IF(INDEX!$H$16=1,(VLOOKUP($A110,'LA31'!$A$1:$BZ$190,'LA31'!AB$1,0)),
IF(INDEX!$H$16=2,(VLOOKUP($A110,'LA32'!$A$1:$BZ$190,'LA32'!AB$1,0)),
IF(INDEX!$H$16=3,(VLOOKUP($A110,'LA33'!$A$1:$BZ$190,'LA33'!AB$1,0)),
IF(INDEX!$H$16=4,(VLOOKUP($A110,'LA34'!$A$1:$BZ$190,'LA34'!AB$1,0)),0)))),".")</f>
        <v>0</v>
      </c>
      <c r="AE110" s="27">
        <f>IFERROR(
IF(INDEX!$H$16=1,(VLOOKUP($A110,'LA31'!$A$1:$BZ$190,'LA31'!AC$1,0)),
IF(INDEX!$H$16=2,(VLOOKUP($A110,'LA32'!$A$1:$BZ$190,'LA32'!AC$1,0)),
IF(INDEX!$H$16=3,(VLOOKUP($A110,'LA33'!$A$1:$BZ$190,'LA33'!AC$1,0)),
IF(INDEX!$H$16=4,(VLOOKUP($A110,'LA34'!$A$1:$BZ$190,'LA34'!AC$1,0)),0)))),".")</f>
        <v>0</v>
      </c>
      <c r="AF110" s="27">
        <f>IFERROR(
IF(INDEX!$H$16=1,(VLOOKUP($A110,'LA31'!$A$1:$BZ$190,'LA31'!AD$1,0)),
IF(INDEX!$H$16=2,(VLOOKUP($A110,'LA32'!$A$1:$BZ$190,'LA32'!AD$1,0)),
IF(INDEX!$H$16=3,(VLOOKUP($A110,'LA33'!$A$1:$BZ$190,'LA33'!AD$1,0)),
IF(INDEX!$H$16=4,(VLOOKUP($A110,'LA34'!$A$1:$BZ$190,'LA34'!AD$1,0)),0)))),".")</f>
        <v>0</v>
      </c>
      <c r="AG110" s="27">
        <f>IFERROR(
IF(INDEX!$H$16=1,(VLOOKUP($A110,'LA31'!$A$1:$BZ$190,'LA31'!AE$1,0)),
IF(INDEX!$H$16=2,(VLOOKUP($A110,'LA32'!$A$1:$BZ$190,'LA32'!AE$1,0)),
IF(INDEX!$H$16=3,(VLOOKUP($A110,'LA33'!$A$1:$BZ$190,'LA33'!AE$1,0)),
IF(INDEX!$H$16=4,(VLOOKUP($A110,'LA34'!$A$1:$BZ$190,'LA34'!AE$1,0)),0)))),".")</f>
        <v>0</v>
      </c>
      <c r="AH110" s="27" t="str">
        <f>IFERROR(
IF(INDEX!$H$16=1,(VLOOKUP($A110,'LA31'!$A$1:$BZ$190,'LA31'!AF$1,0)),
IF(INDEX!$H$16=2,(VLOOKUP($A110,'LA32'!$A$1:$BZ$190,'LA32'!AF$1,0)),
IF(INDEX!$H$16=3,(VLOOKUP($A110,'LA33'!$A$1:$BZ$190,'LA33'!AF$1,0)),
IF(INDEX!$H$16=4,(VLOOKUP($A110,'LA34'!$A$1:$BZ$190,'LA34'!AF$1,0)),0)))),".")</f>
        <v>x</v>
      </c>
      <c r="AI110" s="27" t="str">
        <f>IFERROR(
IF(INDEX!$H$16=1,(VLOOKUP($A110,'LA31'!$A$1:$BZ$190,'LA31'!AG$1,0)),
IF(INDEX!$H$16=2,(VLOOKUP($A110,'LA32'!$A$1:$BZ$190,'LA32'!AG$1,0)),
IF(INDEX!$H$16=3,(VLOOKUP($A110,'LA33'!$A$1:$BZ$190,'LA33'!AG$1,0)),
IF(INDEX!$H$16=4,(VLOOKUP($A110,'LA34'!$A$1:$BZ$190,'LA34'!AG$1,0)),0)))),".")</f>
        <v>x</v>
      </c>
      <c r="AJ110" s="27" t="str">
        <f>IFERROR(
IF(INDEX!$H$16=1,(VLOOKUP($A110,'LA31'!$A$1:$BZ$190,'LA31'!AH$1,0)),
IF(INDEX!$H$16=2,(VLOOKUP($A110,'LA32'!$A$1:$BZ$190,'LA32'!AH$1,0)),
IF(INDEX!$H$16=3,(VLOOKUP($A110,'LA33'!$A$1:$BZ$190,'LA33'!AH$1,0)),
IF(INDEX!$H$16=4,(VLOOKUP($A110,'LA34'!$A$1:$BZ$190,'LA34'!AH$1,0)),0)))),".")</f>
        <v>-</v>
      </c>
      <c r="AK110" s="27">
        <f>IFERROR(
IF(INDEX!$H$16=1,(VLOOKUP($A110,'LA31'!$A$1:$BZ$190,'LA31'!AI$1,0)),
IF(INDEX!$H$16=2,(VLOOKUP($A110,'LA32'!$A$1:$BZ$190,'LA32'!AI$1,0)),
IF(INDEX!$H$16=3,(VLOOKUP($A110,'LA33'!$A$1:$BZ$190,'LA33'!AI$1,0)),
IF(INDEX!$H$16=4,(VLOOKUP($A110,'LA34'!$A$1:$BZ$190,'LA34'!AI$1,0)),0)))),".")</f>
        <v>0.04</v>
      </c>
      <c r="AL110" s="27">
        <f>IFERROR(
IF(INDEX!$H$16=1,(VLOOKUP($A110,'LA31'!$A$1:$BZ$190,'LA31'!AJ$1,0)),
IF(INDEX!$H$16=2,(VLOOKUP($A110,'LA32'!$A$1:$BZ$190,'LA32'!AJ$1,0)),
IF(INDEX!$H$16=3,(VLOOKUP($A110,'LA33'!$A$1:$BZ$190,'LA33'!AJ$1,0)),
IF(INDEX!$H$16=4,(VLOOKUP($A110,'LA34'!$A$1:$BZ$190,'LA34'!AJ$1,0)),0)))),".")</f>
        <v>0.05</v>
      </c>
      <c r="AM110" s="27">
        <f>IFERROR(
IF(INDEX!$H$16=1,(VLOOKUP($A110,'LA31'!$A$1:$BZ$190,'LA31'!AK$1,0)),
IF(INDEX!$H$16=2,(VLOOKUP($A110,'LA32'!$A$1:$BZ$190,'LA32'!AK$1,0)),
IF(INDEX!$H$16=3,(VLOOKUP($A110,'LA33'!$A$1:$BZ$190,'LA33'!AK$1,0)),
IF(INDEX!$H$16=4,(VLOOKUP($A110,'LA34'!$A$1:$BZ$190,'LA34'!AK$1,0)),0)))),".")</f>
        <v>0.05</v>
      </c>
      <c r="AN110" s="27" t="str">
        <f>IFERROR(
IF(INDEX!$H$16=1,(VLOOKUP($A110,'LA31'!$A$1:$BZ$190,'LA31'!AL$1,0)),
IF(INDEX!$H$16=2,(VLOOKUP($A110,'LA32'!$A$1:$BZ$190,'LA32'!AL$1,0)),
IF(INDEX!$H$16=3,(VLOOKUP($A110,'LA33'!$A$1:$BZ$190,'LA33'!AL$1,0)),
IF(INDEX!$H$16=4,(VLOOKUP($A110,'LA34'!$A$1:$BZ$190,'LA34'!AL$1,0)),0)))),".")</f>
        <v>x</v>
      </c>
      <c r="AO110" s="27">
        <f>IFERROR(
IF(INDEX!$H$16=1,(VLOOKUP($A110,'LA31'!$A$1:$BZ$190,'LA31'!AM$1,0)),
IF(INDEX!$H$16=2,(VLOOKUP($A110,'LA32'!$A$1:$BZ$190,'LA32'!AM$1,0)),
IF(INDEX!$H$16=3,(VLOOKUP($A110,'LA33'!$A$1:$BZ$190,'LA33'!AM$1,0)),
IF(INDEX!$H$16=4,(VLOOKUP($A110,'LA34'!$A$1:$BZ$190,'LA34'!AM$1,0)),0)))),".")</f>
        <v>0</v>
      </c>
      <c r="AP110" s="27" t="str">
        <f>IFERROR(
IF(INDEX!$H$16=1,(VLOOKUP($A110,'LA31'!$A$1:$BZ$190,'LA31'!AN$1,0)),
IF(INDEX!$H$16=2,(VLOOKUP($A110,'LA32'!$A$1:$BZ$190,'LA32'!AN$1,0)),
IF(INDEX!$H$16=3,(VLOOKUP($A110,'LA33'!$A$1:$BZ$190,'LA33'!AN$1,0)),
IF(INDEX!$H$16=4,(VLOOKUP($A110,'LA34'!$A$1:$BZ$190,'LA34'!AN$1,0)),0)))),".")</f>
        <v>x</v>
      </c>
      <c r="AQ110" s="27" t="str">
        <f>IFERROR(
IF(INDEX!$H$16=1,(VLOOKUP($A110,'LA31'!$A$1:$BZ$190,'LA31'!AO$1,0)),
IF(INDEX!$H$16=2,(VLOOKUP($A110,'LA32'!$A$1:$BZ$190,'LA32'!AO$1,0)),
IF(INDEX!$H$16=3,(VLOOKUP($A110,'LA33'!$A$1:$BZ$190,'LA33'!AO$1,0)),
IF(INDEX!$H$16=4,(VLOOKUP($A110,'LA34'!$A$1:$BZ$190,'LA34'!AO$1,0)),0)))),".")</f>
        <v>x</v>
      </c>
      <c r="AR110" s="27" t="str">
        <f>IFERROR(
IF(INDEX!$H$16=1,(VLOOKUP($A110,'LA31'!$A$1:$BZ$190,'LA31'!AP$1,0)),
IF(INDEX!$H$16=2,(VLOOKUP($A110,'LA32'!$A$1:$BZ$190,'LA32'!AP$1,0)),
IF(INDEX!$H$16=3,(VLOOKUP($A110,'LA33'!$A$1:$BZ$190,'LA33'!AP$1,0)),
IF(INDEX!$H$16=4,(VLOOKUP($A110,'LA34'!$A$1:$BZ$190,'LA34'!AP$1,0)),0)))),".")</f>
        <v>x</v>
      </c>
      <c r="AS110" s="27" t="str">
        <f>IFERROR(
IF(INDEX!$H$16=1,(VLOOKUP($A110,'LA31'!$A$1:$BZ$190,'LA31'!AQ$1,0)),
IF(INDEX!$H$16=2,(VLOOKUP($A110,'LA32'!$A$1:$BZ$190,'LA32'!AQ$1,0)),
IF(INDEX!$H$16=3,(VLOOKUP($A110,'LA33'!$A$1:$BZ$190,'LA33'!AQ$1,0)),
IF(INDEX!$H$16=4,(VLOOKUP($A110,'LA34'!$A$1:$BZ$190,'LA34'!AQ$1,0)),0)))),".")</f>
        <v>x</v>
      </c>
      <c r="AT110" s="27">
        <f>IFERROR(
IF(INDEX!$H$16=1,(VLOOKUP($A110,'LA31'!$A$1:$BZ$190,'LA31'!AR$1,0)),
IF(INDEX!$H$16=2,(VLOOKUP($A110,'LA32'!$A$1:$BZ$190,'LA32'!AR$1,0)),
IF(INDEX!$H$16=3,(VLOOKUP($A110,'LA33'!$A$1:$BZ$190,'LA33'!AR$1,0)),
IF(INDEX!$H$16=4,(VLOOKUP($A110,'LA34'!$A$1:$BZ$190,'LA34'!AR$1,0)),0)))),".")</f>
        <v>0.02</v>
      </c>
      <c r="AU110" s="27">
        <f>IFERROR(
IF(INDEX!$H$16=1,(VLOOKUP($A110,'LA31'!$A$1:$BZ$190,'LA31'!AS$1,0)),
IF(INDEX!$H$16=2,(VLOOKUP($A110,'LA32'!$A$1:$BZ$190,'LA32'!AS$1,0)),
IF(INDEX!$H$16=3,(VLOOKUP($A110,'LA33'!$A$1:$BZ$190,'LA33'!AS$1,0)),
IF(INDEX!$H$16=4,(VLOOKUP($A110,'LA34'!$A$1:$BZ$190,'LA34'!AS$1,0)),0)))),".")</f>
        <v>0.01</v>
      </c>
      <c r="AV110" s="27">
        <f>IFERROR(
IF(INDEX!$H$16=1,(VLOOKUP($A110,'LA31'!$A$1:$BZ$190,'LA31'!AT$1,0)),
IF(INDEX!$H$16=2,(VLOOKUP($A110,'LA32'!$A$1:$BZ$190,'LA32'!AT$1,0)),
IF(INDEX!$H$16=3,(VLOOKUP($A110,'LA33'!$A$1:$BZ$190,'LA33'!AT$1,0)),
IF(INDEX!$H$16=4,(VLOOKUP($A110,'LA34'!$A$1:$BZ$190,'LA34'!AT$1,0)),0)))),".")</f>
        <v>0.02</v>
      </c>
      <c r="AW110" s="27">
        <f>IFERROR(
IF(INDEX!$H$16=1,(VLOOKUP($A110,'LA31'!$A$1:$BZ$190,'LA31'!AU$1,0)),
IF(INDEX!$H$16=2,(VLOOKUP($A110,'LA32'!$A$1:$BZ$190,'LA32'!AU$1,0)),
IF(INDEX!$H$16=3,(VLOOKUP($A110,'LA33'!$A$1:$BZ$190,'LA33'!AU$1,0)),
IF(INDEX!$H$16=4,(VLOOKUP($A110,'LA34'!$A$1:$BZ$190,'LA34'!AU$1,0)),0)))),".")</f>
        <v>0.01</v>
      </c>
      <c r="AX110" s="27">
        <f>IFERROR(
IF(INDEX!$H$16=1,(VLOOKUP($A110,'LA31'!$A$1:$BZ$190,'LA31'!AV$1,0)),
IF(INDEX!$H$16=2,(VLOOKUP($A110,'LA32'!$A$1:$BZ$190,'LA32'!AV$1,0)),
IF(INDEX!$H$16=3,(VLOOKUP($A110,'LA33'!$A$1:$BZ$190,'LA33'!AV$1,0)),
IF(INDEX!$H$16=4,(VLOOKUP($A110,'LA34'!$A$1:$BZ$190,'LA34'!AV$1,0)),0)))),".")</f>
        <v>0.01</v>
      </c>
      <c r="AY110" s="27">
        <f>IFERROR(
IF(INDEX!$H$16=1,(VLOOKUP($A110,'LA31'!$A$1:$BZ$190,'LA31'!AW$1,0)),
IF(INDEX!$H$16=2,(VLOOKUP($A110,'LA32'!$A$1:$BZ$190,'LA32'!AW$1,0)),
IF(INDEX!$H$16=3,(VLOOKUP($A110,'LA33'!$A$1:$BZ$190,'LA33'!AW$1,0)),
IF(INDEX!$H$16=4,(VLOOKUP($A110,'LA34'!$A$1:$BZ$190,'LA34'!AW$1,0)),0)))),".")</f>
        <v>0.01</v>
      </c>
      <c r="AZ110" s="27" t="str">
        <f>IFERROR(
IF(INDEX!$H$16=1,(VLOOKUP($A110,'LA31'!$A$1:$BZ$190,'LA31'!AX$1,0)),
IF(INDEX!$H$16=2,(VLOOKUP($A110,'LA32'!$A$1:$BZ$190,'LA32'!AX$1,0)),
IF(INDEX!$H$16=3,(VLOOKUP($A110,'LA33'!$A$1:$BZ$190,'LA33'!AX$1,0)),
IF(INDEX!$H$16=4,(VLOOKUP($A110,'LA34'!$A$1:$BZ$190,'LA34'!AX$1,0)),0)))),".")</f>
        <v>x</v>
      </c>
      <c r="BA110" s="27" t="str">
        <f>IFERROR(
IF(INDEX!$H$16=1,(VLOOKUP($A110,'LA31'!$A$1:$BZ$190,'LA31'!AY$1,0)),
IF(INDEX!$H$16=2,(VLOOKUP($A110,'LA32'!$A$1:$BZ$190,'LA32'!AY$1,0)),
IF(INDEX!$H$16=3,(VLOOKUP($A110,'LA33'!$A$1:$BZ$190,'LA33'!AY$1,0)),
IF(INDEX!$H$16=4,(VLOOKUP($A110,'LA34'!$A$1:$BZ$190,'LA34'!AY$1,0)),0)))),".")</f>
        <v>-</v>
      </c>
      <c r="BB110" s="27" t="str">
        <f>IFERROR(
IF(INDEX!$H$16=1,(VLOOKUP($A110,'LA31'!$A$1:$BZ$190,'LA31'!AZ$1,0)),
IF(INDEX!$H$16=2,(VLOOKUP($A110,'LA32'!$A$1:$BZ$190,'LA32'!AZ$1,0)),
IF(INDEX!$H$16=3,(VLOOKUP($A110,'LA33'!$A$1:$BZ$190,'LA33'!AZ$1,0)),
IF(INDEX!$H$16=4,(VLOOKUP($A110,'LA34'!$A$1:$BZ$190,'LA34'!AZ$1,0)),0)))),".")</f>
        <v>-</v>
      </c>
      <c r="BC110" s="27" t="str">
        <f>IFERROR(
IF(INDEX!$H$16=1,(VLOOKUP($A110,'LA31'!$A$1:$BZ$190,'LA31'!BA$1,0)),
IF(INDEX!$H$16=2,(VLOOKUP($A110,'LA32'!$A$1:$BZ$190,'LA32'!BA$1,0)),
IF(INDEX!$H$16=3,(VLOOKUP($A110,'LA33'!$A$1:$BZ$190,'LA33'!BA$1,0)),
IF(INDEX!$H$16=4,(VLOOKUP($A110,'LA34'!$A$1:$BZ$190,'LA34'!BA$1,0)),0)))),".")</f>
        <v>x</v>
      </c>
      <c r="BD110" s="27" t="str">
        <f>IFERROR(
IF(INDEX!$H$16=1,(VLOOKUP($A110,'LA31'!$A$1:$BZ$190,'LA31'!BB$1,0)),
IF(INDEX!$H$16=2,(VLOOKUP($A110,'LA32'!$A$1:$BZ$190,'LA32'!BB$1,0)),
IF(INDEX!$H$16=3,(VLOOKUP($A110,'LA33'!$A$1:$BZ$190,'LA33'!BB$1,0)),
IF(INDEX!$H$16=4,(VLOOKUP($A110,'LA34'!$A$1:$BZ$190,'LA34'!BB$1,0)),0)))),".")</f>
        <v>x</v>
      </c>
      <c r="BE110" s="27" t="str">
        <f>IFERROR(
IF(INDEX!$H$16=1,(VLOOKUP($A110,'LA31'!$A$1:$BZ$190,'LA31'!BC$1,0)),
IF(INDEX!$H$16=2,(VLOOKUP($A110,'LA32'!$A$1:$BZ$190,'LA32'!BC$1,0)),
IF(INDEX!$H$16=3,(VLOOKUP($A110,'LA33'!$A$1:$BZ$190,'LA33'!BC$1,0)),
IF(INDEX!$H$16=4,(VLOOKUP($A110,'LA34'!$A$1:$BZ$190,'LA34'!BC$1,0)),0)))),".")</f>
        <v>-</v>
      </c>
      <c r="BF110" s="27">
        <f>IFERROR(
IF(INDEX!$H$16=1,(VLOOKUP($A110,'LA31'!$A$1:$BZ$190,'LA31'!BD$1,0)),
IF(INDEX!$H$16=2,(VLOOKUP($A110,'LA32'!$A$1:$BZ$190,'LA32'!BD$1,0)),
IF(INDEX!$H$16=3,(VLOOKUP($A110,'LA33'!$A$1:$BZ$190,'LA33'!BD$1,0)),
IF(INDEX!$H$16=4,(VLOOKUP($A110,'LA34'!$A$1:$BZ$190,'LA34'!BD$1,0)),0)))),".")</f>
        <v>0.01</v>
      </c>
      <c r="BG110" s="27">
        <f>IFERROR(
IF(INDEX!$H$16=1,(VLOOKUP($A110,'LA31'!$A$1:$BZ$190,'LA31'!BE$1,0)),
IF(INDEX!$H$16=2,(VLOOKUP($A110,'LA32'!$A$1:$BZ$190,'LA32'!BE$1,0)),
IF(INDEX!$H$16=3,(VLOOKUP($A110,'LA33'!$A$1:$BZ$190,'LA33'!BE$1,0)),
IF(INDEX!$H$16=4,(VLOOKUP($A110,'LA34'!$A$1:$BZ$190,'LA34'!BE$1,0)),0)))),".")</f>
        <v>0.01</v>
      </c>
      <c r="BH110" s="27">
        <f>IFERROR(
IF(INDEX!$H$16=1,(VLOOKUP($A110,'LA31'!$A$1:$BZ$190,'LA31'!BF$1,0)),
IF(INDEX!$H$16=2,(VLOOKUP($A110,'LA32'!$A$1:$BZ$190,'LA32'!BF$1,0)),
IF(INDEX!$H$16=3,(VLOOKUP($A110,'LA33'!$A$1:$BZ$190,'LA33'!BF$1,0)),
IF(INDEX!$H$16=4,(VLOOKUP($A110,'LA34'!$A$1:$BZ$190,'LA34'!BF$1,0)),0)))),".")</f>
        <v>0.01</v>
      </c>
      <c r="BI110" s="27">
        <f>IFERROR(
IF(INDEX!$H$16=1,(VLOOKUP($A110,'LA31'!$A$1:$BZ$190,'LA31'!BG$1,0)),
IF(INDEX!$H$16=2,(VLOOKUP($A110,'LA32'!$A$1:$BZ$190,'LA32'!BG$1,0)),
IF(INDEX!$H$16=3,(VLOOKUP($A110,'LA33'!$A$1:$BZ$190,'LA33'!BG$1,0)),
IF(INDEX!$H$16=4,(VLOOKUP($A110,'LA34'!$A$1:$BZ$190,'LA34'!BG$1,0)),0)))),".")</f>
        <v>0.12</v>
      </c>
      <c r="BJ110" s="27">
        <f>IFERROR(
IF(INDEX!$H$16=1,(VLOOKUP($A110,'LA31'!$A$1:$BZ$190,'LA31'!BH$1,0)),
IF(INDEX!$H$16=2,(VLOOKUP($A110,'LA32'!$A$1:$BZ$190,'LA32'!BH$1,0)),
IF(INDEX!$H$16=3,(VLOOKUP($A110,'LA33'!$A$1:$BZ$190,'LA33'!BH$1,0)),
IF(INDEX!$H$16=4,(VLOOKUP($A110,'LA34'!$A$1:$BZ$190,'LA34'!BH$1,0)),0)))),".")</f>
        <v>7.0000000000000007E-2</v>
      </c>
      <c r="BK110" s="27">
        <f>IFERROR(
IF(INDEX!$H$16=1,(VLOOKUP($A110,'LA31'!$A$1:$BZ$190,'LA31'!BI$1,0)),
IF(INDEX!$H$16=2,(VLOOKUP($A110,'LA32'!$A$1:$BZ$190,'LA32'!BI$1,0)),
IF(INDEX!$H$16=3,(VLOOKUP($A110,'LA33'!$A$1:$BZ$190,'LA33'!BI$1,0)),
IF(INDEX!$H$16=4,(VLOOKUP($A110,'LA34'!$A$1:$BZ$190,'LA34'!BI$1,0)),0)))),".")</f>
        <v>0.09</v>
      </c>
      <c r="BL110" s="27">
        <f>IFERROR(
IF(INDEX!$H$16=1,(VLOOKUP($A110,'LA31'!$A$1:$BZ$190,'LA31'!BJ$1,0)),
IF(INDEX!$H$16=2,(VLOOKUP($A110,'LA32'!$A$1:$BZ$190,'LA32'!BJ$1,0)),
IF(INDEX!$H$16=3,(VLOOKUP($A110,'LA33'!$A$1:$BZ$190,'LA33'!BJ$1,0)),
IF(INDEX!$H$16=4,(VLOOKUP($A110,'LA34'!$A$1:$BZ$190,'LA34'!BJ$1,0)),0)))),".")</f>
        <v>7.0000000000000007E-2</v>
      </c>
      <c r="BM110" s="27">
        <f>IFERROR(
IF(INDEX!$H$16=1,(VLOOKUP($A110,'LA31'!$A$1:$BZ$190,'LA31'!BK$1,0)),
IF(INDEX!$H$16=2,(VLOOKUP($A110,'LA32'!$A$1:$BZ$190,'LA32'!BK$1,0)),
IF(INDEX!$H$16=3,(VLOOKUP($A110,'LA33'!$A$1:$BZ$190,'LA33'!BK$1,0)),
IF(INDEX!$H$16=4,(VLOOKUP($A110,'LA34'!$A$1:$BZ$190,'LA34'!BK$1,0)),0)))),".")</f>
        <v>0.02</v>
      </c>
      <c r="BN110" s="27">
        <f>IFERROR(
IF(INDEX!$H$16=1,(VLOOKUP($A110,'LA31'!$A$1:$BZ$190,'LA31'!BL$1,0)),
IF(INDEX!$H$16=2,(VLOOKUP($A110,'LA32'!$A$1:$BZ$190,'LA32'!BL$1,0)),
IF(INDEX!$H$16=3,(VLOOKUP($A110,'LA33'!$A$1:$BZ$190,'LA33'!BL$1,0)),
IF(INDEX!$H$16=4,(VLOOKUP($A110,'LA34'!$A$1:$BZ$190,'LA34'!BL$1,0)),0)))),".")</f>
        <v>0.04</v>
      </c>
      <c r="BO110" s="27">
        <f>IFERROR(
IF(INDEX!$H$16=1,(VLOOKUP($A110,'LA31'!$A$1:$BZ$190,'LA31'!BM$1,0)),
IF(INDEX!$H$16=2,(VLOOKUP($A110,'LA32'!$A$1:$BZ$190,'LA32'!BM$1,0)),
IF(INDEX!$H$16=3,(VLOOKUP($A110,'LA33'!$A$1:$BZ$190,'LA33'!BM$1,0)),
IF(INDEX!$H$16=4,(VLOOKUP($A110,'LA34'!$A$1:$BZ$190,'LA34'!BM$1,0)),0)))),".")</f>
        <v>0.02</v>
      </c>
      <c r="BP110" s="27">
        <f>IFERROR(
IF(INDEX!$H$16=1,(VLOOKUP($A110,'LA31'!$A$1:$BZ$190,'LA31'!BN$1,0)),
IF(INDEX!$H$16=2,(VLOOKUP($A110,'LA32'!$A$1:$BZ$190,'LA32'!BN$1,0)),
IF(INDEX!$H$16=3,(VLOOKUP($A110,'LA33'!$A$1:$BZ$190,'LA33'!BN$1,0)),
IF(INDEX!$H$16=4,(VLOOKUP($A110,'LA34'!$A$1:$BZ$190,'LA34'!BN$1,0)),0)))),".")</f>
        <v>0.02</v>
      </c>
      <c r="BQ110" s="27">
        <f>IFERROR(
IF(INDEX!$H$16=1,(VLOOKUP($A110,'LA31'!$A$1:$BZ$190,'LA31'!BO$1,0)),
IF(INDEX!$H$16=2,(VLOOKUP($A110,'LA32'!$A$1:$BZ$190,'LA32'!BO$1,0)),
IF(INDEX!$H$16=3,(VLOOKUP($A110,'LA33'!$A$1:$BZ$190,'LA33'!BO$1,0)),
IF(INDEX!$H$16=4,(VLOOKUP($A110,'LA34'!$A$1:$BZ$190,'LA34'!BO$1,0)),0)))),".")</f>
        <v>0.02</v>
      </c>
    </row>
    <row r="111" spans="1:69" x14ac:dyDescent="0.2">
      <c r="A111" s="7">
        <v>891</v>
      </c>
      <c r="B111" s="13" t="s">
        <v>221</v>
      </c>
      <c r="C111" s="96" t="s">
        <v>116</v>
      </c>
      <c r="D111" s="26">
        <f>IFERROR(
IF(INDEX!$H$16=1,(VLOOKUP($A111,'LA31'!$A$1:$BZ$190,'LA31'!B$1,0)),
IF(INDEX!$H$16=2,(VLOOKUP($A111,'LA32'!$A$1:$BZ$190,'LA32'!B$1,0)),
IF(INDEX!$H$16=3,(VLOOKUP($A111,'LA33'!$A$1:$BZ$190,'LA33'!B$1,0)),
IF(INDEX!$H$16=4,(VLOOKUP($A111,'LA34'!$A$1:$BZ$190,'LA34'!B$1,0)),0)))),".")</f>
        <v>1050</v>
      </c>
      <c r="E111" s="26">
        <f>IFERROR(
IF(INDEX!$H$16=1,(VLOOKUP($A111,'LA31'!$A$1:$BZ$190,'LA31'!C$1,0)),
IF(INDEX!$H$16=2,(VLOOKUP($A111,'LA32'!$A$1:$BZ$190,'LA32'!C$1,0)),
IF(INDEX!$H$16=3,(VLOOKUP($A111,'LA33'!$A$1:$BZ$190,'LA33'!C$1,0)),
IF(INDEX!$H$16=4,(VLOOKUP($A111,'LA34'!$A$1:$BZ$190,'LA34'!C$1,0)),0)))),".")</f>
        <v>7530</v>
      </c>
      <c r="F111" s="26">
        <f>IFERROR(
IF(INDEX!$H$16=1,(VLOOKUP($A111,'LA31'!$A$1:$BZ$190,'LA31'!D$1,0)),
IF(INDEX!$H$16=2,(VLOOKUP($A111,'LA32'!$A$1:$BZ$190,'LA32'!D$1,0)),
IF(INDEX!$H$16=3,(VLOOKUP($A111,'LA33'!$A$1:$BZ$190,'LA33'!D$1,0)),
IF(INDEX!$H$16=4,(VLOOKUP($A111,'LA34'!$A$1:$BZ$190,'LA34'!D$1,0)),0)))),".")</f>
        <v>8580</v>
      </c>
      <c r="G111" s="27">
        <f>IFERROR(
IF(INDEX!$H$16=1,(VLOOKUP($A111,'LA31'!$A$1:$BZ$190,'LA31'!E$1,0)),
IF(INDEX!$H$16=2,(VLOOKUP($A111,'LA32'!$A$1:$BZ$190,'LA32'!E$1,0)),
IF(INDEX!$H$16=3,(VLOOKUP($A111,'LA33'!$A$1:$BZ$190,'LA33'!E$1,0)),
IF(INDEX!$H$16=4,(VLOOKUP($A111,'LA34'!$A$1:$BZ$190,'LA34'!E$1,0)),0)))),".")</f>
        <v>0.79</v>
      </c>
      <c r="H111" s="27">
        <f>IFERROR(
IF(INDEX!$H$16=1,(VLOOKUP($A111,'LA31'!$A$1:$BZ$190,'LA31'!F$1,0)),
IF(INDEX!$H$16=2,(VLOOKUP($A111,'LA32'!$A$1:$BZ$190,'LA32'!F$1,0)),
IF(INDEX!$H$16=3,(VLOOKUP($A111,'LA33'!$A$1:$BZ$190,'LA33'!F$1,0)),
IF(INDEX!$H$16=4,(VLOOKUP($A111,'LA34'!$A$1:$BZ$190,'LA34'!F$1,0)),0)))),".")</f>
        <v>0.92</v>
      </c>
      <c r="I111" s="27">
        <f>IFERROR(
IF(INDEX!$H$16=1,(VLOOKUP($A111,'LA31'!$A$1:$BZ$190,'LA31'!G$1,0)),
IF(INDEX!$H$16=2,(VLOOKUP($A111,'LA32'!$A$1:$BZ$190,'LA32'!G$1,0)),
IF(INDEX!$H$16=3,(VLOOKUP($A111,'LA33'!$A$1:$BZ$190,'LA33'!G$1,0)),
IF(INDEX!$H$16=4,(VLOOKUP($A111,'LA34'!$A$1:$BZ$190,'LA34'!G$1,0)),0)))),".")</f>
        <v>0.9</v>
      </c>
      <c r="J111" s="27">
        <f>IFERROR(
IF(INDEX!$H$16=1,(VLOOKUP($A111,'LA31'!$A$1:$BZ$190,'LA31'!H$1,0)),
IF(INDEX!$H$16=2,(VLOOKUP($A111,'LA32'!$A$1:$BZ$190,'LA32'!H$1,0)),
IF(INDEX!$H$16=3,(VLOOKUP($A111,'LA33'!$A$1:$BZ$190,'LA33'!H$1,0)),
IF(INDEX!$H$16=4,(VLOOKUP($A111,'LA34'!$A$1:$BZ$190,'LA34'!H$1,0)),0)))),".")</f>
        <v>0.77</v>
      </c>
      <c r="K111" s="27">
        <f>IFERROR(
IF(INDEX!$H$16=1,(VLOOKUP($A111,'LA31'!$A$1:$BZ$190,'LA31'!I$1,0)),
IF(INDEX!$H$16=2,(VLOOKUP($A111,'LA32'!$A$1:$BZ$190,'LA32'!I$1,0)),
IF(INDEX!$H$16=3,(VLOOKUP($A111,'LA33'!$A$1:$BZ$190,'LA33'!I$1,0)),
IF(INDEX!$H$16=4,(VLOOKUP($A111,'LA34'!$A$1:$BZ$190,'LA34'!I$1,0)),0)))),".")</f>
        <v>0.91</v>
      </c>
      <c r="L111" s="27">
        <f>IFERROR(
IF(INDEX!$H$16=1,(VLOOKUP($A111,'LA31'!$A$1:$BZ$190,'LA31'!J$1,0)),
IF(INDEX!$H$16=2,(VLOOKUP($A111,'LA32'!$A$1:$BZ$190,'LA32'!J$1,0)),
IF(INDEX!$H$16=3,(VLOOKUP($A111,'LA33'!$A$1:$BZ$190,'LA33'!J$1,0)),
IF(INDEX!$H$16=4,(VLOOKUP($A111,'LA34'!$A$1:$BZ$190,'LA34'!J$1,0)),0)))),".")</f>
        <v>0.89</v>
      </c>
      <c r="M111" s="27">
        <f>IFERROR(
IF(INDEX!$H$16=1,(VLOOKUP($A111,'LA31'!$A$1:$BZ$190,'LA31'!K$1,0)),
IF(INDEX!$H$16=2,(VLOOKUP($A111,'LA32'!$A$1:$BZ$190,'LA32'!K$1,0)),
IF(INDEX!$H$16=3,(VLOOKUP($A111,'LA33'!$A$1:$BZ$190,'LA33'!K$1,0)),
IF(INDEX!$H$16=4,(VLOOKUP($A111,'LA34'!$A$1:$BZ$190,'LA34'!K$1,0)),0)))),".")</f>
        <v>0.43</v>
      </c>
      <c r="N111" s="27">
        <f>IFERROR(
IF(INDEX!$H$16=1,(VLOOKUP($A111,'LA31'!$A$1:$BZ$190,'LA31'!L$1,0)),
IF(INDEX!$H$16=2,(VLOOKUP($A111,'LA32'!$A$1:$BZ$190,'LA32'!L$1,0)),
IF(INDEX!$H$16=3,(VLOOKUP($A111,'LA33'!$A$1:$BZ$190,'LA33'!L$1,0)),
IF(INDEX!$H$16=4,(VLOOKUP($A111,'LA34'!$A$1:$BZ$190,'LA34'!L$1,0)),0)))),".")</f>
        <v>0.35</v>
      </c>
      <c r="O111" s="27">
        <f>IFERROR(
IF(INDEX!$H$16=1,(VLOOKUP($A111,'LA31'!$A$1:$BZ$190,'LA31'!M$1,0)),
IF(INDEX!$H$16=2,(VLOOKUP($A111,'LA32'!$A$1:$BZ$190,'LA32'!M$1,0)),
IF(INDEX!$H$16=3,(VLOOKUP($A111,'LA33'!$A$1:$BZ$190,'LA33'!M$1,0)),
IF(INDEX!$H$16=4,(VLOOKUP($A111,'LA34'!$A$1:$BZ$190,'LA34'!M$1,0)),0)))),".")</f>
        <v>0.36</v>
      </c>
      <c r="P111" s="27" t="str">
        <f>IFERROR(
IF(INDEX!$H$16=1,(VLOOKUP($A111,'LA31'!$A$1:$BZ$190,'LA31'!N$1,0)),
IF(INDEX!$H$16=2,(VLOOKUP($A111,'LA32'!$A$1:$BZ$190,'LA32'!N$1,0)),
IF(INDEX!$H$16=3,(VLOOKUP($A111,'LA33'!$A$1:$BZ$190,'LA33'!N$1,0)),
IF(INDEX!$H$16=4,(VLOOKUP($A111,'LA34'!$A$1:$BZ$190,'LA34'!N$1,0)),0)))),".")</f>
        <v>x</v>
      </c>
      <c r="Q111" s="27" t="str">
        <f>IFERROR(
IF(INDEX!$H$16=1,(VLOOKUP($A111,'LA31'!$A$1:$BZ$190,'LA31'!O$1,0)),
IF(INDEX!$H$16=2,(VLOOKUP($A111,'LA32'!$A$1:$BZ$190,'LA32'!O$1,0)),
IF(INDEX!$H$16=3,(VLOOKUP($A111,'LA33'!$A$1:$BZ$190,'LA33'!O$1,0)),
IF(INDEX!$H$16=4,(VLOOKUP($A111,'LA34'!$A$1:$BZ$190,'LA34'!O$1,0)),0)))),".")</f>
        <v>-</v>
      </c>
      <c r="R111" s="27" t="str">
        <f>IFERROR(
IF(INDEX!$H$16=1,(VLOOKUP($A111,'LA31'!$A$1:$BZ$190,'LA31'!P$1,0)),
IF(INDEX!$H$16=2,(VLOOKUP($A111,'LA32'!$A$1:$BZ$190,'LA32'!P$1,0)),
IF(INDEX!$H$16=3,(VLOOKUP($A111,'LA33'!$A$1:$BZ$190,'LA33'!P$1,0)),
IF(INDEX!$H$16=4,(VLOOKUP($A111,'LA34'!$A$1:$BZ$190,'LA34'!P$1,0)),0)))),".")</f>
        <v>-</v>
      </c>
      <c r="S111" s="27">
        <f>IFERROR(
IF(INDEX!$H$16=1,(VLOOKUP($A111,'LA31'!$A$1:$BZ$190,'LA31'!Q$1,0)),
IF(INDEX!$H$16=2,(VLOOKUP($A111,'LA32'!$A$1:$BZ$190,'LA32'!Q$1,0)),
IF(INDEX!$H$16=3,(VLOOKUP($A111,'LA33'!$A$1:$BZ$190,'LA33'!Q$1,0)),
IF(INDEX!$H$16=4,(VLOOKUP($A111,'LA34'!$A$1:$BZ$190,'LA34'!Q$1,0)),0)))),".")</f>
        <v>0.06</v>
      </c>
      <c r="T111" s="27">
        <f>IFERROR(
IF(INDEX!$H$16=1,(VLOOKUP($A111,'LA31'!$A$1:$BZ$190,'LA31'!R$1,0)),
IF(INDEX!$H$16=2,(VLOOKUP($A111,'LA32'!$A$1:$BZ$190,'LA32'!R$1,0)),
IF(INDEX!$H$16=3,(VLOOKUP($A111,'LA33'!$A$1:$BZ$190,'LA33'!R$1,0)),
IF(INDEX!$H$16=4,(VLOOKUP($A111,'LA34'!$A$1:$BZ$190,'LA34'!R$1,0)),0)))),".")</f>
        <v>0.04</v>
      </c>
      <c r="U111" s="27">
        <f>IFERROR(
IF(INDEX!$H$16=1,(VLOOKUP($A111,'LA31'!$A$1:$BZ$190,'LA31'!S$1,0)),
IF(INDEX!$H$16=2,(VLOOKUP($A111,'LA32'!$A$1:$BZ$190,'LA32'!S$1,0)),
IF(INDEX!$H$16=3,(VLOOKUP($A111,'LA33'!$A$1:$BZ$190,'LA33'!S$1,0)),
IF(INDEX!$H$16=4,(VLOOKUP($A111,'LA34'!$A$1:$BZ$190,'LA34'!S$1,0)),0)))),".")</f>
        <v>0.04</v>
      </c>
      <c r="V111" s="27">
        <f>IFERROR(
IF(INDEX!$H$16=1,(VLOOKUP($A111,'LA31'!$A$1:$BZ$190,'LA31'!T$1,0)),
IF(INDEX!$H$16=2,(VLOOKUP($A111,'LA32'!$A$1:$BZ$190,'LA32'!T$1,0)),
IF(INDEX!$H$16=3,(VLOOKUP($A111,'LA33'!$A$1:$BZ$190,'LA33'!T$1,0)),
IF(INDEX!$H$16=4,(VLOOKUP($A111,'LA34'!$A$1:$BZ$190,'LA34'!T$1,0)),0)))),".")</f>
        <v>0.26</v>
      </c>
      <c r="W111" s="27">
        <f>IFERROR(
IF(INDEX!$H$16=1,(VLOOKUP($A111,'LA31'!$A$1:$BZ$190,'LA31'!U$1,0)),
IF(INDEX!$H$16=2,(VLOOKUP($A111,'LA32'!$A$1:$BZ$190,'LA32'!U$1,0)),
IF(INDEX!$H$16=3,(VLOOKUP($A111,'LA33'!$A$1:$BZ$190,'LA33'!U$1,0)),
IF(INDEX!$H$16=4,(VLOOKUP($A111,'LA34'!$A$1:$BZ$190,'LA34'!U$1,0)),0)))),".")</f>
        <v>0.46</v>
      </c>
      <c r="X111" s="27">
        <f>IFERROR(
IF(INDEX!$H$16=1,(VLOOKUP($A111,'LA31'!$A$1:$BZ$190,'LA31'!V$1,0)),
IF(INDEX!$H$16=2,(VLOOKUP($A111,'LA32'!$A$1:$BZ$190,'LA32'!V$1,0)),
IF(INDEX!$H$16=3,(VLOOKUP($A111,'LA33'!$A$1:$BZ$190,'LA33'!V$1,0)),
IF(INDEX!$H$16=4,(VLOOKUP($A111,'LA34'!$A$1:$BZ$190,'LA34'!V$1,0)),0)))),".")</f>
        <v>0.44</v>
      </c>
      <c r="Y111" s="27">
        <f>IFERROR(
IF(INDEX!$H$16=1,(VLOOKUP($A111,'LA31'!$A$1:$BZ$190,'LA31'!W$1,0)),
IF(INDEX!$H$16=2,(VLOOKUP($A111,'LA32'!$A$1:$BZ$190,'LA32'!W$1,0)),
IF(INDEX!$H$16=3,(VLOOKUP($A111,'LA33'!$A$1:$BZ$190,'LA33'!W$1,0)),
IF(INDEX!$H$16=4,(VLOOKUP($A111,'LA34'!$A$1:$BZ$190,'LA34'!W$1,0)),0)))),".")</f>
        <v>0.01</v>
      </c>
      <c r="Z111" s="27">
        <f>IFERROR(
IF(INDEX!$H$16=1,(VLOOKUP($A111,'LA31'!$A$1:$BZ$190,'LA31'!X$1,0)),
IF(INDEX!$H$16=2,(VLOOKUP($A111,'LA32'!$A$1:$BZ$190,'LA32'!X$1,0)),
IF(INDEX!$H$16=3,(VLOOKUP($A111,'LA33'!$A$1:$BZ$190,'LA33'!X$1,0)),
IF(INDEX!$H$16=4,(VLOOKUP($A111,'LA34'!$A$1:$BZ$190,'LA34'!X$1,0)),0)))),".")</f>
        <v>0.05</v>
      </c>
      <c r="AA111" s="27">
        <f>IFERROR(
IF(INDEX!$H$16=1,(VLOOKUP($A111,'LA31'!$A$1:$BZ$190,'LA31'!Y$1,0)),
IF(INDEX!$H$16=2,(VLOOKUP($A111,'LA32'!$A$1:$BZ$190,'LA32'!Y$1,0)),
IF(INDEX!$H$16=3,(VLOOKUP($A111,'LA33'!$A$1:$BZ$190,'LA33'!Y$1,0)),
IF(INDEX!$H$16=4,(VLOOKUP($A111,'LA34'!$A$1:$BZ$190,'LA34'!Y$1,0)),0)))),".")</f>
        <v>0.04</v>
      </c>
      <c r="AB111" s="27" t="str">
        <f>IFERROR(
IF(INDEX!$H$16=1,(VLOOKUP($A111,'LA31'!$A$1:$BZ$190,'LA31'!Z$1,0)),
IF(INDEX!$H$16=2,(VLOOKUP($A111,'LA32'!$A$1:$BZ$190,'LA32'!Z$1,0)),
IF(INDEX!$H$16=3,(VLOOKUP($A111,'LA33'!$A$1:$BZ$190,'LA33'!Z$1,0)),
IF(INDEX!$H$16=4,(VLOOKUP($A111,'LA34'!$A$1:$BZ$190,'LA34'!Z$1,0)),0)))),".")</f>
        <v>x</v>
      </c>
      <c r="AC111" s="27" t="str">
        <f>IFERROR(
IF(INDEX!$H$16=1,(VLOOKUP($A111,'LA31'!$A$1:$BZ$190,'LA31'!AA$1,0)),
IF(INDEX!$H$16=2,(VLOOKUP($A111,'LA32'!$A$1:$BZ$190,'LA32'!AA$1,0)),
IF(INDEX!$H$16=3,(VLOOKUP($A111,'LA33'!$A$1:$BZ$190,'LA33'!AA$1,0)),
IF(INDEX!$H$16=4,(VLOOKUP($A111,'LA34'!$A$1:$BZ$190,'LA34'!AA$1,0)),0)))),".")</f>
        <v>-</v>
      </c>
      <c r="AD111" s="27" t="str">
        <f>IFERROR(
IF(INDEX!$H$16=1,(VLOOKUP($A111,'LA31'!$A$1:$BZ$190,'LA31'!AB$1,0)),
IF(INDEX!$H$16=2,(VLOOKUP($A111,'LA32'!$A$1:$BZ$190,'LA32'!AB$1,0)),
IF(INDEX!$H$16=3,(VLOOKUP($A111,'LA33'!$A$1:$BZ$190,'LA33'!AB$1,0)),
IF(INDEX!$H$16=4,(VLOOKUP($A111,'LA34'!$A$1:$BZ$190,'LA34'!AB$1,0)),0)))),".")</f>
        <v>-</v>
      </c>
      <c r="AE111" s="27">
        <f>IFERROR(
IF(INDEX!$H$16=1,(VLOOKUP($A111,'LA31'!$A$1:$BZ$190,'LA31'!AC$1,0)),
IF(INDEX!$H$16=2,(VLOOKUP($A111,'LA32'!$A$1:$BZ$190,'LA32'!AC$1,0)),
IF(INDEX!$H$16=3,(VLOOKUP($A111,'LA33'!$A$1:$BZ$190,'LA33'!AC$1,0)),
IF(INDEX!$H$16=4,(VLOOKUP($A111,'LA34'!$A$1:$BZ$190,'LA34'!AC$1,0)),0)))),".")</f>
        <v>0</v>
      </c>
      <c r="AF111" s="27">
        <f>IFERROR(
IF(INDEX!$H$16=1,(VLOOKUP($A111,'LA31'!$A$1:$BZ$190,'LA31'!AD$1,0)),
IF(INDEX!$H$16=2,(VLOOKUP($A111,'LA32'!$A$1:$BZ$190,'LA32'!AD$1,0)),
IF(INDEX!$H$16=3,(VLOOKUP($A111,'LA33'!$A$1:$BZ$190,'LA33'!AD$1,0)),
IF(INDEX!$H$16=4,(VLOOKUP($A111,'LA34'!$A$1:$BZ$190,'LA34'!AD$1,0)),0)))),".")</f>
        <v>0</v>
      </c>
      <c r="AG111" s="27">
        <f>IFERROR(
IF(INDEX!$H$16=1,(VLOOKUP($A111,'LA31'!$A$1:$BZ$190,'LA31'!AE$1,0)),
IF(INDEX!$H$16=2,(VLOOKUP($A111,'LA32'!$A$1:$BZ$190,'LA32'!AE$1,0)),
IF(INDEX!$H$16=3,(VLOOKUP($A111,'LA33'!$A$1:$BZ$190,'LA33'!AE$1,0)),
IF(INDEX!$H$16=4,(VLOOKUP($A111,'LA34'!$A$1:$BZ$190,'LA34'!AE$1,0)),0)))),".")</f>
        <v>0</v>
      </c>
      <c r="AH111" s="27">
        <f>IFERROR(
IF(INDEX!$H$16=1,(VLOOKUP($A111,'LA31'!$A$1:$BZ$190,'LA31'!AF$1,0)),
IF(INDEX!$H$16=2,(VLOOKUP($A111,'LA32'!$A$1:$BZ$190,'LA32'!AF$1,0)),
IF(INDEX!$H$16=3,(VLOOKUP($A111,'LA33'!$A$1:$BZ$190,'LA33'!AF$1,0)),
IF(INDEX!$H$16=4,(VLOOKUP($A111,'LA34'!$A$1:$BZ$190,'LA34'!AF$1,0)),0)))),".")</f>
        <v>0.01</v>
      </c>
      <c r="AI111" s="27" t="str">
        <f>IFERROR(
IF(INDEX!$H$16=1,(VLOOKUP($A111,'LA31'!$A$1:$BZ$190,'LA31'!AG$1,0)),
IF(INDEX!$H$16=2,(VLOOKUP($A111,'LA32'!$A$1:$BZ$190,'LA32'!AG$1,0)),
IF(INDEX!$H$16=3,(VLOOKUP($A111,'LA33'!$A$1:$BZ$190,'LA33'!AG$1,0)),
IF(INDEX!$H$16=4,(VLOOKUP($A111,'LA34'!$A$1:$BZ$190,'LA34'!AG$1,0)),0)))),".")</f>
        <v>x</v>
      </c>
      <c r="AJ111" s="27" t="str">
        <f>IFERROR(
IF(INDEX!$H$16=1,(VLOOKUP($A111,'LA31'!$A$1:$BZ$190,'LA31'!AH$1,0)),
IF(INDEX!$H$16=2,(VLOOKUP($A111,'LA32'!$A$1:$BZ$190,'LA32'!AH$1,0)),
IF(INDEX!$H$16=3,(VLOOKUP($A111,'LA33'!$A$1:$BZ$190,'LA33'!AH$1,0)),
IF(INDEX!$H$16=4,(VLOOKUP($A111,'LA34'!$A$1:$BZ$190,'LA34'!AH$1,0)),0)))),".")</f>
        <v>-</v>
      </c>
      <c r="AK111" s="27">
        <f>IFERROR(
IF(INDEX!$H$16=1,(VLOOKUP($A111,'LA31'!$A$1:$BZ$190,'LA31'!AI$1,0)),
IF(INDEX!$H$16=2,(VLOOKUP($A111,'LA32'!$A$1:$BZ$190,'LA32'!AI$1,0)),
IF(INDEX!$H$16=3,(VLOOKUP($A111,'LA33'!$A$1:$BZ$190,'LA33'!AI$1,0)),
IF(INDEX!$H$16=4,(VLOOKUP($A111,'LA34'!$A$1:$BZ$190,'LA34'!AI$1,0)),0)))),".")</f>
        <v>0.05</v>
      </c>
      <c r="AL111" s="27">
        <f>IFERROR(
IF(INDEX!$H$16=1,(VLOOKUP($A111,'LA31'!$A$1:$BZ$190,'LA31'!AJ$1,0)),
IF(INDEX!$H$16=2,(VLOOKUP($A111,'LA32'!$A$1:$BZ$190,'LA32'!AJ$1,0)),
IF(INDEX!$H$16=3,(VLOOKUP($A111,'LA33'!$A$1:$BZ$190,'LA33'!AJ$1,0)),
IF(INDEX!$H$16=4,(VLOOKUP($A111,'LA34'!$A$1:$BZ$190,'LA34'!AJ$1,0)),0)))),".")</f>
        <v>0.06</v>
      </c>
      <c r="AM111" s="27">
        <f>IFERROR(
IF(INDEX!$H$16=1,(VLOOKUP($A111,'LA31'!$A$1:$BZ$190,'LA31'!AK$1,0)),
IF(INDEX!$H$16=2,(VLOOKUP($A111,'LA32'!$A$1:$BZ$190,'LA32'!AK$1,0)),
IF(INDEX!$H$16=3,(VLOOKUP($A111,'LA33'!$A$1:$BZ$190,'LA33'!AK$1,0)),
IF(INDEX!$H$16=4,(VLOOKUP($A111,'LA34'!$A$1:$BZ$190,'LA34'!AK$1,0)),0)))),".")</f>
        <v>0.06</v>
      </c>
      <c r="AN111" s="27">
        <f>IFERROR(
IF(INDEX!$H$16=1,(VLOOKUP($A111,'LA31'!$A$1:$BZ$190,'LA31'!AL$1,0)),
IF(INDEX!$H$16=2,(VLOOKUP($A111,'LA32'!$A$1:$BZ$190,'LA32'!AL$1,0)),
IF(INDEX!$H$16=3,(VLOOKUP($A111,'LA33'!$A$1:$BZ$190,'LA33'!AL$1,0)),
IF(INDEX!$H$16=4,(VLOOKUP($A111,'LA34'!$A$1:$BZ$190,'LA34'!AL$1,0)),0)))),".")</f>
        <v>0</v>
      </c>
      <c r="AO111" s="27">
        <f>IFERROR(
IF(INDEX!$H$16=1,(VLOOKUP($A111,'LA31'!$A$1:$BZ$190,'LA31'!AM$1,0)),
IF(INDEX!$H$16=2,(VLOOKUP($A111,'LA32'!$A$1:$BZ$190,'LA32'!AM$1,0)),
IF(INDEX!$H$16=3,(VLOOKUP($A111,'LA33'!$A$1:$BZ$190,'LA33'!AM$1,0)),
IF(INDEX!$H$16=4,(VLOOKUP($A111,'LA34'!$A$1:$BZ$190,'LA34'!AM$1,0)),0)))),".")</f>
        <v>0</v>
      </c>
      <c r="AP111" s="27">
        <f>IFERROR(
IF(INDEX!$H$16=1,(VLOOKUP($A111,'LA31'!$A$1:$BZ$190,'LA31'!AN$1,0)),
IF(INDEX!$H$16=2,(VLOOKUP($A111,'LA32'!$A$1:$BZ$190,'LA32'!AN$1,0)),
IF(INDEX!$H$16=3,(VLOOKUP($A111,'LA33'!$A$1:$BZ$190,'LA33'!AN$1,0)),
IF(INDEX!$H$16=4,(VLOOKUP($A111,'LA34'!$A$1:$BZ$190,'LA34'!AN$1,0)),0)))),".")</f>
        <v>0</v>
      </c>
      <c r="AQ111" s="27">
        <f>IFERROR(
IF(INDEX!$H$16=1,(VLOOKUP($A111,'LA31'!$A$1:$BZ$190,'LA31'!AO$1,0)),
IF(INDEX!$H$16=2,(VLOOKUP($A111,'LA32'!$A$1:$BZ$190,'LA32'!AO$1,0)),
IF(INDEX!$H$16=3,(VLOOKUP($A111,'LA33'!$A$1:$BZ$190,'LA33'!AO$1,0)),
IF(INDEX!$H$16=4,(VLOOKUP($A111,'LA34'!$A$1:$BZ$190,'LA34'!AO$1,0)),0)))),".")</f>
        <v>0.01</v>
      </c>
      <c r="AR111" s="27" t="str">
        <f>IFERROR(
IF(INDEX!$H$16=1,(VLOOKUP($A111,'LA31'!$A$1:$BZ$190,'LA31'!AP$1,0)),
IF(INDEX!$H$16=2,(VLOOKUP($A111,'LA32'!$A$1:$BZ$190,'LA32'!AP$1,0)),
IF(INDEX!$H$16=3,(VLOOKUP($A111,'LA33'!$A$1:$BZ$190,'LA33'!AP$1,0)),
IF(INDEX!$H$16=4,(VLOOKUP($A111,'LA34'!$A$1:$BZ$190,'LA34'!AP$1,0)),0)))),".")</f>
        <v>-</v>
      </c>
      <c r="AS111" s="27" t="str">
        <f>IFERROR(
IF(INDEX!$H$16=1,(VLOOKUP($A111,'LA31'!$A$1:$BZ$190,'LA31'!AQ$1,0)),
IF(INDEX!$H$16=2,(VLOOKUP($A111,'LA32'!$A$1:$BZ$190,'LA32'!AQ$1,0)),
IF(INDEX!$H$16=3,(VLOOKUP($A111,'LA33'!$A$1:$BZ$190,'LA33'!AQ$1,0)),
IF(INDEX!$H$16=4,(VLOOKUP($A111,'LA34'!$A$1:$BZ$190,'LA34'!AQ$1,0)),0)))),".")</f>
        <v>-</v>
      </c>
      <c r="AT111" s="27">
        <f>IFERROR(
IF(INDEX!$H$16=1,(VLOOKUP($A111,'LA31'!$A$1:$BZ$190,'LA31'!AR$1,0)),
IF(INDEX!$H$16=2,(VLOOKUP($A111,'LA32'!$A$1:$BZ$190,'LA32'!AR$1,0)),
IF(INDEX!$H$16=3,(VLOOKUP($A111,'LA33'!$A$1:$BZ$190,'LA33'!AR$1,0)),
IF(INDEX!$H$16=4,(VLOOKUP($A111,'LA34'!$A$1:$BZ$190,'LA34'!AR$1,0)),0)))),".")</f>
        <v>0.01</v>
      </c>
      <c r="AU111" s="27">
        <f>IFERROR(
IF(INDEX!$H$16=1,(VLOOKUP($A111,'LA31'!$A$1:$BZ$190,'LA31'!AS$1,0)),
IF(INDEX!$H$16=2,(VLOOKUP($A111,'LA32'!$A$1:$BZ$190,'LA32'!AS$1,0)),
IF(INDEX!$H$16=3,(VLOOKUP($A111,'LA33'!$A$1:$BZ$190,'LA33'!AS$1,0)),
IF(INDEX!$H$16=4,(VLOOKUP($A111,'LA34'!$A$1:$BZ$190,'LA34'!AS$1,0)),0)))),".")</f>
        <v>0.01</v>
      </c>
      <c r="AV111" s="27">
        <f>IFERROR(
IF(INDEX!$H$16=1,(VLOOKUP($A111,'LA31'!$A$1:$BZ$190,'LA31'!AT$1,0)),
IF(INDEX!$H$16=2,(VLOOKUP($A111,'LA32'!$A$1:$BZ$190,'LA32'!AT$1,0)),
IF(INDEX!$H$16=3,(VLOOKUP($A111,'LA33'!$A$1:$BZ$190,'LA33'!AT$1,0)),
IF(INDEX!$H$16=4,(VLOOKUP($A111,'LA34'!$A$1:$BZ$190,'LA34'!AT$1,0)),0)))),".")</f>
        <v>0.01</v>
      </c>
      <c r="AW111" s="27" t="str">
        <f>IFERROR(
IF(INDEX!$H$16=1,(VLOOKUP($A111,'LA31'!$A$1:$BZ$190,'LA31'!AU$1,0)),
IF(INDEX!$H$16=2,(VLOOKUP($A111,'LA32'!$A$1:$BZ$190,'LA32'!AU$1,0)),
IF(INDEX!$H$16=3,(VLOOKUP($A111,'LA33'!$A$1:$BZ$190,'LA33'!AU$1,0)),
IF(INDEX!$H$16=4,(VLOOKUP($A111,'LA34'!$A$1:$BZ$190,'LA34'!AU$1,0)),0)))),".")</f>
        <v>x</v>
      </c>
      <c r="AX111" s="27" t="str">
        <f>IFERROR(
IF(INDEX!$H$16=1,(VLOOKUP($A111,'LA31'!$A$1:$BZ$190,'LA31'!AV$1,0)),
IF(INDEX!$H$16=2,(VLOOKUP($A111,'LA32'!$A$1:$BZ$190,'LA32'!AV$1,0)),
IF(INDEX!$H$16=3,(VLOOKUP($A111,'LA33'!$A$1:$BZ$190,'LA33'!AV$1,0)),
IF(INDEX!$H$16=4,(VLOOKUP($A111,'LA34'!$A$1:$BZ$190,'LA34'!AV$1,0)),0)))),".")</f>
        <v>-</v>
      </c>
      <c r="AY111" s="27" t="str">
        <f>IFERROR(
IF(INDEX!$H$16=1,(VLOOKUP($A111,'LA31'!$A$1:$BZ$190,'LA31'!AW$1,0)),
IF(INDEX!$H$16=2,(VLOOKUP($A111,'LA32'!$A$1:$BZ$190,'LA32'!AW$1,0)),
IF(INDEX!$H$16=3,(VLOOKUP($A111,'LA33'!$A$1:$BZ$190,'LA33'!AW$1,0)),
IF(INDEX!$H$16=4,(VLOOKUP($A111,'LA34'!$A$1:$BZ$190,'LA34'!AW$1,0)),0)))),".")</f>
        <v>-</v>
      </c>
      <c r="AZ111" s="27" t="str">
        <f>IFERROR(
IF(INDEX!$H$16=1,(VLOOKUP($A111,'LA31'!$A$1:$BZ$190,'LA31'!AX$1,0)),
IF(INDEX!$H$16=2,(VLOOKUP($A111,'LA32'!$A$1:$BZ$190,'LA32'!AX$1,0)),
IF(INDEX!$H$16=3,(VLOOKUP($A111,'LA33'!$A$1:$BZ$190,'LA33'!AX$1,0)),
IF(INDEX!$H$16=4,(VLOOKUP($A111,'LA34'!$A$1:$BZ$190,'LA34'!AX$1,0)),0)))),".")</f>
        <v>x</v>
      </c>
      <c r="BA111" s="27" t="str">
        <f>IFERROR(
IF(INDEX!$H$16=1,(VLOOKUP($A111,'LA31'!$A$1:$BZ$190,'LA31'!AY$1,0)),
IF(INDEX!$H$16=2,(VLOOKUP($A111,'LA32'!$A$1:$BZ$190,'LA32'!AY$1,0)),
IF(INDEX!$H$16=3,(VLOOKUP($A111,'LA33'!$A$1:$BZ$190,'LA33'!AY$1,0)),
IF(INDEX!$H$16=4,(VLOOKUP($A111,'LA34'!$A$1:$BZ$190,'LA34'!AY$1,0)),0)))),".")</f>
        <v>-</v>
      </c>
      <c r="BB111" s="27" t="str">
        <f>IFERROR(
IF(INDEX!$H$16=1,(VLOOKUP($A111,'LA31'!$A$1:$BZ$190,'LA31'!AZ$1,0)),
IF(INDEX!$H$16=2,(VLOOKUP($A111,'LA32'!$A$1:$BZ$190,'LA32'!AZ$1,0)),
IF(INDEX!$H$16=3,(VLOOKUP($A111,'LA33'!$A$1:$BZ$190,'LA33'!AZ$1,0)),
IF(INDEX!$H$16=4,(VLOOKUP($A111,'LA34'!$A$1:$BZ$190,'LA34'!AZ$1,0)),0)))),".")</f>
        <v>-</v>
      </c>
      <c r="BC111" s="27" t="str">
        <f>IFERROR(
IF(INDEX!$H$16=1,(VLOOKUP($A111,'LA31'!$A$1:$BZ$190,'LA31'!BA$1,0)),
IF(INDEX!$H$16=2,(VLOOKUP($A111,'LA32'!$A$1:$BZ$190,'LA32'!BA$1,0)),
IF(INDEX!$H$16=3,(VLOOKUP($A111,'LA33'!$A$1:$BZ$190,'LA33'!BA$1,0)),
IF(INDEX!$H$16=4,(VLOOKUP($A111,'LA34'!$A$1:$BZ$190,'LA34'!BA$1,0)),0)))),".")</f>
        <v>x</v>
      </c>
      <c r="BD111" s="27" t="str">
        <f>IFERROR(
IF(INDEX!$H$16=1,(VLOOKUP($A111,'LA31'!$A$1:$BZ$190,'LA31'!BB$1,0)),
IF(INDEX!$H$16=2,(VLOOKUP($A111,'LA32'!$A$1:$BZ$190,'LA32'!BB$1,0)),
IF(INDEX!$H$16=3,(VLOOKUP($A111,'LA33'!$A$1:$BZ$190,'LA33'!BB$1,0)),
IF(INDEX!$H$16=4,(VLOOKUP($A111,'LA34'!$A$1:$BZ$190,'LA34'!BB$1,0)),0)))),".")</f>
        <v>x</v>
      </c>
      <c r="BE111" s="27" t="str">
        <f>IFERROR(
IF(INDEX!$H$16=1,(VLOOKUP($A111,'LA31'!$A$1:$BZ$190,'LA31'!BC$1,0)),
IF(INDEX!$H$16=2,(VLOOKUP($A111,'LA32'!$A$1:$BZ$190,'LA32'!BC$1,0)),
IF(INDEX!$H$16=3,(VLOOKUP($A111,'LA33'!$A$1:$BZ$190,'LA33'!BC$1,0)),
IF(INDEX!$H$16=4,(VLOOKUP($A111,'LA34'!$A$1:$BZ$190,'LA34'!BC$1,0)),0)))),".")</f>
        <v>-</v>
      </c>
      <c r="BF111" s="27">
        <f>IFERROR(
IF(INDEX!$H$16=1,(VLOOKUP($A111,'LA31'!$A$1:$BZ$190,'LA31'!BD$1,0)),
IF(INDEX!$H$16=2,(VLOOKUP($A111,'LA32'!$A$1:$BZ$190,'LA32'!BD$1,0)),
IF(INDEX!$H$16=3,(VLOOKUP($A111,'LA33'!$A$1:$BZ$190,'LA33'!BD$1,0)),
IF(INDEX!$H$16=4,(VLOOKUP($A111,'LA34'!$A$1:$BZ$190,'LA34'!BD$1,0)),0)))),".")</f>
        <v>0.01</v>
      </c>
      <c r="BG111" s="27" t="str">
        <f>IFERROR(
IF(INDEX!$H$16=1,(VLOOKUP($A111,'LA31'!$A$1:$BZ$190,'LA31'!BE$1,0)),
IF(INDEX!$H$16=2,(VLOOKUP($A111,'LA32'!$A$1:$BZ$190,'LA32'!BE$1,0)),
IF(INDEX!$H$16=3,(VLOOKUP($A111,'LA33'!$A$1:$BZ$190,'LA33'!BE$1,0)),
IF(INDEX!$H$16=4,(VLOOKUP($A111,'LA34'!$A$1:$BZ$190,'LA34'!BE$1,0)),0)))),".")</f>
        <v>-</v>
      </c>
      <c r="BH111" s="27">
        <f>IFERROR(
IF(INDEX!$H$16=1,(VLOOKUP($A111,'LA31'!$A$1:$BZ$190,'LA31'!BF$1,0)),
IF(INDEX!$H$16=2,(VLOOKUP($A111,'LA32'!$A$1:$BZ$190,'LA32'!BF$1,0)),
IF(INDEX!$H$16=3,(VLOOKUP($A111,'LA33'!$A$1:$BZ$190,'LA33'!BF$1,0)),
IF(INDEX!$H$16=4,(VLOOKUP($A111,'LA34'!$A$1:$BZ$190,'LA34'!BF$1,0)),0)))),".")</f>
        <v>0.01</v>
      </c>
      <c r="BI111" s="27">
        <f>IFERROR(
IF(INDEX!$H$16=1,(VLOOKUP($A111,'LA31'!$A$1:$BZ$190,'LA31'!BG$1,0)),
IF(INDEX!$H$16=2,(VLOOKUP($A111,'LA32'!$A$1:$BZ$190,'LA32'!BG$1,0)),
IF(INDEX!$H$16=3,(VLOOKUP($A111,'LA33'!$A$1:$BZ$190,'LA33'!BG$1,0)),
IF(INDEX!$H$16=4,(VLOOKUP($A111,'LA34'!$A$1:$BZ$190,'LA34'!BG$1,0)),0)))),".")</f>
        <v>0.1</v>
      </c>
      <c r="BJ111" s="27">
        <f>IFERROR(
IF(INDEX!$H$16=1,(VLOOKUP($A111,'LA31'!$A$1:$BZ$190,'LA31'!BH$1,0)),
IF(INDEX!$H$16=2,(VLOOKUP($A111,'LA32'!$A$1:$BZ$190,'LA32'!BH$1,0)),
IF(INDEX!$H$16=3,(VLOOKUP($A111,'LA33'!$A$1:$BZ$190,'LA33'!BH$1,0)),
IF(INDEX!$H$16=4,(VLOOKUP($A111,'LA34'!$A$1:$BZ$190,'LA34'!BH$1,0)),0)))),".")</f>
        <v>0.06</v>
      </c>
      <c r="BK111" s="27">
        <f>IFERROR(
IF(INDEX!$H$16=1,(VLOOKUP($A111,'LA31'!$A$1:$BZ$190,'LA31'!BI$1,0)),
IF(INDEX!$H$16=2,(VLOOKUP($A111,'LA32'!$A$1:$BZ$190,'LA32'!BI$1,0)),
IF(INDEX!$H$16=3,(VLOOKUP($A111,'LA33'!$A$1:$BZ$190,'LA33'!BI$1,0)),
IF(INDEX!$H$16=4,(VLOOKUP($A111,'LA34'!$A$1:$BZ$190,'LA34'!BI$1,0)),0)))),".")</f>
        <v>0.06</v>
      </c>
      <c r="BL111" s="27">
        <f>IFERROR(
IF(INDEX!$H$16=1,(VLOOKUP($A111,'LA31'!$A$1:$BZ$190,'LA31'!BJ$1,0)),
IF(INDEX!$H$16=2,(VLOOKUP($A111,'LA32'!$A$1:$BZ$190,'LA32'!BJ$1,0)),
IF(INDEX!$H$16=3,(VLOOKUP($A111,'LA33'!$A$1:$BZ$190,'LA33'!BJ$1,0)),
IF(INDEX!$H$16=4,(VLOOKUP($A111,'LA34'!$A$1:$BZ$190,'LA34'!BJ$1,0)),0)))),".")</f>
        <v>0.04</v>
      </c>
      <c r="BM111" s="27">
        <f>IFERROR(
IF(INDEX!$H$16=1,(VLOOKUP($A111,'LA31'!$A$1:$BZ$190,'LA31'!BK$1,0)),
IF(INDEX!$H$16=2,(VLOOKUP($A111,'LA32'!$A$1:$BZ$190,'LA32'!BK$1,0)),
IF(INDEX!$H$16=3,(VLOOKUP($A111,'LA33'!$A$1:$BZ$190,'LA33'!BK$1,0)),
IF(INDEX!$H$16=4,(VLOOKUP($A111,'LA34'!$A$1:$BZ$190,'LA34'!BK$1,0)),0)))),".")</f>
        <v>0.01</v>
      </c>
      <c r="BN111" s="27">
        <f>IFERROR(
IF(INDEX!$H$16=1,(VLOOKUP($A111,'LA31'!$A$1:$BZ$190,'LA31'!BL$1,0)),
IF(INDEX!$H$16=2,(VLOOKUP($A111,'LA32'!$A$1:$BZ$190,'LA32'!BL$1,0)),
IF(INDEX!$H$16=3,(VLOOKUP($A111,'LA33'!$A$1:$BZ$190,'LA33'!BL$1,0)),
IF(INDEX!$H$16=4,(VLOOKUP($A111,'LA34'!$A$1:$BZ$190,'LA34'!BL$1,0)),0)))),".")</f>
        <v>0.01</v>
      </c>
      <c r="BO111" s="27">
        <f>IFERROR(
IF(INDEX!$H$16=1,(VLOOKUP($A111,'LA31'!$A$1:$BZ$190,'LA31'!BM$1,0)),
IF(INDEX!$H$16=2,(VLOOKUP($A111,'LA32'!$A$1:$BZ$190,'LA32'!BM$1,0)),
IF(INDEX!$H$16=3,(VLOOKUP($A111,'LA33'!$A$1:$BZ$190,'LA33'!BM$1,0)),
IF(INDEX!$H$16=4,(VLOOKUP($A111,'LA34'!$A$1:$BZ$190,'LA34'!BM$1,0)),0)))),".")</f>
        <v>0.06</v>
      </c>
      <c r="BP111" s="27">
        <f>IFERROR(
IF(INDEX!$H$16=1,(VLOOKUP($A111,'LA31'!$A$1:$BZ$190,'LA31'!BN$1,0)),
IF(INDEX!$H$16=2,(VLOOKUP($A111,'LA32'!$A$1:$BZ$190,'LA32'!BN$1,0)),
IF(INDEX!$H$16=3,(VLOOKUP($A111,'LA33'!$A$1:$BZ$190,'LA33'!BN$1,0)),
IF(INDEX!$H$16=4,(VLOOKUP($A111,'LA34'!$A$1:$BZ$190,'LA34'!BN$1,0)),0)))),".")</f>
        <v>0.02</v>
      </c>
      <c r="BQ111" s="27">
        <f>IFERROR(
IF(INDEX!$H$16=1,(VLOOKUP($A111,'LA31'!$A$1:$BZ$190,'LA31'!BO$1,0)),
IF(INDEX!$H$16=2,(VLOOKUP($A111,'LA32'!$A$1:$BZ$190,'LA32'!BO$1,0)),
IF(INDEX!$H$16=3,(VLOOKUP($A111,'LA33'!$A$1:$BZ$190,'LA33'!BO$1,0)),
IF(INDEX!$H$16=4,(VLOOKUP($A111,'LA34'!$A$1:$BZ$190,'LA34'!BO$1,0)),0)))),".")</f>
        <v>0.02</v>
      </c>
    </row>
    <row r="112" spans="1:69" x14ac:dyDescent="0.2">
      <c r="A112" s="7">
        <v>353</v>
      </c>
      <c r="B112" s="13" t="s">
        <v>222</v>
      </c>
      <c r="C112" s="96" t="s">
        <v>112</v>
      </c>
      <c r="D112" s="26">
        <f>IFERROR(
IF(INDEX!$H$16=1,(VLOOKUP($A112,'LA31'!$A$1:$BZ$190,'LA31'!B$1,0)),
IF(INDEX!$H$16=2,(VLOOKUP($A112,'LA32'!$A$1:$BZ$190,'LA32'!B$1,0)),
IF(INDEX!$H$16=3,(VLOOKUP($A112,'LA33'!$A$1:$BZ$190,'LA33'!B$1,0)),
IF(INDEX!$H$16=4,(VLOOKUP($A112,'LA34'!$A$1:$BZ$190,'LA34'!B$1,0)),0)))),".")</f>
        <v>660</v>
      </c>
      <c r="E112" s="26">
        <f>IFERROR(
IF(INDEX!$H$16=1,(VLOOKUP($A112,'LA31'!$A$1:$BZ$190,'LA31'!C$1,0)),
IF(INDEX!$H$16=2,(VLOOKUP($A112,'LA32'!$A$1:$BZ$190,'LA32'!C$1,0)),
IF(INDEX!$H$16=3,(VLOOKUP($A112,'LA33'!$A$1:$BZ$190,'LA33'!C$1,0)),
IF(INDEX!$H$16=4,(VLOOKUP($A112,'LA34'!$A$1:$BZ$190,'LA34'!C$1,0)),0)))),".")</f>
        <v>2400</v>
      </c>
      <c r="F112" s="26">
        <f>IFERROR(
IF(INDEX!$H$16=1,(VLOOKUP($A112,'LA31'!$A$1:$BZ$190,'LA31'!D$1,0)),
IF(INDEX!$H$16=2,(VLOOKUP($A112,'LA32'!$A$1:$BZ$190,'LA32'!D$1,0)),
IF(INDEX!$H$16=3,(VLOOKUP($A112,'LA33'!$A$1:$BZ$190,'LA33'!D$1,0)),
IF(INDEX!$H$16=4,(VLOOKUP($A112,'LA34'!$A$1:$BZ$190,'LA34'!D$1,0)),0)))),".")</f>
        <v>3060</v>
      </c>
      <c r="G112" s="27">
        <f>IFERROR(
IF(INDEX!$H$16=1,(VLOOKUP($A112,'LA31'!$A$1:$BZ$190,'LA31'!E$1,0)),
IF(INDEX!$H$16=2,(VLOOKUP($A112,'LA32'!$A$1:$BZ$190,'LA32'!E$1,0)),
IF(INDEX!$H$16=3,(VLOOKUP($A112,'LA33'!$A$1:$BZ$190,'LA33'!E$1,0)),
IF(INDEX!$H$16=4,(VLOOKUP($A112,'LA34'!$A$1:$BZ$190,'LA34'!E$1,0)),0)))),".")</f>
        <v>0.86</v>
      </c>
      <c r="H112" s="27">
        <f>IFERROR(
IF(INDEX!$H$16=1,(VLOOKUP($A112,'LA31'!$A$1:$BZ$190,'LA31'!F$1,0)),
IF(INDEX!$H$16=2,(VLOOKUP($A112,'LA32'!$A$1:$BZ$190,'LA32'!F$1,0)),
IF(INDEX!$H$16=3,(VLOOKUP($A112,'LA33'!$A$1:$BZ$190,'LA33'!F$1,0)),
IF(INDEX!$H$16=4,(VLOOKUP($A112,'LA34'!$A$1:$BZ$190,'LA34'!F$1,0)),0)))),".")</f>
        <v>0.93</v>
      </c>
      <c r="I112" s="27">
        <f>IFERROR(
IF(INDEX!$H$16=1,(VLOOKUP($A112,'LA31'!$A$1:$BZ$190,'LA31'!G$1,0)),
IF(INDEX!$H$16=2,(VLOOKUP($A112,'LA32'!$A$1:$BZ$190,'LA32'!G$1,0)),
IF(INDEX!$H$16=3,(VLOOKUP($A112,'LA33'!$A$1:$BZ$190,'LA33'!G$1,0)),
IF(INDEX!$H$16=4,(VLOOKUP($A112,'LA34'!$A$1:$BZ$190,'LA34'!G$1,0)),0)))),".")</f>
        <v>0.91</v>
      </c>
      <c r="J112" s="27">
        <f>IFERROR(
IF(INDEX!$H$16=1,(VLOOKUP($A112,'LA31'!$A$1:$BZ$190,'LA31'!H$1,0)),
IF(INDEX!$H$16=2,(VLOOKUP($A112,'LA32'!$A$1:$BZ$190,'LA32'!H$1,0)),
IF(INDEX!$H$16=3,(VLOOKUP($A112,'LA33'!$A$1:$BZ$190,'LA33'!H$1,0)),
IF(INDEX!$H$16=4,(VLOOKUP($A112,'LA34'!$A$1:$BZ$190,'LA34'!H$1,0)),0)))),".")</f>
        <v>0.83</v>
      </c>
      <c r="K112" s="27">
        <f>IFERROR(
IF(INDEX!$H$16=1,(VLOOKUP($A112,'LA31'!$A$1:$BZ$190,'LA31'!I$1,0)),
IF(INDEX!$H$16=2,(VLOOKUP($A112,'LA32'!$A$1:$BZ$190,'LA32'!I$1,0)),
IF(INDEX!$H$16=3,(VLOOKUP($A112,'LA33'!$A$1:$BZ$190,'LA33'!I$1,0)),
IF(INDEX!$H$16=4,(VLOOKUP($A112,'LA34'!$A$1:$BZ$190,'LA34'!I$1,0)),0)))),".")</f>
        <v>0.91</v>
      </c>
      <c r="L112" s="27">
        <f>IFERROR(
IF(INDEX!$H$16=1,(VLOOKUP($A112,'LA31'!$A$1:$BZ$190,'LA31'!J$1,0)),
IF(INDEX!$H$16=2,(VLOOKUP($A112,'LA32'!$A$1:$BZ$190,'LA32'!J$1,0)),
IF(INDEX!$H$16=3,(VLOOKUP($A112,'LA33'!$A$1:$BZ$190,'LA33'!J$1,0)),
IF(INDEX!$H$16=4,(VLOOKUP($A112,'LA34'!$A$1:$BZ$190,'LA34'!J$1,0)),0)))),".")</f>
        <v>0.89</v>
      </c>
      <c r="M112" s="27">
        <f>IFERROR(
IF(INDEX!$H$16=1,(VLOOKUP($A112,'LA31'!$A$1:$BZ$190,'LA31'!K$1,0)),
IF(INDEX!$H$16=2,(VLOOKUP($A112,'LA32'!$A$1:$BZ$190,'LA32'!K$1,0)),
IF(INDEX!$H$16=3,(VLOOKUP($A112,'LA33'!$A$1:$BZ$190,'LA33'!K$1,0)),
IF(INDEX!$H$16=4,(VLOOKUP($A112,'LA34'!$A$1:$BZ$190,'LA34'!K$1,0)),0)))),".")</f>
        <v>0.44</v>
      </c>
      <c r="N112" s="27">
        <f>IFERROR(
IF(INDEX!$H$16=1,(VLOOKUP($A112,'LA31'!$A$1:$BZ$190,'LA31'!L$1,0)),
IF(INDEX!$H$16=2,(VLOOKUP($A112,'LA32'!$A$1:$BZ$190,'LA32'!L$1,0)),
IF(INDEX!$H$16=3,(VLOOKUP($A112,'LA33'!$A$1:$BZ$190,'LA33'!L$1,0)),
IF(INDEX!$H$16=4,(VLOOKUP($A112,'LA34'!$A$1:$BZ$190,'LA34'!L$1,0)),0)))),".")</f>
        <v>0.37</v>
      </c>
      <c r="O112" s="27">
        <f>IFERROR(
IF(INDEX!$H$16=1,(VLOOKUP($A112,'LA31'!$A$1:$BZ$190,'LA31'!M$1,0)),
IF(INDEX!$H$16=2,(VLOOKUP($A112,'LA32'!$A$1:$BZ$190,'LA32'!M$1,0)),
IF(INDEX!$H$16=3,(VLOOKUP($A112,'LA33'!$A$1:$BZ$190,'LA33'!M$1,0)),
IF(INDEX!$H$16=4,(VLOOKUP($A112,'LA34'!$A$1:$BZ$190,'LA34'!M$1,0)),0)))),".")</f>
        <v>0.39</v>
      </c>
      <c r="P112" s="27">
        <f>IFERROR(
IF(INDEX!$H$16=1,(VLOOKUP($A112,'LA31'!$A$1:$BZ$190,'LA31'!N$1,0)),
IF(INDEX!$H$16=2,(VLOOKUP($A112,'LA32'!$A$1:$BZ$190,'LA32'!N$1,0)),
IF(INDEX!$H$16=3,(VLOOKUP($A112,'LA33'!$A$1:$BZ$190,'LA33'!N$1,0)),
IF(INDEX!$H$16=4,(VLOOKUP($A112,'LA34'!$A$1:$BZ$190,'LA34'!N$1,0)),0)))),".")</f>
        <v>0</v>
      </c>
      <c r="Q112" s="27" t="str">
        <f>IFERROR(
IF(INDEX!$H$16=1,(VLOOKUP($A112,'LA31'!$A$1:$BZ$190,'LA31'!O$1,0)),
IF(INDEX!$H$16=2,(VLOOKUP($A112,'LA32'!$A$1:$BZ$190,'LA32'!O$1,0)),
IF(INDEX!$H$16=3,(VLOOKUP($A112,'LA33'!$A$1:$BZ$190,'LA33'!O$1,0)),
IF(INDEX!$H$16=4,(VLOOKUP($A112,'LA34'!$A$1:$BZ$190,'LA34'!O$1,0)),0)))),".")</f>
        <v>x</v>
      </c>
      <c r="R112" s="27" t="str">
        <f>IFERROR(
IF(INDEX!$H$16=1,(VLOOKUP($A112,'LA31'!$A$1:$BZ$190,'LA31'!P$1,0)),
IF(INDEX!$H$16=2,(VLOOKUP($A112,'LA32'!$A$1:$BZ$190,'LA32'!P$1,0)),
IF(INDEX!$H$16=3,(VLOOKUP($A112,'LA33'!$A$1:$BZ$190,'LA33'!P$1,0)),
IF(INDEX!$H$16=4,(VLOOKUP($A112,'LA34'!$A$1:$BZ$190,'LA34'!P$1,0)),0)))),".")</f>
        <v>x</v>
      </c>
      <c r="S112" s="27">
        <f>IFERROR(
IF(INDEX!$H$16=1,(VLOOKUP($A112,'LA31'!$A$1:$BZ$190,'LA31'!Q$1,0)),
IF(INDEX!$H$16=2,(VLOOKUP($A112,'LA32'!$A$1:$BZ$190,'LA32'!Q$1,0)),
IF(INDEX!$H$16=3,(VLOOKUP($A112,'LA33'!$A$1:$BZ$190,'LA33'!Q$1,0)),
IF(INDEX!$H$16=4,(VLOOKUP($A112,'LA34'!$A$1:$BZ$190,'LA34'!Q$1,0)),0)))),".")</f>
        <v>0.03</v>
      </c>
      <c r="T112" s="27">
        <f>IFERROR(
IF(INDEX!$H$16=1,(VLOOKUP($A112,'LA31'!$A$1:$BZ$190,'LA31'!R$1,0)),
IF(INDEX!$H$16=2,(VLOOKUP($A112,'LA32'!$A$1:$BZ$190,'LA32'!R$1,0)),
IF(INDEX!$H$16=3,(VLOOKUP($A112,'LA33'!$A$1:$BZ$190,'LA33'!R$1,0)),
IF(INDEX!$H$16=4,(VLOOKUP($A112,'LA34'!$A$1:$BZ$190,'LA34'!R$1,0)),0)))),".")</f>
        <v>0.03</v>
      </c>
      <c r="U112" s="27">
        <f>IFERROR(
IF(INDEX!$H$16=1,(VLOOKUP($A112,'LA31'!$A$1:$BZ$190,'LA31'!S$1,0)),
IF(INDEX!$H$16=2,(VLOOKUP($A112,'LA32'!$A$1:$BZ$190,'LA32'!S$1,0)),
IF(INDEX!$H$16=3,(VLOOKUP($A112,'LA33'!$A$1:$BZ$190,'LA33'!S$1,0)),
IF(INDEX!$H$16=4,(VLOOKUP($A112,'LA34'!$A$1:$BZ$190,'LA34'!S$1,0)),0)))),".")</f>
        <v>0.03</v>
      </c>
      <c r="V112" s="27">
        <f>IFERROR(
IF(INDEX!$H$16=1,(VLOOKUP($A112,'LA31'!$A$1:$BZ$190,'LA31'!T$1,0)),
IF(INDEX!$H$16=2,(VLOOKUP($A112,'LA32'!$A$1:$BZ$190,'LA32'!T$1,0)),
IF(INDEX!$H$16=3,(VLOOKUP($A112,'LA33'!$A$1:$BZ$190,'LA33'!T$1,0)),
IF(INDEX!$H$16=4,(VLOOKUP($A112,'LA34'!$A$1:$BZ$190,'LA34'!T$1,0)),0)))),".")</f>
        <v>0.03</v>
      </c>
      <c r="W112" s="27">
        <f>IFERROR(
IF(INDEX!$H$16=1,(VLOOKUP($A112,'LA31'!$A$1:$BZ$190,'LA31'!U$1,0)),
IF(INDEX!$H$16=2,(VLOOKUP($A112,'LA32'!$A$1:$BZ$190,'LA32'!U$1,0)),
IF(INDEX!$H$16=3,(VLOOKUP($A112,'LA33'!$A$1:$BZ$190,'LA33'!U$1,0)),
IF(INDEX!$H$16=4,(VLOOKUP($A112,'LA34'!$A$1:$BZ$190,'LA34'!U$1,0)),0)))),".")</f>
        <v>0.16</v>
      </c>
      <c r="X112" s="27">
        <f>IFERROR(
IF(INDEX!$H$16=1,(VLOOKUP($A112,'LA31'!$A$1:$BZ$190,'LA31'!V$1,0)),
IF(INDEX!$H$16=2,(VLOOKUP($A112,'LA32'!$A$1:$BZ$190,'LA32'!V$1,0)),
IF(INDEX!$H$16=3,(VLOOKUP($A112,'LA33'!$A$1:$BZ$190,'LA33'!V$1,0)),
IF(INDEX!$H$16=4,(VLOOKUP($A112,'LA34'!$A$1:$BZ$190,'LA34'!V$1,0)),0)))),".")</f>
        <v>0.14000000000000001</v>
      </c>
      <c r="Y112" s="27">
        <f>IFERROR(
IF(INDEX!$H$16=1,(VLOOKUP($A112,'LA31'!$A$1:$BZ$190,'LA31'!W$1,0)),
IF(INDEX!$H$16=2,(VLOOKUP($A112,'LA32'!$A$1:$BZ$190,'LA32'!W$1,0)),
IF(INDEX!$H$16=3,(VLOOKUP($A112,'LA33'!$A$1:$BZ$190,'LA33'!W$1,0)),
IF(INDEX!$H$16=4,(VLOOKUP($A112,'LA34'!$A$1:$BZ$190,'LA34'!W$1,0)),0)))),".")</f>
        <v>0.33</v>
      </c>
      <c r="Z112" s="27">
        <f>IFERROR(
IF(INDEX!$H$16=1,(VLOOKUP($A112,'LA31'!$A$1:$BZ$190,'LA31'!X$1,0)),
IF(INDEX!$H$16=2,(VLOOKUP($A112,'LA32'!$A$1:$BZ$190,'LA32'!X$1,0)),
IF(INDEX!$H$16=3,(VLOOKUP($A112,'LA33'!$A$1:$BZ$190,'LA33'!X$1,0)),
IF(INDEX!$H$16=4,(VLOOKUP($A112,'LA34'!$A$1:$BZ$190,'LA34'!X$1,0)),0)))),".")</f>
        <v>0.34</v>
      </c>
      <c r="AA112" s="27">
        <f>IFERROR(
IF(INDEX!$H$16=1,(VLOOKUP($A112,'LA31'!$A$1:$BZ$190,'LA31'!Y$1,0)),
IF(INDEX!$H$16=2,(VLOOKUP($A112,'LA32'!$A$1:$BZ$190,'LA32'!Y$1,0)),
IF(INDEX!$H$16=3,(VLOOKUP($A112,'LA33'!$A$1:$BZ$190,'LA33'!Y$1,0)),
IF(INDEX!$H$16=4,(VLOOKUP($A112,'LA34'!$A$1:$BZ$190,'LA34'!Y$1,0)),0)))),".")</f>
        <v>0.34</v>
      </c>
      <c r="AB112" s="27">
        <f>IFERROR(
IF(INDEX!$H$16=1,(VLOOKUP($A112,'LA31'!$A$1:$BZ$190,'LA31'!Z$1,0)),
IF(INDEX!$H$16=2,(VLOOKUP($A112,'LA32'!$A$1:$BZ$190,'LA32'!Z$1,0)),
IF(INDEX!$H$16=3,(VLOOKUP($A112,'LA33'!$A$1:$BZ$190,'LA33'!Z$1,0)),
IF(INDEX!$H$16=4,(VLOOKUP($A112,'LA34'!$A$1:$BZ$190,'LA34'!Z$1,0)),0)))),".")</f>
        <v>0</v>
      </c>
      <c r="AC112" s="27">
        <f>IFERROR(
IF(INDEX!$H$16=1,(VLOOKUP($A112,'LA31'!$A$1:$BZ$190,'LA31'!AA$1,0)),
IF(INDEX!$H$16=2,(VLOOKUP($A112,'LA32'!$A$1:$BZ$190,'LA32'!AA$1,0)),
IF(INDEX!$H$16=3,(VLOOKUP($A112,'LA33'!$A$1:$BZ$190,'LA33'!AA$1,0)),
IF(INDEX!$H$16=4,(VLOOKUP($A112,'LA34'!$A$1:$BZ$190,'LA34'!AA$1,0)),0)))),".")</f>
        <v>0</v>
      </c>
      <c r="AD112" s="27">
        <f>IFERROR(
IF(INDEX!$H$16=1,(VLOOKUP($A112,'LA31'!$A$1:$BZ$190,'LA31'!AB$1,0)),
IF(INDEX!$H$16=2,(VLOOKUP($A112,'LA32'!$A$1:$BZ$190,'LA32'!AB$1,0)),
IF(INDEX!$H$16=3,(VLOOKUP($A112,'LA33'!$A$1:$BZ$190,'LA33'!AB$1,0)),
IF(INDEX!$H$16=4,(VLOOKUP($A112,'LA34'!$A$1:$BZ$190,'LA34'!AB$1,0)),0)))),".")</f>
        <v>0</v>
      </c>
      <c r="AE112" s="27">
        <f>IFERROR(
IF(INDEX!$H$16=1,(VLOOKUP($A112,'LA31'!$A$1:$BZ$190,'LA31'!AC$1,0)),
IF(INDEX!$H$16=2,(VLOOKUP($A112,'LA32'!$A$1:$BZ$190,'LA32'!AC$1,0)),
IF(INDEX!$H$16=3,(VLOOKUP($A112,'LA33'!$A$1:$BZ$190,'LA33'!AC$1,0)),
IF(INDEX!$H$16=4,(VLOOKUP($A112,'LA34'!$A$1:$BZ$190,'LA34'!AC$1,0)),0)))),".")</f>
        <v>0</v>
      </c>
      <c r="AF112" s="27">
        <f>IFERROR(
IF(INDEX!$H$16=1,(VLOOKUP($A112,'LA31'!$A$1:$BZ$190,'LA31'!AD$1,0)),
IF(INDEX!$H$16=2,(VLOOKUP($A112,'LA32'!$A$1:$BZ$190,'LA32'!AD$1,0)),
IF(INDEX!$H$16=3,(VLOOKUP($A112,'LA33'!$A$1:$BZ$190,'LA33'!AD$1,0)),
IF(INDEX!$H$16=4,(VLOOKUP($A112,'LA34'!$A$1:$BZ$190,'LA34'!AD$1,0)),0)))),".")</f>
        <v>0</v>
      </c>
      <c r="AG112" s="27">
        <f>IFERROR(
IF(INDEX!$H$16=1,(VLOOKUP($A112,'LA31'!$A$1:$BZ$190,'LA31'!AE$1,0)),
IF(INDEX!$H$16=2,(VLOOKUP($A112,'LA32'!$A$1:$BZ$190,'LA32'!AE$1,0)),
IF(INDEX!$H$16=3,(VLOOKUP($A112,'LA33'!$A$1:$BZ$190,'LA33'!AE$1,0)),
IF(INDEX!$H$16=4,(VLOOKUP($A112,'LA34'!$A$1:$BZ$190,'LA34'!AE$1,0)),0)))),".")</f>
        <v>0</v>
      </c>
      <c r="AH112" s="27" t="str">
        <f>IFERROR(
IF(INDEX!$H$16=1,(VLOOKUP($A112,'LA31'!$A$1:$BZ$190,'LA31'!AF$1,0)),
IF(INDEX!$H$16=2,(VLOOKUP($A112,'LA32'!$A$1:$BZ$190,'LA32'!AF$1,0)),
IF(INDEX!$H$16=3,(VLOOKUP($A112,'LA33'!$A$1:$BZ$190,'LA33'!AF$1,0)),
IF(INDEX!$H$16=4,(VLOOKUP($A112,'LA34'!$A$1:$BZ$190,'LA34'!AF$1,0)),0)))),".")</f>
        <v>x</v>
      </c>
      <c r="AI112" s="27" t="str">
        <f>IFERROR(
IF(INDEX!$H$16=1,(VLOOKUP($A112,'LA31'!$A$1:$BZ$190,'LA31'!AG$1,0)),
IF(INDEX!$H$16=2,(VLOOKUP($A112,'LA32'!$A$1:$BZ$190,'LA32'!AG$1,0)),
IF(INDEX!$H$16=3,(VLOOKUP($A112,'LA33'!$A$1:$BZ$190,'LA33'!AG$1,0)),
IF(INDEX!$H$16=4,(VLOOKUP($A112,'LA34'!$A$1:$BZ$190,'LA34'!AG$1,0)),0)))),".")</f>
        <v>x</v>
      </c>
      <c r="AJ112" s="27" t="str">
        <f>IFERROR(
IF(INDEX!$H$16=1,(VLOOKUP($A112,'LA31'!$A$1:$BZ$190,'LA31'!AH$1,0)),
IF(INDEX!$H$16=2,(VLOOKUP($A112,'LA32'!$A$1:$BZ$190,'LA32'!AH$1,0)),
IF(INDEX!$H$16=3,(VLOOKUP($A112,'LA33'!$A$1:$BZ$190,'LA33'!AH$1,0)),
IF(INDEX!$H$16=4,(VLOOKUP($A112,'LA34'!$A$1:$BZ$190,'LA34'!AH$1,0)),0)))),".")</f>
        <v>x</v>
      </c>
      <c r="AK112" s="27">
        <f>IFERROR(
IF(INDEX!$H$16=1,(VLOOKUP($A112,'LA31'!$A$1:$BZ$190,'LA31'!AI$1,0)),
IF(INDEX!$H$16=2,(VLOOKUP($A112,'LA32'!$A$1:$BZ$190,'LA32'!AI$1,0)),
IF(INDEX!$H$16=3,(VLOOKUP($A112,'LA33'!$A$1:$BZ$190,'LA33'!AI$1,0)),
IF(INDEX!$H$16=4,(VLOOKUP($A112,'LA34'!$A$1:$BZ$190,'LA34'!AI$1,0)),0)))),".")</f>
        <v>0.02</v>
      </c>
      <c r="AL112" s="27">
        <f>IFERROR(
IF(INDEX!$H$16=1,(VLOOKUP($A112,'LA31'!$A$1:$BZ$190,'LA31'!AJ$1,0)),
IF(INDEX!$H$16=2,(VLOOKUP($A112,'LA32'!$A$1:$BZ$190,'LA32'!AJ$1,0)),
IF(INDEX!$H$16=3,(VLOOKUP($A112,'LA33'!$A$1:$BZ$190,'LA33'!AJ$1,0)),
IF(INDEX!$H$16=4,(VLOOKUP($A112,'LA34'!$A$1:$BZ$190,'LA34'!AJ$1,0)),0)))),".")</f>
        <v>0.05</v>
      </c>
      <c r="AM112" s="27">
        <f>IFERROR(
IF(INDEX!$H$16=1,(VLOOKUP($A112,'LA31'!$A$1:$BZ$190,'LA31'!AK$1,0)),
IF(INDEX!$H$16=2,(VLOOKUP($A112,'LA32'!$A$1:$BZ$190,'LA32'!AK$1,0)),
IF(INDEX!$H$16=3,(VLOOKUP($A112,'LA33'!$A$1:$BZ$190,'LA33'!AK$1,0)),
IF(INDEX!$H$16=4,(VLOOKUP($A112,'LA34'!$A$1:$BZ$190,'LA34'!AK$1,0)),0)))),".")</f>
        <v>0.04</v>
      </c>
      <c r="AN112" s="27">
        <f>IFERROR(
IF(INDEX!$H$16=1,(VLOOKUP($A112,'LA31'!$A$1:$BZ$190,'LA31'!AL$1,0)),
IF(INDEX!$H$16=2,(VLOOKUP($A112,'LA32'!$A$1:$BZ$190,'LA32'!AL$1,0)),
IF(INDEX!$H$16=3,(VLOOKUP($A112,'LA33'!$A$1:$BZ$190,'LA33'!AL$1,0)),
IF(INDEX!$H$16=4,(VLOOKUP($A112,'LA34'!$A$1:$BZ$190,'LA34'!AL$1,0)),0)))),".")</f>
        <v>0</v>
      </c>
      <c r="AO112" s="27">
        <f>IFERROR(
IF(INDEX!$H$16=1,(VLOOKUP($A112,'LA31'!$A$1:$BZ$190,'LA31'!AM$1,0)),
IF(INDEX!$H$16=2,(VLOOKUP($A112,'LA32'!$A$1:$BZ$190,'LA32'!AM$1,0)),
IF(INDEX!$H$16=3,(VLOOKUP($A112,'LA33'!$A$1:$BZ$190,'LA33'!AM$1,0)),
IF(INDEX!$H$16=4,(VLOOKUP($A112,'LA34'!$A$1:$BZ$190,'LA34'!AM$1,0)),0)))),".")</f>
        <v>0</v>
      </c>
      <c r="AP112" s="27">
        <f>IFERROR(
IF(INDEX!$H$16=1,(VLOOKUP($A112,'LA31'!$A$1:$BZ$190,'LA31'!AN$1,0)),
IF(INDEX!$H$16=2,(VLOOKUP($A112,'LA32'!$A$1:$BZ$190,'LA32'!AN$1,0)),
IF(INDEX!$H$16=3,(VLOOKUP($A112,'LA33'!$A$1:$BZ$190,'LA33'!AN$1,0)),
IF(INDEX!$H$16=4,(VLOOKUP($A112,'LA34'!$A$1:$BZ$190,'LA34'!AN$1,0)),0)))),".")</f>
        <v>0</v>
      </c>
      <c r="AQ112" s="27">
        <f>IFERROR(
IF(INDEX!$H$16=1,(VLOOKUP($A112,'LA31'!$A$1:$BZ$190,'LA31'!AO$1,0)),
IF(INDEX!$H$16=2,(VLOOKUP($A112,'LA32'!$A$1:$BZ$190,'LA32'!AO$1,0)),
IF(INDEX!$H$16=3,(VLOOKUP($A112,'LA33'!$A$1:$BZ$190,'LA33'!AO$1,0)),
IF(INDEX!$H$16=4,(VLOOKUP($A112,'LA34'!$A$1:$BZ$190,'LA34'!AO$1,0)),0)))),".")</f>
        <v>0</v>
      </c>
      <c r="AR112" s="27" t="str">
        <f>IFERROR(
IF(INDEX!$H$16=1,(VLOOKUP($A112,'LA31'!$A$1:$BZ$190,'LA31'!AP$1,0)),
IF(INDEX!$H$16=2,(VLOOKUP($A112,'LA32'!$A$1:$BZ$190,'LA32'!AP$1,0)),
IF(INDEX!$H$16=3,(VLOOKUP($A112,'LA33'!$A$1:$BZ$190,'LA33'!AP$1,0)),
IF(INDEX!$H$16=4,(VLOOKUP($A112,'LA34'!$A$1:$BZ$190,'LA34'!AP$1,0)),0)))),".")</f>
        <v>x</v>
      </c>
      <c r="AS112" s="27" t="str">
        <f>IFERROR(
IF(INDEX!$H$16=1,(VLOOKUP($A112,'LA31'!$A$1:$BZ$190,'LA31'!AQ$1,0)),
IF(INDEX!$H$16=2,(VLOOKUP($A112,'LA32'!$A$1:$BZ$190,'LA32'!AQ$1,0)),
IF(INDEX!$H$16=3,(VLOOKUP($A112,'LA33'!$A$1:$BZ$190,'LA33'!AQ$1,0)),
IF(INDEX!$H$16=4,(VLOOKUP($A112,'LA34'!$A$1:$BZ$190,'LA34'!AQ$1,0)),0)))),".")</f>
        <v>x</v>
      </c>
      <c r="AT112" s="27" t="str">
        <f>IFERROR(
IF(INDEX!$H$16=1,(VLOOKUP($A112,'LA31'!$A$1:$BZ$190,'LA31'!AR$1,0)),
IF(INDEX!$H$16=2,(VLOOKUP($A112,'LA32'!$A$1:$BZ$190,'LA32'!AR$1,0)),
IF(INDEX!$H$16=3,(VLOOKUP($A112,'LA33'!$A$1:$BZ$190,'LA33'!AR$1,0)),
IF(INDEX!$H$16=4,(VLOOKUP($A112,'LA34'!$A$1:$BZ$190,'LA34'!AR$1,0)),0)))),".")</f>
        <v>x</v>
      </c>
      <c r="AU112" s="27">
        <f>IFERROR(
IF(INDEX!$H$16=1,(VLOOKUP($A112,'LA31'!$A$1:$BZ$190,'LA31'!AS$1,0)),
IF(INDEX!$H$16=2,(VLOOKUP($A112,'LA32'!$A$1:$BZ$190,'LA32'!AS$1,0)),
IF(INDEX!$H$16=3,(VLOOKUP($A112,'LA33'!$A$1:$BZ$190,'LA33'!AS$1,0)),
IF(INDEX!$H$16=4,(VLOOKUP($A112,'LA34'!$A$1:$BZ$190,'LA34'!AS$1,0)),0)))),".")</f>
        <v>0.01</v>
      </c>
      <c r="AV112" s="27">
        <f>IFERROR(
IF(INDEX!$H$16=1,(VLOOKUP($A112,'LA31'!$A$1:$BZ$190,'LA31'!AT$1,0)),
IF(INDEX!$H$16=2,(VLOOKUP($A112,'LA32'!$A$1:$BZ$190,'LA32'!AT$1,0)),
IF(INDEX!$H$16=3,(VLOOKUP($A112,'LA33'!$A$1:$BZ$190,'LA33'!AT$1,0)),
IF(INDEX!$H$16=4,(VLOOKUP($A112,'LA34'!$A$1:$BZ$190,'LA34'!AT$1,0)),0)))),".")</f>
        <v>0.01</v>
      </c>
      <c r="AW112" s="27" t="str">
        <f>IFERROR(
IF(INDEX!$H$16=1,(VLOOKUP($A112,'LA31'!$A$1:$BZ$190,'LA31'!AU$1,0)),
IF(INDEX!$H$16=2,(VLOOKUP($A112,'LA32'!$A$1:$BZ$190,'LA32'!AU$1,0)),
IF(INDEX!$H$16=3,(VLOOKUP($A112,'LA33'!$A$1:$BZ$190,'LA33'!AU$1,0)),
IF(INDEX!$H$16=4,(VLOOKUP($A112,'LA34'!$A$1:$BZ$190,'LA34'!AU$1,0)),0)))),".")</f>
        <v>x</v>
      </c>
      <c r="AX112" s="27" t="str">
        <f>IFERROR(
IF(INDEX!$H$16=1,(VLOOKUP($A112,'LA31'!$A$1:$BZ$190,'LA31'!AV$1,0)),
IF(INDEX!$H$16=2,(VLOOKUP($A112,'LA32'!$A$1:$BZ$190,'LA32'!AV$1,0)),
IF(INDEX!$H$16=3,(VLOOKUP($A112,'LA33'!$A$1:$BZ$190,'LA33'!AV$1,0)),
IF(INDEX!$H$16=4,(VLOOKUP($A112,'LA34'!$A$1:$BZ$190,'LA34'!AV$1,0)),0)))),".")</f>
        <v>-</v>
      </c>
      <c r="AY112" s="27" t="str">
        <f>IFERROR(
IF(INDEX!$H$16=1,(VLOOKUP($A112,'LA31'!$A$1:$BZ$190,'LA31'!AW$1,0)),
IF(INDEX!$H$16=2,(VLOOKUP($A112,'LA32'!$A$1:$BZ$190,'LA32'!AW$1,0)),
IF(INDEX!$H$16=3,(VLOOKUP($A112,'LA33'!$A$1:$BZ$190,'LA33'!AW$1,0)),
IF(INDEX!$H$16=4,(VLOOKUP($A112,'LA34'!$A$1:$BZ$190,'LA34'!AW$1,0)),0)))),".")</f>
        <v>-</v>
      </c>
      <c r="AZ112" s="27" t="str">
        <f>IFERROR(
IF(INDEX!$H$16=1,(VLOOKUP($A112,'LA31'!$A$1:$BZ$190,'LA31'!AX$1,0)),
IF(INDEX!$H$16=2,(VLOOKUP($A112,'LA32'!$A$1:$BZ$190,'LA32'!AX$1,0)),
IF(INDEX!$H$16=3,(VLOOKUP($A112,'LA33'!$A$1:$BZ$190,'LA33'!AX$1,0)),
IF(INDEX!$H$16=4,(VLOOKUP($A112,'LA34'!$A$1:$BZ$190,'LA34'!AX$1,0)),0)))),".")</f>
        <v>x</v>
      </c>
      <c r="BA112" s="27" t="str">
        <f>IFERROR(
IF(INDEX!$H$16=1,(VLOOKUP($A112,'LA31'!$A$1:$BZ$190,'LA31'!AY$1,0)),
IF(INDEX!$H$16=2,(VLOOKUP($A112,'LA32'!$A$1:$BZ$190,'LA32'!AY$1,0)),
IF(INDEX!$H$16=3,(VLOOKUP($A112,'LA33'!$A$1:$BZ$190,'LA33'!AY$1,0)),
IF(INDEX!$H$16=4,(VLOOKUP($A112,'LA34'!$A$1:$BZ$190,'LA34'!AY$1,0)),0)))),".")</f>
        <v>-</v>
      </c>
      <c r="BB112" s="27" t="str">
        <f>IFERROR(
IF(INDEX!$H$16=1,(VLOOKUP($A112,'LA31'!$A$1:$BZ$190,'LA31'!AZ$1,0)),
IF(INDEX!$H$16=2,(VLOOKUP($A112,'LA32'!$A$1:$BZ$190,'LA32'!AZ$1,0)),
IF(INDEX!$H$16=3,(VLOOKUP($A112,'LA33'!$A$1:$BZ$190,'LA33'!AZ$1,0)),
IF(INDEX!$H$16=4,(VLOOKUP($A112,'LA34'!$A$1:$BZ$190,'LA34'!AZ$1,0)),0)))),".")</f>
        <v>-</v>
      </c>
      <c r="BC112" s="27" t="str">
        <f>IFERROR(
IF(INDEX!$H$16=1,(VLOOKUP($A112,'LA31'!$A$1:$BZ$190,'LA31'!BA$1,0)),
IF(INDEX!$H$16=2,(VLOOKUP($A112,'LA32'!$A$1:$BZ$190,'LA32'!BA$1,0)),
IF(INDEX!$H$16=3,(VLOOKUP($A112,'LA33'!$A$1:$BZ$190,'LA33'!BA$1,0)),
IF(INDEX!$H$16=4,(VLOOKUP($A112,'LA34'!$A$1:$BZ$190,'LA34'!BA$1,0)),0)))),".")</f>
        <v>x</v>
      </c>
      <c r="BD112" s="27" t="str">
        <f>IFERROR(
IF(INDEX!$H$16=1,(VLOOKUP($A112,'LA31'!$A$1:$BZ$190,'LA31'!BB$1,0)),
IF(INDEX!$H$16=2,(VLOOKUP($A112,'LA32'!$A$1:$BZ$190,'LA32'!BB$1,0)),
IF(INDEX!$H$16=3,(VLOOKUP($A112,'LA33'!$A$1:$BZ$190,'LA33'!BB$1,0)),
IF(INDEX!$H$16=4,(VLOOKUP($A112,'LA34'!$A$1:$BZ$190,'LA34'!BB$1,0)),0)))),".")</f>
        <v>-</v>
      </c>
      <c r="BE112" s="27" t="str">
        <f>IFERROR(
IF(INDEX!$H$16=1,(VLOOKUP($A112,'LA31'!$A$1:$BZ$190,'LA31'!BC$1,0)),
IF(INDEX!$H$16=2,(VLOOKUP($A112,'LA32'!$A$1:$BZ$190,'LA32'!BC$1,0)),
IF(INDEX!$H$16=3,(VLOOKUP($A112,'LA33'!$A$1:$BZ$190,'LA33'!BC$1,0)),
IF(INDEX!$H$16=4,(VLOOKUP($A112,'LA34'!$A$1:$BZ$190,'LA34'!BC$1,0)),0)))),".")</f>
        <v>-</v>
      </c>
      <c r="BF112" s="27">
        <f>IFERROR(
IF(INDEX!$H$16=1,(VLOOKUP($A112,'LA31'!$A$1:$BZ$190,'LA31'!BD$1,0)),
IF(INDEX!$H$16=2,(VLOOKUP($A112,'LA32'!$A$1:$BZ$190,'LA32'!BD$1,0)),
IF(INDEX!$H$16=3,(VLOOKUP($A112,'LA33'!$A$1:$BZ$190,'LA33'!BD$1,0)),
IF(INDEX!$H$16=4,(VLOOKUP($A112,'LA34'!$A$1:$BZ$190,'LA34'!BD$1,0)),0)))),".")</f>
        <v>0.02</v>
      </c>
      <c r="BG112" s="27">
        <f>IFERROR(
IF(INDEX!$H$16=1,(VLOOKUP($A112,'LA31'!$A$1:$BZ$190,'LA31'!BE$1,0)),
IF(INDEX!$H$16=2,(VLOOKUP($A112,'LA32'!$A$1:$BZ$190,'LA32'!BE$1,0)),
IF(INDEX!$H$16=3,(VLOOKUP($A112,'LA33'!$A$1:$BZ$190,'LA33'!BE$1,0)),
IF(INDEX!$H$16=4,(VLOOKUP($A112,'LA34'!$A$1:$BZ$190,'LA34'!BE$1,0)),0)))),".")</f>
        <v>0.01</v>
      </c>
      <c r="BH112" s="27">
        <f>IFERROR(
IF(INDEX!$H$16=1,(VLOOKUP($A112,'LA31'!$A$1:$BZ$190,'LA31'!BF$1,0)),
IF(INDEX!$H$16=2,(VLOOKUP($A112,'LA32'!$A$1:$BZ$190,'LA32'!BF$1,0)),
IF(INDEX!$H$16=3,(VLOOKUP($A112,'LA33'!$A$1:$BZ$190,'LA33'!BF$1,0)),
IF(INDEX!$H$16=4,(VLOOKUP($A112,'LA34'!$A$1:$BZ$190,'LA34'!BF$1,0)),0)))),".")</f>
        <v>0.01</v>
      </c>
      <c r="BI112" s="27">
        <f>IFERROR(
IF(INDEX!$H$16=1,(VLOOKUP($A112,'LA31'!$A$1:$BZ$190,'LA31'!BG$1,0)),
IF(INDEX!$H$16=2,(VLOOKUP($A112,'LA32'!$A$1:$BZ$190,'LA32'!BG$1,0)),
IF(INDEX!$H$16=3,(VLOOKUP($A112,'LA33'!$A$1:$BZ$190,'LA33'!BG$1,0)),
IF(INDEX!$H$16=4,(VLOOKUP($A112,'LA34'!$A$1:$BZ$190,'LA34'!BG$1,0)),0)))),".")</f>
        <v>0.09</v>
      </c>
      <c r="BJ112" s="27">
        <f>IFERROR(
IF(INDEX!$H$16=1,(VLOOKUP($A112,'LA31'!$A$1:$BZ$190,'LA31'!BH$1,0)),
IF(INDEX!$H$16=2,(VLOOKUP($A112,'LA32'!$A$1:$BZ$190,'LA32'!BH$1,0)),
IF(INDEX!$H$16=3,(VLOOKUP($A112,'LA33'!$A$1:$BZ$190,'LA33'!BH$1,0)),
IF(INDEX!$H$16=4,(VLOOKUP($A112,'LA34'!$A$1:$BZ$190,'LA34'!BH$1,0)),0)))),".")</f>
        <v>0.05</v>
      </c>
      <c r="BK112" s="27">
        <f>IFERROR(
IF(INDEX!$H$16=1,(VLOOKUP($A112,'LA31'!$A$1:$BZ$190,'LA31'!BI$1,0)),
IF(INDEX!$H$16=2,(VLOOKUP($A112,'LA32'!$A$1:$BZ$190,'LA32'!BI$1,0)),
IF(INDEX!$H$16=3,(VLOOKUP($A112,'LA33'!$A$1:$BZ$190,'LA33'!BI$1,0)),
IF(INDEX!$H$16=4,(VLOOKUP($A112,'LA34'!$A$1:$BZ$190,'LA34'!BI$1,0)),0)))),".")</f>
        <v>0.06</v>
      </c>
      <c r="BL112" s="27">
        <f>IFERROR(
IF(INDEX!$H$16=1,(VLOOKUP($A112,'LA31'!$A$1:$BZ$190,'LA31'!BJ$1,0)),
IF(INDEX!$H$16=2,(VLOOKUP($A112,'LA32'!$A$1:$BZ$190,'LA32'!BJ$1,0)),
IF(INDEX!$H$16=3,(VLOOKUP($A112,'LA33'!$A$1:$BZ$190,'LA33'!BJ$1,0)),
IF(INDEX!$H$16=4,(VLOOKUP($A112,'LA34'!$A$1:$BZ$190,'LA34'!BJ$1,0)),0)))),".")</f>
        <v>0.04</v>
      </c>
      <c r="BM112" s="27">
        <f>IFERROR(
IF(INDEX!$H$16=1,(VLOOKUP($A112,'LA31'!$A$1:$BZ$190,'LA31'!BK$1,0)),
IF(INDEX!$H$16=2,(VLOOKUP($A112,'LA32'!$A$1:$BZ$190,'LA32'!BK$1,0)),
IF(INDEX!$H$16=3,(VLOOKUP($A112,'LA33'!$A$1:$BZ$190,'LA33'!BK$1,0)),
IF(INDEX!$H$16=4,(VLOOKUP($A112,'LA34'!$A$1:$BZ$190,'LA34'!BK$1,0)),0)))),".")</f>
        <v>0.01</v>
      </c>
      <c r="BN112" s="27">
        <f>IFERROR(
IF(INDEX!$H$16=1,(VLOOKUP($A112,'LA31'!$A$1:$BZ$190,'LA31'!BL$1,0)),
IF(INDEX!$H$16=2,(VLOOKUP($A112,'LA32'!$A$1:$BZ$190,'LA32'!BL$1,0)),
IF(INDEX!$H$16=3,(VLOOKUP($A112,'LA33'!$A$1:$BZ$190,'LA33'!BL$1,0)),
IF(INDEX!$H$16=4,(VLOOKUP($A112,'LA34'!$A$1:$BZ$190,'LA34'!BL$1,0)),0)))),".")</f>
        <v>0.02</v>
      </c>
      <c r="BO112" s="27">
        <f>IFERROR(
IF(INDEX!$H$16=1,(VLOOKUP($A112,'LA31'!$A$1:$BZ$190,'LA31'!BM$1,0)),
IF(INDEX!$H$16=2,(VLOOKUP($A112,'LA32'!$A$1:$BZ$190,'LA32'!BM$1,0)),
IF(INDEX!$H$16=3,(VLOOKUP($A112,'LA33'!$A$1:$BZ$190,'LA33'!BM$1,0)),
IF(INDEX!$H$16=4,(VLOOKUP($A112,'LA34'!$A$1:$BZ$190,'LA34'!BM$1,0)),0)))),".")</f>
        <v>0.01</v>
      </c>
      <c r="BP112" s="27">
        <f>IFERROR(
IF(INDEX!$H$16=1,(VLOOKUP($A112,'LA31'!$A$1:$BZ$190,'LA31'!BN$1,0)),
IF(INDEX!$H$16=2,(VLOOKUP($A112,'LA32'!$A$1:$BZ$190,'LA32'!BN$1,0)),
IF(INDEX!$H$16=3,(VLOOKUP($A112,'LA33'!$A$1:$BZ$190,'LA33'!BN$1,0)),
IF(INDEX!$H$16=4,(VLOOKUP($A112,'LA34'!$A$1:$BZ$190,'LA34'!BN$1,0)),0)))),".")</f>
        <v>0.01</v>
      </c>
      <c r="BQ112" s="27">
        <f>IFERROR(
IF(INDEX!$H$16=1,(VLOOKUP($A112,'LA31'!$A$1:$BZ$190,'LA31'!BO$1,0)),
IF(INDEX!$H$16=2,(VLOOKUP($A112,'LA32'!$A$1:$BZ$190,'LA32'!BO$1,0)),
IF(INDEX!$H$16=3,(VLOOKUP($A112,'LA33'!$A$1:$BZ$190,'LA33'!BO$1,0)),
IF(INDEX!$H$16=4,(VLOOKUP($A112,'LA34'!$A$1:$BZ$190,'LA34'!BO$1,0)),0)))),".")</f>
        <v>0.01</v>
      </c>
    </row>
    <row r="113" spans="1:69" x14ac:dyDescent="0.2">
      <c r="A113" s="7">
        <v>931</v>
      </c>
      <c r="B113" s="13" t="s">
        <v>223</v>
      </c>
      <c r="C113" s="96" t="s">
        <v>126</v>
      </c>
      <c r="D113" s="26">
        <f>IFERROR(
IF(INDEX!$H$16=1,(VLOOKUP($A113,'LA31'!$A$1:$BZ$190,'LA31'!B$1,0)),
IF(INDEX!$H$16=2,(VLOOKUP($A113,'LA32'!$A$1:$BZ$190,'LA32'!B$1,0)),
IF(INDEX!$H$16=3,(VLOOKUP($A113,'LA33'!$A$1:$BZ$190,'LA33'!B$1,0)),
IF(INDEX!$H$16=4,(VLOOKUP($A113,'LA34'!$A$1:$BZ$190,'LA34'!B$1,0)),0)))),".")</f>
        <v>520</v>
      </c>
      <c r="E113" s="26">
        <f>IFERROR(
IF(INDEX!$H$16=1,(VLOOKUP($A113,'LA31'!$A$1:$BZ$190,'LA31'!C$1,0)),
IF(INDEX!$H$16=2,(VLOOKUP($A113,'LA32'!$A$1:$BZ$190,'LA32'!C$1,0)),
IF(INDEX!$H$16=3,(VLOOKUP($A113,'LA33'!$A$1:$BZ$190,'LA33'!C$1,0)),
IF(INDEX!$H$16=4,(VLOOKUP($A113,'LA34'!$A$1:$BZ$190,'LA34'!C$1,0)),0)))),".")</f>
        <v>5670</v>
      </c>
      <c r="F113" s="26">
        <f>IFERROR(
IF(INDEX!$H$16=1,(VLOOKUP($A113,'LA31'!$A$1:$BZ$190,'LA31'!D$1,0)),
IF(INDEX!$H$16=2,(VLOOKUP($A113,'LA32'!$A$1:$BZ$190,'LA32'!D$1,0)),
IF(INDEX!$H$16=3,(VLOOKUP($A113,'LA33'!$A$1:$BZ$190,'LA33'!D$1,0)),
IF(INDEX!$H$16=4,(VLOOKUP($A113,'LA34'!$A$1:$BZ$190,'LA34'!D$1,0)),0)))),".")</f>
        <v>6180</v>
      </c>
      <c r="G113" s="27">
        <f>IFERROR(
IF(INDEX!$H$16=1,(VLOOKUP($A113,'LA31'!$A$1:$BZ$190,'LA31'!E$1,0)),
IF(INDEX!$H$16=2,(VLOOKUP($A113,'LA32'!$A$1:$BZ$190,'LA32'!E$1,0)),
IF(INDEX!$H$16=3,(VLOOKUP($A113,'LA33'!$A$1:$BZ$190,'LA33'!E$1,0)),
IF(INDEX!$H$16=4,(VLOOKUP($A113,'LA34'!$A$1:$BZ$190,'LA34'!E$1,0)),0)))),".")</f>
        <v>0.84</v>
      </c>
      <c r="H113" s="27">
        <f>IFERROR(
IF(INDEX!$H$16=1,(VLOOKUP($A113,'LA31'!$A$1:$BZ$190,'LA31'!F$1,0)),
IF(INDEX!$H$16=2,(VLOOKUP($A113,'LA32'!$A$1:$BZ$190,'LA32'!F$1,0)),
IF(INDEX!$H$16=3,(VLOOKUP($A113,'LA33'!$A$1:$BZ$190,'LA33'!F$1,0)),
IF(INDEX!$H$16=4,(VLOOKUP($A113,'LA34'!$A$1:$BZ$190,'LA34'!F$1,0)),0)))),".")</f>
        <v>0.93</v>
      </c>
      <c r="I113" s="27">
        <f>IFERROR(
IF(INDEX!$H$16=1,(VLOOKUP($A113,'LA31'!$A$1:$BZ$190,'LA31'!G$1,0)),
IF(INDEX!$H$16=2,(VLOOKUP($A113,'LA32'!$A$1:$BZ$190,'LA32'!G$1,0)),
IF(INDEX!$H$16=3,(VLOOKUP($A113,'LA33'!$A$1:$BZ$190,'LA33'!G$1,0)),
IF(INDEX!$H$16=4,(VLOOKUP($A113,'LA34'!$A$1:$BZ$190,'LA34'!G$1,0)),0)))),".")</f>
        <v>0.92</v>
      </c>
      <c r="J113" s="27">
        <f>IFERROR(
IF(INDEX!$H$16=1,(VLOOKUP($A113,'LA31'!$A$1:$BZ$190,'LA31'!H$1,0)),
IF(INDEX!$H$16=2,(VLOOKUP($A113,'LA32'!$A$1:$BZ$190,'LA32'!H$1,0)),
IF(INDEX!$H$16=3,(VLOOKUP($A113,'LA33'!$A$1:$BZ$190,'LA33'!H$1,0)),
IF(INDEX!$H$16=4,(VLOOKUP($A113,'LA34'!$A$1:$BZ$190,'LA34'!H$1,0)),0)))),".")</f>
        <v>0.8</v>
      </c>
      <c r="K113" s="27">
        <f>IFERROR(
IF(INDEX!$H$16=1,(VLOOKUP($A113,'LA31'!$A$1:$BZ$190,'LA31'!I$1,0)),
IF(INDEX!$H$16=2,(VLOOKUP($A113,'LA32'!$A$1:$BZ$190,'LA32'!I$1,0)),
IF(INDEX!$H$16=3,(VLOOKUP($A113,'LA33'!$A$1:$BZ$190,'LA33'!I$1,0)),
IF(INDEX!$H$16=4,(VLOOKUP($A113,'LA34'!$A$1:$BZ$190,'LA34'!I$1,0)),0)))),".")</f>
        <v>0.91</v>
      </c>
      <c r="L113" s="27">
        <f>IFERROR(
IF(INDEX!$H$16=1,(VLOOKUP($A113,'LA31'!$A$1:$BZ$190,'LA31'!J$1,0)),
IF(INDEX!$H$16=2,(VLOOKUP($A113,'LA32'!$A$1:$BZ$190,'LA32'!J$1,0)),
IF(INDEX!$H$16=3,(VLOOKUP($A113,'LA33'!$A$1:$BZ$190,'LA33'!J$1,0)),
IF(INDEX!$H$16=4,(VLOOKUP($A113,'LA34'!$A$1:$BZ$190,'LA34'!J$1,0)),0)))),".")</f>
        <v>0.9</v>
      </c>
      <c r="M113" s="27">
        <f>IFERROR(
IF(INDEX!$H$16=1,(VLOOKUP($A113,'LA31'!$A$1:$BZ$190,'LA31'!K$1,0)),
IF(INDEX!$H$16=2,(VLOOKUP($A113,'LA32'!$A$1:$BZ$190,'LA32'!K$1,0)),
IF(INDEX!$H$16=3,(VLOOKUP($A113,'LA33'!$A$1:$BZ$190,'LA33'!K$1,0)),
IF(INDEX!$H$16=4,(VLOOKUP($A113,'LA34'!$A$1:$BZ$190,'LA34'!K$1,0)),0)))),".")</f>
        <v>0.41</v>
      </c>
      <c r="N113" s="27">
        <f>IFERROR(
IF(INDEX!$H$16=1,(VLOOKUP($A113,'LA31'!$A$1:$BZ$190,'LA31'!L$1,0)),
IF(INDEX!$H$16=2,(VLOOKUP($A113,'LA32'!$A$1:$BZ$190,'LA32'!L$1,0)),
IF(INDEX!$H$16=3,(VLOOKUP($A113,'LA33'!$A$1:$BZ$190,'LA33'!L$1,0)),
IF(INDEX!$H$16=4,(VLOOKUP($A113,'LA34'!$A$1:$BZ$190,'LA34'!L$1,0)),0)))),".")</f>
        <v>0.31</v>
      </c>
      <c r="O113" s="27">
        <f>IFERROR(
IF(INDEX!$H$16=1,(VLOOKUP($A113,'LA31'!$A$1:$BZ$190,'LA31'!M$1,0)),
IF(INDEX!$H$16=2,(VLOOKUP($A113,'LA32'!$A$1:$BZ$190,'LA32'!M$1,0)),
IF(INDEX!$H$16=3,(VLOOKUP($A113,'LA33'!$A$1:$BZ$190,'LA33'!M$1,0)),
IF(INDEX!$H$16=4,(VLOOKUP($A113,'LA34'!$A$1:$BZ$190,'LA34'!M$1,0)),0)))),".")</f>
        <v>0.32</v>
      </c>
      <c r="P113" s="27" t="str">
        <f>IFERROR(
IF(INDEX!$H$16=1,(VLOOKUP($A113,'LA31'!$A$1:$BZ$190,'LA31'!N$1,0)),
IF(INDEX!$H$16=2,(VLOOKUP($A113,'LA32'!$A$1:$BZ$190,'LA32'!N$1,0)),
IF(INDEX!$H$16=3,(VLOOKUP($A113,'LA33'!$A$1:$BZ$190,'LA33'!N$1,0)),
IF(INDEX!$H$16=4,(VLOOKUP($A113,'LA34'!$A$1:$BZ$190,'LA34'!N$1,0)),0)))),".")</f>
        <v>x</v>
      </c>
      <c r="Q113" s="27">
        <f>IFERROR(
IF(INDEX!$H$16=1,(VLOOKUP($A113,'LA31'!$A$1:$BZ$190,'LA31'!O$1,0)),
IF(INDEX!$H$16=2,(VLOOKUP($A113,'LA32'!$A$1:$BZ$190,'LA32'!O$1,0)),
IF(INDEX!$H$16=3,(VLOOKUP($A113,'LA33'!$A$1:$BZ$190,'LA33'!O$1,0)),
IF(INDEX!$H$16=4,(VLOOKUP($A113,'LA34'!$A$1:$BZ$190,'LA34'!O$1,0)),0)))),".")</f>
        <v>0.01</v>
      </c>
      <c r="R113" s="27">
        <f>IFERROR(
IF(INDEX!$H$16=1,(VLOOKUP($A113,'LA31'!$A$1:$BZ$190,'LA31'!P$1,0)),
IF(INDEX!$H$16=2,(VLOOKUP($A113,'LA32'!$A$1:$BZ$190,'LA32'!P$1,0)),
IF(INDEX!$H$16=3,(VLOOKUP($A113,'LA33'!$A$1:$BZ$190,'LA33'!P$1,0)),
IF(INDEX!$H$16=4,(VLOOKUP($A113,'LA34'!$A$1:$BZ$190,'LA34'!P$1,0)),0)))),".")</f>
        <v>0.01</v>
      </c>
      <c r="S113" s="27">
        <f>IFERROR(
IF(INDEX!$H$16=1,(VLOOKUP($A113,'LA31'!$A$1:$BZ$190,'LA31'!Q$1,0)),
IF(INDEX!$H$16=2,(VLOOKUP($A113,'LA32'!$A$1:$BZ$190,'LA32'!Q$1,0)),
IF(INDEX!$H$16=3,(VLOOKUP($A113,'LA33'!$A$1:$BZ$190,'LA33'!Q$1,0)),
IF(INDEX!$H$16=4,(VLOOKUP($A113,'LA34'!$A$1:$BZ$190,'LA34'!Q$1,0)),0)))),".")</f>
        <v>0.04</v>
      </c>
      <c r="T113" s="27">
        <f>IFERROR(
IF(INDEX!$H$16=1,(VLOOKUP($A113,'LA31'!$A$1:$BZ$190,'LA31'!R$1,0)),
IF(INDEX!$H$16=2,(VLOOKUP($A113,'LA32'!$A$1:$BZ$190,'LA32'!R$1,0)),
IF(INDEX!$H$16=3,(VLOOKUP($A113,'LA33'!$A$1:$BZ$190,'LA33'!R$1,0)),
IF(INDEX!$H$16=4,(VLOOKUP($A113,'LA34'!$A$1:$BZ$190,'LA34'!R$1,0)),0)))),".")</f>
        <v>0.03</v>
      </c>
      <c r="U113" s="27">
        <f>IFERROR(
IF(INDEX!$H$16=1,(VLOOKUP($A113,'LA31'!$A$1:$BZ$190,'LA31'!S$1,0)),
IF(INDEX!$H$16=2,(VLOOKUP($A113,'LA32'!$A$1:$BZ$190,'LA32'!S$1,0)),
IF(INDEX!$H$16=3,(VLOOKUP($A113,'LA33'!$A$1:$BZ$190,'LA33'!S$1,0)),
IF(INDEX!$H$16=4,(VLOOKUP($A113,'LA34'!$A$1:$BZ$190,'LA34'!S$1,0)),0)))),".")</f>
        <v>0.03</v>
      </c>
      <c r="V113" s="27">
        <f>IFERROR(
IF(INDEX!$H$16=1,(VLOOKUP($A113,'LA31'!$A$1:$BZ$190,'LA31'!T$1,0)),
IF(INDEX!$H$16=2,(VLOOKUP($A113,'LA32'!$A$1:$BZ$190,'LA32'!T$1,0)),
IF(INDEX!$H$16=3,(VLOOKUP($A113,'LA33'!$A$1:$BZ$190,'LA33'!T$1,0)),
IF(INDEX!$H$16=4,(VLOOKUP($A113,'LA34'!$A$1:$BZ$190,'LA34'!T$1,0)),0)))),".")</f>
        <v>0.31</v>
      </c>
      <c r="W113" s="27">
        <f>IFERROR(
IF(INDEX!$H$16=1,(VLOOKUP($A113,'LA31'!$A$1:$BZ$190,'LA31'!U$1,0)),
IF(INDEX!$H$16=2,(VLOOKUP($A113,'LA32'!$A$1:$BZ$190,'LA32'!U$1,0)),
IF(INDEX!$H$16=3,(VLOOKUP($A113,'LA33'!$A$1:$BZ$190,'LA33'!U$1,0)),
IF(INDEX!$H$16=4,(VLOOKUP($A113,'LA34'!$A$1:$BZ$190,'LA34'!U$1,0)),0)))),".")</f>
        <v>0.5</v>
      </c>
      <c r="X113" s="27">
        <f>IFERROR(
IF(INDEX!$H$16=1,(VLOOKUP($A113,'LA31'!$A$1:$BZ$190,'LA31'!V$1,0)),
IF(INDEX!$H$16=2,(VLOOKUP($A113,'LA32'!$A$1:$BZ$190,'LA32'!V$1,0)),
IF(INDEX!$H$16=3,(VLOOKUP($A113,'LA33'!$A$1:$BZ$190,'LA33'!V$1,0)),
IF(INDEX!$H$16=4,(VLOOKUP($A113,'LA34'!$A$1:$BZ$190,'LA34'!V$1,0)),0)))),".")</f>
        <v>0.48</v>
      </c>
      <c r="Y113" s="27">
        <f>IFERROR(
IF(INDEX!$H$16=1,(VLOOKUP($A113,'LA31'!$A$1:$BZ$190,'LA31'!W$1,0)),
IF(INDEX!$H$16=2,(VLOOKUP($A113,'LA32'!$A$1:$BZ$190,'LA32'!W$1,0)),
IF(INDEX!$H$16=3,(VLOOKUP($A113,'LA33'!$A$1:$BZ$190,'LA33'!W$1,0)),
IF(INDEX!$H$16=4,(VLOOKUP($A113,'LA34'!$A$1:$BZ$190,'LA34'!W$1,0)),0)))),".")</f>
        <v>0.03</v>
      </c>
      <c r="Z113" s="27">
        <f>IFERROR(
IF(INDEX!$H$16=1,(VLOOKUP($A113,'LA31'!$A$1:$BZ$190,'LA31'!X$1,0)),
IF(INDEX!$H$16=2,(VLOOKUP($A113,'LA32'!$A$1:$BZ$190,'LA32'!X$1,0)),
IF(INDEX!$H$16=3,(VLOOKUP($A113,'LA33'!$A$1:$BZ$190,'LA33'!X$1,0)),
IF(INDEX!$H$16=4,(VLOOKUP($A113,'LA34'!$A$1:$BZ$190,'LA34'!X$1,0)),0)))),".")</f>
        <v>0.06</v>
      </c>
      <c r="AA113" s="27">
        <f>IFERROR(
IF(INDEX!$H$16=1,(VLOOKUP($A113,'LA31'!$A$1:$BZ$190,'LA31'!Y$1,0)),
IF(INDEX!$H$16=2,(VLOOKUP($A113,'LA32'!$A$1:$BZ$190,'LA32'!Y$1,0)),
IF(INDEX!$H$16=3,(VLOOKUP($A113,'LA33'!$A$1:$BZ$190,'LA33'!Y$1,0)),
IF(INDEX!$H$16=4,(VLOOKUP($A113,'LA34'!$A$1:$BZ$190,'LA34'!Y$1,0)),0)))),".")</f>
        <v>0.05</v>
      </c>
      <c r="AB113" s="27">
        <f>IFERROR(
IF(INDEX!$H$16=1,(VLOOKUP($A113,'LA31'!$A$1:$BZ$190,'LA31'!Z$1,0)),
IF(INDEX!$H$16=2,(VLOOKUP($A113,'LA32'!$A$1:$BZ$190,'LA32'!Z$1,0)),
IF(INDEX!$H$16=3,(VLOOKUP($A113,'LA33'!$A$1:$BZ$190,'LA33'!Z$1,0)),
IF(INDEX!$H$16=4,(VLOOKUP($A113,'LA34'!$A$1:$BZ$190,'LA34'!Z$1,0)),0)))),".")</f>
        <v>0</v>
      </c>
      <c r="AC113" s="27" t="str">
        <f>IFERROR(
IF(INDEX!$H$16=1,(VLOOKUP($A113,'LA31'!$A$1:$BZ$190,'LA31'!AA$1,0)),
IF(INDEX!$H$16=2,(VLOOKUP($A113,'LA32'!$A$1:$BZ$190,'LA32'!AA$1,0)),
IF(INDEX!$H$16=3,(VLOOKUP($A113,'LA33'!$A$1:$BZ$190,'LA33'!AA$1,0)),
IF(INDEX!$H$16=4,(VLOOKUP($A113,'LA34'!$A$1:$BZ$190,'LA34'!AA$1,0)),0)))),".")</f>
        <v>x</v>
      </c>
      <c r="AD113" s="27" t="str">
        <f>IFERROR(
IF(INDEX!$H$16=1,(VLOOKUP($A113,'LA31'!$A$1:$BZ$190,'LA31'!AB$1,0)),
IF(INDEX!$H$16=2,(VLOOKUP($A113,'LA32'!$A$1:$BZ$190,'LA32'!AB$1,0)),
IF(INDEX!$H$16=3,(VLOOKUP($A113,'LA33'!$A$1:$BZ$190,'LA33'!AB$1,0)),
IF(INDEX!$H$16=4,(VLOOKUP($A113,'LA34'!$A$1:$BZ$190,'LA34'!AB$1,0)),0)))),".")</f>
        <v>x</v>
      </c>
      <c r="AE113" s="27">
        <f>IFERROR(
IF(INDEX!$H$16=1,(VLOOKUP($A113,'LA31'!$A$1:$BZ$190,'LA31'!AC$1,0)),
IF(INDEX!$H$16=2,(VLOOKUP($A113,'LA32'!$A$1:$BZ$190,'LA32'!AC$1,0)),
IF(INDEX!$H$16=3,(VLOOKUP($A113,'LA33'!$A$1:$BZ$190,'LA33'!AC$1,0)),
IF(INDEX!$H$16=4,(VLOOKUP($A113,'LA34'!$A$1:$BZ$190,'LA34'!AC$1,0)),0)))),".")</f>
        <v>0</v>
      </c>
      <c r="AF113" s="27">
        <f>IFERROR(
IF(INDEX!$H$16=1,(VLOOKUP($A113,'LA31'!$A$1:$BZ$190,'LA31'!AD$1,0)),
IF(INDEX!$H$16=2,(VLOOKUP($A113,'LA32'!$A$1:$BZ$190,'LA32'!AD$1,0)),
IF(INDEX!$H$16=3,(VLOOKUP($A113,'LA33'!$A$1:$BZ$190,'LA33'!AD$1,0)),
IF(INDEX!$H$16=4,(VLOOKUP($A113,'LA34'!$A$1:$BZ$190,'LA34'!AD$1,0)),0)))),".")</f>
        <v>0</v>
      </c>
      <c r="AG113" s="27">
        <f>IFERROR(
IF(INDEX!$H$16=1,(VLOOKUP($A113,'LA31'!$A$1:$BZ$190,'LA31'!AE$1,0)),
IF(INDEX!$H$16=2,(VLOOKUP($A113,'LA32'!$A$1:$BZ$190,'LA32'!AE$1,0)),
IF(INDEX!$H$16=3,(VLOOKUP($A113,'LA33'!$A$1:$BZ$190,'LA33'!AE$1,0)),
IF(INDEX!$H$16=4,(VLOOKUP($A113,'LA34'!$A$1:$BZ$190,'LA34'!AE$1,0)),0)))),".")</f>
        <v>0</v>
      </c>
      <c r="AH113" s="27">
        <f>IFERROR(
IF(INDEX!$H$16=1,(VLOOKUP($A113,'LA31'!$A$1:$BZ$190,'LA31'!AF$1,0)),
IF(INDEX!$H$16=2,(VLOOKUP($A113,'LA32'!$A$1:$BZ$190,'LA32'!AF$1,0)),
IF(INDEX!$H$16=3,(VLOOKUP($A113,'LA33'!$A$1:$BZ$190,'LA33'!AF$1,0)),
IF(INDEX!$H$16=4,(VLOOKUP($A113,'LA34'!$A$1:$BZ$190,'LA34'!AF$1,0)),0)))),".")</f>
        <v>0</v>
      </c>
      <c r="AI113" s="27" t="str">
        <f>IFERROR(
IF(INDEX!$H$16=1,(VLOOKUP($A113,'LA31'!$A$1:$BZ$190,'LA31'!AG$1,0)),
IF(INDEX!$H$16=2,(VLOOKUP($A113,'LA32'!$A$1:$BZ$190,'LA32'!AG$1,0)),
IF(INDEX!$H$16=3,(VLOOKUP($A113,'LA33'!$A$1:$BZ$190,'LA33'!AG$1,0)),
IF(INDEX!$H$16=4,(VLOOKUP($A113,'LA34'!$A$1:$BZ$190,'LA34'!AG$1,0)),0)))),".")</f>
        <v>x</v>
      </c>
      <c r="AJ113" s="27" t="str">
        <f>IFERROR(
IF(INDEX!$H$16=1,(VLOOKUP($A113,'LA31'!$A$1:$BZ$190,'LA31'!AH$1,0)),
IF(INDEX!$H$16=2,(VLOOKUP($A113,'LA32'!$A$1:$BZ$190,'LA32'!AH$1,0)),
IF(INDEX!$H$16=3,(VLOOKUP($A113,'LA33'!$A$1:$BZ$190,'LA33'!AH$1,0)),
IF(INDEX!$H$16=4,(VLOOKUP($A113,'LA34'!$A$1:$BZ$190,'LA34'!AH$1,0)),0)))),".")</f>
        <v>x</v>
      </c>
      <c r="AK113" s="27">
        <f>IFERROR(
IF(INDEX!$H$16=1,(VLOOKUP($A113,'LA31'!$A$1:$BZ$190,'LA31'!AI$1,0)),
IF(INDEX!$H$16=2,(VLOOKUP($A113,'LA32'!$A$1:$BZ$190,'LA32'!AI$1,0)),
IF(INDEX!$H$16=3,(VLOOKUP($A113,'LA33'!$A$1:$BZ$190,'LA33'!AI$1,0)),
IF(INDEX!$H$16=4,(VLOOKUP($A113,'LA34'!$A$1:$BZ$190,'LA34'!AI$1,0)),0)))),".")</f>
        <v>0.04</v>
      </c>
      <c r="AL113" s="27">
        <f>IFERROR(
IF(INDEX!$H$16=1,(VLOOKUP($A113,'LA31'!$A$1:$BZ$190,'LA31'!AJ$1,0)),
IF(INDEX!$H$16=2,(VLOOKUP($A113,'LA32'!$A$1:$BZ$190,'LA32'!AJ$1,0)),
IF(INDEX!$H$16=3,(VLOOKUP($A113,'LA33'!$A$1:$BZ$190,'LA33'!AJ$1,0)),
IF(INDEX!$H$16=4,(VLOOKUP($A113,'LA34'!$A$1:$BZ$190,'LA34'!AJ$1,0)),0)))),".")</f>
        <v>0.05</v>
      </c>
      <c r="AM113" s="27">
        <f>IFERROR(
IF(INDEX!$H$16=1,(VLOOKUP($A113,'LA31'!$A$1:$BZ$190,'LA31'!AK$1,0)),
IF(INDEX!$H$16=2,(VLOOKUP($A113,'LA32'!$A$1:$BZ$190,'LA32'!AK$1,0)),
IF(INDEX!$H$16=3,(VLOOKUP($A113,'LA33'!$A$1:$BZ$190,'LA33'!AK$1,0)),
IF(INDEX!$H$16=4,(VLOOKUP($A113,'LA34'!$A$1:$BZ$190,'LA34'!AK$1,0)),0)))),".")</f>
        <v>0.05</v>
      </c>
      <c r="AN113" s="27">
        <f>IFERROR(
IF(INDEX!$H$16=1,(VLOOKUP($A113,'LA31'!$A$1:$BZ$190,'LA31'!AL$1,0)),
IF(INDEX!$H$16=2,(VLOOKUP($A113,'LA32'!$A$1:$BZ$190,'LA32'!AL$1,0)),
IF(INDEX!$H$16=3,(VLOOKUP($A113,'LA33'!$A$1:$BZ$190,'LA33'!AL$1,0)),
IF(INDEX!$H$16=4,(VLOOKUP($A113,'LA34'!$A$1:$BZ$190,'LA34'!AL$1,0)),0)))),".")</f>
        <v>0</v>
      </c>
      <c r="AO113" s="27" t="str">
        <f>IFERROR(
IF(INDEX!$H$16=1,(VLOOKUP($A113,'LA31'!$A$1:$BZ$190,'LA31'!AM$1,0)),
IF(INDEX!$H$16=2,(VLOOKUP($A113,'LA32'!$A$1:$BZ$190,'LA32'!AM$1,0)),
IF(INDEX!$H$16=3,(VLOOKUP($A113,'LA33'!$A$1:$BZ$190,'LA33'!AM$1,0)),
IF(INDEX!$H$16=4,(VLOOKUP($A113,'LA34'!$A$1:$BZ$190,'LA34'!AM$1,0)),0)))),".")</f>
        <v>x</v>
      </c>
      <c r="AP113" s="27" t="str">
        <f>IFERROR(
IF(INDEX!$H$16=1,(VLOOKUP($A113,'LA31'!$A$1:$BZ$190,'LA31'!AN$1,0)),
IF(INDEX!$H$16=2,(VLOOKUP($A113,'LA32'!$A$1:$BZ$190,'LA32'!AN$1,0)),
IF(INDEX!$H$16=3,(VLOOKUP($A113,'LA33'!$A$1:$BZ$190,'LA33'!AN$1,0)),
IF(INDEX!$H$16=4,(VLOOKUP($A113,'LA34'!$A$1:$BZ$190,'LA34'!AN$1,0)),0)))),".")</f>
        <v>x</v>
      </c>
      <c r="AQ113" s="27" t="str">
        <f>IFERROR(
IF(INDEX!$H$16=1,(VLOOKUP($A113,'LA31'!$A$1:$BZ$190,'LA31'!AO$1,0)),
IF(INDEX!$H$16=2,(VLOOKUP($A113,'LA32'!$A$1:$BZ$190,'LA32'!AO$1,0)),
IF(INDEX!$H$16=3,(VLOOKUP($A113,'LA33'!$A$1:$BZ$190,'LA33'!AO$1,0)),
IF(INDEX!$H$16=4,(VLOOKUP($A113,'LA34'!$A$1:$BZ$190,'LA34'!AO$1,0)),0)))),".")</f>
        <v>x</v>
      </c>
      <c r="AR113" s="27" t="str">
        <f>IFERROR(
IF(INDEX!$H$16=1,(VLOOKUP($A113,'LA31'!$A$1:$BZ$190,'LA31'!AP$1,0)),
IF(INDEX!$H$16=2,(VLOOKUP($A113,'LA32'!$A$1:$BZ$190,'LA32'!AP$1,0)),
IF(INDEX!$H$16=3,(VLOOKUP($A113,'LA33'!$A$1:$BZ$190,'LA33'!AP$1,0)),
IF(INDEX!$H$16=4,(VLOOKUP($A113,'LA34'!$A$1:$BZ$190,'LA34'!AP$1,0)),0)))),".")</f>
        <v>-</v>
      </c>
      <c r="AS113" s="27" t="str">
        <f>IFERROR(
IF(INDEX!$H$16=1,(VLOOKUP($A113,'LA31'!$A$1:$BZ$190,'LA31'!AQ$1,0)),
IF(INDEX!$H$16=2,(VLOOKUP($A113,'LA32'!$A$1:$BZ$190,'LA32'!AQ$1,0)),
IF(INDEX!$H$16=3,(VLOOKUP($A113,'LA33'!$A$1:$BZ$190,'LA33'!AQ$1,0)),
IF(INDEX!$H$16=4,(VLOOKUP($A113,'LA34'!$A$1:$BZ$190,'LA34'!AQ$1,0)),0)))),".")</f>
        <v>-</v>
      </c>
      <c r="AT113" s="27">
        <f>IFERROR(
IF(INDEX!$H$16=1,(VLOOKUP($A113,'LA31'!$A$1:$BZ$190,'LA31'!AR$1,0)),
IF(INDEX!$H$16=2,(VLOOKUP($A113,'LA32'!$A$1:$BZ$190,'LA32'!AR$1,0)),
IF(INDEX!$H$16=3,(VLOOKUP($A113,'LA33'!$A$1:$BZ$190,'LA33'!AR$1,0)),
IF(INDEX!$H$16=4,(VLOOKUP($A113,'LA34'!$A$1:$BZ$190,'LA34'!AR$1,0)),0)))),".")</f>
        <v>0.03</v>
      </c>
      <c r="AU113" s="27">
        <f>IFERROR(
IF(INDEX!$H$16=1,(VLOOKUP($A113,'LA31'!$A$1:$BZ$190,'LA31'!AS$1,0)),
IF(INDEX!$H$16=2,(VLOOKUP($A113,'LA32'!$A$1:$BZ$190,'LA32'!AS$1,0)),
IF(INDEX!$H$16=3,(VLOOKUP($A113,'LA33'!$A$1:$BZ$190,'LA33'!AS$1,0)),
IF(INDEX!$H$16=4,(VLOOKUP($A113,'LA34'!$A$1:$BZ$190,'LA34'!AS$1,0)),0)))),".")</f>
        <v>0.01</v>
      </c>
      <c r="AV113" s="27">
        <f>IFERROR(
IF(INDEX!$H$16=1,(VLOOKUP($A113,'LA31'!$A$1:$BZ$190,'LA31'!AT$1,0)),
IF(INDEX!$H$16=2,(VLOOKUP($A113,'LA32'!$A$1:$BZ$190,'LA32'!AT$1,0)),
IF(INDEX!$H$16=3,(VLOOKUP($A113,'LA33'!$A$1:$BZ$190,'LA33'!AT$1,0)),
IF(INDEX!$H$16=4,(VLOOKUP($A113,'LA34'!$A$1:$BZ$190,'LA34'!AT$1,0)),0)))),".")</f>
        <v>0.01</v>
      </c>
      <c r="AW113" s="27">
        <f>IFERROR(
IF(INDEX!$H$16=1,(VLOOKUP($A113,'LA31'!$A$1:$BZ$190,'LA31'!AU$1,0)),
IF(INDEX!$H$16=2,(VLOOKUP($A113,'LA32'!$A$1:$BZ$190,'LA32'!AU$1,0)),
IF(INDEX!$H$16=3,(VLOOKUP($A113,'LA33'!$A$1:$BZ$190,'LA33'!AU$1,0)),
IF(INDEX!$H$16=4,(VLOOKUP($A113,'LA34'!$A$1:$BZ$190,'LA34'!AU$1,0)),0)))),".")</f>
        <v>0.01</v>
      </c>
      <c r="AX113" s="27">
        <f>IFERROR(
IF(INDEX!$H$16=1,(VLOOKUP($A113,'LA31'!$A$1:$BZ$190,'LA31'!AV$1,0)),
IF(INDEX!$H$16=2,(VLOOKUP($A113,'LA32'!$A$1:$BZ$190,'LA32'!AV$1,0)),
IF(INDEX!$H$16=3,(VLOOKUP($A113,'LA33'!$A$1:$BZ$190,'LA33'!AV$1,0)),
IF(INDEX!$H$16=4,(VLOOKUP($A113,'LA34'!$A$1:$BZ$190,'LA34'!AV$1,0)),0)))),".")</f>
        <v>0.01</v>
      </c>
      <c r="AY113" s="27">
        <f>IFERROR(
IF(INDEX!$H$16=1,(VLOOKUP($A113,'LA31'!$A$1:$BZ$190,'LA31'!AW$1,0)),
IF(INDEX!$H$16=2,(VLOOKUP($A113,'LA32'!$A$1:$BZ$190,'LA32'!AW$1,0)),
IF(INDEX!$H$16=3,(VLOOKUP($A113,'LA33'!$A$1:$BZ$190,'LA33'!AW$1,0)),
IF(INDEX!$H$16=4,(VLOOKUP($A113,'LA34'!$A$1:$BZ$190,'LA34'!AW$1,0)),0)))),".")</f>
        <v>0.01</v>
      </c>
      <c r="AZ113" s="27">
        <f>IFERROR(
IF(INDEX!$H$16=1,(VLOOKUP($A113,'LA31'!$A$1:$BZ$190,'LA31'!AX$1,0)),
IF(INDEX!$H$16=2,(VLOOKUP($A113,'LA32'!$A$1:$BZ$190,'LA32'!AX$1,0)),
IF(INDEX!$H$16=3,(VLOOKUP($A113,'LA33'!$A$1:$BZ$190,'LA33'!AX$1,0)),
IF(INDEX!$H$16=4,(VLOOKUP($A113,'LA34'!$A$1:$BZ$190,'LA34'!AX$1,0)),0)))),".")</f>
        <v>0.01</v>
      </c>
      <c r="BA113" s="27" t="str">
        <f>IFERROR(
IF(INDEX!$H$16=1,(VLOOKUP($A113,'LA31'!$A$1:$BZ$190,'LA31'!AY$1,0)),
IF(INDEX!$H$16=2,(VLOOKUP($A113,'LA32'!$A$1:$BZ$190,'LA32'!AY$1,0)),
IF(INDEX!$H$16=3,(VLOOKUP($A113,'LA33'!$A$1:$BZ$190,'LA33'!AY$1,0)),
IF(INDEX!$H$16=4,(VLOOKUP($A113,'LA34'!$A$1:$BZ$190,'LA34'!AY$1,0)),0)))),".")</f>
        <v>-</v>
      </c>
      <c r="BB113" s="27">
        <f>IFERROR(
IF(INDEX!$H$16=1,(VLOOKUP($A113,'LA31'!$A$1:$BZ$190,'LA31'!AZ$1,0)),
IF(INDEX!$H$16=2,(VLOOKUP($A113,'LA32'!$A$1:$BZ$190,'LA32'!AZ$1,0)),
IF(INDEX!$H$16=3,(VLOOKUP($A113,'LA33'!$A$1:$BZ$190,'LA33'!AZ$1,0)),
IF(INDEX!$H$16=4,(VLOOKUP($A113,'LA34'!$A$1:$BZ$190,'LA34'!AZ$1,0)),0)))),".")</f>
        <v>0.01</v>
      </c>
      <c r="BC113" s="27">
        <f>IFERROR(
IF(INDEX!$H$16=1,(VLOOKUP($A113,'LA31'!$A$1:$BZ$190,'LA31'!BA$1,0)),
IF(INDEX!$H$16=2,(VLOOKUP($A113,'LA32'!$A$1:$BZ$190,'LA32'!BA$1,0)),
IF(INDEX!$H$16=3,(VLOOKUP($A113,'LA33'!$A$1:$BZ$190,'LA33'!BA$1,0)),
IF(INDEX!$H$16=4,(VLOOKUP($A113,'LA34'!$A$1:$BZ$190,'LA34'!BA$1,0)),0)))),".")</f>
        <v>0</v>
      </c>
      <c r="BD113" s="27">
        <f>IFERROR(
IF(INDEX!$H$16=1,(VLOOKUP($A113,'LA31'!$A$1:$BZ$190,'LA31'!BB$1,0)),
IF(INDEX!$H$16=2,(VLOOKUP($A113,'LA32'!$A$1:$BZ$190,'LA32'!BB$1,0)),
IF(INDEX!$H$16=3,(VLOOKUP($A113,'LA33'!$A$1:$BZ$190,'LA33'!BB$1,0)),
IF(INDEX!$H$16=4,(VLOOKUP($A113,'LA34'!$A$1:$BZ$190,'LA34'!BB$1,0)),0)))),".")</f>
        <v>0</v>
      </c>
      <c r="BE113" s="27">
        <f>IFERROR(
IF(INDEX!$H$16=1,(VLOOKUP($A113,'LA31'!$A$1:$BZ$190,'LA31'!BC$1,0)),
IF(INDEX!$H$16=2,(VLOOKUP($A113,'LA32'!$A$1:$BZ$190,'LA32'!BC$1,0)),
IF(INDEX!$H$16=3,(VLOOKUP($A113,'LA33'!$A$1:$BZ$190,'LA33'!BC$1,0)),
IF(INDEX!$H$16=4,(VLOOKUP($A113,'LA34'!$A$1:$BZ$190,'LA34'!BC$1,0)),0)))),".")</f>
        <v>0</v>
      </c>
      <c r="BF113" s="27">
        <f>IFERROR(
IF(INDEX!$H$16=1,(VLOOKUP($A113,'LA31'!$A$1:$BZ$190,'LA31'!BD$1,0)),
IF(INDEX!$H$16=2,(VLOOKUP($A113,'LA32'!$A$1:$BZ$190,'LA32'!BD$1,0)),
IF(INDEX!$H$16=3,(VLOOKUP($A113,'LA33'!$A$1:$BZ$190,'LA33'!BD$1,0)),
IF(INDEX!$H$16=4,(VLOOKUP($A113,'LA34'!$A$1:$BZ$190,'LA34'!BD$1,0)),0)))),".")</f>
        <v>0.01</v>
      </c>
      <c r="BG113" s="27">
        <f>IFERROR(
IF(INDEX!$H$16=1,(VLOOKUP($A113,'LA31'!$A$1:$BZ$190,'LA31'!BE$1,0)),
IF(INDEX!$H$16=2,(VLOOKUP($A113,'LA32'!$A$1:$BZ$190,'LA32'!BE$1,0)),
IF(INDEX!$H$16=3,(VLOOKUP($A113,'LA33'!$A$1:$BZ$190,'LA33'!BE$1,0)),
IF(INDEX!$H$16=4,(VLOOKUP($A113,'LA34'!$A$1:$BZ$190,'LA34'!BE$1,0)),0)))),".")</f>
        <v>0.01</v>
      </c>
      <c r="BH113" s="27">
        <f>IFERROR(
IF(INDEX!$H$16=1,(VLOOKUP($A113,'LA31'!$A$1:$BZ$190,'LA31'!BF$1,0)),
IF(INDEX!$H$16=2,(VLOOKUP($A113,'LA32'!$A$1:$BZ$190,'LA32'!BF$1,0)),
IF(INDEX!$H$16=3,(VLOOKUP($A113,'LA33'!$A$1:$BZ$190,'LA33'!BF$1,0)),
IF(INDEX!$H$16=4,(VLOOKUP($A113,'LA34'!$A$1:$BZ$190,'LA34'!BF$1,0)),0)))),".")</f>
        <v>0.01</v>
      </c>
      <c r="BI113" s="27">
        <f>IFERROR(
IF(INDEX!$H$16=1,(VLOOKUP($A113,'LA31'!$A$1:$BZ$190,'LA31'!BG$1,0)),
IF(INDEX!$H$16=2,(VLOOKUP($A113,'LA32'!$A$1:$BZ$190,'LA32'!BG$1,0)),
IF(INDEX!$H$16=3,(VLOOKUP($A113,'LA33'!$A$1:$BZ$190,'LA33'!BG$1,0)),
IF(INDEX!$H$16=4,(VLOOKUP($A113,'LA34'!$A$1:$BZ$190,'LA34'!BG$1,0)),0)))),".")</f>
        <v>0.08</v>
      </c>
      <c r="BJ113" s="27">
        <f>IFERROR(
IF(INDEX!$H$16=1,(VLOOKUP($A113,'LA31'!$A$1:$BZ$190,'LA31'!BH$1,0)),
IF(INDEX!$H$16=2,(VLOOKUP($A113,'LA32'!$A$1:$BZ$190,'LA32'!BH$1,0)),
IF(INDEX!$H$16=3,(VLOOKUP($A113,'LA33'!$A$1:$BZ$190,'LA33'!BH$1,0)),
IF(INDEX!$H$16=4,(VLOOKUP($A113,'LA34'!$A$1:$BZ$190,'LA34'!BH$1,0)),0)))),".")</f>
        <v>0.04</v>
      </c>
      <c r="BK113" s="27">
        <f>IFERROR(
IF(INDEX!$H$16=1,(VLOOKUP($A113,'LA31'!$A$1:$BZ$190,'LA31'!BI$1,0)),
IF(INDEX!$H$16=2,(VLOOKUP($A113,'LA32'!$A$1:$BZ$190,'LA32'!BI$1,0)),
IF(INDEX!$H$16=3,(VLOOKUP($A113,'LA33'!$A$1:$BZ$190,'LA33'!BI$1,0)),
IF(INDEX!$H$16=4,(VLOOKUP($A113,'LA34'!$A$1:$BZ$190,'LA34'!BI$1,0)),0)))),".")</f>
        <v>0.05</v>
      </c>
      <c r="BL113" s="27">
        <f>IFERROR(
IF(INDEX!$H$16=1,(VLOOKUP($A113,'LA31'!$A$1:$BZ$190,'LA31'!BJ$1,0)),
IF(INDEX!$H$16=2,(VLOOKUP($A113,'LA32'!$A$1:$BZ$190,'LA32'!BJ$1,0)),
IF(INDEX!$H$16=3,(VLOOKUP($A113,'LA33'!$A$1:$BZ$190,'LA33'!BJ$1,0)),
IF(INDEX!$H$16=4,(VLOOKUP($A113,'LA34'!$A$1:$BZ$190,'LA34'!BJ$1,0)),0)))),".")</f>
        <v>0.06</v>
      </c>
      <c r="BM113" s="27">
        <f>IFERROR(
IF(INDEX!$H$16=1,(VLOOKUP($A113,'LA31'!$A$1:$BZ$190,'LA31'!BK$1,0)),
IF(INDEX!$H$16=2,(VLOOKUP($A113,'LA32'!$A$1:$BZ$190,'LA32'!BK$1,0)),
IF(INDEX!$H$16=3,(VLOOKUP($A113,'LA33'!$A$1:$BZ$190,'LA33'!BK$1,0)),
IF(INDEX!$H$16=4,(VLOOKUP($A113,'LA34'!$A$1:$BZ$190,'LA34'!BK$1,0)),0)))),".")</f>
        <v>0.01</v>
      </c>
      <c r="BN113" s="27">
        <f>IFERROR(
IF(INDEX!$H$16=1,(VLOOKUP($A113,'LA31'!$A$1:$BZ$190,'LA31'!BL$1,0)),
IF(INDEX!$H$16=2,(VLOOKUP($A113,'LA32'!$A$1:$BZ$190,'LA32'!BL$1,0)),
IF(INDEX!$H$16=3,(VLOOKUP($A113,'LA33'!$A$1:$BZ$190,'LA33'!BL$1,0)),
IF(INDEX!$H$16=4,(VLOOKUP($A113,'LA34'!$A$1:$BZ$190,'LA34'!BL$1,0)),0)))),".")</f>
        <v>0.02</v>
      </c>
      <c r="BO113" s="27">
        <f>IFERROR(
IF(INDEX!$H$16=1,(VLOOKUP($A113,'LA31'!$A$1:$BZ$190,'LA31'!BM$1,0)),
IF(INDEX!$H$16=2,(VLOOKUP($A113,'LA32'!$A$1:$BZ$190,'LA32'!BM$1,0)),
IF(INDEX!$H$16=3,(VLOOKUP($A113,'LA33'!$A$1:$BZ$190,'LA33'!BM$1,0)),
IF(INDEX!$H$16=4,(VLOOKUP($A113,'LA34'!$A$1:$BZ$190,'LA34'!BM$1,0)),0)))),".")</f>
        <v>0.02</v>
      </c>
      <c r="BP113" s="27">
        <f>IFERROR(
IF(INDEX!$H$16=1,(VLOOKUP($A113,'LA31'!$A$1:$BZ$190,'LA31'!BN$1,0)),
IF(INDEX!$H$16=2,(VLOOKUP($A113,'LA32'!$A$1:$BZ$190,'LA32'!BN$1,0)),
IF(INDEX!$H$16=3,(VLOOKUP($A113,'LA33'!$A$1:$BZ$190,'LA33'!BN$1,0)),
IF(INDEX!$H$16=4,(VLOOKUP($A113,'LA34'!$A$1:$BZ$190,'LA34'!BN$1,0)),0)))),".")</f>
        <v>0.02</v>
      </c>
      <c r="BQ113" s="27">
        <f>IFERROR(
IF(INDEX!$H$16=1,(VLOOKUP($A113,'LA31'!$A$1:$BZ$190,'LA31'!BO$1,0)),
IF(INDEX!$H$16=2,(VLOOKUP($A113,'LA32'!$A$1:$BZ$190,'LA32'!BO$1,0)),
IF(INDEX!$H$16=3,(VLOOKUP($A113,'LA33'!$A$1:$BZ$190,'LA33'!BO$1,0)),
IF(INDEX!$H$16=4,(VLOOKUP($A113,'LA34'!$A$1:$BZ$190,'LA34'!BO$1,0)),0)))),".")</f>
        <v>0.02</v>
      </c>
    </row>
    <row r="114" spans="1:69" x14ac:dyDescent="0.2">
      <c r="A114" s="7">
        <v>874</v>
      </c>
      <c r="B114" s="13" t="s">
        <v>224</v>
      </c>
      <c r="C114" s="96" t="s">
        <v>120</v>
      </c>
      <c r="D114" s="26">
        <f>IFERROR(
IF(INDEX!$H$16=1,(VLOOKUP($A114,'LA31'!$A$1:$BZ$190,'LA31'!B$1,0)),
IF(INDEX!$H$16=2,(VLOOKUP($A114,'LA32'!$A$1:$BZ$190,'LA32'!B$1,0)),
IF(INDEX!$H$16=3,(VLOOKUP($A114,'LA33'!$A$1:$BZ$190,'LA33'!B$1,0)),
IF(INDEX!$H$16=4,(VLOOKUP($A114,'LA34'!$A$1:$BZ$190,'LA34'!B$1,0)),0)))),".")</f>
        <v>330</v>
      </c>
      <c r="E114" s="26">
        <f>IFERROR(
IF(INDEX!$H$16=1,(VLOOKUP($A114,'LA31'!$A$1:$BZ$190,'LA31'!C$1,0)),
IF(INDEX!$H$16=2,(VLOOKUP($A114,'LA32'!$A$1:$BZ$190,'LA32'!C$1,0)),
IF(INDEX!$H$16=3,(VLOOKUP($A114,'LA33'!$A$1:$BZ$190,'LA33'!C$1,0)),
IF(INDEX!$H$16=4,(VLOOKUP($A114,'LA34'!$A$1:$BZ$190,'LA34'!C$1,0)),0)))),".")</f>
        <v>1850</v>
      </c>
      <c r="F114" s="26">
        <f>IFERROR(
IF(INDEX!$H$16=1,(VLOOKUP($A114,'LA31'!$A$1:$BZ$190,'LA31'!D$1,0)),
IF(INDEX!$H$16=2,(VLOOKUP($A114,'LA32'!$A$1:$BZ$190,'LA32'!D$1,0)),
IF(INDEX!$H$16=3,(VLOOKUP($A114,'LA33'!$A$1:$BZ$190,'LA33'!D$1,0)),
IF(INDEX!$H$16=4,(VLOOKUP($A114,'LA34'!$A$1:$BZ$190,'LA34'!D$1,0)),0)))),".")</f>
        <v>2180</v>
      </c>
      <c r="G114" s="27">
        <f>IFERROR(
IF(INDEX!$H$16=1,(VLOOKUP($A114,'LA31'!$A$1:$BZ$190,'LA31'!E$1,0)),
IF(INDEX!$H$16=2,(VLOOKUP($A114,'LA32'!$A$1:$BZ$190,'LA32'!E$1,0)),
IF(INDEX!$H$16=3,(VLOOKUP($A114,'LA33'!$A$1:$BZ$190,'LA33'!E$1,0)),
IF(INDEX!$H$16=4,(VLOOKUP($A114,'LA34'!$A$1:$BZ$190,'LA34'!E$1,0)),0)))),".")</f>
        <v>0.86</v>
      </c>
      <c r="H114" s="27">
        <f>IFERROR(
IF(INDEX!$H$16=1,(VLOOKUP($A114,'LA31'!$A$1:$BZ$190,'LA31'!F$1,0)),
IF(INDEX!$H$16=2,(VLOOKUP($A114,'LA32'!$A$1:$BZ$190,'LA32'!F$1,0)),
IF(INDEX!$H$16=3,(VLOOKUP($A114,'LA33'!$A$1:$BZ$190,'LA33'!F$1,0)),
IF(INDEX!$H$16=4,(VLOOKUP($A114,'LA34'!$A$1:$BZ$190,'LA34'!F$1,0)),0)))),".")</f>
        <v>0.93</v>
      </c>
      <c r="I114" s="27">
        <f>IFERROR(
IF(INDEX!$H$16=1,(VLOOKUP($A114,'LA31'!$A$1:$BZ$190,'LA31'!G$1,0)),
IF(INDEX!$H$16=2,(VLOOKUP($A114,'LA32'!$A$1:$BZ$190,'LA32'!G$1,0)),
IF(INDEX!$H$16=3,(VLOOKUP($A114,'LA33'!$A$1:$BZ$190,'LA33'!G$1,0)),
IF(INDEX!$H$16=4,(VLOOKUP($A114,'LA34'!$A$1:$BZ$190,'LA34'!G$1,0)),0)))),".")</f>
        <v>0.92</v>
      </c>
      <c r="J114" s="27">
        <f>IFERROR(
IF(INDEX!$H$16=1,(VLOOKUP($A114,'LA31'!$A$1:$BZ$190,'LA31'!H$1,0)),
IF(INDEX!$H$16=2,(VLOOKUP($A114,'LA32'!$A$1:$BZ$190,'LA32'!H$1,0)),
IF(INDEX!$H$16=3,(VLOOKUP($A114,'LA33'!$A$1:$BZ$190,'LA33'!H$1,0)),
IF(INDEX!$H$16=4,(VLOOKUP($A114,'LA34'!$A$1:$BZ$190,'LA34'!H$1,0)),0)))),".")</f>
        <v>0.85</v>
      </c>
      <c r="K114" s="27">
        <f>IFERROR(
IF(INDEX!$H$16=1,(VLOOKUP($A114,'LA31'!$A$1:$BZ$190,'LA31'!I$1,0)),
IF(INDEX!$H$16=2,(VLOOKUP($A114,'LA32'!$A$1:$BZ$190,'LA32'!I$1,0)),
IF(INDEX!$H$16=3,(VLOOKUP($A114,'LA33'!$A$1:$BZ$190,'LA33'!I$1,0)),
IF(INDEX!$H$16=4,(VLOOKUP($A114,'LA34'!$A$1:$BZ$190,'LA34'!I$1,0)),0)))),".")</f>
        <v>0.92</v>
      </c>
      <c r="L114" s="27">
        <f>IFERROR(
IF(INDEX!$H$16=1,(VLOOKUP($A114,'LA31'!$A$1:$BZ$190,'LA31'!J$1,0)),
IF(INDEX!$H$16=2,(VLOOKUP($A114,'LA32'!$A$1:$BZ$190,'LA32'!J$1,0)),
IF(INDEX!$H$16=3,(VLOOKUP($A114,'LA33'!$A$1:$BZ$190,'LA33'!J$1,0)),
IF(INDEX!$H$16=4,(VLOOKUP($A114,'LA34'!$A$1:$BZ$190,'LA34'!J$1,0)),0)))),".")</f>
        <v>0.91</v>
      </c>
      <c r="M114" s="27">
        <f>IFERROR(
IF(INDEX!$H$16=1,(VLOOKUP($A114,'LA31'!$A$1:$BZ$190,'LA31'!K$1,0)),
IF(INDEX!$H$16=2,(VLOOKUP($A114,'LA32'!$A$1:$BZ$190,'LA32'!K$1,0)),
IF(INDEX!$H$16=3,(VLOOKUP($A114,'LA33'!$A$1:$BZ$190,'LA33'!K$1,0)),
IF(INDEX!$H$16=4,(VLOOKUP($A114,'LA34'!$A$1:$BZ$190,'LA34'!K$1,0)),0)))),".")</f>
        <v>0.43</v>
      </c>
      <c r="N114" s="27">
        <f>IFERROR(
IF(INDEX!$H$16=1,(VLOOKUP($A114,'LA31'!$A$1:$BZ$190,'LA31'!L$1,0)),
IF(INDEX!$H$16=2,(VLOOKUP($A114,'LA32'!$A$1:$BZ$190,'LA32'!L$1,0)),
IF(INDEX!$H$16=3,(VLOOKUP($A114,'LA33'!$A$1:$BZ$190,'LA33'!L$1,0)),
IF(INDEX!$H$16=4,(VLOOKUP($A114,'LA34'!$A$1:$BZ$190,'LA34'!L$1,0)),0)))),".")</f>
        <v>0.31</v>
      </c>
      <c r="O114" s="27">
        <f>IFERROR(
IF(INDEX!$H$16=1,(VLOOKUP($A114,'LA31'!$A$1:$BZ$190,'LA31'!M$1,0)),
IF(INDEX!$H$16=2,(VLOOKUP($A114,'LA32'!$A$1:$BZ$190,'LA32'!M$1,0)),
IF(INDEX!$H$16=3,(VLOOKUP($A114,'LA33'!$A$1:$BZ$190,'LA33'!M$1,0)),
IF(INDEX!$H$16=4,(VLOOKUP($A114,'LA34'!$A$1:$BZ$190,'LA34'!M$1,0)),0)))),".")</f>
        <v>0.33</v>
      </c>
      <c r="P114" s="27">
        <f>IFERROR(
IF(INDEX!$H$16=1,(VLOOKUP($A114,'LA31'!$A$1:$BZ$190,'LA31'!N$1,0)),
IF(INDEX!$H$16=2,(VLOOKUP($A114,'LA32'!$A$1:$BZ$190,'LA32'!N$1,0)),
IF(INDEX!$H$16=3,(VLOOKUP($A114,'LA33'!$A$1:$BZ$190,'LA33'!N$1,0)),
IF(INDEX!$H$16=4,(VLOOKUP($A114,'LA34'!$A$1:$BZ$190,'LA34'!N$1,0)),0)))),".")</f>
        <v>0</v>
      </c>
      <c r="Q114" s="27" t="str">
        <f>IFERROR(
IF(INDEX!$H$16=1,(VLOOKUP($A114,'LA31'!$A$1:$BZ$190,'LA31'!O$1,0)),
IF(INDEX!$H$16=2,(VLOOKUP($A114,'LA32'!$A$1:$BZ$190,'LA32'!O$1,0)),
IF(INDEX!$H$16=3,(VLOOKUP($A114,'LA33'!$A$1:$BZ$190,'LA33'!O$1,0)),
IF(INDEX!$H$16=4,(VLOOKUP($A114,'LA34'!$A$1:$BZ$190,'LA34'!O$1,0)),0)))),".")</f>
        <v>-</v>
      </c>
      <c r="R114" s="27" t="str">
        <f>IFERROR(
IF(INDEX!$H$16=1,(VLOOKUP($A114,'LA31'!$A$1:$BZ$190,'LA31'!P$1,0)),
IF(INDEX!$H$16=2,(VLOOKUP($A114,'LA32'!$A$1:$BZ$190,'LA32'!P$1,0)),
IF(INDEX!$H$16=3,(VLOOKUP($A114,'LA33'!$A$1:$BZ$190,'LA33'!P$1,0)),
IF(INDEX!$H$16=4,(VLOOKUP($A114,'LA34'!$A$1:$BZ$190,'LA34'!P$1,0)),0)))),".")</f>
        <v>-</v>
      </c>
      <c r="S114" s="27">
        <f>IFERROR(
IF(INDEX!$H$16=1,(VLOOKUP($A114,'LA31'!$A$1:$BZ$190,'LA31'!Q$1,0)),
IF(INDEX!$H$16=2,(VLOOKUP($A114,'LA32'!$A$1:$BZ$190,'LA32'!Q$1,0)),
IF(INDEX!$H$16=3,(VLOOKUP($A114,'LA33'!$A$1:$BZ$190,'LA33'!Q$1,0)),
IF(INDEX!$H$16=4,(VLOOKUP($A114,'LA34'!$A$1:$BZ$190,'LA34'!Q$1,0)),0)))),".")</f>
        <v>0.05</v>
      </c>
      <c r="T114" s="27">
        <f>IFERROR(
IF(INDEX!$H$16=1,(VLOOKUP($A114,'LA31'!$A$1:$BZ$190,'LA31'!R$1,0)),
IF(INDEX!$H$16=2,(VLOOKUP($A114,'LA32'!$A$1:$BZ$190,'LA32'!R$1,0)),
IF(INDEX!$H$16=3,(VLOOKUP($A114,'LA33'!$A$1:$BZ$190,'LA33'!R$1,0)),
IF(INDEX!$H$16=4,(VLOOKUP($A114,'LA34'!$A$1:$BZ$190,'LA34'!R$1,0)),0)))),".")</f>
        <v>0.02</v>
      </c>
      <c r="U114" s="27">
        <f>IFERROR(
IF(INDEX!$H$16=1,(VLOOKUP($A114,'LA31'!$A$1:$BZ$190,'LA31'!S$1,0)),
IF(INDEX!$H$16=2,(VLOOKUP($A114,'LA32'!$A$1:$BZ$190,'LA32'!S$1,0)),
IF(INDEX!$H$16=3,(VLOOKUP($A114,'LA33'!$A$1:$BZ$190,'LA33'!S$1,0)),
IF(INDEX!$H$16=4,(VLOOKUP($A114,'LA34'!$A$1:$BZ$190,'LA34'!S$1,0)),0)))),".")</f>
        <v>0.03</v>
      </c>
      <c r="V114" s="27">
        <f>IFERROR(
IF(INDEX!$H$16=1,(VLOOKUP($A114,'LA31'!$A$1:$BZ$190,'LA31'!T$1,0)),
IF(INDEX!$H$16=2,(VLOOKUP($A114,'LA32'!$A$1:$BZ$190,'LA32'!T$1,0)),
IF(INDEX!$H$16=3,(VLOOKUP($A114,'LA33'!$A$1:$BZ$190,'LA33'!T$1,0)),
IF(INDEX!$H$16=4,(VLOOKUP($A114,'LA34'!$A$1:$BZ$190,'LA34'!T$1,0)),0)))),".")</f>
        <v>0.36</v>
      </c>
      <c r="W114" s="27">
        <f>IFERROR(
IF(INDEX!$H$16=1,(VLOOKUP($A114,'LA31'!$A$1:$BZ$190,'LA31'!U$1,0)),
IF(INDEX!$H$16=2,(VLOOKUP($A114,'LA32'!$A$1:$BZ$190,'LA32'!U$1,0)),
IF(INDEX!$H$16=3,(VLOOKUP($A114,'LA33'!$A$1:$BZ$190,'LA33'!U$1,0)),
IF(INDEX!$H$16=4,(VLOOKUP($A114,'LA34'!$A$1:$BZ$190,'LA34'!U$1,0)),0)))),".")</f>
        <v>0.57999999999999996</v>
      </c>
      <c r="X114" s="27">
        <f>IFERROR(
IF(INDEX!$H$16=1,(VLOOKUP($A114,'LA31'!$A$1:$BZ$190,'LA31'!V$1,0)),
IF(INDEX!$H$16=2,(VLOOKUP($A114,'LA32'!$A$1:$BZ$190,'LA32'!V$1,0)),
IF(INDEX!$H$16=3,(VLOOKUP($A114,'LA33'!$A$1:$BZ$190,'LA33'!V$1,0)),
IF(INDEX!$H$16=4,(VLOOKUP($A114,'LA34'!$A$1:$BZ$190,'LA34'!V$1,0)),0)))),".")</f>
        <v>0.55000000000000004</v>
      </c>
      <c r="Y114" s="27">
        <f>IFERROR(
IF(INDEX!$H$16=1,(VLOOKUP($A114,'LA31'!$A$1:$BZ$190,'LA31'!W$1,0)),
IF(INDEX!$H$16=2,(VLOOKUP($A114,'LA32'!$A$1:$BZ$190,'LA32'!W$1,0)),
IF(INDEX!$H$16=3,(VLOOKUP($A114,'LA33'!$A$1:$BZ$190,'LA33'!W$1,0)),
IF(INDEX!$H$16=4,(VLOOKUP($A114,'LA34'!$A$1:$BZ$190,'LA34'!W$1,0)),0)))),".")</f>
        <v>0</v>
      </c>
      <c r="Z114" s="27" t="str">
        <f>IFERROR(
IF(INDEX!$H$16=1,(VLOOKUP($A114,'LA31'!$A$1:$BZ$190,'LA31'!X$1,0)),
IF(INDEX!$H$16=2,(VLOOKUP($A114,'LA32'!$A$1:$BZ$190,'LA32'!X$1,0)),
IF(INDEX!$H$16=3,(VLOOKUP($A114,'LA33'!$A$1:$BZ$190,'LA33'!X$1,0)),
IF(INDEX!$H$16=4,(VLOOKUP($A114,'LA34'!$A$1:$BZ$190,'LA34'!X$1,0)),0)))),".")</f>
        <v>x</v>
      </c>
      <c r="AA114" s="27" t="str">
        <f>IFERROR(
IF(INDEX!$H$16=1,(VLOOKUP($A114,'LA31'!$A$1:$BZ$190,'LA31'!Y$1,0)),
IF(INDEX!$H$16=2,(VLOOKUP($A114,'LA32'!$A$1:$BZ$190,'LA32'!Y$1,0)),
IF(INDEX!$H$16=3,(VLOOKUP($A114,'LA33'!$A$1:$BZ$190,'LA33'!Y$1,0)),
IF(INDEX!$H$16=4,(VLOOKUP($A114,'LA34'!$A$1:$BZ$190,'LA34'!Y$1,0)),0)))),".")</f>
        <v>x</v>
      </c>
      <c r="AB114" s="27">
        <f>IFERROR(
IF(INDEX!$H$16=1,(VLOOKUP($A114,'LA31'!$A$1:$BZ$190,'LA31'!Z$1,0)),
IF(INDEX!$H$16=2,(VLOOKUP($A114,'LA32'!$A$1:$BZ$190,'LA32'!Z$1,0)),
IF(INDEX!$H$16=3,(VLOOKUP($A114,'LA33'!$A$1:$BZ$190,'LA33'!Z$1,0)),
IF(INDEX!$H$16=4,(VLOOKUP($A114,'LA34'!$A$1:$BZ$190,'LA34'!Z$1,0)),0)))),".")</f>
        <v>0</v>
      </c>
      <c r="AC114" s="27">
        <f>IFERROR(
IF(INDEX!$H$16=1,(VLOOKUP($A114,'LA31'!$A$1:$BZ$190,'LA31'!AA$1,0)),
IF(INDEX!$H$16=2,(VLOOKUP($A114,'LA32'!$A$1:$BZ$190,'LA32'!AA$1,0)),
IF(INDEX!$H$16=3,(VLOOKUP($A114,'LA33'!$A$1:$BZ$190,'LA33'!AA$1,0)),
IF(INDEX!$H$16=4,(VLOOKUP($A114,'LA34'!$A$1:$BZ$190,'LA34'!AA$1,0)),0)))),".")</f>
        <v>0</v>
      </c>
      <c r="AD114" s="27">
        <f>IFERROR(
IF(INDEX!$H$16=1,(VLOOKUP($A114,'LA31'!$A$1:$BZ$190,'LA31'!AB$1,0)),
IF(INDEX!$H$16=2,(VLOOKUP($A114,'LA32'!$A$1:$BZ$190,'LA32'!AB$1,0)),
IF(INDEX!$H$16=3,(VLOOKUP($A114,'LA33'!$A$1:$BZ$190,'LA33'!AB$1,0)),
IF(INDEX!$H$16=4,(VLOOKUP($A114,'LA34'!$A$1:$BZ$190,'LA34'!AB$1,0)),0)))),".")</f>
        <v>0</v>
      </c>
      <c r="AE114" s="27" t="str">
        <f>IFERROR(
IF(INDEX!$H$16=1,(VLOOKUP($A114,'LA31'!$A$1:$BZ$190,'LA31'!AC$1,0)),
IF(INDEX!$H$16=2,(VLOOKUP($A114,'LA32'!$A$1:$BZ$190,'LA32'!AC$1,0)),
IF(INDEX!$H$16=3,(VLOOKUP($A114,'LA33'!$A$1:$BZ$190,'LA33'!AC$1,0)),
IF(INDEX!$H$16=4,(VLOOKUP($A114,'LA34'!$A$1:$BZ$190,'LA34'!AC$1,0)),0)))),".")</f>
        <v>x</v>
      </c>
      <c r="AF114" s="27">
        <f>IFERROR(
IF(INDEX!$H$16=1,(VLOOKUP($A114,'LA31'!$A$1:$BZ$190,'LA31'!AD$1,0)),
IF(INDEX!$H$16=2,(VLOOKUP($A114,'LA32'!$A$1:$BZ$190,'LA32'!AD$1,0)),
IF(INDEX!$H$16=3,(VLOOKUP($A114,'LA33'!$A$1:$BZ$190,'LA33'!AD$1,0)),
IF(INDEX!$H$16=4,(VLOOKUP($A114,'LA34'!$A$1:$BZ$190,'LA34'!AD$1,0)),0)))),".")</f>
        <v>0</v>
      </c>
      <c r="AG114" s="27" t="str">
        <f>IFERROR(
IF(INDEX!$H$16=1,(VLOOKUP($A114,'LA31'!$A$1:$BZ$190,'LA31'!AE$1,0)),
IF(INDEX!$H$16=2,(VLOOKUP($A114,'LA32'!$A$1:$BZ$190,'LA32'!AE$1,0)),
IF(INDEX!$H$16=3,(VLOOKUP($A114,'LA33'!$A$1:$BZ$190,'LA33'!AE$1,0)),
IF(INDEX!$H$16=4,(VLOOKUP($A114,'LA34'!$A$1:$BZ$190,'LA34'!AE$1,0)),0)))),".")</f>
        <v>x</v>
      </c>
      <c r="AH114" s="27" t="str">
        <f>IFERROR(
IF(INDEX!$H$16=1,(VLOOKUP($A114,'LA31'!$A$1:$BZ$190,'LA31'!AF$1,0)),
IF(INDEX!$H$16=2,(VLOOKUP($A114,'LA32'!$A$1:$BZ$190,'LA32'!AF$1,0)),
IF(INDEX!$H$16=3,(VLOOKUP($A114,'LA33'!$A$1:$BZ$190,'LA33'!AF$1,0)),
IF(INDEX!$H$16=4,(VLOOKUP($A114,'LA34'!$A$1:$BZ$190,'LA34'!AF$1,0)),0)))),".")</f>
        <v>x</v>
      </c>
      <c r="AI114" s="27" t="str">
        <f>IFERROR(
IF(INDEX!$H$16=1,(VLOOKUP($A114,'LA31'!$A$1:$BZ$190,'LA31'!AG$1,0)),
IF(INDEX!$H$16=2,(VLOOKUP($A114,'LA32'!$A$1:$BZ$190,'LA32'!AG$1,0)),
IF(INDEX!$H$16=3,(VLOOKUP($A114,'LA33'!$A$1:$BZ$190,'LA33'!AG$1,0)),
IF(INDEX!$H$16=4,(VLOOKUP($A114,'LA34'!$A$1:$BZ$190,'LA34'!AG$1,0)),0)))),".")</f>
        <v>x</v>
      </c>
      <c r="AJ114" s="27" t="str">
        <f>IFERROR(
IF(INDEX!$H$16=1,(VLOOKUP($A114,'LA31'!$A$1:$BZ$190,'LA31'!AH$1,0)),
IF(INDEX!$H$16=2,(VLOOKUP($A114,'LA32'!$A$1:$BZ$190,'LA32'!AH$1,0)),
IF(INDEX!$H$16=3,(VLOOKUP($A114,'LA33'!$A$1:$BZ$190,'LA33'!AH$1,0)),
IF(INDEX!$H$16=4,(VLOOKUP($A114,'LA34'!$A$1:$BZ$190,'LA34'!AH$1,0)),0)))),".")</f>
        <v>x</v>
      </c>
      <c r="AK114" s="27">
        <f>IFERROR(
IF(INDEX!$H$16=1,(VLOOKUP($A114,'LA31'!$A$1:$BZ$190,'LA31'!AI$1,0)),
IF(INDEX!$H$16=2,(VLOOKUP($A114,'LA32'!$A$1:$BZ$190,'LA32'!AI$1,0)),
IF(INDEX!$H$16=3,(VLOOKUP($A114,'LA33'!$A$1:$BZ$190,'LA33'!AI$1,0)),
IF(INDEX!$H$16=4,(VLOOKUP($A114,'LA34'!$A$1:$BZ$190,'LA34'!AI$1,0)),0)))),".")</f>
        <v>0.03</v>
      </c>
      <c r="AL114" s="27">
        <f>IFERROR(
IF(INDEX!$H$16=1,(VLOOKUP($A114,'LA31'!$A$1:$BZ$190,'LA31'!AJ$1,0)),
IF(INDEX!$H$16=2,(VLOOKUP($A114,'LA32'!$A$1:$BZ$190,'LA32'!AJ$1,0)),
IF(INDEX!$H$16=3,(VLOOKUP($A114,'LA33'!$A$1:$BZ$190,'LA33'!AJ$1,0)),
IF(INDEX!$H$16=4,(VLOOKUP($A114,'LA34'!$A$1:$BZ$190,'LA34'!AJ$1,0)),0)))),".")</f>
        <v>0.03</v>
      </c>
      <c r="AM114" s="27">
        <f>IFERROR(
IF(INDEX!$H$16=1,(VLOOKUP($A114,'LA31'!$A$1:$BZ$190,'LA31'!AK$1,0)),
IF(INDEX!$H$16=2,(VLOOKUP($A114,'LA32'!$A$1:$BZ$190,'LA32'!AK$1,0)),
IF(INDEX!$H$16=3,(VLOOKUP($A114,'LA33'!$A$1:$BZ$190,'LA33'!AK$1,0)),
IF(INDEX!$H$16=4,(VLOOKUP($A114,'LA34'!$A$1:$BZ$190,'LA34'!AK$1,0)),0)))),".")</f>
        <v>0.03</v>
      </c>
      <c r="AN114" s="27">
        <f>IFERROR(
IF(INDEX!$H$16=1,(VLOOKUP($A114,'LA31'!$A$1:$BZ$190,'LA31'!AL$1,0)),
IF(INDEX!$H$16=2,(VLOOKUP($A114,'LA32'!$A$1:$BZ$190,'LA32'!AL$1,0)),
IF(INDEX!$H$16=3,(VLOOKUP($A114,'LA33'!$A$1:$BZ$190,'LA33'!AL$1,0)),
IF(INDEX!$H$16=4,(VLOOKUP($A114,'LA34'!$A$1:$BZ$190,'LA34'!AL$1,0)),0)))),".")</f>
        <v>0</v>
      </c>
      <c r="AO114" s="27">
        <f>IFERROR(
IF(INDEX!$H$16=1,(VLOOKUP($A114,'LA31'!$A$1:$BZ$190,'LA31'!AM$1,0)),
IF(INDEX!$H$16=2,(VLOOKUP($A114,'LA32'!$A$1:$BZ$190,'LA32'!AM$1,0)),
IF(INDEX!$H$16=3,(VLOOKUP($A114,'LA33'!$A$1:$BZ$190,'LA33'!AM$1,0)),
IF(INDEX!$H$16=4,(VLOOKUP($A114,'LA34'!$A$1:$BZ$190,'LA34'!AM$1,0)),0)))),".")</f>
        <v>0</v>
      </c>
      <c r="AP114" s="27">
        <f>IFERROR(
IF(INDEX!$H$16=1,(VLOOKUP($A114,'LA31'!$A$1:$BZ$190,'LA31'!AN$1,0)),
IF(INDEX!$H$16=2,(VLOOKUP($A114,'LA32'!$A$1:$BZ$190,'LA32'!AN$1,0)),
IF(INDEX!$H$16=3,(VLOOKUP($A114,'LA33'!$A$1:$BZ$190,'LA33'!AN$1,0)),
IF(INDEX!$H$16=4,(VLOOKUP($A114,'LA34'!$A$1:$BZ$190,'LA34'!AN$1,0)),0)))),".")</f>
        <v>0</v>
      </c>
      <c r="AQ114" s="27" t="str">
        <f>IFERROR(
IF(INDEX!$H$16=1,(VLOOKUP($A114,'LA31'!$A$1:$BZ$190,'LA31'!AO$1,0)),
IF(INDEX!$H$16=2,(VLOOKUP($A114,'LA32'!$A$1:$BZ$190,'LA32'!AO$1,0)),
IF(INDEX!$H$16=3,(VLOOKUP($A114,'LA33'!$A$1:$BZ$190,'LA33'!AO$1,0)),
IF(INDEX!$H$16=4,(VLOOKUP($A114,'LA34'!$A$1:$BZ$190,'LA34'!AO$1,0)),0)))),".")</f>
        <v>x</v>
      </c>
      <c r="AR114" s="27" t="str">
        <f>IFERROR(
IF(INDEX!$H$16=1,(VLOOKUP($A114,'LA31'!$A$1:$BZ$190,'LA31'!AP$1,0)),
IF(INDEX!$H$16=2,(VLOOKUP($A114,'LA32'!$A$1:$BZ$190,'LA32'!AP$1,0)),
IF(INDEX!$H$16=3,(VLOOKUP($A114,'LA33'!$A$1:$BZ$190,'LA33'!AP$1,0)),
IF(INDEX!$H$16=4,(VLOOKUP($A114,'LA34'!$A$1:$BZ$190,'LA34'!AP$1,0)),0)))),".")</f>
        <v>x</v>
      </c>
      <c r="AS114" s="27" t="str">
        <f>IFERROR(
IF(INDEX!$H$16=1,(VLOOKUP($A114,'LA31'!$A$1:$BZ$190,'LA31'!AQ$1,0)),
IF(INDEX!$H$16=2,(VLOOKUP($A114,'LA32'!$A$1:$BZ$190,'LA32'!AQ$1,0)),
IF(INDEX!$H$16=3,(VLOOKUP($A114,'LA33'!$A$1:$BZ$190,'LA33'!AQ$1,0)),
IF(INDEX!$H$16=4,(VLOOKUP($A114,'LA34'!$A$1:$BZ$190,'LA34'!AQ$1,0)),0)))),".")</f>
        <v>x</v>
      </c>
      <c r="AT114" s="27" t="str">
        <f>IFERROR(
IF(INDEX!$H$16=1,(VLOOKUP($A114,'LA31'!$A$1:$BZ$190,'LA31'!AR$1,0)),
IF(INDEX!$H$16=2,(VLOOKUP($A114,'LA32'!$A$1:$BZ$190,'LA32'!AR$1,0)),
IF(INDEX!$H$16=3,(VLOOKUP($A114,'LA33'!$A$1:$BZ$190,'LA33'!AR$1,0)),
IF(INDEX!$H$16=4,(VLOOKUP($A114,'LA34'!$A$1:$BZ$190,'LA34'!AR$1,0)),0)))),".")</f>
        <v>x</v>
      </c>
      <c r="AU114" s="27">
        <f>IFERROR(
IF(INDEX!$H$16=1,(VLOOKUP($A114,'LA31'!$A$1:$BZ$190,'LA31'!AS$1,0)),
IF(INDEX!$H$16=2,(VLOOKUP($A114,'LA32'!$A$1:$BZ$190,'LA32'!AS$1,0)),
IF(INDEX!$H$16=3,(VLOOKUP($A114,'LA33'!$A$1:$BZ$190,'LA33'!AS$1,0)),
IF(INDEX!$H$16=4,(VLOOKUP($A114,'LA34'!$A$1:$BZ$190,'LA34'!AS$1,0)),0)))),".")</f>
        <v>0.01</v>
      </c>
      <c r="AV114" s="27">
        <f>IFERROR(
IF(INDEX!$H$16=1,(VLOOKUP($A114,'LA31'!$A$1:$BZ$190,'LA31'!AT$1,0)),
IF(INDEX!$H$16=2,(VLOOKUP($A114,'LA32'!$A$1:$BZ$190,'LA32'!AT$1,0)),
IF(INDEX!$H$16=3,(VLOOKUP($A114,'LA33'!$A$1:$BZ$190,'LA33'!AT$1,0)),
IF(INDEX!$H$16=4,(VLOOKUP($A114,'LA34'!$A$1:$BZ$190,'LA34'!AT$1,0)),0)))),".")</f>
        <v>0.01</v>
      </c>
      <c r="AW114" s="27" t="str">
        <f>IFERROR(
IF(INDEX!$H$16=1,(VLOOKUP($A114,'LA31'!$A$1:$BZ$190,'LA31'!AU$1,0)),
IF(INDEX!$H$16=2,(VLOOKUP($A114,'LA32'!$A$1:$BZ$190,'LA32'!AU$1,0)),
IF(INDEX!$H$16=3,(VLOOKUP($A114,'LA33'!$A$1:$BZ$190,'LA33'!AU$1,0)),
IF(INDEX!$H$16=4,(VLOOKUP($A114,'LA34'!$A$1:$BZ$190,'LA34'!AU$1,0)),0)))),".")</f>
        <v>x</v>
      </c>
      <c r="AX114" s="27">
        <f>IFERROR(
IF(INDEX!$H$16=1,(VLOOKUP($A114,'LA31'!$A$1:$BZ$190,'LA31'!AV$1,0)),
IF(INDEX!$H$16=2,(VLOOKUP($A114,'LA32'!$A$1:$BZ$190,'LA32'!AV$1,0)),
IF(INDEX!$H$16=3,(VLOOKUP($A114,'LA33'!$A$1:$BZ$190,'LA33'!AV$1,0)),
IF(INDEX!$H$16=4,(VLOOKUP($A114,'LA34'!$A$1:$BZ$190,'LA34'!AV$1,0)),0)))),".")</f>
        <v>0.01</v>
      </c>
      <c r="AY114" s="27">
        <f>IFERROR(
IF(INDEX!$H$16=1,(VLOOKUP($A114,'LA31'!$A$1:$BZ$190,'LA31'!AW$1,0)),
IF(INDEX!$H$16=2,(VLOOKUP($A114,'LA32'!$A$1:$BZ$190,'LA32'!AW$1,0)),
IF(INDEX!$H$16=3,(VLOOKUP($A114,'LA33'!$A$1:$BZ$190,'LA33'!AW$1,0)),
IF(INDEX!$H$16=4,(VLOOKUP($A114,'LA34'!$A$1:$BZ$190,'LA34'!AW$1,0)),0)))),".")</f>
        <v>0.01</v>
      </c>
      <c r="AZ114" s="27" t="str">
        <f>IFERROR(
IF(INDEX!$H$16=1,(VLOOKUP($A114,'LA31'!$A$1:$BZ$190,'LA31'!AX$1,0)),
IF(INDEX!$H$16=2,(VLOOKUP($A114,'LA32'!$A$1:$BZ$190,'LA32'!AX$1,0)),
IF(INDEX!$H$16=3,(VLOOKUP($A114,'LA33'!$A$1:$BZ$190,'LA33'!AX$1,0)),
IF(INDEX!$H$16=4,(VLOOKUP($A114,'LA34'!$A$1:$BZ$190,'LA34'!AX$1,0)),0)))),".")</f>
        <v>x</v>
      </c>
      <c r="BA114" s="27" t="str">
        <f>IFERROR(
IF(INDEX!$H$16=1,(VLOOKUP($A114,'LA31'!$A$1:$BZ$190,'LA31'!AY$1,0)),
IF(INDEX!$H$16=2,(VLOOKUP($A114,'LA32'!$A$1:$BZ$190,'LA32'!AY$1,0)),
IF(INDEX!$H$16=3,(VLOOKUP($A114,'LA33'!$A$1:$BZ$190,'LA33'!AY$1,0)),
IF(INDEX!$H$16=4,(VLOOKUP($A114,'LA34'!$A$1:$BZ$190,'LA34'!AY$1,0)),0)))),".")</f>
        <v>-</v>
      </c>
      <c r="BB114" s="27" t="str">
        <f>IFERROR(
IF(INDEX!$H$16=1,(VLOOKUP($A114,'LA31'!$A$1:$BZ$190,'LA31'!AZ$1,0)),
IF(INDEX!$H$16=2,(VLOOKUP($A114,'LA32'!$A$1:$BZ$190,'LA32'!AZ$1,0)),
IF(INDEX!$H$16=3,(VLOOKUP($A114,'LA33'!$A$1:$BZ$190,'LA33'!AZ$1,0)),
IF(INDEX!$H$16=4,(VLOOKUP($A114,'LA34'!$A$1:$BZ$190,'LA34'!AZ$1,0)),0)))),".")</f>
        <v>-</v>
      </c>
      <c r="BC114" s="27">
        <f>IFERROR(
IF(INDEX!$H$16=1,(VLOOKUP($A114,'LA31'!$A$1:$BZ$190,'LA31'!BA$1,0)),
IF(INDEX!$H$16=2,(VLOOKUP($A114,'LA32'!$A$1:$BZ$190,'LA32'!BA$1,0)),
IF(INDEX!$H$16=3,(VLOOKUP($A114,'LA33'!$A$1:$BZ$190,'LA33'!BA$1,0)),
IF(INDEX!$H$16=4,(VLOOKUP($A114,'LA34'!$A$1:$BZ$190,'LA34'!BA$1,0)),0)))),".")</f>
        <v>0</v>
      </c>
      <c r="BD114" s="27" t="str">
        <f>IFERROR(
IF(INDEX!$H$16=1,(VLOOKUP($A114,'LA31'!$A$1:$BZ$190,'LA31'!BB$1,0)),
IF(INDEX!$H$16=2,(VLOOKUP($A114,'LA32'!$A$1:$BZ$190,'LA32'!BB$1,0)),
IF(INDEX!$H$16=3,(VLOOKUP($A114,'LA33'!$A$1:$BZ$190,'LA33'!BB$1,0)),
IF(INDEX!$H$16=4,(VLOOKUP($A114,'LA34'!$A$1:$BZ$190,'LA34'!BB$1,0)),0)))),".")</f>
        <v>x</v>
      </c>
      <c r="BE114" s="27" t="str">
        <f>IFERROR(
IF(INDEX!$H$16=1,(VLOOKUP($A114,'LA31'!$A$1:$BZ$190,'LA31'!BC$1,0)),
IF(INDEX!$H$16=2,(VLOOKUP($A114,'LA32'!$A$1:$BZ$190,'LA32'!BC$1,0)),
IF(INDEX!$H$16=3,(VLOOKUP($A114,'LA33'!$A$1:$BZ$190,'LA33'!BC$1,0)),
IF(INDEX!$H$16=4,(VLOOKUP($A114,'LA34'!$A$1:$BZ$190,'LA34'!BC$1,0)),0)))),".")</f>
        <v>x</v>
      </c>
      <c r="BF114" s="27" t="str">
        <f>IFERROR(
IF(INDEX!$H$16=1,(VLOOKUP($A114,'LA31'!$A$1:$BZ$190,'LA31'!BD$1,0)),
IF(INDEX!$H$16=2,(VLOOKUP($A114,'LA32'!$A$1:$BZ$190,'LA32'!BD$1,0)),
IF(INDEX!$H$16=3,(VLOOKUP($A114,'LA33'!$A$1:$BZ$190,'LA33'!BD$1,0)),
IF(INDEX!$H$16=4,(VLOOKUP($A114,'LA34'!$A$1:$BZ$190,'LA34'!BD$1,0)),0)))),".")</f>
        <v>x</v>
      </c>
      <c r="BG114" s="27">
        <f>IFERROR(
IF(INDEX!$H$16=1,(VLOOKUP($A114,'LA31'!$A$1:$BZ$190,'LA31'!BE$1,0)),
IF(INDEX!$H$16=2,(VLOOKUP($A114,'LA32'!$A$1:$BZ$190,'LA32'!BE$1,0)),
IF(INDEX!$H$16=3,(VLOOKUP($A114,'LA33'!$A$1:$BZ$190,'LA33'!BE$1,0)),
IF(INDEX!$H$16=4,(VLOOKUP($A114,'LA34'!$A$1:$BZ$190,'LA34'!BE$1,0)),0)))),".")</f>
        <v>0.01</v>
      </c>
      <c r="BH114" s="27">
        <f>IFERROR(
IF(INDEX!$H$16=1,(VLOOKUP($A114,'LA31'!$A$1:$BZ$190,'LA31'!BF$1,0)),
IF(INDEX!$H$16=2,(VLOOKUP($A114,'LA32'!$A$1:$BZ$190,'LA32'!BF$1,0)),
IF(INDEX!$H$16=3,(VLOOKUP($A114,'LA33'!$A$1:$BZ$190,'LA33'!BF$1,0)),
IF(INDEX!$H$16=4,(VLOOKUP($A114,'LA34'!$A$1:$BZ$190,'LA34'!BF$1,0)),0)))),".")</f>
        <v>0.01</v>
      </c>
      <c r="BI114" s="27">
        <f>IFERROR(
IF(INDEX!$H$16=1,(VLOOKUP($A114,'LA31'!$A$1:$BZ$190,'LA31'!BG$1,0)),
IF(INDEX!$H$16=2,(VLOOKUP($A114,'LA32'!$A$1:$BZ$190,'LA32'!BG$1,0)),
IF(INDEX!$H$16=3,(VLOOKUP($A114,'LA33'!$A$1:$BZ$190,'LA33'!BG$1,0)),
IF(INDEX!$H$16=4,(VLOOKUP($A114,'LA34'!$A$1:$BZ$190,'LA34'!BG$1,0)),0)))),".")</f>
        <v>0.08</v>
      </c>
      <c r="BJ114" s="27">
        <f>IFERROR(
IF(INDEX!$H$16=1,(VLOOKUP($A114,'LA31'!$A$1:$BZ$190,'LA31'!BH$1,0)),
IF(INDEX!$H$16=2,(VLOOKUP($A114,'LA32'!$A$1:$BZ$190,'LA32'!BH$1,0)),
IF(INDEX!$H$16=3,(VLOOKUP($A114,'LA33'!$A$1:$BZ$190,'LA33'!BH$1,0)),
IF(INDEX!$H$16=4,(VLOOKUP($A114,'LA34'!$A$1:$BZ$190,'LA34'!BH$1,0)),0)))),".")</f>
        <v>0.04</v>
      </c>
      <c r="BK114" s="27">
        <f>IFERROR(
IF(INDEX!$H$16=1,(VLOOKUP($A114,'LA31'!$A$1:$BZ$190,'LA31'!BI$1,0)),
IF(INDEX!$H$16=2,(VLOOKUP($A114,'LA32'!$A$1:$BZ$190,'LA32'!BI$1,0)),
IF(INDEX!$H$16=3,(VLOOKUP($A114,'LA33'!$A$1:$BZ$190,'LA33'!BI$1,0)),
IF(INDEX!$H$16=4,(VLOOKUP($A114,'LA34'!$A$1:$BZ$190,'LA34'!BI$1,0)),0)))),".")</f>
        <v>0.04</v>
      </c>
      <c r="BL114" s="27">
        <f>IFERROR(
IF(INDEX!$H$16=1,(VLOOKUP($A114,'LA31'!$A$1:$BZ$190,'LA31'!BJ$1,0)),
IF(INDEX!$H$16=2,(VLOOKUP($A114,'LA32'!$A$1:$BZ$190,'LA32'!BJ$1,0)),
IF(INDEX!$H$16=3,(VLOOKUP($A114,'LA33'!$A$1:$BZ$190,'LA33'!BJ$1,0)),
IF(INDEX!$H$16=4,(VLOOKUP($A114,'LA34'!$A$1:$BZ$190,'LA34'!BJ$1,0)),0)))),".")</f>
        <v>0.04</v>
      </c>
      <c r="BM114" s="27">
        <f>IFERROR(
IF(INDEX!$H$16=1,(VLOOKUP($A114,'LA31'!$A$1:$BZ$190,'LA31'!BK$1,0)),
IF(INDEX!$H$16=2,(VLOOKUP($A114,'LA32'!$A$1:$BZ$190,'LA32'!BK$1,0)),
IF(INDEX!$H$16=3,(VLOOKUP($A114,'LA33'!$A$1:$BZ$190,'LA33'!BK$1,0)),
IF(INDEX!$H$16=4,(VLOOKUP($A114,'LA34'!$A$1:$BZ$190,'LA34'!BK$1,0)),0)))),".")</f>
        <v>0.02</v>
      </c>
      <c r="BN114" s="27">
        <f>IFERROR(
IF(INDEX!$H$16=1,(VLOOKUP($A114,'LA31'!$A$1:$BZ$190,'LA31'!BL$1,0)),
IF(INDEX!$H$16=2,(VLOOKUP($A114,'LA32'!$A$1:$BZ$190,'LA32'!BL$1,0)),
IF(INDEX!$H$16=3,(VLOOKUP($A114,'LA33'!$A$1:$BZ$190,'LA33'!BL$1,0)),
IF(INDEX!$H$16=4,(VLOOKUP($A114,'LA34'!$A$1:$BZ$190,'LA34'!BL$1,0)),0)))),".")</f>
        <v>0.02</v>
      </c>
      <c r="BO114" s="27">
        <f>IFERROR(
IF(INDEX!$H$16=1,(VLOOKUP($A114,'LA31'!$A$1:$BZ$190,'LA31'!BM$1,0)),
IF(INDEX!$H$16=2,(VLOOKUP($A114,'LA32'!$A$1:$BZ$190,'LA32'!BM$1,0)),
IF(INDEX!$H$16=3,(VLOOKUP($A114,'LA33'!$A$1:$BZ$190,'LA33'!BM$1,0)),
IF(INDEX!$H$16=4,(VLOOKUP($A114,'LA34'!$A$1:$BZ$190,'LA34'!BM$1,0)),0)))),".")</f>
        <v>0.02</v>
      </c>
      <c r="BP114" s="27">
        <f>IFERROR(
IF(INDEX!$H$16=1,(VLOOKUP($A114,'LA31'!$A$1:$BZ$190,'LA31'!BN$1,0)),
IF(INDEX!$H$16=2,(VLOOKUP($A114,'LA32'!$A$1:$BZ$190,'LA32'!BN$1,0)),
IF(INDEX!$H$16=3,(VLOOKUP($A114,'LA33'!$A$1:$BZ$190,'LA33'!BN$1,0)),
IF(INDEX!$H$16=4,(VLOOKUP($A114,'LA34'!$A$1:$BZ$190,'LA34'!BN$1,0)),0)))),".")</f>
        <v>0.01</v>
      </c>
      <c r="BQ114" s="27">
        <f>IFERROR(
IF(INDEX!$H$16=1,(VLOOKUP($A114,'LA31'!$A$1:$BZ$190,'LA31'!BO$1,0)),
IF(INDEX!$H$16=2,(VLOOKUP($A114,'LA32'!$A$1:$BZ$190,'LA32'!BO$1,0)),
IF(INDEX!$H$16=3,(VLOOKUP($A114,'LA33'!$A$1:$BZ$190,'LA33'!BO$1,0)),
IF(INDEX!$H$16=4,(VLOOKUP($A114,'LA34'!$A$1:$BZ$190,'LA34'!BO$1,0)),0)))),".")</f>
        <v>0.01</v>
      </c>
    </row>
    <row r="115" spans="1:69" x14ac:dyDescent="0.2">
      <c r="A115" s="7">
        <v>879</v>
      </c>
      <c r="B115" s="13" t="s">
        <v>225</v>
      </c>
      <c r="C115" s="96" t="s">
        <v>128</v>
      </c>
      <c r="D115" s="26">
        <f>IFERROR(
IF(INDEX!$H$16=1,(VLOOKUP($A115,'LA31'!$A$1:$BZ$190,'LA31'!B$1,0)),
IF(INDEX!$H$16=2,(VLOOKUP($A115,'LA32'!$A$1:$BZ$190,'LA32'!B$1,0)),
IF(INDEX!$H$16=3,(VLOOKUP($A115,'LA33'!$A$1:$BZ$190,'LA33'!B$1,0)),
IF(INDEX!$H$16=4,(VLOOKUP($A115,'LA34'!$A$1:$BZ$190,'LA34'!B$1,0)),0)))),".")</f>
        <v>380</v>
      </c>
      <c r="E115" s="26">
        <f>IFERROR(
IF(INDEX!$H$16=1,(VLOOKUP($A115,'LA31'!$A$1:$BZ$190,'LA31'!C$1,0)),
IF(INDEX!$H$16=2,(VLOOKUP($A115,'LA32'!$A$1:$BZ$190,'LA32'!C$1,0)),
IF(INDEX!$H$16=3,(VLOOKUP($A115,'LA33'!$A$1:$BZ$190,'LA33'!C$1,0)),
IF(INDEX!$H$16=4,(VLOOKUP($A115,'LA34'!$A$1:$BZ$190,'LA34'!C$1,0)),0)))),".")</f>
        <v>2380</v>
      </c>
      <c r="F115" s="26">
        <f>IFERROR(
IF(INDEX!$H$16=1,(VLOOKUP($A115,'LA31'!$A$1:$BZ$190,'LA31'!D$1,0)),
IF(INDEX!$H$16=2,(VLOOKUP($A115,'LA32'!$A$1:$BZ$190,'LA32'!D$1,0)),
IF(INDEX!$H$16=3,(VLOOKUP($A115,'LA33'!$A$1:$BZ$190,'LA33'!D$1,0)),
IF(INDEX!$H$16=4,(VLOOKUP($A115,'LA34'!$A$1:$BZ$190,'LA34'!D$1,0)),0)))),".")</f>
        <v>2770</v>
      </c>
      <c r="G115" s="27">
        <f>IFERROR(
IF(INDEX!$H$16=1,(VLOOKUP($A115,'LA31'!$A$1:$BZ$190,'LA31'!E$1,0)),
IF(INDEX!$H$16=2,(VLOOKUP($A115,'LA32'!$A$1:$BZ$190,'LA32'!E$1,0)),
IF(INDEX!$H$16=3,(VLOOKUP($A115,'LA33'!$A$1:$BZ$190,'LA33'!E$1,0)),
IF(INDEX!$H$16=4,(VLOOKUP($A115,'LA34'!$A$1:$BZ$190,'LA34'!E$1,0)),0)))),".")</f>
        <v>0.89</v>
      </c>
      <c r="H115" s="27">
        <f>IFERROR(
IF(INDEX!$H$16=1,(VLOOKUP($A115,'LA31'!$A$1:$BZ$190,'LA31'!F$1,0)),
IF(INDEX!$H$16=2,(VLOOKUP($A115,'LA32'!$A$1:$BZ$190,'LA32'!F$1,0)),
IF(INDEX!$H$16=3,(VLOOKUP($A115,'LA33'!$A$1:$BZ$190,'LA33'!F$1,0)),
IF(INDEX!$H$16=4,(VLOOKUP($A115,'LA34'!$A$1:$BZ$190,'LA34'!F$1,0)),0)))),".")</f>
        <v>0.96</v>
      </c>
      <c r="I115" s="27">
        <f>IFERROR(
IF(INDEX!$H$16=1,(VLOOKUP($A115,'LA31'!$A$1:$BZ$190,'LA31'!G$1,0)),
IF(INDEX!$H$16=2,(VLOOKUP($A115,'LA32'!$A$1:$BZ$190,'LA32'!G$1,0)),
IF(INDEX!$H$16=3,(VLOOKUP($A115,'LA33'!$A$1:$BZ$190,'LA33'!G$1,0)),
IF(INDEX!$H$16=4,(VLOOKUP($A115,'LA34'!$A$1:$BZ$190,'LA34'!G$1,0)),0)))),".")</f>
        <v>0.95</v>
      </c>
      <c r="J115" s="27">
        <f>IFERROR(
IF(INDEX!$H$16=1,(VLOOKUP($A115,'LA31'!$A$1:$BZ$190,'LA31'!H$1,0)),
IF(INDEX!$H$16=2,(VLOOKUP($A115,'LA32'!$A$1:$BZ$190,'LA32'!H$1,0)),
IF(INDEX!$H$16=3,(VLOOKUP($A115,'LA33'!$A$1:$BZ$190,'LA33'!H$1,0)),
IF(INDEX!$H$16=4,(VLOOKUP($A115,'LA34'!$A$1:$BZ$190,'LA34'!H$1,0)),0)))),".")</f>
        <v>0.88</v>
      </c>
      <c r="K115" s="27">
        <f>IFERROR(
IF(INDEX!$H$16=1,(VLOOKUP($A115,'LA31'!$A$1:$BZ$190,'LA31'!I$1,0)),
IF(INDEX!$H$16=2,(VLOOKUP($A115,'LA32'!$A$1:$BZ$190,'LA32'!I$1,0)),
IF(INDEX!$H$16=3,(VLOOKUP($A115,'LA33'!$A$1:$BZ$190,'LA33'!I$1,0)),
IF(INDEX!$H$16=4,(VLOOKUP($A115,'LA34'!$A$1:$BZ$190,'LA34'!I$1,0)),0)))),".")</f>
        <v>0.95</v>
      </c>
      <c r="L115" s="27">
        <f>IFERROR(
IF(INDEX!$H$16=1,(VLOOKUP($A115,'LA31'!$A$1:$BZ$190,'LA31'!J$1,0)),
IF(INDEX!$H$16=2,(VLOOKUP($A115,'LA32'!$A$1:$BZ$190,'LA32'!J$1,0)),
IF(INDEX!$H$16=3,(VLOOKUP($A115,'LA33'!$A$1:$BZ$190,'LA33'!J$1,0)),
IF(INDEX!$H$16=4,(VLOOKUP($A115,'LA34'!$A$1:$BZ$190,'LA34'!J$1,0)),0)))),".")</f>
        <v>0.94</v>
      </c>
      <c r="M115" s="27">
        <f>IFERROR(
IF(INDEX!$H$16=1,(VLOOKUP($A115,'LA31'!$A$1:$BZ$190,'LA31'!K$1,0)),
IF(INDEX!$H$16=2,(VLOOKUP($A115,'LA32'!$A$1:$BZ$190,'LA32'!K$1,0)),
IF(INDEX!$H$16=3,(VLOOKUP($A115,'LA33'!$A$1:$BZ$190,'LA33'!K$1,0)),
IF(INDEX!$H$16=4,(VLOOKUP($A115,'LA34'!$A$1:$BZ$190,'LA34'!K$1,0)),0)))),".")</f>
        <v>0.18</v>
      </c>
      <c r="N115" s="27">
        <f>IFERROR(
IF(INDEX!$H$16=1,(VLOOKUP($A115,'LA31'!$A$1:$BZ$190,'LA31'!L$1,0)),
IF(INDEX!$H$16=2,(VLOOKUP($A115,'LA32'!$A$1:$BZ$190,'LA32'!L$1,0)),
IF(INDEX!$H$16=3,(VLOOKUP($A115,'LA33'!$A$1:$BZ$190,'LA33'!L$1,0)),
IF(INDEX!$H$16=4,(VLOOKUP($A115,'LA34'!$A$1:$BZ$190,'LA34'!L$1,0)),0)))),".")</f>
        <v>0.18</v>
      </c>
      <c r="O115" s="27">
        <f>IFERROR(
IF(INDEX!$H$16=1,(VLOOKUP($A115,'LA31'!$A$1:$BZ$190,'LA31'!M$1,0)),
IF(INDEX!$H$16=2,(VLOOKUP($A115,'LA32'!$A$1:$BZ$190,'LA32'!M$1,0)),
IF(INDEX!$H$16=3,(VLOOKUP($A115,'LA33'!$A$1:$BZ$190,'LA33'!M$1,0)),
IF(INDEX!$H$16=4,(VLOOKUP($A115,'LA34'!$A$1:$BZ$190,'LA34'!M$1,0)),0)))),".")</f>
        <v>0.18</v>
      </c>
      <c r="P115" s="27">
        <f>IFERROR(
IF(INDEX!$H$16=1,(VLOOKUP($A115,'LA31'!$A$1:$BZ$190,'LA31'!N$1,0)),
IF(INDEX!$H$16=2,(VLOOKUP($A115,'LA32'!$A$1:$BZ$190,'LA32'!N$1,0)),
IF(INDEX!$H$16=3,(VLOOKUP($A115,'LA33'!$A$1:$BZ$190,'LA33'!N$1,0)),
IF(INDEX!$H$16=4,(VLOOKUP($A115,'LA34'!$A$1:$BZ$190,'LA34'!N$1,0)),0)))),".")</f>
        <v>0</v>
      </c>
      <c r="Q115" s="27" t="str">
        <f>IFERROR(
IF(INDEX!$H$16=1,(VLOOKUP($A115,'LA31'!$A$1:$BZ$190,'LA31'!O$1,0)),
IF(INDEX!$H$16=2,(VLOOKUP($A115,'LA32'!$A$1:$BZ$190,'LA32'!O$1,0)),
IF(INDEX!$H$16=3,(VLOOKUP($A115,'LA33'!$A$1:$BZ$190,'LA33'!O$1,0)),
IF(INDEX!$H$16=4,(VLOOKUP($A115,'LA34'!$A$1:$BZ$190,'LA34'!O$1,0)),0)))),".")</f>
        <v>-</v>
      </c>
      <c r="R115" s="27" t="str">
        <f>IFERROR(
IF(INDEX!$H$16=1,(VLOOKUP($A115,'LA31'!$A$1:$BZ$190,'LA31'!P$1,0)),
IF(INDEX!$H$16=2,(VLOOKUP($A115,'LA32'!$A$1:$BZ$190,'LA32'!P$1,0)),
IF(INDEX!$H$16=3,(VLOOKUP($A115,'LA33'!$A$1:$BZ$190,'LA33'!P$1,0)),
IF(INDEX!$H$16=4,(VLOOKUP($A115,'LA34'!$A$1:$BZ$190,'LA34'!P$1,0)),0)))),".")</f>
        <v>-</v>
      </c>
      <c r="S115" s="27">
        <f>IFERROR(
IF(INDEX!$H$16=1,(VLOOKUP($A115,'LA31'!$A$1:$BZ$190,'LA31'!Q$1,0)),
IF(INDEX!$H$16=2,(VLOOKUP($A115,'LA32'!$A$1:$BZ$190,'LA32'!Q$1,0)),
IF(INDEX!$H$16=3,(VLOOKUP($A115,'LA33'!$A$1:$BZ$190,'LA33'!Q$1,0)),
IF(INDEX!$H$16=4,(VLOOKUP($A115,'LA34'!$A$1:$BZ$190,'LA34'!Q$1,0)),0)))),".")</f>
        <v>0.04</v>
      </c>
      <c r="T115" s="27">
        <f>IFERROR(
IF(INDEX!$H$16=1,(VLOOKUP($A115,'LA31'!$A$1:$BZ$190,'LA31'!R$1,0)),
IF(INDEX!$H$16=2,(VLOOKUP($A115,'LA32'!$A$1:$BZ$190,'LA32'!R$1,0)),
IF(INDEX!$H$16=3,(VLOOKUP($A115,'LA33'!$A$1:$BZ$190,'LA33'!R$1,0)),
IF(INDEX!$H$16=4,(VLOOKUP($A115,'LA34'!$A$1:$BZ$190,'LA34'!R$1,0)),0)))),".")</f>
        <v>0.06</v>
      </c>
      <c r="U115" s="27">
        <f>IFERROR(
IF(INDEX!$H$16=1,(VLOOKUP($A115,'LA31'!$A$1:$BZ$190,'LA31'!S$1,0)),
IF(INDEX!$H$16=2,(VLOOKUP($A115,'LA32'!$A$1:$BZ$190,'LA32'!S$1,0)),
IF(INDEX!$H$16=3,(VLOOKUP($A115,'LA33'!$A$1:$BZ$190,'LA33'!S$1,0)),
IF(INDEX!$H$16=4,(VLOOKUP($A115,'LA34'!$A$1:$BZ$190,'LA34'!S$1,0)),0)))),".")</f>
        <v>0.05</v>
      </c>
      <c r="V115" s="27">
        <f>IFERROR(
IF(INDEX!$H$16=1,(VLOOKUP($A115,'LA31'!$A$1:$BZ$190,'LA31'!T$1,0)),
IF(INDEX!$H$16=2,(VLOOKUP($A115,'LA32'!$A$1:$BZ$190,'LA32'!T$1,0)),
IF(INDEX!$H$16=3,(VLOOKUP($A115,'LA33'!$A$1:$BZ$190,'LA33'!T$1,0)),
IF(INDEX!$H$16=4,(VLOOKUP($A115,'LA34'!$A$1:$BZ$190,'LA34'!T$1,0)),0)))),".")</f>
        <v>0.65</v>
      </c>
      <c r="W115" s="27">
        <f>IFERROR(
IF(INDEX!$H$16=1,(VLOOKUP($A115,'LA31'!$A$1:$BZ$190,'LA31'!U$1,0)),
IF(INDEX!$H$16=2,(VLOOKUP($A115,'LA32'!$A$1:$BZ$190,'LA32'!U$1,0)),
IF(INDEX!$H$16=3,(VLOOKUP($A115,'LA33'!$A$1:$BZ$190,'LA33'!U$1,0)),
IF(INDEX!$H$16=4,(VLOOKUP($A115,'LA34'!$A$1:$BZ$190,'LA34'!U$1,0)),0)))),".")</f>
        <v>0.7</v>
      </c>
      <c r="X115" s="27">
        <f>IFERROR(
IF(INDEX!$H$16=1,(VLOOKUP($A115,'LA31'!$A$1:$BZ$190,'LA31'!V$1,0)),
IF(INDEX!$H$16=2,(VLOOKUP($A115,'LA32'!$A$1:$BZ$190,'LA32'!V$1,0)),
IF(INDEX!$H$16=3,(VLOOKUP($A115,'LA33'!$A$1:$BZ$190,'LA33'!V$1,0)),
IF(INDEX!$H$16=4,(VLOOKUP($A115,'LA34'!$A$1:$BZ$190,'LA34'!V$1,0)),0)))),".")</f>
        <v>0.69</v>
      </c>
      <c r="Y115" s="27">
        <f>IFERROR(
IF(INDEX!$H$16=1,(VLOOKUP($A115,'LA31'!$A$1:$BZ$190,'LA31'!W$1,0)),
IF(INDEX!$H$16=2,(VLOOKUP($A115,'LA32'!$A$1:$BZ$190,'LA32'!W$1,0)),
IF(INDEX!$H$16=3,(VLOOKUP($A115,'LA33'!$A$1:$BZ$190,'LA33'!W$1,0)),
IF(INDEX!$H$16=4,(VLOOKUP($A115,'LA34'!$A$1:$BZ$190,'LA34'!W$1,0)),0)))),".")</f>
        <v>0</v>
      </c>
      <c r="Z115" s="27" t="str">
        <f>IFERROR(
IF(INDEX!$H$16=1,(VLOOKUP($A115,'LA31'!$A$1:$BZ$190,'LA31'!X$1,0)),
IF(INDEX!$H$16=2,(VLOOKUP($A115,'LA32'!$A$1:$BZ$190,'LA32'!X$1,0)),
IF(INDEX!$H$16=3,(VLOOKUP($A115,'LA33'!$A$1:$BZ$190,'LA33'!X$1,0)),
IF(INDEX!$H$16=4,(VLOOKUP($A115,'LA34'!$A$1:$BZ$190,'LA34'!X$1,0)),0)))),".")</f>
        <v>x</v>
      </c>
      <c r="AA115" s="27" t="str">
        <f>IFERROR(
IF(INDEX!$H$16=1,(VLOOKUP($A115,'LA31'!$A$1:$BZ$190,'LA31'!Y$1,0)),
IF(INDEX!$H$16=2,(VLOOKUP($A115,'LA32'!$A$1:$BZ$190,'LA32'!Y$1,0)),
IF(INDEX!$H$16=3,(VLOOKUP($A115,'LA33'!$A$1:$BZ$190,'LA33'!Y$1,0)),
IF(INDEX!$H$16=4,(VLOOKUP($A115,'LA34'!$A$1:$BZ$190,'LA34'!Y$1,0)),0)))),".")</f>
        <v>x</v>
      </c>
      <c r="AB115" s="27">
        <f>IFERROR(
IF(INDEX!$H$16=1,(VLOOKUP($A115,'LA31'!$A$1:$BZ$190,'LA31'!Z$1,0)),
IF(INDEX!$H$16=2,(VLOOKUP($A115,'LA32'!$A$1:$BZ$190,'LA32'!Z$1,0)),
IF(INDEX!$H$16=3,(VLOOKUP($A115,'LA33'!$A$1:$BZ$190,'LA33'!Z$1,0)),
IF(INDEX!$H$16=4,(VLOOKUP($A115,'LA34'!$A$1:$BZ$190,'LA34'!Z$1,0)),0)))),".")</f>
        <v>0</v>
      </c>
      <c r="AC115" s="27" t="str">
        <f>IFERROR(
IF(INDEX!$H$16=1,(VLOOKUP($A115,'LA31'!$A$1:$BZ$190,'LA31'!AA$1,0)),
IF(INDEX!$H$16=2,(VLOOKUP($A115,'LA32'!$A$1:$BZ$190,'LA32'!AA$1,0)),
IF(INDEX!$H$16=3,(VLOOKUP($A115,'LA33'!$A$1:$BZ$190,'LA33'!AA$1,0)),
IF(INDEX!$H$16=4,(VLOOKUP($A115,'LA34'!$A$1:$BZ$190,'LA34'!AA$1,0)),0)))),".")</f>
        <v>x</v>
      </c>
      <c r="AD115" s="27" t="str">
        <f>IFERROR(
IF(INDEX!$H$16=1,(VLOOKUP($A115,'LA31'!$A$1:$BZ$190,'LA31'!AB$1,0)),
IF(INDEX!$H$16=2,(VLOOKUP($A115,'LA32'!$A$1:$BZ$190,'LA32'!AB$1,0)),
IF(INDEX!$H$16=3,(VLOOKUP($A115,'LA33'!$A$1:$BZ$190,'LA33'!AB$1,0)),
IF(INDEX!$H$16=4,(VLOOKUP($A115,'LA34'!$A$1:$BZ$190,'LA34'!AB$1,0)),0)))),".")</f>
        <v>x</v>
      </c>
      <c r="AE115" s="27">
        <f>IFERROR(
IF(INDEX!$H$16=1,(VLOOKUP($A115,'LA31'!$A$1:$BZ$190,'LA31'!AC$1,0)),
IF(INDEX!$H$16=2,(VLOOKUP($A115,'LA32'!$A$1:$BZ$190,'LA32'!AC$1,0)),
IF(INDEX!$H$16=3,(VLOOKUP($A115,'LA33'!$A$1:$BZ$190,'LA33'!AC$1,0)),
IF(INDEX!$H$16=4,(VLOOKUP($A115,'LA34'!$A$1:$BZ$190,'LA34'!AC$1,0)),0)))),".")</f>
        <v>0</v>
      </c>
      <c r="AF115" s="27" t="str">
        <f>IFERROR(
IF(INDEX!$H$16=1,(VLOOKUP($A115,'LA31'!$A$1:$BZ$190,'LA31'!AD$1,0)),
IF(INDEX!$H$16=2,(VLOOKUP($A115,'LA32'!$A$1:$BZ$190,'LA32'!AD$1,0)),
IF(INDEX!$H$16=3,(VLOOKUP($A115,'LA33'!$A$1:$BZ$190,'LA33'!AD$1,0)),
IF(INDEX!$H$16=4,(VLOOKUP($A115,'LA34'!$A$1:$BZ$190,'LA34'!AD$1,0)),0)))),".")</f>
        <v>x</v>
      </c>
      <c r="AG115" s="27" t="str">
        <f>IFERROR(
IF(INDEX!$H$16=1,(VLOOKUP($A115,'LA31'!$A$1:$BZ$190,'LA31'!AE$1,0)),
IF(INDEX!$H$16=2,(VLOOKUP($A115,'LA32'!$A$1:$BZ$190,'LA32'!AE$1,0)),
IF(INDEX!$H$16=3,(VLOOKUP($A115,'LA33'!$A$1:$BZ$190,'LA33'!AE$1,0)),
IF(INDEX!$H$16=4,(VLOOKUP($A115,'LA34'!$A$1:$BZ$190,'LA34'!AE$1,0)),0)))),".")</f>
        <v>x</v>
      </c>
      <c r="AH115" s="27">
        <f>IFERROR(
IF(INDEX!$H$16=1,(VLOOKUP($A115,'LA31'!$A$1:$BZ$190,'LA31'!AF$1,0)),
IF(INDEX!$H$16=2,(VLOOKUP($A115,'LA32'!$A$1:$BZ$190,'LA32'!AF$1,0)),
IF(INDEX!$H$16=3,(VLOOKUP($A115,'LA33'!$A$1:$BZ$190,'LA33'!AF$1,0)),
IF(INDEX!$H$16=4,(VLOOKUP($A115,'LA34'!$A$1:$BZ$190,'LA34'!AF$1,0)),0)))),".")</f>
        <v>0</v>
      </c>
      <c r="AI115" s="27" t="str">
        <f>IFERROR(
IF(INDEX!$H$16=1,(VLOOKUP($A115,'LA31'!$A$1:$BZ$190,'LA31'!AG$1,0)),
IF(INDEX!$H$16=2,(VLOOKUP($A115,'LA32'!$A$1:$BZ$190,'LA32'!AG$1,0)),
IF(INDEX!$H$16=3,(VLOOKUP($A115,'LA33'!$A$1:$BZ$190,'LA33'!AG$1,0)),
IF(INDEX!$H$16=4,(VLOOKUP($A115,'LA34'!$A$1:$BZ$190,'LA34'!AG$1,0)),0)))),".")</f>
        <v>x</v>
      </c>
      <c r="AJ115" s="27" t="str">
        <f>IFERROR(
IF(INDEX!$H$16=1,(VLOOKUP($A115,'LA31'!$A$1:$BZ$190,'LA31'!AH$1,0)),
IF(INDEX!$H$16=2,(VLOOKUP($A115,'LA32'!$A$1:$BZ$190,'LA32'!AH$1,0)),
IF(INDEX!$H$16=3,(VLOOKUP($A115,'LA33'!$A$1:$BZ$190,'LA33'!AH$1,0)),
IF(INDEX!$H$16=4,(VLOOKUP($A115,'LA34'!$A$1:$BZ$190,'LA34'!AH$1,0)),0)))),".")</f>
        <v>x</v>
      </c>
      <c r="AK115" s="27">
        <f>IFERROR(
IF(INDEX!$H$16=1,(VLOOKUP($A115,'LA31'!$A$1:$BZ$190,'LA31'!AI$1,0)),
IF(INDEX!$H$16=2,(VLOOKUP($A115,'LA32'!$A$1:$BZ$190,'LA32'!AI$1,0)),
IF(INDEX!$H$16=3,(VLOOKUP($A115,'LA33'!$A$1:$BZ$190,'LA33'!AI$1,0)),
IF(INDEX!$H$16=4,(VLOOKUP($A115,'LA34'!$A$1:$BZ$190,'LA34'!AI$1,0)),0)))),".")</f>
        <v>0.04</v>
      </c>
      <c r="AL115" s="27">
        <f>IFERROR(
IF(INDEX!$H$16=1,(VLOOKUP($A115,'LA31'!$A$1:$BZ$190,'LA31'!AJ$1,0)),
IF(INDEX!$H$16=2,(VLOOKUP($A115,'LA32'!$A$1:$BZ$190,'LA32'!AJ$1,0)),
IF(INDEX!$H$16=3,(VLOOKUP($A115,'LA33'!$A$1:$BZ$190,'LA33'!AJ$1,0)),
IF(INDEX!$H$16=4,(VLOOKUP($A115,'LA34'!$A$1:$BZ$190,'LA34'!AJ$1,0)),0)))),".")</f>
        <v>0.08</v>
      </c>
      <c r="AM115" s="27">
        <f>IFERROR(
IF(INDEX!$H$16=1,(VLOOKUP($A115,'LA31'!$A$1:$BZ$190,'LA31'!AK$1,0)),
IF(INDEX!$H$16=2,(VLOOKUP($A115,'LA32'!$A$1:$BZ$190,'LA32'!AK$1,0)),
IF(INDEX!$H$16=3,(VLOOKUP($A115,'LA33'!$A$1:$BZ$190,'LA33'!AK$1,0)),
IF(INDEX!$H$16=4,(VLOOKUP($A115,'LA34'!$A$1:$BZ$190,'LA34'!AK$1,0)),0)))),".")</f>
        <v>0.08</v>
      </c>
      <c r="AN115" s="27">
        <f>IFERROR(
IF(INDEX!$H$16=1,(VLOOKUP($A115,'LA31'!$A$1:$BZ$190,'LA31'!AL$1,0)),
IF(INDEX!$H$16=2,(VLOOKUP($A115,'LA32'!$A$1:$BZ$190,'LA32'!AL$1,0)),
IF(INDEX!$H$16=3,(VLOOKUP($A115,'LA33'!$A$1:$BZ$190,'LA33'!AL$1,0)),
IF(INDEX!$H$16=4,(VLOOKUP($A115,'LA34'!$A$1:$BZ$190,'LA34'!AL$1,0)),0)))),".")</f>
        <v>0</v>
      </c>
      <c r="AO115" s="27">
        <f>IFERROR(
IF(INDEX!$H$16=1,(VLOOKUP($A115,'LA31'!$A$1:$BZ$190,'LA31'!AM$1,0)),
IF(INDEX!$H$16=2,(VLOOKUP($A115,'LA32'!$A$1:$BZ$190,'LA32'!AM$1,0)),
IF(INDEX!$H$16=3,(VLOOKUP($A115,'LA33'!$A$1:$BZ$190,'LA33'!AM$1,0)),
IF(INDEX!$H$16=4,(VLOOKUP($A115,'LA34'!$A$1:$BZ$190,'LA34'!AM$1,0)),0)))),".")</f>
        <v>0</v>
      </c>
      <c r="AP115" s="27">
        <f>IFERROR(
IF(INDEX!$H$16=1,(VLOOKUP($A115,'LA31'!$A$1:$BZ$190,'LA31'!AN$1,0)),
IF(INDEX!$H$16=2,(VLOOKUP($A115,'LA32'!$A$1:$BZ$190,'LA32'!AN$1,0)),
IF(INDEX!$H$16=3,(VLOOKUP($A115,'LA33'!$A$1:$BZ$190,'LA33'!AN$1,0)),
IF(INDEX!$H$16=4,(VLOOKUP($A115,'LA34'!$A$1:$BZ$190,'LA34'!AN$1,0)),0)))),".")</f>
        <v>0</v>
      </c>
      <c r="AQ115" s="27" t="str">
        <f>IFERROR(
IF(INDEX!$H$16=1,(VLOOKUP($A115,'LA31'!$A$1:$BZ$190,'LA31'!AO$1,0)),
IF(INDEX!$H$16=2,(VLOOKUP($A115,'LA32'!$A$1:$BZ$190,'LA32'!AO$1,0)),
IF(INDEX!$H$16=3,(VLOOKUP($A115,'LA33'!$A$1:$BZ$190,'LA33'!AO$1,0)),
IF(INDEX!$H$16=4,(VLOOKUP($A115,'LA34'!$A$1:$BZ$190,'LA34'!AO$1,0)),0)))),".")</f>
        <v>x</v>
      </c>
      <c r="AR115" s="27">
        <f>IFERROR(
IF(INDEX!$H$16=1,(VLOOKUP($A115,'LA31'!$A$1:$BZ$190,'LA31'!AP$1,0)),
IF(INDEX!$H$16=2,(VLOOKUP($A115,'LA32'!$A$1:$BZ$190,'LA32'!AP$1,0)),
IF(INDEX!$H$16=3,(VLOOKUP($A115,'LA33'!$A$1:$BZ$190,'LA33'!AP$1,0)),
IF(INDEX!$H$16=4,(VLOOKUP($A115,'LA34'!$A$1:$BZ$190,'LA34'!AP$1,0)),0)))),".")</f>
        <v>0.01</v>
      </c>
      <c r="AS115" s="27">
        <f>IFERROR(
IF(INDEX!$H$16=1,(VLOOKUP($A115,'LA31'!$A$1:$BZ$190,'LA31'!AQ$1,0)),
IF(INDEX!$H$16=2,(VLOOKUP($A115,'LA32'!$A$1:$BZ$190,'LA32'!AQ$1,0)),
IF(INDEX!$H$16=3,(VLOOKUP($A115,'LA33'!$A$1:$BZ$190,'LA33'!AQ$1,0)),
IF(INDEX!$H$16=4,(VLOOKUP($A115,'LA34'!$A$1:$BZ$190,'LA34'!AQ$1,0)),0)))),".")</f>
        <v>0.01</v>
      </c>
      <c r="AT115" s="27" t="str">
        <f>IFERROR(
IF(INDEX!$H$16=1,(VLOOKUP($A115,'LA31'!$A$1:$BZ$190,'LA31'!AR$1,0)),
IF(INDEX!$H$16=2,(VLOOKUP($A115,'LA32'!$A$1:$BZ$190,'LA32'!AR$1,0)),
IF(INDEX!$H$16=3,(VLOOKUP($A115,'LA33'!$A$1:$BZ$190,'LA33'!AR$1,0)),
IF(INDEX!$H$16=4,(VLOOKUP($A115,'LA34'!$A$1:$BZ$190,'LA34'!AR$1,0)),0)))),".")</f>
        <v>x</v>
      </c>
      <c r="AU115" s="27" t="str">
        <f>IFERROR(
IF(INDEX!$H$16=1,(VLOOKUP($A115,'LA31'!$A$1:$BZ$190,'LA31'!AS$1,0)),
IF(INDEX!$H$16=2,(VLOOKUP($A115,'LA32'!$A$1:$BZ$190,'LA32'!AS$1,0)),
IF(INDEX!$H$16=3,(VLOOKUP($A115,'LA33'!$A$1:$BZ$190,'LA33'!AS$1,0)),
IF(INDEX!$H$16=4,(VLOOKUP($A115,'LA34'!$A$1:$BZ$190,'LA34'!AS$1,0)),0)))),".")</f>
        <v>-</v>
      </c>
      <c r="AV115" s="27" t="str">
        <f>IFERROR(
IF(INDEX!$H$16=1,(VLOOKUP($A115,'LA31'!$A$1:$BZ$190,'LA31'!AT$1,0)),
IF(INDEX!$H$16=2,(VLOOKUP($A115,'LA32'!$A$1:$BZ$190,'LA32'!AT$1,0)),
IF(INDEX!$H$16=3,(VLOOKUP($A115,'LA33'!$A$1:$BZ$190,'LA33'!AT$1,0)),
IF(INDEX!$H$16=4,(VLOOKUP($A115,'LA34'!$A$1:$BZ$190,'LA34'!AT$1,0)),0)))),".")</f>
        <v>-</v>
      </c>
      <c r="AW115" s="27" t="str">
        <f>IFERROR(
IF(INDEX!$H$16=1,(VLOOKUP($A115,'LA31'!$A$1:$BZ$190,'LA31'!AU$1,0)),
IF(INDEX!$H$16=2,(VLOOKUP($A115,'LA32'!$A$1:$BZ$190,'LA32'!AU$1,0)),
IF(INDEX!$H$16=3,(VLOOKUP($A115,'LA33'!$A$1:$BZ$190,'LA33'!AU$1,0)),
IF(INDEX!$H$16=4,(VLOOKUP($A115,'LA34'!$A$1:$BZ$190,'LA34'!AU$1,0)),0)))),".")</f>
        <v>x</v>
      </c>
      <c r="AX115" s="27" t="str">
        <f>IFERROR(
IF(INDEX!$H$16=1,(VLOOKUP($A115,'LA31'!$A$1:$BZ$190,'LA31'!AV$1,0)),
IF(INDEX!$H$16=2,(VLOOKUP($A115,'LA32'!$A$1:$BZ$190,'LA32'!AV$1,0)),
IF(INDEX!$H$16=3,(VLOOKUP($A115,'LA33'!$A$1:$BZ$190,'LA33'!AV$1,0)),
IF(INDEX!$H$16=4,(VLOOKUP($A115,'LA34'!$A$1:$BZ$190,'LA34'!AV$1,0)),0)))),".")</f>
        <v>x</v>
      </c>
      <c r="AY115" s="27" t="str">
        <f>IFERROR(
IF(INDEX!$H$16=1,(VLOOKUP($A115,'LA31'!$A$1:$BZ$190,'LA31'!AW$1,0)),
IF(INDEX!$H$16=2,(VLOOKUP($A115,'LA32'!$A$1:$BZ$190,'LA32'!AW$1,0)),
IF(INDEX!$H$16=3,(VLOOKUP($A115,'LA33'!$A$1:$BZ$190,'LA33'!AW$1,0)),
IF(INDEX!$H$16=4,(VLOOKUP($A115,'LA34'!$A$1:$BZ$190,'LA34'!AW$1,0)),0)))),".")</f>
        <v>x</v>
      </c>
      <c r="AZ115" s="27">
        <f>IFERROR(
IF(INDEX!$H$16=1,(VLOOKUP($A115,'LA31'!$A$1:$BZ$190,'LA31'!AX$1,0)),
IF(INDEX!$H$16=2,(VLOOKUP($A115,'LA32'!$A$1:$BZ$190,'LA32'!AX$1,0)),
IF(INDEX!$H$16=3,(VLOOKUP($A115,'LA33'!$A$1:$BZ$190,'LA33'!AX$1,0)),
IF(INDEX!$H$16=4,(VLOOKUP($A115,'LA34'!$A$1:$BZ$190,'LA34'!AX$1,0)),0)))),".")</f>
        <v>0</v>
      </c>
      <c r="BA115" s="27" t="str">
        <f>IFERROR(
IF(INDEX!$H$16=1,(VLOOKUP($A115,'LA31'!$A$1:$BZ$190,'LA31'!AY$1,0)),
IF(INDEX!$H$16=2,(VLOOKUP($A115,'LA32'!$A$1:$BZ$190,'LA32'!AY$1,0)),
IF(INDEX!$H$16=3,(VLOOKUP($A115,'LA33'!$A$1:$BZ$190,'LA33'!AY$1,0)),
IF(INDEX!$H$16=4,(VLOOKUP($A115,'LA34'!$A$1:$BZ$190,'LA34'!AY$1,0)),0)))),".")</f>
        <v>x</v>
      </c>
      <c r="BB115" s="27" t="str">
        <f>IFERROR(
IF(INDEX!$H$16=1,(VLOOKUP($A115,'LA31'!$A$1:$BZ$190,'LA31'!AZ$1,0)),
IF(INDEX!$H$16=2,(VLOOKUP($A115,'LA32'!$A$1:$BZ$190,'LA32'!AZ$1,0)),
IF(INDEX!$H$16=3,(VLOOKUP($A115,'LA33'!$A$1:$BZ$190,'LA33'!AZ$1,0)),
IF(INDEX!$H$16=4,(VLOOKUP($A115,'LA34'!$A$1:$BZ$190,'LA34'!AZ$1,0)),0)))),".")</f>
        <v>x</v>
      </c>
      <c r="BC115" s="27">
        <f>IFERROR(
IF(INDEX!$H$16=1,(VLOOKUP($A115,'LA31'!$A$1:$BZ$190,'LA31'!BA$1,0)),
IF(INDEX!$H$16=2,(VLOOKUP($A115,'LA32'!$A$1:$BZ$190,'LA32'!BA$1,0)),
IF(INDEX!$H$16=3,(VLOOKUP($A115,'LA33'!$A$1:$BZ$190,'LA33'!BA$1,0)),
IF(INDEX!$H$16=4,(VLOOKUP($A115,'LA34'!$A$1:$BZ$190,'LA34'!BA$1,0)),0)))),".")</f>
        <v>0</v>
      </c>
      <c r="BD115" s="27" t="str">
        <f>IFERROR(
IF(INDEX!$H$16=1,(VLOOKUP($A115,'LA31'!$A$1:$BZ$190,'LA31'!BB$1,0)),
IF(INDEX!$H$16=2,(VLOOKUP($A115,'LA32'!$A$1:$BZ$190,'LA32'!BB$1,0)),
IF(INDEX!$H$16=3,(VLOOKUP($A115,'LA33'!$A$1:$BZ$190,'LA33'!BB$1,0)),
IF(INDEX!$H$16=4,(VLOOKUP($A115,'LA34'!$A$1:$BZ$190,'LA34'!BB$1,0)),0)))),".")</f>
        <v>x</v>
      </c>
      <c r="BE115" s="27" t="str">
        <f>IFERROR(
IF(INDEX!$H$16=1,(VLOOKUP($A115,'LA31'!$A$1:$BZ$190,'LA31'!BC$1,0)),
IF(INDEX!$H$16=2,(VLOOKUP($A115,'LA32'!$A$1:$BZ$190,'LA32'!BC$1,0)),
IF(INDEX!$H$16=3,(VLOOKUP($A115,'LA33'!$A$1:$BZ$190,'LA33'!BC$1,0)),
IF(INDEX!$H$16=4,(VLOOKUP($A115,'LA34'!$A$1:$BZ$190,'LA34'!BC$1,0)),0)))),".")</f>
        <v>x</v>
      </c>
      <c r="BF115" s="27" t="str">
        <f>IFERROR(
IF(INDEX!$H$16=1,(VLOOKUP($A115,'LA31'!$A$1:$BZ$190,'LA31'!BD$1,0)),
IF(INDEX!$H$16=2,(VLOOKUP($A115,'LA32'!$A$1:$BZ$190,'LA32'!BD$1,0)),
IF(INDEX!$H$16=3,(VLOOKUP($A115,'LA33'!$A$1:$BZ$190,'LA33'!BD$1,0)),
IF(INDEX!$H$16=4,(VLOOKUP($A115,'LA34'!$A$1:$BZ$190,'LA34'!BD$1,0)),0)))),".")</f>
        <v>x</v>
      </c>
      <c r="BG115" s="27">
        <f>IFERROR(
IF(INDEX!$H$16=1,(VLOOKUP($A115,'LA31'!$A$1:$BZ$190,'LA31'!BE$1,0)),
IF(INDEX!$H$16=2,(VLOOKUP($A115,'LA32'!$A$1:$BZ$190,'LA32'!BE$1,0)),
IF(INDEX!$H$16=3,(VLOOKUP($A115,'LA33'!$A$1:$BZ$190,'LA33'!BE$1,0)),
IF(INDEX!$H$16=4,(VLOOKUP($A115,'LA34'!$A$1:$BZ$190,'LA34'!BE$1,0)),0)))),".")</f>
        <v>0.01</v>
      </c>
      <c r="BH115" s="27">
        <f>IFERROR(
IF(INDEX!$H$16=1,(VLOOKUP($A115,'LA31'!$A$1:$BZ$190,'LA31'!BF$1,0)),
IF(INDEX!$H$16=2,(VLOOKUP($A115,'LA32'!$A$1:$BZ$190,'LA32'!BF$1,0)),
IF(INDEX!$H$16=3,(VLOOKUP($A115,'LA33'!$A$1:$BZ$190,'LA33'!BF$1,0)),
IF(INDEX!$H$16=4,(VLOOKUP($A115,'LA34'!$A$1:$BZ$190,'LA34'!BF$1,0)),0)))),".")</f>
        <v>0.01</v>
      </c>
      <c r="BI115" s="27">
        <f>IFERROR(
IF(INDEX!$H$16=1,(VLOOKUP($A115,'LA31'!$A$1:$BZ$190,'LA31'!BG$1,0)),
IF(INDEX!$H$16=2,(VLOOKUP($A115,'LA32'!$A$1:$BZ$190,'LA32'!BG$1,0)),
IF(INDEX!$H$16=3,(VLOOKUP($A115,'LA33'!$A$1:$BZ$190,'LA33'!BG$1,0)),
IF(INDEX!$H$16=4,(VLOOKUP($A115,'LA34'!$A$1:$BZ$190,'LA34'!BG$1,0)),0)))),".")</f>
        <v>0.08</v>
      </c>
      <c r="BJ115" s="27">
        <f>IFERROR(
IF(INDEX!$H$16=1,(VLOOKUP($A115,'LA31'!$A$1:$BZ$190,'LA31'!BH$1,0)),
IF(INDEX!$H$16=2,(VLOOKUP($A115,'LA32'!$A$1:$BZ$190,'LA32'!BH$1,0)),
IF(INDEX!$H$16=3,(VLOOKUP($A115,'LA33'!$A$1:$BZ$190,'LA33'!BH$1,0)),
IF(INDEX!$H$16=4,(VLOOKUP($A115,'LA34'!$A$1:$BZ$190,'LA34'!BH$1,0)),0)))),".")</f>
        <v>0.03</v>
      </c>
      <c r="BK115" s="27">
        <f>IFERROR(
IF(INDEX!$H$16=1,(VLOOKUP($A115,'LA31'!$A$1:$BZ$190,'LA31'!BI$1,0)),
IF(INDEX!$H$16=2,(VLOOKUP($A115,'LA32'!$A$1:$BZ$190,'LA32'!BI$1,0)),
IF(INDEX!$H$16=3,(VLOOKUP($A115,'LA33'!$A$1:$BZ$190,'LA33'!BI$1,0)),
IF(INDEX!$H$16=4,(VLOOKUP($A115,'LA34'!$A$1:$BZ$190,'LA34'!BI$1,0)),0)))),".")</f>
        <v>0.04</v>
      </c>
      <c r="BL115" s="27">
        <f>IFERROR(
IF(INDEX!$H$16=1,(VLOOKUP($A115,'LA31'!$A$1:$BZ$190,'LA31'!BJ$1,0)),
IF(INDEX!$H$16=2,(VLOOKUP($A115,'LA32'!$A$1:$BZ$190,'LA32'!BJ$1,0)),
IF(INDEX!$H$16=3,(VLOOKUP($A115,'LA33'!$A$1:$BZ$190,'LA33'!BJ$1,0)),
IF(INDEX!$H$16=4,(VLOOKUP($A115,'LA34'!$A$1:$BZ$190,'LA34'!BJ$1,0)),0)))),".")</f>
        <v>0.03</v>
      </c>
      <c r="BM115" s="27">
        <f>IFERROR(
IF(INDEX!$H$16=1,(VLOOKUP($A115,'LA31'!$A$1:$BZ$190,'LA31'!BK$1,0)),
IF(INDEX!$H$16=2,(VLOOKUP($A115,'LA32'!$A$1:$BZ$190,'LA32'!BK$1,0)),
IF(INDEX!$H$16=3,(VLOOKUP($A115,'LA33'!$A$1:$BZ$190,'LA33'!BK$1,0)),
IF(INDEX!$H$16=4,(VLOOKUP($A115,'LA34'!$A$1:$BZ$190,'LA34'!BK$1,0)),0)))),".")</f>
        <v>0.01</v>
      </c>
      <c r="BN115" s="27">
        <f>IFERROR(
IF(INDEX!$H$16=1,(VLOOKUP($A115,'LA31'!$A$1:$BZ$190,'LA31'!BL$1,0)),
IF(INDEX!$H$16=2,(VLOOKUP($A115,'LA32'!$A$1:$BZ$190,'LA32'!BL$1,0)),
IF(INDEX!$H$16=3,(VLOOKUP($A115,'LA33'!$A$1:$BZ$190,'LA33'!BL$1,0)),
IF(INDEX!$H$16=4,(VLOOKUP($A115,'LA34'!$A$1:$BZ$190,'LA34'!BL$1,0)),0)))),".")</f>
        <v>0.01</v>
      </c>
      <c r="BO115" s="27" t="str">
        <f>IFERROR(
IF(INDEX!$H$16=1,(VLOOKUP($A115,'LA31'!$A$1:$BZ$190,'LA31'!BM$1,0)),
IF(INDEX!$H$16=2,(VLOOKUP($A115,'LA32'!$A$1:$BZ$190,'LA32'!BM$1,0)),
IF(INDEX!$H$16=3,(VLOOKUP($A115,'LA33'!$A$1:$BZ$190,'LA33'!BM$1,0)),
IF(INDEX!$H$16=4,(VLOOKUP($A115,'LA34'!$A$1:$BZ$190,'LA34'!BM$1,0)),0)))),".")</f>
        <v>x</v>
      </c>
      <c r="BP115" s="27">
        <f>IFERROR(
IF(INDEX!$H$16=1,(VLOOKUP($A115,'LA31'!$A$1:$BZ$190,'LA31'!BN$1,0)),
IF(INDEX!$H$16=2,(VLOOKUP($A115,'LA32'!$A$1:$BZ$190,'LA32'!BN$1,0)),
IF(INDEX!$H$16=3,(VLOOKUP($A115,'LA33'!$A$1:$BZ$190,'LA33'!BN$1,0)),
IF(INDEX!$H$16=4,(VLOOKUP($A115,'LA34'!$A$1:$BZ$190,'LA34'!BN$1,0)),0)))),".")</f>
        <v>0.01</v>
      </c>
      <c r="BQ115" s="27">
        <f>IFERROR(
IF(INDEX!$H$16=1,(VLOOKUP($A115,'LA31'!$A$1:$BZ$190,'LA31'!BO$1,0)),
IF(INDEX!$H$16=2,(VLOOKUP($A115,'LA32'!$A$1:$BZ$190,'LA32'!BO$1,0)),
IF(INDEX!$H$16=3,(VLOOKUP($A115,'LA33'!$A$1:$BZ$190,'LA33'!BO$1,0)),
IF(INDEX!$H$16=4,(VLOOKUP($A115,'LA34'!$A$1:$BZ$190,'LA34'!BO$1,0)),0)))),".")</f>
        <v>0.01</v>
      </c>
    </row>
    <row r="116" spans="1:69" x14ac:dyDescent="0.2">
      <c r="A116" s="7">
        <v>836</v>
      </c>
      <c r="B116" s="13" t="s">
        <v>226</v>
      </c>
      <c r="C116" s="96" t="s">
        <v>128</v>
      </c>
      <c r="D116" s="26">
        <f>IFERROR(
IF(INDEX!$H$16=1,(VLOOKUP($A116,'LA31'!$A$1:$BZ$190,'LA31'!B$1,0)),
IF(INDEX!$H$16=2,(VLOOKUP($A116,'LA32'!$A$1:$BZ$190,'LA32'!B$1,0)),
IF(INDEX!$H$16=3,(VLOOKUP($A116,'LA33'!$A$1:$BZ$190,'LA33'!B$1,0)),
IF(INDEX!$H$16=4,(VLOOKUP($A116,'LA34'!$A$1:$BZ$190,'LA34'!B$1,0)),0)))),".")</f>
        <v>130</v>
      </c>
      <c r="E116" s="26">
        <f>IFERROR(
IF(INDEX!$H$16=1,(VLOOKUP($A116,'LA31'!$A$1:$BZ$190,'LA31'!C$1,0)),
IF(INDEX!$H$16=2,(VLOOKUP($A116,'LA32'!$A$1:$BZ$190,'LA32'!C$1,0)),
IF(INDEX!$H$16=3,(VLOOKUP($A116,'LA33'!$A$1:$BZ$190,'LA33'!C$1,0)),
IF(INDEX!$H$16=4,(VLOOKUP($A116,'LA34'!$A$1:$BZ$190,'LA34'!C$1,0)),0)))),".")</f>
        <v>1500</v>
      </c>
      <c r="F116" s="26">
        <f>IFERROR(
IF(INDEX!$H$16=1,(VLOOKUP($A116,'LA31'!$A$1:$BZ$190,'LA31'!D$1,0)),
IF(INDEX!$H$16=2,(VLOOKUP($A116,'LA32'!$A$1:$BZ$190,'LA32'!D$1,0)),
IF(INDEX!$H$16=3,(VLOOKUP($A116,'LA33'!$A$1:$BZ$190,'LA33'!D$1,0)),
IF(INDEX!$H$16=4,(VLOOKUP($A116,'LA34'!$A$1:$BZ$190,'LA34'!D$1,0)),0)))),".")</f>
        <v>1630</v>
      </c>
      <c r="G116" s="27">
        <f>IFERROR(
IF(INDEX!$H$16=1,(VLOOKUP($A116,'LA31'!$A$1:$BZ$190,'LA31'!E$1,0)),
IF(INDEX!$H$16=2,(VLOOKUP($A116,'LA32'!$A$1:$BZ$190,'LA32'!E$1,0)),
IF(INDEX!$H$16=3,(VLOOKUP($A116,'LA33'!$A$1:$BZ$190,'LA33'!E$1,0)),
IF(INDEX!$H$16=4,(VLOOKUP($A116,'LA34'!$A$1:$BZ$190,'LA34'!E$1,0)),0)))),".")</f>
        <v>0.81</v>
      </c>
      <c r="H116" s="27">
        <f>IFERROR(
IF(INDEX!$H$16=1,(VLOOKUP($A116,'LA31'!$A$1:$BZ$190,'LA31'!F$1,0)),
IF(INDEX!$H$16=2,(VLOOKUP($A116,'LA32'!$A$1:$BZ$190,'LA32'!F$1,0)),
IF(INDEX!$H$16=3,(VLOOKUP($A116,'LA33'!$A$1:$BZ$190,'LA33'!F$1,0)),
IF(INDEX!$H$16=4,(VLOOKUP($A116,'LA34'!$A$1:$BZ$190,'LA34'!F$1,0)),0)))),".")</f>
        <v>0.93</v>
      </c>
      <c r="I116" s="27">
        <f>IFERROR(
IF(INDEX!$H$16=1,(VLOOKUP($A116,'LA31'!$A$1:$BZ$190,'LA31'!G$1,0)),
IF(INDEX!$H$16=2,(VLOOKUP($A116,'LA32'!$A$1:$BZ$190,'LA32'!G$1,0)),
IF(INDEX!$H$16=3,(VLOOKUP($A116,'LA33'!$A$1:$BZ$190,'LA33'!G$1,0)),
IF(INDEX!$H$16=4,(VLOOKUP($A116,'LA34'!$A$1:$BZ$190,'LA34'!G$1,0)),0)))),".")</f>
        <v>0.92</v>
      </c>
      <c r="J116" s="27">
        <f>IFERROR(
IF(INDEX!$H$16=1,(VLOOKUP($A116,'LA31'!$A$1:$BZ$190,'LA31'!H$1,0)),
IF(INDEX!$H$16=2,(VLOOKUP($A116,'LA32'!$A$1:$BZ$190,'LA32'!H$1,0)),
IF(INDEX!$H$16=3,(VLOOKUP($A116,'LA33'!$A$1:$BZ$190,'LA33'!H$1,0)),
IF(INDEX!$H$16=4,(VLOOKUP($A116,'LA34'!$A$1:$BZ$190,'LA34'!H$1,0)),0)))),".")</f>
        <v>0.8</v>
      </c>
      <c r="K116" s="27">
        <f>IFERROR(
IF(INDEX!$H$16=1,(VLOOKUP($A116,'LA31'!$A$1:$BZ$190,'LA31'!I$1,0)),
IF(INDEX!$H$16=2,(VLOOKUP($A116,'LA32'!$A$1:$BZ$190,'LA32'!I$1,0)),
IF(INDEX!$H$16=3,(VLOOKUP($A116,'LA33'!$A$1:$BZ$190,'LA33'!I$1,0)),
IF(INDEX!$H$16=4,(VLOOKUP($A116,'LA34'!$A$1:$BZ$190,'LA34'!I$1,0)),0)))),".")</f>
        <v>0.91</v>
      </c>
      <c r="L116" s="27">
        <f>IFERROR(
IF(INDEX!$H$16=1,(VLOOKUP($A116,'LA31'!$A$1:$BZ$190,'LA31'!J$1,0)),
IF(INDEX!$H$16=2,(VLOOKUP($A116,'LA32'!$A$1:$BZ$190,'LA32'!J$1,0)),
IF(INDEX!$H$16=3,(VLOOKUP($A116,'LA33'!$A$1:$BZ$190,'LA33'!J$1,0)),
IF(INDEX!$H$16=4,(VLOOKUP($A116,'LA34'!$A$1:$BZ$190,'LA34'!J$1,0)),0)))),".")</f>
        <v>0.9</v>
      </c>
      <c r="M116" s="27">
        <f>IFERROR(
IF(INDEX!$H$16=1,(VLOOKUP($A116,'LA31'!$A$1:$BZ$190,'LA31'!K$1,0)),
IF(INDEX!$H$16=2,(VLOOKUP($A116,'LA32'!$A$1:$BZ$190,'LA32'!K$1,0)),
IF(INDEX!$H$16=3,(VLOOKUP($A116,'LA33'!$A$1:$BZ$190,'LA33'!K$1,0)),
IF(INDEX!$H$16=4,(VLOOKUP($A116,'LA34'!$A$1:$BZ$190,'LA34'!K$1,0)),0)))),".")</f>
        <v>0.48</v>
      </c>
      <c r="N116" s="27">
        <f>IFERROR(
IF(INDEX!$H$16=1,(VLOOKUP($A116,'LA31'!$A$1:$BZ$190,'LA31'!L$1,0)),
IF(INDEX!$H$16=2,(VLOOKUP($A116,'LA32'!$A$1:$BZ$190,'LA32'!L$1,0)),
IF(INDEX!$H$16=3,(VLOOKUP($A116,'LA33'!$A$1:$BZ$190,'LA33'!L$1,0)),
IF(INDEX!$H$16=4,(VLOOKUP($A116,'LA34'!$A$1:$BZ$190,'LA34'!L$1,0)),0)))),".")</f>
        <v>0.3</v>
      </c>
      <c r="O116" s="27">
        <f>IFERROR(
IF(INDEX!$H$16=1,(VLOOKUP($A116,'LA31'!$A$1:$BZ$190,'LA31'!M$1,0)),
IF(INDEX!$H$16=2,(VLOOKUP($A116,'LA32'!$A$1:$BZ$190,'LA32'!M$1,0)),
IF(INDEX!$H$16=3,(VLOOKUP($A116,'LA33'!$A$1:$BZ$190,'LA33'!M$1,0)),
IF(INDEX!$H$16=4,(VLOOKUP($A116,'LA34'!$A$1:$BZ$190,'LA34'!M$1,0)),0)))),".")</f>
        <v>0.31</v>
      </c>
      <c r="P116" s="27">
        <f>IFERROR(
IF(INDEX!$H$16=1,(VLOOKUP($A116,'LA31'!$A$1:$BZ$190,'LA31'!N$1,0)),
IF(INDEX!$H$16=2,(VLOOKUP($A116,'LA32'!$A$1:$BZ$190,'LA32'!N$1,0)),
IF(INDEX!$H$16=3,(VLOOKUP($A116,'LA33'!$A$1:$BZ$190,'LA33'!N$1,0)),
IF(INDEX!$H$16=4,(VLOOKUP($A116,'LA34'!$A$1:$BZ$190,'LA34'!N$1,0)),0)))),".")</f>
        <v>0</v>
      </c>
      <c r="Q116" s="27" t="str">
        <f>IFERROR(
IF(INDEX!$H$16=1,(VLOOKUP($A116,'LA31'!$A$1:$BZ$190,'LA31'!O$1,0)),
IF(INDEX!$H$16=2,(VLOOKUP($A116,'LA32'!$A$1:$BZ$190,'LA32'!O$1,0)),
IF(INDEX!$H$16=3,(VLOOKUP($A116,'LA33'!$A$1:$BZ$190,'LA33'!O$1,0)),
IF(INDEX!$H$16=4,(VLOOKUP($A116,'LA34'!$A$1:$BZ$190,'LA34'!O$1,0)),0)))),".")</f>
        <v>-</v>
      </c>
      <c r="R116" s="27" t="str">
        <f>IFERROR(
IF(INDEX!$H$16=1,(VLOOKUP($A116,'LA31'!$A$1:$BZ$190,'LA31'!P$1,0)),
IF(INDEX!$H$16=2,(VLOOKUP($A116,'LA32'!$A$1:$BZ$190,'LA32'!P$1,0)),
IF(INDEX!$H$16=3,(VLOOKUP($A116,'LA33'!$A$1:$BZ$190,'LA33'!P$1,0)),
IF(INDEX!$H$16=4,(VLOOKUP($A116,'LA34'!$A$1:$BZ$190,'LA34'!P$1,0)),0)))),".")</f>
        <v>-</v>
      </c>
      <c r="S116" s="27" t="str">
        <f>IFERROR(
IF(INDEX!$H$16=1,(VLOOKUP($A116,'LA31'!$A$1:$BZ$190,'LA31'!Q$1,0)),
IF(INDEX!$H$16=2,(VLOOKUP($A116,'LA32'!$A$1:$BZ$190,'LA32'!Q$1,0)),
IF(INDEX!$H$16=3,(VLOOKUP($A116,'LA33'!$A$1:$BZ$190,'LA33'!Q$1,0)),
IF(INDEX!$H$16=4,(VLOOKUP($A116,'LA34'!$A$1:$BZ$190,'LA34'!Q$1,0)),0)))),".")</f>
        <v>x</v>
      </c>
      <c r="T116" s="27">
        <f>IFERROR(
IF(INDEX!$H$16=1,(VLOOKUP($A116,'LA31'!$A$1:$BZ$190,'LA31'!R$1,0)),
IF(INDEX!$H$16=2,(VLOOKUP($A116,'LA32'!$A$1:$BZ$190,'LA32'!R$1,0)),
IF(INDEX!$H$16=3,(VLOOKUP($A116,'LA33'!$A$1:$BZ$190,'LA33'!R$1,0)),
IF(INDEX!$H$16=4,(VLOOKUP($A116,'LA34'!$A$1:$BZ$190,'LA34'!R$1,0)),0)))),".")</f>
        <v>0.02</v>
      </c>
      <c r="U116" s="27">
        <f>IFERROR(
IF(INDEX!$H$16=1,(VLOOKUP($A116,'LA31'!$A$1:$BZ$190,'LA31'!S$1,0)),
IF(INDEX!$H$16=2,(VLOOKUP($A116,'LA32'!$A$1:$BZ$190,'LA32'!S$1,0)),
IF(INDEX!$H$16=3,(VLOOKUP($A116,'LA33'!$A$1:$BZ$190,'LA33'!S$1,0)),
IF(INDEX!$H$16=4,(VLOOKUP($A116,'LA34'!$A$1:$BZ$190,'LA34'!S$1,0)),0)))),".")</f>
        <v>0.02</v>
      </c>
      <c r="V116" s="27">
        <f>IFERROR(
IF(INDEX!$H$16=1,(VLOOKUP($A116,'LA31'!$A$1:$BZ$190,'LA31'!T$1,0)),
IF(INDEX!$H$16=2,(VLOOKUP($A116,'LA32'!$A$1:$BZ$190,'LA32'!T$1,0)),
IF(INDEX!$H$16=3,(VLOOKUP($A116,'LA33'!$A$1:$BZ$190,'LA33'!T$1,0)),
IF(INDEX!$H$16=4,(VLOOKUP($A116,'LA34'!$A$1:$BZ$190,'LA34'!T$1,0)),0)))),".")</f>
        <v>0.27</v>
      </c>
      <c r="W116" s="27">
        <f>IFERROR(
IF(INDEX!$H$16=1,(VLOOKUP($A116,'LA31'!$A$1:$BZ$190,'LA31'!U$1,0)),
IF(INDEX!$H$16=2,(VLOOKUP($A116,'LA32'!$A$1:$BZ$190,'LA32'!U$1,0)),
IF(INDEX!$H$16=3,(VLOOKUP($A116,'LA33'!$A$1:$BZ$190,'LA33'!U$1,0)),
IF(INDEX!$H$16=4,(VLOOKUP($A116,'LA34'!$A$1:$BZ$190,'LA34'!U$1,0)),0)))),".")</f>
        <v>0.57999999999999996</v>
      </c>
      <c r="X116" s="27">
        <f>IFERROR(
IF(INDEX!$H$16=1,(VLOOKUP($A116,'LA31'!$A$1:$BZ$190,'LA31'!V$1,0)),
IF(INDEX!$H$16=2,(VLOOKUP($A116,'LA32'!$A$1:$BZ$190,'LA32'!V$1,0)),
IF(INDEX!$H$16=3,(VLOOKUP($A116,'LA33'!$A$1:$BZ$190,'LA33'!V$1,0)),
IF(INDEX!$H$16=4,(VLOOKUP($A116,'LA34'!$A$1:$BZ$190,'LA34'!V$1,0)),0)))),".")</f>
        <v>0.55000000000000004</v>
      </c>
      <c r="Y116" s="27">
        <f>IFERROR(
IF(INDEX!$H$16=1,(VLOOKUP($A116,'LA31'!$A$1:$BZ$190,'LA31'!W$1,0)),
IF(INDEX!$H$16=2,(VLOOKUP($A116,'LA32'!$A$1:$BZ$190,'LA32'!W$1,0)),
IF(INDEX!$H$16=3,(VLOOKUP($A116,'LA33'!$A$1:$BZ$190,'LA33'!W$1,0)),
IF(INDEX!$H$16=4,(VLOOKUP($A116,'LA34'!$A$1:$BZ$190,'LA34'!W$1,0)),0)))),".")</f>
        <v>0</v>
      </c>
      <c r="Z116" s="27" t="str">
        <f>IFERROR(
IF(INDEX!$H$16=1,(VLOOKUP($A116,'LA31'!$A$1:$BZ$190,'LA31'!X$1,0)),
IF(INDEX!$H$16=2,(VLOOKUP($A116,'LA32'!$A$1:$BZ$190,'LA32'!X$1,0)),
IF(INDEX!$H$16=3,(VLOOKUP($A116,'LA33'!$A$1:$BZ$190,'LA33'!X$1,0)),
IF(INDEX!$H$16=4,(VLOOKUP($A116,'LA34'!$A$1:$BZ$190,'LA34'!X$1,0)),0)))),".")</f>
        <v>x</v>
      </c>
      <c r="AA116" s="27" t="str">
        <f>IFERROR(
IF(INDEX!$H$16=1,(VLOOKUP($A116,'LA31'!$A$1:$BZ$190,'LA31'!Y$1,0)),
IF(INDEX!$H$16=2,(VLOOKUP($A116,'LA32'!$A$1:$BZ$190,'LA32'!Y$1,0)),
IF(INDEX!$H$16=3,(VLOOKUP($A116,'LA33'!$A$1:$BZ$190,'LA33'!Y$1,0)),
IF(INDEX!$H$16=4,(VLOOKUP($A116,'LA34'!$A$1:$BZ$190,'LA34'!Y$1,0)),0)))),".")</f>
        <v>x</v>
      </c>
      <c r="AB116" s="27">
        <f>IFERROR(
IF(INDEX!$H$16=1,(VLOOKUP($A116,'LA31'!$A$1:$BZ$190,'LA31'!Z$1,0)),
IF(INDEX!$H$16=2,(VLOOKUP($A116,'LA32'!$A$1:$BZ$190,'LA32'!Z$1,0)),
IF(INDEX!$H$16=3,(VLOOKUP($A116,'LA33'!$A$1:$BZ$190,'LA33'!Z$1,0)),
IF(INDEX!$H$16=4,(VLOOKUP($A116,'LA34'!$A$1:$BZ$190,'LA34'!Z$1,0)),0)))),".")</f>
        <v>0</v>
      </c>
      <c r="AC116" s="27">
        <f>IFERROR(
IF(INDEX!$H$16=1,(VLOOKUP($A116,'LA31'!$A$1:$BZ$190,'LA31'!AA$1,0)),
IF(INDEX!$H$16=2,(VLOOKUP($A116,'LA32'!$A$1:$BZ$190,'LA32'!AA$1,0)),
IF(INDEX!$H$16=3,(VLOOKUP($A116,'LA33'!$A$1:$BZ$190,'LA33'!AA$1,0)),
IF(INDEX!$H$16=4,(VLOOKUP($A116,'LA34'!$A$1:$BZ$190,'LA34'!AA$1,0)),0)))),".")</f>
        <v>0</v>
      </c>
      <c r="AD116" s="27">
        <f>IFERROR(
IF(INDEX!$H$16=1,(VLOOKUP($A116,'LA31'!$A$1:$BZ$190,'LA31'!AB$1,0)),
IF(INDEX!$H$16=2,(VLOOKUP($A116,'LA32'!$A$1:$BZ$190,'LA32'!AB$1,0)),
IF(INDEX!$H$16=3,(VLOOKUP($A116,'LA33'!$A$1:$BZ$190,'LA33'!AB$1,0)),
IF(INDEX!$H$16=4,(VLOOKUP($A116,'LA34'!$A$1:$BZ$190,'LA34'!AB$1,0)),0)))),".")</f>
        <v>0</v>
      </c>
      <c r="AE116" s="27">
        <f>IFERROR(
IF(INDEX!$H$16=1,(VLOOKUP($A116,'LA31'!$A$1:$BZ$190,'LA31'!AC$1,0)),
IF(INDEX!$H$16=2,(VLOOKUP($A116,'LA32'!$A$1:$BZ$190,'LA32'!AC$1,0)),
IF(INDEX!$H$16=3,(VLOOKUP($A116,'LA33'!$A$1:$BZ$190,'LA33'!AC$1,0)),
IF(INDEX!$H$16=4,(VLOOKUP($A116,'LA34'!$A$1:$BZ$190,'LA34'!AC$1,0)),0)))),".")</f>
        <v>0</v>
      </c>
      <c r="AF116" s="27">
        <f>IFERROR(
IF(INDEX!$H$16=1,(VLOOKUP($A116,'LA31'!$A$1:$BZ$190,'LA31'!AD$1,0)),
IF(INDEX!$H$16=2,(VLOOKUP($A116,'LA32'!$A$1:$BZ$190,'LA32'!AD$1,0)),
IF(INDEX!$H$16=3,(VLOOKUP($A116,'LA33'!$A$1:$BZ$190,'LA33'!AD$1,0)),
IF(INDEX!$H$16=4,(VLOOKUP($A116,'LA34'!$A$1:$BZ$190,'LA34'!AD$1,0)),0)))),".")</f>
        <v>0</v>
      </c>
      <c r="AG116" s="27">
        <f>IFERROR(
IF(INDEX!$H$16=1,(VLOOKUP($A116,'LA31'!$A$1:$BZ$190,'LA31'!AE$1,0)),
IF(INDEX!$H$16=2,(VLOOKUP($A116,'LA32'!$A$1:$BZ$190,'LA32'!AE$1,0)),
IF(INDEX!$H$16=3,(VLOOKUP($A116,'LA33'!$A$1:$BZ$190,'LA33'!AE$1,0)),
IF(INDEX!$H$16=4,(VLOOKUP($A116,'LA34'!$A$1:$BZ$190,'LA34'!AE$1,0)),0)))),".")</f>
        <v>0</v>
      </c>
      <c r="AH116" s="27">
        <f>IFERROR(
IF(INDEX!$H$16=1,(VLOOKUP($A116,'LA31'!$A$1:$BZ$190,'LA31'!AF$1,0)),
IF(INDEX!$H$16=2,(VLOOKUP($A116,'LA32'!$A$1:$BZ$190,'LA32'!AF$1,0)),
IF(INDEX!$H$16=3,(VLOOKUP($A116,'LA33'!$A$1:$BZ$190,'LA33'!AF$1,0)),
IF(INDEX!$H$16=4,(VLOOKUP($A116,'LA34'!$A$1:$BZ$190,'LA34'!AF$1,0)),0)))),".")</f>
        <v>0</v>
      </c>
      <c r="AI116" s="27" t="str">
        <f>IFERROR(
IF(INDEX!$H$16=1,(VLOOKUP($A116,'LA31'!$A$1:$BZ$190,'LA31'!AG$1,0)),
IF(INDEX!$H$16=2,(VLOOKUP($A116,'LA32'!$A$1:$BZ$190,'LA32'!AG$1,0)),
IF(INDEX!$H$16=3,(VLOOKUP($A116,'LA33'!$A$1:$BZ$190,'LA33'!AG$1,0)),
IF(INDEX!$H$16=4,(VLOOKUP($A116,'LA34'!$A$1:$BZ$190,'LA34'!AG$1,0)),0)))),".")</f>
        <v>x</v>
      </c>
      <c r="AJ116" s="27" t="str">
        <f>IFERROR(
IF(INDEX!$H$16=1,(VLOOKUP($A116,'LA31'!$A$1:$BZ$190,'LA31'!AH$1,0)),
IF(INDEX!$H$16=2,(VLOOKUP($A116,'LA32'!$A$1:$BZ$190,'LA32'!AH$1,0)),
IF(INDEX!$H$16=3,(VLOOKUP($A116,'LA33'!$A$1:$BZ$190,'LA33'!AH$1,0)),
IF(INDEX!$H$16=4,(VLOOKUP($A116,'LA34'!$A$1:$BZ$190,'LA34'!AH$1,0)),0)))),".")</f>
        <v>x</v>
      </c>
      <c r="AK116" s="27">
        <f>IFERROR(
IF(INDEX!$H$16=1,(VLOOKUP($A116,'LA31'!$A$1:$BZ$190,'LA31'!AI$1,0)),
IF(INDEX!$H$16=2,(VLOOKUP($A116,'LA32'!$A$1:$BZ$190,'LA32'!AI$1,0)),
IF(INDEX!$H$16=3,(VLOOKUP($A116,'LA33'!$A$1:$BZ$190,'LA33'!AI$1,0)),
IF(INDEX!$H$16=4,(VLOOKUP($A116,'LA34'!$A$1:$BZ$190,'LA34'!AI$1,0)),0)))),".")</f>
        <v>0.06</v>
      </c>
      <c r="AL116" s="27">
        <f>IFERROR(
IF(INDEX!$H$16=1,(VLOOKUP($A116,'LA31'!$A$1:$BZ$190,'LA31'!AJ$1,0)),
IF(INDEX!$H$16=2,(VLOOKUP($A116,'LA32'!$A$1:$BZ$190,'LA32'!AJ$1,0)),
IF(INDEX!$H$16=3,(VLOOKUP($A116,'LA33'!$A$1:$BZ$190,'LA33'!AJ$1,0)),
IF(INDEX!$H$16=4,(VLOOKUP($A116,'LA34'!$A$1:$BZ$190,'LA34'!AJ$1,0)),0)))),".")</f>
        <v>0.06</v>
      </c>
      <c r="AM116" s="27">
        <f>IFERROR(
IF(INDEX!$H$16=1,(VLOOKUP($A116,'LA31'!$A$1:$BZ$190,'LA31'!AK$1,0)),
IF(INDEX!$H$16=2,(VLOOKUP($A116,'LA32'!$A$1:$BZ$190,'LA32'!AK$1,0)),
IF(INDEX!$H$16=3,(VLOOKUP($A116,'LA33'!$A$1:$BZ$190,'LA33'!AK$1,0)),
IF(INDEX!$H$16=4,(VLOOKUP($A116,'LA34'!$A$1:$BZ$190,'LA34'!AK$1,0)),0)))),".")</f>
        <v>0.06</v>
      </c>
      <c r="AN116" s="27">
        <f>IFERROR(
IF(INDEX!$H$16=1,(VLOOKUP($A116,'LA31'!$A$1:$BZ$190,'LA31'!AL$1,0)),
IF(INDEX!$H$16=2,(VLOOKUP($A116,'LA32'!$A$1:$BZ$190,'LA32'!AL$1,0)),
IF(INDEX!$H$16=3,(VLOOKUP($A116,'LA33'!$A$1:$BZ$190,'LA33'!AL$1,0)),
IF(INDEX!$H$16=4,(VLOOKUP($A116,'LA34'!$A$1:$BZ$190,'LA34'!AL$1,0)),0)))),".")</f>
        <v>0</v>
      </c>
      <c r="AO116" s="27">
        <f>IFERROR(
IF(INDEX!$H$16=1,(VLOOKUP($A116,'LA31'!$A$1:$BZ$190,'LA31'!AM$1,0)),
IF(INDEX!$H$16=2,(VLOOKUP($A116,'LA32'!$A$1:$BZ$190,'LA32'!AM$1,0)),
IF(INDEX!$H$16=3,(VLOOKUP($A116,'LA33'!$A$1:$BZ$190,'LA33'!AM$1,0)),
IF(INDEX!$H$16=4,(VLOOKUP($A116,'LA34'!$A$1:$BZ$190,'LA34'!AM$1,0)),0)))),".")</f>
        <v>0</v>
      </c>
      <c r="AP116" s="27">
        <f>IFERROR(
IF(INDEX!$H$16=1,(VLOOKUP($A116,'LA31'!$A$1:$BZ$190,'LA31'!AN$1,0)),
IF(INDEX!$H$16=2,(VLOOKUP($A116,'LA32'!$A$1:$BZ$190,'LA32'!AN$1,0)),
IF(INDEX!$H$16=3,(VLOOKUP($A116,'LA33'!$A$1:$BZ$190,'LA33'!AN$1,0)),
IF(INDEX!$H$16=4,(VLOOKUP($A116,'LA34'!$A$1:$BZ$190,'LA34'!AN$1,0)),0)))),".")</f>
        <v>0</v>
      </c>
      <c r="AQ116" s="27" t="str">
        <f>IFERROR(
IF(INDEX!$H$16=1,(VLOOKUP($A116,'LA31'!$A$1:$BZ$190,'LA31'!AO$1,0)),
IF(INDEX!$H$16=2,(VLOOKUP($A116,'LA32'!$A$1:$BZ$190,'LA32'!AO$1,0)),
IF(INDEX!$H$16=3,(VLOOKUP($A116,'LA33'!$A$1:$BZ$190,'LA33'!AO$1,0)),
IF(INDEX!$H$16=4,(VLOOKUP($A116,'LA34'!$A$1:$BZ$190,'LA34'!AO$1,0)),0)))),".")</f>
        <v>x</v>
      </c>
      <c r="AR116" s="27">
        <f>IFERROR(
IF(INDEX!$H$16=1,(VLOOKUP($A116,'LA31'!$A$1:$BZ$190,'LA31'!AP$1,0)),
IF(INDEX!$H$16=2,(VLOOKUP($A116,'LA32'!$A$1:$BZ$190,'LA32'!AP$1,0)),
IF(INDEX!$H$16=3,(VLOOKUP($A116,'LA33'!$A$1:$BZ$190,'LA33'!AP$1,0)),
IF(INDEX!$H$16=4,(VLOOKUP($A116,'LA34'!$A$1:$BZ$190,'LA34'!AP$1,0)),0)))),".")</f>
        <v>0.01</v>
      </c>
      <c r="AS116" s="27">
        <f>IFERROR(
IF(INDEX!$H$16=1,(VLOOKUP($A116,'LA31'!$A$1:$BZ$190,'LA31'!AQ$1,0)),
IF(INDEX!$H$16=2,(VLOOKUP($A116,'LA32'!$A$1:$BZ$190,'LA32'!AQ$1,0)),
IF(INDEX!$H$16=3,(VLOOKUP($A116,'LA33'!$A$1:$BZ$190,'LA33'!AQ$1,0)),
IF(INDEX!$H$16=4,(VLOOKUP($A116,'LA34'!$A$1:$BZ$190,'LA34'!AQ$1,0)),0)))),".")</f>
        <v>0.01</v>
      </c>
      <c r="AT116" s="27">
        <f>IFERROR(
IF(INDEX!$H$16=1,(VLOOKUP($A116,'LA31'!$A$1:$BZ$190,'LA31'!AR$1,0)),
IF(INDEX!$H$16=2,(VLOOKUP($A116,'LA32'!$A$1:$BZ$190,'LA32'!AR$1,0)),
IF(INDEX!$H$16=3,(VLOOKUP($A116,'LA33'!$A$1:$BZ$190,'LA33'!AR$1,0)),
IF(INDEX!$H$16=4,(VLOOKUP($A116,'LA34'!$A$1:$BZ$190,'LA34'!AR$1,0)),0)))),".")</f>
        <v>0</v>
      </c>
      <c r="AU116" s="27">
        <f>IFERROR(
IF(INDEX!$H$16=1,(VLOOKUP($A116,'LA31'!$A$1:$BZ$190,'LA31'!AS$1,0)),
IF(INDEX!$H$16=2,(VLOOKUP($A116,'LA32'!$A$1:$BZ$190,'LA32'!AS$1,0)),
IF(INDEX!$H$16=3,(VLOOKUP($A116,'LA33'!$A$1:$BZ$190,'LA33'!AS$1,0)),
IF(INDEX!$H$16=4,(VLOOKUP($A116,'LA34'!$A$1:$BZ$190,'LA34'!AS$1,0)),0)))),".")</f>
        <v>0.01</v>
      </c>
      <c r="AV116" s="27">
        <f>IFERROR(
IF(INDEX!$H$16=1,(VLOOKUP($A116,'LA31'!$A$1:$BZ$190,'LA31'!AT$1,0)),
IF(INDEX!$H$16=2,(VLOOKUP($A116,'LA32'!$A$1:$BZ$190,'LA32'!AT$1,0)),
IF(INDEX!$H$16=3,(VLOOKUP($A116,'LA33'!$A$1:$BZ$190,'LA33'!AT$1,0)),
IF(INDEX!$H$16=4,(VLOOKUP($A116,'LA34'!$A$1:$BZ$190,'LA34'!AT$1,0)),0)))),".")</f>
        <v>0.01</v>
      </c>
      <c r="AW116" s="27">
        <f>IFERROR(
IF(INDEX!$H$16=1,(VLOOKUP($A116,'LA31'!$A$1:$BZ$190,'LA31'!AU$1,0)),
IF(INDEX!$H$16=2,(VLOOKUP($A116,'LA32'!$A$1:$BZ$190,'LA32'!AU$1,0)),
IF(INDEX!$H$16=3,(VLOOKUP($A116,'LA33'!$A$1:$BZ$190,'LA33'!AU$1,0)),
IF(INDEX!$H$16=4,(VLOOKUP($A116,'LA34'!$A$1:$BZ$190,'LA34'!AU$1,0)),0)))),".")</f>
        <v>0</v>
      </c>
      <c r="AX116" s="27">
        <f>IFERROR(
IF(INDEX!$H$16=1,(VLOOKUP($A116,'LA31'!$A$1:$BZ$190,'LA31'!AV$1,0)),
IF(INDEX!$H$16=2,(VLOOKUP($A116,'LA32'!$A$1:$BZ$190,'LA32'!AV$1,0)),
IF(INDEX!$H$16=3,(VLOOKUP($A116,'LA33'!$A$1:$BZ$190,'LA33'!AV$1,0)),
IF(INDEX!$H$16=4,(VLOOKUP($A116,'LA34'!$A$1:$BZ$190,'LA34'!AV$1,0)),0)))),".")</f>
        <v>0.01</v>
      </c>
      <c r="AY116" s="27">
        <f>IFERROR(
IF(INDEX!$H$16=1,(VLOOKUP($A116,'LA31'!$A$1:$BZ$190,'LA31'!AW$1,0)),
IF(INDEX!$H$16=2,(VLOOKUP($A116,'LA32'!$A$1:$BZ$190,'LA32'!AW$1,0)),
IF(INDEX!$H$16=3,(VLOOKUP($A116,'LA33'!$A$1:$BZ$190,'LA33'!AW$1,0)),
IF(INDEX!$H$16=4,(VLOOKUP($A116,'LA34'!$A$1:$BZ$190,'LA34'!AW$1,0)),0)))),".")</f>
        <v>0.01</v>
      </c>
      <c r="AZ116" s="27">
        <f>IFERROR(
IF(INDEX!$H$16=1,(VLOOKUP($A116,'LA31'!$A$1:$BZ$190,'LA31'!AX$1,0)),
IF(INDEX!$H$16=2,(VLOOKUP($A116,'LA32'!$A$1:$BZ$190,'LA32'!AX$1,0)),
IF(INDEX!$H$16=3,(VLOOKUP($A116,'LA33'!$A$1:$BZ$190,'LA33'!AX$1,0)),
IF(INDEX!$H$16=4,(VLOOKUP($A116,'LA34'!$A$1:$BZ$190,'LA34'!AX$1,0)),0)))),".")</f>
        <v>0</v>
      </c>
      <c r="BA116" s="27" t="str">
        <f>IFERROR(
IF(INDEX!$H$16=1,(VLOOKUP($A116,'LA31'!$A$1:$BZ$190,'LA31'!AY$1,0)),
IF(INDEX!$H$16=2,(VLOOKUP($A116,'LA32'!$A$1:$BZ$190,'LA32'!AY$1,0)),
IF(INDEX!$H$16=3,(VLOOKUP($A116,'LA33'!$A$1:$BZ$190,'LA33'!AY$1,0)),
IF(INDEX!$H$16=4,(VLOOKUP($A116,'LA34'!$A$1:$BZ$190,'LA34'!AY$1,0)),0)))),".")</f>
        <v>-</v>
      </c>
      <c r="BB116" s="27" t="str">
        <f>IFERROR(
IF(INDEX!$H$16=1,(VLOOKUP($A116,'LA31'!$A$1:$BZ$190,'LA31'!AZ$1,0)),
IF(INDEX!$H$16=2,(VLOOKUP($A116,'LA32'!$A$1:$BZ$190,'LA32'!AZ$1,0)),
IF(INDEX!$H$16=3,(VLOOKUP($A116,'LA33'!$A$1:$BZ$190,'LA33'!AZ$1,0)),
IF(INDEX!$H$16=4,(VLOOKUP($A116,'LA34'!$A$1:$BZ$190,'LA34'!AZ$1,0)),0)))),".")</f>
        <v>-</v>
      </c>
      <c r="BC116" s="27">
        <f>IFERROR(
IF(INDEX!$H$16=1,(VLOOKUP($A116,'LA31'!$A$1:$BZ$190,'LA31'!BA$1,0)),
IF(INDEX!$H$16=2,(VLOOKUP($A116,'LA32'!$A$1:$BZ$190,'LA32'!BA$1,0)),
IF(INDEX!$H$16=3,(VLOOKUP($A116,'LA33'!$A$1:$BZ$190,'LA33'!BA$1,0)),
IF(INDEX!$H$16=4,(VLOOKUP($A116,'LA34'!$A$1:$BZ$190,'LA34'!BA$1,0)),0)))),".")</f>
        <v>0</v>
      </c>
      <c r="BD116" s="27">
        <f>IFERROR(
IF(INDEX!$H$16=1,(VLOOKUP($A116,'LA31'!$A$1:$BZ$190,'LA31'!BB$1,0)),
IF(INDEX!$H$16=2,(VLOOKUP($A116,'LA32'!$A$1:$BZ$190,'LA32'!BB$1,0)),
IF(INDEX!$H$16=3,(VLOOKUP($A116,'LA33'!$A$1:$BZ$190,'LA33'!BB$1,0)),
IF(INDEX!$H$16=4,(VLOOKUP($A116,'LA34'!$A$1:$BZ$190,'LA34'!BB$1,0)),0)))),".")</f>
        <v>0</v>
      </c>
      <c r="BE116" s="27">
        <f>IFERROR(
IF(INDEX!$H$16=1,(VLOOKUP($A116,'LA31'!$A$1:$BZ$190,'LA31'!BC$1,0)),
IF(INDEX!$H$16=2,(VLOOKUP($A116,'LA32'!$A$1:$BZ$190,'LA32'!BC$1,0)),
IF(INDEX!$H$16=3,(VLOOKUP($A116,'LA33'!$A$1:$BZ$190,'LA33'!BC$1,0)),
IF(INDEX!$H$16=4,(VLOOKUP($A116,'LA34'!$A$1:$BZ$190,'LA34'!BC$1,0)),0)))),".")</f>
        <v>0</v>
      </c>
      <c r="BF116" s="27" t="str">
        <f>IFERROR(
IF(INDEX!$H$16=1,(VLOOKUP($A116,'LA31'!$A$1:$BZ$190,'LA31'!BD$1,0)),
IF(INDEX!$H$16=2,(VLOOKUP($A116,'LA32'!$A$1:$BZ$190,'LA32'!BD$1,0)),
IF(INDEX!$H$16=3,(VLOOKUP($A116,'LA33'!$A$1:$BZ$190,'LA33'!BD$1,0)),
IF(INDEX!$H$16=4,(VLOOKUP($A116,'LA34'!$A$1:$BZ$190,'LA34'!BD$1,0)),0)))),".")</f>
        <v>x</v>
      </c>
      <c r="BG116" s="27" t="str">
        <f>IFERROR(
IF(INDEX!$H$16=1,(VLOOKUP($A116,'LA31'!$A$1:$BZ$190,'LA31'!BE$1,0)),
IF(INDEX!$H$16=2,(VLOOKUP($A116,'LA32'!$A$1:$BZ$190,'LA32'!BE$1,0)),
IF(INDEX!$H$16=3,(VLOOKUP($A116,'LA33'!$A$1:$BZ$190,'LA33'!BE$1,0)),
IF(INDEX!$H$16=4,(VLOOKUP($A116,'LA34'!$A$1:$BZ$190,'LA34'!BE$1,0)),0)))),".")</f>
        <v>-</v>
      </c>
      <c r="BH116" s="27" t="str">
        <f>IFERROR(
IF(INDEX!$H$16=1,(VLOOKUP($A116,'LA31'!$A$1:$BZ$190,'LA31'!BF$1,0)),
IF(INDEX!$H$16=2,(VLOOKUP($A116,'LA32'!$A$1:$BZ$190,'LA32'!BF$1,0)),
IF(INDEX!$H$16=3,(VLOOKUP($A116,'LA33'!$A$1:$BZ$190,'LA33'!BF$1,0)),
IF(INDEX!$H$16=4,(VLOOKUP($A116,'LA34'!$A$1:$BZ$190,'LA34'!BF$1,0)),0)))),".")</f>
        <v>-</v>
      </c>
      <c r="BI116" s="27">
        <f>IFERROR(
IF(INDEX!$H$16=1,(VLOOKUP($A116,'LA31'!$A$1:$BZ$190,'LA31'!BG$1,0)),
IF(INDEX!$H$16=2,(VLOOKUP($A116,'LA32'!$A$1:$BZ$190,'LA32'!BG$1,0)),
IF(INDEX!$H$16=3,(VLOOKUP($A116,'LA33'!$A$1:$BZ$190,'LA33'!BG$1,0)),
IF(INDEX!$H$16=4,(VLOOKUP($A116,'LA34'!$A$1:$BZ$190,'LA34'!BG$1,0)),0)))),".")</f>
        <v>0.13</v>
      </c>
      <c r="BJ116" s="27">
        <f>IFERROR(
IF(INDEX!$H$16=1,(VLOOKUP($A116,'LA31'!$A$1:$BZ$190,'LA31'!BH$1,0)),
IF(INDEX!$H$16=2,(VLOOKUP($A116,'LA32'!$A$1:$BZ$190,'LA32'!BH$1,0)),
IF(INDEX!$H$16=3,(VLOOKUP($A116,'LA33'!$A$1:$BZ$190,'LA33'!BH$1,0)),
IF(INDEX!$H$16=4,(VLOOKUP($A116,'LA34'!$A$1:$BZ$190,'LA34'!BH$1,0)),0)))),".")</f>
        <v>0.05</v>
      </c>
      <c r="BK116" s="27">
        <f>IFERROR(
IF(INDEX!$H$16=1,(VLOOKUP($A116,'LA31'!$A$1:$BZ$190,'LA31'!BI$1,0)),
IF(INDEX!$H$16=2,(VLOOKUP($A116,'LA32'!$A$1:$BZ$190,'LA32'!BI$1,0)),
IF(INDEX!$H$16=3,(VLOOKUP($A116,'LA33'!$A$1:$BZ$190,'LA33'!BI$1,0)),
IF(INDEX!$H$16=4,(VLOOKUP($A116,'LA34'!$A$1:$BZ$190,'LA34'!BI$1,0)),0)))),".")</f>
        <v>0.05</v>
      </c>
      <c r="BL116" s="27">
        <f>IFERROR(
IF(INDEX!$H$16=1,(VLOOKUP($A116,'LA31'!$A$1:$BZ$190,'LA31'!BJ$1,0)),
IF(INDEX!$H$16=2,(VLOOKUP($A116,'LA32'!$A$1:$BZ$190,'LA32'!BJ$1,0)),
IF(INDEX!$H$16=3,(VLOOKUP($A116,'LA33'!$A$1:$BZ$190,'LA33'!BJ$1,0)),
IF(INDEX!$H$16=4,(VLOOKUP($A116,'LA34'!$A$1:$BZ$190,'LA34'!BJ$1,0)),0)))),".")</f>
        <v>0.06</v>
      </c>
      <c r="BM116" s="27">
        <f>IFERROR(
IF(INDEX!$H$16=1,(VLOOKUP($A116,'LA31'!$A$1:$BZ$190,'LA31'!BK$1,0)),
IF(INDEX!$H$16=2,(VLOOKUP($A116,'LA32'!$A$1:$BZ$190,'LA32'!BK$1,0)),
IF(INDEX!$H$16=3,(VLOOKUP($A116,'LA33'!$A$1:$BZ$190,'LA33'!BK$1,0)),
IF(INDEX!$H$16=4,(VLOOKUP($A116,'LA34'!$A$1:$BZ$190,'LA34'!BK$1,0)),0)))),".")</f>
        <v>0.02</v>
      </c>
      <c r="BN116" s="27">
        <f>IFERROR(
IF(INDEX!$H$16=1,(VLOOKUP($A116,'LA31'!$A$1:$BZ$190,'LA31'!BL$1,0)),
IF(INDEX!$H$16=2,(VLOOKUP($A116,'LA32'!$A$1:$BZ$190,'LA32'!BL$1,0)),
IF(INDEX!$H$16=3,(VLOOKUP($A116,'LA33'!$A$1:$BZ$190,'LA33'!BL$1,0)),
IF(INDEX!$H$16=4,(VLOOKUP($A116,'LA34'!$A$1:$BZ$190,'LA34'!BL$1,0)),0)))),".")</f>
        <v>0.02</v>
      </c>
      <c r="BO116" s="27">
        <f>IFERROR(
IF(INDEX!$H$16=1,(VLOOKUP($A116,'LA31'!$A$1:$BZ$190,'LA31'!BM$1,0)),
IF(INDEX!$H$16=2,(VLOOKUP($A116,'LA32'!$A$1:$BZ$190,'LA32'!BM$1,0)),
IF(INDEX!$H$16=3,(VLOOKUP($A116,'LA33'!$A$1:$BZ$190,'LA33'!BM$1,0)),
IF(INDEX!$H$16=4,(VLOOKUP($A116,'LA34'!$A$1:$BZ$190,'LA34'!BM$1,0)),0)))),".")</f>
        <v>0</v>
      </c>
      <c r="BP116" s="27">
        <f>IFERROR(
IF(INDEX!$H$16=1,(VLOOKUP($A116,'LA31'!$A$1:$BZ$190,'LA31'!BN$1,0)),
IF(INDEX!$H$16=2,(VLOOKUP($A116,'LA32'!$A$1:$BZ$190,'LA32'!BN$1,0)),
IF(INDEX!$H$16=3,(VLOOKUP($A116,'LA33'!$A$1:$BZ$190,'LA33'!BN$1,0)),
IF(INDEX!$H$16=4,(VLOOKUP($A116,'LA34'!$A$1:$BZ$190,'LA34'!BN$1,0)),0)))),".")</f>
        <v>0.01</v>
      </c>
      <c r="BQ116" s="27">
        <f>IFERROR(
IF(INDEX!$H$16=1,(VLOOKUP($A116,'LA31'!$A$1:$BZ$190,'LA31'!BO$1,0)),
IF(INDEX!$H$16=2,(VLOOKUP($A116,'LA32'!$A$1:$BZ$190,'LA32'!BO$1,0)),
IF(INDEX!$H$16=3,(VLOOKUP($A116,'LA33'!$A$1:$BZ$190,'LA33'!BO$1,0)),
IF(INDEX!$H$16=4,(VLOOKUP($A116,'LA34'!$A$1:$BZ$190,'LA34'!BO$1,0)),0)))),".")</f>
        <v>0.01</v>
      </c>
    </row>
    <row r="117" spans="1:69" x14ac:dyDescent="0.2">
      <c r="A117" s="7">
        <v>851</v>
      </c>
      <c r="B117" s="13" t="s">
        <v>227</v>
      </c>
      <c r="C117" s="96" t="s">
        <v>126</v>
      </c>
      <c r="D117" s="26">
        <f>IFERROR(
IF(INDEX!$H$16=1,(VLOOKUP($A117,'LA31'!$A$1:$BZ$190,'LA31'!B$1,0)),
IF(INDEX!$H$16=2,(VLOOKUP($A117,'LA32'!$A$1:$BZ$190,'LA32'!B$1,0)),
IF(INDEX!$H$16=3,(VLOOKUP($A117,'LA33'!$A$1:$BZ$190,'LA33'!B$1,0)),
IF(INDEX!$H$16=4,(VLOOKUP($A117,'LA34'!$A$1:$BZ$190,'LA34'!B$1,0)),0)))),".")</f>
        <v>290</v>
      </c>
      <c r="E117" s="26">
        <f>IFERROR(
IF(INDEX!$H$16=1,(VLOOKUP($A117,'LA31'!$A$1:$BZ$190,'LA31'!C$1,0)),
IF(INDEX!$H$16=2,(VLOOKUP($A117,'LA32'!$A$1:$BZ$190,'LA32'!C$1,0)),
IF(INDEX!$H$16=3,(VLOOKUP($A117,'LA33'!$A$1:$BZ$190,'LA33'!C$1,0)),
IF(INDEX!$H$16=4,(VLOOKUP($A117,'LA34'!$A$1:$BZ$190,'LA34'!C$1,0)),0)))),".")</f>
        <v>1480</v>
      </c>
      <c r="F117" s="26">
        <f>IFERROR(
IF(INDEX!$H$16=1,(VLOOKUP($A117,'LA31'!$A$1:$BZ$190,'LA31'!D$1,0)),
IF(INDEX!$H$16=2,(VLOOKUP($A117,'LA32'!$A$1:$BZ$190,'LA32'!D$1,0)),
IF(INDEX!$H$16=3,(VLOOKUP($A117,'LA33'!$A$1:$BZ$190,'LA33'!D$1,0)),
IF(INDEX!$H$16=4,(VLOOKUP($A117,'LA34'!$A$1:$BZ$190,'LA34'!D$1,0)),0)))),".")</f>
        <v>1770</v>
      </c>
      <c r="G117" s="27">
        <f>IFERROR(
IF(INDEX!$H$16=1,(VLOOKUP($A117,'LA31'!$A$1:$BZ$190,'LA31'!E$1,0)),
IF(INDEX!$H$16=2,(VLOOKUP($A117,'LA32'!$A$1:$BZ$190,'LA32'!E$1,0)),
IF(INDEX!$H$16=3,(VLOOKUP($A117,'LA33'!$A$1:$BZ$190,'LA33'!E$1,0)),
IF(INDEX!$H$16=4,(VLOOKUP($A117,'LA34'!$A$1:$BZ$190,'LA34'!E$1,0)),0)))),".")</f>
        <v>0.76</v>
      </c>
      <c r="H117" s="27">
        <f>IFERROR(
IF(INDEX!$H$16=1,(VLOOKUP($A117,'LA31'!$A$1:$BZ$190,'LA31'!F$1,0)),
IF(INDEX!$H$16=2,(VLOOKUP($A117,'LA32'!$A$1:$BZ$190,'LA32'!F$1,0)),
IF(INDEX!$H$16=3,(VLOOKUP($A117,'LA33'!$A$1:$BZ$190,'LA33'!F$1,0)),
IF(INDEX!$H$16=4,(VLOOKUP($A117,'LA34'!$A$1:$BZ$190,'LA34'!F$1,0)),0)))),".")</f>
        <v>0.9</v>
      </c>
      <c r="I117" s="27">
        <f>IFERROR(
IF(INDEX!$H$16=1,(VLOOKUP($A117,'LA31'!$A$1:$BZ$190,'LA31'!G$1,0)),
IF(INDEX!$H$16=2,(VLOOKUP($A117,'LA32'!$A$1:$BZ$190,'LA32'!G$1,0)),
IF(INDEX!$H$16=3,(VLOOKUP($A117,'LA33'!$A$1:$BZ$190,'LA33'!G$1,0)),
IF(INDEX!$H$16=4,(VLOOKUP($A117,'LA34'!$A$1:$BZ$190,'LA34'!G$1,0)),0)))),".")</f>
        <v>0.88</v>
      </c>
      <c r="J117" s="27">
        <f>IFERROR(
IF(INDEX!$H$16=1,(VLOOKUP($A117,'LA31'!$A$1:$BZ$190,'LA31'!H$1,0)),
IF(INDEX!$H$16=2,(VLOOKUP($A117,'LA32'!$A$1:$BZ$190,'LA32'!H$1,0)),
IF(INDEX!$H$16=3,(VLOOKUP($A117,'LA33'!$A$1:$BZ$190,'LA33'!H$1,0)),
IF(INDEX!$H$16=4,(VLOOKUP($A117,'LA34'!$A$1:$BZ$190,'LA34'!H$1,0)),0)))),".")</f>
        <v>0.74</v>
      </c>
      <c r="K117" s="27">
        <f>IFERROR(
IF(INDEX!$H$16=1,(VLOOKUP($A117,'LA31'!$A$1:$BZ$190,'LA31'!I$1,0)),
IF(INDEX!$H$16=2,(VLOOKUP($A117,'LA32'!$A$1:$BZ$190,'LA32'!I$1,0)),
IF(INDEX!$H$16=3,(VLOOKUP($A117,'LA33'!$A$1:$BZ$190,'LA33'!I$1,0)),
IF(INDEX!$H$16=4,(VLOOKUP($A117,'LA34'!$A$1:$BZ$190,'LA34'!I$1,0)),0)))),".")</f>
        <v>0.88</v>
      </c>
      <c r="L117" s="27">
        <f>IFERROR(
IF(INDEX!$H$16=1,(VLOOKUP($A117,'LA31'!$A$1:$BZ$190,'LA31'!J$1,0)),
IF(INDEX!$H$16=2,(VLOOKUP($A117,'LA32'!$A$1:$BZ$190,'LA32'!J$1,0)),
IF(INDEX!$H$16=3,(VLOOKUP($A117,'LA33'!$A$1:$BZ$190,'LA33'!J$1,0)),
IF(INDEX!$H$16=4,(VLOOKUP($A117,'LA34'!$A$1:$BZ$190,'LA34'!J$1,0)),0)))),".")</f>
        <v>0.86</v>
      </c>
      <c r="M117" s="27">
        <f>IFERROR(
IF(INDEX!$H$16=1,(VLOOKUP($A117,'LA31'!$A$1:$BZ$190,'LA31'!K$1,0)),
IF(INDEX!$H$16=2,(VLOOKUP($A117,'LA32'!$A$1:$BZ$190,'LA32'!K$1,0)),
IF(INDEX!$H$16=3,(VLOOKUP($A117,'LA33'!$A$1:$BZ$190,'LA33'!K$1,0)),
IF(INDEX!$H$16=4,(VLOOKUP($A117,'LA34'!$A$1:$BZ$190,'LA34'!K$1,0)),0)))),".")</f>
        <v>0.51</v>
      </c>
      <c r="N117" s="27">
        <f>IFERROR(
IF(INDEX!$H$16=1,(VLOOKUP($A117,'LA31'!$A$1:$BZ$190,'LA31'!L$1,0)),
IF(INDEX!$H$16=2,(VLOOKUP($A117,'LA32'!$A$1:$BZ$190,'LA32'!L$1,0)),
IF(INDEX!$H$16=3,(VLOOKUP($A117,'LA33'!$A$1:$BZ$190,'LA33'!L$1,0)),
IF(INDEX!$H$16=4,(VLOOKUP($A117,'LA34'!$A$1:$BZ$190,'LA34'!L$1,0)),0)))),".")</f>
        <v>0.51</v>
      </c>
      <c r="O117" s="27">
        <f>IFERROR(
IF(INDEX!$H$16=1,(VLOOKUP($A117,'LA31'!$A$1:$BZ$190,'LA31'!M$1,0)),
IF(INDEX!$H$16=2,(VLOOKUP($A117,'LA32'!$A$1:$BZ$190,'LA32'!M$1,0)),
IF(INDEX!$H$16=3,(VLOOKUP($A117,'LA33'!$A$1:$BZ$190,'LA33'!M$1,0)),
IF(INDEX!$H$16=4,(VLOOKUP($A117,'LA34'!$A$1:$BZ$190,'LA34'!M$1,0)),0)))),".")</f>
        <v>0.51</v>
      </c>
      <c r="P117" s="27">
        <f>IFERROR(
IF(INDEX!$H$16=1,(VLOOKUP($A117,'LA31'!$A$1:$BZ$190,'LA31'!N$1,0)),
IF(INDEX!$H$16=2,(VLOOKUP($A117,'LA32'!$A$1:$BZ$190,'LA32'!N$1,0)),
IF(INDEX!$H$16=3,(VLOOKUP($A117,'LA33'!$A$1:$BZ$190,'LA33'!N$1,0)),
IF(INDEX!$H$16=4,(VLOOKUP($A117,'LA34'!$A$1:$BZ$190,'LA34'!N$1,0)),0)))),".")</f>
        <v>0</v>
      </c>
      <c r="Q117" s="27" t="str">
        <f>IFERROR(
IF(INDEX!$H$16=1,(VLOOKUP($A117,'LA31'!$A$1:$BZ$190,'LA31'!O$1,0)),
IF(INDEX!$H$16=2,(VLOOKUP($A117,'LA32'!$A$1:$BZ$190,'LA32'!O$1,0)),
IF(INDEX!$H$16=3,(VLOOKUP($A117,'LA33'!$A$1:$BZ$190,'LA33'!O$1,0)),
IF(INDEX!$H$16=4,(VLOOKUP($A117,'LA34'!$A$1:$BZ$190,'LA34'!O$1,0)),0)))),".")</f>
        <v>x</v>
      </c>
      <c r="R117" s="27" t="str">
        <f>IFERROR(
IF(INDEX!$H$16=1,(VLOOKUP($A117,'LA31'!$A$1:$BZ$190,'LA31'!P$1,0)),
IF(INDEX!$H$16=2,(VLOOKUP($A117,'LA32'!$A$1:$BZ$190,'LA32'!P$1,0)),
IF(INDEX!$H$16=3,(VLOOKUP($A117,'LA33'!$A$1:$BZ$190,'LA33'!P$1,0)),
IF(INDEX!$H$16=4,(VLOOKUP($A117,'LA34'!$A$1:$BZ$190,'LA34'!P$1,0)),0)))),".")</f>
        <v>x</v>
      </c>
      <c r="S117" s="27">
        <f>IFERROR(
IF(INDEX!$H$16=1,(VLOOKUP($A117,'LA31'!$A$1:$BZ$190,'LA31'!Q$1,0)),
IF(INDEX!$H$16=2,(VLOOKUP($A117,'LA32'!$A$1:$BZ$190,'LA32'!Q$1,0)),
IF(INDEX!$H$16=3,(VLOOKUP($A117,'LA33'!$A$1:$BZ$190,'LA33'!Q$1,0)),
IF(INDEX!$H$16=4,(VLOOKUP($A117,'LA34'!$A$1:$BZ$190,'LA34'!Q$1,0)),0)))),".")</f>
        <v>0.03</v>
      </c>
      <c r="T117" s="27">
        <f>IFERROR(
IF(INDEX!$H$16=1,(VLOOKUP($A117,'LA31'!$A$1:$BZ$190,'LA31'!R$1,0)),
IF(INDEX!$H$16=2,(VLOOKUP($A117,'LA32'!$A$1:$BZ$190,'LA32'!R$1,0)),
IF(INDEX!$H$16=3,(VLOOKUP($A117,'LA33'!$A$1:$BZ$190,'LA33'!R$1,0)),
IF(INDEX!$H$16=4,(VLOOKUP($A117,'LA34'!$A$1:$BZ$190,'LA34'!R$1,0)),0)))),".")</f>
        <v>0.06</v>
      </c>
      <c r="U117" s="27">
        <f>IFERROR(
IF(INDEX!$H$16=1,(VLOOKUP($A117,'LA31'!$A$1:$BZ$190,'LA31'!S$1,0)),
IF(INDEX!$H$16=2,(VLOOKUP($A117,'LA32'!$A$1:$BZ$190,'LA32'!S$1,0)),
IF(INDEX!$H$16=3,(VLOOKUP($A117,'LA33'!$A$1:$BZ$190,'LA33'!S$1,0)),
IF(INDEX!$H$16=4,(VLOOKUP($A117,'LA34'!$A$1:$BZ$190,'LA34'!S$1,0)),0)))),".")</f>
        <v>0.05</v>
      </c>
      <c r="V117" s="27" t="str">
        <f>IFERROR(
IF(INDEX!$H$16=1,(VLOOKUP($A117,'LA31'!$A$1:$BZ$190,'LA31'!T$1,0)),
IF(INDEX!$H$16=2,(VLOOKUP($A117,'LA32'!$A$1:$BZ$190,'LA32'!T$1,0)),
IF(INDEX!$H$16=3,(VLOOKUP($A117,'LA33'!$A$1:$BZ$190,'LA33'!T$1,0)),
IF(INDEX!$H$16=4,(VLOOKUP($A117,'LA34'!$A$1:$BZ$190,'LA34'!T$1,0)),0)))),".")</f>
        <v>x</v>
      </c>
      <c r="W117" s="27">
        <f>IFERROR(
IF(INDEX!$H$16=1,(VLOOKUP($A117,'LA31'!$A$1:$BZ$190,'LA31'!U$1,0)),
IF(INDEX!$H$16=2,(VLOOKUP($A117,'LA32'!$A$1:$BZ$190,'LA32'!U$1,0)),
IF(INDEX!$H$16=3,(VLOOKUP($A117,'LA33'!$A$1:$BZ$190,'LA33'!U$1,0)),
IF(INDEX!$H$16=4,(VLOOKUP($A117,'LA34'!$A$1:$BZ$190,'LA34'!U$1,0)),0)))),".")</f>
        <v>0.01</v>
      </c>
      <c r="X117" s="27">
        <f>IFERROR(
IF(INDEX!$H$16=1,(VLOOKUP($A117,'LA31'!$A$1:$BZ$190,'LA31'!V$1,0)),
IF(INDEX!$H$16=2,(VLOOKUP($A117,'LA32'!$A$1:$BZ$190,'LA32'!V$1,0)),
IF(INDEX!$H$16=3,(VLOOKUP($A117,'LA33'!$A$1:$BZ$190,'LA33'!V$1,0)),
IF(INDEX!$H$16=4,(VLOOKUP($A117,'LA34'!$A$1:$BZ$190,'LA34'!V$1,0)),0)))),".")</f>
        <v>0.01</v>
      </c>
      <c r="Y117" s="27">
        <f>IFERROR(
IF(INDEX!$H$16=1,(VLOOKUP($A117,'LA31'!$A$1:$BZ$190,'LA31'!W$1,0)),
IF(INDEX!$H$16=2,(VLOOKUP($A117,'LA32'!$A$1:$BZ$190,'LA32'!W$1,0)),
IF(INDEX!$H$16=3,(VLOOKUP($A117,'LA33'!$A$1:$BZ$190,'LA33'!W$1,0)),
IF(INDEX!$H$16=4,(VLOOKUP($A117,'LA34'!$A$1:$BZ$190,'LA34'!W$1,0)),0)))),".")</f>
        <v>0.2</v>
      </c>
      <c r="Z117" s="27">
        <f>IFERROR(
IF(INDEX!$H$16=1,(VLOOKUP($A117,'LA31'!$A$1:$BZ$190,'LA31'!X$1,0)),
IF(INDEX!$H$16=2,(VLOOKUP($A117,'LA32'!$A$1:$BZ$190,'LA32'!X$1,0)),
IF(INDEX!$H$16=3,(VLOOKUP($A117,'LA33'!$A$1:$BZ$190,'LA33'!X$1,0)),
IF(INDEX!$H$16=4,(VLOOKUP($A117,'LA34'!$A$1:$BZ$190,'LA34'!X$1,0)),0)))),".")</f>
        <v>0.3</v>
      </c>
      <c r="AA117" s="27">
        <f>IFERROR(
IF(INDEX!$H$16=1,(VLOOKUP($A117,'LA31'!$A$1:$BZ$190,'LA31'!Y$1,0)),
IF(INDEX!$H$16=2,(VLOOKUP($A117,'LA32'!$A$1:$BZ$190,'LA32'!Y$1,0)),
IF(INDEX!$H$16=3,(VLOOKUP($A117,'LA33'!$A$1:$BZ$190,'LA33'!Y$1,0)),
IF(INDEX!$H$16=4,(VLOOKUP($A117,'LA34'!$A$1:$BZ$190,'LA34'!Y$1,0)),0)))),".")</f>
        <v>0.28000000000000003</v>
      </c>
      <c r="AB117" s="27">
        <f>IFERROR(
IF(INDEX!$H$16=1,(VLOOKUP($A117,'LA31'!$A$1:$BZ$190,'LA31'!Z$1,0)),
IF(INDEX!$H$16=2,(VLOOKUP($A117,'LA32'!$A$1:$BZ$190,'LA32'!Z$1,0)),
IF(INDEX!$H$16=3,(VLOOKUP($A117,'LA33'!$A$1:$BZ$190,'LA33'!Z$1,0)),
IF(INDEX!$H$16=4,(VLOOKUP($A117,'LA34'!$A$1:$BZ$190,'LA34'!Z$1,0)),0)))),".")</f>
        <v>0</v>
      </c>
      <c r="AC117" s="27">
        <f>IFERROR(
IF(INDEX!$H$16=1,(VLOOKUP($A117,'LA31'!$A$1:$BZ$190,'LA31'!AA$1,0)),
IF(INDEX!$H$16=2,(VLOOKUP($A117,'LA32'!$A$1:$BZ$190,'LA32'!AA$1,0)),
IF(INDEX!$H$16=3,(VLOOKUP($A117,'LA33'!$A$1:$BZ$190,'LA33'!AA$1,0)),
IF(INDEX!$H$16=4,(VLOOKUP($A117,'LA34'!$A$1:$BZ$190,'LA34'!AA$1,0)),0)))),".")</f>
        <v>0</v>
      </c>
      <c r="AD117" s="27">
        <f>IFERROR(
IF(INDEX!$H$16=1,(VLOOKUP($A117,'LA31'!$A$1:$BZ$190,'LA31'!AB$1,0)),
IF(INDEX!$H$16=2,(VLOOKUP($A117,'LA32'!$A$1:$BZ$190,'LA32'!AB$1,0)),
IF(INDEX!$H$16=3,(VLOOKUP($A117,'LA33'!$A$1:$BZ$190,'LA33'!AB$1,0)),
IF(INDEX!$H$16=4,(VLOOKUP($A117,'LA34'!$A$1:$BZ$190,'LA34'!AB$1,0)),0)))),".")</f>
        <v>0</v>
      </c>
      <c r="AE117" s="27">
        <f>IFERROR(
IF(INDEX!$H$16=1,(VLOOKUP($A117,'LA31'!$A$1:$BZ$190,'LA31'!AC$1,0)),
IF(INDEX!$H$16=2,(VLOOKUP($A117,'LA32'!$A$1:$BZ$190,'LA32'!AC$1,0)),
IF(INDEX!$H$16=3,(VLOOKUP($A117,'LA33'!$A$1:$BZ$190,'LA33'!AC$1,0)),
IF(INDEX!$H$16=4,(VLOOKUP($A117,'LA34'!$A$1:$BZ$190,'LA34'!AC$1,0)),0)))),".")</f>
        <v>0</v>
      </c>
      <c r="AF117" s="27">
        <f>IFERROR(
IF(INDEX!$H$16=1,(VLOOKUP($A117,'LA31'!$A$1:$BZ$190,'LA31'!AD$1,0)),
IF(INDEX!$H$16=2,(VLOOKUP($A117,'LA32'!$A$1:$BZ$190,'LA32'!AD$1,0)),
IF(INDEX!$H$16=3,(VLOOKUP($A117,'LA33'!$A$1:$BZ$190,'LA33'!AD$1,0)),
IF(INDEX!$H$16=4,(VLOOKUP($A117,'LA34'!$A$1:$BZ$190,'LA34'!AD$1,0)),0)))),".")</f>
        <v>0</v>
      </c>
      <c r="AG117" s="27">
        <f>IFERROR(
IF(INDEX!$H$16=1,(VLOOKUP($A117,'LA31'!$A$1:$BZ$190,'LA31'!AE$1,0)),
IF(INDEX!$H$16=2,(VLOOKUP($A117,'LA32'!$A$1:$BZ$190,'LA32'!AE$1,0)),
IF(INDEX!$H$16=3,(VLOOKUP($A117,'LA33'!$A$1:$BZ$190,'LA33'!AE$1,0)),
IF(INDEX!$H$16=4,(VLOOKUP($A117,'LA34'!$A$1:$BZ$190,'LA34'!AE$1,0)),0)))),".")</f>
        <v>0</v>
      </c>
      <c r="AH117" s="27">
        <f>IFERROR(
IF(INDEX!$H$16=1,(VLOOKUP($A117,'LA31'!$A$1:$BZ$190,'LA31'!AF$1,0)),
IF(INDEX!$H$16=2,(VLOOKUP($A117,'LA32'!$A$1:$BZ$190,'LA32'!AF$1,0)),
IF(INDEX!$H$16=3,(VLOOKUP($A117,'LA33'!$A$1:$BZ$190,'LA33'!AF$1,0)),
IF(INDEX!$H$16=4,(VLOOKUP($A117,'LA34'!$A$1:$BZ$190,'LA34'!AF$1,0)),0)))),".")</f>
        <v>0</v>
      </c>
      <c r="AI117" s="27">
        <f>IFERROR(
IF(INDEX!$H$16=1,(VLOOKUP($A117,'LA31'!$A$1:$BZ$190,'LA31'!AG$1,0)),
IF(INDEX!$H$16=2,(VLOOKUP($A117,'LA32'!$A$1:$BZ$190,'LA32'!AG$1,0)),
IF(INDEX!$H$16=3,(VLOOKUP($A117,'LA33'!$A$1:$BZ$190,'LA33'!AG$1,0)),
IF(INDEX!$H$16=4,(VLOOKUP($A117,'LA34'!$A$1:$BZ$190,'LA34'!AG$1,0)),0)))),".")</f>
        <v>0</v>
      </c>
      <c r="AJ117" s="27">
        <f>IFERROR(
IF(INDEX!$H$16=1,(VLOOKUP($A117,'LA31'!$A$1:$BZ$190,'LA31'!AH$1,0)),
IF(INDEX!$H$16=2,(VLOOKUP($A117,'LA32'!$A$1:$BZ$190,'LA32'!AH$1,0)),
IF(INDEX!$H$16=3,(VLOOKUP($A117,'LA33'!$A$1:$BZ$190,'LA33'!AH$1,0)),
IF(INDEX!$H$16=4,(VLOOKUP($A117,'LA34'!$A$1:$BZ$190,'LA34'!AH$1,0)),0)))),".")</f>
        <v>0</v>
      </c>
      <c r="AK117" s="27">
        <f>IFERROR(
IF(INDEX!$H$16=1,(VLOOKUP($A117,'LA31'!$A$1:$BZ$190,'LA31'!AI$1,0)),
IF(INDEX!$H$16=2,(VLOOKUP($A117,'LA32'!$A$1:$BZ$190,'LA32'!AI$1,0)),
IF(INDEX!$H$16=3,(VLOOKUP($A117,'LA33'!$A$1:$BZ$190,'LA33'!AI$1,0)),
IF(INDEX!$H$16=4,(VLOOKUP($A117,'LA34'!$A$1:$BZ$190,'LA34'!AI$1,0)),0)))),".")</f>
        <v>0.03</v>
      </c>
      <c r="AL117" s="27">
        <f>IFERROR(
IF(INDEX!$H$16=1,(VLOOKUP($A117,'LA31'!$A$1:$BZ$190,'LA31'!AJ$1,0)),
IF(INDEX!$H$16=2,(VLOOKUP($A117,'LA32'!$A$1:$BZ$190,'LA32'!AJ$1,0)),
IF(INDEX!$H$16=3,(VLOOKUP($A117,'LA33'!$A$1:$BZ$190,'LA33'!AJ$1,0)),
IF(INDEX!$H$16=4,(VLOOKUP($A117,'LA34'!$A$1:$BZ$190,'LA34'!AJ$1,0)),0)))),".")</f>
        <v>0.06</v>
      </c>
      <c r="AM117" s="27">
        <f>IFERROR(
IF(INDEX!$H$16=1,(VLOOKUP($A117,'LA31'!$A$1:$BZ$190,'LA31'!AK$1,0)),
IF(INDEX!$H$16=2,(VLOOKUP($A117,'LA32'!$A$1:$BZ$190,'LA32'!AK$1,0)),
IF(INDEX!$H$16=3,(VLOOKUP($A117,'LA33'!$A$1:$BZ$190,'LA33'!AK$1,0)),
IF(INDEX!$H$16=4,(VLOOKUP($A117,'LA34'!$A$1:$BZ$190,'LA34'!AK$1,0)),0)))),".")</f>
        <v>0.06</v>
      </c>
      <c r="AN117" s="27">
        <f>IFERROR(
IF(INDEX!$H$16=1,(VLOOKUP($A117,'LA31'!$A$1:$BZ$190,'LA31'!AL$1,0)),
IF(INDEX!$H$16=2,(VLOOKUP($A117,'LA32'!$A$1:$BZ$190,'LA32'!AL$1,0)),
IF(INDEX!$H$16=3,(VLOOKUP($A117,'LA33'!$A$1:$BZ$190,'LA33'!AL$1,0)),
IF(INDEX!$H$16=4,(VLOOKUP($A117,'LA34'!$A$1:$BZ$190,'LA34'!AL$1,0)),0)))),".")</f>
        <v>0</v>
      </c>
      <c r="AO117" s="27" t="str">
        <f>IFERROR(
IF(INDEX!$H$16=1,(VLOOKUP($A117,'LA31'!$A$1:$BZ$190,'LA31'!AM$1,0)),
IF(INDEX!$H$16=2,(VLOOKUP($A117,'LA32'!$A$1:$BZ$190,'LA32'!AM$1,0)),
IF(INDEX!$H$16=3,(VLOOKUP($A117,'LA33'!$A$1:$BZ$190,'LA33'!AM$1,0)),
IF(INDEX!$H$16=4,(VLOOKUP($A117,'LA34'!$A$1:$BZ$190,'LA34'!AM$1,0)),0)))),".")</f>
        <v>x</v>
      </c>
      <c r="AP117" s="27" t="str">
        <f>IFERROR(
IF(INDEX!$H$16=1,(VLOOKUP($A117,'LA31'!$A$1:$BZ$190,'LA31'!AN$1,0)),
IF(INDEX!$H$16=2,(VLOOKUP($A117,'LA32'!$A$1:$BZ$190,'LA32'!AN$1,0)),
IF(INDEX!$H$16=3,(VLOOKUP($A117,'LA33'!$A$1:$BZ$190,'LA33'!AN$1,0)),
IF(INDEX!$H$16=4,(VLOOKUP($A117,'LA34'!$A$1:$BZ$190,'LA34'!AN$1,0)),0)))),".")</f>
        <v>x</v>
      </c>
      <c r="AQ117" s="27">
        <f>IFERROR(
IF(INDEX!$H$16=1,(VLOOKUP($A117,'LA31'!$A$1:$BZ$190,'LA31'!AO$1,0)),
IF(INDEX!$H$16=2,(VLOOKUP($A117,'LA32'!$A$1:$BZ$190,'LA32'!AO$1,0)),
IF(INDEX!$H$16=3,(VLOOKUP($A117,'LA33'!$A$1:$BZ$190,'LA33'!AO$1,0)),
IF(INDEX!$H$16=4,(VLOOKUP($A117,'LA34'!$A$1:$BZ$190,'LA34'!AO$1,0)),0)))),".")</f>
        <v>0</v>
      </c>
      <c r="AR117" s="27">
        <f>IFERROR(
IF(INDEX!$H$16=1,(VLOOKUP($A117,'LA31'!$A$1:$BZ$190,'LA31'!AP$1,0)),
IF(INDEX!$H$16=2,(VLOOKUP($A117,'LA32'!$A$1:$BZ$190,'LA32'!AP$1,0)),
IF(INDEX!$H$16=3,(VLOOKUP($A117,'LA33'!$A$1:$BZ$190,'LA33'!AP$1,0)),
IF(INDEX!$H$16=4,(VLOOKUP($A117,'LA34'!$A$1:$BZ$190,'LA34'!AP$1,0)),0)))),".")</f>
        <v>0</v>
      </c>
      <c r="AS117" s="27">
        <f>IFERROR(
IF(INDEX!$H$16=1,(VLOOKUP($A117,'LA31'!$A$1:$BZ$190,'LA31'!AQ$1,0)),
IF(INDEX!$H$16=2,(VLOOKUP($A117,'LA32'!$A$1:$BZ$190,'LA32'!AQ$1,0)),
IF(INDEX!$H$16=3,(VLOOKUP($A117,'LA33'!$A$1:$BZ$190,'LA33'!AQ$1,0)),
IF(INDEX!$H$16=4,(VLOOKUP($A117,'LA34'!$A$1:$BZ$190,'LA34'!AQ$1,0)),0)))),".")</f>
        <v>0</v>
      </c>
      <c r="AT117" s="27" t="str">
        <f>IFERROR(
IF(INDEX!$H$16=1,(VLOOKUP($A117,'LA31'!$A$1:$BZ$190,'LA31'!AR$1,0)),
IF(INDEX!$H$16=2,(VLOOKUP($A117,'LA32'!$A$1:$BZ$190,'LA32'!AR$1,0)),
IF(INDEX!$H$16=3,(VLOOKUP($A117,'LA33'!$A$1:$BZ$190,'LA33'!AR$1,0)),
IF(INDEX!$H$16=4,(VLOOKUP($A117,'LA34'!$A$1:$BZ$190,'LA34'!AR$1,0)),0)))),".")</f>
        <v>x</v>
      </c>
      <c r="AU117" s="27">
        <f>IFERROR(
IF(INDEX!$H$16=1,(VLOOKUP($A117,'LA31'!$A$1:$BZ$190,'LA31'!AS$1,0)),
IF(INDEX!$H$16=2,(VLOOKUP($A117,'LA32'!$A$1:$BZ$190,'LA32'!AS$1,0)),
IF(INDEX!$H$16=3,(VLOOKUP($A117,'LA33'!$A$1:$BZ$190,'LA33'!AS$1,0)),
IF(INDEX!$H$16=4,(VLOOKUP($A117,'LA34'!$A$1:$BZ$190,'LA34'!AS$1,0)),0)))),".")</f>
        <v>0.02</v>
      </c>
      <c r="AV117" s="27">
        <f>IFERROR(
IF(INDEX!$H$16=1,(VLOOKUP($A117,'LA31'!$A$1:$BZ$190,'LA31'!AT$1,0)),
IF(INDEX!$H$16=2,(VLOOKUP($A117,'LA32'!$A$1:$BZ$190,'LA32'!AT$1,0)),
IF(INDEX!$H$16=3,(VLOOKUP($A117,'LA33'!$A$1:$BZ$190,'LA33'!AT$1,0)),
IF(INDEX!$H$16=4,(VLOOKUP($A117,'LA34'!$A$1:$BZ$190,'LA34'!AT$1,0)),0)))),".")</f>
        <v>0.02</v>
      </c>
      <c r="AW117" s="27" t="str">
        <f>IFERROR(
IF(INDEX!$H$16=1,(VLOOKUP($A117,'LA31'!$A$1:$BZ$190,'LA31'!AU$1,0)),
IF(INDEX!$H$16=2,(VLOOKUP($A117,'LA32'!$A$1:$BZ$190,'LA32'!AU$1,0)),
IF(INDEX!$H$16=3,(VLOOKUP($A117,'LA33'!$A$1:$BZ$190,'LA33'!AU$1,0)),
IF(INDEX!$H$16=4,(VLOOKUP($A117,'LA34'!$A$1:$BZ$190,'LA34'!AU$1,0)),0)))),".")</f>
        <v>x</v>
      </c>
      <c r="AX117" s="27">
        <f>IFERROR(
IF(INDEX!$H$16=1,(VLOOKUP($A117,'LA31'!$A$1:$BZ$190,'LA31'!AV$1,0)),
IF(INDEX!$H$16=2,(VLOOKUP($A117,'LA32'!$A$1:$BZ$190,'LA32'!AV$1,0)),
IF(INDEX!$H$16=3,(VLOOKUP($A117,'LA33'!$A$1:$BZ$190,'LA33'!AV$1,0)),
IF(INDEX!$H$16=4,(VLOOKUP($A117,'LA34'!$A$1:$BZ$190,'LA34'!AV$1,0)),0)))),".")</f>
        <v>0.01</v>
      </c>
      <c r="AY117" s="27">
        <f>IFERROR(
IF(INDEX!$H$16=1,(VLOOKUP($A117,'LA31'!$A$1:$BZ$190,'LA31'!AW$1,0)),
IF(INDEX!$H$16=2,(VLOOKUP($A117,'LA32'!$A$1:$BZ$190,'LA32'!AW$1,0)),
IF(INDEX!$H$16=3,(VLOOKUP($A117,'LA33'!$A$1:$BZ$190,'LA33'!AW$1,0)),
IF(INDEX!$H$16=4,(VLOOKUP($A117,'LA34'!$A$1:$BZ$190,'LA34'!AW$1,0)),0)))),".")</f>
        <v>0.01</v>
      </c>
      <c r="AZ117" s="27" t="str">
        <f>IFERROR(
IF(INDEX!$H$16=1,(VLOOKUP($A117,'LA31'!$A$1:$BZ$190,'LA31'!AX$1,0)),
IF(INDEX!$H$16=2,(VLOOKUP($A117,'LA32'!$A$1:$BZ$190,'LA32'!AX$1,0)),
IF(INDEX!$H$16=3,(VLOOKUP($A117,'LA33'!$A$1:$BZ$190,'LA33'!AX$1,0)),
IF(INDEX!$H$16=4,(VLOOKUP($A117,'LA34'!$A$1:$BZ$190,'LA34'!AX$1,0)),0)))),".")</f>
        <v>x</v>
      </c>
      <c r="BA117" s="27">
        <f>IFERROR(
IF(INDEX!$H$16=1,(VLOOKUP($A117,'LA31'!$A$1:$BZ$190,'LA31'!AY$1,0)),
IF(INDEX!$H$16=2,(VLOOKUP($A117,'LA32'!$A$1:$BZ$190,'LA32'!AY$1,0)),
IF(INDEX!$H$16=3,(VLOOKUP($A117,'LA33'!$A$1:$BZ$190,'LA33'!AY$1,0)),
IF(INDEX!$H$16=4,(VLOOKUP($A117,'LA34'!$A$1:$BZ$190,'LA34'!AY$1,0)),0)))),".")</f>
        <v>0.01</v>
      </c>
      <c r="BB117" s="27">
        <f>IFERROR(
IF(INDEX!$H$16=1,(VLOOKUP($A117,'LA31'!$A$1:$BZ$190,'LA31'!AZ$1,0)),
IF(INDEX!$H$16=2,(VLOOKUP($A117,'LA32'!$A$1:$BZ$190,'LA32'!AZ$1,0)),
IF(INDEX!$H$16=3,(VLOOKUP($A117,'LA33'!$A$1:$BZ$190,'LA33'!AZ$1,0)),
IF(INDEX!$H$16=4,(VLOOKUP($A117,'LA34'!$A$1:$BZ$190,'LA34'!AZ$1,0)),0)))),".")</f>
        <v>0.01</v>
      </c>
      <c r="BC117" s="27">
        <f>IFERROR(
IF(INDEX!$H$16=1,(VLOOKUP($A117,'LA31'!$A$1:$BZ$190,'LA31'!BA$1,0)),
IF(INDEX!$H$16=2,(VLOOKUP($A117,'LA32'!$A$1:$BZ$190,'LA32'!BA$1,0)),
IF(INDEX!$H$16=3,(VLOOKUP($A117,'LA33'!$A$1:$BZ$190,'LA33'!BA$1,0)),
IF(INDEX!$H$16=4,(VLOOKUP($A117,'LA34'!$A$1:$BZ$190,'LA34'!BA$1,0)),0)))),".")</f>
        <v>0</v>
      </c>
      <c r="BD117" s="27">
        <f>IFERROR(
IF(INDEX!$H$16=1,(VLOOKUP($A117,'LA31'!$A$1:$BZ$190,'LA31'!BB$1,0)),
IF(INDEX!$H$16=2,(VLOOKUP($A117,'LA32'!$A$1:$BZ$190,'LA32'!BB$1,0)),
IF(INDEX!$H$16=3,(VLOOKUP($A117,'LA33'!$A$1:$BZ$190,'LA33'!BB$1,0)),
IF(INDEX!$H$16=4,(VLOOKUP($A117,'LA34'!$A$1:$BZ$190,'LA34'!BB$1,0)),0)))),".")</f>
        <v>0</v>
      </c>
      <c r="BE117" s="27">
        <f>IFERROR(
IF(INDEX!$H$16=1,(VLOOKUP($A117,'LA31'!$A$1:$BZ$190,'LA31'!BC$1,0)),
IF(INDEX!$H$16=2,(VLOOKUP($A117,'LA32'!$A$1:$BZ$190,'LA32'!BC$1,0)),
IF(INDEX!$H$16=3,(VLOOKUP($A117,'LA33'!$A$1:$BZ$190,'LA33'!BC$1,0)),
IF(INDEX!$H$16=4,(VLOOKUP($A117,'LA34'!$A$1:$BZ$190,'LA34'!BC$1,0)),0)))),".")</f>
        <v>0</v>
      </c>
      <c r="BF117" s="27" t="str">
        <f>IFERROR(
IF(INDEX!$H$16=1,(VLOOKUP($A117,'LA31'!$A$1:$BZ$190,'LA31'!BD$1,0)),
IF(INDEX!$H$16=2,(VLOOKUP($A117,'LA32'!$A$1:$BZ$190,'LA32'!BD$1,0)),
IF(INDEX!$H$16=3,(VLOOKUP($A117,'LA33'!$A$1:$BZ$190,'LA33'!BD$1,0)),
IF(INDEX!$H$16=4,(VLOOKUP($A117,'LA34'!$A$1:$BZ$190,'LA34'!BD$1,0)),0)))),".")</f>
        <v>x</v>
      </c>
      <c r="BG117" s="27">
        <f>IFERROR(
IF(INDEX!$H$16=1,(VLOOKUP($A117,'LA31'!$A$1:$BZ$190,'LA31'!BE$1,0)),
IF(INDEX!$H$16=2,(VLOOKUP($A117,'LA32'!$A$1:$BZ$190,'LA32'!BE$1,0)),
IF(INDEX!$H$16=3,(VLOOKUP($A117,'LA33'!$A$1:$BZ$190,'LA33'!BE$1,0)),
IF(INDEX!$H$16=4,(VLOOKUP($A117,'LA34'!$A$1:$BZ$190,'LA34'!BE$1,0)),0)))),".")</f>
        <v>0.01</v>
      </c>
      <c r="BH117" s="27">
        <f>IFERROR(
IF(INDEX!$H$16=1,(VLOOKUP($A117,'LA31'!$A$1:$BZ$190,'LA31'!BF$1,0)),
IF(INDEX!$H$16=2,(VLOOKUP($A117,'LA32'!$A$1:$BZ$190,'LA32'!BF$1,0)),
IF(INDEX!$H$16=3,(VLOOKUP($A117,'LA33'!$A$1:$BZ$190,'LA33'!BF$1,0)),
IF(INDEX!$H$16=4,(VLOOKUP($A117,'LA34'!$A$1:$BZ$190,'LA34'!BF$1,0)),0)))),".")</f>
        <v>0.01</v>
      </c>
      <c r="BI117" s="27">
        <f>IFERROR(
IF(INDEX!$H$16=1,(VLOOKUP($A117,'LA31'!$A$1:$BZ$190,'LA31'!BG$1,0)),
IF(INDEX!$H$16=2,(VLOOKUP($A117,'LA32'!$A$1:$BZ$190,'LA32'!BG$1,0)),
IF(INDEX!$H$16=3,(VLOOKUP($A117,'LA33'!$A$1:$BZ$190,'LA33'!BG$1,0)),
IF(INDEX!$H$16=4,(VLOOKUP($A117,'LA34'!$A$1:$BZ$190,'LA34'!BG$1,0)),0)))),".")</f>
        <v>0.12</v>
      </c>
      <c r="BJ117" s="27">
        <f>IFERROR(
IF(INDEX!$H$16=1,(VLOOKUP($A117,'LA31'!$A$1:$BZ$190,'LA31'!BH$1,0)),
IF(INDEX!$H$16=2,(VLOOKUP($A117,'LA32'!$A$1:$BZ$190,'LA32'!BH$1,0)),
IF(INDEX!$H$16=3,(VLOOKUP($A117,'LA33'!$A$1:$BZ$190,'LA33'!BH$1,0)),
IF(INDEX!$H$16=4,(VLOOKUP($A117,'LA34'!$A$1:$BZ$190,'LA34'!BH$1,0)),0)))),".")</f>
        <v>0.05</v>
      </c>
      <c r="BK117" s="27">
        <f>IFERROR(
IF(INDEX!$H$16=1,(VLOOKUP($A117,'LA31'!$A$1:$BZ$190,'LA31'!BI$1,0)),
IF(INDEX!$H$16=2,(VLOOKUP($A117,'LA32'!$A$1:$BZ$190,'LA32'!BI$1,0)),
IF(INDEX!$H$16=3,(VLOOKUP($A117,'LA33'!$A$1:$BZ$190,'LA33'!BI$1,0)),
IF(INDEX!$H$16=4,(VLOOKUP($A117,'LA34'!$A$1:$BZ$190,'LA34'!BI$1,0)),0)))),".")</f>
        <v>0.06</v>
      </c>
      <c r="BL117" s="27">
        <f>IFERROR(
IF(INDEX!$H$16=1,(VLOOKUP($A117,'LA31'!$A$1:$BZ$190,'LA31'!BJ$1,0)),
IF(INDEX!$H$16=2,(VLOOKUP($A117,'LA32'!$A$1:$BZ$190,'LA32'!BJ$1,0)),
IF(INDEX!$H$16=3,(VLOOKUP($A117,'LA33'!$A$1:$BZ$190,'LA33'!BJ$1,0)),
IF(INDEX!$H$16=4,(VLOOKUP($A117,'LA34'!$A$1:$BZ$190,'LA34'!BJ$1,0)),0)))),".")</f>
        <v>7.0000000000000007E-2</v>
      </c>
      <c r="BM117" s="27">
        <f>IFERROR(
IF(INDEX!$H$16=1,(VLOOKUP($A117,'LA31'!$A$1:$BZ$190,'LA31'!BK$1,0)),
IF(INDEX!$H$16=2,(VLOOKUP($A117,'LA32'!$A$1:$BZ$190,'LA32'!BK$1,0)),
IF(INDEX!$H$16=3,(VLOOKUP($A117,'LA33'!$A$1:$BZ$190,'LA33'!BK$1,0)),
IF(INDEX!$H$16=4,(VLOOKUP($A117,'LA34'!$A$1:$BZ$190,'LA34'!BK$1,0)),0)))),".")</f>
        <v>0.02</v>
      </c>
      <c r="BN117" s="27">
        <f>IFERROR(
IF(INDEX!$H$16=1,(VLOOKUP($A117,'LA31'!$A$1:$BZ$190,'LA31'!BL$1,0)),
IF(INDEX!$H$16=2,(VLOOKUP($A117,'LA32'!$A$1:$BZ$190,'LA32'!BL$1,0)),
IF(INDEX!$H$16=3,(VLOOKUP($A117,'LA33'!$A$1:$BZ$190,'LA33'!BL$1,0)),
IF(INDEX!$H$16=4,(VLOOKUP($A117,'LA34'!$A$1:$BZ$190,'LA34'!BL$1,0)),0)))),".")</f>
        <v>0.03</v>
      </c>
      <c r="BO117" s="27">
        <f>IFERROR(
IF(INDEX!$H$16=1,(VLOOKUP($A117,'LA31'!$A$1:$BZ$190,'LA31'!BM$1,0)),
IF(INDEX!$H$16=2,(VLOOKUP($A117,'LA32'!$A$1:$BZ$190,'LA32'!BM$1,0)),
IF(INDEX!$H$16=3,(VLOOKUP($A117,'LA33'!$A$1:$BZ$190,'LA33'!BM$1,0)),
IF(INDEX!$H$16=4,(VLOOKUP($A117,'LA34'!$A$1:$BZ$190,'LA34'!BM$1,0)),0)))),".")</f>
        <v>0.05</v>
      </c>
      <c r="BP117" s="27">
        <f>IFERROR(
IF(INDEX!$H$16=1,(VLOOKUP($A117,'LA31'!$A$1:$BZ$190,'LA31'!BN$1,0)),
IF(INDEX!$H$16=2,(VLOOKUP($A117,'LA32'!$A$1:$BZ$190,'LA32'!BN$1,0)),
IF(INDEX!$H$16=3,(VLOOKUP($A117,'LA33'!$A$1:$BZ$190,'LA33'!BN$1,0)),
IF(INDEX!$H$16=4,(VLOOKUP($A117,'LA34'!$A$1:$BZ$190,'LA34'!BN$1,0)),0)))),".")</f>
        <v>0.02</v>
      </c>
      <c r="BQ117" s="27">
        <f>IFERROR(
IF(INDEX!$H$16=1,(VLOOKUP($A117,'LA31'!$A$1:$BZ$190,'LA31'!BO$1,0)),
IF(INDEX!$H$16=2,(VLOOKUP($A117,'LA32'!$A$1:$BZ$190,'LA32'!BO$1,0)),
IF(INDEX!$H$16=3,(VLOOKUP($A117,'LA33'!$A$1:$BZ$190,'LA33'!BO$1,0)),
IF(INDEX!$H$16=4,(VLOOKUP($A117,'LA34'!$A$1:$BZ$190,'LA34'!BO$1,0)),0)))),".")</f>
        <v>0.03</v>
      </c>
    </row>
    <row r="118" spans="1:69" x14ac:dyDescent="0.2">
      <c r="A118" s="7">
        <v>870</v>
      </c>
      <c r="B118" s="13" t="s">
        <v>228</v>
      </c>
      <c r="C118" s="96" t="s">
        <v>126</v>
      </c>
      <c r="D118" s="26">
        <f>IFERROR(
IF(INDEX!$H$16=1,(VLOOKUP($A118,'LA31'!$A$1:$BZ$190,'LA31'!B$1,0)),
IF(INDEX!$H$16=2,(VLOOKUP($A118,'LA32'!$A$1:$BZ$190,'LA32'!B$1,0)),
IF(INDEX!$H$16=3,(VLOOKUP($A118,'LA33'!$A$1:$BZ$190,'LA33'!B$1,0)),
IF(INDEX!$H$16=4,(VLOOKUP($A118,'LA34'!$A$1:$BZ$190,'LA34'!B$1,0)),0)))),".")</f>
        <v>180</v>
      </c>
      <c r="E118" s="26">
        <f>IFERROR(
IF(INDEX!$H$16=1,(VLOOKUP($A118,'LA31'!$A$1:$BZ$190,'LA31'!C$1,0)),
IF(INDEX!$H$16=2,(VLOOKUP($A118,'LA32'!$A$1:$BZ$190,'LA32'!C$1,0)),
IF(INDEX!$H$16=3,(VLOOKUP($A118,'LA33'!$A$1:$BZ$190,'LA33'!C$1,0)),
IF(INDEX!$H$16=4,(VLOOKUP($A118,'LA34'!$A$1:$BZ$190,'LA34'!C$1,0)),0)))),".")</f>
        <v>900</v>
      </c>
      <c r="F118" s="26">
        <f>IFERROR(
IF(INDEX!$H$16=1,(VLOOKUP($A118,'LA31'!$A$1:$BZ$190,'LA31'!D$1,0)),
IF(INDEX!$H$16=2,(VLOOKUP($A118,'LA32'!$A$1:$BZ$190,'LA32'!D$1,0)),
IF(INDEX!$H$16=3,(VLOOKUP($A118,'LA33'!$A$1:$BZ$190,'LA33'!D$1,0)),
IF(INDEX!$H$16=4,(VLOOKUP($A118,'LA34'!$A$1:$BZ$190,'LA34'!D$1,0)),0)))),".")</f>
        <v>1080</v>
      </c>
      <c r="G118" s="27">
        <f>IFERROR(
IF(INDEX!$H$16=1,(VLOOKUP($A118,'LA31'!$A$1:$BZ$190,'LA31'!E$1,0)),
IF(INDEX!$H$16=2,(VLOOKUP($A118,'LA32'!$A$1:$BZ$190,'LA32'!E$1,0)),
IF(INDEX!$H$16=3,(VLOOKUP($A118,'LA33'!$A$1:$BZ$190,'LA33'!E$1,0)),
IF(INDEX!$H$16=4,(VLOOKUP($A118,'LA34'!$A$1:$BZ$190,'LA34'!E$1,0)),0)))),".")</f>
        <v>0.85</v>
      </c>
      <c r="H118" s="27">
        <f>IFERROR(
IF(INDEX!$H$16=1,(VLOOKUP($A118,'LA31'!$A$1:$BZ$190,'LA31'!F$1,0)),
IF(INDEX!$H$16=2,(VLOOKUP($A118,'LA32'!$A$1:$BZ$190,'LA32'!F$1,0)),
IF(INDEX!$H$16=3,(VLOOKUP($A118,'LA33'!$A$1:$BZ$190,'LA33'!F$1,0)),
IF(INDEX!$H$16=4,(VLOOKUP($A118,'LA34'!$A$1:$BZ$190,'LA34'!F$1,0)),0)))),".")</f>
        <v>0.94</v>
      </c>
      <c r="I118" s="27">
        <f>IFERROR(
IF(INDEX!$H$16=1,(VLOOKUP($A118,'LA31'!$A$1:$BZ$190,'LA31'!G$1,0)),
IF(INDEX!$H$16=2,(VLOOKUP($A118,'LA32'!$A$1:$BZ$190,'LA32'!G$1,0)),
IF(INDEX!$H$16=3,(VLOOKUP($A118,'LA33'!$A$1:$BZ$190,'LA33'!G$1,0)),
IF(INDEX!$H$16=4,(VLOOKUP($A118,'LA34'!$A$1:$BZ$190,'LA34'!G$1,0)),0)))),".")</f>
        <v>0.92</v>
      </c>
      <c r="J118" s="27">
        <f>IFERROR(
IF(INDEX!$H$16=1,(VLOOKUP($A118,'LA31'!$A$1:$BZ$190,'LA31'!H$1,0)),
IF(INDEX!$H$16=2,(VLOOKUP($A118,'LA32'!$A$1:$BZ$190,'LA32'!H$1,0)),
IF(INDEX!$H$16=3,(VLOOKUP($A118,'LA33'!$A$1:$BZ$190,'LA33'!H$1,0)),
IF(INDEX!$H$16=4,(VLOOKUP($A118,'LA34'!$A$1:$BZ$190,'LA34'!H$1,0)),0)))),".")</f>
        <v>0.81</v>
      </c>
      <c r="K118" s="27">
        <f>IFERROR(
IF(INDEX!$H$16=1,(VLOOKUP($A118,'LA31'!$A$1:$BZ$190,'LA31'!I$1,0)),
IF(INDEX!$H$16=2,(VLOOKUP($A118,'LA32'!$A$1:$BZ$190,'LA32'!I$1,0)),
IF(INDEX!$H$16=3,(VLOOKUP($A118,'LA33'!$A$1:$BZ$190,'LA33'!I$1,0)),
IF(INDEX!$H$16=4,(VLOOKUP($A118,'LA34'!$A$1:$BZ$190,'LA34'!I$1,0)),0)))),".")</f>
        <v>0.92</v>
      </c>
      <c r="L118" s="27">
        <f>IFERROR(
IF(INDEX!$H$16=1,(VLOOKUP($A118,'LA31'!$A$1:$BZ$190,'LA31'!J$1,0)),
IF(INDEX!$H$16=2,(VLOOKUP($A118,'LA32'!$A$1:$BZ$190,'LA32'!J$1,0)),
IF(INDEX!$H$16=3,(VLOOKUP($A118,'LA33'!$A$1:$BZ$190,'LA33'!J$1,0)),
IF(INDEX!$H$16=4,(VLOOKUP($A118,'LA34'!$A$1:$BZ$190,'LA34'!J$1,0)),0)))),".")</f>
        <v>0.9</v>
      </c>
      <c r="M118" s="27">
        <f>IFERROR(
IF(INDEX!$H$16=1,(VLOOKUP($A118,'LA31'!$A$1:$BZ$190,'LA31'!K$1,0)),
IF(INDEX!$H$16=2,(VLOOKUP($A118,'LA32'!$A$1:$BZ$190,'LA32'!K$1,0)),
IF(INDEX!$H$16=3,(VLOOKUP($A118,'LA33'!$A$1:$BZ$190,'LA33'!K$1,0)),
IF(INDEX!$H$16=4,(VLOOKUP($A118,'LA34'!$A$1:$BZ$190,'LA34'!K$1,0)),0)))),".")</f>
        <v>0.39</v>
      </c>
      <c r="N118" s="27">
        <f>IFERROR(
IF(INDEX!$H$16=1,(VLOOKUP($A118,'LA31'!$A$1:$BZ$190,'LA31'!L$1,0)),
IF(INDEX!$H$16=2,(VLOOKUP($A118,'LA32'!$A$1:$BZ$190,'LA32'!L$1,0)),
IF(INDEX!$H$16=3,(VLOOKUP($A118,'LA33'!$A$1:$BZ$190,'LA33'!L$1,0)),
IF(INDEX!$H$16=4,(VLOOKUP($A118,'LA34'!$A$1:$BZ$190,'LA34'!L$1,0)),0)))),".")</f>
        <v>0.22</v>
      </c>
      <c r="O118" s="27">
        <f>IFERROR(
IF(INDEX!$H$16=1,(VLOOKUP($A118,'LA31'!$A$1:$BZ$190,'LA31'!M$1,0)),
IF(INDEX!$H$16=2,(VLOOKUP($A118,'LA32'!$A$1:$BZ$190,'LA32'!M$1,0)),
IF(INDEX!$H$16=3,(VLOOKUP($A118,'LA33'!$A$1:$BZ$190,'LA33'!M$1,0)),
IF(INDEX!$H$16=4,(VLOOKUP($A118,'LA34'!$A$1:$BZ$190,'LA34'!M$1,0)),0)))),".")</f>
        <v>0.25</v>
      </c>
      <c r="P118" s="27">
        <f>IFERROR(
IF(INDEX!$H$16=1,(VLOOKUP($A118,'LA31'!$A$1:$BZ$190,'LA31'!N$1,0)),
IF(INDEX!$H$16=2,(VLOOKUP($A118,'LA32'!$A$1:$BZ$190,'LA32'!N$1,0)),
IF(INDEX!$H$16=3,(VLOOKUP($A118,'LA33'!$A$1:$BZ$190,'LA33'!N$1,0)),
IF(INDEX!$H$16=4,(VLOOKUP($A118,'LA34'!$A$1:$BZ$190,'LA34'!N$1,0)),0)))),".")</f>
        <v>0</v>
      </c>
      <c r="Q118" s="27">
        <f>IFERROR(
IF(INDEX!$H$16=1,(VLOOKUP($A118,'LA31'!$A$1:$BZ$190,'LA31'!O$1,0)),
IF(INDEX!$H$16=2,(VLOOKUP($A118,'LA32'!$A$1:$BZ$190,'LA32'!O$1,0)),
IF(INDEX!$H$16=3,(VLOOKUP($A118,'LA33'!$A$1:$BZ$190,'LA33'!O$1,0)),
IF(INDEX!$H$16=4,(VLOOKUP($A118,'LA34'!$A$1:$BZ$190,'LA34'!O$1,0)),0)))),".")</f>
        <v>0.01</v>
      </c>
      <c r="R118" s="27">
        <f>IFERROR(
IF(INDEX!$H$16=1,(VLOOKUP($A118,'LA31'!$A$1:$BZ$190,'LA31'!P$1,0)),
IF(INDEX!$H$16=2,(VLOOKUP($A118,'LA32'!$A$1:$BZ$190,'LA32'!P$1,0)),
IF(INDEX!$H$16=3,(VLOOKUP($A118,'LA33'!$A$1:$BZ$190,'LA33'!P$1,0)),
IF(INDEX!$H$16=4,(VLOOKUP($A118,'LA34'!$A$1:$BZ$190,'LA34'!P$1,0)),0)))),".")</f>
        <v>0.01</v>
      </c>
      <c r="S118" s="27">
        <f>IFERROR(
IF(INDEX!$H$16=1,(VLOOKUP($A118,'LA31'!$A$1:$BZ$190,'LA31'!Q$1,0)),
IF(INDEX!$H$16=2,(VLOOKUP($A118,'LA32'!$A$1:$BZ$190,'LA32'!Q$1,0)),
IF(INDEX!$H$16=3,(VLOOKUP($A118,'LA33'!$A$1:$BZ$190,'LA33'!Q$1,0)),
IF(INDEX!$H$16=4,(VLOOKUP($A118,'LA34'!$A$1:$BZ$190,'LA34'!Q$1,0)),0)))),".")</f>
        <v>0.04</v>
      </c>
      <c r="T118" s="27">
        <f>IFERROR(
IF(INDEX!$H$16=1,(VLOOKUP($A118,'LA31'!$A$1:$BZ$190,'LA31'!R$1,0)),
IF(INDEX!$H$16=2,(VLOOKUP($A118,'LA32'!$A$1:$BZ$190,'LA32'!R$1,0)),
IF(INDEX!$H$16=3,(VLOOKUP($A118,'LA33'!$A$1:$BZ$190,'LA33'!R$1,0)),
IF(INDEX!$H$16=4,(VLOOKUP($A118,'LA34'!$A$1:$BZ$190,'LA34'!R$1,0)),0)))),".")</f>
        <v>0.02</v>
      </c>
      <c r="U118" s="27">
        <f>IFERROR(
IF(INDEX!$H$16=1,(VLOOKUP($A118,'LA31'!$A$1:$BZ$190,'LA31'!S$1,0)),
IF(INDEX!$H$16=2,(VLOOKUP($A118,'LA32'!$A$1:$BZ$190,'LA32'!S$1,0)),
IF(INDEX!$H$16=3,(VLOOKUP($A118,'LA33'!$A$1:$BZ$190,'LA33'!S$1,0)),
IF(INDEX!$H$16=4,(VLOOKUP($A118,'LA34'!$A$1:$BZ$190,'LA34'!S$1,0)),0)))),".")</f>
        <v>0.02</v>
      </c>
      <c r="V118" s="27">
        <f>IFERROR(
IF(INDEX!$H$16=1,(VLOOKUP($A118,'LA31'!$A$1:$BZ$190,'LA31'!T$1,0)),
IF(INDEX!$H$16=2,(VLOOKUP($A118,'LA32'!$A$1:$BZ$190,'LA32'!T$1,0)),
IF(INDEX!$H$16=3,(VLOOKUP($A118,'LA33'!$A$1:$BZ$190,'LA33'!T$1,0)),
IF(INDEX!$H$16=4,(VLOOKUP($A118,'LA34'!$A$1:$BZ$190,'LA34'!T$1,0)),0)))),".")</f>
        <v>0.35</v>
      </c>
      <c r="W118" s="27">
        <f>IFERROR(
IF(INDEX!$H$16=1,(VLOOKUP($A118,'LA31'!$A$1:$BZ$190,'LA31'!U$1,0)),
IF(INDEX!$H$16=2,(VLOOKUP($A118,'LA32'!$A$1:$BZ$190,'LA32'!U$1,0)),
IF(INDEX!$H$16=3,(VLOOKUP($A118,'LA33'!$A$1:$BZ$190,'LA33'!U$1,0)),
IF(INDEX!$H$16=4,(VLOOKUP($A118,'LA34'!$A$1:$BZ$190,'LA34'!U$1,0)),0)))),".")</f>
        <v>0.6</v>
      </c>
      <c r="X118" s="27">
        <f>IFERROR(
IF(INDEX!$H$16=1,(VLOOKUP($A118,'LA31'!$A$1:$BZ$190,'LA31'!V$1,0)),
IF(INDEX!$H$16=2,(VLOOKUP($A118,'LA32'!$A$1:$BZ$190,'LA32'!V$1,0)),
IF(INDEX!$H$16=3,(VLOOKUP($A118,'LA33'!$A$1:$BZ$190,'LA33'!V$1,0)),
IF(INDEX!$H$16=4,(VLOOKUP($A118,'LA34'!$A$1:$BZ$190,'LA34'!V$1,0)),0)))),".")</f>
        <v>0.56000000000000005</v>
      </c>
      <c r="Y118" s="27" t="str">
        <f>IFERROR(
IF(INDEX!$H$16=1,(VLOOKUP($A118,'LA31'!$A$1:$BZ$190,'LA31'!W$1,0)),
IF(INDEX!$H$16=2,(VLOOKUP($A118,'LA32'!$A$1:$BZ$190,'LA32'!W$1,0)),
IF(INDEX!$H$16=3,(VLOOKUP($A118,'LA33'!$A$1:$BZ$190,'LA33'!W$1,0)),
IF(INDEX!$H$16=4,(VLOOKUP($A118,'LA34'!$A$1:$BZ$190,'LA34'!W$1,0)),0)))),".")</f>
        <v>x</v>
      </c>
      <c r="Z118" s="27">
        <f>IFERROR(
IF(INDEX!$H$16=1,(VLOOKUP($A118,'LA31'!$A$1:$BZ$190,'LA31'!X$1,0)),
IF(INDEX!$H$16=2,(VLOOKUP($A118,'LA32'!$A$1:$BZ$190,'LA32'!X$1,0)),
IF(INDEX!$H$16=3,(VLOOKUP($A118,'LA33'!$A$1:$BZ$190,'LA33'!X$1,0)),
IF(INDEX!$H$16=4,(VLOOKUP($A118,'LA34'!$A$1:$BZ$190,'LA34'!X$1,0)),0)))),".")</f>
        <v>7.0000000000000007E-2</v>
      </c>
      <c r="AA118" s="27">
        <f>IFERROR(
IF(INDEX!$H$16=1,(VLOOKUP($A118,'LA31'!$A$1:$BZ$190,'LA31'!Y$1,0)),
IF(INDEX!$H$16=2,(VLOOKUP($A118,'LA32'!$A$1:$BZ$190,'LA32'!Y$1,0)),
IF(INDEX!$H$16=3,(VLOOKUP($A118,'LA33'!$A$1:$BZ$190,'LA33'!Y$1,0)),
IF(INDEX!$H$16=4,(VLOOKUP($A118,'LA34'!$A$1:$BZ$190,'LA34'!Y$1,0)),0)))),".")</f>
        <v>0.06</v>
      </c>
      <c r="AB118" s="27">
        <f>IFERROR(
IF(INDEX!$H$16=1,(VLOOKUP($A118,'LA31'!$A$1:$BZ$190,'LA31'!Z$1,0)),
IF(INDEX!$H$16=2,(VLOOKUP($A118,'LA32'!$A$1:$BZ$190,'LA32'!Z$1,0)),
IF(INDEX!$H$16=3,(VLOOKUP($A118,'LA33'!$A$1:$BZ$190,'LA33'!Z$1,0)),
IF(INDEX!$H$16=4,(VLOOKUP($A118,'LA34'!$A$1:$BZ$190,'LA34'!Z$1,0)),0)))),".")</f>
        <v>0</v>
      </c>
      <c r="AC118" s="27">
        <f>IFERROR(
IF(INDEX!$H$16=1,(VLOOKUP($A118,'LA31'!$A$1:$BZ$190,'LA31'!AA$1,0)),
IF(INDEX!$H$16=2,(VLOOKUP($A118,'LA32'!$A$1:$BZ$190,'LA32'!AA$1,0)),
IF(INDEX!$H$16=3,(VLOOKUP($A118,'LA33'!$A$1:$BZ$190,'LA33'!AA$1,0)),
IF(INDEX!$H$16=4,(VLOOKUP($A118,'LA34'!$A$1:$BZ$190,'LA34'!AA$1,0)),0)))),".")</f>
        <v>0</v>
      </c>
      <c r="AD118" s="27">
        <f>IFERROR(
IF(INDEX!$H$16=1,(VLOOKUP($A118,'LA31'!$A$1:$BZ$190,'LA31'!AB$1,0)),
IF(INDEX!$H$16=2,(VLOOKUP($A118,'LA32'!$A$1:$BZ$190,'LA32'!AB$1,0)),
IF(INDEX!$H$16=3,(VLOOKUP($A118,'LA33'!$A$1:$BZ$190,'LA33'!AB$1,0)),
IF(INDEX!$H$16=4,(VLOOKUP($A118,'LA34'!$A$1:$BZ$190,'LA34'!AB$1,0)),0)))),".")</f>
        <v>0</v>
      </c>
      <c r="AE118" s="27">
        <f>IFERROR(
IF(INDEX!$H$16=1,(VLOOKUP($A118,'LA31'!$A$1:$BZ$190,'LA31'!AC$1,0)),
IF(INDEX!$H$16=2,(VLOOKUP($A118,'LA32'!$A$1:$BZ$190,'LA32'!AC$1,0)),
IF(INDEX!$H$16=3,(VLOOKUP($A118,'LA33'!$A$1:$BZ$190,'LA33'!AC$1,0)),
IF(INDEX!$H$16=4,(VLOOKUP($A118,'LA34'!$A$1:$BZ$190,'LA34'!AC$1,0)),0)))),".")</f>
        <v>0</v>
      </c>
      <c r="AF118" s="27">
        <f>IFERROR(
IF(INDEX!$H$16=1,(VLOOKUP($A118,'LA31'!$A$1:$BZ$190,'LA31'!AD$1,0)),
IF(INDEX!$H$16=2,(VLOOKUP($A118,'LA32'!$A$1:$BZ$190,'LA32'!AD$1,0)),
IF(INDEX!$H$16=3,(VLOOKUP($A118,'LA33'!$A$1:$BZ$190,'LA33'!AD$1,0)),
IF(INDEX!$H$16=4,(VLOOKUP($A118,'LA34'!$A$1:$BZ$190,'LA34'!AD$1,0)),0)))),".")</f>
        <v>0</v>
      </c>
      <c r="AG118" s="27">
        <f>IFERROR(
IF(INDEX!$H$16=1,(VLOOKUP($A118,'LA31'!$A$1:$BZ$190,'LA31'!AE$1,0)),
IF(INDEX!$H$16=2,(VLOOKUP($A118,'LA32'!$A$1:$BZ$190,'LA32'!AE$1,0)),
IF(INDEX!$H$16=3,(VLOOKUP($A118,'LA33'!$A$1:$BZ$190,'LA33'!AE$1,0)),
IF(INDEX!$H$16=4,(VLOOKUP($A118,'LA34'!$A$1:$BZ$190,'LA34'!AE$1,0)),0)))),".")</f>
        <v>0</v>
      </c>
      <c r="AH118" s="27">
        <f>IFERROR(
IF(INDEX!$H$16=1,(VLOOKUP($A118,'LA31'!$A$1:$BZ$190,'LA31'!AF$1,0)),
IF(INDEX!$H$16=2,(VLOOKUP($A118,'LA32'!$A$1:$BZ$190,'LA32'!AF$1,0)),
IF(INDEX!$H$16=3,(VLOOKUP($A118,'LA33'!$A$1:$BZ$190,'LA33'!AF$1,0)),
IF(INDEX!$H$16=4,(VLOOKUP($A118,'LA34'!$A$1:$BZ$190,'LA34'!AF$1,0)),0)))),".")</f>
        <v>0</v>
      </c>
      <c r="AI118" s="27">
        <f>IFERROR(
IF(INDEX!$H$16=1,(VLOOKUP($A118,'LA31'!$A$1:$BZ$190,'LA31'!AG$1,0)),
IF(INDEX!$H$16=2,(VLOOKUP($A118,'LA32'!$A$1:$BZ$190,'LA32'!AG$1,0)),
IF(INDEX!$H$16=3,(VLOOKUP($A118,'LA33'!$A$1:$BZ$190,'LA33'!AG$1,0)),
IF(INDEX!$H$16=4,(VLOOKUP($A118,'LA34'!$A$1:$BZ$190,'LA34'!AG$1,0)),0)))),".")</f>
        <v>0</v>
      </c>
      <c r="AJ118" s="27">
        <f>IFERROR(
IF(INDEX!$H$16=1,(VLOOKUP($A118,'LA31'!$A$1:$BZ$190,'LA31'!AH$1,0)),
IF(INDEX!$H$16=2,(VLOOKUP($A118,'LA32'!$A$1:$BZ$190,'LA32'!AH$1,0)),
IF(INDEX!$H$16=3,(VLOOKUP($A118,'LA33'!$A$1:$BZ$190,'LA33'!AH$1,0)),
IF(INDEX!$H$16=4,(VLOOKUP($A118,'LA34'!$A$1:$BZ$190,'LA34'!AH$1,0)),0)))),".")</f>
        <v>0</v>
      </c>
      <c r="AK118" s="27">
        <f>IFERROR(
IF(INDEX!$H$16=1,(VLOOKUP($A118,'LA31'!$A$1:$BZ$190,'LA31'!AI$1,0)),
IF(INDEX!$H$16=2,(VLOOKUP($A118,'LA32'!$A$1:$BZ$190,'LA32'!AI$1,0)),
IF(INDEX!$H$16=3,(VLOOKUP($A118,'LA33'!$A$1:$BZ$190,'LA33'!AI$1,0)),
IF(INDEX!$H$16=4,(VLOOKUP($A118,'LA34'!$A$1:$BZ$190,'LA34'!AI$1,0)),0)))),".")</f>
        <v>0.06</v>
      </c>
      <c r="AL118" s="27">
        <f>IFERROR(
IF(INDEX!$H$16=1,(VLOOKUP($A118,'LA31'!$A$1:$BZ$190,'LA31'!AJ$1,0)),
IF(INDEX!$H$16=2,(VLOOKUP($A118,'LA32'!$A$1:$BZ$190,'LA32'!AJ$1,0)),
IF(INDEX!$H$16=3,(VLOOKUP($A118,'LA33'!$A$1:$BZ$190,'LA33'!AJ$1,0)),
IF(INDEX!$H$16=4,(VLOOKUP($A118,'LA34'!$A$1:$BZ$190,'LA34'!AJ$1,0)),0)))),".")</f>
        <v>0.03</v>
      </c>
      <c r="AM118" s="27">
        <f>IFERROR(
IF(INDEX!$H$16=1,(VLOOKUP($A118,'LA31'!$A$1:$BZ$190,'LA31'!AK$1,0)),
IF(INDEX!$H$16=2,(VLOOKUP($A118,'LA32'!$A$1:$BZ$190,'LA32'!AK$1,0)),
IF(INDEX!$H$16=3,(VLOOKUP($A118,'LA33'!$A$1:$BZ$190,'LA33'!AK$1,0)),
IF(INDEX!$H$16=4,(VLOOKUP($A118,'LA34'!$A$1:$BZ$190,'LA34'!AK$1,0)),0)))),".")</f>
        <v>0.04</v>
      </c>
      <c r="AN118" s="27">
        <f>IFERROR(
IF(INDEX!$H$16=1,(VLOOKUP($A118,'LA31'!$A$1:$BZ$190,'LA31'!AL$1,0)),
IF(INDEX!$H$16=2,(VLOOKUP($A118,'LA32'!$A$1:$BZ$190,'LA32'!AL$1,0)),
IF(INDEX!$H$16=3,(VLOOKUP($A118,'LA33'!$A$1:$BZ$190,'LA33'!AL$1,0)),
IF(INDEX!$H$16=4,(VLOOKUP($A118,'LA34'!$A$1:$BZ$190,'LA34'!AL$1,0)),0)))),".")</f>
        <v>0</v>
      </c>
      <c r="AO118" s="27">
        <f>IFERROR(
IF(INDEX!$H$16=1,(VLOOKUP($A118,'LA31'!$A$1:$BZ$190,'LA31'!AM$1,0)),
IF(INDEX!$H$16=2,(VLOOKUP($A118,'LA32'!$A$1:$BZ$190,'LA32'!AM$1,0)),
IF(INDEX!$H$16=3,(VLOOKUP($A118,'LA33'!$A$1:$BZ$190,'LA33'!AM$1,0)),
IF(INDEX!$H$16=4,(VLOOKUP($A118,'LA34'!$A$1:$BZ$190,'LA34'!AM$1,0)),0)))),".")</f>
        <v>0</v>
      </c>
      <c r="AP118" s="27">
        <f>IFERROR(
IF(INDEX!$H$16=1,(VLOOKUP($A118,'LA31'!$A$1:$BZ$190,'LA31'!AN$1,0)),
IF(INDEX!$H$16=2,(VLOOKUP($A118,'LA32'!$A$1:$BZ$190,'LA32'!AN$1,0)),
IF(INDEX!$H$16=3,(VLOOKUP($A118,'LA33'!$A$1:$BZ$190,'LA33'!AN$1,0)),
IF(INDEX!$H$16=4,(VLOOKUP($A118,'LA34'!$A$1:$BZ$190,'LA34'!AN$1,0)),0)))),".")</f>
        <v>0</v>
      </c>
      <c r="AQ118" s="27">
        <f>IFERROR(
IF(INDEX!$H$16=1,(VLOOKUP($A118,'LA31'!$A$1:$BZ$190,'LA31'!AO$1,0)),
IF(INDEX!$H$16=2,(VLOOKUP($A118,'LA32'!$A$1:$BZ$190,'LA32'!AO$1,0)),
IF(INDEX!$H$16=3,(VLOOKUP($A118,'LA33'!$A$1:$BZ$190,'LA33'!AO$1,0)),
IF(INDEX!$H$16=4,(VLOOKUP($A118,'LA34'!$A$1:$BZ$190,'LA34'!AO$1,0)),0)))),".")</f>
        <v>0</v>
      </c>
      <c r="AR118" s="27" t="str">
        <f>IFERROR(
IF(INDEX!$H$16=1,(VLOOKUP($A118,'LA31'!$A$1:$BZ$190,'LA31'!AP$1,0)),
IF(INDEX!$H$16=2,(VLOOKUP($A118,'LA32'!$A$1:$BZ$190,'LA32'!AP$1,0)),
IF(INDEX!$H$16=3,(VLOOKUP($A118,'LA33'!$A$1:$BZ$190,'LA33'!AP$1,0)),
IF(INDEX!$H$16=4,(VLOOKUP($A118,'LA34'!$A$1:$BZ$190,'LA34'!AP$1,0)),0)))),".")</f>
        <v>x</v>
      </c>
      <c r="AS118" s="27" t="str">
        <f>IFERROR(
IF(INDEX!$H$16=1,(VLOOKUP($A118,'LA31'!$A$1:$BZ$190,'LA31'!AQ$1,0)),
IF(INDEX!$H$16=2,(VLOOKUP($A118,'LA32'!$A$1:$BZ$190,'LA32'!AQ$1,0)),
IF(INDEX!$H$16=3,(VLOOKUP($A118,'LA33'!$A$1:$BZ$190,'LA33'!AQ$1,0)),
IF(INDEX!$H$16=4,(VLOOKUP($A118,'LA34'!$A$1:$BZ$190,'LA34'!AQ$1,0)),0)))),".")</f>
        <v>x</v>
      </c>
      <c r="AT118" s="27">
        <f>IFERROR(
IF(INDEX!$H$16=1,(VLOOKUP($A118,'LA31'!$A$1:$BZ$190,'LA31'!AR$1,0)),
IF(INDEX!$H$16=2,(VLOOKUP($A118,'LA32'!$A$1:$BZ$190,'LA32'!AR$1,0)),
IF(INDEX!$H$16=3,(VLOOKUP($A118,'LA33'!$A$1:$BZ$190,'LA33'!AR$1,0)),
IF(INDEX!$H$16=4,(VLOOKUP($A118,'LA34'!$A$1:$BZ$190,'LA34'!AR$1,0)),0)))),".")</f>
        <v>0.03</v>
      </c>
      <c r="AU118" s="27">
        <f>IFERROR(
IF(INDEX!$H$16=1,(VLOOKUP($A118,'LA31'!$A$1:$BZ$190,'LA31'!AS$1,0)),
IF(INDEX!$H$16=2,(VLOOKUP($A118,'LA32'!$A$1:$BZ$190,'LA32'!AS$1,0)),
IF(INDEX!$H$16=3,(VLOOKUP($A118,'LA33'!$A$1:$BZ$190,'LA33'!AS$1,0)),
IF(INDEX!$H$16=4,(VLOOKUP($A118,'LA34'!$A$1:$BZ$190,'LA34'!AS$1,0)),0)))),".")</f>
        <v>0.01</v>
      </c>
      <c r="AV118" s="27">
        <f>IFERROR(
IF(INDEX!$H$16=1,(VLOOKUP($A118,'LA31'!$A$1:$BZ$190,'LA31'!AT$1,0)),
IF(INDEX!$H$16=2,(VLOOKUP($A118,'LA32'!$A$1:$BZ$190,'LA32'!AT$1,0)),
IF(INDEX!$H$16=3,(VLOOKUP($A118,'LA33'!$A$1:$BZ$190,'LA33'!AT$1,0)),
IF(INDEX!$H$16=4,(VLOOKUP($A118,'LA34'!$A$1:$BZ$190,'LA34'!AT$1,0)),0)))),".")</f>
        <v>0.02</v>
      </c>
      <c r="AW118" s="27" t="str">
        <f>IFERROR(
IF(INDEX!$H$16=1,(VLOOKUP($A118,'LA31'!$A$1:$BZ$190,'LA31'!AU$1,0)),
IF(INDEX!$H$16=2,(VLOOKUP($A118,'LA32'!$A$1:$BZ$190,'LA32'!AU$1,0)),
IF(INDEX!$H$16=3,(VLOOKUP($A118,'LA33'!$A$1:$BZ$190,'LA33'!AU$1,0)),
IF(INDEX!$H$16=4,(VLOOKUP($A118,'LA34'!$A$1:$BZ$190,'LA34'!AU$1,0)),0)))),".")</f>
        <v>x</v>
      </c>
      <c r="AX118" s="27">
        <f>IFERROR(
IF(INDEX!$H$16=1,(VLOOKUP($A118,'LA31'!$A$1:$BZ$190,'LA31'!AV$1,0)),
IF(INDEX!$H$16=2,(VLOOKUP($A118,'LA32'!$A$1:$BZ$190,'LA32'!AV$1,0)),
IF(INDEX!$H$16=3,(VLOOKUP($A118,'LA33'!$A$1:$BZ$190,'LA33'!AV$1,0)),
IF(INDEX!$H$16=4,(VLOOKUP($A118,'LA34'!$A$1:$BZ$190,'LA34'!AV$1,0)),0)))),".")</f>
        <v>0.01</v>
      </c>
      <c r="AY118" s="27">
        <f>IFERROR(
IF(INDEX!$H$16=1,(VLOOKUP($A118,'LA31'!$A$1:$BZ$190,'LA31'!AW$1,0)),
IF(INDEX!$H$16=2,(VLOOKUP($A118,'LA32'!$A$1:$BZ$190,'LA32'!AW$1,0)),
IF(INDEX!$H$16=3,(VLOOKUP($A118,'LA33'!$A$1:$BZ$190,'LA33'!AW$1,0)),
IF(INDEX!$H$16=4,(VLOOKUP($A118,'LA34'!$A$1:$BZ$190,'LA34'!AW$1,0)),0)))),".")</f>
        <v>0.01</v>
      </c>
      <c r="AZ118" s="27" t="str">
        <f>IFERROR(
IF(INDEX!$H$16=1,(VLOOKUP($A118,'LA31'!$A$1:$BZ$190,'LA31'!AX$1,0)),
IF(INDEX!$H$16=2,(VLOOKUP($A118,'LA32'!$A$1:$BZ$190,'LA32'!AX$1,0)),
IF(INDEX!$H$16=3,(VLOOKUP($A118,'LA33'!$A$1:$BZ$190,'LA33'!AX$1,0)),
IF(INDEX!$H$16=4,(VLOOKUP($A118,'LA34'!$A$1:$BZ$190,'LA34'!AX$1,0)),0)))),".")</f>
        <v>x</v>
      </c>
      <c r="BA118" s="27" t="str">
        <f>IFERROR(
IF(INDEX!$H$16=1,(VLOOKUP($A118,'LA31'!$A$1:$BZ$190,'LA31'!AY$1,0)),
IF(INDEX!$H$16=2,(VLOOKUP($A118,'LA32'!$A$1:$BZ$190,'LA32'!AY$1,0)),
IF(INDEX!$H$16=3,(VLOOKUP($A118,'LA33'!$A$1:$BZ$190,'LA33'!AY$1,0)),
IF(INDEX!$H$16=4,(VLOOKUP($A118,'LA34'!$A$1:$BZ$190,'LA34'!AY$1,0)),0)))),".")</f>
        <v>x</v>
      </c>
      <c r="BB118" s="27" t="str">
        <f>IFERROR(
IF(INDEX!$H$16=1,(VLOOKUP($A118,'LA31'!$A$1:$BZ$190,'LA31'!AZ$1,0)),
IF(INDEX!$H$16=2,(VLOOKUP($A118,'LA32'!$A$1:$BZ$190,'LA32'!AZ$1,0)),
IF(INDEX!$H$16=3,(VLOOKUP($A118,'LA33'!$A$1:$BZ$190,'LA33'!AZ$1,0)),
IF(INDEX!$H$16=4,(VLOOKUP($A118,'LA34'!$A$1:$BZ$190,'LA34'!AZ$1,0)),0)))),".")</f>
        <v>x</v>
      </c>
      <c r="BC118" s="27">
        <f>IFERROR(
IF(INDEX!$H$16=1,(VLOOKUP($A118,'LA31'!$A$1:$BZ$190,'LA31'!BA$1,0)),
IF(INDEX!$H$16=2,(VLOOKUP($A118,'LA32'!$A$1:$BZ$190,'LA32'!BA$1,0)),
IF(INDEX!$H$16=3,(VLOOKUP($A118,'LA33'!$A$1:$BZ$190,'LA33'!BA$1,0)),
IF(INDEX!$H$16=4,(VLOOKUP($A118,'LA34'!$A$1:$BZ$190,'LA34'!BA$1,0)),0)))),".")</f>
        <v>0</v>
      </c>
      <c r="BD118" s="27" t="str">
        <f>IFERROR(
IF(INDEX!$H$16=1,(VLOOKUP($A118,'LA31'!$A$1:$BZ$190,'LA31'!BB$1,0)),
IF(INDEX!$H$16=2,(VLOOKUP($A118,'LA32'!$A$1:$BZ$190,'LA32'!BB$1,0)),
IF(INDEX!$H$16=3,(VLOOKUP($A118,'LA33'!$A$1:$BZ$190,'LA33'!BB$1,0)),
IF(INDEX!$H$16=4,(VLOOKUP($A118,'LA34'!$A$1:$BZ$190,'LA34'!BB$1,0)),0)))),".")</f>
        <v>x</v>
      </c>
      <c r="BE118" s="27" t="str">
        <f>IFERROR(
IF(INDEX!$H$16=1,(VLOOKUP($A118,'LA31'!$A$1:$BZ$190,'LA31'!BC$1,0)),
IF(INDEX!$H$16=2,(VLOOKUP($A118,'LA32'!$A$1:$BZ$190,'LA32'!BC$1,0)),
IF(INDEX!$H$16=3,(VLOOKUP($A118,'LA33'!$A$1:$BZ$190,'LA33'!BC$1,0)),
IF(INDEX!$H$16=4,(VLOOKUP($A118,'LA34'!$A$1:$BZ$190,'LA34'!BC$1,0)),0)))),".")</f>
        <v>x</v>
      </c>
      <c r="BF118" s="27" t="str">
        <f>IFERROR(
IF(INDEX!$H$16=1,(VLOOKUP($A118,'LA31'!$A$1:$BZ$190,'LA31'!BD$1,0)),
IF(INDEX!$H$16=2,(VLOOKUP($A118,'LA32'!$A$1:$BZ$190,'LA32'!BD$1,0)),
IF(INDEX!$H$16=3,(VLOOKUP($A118,'LA33'!$A$1:$BZ$190,'LA33'!BD$1,0)),
IF(INDEX!$H$16=4,(VLOOKUP($A118,'LA34'!$A$1:$BZ$190,'LA34'!BD$1,0)),0)))),".")</f>
        <v>x</v>
      </c>
      <c r="BG118" s="27" t="str">
        <f>IFERROR(
IF(INDEX!$H$16=1,(VLOOKUP($A118,'LA31'!$A$1:$BZ$190,'LA31'!BE$1,0)),
IF(INDEX!$H$16=2,(VLOOKUP($A118,'LA32'!$A$1:$BZ$190,'LA32'!BE$1,0)),
IF(INDEX!$H$16=3,(VLOOKUP($A118,'LA33'!$A$1:$BZ$190,'LA33'!BE$1,0)),
IF(INDEX!$H$16=4,(VLOOKUP($A118,'LA34'!$A$1:$BZ$190,'LA34'!BE$1,0)),0)))),".")</f>
        <v>x</v>
      </c>
      <c r="BH118" s="27">
        <f>IFERROR(
IF(INDEX!$H$16=1,(VLOOKUP($A118,'LA31'!$A$1:$BZ$190,'LA31'!BF$1,0)),
IF(INDEX!$H$16=2,(VLOOKUP($A118,'LA32'!$A$1:$BZ$190,'LA32'!BF$1,0)),
IF(INDEX!$H$16=3,(VLOOKUP($A118,'LA33'!$A$1:$BZ$190,'LA33'!BF$1,0)),
IF(INDEX!$H$16=4,(VLOOKUP($A118,'LA34'!$A$1:$BZ$190,'LA34'!BF$1,0)),0)))),".")</f>
        <v>0.01</v>
      </c>
      <c r="BI118" s="27">
        <f>IFERROR(
IF(INDEX!$H$16=1,(VLOOKUP($A118,'LA31'!$A$1:$BZ$190,'LA31'!BG$1,0)),
IF(INDEX!$H$16=2,(VLOOKUP($A118,'LA32'!$A$1:$BZ$190,'LA32'!BG$1,0)),
IF(INDEX!$H$16=3,(VLOOKUP($A118,'LA33'!$A$1:$BZ$190,'LA33'!BG$1,0)),
IF(INDEX!$H$16=4,(VLOOKUP($A118,'LA34'!$A$1:$BZ$190,'LA34'!BG$1,0)),0)))),".")</f>
        <v>7.0000000000000007E-2</v>
      </c>
      <c r="BJ118" s="27">
        <f>IFERROR(
IF(INDEX!$H$16=1,(VLOOKUP($A118,'LA31'!$A$1:$BZ$190,'LA31'!BH$1,0)),
IF(INDEX!$H$16=2,(VLOOKUP($A118,'LA32'!$A$1:$BZ$190,'LA32'!BH$1,0)),
IF(INDEX!$H$16=3,(VLOOKUP($A118,'LA33'!$A$1:$BZ$190,'LA33'!BH$1,0)),
IF(INDEX!$H$16=4,(VLOOKUP($A118,'LA34'!$A$1:$BZ$190,'LA34'!BH$1,0)),0)))),".")</f>
        <v>0.04</v>
      </c>
      <c r="BK118" s="27">
        <f>IFERROR(
IF(INDEX!$H$16=1,(VLOOKUP($A118,'LA31'!$A$1:$BZ$190,'LA31'!BI$1,0)),
IF(INDEX!$H$16=2,(VLOOKUP($A118,'LA32'!$A$1:$BZ$190,'LA32'!BI$1,0)),
IF(INDEX!$H$16=3,(VLOOKUP($A118,'LA33'!$A$1:$BZ$190,'LA33'!BI$1,0)),
IF(INDEX!$H$16=4,(VLOOKUP($A118,'LA34'!$A$1:$BZ$190,'LA34'!BI$1,0)),0)))),".")</f>
        <v>0.04</v>
      </c>
      <c r="BL118" s="27">
        <f>IFERROR(
IF(INDEX!$H$16=1,(VLOOKUP($A118,'LA31'!$A$1:$BZ$190,'LA31'!BJ$1,0)),
IF(INDEX!$H$16=2,(VLOOKUP($A118,'LA32'!$A$1:$BZ$190,'LA32'!BJ$1,0)),
IF(INDEX!$H$16=3,(VLOOKUP($A118,'LA33'!$A$1:$BZ$190,'LA33'!BJ$1,0)),
IF(INDEX!$H$16=4,(VLOOKUP($A118,'LA34'!$A$1:$BZ$190,'LA34'!BJ$1,0)),0)))),".")</f>
        <v>0.05</v>
      </c>
      <c r="BM118" s="27">
        <f>IFERROR(
IF(INDEX!$H$16=1,(VLOOKUP($A118,'LA31'!$A$1:$BZ$190,'LA31'!BK$1,0)),
IF(INDEX!$H$16=2,(VLOOKUP($A118,'LA32'!$A$1:$BZ$190,'LA32'!BK$1,0)),
IF(INDEX!$H$16=3,(VLOOKUP($A118,'LA33'!$A$1:$BZ$190,'LA33'!BK$1,0)),
IF(INDEX!$H$16=4,(VLOOKUP($A118,'LA34'!$A$1:$BZ$190,'LA34'!BK$1,0)),0)))),".")</f>
        <v>0.01</v>
      </c>
      <c r="BN118" s="27">
        <f>IFERROR(
IF(INDEX!$H$16=1,(VLOOKUP($A118,'LA31'!$A$1:$BZ$190,'LA31'!BL$1,0)),
IF(INDEX!$H$16=2,(VLOOKUP($A118,'LA32'!$A$1:$BZ$190,'LA32'!BL$1,0)),
IF(INDEX!$H$16=3,(VLOOKUP($A118,'LA33'!$A$1:$BZ$190,'LA33'!BL$1,0)),
IF(INDEX!$H$16=4,(VLOOKUP($A118,'LA34'!$A$1:$BZ$190,'LA34'!BL$1,0)),0)))),".")</f>
        <v>0.02</v>
      </c>
      <c r="BO118" s="27" t="str">
        <f>IFERROR(
IF(INDEX!$H$16=1,(VLOOKUP($A118,'LA31'!$A$1:$BZ$190,'LA31'!BM$1,0)),
IF(INDEX!$H$16=2,(VLOOKUP($A118,'LA32'!$A$1:$BZ$190,'LA32'!BM$1,0)),
IF(INDEX!$H$16=3,(VLOOKUP($A118,'LA33'!$A$1:$BZ$190,'LA33'!BM$1,0)),
IF(INDEX!$H$16=4,(VLOOKUP($A118,'LA34'!$A$1:$BZ$190,'LA34'!BM$1,0)),0)))),".")</f>
        <v>x</v>
      </c>
      <c r="BP118" s="27">
        <f>IFERROR(
IF(INDEX!$H$16=1,(VLOOKUP($A118,'LA31'!$A$1:$BZ$190,'LA31'!BN$1,0)),
IF(INDEX!$H$16=2,(VLOOKUP($A118,'LA32'!$A$1:$BZ$190,'LA32'!BN$1,0)),
IF(INDEX!$H$16=3,(VLOOKUP($A118,'LA33'!$A$1:$BZ$190,'LA33'!BN$1,0)),
IF(INDEX!$H$16=4,(VLOOKUP($A118,'LA34'!$A$1:$BZ$190,'LA34'!BN$1,0)),0)))),".")</f>
        <v>0.01</v>
      </c>
      <c r="BQ118" s="27">
        <f>IFERROR(
IF(INDEX!$H$16=1,(VLOOKUP($A118,'LA31'!$A$1:$BZ$190,'LA31'!BO$1,0)),
IF(INDEX!$H$16=2,(VLOOKUP($A118,'LA32'!$A$1:$BZ$190,'LA32'!BO$1,0)),
IF(INDEX!$H$16=3,(VLOOKUP($A118,'LA33'!$A$1:$BZ$190,'LA33'!BO$1,0)),
IF(INDEX!$H$16=4,(VLOOKUP($A118,'LA34'!$A$1:$BZ$190,'LA34'!BO$1,0)),0)))),".")</f>
        <v>0.01</v>
      </c>
    </row>
    <row r="119" spans="1:69" x14ac:dyDescent="0.2">
      <c r="A119" s="7">
        <v>317</v>
      </c>
      <c r="B119" s="13" t="s">
        <v>229</v>
      </c>
      <c r="C119" s="96" t="s">
        <v>124</v>
      </c>
      <c r="D119" s="26">
        <f>IFERROR(
IF(INDEX!$H$16=1,(VLOOKUP($A119,'LA31'!$A$1:$BZ$190,'LA31'!B$1,0)),
IF(INDEX!$H$16=2,(VLOOKUP($A119,'LA32'!$A$1:$BZ$190,'LA32'!B$1,0)),
IF(INDEX!$H$16=3,(VLOOKUP($A119,'LA33'!$A$1:$BZ$190,'LA33'!B$1,0)),
IF(INDEX!$H$16=4,(VLOOKUP($A119,'LA34'!$A$1:$BZ$190,'LA34'!B$1,0)),0)))),".")</f>
        <v>660</v>
      </c>
      <c r="E119" s="26">
        <f>IFERROR(
IF(INDEX!$H$16=1,(VLOOKUP($A119,'LA31'!$A$1:$BZ$190,'LA31'!C$1,0)),
IF(INDEX!$H$16=2,(VLOOKUP($A119,'LA32'!$A$1:$BZ$190,'LA32'!C$1,0)),
IF(INDEX!$H$16=3,(VLOOKUP($A119,'LA33'!$A$1:$BZ$190,'LA33'!C$1,0)),
IF(INDEX!$H$16=4,(VLOOKUP($A119,'LA34'!$A$1:$BZ$190,'LA34'!C$1,0)),0)))),".")</f>
        <v>2710</v>
      </c>
      <c r="F119" s="26">
        <f>IFERROR(
IF(INDEX!$H$16=1,(VLOOKUP($A119,'LA31'!$A$1:$BZ$190,'LA31'!D$1,0)),
IF(INDEX!$H$16=2,(VLOOKUP($A119,'LA32'!$A$1:$BZ$190,'LA32'!D$1,0)),
IF(INDEX!$H$16=3,(VLOOKUP($A119,'LA33'!$A$1:$BZ$190,'LA33'!D$1,0)),
IF(INDEX!$H$16=4,(VLOOKUP($A119,'LA34'!$A$1:$BZ$190,'LA34'!D$1,0)),0)))),".")</f>
        <v>3370</v>
      </c>
      <c r="G119" s="27">
        <f>IFERROR(
IF(INDEX!$H$16=1,(VLOOKUP($A119,'LA31'!$A$1:$BZ$190,'LA31'!E$1,0)),
IF(INDEX!$H$16=2,(VLOOKUP($A119,'LA32'!$A$1:$BZ$190,'LA32'!E$1,0)),
IF(INDEX!$H$16=3,(VLOOKUP($A119,'LA33'!$A$1:$BZ$190,'LA33'!E$1,0)),
IF(INDEX!$H$16=4,(VLOOKUP($A119,'LA34'!$A$1:$BZ$190,'LA34'!E$1,0)),0)))),".")</f>
        <v>0.92</v>
      </c>
      <c r="H119" s="27">
        <f>IFERROR(
IF(INDEX!$H$16=1,(VLOOKUP($A119,'LA31'!$A$1:$BZ$190,'LA31'!F$1,0)),
IF(INDEX!$H$16=2,(VLOOKUP($A119,'LA32'!$A$1:$BZ$190,'LA32'!F$1,0)),
IF(INDEX!$H$16=3,(VLOOKUP($A119,'LA33'!$A$1:$BZ$190,'LA33'!F$1,0)),
IF(INDEX!$H$16=4,(VLOOKUP($A119,'LA34'!$A$1:$BZ$190,'LA34'!F$1,0)),0)))),".")</f>
        <v>0.97</v>
      </c>
      <c r="I119" s="27">
        <f>IFERROR(
IF(INDEX!$H$16=1,(VLOOKUP($A119,'LA31'!$A$1:$BZ$190,'LA31'!G$1,0)),
IF(INDEX!$H$16=2,(VLOOKUP($A119,'LA32'!$A$1:$BZ$190,'LA32'!G$1,0)),
IF(INDEX!$H$16=3,(VLOOKUP($A119,'LA33'!$A$1:$BZ$190,'LA33'!G$1,0)),
IF(INDEX!$H$16=4,(VLOOKUP($A119,'LA34'!$A$1:$BZ$190,'LA34'!G$1,0)),0)))),".")</f>
        <v>0.96</v>
      </c>
      <c r="J119" s="27">
        <f>IFERROR(
IF(INDEX!$H$16=1,(VLOOKUP($A119,'LA31'!$A$1:$BZ$190,'LA31'!H$1,0)),
IF(INDEX!$H$16=2,(VLOOKUP($A119,'LA32'!$A$1:$BZ$190,'LA32'!H$1,0)),
IF(INDEX!$H$16=3,(VLOOKUP($A119,'LA33'!$A$1:$BZ$190,'LA33'!H$1,0)),
IF(INDEX!$H$16=4,(VLOOKUP($A119,'LA34'!$A$1:$BZ$190,'LA34'!H$1,0)),0)))),".")</f>
        <v>0.91</v>
      </c>
      <c r="K119" s="27">
        <f>IFERROR(
IF(INDEX!$H$16=1,(VLOOKUP($A119,'LA31'!$A$1:$BZ$190,'LA31'!I$1,0)),
IF(INDEX!$H$16=2,(VLOOKUP($A119,'LA32'!$A$1:$BZ$190,'LA32'!I$1,0)),
IF(INDEX!$H$16=3,(VLOOKUP($A119,'LA33'!$A$1:$BZ$190,'LA33'!I$1,0)),
IF(INDEX!$H$16=4,(VLOOKUP($A119,'LA34'!$A$1:$BZ$190,'LA34'!I$1,0)),0)))),".")</f>
        <v>0.96</v>
      </c>
      <c r="L119" s="27">
        <f>IFERROR(
IF(INDEX!$H$16=1,(VLOOKUP($A119,'LA31'!$A$1:$BZ$190,'LA31'!J$1,0)),
IF(INDEX!$H$16=2,(VLOOKUP($A119,'LA32'!$A$1:$BZ$190,'LA32'!J$1,0)),
IF(INDEX!$H$16=3,(VLOOKUP($A119,'LA33'!$A$1:$BZ$190,'LA33'!J$1,0)),
IF(INDEX!$H$16=4,(VLOOKUP($A119,'LA34'!$A$1:$BZ$190,'LA34'!J$1,0)),0)))),".")</f>
        <v>0.95</v>
      </c>
      <c r="M119" s="27">
        <f>IFERROR(
IF(INDEX!$H$16=1,(VLOOKUP($A119,'LA31'!$A$1:$BZ$190,'LA31'!K$1,0)),
IF(INDEX!$H$16=2,(VLOOKUP($A119,'LA32'!$A$1:$BZ$190,'LA32'!K$1,0)),
IF(INDEX!$H$16=3,(VLOOKUP($A119,'LA33'!$A$1:$BZ$190,'LA33'!K$1,0)),
IF(INDEX!$H$16=4,(VLOOKUP($A119,'LA34'!$A$1:$BZ$190,'LA34'!K$1,0)),0)))),".")</f>
        <v>0.22</v>
      </c>
      <c r="N119" s="27">
        <f>IFERROR(
IF(INDEX!$H$16=1,(VLOOKUP($A119,'LA31'!$A$1:$BZ$190,'LA31'!L$1,0)),
IF(INDEX!$H$16=2,(VLOOKUP($A119,'LA32'!$A$1:$BZ$190,'LA32'!L$1,0)),
IF(INDEX!$H$16=3,(VLOOKUP($A119,'LA33'!$A$1:$BZ$190,'LA33'!L$1,0)),
IF(INDEX!$H$16=4,(VLOOKUP($A119,'LA34'!$A$1:$BZ$190,'LA34'!L$1,0)),0)))),".")</f>
        <v>0.12</v>
      </c>
      <c r="O119" s="27">
        <f>IFERROR(
IF(INDEX!$H$16=1,(VLOOKUP($A119,'LA31'!$A$1:$BZ$190,'LA31'!M$1,0)),
IF(INDEX!$H$16=2,(VLOOKUP($A119,'LA32'!$A$1:$BZ$190,'LA32'!M$1,0)),
IF(INDEX!$H$16=3,(VLOOKUP($A119,'LA33'!$A$1:$BZ$190,'LA33'!M$1,0)),
IF(INDEX!$H$16=4,(VLOOKUP($A119,'LA34'!$A$1:$BZ$190,'LA34'!M$1,0)),0)))),".")</f>
        <v>0.14000000000000001</v>
      </c>
      <c r="P119" s="27" t="str">
        <f>IFERROR(
IF(INDEX!$H$16=1,(VLOOKUP($A119,'LA31'!$A$1:$BZ$190,'LA31'!N$1,0)),
IF(INDEX!$H$16=2,(VLOOKUP($A119,'LA32'!$A$1:$BZ$190,'LA32'!N$1,0)),
IF(INDEX!$H$16=3,(VLOOKUP($A119,'LA33'!$A$1:$BZ$190,'LA33'!N$1,0)),
IF(INDEX!$H$16=4,(VLOOKUP($A119,'LA34'!$A$1:$BZ$190,'LA34'!N$1,0)),0)))),".")</f>
        <v>x</v>
      </c>
      <c r="Q119" s="27">
        <f>IFERROR(
IF(INDEX!$H$16=1,(VLOOKUP($A119,'LA31'!$A$1:$BZ$190,'LA31'!O$1,0)),
IF(INDEX!$H$16=2,(VLOOKUP($A119,'LA32'!$A$1:$BZ$190,'LA32'!O$1,0)),
IF(INDEX!$H$16=3,(VLOOKUP($A119,'LA33'!$A$1:$BZ$190,'LA33'!O$1,0)),
IF(INDEX!$H$16=4,(VLOOKUP($A119,'LA34'!$A$1:$BZ$190,'LA34'!O$1,0)),0)))),".")</f>
        <v>0.01</v>
      </c>
      <c r="R119" s="27">
        <f>IFERROR(
IF(INDEX!$H$16=1,(VLOOKUP($A119,'LA31'!$A$1:$BZ$190,'LA31'!P$1,0)),
IF(INDEX!$H$16=2,(VLOOKUP($A119,'LA32'!$A$1:$BZ$190,'LA32'!P$1,0)),
IF(INDEX!$H$16=3,(VLOOKUP($A119,'LA33'!$A$1:$BZ$190,'LA33'!P$1,0)),
IF(INDEX!$H$16=4,(VLOOKUP($A119,'LA34'!$A$1:$BZ$190,'LA34'!P$1,0)),0)))),".")</f>
        <v>0.01</v>
      </c>
      <c r="S119" s="27">
        <f>IFERROR(
IF(INDEX!$H$16=1,(VLOOKUP($A119,'LA31'!$A$1:$BZ$190,'LA31'!Q$1,0)),
IF(INDEX!$H$16=2,(VLOOKUP($A119,'LA32'!$A$1:$BZ$190,'LA32'!Q$1,0)),
IF(INDEX!$H$16=3,(VLOOKUP($A119,'LA33'!$A$1:$BZ$190,'LA33'!Q$1,0)),
IF(INDEX!$H$16=4,(VLOOKUP($A119,'LA34'!$A$1:$BZ$190,'LA34'!Q$1,0)),0)))),".")</f>
        <v>0.01</v>
      </c>
      <c r="T119" s="27">
        <f>IFERROR(
IF(INDEX!$H$16=1,(VLOOKUP($A119,'LA31'!$A$1:$BZ$190,'LA31'!R$1,0)),
IF(INDEX!$H$16=2,(VLOOKUP($A119,'LA32'!$A$1:$BZ$190,'LA32'!R$1,0)),
IF(INDEX!$H$16=3,(VLOOKUP($A119,'LA33'!$A$1:$BZ$190,'LA33'!R$1,0)),
IF(INDEX!$H$16=4,(VLOOKUP($A119,'LA34'!$A$1:$BZ$190,'LA34'!R$1,0)),0)))),".")</f>
        <v>0.02</v>
      </c>
      <c r="U119" s="27">
        <f>IFERROR(
IF(INDEX!$H$16=1,(VLOOKUP($A119,'LA31'!$A$1:$BZ$190,'LA31'!S$1,0)),
IF(INDEX!$H$16=2,(VLOOKUP($A119,'LA32'!$A$1:$BZ$190,'LA32'!S$1,0)),
IF(INDEX!$H$16=3,(VLOOKUP($A119,'LA33'!$A$1:$BZ$190,'LA33'!S$1,0)),
IF(INDEX!$H$16=4,(VLOOKUP($A119,'LA34'!$A$1:$BZ$190,'LA34'!S$1,0)),0)))),".")</f>
        <v>0.02</v>
      </c>
      <c r="V119" s="27">
        <f>IFERROR(
IF(INDEX!$H$16=1,(VLOOKUP($A119,'LA31'!$A$1:$BZ$190,'LA31'!T$1,0)),
IF(INDEX!$H$16=2,(VLOOKUP($A119,'LA32'!$A$1:$BZ$190,'LA32'!T$1,0)),
IF(INDEX!$H$16=3,(VLOOKUP($A119,'LA33'!$A$1:$BZ$190,'LA33'!T$1,0)),
IF(INDEX!$H$16=4,(VLOOKUP($A119,'LA34'!$A$1:$BZ$190,'LA34'!T$1,0)),0)))),".")</f>
        <v>0.61</v>
      </c>
      <c r="W119" s="27">
        <f>IFERROR(
IF(INDEX!$H$16=1,(VLOOKUP($A119,'LA31'!$A$1:$BZ$190,'LA31'!U$1,0)),
IF(INDEX!$H$16=2,(VLOOKUP($A119,'LA32'!$A$1:$BZ$190,'LA32'!U$1,0)),
IF(INDEX!$H$16=3,(VLOOKUP($A119,'LA33'!$A$1:$BZ$190,'LA33'!U$1,0)),
IF(INDEX!$H$16=4,(VLOOKUP($A119,'LA34'!$A$1:$BZ$190,'LA34'!U$1,0)),0)))),".")</f>
        <v>0.78</v>
      </c>
      <c r="X119" s="27">
        <f>IFERROR(
IF(INDEX!$H$16=1,(VLOOKUP($A119,'LA31'!$A$1:$BZ$190,'LA31'!V$1,0)),
IF(INDEX!$H$16=2,(VLOOKUP($A119,'LA32'!$A$1:$BZ$190,'LA32'!V$1,0)),
IF(INDEX!$H$16=3,(VLOOKUP($A119,'LA33'!$A$1:$BZ$190,'LA33'!V$1,0)),
IF(INDEX!$H$16=4,(VLOOKUP($A119,'LA34'!$A$1:$BZ$190,'LA34'!V$1,0)),0)))),".")</f>
        <v>0.74</v>
      </c>
      <c r="Y119" s="27">
        <f>IFERROR(
IF(INDEX!$H$16=1,(VLOOKUP($A119,'LA31'!$A$1:$BZ$190,'LA31'!W$1,0)),
IF(INDEX!$H$16=2,(VLOOKUP($A119,'LA32'!$A$1:$BZ$190,'LA32'!W$1,0)),
IF(INDEX!$H$16=3,(VLOOKUP($A119,'LA33'!$A$1:$BZ$190,'LA33'!W$1,0)),
IF(INDEX!$H$16=4,(VLOOKUP($A119,'LA34'!$A$1:$BZ$190,'LA34'!W$1,0)),0)))),".")</f>
        <v>0.06</v>
      </c>
      <c r="Z119" s="27">
        <f>IFERROR(
IF(INDEX!$H$16=1,(VLOOKUP($A119,'LA31'!$A$1:$BZ$190,'LA31'!X$1,0)),
IF(INDEX!$H$16=2,(VLOOKUP($A119,'LA32'!$A$1:$BZ$190,'LA32'!X$1,0)),
IF(INDEX!$H$16=3,(VLOOKUP($A119,'LA33'!$A$1:$BZ$190,'LA33'!X$1,0)),
IF(INDEX!$H$16=4,(VLOOKUP($A119,'LA34'!$A$1:$BZ$190,'LA34'!X$1,0)),0)))),".")</f>
        <v>0.03</v>
      </c>
      <c r="AA119" s="27">
        <f>IFERROR(
IF(INDEX!$H$16=1,(VLOOKUP($A119,'LA31'!$A$1:$BZ$190,'LA31'!Y$1,0)),
IF(INDEX!$H$16=2,(VLOOKUP($A119,'LA32'!$A$1:$BZ$190,'LA32'!Y$1,0)),
IF(INDEX!$H$16=3,(VLOOKUP($A119,'LA33'!$A$1:$BZ$190,'LA33'!Y$1,0)),
IF(INDEX!$H$16=4,(VLOOKUP($A119,'LA34'!$A$1:$BZ$190,'LA34'!Y$1,0)),0)))),".")</f>
        <v>0.04</v>
      </c>
      <c r="AB119" s="27">
        <f>IFERROR(
IF(INDEX!$H$16=1,(VLOOKUP($A119,'LA31'!$A$1:$BZ$190,'LA31'!Z$1,0)),
IF(INDEX!$H$16=2,(VLOOKUP($A119,'LA32'!$A$1:$BZ$190,'LA32'!Z$1,0)),
IF(INDEX!$H$16=3,(VLOOKUP($A119,'LA33'!$A$1:$BZ$190,'LA33'!Z$1,0)),
IF(INDEX!$H$16=4,(VLOOKUP($A119,'LA34'!$A$1:$BZ$190,'LA34'!Z$1,0)),0)))),".")</f>
        <v>0</v>
      </c>
      <c r="AC119" s="27">
        <f>IFERROR(
IF(INDEX!$H$16=1,(VLOOKUP($A119,'LA31'!$A$1:$BZ$190,'LA31'!AA$1,0)),
IF(INDEX!$H$16=2,(VLOOKUP($A119,'LA32'!$A$1:$BZ$190,'LA32'!AA$1,0)),
IF(INDEX!$H$16=3,(VLOOKUP($A119,'LA33'!$A$1:$BZ$190,'LA33'!AA$1,0)),
IF(INDEX!$H$16=4,(VLOOKUP($A119,'LA34'!$A$1:$BZ$190,'LA34'!AA$1,0)),0)))),".")</f>
        <v>0</v>
      </c>
      <c r="AD119" s="27">
        <f>IFERROR(
IF(INDEX!$H$16=1,(VLOOKUP($A119,'LA31'!$A$1:$BZ$190,'LA31'!AB$1,0)),
IF(INDEX!$H$16=2,(VLOOKUP($A119,'LA32'!$A$1:$BZ$190,'LA32'!AB$1,0)),
IF(INDEX!$H$16=3,(VLOOKUP($A119,'LA33'!$A$1:$BZ$190,'LA33'!AB$1,0)),
IF(INDEX!$H$16=4,(VLOOKUP($A119,'LA34'!$A$1:$BZ$190,'LA34'!AB$1,0)),0)))),".")</f>
        <v>0</v>
      </c>
      <c r="AE119" s="27">
        <f>IFERROR(
IF(INDEX!$H$16=1,(VLOOKUP($A119,'LA31'!$A$1:$BZ$190,'LA31'!AC$1,0)),
IF(INDEX!$H$16=2,(VLOOKUP($A119,'LA32'!$A$1:$BZ$190,'LA32'!AC$1,0)),
IF(INDEX!$H$16=3,(VLOOKUP($A119,'LA33'!$A$1:$BZ$190,'LA33'!AC$1,0)),
IF(INDEX!$H$16=4,(VLOOKUP($A119,'LA34'!$A$1:$BZ$190,'LA34'!AC$1,0)),0)))),".")</f>
        <v>0</v>
      </c>
      <c r="AF119" s="27">
        <f>IFERROR(
IF(INDEX!$H$16=1,(VLOOKUP($A119,'LA31'!$A$1:$BZ$190,'LA31'!AD$1,0)),
IF(INDEX!$H$16=2,(VLOOKUP($A119,'LA32'!$A$1:$BZ$190,'LA32'!AD$1,0)),
IF(INDEX!$H$16=3,(VLOOKUP($A119,'LA33'!$A$1:$BZ$190,'LA33'!AD$1,0)),
IF(INDEX!$H$16=4,(VLOOKUP($A119,'LA34'!$A$1:$BZ$190,'LA34'!AD$1,0)),0)))),".")</f>
        <v>0</v>
      </c>
      <c r="AG119" s="27">
        <f>IFERROR(
IF(INDEX!$H$16=1,(VLOOKUP($A119,'LA31'!$A$1:$BZ$190,'LA31'!AE$1,0)),
IF(INDEX!$H$16=2,(VLOOKUP($A119,'LA32'!$A$1:$BZ$190,'LA32'!AE$1,0)),
IF(INDEX!$H$16=3,(VLOOKUP($A119,'LA33'!$A$1:$BZ$190,'LA33'!AE$1,0)),
IF(INDEX!$H$16=4,(VLOOKUP($A119,'LA34'!$A$1:$BZ$190,'LA34'!AE$1,0)),0)))),".")</f>
        <v>0</v>
      </c>
      <c r="AH119" s="27">
        <f>IFERROR(
IF(INDEX!$H$16=1,(VLOOKUP($A119,'LA31'!$A$1:$BZ$190,'LA31'!AF$1,0)),
IF(INDEX!$H$16=2,(VLOOKUP($A119,'LA32'!$A$1:$BZ$190,'LA32'!AF$1,0)),
IF(INDEX!$H$16=3,(VLOOKUP($A119,'LA33'!$A$1:$BZ$190,'LA33'!AF$1,0)),
IF(INDEX!$H$16=4,(VLOOKUP($A119,'LA34'!$A$1:$BZ$190,'LA34'!AF$1,0)),0)))),".")</f>
        <v>0</v>
      </c>
      <c r="AI119" s="27">
        <f>IFERROR(
IF(INDEX!$H$16=1,(VLOOKUP($A119,'LA31'!$A$1:$BZ$190,'LA31'!AG$1,0)),
IF(INDEX!$H$16=2,(VLOOKUP($A119,'LA32'!$A$1:$BZ$190,'LA32'!AG$1,0)),
IF(INDEX!$H$16=3,(VLOOKUP($A119,'LA33'!$A$1:$BZ$190,'LA33'!AG$1,0)),
IF(INDEX!$H$16=4,(VLOOKUP($A119,'LA34'!$A$1:$BZ$190,'LA34'!AG$1,0)),0)))),".")</f>
        <v>0</v>
      </c>
      <c r="AJ119" s="27">
        <f>IFERROR(
IF(INDEX!$H$16=1,(VLOOKUP($A119,'LA31'!$A$1:$BZ$190,'LA31'!AH$1,0)),
IF(INDEX!$H$16=2,(VLOOKUP($A119,'LA32'!$A$1:$BZ$190,'LA32'!AH$1,0)),
IF(INDEX!$H$16=3,(VLOOKUP($A119,'LA33'!$A$1:$BZ$190,'LA33'!AH$1,0)),
IF(INDEX!$H$16=4,(VLOOKUP($A119,'LA34'!$A$1:$BZ$190,'LA34'!AH$1,0)),0)))),".")</f>
        <v>0</v>
      </c>
      <c r="AK119" s="27">
        <f>IFERROR(
IF(INDEX!$H$16=1,(VLOOKUP($A119,'LA31'!$A$1:$BZ$190,'LA31'!AI$1,0)),
IF(INDEX!$H$16=2,(VLOOKUP($A119,'LA32'!$A$1:$BZ$190,'LA32'!AI$1,0)),
IF(INDEX!$H$16=3,(VLOOKUP($A119,'LA33'!$A$1:$BZ$190,'LA33'!AI$1,0)),
IF(INDEX!$H$16=4,(VLOOKUP($A119,'LA34'!$A$1:$BZ$190,'LA34'!AI$1,0)),0)))),".")</f>
        <v>0.02</v>
      </c>
      <c r="AL119" s="27">
        <f>IFERROR(
IF(INDEX!$H$16=1,(VLOOKUP($A119,'LA31'!$A$1:$BZ$190,'LA31'!AJ$1,0)),
IF(INDEX!$H$16=2,(VLOOKUP($A119,'LA32'!$A$1:$BZ$190,'LA32'!AJ$1,0)),
IF(INDEX!$H$16=3,(VLOOKUP($A119,'LA33'!$A$1:$BZ$190,'LA33'!AJ$1,0)),
IF(INDEX!$H$16=4,(VLOOKUP($A119,'LA34'!$A$1:$BZ$190,'LA34'!AJ$1,0)),0)))),".")</f>
        <v>0.02</v>
      </c>
      <c r="AM119" s="27">
        <f>IFERROR(
IF(INDEX!$H$16=1,(VLOOKUP($A119,'LA31'!$A$1:$BZ$190,'LA31'!AK$1,0)),
IF(INDEX!$H$16=2,(VLOOKUP($A119,'LA32'!$A$1:$BZ$190,'LA32'!AK$1,0)),
IF(INDEX!$H$16=3,(VLOOKUP($A119,'LA33'!$A$1:$BZ$190,'LA33'!AK$1,0)),
IF(INDEX!$H$16=4,(VLOOKUP($A119,'LA34'!$A$1:$BZ$190,'LA34'!AK$1,0)),0)))),".")</f>
        <v>0.02</v>
      </c>
      <c r="AN119" s="27">
        <f>IFERROR(
IF(INDEX!$H$16=1,(VLOOKUP($A119,'LA31'!$A$1:$BZ$190,'LA31'!AL$1,0)),
IF(INDEX!$H$16=2,(VLOOKUP($A119,'LA32'!$A$1:$BZ$190,'LA32'!AL$1,0)),
IF(INDEX!$H$16=3,(VLOOKUP($A119,'LA33'!$A$1:$BZ$190,'LA33'!AL$1,0)),
IF(INDEX!$H$16=4,(VLOOKUP($A119,'LA34'!$A$1:$BZ$190,'LA34'!AL$1,0)),0)))),".")</f>
        <v>0</v>
      </c>
      <c r="AO119" s="27">
        <f>IFERROR(
IF(INDEX!$H$16=1,(VLOOKUP($A119,'LA31'!$A$1:$BZ$190,'LA31'!AM$1,0)),
IF(INDEX!$H$16=2,(VLOOKUP($A119,'LA32'!$A$1:$BZ$190,'LA32'!AM$1,0)),
IF(INDEX!$H$16=3,(VLOOKUP($A119,'LA33'!$A$1:$BZ$190,'LA33'!AM$1,0)),
IF(INDEX!$H$16=4,(VLOOKUP($A119,'LA34'!$A$1:$BZ$190,'LA34'!AM$1,0)),0)))),".")</f>
        <v>0</v>
      </c>
      <c r="AP119" s="27">
        <f>IFERROR(
IF(INDEX!$H$16=1,(VLOOKUP($A119,'LA31'!$A$1:$BZ$190,'LA31'!AN$1,0)),
IF(INDEX!$H$16=2,(VLOOKUP($A119,'LA32'!$A$1:$BZ$190,'LA32'!AN$1,0)),
IF(INDEX!$H$16=3,(VLOOKUP($A119,'LA33'!$A$1:$BZ$190,'LA33'!AN$1,0)),
IF(INDEX!$H$16=4,(VLOOKUP($A119,'LA34'!$A$1:$BZ$190,'LA34'!AN$1,0)),0)))),".")</f>
        <v>0</v>
      </c>
      <c r="AQ119" s="27" t="str">
        <f>IFERROR(
IF(INDEX!$H$16=1,(VLOOKUP($A119,'LA31'!$A$1:$BZ$190,'LA31'!AO$1,0)),
IF(INDEX!$H$16=2,(VLOOKUP($A119,'LA32'!$A$1:$BZ$190,'LA32'!AO$1,0)),
IF(INDEX!$H$16=3,(VLOOKUP($A119,'LA33'!$A$1:$BZ$190,'LA33'!AO$1,0)),
IF(INDEX!$H$16=4,(VLOOKUP($A119,'LA34'!$A$1:$BZ$190,'LA34'!AO$1,0)),0)))),".")</f>
        <v>x</v>
      </c>
      <c r="AR119" s="27" t="str">
        <f>IFERROR(
IF(INDEX!$H$16=1,(VLOOKUP($A119,'LA31'!$A$1:$BZ$190,'LA31'!AP$1,0)),
IF(INDEX!$H$16=2,(VLOOKUP($A119,'LA32'!$A$1:$BZ$190,'LA32'!AP$1,0)),
IF(INDEX!$H$16=3,(VLOOKUP($A119,'LA33'!$A$1:$BZ$190,'LA33'!AP$1,0)),
IF(INDEX!$H$16=4,(VLOOKUP($A119,'LA34'!$A$1:$BZ$190,'LA34'!AP$1,0)),0)))),".")</f>
        <v>-</v>
      </c>
      <c r="AS119" s="27" t="str">
        <f>IFERROR(
IF(INDEX!$H$16=1,(VLOOKUP($A119,'LA31'!$A$1:$BZ$190,'LA31'!AQ$1,0)),
IF(INDEX!$H$16=2,(VLOOKUP($A119,'LA32'!$A$1:$BZ$190,'LA32'!AQ$1,0)),
IF(INDEX!$H$16=3,(VLOOKUP($A119,'LA33'!$A$1:$BZ$190,'LA33'!AQ$1,0)),
IF(INDEX!$H$16=4,(VLOOKUP($A119,'LA34'!$A$1:$BZ$190,'LA34'!AQ$1,0)),0)))),".")</f>
        <v>-</v>
      </c>
      <c r="AT119" s="27">
        <f>IFERROR(
IF(INDEX!$H$16=1,(VLOOKUP($A119,'LA31'!$A$1:$BZ$190,'LA31'!AR$1,0)),
IF(INDEX!$H$16=2,(VLOOKUP($A119,'LA32'!$A$1:$BZ$190,'LA32'!AR$1,0)),
IF(INDEX!$H$16=3,(VLOOKUP($A119,'LA33'!$A$1:$BZ$190,'LA33'!AR$1,0)),
IF(INDEX!$H$16=4,(VLOOKUP($A119,'LA34'!$A$1:$BZ$190,'LA34'!AR$1,0)),0)))),".")</f>
        <v>0.01</v>
      </c>
      <c r="AU119" s="27" t="str">
        <f>IFERROR(
IF(INDEX!$H$16=1,(VLOOKUP($A119,'LA31'!$A$1:$BZ$190,'LA31'!AS$1,0)),
IF(INDEX!$H$16=2,(VLOOKUP($A119,'LA32'!$A$1:$BZ$190,'LA32'!AS$1,0)),
IF(INDEX!$H$16=3,(VLOOKUP($A119,'LA33'!$A$1:$BZ$190,'LA33'!AS$1,0)),
IF(INDEX!$H$16=4,(VLOOKUP($A119,'LA34'!$A$1:$BZ$190,'LA34'!AS$1,0)),0)))),".")</f>
        <v>-</v>
      </c>
      <c r="AV119" s="27">
        <f>IFERROR(
IF(INDEX!$H$16=1,(VLOOKUP($A119,'LA31'!$A$1:$BZ$190,'LA31'!AT$1,0)),
IF(INDEX!$H$16=2,(VLOOKUP($A119,'LA32'!$A$1:$BZ$190,'LA32'!AT$1,0)),
IF(INDEX!$H$16=3,(VLOOKUP($A119,'LA33'!$A$1:$BZ$190,'LA33'!AT$1,0)),
IF(INDEX!$H$16=4,(VLOOKUP($A119,'LA34'!$A$1:$BZ$190,'LA34'!AT$1,0)),0)))),".")</f>
        <v>0.01</v>
      </c>
      <c r="AW119" s="27" t="str">
        <f>IFERROR(
IF(INDEX!$H$16=1,(VLOOKUP($A119,'LA31'!$A$1:$BZ$190,'LA31'!AU$1,0)),
IF(INDEX!$H$16=2,(VLOOKUP($A119,'LA32'!$A$1:$BZ$190,'LA32'!AU$1,0)),
IF(INDEX!$H$16=3,(VLOOKUP($A119,'LA33'!$A$1:$BZ$190,'LA33'!AU$1,0)),
IF(INDEX!$H$16=4,(VLOOKUP($A119,'LA34'!$A$1:$BZ$190,'LA34'!AU$1,0)),0)))),".")</f>
        <v>x</v>
      </c>
      <c r="AX119" s="27" t="str">
        <f>IFERROR(
IF(INDEX!$H$16=1,(VLOOKUP($A119,'LA31'!$A$1:$BZ$190,'LA31'!AV$1,0)),
IF(INDEX!$H$16=2,(VLOOKUP($A119,'LA32'!$A$1:$BZ$190,'LA32'!AV$1,0)),
IF(INDEX!$H$16=3,(VLOOKUP($A119,'LA33'!$A$1:$BZ$190,'LA33'!AV$1,0)),
IF(INDEX!$H$16=4,(VLOOKUP($A119,'LA34'!$A$1:$BZ$190,'LA34'!AV$1,0)),0)))),".")</f>
        <v>-</v>
      </c>
      <c r="AY119" s="27" t="str">
        <f>IFERROR(
IF(INDEX!$H$16=1,(VLOOKUP($A119,'LA31'!$A$1:$BZ$190,'LA31'!AW$1,0)),
IF(INDEX!$H$16=2,(VLOOKUP($A119,'LA32'!$A$1:$BZ$190,'LA32'!AW$1,0)),
IF(INDEX!$H$16=3,(VLOOKUP($A119,'LA33'!$A$1:$BZ$190,'LA33'!AW$1,0)),
IF(INDEX!$H$16=4,(VLOOKUP($A119,'LA34'!$A$1:$BZ$190,'LA34'!AW$1,0)),0)))),".")</f>
        <v>-</v>
      </c>
      <c r="AZ119" s="27">
        <f>IFERROR(
IF(INDEX!$H$16=1,(VLOOKUP($A119,'LA31'!$A$1:$BZ$190,'LA31'!AX$1,0)),
IF(INDEX!$H$16=2,(VLOOKUP($A119,'LA32'!$A$1:$BZ$190,'LA32'!AX$1,0)),
IF(INDEX!$H$16=3,(VLOOKUP($A119,'LA33'!$A$1:$BZ$190,'LA33'!AX$1,0)),
IF(INDEX!$H$16=4,(VLOOKUP($A119,'LA34'!$A$1:$BZ$190,'LA34'!AX$1,0)),0)))),".")</f>
        <v>0</v>
      </c>
      <c r="BA119" s="27" t="str">
        <f>IFERROR(
IF(INDEX!$H$16=1,(VLOOKUP($A119,'LA31'!$A$1:$BZ$190,'LA31'!AY$1,0)),
IF(INDEX!$H$16=2,(VLOOKUP($A119,'LA32'!$A$1:$BZ$190,'LA32'!AY$1,0)),
IF(INDEX!$H$16=3,(VLOOKUP($A119,'LA33'!$A$1:$BZ$190,'LA33'!AY$1,0)),
IF(INDEX!$H$16=4,(VLOOKUP($A119,'LA34'!$A$1:$BZ$190,'LA34'!AY$1,0)),0)))),".")</f>
        <v>x</v>
      </c>
      <c r="BB119" s="27" t="str">
        <f>IFERROR(
IF(INDEX!$H$16=1,(VLOOKUP($A119,'LA31'!$A$1:$BZ$190,'LA31'!AZ$1,0)),
IF(INDEX!$H$16=2,(VLOOKUP($A119,'LA32'!$A$1:$BZ$190,'LA32'!AZ$1,0)),
IF(INDEX!$H$16=3,(VLOOKUP($A119,'LA33'!$A$1:$BZ$190,'LA33'!AZ$1,0)),
IF(INDEX!$H$16=4,(VLOOKUP($A119,'LA34'!$A$1:$BZ$190,'LA34'!AZ$1,0)),0)))),".")</f>
        <v>x</v>
      </c>
      <c r="BC119" s="27" t="str">
        <f>IFERROR(
IF(INDEX!$H$16=1,(VLOOKUP($A119,'LA31'!$A$1:$BZ$190,'LA31'!BA$1,0)),
IF(INDEX!$H$16=2,(VLOOKUP($A119,'LA32'!$A$1:$BZ$190,'LA32'!BA$1,0)),
IF(INDEX!$H$16=3,(VLOOKUP($A119,'LA33'!$A$1:$BZ$190,'LA33'!BA$1,0)),
IF(INDEX!$H$16=4,(VLOOKUP($A119,'LA34'!$A$1:$BZ$190,'LA34'!BA$1,0)),0)))),".")</f>
        <v>x</v>
      </c>
      <c r="BD119" s="27" t="str">
        <f>IFERROR(
IF(INDEX!$H$16=1,(VLOOKUP($A119,'LA31'!$A$1:$BZ$190,'LA31'!BB$1,0)),
IF(INDEX!$H$16=2,(VLOOKUP($A119,'LA32'!$A$1:$BZ$190,'LA32'!BB$1,0)),
IF(INDEX!$H$16=3,(VLOOKUP($A119,'LA33'!$A$1:$BZ$190,'LA33'!BB$1,0)),
IF(INDEX!$H$16=4,(VLOOKUP($A119,'LA34'!$A$1:$BZ$190,'LA34'!BB$1,0)),0)))),".")</f>
        <v>x</v>
      </c>
      <c r="BE119" s="27" t="str">
        <f>IFERROR(
IF(INDEX!$H$16=1,(VLOOKUP($A119,'LA31'!$A$1:$BZ$190,'LA31'!BC$1,0)),
IF(INDEX!$H$16=2,(VLOOKUP($A119,'LA32'!$A$1:$BZ$190,'LA32'!BC$1,0)),
IF(INDEX!$H$16=3,(VLOOKUP($A119,'LA33'!$A$1:$BZ$190,'LA33'!BC$1,0)),
IF(INDEX!$H$16=4,(VLOOKUP($A119,'LA34'!$A$1:$BZ$190,'LA34'!BC$1,0)),0)))),".")</f>
        <v>x</v>
      </c>
      <c r="BF119" s="27" t="str">
        <f>IFERROR(
IF(INDEX!$H$16=1,(VLOOKUP($A119,'LA31'!$A$1:$BZ$190,'LA31'!BD$1,0)),
IF(INDEX!$H$16=2,(VLOOKUP($A119,'LA32'!$A$1:$BZ$190,'LA32'!BD$1,0)),
IF(INDEX!$H$16=3,(VLOOKUP($A119,'LA33'!$A$1:$BZ$190,'LA33'!BD$1,0)),
IF(INDEX!$H$16=4,(VLOOKUP($A119,'LA34'!$A$1:$BZ$190,'LA34'!BD$1,0)),0)))),".")</f>
        <v>x</v>
      </c>
      <c r="BG119" s="27" t="str">
        <f>IFERROR(
IF(INDEX!$H$16=1,(VLOOKUP($A119,'LA31'!$A$1:$BZ$190,'LA31'!BE$1,0)),
IF(INDEX!$H$16=2,(VLOOKUP($A119,'LA32'!$A$1:$BZ$190,'LA32'!BE$1,0)),
IF(INDEX!$H$16=3,(VLOOKUP($A119,'LA33'!$A$1:$BZ$190,'LA33'!BE$1,0)),
IF(INDEX!$H$16=4,(VLOOKUP($A119,'LA34'!$A$1:$BZ$190,'LA34'!BE$1,0)),0)))),".")</f>
        <v>-</v>
      </c>
      <c r="BH119" s="27" t="str">
        <f>IFERROR(
IF(INDEX!$H$16=1,(VLOOKUP($A119,'LA31'!$A$1:$BZ$190,'LA31'!BF$1,0)),
IF(INDEX!$H$16=2,(VLOOKUP($A119,'LA32'!$A$1:$BZ$190,'LA32'!BF$1,0)),
IF(INDEX!$H$16=3,(VLOOKUP($A119,'LA33'!$A$1:$BZ$190,'LA33'!BF$1,0)),
IF(INDEX!$H$16=4,(VLOOKUP($A119,'LA34'!$A$1:$BZ$190,'LA34'!BF$1,0)),0)))),".")</f>
        <v>-</v>
      </c>
      <c r="BI119" s="27">
        <f>IFERROR(
IF(INDEX!$H$16=1,(VLOOKUP($A119,'LA31'!$A$1:$BZ$190,'LA31'!BG$1,0)),
IF(INDEX!$H$16=2,(VLOOKUP($A119,'LA32'!$A$1:$BZ$190,'LA32'!BG$1,0)),
IF(INDEX!$H$16=3,(VLOOKUP($A119,'LA33'!$A$1:$BZ$190,'LA33'!BG$1,0)),
IF(INDEX!$H$16=4,(VLOOKUP($A119,'LA34'!$A$1:$BZ$190,'LA34'!BG$1,0)),0)))),".")</f>
        <v>0.05</v>
      </c>
      <c r="BJ119" s="27">
        <f>IFERROR(
IF(INDEX!$H$16=1,(VLOOKUP($A119,'LA31'!$A$1:$BZ$190,'LA31'!BH$1,0)),
IF(INDEX!$H$16=2,(VLOOKUP($A119,'LA32'!$A$1:$BZ$190,'LA32'!BH$1,0)),
IF(INDEX!$H$16=3,(VLOOKUP($A119,'LA33'!$A$1:$BZ$190,'LA33'!BH$1,0)),
IF(INDEX!$H$16=4,(VLOOKUP($A119,'LA34'!$A$1:$BZ$190,'LA34'!BH$1,0)),0)))),".")</f>
        <v>0.02</v>
      </c>
      <c r="BK119" s="27">
        <f>IFERROR(
IF(INDEX!$H$16=1,(VLOOKUP($A119,'LA31'!$A$1:$BZ$190,'LA31'!BI$1,0)),
IF(INDEX!$H$16=2,(VLOOKUP($A119,'LA32'!$A$1:$BZ$190,'LA32'!BI$1,0)),
IF(INDEX!$H$16=3,(VLOOKUP($A119,'LA33'!$A$1:$BZ$190,'LA33'!BI$1,0)),
IF(INDEX!$H$16=4,(VLOOKUP($A119,'LA34'!$A$1:$BZ$190,'LA34'!BI$1,0)),0)))),".")</f>
        <v>0.03</v>
      </c>
      <c r="BL119" s="27">
        <f>IFERROR(
IF(INDEX!$H$16=1,(VLOOKUP($A119,'LA31'!$A$1:$BZ$190,'LA31'!BJ$1,0)),
IF(INDEX!$H$16=2,(VLOOKUP($A119,'LA32'!$A$1:$BZ$190,'LA32'!BJ$1,0)),
IF(INDEX!$H$16=3,(VLOOKUP($A119,'LA33'!$A$1:$BZ$190,'LA33'!BJ$1,0)),
IF(INDEX!$H$16=4,(VLOOKUP($A119,'LA34'!$A$1:$BZ$190,'LA34'!BJ$1,0)),0)))),".")</f>
        <v>0.02</v>
      </c>
      <c r="BM119" s="27">
        <f>IFERROR(
IF(INDEX!$H$16=1,(VLOOKUP($A119,'LA31'!$A$1:$BZ$190,'LA31'!BK$1,0)),
IF(INDEX!$H$16=2,(VLOOKUP($A119,'LA32'!$A$1:$BZ$190,'LA32'!BK$1,0)),
IF(INDEX!$H$16=3,(VLOOKUP($A119,'LA33'!$A$1:$BZ$190,'LA33'!BK$1,0)),
IF(INDEX!$H$16=4,(VLOOKUP($A119,'LA34'!$A$1:$BZ$190,'LA34'!BK$1,0)),0)))),".")</f>
        <v>0.01</v>
      </c>
      <c r="BN119" s="27">
        <f>IFERROR(
IF(INDEX!$H$16=1,(VLOOKUP($A119,'LA31'!$A$1:$BZ$190,'LA31'!BL$1,0)),
IF(INDEX!$H$16=2,(VLOOKUP($A119,'LA32'!$A$1:$BZ$190,'LA32'!BL$1,0)),
IF(INDEX!$H$16=3,(VLOOKUP($A119,'LA33'!$A$1:$BZ$190,'LA33'!BL$1,0)),
IF(INDEX!$H$16=4,(VLOOKUP($A119,'LA34'!$A$1:$BZ$190,'LA34'!BL$1,0)),0)))),".")</f>
        <v>0.01</v>
      </c>
      <c r="BO119" s="27">
        <f>IFERROR(
IF(INDEX!$H$16=1,(VLOOKUP($A119,'LA31'!$A$1:$BZ$190,'LA31'!BM$1,0)),
IF(INDEX!$H$16=2,(VLOOKUP($A119,'LA32'!$A$1:$BZ$190,'LA32'!BM$1,0)),
IF(INDEX!$H$16=3,(VLOOKUP($A119,'LA33'!$A$1:$BZ$190,'LA33'!BM$1,0)),
IF(INDEX!$H$16=4,(VLOOKUP($A119,'LA34'!$A$1:$BZ$190,'LA34'!BM$1,0)),0)))),".")</f>
        <v>0.01</v>
      </c>
      <c r="BP119" s="27">
        <f>IFERROR(
IF(INDEX!$H$16=1,(VLOOKUP($A119,'LA31'!$A$1:$BZ$190,'LA31'!BN$1,0)),
IF(INDEX!$H$16=2,(VLOOKUP($A119,'LA32'!$A$1:$BZ$190,'LA32'!BN$1,0)),
IF(INDEX!$H$16=3,(VLOOKUP($A119,'LA33'!$A$1:$BZ$190,'LA33'!BN$1,0)),
IF(INDEX!$H$16=4,(VLOOKUP($A119,'LA34'!$A$1:$BZ$190,'LA34'!BN$1,0)),0)))),".")</f>
        <v>0.01</v>
      </c>
      <c r="BQ119" s="27">
        <f>IFERROR(
IF(INDEX!$H$16=1,(VLOOKUP($A119,'LA31'!$A$1:$BZ$190,'LA31'!BO$1,0)),
IF(INDEX!$H$16=2,(VLOOKUP($A119,'LA32'!$A$1:$BZ$190,'LA32'!BO$1,0)),
IF(INDEX!$H$16=3,(VLOOKUP($A119,'LA33'!$A$1:$BZ$190,'LA33'!BO$1,0)),
IF(INDEX!$H$16=4,(VLOOKUP($A119,'LA34'!$A$1:$BZ$190,'LA34'!BO$1,0)),0)))),".")</f>
        <v>0.01</v>
      </c>
    </row>
    <row r="120" spans="1:69" x14ac:dyDescent="0.2">
      <c r="A120" s="7">
        <v>807</v>
      </c>
      <c r="B120" s="13" t="s">
        <v>230</v>
      </c>
      <c r="C120" s="96" t="s">
        <v>110</v>
      </c>
      <c r="D120" s="26">
        <f>IFERROR(
IF(INDEX!$H$16=1,(VLOOKUP($A120,'LA31'!$A$1:$BZ$190,'LA31'!B$1,0)),
IF(INDEX!$H$16=2,(VLOOKUP($A120,'LA32'!$A$1:$BZ$190,'LA32'!B$1,0)),
IF(INDEX!$H$16=3,(VLOOKUP($A120,'LA33'!$A$1:$BZ$190,'LA33'!B$1,0)),
IF(INDEX!$H$16=4,(VLOOKUP($A120,'LA34'!$A$1:$BZ$190,'LA34'!B$1,0)),0)))),".")</f>
        <v>320</v>
      </c>
      <c r="E120" s="26">
        <f>IFERROR(
IF(INDEX!$H$16=1,(VLOOKUP($A120,'LA31'!$A$1:$BZ$190,'LA31'!C$1,0)),
IF(INDEX!$H$16=2,(VLOOKUP($A120,'LA32'!$A$1:$BZ$190,'LA32'!C$1,0)),
IF(INDEX!$H$16=3,(VLOOKUP($A120,'LA33'!$A$1:$BZ$190,'LA33'!C$1,0)),
IF(INDEX!$H$16=4,(VLOOKUP($A120,'LA34'!$A$1:$BZ$190,'LA34'!C$1,0)),0)))),".")</f>
        <v>1490</v>
      </c>
      <c r="F120" s="26">
        <f>IFERROR(
IF(INDEX!$H$16=1,(VLOOKUP($A120,'LA31'!$A$1:$BZ$190,'LA31'!D$1,0)),
IF(INDEX!$H$16=2,(VLOOKUP($A120,'LA32'!$A$1:$BZ$190,'LA32'!D$1,0)),
IF(INDEX!$H$16=3,(VLOOKUP($A120,'LA33'!$A$1:$BZ$190,'LA33'!D$1,0)),
IF(INDEX!$H$16=4,(VLOOKUP($A120,'LA34'!$A$1:$BZ$190,'LA34'!D$1,0)),0)))),".")</f>
        <v>1810</v>
      </c>
      <c r="G120" s="27">
        <f>IFERROR(
IF(INDEX!$H$16=1,(VLOOKUP($A120,'LA31'!$A$1:$BZ$190,'LA31'!E$1,0)),
IF(INDEX!$H$16=2,(VLOOKUP($A120,'LA32'!$A$1:$BZ$190,'LA32'!E$1,0)),
IF(INDEX!$H$16=3,(VLOOKUP($A120,'LA33'!$A$1:$BZ$190,'LA33'!E$1,0)),
IF(INDEX!$H$16=4,(VLOOKUP($A120,'LA34'!$A$1:$BZ$190,'LA34'!E$1,0)),0)))),".")</f>
        <v>0.81</v>
      </c>
      <c r="H120" s="27">
        <f>IFERROR(
IF(INDEX!$H$16=1,(VLOOKUP($A120,'LA31'!$A$1:$BZ$190,'LA31'!F$1,0)),
IF(INDEX!$H$16=2,(VLOOKUP($A120,'LA32'!$A$1:$BZ$190,'LA32'!F$1,0)),
IF(INDEX!$H$16=3,(VLOOKUP($A120,'LA33'!$A$1:$BZ$190,'LA33'!F$1,0)),
IF(INDEX!$H$16=4,(VLOOKUP($A120,'LA34'!$A$1:$BZ$190,'LA34'!F$1,0)),0)))),".")</f>
        <v>0.93</v>
      </c>
      <c r="I120" s="27">
        <f>IFERROR(
IF(INDEX!$H$16=1,(VLOOKUP($A120,'LA31'!$A$1:$BZ$190,'LA31'!G$1,0)),
IF(INDEX!$H$16=2,(VLOOKUP($A120,'LA32'!$A$1:$BZ$190,'LA32'!G$1,0)),
IF(INDEX!$H$16=3,(VLOOKUP($A120,'LA33'!$A$1:$BZ$190,'LA33'!G$1,0)),
IF(INDEX!$H$16=4,(VLOOKUP($A120,'LA34'!$A$1:$BZ$190,'LA34'!G$1,0)),0)))),".")</f>
        <v>0.91</v>
      </c>
      <c r="J120" s="27">
        <f>IFERROR(
IF(INDEX!$H$16=1,(VLOOKUP($A120,'LA31'!$A$1:$BZ$190,'LA31'!H$1,0)),
IF(INDEX!$H$16=2,(VLOOKUP($A120,'LA32'!$A$1:$BZ$190,'LA32'!H$1,0)),
IF(INDEX!$H$16=3,(VLOOKUP($A120,'LA33'!$A$1:$BZ$190,'LA33'!H$1,0)),
IF(INDEX!$H$16=4,(VLOOKUP($A120,'LA34'!$A$1:$BZ$190,'LA34'!H$1,0)),0)))),".")</f>
        <v>0.78</v>
      </c>
      <c r="K120" s="27">
        <f>IFERROR(
IF(INDEX!$H$16=1,(VLOOKUP($A120,'LA31'!$A$1:$BZ$190,'LA31'!I$1,0)),
IF(INDEX!$H$16=2,(VLOOKUP($A120,'LA32'!$A$1:$BZ$190,'LA32'!I$1,0)),
IF(INDEX!$H$16=3,(VLOOKUP($A120,'LA33'!$A$1:$BZ$190,'LA33'!I$1,0)),
IF(INDEX!$H$16=4,(VLOOKUP($A120,'LA34'!$A$1:$BZ$190,'LA34'!I$1,0)),0)))),".")</f>
        <v>0.9</v>
      </c>
      <c r="L120" s="27">
        <f>IFERROR(
IF(INDEX!$H$16=1,(VLOOKUP($A120,'LA31'!$A$1:$BZ$190,'LA31'!J$1,0)),
IF(INDEX!$H$16=2,(VLOOKUP($A120,'LA32'!$A$1:$BZ$190,'LA32'!J$1,0)),
IF(INDEX!$H$16=3,(VLOOKUP($A120,'LA33'!$A$1:$BZ$190,'LA33'!J$1,0)),
IF(INDEX!$H$16=4,(VLOOKUP($A120,'LA34'!$A$1:$BZ$190,'LA34'!J$1,0)),0)))),".")</f>
        <v>0.88</v>
      </c>
      <c r="M120" s="27">
        <f>IFERROR(
IF(INDEX!$H$16=1,(VLOOKUP($A120,'LA31'!$A$1:$BZ$190,'LA31'!K$1,0)),
IF(INDEX!$H$16=2,(VLOOKUP($A120,'LA32'!$A$1:$BZ$190,'LA32'!K$1,0)),
IF(INDEX!$H$16=3,(VLOOKUP($A120,'LA33'!$A$1:$BZ$190,'LA33'!K$1,0)),
IF(INDEX!$H$16=4,(VLOOKUP($A120,'LA34'!$A$1:$BZ$190,'LA34'!K$1,0)),0)))),".")</f>
        <v>0.54</v>
      </c>
      <c r="N120" s="27">
        <f>IFERROR(
IF(INDEX!$H$16=1,(VLOOKUP($A120,'LA31'!$A$1:$BZ$190,'LA31'!L$1,0)),
IF(INDEX!$H$16=2,(VLOOKUP($A120,'LA32'!$A$1:$BZ$190,'LA32'!L$1,0)),
IF(INDEX!$H$16=3,(VLOOKUP($A120,'LA33'!$A$1:$BZ$190,'LA33'!L$1,0)),
IF(INDEX!$H$16=4,(VLOOKUP($A120,'LA34'!$A$1:$BZ$190,'LA34'!L$1,0)),0)))),".")</f>
        <v>0.45</v>
      </c>
      <c r="O120" s="27">
        <f>IFERROR(
IF(INDEX!$H$16=1,(VLOOKUP($A120,'LA31'!$A$1:$BZ$190,'LA31'!M$1,0)),
IF(INDEX!$H$16=2,(VLOOKUP($A120,'LA32'!$A$1:$BZ$190,'LA32'!M$1,0)),
IF(INDEX!$H$16=3,(VLOOKUP($A120,'LA33'!$A$1:$BZ$190,'LA33'!M$1,0)),
IF(INDEX!$H$16=4,(VLOOKUP($A120,'LA34'!$A$1:$BZ$190,'LA34'!M$1,0)),0)))),".")</f>
        <v>0.47</v>
      </c>
      <c r="P120" s="27" t="str">
        <f>IFERROR(
IF(INDEX!$H$16=1,(VLOOKUP($A120,'LA31'!$A$1:$BZ$190,'LA31'!N$1,0)),
IF(INDEX!$H$16=2,(VLOOKUP($A120,'LA32'!$A$1:$BZ$190,'LA32'!N$1,0)),
IF(INDEX!$H$16=3,(VLOOKUP($A120,'LA33'!$A$1:$BZ$190,'LA33'!N$1,0)),
IF(INDEX!$H$16=4,(VLOOKUP($A120,'LA34'!$A$1:$BZ$190,'LA34'!N$1,0)),0)))),".")</f>
        <v>x</v>
      </c>
      <c r="Q120" s="27" t="str">
        <f>IFERROR(
IF(INDEX!$H$16=1,(VLOOKUP($A120,'LA31'!$A$1:$BZ$190,'LA31'!O$1,0)),
IF(INDEX!$H$16=2,(VLOOKUP($A120,'LA32'!$A$1:$BZ$190,'LA32'!O$1,0)),
IF(INDEX!$H$16=3,(VLOOKUP($A120,'LA33'!$A$1:$BZ$190,'LA33'!O$1,0)),
IF(INDEX!$H$16=4,(VLOOKUP($A120,'LA34'!$A$1:$BZ$190,'LA34'!O$1,0)),0)))),".")</f>
        <v>x</v>
      </c>
      <c r="R120" s="27" t="str">
        <f>IFERROR(
IF(INDEX!$H$16=1,(VLOOKUP($A120,'LA31'!$A$1:$BZ$190,'LA31'!P$1,0)),
IF(INDEX!$H$16=2,(VLOOKUP($A120,'LA32'!$A$1:$BZ$190,'LA32'!P$1,0)),
IF(INDEX!$H$16=3,(VLOOKUP($A120,'LA33'!$A$1:$BZ$190,'LA33'!P$1,0)),
IF(INDEX!$H$16=4,(VLOOKUP($A120,'LA34'!$A$1:$BZ$190,'LA34'!P$1,0)),0)))),".")</f>
        <v>x</v>
      </c>
      <c r="S120" s="27">
        <f>IFERROR(
IF(INDEX!$H$16=1,(VLOOKUP($A120,'LA31'!$A$1:$BZ$190,'LA31'!Q$1,0)),
IF(INDEX!$H$16=2,(VLOOKUP($A120,'LA32'!$A$1:$BZ$190,'LA32'!Q$1,0)),
IF(INDEX!$H$16=3,(VLOOKUP($A120,'LA33'!$A$1:$BZ$190,'LA33'!Q$1,0)),
IF(INDEX!$H$16=4,(VLOOKUP($A120,'LA34'!$A$1:$BZ$190,'LA34'!Q$1,0)),0)))),".")</f>
        <v>0.06</v>
      </c>
      <c r="T120" s="27">
        <f>IFERROR(
IF(INDEX!$H$16=1,(VLOOKUP($A120,'LA31'!$A$1:$BZ$190,'LA31'!R$1,0)),
IF(INDEX!$H$16=2,(VLOOKUP($A120,'LA32'!$A$1:$BZ$190,'LA32'!R$1,0)),
IF(INDEX!$H$16=3,(VLOOKUP($A120,'LA33'!$A$1:$BZ$190,'LA33'!R$1,0)),
IF(INDEX!$H$16=4,(VLOOKUP($A120,'LA34'!$A$1:$BZ$190,'LA34'!R$1,0)),0)))),".")</f>
        <v>0.05</v>
      </c>
      <c r="U120" s="27">
        <f>IFERROR(
IF(INDEX!$H$16=1,(VLOOKUP($A120,'LA31'!$A$1:$BZ$190,'LA31'!S$1,0)),
IF(INDEX!$H$16=2,(VLOOKUP($A120,'LA32'!$A$1:$BZ$190,'LA32'!S$1,0)),
IF(INDEX!$H$16=3,(VLOOKUP($A120,'LA33'!$A$1:$BZ$190,'LA33'!S$1,0)),
IF(INDEX!$H$16=4,(VLOOKUP($A120,'LA34'!$A$1:$BZ$190,'LA34'!S$1,0)),0)))),".")</f>
        <v>0.05</v>
      </c>
      <c r="V120" s="27">
        <f>IFERROR(
IF(INDEX!$H$16=1,(VLOOKUP($A120,'LA31'!$A$1:$BZ$190,'LA31'!T$1,0)),
IF(INDEX!$H$16=2,(VLOOKUP($A120,'LA32'!$A$1:$BZ$190,'LA32'!T$1,0)),
IF(INDEX!$H$16=3,(VLOOKUP($A120,'LA33'!$A$1:$BZ$190,'LA33'!T$1,0)),
IF(INDEX!$H$16=4,(VLOOKUP($A120,'LA34'!$A$1:$BZ$190,'LA34'!T$1,0)),0)))),".")</f>
        <v>0.06</v>
      </c>
      <c r="W120" s="27">
        <f>IFERROR(
IF(INDEX!$H$16=1,(VLOOKUP($A120,'LA31'!$A$1:$BZ$190,'LA31'!U$1,0)),
IF(INDEX!$H$16=2,(VLOOKUP($A120,'LA32'!$A$1:$BZ$190,'LA32'!U$1,0)),
IF(INDEX!$H$16=3,(VLOOKUP($A120,'LA33'!$A$1:$BZ$190,'LA33'!U$1,0)),
IF(INDEX!$H$16=4,(VLOOKUP($A120,'LA34'!$A$1:$BZ$190,'LA34'!U$1,0)),0)))),".")</f>
        <v>0.09</v>
      </c>
      <c r="X120" s="27">
        <f>IFERROR(
IF(INDEX!$H$16=1,(VLOOKUP($A120,'LA31'!$A$1:$BZ$190,'LA31'!V$1,0)),
IF(INDEX!$H$16=2,(VLOOKUP($A120,'LA32'!$A$1:$BZ$190,'LA32'!V$1,0)),
IF(INDEX!$H$16=3,(VLOOKUP($A120,'LA33'!$A$1:$BZ$190,'LA33'!V$1,0)),
IF(INDEX!$H$16=4,(VLOOKUP($A120,'LA34'!$A$1:$BZ$190,'LA34'!V$1,0)),0)))),".")</f>
        <v>0.08</v>
      </c>
      <c r="Y120" s="27">
        <f>IFERROR(
IF(INDEX!$H$16=1,(VLOOKUP($A120,'LA31'!$A$1:$BZ$190,'LA31'!W$1,0)),
IF(INDEX!$H$16=2,(VLOOKUP($A120,'LA32'!$A$1:$BZ$190,'LA32'!W$1,0)),
IF(INDEX!$H$16=3,(VLOOKUP($A120,'LA33'!$A$1:$BZ$190,'LA33'!W$1,0)),
IF(INDEX!$H$16=4,(VLOOKUP($A120,'LA34'!$A$1:$BZ$190,'LA34'!W$1,0)),0)))),".")</f>
        <v>0.11</v>
      </c>
      <c r="Z120" s="27">
        <f>IFERROR(
IF(INDEX!$H$16=1,(VLOOKUP($A120,'LA31'!$A$1:$BZ$190,'LA31'!X$1,0)),
IF(INDEX!$H$16=2,(VLOOKUP($A120,'LA32'!$A$1:$BZ$190,'LA32'!X$1,0)),
IF(INDEX!$H$16=3,(VLOOKUP($A120,'LA33'!$A$1:$BZ$190,'LA33'!X$1,0)),
IF(INDEX!$H$16=4,(VLOOKUP($A120,'LA34'!$A$1:$BZ$190,'LA34'!X$1,0)),0)))),".")</f>
        <v>0.31</v>
      </c>
      <c r="AA120" s="27">
        <f>IFERROR(
IF(INDEX!$H$16=1,(VLOOKUP($A120,'LA31'!$A$1:$BZ$190,'LA31'!Y$1,0)),
IF(INDEX!$H$16=2,(VLOOKUP($A120,'LA32'!$A$1:$BZ$190,'LA32'!Y$1,0)),
IF(INDEX!$H$16=3,(VLOOKUP($A120,'LA33'!$A$1:$BZ$190,'LA33'!Y$1,0)),
IF(INDEX!$H$16=4,(VLOOKUP($A120,'LA34'!$A$1:$BZ$190,'LA34'!Y$1,0)),0)))),".")</f>
        <v>0.27</v>
      </c>
      <c r="AB120" s="27">
        <f>IFERROR(
IF(INDEX!$H$16=1,(VLOOKUP($A120,'LA31'!$A$1:$BZ$190,'LA31'!Z$1,0)),
IF(INDEX!$H$16=2,(VLOOKUP($A120,'LA32'!$A$1:$BZ$190,'LA32'!Z$1,0)),
IF(INDEX!$H$16=3,(VLOOKUP($A120,'LA33'!$A$1:$BZ$190,'LA33'!Z$1,0)),
IF(INDEX!$H$16=4,(VLOOKUP($A120,'LA34'!$A$1:$BZ$190,'LA34'!Z$1,0)),0)))),".")</f>
        <v>0</v>
      </c>
      <c r="AC120" s="27">
        <f>IFERROR(
IF(INDEX!$H$16=1,(VLOOKUP($A120,'LA31'!$A$1:$BZ$190,'LA31'!AA$1,0)),
IF(INDEX!$H$16=2,(VLOOKUP($A120,'LA32'!$A$1:$BZ$190,'LA32'!AA$1,0)),
IF(INDEX!$H$16=3,(VLOOKUP($A120,'LA33'!$A$1:$BZ$190,'LA33'!AA$1,0)),
IF(INDEX!$H$16=4,(VLOOKUP($A120,'LA34'!$A$1:$BZ$190,'LA34'!AA$1,0)),0)))),".")</f>
        <v>0</v>
      </c>
      <c r="AD120" s="27">
        <f>IFERROR(
IF(INDEX!$H$16=1,(VLOOKUP($A120,'LA31'!$A$1:$BZ$190,'LA31'!AB$1,0)),
IF(INDEX!$H$16=2,(VLOOKUP($A120,'LA32'!$A$1:$BZ$190,'LA32'!AB$1,0)),
IF(INDEX!$H$16=3,(VLOOKUP($A120,'LA33'!$A$1:$BZ$190,'LA33'!AB$1,0)),
IF(INDEX!$H$16=4,(VLOOKUP($A120,'LA34'!$A$1:$BZ$190,'LA34'!AB$1,0)),0)))),".")</f>
        <v>0</v>
      </c>
      <c r="AE120" s="27" t="str">
        <f>IFERROR(
IF(INDEX!$H$16=1,(VLOOKUP($A120,'LA31'!$A$1:$BZ$190,'LA31'!AC$1,0)),
IF(INDEX!$H$16=2,(VLOOKUP($A120,'LA32'!$A$1:$BZ$190,'LA32'!AC$1,0)),
IF(INDEX!$H$16=3,(VLOOKUP($A120,'LA33'!$A$1:$BZ$190,'LA33'!AC$1,0)),
IF(INDEX!$H$16=4,(VLOOKUP($A120,'LA34'!$A$1:$BZ$190,'LA34'!AC$1,0)),0)))),".")</f>
        <v>x</v>
      </c>
      <c r="AF120" s="27">
        <f>IFERROR(
IF(INDEX!$H$16=1,(VLOOKUP($A120,'LA31'!$A$1:$BZ$190,'LA31'!AD$1,0)),
IF(INDEX!$H$16=2,(VLOOKUP($A120,'LA32'!$A$1:$BZ$190,'LA32'!AD$1,0)),
IF(INDEX!$H$16=3,(VLOOKUP($A120,'LA33'!$A$1:$BZ$190,'LA33'!AD$1,0)),
IF(INDEX!$H$16=4,(VLOOKUP($A120,'LA34'!$A$1:$BZ$190,'LA34'!AD$1,0)),0)))),".")</f>
        <v>0</v>
      </c>
      <c r="AG120" s="27" t="str">
        <f>IFERROR(
IF(INDEX!$H$16=1,(VLOOKUP($A120,'LA31'!$A$1:$BZ$190,'LA31'!AE$1,0)),
IF(INDEX!$H$16=2,(VLOOKUP($A120,'LA32'!$A$1:$BZ$190,'LA32'!AE$1,0)),
IF(INDEX!$H$16=3,(VLOOKUP($A120,'LA33'!$A$1:$BZ$190,'LA33'!AE$1,0)),
IF(INDEX!$H$16=4,(VLOOKUP($A120,'LA34'!$A$1:$BZ$190,'LA34'!AE$1,0)),0)))),".")</f>
        <v>x</v>
      </c>
      <c r="AH120" s="27">
        <f>IFERROR(
IF(INDEX!$H$16=1,(VLOOKUP($A120,'LA31'!$A$1:$BZ$190,'LA31'!AF$1,0)),
IF(INDEX!$H$16=2,(VLOOKUP($A120,'LA32'!$A$1:$BZ$190,'LA32'!AF$1,0)),
IF(INDEX!$H$16=3,(VLOOKUP($A120,'LA33'!$A$1:$BZ$190,'LA33'!AF$1,0)),
IF(INDEX!$H$16=4,(VLOOKUP($A120,'LA34'!$A$1:$BZ$190,'LA34'!AF$1,0)),0)))),".")</f>
        <v>0</v>
      </c>
      <c r="AI120" s="27">
        <f>IFERROR(
IF(INDEX!$H$16=1,(VLOOKUP($A120,'LA31'!$A$1:$BZ$190,'LA31'!AG$1,0)),
IF(INDEX!$H$16=2,(VLOOKUP($A120,'LA32'!$A$1:$BZ$190,'LA32'!AG$1,0)),
IF(INDEX!$H$16=3,(VLOOKUP($A120,'LA33'!$A$1:$BZ$190,'LA33'!AG$1,0)),
IF(INDEX!$H$16=4,(VLOOKUP($A120,'LA34'!$A$1:$BZ$190,'LA34'!AG$1,0)),0)))),".")</f>
        <v>0</v>
      </c>
      <c r="AJ120" s="27">
        <f>IFERROR(
IF(INDEX!$H$16=1,(VLOOKUP($A120,'LA31'!$A$1:$BZ$190,'LA31'!AH$1,0)),
IF(INDEX!$H$16=2,(VLOOKUP($A120,'LA32'!$A$1:$BZ$190,'LA32'!AH$1,0)),
IF(INDEX!$H$16=3,(VLOOKUP($A120,'LA33'!$A$1:$BZ$190,'LA33'!AH$1,0)),
IF(INDEX!$H$16=4,(VLOOKUP($A120,'LA34'!$A$1:$BZ$190,'LA34'!AH$1,0)),0)))),".")</f>
        <v>0</v>
      </c>
      <c r="AK120" s="27">
        <f>IFERROR(
IF(INDEX!$H$16=1,(VLOOKUP($A120,'LA31'!$A$1:$BZ$190,'LA31'!AI$1,0)),
IF(INDEX!$H$16=2,(VLOOKUP($A120,'LA32'!$A$1:$BZ$190,'LA32'!AI$1,0)),
IF(INDEX!$H$16=3,(VLOOKUP($A120,'LA33'!$A$1:$BZ$190,'LA33'!AI$1,0)),
IF(INDEX!$H$16=4,(VLOOKUP($A120,'LA34'!$A$1:$BZ$190,'LA34'!AI$1,0)),0)))),".")</f>
        <v>7.0000000000000007E-2</v>
      </c>
      <c r="AL120" s="27">
        <f>IFERROR(
IF(INDEX!$H$16=1,(VLOOKUP($A120,'LA31'!$A$1:$BZ$190,'LA31'!AJ$1,0)),
IF(INDEX!$H$16=2,(VLOOKUP($A120,'LA32'!$A$1:$BZ$190,'LA32'!AJ$1,0)),
IF(INDEX!$H$16=3,(VLOOKUP($A120,'LA33'!$A$1:$BZ$190,'LA33'!AJ$1,0)),
IF(INDEX!$H$16=4,(VLOOKUP($A120,'LA34'!$A$1:$BZ$190,'LA34'!AJ$1,0)),0)))),".")</f>
        <v>0.08</v>
      </c>
      <c r="AM120" s="27">
        <f>IFERROR(
IF(INDEX!$H$16=1,(VLOOKUP($A120,'LA31'!$A$1:$BZ$190,'LA31'!AK$1,0)),
IF(INDEX!$H$16=2,(VLOOKUP($A120,'LA32'!$A$1:$BZ$190,'LA32'!AK$1,0)),
IF(INDEX!$H$16=3,(VLOOKUP($A120,'LA33'!$A$1:$BZ$190,'LA33'!AK$1,0)),
IF(INDEX!$H$16=4,(VLOOKUP($A120,'LA34'!$A$1:$BZ$190,'LA34'!AK$1,0)),0)))),".")</f>
        <v>0.08</v>
      </c>
      <c r="AN120" s="27">
        <f>IFERROR(
IF(INDEX!$H$16=1,(VLOOKUP($A120,'LA31'!$A$1:$BZ$190,'LA31'!AL$1,0)),
IF(INDEX!$H$16=2,(VLOOKUP($A120,'LA32'!$A$1:$BZ$190,'LA32'!AL$1,0)),
IF(INDEX!$H$16=3,(VLOOKUP($A120,'LA33'!$A$1:$BZ$190,'LA33'!AL$1,0)),
IF(INDEX!$H$16=4,(VLOOKUP($A120,'LA34'!$A$1:$BZ$190,'LA34'!AL$1,0)),0)))),".")</f>
        <v>0</v>
      </c>
      <c r="AO120" s="27">
        <f>IFERROR(
IF(INDEX!$H$16=1,(VLOOKUP($A120,'LA31'!$A$1:$BZ$190,'LA31'!AM$1,0)),
IF(INDEX!$H$16=2,(VLOOKUP($A120,'LA32'!$A$1:$BZ$190,'LA32'!AM$1,0)),
IF(INDEX!$H$16=3,(VLOOKUP($A120,'LA33'!$A$1:$BZ$190,'LA33'!AM$1,0)),
IF(INDEX!$H$16=4,(VLOOKUP($A120,'LA34'!$A$1:$BZ$190,'LA34'!AM$1,0)),0)))),".")</f>
        <v>0</v>
      </c>
      <c r="AP120" s="27">
        <f>IFERROR(
IF(INDEX!$H$16=1,(VLOOKUP($A120,'LA31'!$A$1:$BZ$190,'LA31'!AN$1,0)),
IF(INDEX!$H$16=2,(VLOOKUP($A120,'LA32'!$A$1:$BZ$190,'LA32'!AN$1,0)),
IF(INDEX!$H$16=3,(VLOOKUP($A120,'LA33'!$A$1:$BZ$190,'LA33'!AN$1,0)),
IF(INDEX!$H$16=4,(VLOOKUP($A120,'LA34'!$A$1:$BZ$190,'LA34'!AN$1,0)),0)))),".")</f>
        <v>0</v>
      </c>
      <c r="AQ120" s="27">
        <f>IFERROR(
IF(INDEX!$H$16=1,(VLOOKUP($A120,'LA31'!$A$1:$BZ$190,'LA31'!AO$1,0)),
IF(INDEX!$H$16=2,(VLOOKUP($A120,'LA32'!$A$1:$BZ$190,'LA32'!AO$1,0)),
IF(INDEX!$H$16=3,(VLOOKUP($A120,'LA33'!$A$1:$BZ$190,'LA33'!AO$1,0)),
IF(INDEX!$H$16=4,(VLOOKUP($A120,'LA34'!$A$1:$BZ$190,'LA34'!AO$1,0)),0)))),".")</f>
        <v>0</v>
      </c>
      <c r="AR120" s="27" t="str">
        <f>IFERROR(
IF(INDEX!$H$16=1,(VLOOKUP($A120,'LA31'!$A$1:$BZ$190,'LA31'!AP$1,0)),
IF(INDEX!$H$16=2,(VLOOKUP($A120,'LA32'!$A$1:$BZ$190,'LA32'!AP$1,0)),
IF(INDEX!$H$16=3,(VLOOKUP($A120,'LA33'!$A$1:$BZ$190,'LA33'!AP$1,0)),
IF(INDEX!$H$16=4,(VLOOKUP($A120,'LA34'!$A$1:$BZ$190,'LA34'!AP$1,0)),0)))),".")</f>
        <v>x</v>
      </c>
      <c r="AS120" s="27" t="str">
        <f>IFERROR(
IF(INDEX!$H$16=1,(VLOOKUP($A120,'LA31'!$A$1:$BZ$190,'LA31'!AQ$1,0)),
IF(INDEX!$H$16=2,(VLOOKUP($A120,'LA32'!$A$1:$BZ$190,'LA32'!AQ$1,0)),
IF(INDEX!$H$16=3,(VLOOKUP($A120,'LA33'!$A$1:$BZ$190,'LA33'!AQ$1,0)),
IF(INDEX!$H$16=4,(VLOOKUP($A120,'LA34'!$A$1:$BZ$190,'LA34'!AQ$1,0)),0)))),".")</f>
        <v>x</v>
      </c>
      <c r="AT120" s="27" t="str">
        <f>IFERROR(
IF(INDEX!$H$16=1,(VLOOKUP($A120,'LA31'!$A$1:$BZ$190,'LA31'!AR$1,0)),
IF(INDEX!$H$16=2,(VLOOKUP($A120,'LA32'!$A$1:$BZ$190,'LA32'!AR$1,0)),
IF(INDEX!$H$16=3,(VLOOKUP($A120,'LA33'!$A$1:$BZ$190,'LA33'!AR$1,0)),
IF(INDEX!$H$16=4,(VLOOKUP($A120,'LA34'!$A$1:$BZ$190,'LA34'!AR$1,0)),0)))),".")</f>
        <v>x</v>
      </c>
      <c r="AU120" s="27">
        <f>IFERROR(
IF(INDEX!$H$16=1,(VLOOKUP($A120,'LA31'!$A$1:$BZ$190,'LA31'!AS$1,0)),
IF(INDEX!$H$16=2,(VLOOKUP($A120,'LA32'!$A$1:$BZ$190,'LA32'!AS$1,0)),
IF(INDEX!$H$16=3,(VLOOKUP($A120,'LA33'!$A$1:$BZ$190,'LA33'!AS$1,0)),
IF(INDEX!$H$16=4,(VLOOKUP($A120,'LA34'!$A$1:$BZ$190,'LA34'!AS$1,0)),0)))),".")</f>
        <v>0.01</v>
      </c>
      <c r="AV120" s="27">
        <f>IFERROR(
IF(INDEX!$H$16=1,(VLOOKUP($A120,'LA31'!$A$1:$BZ$190,'LA31'!AT$1,0)),
IF(INDEX!$H$16=2,(VLOOKUP($A120,'LA32'!$A$1:$BZ$190,'LA32'!AT$1,0)),
IF(INDEX!$H$16=3,(VLOOKUP($A120,'LA33'!$A$1:$BZ$190,'LA33'!AT$1,0)),
IF(INDEX!$H$16=4,(VLOOKUP($A120,'LA34'!$A$1:$BZ$190,'LA34'!AT$1,0)),0)))),".")</f>
        <v>0.01</v>
      </c>
      <c r="AW120" s="27">
        <f>IFERROR(
IF(INDEX!$H$16=1,(VLOOKUP($A120,'LA31'!$A$1:$BZ$190,'LA31'!AU$1,0)),
IF(INDEX!$H$16=2,(VLOOKUP($A120,'LA32'!$A$1:$BZ$190,'LA32'!AU$1,0)),
IF(INDEX!$H$16=3,(VLOOKUP($A120,'LA33'!$A$1:$BZ$190,'LA33'!AU$1,0)),
IF(INDEX!$H$16=4,(VLOOKUP($A120,'LA34'!$A$1:$BZ$190,'LA34'!AU$1,0)),0)))),".")</f>
        <v>0</v>
      </c>
      <c r="AX120" s="27">
        <f>IFERROR(
IF(INDEX!$H$16=1,(VLOOKUP($A120,'LA31'!$A$1:$BZ$190,'LA31'!AV$1,0)),
IF(INDEX!$H$16=2,(VLOOKUP($A120,'LA32'!$A$1:$BZ$190,'LA32'!AV$1,0)),
IF(INDEX!$H$16=3,(VLOOKUP($A120,'LA33'!$A$1:$BZ$190,'LA33'!AV$1,0)),
IF(INDEX!$H$16=4,(VLOOKUP($A120,'LA34'!$A$1:$BZ$190,'LA34'!AV$1,0)),0)))),".")</f>
        <v>0.01</v>
      </c>
      <c r="AY120" s="27" t="str">
        <f>IFERROR(
IF(INDEX!$H$16=1,(VLOOKUP($A120,'LA31'!$A$1:$BZ$190,'LA31'!AW$1,0)),
IF(INDEX!$H$16=2,(VLOOKUP($A120,'LA32'!$A$1:$BZ$190,'LA32'!AW$1,0)),
IF(INDEX!$H$16=3,(VLOOKUP($A120,'LA33'!$A$1:$BZ$190,'LA33'!AW$1,0)),
IF(INDEX!$H$16=4,(VLOOKUP($A120,'LA34'!$A$1:$BZ$190,'LA34'!AW$1,0)),0)))),".")</f>
        <v>-</v>
      </c>
      <c r="AZ120" s="27" t="str">
        <f>IFERROR(
IF(INDEX!$H$16=1,(VLOOKUP($A120,'LA31'!$A$1:$BZ$190,'LA31'!AX$1,0)),
IF(INDEX!$H$16=2,(VLOOKUP($A120,'LA32'!$A$1:$BZ$190,'LA32'!AX$1,0)),
IF(INDEX!$H$16=3,(VLOOKUP($A120,'LA33'!$A$1:$BZ$190,'LA33'!AX$1,0)),
IF(INDEX!$H$16=4,(VLOOKUP($A120,'LA34'!$A$1:$BZ$190,'LA34'!AX$1,0)),0)))),".")</f>
        <v>x</v>
      </c>
      <c r="BA120" s="27" t="str">
        <f>IFERROR(
IF(INDEX!$H$16=1,(VLOOKUP($A120,'LA31'!$A$1:$BZ$190,'LA31'!AY$1,0)),
IF(INDEX!$H$16=2,(VLOOKUP($A120,'LA32'!$A$1:$BZ$190,'LA32'!AY$1,0)),
IF(INDEX!$H$16=3,(VLOOKUP($A120,'LA33'!$A$1:$BZ$190,'LA33'!AY$1,0)),
IF(INDEX!$H$16=4,(VLOOKUP($A120,'LA34'!$A$1:$BZ$190,'LA34'!AY$1,0)),0)))),".")</f>
        <v>x</v>
      </c>
      <c r="BB120" s="27" t="str">
        <f>IFERROR(
IF(INDEX!$H$16=1,(VLOOKUP($A120,'LA31'!$A$1:$BZ$190,'LA31'!AZ$1,0)),
IF(INDEX!$H$16=2,(VLOOKUP($A120,'LA32'!$A$1:$BZ$190,'LA32'!AZ$1,0)),
IF(INDEX!$H$16=3,(VLOOKUP($A120,'LA33'!$A$1:$BZ$190,'LA33'!AZ$1,0)),
IF(INDEX!$H$16=4,(VLOOKUP($A120,'LA34'!$A$1:$BZ$190,'LA34'!AZ$1,0)),0)))),".")</f>
        <v>-</v>
      </c>
      <c r="BC120" s="27" t="str">
        <f>IFERROR(
IF(INDEX!$H$16=1,(VLOOKUP($A120,'LA31'!$A$1:$BZ$190,'LA31'!BA$1,0)),
IF(INDEX!$H$16=2,(VLOOKUP($A120,'LA32'!$A$1:$BZ$190,'LA32'!BA$1,0)),
IF(INDEX!$H$16=3,(VLOOKUP($A120,'LA33'!$A$1:$BZ$190,'LA33'!BA$1,0)),
IF(INDEX!$H$16=4,(VLOOKUP($A120,'LA34'!$A$1:$BZ$190,'LA34'!BA$1,0)),0)))),".")</f>
        <v>x</v>
      </c>
      <c r="BD120" s="27" t="str">
        <f>IFERROR(
IF(INDEX!$H$16=1,(VLOOKUP($A120,'LA31'!$A$1:$BZ$190,'LA31'!BB$1,0)),
IF(INDEX!$H$16=2,(VLOOKUP($A120,'LA32'!$A$1:$BZ$190,'LA32'!BB$1,0)),
IF(INDEX!$H$16=3,(VLOOKUP($A120,'LA33'!$A$1:$BZ$190,'LA33'!BB$1,0)),
IF(INDEX!$H$16=4,(VLOOKUP($A120,'LA34'!$A$1:$BZ$190,'LA34'!BB$1,0)),0)))),".")</f>
        <v>x</v>
      </c>
      <c r="BE120" s="27" t="str">
        <f>IFERROR(
IF(INDEX!$H$16=1,(VLOOKUP($A120,'LA31'!$A$1:$BZ$190,'LA31'!BC$1,0)),
IF(INDEX!$H$16=2,(VLOOKUP($A120,'LA32'!$A$1:$BZ$190,'LA32'!BC$1,0)),
IF(INDEX!$H$16=3,(VLOOKUP($A120,'LA33'!$A$1:$BZ$190,'LA33'!BC$1,0)),
IF(INDEX!$H$16=4,(VLOOKUP($A120,'LA34'!$A$1:$BZ$190,'LA34'!BC$1,0)),0)))),".")</f>
        <v>x</v>
      </c>
      <c r="BF120" s="27">
        <f>IFERROR(
IF(INDEX!$H$16=1,(VLOOKUP($A120,'LA31'!$A$1:$BZ$190,'LA31'!BD$1,0)),
IF(INDEX!$H$16=2,(VLOOKUP($A120,'LA32'!$A$1:$BZ$190,'LA32'!BD$1,0)),
IF(INDEX!$H$16=3,(VLOOKUP($A120,'LA33'!$A$1:$BZ$190,'LA33'!BD$1,0)),
IF(INDEX!$H$16=4,(VLOOKUP($A120,'LA34'!$A$1:$BZ$190,'LA34'!BD$1,0)),0)))),".")</f>
        <v>0.02</v>
      </c>
      <c r="BG120" s="27">
        <f>IFERROR(
IF(INDEX!$H$16=1,(VLOOKUP($A120,'LA31'!$A$1:$BZ$190,'LA31'!BE$1,0)),
IF(INDEX!$H$16=2,(VLOOKUP($A120,'LA32'!$A$1:$BZ$190,'LA32'!BE$1,0)),
IF(INDEX!$H$16=3,(VLOOKUP($A120,'LA33'!$A$1:$BZ$190,'LA33'!BE$1,0)),
IF(INDEX!$H$16=4,(VLOOKUP($A120,'LA34'!$A$1:$BZ$190,'LA34'!BE$1,0)),0)))),".")</f>
        <v>0.01</v>
      </c>
      <c r="BH120" s="27">
        <f>IFERROR(
IF(INDEX!$H$16=1,(VLOOKUP($A120,'LA31'!$A$1:$BZ$190,'LA31'!BF$1,0)),
IF(INDEX!$H$16=2,(VLOOKUP($A120,'LA32'!$A$1:$BZ$190,'LA32'!BF$1,0)),
IF(INDEX!$H$16=3,(VLOOKUP($A120,'LA33'!$A$1:$BZ$190,'LA33'!BF$1,0)),
IF(INDEX!$H$16=4,(VLOOKUP($A120,'LA34'!$A$1:$BZ$190,'LA34'!BF$1,0)),0)))),".")</f>
        <v>0.02</v>
      </c>
      <c r="BI120" s="27">
        <f>IFERROR(
IF(INDEX!$H$16=1,(VLOOKUP($A120,'LA31'!$A$1:$BZ$190,'LA31'!BG$1,0)),
IF(INDEX!$H$16=2,(VLOOKUP($A120,'LA32'!$A$1:$BZ$190,'LA32'!BG$1,0)),
IF(INDEX!$H$16=3,(VLOOKUP($A120,'LA33'!$A$1:$BZ$190,'LA33'!BG$1,0)),
IF(INDEX!$H$16=4,(VLOOKUP($A120,'LA34'!$A$1:$BZ$190,'LA34'!BG$1,0)),0)))),".")</f>
        <v>0.14000000000000001</v>
      </c>
      <c r="BJ120" s="27">
        <f>IFERROR(
IF(INDEX!$H$16=1,(VLOOKUP($A120,'LA31'!$A$1:$BZ$190,'LA31'!BH$1,0)),
IF(INDEX!$H$16=2,(VLOOKUP($A120,'LA32'!$A$1:$BZ$190,'LA32'!BH$1,0)),
IF(INDEX!$H$16=3,(VLOOKUP($A120,'LA33'!$A$1:$BZ$190,'LA33'!BH$1,0)),
IF(INDEX!$H$16=4,(VLOOKUP($A120,'LA34'!$A$1:$BZ$190,'LA34'!BH$1,0)),0)))),".")</f>
        <v>0.05</v>
      </c>
      <c r="BK120" s="27">
        <f>IFERROR(
IF(INDEX!$H$16=1,(VLOOKUP($A120,'LA31'!$A$1:$BZ$190,'LA31'!BI$1,0)),
IF(INDEX!$H$16=2,(VLOOKUP($A120,'LA32'!$A$1:$BZ$190,'LA32'!BI$1,0)),
IF(INDEX!$H$16=3,(VLOOKUP($A120,'LA33'!$A$1:$BZ$190,'LA33'!BI$1,0)),
IF(INDEX!$H$16=4,(VLOOKUP($A120,'LA34'!$A$1:$BZ$190,'LA34'!BI$1,0)),0)))),".")</f>
        <v>0.06</v>
      </c>
      <c r="BL120" s="27">
        <f>IFERROR(
IF(INDEX!$H$16=1,(VLOOKUP($A120,'LA31'!$A$1:$BZ$190,'LA31'!BJ$1,0)),
IF(INDEX!$H$16=2,(VLOOKUP($A120,'LA32'!$A$1:$BZ$190,'LA32'!BJ$1,0)),
IF(INDEX!$H$16=3,(VLOOKUP($A120,'LA33'!$A$1:$BZ$190,'LA33'!BJ$1,0)),
IF(INDEX!$H$16=4,(VLOOKUP($A120,'LA34'!$A$1:$BZ$190,'LA34'!BJ$1,0)),0)))),".")</f>
        <v>0.04</v>
      </c>
      <c r="BM120" s="27">
        <f>IFERROR(
IF(INDEX!$H$16=1,(VLOOKUP($A120,'LA31'!$A$1:$BZ$190,'LA31'!BK$1,0)),
IF(INDEX!$H$16=2,(VLOOKUP($A120,'LA32'!$A$1:$BZ$190,'LA32'!BK$1,0)),
IF(INDEX!$H$16=3,(VLOOKUP($A120,'LA33'!$A$1:$BZ$190,'LA33'!BK$1,0)),
IF(INDEX!$H$16=4,(VLOOKUP($A120,'LA34'!$A$1:$BZ$190,'LA34'!BK$1,0)),0)))),".")</f>
        <v>0.01</v>
      </c>
      <c r="BN120" s="27">
        <f>IFERROR(
IF(INDEX!$H$16=1,(VLOOKUP($A120,'LA31'!$A$1:$BZ$190,'LA31'!BL$1,0)),
IF(INDEX!$H$16=2,(VLOOKUP($A120,'LA32'!$A$1:$BZ$190,'LA32'!BL$1,0)),
IF(INDEX!$H$16=3,(VLOOKUP($A120,'LA33'!$A$1:$BZ$190,'LA33'!BL$1,0)),
IF(INDEX!$H$16=4,(VLOOKUP($A120,'LA34'!$A$1:$BZ$190,'LA34'!BL$1,0)),0)))),".")</f>
        <v>0.02</v>
      </c>
      <c r="BO120" s="27" t="str">
        <f>IFERROR(
IF(INDEX!$H$16=1,(VLOOKUP($A120,'LA31'!$A$1:$BZ$190,'LA31'!BM$1,0)),
IF(INDEX!$H$16=2,(VLOOKUP($A120,'LA32'!$A$1:$BZ$190,'LA32'!BM$1,0)),
IF(INDEX!$H$16=3,(VLOOKUP($A120,'LA33'!$A$1:$BZ$190,'LA33'!BM$1,0)),
IF(INDEX!$H$16=4,(VLOOKUP($A120,'LA34'!$A$1:$BZ$190,'LA34'!BM$1,0)),0)))),".")</f>
        <v>x</v>
      </c>
      <c r="BP120" s="27">
        <f>IFERROR(
IF(INDEX!$H$16=1,(VLOOKUP($A120,'LA31'!$A$1:$BZ$190,'LA31'!BN$1,0)),
IF(INDEX!$H$16=2,(VLOOKUP($A120,'LA32'!$A$1:$BZ$190,'LA32'!BN$1,0)),
IF(INDEX!$H$16=3,(VLOOKUP($A120,'LA33'!$A$1:$BZ$190,'LA33'!BN$1,0)),
IF(INDEX!$H$16=4,(VLOOKUP($A120,'LA34'!$A$1:$BZ$190,'LA34'!BN$1,0)),0)))),".")</f>
        <v>0.01</v>
      </c>
      <c r="BQ120" s="27">
        <f>IFERROR(
IF(INDEX!$H$16=1,(VLOOKUP($A120,'LA31'!$A$1:$BZ$190,'LA31'!BO$1,0)),
IF(INDEX!$H$16=2,(VLOOKUP($A120,'LA32'!$A$1:$BZ$190,'LA32'!BO$1,0)),
IF(INDEX!$H$16=3,(VLOOKUP($A120,'LA33'!$A$1:$BZ$190,'LA33'!BO$1,0)),
IF(INDEX!$H$16=4,(VLOOKUP($A120,'LA34'!$A$1:$BZ$190,'LA34'!BO$1,0)),0)))),".")</f>
        <v>0.01</v>
      </c>
    </row>
    <row r="121" spans="1:69" x14ac:dyDescent="0.2">
      <c r="A121" s="7">
        <v>318</v>
      </c>
      <c r="B121" s="13" t="s">
        <v>231</v>
      </c>
      <c r="C121" s="96" t="s">
        <v>124</v>
      </c>
      <c r="D121" s="26">
        <f>IFERROR(
IF(INDEX!$H$16=1,(VLOOKUP($A121,'LA31'!$A$1:$BZ$190,'LA31'!B$1,0)),
IF(INDEX!$H$16=2,(VLOOKUP($A121,'LA32'!$A$1:$BZ$190,'LA32'!B$1,0)),
IF(INDEX!$H$16=3,(VLOOKUP($A121,'LA33'!$A$1:$BZ$190,'LA33'!B$1,0)),
IF(INDEX!$H$16=4,(VLOOKUP($A121,'LA34'!$A$1:$BZ$190,'LA34'!B$1,0)),0)))),".")</f>
        <v>170</v>
      </c>
      <c r="E121" s="26">
        <f>IFERROR(
IF(INDEX!$H$16=1,(VLOOKUP($A121,'LA31'!$A$1:$BZ$190,'LA31'!C$1,0)),
IF(INDEX!$H$16=2,(VLOOKUP($A121,'LA32'!$A$1:$BZ$190,'LA32'!C$1,0)),
IF(INDEX!$H$16=3,(VLOOKUP($A121,'LA33'!$A$1:$BZ$190,'LA33'!C$1,0)),
IF(INDEX!$H$16=4,(VLOOKUP($A121,'LA34'!$A$1:$BZ$190,'LA34'!C$1,0)),0)))),".")</f>
        <v>1130</v>
      </c>
      <c r="F121" s="26">
        <f>IFERROR(
IF(INDEX!$H$16=1,(VLOOKUP($A121,'LA31'!$A$1:$BZ$190,'LA31'!D$1,0)),
IF(INDEX!$H$16=2,(VLOOKUP($A121,'LA32'!$A$1:$BZ$190,'LA32'!D$1,0)),
IF(INDEX!$H$16=3,(VLOOKUP($A121,'LA33'!$A$1:$BZ$190,'LA33'!D$1,0)),
IF(INDEX!$H$16=4,(VLOOKUP($A121,'LA34'!$A$1:$BZ$190,'LA34'!D$1,0)),0)))),".")</f>
        <v>1300</v>
      </c>
      <c r="G121" s="27">
        <f>IFERROR(
IF(INDEX!$H$16=1,(VLOOKUP($A121,'LA31'!$A$1:$BZ$190,'LA31'!E$1,0)),
IF(INDEX!$H$16=2,(VLOOKUP($A121,'LA32'!$A$1:$BZ$190,'LA32'!E$1,0)),
IF(INDEX!$H$16=3,(VLOOKUP($A121,'LA33'!$A$1:$BZ$190,'LA33'!E$1,0)),
IF(INDEX!$H$16=4,(VLOOKUP($A121,'LA34'!$A$1:$BZ$190,'LA34'!E$1,0)),0)))),".")</f>
        <v>0.82</v>
      </c>
      <c r="H121" s="27">
        <f>IFERROR(
IF(INDEX!$H$16=1,(VLOOKUP($A121,'LA31'!$A$1:$BZ$190,'LA31'!F$1,0)),
IF(INDEX!$H$16=2,(VLOOKUP($A121,'LA32'!$A$1:$BZ$190,'LA32'!F$1,0)),
IF(INDEX!$H$16=3,(VLOOKUP($A121,'LA33'!$A$1:$BZ$190,'LA33'!F$1,0)),
IF(INDEX!$H$16=4,(VLOOKUP($A121,'LA34'!$A$1:$BZ$190,'LA34'!F$1,0)),0)))),".")</f>
        <v>0.92</v>
      </c>
      <c r="I121" s="27">
        <f>IFERROR(
IF(INDEX!$H$16=1,(VLOOKUP($A121,'LA31'!$A$1:$BZ$190,'LA31'!G$1,0)),
IF(INDEX!$H$16=2,(VLOOKUP($A121,'LA32'!$A$1:$BZ$190,'LA32'!G$1,0)),
IF(INDEX!$H$16=3,(VLOOKUP($A121,'LA33'!$A$1:$BZ$190,'LA33'!G$1,0)),
IF(INDEX!$H$16=4,(VLOOKUP($A121,'LA34'!$A$1:$BZ$190,'LA34'!G$1,0)),0)))),".")</f>
        <v>0.91</v>
      </c>
      <c r="J121" s="27">
        <f>IFERROR(
IF(INDEX!$H$16=1,(VLOOKUP($A121,'LA31'!$A$1:$BZ$190,'LA31'!H$1,0)),
IF(INDEX!$H$16=2,(VLOOKUP($A121,'LA32'!$A$1:$BZ$190,'LA32'!H$1,0)),
IF(INDEX!$H$16=3,(VLOOKUP($A121,'LA33'!$A$1:$BZ$190,'LA33'!H$1,0)),
IF(INDEX!$H$16=4,(VLOOKUP($A121,'LA34'!$A$1:$BZ$190,'LA34'!H$1,0)),0)))),".")</f>
        <v>0.81</v>
      </c>
      <c r="K121" s="27">
        <f>IFERROR(
IF(INDEX!$H$16=1,(VLOOKUP($A121,'LA31'!$A$1:$BZ$190,'LA31'!I$1,0)),
IF(INDEX!$H$16=2,(VLOOKUP($A121,'LA32'!$A$1:$BZ$190,'LA32'!I$1,0)),
IF(INDEX!$H$16=3,(VLOOKUP($A121,'LA33'!$A$1:$BZ$190,'LA33'!I$1,0)),
IF(INDEX!$H$16=4,(VLOOKUP($A121,'LA34'!$A$1:$BZ$190,'LA34'!I$1,0)),0)))),".")</f>
        <v>0.92</v>
      </c>
      <c r="L121" s="27">
        <f>IFERROR(
IF(INDEX!$H$16=1,(VLOOKUP($A121,'LA31'!$A$1:$BZ$190,'LA31'!J$1,0)),
IF(INDEX!$H$16=2,(VLOOKUP($A121,'LA32'!$A$1:$BZ$190,'LA32'!J$1,0)),
IF(INDEX!$H$16=3,(VLOOKUP($A121,'LA33'!$A$1:$BZ$190,'LA33'!J$1,0)),
IF(INDEX!$H$16=4,(VLOOKUP($A121,'LA34'!$A$1:$BZ$190,'LA34'!J$1,0)),0)))),".")</f>
        <v>0.91</v>
      </c>
      <c r="M121" s="27">
        <f>IFERROR(
IF(INDEX!$H$16=1,(VLOOKUP($A121,'LA31'!$A$1:$BZ$190,'LA31'!K$1,0)),
IF(INDEX!$H$16=2,(VLOOKUP($A121,'LA32'!$A$1:$BZ$190,'LA32'!K$1,0)),
IF(INDEX!$H$16=3,(VLOOKUP($A121,'LA33'!$A$1:$BZ$190,'LA33'!K$1,0)),
IF(INDEX!$H$16=4,(VLOOKUP($A121,'LA34'!$A$1:$BZ$190,'LA34'!K$1,0)),0)))),".")</f>
        <v>0.51</v>
      </c>
      <c r="N121" s="27">
        <f>IFERROR(
IF(INDEX!$H$16=1,(VLOOKUP($A121,'LA31'!$A$1:$BZ$190,'LA31'!L$1,0)),
IF(INDEX!$H$16=2,(VLOOKUP($A121,'LA32'!$A$1:$BZ$190,'LA32'!L$1,0)),
IF(INDEX!$H$16=3,(VLOOKUP($A121,'LA33'!$A$1:$BZ$190,'LA33'!L$1,0)),
IF(INDEX!$H$16=4,(VLOOKUP($A121,'LA34'!$A$1:$BZ$190,'LA34'!L$1,0)),0)))),".")</f>
        <v>0.38</v>
      </c>
      <c r="O121" s="27">
        <f>IFERROR(
IF(INDEX!$H$16=1,(VLOOKUP($A121,'LA31'!$A$1:$BZ$190,'LA31'!M$1,0)),
IF(INDEX!$H$16=2,(VLOOKUP($A121,'LA32'!$A$1:$BZ$190,'LA32'!M$1,0)),
IF(INDEX!$H$16=3,(VLOOKUP($A121,'LA33'!$A$1:$BZ$190,'LA33'!M$1,0)),
IF(INDEX!$H$16=4,(VLOOKUP($A121,'LA34'!$A$1:$BZ$190,'LA34'!M$1,0)),0)))),".")</f>
        <v>0.4</v>
      </c>
      <c r="P121" s="27" t="str">
        <f>IFERROR(
IF(INDEX!$H$16=1,(VLOOKUP($A121,'LA31'!$A$1:$BZ$190,'LA31'!N$1,0)),
IF(INDEX!$H$16=2,(VLOOKUP($A121,'LA32'!$A$1:$BZ$190,'LA32'!N$1,0)),
IF(INDEX!$H$16=3,(VLOOKUP($A121,'LA33'!$A$1:$BZ$190,'LA33'!N$1,0)),
IF(INDEX!$H$16=4,(VLOOKUP($A121,'LA34'!$A$1:$BZ$190,'LA34'!N$1,0)),0)))),".")</f>
        <v>x</v>
      </c>
      <c r="Q121" s="27">
        <f>IFERROR(
IF(INDEX!$H$16=1,(VLOOKUP($A121,'LA31'!$A$1:$BZ$190,'LA31'!O$1,0)),
IF(INDEX!$H$16=2,(VLOOKUP($A121,'LA32'!$A$1:$BZ$190,'LA32'!O$1,0)),
IF(INDEX!$H$16=3,(VLOOKUP($A121,'LA33'!$A$1:$BZ$190,'LA33'!O$1,0)),
IF(INDEX!$H$16=4,(VLOOKUP($A121,'LA34'!$A$1:$BZ$190,'LA34'!O$1,0)),0)))),".")</f>
        <v>0.01</v>
      </c>
      <c r="R121" s="27">
        <f>IFERROR(
IF(INDEX!$H$16=1,(VLOOKUP($A121,'LA31'!$A$1:$BZ$190,'LA31'!P$1,0)),
IF(INDEX!$H$16=2,(VLOOKUP($A121,'LA32'!$A$1:$BZ$190,'LA32'!P$1,0)),
IF(INDEX!$H$16=3,(VLOOKUP($A121,'LA33'!$A$1:$BZ$190,'LA33'!P$1,0)),
IF(INDEX!$H$16=4,(VLOOKUP($A121,'LA34'!$A$1:$BZ$190,'LA34'!P$1,0)),0)))),".")</f>
        <v>0.01</v>
      </c>
      <c r="S121" s="27" t="str">
        <f>IFERROR(
IF(INDEX!$H$16=1,(VLOOKUP($A121,'LA31'!$A$1:$BZ$190,'LA31'!Q$1,0)),
IF(INDEX!$H$16=2,(VLOOKUP($A121,'LA32'!$A$1:$BZ$190,'LA32'!Q$1,0)),
IF(INDEX!$H$16=3,(VLOOKUP($A121,'LA33'!$A$1:$BZ$190,'LA33'!Q$1,0)),
IF(INDEX!$H$16=4,(VLOOKUP($A121,'LA34'!$A$1:$BZ$190,'LA34'!Q$1,0)),0)))),".")</f>
        <v>x</v>
      </c>
      <c r="T121" s="27">
        <f>IFERROR(
IF(INDEX!$H$16=1,(VLOOKUP($A121,'LA31'!$A$1:$BZ$190,'LA31'!R$1,0)),
IF(INDEX!$H$16=2,(VLOOKUP($A121,'LA32'!$A$1:$BZ$190,'LA32'!R$1,0)),
IF(INDEX!$H$16=3,(VLOOKUP($A121,'LA33'!$A$1:$BZ$190,'LA33'!R$1,0)),
IF(INDEX!$H$16=4,(VLOOKUP($A121,'LA34'!$A$1:$BZ$190,'LA34'!R$1,0)),0)))),".")</f>
        <v>0.02</v>
      </c>
      <c r="U121" s="27">
        <f>IFERROR(
IF(INDEX!$H$16=1,(VLOOKUP($A121,'LA31'!$A$1:$BZ$190,'LA31'!S$1,0)),
IF(INDEX!$H$16=2,(VLOOKUP($A121,'LA32'!$A$1:$BZ$190,'LA32'!S$1,0)),
IF(INDEX!$H$16=3,(VLOOKUP($A121,'LA33'!$A$1:$BZ$190,'LA33'!S$1,0)),
IF(INDEX!$H$16=4,(VLOOKUP($A121,'LA34'!$A$1:$BZ$190,'LA34'!S$1,0)),0)))),".")</f>
        <v>0.02</v>
      </c>
      <c r="V121" s="27">
        <f>IFERROR(
IF(INDEX!$H$16=1,(VLOOKUP($A121,'LA31'!$A$1:$BZ$190,'LA31'!T$1,0)),
IF(INDEX!$H$16=2,(VLOOKUP($A121,'LA32'!$A$1:$BZ$190,'LA32'!T$1,0)),
IF(INDEX!$H$16=3,(VLOOKUP($A121,'LA33'!$A$1:$BZ$190,'LA33'!T$1,0)),
IF(INDEX!$H$16=4,(VLOOKUP($A121,'LA34'!$A$1:$BZ$190,'LA34'!T$1,0)),0)))),".")</f>
        <v>0.14000000000000001</v>
      </c>
      <c r="W121" s="27">
        <f>IFERROR(
IF(INDEX!$H$16=1,(VLOOKUP($A121,'LA31'!$A$1:$BZ$190,'LA31'!U$1,0)),
IF(INDEX!$H$16=2,(VLOOKUP($A121,'LA32'!$A$1:$BZ$190,'LA32'!U$1,0)),
IF(INDEX!$H$16=3,(VLOOKUP($A121,'LA33'!$A$1:$BZ$190,'LA33'!U$1,0)),
IF(INDEX!$H$16=4,(VLOOKUP($A121,'LA34'!$A$1:$BZ$190,'LA34'!U$1,0)),0)))),".")</f>
        <v>0.12</v>
      </c>
      <c r="X121" s="27">
        <f>IFERROR(
IF(INDEX!$H$16=1,(VLOOKUP($A121,'LA31'!$A$1:$BZ$190,'LA31'!V$1,0)),
IF(INDEX!$H$16=2,(VLOOKUP($A121,'LA32'!$A$1:$BZ$190,'LA32'!V$1,0)),
IF(INDEX!$H$16=3,(VLOOKUP($A121,'LA33'!$A$1:$BZ$190,'LA33'!V$1,0)),
IF(INDEX!$H$16=4,(VLOOKUP($A121,'LA34'!$A$1:$BZ$190,'LA34'!V$1,0)),0)))),".")</f>
        <v>0.13</v>
      </c>
      <c r="Y121" s="27">
        <f>IFERROR(
IF(INDEX!$H$16=1,(VLOOKUP($A121,'LA31'!$A$1:$BZ$190,'LA31'!W$1,0)),
IF(INDEX!$H$16=2,(VLOOKUP($A121,'LA32'!$A$1:$BZ$190,'LA32'!W$1,0)),
IF(INDEX!$H$16=3,(VLOOKUP($A121,'LA33'!$A$1:$BZ$190,'LA33'!W$1,0)),
IF(INDEX!$H$16=4,(VLOOKUP($A121,'LA34'!$A$1:$BZ$190,'LA34'!W$1,0)),0)))),".")</f>
        <v>0.13</v>
      </c>
      <c r="Z121" s="27">
        <f>IFERROR(
IF(INDEX!$H$16=1,(VLOOKUP($A121,'LA31'!$A$1:$BZ$190,'LA31'!X$1,0)),
IF(INDEX!$H$16=2,(VLOOKUP($A121,'LA32'!$A$1:$BZ$190,'LA32'!X$1,0)),
IF(INDEX!$H$16=3,(VLOOKUP($A121,'LA33'!$A$1:$BZ$190,'LA33'!X$1,0)),
IF(INDEX!$H$16=4,(VLOOKUP($A121,'LA34'!$A$1:$BZ$190,'LA34'!X$1,0)),0)))),".")</f>
        <v>0.38</v>
      </c>
      <c r="AA121" s="27">
        <f>IFERROR(
IF(INDEX!$H$16=1,(VLOOKUP($A121,'LA31'!$A$1:$BZ$190,'LA31'!Y$1,0)),
IF(INDEX!$H$16=2,(VLOOKUP($A121,'LA32'!$A$1:$BZ$190,'LA32'!Y$1,0)),
IF(INDEX!$H$16=3,(VLOOKUP($A121,'LA33'!$A$1:$BZ$190,'LA33'!Y$1,0)),
IF(INDEX!$H$16=4,(VLOOKUP($A121,'LA34'!$A$1:$BZ$190,'LA34'!Y$1,0)),0)))),".")</f>
        <v>0.35</v>
      </c>
      <c r="AB121" s="27">
        <f>IFERROR(
IF(INDEX!$H$16=1,(VLOOKUP($A121,'LA31'!$A$1:$BZ$190,'LA31'!Z$1,0)),
IF(INDEX!$H$16=2,(VLOOKUP($A121,'LA32'!$A$1:$BZ$190,'LA32'!Z$1,0)),
IF(INDEX!$H$16=3,(VLOOKUP($A121,'LA33'!$A$1:$BZ$190,'LA33'!Z$1,0)),
IF(INDEX!$H$16=4,(VLOOKUP($A121,'LA34'!$A$1:$BZ$190,'LA34'!Z$1,0)),0)))),".")</f>
        <v>0</v>
      </c>
      <c r="AC121" s="27">
        <f>IFERROR(
IF(INDEX!$H$16=1,(VLOOKUP($A121,'LA31'!$A$1:$BZ$190,'LA31'!AA$1,0)),
IF(INDEX!$H$16=2,(VLOOKUP($A121,'LA32'!$A$1:$BZ$190,'LA32'!AA$1,0)),
IF(INDEX!$H$16=3,(VLOOKUP($A121,'LA33'!$A$1:$BZ$190,'LA33'!AA$1,0)),
IF(INDEX!$H$16=4,(VLOOKUP($A121,'LA34'!$A$1:$BZ$190,'LA34'!AA$1,0)),0)))),".")</f>
        <v>0</v>
      </c>
      <c r="AD121" s="27">
        <f>IFERROR(
IF(INDEX!$H$16=1,(VLOOKUP($A121,'LA31'!$A$1:$BZ$190,'LA31'!AB$1,0)),
IF(INDEX!$H$16=2,(VLOOKUP($A121,'LA32'!$A$1:$BZ$190,'LA32'!AB$1,0)),
IF(INDEX!$H$16=3,(VLOOKUP($A121,'LA33'!$A$1:$BZ$190,'LA33'!AB$1,0)),
IF(INDEX!$H$16=4,(VLOOKUP($A121,'LA34'!$A$1:$BZ$190,'LA34'!AB$1,0)),0)))),".")</f>
        <v>0</v>
      </c>
      <c r="AE121" s="27">
        <f>IFERROR(
IF(INDEX!$H$16=1,(VLOOKUP($A121,'LA31'!$A$1:$BZ$190,'LA31'!AC$1,0)),
IF(INDEX!$H$16=2,(VLOOKUP($A121,'LA32'!$A$1:$BZ$190,'LA32'!AC$1,0)),
IF(INDEX!$H$16=3,(VLOOKUP($A121,'LA33'!$A$1:$BZ$190,'LA33'!AC$1,0)),
IF(INDEX!$H$16=4,(VLOOKUP($A121,'LA34'!$A$1:$BZ$190,'LA34'!AC$1,0)),0)))),".")</f>
        <v>0</v>
      </c>
      <c r="AF121" s="27">
        <f>IFERROR(
IF(INDEX!$H$16=1,(VLOOKUP($A121,'LA31'!$A$1:$BZ$190,'LA31'!AD$1,0)),
IF(INDEX!$H$16=2,(VLOOKUP($A121,'LA32'!$A$1:$BZ$190,'LA32'!AD$1,0)),
IF(INDEX!$H$16=3,(VLOOKUP($A121,'LA33'!$A$1:$BZ$190,'LA33'!AD$1,0)),
IF(INDEX!$H$16=4,(VLOOKUP($A121,'LA34'!$A$1:$BZ$190,'LA34'!AD$1,0)),0)))),".")</f>
        <v>0</v>
      </c>
      <c r="AG121" s="27">
        <f>IFERROR(
IF(INDEX!$H$16=1,(VLOOKUP($A121,'LA31'!$A$1:$BZ$190,'LA31'!AE$1,0)),
IF(INDEX!$H$16=2,(VLOOKUP($A121,'LA32'!$A$1:$BZ$190,'LA32'!AE$1,0)),
IF(INDEX!$H$16=3,(VLOOKUP($A121,'LA33'!$A$1:$BZ$190,'LA33'!AE$1,0)),
IF(INDEX!$H$16=4,(VLOOKUP($A121,'LA34'!$A$1:$BZ$190,'LA34'!AE$1,0)),0)))),".")</f>
        <v>0</v>
      </c>
      <c r="AH121" s="27">
        <f>IFERROR(
IF(INDEX!$H$16=1,(VLOOKUP($A121,'LA31'!$A$1:$BZ$190,'LA31'!AF$1,0)),
IF(INDEX!$H$16=2,(VLOOKUP($A121,'LA32'!$A$1:$BZ$190,'LA32'!AF$1,0)),
IF(INDEX!$H$16=3,(VLOOKUP($A121,'LA33'!$A$1:$BZ$190,'LA33'!AF$1,0)),
IF(INDEX!$H$16=4,(VLOOKUP($A121,'LA34'!$A$1:$BZ$190,'LA34'!AF$1,0)),0)))),".")</f>
        <v>0</v>
      </c>
      <c r="AI121" s="27">
        <f>IFERROR(
IF(INDEX!$H$16=1,(VLOOKUP($A121,'LA31'!$A$1:$BZ$190,'LA31'!AG$1,0)),
IF(INDEX!$H$16=2,(VLOOKUP($A121,'LA32'!$A$1:$BZ$190,'LA32'!AG$1,0)),
IF(INDEX!$H$16=3,(VLOOKUP($A121,'LA33'!$A$1:$BZ$190,'LA33'!AG$1,0)),
IF(INDEX!$H$16=4,(VLOOKUP($A121,'LA34'!$A$1:$BZ$190,'LA34'!AG$1,0)),0)))),".")</f>
        <v>0</v>
      </c>
      <c r="AJ121" s="27">
        <f>IFERROR(
IF(INDEX!$H$16=1,(VLOOKUP($A121,'LA31'!$A$1:$BZ$190,'LA31'!AH$1,0)),
IF(INDEX!$H$16=2,(VLOOKUP($A121,'LA32'!$A$1:$BZ$190,'LA32'!AH$1,0)),
IF(INDEX!$H$16=3,(VLOOKUP($A121,'LA33'!$A$1:$BZ$190,'LA33'!AH$1,0)),
IF(INDEX!$H$16=4,(VLOOKUP($A121,'LA34'!$A$1:$BZ$190,'LA34'!AH$1,0)),0)))),".")</f>
        <v>0</v>
      </c>
      <c r="AK121" s="27" t="str">
        <f>IFERROR(
IF(INDEX!$H$16=1,(VLOOKUP($A121,'LA31'!$A$1:$BZ$190,'LA31'!AI$1,0)),
IF(INDEX!$H$16=2,(VLOOKUP($A121,'LA32'!$A$1:$BZ$190,'LA32'!AI$1,0)),
IF(INDEX!$H$16=3,(VLOOKUP($A121,'LA33'!$A$1:$BZ$190,'LA33'!AI$1,0)),
IF(INDEX!$H$16=4,(VLOOKUP($A121,'LA34'!$A$1:$BZ$190,'LA34'!AI$1,0)),0)))),".")</f>
        <v>x</v>
      </c>
      <c r="AL121" s="27">
        <f>IFERROR(
IF(INDEX!$H$16=1,(VLOOKUP($A121,'LA31'!$A$1:$BZ$190,'LA31'!AJ$1,0)),
IF(INDEX!$H$16=2,(VLOOKUP($A121,'LA32'!$A$1:$BZ$190,'LA32'!AJ$1,0)),
IF(INDEX!$H$16=3,(VLOOKUP($A121,'LA33'!$A$1:$BZ$190,'LA33'!AJ$1,0)),
IF(INDEX!$H$16=4,(VLOOKUP($A121,'LA34'!$A$1:$BZ$190,'LA34'!AJ$1,0)),0)))),".")</f>
        <v>0.03</v>
      </c>
      <c r="AM121" s="27">
        <f>IFERROR(
IF(INDEX!$H$16=1,(VLOOKUP($A121,'LA31'!$A$1:$BZ$190,'LA31'!AK$1,0)),
IF(INDEX!$H$16=2,(VLOOKUP($A121,'LA32'!$A$1:$BZ$190,'LA32'!AK$1,0)),
IF(INDEX!$H$16=3,(VLOOKUP($A121,'LA33'!$A$1:$BZ$190,'LA33'!AK$1,0)),
IF(INDEX!$H$16=4,(VLOOKUP($A121,'LA34'!$A$1:$BZ$190,'LA34'!AK$1,0)),0)))),".")</f>
        <v>0.03</v>
      </c>
      <c r="AN121" s="27">
        <f>IFERROR(
IF(INDEX!$H$16=1,(VLOOKUP($A121,'LA31'!$A$1:$BZ$190,'LA31'!AL$1,0)),
IF(INDEX!$H$16=2,(VLOOKUP($A121,'LA32'!$A$1:$BZ$190,'LA32'!AL$1,0)),
IF(INDEX!$H$16=3,(VLOOKUP($A121,'LA33'!$A$1:$BZ$190,'LA33'!AL$1,0)),
IF(INDEX!$H$16=4,(VLOOKUP($A121,'LA34'!$A$1:$BZ$190,'LA34'!AL$1,0)),0)))),".")</f>
        <v>0</v>
      </c>
      <c r="AO121" s="27">
        <f>IFERROR(
IF(INDEX!$H$16=1,(VLOOKUP($A121,'LA31'!$A$1:$BZ$190,'LA31'!AM$1,0)),
IF(INDEX!$H$16=2,(VLOOKUP($A121,'LA32'!$A$1:$BZ$190,'LA32'!AM$1,0)),
IF(INDEX!$H$16=3,(VLOOKUP($A121,'LA33'!$A$1:$BZ$190,'LA33'!AM$1,0)),
IF(INDEX!$H$16=4,(VLOOKUP($A121,'LA34'!$A$1:$BZ$190,'LA34'!AM$1,0)),0)))),".")</f>
        <v>0</v>
      </c>
      <c r="AP121" s="27">
        <f>IFERROR(
IF(INDEX!$H$16=1,(VLOOKUP($A121,'LA31'!$A$1:$BZ$190,'LA31'!AN$1,0)),
IF(INDEX!$H$16=2,(VLOOKUP($A121,'LA32'!$A$1:$BZ$190,'LA32'!AN$1,0)),
IF(INDEX!$H$16=3,(VLOOKUP($A121,'LA33'!$A$1:$BZ$190,'LA33'!AN$1,0)),
IF(INDEX!$H$16=4,(VLOOKUP($A121,'LA34'!$A$1:$BZ$190,'LA34'!AN$1,0)),0)))),".")</f>
        <v>0</v>
      </c>
      <c r="AQ121" s="27">
        <f>IFERROR(
IF(INDEX!$H$16=1,(VLOOKUP($A121,'LA31'!$A$1:$BZ$190,'LA31'!AO$1,0)),
IF(INDEX!$H$16=2,(VLOOKUP($A121,'LA32'!$A$1:$BZ$190,'LA32'!AO$1,0)),
IF(INDEX!$H$16=3,(VLOOKUP($A121,'LA33'!$A$1:$BZ$190,'LA33'!AO$1,0)),
IF(INDEX!$H$16=4,(VLOOKUP($A121,'LA34'!$A$1:$BZ$190,'LA34'!AO$1,0)),0)))),".")</f>
        <v>0</v>
      </c>
      <c r="AR121" s="27" t="str">
        <f>IFERROR(
IF(INDEX!$H$16=1,(VLOOKUP($A121,'LA31'!$A$1:$BZ$190,'LA31'!AP$1,0)),
IF(INDEX!$H$16=2,(VLOOKUP($A121,'LA32'!$A$1:$BZ$190,'LA32'!AP$1,0)),
IF(INDEX!$H$16=3,(VLOOKUP($A121,'LA33'!$A$1:$BZ$190,'LA33'!AP$1,0)),
IF(INDEX!$H$16=4,(VLOOKUP($A121,'LA34'!$A$1:$BZ$190,'LA34'!AP$1,0)),0)))),".")</f>
        <v>x</v>
      </c>
      <c r="AS121" s="27" t="str">
        <f>IFERROR(
IF(INDEX!$H$16=1,(VLOOKUP($A121,'LA31'!$A$1:$BZ$190,'LA31'!AQ$1,0)),
IF(INDEX!$H$16=2,(VLOOKUP($A121,'LA32'!$A$1:$BZ$190,'LA32'!AQ$1,0)),
IF(INDEX!$H$16=3,(VLOOKUP($A121,'LA33'!$A$1:$BZ$190,'LA33'!AQ$1,0)),
IF(INDEX!$H$16=4,(VLOOKUP($A121,'LA34'!$A$1:$BZ$190,'LA34'!AQ$1,0)),0)))),".")</f>
        <v>x</v>
      </c>
      <c r="AT121" s="27">
        <f>IFERROR(
IF(INDEX!$H$16=1,(VLOOKUP($A121,'LA31'!$A$1:$BZ$190,'LA31'!AR$1,0)),
IF(INDEX!$H$16=2,(VLOOKUP($A121,'LA32'!$A$1:$BZ$190,'LA32'!AR$1,0)),
IF(INDEX!$H$16=3,(VLOOKUP($A121,'LA33'!$A$1:$BZ$190,'LA33'!AR$1,0)),
IF(INDEX!$H$16=4,(VLOOKUP($A121,'LA34'!$A$1:$BZ$190,'LA34'!AR$1,0)),0)))),".")</f>
        <v>0</v>
      </c>
      <c r="AU121" s="27" t="str">
        <f>IFERROR(
IF(INDEX!$H$16=1,(VLOOKUP($A121,'LA31'!$A$1:$BZ$190,'LA31'!AS$1,0)),
IF(INDEX!$H$16=2,(VLOOKUP($A121,'LA32'!$A$1:$BZ$190,'LA32'!AS$1,0)),
IF(INDEX!$H$16=3,(VLOOKUP($A121,'LA33'!$A$1:$BZ$190,'LA33'!AS$1,0)),
IF(INDEX!$H$16=4,(VLOOKUP($A121,'LA34'!$A$1:$BZ$190,'LA34'!AS$1,0)),0)))),".")</f>
        <v>x</v>
      </c>
      <c r="AV121" s="27" t="str">
        <f>IFERROR(
IF(INDEX!$H$16=1,(VLOOKUP($A121,'LA31'!$A$1:$BZ$190,'LA31'!AT$1,0)),
IF(INDEX!$H$16=2,(VLOOKUP($A121,'LA32'!$A$1:$BZ$190,'LA32'!AT$1,0)),
IF(INDEX!$H$16=3,(VLOOKUP($A121,'LA33'!$A$1:$BZ$190,'LA33'!AT$1,0)),
IF(INDEX!$H$16=4,(VLOOKUP($A121,'LA34'!$A$1:$BZ$190,'LA34'!AT$1,0)),0)))),".")</f>
        <v>x</v>
      </c>
      <c r="AW121" s="27">
        <f>IFERROR(
IF(INDEX!$H$16=1,(VLOOKUP($A121,'LA31'!$A$1:$BZ$190,'LA31'!AU$1,0)),
IF(INDEX!$H$16=2,(VLOOKUP($A121,'LA32'!$A$1:$BZ$190,'LA32'!AU$1,0)),
IF(INDEX!$H$16=3,(VLOOKUP($A121,'LA33'!$A$1:$BZ$190,'LA33'!AU$1,0)),
IF(INDEX!$H$16=4,(VLOOKUP($A121,'LA34'!$A$1:$BZ$190,'LA34'!AU$1,0)),0)))),".")</f>
        <v>0</v>
      </c>
      <c r="AX121" s="27" t="str">
        <f>IFERROR(
IF(INDEX!$H$16=1,(VLOOKUP($A121,'LA31'!$A$1:$BZ$190,'LA31'!AV$1,0)),
IF(INDEX!$H$16=2,(VLOOKUP($A121,'LA32'!$A$1:$BZ$190,'LA32'!AV$1,0)),
IF(INDEX!$H$16=3,(VLOOKUP($A121,'LA33'!$A$1:$BZ$190,'LA33'!AV$1,0)),
IF(INDEX!$H$16=4,(VLOOKUP($A121,'LA34'!$A$1:$BZ$190,'LA34'!AV$1,0)),0)))),".")</f>
        <v>x</v>
      </c>
      <c r="AY121" s="27" t="str">
        <f>IFERROR(
IF(INDEX!$H$16=1,(VLOOKUP($A121,'LA31'!$A$1:$BZ$190,'LA31'!AW$1,0)),
IF(INDEX!$H$16=2,(VLOOKUP($A121,'LA32'!$A$1:$BZ$190,'LA32'!AW$1,0)),
IF(INDEX!$H$16=3,(VLOOKUP($A121,'LA33'!$A$1:$BZ$190,'LA33'!AW$1,0)),
IF(INDEX!$H$16=4,(VLOOKUP($A121,'LA34'!$A$1:$BZ$190,'LA34'!AW$1,0)),0)))),".")</f>
        <v>x</v>
      </c>
      <c r="AZ121" s="27">
        <f>IFERROR(
IF(INDEX!$H$16=1,(VLOOKUP($A121,'LA31'!$A$1:$BZ$190,'LA31'!AX$1,0)),
IF(INDEX!$H$16=2,(VLOOKUP($A121,'LA32'!$A$1:$BZ$190,'LA32'!AX$1,0)),
IF(INDEX!$H$16=3,(VLOOKUP($A121,'LA33'!$A$1:$BZ$190,'LA33'!AX$1,0)),
IF(INDEX!$H$16=4,(VLOOKUP($A121,'LA34'!$A$1:$BZ$190,'LA34'!AX$1,0)),0)))),".")</f>
        <v>0</v>
      </c>
      <c r="BA121" s="27">
        <f>IFERROR(
IF(INDEX!$H$16=1,(VLOOKUP($A121,'LA31'!$A$1:$BZ$190,'LA31'!AY$1,0)),
IF(INDEX!$H$16=2,(VLOOKUP($A121,'LA32'!$A$1:$BZ$190,'LA32'!AY$1,0)),
IF(INDEX!$H$16=3,(VLOOKUP($A121,'LA33'!$A$1:$BZ$190,'LA33'!AY$1,0)),
IF(INDEX!$H$16=4,(VLOOKUP($A121,'LA34'!$A$1:$BZ$190,'LA34'!AY$1,0)),0)))),".")</f>
        <v>0</v>
      </c>
      <c r="BB121" s="27">
        <f>IFERROR(
IF(INDEX!$H$16=1,(VLOOKUP($A121,'LA31'!$A$1:$BZ$190,'LA31'!AZ$1,0)),
IF(INDEX!$H$16=2,(VLOOKUP($A121,'LA32'!$A$1:$BZ$190,'LA32'!AZ$1,0)),
IF(INDEX!$H$16=3,(VLOOKUP($A121,'LA33'!$A$1:$BZ$190,'LA33'!AZ$1,0)),
IF(INDEX!$H$16=4,(VLOOKUP($A121,'LA34'!$A$1:$BZ$190,'LA34'!AZ$1,0)),0)))),".")</f>
        <v>0</v>
      </c>
      <c r="BC121" s="27">
        <f>IFERROR(
IF(INDEX!$H$16=1,(VLOOKUP($A121,'LA31'!$A$1:$BZ$190,'LA31'!BA$1,0)),
IF(INDEX!$H$16=2,(VLOOKUP($A121,'LA32'!$A$1:$BZ$190,'LA32'!BA$1,0)),
IF(INDEX!$H$16=3,(VLOOKUP($A121,'LA33'!$A$1:$BZ$190,'LA33'!BA$1,0)),
IF(INDEX!$H$16=4,(VLOOKUP($A121,'LA34'!$A$1:$BZ$190,'LA34'!BA$1,0)),0)))),".")</f>
        <v>0</v>
      </c>
      <c r="BD121" s="27">
        <f>IFERROR(
IF(INDEX!$H$16=1,(VLOOKUP($A121,'LA31'!$A$1:$BZ$190,'LA31'!BB$1,0)),
IF(INDEX!$H$16=2,(VLOOKUP($A121,'LA32'!$A$1:$BZ$190,'LA32'!BB$1,0)),
IF(INDEX!$H$16=3,(VLOOKUP($A121,'LA33'!$A$1:$BZ$190,'LA33'!BB$1,0)),
IF(INDEX!$H$16=4,(VLOOKUP($A121,'LA34'!$A$1:$BZ$190,'LA34'!BB$1,0)),0)))),".")</f>
        <v>0</v>
      </c>
      <c r="BE121" s="27">
        <f>IFERROR(
IF(INDEX!$H$16=1,(VLOOKUP($A121,'LA31'!$A$1:$BZ$190,'LA31'!BC$1,0)),
IF(INDEX!$H$16=2,(VLOOKUP($A121,'LA32'!$A$1:$BZ$190,'LA32'!BC$1,0)),
IF(INDEX!$H$16=3,(VLOOKUP($A121,'LA33'!$A$1:$BZ$190,'LA33'!BC$1,0)),
IF(INDEX!$H$16=4,(VLOOKUP($A121,'LA34'!$A$1:$BZ$190,'LA34'!BC$1,0)),0)))),".")</f>
        <v>0</v>
      </c>
      <c r="BF121" s="27" t="str">
        <f>IFERROR(
IF(INDEX!$H$16=1,(VLOOKUP($A121,'LA31'!$A$1:$BZ$190,'LA31'!BD$1,0)),
IF(INDEX!$H$16=2,(VLOOKUP($A121,'LA32'!$A$1:$BZ$190,'LA32'!BD$1,0)),
IF(INDEX!$H$16=3,(VLOOKUP($A121,'LA33'!$A$1:$BZ$190,'LA33'!BD$1,0)),
IF(INDEX!$H$16=4,(VLOOKUP($A121,'LA34'!$A$1:$BZ$190,'LA34'!BD$1,0)),0)))),".")</f>
        <v>x</v>
      </c>
      <c r="BG121" s="27" t="str">
        <f>IFERROR(
IF(INDEX!$H$16=1,(VLOOKUP($A121,'LA31'!$A$1:$BZ$190,'LA31'!BE$1,0)),
IF(INDEX!$H$16=2,(VLOOKUP($A121,'LA32'!$A$1:$BZ$190,'LA32'!BE$1,0)),
IF(INDEX!$H$16=3,(VLOOKUP($A121,'LA33'!$A$1:$BZ$190,'LA33'!BE$1,0)),
IF(INDEX!$H$16=4,(VLOOKUP($A121,'LA34'!$A$1:$BZ$190,'LA34'!BE$1,0)),0)))),".")</f>
        <v>x</v>
      </c>
      <c r="BH121" s="27" t="str">
        <f>IFERROR(
IF(INDEX!$H$16=1,(VLOOKUP($A121,'LA31'!$A$1:$BZ$190,'LA31'!BF$1,0)),
IF(INDEX!$H$16=2,(VLOOKUP($A121,'LA32'!$A$1:$BZ$190,'LA32'!BF$1,0)),
IF(INDEX!$H$16=3,(VLOOKUP($A121,'LA33'!$A$1:$BZ$190,'LA33'!BF$1,0)),
IF(INDEX!$H$16=4,(VLOOKUP($A121,'LA34'!$A$1:$BZ$190,'LA34'!BF$1,0)),0)))),".")</f>
        <v>x</v>
      </c>
      <c r="BI121" s="27">
        <f>IFERROR(
IF(INDEX!$H$16=1,(VLOOKUP($A121,'LA31'!$A$1:$BZ$190,'LA31'!BG$1,0)),
IF(INDEX!$H$16=2,(VLOOKUP($A121,'LA32'!$A$1:$BZ$190,'LA32'!BG$1,0)),
IF(INDEX!$H$16=3,(VLOOKUP($A121,'LA33'!$A$1:$BZ$190,'LA33'!BG$1,0)),
IF(INDEX!$H$16=4,(VLOOKUP($A121,'LA34'!$A$1:$BZ$190,'LA34'!BG$1,0)),0)))),".")</f>
        <v>0.13</v>
      </c>
      <c r="BJ121" s="27">
        <f>IFERROR(
IF(INDEX!$H$16=1,(VLOOKUP($A121,'LA31'!$A$1:$BZ$190,'LA31'!BH$1,0)),
IF(INDEX!$H$16=2,(VLOOKUP($A121,'LA32'!$A$1:$BZ$190,'LA32'!BH$1,0)),
IF(INDEX!$H$16=3,(VLOOKUP($A121,'LA33'!$A$1:$BZ$190,'LA33'!BH$1,0)),
IF(INDEX!$H$16=4,(VLOOKUP($A121,'LA34'!$A$1:$BZ$190,'LA34'!BH$1,0)),0)))),".")</f>
        <v>0.05</v>
      </c>
      <c r="BK121" s="27">
        <f>IFERROR(
IF(INDEX!$H$16=1,(VLOOKUP($A121,'LA31'!$A$1:$BZ$190,'LA31'!BI$1,0)),
IF(INDEX!$H$16=2,(VLOOKUP($A121,'LA32'!$A$1:$BZ$190,'LA32'!BI$1,0)),
IF(INDEX!$H$16=3,(VLOOKUP($A121,'LA33'!$A$1:$BZ$190,'LA33'!BI$1,0)),
IF(INDEX!$H$16=4,(VLOOKUP($A121,'LA34'!$A$1:$BZ$190,'LA34'!BI$1,0)),0)))),".")</f>
        <v>0.06</v>
      </c>
      <c r="BL121" s="27">
        <f>IFERROR(
IF(INDEX!$H$16=1,(VLOOKUP($A121,'LA31'!$A$1:$BZ$190,'LA31'!BJ$1,0)),
IF(INDEX!$H$16=2,(VLOOKUP($A121,'LA32'!$A$1:$BZ$190,'LA32'!BJ$1,0)),
IF(INDEX!$H$16=3,(VLOOKUP($A121,'LA33'!$A$1:$BZ$190,'LA33'!BJ$1,0)),
IF(INDEX!$H$16=4,(VLOOKUP($A121,'LA34'!$A$1:$BZ$190,'LA34'!BJ$1,0)),0)))),".")</f>
        <v>0.04</v>
      </c>
      <c r="BM121" s="27">
        <f>IFERROR(
IF(INDEX!$H$16=1,(VLOOKUP($A121,'LA31'!$A$1:$BZ$190,'LA31'!BK$1,0)),
IF(INDEX!$H$16=2,(VLOOKUP($A121,'LA32'!$A$1:$BZ$190,'LA32'!BK$1,0)),
IF(INDEX!$H$16=3,(VLOOKUP($A121,'LA33'!$A$1:$BZ$190,'LA33'!BK$1,0)),
IF(INDEX!$H$16=4,(VLOOKUP($A121,'LA34'!$A$1:$BZ$190,'LA34'!BK$1,0)),0)))),".")</f>
        <v>0.01</v>
      </c>
      <c r="BN121" s="27">
        <f>IFERROR(
IF(INDEX!$H$16=1,(VLOOKUP($A121,'LA31'!$A$1:$BZ$190,'LA31'!BL$1,0)),
IF(INDEX!$H$16=2,(VLOOKUP($A121,'LA32'!$A$1:$BZ$190,'LA32'!BL$1,0)),
IF(INDEX!$H$16=3,(VLOOKUP($A121,'LA33'!$A$1:$BZ$190,'LA33'!BL$1,0)),
IF(INDEX!$H$16=4,(VLOOKUP($A121,'LA34'!$A$1:$BZ$190,'LA34'!BL$1,0)),0)))),".")</f>
        <v>0.02</v>
      </c>
      <c r="BO121" s="27" t="str">
        <f>IFERROR(
IF(INDEX!$H$16=1,(VLOOKUP($A121,'LA31'!$A$1:$BZ$190,'LA31'!BM$1,0)),
IF(INDEX!$H$16=2,(VLOOKUP($A121,'LA32'!$A$1:$BZ$190,'LA32'!BM$1,0)),
IF(INDEX!$H$16=3,(VLOOKUP($A121,'LA33'!$A$1:$BZ$190,'LA33'!BM$1,0)),
IF(INDEX!$H$16=4,(VLOOKUP($A121,'LA34'!$A$1:$BZ$190,'LA34'!BM$1,0)),0)))),".")</f>
        <v>x</v>
      </c>
      <c r="BP121" s="27">
        <f>IFERROR(
IF(INDEX!$H$16=1,(VLOOKUP($A121,'LA31'!$A$1:$BZ$190,'LA31'!BN$1,0)),
IF(INDEX!$H$16=2,(VLOOKUP($A121,'LA32'!$A$1:$BZ$190,'LA32'!BN$1,0)),
IF(INDEX!$H$16=3,(VLOOKUP($A121,'LA33'!$A$1:$BZ$190,'LA33'!BN$1,0)),
IF(INDEX!$H$16=4,(VLOOKUP($A121,'LA34'!$A$1:$BZ$190,'LA34'!BN$1,0)),0)))),".")</f>
        <v>0.02</v>
      </c>
      <c r="BQ121" s="27">
        <f>IFERROR(
IF(INDEX!$H$16=1,(VLOOKUP($A121,'LA31'!$A$1:$BZ$190,'LA31'!BO$1,0)),
IF(INDEX!$H$16=2,(VLOOKUP($A121,'LA32'!$A$1:$BZ$190,'LA32'!BO$1,0)),
IF(INDEX!$H$16=3,(VLOOKUP($A121,'LA33'!$A$1:$BZ$190,'LA33'!BO$1,0)),
IF(INDEX!$H$16=4,(VLOOKUP($A121,'LA34'!$A$1:$BZ$190,'LA34'!BO$1,0)),0)))),".")</f>
        <v>0.02</v>
      </c>
    </row>
    <row r="122" spans="1:69" x14ac:dyDescent="0.2">
      <c r="A122" s="7">
        <v>354</v>
      </c>
      <c r="B122" s="13" t="s">
        <v>232</v>
      </c>
      <c r="C122" s="96" t="s">
        <v>112</v>
      </c>
      <c r="D122" s="26">
        <f>IFERROR(
IF(INDEX!$H$16=1,(VLOOKUP($A122,'LA31'!$A$1:$BZ$190,'LA31'!B$1,0)),
IF(INDEX!$H$16=2,(VLOOKUP($A122,'LA32'!$A$1:$BZ$190,'LA32'!B$1,0)),
IF(INDEX!$H$16=3,(VLOOKUP($A122,'LA33'!$A$1:$BZ$190,'LA33'!B$1,0)),
IF(INDEX!$H$16=4,(VLOOKUP($A122,'LA34'!$A$1:$BZ$190,'LA34'!B$1,0)),0)))),".")</f>
        <v>590</v>
      </c>
      <c r="E122" s="26">
        <f>IFERROR(
IF(INDEX!$H$16=1,(VLOOKUP($A122,'LA31'!$A$1:$BZ$190,'LA31'!C$1,0)),
IF(INDEX!$H$16=2,(VLOOKUP($A122,'LA32'!$A$1:$BZ$190,'LA32'!C$1,0)),
IF(INDEX!$H$16=3,(VLOOKUP($A122,'LA33'!$A$1:$BZ$190,'LA33'!C$1,0)),
IF(INDEX!$H$16=4,(VLOOKUP($A122,'LA34'!$A$1:$BZ$190,'LA34'!C$1,0)),0)))),".")</f>
        <v>1800</v>
      </c>
      <c r="F122" s="26">
        <f>IFERROR(
IF(INDEX!$H$16=1,(VLOOKUP($A122,'LA31'!$A$1:$BZ$190,'LA31'!D$1,0)),
IF(INDEX!$H$16=2,(VLOOKUP($A122,'LA32'!$A$1:$BZ$190,'LA32'!D$1,0)),
IF(INDEX!$H$16=3,(VLOOKUP($A122,'LA33'!$A$1:$BZ$190,'LA33'!D$1,0)),
IF(INDEX!$H$16=4,(VLOOKUP($A122,'LA34'!$A$1:$BZ$190,'LA34'!D$1,0)),0)))),".")</f>
        <v>2390</v>
      </c>
      <c r="G122" s="27">
        <f>IFERROR(
IF(INDEX!$H$16=1,(VLOOKUP($A122,'LA31'!$A$1:$BZ$190,'LA31'!E$1,0)),
IF(INDEX!$H$16=2,(VLOOKUP($A122,'LA32'!$A$1:$BZ$190,'LA32'!E$1,0)),
IF(INDEX!$H$16=3,(VLOOKUP($A122,'LA33'!$A$1:$BZ$190,'LA33'!E$1,0)),
IF(INDEX!$H$16=4,(VLOOKUP($A122,'LA34'!$A$1:$BZ$190,'LA34'!E$1,0)),0)))),".")</f>
        <v>0.84</v>
      </c>
      <c r="H122" s="27">
        <f>IFERROR(
IF(INDEX!$H$16=1,(VLOOKUP($A122,'LA31'!$A$1:$BZ$190,'LA31'!F$1,0)),
IF(INDEX!$H$16=2,(VLOOKUP($A122,'LA32'!$A$1:$BZ$190,'LA32'!F$1,0)),
IF(INDEX!$H$16=3,(VLOOKUP($A122,'LA33'!$A$1:$BZ$190,'LA33'!F$1,0)),
IF(INDEX!$H$16=4,(VLOOKUP($A122,'LA34'!$A$1:$BZ$190,'LA34'!F$1,0)),0)))),".")</f>
        <v>0.92</v>
      </c>
      <c r="I122" s="27">
        <f>IFERROR(
IF(INDEX!$H$16=1,(VLOOKUP($A122,'LA31'!$A$1:$BZ$190,'LA31'!G$1,0)),
IF(INDEX!$H$16=2,(VLOOKUP($A122,'LA32'!$A$1:$BZ$190,'LA32'!G$1,0)),
IF(INDEX!$H$16=3,(VLOOKUP($A122,'LA33'!$A$1:$BZ$190,'LA33'!G$1,0)),
IF(INDEX!$H$16=4,(VLOOKUP($A122,'LA34'!$A$1:$BZ$190,'LA34'!G$1,0)),0)))),".")</f>
        <v>0.9</v>
      </c>
      <c r="J122" s="27">
        <f>IFERROR(
IF(INDEX!$H$16=1,(VLOOKUP($A122,'LA31'!$A$1:$BZ$190,'LA31'!H$1,0)),
IF(INDEX!$H$16=2,(VLOOKUP($A122,'LA32'!$A$1:$BZ$190,'LA32'!H$1,0)),
IF(INDEX!$H$16=3,(VLOOKUP($A122,'LA33'!$A$1:$BZ$190,'LA33'!H$1,0)),
IF(INDEX!$H$16=4,(VLOOKUP($A122,'LA34'!$A$1:$BZ$190,'LA34'!H$1,0)),0)))),".")</f>
        <v>0.81</v>
      </c>
      <c r="K122" s="27">
        <f>IFERROR(
IF(INDEX!$H$16=1,(VLOOKUP($A122,'LA31'!$A$1:$BZ$190,'LA31'!I$1,0)),
IF(INDEX!$H$16=2,(VLOOKUP($A122,'LA32'!$A$1:$BZ$190,'LA32'!I$1,0)),
IF(INDEX!$H$16=3,(VLOOKUP($A122,'LA33'!$A$1:$BZ$190,'LA33'!I$1,0)),
IF(INDEX!$H$16=4,(VLOOKUP($A122,'LA34'!$A$1:$BZ$190,'LA34'!I$1,0)),0)))),".")</f>
        <v>0.9</v>
      </c>
      <c r="L122" s="27">
        <f>IFERROR(
IF(INDEX!$H$16=1,(VLOOKUP($A122,'LA31'!$A$1:$BZ$190,'LA31'!J$1,0)),
IF(INDEX!$H$16=2,(VLOOKUP($A122,'LA32'!$A$1:$BZ$190,'LA32'!J$1,0)),
IF(INDEX!$H$16=3,(VLOOKUP($A122,'LA33'!$A$1:$BZ$190,'LA33'!J$1,0)),
IF(INDEX!$H$16=4,(VLOOKUP($A122,'LA34'!$A$1:$BZ$190,'LA34'!J$1,0)),0)))),".")</f>
        <v>0.88</v>
      </c>
      <c r="M122" s="27">
        <f>IFERROR(
IF(INDEX!$H$16=1,(VLOOKUP($A122,'LA31'!$A$1:$BZ$190,'LA31'!K$1,0)),
IF(INDEX!$H$16=2,(VLOOKUP($A122,'LA32'!$A$1:$BZ$190,'LA32'!K$1,0)),
IF(INDEX!$H$16=3,(VLOOKUP($A122,'LA33'!$A$1:$BZ$190,'LA33'!K$1,0)),
IF(INDEX!$H$16=4,(VLOOKUP($A122,'LA34'!$A$1:$BZ$190,'LA34'!K$1,0)),0)))),".")</f>
        <v>0.45</v>
      </c>
      <c r="N122" s="27">
        <f>IFERROR(
IF(INDEX!$H$16=1,(VLOOKUP($A122,'LA31'!$A$1:$BZ$190,'LA31'!L$1,0)),
IF(INDEX!$H$16=2,(VLOOKUP($A122,'LA32'!$A$1:$BZ$190,'LA32'!L$1,0)),
IF(INDEX!$H$16=3,(VLOOKUP($A122,'LA33'!$A$1:$BZ$190,'LA33'!L$1,0)),
IF(INDEX!$H$16=4,(VLOOKUP($A122,'LA34'!$A$1:$BZ$190,'LA34'!L$1,0)),0)))),".")</f>
        <v>0.44</v>
      </c>
      <c r="O122" s="27">
        <f>IFERROR(
IF(INDEX!$H$16=1,(VLOOKUP($A122,'LA31'!$A$1:$BZ$190,'LA31'!M$1,0)),
IF(INDEX!$H$16=2,(VLOOKUP($A122,'LA32'!$A$1:$BZ$190,'LA32'!M$1,0)),
IF(INDEX!$H$16=3,(VLOOKUP($A122,'LA33'!$A$1:$BZ$190,'LA33'!M$1,0)),
IF(INDEX!$H$16=4,(VLOOKUP($A122,'LA34'!$A$1:$BZ$190,'LA34'!M$1,0)),0)))),".")</f>
        <v>0.44</v>
      </c>
      <c r="P122" s="27">
        <f>IFERROR(
IF(INDEX!$H$16=1,(VLOOKUP($A122,'LA31'!$A$1:$BZ$190,'LA31'!N$1,0)),
IF(INDEX!$H$16=2,(VLOOKUP($A122,'LA32'!$A$1:$BZ$190,'LA32'!N$1,0)),
IF(INDEX!$H$16=3,(VLOOKUP($A122,'LA33'!$A$1:$BZ$190,'LA33'!N$1,0)),
IF(INDEX!$H$16=4,(VLOOKUP($A122,'LA34'!$A$1:$BZ$190,'LA34'!N$1,0)),0)))),".")</f>
        <v>0</v>
      </c>
      <c r="Q122" s="27" t="str">
        <f>IFERROR(
IF(INDEX!$H$16=1,(VLOOKUP($A122,'LA31'!$A$1:$BZ$190,'LA31'!O$1,0)),
IF(INDEX!$H$16=2,(VLOOKUP($A122,'LA32'!$A$1:$BZ$190,'LA32'!O$1,0)),
IF(INDEX!$H$16=3,(VLOOKUP($A122,'LA33'!$A$1:$BZ$190,'LA33'!O$1,0)),
IF(INDEX!$H$16=4,(VLOOKUP($A122,'LA34'!$A$1:$BZ$190,'LA34'!O$1,0)),0)))),".")</f>
        <v>x</v>
      </c>
      <c r="R122" s="27" t="str">
        <f>IFERROR(
IF(INDEX!$H$16=1,(VLOOKUP($A122,'LA31'!$A$1:$BZ$190,'LA31'!P$1,0)),
IF(INDEX!$H$16=2,(VLOOKUP($A122,'LA32'!$A$1:$BZ$190,'LA32'!P$1,0)),
IF(INDEX!$H$16=3,(VLOOKUP($A122,'LA33'!$A$1:$BZ$190,'LA33'!P$1,0)),
IF(INDEX!$H$16=4,(VLOOKUP($A122,'LA34'!$A$1:$BZ$190,'LA34'!P$1,0)),0)))),".")</f>
        <v>x</v>
      </c>
      <c r="S122" s="27">
        <f>IFERROR(
IF(INDEX!$H$16=1,(VLOOKUP($A122,'LA31'!$A$1:$BZ$190,'LA31'!Q$1,0)),
IF(INDEX!$H$16=2,(VLOOKUP($A122,'LA32'!$A$1:$BZ$190,'LA32'!Q$1,0)),
IF(INDEX!$H$16=3,(VLOOKUP($A122,'LA33'!$A$1:$BZ$190,'LA33'!Q$1,0)),
IF(INDEX!$H$16=4,(VLOOKUP($A122,'LA34'!$A$1:$BZ$190,'LA34'!Q$1,0)),0)))),".")</f>
        <v>0.03</v>
      </c>
      <c r="T122" s="27">
        <f>IFERROR(
IF(INDEX!$H$16=1,(VLOOKUP($A122,'LA31'!$A$1:$BZ$190,'LA31'!R$1,0)),
IF(INDEX!$H$16=2,(VLOOKUP($A122,'LA32'!$A$1:$BZ$190,'LA32'!R$1,0)),
IF(INDEX!$H$16=3,(VLOOKUP($A122,'LA33'!$A$1:$BZ$190,'LA33'!R$1,0)),
IF(INDEX!$H$16=4,(VLOOKUP($A122,'LA34'!$A$1:$BZ$190,'LA34'!R$1,0)),0)))),".")</f>
        <v>0.03</v>
      </c>
      <c r="U122" s="27">
        <f>IFERROR(
IF(INDEX!$H$16=1,(VLOOKUP($A122,'LA31'!$A$1:$BZ$190,'LA31'!S$1,0)),
IF(INDEX!$H$16=2,(VLOOKUP($A122,'LA32'!$A$1:$BZ$190,'LA32'!S$1,0)),
IF(INDEX!$H$16=3,(VLOOKUP($A122,'LA33'!$A$1:$BZ$190,'LA33'!S$1,0)),
IF(INDEX!$H$16=4,(VLOOKUP($A122,'LA34'!$A$1:$BZ$190,'LA34'!S$1,0)),0)))),".")</f>
        <v>0.03</v>
      </c>
      <c r="V122" s="27">
        <f>IFERROR(
IF(INDEX!$H$16=1,(VLOOKUP($A122,'LA31'!$A$1:$BZ$190,'LA31'!T$1,0)),
IF(INDEX!$H$16=2,(VLOOKUP($A122,'LA32'!$A$1:$BZ$190,'LA32'!T$1,0)),
IF(INDEX!$H$16=3,(VLOOKUP($A122,'LA33'!$A$1:$BZ$190,'LA33'!T$1,0)),
IF(INDEX!$H$16=4,(VLOOKUP($A122,'LA34'!$A$1:$BZ$190,'LA34'!T$1,0)),0)))),".")</f>
        <v>0.09</v>
      </c>
      <c r="W122" s="27">
        <f>IFERROR(
IF(INDEX!$H$16=1,(VLOOKUP($A122,'LA31'!$A$1:$BZ$190,'LA31'!U$1,0)),
IF(INDEX!$H$16=2,(VLOOKUP($A122,'LA32'!$A$1:$BZ$190,'LA32'!U$1,0)),
IF(INDEX!$H$16=3,(VLOOKUP($A122,'LA33'!$A$1:$BZ$190,'LA33'!U$1,0)),
IF(INDEX!$H$16=4,(VLOOKUP($A122,'LA34'!$A$1:$BZ$190,'LA34'!U$1,0)),0)))),".")</f>
        <v>7.0000000000000007E-2</v>
      </c>
      <c r="X122" s="27">
        <f>IFERROR(
IF(INDEX!$H$16=1,(VLOOKUP($A122,'LA31'!$A$1:$BZ$190,'LA31'!V$1,0)),
IF(INDEX!$H$16=2,(VLOOKUP($A122,'LA32'!$A$1:$BZ$190,'LA32'!V$1,0)),
IF(INDEX!$H$16=3,(VLOOKUP($A122,'LA33'!$A$1:$BZ$190,'LA33'!V$1,0)),
IF(INDEX!$H$16=4,(VLOOKUP($A122,'LA34'!$A$1:$BZ$190,'LA34'!V$1,0)),0)))),".")</f>
        <v>7.0000000000000007E-2</v>
      </c>
      <c r="Y122" s="27">
        <f>IFERROR(
IF(INDEX!$H$16=1,(VLOOKUP($A122,'LA31'!$A$1:$BZ$190,'LA31'!W$1,0)),
IF(INDEX!$H$16=2,(VLOOKUP($A122,'LA32'!$A$1:$BZ$190,'LA32'!W$1,0)),
IF(INDEX!$H$16=3,(VLOOKUP($A122,'LA33'!$A$1:$BZ$190,'LA33'!W$1,0)),
IF(INDEX!$H$16=4,(VLOOKUP($A122,'LA34'!$A$1:$BZ$190,'LA34'!W$1,0)),0)))),".")</f>
        <v>0.24</v>
      </c>
      <c r="Z122" s="27">
        <f>IFERROR(
IF(INDEX!$H$16=1,(VLOOKUP($A122,'LA31'!$A$1:$BZ$190,'LA31'!X$1,0)),
IF(INDEX!$H$16=2,(VLOOKUP($A122,'LA32'!$A$1:$BZ$190,'LA32'!X$1,0)),
IF(INDEX!$H$16=3,(VLOOKUP($A122,'LA33'!$A$1:$BZ$190,'LA33'!X$1,0)),
IF(INDEX!$H$16=4,(VLOOKUP($A122,'LA34'!$A$1:$BZ$190,'LA34'!X$1,0)),0)))),".")</f>
        <v>0.35</v>
      </c>
      <c r="AA122" s="27">
        <f>IFERROR(
IF(INDEX!$H$16=1,(VLOOKUP($A122,'LA31'!$A$1:$BZ$190,'LA31'!Y$1,0)),
IF(INDEX!$H$16=2,(VLOOKUP($A122,'LA32'!$A$1:$BZ$190,'LA32'!Y$1,0)),
IF(INDEX!$H$16=3,(VLOOKUP($A122,'LA33'!$A$1:$BZ$190,'LA33'!Y$1,0)),
IF(INDEX!$H$16=4,(VLOOKUP($A122,'LA34'!$A$1:$BZ$190,'LA34'!Y$1,0)),0)))),".")</f>
        <v>0.32</v>
      </c>
      <c r="AB122" s="27">
        <f>IFERROR(
IF(INDEX!$H$16=1,(VLOOKUP($A122,'LA31'!$A$1:$BZ$190,'LA31'!Z$1,0)),
IF(INDEX!$H$16=2,(VLOOKUP($A122,'LA32'!$A$1:$BZ$190,'LA32'!Z$1,0)),
IF(INDEX!$H$16=3,(VLOOKUP($A122,'LA33'!$A$1:$BZ$190,'LA33'!Z$1,0)),
IF(INDEX!$H$16=4,(VLOOKUP($A122,'LA34'!$A$1:$BZ$190,'LA34'!Z$1,0)),0)))),".")</f>
        <v>0</v>
      </c>
      <c r="AC122" s="27">
        <f>IFERROR(
IF(INDEX!$H$16=1,(VLOOKUP($A122,'LA31'!$A$1:$BZ$190,'LA31'!AA$1,0)),
IF(INDEX!$H$16=2,(VLOOKUP($A122,'LA32'!$A$1:$BZ$190,'LA32'!AA$1,0)),
IF(INDEX!$H$16=3,(VLOOKUP($A122,'LA33'!$A$1:$BZ$190,'LA33'!AA$1,0)),
IF(INDEX!$H$16=4,(VLOOKUP($A122,'LA34'!$A$1:$BZ$190,'LA34'!AA$1,0)),0)))),".")</f>
        <v>0</v>
      </c>
      <c r="AD122" s="27">
        <f>IFERROR(
IF(INDEX!$H$16=1,(VLOOKUP($A122,'LA31'!$A$1:$BZ$190,'LA31'!AB$1,0)),
IF(INDEX!$H$16=2,(VLOOKUP($A122,'LA32'!$A$1:$BZ$190,'LA32'!AB$1,0)),
IF(INDEX!$H$16=3,(VLOOKUP($A122,'LA33'!$A$1:$BZ$190,'LA33'!AB$1,0)),
IF(INDEX!$H$16=4,(VLOOKUP($A122,'LA34'!$A$1:$BZ$190,'LA34'!AB$1,0)),0)))),".")</f>
        <v>0</v>
      </c>
      <c r="AE122" s="27">
        <f>IFERROR(
IF(INDEX!$H$16=1,(VLOOKUP($A122,'LA31'!$A$1:$BZ$190,'LA31'!AC$1,0)),
IF(INDEX!$H$16=2,(VLOOKUP($A122,'LA32'!$A$1:$BZ$190,'LA32'!AC$1,0)),
IF(INDEX!$H$16=3,(VLOOKUP($A122,'LA33'!$A$1:$BZ$190,'LA33'!AC$1,0)),
IF(INDEX!$H$16=4,(VLOOKUP($A122,'LA34'!$A$1:$BZ$190,'LA34'!AC$1,0)),0)))),".")</f>
        <v>0</v>
      </c>
      <c r="AF122" s="27">
        <f>IFERROR(
IF(INDEX!$H$16=1,(VLOOKUP($A122,'LA31'!$A$1:$BZ$190,'LA31'!AD$1,0)),
IF(INDEX!$H$16=2,(VLOOKUP($A122,'LA32'!$A$1:$BZ$190,'LA32'!AD$1,0)),
IF(INDEX!$H$16=3,(VLOOKUP($A122,'LA33'!$A$1:$BZ$190,'LA33'!AD$1,0)),
IF(INDEX!$H$16=4,(VLOOKUP($A122,'LA34'!$A$1:$BZ$190,'LA34'!AD$1,0)),0)))),".")</f>
        <v>0</v>
      </c>
      <c r="AG122" s="27">
        <f>IFERROR(
IF(INDEX!$H$16=1,(VLOOKUP($A122,'LA31'!$A$1:$BZ$190,'LA31'!AE$1,0)),
IF(INDEX!$H$16=2,(VLOOKUP($A122,'LA32'!$A$1:$BZ$190,'LA32'!AE$1,0)),
IF(INDEX!$H$16=3,(VLOOKUP($A122,'LA33'!$A$1:$BZ$190,'LA33'!AE$1,0)),
IF(INDEX!$H$16=4,(VLOOKUP($A122,'LA34'!$A$1:$BZ$190,'LA34'!AE$1,0)),0)))),".")</f>
        <v>0</v>
      </c>
      <c r="AH122" s="27" t="str">
        <f>IFERROR(
IF(INDEX!$H$16=1,(VLOOKUP($A122,'LA31'!$A$1:$BZ$190,'LA31'!AF$1,0)),
IF(INDEX!$H$16=2,(VLOOKUP($A122,'LA32'!$A$1:$BZ$190,'LA32'!AF$1,0)),
IF(INDEX!$H$16=3,(VLOOKUP($A122,'LA33'!$A$1:$BZ$190,'LA33'!AF$1,0)),
IF(INDEX!$H$16=4,(VLOOKUP($A122,'LA34'!$A$1:$BZ$190,'LA34'!AF$1,0)),0)))),".")</f>
        <v>x</v>
      </c>
      <c r="AI122" s="27" t="str">
        <f>IFERROR(
IF(INDEX!$H$16=1,(VLOOKUP($A122,'LA31'!$A$1:$BZ$190,'LA31'!AG$1,0)),
IF(INDEX!$H$16=2,(VLOOKUP($A122,'LA32'!$A$1:$BZ$190,'LA32'!AG$1,0)),
IF(INDEX!$H$16=3,(VLOOKUP($A122,'LA33'!$A$1:$BZ$190,'LA33'!AG$1,0)),
IF(INDEX!$H$16=4,(VLOOKUP($A122,'LA34'!$A$1:$BZ$190,'LA34'!AG$1,0)),0)))),".")</f>
        <v>x</v>
      </c>
      <c r="AJ122" s="27" t="str">
        <f>IFERROR(
IF(INDEX!$H$16=1,(VLOOKUP($A122,'LA31'!$A$1:$BZ$190,'LA31'!AH$1,0)),
IF(INDEX!$H$16=2,(VLOOKUP($A122,'LA32'!$A$1:$BZ$190,'LA32'!AH$1,0)),
IF(INDEX!$H$16=3,(VLOOKUP($A122,'LA33'!$A$1:$BZ$190,'LA33'!AH$1,0)),
IF(INDEX!$H$16=4,(VLOOKUP($A122,'LA34'!$A$1:$BZ$190,'LA34'!AH$1,0)),0)))),".")</f>
        <v>x</v>
      </c>
      <c r="AK122" s="27">
        <f>IFERROR(
IF(INDEX!$H$16=1,(VLOOKUP($A122,'LA31'!$A$1:$BZ$190,'LA31'!AI$1,0)),
IF(INDEX!$H$16=2,(VLOOKUP($A122,'LA32'!$A$1:$BZ$190,'LA32'!AI$1,0)),
IF(INDEX!$H$16=3,(VLOOKUP($A122,'LA33'!$A$1:$BZ$190,'LA33'!AI$1,0)),
IF(INDEX!$H$16=4,(VLOOKUP($A122,'LA34'!$A$1:$BZ$190,'LA34'!AI$1,0)),0)))),".")</f>
        <v>0.04</v>
      </c>
      <c r="AL122" s="27">
        <f>IFERROR(
IF(INDEX!$H$16=1,(VLOOKUP($A122,'LA31'!$A$1:$BZ$190,'LA31'!AJ$1,0)),
IF(INDEX!$H$16=2,(VLOOKUP($A122,'LA32'!$A$1:$BZ$190,'LA32'!AJ$1,0)),
IF(INDEX!$H$16=3,(VLOOKUP($A122,'LA33'!$A$1:$BZ$190,'LA33'!AJ$1,0)),
IF(INDEX!$H$16=4,(VLOOKUP($A122,'LA34'!$A$1:$BZ$190,'LA34'!AJ$1,0)),0)))),".")</f>
        <v>0.06</v>
      </c>
      <c r="AM122" s="27">
        <f>IFERROR(
IF(INDEX!$H$16=1,(VLOOKUP($A122,'LA31'!$A$1:$BZ$190,'LA31'!AK$1,0)),
IF(INDEX!$H$16=2,(VLOOKUP($A122,'LA32'!$A$1:$BZ$190,'LA32'!AK$1,0)),
IF(INDEX!$H$16=3,(VLOOKUP($A122,'LA33'!$A$1:$BZ$190,'LA33'!AK$1,0)),
IF(INDEX!$H$16=4,(VLOOKUP($A122,'LA34'!$A$1:$BZ$190,'LA34'!AK$1,0)),0)))),".")</f>
        <v>0.05</v>
      </c>
      <c r="AN122" s="27">
        <f>IFERROR(
IF(INDEX!$H$16=1,(VLOOKUP($A122,'LA31'!$A$1:$BZ$190,'LA31'!AL$1,0)),
IF(INDEX!$H$16=2,(VLOOKUP($A122,'LA32'!$A$1:$BZ$190,'LA32'!AL$1,0)),
IF(INDEX!$H$16=3,(VLOOKUP($A122,'LA33'!$A$1:$BZ$190,'LA33'!AL$1,0)),
IF(INDEX!$H$16=4,(VLOOKUP($A122,'LA34'!$A$1:$BZ$190,'LA34'!AL$1,0)),0)))),".")</f>
        <v>0</v>
      </c>
      <c r="AO122" s="27">
        <f>IFERROR(
IF(INDEX!$H$16=1,(VLOOKUP($A122,'LA31'!$A$1:$BZ$190,'LA31'!AM$1,0)),
IF(INDEX!$H$16=2,(VLOOKUP($A122,'LA32'!$A$1:$BZ$190,'LA32'!AM$1,0)),
IF(INDEX!$H$16=3,(VLOOKUP($A122,'LA33'!$A$1:$BZ$190,'LA33'!AM$1,0)),
IF(INDEX!$H$16=4,(VLOOKUP($A122,'LA34'!$A$1:$BZ$190,'LA34'!AM$1,0)),0)))),".")</f>
        <v>0</v>
      </c>
      <c r="AP122" s="27">
        <f>IFERROR(
IF(INDEX!$H$16=1,(VLOOKUP($A122,'LA31'!$A$1:$BZ$190,'LA31'!AN$1,0)),
IF(INDEX!$H$16=2,(VLOOKUP($A122,'LA32'!$A$1:$BZ$190,'LA32'!AN$1,0)),
IF(INDEX!$H$16=3,(VLOOKUP($A122,'LA33'!$A$1:$BZ$190,'LA33'!AN$1,0)),
IF(INDEX!$H$16=4,(VLOOKUP($A122,'LA34'!$A$1:$BZ$190,'LA34'!AN$1,0)),0)))),".")</f>
        <v>0</v>
      </c>
      <c r="AQ122" s="27">
        <f>IFERROR(
IF(INDEX!$H$16=1,(VLOOKUP($A122,'LA31'!$A$1:$BZ$190,'LA31'!AO$1,0)),
IF(INDEX!$H$16=2,(VLOOKUP($A122,'LA32'!$A$1:$BZ$190,'LA32'!AO$1,0)),
IF(INDEX!$H$16=3,(VLOOKUP($A122,'LA33'!$A$1:$BZ$190,'LA33'!AO$1,0)),
IF(INDEX!$H$16=4,(VLOOKUP($A122,'LA34'!$A$1:$BZ$190,'LA34'!AO$1,0)),0)))),".")</f>
        <v>0</v>
      </c>
      <c r="AR122" s="27" t="str">
        <f>IFERROR(
IF(INDEX!$H$16=1,(VLOOKUP($A122,'LA31'!$A$1:$BZ$190,'LA31'!AP$1,0)),
IF(INDEX!$H$16=2,(VLOOKUP($A122,'LA32'!$A$1:$BZ$190,'LA32'!AP$1,0)),
IF(INDEX!$H$16=3,(VLOOKUP($A122,'LA33'!$A$1:$BZ$190,'LA33'!AP$1,0)),
IF(INDEX!$H$16=4,(VLOOKUP($A122,'LA34'!$A$1:$BZ$190,'LA34'!AP$1,0)),0)))),".")</f>
        <v>x</v>
      </c>
      <c r="AS122" s="27" t="str">
        <f>IFERROR(
IF(INDEX!$H$16=1,(VLOOKUP($A122,'LA31'!$A$1:$BZ$190,'LA31'!AQ$1,0)),
IF(INDEX!$H$16=2,(VLOOKUP($A122,'LA32'!$A$1:$BZ$190,'LA32'!AQ$1,0)),
IF(INDEX!$H$16=3,(VLOOKUP($A122,'LA33'!$A$1:$BZ$190,'LA33'!AQ$1,0)),
IF(INDEX!$H$16=4,(VLOOKUP($A122,'LA34'!$A$1:$BZ$190,'LA34'!AQ$1,0)),0)))),".")</f>
        <v>x</v>
      </c>
      <c r="AT122" s="27">
        <f>IFERROR(
IF(INDEX!$H$16=1,(VLOOKUP($A122,'LA31'!$A$1:$BZ$190,'LA31'!AR$1,0)),
IF(INDEX!$H$16=2,(VLOOKUP($A122,'LA32'!$A$1:$BZ$190,'LA32'!AR$1,0)),
IF(INDEX!$H$16=3,(VLOOKUP($A122,'LA33'!$A$1:$BZ$190,'LA33'!AR$1,0)),
IF(INDEX!$H$16=4,(VLOOKUP($A122,'LA34'!$A$1:$BZ$190,'LA34'!AR$1,0)),0)))),".")</f>
        <v>0.02</v>
      </c>
      <c r="AU122" s="27">
        <f>IFERROR(
IF(INDEX!$H$16=1,(VLOOKUP($A122,'LA31'!$A$1:$BZ$190,'LA31'!AS$1,0)),
IF(INDEX!$H$16=2,(VLOOKUP($A122,'LA32'!$A$1:$BZ$190,'LA32'!AS$1,0)),
IF(INDEX!$H$16=3,(VLOOKUP($A122,'LA33'!$A$1:$BZ$190,'LA33'!AS$1,0)),
IF(INDEX!$H$16=4,(VLOOKUP($A122,'LA34'!$A$1:$BZ$190,'LA34'!AS$1,0)),0)))),".")</f>
        <v>0.01</v>
      </c>
      <c r="AV122" s="27">
        <f>IFERROR(
IF(INDEX!$H$16=1,(VLOOKUP($A122,'LA31'!$A$1:$BZ$190,'LA31'!AT$1,0)),
IF(INDEX!$H$16=2,(VLOOKUP($A122,'LA32'!$A$1:$BZ$190,'LA32'!AT$1,0)),
IF(INDEX!$H$16=3,(VLOOKUP($A122,'LA33'!$A$1:$BZ$190,'LA33'!AT$1,0)),
IF(INDEX!$H$16=4,(VLOOKUP($A122,'LA34'!$A$1:$BZ$190,'LA34'!AT$1,0)),0)))),".")</f>
        <v>0.01</v>
      </c>
      <c r="AW122" s="27">
        <f>IFERROR(
IF(INDEX!$H$16=1,(VLOOKUP($A122,'LA31'!$A$1:$BZ$190,'LA31'!AU$1,0)),
IF(INDEX!$H$16=2,(VLOOKUP($A122,'LA32'!$A$1:$BZ$190,'LA32'!AU$1,0)),
IF(INDEX!$H$16=3,(VLOOKUP($A122,'LA33'!$A$1:$BZ$190,'LA33'!AU$1,0)),
IF(INDEX!$H$16=4,(VLOOKUP($A122,'LA34'!$A$1:$BZ$190,'LA34'!AU$1,0)),0)))),".")</f>
        <v>0.01</v>
      </c>
      <c r="AX122" s="27">
        <f>IFERROR(
IF(INDEX!$H$16=1,(VLOOKUP($A122,'LA31'!$A$1:$BZ$190,'LA31'!AV$1,0)),
IF(INDEX!$H$16=2,(VLOOKUP($A122,'LA32'!$A$1:$BZ$190,'LA32'!AV$1,0)),
IF(INDEX!$H$16=3,(VLOOKUP($A122,'LA33'!$A$1:$BZ$190,'LA33'!AV$1,0)),
IF(INDEX!$H$16=4,(VLOOKUP($A122,'LA34'!$A$1:$BZ$190,'LA34'!AV$1,0)),0)))),".")</f>
        <v>0.01</v>
      </c>
      <c r="AY122" s="27">
        <f>IFERROR(
IF(INDEX!$H$16=1,(VLOOKUP($A122,'LA31'!$A$1:$BZ$190,'LA31'!AW$1,0)),
IF(INDEX!$H$16=2,(VLOOKUP($A122,'LA32'!$A$1:$BZ$190,'LA32'!AW$1,0)),
IF(INDEX!$H$16=3,(VLOOKUP($A122,'LA33'!$A$1:$BZ$190,'LA33'!AW$1,0)),
IF(INDEX!$H$16=4,(VLOOKUP($A122,'LA34'!$A$1:$BZ$190,'LA34'!AW$1,0)),0)))),".")</f>
        <v>0.01</v>
      </c>
      <c r="AZ122" s="27" t="str">
        <f>IFERROR(
IF(INDEX!$H$16=1,(VLOOKUP($A122,'LA31'!$A$1:$BZ$190,'LA31'!AX$1,0)),
IF(INDEX!$H$16=2,(VLOOKUP($A122,'LA32'!$A$1:$BZ$190,'LA32'!AX$1,0)),
IF(INDEX!$H$16=3,(VLOOKUP($A122,'LA33'!$A$1:$BZ$190,'LA33'!AX$1,0)),
IF(INDEX!$H$16=4,(VLOOKUP($A122,'LA34'!$A$1:$BZ$190,'LA34'!AX$1,0)),0)))),".")</f>
        <v>x</v>
      </c>
      <c r="BA122" s="27" t="str">
        <f>IFERROR(
IF(INDEX!$H$16=1,(VLOOKUP($A122,'LA31'!$A$1:$BZ$190,'LA31'!AY$1,0)),
IF(INDEX!$H$16=2,(VLOOKUP($A122,'LA32'!$A$1:$BZ$190,'LA32'!AY$1,0)),
IF(INDEX!$H$16=3,(VLOOKUP($A122,'LA33'!$A$1:$BZ$190,'LA33'!AY$1,0)),
IF(INDEX!$H$16=4,(VLOOKUP($A122,'LA34'!$A$1:$BZ$190,'LA34'!AY$1,0)),0)))),".")</f>
        <v>x</v>
      </c>
      <c r="BB122" s="27" t="str">
        <f>IFERROR(
IF(INDEX!$H$16=1,(VLOOKUP($A122,'LA31'!$A$1:$BZ$190,'LA31'!AZ$1,0)),
IF(INDEX!$H$16=2,(VLOOKUP($A122,'LA32'!$A$1:$BZ$190,'LA32'!AZ$1,0)),
IF(INDEX!$H$16=3,(VLOOKUP($A122,'LA33'!$A$1:$BZ$190,'LA33'!AZ$1,0)),
IF(INDEX!$H$16=4,(VLOOKUP($A122,'LA34'!$A$1:$BZ$190,'LA34'!AZ$1,0)),0)))),".")</f>
        <v>x</v>
      </c>
      <c r="BC122" s="27" t="str">
        <f>IFERROR(
IF(INDEX!$H$16=1,(VLOOKUP($A122,'LA31'!$A$1:$BZ$190,'LA31'!BA$1,0)),
IF(INDEX!$H$16=2,(VLOOKUP($A122,'LA32'!$A$1:$BZ$190,'LA32'!BA$1,0)),
IF(INDEX!$H$16=3,(VLOOKUP($A122,'LA33'!$A$1:$BZ$190,'LA33'!BA$1,0)),
IF(INDEX!$H$16=4,(VLOOKUP($A122,'LA34'!$A$1:$BZ$190,'LA34'!BA$1,0)),0)))),".")</f>
        <v>x</v>
      </c>
      <c r="BD122" s="27" t="str">
        <f>IFERROR(
IF(INDEX!$H$16=1,(VLOOKUP($A122,'LA31'!$A$1:$BZ$190,'LA31'!BB$1,0)),
IF(INDEX!$H$16=2,(VLOOKUP($A122,'LA32'!$A$1:$BZ$190,'LA32'!BB$1,0)),
IF(INDEX!$H$16=3,(VLOOKUP($A122,'LA33'!$A$1:$BZ$190,'LA33'!BB$1,0)),
IF(INDEX!$H$16=4,(VLOOKUP($A122,'LA34'!$A$1:$BZ$190,'LA34'!BB$1,0)),0)))),".")</f>
        <v>x</v>
      </c>
      <c r="BE122" s="27" t="str">
        <f>IFERROR(
IF(INDEX!$H$16=1,(VLOOKUP($A122,'LA31'!$A$1:$BZ$190,'LA31'!BC$1,0)),
IF(INDEX!$H$16=2,(VLOOKUP($A122,'LA32'!$A$1:$BZ$190,'LA32'!BC$1,0)),
IF(INDEX!$H$16=3,(VLOOKUP($A122,'LA33'!$A$1:$BZ$190,'LA33'!BC$1,0)),
IF(INDEX!$H$16=4,(VLOOKUP($A122,'LA34'!$A$1:$BZ$190,'LA34'!BC$1,0)),0)))),".")</f>
        <v>x</v>
      </c>
      <c r="BF122" s="27">
        <f>IFERROR(
IF(INDEX!$H$16=1,(VLOOKUP($A122,'LA31'!$A$1:$BZ$190,'LA31'!BD$1,0)),
IF(INDEX!$H$16=2,(VLOOKUP($A122,'LA32'!$A$1:$BZ$190,'LA32'!BD$1,0)),
IF(INDEX!$H$16=3,(VLOOKUP($A122,'LA33'!$A$1:$BZ$190,'LA33'!BD$1,0)),
IF(INDEX!$H$16=4,(VLOOKUP($A122,'LA34'!$A$1:$BZ$190,'LA34'!BD$1,0)),0)))),".")</f>
        <v>0.02</v>
      </c>
      <c r="BG122" s="27">
        <f>IFERROR(
IF(INDEX!$H$16=1,(VLOOKUP($A122,'LA31'!$A$1:$BZ$190,'LA31'!BE$1,0)),
IF(INDEX!$H$16=2,(VLOOKUP($A122,'LA32'!$A$1:$BZ$190,'LA32'!BE$1,0)),
IF(INDEX!$H$16=3,(VLOOKUP($A122,'LA33'!$A$1:$BZ$190,'LA33'!BE$1,0)),
IF(INDEX!$H$16=4,(VLOOKUP($A122,'LA34'!$A$1:$BZ$190,'LA34'!BE$1,0)),0)))),".")</f>
        <v>0.02</v>
      </c>
      <c r="BH122" s="27">
        <f>IFERROR(
IF(INDEX!$H$16=1,(VLOOKUP($A122,'LA31'!$A$1:$BZ$190,'LA31'!BF$1,0)),
IF(INDEX!$H$16=2,(VLOOKUP($A122,'LA32'!$A$1:$BZ$190,'LA32'!BF$1,0)),
IF(INDEX!$H$16=3,(VLOOKUP($A122,'LA33'!$A$1:$BZ$190,'LA33'!BF$1,0)),
IF(INDEX!$H$16=4,(VLOOKUP($A122,'LA34'!$A$1:$BZ$190,'LA34'!BF$1,0)),0)))),".")</f>
        <v>0.02</v>
      </c>
      <c r="BI122" s="27">
        <f>IFERROR(
IF(INDEX!$H$16=1,(VLOOKUP($A122,'LA31'!$A$1:$BZ$190,'LA31'!BG$1,0)),
IF(INDEX!$H$16=2,(VLOOKUP($A122,'LA32'!$A$1:$BZ$190,'LA32'!BG$1,0)),
IF(INDEX!$H$16=3,(VLOOKUP($A122,'LA33'!$A$1:$BZ$190,'LA33'!BG$1,0)),
IF(INDEX!$H$16=4,(VLOOKUP($A122,'LA34'!$A$1:$BZ$190,'LA34'!BG$1,0)),0)))),".")</f>
        <v>0.1</v>
      </c>
      <c r="BJ122" s="27">
        <f>IFERROR(
IF(INDEX!$H$16=1,(VLOOKUP($A122,'LA31'!$A$1:$BZ$190,'LA31'!BH$1,0)),
IF(INDEX!$H$16=2,(VLOOKUP($A122,'LA32'!$A$1:$BZ$190,'LA32'!BH$1,0)),
IF(INDEX!$H$16=3,(VLOOKUP($A122,'LA33'!$A$1:$BZ$190,'LA33'!BH$1,0)),
IF(INDEX!$H$16=4,(VLOOKUP($A122,'LA34'!$A$1:$BZ$190,'LA34'!BH$1,0)),0)))),".")</f>
        <v>0.06</v>
      </c>
      <c r="BK122" s="27">
        <f>IFERROR(
IF(INDEX!$H$16=1,(VLOOKUP($A122,'LA31'!$A$1:$BZ$190,'LA31'!BI$1,0)),
IF(INDEX!$H$16=2,(VLOOKUP($A122,'LA32'!$A$1:$BZ$190,'LA32'!BI$1,0)),
IF(INDEX!$H$16=3,(VLOOKUP($A122,'LA33'!$A$1:$BZ$190,'LA33'!BI$1,0)),
IF(INDEX!$H$16=4,(VLOOKUP($A122,'LA34'!$A$1:$BZ$190,'LA34'!BI$1,0)),0)))),".")</f>
        <v>7.0000000000000007E-2</v>
      </c>
      <c r="BL122" s="27">
        <f>IFERROR(
IF(INDEX!$H$16=1,(VLOOKUP($A122,'LA31'!$A$1:$BZ$190,'LA31'!BJ$1,0)),
IF(INDEX!$H$16=2,(VLOOKUP($A122,'LA32'!$A$1:$BZ$190,'LA32'!BJ$1,0)),
IF(INDEX!$H$16=3,(VLOOKUP($A122,'LA33'!$A$1:$BZ$190,'LA33'!BJ$1,0)),
IF(INDEX!$H$16=4,(VLOOKUP($A122,'LA34'!$A$1:$BZ$190,'LA34'!BJ$1,0)),0)))),".")</f>
        <v>0.04</v>
      </c>
      <c r="BM122" s="27">
        <f>IFERROR(
IF(INDEX!$H$16=1,(VLOOKUP($A122,'LA31'!$A$1:$BZ$190,'LA31'!BK$1,0)),
IF(INDEX!$H$16=2,(VLOOKUP($A122,'LA32'!$A$1:$BZ$190,'LA32'!BK$1,0)),
IF(INDEX!$H$16=3,(VLOOKUP($A122,'LA33'!$A$1:$BZ$190,'LA33'!BK$1,0)),
IF(INDEX!$H$16=4,(VLOOKUP($A122,'LA34'!$A$1:$BZ$190,'LA34'!BK$1,0)),0)))),".")</f>
        <v>0.02</v>
      </c>
      <c r="BN122" s="27">
        <f>IFERROR(
IF(INDEX!$H$16=1,(VLOOKUP($A122,'LA31'!$A$1:$BZ$190,'LA31'!BL$1,0)),
IF(INDEX!$H$16=2,(VLOOKUP($A122,'LA32'!$A$1:$BZ$190,'LA32'!BL$1,0)),
IF(INDEX!$H$16=3,(VLOOKUP($A122,'LA33'!$A$1:$BZ$190,'LA33'!BL$1,0)),
IF(INDEX!$H$16=4,(VLOOKUP($A122,'LA34'!$A$1:$BZ$190,'LA34'!BL$1,0)),0)))),".")</f>
        <v>0.02</v>
      </c>
      <c r="BO122" s="27">
        <f>IFERROR(
IF(INDEX!$H$16=1,(VLOOKUP($A122,'LA31'!$A$1:$BZ$190,'LA31'!BM$1,0)),
IF(INDEX!$H$16=2,(VLOOKUP($A122,'LA32'!$A$1:$BZ$190,'LA32'!BM$1,0)),
IF(INDEX!$H$16=3,(VLOOKUP($A122,'LA33'!$A$1:$BZ$190,'LA33'!BM$1,0)),
IF(INDEX!$H$16=4,(VLOOKUP($A122,'LA34'!$A$1:$BZ$190,'LA34'!BM$1,0)),0)))),".")</f>
        <v>0.02</v>
      </c>
      <c r="BP122" s="27" t="str">
        <f>IFERROR(
IF(INDEX!$H$16=1,(VLOOKUP($A122,'LA31'!$A$1:$BZ$190,'LA31'!BN$1,0)),
IF(INDEX!$H$16=2,(VLOOKUP($A122,'LA32'!$A$1:$BZ$190,'LA32'!BN$1,0)),
IF(INDEX!$H$16=3,(VLOOKUP($A122,'LA33'!$A$1:$BZ$190,'LA33'!BN$1,0)),
IF(INDEX!$H$16=4,(VLOOKUP($A122,'LA34'!$A$1:$BZ$190,'LA34'!BN$1,0)),0)))),".")</f>
        <v>-</v>
      </c>
      <c r="BQ122" s="27">
        <f>IFERROR(
IF(INDEX!$H$16=1,(VLOOKUP($A122,'LA31'!$A$1:$BZ$190,'LA31'!BO$1,0)),
IF(INDEX!$H$16=2,(VLOOKUP($A122,'LA32'!$A$1:$BZ$190,'LA32'!BO$1,0)),
IF(INDEX!$H$16=3,(VLOOKUP($A122,'LA33'!$A$1:$BZ$190,'LA33'!BO$1,0)),
IF(INDEX!$H$16=4,(VLOOKUP($A122,'LA34'!$A$1:$BZ$190,'LA34'!BO$1,0)),0)))),".")</f>
        <v>0.01</v>
      </c>
    </row>
    <row r="123" spans="1:69" x14ac:dyDescent="0.2">
      <c r="A123" s="7">
        <v>372</v>
      </c>
      <c r="B123" s="13" t="s">
        <v>233</v>
      </c>
      <c r="C123" s="96" t="s">
        <v>114</v>
      </c>
      <c r="D123" s="26">
        <f>IFERROR(
IF(INDEX!$H$16=1,(VLOOKUP($A123,'LA31'!$A$1:$BZ$190,'LA31'!B$1,0)),
IF(INDEX!$H$16=2,(VLOOKUP($A123,'LA32'!$A$1:$BZ$190,'LA32'!B$1,0)),
IF(INDEX!$H$16=3,(VLOOKUP($A123,'LA33'!$A$1:$BZ$190,'LA33'!B$1,0)),
IF(INDEX!$H$16=4,(VLOOKUP($A123,'LA34'!$A$1:$BZ$190,'LA34'!B$1,0)),0)))),".")</f>
        <v>530</v>
      </c>
      <c r="E123" s="26">
        <f>IFERROR(
IF(INDEX!$H$16=1,(VLOOKUP($A123,'LA31'!$A$1:$BZ$190,'LA31'!C$1,0)),
IF(INDEX!$H$16=2,(VLOOKUP($A123,'LA32'!$A$1:$BZ$190,'LA32'!C$1,0)),
IF(INDEX!$H$16=3,(VLOOKUP($A123,'LA33'!$A$1:$BZ$190,'LA33'!C$1,0)),
IF(INDEX!$H$16=4,(VLOOKUP($A123,'LA34'!$A$1:$BZ$190,'LA34'!C$1,0)),0)))),".")</f>
        <v>2890</v>
      </c>
      <c r="F123" s="26">
        <f>IFERROR(
IF(INDEX!$H$16=1,(VLOOKUP($A123,'LA31'!$A$1:$BZ$190,'LA31'!D$1,0)),
IF(INDEX!$H$16=2,(VLOOKUP($A123,'LA32'!$A$1:$BZ$190,'LA32'!D$1,0)),
IF(INDEX!$H$16=3,(VLOOKUP($A123,'LA33'!$A$1:$BZ$190,'LA33'!D$1,0)),
IF(INDEX!$H$16=4,(VLOOKUP($A123,'LA34'!$A$1:$BZ$190,'LA34'!D$1,0)),0)))),".")</f>
        <v>3420</v>
      </c>
      <c r="G123" s="27">
        <f>IFERROR(
IF(INDEX!$H$16=1,(VLOOKUP($A123,'LA31'!$A$1:$BZ$190,'LA31'!E$1,0)),
IF(INDEX!$H$16=2,(VLOOKUP($A123,'LA32'!$A$1:$BZ$190,'LA32'!E$1,0)),
IF(INDEX!$H$16=3,(VLOOKUP($A123,'LA33'!$A$1:$BZ$190,'LA33'!E$1,0)),
IF(INDEX!$H$16=4,(VLOOKUP($A123,'LA34'!$A$1:$BZ$190,'LA34'!E$1,0)),0)))),".")</f>
        <v>0.81</v>
      </c>
      <c r="H123" s="27">
        <f>IFERROR(
IF(INDEX!$H$16=1,(VLOOKUP($A123,'LA31'!$A$1:$BZ$190,'LA31'!F$1,0)),
IF(INDEX!$H$16=2,(VLOOKUP($A123,'LA32'!$A$1:$BZ$190,'LA32'!F$1,0)),
IF(INDEX!$H$16=3,(VLOOKUP($A123,'LA33'!$A$1:$BZ$190,'LA33'!F$1,0)),
IF(INDEX!$H$16=4,(VLOOKUP($A123,'LA34'!$A$1:$BZ$190,'LA34'!F$1,0)),0)))),".")</f>
        <v>0.93</v>
      </c>
      <c r="I123" s="27">
        <f>IFERROR(
IF(INDEX!$H$16=1,(VLOOKUP($A123,'LA31'!$A$1:$BZ$190,'LA31'!G$1,0)),
IF(INDEX!$H$16=2,(VLOOKUP($A123,'LA32'!$A$1:$BZ$190,'LA32'!G$1,0)),
IF(INDEX!$H$16=3,(VLOOKUP($A123,'LA33'!$A$1:$BZ$190,'LA33'!G$1,0)),
IF(INDEX!$H$16=4,(VLOOKUP($A123,'LA34'!$A$1:$BZ$190,'LA34'!G$1,0)),0)))),".")</f>
        <v>0.92</v>
      </c>
      <c r="J123" s="27">
        <f>IFERROR(
IF(INDEX!$H$16=1,(VLOOKUP($A123,'LA31'!$A$1:$BZ$190,'LA31'!H$1,0)),
IF(INDEX!$H$16=2,(VLOOKUP($A123,'LA32'!$A$1:$BZ$190,'LA32'!H$1,0)),
IF(INDEX!$H$16=3,(VLOOKUP($A123,'LA33'!$A$1:$BZ$190,'LA33'!H$1,0)),
IF(INDEX!$H$16=4,(VLOOKUP($A123,'LA34'!$A$1:$BZ$190,'LA34'!H$1,0)),0)))),".")</f>
        <v>0.78</v>
      </c>
      <c r="K123" s="27">
        <f>IFERROR(
IF(INDEX!$H$16=1,(VLOOKUP($A123,'LA31'!$A$1:$BZ$190,'LA31'!I$1,0)),
IF(INDEX!$H$16=2,(VLOOKUP($A123,'LA32'!$A$1:$BZ$190,'LA32'!I$1,0)),
IF(INDEX!$H$16=3,(VLOOKUP($A123,'LA33'!$A$1:$BZ$190,'LA33'!I$1,0)),
IF(INDEX!$H$16=4,(VLOOKUP($A123,'LA34'!$A$1:$BZ$190,'LA34'!I$1,0)),0)))),".")</f>
        <v>0.91</v>
      </c>
      <c r="L123" s="27">
        <f>IFERROR(
IF(INDEX!$H$16=1,(VLOOKUP($A123,'LA31'!$A$1:$BZ$190,'LA31'!J$1,0)),
IF(INDEX!$H$16=2,(VLOOKUP($A123,'LA32'!$A$1:$BZ$190,'LA32'!J$1,0)),
IF(INDEX!$H$16=3,(VLOOKUP($A123,'LA33'!$A$1:$BZ$190,'LA33'!J$1,0)),
IF(INDEX!$H$16=4,(VLOOKUP($A123,'LA34'!$A$1:$BZ$190,'LA34'!J$1,0)),0)))),".")</f>
        <v>0.89</v>
      </c>
      <c r="M123" s="27">
        <f>IFERROR(
IF(INDEX!$H$16=1,(VLOOKUP($A123,'LA31'!$A$1:$BZ$190,'LA31'!K$1,0)),
IF(INDEX!$H$16=2,(VLOOKUP($A123,'LA32'!$A$1:$BZ$190,'LA32'!K$1,0)),
IF(INDEX!$H$16=3,(VLOOKUP($A123,'LA33'!$A$1:$BZ$190,'LA33'!K$1,0)),
IF(INDEX!$H$16=4,(VLOOKUP($A123,'LA34'!$A$1:$BZ$190,'LA34'!K$1,0)),0)))),".")</f>
        <v>0.44</v>
      </c>
      <c r="N123" s="27">
        <f>IFERROR(
IF(INDEX!$H$16=1,(VLOOKUP($A123,'LA31'!$A$1:$BZ$190,'LA31'!L$1,0)),
IF(INDEX!$H$16=2,(VLOOKUP($A123,'LA32'!$A$1:$BZ$190,'LA32'!L$1,0)),
IF(INDEX!$H$16=3,(VLOOKUP($A123,'LA33'!$A$1:$BZ$190,'LA33'!L$1,0)),
IF(INDEX!$H$16=4,(VLOOKUP($A123,'LA34'!$A$1:$BZ$190,'LA34'!L$1,0)),0)))),".")</f>
        <v>0.33</v>
      </c>
      <c r="O123" s="27">
        <f>IFERROR(
IF(INDEX!$H$16=1,(VLOOKUP($A123,'LA31'!$A$1:$BZ$190,'LA31'!M$1,0)),
IF(INDEX!$H$16=2,(VLOOKUP($A123,'LA32'!$A$1:$BZ$190,'LA32'!M$1,0)),
IF(INDEX!$H$16=3,(VLOOKUP($A123,'LA33'!$A$1:$BZ$190,'LA33'!M$1,0)),
IF(INDEX!$H$16=4,(VLOOKUP($A123,'LA34'!$A$1:$BZ$190,'LA34'!M$1,0)),0)))),".")</f>
        <v>0.34</v>
      </c>
      <c r="P123" s="27">
        <f>IFERROR(
IF(INDEX!$H$16=1,(VLOOKUP($A123,'LA31'!$A$1:$BZ$190,'LA31'!N$1,0)),
IF(INDEX!$H$16=2,(VLOOKUP($A123,'LA32'!$A$1:$BZ$190,'LA32'!N$1,0)),
IF(INDEX!$H$16=3,(VLOOKUP($A123,'LA33'!$A$1:$BZ$190,'LA33'!N$1,0)),
IF(INDEX!$H$16=4,(VLOOKUP($A123,'LA34'!$A$1:$BZ$190,'LA34'!N$1,0)),0)))),".")</f>
        <v>0</v>
      </c>
      <c r="Q123" s="27" t="str">
        <f>IFERROR(
IF(INDEX!$H$16=1,(VLOOKUP($A123,'LA31'!$A$1:$BZ$190,'LA31'!O$1,0)),
IF(INDEX!$H$16=2,(VLOOKUP($A123,'LA32'!$A$1:$BZ$190,'LA32'!O$1,0)),
IF(INDEX!$H$16=3,(VLOOKUP($A123,'LA33'!$A$1:$BZ$190,'LA33'!O$1,0)),
IF(INDEX!$H$16=4,(VLOOKUP($A123,'LA34'!$A$1:$BZ$190,'LA34'!O$1,0)),0)))),".")</f>
        <v>-</v>
      </c>
      <c r="R123" s="27" t="str">
        <f>IFERROR(
IF(INDEX!$H$16=1,(VLOOKUP($A123,'LA31'!$A$1:$BZ$190,'LA31'!P$1,0)),
IF(INDEX!$H$16=2,(VLOOKUP($A123,'LA32'!$A$1:$BZ$190,'LA32'!P$1,0)),
IF(INDEX!$H$16=3,(VLOOKUP($A123,'LA33'!$A$1:$BZ$190,'LA33'!P$1,0)),
IF(INDEX!$H$16=4,(VLOOKUP($A123,'LA34'!$A$1:$BZ$190,'LA34'!P$1,0)),0)))),".")</f>
        <v>-</v>
      </c>
      <c r="S123" s="27">
        <f>IFERROR(
IF(INDEX!$H$16=1,(VLOOKUP($A123,'LA31'!$A$1:$BZ$190,'LA31'!Q$1,0)),
IF(INDEX!$H$16=2,(VLOOKUP($A123,'LA32'!$A$1:$BZ$190,'LA32'!Q$1,0)),
IF(INDEX!$H$16=3,(VLOOKUP($A123,'LA33'!$A$1:$BZ$190,'LA33'!Q$1,0)),
IF(INDEX!$H$16=4,(VLOOKUP($A123,'LA34'!$A$1:$BZ$190,'LA34'!Q$1,0)),0)))),".")</f>
        <v>0.06</v>
      </c>
      <c r="T123" s="27">
        <f>IFERROR(
IF(INDEX!$H$16=1,(VLOOKUP($A123,'LA31'!$A$1:$BZ$190,'LA31'!R$1,0)),
IF(INDEX!$H$16=2,(VLOOKUP($A123,'LA32'!$A$1:$BZ$190,'LA32'!R$1,0)),
IF(INDEX!$H$16=3,(VLOOKUP($A123,'LA33'!$A$1:$BZ$190,'LA33'!R$1,0)),
IF(INDEX!$H$16=4,(VLOOKUP($A123,'LA34'!$A$1:$BZ$190,'LA34'!R$1,0)),0)))),".")</f>
        <v>0.05</v>
      </c>
      <c r="U123" s="27">
        <f>IFERROR(
IF(INDEX!$H$16=1,(VLOOKUP($A123,'LA31'!$A$1:$BZ$190,'LA31'!S$1,0)),
IF(INDEX!$H$16=2,(VLOOKUP($A123,'LA32'!$A$1:$BZ$190,'LA32'!S$1,0)),
IF(INDEX!$H$16=3,(VLOOKUP($A123,'LA33'!$A$1:$BZ$190,'LA33'!S$1,0)),
IF(INDEX!$H$16=4,(VLOOKUP($A123,'LA34'!$A$1:$BZ$190,'LA34'!S$1,0)),0)))),".")</f>
        <v>0.05</v>
      </c>
      <c r="V123" s="27">
        <f>IFERROR(
IF(INDEX!$H$16=1,(VLOOKUP($A123,'LA31'!$A$1:$BZ$190,'LA31'!T$1,0)),
IF(INDEX!$H$16=2,(VLOOKUP($A123,'LA32'!$A$1:$BZ$190,'LA32'!T$1,0)),
IF(INDEX!$H$16=3,(VLOOKUP($A123,'LA33'!$A$1:$BZ$190,'LA33'!T$1,0)),
IF(INDEX!$H$16=4,(VLOOKUP($A123,'LA34'!$A$1:$BZ$190,'LA34'!T$1,0)),0)))),".")</f>
        <v>0.16</v>
      </c>
      <c r="W123" s="27">
        <f>IFERROR(
IF(INDEX!$H$16=1,(VLOOKUP($A123,'LA31'!$A$1:$BZ$190,'LA31'!U$1,0)),
IF(INDEX!$H$16=2,(VLOOKUP($A123,'LA32'!$A$1:$BZ$190,'LA32'!U$1,0)),
IF(INDEX!$H$16=3,(VLOOKUP($A123,'LA33'!$A$1:$BZ$190,'LA33'!U$1,0)),
IF(INDEX!$H$16=4,(VLOOKUP($A123,'LA34'!$A$1:$BZ$190,'LA34'!U$1,0)),0)))),".")</f>
        <v>0.38</v>
      </c>
      <c r="X123" s="27">
        <f>IFERROR(
IF(INDEX!$H$16=1,(VLOOKUP($A123,'LA31'!$A$1:$BZ$190,'LA31'!V$1,0)),
IF(INDEX!$H$16=2,(VLOOKUP($A123,'LA32'!$A$1:$BZ$190,'LA32'!V$1,0)),
IF(INDEX!$H$16=3,(VLOOKUP($A123,'LA33'!$A$1:$BZ$190,'LA33'!V$1,0)),
IF(INDEX!$H$16=4,(VLOOKUP($A123,'LA34'!$A$1:$BZ$190,'LA34'!V$1,0)),0)))),".")</f>
        <v>0.35</v>
      </c>
      <c r="Y123" s="27">
        <f>IFERROR(
IF(INDEX!$H$16=1,(VLOOKUP($A123,'LA31'!$A$1:$BZ$190,'LA31'!W$1,0)),
IF(INDEX!$H$16=2,(VLOOKUP($A123,'LA32'!$A$1:$BZ$190,'LA32'!W$1,0)),
IF(INDEX!$H$16=3,(VLOOKUP($A123,'LA33'!$A$1:$BZ$190,'LA33'!W$1,0)),
IF(INDEX!$H$16=4,(VLOOKUP($A123,'LA34'!$A$1:$BZ$190,'LA34'!W$1,0)),0)))),".")</f>
        <v>0.11</v>
      </c>
      <c r="Z123" s="27">
        <f>IFERROR(
IF(INDEX!$H$16=1,(VLOOKUP($A123,'LA31'!$A$1:$BZ$190,'LA31'!X$1,0)),
IF(INDEX!$H$16=2,(VLOOKUP($A123,'LA32'!$A$1:$BZ$190,'LA32'!X$1,0)),
IF(INDEX!$H$16=3,(VLOOKUP($A123,'LA33'!$A$1:$BZ$190,'LA33'!X$1,0)),
IF(INDEX!$H$16=4,(VLOOKUP($A123,'LA34'!$A$1:$BZ$190,'LA34'!X$1,0)),0)))),".")</f>
        <v>0.15</v>
      </c>
      <c r="AA123" s="27">
        <f>IFERROR(
IF(INDEX!$H$16=1,(VLOOKUP($A123,'LA31'!$A$1:$BZ$190,'LA31'!Y$1,0)),
IF(INDEX!$H$16=2,(VLOOKUP($A123,'LA32'!$A$1:$BZ$190,'LA32'!Y$1,0)),
IF(INDEX!$H$16=3,(VLOOKUP($A123,'LA33'!$A$1:$BZ$190,'LA33'!Y$1,0)),
IF(INDEX!$H$16=4,(VLOOKUP($A123,'LA34'!$A$1:$BZ$190,'LA34'!Y$1,0)),0)))),".")</f>
        <v>0.14000000000000001</v>
      </c>
      <c r="AB123" s="27" t="str">
        <f>IFERROR(
IF(INDEX!$H$16=1,(VLOOKUP($A123,'LA31'!$A$1:$BZ$190,'LA31'!Z$1,0)),
IF(INDEX!$H$16=2,(VLOOKUP($A123,'LA32'!$A$1:$BZ$190,'LA32'!Z$1,0)),
IF(INDEX!$H$16=3,(VLOOKUP($A123,'LA33'!$A$1:$BZ$190,'LA33'!Z$1,0)),
IF(INDEX!$H$16=4,(VLOOKUP($A123,'LA34'!$A$1:$BZ$190,'LA34'!Z$1,0)),0)))),".")</f>
        <v>x</v>
      </c>
      <c r="AC123" s="27" t="str">
        <f>IFERROR(
IF(INDEX!$H$16=1,(VLOOKUP($A123,'LA31'!$A$1:$BZ$190,'LA31'!AA$1,0)),
IF(INDEX!$H$16=2,(VLOOKUP($A123,'LA32'!$A$1:$BZ$190,'LA32'!AA$1,0)),
IF(INDEX!$H$16=3,(VLOOKUP($A123,'LA33'!$A$1:$BZ$190,'LA33'!AA$1,0)),
IF(INDEX!$H$16=4,(VLOOKUP($A123,'LA34'!$A$1:$BZ$190,'LA34'!AA$1,0)),0)))),".")</f>
        <v>x</v>
      </c>
      <c r="AD123" s="27" t="str">
        <f>IFERROR(
IF(INDEX!$H$16=1,(VLOOKUP($A123,'LA31'!$A$1:$BZ$190,'LA31'!AB$1,0)),
IF(INDEX!$H$16=2,(VLOOKUP($A123,'LA32'!$A$1:$BZ$190,'LA32'!AB$1,0)),
IF(INDEX!$H$16=3,(VLOOKUP($A123,'LA33'!$A$1:$BZ$190,'LA33'!AB$1,0)),
IF(INDEX!$H$16=4,(VLOOKUP($A123,'LA34'!$A$1:$BZ$190,'LA34'!AB$1,0)),0)))),".")</f>
        <v>x</v>
      </c>
      <c r="AE123" s="27">
        <f>IFERROR(
IF(INDEX!$H$16=1,(VLOOKUP($A123,'LA31'!$A$1:$BZ$190,'LA31'!AC$1,0)),
IF(INDEX!$H$16=2,(VLOOKUP($A123,'LA32'!$A$1:$BZ$190,'LA32'!AC$1,0)),
IF(INDEX!$H$16=3,(VLOOKUP($A123,'LA33'!$A$1:$BZ$190,'LA33'!AC$1,0)),
IF(INDEX!$H$16=4,(VLOOKUP($A123,'LA34'!$A$1:$BZ$190,'LA34'!AC$1,0)),0)))),".")</f>
        <v>0</v>
      </c>
      <c r="AF123" s="27">
        <f>IFERROR(
IF(INDEX!$H$16=1,(VLOOKUP($A123,'LA31'!$A$1:$BZ$190,'LA31'!AD$1,0)),
IF(INDEX!$H$16=2,(VLOOKUP($A123,'LA32'!$A$1:$BZ$190,'LA32'!AD$1,0)),
IF(INDEX!$H$16=3,(VLOOKUP($A123,'LA33'!$A$1:$BZ$190,'LA33'!AD$1,0)),
IF(INDEX!$H$16=4,(VLOOKUP($A123,'LA34'!$A$1:$BZ$190,'LA34'!AD$1,0)),0)))),".")</f>
        <v>0</v>
      </c>
      <c r="AG123" s="27">
        <f>IFERROR(
IF(INDEX!$H$16=1,(VLOOKUP($A123,'LA31'!$A$1:$BZ$190,'LA31'!AE$1,0)),
IF(INDEX!$H$16=2,(VLOOKUP($A123,'LA32'!$A$1:$BZ$190,'LA32'!AE$1,0)),
IF(INDEX!$H$16=3,(VLOOKUP($A123,'LA33'!$A$1:$BZ$190,'LA33'!AE$1,0)),
IF(INDEX!$H$16=4,(VLOOKUP($A123,'LA34'!$A$1:$BZ$190,'LA34'!AE$1,0)),0)))),".")</f>
        <v>0</v>
      </c>
      <c r="AH123" s="27">
        <f>IFERROR(
IF(INDEX!$H$16=1,(VLOOKUP($A123,'LA31'!$A$1:$BZ$190,'LA31'!AF$1,0)),
IF(INDEX!$H$16=2,(VLOOKUP($A123,'LA32'!$A$1:$BZ$190,'LA32'!AF$1,0)),
IF(INDEX!$H$16=3,(VLOOKUP($A123,'LA33'!$A$1:$BZ$190,'LA33'!AF$1,0)),
IF(INDEX!$H$16=4,(VLOOKUP($A123,'LA34'!$A$1:$BZ$190,'LA34'!AF$1,0)),0)))),".")</f>
        <v>0</v>
      </c>
      <c r="AI123" s="27" t="str">
        <f>IFERROR(
IF(INDEX!$H$16=1,(VLOOKUP($A123,'LA31'!$A$1:$BZ$190,'LA31'!AG$1,0)),
IF(INDEX!$H$16=2,(VLOOKUP($A123,'LA32'!$A$1:$BZ$190,'LA32'!AG$1,0)),
IF(INDEX!$H$16=3,(VLOOKUP($A123,'LA33'!$A$1:$BZ$190,'LA33'!AG$1,0)),
IF(INDEX!$H$16=4,(VLOOKUP($A123,'LA34'!$A$1:$BZ$190,'LA34'!AG$1,0)),0)))),".")</f>
        <v>x</v>
      </c>
      <c r="AJ123" s="27" t="str">
        <f>IFERROR(
IF(INDEX!$H$16=1,(VLOOKUP($A123,'LA31'!$A$1:$BZ$190,'LA31'!AH$1,0)),
IF(INDEX!$H$16=2,(VLOOKUP($A123,'LA32'!$A$1:$BZ$190,'LA32'!AH$1,0)),
IF(INDEX!$H$16=3,(VLOOKUP($A123,'LA33'!$A$1:$BZ$190,'LA33'!AH$1,0)),
IF(INDEX!$H$16=4,(VLOOKUP($A123,'LA34'!$A$1:$BZ$190,'LA34'!AH$1,0)),0)))),".")</f>
        <v>x</v>
      </c>
      <c r="AK123" s="27">
        <f>IFERROR(
IF(INDEX!$H$16=1,(VLOOKUP($A123,'LA31'!$A$1:$BZ$190,'LA31'!AI$1,0)),
IF(INDEX!$H$16=2,(VLOOKUP($A123,'LA32'!$A$1:$BZ$190,'LA32'!AI$1,0)),
IF(INDEX!$H$16=3,(VLOOKUP($A123,'LA33'!$A$1:$BZ$190,'LA33'!AI$1,0)),
IF(INDEX!$H$16=4,(VLOOKUP($A123,'LA34'!$A$1:$BZ$190,'LA34'!AI$1,0)),0)))),".")</f>
        <v>0.04</v>
      </c>
      <c r="AL123" s="27">
        <f>IFERROR(
IF(INDEX!$H$16=1,(VLOOKUP($A123,'LA31'!$A$1:$BZ$190,'LA31'!AJ$1,0)),
IF(INDEX!$H$16=2,(VLOOKUP($A123,'LA32'!$A$1:$BZ$190,'LA32'!AJ$1,0)),
IF(INDEX!$H$16=3,(VLOOKUP($A123,'LA33'!$A$1:$BZ$190,'LA33'!AJ$1,0)),
IF(INDEX!$H$16=4,(VLOOKUP($A123,'LA34'!$A$1:$BZ$190,'LA34'!AJ$1,0)),0)))),".")</f>
        <v>0.08</v>
      </c>
      <c r="AM123" s="27">
        <f>IFERROR(
IF(INDEX!$H$16=1,(VLOOKUP($A123,'LA31'!$A$1:$BZ$190,'LA31'!AK$1,0)),
IF(INDEX!$H$16=2,(VLOOKUP($A123,'LA32'!$A$1:$BZ$190,'LA32'!AK$1,0)),
IF(INDEX!$H$16=3,(VLOOKUP($A123,'LA33'!$A$1:$BZ$190,'LA33'!AK$1,0)),
IF(INDEX!$H$16=4,(VLOOKUP($A123,'LA34'!$A$1:$BZ$190,'LA34'!AK$1,0)),0)))),".")</f>
        <v>0.08</v>
      </c>
      <c r="AN123" s="27">
        <f>IFERROR(
IF(INDEX!$H$16=1,(VLOOKUP($A123,'LA31'!$A$1:$BZ$190,'LA31'!AL$1,0)),
IF(INDEX!$H$16=2,(VLOOKUP($A123,'LA32'!$A$1:$BZ$190,'LA32'!AL$1,0)),
IF(INDEX!$H$16=3,(VLOOKUP($A123,'LA33'!$A$1:$BZ$190,'LA33'!AL$1,0)),
IF(INDEX!$H$16=4,(VLOOKUP($A123,'LA34'!$A$1:$BZ$190,'LA34'!AL$1,0)),0)))),".")</f>
        <v>0</v>
      </c>
      <c r="AO123" s="27">
        <f>IFERROR(
IF(INDEX!$H$16=1,(VLOOKUP($A123,'LA31'!$A$1:$BZ$190,'LA31'!AM$1,0)),
IF(INDEX!$H$16=2,(VLOOKUP($A123,'LA32'!$A$1:$BZ$190,'LA32'!AM$1,0)),
IF(INDEX!$H$16=3,(VLOOKUP($A123,'LA33'!$A$1:$BZ$190,'LA33'!AM$1,0)),
IF(INDEX!$H$16=4,(VLOOKUP($A123,'LA34'!$A$1:$BZ$190,'LA34'!AM$1,0)),0)))),".")</f>
        <v>0</v>
      </c>
      <c r="AP123" s="27">
        <f>IFERROR(
IF(INDEX!$H$16=1,(VLOOKUP($A123,'LA31'!$A$1:$BZ$190,'LA31'!AN$1,0)),
IF(INDEX!$H$16=2,(VLOOKUP($A123,'LA32'!$A$1:$BZ$190,'LA32'!AN$1,0)),
IF(INDEX!$H$16=3,(VLOOKUP($A123,'LA33'!$A$1:$BZ$190,'LA33'!AN$1,0)),
IF(INDEX!$H$16=4,(VLOOKUP($A123,'LA34'!$A$1:$BZ$190,'LA34'!AN$1,0)),0)))),".")</f>
        <v>0</v>
      </c>
      <c r="AQ123" s="27" t="str">
        <f>IFERROR(
IF(INDEX!$H$16=1,(VLOOKUP($A123,'LA31'!$A$1:$BZ$190,'LA31'!AO$1,0)),
IF(INDEX!$H$16=2,(VLOOKUP($A123,'LA32'!$A$1:$BZ$190,'LA32'!AO$1,0)),
IF(INDEX!$H$16=3,(VLOOKUP($A123,'LA33'!$A$1:$BZ$190,'LA33'!AO$1,0)),
IF(INDEX!$H$16=4,(VLOOKUP($A123,'LA34'!$A$1:$BZ$190,'LA34'!AO$1,0)),0)))),".")</f>
        <v>x</v>
      </c>
      <c r="AR123" s="27" t="str">
        <f>IFERROR(
IF(INDEX!$H$16=1,(VLOOKUP($A123,'LA31'!$A$1:$BZ$190,'LA31'!AP$1,0)),
IF(INDEX!$H$16=2,(VLOOKUP($A123,'LA32'!$A$1:$BZ$190,'LA32'!AP$1,0)),
IF(INDEX!$H$16=3,(VLOOKUP($A123,'LA33'!$A$1:$BZ$190,'LA33'!AP$1,0)),
IF(INDEX!$H$16=4,(VLOOKUP($A123,'LA34'!$A$1:$BZ$190,'LA34'!AP$1,0)),0)))),".")</f>
        <v>-</v>
      </c>
      <c r="AS123" s="27" t="str">
        <f>IFERROR(
IF(INDEX!$H$16=1,(VLOOKUP($A123,'LA31'!$A$1:$BZ$190,'LA31'!AQ$1,0)),
IF(INDEX!$H$16=2,(VLOOKUP($A123,'LA32'!$A$1:$BZ$190,'LA32'!AQ$1,0)),
IF(INDEX!$H$16=3,(VLOOKUP($A123,'LA33'!$A$1:$BZ$190,'LA33'!AQ$1,0)),
IF(INDEX!$H$16=4,(VLOOKUP($A123,'LA34'!$A$1:$BZ$190,'LA34'!AQ$1,0)),0)))),".")</f>
        <v>-</v>
      </c>
      <c r="AT123" s="27">
        <f>IFERROR(
IF(INDEX!$H$16=1,(VLOOKUP($A123,'LA31'!$A$1:$BZ$190,'LA31'!AR$1,0)),
IF(INDEX!$H$16=2,(VLOOKUP($A123,'LA32'!$A$1:$BZ$190,'LA32'!AR$1,0)),
IF(INDEX!$H$16=3,(VLOOKUP($A123,'LA33'!$A$1:$BZ$190,'LA33'!AR$1,0)),
IF(INDEX!$H$16=4,(VLOOKUP($A123,'LA34'!$A$1:$BZ$190,'LA34'!AR$1,0)),0)))),".")</f>
        <v>0.01</v>
      </c>
      <c r="AU123" s="27">
        <f>IFERROR(
IF(INDEX!$H$16=1,(VLOOKUP($A123,'LA31'!$A$1:$BZ$190,'LA31'!AS$1,0)),
IF(INDEX!$H$16=2,(VLOOKUP($A123,'LA32'!$A$1:$BZ$190,'LA32'!AS$1,0)),
IF(INDEX!$H$16=3,(VLOOKUP($A123,'LA33'!$A$1:$BZ$190,'LA33'!AS$1,0)),
IF(INDEX!$H$16=4,(VLOOKUP($A123,'LA34'!$A$1:$BZ$190,'LA34'!AS$1,0)),0)))),".")</f>
        <v>0.01</v>
      </c>
      <c r="AV123" s="27">
        <f>IFERROR(
IF(INDEX!$H$16=1,(VLOOKUP($A123,'LA31'!$A$1:$BZ$190,'LA31'!AT$1,0)),
IF(INDEX!$H$16=2,(VLOOKUP($A123,'LA32'!$A$1:$BZ$190,'LA32'!AT$1,0)),
IF(INDEX!$H$16=3,(VLOOKUP($A123,'LA33'!$A$1:$BZ$190,'LA33'!AT$1,0)),
IF(INDEX!$H$16=4,(VLOOKUP($A123,'LA34'!$A$1:$BZ$190,'LA34'!AT$1,0)),0)))),".")</f>
        <v>0.01</v>
      </c>
      <c r="AW123" s="27" t="str">
        <f>IFERROR(
IF(INDEX!$H$16=1,(VLOOKUP($A123,'LA31'!$A$1:$BZ$190,'LA31'!AU$1,0)),
IF(INDEX!$H$16=2,(VLOOKUP($A123,'LA32'!$A$1:$BZ$190,'LA32'!AU$1,0)),
IF(INDEX!$H$16=3,(VLOOKUP($A123,'LA33'!$A$1:$BZ$190,'LA33'!AU$1,0)),
IF(INDEX!$H$16=4,(VLOOKUP($A123,'LA34'!$A$1:$BZ$190,'LA34'!AU$1,0)),0)))),".")</f>
        <v>x</v>
      </c>
      <c r="AX123" s="27">
        <f>IFERROR(
IF(INDEX!$H$16=1,(VLOOKUP($A123,'LA31'!$A$1:$BZ$190,'LA31'!AV$1,0)),
IF(INDEX!$H$16=2,(VLOOKUP($A123,'LA32'!$A$1:$BZ$190,'LA32'!AV$1,0)),
IF(INDEX!$H$16=3,(VLOOKUP($A123,'LA33'!$A$1:$BZ$190,'LA33'!AV$1,0)),
IF(INDEX!$H$16=4,(VLOOKUP($A123,'LA34'!$A$1:$BZ$190,'LA34'!AV$1,0)),0)))),".")</f>
        <v>0.01</v>
      </c>
      <c r="AY123" s="27">
        <f>IFERROR(
IF(INDEX!$H$16=1,(VLOOKUP($A123,'LA31'!$A$1:$BZ$190,'LA31'!AW$1,0)),
IF(INDEX!$H$16=2,(VLOOKUP($A123,'LA32'!$A$1:$BZ$190,'LA32'!AW$1,0)),
IF(INDEX!$H$16=3,(VLOOKUP($A123,'LA33'!$A$1:$BZ$190,'LA33'!AW$1,0)),
IF(INDEX!$H$16=4,(VLOOKUP($A123,'LA34'!$A$1:$BZ$190,'LA34'!AW$1,0)),0)))),".")</f>
        <v>0.01</v>
      </c>
      <c r="AZ123" s="27" t="str">
        <f>IFERROR(
IF(INDEX!$H$16=1,(VLOOKUP($A123,'LA31'!$A$1:$BZ$190,'LA31'!AX$1,0)),
IF(INDEX!$H$16=2,(VLOOKUP($A123,'LA32'!$A$1:$BZ$190,'LA32'!AX$1,0)),
IF(INDEX!$H$16=3,(VLOOKUP($A123,'LA33'!$A$1:$BZ$190,'LA33'!AX$1,0)),
IF(INDEX!$H$16=4,(VLOOKUP($A123,'LA34'!$A$1:$BZ$190,'LA34'!AX$1,0)),0)))),".")</f>
        <v>x</v>
      </c>
      <c r="BA123" s="27" t="str">
        <f>IFERROR(
IF(INDEX!$H$16=1,(VLOOKUP($A123,'LA31'!$A$1:$BZ$190,'LA31'!AY$1,0)),
IF(INDEX!$H$16=2,(VLOOKUP($A123,'LA32'!$A$1:$BZ$190,'LA32'!AY$1,0)),
IF(INDEX!$H$16=3,(VLOOKUP($A123,'LA33'!$A$1:$BZ$190,'LA33'!AY$1,0)),
IF(INDEX!$H$16=4,(VLOOKUP($A123,'LA34'!$A$1:$BZ$190,'LA34'!AY$1,0)),0)))),".")</f>
        <v>x</v>
      </c>
      <c r="BB123" s="27" t="str">
        <f>IFERROR(
IF(INDEX!$H$16=1,(VLOOKUP($A123,'LA31'!$A$1:$BZ$190,'LA31'!AZ$1,0)),
IF(INDEX!$H$16=2,(VLOOKUP($A123,'LA32'!$A$1:$BZ$190,'LA32'!AZ$1,0)),
IF(INDEX!$H$16=3,(VLOOKUP($A123,'LA33'!$A$1:$BZ$190,'LA33'!AZ$1,0)),
IF(INDEX!$H$16=4,(VLOOKUP($A123,'LA34'!$A$1:$BZ$190,'LA34'!AZ$1,0)),0)))),".")</f>
        <v>-</v>
      </c>
      <c r="BC123" s="27" t="str">
        <f>IFERROR(
IF(INDEX!$H$16=1,(VLOOKUP($A123,'LA31'!$A$1:$BZ$190,'LA31'!BA$1,0)),
IF(INDEX!$H$16=2,(VLOOKUP($A123,'LA32'!$A$1:$BZ$190,'LA32'!BA$1,0)),
IF(INDEX!$H$16=3,(VLOOKUP($A123,'LA33'!$A$1:$BZ$190,'LA33'!BA$1,0)),
IF(INDEX!$H$16=4,(VLOOKUP($A123,'LA34'!$A$1:$BZ$190,'LA34'!BA$1,0)),0)))),".")</f>
        <v>x</v>
      </c>
      <c r="BD123" s="27" t="str">
        <f>IFERROR(
IF(INDEX!$H$16=1,(VLOOKUP($A123,'LA31'!$A$1:$BZ$190,'LA31'!BB$1,0)),
IF(INDEX!$H$16=2,(VLOOKUP($A123,'LA32'!$A$1:$BZ$190,'LA32'!BB$1,0)),
IF(INDEX!$H$16=3,(VLOOKUP($A123,'LA33'!$A$1:$BZ$190,'LA33'!BB$1,0)),
IF(INDEX!$H$16=4,(VLOOKUP($A123,'LA34'!$A$1:$BZ$190,'LA34'!BB$1,0)),0)))),".")</f>
        <v>x</v>
      </c>
      <c r="BE123" s="27" t="str">
        <f>IFERROR(
IF(INDEX!$H$16=1,(VLOOKUP($A123,'LA31'!$A$1:$BZ$190,'LA31'!BC$1,0)),
IF(INDEX!$H$16=2,(VLOOKUP($A123,'LA32'!$A$1:$BZ$190,'LA32'!BC$1,0)),
IF(INDEX!$H$16=3,(VLOOKUP($A123,'LA33'!$A$1:$BZ$190,'LA33'!BC$1,0)),
IF(INDEX!$H$16=4,(VLOOKUP($A123,'LA34'!$A$1:$BZ$190,'LA34'!BC$1,0)),0)))),".")</f>
        <v>-</v>
      </c>
      <c r="BF123" s="27">
        <f>IFERROR(
IF(INDEX!$H$16=1,(VLOOKUP($A123,'LA31'!$A$1:$BZ$190,'LA31'!BD$1,0)),
IF(INDEX!$H$16=2,(VLOOKUP($A123,'LA32'!$A$1:$BZ$190,'LA32'!BD$1,0)),
IF(INDEX!$H$16=3,(VLOOKUP($A123,'LA33'!$A$1:$BZ$190,'LA33'!BD$1,0)),
IF(INDEX!$H$16=4,(VLOOKUP($A123,'LA34'!$A$1:$BZ$190,'LA34'!BD$1,0)),0)))),".")</f>
        <v>0.02</v>
      </c>
      <c r="BG123" s="27">
        <f>IFERROR(
IF(INDEX!$H$16=1,(VLOOKUP($A123,'LA31'!$A$1:$BZ$190,'LA31'!BE$1,0)),
IF(INDEX!$H$16=2,(VLOOKUP($A123,'LA32'!$A$1:$BZ$190,'LA32'!BE$1,0)),
IF(INDEX!$H$16=3,(VLOOKUP($A123,'LA33'!$A$1:$BZ$190,'LA33'!BE$1,0)),
IF(INDEX!$H$16=4,(VLOOKUP($A123,'LA34'!$A$1:$BZ$190,'LA34'!BE$1,0)),0)))),".")</f>
        <v>0.01</v>
      </c>
      <c r="BH123" s="27">
        <f>IFERROR(
IF(INDEX!$H$16=1,(VLOOKUP($A123,'LA31'!$A$1:$BZ$190,'LA31'!BF$1,0)),
IF(INDEX!$H$16=2,(VLOOKUP($A123,'LA32'!$A$1:$BZ$190,'LA32'!BF$1,0)),
IF(INDEX!$H$16=3,(VLOOKUP($A123,'LA33'!$A$1:$BZ$190,'LA33'!BF$1,0)),
IF(INDEX!$H$16=4,(VLOOKUP($A123,'LA34'!$A$1:$BZ$190,'LA34'!BF$1,0)),0)))),".")</f>
        <v>0.01</v>
      </c>
      <c r="BI123" s="27">
        <f>IFERROR(
IF(INDEX!$H$16=1,(VLOOKUP($A123,'LA31'!$A$1:$BZ$190,'LA31'!BG$1,0)),
IF(INDEX!$H$16=2,(VLOOKUP($A123,'LA32'!$A$1:$BZ$190,'LA32'!BG$1,0)),
IF(INDEX!$H$16=3,(VLOOKUP($A123,'LA33'!$A$1:$BZ$190,'LA33'!BG$1,0)),
IF(INDEX!$H$16=4,(VLOOKUP($A123,'LA34'!$A$1:$BZ$190,'LA34'!BG$1,0)),0)))),".")</f>
        <v>0.11</v>
      </c>
      <c r="BJ123" s="27">
        <f>IFERROR(
IF(INDEX!$H$16=1,(VLOOKUP($A123,'LA31'!$A$1:$BZ$190,'LA31'!BH$1,0)),
IF(INDEX!$H$16=2,(VLOOKUP($A123,'LA32'!$A$1:$BZ$190,'LA32'!BH$1,0)),
IF(INDEX!$H$16=3,(VLOOKUP($A123,'LA33'!$A$1:$BZ$190,'LA33'!BH$1,0)),
IF(INDEX!$H$16=4,(VLOOKUP($A123,'LA34'!$A$1:$BZ$190,'LA34'!BH$1,0)),0)))),".")</f>
        <v>0.05</v>
      </c>
      <c r="BK123" s="27">
        <f>IFERROR(
IF(INDEX!$H$16=1,(VLOOKUP($A123,'LA31'!$A$1:$BZ$190,'LA31'!BI$1,0)),
IF(INDEX!$H$16=2,(VLOOKUP($A123,'LA32'!$A$1:$BZ$190,'LA32'!BI$1,0)),
IF(INDEX!$H$16=3,(VLOOKUP($A123,'LA33'!$A$1:$BZ$190,'LA33'!BI$1,0)),
IF(INDEX!$H$16=4,(VLOOKUP($A123,'LA34'!$A$1:$BZ$190,'LA34'!BI$1,0)),0)))),".")</f>
        <v>0.06</v>
      </c>
      <c r="BL123" s="27">
        <f>IFERROR(
IF(INDEX!$H$16=1,(VLOOKUP($A123,'LA31'!$A$1:$BZ$190,'LA31'!BJ$1,0)),
IF(INDEX!$H$16=2,(VLOOKUP($A123,'LA32'!$A$1:$BZ$190,'LA32'!BJ$1,0)),
IF(INDEX!$H$16=3,(VLOOKUP($A123,'LA33'!$A$1:$BZ$190,'LA33'!BJ$1,0)),
IF(INDEX!$H$16=4,(VLOOKUP($A123,'LA34'!$A$1:$BZ$190,'LA34'!BJ$1,0)),0)))),".")</f>
        <v>7.0000000000000007E-2</v>
      </c>
      <c r="BM123" s="27">
        <f>IFERROR(
IF(INDEX!$H$16=1,(VLOOKUP($A123,'LA31'!$A$1:$BZ$190,'LA31'!BK$1,0)),
IF(INDEX!$H$16=2,(VLOOKUP($A123,'LA32'!$A$1:$BZ$190,'LA32'!BK$1,0)),
IF(INDEX!$H$16=3,(VLOOKUP($A123,'LA33'!$A$1:$BZ$190,'LA33'!BK$1,0)),
IF(INDEX!$H$16=4,(VLOOKUP($A123,'LA34'!$A$1:$BZ$190,'LA34'!BK$1,0)),0)))),".")</f>
        <v>0.01</v>
      </c>
      <c r="BN123" s="27">
        <f>IFERROR(
IF(INDEX!$H$16=1,(VLOOKUP($A123,'LA31'!$A$1:$BZ$190,'LA31'!BL$1,0)),
IF(INDEX!$H$16=2,(VLOOKUP($A123,'LA32'!$A$1:$BZ$190,'LA32'!BL$1,0)),
IF(INDEX!$H$16=3,(VLOOKUP($A123,'LA33'!$A$1:$BZ$190,'LA33'!BL$1,0)),
IF(INDEX!$H$16=4,(VLOOKUP($A123,'LA34'!$A$1:$BZ$190,'LA34'!BL$1,0)),0)))),".")</f>
        <v>0.02</v>
      </c>
      <c r="BO123" s="27">
        <f>IFERROR(
IF(INDEX!$H$16=1,(VLOOKUP($A123,'LA31'!$A$1:$BZ$190,'LA31'!BM$1,0)),
IF(INDEX!$H$16=2,(VLOOKUP($A123,'LA32'!$A$1:$BZ$190,'LA32'!BM$1,0)),
IF(INDEX!$H$16=3,(VLOOKUP($A123,'LA33'!$A$1:$BZ$190,'LA33'!BM$1,0)),
IF(INDEX!$H$16=4,(VLOOKUP($A123,'LA34'!$A$1:$BZ$190,'LA34'!BM$1,0)),0)))),".")</f>
        <v>0.01</v>
      </c>
      <c r="BP123" s="27" t="str">
        <f>IFERROR(
IF(INDEX!$H$16=1,(VLOOKUP($A123,'LA31'!$A$1:$BZ$190,'LA31'!BN$1,0)),
IF(INDEX!$H$16=2,(VLOOKUP($A123,'LA32'!$A$1:$BZ$190,'LA32'!BN$1,0)),
IF(INDEX!$H$16=3,(VLOOKUP($A123,'LA33'!$A$1:$BZ$190,'LA33'!BN$1,0)),
IF(INDEX!$H$16=4,(VLOOKUP($A123,'LA34'!$A$1:$BZ$190,'LA34'!BN$1,0)),0)))),".")</f>
        <v>-</v>
      </c>
      <c r="BQ123" s="27">
        <f>IFERROR(
IF(INDEX!$H$16=1,(VLOOKUP($A123,'LA31'!$A$1:$BZ$190,'LA31'!BO$1,0)),
IF(INDEX!$H$16=2,(VLOOKUP($A123,'LA32'!$A$1:$BZ$190,'LA32'!BO$1,0)),
IF(INDEX!$H$16=3,(VLOOKUP($A123,'LA33'!$A$1:$BZ$190,'LA33'!BO$1,0)),
IF(INDEX!$H$16=4,(VLOOKUP($A123,'LA34'!$A$1:$BZ$190,'LA34'!BO$1,0)),0)))),".")</f>
        <v>0.01</v>
      </c>
    </row>
    <row r="124" spans="1:69" x14ac:dyDescent="0.2">
      <c r="A124" s="7">
        <v>857</v>
      </c>
      <c r="B124" s="13" t="s">
        <v>234</v>
      </c>
      <c r="C124" s="96" t="s">
        <v>116</v>
      </c>
      <c r="D124" s="26">
        <f>IFERROR(
IF(INDEX!$H$16=1,(VLOOKUP($A124,'LA31'!$A$1:$BZ$190,'LA31'!B$1,0)),
IF(INDEX!$H$16=2,(VLOOKUP($A124,'LA32'!$A$1:$BZ$190,'LA32'!B$1,0)),
IF(INDEX!$H$16=3,(VLOOKUP($A124,'LA33'!$A$1:$BZ$190,'LA33'!B$1,0)),
IF(INDEX!$H$16=4,(VLOOKUP($A124,'LA34'!$A$1:$BZ$190,'LA34'!B$1,0)),0)))),".")</f>
        <v>40</v>
      </c>
      <c r="E124" s="26">
        <f>IFERROR(
IF(INDEX!$H$16=1,(VLOOKUP($A124,'LA31'!$A$1:$BZ$190,'LA31'!C$1,0)),
IF(INDEX!$H$16=2,(VLOOKUP($A124,'LA32'!$A$1:$BZ$190,'LA32'!C$1,0)),
IF(INDEX!$H$16=3,(VLOOKUP($A124,'LA33'!$A$1:$BZ$190,'LA33'!C$1,0)),
IF(INDEX!$H$16=4,(VLOOKUP($A124,'LA34'!$A$1:$BZ$190,'LA34'!C$1,0)),0)))),".")</f>
        <v>440</v>
      </c>
      <c r="F124" s="26">
        <f>IFERROR(
IF(INDEX!$H$16=1,(VLOOKUP($A124,'LA31'!$A$1:$BZ$190,'LA31'!D$1,0)),
IF(INDEX!$H$16=2,(VLOOKUP($A124,'LA32'!$A$1:$BZ$190,'LA32'!D$1,0)),
IF(INDEX!$H$16=3,(VLOOKUP($A124,'LA33'!$A$1:$BZ$190,'LA33'!D$1,0)),
IF(INDEX!$H$16=4,(VLOOKUP($A124,'LA34'!$A$1:$BZ$190,'LA34'!D$1,0)),0)))),".")</f>
        <v>470</v>
      </c>
      <c r="G124" s="27">
        <f>IFERROR(
IF(INDEX!$H$16=1,(VLOOKUP($A124,'LA31'!$A$1:$BZ$190,'LA31'!E$1,0)),
IF(INDEX!$H$16=2,(VLOOKUP($A124,'LA32'!$A$1:$BZ$190,'LA32'!E$1,0)),
IF(INDEX!$H$16=3,(VLOOKUP($A124,'LA33'!$A$1:$BZ$190,'LA33'!E$1,0)),
IF(INDEX!$H$16=4,(VLOOKUP($A124,'LA34'!$A$1:$BZ$190,'LA34'!E$1,0)),0)))),".")</f>
        <v>0.8</v>
      </c>
      <c r="H124" s="27">
        <f>IFERROR(
IF(INDEX!$H$16=1,(VLOOKUP($A124,'LA31'!$A$1:$BZ$190,'LA31'!F$1,0)),
IF(INDEX!$H$16=2,(VLOOKUP($A124,'LA32'!$A$1:$BZ$190,'LA32'!F$1,0)),
IF(INDEX!$H$16=3,(VLOOKUP($A124,'LA33'!$A$1:$BZ$190,'LA33'!F$1,0)),
IF(INDEX!$H$16=4,(VLOOKUP($A124,'LA34'!$A$1:$BZ$190,'LA34'!F$1,0)),0)))),".")</f>
        <v>0.96</v>
      </c>
      <c r="I124" s="27">
        <f>IFERROR(
IF(INDEX!$H$16=1,(VLOOKUP($A124,'LA31'!$A$1:$BZ$190,'LA31'!G$1,0)),
IF(INDEX!$H$16=2,(VLOOKUP($A124,'LA32'!$A$1:$BZ$190,'LA32'!G$1,0)),
IF(INDEX!$H$16=3,(VLOOKUP($A124,'LA33'!$A$1:$BZ$190,'LA33'!G$1,0)),
IF(INDEX!$H$16=4,(VLOOKUP($A124,'LA34'!$A$1:$BZ$190,'LA34'!G$1,0)),0)))),".")</f>
        <v>0.95</v>
      </c>
      <c r="J124" s="27">
        <f>IFERROR(
IF(INDEX!$H$16=1,(VLOOKUP($A124,'LA31'!$A$1:$BZ$190,'LA31'!H$1,0)),
IF(INDEX!$H$16=2,(VLOOKUP($A124,'LA32'!$A$1:$BZ$190,'LA32'!H$1,0)),
IF(INDEX!$H$16=3,(VLOOKUP($A124,'LA33'!$A$1:$BZ$190,'LA33'!H$1,0)),
IF(INDEX!$H$16=4,(VLOOKUP($A124,'LA34'!$A$1:$BZ$190,'LA34'!H$1,0)),0)))),".")</f>
        <v>0.8</v>
      </c>
      <c r="K124" s="27">
        <f>IFERROR(
IF(INDEX!$H$16=1,(VLOOKUP($A124,'LA31'!$A$1:$BZ$190,'LA31'!I$1,0)),
IF(INDEX!$H$16=2,(VLOOKUP($A124,'LA32'!$A$1:$BZ$190,'LA32'!I$1,0)),
IF(INDEX!$H$16=3,(VLOOKUP($A124,'LA33'!$A$1:$BZ$190,'LA33'!I$1,0)),
IF(INDEX!$H$16=4,(VLOOKUP($A124,'LA34'!$A$1:$BZ$190,'LA34'!I$1,0)),0)))),".")</f>
        <v>0.94</v>
      </c>
      <c r="L124" s="27">
        <f>IFERROR(
IF(INDEX!$H$16=1,(VLOOKUP($A124,'LA31'!$A$1:$BZ$190,'LA31'!J$1,0)),
IF(INDEX!$H$16=2,(VLOOKUP($A124,'LA32'!$A$1:$BZ$190,'LA32'!J$1,0)),
IF(INDEX!$H$16=3,(VLOOKUP($A124,'LA33'!$A$1:$BZ$190,'LA33'!J$1,0)),
IF(INDEX!$H$16=4,(VLOOKUP($A124,'LA34'!$A$1:$BZ$190,'LA34'!J$1,0)),0)))),".")</f>
        <v>0.93</v>
      </c>
      <c r="M124" s="27">
        <f>IFERROR(
IF(INDEX!$H$16=1,(VLOOKUP($A124,'LA31'!$A$1:$BZ$190,'LA31'!K$1,0)),
IF(INDEX!$H$16=2,(VLOOKUP($A124,'LA32'!$A$1:$BZ$190,'LA32'!K$1,0)),
IF(INDEX!$H$16=3,(VLOOKUP($A124,'LA33'!$A$1:$BZ$190,'LA33'!K$1,0)),
IF(INDEX!$H$16=4,(VLOOKUP($A124,'LA34'!$A$1:$BZ$190,'LA34'!K$1,0)),0)))),".")</f>
        <v>0.54</v>
      </c>
      <c r="N124" s="27">
        <f>IFERROR(
IF(INDEX!$H$16=1,(VLOOKUP($A124,'LA31'!$A$1:$BZ$190,'LA31'!L$1,0)),
IF(INDEX!$H$16=2,(VLOOKUP($A124,'LA32'!$A$1:$BZ$190,'LA32'!L$1,0)),
IF(INDEX!$H$16=3,(VLOOKUP($A124,'LA33'!$A$1:$BZ$190,'LA33'!L$1,0)),
IF(INDEX!$H$16=4,(VLOOKUP($A124,'LA34'!$A$1:$BZ$190,'LA34'!L$1,0)),0)))),".")</f>
        <v>0.38</v>
      </c>
      <c r="O124" s="27">
        <f>IFERROR(
IF(INDEX!$H$16=1,(VLOOKUP($A124,'LA31'!$A$1:$BZ$190,'LA31'!M$1,0)),
IF(INDEX!$H$16=2,(VLOOKUP($A124,'LA32'!$A$1:$BZ$190,'LA32'!M$1,0)),
IF(INDEX!$H$16=3,(VLOOKUP($A124,'LA33'!$A$1:$BZ$190,'LA33'!M$1,0)),
IF(INDEX!$H$16=4,(VLOOKUP($A124,'LA34'!$A$1:$BZ$190,'LA34'!M$1,0)),0)))),".")</f>
        <v>0.39</v>
      </c>
      <c r="P124" s="27" t="str">
        <f>IFERROR(
IF(INDEX!$H$16=1,(VLOOKUP($A124,'LA31'!$A$1:$BZ$190,'LA31'!N$1,0)),
IF(INDEX!$H$16=2,(VLOOKUP($A124,'LA32'!$A$1:$BZ$190,'LA32'!N$1,0)),
IF(INDEX!$H$16=3,(VLOOKUP($A124,'LA33'!$A$1:$BZ$190,'LA33'!N$1,0)),
IF(INDEX!$H$16=4,(VLOOKUP($A124,'LA34'!$A$1:$BZ$190,'LA34'!N$1,0)),0)))),".")</f>
        <v>x</v>
      </c>
      <c r="Q124" s="27">
        <f>IFERROR(
IF(INDEX!$H$16=1,(VLOOKUP($A124,'LA31'!$A$1:$BZ$190,'LA31'!O$1,0)),
IF(INDEX!$H$16=2,(VLOOKUP($A124,'LA32'!$A$1:$BZ$190,'LA32'!O$1,0)),
IF(INDEX!$H$16=3,(VLOOKUP($A124,'LA33'!$A$1:$BZ$190,'LA33'!O$1,0)),
IF(INDEX!$H$16=4,(VLOOKUP($A124,'LA34'!$A$1:$BZ$190,'LA34'!O$1,0)),0)))),".")</f>
        <v>0.05</v>
      </c>
      <c r="R124" s="27">
        <f>IFERROR(
IF(INDEX!$H$16=1,(VLOOKUP($A124,'LA31'!$A$1:$BZ$190,'LA31'!P$1,0)),
IF(INDEX!$H$16=2,(VLOOKUP($A124,'LA32'!$A$1:$BZ$190,'LA32'!P$1,0)),
IF(INDEX!$H$16=3,(VLOOKUP($A124,'LA33'!$A$1:$BZ$190,'LA33'!P$1,0)),
IF(INDEX!$H$16=4,(VLOOKUP($A124,'LA34'!$A$1:$BZ$190,'LA34'!P$1,0)),0)))),".")</f>
        <v>0.05</v>
      </c>
      <c r="S124" s="27" t="str">
        <f>IFERROR(
IF(INDEX!$H$16=1,(VLOOKUP($A124,'LA31'!$A$1:$BZ$190,'LA31'!Q$1,0)),
IF(INDEX!$H$16=2,(VLOOKUP($A124,'LA32'!$A$1:$BZ$190,'LA32'!Q$1,0)),
IF(INDEX!$H$16=3,(VLOOKUP($A124,'LA33'!$A$1:$BZ$190,'LA33'!Q$1,0)),
IF(INDEX!$H$16=4,(VLOOKUP($A124,'LA34'!$A$1:$BZ$190,'LA34'!Q$1,0)),0)))),".")</f>
        <v>x</v>
      </c>
      <c r="T124" s="27">
        <f>IFERROR(
IF(INDEX!$H$16=1,(VLOOKUP($A124,'LA31'!$A$1:$BZ$190,'LA31'!R$1,0)),
IF(INDEX!$H$16=2,(VLOOKUP($A124,'LA32'!$A$1:$BZ$190,'LA32'!R$1,0)),
IF(INDEX!$H$16=3,(VLOOKUP($A124,'LA33'!$A$1:$BZ$190,'LA33'!R$1,0)),
IF(INDEX!$H$16=4,(VLOOKUP($A124,'LA34'!$A$1:$BZ$190,'LA34'!R$1,0)),0)))),".")</f>
        <v>0.02</v>
      </c>
      <c r="U124" s="27">
        <f>IFERROR(
IF(INDEX!$H$16=1,(VLOOKUP($A124,'LA31'!$A$1:$BZ$190,'LA31'!S$1,0)),
IF(INDEX!$H$16=2,(VLOOKUP($A124,'LA32'!$A$1:$BZ$190,'LA32'!S$1,0)),
IF(INDEX!$H$16=3,(VLOOKUP($A124,'LA33'!$A$1:$BZ$190,'LA33'!S$1,0)),
IF(INDEX!$H$16=4,(VLOOKUP($A124,'LA34'!$A$1:$BZ$190,'LA34'!S$1,0)),0)))),".")</f>
        <v>0.02</v>
      </c>
      <c r="V124" s="27" t="str">
        <f>IFERROR(
IF(INDEX!$H$16=1,(VLOOKUP($A124,'LA31'!$A$1:$BZ$190,'LA31'!T$1,0)),
IF(INDEX!$H$16=2,(VLOOKUP($A124,'LA32'!$A$1:$BZ$190,'LA32'!T$1,0)),
IF(INDEX!$H$16=3,(VLOOKUP($A124,'LA33'!$A$1:$BZ$190,'LA33'!T$1,0)),
IF(INDEX!$H$16=4,(VLOOKUP($A124,'LA34'!$A$1:$BZ$190,'LA34'!T$1,0)),0)))),".")</f>
        <v>x</v>
      </c>
      <c r="W124" s="27">
        <f>IFERROR(
IF(INDEX!$H$16=1,(VLOOKUP($A124,'LA31'!$A$1:$BZ$190,'LA31'!U$1,0)),
IF(INDEX!$H$16=2,(VLOOKUP($A124,'LA32'!$A$1:$BZ$190,'LA32'!U$1,0)),
IF(INDEX!$H$16=3,(VLOOKUP($A124,'LA33'!$A$1:$BZ$190,'LA33'!U$1,0)),
IF(INDEX!$H$16=4,(VLOOKUP($A124,'LA34'!$A$1:$BZ$190,'LA34'!U$1,0)),0)))),".")</f>
        <v>0.39</v>
      </c>
      <c r="X124" s="27">
        <f>IFERROR(
IF(INDEX!$H$16=1,(VLOOKUP($A124,'LA31'!$A$1:$BZ$190,'LA31'!V$1,0)),
IF(INDEX!$H$16=2,(VLOOKUP($A124,'LA32'!$A$1:$BZ$190,'LA32'!V$1,0)),
IF(INDEX!$H$16=3,(VLOOKUP($A124,'LA33'!$A$1:$BZ$190,'LA33'!V$1,0)),
IF(INDEX!$H$16=4,(VLOOKUP($A124,'LA34'!$A$1:$BZ$190,'LA34'!V$1,0)),0)))),".")</f>
        <v>0.37</v>
      </c>
      <c r="Y124" s="27" t="str">
        <f>IFERROR(
IF(INDEX!$H$16=1,(VLOOKUP($A124,'LA31'!$A$1:$BZ$190,'LA31'!W$1,0)),
IF(INDEX!$H$16=2,(VLOOKUP($A124,'LA32'!$A$1:$BZ$190,'LA32'!W$1,0)),
IF(INDEX!$H$16=3,(VLOOKUP($A124,'LA33'!$A$1:$BZ$190,'LA33'!W$1,0)),
IF(INDEX!$H$16=4,(VLOOKUP($A124,'LA34'!$A$1:$BZ$190,'LA34'!W$1,0)),0)))),".")</f>
        <v>x</v>
      </c>
      <c r="Z124" s="27">
        <f>IFERROR(
IF(INDEX!$H$16=1,(VLOOKUP($A124,'LA31'!$A$1:$BZ$190,'LA31'!X$1,0)),
IF(INDEX!$H$16=2,(VLOOKUP($A124,'LA32'!$A$1:$BZ$190,'LA32'!X$1,0)),
IF(INDEX!$H$16=3,(VLOOKUP($A124,'LA33'!$A$1:$BZ$190,'LA33'!X$1,0)),
IF(INDEX!$H$16=4,(VLOOKUP($A124,'LA34'!$A$1:$BZ$190,'LA34'!X$1,0)),0)))),".")</f>
        <v>0.1</v>
      </c>
      <c r="AA124" s="27">
        <f>IFERROR(
IF(INDEX!$H$16=1,(VLOOKUP($A124,'LA31'!$A$1:$BZ$190,'LA31'!Y$1,0)),
IF(INDEX!$H$16=2,(VLOOKUP($A124,'LA32'!$A$1:$BZ$190,'LA32'!Y$1,0)),
IF(INDEX!$H$16=3,(VLOOKUP($A124,'LA33'!$A$1:$BZ$190,'LA33'!Y$1,0)),
IF(INDEX!$H$16=4,(VLOOKUP($A124,'LA34'!$A$1:$BZ$190,'LA34'!Y$1,0)),0)))),".")</f>
        <v>0.09</v>
      </c>
      <c r="AB124" s="27">
        <f>IFERROR(
IF(INDEX!$H$16=1,(VLOOKUP($A124,'LA31'!$A$1:$BZ$190,'LA31'!Z$1,0)),
IF(INDEX!$H$16=2,(VLOOKUP($A124,'LA32'!$A$1:$BZ$190,'LA32'!Z$1,0)),
IF(INDEX!$H$16=3,(VLOOKUP($A124,'LA33'!$A$1:$BZ$190,'LA33'!Z$1,0)),
IF(INDEX!$H$16=4,(VLOOKUP($A124,'LA34'!$A$1:$BZ$190,'LA34'!Z$1,0)),0)))),".")</f>
        <v>0</v>
      </c>
      <c r="AC124" s="27">
        <f>IFERROR(
IF(INDEX!$H$16=1,(VLOOKUP($A124,'LA31'!$A$1:$BZ$190,'LA31'!AA$1,0)),
IF(INDEX!$H$16=2,(VLOOKUP($A124,'LA32'!$A$1:$BZ$190,'LA32'!AA$1,0)),
IF(INDEX!$H$16=3,(VLOOKUP($A124,'LA33'!$A$1:$BZ$190,'LA33'!AA$1,0)),
IF(INDEX!$H$16=4,(VLOOKUP($A124,'LA34'!$A$1:$BZ$190,'LA34'!AA$1,0)),0)))),".")</f>
        <v>0</v>
      </c>
      <c r="AD124" s="27">
        <f>IFERROR(
IF(INDEX!$H$16=1,(VLOOKUP($A124,'LA31'!$A$1:$BZ$190,'LA31'!AB$1,0)),
IF(INDEX!$H$16=2,(VLOOKUP($A124,'LA32'!$A$1:$BZ$190,'LA32'!AB$1,0)),
IF(INDEX!$H$16=3,(VLOOKUP($A124,'LA33'!$A$1:$BZ$190,'LA33'!AB$1,0)),
IF(INDEX!$H$16=4,(VLOOKUP($A124,'LA34'!$A$1:$BZ$190,'LA34'!AB$1,0)),0)))),".")</f>
        <v>0</v>
      </c>
      <c r="AE124" s="27">
        <f>IFERROR(
IF(INDEX!$H$16=1,(VLOOKUP($A124,'LA31'!$A$1:$BZ$190,'LA31'!AC$1,0)),
IF(INDEX!$H$16=2,(VLOOKUP($A124,'LA32'!$A$1:$BZ$190,'LA32'!AC$1,0)),
IF(INDEX!$H$16=3,(VLOOKUP($A124,'LA33'!$A$1:$BZ$190,'LA33'!AC$1,0)),
IF(INDEX!$H$16=4,(VLOOKUP($A124,'LA34'!$A$1:$BZ$190,'LA34'!AC$1,0)),0)))),".")</f>
        <v>0</v>
      </c>
      <c r="AF124" s="27">
        <f>IFERROR(
IF(INDEX!$H$16=1,(VLOOKUP($A124,'LA31'!$A$1:$BZ$190,'LA31'!AD$1,0)),
IF(INDEX!$H$16=2,(VLOOKUP($A124,'LA32'!$A$1:$BZ$190,'LA32'!AD$1,0)),
IF(INDEX!$H$16=3,(VLOOKUP($A124,'LA33'!$A$1:$BZ$190,'LA33'!AD$1,0)),
IF(INDEX!$H$16=4,(VLOOKUP($A124,'LA34'!$A$1:$BZ$190,'LA34'!AD$1,0)),0)))),".")</f>
        <v>0</v>
      </c>
      <c r="AG124" s="27">
        <f>IFERROR(
IF(INDEX!$H$16=1,(VLOOKUP($A124,'LA31'!$A$1:$BZ$190,'LA31'!AE$1,0)),
IF(INDEX!$H$16=2,(VLOOKUP($A124,'LA32'!$A$1:$BZ$190,'LA32'!AE$1,0)),
IF(INDEX!$H$16=3,(VLOOKUP($A124,'LA33'!$A$1:$BZ$190,'LA33'!AE$1,0)),
IF(INDEX!$H$16=4,(VLOOKUP($A124,'LA34'!$A$1:$BZ$190,'LA34'!AE$1,0)),0)))),".")</f>
        <v>0</v>
      </c>
      <c r="AH124" s="27">
        <f>IFERROR(
IF(INDEX!$H$16=1,(VLOOKUP($A124,'LA31'!$A$1:$BZ$190,'LA31'!AF$1,0)),
IF(INDEX!$H$16=2,(VLOOKUP($A124,'LA32'!$A$1:$BZ$190,'LA32'!AF$1,0)),
IF(INDEX!$H$16=3,(VLOOKUP($A124,'LA33'!$A$1:$BZ$190,'LA33'!AF$1,0)),
IF(INDEX!$H$16=4,(VLOOKUP($A124,'LA34'!$A$1:$BZ$190,'LA34'!AF$1,0)),0)))),".")</f>
        <v>0</v>
      </c>
      <c r="AI124" s="27">
        <f>IFERROR(
IF(INDEX!$H$16=1,(VLOOKUP($A124,'LA31'!$A$1:$BZ$190,'LA31'!AG$1,0)),
IF(INDEX!$H$16=2,(VLOOKUP($A124,'LA32'!$A$1:$BZ$190,'LA32'!AG$1,0)),
IF(INDEX!$H$16=3,(VLOOKUP($A124,'LA33'!$A$1:$BZ$190,'LA33'!AG$1,0)),
IF(INDEX!$H$16=4,(VLOOKUP($A124,'LA34'!$A$1:$BZ$190,'LA34'!AG$1,0)),0)))),".")</f>
        <v>0</v>
      </c>
      <c r="AJ124" s="27">
        <f>IFERROR(
IF(INDEX!$H$16=1,(VLOOKUP($A124,'LA31'!$A$1:$BZ$190,'LA31'!AH$1,0)),
IF(INDEX!$H$16=2,(VLOOKUP($A124,'LA32'!$A$1:$BZ$190,'LA32'!AH$1,0)),
IF(INDEX!$H$16=3,(VLOOKUP($A124,'LA33'!$A$1:$BZ$190,'LA33'!AH$1,0)),
IF(INDEX!$H$16=4,(VLOOKUP($A124,'LA34'!$A$1:$BZ$190,'LA34'!AH$1,0)),0)))),".")</f>
        <v>0</v>
      </c>
      <c r="AK124" s="27" t="str">
        <f>IFERROR(
IF(INDEX!$H$16=1,(VLOOKUP($A124,'LA31'!$A$1:$BZ$190,'LA31'!AI$1,0)),
IF(INDEX!$H$16=2,(VLOOKUP($A124,'LA32'!$A$1:$BZ$190,'LA32'!AI$1,0)),
IF(INDEX!$H$16=3,(VLOOKUP($A124,'LA33'!$A$1:$BZ$190,'LA33'!AI$1,0)),
IF(INDEX!$H$16=4,(VLOOKUP($A124,'LA34'!$A$1:$BZ$190,'LA34'!AI$1,0)),0)))),".")</f>
        <v>x</v>
      </c>
      <c r="AL124" s="27">
        <f>IFERROR(
IF(INDEX!$H$16=1,(VLOOKUP($A124,'LA31'!$A$1:$BZ$190,'LA31'!AJ$1,0)),
IF(INDEX!$H$16=2,(VLOOKUP($A124,'LA32'!$A$1:$BZ$190,'LA32'!AJ$1,0)),
IF(INDEX!$H$16=3,(VLOOKUP($A124,'LA33'!$A$1:$BZ$190,'LA33'!AJ$1,0)),
IF(INDEX!$H$16=4,(VLOOKUP($A124,'LA34'!$A$1:$BZ$190,'LA34'!AJ$1,0)),0)))),".")</f>
        <v>0.05</v>
      </c>
      <c r="AM124" s="27">
        <f>IFERROR(
IF(INDEX!$H$16=1,(VLOOKUP($A124,'LA31'!$A$1:$BZ$190,'LA31'!AK$1,0)),
IF(INDEX!$H$16=2,(VLOOKUP($A124,'LA32'!$A$1:$BZ$190,'LA32'!AK$1,0)),
IF(INDEX!$H$16=3,(VLOOKUP($A124,'LA33'!$A$1:$BZ$190,'LA33'!AK$1,0)),
IF(INDEX!$H$16=4,(VLOOKUP($A124,'LA34'!$A$1:$BZ$190,'LA34'!AK$1,0)),0)))),".")</f>
        <v>0.05</v>
      </c>
      <c r="AN124" s="27">
        <f>IFERROR(
IF(INDEX!$H$16=1,(VLOOKUP($A124,'LA31'!$A$1:$BZ$190,'LA31'!AL$1,0)),
IF(INDEX!$H$16=2,(VLOOKUP($A124,'LA32'!$A$1:$BZ$190,'LA32'!AL$1,0)),
IF(INDEX!$H$16=3,(VLOOKUP($A124,'LA33'!$A$1:$BZ$190,'LA33'!AL$1,0)),
IF(INDEX!$H$16=4,(VLOOKUP($A124,'LA34'!$A$1:$BZ$190,'LA34'!AL$1,0)),0)))),".")</f>
        <v>0</v>
      </c>
      <c r="AO124" s="27">
        <f>IFERROR(
IF(INDEX!$H$16=1,(VLOOKUP($A124,'LA31'!$A$1:$BZ$190,'LA31'!AM$1,0)),
IF(INDEX!$H$16=2,(VLOOKUP($A124,'LA32'!$A$1:$BZ$190,'LA32'!AM$1,0)),
IF(INDEX!$H$16=3,(VLOOKUP($A124,'LA33'!$A$1:$BZ$190,'LA33'!AM$1,0)),
IF(INDEX!$H$16=4,(VLOOKUP($A124,'LA34'!$A$1:$BZ$190,'LA34'!AM$1,0)),0)))),".")</f>
        <v>0</v>
      </c>
      <c r="AP124" s="27">
        <f>IFERROR(
IF(INDEX!$H$16=1,(VLOOKUP($A124,'LA31'!$A$1:$BZ$190,'LA31'!AN$1,0)),
IF(INDEX!$H$16=2,(VLOOKUP($A124,'LA32'!$A$1:$BZ$190,'LA32'!AN$1,0)),
IF(INDEX!$H$16=3,(VLOOKUP($A124,'LA33'!$A$1:$BZ$190,'LA33'!AN$1,0)),
IF(INDEX!$H$16=4,(VLOOKUP($A124,'LA34'!$A$1:$BZ$190,'LA34'!AN$1,0)),0)))),".")</f>
        <v>0</v>
      </c>
      <c r="AQ124" s="27">
        <f>IFERROR(
IF(INDEX!$H$16=1,(VLOOKUP($A124,'LA31'!$A$1:$BZ$190,'LA31'!AO$1,0)),
IF(INDEX!$H$16=2,(VLOOKUP($A124,'LA32'!$A$1:$BZ$190,'LA32'!AO$1,0)),
IF(INDEX!$H$16=3,(VLOOKUP($A124,'LA33'!$A$1:$BZ$190,'LA33'!AO$1,0)),
IF(INDEX!$H$16=4,(VLOOKUP($A124,'LA34'!$A$1:$BZ$190,'LA34'!AO$1,0)),0)))),".")</f>
        <v>0</v>
      </c>
      <c r="AR124" s="27">
        <f>IFERROR(
IF(INDEX!$H$16=1,(VLOOKUP($A124,'LA31'!$A$1:$BZ$190,'LA31'!AP$1,0)),
IF(INDEX!$H$16=2,(VLOOKUP($A124,'LA32'!$A$1:$BZ$190,'LA32'!AP$1,0)),
IF(INDEX!$H$16=3,(VLOOKUP($A124,'LA33'!$A$1:$BZ$190,'LA33'!AP$1,0)),
IF(INDEX!$H$16=4,(VLOOKUP($A124,'LA34'!$A$1:$BZ$190,'LA34'!AP$1,0)),0)))),".")</f>
        <v>0</v>
      </c>
      <c r="AS124" s="27">
        <f>IFERROR(
IF(INDEX!$H$16=1,(VLOOKUP($A124,'LA31'!$A$1:$BZ$190,'LA31'!AQ$1,0)),
IF(INDEX!$H$16=2,(VLOOKUP($A124,'LA32'!$A$1:$BZ$190,'LA32'!AQ$1,0)),
IF(INDEX!$H$16=3,(VLOOKUP($A124,'LA33'!$A$1:$BZ$190,'LA33'!AQ$1,0)),
IF(INDEX!$H$16=4,(VLOOKUP($A124,'LA34'!$A$1:$BZ$190,'LA34'!AQ$1,0)),0)))),".")</f>
        <v>0</v>
      </c>
      <c r="AT124" s="27">
        <f>IFERROR(
IF(INDEX!$H$16=1,(VLOOKUP($A124,'LA31'!$A$1:$BZ$190,'LA31'!AR$1,0)),
IF(INDEX!$H$16=2,(VLOOKUP($A124,'LA32'!$A$1:$BZ$190,'LA32'!AR$1,0)),
IF(INDEX!$H$16=3,(VLOOKUP($A124,'LA33'!$A$1:$BZ$190,'LA33'!AR$1,0)),
IF(INDEX!$H$16=4,(VLOOKUP($A124,'LA34'!$A$1:$BZ$190,'LA34'!AR$1,0)),0)))),".")</f>
        <v>0</v>
      </c>
      <c r="AU124" s="27" t="str">
        <f>IFERROR(
IF(INDEX!$H$16=1,(VLOOKUP($A124,'LA31'!$A$1:$BZ$190,'LA31'!AS$1,0)),
IF(INDEX!$H$16=2,(VLOOKUP($A124,'LA32'!$A$1:$BZ$190,'LA32'!AS$1,0)),
IF(INDEX!$H$16=3,(VLOOKUP($A124,'LA33'!$A$1:$BZ$190,'LA33'!AS$1,0)),
IF(INDEX!$H$16=4,(VLOOKUP($A124,'LA34'!$A$1:$BZ$190,'LA34'!AS$1,0)),0)))),".")</f>
        <v>x</v>
      </c>
      <c r="AV124" s="27" t="str">
        <f>IFERROR(
IF(INDEX!$H$16=1,(VLOOKUP($A124,'LA31'!$A$1:$BZ$190,'LA31'!AT$1,0)),
IF(INDEX!$H$16=2,(VLOOKUP($A124,'LA32'!$A$1:$BZ$190,'LA32'!AT$1,0)),
IF(INDEX!$H$16=3,(VLOOKUP($A124,'LA33'!$A$1:$BZ$190,'LA33'!AT$1,0)),
IF(INDEX!$H$16=4,(VLOOKUP($A124,'LA34'!$A$1:$BZ$190,'LA34'!AT$1,0)),0)))),".")</f>
        <v>x</v>
      </c>
      <c r="AW124" s="27">
        <f>IFERROR(
IF(INDEX!$H$16=1,(VLOOKUP($A124,'LA31'!$A$1:$BZ$190,'LA31'!AU$1,0)),
IF(INDEX!$H$16=2,(VLOOKUP($A124,'LA32'!$A$1:$BZ$190,'LA32'!AU$1,0)),
IF(INDEX!$H$16=3,(VLOOKUP($A124,'LA33'!$A$1:$BZ$190,'LA33'!AU$1,0)),
IF(INDEX!$H$16=4,(VLOOKUP($A124,'LA34'!$A$1:$BZ$190,'LA34'!AU$1,0)),0)))),".")</f>
        <v>0</v>
      </c>
      <c r="AX124" s="27" t="str">
        <f>IFERROR(
IF(INDEX!$H$16=1,(VLOOKUP($A124,'LA31'!$A$1:$BZ$190,'LA31'!AV$1,0)),
IF(INDEX!$H$16=2,(VLOOKUP($A124,'LA32'!$A$1:$BZ$190,'LA32'!AV$1,0)),
IF(INDEX!$H$16=3,(VLOOKUP($A124,'LA33'!$A$1:$BZ$190,'LA33'!AV$1,0)),
IF(INDEX!$H$16=4,(VLOOKUP($A124,'LA34'!$A$1:$BZ$190,'LA34'!AV$1,0)),0)))),".")</f>
        <v>x</v>
      </c>
      <c r="AY124" s="27" t="str">
        <f>IFERROR(
IF(INDEX!$H$16=1,(VLOOKUP($A124,'LA31'!$A$1:$BZ$190,'LA31'!AW$1,0)),
IF(INDEX!$H$16=2,(VLOOKUP($A124,'LA32'!$A$1:$BZ$190,'LA32'!AW$1,0)),
IF(INDEX!$H$16=3,(VLOOKUP($A124,'LA33'!$A$1:$BZ$190,'LA33'!AW$1,0)),
IF(INDEX!$H$16=4,(VLOOKUP($A124,'LA34'!$A$1:$BZ$190,'LA34'!AW$1,0)),0)))),".")</f>
        <v>x</v>
      </c>
      <c r="AZ124" s="27">
        <f>IFERROR(
IF(INDEX!$H$16=1,(VLOOKUP($A124,'LA31'!$A$1:$BZ$190,'LA31'!AX$1,0)),
IF(INDEX!$H$16=2,(VLOOKUP($A124,'LA32'!$A$1:$BZ$190,'LA32'!AX$1,0)),
IF(INDEX!$H$16=3,(VLOOKUP($A124,'LA33'!$A$1:$BZ$190,'LA33'!AX$1,0)),
IF(INDEX!$H$16=4,(VLOOKUP($A124,'LA34'!$A$1:$BZ$190,'LA34'!AX$1,0)),0)))),".")</f>
        <v>0</v>
      </c>
      <c r="BA124" s="27">
        <f>IFERROR(
IF(INDEX!$H$16=1,(VLOOKUP($A124,'LA31'!$A$1:$BZ$190,'LA31'!AY$1,0)),
IF(INDEX!$H$16=2,(VLOOKUP($A124,'LA32'!$A$1:$BZ$190,'LA32'!AY$1,0)),
IF(INDEX!$H$16=3,(VLOOKUP($A124,'LA33'!$A$1:$BZ$190,'LA33'!AY$1,0)),
IF(INDEX!$H$16=4,(VLOOKUP($A124,'LA34'!$A$1:$BZ$190,'LA34'!AY$1,0)),0)))),".")</f>
        <v>0</v>
      </c>
      <c r="BB124" s="27">
        <f>IFERROR(
IF(INDEX!$H$16=1,(VLOOKUP($A124,'LA31'!$A$1:$BZ$190,'LA31'!AZ$1,0)),
IF(INDEX!$H$16=2,(VLOOKUP($A124,'LA32'!$A$1:$BZ$190,'LA32'!AZ$1,0)),
IF(INDEX!$H$16=3,(VLOOKUP($A124,'LA33'!$A$1:$BZ$190,'LA33'!AZ$1,0)),
IF(INDEX!$H$16=4,(VLOOKUP($A124,'LA34'!$A$1:$BZ$190,'LA34'!AZ$1,0)),0)))),".")</f>
        <v>0</v>
      </c>
      <c r="BC124" s="27">
        <f>IFERROR(
IF(INDEX!$H$16=1,(VLOOKUP($A124,'LA31'!$A$1:$BZ$190,'LA31'!BA$1,0)),
IF(INDEX!$H$16=2,(VLOOKUP($A124,'LA32'!$A$1:$BZ$190,'LA32'!BA$1,0)),
IF(INDEX!$H$16=3,(VLOOKUP($A124,'LA33'!$A$1:$BZ$190,'LA33'!BA$1,0)),
IF(INDEX!$H$16=4,(VLOOKUP($A124,'LA34'!$A$1:$BZ$190,'LA34'!BA$1,0)),0)))),".")</f>
        <v>0</v>
      </c>
      <c r="BD124" s="27">
        <f>IFERROR(
IF(INDEX!$H$16=1,(VLOOKUP($A124,'LA31'!$A$1:$BZ$190,'LA31'!BB$1,0)),
IF(INDEX!$H$16=2,(VLOOKUP($A124,'LA32'!$A$1:$BZ$190,'LA32'!BB$1,0)),
IF(INDEX!$H$16=3,(VLOOKUP($A124,'LA33'!$A$1:$BZ$190,'LA33'!BB$1,0)),
IF(INDEX!$H$16=4,(VLOOKUP($A124,'LA34'!$A$1:$BZ$190,'LA34'!BB$1,0)),0)))),".")</f>
        <v>0</v>
      </c>
      <c r="BE124" s="27">
        <f>IFERROR(
IF(INDEX!$H$16=1,(VLOOKUP($A124,'LA31'!$A$1:$BZ$190,'LA31'!BC$1,0)),
IF(INDEX!$H$16=2,(VLOOKUP($A124,'LA32'!$A$1:$BZ$190,'LA32'!BC$1,0)),
IF(INDEX!$H$16=3,(VLOOKUP($A124,'LA33'!$A$1:$BZ$190,'LA33'!BC$1,0)),
IF(INDEX!$H$16=4,(VLOOKUP($A124,'LA34'!$A$1:$BZ$190,'LA34'!BC$1,0)),0)))),".")</f>
        <v>0</v>
      </c>
      <c r="BF124" s="27">
        <f>IFERROR(
IF(INDEX!$H$16=1,(VLOOKUP($A124,'LA31'!$A$1:$BZ$190,'LA31'!BD$1,0)),
IF(INDEX!$H$16=2,(VLOOKUP($A124,'LA32'!$A$1:$BZ$190,'LA32'!BD$1,0)),
IF(INDEX!$H$16=3,(VLOOKUP($A124,'LA33'!$A$1:$BZ$190,'LA33'!BD$1,0)),
IF(INDEX!$H$16=4,(VLOOKUP($A124,'LA34'!$A$1:$BZ$190,'LA34'!BD$1,0)),0)))),".")</f>
        <v>0</v>
      </c>
      <c r="BG124" s="27" t="str">
        <f>IFERROR(
IF(INDEX!$H$16=1,(VLOOKUP($A124,'LA31'!$A$1:$BZ$190,'LA31'!BE$1,0)),
IF(INDEX!$H$16=2,(VLOOKUP($A124,'LA32'!$A$1:$BZ$190,'LA32'!BE$1,0)),
IF(INDEX!$H$16=3,(VLOOKUP($A124,'LA33'!$A$1:$BZ$190,'LA33'!BE$1,0)),
IF(INDEX!$H$16=4,(VLOOKUP($A124,'LA34'!$A$1:$BZ$190,'LA34'!BE$1,0)),0)))),".")</f>
        <v>x</v>
      </c>
      <c r="BH124" s="27" t="str">
        <f>IFERROR(
IF(INDEX!$H$16=1,(VLOOKUP($A124,'LA31'!$A$1:$BZ$190,'LA31'!BF$1,0)),
IF(INDEX!$H$16=2,(VLOOKUP($A124,'LA32'!$A$1:$BZ$190,'LA32'!BF$1,0)),
IF(INDEX!$H$16=3,(VLOOKUP($A124,'LA33'!$A$1:$BZ$190,'LA33'!BF$1,0)),
IF(INDEX!$H$16=4,(VLOOKUP($A124,'LA34'!$A$1:$BZ$190,'LA34'!BF$1,0)),0)))),".")</f>
        <v>x</v>
      </c>
      <c r="BI124" s="27" t="str">
        <f>IFERROR(
IF(INDEX!$H$16=1,(VLOOKUP($A124,'LA31'!$A$1:$BZ$190,'LA31'!BG$1,0)),
IF(INDEX!$H$16=2,(VLOOKUP($A124,'LA32'!$A$1:$BZ$190,'LA32'!BG$1,0)),
IF(INDEX!$H$16=3,(VLOOKUP($A124,'LA33'!$A$1:$BZ$190,'LA33'!BG$1,0)),
IF(INDEX!$H$16=4,(VLOOKUP($A124,'LA34'!$A$1:$BZ$190,'LA34'!BG$1,0)),0)))),".")</f>
        <v>x</v>
      </c>
      <c r="BJ124" s="27">
        <f>IFERROR(
IF(INDEX!$H$16=1,(VLOOKUP($A124,'LA31'!$A$1:$BZ$190,'LA31'!BH$1,0)),
IF(INDEX!$H$16=2,(VLOOKUP($A124,'LA32'!$A$1:$BZ$190,'LA32'!BH$1,0)),
IF(INDEX!$H$16=3,(VLOOKUP($A124,'LA33'!$A$1:$BZ$190,'LA33'!BH$1,0)),
IF(INDEX!$H$16=4,(VLOOKUP($A124,'LA34'!$A$1:$BZ$190,'LA34'!BH$1,0)),0)))),".")</f>
        <v>0.03</v>
      </c>
      <c r="BK124" s="27">
        <f>IFERROR(
IF(INDEX!$H$16=1,(VLOOKUP($A124,'LA31'!$A$1:$BZ$190,'LA31'!BI$1,0)),
IF(INDEX!$H$16=2,(VLOOKUP($A124,'LA32'!$A$1:$BZ$190,'LA32'!BI$1,0)),
IF(INDEX!$H$16=3,(VLOOKUP($A124,'LA33'!$A$1:$BZ$190,'LA33'!BI$1,0)),
IF(INDEX!$H$16=4,(VLOOKUP($A124,'LA34'!$A$1:$BZ$190,'LA34'!BI$1,0)),0)))),".")</f>
        <v>0.03</v>
      </c>
      <c r="BL124" s="27">
        <f>IFERROR(
IF(INDEX!$H$16=1,(VLOOKUP($A124,'LA31'!$A$1:$BZ$190,'LA31'!BJ$1,0)),
IF(INDEX!$H$16=2,(VLOOKUP($A124,'LA32'!$A$1:$BZ$190,'LA32'!BJ$1,0)),
IF(INDEX!$H$16=3,(VLOOKUP($A124,'LA33'!$A$1:$BZ$190,'LA33'!BJ$1,0)),
IF(INDEX!$H$16=4,(VLOOKUP($A124,'LA34'!$A$1:$BZ$190,'LA34'!BJ$1,0)),0)))),".")</f>
        <v>0</v>
      </c>
      <c r="BM124" s="27">
        <f>IFERROR(
IF(INDEX!$H$16=1,(VLOOKUP($A124,'LA31'!$A$1:$BZ$190,'LA31'!BK$1,0)),
IF(INDEX!$H$16=2,(VLOOKUP($A124,'LA32'!$A$1:$BZ$190,'LA32'!BK$1,0)),
IF(INDEX!$H$16=3,(VLOOKUP($A124,'LA33'!$A$1:$BZ$190,'LA33'!BK$1,0)),
IF(INDEX!$H$16=4,(VLOOKUP($A124,'LA34'!$A$1:$BZ$190,'LA34'!BK$1,0)),0)))),".")</f>
        <v>0</v>
      </c>
      <c r="BN124" s="27">
        <f>IFERROR(
IF(INDEX!$H$16=1,(VLOOKUP($A124,'LA31'!$A$1:$BZ$190,'LA31'!BL$1,0)),
IF(INDEX!$H$16=2,(VLOOKUP($A124,'LA32'!$A$1:$BZ$190,'LA32'!BL$1,0)),
IF(INDEX!$H$16=3,(VLOOKUP($A124,'LA33'!$A$1:$BZ$190,'LA33'!BL$1,0)),
IF(INDEX!$H$16=4,(VLOOKUP($A124,'LA34'!$A$1:$BZ$190,'LA34'!BL$1,0)),0)))),".")</f>
        <v>0</v>
      </c>
      <c r="BO124" s="27" t="str">
        <f>IFERROR(
IF(INDEX!$H$16=1,(VLOOKUP($A124,'LA31'!$A$1:$BZ$190,'LA31'!BM$1,0)),
IF(INDEX!$H$16=2,(VLOOKUP($A124,'LA32'!$A$1:$BZ$190,'LA32'!BM$1,0)),
IF(INDEX!$H$16=3,(VLOOKUP($A124,'LA33'!$A$1:$BZ$190,'LA33'!BM$1,0)),
IF(INDEX!$H$16=4,(VLOOKUP($A124,'LA34'!$A$1:$BZ$190,'LA34'!BM$1,0)),0)))),".")</f>
        <v>x</v>
      </c>
      <c r="BP124" s="27">
        <f>IFERROR(
IF(INDEX!$H$16=1,(VLOOKUP($A124,'LA31'!$A$1:$BZ$190,'LA31'!BN$1,0)),
IF(INDEX!$H$16=2,(VLOOKUP($A124,'LA32'!$A$1:$BZ$190,'LA32'!BN$1,0)),
IF(INDEX!$H$16=3,(VLOOKUP($A124,'LA33'!$A$1:$BZ$190,'LA33'!BN$1,0)),
IF(INDEX!$H$16=4,(VLOOKUP($A124,'LA34'!$A$1:$BZ$190,'LA34'!BN$1,0)),0)))),".")</f>
        <v>0.02</v>
      </c>
      <c r="BQ124" s="27">
        <f>IFERROR(
IF(INDEX!$H$16=1,(VLOOKUP($A124,'LA31'!$A$1:$BZ$190,'LA31'!BO$1,0)),
IF(INDEX!$H$16=2,(VLOOKUP($A124,'LA32'!$A$1:$BZ$190,'LA32'!BO$1,0)),
IF(INDEX!$H$16=3,(VLOOKUP($A124,'LA33'!$A$1:$BZ$190,'LA33'!BO$1,0)),
IF(INDEX!$H$16=4,(VLOOKUP($A124,'LA34'!$A$1:$BZ$190,'LA34'!BO$1,0)),0)))),".")</f>
        <v>0.02</v>
      </c>
    </row>
    <row r="125" spans="1:69" x14ac:dyDescent="0.2">
      <c r="A125" s="7">
        <v>355</v>
      </c>
      <c r="B125" s="13" t="s">
        <v>235</v>
      </c>
      <c r="C125" s="96" t="s">
        <v>112</v>
      </c>
      <c r="D125" s="26">
        <f>IFERROR(
IF(INDEX!$H$16=1,(VLOOKUP($A125,'LA31'!$A$1:$BZ$190,'LA31'!B$1,0)),
IF(INDEX!$H$16=2,(VLOOKUP($A125,'LA32'!$A$1:$BZ$190,'LA32'!B$1,0)),
IF(INDEX!$H$16=3,(VLOOKUP($A125,'LA33'!$A$1:$BZ$190,'LA33'!B$1,0)),
IF(INDEX!$H$16=4,(VLOOKUP($A125,'LA34'!$A$1:$BZ$190,'LA34'!B$1,0)),0)))),".")</f>
        <v>470</v>
      </c>
      <c r="E125" s="26">
        <f>IFERROR(
IF(INDEX!$H$16=1,(VLOOKUP($A125,'LA31'!$A$1:$BZ$190,'LA31'!C$1,0)),
IF(INDEX!$H$16=2,(VLOOKUP($A125,'LA32'!$A$1:$BZ$190,'LA32'!C$1,0)),
IF(INDEX!$H$16=3,(VLOOKUP($A125,'LA33'!$A$1:$BZ$190,'LA33'!C$1,0)),
IF(INDEX!$H$16=4,(VLOOKUP($A125,'LA34'!$A$1:$BZ$190,'LA34'!C$1,0)),0)))),".")</f>
        <v>1700</v>
      </c>
      <c r="F125" s="26">
        <f>IFERROR(
IF(INDEX!$H$16=1,(VLOOKUP($A125,'LA31'!$A$1:$BZ$190,'LA31'!D$1,0)),
IF(INDEX!$H$16=2,(VLOOKUP($A125,'LA32'!$A$1:$BZ$190,'LA32'!D$1,0)),
IF(INDEX!$H$16=3,(VLOOKUP($A125,'LA33'!$A$1:$BZ$190,'LA33'!D$1,0)),
IF(INDEX!$H$16=4,(VLOOKUP($A125,'LA34'!$A$1:$BZ$190,'LA34'!D$1,0)),0)))),".")</f>
        <v>2170</v>
      </c>
      <c r="G125" s="27">
        <f>IFERROR(
IF(INDEX!$H$16=1,(VLOOKUP($A125,'LA31'!$A$1:$BZ$190,'LA31'!E$1,0)),
IF(INDEX!$H$16=2,(VLOOKUP($A125,'LA32'!$A$1:$BZ$190,'LA32'!E$1,0)),
IF(INDEX!$H$16=3,(VLOOKUP($A125,'LA33'!$A$1:$BZ$190,'LA33'!E$1,0)),
IF(INDEX!$H$16=4,(VLOOKUP($A125,'LA34'!$A$1:$BZ$190,'LA34'!E$1,0)),0)))),".")</f>
        <v>0.85</v>
      </c>
      <c r="H125" s="27">
        <f>IFERROR(
IF(INDEX!$H$16=1,(VLOOKUP($A125,'LA31'!$A$1:$BZ$190,'LA31'!F$1,0)),
IF(INDEX!$H$16=2,(VLOOKUP($A125,'LA32'!$A$1:$BZ$190,'LA32'!F$1,0)),
IF(INDEX!$H$16=3,(VLOOKUP($A125,'LA33'!$A$1:$BZ$190,'LA33'!F$1,0)),
IF(INDEX!$H$16=4,(VLOOKUP($A125,'LA34'!$A$1:$BZ$190,'LA34'!F$1,0)),0)))),".")</f>
        <v>0.91</v>
      </c>
      <c r="I125" s="27">
        <f>IFERROR(
IF(INDEX!$H$16=1,(VLOOKUP($A125,'LA31'!$A$1:$BZ$190,'LA31'!G$1,0)),
IF(INDEX!$H$16=2,(VLOOKUP($A125,'LA32'!$A$1:$BZ$190,'LA32'!G$1,0)),
IF(INDEX!$H$16=3,(VLOOKUP($A125,'LA33'!$A$1:$BZ$190,'LA33'!G$1,0)),
IF(INDEX!$H$16=4,(VLOOKUP($A125,'LA34'!$A$1:$BZ$190,'LA34'!G$1,0)),0)))),".")</f>
        <v>0.9</v>
      </c>
      <c r="J125" s="27">
        <f>IFERROR(
IF(INDEX!$H$16=1,(VLOOKUP($A125,'LA31'!$A$1:$BZ$190,'LA31'!H$1,0)),
IF(INDEX!$H$16=2,(VLOOKUP($A125,'LA32'!$A$1:$BZ$190,'LA32'!H$1,0)),
IF(INDEX!$H$16=3,(VLOOKUP($A125,'LA33'!$A$1:$BZ$190,'LA33'!H$1,0)),
IF(INDEX!$H$16=4,(VLOOKUP($A125,'LA34'!$A$1:$BZ$190,'LA34'!H$1,0)),0)))),".")</f>
        <v>0.81</v>
      </c>
      <c r="K125" s="27">
        <f>IFERROR(
IF(INDEX!$H$16=1,(VLOOKUP($A125,'LA31'!$A$1:$BZ$190,'LA31'!I$1,0)),
IF(INDEX!$H$16=2,(VLOOKUP($A125,'LA32'!$A$1:$BZ$190,'LA32'!I$1,0)),
IF(INDEX!$H$16=3,(VLOOKUP($A125,'LA33'!$A$1:$BZ$190,'LA33'!I$1,0)),
IF(INDEX!$H$16=4,(VLOOKUP($A125,'LA34'!$A$1:$BZ$190,'LA34'!I$1,0)),0)))),".")</f>
        <v>0.88</v>
      </c>
      <c r="L125" s="27">
        <f>IFERROR(
IF(INDEX!$H$16=1,(VLOOKUP($A125,'LA31'!$A$1:$BZ$190,'LA31'!J$1,0)),
IF(INDEX!$H$16=2,(VLOOKUP($A125,'LA32'!$A$1:$BZ$190,'LA32'!J$1,0)),
IF(INDEX!$H$16=3,(VLOOKUP($A125,'LA33'!$A$1:$BZ$190,'LA33'!J$1,0)),
IF(INDEX!$H$16=4,(VLOOKUP($A125,'LA34'!$A$1:$BZ$190,'LA34'!J$1,0)),0)))),".")</f>
        <v>0.87</v>
      </c>
      <c r="M125" s="27">
        <f>IFERROR(
IF(INDEX!$H$16=1,(VLOOKUP($A125,'LA31'!$A$1:$BZ$190,'LA31'!K$1,0)),
IF(INDEX!$H$16=2,(VLOOKUP($A125,'LA32'!$A$1:$BZ$190,'LA32'!K$1,0)),
IF(INDEX!$H$16=3,(VLOOKUP($A125,'LA33'!$A$1:$BZ$190,'LA33'!K$1,0)),
IF(INDEX!$H$16=4,(VLOOKUP($A125,'LA34'!$A$1:$BZ$190,'LA34'!K$1,0)),0)))),".")</f>
        <v>0.63</v>
      </c>
      <c r="N125" s="27">
        <f>IFERROR(
IF(INDEX!$H$16=1,(VLOOKUP($A125,'LA31'!$A$1:$BZ$190,'LA31'!L$1,0)),
IF(INDEX!$H$16=2,(VLOOKUP($A125,'LA32'!$A$1:$BZ$190,'LA32'!L$1,0)),
IF(INDEX!$H$16=3,(VLOOKUP($A125,'LA33'!$A$1:$BZ$190,'LA33'!L$1,0)),
IF(INDEX!$H$16=4,(VLOOKUP($A125,'LA34'!$A$1:$BZ$190,'LA34'!L$1,0)),0)))),".")</f>
        <v>0.65</v>
      </c>
      <c r="O125" s="27">
        <f>IFERROR(
IF(INDEX!$H$16=1,(VLOOKUP($A125,'LA31'!$A$1:$BZ$190,'LA31'!M$1,0)),
IF(INDEX!$H$16=2,(VLOOKUP($A125,'LA32'!$A$1:$BZ$190,'LA32'!M$1,0)),
IF(INDEX!$H$16=3,(VLOOKUP($A125,'LA33'!$A$1:$BZ$190,'LA33'!M$1,0)),
IF(INDEX!$H$16=4,(VLOOKUP($A125,'LA34'!$A$1:$BZ$190,'LA34'!M$1,0)),0)))),".")</f>
        <v>0.65</v>
      </c>
      <c r="P125" s="27">
        <f>IFERROR(
IF(INDEX!$H$16=1,(VLOOKUP($A125,'LA31'!$A$1:$BZ$190,'LA31'!N$1,0)),
IF(INDEX!$H$16=2,(VLOOKUP($A125,'LA32'!$A$1:$BZ$190,'LA32'!N$1,0)),
IF(INDEX!$H$16=3,(VLOOKUP($A125,'LA33'!$A$1:$BZ$190,'LA33'!N$1,0)),
IF(INDEX!$H$16=4,(VLOOKUP($A125,'LA34'!$A$1:$BZ$190,'LA34'!N$1,0)),0)))),".")</f>
        <v>0</v>
      </c>
      <c r="Q125" s="27" t="str">
        <f>IFERROR(
IF(INDEX!$H$16=1,(VLOOKUP($A125,'LA31'!$A$1:$BZ$190,'LA31'!O$1,0)),
IF(INDEX!$H$16=2,(VLOOKUP($A125,'LA32'!$A$1:$BZ$190,'LA32'!O$1,0)),
IF(INDEX!$H$16=3,(VLOOKUP($A125,'LA33'!$A$1:$BZ$190,'LA33'!O$1,0)),
IF(INDEX!$H$16=4,(VLOOKUP($A125,'LA34'!$A$1:$BZ$190,'LA34'!O$1,0)),0)))),".")</f>
        <v>-</v>
      </c>
      <c r="R125" s="27" t="str">
        <f>IFERROR(
IF(INDEX!$H$16=1,(VLOOKUP($A125,'LA31'!$A$1:$BZ$190,'LA31'!P$1,0)),
IF(INDEX!$H$16=2,(VLOOKUP($A125,'LA32'!$A$1:$BZ$190,'LA32'!P$1,0)),
IF(INDEX!$H$16=3,(VLOOKUP($A125,'LA33'!$A$1:$BZ$190,'LA33'!P$1,0)),
IF(INDEX!$H$16=4,(VLOOKUP($A125,'LA34'!$A$1:$BZ$190,'LA34'!P$1,0)),0)))),".")</f>
        <v>-</v>
      </c>
      <c r="S125" s="27">
        <f>IFERROR(
IF(INDEX!$H$16=1,(VLOOKUP($A125,'LA31'!$A$1:$BZ$190,'LA31'!Q$1,0)),
IF(INDEX!$H$16=2,(VLOOKUP($A125,'LA32'!$A$1:$BZ$190,'LA32'!Q$1,0)),
IF(INDEX!$H$16=3,(VLOOKUP($A125,'LA33'!$A$1:$BZ$190,'LA33'!Q$1,0)),
IF(INDEX!$H$16=4,(VLOOKUP($A125,'LA34'!$A$1:$BZ$190,'LA34'!Q$1,0)),0)))),".")</f>
        <v>7.0000000000000007E-2</v>
      </c>
      <c r="T125" s="27">
        <f>IFERROR(
IF(INDEX!$H$16=1,(VLOOKUP($A125,'LA31'!$A$1:$BZ$190,'LA31'!R$1,0)),
IF(INDEX!$H$16=2,(VLOOKUP($A125,'LA32'!$A$1:$BZ$190,'LA32'!R$1,0)),
IF(INDEX!$H$16=3,(VLOOKUP($A125,'LA33'!$A$1:$BZ$190,'LA33'!R$1,0)),
IF(INDEX!$H$16=4,(VLOOKUP($A125,'LA34'!$A$1:$BZ$190,'LA34'!R$1,0)),0)))),".")</f>
        <v>0.06</v>
      </c>
      <c r="U125" s="27">
        <f>IFERROR(
IF(INDEX!$H$16=1,(VLOOKUP($A125,'LA31'!$A$1:$BZ$190,'LA31'!S$1,0)),
IF(INDEX!$H$16=2,(VLOOKUP($A125,'LA32'!$A$1:$BZ$190,'LA32'!S$1,0)),
IF(INDEX!$H$16=3,(VLOOKUP($A125,'LA33'!$A$1:$BZ$190,'LA33'!S$1,0)),
IF(INDEX!$H$16=4,(VLOOKUP($A125,'LA34'!$A$1:$BZ$190,'LA34'!S$1,0)),0)))),".")</f>
        <v>0.06</v>
      </c>
      <c r="V125" s="27">
        <f>IFERROR(
IF(INDEX!$H$16=1,(VLOOKUP($A125,'LA31'!$A$1:$BZ$190,'LA31'!T$1,0)),
IF(INDEX!$H$16=2,(VLOOKUP($A125,'LA32'!$A$1:$BZ$190,'LA32'!T$1,0)),
IF(INDEX!$H$16=3,(VLOOKUP($A125,'LA33'!$A$1:$BZ$190,'LA33'!T$1,0)),
IF(INDEX!$H$16=4,(VLOOKUP($A125,'LA34'!$A$1:$BZ$190,'LA34'!T$1,0)),0)))),".")</f>
        <v>0.06</v>
      </c>
      <c r="W125" s="27">
        <f>IFERROR(
IF(INDEX!$H$16=1,(VLOOKUP($A125,'LA31'!$A$1:$BZ$190,'LA31'!U$1,0)),
IF(INDEX!$H$16=2,(VLOOKUP($A125,'LA32'!$A$1:$BZ$190,'LA32'!U$1,0)),
IF(INDEX!$H$16=3,(VLOOKUP($A125,'LA33'!$A$1:$BZ$190,'LA33'!U$1,0)),
IF(INDEX!$H$16=4,(VLOOKUP($A125,'LA34'!$A$1:$BZ$190,'LA34'!U$1,0)),0)))),".")</f>
        <v>0.06</v>
      </c>
      <c r="X125" s="27">
        <f>IFERROR(
IF(INDEX!$H$16=1,(VLOOKUP($A125,'LA31'!$A$1:$BZ$190,'LA31'!V$1,0)),
IF(INDEX!$H$16=2,(VLOOKUP($A125,'LA32'!$A$1:$BZ$190,'LA32'!V$1,0)),
IF(INDEX!$H$16=3,(VLOOKUP($A125,'LA33'!$A$1:$BZ$190,'LA33'!V$1,0)),
IF(INDEX!$H$16=4,(VLOOKUP($A125,'LA34'!$A$1:$BZ$190,'LA34'!V$1,0)),0)))),".")</f>
        <v>0.06</v>
      </c>
      <c r="Y125" s="27">
        <f>IFERROR(
IF(INDEX!$H$16=1,(VLOOKUP($A125,'LA31'!$A$1:$BZ$190,'LA31'!W$1,0)),
IF(INDEX!$H$16=2,(VLOOKUP($A125,'LA32'!$A$1:$BZ$190,'LA32'!W$1,0)),
IF(INDEX!$H$16=3,(VLOOKUP($A125,'LA33'!$A$1:$BZ$190,'LA33'!W$1,0)),
IF(INDEX!$H$16=4,(VLOOKUP($A125,'LA34'!$A$1:$BZ$190,'LA34'!W$1,0)),0)))),".")</f>
        <v>0.05</v>
      </c>
      <c r="Z125" s="27">
        <f>IFERROR(
IF(INDEX!$H$16=1,(VLOOKUP($A125,'LA31'!$A$1:$BZ$190,'LA31'!X$1,0)),
IF(INDEX!$H$16=2,(VLOOKUP($A125,'LA32'!$A$1:$BZ$190,'LA32'!X$1,0)),
IF(INDEX!$H$16=3,(VLOOKUP($A125,'LA33'!$A$1:$BZ$190,'LA33'!X$1,0)),
IF(INDEX!$H$16=4,(VLOOKUP($A125,'LA34'!$A$1:$BZ$190,'LA34'!X$1,0)),0)))),".")</f>
        <v>0.11</v>
      </c>
      <c r="AA125" s="27">
        <f>IFERROR(
IF(INDEX!$H$16=1,(VLOOKUP($A125,'LA31'!$A$1:$BZ$190,'LA31'!Y$1,0)),
IF(INDEX!$H$16=2,(VLOOKUP($A125,'LA32'!$A$1:$BZ$190,'LA32'!Y$1,0)),
IF(INDEX!$H$16=3,(VLOOKUP($A125,'LA33'!$A$1:$BZ$190,'LA33'!Y$1,0)),
IF(INDEX!$H$16=4,(VLOOKUP($A125,'LA34'!$A$1:$BZ$190,'LA34'!Y$1,0)),0)))),".")</f>
        <v>0.1</v>
      </c>
      <c r="AB125" s="27">
        <f>IFERROR(
IF(INDEX!$H$16=1,(VLOOKUP($A125,'LA31'!$A$1:$BZ$190,'LA31'!Z$1,0)),
IF(INDEX!$H$16=2,(VLOOKUP($A125,'LA32'!$A$1:$BZ$190,'LA32'!Z$1,0)),
IF(INDEX!$H$16=3,(VLOOKUP($A125,'LA33'!$A$1:$BZ$190,'LA33'!Z$1,0)),
IF(INDEX!$H$16=4,(VLOOKUP($A125,'LA34'!$A$1:$BZ$190,'LA34'!Z$1,0)),0)))),".")</f>
        <v>0</v>
      </c>
      <c r="AC125" s="27">
        <f>IFERROR(
IF(INDEX!$H$16=1,(VLOOKUP($A125,'LA31'!$A$1:$BZ$190,'LA31'!AA$1,0)),
IF(INDEX!$H$16=2,(VLOOKUP($A125,'LA32'!$A$1:$BZ$190,'LA32'!AA$1,0)),
IF(INDEX!$H$16=3,(VLOOKUP($A125,'LA33'!$A$1:$BZ$190,'LA33'!AA$1,0)),
IF(INDEX!$H$16=4,(VLOOKUP($A125,'LA34'!$A$1:$BZ$190,'LA34'!AA$1,0)),0)))),".")</f>
        <v>0</v>
      </c>
      <c r="AD125" s="27">
        <f>IFERROR(
IF(INDEX!$H$16=1,(VLOOKUP($A125,'LA31'!$A$1:$BZ$190,'LA31'!AB$1,0)),
IF(INDEX!$H$16=2,(VLOOKUP($A125,'LA32'!$A$1:$BZ$190,'LA32'!AB$1,0)),
IF(INDEX!$H$16=3,(VLOOKUP($A125,'LA33'!$A$1:$BZ$190,'LA33'!AB$1,0)),
IF(INDEX!$H$16=4,(VLOOKUP($A125,'LA34'!$A$1:$BZ$190,'LA34'!AB$1,0)),0)))),".")</f>
        <v>0</v>
      </c>
      <c r="AE125" s="27">
        <f>IFERROR(
IF(INDEX!$H$16=1,(VLOOKUP($A125,'LA31'!$A$1:$BZ$190,'LA31'!AC$1,0)),
IF(INDEX!$H$16=2,(VLOOKUP($A125,'LA32'!$A$1:$BZ$190,'LA32'!AC$1,0)),
IF(INDEX!$H$16=3,(VLOOKUP($A125,'LA33'!$A$1:$BZ$190,'LA33'!AC$1,0)),
IF(INDEX!$H$16=4,(VLOOKUP($A125,'LA34'!$A$1:$BZ$190,'LA34'!AC$1,0)),0)))),".")</f>
        <v>0</v>
      </c>
      <c r="AF125" s="27">
        <f>IFERROR(
IF(INDEX!$H$16=1,(VLOOKUP($A125,'LA31'!$A$1:$BZ$190,'LA31'!AD$1,0)),
IF(INDEX!$H$16=2,(VLOOKUP($A125,'LA32'!$A$1:$BZ$190,'LA32'!AD$1,0)),
IF(INDEX!$H$16=3,(VLOOKUP($A125,'LA33'!$A$1:$BZ$190,'LA33'!AD$1,0)),
IF(INDEX!$H$16=4,(VLOOKUP($A125,'LA34'!$A$1:$BZ$190,'LA34'!AD$1,0)),0)))),".")</f>
        <v>0</v>
      </c>
      <c r="AG125" s="27">
        <f>IFERROR(
IF(INDEX!$H$16=1,(VLOOKUP($A125,'LA31'!$A$1:$BZ$190,'LA31'!AE$1,0)),
IF(INDEX!$H$16=2,(VLOOKUP($A125,'LA32'!$A$1:$BZ$190,'LA32'!AE$1,0)),
IF(INDEX!$H$16=3,(VLOOKUP($A125,'LA33'!$A$1:$BZ$190,'LA33'!AE$1,0)),
IF(INDEX!$H$16=4,(VLOOKUP($A125,'LA34'!$A$1:$BZ$190,'LA34'!AE$1,0)),0)))),".")</f>
        <v>0</v>
      </c>
      <c r="AH125" s="27">
        <f>IFERROR(
IF(INDEX!$H$16=1,(VLOOKUP($A125,'LA31'!$A$1:$BZ$190,'LA31'!AF$1,0)),
IF(INDEX!$H$16=2,(VLOOKUP($A125,'LA32'!$A$1:$BZ$190,'LA32'!AF$1,0)),
IF(INDEX!$H$16=3,(VLOOKUP($A125,'LA33'!$A$1:$BZ$190,'LA33'!AF$1,0)),
IF(INDEX!$H$16=4,(VLOOKUP($A125,'LA34'!$A$1:$BZ$190,'LA34'!AF$1,0)),0)))),".")</f>
        <v>0</v>
      </c>
      <c r="AI125" s="27" t="str">
        <f>IFERROR(
IF(INDEX!$H$16=1,(VLOOKUP($A125,'LA31'!$A$1:$BZ$190,'LA31'!AG$1,0)),
IF(INDEX!$H$16=2,(VLOOKUP($A125,'LA32'!$A$1:$BZ$190,'LA32'!AG$1,0)),
IF(INDEX!$H$16=3,(VLOOKUP($A125,'LA33'!$A$1:$BZ$190,'LA33'!AG$1,0)),
IF(INDEX!$H$16=4,(VLOOKUP($A125,'LA34'!$A$1:$BZ$190,'LA34'!AG$1,0)),0)))),".")</f>
        <v>x</v>
      </c>
      <c r="AJ125" s="27" t="str">
        <f>IFERROR(
IF(INDEX!$H$16=1,(VLOOKUP($A125,'LA31'!$A$1:$BZ$190,'LA31'!AH$1,0)),
IF(INDEX!$H$16=2,(VLOOKUP($A125,'LA32'!$A$1:$BZ$190,'LA32'!AH$1,0)),
IF(INDEX!$H$16=3,(VLOOKUP($A125,'LA33'!$A$1:$BZ$190,'LA33'!AH$1,0)),
IF(INDEX!$H$16=4,(VLOOKUP($A125,'LA34'!$A$1:$BZ$190,'LA34'!AH$1,0)),0)))),".")</f>
        <v>x</v>
      </c>
      <c r="AK125" s="27">
        <f>IFERROR(
IF(INDEX!$H$16=1,(VLOOKUP($A125,'LA31'!$A$1:$BZ$190,'LA31'!AI$1,0)),
IF(INDEX!$H$16=2,(VLOOKUP($A125,'LA32'!$A$1:$BZ$190,'LA32'!AI$1,0)),
IF(INDEX!$H$16=3,(VLOOKUP($A125,'LA33'!$A$1:$BZ$190,'LA33'!AI$1,0)),
IF(INDEX!$H$16=4,(VLOOKUP($A125,'LA34'!$A$1:$BZ$190,'LA34'!AI$1,0)),0)))),".")</f>
        <v>7.0000000000000007E-2</v>
      </c>
      <c r="AL125" s="27">
        <f>IFERROR(
IF(INDEX!$H$16=1,(VLOOKUP($A125,'LA31'!$A$1:$BZ$190,'LA31'!AJ$1,0)),
IF(INDEX!$H$16=2,(VLOOKUP($A125,'LA32'!$A$1:$BZ$190,'LA32'!AJ$1,0)),
IF(INDEX!$H$16=3,(VLOOKUP($A125,'LA33'!$A$1:$BZ$190,'LA33'!AJ$1,0)),
IF(INDEX!$H$16=4,(VLOOKUP($A125,'LA34'!$A$1:$BZ$190,'LA34'!AJ$1,0)),0)))),".")</f>
        <v>0.06</v>
      </c>
      <c r="AM125" s="27">
        <f>IFERROR(
IF(INDEX!$H$16=1,(VLOOKUP($A125,'LA31'!$A$1:$BZ$190,'LA31'!AK$1,0)),
IF(INDEX!$H$16=2,(VLOOKUP($A125,'LA32'!$A$1:$BZ$190,'LA32'!AK$1,0)),
IF(INDEX!$H$16=3,(VLOOKUP($A125,'LA33'!$A$1:$BZ$190,'LA33'!AK$1,0)),
IF(INDEX!$H$16=4,(VLOOKUP($A125,'LA34'!$A$1:$BZ$190,'LA34'!AK$1,0)),0)))),".")</f>
        <v>0.06</v>
      </c>
      <c r="AN125" s="27">
        <f>IFERROR(
IF(INDEX!$H$16=1,(VLOOKUP($A125,'LA31'!$A$1:$BZ$190,'LA31'!AL$1,0)),
IF(INDEX!$H$16=2,(VLOOKUP($A125,'LA32'!$A$1:$BZ$190,'LA32'!AL$1,0)),
IF(INDEX!$H$16=3,(VLOOKUP($A125,'LA33'!$A$1:$BZ$190,'LA33'!AL$1,0)),
IF(INDEX!$H$16=4,(VLOOKUP($A125,'LA34'!$A$1:$BZ$190,'LA34'!AL$1,0)),0)))),".")</f>
        <v>0</v>
      </c>
      <c r="AO125" s="27">
        <f>IFERROR(
IF(INDEX!$H$16=1,(VLOOKUP($A125,'LA31'!$A$1:$BZ$190,'LA31'!AM$1,0)),
IF(INDEX!$H$16=2,(VLOOKUP($A125,'LA32'!$A$1:$BZ$190,'LA32'!AM$1,0)),
IF(INDEX!$H$16=3,(VLOOKUP($A125,'LA33'!$A$1:$BZ$190,'LA33'!AM$1,0)),
IF(INDEX!$H$16=4,(VLOOKUP($A125,'LA34'!$A$1:$BZ$190,'LA34'!AM$1,0)),0)))),".")</f>
        <v>0</v>
      </c>
      <c r="AP125" s="27">
        <f>IFERROR(
IF(INDEX!$H$16=1,(VLOOKUP($A125,'LA31'!$A$1:$BZ$190,'LA31'!AN$1,0)),
IF(INDEX!$H$16=2,(VLOOKUP($A125,'LA32'!$A$1:$BZ$190,'LA32'!AN$1,0)),
IF(INDEX!$H$16=3,(VLOOKUP($A125,'LA33'!$A$1:$BZ$190,'LA33'!AN$1,0)),
IF(INDEX!$H$16=4,(VLOOKUP($A125,'LA34'!$A$1:$BZ$190,'LA34'!AN$1,0)),0)))),".")</f>
        <v>0</v>
      </c>
      <c r="AQ125" s="27">
        <f>IFERROR(
IF(INDEX!$H$16=1,(VLOOKUP($A125,'LA31'!$A$1:$BZ$190,'LA31'!AO$1,0)),
IF(INDEX!$H$16=2,(VLOOKUP($A125,'LA32'!$A$1:$BZ$190,'LA32'!AO$1,0)),
IF(INDEX!$H$16=3,(VLOOKUP($A125,'LA33'!$A$1:$BZ$190,'LA33'!AO$1,0)),
IF(INDEX!$H$16=4,(VLOOKUP($A125,'LA34'!$A$1:$BZ$190,'LA34'!AO$1,0)),0)))),".")</f>
        <v>0</v>
      </c>
      <c r="AR125" s="27" t="str">
        <f>IFERROR(
IF(INDEX!$H$16=1,(VLOOKUP($A125,'LA31'!$A$1:$BZ$190,'LA31'!AP$1,0)),
IF(INDEX!$H$16=2,(VLOOKUP($A125,'LA32'!$A$1:$BZ$190,'LA32'!AP$1,0)),
IF(INDEX!$H$16=3,(VLOOKUP($A125,'LA33'!$A$1:$BZ$190,'LA33'!AP$1,0)),
IF(INDEX!$H$16=4,(VLOOKUP($A125,'LA34'!$A$1:$BZ$190,'LA34'!AP$1,0)),0)))),".")</f>
        <v>x</v>
      </c>
      <c r="AS125" s="27" t="str">
        <f>IFERROR(
IF(INDEX!$H$16=1,(VLOOKUP($A125,'LA31'!$A$1:$BZ$190,'LA31'!AQ$1,0)),
IF(INDEX!$H$16=2,(VLOOKUP($A125,'LA32'!$A$1:$BZ$190,'LA32'!AQ$1,0)),
IF(INDEX!$H$16=3,(VLOOKUP($A125,'LA33'!$A$1:$BZ$190,'LA33'!AQ$1,0)),
IF(INDEX!$H$16=4,(VLOOKUP($A125,'LA34'!$A$1:$BZ$190,'LA34'!AQ$1,0)),0)))),".")</f>
        <v>x</v>
      </c>
      <c r="AT125" s="27">
        <f>IFERROR(
IF(INDEX!$H$16=1,(VLOOKUP($A125,'LA31'!$A$1:$BZ$190,'LA31'!AR$1,0)),
IF(INDEX!$H$16=2,(VLOOKUP($A125,'LA32'!$A$1:$BZ$190,'LA32'!AR$1,0)),
IF(INDEX!$H$16=3,(VLOOKUP($A125,'LA33'!$A$1:$BZ$190,'LA33'!AR$1,0)),
IF(INDEX!$H$16=4,(VLOOKUP($A125,'LA34'!$A$1:$BZ$190,'LA34'!AR$1,0)),0)))),".")</f>
        <v>0.01</v>
      </c>
      <c r="AU125" s="27">
        <f>IFERROR(
IF(INDEX!$H$16=1,(VLOOKUP($A125,'LA31'!$A$1:$BZ$190,'LA31'!AS$1,0)),
IF(INDEX!$H$16=2,(VLOOKUP($A125,'LA32'!$A$1:$BZ$190,'LA32'!AS$1,0)),
IF(INDEX!$H$16=3,(VLOOKUP($A125,'LA33'!$A$1:$BZ$190,'LA33'!AS$1,0)),
IF(INDEX!$H$16=4,(VLOOKUP($A125,'LA34'!$A$1:$BZ$190,'LA34'!AS$1,0)),0)))),".")</f>
        <v>0.01</v>
      </c>
      <c r="AV125" s="27">
        <f>IFERROR(
IF(INDEX!$H$16=1,(VLOOKUP($A125,'LA31'!$A$1:$BZ$190,'LA31'!AT$1,0)),
IF(INDEX!$H$16=2,(VLOOKUP($A125,'LA32'!$A$1:$BZ$190,'LA32'!AT$1,0)),
IF(INDEX!$H$16=3,(VLOOKUP($A125,'LA33'!$A$1:$BZ$190,'LA33'!AT$1,0)),
IF(INDEX!$H$16=4,(VLOOKUP($A125,'LA34'!$A$1:$BZ$190,'LA34'!AT$1,0)),0)))),".")</f>
        <v>0.01</v>
      </c>
      <c r="AW125" s="27" t="str">
        <f>IFERROR(
IF(INDEX!$H$16=1,(VLOOKUP($A125,'LA31'!$A$1:$BZ$190,'LA31'!AU$1,0)),
IF(INDEX!$H$16=2,(VLOOKUP($A125,'LA32'!$A$1:$BZ$190,'LA32'!AU$1,0)),
IF(INDEX!$H$16=3,(VLOOKUP($A125,'LA33'!$A$1:$BZ$190,'LA33'!AU$1,0)),
IF(INDEX!$H$16=4,(VLOOKUP($A125,'LA34'!$A$1:$BZ$190,'LA34'!AU$1,0)),0)))),".")</f>
        <v>x</v>
      </c>
      <c r="AX125" s="27">
        <f>IFERROR(
IF(INDEX!$H$16=1,(VLOOKUP($A125,'LA31'!$A$1:$BZ$190,'LA31'!AV$1,0)),
IF(INDEX!$H$16=2,(VLOOKUP($A125,'LA32'!$A$1:$BZ$190,'LA32'!AV$1,0)),
IF(INDEX!$H$16=3,(VLOOKUP($A125,'LA33'!$A$1:$BZ$190,'LA33'!AV$1,0)),
IF(INDEX!$H$16=4,(VLOOKUP($A125,'LA34'!$A$1:$BZ$190,'LA34'!AV$1,0)),0)))),".")</f>
        <v>0.01</v>
      </c>
      <c r="AY125" s="27">
        <f>IFERROR(
IF(INDEX!$H$16=1,(VLOOKUP($A125,'LA31'!$A$1:$BZ$190,'LA31'!AW$1,0)),
IF(INDEX!$H$16=2,(VLOOKUP($A125,'LA32'!$A$1:$BZ$190,'LA32'!AW$1,0)),
IF(INDEX!$H$16=3,(VLOOKUP($A125,'LA33'!$A$1:$BZ$190,'LA33'!AW$1,0)),
IF(INDEX!$H$16=4,(VLOOKUP($A125,'LA34'!$A$1:$BZ$190,'LA34'!AW$1,0)),0)))),".")</f>
        <v>0.01</v>
      </c>
      <c r="AZ125" s="27" t="str">
        <f>IFERROR(
IF(INDEX!$H$16=1,(VLOOKUP($A125,'LA31'!$A$1:$BZ$190,'LA31'!AX$1,0)),
IF(INDEX!$H$16=2,(VLOOKUP($A125,'LA32'!$A$1:$BZ$190,'LA32'!AX$1,0)),
IF(INDEX!$H$16=3,(VLOOKUP($A125,'LA33'!$A$1:$BZ$190,'LA33'!AX$1,0)),
IF(INDEX!$H$16=4,(VLOOKUP($A125,'LA34'!$A$1:$BZ$190,'LA34'!AX$1,0)),0)))),".")</f>
        <v>x</v>
      </c>
      <c r="BA125" s="27" t="str">
        <f>IFERROR(
IF(INDEX!$H$16=1,(VLOOKUP($A125,'LA31'!$A$1:$BZ$190,'LA31'!AY$1,0)),
IF(INDEX!$H$16=2,(VLOOKUP($A125,'LA32'!$A$1:$BZ$190,'LA32'!AY$1,0)),
IF(INDEX!$H$16=3,(VLOOKUP($A125,'LA33'!$A$1:$BZ$190,'LA33'!AY$1,0)),
IF(INDEX!$H$16=4,(VLOOKUP($A125,'LA34'!$A$1:$BZ$190,'LA34'!AY$1,0)),0)))),".")</f>
        <v>x</v>
      </c>
      <c r="BB125" s="27" t="str">
        <f>IFERROR(
IF(INDEX!$H$16=1,(VLOOKUP($A125,'LA31'!$A$1:$BZ$190,'LA31'!AZ$1,0)),
IF(INDEX!$H$16=2,(VLOOKUP($A125,'LA32'!$A$1:$BZ$190,'LA32'!AZ$1,0)),
IF(INDEX!$H$16=3,(VLOOKUP($A125,'LA33'!$A$1:$BZ$190,'LA33'!AZ$1,0)),
IF(INDEX!$H$16=4,(VLOOKUP($A125,'LA34'!$A$1:$BZ$190,'LA34'!AZ$1,0)),0)))),".")</f>
        <v>x</v>
      </c>
      <c r="BC125" s="27" t="str">
        <f>IFERROR(
IF(INDEX!$H$16=1,(VLOOKUP($A125,'LA31'!$A$1:$BZ$190,'LA31'!BA$1,0)),
IF(INDEX!$H$16=2,(VLOOKUP($A125,'LA32'!$A$1:$BZ$190,'LA32'!BA$1,0)),
IF(INDEX!$H$16=3,(VLOOKUP($A125,'LA33'!$A$1:$BZ$190,'LA33'!BA$1,0)),
IF(INDEX!$H$16=4,(VLOOKUP($A125,'LA34'!$A$1:$BZ$190,'LA34'!BA$1,0)),0)))),".")</f>
        <v>x</v>
      </c>
      <c r="BD125" s="27" t="str">
        <f>IFERROR(
IF(INDEX!$H$16=1,(VLOOKUP($A125,'LA31'!$A$1:$BZ$190,'LA31'!BB$1,0)),
IF(INDEX!$H$16=2,(VLOOKUP($A125,'LA32'!$A$1:$BZ$190,'LA32'!BB$1,0)),
IF(INDEX!$H$16=3,(VLOOKUP($A125,'LA33'!$A$1:$BZ$190,'LA33'!BB$1,0)),
IF(INDEX!$H$16=4,(VLOOKUP($A125,'LA34'!$A$1:$BZ$190,'LA34'!BB$1,0)),0)))),".")</f>
        <v>x</v>
      </c>
      <c r="BE125" s="27" t="str">
        <f>IFERROR(
IF(INDEX!$H$16=1,(VLOOKUP($A125,'LA31'!$A$1:$BZ$190,'LA31'!BC$1,0)),
IF(INDEX!$H$16=2,(VLOOKUP($A125,'LA32'!$A$1:$BZ$190,'LA32'!BC$1,0)),
IF(INDEX!$H$16=3,(VLOOKUP($A125,'LA33'!$A$1:$BZ$190,'LA33'!BC$1,0)),
IF(INDEX!$H$16=4,(VLOOKUP($A125,'LA34'!$A$1:$BZ$190,'LA34'!BC$1,0)),0)))),".")</f>
        <v>x</v>
      </c>
      <c r="BF125" s="27">
        <f>IFERROR(
IF(INDEX!$H$16=1,(VLOOKUP($A125,'LA31'!$A$1:$BZ$190,'LA31'!BD$1,0)),
IF(INDEX!$H$16=2,(VLOOKUP($A125,'LA32'!$A$1:$BZ$190,'LA32'!BD$1,0)),
IF(INDEX!$H$16=3,(VLOOKUP($A125,'LA33'!$A$1:$BZ$190,'LA33'!BD$1,0)),
IF(INDEX!$H$16=4,(VLOOKUP($A125,'LA34'!$A$1:$BZ$190,'LA34'!BD$1,0)),0)))),".")</f>
        <v>0.03</v>
      </c>
      <c r="BG125" s="27">
        <f>IFERROR(
IF(INDEX!$H$16=1,(VLOOKUP($A125,'LA31'!$A$1:$BZ$190,'LA31'!BE$1,0)),
IF(INDEX!$H$16=2,(VLOOKUP($A125,'LA32'!$A$1:$BZ$190,'LA32'!BE$1,0)),
IF(INDEX!$H$16=3,(VLOOKUP($A125,'LA33'!$A$1:$BZ$190,'LA33'!BE$1,0)),
IF(INDEX!$H$16=4,(VLOOKUP($A125,'LA34'!$A$1:$BZ$190,'LA34'!BE$1,0)),0)))),".")</f>
        <v>0.01</v>
      </c>
      <c r="BH125" s="27">
        <f>IFERROR(
IF(INDEX!$H$16=1,(VLOOKUP($A125,'LA31'!$A$1:$BZ$190,'LA31'!BF$1,0)),
IF(INDEX!$H$16=2,(VLOOKUP($A125,'LA32'!$A$1:$BZ$190,'LA32'!BF$1,0)),
IF(INDEX!$H$16=3,(VLOOKUP($A125,'LA33'!$A$1:$BZ$190,'LA33'!BF$1,0)),
IF(INDEX!$H$16=4,(VLOOKUP($A125,'LA34'!$A$1:$BZ$190,'LA34'!BF$1,0)),0)))),".")</f>
        <v>0.02</v>
      </c>
      <c r="BI125" s="27">
        <f>IFERROR(
IF(INDEX!$H$16=1,(VLOOKUP($A125,'LA31'!$A$1:$BZ$190,'LA31'!BG$1,0)),
IF(INDEX!$H$16=2,(VLOOKUP($A125,'LA32'!$A$1:$BZ$190,'LA32'!BG$1,0)),
IF(INDEX!$H$16=3,(VLOOKUP($A125,'LA33'!$A$1:$BZ$190,'LA33'!BG$1,0)),
IF(INDEX!$H$16=4,(VLOOKUP($A125,'LA34'!$A$1:$BZ$190,'LA34'!BG$1,0)),0)))),".")</f>
        <v>0.1</v>
      </c>
      <c r="BJ125" s="27">
        <f>IFERROR(
IF(INDEX!$H$16=1,(VLOOKUP($A125,'LA31'!$A$1:$BZ$190,'LA31'!BH$1,0)),
IF(INDEX!$H$16=2,(VLOOKUP($A125,'LA32'!$A$1:$BZ$190,'LA32'!BH$1,0)),
IF(INDEX!$H$16=3,(VLOOKUP($A125,'LA33'!$A$1:$BZ$190,'LA33'!BH$1,0)),
IF(INDEX!$H$16=4,(VLOOKUP($A125,'LA34'!$A$1:$BZ$190,'LA34'!BH$1,0)),0)))),".")</f>
        <v>0.06</v>
      </c>
      <c r="BK125" s="27">
        <f>IFERROR(
IF(INDEX!$H$16=1,(VLOOKUP($A125,'LA31'!$A$1:$BZ$190,'LA31'!BI$1,0)),
IF(INDEX!$H$16=2,(VLOOKUP($A125,'LA32'!$A$1:$BZ$190,'LA32'!BI$1,0)),
IF(INDEX!$H$16=3,(VLOOKUP($A125,'LA33'!$A$1:$BZ$190,'LA33'!BI$1,0)),
IF(INDEX!$H$16=4,(VLOOKUP($A125,'LA34'!$A$1:$BZ$190,'LA34'!BI$1,0)),0)))),".")</f>
        <v>7.0000000000000007E-2</v>
      </c>
      <c r="BL125" s="27">
        <f>IFERROR(
IF(INDEX!$H$16=1,(VLOOKUP($A125,'LA31'!$A$1:$BZ$190,'LA31'!BJ$1,0)),
IF(INDEX!$H$16=2,(VLOOKUP($A125,'LA32'!$A$1:$BZ$190,'LA32'!BJ$1,0)),
IF(INDEX!$H$16=3,(VLOOKUP($A125,'LA33'!$A$1:$BZ$190,'LA33'!BJ$1,0)),
IF(INDEX!$H$16=4,(VLOOKUP($A125,'LA34'!$A$1:$BZ$190,'LA34'!BJ$1,0)),0)))),".")</f>
        <v>0.04</v>
      </c>
      <c r="BM125" s="27">
        <f>IFERROR(
IF(INDEX!$H$16=1,(VLOOKUP($A125,'LA31'!$A$1:$BZ$190,'LA31'!BK$1,0)),
IF(INDEX!$H$16=2,(VLOOKUP($A125,'LA32'!$A$1:$BZ$190,'LA32'!BK$1,0)),
IF(INDEX!$H$16=3,(VLOOKUP($A125,'LA33'!$A$1:$BZ$190,'LA33'!BK$1,0)),
IF(INDEX!$H$16=4,(VLOOKUP($A125,'LA34'!$A$1:$BZ$190,'LA34'!BK$1,0)),0)))),".")</f>
        <v>0.01</v>
      </c>
      <c r="BN125" s="27">
        <f>IFERROR(
IF(INDEX!$H$16=1,(VLOOKUP($A125,'LA31'!$A$1:$BZ$190,'LA31'!BL$1,0)),
IF(INDEX!$H$16=2,(VLOOKUP($A125,'LA32'!$A$1:$BZ$190,'LA32'!BL$1,0)),
IF(INDEX!$H$16=3,(VLOOKUP($A125,'LA33'!$A$1:$BZ$190,'LA33'!BL$1,0)),
IF(INDEX!$H$16=4,(VLOOKUP($A125,'LA34'!$A$1:$BZ$190,'LA34'!BL$1,0)),0)))),".")</f>
        <v>0.02</v>
      </c>
      <c r="BO125" s="27">
        <f>IFERROR(
IF(INDEX!$H$16=1,(VLOOKUP($A125,'LA31'!$A$1:$BZ$190,'LA31'!BM$1,0)),
IF(INDEX!$H$16=2,(VLOOKUP($A125,'LA32'!$A$1:$BZ$190,'LA32'!BM$1,0)),
IF(INDEX!$H$16=3,(VLOOKUP($A125,'LA33'!$A$1:$BZ$190,'LA33'!BM$1,0)),
IF(INDEX!$H$16=4,(VLOOKUP($A125,'LA34'!$A$1:$BZ$190,'LA34'!BM$1,0)),0)))),".")</f>
        <v>0.01</v>
      </c>
      <c r="BP125" s="27">
        <f>IFERROR(
IF(INDEX!$H$16=1,(VLOOKUP($A125,'LA31'!$A$1:$BZ$190,'LA31'!BN$1,0)),
IF(INDEX!$H$16=2,(VLOOKUP($A125,'LA32'!$A$1:$BZ$190,'LA32'!BN$1,0)),
IF(INDEX!$H$16=3,(VLOOKUP($A125,'LA33'!$A$1:$BZ$190,'LA33'!BN$1,0)),
IF(INDEX!$H$16=4,(VLOOKUP($A125,'LA34'!$A$1:$BZ$190,'LA34'!BN$1,0)),0)))),".")</f>
        <v>0.02</v>
      </c>
      <c r="BQ125" s="27">
        <f>IFERROR(
IF(INDEX!$H$16=1,(VLOOKUP($A125,'LA31'!$A$1:$BZ$190,'LA31'!BO$1,0)),
IF(INDEX!$H$16=2,(VLOOKUP($A125,'LA32'!$A$1:$BZ$190,'LA32'!BO$1,0)),
IF(INDEX!$H$16=3,(VLOOKUP($A125,'LA33'!$A$1:$BZ$190,'LA33'!BO$1,0)),
IF(INDEX!$H$16=4,(VLOOKUP($A125,'LA34'!$A$1:$BZ$190,'LA34'!BO$1,0)),0)))),".")</f>
        <v>0.02</v>
      </c>
    </row>
    <row r="126" spans="1:69" x14ac:dyDescent="0.2">
      <c r="A126" s="7">
        <v>333</v>
      </c>
      <c r="B126" s="13" t="s">
        <v>236</v>
      </c>
      <c r="C126" s="96" t="s">
        <v>118</v>
      </c>
      <c r="D126" s="26">
        <f>IFERROR(
IF(INDEX!$H$16=1,(VLOOKUP($A126,'LA31'!$A$1:$BZ$190,'LA31'!B$1,0)),
IF(INDEX!$H$16=2,(VLOOKUP($A126,'LA32'!$A$1:$BZ$190,'LA32'!B$1,0)),
IF(INDEX!$H$16=3,(VLOOKUP($A126,'LA33'!$A$1:$BZ$190,'LA33'!B$1,0)),
IF(INDEX!$H$16=4,(VLOOKUP($A126,'LA34'!$A$1:$BZ$190,'LA34'!B$1,0)),0)))),".")</f>
        <v>790</v>
      </c>
      <c r="E126" s="26">
        <f>IFERROR(
IF(INDEX!$H$16=1,(VLOOKUP($A126,'LA31'!$A$1:$BZ$190,'LA31'!C$1,0)),
IF(INDEX!$H$16=2,(VLOOKUP($A126,'LA32'!$A$1:$BZ$190,'LA32'!C$1,0)),
IF(INDEX!$H$16=3,(VLOOKUP($A126,'LA33'!$A$1:$BZ$190,'LA33'!C$1,0)),
IF(INDEX!$H$16=4,(VLOOKUP($A126,'LA34'!$A$1:$BZ$190,'LA34'!C$1,0)),0)))),".")</f>
        <v>2850</v>
      </c>
      <c r="F126" s="26">
        <f>IFERROR(
IF(INDEX!$H$16=1,(VLOOKUP($A126,'LA31'!$A$1:$BZ$190,'LA31'!D$1,0)),
IF(INDEX!$H$16=2,(VLOOKUP($A126,'LA32'!$A$1:$BZ$190,'LA32'!D$1,0)),
IF(INDEX!$H$16=3,(VLOOKUP($A126,'LA33'!$A$1:$BZ$190,'LA33'!D$1,0)),
IF(INDEX!$H$16=4,(VLOOKUP($A126,'LA34'!$A$1:$BZ$190,'LA34'!D$1,0)),0)))),".")</f>
        <v>3640</v>
      </c>
      <c r="G126" s="27">
        <f>IFERROR(
IF(INDEX!$H$16=1,(VLOOKUP($A126,'LA31'!$A$1:$BZ$190,'LA31'!E$1,0)),
IF(INDEX!$H$16=2,(VLOOKUP($A126,'LA32'!$A$1:$BZ$190,'LA32'!E$1,0)),
IF(INDEX!$H$16=3,(VLOOKUP($A126,'LA33'!$A$1:$BZ$190,'LA33'!E$1,0)),
IF(INDEX!$H$16=4,(VLOOKUP($A126,'LA34'!$A$1:$BZ$190,'LA34'!E$1,0)),0)))),".")</f>
        <v>0.83</v>
      </c>
      <c r="H126" s="27">
        <f>IFERROR(
IF(INDEX!$H$16=1,(VLOOKUP($A126,'LA31'!$A$1:$BZ$190,'LA31'!F$1,0)),
IF(INDEX!$H$16=2,(VLOOKUP($A126,'LA32'!$A$1:$BZ$190,'LA32'!F$1,0)),
IF(INDEX!$H$16=3,(VLOOKUP($A126,'LA33'!$A$1:$BZ$190,'LA33'!F$1,0)),
IF(INDEX!$H$16=4,(VLOOKUP($A126,'LA34'!$A$1:$BZ$190,'LA34'!F$1,0)),0)))),".")</f>
        <v>0.92</v>
      </c>
      <c r="I126" s="27">
        <f>IFERROR(
IF(INDEX!$H$16=1,(VLOOKUP($A126,'LA31'!$A$1:$BZ$190,'LA31'!G$1,0)),
IF(INDEX!$H$16=2,(VLOOKUP($A126,'LA32'!$A$1:$BZ$190,'LA32'!G$1,0)),
IF(INDEX!$H$16=3,(VLOOKUP($A126,'LA33'!$A$1:$BZ$190,'LA33'!G$1,0)),
IF(INDEX!$H$16=4,(VLOOKUP($A126,'LA34'!$A$1:$BZ$190,'LA34'!G$1,0)),0)))),".")</f>
        <v>0.9</v>
      </c>
      <c r="J126" s="27">
        <f>IFERROR(
IF(INDEX!$H$16=1,(VLOOKUP($A126,'LA31'!$A$1:$BZ$190,'LA31'!H$1,0)),
IF(INDEX!$H$16=2,(VLOOKUP($A126,'LA32'!$A$1:$BZ$190,'LA32'!H$1,0)),
IF(INDEX!$H$16=3,(VLOOKUP($A126,'LA33'!$A$1:$BZ$190,'LA33'!H$1,0)),
IF(INDEX!$H$16=4,(VLOOKUP($A126,'LA34'!$A$1:$BZ$190,'LA34'!H$1,0)),0)))),".")</f>
        <v>0.77</v>
      </c>
      <c r="K126" s="27">
        <f>IFERROR(
IF(INDEX!$H$16=1,(VLOOKUP($A126,'LA31'!$A$1:$BZ$190,'LA31'!I$1,0)),
IF(INDEX!$H$16=2,(VLOOKUP($A126,'LA32'!$A$1:$BZ$190,'LA32'!I$1,0)),
IF(INDEX!$H$16=3,(VLOOKUP($A126,'LA33'!$A$1:$BZ$190,'LA33'!I$1,0)),
IF(INDEX!$H$16=4,(VLOOKUP($A126,'LA34'!$A$1:$BZ$190,'LA34'!I$1,0)),0)))),".")</f>
        <v>0.89</v>
      </c>
      <c r="L126" s="27">
        <f>IFERROR(
IF(INDEX!$H$16=1,(VLOOKUP($A126,'LA31'!$A$1:$BZ$190,'LA31'!J$1,0)),
IF(INDEX!$H$16=2,(VLOOKUP($A126,'LA32'!$A$1:$BZ$190,'LA32'!J$1,0)),
IF(INDEX!$H$16=3,(VLOOKUP($A126,'LA33'!$A$1:$BZ$190,'LA33'!J$1,0)),
IF(INDEX!$H$16=4,(VLOOKUP($A126,'LA34'!$A$1:$BZ$190,'LA34'!J$1,0)),0)))),".")</f>
        <v>0.86</v>
      </c>
      <c r="M126" s="27">
        <f>IFERROR(
IF(INDEX!$H$16=1,(VLOOKUP($A126,'LA31'!$A$1:$BZ$190,'LA31'!K$1,0)),
IF(INDEX!$H$16=2,(VLOOKUP($A126,'LA32'!$A$1:$BZ$190,'LA32'!K$1,0)),
IF(INDEX!$H$16=3,(VLOOKUP($A126,'LA33'!$A$1:$BZ$190,'LA33'!K$1,0)),
IF(INDEX!$H$16=4,(VLOOKUP($A126,'LA34'!$A$1:$BZ$190,'LA34'!K$1,0)),0)))),".")</f>
        <v>0.39</v>
      </c>
      <c r="N126" s="27">
        <f>IFERROR(
IF(INDEX!$H$16=1,(VLOOKUP($A126,'LA31'!$A$1:$BZ$190,'LA31'!L$1,0)),
IF(INDEX!$H$16=2,(VLOOKUP($A126,'LA32'!$A$1:$BZ$190,'LA32'!L$1,0)),
IF(INDEX!$H$16=3,(VLOOKUP($A126,'LA33'!$A$1:$BZ$190,'LA33'!L$1,0)),
IF(INDEX!$H$16=4,(VLOOKUP($A126,'LA34'!$A$1:$BZ$190,'LA34'!L$1,0)),0)))),".")</f>
        <v>0.42</v>
      </c>
      <c r="O126" s="27">
        <f>IFERROR(
IF(INDEX!$H$16=1,(VLOOKUP($A126,'LA31'!$A$1:$BZ$190,'LA31'!M$1,0)),
IF(INDEX!$H$16=2,(VLOOKUP($A126,'LA32'!$A$1:$BZ$190,'LA32'!M$1,0)),
IF(INDEX!$H$16=3,(VLOOKUP($A126,'LA33'!$A$1:$BZ$190,'LA33'!M$1,0)),
IF(INDEX!$H$16=4,(VLOOKUP($A126,'LA34'!$A$1:$BZ$190,'LA34'!M$1,0)),0)))),".")</f>
        <v>0.42</v>
      </c>
      <c r="P126" s="27">
        <f>IFERROR(
IF(INDEX!$H$16=1,(VLOOKUP($A126,'LA31'!$A$1:$BZ$190,'LA31'!N$1,0)),
IF(INDEX!$H$16=2,(VLOOKUP($A126,'LA32'!$A$1:$BZ$190,'LA32'!N$1,0)),
IF(INDEX!$H$16=3,(VLOOKUP($A126,'LA33'!$A$1:$BZ$190,'LA33'!N$1,0)),
IF(INDEX!$H$16=4,(VLOOKUP($A126,'LA34'!$A$1:$BZ$190,'LA34'!N$1,0)),0)))),".")</f>
        <v>0</v>
      </c>
      <c r="Q126" s="27" t="str">
        <f>IFERROR(
IF(INDEX!$H$16=1,(VLOOKUP($A126,'LA31'!$A$1:$BZ$190,'LA31'!O$1,0)),
IF(INDEX!$H$16=2,(VLOOKUP($A126,'LA32'!$A$1:$BZ$190,'LA32'!O$1,0)),
IF(INDEX!$H$16=3,(VLOOKUP($A126,'LA33'!$A$1:$BZ$190,'LA33'!O$1,0)),
IF(INDEX!$H$16=4,(VLOOKUP($A126,'LA34'!$A$1:$BZ$190,'LA34'!O$1,0)),0)))),".")</f>
        <v>x</v>
      </c>
      <c r="R126" s="27" t="str">
        <f>IFERROR(
IF(INDEX!$H$16=1,(VLOOKUP($A126,'LA31'!$A$1:$BZ$190,'LA31'!P$1,0)),
IF(INDEX!$H$16=2,(VLOOKUP($A126,'LA32'!$A$1:$BZ$190,'LA32'!P$1,0)),
IF(INDEX!$H$16=3,(VLOOKUP($A126,'LA33'!$A$1:$BZ$190,'LA33'!P$1,0)),
IF(INDEX!$H$16=4,(VLOOKUP($A126,'LA34'!$A$1:$BZ$190,'LA34'!P$1,0)),0)))),".")</f>
        <v>x</v>
      </c>
      <c r="S126" s="27">
        <f>IFERROR(
IF(INDEX!$H$16=1,(VLOOKUP($A126,'LA31'!$A$1:$BZ$190,'LA31'!Q$1,0)),
IF(INDEX!$H$16=2,(VLOOKUP($A126,'LA32'!$A$1:$BZ$190,'LA32'!Q$1,0)),
IF(INDEX!$H$16=3,(VLOOKUP($A126,'LA33'!$A$1:$BZ$190,'LA33'!Q$1,0)),
IF(INDEX!$H$16=4,(VLOOKUP($A126,'LA34'!$A$1:$BZ$190,'LA34'!Q$1,0)),0)))),".")</f>
        <v>7.0000000000000007E-2</v>
      </c>
      <c r="T126" s="27">
        <f>IFERROR(
IF(INDEX!$H$16=1,(VLOOKUP($A126,'LA31'!$A$1:$BZ$190,'LA31'!R$1,0)),
IF(INDEX!$H$16=2,(VLOOKUP($A126,'LA32'!$A$1:$BZ$190,'LA32'!R$1,0)),
IF(INDEX!$H$16=3,(VLOOKUP($A126,'LA33'!$A$1:$BZ$190,'LA33'!R$1,0)),
IF(INDEX!$H$16=4,(VLOOKUP($A126,'LA34'!$A$1:$BZ$190,'LA34'!R$1,0)),0)))),".")</f>
        <v>0.05</v>
      </c>
      <c r="U126" s="27">
        <f>IFERROR(
IF(INDEX!$H$16=1,(VLOOKUP($A126,'LA31'!$A$1:$BZ$190,'LA31'!S$1,0)),
IF(INDEX!$H$16=2,(VLOOKUP($A126,'LA32'!$A$1:$BZ$190,'LA32'!S$1,0)),
IF(INDEX!$H$16=3,(VLOOKUP($A126,'LA33'!$A$1:$BZ$190,'LA33'!S$1,0)),
IF(INDEX!$H$16=4,(VLOOKUP($A126,'LA34'!$A$1:$BZ$190,'LA34'!S$1,0)),0)))),".")</f>
        <v>0.06</v>
      </c>
      <c r="V126" s="27">
        <f>IFERROR(
IF(INDEX!$H$16=1,(VLOOKUP($A126,'LA31'!$A$1:$BZ$190,'LA31'!T$1,0)),
IF(INDEX!$H$16=2,(VLOOKUP($A126,'LA32'!$A$1:$BZ$190,'LA32'!T$1,0)),
IF(INDEX!$H$16=3,(VLOOKUP($A126,'LA33'!$A$1:$BZ$190,'LA33'!T$1,0)),
IF(INDEX!$H$16=4,(VLOOKUP($A126,'LA34'!$A$1:$BZ$190,'LA34'!T$1,0)),0)))),".")</f>
        <v>0.28999999999999998</v>
      </c>
      <c r="W126" s="27">
        <f>IFERROR(
IF(INDEX!$H$16=1,(VLOOKUP($A126,'LA31'!$A$1:$BZ$190,'LA31'!U$1,0)),
IF(INDEX!$H$16=2,(VLOOKUP($A126,'LA32'!$A$1:$BZ$190,'LA32'!U$1,0)),
IF(INDEX!$H$16=3,(VLOOKUP($A126,'LA33'!$A$1:$BZ$190,'LA33'!U$1,0)),
IF(INDEX!$H$16=4,(VLOOKUP($A126,'LA34'!$A$1:$BZ$190,'LA34'!U$1,0)),0)))),".")</f>
        <v>0.37</v>
      </c>
      <c r="X126" s="27">
        <f>IFERROR(
IF(INDEX!$H$16=1,(VLOOKUP($A126,'LA31'!$A$1:$BZ$190,'LA31'!V$1,0)),
IF(INDEX!$H$16=2,(VLOOKUP($A126,'LA32'!$A$1:$BZ$190,'LA32'!V$1,0)),
IF(INDEX!$H$16=3,(VLOOKUP($A126,'LA33'!$A$1:$BZ$190,'LA33'!V$1,0)),
IF(INDEX!$H$16=4,(VLOOKUP($A126,'LA34'!$A$1:$BZ$190,'LA34'!V$1,0)),0)))),".")</f>
        <v>0.35</v>
      </c>
      <c r="Y126" s="27">
        <f>IFERROR(
IF(INDEX!$H$16=1,(VLOOKUP($A126,'LA31'!$A$1:$BZ$190,'LA31'!W$1,0)),
IF(INDEX!$H$16=2,(VLOOKUP($A126,'LA32'!$A$1:$BZ$190,'LA32'!W$1,0)),
IF(INDEX!$H$16=3,(VLOOKUP($A126,'LA33'!$A$1:$BZ$190,'LA33'!W$1,0)),
IF(INDEX!$H$16=4,(VLOOKUP($A126,'LA34'!$A$1:$BZ$190,'LA34'!W$1,0)),0)))),".")</f>
        <v>0.02</v>
      </c>
      <c r="Z126" s="27">
        <f>IFERROR(
IF(INDEX!$H$16=1,(VLOOKUP($A126,'LA31'!$A$1:$BZ$190,'LA31'!X$1,0)),
IF(INDEX!$H$16=2,(VLOOKUP($A126,'LA32'!$A$1:$BZ$190,'LA32'!X$1,0)),
IF(INDEX!$H$16=3,(VLOOKUP($A126,'LA33'!$A$1:$BZ$190,'LA33'!X$1,0)),
IF(INDEX!$H$16=4,(VLOOKUP($A126,'LA34'!$A$1:$BZ$190,'LA34'!X$1,0)),0)))),".")</f>
        <v>0.03</v>
      </c>
      <c r="AA126" s="27">
        <f>IFERROR(
IF(INDEX!$H$16=1,(VLOOKUP($A126,'LA31'!$A$1:$BZ$190,'LA31'!Y$1,0)),
IF(INDEX!$H$16=2,(VLOOKUP($A126,'LA32'!$A$1:$BZ$190,'LA32'!Y$1,0)),
IF(INDEX!$H$16=3,(VLOOKUP($A126,'LA33'!$A$1:$BZ$190,'LA33'!Y$1,0)),
IF(INDEX!$H$16=4,(VLOOKUP($A126,'LA34'!$A$1:$BZ$190,'LA34'!Y$1,0)),0)))),".")</f>
        <v>0.03</v>
      </c>
      <c r="AB126" s="27" t="str">
        <f>IFERROR(
IF(INDEX!$H$16=1,(VLOOKUP($A126,'LA31'!$A$1:$BZ$190,'LA31'!Z$1,0)),
IF(INDEX!$H$16=2,(VLOOKUP($A126,'LA32'!$A$1:$BZ$190,'LA32'!Z$1,0)),
IF(INDEX!$H$16=3,(VLOOKUP($A126,'LA33'!$A$1:$BZ$190,'LA33'!Z$1,0)),
IF(INDEX!$H$16=4,(VLOOKUP($A126,'LA34'!$A$1:$BZ$190,'LA34'!Z$1,0)),0)))),".")</f>
        <v>x</v>
      </c>
      <c r="AC126" s="27" t="str">
        <f>IFERROR(
IF(INDEX!$H$16=1,(VLOOKUP($A126,'LA31'!$A$1:$BZ$190,'LA31'!AA$1,0)),
IF(INDEX!$H$16=2,(VLOOKUP($A126,'LA32'!$A$1:$BZ$190,'LA32'!AA$1,0)),
IF(INDEX!$H$16=3,(VLOOKUP($A126,'LA33'!$A$1:$BZ$190,'LA33'!AA$1,0)),
IF(INDEX!$H$16=4,(VLOOKUP($A126,'LA34'!$A$1:$BZ$190,'LA34'!AA$1,0)),0)))),".")</f>
        <v>x</v>
      </c>
      <c r="AD126" s="27" t="str">
        <f>IFERROR(
IF(INDEX!$H$16=1,(VLOOKUP($A126,'LA31'!$A$1:$BZ$190,'LA31'!AB$1,0)),
IF(INDEX!$H$16=2,(VLOOKUP($A126,'LA32'!$A$1:$BZ$190,'LA32'!AB$1,0)),
IF(INDEX!$H$16=3,(VLOOKUP($A126,'LA33'!$A$1:$BZ$190,'LA33'!AB$1,0)),
IF(INDEX!$H$16=4,(VLOOKUP($A126,'LA34'!$A$1:$BZ$190,'LA34'!AB$1,0)),0)))),".")</f>
        <v>x</v>
      </c>
      <c r="AE126" s="27">
        <f>IFERROR(
IF(INDEX!$H$16=1,(VLOOKUP($A126,'LA31'!$A$1:$BZ$190,'LA31'!AC$1,0)),
IF(INDEX!$H$16=2,(VLOOKUP($A126,'LA32'!$A$1:$BZ$190,'LA32'!AC$1,0)),
IF(INDEX!$H$16=3,(VLOOKUP($A126,'LA33'!$A$1:$BZ$190,'LA33'!AC$1,0)),
IF(INDEX!$H$16=4,(VLOOKUP($A126,'LA34'!$A$1:$BZ$190,'LA34'!AC$1,0)),0)))),".")</f>
        <v>0</v>
      </c>
      <c r="AF126" s="27">
        <f>IFERROR(
IF(INDEX!$H$16=1,(VLOOKUP($A126,'LA31'!$A$1:$BZ$190,'LA31'!AD$1,0)),
IF(INDEX!$H$16=2,(VLOOKUP($A126,'LA32'!$A$1:$BZ$190,'LA32'!AD$1,0)),
IF(INDEX!$H$16=3,(VLOOKUP($A126,'LA33'!$A$1:$BZ$190,'LA33'!AD$1,0)),
IF(INDEX!$H$16=4,(VLOOKUP($A126,'LA34'!$A$1:$BZ$190,'LA34'!AD$1,0)),0)))),".")</f>
        <v>0</v>
      </c>
      <c r="AG126" s="27">
        <f>IFERROR(
IF(INDEX!$H$16=1,(VLOOKUP($A126,'LA31'!$A$1:$BZ$190,'LA31'!AE$1,0)),
IF(INDEX!$H$16=2,(VLOOKUP($A126,'LA32'!$A$1:$BZ$190,'LA32'!AE$1,0)),
IF(INDEX!$H$16=3,(VLOOKUP($A126,'LA33'!$A$1:$BZ$190,'LA33'!AE$1,0)),
IF(INDEX!$H$16=4,(VLOOKUP($A126,'LA34'!$A$1:$BZ$190,'LA34'!AE$1,0)),0)))),".")</f>
        <v>0</v>
      </c>
      <c r="AH126" s="27">
        <f>IFERROR(
IF(INDEX!$H$16=1,(VLOOKUP($A126,'LA31'!$A$1:$BZ$190,'LA31'!AF$1,0)),
IF(INDEX!$H$16=2,(VLOOKUP($A126,'LA32'!$A$1:$BZ$190,'LA32'!AF$1,0)),
IF(INDEX!$H$16=3,(VLOOKUP($A126,'LA33'!$A$1:$BZ$190,'LA33'!AF$1,0)),
IF(INDEX!$H$16=4,(VLOOKUP($A126,'LA34'!$A$1:$BZ$190,'LA34'!AF$1,0)),0)))),".")</f>
        <v>0</v>
      </c>
      <c r="AI126" s="27" t="str">
        <f>IFERROR(
IF(INDEX!$H$16=1,(VLOOKUP($A126,'LA31'!$A$1:$BZ$190,'LA31'!AG$1,0)),
IF(INDEX!$H$16=2,(VLOOKUP($A126,'LA32'!$A$1:$BZ$190,'LA32'!AG$1,0)),
IF(INDEX!$H$16=3,(VLOOKUP($A126,'LA33'!$A$1:$BZ$190,'LA33'!AG$1,0)),
IF(INDEX!$H$16=4,(VLOOKUP($A126,'LA34'!$A$1:$BZ$190,'LA34'!AG$1,0)),0)))),".")</f>
        <v>x</v>
      </c>
      <c r="AJ126" s="27" t="str">
        <f>IFERROR(
IF(INDEX!$H$16=1,(VLOOKUP($A126,'LA31'!$A$1:$BZ$190,'LA31'!AH$1,0)),
IF(INDEX!$H$16=2,(VLOOKUP($A126,'LA32'!$A$1:$BZ$190,'LA32'!AH$1,0)),
IF(INDEX!$H$16=3,(VLOOKUP($A126,'LA33'!$A$1:$BZ$190,'LA33'!AH$1,0)),
IF(INDEX!$H$16=4,(VLOOKUP($A126,'LA34'!$A$1:$BZ$190,'LA34'!AH$1,0)),0)))),".")</f>
        <v>x</v>
      </c>
      <c r="AK126" s="27">
        <f>IFERROR(
IF(INDEX!$H$16=1,(VLOOKUP($A126,'LA31'!$A$1:$BZ$190,'LA31'!AI$1,0)),
IF(INDEX!$H$16=2,(VLOOKUP($A126,'LA32'!$A$1:$BZ$190,'LA32'!AI$1,0)),
IF(INDEX!$H$16=3,(VLOOKUP($A126,'LA33'!$A$1:$BZ$190,'LA33'!AI$1,0)),
IF(INDEX!$H$16=4,(VLOOKUP($A126,'LA34'!$A$1:$BZ$190,'LA34'!AI$1,0)),0)))),".")</f>
        <v>0.05</v>
      </c>
      <c r="AL126" s="27">
        <f>IFERROR(
IF(INDEX!$H$16=1,(VLOOKUP($A126,'LA31'!$A$1:$BZ$190,'LA31'!AJ$1,0)),
IF(INDEX!$H$16=2,(VLOOKUP($A126,'LA32'!$A$1:$BZ$190,'LA32'!AJ$1,0)),
IF(INDEX!$H$16=3,(VLOOKUP($A126,'LA33'!$A$1:$BZ$190,'LA33'!AJ$1,0)),
IF(INDEX!$H$16=4,(VLOOKUP($A126,'LA34'!$A$1:$BZ$190,'LA34'!AJ$1,0)),0)))),".")</f>
        <v>7.0000000000000007E-2</v>
      </c>
      <c r="AM126" s="27">
        <f>IFERROR(
IF(INDEX!$H$16=1,(VLOOKUP($A126,'LA31'!$A$1:$BZ$190,'LA31'!AK$1,0)),
IF(INDEX!$H$16=2,(VLOOKUP($A126,'LA32'!$A$1:$BZ$190,'LA32'!AK$1,0)),
IF(INDEX!$H$16=3,(VLOOKUP($A126,'LA33'!$A$1:$BZ$190,'LA33'!AK$1,0)),
IF(INDEX!$H$16=4,(VLOOKUP($A126,'LA34'!$A$1:$BZ$190,'LA34'!AK$1,0)),0)))),".")</f>
        <v>0.06</v>
      </c>
      <c r="AN126" s="27">
        <f>IFERROR(
IF(INDEX!$H$16=1,(VLOOKUP($A126,'LA31'!$A$1:$BZ$190,'LA31'!AL$1,0)),
IF(INDEX!$H$16=2,(VLOOKUP($A126,'LA32'!$A$1:$BZ$190,'LA32'!AL$1,0)),
IF(INDEX!$H$16=3,(VLOOKUP($A126,'LA33'!$A$1:$BZ$190,'LA33'!AL$1,0)),
IF(INDEX!$H$16=4,(VLOOKUP($A126,'LA34'!$A$1:$BZ$190,'LA34'!AL$1,0)),0)))),".")</f>
        <v>0</v>
      </c>
      <c r="AO126" s="27">
        <f>IFERROR(
IF(INDEX!$H$16=1,(VLOOKUP($A126,'LA31'!$A$1:$BZ$190,'LA31'!AM$1,0)),
IF(INDEX!$H$16=2,(VLOOKUP($A126,'LA32'!$A$1:$BZ$190,'LA32'!AM$1,0)),
IF(INDEX!$H$16=3,(VLOOKUP($A126,'LA33'!$A$1:$BZ$190,'LA33'!AM$1,0)),
IF(INDEX!$H$16=4,(VLOOKUP($A126,'LA34'!$A$1:$BZ$190,'LA34'!AM$1,0)),0)))),".")</f>
        <v>0</v>
      </c>
      <c r="AP126" s="27">
        <f>IFERROR(
IF(INDEX!$H$16=1,(VLOOKUP($A126,'LA31'!$A$1:$BZ$190,'LA31'!AN$1,0)),
IF(INDEX!$H$16=2,(VLOOKUP($A126,'LA32'!$A$1:$BZ$190,'LA32'!AN$1,0)),
IF(INDEX!$H$16=3,(VLOOKUP($A126,'LA33'!$A$1:$BZ$190,'LA33'!AN$1,0)),
IF(INDEX!$H$16=4,(VLOOKUP($A126,'LA34'!$A$1:$BZ$190,'LA34'!AN$1,0)),0)))),".")</f>
        <v>0</v>
      </c>
      <c r="AQ126" s="27" t="str">
        <f>IFERROR(
IF(INDEX!$H$16=1,(VLOOKUP($A126,'LA31'!$A$1:$BZ$190,'LA31'!AO$1,0)),
IF(INDEX!$H$16=2,(VLOOKUP($A126,'LA32'!$A$1:$BZ$190,'LA32'!AO$1,0)),
IF(INDEX!$H$16=3,(VLOOKUP($A126,'LA33'!$A$1:$BZ$190,'LA33'!AO$1,0)),
IF(INDEX!$H$16=4,(VLOOKUP($A126,'LA34'!$A$1:$BZ$190,'LA34'!AO$1,0)),0)))),".")</f>
        <v>x</v>
      </c>
      <c r="AR126" s="27" t="str">
        <f>IFERROR(
IF(INDEX!$H$16=1,(VLOOKUP($A126,'LA31'!$A$1:$BZ$190,'LA31'!AP$1,0)),
IF(INDEX!$H$16=2,(VLOOKUP($A126,'LA32'!$A$1:$BZ$190,'LA32'!AP$1,0)),
IF(INDEX!$H$16=3,(VLOOKUP($A126,'LA33'!$A$1:$BZ$190,'LA33'!AP$1,0)),
IF(INDEX!$H$16=4,(VLOOKUP($A126,'LA34'!$A$1:$BZ$190,'LA34'!AP$1,0)),0)))),".")</f>
        <v>-</v>
      </c>
      <c r="AS126" s="27" t="str">
        <f>IFERROR(
IF(INDEX!$H$16=1,(VLOOKUP($A126,'LA31'!$A$1:$BZ$190,'LA31'!AQ$1,0)),
IF(INDEX!$H$16=2,(VLOOKUP($A126,'LA32'!$A$1:$BZ$190,'LA32'!AQ$1,0)),
IF(INDEX!$H$16=3,(VLOOKUP($A126,'LA33'!$A$1:$BZ$190,'LA33'!AQ$1,0)),
IF(INDEX!$H$16=4,(VLOOKUP($A126,'LA34'!$A$1:$BZ$190,'LA34'!AQ$1,0)),0)))),".")</f>
        <v>-</v>
      </c>
      <c r="AT126" s="27">
        <f>IFERROR(
IF(INDEX!$H$16=1,(VLOOKUP($A126,'LA31'!$A$1:$BZ$190,'LA31'!AR$1,0)),
IF(INDEX!$H$16=2,(VLOOKUP($A126,'LA32'!$A$1:$BZ$190,'LA32'!AR$1,0)),
IF(INDEX!$H$16=3,(VLOOKUP($A126,'LA33'!$A$1:$BZ$190,'LA33'!AR$1,0)),
IF(INDEX!$H$16=4,(VLOOKUP($A126,'LA34'!$A$1:$BZ$190,'LA34'!AR$1,0)),0)))),".")</f>
        <v>0.02</v>
      </c>
      <c r="AU126" s="27">
        <f>IFERROR(
IF(INDEX!$H$16=1,(VLOOKUP($A126,'LA31'!$A$1:$BZ$190,'LA31'!AS$1,0)),
IF(INDEX!$H$16=2,(VLOOKUP($A126,'LA32'!$A$1:$BZ$190,'LA32'!AS$1,0)),
IF(INDEX!$H$16=3,(VLOOKUP($A126,'LA33'!$A$1:$BZ$190,'LA33'!AS$1,0)),
IF(INDEX!$H$16=4,(VLOOKUP($A126,'LA34'!$A$1:$BZ$190,'LA34'!AS$1,0)),0)))),".")</f>
        <v>0.01</v>
      </c>
      <c r="AV126" s="27">
        <f>IFERROR(
IF(INDEX!$H$16=1,(VLOOKUP($A126,'LA31'!$A$1:$BZ$190,'LA31'!AT$1,0)),
IF(INDEX!$H$16=2,(VLOOKUP($A126,'LA32'!$A$1:$BZ$190,'LA32'!AT$1,0)),
IF(INDEX!$H$16=3,(VLOOKUP($A126,'LA33'!$A$1:$BZ$190,'LA33'!AT$1,0)),
IF(INDEX!$H$16=4,(VLOOKUP($A126,'LA34'!$A$1:$BZ$190,'LA34'!AT$1,0)),0)))),".")</f>
        <v>0.01</v>
      </c>
      <c r="AW126" s="27" t="str">
        <f>IFERROR(
IF(INDEX!$H$16=1,(VLOOKUP($A126,'LA31'!$A$1:$BZ$190,'LA31'!AU$1,0)),
IF(INDEX!$H$16=2,(VLOOKUP($A126,'LA32'!$A$1:$BZ$190,'LA32'!AU$1,0)),
IF(INDEX!$H$16=3,(VLOOKUP($A126,'LA33'!$A$1:$BZ$190,'LA33'!AU$1,0)),
IF(INDEX!$H$16=4,(VLOOKUP($A126,'LA34'!$A$1:$BZ$190,'LA34'!AU$1,0)),0)))),".")</f>
        <v>x</v>
      </c>
      <c r="AX126" s="27">
        <f>IFERROR(
IF(INDEX!$H$16=1,(VLOOKUP($A126,'LA31'!$A$1:$BZ$190,'LA31'!AV$1,0)),
IF(INDEX!$H$16=2,(VLOOKUP($A126,'LA32'!$A$1:$BZ$190,'LA32'!AV$1,0)),
IF(INDEX!$H$16=3,(VLOOKUP($A126,'LA33'!$A$1:$BZ$190,'LA33'!AV$1,0)),
IF(INDEX!$H$16=4,(VLOOKUP($A126,'LA34'!$A$1:$BZ$190,'LA34'!AV$1,0)),0)))),".")</f>
        <v>0.01</v>
      </c>
      <c r="AY126" s="27">
        <f>IFERROR(
IF(INDEX!$H$16=1,(VLOOKUP($A126,'LA31'!$A$1:$BZ$190,'LA31'!AW$1,0)),
IF(INDEX!$H$16=2,(VLOOKUP($A126,'LA32'!$A$1:$BZ$190,'LA32'!AW$1,0)),
IF(INDEX!$H$16=3,(VLOOKUP($A126,'LA33'!$A$1:$BZ$190,'LA33'!AW$1,0)),
IF(INDEX!$H$16=4,(VLOOKUP($A126,'LA34'!$A$1:$BZ$190,'LA34'!AW$1,0)),0)))),".")</f>
        <v>0.01</v>
      </c>
      <c r="AZ126" s="27" t="str">
        <f>IFERROR(
IF(INDEX!$H$16=1,(VLOOKUP($A126,'LA31'!$A$1:$BZ$190,'LA31'!AX$1,0)),
IF(INDEX!$H$16=2,(VLOOKUP($A126,'LA32'!$A$1:$BZ$190,'LA32'!AX$1,0)),
IF(INDEX!$H$16=3,(VLOOKUP($A126,'LA33'!$A$1:$BZ$190,'LA33'!AX$1,0)),
IF(INDEX!$H$16=4,(VLOOKUP($A126,'LA34'!$A$1:$BZ$190,'LA34'!AX$1,0)),0)))),".")</f>
        <v>x</v>
      </c>
      <c r="BA126" s="27" t="str">
        <f>IFERROR(
IF(INDEX!$H$16=1,(VLOOKUP($A126,'LA31'!$A$1:$BZ$190,'LA31'!AY$1,0)),
IF(INDEX!$H$16=2,(VLOOKUP($A126,'LA32'!$A$1:$BZ$190,'LA32'!AY$1,0)),
IF(INDEX!$H$16=3,(VLOOKUP($A126,'LA33'!$A$1:$BZ$190,'LA33'!AY$1,0)),
IF(INDEX!$H$16=4,(VLOOKUP($A126,'LA34'!$A$1:$BZ$190,'LA34'!AY$1,0)),0)))),".")</f>
        <v>-</v>
      </c>
      <c r="BB126" s="27" t="str">
        <f>IFERROR(
IF(INDEX!$H$16=1,(VLOOKUP($A126,'LA31'!$A$1:$BZ$190,'LA31'!AZ$1,0)),
IF(INDEX!$H$16=2,(VLOOKUP($A126,'LA32'!$A$1:$BZ$190,'LA32'!AZ$1,0)),
IF(INDEX!$H$16=3,(VLOOKUP($A126,'LA33'!$A$1:$BZ$190,'LA33'!AZ$1,0)),
IF(INDEX!$H$16=4,(VLOOKUP($A126,'LA34'!$A$1:$BZ$190,'LA34'!AZ$1,0)),0)))),".")</f>
        <v>-</v>
      </c>
      <c r="BC126" s="27">
        <f>IFERROR(
IF(INDEX!$H$16=1,(VLOOKUP($A126,'LA31'!$A$1:$BZ$190,'LA31'!BA$1,0)),
IF(INDEX!$H$16=2,(VLOOKUP($A126,'LA32'!$A$1:$BZ$190,'LA32'!BA$1,0)),
IF(INDEX!$H$16=3,(VLOOKUP($A126,'LA33'!$A$1:$BZ$190,'LA33'!BA$1,0)),
IF(INDEX!$H$16=4,(VLOOKUP($A126,'LA34'!$A$1:$BZ$190,'LA34'!BA$1,0)),0)))),".")</f>
        <v>0.01</v>
      </c>
      <c r="BD126" s="27" t="str">
        <f>IFERROR(
IF(INDEX!$H$16=1,(VLOOKUP($A126,'LA31'!$A$1:$BZ$190,'LA31'!BB$1,0)),
IF(INDEX!$H$16=2,(VLOOKUP($A126,'LA32'!$A$1:$BZ$190,'LA32'!BB$1,0)),
IF(INDEX!$H$16=3,(VLOOKUP($A126,'LA33'!$A$1:$BZ$190,'LA33'!BB$1,0)),
IF(INDEX!$H$16=4,(VLOOKUP($A126,'LA34'!$A$1:$BZ$190,'LA34'!BB$1,0)),0)))),".")</f>
        <v>x</v>
      </c>
      <c r="BE126" s="27" t="str">
        <f>IFERROR(
IF(INDEX!$H$16=1,(VLOOKUP($A126,'LA31'!$A$1:$BZ$190,'LA31'!BC$1,0)),
IF(INDEX!$H$16=2,(VLOOKUP($A126,'LA32'!$A$1:$BZ$190,'LA32'!BC$1,0)),
IF(INDEX!$H$16=3,(VLOOKUP($A126,'LA33'!$A$1:$BZ$190,'LA33'!BC$1,0)),
IF(INDEX!$H$16=4,(VLOOKUP($A126,'LA34'!$A$1:$BZ$190,'LA34'!BC$1,0)),0)))),".")</f>
        <v>-</v>
      </c>
      <c r="BF126" s="27">
        <f>IFERROR(
IF(INDEX!$H$16=1,(VLOOKUP($A126,'LA31'!$A$1:$BZ$190,'LA31'!BD$1,0)),
IF(INDEX!$H$16=2,(VLOOKUP($A126,'LA32'!$A$1:$BZ$190,'LA32'!BD$1,0)),
IF(INDEX!$H$16=3,(VLOOKUP($A126,'LA33'!$A$1:$BZ$190,'LA33'!BD$1,0)),
IF(INDEX!$H$16=4,(VLOOKUP($A126,'LA34'!$A$1:$BZ$190,'LA34'!BD$1,0)),0)))),".")</f>
        <v>0.04</v>
      </c>
      <c r="BG126" s="27">
        <f>IFERROR(
IF(INDEX!$H$16=1,(VLOOKUP($A126,'LA31'!$A$1:$BZ$190,'LA31'!BE$1,0)),
IF(INDEX!$H$16=2,(VLOOKUP($A126,'LA32'!$A$1:$BZ$190,'LA32'!BE$1,0)),
IF(INDEX!$H$16=3,(VLOOKUP($A126,'LA33'!$A$1:$BZ$190,'LA33'!BE$1,0)),
IF(INDEX!$H$16=4,(VLOOKUP($A126,'LA34'!$A$1:$BZ$190,'LA34'!BE$1,0)),0)))),".")</f>
        <v>0.02</v>
      </c>
      <c r="BH126" s="27">
        <f>IFERROR(
IF(INDEX!$H$16=1,(VLOOKUP($A126,'LA31'!$A$1:$BZ$190,'LA31'!BF$1,0)),
IF(INDEX!$H$16=2,(VLOOKUP($A126,'LA32'!$A$1:$BZ$190,'LA32'!BF$1,0)),
IF(INDEX!$H$16=3,(VLOOKUP($A126,'LA33'!$A$1:$BZ$190,'LA33'!BF$1,0)),
IF(INDEX!$H$16=4,(VLOOKUP($A126,'LA34'!$A$1:$BZ$190,'LA34'!BF$1,0)),0)))),".")</f>
        <v>0.02</v>
      </c>
      <c r="BI126" s="27">
        <f>IFERROR(
IF(INDEX!$H$16=1,(VLOOKUP($A126,'LA31'!$A$1:$BZ$190,'LA31'!BG$1,0)),
IF(INDEX!$H$16=2,(VLOOKUP($A126,'LA32'!$A$1:$BZ$190,'LA32'!BG$1,0)),
IF(INDEX!$H$16=3,(VLOOKUP($A126,'LA33'!$A$1:$BZ$190,'LA33'!BG$1,0)),
IF(INDEX!$H$16=4,(VLOOKUP($A126,'LA34'!$A$1:$BZ$190,'LA34'!BG$1,0)),0)))),".")</f>
        <v>0.12</v>
      </c>
      <c r="BJ126" s="27">
        <f>IFERROR(
IF(INDEX!$H$16=1,(VLOOKUP($A126,'LA31'!$A$1:$BZ$190,'LA31'!BH$1,0)),
IF(INDEX!$H$16=2,(VLOOKUP($A126,'LA32'!$A$1:$BZ$190,'LA32'!BH$1,0)),
IF(INDEX!$H$16=3,(VLOOKUP($A126,'LA33'!$A$1:$BZ$190,'LA33'!BH$1,0)),
IF(INDEX!$H$16=4,(VLOOKUP($A126,'LA34'!$A$1:$BZ$190,'LA34'!BH$1,0)),0)))),".")</f>
        <v>0.06</v>
      </c>
      <c r="BK126" s="27">
        <f>IFERROR(
IF(INDEX!$H$16=1,(VLOOKUP($A126,'LA31'!$A$1:$BZ$190,'LA31'!BI$1,0)),
IF(INDEX!$H$16=2,(VLOOKUP($A126,'LA32'!$A$1:$BZ$190,'LA32'!BI$1,0)),
IF(INDEX!$H$16=3,(VLOOKUP($A126,'LA33'!$A$1:$BZ$190,'LA33'!BI$1,0)),
IF(INDEX!$H$16=4,(VLOOKUP($A126,'LA34'!$A$1:$BZ$190,'LA34'!BI$1,0)),0)))),".")</f>
        <v>7.0000000000000007E-2</v>
      </c>
      <c r="BL126" s="27">
        <f>IFERROR(
IF(INDEX!$H$16=1,(VLOOKUP($A126,'LA31'!$A$1:$BZ$190,'LA31'!BJ$1,0)),
IF(INDEX!$H$16=2,(VLOOKUP($A126,'LA32'!$A$1:$BZ$190,'LA32'!BJ$1,0)),
IF(INDEX!$H$16=3,(VLOOKUP($A126,'LA33'!$A$1:$BZ$190,'LA33'!BJ$1,0)),
IF(INDEX!$H$16=4,(VLOOKUP($A126,'LA34'!$A$1:$BZ$190,'LA34'!BJ$1,0)),0)))),".")</f>
        <v>0.03</v>
      </c>
      <c r="BM126" s="27">
        <f>IFERROR(
IF(INDEX!$H$16=1,(VLOOKUP($A126,'LA31'!$A$1:$BZ$190,'LA31'!BK$1,0)),
IF(INDEX!$H$16=2,(VLOOKUP($A126,'LA32'!$A$1:$BZ$190,'LA32'!BK$1,0)),
IF(INDEX!$H$16=3,(VLOOKUP($A126,'LA33'!$A$1:$BZ$190,'LA33'!BK$1,0)),
IF(INDEX!$H$16=4,(VLOOKUP($A126,'LA34'!$A$1:$BZ$190,'LA34'!BK$1,0)),0)))),".")</f>
        <v>0.02</v>
      </c>
      <c r="BN126" s="27">
        <f>IFERROR(
IF(INDEX!$H$16=1,(VLOOKUP($A126,'LA31'!$A$1:$BZ$190,'LA31'!BL$1,0)),
IF(INDEX!$H$16=2,(VLOOKUP($A126,'LA32'!$A$1:$BZ$190,'LA32'!BL$1,0)),
IF(INDEX!$H$16=3,(VLOOKUP($A126,'LA33'!$A$1:$BZ$190,'LA33'!BL$1,0)),
IF(INDEX!$H$16=4,(VLOOKUP($A126,'LA34'!$A$1:$BZ$190,'LA34'!BL$1,0)),0)))),".")</f>
        <v>0.02</v>
      </c>
      <c r="BO126" s="27">
        <f>IFERROR(
IF(INDEX!$H$16=1,(VLOOKUP($A126,'LA31'!$A$1:$BZ$190,'LA31'!BM$1,0)),
IF(INDEX!$H$16=2,(VLOOKUP($A126,'LA32'!$A$1:$BZ$190,'LA32'!BM$1,0)),
IF(INDEX!$H$16=3,(VLOOKUP($A126,'LA33'!$A$1:$BZ$190,'LA33'!BM$1,0)),
IF(INDEX!$H$16=4,(VLOOKUP($A126,'LA34'!$A$1:$BZ$190,'LA34'!BM$1,0)),0)))),".")</f>
        <v>0.02</v>
      </c>
      <c r="BP126" s="27">
        <f>IFERROR(
IF(INDEX!$H$16=1,(VLOOKUP($A126,'LA31'!$A$1:$BZ$190,'LA31'!BN$1,0)),
IF(INDEX!$H$16=2,(VLOOKUP($A126,'LA32'!$A$1:$BZ$190,'LA32'!BN$1,0)),
IF(INDEX!$H$16=3,(VLOOKUP($A126,'LA33'!$A$1:$BZ$190,'LA33'!BN$1,0)),
IF(INDEX!$H$16=4,(VLOOKUP($A126,'LA34'!$A$1:$BZ$190,'LA34'!BN$1,0)),0)))),".")</f>
        <v>0.01</v>
      </c>
      <c r="BQ126" s="27">
        <f>IFERROR(
IF(INDEX!$H$16=1,(VLOOKUP($A126,'LA31'!$A$1:$BZ$190,'LA31'!BO$1,0)),
IF(INDEX!$H$16=2,(VLOOKUP($A126,'LA32'!$A$1:$BZ$190,'LA32'!BO$1,0)),
IF(INDEX!$H$16=3,(VLOOKUP($A126,'LA33'!$A$1:$BZ$190,'LA33'!BO$1,0)),
IF(INDEX!$H$16=4,(VLOOKUP($A126,'LA34'!$A$1:$BZ$190,'LA34'!BO$1,0)),0)))),".")</f>
        <v>0.01</v>
      </c>
    </row>
    <row r="127" spans="1:69" x14ac:dyDescent="0.2">
      <c r="A127" s="7">
        <v>343</v>
      </c>
      <c r="B127" s="13" t="s">
        <v>237</v>
      </c>
      <c r="C127" s="96" t="s">
        <v>112</v>
      </c>
      <c r="D127" s="26">
        <f>IFERROR(
IF(INDEX!$H$16=1,(VLOOKUP($A127,'LA31'!$A$1:$BZ$190,'LA31'!B$1,0)),
IF(INDEX!$H$16=2,(VLOOKUP($A127,'LA32'!$A$1:$BZ$190,'LA32'!B$1,0)),
IF(INDEX!$H$16=3,(VLOOKUP($A127,'LA33'!$A$1:$BZ$190,'LA33'!B$1,0)),
IF(INDEX!$H$16=4,(VLOOKUP($A127,'LA34'!$A$1:$BZ$190,'LA34'!B$1,0)),0)))),".")</f>
        <v>500</v>
      </c>
      <c r="E127" s="26">
        <f>IFERROR(
IF(INDEX!$H$16=1,(VLOOKUP($A127,'LA31'!$A$1:$BZ$190,'LA31'!C$1,0)),
IF(INDEX!$H$16=2,(VLOOKUP($A127,'LA32'!$A$1:$BZ$190,'LA32'!C$1,0)),
IF(INDEX!$H$16=3,(VLOOKUP($A127,'LA33'!$A$1:$BZ$190,'LA33'!C$1,0)),
IF(INDEX!$H$16=4,(VLOOKUP($A127,'LA34'!$A$1:$BZ$190,'LA34'!C$1,0)),0)))),".")</f>
        <v>2920</v>
      </c>
      <c r="F127" s="26">
        <f>IFERROR(
IF(INDEX!$H$16=1,(VLOOKUP($A127,'LA31'!$A$1:$BZ$190,'LA31'!D$1,0)),
IF(INDEX!$H$16=2,(VLOOKUP($A127,'LA32'!$A$1:$BZ$190,'LA32'!D$1,0)),
IF(INDEX!$H$16=3,(VLOOKUP($A127,'LA33'!$A$1:$BZ$190,'LA33'!D$1,0)),
IF(INDEX!$H$16=4,(VLOOKUP($A127,'LA34'!$A$1:$BZ$190,'LA34'!D$1,0)),0)))),".")</f>
        <v>3410</v>
      </c>
      <c r="G127" s="27">
        <f>IFERROR(
IF(INDEX!$H$16=1,(VLOOKUP($A127,'LA31'!$A$1:$BZ$190,'LA31'!E$1,0)),
IF(INDEX!$H$16=2,(VLOOKUP($A127,'LA32'!$A$1:$BZ$190,'LA32'!E$1,0)),
IF(INDEX!$H$16=3,(VLOOKUP($A127,'LA33'!$A$1:$BZ$190,'LA33'!E$1,0)),
IF(INDEX!$H$16=4,(VLOOKUP($A127,'LA34'!$A$1:$BZ$190,'LA34'!E$1,0)),0)))),".")</f>
        <v>0.85</v>
      </c>
      <c r="H127" s="27">
        <f>IFERROR(
IF(INDEX!$H$16=1,(VLOOKUP($A127,'LA31'!$A$1:$BZ$190,'LA31'!F$1,0)),
IF(INDEX!$H$16=2,(VLOOKUP($A127,'LA32'!$A$1:$BZ$190,'LA32'!F$1,0)),
IF(INDEX!$H$16=3,(VLOOKUP($A127,'LA33'!$A$1:$BZ$190,'LA33'!F$1,0)),
IF(INDEX!$H$16=4,(VLOOKUP($A127,'LA34'!$A$1:$BZ$190,'LA34'!F$1,0)),0)))),".")</f>
        <v>0.94</v>
      </c>
      <c r="I127" s="27">
        <f>IFERROR(
IF(INDEX!$H$16=1,(VLOOKUP($A127,'LA31'!$A$1:$BZ$190,'LA31'!G$1,0)),
IF(INDEX!$H$16=2,(VLOOKUP($A127,'LA32'!$A$1:$BZ$190,'LA32'!G$1,0)),
IF(INDEX!$H$16=3,(VLOOKUP($A127,'LA33'!$A$1:$BZ$190,'LA33'!G$1,0)),
IF(INDEX!$H$16=4,(VLOOKUP($A127,'LA34'!$A$1:$BZ$190,'LA34'!G$1,0)),0)))),".")</f>
        <v>0.92</v>
      </c>
      <c r="J127" s="27">
        <f>IFERROR(
IF(INDEX!$H$16=1,(VLOOKUP($A127,'LA31'!$A$1:$BZ$190,'LA31'!H$1,0)),
IF(INDEX!$H$16=2,(VLOOKUP($A127,'LA32'!$A$1:$BZ$190,'LA32'!H$1,0)),
IF(INDEX!$H$16=3,(VLOOKUP($A127,'LA33'!$A$1:$BZ$190,'LA33'!H$1,0)),
IF(INDEX!$H$16=4,(VLOOKUP($A127,'LA34'!$A$1:$BZ$190,'LA34'!H$1,0)),0)))),".")</f>
        <v>0.8</v>
      </c>
      <c r="K127" s="27">
        <f>IFERROR(
IF(INDEX!$H$16=1,(VLOOKUP($A127,'LA31'!$A$1:$BZ$190,'LA31'!I$1,0)),
IF(INDEX!$H$16=2,(VLOOKUP($A127,'LA32'!$A$1:$BZ$190,'LA32'!I$1,0)),
IF(INDEX!$H$16=3,(VLOOKUP($A127,'LA33'!$A$1:$BZ$190,'LA33'!I$1,0)),
IF(INDEX!$H$16=4,(VLOOKUP($A127,'LA34'!$A$1:$BZ$190,'LA34'!I$1,0)),0)))),".")</f>
        <v>0.92</v>
      </c>
      <c r="L127" s="27">
        <f>IFERROR(
IF(INDEX!$H$16=1,(VLOOKUP($A127,'LA31'!$A$1:$BZ$190,'LA31'!J$1,0)),
IF(INDEX!$H$16=2,(VLOOKUP($A127,'LA32'!$A$1:$BZ$190,'LA32'!J$1,0)),
IF(INDEX!$H$16=3,(VLOOKUP($A127,'LA33'!$A$1:$BZ$190,'LA33'!J$1,0)),
IF(INDEX!$H$16=4,(VLOOKUP($A127,'LA34'!$A$1:$BZ$190,'LA34'!J$1,0)),0)))),".")</f>
        <v>0.9</v>
      </c>
      <c r="M127" s="27">
        <f>IFERROR(
IF(INDEX!$H$16=1,(VLOOKUP($A127,'LA31'!$A$1:$BZ$190,'LA31'!K$1,0)),
IF(INDEX!$H$16=2,(VLOOKUP($A127,'LA32'!$A$1:$BZ$190,'LA32'!K$1,0)),
IF(INDEX!$H$16=3,(VLOOKUP($A127,'LA33'!$A$1:$BZ$190,'LA33'!K$1,0)),
IF(INDEX!$H$16=4,(VLOOKUP($A127,'LA34'!$A$1:$BZ$190,'LA34'!K$1,0)),0)))),".")</f>
        <v>0.42</v>
      </c>
      <c r="N127" s="27">
        <f>IFERROR(
IF(INDEX!$H$16=1,(VLOOKUP($A127,'LA31'!$A$1:$BZ$190,'LA31'!L$1,0)),
IF(INDEX!$H$16=2,(VLOOKUP($A127,'LA32'!$A$1:$BZ$190,'LA32'!L$1,0)),
IF(INDEX!$H$16=3,(VLOOKUP($A127,'LA33'!$A$1:$BZ$190,'LA33'!L$1,0)),
IF(INDEX!$H$16=4,(VLOOKUP($A127,'LA34'!$A$1:$BZ$190,'LA34'!L$1,0)),0)))),".")</f>
        <v>0.28999999999999998</v>
      </c>
      <c r="O127" s="27">
        <f>IFERROR(
IF(INDEX!$H$16=1,(VLOOKUP($A127,'LA31'!$A$1:$BZ$190,'LA31'!M$1,0)),
IF(INDEX!$H$16=2,(VLOOKUP($A127,'LA32'!$A$1:$BZ$190,'LA32'!M$1,0)),
IF(INDEX!$H$16=3,(VLOOKUP($A127,'LA33'!$A$1:$BZ$190,'LA33'!M$1,0)),
IF(INDEX!$H$16=4,(VLOOKUP($A127,'LA34'!$A$1:$BZ$190,'LA34'!M$1,0)),0)))),".")</f>
        <v>0.31</v>
      </c>
      <c r="P127" s="27">
        <f>IFERROR(
IF(INDEX!$H$16=1,(VLOOKUP($A127,'LA31'!$A$1:$BZ$190,'LA31'!N$1,0)),
IF(INDEX!$H$16=2,(VLOOKUP($A127,'LA32'!$A$1:$BZ$190,'LA32'!N$1,0)),
IF(INDEX!$H$16=3,(VLOOKUP($A127,'LA33'!$A$1:$BZ$190,'LA33'!N$1,0)),
IF(INDEX!$H$16=4,(VLOOKUP($A127,'LA34'!$A$1:$BZ$190,'LA34'!N$1,0)),0)))),".")</f>
        <v>0</v>
      </c>
      <c r="Q127" s="27" t="str">
        <f>IFERROR(
IF(INDEX!$H$16=1,(VLOOKUP($A127,'LA31'!$A$1:$BZ$190,'LA31'!O$1,0)),
IF(INDEX!$H$16=2,(VLOOKUP($A127,'LA32'!$A$1:$BZ$190,'LA32'!O$1,0)),
IF(INDEX!$H$16=3,(VLOOKUP($A127,'LA33'!$A$1:$BZ$190,'LA33'!O$1,0)),
IF(INDEX!$H$16=4,(VLOOKUP($A127,'LA34'!$A$1:$BZ$190,'LA34'!O$1,0)),0)))),".")</f>
        <v>x</v>
      </c>
      <c r="R127" s="27" t="str">
        <f>IFERROR(
IF(INDEX!$H$16=1,(VLOOKUP($A127,'LA31'!$A$1:$BZ$190,'LA31'!P$1,0)),
IF(INDEX!$H$16=2,(VLOOKUP($A127,'LA32'!$A$1:$BZ$190,'LA32'!P$1,0)),
IF(INDEX!$H$16=3,(VLOOKUP($A127,'LA33'!$A$1:$BZ$190,'LA33'!P$1,0)),
IF(INDEX!$H$16=4,(VLOOKUP($A127,'LA34'!$A$1:$BZ$190,'LA34'!P$1,0)),0)))),".")</f>
        <v>x</v>
      </c>
      <c r="S127" s="27">
        <f>IFERROR(
IF(INDEX!$H$16=1,(VLOOKUP($A127,'LA31'!$A$1:$BZ$190,'LA31'!Q$1,0)),
IF(INDEX!$H$16=2,(VLOOKUP($A127,'LA32'!$A$1:$BZ$190,'LA32'!Q$1,0)),
IF(INDEX!$H$16=3,(VLOOKUP($A127,'LA33'!$A$1:$BZ$190,'LA33'!Q$1,0)),
IF(INDEX!$H$16=4,(VLOOKUP($A127,'LA34'!$A$1:$BZ$190,'LA34'!Q$1,0)),0)))),".")</f>
        <v>0.06</v>
      </c>
      <c r="T127" s="27">
        <f>IFERROR(
IF(INDEX!$H$16=1,(VLOOKUP($A127,'LA31'!$A$1:$BZ$190,'LA31'!R$1,0)),
IF(INDEX!$H$16=2,(VLOOKUP($A127,'LA32'!$A$1:$BZ$190,'LA32'!R$1,0)),
IF(INDEX!$H$16=3,(VLOOKUP($A127,'LA33'!$A$1:$BZ$190,'LA33'!R$1,0)),
IF(INDEX!$H$16=4,(VLOOKUP($A127,'LA34'!$A$1:$BZ$190,'LA34'!R$1,0)),0)))),".")</f>
        <v>0.03</v>
      </c>
      <c r="U127" s="27">
        <f>IFERROR(
IF(INDEX!$H$16=1,(VLOOKUP($A127,'LA31'!$A$1:$BZ$190,'LA31'!S$1,0)),
IF(INDEX!$H$16=2,(VLOOKUP($A127,'LA32'!$A$1:$BZ$190,'LA32'!S$1,0)),
IF(INDEX!$H$16=3,(VLOOKUP($A127,'LA33'!$A$1:$BZ$190,'LA33'!S$1,0)),
IF(INDEX!$H$16=4,(VLOOKUP($A127,'LA34'!$A$1:$BZ$190,'LA34'!S$1,0)),0)))),".")</f>
        <v>0.04</v>
      </c>
      <c r="V127" s="27">
        <f>IFERROR(
IF(INDEX!$H$16=1,(VLOOKUP($A127,'LA31'!$A$1:$BZ$190,'LA31'!T$1,0)),
IF(INDEX!$H$16=2,(VLOOKUP($A127,'LA32'!$A$1:$BZ$190,'LA32'!T$1,0)),
IF(INDEX!$H$16=3,(VLOOKUP($A127,'LA33'!$A$1:$BZ$190,'LA33'!T$1,0)),
IF(INDEX!$H$16=4,(VLOOKUP($A127,'LA34'!$A$1:$BZ$190,'LA34'!T$1,0)),0)))),".")</f>
        <v>0.25</v>
      </c>
      <c r="W127" s="27">
        <f>IFERROR(
IF(INDEX!$H$16=1,(VLOOKUP($A127,'LA31'!$A$1:$BZ$190,'LA31'!U$1,0)),
IF(INDEX!$H$16=2,(VLOOKUP($A127,'LA32'!$A$1:$BZ$190,'LA32'!U$1,0)),
IF(INDEX!$H$16=3,(VLOOKUP($A127,'LA33'!$A$1:$BZ$190,'LA33'!U$1,0)),
IF(INDEX!$H$16=4,(VLOOKUP($A127,'LA34'!$A$1:$BZ$190,'LA34'!U$1,0)),0)))),".")</f>
        <v>0.44</v>
      </c>
      <c r="X127" s="27">
        <f>IFERROR(
IF(INDEX!$H$16=1,(VLOOKUP($A127,'LA31'!$A$1:$BZ$190,'LA31'!V$1,0)),
IF(INDEX!$H$16=2,(VLOOKUP($A127,'LA32'!$A$1:$BZ$190,'LA32'!V$1,0)),
IF(INDEX!$H$16=3,(VLOOKUP($A127,'LA33'!$A$1:$BZ$190,'LA33'!V$1,0)),
IF(INDEX!$H$16=4,(VLOOKUP($A127,'LA34'!$A$1:$BZ$190,'LA34'!V$1,0)),0)))),".")</f>
        <v>0.41</v>
      </c>
      <c r="Y127" s="27">
        <f>IFERROR(
IF(INDEX!$H$16=1,(VLOOKUP($A127,'LA31'!$A$1:$BZ$190,'LA31'!W$1,0)),
IF(INDEX!$H$16=2,(VLOOKUP($A127,'LA32'!$A$1:$BZ$190,'LA32'!W$1,0)),
IF(INDEX!$H$16=3,(VLOOKUP($A127,'LA33'!$A$1:$BZ$190,'LA33'!W$1,0)),
IF(INDEX!$H$16=4,(VLOOKUP($A127,'LA34'!$A$1:$BZ$190,'LA34'!W$1,0)),0)))),".")</f>
        <v>0.05</v>
      </c>
      <c r="Z127" s="27">
        <f>IFERROR(
IF(INDEX!$H$16=1,(VLOOKUP($A127,'LA31'!$A$1:$BZ$190,'LA31'!X$1,0)),
IF(INDEX!$H$16=2,(VLOOKUP($A127,'LA32'!$A$1:$BZ$190,'LA32'!X$1,0)),
IF(INDEX!$H$16=3,(VLOOKUP($A127,'LA33'!$A$1:$BZ$190,'LA33'!X$1,0)),
IF(INDEX!$H$16=4,(VLOOKUP($A127,'LA34'!$A$1:$BZ$190,'LA34'!X$1,0)),0)))),".")</f>
        <v>0.15</v>
      </c>
      <c r="AA127" s="27">
        <f>IFERROR(
IF(INDEX!$H$16=1,(VLOOKUP($A127,'LA31'!$A$1:$BZ$190,'LA31'!Y$1,0)),
IF(INDEX!$H$16=2,(VLOOKUP($A127,'LA32'!$A$1:$BZ$190,'LA32'!Y$1,0)),
IF(INDEX!$H$16=3,(VLOOKUP($A127,'LA33'!$A$1:$BZ$190,'LA33'!Y$1,0)),
IF(INDEX!$H$16=4,(VLOOKUP($A127,'LA34'!$A$1:$BZ$190,'LA34'!Y$1,0)),0)))),".")</f>
        <v>0.14000000000000001</v>
      </c>
      <c r="AB127" s="27">
        <f>IFERROR(
IF(INDEX!$H$16=1,(VLOOKUP($A127,'LA31'!$A$1:$BZ$190,'LA31'!Z$1,0)),
IF(INDEX!$H$16=2,(VLOOKUP($A127,'LA32'!$A$1:$BZ$190,'LA32'!Z$1,0)),
IF(INDEX!$H$16=3,(VLOOKUP($A127,'LA33'!$A$1:$BZ$190,'LA33'!Z$1,0)),
IF(INDEX!$H$16=4,(VLOOKUP($A127,'LA34'!$A$1:$BZ$190,'LA34'!Z$1,0)),0)))),".")</f>
        <v>0</v>
      </c>
      <c r="AC127" s="27">
        <f>IFERROR(
IF(INDEX!$H$16=1,(VLOOKUP($A127,'LA31'!$A$1:$BZ$190,'LA31'!AA$1,0)),
IF(INDEX!$H$16=2,(VLOOKUP($A127,'LA32'!$A$1:$BZ$190,'LA32'!AA$1,0)),
IF(INDEX!$H$16=3,(VLOOKUP($A127,'LA33'!$A$1:$BZ$190,'LA33'!AA$1,0)),
IF(INDEX!$H$16=4,(VLOOKUP($A127,'LA34'!$A$1:$BZ$190,'LA34'!AA$1,0)),0)))),".")</f>
        <v>0</v>
      </c>
      <c r="AD127" s="27">
        <f>IFERROR(
IF(INDEX!$H$16=1,(VLOOKUP($A127,'LA31'!$A$1:$BZ$190,'LA31'!AB$1,0)),
IF(INDEX!$H$16=2,(VLOOKUP($A127,'LA32'!$A$1:$BZ$190,'LA32'!AB$1,0)),
IF(INDEX!$H$16=3,(VLOOKUP($A127,'LA33'!$A$1:$BZ$190,'LA33'!AB$1,0)),
IF(INDEX!$H$16=4,(VLOOKUP($A127,'LA34'!$A$1:$BZ$190,'LA34'!AB$1,0)),0)))),".")</f>
        <v>0</v>
      </c>
      <c r="AE127" s="27" t="str">
        <f>IFERROR(
IF(INDEX!$H$16=1,(VLOOKUP($A127,'LA31'!$A$1:$BZ$190,'LA31'!AC$1,0)),
IF(INDEX!$H$16=2,(VLOOKUP($A127,'LA32'!$A$1:$BZ$190,'LA32'!AC$1,0)),
IF(INDEX!$H$16=3,(VLOOKUP($A127,'LA33'!$A$1:$BZ$190,'LA33'!AC$1,0)),
IF(INDEX!$H$16=4,(VLOOKUP($A127,'LA34'!$A$1:$BZ$190,'LA34'!AC$1,0)),0)))),".")</f>
        <v>x</v>
      </c>
      <c r="AF127" s="27" t="str">
        <f>IFERROR(
IF(INDEX!$H$16=1,(VLOOKUP($A127,'LA31'!$A$1:$BZ$190,'LA31'!AD$1,0)),
IF(INDEX!$H$16=2,(VLOOKUP($A127,'LA32'!$A$1:$BZ$190,'LA32'!AD$1,0)),
IF(INDEX!$H$16=3,(VLOOKUP($A127,'LA33'!$A$1:$BZ$190,'LA33'!AD$1,0)),
IF(INDEX!$H$16=4,(VLOOKUP($A127,'LA34'!$A$1:$BZ$190,'LA34'!AD$1,0)),0)))),".")</f>
        <v>x</v>
      </c>
      <c r="AG127" s="27" t="str">
        <f>IFERROR(
IF(INDEX!$H$16=1,(VLOOKUP($A127,'LA31'!$A$1:$BZ$190,'LA31'!AE$1,0)),
IF(INDEX!$H$16=2,(VLOOKUP($A127,'LA32'!$A$1:$BZ$190,'LA32'!AE$1,0)),
IF(INDEX!$H$16=3,(VLOOKUP($A127,'LA33'!$A$1:$BZ$190,'LA33'!AE$1,0)),
IF(INDEX!$H$16=4,(VLOOKUP($A127,'LA34'!$A$1:$BZ$190,'LA34'!AE$1,0)),0)))),".")</f>
        <v>x</v>
      </c>
      <c r="AH127" s="27">
        <f>IFERROR(
IF(INDEX!$H$16=1,(VLOOKUP($A127,'LA31'!$A$1:$BZ$190,'LA31'!AF$1,0)),
IF(INDEX!$H$16=2,(VLOOKUP($A127,'LA32'!$A$1:$BZ$190,'LA32'!AF$1,0)),
IF(INDEX!$H$16=3,(VLOOKUP($A127,'LA33'!$A$1:$BZ$190,'LA33'!AF$1,0)),
IF(INDEX!$H$16=4,(VLOOKUP($A127,'LA34'!$A$1:$BZ$190,'LA34'!AF$1,0)),0)))),".")</f>
        <v>0</v>
      </c>
      <c r="AI127" s="27" t="str">
        <f>IFERROR(
IF(INDEX!$H$16=1,(VLOOKUP($A127,'LA31'!$A$1:$BZ$190,'LA31'!AG$1,0)),
IF(INDEX!$H$16=2,(VLOOKUP($A127,'LA32'!$A$1:$BZ$190,'LA32'!AG$1,0)),
IF(INDEX!$H$16=3,(VLOOKUP($A127,'LA33'!$A$1:$BZ$190,'LA33'!AG$1,0)),
IF(INDEX!$H$16=4,(VLOOKUP($A127,'LA34'!$A$1:$BZ$190,'LA34'!AG$1,0)),0)))),".")</f>
        <v>x</v>
      </c>
      <c r="AJ127" s="27" t="str">
        <f>IFERROR(
IF(INDEX!$H$16=1,(VLOOKUP($A127,'LA31'!$A$1:$BZ$190,'LA31'!AH$1,0)),
IF(INDEX!$H$16=2,(VLOOKUP($A127,'LA32'!$A$1:$BZ$190,'LA32'!AH$1,0)),
IF(INDEX!$H$16=3,(VLOOKUP($A127,'LA33'!$A$1:$BZ$190,'LA33'!AH$1,0)),
IF(INDEX!$H$16=4,(VLOOKUP($A127,'LA34'!$A$1:$BZ$190,'LA34'!AH$1,0)),0)))),".")</f>
        <v>x</v>
      </c>
      <c r="AK127" s="27">
        <f>IFERROR(
IF(INDEX!$H$16=1,(VLOOKUP($A127,'LA31'!$A$1:$BZ$190,'LA31'!AI$1,0)),
IF(INDEX!$H$16=2,(VLOOKUP($A127,'LA32'!$A$1:$BZ$190,'LA32'!AI$1,0)),
IF(INDEX!$H$16=3,(VLOOKUP($A127,'LA33'!$A$1:$BZ$190,'LA33'!AI$1,0)),
IF(INDEX!$H$16=4,(VLOOKUP($A127,'LA34'!$A$1:$BZ$190,'LA34'!AI$1,0)),0)))),".")</f>
        <v>0.06</v>
      </c>
      <c r="AL127" s="27">
        <f>IFERROR(
IF(INDEX!$H$16=1,(VLOOKUP($A127,'LA31'!$A$1:$BZ$190,'LA31'!AJ$1,0)),
IF(INDEX!$H$16=2,(VLOOKUP($A127,'LA32'!$A$1:$BZ$190,'LA32'!AJ$1,0)),
IF(INDEX!$H$16=3,(VLOOKUP($A127,'LA33'!$A$1:$BZ$190,'LA33'!AJ$1,0)),
IF(INDEX!$H$16=4,(VLOOKUP($A127,'LA34'!$A$1:$BZ$190,'LA34'!AJ$1,0)),0)))),".")</f>
        <v>0.06</v>
      </c>
      <c r="AM127" s="27">
        <f>IFERROR(
IF(INDEX!$H$16=1,(VLOOKUP($A127,'LA31'!$A$1:$BZ$190,'LA31'!AK$1,0)),
IF(INDEX!$H$16=2,(VLOOKUP($A127,'LA32'!$A$1:$BZ$190,'LA32'!AK$1,0)),
IF(INDEX!$H$16=3,(VLOOKUP($A127,'LA33'!$A$1:$BZ$190,'LA33'!AK$1,0)),
IF(INDEX!$H$16=4,(VLOOKUP($A127,'LA34'!$A$1:$BZ$190,'LA34'!AK$1,0)),0)))),".")</f>
        <v>0.06</v>
      </c>
      <c r="AN127" s="27">
        <f>IFERROR(
IF(INDEX!$H$16=1,(VLOOKUP($A127,'LA31'!$A$1:$BZ$190,'LA31'!AL$1,0)),
IF(INDEX!$H$16=2,(VLOOKUP($A127,'LA32'!$A$1:$BZ$190,'LA32'!AL$1,0)),
IF(INDEX!$H$16=3,(VLOOKUP($A127,'LA33'!$A$1:$BZ$190,'LA33'!AL$1,0)),
IF(INDEX!$H$16=4,(VLOOKUP($A127,'LA34'!$A$1:$BZ$190,'LA34'!AL$1,0)),0)))),".")</f>
        <v>0</v>
      </c>
      <c r="AO127" s="27">
        <f>IFERROR(
IF(INDEX!$H$16=1,(VLOOKUP($A127,'LA31'!$A$1:$BZ$190,'LA31'!AM$1,0)),
IF(INDEX!$H$16=2,(VLOOKUP($A127,'LA32'!$A$1:$BZ$190,'LA32'!AM$1,0)),
IF(INDEX!$H$16=3,(VLOOKUP($A127,'LA33'!$A$1:$BZ$190,'LA33'!AM$1,0)),
IF(INDEX!$H$16=4,(VLOOKUP($A127,'LA34'!$A$1:$BZ$190,'LA34'!AM$1,0)),0)))),".")</f>
        <v>0</v>
      </c>
      <c r="AP127" s="27">
        <f>IFERROR(
IF(INDEX!$H$16=1,(VLOOKUP($A127,'LA31'!$A$1:$BZ$190,'LA31'!AN$1,0)),
IF(INDEX!$H$16=2,(VLOOKUP($A127,'LA32'!$A$1:$BZ$190,'LA32'!AN$1,0)),
IF(INDEX!$H$16=3,(VLOOKUP($A127,'LA33'!$A$1:$BZ$190,'LA33'!AN$1,0)),
IF(INDEX!$H$16=4,(VLOOKUP($A127,'LA34'!$A$1:$BZ$190,'LA34'!AN$1,0)),0)))),".")</f>
        <v>0</v>
      </c>
      <c r="AQ127" s="27" t="str">
        <f>IFERROR(
IF(INDEX!$H$16=1,(VLOOKUP($A127,'LA31'!$A$1:$BZ$190,'LA31'!AO$1,0)),
IF(INDEX!$H$16=2,(VLOOKUP($A127,'LA32'!$A$1:$BZ$190,'LA32'!AO$1,0)),
IF(INDEX!$H$16=3,(VLOOKUP($A127,'LA33'!$A$1:$BZ$190,'LA33'!AO$1,0)),
IF(INDEX!$H$16=4,(VLOOKUP($A127,'LA34'!$A$1:$BZ$190,'LA34'!AO$1,0)),0)))),".")</f>
        <v>x</v>
      </c>
      <c r="AR127" s="27" t="str">
        <f>IFERROR(
IF(INDEX!$H$16=1,(VLOOKUP($A127,'LA31'!$A$1:$BZ$190,'LA31'!AP$1,0)),
IF(INDEX!$H$16=2,(VLOOKUP($A127,'LA32'!$A$1:$BZ$190,'LA32'!AP$1,0)),
IF(INDEX!$H$16=3,(VLOOKUP($A127,'LA33'!$A$1:$BZ$190,'LA33'!AP$1,0)),
IF(INDEX!$H$16=4,(VLOOKUP($A127,'LA34'!$A$1:$BZ$190,'LA34'!AP$1,0)),0)))),".")</f>
        <v>-</v>
      </c>
      <c r="AS127" s="27">
        <f>IFERROR(
IF(INDEX!$H$16=1,(VLOOKUP($A127,'LA31'!$A$1:$BZ$190,'LA31'!AQ$1,0)),
IF(INDEX!$H$16=2,(VLOOKUP($A127,'LA32'!$A$1:$BZ$190,'LA32'!AQ$1,0)),
IF(INDEX!$H$16=3,(VLOOKUP($A127,'LA33'!$A$1:$BZ$190,'LA33'!AQ$1,0)),
IF(INDEX!$H$16=4,(VLOOKUP($A127,'LA34'!$A$1:$BZ$190,'LA34'!AQ$1,0)),0)))),".")</f>
        <v>0.01</v>
      </c>
      <c r="AT127" s="27">
        <f>IFERROR(
IF(INDEX!$H$16=1,(VLOOKUP($A127,'LA31'!$A$1:$BZ$190,'LA31'!AR$1,0)),
IF(INDEX!$H$16=2,(VLOOKUP($A127,'LA32'!$A$1:$BZ$190,'LA32'!AR$1,0)),
IF(INDEX!$H$16=3,(VLOOKUP($A127,'LA33'!$A$1:$BZ$190,'LA33'!AR$1,0)),
IF(INDEX!$H$16=4,(VLOOKUP($A127,'LA34'!$A$1:$BZ$190,'LA34'!AR$1,0)),0)))),".")</f>
        <v>0.02</v>
      </c>
      <c r="AU127" s="27">
        <f>IFERROR(
IF(INDEX!$H$16=1,(VLOOKUP($A127,'LA31'!$A$1:$BZ$190,'LA31'!AS$1,0)),
IF(INDEX!$H$16=2,(VLOOKUP($A127,'LA32'!$A$1:$BZ$190,'LA32'!AS$1,0)),
IF(INDEX!$H$16=3,(VLOOKUP($A127,'LA33'!$A$1:$BZ$190,'LA33'!AS$1,0)),
IF(INDEX!$H$16=4,(VLOOKUP($A127,'LA34'!$A$1:$BZ$190,'LA34'!AS$1,0)),0)))),".")</f>
        <v>0.01</v>
      </c>
      <c r="AV127" s="27">
        <f>IFERROR(
IF(INDEX!$H$16=1,(VLOOKUP($A127,'LA31'!$A$1:$BZ$190,'LA31'!AT$1,0)),
IF(INDEX!$H$16=2,(VLOOKUP($A127,'LA32'!$A$1:$BZ$190,'LA32'!AT$1,0)),
IF(INDEX!$H$16=3,(VLOOKUP($A127,'LA33'!$A$1:$BZ$190,'LA33'!AT$1,0)),
IF(INDEX!$H$16=4,(VLOOKUP($A127,'LA34'!$A$1:$BZ$190,'LA34'!AT$1,0)),0)))),".")</f>
        <v>0.01</v>
      </c>
      <c r="AW127" s="27" t="str">
        <f>IFERROR(
IF(INDEX!$H$16=1,(VLOOKUP($A127,'LA31'!$A$1:$BZ$190,'LA31'!AU$1,0)),
IF(INDEX!$H$16=2,(VLOOKUP($A127,'LA32'!$A$1:$BZ$190,'LA32'!AU$1,0)),
IF(INDEX!$H$16=3,(VLOOKUP($A127,'LA33'!$A$1:$BZ$190,'LA33'!AU$1,0)),
IF(INDEX!$H$16=4,(VLOOKUP($A127,'LA34'!$A$1:$BZ$190,'LA34'!AU$1,0)),0)))),".")</f>
        <v>x</v>
      </c>
      <c r="AX127" s="27" t="str">
        <f>IFERROR(
IF(INDEX!$H$16=1,(VLOOKUP($A127,'LA31'!$A$1:$BZ$190,'LA31'!AV$1,0)),
IF(INDEX!$H$16=2,(VLOOKUP($A127,'LA32'!$A$1:$BZ$190,'LA32'!AV$1,0)),
IF(INDEX!$H$16=3,(VLOOKUP($A127,'LA33'!$A$1:$BZ$190,'LA33'!AV$1,0)),
IF(INDEX!$H$16=4,(VLOOKUP($A127,'LA34'!$A$1:$BZ$190,'LA34'!AV$1,0)),0)))),".")</f>
        <v>-</v>
      </c>
      <c r="AY127" s="27" t="str">
        <f>IFERROR(
IF(INDEX!$H$16=1,(VLOOKUP($A127,'LA31'!$A$1:$BZ$190,'LA31'!AW$1,0)),
IF(INDEX!$H$16=2,(VLOOKUP($A127,'LA32'!$A$1:$BZ$190,'LA32'!AW$1,0)),
IF(INDEX!$H$16=3,(VLOOKUP($A127,'LA33'!$A$1:$BZ$190,'LA33'!AW$1,0)),
IF(INDEX!$H$16=4,(VLOOKUP($A127,'LA34'!$A$1:$BZ$190,'LA34'!AW$1,0)),0)))),".")</f>
        <v>-</v>
      </c>
      <c r="AZ127" s="27" t="str">
        <f>IFERROR(
IF(INDEX!$H$16=1,(VLOOKUP($A127,'LA31'!$A$1:$BZ$190,'LA31'!AX$1,0)),
IF(INDEX!$H$16=2,(VLOOKUP($A127,'LA32'!$A$1:$BZ$190,'LA32'!AX$1,0)),
IF(INDEX!$H$16=3,(VLOOKUP($A127,'LA33'!$A$1:$BZ$190,'LA33'!AX$1,0)),
IF(INDEX!$H$16=4,(VLOOKUP($A127,'LA34'!$A$1:$BZ$190,'LA34'!AX$1,0)),0)))),".")</f>
        <v>x</v>
      </c>
      <c r="BA127" s="27" t="str">
        <f>IFERROR(
IF(INDEX!$H$16=1,(VLOOKUP($A127,'LA31'!$A$1:$BZ$190,'LA31'!AY$1,0)),
IF(INDEX!$H$16=2,(VLOOKUP($A127,'LA32'!$A$1:$BZ$190,'LA32'!AY$1,0)),
IF(INDEX!$H$16=3,(VLOOKUP($A127,'LA33'!$A$1:$BZ$190,'LA33'!AY$1,0)),
IF(INDEX!$H$16=4,(VLOOKUP($A127,'LA34'!$A$1:$BZ$190,'LA34'!AY$1,0)),0)))),".")</f>
        <v>x</v>
      </c>
      <c r="BB127" s="27" t="str">
        <f>IFERROR(
IF(INDEX!$H$16=1,(VLOOKUP($A127,'LA31'!$A$1:$BZ$190,'LA31'!AZ$1,0)),
IF(INDEX!$H$16=2,(VLOOKUP($A127,'LA32'!$A$1:$BZ$190,'LA32'!AZ$1,0)),
IF(INDEX!$H$16=3,(VLOOKUP($A127,'LA33'!$A$1:$BZ$190,'LA33'!AZ$1,0)),
IF(INDEX!$H$16=4,(VLOOKUP($A127,'LA34'!$A$1:$BZ$190,'LA34'!AZ$1,0)),0)))),".")</f>
        <v>x</v>
      </c>
      <c r="BC127" s="27" t="str">
        <f>IFERROR(
IF(INDEX!$H$16=1,(VLOOKUP($A127,'LA31'!$A$1:$BZ$190,'LA31'!BA$1,0)),
IF(INDEX!$H$16=2,(VLOOKUP($A127,'LA32'!$A$1:$BZ$190,'LA32'!BA$1,0)),
IF(INDEX!$H$16=3,(VLOOKUP($A127,'LA33'!$A$1:$BZ$190,'LA33'!BA$1,0)),
IF(INDEX!$H$16=4,(VLOOKUP($A127,'LA34'!$A$1:$BZ$190,'LA34'!BA$1,0)),0)))),".")</f>
        <v>x</v>
      </c>
      <c r="BD127" s="27" t="str">
        <f>IFERROR(
IF(INDEX!$H$16=1,(VLOOKUP($A127,'LA31'!$A$1:$BZ$190,'LA31'!BB$1,0)),
IF(INDEX!$H$16=2,(VLOOKUP($A127,'LA32'!$A$1:$BZ$190,'LA32'!BB$1,0)),
IF(INDEX!$H$16=3,(VLOOKUP($A127,'LA33'!$A$1:$BZ$190,'LA33'!BB$1,0)),
IF(INDEX!$H$16=4,(VLOOKUP($A127,'LA34'!$A$1:$BZ$190,'LA34'!BB$1,0)),0)))),".")</f>
        <v>x</v>
      </c>
      <c r="BE127" s="27" t="str">
        <f>IFERROR(
IF(INDEX!$H$16=1,(VLOOKUP($A127,'LA31'!$A$1:$BZ$190,'LA31'!BC$1,0)),
IF(INDEX!$H$16=2,(VLOOKUP($A127,'LA32'!$A$1:$BZ$190,'LA32'!BC$1,0)),
IF(INDEX!$H$16=3,(VLOOKUP($A127,'LA33'!$A$1:$BZ$190,'LA33'!BC$1,0)),
IF(INDEX!$H$16=4,(VLOOKUP($A127,'LA34'!$A$1:$BZ$190,'LA34'!BC$1,0)),0)))),".")</f>
        <v>-</v>
      </c>
      <c r="BF127" s="27">
        <f>IFERROR(
IF(INDEX!$H$16=1,(VLOOKUP($A127,'LA31'!$A$1:$BZ$190,'LA31'!BD$1,0)),
IF(INDEX!$H$16=2,(VLOOKUP($A127,'LA32'!$A$1:$BZ$190,'LA32'!BD$1,0)),
IF(INDEX!$H$16=3,(VLOOKUP($A127,'LA33'!$A$1:$BZ$190,'LA33'!BD$1,0)),
IF(INDEX!$H$16=4,(VLOOKUP($A127,'LA34'!$A$1:$BZ$190,'LA34'!BD$1,0)),0)))),".")</f>
        <v>0.03</v>
      </c>
      <c r="BG127" s="27">
        <f>IFERROR(
IF(INDEX!$H$16=1,(VLOOKUP($A127,'LA31'!$A$1:$BZ$190,'LA31'!BE$1,0)),
IF(INDEX!$H$16=2,(VLOOKUP($A127,'LA32'!$A$1:$BZ$190,'LA32'!BE$1,0)),
IF(INDEX!$H$16=3,(VLOOKUP($A127,'LA33'!$A$1:$BZ$190,'LA33'!BE$1,0)),
IF(INDEX!$H$16=4,(VLOOKUP($A127,'LA34'!$A$1:$BZ$190,'LA34'!BE$1,0)),0)))),".")</f>
        <v>0.01</v>
      </c>
      <c r="BH127" s="27">
        <f>IFERROR(
IF(INDEX!$H$16=1,(VLOOKUP($A127,'LA31'!$A$1:$BZ$190,'LA31'!BF$1,0)),
IF(INDEX!$H$16=2,(VLOOKUP($A127,'LA32'!$A$1:$BZ$190,'LA32'!BF$1,0)),
IF(INDEX!$H$16=3,(VLOOKUP($A127,'LA33'!$A$1:$BZ$190,'LA33'!BF$1,0)),
IF(INDEX!$H$16=4,(VLOOKUP($A127,'LA34'!$A$1:$BZ$190,'LA34'!BF$1,0)),0)))),".")</f>
        <v>0.01</v>
      </c>
      <c r="BI127" s="27">
        <f>IFERROR(
IF(INDEX!$H$16=1,(VLOOKUP($A127,'LA31'!$A$1:$BZ$190,'LA31'!BG$1,0)),
IF(INDEX!$H$16=2,(VLOOKUP($A127,'LA32'!$A$1:$BZ$190,'LA32'!BG$1,0)),
IF(INDEX!$H$16=3,(VLOOKUP($A127,'LA33'!$A$1:$BZ$190,'LA33'!BG$1,0)),
IF(INDEX!$H$16=4,(VLOOKUP($A127,'LA34'!$A$1:$BZ$190,'LA34'!BG$1,0)),0)))),".")</f>
        <v>0.1</v>
      </c>
      <c r="BJ127" s="27">
        <f>IFERROR(
IF(INDEX!$H$16=1,(VLOOKUP($A127,'LA31'!$A$1:$BZ$190,'LA31'!BH$1,0)),
IF(INDEX!$H$16=2,(VLOOKUP($A127,'LA32'!$A$1:$BZ$190,'LA32'!BH$1,0)),
IF(INDEX!$H$16=3,(VLOOKUP($A127,'LA33'!$A$1:$BZ$190,'LA33'!BH$1,0)),
IF(INDEX!$H$16=4,(VLOOKUP($A127,'LA34'!$A$1:$BZ$190,'LA34'!BH$1,0)),0)))),".")</f>
        <v>0.04</v>
      </c>
      <c r="BK127" s="27">
        <f>IFERROR(
IF(INDEX!$H$16=1,(VLOOKUP($A127,'LA31'!$A$1:$BZ$190,'LA31'!BI$1,0)),
IF(INDEX!$H$16=2,(VLOOKUP($A127,'LA32'!$A$1:$BZ$190,'LA32'!BI$1,0)),
IF(INDEX!$H$16=3,(VLOOKUP($A127,'LA33'!$A$1:$BZ$190,'LA33'!BI$1,0)),
IF(INDEX!$H$16=4,(VLOOKUP($A127,'LA34'!$A$1:$BZ$190,'LA34'!BI$1,0)),0)))),".")</f>
        <v>0.05</v>
      </c>
      <c r="BL127" s="27">
        <f>IFERROR(
IF(INDEX!$H$16=1,(VLOOKUP($A127,'LA31'!$A$1:$BZ$190,'LA31'!BJ$1,0)),
IF(INDEX!$H$16=2,(VLOOKUP($A127,'LA32'!$A$1:$BZ$190,'LA32'!BJ$1,0)),
IF(INDEX!$H$16=3,(VLOOKUP($A127,'LA33'!$A$1:$BZ$190,'LA33'!BJ$1,0)),
IF(INDEX!$H$16=4,(VLOOKUP($A127,'LA34'!$A$1:$BZ$190,'LA34'!BJ$1,0)),0)))),".")</f>
        <v>0.03</v>
      </c>
      <c r="BM127" s="27">
        <f>IFERROR(
IF(INDEX!$H$16=1,(VLOOKUP($A127,'LA31'!$A$1:$BZ$190,'LA31'!BK$1,0)),
IF(INDEX!$H$16=2,(VLOOKUP($A127,'LA32'!$A$1:$BZ$190,'LA32'!BK$1,0)),
IF(INDEX!$H$16=3,(VLOOKUP($A127,'LA33'!$A$1:$BZ$190,'LA33'!BK$1,0)),
IF(INDEX!$H$16=4,(VLOOKUP($A127,'LA34'!$A$1:$BZ$190,'LA34'!BK$1,0)),0)))),".")</f>
        <v>0.01</v>
      </c>
      <c r="BN127" s="27">
        <f>IFERROR(
IF(INDEX!$H$16=1,(VLOOKUP($A127,'LA31'!$A$1:$BZ$190,'LA31'!BL$1,0)),
IF(INDEX!$H$16=2,(VLOOKUP($A127,'LA32'!$A$1:$BZ$190,'LA32'!BL$1,0)),
IF(INDEX!$H$16=3,(VLOOKUP($A127,'LA33'!$A$1:$BZ$190,'LA33'!BL$1,0)),
IF(INDEX!$H$16=4,(VLOOKUP($A127,'LA34'!$A$1:$BZ$190,'LA34'!BL$1,0)),0)))),".")</f>
        <v>0.02</v>
      </c>
      <c r="BO127" s="27">
        <f>IFERROR(
IF(INDEX!$H$16=1,(VLOOKUP($A127,'LA31'!$A$1:$BZ$190,'LA31'!BM$1,0)),
IF(INDEX!$H$16=2,(VLOOKUP($A127,'LA32'!$A$1:$BZ$190,'LA32'!BM$1,0)),
IF(INDEX!$H$16=3,(VLOOKUP($A127,'LA33'!$A$1:$BZ$190,'LA33'!BM$1,0)),
IF(INDEX!$H$16=4,(VLOOKUP($A127,'LA34'!$A$1:$BZ$190,'LA34'!BM$1,0)),0)))),".")</f>
        <v>0.02</v>
      </c>
      <c r="BP127" s="27">
        <f>IFERROR(
IF(INDEX!$H$16=1,(VLOOKUP($A127,'LA31'!$A$1:$BZ$190,'LA31'!BN$1,0)),
IF(INDEX!$H$16=2,(VLOOKUP($A127,'LA32'!$A$1:$BZ$190,'LA32'!BN$1,0)),
IF(INDEX!$H$16=3,(VLOOKUP($A127,'LA33'!$A$1:$BZ$190,'LA33'!BN$1,0)),
IF(INDEX!$H$16=4,(VLOOKUP($A127,'LA34'!$A$1:$BZ$190,'LA34'!BN$1,0)),0)))),".")</f>
        <v>0.01</v>
      </c>
      <c r="BQ127" s="27">
        <f>IFERROR(
IF(INDEX!$H$16=1,(VLOOKUP($A127,'LA31'!$A$1:$BZ$190,'LA31'!BO$1,0)),
IF(INDEX!$H$16=2,(VLOOKUP($A127,'LA32'!$A$1:$BZ$190,'LA32'!BO$1,0)),
IF(INDEX!$H$16=3,(VLOOKUP($A127,'LA33'!$A$1:$BZ$190,'LA33'!BO$1,0)),
IF(INDEX!$H$16=4,(VLOOKUP($A127,'LA34'!$A$1:$BZ$190,'LA34'!BO$1,0)),0)))),".")</f>
        <v>0.01</v>
      </c>
    </row>
    <row r="128" spans="1:69" x14ac:dyDescent="0.2">
      <c r="A128" s="7">
        <v>373</v>
      </c>
      <c r="B128" s="13" t="s">
        <v>238</v>
      </c>
      <c r="C128" s="96" t="s">
        <v>114</v>
      </c>
      <c r="D128" s="26">
        <f>IFERROR(
IF(INDEX!$H$16=1,(VLOOKUP($A128,'LA31'!$A$1:$BZ$190,'LA31'!B$1,0)),
IF(INDEX!$H$16=2,(VLOOKUP($A128,'LA32'!$A$1:$BZ$190,'LA32'!B$1,0)),
IF(INDEX!$H$16=3,(VLOOKUP($A128,'LA33'!$A$1:$BZ$190,'LA33'!B$1,0)),
IF(INDEX!$H$16=4,(VLOOKUP($A128,'LA34'!$A$1:$BZ$190,'LA34'!B$1,0)),0)))),".")</f>
        <v>920</v>
      </c>
      <c r="E128" s="26">
        <f>IFERROR(
IF(INDEX!$H$16=1,(VLOOKUP($A128,'LA31'!$A$1:$BZ$190,'LA31'!C$1,0)),
IF(INDEX!$H$16=2,(VLOOKUP($A128,'LA32'!$A$1:$BZ$190,'LA32'!C$1,0)),
IF(INDEX!$H$16=3,(VLOOKUP($A128,'LA33'!$A$1:$BZ$190,'LA33'!C$1,0)),
IF(INDEX!$H$16=4,(VLOOKUP($A128,'LA34'!$A$1:$BZ$190,'LA34'!C$1,0)),0)))),".")</f>
        <v>4510</v>
      </c>
      <c r="F128" s="26">
        <f>IFERROR(
IF(INDEX!$H$16=1,(VLOOKUP($A128,'LA31'!$A$1:$BZ$190,'LA31'!D$1,0)),
IF(INDEX!$H$16=2,(VLOOKUP($A128,'LA32'!$A$1:$BZ$190,'LA32'!D$1,0)),
IF(INDEX!$H$16=3,(VLOOKUP($A128,'LA33'!$A$1:$BZ$190,'LA33'!D$1,0)),
IF(INDEX!$H$16=4,(VLOOKUP($A128,'LA34'!$A$1:$BZ$190,'LA34'!D$1,0)),0)))),".")</f>
        <v>5430</v>
      </c>
      <c r="G128" s="27">
        <f>IFERROR(
IF(INDEX!$H$16=1,(VLOOKUP($A128,'LA31'!$A$1:$BZ$190,'LA31'!E$1,0)),
IF(INDEX!$H$16=2,(VLOOKUP($A128,'LA32'!$A$1:$BZ$190,'LA32'!E$1,0)),
IF(INDEX!$H$16=3,(VLOOKUP($A128,'LA33'!$A$1:$BZ$190,'LA33'!E$1,0)),
IF(INDEX!$H$16=4,(VLOOKUP($A128,'LA34'!$A$1:$BZ$190,'LA34'!E$1,0)),0)))),".")</f>
        <v>0.82</v>
      </c>
      <c r="H128" s="27">
        <f>IFERROR(
IF(INDEX!$H$16=1,(VLOOKUP($A128,'LA31'!$A$1:$BZ$190,'LA31'!F$1,0)),
IF(INDEX!$H$16=2,(VLOOKUP($A128,'LA32'!$A$1:$BZ$190,'LA32'!F$1,0)),
IF(INDEX!$H$16=3,(VLOOKUP($A128,'LA33'!$A$1:$BZ$190,'LA33'!F$1,0)),
IF(INDEX!$H$16=4,(VLOOKUP($A128,'LA34'!$A$1:$BZ$190,'LA34'!F$1,0)),0)))),".")</f>
        <v>0.93</v>
      </c>
      <c r="I128" s="27">
        <f>IFERROR(
IF(INDEX!$H$16=1,(VLOOKUP($A128,'LA31'!$A$1:$BZ$190,'LA31'!G$1,0)),
IF(INDEX!$H$16=2,(VLOOKUP($A128,'LA32'!$A$1:$BZ$190,'LA32'!G$1,0)),
IF(INDEX!$H$16=3,(VLOOKUP($A128,'LA33'!$A$1:$BZ$190,'LA33'!G$1,0)),
IF(INDEX!$H$16=4,(VLOOKUP($A128,'LA34'!$A$1:$BZ$190,'LA34'!G$1,0)),0)))),".")</f>
        <v>0.91</v>
      </c>
      <c r="J128" s="27">
        <f>IFERROR(
IF(INDEX!$H$16=1,(VLOOKUP($A128,'LA31'!$A$1:$BZ$190,'LA31'!H$1,0)),
IF(INDEX!$H$16=2,(VLOOKUP($A128,'LA32'!$A$1:$BZ$190,'LA32'!H$1,0)),
IF(INDEX!$H$16=3,(VLOOKUP($A128,'LA33'!$A$1:$BZ$190,'LA33'!H$1,0)),
IF(INDEX!$H$16=4,(VLOOKUP($A128,'LA34'!$A$1:$BZ$190,'LA34'!H$1,0)),0)))),".")</f>
        <v>0.79</v>
      </c>
      <c r="K128" s="27">
        <f>IFERROR(
IF(INDEX!$H$16=1,(VLOOKUP($A128,'LA31'!$A$1:$BZ$190,'LA31'!I$1,0)),
IF(INDEX!$H$16=2,(VLOOKUP($A128,'LA32'!$A$1:$BZ$190,'LA32'!I$1,0)),
IF(INDEX!$H$16=3,(VLOOKUP($A128,'LA33'!$A$1:$BZ$190,'LA33'!I$1,0)),
IF(INDEX!$H$16=4,(VLOOKUP($A128,'LA34'!$A$1:$BZ$190,'LA34'!I$1,0)),0)))),".")</f>
        <v>0.9</v>
      </c>
      <c r="L128" s="27">
        <f>IFERROR(
IF(INDEX!$H$16=1,(VLOOKUP($A128,'LA31'!$A$1:$BZ$190,'LA31'!J$1,0)),
IF(INDEX!$H$16=2,(VLOOKUP($A128,'LA32'!$A$1:$BZ$190,'LA32'!J$1,0)),
IF(INDEX!$H$16=3,(VLOOKUP($A128,'LA33'!$A$1:$BZ$190,'LA33'!J$1,0)),
IF(INDEX!$H$16=4,(VLOOKUP($A128,'LA34'!$A$1:$BZ$190,'LA34'!J$1,0)),0)))),".")</f>
        <v>0.88</v>
      </c>
      <c r="M128" s="27">
        <f>IFERROR(
IF(INDEX!$H$16=1,(VLOOKUP($A128,'LA31'!$A$1:$BZ$190,'LA31'!K$1,0)),
IF(INDEX!$H$16=2,(VLOOKUP($A128,'LA32'!$A$1:$BZ$190,'LA32'!K$1,0)),
IF(INDEX!$H$16=3,(VLOOKUP($A128,'LA33'!$A$1:$BZ$190,'LA33'!K$1,0)),
IF(INDEX!$H$16=4,(VLOOKUP($A128,'LA34'!$A$1:$BZ$190,'LA34'!K$1,0)),0)))),".")</f>
        <v>0.43</v>
      </c>
      <c r="N128" s="27">
        <f>IFERROR(
IF(INDEX!$H$16=1,(VLOOKUP($A128,'LA31'!$A$1:$BZ$190,'LA31'!L$1,0)),
IF(INDEX!$H$16=2,(VLOOKUP($A128,'LA32'!$A$1:$BZ$190,'LA32'!L$1,0)),
IF(INDEX!$H$16=3,(VLOOKUP($A128,'LA33'!$A$1:$BZ$190,'LA33'!L$1,0)),
IF(INDEX!$H$16=4,(VLOOKUP($A128,'LA34'!$A$1:$BZ$190,'LA34'!L$1,0)),0)))),".")</f>
        <v>0.41</v>
      </c>
      <c r="O128" s="27">
        <f>IFERROR(
IF(INDEX!$H$16=1,(VLOOKUP($A128,'LA31'!$A$1:$BZ$190,'LA31'!M$1,0)),
IF(INDEX!$H$16=2,(VLOOKUP($A128,'LA32'!$A$1:$BZ$190,'LA32'!M$1,0)),
IF(INDEX!$H$16=3,(VLOOKUP($A128,'LA33'!$A$1:$BZ$190,'LA33'!M$1,0)),
IF(INDEX!$H$16=4,(VLOOKUP($A128,'LA34'!$A$1:$BZ$190,'LA34'!M$1,0)),0)))),".")</f>
        <v>0.42</v>
      </c>
      <c r="P128" s="27" t="str">
        <f>IFERROR(
IF(INDEX!$H$16=1,(VLOOKUP($A128,'LA31'!$A$1:$BZ$190,'LA31'!N$1,0)),
IF(INDEX!$H$16=2,(VLOOKUP($A128,'LA32'!$A$1:$BZ$190,'LA32'!N$1,0)),
IF(INDEX!$H$16=3,(VLOOKUP($A128,'LA33'!$A$1:$BZ$190,'LA33'!N$1,0)),
IF(INDEX!$H$16=4,(VLOOKUP($A128,'LA34'!$A$1:$BZ$190,'LA34'!N$1,0)),0)))),".")</f>
        <v>x</v>
      </c>
      <c r="Q128" s="27" t="str">
        <f>IFERROR(
IF(INDEX!$H$16=1,(VLOOKUP($A128,'LA31'!$A$1:$BZ$190,'LA31'!O$1,0)),
IF(INDEX!$H$16=2,(VLOOKUP($A128,'LA32'!$A$1:$BZ$190,'LA32'!O$1,0)),
IF(INDEX!$H$16=3,(VLOOKUP($A128,'LA33'!$A$1:$BZ$190,'LA33'!O$1,0)),
IF(INDEX!$H$16=4,(VLOOKUP($A128,'LA34'!$A$1:$BZ$190,'LA34'!O$1,0)),0)))),".")</f>
        <v>-</v>
      </c>
      <c r="R128" s="27" t="str">
        <f>IFERROR(
IF(INDEX!$H$16=1,(VLOOKUP($A128,'LA31'!$A$1:$BZ$190,'LA31'!P$1,0)),
IF(INDEX!$H$16=2,(VLOOKUP($A128,'LA32'!$A$1:$BZ$190,'LA32'!P$1,0)),
IF(INDEX!$H$16=3,(VLOOKUP($A128,'LA33'!$A$1:$BZ$190,'LA33'!P$1,0)),
IF(INDEX!$H$16=4,(VLOOKUP($A128,'LA34'!$A$1:$BZ$190,'LA34'!P$1,0)),0)))),".")</f>
        <v>-</v>
      </c>
      <c r="S128" s="27">
        <f>IFERROR(
IF(INDEX!$H$16=1,(VLOOKUP($A128,'LA31'!$A$1:$BZ$190,'LA31'!Q$1,0)),
IF(INDEX!$H$16=2,(VLOOKUP($A128,'LA32'!$A$1:$BZ$190,'LA32'!Q$1,0)),
IF(INDEX!$H$16=3,(VLOOKUP($A128,'LA33'!$A$1:$BZ$190,'LA33'!Q$1,0)),
IF(INDEX!$H$16=4,(VLOOKUP($A128,'LA34'!$A$1:$BZ$190,'LA34'!Q$1,0)),0)))),".")</f>
        <v>0.05</v>
      </c>
      <c r="T128" s="27">
        <f>IFERROR(
IF(INDEX!$H$16=1,(VLOOKUP($A128,'LA31'!$A$1:$BZ$190,'LA31'!R$1,0)),
IF(INDEX!$H$16=2,(VLOOKUP($A128,'LA32'!$A$1:$BZ$190,'LA32'!R$1,0)),
IF(INDEX!$H$16=3,(VLOOKUP($A128,'LA33'!$A$1:$BZ$190,'LA33'!R$1,0)),
IF(INDEX!$H$16=4,(VLOOKUP($A128,'LA34'!$A$1:$BZ$190,'LA34'!R$1,0)),0)))),".")</f>
        <v>0.06</v>
      </c>
      <c r="U128" s="27">
        <f>IFERROR(
IF(INDEX!$H$16=1,(VLOOKUP($A128,'LA31'!$A$1:$BZ$190,'LA31'!S$1,0)),
IF(INDEX!$H$16=2,(VLOOKUP($A128,'LA32'!$A$1:$BZ$190,'LA32'!S$1,0)),
IF(INDEX!$H$16=3,(VLOOKUP($A128,'LA33'!$A$1:$BZ$190,'LA33'!S$1,0)),
IF(INDEX!$H$16=4,(VLOOKUP($A128,'LA34'!$A$1:$BZ$190,'LA34'!S$1,0)),0)))),".")</f>
        <v>0.06</v>
      </c>
      <c r="V128" s="27">
        <f>IFERROR(
IF(INDEX!$H$16=1,(VLOOKUP($A128,'LA31'!$A$1:$BZ$190,'LA31'!T$1,0)),
IF(INDEX!$H$16=2,(VLOOKUP($A128,'LA32'!$A$1:$BZ$190,'LA32'!T$1,0)),
IF(INDEX!$H$16=3,(VLOOKUP($A128,'LA33'!$A$1:$BZ$190,'LA33'!T$1,0)),
IF(INDEX!$H$16=4,(VLOOKUP($A128,'LA34'!$A$1:$BZ$190,'LA34'!T$1,0)),0)))),".")</f>
        <v>0.13</v>
      </c>
      <c r="W128" s="27">
        <f>IFERROR(
IF(INDEX!$H$16=1,(VLOOKUP($A128,'LA31'!$A$1:$BZ$190,'LA31'!U$1,0)),
IF(INDEX!$H$16=2,(VLOOKUP($A128,'LA32'!$A$1:$BZ$190,'LA32'!U$1,0)),
IF(INDEX!$H$16=3,(VLOOKUP($A128,'LA33'!$A$1:$BZ$190,'LA33'!U$1,0)),
IF(INDEX!$H$16=4,(VLOOKUP($A128,'LA34'!$A$1:$BZ$190,'LA34'!U$1,0)),0)))),".")</f>
        <v>0.35</v>
      </c>
      <c r="X128" s="27">
        <f>IFERROR(
IF(INDEX!$H$16=1,(VLOOKUP($A128,'LA31'!$A$1:$BZ$190,'LA31'!V$1,0)),
IF(INDEX!$H$16=2,(VLOOKUP($A128,'LA32'!$A$1:$BZ$190,'LA32'!V$1,0)),
IF(INDEX!$H$16=3,(VLOOKUP($A128,'LA33'!$A$1:$BZ$190,'LA33'!V$1,0)),
IF(INDEX!$H$16=4,(VLOOKUP($A128,'LA34'!$A$1:$BZ$190,'LA34'!V$1,0)),0)))),".")</f>
        <v>0.31</v>
      </c>
      <c r="Y128" s="27">
        <f>IFERROR(
IF(INDEX!$H$16=1,(VLOOKUP($A128,'LA31'!$A$1:$BZ$190,'LA31'!W$1,0)),
IF(INDEX!$H$16=2,(VLOOKUP($A128,'LA32'!$A$1:$BZ$190,'LA32'!W$1,0)),
IF(INDEX!$H$16=3,(VLOOKUP($A128,'LA33'!$A$1:$BZ$190,'LA33'!W$1,0)),
IF(INDEX!$H$16=4,(VLOOKUP($A128,'LA34'!$A$1:$BZ$190,'LA34'!W$1,0)),0)))),".")</f>
        <v>0.16</v>
      </c>
      <c r="Z128" s="27">
        <f>IFERROR(
IF(INDEX!$H$16=1,(VLOOKUP($A128,'LA31'!$A$1:$BZ$190,'LA31'!X$1,0)),
IF(INDEX!$H$16=2,(VLOOKUP($A128,'LA32'!$A$1:$BZ$190,'LA32'!X$1,0)),
IF(INDEX!$H$16=3,(VLOOKUP($A128,'LA33'!$A$1:$BZ$190,'LA33'!X$1,0)),
IF(INDEX!$H$16=4,(VLOOKUP($A128,'LA34'!$A$1:$BZ$190,'LA34'!X$1,0)),0)))),".")</f>
        <v>0.08</v>
      </c>
      <c r="AA128" s="27">
        <f>IFERROR(
IF(INDEX!$H$16=1,(VLOOKUP($A128,'LA31'!$A$1:$BZ$190,'LA31'!Y$1,0)),
IF(INDEX!$H$16=2,(VLOOKUP($A128,'LA32'!$A$1:$BZ$190,'LA32'!Y$1,0)),
IF(INDEX!$H$16=3,(VLOOKUP($A128,'LA33'!$A$1:$BZ$190,'LA33'!Y$1,0)),
IF(INDEX!$H$16=4,(VLOOKUP($A128,'LA34'!$A$1:$BZ$190,'LA34'!Y$1,0)),0)))),".")</f>
        <v>0.09</v>
      </c>
      <c r="AB128" s="27" t="str">
        <f>IFERROR(
IF(INDEX!$H$16=1,(VLOOKUP($A128,'LA31'!$A$1:$BZ$190,'LA31'!Z$1,0)),
IF(INDEX!$H$16=2,(VLOOKUP($A128,'LA32'!$A$1:$BZ$190,'LA32'!Z$1,0)),
IF(INDEX!$H$16=3,(VLOOKUP($A128,'LA33'!$A$1:$BZ$190,'LA33'!Z$1,0)),
IF(INDEX!$H$16=4,(VLOOKUP($A128,'LA34'!$A$1:$BZ$190,'LA34'!Z$1,0)),0)))),".")</f>
        <v>x</v>
      </c>
      <c r="AC128" s="27" t="str">
        <f>IFERROR(
IF(INDEX!$H$16=1,(VLOOKUP($A128,'LA31'!$A$1:$BZ$190,'LA31'!AA$1,0)),
IF(INDEX!$H$16=2,(VLOOKUP($A128,'LA32'!$A$1:$BZ$190,'LA32'!AA$1,0)),
IF(INDEX!$H$16=3,(VLOOKUP($A128,'LA33'!$A$1:$BZ$190,'LA33'!AA$1,0)),
IF(INDEX!$H$16=4,(VLOOKUP($A128,'LA34'!$A$1:$BZ$190,'LA34'!AA$1,0)),0)))),".")</f>
        <v>x</v>
      </c>
      <c r="AD128" s="27" t="str">
        <f>IFERROR(
IF(INDEX!$H$16=1,(VLOOKUP($A128,'LA31'!$A$1:$BZ$190,'LA31'!AB$1,0)),
IF(INDEX!$H$16=2,(VLOOKUP($A128,'LA32'!$A$1:$BZ$190,'LA32'!AB$1,0)),
IF(INDEX!$H$16=3,(VLOOKUP($A128,'LA33'!$A$1:$BZ$190,'LA33'!AB$1,0)),
IF(INDEX!$H$16=4,(VLOOKUP($A128,'LA34'!$A$1:$BZ$190,'LA34'!AB$1,0)),0)))),".")</f>
        <v>x</v>
      </c>
      <c r="AE128" s="27">
        <f>IFERROR(
IF(INDEX!$H$16=1,(VLOOKUP($A128,'LA31'!$A$1:$BZ$190,'LA31'!AC$1,0)),
IF(INDEX!$H$16=2,(VLOOKUP($A128,'LA32'!$A$1:$BZ$190,'LA32'!AC$1,0)),
IF(INDEX!$H$16=3,(VLOOKUP($A128,'LA33'!$A$1:$BZ$190,'LA33'!AC$1,0)),
IF(INDEX!$H$16=4,(VLOOKUP($A128,'LA34'!$A$1:$BZ$190,'LA34'!AC$1,0)),0)))),".")</f>
        <v>0</v>
      </c>
      <c r="AF128" s="27">
        <f>IFERROR(
IF(INDEX!$H$16=1,(VLOOKUP($A128,'LA31'!$A$1:$BZ$190,'LA31'!AD$1,0)),
IF(INDEX!$H$16=2,(VLOOKUP($A128,'LA32'!$A$1:$BZ$190,'LA32'!AD$1,0)),
IF(INDEX!$H$16=3,(VLOOKUP($A128,'LA33'!$A$1:$BZ$190,'LA33'!AD$1,0)),
IF(INDEX!$H$16=4,(VLOOKUP($A128,'LA34'!$A$1:$BZ$190,'LA34'!AD$1,0)),0)))),".")</f>
        <v>0</v>
      </c>
      <c r="AG128" s="27">
        <f>IFERROR(
IF(INDEX!$H$16=1,(VLOOKUP($A128,'LA31'!$A$1:$BZ$190,'LA31'!AE$1,0)),
IF(INDEX!$H$16=2,(VLOOKUP($A128,'LA32'!$A$1:$BZ$190,'LA32'!AE$1,0)),
IF(INDEX!$H$16=3,(VLOOKUP($A128,'LA33'!$A$1:$BZ$190,'LA33'!AE$1,0)),
IF(INDEX!$H$16=4,(VLOOKUP($A128,'LA34'!$A$1:$BZ$190,'LA34'!AE$1,0)),0)))),".")</f>
        <v>0</v>
      </c>
      <c r="AH128" s="27">
        <f>IFERROR(
IF(INDEX!$H$16=1,(VLOOKUP($A128,'LA31'!$A$1:$BZ$190,'LA31'!AF$1,0)),
IF(INDEX!$H$16=2,(VLOOKUP($A128,'LA32'!$A$1:$BZ$190,'LA32'!AF$1,0)),
IF(INDEX!$H$16=3,(VLOOKUP($A128,'LA33'!$A$1:$BZ$190,'LA33'!AF$1,0)),
IF(INDEX!$H$16=4,(VLOOKUP($A128,'LA34'!$A$1:$BZ$190,'LA34'!AF$1,0)),0)))),".")</f>
        <v>0</v>
      </c>
      <c r="AI128" s="27">
        <f>IFERROR(
IF(INDEX!$H$16=1,(VLOOKUP($A128,'LA31'!$A$1:$BZ$190,'LA31'!AG$1,0)),
IF(INDEX!$H$16=2,(VLOOKUP($A128,'LA32'!$A$1:$BZ$190,'LA32'!AG$1,0)),
IF(INDEX!$H$16=3,(VLOOKUP($A128,'LA33'!$A$1:$BZ$190,'LA33'!AG$1,0)),
IF(INDEX!$H$16=4,(VLOOKUP($A128,'LA34'!$A$1:$BZ$190,'LA34'!AG$1,0)),0)))),".")</f>
        <v>0</v>
      </c>
      <c r="AJ128" s="27">
        <f>IFERROR(
IF(INDEX!$H$16=1,(VLOOKUP($A128,'LA31'!$A$1:$BZ$190,'LA31'!AH$1,0)),
IF(INDEX!$H$16=2,(VLOOKUP($A128,'LA32'!$A$1:$BZ$190,'LA32'!AH$1,0)),
IF(INDEX!$H$16=3,(VLOOKUP($A128,'LA33'!$A$1:$BZ$190,'LA33'!AH$1,0)),
IF(INDEX!$H$16=4,(VLOOKUP($A128,'LA34'!$A$1:$BZ$190,'LA34'!AH$1,0)),0)))),".")</f>
        <v>0</v>
      </c>
      <c r="AK128" s="27">
        <f>IFERROR(
IF(INDEX!$H$16=1,(VLOOKUP($A128,'LA31'!$A$1:$BZ$190,'LA31'!AI$1,0)),
IF(INDEX!$H$16=2,(VLOOKUP($A128,'LA32'!$A$1:$BZ$190,'LA32'!AI$1,0)),
IF(INDEX!$H$16=3,(VLOOKUP($A128,'LA33'!$A$1:$BZ$190,'LA33'!AI$1,0)),
IF(INDEX!$H$16=4,(VLOOKUP($A128,'LA34'!$A$1:$BZ$190,'LA34'!AI$1,0)),0)))),".")</f>
        <v>0.05</v>
      </c>
      <c r="AL128" s="27">
        <f>IFERROR(
IF(INDEX!$H$16=1,(VLOOKUP($A128,'LA31'!$A$1:$BZ$190,'LA31'!AJ$1,0)),
IF(INDEX!$H$16=2,(VLOOKUP($A128,'LA32'!$A$1:$BZ$190,'LA32'!AJ$1,0)),
IF(INDEX!$H$16=3,(VLOOKUP($A128,'LA33'!$A$1:$BZ$190,'LA33'!AJ$1,0)),
IF(INDEX!$H$16=4,(VLOOKUP($A128,'LA34'!$A$1:$BZ$190,'LA34'!AJ$1,0)),0)))),".")</f>
        <v>0.08</v>
      </c>
      <c r="AM128" s="27">
        <f>IFERROR(
IF(INDEX!$H$16=1,(VLOOKUP($A128,'LA31'!$A$1:$BZ$190,'LA31'!AK$1,0)),
IF(INDEX!$H$16=2,(VLOOKUP($A128,'LA32'!$A$1:$BZ$190,'LA32'!AK$1,0)),
IF(INDEX!$H$16=3,(VLOOKUP($A128,'LA33'!$A$1:$BZ$190,'LA33'!AK$1,0)),
IF(INDEX!$H$16=4,(VLOOKUP($A128,'LA34'!$A$1:$BZ$190,'LA34'!AK$1,0)),0)))),".")</f>
        <v>7.0000000000000007E-2</v>
      </c>
      <c r="AN128" s="27">
        <f>IFERROR(
IF(INDEX!$H$16=1,(VLOOKUP($A128,'LA31'!$A$1:$BZ$190,'LA31'!AL$1,0)),
IF(INDEX!$H$16=2,(VLOOKUP($A128,'LA32'!$A$1:$BZ$190,'LA32'!AL$1,0)),
IF(INDEX!$H$16=3,(VLOOKUP($A128,'LA33'!$A$1:$BZ$190,'LA33'!AL$1,0)),
IF(INDEX!$H$16=4,(VLOOKUP($A128,'LA34'!$A$1:$BZ$190,'LA34'!AL$1,0)),0)))),".")</f>
        <v>0</v>
      </c>
      <c r="AO128" s="27">
        <f>IFERROR(
IF(INDEX!$H$16=1,(VLOOKUP($A128,'LA31'!$A$1:$BZ$190,'LA31'!AM$1,0)),
IF(INDEX!$H$16=2,(VLOOKUP($A128,'LA32'!$A$1:$BZ$190,'LA32'!AM$1,0)),
IF(INDEX!$H$16=3,(VLOOKUP($A128,'LA33'!$A$1:$BZ$190,'LA33'!AM$1,0)),
IF(INDEX!$H$16=4,(VLOOKUP($A128,'LA34'!$A$1:$BZ$190,'LA34'!AM$1,0)),0)))),".")</f>
        <v>0</v>
      </c>
      <c r="AP128" s="27">
        <f>IFERROR(
IF(INDEX!$H$16=1,(VLOOKUP($A128,'LA31'!$A$1:$BZ$190,'LA31'!AN$1,0)),
IF(INDEX!$H$16=2,(VLOOKUP($A128,'LA32'!$A$1:$BZ$190,'LA32'!AN$1,0)),
IF(INDEX!$H$16=3,(VLOOKUP($A128,'LA33'!$A$1:$BZ$190,'LA33'!AN$1,0)),
IF(INDEX!$H$16=4,(VLOOKUP($A128,'LA34'!$A$1:$BZ$190,'LA34'!AN$1,0)),0)))),".")</f>
        <v>0</v>
      </c>
      <c r="AQ128" s="27" t="str">
        <f>IFERROR(
IF(INDEX!$H$16=1,(VLOOKUP($A128,'LA31'!$A$1:$BZ$190,'LA31'!AO$1,0)),
IF(INDEX!$H$16=2,(VLOOKUP($A128,'LA32'!$A$1:$BZ$190,'LA32'!AO$1,0)),
IF(INDEX!$H$16=3,(VLOOKUP($A128,'LA33'!$A$1:$BZ$190,'LA33'!AO$1,0)),
IF(INDEX!$H$16=4,(VLOOKUP($A128,'LA34'!$A$1:$BZ$190,'LA34'!AO$1,0)),0)))),".")</f>
        <v>x</v>
      </c>
      <c r="AR128" s="27" t="str">
        <f>IFERROR(
IF(INDEX!$H$16=1,(VLOOKUP($A128,'LA31'!$A$1:$BZ$190,'LA31'!AP$1,0)),
IF(INDEX!$H$16=2,(VLOOKUP($A128,'LA32'!$A$1:$BZ$190,'LA32'!AP$1,0)),
IF(INDEX!$H$16=3,(VLOOKUP($A128,'LA33'!$A$1:$BZ$190,'LA33'!AP$1,0)),
IF(INDEX!$H$16=4,(VLOOKUP($A128,'LA34'!$A$1:$BZ$190,'LA34'!AP$1,0)),0)))),".")</f>
        <v>x</v>
      </c>
      <c r="AS128" s="27" t="str">
        <f>IFERROR(
IF(INDEX!$H$16=1,(VLOOKUP($A128,'LA31'!$A$1:$BZ$190,'LA31'!AQ$1,0)),
IF(INDEX!$H$16=2,(VLOOKUP($A128,'LA32'!$A$1:$BZ$190,'LA32'!AQ$1,0)),
IF(INDEX!$H$16=3,(VLOOKUP($A128,'LA33'!$A$1:$BZ$190,'LA33'!AQ$1,0)),
IF(INDEX!$H$16=4,(VLOOKUP($A128,'LA34'!$A$1:$BZ$190,'LA34'!AQ$1,0)),0)))),".")</f>
        <v>-</v>
      </c>
      <c r="AT128" s="27">
        <f>IFERROR(
IF(INDEX!$H$16=1,(VLOOKUP($A128,'LA31'!$A$1:$BZ$190,'LA31'!AR$1,0)),
IF(INDEX!$H$16=2,(VLOOKUP($A128,'LA32'!$A$1:$BZ$190,'LA32'!AR$1,0)),
IF(INDEX!$H$16=3,(VLOOKUP($A128,'LA33'!$A$1:$BZ$190,'LA33'!AR$1,0)),
IF(INDEX!$H$16=4,(VLOOKUP($A128,'LA34'!$A$1:$BZ$190,'LA34'!AR$1,0)),0)))),".")</f>
        <v>0.01</v>
      </c>
      <c r="AU128" s="27">
        <f>IFERROR(
IF(INDEX!$H$16=1,(VLOOKUP($A128,'LA31'!$A$1:$BZ$190,'LA31'!AS$1,0)),
IF(INDEX!$H$16=2,(VLOOKUP($A128,'LA32'!$A$1:$BZ$190,'LA32'!AS$1,0)),
IF(INDEX!$H$16=3,(VLOOKUP($A128,'LA33'!$A$1:$BZ$190,'LA33'!AS$1,0)),
IF(INDEX!$H$16=4,(VLOOKUP($A128,'LA34'!$A$1:$BZ$190,'LA34'!AS$1,0)),0)))),".")</f>
        <v>0.01</v>
      </c>
      <c r="AV128" s="27">
        <f>IFERROR(
IF(INDEX!$H$16=1,(VLOOKUP($A128,'LA31'!$A$1:$BZ$190,'LA31'!AT$1,0)),
IF(INDEX!$H$16=2,(VLOOKUP($A128,'LA32'!$A$1:$BZ$190,'LA32'!AT$1,0)),
IF(INDEX!$H$16=3,(VLOOKUP($A128,'LA33'!$A$1:$BZ$190,'LA33'!AT$1,0)),
IF(INDEX!$H$16=4,(VLOOKUP($A128,'LA34'!$A$1:$BZ$190,'LA34'!AT$1,0)),0)))),".")</f>
        <v>0.01</v>
      </c>
      <c r="AW128" s="27">
        <f>IFERROR(
IF(INDEX!$H$16=1,(VLOOKUP($A128,'LA31'!$A$1:$BZ$190,'LA31'!AU$1,0)),
IF(INDEX!$H$16=2,(VLOOKUP($A128,'LA32'!$A$1:$BZ$190,'LA32'!AU$1,0)),
IF(INDEX!$H$16=3,(VLOOKUP($A128,'LA33'!$A$1:$BZ$190,'LA33'!AU$1,0)),
IF(INDEX!$H$16=4,(VLOOKUP($A128,'LA34'!$A$1:$BZ$190,'LA34'!AU$1,0)),0)))),".")</f>
        <v>0.01</v>
      </c>
      <c r="AX128" s="27">
        <f>IFERROR(
IF(INDEX!$H$16=1,(VLOOKUP($A128,'LA31'!$A$1:$BZ$190,'LA31'!AV$1,0)),
IF(INDEX!$H$16=2,(VLOOKUP($A128,'LA32'!$A$1:$BZ$190,'LA32'!AV$1,0)),
IF(INDEX!$H$16=3,(VLOOKUP($A128,'LA33'!$A$1:$BZ$190,'LA33'!AV$1,0)),
IF(INDEX!$H$16=4,(VLOOKUP($A128,'LA34'!$A$1:$BZ$190,'LA34'!AV$1,0)),0)))),".")</f>
        <v>0.01</v>
      </c>
      <c r="AY128" s="27">
        <f>IFERROR(
IF(INDEX!$H$16=1,(VLOOKUP($A128,'LA31'!$A$1:$BZ$190,'LA31'!AW$1,0)),
IF(INDEX!$H$16=2,(VLOOKUP($A128,'LA32'!$A$1:$BZ$190,'LA32'!AW$1,0)),
IF(INDEX!$H$16=3,(VLOOKUP($A128,'LA33'!$A$1:$BZ$190,'LA33'!AW$1,0)),
IF(INDEX!$H$16=4,(VLOOKUP($A128,'LA34'!$A$1:$BZ$190,'LA34'!AW$1,0)),0)))),".")</f>
        <v>0.01</v>
      </c>
      <c r="AZ128" s="27" t="str">
        <f>IFERROR(
IF(INDEX!$H$16=1,(VLOOKUP($A128,'LA31'!$A$1:$BZ$190,'LA31'!AX$1,0)),
IF(INDEX!$H$16=2,(VLOOKUP($A128,'LA32'!$A$1:$BZ$190,'LA32'!AX$1,0)),
IF(INDEX!$H$16=3,(VLOOKUP($A128,'LA33'!$A$1:$BZ$190,'LA33'!AX$1,0)),
IF(INDEX!$H$16=4,(VLOOKUP($A128,'LA34'!$A$1:$BZ$190,'LA34'!AX$1,0)),0)))),".")</f>
        <v>x</v>
      </c>
      <c r="BA128" s="27" t="str">
        <f>IFERROR(
IF(INDEX!$H$16=1,(VLOOKUP($A128,'LA31'!$A$1:$BZ$190,'LA31'!AY$1,0)),
IF(INDEX!$H$16=2,(VLOOKUP($A128,'LA32'!$A$1:$BZ$190,'LA32'!AY$1,0)),
IF(INDEX!$H$16=3,(VLOOKUP($A128,'LA33'!$A$1:$BZ$190,'LA33'!AY$1,0)),
IF(INDEX!$H$16=4,(VLOOKUP($A128,'LA34'!$A$1:$BZ$190,'LA34'!AY$1,0)),0)))),".")</f>
        <v>-</v>
      </c>
      <c r="BB128" s="27" t="str">
        <f>IFERROR(
IF(INDEX!$H$16=1,(VLOOKUP($A128,'LA31'!$A$1:$BZ$190,'LA31'!AZ$1,0)),
IF(INDEX!$H$16=2,(VLOOKUP($A128,'LA32'!$A$1:$BZ$190,'LA32'!AZ$1,0)),
IF(INDEX!$H$16=3,(VLOOKUP($A128,'LA33'!$A$1:$BZ$190,'LA33'!AZ$1,0)),
IF(INDEX!$H$16=4,(VLOOKUP($A128,'LA34'!$A$1:$BZ$190,'LA34'!AZ$1,0)),0)))),".")</f>
        <v>-</v>
      </c>
      <c r="BC128" s="27">
        <f>IFERROR(
IF(INDEX!$H$16=1,(VLOOKUP($A128,'LA31'!$A$1:$BZ$190,'LA31'!BA$1,0)),
IF(INDEX!$H$16=2,(VLOOKUP($A128,'LA32'!$A$1:$BZ$190,'LA32'!BA$1,0)),
IF(INDEX!$H$16=3,(VLOOKUP($A128,'LA33'!$A$1:$BZ$190,'LA33'!BA$1,0)),
IF(INDEX!$H$16=4,(VLOOKUP($A128,'LA34'!$A$1:$BZ$190,'LA34'!BA$1,0)),0)))),".")</f>
        <v>0</v>
      </c>
      <c r="BD128" s="27" t="str">
        <f>IFERROR(
IF(INDEX!$H$16=1,(VLOOKUP($A128,'LA31'!$A$1:$BZ$190,'LA31'!BB$1,0)),
IF(INDEX!$H$16=2,(VLOOKUP($A128,'LA32'!$A$1:$BZ$190,'LA32'!BB$1,0)),
IF(INDEX!$H$16=3,(VLOOKUP($A128,'LA33'!$A$1:$BZ$190,'LA33'!BB$1,0)),
IF(INDEX!$H$16=4,(VLOOKUP($A128,'LA34'!$A$1:$BZ$190,'LA34'!BB$1,0)),0)))),".")</f>
        <v>-</v>
      </c>
      <c r="BE128" s="27" t="str">
        <f>IFERROR(
IF(INDEX!$H$16=1,(VLOOKUP($A128,'LA31'!$A$1:$BZ$190,'LA31'!BC$1,0)),
IF(INDEX!$H$16=2,(VLOOKUP($A128,'LA32'!$A$1:$BZ$190,'LA32'!BC$1,0)),
IF(INDEX!$H$16=3,(VLOOKUP($A128,'LA33'!$A$1:$BZ$190,'LA33'!BC$1,0)),
IF(INDEX!$H$16=4,(VLOOKUP($A128,'LA34'!$A$1:$BZ$190,'LA34'!BC$1,0)),0)))),".")</f>
        <v>-</v>
      </c>
      <c r="BF128" s="27">
        <f>IFERROR(
IF(INDEX!$H$16=1,(VLOOKUP($A128,'LA31'!$A$1:$BZ$190,'LA31'!BD$1,0)),
IF(INDEX!$H$16=2,(VLOOKUP($A128,'LA32'!$A$1:$BZ$190,'LA32'!BD$1,0)),
IF(INDEX!$H$16=3,(VLOOKUP($A128,'LA33'!$A$1:$BZ$190,'LA33'!BD$1,0)),
IF(INDEX!$H$16=4,(VLOOKUP($A128,'LA34'!$A$1:$BZ$190,'LA34'!BD$1,0)),0)))),".")</f>
        <v>0.02</v>
      </c>
      <c r="BG128" s="27">
        <f>IFERROR(
IF(INDEX!$H$16=1,(VLOOKUP($A128,'LA31'!$A$1:$BZ$190,'LA31'!BE$1,0)),
IF(INDEX!$H$16=2,(VLOOKUP($A128,'LA32'!$A$1:$BZ$190,'LA32'!BE$1,0)),
IF(INDEX!$H$16=3,(VLOOKUP($A128,'LA33'!$A$1:$BZ$190,'LA33'!BE$1,0)),
IF(INDEX!$H$16=4,(VLOOKUP($A128,'LA34'!$A$1:$BZ$190,'LA34'!BE$1,0)),0)))),".")</f>
        <v>0.01</v>
      </c>
      <c r="BH128" s="27">
        <f>IFERROR(
IF(INDEX!$H$16=1,(VLOOKUP($A128,'LA31'!$A$1:$BZ$190,'LA31'!BF$1,0)),
IF(INDEX!$H$16=2,(VLOOKUP($A128,'LA32'!$A$1:$BZ$190,'LA32'!BF$1,0)),
IF(INDEX!$H$16=3,(VLOOKUP($A128,'LA33'!$A$1:$BZ$190,'LA33'!BF$1,0)),
IF(INDEX!$H$16=4,(VLOOKUP($A128,'LA34'!$A$1:$BZ$190,'LA34'!BF$1,0)),0)))),".")</f>
        <v>0.01</v>
      </c>
      <c r="BI128" s="27">
        <f>IFERROR(
IF(INDEX!$H$16=1,(VLOOKUP($A128,'LA31'!$A$1:$BZ$190,'LA31'!BG$1,0)),
IF(INDEX!$H$16=2,(VLOOKUP($A128,'LA32'!$A$1:$BZ$190,'LA32'!BG$1,0)),
IF(INDEX!$H$16=3,(VLOOKUP($A128,'LA33'!$A$1:$BZ$190,'LA33'!BG$1,0)),
IF(INDEX!$H$16=4,(VLOOKUP($A128,'LA34'!$A$1:$BZ$190,'LA34'!BG$1,0)),0)))),".")</f>
        <v>0.1</v>
      </c>
      <c r="BJ128" s="27">
        <f>IFERROR(
IF(INDEX!$H$16=1,(VLOOKUP($A128,'LA31'!$A$1:$BZ$190,'LA31'!BH$1,0)),
IF(INDEX!$H$16=2,(VLOOKUP($A128,'LA32'!$A$1:$BZ$190,'LA32'!BH$1,0)),
IF(INDEX!$H$16=3,(VLOOKUP($A128,'LA33'!$A$1:$BZ$190,'LA33'!BH$1,0)),
IF(INDEX!$H$16=4,(VLOOKUP($A128,'LA34'!$A$1:$BZ$190,'LA34'!BH$1,0)),0)))),".")</f>
        <v>0.05</v>
      </c>
      <c r="BK128" s="27">
        <f>IFERROR(
IF(INDEX!$H$16=1,(VLOOKUP($A128,'LA31'!$A$1:$BZ$190,'LA31'!BI$1,0)),
IF(INDEX!$H$16=2,(VLOOKUP($A128,'LA32'!$A$1:$BZ$190,'LA32'!BI$1,0)),
IF(INDEX!$H$16=3,(VLOOKUP($A128,'LA33'!$A$1:$BZ$190,'LA33'!BI$1,0)),
IF(INDEX!$H$16=4,(VLOOKUP($A128,'LA34'!$A$1:$BZ$190,'LA34'!BI$1,0)),0)))),".")</f>
        <v>0.06</v>
      </c>
      <c r="BL128" s="27">
        <f>IFERROR(
IF(INDEX!$H$16=1,(VLOOKUP($A128,'LA31'!$A$1:$BZ$190,'LA31'!BJ$1,0)),
IF(INDEX!$H$16=2,(VLOOKUP($A128,'LA32'!$A$1:$BZ$190,'LA32'!BJ$1,0)),
IF(INDEX!$H$16=3,(VLOOKUP($A128,'LA33'!$A$1:$BZ$190,'LA33'!BJ$1,0)),
IF(INDEX!$H$16=4,(VLOOKUP($A128,'LA34'!$A$1:$BZ$190,'LA34'!BJ$1,0)),0)))),".")</f>
        <v>7.0000000000000007E-2</v>
      </c>
      <c r="BM128" s="27">
        <f>IFERROR(
IF(INDEX!$H$16=1,(VLOOKUP($A128,'LA31'!$A$1:$BZ$190,'LA31'!BK$1,0)),
IF(INDEX!$H$16=2,(VLOOKUP($A128,'LA32'!$A$1:$BZ$190,'LA32'!BK$1,0)),
IF(INDEX!$H$16=3,(VLOOKUP($A128,'LA33'!$A$1:$BZ$190,'LA33'!BK$1,0)),
IF(INDEX!$H$16=4,(VLOOKUP($A128,'LA34'!$A$1:$BZ$190,'LA34'!BK$1,0)),0)))),".")</f>
        <v>0.02</v>
      </c>
      <c r="BN128" s="27">
        <f>IFERROR(
IF(INDEX!$H$16=1,(VLOOKUP($A128,'LA31'!$A$1:$BZ$190,'LA31'!BL$1,0)),
IF(INDEX!$H$16=2,(VLOOKUP($A128,'LA32'!$A$1:$BZ$190,'LA32'!BL$1,0)),
IF(INDEX!$H$16=3,(VLOOKUP($A128,'LA33'!$A$1:$BZ$190,'LA33'!BL$1,0)),
IF(INDEX!$H$16=4,(VLOOKUP($A128,'LA34'!$A$1:$BZ$190,'LA34'!BL$1,0)),0)))),".")</f>
        <v>0.03</v>
      </c>
      <c r="BO128" s="27">
        <f>IFERROR(
IF(INDEX!$H$16=1,(VLOOKUP($A128,'LA31'!$A$1:$BZ$190,'LA31'!BM$1,0)),
IF(INDEX!$H$16=2,(VLOOKUP($A128,'LA32'!$A$1:$BZ$190,'LA32'!BM$1,0)),
IF(INDEX!$H$16=3,(VLOOKUP($A128,'LA33'!$A$1:$BZ$190,'LA33'!BM$1,0)),
IF(INDEX!$H$16=4,(VLOOKUP($A128,'LA34'!$A$1:$BZ$190,'LA34'!BM$1,0)),0)))),".")</f>
        <v>0.01</v>
      </c>
      <c r="BP128" s="27" t="str">
        <f>IFERROR(
IF(INDEX!$H$16=1,(VLOOKUP($A128,'LA31'!$A$1:$BZ$190,'LA31'!BN$1,0)),
IF(INDEX!$H$16=2,(VLOOKUP($A128,'LA32'!$A$1:$BZ$190,'LA32'!BN$1,0)),
IF(INDEX!$H$16=3,(VLOOKUP($A128,'LA33'!$A$1:$BZ$190,'LA33'!BN$1,0)),
IF(INDEX!$H$16=4,(VLOOKUP($A128,'LA34'!$A$1:$BZ$190,'LA34'!BN$1,0)),0)))),".")</f>
        <v>-</v>
      </c>
      <c r="BQ128" s="27" t="str">
        <f>IFERROR(
IF(INDEX!$H$16=1,(VLOOKUP($A128,'LA31'!$A$1:$BZ$190,'LA31'!BO$1,0)),
IF(INDEX!$H$16=2,(VLOOKUP($A128,'LA32'!$A$1:$BZ$190,'LA32'!BO$1,0)),
IF(INDEX!$H$16=3,(VLOOKUP($A128,'LA33'!$A$1:$BZ$190,'LA33'!BO$1,0)),
IF(INDEX!$H$16=4,(VLOOKUP($A128,'LA34'!$A$1:$BZ$190,'LA34'!BO$1,0)),0)))),".")</f>
        <v>-</v>
      </c>
    </row>
    <row r="129" spans="1:69" x14ac:dyDescent="0.2">
      <c r="A129" s="7">
        <v>893</v>
      </c>
      <c r="B129" s="13" t="s">
        <v>239</v>
      </c>
      <c r="C129" s="96" t="s">
        <v>118</v>
      </c>
      <c r="D129" s="26">
        <f>IFERROR(
IF(INDEX!$H$16=1,(VLOOKUP($A129,'LA31'!$A$1:$BZ$190,'LA31'!B$1,0)),
IF(INDEX!$H$16=2,(VLOOKUP($A129,'LA32'!$A$1:$BZ$190,'LA32'!B$1,0)),
IF(INDEX!$H$16=3,(VLOOKUP($A129,'LA33'!$A$1:$BZ$190,'LA33'!B$1,0)),
IF(INDEX!$H$16=4,(VLOOKUP($A129,'LA34'!$A$1:$BZ$190,'LA34'!B$1,0)),0)))),".")</f>
        <v>260</v>
      </c>
      <c r="E129" s="26">
        <f>IFERROR(
IF(INDEX!$H$16=1,(VLOOKUP($A129,'LA31'!$A$1:$BZ$190,'LA31'!C$1,0)),
IF(INDEX!$H$16=2,(VLOOKUP($A129,'LA32'!$A$1:$BZ$190,'LA32'!C$1,0)),
IF(INDEX!$H$16=3,(VLOOKUP($A129,'LA33'!$A$1:$BZ$190,'LA33'!C$1,0)),
IF(INDEX!$H$16=4,(VLOOKUP($A129,'LA34'!$A$1:$BZ$190,'LA34'!C$1,0)),0)))),".")</f>
        <v>2960</v>
      </c>
      <c r="F129" s="26">
        <f>IFERROR(
IF(INDEX!$H$16=1,(VLOOKUP($A129,'LA31'!$A$1:$BZ$190,'LA31'!D$1,0)),
IF(INDEX!$H$16=2,(VLOOKUP($A129,'LA32'!$A$1:$BZ$190,'LA32'!D$1,0)),
IF(INDEX!$H$16=3,(VLOOKUP($A129,'LA33'!$A$1:$BZ$190,'LA33'!D$1,0)),
IF(INDEX!$H$16=4,(VLOOKUP($A129,'LA34'!$A$1:$BZ$190,'LA34'!D$1,0)),0)))),".")</f>
        <v>3220</v>
      </c>
      <c r="G129" s="27">
        <f>IFERROR(
IF(INDEX!$H$16=1,(VLOOKUP($A129,'LA31'!$A$1:$BZ$190,'LA31'!E$1,0)),
IF(INDEX!$H$16=2,(VLOOKUP($A129,'LA32'!$A$1:$BZ$190,'LA32'!E$1,0)),
IF(INDEX!$H$16=3,(VLOOKUP($A129,'LA33'!$A$1:$BZ$190,'LA33'!E$1,0)),
IF(INDEX!$H$16=4,(VLOOKUP($A129,'LA34'!$A$1:$BZ$190,'LA34'!E$1,0)),0)))),".")</f>
        <v>0.8</v>
      </c>
      <c r="H129" s="27">
        <f>IFERROR(
IF(INDEX!$H$16=1,(VLOOKUP($A129,'LA31'!$A$1:$BZ$190,'LA31'!F$1,0)),
IF(INDEX!$H$16=2,(VLOOKUP($A129,'LA32'!$A$1:$BZ$190,'LA32'!F$1,0)),
IF(INDEX!$H$16=3,(VLOOKUP($A129,'LA33'!$A$1:$BZ$190,'LA33'!F$1,0)),
IF(INDEX!$H$16=4,(VLOOKUP($A129,'LA34'!$A$1:$BZ$190,'LA34'!F$1,0)),0)))),".")</f>
        <v>0.91</v>
      </c>
      <c r="I129" s="27">
        <f>IFERROR(
IF(INDEX!$H$16=1,(VLOOKUP($A129,'LA31'!$A$1:$BZ$190,'LA31'!G$1,0)),
IF(INDEX!$H$16=2,(VLOOKUP($A129,'LA32'!$A$1:$BZ$190,'LA32'!G$1,0)),
IF(INDEX!$H$16=3,(VLOOKUP($A129,'LA33'!$A$1:$BZ$190,'LA33'!G$1,0)),
IF(INDEX!$H$16=4,(VLOOKUP($A129,'LA34'!$A$1:$BZ$190,'LA34'!G$1,0)),0)))),".")</f>
        <v>0.9</v>
      </c>
      <c r="J129" s="27">
        <f>IFERROR(
IF(INDEX!$H$16=1,(VLOOKUP($A129,'LA31'!$A$1:$BZ$190,'LA31'!H$1,0)),
IF(INDEX!$H$16=2,(VLOOKUP($A129,'LA32'!$A$1:$BZ$190,'LA32'!H$1,0)),
IF(INDEX!$H$16=3,(VLOOKUP($A129,'LA33'!$A$1:$BZ$190,'LA33'!H$1,0)),
IF(INDEX!$H$16=4,(VLOOKUP($A129,'LA34'!$A$1:$BZ$190,'LA34'!H$1,0)),0)))),".")</f>
        <v>0.77</v>
      </c>
      <c r="K129" s="27">
        <f>IFERROR(
IF(INDEX!$H$16=1,(VLOOKUP($A129,'LA31'!$A$1:$BZ$190,'LA31'!I$1,0)),
IF(INDEX!$H$16=2,(VLOOKUP($A129,'LA32'!$A$1:$BZ$190,'LA32'!I$1,0)),
IF(INDEX!$H$16=3,(VLOOKUP($A129,'LA33'!$A$1:$BZ$190,'LA33'!I$1,0)),
IF(INDEX!$H$16=4,(VLOOKUP($A129,'LA34'!$A$1:$BZ$190,'LA34'!I$1,0)),0)))),".")</f>
        <v>0.88</v>
      </c>
      <c r="L129" s="27">
        <f>IFERROR(
IF(INDEX!$H$16=1,(VLOOKUP($A129,'LA31'!$A$1:$BZ$190,'LA31'!J$1,0)),
IF(INDEX!$H$16=2,(VLOOKUP($A129,'LA32'!$A$1:$BZ$190,'LA32'!J$1,0)),
IF(INDEX!$H$16=3,(VLOOKUP($A129,'LA33'!$A$1:$BZ$190,'LA33'!J$1,0)),
IF(INDEX!$H$16=4,(VLOOKUP($A129,'LA34'!$A$1:$BZ$190,'LA34'!J$1,0)),0)))),".")</f>
        <v>0.87</v>
      </c>
      <c r="M129" s="27">
        <f>IFERROR(
IF(INDEX!$H$16=1,(VLOOKUP($A129,'LA31'!$A$1:$BZ$190,'LA31'!K$1,0)),
IF(INDEX!$H$16=2,(VLOOKUP($A129,'LA32'!$A$1:$BZ$190,'LA32'!K$1,0)),
IF(INDEX!$H$16=3,(VLOOKUP($A129,'LA33'!$A$1:$BZ$190,'LA33'!K$1,0)),
IF(INDEX!$H$16=4,(VLOOKUP($A129,'LA34'!$A$1:$BZ$190,'LA34'!K$1,0)),0)))),".")</f>
        <v>0.48</v>
      </c>
      <c r="N129" s="27">
        <f>IFERROR(
IF(INDEX!$H$16=1,(VLOOKUP($A129,'LA31'!$A$1:$BZ$190,'LA31'!L$1,0)),
IF(INDEX!$H$16=2,(VLOOKUP($A129,'LA32'!$A$1:$BZ$190,'LA32'!L$1,0)),
IF(INDEX!$H$16=3,(VLOOKUP($A129,'LA33'!$A$1:$BZ$190,'LA33'!L$1,0)),
IF(INDEX!$H$16=4,(VLOOKUP($A129,'LA34'!$A$1:$BZ$190,'LA34'!L$1,0)),0)))),".")</f>
        <v>0.36</v>
      </c>
      <c r="O129" s="27">
        <f>IFERROR(
IF(INDEX!$H$16=1,(VLOOKUP($A129,'LA31'!$A$1:$BZ$190,'LA31'!M$1,0)),
IF(INDEX!$H$16=2,(VLOOKUP($A129,'LA32'!$A$1:$BZ$190,'LA32'!M$1,0)),
IF(INDEX!$H$16=3,(VLOOKUP($A129,'LA33'!$A$1:$BZ$190,'LA33'!M$1,0)),
IF(INDEX!$H$16=4,(VLOOKUP($A129,'LA34'!$A$1:$BZ$190,'LA34'!M$1,0)),0)))),".")</f>
        <v>0.37</v>
      </c>
      <c r="P129" s="27">
        <f>IFERROR(
IF(INDEX!$H$16=1,(VLOOKUP($A129,'LA31'!$A$1:$BZ$190,'LA31'!N$1,0)),
IF(INDEX!$H$16=2,(VLOOKUP($A129,'LA32'!$A$1:$BZ$190,'LA32'!N$1,0)),
IF(INDEX!$H$16=3,(VLOOKUP($A129,'LA33'!$A$1:$BZ$190,'LA33'!N$1,0)),
IF(INDEX!$H$16=4,(VLOOKUP($A129,'LA34'!$A$1:$BZ$190,'LA34'!N$1,0)),0)))),".")</f>
        <v>0</v>
      </c>
      <c r="Q129" s="27">
        <f>IFERROR(
IF(INDEX!$H$16=1,(VLOOKUP($A129,'LA31'!$A$1:$BZ$190,'LA31'!O$1,0)),
IF(INDEX!$H$16=2,(VLOOKUP($A129,'LA32'!$A$1:$BZ$190,'LA32'!O$1,0)),
IF(INDEX!$H$16=3,(VLOOKUP($A129,'LA33'!$A$1:$BZ$190,'LA33'!O$1,0)),
IF(INDEX!$H$16=4,(VLOOKUP($A129,'LA34'!$A$1:$BZ$190,'LA34'!O$1,0)),0)))),".")</f>
        <v>0.01</v>
      </c>
      <c r="R129" s="27">
        <f>IFERROR(
IF(INDEX!$H$16=1,(VLOOKUP($A129,'LA31'!$A$1:$BZ$190,'LA31'!P$1,0)),
IF(INDEX!$H$16=2,(VLOOKUP($A129,'LA32'!$A$1:$BZ$190,'LA32'!P$1,0)),
IF(INDEX!$H$16=3,(VLOOKUP($A129,'LA33'!$A$1:$BZ$190,'LA33'!P$1,0)),
IF(INDEX!$H$16=4,(VLOOKUP($A129,'LA34'!$A$1:$BZ$190,'LA34'!P$1,0)),0)))),".")</f>
        <v>0.01</v>
      </c>
      <c r="S129" s="27">
        <f>IFERROR(
IF(INDEX!$H$16=1,(VLOOKUP($A129,'LA31'!$A$1:$BZ$190,'LA31'!Q$1,0)),
IF(INDEX!$H$16=2,(VLOOKUP($A129,'LA32'!$A$1:$BZ$190,'LA32'!Q$1,0)),
IF(INDEX!$H$16=3,(VLOOKUP($A129,'LA33'!$A$1:$BZ$190,'LA33'!Q$1,0)),
IF(INDEX!$H$16=4,(VLOOKUP($A129,'LA34'!$A$1:$BZ$190,'LA34'!Q$1,0)),0)))),".")</f>
        <v>7.0000000000000007E-2</v>
      </c>
      <c r="T129" s="27">
        <f>IFERROR(
IF(INDEX!$H$16=1,(VLOOKUP($A129,'LA31'!$A$1:$BZ$190,'LA31'!R$1,0)),
IF(INDEX!$H$16=2,(VLOOKUP($A129,'LA32'!$A$1:$BZ$190,'LA32'!R$1,0)),
IF(INDEX!$H$16=3,(VLOOKUP($A129,'LA33'!$A$1:$BZ$190,'LA33'!R$1,0)),
IF(INDEX!$H$16=4,(VLOOKUP($A129,'LA34'!$A$1:$BZ$190,'LA34'!R$1,0)),0)))),".")</f>
        <v>0.04</v>
      </c>
      <c r="U129" s="27">
        <f>IFERROR(
IF(INDEX!$H$16=1,(VLOOKUP($A129,'LA31'!$A$1:$BZ$190,'LA31'!S$1,0)),
IF(INDEX!$H$16=2,(VLOOKUP($A129,'LA32'!$A$1:$BZ$190,'LA32'!S$1,0)),
IF(INDEX!$H$16=3,(VLOOKUP($A129,'LA33'!$A$1:$BZ$190,'LA33'!S$1,0)),
IF(INDEX!$H$16=4,(VLOOKUP($A129,'LA34'!$A$1:$BZ$190,'LA34'!S$1,0)),0)))),".")</f>
        <v>0.04</v>
      </c>
      <c r="V129" s="27">
        <f>IFERROR(
IF(INDEX!$H$16=1,(VLOOKUP($A129,'LA31'!$A$1:$BZ$190,'LA31'!T$1,0)),
IF(INDEX!$H$16=2,(VLOOKUP($A129,'LA32'!$A$1:$BZ$190,'LA32'!T$1,0)),
IF(INDEX!$H$16=3,(VLOOKUP($A129,'LA33'!$A$1:$BZ$190,'LA33'!T$1,0)),
IF(INDEX!$H$16=4,(VLOOKUP($A129,'LA34'!$A$1:$BZ$190,'LA34'!T$1,0)),0)))),".")</f>
        <v>0.14000000000000001</v>
      </c>
      <c r="W129" s="27">
        <f>IFERROR(
IF(INDEX!$H$16=1,(VLOOKUP($A129,'LA31'!$A$1:$BZ$190,'LA31'!U$1,0)),
IF(INDEX!$H$16=2,(VLOOKUP($A129,'LA32'!$A$1:$BZ$190,'LA32'!U$1,0)),
IF(INDEX!$H$16=3,(VLOOKUP($A129,'LA33'!$A$1:$BZ$190,'LA33'!U$1,0)),
IF(INDEX!$H$16=4,(VLOOKUP($A129,'LA34'!$A$1:$BZ$190,'LA34'!U$1,0)),0)))),".")</f>
        <v>0.2</v>
      </c>
      <c r="X129" s="27">
        <f>IFERROR(
IF(INDEX!$H$16=1,(VLOOKUP($A129,'LA31'!$A$1:$BZ$190,'LA31'!V$1,0)),
IF(INDEX!$H$16=2,(VLOOKUP($A129,'LA32'!$A$1:$BZ$190,'LA32'!V$1,0)),
IF(INDEX!$H$16=3,(VLOOKUP($A129,'LA33'!$A$1:$BZ$190,'LA33'!V$1,0)),
IF(INDEX!$H$16=4,(VLOOKUP($A129,'LA34'!$A$1:$BZ$190,'LA34'!V$1,0)),0)))),".")</f>
        <v>0.19</v>
      </c>
      <c r="Y129" s="27">
        <f>IFERROR(
IF(INDEX!$H$16=1,(VLOOKUP($A129,'LA31'!$A$1:$BZ$190,'LA31'!W$1,0)),
IF(INDEX!$H$16=2,(VLOOKUP($A129,'LA32'!$A$1:$BZ$190,'LA32'!W$1,0)),
IF(INDEX!$H$16=3,(VLOOKUP($A129,'LA33'!$A$1:$BZ$190,'LA33'!W$1,0)),
IF(INDEX!$H$16=4,(VLOOKUP($A129,'LA34'!$A$1:$BZ$190,'LA34'!W$1,0)),0)))),".")</f>
        <v>7.0000000000000007E-2</v>
      </c>
      <c r="Z129" s="27">
        <f>IFERROR(
IF(INDEX!$H$16=1,(VLOOKUP($A129,'LA31'!$A$1:$BZ$190,'LA31'!X$1,0)),
IF(INDEX!$H$16=2,(VLOOKUP($A129,'LA32'!$A$1:$BZ$190,'LA32'!X$1,0)),
IF(INDEX!$H$16=3,(VLOOKUP($A129,'LA33'!$A$1:$BZ$190,'LA33'!X$1,0)),
IF(INDEX!$H$16=4,(VLOOKUP($A129,'LA34'!$A$1:$BZ$190,'LA34'!X$1,0)),0)))),".")</f>
        <v>0.27</v>
      </c>
      <c r="AA129" s="27">
        <f>IFERROR(
IF(INDEX!$H$16=1,(VLOOKUP($A129,'LA31'!$A$1:$BZ$190,'LA31'!Y$1,0)),
IF(INDEX!$H$16=2,(VLOOKUP($A129,'LA32'!$A$1:$BZ$190,'LA32'!Y$1,0)),
IF(INDEX!$H$16=3,(VLOOKUP($A129,'LA33'!$A$1:$BZ$190,'LA33'!Y$1,0)),
IF(INDEX!$H$16=4,(VLOOKUP($A129,'LA34'!$A$1:$BZ$190,'LA34'!Y$1,0)),0)))),".")</f>
        <v>0.25</v>
      </c>
      <c r="AB129" s="27">
        <f>IFERROR(
IF(INDEX!$H$16=1,(VLOOKUP($A129,'LA31'!$A$1:$BZ$190,'LA31'!Z$1,0)),
IF(INDEX!$H$16=2,(VLOOKUP($A129,'LA32'!$A$1:$BZ$190,'LA32'!Z$1,0)),
IF(INDEX!$H$16=3,(VLOOKUP($A129,'LA33'!$A$1:$BZ$190,'LA33'!Z$1,0)),
IF(INDEX!$H$16=4,(VLOOKUP($A129,'LA34'!$A$1:$BZ$190,'LA34'!Z$1,0)),0)))),".")</f>
        <v>0</v>
      </c>
      <c r="AC129" s="27">
        <f>IFERROR(
IF(INDEX!$H$16=1,(VLOOKUP($A129,'LA31'!$A$1:$BZ$190,'LA31'!AA$1,0)),
IF(INDEX!$H$16=2,(VLOOKUP($A129,'LA32'!$A$1:$BZ$190,'LA32'!AA$1,0)),
IF(INDEX!$H$16=3,(VLOOKUP($A129,'LA33'!$A$1:$BZ$190,'LA33'!AA$1,0)),
IF(INDEX!$H$16=4,(VLOOKUP($A129,'LA34'!$A$1:$BZ$190,'LA34'!AA$1,0)),0)))),".")</f>
        <v>0</v>
      </c>
      <c r="AD129" s="27">
        <f>IFERROR(
IF(INDEX!$H$16=1,(VLOOKUP($A129,'LA31'!$A$1:$BZ$190,'LA31'!AB$1,0)),
IF(INDEX!$H$16=2,(VLOOKUP($A129,'LA32'!$A$1:$BZ$190,'LA32'!AB$1,0)),
IF(INDEX!$H$16=3,(VLOOKUP($A129,'LA33'!$A$1:$BZ$190,'LA33'!AB$1,0)),
IF(INDEX!$H$16=4,(VLOOKUP($A129,'LA34'!$A$1:$BZ$190,'LA34'!AB$1,0)),0)))),".")</f>
        <v>0</v>
      </c>
      <c r="AE129" s="27">
        <f>IFERROR(
IF(INDEX!$H$16=1,(VLOOKUP($A129,'LA31'!$A$1:$BZ$190,'LA31'!AC$1,0)),
IF(INDEX!$H$16=2,(VLOOKUP($A129,'LA32'!$A$1:$BZ$190,'LA32'!AC$1,0)),
IF(INDEX!$H$16=3,(VLOOKUP($A129,'LA33'!$A$1:$BZ$190,'LA33'!AC$1,0)),
IF(INDEX!$H$16=4,(VLOOKUP($A129,'LA34'!$A$1:$BZ$190,'LA34'!AC$1,0)),0)))),".")</f>
        <v>0</v>
      </c>
      <c r="AF129" s="27">
        <f>IFERROR(
IF(INDEX!$H$16=1,(VLOOKUP($A129,'LA31'!$A$1:$BZ$190,'LA31'!AD$1,0)),
IF(INDEX!$H$16=2,(VLOOKUP($A129,'LA32'!$A$1:$BZ$190,'LA32'!AD$1,0)),
IF(INDEX!$H$16=3,(VLOOKUP($A129,'LA33'!$A$1:$BZ$190,'LA33'!AD$1,0)),
IF(INDEX!$H$16=4,(VLOOKUP($A129,'LA34'!$A$1:$BZ$190,'LA34'!AD$1,0)),0)))),".")</f>
        <v>0</v>
      </c>
      <c r="AG129" s="27">
        <f>IFERROR(
IF(INDEX!$H$16=1,(VLOOKUP($A129,'LA31'!$A$1:$BZ$190,'LA31'!AE$1,0)),
IF(INDEX!$H$16=2,(VLOOKUP($A129,'LA32'!$A$1:$BZ$190,'LA32'!AE$1,0)),
IF(INDEX!$H$16=3,(VLOOKUP($A129,'LA33'!$A$1:$BZ$190,'LA33'!AE$1,0)),
IF(INDEX!$H$16=4,(VLOOKUP($A129,'LA34'!$A$1:$BZ$190,'LA34'!AE$1,0)),0)))),".")</f>
        <v>0</v>
      </c>
      <c r="AH129" s="27">
        <f>IFERROR(
IF(INDEX!$H$16=1,(VLOOKUP($A129,'LA31'!$A$1:$BZ$190,'LA31'!AF$1,0)),
IF(INDEX!$H$16=2,(VLOOKUP($A129,'LA32'!$A$1:$BZ$190,'LA32'!AF$1,0)),
IF(INDEX!$H$16=3,(VLOOKUP($A129,'LA33'!$A$1:$BZ$190,'LA33'!AF$1,0)),
IF(INDEX!$H$16=4,(VLOOKUP($A129,'LA34'!$A$1:$BZ$190,'LA34'!AF$1,0)),0)))),".")</f>
        <v>0</v>
      </c>
      <c r="AI129" s="27">
        <f>IFERROR(
IF(INDEX!$H$16=1,(VLOOKUP($A129,'LA31'!$A$1:$BZ$190,'LA31'!AG$1,0)),
IF(INDEX!$H$16=2,(VLOOKUP($A129,'LA32'!$A$1:$BZ$190,'LA32'!AG$1,0)),
IF(INDEX!$H$16=3,(VLOOKUP($A129,'LA33'!$A$1:$BZ$190,'LA33'!AG$1,0)),
IF(INDEX!$H$16=4,(VLOOKUP($A129,'LA34'!$A$1:$BZ$190,'LA34'!AG$1,0)),0)))),".")</f>
        <v>0</v>
      </c>
      <c r="AJ129" s="27">
        <f>IFERROR(
IF(INDEX!$H$16=1,(VLOOKUP($A129,'LA31'!$A$1:$BZ$190,'LA31'!AH$1,0)),
IF(INDEX!$H$16=2,(VLOOKUP($A129,'LA32'!$A$1:$BZ$190,'LA32'!AH$1,0)),
IF(INDEX!$H$16=3,(VLOOKUP($A129,'LA33'!$A$1:$BZ$190,'LA33'!AH$1,0)),
IF(INDEX!$H$16=4,(VLOOKUP($A129,'LA34'!$A$1:$BZ$190,'LA34'!AH$1,0)),0)))),".")</f>
        <v>0</v>
      </c>
      <c r="AK129" s="27">
        <f>IFERROR(
IF(INDEX!$H$16=1,(VLOOKUP($A129,'LA31'!$A$1:$BZ$190,'LA31'!AI$1,0)),
IF(INDEX!$H$16=2,(VLOOKUP($A129,'LA32'!$A$1:$BZ$190,'LA32'!AI$1,0)),
IF(INDEX!$H$16=3,(VLOOKUP($A129,'LA33'!$A$1:$BZ$190,'LA33'!AI$1,0)),
IF(INDEX!$H$16=4,(VLOOKUP($A129,'LA34'!$A$1:$BZ$190,'LA34'!AI$1,0)),0)))),".")</f>
        <v>0.04</v>
      </c>
      <c r="AL129" s="27">
        <f>IFERROR(
IF(INDEX!$H$16=1,(VLOOKUP($A129,'LA31'!$A$1:$BZ$190,'LA31'!AJ$1,0)),
IF(INDEX!$H$16=2,(VLOOKUP($A129,'LA32'!$A$1:$BZ$190,'LA32'!AJ$1,0)),
IF(INDEX!$H$16=3,(VLOOKUP($A129,'LA33'!$A$1:$BZ$190,'LA33'!AJ$1,0)),
IF(INDEX!$H$16=4,(VLOOKUP($A129,'LA34'!$A$1:$BZ$190,'LA34'!AJ$1,0)),0)))),".")</f>
        <v>7.0000000000000007E-2</v>
      </c>
      <c r="AM129" s="27">
        <f>IFERROR(
IF(INDEX!$H$16=1,(VLOOKUP($A129,'LA31'!$A$1:$BZ$190,'LA31'!AK$1,0)),
IF(INDEX!$H$16=2,(VLOOKUP($A129,'LA32'!$A$1:$BZ$190,'LA32'!AK$1,0)),
IF(INDEX!$H$16=3,(VLOOKUP($A129,'LA33'!$A$1:$BZ$190,'LA33'!AK$1,0)),
IF(INDEX!$H$16=4,(VLOOKUP($A129,'LA34'!$A$1:$BZ$190,'LA34'!AK$1,0)),0)))),".")</f>
        <v>7.0000000000000007E-2</v>
      </c>
      <c r="AN129" s="27">
        <f>IFERROR(
IF(INDEX!$H$16=1,(VLOOKUP($A129,'LA31'!$A$1:$BZ$190,'LA31'!AL$1,0)),
IF(INDEX!$H$16=2,(VLOOKUP($A129,'LA32'!$A$1:$BZ$190,'LA32'!AL$1,0)),
IF(INDEX!$H$16=3,(VLOOKUP($A129,'LA33'!$A$1:$BZ$190,'LA33'!AL$1,0)),
IF(INDEX!$H$16=4,(VLOOKUP($A129,'LA34'!$A$1:$BZ$190,'LA34'!AL$1,0)),0)))),".")</f>
        <v>0</v>
      </c>
      <c r="AO129" s="27" t="str">
        <f>IFERROR(
IF(INDEX!$H$16=1,(VLOOKUP($A129,'LA31'!$A$1:$BZ$190,'LA31'!AM$1,0)),
IF(INDEX!$H$16=2,(VLOOKUP($A129,'LA32'!$A$1:$BZ$190,'LA32'!AM$1,0)),
IF(INDEX!$H$16=3,(VLOOKUP($A129,'LA33'!$A$1:$BZ$190,'LA33'!AM$1,0)),
IF(INDEX!$H$16=4,(VLOOKUP($A129,'LA34'!$A$1:$BZ$190,'LA34'!AM$1,0)),0)))),".")</f>
        <v>x</v>
      </c>
      <c r="AP129" s="27" t="str">
        <f>IFERROR(
IF(INDEX!$H$16=1,(VLOOKUP($A129,'LA31'!$A$1:$BZ$190,'LA31'!AN$1,0)),
IF(INDEX!$H$16=2,(VLOOKUP($A129,'LA32'!$A$1:$BZ$190,'LA32'!AN$1,0)),
IF(INDEX!$H$16=3,(VLOOKUP($A129,'LA33'!$A$1:$BZ$190,'LA33'!AN$1,0)),
IF(INDEX!$H$16=4,(VLOOKUP($A129,'LA34'!$A$1:$BZ$190,'LA34'!AN$1,0)),0)))),".")</f>
        <v>x</v>
      </c>
      <c r="AQ129" s="27" t="str">
        <f>IFERROR(
IF(INDEX!$H$16=1,(VLOOKUP($A129,'LA31'!$A$1:$BZ$190,'LA31'!AO$1,0)),
IF(INDEX!$H$16=2,(VLOOKUP($A129,'LA32'!$A$1:$BZ$190,'LA32'!AO$1,0)),
IF(INDEX!$H$16=3,(VLOOKUP($A129,'LA33'!$A$1:$BZ$190,'LA33'!AO$1,0)),
IF(INDEX!$H$16=4,(VLOOKUP($A129,'LA34'!$A$1:$BZ$190,'LA34'!AO$1,0)),0)))),".")</f>
        <v>x</v>
      </c>
      <c r="AR129" s="27" t="str">
        <f>IFERROR(
IF(INDEX!$H$16=1,(VLOOKUP($A129,'LA31'!$A$1:$BZ$190,'LA31'!AP$1,0)),
IF(INDEX!$H$16=2,(VLOOKUP($A129,'LA32'!$A$1:$BZ$190,'LA32'!AP$1,0)),
IF(INDEX!$H$16=3,(VLOOKUP($A129,'LA33'!$A$1:$BZ$190,'LA33'!AP$1,0)),
IF(INDEX!$H$16=4,(VLOOKUP($A129,'LA34'!$A$1:$BZ$190,'LA34'!AP$1,0)),0)))),".")</f>
        <v>x</v>
      </c>
      <c r="AS129" s="27" t="str">
        <f>IFERROR(
IF(INDEX!$H$16=1,(VLOOKUP($A129,'LA31'!$A$1:$BZ$190,'LA31'!AQ$1,0)),
IF(INDEX!$H$16=2,(VLOOKUP($A129,'LA32'!$A$1:$BZ$190,'LA32'!AQ$1,0)),
IF(INDEX!$H$16=3,(VLOOKUP($A129,'LA33'!$A$1:$BZ$190,'LA33'!AQ$1,0)),
IF(INDEX!$H$16=4,(VLOOKUP($A129,'LA34'!$A$1:$BZ$190,'LA34'!AQ$1,0)),0)))),".")</f>
        <v>x</v>
      </c>
      <c r="AT129" s="27" t="str">
        <f>IFERROR(
IF(INDEX!$H$16=1,(VLOOKUP($A129,'LA31'!$A$1:$BZ$190,'LA31'!AR$1,0)),
IF(INDEX!$H$16=2,(VLOOKUP($A129,'LA32'!$A$1:$BZ$190,'LA32'!AR$1,0)),
IF(INDEX!$H$16=3,(VLOOKUP($A129,'LA33'!$A$1:$BZ$190,'LA33'!AR$1,0)),
IF(INDEX!$H$16=4,(VLOOKUP($A129,'LA34'!$A$1:$BZ$190,'LA34'!AR$1,0)),0)))),".")</f>
        <v>x</v>
      </c>
      <c r="AU129" s="27">
        <f>IFERROR(
IF(INDEX!$H$16=1,(VLOOKUP($A129,'LA31'!$A$1:$BZ$190,'LA31'!AS$1,0)),
IF(INDEX!$H$16=2,(VLOOKUP($A129,'LA32'!$A$1:$BZ$190,'LA32'!AS$1,0)),
IF(INDEX!$H$16=3,(VLOOKUP($A129,'LA33'!$A$1:$BZ$190,'LA33'!AS$1,0)),
IF(INDEX!$H$16=4,(VLOOKUP($A129,'LA34'!$A$1:$BZ$190,'LA34'!AS$1,0)),0)))),".")</f>
        <v>0.02</v>
      </c>
      <c r="AV129" s="27">
        <f>IFERROR(
IF(INDEX!$H$16=1,(VLOOKUP($A129,'LA31'!$A$1:$BZ$190,'LA31'!AT$1,0)),
IF(INDEX!$H$16=2,(VLOOKUP($A129,'LA32'!$A$1:$BZ$190,'LA32'!AT$1,0)),
IF(INDEX!$H$16=3,(VLOOKUP($A129,'LA33'!$A$1:$BZ$190,'LA33'!AT$1,0)),
IF(INDEX!$H$16=4,(VLOOKUP($A129,'LA34'!$A$1:$BZ$190,'LA34'!AT$1,0)),0)))),".")</f>
        <v>0.02</v>
      </c>
      <c r="AW129" s="27" t="str">
        <f>IFERROR(
IF(INDEX!$H$16=1,(VLOOKUP($A129,'LA31'!$A$1:$BZ$190,'LA31'!AU$1,0)),
IF(INDEX!$H$16=2,(VLOOKUP($A129,'LA32'!$A$1:$BZ$190,'LA32'!AU$1,0)),
IF(INDEX!$H$16=3,(VLOOKUP($A129,'LA33'!$A$1:$BZ$190,'LA33'!AU$1,0)),
IF(INDEX!$H$16=4,(VLOOKUP($A129,'LA34'!$A$1:$BZ$190,'LA34'!AU$1,0)),0)))),".")</f>
        <v>x</v>
      </c>
      <c r="AX129" s="27">
        <f>IFERROR(
IF(INDEX!$H$16=1,(VLOOKUP($A129,'LA31'!$A$1:$BZ$190,'LA31'!AV$1,0)),
IF(INDEX!$H$16=2,(VLOOKUP($A129,'LA32'!$A$1:$BZ$190,'LA32'!AV$1,0)),
IF(INDEX!$H$16=3,(VLOOKUP($A129,'LA33'!$A$1:$BZ$190,'LA33'!AV$1,0)),
IF(INDEX!$H$16=4,(VLOOKUP($A129,'LA34'!$A$1:$BZ$190,'LA34'!AV$1,0)),0)))),".")</f>
        <v>0.01</v>
      </c>
      <c r="AY129" s="27">
        <f>IFERROR(
IF(INDEX!$H$16=1,(VLOOKUP($A129,'LA31'!$A$1:$BZ$190,'LA31'!AW$1,0)),
IF(INDEX!$H$16=2,(VLOOKUP($A129,'LA32'!$A$1:$BZ$190,'LA32'!AW$1,0)),
IF(INDEX!$H$16=3,(VLOOKUP($A129,'LA33'!$A$1:$BZ$190,'LA33'!AW$1,0)),
IF(INDEX!$H$16=4,(VLOOKUP($A129,'LA34'!$A$1:$BZ$190,'LA34'!AW$1,0)),0)))),".")</f>
        <v>0.01</v>
      </c>
      <c r="AZ129" s="27" t="str">
        <f>IFERROR(
IF(INDEX!$H$16=1,(VLOOKUP($A129,'LA31'!$A$1:$BZ$190,'LA31'!AX$1,0)),
IF(INDEX!$H$16=2,(VLOOKUP($A129,'LA32'!$A$1:$BZ$190,'LA32'!AX$1,0)),
IF(INDEX!$H$16=3,(VLOOKUP($A129,'LA33'!$A$1:$BZ$190,'LA33'!AX$1,0)),
IF(INDEX!$H$16=4,(VLOOKUP($A129,'LA34'!$A$1:$BZ$190,'LA34'!AX$1,0)),0)))),".")</f>
        <v>x</v>
      </c>
      <c r="BA129" s="27">
        <f>IFERROR(
IF(INDEX!$H$16=1,(VLOOKUP($A129,'LA31'!$A$1:$BZ$190,'LA31'!AY$1,0)),
IF(INDEX!$H$16=2,(VLOOKUP($A129,'LA32'!$A$1:$BZ$190,'LA32'!AY$1,0)),
IF(INDEX!$H$16=3,(VLOOKUP($A129,'LA33'!$A$1:$BZ$190,'LA33'!AY$1,0)),
IF(INDEX!$H$16=4,(VLOOKUP($A129,'LA34'!$A$1:$BZ$190,'LA34'!AY$1,0)),0)))),".")</f>
        <v>0.01</v>
      </c>
      <c r="BB129" s="27">
        <f>IFERROR(
IF(INDEX!$H$16=1,(VLOOKUP($A129,'LA31'!$A$1:$BZ$190,'LA31'!AZ$1,0)),
IF(INDEX!$H$16=2,(VLOOKUP($A129,'LA32'!$A$1:$BZ$190,'LA32'!AZ$1,0)),
IF(INDEX!$H$16=3,(VLOOKUP($A129,'LA33'!$A$1:$BZ$190,'LA33'!AZ$1,0)),
IF(INDEX!$H$16=4,(VLOOKUP($A129,'LA34'!$A$1:$BZ$190,'LA34'!AZ$1,0)),0)))),".")</f>
        <v>0.01</v>
      </c>
      <c r="BC129" s="27" t="str">
        <f>IFERROR(
IF(INDEX!$H$16=1,(VLOOKUP($A129,'LA31'!$A$1:$BZ$190,'LA31'!BA$1,0)),
IF(INDEX!$H$16=2,(VLOOKUP($A129,'LA32'!$A$1:$BZ$190,'LA32'!BA$1,0)),
IF(INDEX!$H$16=3,(VLOOKUP($A129,'LA33'!$A$1:$BZ$190,'LA33'!BA$1,0)),
IF(INDEX!$H$16=4,(VLOOKUP($A129,'LA34'!$A$1:$BZ$190,'LA34'!BA$1,0)),0)))),".")</f>
        <v>x</v>
      </c>
      <c r="BD129" s="27" t="str">
        <f>IFERROR(
IF(INDEX!$H$16=1,(VLOOKUP($A129,'LA31'!$A$1:$BZ$190,'LA31'!BB$1,0)),
IF(INDEX!$H$16=2,(VLOOKUP($A129,'LA32'!$A$1:$BZ$190,'LA32'!BB$1,0)),
IF(INDEX!$H$16=3,(VLOOKUP($A129,'LA33'!$A$1:$BZ$190,'LA33'!BB$1,0)),
IF(INDEX!$H$16=4,(VLOOKUP($A129,'LA34'!$A$1:$BZ$190,'LA34'!BB$1,0)),0)))),".")</f>
        <v>x</v>
      </c>
      <c r="BE129" s="27" t="str">
        <f>IFERROR(
IF(INDEX!$H$16=1,(VLOOKUP($A129,'LA31'!$A$1:$BZ$190,'LA31'!BC$1,0)),
IF(INDEX!$H$16=2,(VLOOKUP($A129,'LA32'!$A$1:$BZ$190,'LA32'!BC$1,0)),
IF(INDEX!$H$16=3,(VLOOKUP($A129,'LA33'!$A$1:$BZ$190,'LA33'!BC$1,0)),
IF(INDEX!$H$16=4,(VLOOKUP($A129,'LA34'!$A$1:$BZ$190,'LA34'!BC$1,0)),0)))),".")</f>
        <v>x</v>
      </c>
      <c r="BF129" s="27" t="str">
        <f>IFERROR(
IF(INDEX!$H$16=1,(VLOOKUP($A129,'LA31'!$A$1:$BZ$190,'LA31'!BD$1,0)),
IF(INDEX!$H$16=2,(VLOOKUP($A129,'LA32'!$A$1:$BZ$190,'LA32'!BD$1,0)),
IF(INDEX!$H$16=3,(VLOOKUP($A129,'LA33'!$A$1:$BZ$190,'LA33'!BD$1,0)),
IF(INDEX!$H$16=4,(VLOOKUP($A129,'LA34'!$A$1:$BZ$190,'LA34'!BD$1,0)),0)))),".")</f>
        <v>x</v>
      </c>
      <c r="BG129" s="27">
        <f>IFERROR(
IF(INDEX!$H$16=1,(VLOOKUP($A129,'LA31'!$A$1:$BZ$190,'LA31'!BE$1,0)),
IF(INDEX!$H$16=2,(VLOOKUP($A129,'LA32'!$A$1:$BZ$190,'LA32'!BE$1,0)),
IF(INDEX!$H$16=3,(VLOOKUP($A129,'LA33'!$A$1:$BZ$190,'LA33'!BE$1,0)),
IF(INDEX!$H$16=4,(VLOOKUP($A129,'LA34'!$A$1:$BZ$190,'LA34'!BE$1,0)),0)))),".")</f>
        <v>0.01</v>
      </c>
      <c r="BH129" s="27">
        <f>IFERROR(
IF(INDEX!$H$16=1,(VLOOKUP($A129,'LA31'!$A$1:$BZ$190,'LA31'!BF$1,0)),
IF(INDEX!$H$16=2,(VLOOKUP($A129,'LA32'!$A$1:$BZ$190,'LA32'!BF$1,0)),
IF(INDEX!$H$16=3,(VLOOKUP($A129,'LA33'!$A$1:$BZ$190,'LA33'!BF$1,0)),
IF(INDEX!$H$16=4,(VLOOKUP($A129,'LA34'!$A$1:$BZ$190,'LA34'!BF$1,0)),0)))),".")</f>
        <v>0.01</v>
      </c>
      <c r="BI129" s="27">
        <f>IFERROR(
IF(INDEX!$H$16=1,(VLOOKUP($A129,'LA31'!$A$1:$BZ$190,'LA31'!BG$1,0)),
IF(INDEX!$H$16=2,(VLOOKUP($A129,'LA32'!$A$1:$BZ$190,'LA32'!BG$1,0)),
IF(INDEX!$H$16=3,(VLOOKUP($A129,'LA33'!$A$1:$BZ$190,'LA33'!BG$1,0)),
IF(INDEX!$H$16=4,(VLOOKUP($A129,'LA34'!$A$1:$BZ$190,'LA34'!BG$1,0)),0)))),".")</f>
        <v>7.0000000000000007E-2</v>
      </c>
      <c r="BJ129" s="27">
        <f>IFERROR(
IF(INDEX!$H$16=1,(VLOOKUP($A129,'LA31'!$A$1:$BZ$190,'LA31'!BH$1,0)),
IF(INDEX!$H$16=2,(VLOOKUP($A129,'LA32'!$A$1:$BZ$190,'LA32'!BH$1,0)),
IF(INDEX!$H$16=3,(VLOOKUP($A129,'LA33'!$A$1:$BZ$190,'LA33'!BH$1,0)),
IF(INDEX!$H$16=4,(VLOOKUP($A129,'LA34'!$A$1:$BZ$190,'LA34'!BH$1,0)),0)))),".")</f>
        <v>0.05</v>
      </c>
      <c r="BK129" s="27">
        <f>IFERROR(
IF(INDEX!$H$16=1,(VLOOKUP($A129,'LA31'!$A$1:$BZ$190,'LA31'!BI$1,0)),
IF(INDEX!$H$16=2,(VLOOKUP($A129,'LA32'!$A$1:$BZ$190,'LA32'!BI$1,0)),
IF(INDEX!$H$16=3,(VLOOKUP($A129,'LA33'!$A$1:$BZ$190,'LA33'!BI$1,0)),
IF(INDEX!$H$16=4,(VLOOKUP($A129,'LA34'!$A$1:$BZ$190,'LA34'!BI$1,0)),0)))),".")</f>
        <v>0.05</v>
      </c>
      <c r="BL129" s="27">
        <f>IFERROR(
IF(INDEX!$H$16=1,(VLOOKUP($A129,'LA31'!$A$1:$BZ$190,'LA31'!BJ$1,0)),
IF(INDEX!$H$16=2,(VLOOKUP($A129,'LA32'!$A$1:$BZ$190,'LA32'!BJ$1,0)),
IF(INDEX!$H$16=3,(VLOOKUP($A129,'LA33'!$A$1:$BZ$190,'LA33'!BJ$1,0)),
IF(INDEX!$H$16=4,(VLOOKUP($A129,'LA34'!$A$1:$BZ$190,'LA34'!BJ$1,0)),0)))),".")</f>
        <v>7.0000000000000007E-2</v>
      </c>
      <c r="BM129" s="27">
        <f>IFERROR(
IF(INDEX!$H$16=1,(VLOOKUP($A129,'LA31'!$A$1:$BZ$190,'LA31'!BK$1,0)),
IF(INDEX!$H$16=2,(VLOOKUP($A129,'LA32'!$A$1:$BZ$190,'LA32'!BK$1,0)),
IF(INDEX!$H$16=3,(VLOOKUP($A129,'LA33'!$A$1:$BZ$190,'LA33'!BK$1,0)),
IF(INDEX!$H$16=4,(VLOOKUP($A129,'LA34'!$A$1:$BZ$190,'LA34'!BK$1,0)),0)))),".")</f>
        <v>0.01</v>
      </c>
      <c r="BN129" s="27">
        <f>IFERROR(
IF(INDEX!$H$16=1,(VLOOKUP($A129,'LA31'!$A$1:$BZ$190,'LA31'!BL$1,0)),
IF(INDEX!$H$16=2,(VLOOKUP($A129,'LA32'!$A$1:$BZ$190,'LA32'!BL$1,0)),
IF(INDEX!$H$16=3,(VLOOKUP($A129,'LA33'!$A$1:$BZ$190,'LA33'!BL$1,0)),
IF(INDEX!$H$16=4,(VLOOKUP($A129,'LA34'!$A$1:$BZ$190,'LA34'!BL$1,0)),0)))),".")</f>
        <v>0.02</v>
      </c>
      <c r="BO129" s="27">
        <f>IFERROR(
IF(INDEX!$H$16=1,(VLOOKUP($A129,'LA31'!$A$1:$BZ$190,'LA31'!BM$1,0)),
IF(INDEX!$H$16=2,(VLOOKUP($A129,'LA32'!$A$1:$BZ$190,'LA32'!BM$1,0)),
IF(INDEX!$H$16=3,(VLOOKUP($A129,'LA33'!$A$1:$BZ$190,'LA33'!BM$1,0)),
IF(INDEX!$H$16=4,(VLOOKUP($A129,'LA34'!$A$1:$BZ$190,'LA34'!BM$1,0)),0)))),".")</f>
        <v>0.06</v>
      </c>
      <c r="BP129" s="27">
        <f>IFERROR(
IF(INDEX!$H$16=1,(VLOOKUP($A129,'LA31'!$A$1:$BZ$190,'LA31'!BN$1,0)),
IF(INDEX!$H$16=2,(VLOOKUP($A129,'LA32'!$A$1:$BZ$190,'LA32'!BN$1,0)),
IF(INDEX!$H$16=3,(VLOOKUP($A129,'LA33'!$A$1:$BZ$190,'LA33'!BN$1,0)),
IF(INDEX!$H$16=4,(VLOOKUP($A129,'LA34'!$A$1:$BZ$190,'LA34'!BN$1,0)),0)))),".")</f>
        <v>0.03</v>
      </c>
      <c r="BQ129" s="27">
        <f>IFERROR(
IF(INDEX!$H$16=1,(VLOOKUP($A129,'LA31'!$A$1:$BZ$190,'LA31'!BO$1,0)),
IF(INDEX!$H$16=2,(VLOOKUP($A129,'LA32'!$A$1:$BZ$190,'LA32'!BO$1,0)),
IF(INDEX!$H$16=3,(VLOOKUP($A129,'LA33'!$A$1:$BZ$190,'LA33'!BO$1,0)),
IF(INDEX!$H$16=4,(VLOOKUP($A129,'LA34'!$A$1:$BZ$190,'LA34'!BO$1,0)),0)))),".")</f>
        <v>0.04</v>
      </c>
    </row>
    <row r="130" spans="1:69" x14ac:dyDescent="0.2">
      <c r="A130" s="7">
        <v>871</v>
      </c>
      <c r="B130" s="13" t="s">
        <v>240</v>
      </c>
      <c r="C130" s="96" t="s">
        <v>126</v>
      </c>
      <c r="D130" s="26">
        <f>IFERROR(
IF(INDEX!$H$16=1,(VLOOKUP($A130,'LA31'!$A$1:$BZ$190,'LA31'!B$1,0)),
IF(INDEX!$H$16=2,(VLOOKUP($A130,'LA32'!$A$1:$BZ$190,'LA32'!B$1,0)),
IF(INDEX!$H$16=3,(VLOOKUP($A130,'LA33'!$A$1:$BZ$190,'LA33'!B$1,0)),
IF(INDEX!$H$16=4,(VLOOKUP($A130,'LA34'!$A$1:$BZ$190,'LA34'!B$1,0)),0)))),".")</f>
        <v>200</v>
      </c>
      <c r="E130" s="26">
        <f>IFERROR(
IF(INDEX!$H$16=1,(VLOOKUP($A130,'LA31'!$A$1:$BZ$190,'LA31'!C$1,0)),
IF(INDEX!$H$16=2,(VLOOKUP($A130,'LA32'!$A$1:$BZ$190,'LA32'!C$1,0)),
IF(INDEX!$H$16=3,(VLOOKUP($A130,'LA33'!$A$1:$BZ$190,'LA33'!C$1,0)),
IF(INDEX!$H$16=4,(VLOOKUP($A130,'LA34'!$A$1:$BZ$190,'LA34'!C$1,0)),0)))),".")</f>
        <v>1440</v>
      </c>
      <c r="F130" s="26">
        <f>IFERROR(
IF(INDEX!$H$16=1,(VLOOKUP($A130,'LA31'!$A$1:$BZ$190,'LA31'!D$1,0)),
IF(INDEX!$H$16=2,(VLOOKUP($A130,'LA32'!$A$1:$BZ$190,'LA32'!D$1,0)),
IF(INDEX!$H$16=3,(VLOOKUP($A130,'LA33'!$A$1:$BZ$190,'LA33'!D$1,0)),
IF(INDEX!$H$16=4,(VLOOKUP($A130,'LA34'!$A$1:$BZ$190,'LA34'!D$1,0)),0)))),".")</f>
        <v>1640</v>
      </c>
      <c r="G130" s="27">
        <f>IFERROR(
IF(INDEX!$H$16=1,(VLOOKUP($A130,'LA31'!$A$1:$BZ$190,'LA31'!E$1,0)),
IF(INDEX!$H$16=2,(VLOOKUP($A130,'LA32'!$A$1:$BZ$190,'LA32'!E$1,0)),
IF(INDEX!$H$16=3,(VLOOKUP($A130,'LA33'!$A$1:$BZ$190,'LA33'!E$1,0)),
IF(INDEX!$H$16=4,(VLOOKUP($A130,'LA34'!$A$1:$BZ$190,'LA34'!E$1,0)),0)))),".")</f>
        <v>0.91</v>
      </c>
      <c r="H130" s="27">
        <f>IFERROR(
IF(INDEX!$H$16=1,(VLOOKUP($A130,'LA31'!$A$1:$BZ$190,'LA31'!F$1,0)),
IF(INDEX!$H$16=2,(VLOOKUP($A130,'LA32'!$A$1:$BZ$190,'LA32'!F$1,0)),
IF(INDEX!$H$16=3,(VLOOKUP($A130,'LA33'!$A$1:$BZ$190,'LA33'!F$1,0)),
IF(INDEX!$H$16=4,(VLOOKUP($A130,'LA34'!$A$1:$BZ$190,'LA34'!F$1,0)),0)))),".")</f>
        <v>0.96</v>
      </c>
      <c r="I130" s="27">
        <f>IFERROR(
IF(INDEX!$H$16=1,(VLOOKUP($A130,'LA31'!$A$1:$BZ$190,'LA31'!G$1,0)),
IF(INDEX!$H$16=2,(VLOOKUP($A130,'LA32'!$A$1:$BZ$190,'LA32'!G$1,0)),
IF(INDEX!$H$16=3,(VLOOKUP($A130,'LA33'!$A$1:$BZ$190,'LA33'!G$1,0)),
IF(INDEX!$H$16=4,(VLOOKUP($A130,'LA34'!$A$1:$BZ$190,'LA34'!G$1,0)),0)))),".")</f>
        <v>0.96</v>
      </c>
      <c r="J130" s="27">
        <f>IFERROR(
IF(INDEX!$H$16=1,(VLOOKUP($A130,'LA31'!$A$1:$BZ$190,'LA31'!H$1,0)),
IF(INDEX!$H$16=2,(VLOOKUP($A130,'LA32'!$A$1:$BZ$190,'LA32'!H$1,0)),
IF(INDEX!$H$16=3,(VLOOKUP($A130,'LA33'!$A$1:$BZ$190,'LA33'!H$1,0)),
IF(INDEX!$H$16=4,(VLOOKUP($A130,'LA34'!$A$1:$BZ$190,'LA34'!H$1,0)),0)))),".")</f>
        <v>0.91</v>
      </c>
      <c r="K130" s="27">
        <f>IFERROR(
IF(INDEX!$H$16=1,(VLOOKUP($A130,'LA31'!$A$1:$BZ$190,'LA31'!I$1,0)),
IF(INDEX!$H$16=2,(VLOOKUP($A130,'LA32'!$A$1:$BZ$190,'LA32'!I$1,0)),
IF(INDEX!$H$16=3,(VLOOKUP($A130,'LA33'!$A$1:$BZ$190,'LA33'!I$1,0)),
IF(INDEX!$H$16=4,(VLOOKUP($A130,'LA34'!$A$1:$BZ$190,'LA34'!I$1,0)),0)))),".")</f>
        <v>0.96</v>
      </c>
      <c r="L130" s="27">
        <f>IFERROR(
IF(INDEX!$H$16=1,(VLOOKUP($A130,'LA31'!$A$1:$BZ$190,'LA31'!J$1,0)),
IF(INDEX!$H$16=2,(VLOOKUP($A130,'LA32'!$A$1:$BZ$190,'LA32'!J$1,0)),
IF(INDEX!$H$16=3,(VLOOKUP($A130,'LA33'!$A$1:$BZ$190,'LA33'!J$1,0)),
IF(INDEX!$H$16=4,(VLOOKUP($A130,'LA34'!$A$1:$BZ$190,'LA34'!J$1,0)),0)))),".")</f>
        <v>0.96</v>
      </c>
      <c r="M130" s="27">
        <f>IFERROR(
IF(INDEX!$H$16=1,(VLOOKUP($A130,'LA31'!$A$1:$BZ$190,'LA31'!K$1,0)),
IF(INDEX!$H$16=2,(VLOOKUP($A130,'LA32'!$A$1:$BZ$190,'LA32'!K$1,0)),
IF(INDEX!$H$16=3,(VLOOKUP($A130,'LA33'!$A$1:$BZ$190,'LA33'!K$1,0)),
IF(INDEX!$H$16=4,(VLOOKUP($A130,'LA34'!$A$1:$BZ$190,'LA34'!K$1,0)),0)))),".")</f>
        <v>0.37</v>
      </c>
      <c r="N130" s="27">
        <f>IFERROR(
IF(INDEX!$H$16=1,(VLOOKUP($A130,'LA31'!$A$1:$BZ$190,'LA31'!L$1,0)),
IF(INDEX!$H$16=2,(VLOOKUP($A130,'LA32'!$A$1:$BZ$190,'LA32'!L$1,0)),
IF(INDEX!$H$16=3,(VLOOKUP($A130,'LA33'!$A$1:$BZ$190,'LA33'!L$1,0)),
IF(INDEX!$H$16=4,(VLOOKUP($A130,'LA34'!$A$1:$BZ$190,'LA34'!L$1,0)),0)))),".")</f>
        <v>0.24</v>
      </c>
      <c r="O130" s="27">
        <f>IFERROR(
IF(INDEX!$H$16=1,(VLOOKUP($A130,'LA31'!$A$1:$BZ$190,'LA31'!M$1,0)),
IF(INDEX!$H$16=2,(VLOOKUP($A130,'LA32'!$A$1:$BZ$190,'LA32'!M$1,0)),
IF(INDEX!$H$16=3,(VLOOKUP($A130,'LA33'!$A$1:$BZ$190,'LA33'!M$1,0)),
IF(INDEX!$H$16=4,(VLOOKUP($A130,'LA34'!$A$1:$BZ$190,'LA34'!M$1,0)),0)))),".")</f>
        <v>0.25</v>
      </c>
      <c r="P130" s="27">
        <f>IFERROR(
IF(INDEX!$H$16=1,(VLOOKUP($A130,'LA31'!$A$1:$BZ$190,'LA31'!N$1,0)),
IF(INDEX!$H$16=2,(VLOOKUP($A130,'LA32'!$A$1:$BZ$190,'LA32'!N$1,0)),
IF(INDEX!$H$16=3,(VLOOKUP($A130,'LA33'!$A$1:$BZ$190,'LA33'!N$1,0)),
IF(INDEX!$H$16=4,(VLOOKUP($A130,'LA34'!$A$1:$BZ$190,'LA34'!N$1,0)),0)))),".")</f>
        <v>0</v>
      </c>
      <c r="Q130" s="27">
        <f>IFERROR(
IF(INDEX!$H$16=1,(VLOOKUP($A130,'LA31'!$A$1:$BZ$190,'LA31'!O$1,0)),
IF(INDEX!$H$16=2,(VLOOKUP($A130,'LA32'!$A$1:$BZ$190,'LA32'!O$1,0)),
IF(INDEX!$H$16=3,(VLOOKUP($A130,'LA33'!$A$1:$BZ$190,'LA33'!O$1,0)),
IF(INDEX!$H$16=4,(VLOOKUP($A130,'LA34'!$A$1:$BZ$190,'LA34'!O$1,0)),0)))),".")</f>
        <v>0.01</v>
      </c>
      <c r="R130" s="27" t="str">
        <f>IFERROR(
IF(INDEX!$H$16=1,(VLOOKUP($A130,'LA31'!$A$1:$BZ$190,'LA31'!P$1,0)),
IF(INDEX!$H$16=2,(VLOOKUP($A130,'LA32'!$A$1:$BZ$190,'LA32'!P$1,0)),
IF(INDEX!$H$16=3,(VLOOKUP($A130,'LA33'!$A$1:$BZ$190,'LA33'!P$1,0)),
IF(INDEX!$H$16=4,(VLOOKUP($A130,'LA34'!$A$1:$BZ$190,'LA34'!P$1,0)),0)))),".")</f>
        <v>-</v>
      </c>
      <c r="S130" s="27" t="str">
        <f>IFERROR(
IF(INDEX!$H$16=1,(VLOOKUP($A130,'LA31'!$A$1:$BZ$190,'LA31'!Q$1,0)),
IF(INDEX!$H$16=2,(VLOOKUP($A130,'LA32'!$A$1:$BZ$190,'LA32'!Q$1,0)),
IF(INDEX!$H$16=3,(VLOOKUP($A130,'LA33'!$A$1:$BZ$190,'LA33'!Q$1,0)),
IF(INDEX!$H$16=4,(VLOOKUP($A130,'LA34'!$A$1:$BZ$190,'LA34'!Q$1,0)),0)))),".")</f>
        <v>x</v>
      </c>
      <c r="T130" s="27">
        <f>IFERROR(
IF(INDEX!$H$16=1,(VLOOKUP($A130,'LA31'!$A$1:$BZ$190,'LA31'!R$1,0)),
IF(INDEX!$H$16=2,(VLOOKUP($A130,'LA32'!$A$1:$BZ$190,'LA32'!R$1,0)),
IF(INDEX!$H$16=3,(VLOOKUP($A130,'LA33'!$A$1:$BZ$190,'LA33'!R$1,0)),
IF(INDEX!$H$16=4,(VLOOKUP($A130,'LA34'!$A$1:$BZ$190,'LA34'!R$1,0)),0)))),".")</f>
        <v>0.01</v>
      </c>
      <c r="U130" s="27">
        <f>IFERROR(
IF(INDEX!$H$16=1,(VLOOKUP($A130,'LA31'!$A$1:$BZ$190,'LA31'!S$1,0)),
IF(INDEX!$H$16=2,(VLOOKUP($A130,'LA32'!$A$1:$BZ$190,'LA32'!S$1,0)),
IF(INDEX!$H$16=3,(VLOOKUP($A130,'LA33'!$A$1:$BZ$190,'LA33'!S$1,0)),
IF(INDEX!$H$16=4,(VLOOKUP($A130,'LA34'!$A$1:$BZ$190,'LA34'!S$1,0)),0)))),".")</f>
        <v>0.01</v>
      </c>
      <c r="V130" s="27">
        <f>IFERROR(
IF(INDEX!$H$16=1,(VLOOKUP($A130,'LA31'!$A$1:$BZ$190,'LA31'!T$1,0)),
IF(INDEX!$H$16=2,(VLOOKUP($A130,'LA32'!$A$1:$BZ$190,'LA32'!T$1,0)),
IF(INDEX!$H$16=3,(VLOOKUP($A130,'LA33'!$A$1:$BZ$190,'LA33'!T$1,0)),
IF(INDEX!$H$16=4,(VLOOKUP($A130,'LA34'!$A$1:$BZ$190,'LA34'!T$1,0)),0)))),".")</f>
        <v>0.51</v>
      </c>
      <c r="W130" s="27">
        <f>IFERROR(
IF(INDEX!$H$16=1,(VLOOKUP($A130,'LA31'!$A$1:$BZ$190,'LA31'!U$1,0)),
IF(INDEX!$H$16=2,(VLOOKUP($A130,'LA32'!$A$1:$BZ$190,'LA32'!U$1,0)),
IF(INDEX!$H$16=3,(VLOOKUP($A130,'LA33'!$A$1:$BZ$190,'LA33'!U$1,0)),
IF(INDEX!$H$16=4,(VLOOKUP($A130,'LA34'!$A$1:$BZ$190,'LA34'!U$1,0)),0)))),".")</f>
        <v>0.67</v>
      </c>
      <c r="X130" s="27">
        <f>IFERROR(
IF(INDEX!$H$16=1,(VLOOKUP($A130,'LA31'!$A$1:$BZ$190,'LA31'!V$1,0)),
IF(INDEX!$H$16=2,(VLOOKUP($A130,'LA32'!$A$1:$BZ$190,'LA32'!V$1,0)),
IF(INDEX!$H$16=3,(VLOOKUP($A130,'LA33'!$A$1:$BZ$190,'LA33'!V$1,0)),
IF(INDEX!$H$16=4,(VLOOKUP($A130,'LA34'!$A$1:$BZ$190,'LA34'!V$1,0)),0)))),".")</f>
        <v>0.65</v>
      </c>
      <c r="Y130" s="27" t="str">
        <f>IFERROR(
IF(INDEX!$H$16=1,(VLOOKUP($A130,'LA31'!$A$1:$BZ$190,'LA31'!W$1,0)),
IF(INDEX!$H$16=2,(VLOOKUP($A130,'LA32'!$A$1:$BZ$190,'LA32'!W$1,0)),
IF(INDEX!$H$16=3,(VLOOKUP($A130,'LA33'!$A$1:$BZ$190,'LA33'!W$1,0)),
IF(INDEX!$H$16=4,(VLOOKUP($A130,'LA34'!$A$1:$BZ$190,'LA34'!W$1,0)),0)))),".")</f>
        <v>x</v>
      </c>
      <c r="Z130" s="27">
        <f>IFERROR(
IF(INDEX!$H$16=1,(VLOOKUP($A130,'LA31'!$A$1:$BZ$190,'LA31'!X$1,0)),
IF(INDEX!$H$16=2,(VLOOKUP($A130,'LA32'!$A$1:$BZ$190,'LA32'!X$1,0)),
IF(INDEX!$H$16=3,(VLOOKUP($A130,'LA33'!$A$1:$BZ$190,'LA33'!X$1,0)),
IF(INDEX!$H$16=4,(VLOOKUP($A130,'LA34'!$A$1:$BZ$190,'LA34'!X$1,0)),0)))),".")</f>
        <v>0.03</v>
      </c>
      <c r="AA130" s="27">
        <f>IFERROR(
IF(INDEX!$H$16=1,(VLOOKUP($A130,'LA31'!$A$1:$BZ$190,'LA31'!Y$1,0)),
IF(INDEX!$H$16=2,(VLOOKUP($A130,'LA32'!$A$1:$BZ$190,'LA32'!Y$1,0)),
IF(INDEX!$H$16=3,(VLOOKUP($A130,'LA33'!$A$1:$BZ$190,'LA33'!Y$1,0)),
IF(INDEX!$H$16=4,(VLOOKUP($A130,'LA34'!$A$1:$BZ$190,'LA34'!Y$1,0)),0)))),".")</f>
        <v>0.03</v>
      </c>
      <c r="AB130" s="27">
        <f>IFERROR(
IF(INDEX!$H$16=1,(VLOOKUP($A130,'LA31'!$A$1:$BZ$190,'LA31'!Z$1,0)),
IF(INDEX!$H$16=2,(VLOOKUP($A130,'LA32'!$A$1:$BZ$190,'LA32'!Z$1,0)),
IF(INDEX!$H$16=3,(VLOOKUP($A130,'LA33'!$A$1:$BZ$190,'LA33'!Z$1,0)),
IF(INDEX!$H$16=4,(VLOOKUP($A130,'LA34'!$A$1:$BZ$190,'LA34'!Z$1,0)),0)))),".")</f>
        <v>0</v>
      </c>
      <c r="AC130" s="27">
        <f>IFERROR(
IF(INDEX!$H$16=1,(VLOOKUP($A130,'LA31'!$A$1:$BZ$190,'LA31'!AA$1,0)),
IF(INDEX!$H$16=2,(VLOOKUP($A130,'LA32'!$A$1:$BZ$190,'LA32'!AA$1,0)),
IF(INDEX!$H$16=3,(VLOOKUP($A130,'LA33'!$A$1:$BZ$190,'LA33'!AA$1,0)),
IF(INDEX!$H$16=4,(VLOOKUP($A130,'LA34'!$A$1:$BZ$190,'LA34'!AA$1,0)),0)))),".")</f>
        <v>0</v>
      </c>
      <c r="AD130" s="27">
        <f>IFERROR(
IF(INDEX!$H$16=1,(VLOOKUP($A130,'LA31'!$A$1:$BZ$190,'LA31'!AB$1,0)),
IF(INDEX!$H$16=2,(VLOOKUP($A130,'LA32'!$A$1:$BZ$190,'LA32'!AB$1,0)),
IF(INDEX!$H$16=3,(VLOOKUP($A130,'LA33'!$A$1:$BZ$190,'LA33'!AB$1,0)),
IF(INDEX!$H$16=4,(VLOOKUP($A130,'LA34'!$A$1:$BZ$190,'LA34'!AB$1,0)),0)))),".")</f>
        <v>0</v>
      </c>
      <c r="AE130" s="27">
        <f>IFERROR(
IF(INDEX!$H$16=1,(VLOOKUP($A130,'LA31'!$A$1:$BZ$190,'LA31'!AC$1,0)),
IF(INDEX!$H$16=2,(VLOOKUP($A130,'LA32'!$A$1:$BZ$190,'LA32'!AC$1,0)),
IF(INDEX!$H$16=3,(VLOOKUP($A130,'LA33'!$A$1:$BZ$190,'LA33'!AC$1,0)),
IF(INDEX!$H$16=4,(VLOOKUP($A130,'LA34'!$A$1:$BZ$190,'LA34'!AC$1,0)),0)))),".")</f>
        <v>0</v>
      </c>
      <c r="AF130" s="27">
        <f>IFERROR(
IF(INDEX!$H$16=1,(VLOOKUP($A130,'LA31'!$A$1:$BZ$190,'LA31'!AD$1,0)),
IF(INDEX!$H$16=2,(VLOOKUP($A130,'LA32'!$A$1:$BZ$190,'LA32'!AD$1,0)),
IF(INDEX!$H$16=3,(VLOOKUP($A130,'LA33'!$A$1:$BZ$190,'LA33'!AD$1,0)),
IF(INDEX!$H$16=4,(VLOOKUP($A130,'LA34'!$A$1:$BZ$190,'LA34'!AD$1,0)),0)))),".")</f>
        <v>0</v>
      </c>
      <c r="AG130" s="27">
        <f>IFERROR(
IF(INDEX!$H$16=1,(VLOOKUP($A130,'LA31'!$A$1:$BZ$190,'LA31'!AE$1,0)),
IF(INDEX!$H$16=2,(VLOOKUP($A130,'LA32'!$A$1:$BZ$190,'LA32'!AE$1,0)),
IF(INDEX!$H$16=3,(VLOOKUP($A130,'LA33'!$A$1:$BZ$190,'LA33'!AE$1,0)),
IF(INDEX!$H$16=4,(VLOOKUP($A130,'LA34'!$A$1:$BZ$190,'LA34'!AE$1,0)),0)))),".")</f>
        <v>0</v>
      </c>
      <c r="AH130" s="27">
        <f>IFERROR(
IF(INDEX!$H$16=1,(VLOOKUP($A130,'LA31'!$A$1:$BZ$190,'LA31'!AF$1,0)),
IF(INDEX!$H$16=2,(VLOOKUP($A130,'LA32'!$A$1:$BZ$190,'LA32'!AF$1,0)),
IF(INDEX!$H$16=3,(VLOOKUP($A130,'LA33'!$A$1:$BZ$190,'LA33'!AF$1,0)),
IF(INDEX!$H$16=4,(VLOOKUP($A130,'LA34'!$A$1:$BZ$190,'LA34'!AF$1,0)),0)))),".")</f>
        <v>0</v>
      </c>
      <c r="AI130" s="27">
        <f>IFERROR(
IF(INDEX!$H$16=1,(VLOOKUP($A130,'LA31'!$A$1:$BZ$190,'LA31'!AG$1,0)),
IF(INDEX!$H$16=2,(VLOOKUP($A130,'LA32'!$A$1:$BZ$190,'LA32'!AG$1,0)),
IF(INDEX!$H$16=3,(VLOOKUP($A130,'LA33'!$A$1:$BZ$190,'LA33'!AG$1,0)),
IF(INDEX!$H$16=4,(VLOOKUP($A130,'LA34'!$A$1:$BZ$190,'LA34'!AG$1,0)),0)))),".")</f>
        <v>0</v>
      </c>
      <c r="AJ130" s="27">
        <f>IFERROR(
IF(INDEX!$H$16=1,(VLOOKUP($A130,'LA31'!$A$1:$BZ$190,'LA31'!AH$1,0)),
IF(INDEX!$H$16=2,(VLOOKUP($A130,'LA32'!$A$1:$BZ$190,'LA32'!AH$1,0)),
IF(INDEX!$H$16=3,(VLOOKUP($A130,'LA33'!$A$1:$BZ$190,'LA33'!AH$1,0)),
IF(INDEX!$H$16=4,(VLOOKUP($A130,'LA34'!$A$1:$BZ$190,'LA34'!AH$1,0)),0)))),".")</f>
        <v>0</v>
      </c>
      <c r="AK130" s="27" t="str">
        <f>IFERROR(
IF(INDEX!$H$16=1,(VLOOKUP($A130,'LA31'!$A$1:$BZ$190,'LA31'!AI$1,0)),
IF(INDEX!$H$16=2,(VLOOKUP($A130,'LA32'!$A$1:$BZ$190,'LA32'!AI$1,0)),
IF(INDEX!$H$16=3,(VLOOKUP($A130,'LA33'!$A$1:$BZ$190,'LA33'!AI$1,0)),
IF(INDEX!$H$16=4,(VLOOKUP($A130,'LA34'!$A$1:$BZ$190,'LA34'!AI$1,0)),0)))),".")</f>
        <v>x</v>
      </c>
      <c r="AL130" s="27">
        <f>IFERROR(
IF(INDEX!$H$16=1,(VLOOKUP($A130,'LA31'!$A$1:$BZ$190,'LA31'!AJ$1,0)),
IF(INDEX!$H$16=2,(VLOOKUP($A130,'LA32'!$A$1:$BZ$190,'LA32'!AJ$1,0)),
IF(INDEX!$H$16=3,(VLOOKUP($A130,'LA33'!$A$1:$BZ$190,'LA33'!AJ$1,0)),
IF(INDEX!$H$16=4,(VLOOKUP($A130,'LA34'!$A$1:$BZ$190,'LA34'!AJ$1,0)),0)))),".")</f>
        <v>0.02</v>
      </c>
      <c r="AM130" s="27">
        <f>IFERROR(
IF(INDEX!$H$16=1,(VLOOKUP($A130,'LA31'!$A$1:$BZ$190,'LA31'!AK$1,0)),
IF(INDEX!$H$16=2,(VLOOKUP($A130,'LA32'!$A$1:$BZ$190,'LA32'!AK$1,0)),
IF(INDEX!$H$16=3,(VLOOKUP($A130,'LA33'!$A$1:$BZ$190,'LA33'!AK$1,0)),
IF(INDEX!$H$16=4,(VLOOKUP($A130,'LA34'!$A$1:$BZ$190,'LA34'!AK$1,0)),0)))),".")</f>
        <v>0.02</v>
      </c>
      <c r="AN130" s="27">
        <f>IFERROR(
IF(INDEX!$H$16=1,(VLOOKUP($A130,'LA31'!$A$1:$BZ$190,'LA31'!AL$1,0)),
IF(INDEX!$H$16=2,(VLOOKUP($A130,'LA32'!$A$1:$BZ$190,'LA32'!AL$1,0)),
IF(INDEX!$H$16=3,(VLOOKUP($A130,'LA33'!$A$1:$BZ$190,'LA33'!AL$1,0)),
IF(INDEX!$H$16=4,(VLOOKUP($A130,'LA34'!$A$1:$BZ$190,'LA34'!AL$1,0)),0)))),".")</f>
        <v>0</v>
      </c>
      <c r="AO130" s="27">
        <f>IFERROR(
IF(INDEX!$H$16=1,(VLOOKUP($A130,'LA31'!$A$1:$BZ$190,'LA31'!AM$1,0)),
IF(INDEX!$H$16=2,(VLOOKUP($A130,'LA32'!$A$1:$BZ$190,'LA32'!AM$1,0)),
IF(INDEX!$H$16=3,(VLOOKUP($A130,'LA33'!$A$1:$BZ$190,'LA33'!AM$1,0)),
IF(INDEX!$H$16=4,(VLOOKUP($A130,'LA34'!$A$1:$BZ$190,'LA34'!AM$1,0)),0)))),".")</f>
        <v>0</v>
      </c>
      <c r="AP130" s="27">
        <f>IFERROR(
IF(INDEX!$H$16=1,(VLOOKUP($A130,'LA31'!$A$1:$BZ$190,'LA31'!AN$1,0)),
IF(INDEX!$H$16=2,(VLOOKUP($A130,'LA32'!$A$1:$BZ$190,'LA32'!AN$1,0)),
IF(INDEX!$H$16=3,(VLOOKUP($A130,'LA33'!$A$1:$BZ$190,'LA33'!AN$1,0)),
IF(INDEX!$H$16=4,(VLOOKUP($A130,'LA34'!$A$1:$BZ$190,'LA34'!AN$1,0)),0)))),".")</f>
        <v>0</v>
      </c>
      <c r="AQ130" s="27">
        <f>IFERROR(
IF(INDEX!$H$16=1,(VLOOKUP($A130,'LA31'!$A$1:$BZ$190,'LA31'!AO$1,0)),
IF(INDEX!$H$16=2,(VLOOKUP($A130,'LA32'!$A$1:$BZ$190,'LA32'!AO$1,0)),
IF(INDEX!$H$16=3,(VLOOKUP($A130,'LA33'!$A$1:$BZ$190,'LA33'!AO$1,0)),
IF(INDEX!$H$16=4,(VLOOKUP($A130,'LA34'!$A$1:$BZ$190,'LA34'!AO$1,0)),0)))),".")</f>
        <v>0</v>
      </c>
      <c r="AR130" s="27" t="str">
        <f>IFERROR(
IF(INDEX!$H$16=1,(VLOOKUP($A130,'LA31'!$A$1:$BZ$190,'LA31'!AP$1,0)),
IF(INDEX!$H$16=2,(VLOOKUP($A130,'LA32'!$A$1:$BZ$190,'LA32'!AP$1,0)),
IF(INDEX!$H$16=3,(VLOOKUP($A130,'LA33'!$A$1:$BZ$190,'LA33'!AP$1,0)),
IF(INDEX!$H$16=4,(VLOOKUP($A130,'LA34'!$A$1:$BZ$190,'LA34'!AP$1,0)),0)))),".")</f>
        <v>x</v>
      </c>
      <c r="AS130" s="27" t="str">
        <f>IFERROR(
IF(INDEX!$H$16=1,(VLOOKUP($A130,'LA31'!$A$1:$BZ$190,'LA31'!AQ$1,0)),
IF(INDEX!$H$16=2,(VLOOKUP($A130,'LA32'!$A$1:$BZ$190,'LA32'!AQ$1,0)),
IF(INDEX!$H$16=3,(VLOOKUP($A130,'LA33'!$A$1:$BZ$190,'LA33'!AQ$1,0)),
IF(INDEX!$H$16=4,(VLOOKUP($A130,'LA34'!$A$1:$BZ$190,'LA34'!AQ$1,0)),0)))),".")</f>
        <v>x</v>
      </c>
      <c r="AT130" s="27">
        <f>IFERROR(
IF(INDEX!$H$16=1,(VLOOKUP($A130,'LA31'!$A$1:$BZ$190,'LA31'!AR$1,0)),
IF(INDEX!$H$16=2,(VLOOKUP($A130,'LA32'!$A$1:$BZ$190,'LA32'!AR$1,0)),
IF(INDEX!$H$16=3,(VLOOKUP($A130,'LA33'!$A$1:$BZ$190,'LA33'!AR$1,0)),
IF(INDEX!$H$16=4,(VLOOKUP($A130,'LA34'!$A$1:$BZ$190,'LA34'!AR$1,0)),0)))),".")</f>
        <v>0</v>
      </c>
      <c r="AU130" s="27" t="str">
        <f>IFERROR(
IF(INDEX!$H$16=1,(VLOOKUP($A130,'LA31'!$A$1:$BZ$190,'LA31'!AS$1,0)),
IF(INDEX!$H$16=2,(VLOOKUP($A130,'LA32'!$A$1:$BZ$190,'LA32'!AS$1,0)),
IF(INDEX!$H$16=3,(VLOOKUP($A130,'LA33'!$A$1:$BZ$190,'LA33'!AS$1,0)),
IF(INDEX!$H$16=4,(VLOOKUP($A130,'LA34'!$A$1:$BZ$190,'LA34'!AS$1,0)),0)))),".")</f>
        <v>x</v>
      </c>
      <c r="AV130" s="27" t="str">
        <f>IFERROR(
IF(INDEX!$H$16=1,(VLOOKUP($A130,'LA31'!$A$1:$BZ$190,'LA31'!AT$1,0)),
IF(INDEX!$H$16=2,(VLOOKUP($A130,'LA32'!$A$1:$BZ$190,'LA32'!AT$1,0)),
IF(INDEX!$H$16=3,(VLOOKUP($A130,'LA33'!$A$1:$BZ$190,'LA33'!AT$1,0)),
IF(INDEX!$H$16=4,(VLOOKUP($A130,'LA34'!$A$1:$BZ$190,'LA34'!AT$1,0)),0)))),".")</f>
        <v>x</v>
      </c>
      <c r="AW130" s="27">
        <f>IFERROR(
IF(INDEX!$H$16=1,(VLOOKUP($A130,'LA31'!$A$1:$BZ$190,'LA31'!AU$1,0)),
IF(INDEX!$H$16=2,(VLOOKUP($A130,'LA32'!$A$1:$BZ$190,'LA32'!AU$1,0)),
IF(INDEX!$H$16=3,(VLOOKUP($A130,'LA33'!$A$1:$BZ$190,'LA33'!AU$1,0)),
IF(INDEX!$H$16=4,(VLOOKUP($A130,'LA34'!$A$1:$BZ$190,'LA34'!AU$1,0)),0)))),".")</f>
        <v>0</v>
      </c>
      <c r="AX130" s="27">
        <f>IFERROR(
IF(INDEX!$H$16=1,(VLOOKUP($A130,'LA31'!$A$1:$BZ$190,'LA31'!AV$1,0)),
IF(INDEX!$H$16=2,(VLOOKUP($A130,'LA32'!$A$1:$BZ$190,'LA32'!AV$1,0)),
IF(INDEX!$H$16=3,(VLOOKUP($A130,'LA33'!$A$1:$BZ$190,'LA33'!AV$1,0)),
IF(INDEX!$H$16=4,(VLOOKUP($A130,'LA34'!$A$1:$BZ$190,'LA34'!AV$1,0)),0)))),".")</f>
        <v>0</v>
      </c>
      <c r="AY130" s="27">
        <f>IFERROR(
IF(INDEX!$H$16=1,(VLOOKUP($A130,'LA31'!$A$1:$BZ$190,'LA31'!AW$1,0)),
IF(INDEX!$H$16=2,(VLOOKUP($A130,'LA32'!$A$1:$BZ$190,'LA32'!AW$1,0)),
IF(INDEX!$H$16=3,(VLOOKUP($A130,'LA33'!$A$1:$BZ$190,'LA33'!AW$1,0)),
IF(INDEX!$H$16=4,(VLOOKUP($A130,'LA34'!$A$1:$BZ$190,'LA34'!AW$1,0)),0)))),".")</f>
        <v>0</v>
      </c>
      <c r="AZ130" s="27">
        <f>IFERROR(
IF(INDEX!$H$16=1,(VLOOKUP($A130,'LA31'!$A$1:$BZ$190,'LA31'!AX$1,0)),
IF(INDEX!$H$16=2,(VLOOKUP($A130,'LA32'!$A$1:$BZ$190,'LA32'!AX$1,0)),
IF(INDEX!$H$16=3,(VLOOKUP($A130,'LA33'!$A$1:$BZ$190,'LA33'!AX$1,0)),
IF(INDEX!$H$16=4,(VLOOKUP($A130,'LA34'!$A$1:$BZ$190,'LA34'!AX$1,0)),0)))),".")</f>
        <v>0</v>
      </c>
      <c r="BA130" s="27">
        <f>IFERROR(
IF(INDEX!$H$16=1,(VLOOKUP($A130,'LA31'!$A$1:$BZ$190,'LA31'!AY$1,0)),
IF(INDEX!$H$16=2,(VLOOKUP($A130,'LA32'!$A$1:$BZ$190,'LA32'!AY$1,0)),
IF(INDEX!$H$16=3,(VLOOKUP($A130,'LA33'!$A$1:$BZ$190,'LA33'!AY$1,0)),
IF(INDEX!$H$16=4,(VLOOKUP($A130,'LA34'!$A$1:$BZ$190,'LA34'!AY$1,0)),0)))),".")</f>
        <v>0</v>
      </c>
      <c r="BB130" s="27">
        <f>IFERROR(
IF(INDEX!$H$16=1,(VLOOKUP($A130,'LA31'!$A$1:$BZ$190,'LA31'!AZ$1,0)),
IF(INDEX!$H$16=2,(VLOOKUP($A130,'LA32'!$A$1:$BZ$190,'LA32'!AZ$1,0)),
IF(INDEX!$H$16=3,(VLOOKUP($A130,'LA33'!$A$1:$BZ$190,'LA33'!AZ$1,0)),
IF(INDEX!$H$16=4,(VLOOKUP($A130,'LA34'!$A$1:$BZ$190,'LA34'!AZ$1,0)),0)))),".")</f>
        <v>0</v>
      </c>
      <c r="BC130" s="27">
        <f>IFERROR(
IF(INDEX!$H$16=1,(VLOOKUP($A130,'LA31'!$A$1:$BZ$190,'LA31'!BA$1,0)),
IF(INDEX!$H$16=2,(VLOOKUP($A130,'LA32'!$A$1:$BZ$190,'LA32'!BA$1,0)),
IF(INDEX!$H$16=3,(VLOOKUP($A130,'LA33'!$A$1:$BZ$190,'LA33'!BA$1,0)),
IF(INDEX!$H$16=4,(VLOOKUP($A130,'LA34'!$A$1:$BZ$190,'LA34'!BA$1,0)),0)))),".")</f>
        <v>0</v>
      </c>
      <c r="BD130" s="27" t="str">
        <f>IFERROR(
IF(INDEX!$H$16=1,(VLOOKUP($A130,'LA31'!$A$1:$BZ$190,'LA31'!BB$1,0)),
IF(INDEX!$H$16=2,(VLOOKUP($A130,'LA32'!$A$1:$BZ$190,'LA32'!BB$1,0)),
IF(INDEX!$H$16=3,(VLOOKUP($A130,'LA33'!$A$1:$BZ$190,'LA33'!BB$1,0)),
IF(INDEX!$H$16=4,(VLOOKUP($A130,'LA34'!$A$1:$BZ$190,'LA34'!BB$1,0)),0)))),".")</f>
        <v>x</v>
      </c>
      <c r="BE130" s="27" t="str">
        <f>IFERROR(
IF(INDEX!$H$16=1,(VLOOKUP($A130,'LA31'!$A$1:$BZ$190,'LA31'!BC$1,0)),
IF(INDEX!$H$16=2,(VLOOKUP($A130,'LA32'!$A$1:$BZ$190,'LA32'!BC$1,0)),
IF(INDEX!$H$16=3,(VLOOKUP($A130,'LA33'!$A$1:$BZ$190,'LA33'!BC$1,0)),
IF(INDEX!$H$16=4,(VLOOKUP($A130,'LA34'!$A$1:$BZ$190,'LA34'!BC$1,0)),0)))),".")</f>
        <v>x</v>
      </c>
      <c r="BF130" s="27">
        <f>IFERROR(
IF(INDEX!$H$16=1,(VLOOKUP($A130,'LA31'!$A$1:$BZ$190,'LA31'!BD$1,0)),
IF(INDEX!$H$16=2,(VLOOKUP($A130,'LA32'!$A$1:$BZ$190,'LA32'!BD$1,0)),
IF(INDEX!$H$16=3,(VLOOKUP($A130,'LA33'!$A$1:$BZ$190,'LA33'!BD$1,0)),
IF(INDEX!$H$16=4,(VLOOKUP($A130,'LA34'!$A$1:$BZ$190,'LA34'!BD$1,0)),0)))),".")</f>
        <v>0</v>
      </c>
      <c r="BG130" s="27" t="str">
        <f>IFERROR(
IF(INDEX!$H$16=1,(VLOOKUP($A130,'LA31'!$A$1:$BZ$190,'LA31'!BE$1,0)),
IF(INDEX!$H$16=2,(VLOOKUP($A130,'LA32'!$A$1:$BZ$190,'LA32'!BE$1,0)),
IF(INDEX!$H$16=3,(VLOOKUP($A130,'LA33'!$A$1:$BZ$190,'LA33'!BE$1,0)),
IF(INDEX!$H$16=4,(VLOOKUP($A130,'LA34'!$A$1:$BZ$190,'LA34'!BE$1,0)),0)))),".")</f>
        <v>x</v>
      </c>
      <c r="BH130" s="27" t="str">
        <f>IFERROR(
IF(INDEX!$H$16=1,(VLOOKUP($A130,'LA31'!$A$1:$BZ$190,'LA31'!BF$1,0)),
IF(INDEX!$H$16=2,(VLOOKUP($A130,'LA32'!$A$1:$BZ$190,'LA32'!BF$1,0)),
IF(INDEX!$H$16=3,(VLOOKUP($A130,'LA33'!$A$1:$BZ$190,'LA33'!BF$1,0)),
IF(INDEX!$H$16=4,(VLOOKUP($A130,'LA34'!$A$1:$BZ$190,'LA34'!BF$1,0)),0)))),".")</f>
        <v>x</v>
      </c>
      <c r="BI130" s="27">
        <f>IFERROR(
IF(INDEX!$H$16=1,(VLOOKUP($A130,'LA31'!$A$1:$BZ$190,'LA31'!BG$1,0)),
IF(INDEX!$H$16=2,(VLOOKUP($A130,'LA32'!$A$1:$BZ$190,'LA32'!BG$1,0)),
IF(INDEX!$H$16=3,(VLOOKUP($A130,'LA33'!$A$1:$BZ$190,'LA33'!BG$1,0)),
IF(INDEX!$H$16=4,(VLOOKUP($A130,'LA34'!$A$1:$BZ$190,'LA34'!BG$1,0)),0)))),".")</f>
        <v>0.04</v>
      </c>
      <c r="BJ130" s="27">
        <f>IFERROR(
IF(INDEX!$H$16=1,(VLOOKUP($A130,'LA31'!$A$1:$BZ$190,'LA31'!BH$1,0)),
IF(INDEX!$H$16=2,(VLOOKUP($A130,'LA32'!$A$1:$BZ$190,'LA32'!BH$1,0)),
IF(INDEX!$H$16=3,(VLOOKUP($A130,'LA33'!$A$1:$BZ$190,'LA33'!BH$1,0)),
IF(INDEX!$H$16=4,(VLOOKUP($A130,'LA34'!$A$1:$BZ$190,'LA34'!BH$1,0)),0)))),".")</f>
        <v>0.02</v>
      </c>
      <c r="BK130" s="27">
        <f>IFERROR(
IF(INDEX!$H$16=1,(VLOOKUP($A130,'LA31'!$A$1:$BZ$190,'LA31'!BI$1,0)),
IF(INDEX!$H$16=2,(VLOOKUP($A130,'LA32'!$A$1:$BZ$190,'LA32'!BI$1,0)),
IF(INDEX!$H$16=3,(VLOOKUP($A130,'LA33'!$A$1:$BZ$190,'LA33'!BI$1,0)),
IF(INDEX!$H$16=4,(VLOOKUP($A130,'LA34'!$A$1:$BZ$190,'LA34'!BI$1,0)),0)))),".")</f>
        <v>0.02</v>
      </c>
      <c r="BL130" s="27">
        <f>IFERROR(
IF(INDEX!$H$16=1,(VLOOKUP($A130,'LA31'!$A$1:$BZ$190,'LA31'!BJ$1,0)),
IF(INDEX!$H$16=2,(VLOOKUP($A130,'LA32'!$A$1:$BZ$190,'LA32'!BJ$1,0)),
IF(INDEX!$H$16=3,(VLOOKUP($A130,'LA33'!$A$1:$BZ$190,'LA33'!BJ$1,0)),
IF(INDEX!$H$16=4,(VLOOKUP($A130,'LA34'!$A$1:$BZ$190,'LA34'!BJ$1,0)),0)))),".")</f>
        <v>0.03</v>
      </c>
      <c r="BM130" s="27" t="str">
        <f>IFERROR(
IF(INDEX!$H$16=1,(VLOOKUP($A130,'LA31'!$A$1:$BZ$190,'LA31'!BK$1,0)),
IF(INDEX!$H$16=2,(VLOOKUP($A130,'LA32'!$A$1:$BZ$190,'LA32'!BK$1,0)),
IF(INDEX!$H$16=3,(VLOOKUP($A130,'LA33'!$A$1:$BZ$190,'LA33'!BK$1,0)),
IF(INDEX!$H$16=4,(VLOOKUP($A130,'LA34'!$A$1:$BZ$190,'LA34'!BK$1,0)),0)))),".")</f>
        <v>-</v>
      </c>
      <c r="BN130" s="27">
        <f>IFERROR(
IF(INDEX!$H$16=1,(VLOOKUP($A130,'LA31'!$A$1:$BZ$190,'LA31'!BL$1,0)),
IF(INDEX!$H$16=2,(VLOOKUP($A130,'LA32'!$A$1:$BZ$190,'LA32'!BL$1,0)),
IF(INDEX!$H$16=3,(VLOOKUP($A130,'LA33'!$A$1:$BZ$190,'LA33'!BL$1,0)),
IF(INDEX!$H$16=4,(VLOOKUP($A130,'LA34'!$A$1:$BZ$190,'LA34'!BL$1,0)),0)))),".")</f>
        <v>0.01</v>
      </c>
      <c r="BO130" s="27" t="str">
        <f>IFERROR(
IF(INDEX!$H$16=1,(VLOOKUP($A130,'LA31'!$A$1:$BZ$190,'LA31'!BM$1,0)),
IF(INDEX!$H$16=2,(VLOOKUP($A130,'LA32'!$A$1:$BZ$190,'LA32'!BM$1,0)),
IF(INDEX!$H$16=3,(VLOOKUP($A130,'LA33'!$A$1:$BZ$190,'LA33'!BM$1,0)),
IF(INDEX!$H$16=4,(VLOOKUP($A130,'LA34'!$A$1:$BZ$190,'LA34'!BM$1,0)),0)))),".")</f>
        <v>x</v>
      </c>
      <c r="BP130" s="27">
        <f>IFERROR(
IF(INDEX!$H$16=1,(VLOOKUP($A130,'LA31'!$A$1:$BZ$190,'LA31'!BN$1,0)),
IF(INDEX!$H$16=2,(VLOOKUP($A130,'LA32'!$A$1:$BZ$190,'LA32'!BN$1,0)),
IF(INDEX!$H$16=3,(VLOOKUP($A130,'LA33'!$A$1:$BZ$190,'LA33'!BN$1,0)),
IF(INDEX!$H$16=4,(VLOOKUP($A130,'LA34'!$A$1:$BZ$190,'LA34'!BN$1,0)),0)))),".")</f>
        <v>0.01</v>
      </c>
      <c r="BQ130" s="27">
        <f>IFERROR(
IF(INDEX!$H$16=1,(VLOOKUP($A130,'LA31'!$A$1:$BZ$190,'LA31'!BO$1,0)),
IF(INDEX!$H$16=2,(VLOOKUP($A130,'LA32'!$A$1:$BZ$190,'LA32'!BO$1,0)),
IF(INDEX!$H$16=3,(VLOOKUP($A130,'LA33'!$A$1:$BZ$190,'LA33'!BO$1,0)),
IF(INDEX!$H$16=4,(VLOOKUP($A130,'LA34'!$A$1:$BZ$190,'LA34'!BO$1,0)),0)))),".")</f>
        <v>0.01</v>
      </c>
    </row>
    <row r="131" spans="1:69" x14ac:dyDescent="0.2">
      <c r="A131" s="7">
        <v>334</v>
      </c>
      <c r="B131" s="13" t="s">
        <v>241</v>
      </c>
      <c r="C131" s="96" t="s">
        <v>118</v>
      </c>
      <c r="D131" s="26">
        <f>IFERROR(
IF(INDEX!$H$16=1,(VLOOKUP($A131,'LA31'!$A$1:$BZ$190,'LA31'!B$1,0)),
IF(INDEX!$H$16=2,(VLOOKUP($A131,'LA32'!$A$1:$BZ$190,'LA32'!B$1,0)),
IF(INDEX!$H$16=3,(VLOOKUP($A131,'LA33'!$A$1:$BZ$190,'LA33'!B$1,0)),
IF(INDEX!$H$16=4,(VLOOKUP($A131,'LA34'!$A$1:$BZ$190,'LA34'!B$1,0)),0)))),".")</f>
        <v>260</v>
      </c>
      <c r="E131" s="26">
        <f>IFERROR(
IF(INDEX!$H$16=1,(VLOOKUP($A131,'LA31'!$A$1:$BZ$190,'LA31'!C$1,0)),
IF(INDEX!$H$16=2,(VLOOKUP($A131,'LA32'!$A$1:$BZ$190,'LA32'!C$1,0)),
IF(INDEX!$H$16=3,(VLOOKUP($A131,'LA33'!$A$1:$BZ$190,'LA33'!C$1,0)),
IF(INDEX!$H$16=4,(VLOOKUP($A131,'LA34'!$A$1:$BZ$190,'LA34'!C$1,0)),0)))),".")</f>
        <v>2720</v>
      </c>
      <c r="F131" s="26">
        <f>IFERROR(
IF(INDEX!$H$16=1,(VLOOKUP($A131,'LA31'!$A$1:$BZ$190,'LA31'!D$1,0)),
IF(INDEX!$H$16=2,(VLOOKUP($A131,'LA32'!$A$1:$BZ$190,'LA32'!D$1,0)),
IF(INDEX!$H$16=3,(VLOOKUP($A131,'LA33'!$A$1:$BZ$190,'LA33'!D$1,0)),
IF(INDEX!$H$16=4,(VLOOKUP($A131,'LA34'!$A$1:$BZ$190,'LA34'!D$1,0)),0)))),".")</f>
        <v>2990</v>
      </c>
      <c r="G131" s="27">
        <f>IFERROR(
IF(INDEX!$H$16=1,(VLOOKUP($A131,'LA31'!$A$1:$BZ$190,'LA31'!E$1,0)),
IF(INDEX!$H$16=2,(VLOOKUP($A131,'LA32'!$A$1:$BZ$190,'LA32'!E$1,0)),
IF(INDEX!$H$16=3,(VLOOKUP($A131,'LA33'!$A$1:$BZ$190,'LA33'!E$1,0)),
IF(INDEX!$H$16=4,(VLOOKUP($A131,'LA34'!$A$1:$BZ$190,'LA34'!E$1,0)),0)))),".")</f>
        <v>0.89</v>
      </c>
      <c r="H131" s="27">
        <f>IFERROR(
IF(INDEX!$H$16=1,(VLOOKUP($A131,'LA31'!$A$1:$BZ$190,'LA31'!F$1,0)),
IF(INDEX!$H$16=2,(VLOOKUP($A131,'LA32'!$A$1:$BZ$190,'LA32'!F$1,0)),
IF(INDEX!$H$16=3,(VLOOKUP($A131,'LA33'!$A$1:$BZ$190,'LA33'!F$1,0)),
IF(INDEX!$H$16=4,(VLOOKUP($A131,'LA34'!$A$1:$BZ$190,'LA34'!F$1,0)),0)))),".")</f>
        <v>0.93</v>
      </c>
      <c r="I131" s="27">
        <f>IFERROR(
IF(INDEX!$H$16=1,(VLOOKUP($A131,'LA31'!$A$1:$BZ$190,'LA31'!G$1,0)),
IF(INDEX!$H$16=2,(VLOOKUP($A131,'LA32'!$A$1:$BZ$190,'LA32'!G$1,0)),
IF(INDEX!$H$16=3,(VLOOKUP($A131,'LA33'!$A$1:$BZ$190,'LA33'!G$1,0)),
IF(INDEX!$H$16=4,(VLOOKUP($A131,'LA34'!$A$1:$BZ$190,'LA34'!G$1,0)),0)))),".")</f>
        <v>0.92</v>
      </c>
      <c r="J131" s="27">
        <f>IFERROR(
IF(INDEX!$H$16=1,(VLOOKUP($A131,'LA31'!$A$1:$BZ$190,'LA31'!H$1,0)),
IF(INDEX!$H$16=2,(VLOOKUP($A131,'LA32'!$A$1:$BZ$190,'LA32'!H$1,0)),
IF(INDEX!$H$16=3,(VLOOKUP($A131,'LA33'!$A$1:$BZ$190,'LA33'!H$1,0)),
IF(INDEX!$H$16=4,(VLOOKUP($A131,'LA34'!$A$1:$BZ$190,'LA34'!H$1,0)),0)))),".")</f>
        <v>0.86</v>
      </c>
      <c r="K131" s="27">
        <f>IFERROR(
IF(INDEX!$H$16=1,(VLOOKUP($A131,'LA31'!$A$1:$BZ$190,'LA31'!I$1,0)),
IF(INDEX!$H$16=2,(VLOOKUP($A131,'LA32'!$A$1:$BZ$190,'LA32'!I$1,0)),
IF(INDEX!$H$16=3,(VLOOKUP($A131,'LA33'!$A$1:$BZ$190,'LA33'!I$1,0)),
IF(INDEX!$H$16=4,(VLOOKUP($A131,'LA34'!$A$1:$BZ$190,'LA34'!I$1,0)),0)))),".")</f>
        <v>0.92</v>
      </c>
      <c r="L131" s="27">
        <f>IFERROR(
IF(INDEX!$H$16=1,(VLOOKUP($A131,'LA31'!$A$1:$BZ$190,'LA31'!J$1,0)),
IF(INDEX!$H$16=2,(VLOOKUP($A131,'LA32'!$A$1:$BZ$190,'LA32'!J$1,0)),
IF(INDEX!$H$16=3,(VLOOKUP($A131,'LA33'!$A$1:$BZ$190,'LA33'!J$1,0)),
IF(INDEX!$H$16=4,(VLOOKUP($A131,'LA34'!$A$1:$BZ$190,'LA34'!J$1,0)),0)))),".")</f>
        <v>0.91</v>
      </c>
      <c r="M131" s="27">
        <f>IFERROR(
IF(INDEX!$H$16=1,(VLOOKUP($A131,'LA31'!$A$1:$BZ$190,'LA31'!K$1,0)),
IF(INDEX!$H$16=2,(VLOOKUP($A131,'LA32'!$A$1:$BZ$190,'LA32'!K$1,0)),
IF(INDEX!$H$16=3,(VLOOKUP($A131,'LA33'!$A$1:$BZ$190,'LA33'!K$1,0)),
IF(INDEX!$H$16=4,(VLOOKUP($A131,'LA34'!$A$1:$BZ$190,'LA34'!K$1,0)),0)))),".")</f>
        <v>0.44</v>
      </c>
      <c r="N131" s="27">
        <f>IFERROR(
IF(INDEX!$H$16=1,(VLOOKUP($A131,'LA31'!$A$1:$BZ$190,'LA31'!L$1,0)),
IF(INDEX!$H$16=2,(VLOOKUP($A131,'LA32'!$A$1:$BZ$190,'LA32'!L$1,0)),
IF(INDEX!$H$16=3,(VLOOKUP($A131,'LA33'!$A$1:$BZ$190,'LA33'!L$1,0)),
IF(INDEX!$H$16=4,(VLOOKUP($A131,'LA34'!$A$1:$BZ$190,'LA34'!L$1,0)),0)))),".")</f>
        <v>0.3</v>
      </c>
      <c r="O131" s="27">
        <f>IFERROR(
IF(INDEX!$H$16=1,(VLOOKUP($A131,'LA31'!$A$1:$BZ$190,'LA31'!M$1,0)),
IF(INDEX!$H$16=2,(VLOOKUP($A131,'LA32'!$A$1:$BZ$190,'LA32'!M$1,0)),
IF(INDEX!$H$16=3,(VLOOKUP($A131,'LA33'!$A$1:$BZ$190,'LA33'!M$1,0)),
IF(INDEX!$H$16=4,(VLOOKUP($A131,'LA34'!$A$1:$BZ$190,'LA34'!M$1,0)),0)))),".")</f>
        <v>0.32</v>
      </c>
      <c r="P131" s="27">
        <f>IFERROR(
IF(INDEX!$H$16=1,(VLOOKUP($A131,'LA31'!$A$1:$BZ$190,'LA31'!N$1,0)),
IF(INDEX!$H$16=2,(VLOOKUP($A131,'LA32'!$A$1:$BZ$190,'LA32'!N$1,0)),
IF(INDEX!$H$16=3,(VLOOKUP($A131,'LA33'!$A$1:$BZ$190,'LA33'!N$1,0)),
IF(INDEX!$H$16=4,(VLOOKUP($A131,'LA34'!$A$1:$BZ$190,'LA34'!N$1,0)),0)))),".")</f>
        <v>0</v>
      </c>
      <c r="Q131" s="27">
        <f>IFERROR(
IF(INDEX!$H$16=1,(VLOOKUP($A131,'LA31'!$A$1:$BZ$190,'LA31'!O$1,0)),
IF(INDEX!$H$16=2,(VLOOKUP($A131,'LA32'!$A$1:$BZ$190,'LA32'!O$1,0)),
IF(INDEX!$H$16=3,(VLOOKUP($A131,'LA33'!$A$1:$BZ$190,'LA33'!O$1,0)),
IF(INDEX!$H$16=4,(VLOOKUP($A131,'LA34'!$A$1:$BZ$190,'LA34'!O$1,0)),0)))),".")</f>
        <v>0.01</v>
      </c>
      <c r="R131" s="27">
        <f>IFERROR(
IF(INDEX!$H$16=1,(VLOOKUP($A131,'LA31'!$A$1:$BZ$190,'LA31'!P$1,0)),
IF(INDEX!$H$16=2,(VLOOKUP($A131,'LA32'!$A$1:$BZ$190,'LA32'!P$1,0)),
IF(INDEX!$H$16=3,(VLOOKUP($A131,'LA33'!$A$1:$BZ$190,'LA33'!P$1,0)),
IF(INDEX!$H$16=4,(VLOOKUP($A131,'LA34'!$A$1:$BZ$190,'LA34'!P$1,0)),0)))),".")</f>
        <v>0.01</v>
      </c>
      <c r="S131" s="27">
        <f>IFERROR(
IF(INDEX!$H$16=1,(VLOOKUP($A131,'LA31'!$A$1:$BZ$190,'LA31'!Q$1,0)),
IF(INDEX!$H$16=2,(VLOOKUP($A131,'LA32'!$A$1:$BZ$190,'LA32'!Q$1,0)),
IF(INDEX!$H$16=3,(VLOOKUP($A131,'LA33'!$A$1:$BZ$190,'LA33'!Q$1,0)),
IF(INDEX!$H$16=4,(VLOOKUP($A131,'LA34'!$A$1:$BZ$190,'LA34'!Q$1,0)),0)))),".")</f>
        <v>0.06</v>
      </c>
      <c r="T131" s="27">
        <f>IFERROR(
IF(INDEX!$H$16=1,(VLOOKUP($A131,'LA31'!$A$1:$BZ$190,'LA31'!R$1,0)),
IF(INDEX!$H$16=2,(VLOOKUP($A131,'LA32'!$A$1:$BZ$190,'LA32'!R$1,0)),
IF(INDEX!$H$16=3,(VLOOKUP($A131,'LA33'!$A$1:$BZ$190,'LA33'!R$1,0)),
IF(INDEX!$H$16=4,(VLOOKUP($A131,'LA34'!$A$1:$BZ$190,'LA34'!R$1,0)),0)))),".")</f>
        <v>0.04</v>
      </c>
      <c r="U131" s="27">
        <f>IFERROR(
IF(INDEX!$H$16=1,(VLOOKUP($A131,'LA31'!$A$1:$BZ$190,'LA31'!S$1,0)),
IF(INDEX!$H$16=2,(VLOOKUP($A131,'LA32'!$A$1:$BZ$190,'LA32'!S$1,0)),
IF(INDEX!$H$16=3,(VLOOKUP($A131,'LA33'!$A$1:$BZ$190,'LA33'!S$1,0)),
IF(INDEX!$H$16=4,(VLOOKUP($A131,'LA34'!$A$1:$BZ$190,'LA34'!S$1,0)),0)))),".")</f>
        <v>0.04</v>
      </c>
      <c r="V131" s="27">
        <f>IFERROR(
IF(INDEX!$H$16=1,(VLOOKUP($A131,'LA31'!$A$1:$BZ$190,'LA31'!T$1,0)),
IF(INDEX!$H$16=2,(VLOOKUP($A131,'LA32'!$A$1:$BZ$190,'LA32'!T$1,0)),
IF(INDEX!$H$16=3,(VLOOKUP($A131,'LA33'!$A$1:$BZ$190,'LA33'!T$1,0)),
IF(INDEX!$H$16=4,(VLOOKUP($A131,'LA34'!$A$1:$BZ$190,'LA34'!T$1,0)),0)))),".")</f>
        <v>0.26</v>
      </c>
      <c r="W131" s="27">
        <f>IFERROR(
IF(INDEX!$H$16=1,(VLOOKUP($A131,'LA31'!$A$1:$BZ$190,'LA31'!U$1,0)),
IF(INDEX!$H$16=2,(VLOOKUP($A131,'LA32'!$A$1:$BZ$190,'LA32'!U$1,0)),
IF(INDEX!$H$16=3,(VLOOKUP($A131,'LA33'!$A$1:$BZ$190,'LA33'!U$1,0)),
IF(INDEX!$H$16=4,(VLOOKUP($A131,'LA34'!$A$1:$BZ$190,'LA34'!U$1,0)),0)))),".")</f>
        <v>0.35</v>
      </c>
      <c r="X131" s="27">
        <f>IFERROR(
IF(INDEX!$H$16=1,(VLOOKUP($A131,'LA31'!$A$1:$BZ$190,'LA31'!V$1,0)),
IF(INDEX!$H$16=2,(VLOOKUP($A131,'LA32'!$A$1:$BZ$190,'LA32'!V$1,0)),
IF(INDEX!$H$16=3,(VLOOKUP($A131,'LA33'!$A$1:$BZ$190,'LA33'!V$1,0)),
IF(INDEX!$H$16=4,(VLOOKUP($A131,'LA34'!$A$1:$BZ$190,'LA34'!V$1,0)),0)))),".")</f>
        <v>0.34</v>
      </c>
      <c r="Y131" s="27">
        <f>IFERROR(
IF(INDEX!$H$16=1,(VLOOKUP($A131,'LA31'!$A$1:$BZ$190,'LA31'!W$1,0)),
IF(INDEX!$H$16=2,(VLOOKUP($A131,'LA32'!$A$1:$BZ$190,'LA32'!W$1,0)),
IF(INDEX!$H$16=3,(VLOOKUP($A131,'LA33'!$A$1:$BZ$190,'LA33'!W$1,0)),
IF(INDEX!$H$16=4,(VLOOKUP($A131,'LA34'!$A$1:$BZ$190,'LA34'!W$1,0)),0)))),".")</f>
        <v>0.1</v>
      </c>
      <c r="Z131" s="27">
        <f>IFERROR(
IF(INDEX!$H$16=1,(VLOOKUP($A131,'LA31'!$A$1:$BZ$190,'LA31'!X$1,0)),
IF(INDEX!$H$16=2,(VLOOKUP($A131,'LA32'!$A$1:$BZ$190,'LA32'!X$1,0)),
IF(INDEX!$H$16=3,(VLOOKUP($A131,'LA33'!$A$1:$BZ$190,'LA33'!X$1,0)),
IF(INDEX!$H$16=4,(VLOOKUP($A131,'LA34'!$A$1:$BZ$190,'LA34'!X$1,0)),0)))),".")</f>
        <v>0.21</v>
      </c>
      <c r="AA131" s="27">
        <f>IFERROR(
IF(INDEX!$H$16=1,(VLOOKUP($A131,'LA31'!$A$1:$BZ$190,'LA31'!Y$1,0)),
IF(INDEX!$H$16=2,(VLOOKUP($A131,'LA32'!$A$1:$BZ$190,'LA32'!Y$1,0)),
IF(INDEX!$H$16=3,(VLOOKUP($A131,'LA33'!$A$1:$BZ$190,'LA33'!Y$1,0)),
IF(INDEX!$H$16=4,(VLOOKUP($A131,'LA34'!$A$1:$BZ$190,'LA34'!Y$1,0)),0)))),".")</f>
        <v>0.2</v>
      </c>
      <c r="AB131" s="27">
        <f>IFERROR(
IF(INDEX!$H$16=1,(VLOOKUP($A131,'LA31'!$A$1:$BZ$190,'LA31'!Z$1,0)),
IF(INDEX!$H$16=2,(VLOOKUP($A131,'LA32'!$A$1:$BZ$190,'LA32'!Z$1,0)),
IF(INDEX!$H$16=3,(VLOOKUP($A131,'LA33'!$A$1:$BZ$190,'LA33'!Z$1,0)),
IF(INDEX!$H$16=4,(VLOOKUP($A131,'LA34'!$A$1:$BZ$190,'LA34'!Z$1,0)),0)))),".")</f>
        <v>0</v>
      </c>
      <c r="AC131" s="27">
        <f>IFERROR(
IF(INDEX!$H$16=1,(VLOOKUP($A131,'LA31'!$A$1:$BZ$190,'LA31'!AA$1,0)),
IF(INDEX!$H$16=2,(VLOOKUP($A131,'LA32'!$A$1:$BZ$190,'LA32'!AA$1,0)),
IF(INDEX!$H$16=3,(VLOOKUP($A131,'LA33'!$A$1:$BZ$190,'LA33'!AA$1,0)),
IF(INDEX!$H$16=4,(VLOOKUP($A131,'LA34'!$A$1:$BZ$190,'LA34'!AA$1,0)),0)))),".")</f>
        <v>0</v>
      </c>
      <c r="AD131" s="27">
        <f>IFERROR(
IF(INDEX!$H$16=1,(VLOOKUP($A131,'LA31'!$A$1:$BZ$190,'LA31'!AB$1,0)),
IF(INDEX!$H$16=2,(VLOOKUP($A131,'LA32'!$A$1:$BZ$190,'LA32'!AB$1,0)),
IF(INDEX!$H$16=3,(VLOOKUP($A131,'LA33'!$A$1:$BZ$190,'LA33'!AB$1,0)),
IF(INDEX!$H$16=4,(VLOOKUP($A131,'LA34'!$A$1:$BZ$190,'LA34'!AB$1,0)),0)))),".")</f>
        <v>0</v>
      </c>
      <c r="AE131" s="27">
        <f>IFERROR(
IF(INDEX!$H$16=1,(VLOOKUP($A131,'LA31'!$A$1:$BZ$190,'LA31'!AC$1,0)),
IF(INDEX!$H$16=2,(VLOOKUP($A131,'LA32'!$A$1:$BZ$190,'LA32'!AC$1,0)),
IF(INDEX!$H$16=3,(VLOOKUP($A131,'LA33'!$A$1:$BZ$190,'LA33'!AC$1,0)),
IF(INDEX!$H$16=4,(VLOOKUP($A131,'LA34'!$A$1:$BZ$190,'LA34'!AC$1,0)),0)))),".")</f>
        <v>0</v>
      </c>
      <c r="AF131" s="27">
        <f>IFERROR(
IF(INDEX!$H$16=1,(VLOOKUP($A131,'LA31'!$A$1:$BZ$190,'LA31'!AD$1,0)),
IF(INDEX!$H$16=2,(VLOOKUP($A131,'LA32'!$A$1:$BZ$190,'LA32'!AD$1,0)),
IF(INDEX!$H$16=3,(VLOOKUP($A131,'LA33'!$A$1:$BZ$190,'LA33'!AD$1,0)),
IF(INDEX!$H$16=4,(VLOOKUP($A131,'LA34'!$A$1:$BZ$190,'LA34'!AD$1,0)),0)))),".")</f>
        <v>0</v>
      </c>
      <c r="AG131" s="27">
        <f>IFERROR(
IF(INDEX!$H$16=1,(VLOOKUP($A131,'LA31'!$A$1:$BZ$190,'LA31'!AE$1,0)),
IF(INDEX!$H$16=2,(VLOOKUP($A131,'LA32'!$A$1:$BZ$190,'LA32'!AE$1,0)),
IF(INDEX!$H$16=3,(VLOOKUP($A131,'LA33'!$A$1:$BZ$190,'LA33'!AE$1,0)),
IF(INDEX!$H$16=4,(VLOOKUP($A131,'LA34'!$A$1:$BZ$190,'LA34'!AE$1,0)),0)))),".")</f>
        <v>0</v>
      </c>
      <c r="AH131" s="27">
        <f>IFERROR(
IF(INDEX!$H$16=1,(VLOOKUP($A131,'LA31'!$A$1:$BZ$190,'LA31'!AF$1,0)),
IF(INDEX!$H$16=2,(VLOOKUP($A131,'LA32'!$A$1:$BZ$190,'LA32'!AF$1,0)),
IF(INDEX!$H$16=3,(VLOOKUP($A131,'LA33'!$A$1:$BZ$190,'LA33'!AF$1,0)),
IF(INDEX!$H$16=4,(VLOOKUP($A131,'LA34'!$A$1:$BZ$190,'LA34'!AF$1,0)),0)))),".")</f>
        <v>0</v>
      </c>
      <c r="AI131" s="27" t="str">
        <f>IFERROR(
IF(INDEX!$H$16=1,(VLOOKUP($A131,'LA31'!$A$1:$BZ$190,'LA31'!AG$1,0)),
IF(INDEX!$H$16=2,(VLOOKUP($A131,'LA32'!$A$1:$BZ$190,'LA32'!AG$1,0)),
IF(INDEX!$H$16=3,(VLOOKUP($A131,'LA33'!$A$1:$BZ$190,'LA33'!AG$1,0)),
IF(INDEX!$H$16=4,(VLOOKUP($A131,'LA34'!$A$1:$BZ$190,'LA34'!AG$1,0)),0)))),".")</f>
        <v>-</v>
      </c>
      <c r="AJ131" s="27" t="str">
        <f>IFERROR(
IF(INDEX!$H$16=1,(VLOOKUP($A131,'LA31'!$A$1:$BZ$190,'LA31'!AH$1,0)),
IF(INDEX!$H$16=2,(VLOOKUP($A131,'LA32'!$A$1:$BZ$190,'LA32'!AH$1,0)),
IF(INDEX!$H$16=3,(VLOOKUP($A131,'LA33'!$A$1:$BZ$190,'LA33'!AH$1,0)),
IF(INDEX!$H$16=4,(VLOOKUP($A131,'LA34'!$A$1:$BZ$190,'LA34'!AH$1,0)),0)))),".")</f>
        <v>-</v>
      </c>
      <c r="AK131" s="27">
        <f>IFERROR(
IF(INDEX!$H$16=1,(VLOOKUP($A131,'LA31'!$A$1:$BZ$190,'LA31'!AI$1,0)),
IF(INDEX!$H$16=2,(VLOOKUP($A131,'LA32'!$A$1:$BZ$190,'LA32'!AI$1,0)),
IF(INDEX!$H$16=3,(VLOOKUP($A131,'LA33'!$A$1:$BZ$190,'LA33'!AI$1,0)),
IF(INDEX!$H$16=4,(VLOOKUP($A131,'LA34'!$A$1:$BZ$190,'LA34'!AI$1,0)),0)))),".")</f>
        <v>0.05</v>
      </c>
      <c r="AL131" s="27">
        <f>IFERROR(
IF(INDEX!$H$16=1,(VLOOKUP($A131,'LA31'!$A$1:$BZ$190,'LA31'!AJ$1,0)),
IF(INDEX!$H$16=2,(VLOOKUP($A131,'LA32'!$A$1:$BZ$190,'LA32'!AJ$1,0)),
IF(INDEX!$H$16=3,(VLOOKUP($A131,'LA33'!$A$1:$BZ$190,'LA33'!AJ$1,0)),
IF(INDEX!$H$16=4,(VLOOKUP($A131,'LA34'!$A$1:$BZ$190,'LA34'!AJ$1,0)),0)))),".")</f>
        <v>0.05</v>
      </c>
      <c r="AM131" s="27">
        <f>IFERROR(
IF(INDEX!$H$16=1,(VLOOKUP($A131,'LA31'!$A$1:$BZ$190,'LA31'!AK$1,0)),
IF(INDEX!$H$16=2,(VLOOKUP($A131,'LA32'!$A$1:$BZ$190,'LA32'!AK$1,0)),
IF(INDEX!$H$16=3,(VLOOKUP($A131,'LA33'!$A$1:$BZ$190,'LA33'!AK$1,0)),
IF(INDEX!$H$16=4,(VLOOKUP($A131,'LA34'!$A$1:$BZ$190,'LA34'!AK$1,0)),0)))),".")</f>
        <v>0.05</v>
      </c>
      <c r="AN131" s="27">
        <f>IFERROR(
IF(INDEX!$H$16=1,(VLOOKUP($A131,'LA31'!$A$1:$BZ$190,'LA31'!AL$1,0)),
IF(INDEX!$H$16=2,(VLOOKUP($A131,'LA32'!$A$1:$BZ$190,'LA32'!AL$1,0)),
IF(INDEX!$H$16=3,(VLOOKUP($A131,'LA33'!$A$1:$BZ$190,'LA33'!AL$1,0)),
IF(INDEX!$H$16=4,(VLOOKUP($A131,'LA34'!$A$1:$BZ$190,'LA34'!AL$1,0)),0)))),".")</f>
        <v>0</v>
      </c>
      <c r="AO131" s="27">
        <f>IFERROR(
IF(INDEX!$H$16=1,(VLOOKUP($A131,'LA31'!$A$1:$BZ$190,'LA31'!AM$1,0)),
IF(INDEX!$H$16=2,(VLOOKUP($A131,'LA32'!$A$1:$BZ$190,'LA32'!AM$1,0)),
IF(INDEX!$H$16=3,(VLOOKUP($A131,'LA33'!$A$1:$BZ$190,'LA33'!AM$1,0)),
IF(INDEX!$H$16=4,(VLOOKUP($A131,'LA34'!$A$1:$BZ$190,'LA34'!AM$1,0)),0)))),".")</f>
        <v>0</v>
      </c>
      <c r="AP131" s="27">
        <f>IFERROR(
IF(INDEX!$H$16=1,(VLOOKUP($A131,'LA31'!$A$1:$BZ$190,'LA31'!AN$1,0)),
IF(INDEX!$H$16=2,(VLOOKUP($A131,'LA32'!$A$1:$BZ$190,'LA32'!AN$1,0)),
IF(INDEX!$H$16=3,(VLOOKUP($A131,'LA33'!$A$1:$BZ$190,'LA33'!AN$1,0)),
IF(INDEX!$H$16=4,(VLOOKUP($A131,'LA34'!$A$1:$BZ$190,'LA34'!AN$1,0)),0)))),".")</f>
        <v>0</v>
      </c>
      <c r="AQ131" s="27">
        <f>IFERROR(
IF(INDEX!$H$16=1,(VLOOKUP($A131,'LA31'!$A$1:$BZ$190,'LA31'!AO$1,0)),
IF(INDEX!$H$16=2,(VLOOKUP($A131,'LA32'!$A$1:$BZ$190,'LA32'!AO$1,0)),
IF(INDEX!$H$16=3,(VLOOKUP($A131,'LA33'!$A$1:$BZ$190,'LA33'!AO$1,0)),
IF(INDEX!$H$16=4,(VLOOKUP($A131,'LA34'!$A$1:$BZ$190,'LA34'!AO$1,0)),0)))),".")</f>
        <v>0</v>
      </c>
      <c r="AR131" s="27" t="str">
        <f>IFERROR(
IF(INDEX!$H$16=1,(VLOOKUP($A131,'LA31'!$A$1:$BZ$190,'LA31'!AP$1,0)),
IF(INDEX!$H$16=2,(VLOOKUP($A131,'LA32'!$A$1:$BZ$190,'LA32'!AP$1,0)),
IF(INDEX!$H$16=3,(VLOOKUP($A131,'LA33'!$A$1:$BZ$190,'LA33'!AP$1,0)),
IF(INDEX!$H$16=4,(VLOOKUP($A131,'LA34'!$A$1:$BZ$190,'LA34'!AP$1,0)),0)))),".")</f>
        <v>-</v>
      </c>
      <c r="AS131" s="27" t="str">
        <f>IFERROR(
IF(INDEX!$H$16=1,(VLOOKUP($A131,'LA31'!$A$1:$BZ$190,'LA31'!AQ$1,0)),
IF(INDEX!$H$16=2,(VLOOKUP($A131,'LA32'!$A$1:$BZ$190,'LA32'!AQ$1,0)),
IF(INDEX!$H$16=3,(VLOOKUP($A131,'LA33'!$A$1:$BZ$190,'LA33'!AQ$1,0)),
IF(INDEX!$H$16=4,(VLOOKUP($A131,'LA34'!$A$1:$BZ$190,'LA34'!AQ$1,0)),0)))),".")</f>
        <v>-</v>
      </c>
      <c r="AT131" s="27" t="str">
        <f>IFERROR(
IF(INDEX!$H$16=1,(VLOOKUP($A131,'LA31'!$A$1:$BZ$190,'LA31'!AR$1,0)),
IF(INDEX!$H$16=2,(VLOOKUP($A131,'LA32'!$A$1:$BZ$190,'LA32'!AR$1,0)),
IF(INDEX!$H$16=3,(VLOOKUP($A131,'LA33'!$A$1:$BZ$190,'LA33'!AR$1,0)),
IF(INDEX!$H$16=4,(VLOOKUP($A131,'LA34'!$A$1:$BZ$190,'LA34'!AR$1,0)),0)))),".")</f>
        <v>x</v>
      </c>
      <c r="AU131" s="27">
        <f>IFERROR(
IF(INDEX!$H$16=1,(VLOOKUP($A131,'LA31'!$A$1:$BZ$190,'LA31'!AS$1,0)),
IF(INDEX!$H$16=2,(VLOOKUP($A131,'LA32'!$A$1:$BZ$190,'LA32'!AS$1,0)),
IF(INDEX!$H$16=3,(VLOOKUP($A131,'LA33'!$A$1:$BZ$190,'LA33'!AS$1,0)),
IF(INDEX!$H$16=4,(VLOOKUP($A131,'LA34'!$A$1:$BZ$190,'LA34'!AS$1,0)),0)))),".")</f>
        <v>0.01</v>
      </c>
      <c r="AV131" s="27">
        <f>IFERROR(
IF(INDEX!$H$16=1,(VLOOKUP($A131,'LA31'!$A$1:$BZ$190,'LA31'!AT$1,0)),
IF(INDEX!$H$16=2,(VLOOKUP($A131,'LA32'!$A$1:$BZ$190,'LA32'!AT$1,0)),
IF(INDEX!$H$16=3,(VLOOKUP($A131,'LA33'!$A$1:$BZ$190,'LA33'!AT$1,0)),
IF(INDEX!$H$16=4,(VLOOKUP($A131,'LA34'!$A$1:$BZ$190,'LA34'!AT$1,0)),0)))),".")</f>
        <v>0.01</v>
      </c>
      <c r="AW131" s="27" t="str">
        <f>IFERROR(
IF(INDEX!$H$16=1,(VLOOKUP($A131,'LA31'!$A$1:$BZ$190,'LA31'!AU$1,0)),
IF(INDEX!$H$16=2,(VLOOKUP($A131,'LA32'!$A$1:$BZ$190,'LA32'!AU$1,0)),
IF(INDEX!$H$16=3,(VLOOKUP($A131,'LA33'!$A$1:$BZ$190,'LA33'!AU$1,0)),
IF(INDEX!$H$16=4,(VLOOKUP($A131,'LA34'!$A$1:$BZ$190,'LA34'!AU$1,0)),0)))),".")</f>
        <v>x</v>
      </c>
      <c r="AX131" s="27">
        <f>IFERROR(
IF(INDEX!$H$16=1,(VLOOKUP($A131,'LA31'!$A$1:$BZ$190,'LA31'!AV$1,0)),
IF(INDEX!$H$16=2,(VLOOKUP($A131,'LA32'!$A$1:$BZ$190,'LA32'!AV$1,0)),
IF(INDEX!$H$16=3,(VLOOKUP($A131,'LA33'!$A$1:$BZ$190,'LA33'!AV$1,0)),
IF(INDEX!$H$16=4,(VLOOKUP($A131,'LA34'!$A$1:$BZ$190,'LA34'!AV$1,0)),0)))),".")</f>
        <v>0.01</v>
      </c>
      <c r="AY131" s="27">
        <f>IFERROR(
IF(INDEX!$H$16=1,(VLOOKUP($A131,'LA31'!$A$1:$BZ$190,'LA31'!AW$1,0)),
IF(INDEX!$H$16=2,(VLOOKUP($A131,'LA32'!$A$1:$BZ$190,'LA32'!AW$1,0)),
IF(INDEX!$H$16=3,(VLOOKUP($A131,'LA33'!$A$1:$BZ$190,'LA33'!AW$1,0)),
IF(INDEX!$H$16=4,(VLOOKUP($A131,'LA34'!$A$1:$BZ$190,'LA34'!AW$1,0)),0)))),".")</f>
        <v>0.01</v>
      </c>
      <c r="AZ131" s="27" t="str">
        <f>IFERROR(
IF(INDEX!$H$16=1,(VLOOKUP($A131,'LA31'!$A$1:$BZ$190,'LA31'!AX$1,0)),
IF(INDEX!$H$16=2,(VLOOKUP($A131,'LA32'!$A$1:$BZ$190,'LA32'!AX$1,0)),
IF(INDEX!$H$16=3,(VLOOKUP($A131,'LA33'!$A$1:$BZ$190,'LA33'!AX$1,0)),
IF(INDEX!$H$16=4,(VLOOKUP($A131,'LA34'!$A$1:$BZ$190,'LA34'!AX$1,0)),0)))),".")</f>
        <v>x</v>
      </c>
      <c r="BA131" s="27" t="str">
        <f>IFERROR(
IF(INDEX!$H$16=1,(VLOOKUP($A131,'LA31'!$A$1:$BZ$190,'LA31'!AY$1,0)),
IF(INDEX!$H$16=2,(VLOOKUP($A131,'LA32'!$A$1:$BZ$190,'LA32'!AY$1,0)),
IF(INDEX!$H$16=3,(VLOOKUP($A131,'LA33'!$A$1:$BZ$190,'LA33'!AY$1,0)),
IF(INDEX!$H$16=4,(VLOOKUP($A131,'LA34'!$A$1:$BZ$190,'LA34'!AY$1,0)),0)))),".")</f>
        <v>x</v>
      </c>
      <c r="BB131" s="27" t="str">
        <f>IFERROR(
IF(INDEX!$H$16=1,(VLOOKUP($A131,'LA31'!$A$1:$BZ$190,'LA31'!AZ$1,0)),
IF(INDEX!$H$16=2,(VLOOKUP($A131,'LA32'!$A$1:$BZ$190,'LA32'!AZ$1,0)),
IF(INDEX!$H$16=3,(VLOOKUP($A131,'LA33'!$A$1:$BZ$190,'LA33'!AZ$1,0)),
IF(INDEX!$H$16=4,(VLOOKUP($A131,'LA34'!$A$1:$BZ$190,'LA34'!AZ$1,0)),0)))),".")</f>
        <v>-</v>
      </c>
      <c r="BC131" s="27">
        <f>IFERROR(
IF(INDEX!$H$16=1,(VLOOKUP($A131,'LA31'!$A$1:$BZ$190,'LA31'!BA$1,0)),
IF(INDEX!$H$16=2,(VLOOKUP($A131,'LA32'!$A$1:$BZ$190,'LA32'!BA$1,0)),
IF(INDEX!$H$16=3,(VLOOKUP($A131,'LA33'!$A$1:$BZ$190,'LA33'!BA$1,0)),
IF(INDEX!$H$16=4,(VLOOKUP($A131,'LA34'!$A$1:$BZ$190,'LA34'!BA$1,0)),0)))),".")</f>
        <v>0</v>
      </c>
      <c r="BD131" s="27" t="str">
        <f>IFERROR(
IF(INDEX!$H$16=1,(VLOOKUP($A131,'LA31'!$A$1:$BZ$190,'LA31'!BB$1,0)),
IF(INDEX!$H$16=2,(VLOOKUP($A131,'LA32'!$A$1:$BZ$190,'LA32'!BB$1,0)),
IF(INDEX!$H$16=3,(VLOOKUP($A131,'LA33'!$A$1:$BZ$190,'LA33'!BB$1,0)),
IF(INDEX!$H$16=4,(VLOOKUP($A131,'LA34'!$A$1:$BZ$190,'LA34'!BB$1,0)),0)))),".")</f>
        <v>x</v>
      </c>
      <c r="BE131" s="27" t="str">
        <f>IFERROR(
IF(INDEX!$H$16=1,(VLOOKUP($A131,'LA31'!$A$1:$BZ$190,'LA31'!BC$1,0)),
IF(INDEX!$H$16=2,(VLOOKUP($A131,'LA32'!$A$1:$BZ$190,'LA32'!BC$1,0)),
IF(INDEX!$H$16=3,(VLOOKUP($A131,'LA33'!$A$1:$BZ$190,'LA33'!BC$1,0)),
IF(INDEX!$H$16=4,(VLOOKUP($A131,'LA34'!$A$1:$BZ$190,'LA34'!BC$1,0)),0)))),".")</f>
        <v>x</v>
      </c>
      <c r="BF131" s="27" t="str">
        <f>IFERROR(
IF(INDEX!$H$16=1,(VLOOKUP($A131,'LA31'!$A$1:$BZ$190,'LA31'!BD$1,0)),
IF(INDEX!$H$16=2,(VLOOKUP($A131,'LA32'!$A$1:$BZ$190,'LA32'!BD$1,0)),
IF(INDEX!$H$16=3,(VLOOKUP($A131,'LA33'!$A$1:$BZ$190,'LA33'!BD$1,0)),
IF(INDEX!$H$16=4,(VLOOKUP($A131,'LA34'!$A$1:$BZ$190,'LA34'!BD$1,0)),0)))),".")</f>
        <v>x</v>
      </c>
      <c r="BG131" s="27" t="str">
        <f>IFERROR(
IF(INDEX!$H$16=1,(VLOOKUP($A131,'LA31'!$A$1:$BZ$190,'LA31'!BE$1,0)),
IF(INDEX!$H$16=2,(VLOOKUP($A131,'LA32'!$A$1:$BZ$190,'LA32'!BE$1,0)),
IF(INDEX!$H$16=3,(VLOOKUP($A131,'LA33'!$A$1:$BZ$190,'LA33'!BE$1,0)),
IF(INDEX!$H$16=4,(VLOOKUP($A131,'LA34'!$A$1:$BZ$190,'LA34'!BE$1,0)),0)))),".")</f>
        <v>-</v>
      </c>
      <c r="BH131" s="27">
        <f>IFERROR(
IF(INDEX!$H$16=1,(VLOOKUP($A131,'LA31'!$A$1:$BZ$190,'LA31'!BF$1,0)),
IF(INDEX!$H$16=2,(VLOOKUP($A131,'LA32'!$A$1:$BZ$190,'LA32'!BF$1,0)),
IF(INDEX!$H$16=3,(VLOOKUP($A131,'LA33'!$A$1:$BZ$190,'LA33'!BF$1,0)),
IF(INDEX!$H$16=4,(VLOOKUP($A131,'LA34'!$A$1:$BZ$190,'LA34'!BF$1,0)),0)))),".")</f>
        <v>0.01</v>
      </c>
      <c r="BI131" s="27">
        <f>IFERROR(
IF(INDEX!$H$16=1,(VLOOKUP($A131,'LA31'!$A$1:$BZ$190,'LA31'!BG$1,0)),
IF(INDEX!$H$16=2,(VLOOKUP($A131,'LA32'!$A$1:$BZ$190,'LA32'!BG$1,0)),
IF(INDEX!$H$16=3,(VLOOKUP($A131,'LA33'!$A$1:$BZ$190,'LA33'!BG$1,0)),
IF(INDEX!$H$16=4,(VLOOKUP($A131,'LA34'!$A$1:$BZ$190,'LA34'!BG$1,0)),0)))),".")</f>
        <v>0.09</v>
      </c>
      <c r="BJ131" s="27">
        <f>IFERROR(
IF(INDEX!$H$16=1,(VLOOKUP($A131,'LA31'!$A$1:$BZ$190,'LA31'!BH$1,0)),
IF(INDEX!$H$16=2,(VLOOKUP($A131,'LA32'!$A$1:$BZ$190,'LA32'!BH$1,0)),
IF(INDEX!$H$16=3,(VLOOKUP($A131,'LA33'!$A$1:$BZ$190,'LA33'!BH$1,0)),
IF(INDEX!$H$16=4,(VLOOKUP($A131,'LA34'!$A$1:$BZ$190,'LA34'!BH$1,0)),0)))),".")</f>
        <v>0.05</v>
      </c>
      <c r="BK131" s="27">
        <f>IFERROR(
IF(INDEX!$H$16=1,(VLOOKUP($A131,'LA31'!$A$1:$BZ$190,'LA31'!BI$1,0)),
IF(INDEX!$H$16=2,(VLOOKUP($A131,'LA32'!$A$1:$BZ$190,'LA32'!BI$1,0)),
IF(INDEX!$H$16=3,(VLOOKUP($A131,'LA33'!$A$1:$BZ$190,'LA33'!BI$1,0)),
IF(INDEX!$H$16=4,(VLOOKUP($A131,'LA34'!$A$1:$BZ$190,'LA34'!BI$1,0)),0)))),".")</f>
        <v>0.05</v>
      </c>
      <c r="BL131" s="27" t="str">
        <f>IFERROR(
IF(INDEX!$H$16=1,(VLOOKUP($A131,'LA31'!$A$1:$BZ$190,'LA31'!BJ$1,0)),
IF(INDEX!$H$16=2,(VLOOKUP($A131,'LA32'!$A$1:$BZ$190,'LA32'!BJ$1,0)),
IF(INDEX!$H$16=3,(VLOOKUP($A131,'LA33'!$A$1:$BZ$190,'LA33'!BJ$1,0)),
IF(INDEX!$H$16=4,(VLOOKUP($A131,'LA34'!$A$1:$BZ$190,'LA34'!BJ$1,0)),0)))),".")</f>
        <v>x</v>
      </c>
      <c r="BM131" s="27">
        <f>IFERROR(
IF(INDEX!$H$16=1,(VLOOKUP($A131,'LA31'!$A$1:$BZ$190,'LA31'!BK$1,0)),
IF(INDEX!$H$16=2,(VLOOKUP($A131,'LA32'!$A$1:$BZ$190,'LA32'!BK$1,0)),
IF(INDEX!$H$16=3,(VLOOKUP($A131,'LA33'!$A$1:$BZ$190,'LA33'!BK$1,0)),
IF(INDEX!$H$16=4,(VLOOKUP($A131,'LA34'!$A$1:$BZ$190,'LA34'!BK$1,0)),0)))),".")</f>
        <v>0.01</v>
      </c>
      <c r="BN131" s="27">
        <f>IFERROR(
IF(INDEX!$H$16=1,(VLOOKUP($A131,'LA31'!$A$1:$BZ$190,'LA31'!BL$1,0)),
IF(INDEX!$H$16=2,(VLOOKUP($A131,'LA32'!$A$1:$BZ$190,'LA32'!BL$1,0)),
IF(INDEX!$H$16=3,(VLOOKUP($A131,'LA33'!$A$1:$BZ$190,'LA33'!BL$1,0)),
IF(INDEX!$H$16=4,(VLOOKUP($A131,'LA34'!$A$1:$BZ$190,'LA34'!BL$1,0)),0)))),".")</f>
        <v>0.01</v>
      </c>
      <c r="BO131" s="27" t="str">
        <f>IFERROR(
IF(INDEX!$H$16=1,(VLOOKUP($A131,'LA31'!$A$1:$BZ$190,'LA31'!BM$1,0)),
IF(INDEX!$H$16=2,(VLOOKUP($A131,'LA32'!$A$1:$BZ$190,'LA32'!BM$1,0)),
IF(INDEX!$H$16=3,(VLOOKUP($A131,'LA33'!$A$1:$BZ$190,'LA33'!BM$1,0)),
IF(INDEX!$H$16=4,(VLOOKUP($A131,'LA34'!$A$1:$BZ$190,'LA34'!BM$1,0)),0)))),".")</f>
        <v>x</v>
      </c>
      <c r="BP131" s="27">
        <f>IFERROR(
IF(INDEX!$H$16=1,(VLOOKUP($A131,'LA31'!$A$1:$BZ$190,'LA31'!BN$1,0)),
IF(INDEX!$H$16=2,(VLOOKUP($A131,'LA32'!$A$1:$BZ$190,'LA32'!BN$1,0)),
IF(INDEX!$H$16=3,(VLOOKUP($A131,'LA33'!$A$1:$BZ$190,'LA33'!BN$1,0)),
IF(INDEX!$H$16=4,(VLOOKUP($A131,'LA34'!$A$1:$BZ$190,'LA34'!BN$1,0)),0)))),".")</f>
        <v>0.02</v>
      </c>
      <c r="BQ131" s="27">
        <f>IFERROR(
IF(INDEX!$H$16=1,(VLOOKUP($A131,'LA31'!$A$1:$BZ$190,'LA31'!BO$1,0)),
IF(INDEX!$H$16=2,(VLOOKUP($A131,'LA32'!$A$1:$BZ$190,'LA32'!BO$1,0)),
IF(INDEX!$H$16=3,(VLOOKUP($A131,'LA33'!$A$1:$BZ$190,'LA33'!BO$1,0)),
IF(INDEX!$H$16=4,(VLOOKUP($A131,'LA34'!$A$1:$BZ$190,'LA34'!BO$1,0)),0)))),".")</f>
        <v>0.01</v>
      </c>
    </row>
    <row r="132" spans="1:69" x14ac:dyDescent="0.2">
      <c r="A132" s="7">
        <v>933</v>
      </c>
      <c r="B132" s="13" t="s">
        <v>242</v>
      </c>
      <c r="C132" s="96" t="s">
        <v>128</v>
      </c>
      <c r="D132" s="26">
        <f>IFERROR(
IF(INDEX!$H$16=1,(VLOOKUP($A132,'LA31'!$A$1:$BZ$190,'LA31'!B$1,0)),
IF(INDEX!$H$16=2,(VLOOKUP($A132,'LA32'!$A$1:$BZ$190,'LA32'!B$1,0)),
IF(INDEX!$H$16=3,(VLOOKUP($A132,'LA33'!$A$1:$BZ$190,'LA33'!B$1,0)),
IF(INDEX!$H$16=4,(VLOOKUP($A132,'LA34'!$A$1:$BZ$190,'LA34'!B$1,0)),0)))),".")</f>
        <v>470</v>
      </c>
      <c r="E132" s="26">
        <f>IFERROR(
IF(INDEX!$H$16=1,(VLOOKUP($A132,'LA31'!$A$1:$BZ$190,'LA31'!C$1,0)),
IF(INDEX!$H$16=2,(VLOOKUP($A132,'LA32'!$A$1:$BZ$190,'LA32'!C$1,0)),
IF(INDEX!$H$16=3,(VLOOKUP($A132,'LA33'!$A$1:$BZ$190,'LA33'!C$1,0)),
IF(INDEX!$H$16=4,(VLOOKUP($A132,'LA34'!$A$1:$BZ$190,'LA34'!C$1,0)),0)))),".")</f>
        <v>5040</v>
      </c>
      <c r="F132" s="26">
        <f>IFERROR(
IF(INDEX!$H$16=1,(VLOOKUP($A132,'LA31'!$A$1:$BZ$190,'LA31'!D$1,0)),
IF(INDEX!$H$16=2,(VLOOKUP($A132,'LA32'!$A$1:$BZ$190,'LA32'!D$1,0)),
IF(INDEX!$H$16=3,(VLOOKUP($A132,'LA33'!$A$1:$BZ$190,'LA33'!D$1,0)),
IF(INDEX!$H$16=4,(VLOOKUP($A132,'LA34'!$A$1:$BZ$190,'LA34'!D$1,0)),0)))),".")</f>
        <v>5510</v>
      </c>
      <c r="G132" s="27">
        <f>IFERROR(
IF(INDEX!$H$16=1,(VLOOKUP($A132,'LA31'!$A$1:$BZ$190,'LA31'!E$1,0)),
IF(INDEX!$H$16=2,(VLOOKUP($A132,'LA32'!$A$1:$BZ$190,'LA32'!E$1,0)),
IF(INDEX!$H$16=3,(VLOOKUP($A132,'LA33'!$A$1:$BZ$190,'LA33'!E$1,0)),
IF(INDEX!$H$16=4,(VLOOKUP($A132,'LA34'!$A$1:$BZ$190,'LA34'!E$1,0)),0)))),".")</f>
        <v>0.83</v>
      </c>
      <c r="H132" s="27">
        <f>IFERROR(
IF(INDEX!$H$16=1,(VLOOKUP($A132,'LA31'!$A$1:$BZ$190,'LA31'!F$1,0)),
IF(INDEX!$H$16=2,(VLOOKUP($A132,'LA32'!$A$1:$BZ$190,'LA32'!F$1,0)),
IF(INDEX!$H$16=3,(VLOOKUP($A132,'LA33'!$A$1:$BZ$190,'LA33'!F$1,0)),
IF(INDEX!$H$16=4,(VLOOKUP($A132,'LA34'!$A$1:$BZ$190,'LA34'!F$1,0)),0)))),".")</f>
        <v>0.92</v>
      </c>
      <c r="I132" s="27">
        <f>IFERROR(
IF(INDEX!$H$16=1,(VLOOKUP($A132,'LA31'!$A$1:$BZ$190,'LA31'!G$1,0)),
IF(INDEX!$H$16=2,(VLOOKUP($A132,'LA32'!$A$1:$BZ$190,'LA32'!G$1,0)),
IF(INDEX!$H$16=3,(VLOOKUP($A132,'LA33'!$A$1:$BZ$190,'LA33'!G$1,0)),
IF(INDEX!$H$16=4,(VLOOKUP($A132,'LA34'!$A$1:$BZ$190,'LA34'!G$1,0)),0)))),".")</f>
        <v>0.92</v>
      </c>
      <c r="J132" s="27">
        <f>IFERROR(
IF(INDEX!$H$16=1,(VLOOKUP($A132,'LA31'!$A$1:$BZ$190,'LA31'!H$1,0)),
IF(INDEX!$H$16=2,(VLOOKUP($A132,'LA32'!$A$1:$BZ$190,'LA32'!H$1,0)),
IF(INDEX!$H$16=3,(VLOOKUP($A132,'LA33'!$A$1:$BZ$190,'LA33'!H$1,0)),
IF(INDEX!$H$16=4,(VLOOKUP($A132,'LA34'!$A$1:$BZ$190,'LA34'!H$1,0)),0)))),".")</f>
        <v>0.82</v>
      </c>
      <c r="K132" s="27">
        <f>IFERROR(
IF(INDEX!$H$16=1,(VLOOKUP($A132,'LA31'!$A$1:$BZ$190,'LA31'!I$1,0)),
IF(INDEX!$H$16=2,(VLOOKUP($A132,'LA32'!$A$1:$BZ$190,'LA32'!I$1,0)),
IF(INDEX!$H$16=3,(VLOOKUP($A132,'LA33'!$A$1:$BZ$190,'LA33'!I$1,0)),
IF(INDEX!$H$16=4,(VLOOKUP($A132,'LA34'!$A$1:$BZ$190,'LA34'!I$1,0)),0)))),".")</f>
        <v>0.91</v>
      </c>
      <c r="L132" s="27">
        <f>IFERROR(
IF(INDEX!$H$16=1,(VLOOKUP($A132,'LA31'!$A$1:$BZ$190,'LA31'!J$1,0)),
IF(INDEX!$H$16=2,(VLOOKUP($A132,'LA32'!$A$1:$BZ$190,'LA32'!J$1,0)),
IF(INDEX!$H$16=3,(VLOOKUP($A132,'LA33'!$A$1:$BZ$190,'LA33'!J$1,0)),
IF(INDEX!$H$16=4,(VLOOKUP($A132,'LA34'!$A$1:$BZ$190,'LA34'!J$1,0)),0)))),".")</f>
        <v>0.9</v>
      </c>
      <c r="M132" s="27">
        <f>IFERROR(
IF(INDEX!$H$16=1,(VLOOKUP($A132,'LA31'!$A$1:$BZ$190,'LA31'!K$1,0)),
IF(INDEX!$H$16=2,(VLOOKUP($A132,'LA32'!$A$1:$BZ$190,'LA32'!K$1,0)),
IF(INDEX!$H$16=3,(VLOOKUP($A132,'LA33'!$A$1:$BZ$190,'LA33'!K$1,0)),
IF(INDEX!$H$16=4,(VLOOKUP($A132,'LA34'!$A$1:$BZ$190,'LA34'!K$1,0)),0)))),".")</f>
        <v>0.61</v>
      </c>
      <c r="N132" s="27">
        <f>IFERROR(
IF(INDEX!$H$16=1,(VLOOKUP($A132,'LA31'!$A$1:$BZ$190,'LA31'!L$1,0)),
IF(INDEX!$H$16=2,(VLOOKUP($A132,'LA32'!$A$1:$BZ$190,'LA32'!L$1,0)),
IF(INDEX!$H$16=3,(VLOOKUP($A132,'LA33'!$A$1:$BZ$190,'LA33'!L$1,0)),
IF(INDEX!$H$16=4,(VLOOKUP($A132,'LA34'!$A$1:$BZ$190,'LA34'!L$1,0)),0)))),".")</f>
        <v>0.53</v>
      </c>
      <c r="O132" s="27">
        <f>IFERROR(
IF(INDEX!$H$16=1,(VLOOKUP($A132,'LA31'!$A$1:$BZ$190,'LA31'!M$1,0)),
IF(INDEX!$H$16=2,(VLOOKUP($A132,'LA32'!$A$1:$BZ$190,'LA32'!M$1,0)),
IF(INDEX!$H$16=3,(VLOOKUP($A132,'LA33'!$A$1:$BZ$190,'LA33'!M$1,0)),
IF(INDEX!$H$16=4,(VLOOKUP($A132,'LA34'!$A$1:$BZ$190,'LA34'!M$1,0)),0)))),".")</f>
        <v>0.54</v>
      </c>
      <c r="P132" s="27">
        <f>IFERROR(
IF(INDEX!$H$16=1,(VLOOKUP($A132,'LA31'!$A$1:$BZ$190,'LA31'!N$1,0)),
IF(INDEX!$H$16=2,(VLOOKUP($A132,'LA32'!$A$1:$BZ$190,'LA32'!N$1,0)),
IF(INDEX!$H$16=3,(VLOOKUP($A132,'LA33'!$A$1:$BZ$190,'LA33'!N$1,0)),
IF(INDEX!$H$16=4,(VLOOKUP($A132,'LA34'!$A$1:$BZ$190,'LA34'!N$1,0)),0)))),".")</f>
        <v>0</v>
      </c>
      <c r="Q132" s="27" t="str">
        <f>IFERROR(
IF(INDEX!$H$16=1,(VLOOKUP($A132,'LA31'!$A$1:$BZ$190,'LA31'!O$1,0)),
IF(INDEX!$H$16=2,(VLOOKUP($A132,'LA32'!$A$1:$BZ$190,'LA32'!O$1,0)),
IF(INDEX!$H$16=3,(VLOOKUP($A132,'LA33'!$A$1:$BZ$190,'LA33'!O$1,0)),
IF(INDEX!$H$16=4,(VLOOKUP($A132,'LA34'!$A$1:$BZ$190,'LA34'!O$1,0)),0)))),".")</f>
        <v>-</v>
      </c>
      <c r="R132" s="27" t="str">
        <f>IFERROR(
IF(INDEX!$H$16=1,(VLOOKUP($A132,'LA31'!$A$1:$BZ$190,'LA31'!P$1,0)),
IF(INDEX!$H$16=2,(VLOOKUP($A132,'LA32'!$A$1:$BZ$190,'LA32'!P$1,0)),
IF(INDEX!$H$16=3,(VLOOKUP($A132,'LA33'!$A$1:$BZ$190,'LA33'!P$1,0)),
IF(INDEX!$H$16=4,(VLOOKUP($A132,'LA34'!$A$1:$BZ$190,'LA34'!P$1,0)),0)))),".")</f>
        <v>-</v>
      </c>
      <c r="S132" s="27">
        <f>IFERROR(
IF(INDEX!$H$16=1,(VLOOKUP($A132,'LA31'!$A$1:$BZ$190,'LA31'!Q$1,0)),
IF(INDEX!$H$16=2,(VLOOKUP($A132,'LA32'!$A$1:$BZ$190,'LA32'!Q$1,0)),
IF(INDEX!$H$16=3,(VLOOKUP($A132,'LA33'!$A$1:$BZ$190,'LA33'!Q$1,0)),
IF(INDEX!$H$16=4,(VLOOKUP($A132,'LA34'!$A$1:$BZ$190,'LA34'!Q$1,0)),0)))),".")</f>
        <v>0.02</v>
      </c>
      <c r="T132" s="27">
        <f>IFERROR(
IF(INDEX!$H$16=1,(VLOOKUP($A132,'LA31'!$A$1:$BZ$190,'LA31'!R$1,0)),
IF(INDEX!$H$16=2,(VLOOKUP($A132,'LA32'!$A$1:$BZ$190,'LA32'!R$1,0)),
IF(INDEX!$H$16=3,(VLOOKUP($A132,'LA33'!$A$1:$BZ$190,'LA33'!R$1,0)),
IF(INDEX!$H$16=4,(VLOOKUP($A132,'LA34'!$A$1:$BZ$190,'LA34'!R$1,0)),0)))),".")</f>
        <v>0.03</v>
      </c>
      <c r="U132" s="27">
        <f>IFERROR(
IF(INDEX!$H$16=1,(VLOOKUP($A132,'LA31'!$A$1:$BZ$190,'LA31'!S$1,0)),
IF(INDEX!$H$16=2,(VLOOKUP($A132,'LA32'!$A$1:$BZ$190,'LA32'!S$1,0)),
IF(INDEX!$H$16=3,(VLOOKUP($A132,'LA33'!$A$1:$BZ$190,'LA33'!S$1,0)),
IF(INDEX!$H$16=4,(VLOOKUP($A132,'LA34'!$A$1:$BZ$190,'LA34'!S$1,0)),0)))),".")</f>
        <v>0.03</v>
      </c>
      <c r="V132" s="27">
        <f>IFERROR(
IF(INDEX!$H$16=1,(VLOOKUP($A132,'LA31'!$A$1:$BZ$190,'LA31'!T$1,0)),
IF(INDEX!$H$16=2,(VLOOKUP($A132,'LA32'!$A$1:$BZ$190,'LA32'!T$1,0)),
IF(INDEX!$H$16=3,(VLOOKUP($A132,'LA33'!$A$1:$BZ$190,'LA33'!T$1,0)),
IF(INDEX!$H$16=4,(VLOOKUP($A132,'LA34'!$A$1:$BZ$190,'LA34'!T$1,0)),0)))),".")</f>
        <v>0.13</v>
      </c>
      <c r="W132" s="27">
        <f>IFERROR(
IF(INDEX!$H$16=1,(VLOOKUP($A132,'LA31'!$A$1:$BZ$190,'LA31'!U$1,0)),
IF(INDEX!$H$16=2,(VLOOKUP($A132,'LA32'!$A$1:$BZ$190,'LA32'!U$1,0)),
IF(INDEX!$H$16=3,(VLOOKUP($A132,'LA33'!$A$1:$BZ$190,'LA33'!U$1,0)),
IF(INDEX!$H$16=4,(VLOOKUP($A132,'LA34'!$A$1:$BZ$190,'LA34'!U$1,0)),0)))),".")</f>
        <v>0.22</v>
      </c>
      <c r="X132" s="27">
        <f>IFERROR(
IF(INDEX!$H$16=1,(VLOOKUP($A132,'LA31'!$A$1:$BZ$190,'LA31'!V$1,0)),
IF(INDEX!$H$16=2,(VLOOKUP($A132,'LA32'!$A$1:$BZ$190,'LA32'!V$1,0)),
IF(INDEX!$H$16=3,(VLOOKUP($A132,'LA33'!$A$1:$BZ$190,'LA33'!V$1,0)),
IF(INDEX!$H$16=4,(VLOOKUP($A132,'LA34'!$A$1:$BZ$190,'LA34'!V$1,0)),0)))),".")</f>
        <v>0.21</v>
      </c>
      <c r="Y132" s="27">
        <f>IFERROR(
IF(INDEX!$H$16=1,(VLOOKUP($A132,'LA31'!$A$1:$BZ$190,'LA31'!W$1,0)),
IF(INDEX!$H$16=2,(VLOOKUP($A132,'LA32'!$A$1:$BZ$190,'LA32'!W$1,0)),
IF(INDEX!$H$16=3,(VLOOKUP($A132,'LA33'!$A$1:$BZ$190,'LA33'!W$1,0)),
IF(INDEX!$H$16=4,(VLOOKUP($A132,'LA34'!$A$1:$BZ$190,'LA34'!W$1,0)),0)))),".")</f>
        <v>0.06</v>
      </c>
      <c r="Z132" s="27">
        <f>IFERROR(
IF(INDEX!$H$16=1,(VLOOKUP($A132,'LA31'!$A$1:$BZ$190,'LA31'!X$1,0)),
IF(INDEX!$H$16=2,(VLOOKUP($A132,'LA32'!$A$1:$BZ$190,'LA32'!X$1,0)),
IF(INDEX!$H$16=3,(VLOOKUP($A132,'LA33'!$A$1:$BZ$190,'LA33'!X$1,0)),
IF(INDEX!$H$16=4,(VLOOKUP($A132,'LA34'!$A$1:$BZ$190,'LA34'!X$1,0)),0)))),".")</f>
        <v>0.13</v>
      </c>
      <c r="AA132" s="27">
        <f>IFERROR(
IF(INDEX!$H$16=1,(VLOOKUP($A132,'LA31'!$A$1:$BZ$190,'LA31'!Y$1,0)),
IF(INDEX!$H$16=2,(VLOOKUP($A132,'LA32'!$A$1:$BZ$190,'LA32'!Y$1,0)),
IF(INDEX!$H$16=3,(VLOOKUP($A132,'LA33'!$A$1:$BZ$190,'LA33'!Y$1,0)),
IF(INDEX!$H$16=4,(VLOOKUP($A132,'LA34'!$A$1:$BZ$190,'LA34'!Y$1,0)),0)))),".")</f>
        <v>0.12</v>
      </c>
      <c r="AB132" s="27">
        <f>IFERROR(
IF(INDEX!$H$16=1,(VLOOKUP($A132,'LA31'!$A$1:$BZ$190,'LA31'!Z$1,0)),
IF(INDEX!$H$16=2,(VLOOKUP($A132,'LA32'!$A$1:$BZ$190,'LA32'!Z$1,0)),
IF(INDEX!$H$16=3,(VLOOKUP($A132,'LA33'!$A$1:$BZ$190,'LA33'!Z$1,0)),
IF(INDEX!$H$16=4,(VLOOKUP($A132,'LA34'!$A$1:$BZ$190,'LA34'!Z$1,0)),0)))),".")</f>
        <v>0</v>
      </c>
      <c r="AC132" s="27" t="str">
        <f>IFERROR(
IF(INDEX!$H$16=1,(VLOOKUP($A132,'LA31'!$A$1:$BZ$190,'LA31'!AA$1,0)),
IF(INDEX!$H$16=2,(VLOOKUP($A132,'LA32'!$A$1:$BZ$190,'LA32'!AA$1,0)),
IF(INDEX!$H$16=3,(VLOOKUP($A132,'LA33'!$A$1:$BZ$190,'LA33'!AA$1,0)),
IF(INDEX!$H$16=4,(VLOOKUP($A132,'LA34'!$A$1:$BZ$190,'LA34'!AA$1,0)),0)))),".")</f>
        <v>x</v>
      </c>
      <c r="AD132" s="27" t="str">
        <f>IFERROR(
IF(INDEX!$H$16=1,(VLOOKUP($A132,'LA31'!$A$1:$BZ$190,'LA31'!AB$1,0)),
IF(INDEX!$H$16=2,(VLOOKUP($A132,'LA32'!$A$1:$BZ$190,'LA32'!AB$1,0)),
IF(INDEX!$H$16=3,(VLOOKUP($A132,'LA33'!$A$1:$BZ$190,'LA33'!AB$1,0)),
IF(INDEX!$H$16=4,(VLOOKUP($A132,'LA34'!$A$1:$BZ$190,'LA34'!AB$1,0)),0)))),".")</f>
        <v>x</v>
      </c>
      <c r="AE132" s="27">
        <f>IFERROR(
IF(INDEX!$H$16=1,(VLOOKUP($A132,'LA31'!$A$1:$BZ$190,'LA31'!AC$1,0)),
IF(INDEX!$H$16=2,(VLOOKUP($A132,'LA32'!$A$1:$BZ$190,'LA32'!AC$1,0)),
IF(INDEX!$H$16=3,(VLOOKUP($A132,'LA33'!$A$1:$BZ$190,'LA33'!AC$1,0)),
IF(INDEX!$H$16=4,(VLOOKUP($A132,'LA34'!$A$1:$BZ$190,'LA34'!AC$1,0)),0)))),".")</f>
        <v>0</v>
      </c>
      <c r="AF132" s="27">
        <f>IFERROR(
IF(INDEX!$H$16=1,(VLOOKUP($A132,'LA31'!$A$1:$BZ$190,'LA31'!AD$1,0)),
IF(INDEX!$H$16=2,(VLOOKUP($A132,'LA32'!$A$1:$BZ$190,'LA32'!AD$1,0)),
IF(INDEX!$H$16=3,(VLOOKUP($A132,'LA33'!$A$1:$BZ$190,'LA33'!AD$1,0)),
IF(INDEX!$H$16=4,(VLOOKUP($A132,'LA34'!$A$1:$BZ$190,'LA34'!AD$1,0)),0)))),".")</f>
        <v>0</v>
      </c>
      <c r="AG132" s="27">
        <f>IFERROR(
IF(INDEX!$H$16=1,(VLOOKUP($A132,'LA31'!$A$1:$BZ$190,'LA31'!AE$1,0)),
IF(INDEX!$H$16=2,(VLOOKUP($A132,'LA32'!$A$1:$BZ$190,'LA32'!AE$1,0)),
IF(INDEX!$H$16=3,(VLOOKUP($A132,'LA33'!$A$1:$BZ$190,'LA33'!AE$1,0)),
IF(INDEX!$H$16=4,(VLOOKUP($A132,'LA34'!$A$1:$BZ$190,'LA34'!AE$1,0)),0)))),".")</f>
        <v>0</v>
      </c>
      <c r="AH132" s="27">
        <f>IFERROR(
IF(INDEX!$H$16=1,(VLOOKUP($A132,'LA31'!$A$1:$BZ$190,'LA31'!AF$1,0)),
IF(INDEX!$H$16=2,(VLOOKUP($A132,'LA32'!$A$1:$BZ$190,'LA32'!AF$1,0)),
IF(INDEX!$H$16=3,(VLOOKUP($A132,'LA33'!$A$1:$BZ$190,'LA33'!AF$1,0)),
IF(INDEX!$H$16=4,(VLOOKUP($A132,'LA34'!$A$1:$BZ$190,'LA34'!AF$1,0)),0)))),".")</f>
        <v>0</v>
      </c>
      <c r="AI132" s="27">
        <f>IFERROR(
IF(INDEX!$H$16=1,(VLOOKUP($A132,'LA31'!$A$1:$BZ$190,'LA31'!AG$1,0)),
IF(INDEX!$H$16=2,(VLOOKUP($A132,'LA32'!$A$1:$BZ$190,'LA32'!AG$1,0)),
IF(INDEX!$H$16=3,(VLOOKUP($A132,'LA33'!$A$1:$BZ$190,'LA33'!AG$1,0)),
IF(INDEX!$H$16=4,(VLOOKUP($A132,'LA34'!$A$1:$BZ$190,'LA34'!AG$1,0)),0)))),".")</f>
        <v>0</v>
      </c>
      <c r="AJ132" s="27">
        <f>IFERROR(
IF(INDEX!$H$16=1,(VLOOKUP($A132,'LA31'!$A$1:$BZ$190,'LA31'!AH$1,0)),
IF(INDEX!$H$16=2,(VLOOKUP($A132,'LA32'!$A$1:$BZ$190,'LA32'!AH$1,0)),
IF(INDEX!$H$16=3,(VLOOKUP($A132,'LA33'!$A$1:$BZ$190,'LA33'!AH$1,0)),
IF(INDEX!$H$16=4,(VLOOKUP($A132,'LA34'!$A$1:$BZ$190,'LA34'!AH$1,0)),0)))),".")</f>
        <v>0</v>
      </c>
      <c r="AK132" s="27">
        <f>IFERROR(
IF(INDEX!$H$16=1,(VLOOKUP($A132,'LA31'!$A$1:$BZ$190,'LA31'!AI$1,0)),
IF(INDEX!$H$16=2,(VLOOKUP($A132,'LA32'!$A$1:$BZ$190,'LA32'!AI$1,0)),
IF(INDEX!$H$16=3,(VLOOKUP($A132,'LA33'!$A$1:$BZ$190,'LA33'!AI$1,0)),
IF(INDEX!$H$16=4,(VLOOKUP($A132,'LA34'!$A$1:$BZ$190,'LA34'!AI$1,0)),0)))),".")</f>
        <v>0.04</v>
      </c>
      <c r="AL132" s="27">
        <f>IFERROR(
IF(INDEX!$H$16=1,(VLOOKUP($A132,'LA31'!$A$1:$BZ$190,'LA31'!AJ$1,0)),
IF(INDEX!$H$16=2,(VLOOKUP($A132,'LA32'!$A$1:$BZ$190,'LA32'!AJ$1,0)),
IF(INDEX!$H$16=3,(VLOOKUP($A132,'LA33'!$A$1:$BZ$190,'LA33'!AJ$1,0)),
IF(INDEX!$H$16=4,(VLOOKUP($A132,'LA34'!$A$1:$BZ$190,'LA34'!AJ$1,0)),0)))),".")</f>
        <v>7.0000000000000007E-2</v>
      </c>
      <c r="AM132" s="27">
        <f>IFERROR(
IF(INDEX!$H$16=1,(VLOOKUP($A132,'LA31'!$A$1:$BZ$190,'LA31'!AK$1,0)),
IF(INDEX!$H$16=2,(VLOOKUP($A132,'LA32'!$A$1:$BZ$190,'LA32'!AK$1,0)),
IF(INDEX!$H$16=3,(VLOOKUP($A132,'LA33'!$A$1:$BZ$190,'LA33'!AK$1,0)),
IF(INDEX!$H$16=4,(VLOOKUP($A132,'LA34'!$A$1:$BZ$190,'LA34'!AK$1,0)),0)))),".")</f>
        <v>7.0000000000000007E-2</v>
      </c>
      <c r="AN132" s="27">
        <f>IFERROR(
IF(INDEX!$H$16=1,(VLOOKUP($A132,'LA31'!$A$1:$BZ$190,'LA31'!AL$1,0)),
IF(INDEX!$H$16=2,(VLOOKUP($A132,'LA32'!$A$1:$BZ$190,'LA32'!AL$1,0)),
IF(INDEX!$H$16=3,(VLOOKUP($A132,'LA33'!$A$1:$BZ$190,'LA33'!AL$1,0)),
IF(INDEX!$H$16=4,(VLOOKUP($A132,'LA34'!$A$1:$BZ$190,'LA34'!AL$1,0)),0)))),".")</f>
        <v>0</v>
      </c>
      <c r="AO132" s="27">
        <f>IFERROR(
IF(INDEX!$H$16=1,(VLOOKUP($A132,'LA31'!$A$1:$BZ$190,'LA31'!AM$1,0)),
IF(INDEX!$H$16=2,(VLOOKUP($A132,'LA32'!$A$1:$BZ$190,'LA32'!AM$1,0)),
IF(INDEX!$H$16=3,(VLOOKUP($A132,'LA33'!$A$1:$BZ$190,'LA33'!AM$1,0)),
IF(INDEX!$H$16=4,(VLOOKUP($A132,'LA34'!$A$1:$BZ$190,'LA34'!AM$1,0)),0)))),".")</f>
        <v>0</v>
      </c>
      <c r="AP132" s="27">
        <f>IFERROR(
IF(INDEX!$H$16=1,(VLOOKUP($A132,'LA31'!$A$1:$BZ$190,'LA31'!AN$1,0)),
IF(INDEX!$H$16=2,(VLOOKUP($A132,'LA32'!$A$1:$BZ$190,'LA32'!AN$1,0)),
IF(INDEX!$H$16=3,(VLOOKUP($A132,'LA33'!$A$1:$BZ$190,'LA33'!AN$1,0)),
IF(INDEX!$H$16=4,(VLOOKUP($A132,'LA34'!$A$1:$BZ$190,'LA34'!AN$1,0)),0)))),".")</f>
        <v>0</v>
      </c>
      <c r="AQ132" s="27">
        <f>IFERROR(
IF(INDEX!$H$16=1,(VLOOKUP($A132,'LA31'!$A$1:$BZ$190,'LA31'!AO$1,0)),
IF(INDEX!$H$16=2,(VLOOKUP($A132,'LA32'!$A$1:$BZ$190,'LA32'!AO$1,0)),
IF(INDEX!$H$16=3,(VLOOKUP($A132,'LA33'!$A$1:$BZ$190,'LA33'!AO$1,0)),
IF(INDEX!$H$16=4,(VLOOKUP($A132,'LA34'!$A$1:$BZ$190,'LA34'!AO$1,0)),0)))),".")</f>
        <v>0</v>
      </c>
      <c r="AR132" s="27" t="str">
        <f>IFERROR(
IF(INDEX!$H$16=1,(VLOOKUP($A132,'LA31'!$A$1:$BZ$190,'LA31'!AP$1,0)),
IF(INDEX!$H$16=2,(VLOOKUP($A132,'LA32'!$A$1:$BZ$190,'LA32'!AP$1,0)),
IF(INDEX!$H$16=3,(VLOOKUP($A132,'LA33'!$A$1:$BZ$190,'LA33'!AP$1,0)),
IF(INDEX!$H$16=4,(VLOOKUP($A132,'LA34'!$A$1:$BZ$190,'LA34'!AP$1,0)),0)))),".")</f>
        <v>-</v>
      </c>
      <c r="AS132" s="27" t="str">
        <f>IFERROR(
IF(INDEX!$H$16=1,(VLOOKUP($A132,'LA31'!$A$1:$BZ$190,'LA31'!AQ$1,0)),
IF(INDEX!$H$16=2,(VLOOKUP($A132,'LA32'!$A$1:$BZ$190,'LA32'!AQ$1,0)),
IF(INDEX!$H$16=3,(VLOOKUP($A132,'LA33'!$A$1:$BZ$190,'LA33'!AQ$1,0)),
IF(INDEX!$H$16=4,(VLOOKUP($A132,'LA34'!$A$1:$BZ$190,'LA34'!AQ$1,0)),0)))),".")</f>
        <v>-</v>
      </c>
      <c r="AT132" s="27" t="str">
        <f>IFERROR(
IF(INDEX!$H$16=1,(VLOOKUP($A132,'LA31'!$A$1:$BZ$190,'LA31'!AR$1,0)),
IF(INDEX!$H$16=2,(VLOOKUP($A132,'LA32'!$A$1:$BZ$190,'LA32'!AR$1,0)),
IF(INDEX!$H$16=3,(VLOOKUP($A132,'LA33'!$A$1:$BZ$190,'LA33'!AR$1,0)),
IF(INDEX!$H$16=4,(VLOOKUP($A132,'LA34'!$A$1:$BZ$190,'LA34'!AR$1,0)),0)))),".")</f>
        <v>x</v>
      </c>
      <c r="AU132" s="27">
        <f>IFERROR(
IF(INDEX!$H$16=1,(VLOOKUP($A132,'LA31'!$A$1:$BZ$190,'LA31'!AS$1,0)),
IF(INDEX!$H$16=2,(VLOOKUP($A132,'LA32'!$A$1:$BZ$190,'LA32'!AS$1,0)),
IF(INDEX!$H$16=3,(VLOOKUP($A132,'LA33'!$A$1:$BZ$190,'LA33'!AS$1,0)),
IF(INDEX!$H$16=4,(VLOOKUP($A132,'LA34'!$A$1:$BZ$190,'LA34'!AS$1,0)),0)))),".")</f>
        <v>0.01</v>
      </c>
      <c r="AV132" s="27">
        <f>IFERROR(
IF(INDEX!$H$16=1,(VLOOKUP($A132,'LA31'!$A$1:$BZ$190,'LA31'!AT$1,0)),
IF(INDEX!$H$16=2,(VLOOKUP($A132,'LA32'!$A$1:$BZ$190,'LA32'!AT$1,0)),
IF(INDEX!$H$16=3,(VLOOKUP($A132,'LA33'!$A$1:$BZ$190,'LA33'!AT$1,0)),
IF(INDEX!$H$16=4,(VLOOKUP($A132,'LA34'!$A$1:$BZ$190,'LA34'!AT$1,0)),0)))),".")</f>
        <v>0.01</v>
      </c>
      <c r="AW132" s="27" t="str">
        <f>IFERROR(
IF(INDEX!$H$16=1,(VLOOKUP($A132,'LA31'!$A$1:$BZ$190,'LA31'!AU$1,0)),
IF(INDEX!$H$16=2,(VLOOKUP($A132,'LA32'!$A$1:$BZ$190,'LA32'!AU$1,0)),
IF(INDEX!$H$16=3,(VLOOKUP($A132,'LA33'!$A$1:$BZ$190,'LA33'!AU$1,0)),
IF(INDEX!$H$16=4,(VLOOKUP($A132,'LA34'!$A$1:$BZ$190,'LA34'!AU$1,0)),0)))),".")</f>
        <v>x</v>
      </c>
      <c r="AX132" s="27">
        <f>IFERROR(
IF(INDEX!$H$16=1,(VLOOKUP($A132,'LA31'!$A$1:$BZ$190,'LA31'!AV$1,0)),
IF(INDEX!$H$16=2,(VLOOKUP($A132,'LA32'!$A$1:$BZ$190,'LA32'!AV$1,0)),
IF(INDEX!$H$16=3,(VLOOKUP($A132,'LA33'!$A$1:$BZ$190,'LA33'!AV$1,0)),
IF(INDEX!$H$16=4,(VLOOKUP($A132,'LA34'!$A$1:$BZ$190,'LA34'!AV$1,0)),0)))),".")</f>
        <v>0.01</v>
      </c>
      <c r="AY132" s="27">
        <f>IFERROR(
IF(INDEX!$H$16=1,(VLOOKUP($A132,'LA31'!$A$1:$BZ$190,'LA31'!AW$1,0)),
IF(INDEX!$H$16=2,(VLOOKUP($A132,'LA32'!$A$1:$BZ$190,'LA32'!AW$1,0)),
IF(INDEX!$H$16=3,(VLOOKUP($A132,'LA33'!$A$1:$BZ$190,'LA33'!AW$1,0)),
IF(INDEX!$H$16=4,(VLOOKUP($A132,'LA34'!$A$1:$BZ$190,'LA34'!AW$1,0)),0)))),".")</f>
        <v>0.01</v>
      </c>
      <c r="AZ132" s="27">
        <f>IFERROR(
IF(INDEX!$H$16=1,(VLOOKUP($A132,'LA31'!$A$1:$BZ$190,'LA31'!AX$1,0)),
IF(INDEX!$H$16=2,(VLOOKUP($A132,'LA32'!$A$1:$BZ$190,'LA32'!AX$1,0)),
IF(INDEX!$H$16=3,(VLOOKUP($A132,'LA33'!$A$1:$BZ$190,'LA33'!AX$1,0)),
IF(INDEX!$H$16=4,(VLOOKUP($A132,'LA34'!$A$1:$BZ$190,'LA34'!AX$1,0)),0)))),".")</f>
        <v>0</v>
      </c>
      <c r="BA132" s="27" t="str">
        <f>IFERROR(
IF(INDEX!$H$16=1,(VLOOKUP($A132,'LA31'!$A$1:$BZ$190,'LA31'!AY$1,0)),
IF(INDEX!$H$16=2,(VLOOKUP($A132,'LA32'!$A$1:$BZ$190,'LA32'!AY$1,0)),
IF(INDEX!$H$16=3,(VLOOKUP($A132,'LA33'!$A$1:$BZ$190,'LA33'!AY$1,0)),
IF(INDEX!$H$16=4,(VLOOKUP($A132,'LA34'!$A$1:$BZ$190,'LA34'!AY$1,0)),0)))),".")</f>
        <v>-</v>
      </c>
      <c r="BB132" s="27" t="str">
        <f>IFERROR(
IF(INDEX!$H$16=1,(VLOOKUP($A132,'LA31'!$A$1:$BZ$190,'LA31'!AZ$1,0)),
IF(INDEX!$H$16=2,(VLOOKUP($A132,'LA32'!$A$1:$BZ$190,'LA32'!AZ$1,0)),
IF(INDEX!$H$16=3,(VLOOKUP($A132,'LA33'!$A$1:$BZ$190,'LA33'!AZ$1,0)),
IF(INDEX!$H$16=4,(VLOOKUP($A132,'LA34'!$A$1:$BZ$190,'LA34'!AZ$1,0)),0)))),".")</f>
        <v>-</v>
      </c>
      <c r="BC132" s="27">
        <f>IFERROR(
IF(INDEX!$H$16=1,(VLOOKUP($A132,'LA31'!$A$1:$BZ$190,'LA31'!BA$1,0)),
IF(INDEX!$H$16=2,(VLOOKUP($A132,'LA32'!$A$1:$BZ$190,'LA32'!BA$1,0)),
IF(INDEX!$H$16=3,(VLOOKUP($A132,'LA33'!$A$1:$BZ$190,'LA33'!BA$1,0)),
IF(INDEX!$H$16=4,(VLOOKUP($A132,'LA34'!$A$1:$BZ$190,'LA34'!BA$1,0)),0)))),".")</f>
        <v>0</v>
      </c>
      <c r="BD132" s="27">
        <f>IFERROR(
IF(INDEX!$H$16=1,(VLOOKUP($A132,'LA31'!$A$1:$BZ$190,'LA31'!BB$1,0)),
IF(INDEX!$H$16=2,(VLOOKUP($A132,'LA32'!$A$1:$BZ$190,'LA32'!BB$1,0)),
IF(INDEX!$H$16=3,(VLOOKUP($A132,'LA33'!$A$1:$BZ$190,'LA33'!BB$1,0)),
IF(INDEX!$H$16=4,(VLOOKUP($A132,'LA34'!$A$1:$BZ$190,'LA34'!BB$1,0)),0)))),".")</f>
        <v>0</v>
      </c>
      <c r="BE132" s="27">
        <f>IFERROR(
IF(INDEX!$H$16=1,(VLOOKUP($A132,'LA31'!$A$1:$BZ$190,'LA31'!BC$1,0)),
IF(INDEX!$H$16=2,(VLOOKUP($A132,'LA32'!$A$1:$BZ$190,'LA32'!BC$1,0)),
IF(INDEX!$H$16=3,(VLOOKUP($A132,'LA33'!$A$1:$BZ$190,'LA33'!BC$1,0)),
IF(INDEX!$H$16=4,(VLOOKUP($A132,'LA34'!$A$1:$BZ$190,'LA34'!BC$1,0)),0)))),".")</f>
        <v>0</v>
      </c>
      <c r="BF132" s="27" t="str">
        <f>IFERROR(
IF(INDEX!$H$16=1,(VLOOKUP($A132,'LA31'!$A$1:$BZ$190,'LA31'!BD$1,0)),
IF(INDEX!$H$16=2,(VLOOKUP($A132,'LA32'!$A$1:$BZ$190,'LA32'!BD$1,0)),
IF(INDEX!$H$16=3,(VLOOKUP($A132,'LA33'!$A$1:$BZ$190,'LA33'!BD$1,0)),
IF(INDEX!$H$16=4,(VLOOKUP($A132,'LA34'!$A$1:$BZ$190,'LA34'!BD$1,0)),0)))),".")</f>
        <v>x</v>
      </c>
      <c r="BG132" s="27" t="str">
        <f>IFERROR(
IF(INDEX!$H$16=1,(VLOOKUP($A132,'LA31'!$A$1:$BZ$190,'LA31'!BE$1,0)),
IF(INDEX!$H$16=2,(VLOOKUP($A132,'LA32'!$A$1:$BZ$190,'LA32'!BE$1,0)),
IF(INDEX!$H$16=3,(VLOOKUP($A132,'LA33'!$A$1:$BZ$190,'LA33'!BE$1,0)),
IF(INDEX!$H$16=4,(VLOOKUP($A132,'LA34'!$A$1:$BZ$190,'LA34'!BE$1,0)),0)))),".")</f>
        <v>-</v>
      </c>
      <c r="BH132" s="27" t="str">
        <f>IFERROR(
IF(INDEX!$H$16=1,(VLOOKUP($A132,'LA31'!$A$1:$BZ$190,'LA31'!BF$1,0)),
IF(INDEX!$H$16=2,(VLOOKUP($A132,'LA32'!$A$1:$BZ$190,'LA32'!BF$1,0)),
IF(INDEX!$H$16=3,(VLOOKUP($A132,'LA33'!$A$1:$BZ$190,'LA33'!BF$1,0)),
IF(INDEX!$H$16=4,(VLOOKUP($A132,'LA34'!$A$1:$BZ$190,'LA34'!BF$1,0)),0)))),".")</f>
        <v>-</v>
      </c>
      <c r="BI132" s="27">
        <f>IFERROR(
IF(INDEX!$H$16=1,(VLOOKUP($A132,'LA31'!$A$1:$BZ$190,'LA31'!BG$1,0)),
IF(INDEX!$H$16=2,(VLOOKUP($A132,'LA32'!$A$1:$BZ$190,'LA32'!BG$1,0)),
IF(INDEX!$H$16=3,(VLOOKUP($A132,'LA33'!$A$1:$BZ$190,'LA33'!BG$1,0)),
IF(INDEX!$H$16=4,(VLOOKUP($A132,'LA34'!$A$1:$BZ$190,'LA34'!BG$1,0)),0)))),".")</f>
        <v>0.13</v>
      </c>
      <c r="BJ132" s="27">
        <f>IFERROR(
IF(INDEX!$H$16=1,(VLOOKUP($A132,'LA31'!$A$1:$BZ$190,'LA31'!BH$1,0)),
IF(INDEX!$H$16=2,(VLOOKUP($A132,'LA32'!$A$1:$BZ$190,'LA32'!BH$1,0)),
IF(INDEX!$H$16=3,(VLOOKUP($A132,'LA33'!$A$1:$BZ$190,'LA33'!BH$1,0)),
IF(INDEX!$H$16=4,(VLOOKUP($A132,'LA34'!$A$1:$BZ$190,'LA34'!BH$1,0)),0)))),".")</f>
        <v>0.05</v>
      </c>
      <c r="BK132" s="27">
        <f>IFERROR(
IF(INDEX!$H$16=1,(VLOOKUP($A132,'LA31'!$A$1:$BZ$190,'LA31'!BI$1,0)),
IF(INDEX!$H$16=2,(VLOOKUP($A132,'LA32'!$A$1:$BZ$190,'LA32'!BI$1,0)),
IF(INDEX!$H$16=3,(VLOOKUP($A132,'LA33'!$A$1:$BZ$190,'LA33'!BI$1,0)),
IF(INDEX!$H$16=4,(VLOOKUP($A132,'LA34'!$A$1:$BZ$190,'LA34'!BI$1,0)),0)))),".")</f>
        <v>0.05</v>
      </c>
      <c r="BL132" s="27">
        <f>IFERROR(
IF(INDEX!$H$16=1,(VLOOKUP($A132,'LA31'!$A$1:$BZ$190,'LA31'!BJ$1,0)),
IF(INDEX!$H$16=2,(VLOOKUP($A132,'LA32'!$A$1:$BZ$190,'LA32'!BJ$1,0)),
IF(INDEX!$H$16=3,(VLOOKUP($A132,'LA33'!$A$1:$BZ$190,'LA33'!BJ$1,0)),
IF(INDEX!$H$16=4,(VLOOKUP($A132,'LA34'!$A$1:$BZ$190,'LA34'!BJ$1,0)),0)))),".")</f>
        <v>0.03</v>
      </c>
      <c r="BM132" s="27">
        <f>IFERROR(
IF(INDEX!$H$16=1,(VLOOKUP($A132,'LA31'!$A$1:$BZ$190,'LA31'!BK$1,0)),
IF(INDEX!$H$16=2,(VLOOKUP($A132,'LA32'!$A$1:$BZ$190,'LA32'!BK$1,0)),
IF(INDEX!$H$16=3,(VLOOKUP($A132,'LA33'!$A$1:$BZ$190,'LA33'!BK$1,0)),
IF(INDEX!$H$16=4,(VLOOKUP($A132,'LA34'!$A$1:$BZ$190,'LA34'!BK$1,0)),0)))),".")</f>
        <v>0.01</v>
      </c>
      <c r="BN132" s="27">
        <f>IFERROR(
IF(INDEX!$H$16=1,(VLOOKUP($A132,'LA31'!$A$1:$BZ$190,'LA31'!BL$1,0)),
IF(INDEX!$H$16=2,(VLOOKUP($A132,'LA32'!$A$1:$BZ$190,'LA32'!BL$1,0)),
IF(INDEX!$H$16=3,(VLOOKUP($A132,'LA33'!$A$1:$BZ$190,'LA33'!BL$1,0)),
IF(INDEX!$H$16=4,(VLOOKUP($A132,'LA34'!$A$1:$BZ$190,'LA34'!BL$1,0)),0)))),".")</f>
        <v>0.01</v>
      </c>
      <c r="BO132" s="27">
        <f>IFERROR(
IF(INDEX!$H$16=1,(VLOOKUP($A132,'LA31'!$A$1:$BZ$190,'LA31'!BM$1,0)),
IF(INDEX!$H$16=2,(VLOOKUP($A132,'LA32'!$A$1:$BZ$190,'LA32'!BM$1,0)),
IF(INDEX!$H$16=3,(VLOOKUP($A132,'LA33'!$A$1:$BZ$190,'LA33'!BM$1,0)),
IF(INDEX!$H$16=4,(VLOOKUP($A132,'LA34'!$A$1:$BZ$190,'LA34'!BM$1,0)),0)))),".")</f>
        <v>0.01</v>
      </c>
      <c r="BP132" s="27">
        <f>IFERROR(
IF(INDEX!$H$16=1,(VLOOKUP($A132,'LA31'!$A$1:$BZ$190,'LA31'!BN$1,0)),
IF(INDEX!$H$16=2,(VLOOKUP($A132,'LA32'!$A$1:$BZ$190,'LA32'!BN$1,0)),
IF(INDEX!$H$16=3,(VLOOKUP($A132,'LA33'!$A$1:$BZ$190,'LA33'!BN$1,0)),
IF(INDEX!$H$16=4,(VLOOKUP($A132,'LA34'!$A$1:$BZ$190,'LA34'!BN$1,0)),0)))),".")</f>
        <v>0.02</v>
      </c>
      <c r="BQ132" s="27">
        <f>IFERROR(
IF(INDEX!$H$16=1,(VLOOKUP($A132,'LA31'!$A$1:$BZ$190,'LA31'!BO$1,0)),
IF(INDEX!$H$16=2,(VLOOKUP($A132,'LA32'!$A$1:$BZ$190,'LA32'!BO$1,0)),
IF(INDEX!$H$16=3,(VLOOKUP($A132,'LA33'!$A$1:$BZ$190,'LA33'!BO$1,0)),
IF(INDEX!$H$16=4,(VLOOKUP($A132,'LA34'!$A$1:$BZ$190,'LA34'!BO$1,0)),0)))),".")</f>
        <v>0.02</v>
      </c>
    </row>
    <row r="133" spans="1:69" x14ac:dyDescent="0.2">
      <c r="A133" s="7">
        <v>803</v>
      </c>
      <c r="B133" s="13" t="s">
        <v>243</v>
      </c>
      <c r="C133" s="96" t="s">
        <v>128</v>
      </c>
      <c r="D133" s="26">
        <f>IFERROR(
IF(INDEX!$H$16=1,(VLOOKUP($A133,'LA31'!$A$1:$BZ$190,'LA31'!B$1,0)),
IF(INDEX!$H$16=2,(VLOOKUP($A133,'LA32'!$A$1:$BZ$190,'LA32'!B$1,0)),
IF(INDEX!$H$16=3,(VLOOKUP($A133,'LA33'!$A$1:$BZ$190,'LA33'!B$1,0)),
IF(INDEX!$H$16=4,(VLOOKUP($A133,'LA34'!$A$1:$BZ$190,'LA34'!B$1,0)),0)))),".")</f>
        <v>250</v>
      </c>
      <c r="E133" s="26">
        <f>IFERROR(
IF(INDEX!$H$16=1,(VLOOKUP($A133,'LA31'!$A$1:$BZ$190,'LA31'!C$1,0)),
IF(INDEX!$H$16=2,(VLOOKUP($A133,'LA32'!$A$1:$BZ$190,'LA32'!C$1,0)),
IF(INDEX!$H$16=3,(VLOOKUP($A133,'LA33'!$A$1:$BZ$190,'LA33'!C$1,0)),
IF(INDEX!$H$16=4,(VLOOKUP($A133,'LA34'!$A$1:$BZ$190,'LA34'!C$1,0)),0)))),".")</f>
        <v>2830</v>
      </c>
      <c r="F133" s="26">
        <f>IFERROR(
IF(INDEX!$H$16=1,(VLOOKUP($A133,'LA31'!$A$1:$BZ$190,'LA31'!D$1,0)),
IF(INDEX!$H$16=2,(VLOOKUP($A133,'LA32'!$A$1:$BZ$190,'LA32'!D$1,0)),
IF(INDEX!$H$16=3,(VLOOKUP($A133,'LA33'!$A$1:$BZ$190,'LA33'!D$1,0)),
IF(INDEX!$H$16=4,(VLOOKUP($A133,'LA34'!$A$1:$BZ$190,'LA34'!D$1,0)),0)))),".")</f>
        <v>3080</v>
      </c>
      <c r="G133" s="27">
        <f>IFERROR(
IF(INDEX!$H$16=1,(VLOOKUP($A133,'LA31'!$A$1:$BZ$190,'LA31'!E$1,0)),
IF(INDEX!$H$16=2,(VLOOKUP($A133,'LA32'!$A$1:$BZ$190,'LA32'!E$1,0)),
IF(INDEX!$H$16=3,(VLOOKUP($A133,'LA33'!$A$1:$BZ$190,'LA33'!E$1,0)),
IF(INDEX!$H$16=4,(VLOOKUP($A133,'LA34'!$A$1:$BZ$190,'LA34'!E$1,0)),0)))),".")</f>
        <v>0.83</v>
      </c>
      <c r="H133" s="27">
        <f>IFERROR(
IF(INDEX!$H$16=1,(VLOOKUP($A133,'LA31'!$A$1:$BZ$190,'LA31'!F$1,0)),
IF(INDEX!$H$16=2,(VLOOKUP($A133,'LA32'!$A$1:$BZ$190,'LA32'!F$1,0)),
IF(INDEX!$H$16=3,(VLOOKUP($A133,'LA33'!$A$1:$BZ$190,'LA33'!F$1,0)),
IF(INDEX!$H$16=4,(VLOOKUP($A133,'LA34'!$A$1:$BZ$190,'LA34'!F$1,0)),0)))),".")</f>
        <v>0.93</v>
      </c>
      <c r="I133" s="27">
        <f>IFERROR(
IF(INDEX!$H$16=1,(VLOOKUP($A133,'LA31'!$A$1:$BZ$190,'LA31'!G$1,0)),
IF(INDEX!$H$16=2,(VLOOKUP($A133,'LA32'!$A$1:$BZ$190,'LA32'!G$1,0)),
IF(INDEX!$H$16=3,(VLOOKUP($A133,'LA33'!$A$1:$BZ$190,'LA33'!G$1,0)),
IF(INDEX!$H$16=4,(VLOOKUP($A133,'LA34'!$A$1:$BZ$190,'LA34'!G$1,0)),0)))),".")</f>
        <v>0.92</v>
      </c>
      <c r="J133" s="27">
        <f>IFERROR(
IF(INDEX!$H$16=1,(VLOOKUP($A133,'LA31'!$A$1:$BZ$190,'LA31'!H$1,0)),
IF(INDEX!$H$16=2,(VLOOKUP($A133,'LA32'!$A$1:$BZ$190,'LA32'!H$1,0)),
IF(INDEX!$H$16=3,(VLOOKUP($A133,'LA33'!$A$1:$BZ$190,'LA33'!H$1,0)),
IF(INDEX!$H$16=4,(VLOOKUP($A133,'LA34'!$A$1:$BZ$190,'LA34'!H$1,0)),0)))),".")</f>
        <v>0.81</v>
      </c>
      <c r="K133" s="27">
        <f>IFERROR(
IF(INDEX!$H$16=1,(VLOOKUP($A133,'LA31'!$A$1:$BZ$190,'LA31'!I$1,0)),
IF(INDEX!$H$16=2,(VLOOKUP($A133,'LA32'!$A$1:$BZ$190,'LA32'!I$1,0)),
IF(INDEX!$H$16=3,(VLOOKUP($A133,'LA33'!$A$1:$BZ$190,'LA33'!I$1,0)),
IF(INDEX!$H$16=4,(VLOOKUP($A133,'LA34'!$A$1:$BZ$190,'LA34'!I$1,0)),0)))),".")</f>
        <v>0.92</v>
      </c>
      <c r="L133" s="27">
        <f>IFERROR(
IF(INDEX!$H$16=1,(VLOOKUP($A133,'LA31'!$A$1:$BZ$190,'LA31'!J$1,0)),
IF(INDEX!$H$16=2,(VLOOKUP($A133,'LA32'!$A$1:$BZ$190,'LA32'!J$1,0)),
IF(INDEX!$H$16=3,(VLOOKUP($A133,'LA33'!$A$1:$BZ$190,'LA33'!J$1,0)),
IF(INDEX!$H$16=4,(VLOOKUP($A133,'LA34'!$A$1:$BZ$190,'LA34'!J$1,0)),0)))),".")</f>
        <v>0.91</v>
      </c>
      <c r="M133" s="27">
        <f>IFERROR(
IF(INDEX!$H$16=1,(VLOOKUP($A133,'LA31'!$A$1:$BZ$190,'LA31'!K$1,0)),
IF(INDEX!$H$16=2,(VLOOKUP($A133,'LA32'!$A$1:$BZ$190,'LA32'!K$1,0)),
IF(INDEX!$H$16=3,(VLOOKUP($A133,'LA33'!$A$1:$BZ$190,'LA33'!K$1,0)),
IF(INDEX!$H$16=4,(VLOOKUP($A133,'LA34'!$A$1:$BZ$190,'LA34'!K$1,0)),0)))),".")</f>
        <v>0.46</v>
      </c>
      <c r="N133" s="27">
        <f>IFERROR(
IF(INDEX!$H$16=1,(VLOOKUP($A133,'LA31'!$A$1:$BZ$190,'LA31'!L$1,0)),
IF(INDEX!$H$16=2,(VLOOKUP($A133,'LA32'!$A$1:$BZ$190,'LA32'!L$1,0)),
IF(INDEX!$H$16=3,(VLOOKUP($A133,'LA33'!$A$1:$BZ$190,'LA33'!L$1,0)),
IF(INDEX!$H$16=4,(VLOOKUP($A133,'LA34'!$A$1:$BZ$190,'LA34'!L$1,0)),0)))),".")</f>
        <v>0.3</v>
      </c>
      <c r="O133" s="27">
        <f>IFERROR(
IF(INDEX!$H$16=1,(VLOOKUP($A133,'LA31'!$A$1:$BZ$190,'LA31'!M$1,0)),
IF(INDEX!$H$16=2,(VLOOKUP($A133,'LA32'!$A$1:$BZ$190,'LA32'!M$1,0)),
IF(INDEX!$H$16=3,(VLOOKUP($A133,'LA33'!$A$1:$BZ$190,'LA33'!M$1,0)),
IF(INDEX!$H$16=4,(VLOOKUP($A133,'LA34'!$A$1:$BZ$190,'LA34'!M$1,0)),0)))),".")</f>
        <v>0.31</v>
      </c>
      <c r="P133" s="27" t="str">
        <f>IFERROR(
IF(INDEX!$H$16=1,(VLOOKUP($A133,'LA31'!$A$1:$BZ$190,'LA31'!N$1,0)),
IF(INDEX!$H$16=2,(VLOOKUP($A133,'LA32'!$A$1:$BZ$190,'LA32'!N$1,0)),
IF(INDEX!$H$16=3,(VLOOKUP($A133,'LA33'!$A$1:$BZ$190,'LA33'!N$1,0)),
IF(INDEX!$H$16=4,(VLOOKUP($A133,'LA34'!$A$1:$BZ$190,'LA34'!N$1,0)),0)))),".")</f>
        <v>x</v>
      </c>
      <c r="Q133" s="27" t="str">
        <f>IFERROR(
IF(INDEX!$H$16=1,(VLOOKUP($A133,'LA31'!$A$1:$BZ$190,'LA31'!O$1,0)),
IF(INDEX!$H$16=2,(VLOOKUP($A133,'LA32'!$A$1:$BZ$190,'LA32'!O$1,0)),
IF(INDEX!$H$16=3,(VLOOKUP($A133,'LA33'!$A$1:$BZ$190,'LA33'!O$1,0)),
IF(INDEX!$H$16=4,(VLOOKUP($A133,'LA34'!$A$1:$BZ$190,'LA34'!O$1,0)),0)))),".")</f>
        <v>x</v>
      </c>
      <c r="R133" s="27" t="str">
        <f>IFERROR(
IF(INDEX!$H$16=1,(VLOOKUP($A133,'LA31'!$A$1:$BZ$190,'LA31'!P$1,0)),
IF(INDEX!$H$16=2,(VLOOKUP($A133,'LA32'!$A$1:$BZ$190,'LA32'!P$1,0)),
IF(INDEX!$H$16=3,(VLOOKUP($A133,'LA33'!$A$1:$BZ$190,'LA33'!P$1,0)),
IF(INDEX!$H$16=4,(VLOOKUP($A133,'LA34'!$A$1:$BZ$190,'LA34'!P$1,0)),0)))),".")</f>
        <v>x</v>
      </c>
      <c r="S133" s="27">
        <f>IFERROR(
IF(INDEX!$H$16=1,(VLOOKUP($A133,'LA31'!$A$1:$BZ$190,'LA31'!Q$1,0)),
IF(INDEX!$H$16=2,(VLOOKUP($A133,'LA32'!$A$1:$BZ$190,'LA32'!Q$1,0)),
IF(INDEX!$H$16=3,(VLOOKUP($A133,'LA33'!$A$1:$BZ$190,'LA33'!Q$1,0)),
IF(INDEX!$H$16=4,(VLOOKUP($A133,'LA34'!$A$1:$BZ$190,'LA34'!Q$1,0)),0)))),".")</f>
        <v>0.05</v>
      </c>
      <c r="T133" s="27">
        <f>IFERROR(
IF(INDEX!$H$16=1,(VLOOKUP($A133,'LA31'!$A$1:$BZ$190,'LA31'!R$1,0)),
IF(INDEX!$H$16=2,(VLOOKUP($A133,'LA32'!$A$1:$BZ$190,'LA32'!R$1,0)),
IF(INDEX!$H$16=3,(VLOOKUP($A133,'LA33'!$A$1:$BZ$190,'LA33'!R$1,0)),
IF(INDEX!$H$16=4,(VLOOKUP($A133,'LA34'!$A$1:$BZ$190,'LA34'!R$1,0)),0)))),".")</f>
        <v>0.06</v>
      </c>
      <c r="U133" s="27">
        <f>IFERROR(
IF(INDEX!$H$16=1,(VLOOKUP($A133,'LA31'!$A$1:$BZ$190,'LA31'!S$1,0)),
IF(INDEX!$H$16=2,(VLOOKUP($A133,'LA32'!$A$1:$BZ$190,'LA32'!S$1,0)),
IF(INDEX!$H$16=3,(VLOOKUP($A133,'LA33'!$A$1:$BZ$190,'LA33'!S$1,0)),
IF(INDEX!$H$16=4,(VLOOKUP($A133,'LA34'!$A$1:$BZ$190,'LA34'!S$1,0)),0)))),".")</f>
        <v>0.06</v>
      </c>
      <c r="V133" s="27">
        <f>IFERROR(
IF(INDEX!$H$16=1,(VLOOKUP($A133,'LA31'!$A$1:$BZ$190,'LA31'!T$1,0)),
IF(INDEX!$H$16=2,(VLOOKUP($A133,'LA32'!$A$1:$BZ$190,'LA32'!T$1,0)),
IF(INDEX!$H$16=3,(VLOOKUP($A133,'LA33'!$A$1:$BZ$190,'LA33'!T$1,0)),
IF(INDEX!$H$16=4,(VLOOKUP($A133,'LA34'!$A$1:$BZ$190,'LA34'!T$1,0)),0)))),".")</f>
        <v>0.27</v>
      </c>
      <c r="W133" s="27">
        <f>IFERROR(
IF(INDEX!$H$16=1,(VLOOKUP($A133,'LA31'!$A$1:$BZ$190,'LA31'!U$1,0)),
IF(INDEX!$H$16=2,(VLOOKUP($A133,'LA32'!$A$1:$BZ$190,'LA32'!U$1,0)),
IF(INDEX!$H$16=3,(VLOOKUP($A133,'LA33'!$A$1:$BZ$190,'LA33'!U$1,0)),
IF(INDEX!$H$16=4,(VLOOKUP($A133,'LA34'!$A$1:$BZ$190,'LA34'!U$1,0)),0)))),".")</f>
        <v>0.48</v>
      </c>
      <c r="X133" s="27">
        <f>IFERROR(
IF(INDEX!$H$16=1,(VLOOKUP($A133,'LA31'!$A$1:$BZ$190,'LA31'!V$1,0)),
IF(INDEX!$H$16=2,(VLOOKUP($A133,'LA32'!$A$1:$BZ$190,'LA32'!V$1,0)),
IF(INDEX!$H$16=3,(VLOOKUP($A133,'LA33'!$A$1:$BZ$190,'LA33'!V$1,0)),
IF(INDEX!$H$16=4,(VLOOKUP($A133,'LA34'!$A$1:$BZ$190,'LA34'!V$1,0)),0)))),".")</f>
        <v>0.47</v>
      </c>
      <c r="Y133" s="27" t="str">
        <f>IFERROR(
IF(INDEX!$H$16=1,(VLOOKUP($A133,'LA31'!$A$1:$BZ$190,'LA31'!W$1,0)),
IF(INDEX!$H$16=2,(VLOOKUP($A133,'LA32'!$A$1:$BZ$190,'LA32'!W$1,0)),
IF(INDEX!$H$16=3,(VLOOKUP($A133,'LA33'!$A$1:$BZ$190,'LA33'!W$1,0)),
IF(INDEX!$H$16=4,(VLOOKUP($A133,'LA34'!$A$1:$BZ$190,'LA34'!W$1,0)),0)))),".")</f>
        <v>x</v>
      </c>
      <c r="Z133" s="27">
        <f>IFERROR(
IF(INDEX!$H$16=1,(VLOOKUP($A133,'LA31'!$A$1:$BZ$190,'LA31'!X$1,0)),
IF(INDEX!$H$16=2,(VLOOKUP($A133,'LA32'!$A$1:$BZ$190,'LA32'!X$1,0)),
IF(INDEX!$H$16=3,(VLOOKUP($A133,'LA33'!$A$1:$BZ$190,'LA33'!X$1,0)),
IF(INDEX!$H$16=4,(VLOOKUP($A133,'LA34'!$A$1:$BZ$190,'LA34'!X$1,0)),0)))),".")</f>
        <v>7.0000000000000007E-2</v>
      </c>
      <c r="AA133" s="27">
        <f>IFERROR(
IF(INDEX!$H$16=1,(VLOOKUP($A133,'LA31'!$A$1:$BZ$190,'LA31'!Y$1,0)),
IF(INDEX!$H$16=2,(VLOOKUP($A133,'LA32'!$A$1:$BZ$190,'LA32'!Y$1,0)),
IF(INDEX!$H$16=3,(VLOOKUP($A133,'LA33'!$A$1:$BZ$190,'LA33'!Y$1,0)),
IF(INDEX!$H$16=4,(VLOOKUP($A133,'LA34'!$A$1:$BZ$190,'LA34'!Y$1,0)),0)))),".")</f>
        <v>0.06</v>
      </c>
      <c r="AB133" s="27">
        <f>IFERROR(
IF(INDEX!$H$16=1,(VLOOKUP($A133,'LA31'!$A$1:$BZ$190,'LA31'!Z$1,0)),
IF(INDEX!$H$16=2,(VLOOKUP($A133,'LA32'!$A$1:$BZ$190,'LA32'!Z$1,0)),
IF(INDEX!$H$16=3,(VLOOKUP($A133,'LA33'!$A$1:$BZ$190,'LA33'!Z$1,0)),
IF(INDEX!$H$16=4,(VLOOKUP($A133,'LA34'!$A$1:$BZ$190,'LA34'!Z$1,0)),0)))),".")</f>
        <v>0</v>
      </c>
      <c r="AC133" s="27" t="str">
        <f>IFERROR(
IF(INDEX!$H$16=1,(VLOOKUP($A133,'LA31'!$A$1:$BZ$190,'LA31'!AA$1,0)),
IF(INDEX!$H$16=2,(VLOOKUP($A133,'LA32'!$A$1:$BZ$190,'LA32'!AA$1,0)),
IF(INDEX!$H$16=3,(VLOOKUP($A133,'LA33'!$A$1:$BZ$190,'LA33'!AA$1,0)),
IF(INDEX!$H$16=4,(VLOOKUP($A133,'LA34'!$A$1:$BZ$190,'LA34'!AA$1,0)),0)))),".")</f>
        <v>x</v>
      </c>
      <c r="AD133" s="27" t="str">
        <f>IFERROR(
IF(INDEX!$H$16=1,(VLOOKUP($A133,'LA31'!$A$1:$BZ$190,'LA31'!AB$1,0)),
IF(INDEX!$H$16=2,(VLOOKUP($A133,'LA32'!$A$1:$BZ$190,'LA32'!AB$1,0)),
IF(INDEX!$H$16=3,(VLOOKUP($A133,'LA33'!$A$1:$BZ$190,'LA33'!AB$1,0)),
IF(INDEX!$H$16=4,(VLOOKUP($A133,'LA34'!$A$1:$BZ$190,'LA34'!AB$1,0)),0)))),".")</f>
        <v>x</v>
      </c>
      <c r="AE133" s="27" t="str">
        <f>IFERROR(
IF(INDEX!$H$16=1,(VLOOKUP($A133,'LA31'!$A$1:$BZ$190,'LA31'!AC$1,0)),
IF(INDEX!$H$16=2,(VLOOKUP($A133,'LA32'!$A$1:$BZ$190,'LA32'!AC$1,0)),
IF(INDEX!$H$16=3,(VLOOKUP($A133,'LA33'!$A$1:$BZ$190,'LA33'!AC$1,0)),
IF(INDEX!$H$16=4,(VLOOKUP($A133,'LA34'!$A$1:$BZ$190,'LA34'!AC$1,0)),0)))),".")</f>
        <v>x</v>
      </c>
      <c r="AF133" s="27" t="str">
        <f>IFERROR(
IF(INDEX!$H$16=1,(VLOOKUP($A133,'LA31'!$A$1:$BZ$190,'LA31'!AD$1,0)),
IF(INDEX!$H$16=2,(VLOOKUP($A133,'LA32'!$A$1:$BZ$190,'LA32'!AD$1,0)),
IF(INDEX!$H$16=3,(VLOOKUP($A133,'LA33'!$A$1:$BZ$190,'LA33'!AD$1,0)),
IF(INDEX!$H$16=4,(VLOOKUP($A133,'LA34'!$A$1:$BZ$190,'LA34'!AD$1,0)),0)))),".")</f>
        <v>x</v>
      </c>
      <c r="AG133" s="27" t="str">
        <f>IFERROR(
IF(INDEX!$H$16=1,(VLOOKUP($A133,'LA31'!$A$1:$BZ$190,'LA31'!AE$1,0)),
IF(INDEX!$H$16=2,(VLOOKUP($A133,'LA32'!$A$1:$BZ$190,'LA32'!AE$1,0)),
IF(INDEX!$H$16=3,(VLOOKUP($A133,'LA33'!$A$1:$BZ$190,'LA33'!AE$1,0)),
IF(INDEX!$H$16=4,(VLOOKUP($A133,'LA34'!$A$1:$BZ$190,'LA34'!AE$1,0)),0)))),".")</f>
        <v>x</v>
      </c>
      <c r="AH133" s="27">
        <f>IFERROR(
IF(INDEX!$H$16=1,(VLOOKUP($A133,'LA31'!$A$1:$BZ$190,'LA31'!AF$1,0)),
IF(INDEX!$H$16=2,(VLOOKUP($A133,'LA32'!$A$1:$BZ$190,'LA32'!AF$1,0)),
IF(INDEX!$H$16=3,(VLOOKUP($A133,'LA33'!$A$1:$BZ$190,'LA33'!AF$1,0)),
IF(INDEX!$H$16=4,(VLOOKUP($A133,'LA34'!$A$1:$BZ$190,'LA34'!AF$1,0)),0)))),".")</f>
        <v>0</v>
      </c>
      <c r="AI133" s="27" t="str">
        <f>IFERROR(
IF(INDEX!$H$16=1,(VLOOKUP($A133,'LA31'!$A$1:$BZ$190,'LA31'!AG$1,0)),
IF(INDEX!$H$16=2,(VLOOKUP($A133,'LA32'!$A$1:$BZ$190,'LA32'!AG$1,0)),
IF(INDEX!$H$16=3,(VLOOKUP($A133,'LA33'!$A$1:$BZ$190,'LA33'!AG$1,0)),
IF(INDEX!$H$16=4,(VLOOKUP($A133,'LA34'!$A$1:$BZ$190,'LA34'!AG$1,0)),0)))),".")</f>
        <v>x</v>
      </c>
      <c r="AJ133" s="27" t="str">
        <f>IFERROR(
IF(INDEX!$H$16=1,(VLOOKUP($A133,'LA31'!$A$1:$BZ$190,'LA31'!AH$1,0)),
IF(INDEX!$H$16=2,(VLOOKUP($A133,'LA32'!$A$1:$BZ$190,'LA32'!AH$1,0)),
IF(INDEX!$H$16=3,(VLOOKUP($A133,'LA33'!$A$1:$BZ$190,'LA33'!AH$1,0)),
IF(INDEX!$H$16=4,(VLOOKUP($A133,'LA34'!$A$1:$BZ$190,'LA34'!AH$1,0)),0)))),".")</f>
        <v>x</v>
      </c>
      <c r="AK133" s="27">
        <f>IFERROR(
IF(INDEX!$H$16=1,(VLOOKUP($A133,'LA31'!$A$1:$BZ$190,'LA31'!AI$1,0)),
IF(INDEX!$H$16=2,(VLOOKUP($A133,'LA32'!$A$1:$BZ$190,'LA32'!AI$1,0)),
IF(INDEX!$H$16=3,(VLOOKUP($A133,'LA33'!$A$1:$BZ$190,'LA33'!AI$1,0)),
IF(INDEX!$H$16=4,(VLOOKUP($A133,'LA34'!$A$1:$BZ$190,'LA34'!AI$1,0)),0)))),".")</f>
        <v>7.0000000000000007E-2</v>
      </c>
      <c r="AL133" s="27">
        <f>IFERROR(
IF(INDEX!$H$16=1,(VLOOKUP($A133,'LA31'!$A$1:$BZ$190,'LA31'!AJ$1,0)),
IF(INDEX!$H$16=2,(VLOOKUP($A133,'LA32'!$A$1:$BZ$190,'LA32'!AJ$1,0)),
IF(INDEX!$H$16=3,(VLOOKUP($A133,'LA33'!$A$1:$BZ$190,'LA33'!AJ$1,0)),
IF(INDEX!$H$16=4,(VLOOKUP($A133,'LA34'!$A$1:$BZ$190,'LA34'!AJ$1,0)),0)))),".")</f>
        <v>0.08</v>
      </c>
      <c r="AM133" s="27">
        <f>IFERROR(
IF(INDEX!$H$16=1,(VLOOKUP($A133,'LA31'!$A$1:$BZ$190,'LA31'!AK$1,0)),
IF(INDEX!$H$16=2,(VLOOKUP($A133,'LA32'!$A$1:$BZ$190,'LA32'!AK$1,0)),
IF(INDEX!$H$16=3,(VLOOKUP($A133,'LA33'!$A$1:$BZ$190,'LA33'!AK$1,0)),
IF(INDEX!$H$16=4,(VLOOKUP($A133,'LA34'!$A$1:$BZ$190,'LA34'!AK$1,0)),0)))),".")</f>
        <v>0.08</v>
      </c>
      <c r="AN133" s="27">
        <f>IFERROR(
IF(INDEX!$H$16=1,(VLOOKUP($A133,'LA31'!$A$1:$BZ$190,'LA31'!AL$1,0)),
IF(INDEX!$H$16=2,(VLOOKUP($A133,'LA32'!$A$1:$BZ$190,'LA32'!AL$1,0)),
IF(INDEX!$H$16=3,(VLOOKUP($A133,'LA33'!$A$1:$BZ$190,'LA33'!AL$1,0)),
IF(INDEX!$H$16=4,(VLOOKUP($A133,'LA34'!$A$1:$BZ$190,'LA34'!AL$1,0)),0)))),".")</f>
        <v>0</v>
      </c>
      <c r="AO133" s="27">
        <f>IFERROR(
IF(INDEX!$H$16=1,(VLOOKUP($A133,'LA31'!$A$1:$BZ$190,'LA31'!AM$1,0)),
IF(INDEX!$H$16=2,(VLOOKUP($A133,'LA32'!$A$1:$BZ$190,'LA32'!AM$1,0)),
IF(INDEX!$H$16=3,(VLOOKUP($A133,'LA33'!$A$1:$BZ$190,'LA33'!AM$1,0)),
IF(INDEX!$H$16=4,(VLOOKUP($A133,'LA34'!$A$1:$BZ$190,'LA34'!AM$1,0)),0)))),".")</f>
        <v>0</v>
      </c>
      <c r="AP133" s="27">
        <f>IFERROR(
IF(INDEX!$H$16=1,(VLOOKUP($A133,'LA31'!$A$1:$BZ$190,'LA31'!AN$1,0)),
IF(INDEX!$H$16=2,(VLOOKUP($A133,'LA32'!$A$1:$BZ$190,'LA32'!AN$1,0)),
IF(INDEX!$H$16=3,(VLOOKUP($A133,'LA33'!$A$1:$BZ$190,'LA33'!AN$1,0)),
IF(INDEX!$H$16=4,(VLOOKUP($A133,'LA34'!$A$1:$BZ$190,'LA34'!AN$1,0)),0)))),".")</f>
        <v>0</v>
      </c>
      <c r="AQ133" s="27" t="str">
        <f>IFERROR(
IF(INDEX!$H$16=1,(VLOOKUP($A133,'LA31'!$A$1:$BZ$190,'LA31'!AO$1,0)),
IF(INDEX!$H$16=2,(VLOOKUP($A133,'LA32'!$A$1:$BZ$190,'LA32'!AO$1,0)),
IF(INDEX!$H$16=3,(VLOOKUP($A133,'LA33'!$A$1:$BZ$190,'LA33'!AO$1,0)),
IF(INDEX!$H$16=4,(VLOOKUP($A133,'LA34'!$A$1:$BZ$190,'LA34'!AO$1,0)),0)))),".")</f>
        <v>x</v>
      </c>
      <c r="AR133" s="27">
        <f>IFERROR(
IF(INDEX!$H$16=1,(VLOOKUP($A133,'LA31'!$A$1:$BZ$190,'LA31'!AP$1,0)),
IF(INDEX!$H$16=2,(VLOOKUP($A133,'LA32'!$A$1:$BZ$190,'LA32'!AP$1,0)),
IF(INDEX!$H$16=3,(VLOOKUP($A133,'LA33'!$A$1:$BZ$190,'LA33'!AP$1,0)),
IF(INDEX!$H$16=4,(VLOOKUP($A133,'LA34'!$A$1:$BZ$190,'LA34'!AP$1,0)),0)))),".")</f>
        <v>0.01</v>
      </c>
      <c r="AS133" s="27">
        <f>IFERROR(
IF(INDEX!$H$16=1,(VLOOKUP($A133,'LA31'!$A$1:$BZ$190,'LA31'!AQ$1,0)),
IF(INDEX!$H$16=2,(VLOOKUP($A133,'LA32'!$A$1:$BZ$190,'LA32'!AQ$1,0)),
IF(INDEX!$H$16=3,(VLOOKUP($A133,'LA33'!$A$1:$BZ$190,'LA33'!AQ$1,0)),
IF(INDEX!$H$16=4,(VLOOKUP($A133,'LA34'!$A$1:$BZ$190,'LA34'!AQ$1,0)),0)))),".")</f>
        <v>0.01</v>
      </c>
      <c r="AT133" s="27" t="str">
        <f>IFERROR(
IF(INDEX!$H$16=1,(VLOOKUP($A133,'LA31'!$A$1:$BZ$190,'LA31'!AR$1,0)),
IF(INDEX!$H$16=2,(VLOOKUP($A133,'LA32'!$A$1:$BZ$190,'LA32'!AR$1,0)),
IF(INDEX!$H$16=3,(VLOOKUP($A133,'LA33'!$A$1:$BZ$190,'LA33'!AR$1,0)),
IF(INDEX!$H$16=4,(VLOOKUP($A133,'LA34'!$A$1:$BZ$190,'LA34'!AR$1,0)),0)))),".")</f>
        <v>x</v>
      </c>
      <c r="AU133" s="27">
        <f>IFERROR(
IF(INDEX!$H$16=1,(VLOOKUP($A133,'LA31'!$A$1:$BZ$190,'LA31'!AS$1,0)),
IF(INDEX!$H$16=2,(VLOOKUP($A133,'LA32'!$A$1:$BZ$190,'LA32'!AS$1,0)),
IF(INDEX!$H$16=3,(VLOOKUP($A133,'LA33'!$A$1:$BZ$190,'LA33'!AS$1,0)),
IF(INDEX!$H$16=4,(VLOOKUP($A133,'LA34'!$A$1:$BZ$190,'LA34'!AS$1,0)),0)))),".")</f>
        <v>0.01</v>
      </c>
      <c r="AV133" s="27">
        <f>IFERROR(
IF(INDEX!$H$16=1,(VLOOKUP($A133,'LA31'!$A$1:$BZ$190,'LA31'!AT$1,0)),
IF(INDEX!$H$16=2,(VLOOKUP($A133,'LA32'!$A$1:$BZ$190,'LA32'!AT$1,0)),
IF(INDEX!$H$16=3,(VLOOKUP($A133,'LA33'!$A$1:$BZ$190,'LA33'!AT$1,0)),
IF(INDEX!$H$16=4,(VLOOKUP($A133,'LA34'!$A$1:$BZ$190,'LA34'!AT$1,0)),0)))),".")</f>
        <v>0.01</v>
      </c>
      <c r="AW133" s="27" t="str">
        <f>IFERROR(
IF(INDEX!$H$16=1,(VLOOKUP($A133,'LA31'!$A$1:$BZ$190,'LA31'!AU$1,0)),
IF(INDEX!$H$16=2,(VLOOKUP($A133,'LA32'!$A$1:$BZ$190,'LA32'!AU$1,0)),
IF(INDEX!$H$16=3,(VLOOKUP($A133,'LA33'!$A$1:$BZ$190,'LA33'!AU$1,0)),
IF(INDEX!$H$16=4,(VLOOKUP($A133,'LA34'!$A$1:$BZ$190,'LA34'!AU$1,0)),0)))),".")</f>
        <v>x</v>
      </c>
      <c r="AX133" s="27" t="str">
        <f>IFERROR(
IF(INDEX!$H$16=1,(VLOOKUP($A133,'LA31'!$A$1:$BZ$190,'LA31'!AV$1,0)),
IF(INDEX!$H$16=2,(VLOOKUP($A133,'LA32'!$A$1:$BZ$190,'LA32'!AV$1,0)),
IF(INDEX!$H$16=3,(VLOOKUP($A133,'LA33'!$A$1:$BZ$190,'LA33'!AV$1,0)),
IF(INDEX!$H$16=4,(VLOOKUP($A133,'LA34'!$A$1:$BZ$190,'LA34'!AV$1,0)),0)))),".")</f>
        <v>-</v>
      </c>
      <c r="AY133" s="27" t="str">
        <f>IFERROR(
IF(INDEX!$H$16=1,(VLOOKUP($A133,'LA31'!$A$1:$BZ$190,'LA31'!AW$1,0)),
IF(INDEX!$H$16=2,(VLOOKUP($A133,'LA32'!$A$1:$BZ$190,'LA32'!AW$1,0)),
IF(INDEX!$H$16=3,(VLOOKUP($A133,'LA33'!$A$1:$BZ$190,'LA33'!AW$1,0)),
IF(INDEX!$H$16=4,(VLOOKUP($A133,'LA34'!$A$1:$BZ$190,'LA34'!AW$1,0)),0)))),".")</f>
        <v>-</v>
      </c>
      <c r="AZ133" s="27">
        <f>IFERROR(
IF(INDEX!$H$16=1,(VLOOKUP($A133,'LA31'!$A$1:$BZ$190,'LA31'!AX$1,0)),
IF(INDEX!$H$16=2,(VLOOKUP($A133,'LA32'!$A$1:$BZ$190,'LA32'!AX$1,0)),
IF(INDEX!$H$16=3,(VLOOKUP($A133,'LA33'!$A$1:$BZ$190,'LA33'!AX$1,0)),
IF(INDEX!$H$16=4,(VLOOKUP($A133,'LA34'!$A$1:$BZ$190,'LA34'!AX$1,0)),0)))),".")</f>
        <v>0</v>
      </c>
      <c r="BA133" s="27" t="str">
        <f>IFERROR(
IF(INDEX!$H$16=1,(VLOOKUP($A133,'LA31'!$A$1:$BZ$190,'LA31'!AY$1,0)),
IF(INDEX!$H$16=2,(VLOOKUP($A133,'LA32'!$A$1:$BZ$190,'LA32'!AY$1,0)),
IF(INDEX!$H$16=3,(VLOOKUP($A133,'LA33'!$A$1:$BZ$190,'LA33'!AY$1,0)),
IF(INDEX!$H$16=4,(VLOOKUP($A133,'LA34'!$A$1:$BZ$190,'LA34'!AY$1,0)),0)))),".")</f>
        <v>-</v>
      </c>
      <c r="BB133" s="27" t="str">
        <f>IFERROR(
IF(INDEX!$H$16=1,(VLOOKUP($A133,'LA31'!$A$1:$BZ$190,'LA31'!AZ$1,0)),
IF(INDEX!$H$16=2,(VLOOKUP($A133,'LA32'!$A$1:$BZ$190,'LA32'!AZ$1,0)),
IF(INDEX!$H$16=3,(VLOOKUP($A133,'LA33'!$A$1:$BZ$190,'LA33'!AZ$1,0)),
IF(INDEX!$H$16=4,(VLOOKUP($A133,'LA34'!$A$1:$BZ$190,'LA34'!AZ$1,0)),0)))),".")</f>
        <v>-</v>
      </c>
      <c r="BC133" s="27">
        <f>IFERROR(
IF(INDEX!$H$16=1,(VLOOKUP($A133,'LA31'!$A$1:$BZ$190,'LA31'!BA$1,0)),
IF(INDEX!$H$16=2,(VLOOKUP($A133,'LA32'!$A$1:$BZ$190,'LA32'!BA$1,0)),
IF(INDEX!$H$16=3,(VLOOKUP($A133,'LA33'!$A$1:$BZ$190,'LA33'!BA$1,0)),
IF(INDEX!$H$16=4,(VLOOKUP($A133,'LA34'!$A$1:$BZ$190,'LA34'!BA$1,0)),0)))),".")</f>
        <v>0</v>
      </c>
      <c r="BD133" s="27" t="str">
        <f>IFERROR(
IF(INDEX!$H$16=1,(VLOOKUP($A133,'LA31'!$A$1:$BZ$190,'LA31'!BB$1,0)),
IF(INDEX!$H$16=2,(VLOOKUP($A133,'LA32'!$A$1:$BZ$190,'LA32'!BB$1,0)),
IF(INDEX!$H$16=3,(VLOOKUP($A133,'LA33'!$A$1:$BZ$190,'LA33'!BB$1,0)),
IF(INDEX!$H$16=4,(VLOOKUP($A133,'LA34'!$A$1:$BZ$190,'LA34'!BB$1,0)),0)))),".")</f>
        <v>x</v>
      </c>
      <c r="BE133" s="27" t="str">
        <f>IFERROR(
IF(INDEX!$H$16=1,(VLOOKUP($A133,'LA31'!$A$1:$BZ$190,'LA31'!BC$1,0)),
IF(INDEX!$H$16=2,(VLOOKUP($A133,'LA32'!$A$1:$BZ$190,'LA32'!BC$1,0)),
IF(INDEX!$H$16=3,(VLOOKUP($A133,'LA33'!$A$1:$BZ$190,'LA33'!BC$1,0)),
IF(INDEX!$H$16=4,(VLOOKUP($A133,'LA34'!$A$1:$BZ$190,'LA34'!BC$1,0)),0)))),".")</f>
        <v>x</v>
      </c>
      <c r="BF133" s="27" t="str">
        <f>IFERROR(
IF(INDEX!$H$16=1,(VLOOKUP($A133,'LA31'!$A$1:$BZ$190,'LA31'!BD$1,0)),
IF(INDEX!$H$16=2,(VLOOKUP($A133,'LA32'!$A$1:$BZ$190,'LA32'!BD$1,0)),
IF(INDEX!$H$16=3,(VLOOKUP($A133,'LA33'!$A$1:$BZ$190,'LA33'!BD$1,0)),
IF(INDEX!$H$16=4,(VLOOKUP($A133,'LA34'!$A$1:$BZ$190,'LA34'!BD$1,0)),0)))),".")</f>
        <v>x</v>
      </c>
      <c r="BG133" s="27" t="str">
        <f>IFERROR(
IF(INDEX!$H$16=1,(VLOOKUP($A133,'LA31'!$A$1:$BZ$190,'LA31'!BE$1,0)),
IF(INDEX!$H$16=2,(VLOOKUP($A133,'LA32'!$A$1:$BZ$190,'LA32'!BE$1,0)),
IF(INDEX!$H$16=3,(VLOOKUP($A133,'LA33'!$A$1:$BZ$190,'LA33'!BE$1,0)),
IF(INDEX!$H$16=4,(VLOOKUP($A133,'LA34'!$A$1:$BZ$190,'LA34'!BE$1,0)),0)))),".")</f>
        <v>-</v>
      </c>
      <c r="BH133" s="27" t="str">
        <f>IFERROR(
IF(INDEX!$H$16=1,(VLOOKUP($A133,'LA31'!$A$1:$BZ$190,'LA31'!BF$1,0)),
IF(INDEX!$H$16=2,(VLOOKUP($A133,'LA32'!$A$1:$BZ$190,'LA32'!BF$1,0)),
IF(INDEX!$H$16=3,(VLOOKUP($A133,'LA33'!$A$1:$BZ$190,'LA33'!BF$1,0)),
IF(INDEX!$H$16=4,(VLOOKUP($A133,'LA34'!$A$1:$BZ$190,'LA34'!BF$1,0)),0)))),".")</f>
        <v>-</v>
      </c>
      <c r="BI133" s="27">
        <f>IFERROR(
IF(INDEX!$H$16=1,(VLOOKUP($A133,'LA31'!$A$1:$BZ$190,'LA31'!BG$1,0)),
IF(INDEX!$H$16=2,(VLOOKUP($A133,'LA32'!$A$1:$BZ$190,'LA32'!BG$1,0)),
IF(INDEX!$H$16=3,(VLOOKUP($A133,'LA33'!$A$1:$BZ$190,'LA33'!BG$1,0)),
IF(INDEX!$H$16=4,(VLOOKUP($A133,'LA34'!$A$1:$BZ$190,'LA34'!BG$1,0)),0)))),".")</f>
        <v>0.1</v>
      </c>
      <c r="BJ133" s="27">
        <f>IFERROR(
IF(INDEX!$H$16=1,(VLOOKUP($A133,'LA31'!$A$1:$BZ$190,'LA31'!BH$1,0)),
IF(INDEX!$H$16=2,(VLOOKUP($A133,'LA32'!$A$1:$BZ$190,'LA32'!BH$1,0)),
IF(INDEX!$H$16=3,(VLOOKUP($A133,'LA33'!$A$1:$BZ$190,'LA33'!BH$1,0)),
IF(INDEX!$H$16=4,(VLOOKUP($A133,'LA34'!$A$1:$BZ$190,'LA34'!BH$1,0)),0)))),".")</f>
        <v>0.05</v>
      </c>
      <c r="BK133" s="27">
        <f>IFERROR(
IF(INDEX!$H$16=1,(VLOOKUP($A133,'LA31'!$A$1:$BZ$190,'LA31'!BI$1,0)),
IF(INDEX!$H$16=2,(VLOOKUP($A133,'LA32'!$A$1:$BZ$190,'LA32'!BI$1,0)),
IF(INDEX!$H$16=3,(VLOOKUP($A133,'LA33'!$A$1:$BZ$190,'LA33'!BI$1,0)),
IF(INDEX!$H$16=4,(VLOOKUP($A133,'LA34'!$A$1:$BZ$190,'LA34'!BI$1,0)),0)))),".")</f>
        <v>0.05</v>
      </c>
      <c r="BL133" s="27">
        <f>IFERROR(
IF(INDEX!$H$16=1,(VLOOKUP($A133,'LA31'!$A$1:$BZ$190,'LA31'!BJ$1,0)),
IF(INDEX!$H$16=2,(VLOOKUP($A133,'LA32'!$A$1:$BZ$190,'LA32'!BJ$1,0)),
IF(INDEX!$H$16=3,(VLOOKUP($A133,'LA33'!$A$1:$BZ$190,'LA33'!BJ$1,0)),
IF(INDEX!$H$16=4,(VLOOKUP($A133,'LA34'!$A$1:$BZ$190,'LA34'!BJ$1,0)),0)))),".")</f>
        <v>0.04</v>
      </c>
      <c r="BM133" s="27">
        <f>IFERROR(
IF(INDEX!$H$16=1,(VLOOKUP($A133,'LA31'!$A$1:$BZ$190,'LA31'!BK$1,0)),
IF(INDEX!$H$16=2,(VLOOKUP($A133,'LA32'!$A$1:$BZ$190,'LA32'!BK$1,0)),
IF(INDEX!$H$16=3,(VLOOKUP($A133,'LA33'!$A$1:$BZ$190,'LA33'!BK$1,0)),
IF(INDEX!$H$16=4,(VLOOKUP($A133,'LA34'!$A$1:$BZ$190,'LA34'!BK$1,0)),0)))),".")</f>
        <v>0.01</v>
      </c>
      <c r="BN133" s="27">
        <f>IFERROR(
IF(INDEX!$H$16=1,(VLOOKUP($A133,'LA31'!$A$1:$BZ$190,'LA31'!BL$1,0)),
IF(INDEX!$H$16=2,(VLOOKUP($A133,'LA32'!$A$1:$BZ$190,'LA32'!BL$1,0)),
IF(INDEX!$H$16=3,(VLOOKUP($A133,'LA33'!$A$1:$BZ$190,'LA33'!BL$1,0)),
IF(INDEX!$H$16=4,(VLOOKUP($A133,'LA34'!$A$1:$BZ$190,'LA34'!BL$1,0)),0)))),".")</f>
        <v>0.01</v>
      </c>
      <c r="BO133" s="27">
        <f>IFERROR(
IF(INDEX!$H$16=1,(VLOOKUP($A133,'LA31'!$A$1:$BZ$190,'LA31'!BM$1,0)),
IF(INDEX!$H$16=2,(VLOOKUP($A133,'LA32'!$A$1:$BZ$190,'LA32'!BM$1,0)),
IF(INDEX!$H$16=3,(VLOOKUP($A133,'LA33'!$A$1:$BZ$190,'LA33'!BM$1,0)),
IF(INDEX!$H$16=4,(VLOOKUP($A133,'LA34'!$A$1:$BZ$190,'LA34'!BM$1,0)),0)))),".")</f>
        <v>0.02</v>
      </c>
      <c r="BP133" s="27">
        <f>IFERROR(
IF(INDEX!$H$16=1,(VLOOKUP($A133,'LA31'!$A$1:$BZ$190,'LA31'!BN$1,0)),
IF(INDEX!$H$16=2,(VLOOKUP($A133,'LA32'!$A$1:$BZ$190,'LA32'!BN$1,0)),
IF(INDEX!$H$16=3,(VLOOKUP($A133,'LA33'!$A$1:$BZ$190,'LA33'!BN$1,0)),
IF(INDEX!$H$16=4,(VLOOKUP($A133,'LA34'!$A$1:$BZ$190,'LA34'!BN$1,0)),0)))),".")</f>
        <v>0.01</v>
      </c>
      <c r="BQ133" s="27">
        <f>IFERROR(
IF(INDEX!$H$16=1,(VLOOKUP($A133,'LA31'!$A$1:$BZ$190,'LA31'!BO$1,0)),
IF(INDEX!$H$16=2,(VLOOKUP($A133,'LA32'!$A$1:$BZ$190,'LA32'!BO$1,0)),
IF(INDEX!$H$16=3,(VLOOKUP($A133,'LA33'!$A$1:$BZ$190,'LA33'!BO$1,0)),
IF(INDEX!$H$16=4,(VLOOKUP($A133,'LA34'!$A$1:$BZ$190,'LA34'!BO$1,0)),0)))),".")</f>
        <v>0.02</v>
      </c>
    </row>
    <row r="134" spans="1:69" x14ac:dyDescent="0.2">
      <c r="A134" s="7">
        <v>393</v>
      </c>
      <c r="B134" s="13" t="s">
        <v>244</v>
      </c>
      <c r="C134" s="96" t="s">
        <v>110</v>
      </c>
      <c r="D134" s="26">
        <f>IFERROR(
IF(INDEX!$H$16=1,(VLOOKUP($A134,'LA31'!$A$1:$BZ$190,'LA31'!B$1,0)),
IF(INDEX!$H$16=2,(VLOOKUP($A134,'LA32'!$A$1:$BZ$190,'LA32'!B$1,0)),
IF(INDEX!$H$16=3,(VLOOKUP($A134,'LA33'!$A$1:$BZ$190,'LA33'!B$1,0)),
IF(INDEX!$H$16=4,(VLOOKUP($A134,'LA34'!$A$1:$BZ$190,'LA34'!B$1,0)),0)))),".")</f>
        <v>310</v>
      </c>
      <c r="E134" s="26">
        <f>IFERROR(
IF(INDEX!$H$16=1,(VLOOKUP($A134,'LA31'!$A$1:$BZ$190,'LA31'!C$1,0)),
IF(INDEX!$H$16=2,(VLOOKUP($A134,'LA32'!$A$1:$BZ$190,'LA32'!C$1,0)),
IF(INDEX!$H$16=3,(VLOOKUP($A134,'LA33'!$A$1:$BZ$190,'LA33'!C$1,0)),
IF(INDEX!$H$16=4,(VLOOKUP($A134,'LA34'!$A$1:$BZ$190,'LA34'!C$1,0)),0)))),".")</f>
        <v>1370</v>
      </c>
      <c r="F134" s="26">
        <f>IFERROR(
IF(INDEX!$H$16=1,(VLOOKUP($A134,'LA31'!$A$1:$BZ$190,'LA31'!D$1,0)),
IF(INDEX!$H$16=2,(VLOOKUP($A134,'LA32'!$A$1:$BZ$190,'LA32'!D$1,0)),
IF(INDEX!$H$16=3,(VLOOKUP($A134,'LA33'!$A$1:$BZ$190,'LA33'!D$1,0)),
IF(INDEX!$H$16=4,(VLOOKUP($A134,'LA34'!$A$1:$BZ$190,'LA34'!D$1,0)),0)))),".")</f>
        <v>1680</v>
      </c>
      <c r="G134" s="27">
        <f>IFERROR(
IF(INDEX!$H$16=1,(VLOOKUP($A134,'LA31'!$A$1:$BZ$190,'LA31'!E$1,0)),
IF(INDEX!$H$16=2,(VLOOKUP($A134,'LA32'!$A$1:$BZ$190,'LA32'!E$1,0)),
IF(INDEX!$H$16=3,(VLOOKUP($A134,'LA33'!$A$1:$BZ$190,'LA33'!E$1,0)),
IF(INDEX!$H$16=4,(VLOOKUP($A134,'LA34'!$A$1:$BZ$190,'LA34'!E$1,0)),0)))),".")</f>
        <v>0.81</v>
      </c>
      <c r="H134" s="27">
        <f>IFERROR(
IF(INDEX!$H$16=1,(VLOOKUP($A134,'LA31'!$A$1:$BZ$190,'LA31'!F$1,0)),
IF(INDEX!$H$16=2,(VLOOKUP($A134,'LA32'!$A$1:$BZ$190,'LA32'!F$1,0)),
IF(INDEX!$H$16=3,(VLOOKUP($A134,'LA33'!$A$1:$BZ$190,'LA33'!F$1,0)),
IF(INDEX!$H$16=4,(VLOOKUP($A134,'LA34'!$A$1:$BZ$190,'LA34'!F$1,0)),0)))),".")</f>
        <v>0.9</v>
      </c>
      <c r="I134" s="27">
        <f>IFERROR(
IF(INDEX!$H$16=1,(VLOOKUP($A134,'LA31'!$A$1:$BZ$190,'LA31'!G$1,0)),
IF(INDEX!$H$16=2,(VLOOKUP($A134,'LA32'!$A$1:$BZ$190,'LA32'!G$1,0)),
IF(INDEX!$H$16=3,(VLOOKUP($A134,'LA33'!$A$1:$BZ$190,'LA33'!G$1,0)),
IF(INDEX!$H$16=4,(VLOOKUP($A134,'LA34'!$A$1:$BZ$190,'LA34'!G$1,0)),0)))),".")</f>
        <v>0.89</v>
      </c>
      <c r="J134" s="27">
        <f>IFERROR(
IF(INDEX!$H$16=1,(VLOOKUP($A134,'LA31'!$A$1:$BZ$190,'LA31'!H$1,0)),
IF(INDEX!$H$16=2,(VLOOKUP($A134,'LA32'!$A$1:$BZ$190,'LA32'!H$1,0)),
IF(INDEX!$H$16=3,(VLOOKUP($A134,'LA33'!$A$1:$BZ$190,'LA33'!H$1,0)),
IF(INDEX!$H$16=4,(VLOOKUP($A134,'LA34'!$A$1:$BZ$190,'LA34'!H$1,0)),0)))),".")</f>
        <v>0.76</v>
      </c>
      <c r="K134" s="27">
        <f>IFERROR(
IF(INDEX!$H$16=1,(VLOOKUP($A134,'LA31'!$A$1:$BZ$190,'LA31'!I$1,0)),
IF(INDEX!$H$16=2,(VLOOKUP($A134,'LA32'!$A$1:$BZ$190,'LA32'!I$1,0)),
IF(INDEX!$H$16=3,(VLOOKUP($A134,'LA33'!$A$1:$BZ$190,'LA33'!I$1,0)),
IF(INDEX!$H$16=4,(VLOOKUP($A134,'LA34'!$A$1:$BZ$190,'LA34'!I$1,0)),0)))),".")</f>
        <v>0.88</v>
      </c>
      <c r="L134" s="27">
        <f>IFERROR(
IF(INDEX!$H$16=1,(VLOOKUP($A134,'LA31'!$A$1:$BZ$190,'LA31'!J$1,0)),
IF(INDEX!$H$16=2,(VLOOKUP($A134,'LA32'!$A$1:$BZ$190,'LA32'!J$1,0)),
IF(INDEX!$H$16=3,(VLOOKUP($A134,'LA33'!$A$1:$BZ$190,'LA33'!J$1,0)),
IF(INDEX!$H$16=4,(VLOOKUP($A134,'LA34'!$A$1:$BZ$190,'LA34'!J$1,0)),0)))),".")</f>
        <v>0.86</v>
      </c>
      <c r="M134" s="27">
        <f>IFERROR(
IF(INDEX!$H$16=1,(VLOOKUP($A134,'LA31'!$A$1:$BZ$190,'LA31'!K$1,0)),
IF(INDEX!$H$16=2,(VLOOKUP($A134,'LA32'!$A$1:$BZ$190,'LA32'!K$1,0)),
IF(INDEX!$H$16=3,(VLOOKUP($A134,'LA33'!$A$1:$BZ$190,'LA33'!K$1,0)),
IF(INDEX!$H$16=4,(VLOOKUP($A134,'LA34'!$A$1:$BZ$190,'LA34'!K$1,0)),0)))),".")</f>
        <v>0.54</v>
      </c>
      <c r="N134" s="27">
        <f>IFERROR(
IF(INDEX!$H$16=1,(VLOOKUP($A134,'LA31'!$A$1:$BZ$190,'LA31'!L$1,0)),
IF(INDEX!$H$16=2,(VLOOKUP($A134,'LA32'!$A$1:$BZ$190,'LA32'!L$1,0)),
IF(INDEX!$H$16=3,(VLOOKUP($A134,'LA33'!$A$1:$BZ$190,'LA33'!L$1,0)),
IF(INDEX!$H$16=4,(VLOOKUP($A134,'LA34'!$A$1:$BZ$190,'LA34'!L$1,0)),0)))),".")</f>
        <v>0.48</v>
      </c>
      <c r="O134" s="27">
        <f>IFERROR(
IF(INDEX!$H$16=1,(VLOOKUP($A134,'LA31'!$A$1:$BZ$190,'LA31'!M$1,0)),
IF(INDEX!$H$16=2,(VLOOKUP($A134,'LA32'!$A$1:$BZ$190,'LA32'!M$1,0)),
IF(INDEX!$H$16=3,(VLOOKUP($A134,'LA33'!$A$1:$BZ$190,'LA33'!M$1,0)),
IF(INDEX!$H$16=4,(VLOOKUP($A134,'LA34'!$A$1:$BZ$190,'LA34'!M$1,0)),0)))),".")</f>
        <v>0.49</v>
      </c>
      <c r="P134" s="27">
        <f>IFERROR(
IF(INDEX!$H$16=1,(VLOOKUP($A134,'LA31'!$A$1:$BZ$190,'LA31'!N$1,0)),
IF(INDEX!$H$16=2,(VLOOKUP($A134,'LA32'!$A$1:$BZ$190,'LA32'!N$1,0)),
IF(INDEX!$H$16=3,(VLOOKUP($A134,'LA33'!$A$1:$BZ$190,'LA33'!N$1,0)),
IF(INDEX!$H$16=4,(VLOOKUP($A134,'LA34'!$A$1:$BZ$190,'LA34'!N$1,0)),0)))),".")</f>
        <v>0</v>
      </c>
      <c r="Q134" s="27">
        <f>IFERROR(
IF(INDEX!$H$16=1,(VLOOKUP($A134,'LA31'!$A$1:$BZ$190,'LA31'!O$1,0)),
IF(INDEX!$H$16=2,(VLOOKUP($A134,'LA32'!$A$1:$BZ$190,'LA32'!O$1,0)),
IF(INDEX!$H$16=3,(VLOOKUP($A134,'LA33'!$A$1:$BZ$190,'LA33'!O$1,0)),
IF(INDEX!$H$16=4,(VLOOKUP($A134,'LA34'!$A$1:$BZ$190,'LA34'!O$1,0)),0)))),".")</f>
        <v>0.01</v>
      </c>
      <c r="R134" s="27">
        <f>IFERROR(
IF(INDEX!$H$16=1,(VLOOKUP($A134,'LA31'!$A$1:$BZ$190,'LA31'!P$1,0)),
IF(INDEX!$H$16=2,(VLOOKUP($A134,'LA32'!$A$1:$BZ$190,'LA32'!P$1,0)),
IF(INDEX!$H$16=3,(VLOOKUP($A134,'LA33'!$A$1:$BZ$190,'LA33'!P$1,0)),
IF(INDEX!$H$16=4,(VLOOKUP($A134,'LA34'!$A$1:$BZ$190,'LA34'!P$1,0)),0)))),".")</f>
        <v>0.01</v>
      </c>
      <c r="S134" s="27">
        <f>IFERROR(
IF(INDEX!$H$16=1,(VLOOKUP($A134,'LA31'!$A$1:$BZ$190,'LA31'!Q$1,0)),
IF(INDEX!$H$16=2,(VLOOKUP($A134,'LA32'!$A$1:$BZ$190,'LA32'!Q$1,0)),
IF(INDEX!$H$16=3,(VLOOKUP($A134,'LA33'!$A$1:$BZ$190,'LA33'!Q$1,0)),
IF(INDEX!$H$16=4,(VLOOKUP($A134,'LA34'!$A$1:$BZ$190,'LA34'!Q$1,0)),0)))),".")</f>
        <v>7.0000000000000007E-2</v>
      </c>
      <c r="T134" s="27">
        <f>IFERROR(
IF(INDEX!$H$16=1,(VLOOKUP($A134,'LA31'!$A$1:$BZ$190,'LA31'!R$1,0)),
IF(INDEX!$H$16=2,(VLOOKUP($A134,'LA32'!$A$1:$BZ$190,'LA32'!R$1,0)),
IF(INDEX!$H$16=3,(VLOOKUP($A134,'LA33'!$A$1:$BZ$190,'LA33'!R$1,0)),
IF(INDEX!$H$16=4,(VLOOKUP($A134,'LA34'!$A$1:$BZ$190,'LA34'!R$1,0)),0)))),".")</f>
        <v>0.06</v>
      </c>
      <c r="U134" s="27">
        <f>IFERROR(
IF(INDEX!$H$16=1,(VLOOKUP($A134,'LA31'!$A$1:$BZ$190,'LA31'!S$1,0)),
IF(INDEX!$H$16=2,(VLOOKUP($A134,'LA32'!$A$1:$BZ$190,'LA32'!S$1,0)),
IF(INDEX!$H$16=3,(VLOOKUP($A134,'LA33'!$A$1:$BZ$190,'LA33'!S$1,0)),
IF(INDEX!$H$16=4,(VLOOKUP($A134,'LA34'!$A$1:$BZ$190,'LA34'!S$1,0)),0)))),".")</f>
        <v>0.06</v>
      </c>
      <c r="V134" s="27">
        <f>IFERROR(
IF(INDEX!$H$16=1,(VLOOKUP($A134,'LA31'!$A$1:$BZ$190,'LA31'!T$1,0)),
IF(INDEX!$H$16=2,(VLOOKUP($A134,'LA32'!$A$1:$BZ$190,'LA32'!T$1,0)),
IF(INDEX!$H$16=3,(VLOOKUP($A134,'LA33'!$A$1:$BZ$190,'LA33'!T$1,0)),
IF(INDEX!$H$16=4,(VLOOKUP($A134,'LA34'!$A$1:$BZ$190,'LA34'!T$1,0)),0)))),".")</f>
        <v>0.15</v>
      </c>
      <c r="W134" s="27">
        <f>IFERROR(
IF(INDEX!$H$16=1,(VLOOKUP($A134,'LA31'!$A$1:$BZ$190,'LA31'!U$1,0)),
IF(INDEX!$H$16=2,(VLOOKUP($A134,'LA32'!$A$1:$BZ$190,'LA32'!U$1,0)),
IF(INDEX!$H$16=3,(VLOOKUP($A134,'LA33'!$A$1:$BZ$190,'LA33'!U$1,0)),
IF(INDEX!$H$16=4,(VLOOKUP($A134,'LA34'!$A$1:$BZ$190,'LA34'!U$1,0)),0)))),".")</f>
        <v>0.32</v>
      </c>
      <c r="X134" s="27">
        <f>IFERROR(
IF(INDEX!$H$16=1,(VLOOKUP($A134,'LA31'!$A$1:$BZ$190,'LA31'!V$1,0)),
IF(INDEX!$H$16=2,(VLOOKUP($A134,'LA32'!$A$1:$BZ$190,'LA32'!V$1,0)),
IF(INDEX!$H$16=3,(VLOOKUP($A134,'LA33'!$A$1:$BZ$190,'LA33'!V$1,0)),
IF(INDEX!$H$16=4,(VLOOKUP($A134,'LA34'!$A$1:$BZ$190,'LA34'!V$1,0)),0)))),".")</f>
        <v>0.28999999999999998</v>
      </c>
      <c r="Y134" s="27">
        <f>IFERROR(
IF(INDEX!$H$16=1,(VLOOKUP($A134,'LA31'!$A$1:$BZ$190,'LA31'!W$1,0)),
IF(INDEX!$H$16=2,(VLOOKUP($A134,'LA32'!$A$1:$BZ$190,'LA32'!W$1,0)),
IF(INDEX!$H$16=3,(VLOOKUP($A134,'LA33'!$A$1:$BZ$190,'LA33'!W$1,0)),
IF(INDEX!$H$16=4,(VLOOKUP($A134,'LA34'!$A$1:$BZ$190,'LA34'!W$1,0)),0)))),".")</f>
        <v>0</v>
      </c>
      <c r="Z134" s="27" t="str">
        <f>IFERROR(
IF(INDEX!$H$16=1,(VLOOKUP($A134,'LA31'!$A$1:$BZ$190,'LA31'!X$1,0)),
IF(INDEX!$H$16=2,(VLOOKUP($A134,'LA32'!$A$1:$BZ$190,'LA32'!X$1,0)),
IF(INDEX!$H$16=3,(VLOOKUP($A134,'LA33'!$A$1:$BZ$190,'LA33'!X$1,0)),
IF(INDEX!$H$16=4,(VLOOKUP($A134,'LA34'!$A$1:$BZ$190,'LA34'!X$1,0)),0)))),".")</f>
        <v>x</v>
      </c>
      <c r="AA134" s="27" t="str">
        <f>IFERROR(
IF(INDEX!$H$16=1,(VLOOKUP($A134,'LA31'!$A$1:$BZ$190,'LA31'!Y$1,0)),
IF(INDEX!$H$16=2,(VLOOKUP($A134,'LA32'!$A$1:$BZ$190,'LA32'!Y$1,0)),
IF(INDEX!$H$16=3,(VLOOKUP($A134,'LA33'!$A$1:$BZ$190,'LA33'!Y$1,0)),
IF(INDEX!$H$16=4,(VLOOKUP($A134,'LA34'!$A$1:$BZ$190,'LA34'!Y$1,0)),0)))),".")</f>
        <v>x</v>
      </c>
      <c r="AB134" s="27">
        <f>IFERROR(
IF(INDEX!$H$16=1,(VLOOKUP($A134,'LA31'!$A$1:$BZ$190,'LA31'!Z$1,0)),
IF(INDEX!$H$16=2,(VLOOKUP($A134,'LA32'!$A$1:$BZ$190,'LA32'!Z$1,0)),
IF(INDEX!$H$16=3,(VLOOKUP($A134,'LA33'!$A$1:$BZ$190,'LA33'!Z$1,0)),
IF(INDEX!$H$16=4,(VLOOKUP($A134,'LA34'!$A$1:$BZ$190,'LA34'!Z$1,0)),0)))),".")</f>
        <v>0</v>
      </c>
      <c r="AC134" s="27">
        <f>IFERROR(
IF(INDEX!$H$16=1,(VLOOKUP($A134,'LA31'!$A$1:$BZ$190,'LA31'!AA$1,0)),
IF(INDEX!$H$16=2,(VLOOKUP($A134,'LA32'!$A$1:$BZ$190,'LA32'!AA$1,0)),
IF(INDEX!$H$16=3,(VLOOKUP($A134,'LA33'!$A$1:$BZ$190,'LA33'!AA$1,0)),
IF(INDEX!$H$16=4,(VLOOKUP($A134,'LA34'!$A$1:$BZ$190,'LA34'!AA$1,0)),0)))),".")</f>
        <v>0</v>
      </c>
      <c r="AD134" s="27">
        <f>IFERROR(
IF(INDEX!$H$16=1,(VLOOKUP($A134,'LA31'!$A$1:$BZ$190,'LA31'!AB$1,0)),
IF(INDEX!$H$16=2,(VLOOKUP($A134,'LA32'!$A$1:$BZ$190,'LA32'!AB$1,0)),
IF(INDEX!$H$16=3,(VLOOKUP($A134,'LA33'!$A$1:$BZ$190,'LA33'!AB$1,0)),
IF(INDEX!$H$16=4,(VLOOKUP($A134,'LA34'!$A$1:$BZ$190,'LA34'!AB$1,0)),0)))),".")</f>
        <v>0</v>
      </c>
      <c r="AE134" s="27">
        <f>IFERROR(
IF(INDEX!$H$16=1,(VLOOKUP($A134,'LA31'!$A$1:$BZ$190,'LA31'!AC$1,0)),
IF(INDEX!$H$16=2,(VLOOKUP($A134,'LA32'!$A$1:$BZ$190,'LA32'!AC$1,0)),
IF(INDEX!$H$16=3,(VLOOKUP($A134,'LA33'!$A$1:$BZ$190,'LA33'!AC$1,0)),
IF(INDEX!$H$16=4,(VLOOKUP($A134,'LA34'!$A$1:$BZ$190,'LA34'!AC$1,0)),0)))),".")</f>
        <v>0</v>
      </c>
      <c r="AF134" s="27" t="str">
        <f>IFERROR(
IF(INDEX!$H$16=1,(VLOOKUP($A134,'LA31'!$A$1:$BZ$190,'LA31'!AD$1,0)),
IF(INDEX!$H$16=2,(VLOOKUP($A134,'LA32'!$A$1:$BZ$190,'LA32'!AD$1,0)),
IF(INDEX!$H$16=3,(VLOOKUP($A134,'LA33'!$A$1:$BZ$190,'LA33'!AD$1,0)),
IF(INDEX!$H$16=4,(VLOOKUP($A134,'LA34'!$A$1:$BZ$190,'LA34'!AD$1,0)),0)))),".")</f>
        <v>x</v>
      </c>
      <c r="AG134" s="27" t="str">
        <f>IFERROR(
IF(INDEX!$H$16=1,(VLOOKUP($A134,'LA31'!$A$1:$BZ$190,'LA31'!AE$1,0)),
IF(INDEX!$H$16=2,(VLOOKUP($A134,'LA32'!$A$1:$BZ$190,'LA32'!AE$1,0)),
IF(INDEX!$H$16=3,(VLOOKUP($A134,'LA33'!$A$1:$BZ$190,'LA33'!AE$1,0)),
IF(INDEX!$H$16=4,(VLOOKUP($A134,'LA34'!$A$1:$BZ$190,'LA34'!AE$1,0)),0)))),".")</f>
        <v>x</v>
      </c>
      <c r="AH134" s="27">
        <f>IFERROR(
IF(INDEX!$H$16=1,(VLOOKUP($A134,'LA31'!$A$1:$BZ$190,'LA31'!AF$1,0)),
IF(INDEX!$H$16=2,(VLOOKUP($A134,'LA32'!$A$1:$BZ$190,'LA32'!AF$1,0)),
IF(INDEX!$H$16=3,(VLOOKUP($A134,'LA33'!$A$1:$BZ$190,'LA33'!AF$1,0)),
IF(INDEX!$H$16=4,(VLOOKUP($A134,'LA34'!$A$1:$BZ$190,'LA34'!AF$1,0)),0)))),".")</f>
        <v>0</v>
      </c>
      <c r="AI134" s="27">
        <f>IFERROR(
IF(INDEX!$H$16=1,(VLOOKUP($A134,'LA31'!$A$1:$BZ$190,'LA31'!AG$1,0)),
IF(INDEX!$H$16=2,(VLOOKUP($A134,'LA32'!$A$1:$BZ$190,'LA32'!AG$1,0)),
IF(INDEX!$H$16=3,(VLOOKUP($A134,'LA33'!$A$1:$BZ$190,'LA33'!AG$1,0)),
IF(INDEX!$H$16=4,(VLOOKUP($A134,'LA34'!$A$1:$BZ$190,'LA34'!AG$1,0)),0)))),".")</f>
        <v>0</v>
      </c>
      <c r="AJ134" s="27">
        <f>IFERROR(
IF(INDEX!$H$16=1,(VLOOKUP($A134,'LA31'!$A$1:$BZ$190,'LA31'!AH$1,0)),
IF(INDEX!$H$16=2,(VLOOKUP($A134,'LA32'!$A$1:$BZ$190,'LA32'!AH$1,0)),
IF(INDEX!$H$16=3,(VLOOKUP($A134,'LA33'!$A$1:$BZ$190,'LA33'!AH$1,0)),
IF(INDEX!$H$16=4,(VLOOKUP($A134,'LA34'!$A$1:$BZ$190,'LA34'!AH$1,0)),0)))),".")</f>
        <v>0</v>
      </c>
      <c r="AK134" s="27">
        <f>IFERROR(
IF(INDEX!$H$16=1,(VLOOKUP($A134,'LA31'!$A$1:$BZ$190,'LA31'!AI$1,0)),
IF(INDEX!$H$16=2,(VLOOKUP($A134,'LA32'!$A$1:$BZ$190,'LA32'!AI$1,0)),
IF(INDEX!$H$16=3,(VLOOKUP($A134,'LA33'!$A$1:$BZ$190,'LA33'!AI$1,0)),
IF(INDEX!$H$16=4,(VLOOKUP($A134,'LA34'!$A$1:$BZ$190,'LA34'!AI$1,0)),0)))),".")</f>
        <v>0.04</v>
      </c>
      <c r="AL134" s="27">
        <f>IFERROR(
IF(INDEX!$H$16=1,(VLOOKUP($A134,'LA31'!$A$1:$BZ$190,'LA31'!AJ$1,0)),
IF(INDEX!$H$16=2,(VLOOKUP($A134,'LA32'!$A$1:$BZ$190,'LA32'!AJ$1,0)),
IF(INDEX!$H$16=3,(VLOOKUP($A134,'LA33'!$A$1:$BZ$190,'LA33'!AJ$1,0)),
IF(INDEX!$H$16=4,(VLOOKUP($A134,'LA34'!$A$1:$BZ$190,'LA34'!AJ$1,0)),0)))),".")</f>
        <v>0.09</v>
      </c>
      <c r="AM134" s="27">
        <f>IFERROR(
IF(INDEX!$H$16=1,(VLOOKUP($A134,'LA31'!$A$1:$BZ$190,'LA31'!AK$1,0)),
IF(INDEX!$H$16=2,(VLOOKUP($A134,'LA32'!$A$1:$BZ$190,'LA32'!AK$1,0)),
IF(INDEX!$H$16=3,(VLOOKUP($A134,'LA33'!$A$1:$BZ$190,'LA33'!AK$1,0)),
IF(INDEX!$H$16=4,(VLOOKUP($A134,'LA34'!$A$1:$BZ$190,'LA34'!AK$1,0)),0)))),".")</f>
        <v>0.08</v>
      </c>
      <c r="AN134" s="27">
        <f>IFERROR(
IF(INDEX!$H$16=1,(VLOOKUP($A134,'LA31'!$A$1:$BZ$190,'LA31'!AL$1,0)),
IF(INDEX!$H$16=2,(VLOOKUP($A134,'LA32'!$A$1:$BZ$190,'LA32'!AL$1,0)),
IF(INDEX!$H$16=3,(VLOOKUP($A134,'LA33'!$A$1:$BZ$190,'LA33'!AL$1,0)),
IF(INDEX!$H$16=4,(VLOOKUP($A134,'LA34'!$A$1:$BZ$190,'LA34'!AL$1,0)),0)))),".")</f>
        <v>0</v>
      </c>
      <c r="AO134" s="27">
        <f>IFERROR(
IF(INDEX!$H$16=1,(VLOOKUP($A134,'LA31'!$A$1:$BZ$190,'LA31'!AM$1,0)),
IF(INDEX!$H$16=2,(VLOOKUP($A134,'LA32'!$A$1:$BZ$190,'LA32'!AM$1,0)),
IF(INDEX!$H$16=3,(VLOOKUP($A134,'LA33'!$A$1:$BZ$190,'LA33'!AM$1,0)),
IF(INDEX!$H$16=4,(VLOOKUP($A134,'LA34'!$A$1:$BZ$190,'LA34'!AM$1,0)),0)))),".")</f>
        <v>0</v>
      </c>
      <c r="AP134" s="27">
        <f>IFERROR(
IF(INDEX!$H$16=1,(VLOOKUP($A134,'LA31'!$A$1:$BZ$190,'LA31'!AN$1,0)),
IF(INDEX!$H$16=2,(VLOOKUP($A134,'LA32'!$A$1:$BZ$190,'LA32'!AN$1,0)),
IF(INDEX!$H$16=3,(VLOOKUP($A134,'LA33'!$A$1:$BZ$190,'LA33'!AN$1,0)),
IF(INDEX!$H$16=4,(VLOOKUP($A134,'LA34'!$A$1:$BZ$190,'LA34'!AN$1,0)),0)))),".")</f>
        <v>0</v>
      </c>
      <c r="AQ134" s="27" t="str">
        <f>IFERROR(
IF(INDEX!$H$16=1,(VLOOKUP($A134,'LA31'!$A$1:$BZ$190,'LA31'!AO$1,0)),
IF(INDEX!$H$16=2,(VLOOKUP($A134,'LA32'!$A$1:$BZ$190,'LA32'!AO$1,0)),
IF(INDEX!$H$16=3,(VLOOKUP($A134,'LA33'!$A$1:$BZ$190,'LA33'!AO$1,0)),
IF(INDEX!$H$16=4,(VLOOKUP($A134,'LA34'!$A$1:$BZ$190,'LA34'!AO$1,0)),0)))),".")</f>
        <v>x</v>
      </c>
      <c r="AR134" s="27">
        <f>IFERROR(
IF(INDEX!$H$16=1,(VLOOKUP($A134,'LA31'!$A$1:$BZ$190,'LA31'!AP$1,0)),
IF(INDEX!$H$16=2,(VLOOKUP($A134,'LA32'!$A$1:$BZ$190,'LA32'!AP$1,0)),
IF(INDEX!$H$16=3,(VLOOKUP($A134,'LA33'!$A$1:$BZ$190,'LA33'!AP$1,0)),
IF(INDEX!$H$16=4,(VLOOKUP($A134,'LA34'!$A$1:$BZ$190,'LA34'!AP$1,0)),0)))),".")</f>
        <v>0.01</v>
      </c>
      <c r="AS134" s="27">
        <f>IFERROR(
IF(INDEX!$H$16=1,(VLOOKUP($A134,'LA31'!$A$1:$BZ$190,'LA31'!AQ$1,0)),
IF(INDEX!$H$16=2,(VLOOKUP($A134,'LA32'!$A$1:$BZ$190,'LA32'!AQ$1,0)),
IF(INDEX!$H$16=3,(VLOOKUP($A134,'LA33'!$A$1:$BZ$190,'LA33'!AQ$1,0)),
IF(INDEX!$H$16=4,(VLOOKUP($A134,'LA34'!$A$1:$BZ$190,'LA34'!AQ$1,0)),0)))),".")</f>
        <v>0.01</v>
      </c>
      <c r="AT134" s="27" t="str">
        <f>IFERROR(
IF(INDEX!$H$16=1,(VLOOKUP($A134,'LA31'!$A$1:$BZ$190,'LA31'!AR$1,0)),
IF(INDEX!$H$16=2,(VLOOKUP($A134,'LA32'!$A$1:$BZ$190,'LA32'!AR$1,0)),
IF(INDEX!$H$16=3,(VLOOKUP($A134,'LA33'!$A$1:$BZ$190,'LA33'!AR$1,0)),
IF(INDEX!$H$16=4,(VLOOKUP($A134,'LA34'!$A$1:$BZ$190,'LA34'!AR$1,0)),0)))),".")</f>
        <v>x</v>
      </c>
      <c r="AU134" s="27">
        <f>IFERROR(
IF(INDEX!$H$16=1,(VLOOKUP($A134,'LA31'!$A$1:$BZ$190,'LA31'!AS$1,0)),
IF(INDEX!$H$16=2,(VLOOKUP($A134,'LA32'!$A$1:$BZ$190,'LA32'!AS$1,0)),
IF(INDEX!$H$16=3,(VLOOKUP($A134,'LA33'!$A$1:$BZ$190,'LA33'!AS$1,0)),
IF(INDEX!$H$16=4,(VLOOKUP($A134,'LA34'!$A$1:$BZ$190,'LA34'!AS$1,0)),0)))),".")</f>
        <v>0.01</v>
      </c>
      <c r="AV134" s="27">
        <f>IFERROR(
IF(INDEX!$H$16=1,(VLOOKUP($A134,'LA31'!$A$1:$BZ$190,'LA31'!AT$1,0)),
IF(INDEX!$H$16=2,(VLOOKUP($A134,'LA32'!$A$1:$BZ$190,'LA32'!AT$1,0)),
IF(INDEX!$H$16=3,(VLOOKUP($A134,'LA33'!$A$1:$BZ$190,'LA33'!AT$1,0)),
IF(INDEX!$H$16=4,(VLOOKUP($A134,'LA34'!$A$1:$BZ$190,'LA34'!AT$1,0)),0)))),".")</f>
        <v>0.01</v>
      </c>
      <c r="AW134" s="27" t="str">
        <f>IFERROR(
IF(INDEX!$H$16=1,(VLOOKUP($A134,'LA31'!$A$1:$BZ$190,'LA31'!AU$1,0)),
IF(INDEX!$H$16=2,(VLOOKUP($A134,'LA32'!$A$1:$BZ$190,'LA32'!AU$1,0)),
IF(INDEX!$H$16=3,(VLOOKUP($A134,'LA33'!$A$1:$BZ$190,'LA33'!AU$1,0)),
IF(INDEX!$H$16=4,(VLOOKUP($A134,'LA34'!$A$1:$BZ$190,'LA34'!AU$1,0)),0)))),".")</f>
        <v>x</v>
      </c>
      <c r="AX134" s="27">
        <f>IFERROR(
IF(INDEX!$H$16=1,(VLOOKUP($A134,'LA31'!$A$1:$BZ$190,'LA31'!AV$1,0)),
IF(INDEX!$H$16=2,(VLOOKUP($A134,'LA32'!$A$1:$BZ$190,'LA32'!AV$1,0)),
IF(INDEX!$H$16=3,(VLOOKUP($A134,'LA33'!$A$1:$BZ$190,'LA33'!AV$1,0)),
IF(INDEX!$H$16=4,(VLOOKUP($A134,'LA34'!$A$1:$BZ$190,'LA34'!AV$1,0)),0)))),".")</f>
        <v>0.01</v>
      </c>
      <c r="AY134" s="27">
        <f>IFERROR(
IF(INDEX!$H$16=1,(VLOOKUP($A134,'LA31'!$A$1:$BZ$190,'LA31'!AW$1,0)),
IF(INDEX!$H$16=2,(VLOOKUP($A134,'LA32'!$A$1:$BZ$190,'LA32'!AW$1,0)),
IF(INDEX!$H$16=3,(VLOOKUP($A134,'LA33'!$A$1:$BZ$190,'LA33'!AW$1,0)),
IF(INDEX!$H$16=4,(VLOOKUP($A134,'LA34'!$A$1:$BZ$190,'LA34'!AW$1,0)),0)))),".")</f>
        <v>0.01</v>
      </c>
      <c r="AZ134" s="27">
        <f>IFERROR(
IF(INDEX!$H$16=1,(VLOOKUP($A134,'LA31'!$A$1:$BZ$190,'LA31'!AX$1,0)),
IF(INDEX!$H$16=2,(VLOOKUP($A134,'LA32'!$A$1:$BZ$190,'LA32'!AX$1,0)),
IF(INDEX!$H$16=3,(VLOOKUP($A134,'LA33'!$A$1:$BZ$190,'LA33'!AX$1,0)),
IF(INDEX!$H$16=4,(VLOOKUP($A134,'LA34'!$A$1:$BZ$190,'LA34'!AX$1,0)),0)))),".")</f>
        <v>0</v>
      </c>
      <c r="BA134" s="27">
        <f>IFERROR(
IF(INDEX!$H$16=1,(VLOOKUP($A134,'LA31'!$A$1:$BZ$190,'LA31'!AY$1,0)),
IF(INDEX!$H$16=2,(VLOOKUP($A134,'LA32'!$A$1:$BZ$190,'LA32'!AY$1,0)),
IF(INDEX!$H$16=3,(VLOOKUP($A134,'LA33'!$A$1:$BZ$190,'LA33'!AY$1,0)),
IF(INDEX!$H$16=4,(VLOOKUP($A134,'LA34'!$A$1:$BZ$190,'LA34'!AY$1,0)),0)))),".")</f>
        <v>0</v>
      </c>
      <c r="BB134" s="27">
        <f>IFERROR(
IF(INDEX!$H$16=1,(VLOOKUP($A134,'LA31'!$A$1:$BZ$190,'LA31'!AZ$1,0)),
IF(INDEX!$H$16=2,(VLOOKUP($A134,'LA32'!$A$1:$BZ$190,'LA32'!AZ$1,0)),
IF(INDEX!$H$16=3,(VLOOKUP($A134,'LA33'!$A$1:$BZ$190,'LA33'!AZ$1,0)),
IF(INDEX!$H$16=4,(VLOOKUP($A134,'LA34'!$A$1:$BZ$190,'LA34'!AZ$1,0)),0)))),".")</f>
        <v>0</v>
      </c>
      <c r="BC134" s="27" t="str">
        <f>IFERROR(
IF(INDEX!$H$16=1,(VLOOKUP($A134,'LA31'!$A$1:$BZ$190,'LA31'!BA$1,0)),
IF(INDEX!$H$16=2,(VLOOKUP($A134,'LA32'!$A$1:$BZ$190,'LA32'!BA$1,0)),
IF(INDEX!$H$16=3,(VLOOKUP($A134,'LA33'!$A$1:$BZ$190,'LA33'!BA$1,0)),
IF(INDEX!$H$16=4,(VLOOKUP($A134,'LA34'!$A$1:$BZ$190,'LA34'!BA$1,0)),0)))),".")</f>
        <v>x</v>
      </c>
      <c r="BD134" s="27" t="str">
        <f>IFERROR(
IF(INDEX!$H$16=1,(VLOOKUP($A134,'LA31'!$A$1:$BZ$190,'LA31'!BB$1,0)),
IF(INDEX!$H$16=2,(VLOOKUP($A134,'LA32'!$A$1:$BZ$190,'LA32'!BB$1,0)),
IF(INDEX!$H$16=3,(VLOOKUP($A134,'LA33'!$A$1:$BZ$190,'LA33'!BB$1,0)),
IF(INDEX!$H$16=4,(VLOOKUP($A134,'LA34'!$A$1:$BZ$190,'LA34'!BB$1,0)),0)))),".")</f>
        <v>x</v>
      </c>
      <c r="BE134" s="27" t="str">
        <f>IFERROR(
IF(INDEX!$H$16=1,(VLOOKUP($A134,'LA31'!$A$1:$BZ$190,'LA31'!BC$1,0)),
IF(INDEX!$H$16=2,(VLOOKUP($A134,'LA32'!$A$1:$BZ$190,'LA32'!BC$1,0)),
IF(INDEX!$H$16=3,(VLOOKUP($A134,'LA33'!$A$1:$BZ$190,'LA33'!BC$1,0)),
IF(INDEX!$H$16=4,(VLOOKUP($A134,'LA34'!$A$1:$BZ$190,'LA34'!BC$1,0)),0)))),".")</f>
        <v>-</v>
      </c>
      <c r="BF134" s="27">
        <f>IFERROR(
IF(INDEX!$H$16=1,(VLOOKUP($A134,'LA31'!$A$1:$BZ$190,'LA31'!BD$1,0)),
IF(INDEX!$H$16=2,(VLOOKUP($A134,'LA32'!$A$1:$BZ$190,'LA32'!BD$1,0)),
IF(INDEX!$H$16=3,(VLOOKUP($A134,'LA33'!$A$1:$BZ$190,'LA33'!BD$1,0)),
IF(INDEX!$H$16=4,(VLOOKUP($A134,'LA34'!$A$1:$BZ$190,'LA34'!BD$1,0)),0)))),".")</f>
        <v>0.03</v>
      </c>
      <c r="BG134" s="27">
        <f>IFERROR(
IF(INDEX!$H$16=1,(VLOOKUP($A134,'LA31'!$A$1:$BZ$190,'LA31'!BE$1,0)),
IF(INDEX!$H$16=2,(VLOOKUP($A134,'LA32'!$A$1:$BZ$190,'LA32'!BE$1,0)),
IF(INDEX!$H$16=3,(VLOOKUP($A134,'LA33'!$A$1:$BZ$190,'LA33'!BE$1,0)),
IF(INDEX!$H$16=4,(VLOOKUP($A134,'LA34'!$A$1:$BZ$190,'LA34'!BE$1,0)),0)))),".")</f>
        <v>0.01</v>
      </c>
      <c r="BH134" s="27">
        <f>IFERROR(
IF(INDEX!$H$16=1,(VLOOKUP($A134,'LA31'!$A$1:$BZ$190,'LA31'!BF$1,0)),
IF(INDEX!$H$16=2,(VLOOKUP($A134,'LA32'!$A$1:$BZ$190,'LA32'!BF$1,0)),
IF(INDEX!$H$16=3,(VLOOKUP($A134,'LA33'!$A$1:$BZ$190,'LA33'!BF$1,0)),
IF(INDEX!$H$16=4,(VLOOKUP($A134,'LA34'!$A$1:$BZ$190,'LA34'!BF$1,0)),0)))),".")</f>
        <v>0.02</v>
      </c>
      <c r="BI134" s="27">
        <f>IFERROR(
IF(INDEX!$H$16=1,(VLOOKUP($A134,'LA31'!$A$1:$BZ$190,'LA31'!BG$1,0)),
IF(INDEX!$H$16=2,(VLOOKUP($A134,'LA32'!$A$1:$BZ$190,'LA32'!BG$1,0)),
IF(INDEX!$H$16=3,(VLOOKUP($A134,'LA33'!$A$1:$BZ$190,'LA33'!BG$1,0)),
IF(INDEX!$H$16=4,(VLOOKUP($A134,'LA34'!$A$1:$BZ$190,'LA34'!BG$1,0)),0)))),".")</f>
        <v>0.14000000000000001</v>
      </c>
      <c r="BJ134" s="27">
        <f>IFERROR(
IF(INDEX!$H$16=1,(VLOOKUP($A134,'LA31'!$A$1:$BZ$190,'LA31'!BH$1,0)),
IF(INDEX!$H$16=2,(VLOOKUP($A134,'LA32'!$A$1:$BZ$190,'LA32'!BH$1,0)),
IF(INDEX!$H$16=3,(VLOOKUP($A134,'LA33'!$A$1:$BZ$190,'LA33'!BH$1,0)),
IF(INDEX!$H$16=4,(VLOOKUP($A134,'LA34'!$A$1:$BZ$190,'LA34'!BH$1,0)),0)))),".")</f>
        <v>0.08</v>
      </c>
      <c r="BK134" s="27">
        <f>IFERROR(
IF(INDEX!$H$16=1,(VLOOKUP($A134,'LA31'!$A$1:$BZ$190,'LA31'!BI$1,0)),
IF(INDEX!$H$16=2,(VLOOKUP($A134,'LA32'!$A$1:$BZ$190,'LA32'!BI$1,0)),
IF(INDEX!$H$16=3,(VLOOKUP($A134,'LA33'!$A$1:$BZ$190,'LA33'!BI$1,0)),
IF(INDEX!$H$16=4,(VLOOKUP($A134,'LA34'!$A$1:$BZ$190,'LA34'!BI$1,0)),0)))),".")</f>
        <v>0.09</v>
      </c>
      <c r="BL134" s="27">
        <f>IFERROR(
IF(INDEX!$H$16=1,(VLOOKUP($A134,'LA31'!$A$1:$BZ$190,'LA31'!BJ$1,0)),
IF(INDEX!$H$16=2,(VLOOKUP($A134,'LA32'!$A$1:$BZ$190,'LA32'!BJ$1,0)),
IF(INDEX!$H$16=3,(VLOOKUP($A134,'LA33'!$A$1:$BZ$190,'LA33'!BJ$1,0)),
IF(INDEX!$H$16=4,(VLOOKUP($A134,'LA34'!$A$1:$BZ$190,'LA34'!BJ$1,0)),0)))),".")</f>
        <v>0.04</v>
      </c>
      <c r="BM134" s="27">
        <f>IFERROR(
IF(INDEX!$H$16=1,(VLOOKUP($A134,'LA31'!$A$1:$BZ$190,'LA31'!BK$1,0)),
IF(INDEX!$H$16=2,(VLOOKUP($A134,'LA32'!$A$1:$BZ$190,'LA32'!BK$1,0)),
IF(INDEX!$H$16=3,(VLOOKUP($A134,'LA33'!$A$1:$BZ$190,'LA33'!BK$1,0)),
IF(INDEX!$H$16=4,(VLOOKUP($A134,'LA34'!$A$1:$BZ$190,'LA34'!BK$1,0)),0)))),".")</f>
        <v>0.01</v>
      </c>
      <c r="BN134" s="27">
        <f>IFERROR(
IF(INDEX!$H$16=1,(VLOOKUP($A134,'LA31'!$A$1:$BZ$190,'LA31'!BL$1,0)),
IF(INDEX!$H$16=2,(VLOOKUP($A134,'LA32'!$A$1:$BZ$190,'LA32'!BL$1,0)),
IF(INDEX!$H$16=3,(VLOOKUP($A134,'LA33'!$A$1:$BZ$190,'LA33'!BL$1,0)),
IF(INDEX!$H$16=4,(VLOOKUP($A134,'LA34'!$A$1:$BZ$190,'LA34'!BL$1,0)),0)))),".")</f>
        <v>0.02</v>
      </c>
      <c r="BO134" s="27" t="str">
        <f>IFERROR(
IF(INDEX!$H$16=1,(VLOOKUP($A134,'LA31'!$A$1:$BZ$190,'LA31'!BM$1,0)),
IF(INDEX!$H$16=2,(VLOOKUP($A134,'LA32'!$A$1:$BZ$190,'LA32'!BM$1,0)),
IF(INDEX!$H$16=3,(VLOOKUP($A134,'LA33'!$A$1:$BZ$190,'LA33'!BM$1,0)),
IF(INDEX!$H$16=4,(VLOOKUP($A134,'LA34'!$A$1:$BZ$190,'LA34'!BM$1,0)),0)))),".")</f>
        <v>x</v>
      </c>
      <c r="BP134" s="27">
        <f>IFERROR(
IF(INDEX!$H$16=1,(VLOOKUP($A134,'LA31'!$A$1:$BZ$190,'LA31'!BN$1,0)),
IF(INDEX!$H$16=2,(VLOOKUP($A134,'LA32'!$A$1:$BZ$190,'LA32'!BN$1,0)),
IF(INDEX!$H$16=3,(VLOOKUP($A134,'LA33'!$A$1:$BZ$190,'LA33'!BN$1,0)),
IF(INDEX!$H$16=4,(VLOOKUP($A134,'LA34'!$A$1:$BZ$190,'LA34'!BN$1,0)),0)))),".")</f>
        <v>0.01</v>
      </c>
      <c r="BQ134" s="27">
        <f>IFERROR(
IF(INDEX!$H$16=1,(VLOOKUP($A134,'LA31'!$A$1:$BZ$190,'LA31'!BO$1,0)),
IF(INDEX!$H$16=2,(VLOOKUP($A134,'LA32'!$A$1:$BZ$190,'LA32'!BO$1,0)),
IF(INDEX!$H$16=3,(VLOOKUP($A134,'LA33'!$A$1:$BZ$190,'LA33'!BO$1,0)),
IF(INDEX!$H$16=4,(VLOOKUP($A134,'LA34'!$A$1:$BZ$190,'LA34'!BO$1,0)),0)))),".")</f>
        <v>0.01</v>
      </c>
    </row>
    <row r="135" spans="1:69" x14ac:dyDescent="0.2">
      <c r="A135" s="7">
        <v>852</v>
      </c>
      <c r="B135" s="13" t="s">
        <v>245</v>
      </c>
      <c r="C135" s="96" t="s">
        <v>126</v>
      </c>
      <c r="D135" s="26">
        <f>IFERROR(
IF(INDEX!$H$16=1,(VLOOKUP($A135,'LA31'!$A$1:$BZ$190,'LA31'!B$1,0)),
IF(INDEX!$H$16=2,(VLOOKUP($A135,'LA32'!$A$1:$BZ$190,'LA32'!B$1,0)),
IF(INDEX!$H$16=3,(VLOOKUP($A135,'LA33'!$A$1:$BZ$190,'LA33'!B$1,0)),
IF(INDEX!$H$16=4,(VLOOKUP($A135,'LA34'!$A$1:$BZ$190,'LA34'!B$1,0)),0)))),".")</f>
        <v>400</v>
      </c>
      <c r="E135" s="26">
        <f>IFERROR(
IF(INDEX!$H$16=1,(VLOOKUP($A135,'LA31'!$A$1:$BZ$190,'LA31'!C$1,0)),
IF(INDEX!$H$16=2,(VLOOKUP($A135,'LA32'!$A$1:$BZ$190,'LA32'!C$1,0)),
IF(INDEX!$H$16=3,(VLOOKUP($A135,'LA33'!$A$1:$BZ$190,'LA33'!C$1,0)),
IF(INDEX!$H$16=4,(VLOOKUP($A135,'LA34'!$A$1:$BZ$190,'LA34'!C$1,0)),0)))),".")</f>
        <v>1630</v>
      </c>
      <c r="F135" s="26">
        <f>IFERROR(
IF(INDEX!$H$16=1,(VLOOKUP($A135,'LA31'!$A$1:$BZ$190,'LA31'!D$1,0)),
IF(INDEX!$H$16=2,(VLOOKUP($A135,'LA32'!$A$1:$BZ$190,'LA32'!D$1,0)),
IF(INDEX!$H$16=3,(VLOOKUP($A135,'LA33'!$A$1:$BZ$190,'LA33'!D$1,0)),
IF(INDEX!$H$16=4,(VLOOKUP($A135,'LA34'!$A$1:$BZ$190,'LA34'!D$1,0)),0)))),".")</f>
        <v>2030</v>
      </c>
      <c r="G135" s="27">
        <f>IFERROR(
IF(INDEX!$H$16=1,(VLOOKUP($A135,'LA31'!$A$1:$BZ$190,'LA31'!E$1,0)),
IF(INDEX!$H$16=2,(VLOOKUP($A135,'LA32'!$A$1:$BZ$190,'LA32'!E$1,0)),
IF(INDEX!$H$16=3,(VLOOKUP($A135,'LA33'!$A$1:$BZ$190,'LA33'!E$1,0)),
IF(INDEX!$H$16=4,(VLOOKUP($A135,'LA34'!$A$1:$BZ$190,'LA34'!E$1,0)),0)))),".")</f>
        <v>0.79</v>
      </c>
      <c r="H135" s="27">
        <f>IFERROR(
IF(INDEX!$H$16=1,(VLOOKUP($A135,'LA31'!$A$1:$BZ$190,'LA31'!F$1,0)),
IF(INDEX!$H$16=2,(VLOOKUP($A135,'LA32'!$A$1:$BZ$190,'LA32'!F$1,0)),
IF(INDEX!$H$16=3,(VLOOKUP($A135,'LA33'!$A$1:$BZ$190,'LA33'!F$1,0)),
IF(INDEX!$H$16=4,(VLOOKUP($A135,'LA34'!$A$1:$BZ$190,'LA34'!F$1,0)),0)))),".")</f>
        <v>0.9</v>
      </c>
      <c r="I135" s="27">
        <f>IFERROR(
IF(INDEX!$H$16=1,(VLOOKUP($A135,'LA31'!$A$1:$BZ$190,'LA31'!G$1,0)),
IF(INDEX!$H$16=2,(VLOOKUP($A135,'LA32'!$A$1:$BZ$190,'LA32'!G$1,0)),
IF(INDEX!$H$16=3,(VLOOKUP($A135,'LA33'!$A$1:$BZ$190,'LA33'!G$1,0)),
IF(INDEX!$H$16=4,(VLOOKUP($A135,'LA34'!$A$1:$BZ$190,'LA34'!G$1,0)),0)))),".")</f>
        <v>0.88</v>
      </c>
      <c r="J135" s="27">
        <f>IFERROR(
IF(INDEX!$H$16=1,(VLOOKUP($A135,'LA31'!$A$1:$BZ$190,'LA31'!H$1,0)),
IF(INDEX!$H$16=2,(VLOOKUP($A135,'LA32'!$A$1:$BZ$190,'LA32'!H$1,0)),
IF(INDEX!$H$16=3,(VLOOKUP($A135,'LA33'!$A$1:$BZ$190,'LA33'!H$1,0)),
IF(INDEX!$H$16=4,(VLOOKUP($A135,'LA34'!$A$1:$BZ$190,'LA34'!H$1,0)),0)))),".")</f>
        <v>0.75</v>
      </c>
      <c r="K135" s="27">
        <f>IFERROR(
IF(INDEX!$H$16=1,(VLOOKUP($A135,'LA31'!$A$1:$BZ$190,'LA31'!I$1,0)),
IF(INDEX!$H$16=2,(VLOOKUP($A135,'LA32'!$A$1:$BZ$190,'LA32'!I$1,0)),
IF(INDEX!$H$16=3,(VLOOKUP($A135,'LA33'!$A$1:$BZ$190,'LA33'!I$1,0)),
IF(INDEX!$H$16=4,(VLOOKUP($A135,'LA34'!$A$1:$BZ$190,'LA34'!I$1,0)),0)))),".")</f>
        <v>0.88</v>
      </c>
      <c r="L135" s="27">
        <f>IFERROR(
IF(INDEX!$H$16=1,(VLOOKUP($A135,'LA31'!$A$1:$BZ$190,'LA31'!J$1,0)),
IF(INDEX!$H$16=2,(VLOOKUP($A135,'LA32'!$A$1:$BZ$190,'LA32'!J$1,0)),
IF(INDEX!$H$16=3,(VLOOKUP($A135,'LA33'!$A$1:$BZ$190,'LA33'!J$1,0)),
IF(INDEX!$H$16=4,(VLOOKUP($A135,'LA34'!$A$1:$BZ$190,'LA34'!J$1,0)),0)))),".")</f>
        <v>0.85</v>
      </c>
      <c r="M135" s="27">
        <f>IFERROR(
IF(INDEX!$H$16=1,(VLOOKUP($A135,'LA31'!$A$1:$BZ$190,'LA31'!K$1,0)),
IF(INDEX!$H$16=2,(VLOOKUP($A135,'LA32'!$A$1:$BZ$190,'LA32'!K$1,0)),
IF(INDEX!$H$16=3,(VLOOKUP($A135,'LA33'!$A$1:$BZ$190,'LA33'!K$1,0)),
IF(INDEX!$H$16=4,(VLOOKUP($A135,'LA34'!$A$1:$BZ$190,'LA34'!K$1,0)),0)))),".")</f>
        <v>0.33</v>
      </c>
      <c r="N135" s="27">
        <f>IFERROR(
IF(INDEX!$H$16=1,(VLOOKUP($A135,'LA31'!$A$1:$BZ$190,'LA31'!L$1,0)),
IF(INDEX!$H$16=2,(VLOOKUP($A135,'LA32'!$A$1:$BZ$190,'LA32'!L$1,0)),
IF(INDEX!$H$16=3,(VLOOKUP($A135,'LA33'!$A$1:$BZ$190,'LA33'!L$1,0)),
IF(INDEX!$H$16=4,(VLOOKUP($A135,'LA34'!$A$1:$BZ$190,'LA34'!L$1,0)),0)))),".")</f>
        <v>0.22</v>
      </c>
      <c r="O135" s="27">
        <f>IFERROR(
IF(INDEX!$H$16=1,(VLOOKUP($A135,'LA31'!$A$1:$BZ$190,'LA31'!M$1,0)),
IF(INDEX!$H$16=2,(VLOOKUP($A135,'LA32'!$A$1:$BZ$190,'LA32'!M$1,0)),
IF(INDEX!$H$16=3,(VLOOKUP($A135,'LA33'!$A$1:$BZ$190,'LA33'!M$1,0)),
IF(INDEX!$H$16=4,(VLOOKUP($A135,'LA34'!$A$1:$BZ$190,'LA34'!M$1,0)),0)))),".")</f>
        <v>0.24</v>
      </c>
      <c r="P135" s="27">
        <f>IFERROR(
IF(INDEX!$H$16=1,(VLOOKUP($A135,'LA31'!$A$1:$BZ$190,'LA31'!N$1,0)),
IF(INDEX!$H$16=2,(VLOOKUP($A135,'LA32'!$A$1:$BZ$190,'LA32'!N$1,0)),
IF(INDEX!$H$16=3,(VLOOKUP($A135,'LA33'!$A$1:$BZ$190,'LA33'!N$1,0)),
IF(INDEX!$H$16=4,(VLOOKUP($A135,'LA34'!$A$1:$BZ$190,'LA34'!N$1,0)),0)))),".")</f>
        <v>0</v>
      </c>
      <c r="Q135" s="27" t="str">
        <f>IFERROR(
IF(INDEX!$H$16=1,(VLOOKUP($A135,'LA31'!$A$1:$BZ$190,'LA31'!O$1,0)),
IF(INDEX!$H$16=2,(VLOOKUP($A135,'LA32'!$A$1:$BZ$190,'LA32'!O$1,0)),
IF(INDEX!$H$16=3,(VLOOKUP($A135,'LA33'!$A$1:$BZ$190,'LA33'!O$1,0)),
IF(INDEX!$H$16=4,(VLOOKUP($A135,'LA34'!$A$1:$BZ$190,'LA34'!O$1,0)),0)))),".")</f>
        <v>x</v>
      </c>
      <c r="R135" s="27" t="str">
        <f>IFERROR(
IF(INDEX!$H$16=1,(VLOOKUP($A135,'LA31'!$A$1:$BZ$190,'LA31'!P$1,0)),
IF(INDEX!$H$16=2,(VLOOKUP($A135,'LA32'!$A$1:$BZ$190,'LA32'!P$1,0)),
IF(INDEX!$H$16=3,(VLOOKUP($A135,'LA33'!$A$1:$BZ$190,'LA33'!P$1,0)),
IF(INDEX!$H$16=4,(VLOOKUP($A135,'LA34'!$A$1:$BZ$190,'LA34'!P$1,0)),0)))),".")</f>
        <v>x</v>
      </c>
      <c r="S135" s="27">
        <f>IFERROR(
IF(INDEX!$H$16=1,(VLOOKUP($A135,'LA31'!$A$1:$BZ$190,'LA31'!Q$1,0)),
IF(INDEX!$H$16=2,(VLOOKUP($A135,'LA32'!$A$1:$BZ$190,'LA32'!Q$1,0)),
IF(INDEX!$H$16=3,(VLOOKUP($A135,'LA33'!$A$1:$BZ$190,'LA33'!Q$1,0)),
IF(INDEX!$H$16=4,(VLOOKUP($A135,'LA34'!$A$1:$BZ$190,'LA34'!Q$1,0)),0)))),".")</f>
        <v>0.05</v>
      </c>
      <c r="T135" s="27">
        <f>IFERROR(
IF(INDEX!$H$16=1,(VLOOKUP($A135,'LA31'!$A$1:$BZ$190,'LA31'!R$1,0)),
IF(INDEX!$H$16=2,(VLOOKUP($A135,'LA32'!$A$1:$BZ$190,'LA32'!R$1,0)),
IF(INDEX!$H$16=3,(VLOOKUP($A135,'LA33'!$A$1:$BZ$190,'LA33'!R$1,0)),
IF(INDEX!$H$16=4,(VLOOKUP($A135,'LA34'!$A$1:$BZ$190,'LA34'!R$1,0)),0)))),".")</f>
        <v>0.03</v>
      </c>
      <c r="U135" s="27">
        <f>IFERROR(
IF(INDEX!$H$16=1,(VLOOKUP($A135,'LA31'!$A$1:$BZ$190,'LA31'!S$1,0)),
IF(INDEX!$H$16=2,(VLOOKUP($A135,'LA32'!$A$1:$BZ$190,'LA32'!S$1,0)),
IF(INDEX!$H$16=3,(VLOOKUP($A135,'LA33'!$A$1:$BZ$190,'LA33'!S$1,0)),
IF(INDEX!$H$16=4,(VLOOKUP($A135,'LA34'!$A$1:$BZ$190,'LA34'!S$1,0)),0)))),".")</f>
        <v>0.04</v>
      </c>
      <c r="V135" s="27">
        <f>IFERROR(
IF(INDEX!$H$16=1,(VLOOKUP($A135,'LA31'!$A$1:$BZ$190,'LA31'!T$1,0)),
IF(INDEX!$H$16=2,(VLOOKUP($A135,'LA32'!$A$1:$BZ$190,'LA32'!T$1,0)),
IF(INDEX!$H$16=3,(VLOOKUP($A135,'LA33'!$A$1:$BZ$190,'LA33'!T$1,0)),
IF(INDEX!$H$16=4,(VLOOKUP($A135,'LA34'!$A$1:$BZ$190,'LA34'!T$1,0)),0)))),".")</f>
        <v>0.04</v>
      </c>
      <c r="W135" s="27">
        <f>IFERROR(
IF(INDEX!$H$16=1,(VLOOKUP($A135,'LA31'!$A$1:$BZ$190,'LA31'!U$1,0)),
IF(INDEX!$H$16=2,(VLOOKUP($A135,'LA32'!$A$1:$BZ$190,'LA32'!U$1,0)),
IF(INDEX!$H$16=3,(VLOOKUP($A135,'LA33'!$A$1:$BZ$190,'LA33'!U$1,0)),
IF(INDEX!$H$16=4,(VLOOKUP($A135,'LA34'!$A$1:$BZ$190,'LA34'!U$1,0)),0)))),".")</f>
        <v>7.0000000000000007E-2</v>
      </c>
      <c r="X135" s="27">
        <f>IFERROR(
IF(INDEX!$H$16=1,(VLOOKUP($A135,'LA31'!$A$1:$BZ$190,'LA31'!V$1,0)),
IF(INDEX!$H$16=2,(VLOOKUP($A135,'LA32'!$A$1:$BZ$190,'LA32'!V$1,0)),
IF(INDEX!$H$16=3,(VLOOKUP($A135,'LA33'!$A$1:$BZ$190,'LA33'!V$1,0)),
IF(INDEX!$H$16=4,(VLOOKUP($A135,'LA34'!$A$1:$BZ$190,'LA34'!V$1,0)),0)))),".")</f>
        <v>7.0000000000000007E-2</v>
      </c>
      <c r="Y135" s="27">
        <f>IFERROR(
IF(INDEX!$H$16=1,(VLOOKUP($A135,'LA31'!$A$1:$BZ$190,'LA31'!W$1,0)),
IF(INDEX!$H$16=2,(VLOOKUP($A135,'LA32'!$A$1:$BZ$190,'LA32'!W$1,0)),
IF(INDEX!$H$16=3,(VLOOKUP($A135,'LA33'!$A$1:$BZ$190,'LA33'!W$1,0)),
IF(INDEX!$H$16=4,(VLOOKUP($A135,'LA34'!$A$1:$BZ$190,'LA34'!W$1,0)),0)))),".")</f>
        <v>0.32</v>
      </c>
      <c r="Z135" s="27">
        <f>IFERROR(
IF(INDEX!$H$16=1,(VLOOKUP($A135,'LA31'!$A$1:$BZ$190,'LA31'!X$1,0)),
IF(INDEX!$H$16=2,(VLOOKUP($A135,'LA32'!$A$1:$BZ$190,'LA32'!X$1,0)),
IF(INDEX!$H$16=3,(VLOOKUP($A135,'LA33'!$A$1:$BZ$190,'LA33'!X$1,0)),
IF(INDEX!$H$16=4,(VLOOKUP($A135,'LA34'!$A$1:$BZ$190,'LA34'!X$1,0)),0)))),".")</f>
        <v>0.55000000000000004</v>
      </c>
      <c r="AA135" s="27">
        <f>IFERROR(
IF(INDEX!$H$16=1,(VLOOKUP($A135,'LA31'!$A$1:$BZ$190,'LA31'!Y$1,0)),
IF(INDEX!$H$16=2,(VLOOKUP($A135,'LA32'!$A$1:$BZ$190,'LA32'!Y$1,0)),
IF(INDEX!$H$16=3,(VLOOKUP($A135,'LA33'!$A$1:$BZ$190,'LA33'!Y$1,0)),
IF(INDEX!$H$16=4,(VLOOKUP($A135,'LA34'!$A$1:$BZ$190,'LA34'!Y$1,0)),0)))),".")</f>
        <v>0.5</v>
      </c>
      <c r="AB135" s="27">
        <f>IFERROR(
IF(INDEX!$H$16=1,(VLOOKUP($A135,'LA31'!$A$1:$BZ$190,'LA31'!Z$1,0)),
IF(INDEX!$H$16=2,(VLOOKUP($A135,'LA32'!$A$1:$BZ$190,'LA32'!Z$1,0)),
IF(INDEX!$H$16=3,(VLOOKUP($A135,'LA33'!$A$1:$BZ$190,'LA33'!Z$1,0)),
IF(INDEX!$H$16=4,(VLOOKUP($A135,'LA34'!$A$1:$BZ$190,'LA34'!Z$1,0)),0)))),".")</f>
        <v>0</v>
      </c>
      <c r="AC135" s="27">
        <f>IFERROR(
IF(INDEX!$H$16=1,(VLOOKUP($A135,'LA31'!$A$1:$BZ$190,'LA31'!AA$1,0)),
IF(INDEX!$H$16=2,(VLOOKUP($A135,'LA32'!$A$1:$BZ$190,'LA32'!AA$1,0)),
IF(INDEX!$H$16=3,(VLOOKUP($A135,'LA33'!$A$1:$BZ$190,'LA33'!AA$1,0)),
IF(INDEX!$H$16=4,(VLOOKUP($A135,'LA34'!$A$1:$BZ$190,'LA34'!AA$1,0)),0)))),".")</f>
        <v>0</v>
      </c>
      <c r="AD135" s="27">
        <f>IFERROR(
IF(INDEX!$H$16=1,(VLOOKUP($A135,'LA31'!$A$1:$BZ$190,'LA31'!AB$1,0)),
IF(INDEX!$H$16=2,(VLOOKUP($A135,'LA32'!$A$1:$BZ$190,'LA32'!AB$1,0)),
IF(INDEX!$H$16=3,(VLOOKUP($A135,'LA33'!$A$1:$BZ$190,'LA33'!AB$1,0)),
IF(INDEX!$H$16=4,(VLOOKUP($A135,'LA34'!$A$1:$BZ$190,'LA34'!AB$1,0)),0)))),".")</f>
        <v>0</v>
      </c>
      <c r="AE135" s="27">
        <f>IFERROR(
IF(INDEX!$H$16=1,(VLOOKUP($A135,'LA31'!$A$1:$BZ$190,'LA31'!AC$1,0)),
IF(INDEX!$H$16=2,(VLOOKUP($A135,'LA32'!$A$1:$BZ$190,'LA32'!AC$1,0)),
IF(INDEX!$H$16=3,(VLOOKUP($A135,'LA33'!$A$1:$BZ$190,'LA33'!AC$1,0)),
IF(INDEX!$H$16=4,(VLOOKUP($A135,'LA34'!$A$1:$BZ$190,'LA34'!AC$1,0)),0)))),".")</f>
        <v>0</v>
      </c>
      <c r="AF135" s="27">
        <f>IFERROR(
IF(INDEX!$H$16=1,(VLOOKUP($A135,'LA31'!$A$1:$BZ$190,'LA31'!AD$1,0)),
IF(INDEX!$H$16=2,(VLOOKUP($A135,'LA32'!$A$1:$BZ$190,'LA32'!AD$1,0)),
IF(INDEX!$H$16=3,(VLOOKUP($A135,'LA33'!$A$1:$BZ$190,'LA33'!AD$1,0)),
IF(INDEX!$H$16=4,(VLOOKUP($A135,'LA34'!$A$1:$BZ$190,'LA34'!AD$1,0)),0)))),".")</f>
        <v>0</v>
      </c>
      <c r="AG135" s="27">
        <f>IFERROR(
IF(INDEX!$H$16=1,(VLOOKUP($A135,'LA31'!$A$1:$BZ$190,'LA31'!AE$1,0)),
IF(INDEX!$H$16=2,(VLOOKUP($A135,'LA32'!$A$1:$BZ$190,'LA32'!AE$1,0)),
IF(INDEX!$H$16=3,(VLOOKUP($A135,'LA33'!$A$1:$BZ$190,'LA33'!AE$1,0)),
IF(INDEX!$H$16=4,(VLOOKUP($A135,'LA34'!$A$1:$BZ$190,'LA34'!AE$1,0)),0)))),".")</f>
        <v>0</v>
      </c>
      <c r="AH135" s="27">
        <f>IFERROR(
IF(INDEX!$H$16=1,(VLOOKUP($A135,'LA31'!$A$1:$BZ$190,'LA31'!AF$1,0)),
IF(INDEX!$H$16=2,(VLOOKUP($A135,'LA32'!$A$1:$BZ$190,'LA32'!AF$1,0)),
IF(INDEX!$H$16=3,(VLOOKUP($A135,'LA33'!$A$1:$BZ$190,'LA33'!AF$1,0)),
IF(INDEX!$H$16=4,(VLOOKUP($A135,'LA34'!$A$1:$BZ$190,'LA34'!AF$1,0)),0)))),".")</f>
        <v>0</v>
      </c>
      <c r="AI135" s="27">
        <f>IFERROR(
IF(INDEX!$H$16=1,(VLOOKUP($A135,'LA31'!$A$1:$BZ$190,'LA31'!AG$1,0)),
IF(INDEX!$H$16=2,(VLOOKUP($A135,'LA32'!$A$1:$BZ$190,'LA32'!AG$1,0)),
IF(INDEX!$H$16=3,(VLOOKUP($A135,'LA33'!$A$1:$BZ$190,'LA33'!AG$1,0)),
IF(INDEX!$H$16=4,(VLOOKUP($A135,'LA34'!$A$1:$BZ$190,'LA34'!AG$1,0)),0)))),".")</f>
        <v>0</v>
      </c>
      <c r="AJ135" s="27">
        <f>IFERROR(
IF(INDEX!$H$16=1,(VLOOKUP($A135,'LA31'!$A$1:$BZ$190,'LA31'!AH$1,0)),
IF(INDEX!$H$16=2,(VLOOKUP($A135,'LA32'!$A$1:$BZ$190,'LA32'!AH$1,0)),
IF(INDEX!$H$16=3,(VLOOKUP($A135,'LA33'!$A$1:$BZ$190,'LA33'!AH$1,0)),
IF(INDEX!$H$16=4,(VLOOKUP($A135,'LA34'!$A$1:$BZ$190,'LA34'!AH$1,0)),0)))),".")</f>
        <v>0</v>
      </c>
      <c r="AK135" s="27">
        <f>IFERROR(
IF(INDEX!$H$16=1,(VLOOKUP($A135,'LA31'!$A$1:$BZ$190,'LA31'!AI$1,0)),
IF(INDEX!$H$16=2,(VLOOKUP($A135,'LA32'!$A$1:$BZ$190,'LA32'!AI$1,0)),
IF(INDEX!$H$16=3,(VLOOKUP($A135,'LA33'!$A$1:$BZ$190,'LA33'!AI$1,0)),
IF(INDEX!$H$16=4,(VLOOKUP($A135,'LA34'!$A$1:$BZ$190,'LA34'!AI$1,0)),0)))),".")</f>
        <v>0.03</v>
      </c>
      <c r="AL135" s="27">
        <f>IFERROR(
IF(INDEX!$H$16=1,(VLOOKUP($A135,'LA31'!$A$1:$BZ$190,'LA31'!AJ$1,0)),
IF(INDEX!$H$16=2,(VLOOKUP($A135,'LA32'!$A$1:$BZ$190,'LA32'!AJ$1,0)),
IF(INDEX!$H$16=3,(VLOOKUP($A135,'LA33'!$A$1:$BZ$190,'LA33'!AJ$1,0)),
IF(INDEX!$H$16=4,(VLOOKUP($A135,'LA34'!$A$1:$BZ$190,'LA34'!AJ$1,0)),0)))),".")</f>
        <v>0.05</v>
      </c>
      <c r="AM135" s="27">
        <f>IFERROR(
IF(INDEX!$H$16=1,(VLOOKUP($A135,'LA31'!$A$1:$BZ$190,'LA31'!AK$1,0)),
IF(INDEX!$H$16=2,(VLOOKUP($A135,'LA32'!$A$1:$BZ$190,'LA32'!AK$1,0)),
IF(INDEX!$H$16=3,(VLOOKUP($A135,'LA33'!$A$1:$BZ$190,'LA33'!AK$1,0)),
IF(INDEX!$H$16=4,(VLOOKUP($A135,'LA34'!$A$1:$BZ$190,'LA34'!AK$1,0)),0)))),".")</f>
        <v>0.04</v>
      </c>
      <c r="AN135" s="27">
        <f>IFERROR(
IF(INDEX!$H$16=1,(VLOOKUP($A135,'LA31'!$A$1:$BZ$190,'LA31'!AL$1,0)),
IF(INDEX!$H$16=2,(VLOOKUP($A135,'LA32'!$A$1:$BZ$190,'LA32'!AL$1,0)),
IF(INDEX!$H$16=3,(VLOOKUP($A135,'LA33'!$A$1:$BZ$190,'LA33'!AL$1,0)),
IF(INDEX!$H$16=4,(VLOOKUP($A135,'LA34'!$A$1:$BZ$190,'LA34'!AL$1,0)),0)))),".")</f>
        <v>0</v>
      </c>
      <c r="AO135" s="27">
        <f>IFERROR(
IF(INDEX!$H$16=1,(VLOOKUP($A135,'LA31'!$A$1:$BZ$190,'LA31'!AM$1,0)),
IF(INDEX!$H$16=2,(VLOOKUP($A135,'LA32'!$A$1:$BZ$190,'LA32'!AM$1,0)),
IF(INDEX!$H$16=3,(VLOOKUP($A135,'LA33'!$A$1:$BZ$190,'LA33'!AM$1,0)),
IF(INDEX!$H$16=4,(VLOOKUP($A135,'LA34'!$A$1:$BZ$190,'LA34'!AM$1,0)),0)))),".")</f>
        <v>0</v>
      </c>
      <c r="AP135" s="27">
        <f>IFERROR(
IF(INDEX!$H$16=1,(VLOOKUP($A135,'LA31'!$A$1:$BZ$190,'LA31'!AN$1,0)),
IF(INDEX!$H$16=2,(VLOOKUP($A135,'LA32'!$A$1:$BZ$190,'LA32'!AN$1,0)),
IF(INDEX!$H$16=3,(VLOOKUP($A135,'LA33'!$A$1:$BZ$190,'LA33'!AN$1,0)),
IF(INDEX!$H$16=4,(VLOOKUP($A135,'LA34'!$A$1:$BZ$190,'LA34'!AN$1,0)),0)))),".")</f>
        <v>0</v>
      </c>
      <c r="AQ135" s="27" t="str">
        <f>IFERROR(
IF(INDEX!$H$16=1,(VLOOKUP($A135,'LA31'!$A$1:$BZ$190,'LA31'!AO$1,0)),
IF(INDEX!$H$16=2,(VLOOKUP($A135,'LA32'!$A$1:$BZ$190,'LA32'!AO$1,0)),
IF(INDEX!$H$16=3,(VLOOKUP($A135,'LA33'!$A$1:$BZ$190,'LA33'!AO$1,0)),
IF(INDEX!$H$16=4,(VLOOKUP($A135,'LA34'!$A$1:$BZ$190,'LA34'!AO$1,0)),0)))),".")</f>
        <v>x</v>
      </c>
      <c r="AR135" s="27">
        <f>IFERROR(
IF(INDEX!$H$16=1,(VLOOKUP($A135,'LA31'!$A$1:$BZ$190,'LA31'!AP$1,0)),
IF(INDEX!$H$16=2,(VLOOKUP($A135,'LA32'!$A$1:$BZ$190,'LA32'!AP$1,0)),
IF(INDEX!$H$16=3,(VLOOKUP($A135,'LA33'!$A$1:$BZ$190,'LA33'!AP$1,0)),
IF(INDEX!$H$16=4,(VLOOKUP($A135,'LA34'!$A$1:$BZ$190,'LA34'!AP$1,0)),0)))),".")</f>
        <v>0</v>
      </c>
      <c r="AS135" s="27" t="str">
        <f>IFERROR(
IF(INDEX!$H$16=1,(VLOOKUP($A135,'LA31'!$A$1:$BZ$190,'LA31'!AQ$1,0)),
IF(INDEX!$H$16=2,(VLOOKUP($A135,'LA32'!$A$1:$BZ$190,'LA32'!AQ$1,0)),
IF(INDEX!$H$16=3,(VLOOKUP($A135,'LA33'!$A$1:$BZ$190,'LA33'!AQ$1,0)),
IF(INDEX!$H$16=4,(VLOOKUP($A135,'LA34'!$A$1:$BZ$190,'LA34'!AQ$1,0)),0)))),".")</f>
        <v>x</v>
      </c>
      <c r="AT135" s="27">
        <f>IFERROR(
IF(INDEX!$H$16=1,(VLOOKUP($A135,'LA31'!$A$1:$BZ$190,'LA31'!AR$1,0)),
IF(INDEX!$H$16=2,(VLOOKUP($A135,'LA32'!$A$1:$BZ$190,'LA32'!AR$1,0)),
IF(INDEX!$H$16=3,(VLOOKUP($A135,'LA33'!$A$1:$BZ$190,'LA33'!AR$1,0)),
IF(INDEX!$H$16=4,(VLOOKUP($A135,'LA34'!$A$1:$BZ$190,'LA34'!AR$1,0)),0)))),".")</f>
        <v>0.03</v>
      </c>
      <c r="AU135" s="27">
        <f>IFERROR(
IF(INDEX!$H$16=1,(VLOOKUP($A135,'LA31'!$A$1:$BZ$190,'LA31'!AS$1,0)),
IF(INDEX!$H$16=2,(VLOOKUP($A135,'LA32'!$A$1:$BZ$190,'LA32'!AS$1,0)),
IF(INDEX!$H$16=3,(VLOOKUP($A135,'LA33'!$A$1:$BZ$190,'LA33'!AS$1,0)),
IF(INDEX!$H$16=4,(VLOOKUP($A135,'LA34'!$A$1:$BZ$190,'LA34'!AS$1,0)),0)))),".")</f>
        <v>0.01</v>
      </c>
      <c r="AV135" s="27">
        <f>IFERROR(
IF(INDEX!$H$16=1,(VLOOKUP($A135,'LA31'!$A$1:$BZ$190,'LA31'!AT$1,0)),
IF(INDEX!$H$16=2,(VLOOKUP($A135,'LA32'!$A$1:$BZ$190,'LA32'!AT$1,0)),
IF(INDEX!$H$16=3,(VLOOKUP($A135,'LA33'!$A$1:$BZ$190,'LA33'!AT$1,0)),
IF(INDEX!$H$16=4,(VLOOKUP($A135,'LA34'!$A$1:$BZ$190,'LA34'!AT$1,0)),0)))),".")</f>
        <v>0.02</v>
      </c>
      <c r="AW135" s="27">
        <f>IFERROR(
IF(INDEX!$H$16=1,(VLOOKUP($A135,'LA31'!$A$1:$BZ$190,'LA31'!AU$1,0)),
IF(INDEX!$H$16=2,(VLOOKUP($A135,'LA32'!$A$1:$BZ$190,'LA32'!AU$1,0)),
IF(INDEX!$H$16=3,(VLOOKUP($A135,'LA33'!$A$1:$BZ$190,'LA33'!AU$1,0)),
IF(INDEX!$H$16=4,(VLOOKUP($A135,'LA34'!$A$1:$BZ$190,'LA34'!AU$1,0)),0)))),".")</f>
        <v>0.02</v>
      </c>
      <c r="AX135" s="27">
        <f>IFERROR(
IF(INDEX!$H$16=1,(VLOOKUP($A135,'LA31'!$A$1:$BZ$190,'LA31'!AV$1,0)),
IF(INDEX!$H$16=2,(VLOOKUP($A135,'LA32'!$A$1:$BZ$190,'LA32'!AV$1,0)),
IF(INDEX!$H$16=3,(VLOOKUP($A135,'LA33'!$A$1:$BZ$190,'LA33'!AV$1,0)),
IF(INDEX!$H$16=4,(VLOOKUP($A135,'LA34'!$A$1:$BZ$190,'LA34'!AV$1,0)),0)))),".")</f>
        <v>0.01</v>
      </c>
      <c r="AY135" s="27">
        <f>IFERROR(
IF(INDEX!$H$16=1,(VLOOKUP($A135,'LA31'!$A$1:$BZ$190,'LA31'!AW$1,0)),
IF(INDEX!$H$16=2,(VLOOKUP($A135,'LA32'!$A$1:$BZ$190,'LA32'!AW$1,0)),
IF(INDEX!$H$16=3,(VLOOKUP($A135,'LA33'!$A$1:$BZ$190,'LA33'!AW$1,0)),
IF(INDEX!$H$16=4,(VLOOKUP($A135,'LA34'!$A$1:$BZ$190,'LA34'!AW$1,0)),0)))),".")</f>
        <v>0.01</v>
      </c>
      <c r="AZ135" s="27" t="str">
        <f>IFERROR(
IF(INDEX!$H$16=1,(VLOOKUP($A135,'LA31'!$A$1:$BZ$190,'LA31'!AX$1,0)),
IF(INDEX!$H$16=2,(VLOOKUP($A135,'LA32'!$A$1:$BZ$190,'LA32'!AX$1,0)),
IF(INDEX!$H$16=3,(VLOOKUP($A135,'LA33'!$A$1:$BZ$190,'LA33'!AX$1,0)),
IF(INDEX!$H$16=4,(VLOOKUP($A135,'LA34'!$A$1:$BZ$190,'LA34'!AX$1,0)),0)))),".")</f>
        <v>x</v>
      </c>
      <c r="BA135" s="27" t="str">
        <f>IFERROR(
IF(INDEX!$H$16=1,(VLOOKUP($A135,'LA31'!$A$1:$BZ$190,'LA31'!AY$1,0)),
IF(INDEX!$H$16=2,(VLOOKUP($A135,'LA32'!$A$1:$BZ$190,'LA32'!AY$1,0)),
IF(INDEX!$H$16=3,(VLOOKUP($A135,'LA33'!$A$1:$BZ$190,'LA33'!AY$1,0)),
IF(INDEX!$H$16=4,(VLOOKUP($A135,'LA34'!$A$1:$BZ$190,'LA34'!AY$1,0)),0)))),".")</f>
        <v>x</v>
      </c>
      <c r="BB135" s="27" t="str">
        <f>IFERROR(
IF(INDEX!$H$16=1,(VLOOKUP($A135,'LA31'!$A$1:$BZ$190,'LA31'!AZ$1,0)),
IF(INDEX!$H$16=2,(VLOOKUP($A135,'LA32'!$A$1:$BZ$190,'LA32'!AZ$1,0)),
IF(INDEX!$H$16=3,(VLOOKUP($A135,'LA33'!$A$1:$BZ$190,'LA33'!AZ$1,0)),
IF(INDEX!$H$16=4,(VLOOKUP($A135,'LA34'!$A$1:$BZ$190,'LA34'!AZ$1,0)),0)))),".")</f>
        <v>-</v>
      </c>
      <c r="BC135" s="27" t="str">
        <f>IFERROR(
IF(INDEX!$H$16=1,(VLOOKUP($A135,'LA31'!$A$1:$BZ$190,'LA31'!BA$1,0)),
IF(INDEX!$H$16=2,(VLOOKUP($A135,'LA32'!$A$1:$BZ$190,'LA32'!BA$1,0)),
IF(INDEX!$H$16=3,(VLOOKUP($A135,'LA33'!$A$1:$BZ$190,'LA33'!BA$1,0)),
IF(INDEX!$H$16=4,(VLOOKUP($A135,'LA34'!$A$1:$BZ$190,'LA34'!BA$1,0)),0)))),".")</f>
        <v>x</v>
      </c>
      <c r="BD135" s="27" t="str">
        <f>IFERROR(
IF(INDEX!$H$16=1,(VLOOKUP($A135,'LA31'!$A$1:$BZ$190,'LA31'!BB$1,0)),
IF(INDEX!$H$16=2,(VLOOKUP($A135,'LA32'!$A$1:$BZ$190,'LA32'!BB$1,0)),
IF(INDEX!$H$16=3,(VLOOKUP($A135,'LA33'!$A$1:$BZ$190,'LA33'!BB$1,0)),
IF(INDEX!$H$16=4,(VLOOKUP($A135,'LA34'!$A$1:$BZ$190,'LA34'!BB$1,0)),0)))),".")</f>
        <v>x</v>
      </c>
      <c r="BE135" s="27" t="str">
        <f>IFERROR(
IF(INDEX!$H$16=1,(VLOOKUP($A135,'LA31'!$A$1:$BZ$190,'LA31'!BC$1,0)),
IF(INDEX!$H$16=2,(VLOOKUP($A135,'LA32'!$A$1:$BZ$190,'LA32'!BC$1,0)),
IF(INDEX!$H$16=3,(VLOOKUP($A135,'LA33'!$A$1:$BZ$190,'LA33'!BC$1,0)),
IF(INDEX!$H$16=4,(VLOOKUP($A135,'LA34'!$A$1:$BZ$190,'LA34'!BC$1,0)),0)))),".")</f>
        <v>x</v>
      </c>
      <c r="BF135" s="27" t="str">
        <f>IFERROR(
IF(INDEX!$H$16=1,(VLOOKUP($A135,'LA31'!$A$1:$BZ$190,'LA31'!BD$1,0)),
IF(INDEX!$H$16=2,(VLOOKUP($A135,'LA32'!$A$1:$BZ$190,'LA32'!BD$1,0)),
IF(INDEX!$H$16=3,(VLOOKUP($A135,'LA33'!$A$1:$BZ$190,'LA33'!BD$1,0)),
IF(INDEX!$H$16=4,(VLOOKUP($A135,'LA34'!$A$1:$BZ$190,'LA34'!BD$1,0)),0)))),".")</f>
        <v>x</v>
      </c>
      <c r="BG135" s="27">
        <f>IFERROR(
IF(INDEX!$H$16=1,(VLOOKUP($A135,'LA31'!$A$1:$BZ$190,'LA31'!BE$1,0)),
IF(INDEX!$H$16=2,(VLOOKUP($A135,'LA32'!$A$1:$BZ$190,'LA32'!BE$1,0)),
IF(INDEX!$H$16=3,(VLOOKUP($A135,'LA33'!$A$1:$BZ$190,'LA33'!BE$1,0)),
IF(INDEX!$H$16=4,(VLOOKUP($A135,'LA34'!$A$1:$BZ$190,'LA34'!BE$1,0)),0)))),".")</f>
        <v>0.01</v>
      </c>
      <c r="BH135" s="27">
        <f>IFERROR(
IF(INDEX!$H$16=1,(VLOOKUP($A135,'LA31'!$A$1:$BZ$190,'LA31'!BF$1,0)),
IF(INDEX!$H$16=2,(VLOOKUP($A135,'LA32'!$A$1:$BZ$190,'LA32'!BF$1,0)),
IF(INDEX!$H$16=3,(VLOOKUP($A135,'LA33'!$A$1:$BZ$190,'LA33'!BF$1,0)),
IF(INDEX!$H$16=4,(VLOOKUP($A135,'LA34'!$A$1:$BZ$190,'LA34'!BF$1,0)),0)))),".")</f>
        <v>0.01</v>
      </c>
      <c r="BI135" s="27">
        <f>IFERROR(
IF(INDEX!$H$16=1,(VLOOKUP($A135,'LA31'!$A$1:$BZ$190,'LA31'!BG$1,0)),
IF(INDEX!$H$16=2,(VLOOKUP($A135,'LA32'!$A$1:$BZ$190,'LA32'!BG$1,0)),
IF(INDEX!$H$16=3,(VLOOKUP($A135,'LA33'!$A$1:$BZ$190,'LA33'!BG$1,0)),
IF(INDEX!$H$16=4,(VLOOKUP($A135,'LA34'!$A$1:$BZ$190,'LA34'!BG$1,0)),0)))),".")</f>
        <v>0.14000000000000001</v>
      </c>
      <c r="BJ135" s="27">
        <f>IFERROR(
IF(INDEX!$H$16=1,(VLOOKUP($A135,'LA31'!$A$1:$BZ$190,'LA31'!BH$1,0)),
IF(INDEX!$H$16=2,(VLOOKUP($A135,'LA32'!$A$1:$BZ$190,'LA32'!BH$1,0)),
IF(INDEX!$H$16=3,(VLOOKUP($A135,'LA33'!$A$1:$BZ$190,'LA33'!BH$1,0)),
IF(INDEX!$H$16=4,(VLOOKUP($A135,'LA34'!$A$1:$BZ$190,'LA34'!BH$1,0)),0)))),".")</f>
        <v>7.0000000000000007E-2</v>
      </c>
      <c r="BK135" s="27">
        <f>IFERROR(
IF(INDEX!$H$16=1,(VLOOKUP($A135,'LA31'!$A$1:$BZ$190,'LA31'!BI$1,0)),
IF(INDEX!$H$16=2,(VLOOKUP($A135,'LA32'!$A$1:$BZ$190,'LA32'!BI$1,0)),
IF(INDEX!$H$16=3,(VLOOKUP($A135,'LA33'!$A$1:$BZ$190,'LA33'!BI$1,0)),
IF(INDEX!$H$16=4,(VLOOKUP($A135,'LA34'!$A$1:$BZ$190,'LA34'!BI$1,0)),0)))),".")</f>
        <v>0.08</v>
      </c>
      <c r="BL135" s="27">
        <f>IFERROR(
IF(INDEX!$H$16=1,(VLOOKUP($A135,'LA31'!$A$1:$BZ$190,'LA31'!BJ$1,0)),
IF(INDEX!$H$16=2,(VLOOKUP($A135,'LA32'!$A$1:$BZ$190,'LA32'!BJ$1,0)),
IF(INDEX!$H$16=3,(VLOOKUP($A135,'LA33'!$A$1:$BZ$190,'LA33'!BJ$1,0)),
IF(INDEX!$H$16=4,(VLOOKUP($A135,'LA34'!$A$1:$BZ$190,'LA34'!BJ$1,0)),0)))),".")</f>
        <v>0.02</v>
      </c>
      <c r="BM135" s="27">
        <f>IFERROR(
IF(INDEX!$H$16=1,(VLOOKUP($A135,'LA31'!$A$1:$BZ$190,'LA31'!BK$1,0)),
IF(INDEX!$H$16=2,(VLOOKUP($A135,'LA32'!$A$1:$BZ$190,'LA32'!BK$1,0)),
IF(INDEX!$H$16=3,(VLOOKUP($A135,'LA33'!$A$1:$BZ$190,'LA33'!BK$1,0)),
IF(INDEX!$H$16=4,(VLOOKUP($A135,'LA34'!$A$1:$BZ$190,'LA34'!BK$1,0)),0)))),".")</f>
        <v>0.02</v>
      </c>
      <c r="BN135" s="27">
        <f>IFERROR(
IF(INDEX!$H$16=1,(VLOOKUP($A135,'LA31'!$A$1:$BZ$190,'LA31'!BL$1,0)),
IF(INDEX!$H$16=2,(VLOOKUP($A135,'LA32'!$A$1:$BZ$190,'LA32'!BL$1,0)),
IF(INDEX!$H$16=3,(VLOOKUP($A135,'LA33'!$A$1:$BZ$190,'LA33'!BL$1,0)),
IF(INDEX!$H$16=4,(VLOOKUP($A135,'LA34'!$A$1:$BZ$190,'LA34'!BL$1,0)),0)))),".")</f>
        <v>0.02</v>
      </c>
      <c r="BO135" s="27">
        <f>IFERROR(
IF(INDEX!$H$16=1,(VLOOKUP($A135,'LA31'!$A$1:$BZ$190,'LA31'!BM$1,0)),
IF(INDEX!$H$16=2,(VLOOKUP($A135,'LA32'!$A$1:$BZ$190,'LA32'!BM$1,0)),
IF(INDEX!$H$16=3,(VLOOKUP($A135,'LA33'!$A$1:$BZ$190,'LA33'!BM$1,0)),
IF(INDEX!$H$16=4,(VLOOKUP($A135,'LA34'!$A$1:$BZ$190,'LA34'!BM$1,0)),0)))),".")</f>
        <v>0.04</v>
      </c>
      <c r="BP135" s="27">
        <f>IFERROR(
IF(INDEX!$H$16=1,(VLOOKUP($A135,'LA31'!$A$1:$BZ$190,'LA31'!BN$1,0)),
IF(INDEX!$H$16=2,(VLOOKUP($A135,'LA32'!$A$1:$BZ$190,'LA32'!BN$1,0)),
IF(INDEX!$H$16=3,(VLOOKUP($A135,'LA33'!$A$1:$BZ$190,'LA33'!BN$1,0)),
IF(INDEX!$H$16=4,(VLOOKUP($A135,'LA34'!$A$1:$BZ$190,'LA34'!BN$1,0)),0)))),".")</f>
        <v>0.02</v>
      </c>
      <c r="BQ135" s="27">
        <f>IFERROR(
IF(INDEX!$H$16=1,(VLOOKUP($A135,'LA31'!$A$1:$BZ$190,'LA31'!BO$1,0)),
IF(INDEX!$H$16=2,(VLOOKUP($A135,'LA32'!$A$1:$BZ$190,'LA32'!BO$1,0)),
IF(INDEX!$H$16=3,(VLOOKUP($A135,'LA33'!$A$1:$BZ$190,'LA33'!BO$1,0)),
IF(INDEX!$H$16=4,(VLOOKUP($A135,'LA34'!$A$1:$BZ$190,'LA34'!BO$1,0)),0)))),".")</f>
        <v>0.02</v>
      </c>
    </row>
    <row r="136" spans="1:69" x14ac:dyDescent="0.2">
      <c r="A136" s="7">
        <v>882</v>
      </c>
      <c r="B136" s="13" t="s">
        <v>246</v>
      </c>
      <c r="C136" s="96" t="s">
        <v>120</v>
      </c>
      <c r="D136" s="26">
        <f>IFERROR(
IF(INDEX!$H$16=1,(VLOOKUP($A136,'LA31'!$A$1:$BZ$190,'LA31'!B$1,0)),
IF(INDEX!$H$16=2,(VLOOKUP($A136,'LA32'!$A$1:$BZ$190,'LA32'!B$1,0)),
IF(INDEX!$H$16=3,(VLOOKUP($A136,'LA33'!$A$1:$BZ$190,'LA33'!B$1,0)),
IF(INDEX!$H$16=4,(VLOOKUP($A136,'LA34'!$A$1:$BZ$190,'LA34'!B$1,0)),0)))),".")</f>
        <v>260</v>
      </c>
      <c r="E136" s="26">
        <f>IFERROR(
IF(INDEX!$H$16=1,(VLOOKUP($A136,'LA31'!$A$1:$BZ$190,'LA31'!C$1,0)),
IF(INDEX!$H$16=2,(VLOOKUP($A136,'LA32'!$A$1:$BZ$190,'LA32'!C$1,0)),
IF(INDEX!$H$16=3,(VLOOKUP($A136,'LA33'!$A$1:$BZ$190,'LA33'!C$1,0)),
IF(INDEX!$H$16=4,(VLOOKUP($A136,'LA34'!$A$1:$BZ$190,'LA34'!C$1,0)),0)))),".")</f>
        <v>1890</v>
      </c>
      <c r="F136" s="26">
        <f>IFERROR(
IF(INDEX!$H$16=1,(VLOOKUP($A136,'LA31'!$A$1:$BZ$190,'LA31'!D$1,0)),
IF(INDEX!$H$16=2,(VLOOKUP($A136,'LA32'!$A$1:$BZ$190,'LA32'!D$1,0)),
IF(INDEX!$H$16=3,(VLOOKUP($A136,'LA33'!$A$1:$BZ$190,'LA33'!D$1,0)),
IF(INDEX!$H$16=4,(VLOOKUP($A136,'LA34'!$A$1:$BZ$190,'LA34'!D$1,0)),0)))),".")</f>
        <v>2150</v>
      </c>
      <c r="G136" s="27">
        <f>IFERROR(
IF(INDEX!$H$16=1,(VLOOKUP($A136,'LA31'!$A$1:$BZ$190,'LA31'!E$1,0)),
IF(INDEX!$H$16=2,(VLOOKUP($A136,'LA32'!$A$1:$BZ$190,'LA32'!E$1,0)),
IF(INDEX!$H$16=3,(VLOOKUP($A136,'LA33'!$A$1:$BZ$190,'LA33'!E$1,0)),
IF(INDEX!$H$16=4,(VLOOKUP($A136,'LA34'!$A$1:$BZ$190,'LA34'!E$1,0)),0)))),".")</f>
        <v>0.87</v>
      </c>
      <c r="H136" s="27">
        <f>IFERROR(
IF(INDEX!$H$16=1,(VLOOKUP($A136,'LA31'!$A$1:$BZ$190,'LA31'!F$1,0)),
IF(INDEX!$H$16=2,(VLOOKUP($A136,'LA32'!$A$1:$BZ$190,'LA32'!F$1,0)),
IF(INDEX!$H$16=3,(VLOOKUP($A136,'LA33'!$A$1:$BZ$190,'LA33'!F$1,0)),
IF(INDEX!$H$16=4,(VLOOKUP($A136,'LA34'!$A$1:$BZ$190,'LA34'!F$1,0)),0)))),".")</f>
        <v>0.93</v>
      </c>
      <c r="I136" s="27">
        <f>IFERROR(
IF(INDEX!$H$16=1,(VLOOKUP($A136,'LA31'!$A$1:$BZ$190,'LA31'!G$1,0)),
IF(INDEX!$H$16=2,(VLOOKUP($A136,'LA32'!$A$1:$BZ$190,'LA32'!G$1,0)),
IF(INDEX!$H$16=3,(VLOOKUP($A136,'LA33'!$A$1:$BZ$190,'LA33'!G$1,0)),
IF(INDEX!$H$16=4,(VLOOKUP($A136,'LA34'!$A$1:$BZ$190,'LA34'!G$1,0)),0)))),".")</f>
        <v>0.93</v>
      </c>
      <c r="J136" s="27">
        <f>IFERROR(
IF(INDEX!$H$16=1,(VLOOKUP($A136,'LA31'!$A$1:$BZ$190,'LA31'!H$1,0)),
IF(INDEX!$H$16=2,(VLOOKUP($A136,'LA32'!$A$1:$BZ$190,'LA32'!H$1,0)),
IF(INDEX!$H$16=3,(VLOOKUP($A136,'LA33'!$A$1:$BZ$190,'LA33'!H$1,0)),
IF(INDEX!$H$16=4,(VLOOKUP($A136,'LA34'!$A$1:$BZ$190,'LA34'!H$1,0)),0)))),".")</f>
        <v>0.83</v>
      </c>
      <c r="K136" s="27">
        <f>IFERROR(
IF(INDEX!$H$16=1,(VLOOKUP($A136,'LA31'!$A$1:$BZ$190,'LA31'!I$1,0)),
IF(INDEX!$H$16=2,(VLOOKUP($A136,'LA32'!$A$1:$BZ$190,'LA32'!I$1,0)),
IF(INDEX!$H$16=3,(VLOOKUP($A136,'LA33'!$A$1:$BZ$190,'LA33'!I$1,0)),
IF(INDEX!$H$16=4,(VLOOKUP($A136,'LA34'!$A$1:$BZ$190,'LA34'!I$1,0)),0)))),".")</f>
        <v>0.91</v>
      </c>
      <c r="L136" s="27">
        <f>IFERROR(
IF(INDEX!$H$16=1,(VLOOKUP($A136,'LA31'!$A$1:$BZ$190,'LA31'!J$1,0)),
IF(INDEX!$H$16=2,(VLOOKUP($A136,'LA32'!$A$1:$BZ$190,'LA32'!J$1,0)),
IF(INDEX!$H$16=3,(VLOOKUP($A136,'LA33'!$A$1:$BZ$190,'LA33'!J$1,0)),
IF(INDEX!$H$16=4,(VLOOKUP($A136,'LA34'!$A$1:$BZ$190,'LA34'!J$1,0)),0)))),".")</f>
        <v>0.9</v>
      </c>
      <c r="M136" s="27">
        <f>IFERROR(
IF(INDEX!$H$16=1,(VLOOKUP($A136,'LA31'!$A$1:$BZ$190,'LA31'!K$1,0)),
IF(INDEX!$H$16=2,(VLOOKUP($A136,'LA32'!$A$1:$BZ$190,'LA32'!K$1,0)),
IF(INDEX!$H$16=3,(VLOOKUP($A136,'LA33'!$A$1:$BZ$190,'LA33'!K$1,0)),
IF(INDEX!$H$16=4,(VLOOKUP($A136,'LA34'!$A$1:$BZ$190,'LA34'!K$1,0)),0)))),".")</f>
        <v>0.42</v>
      </c>
      <c r="N136" s="27">
        <f>IFERROR(
IF(INDEX!$H$16=1,(VLOOKUP($A136,'LA31'!$A$1:$BZ$190,'LA31'!L$1,0)),
IF(INDEX!$H$16=2,(VLOOKUP($A136,'LA32'!$A$1:$BZ$190,'LA32'!L$1,0)),
IF(INDEX!$H$16=3,(VLOOKUP($A136,'LA33'!$A$1:$BZ$190,'LA33'!L$1,0)),
IF(INDEX!$H$16=4,(VLOOKUP($A136,'LA34'!$A$1:$BZ$190,'LA34'!L$1,0)),0)))),".")</f>
        <v>0.25</v>
      </c>
      <c r="O136" s="27">
        <f>IFERROR(
IF(INDEX!$H$16=1,(VLOOKUP($A136,'LA31'!$A$1:$BZ$190,'LA31'!M$1,0)),
IF(INDEX!$H$16=2,(VLOOKUP($A136,'LA32'!$A$1:$BZ$190,'LA32'!M$1,0)),
IF(INDEX!$H$16=3,(VLOOKUP($A136,'LA33'!$A$1:$BZ$190,'LA33'!M$1,0)),
IF(INDEX!$H$16=4,(VLOOKUP($A136,'LA34'!$A$1:$BZ$190,'LA34'!M$1,0)),0)))),".")</f>
        <v>0.27</v>
      </c>
      <c r="P136" s="27" t="str">
        <f>IFERROR(
IF(INDEX!$H$16=1,(VLOOKUP($A136,'LA31'!$A$1:$BZ$190,'LA31'!N$1,0)),
IF(INDEX!$H$16=2,(VLOOKUP($A136,'LA32'!$A$1:$BZ$190,'LA32'!N$1,0)),
IF(INDEX!$H$16=3,(VLOOKUP($A136,'LA33'!$A$1:$BZ$190,'LA33'!N$1,0)),
IF(INDEX!$H$16=4,(VLOOKUP($A136,'LA34'!$A$1:$BZ$190,'LA34'!N$1,0)),0)))),".")</f>
        <v>x</v>
      </c>
      <c r="Q136" s="27" t="str">
        <f>IFERROR(
IF(INDEX!$H$16=1,(VLOOKUP($A136,'LA31'!$A$1:$BZ$190,'LA31'!O$1,0)),
IF(INDEX!$H$16=2,(VLOOKUP($A136,'LA32'!$A$1:$BZ$190,'LA32'!O$1,0)),
IF(INDEX!$H$16=3,(VLOOKUP($A136,'LA33'!$A$1:$BZ$190,'LA33'!O$1,0)),
IF(INDEX!$H$16=4,(VLOOKUP($A136,'LA34'!$A$1:$BZ$190,'LA34'!O$1,0)),0)))),".")</f>
        <v>-</v>
      </c>
      <c r="R136" s="27" t="str">
        <f>IFERROR(
IF(INDEX!$H$16=1,(VLOOKUP($A136,'LA31'!$A$1:$BZ$190,'LA31'!P$1,0)),
IF(INDEX!$H$16=2,(VLOOKUP($A136,'LA32'!$A$1:$BZ$190,'LA32'!P$1,0)),
IF(INDEX!$H$16=3,(VLOOKUP($A136,'LA33'!$A$1:$BZ$190,'LA33'!P$1,0)),
IF(INDEX!$H$16=4,(VLOOKUP($A136,'LA34'!$A$1:$BZ$190,'LA34'!P$1,0)),0)))),".")</f>
        <v>-</v>
      </c>
      <c r="S136" s="27">
        <f>IFERROR(
IF(INDEX!$H$16=1,(VLOOKUP($A136,'LA31'!$A$1:$BZ$190,'LA31'!Q$1,0)),
IF(INDEX!$H$16=2,(VLOOKUP($A136,'LA32'!$A$1:$BZ$190,'LA32'!Q$1,0)),
IF(INDEX!$H$16=3,(VLOOKUP($A136,'LA33'!$A$1:$BZ$190,'LA33'!Q$1,0)),
IF(INDEX!$H$16=4,(VLOOKUP($A136,'LA34'!$A$1:$BZ$190,'LA34'!Q$1,0)),0)))),".")</f>
        <v>0.04</v>
      </c>
      <c r="T136" s="27">
        <f>IFERROR(
IF(INDEX!$H$16=1,(VLOOKUP($A136,'LA31'!$A$1:$BZ$190,'LA31'!R$1,0)),
IF(INDEX!$H$16=2,(VLOOKUP($A136,'LA32'!$A$1:$BZ$190,'LA32'!R$1,0)),
IF(INDEX!$H$16=3,(VLOOKUP($A136,'LA33'!$A$1:$BZ$190,'LA33'!R$1,0)),
IF(INDEX!$H$16=4,(VLOOKUP($A136,'LA34'!$A$1:$BZ$190,'LA34'!R$1,0)),0)))),".")</f>
        <v>0.02</v>
      </c>
      <c r="U136" s="27">
        <f>IFERROR(
IF(INDEX!$H$16=1,(VLOOKUP($A136,'LA31'!$A$1:$BZ$190,'LA31'!S$1,0)),
IF(INDEX!$H$16=2,(VLOOKUP($A136,'LA32'!$A$1:$BZ$190,'LA32'!S$1,0)),
IF(INDEX!$H$16=3,(VLOOKUP($A136,'LA33'!$A$1:$BZ$190,'LA33'!S$1,0)),
IF(INDEX!$H$16=4,(VLOOKUP($A136,'LA34'!$A$1:$BZ$190,'LA34'!S$1,0)),0)))),".")</f>
        <v>0.02</v>
      </c>
      <c r="V136" s="27">
        <f>IFERROR(
IF(INDEX!$H$16=1,(VLOOKUP($A136,'LA31'!$A$1:$BZ$190,'LA31'!T$1,0)),
IF(INDEX!$H$16=2,(VLOOKUP($A136,'LA32'!$A$1:$BZ$190,'LA32'!T$1,0)),
IF(INDEX!$H$16=3,(VLOOKUP($A136,'LA33'!$A$1:$BZ$190,'LA33'!T$1,0)),
IF(INDEX!$H$16=4,(VLOOKUP($A136,'LA34'!$A$1:$BZ$190,'LA34'!T$1,0)),0)))),".")</f>
        <v>0.33</v>
      </c>
      <c r="W136" s="27">
        <f>IFERROR(
IF(INDEX!$H$16=1,(VLOOKUP($A136,'LA31'!$A$1:$BZ$190,'LA31'!U$1,0)),
IF(INDEX!$H$16=2,(VLOOKUP($A136,'LA32'!$A$1:$BZ$190,'LA32'!U$1,0)),
IF(INDEX!$H$16=3,(VLOOKUP($A136,'LA33'!$A$1:$BZ$190,'LA33'!U$1,0)),
IF(INDEX!$H$16=4,(VLOOKUP($A136,'LA34'!$A$1:$BZ$190,'LA34'!U$1,0)),0)))),".")</f>
        <v>0.59</v>
      </c>
      <c r="X136" s="27">
        <f>IFERROR(
IF(INDEX!$H$16=1,(VLOOKUP($A136,'LA31'!$A$1:$BZ$190,'LA31'!V$1,0)),
IF(INDEX!$H$16=2,(VLOOKUP($A136,'LA32'!$A$1:$BZ$190,'LA32'!V$1,0)),
IF(INDEX!$H$16=3,(VLOOKUP($A136,'LA33'!$A$1:$BZ$190,'LA33'!V$1,0)),
IF(INDEX!$H$16=4,(VLOOKUP($A136,'LA34'!$A$1:$BZ$190,'LA34'!V$1,0)),0)))),".")</f>
        <v>0.55000000000000004</v>
      </c>
      <c r="Y136" s="27">
        <f>IFERROR(
IF(INDEX!$H$16=1,(VLOOKUP($A136,'LA31'!$A$1:$BZ$190,'LA31'!W$1,0)),
IF(INDEX!$H$16=2,(VLOOKUP($A136,'LA32'!$A$1:$BZ$190,'LA32'!W$1,0)),
IF(INDEX!$H$16=3,(VLOOKUP($A136,'LA33'!$A$1:$BZ$190,'LA33'!W$1,0)),
IF(INDEX!$H$16=4,(VLOOKUP($A136,'LA34'!$A$1:$BZ$190,'LA34'!W$1,0)),0)))),".")</f>
        <v>0.04</v>
      </c>
      <c r="Z136" s="27">
        <f>IFERROR(
IF(INDEX!$H$16=1,(VLOOKUP($A136,'LA31'!$A$1:$BZ$190,'LA31'!X$1,0)),
IF(INDEX!$H$16=2,(VLOOKUP($A136,'LA32'!$A$1:$BZ$190,'LA32'!X$1,0)),
IF(INDEX!$H$16=3,(VLOOKUP($A136,'LA33'!$A$1:$BZ$190,'LA33'!X$1,0)),
IF(INDEX!$H$16=4,(VLOOKUP($A136,'LA34'!$A$1:$BZ$190,'LA34'!X$1,0)),0)))),".")</f>
        <v>0.05</v>
      </c>
      <c r="AA136" s="27">
        <f>IFERROR(
IF(INDEX!$H$16=1,(VLOOKUP($A136,'LA31'!$A$1:$BZ$190,'LA31'!Y$1,0)),
IF(INDEX!$H$16=2,(VLOOKUP($A136,'LA32'!$A$1:$BZ$190,'LA32'!Y$1,0)),
IF(INDEX!$H$16=3,(VLOOKUP($A136,'LA33'!$A$1:$BZ$190,'LA33'!Y$1,0)),
IF(INDEX!$H$16=4,(VLOOKUP($A136,'LA34'!$A$1:$BZ$190,'LA34'!Y$1,0)),0)))),".")</f>
        <v>0.05</v>
      </c>
      <c r="AB136" s="27">
        <f>IFERROR(
IF(INDEX!$H$16=1,(VLOOKUP($A136,'LA31'!$A$1:$BZ$190,'LA31'!Z$1,0)),
IF(INDEX!$H$16=2,(VLOOKUP($A136,'LA32'!$A$1:$BZ$190,'LA32'!Z$1,0)),
IF(INDEX!$H$16=3,(VLOOKUP($A136,'LA33'!$A$1:$BZ$190,'LA33'!Z$1,0)),
IF(INDEX!$H$16=4,(VLOOKUP($A136,'LA34'!$A$1:$BZ$190,'LA34'!Z$1,0)),0)))),".")</f>
        <v>0</v>
      </c>
      <c r="AC136" s="27">
        <f>IFERROR(
IF(INDEX!$H$16=1,(VLOOKUP($A136,'LA31'!$A$1:$BZ$190,'LA31'!AA$1,0)),
IF(INDEX!$H$16=2,(VLOOKUP($A136,'LA32'!$A$1:$BZ$190,'LA32'!AA$1,0)),
IF(INDEX!$H$16=3,(VLOOKUP($A136,'LA33'!$A$1:$BZ$190,'LA33'!AA$1,0)),
IF(INDEX!$H$16=4,(VLOOKUP($A136,'LA34'!$A$1:$BZ$190,'LA34'!AA$1,0)),0)))),".")</f>
        <v>0</v>
      </c>
      <c r="AD136" s="27">
        <f>IFERROR(
IF(INDEX!$H$16=1,(VLOOKUP($A136,'LA31'!$A$1:$BZ$190,'LA31'!AB$1,0)),
IF(INDEX!$H$16=2,(VLOOKUP($A136,'LA32'!$A$1:$BZ$190,'LA32'!AB$1,0)),
IF(INDEX!$H$16=3,(VLOOKUP($A136,'LA33'!$A$1:$BZ$190,'LA33'!AB$1,0)),
IF(INDEX!$H$16=4,(VLOOKUP($A136,'LA34'!$A$1:$BZ$190,'LA34'!AB$1,0)),0)))),".")</f>
        <v>0</v>
      </c>
      <c r="AE136" s="27">
        <f>IFERROR(
IF(INDEX!$H$16=1,(VLOOKUP($A136,'LA31'!$A$1:$BZ$190,'LA31'!AC$1,0)),
IF(INDEX!$H$16=2,(VLOOKUP($A136,'LA32'!$A$1:$BZ$190,'LA32'!AC$1,0)),
IF(INDEX!$H$16=3,(VLOOKUP($A136,'LA33'!$A$1:$BZ$190,'LA33'!AC$1,0)),
IF(INDEX!$H$16=4,(VLOOKUP($A136,'LA34'!$A$1:$BZ$190,'LA34'!AC$1,0)),0)))),".")</f>
        <v>0</v>
      </c>
      <c r="AF136" s="27">
        <f>IFERROR(
IF(INDEX!$H$16=1,(VLOOKUP($A136,'LA31'!$A$1:$BZ$190,'LA31'!AD$1,0)),
IF(INDEX!$H$16=2,(VLOOKUP($A136,'LA32'!$A$1:$BZ$190,'LA32'!AD$1,0)),
IF(INDEX!$H$16=3,(VLOOKUP($A136,'LA33'!$A$1:$BZ$190,'LA33'!AD$1,0)),
IF(INDEX!$H$16=4,(VLOOKUP($A136,'LA34'!$A$1:$BZ$190,'LA34'!AD$1,0)),0)))),".")</f>
        <v>0</v>
      </c>
      <c r="AG136" s="27">
        <f>IFERROR(
IF(INDEX!$H$16=1,(VLOOKUP($A136,'LA31'!$A$1:$BZ$190,'LA31'!AE$1,0)),
IF(INDEX!$H$16=2,(VLOOKUP($A136,'LA32'!$A$1:$BZ$190,'LA32'!AE$1,0)),
IF(INDEX!$H$16=3,(VLOOKUP($A136,'LA33'!$A$1:$BZ$190,'LA33'!AE$1,0)),
IF(INDEX!$H$16=4,(VLOOKUP($A136,'LA34'!$A$1:$BZ$190,'LA34'!AE$1,0)),0)))),".")</f>
        <v>0</v>
      </c>
      <c r="AH136" s="27">
        <f>IFERROR(
IF(INDEX!$H$16=1,(VLOOKUP($A136,'LA31'!$A$1:$BZ$190,'LA31'!AF$1,0)),
IF(INDEX!$H$16=2,(VLOOKUP($A136,'LA32'!$A$1:$BZ$190,'LA32'!AF$1,0)),
IF(INDEX!$H$16=3,(VLOOKUP($A136,'LA33'!$A$1:$BZ$190,'LA33'!AF$1,0)),
IF(INDEX!$H$16=4,(VLOOKUP($A136,'LA34'!$A$1:$BZ$190,'LA34'!AF$1,0)),0)))),".")</f>
        <v>0</v>
      </c>
      <c r="AI136" s="27">
        <f>IFERROR(
IF(INDEX!$H$16=1,(VLOOKUP($A136,'LA31'!$A$1:$BZ$190,'LA31'!AG$1,0)),
IF(INDEX!$H$16=2,(VLOOKUP($A136,'LA32'!$A$1:$BZ$190,'LA32'!AG$1,0)),
IF(INDEX!$H$16=3,(VLOOKUP($A136,'LA33'!$A$1:$BZ$190,'LA33'!AG$1,0)),
IF(INDEX!$H$16=4,(VLOOKUP($A136,'LA34'!$A$1:$BZ$190,'LA34'!AG$1,0)),0)))),".")</f>
        <v>0</v>
      </c>
      <c r="AJ136" s="27">
        <f>IFERROR(
IF(INDEX!$H$16=1,(VLOOKUP($A136,'LA31'!$A$1:$BZ$190,'LA31'!AH$1,0)),
IF(INDEX!$H$16=2,(VLOOKUP($A136,'LA32'!$A$1:$BZ$190,'LA32'!AH$1,0)),
IF(INDEX!$H$16=3,(VLOOKUP($A136,'LA33'!$A$1:$BZ$190,'LA33'!AH$1,0)),
IF(INDEX!$H$16=4,(VLOOKUP($A136,'LA34'!$A$1:$BZ$190,'LA34'!AH$1,0)),0)))),".")</f>
        <v>0</v>
      </c>
      <c r="AK136" s="27">
        <f>IFERROR(
IF(INDEX!$H$16=1,(VLOOKUP($A136,'LA31'!$A$1:$BZ$190,'LA31'!AI$1,0)),
IF(INDEX!$H$16=2,(VLOOKUP($A136,'LA32'!$A$1:$BZ$190,'LA32'!AI$1,0)),
IF(INDEX!$H$16=3,(VLOOKUP($A136,'LA33'!$A$1:$BZ$190,'LA33'!AI$1,0)),
IF(INDEX!$H$16=4,(VLOOKUP($A136,'LA34'!$A$1:$BZ$190,'LA34'!AI$1,0)),0)))),".")</f>
        <v>0.05</v>
      </c>
      <c r="AL136" s="27">
        <f>IFERROR(
IF(INDEX!$H$16=1,(VLOOKUP($A136,'LA31'!$A$1:$BZ$190,'LA31'!AJ$1,0)),
IF(INDEX!$H$16=2,(VLOOKUP($A136,'LA32'!$A$1:$BZ$190,'LA32'!AJ$1,0)),
IF(INDEX!$H$16=3,(VLOOKUP($A136,'LA33'!$A$1:$BZ$190,'LA33'!AJ$1,0)),
IF(INDEX!$H$16=4,(VLOOKUP($A136,'LA34'!$A$1:$BZ$190,'LA34'!AJ$1,0)),0)))),".")</f>
        <v>0.03</v>
      </c>
      <c r="AM136" s="27">
        <f>IFERROR(
IF(INDEX!$H$16=1,(VLOOKUP($A136,'LA31'!$A$1:$BZ$190,'LA31'!AK$1,0)),
IF(INDEX!$H$16=2,(VLOOKUP($A136,'LA32'!$A$1:$BZ$190,'LA32'!AK$1,0)),
IF(INDEX!$H$16=3,(VLOOKUP($A136,'LA33'!$A$1:$BZ$190,'LA33'!AK$1,0)),
IF(INDEX!$H$16=4,(VLOOKUP($A136,'LA34'!$A$1:$BZ$190,'LA34'!AK$1,0)),0)))),".")</f>
        <v>0.03</v>
      </c>
      <c r="AN136" s="27">
        <f>IFERROR(
IF(INDEX!$H$16=1,(VLOOKUP($A136,'LA31'!$A$1:$BZ$190,'LA31'!AL$1,0)),
IF(INDEX!$H$16=2,(VLOOKUP($A136,'LA32'!$A$1:$BZ$190,'LA32'!AL$1,0)),
IF(INDEX!$H$16=3,(VLOOKUP($A136,'LA33'!$A$1:$BZ$190,'LA33'!AL$1,0)),
IF(INDEX!$H$16=4,(VLOOKUP($A136,'LA34'!$A$1:$BZ$190,'LA34'!AL$1,0)),0)))),".")</f>
        <v>0</v>
      </c>
      <c r="AO136" s="27">
        <f>IFERROR(
IF(INDEX!$H$16=1,(VLOOKUP($A136,'LA31'!$A$1:$BZ$190,'LA31'!AM$1,0)),
IF(INDEX!$H$16=2,(VLOOKUP($A136,'LA32'!$A$1:$BZ$190,'LA32'!AM$1,0)),
IF(INDEX!$H$16=3,(VLOOKUP($A136,'LA33'!$A$1:$BZ$190,'LA33'!AM$1,0)),
IF(INDEX!$H$16=4,(VLOOKUP($A136,'LA34'!$A$1:$BZ$190,'LA34'!AM$1,0)),0)))),".")</f>
        <v>0</v>
      </c>
      <c r="AP136" s="27">
        <f>IFERROR(
IF(INDEX!$H$16=1,(VLOOKUP($A136,'LA31'!$A$1:$BZ$190,'LA31'!AN$1,0)),
IF(INDEX!$H$16=2,(VLOOKUP($A136,'LA32'!$A$1:$BZ$190,'LA32'!AN$1,0)),
IF(INDEX!$H$16=3,(VLOOKUP($A136,'LA33'!$A$1:$BZ$190,'LA33'!AN$1,0)),
IF(INDEX!$H$16=4,(VLOOKUP($A136,'LA34'!$A$1:$BZ$190,'LA34'!AN$1,0)),0)))),".")</f>
        <v>0</v>
      </c>
      <c r="AQ136" s="27">
        <f>IFERROR(
IF(INDEX!$H$16=1,(VLOOKUP($A136,'LA31'!$A$1:$BZ$190,'LA31'!AO$1,0)),
IF(INDEX!$H$16=2,(VLOOKUP($A136,'LA32'!$A$1:$BZ$190,'LA32'!AO$1,0)),
IF(INDEX!$H$16=3,(VLOOKUP($A136,'LA33'!$A$1:$BZ$190,'LA33'!AO$1,0)),
IF(INDEX!$H$16=4,(VLOOKUP($A136,'LA34'!$A$1:$BZ$190,'LA34'!AO$1,0)),0)))),".")</f>
        <v>0</v>
      </c>
      <c r="AR136" s="27" t="str">
        <f>IFERROR(
IF(INDEX!$H$16=1,(VLOOKUP($A136,'LA31'!$A$1:$BZ$190,'LA31'!AP$1,0)),
IF(INDEX!$H$16=2,(VLOOKUP($A136,'LA32'!$A$1:$BZ$190,'LA32'!AP$1,0)),
IF(INDEX!$H$16=3,(VLOOKUP($A136,'LA33'!$A$1:$BZ$190,'LA33'!AP$1,0)),
IF(INDEX!$H$16=4,(VLOOKUP($A136,'LA34'!$A$1:$BZ$190,'LA34'!AP$1,0)),0)))),".")</f>
        <v>x</v>
      </c>
      <c r="AS136" s="27" t="str">
        <f>IFERROR(
IF(INDEX!$H$16=1,(VLOOKUP($A136,'LA31'!$A$1:$BZ$190,'LA31'!AQ$1,0)),
IF(INDEX!$H$16=2,(VLOOKUP($A136,'LA32'!$A$1:$BZ$190,'LA32'!AQ$1,0)),
IF(INDEX!$H$16=3,(VLOOKUP($A136,'LA33'!$A$1:$BZ$190,'LA33'!AQ$1,0)),
IF(INDEX!$H$16=4,(VLOOKUP($A136,'LA34'!$A$1:$BZ$190,'LA34'!AQ$1,0)),0)))),".")</f>
        <v>x</v>
      </c>
      <c r="AT136" s="27" t="str">
        <f>IFERROR(
IF(INDEX!$H$16=1,(VLOOKUP($A136,'LA31'!$A$1:$BZ$190,'LA31'!AR$1,0)),
IF(INDEX!$H$16=2,(VLOOKUP($A136,'LA32'!$A$1:$BZ$190,'LA32'!AR$1,0)),
IF(INDEX!$H$16=3,(VLOOKUP($A136,'LA33'!$A$1:$BZ$190,'LA33'!AR$1,0)),
IF(INDEX!$H$16=4,(VLOOKUP($A136,'LA34'!$A$1:$BZ$190,'LA34'!AR$1,0)),0)))),".")</f>
        <v>x</v>
      </c>
      <c r="AU136" s="27">
        <f>IFERROR(
IF(INDEX!$H$16=1,(VLOOKUP($A136,'LA31'!$A$1:$BZ$190,'LA31'!AS$1,0)),
IF(INDEX!$H$16=2,(VLOOKUP($A136,'LA32'!$A$1:$BZ$190,'LA32'!AS$1,0)),
IF(INDEX!$H$16=3,(VLOOKUP($A136,'LA33'!$A$1:$BZ$190,'LA33'!AS$1,0)),
IF(INDEX!$H$16=4,(VLOOKUP($A136,'LA34'!$A$1:$BZ$190,'LA34'!AS$1,0)),0)))),".")</f>
        <v>0.01</v>
      </c>
      <c r="AV136" s="27">
        <f>IFERROR(
IF(INDEX!$H$16=1,(VLOOKUP($A136,'LA31'!$A$1:$BZ$190,'LA31'!AT$1,0)),
IF(INDEX!$H$16=2,(VLOOKUP($A136,'LA32'!$A$1:$BZ$190,'LA32'!AT$1,0)),
IF(INDEX!$H$16=3,(VLOOKUP($A136,'LA33'!$A$1:$BZ$190,'LA33'!AT$1,0)),
IF(INDEX!$H$16=4,(VLOOKUP($A136,'LA34'!$A$1:$BZ$190,'LA34'!AT$1,0)),0)))),".")</f>
        <v>0.01</v>
      </c>
      <c r="AW136" s="27">
        <f>IFERROR(
IF(INDEX!$H$16=1,(VLOOKUP($A136,'LA31'!$A$1:$BZ$190,'LA31'!AU$1,0)),
IF(INDEX!$H$16=2,(VLOOKUP($A136,'LA32'!$A$1:$BZ$190,'LA32'!AU$1,0)),
IF(INDEX!$H$16=3,(VLOOKUP($A136,'LA33'!$A$1:$BZ$190,'LA33'!AU$1,0)),
IF(INDEX!$H$16=4,(VLOOKUP($A136,'LA34'!$A$1:$BZ$190,'LA34'!AU$1,0)),0)))),".")</f>
        <v>0</v>
      </c>
      <c r="AX136" s="27" t="str">
        <f>IFERROR(
IF(INDEX!$H$16=1,(VLOOKUP($A136,'LA31'!$A$1:$BZ$190,'LA31'!AV$1,0)),
IF(INDEX!$H$16=2,(VLOOKUP($A136,'LA32'!$A$1:$BZ$190,'LA32'!AV$1,0)),
IF(INDEX!$H$16=3,(VLOOKUP($A136,'LA33'!$A$1:$BZ$190,'LA33'!AV$1,0)),
IF(INDEX!$H$16=4,(VLOOKUP($A136,'LA34'!$A$1:$BZ$190,'LA34'!AV$1,0)),0)))),".")</f>
        <v>-</v>
      </c>
      <c r="AY136" s="27" t="str">
        <f>IFERROR(
IF(INDEX!$H$16=1,(VLOOKUP($A136,'LA31'!$A$1:$BZ$190,'LA31'!AW$1,0)),
IF(INDEX!$H$16=2,(VLOOKUP($A136,'LA32'!$A$1:$BZ$190,'LA32'!AW$1,0)),
IF(INDEX!$H$16=3,(VLOOKUP($A136,'LA33'!$A$1:$BZ$190,'LA33'!AW$1,0)),
IF(INDEX!$H$16=4,(VLOOKUP($A136,'LA34'!$A$1:$BZ$190,'LA34'!AW$1,0)),0)))),".")</f>
        <v>-</v>
      </c>
      <c r="AZ136" s="27" t="str">
        <f>IFERROR(
IF(INDEX!$H$16=1,(VLOOKUP($A136,'LA31'!$A$1:$BZ$190,'LA31'!AX$1,0)),
IF(INDEX!$H$16=2,(VLOOKUP($A136,'LA32'!$A$1:$BZ$190,'LA32'!AX$1,0)),
IF(INDEX!$H$16=3,(VLOOKUP($A136,'LA33'!$A$1:$BZ$190,'LA33'!AX$1,0)),
IF(INDEX!$H$16=4,(VLOOKUP($A136,'LA34'!$A$1:$BZ$190,'LA34'!AX$1,0)),0)))),".")</f>
        <v>x</v>
      </c>
      <c r="BA136" s="27" t="str">
        <f>IFERROR(
IF(INDEX!$H$16=1,(VLOOKUP($A136,'LA31'!$A$1:$BZ$190,'LA31'!AY$1,0)),
IF(INDEX!$H$16=2,(VLOOKUP($A136,'LA32'!$A$1:$BZ$190,'LA32'!AY$1,0)),
IF(INDEX!$H$16=3,(VLOOKUP($A136,'LA33'!$A$1:$BZ$190,'LA33'!AY$1,0)),
IF(INDEX!$H$16=4,(VLOOKUP($A136,'LA34'!$A$1:$BZ$190,'LA34'!AY$1,0)),0)))),".")</f>
        <v>x</v>
      </c>
      <c r="BB136" s="27" t="str">
        <f>IFERROR(
IF(INDEX!$H$16=1,(VLOOKUP($A136,'LA31'!$A$1:$BZ$190,'LA31'!AZ$1,0)),
IF(INDEX!$H$16=2,(VLOOKUP($A136,'LA32'!$A$1:$BZ$190,'LA32'!AZ$1,0)),
IF(INDEX!$H$16=3,(VLOOKUP($A136,'LA33'!$A$1:$BZ$190,'LA33'!AZ$1,0)),
IF(INDEX!$H$16=4,(VLOOKUP($A136,'LA34'!$A$1:$BZ$190,'LA34'!AZ$1,0)),0)))),".")</f>
        <v>x</v>
      </c>
      <c r="BC136" s="27" t="str">
        <f>IFERROR(
IF(INDEX!$H$16=1,(VLOOKUP($A136,'LA31'!$A$1:$BZ$190,'LA31'!BA$1,0)),
IF(INDEX!$H$16=2,(VLOOKUP($A136,'LA32'!$A$1:$BZ$190,'LA32'!BA$1,0)),
IF(INDEX!$H$16=3,(VLOOKUP($A136,'LA33'!$A$1:$BZ$190,'LA33'!BA$1,0)),
IF(INDEX!$H$16=4,(VLOOKUP($A136,'LA34'!$A$1:$BZ$190,'LA34'!BA$1,0)),0)))),".")</f>
        <v>x</v>
      </c>
      <c r="BD136" s="27" t="str">
        <f>IFERROR(
IF(INDEX!$H$16=1,(VLOOKUP($A136,'LA31'!$A$1:$BZ$190,'LA31'!BB$1,0)),
IF(INDEX!$H$16=2,(VLOOKUP($A136,'LA32'!$A$1:$BZ$190,'LA32'!BB$1,0)),
IF(INDEX!$H$16=3,(VLOOKUP($A136,'LA33'!$A$1:$BZ$190,'LA33'!BB$1,0)),
IF(INDEX!$H$16=4,(VLOOKUP($A136,'LA34'!$A$1:$BZ$190,'LA34'!BB$1,0)),0)))),".")</f>
        <v>x</v>
      </c>
      <c r="BE136" s="27" t="str">
        <f>IFERROR(
IF(INDEX!$H$16=1,(VLOOKUP($A136,'LA31'!$A$1:$BZ$190,'LA31'!BC$1,0)),
IF(INDEX!$H$16=2,(VLOOKUP($A136,'LA32'!$A$1:$BZ$190,'LA32'!BC$1,0)),
IF(INDEX!$H$16=3,(VLOOKUP($A136,'LA33'!$A$1:$BZ$190,'LA33'!BC$1,0)),
IF(INDEX!$H$16=4,(VLOOKUP($A136,'LA34'!$A$1:$BZ$190,'LA34'!BC$1,0)),0)))),".")</f>
        <v>-</v>
      </c>
      <c r="BF136" s="27">
        <f>IFERROR(
IF(INDEX!$H$16=1,(VLOOKUP($A136,'LA31'!$A$1:$BZ$190,'LA31'!BD$1,0)),
IF(INDEX!$H$16=2,(VLOOKUP($A136,'LA32'!$A$1:$BZ$190,'LA32'!BD$1,0)),
IF(INDEX!$H$16=3,(VLOOKUP($A136,'LA33'!$A$1:$BZ$190,'LA33'!BD$1,0)),
IF(INDEX!$H$16=4,(VLOOKUP($A136,'LA34'!$A$1:$BZ$190,'LA34'!BD$1,0)),0)))),".")</f>
        <v>0.02</v>
      </c>
      <c r="BG136" s="27">
        <f>IFERROR(
IF(INDEX!$H$16=1,(VLOOKUP($A136,'LA31'!$A$1:$BZ$190,'LA31'!BE$1,0)),
IF(INDEX!$H$16=2,(VLOOKUP($A136,'LA32'!$A$1:$BZ$190,'LA32'!BE$1,0)),
IF(INDEX!$H$16=3,(VLOOKUP($A136,'LA33'!$A$1:$BZ$190,'LA33'!BE$1,0)),
IF(INDEX!$H$16=4,(VLOOKUP($A136,'LA34'!$A$1:$BZ$190,'LA34'!BE$1,0)),0)))),".")</f>
        <v>0.01</v>
      </c>
      <c r="BH136" s="27">
        <f>IFERROR(
IF(INDEX!$H$16=1,(VLOOKUP($A136,'LA31'!$A$1:$BZ$190,'LA31'!BF$1,0)),
IF(INDEX!$H$16=2,(VLOOKUP($A136,'LA32'!$A$1:$BZ$190,'LA32'!BF$1,0)),
IF(INDEX!$H$16=3,(VLOOKUP($A136,'LA33'!$A$1:$BZ$190,'LA33'!BF$1,0)),
IF(INDEX!$H$16=4,(VLOOKUP($A136,'LA34'!$A$1:$BZ$190,'LA34'!BF$1,0)),0)))),".")</f>
        <v>0.01</v>
      </c>
      <c r="BI136" s="27">
        <f>IFERROR(
IF(INDEX!$H$16=1,(VLOOKUP($A136,'LA31'!$A$1:$BZ$190,'LA31'!BG$1,0)),
IF(INDEX!$H$16=2,(VLOOKUP($A136,'LA32'!$A$1:$BZ$190,'LA32'!BG$1,0)),
IF(INDEX!$H$16=3,(VLOOKUP($A136,'LA33'!$A$1:$BZ$190,'LA33'!BG$1,0)),
IF(INDEX!$H$16=4,(VLOOKUP($A136,'LA34'!$A$1:$BZ$190,'LA34'!BG$1,0)),0)))),".")</f>
        <v>7.0000000000000007E-2</v>
      </c>
      <c r="BJ136" s="27">
        <f>IFERROR(
IF(INDEX!$H$16=1,(VLOOKUP($A136,'LA31'!$A$1:$BZ$190,'LA31'!BH$1,0)),
IF(INDEX!$H$16=2,(VLOOKUP($A136,'LA32'!$A$1:$BZ$190,'LA32'!BH$1,0)),
IF(INDEX!$H$16=3,(VLOOKUP($A136,'LA33'!$A$1:$BZ$190,'LA33'!BH$1,0)),
IF(INDEX!$H$16=4,(VLOOKUP($A136,'LA34'!$A$1:$BZ$190,'LA34'!BH$1,0)),0)))),".")</f>
        <v>0.04</v>
      </c>
      <c r="BK136" s="27">
        <f>IFERROR(
IF(INDEX!$H$16=1,(VLOOKUP($A136,'LA31'!$A$1:$BZ$190,'LA31'!BI$1,0)),
IF(INDEX!$H$16=2,(VLOOKUP($A136,'LA32'!$A$1:$BZ$190,'LA32'!BI$1,0)),
IF(INDEX!$H$16=3,(VLOOKUP($A136,'LA33'!$A$1:$BZ$190,'LA33'!BI$1,0)),
IF(INDEX!$H$16=4,(VLOOKUP($A136,'LA34'!$A$1:$BZ$190,'LA34'!BI$1,0)),0)))),".")</f>
        <v>0.05</v>
      </c>
      <c r="BL136" s="27">
        <f>IFERROR(
IF(INDEX!$H$16=1,(VLOOKUP($A136,'LA31'!$A$1:$BZ$190,'LA31'!BJ$1,0)),
IF(INDEX!$H$16=2,(VLOOKUP($A136,'LA32'!$A$1:$BZ$190,'LA32'!BJ$1,0)),
IF(INDEX!$H$16=3,(VLOOKUP($A136,'LA33'!$A$1:$BZ$190,'LA33'!BJ$1,0)),
IF(INDEX!$H$16=4,(VLOOKUP($A136,'LA34'!$A$1:$BZ$190,'LA34'!BJ$1,0)),0)))),".")</f>
        <v>0.04</v>
      </c>
      <c r="BM136" s="27">
        <f>IFERROR(
IF(INDEX!$H$16=1,(VLOOKUP($A136,'LA31'!$A$1:$BZ$190,'LA31'!BK$1,0)),
IF(INDEX!$H$16=2,(VLOOKUP($A136,'LA32'!$A$1:$BZ$190,'LA32'!BK$1,0)),
IF(INDEX!$H$16=3,(VLOOKUP($A136,'LA33'!$A$1:$BZ$190,'LA33'!BK$1,0)),
IF(INDEX!$H$16=4,(VLOOKUP($A136,'LA34'!$A$1:$BZ$190,'LA34'!BK$1,0)),0)))),".")</f>
        <v>0.01</v>
      </c>
      <c r="BN136" s="27">
        <f>IFERROR(
IF(INDEX!$H$16=1,(VLOOKUP($A136,'LA31'!$A$1:$BZ$190,'LA31'!BL$1,0)),
IF(INDEX!$H$16=2,(VLOOKUP($A136,'LA32'!$A$1:$BZ$190,'LA32'!BL$1,0)),
IF(INDEX!$H$16=3,(VLOOKUP($A136,'LA33'!$A$1:$BZ$190,'LA33'!BL$1,0)),
IF(INDEX!$H$16=4,(VLOOKUP($A136,'LA34'!$A$1:$BZ$190,'LA34'!BL$1,0)),0)))),".")</f>
        <v>0.01</v>
      </c>
      <c r="BO136" s="27">
        <f>IFERROR(
IF(INDEX!$H$16=1,(VLOOKUP($A136,'LA31'!$A$1:$BZ$190,'LA31'!BM$1,0)),
IF(INDEX!$H$16=2,(VLOOKUP($A136,'LA32'!$A$1:$BZ$190,'LA32'!BM$1,0)),
IF(INDEX!$H$16=3,(VLOOKUP($A136,'LA33'!$A$1:$BZ$190,'LA33'!BM$1,0)),
IF(INDEX!$H$16=4,(VLOOKUP($A136,'LA34'!$A$1:$BZ$190,'LA34'!BM$1,0)),0)))),".")</f>
        <v>0.03</v>
      </c>
      <c r="BP136" s="27">
        <f>IFERROR(
IF(INDEX!$H$16=1,(VLOOKUP($A136,'LA31'!$A$1:$BZ$190,'LA31'!BN$1,0)),
IF(INDEX!$H$16=2,(VLOOKUP($A136,'LA32'!$A$1:$BZ$190,'LA32'!BN$1,0)),
IF(INDEX!$H$16=3,(VLOOKUP($A136,'LA33'!$A$1:$BZ$190,'LA33'!BN$1,0)),
IF(INDEX!$H$16=4,(VLOOKUP($A136,'LA34'!$A$1:$BZ$190,'LA34'!BN$1,0)),0)))),".")</f>
        <v>0.01</v>
      </c>
      <c r="BQ136" s="27">
        <f>IFERROR(
IF(INDEX!$H$16=1,(VLOOKUP($A136,'LA31'!$A$1:$BZ$190,'LA31'!BO$1,0)),
IF(INDEX!$H$16=2,(VLOOKUP($A136,'LA32'!$A$1:$BZ$190,'LA32'!BO$1,0)),
IF(INDEX!$H$16=3,(VLOOKUP($A136,'LA33'!$A$1:$BZ$190,'LA33'!BO$1,0)),
IF(INDEX!$H$16=4,(VLOOKUP($A136,'LA34'!$A$1:$BZ$190,'LA34'!BO$1,0)),0)))),".")</f>
        <v>0.01</v>
      </c>
    </row>
    <row r="137" spans="1:69" x14ac:dyDescent="0.2">
      <c r="A137" s="7">
        <v>210</v>
      </c>
      <c r="B137" s="13" t="s">
        <v>247</v>
      </c>
      <c r="C137" s="96" t="s">
        <v>122</v>
      </c>
      <c r="D137" s="26">
        <f>IFERROR(
IF(INDEX!$H$16=1,(VLOOKUP($A137,'LA31'!$A$1:$BZ$190,'LA31'!B$1,0)),
IF(INDEX!$H$16=2,(VLOOKUP($A137,'LA32'!$A$1:$BZ$190,'LA32'!B$1,0)),
IF(INDEX!$H$16=3,(VLOOKUP($A137,'LA33'!$A$1:$BZ$190,'LA33'!B$1,0)),
IF(INDEX!$H$16=4,(VLOOKUP($A137,'LA34'!$A$1:$BZ$190,'LA34'!B$1,0)),0)))),".")</f>
        <v>770</v>
      </c>
      <c r="E137" s="26">
        <f>IFERROR(
IF(INDEX!$H$16=1,(VLOOKUP($A137,'LA31'!$A$1:$BZ$190,'LA31'!C$1,0)),
IF(INDEX!$H$16=2,(VLOOKUP($A137,'LA32'!$A$1:$BZ$190,'LA32'!C$1,0)),
IF(INDEX!$H$16=3,(VLOOKUP($A137,'LA33'!$A$1:$BZ$190,'LA33'!C$1,0)),
IF(INDEX!$H$16=4,(VLOOKUP($A137,'LA34'!$A$1:$BZ$190,'LA34'!C$1,0)),0)))),".")</f>
        <v>1530</v>
      </c>
      <c r="F137" s="26">
        <f>IFERROR(
IF(INDEX!$H$16=1,(VLOOKUP($A137,'LA31'!$A$1:$BZ$190,'LA31'!D$1,0)),
IF(INDEX!$H$16=2,(VLOOKUP($A137,'LA32'!$A$1:$BZ$190,'LA32'!D$1,0)),
IF(INDEX!$H$16=3,(VLOOKUP($A137,'LA33'!$A$1:$BZ$190,'LA33'!D$1,0)),
IF(INDEX!$H$16=4,(VLOOKUP($A137,'LA34'!$A$1:$BZ$190,'LA34'!D$1,0)),0)))),".")</f>
        <v>2300</v>
      </c>
      <c r="G137" s="27">
        <f>IFERROR(
IF(INDEX!$H$16=1,(VLOOKUP($A137,'LA31'!$A$1:$BZ$190,'LA31'!E$1,0)),
IF(INDEX!$H$16=2,(VLOOKUP($A137,'LA32'!$A$1:$BZ$190,'LA32'!E$1,0)),
IF(INDEX!$H$16=3,(VLOOKUP($A137,'LA33'!$A$1:$BZ$190,'LA33'!E$1,0)),
IF(INDEX!$H$16=4,(VLOOKUP($A137,'LA34'!$A$1:$BZ$190,'LA34'!E$1,0)),0)))),".")</f>
        <v>0.9</v>
      </c>
      <c r="H137" s="27">
        <f>IFERROR(
IF(INDEX!$H$16=1,(VLOOKUP($A137,'LA31'!$A$1:$BZ$190,'LA31'!F$1,0)),
IF(INDEX!$H$16=2,(VLOOKUP($A137,'LA32'!$A$1:$BZ$190,'LA32'!F$1,0)),
IF(INDEX!$H$16=3,(VLOOKUP($A137,'LA33'!$A$1:$BZ$190,'LA33'!F$1,0)),
IF(INDEX!$H$16=4,(VLOOKUP($A137,'LA34'!$A$1:$BZ$190,'LA34'!F$1,0)),0)))),".")</f>
        <v>0.93</v>
      </c>
      <c r="I137" s="27">
        <f>IFERROR(
IF(INDEX!$H$16=1,(VLOOKUP($A137,'LA31'!$A$1:$BZ$190,'LA31'!G$1,0)),
IF(INDEX!$H$16=2,(VLOOKUP($A137,'LA32'!$A$1:$BZ$190,'LA32'!G$1,0)),
IF(INDEX!$H$16=3,(VLOOKUP($A137,'LA33'!$A$1:$BZ$190,'LA33'!G$1,0)),
IF(INDEX!$H$16=4,(VLOOKUP($A137,'LA34'!$A$1:$BZ$190,'LA34'!G$1,0)),0)))),".")</f>
        <v>0.92</v>
      </c>
      <c r="J137" s="27">
        <f>IFERROR(
IF(INDEX!$H$16=1,(VLOOKUP($A137,'LA31'!$A$1:$BZ$190,'LA31'!H$1,0)),
IF(INDEX!$H$16=2,(VLOOKUP($A137,'LA32'!$A$1:$BZ$190,'LA32'!H$1,0)),
IF(INDEX!$H$16=3,(VLOOKUP($A137,'LA33'!$A$1:$BZ$190,'LA33'!H$1,0)),
IF(INDEX!$H$16=4,(VLOOKUP($A137,'LA34'!$A$1:$BZ$190,'LA34'!H$1,0)),0)))),".")</f>
        <v>0.9</v>
      </c>
      <c r="K137" s="27">
        <f>IFERROR(
IF(INDEX!$H$16=1,(VLOOKUP($A137,'LA31'!$A$1:$BZ$190,'LA31'!I$1,0)),
IF(INDEX!$H$16=2,(VLOOKUP($A137,'LA32'!$A$1:$BZ$190,'LA32'!I$1,0)),
IF(INDEX!$H$16=3,(VLOOKUP($A137,'LA33'!$A$1:$BZ$190,'LA33'!I$1,0)),
IF(INDEX!$H$16=4,(VLOOKUP($A137,'LA34'!$A$1:$BZ$190,'LA34'!I$1,0)),0)))),".")</f>
        <v>0.93</v>
      </c>
      <c r="L137" s="27">
        <f>IFERROR(
IF(INDEX!$H$16=1,(VLOOKUP($A137,'LA31'!$A$1:$BZ$190,'LA31'!J$1,0)),
IF(INDEX!$H$16=2,(VLOOKUP($A137,'LA32'!$A$1:$BZ$190,'LA32'!J$1,0)),
IF(INDEX!$H$16=3,(VLOOKUP($A137,'LA33'!$A$1:$BZ$190,'LA33'!J$1,0)),
IF(INDEX!$H$16=4,(VLOOKUP($A137,'LA34'!$A$1:$BZ$190,'LA34'!J$1,0)),0)))),".")</f>
        <v>0.92</v>
      </c>
      <c r="M137" s="27">
        <f>IFERROR(
IF(INDEX!$H$16=1,(VLOOKUP($A137,'LA31'!$A$1:$BZ$190,'LA31'!K$1,0)),
IF(INDEX!$H$16=2,(VLOOKUP($A137,'LA32'!$A$1:$BZ$190,'LA32'!K$1,0)),
IF(INDEX!$H$16=3,(VLOOKUP($A137,'LA33'!$A$1:$BZ$190,'LA33'!K$1,0)),
IF(INDEX!$H$16=4,(VLOOKUP($A137,'LA34'!$A$1:$BZ$190,'LA34'!K$1,0)),0)))),".")</f>
        <v>0.33</v>
      </c>
      <c r="N137" s="27">
        <f>IFERROR(
IF(INDEX!$H$16=1,(VLOOKUP($A137,'LA31'!$A$1:$BZ$190,'LA31'!L$1,0)),
IF(INDEX!$H$16=2,(VLOOKUP($A137,'LA32'!$A$1:$BZ$190,'LA32'!L$1,0)),
IF(INDEX!$H$16=3,(VLOOKUP($A137,'LA33'!$A$1:$BZ$190,'LA33'!L$1,0)),
IF(INDEX!$H$16=4,(VLOOKUP($A137,'LA34'!$A$1:$BZ$190,'LA34'!L$1,0)),0)))),".")</f>
        <v>0.24</v>
      </c>
      <c r="O137" s="27">
        <f>IFERROR(
IF(INDEX!$H$16=1,(VLOOKUP($A137,'LA31'!$A$1:$BZ$190,'LA31'!M$1,0)),
IF(INDEX!$H$16=2,(VLOOKUP($A137,'LA32'!$A$1:$BZ$190,'LA32'!M$1,0)),
IF(INDEX!$H$16=3,(VLOOKUP($A137,'LA33'!$A$1:$BZ$190,'LA33'!M$1,0)),
IF(INDEX!$H$16=4,(VLOOKUP($A137,'LA34'!$A$1:$BZ$190,'LA34'!M$1,0)),0)))),".")</f>
        <v>0.27</v>
      </c>
      <c r="P137" s="27" t="str">
        <f>IFERROR(
IF(INDEX!$H$16=1,(VLOOKUP($A137,'LA31'!$A$1:$BZ$190,'LA31'!N$1,0)),
IF(INDEX!$H$16=2,(VLOOKUP($A137,'LA32'!$A$1:$BZ$190,'LA32'!N$1,0)),
IF(INDEX!$H$16=3,(VLOOKUP($A137,'LA33'!$A$1:$BZ$190,'LA33'!N$1,0)),
IF(INDEX!$H$16=4,(VLOOKUP($A137,'LA34'!$A$1:$BZ$190,'LA34'!N$1,0)),0)))),".")</f>
        <v>x</v>
      </c>
      <c r="Q137" s="27" t="str">
        <f>IFERROR(
IF(INDEX!$H$16=1,(VLOOKUP($A137,'LA31'!$A$1:$BZ$190,'LA31'!O$1,0)),
IF(INDEX!$H$16=2,(VLOOKUP($A137,'LA32'!$A$1:$BZ$190,'LA32'!O$1,0)),
IF(INDEX!$H$16=3,(VLOOKUP($A137,'LA33'!$A$1:$BZ$190,'LA33'!O$1,0)),
IF(INDEX!$H$16=4,(VLOOKUP($A137,'LA34'!$A$1:$BZ$190,'LA34'!O$1,0)),0)))),".")</f>
        <v>x</v>
      </c>
      <c r="R137" s="27" t="str">
        <f>IFERROR(
IF(INDEX!$H$16=1,(VLOOKUP($A137,'LA31'!$A$1:$BZ$190,'LA31'!P$1,0)),
IF(INDEX!$H$16=2,(VLOOKUP($A137,'LA32'!$A$1:$BZ$190,'LA32'!P$1,0)),
IF(INDEX!$H$16=3,(VLOOKUP($A137,'LA33'!$A$1:$BZ$190,'LA33'!P$1,0)),
IF(INDEX!$H$16=4,(VLOOKUP($A137,'LA34'!$A$1:$BZ$190,'LA34'!P$1,0)),0)))),".")</f>
        <v>-</v>
      </c>
      <c r="S137" s="27">
        <f>IFERROR(
IF(INDEX!$H$16=1,(VLOOKUP($A137,'LA31'!$A$1:$BZ$190,'LA31'!Q$1,0)),
IF(INDEX!$H$16=2,(VLOOKUP($A137,'LA32'!$A$1:$BZ$190,'LA32'!Q$1,0)),
IF(INDEX!$H$16=3,(VLOOKUP($A137,'LA33'!$A$1:$BZ$190,'LA33'!Q$1,0)),
IF(INDEX!$H$16=4,(VLOOKUP($A137,'LA34'!$A$1:$BZ$190,'LA34'!Q$1,0)),0)))),".")</f>
        <v>0.02</v>
      </c>
      <c r="T137" s="27">
        <f>IFERROR(
IF(INDEX!$H$16=1,(VLOOKUP($A137,'LA31'!$A$1:$BZ$190,'LA31'!R$1,0)),
IF(INDEX!$H$16=2,(VLOOKUP($A137,'LA32'!$A$1:$BZ$190,'LA32'!R$1,0)),
IF(INDEX!$H$16=3,(VLOOKUP($A137,'LA33'!$A$1:$BZ$190,'LA33'!R$1,0)),
IF(INDEX!$H$16=4,(VLOOKUP($A137,'LA34'!$A$1:$BZ$190,'LA34'!R$1,0)),0)))),".")</f>
        <v>0.02</v>
      </c>
      <c r="U137" s="27">
        <f>IFERROR(
IF(INDEX!$H$16=1,(VLOOKUP($A137,'LA31'!$A$1:$BZ$190,'LA31'!S$1,0)),
IF(INDEX!$H$16=2,(VLOOKUP($A137,'LA32'!$A$1:$BZ$190,'LA32'!S$1,0)),
IF(INDEX!$H$16=3,(VLOOKUP($A137,'LA33'!$A$1:$BZ$190,'LA33'!S$1,0)),
IF(INDEX!$H$16=4,(VLOOKUP($A137,'LA34'!$A$1:$BZ$190,'LA34'!S$1,0)),0)))),".")</f>
        <v>0.02</v>
      </c>
      <c r="V137" s="27">
        <f>IFERROR(
IF(INDEX!$H$16=1,(VLOOKUP($A137,'LA31'!$A$1:$BZ$190,'LA31'!T$1,0)),
IF(INDEX!$H$16=2,(VLOOKUP($A137,'LA32'!$A$1:$BZ$190,'LA32'!T$1,0)),
IF(INDEX!$H$16=3,(VLOOKUP($A137,'LA33'!$A$1:$BZ$190,'LA33'!T$1,0)),
IF(INDEX!$H$16=4,(VLOOKUP($A137,'LA34'!$A$1:$BZ$190,'LA34'!T$1,0)),0)))),".")</f>
        <v>0.34</v>
      </c>
      <c r="W137" s="27">
        <f>IFERROR(
IF(INDEX!$H$16=1,(VLOOKUP($A137,'LA31'!$A$1:$BZ$190,'LA31'!U$1,0)),
IF(INDEX!$H$16=2,(VLOOKUP($A137,'LA32'!$A$1:$BZ$190,'LA32'!U$1,0)),
IF(INDEX!$H$16=3,(VLOOKUP($A137,'LA33'!$A$1:$BZ$190,'LA33'!U$1,0)),
IF(INDEX!$H$16=4,(VLOOKUP($A137,'LA34'!$A$1:$BZ$190,'LA34'!U$1,0)),0)))),".")</f>
        <v>0.45</v>
      </c>
      <c r="X137" s="27">
        <f>IFERROR(
IF(INDEX!$H$16=1,(VLOOKUP($A137,'LA31'!$A$1:$BZ$190,'LA31'!V$1,0)),
IF(INDEX!$H$16=2,(VLOOKUP($A137,'LA32'!$A$1:$BZ$190,'LA32'!V$1,0)),
IF(INDEX!$H$16=3,(VLOOKUP($A137,'LA33'!$A$1:$BZ$190,'LA33'!V$1,0)),
IF(INDEX!$H$16=4,(VLOOKUP($A137,'LA34'!$A$1:$BZ$190,'LA34'!V$1,0)),0)))),".")</f>
        <v>0.41</v>
      </c>
      <c r="Y137" s="27">
        <f>IFERROR(
IF(INDEX!$H$16=1,(VLOOKUP($A137,'LA31'!$A$1:$BZ$190,'LA31'!W$1,0)),
IF(INDEX!$H$16=2,(VLOOKUP($A137,'LA32'!$A$1:$BZ$190,'LA32'!W$1,0)),
IF(INDEX!$H$16=3,(VLOOKUP($A137,'LA33'!$A$1:$BZ$190,'LA33'!W$1,0)),
IF(INDEX!$H$16=4,(VLOOKUP($A137,'LA34'!$A$1:$BZ$190,'LA34'!W$1,0)),0)))),".")</f>
        <v>0.21</v>
      </c>
      <c r="Z137" s="27">
        <f>IFERROR(
IF(INDEX!$H$16=1,(VLOOKUP($A137,'LA31'!$A$1:$BZ$190,'LA31'!X$1,0)),
IF(INDEX!$H$16=2,(VLOOKUP($A137,'LA32'!$A$1:$BZ$190,'LA32'!X$1,0)),
IF(INDEX!$H$16=3,(VLOOKUP($A137,'LA33'!$A$1:$BZ$190,'LA33'!X$1,0)),
IF(INDEX!$H$16=4,(VLOOKUP($A137,'LA34'!$A$1:$BZ$190,'LA34'!X$1,0)),0)))),".")</f>
        <v>0.21</v>
      </c>
      <c r="AA137" s="27">
        <f>IFERROR(
IF(INDEX!$H$16=1,(VLOOKUP($A137,'LA31'!$A$1:$BZ$190,'LA31'!Y$1,0)),
IF(INDEX!$H$16=2,(VLOOKUP($A137,'LA32'!$A$1:$BZ$190,'LA32'!Y$1,0)),
IF(INDEX!$H$16=3,(VLOOKUP($A137,'LA33'!$A$1:$BZ$190,'LA33'!Y$1,0)),
IF(INDEX!$H$16=4,(VLOOKUP($A137,'LA34'!$A$1:$BZ$190,'LA34'!Y$1,0)),0)))),".")</f>
        <v>0.21</v>
      </c>
      <c r="AB137" s="27">
        <f>IFERROR(
IF(INDEX!$H$16=1,(VLOOKUP($A137,'LA31'!$A$1:$BZ$190,'LA31'!Z$1,0)),
IF(INDEX!$H$16=2,(VLOOKUP($A137,'LA32'!$A$1:$BZ$190,'LA32'!Z$1,0)),
IF(INDEX!$H$16=3,(VLOOKUP($A137,'LA33'!$A$1:$BZ$190,'LA33'!Z$1,0)),
IF(INDEX!$H$16=4,(VLOOKUP($A137,'LA34'!$A$1:$BZ$190,'LA34'!Z$1,0)),0)))),".")</f>
        <v>0</v>
      </c>
      <c r="AC137" s="27" t="str">
        <f>IFERROR(
IF(INDEX!$H$16=1,(VLOOKUP($A137,'LA31'!$A$1:$BZ$190,'LA31'!AA$1,0)),
IF(INDEX!$H$16=2,(VLOOKUP($A137,'LA32'!$A$1:$BZ$190,'LA32'!AA$1,0)),
IF(INDEX!$H$16=3,(VLOOKUP($A137,'LA33'!$A$1:$BZ$190,'LA33'!AA$1,0)),
IF(INDEX!$H$16=4,(VLOOKUP($A137,'LA34'!$A$1:$BZ$190,'LA34'!AA$1,0)),0)))),".")</f>
        <v>x</v>
      </c>
      <c r="AD137" s="27" t="str">
        <f>IFERROR(
IF(INDEX!$H$16=1,(VLOOKUP($A137,'LA31'!$A$1:$BZ$190,'LA31'!AB$1,0)),
IF(INDEX!$H$16=2,(VLOOKUP($A137,'LA32'!$A$1:$BZ$190,'LA32'!AB$1,0)),
IF(INDEX!$H$16=3,(VLOOKUP($A137,'LA33'!$A$1:$BZ$190,'LA33'!AB$1,0)),
IF(INDEX!$H$16=4,(VLOOKUP($A137,'LA34'!$A$1:$BZ$190,'LA34'!AB$1,0)),0)))),".")</f>
        <v>x</v>
      </c>
      <c r="AE137" s="27">
        <f>IFERROR(
IF(INDEX!$H$16=1,(VLOOKUP($A137,'LA31'!$A$1:$BZ$190,'LA31'!AC$1,0)),
IF(INDEX!$H$16=2,(VLOOKUP($A137,'LA32'!$A$1:$BZ$190,'LA32'!AC$1,0)),
IF(INDEX!$H$16=3,(VLOOKUP($A137,'LA33'!$A$1:$BZ$190,'LA33'!AC$1,0)),
IF(INDEX!$H$16=4,(VLOOKUP($A137,'LA34'!$A$1:$BZ$190,'LA34'!AC$1,0)),0)))),".")</f>
        <v>0</v>
      </c>
      <c r="AF137" s="27" t="str">
        <f>IFERROR(
IF(INDEX!$H$16=1,(VLOOKUP($A137,'LA31'!$A$1:$BZ$190,'LA31'!AD$1,0)),
IF(INDEX!$H$16=2,(VLOOKUP($A137,'LA32'!$A$1:$BZ$190,'LA32'!AD$1,0)),
IF(INDEX!$H$16=3,(VLOOKUP($A137,'LA33'!$A$1:$BZ$190,'LA33'!AD$1,0)),
IF(INDEX!$H$16=4,(VLOOKUP($A137,'LA34'!$A$1:$BZ$190,'LA34'!AD$1,0)),0)))),".")</f>
        <v>x</v>
      </c>
      <c r="AG137" s="27" t="str">
        <f>IFERROR(
IF(INDEX!$H$16=1,(VLOOKUP($A137,'LA31'!$A$1:$BZ$190,'LA31'!AE$1,0)),
IF(INDEX!$H$16=2,(VLOOKUP($A137,'LA32'!$A$1:$BZ$190,'LA32'!AE$1,0)),
IF(INDEX!$H$16=3,(VLOOKUP($A137,'LA33'!$A$1:$BZ$190,'LA33'!AE$1,0)),
IF(INDEX!$H$16=4,(VLOOKUP($A137,'LA34'!$A$1:$BZ$190,'LA34'!AE$1,0)),0)))),".")</f>
        <v>x</v>
      </c>
      <c r="AH137" s="27">
        <f>IFERROR(
IF(INDEX!$H$16=1,(VLOOKUP($A137,'LA31'!$A$1:$BZ$190,'LA31'!AF$1,0)),
IF(INDEX!$H$16=2,(VLOOKUP($A137,'LA32'!$A$1:$BZ$190,'LA32'!AF$1,0)),
IF(INDEX!$H$16=3,(VLOOKUP($A137,'LA33'!$A$1:$BZ$190,'LA33'!AF$1,0)),
IF(INDEX!$H$16=4,(VLOOKUP($A137,'LA34'!$A$1:$BZ$190,'LA34'!AF$1,0)),0)))),".")</f>
        <v>0</v>
      </c>
      <c r="AI137" s="27">
        <f>IFERROR(
IF(INDEX!$H$16=1,(VLOOKUP($A137,'LA31'!$A$1:$BZ$190,'LA31'!AG$1,0)),
IF(INDEX!$H$16=2,(VLOOKUP($A137,'LA32'!$A$1:$BZ$190,'LA32'!AG$1,0)),
IF(INDEX!$H$16=3,(VLOOKUP($A137,'LA33'!$A$1:$BZ$190,'LA33'!AG$1,0)),
IF(INDEX!$H$16=4,(VLOOKUP($A137,'LA34'!$A$1:$BZ$190,'LA34'!AG$1,0)),0)))),".")</f>
        <v>0</v>
      </c>
      <c r="AJ137" s="27">
        <f>IFERROR(
IF(INDEX!$H$16=1,(VLOOKUP($A137,'LA31'!$A$1:$BZ$190,'LA31'!AH$1,0)),
IF(INDEX!$H$16=2,(VLOOKUP($A137,'LA32'!$A$1:$BZ$190,'LA32'!AH$1,0)),
IF(INDEX!$H$16=3,(VLOOKUP($A137,'LA33'!$A$1:$BZ$190,'LA33'!AH$1,0)),
IF(INDEX!$H$16=4,(VLOOKUP($A137,'LA34'!$A$1:$BZ$190,'LA34'!AH$1,0)),0)))),".")</f>
        <v>0</v>
      </c>
      <c r="AK137" s="27">
        <f>IFERROR(
IF(INDEX!$H$16=1,(VLOOKUP($A137,'LA31'!$A$1:$BZ$190,'LA31'!AI$1,0)),
IF(INDEX!$H$16=2,(VLOOKUP($A137,'LA32'!$A$1:$BZ$190,'LA32'!AI$1,0)),
IF(INDEX!$H$16=3,(VLOOKUP($A137,'LA33'!$A$1:$BZ$190,'LA33'!AI$1,0)),
IF(INDEX!$H$16=4,(VLOOKUP($A137,'LA34'!$A$1:$BZ$190,'LA34'!AI$1,0)),0)))),".")</f>
        <v>0.02</v>
      </c>
      <c r="AL137" s="27">
        <f>IFERROR(
IF(INDEX!$H$16=1,(VLOOKUP($A137,'LA31'!$A$1:$BZ$190,'LA31'!AJ$1,0)),
IF(INDEX!$H$16=2,(VLOOKUP($A137,'LA32'!$A$1:$BZ$190,'LA32'!AJ$1,0)),
IF(INDEX!$H$16=3,(VLOOKUP($A137,'LA33'!$A$1:$BZ$190,'LA33'!AJ$1,0)),
IF(INDEX!$H$16=4,(VLOOKUP($A137,'LA34'!$A$1:$BZ$190,'LA34'!AJ$1,0)),0)))),".")</f>
        <v>0.02</v>
      </c>
      <c r="AM137" s="27">
        <f>IFERROR(
IF(INDEX!$H$16=1,(VLOOKUP($A137,'LA31'!$A$1:$BZ$190,'LA31'!AK$1,0)),
IF(INDEX!$H$16=2,(VLOOKUP($A137,'LA32'!$A$1:$BZ$190,'LA32'!AK$1,0)),
IF(INDEX!$H$16=3,(VLOOKUP($A137,'LA33'!$A$1:$BZ$190,'LA33'!AK$1,0)),
IF(INDEX!$H$16=4,(VLOOKUP($A137,'LA34'!$A$1:$BZ$190,'LA34'!AK$1,0)),0)))),".")</f>
        <v>0.02</v>
      </c>
      <c r="AN137" s="27">
        <f>IFERROR(
IF(INDEX!$H$16=1,(VLOOKUP($A137,'LA31'!$A$1:$BZ$190,'LA31'!AL$1,0)),
IF(INDEX!$H$16=2,(VLOOKUP($A137,'LA32'!$A$1:$BZ$190,'LA32'!AL$1,0)),
IF(INDEX!$H$16=3,(VLOOKUP($A137,'LA33'!$A$1:$BZ$190,'LA33'!AL$1,0)),
IF(INDEX!$H$16=4,(VLOOKUP($A137,'LA34'!$A$1:$BZ$190,'LA34'!AL$1,0)),0)))),".")</f>
        <v>0</v>
      </c>
      <c r="AO137" s="27">
        <f>IFERROR(
IF(INDEX!$H$16=1,(VLOOKUP($A137,'LA31'!$A$1:$BZ$190,'LA31'!AM$1,0)),
IF(INDEX!$H$16=2,(VLOOKUP($A137,'LA32'!$A$1:$BZ$190,'LA32'!AM$1,0)),
IF(INDEX!$H$16=3,(VLOOKUP($A137,'LA33'!$A$1:$BZ$190,'LA33'!AM$1,0)),
IF(INDEX!$H$16=4,(VLOOKUP($A137,'LA34'!$A$1:$BZ$190,'LA34'!AM$1,0)),0)))),".")</f>
        <v>0</v>
      </c>
      <c r="AP137" s="27">
        <f>IFERROR(
IF(INDEX!$H$16=1,(VLOOKUP($A137,'LA31'!$A$1:$BZ$190,'LA31'!AN$1,0)),
IF(INDEX!$H$16=2,(VLOOKUP($A137,'LA32'!$A$1:$BZ$190,'LA32'!AN$1,0)),
IF(INDEX!$H$16=3,(VLOOKUP($A137,'LA33'!$A$1:$BZ$190,'LA33'!AN$1,0)),
IF(INDEX!$H$16=4,(VLOOKUP($A137,'LA34'!$A$1:$BZ$190,'LA34'!AN$1,0)),0)))),".")</f>
        <v>0</v>
      </c>
      <c r="AQ137" s="27">
        <f>IFERROR(
IF(INDEX!$H$16=1,(VLOOKUP($A137,'LA31'!$A$1:$BZ$190,'LA31'!AO$1,0)),
IF(INDEX!$H$16=2,(VLOOKUP($A137,'LA32'!$A$1:$BZ$190,'LA32'!AO$1,0)),
IF(INDEX!$H$16=3,(VLOOKUP($A137,'LA33'!$A$1:$BZ$190,'LA33'!AO$1,0)),
IF(INDEX!$H$16=4,(VLOOKUP($A137,'LA34'!$A$1:$BZ$190,'LA34'!AO$1,0)),0)))),".")</f>
        <v>0</v>
      </c>
      <c r="AR137" s="27" t="str">
        <f>IFERROR(
IF(INDEX!$H$16=1,(VLOOKUP($A137,'LA31'!$A$1:$BZ$190,'LA31'!AP$1,0)),
IF(INDEX!$H$16=2,(VLOOKUP($A137,'LA32'!$A$1:$BZ$190,'LA32'!AP$1,0)),
IF(INDEX!$H$16=3,(VLOOKUP($A137,'LA33'!$A$1:$BZ$190,'LA33'!AP$1,0)),
IF(INDEX!$H$16=4,(VLOOKUP($A137,'LA34'!$A$1:$BZ$190,'LA34'!AP$1,0)),0)))),".")</f>
        <v>x</v>
      </c>
      <c r="AS137" s="27" t="str">
        <f>IFERROR(
IF(INDEX!$H$16=1,(VLOOKUP($A137,'LA31'!$A$1:$BZ$190,'LA31'!AQ$1,0)),
IF(INDEX!$H$16=2,(VLOOKUP($A137,'LA32'!$A$1:$BZ$190,'LA32'!AQ$1,0)),
IF(INDEX!$H$16=3,(VLOOKUP($A137,'LA33'!$A$1:$BZ$190,'LA33'!AQ$1,0)),
IF(INDEX!$H$16=4,(VLOOKUP($A137,'LA34'!$A$1:$BZ$190,'LA34'!AQ$1,0)),0)))),".")</f>
        <v>x</v>
      </c>
      <c r="AT137" s="27">
        <f>IFERROR(
IF(INDEX!$H$16=1,(VLOOKUP($A137,'LA31'!$A$1:$BZ$190,'LA31'!AR$1,0)),
IF(INDEX!$H$16=2,(VLOOKUP($A137,'LA32'!$A$1:$BZ$190,'LA32'!AR$1,0)),
IF(INDEX!$H$16=3,(VLOOKUP($A137,'LA33'!$A$1:$BZ$190,'LA33'!AR$1,0)),
IF(INDEX!$H$16=4,(VLOOKUP($A137,'LA34'!$A$1:$BZ$190,'LA34'!AR$1,0)),0)))),".")</f>
        <v>0</v>
      </c>
      <c r="AU137" s="27" t="str">
        <f>IFERROR(
IF(INDEX!$H$16=1,(VLOOKUP($A137,'LA31'!$A$1:$BZ$190,'LA31'!AS$1,0)),
IF(INDEX!$H$16=2,(VLOOKUP($A137,'LA32'!$A$1:$BZ$190,'LA32'!AS$1,0)),
IF(INDEX!$H$16=3,(VLOOKUP($A137,'LA33'!$A$1:$BZ$190,'LA33'!AS$1,0)),
IF(INDEX!$H$16=4,(VLOOKUP($A137,'LA34'!$A$1:$BZ$190,'LA34'!AS$1,0)),0)))),".")</f>
        <v>-</v>
      </c>
      <c r="AV137" s="27" t="str">
        <f>IFERROR(
IF(INDEX!$H$16=1,(VLOOKUP($A137,'LA31'!$A$1:$BZ$190,'LA31'!AT$1,0)),
IF(INDEX!$H$16=2,(VLOOKUP($A137,'LA32'!$A$1:$BZ$190,'LA32'!AT$1,0)),
IF(INDEX!$H$16=3,(VLOOKUP($A137,'LA33'!$A$1:$BZ$190,'LA33'!AT$1,0)),
IF(INDEX!$H$16=4,(VLOOKUP($A137,'LA34'!$A$1:$BZ$190,'LA34'!AT$1,0)),0)))),".")</f>
        <v>-</v>
      </c>
      <c r="AW137" s="27">
        <f>IFERROR(
IF(INDEX!$H$16=1,(VLOOKUP($A137,'LA31'!$A$1:$BZ$190,'LA31'!AU$1,0)),
IF(INDEX!$H$16=2,(VLOOKUP($A137,'LA32'!$A$1:$BZ$190,'LA32'!AU$1,0)),
IF(INDEX!$H$16=3,(VLOOKUP($A137,'LA33'!$A$1:$BZ$190,'LA33'!AU$1,0)),
IF(INDEX!$H$16=4,(VLOOKUP($A137,'LA34'!$A$1:$BZ$190,'LA34'!AU$1,0)),0)))),".")</f>
        <v>0</v>
      </c>
      <c r="AX137" s="27" t="str">
        <f>IFERROR(
IF(INDEX!$H$16=1,(VLOOKUP($A137,'LA31'!$A$1:$BZ$190,'LA31'!AV$1,0)),
IF(INDEX!$H$16=2,(VLOOKUP($A137,'LA32'!$A$1:$BZ$190,'LA32'!AV$1,0)),
IF(INDEX!$H$16=3,(VLOOKUP($A137,'LA33'!$A$1:$BZ$190,'LA33'!AV$1,0)),
IF(INDEX!$H$16=4,(VLOOKUP($A137,'LA34'!$A$1:$BZ$190,'LA34'!AV$1,0)),0)))),".")</f>
        <v>x</v>
      </c>
      <c r="AY137" s="27" t="str">
        <f>IFERROR(
IF(INDEX!$H$16=1,(VLOOKUP($A137,'LA31'!$A$1:$BZ$190,'LA31'!AW$1,0)),
IF(INDEX!$H$16=2,(VLOOKUP($A137,'LA32'!$A$1:$BZ$190,'LA32'!AW$1,0)),
IF(INDEX!$H$16=3,(VLOOKUP($A137,'LA33'!$A$1:$BZ$190,'LA33'!AW$1,0)),
IF(INDEX!$H$16=4,(VLOOKUP($A137,'LA34'!$A$1:$BZ$190,'LA34'!AW$1,0)),0)))),".")</f>
        <v>x</v>
      </c>
      <c r="AZ137" s="27">
        <f>IFERROR(
IF(INDEX!$H$16=1,(VLOOKUP($A137,'LA31'!$A$1:$BZ$190,'LA31'!AX$1,0)),
IF(INDEX!$H$16=2,(VLOOKUP($A137,'LA32'!$A$1:$BZ$190,'LA32'!AX$1,0)),
IF(INDEX!$H$16=3,(VLOOKUP($A137,'LA33'!$A$1:$BZ$190,'LA33'!AX$1,0)),
IF(INDEX!$H$16=4,(VLOOKUP($A137,'LA34'!$A$1:$BZ$190,'LA34'!AX$1,0)),0)))),".")</f>
        <v>0</v>
      </c>
      <c r="BA137" s="27" t="str">
        <f>IFERROR(
IF(INDEX!$H$16=1,(VLOOKUP($A137,'LA31'!$A$1:$BZ$190,'LA31'!AY$1,0)),
IF(INDEX!$H$16=2,(VLOOKUP($A137,'LA32'!$A$1:$BZ$190,'LA32'!AY$1,0)),
IF(INDEX!$H$16=3,(VLOOKUP($A137,'LA33'!$A$1:$BZ$190,'LA33'!AY$1,0)),
IF(INDEX!$H$16=4,(VLOOKUP($A137,'LA34'!$A$1:$BZ$190,'LA34'!AY$1,0)),0)))),".")</f>
        <v>x</v>
      </c>
      <c r="BB137" s="27" t="str">
        <f>IFERROR(
IF(INDEX!$H$16=1,(VLOOKUP($A137,'LA31'!$A$1:$BZ$190,'LA31'!AZ$1,0)),
IF(INDEX!$H$16=2,(VLOOKUP($A137,'LA32'!$A$1:$BZ$190,'LA32'!AZ$1,0)),
IF(INDEX!$H$16=3,(VLOOKUP($A137,'LA33'!$A$1:$BZ$190,'LA33'!AZ$1,0)),
IF(INDEX!$H$16=4,(VLOOKUP($A137,'LA34'!$A$1:$BZ$190,'LA34'!AZ$1,0)),0)))),".")</f>
        <v>x</v>
      </c>
      <c r="BC137" s="27">
        <f>IFERROR(
IF(INDEX!$H$16=1,(VLOOKUP($A137,'LA31'!$A$1:$BZ$190,'LA31'!BA$1,0)),
IF(INDEX!$H$16=2,(VLOOKUP($A137,'LA32'!$A$1:$BZ$190,'LA32'!BA$1,0)),
IF(INDEX!$H$16=3,(VLOOKUP($A137,'LA33'!$A$1:$BZ$190,'LA33'!BA$1,0)),
IF(INDEX!$H$16=4,(VLOOKUP($A137,'LA34'!$A$1:$BZ$190,'LA34'!BA$1,0)),0)))),".")</f>
        <v>0</v>
      </c>
      <c r="BD137" s="27">
        <f>IFERROR(
IF(INDEX!$H$16=1,(VLOOKUP($A137,'LA31'!$A$1:$BZ$190,'LA31'!BB$1,0)),
IF(INDEX!$H$16=2,(VLOOKUP($A137,'LA32'!$A$1:$BZ$190,'LA32'!BB$1,0)),
IF(INDEX!$H$16=3,(VLOOKUP($A137,'LA33'!$A$1:$BZ$190,'LA33'!BB$1,0)),
IF(INDEX!$H$16=4,(VLOOKUP($A137,'LA34'!$A$1:$BZ$190,'LA34'!BB$1,0)),0)))),".")</f>
        <v>0</v>
      </c>
      <c r="BE137" s="27">
        <f>IFERROR(
IF(INDEX!$H$16=1,(VLOOKUP($A137,'LA31'!$A$1:$BZ$190,'LA31'!BC$1,0)),
IF(INDEX!$H$16=2,(VLOOKUP($A137,'LA32'!$A$1:$BZ$190,'LA32'!BC$1,0)),
IF(INDEX!$H$16=3,(VLOOKUP($A137,'LA33'!$A$1:$BZ$190,'LA33'!BC$1,0)),
IF(INDEX!$H$16=4,(VLOOKUP($A137,'LA34'!$A$1:$BZ$190,'LA34'!BC$1,0)),0)))),".")</f>
        <v>0</v>
      </c>
      <c r="BF137" s="27" t="str">
        <f>IFERROR(
IF(INDEX!$H$16=1,(VLOOKUP($A137,'LA31'!$A$1:$BZ$190,'LA31'!BD$1,0)),
IF(INDEX!$H$16=2,(VLOOKUP($A137,'LA32'!$A$1:$BZ$190,'LA32'!BD$1,0)),
IF(INDEX!$H$16=3,(VLOOKUP($A137,'LA33'!$A$1:$BZ$190,'LA33'!BD$1,0)),
IF(INDEX!$H$16=4,(VLOOKUP($A137,'LA34'!$A$1:$BZ$190,'LA34'!BD$1,0)),0)))),".")</f>
        <v>x</v>
      </c>
      <c r="BG137" s="27" t="str">
        <f>IFERROR(
IF(INDEX!$H$16=1,(VLOOKUP($A137,'LA31'!$A$1:$BZ$190,'LA31'!BE$1,0)),
IF(INDEX!$H$16=2,(VLOOKUP($A137,'LA32'!$A$1:$BZ$190,'LA32'!BE$1,0)),
IF(INDEX!$H$16=3,(VLOOKUP($A137,'LA33'!$A$1:$BZ$190,'LA33'!BE$1,0)),
IF(INDEX!$H$16=4,(VLOOKUP($A137,'LA34'!$A$1:$BZ$190,'LA34'!BE$1,0)),0)))),".")</f>
        <v>x</v>
      </c>
      <c r="BH137" s="27" t="str">
        <f>IFERROR(
IF(INDEX!$H$16=1,(VLOOKUP($A137,'LA31'!$A$1:$BZ$190,'LA31'!BF$1,0)),
IF(INDEX!$H$16=2,(VLOOKUP($A137,'LA32'!$A$1:$BZ$190,'LA32'!BF$1,0)),
IF(INDEX!$H$16=3,(VLOOKUP($A137,'LA33'!$A$1:$BZ$190,'LA33'!BF$1,0)),
IF(INDEX!$H$16=4,(VLOOKUP($A137,'LA34'!$A$1:$BZ$190,'LA34'!BF$1,0)),0)))),".")</f>
        <v>-</v>
      </c>
      <c r="BI137" s="27">
        <f>IFERROR(
IF(INDEX!$H$16=1,(VLOOKUP($A137,'LA31'!$A$1:$BZ$190,'LA31'!BG$1,0)),
IF(INDEX!$H$16=2,(VLOOKUP($A137,'LA32'!$A$1:$BZ$190,'LA32'!BG$1,0)),
IF(INDEX!$H$16=3,(VLOOKUP($A137,'LA33'!$A$1:$BZ$190,'LA33'!BG$1,0)),
IF(INDEX!$H$16=4,(VLOOKUP($A137,'LA34'!$A$1:$BZ$190,'LA34'!BG$1,0)),0)))),".")</f>
        <v>7.0000000000000007E-2</v>
      </c>
      <c r="BJ137" s="27">
        <f>IFERROR(
IF(INDEX!$H$16=1,(VLOOKUP($A137,'LA31'!$A$1:$BZ$190,'LA31'!BH$1,0)),
IF(INDEX!$H$16=2,(VLOOKUP($A137,'LA32'!$A$1:$BZ$190,'LA32'!BH$1,0)),
IF(INDEX!$H$16=3,(VLOOKUP($A137,'LA33'!$A$1:$BZ$190,'LA33'!BH$1,0)),
IF(INDEX!$H$16=4,(VLOOKUP($A137,'LA34'!$A$1:$BZ$190,'LA34'!BH$1,0)),0)))),".")</f>
        <v>0.03</v>
      </c>
      <c r="BK137" s="27">
        <f>IFERROR(
IF(INDEX!$H$16=1,(VLOOKUP($A137,'LA31'!$A$1:$BZ$190,'LA31'!BI$1,0)),
IF(INDEX!$H$16=2,(VLOOKUP($A137,'LA32'!$A$1:$BZ$190,'LA32'!BI$1,0)),
IF(INDEX!$H$16=3,(VLOOKUP($A137,'LA33'!$A$1:$BZ$190,'LA33'!BI$1,0)),
IF(INDEX!$H$16=4,(VLOOKUP($A137,'LA34'!$A$1:$BZ$190,'LA34'!BI$1,0)),0)))),".")</f>
        <v>0.04</v>
      </c>
      <c r="BL137" s="27">
        <f>IFERROR(
IF(INDEX!$H$16=1,(VLOOKUP($A137,'LA31'!$A$1:$BZ$190,'LA31'!BJ$1,0)),
IF(INDEX!$H$16=2,(VLOOKUP($A137,'LA32'!$A$1:$BZ$190,'LA32'!BJ$1,0)),
IF(INDEX!$H$16=3,(VLOOKUP($A137,'LA33'!$A$1:$BZ$190,'LA33'!BJ$1,0)),
IF(INDEX!$H$16=4,(VLOOKUP($A137,'LA34'!$A$1:$BZ$190,'LA34'!BJ$1,0)),0)))),".")</f>
        <v>0.01</v>
      </c>
      <c r="BM137" s="27">
        <f>IFERROR(
IF(INDEX!$H$16=1,(VLOOKUP($A137,'LA31'!$A$1:$BZ$190,'LA31'!BK$1,0)),
IF(INDEX!$H$16=2,(VLOOKUP($A137,'LA32'!$A$1:$BZ$190,'LA32'!BK$1,0)),
IF(INDEX!$H$16=3,(VLOOKUP($A137,'LA33'!$A$1:$BZ$190,'LA33'!BK$1,0)),
IF(INDEX!$H$16=4,(VLOOKUP($A137,'LA34'!$A$1:$BZ$190,'LA34'!BK$1,0)),0)))),".")</f>
        <v>0.01</v>
      </c>
      <c r="BN137" s="27">
        <f>IFERROR(
IF(INDEX!$H$16=1,(VLOOKUP($A137,'LA31'!$A$1:$BZ$190,'LA31'!BL$1,0)),
IF(INDEX!$H$16=2,(VLOOKUP($A137,'LA32'!$A$1:$BZ$190,'LA32'!BL$1,0)),
IF(INDEX!$H$16=3,(VLOOKUP($A137,'LA33'!$A$1:$BZ$190,'LA33'!BL$1,0)),
IF(INDEX!$H$16=4,(VLOOKUP($A137,'LA34'!$A$1:$BZ$190,'LA34'!BL$1,0)),0)))),".")</f>
        <v>0.01</v>
      </c>
      <c r="BO137" s="27">
        <f>IFERROR(
IF(INDEX!$H$16=1,(VLOOKUP($A137,'LA31'!$A$1:$BZ$190,'LA31'!BM$1,0)),
IF(INDEX!$H$16=2,(VLOOKUP($A137,'LA32'!$A$1:$BZ$190,'LA32'!BM$1,0)),
IF(INDEX!$H$16=3,(VLOOKUP($A137,'LA33'!$A$1:$BZ$190,'LA33'!BM$1,0)),
IF(INDEX!$H$16=4,(VLOOKUP($A137,'LA34'!$A$1:$BZ$190,'LA34'!BM$1,0)),0)))),".")</f>
        <v>0.02</v>
      </c>
      <c r="BP137" s="27">
        <f>IFERROR(
IF(INDEX!$H$16=1,(VLOOKUP($A137,'LA31'!$A$1:$BZ$190,'LA31'!BN$1,0)),
IF(INDEX!$H$16=2,(VLOOKUP($A137,'LA32'!$A$1:$BZ$190,'LA32'!BN$1,0)),
IF(INDEX!$H$16=3,(VLOOKUP($A137,'LA33'!$A$1:$BZ$190,'LA33'!BN$1,0)),
IF(INDEX!$H$16=4,(VLOOKUP($A137,'LA34'!$A$1:$BZ$190,'LA34'!BN$1,0)),0)))),".")</f>
        <v>0.02</v>
      </c>
      <c r="BQ137" s="27">
        <f>IFERROR(
IF(INDEX!$H$16=1,(VLOOKUP($A137,'LA31'!$A$1:$BZ$190,'LA31'!BO$1,0)),
IF(INDEX!$H$16=2,(VLOOKUP($A137,'LA32'!$A$1:$BZ$190,'LA32'!BO$1,0)),
IF(INDEX!$H$16=3,(VLOOKUP($A137,'LA33'!$A$1:$BZ$190,'LA33'!BO$1,0)),
IF(INDEX!$H$16=4,(VLOOKUP($A137,'LA34'!$A$1:$BZ$190,'LA34'!BO$1,0)),0)))),".")</f>
        <v>0.02</v>
      </c>
    </row>
    <row r="138" spans="1:69" x14ac:dyDescent="0.2">
      <c r="A138" s="7">
        <v>342</v>
      </c>
      <c r="B138" s="13" t="s">
        <v>248</v>
      </c>
      <c r="C138" s="96" t="s">
        <v>112</v>
      </c>
      <c r="D138" s="26">
        <f>IFERROR(
IF(INDEX!$H$16=1,(VLOOKUP($A138,'LA31'!$A$1:$BZ$190,'LA31'!B$1,0)),
IF(INDEX!$H$16=2,(VLOOKUP($A138,'LA32'!$A$1:$BZ$190,'LA32'!B$1,0)),
IF(INDEX!$H$16=3,(VLOOKUP($A138,'LA33'!$A$1:$BZ$190,'LA33'!B$1,0)),
IF(INDEX!$H$16=4,(VLOOKUP($A138,'LA34'!$A$1:$BZ$190,'LA34'!B$1,0)),0)))),".")</f>
        <v>310</v>
      </c>
      <c r="E138" s="26">
        <f>IFERROR(
IF(INDEX!$H$16=1,(VLOOKUP($A138,'LA31'!$A$1:$BZ$190,'LA31'!C$1,0)),
IF(INDEX!$H$16=2,(VLOOKUP($A138,'LA32'!$A$1:$BZ$190,'LA32'!C$1,0)),
IF(INDEX!$H$16=3,(VLOOKUP($A138,'LA33'!$A$1:$BZ$190,'LA33'!C$1,0)),
IF(INDEX!$H$16=4,(VLOOKUP($A138,'LA34'!$A$1:$BZ$190,'LA34'!C$1,0)),0)))),".")</f>
        <v>1600</v>
      </c>
      <c r="F138" s="26">
        <f>IFERROR(
IF(INDEX!$H$16=1,(VLOOKUP($A138,'LA31'!$A$1:$BZ$190,'LA31'!D$1,0)),
IF(INDEX!$H$16=2,(VLOOKUP($A138,'LA32'!$A$1:$BZ$190,'LA32'!D$1,0)),
IF(INDEX!$H$16=3,(VLOOKUP($A138,'LA33'!$A$1:$BZ$190,'LA33'!D$1,0)),
IF(INDEX!$H$16=4,(VLOOKUP($A138,'LA34'!$A$1:$BZ$190,'LA34'!D$1,0)),0)))),".")</f>
        <v>1910</v>
      </c>
      <c r="G138" s="27">
        <f>IFERROR(
IF(INDEX!$H$16=1,(VLOOKUP($A138,'LA31'!$A$1:$BZ$190,'LA31'!E$1,0)),
IF(INDEX!$H$16=2,(VLOOKUP($A138,'LA32'!$A$1:$BZ$190,'LA32'!E$1,0)),
IF(INDEX!$H$16=3,(VLOOKUP($A138,'LA33'!$A$1:$BZ$190,'LA33'!E$1,0)),
IF(INDEX!$H$16=4,(VLOOKUP($A138,'LA34'!$A$1:$BZ$190,'LA34'!E$1,0)),0)))),".")</f>
        <v>0.85</v>
      </c>
      <c r="H138" s="27">
        <f>IFERROR(
IF(INDEX!$H$16=1,(VLOOKUP($A138,'LA31'!$A$1:$BZ$190,'LA31'!F$1,0)),
IF(INDEX!$H$16=2,(VLOOKUP($A138,'LA32'!$A$1:$BZ$190,'LA32'!F$1,0)),
IF(INDEX!$H$16=3,(VLOOKUP($A138,'LA33'!$A$1:$BZ$190,'LA33'!F$1,0)),
IF(INDEX!$H$16=4,(VLOOKUP($A138,'LA34'!$A$1:$BZ$190,'LA34'!F$1,0)),0)))),".")</f>
        <v>0.92</v>
      </c>
      <c r="I138" s="27">
        <f>IFERROR(
IF(INDEX!$H$16=1,(VLOOKUP($A138,'LA31'!$A$1:$BZ$190,'LA31'!G$1,0)),
IF(INDEX!$H$16=2,(VLOOKUP($A138,'LA32'!$A$1:$BZ$190,'LA32'!G$1,0)),
IF(INDEX!$H$16=3,(VLOOKUP($A138,'LA33'!$A$1:$BZ$190,'LA33'!G$1,0)),
IF(INDEX!$H$16=4,(VLOOKUP($A138,'LA34'!$A$1:$BZ$190,'LA34'!G$1,0)),0)))),".")</f>
        <v>0.91</v>
      </c>
      <c r="J138" s="27">
        <f>IFERROR(
IF(INDEX!$H$16=1,(VLOOKUP($A138,'LA31'!$A$1:$BZ$190,'LA31'!H$1,0)),
IF(INDEX!$H$16=2,(VLOOKUP($A138,'LA32'!$A$1:$BZ$190,'LA32'!H$1,0)),
IF(INDEX!$H$16=3,(VLOOKUP($A138,'LA33'!$A$1:$BZ$190,'LA33'!H$1,0)),
IF(INDEX!$H$16=4,(VLOOKUP($A138,'LA34'!$A$1:$BZ$190,'LA34'!H$1,0)),0)))),".")</f>
        <v>0.82</v>
      </c>
      <c r="K138" s="27">
        <f>IFERROR(
IF(INDEX!$H$16=1,(VLOOKUP($A138,'LA31'!$A$1:$BZ$190,'LA31'!I$1,0)),
IF(INDEX!$H$16=2,(VLOOKUP($A138,'LA32'!$A$1:$BZ$190,'LA32'!I$1,0)),
IF(INDEX!$H$16=3,(VLOOKUP($A138,'LA33'!$A$1:$BZ$190,'LA33'!I$1,0)),
IF(INDEX!$H$16=4,(VLOOKUP($A138,'LA34'!$A$1:$BZ$190,'LA34'!I$1,0)),0)))),".")</f>
        <v>0.9</v>
      </c>
      <c r="L138" s="27">
        <f>IFERROR(
IF(INDEX!$H$16=1,(VLOOKUP($A138,'LA31'!$A$1:$BZ$190,'LA31'!J$1,0)),
IF(INDEX!$H$16=2,(VLOOKUP($A138,'LA32'!$A$1:$BZ$190,'LA32'!J$1,0)),
IF(INDEX!$H$16=3,(VLOOKUP($A138,'LA33'!$A$1:$BZ$190,'LA33'!J$1,0)),
IF(INDEX!$H$16=4,(VLOOKUP($A138,'LA34'!$A$1:$BZ$190,'LA34'!J$1,0)),0)))),".")</f>
        <v>0.89</v>
      </c>
      <c r="M138" s="27">
        <f>IFERROR(
IF(INDEX!$H$16=1,(VLOOKUP($A138,'LA31'!$A$1:$BZ$190,'LA31'!K$1,0)),
IF(INDEX!$H$16=2,(VLOOKUP($A138,'LA32'!$A$1:$BZ$190,'LA32'!K$1,0)),
IF(INDEX!$H$16=3,(VLOOKUP($A138,'LA33'!$A$1:$BZ$190,'LA33'!K$1,0)),
IF(INDEX!$H$16=4,(VLOOKUP($A138,'LA34'!$A$1:$BZ$190,'LA34'!K$1,0)),0)))),".")</f>
        <v>0.47</v>
      </c>
      <c r="N138" s="27">
        <f>IFERROR(
IF(INDEX!$H$16=1,(VLOOKUP($A138,'LA31'!$A$1:$BZ$190,'LA31'!L$1,0)),
IF(INDEX!$H$16=2,(VLOOKUP($A138,'LA32'!$A$1:$BZ$190,'LA32'!L$1,0)),
IF(INDEX!$H$16=3,(VLOOKUP($A138,'LA33'!$A$1:$BZ$190,'LA33'!L$1,0)),
IF(INDEX!$H$16=4,(VLOOKUP($A138,'LA34'!$A$1:$BZ$190,'LA34'!L$1,0)),0)))),".")</f>
        <v>0.26</v>
      </c>
      <c r="O138" s="27">
        <f>IFERROR(
IF(INDEX!$H$16=1,(VLOOKUP($A138,'LA31'!$A$1:$BZ$190,'LA31'!M$1,0)),
IF(INDEX!$H$16=2,(VLOOKUP($A138,'LA32'!$A$1:$BZ$190,'LA32'!M$1,0)),
IF(INDEX!$H$16=3,(VLOOKUP($A138,'LA33'!$A$1:$BZ$190,'LA33'!M$1,0)),
IF(INDEX!$H$16=4,(VLOOKUP($A138,'LA34'!$A$1:$BZ$190,'LA34'!M$1,0)),0)))),".")</f>
        <v>0.28999999999999998</v>
      </c>
      <c r="P138" s="27">
        <f>IFERROR(
IF(INDEX!$H$16=1,(VLOOKUP($A138,'LA31'!$A$1:$BZ$190,'LA31'!N$1,0)),
IF(INDEX!$H$16=2,(VLOOKUP($A138,'LA32'!$A$1:$BZ$190,'LA32'!N$1,0)),
IF(INDEX!$H$16=3,(VLOOKUP($A138,'LA33'!$A$1:$BZ$190,'LA33'!N$1,0)),
IF(INDEX!$H$16=4,(VLOOKUP($A138,'LA34'!$A$1:$BZ$190,'LA34'!N$1,0)),0)))),".")</f>
        <v>0</v>
      </c>
      <c r="Q138" s="27" t="str">
        <f>IFERROR(
IF(INDEX!$H$16=1,(VLOOKUP($A138,'LA31'!$A$1:$BZ$190,'LA31'!O$1,0)),
IF(INDEX!$H$16=2,(VLOOKUP($A138,'LA32'!$A$1:$BZ$190,'LA32'!O$1,0)),
IF(INDEX!$H$16=3,(VLOOKUP($A138,'LA33'!$A$1:$BZ$190,'LA33'!O$1,0)),
IF(INDEX!$H$16=4,(VLOOKUP($A138,'LA34'!$A$1:$BZ$190,'LA34'!O$1,0)),0)))),".")</f>
        <v>x</v>
      </c>
      <c r="R138" s="27" t="str">
        <f>IFERROR(
IF(INDEX!$H$16=1,(VLOOKUP($A138,'LA31'!$A$1:$BZ$190,'LA31'!P$1,0)),
IF(INDEX!$H$16=2,(VLOOKUP($A138,'LA32'!$A$1:$BZ$190,'LA32'!P$1,0)),
IF(INDEX!$H$16=3,(VLOOKUP($A138,'LA33'!$A$1:$BZ$190,'LA33'!P$1,0)),
IF(INDEX!$H$16=4,(VLOOKUP($A138,'LA34'!$A$1:$BZ$190,'LA34'!P$1,0)),0)))),".")</f>
        <v>x</v>
      </c>
      <c r="S138" s="27">
        <f>IFERROR(
IF(INDEX!$H$16=1,(VLOOKUP($A138,'LA31'!$A$1:$BZ$190,'LA31'!Q$1,0)),
IF(INDEX!$H$16=2,(VLOOKUP($A138,'LA32'!$A$1:$BZ$190,'LA32'!Q$1,0)),
IF(INDEX!$H$16=3,(VLOOKUP($A138,'LA33'!$A$1:$BZ$190,'LA33'!Q$1,0)),
IF(INDEX!$H$16=4,(VLOOKUP($A138,'LA34'!$A$1:$BZ$190,'LA34'!Q$1,0)),0)))),".")</f>
        <v>0.06</v>
      </c>
      <c r="T138" s="27">
        <f>IFERROR(
IF(INDEX!$H$16=1,(VLOOKUP($A138,'LA31'!$A$1:$BZ$190,'LA31'!R$1,0)),
IF(INDEX!$H$16=2,(VLOOKUP($A138,'LA32'!$A$1:$BZ$190,'LA32'!R$1,0)),
IF(INDEX!$H$16=3,(VLOOKUP($A138,'LA33'!$A$1:$BZ$190,'LA33'!R$1,0)),
IF(INDEX!$H$16=4,(VLOOKUP($A138,'LA34'!$A$1:$BZ$190,'LA34'!R$1,0)),0)))),".")</f>
        <v>0.04</v>
      </c>
      <c r="U138" s="27">
        <f>IFERROR(
IF(INDEX!$H$16=1,(VLOOKUP($A138,'LA31'!$A$1:$BZ$190,'LA31'!S$1,0)),
IF(INDEX!$H$16=2,(VLOOKUP($A138,'LA32'!$A$1:$BZ$190,'LA32'!S$1,0)),
IF(INDEX!$H$16=3,(VLOOKUP($A138,'LA33'!$A$1:$BZ$190,'LA33'!S$1,0)),
IF(INDEX!$H$16=4,(VLOOKUP($A138,'LA34'!$A$1:$BZ$190,'LA34'!S$1,0)),0)))),".")</f>
        <v>0.04</v>
      </c>
      <c r="V138" s="27">
        <f>IFERROR(
IF(INDEX!$H$16=1,(VLOOKUP($A138,'LA31'!$A$1:$BZ$190,'LA31'!T$1,0)),
IF(INDEX!$H$16=2,(VLOOKUP($A138,'LA32'!$A$1:$BZ$190,'LA32'!T$1,0)),
IF(INDEX!$H$16=3,(VLOOKUP($A138,'LA33'!$A$1:$BZ$190,'LA33'!T$1,0)),
IF(INDEX!$H$16=4,(VLOOKUP($A138,'LA34'!$A$1:$BZ$190,'LA34'!T$1,0)),0)))),".")</f>
        <v>0.21</v>
      </c>
      <c r="W138" s="27">
        <f>IFERROR(
IF(INDEX!$H$16=1,(VLOOKUP($A138,'LA31'!$A$1:$BZ$190,'LA31'!U$1,0)),
IF(INDEX!$H$16=2,(VLOOKUP($A138,'LA32'!$A$1:$BZ$190,'LA32'!U$1,0)),
IF(INDEX!$H$16=3,(VLOOKUP($A138,'LA33'!$A$1:$BZ$190,'LA33'!U$1,0)),
IF(INDEX!$H$16=4,(VLOOKUP($A138,'LA34'!$A$1:$BZ$190,'LA34'!U$1,0)),0)))),".")</f>
        <v>0.3</v>
      </c>
      <c r="X138" s="27">
        <f>IFERROR(
IF(INDEX!$H$16=1,(VLOOKUP($A138,'LA31'!$A$1:$BZ$190,'LA31'!V$1,0)),
IF(INDEX!$H$16=2,(VLOOKUP($A138,'LA32'!$A$1:$BZ$190,'LA32'!V$1,0)),
IF(INDEX!$H$16=3,(VLOOKUP($A138,'LA33'!$A$1:$BZ$190,'LA33'!V$1,0)),
IF(INDEX!$H$16=4,(VLOOKUP($A138,'LA34'!$A$1:$BZ$190,'LA34'!V$1,0)),0)))),".")</f>
        <v>0.28000000000000003</v>
      </c>
      <c r="Y138" s="27">
        <f>IFERROR(
IF(INDEX!$H$16=1,(VLOOKUP($A138,'LA31'!$A$1:$BZ$190,'LA31'!W$1,0)),
IF(INDEX!$H$16=2,(VLOOKUP($A138,'LA32'!$A$1:$BZ$190,'LA32'!W$1,0)),
IF(INDEX!$H$16=3,(VLOOKUP($A138,'LA33'!$A$1:$BZ$190,'LA33'!W$1,0)),
IF(INDEX!$H$16=4,(VLOOKUP($A138,'LA34'!$A$1:$BZ$190,'LA34'!W$1,0)),0)))),".")</f>
        <v>7.0000000000000007E-2</v>
      </c>
      <c r="Z138" s="27">
        <f>IFERROR(
IF(INDEX!$H$16=1,(VLOOKUP($A138,'LA31'!$A$1:$BZ$190,'LA31'!X$1,0)),
IF(INDEX!$H$16=2,(VLOOKUP($A138,'LA32'!$A$1:$BZ$190,'LA32'!X$1,0)),
IF(INDEX!$H$16=3,(VLOOKUP($A138,'LA33'!$A$1:$BZ$190,'LA33'!X$1,0)),
IF(INDEX!$H$16=4,(VLOOKUP($A138,'LA34'!$A$1:$BZ$190,'LA34'!X$1,0)),0)))),".")</f>
        <v>0.31</v>
      </c>
      <c r="AA138" s="27">
        <f>IFERROR(
IF(INDEX!$H$16=1,(VLOOKUP($A138,'LA31'!$A$1:$BZ$190,'LA31'!Y$1,0)),
IF(INDEX!$H$16=2,(VLOOKUP($A138,'LA32'!$A$1:$BZ$190,'LA32'!Y$1,0)),
IF(INDEX!$H$16=3,(VLOOKUP($A138,'LA33'!$A$1:$BZ$190,'LA33'!Y$1,0)),
IF(INDEX!$H$16=4,(VLOOKUP($A138,'LA34'!$A$1:$BZ$190,'LA34'!Y$1,0)),0)))),".")</f>
        <v>0.27</v>
      </c>
      <c r="AB138" s="27">
        <f>IFERROR(
IF(INDEX!$H$16=1,(VLOOKUP($A138,'LA31'!$A$1:$BZ$190,'LA31'!Z$1,0)),
IF(INDEX!$H$16=2,(VLOOKUP($A138,'LA32'!$A$1:$BZ$190,'LA32'!Z$1,0)),
IF(INDEX!$H$16=3,(VLOOKUP($A138,'LA33'!$A$1:$BZ$190,'LA33'!Z$1,0)),
IF(INDEX!$H$16=4,(VLOOKUP($A138,'LA34'!$A$1:$BZ$190,'LA34'!Z$1,0)),0)))),".")</f>
        <v>0</v>
      </c>
      <c r="AC138" s="27">
        <f>IFERROR(
IF(INDEX!$H$16=1,(VLOOKUP($A138,'LA31'!$A$1:$BZ$190,'LA31'!AA$1,0)),
IF(INDEX!$H$16=2,(VLOOKUP($A138,'LA32'!$A$1:$BZ$190,'LA32'!AA$1,0)),
IF(INDEX!$H$16=3,(VLOOKUP($A138,'LA33'!$A$1:$BZ$190,'LA33'!AA$1,0)),
IF(INDEX!$H$16=4,(VLOOKUP($A138,'LA34'!$A$1:$BZ$190,'LA34'!AA$1,0)),0)))),".")</f>
        <v>0</v>
      </c>
      <c r="AD138" s="27">
        <f>IFERROR(
IF(INDEX!$H$16=1,(VLOOKUP($A138,'LA31'!$A$1:$BZ$190,'LA31'!AB$1,0)),
IF(INDEX!$H$16=2,(VLOOKUP($A138,'LA32'!$A$1:$BZ$190,'LA32'!AB$1,0)),
IF(INDEX!$H$16=3,(VLOOKUP($A138,'LA33'!$A$1:$BZ$190,'LA33'!AB$1,0)),
IF(INDEX!$H$16=4,(VLOOKUP($A138,'LA34'!$A$1:$BZ$190,'LA34'!AB$1,0)),0)))),".")</f>
        <v>0</v>
      </c>
      <c r="AE138" s="27">
        <f>IFERROR(
IF(INDEX!$H$16=1,(VLOOKUP($A138,'LA31'!$A$1:$BZ$190,'LA31'!AC$1,0)),
IF(INDEX!$H$16=2,(VLOOKUP($A138,'LA32'!$A$1:$BZ$190,'LA32'!AC$1,0)),
IF(INDEX!$H$16=3,(VLOOKUP($A138,'LA33'!$A$1:$BZ$190,'LA33'!AC$1,0)),
IF(INDEX!$H$16=4,(VLOOKUP($A138,'LA34'!$A$1:$BZ$190,'LA34'!AC$1,0)),0)))),".")</f>
        <v>0</v>
      </c>
      <c r="AF138" s="27" t="str">
        <f>IFERROR(
IF(INDEX!$H$16=1,(VLOOKUP($A138,'LA31'!$A$1:$BZ$190,'LA31'!AD$1,0)),
IF(INDEX!$H$16=2,(VLOOKUP($A138,'LA32'!$A$1:$BZ$190,'LA32'!AD$1,0)),
IF(INDEX!$H$16=3,(VLOOKUP($A138,'LA33'!$A$1:$BZ$190,'LA33'!AD$1,0)),
IF(INDEX!$H$16=4,(VLOOKUP($A138,'LA34'!$A$1:$BZ$190,'LA34'!AD$1,0)),0)))),".")</f>
        <v>x</v>
      </c>
      <c r="AG138" s="27" t="str">
        <f>IFERROR(
IF(INDEX!$H$16=1,(VLOOKUP($A138,'LA31'!$A$1:$BZ$190,'LA31'!AE$1,0)),
IF(INDEX!$H$16=2,(VLOOKUP($A138,'LA32'!$A$1:$BZ$190,'LA32'!AE$1,0)),
IF(INDEX!$H$16=3,(VLOOKUP($A138,'LA33'!$A$1:$BZ$190,'LA33'!AE$1,0)),
IF(INDEX!$H$16=4,(VLOOKUP($A138,'LA34'!$A$1:$BZ$190,'LA34'!AE$1,0)),0)))),".")</f>
        <v>x</v>
      </c>
      <c r="AH138" s="27">
        <f>IFERROR(
IF(INDEX!$H$16=1,(VLOOKUP($A138,'LA31'!$A$1:$BZ$190,'LA31'!AF$1,0)),
IF(INDEX!$H$16=2,(VLOOKUP($A138,'LA32'!$A$1:$BZ$190,'LA32'!AF$1,0)),
IF(INDEX!$H$16=3,(VLOOKUP($A138,'LA33'!$A$1:$BZ$190,'LA33'!AF$1,0)),
IF(INDEX!$H$16=4,(VLOOKUP($A138,'LA34'!$A$1:$BZ$190,'LA34'!AF$1,0)),0)))),".")</f>
        <v>0</v>
      </c>
      <c r="AI138" s="27">
        <f>IFERROR(
IF(INDEX!$H$16=1,(VLOOKUP($A138,'LA31'!$A$1:$BZ$190,'LA31'!AG$1,0)),
IF(INDEX!$H$16=2,(VLOOKUP($A138,'LA32'!$A$1:$BZ$190,'LA32'!AG$1,0)),
IF(INDEX!$H$16=3,(VLOOKUP($A138,'LA33'!$A$1:$BZ$190,'LA33'!AG$1,0)),
IF(INDEX!$H$16=4,(VLOOKUP($A138,'LA34'!$A$1:$BZ$190,'LA34'!AG$1,0)),0)))),".")</f>
        <v>0</v>
      </c>
      <c r="AJ138" s="27">
        <f>IFERROR(
IF(INDEX!$H$16=1,(VLOOKUP($A138,'LA31'!$A$1:$BZ$190,'LA31'!AH$1,0)),
IF(INDEX!$H$16=2,(VLOOKUP($A138,'LA32'!$A$1:$BZ$190,'LA32'!AH$1,0)),
IF(INDEX!$H$16=3,(VLOOKUP($A138,'LA33'!$A$1:$BZ$190,'LA33'!AH$1,0)),
IF(INDEX!$H$16=4,(VLOOKUP($A138,'LA34'!$A$1:$BZ$190,'LA34'!AH$1,0)),0)))),".")</f>
        <v>0</v>
      </c>
      <c r="AK138" s="27">
        <f>IFERROR(
IF(INDEX!$H$16=1,(VLOOKUP($A138,'LA31'!$A$1:$BZ$190,'LA31'!AI$1,0)),
IF(INDEX!$H$16=2,(VLOOKUP($A138,'LA32'!$A$1:$BZ$190,'LA32'!AI$1,0)),
IF(INDEX!$H$16=3,(VLOOKUP($A138,'LA33'!$A$1:$BZ$190,'LA33'!AI$1,0)),
IF(INDEX!$H$16=4,(VLOOKUP($A138,'LA34'!$A$1:$BZ$190,'LA34'!AI$1,0)),0)))),".")</f>
        <v>0.06</v>
      </c>
      <c r="AL138" s="27">
        <f>IFERROR(
IF(INDEX!$H$16=1,(VLOOKUP($A138,'LA31'!$A$1:$BZ$190,'LA31'!AJ$1,0)),
IF(INDEX!$H$16=2,(VLOOKUP($A138,'LA32'!$A$1:$BZ$190,'LA32'!AJ$1,0)),
IF(INDEX!$H$16=3,(VLOOKUP($A138,'LA33'!$A$1:$BZ$190,'LA33'!AJ$1,0)),
IF(INDEX!$H$16=4,(VLOOKUP($A138,'LA34'!$A$1:$BZ$190,'LA34'!AJ$1,0)),0)))),".")</f>
        <v>0.05</v>
      </c>
      <c r="AM138" s="27">
        <f>IFERROR(
IF(INDEX!$H$16=1,(VLOOKUP($A138,'LA31'!$A$1:$BZ$190,'LA31'!AK$1,0)),
IF(INDEX!$H$16=2,(VLOOKUP($A138,'LA32'!$A$1:$BZ$190,'LA32'!AK$1,0)),
IF(INDEX!$H$16=3,(VLOOKUP($A138,'LA33'!$A$1:$BZ$190,'LA33'!AK$1,0)),
IF(INDEX!$H$16=4,(VLOOKUP($A138,'LA34'!$A$1:$BZ$190,'LA34'!AK$1,0)),0)))),".")</f>
        <v>0.05</v>
      </c>
      <c r="AN138" s="27">
        <f>IFERROR(
IF(INDEX!$H$16=1,(VLOOKUP($A138,'LA31'!$A$1:$BZ$190,'LA31'!AL$1,0)),
IF(INDEX!$H$16=2,(VLOOKUP($A138,'LA32'!$A$1:$BZ$190,'LA32'!AL$1,0)),
IF(INDEX!$H$16=3,(VLOOKUP($A138,'LA33'!$A$1:$BZ$190,'LA33'!AL$1,0)),
IF(INDEX!$H$16=4,(VLOOKUP($A138,'LA34'!$A$1:$BZ$190,'LA34'!AL$1,0)),0)))),".")</f>
        <v>0</v>
      </c>
      <c r="AO138" s="27">
        <f>IFERROR(
IF(INDEX!$H$16=1,(VLOOKUP($A138,'LA31'!$A$1:$BZ$190,'LA31'!AM$1,0)),
IF(INDEX!$H$16=2,(VLOOKUP($A138,'LA32'!$A$1:$BZ$190,'LA32'!AM$1,0)),
IF(INDEX!$H$16=3,(VLOOKUP($A138,'LA33'!$A$1:$BZ$190,'LA33'!AM$1,0)),
IF(INDEX!$H$16=4,(VLOOKUP($A138,'LA34'!$A$1:$BZ$190,'LA34'!AM$1,0)),0)))),".")</f>
        <v>0</v>
      </c>
      <c r="AP138" s="27">
        <f>IFERROR(
IF(INDEX!$H$16=1,(VLOOKUP($A138,'LA31'!$A$1:$BZ$190,'LA31'!AN$1,0)),
IF(INDEX!$H$16=2,(VLOOKUP($A138,'LA32'!$A$1:$BZ$190,'LA32'!AN$1,0)),
IF(INDEX!$H$16=3,(VLOOKUP($A138,'LA33'!$A$1:$BZ$190,'LA33'!AN$1,0)),
IF(INDEX!$H$16=4,(VLOOKUP($A138,'LA34'!$A$1:$BZ$190,'LA34'!AN$1,0)),0)))),".")</f>
        <v>0</v>
      </c>
      <c r="AQ138" s="27" t="str">
        <f>IFERROR(
IF(INDEX!$H$16=1,(VLOOKUP($A138,'LA31'!$A$1:$BZ$190,'LA31'!AO$1,0)),
IF(INDEX!$H$16=2,(VLOOKUP($A138,'LA32'!$A$1:$BZ$190,'LA32'!AO$1,0)),
IF(INDEX!$H$16=3,(VLOOKUP($A138,'LA33'!$A$1:$BZ$190,'LA33'!AO$1,0)),
IF(INDEX!$H$16=4,(VLOOKUP($A138,'LA34'!$A$1:$BZ$190,'LA34'!AO$1,0)),0)))),".")</f>
        <v>x</v>
      </c>
      <c r="AR138" s="27" t="str">
        <f>IFERROR(
IF(INDEX!$H$16=1,(VLOOKUP($A138,'LA31'!$A$1:$BZ$190,'LA31'!AP$1,0)),
IF(INDEX!$H$16=2,(VLOOKUP($A138,'LA32'!$A$1:$BZ$190,'LA32'!AP$1,0)),
IF(INDEX!$H$16=3,(VLOOKUP($A138,'LA33'!$A$1:$BZ$190,'LA33'!AP$1,0)),
IF(INDEX!$H$16=4,(VLOOKUP($A138,'LA34'!$A$1:$BZ$190,'LA34'!AP$1,0)),0)))),".")</f>
        <v>-</v>
      </c>
      <c r="AS138" s="27" t="str">
        <f>IFERROR(
IF(INDEX!$H$16=1,(VLOOKUP($A138,'LA31'!$A$1:$BZ$190,'LA31'!AQ$1,0)),
IF(INDEX!$H$16=2,(VLOOKUP($A138,'LA32'!$A$1:$BZ$190,'LA32'!AQ$1,0)),
IF(INDEX!$H$16=3,(VLOOKUP($A138,'LA33'!$A$1:$BZ$190,'LA33'!AQ$1,0)),
IF(INDEX!$H$16=4,(VLOOKUP($A138,'LA34'!$A$1:$BZ$190,'LA34'!AQ$1,0)),0)))),".")</f>
        <v>-</v>
      </c>
      <c r="AT138" s="27" t="str">
        <f>IFERROR(
IF(INDEX!$H$16=1,(VLOOKUP($A138,'LA31'!$A$1:$BZ$190,'LA31'!AR$1,0)),
IF(INDEX!$H$16=2,(VLOOKUP($A138,'LA32'!$A$1:$BZ$190,'LA32'!AR$1,0)),
IF(INDEX!$H$16=3,(VLOOKUP($A138,'LA33'!$A$1:$BZ$190,'LA33'!AR$1,0)),
IF(INDEX!$H$16=4,(VLOOKUP($A138,'LA34'!$A$1:$BZ$190,'LA34'!AR$1,0)),0)))),".")</f>
        <v>x</v>
      </c>
      <c r="AU138" s="27">
        <f>IFERROR(
IF(INDEX!$H$16=1,(VLOOKUP($A138,'LA31'!$A$1:$BZ$190,'LA31'!AS$1,0)),
IF(INDEX!$H$16=2,(VLOOKUP($A138,'LA32'!$A$1:$BZ$190,'LA32'!AS$1,0)),
IF(INDEX!$H$16=3,(VLOOKUP($A138,'LA33'!$A$1:$BZ$190,'LA33'!AS$1,0)),
IF(INDEX!$H$16=4,(VLOOKUP($A138,'LA34'!$A$1:$BZ$190,'LA34'!AS$1,0)),0)))),".")</f>
        <v>0.01</v>
      </c>
      <c r="AV138" s="27">
        <f>IFERROR(
IF(INDEX!$H$16=1,(VLOOKUP($A138,'LA31'!$A$1:$BZ$190,'LA31'!AT$1,0)),
IF(INDEX!$H$16=2,(VLOOKUP($A138,'LA32'!$A$1:$BZ$190,'LA32'!AT$1,0)),
IF(INDEX!$H$16=3,(VLOOKUP($A138,'LA33'!$A$1:$BZ$190,'LA33'!AT$1,0)),
IF(INDEX!$H$16=4,(VLOOKUP($A138,'LA34'!$A$1:$BZ$190,'LA34'!AT$1,0)),0)))),".")</f>
        <v>0.01</v>
      </c>
      <c r="AW138" s="27" t="str">
        <f>IFERROR(
IF(INDEX!$H$16=1,(VLOOKUP($A138,'LA31'!$A$1:$BZ$190,'LA31'!AU$1,0)),
IF(INDEX!$H$16=2,(VLOOKUP($A138,'LA32'!$A$1:$BZ$190,'LA32'!AU$1,0)),
IF(INDEX!$H$16=3,(VLOOKUP($A138,'LA33'!$A$1:$BZ$190,'LA33'!AU$1,0)),
IF(INDEX!$H$16=4,(VLOOKUP($A138,'LA34'!$A$1:$BZ$190,'LA34'!AU$1,0)),0)))),".")</f>
        <v>x</v>
      </c>
      <c r="AX138" s="27">
        <f>IFERROR(
IF(INDEX!$H$16=1,(VLOOKUP($A138,'LA31'!$A$1:$BZ$190,'LA31'!AV$1,0)),
IF(INDEX!$H$16=2,(VLOOKUP($A138,'LA32'!$A$1:$BZ$190,'LA32'!AV$1,0)),
IF(INDEX!$H$16=3,(VLOOKUP($A138,'LA33'!$A$1:$BZ$190,'LA33'!AV$1,0)),
IF(INDEX!$H$16=4,(VLOOKUP($A138,'LA34'!$A$1:$BZ$190,'LA34'!AV$1,0)),0)))),".")</f>
        <v>0.01</v>
      </c>
      <c r="AY138" s="27">
        <f>IFERROR(
IF(INDEX!$H$16=1,(VLOOKUP($A138,'LA31'!$A$1:$BZ$190,'LA31'!AW$1,0)),
IF(INDEX!$H$16=2,(VLOOKUP($A138,'LA32'!$A$1:$BZ$190,'LA32'!AW$1,0)),
IF(INDEX!$H$16=3,(VLOOKUP($A138,'LA33'!$A$1:$BZ$190,'LA33'!AW$1,0)),
IF(INDEX!$H$16=4,(VLOOKUP($A138,'LA34'!$A$1:$BZ$190,'LA34'!AW$1,0)),0)))),".")</f>
        <v>0.01</v>
      </c>
      <c r="AZ138" s="27" t="str">
        <f>IFERROR(
IF(INDEX!$H$16=1,(VLOOKUP($A138,'LA31'!$A$1:$BZ$190,'LA31'!AX$1,0)),
IF(INDEX!$H$16=2,(VLOOKUP($A138,'LA32'!$A$1:$BZ$190,'LA32'!AX$1,0)),
IF(INDEX!$H$16=3,(VLOOKUP($A138,'LA33'!$A$1:$BZ$190,'LA33'!AX$1,0)),
IF(INDEX!$H$16=4,(VLOOKUP($A138,'LA34'!$A$1:$BZ$190,'LA34'!AX$1,0)),0)))),".")</f>
        <v>x</v>
      </c>
      <c r="BA138" s="27" t="str">
        <f>IFERROR(
IF(INDEX!$H$16=1,(VLOOKUP($A138,'LA31'!$A$1:$BZ$190,'LA31'!AY$1,0)),
IF(INDEX!$H$16=2,(VLOOKUP($A138,'LA32'!$A$1:$BZ$190,'LA32'!AY$1,0)),
IF(INDEX!$H$16=3,(VLOOKUP($A138,'LA33'!$A$1:$BZ$190,'LA33'!AY$1,0)),
IF(INDEX!$H$16=4,(VLOOKUP($A138,'LA34'!$A$1:$BZ$190,'LA34'!AY$1,0)),0)))),".")</f>
        <v>x</v>
      </c>
      <c r="BB138" s="27" t="str">
        <f>IFERROR(
IF(INDEX!$H$16=1,(VLOOKUP($A138,'LA31'!$A$1:$BZ$190,'LA31'!AZ$1,0)),
IF(INDEX!$H$16=2,(VLOOKUP($A138,'LA32'!$A$1:$BZ$190,'LA32'!AZ$1,0)),
IF(INDEX!$H$16=3,(VLOOKUP($A138,'LA33'!$A$1:$BZ$190,'LA33'!AZ$1,0)),
IF(INDEX!$H$16=4,(VLOOKUP($A138,'LA34'!$A$1:$BZ$190,'LA34'!AZ$1,0)),0)))),".")</f>
        <v>-</v>
      </c>
      <c r="BC138" s="27">
        <f>IFERROR(
IF(INDEX!$H$16=1,(VLOOKUP($A138,'LA31'!$A$1:$BZ$190,'LA31'!BA$1,0)),
IF(INDEX!$H$16=2,(VLOOKUP($A138,'LA32'!$A$1:$BZ$190,'LA32'!BA$1,0)),
IF(INDEX!$H$16=3,(VLOOKUP($A138,'LA33'!$A$1:$BZ$190,'LA33'!BA$1,0)),
IF(INDEX!$H$16=4,(VLOOKUP($A138,'LA34'!$A$1:$BZ$190,'LA34'!BA$1,0)),0)))),".")</f>
        <v>0</v>
      </c>
      <c r="BD138" s="27" t="str">
        <f>IFERROR(
IF(INDEX!$H$16=1,(VLOOKUP($A138,'LA31'!$A$1:$BZ$190,'LA31'!BB$1,0)),
IF(INDEX!$H$16=2,(VLOOKUP($A138,'LA32'!$A$1:$BZ$190,'LA32'!BB$1,0)),
IF(INDEX!$H$16=3,(VLOOKUP($A138,'LA33'!$A$1:$BZ$190,'LA33'!BB$1,0)),
IF(INDEX!$H$16=4,(VLOOKUP($A138,'LA34'!$A$1:$BZ$190,'LA34'!BB$1,0)),0)))),".")</f>
        <v>x</v>
      </c>
      <c r="BE138" s="27" t="str">
        <f>IFERROR(
IF(INDEX!$H$16=1,(VLOOKUP($A138,'LA31'!$A$1:$BZ$190,'LA31'!BC$1,0)),
IF(INDEX!$H$16=2,(VLOOKUP($A138,'LA32'!$A$1:$BZ$190,'LA32'!BC$1,0)),
IF(INDEX!$H$16=3,(VLOOKUP($A138,'LA33'!$A$1:$BZ$190,'LA33'!BC$1,0)),
IF(INDEX!$H$16=4,(VLOOKUP($A138,'LA34'!$A$1:$BZ$190,'LA34'!BC$1,0)),0)))),".")</f>
        <v>x</v>
      </c>
      <c r="BF138" s="27">
        <f>IFERROR(
IF(INDEX!$H$16=1,(VLOOKUP($A138,'LA31'!$A$1:$BZ$190,'LA31'!BD$1,0)),
IF(INDEX!$H$16=2,(VLOOKUP($A138,'LA32'!$A$1:$BZ$190,'LA32'!BD$1,0)),
IF(INDEX!$H$16=3,(VLOOKUP($A138,'LA33'!$A$1:$BZ$190,'LA33'!BD$1,0)),
IF(INDEX!$H$16=4,(VLOOKUP($A138,'LA34'!$A$1:$BZ$190,'LA34'!BD$1,0)),0)))),".")</f>
        <v>0.02</v>
      </c>
      <c r="BG138" s="27">
        <f>IFERROR(
IF(INDEX!$H$16=1,(VLOOKUP($A138,'LA31'!$A$1:$BZ$190,'LA31'!BE$1,0)),
IF(INDEX!$H$16=2,(VLOOKUP($A138,'LA32'!$A$1:$BZ$190,'LA32'!BE$1,0)),
IF(INDEX!$H$16=3,(VLOOKUP($A138,'LA33'!$A$1:$BZ$190,'LA33'!BE$1,0)),
IF(INDEX!$H$16=4,(VLOOKUP($A138,'LA34'!$A$1:$BZ$190,'LA34'!BE$1,0)),0)))),".")</f>
        <v>0.01</v>
      </c>
      <c r="BH138" s="27">
        <f>IFERROR(
IF(INDEX!$H$16=1,(VLOOKUP($A138,'LA31'!$A$1:$BZ$190,'LA31'!BF$1,0)),
IF(INDEX!$H$16=2,(VLOOKUP($A138,'LA32'!$A$1:$BZ$190,'LA32'!BF$1,0)),
IF(INDEX!$H$16=3,(VLOOKUP($A138,'LA33'!$A$1:$BZ$190,'LA33'!BF$1,0)),
IF(INDEX!$H$16=4,(VLOOKUP($A138,'LA34'!$A$1:$BZ$190,'LA34'!BF$1,0)),0)))),".")</f>
        <v>0.01</v>
      </c>
      <c r="BI138" s="27">
        <f>IFERROR(
IF(INDEX!$H$16=1,(VLOOKUP($A138,'LA31'!$A$1:$BZ$190,'LA31'!BG$1,0)),
IF(INDEX!$H$16=2,(VLOOKUP($A138,'LA32'!$A$1:$BZ$190,'LA32'!BG$1,0)),
IF(INDEX!$H$16=3,(VLOOKUP($A138,'LA33'!$A$1:$BZ$190,'LA33'!BG$1,0)),
IF(INDEX!$H$16=4,(VLOOKUP($A138,'LA34'!$A$1:$BZ$190,'LA34'!BG$1,0)),0)))),".")</f>
        <v>0.08</v>
      </c>
      <c r="BJ138" s="27">
        <f>IFERROR(
IF(INDEX!$H$16=1,(VLOOKUP($A138,'LA31'!$A$1:$BZ$190,'LA31'!BH$1,0)),
IF(INDEX!$H$16=2,(VLOOKUP($A138,'LA32'!$A$1:$BZ$190,'LA32'!BH$1,0)),
IF(INDEX!$H$16=3,(VLOOKUP($A138,'LA33'!$A$1:$BZ$190,'LA33'!BH$1,0)),
IF(INDEX!$H$16=4,(VLOOKUP($A138,'LA34'!$A$1:$BZ$190,'LA34'!BH$1,0)),0)))),".")</f>
        <v>0.06</v>
      </c>
      <c r="BK138" s="27">
        <f>IFERROR(
IF(INDEX!$H$16=1,(VLOOKUP($A138,'LA31'!$A$1:$BZ$190,'LA31'!BI$1,0)),
IF(INDEX!$H$16=2,(VLOOKUP($A138,'LA32'!$A$1:$BZ$190,'LA32'!BI$1,0)),
IF(INDEX!$H$16=3,(VLOOKUP($A138,'LA33'!$A$1:$BZ$190,'LA33'!BI$1,0)),
IF(INDEX!$H$16=4,(VLOOKUP($A138,'LA34'!$A$1:$BZ$190,'LA34'!BI$1,0)),0)))),".")</f>
        <v>0.06</v>
      </c>
      <c r="BL138" s="27">
        <f>IFERROR(
IF(INDEX!$H$16=1,(VLOOKUP($A138,'LA31'!$A$1:$BZ$190,'LA31'!BJ$1,0)),
IF(INDEX!$H$16=2,(VLOOKUP($A138,'LA32'!$A$1:$BZ$190,'LA32'!BJ$1,0)),
IF(INDEX!$H$16=3,(VLOOKUP($A138,'LA33'!$A$1:$BZ$190,'LA33'!BJ$1,0)),
IF(INDEX!$H$16=4,(VLOOKUP($A138,'LA34'!$A$1:$BZ$190,'LA34'!BJ$1,0)),0)))),".")</f>
        <v>0.06</v>
      </c>
      <c r="BM138" s="27">
        <f>IFERROR(
IF(INDEX!$H$16=1,(VLOOKUP($A138,'LA31'!$A$1:$BZ$190,'LA31'!BK$1,0)),
IF(INDEX!$H$16=2,(VLOOKUP($A138,'LA32'!$A$1:$BZ$190,'LA32'!BK$1,0)),
IF(INDEX!$H$16=3,(VLOOKUP($A138,'LA33'!$A$1:$BZ$190,'LA33'!BK$1,0)),
IF(INDEX!$H$16=4,(VLOOKUP($A138,'LA34'!$A$1:$BZ$190,'LA34'!BK$1,0)),0)))),".")</f>
        <v>0.01</v>
      </c>
      <c r="BN138" s="27">
        <f>IFERROR(
IF(INDEX!$H$16=1,(VLOOKUP($A138,'LA31'!$A$1:$BZ$190,'LA31'!BL$1,0)),
IF(INDEX!$H$16=2,(VLOOKUP($A138,'LA32'!$A$1:$BZ$190,'LA32'!BL$1,0)),
IF(INDEX!$H$16=3,(VLOOKUP($A138,'LA33'!$A$1:$BZ$190,'LA33'!BL$1,0)),
IF(INDEX!$H$16=4,(VLOOKUP($A138,'LA34'!$A$1:$BZ$190,'LA34'!BL$1,0)),0)))),".")</f>
        <v>0.02</v>
      </c>
      <c r="BO138" s="27" t="str">
        <f>IFERROR(
IF(INDEX!$H$16=1,(VLOOKUP($A138,'LA31'!$A$1:$BZ$190,'LA31'!BM$1,0)),
IF(INDEX!$H$16=2,(VLOOKUP($A138,'LA32'!$A$1:$BZ$190,'LA32'!BM$1,0)),
IF(INDEX!$H$16=3,(VLOOKUP($A138,'LA33'!$A$1:$BZ$190,'LA33'!BM$1,0)),
IF(INDEX!$H$16=4,(VLOOKUP($A138,'LA34'!$A$1:$BZ$190,'LA34'!BM$1,0)),0)))),".")</f>
        <v>x</v>
      </c>
      <c r="BP138" s="27">
        <f>IFERROR(
IF(INDEX!$H$16=1,(VLOOKUP($A138,'LA31'!$A$1:$BZ$190,'LA31'!BN$1,0)),
IF(INDEX!$H$16=2,(VLOOKUP($A138,'LA32'!$A$1:$BZ$190,'LA32'!BN$1,0)),
IF(INDEX!$H$16=3,(VLOOKUP($A138,'LA33'!$A$1:$BZ$190,'LA33'!BN$1,0)),
IF(INDEX!$H$16=4,(VLOOKUP($A138,'LA34'!$A$1:$BZ$190,'LA34'!BN$1,0)),0)))),".")</f>
        <v>0.01</v>
      </c>
      <c r="BQ138" s="27">
        <f>IFERROR(
IF(INDEX!$H$16=1,(VLOOKUP($A138,'LA31'!$A$1:$BZ$190,'LA31'!BO$1,0)),
IF(INDEX!$H$16=2,(VLOOKUP($A138,'LA32'!$A$1:$BZ$190,'LA32'!BO$1,0)),
IF(INDEX!$H$16=3,(VLOOKUP($A138,'LA33'!$A$1:$BZ$190,'LA33'!BO$1,0)),
IF(INDEX!$H$16=4,(VLOOKUP($A138,'LA34'!$A$1:$BZ$190,'LA34'!BO$1,0)),0)))),".")</f>
        <v>0.01</v>
      </c>
    </row>
    <row r="139" spans="1:69" x14ac:dyDescent="0.2">
      <c r="A139" s="7">
        <v>860</v>
      </c>
      <c r="B139" s="13" t="s">
        <v>249</v>
      </c>
      <c r="C139" s="96" t="s">
        <v>118</v>
      </c>
      <c r="D139" s="26">
        <f>IFERROR(
IF(INDEX!$H$16=1,(VLOOKUP($A139,'LA31'!$A$1:$BZ$190,'LA31'!B$1,0)),
IF(INDEX!$H$16=2,(VLOOKUP($A139,'LA32'!$A$1:$BZ$190,'LA32'!B$1,0)),
IF(INDEX!$H$16=3,(VLOOKUP($A139,'LA33'!$A$1:$BZ$190,'LA33'!B$1,0)),
IF(INDEX!$H$16=4,(VLOOKUP($A139,'LA34'!$A$1:$BZ$190,'LA34'!B$1,0)),0)))),".")</f>
        <v>830</v>
      </c>
      <c r="E139" s="26">
        <f>IFERROR(
IF(INDEX!$H$16=1,(VLOOKUP($A139,'LA31'!$A$1:$BZ$190,'LA31'!C$1,0)),
IF(INDEX!$H$16=2,(VLOOKUP($A139,'LA32'!$A$1:$BZ$190,'LA32'!C$1,0)),
IF(INDEX!$H$16=3,(VLOOKUP($A139,'LA33'!$A$1:$BZ$190,'LA33'!C$1,0)),
IF(INDEX!$H$16=4,(VLOOKUP($A139,'LA34'!$A$1:$BZ$190,'LA34'!C$1,0)),0)))),".")</f>
        <v>8670</v>
      </c>
      <c r="F139" s="26">
        <f>IFERROR(
IF(INDEX!$H$16=1,(VLOOKUP($A139,'LA31'!$A$1:$BZ$190,'LA31'!D$1,0)),
IF(INDEX!$H$16=2,(VLOOKUP($A139,'LA32'!$A$1:$BZ$190,'LA32'!D$1,0)),
IF(INDEX!$H$16=3,(VLOOKUP($A139,'LA33'!$A$1:$BZ$190,'LA33'!D$1,0)),
IF(INDEX!$H$16=4,(VLOOKUP($A139,'LA34'!$A$1:$BZ$190,'LA34'!D$1,0)),0)))),".")</f>
        <v>9500</v>
      </c>
      <c r="G139" s="27">
        <f>IFERROR(
IF(INDEX!$H$16=1,(VLOOKUP($A139,'LA31'!$A$1:$BZ$190,'LA31'!E$1,0)),
IF(INDEX!$H$16=2,(VLOOKUP($A139,'LA32'!$A$1:$BZ$190,'LA32'!E$1,0)),
IF(INDEX!$H$16=3,(VLOOKUP($A139,'LA33'!$A$1:$BZ$190,'LA33'!E$1,0)),
IF(INDEX!$H$16=4,(VLOOKUP($A139,'LA34'!$A$1:$BZ$190,'LA34'!E$1,0)),0)))),".")</f>
        <v>0.87</v>
      </c>
      <c r="H139" s="27">
        <f>IFERROR(
IF(INDEX!$H$16=1,(VLOOKUP($A139,'LA31'!$A$1:$BZ$190,'LA31'!F$1,0)),
IF(INDEX!$H$16=2,(VLOOKUP($A139,'LA32'!$A$1:$BZ$190,'LA32'!F$1,0)),
IF(INDEX!$H$16=3,(VLOOKUP($A139,'LA33'!$A$1:$BZ$190,'LA33'!F$1,0)),
IF(INDEX!$H$16=4,(VLOOKUP($A139,'LA34'!$A$1:$BZ$190,'LA34'!F$1,0)),0)))),".")</f>
        <v>0.94</v>
      </c>
      <c r="I139" s="27">
        <f>IFERROR(
IF(INDEX!$H$16=1,(VLOOKUP($A139,'LA31'!$A$1:$BZ$190,'LA31'!G$1,0)),
IF(INDEX!$H$16=2,(VLOOKUP($A139,'LA32'!$A$1:$BZ$190,'LA32'!G$1,0)),
IF(INDEX!$H$16=3,(VLOOKUP($A139,'LA33'!$A$1:$BZ$190,'LA33'!G$1,0)),
IF(INDEX!$H$16=4,(VLOOKUP($A139,'LA34'!$A$1:$BZ$190,'LA34'!G$1,0)),0)))),".")</f>
        <v>0.93</v>
      </c>
      <c r="J139" s="27">
        <f>IFERROR(
IF(INDEX!$H$16=1,(VLOOKUP($A139,'LA31'!$A$1:$BZ$190,'LA31'!H$1,0)),
IF(INDEX!$H$16=2,(VLOOKUP($A139,'LA32'!$A$1:$BZ$190,'LA32'!H$1,0)),
IF(INDEX!$H$16=3,(VLOOKUP($A139,'LA33'!$A$1:$BZ$190,'LA33'!H$1,0)),
IF(INDEX!$H$16=4,(VLOOKUP($A139,'LA34'!$A$1:$BZ$190,'LA34'!H$1,0)),0)))),".")</f>
        <v>0.81</v>
      </c>
      <c r="K139" s="27">
        <f>IFERROR(
IF(INDEX!$H$16=1,(VLOOKUP($A139,'LA31'!$A$1:$BZ$190,'LA31'!I$1,0)),
IF(INDEX!$H$16=2,(VLOOKUP($A139,'LA32'!$A$1:$BZ$190,'LA32'!I$1,0)),
IF(INDEX!$H$16=3,(VLOOKUP($A139,'LA33'!$A$1:$BZ$190,'LA33'!I$1,0)),
IF(INDEX!$H$16=4,(VLOOKUP($A139,'LA34'!$A$1:$BZ$190,'LA34'!I$1,0)),0)))),".")</f>
        <v>0.91</v>
      </c>
      <c r="L139" s="27">
        <f>IFERROR(
IF(INDEX!$H$16=1,(VLOOKUP($A139,'LA31'!$A$1:$BZ$190,'LA31'!J$1,0)),
IF(INDEX!$H$16=2,(VLOOKUP($A139,'LA32'!$A$1:$BZ$190,'LA32'!J$1,0)),
IF(INDEX!$H$16=3,(VLOOKUP($A139,'LA33'!$A$1:$BZ$190,'LA33'!J$1,0)),
IF(INDEX!$H$16=4,(VLOOKUP($A139,'LA34'!$A$1:$BZ$190,'LA34'!J$1,0)),0)))),".")</f>
        <v>0.91</v>
      </c>
      <c r="M139" s="27">
        <f>IFERROR(
IF(INDEX!$H$16=1,(VLOOKUP($A139,'LA31'!$A$1:$BZ$190,'LA31'!K$1,0)),
IF(INDEX!$H$16=2,(VLOOKUP($A139,'LA32'!$A$1:$BZ$190,'LA32'!K$1,0)),
IF(INDEX!$H$16=3,(VLOOKUP($A139,'LA33'!$A$1:$BZ$190,'LA33'!K$1,0)),
IF(INDEX!$H$16=4,(VLOOKUP($A139,'LA34'!$A$1:$BZ$190,'LA34'!K$1,0)),0)))),".")</f>
        <v>0.51</v>
      </c>
      <c r="N139" s="27">
        <f>IFERROR(
IF(INDEX!$H$16=1,(VLOOKUP($A139,'LA31'!$A$1:$BZ$190,'LA31'!L$1,0)),
IF(INDEX!$H$16=2,(VLOOKUP($A139,'LA32'!$A$1:$BZ$190,'LA32'!L$1,0)),
IF(INDEX!$H$16=3,(VLOOKUP($A139,'LA33'!$A$1:$BZ$190,'LA33'!L$1,0)),
IF(INDEX!$H$16=4,(VLOOKUP($A139,'LA34'!$A$1:$BZ$190,'LA34'!L$1,0)),0)))),".")</f>
        <v>0.4</v>
      </c>
      <c r="O139" s="27">
        <f>IFERROR(
IF(INDEX!$H$16=1,(VLOOKUP($A139,'LA31'!$A$1:$BZ$190,'LA31'!M$1,0)),
IF(INDEX!$H$16=2,(VLOOKUP($A139,'LA32'!$A$1:$BZ$190,'LA32'!M$1,0)),
IF(INDEX!$H$16=3,(VLOOKUP($A139,'LA33'!$A$1:$BZ$190,'LA33'!M$1,0)),
IF(INDEX!$H$16=4,(VLOOKUP($A139,'LA34'!$A$1:$BZ$190,'LA34'!M$1,0)),0)))),".")</f>
        <v>0.41</v>
      </c>
      <c r="P139" s="27" t="str">
        <f>IFERROR(
IF(INDEX!$H$16=1,(VLOOKUP($A139,'LA31'!$A$1:$BZ$190,'LA31'!N$1,0)),
IF(INDEX!$H$16=2,(VLOOKUP($A139,'LA32'!$A$1:$BZ$190,'LA32'!N$1,0)),
IF(INDEX!$H$16=3,(VLOOKUP($A139,'LA33'!$A$1:$BZ$190,'LA33'!N$1,0)),
IF(INDEX!$H$16=4,(VLOOKUP($A139,'LA34'!$A$1:$BZ$190,'LA34'!N$1,0)),0)))),".")</f>
        <v>x</v>
      </c>
      <c r="Q139" s="27" t="str">
        <f>IFERROR(
IF(INDEX!$H$16=1,(VLOOKUP($A139,'LA31'!$A$1:$BZ$190,'LA31'!O$1,0)),
IF(INDEX!$H$16=2,(VLOOKUP($A139,'LA32'!$A$1:$BZ$190,'LA32'!O$1,0)),
IF(INDEX!$H$16=3,(VLOOKUP($A139,'LA33'!$A$1:$BZ$190,'LA33'!O$1,0)),
IF(INDEX!$H$16=4,(VLOOKUP($A139,'LA34'!$A$1:$BZ$190,'LA34'!O$1,0)),0)))),".")</f>
        <v>-</v>
      </c>
      <c r="R139" s="27" t="str">
        <f>IFERROR(
IF(INDEX!$H$16=1,(VLOOKUP($A139,'LA31'!$A$1:$BZ$190,'LA31'!P$1,0)),
IF(INDEX!$H$16=2,(VLOOKUP($A139,'LA32'!$A$1:$BZ$190,'LA32'!P$1,0)),
IF(INDEX!$H$16=3,(VLOOKUP($A139,'LA33'!$A$1:$BZ$190,'LA33'!P$1,0)),
IF(INDEX!$H$16=4,(VLOOKUP($A139,'LA34'!$A$1:$BZ$190,'LA34'!P$1,0)),0)))),".")</f>
        <v>-</v>
      </c>
      <c r="S139" s="27">
        <f>IFERROR(
IF(INDEX!$H$16=1,(VLOOKUP($A139,'LA31'!$A$1:$BZ$190,'LA31'!Q$1,0)),
IF(INDEX!$H$16=2,(VLOOKUP($A139,'LA32'!$A$1:$BZ$190,'LA32'!Q$1,0)),
IF(INDEX!$H$16=3,(VLOOKUP($A139,'LA33'!$A$1:$BZ$190,'LA33'!Q$1,0)),
IF(INDEX!$H$16=4,(VLOOKUP($A139,'LA34'!$A$1:$BZ$190,'LA34'!Q$1,0)),0)))),".")</f>
        <v>7.0000000000000007E-2</v>
      </c>
      <c r="T139" s="27">
        <f>IFERROR(
IF(INDEX!$H$16=1,(VLOOKUP($A139,'LA31'!$A$1:$BZ$190,'LA31'!R$1,0)),
IF(INDEX!$H$16=2,(VLOOKUP($A139,'LA32'!$A$1:$BZ$190,'LA32'!R$1,0)),
IF(INDEX!$H$16=3,(VLOOKUP($A139,'LA33'!$A$1:$BZ$190,'LA33'!R$1,0)),
IF(INDEX!$H$16=4,(VLOOKUP($A139,'LA34'!$A$1:$BZ$190,'LA34'!R$1,0)),0)))),".")</f>
        <v>0.06</v>
      </c>
      <c r="U139" s="27">
        <f>IFERROR(
IF(INDEX!$H$16=1,(VLOOKUP($A139,'LA31'!$A$1:$BZ$190,'LA31'!S$1,0)),
IF(INDEX!$H$16=2,(VLOOKUP($A139,'LA32'!$A$1:$BZ$190,'LA32'!S$1,0)),
IF(INDEX!$H$16=3,(VLOOKUP($A139,'LA33'!$A$1:$BZ$190,'LA33'!S$1,0)),
IF(INDEX!$H$16=4,(VLOOKUP($A139,'LA34'!$A$1:$BZ$190,'LA34'!S$1,0)),0)))),".")</f>
        <v>0.06</v>
      </c>
      <c r="V139" s="27">
        <f>IFERROR(
IF(INDEX!$H$16=1,(VLOOKUP($A139,'LA31'!$A$1:$BZ$190,'LA31'!T$1,0)),
IF(INDEX!$H$16=2,(VLOOKUP($A139,'LA32'!$A$1:$BZ$190,'LA32'!T$1,0)),
IF(INDEX!$H$16=3,(VLOOKUP($A139,'LA33'!$A$1:$BZ$190,'LA33'!T$1,0)),
IF(INDEX!$H$16=4,(VLOOKUP($A139,'LA34'!$A$1:$BZ$190,'LA34'!T$1,0)),0)))),".")</f>
        <v>0.23</v>
      </c>
      <c r="W139" s="27">
        <f>IFERROR(
IF(INDEX!$H$16=1,(VLOOKUP($A139,'LA31'!$A$1:$BZ$190,'LA31'!U$1,0)),
IF(INDEX!$H$16=2,(VLOOKUP($A139,'LA32'!$A$1:$BZ$190,'LA32'!U$1,0)),
IF(INDEX!$H$16=3,(VLOOKUP($A139,'LA33'!$A$1:$BZ$190,'LA33'!U$1,0)),
IF(INDEX!$H$16=4,(VLOOKUP($A139,'LA34'!$A$1:$BZ$190,'LA34'!U$1,0)),0)))),".")</f>
        <v>0.43</v>
      </c>
      <c r="X139" s="27">
        <f>IFERROR(
IF(INDEX!$H$16=1,(VLOOKUP($A139,'LA31'!$A$1:$BZ$190,'LA31'!V$1,0)),
IF(INDEX!$H$16=2,(VLOOKUP($A139,'LA32'!$A$1:$BZ$190,'LA32'!V$1,0)),
IF(INDEX!$H$16=3,(VLOOKUP($A139,'LA33'!$A$1:$BZ$190,'LA33'!V$1,0)),
IF(INDEX!$H$16=4,(VLOOKUP($A139,'LA34'!$A$1:$BZ$190,'LA34'!V$1,0)),0)))),".")</f>
        <v>0.41</v>
      </c>
      <c r="Y139" s="27">
        <f>IFERROR(
IF(INDEX!$H$16=1,(VLOOKUP($A139,'LA31'!$A$1:$BZ$190,'LA31'!W$1,0)),
IF(INDEX!$H$16=2,(VLOOKUP($A139,'LA32'!$A$1:$BZ$190,'LA32'!W$1,0)),
IF(INDEX!$H$16=3,(VLOOKUP($A139,'LA33'!$A$1:$BZ$190,'LA33'!W$1,0)),
IF(INDEX!$H$16=4,(VLOOKUP($A139,'LA34'!$A$1:$BZ$190,'LA34'!W$1,0)),0)))),".")</f>
        <v>0.01</v>
      </c>
      <c r="Z139" s="27">
        <f>IFERROR(
IF(INDEX!$H$16=1,(VLOOKUP($A139,'LA31'!$A$1:$BZ$190,'LA31'!X$1,0)),
IF(INDEX!$H$16=2,(VLOOKUP($A139,'LA32'!$A$1:$BZ$190,'LA32'!X$1,0)),
IF(INDEX!$H$16=3,(VLOOKUP($A139,'LA33'!$A$1:$BZ$190,'LA33'!X$1,0)),
IF(INDEX!$H$16=4,(VLOOKUP($A139,'LA34'!$A$1:$BZ$190,'LA34'!X$1,0)),0)))),".")</f>
        <v>0.03</v>
      </c>
      <c r="AA139" s="27">
        <f>IFERROR(
IF(INDEX!$H$16=1,(VLOOKUP($A139,'LA31'!$A$1:$BZ$190,'LA31'!Y$1,0)),
IF(INDEX!$H$16=2,(VLOOKUP($A139,'LA32'!$A$1:$BZ$190,'LA32'!Y$1,0)),
IF(INDEX!$H$16=3,(VLOOKUP($A139,'LA33'!$A$1:$BZ$190,'LA33'!Y$1,0)),
IF(INDEX!$H$16=4,(VLOOKUP($A139,'LA34'!$A$1:$BZ$190,'LA34'!Y$1,0)),0)))),".")</f>
        <v>0.02</v>
      </c>
      <c r="AB139" s="27">
        <f>IFERROR(
IF(INDEX!$H$16=1,(VLOOKUP($A139,'LA31'!$A$1:$BZ$190,'LA31'!Z$1,0)),
IF(INDEX!$H$16=2,(VLOOKUP($A139,'LA32'!$A$1:$BZ$190,'LA32'!Z$1,0)),
IF(INDEX!$H$16=3,(VLOOKUP($A139,'LA33'!$A$1:$BZ$190,'LA33'!Z$1,0)),
IF(INDEX!$H$16=4,(VLOOKUP($A139,'LA34'!$A$1:$BZ$190,'LA34'!Z$1,0)),0)))),".")</f>
        <v>0</v>
      </c>
      <c r="AC139" s="27">
        <f>IFERROR(
IF(INDEX!$H$16=1,(VLOOKUP($A139,'LA31'!$A$1:$BZ$190,'LA31'!AA$1,0)),
IF(INDEX!$H$16=2,(VLOOKUP($A139,'LA32'!$A$1:$BZ$190,'LA32'!AA$1,0)),
IF(INDEX!$H$16=3,(VLOOKUP($A139,'LA33'!$A$1:$BZ$190,'LA33'!AA$1,0)),
IF(INDEX!$H$16=4,(VLOOKUP($A139,'LA34'!$A$1:$BZ$190,'LA34'!AA$1,0)),0)))),".")</f>
        <v>0</v>
      </c>
      <c r="AD139" s="27">
        <f>IFERROR(
IF(INDEX!$H$16=1,(VLOOKUP($A139,'LA31'!$A$1:$BZ$190,'LA31'!AB$1,0)),
IF(INDEX!$H$16=2,(VLOOKUP($A139,'LA32'!$A$1:$BZ$190,'LA32'!AB$1,0)),
IF(INDEX!$H$16=3,(VLOOKUP($A139,'LA33'!$A$1:$BZ$190,'LA33'!AB$1,0)),
IF(INDEX!$H$16=4,(VLOOKUP($A139,'LA34'!$A$1:$BZ$190,'LA34'!AB$1,0)),0)))),".")</f>
        <v>0</v>
      </c>
      <c r="AE139" s="27">
        <f>IFERROR(
IF(INDEX!$H$16=1,(VLOOKUP($A139,'LA31'!$A$1:$BZ$190,'LA31'!AC$1,0)),
IF(INDEX!$H$16=2,(VLOOKUP($A139,'LA32'!$A$1:$BZ$190,'LA32'!AC$1,0)),
IF(INDEX!$H$16=3,(VLOOKUP($A139,'LA33'!$A$1:$BZ$190,'LA33'!AC$1,0)),
IF(INDEX!$H$16=4,(VLOOKUP($A139,'LA34'!$A$1:$BZ$190,'LA34'!AC$1,0)),0)))),".")</f>
        <v>0</v>
      </c>
      <c r="AF139" s="27" t="str">
        <f>IFERROR(
IF(INDEX!$H$16=1,(VLOOKUP($A139,'LA31'!$A$1:$BZ$190,'LA31'!AD$1,0)),
IF(INDEX!$H$16=2,(VLOOKUP($A139,'LA32'!$A$1:$BZ$190,'LA32'!AD$1,0)),
IF(INDEX!$H$16=3,(VLOOKUP($A139,'LA33'!$A$1:$BZ$190,'LA33'!AD$1,0)),
IF(INDEX!$H$16=4,(VLOOKUP($A139,'LA34'!$A$1:$BZ$190,'LA34'!AD$1,0)),0)))),".")</f>
        <v>x</v>
      </c>
      <c r="AG139" s="27" t="str">
        <f>IFERROR(
IF(INDEX!$H$16=1,(VLOOKUP($A139,'LA31'!$A$1:$BZ$190,'LA31'!AE$1,0)),
IF(INDEX!$H$16=2,(VLOOKUP($A139,'LA32'!$A$1:$BZ$190,'LA32'!AE$1,0)),
IF(INDEX!$H$16=3,(VLOOKUP($A139,'LA33'!$A$1:$BZ$190,'LA33'!AE$1,0)),
IF(INDEX!$H$16=4,(VLOOKUP($A139,'LA34'!$A$1:$BZ$190,'LA34'!AE$1,0)),0)))),".")</f>
        <v>x</v>
      </c>
      <c r="AH139" s="27">
        <f>IFERROR(
IF(INDEX!$H$16=1,(VLOOKUP($A139,'LA31'!$A$1:$BZ$190,'LA31'!AF$1,0)),
IF(INDEX!$H$16=2,(VLOOKUP($A139,'LA32'!$A$1:$BZ$190,'LA32'!AF$1,0)),
IF(INDEX!$H$16=3,(VLOOKUP($A139,'LA33'!$A$1:$BZ$190,'LA33'!AF$1,0)),
IF(INDEX!$H$16=4,(VLOOKUP($A139,'LA34'!$A$1:$BZ$190,'LA34'!AF$1,0)),0)))),".")</f>
        <v>0</v>
      </c>
      <c r="AI139" s="27" t="str">
        <f>IFERROR(
IF(INDEX!$H$16=1,(VLOOKUP($A139,'LA31'!$A$1:$BZ$190,'LA31'!AG$1,0)),
IF(INDEX!$H$16=2,(VLOOKUP($A139,'LA32'!$A$1:$BZ$190,'LA32'!AG$1,0)),
IF(INDEX!$H$16=3,(VLOOKUP($A139,'LA33'!$A$1:$BZ$190,'LA33'!AG$1,0)),
IF(INDEX!$H$16=4,(VLOOKUP($A139,'LA34'!$A$1:$BZ$190,'LA34'!AG$1,0)),0)))),".")</f>
        <v>x</v>
      </c>
      <c r="AJ139" s="27" t="str">
        <f>IFERROR(
IF(INDEX!$H$16=1,(VLOOKUP($A139,'LA31'!$A$1:$BZ$190,'LA31'!AH$1,0)),
IF(INDEX!$H$16=2,(VLOOKUP($A139,'LA32'!$A$1:$BZ$190,'LA32'!AH$1,0)),
IF(INDEX!$H$16=3,(VLOOKUP($A139,'LA33'!$A$1:$BZ$190,'LA33'!AH$1,0)),
IF(INDEX!$H$16=4,(VLOOKUP($A139,'LA34'!$A$1:$BZ$190,'LA34'!AH$1,0)),0)))),".")</f>
        <v>x</v>
      </c>
      <c r="AK139" s="27">
        <f>IFERROR(
IF(INDEX!$H$16=1,(VLOOKUP($A139,'LA31'!$A$1:$BZ$190,'LA31'!AI$1,0)),
IF(INDEX!$H$16=2,(VLOOKUP($A139,'LA32'!$A$1:$BZ$190,'LA32'!AI$1,0)),
IF(INDEX!$H$16=3,(VLOOKUP($A139,'LA33'!$A$1:$BZ$190,'LA33'!AI$1,0)),
IF(INDEX!$H$16=4,(VLOOKUP($A139,'LA34'!$A$1:$BZ$190,'LA34'!AI$1,0)),0)))),".")</f>
        <v>0.05</v>
      </c>
      <c r="AL139" s="27">
        <f>IFERROR(
IF(INDEX!$H$16=1,(VLOOKUP($A139,'LA31'!$A$1:$BZ$190,'LA31'!AJ$1,0)),
IF(INDEX!$H$16=2,(VLOOKUP($A139,'LA32'!$A$1:$BZ$190,'LA32'!AJ$1,0)),
IF(INDEX!$H$16=3,(VLOOKUP($A139,'LA33'!$A$1:$BZ$190,'LA33'!AJ$1,0)),
IF(INDEX!$H$16=4,(VLOOKUP($A139,'LA34'!$A$1:$BZ$190,'LA34'!AJ$1,0)),0)))),".")</f>
        <v>7.0000000000000007E-2</v>
      </c>
      <c r="AM139" s="27">
        <f>IFERROR(
IF(INDEX!$H$16=1,(VLOOKUP($A139,'LA31'!$A$1:$BZ$190,'LA31'!AK$1,0)),
IF(INDEX!$H$16=2,(VLOOKUP($A139,'LA32'!$A$1:$BZ$190,'LA32'!AK$1,0)),
IF(INDEX!$H$16=3,(VLOOKUP($A139,'LA33'!$A$1:$BZ$190,'LA33'!AK$1,0)),
IF(INDEX!$H$16=4,(VLOOKUP($A139,'LA34'!$A$1:$BZ$190,'LA34'!AK$1,0)),0)))),".")</f>
        <v>7.0000000000000007E-2</v>
      </c>
      <c r="AN139" s="27">
        <f>IFERROR(
IF(INDEX!$H$16=1,(VLOOKUP($A139,'LA31'!$A$1:$BZ$190,'LA31'!AL$1,0)),
IF(INDEX!$H$16=2,(VLOOKUP($A139,'LA32'!$A$1:$BZ$190,'LA32'!AL$1,0)),
IF(INDEX!$H$16=3,(VLOOKUP($A139,'LA33'!$A$1:$BZ$190,'LA33'!AL$1,0)),
IF(INDEX!$H$16=4,(VLOOKUP($A139,'LA34'!$A$1:$BZ$190,'LA34'!AL$1,0)),0)))),".")</f>
        <v>0</v>
      </c>
      <c r="AO139" s="27">
        <f>IFERROR(
IF(INDEX!$H$16=1,(VLOOKUP($A139,'LA31'!$A$1:$BZ$190,'LA31'!AM$1,0)),
IF(INDEX!$H$16=2,(VLOOKUP($A139,'LA32'!$A$1:$BZ$190,'LA32'!AM$1,0)),
IF(INDEX!$H$16=3,(VLOOKUP($A139,'LA33'!$A$1:$BZ$190,'LA33'!AM$1,0)),
IF(INDEX!$H$16=4,(VLOOKUP($A139,'LA34'!$A$1:$BZ$190,'LA34'!AM$1,0)),0)))),".")</f>
        <v>0</v>
      </c>
      <c r="AP139" s="27">
        <f>IFERROR(
IF(INDEX!$H$16=1,(VLOOKUP($A139,'LA31'!$A$1:$BZ$190,'LA31'!AN$1,0)),
IF(INDEX!$H$16=2,(VLOOKUP($A139,'LA32'!$A$1:$BZ$190,'LA32'!AN$1,0)),
IF(INDEX!$H$16=3,(VLOOKUP($A139,'LA33'!$A$1:$BZ$190,'LA33'!AN$1,0)),
IF(INDEX!$H$16=4,(VLOOKUP($A139,'LA34'!$A$1:$BZ$190,'LA34'!AN$1,0)),0)))),".")</f>
        <v>0</v>
      </c>
      <c r="AQ139" s="27" t="str">
        <f>IFERROR(
IF(INDEX!$H$16=1,(VLOOKUP($A139,'LA31'!$A$1:$BZ$190,'LA31'!AO$1,0)),
IF(INDEX!$H$16=2,(VLOOKUP($A139,'LA32'!$A$1:$BZ$190,'LA32'!AO$1,0)),
IF(INDEX!$H$16=3,(VLOOKUP($A139,'LA33'!$A$1:$BZ$190,'LA33'!AO$1,0)),
IF(INDEX!$H$16=4,(VLOOKUP($A139,'LA34'!$A$1:$BZ$190,'LA34'!AO$1,0)),0)))),".")</f>
        <v>x</v>
      </c>
      <c r="AR139" s="27" t="str">
        <f>IFERROR(
IF(INDEX!$H$16=1,(VLOOKUP($A139,'LA31'!$A$1:$BZ$190,'LA31'!AP$1,0)),
IF(INDEX!$H$16=2,(VLOOKUP($A139,'LA32'!$A$1:$BZ$190,'LA32'!AP$1,0)),
IF(INDEX!$H$16=3,(VLOOKUP($A139,'LA33'!$A$1:$BZ$190,'LA33'!AP$1,0)),
IF(INDEX!$H$16=4,(VLOOKUP($A139,'LA34'!$A$1:$BZ$190,'LA34'!AP$1,0)),0)))),".")</f>
        <v>-</v>
      </c>
      <c r="AS139" s="27" t="str">
        <f>IFERROR(
IF(INDEX!$H$16=1,(VLOOKUP($A139,'LA31'!$A$1:$BZ$190,'LA31'!AQ$1,0)),
IF(INDEX!$H$16=2,(VLOOKUP($A139,'LA32'!$A$1:$BZ$190,'LA32'!AQ$1,0)),
IF(INDEX!$H$16=3,(VLOOKUP($A139,'LA33'!$A$1:$BZ$190,'LA33'!AQ$1,0)),
IF(INDEX!$H$16=4,(VLOOKUP($A139,'LA34'!$A$1:$BZ$190,'LA34'!AQ$1,0)),0)))),".")</f>
        <v>-</v>
      </c>
      <c r="AT139" s="27">
        <f>IFERROR(
IF(INDEX!$H$16=1,(VLOOKUP($A139,'LA31'!$A$1:$BZ$190,'LA31'!AR$1,0)),
IF(INDEX!$H$16=2,(VLOOKUP($A139,'LA32'!$A$1:$BZ$190,'LA32'!AR$1,0)),
IF(INDEX!$H$16=3,(VLOOKUP($A139,'LA33'!$A$1:$BZ$190,'LA33'!AR$1,0)),
IF(INDEX!$H$16=4,(VLOOKUP($A139,'LA34'!$A$1:$BZ$190,'LA34'!AR$1,0)),0)))),".")</f>
        <v>0.02</v>
      </c>
      <c r="AU139" s="27">
        <f>IFERROR(
IF(INDEX!$H$16=1,(VLOOKUP($A139,'LA31'!$A$1:$BZ$190,'LA31'!AS$1,0)),
IF(INDEX!$H$16=2,(VLOOKUP($A139,'LA32'!$A$1:$BZ$190,'LA32'!AS$1,0)),
IF(INDEX!$H$16=3,(VLOOKUP($A139,'LA33'!$A$1:$BZ$190,'LA33'!AS$1,0)),
IF(INDEX!$H$16=4,(VLOOKUP($A139,'LA34'!$A$1:$BZ$190,'LA34'!AS$1,0)),0)))),".")</f>
        <v>0.01</v>
      </c>
      <c r="AV139" s="27">
        <f>IFERROR(
IF(INDEX!$H$16=1,(VLOOKUP($A139,'LA31'!$A$1:$BZ$190,'LA31'!AT$1,0)),
IF(INDEX!$H$16=2,(VLOOKUP($A139,'LA32'!$A$1:$BZ$190,'LA32'!AT$1,0)),
IF(INDEX!$H$16=3,(VLOOKUP($A139,'LA33'!$A$1:$BZ$190,'LA33'!AT$1,0)),
IF(INDEX!$H$16=4,(VLOOKUP($A139,'LA34'!$A$1:$BZ$190,'LA34'!AT$1,0)),0)))),".")</f>
        <v>0.01</v>
      </c>
      <c r="AW139" s="27">
        <f>IFERROR(
IF(INDEX!$H$16=1,(VLOOKUP($A139,'LA31'!$A$1:$BZ$190,'LA31'!AU$1,0)),
IF(INDEX!$H$16=2,(VLOOKUP($A139,'LA32'!$A$1:$BZ$190,'LA32'!AU$1,0)),
IF(INDEX!$H$16=3,(VLOOKUP($A139,'LA33'!$A$1:$BZ$190,'LA33'!AU$1,0)),
IF(INDEX!$H$16=4,(VLOOKUP($A139,'LA34'!$A$1:$BZ$190,'LA34'!AU$1,0)),0)))),".")</f>
        <v>0.01</v>
      </c>
      <c r="AX139" s="27">
        <f>IFERROR(
IF(INDEX!$H$16=1,(VLOOKUP($A139,'LA31'!$A$1:$BZ$190,'LA31'!AV$1,0)),
IF(INDEX!$H$16=2,(VLOOKUP($A139,'LA32'!$A$1:$BZ$190,'LA32'!AV$1,0)),
IF(INDEX!$H$16=3,(VLOOKUP($A139,'LA33'!$A$1:$BZ$190,'LA33'!AV$1,0)),
IF(INDEX!$H$16=4,(VLOOKUP($A139,'LA34'!$A$1:$BZ$190,'LA34'!AV$1,0)),0)))),".")</f>
        <v>0.01</v>
      </c>
      <c r="AY139" s="27">
        <f>IFERROR(
IF(INDEX!$H$16=1,(VLOOKUP($A139,'LA31'!$A$1:$BZ$190,'LA31'!AW$1,0)),
IF(INDEX!$H$16=2,(VLOOKUP($A139,'LA32'!$A$1:$BZ$190,'LA32'!AW$1,0)),
IF(INDEX!$H$16=3,(VLOOKUP($A139,'LA33'!$A$1:$BZ$190,'LA33'!AW$1,0)),
IF(INDEX!$H$16=4,(VLOOKUP($A139,'LA34'!$A$1:$BZ$190,'LA34'!AW$1,0)),0)))),".")</f>
        <v>0.01</v>
      </c>
      <c r="AZ139" s="27" t="str">
        <f>IFERROR(
IF(INDEX!$H$16=1,(VLOOKUP($A139,'LA31'!$A$1:$BZ$190,'LA31'!AX$1,0)),
IF(INDEX!$H$16=2,(VLOOKUP($A139,'LA32'!$A$1:$BZ$190,'LA32'!AX$1,0)),
IF(INDEX!$H$16=3,(VLOOKUP($A139,'LA33'!$A$1:$BZ$190,'LA33'!AX$1,0)),
IF(INDEX!$H$16=4,(VLOOKUP($A139,'LA34'!$A$1:$BZ$190,'LA34'!AX$1,0)),0)))),".")</f>
        <v>x</v>
      </c>
      <c r="BA139" s="27" t="str">
        <f>IFERROR(
IF(INDEX!$H$16=1,(VLOOKUP($A139,'LA31'!$A$1:$BZ$190,'LA31'!AY$1,0)),
IF(INDEX!$H$16=2,(VLOOKUP($A139,'LA32'!$A$1:$BZ$190,'LA32'!AY$1,0)),
IF(INDEX!$H$16=3,(VLOOKUP($A139,'LA33'!$A$1:$BZ$190,'LA33'!AY$1,0)),
IF(INDEX!$H$16=4,(VLOOKUP($A139,'LA34'!$A$1:$BZ$190,'LA34'!AY$1,0)),0)))),".")</f>
        <v>-</v>
      </c>
      <c r="BB139" s="27" t="str">
        <f>IFERROR(
IF(INDEX!$H$16=1,(VLOOKUP($A139,'LA31'!$A$1:$BZ$190,'LA31'!AZ$1,0)),
IF(INDEX!$H$16=2,(VLOOKUP($A139,'LA32'!$A$1:$BZ$190,'LA32'!AZ$1,0)),
IF(INDEX!$H$16=3,(VLOOKUP($A139,'LA33'!$A$1:$BZ$190,'LA33'!AZ$1,0)),
IF(INDEX!$H$16=4,(VLOOKUP($A139,'LA34'!$A$1:$BZ$190,'LA34'!AZ$1,0)),0)))),".")</f>
        <v>-</v>
      </c>
      <c r="BC139" s="27" t="str">
        <f>IFERROR(
IF(INDEX!$H$16=1,(VLOOKUP($A139,'LA31'!$A$1:$BZ$190,'LA31'!BA$1,0)),
IF(INDEX!$H$16=2,(VLOOKUP($A139,'LA32'!$A$1:$BZ$190,'LA32'!BA$1,0)),
IF(INDEX!$H$16=3,(VLOOKUP($A139,'LA33'!$A$1:$BZ$190,'LA33'!BA$1,0)),
IF(INDEX!$H$16=4,(VLOOKUP($A139,'LA34'!$A$1:$BZ$190,'LA34'!BA$1,0)),0)))),".")</f>
        <v>x</v>
      </c>
      <c r="BD139" s="27" t="str">
        <f>IFERROR(
IF(INDEX!$H$16=1,(VLOOKUP($A139,'LA31'!$A$1:$BZ$190,'LA31'!BB$1,0)),
IF(INDEX!$H$16=2,(VLOOKUP($A139,'LA32'!$A$1:$BZ$190,'LA32'!BB$1,0)),
IF(INDEX!$H$16=3,(VLOOKUP($A139,'LA33'!$A$1:$BZ$190,'LA33'!BB$1,0)),
IF(INDEX!$H$16=4,(VLOOKUP($A139,'LA34'!$A$1:$BZ$190,'LA34'!BB$1,0)),0)))),".")</f>
        <v>-</v>
      </c>
      <c r="BE139" s="27" t="str">
        <f>IFERROR(
IF(INDEX!$H$16=1,(VLOOKUP($A139,'LA31'!$A$1:$BZ$190,'LA31'!BC$1,0)),
IF(INDEX!$H$16=2,(VLOOKUP($A139,'LA32'!$A$1:$BZ$190,'LA32'!BC$1,0)),
IF(INDEX!$H$16=3,(VLOOKUP($A139,'LA33'!$A$1:$BZ$190,'LA33'!BC$1,0)),
IF(INDEX!$H$16=4,(VLOOKUP($A139,'LA34'!$A$1:$BZ$190,'LA34'!BC$1,0)),0)))),".")</f>
        <v>-</v>
      </c>
      <c r="BF139" s="27">
        <f>IFERROR(
IF(INDEX!$H$16=1,(VLOOKUP($A139,'LA31'!$A$1:$BZ$190,'LA31'!BD$1,0)),
IF(INDEX!$H$16=2,(VLOOKUP($A139,'LA32'!$A$1:$BZ$190,'LA32'!BD$1,0)),
IF(INDEX!$H$16=3,(VLOOKUP($A139,'LA33'!$A$1:$BZ$190,'LA33'!BD$1,0)),
IF(INDEX!$H$16=4,(VLOOKUP($A139,'LA34'!$A$1:$BZ$190,'LA34'!BD$1,0)),0)))),".")</f>
        <v>0.03</v>
      </c>
      <c r="BG139" s="27">
        <f>IFERROR(
IF(INDEX!$H$16=1,(VLOOKUP($A139,'LA31'!$A$1:$BZ$190,'LA31'!BE$1,0)),
IF(INDEX!$H$16=2,(VLOOKUP($A139,'LA32'!$A$1:$BZ$190,'LA32'!BE$1,0)),
IF(INDEX!$H$16=3,(VLOOKUP($A139,'LA33'!$A$1:$BZ$190,'LA33'!BE$1,0)),
IF(INDEX!$H$16=4,(VLOOKUP($A139,'LA34'!$A$1:$BZ$190,'LA34'!BE$1,0)),0)))),".")</f>
        <v>0.01</v>
      </c>
      <c r="BH139" s="27">
        <f>IFERROR(
IF(INDEX!$H$16=1,(VLOOKUP($A139,'LA31'!$A$1:$BZ$190,'LA31'!BF$1,0)),
IF(INDEX!$H$16=2,(VLOOKUP($A139,'LA32'!$A$1:$BZ$190,'LA32'!BF$1,0)),
IF(INDEX!$H$16=3,(VLOOKUP($A139,'LA33'!$A$1:$BZ$190,'LA33'!BF$1,0)),
IF(INDEX!$H$16=4,(VLOOKUP($A139,'LA34'!$A$1:$BZ$190,'LA34'!BF$1,0)),0)))),".")</f>
        <v>0.01</v>
      </c>
      <c r="BI139" s="27">
        <f>IFERROR(
IF(INDEX!$H$16=1,(VLOOKUP($A139,'LA31'!$A$1:$BZ$190,'LA31'!BG$1,0)),
IF(INDEX!$H$16=2,(VLOOKUP($A139,'LA32'!$A$1:$BZ$190,'LA32'!BG$1,0)),
IF(INDEX!$H$16=3,(VLOOKUP($A139,'LA33'!$A$1:$BZ$190,'LA33'!BG$1,0)),
IF(INDEX!$H$16=4,(VLOOKUP($A139,'LA34'!$A$1:$BZ$190,'LA34'!BG$1,0)),0)))),".")</f>
        <v>0.08</v>
      </c>
      <c r="BJ139" s="27">
        <f>IFERROR(
IF(INDEX!$H$16=1,(VLOOKUP($A139,'LA31'!$A$1:$BZ$190,'LA31'!BH$1,0)),
IF(INDEX!$H$16=2,(VLOOKUP($A139,'LA32'!$A$1:$BZ$190,'LA32'!BH$1,0)),
IF(INDEX!$H$16=3,(VLOOKUP($A139,'LA33'!$A$1:$BZ$190,'LA33'!BH$1,0)),
IF(INDEX!$H$16=4,(VLOOKUP($A139,'LA34'!$A$1:$BZ$190,'LA34'!BH$1,0)),0)))),".")</f>
        <v>0.04</v>
      </c>
      <c r="BK139" s="27">
        <f>IFERROR(
IF(INDEX!$H$16=1,(VLOOKUP($A139,'LA31'!$A$1:$BZ$190,'LA31'!BI$1,0)),
IF(INDEX!$H$16=2,(VLOOKUP($A139,'LA32'!$A$1:$BZ$190,'LA32'!BI$1,0)),
IF(INDEX!$H$16=3,(VLOOKUP($A139,'LA33'!$A$1:$BZ$190,'LA33'!BI$1,0)),
IF(INDEX!$H$16=4,(VLOOKUP($A139,'LA34'!$A$1:$BZ$190,'LA34'!BI$1,0)),0)))),".")</f>
        <v>0.05</v>
      </c>
      <c r="BL139" s="27">
        <f>IFERROR(
IF(INDEX!$H$16=1,(VLOOKUP($A139,'LA31'!$A$1:$BZ$190,'LA31'!BJ$1,0)),
IF(INDEX!$H$16=2,(VLOOKUP($A139,'LA32'!$A$1:$BZ$190,'LA32'!BJ$1,0)),
IF(INDEX!$H$16=3,(VLOOKUP($A139,'LA33'!$A$1:$BZ$190,'LA33'!BJ$1,0)),
IF(INDEX!$H$16=4,(VLOOKUP($A139,'LA34'!$A$1:$BZ$190,'LA34'!BJ$1,0)),0)))),".")</f>
        <v>0.04</v>
      </c>
      <c r="BM139" s="27">
        <f>IFERROR(
IF(INDEX!$H$16=1,(VLOOKUP($A139,'LA31'!$A$1:$BZ$190,'LA31'!BK$1,0)),
IF(INDEX!$H$16=2,(VLOOKUP($A139,'LA32'!$A$1:$BZ$190,'LA32'!BK$1,0)),
IF(INDEX!$H$16=3,(VLOOKUP($A139,'LA33'!$A$1:$BZ$190,'LA33'!BK$1,0)),
IF(INDEX!$H$16=4,(VLOOKUP($A139,'LA34'!$A$1:$BZ$190,'LA34'!BK$1,0)),0)))),".")</f>
        <v>0.01</v>
      </c>
      <c r="BN139" s="27">
        <f>IFERROR(
IF(INDEX!$H$16=1,(VLOOKUP($A139,'LA31'!$A$1:$BZ$190,'LA31'!BL$1,0)),
IF(INDEX!$H$16=2,(VLOOKUP($A139,'LA32'!$A$1:$BZ$190,'LA32'!BL$1,0)),
IF(INDEX!$H$16=3,(VLOOKUP($A139,'LA33'!$A$1:$BZ$190,'LA33'!BL$1,0)),
IF(INDEX!$H$16=4,(VLOOKUP($A139,'LA34'!$A$1:$BZ$190,'LA34'!BL$1,0)),0)))),".")</f>
        <v>0.01</v>
      </c>
      <c r="BO139" s="27" t="str">
        <f>IFERROR(
IF(INDEX!$H$16=1,(VLOOKUP($A139,'LA31'!$A$1:$BZ$190,'LA31'!BM$1,0)),
IF(INDEX!$H$16=2,(VLOOKUP($A139,'LA32'!$A$1:$BZ$190,'LA32'!BM$1,0)),
IF(INDEX!$H$16=3,(VLOOKUP($A139,'LA33'!$A$1:$BZ$190,'LA33'!BM$1,0)),
IF(INDEX!$H$16=4,(VLOOKUP($A139,'LA34'!$A$1:$BZ$190,'LA34'!BM$1,0)),0)))),".")</f>
        <v>x</v>
      </c>
      <c r="BP139" s="27">
        <f>IFERROR(
IF(INDEX!$H$16=1,(VLOOKUP($A139,'LA31'!$A$1:$BZ$190,'LA31'!BN$1,0)),
IF(INDEX!$H$16=2,(VLOOKUP($A139,'LA32'!$A$1:$BZ$190,'LA32'!BN$1,0)),
IF(INDEX!$H$16=3,(VLOOKUP($A139,'LA33'!$A$1:$BZ$190,'LA33'!BN$1,0)),
IF(INDEX!$H$16=4,(VLOOKUP($A139,'LA34'!$A$1:$BZ$190,'LA34'!BN$1,0)),0)))),".")</f>
        <v>0.01</v>
      </c>
      <c r="BQ139" s="27">
        <f>IFERROR(
IF(INDEX!$H$16=1,(VLOOKUP($A139,'LA31'!$A$1:$BZ$190,'LA31'!BO$1,0)),
IF(INDEX!$H$16=2,(VLOOKUP($A139,'LA32'!$A$1:$BZ$190,'LA32'!BO$1,0)),
IF(INDEX!$H$16=3,(VLOOKUP($A139,'LA33'!$A$1:$BZ$190,'LA33'!BO$1,0)),
IF(INDEX!$H$16=4,(VLOOKUP($A139,'LA34'!$A$1:$BZ$190,'LA34'!BO$1,0)),0)))),".")</f>
        <v>0.01</v>
      </c>
    </row>
    <row r="140" spans="1:69" x14ac:dyDescent="0.2">
      <c r="A140" s="7">
        <v>356</v>
      </c>
      <c r="B140" s="13" t="s">
        <v>250</v>
      </c>
      <c r="C140" s="96" t="s">
        <v>112</v>
      </c>
      <c r="D140" s="26">
        <f>IFERROR(
IF(INDEX!$H$16=1,(VLOOKUP($A140,'LA31'!$A$1:$BZ$190,'LA31'!B$1,0)),
IF(INDEX!$H$16=2,(VLOOKUP($A140,'LA32'!$A$1:$BZ$190,'LA32'!B$1,0)),
IF(INDEX!$H$16=3,(VLOOKUP($A140,'LA33'!$A$1:$BZ$190,'LA33'!B$1,0)),
IF(INDEX!$H$16=4,(VLOOKUP($A140,'LA34'!$A$1:$BZ$190,'LA34'!B$1,0)),0)))),".")</f>
        <v>330</v>
      </c>
      <c r="E140" s="26">
        <f>IFERROR(
IF(INDEX!$H$16=1,(VLOOKUP($A140,'LA31'!$A$1:$BZ$190,'LA31'!C$1,0)),
IF(INDEX!$H$16=2,(VLOOKUP($A140,'LA32'!$A$1:$BZ$190,'LA32'!C$1,0)),
IF(INDEX!$H$16=3,(VLOOKUP($A140,'LA33'!$A$1:$BZ$190,'LA33'!C$1,0)),
IF(INDEX!$H$16=4,(VLOOKUP($A140,'LA34'!$A$1:$BZ$190,'LA34'!C$1,0)),0)))),".")</f>
        <v>2600</v>
      </c>
      <c r="F140" s="26">
        <f>IFERROR(
IF(INDEX!$H$16=1,(VLOOKUP($A140,'LA31'!$A$1:$BZ$190,'LA31'!D$1,0)),
IF(INDEX!$H$16=2,(VLOOKUP($A140,'LA32'!$A$1:$BZ$190,'LA32'!D$1,0)),
IF(INDEX!$H$16=3,(VLOOKUP($A140,'LA33'!$A$1:$BZ$190,'LA33'!D$1,0)),
IF(INDEX!$H$16=4,(VLOOKUP($A140,'LA34'!$A$1:$BZ$190,'LA34'!D$1,0)),0)))),".")</f>
        <v>2930</v>
      </c>
      <c r="G140" s="27">
        <f>IFERROR(
IF(INDEX!$H$16=1,(VLOOKUP($A140,'LA31'!$A$1:$BZ$190,'LA31'!E$1,0)),
IF(INDEX!$H$16=2,(VLOOKUP($A140,'LA32'!$A$1:$BZ$190,'LA32'!E$1,0)),
IF(INDEX!$H$16=3,(VLOOKUP($A140,'LA33'!$A$1:$BZ$190,'LA33'!E$1,0)),
IF(INDEX!$H$16=4,(VLOOKUP($A140,'LA34'!$A$1:$BZ$190,'LA34'!E$1,0)),0)))),".")</f>
        <v>0.82</v>
      </c>
      <c r="H140" s="27">
        <f>IFERROR(
IF(INDEX!$H$16=1,(VLOOKUP($A140,'LA31'!$A$1:$BZ$190,'LA31'!F$1,0)),
IF(INDEX!$H$16=2,(VLOOKUP($A140,'LA32'!$A$1:$BZ$190,'LA32'!F$1,0)),
IF(INDEX!$H$16=3,(VLOOKUP($A140,'LA33'!$A$1:$BZ$190,'LA33'!F$1,0)),
IF(INDEX!$H$16=4,(VLOOKUP($A140,'LA34'!$A$1:$BZ$190,'LA34'!F$1,0)),0)))),".")</f>
        <v>0.92</v>
      </c>
      <c r="I140" s="27">
        <f>IFERROR(
IF(INDEX!$H$16=1,(VLOOKUP($A140,'LA31'!$A$1:$BZ$190,'LA31'!G$1,0)),
IF(INDEX!$H$16=2,(VLOOKUP($A140,'LA32'!$A$1:$BZ$190,'LA32'!G$1,0)),
IF(INDEX!$H$16=3,(VLOOKUP($A140,'LA33'!$A$1:$BZ$190,'LA33'!G$1,0)),
IF(INDEX!$H$16=4,(VLOOKUP($A140,'LA34'!$A$1:$BZ$190,'LA34'!G$1,0)),0)))),".")</f>
        <v>0.91</v>
      </c>
      <c r="J140" s="27">
        <f>IFERROR(
IF(INDEX!$H$16=1,(VLOOKUP($A140,'LA31'!$A$1:$BZ$190,'LA31'!H$1,0)),
IF(INDEX!$H$16=2,(VLOOKUP($A140,'LA32'!$A$1:$BZ$190,'LA32'!H$1,0)),
IF(INDEX!$H$16=3,(VLOOKUP($A140,'LA33'!$A$1:$BZ$190,'LA33'!H$1,0)),
IF(INDEX!$H$16=4,(VLOOKUP($A140,'LA34'!$A$1:$BZ$190,'LA34'!H$1,0)),0)))),".")</f>
        <v>0.79</v>
      </c>
      <c r="K140" s="27">
        <f>IFERROR(
IF(INDEX!$H$16=1,(VLOOKUP($A140,'LA31'!$A$1:$BZ$190,'LA31'!I$1,0)),
IF(INDEX!$H$16=2,(VLOOKUP($A140,'LA32'!$A$1:$BZ$190,'LA32'!I$1,0)),
IF(INDEX!$H$16=3,(VLOOKUP($A140,'LA33'!$A$1:$BZ$190,'LA33'!I$1,0)),
IF(INDEX!$H$16=4,(VLOOKUP($A140,'LA34'!$A$1:$BZ$190,'LA34'!I$1,0)),0)))),".")</f>
        <v>0.91</v>
      </c>
      <c r="L140" s="27">
        <f>IFERROR(
IF(INDEX!$H$16=1,(VLOOKUP($A140,'LA31'!$A$1:$BZ$190,'LA31'!J$1,0)),
IF(INDEX!$H$16=2,(VLOOKUP($A140,'LA32'!$A$1:$BZ$190,'LA32'!J$1,0)),
IF(INDEX!$H$16=3,(VLOOKUP($A140,'LA33'!$A$1:$BZ$190,'LA33'!J$1,0)),
IF(INDEX!$H$16=4,(VLOOKUP($A140,'LA34'!$A$1:$BZ$190,'LA34'!J$1,0)),0)))),".")</f>
        <v>0.89</v>
      </c>
      <c r="M140" s="27">
        <f>IFERROR(
IF(INDEX!$H$16=1,(VLOOKUP($A140,'LA31'!$A$1:$BZ$190,'LA31'!K$1,0)),
IF(INDEX!$H$16=2,(VLOOKUP($A140,'LA32'!$A$1:$BZ$190,'LA32'!K$1,0)),
IF(INDEX!$H$16=3,(VLOOKUP($A140,'LA33'!$A$1:$BZ$190,'LA33'!K$1,0)),
IF(INDEX!$H$16=4,(VLOOKUP($A140,'LA34'!$A$1:$BZ$190,'LA34'!K$1,0)),0)))),".")</f>
        <v>0.37</v>
      </c>
      <c r="N140" s="27">
        <f>IFERROR(
IF(INDEX!$H$16=1,(VLOOKUP($A140,'LA31'!$A$1:$BZ$190,'LA31'!L$1,0)),
IF(INDEX!$H$16=2,(VLOOKUP($A140,'LA32'!$A$1:$BZ$190,'LA32'!L$1,0)),
IF(INDEX!$H$16=3,(VLOOKUP($A140,'LA33'!$A$1:$BZ$190,'LA33'!L$1,0)),
IF(INDEX!$H$16=4,(VLOOKUP($A140,'LA34'!$A$1:$BZ$190,'LA34'!L$1,0)),0)))),".")</f>
        <v>0.21</v>
      </c>
      <c r="O140" s="27">
        <f>IFERROR(
IF(INDEX!$H$16=1,(VLOOKUP($A140,'LA31'!$A$1:$BZ$190,'LA31'!M$1,0)),
IF(INDEX!$H$16=2,(VLOOKUP($A140,'LA32'!$A$1:$BZ$190,'LA32'!M$1,0)),
IF(INDEX!$H$16=3,(VLOOKUP($A140,'LA33'!$A$1:$BZ$190,'LA33'!M$1,0)),
IF(INDEX!$H$16=4,(VLOOKUP($A140,'LA34'!$A$1:$BZ$190,'LA34'!M$1,0)),0)))),".")</f>
        <v>0.23</v>
      </c>
      <c r="P140" s="27" t="str">
        <f>IFERROR(
IF(INDEX!$H$16=1,(VLOOKUP($A140,'LA31'!$A$1:$BZ$190,'LA31'!N$1,0)),
IF(INDEX!$H$16=2,(VLOOKUP($A140,'LA32'!$A$1:$BZ$190,'LA32'!N$1,0)),
IF(INDEX!$H$16=3,(VLOOKUP($A140,'LA33'!$A$1:$BZ$190,'LA33'!N$1,0)),
IF(INDEX!$H$16=4,(VLOOKUP($A140,'LA34'!$A$1:$BZ$190,'LA34'!N$1,0)),0)))),".")</f>
        <v>x</v>
      </c>
      <c r="Q140" s="27" t="str">
        <f>IFERROR(
IF(INDEX!$H$16=1,(VLOOKUP($A140,'LA31'!$A$1:$BZ$190,'LA31'!O$1,0)),
IF(INDEX!$H$16=2,(VLOOKUP($A140,'LA32'!$A$1:$BZ$190,'LA32'!O$1,0)),
IF(INDEX!$H$16=3,(VLOOKUP($A140,'LA33'!$A$1:$BZ$190,'LA33'!O$1,0)),
IF(INDEX!$H$16=4,(VLOOKUP($A140,'LA34'!$A$1:$BZ$190,'LA34'!O$1,0)),0)))),".")</f>
        <v>-</v>
      </c>
      <c r="R140" s="27" t="str">
        <f>IFERROR(
IF(INDEX!$H$16=1,(VLOOKUP($A140,'LA31'!$A$1:$BZ$190,'LA31'!P$1,0)),
IF(INDEX!$H$16=2,(VLOOKUP($A140,'LA32'!$A$1:$BZ$190,'LA32'!P$1,0)),
IF(INDEX!$H$16=3,(VLOOKUP($A140,'LA33'!$A$1:$BZ$190,'LA33'!P$1,0)),
IF(INDEX!$H$16=4,(VLOOKUP($A140,'LA34'!$A$1:$BZ$190,'LA34'!P$1,0)),0)))),".")</f>
        <v>-</v>
      </c>
      <c r="S140" s="27">
        <f>IFERROR(
IF(INDEX!$H$16=1,(VLOOKUP($A140,'LA31'!$A$1:$BZ$190,'LA31'!Q$1,0)),
IF(INDEX!$H$16=2,(VLOOKUP($A140,'LA32'!$A$1:$BZ$190,'LA32'!Q$1,0)),
IF(INDEX!$H$16=3,(VLOOKUP($A140,'LA33'!$A$1:$BZ$190,'LA33'!Q$1,0)),
IF(INDEX!$H$16=4,(VLOOKUP($A140,'LA34'!$A$1:$BZ$190,'LA34'!Q$1,0)),0)))),".")</f>
        <v>0.06</v>
      </c>
      <c r="T140" s="27">
        <f>IFERROR(
IF(INDEX!$H$16=1,(VLOOKUP($A140,'LA31'!$A$1:$BZ$190,'LA31'!R$1,0)),
IF(INDEX!$H$16=2,(VLOOKUP($A140,'LA32'!$A$1:$BZ$190,'LA32'!R$1,0)),
IF(INDEX!$H$16=3,(VLOOKUP($A140,'LA33'!$A$1:$BZ$190,'LA33'!R$1,0)),
IF(INDEX!$H$16=4,(VLOOKUP($A140,'LA34'!$A$1:$BZ$190,'LA34'!R$1,0)),0)))),".")</f>
        <v>0.05</v>
      </c>
      <c r="U140" s="27">
        <f>IFERROR(
IF(INDEX!$H$16=1,(VLOOKUP($A140,'LA31'!$A$1:$BZ$190,'LA31'!S$1,0)),
IF(INDEX!$H$16=2,(VLOOKUP($A140,'LA32'!$A$1:$BZ$190,'LA32'!S$1,0)),
IF(INDEX!$H$16=3,(VLOOKUP($A140,'LA33'!$A$1:$BZ$190,'LA33'!S$1,0)),
IF(INDEX!$H$16=4,(VLOOKUP($A140,'LA34'!$A$1:$BZ$190,'LA34'!S$1,0)),0)))),".")</f>
        <v>0.05</v>
      </c>
      <c r="V140" s="27">
        <f>IFERROR(
IF(INDEX!$H$16=1,(VLOOKUP($A140,'LA31'!$A$1:$BZ$190,'LA31'!T$1,0)),
IF(INDEX!$H$16=2,(VLOOKUP($A140,'LA32'!$A$1:$BZ$190,'LA32'!T$1,0)),
IF(INDEX!$H$16=3,(VLOOKUP($A140,'LA33'!$A$1:$BZ$190,'LA33'!T$1,0)),
IF(INDEX!$H$16=4,(VLOOKUP($A140,'LA34'!$A$1:$BZ$190,'LA34'!T$1,0)),0)))),".")</f>
        <v>0.06</v>
      </c>
      <c r="W140" s="27">
        <f>IFERROR(
IF(INDEX!$H$16=1,(VLOOKUP($A140,'LA31'!$A$1:$BZ$190,'LA31'!U$1,0)),
IF(INDEX!$H$16=2,(VLOOKUP($A140,'LA32'!$A$1:$BZ$190,'LA32'!U$1,0)),
IF(INDEX!$H$16=3,(VLOOKUP($A140,'LA33'!$A$1:$BZ$190,'LA33'!U$1,0)),
IF(INDEX!$H$16=4,(VLOOKUP($A140,'LA34'!$A$1:$BZ$190,'LA34'!U$1,0)),0)))),".")</f>
        <v>0.08</v>
      </c>
      <c r="X140" s="27">
        <f>IFERROR(
IF(INDEX!$H$16=1,(VLOOKUP($A140,'LA31'!$A$1:$BZ$190,'LA31'!V$1,0)),
IF(INDEX!$H$16=2,(VLOOKUP($A140,'LA32'!$A$1:$BZ$190,'LA32'!V$1,0)),
IF(INDEX!$H$16=3,(VLOOKUP($A140,'LA33'!$A$1:$BZ$190,'LA33'!V$1,0)),
IF(INDEX!$H$16=4,(VLOOKUP($A140,'LA34'!$A$1:$BZ$190,'LA34'!V$1,0)),0)))),".")</f>
        <v>0.08</v>
      </c>
      <c r="Y140" s="27">
        <f>IFERROR(
IF(INDEX!$H$16=1,(VLOOKUP($A140,'LA31'!$A$1:$BZ$190,'LA31'!W$1,0)),
IF(INDEX!$H$16=2,(VLOOKUP($A140,'LA32'!$A$1:$BZ$190,'LA32'!W$1,0)),
IF(INDEX!$H$16=3,(VLOOKUP($A140,'LA33'!$A$1:$BZ$190,'LA33'!W$1,0)),
IF(INDEX!$H$16=4,(VLOOKUP($A140,'LA34'!$A$1:$BZ$190,'LA34'!W$1,0)),0)))),".")</f>
        <v>0.28000000000000003</v>
      </c>
      <c r="Z140" s="27">
        <f>IFERROR(
IF(INDEX!$H$16=1,(VLOOKUP($A140,'LA31'!$A$1:$BZ$190,'LA31'!X$1,0)),
IF(INDEX!$H$16=2,(VLOOKUP($A140,'LA32'!$A$1:$BZ$190,'LA32'!X$1,0)),
IF(INDEX!$H$16=3,(VLOOKUP($A140,'LA33'!$A$1:$BZ$190,'LA33'!X$1,0)),
IF(INDEX!$H$16=4,(VLOOKUP($A140,'LA34'!$A$1:$BZ$190,'LA34'!X$1,0)),0)))),".")</f>
        <v>0.56999999999999995</v>
      </c>
      <c r="AA140" s="27">
        <f>IFERROR(
IF(INDEX!$H$16=1,(VLOOKUP($A140,'LA31'!$A$1:$BZ$190,'LA31'!Y$1,0)),
IF(INDEX!$H$16=2,(VLOOKUP($A140,'LA32'!$A$1:$BZ$190,'LA32'!Y$1,0)),
IF(INDEX!$H$16=3,(VLOOKUP($A140,'LA33'!$A$1:$BZ$190,'LA33'!Y$1,0)),
IF(INDEX!$H$16=4,(VLOOKUP($A140,'LA34'!$A$1:$BZ$190,'LA34'!Y$1,0)),0)))),".")</f>
        <v>0.54</v>
      </c>
      <c r="AB140" s="27">
        <f>IFERROR(
IF(INDEX!$H$16=1,(VLOOKUP($A140,'LA31'!$A$1:$BZ$190,'LA31'!Z$1,0)),
IF(INDEX!$H$16=2,(VLOOKUP($A140,'LA32'!$A$1:$BZ$190,'LA32'!Z$1,0)),
IF(INDEX!$H$16=3,(VLOOKUP($A140,'LA33'!$A$1:$BZ$190,'LA33'!Z$1,0)),
IF(INDEX!$H$16=4,(VLOOKUP($A140,'LA34'!$A$1:$BZ$190,'LA34'!Z$1,0)),0)))),".")</f>
        <v>0</v>
      </c>
      <c r="AC140" s="27">
        <f>IFERROR(
IF(INDEX!$H$16=1,(VLOOKUP($A140,'LA31'!$A$1:$BZ$190,'LA31'!AA$1,0)),
IF(INDEX!$H$16=2,(VLOOKUP($A140,'LA32'!$A$1:$BZ$190,'LA32'!AA$1,0)),
IF(INDEX!$H$16=3,(VLOOKUP($A140,'LA33'!$A$1:$BZ$190,'LA33'!AA$1,0)),
IF(INDEX!$H$16=4,(VLOOKUP($A140,'LA34'!$A$1:$BZ$190,'LA34'!AA$1,0)),0)))),".")</f>
        <v>0</v>
      </c>
      <c r="AD140" s="27">
        <f>IFERROR(
IF(INDEX!$H$16=1,(VLOOKUP($A140,'LA31'!$A$1:$BZ$190,'LA31'!AB$1,0)),
IF(INDEX!$H$16=2,(VLOOKUP($A140,'LA32'!$A$1:$BZ$190,'LA32'!AB$1,0)),
IF(INDEX!$H$16=3,(VLOOKUP($A140,'LA33'!$A$1:$BZ$190,'LA33'!AB$1,0)),
IF(INDEX!$H$16=4,(VLOOKUP($A140,'LA34'!$A$1:$BZ$190,'LA34'!AB$1,0)),0)))),".")</f>
        <v>0</v>
      </c>
      <c r="AE140" s="27">
        <f>IFERROR(
IF(INDEX!$H$16=1,(VLOOKUP($A140,'LA31'!$A$1:$BZ$190,'LA31'!AC$1,0)),
IF(INDEX!$H$16=2,(VLOOKUP($A140,'LA32'!$A$1:$BZ$190,'LA32'!AC$1,0)),
IF(INDEX!$H$16=3,(VLOOKUP($A140,'LA33'!$A$1:$BZ$190,'LA33'!AC$1,0)),
IF(INDEX!$H$16=4,(VLOOKUP($A140,'LA34'!$A$1:$BZ$190,'LA34'!AC$1,0)),0)))),".")</f>
        <v>0</v>
      </c>
      <c r="AF140" s="27" t="str">
        <f>IFERROR(
IF(INDEX!$H$16=1,(VLOOKUP($A140,'LA31'!$A$1:$BZ$190,'LA31'!AD$1,0)),
IF(INDEX!$H$16=2,(VLOOKUP($A140,'LA32'!$A$1:$BZ$190,'LA32'!AD$1,0)),
IF(INDEX!$H$16=3,(VLOOKUP($A140,'LA33'!$A$1:$BZ$190,'LA33'!AD$1,0)),
IF(INDEX!$H$16=4,(VLOOKUP($A140,'LA34'!$A$1:$BZ$190,'LA34'!AD$1,0)),0)))),".")</f>
        <v>x</v>
      </c>
      <c r="AG140" s="27" t="str">
        <f>IFERROR(
IF(INDEX!$H$16=1,(VLOOKUP($A140,'LA31'!$A$1:$BZ$190,'LA31'!AE$1,0)),
IF(INDEX!$H$16=2,(VLOOKUP($A140,'LA32'!$A$1:$BZ$190,'LA32'!AE$1,0)),
IF(INDEX!$H$16=3,(VLOOKUP($A140,'LA33'!$A$1:$BZ$190,'LA33'!AE$1,0)),
IF(INDEX!$H$16=4,(VLOOKUP($A140,'LA34'!$A$1:$BZ$190,'LA34'!AE$1,0)),0)))),".")</f>
        <v>x</v>
      </c>
      <c r="AH140" s="27" t="str">
        <f>IFERROR(
IF(INDEX!$H$16=1,(VLOOKUP($A140,'LA31'!$A$1:$BZ$190,'LA31'!AF$1,0)),
IF(INDEX!$H$16=2,(VLOOKUP($A140,'LA32'!$A$1:$BZ$190,'LA32'!AF$1,0)),
IF(INDEX!$H$16=3,(VLOOKUP($A140,'LA33'!$A$1:$BZ$190,'LA33'!AF$1,0)),
IF(INDEX!$H$16=4,(VLOOKUP($A140,'LA34'!$A$1:$BZ$190,'LA34'!AF$1,0)),0)))),".")</f>
        <v>x</v>
      </c>
      <c r="AI140" s="27" t="str">
        <f>IFERROR(
IF(INDEX!$H$16=1,(VLOOKUP($A140,'LA31'!$A$1:$BZ$190,'LA31'!AG$1,0)),
IF(INDEX!$H$16=2,(VLOOKUP($A140,'LA32'!$A$1:$BZ$190,'LA32'!AG$1,0)),
IF(INDEX!$H$16=3,(VLOOKUP($A140,'LA33'!$A$1:$BZ$190,'LA33'!AG$1,0)),
IF(INDEX!$H$16=4,(VLOOKUP($A140,'LA34'!$A$1:$BZ$190,'LA34'!AG$1,0)),0)))),".")</f>
        <v>x</v>
      </c>
      <c r="AJ140" s="27" t="str">
        <f>IFERROR(
IF(INDEX!$H$16=1,(VLOOKUP($A140,'LA31'!$A$1:$BZ$190,'LA31'!AH$1,0)),
IF(INDEX!$H$16=2,(VLOOKUP($A140,'LA32'!$A$1:$BZ$190,'LA32'!AH$1,0)),
IF(INDEX!$H$16=3,(VLOOKUP($A140,'LA33'!$A$1:$BZ$190,'LA33'!AH$1,0)),
IF(INDEX!$H$16=4,(VLOOKUP($A140,'LA34'!$A$1:$BZ$190,'LA34'!AH$1,0)),0)))),".")</f>
        <v>x</v>
      </c>
      <c r="AK140" s="27">
        <f>IFERROR(
IF(INDEX!$H$16=1,(VLOOKUP($A140,'LA31'!$A$1:$BZ$190,'LA31'!AI$1,0)),
IF(INDEX!$H$16=2,(VLOOKUP($A140,'LA32'!$A$1:$BZ$190,'LA32'!AI$1,0)),
IF(INDEX!$H$16=3,(VLOOKUP($A140,'LA33'!$A$1:$BZ$190,'LA33'!AI$1,0)),
IF(INDEX!$H$16=4,(VLOOKUP($A140,'LA34'!$A$1:$BZ$190,'LA34'!AI$1,0)),0)))),".")</f>
        <v>7.0000000000000007E-2</v>
      </c>
      <c r="AL140" s="27">
        <f>IFERROR(
IF(INDEX!$H$16=1,(VLOOKUP($A140,'LA31'!$A$1:$BZ$190,'LA31'!AJ$1,0)),
IF(INDEX!$H$16=2,(VLOOKUP($A140,'LA32'!$A$1:$BZ$190,'LA32'!AJ$1,0)),
IF(INDEX!$H$16=3,(VLOOKUP($A140,'LA33'!$A$1:$BZ$190,'LA33'!AJ$1,0)),
IF(INDEX!$H$16=4,(VLOOKUP($A140,'LA34'!$A$1:$BZ$190,'LA34'!AJ$1,0)),0)))),".")</f>
        <v>0.06</v>
      </c>
      <c r="AM140" s="27">
        <f>IFERROR(
IF(INDEX!$H$16=1,(VLOOKUP($A140,'LA31'!$A$1:$BZ$190,'LA31'!AK$1,0)),
IF(INDEX!$H$16=2,(VLOOKUP($A140,'LA32'!$A$1:$BZ$190,'LA32'!AK$1,0)),
IF(INDEX!$H$16=3,(VLOOKUP($A140,'LA33'!$A$1:$BZ$190,'LA33'!AK$1,0)),
IF(INDEX!$H$16=4,(VLOOKUP($A140,'LA34'!$A$1:$BZ$190,'LA34'!AK$1,0)),0)))),".")</f>
        <v>7.0000000000000007E-2</v>
      </c>
      <c r="AN140" s="27">
        <f>IFERROR(
IF(INDEX!$H$16=1,(VLOOKUP($A140,'LA31'!$A$1:$BZ$190,'LA31'!AL$1,0)),
IF(INDEX!$H$16=2,(VLOOKUP($A140,'LA32'!$A$1:$BZ$190,'LA32'!AL$1,0)),
IF(INDEX!$H$16=3,(VLOOKUP($A140,'LA33'!$A$1:$BZ$190,'LA33'!AL$1,0)),
IF(INDEX!$H$16=4,(VLOOKUP($A140,'LA34'!$A$1:$BZ$190,'LA34'!AL$1,0)),0)))),".")</f>
        <v>0</v>
      </c>
      <c r="AO140" s="27">
        <f>IFERROR(
IF(INDEX!$H$16=1,(VLOOKUP($A140,'LA31'!$A$1:$BZ$190,'LA31'!AM$1,0)),
IF(INDEX!$H$16=2,(VLOOKUP($A140,'LA32'!$A$1:$BZ$190,'LA32'!AM$1,0)),
IF(INDEX!$H$16=3,(VLOOKUP($A140,'LA33'!$A$1:$BZ$190,'LA33'!AM$1,0)),
IF(INDEX!$H$16=4,(VLOOKUP($A140,'LA34'!$A$1:$BZ$190,'LA34'!AM$1,0)),0)))),".")</f>
        <v>0</v>
      </c>
      <c r="AP140" s="27">
        <f>IFERROR(
IF(INDEX!$H$16=1,(VLOOKUP($A140,'LA31'!$A$1:$BZ$190,'LA31'!AN$1,0)),
IF(INDEX!$H$16=2,(VLOOKUP($A140,'LA32'!$A$1:$BZ$190,'LA32'!AN$1,0)),
IF(INDEX!$H$16=3,(VLOOKUP($A140,'LA33'!$A$1:$BZ$190,'LA33'!AN$1,0)),
IF(INDEX!$H$16=4,(VLOOKUP($A140,'LA34'!$A$1:$BZ$190,'LA34'!AN$1,0)),0)))),".")</f>
        <v>0</v>
      </c>
      <c r="AQ140" s="27" t="str">
        <f>IFERROR(
IF(INDEX!$H$16=1,(VLOOKUP($A140,'LA31'!$A$1:$BZ$190,'LA31'!AO$1,0)),
IF(INDEX!$H$16=2,(VLOOKUP($A140,'LA32'!$A$1:$BZ$190,'LA32'!AO$1,0)),
IF(INDEX!$H$16=3,(VLOOKUP($A140,'LA33'!$A$1:$BZ$190,'LA33'!AO$1,0)),
IF(INDEX!$H$16=4,(VLOOKUP($A140,'LA34'!$A$1:$BZ$190,'LA34'!AO$1,0)),0)))),".")</f>
        <v>x</v>
      </c>
      <c r="AR140" s="27">
        <f>IFERROR(
IF(INDEX!$H$16=1,(VLOOKUP($A140,'LA31'!$A$1:$BZ$190,'LA31'!AP$1,0)),
IF(INDEX!$H$16=2,(VLOOKUP($A140,'LA32'!$A$1:$BZ$190,'LA32'!AP$1,0)),
IF(INDEX!$H$16=3,(VLOOKUP($A140,'LA33'!$A$1:$BZ$190,'LA33'!AP$1,0)),
IF(INDEX!$H$16=4,(VLOOKUP($A140,'LA34'!$A$1:$BZ$190,'LA34'!AP$1,0)),0)))),".")</f>
        <v>0</v>
      </c>
      <c r="AS140" s="27" t="str">
        <f>IFERROR(
IF(INDEX!$H$16=1,(VLOOKUP($A140,'LA31'!$A$1:$BZ$190,'LA31'!AQ$1,0)),
IF(INDEX!$H$16=2,(VLOOKUP($A140,'LA32'!$A$1:$BZ$190,'LA32'!AQ$1,0)),
IF(INDEX!$H$16=3,(VLOOKUP($A140,'LA33'!$A$1:$BZ$190,'LA33'!AQ$1,0)),
IF(INDEX!$H$16=4,(VLOOKUP($A140,'LA34'!$A$1:$BZ$190,'LA34'!AQ$1,0)),0)))),".")</f>
        <v>x</v>
      </c>
      <c r="AT140" s="27" t="str">
        <f>IFERROR(
IF(INDEX!$H$16=1,(VLOOKUP($A140,'LA31'!$A$1:$BZ$190,'LA31'!AR$1,0)),
IF(INDEX!$H$16=2,(VLOOKUP($A140,'LA32'!$A$1:$BZ$190,'LA32'!AR$1,0)),
IF(INDEX!$H$16=3,(VLOOKUP($A140,'LA33'!$A$1:$BZ$190,'LA33'!AR$1,0)),
IF(INDEX!$H$16=4,(VLOOKUP($A140,'LA34'!$A$1:$BZ$190,'LA34'!AR$1,0)),0)))),".")</f>
        <v>x</v>
      </c>
      <c r="AU140" s="27">
        <f>IFERROR(
IF(INDEX!$H$16=1,(VLOOKUP($A140,'LA31'!$A$1:$BZ$190,'LA31'!AS$1,0)),
IF(INDEX!$H$16=2,(VLOOKUP($A140,'LA32'!$A$1:$BZ$190,'LA32'!AS$1,0)),
IF(INDEX!$H$16=3,(VLOOKUP($A140,'LA33'!$A$1:$BZ$190,'LA33'!AS$1,0)),
IF(INDEX!$H$16=4,(VLOOKUP($A140,'LA34'!$A$1:$BZ$190,'LA34'!AS$1,0)),0)))),".")</f>
        <v>0.01</v>
      </c>
      <c r="AV140" s="27">
        <f>IFERROR(
IF(INDEX!$H$16=1,(VLOOKUP($A140,'LA31'!$A$1:$BZ$190,'LA31'!AT$1,0)),
IF(INDEX!$H$16=2,(VLOOKUP($A140,'LA32'!$A$1:$BZ$190,'LA32'!AT$1,0)),
IF(INDEX!$H$16=3,(VLOOKUP($A140,'LA33'!$A$1:$BZ$190,'LA33'!AT$1,0)),
IF(INDEX!$H$16=4,(VLOOKUP($A140,'LA34'!$A$1:$BZ$190,'LA34'!AT$1,0)),0)))),".")</f>
        <v>0.01</v>
      </c>
      <c r="AW140" s="27" t="str">
        <f>IFERROR(
IF(INDEX!$H$16=1,(VLOOKUP($A140,'LA31'!$A$1:$BZ$190,'LA31'!AU$1,0)),
IF(INDEX!$H$16=2,(VLOOKUP($A140,'LA32'!$A$1:$BZ$190,'LA32'!AU$1,0)),
IF(INDEX!$H$16=3,(VLOOKUP($A140,'LA33'!$A$1:$BZ$190,'LA33'!AU$1,0)),
IF(INDEX!$H$16=4,(VLOOKUP($A140,'LA34'!$A$1:$BZ$190,'LA34'!AU$1,0)),0)))),".")</f>
        <v>x</v>
      </c>
      <c r="AX140" s="27">
        <f>IFERROR(
IF(INDEX!$H$16=1,(VLOOKUP($A140,'LA31'!$A$1:$BZ$190,'LA31'!AV$1,0)),
IF(INDEX!$H$16=2,(VLOOKUP($A140,'LA32'!$A$1:$BZ$190,'LA32'!AV$1,0)),
IF(INDEX!$H$16=3,(VLOOKUP($A140,'LA33'!$A$1:$BZ$190,'LA33'!AV$1,0)),
IF(INDEX!$H$16=4,(VLOOKUP($A140,'LA34'!$A$1:$BZ$190,'LA34'!AV$1,0)),0)))),".")</f>
        <v>0.01</v>
      </c>
      <c r="AY140" s="27">
        <f>IFERROR(
IF(INDEX!$H$16=1,(VLOOKUP($A140,'LA31'!$A$1:$BZ$190,'LA31'!AW$1,0)),
IF(INDEX!$H$16=2,(VLOOKUP($A140,'LA32'!$A$1:$BZ$190,'LA32'!AW$1,0)),
IF(INDEX!$H$16=3,(VLOOKUP($A140,'LA33'!$A$1:$BZ$190,'LA33'!AW$1,0)),
IF(INDEX!$H$16=4,(VLOOKUP($A140,'LA34'!$A$1:$BZ$190,'LA34'!AW$1,0)),0)))),".")</f>
        <v>0.01</v>
      </c>
      <c r="AZ140" s="27" t="str">
        <f>IFERROR(
IF(INDEX!$H$16=1,(VLOOKUP($A140,'LA31'!$A$1:$BZ$190,'LA31'!AX$1,0)),
IF(INDEX!$H$16=2,(VLOOKUP($A140,'LA32'!$A$1:$BZ$190,'LA32'!AX$1,0)),
IF(INDEX!$H$16=3,(VLOOKUP($A140,'LA33'!$A$1:$BZ$190,'LA33'!AX$1,0)),
IF(INDEX!$H$16=4,(VLOOKUP($A140,'LA34'!$A$1:$BZ$190,'LA34'!AX$1,0)),0)))),".")</f>
        <v>x</v>
      </c>
      <c r="BA140" s="27" t="str">
        <f>IFERROR(
IF(INDEX!$H$16=1,(VLOOKUP($A140,'LA31'!$A$1:$BZ$190,'LA31'!AY$1,0)),
IF(INDEX!$H$16=2,(VLOOKUP($A140,'LA32'!$A$1:$BZ$190,'LA32'!AY$1,0)),
IF(INDEX!$H$16=3,(VLOOKUP($A140,'LA33'!$A$1:$BZ$190,'LA33'!AY$1,0)),
IF(INDEX!$H$16=4,(VLOOKUP($A140,'LA34'!$A$1:$BZ$190,'LA34'!AY$1,0)),0)))),".")</f>
        <v>x</v>
      </c>
      <c r="BB140" s="27" t="str">
        <f>IFERROR(
IF(INDEX!$H$16=1,(VLOOKUP($A140,'LA31'!$A$1:$BZ$190,'LA31'!AZ$1,0)),
IF(INDEX!$H$16=2,(VLOOKUP($A140,'LA32'!$A$1:$BZ$190,'LA32'!AZ$1,0)),
IF(INDEX!$H$16=3,(VLOOKUP($A140,'LA33'!$A$1:$BZ$190,'LA33'!AZ$1,0)),
IF(INDEX!$H$16=4,(VLOOKUP($A140,'LA34'!$A$1:$BZ$190,'LA34'!AZ$1,0)),0)))),".")</f>
        <v>x</v>
      </c>
      <c r="BC140" s="27" t="str">
        <f>IFERROR(
IF(INDEX!$H$16=1,(VLOOKUP($A140,'LA31'!$A$1:$BZ$190,'LA31'!BA$1,0)),
IF(INDEX!$H$16=2,(VLOOKUP($A140,'LA32'!$A$1:$BZ$190,'LA32'!BA$1,0)),
IF(INDEX!$H$16=3,(VLOOKUP($A140,'LA33'!$A$1:$BZ$190,'LA33'!BA$1,0)),
IF(INDEX!$H$16=4,(VLOOKUP($A140,'LA34'!$A$1:$BZ$190,'LA34'!BA$1,0)),0)))),".")</f>
        <v>x</v>
      </c>
      <c r="BD140" s="27">
        <f>IFERROR(
IF(INDEX!$H$16=1,(VLOOKUP($A140,'LA31'!$A$1:$BZ$190,'LA31'!BB$1,0)),
IF(INDEX!$H$16=2,(VLOOKUP($A140,'LA32'!$A$1:$BZ$190,'LA32'!BB$1,0)),
IF(INDEX!$H$16=3,(VLOOKUP($A140,'LA33'!$A$1:$BZ$190,'LA33'!BB$1,0)),
IF(INDEX!$H$16=4,(VLOOKUP($A140,'LA34'!$A$1:$BZ$190,'LA34'!BB$1,0)),0)))),".")</f>
        <v>0</v>
      </c>
      <c r="BE140" s="27" t="str">
        <f>IFERROR(
IF(INDEX!$H$16=1,(VLOOKUP($A140,'LA31'!$A$1:$BZ$190,'LA31'!BC$1,0)),
IF(INDEX!$H$16=2,(VLOOKUP($A140,'LA32'!$A$1:$BZ$190,'LA32'!BC$1,0)),
IF(INDEX!$H$16=3,(VLOOKUP($A140,'LA33'!$A$1:$BZ$190,'LA33'!BC$1,0)),
IF(INDEX!$H$16=4,(VLOOKUP($A140,'LA34'!$A$1:$BZ$190,'LA34'!BC$1,0)),0)))),".")</f>
        <v>x</v>
      </c>
      <c r="BF140" s="27" t="str">
        <f>IFERROR(
IF(INDEX!$H$16=1,(VLOOKUP($A140,'LA31'!$A$1:$BZ$190,'LA31'!BD$1,0)),
IF(INDEX!$H$16=2,(VLOOKUP($A140,'LA32'!$A$1:$BZ$190,'LA32'!BD$1,0)),
IF(INDEX!$H$16=3,(VLOOKUP($A140,'LA33'!$A$1:$BZ$190,'LA33'!BD$1,0)),
IF(INDEX!$H$16=4,(VLOOKUP($A140,'LA34'!$A$1:$BZ$190,'LA34'!BD$1,0)),0)))),".")</f>
        <v>x</v>
      </c>
      <c r="BG140" s="27">
        <f>IFERROR(
IF(INDEX!$H$16=1,(VLOOKUP($A140,'LA31'!$A$1:$BZ$190,'LA31'!BE$1,0)),
IF(INDEX!$H$16=2,(VLOOKUP($A140,'LA32'!$A$1:$BZ$190,'LA32'!BE$1,0)),
IF(INDEX!$H$16=3,(VLOOKUP($A140,'LA33'!$A$1:$BZ$190,'LA33'!BE$1,0)),
IF(INDEX!$H$16=4,(VLOOKUP($A140,'LA34'!$A$1:$BZ$190,'LA34'!BE$1,0)),0)))),".")</f>
        <v>0.01</v>
      </c>
      <c r="BH140" s="27">
        <f>IFERROR(
IF(INDEX!$H$16=1,(VLOOKUP($A140,'LA31'!$A$1:$BZ$190,'LA31'!BF$1,0)),
IF(INDEX!$H$16=2,(VLOOKUP($A140,'LA32'!$A$1:$BZ$190,'LA32'!BF$1,0)),
IF(INDEX!$H$16=3,(VLOOKUP($A140,'LA33'!$A$1:$BZ$190,'LA33'!BF$1,0)),
IF(INDEX!$H$16=4,(VLOOKUP($A140,'LA34'!$A$1:$BZ$190,'LA34'!BF$1,0)),0)))),".")</f>
        <v>0.01</v>
      </c>
      <c r="BI140" s="27">
        <f>IFERROR(
IF(INDEX!$H$16=1,(VLOOKUP($A140,'LA31'!$A$1:$BZ$190,'LA31'!BG$1,0)),
IF(INDEX!$H$16=2,(VLOOKUP($A140,'LA32'!$A$1:$BZ$190,'LA32'!BG$1,0)),
IF(INDEX!$H$16=3,(VLOOKUP($A140,'LA33'!$A$1:$BZ$190,'LA33'!BG$1,0)),
IF(INDEX!$H$16=4,(VLOOKUP($A140,'LA34'!$A$1:$BZ$190,'LA34'!BG$1,0)),0)))),".")</f>
        <v>0.09</v>
      </c>
      <c r="BJ140" s="27">
        <f>IFERROR(
IF(INDEX!$H$16=1,(VLOOKUP($A140,'LA31'!$A$1:$BZ$190,'LA31'!BH$1,0)),
IF(INDEX!$H$16=2,(VLOOKUP($A140,'LA32'!$A$1:$BZ$190,'LA32'!BH$1,0)),
IF(INDEX!$H$16=3,(VLOOKUP($A140,'LA33'!$A$1:$BZ$190,'LA33'!BH$1,0)),
IF(INDEX!$H$16=4,(VLOOKUP($A140,'LA34'!$A$1:$BZ$190,'LA34'!BH$1,0)),0)))),".")</f>
        <v>0.05</v>
      </c>
      <c r="BK140" s="27">
        <f>IFERROR(
IF(INDEX!$H$16=1,(VLOOKUP($A140,'LA31'!$A$1:$BZ$190,'LA31'!BI$1,0)),
IF(INDEX!$H$16=2,(VLOOKUP($A140,'LA32'!$A$1:$BZ$190,'LA32'!BI$1,0)),
IF(INDEX!$H$16=3,(VLOOKUP($A140,'LA33'!$A$1:$BZ$190,'LA33'!BI$1,0)),
IF(INDEX!$H$16=4,(VLOOKUP($A140,'LA34'!$A$1:$BZ$190,'LA34'!BI$1,0)),0)))),".")</f>
        <v>0.06</v>
      </c>
      <c r="BL140" s="27">
        <f>IFERROR(
IF(INDEX!$H$16=1,(VLOOKUP($A140,'LA31'!$A$1:$BZ$190,'LA31'!BJ$1,0)),
IF(INDEX!$H$16=2,(VLOOKUP($A140,'LA32'!$A$1:$BZ$190,'LA32'!BJ$1,0)),
IF(INDEX!$H$16=3,(VLOOKUP($A140,'LA33'!$A$1:$BZ$190,'LA33'!BJ$1,0)),
IF(INDEX!$H$16=4,(VLOOKUP($A140,'LA34'!$A$1:$BZ$190,'LA34'!BJ$1,0)),0)))),".")</f>
        <v>7.0000000000000007E-2</v>
      </c>
      <c r="BM140" s="27">
        <f>IFERROR(
IF(INDEX!$H$16=1,(VLOOKUP($A140,'LA31'!$A$1:$BZ$190,'LA31'!BK$1,0)),
IF(INDEX!$H$16=2,(VLOOKUP($A140,'LA32'!$A$1:$BZ$190,'LA32'!BK$1,0)),
IF(INDEX!$H$16=3,(VLOOKUP($A140,'LA33'!$A$1:$BZ$190,'LA33'!BK$1,0)),
IF(INDEX!$H$16=4,(VLOOKUP($A140,'LA34'!$A$1:$BZ$190,'LA34'!BK$1,0)),0)))),".")</f>
        <v>0.02</v>
      </c>
      <c r="BN140" s="27">
        <f>IFERROR(
IF(INDEX!$H$16=1,(VLOOKUP($A140,'LA31'!$A$1:$BZ$190,'LA31'!BL$1,0)),
IF(INDEX!$H$16=2,(VLOOKUP($A140,'LA32'!$A$1:$BZ$190,'LA32'!BL$1,0)),
IF(INDEX!$H$16=3,(VLOOKUP($A140,'LA33'!$A$1:$BZ$190,'LA33'!BL$1,0)),
IF(INDEX!$H$16=4,(VLOOKUP($A140,'LA34'!$A$1:$BZ$190,'LA34'!BL$1,0)),0)))),".")</f>
        <v>0.02</v>
      </c>
      <c r="BO140" s="27">
        <f>IFERROR(
IF(INDEX!$H$16=1,(VLOOKUP($A140,'LA31'!$A$1:$BZ$190,'LA31'!BM$1,0)),
IF(INDEX!$H$16=2,(VLOOKUP($A140,'LA32'!$A$1:$BZ$190,'LA32'!BM$1,0)),
IF(INDEX!$H$16=3,(VLOOKUP($A140,'LA33'!$A$1:$BZ$190,'LA33'!BM$1,0)),
IF(INDEX!$H$16=4,(VLOOKUP($A140,'LA34'!$A$1:$BZ$190,'LA34'!BM$1,0)),0)))),".")</f>
        <v>0.03</v>
      </c>
      <c r="BP140" s="27">
        <f>IFERROR(
IF(INDEX!$H$16=1,(VLOOKUP($A140,'LA31'!$A$1:$BZ$190,'LA31'!BN$1,0)),
IF(INDEX!$H$16=2,(VLOOKUP($A140,'LA32'!$A$1:$BZ$190,'LA32'!BN$1,0)),
IF(INDEX!$H$16=3,(VLOOKUP($A140,'LA33'!$A$1:$BZ$190,'LA33'!BN$1,0)),
IF(INDEX!$H$16=4,(VLOOKUP($A140,'LA34'!$A$1:$BZ$190,'LA34'!BN$1,0)),0)))),".")</f>
        <v>0.01</v>
      </c>
      <c r="BQ140" s="27">
        <f>IFERROR(
IF(INDEX!$H$16=1,(VLOOKUP($A140,'LA31'!$A$1:$BZ$190,'LA31'!BO$1,0)),
IF(INDEX!$H$16=2,(VLOOKUP($A140,'LA32'!$A$1:$BZ$190,'LA32'!BO$1,0)),
IF(INDEX!$H$16=3,(VLOOKUP($A140,'LA33'!$A$1:$BZ$190,'LA33'!BO$1,0)),
IF(INDEX!$H$16=4,(VLOOKUP($A140,'LA34'!$A$1:$BZ$190,'LA34'!BO$1,0)),0)))),".")</f>
        <v>0.01</v>
      </c>
    </row>
    <row r="141" spans="1:69" x14ac:dyDescent="0.2">
      <c r="A141" s="7">
        <v>808</v>
      </c>
      <c r="B141" s="13" t="s">
        <v>251</v>
      </c>
      <c r="C141" s="96" t="s">
        <v>110</v>
      </c>
      <c r="D141" s="26">
        <f>IFERROR(
IF(INDEX!$H$16=1,(VLOOKUP($A141,'LA31'!$A$1:$BZ$190,'LA31'!B$1,0)),
IF(INDEX!$H$16=2,(VLOOKUP($A141,'LA32'!$A$1:$BZ$190,'LA32'!B$1,0)),
IF(INDEX!$H$16=3,(VLOOKUP($A141,'LA33'!$A$1:$BZ$190,'LA33'!B$1,0)),
IF(INDEX!$H$16=4,(VLOOKUP($A141,'LA34'!$A$1:$BZ$190,'LA34'!B$1,0)),0)))),".")</f>
        <v>350</v>
      </c>
      <c r="E141" s="26">
        <f>IFERROR(
IF(INDEX!$H$16=1,(VLOOKUP($A141,'LA31'!$A$1:$BZ$190,'LA31'!C$1,0)),
IF(INDEX!$H$16=2,(VLOOKUP($A141,'LA32'!$A$1:$BZ$190,'LA32'!C$1,0)),
IF(INDEX!$H$16=3,(VLOOKUP($A141,'LA33'!$A$1:$BZ$190,'LA33'!C$1,0)),
IF(INDEX!$H$16=4,(VLOOKUP($A141,'LA34'!$A$1:$BZ$190,'LA34'!C$1,0)),0)))),".")</f>
        <v>1780</v>
      </c>
      <c r="F141" s="26">
        <f>IFERROR(
IF(INDEX!$H$16=1,(VLOOKUP($A141,'LA31'!$A$1:$BZ$190,'LA31'!D$1,0)),
IF(INDEX!$H$16=2,(VLOOKUP($A141,'LA32'!$A$1:$BZ$190,'LA32'!D$1,0)),
IF(INDEX!$H$16=3,(VLOOKUP($A141,'LA33'!$A$1:$BZ$190,'LA33'!D$1,0)),
IF(INDEX!$H$16=4,(VLOOKUP($A141,'LA34'!$A$1:$BZ$190,'LA34'!D$1,0)),0)))),".")</f>
        <v>2130</v>
      </c>
      <c r="G141" s="27">
        <f>IFERROR(
IF(INDEX!$H$16=1,(VLOOKUP($A141,'LA31'!$A$1:$BZ$190,'LA31'!E$1,0)),
IF(INDEX!$H$16=2,(VLOOKUP($A141,'LA32'!$A$1:$BZ$190,'LA32'!E$1,0)),
IF(INDEX!$H$16=3,(VLOOKUP($A141,'LA33'!$A$1:$BZ$190,'LA33'!E$1,0)),
IF(INDEX!$H$16=4,(VLOOKUP($A141,'LA34'!$A$1:$BZ$190,'LA34'!E$1,0)),0)))),".")</f>
        <v>0.81</v>
      </c>
      <c r="H141" s="27">
        <f>IFERROR(
IF(INDEX!$H$16=1,(VLOOKUP($A141,'LA31'!$A$1:$BZ$190,'LA31'!F$1,0)),
IF(INDEX!$H$16=2,(VLOOKUP($A141,'LA32'!$A$1:$BZ$190,'LA32'!F$1,0)),
IF(INDEX!$H$16=3,(VLOOKUP($A141,'LA33'!$A$1:$BZ$190,'LA33'!F$1,0)),
IF(INDEX!$H$16=4,(VLOOKUP($A141,'LA34'!$A$1:$BZ$190,'LA34'!F$1,0)),0)))),".")</f>
        <v>0.93</v>
      </c>
      <c r="I141" s="27">
        <f>IFERROR(
IF(INDEX!$H$16=1,(VLOOKUP($A141,'LA31'!$A$1:$BZ$190,'LA31'!G$1,0)),
IF(INDEX!$H$16=2,(VLOOKUP($A141,'LA32'!$A$1:$BZ$190,'LA32'!G$1,0)),
IF(INDEX!$H$16=3,(VLOOKUP($A141,'LA33'!$A$1:$BZ$190,'LA33'!G$1,0)),
IF(INDEX!$H$16=4,(VLOOKUP($A141,'LA34'!$A$1:$BZ$190,'LA34'!G$1,0)),0)))),".")</f>
        <v>0.91</v>
      </c>
      <c r="J141" s="27">
        <f>IFERROR(
IF(INDEX!$H$16=1,(VLOOKUP($A141,'LA31'!$A$1:$BZ$190,'LA31'!H$1,0)),
IF(INDEX!$H$16=2,(VLOOKUP($A141,'LA32'!$A$1:$BZ$190,'LA32'!H$1,0)),
IF(INDEX!$H$16=3,(VLOOKUP($A141,'LA33'!$A$1:$BZ$190,'LA33'!H$1,0)),
IF(INDEX!$H$16=4,(VLOOKUP($A141,'LA34'!$A$1:$BZ$190,'LA34'!H$1,0)),0)))),".")</f>
        <v>0.78</v>
      </c>
      <c r="K141" s="27">
        <f>IFERROR(
IF(INDEX!$H$16=1,(VLOOKUP($A141,'LA31'!$A$1:$BZ$190,'LA31'!I$1,0)),
IF(INDEX!$H$16=2,(VLOOKUP($A141,'LA32'!$A$1:$BZ$190,'LA32'!I$1,0)),
IF(INDEX!$H$16=3,(VLOOKUP($A141,'LA33'!$A$1:$BZ$190,'LA33'!I$1,0)),
IF(INDEX!$H$16=4,(VLOOKUP($A141,'LA34'!$A$1:$BZ$190,'LA34'!I$1,0)),0)))),".")</f>
        <v>0.91</v>
      </c>
      <c r="L141" s="27">
        <f>IFERROR(
IF(INDEX!$H$16=1,(VLOOKUP($A141,'LA31'!$A$1:$BZ$190,'LA31'!J$1,0)),
IF(INDEX!$H$16=2,(VLOOKUP($A141,'LA32'!$A$1:$BZ$190,'LA32'!J$1,0)),
IF(INDEX!$H$16=3,(VLOOKUP($A141,'LA33'!$A$1:$BZ$190,'LA33'!J$1,0)),
IF(INDEX!$H$16=4,(VLOOKUP($A141,'LA34'!$A$1:$BZ$190,'LA34'!J$1,0)),0)))),".")</f>
        <v>0.89</v>
      </c>
      <c r="M141" s="27">
        <f>IFERROR(
IF(INDEX!$H$16=1,(VLOOKUP($A141,'LA31'!$A$1:$BZ$190,'LA31'!K$1,0)),
IF(INDEX!$H$16=2,(VLOOKUP($A141,'LA32'!$A$1:$BZ$190,'LA32'!K$1,0)),
IF(INDEX!$H$16=3,(VLOOKUP($A141,'LA33'!$A$1:$BZ$190,'LA33'!K$1,0)),
IF(INDEX!$H$16=4,(VLOOKUP($A141,'LA34'!$A$1:$BZ$190,'LA34'!K$1,0)),0)))),".")</f>
        <v>0.56999999999999995</v>
      </c>
      <c r="N141" s="27">
        <f>IFERROR(
IF(INDEX!$H$16=1,(VLOOKUP($A141,'LA31'!$A$1:$BZ$190,'LA31'!L$1,0)),
IF(INDEX!$H$16=2,(VLOOKUP($A141,'LA32'!$A$1:$BZ$190,'LA32'!L$1,0)),
IF(INDEX!$H$16=3,(VLOOKUP($A141,'LA33'!$A$1:$BZ$190,'LA33'!L$1,0)),
IF(INDEX!$H$16=4,(VLOOKUP($A141,'LA34'!$A$1:$BZ$190,'LA34'!L$1,0)),0)))),".")</f>
        <v>0.51</v>
      </c>
      <c r="O141" s="27">
        <f>IFERROR(
IF(INDEX!$H$16=1,(VLOOKUP($A141,'LA31'!$A$1:$BZ$190,'LA31'!M$1,0)),
IF(INDEX!$H$16=2,(VLOOKUP($A141,'LA32'!$A$1:$BZ$190,'LA32'!M$1,0)),
IF(INDEX!$H$16=3,(VLOOKUP($A141,'LA33'!$A$1:$BZ$190,'LA33'!M$1,0)),
IF(INDEX!$H$16=4,(VLOOKUP($A141,'LA34'!$A$1:$BZ$190,'LA34'!M$1,0)),0)))),".")</f>
        <v>0.52</v>
      </c>
      <c r="P141" s="27">
        <f>IFERROR(
IF(INDEX!$H$16=1,(VLOOKUP($A141,'LA31'!$A$1:$BZ$190,'LA31'!N$1,0)),
IF(INDEX!$H$16=2,(VLOOKUP($A141,'LA32'!$A$1:$BZ$190,'LA32'!N$1,0)),
IF(INDEX!$H$16=3,(VLOOKUP($A141,'LA33'!$A$1:$BZ$190,'LA33'!N$1,0)),
IF(INDEX!$H$16=4,(VLOOKUP($A141,'LA34'!$A$1:$BZ$190,'LA34'!N$1,0)),0)))),".")</f>
        <v>0</v>
      </c>
      <c r="Q141" s="27" t="str">
        <f>IFERROR(
IF(INDEX!$H$16=1,(VLOOKUP($A141,'LA31'!$A$1:$BZ$190,'LA31'!O$1,0)),
IF(INDEX!$H$16=2,(VLOOKUP($A141,'LA32'!$A$1:$BZ$190,'LA32'!O$1,0)),
IF(INDEX!$H$16=3,(VLOOKUP($A141,'LA33'!$A$1:$BZ$190,'LA33'!O$1,0)),
IF(INDEX!$H$16=4,(VLOOKUP($A141,'LA34'!$A$1:$BZ$190,'LA34'!O$1,0)),0)))),".")</f>
        <v>x</v>
      </c>
      <c r="R141" s="27" t="str">
        <f>IFERROR(
IF(INDEX!$H$16=1,(VLOOKUP($A141,'LA31'!$A$1:$BZ$190,'LA31'!P$1,0)),
IF(INDEX!$H$16=2,(VLOOKUP($A141,'LA32'!$A$1:$BZ$190,'LA32'!P$1,0)),
IF(INDEX!$H$16=3,(VLOOKUP($A141,'LA33'!$A$1:$BZ$190,'LA33'!P$1,0)),
IF(INDEX!$H$16=4,(VLOOKUP($A141,'LA34'!$A$1:$BZ$190,'LA34'!P$1,0)),0)))),".")</f>
        <v>x</v>
      </c>
      <c r="S141" s="27">
        <f>IFERROR(
IF(INDEX!$H$16=1,(VLOOKUP($A141,'LA31'!$A$1:$BZ$190,'LA31'!Q$1,0)),
IF(INDEX!$H$16=2,(VLOOKUP($A141,'LA32'!$A$1:$BZ$190,'LA32'!Q$1,0)),
IF(INDEX!$H$16=3,(VLOOKUP($A141,'LA33'!$A$1:$BZ$190,'LA33'!Q$1,0)),
IF(INDEX!$H$16=4,(VLOOKUP($A141,'LA34'!$A$1:$BZ$190,'LA34'!Q$1,0)),0)))),".")</f>
        <v>0.06</v>
      </c>
      <c r="T141" s="27">
        <f>IFERROR(
IF(INDEX!$H$16=1,(VLOOKUP($A141,'LA31'!$A$1:$BZ$190,'LA31'!R$1,0)),
IF(INDEX!$H$16=2,(VLOOKUP($A141,'LA32'!$A$1:$BZ$190,'LA32'!R$1,0)),
IF(INDEX!$H$16=3,(VLOOKUP($A141,'LA33'!$A$1:$BZ$190,'LA33'!R$1,0)),
IF(INDEX!$H$16=4,(VLOOKUP($A141,'LA34'!$A$1:$BZ$190,'LA34'!R$1,0)),0)))),".")</f>
        <v>0.06</v>
      </c>
      <c r="U141" s="27">
        <f>IFERROR(
IF(INDEX!$H$16=1,(VLOOKUP($A141,'LA31'!$A$1:$BZ$190,'LA31'!S$1,0)),
IF(INDEX!$H$16=2,(VLOOKUP($A141,'LA32'!$A$1:$BZ$190,'LA32'!S$1,0)),
IF(INDEX!$H$16=3,(VLOOKUP($A141,'LA33'!$A$1:$BZ$190,'LA33'!S$1,0)),
IF(INDEX!$H$16=4,(VLOOKUP($A141,'LA34'!$A$1:$BZ$190,'LA34'!S$1,0)),0)))),".")</f>
        <v>0.06</v>
      </c>
      <c r="V141" s="27">
        <f>IFERROR(
IF(INDEX!$H$16=1,(VLOOKUP($A141,'LA31'!$A$1:$BZ$190,'LA31'!T$1,0)),
IF(INDEX!$H$16=2,(VLOOKUP($A141,'LA32'!$A$1:$BZ$190,'LA32'!T$1,0)),
IF(INDEX!$H$16=3,(VLOOKUP($A141,'LA33'!$A$1:$BZ$190,'LA33'!T$1,0)),
IF(INDEX!$H$16=4,(VLOOKUP($A141,'LA34'!$A$1:$BZ$190,'LA34'!T$1,0)),0)))),".")</f>
        <v>0.04</v>
      </c>
      <c r="W141" s="27">
        <f>IFERROR(
IF(INDEX!$H$16=1,(VLOOKUP($A141,'LA31'!$A$1:$BZ$190,'LA31'!U$1,0)),
IF(INDEX!$H$16=2,(VLOOKUP($A141,'LA32'!$A$1:$BZ$190,'LA32'!U$1,0)),
IF(INDEX!$H$16=3,(VLOOKUP($A141,'LA33'!$A$1:$BZ$190,'LA33'!U$1,0)),
IF(INDEX!$H$16=4,(VLOOKUP($A141,'LA34'!$A$1:$BZ$190,'LA34'!U$1,0)),0)))),".")</f>
        <v>0.14000000000000001</v>
      </c>
      <c r="X141" s="27">
        <f>IFERROR(
IF(INDEX!$H$16=1,(VLOOKUP($A141,'LA31'!$A$1:$BZ$190,'LA31'!V$1,0)),
IF(INDEX!$H$16=2,(VLOOKUP($A141,'LA32'!$A$1:$BZ$190,'LA32'!V$1,0)),
IF(INDEX!$H$16=3,(VLOOKUP($A141,'LA33'!$A$1:$BZ$190,'LA33'!V$1,0)),
IF(INDEX!$H$16=4,(VLOOKUP($A141,'LA34'!$A$1:$BZ$190,'LA34'!V$1,0)),0)))),".")</f>
        <v>0.13</v>
      </c>
      <c r="Y141" s="27">
        <f>IFERROR(
IF(INDEX!$H$16=1,(VLOOKUP($A141,'LA31'!$A$1:$BZ$190,'LA31'!W$1,0)),
IF(INDEX!$H$16=2,(VLOOKUP($A141,'LA32'!$A$1:$BZ$190,'LA32'!W$1,0)),
IF(INDEX!$H$16=3,(VLOOKUP($A141,'LA33'!$A$1:$BZ$190,'LA33'!W$1,0)),
IF(INDEX!$H$16=4,(VLOOKUP($A141,'LA34'!$A$1:$BZ$190,'LA34'!W$1,0)),0)))),".")</f>
        <v>0.12</v>
      </c>
      <c r="Z141" s="27">
        <f>IFERROR(
IF(INDEX!$H$16=1,(VLOOKUP($A141,'LA31'!$A$1:$BZ$190,'LA31'!X$1,0)),
IF(INDEX!$H$16=2,(VLOOKUP($A141,'LA32'!$A$1:$BZ$190,'LA32'!X$1,0)),
IF(INDEX!$H$16=3,(VLOOKUP($A141,'LA33'!$A$1:$BZ$190,'LA33'!X$1,0)),
IF(INDEX!$H$16=4,(VLOOKUP($A141,'LA34'!$A$1:$BZ$190,'LA34'!X$1,0)),0)))),".")</f>
        <v>0.2</v>
      </c>
      <c r="AA141" s="27">
        <f>IFERROR(
IF(INDEX!$H$16=1,(VLOOKUP($A141,'LA31'!$A$1:$BZ$190,'LA31'!Y$1,0)),
IF(INDEX!$H$16=2,(VLOOKUP($A141,'LA32'!$A$1:$BZ$190,'LA32'!Y$1,0)),
IF(INDEX!$H$16=3,(VLOOKUP($A141,'LA33'!$A$1:$BZ$190,'LA33'!Y$1,0)),
IF(INDEX!$H$16=4,(VLOOKUP($A141,'LA34'!$A$1:$BZ$190,'LA34'!Y$1,0)),0)))),".")</f>
        <v>0.18</v>
      </c>
      <c r="AB141" s="27">
        <f>IFERROR(
IF(INDEX!$H$16=1,(VLOOKUP($A141,'LA31'!$A$1:$BZ$190,'LA31'!Z$1,0)),
IF(INDEX!$H$16=2,(VLOOKUP($A141,'LA32'!$A$1:$BZ$190,'LA32'!Z$1,0)),
IF(INDEX!$H$16=3,(VLOOKUP($A141,'LA33'!$A$1:$BZ$190,'LA33'!Z$1,0)),
IF(INDEX!$H$16=4,(VLOOKUP($A141,'LA34'!$A$1:$BZ$190,'LA34'!Z$1,0)),0)))),".")</f>
        <v>0</v>
      </c>
      <c r="AC141" s="27">
        <f>IFERROR(
IF(INDEX!$H$16=1,(VLOOKUP($A141,'LA31'!$A$1:$BZ$190,'LA31'!AA$1,0)),
IF(INDEX!$H$16=2,(VLOOKUP($A141,'LA32'!$A$1:$BZ$190,'LA32'!AA$1,0)),
IF(INDEX!$H$16=3,(VLOOKUP($A141,'LA33'!$A$1:$BZ$190,'LA33'!AA$1,0)),
IF(INDEX!$H$16=4,(VLOOKUP($A141,'LA34'!$A$1:$BZ$190,'LA34'!AA$1,0)),0)))),".")</f>
        <v>0</v>
      </c>
      <c r="AD141" s="27">
        <f>IFERROR(
IF(INDEX!$H$16=1,(VLOOKUP($A141,'LA31'!$A$1:$BZ$190,'LA31'!AB$1,0)),
IF(INDEX!$H$16=2,(VLOOKUP($A141,'LA32'!$A$1:$BZ$190,'LA32'!AB$1,0)),
IF(INDEX!$H$16=3,(VLOOKUP($A141,'LA33'!$A$1:$BZ$190,'LA33'!AB$1,0)),
IF(INDEX!$H$16=4,(VLOOKUP($A141,'LA34'!$A$1:$BZ$190,'LA34'!AB$1,0)),0)))),".")</f>
        <v>0</v>
      </c>
      <c r="AE141" s="27">
        <f>IFERROR(
IF(INDEX!$H$16=1,(VLOOKUP($A141,'LA31'!$A$1:$BZ$190,'LA31'!AC$1,0)),
IF(INDEX!$H$16=2,(VLOOKUP($A141,'LA32'!$A$1:$BZ$190,'LA32'!AC$1,0)),
IF(INDEX!$H$16=3,(VLOOKUP($A141,'LA33'!$A$1:$BZ$190,'LA33'!AC$1,0)),
IF(INDEX!$H$16=4,(VLOOKUP($A141,'LA34'!$A$1:$BZ$190,'LA34'!AC$1,0)),0)))),".")</f>
        <v>0</v>
      </c>
      <c r="AF141" s="27">
        <f>IFERROR(
IF(INDEX!$H$16=1,(VLOOKUP($A141,'LA31'!$A$1:$BZ$190,'LA31'!AD$1,0)),
IF(INDEX!$H$16=2,(VLOOKUP($A141,'LA32'!$A$1:$BZ$190,'LA32'!AD$1,0)),
IF(INDEX!$H$16=3,(VLOOKUP($A141,'LA33'!$A$1:$BZ$190,'LA33'!AD$1,0)),
IF(INDEX!$H$16=4,(VLOOKUP($A141,'LA34'!$A$1:$BZ$190,'LA34'!AD$1,0)),0)))),".")</f>
        <v>0</v>
      </c>
      <c r="AG141" s="27">
        <f>IFERROR(
IF(INDEX!$H$16=1,(VLOOKUP($A141,'LA31'!$A$1:$BZ$190,'LA31'!AE$1,0)),
IF(INDEX!$H$16=2,(VLOOKUP($A141,'LA32'!$A$1:$BZ$190,'LA32'!AE$1,0)),
IF(INDEX!$H$16=3,(VLOOKUP($A141,'LA33'!$A$1:$BZ$190,'LA33'!AE$1,0)),
IF(INDEX!$H$16=4,(VLOOKUP($A141,'LA34'!$A$1:$BZ$190,'LA34'!AE$1,0)),0)))),".")</f>
        <v>0</v>
      </c>
      <c r="AH141" s="27">
        <f>IFERROR(
IF(INDEX!$H$16=1,(VLOOKUP($A141,'LA31'!$A$1:$BZ$190,'LA31'!AF$1,0)),
IF(INDEX!$H$16=2,(VLOOKUP($A141,'LA32'!$A$1:$BZ$190,'LA32'!AF$1,0)),
IF(INDEX!$H$16=3,(VLOOKUP($A141,'LA33'!$A$1:$BZ$190,'LA33'!AF$1,0)),
IF(INDEX!$H$16=4,(VLOOKUP($A141,'LA34'!$A$1:$BZ$190,'LA34'!AF$1,0)),0)))),".")</f>
        <v>0</v>
      </c>
      <c r="AI141" s="27" t="str">
        <f>IFERROR(
IF(INDEX!$H$16=1,(VLOOKUP($A141,'LA31'!$A$1:$BZ$190,'LA31'!AG$1,0)),
IF(INDEX!$H$16=2,(VLOOKUP($A141,'LA32'!$A$1:$BZ$190,'LA32'!AG$1,0)),
IF(INDEX!$H$16=3,(VLOOKUP($A141,'LA33'!$A$1:$BZ$190,'LA33'!AG$1,0)),
IF(INDEX!$H$16=4,(VLOOKUP($A141,'LA34'!$A$1:$BZ$190,'LA34'!AG$1,0)),0)))),".")</f>
        <v>x</v>
      </c>
      <c r="AJ141" s="27" t="str">
        <f>IFERROR(
IF(INDEX!$H$16=1,(VLOOKUP($A141,'LA31'!$A$1:$BZ$190,'LA31'!AH$1,0)),
IF(INDEX!$H$16=2,(VLOOKUP($A141,'LA32'!$A$1:$BZ$190,'LA32'!AH$1,0)),
IF(INDEX!$H$16=3,(VLOOKUP($A141,'LA33'!$A$1:$BZ$190,'LA33'!AH$1,0)),
IF(INDEX!$H$16=4,(VLOOKUP($A141,'LA34'!$A$1:$BZ$190,'LA34'!AH$1,0)),0)))),".")</f>
        <v>x</v>
      </c>
      <c r="AK141" s="27">
        <f>IFERROR(
IF(INDEX!$H$16=1,(VLOOKUP($A141,'LA31'!$A$1:$BZ$190,'LA31'!AI$1,0)),
IF(INDEX!$H$16=2,(VLOOKUP($A141,'LA32'!$A$1:$BZ$190,'LA32'!AI$1,0)),
IF(INDEX!$H$16=3,(VLOOKUP($A141,'LA33'!$A$1:$BZ$190,'LA33'!AI$1,0)),
IF(INDEX!$H$16=4,(VLOOKUP($A141,'LA34'!$A$1:$BZ$190,'LA34'!AI$1,0)),0)))),".")</f>
        <v>0.05</v>
      </c>
      <c r="AL141" s="27">
        <f>IFERROR(
IF(INDEX!$H$16=1,(VLOOKUP($A141,'LA31'!$A$1:$BZ$190,'LA31'!AJ$1,0)),
IF(INDEX!$H$16=2,(VLOOKUP($A141,'LA32'!$A$1:$BZ$190,'LA32'!AJ$1,0)),
IF(INDEX!$H$16=3,(VLOOKUP($A141,'LA33'!$A$1:$BZ$190,'LA33'!AJ$1,0)),
IF(INDEX!$H$16=4,(VLOOKUP($A141,'LA34'!$A$1:$BZ$190,'LA34'!AJ$1,0)),0)))),".")</f>
        <v>7.0000000000000007E-2</v>
      </c>
      <c r="AM141" s="27">
        <f>IFERROR(
IF(INDEX!$H$16=1,(VLOOKUP($A141,'LA31'!$A$1:$BZ$190,'LA31'!AK$1,0)),
IF(INDEX!$H$16=2,(VLOOKUP($A141,'LA32'!$A$1:$BZ$190,'LA32'!AK$1,0)),
IF(INDEX!$H$16=3,(VLOOKUP($A141,'LA33'!$A$1:$BZ$190,'LA33'!AK$1,0)),
IF(INDEX!$H$16=4,(VLOOKUP($A141,'LA34'!$A$1:$BZ$190,'LA34'!AK$1,0)),0)))),".")</f>
        <v>7.0000000000000007E-2</v>
      </c>
      <c r="AN141" s="27">
        <f>IFERROR(
IF(INDEX!$H$16=1,(VLOOKUP($A141,'LA31'!$A$1:$BZ$190,'LA31'!AL$1,0)),
IF(INDEX!$H$16=2,(VLOOKUP($A141,'LA32'!$A$1:$BZ$190,'LA32'!AL$1,0)),
IF(INDEX!$H$16=3,(VLOOKUP($A141,'LA33'!$A$1:$BZ$190,'LA33'!AL$1,0)),
IF(INDEX!$H$16=4,(VLOOKUP($A141,'LA34'!$A$1:$BZ$190,'LA34'!AL$1,0)),0)))),".")</f>
        <v>0</v>
      </c>
      <c r="AO141" s="27">
        <f>IFERROR(
IF(INDEX!$H$16=1,(VLOOKUP($A141,'LA31'!$A$1:$BZ$190,'LA31'!AM$1,0)),
IF(INDEX!$H$16=2,(VLOOKUP($A141,'LA32'!$A$1:$BZ$190,'LA32'!AM$1,0)),
IF(INDEX!$H$16=3,(VLOOKUP($A141,'LA33'!$A$1:$BZ$190,'LA33'!AM$1,0)),
IF(INDEX!$H$16=4,(VLOOKUP($A141,'LA34'!$A$1:$BZ$190,'LA34'!AM$1,0)),0)))),".")</f>
        <v>0</v>
      </c>
      <c r="AP141" s="27">
        <f>IFERROR(
IF(INDEX!$H$16=1,(VLOOKUP($A141,'LA31'!$A$1:$BZ$190,'LA31'!AN$1,0)),
IF(INDEX!$H$16=2,(VLOOKUP($A141,'LA32'!$A$1:$BZ$190,'LA32'!AN$1,0)),
IF(INDEX!$H$16=3,(VLOOKUP($A141,'LA33'!$A$1:$BZ$190,'LA33'!AN$1,0)),
IF(INDEX!$H$16=4,(VLOOKUP($A141,'LA34'!$A$1:$BZ$190,'LA34'!AN$1,0)),0)))),".")</f>
        <v>0</v>
      </c>
      <c r="AQ141" s="27">
        <f>IFERROR(
IF(INDEX!$H$16=1,(VLOOKUP($A141,'LA31'!$A$1:$BZ$190,'LA31'!AO$1,0)),
IF(INDEX!$H$16=2,(VLOOKUP($A141,'LA32'!$A$1:$BZ$190,'LA32'!AO$1,0)),
IF(INDEX!$H$16=3,(VLOOKUP($A141,'LA33'!$A$1:$BZ$190,'LA33'!AO$1,0)),
IF(INDEX!$H$16=4,(VLOOKUP($A141,'LA34'!$A$1:$BZ$190,'LA34'!AO$1,0)),0)))),".")</f>
        <v>0</v>
      </c>
      <c r="AR141" s="27">
        <f>IFERROR(
IF(INDEX!$H$16=1,(VLOOKUP($A141,'LA31'!$A$1:$BZ$190,'LA31'!AP$1,0)),
IF(INDEX!$H$16=2,(VLOOKUP($A141,'LA32'!$A$1:$BZ$190,'LA32'!AP$1,0)),
IF(INDEX!$H$16=3,(VLOOKUP($A141,'LA33'!$A$1:$BZ$190,'LA33'!AP$1,0)),
IF(INDEX!$H$16=4,(VLOOKUP($A141,'LA34'!$A$1:$BZ$190,'LA34'!AP$1,0)),0)))),".")</f>
        <v>0</v>
      </c>
      <c r="AS141" s="27">
        <f>IFERROR(
IF(INDEX!$H$16=1,(VLOOKUP($A141,'LA31'!$A$1:$BZ$190,'LA31'!AQ$1,0)),
IF(INDEX!$H$16=2,(VLOOKUP($A141,'LA32'!$A$1:$BZ$190,'LA32'!AQ$1,0)),
IF(INDEX!$H$16=3,(VLOOKUP($A141,'LA33'!$A$1:$BZ$190,'LA33'!AQ$1,0)),
IF(INDEX!$H$16=4,(VLOOKUP($A141,'LA34'!$A$1:$BZ$190,'LA34'!AQ$1,0)),0)))),".")</f>
        <v>0</v>
      </c>
      <c r="AT141" s="27" t="str">
        <f>IFERROR(
IF(INDEX!$H$16=1,(VLOOKUP($A141,'LA31'!$A$1:$BZ$190,'LA31'!AR$1,0)),
IF(INDEX!$H$16=2,(VLOOKUP($A141,'LA32'!$A$1:$BZ$190,'LA32'!AR$1,0)),
IF(INDEX!$H$16=3,(VLOOKUP($A141,'LA33'!$A$1:$BZ$190,'LA33'!AR$1,0)),
IF(INDEX!$H$16=4,(VLOOKUP($A141,'LA34'!$A$1:$BZ$190,'LA34'!AR$1,0)),0)))),".")</f>
        <v>x</v>
      </c>
      <c r="AU141" s="27">
        <f>IFERROR(
IF(INDEX!$H$16=1,(VLOOKUP($A141,'LA31'!$A$1:$BZ$190,'LA31'!AS$1,0)),
IF(INDEX!$H$16=2,(VLOOKUP($A141,'LA32'!$A$1:$BZ$190,'LA32'!AS$1,0)),
IF(INDEX!$H$16=3,(VLOOKUP($A141,'LA33'!$A$1:$BZ$190,'LA33'!AS$1,0)),
IF(INDEX!$H$16=4,(VLOOKUP($A141,'LA34'!$A$1:$BZ$190,'LA34'!AS$1,0)),0)))),".")</f>
        <v>0.01</v>
      </c>
      <c r="AV141" s="27">
        <f>IFERROR(
IF(INDEX!$H$16=1,(VLOOKUP($A141,'LA31'!$A$1:$BZ$190,'LA31'!AT$1,0)),
IF(INDEX!$H$16=2,(VLOOKUP($A141,'LA32'!$A$1:$BZ$190,'LA32'!AT$1,0)),
IF(INDEX!$H$16=3,(VLOOKUP($A141,'LA33'!$A$1:$BZ$190,'LA33'!AT$1,0)),
IF(INDEX!$H$16=4,(VLOOKUP($A141,'LA34'!$A$1:$BZ$190,'LA34'!AT$1,0)),0)))),".")</f>
        <v>0.01</v>
      </c>
      <c r="AW141" s="27" t="str">
        <f>IFERROR(
IF(INDEX!$H$16=1,(VLOOKUP($A141,'LA31'!$A$1:$BZ$190,'LA31'!AU$1,0)),
IF(INDEX!$H$16=2,(VLOOKUP($A141,'LA32'!$A$1:$BZ$190,'LA32'!AU$1,0)),
IF(INDEX!$H$16=3,(VLOOKUP($A141,'LA33'!$A$1:$BZ$190,'LA33'!AU$1,0)),
IF(INDEX!$H$16=4,(VLOOKUP($A141,'LA34'!$A$1:$BZ$190,'LA34'!AU$1,0)),0)))),".")</f>
        <v>x</v>
      </c>
      <c r="AX141" s="27">
        <f>IFERROR(
IF(INDEX!$H$16=1,(VLOOKUP($A141,'LA31'!$A$1:$BZ$190,'LA31'!AV$1,0)),
IF(INDEX!$H$16=2,(VLOOKUP($A141,'LA32'!$A$1:$BZ$190,'LA32'!AV$1,0)),
IF(INDEX!$H$16=3,(VLOOKUP($A141,'LA33'!$A$1:$BZ$190,'LA33'!AV$1,0)),
IF(INDEX!$H$16=4,(VLOOKUP($A141,'LA34'!$A$1:$BZ$190,'LA34'!AV$1,0)),0)))),".")</f>
        <v>0.01</v>
      </c>
      <c r="AY141" s="27">
        <f>IFERROR(
IF(INDEX!$H$16=1,(VLOOKUP($A141,'LA31'!$A$1:$BZ$190,'LA31'!AW$1,0)),
IF(INDEX!$H$16=2,(VLOOKUP($A141,'LA32'!$A$1:$BZ$190,'LA32'!AW$1,0)),
IF(INDEX!$H$16=3,(VLOOKUP($A141,'LA33'!$A$1:$BZ$190,'LA33'!AW$1,0)),
IF(INDEX!$H$16=4,(VLOOKUP($A141,'LA34'!$A$1:$BZ$190,'LA34'!AW$1,0)),0)))),".")</f>
        <v>0.01</v>
      </c>
      <c r="AZ141" s="27">
        <f>IFERROR(
IF(INDEX!$H$16=1,(VLOOKUP($A141,'LA31'!$A$1:$BZ$190,'LA31'!AX$1,0)),
IF(INDEX!$H$16=2,(VLOOKUP($A141,'LA32'!$A$1:$BZ$190,'LA32'!AX$1,0)),
IF(INDEX!$H$16=3,(VLOOKUP($A141,'LA33'!$A$1:$BZ$190,'LA33'!AX$1,0)),
IF(INDEX!$H$16=4,(VLOOKUP($A141,'LA34'!$A$1:$BZ$190,'LA34'!AX$1,0)),0)))),".")</f>
        <v>0</v>
      </c>
      <c r="BA141" s="27" t="str">
        <f>IFERROR(
IF(INDEX!$H$16=1,(VLOOKUP($A141,'LA31'!$A$1:$BZ$190,'LA31'!AY$1,0)),
IF(INDEX!$H$16=2,(VLOOKUP($A141,'LA32'!$A$1:$BZ$190,'LA32'!AY$1,0)),
IF(INDEX!$H$16=3,(VLOOKUP($A141,'LA33'!$A$1:$BZ$190,'LA33'!AY$1,0)),
IF(INDEX!$H$16=4,(VLOOKUP($A141,'LA34'!$A$1:$BZ$190,'LA34'!AY$1,0)),0)))),".")</f>
        <v>x</v>
      </c>
      <c r="BB141" s="27" t="str">
        <f>IFERROR(
IF(INDEX!$H$16=1,(VLOOKUP($A141,'LA31'!$A$1:$BZ$190,'LA31'!AZ$1,0)),
IF(INDEX!$H$16=2,(VLOOKUP($A141,'LA32'!$A$1:$BZ$190,'LA32'!AZ$1,0)),
IF(INDEX!$H$16=3,(VLOOKUP($A141,'LA33'!$A$1:$BZ$190,'LA33'!AZ$1,0)),
IF(INDEX!$H$16=4,(VLOOKUP($A141,'LA34'!$A$1:$BZ$190,'LA34'!AZ$1,0)),0)))),".")</f>
        <v>x</v>
      </c>
      <c r="BC141" s="27" t="str">
        <f>IFERROR(
IF(INDEX!$H$16=1,(VLOOKUP($A141,'LA31'!$A$1:$BZ$190,'LA31'!BA$1,0)),
IF(INDEX!$H$16=2,(VLOOKUP($A141,'LA32'!$A$1:$BZ$190,'LA32'!BA$1,0)),
IF(INDEX!$H$16=3,(VLOOKUP($A141,'LA33'!$A$1:$BZ$190,'LA33'!BA$1,0)),
IF(INDEX!$H$16=4,(VLOOKUP($A141,'LA34'!$A$1:$BZ$190,'LA34'!BA$1,0)),0)))),".")</f>
        <v>x</v>
      </c>
      <c r="BD141" s="27" t="str">
        <f>IFERROR(
IF(INDEX!$H$16=1,(VLOOKUP($A141,'LA31'!$A$1:$BZ$190,'LA31'!BB$1,0)),
IF(INDEX!$H$16=2,(VLOOKUP($A141,'LA32'!$A$1:$BZ$190,'LA32'!BB$1,0)),
IF(INDEX!$H$16=3,(VLOOKUP($A141,'LA33'!$A$1:$BZ$190,'LA33'!BB$1,0)),
IF(INDEX!$H$16=4,(VLOOKUP($A141,'LA34'!$A$1:$BZ$190,'LA34'!BB$1,0)),0)))),".")</f>
        <v>x</v>
      </c>
      <c r="BE141" s="27" t="str">
        <f>IFERROR(
IF(INDEX!$H$16=1,(VLOOKUP($A141,'LA31'!$A$1:$BZ$190,'LA31'!BC$1,0)),
IF(INDEX!$H$16=2,(VLOOKUP($A141,'LA32'!$A$1:$BZ$190,'LA32'!BC$1,0)),
IF(INDEX!$H$16=3,(VLOOKUP($A141,'LA33'!$A$1:$BZ$190,'LA33'!BC$1,0)),
IF(INDEX!$H$16=4,(VLOOKUP($A141,'LA34'!$A$1:$BZ$190,'LA34'!BC$1,0)),0)))),".")</f>
        <v>x</v>
      </c>
      <c r="BF141" s="27" t="str">
        <f>IFERROR(
IF(INDEX!$H$16=1,(VLOOKUP($A141,'LA31'!$A$1:$BZ$190,'LA31'!BD$1,0)),
IF(INDEX!$H$16=2,(VLOOKUP($A141,'LA32'!$A$1:$BZ$190,'LA32'!BD$1,0)),
IF(INDEX!$H$16=3,(VLOOKUP($A141,'LA33'!$A$1:$BZ$190,'LA33'!BD$1,0)),
IF(INDEX!$H$16=4,(VLOOKUP($A141,'LA34'!$A$1:$BZ$190,'LA34'!BD$1,0)),0)))),".")</f>
        <v>x</v>
      </c>
      <c r="BG141" s="27">
        <f>IFERROR(
IF(INDEX!$H$16=1,(VLOOKUP($A141,'LA31'!$A$1:$BZ$190,'LA31'!BE$1,0)),
IF(INDEX!$H$16=2,(VLOOKUP($A141,'LA32'!$A$1:$BZ$190,'LA32'!BE$1,0)),
IF(INDEX!$H$16=3,(VLOOKUP($A141,'LA33'!$A$1:$BZ$190,'LA33'!BE$1,0)),
IF(INDEX!$H$16=4,(VLOOKUP($A141,'LA34'!$A$1:$BZ$190,'LA34'!BE$1,0)),0)))),".")</f>
        <v>0.01</v>
      </c>
      <c r="BH141" s="27">
        <f>IFERROR(
IF(INDEX!$H$16=1,(VLOOKUP($A141,'LA31'!$A$1:$BZ$190,'LA31'!BF$1,0)),
IF(INDEX!$H$16=2,(VLOOKUP($A141,'LA32'!$A$1:$BZ$190,'LA32'!BF$1,0)),
IF(INDEX!$H$16=3,(VLOOKUP($A141,'LA33'!$A$1:$BZ$190,'LA33'!BF$1,0)),
IF(INDEX!$H$16=4,(VLOOKUP($A141,'LA34'!$A$1:$BZ$190,'LA34'!BF$1,0)),0)))),".")</f>
        <v>0.01</v>
      </c>
      <c r="BI141" s="27">
        <f>IFERROR(
IF(INDEX!$H$16=1,(VLOOKUP($A141,'LA31'!$A$1:$BZ$190,'LA31'!BG$1,0)),
IF(INDEX!$H$16=2,(VLOOKUP($A141,'LA32'!$A$1:$BZ$190,'LA32'!BG$1,0)),
IF(INDEX!$H$16=3,(VLOOKUP($A141,'LA33'!$A$1:$BZ$190,'LA33'!BG$1,0)),
IF(INDEX!$H$16=4,(VLOOKUP($A141,'LA34'!$A$1:$BZ$190,'LA34'!BG$1,0)),0)))),".")</f>
        <v>0.13</v>
      </c>
      <c r="BJ141" s="27">
        <f>IFERROR(
IF(INDEX!$H$16=1,(VLOOKUP($A141,'LA31'!$A$1:$BZ$190,'LA31'!BH$1,0)),
IF(INDEX!$H$16=2,(VLOOKUP($A141,'LA32'!$A$1:$BZ$190,'LA32'!BH$1,0)),
IF(INDEX!$H$16=3,(VLOOKUP($A141,'LA33'!$A$1:$BZ$190,'LA33'!BH$1,0)),
IF(INDEX!$H$16=4,(VLOOKUP($A141,'LA34'!$A$1:$BZ$190,'LA34'!BH$1,0)),0)))),".")</f>
        <v>0.05</v>
      </c>
      <c r="BK141" s="27">
        <f>IFERROR(
IF(INDEX!$H$16=1,(VLOOKUP($A141,'LA31'!$A$1:$BZ$190,'LA31'!BI$1,0)),
IF(INDEX!$H$16=2,(VLOOKUP($A141,'LA32'!$A$1:$BZ$190,'LA32'!BI$1,0)),
IF(INDEX!$H$16=3,(VLOOKUP($A141,'LA33'!$A$1:$BZ$190,'LA33'!BI$1,0)),
IF(INDEX!$H$16=4,(VLOOKUP($A141,'LA34'!$A$1:$BZ$190,'LA34'!BI$1,0)),0)))),".")</f>
        <v>0.06</v>
      </c>
      <c r="BL141" s="27">
        <f>IFERROR(
IF(INDEX!$H$16=1,(VLOOKUP($A141,'LA31'!$A$1:$BZ$190,'LA31'!BJ$1,0)),
IF(INDEX!$H$16=2,(VLOOKUP($A141,'LA32'!$A$1:$BZ$190,'LA32'!BJ$1,0)),
IF(INDEX!$H$16=3,(VLOOKUP($A141,'LA33'!$A$1:$BZ$190,'LA33'!BJ$1,0)),
IF(INDEX!$H$16=4,(VLOOKUP($A141,'LA34'!$A$1:$BZ$190,'LA34'!BJ$1,0)),0)))),".")</f>
        <v>0.05</v>
      </c>
      <c r="BM141" s="27">
        <f>IFERROR(
IF(INDEX!$H$16=1,(VLOOKUP($A141,'LA31'!$A$1:$BZ$190,'LA31'!BK$1,0)),
IF(INDEX!$H$16=2,(VLOOKUP($A141,'LA32'!$A$1:$BZ$190,'LA32'!BK$1,0)),
IF(INDEX!$H$16=3,(VLOOKUP($A141,'LA33'!$A$1:$BZ$190,'LA33'!BK$1,0)),
IF(INDEX!$H$16=4,(VLOOKUP($A141,'LA34'!$A$1:$BZ$190,'LA34'!BK$1,0)),0)))),".")</f>
        <v>0.01</v>
      </c>
      <c r="BN141" s="27">
        <f>IFERROR(
IF(INDEX!$H$16=1,(VLOOKUP($A141,'LA31'!$A$1:$BZ$190,'LA31'!BL$1,0)),
IF(INDEX!$H$16=2,(VLOOKUP($A141,'LA32'!$A$1:$BZ$190,'LA32'!BL$1,0)),
IF(INDEX!$H$16=3,(VLOOKUP($A141,'LA33'!$A$1:$BZ$190,'LA33'!BL$1,0)),
IF(INDEX!$H$16=4,(VLOOKUP($A141,'LA34'!$A$1:$BZ$190,'LA34'!BL$1,0)),0)))),".")</f>
        <v>0.02</v>
      </c>
      <c r="BO141" s="27" t="str">
        <f>IFERROR(
IF(INDEX!$H$16=1,(VLOOKUP($A141,'LA31'!$A$1:$BZ$190,'LA31'!BM$1,0)),
IF(INDEX!$H$16=2,(VLOOKUP($A141,'LA32'!$A$1:$BZ$190,'LA32'!BM$1,0)),
IF(INDEX!$H$16=3,(VLOOKUP($A141,'LA33'!$A$1:$BZ$190,'LA33'!BM$1,0)),
IF(INDEX!$H$16=4,(VLOOKUP($A141,'LA34'!$A$1:$BZ$190,'LA34'!BM$1,0)),0)))),".")</f>
        <v>x</v>
      </c>
      <c r="BP141" s="27">
        <f>IFERROR(
IF(INDEX!$H$16=1,(VLOOKUP($A141,'LA31'!$A$1:$BZ$190,'LA31'!BN$1,0)),
IF(INDEX!$H$16=2,(VLOOKUP($A141,'LA32'!$A$1:$BZ$190,'LA32'!BN$1,0)),
IF(INDEX!$H$16=3,(VLOOKUP($A141,'LA33'!$A$1:$BZ$190,'LA33'!BN$1,0)),
IF(INDEX!$H$16=4,(VLOOKUP($A141,'LA34'!$A$1:$BZ$190,'LA34'!BN$1,0)),0)))),".")</f>
        <v>0.01</v>
      </c>
      <c r="BQ141" s="27">
        <f>IFERROR(
IF(INDEX!$H$16=1,(VLOOKUP($A141,'LA31'!$A$1:$BZ$190,'LA31'!BO$1,0)),
IF(INDEX!$H$16=2,(VLOOKUP($A141,'LA32'!$A$1:$BZ$190,'LA32'!BO$1,0)),
IF(INDEX!$H$16=3,(VLOOKUP($A141,'LA33'!$A$1:$BZ$190,'LA33'!BO$1,0)),
IF(INDEX!$H$16=4,(VLOOKUP($A141,'LA34'!$A$1:$BZ$190,'LA34'!BO$1,0)),0)))),".")</f>
        <v>0.01</v>
      </c>
    </row>
    <row r="142" spans="1:69" x14ac:dyDescent="0.2">
      <c r="A142" s="7">
        <v>861</v>
      </c>
      <c r="B142" s="13" t="s">
        <v>252</v>
      </c>
      <c r="C142" s="96" t="s">
        <v>118</v>
      </c>
      <c r="D142" s="26">
        <f>IFERROR(
IF(INDEX!$H$16=1,(VLOOKUP($A142,'LA31'!$A$1:$BZ$190,'LA31'!B$1,0)),
IF(INDEX!$H$16=2,(VLOOKUP($A142,'LA32'!$A$1:$BZ$190,'LA32'!B$1,0)),
IF(INDEX!$H$16=3,(VLOOKUP($A142,'LA33'!$A$1:$BZ$190,'LA33'!B$1,0)),
IF(INDEX!$H$16=4,(VLOOKUP($A142,'LA34'!$A$1:$BZ$190,'LA34'!B$1,0)),0)))),".")</f>
        <v>510</v>
      </c>
      <c r="E142" s="26">
        <f>IFERROR(
IF(INDEX!$H$16=1,(VLOOKUP($A142,'LA31'!$A$1:$BZ$190,'LA31'!C$1,0)),
IF(INDEX!$H$16=2,(VLOOKUP($A142,'LA32'!$A$1:$BZ$190,'LA32'!C$1,0)),
IF(INDEX!$H$16=3,(VLOOKUP($A142,'LA33'!$A$1:$BZ$190,'LA33'!C$1,0)),
IF(INDEX!$H$16=4,(VLOOKUP($A142,'LA34'!$A$1:$BZ$190,'LA34'!C$1,0)),0)))),".")</f>
        <v>2070</v>
      </c>
      <c r="F142" s="26">
        <f>IFERROR(
IF(INDEX!$H$16=1,(VLOOKUP($A142,'LA31'!$A$1:$BZ$190,'LA31'!D$1,0)),
IF(INDEX!$H$16=2,(VLOOKUP($A142,'LA32'!$A$1:$BZ$190,'LA32'!D$1,0)),
IF(INDEX!$H$16=3,(VLOOKUP($A142,'LA33'!$A$1:$BZ$190,'LA33'!D$1,0)),
IF(INDEX!$H$16=4,(VLOOKUP($A142,'LA34'!$A$1:$BZ$190,'LA34'!D$1,0)),0)))),".")</f>
        <v>2570</v>
      </c>
      <c r="G142" s="27">
        <f>IFERROR(
IF(INDEX!$H$16=1,(VLOOKUP($A142,'LA31'!$A$1:$BZ$190,'LA31'!E$1,0)),
IF(INDEX!$H$16=2,(VLOOKUP($A142,'LA32'!$A$1:$BZ$190,'LA32'!E$1,0)),
IF(INDEX!$H$16=3,(VLOOKUP($A142,'LA33'!$A$1:$BZ$190,'LA33'!E$1,0)),
IF(INDEX!$H$16=4,(VLOOKUP($A142,'LA34'!$A$1:$BZ$190,'LA34'!E$1,0)),0)))),".")</f>
        <v>0.83</v>
      </c>
      <c r="H142" s="27">
        <f>IFERROR(
IF(INDEX!$H$16=1,(VLOOKUP($A142,'LA31'!$A$1:$BZ$190,'LA31'!F$1,0)),
IF(INDEX!$H$16=2,(VLOOKUP($A142,'LA32'!$A$1:$BZ$190,'LA32'!F$1,0)),
IF(INDEX!$H$16=3,(VLOOKUP($A142,'LA33'!$A$1:$BZ$190,'LA33'!F$1,0)),
IF(INDEX!$H$16=4,(VLOOKUP($A142,'LA34'!$A$1:$BZ$190,'LA34'!F$1,0)),0)))),".")</f>
        <v>0.92</v>
      </c>
      <c r="I142" s="27">
        <f>IFERROR(
IF(INDEX!$H$16=1,(VLOOKUP($A142,'LA31'!$A$1:$BZ$190,'LA31'!G$1,0)),
IF(INDEX!$H$16=2,(VLOOKUP($A142,'LA32'!$A$1:$BZ$190,'LA32'!G$1,0)),
IF(INDEX!$H$16=3,(VLOOKUP($A142,'LA33'!$A$1:$BZ$190,'LA33'!G$1,0)),
IF(INDEX!$H$16=4,(VLOOKUP($A142,'LA34'!$A$1:$BZ$190,'LA34'!G$1,0)),0)))),".")</f>
        <v>0.9</v>
      </c>
      <c r="J142" s="27">
        <f>IFERROR(
IF(INDEX!$H$16=1,(VLOOKUP($A142,'LA31'!$A$1:$BZ$190,'LA31'!H$1,0)),
IF(INDEX!$H$16=2,(VLOOKUP($A142,'LA32'!$A$1:$BZ$190,'LA32'!H$1,0)),
IF(INDEX!$H$16=3,(VLOOKUP($A142,'LA33'!$A$1:$BZ$190,'LA33'!H$1,0)),
IF(INDEX!$H$16=4,(VLOOKUP($A142,'LA34'!$A$1:$BZ$190,'LA34'!H$1,0)),0)))),".")</f>
        <v>0.77</v>
      </c>
      <c r="K142" s="27">
        <f>IFERROR(
IF(INDEX!$H$16=1,(VLOOKUP($A142,'LA31'!$A$1:$BZ$190,'LA31'!I$1,0)),
IF(INDEX!$H$16=2,(VLOOKUP($A142,'LA32'!$A$1:$BZ$190,'LA32'!I$1,0)),
IF(INDEX!$H$16=3,(VLOOKUP($A142,'LA33'!$A$1:$BZ$190,'LA33'!I$1,0)),
IF(INDEX!$H$16=4,(VLOOKUP($A142,'LA34'!$A$1:$BZ$190,'LA34'!I$1,0)),0)))),".")</f>
        <v>0.88</v>
      </c>
      <c r="L142" s="27">
        <f>IFERROR(
IF(INDEX!$H$16=1,(VLOOKUP($A142,'LA31'!$A$1:$BZ$190,'LA31'!J$1,0)),
IF(INDEX!$H$16=2,(VLOOKUP($A142,'LA32'!$A$1:$BZ$190,'LA32'!J$1,0)),
IF(INDEX!$H$16=3,(VLOOKUP($A142,'LA33'!$A$1:$BZ$190,'LA33'!J$1,0)),
IF(INDEX!$H$16=4,(VLOOKUP($A142,'LA34'!$A$1:$BZ$190,'LA34'!J$1,0)),0)))),".")</f>
        <v>0.86</v>
      </c>
      <c r="M142" s="27">
        <f>IFERROR(
IF(INDEX!$H$16=1,(VLOOKUP($A142,'LA31'!$A$1:$BZ$190,'LA31'!K$1,0)),
IF(INDEX!$H$16=2,(VLOOKUP($A142,'LA32'!$A$1:$BZ$190,'LA32'!K$1,0)),
IF(INDEX!$H$16=3,(VLOOKUP($A142,'LA33'!$A$1:$BZ$190,'LA33'!K$1,0)),
IF(INDEX!$H$16=4,(VLOOKUP($A142,'LA34'!$A$1:$BZ$190,'LA34'!K$1,0)),0)))),".")</f>
        <v>0.43</v>
      </c>
      <c r="N142" s="27">
        <f>IFERROR(
IF(INDEX!$H$16=1,(VLOOKUP($A142,'LA31'!$A$1:$BZ$190,'LA31'!L$1,0)),
IF(INDEX!$H$16=2,(VLOOKUP($A142,'LA32'!$A$1:$BZ$190,'LA32'!L$1,0)),
IF(INDEX!$H$16=3,(VLOOKUP($A142,'LA33'!$A$1:$BZ$190,'LA33'!L$1,0)),
IF(INDEX!$H$16=4,(VLOOKUP($A142,'LA34'!$A$1:$BZ$190,'LA34'!L$1,0)),0)))),".")</f>
        <v>0.45</v>
      </c>
      <c r="O142" s="27">
        <f>IFERROR(
IF(INDEX!$H$16=1,(VLOOKUP($A142,'LA31'!$A$1:$BZ$190,'LA31'!M$1,0)),
IF(INDEX!$H$16=2,(VLOOKUP($A142,'LA32'!$A$1:$BZ$190,'LA32'!M$1,0)),
IF(INDEX!$H$16=3,(VLOOKUP($A142,'LA33'!$A$1:$BZ$190,'LA33'!M$1,0)),
IF(INDEX!$H$16=4,(VLOOKUP($A142,'LA34'!$A$1:$BZ$190,'LA34'!M$1,0)),0)))),".")</f>
        <v>0.45</v>
      </c>
      <c r="P142" s="27" t="str">
        <f>IFERROR(
IF(INDEX!$H$16=1,(VLOOKUP($A142,'LA31'!$A$1:$BZ$190,'LA31'!N$1,0)),
IF(INDEX!$H$16=2,(VLOOKUP($A142,'LA32'!$A$1:$BZ$190,'LA32'!N$1,0)),
IF(INDEX!$H$16=3,(VLOOKUP($A142,'LA33'!$A$1:$BZ$190,'LA33'!N$1,0)),
IF(INDEX!$H$16=4,(VLOOKUP($A142,'LA34'!$A$1:$BZ$190,'LA34'!N$1,0)),0)))),".")</f>
        <v>x</v>
      </c>
      <c r="Q142" s="27" t="str">
        <f>IFERROR(
IF(INDEX!$H$16=1,(VLOOKUP($A142,'LA31'!$A$1:$BZ$190,'LA31'!O$1,0)),
IF(INDEX!$H$16=2,(VLOOKUP($A142,'LA32'!$A$1:$BZ$190,'LA32'!O$1,0)),
IF(INDEX!$H$16=3,(VLOOKUP($A142,'LA33'!$A$1:$BZ$190,'LA33'!O$1,0)),
IF(INDEX!$H$16=4,(VLOOKUP($A142,'LA34'!$A$1:$BZ$190,'LA34'!O$1,0)),0)))),".")</f>
        <v>-</v>
      </c>
      <c r="R142" s="27" t="str">
        <f>IFERROR(
IF(INDEX!$H$16=1,(VLOOKUP($A142,'LA31'!$A$1:$BZ$190,'LA31'!P$1,0)),
IF(INDEX!$H$16=2,(VLOOKUP($A142,'LA32'!$A$1:$BZ$190,'LA32'!P$1,0)),
IF(INDEX!$H$16=3,(VLOOKUP($A142,'LA33'!$A$1:$BZ$190,'LA33'!P$1,0)),
IF(INDEX!$H$16=4,(VLOOKUP($A142,'LA34'!$A$1:$BZ$190,'LA34'!P$1,0)),0)))),".")</f>
        <v>-</v>
      </c>
      <c r="S142" s="27">
        <f>IFERROR(
IF(INDEX!$H$16=1,(VLOOKUP($A142,'LA31'!$A$1:$BZ$190,'LA31'!Q$1,0)),
IF(INDEX!$H$16=2,(VLOOKUP($A142,'LA32'!$A$1:$BZ$190,'LA32'!Q$1,0)),
IF(INDEX!$H$16=3,(VLOOKUP($A142,'LA33'!$A$1:$BZ$190,'LA33'!Q$1,0)),
IF(INDEX!$H$16=4,(VLOOKUP($A142,'LA34'!$A$1:$BZ$190,'LA34'!Q$1,0)),0)))),".")</f>
        <v>0.11</v>
      </c>
      <c r="T142" s="27">
        <f>IFERROR(
IF(INDEX!$H$16=1,(VLOOKUP($A142,'LA31'!$A$1:$BZ$190,'LA31'!R$1,0)),
IF(INDEX!$H$16=2,(VLOOKUP($A142,'LA32'!$A$1:$BZ$190,'LA32'!R$1,0)),
IF(INDEX!$H$16=3,(VLOOKUP($A142,'LA33'!$A$1:$BZ$190,'LA33'!R$1,0)),
IF(INDEX!$H$16=4,(VLOOKUP($A142,'LA34'!$A$1:$BZ$190,'LA34'!R$1,0)),0)))),".")</f>
        <v>7.0000000000000007E-2</v>
      </c>
      <c r="U142" s="27">
        <f>IFERROR(
IF(INDEX!$H$16=1,(VLOOKUP($A142,'LA31'!$A$1:$BZ$190,'LA31'!S$1,0)),
IF(INDEX!$H$16=2,(VLOOKUP($A142,'LA32'!$A$1:$BZ$190,'LA32'!S$1,0)),
IF(INDEX!$H$16=3,(VLOOKUP($A142,'LA33'!$A$1:$BZ$190,'LA33'!S$1,0)),
IF(INDEX!$H$16=4,(VLOOKUP($A142,'LA34'!$A$1:$BZ$190,'LA34'!S$1,0)),0)))),".")</f>
        <v>0.08</v>
      </c>
      <c r="V142" s="27">
        <f>IFERROR(
IF(INDEX!$H$16=1,(VLOOKUP($A142,'LA31'!$A$1:$BZ$190,'LA31'!T$1,0)),
IF(INDEX!$H$16=2,(VLOOKUP($A142,'LA32'!$A$1:$BZ$190,'LA32'!T$1,0)),
IF(INDEX!$H$16=3,(VLOOKUP($A142,'LA33'!$A$1:$BZ$190,'LA33'!T$1,0)),
IF(INDEX!$H$16=4,(VLOOKUP($A142,'LA34'!$A$1:$BZ$190,'LA34'!T$1,0)),0)))),".")</f>
        <v>0.05</v>
      </c>
      <c r="W142" s="27">
        <f>IFERROR(
IF(INDEX!$H$16=1,(VLOOKUP($A142,'LA31'!$A$1:$BZ$190,'LA31'!U$1,0)),
IF(INDEX!$H$16=2,(VLOOKUP($A142,'LA32'!$A$1:$BZ$190,'LA32'!U$1,0)),
IF(INDEX!$H$16=3,(VLOOKUP($A142,'LA33'!$A$1:$BZ$190,'LA33'!U$1,0)),
IF(INDEX!$H$16=4,(VLOOKUP($A142,'LA34'!$A$1:$BZ$190,'LA34'!U$1,0)),0)))),".")</f>
        <v>0.14000000000000001</v>
      </c>
      <c r="X142" s="27">
        <f>IFERROR(
IF(INDEX!$H$16=1,(VLOOKUP($A142,'LA31'!$A$1:$BZ$190,'LA31'!V$1,0)),
IF(INDEX!$H$16=2,(VLOOKUP($A142,'LA32'!$A$1:$BZ$190,'LA32'!V$1,0)),
IF(INDEX!$H$16=3,(VLOOKUP($A142,'LA33'!$A$1:$BZ$190,'LA33'!V$1,0)),
IF(INDEX!$H$16=4,(VLOOKUP($A142,'LA34'!$A$1:$BZ$190,'LA34'!V$1,0)),0)))),".")</f>
        <v>0.12</v>
      </c>
      <c r="Y142" s="27">
        <f>IFERROR(
IF(INDEX!$H$16=1,(VLOOKUP($A142,'LA31'!$A$1:$BZ$190,'LA31'!W$1,0)),
IF(INDEX!$H$16=2,(VLOOKUP($A142,'LA32'!$A$1:$BZ$190,'LA32'!W$1,0)),
IF(INDEX!$H$16=3,(VLOOKUP($A142,'LA33'!$A$1:$BZ$190,'LA33'!W$1,0)),
IF(INDEX!$H$16=4,(VLOOKUP($A142,'LA34'!$A$1:$BZ$190,'LA34'!W$1,0)),0)))),".")</f>
        <v>0.18</v>
      </c>
      <c r="Z142" s="27">
        <f>IFERROR(
IF(INDEX!$H$16=1,(VLOOKUP($A142,'LA31'!$A$1:$BZ$190,'LA31'!X$1,0)),
IF(INDEX!$H$16=2,(VLOOKUP($A142,'LA32'!$A$1:$BZ$190,'LA32'!X$1,0)),
IF(INDEX!$H$16=3,(VLOOKUP($A142,'LA33'!$A$1:$BZ$190,'LA33'!X$1,0)),
IF(INDEX!$H$16=4,(VLOOKUP($A142,'LA34'!$A$1:$BZ$190,'LA34'!X$1,0)),0)))),".")</f>
        <v>0.22</v>
      </c>
      <c r="AA142" s="27">
        <f>IFERROR(
IF(INDEX!$H$16=1,(VLOOKUP($A142,'LA31'!$A$1:$BZ$190,'LA31'!Y$1,0)),
IF(INDEX!$H$16=2,(VLOOKUP($A142,'LA32'!$A$1:$BZ$190,'LA32'!Y$1,0)),
IF(INDEX!$H$16=3,(VLOOKUP($A142,'LA33'!$A$1:$BZ$190,'LA33'!Y$1,0)),
IF(INDEX!$H$16=4,(VLOOKUP($A142,'LA34'!$A$1:$BZ$190,'LA34'!Y$1,0)),0)))),".")</f>
        <v>0.21</v>
      </c>
      <c r="AB142" s="27" t="str">
        <f>IFERROR(
IF(INDEX!$H$16=1,(VLOOKUP($A142,'LA31'!$A$1:$BZ$190,'LA31'!Z$1,0)),
IF(INDEX!$H$16=2,(VLOOKUP($A142,'LA32'!$A$1:$BZ$190,'LA32'!Z$1,0)),
IF(INDEX!$H$16=3,(VLOOKUP($A142,'LA33'!$A$1:$BZ$190,'LA33'!Z$1,0)),
IF(INDEX!$H$16=4,(VLOOKUP($A142,'LA34'!$A$1:$BZ$190,'LA34'!Z$1,0)),0)))),".")</f>
        <v>x</v>
      </c>
      <c r="AC142" s="27">
        <f>IFERROR(
IF(INDEX!$H$16=1,(VLOOKUP($A142,'LA31'!$A$1:$BZ$190,'LA31'!AA$1,0)),
IF(INDEX!$H$16=2,(VLOOKUP($A142,'LA32'!$A$1:$BZ$190,'LA32'!AA$1,0)),
IF(INDEX!$H$16=3,(VLOOKUP($A142,'LA33'!$A$1:$BZ$190,'LA33'!AA$1,0)),
IF(INDEX!$H$16=4,(VLOOKUP($A142,'LA34'!$A$1:$BZ$190,'LA34'!AA$1,0)),0)))),".")</f>
        <v>0</v>
      </c>
      <c r="AD142" s="27" t="str">
        <f>IFERROR(
IF(INDEX!$H$16=1,(VLOOKUP($A142,'LA31'!$A$1:$BZ$190,'LA31'!AB$1,0)),
IF(INDEX!$H$16=2,(VLOOKUP($A142,'LA32'!$A$1:$BZ$190,'LA32'!AB$1,0)),
IF(INDEX!$H$16=3,(VLOOKUP($A142,'LA33'!$A$1:$BZ$190,'LA33'!AB$1,0)),
IF(INDEX!$H$16=4,(VLOOKUP($A142,'LA34'!$A$1:$BZ$190,'LA34'!AB$1,0)),0)))),".")</f>
        <v>x</v>
      </c>
      <c r="AE142" s="27">
        <f>IFERROR(
IF(INDEX!$H$16=1,(VLOOKUP($A142,'LA31'!$A$1:$BZ$190,'LA31'!AC$1,0)),
IF(INDEX!$H$16=2,(VLOOKUP($A142,'LA32'!$A$1:$BZ$190,'LA32'!AC$1,0)),
IF(INDEX!$H$16=3,(VLOOKUP($A142,'LA33'!$A$1:$BZ$190,'LA33'!AC$1,0)),
IF(INDEX!$H$16=4,(VLOOKUP($A142,'LA34'!$A$1:$BZ$190,'LA34'!AC$1,0)),0)))),".")</f>
        <v>0</v>
      </c>
      <c r="AF142" s="27">
        <f>IFERROR(
IF(INDEX!$H$16=1,(VLOOKUP($A142,'LA31'!$A$1:$BZ$190,'LA31'!AD$1,0)),
IF(INDEX!$H$16=2,(VLOOKUP($A142,'LA32'!$A$1:$BZ$190,'LA32'!AD$1,0)),
IF(INDEX!$H$16=3,(VLOOKUP($A142,'LA33'!$A$1:$BZ$190,'LA33'!AD$1,0)),
IF(INDEX!$H$16=4,(VLOOKUP($A142,'LA34'!$A$1:$BZ$190,'LA34'!AD$1,0)),0)))),".")</f>
        <v>0</v>
      </c>
      <c r="AG142" s="27">
        <f>IFERROR(
IF(INDEX!$H$16=1,(VLOOKUP($A142,'LA31'!$A$1:$BZ$190,'LA31'!AE$1,0)),
IF(INDEX!$H$16=2,(VLOOKUP($A142,'LA32'!$A$1:$BZ$190,'LA32'!AE$1,0)),
IF(INDEX!$H$16=3,(VLOOKUP($A142,'LA33'!$A$1:$BZ$190,'LA33'!AE$1,0)),
IF(INDEX!$H$16=4,(VLOOKUP($A142,'LA34'!$A$1:$BZ$190,'LA34'!AE$1,0)),0)))),".")</f>
        <v>0</v>
      </c>
      <c r="AH142" s="27">
        <f>IFERROR(
IF(INDEX!$H$16=1,(VLOOKUP($A142,'LA31'!$A$1:$BZ$190,'LA31'!AF$1,0)),
IF(INDEX!$H$16=2,(VLOOKUP($A142,'LA32'!$A$1:$BZ$190,'LA32'!AF$1,0)),
IF(INDEX!$H$16=3,(VLOOKUP($A142,'LA33'!$A$1:$BZ$190,'LA33'!AF$1,0)),
IF(INDEX!$H$16=4,(VLOOKUP($A142,'LA34'!$A$1:$BZ$190,'LA34'!AF$1,0)),0)))),".")</f>
        <v>0</v>
      </c>
      <c r="AI142" s="27" t="str">
        <f>IFERROR(
IF(INDEX!$H$16=1,(VLOOKUP($A142,'LA31'!$A$1:$BZ$190,'LA31'!AG$1,0)),
IF(INDEX!$H$16=2,(VLOOKUP($A142,'LA32'!$A$1:$BZ$190,'LA32'!AG$1,0)),
IF(INDEX!$H$16=3,(VLOOKUP($A142,'LA33'!$A$1:$BZ$190,'LA33'!AG$1,0)),
IF(INDEX!$H$16=4,(VLOOKUP($A142,'LA34'!$A$1:$BZ$190,'LA34'!AG$1,0)),0)))),".")</f>
        <v>x</v>
      </c>
      <c r="AJ142" s="27" t="str">
        <f>IFERROR(
IF(INDEX!$H$16=1,(VLOOKUP($A142,'LA31'!$A$1:$BZ$190,'LA31'!AH$1,0)),
IF(INDEX!$H$16=2,(VLOOKUP($A142,'LA32'!$A$1:$BZ$190,'LA32'!AH$1,0)),
IF(INDEX!$H$16=3,(VLOOKUP($A142,'LA33'!$A$1:$BZ$190,'LA33'!AH$1,0)),
IF(INDEX!$H$16=4,(VLOOKUP($A142,'LA34'!$A$1:$BZ$190,'LA34'!AH$1,0)),0)))),".")</f>
        <v>x</v>
      </c>
      <c r="AK142" s="27">
        <f>IFERROR(
IF(INDEX!$H$16=1,(VLOOKUP($A142,'LA31'!$A$1:$BZ$190,'LA31'!AI$1,0)),
IF(INDEX!$H$16=2,(VLOOKUP($A142,'LA32'!$A$1:$BZ$190,'LA32'!AI$1,0)),
IF(INDEX!$H$16=3,(VLOOKUP($A142,'LA33'!$A$1:$BZ$190,'LA33'!AI$1,0)),
IF(INDEX!$H$16=4,(VLOOKUP($A142,'LA34'!$A$1:$BZ$190,'LA34'!AI$1,0)),0)))),".")</f>
        <v>0.06</v>
      </c>
      <c r="AL142" s="27">
        <f>IFERROR(
IF(INDEX!$H$16=1,(VLOOKUP($A142,'LA31'!$A$1:$BZ$190,'LA31'!AJ$1,0)),
IF(INDEX!$H$16=2,(VLOOKUP($A142,'LA32'!$A$1:$BZ$190,'LA32'!AJ$1,0)),
IF(INDEX!$H$16=3,(VLOOKUP($A142,'LA33'!$A$1:$BZ$190,'LA33'!AJ$1,0)),
IF(INDEX!$H$16=4,(VLOOKUP($A142,'LA34'!$A$1:$BZ$190,'LA34'!AJ$1,0)),0)))),".")</f>
        <v>0.08</v>
      </c>
      <c r="AM142" s="27">
        <f>IFERROR(
IF(INDEX!$H$16=1,(VLOOKUP($A142,'LA31'!$A$1:$BZ$190,'LA31'!AK$1,0)),
IF(INDEX!$H$16=2,(VLOOKUP($A142,'LA32'!$A$1:$BZ$190,'LA32'!AK$1,0)),
IF(INDEX!$H$16=3,(VLOOKUP($A142,'LA33'!$A$1:$BZ$190,'LA33'!AK$1,0)),
IF(INDEX!$H$16=4,(VLOOKUP($A142,'LA34'!$A$1:$BZ$190,'LA34'!AK$1,0)),0)))),".")</f>
        <v>0.08</v>
      </c>
      <c r="AN142" s="27">
        <f>IFERROR(
IF(INDEX!$H$16=1,(VLOOKUP($A142,'LA31'!$A$1:$BZ$190,'LA31'!AL$1,0)),
IF(INDEX!$H$16=2,(VLOOKUP($A142,'LA32'!$A$1:$BZ$190,'LA32'!AL$1,0)),
IF(INDEX!$H$16=3,(VLOOKUP($A142,'LA33'!$A$1:$BZ$190,'LA33'!AL$1,0)),
IF(INDEX!$H$16=4,(VLOOKUP($A142,'LA34'!$A$1:$BZ$190,'LA34'!AL$1,0)),0)))),".")</f>
        <v>0</v>
      </c>
      <c r="AO142" s="27">
        <f>IFERROR(
IF(INDEX!$H$16=1,(VLOOKUP($A142,'LA31'!$A$1:$BZ$190,'LA31'!AM$1,0)),
IF(INDEX!$H$16=2,(VLOOKUP($A142,'LA32'!$A$1:$BZ$190,'LA32'!AM$1,0)),
IF(INDEX!$H$16=3,(VLOOKUP($A142,'LA33'!$A$1:$BZ$190,'LA33'!AM$1,0)),
IF(INDEX!$H$16=4,(VLOOKUP($A142,'LA34'!$A$1:$BZ$190,'LA34'!AM$1,0)),0)))),".")</f>
        <v>0</v>
      </c>
      <c r="AP142" s="27">
        <f>IFERROR(
IF(INDEX!$H$16=1,(VLOOKUP($A142,'LA31'!$A$1:$BZ$190,'LA31'!AN$1,0)),
IF(INDEX!$H$16=2,(VLOOKUP($A142,'LA32'!$A$1:$BZ$190,'LA32'!AN$1,0)),
IF(INDEX!$H$16=3,(VLOOKUP($A142,'LA33'!$A$1:$BZ$190,'LA33'!AN$1,0)),
IF(INDEX!$H$16=4,(VLOOKUP($A142,'LA34'!$A$1:$BZ$190,'LA34'!AN$1,0)),0)))),".")</f>
        <v>0</v>
      </c>
      <c r="AQ142" s="27">
        <f>IFERROR(
IF(INDEX!$H$16=1,(VLOOKUP($A142,'LA31'!$A$1:$BZ$190,'LA31'!AO$1,0)),
IF(INDEX!$H$16=2,(VLOOKUP($A142,'LA32'!$A$1:$BZ$190,'LA32'!AO$1,0)),
IF(INDEX!$H$16=3,(VLOOKUP($A142,'LA33'!$A$1:$BZ$190,'LA33'!AO$1,0)),
IF(INDEX!$H$16=4,(VLOOKUP($A142,'LA34'!$A$1:$BZ$190,'LA34'!AO$1,0)),0)))),".")</f>
        <v>0</v>
      </c>
      <c r="AR142" s="27" t="str">
        <f>IFERROR(
IF(INDEX!$H$16=1,(VLOOKUP($A142,'LA31'!$A$1:$BZ$190,'LA31'!AP$1,0)),
IF(INDEX!$H$16=2,(VLOOKUP($A142,'LA32'!$A$1:$BZ$190,'LA32'!AP$1,0)),
IF(INDEX!$H$16=3,(VLOOKUP($A142,'LA33'!$A$1:$BZ$190,'LA33'!AP$1,0)),
IF(INDEX!$H$16=4,(VLOOKUP($A142,'LA34'!$A$1:$BZ$190,'LA34'!AP$1,0)),0)))),".")</f>
        <v>x</v>
      </c>
      <c r="AS142" s="27" t="str">
        <f>IFERROR(
IF(INDEX!$H$16=1,(VLOOKUP($A142,'LA31'!$A$1:$BZ$190,'LA31'!AQ$1,0)),
IF(INDEX!$H$16=2,(VLOOKUP($A142,'LA32'!$A$1:$BZ$190,'LA32'!AQ$1,0)),
IF(INDEX!$H$16=3,(VLOOKUP($A142,'LA33'!$A$1:$BZ$190,'LA33'!AQ$1,0)),
IF(INDEX!$H$16=4,(VLOOKUP($A142,'LA34'!$A$1:$BZ$190,'LA34'!AQ$1,0)),0)))),".")</f>
        <v>x</v>
      </c>
      <c r="AT142" s="27">
        <f>IFERROR(
IF(INDEX!$H$16=1,(VLOOKUP($A142,'LA31'!$A$1:$BZ$190,'LA31'!AR$1,0)),
IF(INDEX!$H$16=2,(VLOOKUP($A142,'LA32'!$A$1:$BZ$190,'LA32'!AR$1,0)),
IF(INDEX!$H$16=3,(VLOOKUP($A142,'LA33'!$A$1:$BZ$190,'LA33'!AR$1,0)),
IF(INDEX!$H$16=4,(VLOOKUP($A142,'LA34'!$A$1:$BZ$190,'LA34'!AR$1,0)),0)))),".")</f>
        <v>0.02</v>
      </c>
      <c r="AU142" s="27">
        <f>IFERROR(
IF(INDEX!$H$16=1,(VLOOKUP($A142,'LA31'!$A$1:$BZ$190,'LA31'!AS$1,0)),
IF(INDEX!$H$16=2,(VLOOKUP($A142,'LA32'!$A$1:$BZ$190,'LA32'!AS$1,0)),
IF(INDEX!$H$16=3,(VLOOKUP($A142,'LA33'!$A$1:$BZ$190,'LA33'!AS$1,0)),
IF(INDEX!$H$16=4,(VLOOKUP($A142,'LA34'!$A$1:$BZ$190,'LA34'!AS$1,0)),0)))),".")</f>
        <v>0.02</v>
      </c>
      <c r="AV142" s="27">
        <f>IFERROR(
IF(INDEX!$H$16=1,(VLOOKUP($A142,'LA31'!$A$1:$BZ$190,'LA31'!AT$1,0)),
IF(INDEX!$H$16=2,(VLOOKUP($A142,'LA32'!$A$1:$BZ$190,'LA32'!AT$1,0)),
IF(INDEX!$H$16=3,(VLOOKUP($A142,'LA33'!$A$1:$BZ$190,'LA33'!AT$1,0)),
IF(INDEX!$H$16=4,(VLOOKUP($A142,'LA34'!$A$1:$BZ$190,'LA34'!AT$1,0)),0)))),".")</f>
        <v>0.02</v>
      </c>
      <c r="AW142" s="27">
        <f>IFERROR(
IF(INDEX!$H$16=1,(VLOOKUP($A142,'LA31'!$A$1:$BZ$190,'LA31'!AU$1,0)),
IF(INDEX!$H$16=2,(VLOOKUP($A142,'LA32'!$A$1:$BZ$190,'LA32'!AU$1,0)),
IF(INDEX!$H$16=3,(VLOOKUP($A142,'LA33'!$A$1:$BZ$190,'LA33'!AU$1,0)),
IF(INDEX!$H$16=4,(VLOOKUP($A142,'LA34'!$A$1:$BZ$190,'LA34'!AU$1,0)),0)))),".")</f>
        <v>0.01</v>
      </c>
      <c r="AX142" s="27">
        <f>IFERROR(
IF(INDEX!$H$16=1,(VLOOKUP($A142,'LA31'!$A$1:$BZ$190,'LA31'!AV$1,0)),
IF(INDEX!$H$16=2,(VLOOKUP($A142,'LA32'!$A$1:$BZ$190,'LA32'!AV$1,0)),
IF(INDEX!$H$16=3,(VLOOKUP($A142,'LA33'!$A$1:$BZ$190,'LA33'!AV$1,0)),
IF(INDEX!$H$16=4,(VLOOKUP($A142,'LA34'!$A$1:$BZ$190,'LA34'!AV$1,0)),0)))),".")</f>
        <v>0.01</v>
      </c>
      <c r="AY142" s="27">
        <f>IFERROR(
IF(INDEX!$H$16=1,(VLOOKUP($A142,'LA31'!$A$1:$BZ$190,'LA31'!AW$1,0)),
IF(INDEX!$H$16=2,(VLOOKUP($A142,'LA32'!$A$1:$BZ$190,'LA32'!AW$1,0)),
IF(INDEX!$H$16=3,(VLOOKUP($A142,'LA33'!$A$1:$BZ$190,'LA33'!AW$1,0)),
IF(INDEX!$H$16=4,(VLOOKUP($A142,'LA34'!$A$1:$BZ$190,'LA34'!AW$1,0)),0)))),".")</f>
        <v>0.01</v>
      </c>
      <c r="AZ142" s="27" t="str">
        <f>IFERROR(
IF(INDEX!$H$16=1,(VLOOKUP($A142,'LA31'!$A$1:$BZ$190,'LA31'!AX$1,0)),
IF(INDEX!$H$16=2,(VLOOKUP($A142,'LA32'!$A$1:$BZ$190,'LA32'!AX$1,0)),
IF(INDEX!$H$16=3,(VLOOKUP($A142,'LA33'!$A$1:$BZ$190,'LA33'!AX$1,0)),
IF(INDEX!$H$16=4,(VLOOKUP($A142,'LA34'!$A$1:$BZ$190,'LA34'!AX$1,0)),0)))),".")</f>
        <v>x</v>
      </c>
      <c r="BA142" s="27" t="str">
        <f>IFERROR(
IF(INDEX!$H$16=1,(VLOOKUP($A142,'LA31'!$A$1:$BZ$190,'LA31'!AY$1,0)),
IF(INDEX!$H$16=2,(VLOOKUP($A142,'LA32'!$A$1:$BZ$190,'LA32'!AY$1,0)),
IF(INDEX!$H$16=3,(VLOOKUP($A142,'LA33'!$A$1:$BZ$190,'LA33'!AY$1,0)),
IF(INDEX!$H$16=4,(VLOOKUP($A142,'LA34'!$A$1:$BZ$190,'LA34'!AY$1,0)),0)))),".")</f>
        <v>x</v>
      </c>
      <c r="BB142" s="27" t="str">
        <f>IFERROR(
IF(INDEX!$H$16=1,(VLOOKUP($A142,'LA31'!$A$1:$BZ$190,'LA31'!AZ$1,0)),
IF(INDEX!$H$16=2,(VLOOKUP($A142,'LA32'!$A$1:$BZ$190,'LA32'!AZ$1,0)),
IF(INDEX!$H$16=3,(VLOOKUP($A142,'LA33'!$A$1:$BZ$190,'LA33'!AZ$1,0)),
IF(INDEX!$H$16=4,(VLOOKUP($A142,'LA34'!$A$1:$BZ$190,'LA34'!AZ$1,0)),0)))),".")</f>
        <v>-</v>
      </c>
      <c r="BC142" s="27" t="str">
        <f>IFERROR(
IF(INDEX!$H$16=1,(VLOOKUP($A142,'LA31'!$A$1:$BZ$190,'LA31'!BA$1,0)),
IF(INDEX!$H$16=2,(VLOOKUP($A142,'LA32'!$A$1:$BZ$190,'LA32'!BA$1,0)),
IF(INDEX!$H$16=3,(VLOOKUP($A142,'LA33'!$A$1:$BZ$190,'LA33'!BA$1,0)),
IF(INDEX!$H$16=4,(VLOOKUP($A142,'LA34'!$A$1:$BZ$190,'LA34'!BA$1,0)),0)))),".")</f>
        <v>x</v>
      </c>
      <c r="BD142" s="27" t="str">
        <f>IFERROR(
IF(INDEX!$H$16=1,(VLOOKUP($A142,'LA31'!$A$1:$BZ$190,'LA31'!BB$1,0)),
IF(INDEX!$H$16=2,(VLOOKUP($A142,'LA32'!$A$1:$BZ$190,'LA32'!BB$1,0)),
IF(INDEX!$H$16=3,(VLOOKUP($A142,'LA33'!$A$1:$BZ$190,'LA33'!BB$1,0)),
IF(INDEX!$H$16=4,(VLOOKUP($A142,'LA34'!$A$1:$BZ$190,'LA34'!BB$1,0)),0)))),".")</f>
        <v>x</v>
      </c>
      <c r="BE142" s="27" t="str">
        <f>IFERROR(
IF(INDEX!$H$16=1,(VLOOKUP($A142,'LA31'!$A$1:$BZ$190,'LA31'!BC$1,0)),
IF(INDEX!$H$16=2,(VLOOKUP($A142,'LA32'!$A$1:$BZ$190,'LA32'!BC$1,0)),
IF(INDEX!$H$16=3,(VLOOKUP($A142,'LA33'!$A$1:$BZ$190,'LA33'!BC$1,0)),
IF(INDEX!$H$16=4,(VLOOKUP($A142,'LA34'!$A$1:$BZ$190,'LA34'!BC$1,0)),0)))),".")</f>
        <v>-</v>
      </c>
      <c r="BF142" s="27">
        <f>IFERROR(
IF(INDEX!$H$16=1,(VLOOKUP($A142,'LA31'!$A$1:$BZ$190,'LA31'!BD$1,0)),
IF(INDEX!$H$16=2,(VLOOKUP($A142,'LA32'!$A$1:$BZ$190,'LA32'!BD$1,0)),
IF(INDEX!$H$16=3,(VLOOKUP($A142,'LA33'!$A$1:$BZ$190,'LA33'!BD$1,0)),
IF(INDEX!$H$16=4,(VLOOKUP($A142,'LA34'!$A$1:$BZ$190,'LA34'!BD$1,0)),0)))),".")</f>
        <v>0.04</v>
      </c>
      <c r="BG142" s="27">
        <f>IFERROR(
IF(INDEX!$H$16=1,(VLOOKUP($A142,'LA31'!$A$1:$BZ$190,'LA31'!BE$1,0)),
IF(INDEX!$H$16=2,(VLOOKUP($A142,'LA32'!$A$1:$BZ$190,'LA32'!BE$1,0)),
IF(INDEX!$H$16=3,(VLOOKUP($A142,'LA33'!$A$1:$BZ$190,'LA33'!BE$1,0)),
IF(INDEX!$H$16=4,(VLOOKUP($A142,'LA34'!$A$1:$BZ$190,'LA34'!BE$1,0)),0)))),".")</f>
        <v>0.02</v>
      </c>
      <c r="BH142" s="27">
        <f>IFERROR(
IF(INDEX!$H$16=1,(VLOOKUP($A142,'LA31'!$A$1:$BZ$190,'LA31'!BF$1,0)),
IF(INDEX!$H$16=2,(VLOOKUP($A142,'LA32'!$A$1:$BZ$190,'LA32'!BF$1,0)),
IF(INDEX!$H$16=3,(VLOOKUP($A142,'LA33'!$A$1:$BZ$190,'LA33'!BF$1,0)),
IF(INDEX!$H$16=4,(VLOOKUP($A142,'LA34'!$A$1:$BZ$190,'LA34'!BF$1,0)),0)))),".")</f>
        <v>0.02</v>
      </c>
      <c r="BI142" s="27">
        <f>IFERROR(
IF(INDEX!$H$16=1,(VLOOKUP($A142,'LA31'!$A$1:$BZ$190,'LA31'!BG$1,0)),
IF(INDEX!$H$16=2,(VLOOKUP($A142,'LA32'!$A$1:$BZ$190,'LA32'!BG$1,0)),
IF(INDEX!$H$16=3,(VLOOKUP($A142,'LA33'!$A$1:$BZ$190,'LA33'!BG$1,0)),
IF(INDEX!$H$16=4,(VLOOKUP($A142,'LA34'!$A$1:$BZ$190,'LA34'!BG$1,0)),0)))),".")</f>
        <v>0.13</v>
      </c>
      <c r="BJ142" s="27">
        <f>IFERROR(
IF(INDEX!$H$16=1,(VLOOKUP($A142,'LA31'!$A$1:$BZ$190,'LA31'!BH$1,0)),
IF(INDEX!$H$16=2,(VLOOKUP($A142,'LA32'!$A$1:$BZ$190,'LA32'!BH$1,0)),
IF(INDEX!$H$16=3,(VLOOKUP($A142,'LA33'!$A$1:$BZ$190,'LA33'!BH$1,0)),
IF(INDEX!$H$16=4,(VLOOKUP($A142,'LA34'!$A$1:$BZ$190,'LA34'!BH$1,0)),0)))),".")</f>
        <v>0.06</v>
      </c>
      <c r="BK142" s="27">
        <f>IFERROR(
IF(INDEX!$H$16=1,(VLOOKUP($A142,'LA31'!$A$1:$BZ$190,'LA31'!BI$1,0)),
IF(INDEX!$H$16=2,(VLOOKUP($A142,'LA32'!$A$1:$BZ$190,'LA32'!BI$1,0)),
IF(INDEX!$H$16=3,(VLOOKUP($A142,'LA33'!$A$1:$BZ$190,'LA33'!BI$1,0)),
IF(INDEX!$H$16=4,(VLOOKUP($A142,'LA34'!$A$1:$BZ$190,'LA34'!BI$1,0)),0)))),".")</f>
        <v>0.08</v>
      </c>
      <c r="BL142" s="27">
        <f>IFERROR(
IF(INDEX!$H$16=1,(VLOOKUP($A142,'LA31'!$A$1:$BZ$190,'LA31'!BJ$1,0)),
IF(INDEX!$H$16=2,(VLOOKUP($A142,'LA32'!$A$1:$BZ$190,'LA32'!BJ$1,0)),
IF(INDEX!$H$16=3,(VLOOKUP($A142,'LA33'!$A$1:$BZ$190,'LA33'!BJ$1,0)),
IF(INDEX!$H$16=4,(VLOOKUP($A142,'LA34'!$A$1:$BZ$190,'LA34'!BJ$1,0)),0)))),".")</f>
        <v>0.03</v>
      </c>
      <c r="BM142" s="27">
        <f>IFERROR(
IF(INDEX!$H$16=1,(VLOOKUP($A142,'LA31'!$A$1:$BZ$190,'LA31'!BK$1,0)),
IF(INDEX!$H$16=2,(VLOOKUP($A142,'LA32'!$A$1:$BZ$190,'LA32'!BK$1,0)),
IF(INDEX!$H$16=3,(VLOOKUP($A142,'LA33'!$A$1:$BZ$190,'LA33'!BK$1,0)),
IF(INDEX!$H$16=4,(VLOOKUP($A142,'LA34'!$A$1:$BZ$190,'LA34'!BK$1,0)),0)))),".")</f>
        <v>0.01</v>
      </c>
      <c r="BN142" s="27">
        <f>IFERROR(
IF(INDEX!$H$16=1,(VLOOKUP($A142,'LA31'!$A$1:$BZ$190,'LA31'!BL$1,0)),
IF(INDEX!$H$16=2,(VLOOKUP($A142,'LA32'!$A$1:$BZ$190,'LA32'!BL$1,0)),
IF(INDEX!$H$16=3,(VLOOKUP($A142,'LA33'!$A$1:$BZ$190,'LA33'!BL$1,0)),
IF(INDEX!$H$16=4,(VLOOKUP($A142,'LA34'!$A$1:$BZ$190,'LA34'!BL$1,0)),0)))),".")</f>
        <v>0.02</v>
      </c>
      <c r="BO142" s="27" t="str">
        <f>IFERROR(
IF(INDEX!$H$16=1,(VLOOKUP($A142,'LA31'!$A$1:$BZ$190,'LA31'!BM$1,0)),
IF(INDEX!$H$16=2,(VLOOKUP($A142,'LA32'!$A$1:$BZ$190,'LA32'!BM$1,0)),
IF(INDEX!$H$16=3,(VLOOKUP($A142,'LA33'!$A$1:$BZ$190,'LA33'!BM$1,0)),
IF(INDEX!$H$16=4,(VLOOKUP($A142,'LA34'!$A$1:$BZ$190,'LA34'!BM$1,0)),0)))),".")</f>
        <v>x</v>
      </c>
      <c r="BP142" s="27">
        <f>IFERROR(
IF(INDEX!$H$16=1,(VLOOKUP($A142,'LA31'!$A$1:$BZ$190,'LA31'!BN$1,0)),
IF(INDEX!$H$16=2,(VLOOKUP($A142,'LA32'!$A$1:$BZ$190,'LA32'!BN$1,0)),
IF(INDEX!$H$16=3,(VLOOKUP($A142,'LA33'!$A$1:$BZ$190,'LA33'!BN$1,0)),
IF(INDEX!$H$16=4,(VLOOKUP($A142,'LA34'!$A$1:$BZ$190,'LA34'!BN$1,0)),0)))),".")</f>
        <v>0.01</v>
      </c>
      <c r="BQ142" s="27">
        <f>IFERROR(
IF(INDEX!$H$16=1,(VLOOKUP($A142,'LA31'!$A$1:$BZ$190,'LA31'!BO$1,0)),
IF(INDEX!$H$16=2,(VLOOKUP($A142,'LA32'!$A$1:$BZ$190,'LA32'!BO$1,0)),
IF(INDEX!$H$16=3,(VLOOKUP($A142,'LA33'!$A$1:$BZ$190,'LA33'!BO$1,0)),
IF(INDEX!$H$16=4,(VLOOKUP($A142,'LA34'!$A$1:$BZ$190,'LA34'!BO$1,0)),0)))),".")</f>
        <v>0.01</v>
      </c>
    </row>
    <row r="143" spans="1:69" x14ac:dyDescent="0.2">
      <c r="A143" s="7">
        <v>935</v>
      </c>
      <c r="B143" s="13" t="s">
        <v>253</v>
      </c>
      <c r="C143" s="96" t="s">
        <v>120</v>
      </c>
      <c r="D143" s="26">
        <f>IFERROR(
IF(INDEX!$H$16=1,(VLOOKUP($A143,'LA31'!$A$1:$BZ$190,'LA31'!B$1,0)),
IF(INDEX!$H$16=2,(VLOOKUP($A143,'LA32'!$A$1:$BZ$190,'LA32'!B$1,0)),
IF(INDEX!$H$16=3,(VLOOKUP($A143,'LA33'!$A$1:$BZ$190,'LA33'!B$1,0)),
IF(INDEX!$H$16=4,(VLOOKUP($A143,'LA34'!$A$1:$BZ$190,'LA34'!B$1,0)),0)))),".")</f>
        <v>710</v>
      </c>
      <c r="E143" s="26">
        <f>IFERROR(
IF(INDEX!$H$16=1,(VLOOKUP($A143,'LA31'!$A$1:$BZ$190,'LA31'!C$1,0)),
IF(INDEX!$H$16=2,(VLOOKUP($A143,'LA32'!$A$1:$BZ$190,'LA32'!C$1,0)),
IF(INDEX!$H$16=3,(VLOOKUP($A143,'LA33'!$A$1:$BZ$190,'LA33'!C$1,0)),
IF(INDEX!$H$16=4,(VLOOKUP($A143,'LA34'!$A$1:$BZ$190,'LA34'!C$1,0)),0)))),".")</f>
        <v>6990</v>
      </c>
      <c r="F143" s="26">
        <f>IFERROR(
IF(INDEX!$H$16=1,(VLOOKUP($A143,'LA31'!$A$1:$BZ$190,'LA31'!D$1,0)),
IF(INDEX!$H$16=2,(VLOOKUP($A143,'LA32'!$A$1:$BZ$190,'LA32'!D$1,0)),
IF(INDEX!$H$16=3,(VLOOKUP($A143,'LA33'!$A$1:$BZ$190,'LA33'!D$1,0)),
IF(INDEX!$H$16=4,(VLOOKUP($A143,'LA34'!$A$1:$BZ$190,'LA34'!D$1,0)),0)))),".")</f>
        <v>7700</v>
      </c>
      <c r="G143" s="27">
        <f>IFERROR(
IF(INDEX!$H$16=1,(VLOOKUP($A143,'LA31'!$A$1:$BZ$190,'LA31'!E$1,0)),
IF(INDEX!$H$16=2,(VLOOKUP($A143,'LA32'!$A$1:$BZ$190,'LA32'!E$1,0)),
IF(INDEX!$H$16=3,(VLOOKUP($A143,'LA33'!$A$1:$BZ$190,'LA33'!E$1,0)),
IF(INDEX!$H$16=4,(VLOOKUP($A143,'LA34'!$A$1:$BZ$190,'LA34'!E$1,0)),0)))),".")</f>
        <v>0.85</v>
      </c>
      <c r="H143" s="27">
        <f>IFERROR(
IF(INDEX!$H$16=1,(VLOOKUP($A143,'LA31'!$A$1:$BZ$190,'LA31'!F$1,0)),
IF(INDEX!$H$16=2,(VLOOKUP($A143,'LA32'!$A$1:$BZ$190,'LA32'!F$1,0)),
IF(INDEX!$H$16=3,(VLOOKUP($A143,'LA33'!$A$1:$BZ$190,'LA33'!F$1,0)),
IF(INDEX!$H$16=4,(VLOOKUP($A143,'LA34'!$A$1:$BZ$190,'LA34'!F$1,0)),0)))),".")</f>
        <v>0.95</v>
      </c>
      <c r="I143" s="27">
        <f>IFERROR(
IF(INDEX!$H$16=1,(VLOOKUP($A143,'LA31'!$A$1:$BZ$190,'LA31'!G$1,0)),
IF(INDEX!$H$16=2,(VLOOKUP($A143,'LA32'!$A$1:$BZ$190,'LA32'!G$1,0)),
IF(INDEX!$H$16=3,(VLOOKUP($A143,'LA33'!$A$1:$BZ$190,'LA33'!G$1,0)),
IF(INDEX!$H$16=4,(VLOOKUP($A143,'LA34'!$A$1:$BZ$190,'LA34'!G$1,0)),0)))),".")</f>
        <v>0.94</v>
      </c>
      <c r="J143" s="27">
        <f>IFERROR(
IF(INDEX!$H$16=1,(VLOOKUP($A143,'LA31'!$A$1:$BZ$190,'LA31'!H$1,0)),
IF(INDEX!$H$16=2,(VLOOKUP($A143,'LA32'!$A$1:$BZ$190,'LA32'!H$1,0)),
IF(INDEX!$H$16=3,(VLOOKUP($A143,'LA33'!$A$1:$BZ$190,'LA33'!H$1,0)),
IF(INDEX!$H$16=4,(VLOOKUP($A143,'LA34'!$A$1:$BZ$190,'LA34'!H$1,0)),0)))),".")</f>
        <v>0.82</v>
      </c>
      <c r="K143" s="27">
        <f>IFERROR(
IF(INDEX!$H$16=1,(VLOOKUP($A143,'LA31'!$A$1:$BZ$190,'LA31'!I$1,0)),
IF(INDEX!$H$16=2,(VLOOKUP($A143,'LA32'!$A$1:$BZ$190,'LA32'!I$1,0)),
IF(INDEX!$H$16=3,(VLOOKUP($A143,'LA33'!$A$1:$BZ$190,'LA33'!I$1,0)),
IF(INDEX!$H$16=4,(VLOOKUP($A143,'LA34'!$A$1:$BZ$190,'LA34'!I$1,0)),0)))),".")</f>
        <v>0.93</v>
      </c>
      <c r="L143" s="27">
        <f>IFERROR(
IF(INDEX!$H$16=1,(VLOOKUP($A143,'LA31'!$A$1:$BZ$190,'LA31'!J$1,0)),
IF(INDEX!$H$16=2,(VLOOKUP($A143,'LA32'!$A$1:$BZ$190,'LA32'!J$1,0)),
IF(INDEX!$H$16=3,(VLOOKUP($A143,'LA33'!$A$1:$BZ$190,'LA33'!J$1,0)),
IF(INDEX!$H$16=4,(VLOOKUP($A143,'LA34'!$A$1:$BZ$190,'LA34'!J$1,0)),0)))),".")</f>
        <v>0.92</v>
      </c>
      <c r="M143" s="27">
        <f>IFERROR(
IF(INDEX!$H$16=1,(VLOOKUP($A143,'LA31'!$A$1:$BZ$190,'LA31'!K$1,0)),
IF(INDEX!$H$16=2,(VLOOKUP($A143,'LA32'!$A$1:$BZ$190,'LA32'!K$1,0)),
IF(INDEX!$H$16=3,(VLOOKUP($A143,'LA33'!$A$1:$BZ$190,'LA33'!K$1,0)),
IF(INDEX!$H$16=4,(VLOOKUP($A143,'LA34'!$A$1:$BZ$190,'LA34'!K$1,0)),0)))),".")</f>
        <v>0.46</v>
      </c>
      <c r="N143" s="27">
        <f>IFERROR(
IF(INDEX!$H$16=1,(VLOOKUP($A143,'LA31'!$A$1:$BZ$190,'LA31'!L$1,0)),
IF(INDEX!$H$16=2,(VLOOKUP($A143,'LA32'!$A$1:$BZ$190,'LA32'!L$1,0)),
IF(INDEX!$H$16=3,(VLOOKUP($A143,'LA33'!$A$1:$BZ$190,'LA33'!L$1,0)),
IF(INDEX!$H$16=4,(VLOOKUP($A143,'LA34'!$A$1:$BZ$190,'LA34'!L$1,0)),0)))),".")</f>
        <v>0.34</v>
      </c>
      <c r="O143" s="27">
        <f>IFERROR(
IF(INDEX!$H$16=1,(VLOOKUP($A143,'LA31'!$A$1:$BZ$190,'LA31'!M$1,0)),
IF(INDEX!$H$16=2,(VLOOKUP($A143,'LA32'!$A$1:$BZ$190,'LA32'!M$1,0)),
IF(INDEX!$H$16=3,(VLOOKUP($A143,'LA33'!$A$1:$BZ$190,'LA33'!M$1,0)),
IF(INDEX!$H$16=4,(VLOOKUP($A143,'LA34'!$A$1:$BZ$190,'LA34'!M$1,0)),0)))),".")</f>
        <v>0.35</v>
      </c>
      <c r="P143" s="27">
        <f>IFERROR(
IF(INDEX!$H$16=1,(VLOOKUP($A143,'LA31'!$A$1:$BZ$190,'LA31'!N$1,0)),
IF(INDEX!$H$16=2,(VLOOKUP($A143,'LA32'!$A$1:$BZ$190,'LA32'!N$1,0)),
IF(INDEX!$H$16=3,(VLOOKUP($A143,'LA33'!$A$1:$BZ$190,'LA33'!N$1,0)),
IF(INDEX!$H$16=4,(VLOOKUP($A143,'LA34'!$A$1:$BZ$190,'LA34'!N$1,0)),0)))),".")</f>
        <v>0</v>
      </c>
      <c r="Q143" s="27" t="str">
        <f>IFERROR(
IF(INDEX!$H$16=1,(VLOOKUP($A143,'LA31'!$A$1:$BZ$190,'LA31'!O$1,0)),
IF(INDEX!$H$16=2,(VLOOKUP($A143,'LA32'!$A$1:$BZ$190,'LA32'!O$1,0)),
IF(INDEX!$H$16=3,(VLOOKUP($A143,'LA33'!$A$1:$BZ$190,'LA33'!O$1,0)),
IF(INDEX!$H$16=4,(VLOOKUP($A143,'LA34'!$A$1:$BZ$190,'LA34'!O$1,0)),0)))),".")</f>
        <v>-</v>
      </c>
      <c r="R143" s="27" t="str">
        <f>IFERROR(
IF(INDEX!$H$16=1,(VLOOKUP($A143,'LA31'!$A$1:$BZ$190,'LA31'!P$1,0)),
IF(INDEX!$H$16=2,(VLOOKUP($A143,'LA32'!$A$1:$BZ$190,'LA32'!P$1,0)),
IF(INDEX!$H$16=3,(VLOOKUP($A143,'LA33'!$A$1:$BZ$190,'LA33'!P$1,0)),
IF(INDEX!$H$16=4,(VLOOKUP($A143,'LA34'!$A$1:$BZ$190,'LA34'!P$1,0)),0)))),".")</f>
        <v>-</v>
      </c>
      <c r="S143" s="27">
        <f>IFERROR(
IF(INDEX!$H$16=1,(VLOOKUP($A143,'LA31'!$A$1:$BZ$190,'LA31'!Q$1,0)),
IF(INDEX!$H$16=2,(VLOOKUP($A143,'LA32'!$A$1:$BZ$190,'LA32'!Q$1,0)),
IF(INDEX!$H$16=3,(VLOOKUP($A143,'LA33'!$A$1:$BZ$190,'LA33'!Q$1,0)),
IF(INDEX!$H$16=4,(VLOOKUP($A143,'LA34'!$A$1:$BZ$190,'LA34'!Q$1,0)),0)))),".")</f>
        <v>0.03</v>
      </c>
      <c r="T143" s="27">
        <f>IFERROR(
IF(INDEX!$H$16=1,(VLOOKUP($A143,'LA31'!$A$1:$BZ$190,'LA31'!R$1,0)),
IF(INDEX!$H$16=2,(VLOOKUP($A143,'LA32'!$A$1:$BZ$190,'LA32'!R$1,0)),
IF(INDEX!$H$16=3,(VLOOKUP($A143,'LA33'!$A$1:$BZ$190,'LA33'!R$1,0)),
IF(INDEX!$H$16=4,(VLOOKUP($A143,'LA34'!$A$1:$BZ$190,'LA34'!R$1,0)),0)))),".")</f>
        <v>0.03</v>
      </c>
      <c r="U143" s="27">
        <f>IFERROR(
IF(INDEX!$H$16=1,(VLOOKUP($A143,'LA31'!$A$1:$BZ$190,'LA31'!S$1,0)),
IF(INDEX!$H$16=2,(VLOOKUP($A143,'LA32'!$A$1:$BZ$190,'LA32'!S$1,0)),
IF(INDEX!$H$16=3,(VLOOKUP($A143,'LA33'!$A$1:$BZ$190,'LA33'!S$1,0)),
IF(INDEX!$H$16=4,(VLOOKUP($A143,'LA34'!$A$1:$BZ$190,'LA34'!S$1,0)),0)))),".")</f>
        <v>0.03</v>
      </c>
      <c r="V143" s="27">
        <f>IFERROR(
IF(INDEX!$H$16=1,(VLOOKUP($A143,'LA31'!$A$1:$BZ$190,'LA31'!T$1,0)),
IF(INDEX!$H$16=2,(VLOOKUP($A143,'LA32'!$A$1:$BZ$190,'LA32'!T$1,0)),
IF(INDEX!$H$16=3,(VLOOKUP($A143,'LA33'!$A$1:$BZ$190,'LA33'!T$1,0)),
IF(INDEX!$H$16=4,(VLOOKUP($A143,'LA34'!$A$1:$BZ$190,'LA34'!T$1,0)),0)))),".")</f>
        <v>0.28000000000000003</v>
      </c>
      <c r="W143" s="27">
        <f>IFERROR(
IF(INDEX!$H$16=1,(VLOOKUP($A143,'LA31'!$A$1:$BZ$190,'LA31'!U$1,0)),
IF(INDEX!$H$16=2,(VLOOKUP($A143,'LA32'!$A$1:$BZ$190,'LA32'!U$1,0)),
IF(INDEX!$H$16=3,(VLOOKUP($A143,'LA33'!$A$1:$BZ$190,'LA33'!U$1,0)),
IF(INDEX!$H$16=4,(VLOOKUP($A143,'LA34'!$A$1:$BZ$190,'LA34'!U$1,0)),0)))),".")</f>
        <v>0.46</v>
      </c>
      <c r="X143" s="27">
        <f>IFERROR(
IF(INDEX!$H$16=1,(VLOOKUP($A143,'LA31'!$A$1:$BZ$190,'LA31'!V$1,0)),
IF(INDEX!$H$16=2,(VLOOKUP($A143,'LA32'!$A$1:$BZ$190,'LA32'!V$1,0)),
IF(INDEX!$H$16=3,(VLOOKUP($A143,'LA33'!$A$1:$BZ$190,'LA33'!V$1,0)),
IF(INDEX!$H$16=4,(VLOOKUP($A143,'LA34'!$A$1:$BZ$190,'LA34'!V$1,0)),0)))),".")</f>
        <v>0.45</v>
      </c>
      <c r="Y143" s="27">
        <f>IFERROR(
IF(INDEX!$H$16=1,(VLOOKUP($A143,'LA31'!$A$1:$BZ$190,'LA31'!W$1,0)),
IF(INDEX!$H$16=2,(VLOOKUP($A143,'LA32'!$A$1:$BZ$190,'LA32'!W$1,0)),
IF(INDEX!$H$16=3,(VLOOKUP($A143,'LA33'!$A$1:$BZ$190,'LA33'!W$1,0)),
IF(INDEX!$H$16=4,(VLOOKUP($A143,'LA34'!$A$1:$BZ$190,'LA34'!W$1,0)),0)))),".")</f>
        <v>0.05</v>
      </c>
      <c r="Z143" s="27">
        <f>IFERROR(
IF(INDEX!$H$16=1,(VLOOKUP($A143,'LA31'!$A$1:$BZ$190,'LA31'!X$1,0)),
IF(INDEX!$H$16=2,(VLOOKUP($A143,'LA32'!$A$1:$BZ$190,'LA32'!X$1,0)),
IF(INDEX!$H$16=3,(VLOOKUP($A143,'LA33'!$A$1:$BZ$190,'LA33'!X$1,0)),
IF(INDEX!$H$16=4,(VLOOKUP($A143,'LA34'!$A$1:$BZ$190,'LA34'!X$1,0)),0)))),".")</f>
        <v>0.09</v>
      </c>
      <c r="AA143" s="27">
        <f>IFERROR(
IF(INDEX!$H$16=1,(VLOOKUP($A143,'LA31'!$A$1:$BZ$190,'LA31'!Y$1,0)),
IF(INDEX!$H$16=2,(VLOOKUP($A143,'LA32'!$A$1:$BZ$190,'LA32'!Y$1,0)),
IF(INDEX!$H$16=3,(VLOOKUP($A143,'LA33'!$A$1:$BZ$190,'LA33'!Y$1,0)),
IF(INDEX!$H$16=4,(VLOOKUP($A143,'LA34'!$A$1:$BZ$190,'LA34'!Y$1,0)),0)))),".")</f>
        <v>0.09</v>
      </c>
      <c r="AB143" s="27">
        <f>IFERROR(
IF(INDEX!$H$16=1,(VLOOKUP($A143,'LA31'!$A$1:$BZ$190,'LA31'!Z$1,0)),
IF(INDEX!$H$16=2,(VLOOKUP($A143,'LA32'!$A$1:$BZ$190,'LA32'!Z$1,0)),
IF(INDEX!$H$16=3,(VLOOKUP($A143,'LA33'!$A$1:$BZ$190,'LA33'!Z$1,0)),
IF(INDEX!$H$16=4,(VLOOKUP($A143,'LA34'!$A$1:$BZ$190,'LA34'!Z$1,0)),0)))),".")</f>
        <v>0</v>
      </c>
      <c r="AC143" s="27">
        <f>IFERROR(
IF(INDEX!$H$16=1,(VLOOKUP($A143,'LA31'!$A$1:$BZ$190,'LA31'!AA$1,0)),
IF(INDEX!$H$16=2,(VLOOKUP($A143,'LA32'!$A$1:$BZ$190,'LA32'!AA$1,0)),
IF(INDEX!$H$16=3,(VLOOKUP($A143,'LA33'!$A$1:$BZ$190,'LA33'!AA$1,0)),
IF(INDEX!$H$16=4,(VLOOKUP($A143,'LA34'!$A$1:$BZ$190,'LA34'!AA$1,0)),0)))),".")</f>
        <v>0</v>
      </c>
      <c r="AD143" s="27">
        <f>IFERROR(
IF(INDEX!$H$16=1,(VLOOKUP($A143,'LA31'!$A$1:$BZ$190,'LA31'!AB$1,0)),
IF(INDEX!$H$16=2,(VLOOKUP($A143,'LA32'!$A$1:$BZ$190,'LA32'!AB$1,0)),
IF(INDEX!$H$16=3,(VLOOKUP($A143,'LA33'!$A$1:$BZ$190,'LA33'!AB$1,0)),
IF(INDEX!$H$16=4,(VLOOKUP($A143,'LA34'!$A$1:$BZ$190,'LA34'!AB$1,0)),0)))),".")</f>
        <v>0</v>
      </c>
      <c r="AE143" s="27">
        <f>IFERROR(
IF(INDEX!$H$16=1,(VLOOKUP($A143,'LA31'!$A$1:$BZ$190,'LA31'!AC$1,0)),
IF(INDEX!$H$16=2,(VLOOKUP($A143,'LA32'!$A$1:$BZ$190,'LA32'!AC$1,0)),
IF(INDEX!$H$16=3,(VLOOKUP($A143,'LA33'!$A$1:$BZ$190,'LA33'!AC$1,0)),
IF(INDEX!$H$16=4,(VLOOKUP($A143,'LA34'!$A$1:$BZ$190,'LA34'!AC$1,0)),0)))),".")</f>
        <v>0</v>
      </c>
      <c r="AF143" s="27">
        <f>IFERROR(
IF(INDEX!$H$16=1,(VLOOKUP($A143,'LA31'!$A$1:$BZ$190,'LA31'!AD$1,0)),
IF(INDEX!$H$16=2,(VLOOKUP($A143,'LA32'!$A$1:$BZ$190,'LA32'!AD$1,0)),
IF(INDEX!$H$16=3,(VLOOKUP($A143,'LA33'!$A$1:$BZ$190,'LA33'!AD$1,0)),
IF(INDEX!$H$16=4,(VLOOKUP($A143,'LA34'!$A$1:$BZ$190,'LA34'!AD$1,0)),0)))),".")</f>
        <v>0</v>
      </c>
      <c r="AG143" s="27">
        <f>IFERROR(
IF(INDEX!$H$16=1,(VLOOKUP($A143,'LA31'!$A$1:$BZ$190,'LA31'!AE$1,0)),
IF(INDEX!$H$16=2,(VLOOKUP($A143,'LA32'!$A$1:$BZ$190,'LA32'!AE$1,0)),
IF(INDEX!$H$16=3,(VLOOKUP($A143,'LA33'!$A$1:$BZ$190,'LA33'!AE$1,0)),
IF(INDEX!$H$16=4,(VLOOKUP($A143,'LA34'!$A$1:$BZ$190,'LA34'!AE$1,0)),0)))),".")</f>
        <v>0</v>
      </c>
      <c r="AH143" s="27">
        <f>IFERROR(
IF(INDEX!$H$16=1,(VLOOKUP($A143,'LA31'!$A$1:$BZ$190,'LA31'!AF$1,0)),
IF(INDEX!$H$16=2,(VLOOKUP($A143,'LA32'!$A$1:$BZ$190,'LA32'!AF$1,0)),
IF(INDEX!$H$16=3,(VLOOKUP($A143,'LA33'!$A$1:$BZ$190,'LA33'!AF$1,0)),
IF(INDEX!$H$16=4,(VLOOKUP($A143,'LA34'!$A$1:$BZ$190,'LA34'!AF$1,0)),0)))),".")</f>
        <v>0</v>
      </c>
      <c r="AI143" s="27" t="str">
        <f>IFERROR(
IF(INDEX!$H$16=1,(VLOOKUP($A143,'LA31'!$A$1:$BZ$190,'LA31'!AG$1,0)),
IF(INDEX!$H$16=2,(VLOOKUP($A143,'LA32'!$A$1:$BZ$190,'LA32'!AG$1,0)),
IF(INDEX!$H$16=3,(VLOOKUP($A143,'LA33'!$A$1:$BZ$190,'LA33'!AG$1,0)),
IF(INDEX!$H$16=4,(VLOOKUP($A143,'LA34'!$A$1:$BZ$190,'LA34'!AG$1,0)),0)))),".")</f>
        <v>x</v>
      </c>
      <c r="AJ143" s="27" t="str">
        <f>IFERROR(
IF(INDEX!$H$16=1,(VLOOKUP($A143,'LA31'!$A$1:$BZ$190,'LA31'!AH$1,0)),
IF(INDEX!$H$16=2,(VLOOKUP($A143,'LA32'!$A$1:$BZ$190,'LA32'!AH$1,0)),
IF(INDEX!$H$16=3,(VLOOKUP($A143,'LA33'!$A$1:$BZ$190,'LA33'!AH$1,0)),
IF(INDEX!$H$16=4,(VLOOKUP($A143,'LA34'!$A$1:$BZ$190,'LA34'!AH$1,0)),0)))),".")</f>
        <v>x</v>
      </c>
      <c r="AK143" s="27">
        <f>IFERROR(
IF(INDEX!$H$16=1,(VLOOKUP($A143,'LA31'!$A$1:$BZ$190,'LA31'!AI$1,0)),
IF(INDEX!$H$16=2,(VLOOKUP($A143,'LA32'!$A$1:$BZ$190,'LA32'!AI$1,0)),
IF(INDEX!$H$16=3,(VLOOKUP($A143,'LA33'!$A$1:$BZ$190,'LA33'!AI$1,0)),
IF(INDEX!$H$16=4,(VLOOKUP($A143,'LA34'!$A$1:$BZ$190,'LA34'!AI$1,0)),0)))),".")</f>
        <v>0.03</v>
      </c>
      <c r="AL143" s="27">
        <f>IFERROR(
IF(INDEX!$H$16=1,(VLOOKUP($A143,'LA31'!$A$1:$BZ$190,'LA31'!AJ$1,0)),
IF(INDEX!$H$16=2,(VLOOKUP($A143,'LA32'!$A$1:$BZ$190,'LA32'!AJ$1,0)),
IF(INDEX!$H$16=3,(VLOOKUP($A143,'LA33'!$A$1:$BZ$190,'LA33'!AJ$1,0)),
IF(INDEX!$H$16=4,(VLOOKUP($A143,'LA34'!$A$1:$BZ$190,'LA34'!AJ$1,0)),0)))),".")</f>
        <v>0.06</v>
      </c>
      <c r="AM143" s="27">
        <f>IFERROR(
IF(INDEX!$H$16=1,(VLOOKUP($A143,'LA31'!$A$1:$BZ$190,'LA31'!AK$1,0)),
IF(INDEX!$H$16=2,(VLOOKUP($A143,'LA32'!$A$1:$BZ$190,'LA32'!AK$1,0)),
IF(INDEX!$H$16=3,(VLOOKUP($A143,'LA33'!$A$1:$BZ$190,'LA33'!AK$1,0)),
IF(INDEX!$H$16=4,(VLOOKUP($A143,'LA34'!$A$1:$BZ$190,'LA34'!AK$1,0)),0)))),".")</f>
        <v>0.06</v>
      </c>
      <c r="AN143" s="27">
        <f>IFERROR(
IF(INDEX!$H$16=1,(VLOOKUP($A143,'LA31'!$A$1:$BZ$190,'LA31'!AL$1,0)),
IF(INDEX!$H$16=2,(VLOOKUP($A143,'LA32'!$A$1:$BZ$190,'LA32'!AL$1,0)),
IF(INDEX!$H$16=3,(VLOOKUP($A143,'LA33'!$A$1:$BZ$190,'LA33'!AL$1,0)),
IF(INDEX!$H$16=4,(VLOOKUP($A143,'LA34'!$A$1:$BZ$190,'LA34'!AL$1,0)),0)))),".")</f>
        <v>0</v>
      </c>
      <c r="AO143" s="27" t="str">
        <f>IFERROR(
IF(INDEX!$H$16=1,(VLOOKUP($A143,'LA31'!$A$1:$BZ$190,'LA31'!AM$1,0)),
IF(INDEX!$H$16=2,(VLOOKUP($A143,'LA32'!$A$1:$BZ$190,'LA32'!AM$1,0)),
IF(INDEX!$H$16=3,(VLOOKUP($A143,'LA33'!$A$1:$BZ$190,'LA33'!AM$1,0)),
IF(INDEX!$H$16=4,(VLOOKUP($A143,'LA34'!$A$1:$BZ$190,'LA34'!AM$1,0)),0)))),".")</f>
        <v>x</v>
      </c>
      <c r="AP143" s="27" t="str">
        <f>IFERROR(
IF(INDEX!$H$16=1,(VLOOKUP($A143,'LA31'!$A$1:$BZ$190,'LA31'!AN$1,0)),
IF(INDEX!$H$16=2,(VLOOKUP($A143,'LA32'!$A$1:$BZ$190,'LA32'!AN$1,0)),
IF(INDEX!$H$16=3,(VLOOKUP($A143,'LA33'!$A$1:$BZ$190,'LA33'!AN$1,0)),
IF(INDEX!$H$16=4,(VLOOKUP($A143,'LA34'!$A$1:$BZ$190,'LA34'!AN$1,0)),0)))),".")</f>
        <v>x</v>
      </c>
      <c r="AQ143" s="27" t="str">
        <f>IFERROR(
IF(INDEX!$H$16=1,(VLOOKUP($A143,'LA31'!$A$1:$BZ$190,'LA31'!AO$1,0)),
IF(INDEX!$H$16=2,(VLOOKUP($A143,'LA32'!$A$1:$BZ$190,'LA32'!AO$1,0)),
IF(INDEX!$H$16=3,(VLOOKUP($A143,'LA33'!$A$1:$BZ$190,'LA33'!AO$1,0)),
IF(INDEX!$H$16=4,(VLOOKUP($A143,'LA34'!$A$1:$BZ$190,'LA34'!AO$1,0)),0)))),".")</f>
        <v>x</v>
      </c>
      <c r="AR143" s="27" t="str">
        <f>IFERROR(
IF(INDEX!$H$16=1,(VLOOKUP($A143,'LA31'!$A$1:$BZ$190,'LA31'!AP$1,0)),
IF(INDEX!$H$16=2,(VLOOKUP($A143,'LA32'!$A$1:$BZ$190,'LA32'!AP$1,0)),
IF(INDEX!$H$16=3,(VLOOKUP($A143,'LA33'!$A$1:$BZ$190,'LA33'!AP$1,0)),
IF(INDEX!$H$16=4,(VLOOKUP($A143,'LA34'!$A$1:$BZ$190,'LA34'!AP$1,0)),0)))),".")</f>
        <v>-</v>
      </c>
      <c r="AS143" s="27" t="str">
        <f>IFERROR(
IF(INDEX!$H$16=1,(VLOOKUP($A143,'LA31'!$A$1:$BZ$190,'LA31'!AQ$1,0)),
IF(INDEX!$H$16=2,(VLOOKUP($A143,'LA32'!$A$1:$BZ$190,'LA32'!AQ$1,0)),
IF(INDEX!$H$16=3,(VLOOKUP($A143,'LA33'!$A$1:$BZ$190,'LA33'!AQ$1,0)),
IF(INDEX!$H$16=4,(VLOOKUP($A143,'LA34'!$A$1:$BZ$190,'LA34'!AQ$1,0)),0)))),".")</f>
        <v>-</v>
      </c>
      <c r="AT143" s="27">
        <f>IFERROR(
IF(INDEX!$H$16=1,(VLOOKUP($A143,'LA31'!$A$1:$BZ$190,'LA31'!AR$1,0)),
IF(INDEX!$H$16=2,(VLOOKUP($A143,'LA32'!$A$1:$BZ$190,'LA32'!AR$1,0)),
IF(INDEX!$H$16=3,(VLOOKUP($A143,'LA33'!$A$1:$BZ$190,'LA33'!AR$1,0)),
IF(INDEX!$H$16=4,(VLOOKUP($A143,'LA34'!$A$1:$BZ$190,'LA34'!AR$1,0)),0)))),".")</f>
        <v>0.02</v>
      </c>
      <c r="AU143" s="27">
        <f>IFERROR(
IF(INDEX!$H$16=1,(VLOOKUP($A143,'LA31'!$A$1:$BZ$190,'LA31'!AS$1,0)),
IF(INDEX!$H$16=2,(VLOOKUP($A143,'LA32'!$A$1:$BZ$190,'LA32'!AS$1,0)),
IF(INDEX!$H$16=3,(VLOOKUP($A143,'LA33'!$A$1:$BZ$190,'LA33'!AS$1,0)),
IF(INDEX!$H$16=4,(VLOOKUP($A143,'LA34'!$A$1:$BZ$190,'LA34'!AS$1,0)),0)))),".")</f>
        <v>0.01</v>
      </c>
      <c r="AV143" s="27">
        <f>IFERROR(
IF(INDEX!$H$16=1,(VLOOKUP($A143,'LA31'!$A$1:$BZ$190,'LA31'!AT$1,0)),
IF(INDEX!$H$16=2,(VLOOKUP($A143,'LA32'!$A$1:$BZ$190,'LA32'!AT$1,0)),
IF(INDEX!$H$16=3,(VLOOKUP($A143,'LA33'!$A$1:$BZ$190,'LA33'!AT$1,0)),
IF(INDEX!$H$16=4,(VLOOKUP($A143,'LA34'!$A$1:$BZ$190,'LA34'!AT$1,0)),0)))),".")</f>
        <v>0.01</v>
      </c>
      <c r="AW143" s="27">
        <f>IFERROR(
IF(INDEX!$H$16=1,(VLOOKUP($A143,'LA31'!$A$1:$BZ$190,'LA31'!AU$1,0)),
IF(INDEX!$H$16=2,(VLOOKUP($A143,'LA32'!$A$1:$BZ$190,'LA32'!AU$1,0)),
IF(INDEX!$H$16=3,(VLOOKUP($A143,'LA33'!$A$1:$BZ$190,'LA33'!AU$1,0)),
IF(INDEX!$H$16=4,(VLOOKUP($A143,'LA34'!$A$1:$BZ$190,'LA34'!AU$1,0)),0)))),".")</f>
        <v>0.01</v>
      </c>
      <c r="AX143" s="27">
        <f>IFERROR(
IF(INDEX!$H$16=1,(VLOOKUP($A143,'LA31'!$A$1:$BZ$190,'LA31'!AV$1,0)),
IF(INDEX!$H$16=2,(VLOOKUP($A143,'LA32'!$A$1:$BZ$190,'LA32'!AV$1,0)),
IF(INDEX!$H$16=3,(VLOOKUP($A143,'LA33'!$A$1:$BZ$190,'LA33'!AV$1,0)),
IF(INDEX!$H$16=4,(VLOOKUP($A143,'LA34'!$A$1:$BZ$190,'LA34'!AV$1,0)),0)))),".")</f>
        <v>0.01</v>
      </c>
      <c r="AY143" s="27">
        <f>IFERROR(
IF(INDEX!$H$16=1,(VLOOKUP($A143,'LA31'!$A$1:$BZ$190,'LA31'!AW$1,0)),
IF(INDEX!$H$16=2,(VLOOKUP($A143,'LA32'!$A$1:$BZ$190,'LA32'!AW$1,0)),
IF(INDEX!$H$16=3,(VLOOKUP($A143,'LA33'!$A$1:$BZ$190,'LA33'!AW$1,0)),
IF(INDEX!$H$16=4,(VLOOKUP($A143,'LA34'!$A$1:$BZ$190,'LA34'!AW$1,0)),0)))),".")</f>
        <v>0.01</v>
      </c>
      <c r="AZ143" s="27" t="str">
        <f>IFERROR(
IF(INDEX!$H$16=1,(VLOOKUP($A143,'LA31'!$A$1:$BZ$190,'LA31'!AX$1,0)),
IF(INDEX!$H$16=2,(VLOOKUP($A143,'LA32'!$A$1:$BZ$190,'LA32'!AX$1,0)),
IF(INDEX!$H$16=3,(VLOOKUP($A143,'LA33'!$A$1:$BZ$190,'LA33'!AX$1,0)),
IF(INDEX!$H$16=4,(VLOOKUP($A143,'LA34'!$A$1:$BZ$190,'LA34'!AX$1,0)),0)))),".")</f>
        <v>x</v>
      </c>
      <c r="BA143" s="27" t="str">
        <f>IFERROR(
IF(INDEX!$H$16=1,(VLOOKUP($A143,'LA31'!$A$1:$BZ$190,'LA31'!AY$1,0)),
IF(INDEX!$H$16=2,(VLOOKUP($A143,'LA32'!$A$1:$BZ$190,'LA32'!AY$1,0)),
IF(INDEX!$H$16=3,(VLOOKUP($A143,'LA33'!$A$1:$BZ$190,'LA33'!AY$1,0)),
IF(INDEX!$H$16=4,(VLOOKUP($A143,'LA34'!$A$1:$BZ$190,'LA34'!AY$1,0)),0)))),".")</f>
        <v>-</v>
      </c>
      <c r="BB143" s="27" t="str">
        <f>IFERROR(
IF(INDEX!$H$16=1,(VLOOKUP($A143,'LA31'!$A$1:$BZ$190,'LA31'!AZ$1,0)),
IF(INDEX!$H$16=2,(VLOOKUP($A143,'LA32'!$A$1:$BZ$190,'LA32'!AZ$1,0)),
IF(INDEX!$H$16=3,(VLOOKUP($A143,'LA33'!$A$1:$BZ$190,'LA33'!AZ$1,0)),
IF(INDEX!$H$16=4,(VLOOKUP($A143,'LA34'!$A$1:$BZ$190,'LA34'!AZ$1,0)),0)))),".")</f>
        <v>-</v>
      </c>
      <c r="BC143" s="27" t="str">
        <f>IFERROR(
IF(INDEX!$H$16=1,(VLOOKUP($A143,'LA31'!$A$1:$BZ$190,'LA31'!BA$1,0)),
IF(INDEX!$H$16=2,(VLOOKUP($A143,'LA32'!$A$1:$BZ$190,'LA32'!BA$1,0)),
IF(INDEX!$H$16=3,(VLOOKUP($A143,'LA33'!$A$1:$BZ$190,'LA33'!BA$1,0)),
IF(INDEX!$H$16=4,(VLOOKUP($A143,'LA34'!$A$1:$BZ$190,'LA34'!BA$1,0)),0)))),".")</f>
        <v>x</v>
      </c>
      <c r="BD143" s="27" t="str">
        <f>IFERROR(
IF(INDEX!$H$16=1,(VLOOKUP($A143,'LA31'!$A$1:$BZ$190,'LA31'!BB$1,0)),
IF(INDEX!$H$16=2,(VLOOKUP($A143,'LA32'!$A$1:$BZ$190,'LA32'!BB$1,0)),
IF(INDEX!$H$16=3,(VLOOKUP($A143,'LA33'!$A$1:$BZ$190,'LA33'!BB$1,0)),
IF(INDEX!$H$16=4,(VLOOKUP($A143,'LA34'!$A$1:$BZ$190,'LA34'!BB$1,0)),0)))),".")</f>
        <v>x</v>
      </c>
      <c r="BE143" s="27" t="str">
        <f>IFERROR(
IF(INDEX!$H$16=1,(VLOOKUP($A143,'LA31'!$A$1:$BZ$190,'LA31'!BC$1,0)),
IF(INDEX!$H$16=2,(VLOOKUP($A143,'LA32'!$A$1:$BZ$190,'LA32'!BC$1,0)),
IF(INDEX!$H$16=3,(VLOOKUP($A143,'LA33'!$A$1:$BZ$190,'LA33'!BC$1,0)),
IF(INDEX!$H$16=4,(VLOOKUP($A143,'LA34'!$A$1:$BZ$190,'LA34'!BC$1,0)),0)))),".")</f>
        <v>x</v>
      </c>
      <c r="BF143" s="27">
        <f>IFERROR(
IF(INDEX!$H$16=1,(VLOOKUP($A143,'LA31'!$A$1:$BZ$190,'LA31'!BD$1,0)),
IF(INDEX!$H$16=2,(VLOOKUP($A143,'LA32'!$A$1:$BZ$190,'LA32'!BD$1,0)),
IF(INDEX!$H$16=3,(VLOOKUP($A143,'LA33'!$A$1:$BZ$190,'LA33'!BD$1,0)),
IF(INDEX!$H$16=4,(VLOOKUP($A143,'LA34'!$A$1:$BZ$190,'LA34'!BD$1,0)),0)))),".")</f>
        <v>0.02</v>
      </c>
      <c r="BG143" s="27">
        <f>IFERROR(
IF(INDEX!$H$16=1,(VLOOKUP($A143,'LA31'!$A$1:$BZ$190,'LA31'!BE$1,0)),
IF(INDEX!$H$16=2,(VLOOKUP($A143,'LA32'!$A$1:$BZ$190,'LA32'!BE$1,0)),
IF(INDEX!$H$16=3,(VLOOKUP($A143,'LA33'!$A$1:$BZ$190,'LA33'!BE$1,0)),
IF(INDEX!$H$16=4,(VLOOKUP($A143,'LA34'!$A$1:$BZ$190,'LA34'!BE$1,0)),0)))),".")</f>
        <v>0.01</v>
      </c>
      <c r="BH143" s="27">
        <f>IFERROR(
IF(INDEX!$H$16=1,(VLOOKUP($A143,'LA31'!$A$1:$BZ$190,'LA31'!BF$1,0)),
IF(INDEX!$H$16=2,(VLOOKUP($A143,'LA32'!$A$1:$BZ$190,'LA32'!BF$1,0)),
IF(INDEX!$H$16=3,(VLOOKUP($A143,'LA33'!$A$1:$BZ$190,'LA33'!BF$1,0)),
IF(INDEX!$H$16=4,(VLOOKUP($A143,'LA34'!$A$1:$BZ$190,'LA34'!BF$1,0)),0)))),".")</f>
        <v>0.01</v>
      </c>
      <c r="BI143" s="27">
        <f>IFERROR(
IF(INDEX!$H$16=1,(VLOOKUP($A143,'LA31'!$A$1:$BZ$190,'LA31'!BG$1,0)),
IF(INDEX!$H$16=2,(VLOOKUP($A143,'LA32'!$A$1:$BZ$190,'LA32'!BG$1,0)),
IF(INDEX!$H$16=3,(VLOOKUP($A143,'LA33'!$A$1:$BZ$190,'LA33'!BG$1,0)),
IF(INDEX!$H$16=4,(VLOOKUP($A143,'LA34'!$A$1:$BZ$190,'LA34'!BG$1,0)),0)))),".")</f>
        <v>0.08</v>
      </c>
      <c r="BJ143" s="27">
        <f>IFERROR(
IF(INDEX!$H$16=1,(VLOOKUP($A143,'LA31'!$A$1:$BZ$190,'LA31'!BH$1,0)),
IF(INDEX!$H$16=2,(VLOOKUP($A143,'LA32'!$A$1:$BZ$190,'LA32'!BH$1,0)),
IF(INDEX!$H$16=3,(VLOOKUP($A143,'LA33'!$A$1:$BZ$190,'LA33'!BH$1,0)),
IF(INDEX!$H$16=4,(VLOOKUP($A143,'LA34'!$A$1:$BZ$190,'LA34'!BH$1,0)),0)))),".")</f>
        <v>0.03</v>
      </c>
      <c r="BK143" s="27">
        <f>IFERROR(
IF(INDEX!$H$16=1,(VLOOKUP($A143,'LA31'!$A$1:$BZ$190,'LA31'!BI$1,0)),
IF(INDEX!$H$16=2,(VLOOKUP($A143,'LA32'!$A$1:$BZ$190,'LA32'!BI$1,0)),
IF(INDEX!$H$16=3,(VLOOKUP($A143,'LA33'!$A$1:$BZ$190,'LA33'!BI$1,0)),
IF(INDEX!$H$16=4,(VLOOKUP($A143,'LA34'!$A$1:$BZ$190,'LA34'!BI$1,0)),0)))),".")</f>
        <v>0.03</v>
      </c>
      <c r="BL143" s="27">
        <f>IFERROR(
IF(INDEX!$H$16=1,(VLOOKUP($A143,'LA31'!$A$1:$BZ$190,'LA31'!BJ$1,0)),
IF(INDEX!$H$16=2,(VLOOKUP($A143,'LA32'!$A$1:$BZ$190,'LA32'!BJ$1,0)),
IF(INDEX!$H$16=3,(VLOOKUP($A143,'LA33'!$A$1:$BZ$190,'LA33'!BJ$1,0)),
IF(INDEX!$H$16=4,(VLOOKUP($A143,'LA34'!$A$1:$BZ$190,'LA34'!BJ$1,0)),0)))),".")</f>
        <v>0.06</v>
      </c>
      <c r="BM143" s="27">
        <f>IFERROR(
IF(INDEX!$H$16=1,(VLOOKUP($A143,'LA31'!$A$1:$BZ$190,'LA31'!BK$1,0)),
IF(INDEX!$H$16=2,(VLOOKUP($A143,'LA32'!$A$1:$BZ$190,'LA32'!BK$1,0)),
IF(INDEX!$H$16=3,(VLOOKUP($A143,'LA33'!$A$1:$BZ$190,'LA33'!BK$1,0)),
IF(INDEX!$H$16=4,(VLOOKUP($A143,'LA34'!$A$1:$BZ$190,'LA34'!BK$1,0)),0)))),".")</f>
        <v>0.02</v>
      </c>
      <c r="BN143" s="27">
        <f>IFERROR(
IF(INDEX!$H$16=1,(VLOOKUP($A143,'LA31'!$A$1:$BZ$190,'LA31'!BL$1,0)),
IF(INDEX!$H$16=2,(VLOOKUP($A143,'LA32'!$A$1:$BZ$190,'LA32'!BL$1,0)),
IF(INDEX!$H$16=3,(VLOOKUP($A143,'LA33'!$A$1:$BZ$190,'LA33'!BL$1,0)),
IF(INDEX!$H$16=4,(VLOOKUP($A143,'LA34'!$A$1:$BZ$190,'LA34'!BL$1,0)),0)))),".")</f>
        <v>0.02</v>
      </c>
      <c r="BO143" s="27">
        <f>IFERROR(
IF(INDEX!$H$16=1,(VLOOKUP($A143,'LA31'!$A$1:$BZ$190,'LA31'!BM$1,0)),
IF(INDEX!$H$16=2,(VLOOKUP($A143,'LA32'!$A$1:$BZ$190,'LA32'!BM$1,0)),
IF(INDEX!$H$16=3,(VLOOKUP($A143,'LA33'!$A$1:$BZ$190,'LA33'!BM$1,0)),
IF(INDEX!$H$16=4,(VLOOKUP($A143,'LA34'!$A$1:$BZ$190,'LA34'!BM$1,0)),0)))),".")</f>
        <v>0.01</v>
      </c>
      <c r="BP143" s="27">
        <f>IFERROR(
IF(INDEX!$H$16=1,(VLOOKUP($A143,'LA31'!$A$1:$BZ$190,'LA31'!BN$1,0)),
IF(INDEX!$H$16=2,(VLOOKUP($A143,'LA32'!$A$1:$BZ$190,'LA32'!BN$1,0)),
IF(INDEX!$H$16=3,(VLOOKUP($A143,'LA33'!$A$1:$BZ$190,'LA33'!BN$1,0)),
IF(INDEX!$H$16=4,(VLOOKUP($A143,'LA34'!$A$1:$BZ$190,'LA34'!BN$1,0)),0)))),".")</f>
        <v>0.01</v>
      </c>
      <c r="BQ143" s="27">
        <f>IFERROR(
IF(INDEX!$H$16=1,(VLOOKUP($A143,'LA31'!$A$1:$BZ$190,'LA31'!BO$1,0)),
IF(INDEX!$H$16=2,(VLOOKUP($A143,'LA32'!$A$1:$BZ$190,'LA32'!BO$1,0)),
IF(INDEX!$H$16=3,(VLOOKUP($A143,'LA33'!$A$1:$BZ$190,'LA33'!BO$1,0)),
IF(INDEX!$H$16=4,(VLOOKUP($A143,'LA34'!$A$1:$BZ$190,'LA34'!BO$1,0)),0)))),".")</f>
        <v>0.01</v>
      </c>
    </row>
    <row r="144" spans="1:69" x14ac:dyDescent="0.2">
      <c r="A144" s="7">
        <v>394</v>
      </c>
      <c r="B144" s="13" t="s">
        <v>254</v>
      </c>
      <c r="C144" s="96" t="s">
        <v>110</v>
      </c>
      <c r="D144" s="26">
        <f>IFERROR(
IF(INDEX!$H$16=1,(VLOOKUP($A144,'LA31'!$A$1:$BZ$190,'LA31'!B$1,0)),
IF(INDEX!$H$16=2,(VLOOKUP($A144,'LA32'!$A$1:$BZ$190,'LA32'!B$1,0)),
IF(INDEX!$H$16=3,(VLOOKUP($A144,'LA33'!$A$1:$BZ$190,'LA33'!B$1,0)),
IF(INDEX!$H$16=4,(VLOOKUP($A144,'LA34'!$A$1:$BZ$190,'LA34'!B$1,0)),0)))),".")</f>
        <v>620</v>
      </c>
      <c r="E144" s="26">
        <f>IFERROR(
IF(INDEX!$H$16=1,(VLOOKUP($A144,'LA31'!$A$1:$BZ$190,'LA31'!C$1,0)),
IF(INDEX!$H$16=2,(VLOOKUP($A144,'LA32'!$A$1:$BZ$190,'LA32'!C$1,0)),
IF(INDEX!$H$16=3,(VLOOKUP($A144,'LA33'!$A$1:$BZ$190,'LA33'!C$1,0)),
IF(INDEX!$H$16=4,(VLOOKUP($A144,'LA34'!$A$1:$BZ$190,'LA34'!C$1,0)),0)))),".")</f>
        <v>2550</v>
      </c>
      <c r="F144" s="26">
        <f>IFERROR(
IF(INDEX!$H$16=1,(VLOOKUP($A144,'LA31'!$A$1:$BZ$190,'LA31'!D$1,0)),
IF(INDEX!$H$16=2,(VLOOKUP($A144,'LA32'!$A$1:$BZ$190,'LA32'!D$1,0)),
IF(INDEX!$H$16=3,(VLOOKUP($A144,'LA33'!$A$1:$BZ$190,'LA33'!D$1,0)),
IF(INDEX!$H$16=4,(VLOOKUP($A144,'LA34'!$A$1:$BZ$190,'LA34'!D$1,0)),0)))),".")</f>
        <v>3170</v>
      </c>
      <c r="G144" s="27">
        <f>IFERROR(
IF(INDEX!$H$16=1,(VLOOKUP($A144,'LA31'!$A$1:$BZ$190,'LA31'!E$1,0)),
IF(INDEX!$H$16=2,(VLOOKUP($A144,'LA32'!$A$1:$BZ$190,'LA32'!E$1,0)),
IF(INDEX!$H$16=3,(VLOOKUP($A144,'LA33'!$A$1:$BZ$190,'LA33'!E$1,0)),
IF(INDEX!$H$16=4,(VLOOKUP($A144,'LA34'!$A$1:$BZ$190,'LA34'!E$1,0)),0)))),".")</f>
        <v>0.83</v>
      </c>
      <c r="H144" s="27">
        <f>IFERROR(
IF(INDEX!$H$16=1,(VLOOKUP($A144,'LA31'!$A$1:$BZ$190,'LA31'!F$1,0)),
IF(INDEX!$H$16=2,(VLOOKUP($A144,'LA32'!$A$1:$BZ$190,'LA32'!F$1,0)),
IF(INDEX!$H$16=3,(VLOOKUP($A144,'LA33'!$A$1:$BZ$190,'LA33'!F$1,0)),
IF(INDEX!$H$16=4,(VLOOKUP($A144,'LA34'!$A$1:$BZ$190,'LA34'!F$1,0)),0)))),".")</f>
        <v>0.92</v>
      </c>
      <c r="I144" s="27">
        <f>IFERROR(
IF(INDEX!$H$16=1,(VLOOKUP($A144,'LA31'!$A$1:$BZ$190,'LA31'!G$1,0)),
IF(INDEX!$H$16=2,(VLOOKUP($A144,'LA32'!$A$1:$BZ$190,'LA32'!G$1,0)),
IF(INDEX!$H$16=3,(VLOOKUP($A144,'LA33'!$A$1:$BZ$190,'LA33'!G$1,0)),
IF(INDEX!$H$16=4,(VLOOKUP($A144,'LA34'!$A$1:$BZ$190,'LA34'!G$1,0)),0)))),".")</f>
        <v>0.9</v>
      </c>
      <c r="J144" s="27">
        <f>IFERROR(
IF(INDEX!$H$16=1,(VLOOKUP($A144,'LA31'!$A$1:$BZ$190,'LA31'!H$1,0)),
IF(INDEX!$H$16=2,(VLOOKUP($A144,'LA32'!$A$1:$BZ$190,'LA32'!H$1,0)),
IF(INDEX!$H$16=3,(VLOOKUP($A144,'LA33'!$A$1:$BZ$190,'LA33'!H$1,0)),
IF(INDEX!$H$16=4,(VLOOKUP($A144,'LA34'!$A$1:$BZ$190,'LA34'!H$1,0)),0)))),".")</f>
        <v>0.77</v>
      </c>
      <c r="K144" s="27">
        <f>IFERROR(
IF(INDEX!$H$16=1,(VLOOKUP($A144,'LA31'!$A$1:$BZ$190,'LA31'!I$1,0)),
IF(INDEX!$H$16=2,(VLOOKUP($A144,'LA32'!$A$1:$BZ$190,'LA32'!I$1,0)),
IF(INDEX!$H$16=3,(VLOOKUP($A144,'LA33'!$A$1:$BZ$190,'LA33'!I$1,0)),
IF(INDEX!$H$16=4,(VLOOKUP($A144,'LA34'!$A$1:$BZ$190,'LA34'!I$1,0)),0)))),".")</f>
        <v>0.89</v>
      </c>
      <c r="L144" s="27">
        <f>IFERROR(
IF(INDEX!$H$16=1,(VLOOKUP($A144,'LA31'!$A$1:$BZ$190,'LA31'!J$1,0)),
IF(INDEX!$H$16=2,(VLOOKUP($A144,'LA32'!$A$1:$BZ$190,'LA32'!J$1,0)),
IF(INDEX!$H$16=3,(VLOOKUP($A144,'LA33'!$A$1:$BZ$190,'LA33'!J$1,0)),
IF(INDEX!$H$16=4,(VLOOKUP($A144,'LA34'!$A$1:$BZ$190,'LA34'!J$1,0)),0)))),".")</f>
        <v>0.87</v>
      </c>
      <c r="M144" s="27">
        <f>IFERROR(
IF(INDEX!$H$16=1,(VLOOKUP($A144,'LA31'!$A$1:$BZ$190,'LA31'!K$1,0)),
IF(INDEX!$H$16=2,(VLOOKUP($A144,'LA32'!$A$1:$BZ$190,'LA32'!K$1,0)),
IF(INDEX!$H$16=3,(VLOOKUP($A144,'LA33'!$A$1:$BZ$190,'LA33'!K$1,0)),
IF(INDEX!$H$16=4,(VLOOKUP($A144,'LA34'!$A$1:$BZ$190,'LA34'!K$1,0)),0)))),".")</f>
        <v>0.59</v>
      </c>
      <c r="N144" s="27">
        <f>IFERROR(
IF(INDEX!$H$16=1,(VLOOKUP($A144,'LA31'!$A$1:$BZ$190,'LA31'!L$1,0)),
IF(INDEX!$H$16=2,(VLOOKUP($A144,'LA32'!$A$1:$BZ$190,'LA32'!L$1,0)),
IF(INDEX!$H$16=3,(VLOOKUP($A144,'LA33'!$A$1:$BZ$190,'LA33'!L$1,0)),
IF(INDEX!$H$16=4,(VLOOKUP($A144,'LA34'!$A$1:$BZ$190,'LA34'!L$1,0)),0)))),".")</f>
        <v>0.56999999999999995</v>
      </c>
      <c r="O144" s="27">
        <f>IFERROR(
IF(INDEX!$H$16=1,(VLOOKUP($A144,'LA31'!$A$1:$BZ$190,'LA31'!M$1,0)),
IF(INDEX!$H$16=2,(VLOOKUP($A144,'LA32'!$A$1:$BZ$190,'LA32'!M$1,0)),
IF(INDEX!$H$16=3,(VLOOKUP($A144,'LA33'!$A$1:$BZ$190,'LA33'!M$1,0)),
IF(INDEX!$H$16=4,(VLOOKUP($A144,'LA34'!$A$1:$BZ$190,'LA34'!M$1,0)),0)))),".")</f>
        <v>0.57999999999999996</v>
      </c>
      <c r="P144" s="27">
        <f>IFERROR(
IF(INDEX!$H$16=1,(VLOOKUP($A144,'LA31'!$A$1:$BZ$190,'LA31'!N$1,0)),
IF(INDEX!$H$16=2,(VLOOKUP($A144,'LA32'!$A$1:$BZ$190,'LA32'!N$1,0)),
IF(INDEX!$H$16=3,(VLOOKUP($A144,'LA33'!$A$1:$BZ$190,'LA33'!N$1,0)),
IF(INDEX!$H$16=4,(VLOOKUP($A144,'LA34'!$A$1:$BZ$190,'LA34'!N$1,0)),0)))),".")</f>
        <v>0</v>
      </c>
      <c r="Q144" s="27" t="str">
        <f>IFERROR(
IF(INDEX!$H$16=1,(VLOOKUP($A144,'LA31'!$A$1:$BZ$190,'LA31'!O$1,0)),
IF(INDEX!$H$16=2,(VLOOKUP($A144,'LA32'!$A$1:$BZ$190,'LA32'!O$1,0)),
IF(INDEX!$H$16=3,(VLOOKUP($A144,'LA33'!$A$1:$BZ$190,'LA33'!O$1,0)),
IF(INDEX!$H$16=4,(VLOOKUP($A144,'LA34'!$A$1:$BZ$190,'LA34'!O$1,0)),0)))),".")</f>
        <v>-</v>
      </c>
      <c r="R144" s="27" t="str">
        <f>IFERROR(
IF(INDEX!$H$16=1,(VLOOKUP($A144,'LA31'!$A$1:$BZ$190,'LA31'!P$1,0)),
IF(INDEX!$H$16=2,(VLOOKUP($A144,'LA32'!$A$1:$BZ$190,'LA32'!P$1,0)),
IF(INDEX!$H$16=3,(VLOOKUP($A144,'LA33'!$A$1:$BZ$190,'LA33'!P$1,0)),
IF(INDEX!$H$16=4,(VLOOKUP($A144,'LA34'!$A$1:$BZ$190,'LA34'!P$1,0)),0)))),".")</f>
        <v>-</v>
      </c>
      <c r="S144" s="27">
        <f>IFERROR(
IF(INDEX!$H$16=1,(VLOOKUP($A144,'LA31'!$A$1:$BZ$190,'LA31'!Q$1,0)),
IF(INDEX!$H$16=2,(VLOOKUP($A144,'LA32'!$A$1:$BZ$190,'LA32'!Q$1,0)),
IF(INDEX!$H$16=3,(VLOOKUP($A144,'LA33'!$A$1:$BZ$190,'LA33'!Q$1,0)),
IF(INDEX!$H$16=4,(VLOOKUP($A144,'LA34'!$A$1:$BZ$190,'LA34'!Q$1,0)),0)))),".")</f>
        <v>0.15</v>
      </c>
      <c r="T144" s="27">
        <f>IFERROR(
IF(INDEX!$H$16=1,(VLOOKUP($A144,'LA31'!$A$1:$BZ$190,'LA31'!R$1,0)),
IF(INDEX!$H$16=2,(VLOOKUP($A144,'LA32'!$A$1:$BZ$190,'LA32'!R$1,0)),
IF(INDEX!$H$16=3,(VLOOKUP($A144,'LA33'!$A$1:$BZ$190,'LA33'!R$1,0)),
IF(INDEX!$H$16=4,(VLOOKUP($A144,'LA34'!$A$1:$BZ$190,'LA34'!R$1,0)),0)))),".")</f>
        <v>0.09</v>
      </c>
      <c r="U144" s="27">
        <f>IFERROR(
IF(INDEX!$H$16=1,(VLOOKUP($A144,'LA31'!$A$1:$BZ$190,'LA31'!S$1,0)),
IF(INDEX!$H$16=2,(VLOOKUP($A144,'LA32'!$A$1:$BZ$190,'LA32'!S$1,0)),
IF(INDEX!$H$16=3,(VLOOKUP($A144,'LA33'!$A$1:$BZ$190,'LA33'!S$1,0)),
IF(INDEX!$H$16=4,(VLOOKUP($A144,'LA34'!$A$1:$BZ$190,'LA34'!S$1,0)),0)))),".")</f>
        <v>0.1</v>
      </c>
      <c r="V144" s="27">
        <f>IFERROR(
IF(INDEX!$H$16=1,(VLOOKUP($A144,'LA31'!$A$1:$BZ$190,'LA31'!T$1,0)),
IF(INDEX!$H$16=2,(VLOOKUP($A144,'LA32'!$A$1:$BZ$190,'LA32'!T$1,0)),
IF(INDEX!$H$16=3,(VLOOKUP($A144,'LA33'!$A$1:$BZ$190,'LA33'!T$1,0)),
IF(INDEX!$H$16=4,(VLOOKUP($A144,'LA34'!$A$1:$BZ$190,'LA34'!T$1,0)),0)))),".")</f>
        <v>0.03</v>
      </c>
      <c r="W144" s="27">
        <f>IFERROR(
IF(INDEX!$H$16=1,(VLOOKUP($A144,'LA31'!$A$1:$BZ$190,'LA31'!U$1,0)),
IF(INDEX!$H$16=2,(VLOOKUP($A144,'LA32'!$A$1:$BZ$190,'LA32'!U$1,0)),
IF(INDEX!$H$16=3,(VLOOKUP($A144,'LA33'!$A$1:$BZ$190,'LA33'!U$1,0)),
IF(INDEX!$H$16=4,(VLOOKUP($A144,'LA34'!$A$1:$BZ$190,'LA34'!U$1,0)),0)))),".")</f>
        <v>0.22</v>
      </c>
      <c r="X144" s="27">
        <f>IFERROR(
IF(INDEX!$H$16=1,(VLOOKUP($A144,'LA31'!$A$1:$BZ$190,'LA31'!V$1,0)),
IF(INDEX!$H$16=2,(VLOOKUP($A144,'LA32'!$A$1:$BZ$190,'LA32'!V$1,0)),
IF(INDEX!$H$16=3,(VLOOKUP($A144,'LA33'!$A$1:$BZ$190,'LA33'!V$1,0)),
IF(INDEX!$H$16=4,(VLOOKUP($A144,'LA34'!$A$1:$BZ$190,'LA34'!V$1,0)),0)))),".")</f>
        <v>0.18</v>
      </c>
      <c r="Y144" s="27">
        <f>IFERROR(
IF(INDEX!$H$16=1,(VLOOKUP($A144,'LA31'!$A$1:$BZ$190,'LA31'!W$1,0)),
IF(INDEX!$H$16=2,(VLOOKUP($A144,'LA32'!$A$1:$BZ$190,'LA32'!W$1,0)),
IF(INDEX!$H$16=3,(VLOOKUP($A144,'LA33'!$A$1:$BZ$190,'LA33'!W$1,0)),
IF(INDEX!$H$16=4,(VLOOKUP($A144,'LA34'!$A$1:$BZ$190,'LA34'!W$1,0)),0)))),".")</f>
        <v>0</v>
      </c>
      <c r="Z144" s="27" t="str">
        <f>IFERROR(
IF(INDEX!$H$16=1,(VLOOKUP($A144,'LA31'!$A$1:$BZ$190,'LA31'!X$1,0)),
IF(INDEX!$H$16=2,(VLOOKUP($A144,'LA32'!$A$1:$BZ$190,'LA32'!X$1,0)),
IF(INDEX!$H$16=3,(VLOOKUP($A144,'LA33'!$A$1:$BZ$190,'LA33'!X$1,0)),
IF(INDEX!$H$16=4,(VLOOKUP($A144,'LA34'!$A$1:$BZ$190,'LA34'!X$1,0)),0)))),".")</f>
        <v>x</v>
      </c>
      <c r="AA144" s="27" t="str">
        <f>IFERROR(
IF(INDEX!$H$16=1,(VLOOKUP($A144,'LA31'!$A$1:$BZ$190,'LA31'!Y$1,0)),
IF(INDEX!$H$16=2,(VLOOKUP($A144,'LA32'!$A$1:$BZ$190,'LA32'!Y$1,0)),
IF(INDEX!$H$16=3,(VLOOKUP($A144,'LA33'!$A$1:$BZ$190,'LA33'!Y$1,0)),
IF(INDEX!$H$16=4,(VLOOKUP($A144,'LA34'!$A$1:$BZ$190,'LA34'!Y$1,0)),0)))),".")</f>
        <v>x</v>
      </c>
      <c r="AB144" s="27">
        <f>IFERROR(
IF(INDEX!$H$16=1,(VLOOKUP($A144,'LA31'!$A$1:$BZ$190,'LA31'!Z$1,0)),
IF(INDEX!$H$16=2,(VLOOKUP($A144,'LA32'!$A$1:$BZ$190,'LA32'!Z$1,0)),
IF(INDEX!$H$16=3,(VLOOKUP($A144,'LA33'!$A$1:$BZ$190,'LA33'!Z$1,0)),
IF(INDEX!$H$16=4,(VLOOKUP($A144,'LA34'!$A$1:$BZ$190,'LA34'!Z$1,0)),0)))),".")</f>
        <v>0</v>
      </c>
      <c r="AC144" s="27">
        <f>IFERROR(
IF(INDEX!$H$16=1,(VLOOKUP($A144,'LA31'!$A$1:$BZ$190,'LA31'!AA$1,0)),
IF(INDEX!$H$16=2,(VLOOKUP($A144,'LA32'!$A$1:$BZ$190,'LA32'!AA$1,0)),
IF(INDEX!$H$16=3,(VLOOKUP($A144,'LA33'!$A$1:$BZ$190,'LA33'!AA$1,0)),
IF(INDEX!$H$16=4,(VLOOKUP($A144,'LA34'!$A$1:$BZ$190,'LA34'!AA$1,0)),0)))),".")</f>
        <v>0</v>
      </c>
      <c r="AD144" s="27">
        <f>IFERROR(
IF(INDEX!$H$16=1,(VLOOKUP($A144,'LA31'!$A$1:$BZ$190,'LA31'!AB$1,0)),
IF(INDEX!$H$16=2,(VLOOKUP($A144,'LA32'!$A$1:$BZ$190,'LA32'!AB$1,0)),
IF(INDEX!$H$16=3,(VLOOKUP($A144,'LA33'!$A$1:$BZ$190,'LA33'!AB$1,0)),
IF(INDEX!$H$16=4,(VLOOKUP($A144,'LA34'!$A$1:$BZ$190,'LA34'!AB$1,0)),0)))),".")</f>
        <v>0</v>
      </c>
      <c r="AE144" s="27">
        <f>IFERROR(
IF(INDEX!$H$16=1,(VLOOKUP($A144,'LA31'!$A$1:$BZ$190,'LA31'!AC$1,0)),
IF(INDEX!$H$16=2,(VLOOKUP($A144,'LA32'!$A$1:$BZ$190,'LA32'!AC$1,0)),
IF(INDEX!$H$16=3,(VLOOKUP($A144,'LA33'!$A$1:$BZ$190,'LA33'!AC$1,0)),
IF(INDEX!$H$16=4,(VLOOKUP($A144,'LA34'!$A$1:$BZ$190,'LA34'!AC$1,0)),0)))),".")</f>
        <v>0</v>
      </c>
      <c r="AF144" s="27">
        <f>IFERROR(
IF(INDEX!$H$16=1,(VLOOKUP($A144,'LA31'!$A$1:$BZ$190,'LA31'!AD$1,0)),
IF(INDEX!$H$16=2,(VLOOKUP($A144,'LA32'!$A$1:$BZ$190,'LA32'!AD$1,0)),
IF(INDEX!$H$16=3,(VLOOKUP($A144,'LA33'!$A$1:$BZ$190,'LA33'!AD$1,0)),
IF(INDEX!$H$16=4,(VLOOKUP($A144,'LA34'!$A$1:$BZ$190,'LA34'!AD$1,0)),0)))),".")</f>
        <v>0</v>
      </c>
      <c r="AG144" s="27">
        <f>IFERROR(
IF(INDEX!$H$16=1,(VLOOKUP($A144,'LA31'!$A$1:$BZ$190,'LA31'!AE$1,0)),
IF(INDEX!$H$16=2,(VLOOKUP($A144,'LA32'!$A$1:$BZ$190,'LA32'!AE$1,0)),
IF(INDEX!$H$16=3,(VLOOKUP($A144,'LA33'!$A$1:$BZ$190,'LA33'!AE$1,0)),
IF(INDEX!$H$16=4,(VLOOKUP($A144,'LA34'!$A$1:$BZ$190,'LA34'!AE$1,0)),0)))),".")</f>
        <v>0</v>
      </c>
      <c r="AH144" s="27" t="str">
        <f>IFERROR(
IF(INDEX!$H$16=1,(VLOOKUP($A144,'LA31'!$A$1:$BZ$190,'LA31'!AF$1,0)),
IF(INDEX!$H$16=2,(VLOOKUP($A144,'LA32'!$A$1:$BZ$190,'LA32'!AF$1,0)),
IF(INDEX!$H$16=3,(VLOOKUP($A144,'LA33'!$A$1:$BZ$190,'LA33'!AF$1,0)),
IF(INDEX!$H$16=4,(VLOOKUP($A144,'LA34'!$A$1:$BZ$190,'LA34'!AF$1,0)),0)))),".")</f>
        <v>x</v>
      </c>
      <c r="AI144" s="27" t="str">
        <f>IFERROR(
IF(INDEX!$H$16=1,(VLOOKUP($A144,'LA31'!$A$1:$BZ$190,'LA31'!AG$1,0)),
IF(INDEX!$H$16=2,(VLOOKUP($A144,'LA32'!$A$1:$BZ$190,'LA32'!AG$1,0)),
IF(INDEX!$H$16=3,(VLOOKUP($A144,'LA33'!$A$1:$BZ$190,'LA33'!AG$1,0)),
IF(INDEX!$H$16=4,(VLOOKUP($A144,'LA34'!$A$1:$BZ$190,'LA34'!AG$1,0)),0)))),".")</f>
        <v>x</v>
      </c>
      <c r="AJ144" s="27" t="str">
        <f>IFERROR(
IF(INDEX!$H$16=1,(VLOOKUP($A144,'LA31'!$A$1:$BZ$190,'LA31'!AH$1,0)),
IF(INDEX!$H$16=2,(VLOOKUP($A144,'LA32'!$A$1:$BZ$190,'LA32'!AH$1,0)),
IF(INDEX!$H$16=3,(VLOOKUP($A144,'LA33'!$A$1:$BZ$190,'LA33'!AH$1,0)),
IF(INDEX!$H$16=4,(VLOOKUP($A144,'LA34'!$A$1:$BZ$190,'LA34'!AH$1,0)),0)))),".")</f>
        <v>x</v>
      </c>
      <c r="AK144" s="27">
        <f>IFERROR(
IF(INDEX!$H$16=1,(VLOOKUP($A144,'LA31'!$A$1:$BZ$190,'LA31'!AI$1,0)),
IF(INDEX!$H$16=2,(VLOOKUP($A144,'LA32'!$A$1:$BZ$190,'LA32'!AI$1,0)),
IF(INDEX!$H$16=3,(VLOOKUP($A144,'LA33'!$A$1:$BZ$190,'LA33'!AI$1,0)),
IF(INDEX!$H$16=4,(VLOOKUP($A144,'LA34'!$A$1:$BZ$190,'LA34'!AI$1,0)),0)))),".")</f>
        <v>7.0000000000000007E-2</v>
      </c>
      <c r="AL144" s="27">
        <f>IFERROR(
IF(INDEX!$H$16=1,(VLOOKUP($A144,'LA31'!$A$1:$BZ$190,'LA31'!AJ$1,0)),
IF(INDEX!$H$16=2,(VLOOKUP($A144,'LA32'!$A$1:$BZ$190,'LA32'!AJ$1,0)),
IF(INDEX!$H$16=3,(VLOOKUP($A144,'LA33'!$A$1:$BZ$190,'LA33'!AJ$1,0)),
IF(INDEX!$H$16=4,(VLOOKUP($A144,'LA34'!$A$1:$BZ$190,'LA34'!AJ$1,0)),0)))),".")</f>
        <v>0.11</v>
      </c>
      <c r="AM144" s="27">
        <f>IFERROR(
IF(INDEX!$H$16=1,(VLOOKUP($A144,'LA31'!$A$1:$BZ$190,'LA31'!AK$1,0)),
IF(INDEX!$H$16=2,(VLOOKUP($A144,'LA32'!$A$1:$BZ$190,'LA32'!AK$1,0)),
IF(INDEX!$H$16=3,(VLOOKUP($A144,'LA33'!$A$1:$BZ$190,'LA33'!AK$1,0)),
IF(INDEX!$H$16=4,(VLOOKUP($A144,'LA34'!$A$1:$BZ$190,'LA34'!AK$1,0)),0)))),".")</f>
        <v>0.11</v>
      </c>
      <c r="AN144" s="27">
        <f>IFERROR(
IF(INDEX!$H$16=1,(VLOOKUP($A144,'LA31'!$A$1:$BZ$190,'LA31'!AL$1,0)),
IF(INDEX!$H$16=2,(VLOOKUP($A144,'LA32'!$A$1:$BZ$190,'LA32'!AL$1,0)),
IF(INDEX!$H$16=3,(VLOOKUP($A144,'LA33'!$A$1:$BZ$190,'LA33'!AL$1,0)),
IF(INDEX!$H$16=4,(VLOOKUP($A144,'LA34'!$A$1:$BZ$190,'LA34'!AL$1,0)),0)))),".")</f>
        <v>0</v>
      </c>
      <c r="AO144" s="27">
        <f>IFERROR(
IF(INDEX!$H$16=1,(VLOOKUP($A144,'LA31'!$A$1:$BZ$190,'LA31'!AM$1,0)),
IF(INDEX!$H$16=2,(VLOOKUP($A144,'LA32'!$A$1:$BZ$190,'LA32'!AM$1,0)),
IF(INDEX!$H$16=3,(VLOOKUP($A144,'LA33'!$A$1:$BZ$190,'LA33'!AM$1,0)),
IF(INDEX!$H$16=4,(VLOOKUP($A144,'LA34'!$A$1:$BZ$190,'LA34'!AM$1,0)),0)))),".")</f>
        <v>0</v>
      </c>
      <c r="AP144" s="27">
        <f>IFERROR(
IF(INDEX!$H$16=1,(VLOOKUP($A144,'LA31'!$A$1:$BZ$190,'LA31'!AN$1,0)),
IF(INDEX!$H$16=2,(VLOOKUP($A144,'LA32'!$A$1:$BZ$190,'LA32'!AN$1,0)),
IF(INDEX!$H$16=3,(VLOOKUP($A144,'LA33'!$A$1:$BZ$190,'LA33'!AN$1,0)),
IF(INDEX!$H$16=4,(VLOOKUP($A144,'LA34'!$A$1:$BZ$190,'LA34'!AN$1,0)),0)))),".")</f>
        <v>0</v>
      </c>
      <c r="AQ144" s="27">
        <f>IFERROR(
IF(INDEX!$H$16=1,(VLOOKUP($A144,'LA31'!$A$1:$BZ$190,'LA31'!AO$1,0)),
IF(INDEX!$H$16=2,(VLOOKUP($A144,'LA32'!$A$1:$BZ$190,'LA32'!AO$1,0)),
IF(INDEX!$H$16=3,(VLOOKUP($A144,'LA33'!$A$1:$BZ$190,'LA33'!AO$1,0)),
IF(INDEX!$H$16=4,(VLOOKUP($A144,'LA34'!$A$1:$BZ$190,'LA34'!AO$1,0)),0)))),".")</f>
        <v>0</v>
      </c>
      <c r="AR144" s="27" t="str">
        <f>IFERROR(
IF(INDEX!$H$16=1,(VLOOKUP($A144,'LA31'!$A$1:$BZ$190,'LA31'!AP$1,0)),
IF(INDEX!$H$16=2,(VLOOKUP($A144,'LA32'!$A$1:$BZ$190,'LA32'!AP$1,0)),
IF(INDEX!$H$16=3,(VLOOKUP($A144,'LA33'!$A$1:$BZ$190,'LA33'!AP$1,0)),
IF(INDEX!$H$16=4,(VLOOKUP($A144,'LA34'!$A$1:$BZ$190,'LA34'!AP$1,0)),0)))),".")</f>
        <v>-</v>
      </c>
      <c r="AS144" s="27" t="str">
        <f>IFERROR(
IF(INDEX!$H$16=1,(VLOOKUP($A144,'LA31'!$A$1:$BZ$190,'LA31'!AQ$1,0)),
IF(INDEX!$H$16=2,(VLOOKUP($A144,'LA32'!$A$1:$BZ$190,'LA32'!AQ$1,0)),
IF(INDEX!$H$16=3,(VLOOKUP($A144,'LA33'!$A$1:$BZ$190,'LA33'!AQ$1,0)),
IF(INDEX!$H$16=4,(VLOOKUP($A144,'LA34'!$A$1:$BZ$190,'LA34'!AQ$1,0)),0)))),".")</f>
        <v>-</v>
      </c>
      <c r="AT144" s="27">
        <f>IFERROR(
IF(INDEX!$H$16=1,(VLOOKUP($A144,'LA31'!$A$1:$BZ$190,'LA31'!AR$1,0)),
IF(INDEX!$H$16=2,(VLOOKUP($A144,'LA32'!$A$1:$BZ$190,'LA32'!AR$1,0)),
IF(INDEX!$H$16=3,(VLOOKUP($A144,'LA33'!$A$1:$BZ$190,'LA33'!AR$1,0)),
IF(INDEX!$H$16=4,(VLOOKUP($A144,'LA34'!$A$1:$BZ$190,'LA34'!AR$1,0)),0)))),".")</f>
        <v>0.01</v>
      </c>
      <c r="AU144" s="27">
        <f>IFERROR(
IF(INDEX!$H$16=1,(VLOOKUP($A144,'LA31'!$A$1:$BZ$190,'LA31'!AS$1,0)),
IF(INDEX!$H$16=2,(VLOOKUP($A144,'LA32'!$A$1:$BZ$190,'LA32'!AS$1,0)),
IF(INDEX!$H$16=3,(VLOOKUP($A144,'LA33'!$A$1:$BZ$190,'LA33'!AS$1,0)),
IF(INDEX!$H$16=4,(VLOOKUP($A144,'LA34'!$A$1:$BZ$190,'LA34'!AS$1,0)),0)))),".")</f>
        <v>0.01</v>
      </c>
      <c r="AV144" s="27">
        <f>IFERROR(
IF(INDEX!$H$16=1,(VLOOKUP($A144,'LA31'!$A$1:$BZ$190,'LA31'!AT$1,0)),
IF(INDEX!$H$16=2,(VLOOKUP($A144,'LA32'!$A$1:$BZ$190,'LA32'!AT$1,0)),
IF(INDEX!$H$16=3,(VLOOKUP($A144,'LA33'!$A$1:$BZ$190,'LA33'!AT$1,0)),
IF(INDEX!$H$16=4,(VLOOKUP($A144,'LA34'!$A$1:$BZ$190,'LA34'!AT$1,0)),0)))),".")</f>
        <v>0.01</v>
      </c>
      <c r="AW144" s="27" t="str">
        <f>IFERROR(
IF(INDEX!$H$16=1,(VLOOKUP($A144,'LA31'!$A$1:$BZ$190,'LA31'!AU$1,0)),
IF(INDEX!$H$16=2,(VLOOKUP($A144,'LA32'!$A$1:$BZ$190,'LA32'!AU$1,0)),
IF(INDEX!$H$16=3,(VLOOKUP($A144,'LA33'!$A$1:$BZ$190,'LA33'!AU$1,0)),
IF(INDEX!$H$16=4,(VLOOKUP($A144,'LA34'!$A$1:$BZ$190,'LA34'!AU$1,0)),0)))),".")</f>
        <v>x</v>
      </c>
      <c r="AX144" s="27">
        <f>IFERROR(
IF(INDEX!$H$16=1,(VLOOKUP($A144,'LA31'!$A$1:$BZ$190,'LA31'!AV$1,0)),
IF(INDEX!$H$16=2,(VLOOKUP($A144,'LA32'!$A$1:$BZ$190,'LA32'!AV$1,0)),
IF(INDEX!$H$16=3,(VLOOKUP($A144,'LA33'!$A$1:$BZ$190,'LA33'!AV$1,0)),
IF(INDEX!$H$16=4,(VLOOKUP($A144,'LA34'!$A$1:$BZ$190,'LA34'!AV$1,0)),0)))),".")</f>
        <v>0.01</v>
      </c>
      <c r="AY144" s="27">
        <f>IFERROR(
IF(INDEX!$H$16=1,(VLOOKUP($A144,'LA31'!$A$1:$BZ$190,'LA31'!AW$1,0)),
IF(INDEX!$H$16=2,(VLOOKUP($A144,'LA32'!$A$1:$BZ$190,'LA32'!AW$1,0)),
IF(INDEX!$H$16=3,(VLOOKUP($A144,'LA33'!$A$1:$BZ$190,'LA33'!AW$1,0)),
IF(INDEX!$H$16=4,(VLOOKUP($A144,'LA34'!$A$1:$BZ$190,'LA34'!AW$1,0)),0)))),".")</f>
        <v>0.01</v>
      </c>
      <c r="AZ144" s="27">
        <f>IFERROR(
IF(INDEX!$H$16=1,(VLOOKUP($A144,'LA31'!$A$1:$BZ$190,'LA31'!AX$1,0)),
IF(INDEX!$H$16=2,(VLOOKUP($A144,'LA32'!$A$1:$BZ$190,'LA32'!AX$1,0)),
IF(INDEX!$H$16=3,(VLOOKUP($A144,'LA33'!$A$1:$BZ$190,'LA33'!AX$1,0)),
IF(INDEX!$H$16=4,(VLOOKUP($A144,'LA34'!$A$1:$BZ$190,'LA34'!AX$1,0)),0)))),".")</f>
        <v>0</v>
      </c>
      <c r="BA144" s="27" t="str">
        <f>IFERROR(
IF(INDEX!$H$16=1,(VLOOKUP($A144,'LA31'!$A$1:$BZ$190,'LA31'!AY$1,0)),
IF(INDEX!$H$16=2,(VLOOKUP($A144,'LA32'!$A$1:$BZ$190,'LA32'!AY$1,0)),
IF(INDEX!$H$16=3,(VLOOKUP($A144,'LA33'!$A$1:$BZ$190,'LA33'!AY$1,0)),
IF(INDEX!$H$16=4,(VLOOKUP($A144,'LA34'!$A$1:$BZ$190,'LA34'!AY$1,0)),0)))),".")</f>
        <v>x</v>
      </c>
      <c r="BB144" s="27" t="str">
        <f>IFERROR(
IF(INDEX!$H$16=1,(VLOOKUP($A144,'LA31'!$A$1:$BZ$190,'LA31'!AZ$1,0)),
IF(INDEX!$H$16=2,(VLOOKUP($A144,'LA32'!$A$1:$BZ$190,'LA32'!AZ$1,0)),
IF(INDEX!$H$16=3,(VLOOKUP($A144,'LA33'!$A$1:$BZ$190,'LA33'!AZ$1,0)),
IF(INDEX!$H$16=4,(VLOOKUP($A144,'LA34'!$A$1:$BZ$190,'LA34'!AZ$1,0)),0)))),".")</f>
        <v>x</v>
      </c>
      <c r="BC144" s="27" t="str">
        <f>IFERROR(
IF(INDEX!$H$16=1,(VLOOKUP($A144,'LA31'!$A$1:$BZ$190,'LA31'!BA$1,0)),
IF(INDEX!$H$16=2,(VLOOKUP($A144,'LA32'!$A$1:$BZ$190,'LA32'!BA$1,0)),
IF(INDEX!$H$16=3,(VLOOKUP($A144,'LA33'!$A$1:$BZ$190,'LA33'!BA$1,0)),
IF(INDEX!$H$16=4,(VLOOKUP($A144,'LA34'!$A$1:$BZ$190,'LA34'!BA$1,0)),0)))),".")</f>
        <v>x</v>
      </c>
      <c r="BD144" s="27" t="str">
        <f>IFERROR(
IF(INDEX!$H$16=1,(VLOOKUP($A144,'LA31'!$A$1:$BZ$190,'LA31'!BB$1,0)),
IF(INDEX!$H$16=2,(VLOOKUP($A144,'LA32'!$A$1:$BZ$190,'LA32'!BB$1,0)),
IF(INDEX!$H$16=3,(VLOOKUP($A144,'LA33'!$A$1:$BZ$190,'LA33'!BB$1,0)),
IF(INDEX!$H$16=4,(VLOOKUP($A144,'LA34'!$A$1:$BZ$190,'LA34'!BB$1,0)),0)))),".")</f>
        <v>x</v>
      </c>
      <c r="BE144" s="27" t="str">
        <f>IFERROR(
IF(INDEX!$H$16=1,(VLOOKUP($A144,'LA31'!$A$1:$BZ$190,'LA31'!BC$1,0)),
IF(INDEX!$H$16=2,(VLOOKUP($A144,'LA32'!$A$1:$BZ$190,'LA32'!BC$1,0)),
IF(INDEX!$H$16=3,(VLOOKUP($A144,'LA33'!$A$1:$BZ$190,'LA33'!BC$1,0)),
IF(INDEX!$H$16=4,(VLOOKUP($A144,'LA34'!$A$1:$BZ$190,'LA34'!BC$1,0)),0)))),".")</f>
        <v>-</v>
      </c>
      <c r="BF144" s="27">
        <f>IFERROR(
IF(INDEX!$H$16=1,(VLOOKUP($A144,'LA31'!$A$1:$BZ$190,'LA31'!BD$1,0)),
IF(INDEX!$H$16=2,(VLOOKUP($A144,'LA32'!$A$1:$BZ$190,'LA32'!BD$1,0)),
IF(INDEX!$H$16=3,(VLOOKUP($A144,'LA33'!$A$1:$BZ$190,'LA33'!BD$1,0)),
IF(INDEX!$H$16=4,(VLOOKUP($A144,'LA34'!$A$1:$BZ$190,'LA34'!BD$1,0)),0)))),".")</f>
        <v>0.04</v>
      </c>
      <c r="BG144" s="27">
        <f>IFERROR(
IF(INDEX!$H$16=1,(VLOOKUP($A144,'LA31'!$A$1:$BZ$190,'LA31'!BE$1,0)),
IF(INDEX!$H$16=2,(VLOOKUP($A144,'LA32'!$A$1:$BZ$190,'LA32'!BE$1,0)),
IF(INDEX!$H$16=3,(VLOOKUP($A144,'LA33'!$A$1:$BZ$190,'LA33'!BE$1,0)),
IF(INDEX!$H$16=4,(VLOOKUP($A144,'LA34'!$A$1:$BZ$190,'LA34'!BE$1,0)),0)))),".")</f>
        <v>0.02</v>
      </c>
      <c r="BH144" s="27">
        <f>IFERROR(
IF(INDEX!$H$16=1,(VLOOKUP($A144,'LA31'!$A$1:$BZ$190,'LA31'!BF$1,0)),
IF(INDEX!$H$16=2,(VLOOKUP($A144,'LA32'!$A$1:$BZ$190,'LA32'!BF$1,0)),
IF(INDEX!$H$16=3,(VLOOKUP($A144,'LA33'!$A$1:$BZ$190,'LA33'!BF$1,0)),
IF(INDEX!$H$16=4,(VLOOKUP($A144,'LA34'!$A$1:$BZ$190,'LA34'!BF$1,0)),0)))),".")</f>
        <v>0.02</v>
      </c>
      <c r="BI144" s="27">
        <f>IFERROR(
IF(INDEX!$H$16=1,(VLOOKUP($A144,'LA31'!$A$1:$BZ$190,'LA31'!BG$1,0)),
IF(INDEX!$H$16=2,(VLOOKUP($A144,'LA32'!$A$1:$BZ$190,'LA32'!BG$1,0)),
IF(INDEX!$H$16=3,(VLOOKUP($A144,'LA33'!$A$1:$BZ$190,'LA33'!BG$1,0)),
IF(INDEX!$H$16=4,(VLOOKUP($A144,'LA34'!$A$1:$BZ$190,'LA34'!BG$1,0)),0)))),".")</f>
        <v>0.1</v>
      </c>
      <c r="BJ144" s="27">
        <f>IFERROR(
IF(INDEX!$H$16=1,(VLOOKUP($A144,'LA31'!$A$1:$BZ$190,'LA31'!BH$1,0)),
IF(INDEX!$H$16=2,(VLOOKUP($A144,'LA32'!$A$1:$BZ$190,'LA32'!BH$1,0)),
IF(INDEX!$H$16=3,(VLOOKUP($A144,'LA33'!$A$1:$BZ$190,'LA33'!BH$1,0)),
IF(INDEX!$H$16=4,(VLOOKUP($A144,'LA34'!$A$1:$BZ$190,'LA34'!BH$1,0)),0)))),".")</f>
        <v>0.05</v>
      </c>
      <c r="BK144" s="27">
        <f>IFERROR(
IF(INDEX!$H$16=1,(VLOOKUP($A144,'LA31'!$A$1:$BZ$190,'LA31'!BI$1,0)),
IF(INDEX!$H$16=2,(VLOOKUP($A144,'LA32'!$A$1:$BZ$190,'LA32'!BI$1,0)),
IF(INDEX!$H$16=3,(VLOOKUP($A144,'LA33'!$A$1:$BZ$190,'LA33'!BI$1,0)),
IF(INDEX!$H$16=4,(VLOOKUP($A144,'LA34'!$A$1:$BZ$190,'LA34'!BI$1,0)),0)))),".")</f>
        <v>0.06</v>
      </c>
      <c r="BL144" s="27">
        <f>IFERROR(
IF(INDEX!$H$16=1,(VLOOKUP($A144,'LA31'!$A$1:$BZ$190,'LA31'!BJ$1,0)),
IF(INDEX!$H$16=2,(VLOOKUP($A144,'LA32'!$A$1:$BZ$190,'LA32'!BJ$1,0)),
IF(INDEX!$H$16=3,(VLOOKUP($A144,'LA33'!$A$1:$BZ$190,'LA33'!BJ$1,0)),
IF(INDEX!$H$16=4,(VLOOKUP($A144,'LA34'!$A$1:$BZ$190,'LA34'!BJ$1,0)),0)))),".")</f>
        <v>0.05</v>
      </c>
      <c r="BM144" s="27">
        <f>IFERROR(
IF(INDEX!$H$16=1,(VLOOKUP($A144,'LA31'!$A$1:$BZ$190,'LA31'!BK$1,0)),
IF(INDEX!$H$16=2,(VLOOKUP($A144,'LA32'!$A$1:$BZ$190,'LA32'!BK$1,0)),
IF(INDEX!$H$16=3,(VLOOKUP($A144,'LA33'!$A$1:$BZ$190,'LA33'!BK$1,0)),
IF(INDEX!$H$16=4,(VLOOKUP($A144,'LA34'!$A$1:$BZ$190,'LA34'!BK$1,0)),0)))),".")</f>
        <v>0.02</v>
      </c>
      <c r="BN144" s="27">
        <f>IFERROR(
IF(INDEX!$H$16=1,(VLOOKUP($A144,'LA31'!$A$1:$BZ$190,'LA31'!BL$1,0)),
IF(INDEX!$H$16=2,(VLOOKUP($A144,'LA32'!$A$1:$BZ$190,'LA32'!BL$1,0)),
IF(INDEX!$H$16=3,(VLOOKUP($A144,'LA33'!$A$1:$BZ$190,'LA33'!BL$1,0)),
IF(INDEX!$H$16=4,(VLOOKUP($A144,'LA34'!$A$1:$BZ$190,'LA34'!BL$1,0)),0)))),".")</f>
        <v>0.02</v>
      </c>
      <c r="BO144" s="27">
        <f>IFERROR(
IF(INDEX!$H$16=1,(VLOOKUP($A144,'LA31'!$A$1:$BZ$190,'LA31'!BM$1,0)),
IF(INDEX!$H$16=2,(VLOOKUP($A144,'LA32'!$A$1:$BZ$190,'LA32'!BM$1,0)),
IF(INDEX!$H$16=3,(VLOOKUP($A144,'LA33'!$A$1:$BZ$190,'LA33'!BM$1,0)),
IF(INDEX!$H$16=4,(VLOOKUP($A144,'LA34'!$A$1:$BZ$190,'LA34'!BM$1,0)),0)))),".")</f>
        <v>0.02</v>
      </c>
      <c r="BP144" s="27">
        <f>IFERROR(
IF(INDEX!$H$16=1,(VLOOKUP($A144,'LA31'!$A$1:$BZ$190,'LA31'!BN$1,0)),
IF(INDEX!$H$16=2,(VLOOKUP($A144,'LA32'!$A$1:$BZ$190,'LA32'!BN$1,0)),
IF(INDEX!$H$16=3,(VLOOKUP($A144,'LA33'!$A$1:$BZ$190,'LA33'!BN$1,0)),
IF(INDEX!$H$16=4,(VLOOKUP($A144,'LA34'!$A$1:$BZ$190,'LA34'!BN$1,0)),0)))),".")</f>
        <v>0.01</v>
      </c>
      <c r="BQ144" s="27">
        <f>IFERROR(
IF(INDEX!$H$16=1,(VLOOKUP($A144,'LA31'!$A$1:$BZ$190,'LA31'!BO$1,0)),
IF(INDEX!$H$16=2,(VLOOKUP($A144,'LA32'!$A$1:$BZ$190,'LA32'!BO$1,0)),
IF(INDEX!$H$16=3,(VLOOKUP($A144,'LA33'!$A$1:$BZ$190,'LA33'!BO$1,0)),
IF(INDEX!$H$16=4,(VLOOKUP($A144,'LA34'!$A$1:$BZ$190,'LA34'!BO$1,0)),0)))),".")</f>
        <v>0.01</v>
      </c>
    </row>
    <row r="145" spans="1:69" x14ac:dyDescent="0.2">
      <c r="A145" s="7">
        <v>936</v>
      </c>
      <c r="B145" s="13" t="s">
        <v>255</v>
      </c>
      <c r="C145" s="96" t="s">
        <v>126</v>
      </c>
      <c r="D145" s="26">
        <f>IFERROR(
IF(INDEX!$H$16=1,(VLOOKUP($A145,'LA31'!$A$1:$BZ$190,'LA31'!B$1,0)),
IF(INDEX!$H$16=2,(VLOOKUP($A145,'LA32'!$A$1:$BZ$190,'LA32'!B$1,0)),
IF(INDEX!$H$16=3,(VLOOKUP($A145,'LA33'!$A$1:$BZ$190,'LA33'!B$1,0)),
IF(INDEX!$H$16=4,(VLOOKUP($A145,'LA34'!$A$1:$BZ$190,'LA34'!B$1,0)),0)))),".")</f>
        <v>610</v>
      </c>
      <c r="E145" s="26">
        <f>IFERROR(
IF(INDEX!$H$16=1,(VLOOKUP($A145,'LA31'!$A$1:$BZ$190,'LA31'!C$1,0)),
IF(INDEX!$H$16=2,(VLOOKUP($A145,'LA32'!$A$1:$BZ$190,'LA32'!C$1,0)),
IF(INDEX!$H$16=3,(VLOOKUP($A145,'LA33'!$A$1:$BZ$190,'LA33'!C$1,0)),
IF(INDEX!$H$16=4,(VLOOKUP($A145,'LA34'!$A$1:$BZ$190,'LA34'!C$1,0)),0)))),".")</f>
        <v>9810</v>
      </c>
      <c r="F145" s="26">
        <f>IFERROR(
IF(INDEX!$H$16=1,(VLOOKUP($A145,'LA31'!$A$1:$BZ$190,'LA31'!D$1,0)),
IF(INDEX!$H$16=2,(VLOOKUP($A145,'LA32'!$A$1:$BZ$190,'LA32'!D$1,0)),
IF(INDEX!$H$16=3,(VLOOKUP($A145,'LA33'!$A$1:$BZ$190,'LA33'!D$1,0)),
IF(INDEX!$H$16=4,(VLOOKUP($A145,'LA34'!$A$1:$BZ$190,'LA34'!D$1,0)),0)))),".")</f>
        <v>10430</v>
      </c>
      <c r="G145" s="27">
        <f>IFERROR(
IF(INDEX!$H$16=1,(VLOOKUP($A145,'LA31'!$A$1:$BZ$190,'LA31'!E$1,0)),
IF(INDEX!$H$16=2,(VLOOKUP($A145,'LA32'!$A$1:$BZ$190,'LA32'!E$1,0)),
IF(INDEX!$H$16=3,(VLOOKUP($A145,'LA33'!$A$1:$BZ$190,'LA33'!E$1,0)),
IF(INDEX!$H$16=4,(VLOOKUP($A145,'LA34'!$A$1:$BZ$190,'LA34'!E$1,0)),0)))),".")</f>
        <v>0.86</v>
      </c>
      <c r="H145" s="27">
        <f>IFERROR(
IF(INDEX!$H$16=1,(VLOOKUP($A145,'LA31'!$A$1:$BZ$190,'LA31'!F$1,0)),
IF(INDEX!$H$16=2,(VLOOKUP($A145,'LA32'!$A$1:$BZ$190,'LA32'!F$1,0)),
IF(INDEX!$H$16=3,(VLOOKUP($A145,'LA33'!$A$1:$BZ$190,'LA33'!F$1,0)),
IF(INDEX!$H$16=4,(VLOOKUP($A145,'LA34'!$A$1:$BZ$190,'LA34'!F$1,0)),0)))),".")</f>
        <v>0.93</v>
      </c>
      <c r="I145" s="27">
        <f>IFERROR(
IF(INDEX!$H$16=1,(VLOOKUP($A145,'LA31'!$A$1:$BZ$190,'LA31'!G$1,0)),
IF(INDEX!$H$16=2,(VLOOKUP($A145,'LA32'!$A$1:$BZ$190,'LA32'!G$1,0)),
IF(INDEX!$H$16=3,(VLOOKUP($A145,'LA33'!$A$1:$BZ$190,'LA33'!G$1,0)),
IF(INDEX!$H$16=4,(VLOOKUP($A145,'LA34'!$A$1:$BZ$190,'LA34'!G$1,0)),0)))),".")</f>
        <v>0.93</v>
      </c>
      <c r="J145" s="27">
        <f>IFERROR(
IF(INDEX!$H$16=1,(VLOOKUP($A145,'LA31'!$A$1:$BZ$190,'LA31'!H$1,0)),
IF(INDEX!$H$16=2,(VLOOKUP($A145,'LA32'!$A$1:$BZ$190,'LA32'!H$1,0)),
IF(INDEX!$H$16=3,(VLOOKUP($A145,'LA33'!$A$1:$BZ$190,'LA33'!H$1,0)),
IF(INDEX!$H$16=4,(VLOOKUP($A145,'LA34'!$A$1:$BZ$190,'LA34'!H$1,0)),0)))),".")</f>
        <v>0.84</v>
      </c>
      <c r="K145" s="27">
        <f>IFERROR(
IF(INDEX!$H$16=1,(VLOOKUP($A145,'LA31'!$A$1:$BZ$190,'LA31'!I$1,0)),
IF(INDEX!$H$16=2,(VLOOKUP($A145,'LA32'!$A$1:$BZ$190,'LA32'!I$1,0)),
IF(INDEX!$H$16=3,(VLOOKUP($A145,'LA33'!$A$1:$BZ$190,'LA33'!I$1,0)),
IF(INDEX!$H$16=4,(VLOOKUP($A145,'LA34'!$A$1:$BZ$190,'LA34'!I$1,0)),0)))),".")</f>
        <v>0.92</v>
      </c>
      <c r="L145" s="27">
        <f>IFERROR(
IF(INDEX!$H$16=1,(VLOOKUP($A145,'LA31'!$A$1:$BZ$190,'LA31'!J$1,0)),
IF(INDEX!$H$16=2,(VLOOKUP($A145,'LA32'!$A$1:$BZ$190,'LA32'!J$1,0)),
IF(INDEX!$H$16=3,(VLOOKUP($A145,'LA33'!$A$1:$BZ$190,'LA33'!J$1,0)),
IF(INDEX!$H$16=4,(VLOOKUP($A145,'LA34'!$A$1:$BZ$190,'LA34'!J$1,0)),0)))),".")</f>
        <v>0.91</v>
      </c>
      <c r="M145" s="27">
        <f>IFERROR(
IF(INDEX!$H$16=1,(VLOOKUP($A145,'LA31'!$A$1:$BZ$190,'LA31'!K$1,0)),
IF(INDEX!$H$16=2,(VLOOKUP($A145,'LA32'!$A$1:$BZ$190,'LA32'!K$1,0)),
IF(INDEX!$H$16=3,(VLOOKUP($A145,'LA33'!$A$1:$BZ$190,'LA33'!K$1,0)),
IF(INDEX!$H$16=4,(VLOOKUP($A145,'LA34'!$A$1:$BZ$190,'LA34'!K$1,0)),0)))),".")</f>
        <v>0.39</v>
      </c>
      <c r="N145" s="27">
        <f>IFERROR(
IF(INDEX!$H$16=1,(VLOOKUP($A145,'LA31'!$A$1:$BZ$190,'LA31'!L$1,0)),
IF(INDEX!$H$16=2,(VLOOKUP($A145,'LA32'!$A$1:$BZ$190,'LA32'!L$1,0)),
IF(INDEX!$H$16=3,(VLOOKUP($A145,'LA33'!$A$1:$BZ$190,'LA33'!L$1,0)),
IF(INDEX!$H$16=4,(VLOOKUP($A145,'LA34'!$A$1:$BZ$190,'LA34'!L$1,0)),0)))),".")</f>
        <v>0.24</v>
      </c>
      <c r="O145" s="27">
        <f>IFERROR(
IF(INDEX!$H$16=1,(VLOOKUP($A145,'LA31'!$A$1:$BZ$190,'LA31'!M$1,0)),
IF(INDEX!$H$16=2,(VLOOKUP($A145,'LA32'!$A$1:$BZ$190,'LA32'!M$1,0)),
IF(INDEX!$H$16=3,(VLOOKUP($A145,'LA33'!$A$1:$BZ$190,'LA33'!M$1,0)),
IF(INDEX!$H$16=4,(VLOOKUP($A145,'LA34'!$A$1:$BZ$190,'LA34'!M$1,0)),0)))),".")</f>
        <v>0.25</v>
      </c>
      <c r="P145" s="27" t="str">
        <f>IFERROR(
IF(INDEX!$H$16=1,(VLOOKUP($A145,'LA31'!$A$1:$BZ$190,'LA31'!N$1,0)),
IF(INDEX!$H$16=2,(VLOOKUP($A145,'LA32'!$A$1:$BZ$190,'LA32'!N$1,0)),
IF(INDEX!$H$16=3,(VLOOKUP($A145,'LA33'!$A$1:$BZ$190,'LA33'!N$1,0)),
IF(INDEX!$H$16=4,(VLOOKUP($A145,'LA34'!$A$1:$BZ$190,'LA34'!N$1,0)),0)))),".")</f>
        <v>x</v>
      </c>
      <c r="Q145" s="27">
        <f>IFERROR(
IF(INDEX!$H$16=1,(VLOOKUP($A145,'LA31'!$A$1:$BZ$190,'LA31'!O$1,0)),
IF(INDEX!$H$16=2,(VLOOKUP($A145,'LA32'!$A$1:$BZ$190,'LA32'!O$1,0)),
IF(INDEX!$H$16=3,(VLOOKUP($A145,'LA33'!$A$1:$BZ$190,'LA33'!O$1,0)),
IF(INDEX!$H$16=4,(VLOOKUP($A145,'LA34'!$A$1:$BZ$190,'LA34'!O$1,0)),0)))),".")</f>
        <v>0.01</v>
      </c>
      <c r="R145" s="27">
        <f>IFERROR(
IF(INDEX!$H$16=1,(VLOOKUP($A145,'LA31'!$A$1:$BZ$190,'LA31'!P$1,0)),
IF(INDEX!$H$16=2,(VLOOKUP($A145,'LA32'!$A$1:$BZ$190,'LA32'!P$1,0)),
IF(INDEX!$H$16=3,(VLOOKUP($A145,'LA33'!$A$1:$BZ$190,'LA33'!P$1,0)),
IF(INDEX!$H$16=4,(VLOOKUP($A145,'LA34'!$A$1:$BZ$190,'LA34'!P$1,0)),0)))),".")</f>
        <v>0.01</v>
      </c>
      <c r="S145" s="27">
        <f>IFERROR(
IF(INDEX!$H$16=1,(VLOOKUP($A145,'LA31'!$A$1:$BZ$190,'LA31'!Q$1,0)),
IF(INDEX!$H$16=2,(VLOOKUP($A145,'LA32'!$A$1:$BZ$190,'LA32'!Q$1,0)),
IF(INDEX!$H$16=3,(VLOOKUP($A145,'LA33'!$A$1:$BZ$190,'LA33'!Q$1,0)),
IF(INDEX!$H$16=4,(VLOOKUP($A145,'LA34'!$A$1:$BZ$190,'LA34'!Q$1,0)),0)))),".")</f>
        <v>0.03</v>
      </c>
      <c r="T145" s="27">
        <f>IFERROR(
IF(INDEX!$H$16=1,(VLOOKUP($A145,'LA31'!$A$1:$BZ$190,'LA31'!R$1,0)),
IF(INDEX!$H$16=2,(VLOOKUP($A145,'LA32'!$A$1:$BZ$190,'LA32'!R$1,0)),
IF(INDEX!$H$16=3,(VLOOKUP($A145,'LA33'!$A$1:$BZ$190,'LA33'!R$1,0)),
IF(INDEX!$H$16=4,(VLOOKUP($A145,'LA34'!$A$1:$BZ$190,'LA34'!R$1,0)),0)))),".")</f>
        <v>0.02</v>
      </c>
      <c r="U145" s="27">
        <f>IFERROR(
IF(INDEX!$H$16=1,(VLOOKUP($A145,'LA31'!$A$1:$BZ$190,'LA31'!S$1,0)),
IF(INDEX!$H$16=2,(VLOOKUP($A145,'LA32'!$A$1:$BZ$190,'LA32'!S$1,0)),
IF(INDEX!$H$16=3,(VLOOKUP($A145,'LA33'!$A$1:$BZ$190,'LA33'!S$1,0)),
IF(INDEX!$H$16=4,(VLOOKUP($A145,'LA34'!$A$1:$BZ$190,'LA34'!S$1,0)),0)))),".")</f>
        <v>0.02</v>
      </c>
      <c r="V145" s="27">
        <f>IFERROR(
IF(INDEX!$H$16=1,(VLOOKUP($A145,'LA31'!$A$1:$BZ$190,'LA31'!T$1,0)),
IF(INDEX!$H$16=2,(VLOOKUP($A145,'LA32'!$A$1:$BZ$190,'LA32'!T$1,0)),
IF(INDEX!$H$16=3,(VLOOKUP($A145,'LA33'!$A$1:$BZ$190,'LA33'!T$1,0)),
IF(INDEX!$H$16=4,(VLOOKUP($A145,'LA34'!$A$1:$BZ$190,'LA34'!T$1,0)),0)))),".")</f>
        <v>0.18</v>
      </c>
      <c r="W145" s="27">
        <f>IFERROR(
IF(INDEX!$H$16=1,(VLOOKUP($A145,'LA31'!$A$1:$BZ$190,'LA31'!U$1,0)),
IF(INDEX!$H$16=2,(VLOOKUP($A145,'LA32'!$A$1:$BZ$190,'LA32'!U$1,0)),
IF(INDEX!$H$16=3,(VLOOKUP($A145,'LA33'!$A$1:$BZ$190,'LA33'!U$1,0)),
IF(INDEX!$H$16=4,(VLOOKUP($A145,'LA34'!$A$1:$BZ$190,'LA34'!U$1,0)),0)))),".")</f>
        <v>0.34</v>
      </c>
      <c r="X145" s="27">
        <f>IFERROR(
IF(INDEX!$H$16=1,(VLOOKUP($A145,'LA31'!$A$1:$BZ$190,'LA31'!V$1,0)),
IF(INDEX!$H$16=2,(VLOOKUP($A145,'LA32'!$A$1:$BZ$190,'LA32'!V$1,0)),
IF(INDEX!$H$16=3,(VLOOKUP($A145,'LA33'!$A$1:$BZ$190,'LA33'!V$1,0)),
IF(INDEX!$H$16=4,(VLOOKUP($A145,'LA34'!$A$1:$BZ$190,'LA34'!V$1,0)),0)))),".")</f>
        <v>0.33</v>
      </c>
      <c r="Y145" s="27">
        <f>IFERROR(
IF(INDEX!$H$16=1,(VLOOKUP($A145,'LA31'!$A$1:$BZ$190,'LA31'!W$1,0)),
IF(INDEX!$H$16=2,(VLOOKUP($A145,'LA32'!$A$1:$BZ$190,'LA32'!W$1,0)),
IF(INDEX!$H$16=3,(VLOOKUP($A145,'LA33'!$A$1:$BZ$190,'LA33'!W$1,0)),
IF(INDEX!$H$16=4,(VLOOKUP($A145,'LA34'!$A$1:$BZ$190,'LA34'!W$1,0)),0)))),".")</f>
        <v>0.23</v>
      </c>
      <c r="Z145" s="27">
        <f>IFERROR(
IF(INDEX!$H$16=1,(VLOOKUP($A145,'LA31'!$A$1:$BZ$190,'LA31'!X$1,0)),
IF(INDEX!$H$16=2,(VLOOKUP($A145,'LA32'!$A$1:$BZ$190,'LA32'!X$1,0)),
IF(INDEX!$H$16=3,(VLOOKUP($A145,'LA33'!$A$1:$BZ$190,'LA33'!X$1,0)),
IF(INDEX!$H$16=4,(VLOOKUP($A145,'LA34'!$A$1:$BZ$190,'LA34'!X$1,0)),0)))),".")</f>
        <v>0.31</v>
      </c>
      <c r="AA145" s="27">
        <f>IFERROR(
IF(INDEX!$H$16=1,(VLOOKUP($A145,'LA31'!$A$1:$BZ$190,'LA31'!Y$1,0)),
IF(INDEX!$H$16=2,(VLOOKUP($A145,'LA32'!$A$1:$BZ$190,'LA32'!Y$1,0)),
IF(INDEX!$H$16=3,(VLOOKUP($A145,'LA33'!$A$1:$BZ$190,'LA33'!Y$1,0)),
IF(INDEX!$H$16=4,(VLOOKUP($A145,'LA34'!$A$1:$BZ$190,'LA34'!Y$1,0)),0)))),".")</f>
        <v>0.31</v>
      </c>
      <c r="AB145" s="27">
        <f>IFERROR(
IF(INDEX!$H$16=1,(VLOOKUP($A145,'LA31'!$A$1:$BZ$190,'LA31'!Z$1,0)),
IF(INDEX!$H$16=2,(VLOOKUP($A145,'LA32'!$A$1:$BZ$190,'LA32'!Z$1,0)),
IF(INDEX!$H$16=3,(VLOOKUP($A145,'LA33'!$A$1:$BZ$190,'LA33'!Z$1,0)),
IF(INDEX!$H$16=4,(VLOOKUP($A145,'LA34'!$A$1:$BZ$190,'LA34'!Z$1,0)),0)))),".")</f>
        <v>0</v>
      </c>
      <c r="AC145" s="27" t="str">
        <f>IFERROR(
IF(INDEX!$H$16=1,(VLOOKUP($A145,'LA31'!$A$1:$BZ$190,'LA31'!AA$1,0)),
IF(INDEX!$H$16=2,(VLOOKUP($A145,'LA32'!$A$1:$BZ$190,'LA32'!AA$1,0)),
IF(INDEX!$H$16=3,(VLOOKUP($A145,'LA33'!$A$1:$BZ$190,'LA33'!AA$1,0)),
IF(INDEX!$H$16=4,(VLOOKUP($A145,'LA34'!$A$1:$BZ$190,'LA34'!AA$1,0)),0)))),".")</f>
        <v>x</v>
      </c>
      <c r="AD145" s="27" t="str">
        <f>IFERROR(
IF(INDEX!$H$16=1,(VLOOKUP($A145,'LA31'!$A$1:$BZ$190,'LA31'!AB$1,0)),
IF(INDEX!$H$16=2,(VLOOKUP($A145,'LA32'!$A$1:$BZ$190,'LA32'!AB$1,0)),
IF(INDEX!$H$16=3,(VLOOKUP($A145,'LA33'!$A$1:$BZ$190,'LA33'!AB$1,0)),
IF(INDEX!$H$16=4,(VLOOKUP($A145,'LA34'!$A$1:$BZ$190,'LA34'!AB$1,0)),0)))),".")</f>
        <v>x</v>
      </c>
      <c r="AE145" s="27">
        <f>IFERROR(
IF(INDEX!$H$16=1,(VLOOKUP($A145,'LA31'!$A$1:$BZ$190,'LA31'!AC$1,0)),
IF(INDEX!$H$16=2,(VLOOKUP($A145,'LA32'!$A$1:$BZ$190,'LA32'!AC$1,0)),
IF(INDEX!$H$16=3,(VLOOKUP($A145,'LA33'!$A$1:$BZ$190,'LA33'!AC$1,0)),
IF(INDEX!$H$16=4,(VLOOKUP($A145,'LA34'!$A$1:$BZ$190,'LA34'!AC$1,0)),0)))),".")</f>
        <v>0</v>
      </c>
      <c r="AF145" s="27" t="str">
        <f>IFERROR(
IF(INDEX!$H$16=1,(VLOOKUP($A145,'LA31'!$A$1:$BZ$190,'LA31'!AD$1,0)),
IF(INDEX!$H$16=2,(VLOOKUP($A145,'LA32'!$A$1:$BZ$190,'LA32'!AD$1,0)),
IF(INDEX!$H$16=3,(VLOOKUP($A145,'LA33'!$A$1:$BZ$190,'LA33'!AD$1,0)),
IF(INDEX!$H$16=4,(VLOOKUP($A145,'LA34'!$A$1:$BZ$190,'LA34'!AD$1,0)),0)))),".")</f>
        <v>x</v>
      </c>
      <c r="AG145" s="27" t="str">
        <f>IFERROR(
IF(INDEX!$H$16=1,(VLOOKUP($A145,'LA31'!$A$1:$BZ$190,'LA31'!AE$1,0)),
IF(INDEX!$H$16=2,(VLOOKUP($A145,'LA32'!$A$1:$BZ$190,'LA32'!AE$1,0)),
IF(INDEX!$H$16=3,(VLOOKUP($A145,'LA33'!$A$1:$BZ$190,'LA33'!AE$1,0)),
IF(INDEX!$H$16=4,(VLOOKUP($A145,'LA34'!$A$1:$BZ$190,'LA34'!AE$1,0)),0)))),".")</f>
        <v>x</v>
      </c>
      <c r="AH145" s="27">
        <f>IFERROR(
IF(INDEX!$H$16=1,(VLOOKUP($A145,'LA31'!$A$1:$BZ$190,'LA31'!AF$1,0)),
IF(INDEX!$H$16=2,(VLOOKUP($A145,'LA32'!$A$1:$BZ$190,'LA32'!AF$1,0)),
IF(INDEX!$H$16=3,(VLOOKUP($A145,'LA33'!$A$1:$BZ$190,'LA33'!AF$1,0)),
IF(INDEX!$H$16=4,(VLOOKUP($A145,'LA34'!$A$1:$BZ$190,'LA34'!AF$1,0)),0)))),".")</f>
        <v>0</v>
      </c>
      <c r="AI145" s="27" t="str">
        <f>IFERROR(
IF(INDEX!$H$16=1,(VLOOKUP($A145,'LA31'!$A$1:$BZ$190,'LA31'!AG$1,0)),
IF(INDEX!$H$16=2,(VLOOKUP($A145,'LA32'!$A$1:$BZ$190,'LA32'!AG$1,0)),
IF(INDEX!$H$16=3,(VLOOKUP($A145,'LA33'!$A$1:$BZ$190,'LA33'!AG$1,0)),
IF(INDEX!$H$16=4,(VLOOKUP($A145,'LA34'!$A$1:$BZ$190,'LA34'!AG$1,0)),0)))),".")</f>
        <v>x</v>
      </c>
      <c r="AJ145" s="27" t="str">
        <f>IFERROR(
IF(INDEX!$H$16=1,(VLOOKUP($A145,'LA31'!$A$1:$BZ$190,'LA31'!AH$1,0)),
IF(INDEX!$H$16=2,(VLOOKUP($A145,'LA32'!$A$1:$BZ$190,'LA32'!AH$1,0)),
IF(INDEX!$H$16=3,(VLOOKUP($A145,'LA33'!$A$1:$BZ$190,'LA33'!AH$1,0)),
IF(INDEX!$H$16=4,(VLOOKUP($A145,'LA34'!$A$1:$BZ$190,'LA34'!AH$1,0)),0)))),".")</f>
        <v>x</v>
      </c>
      <c r="AK145" s="27">
        <f>IFERROR(
IF(INDEX!$H$16=1,(VLOOKUP($A145,'LA31'!$A$1:$BZ$190,'LA31'!AI$1,0)),
IF(INDEX!$H$16=2,(VLOOKUP($A145,'LA32'!$A$1:$BZ$190,'LA32'!AI$1,0)),
IF(INDEX!$H$16=3,(VLOOKUP($A145,'LA33'!$A$1:$BZ$190,'LA33'!AI$1,0)),
IF(INDEX!$H$16=4,(VLOOKUP($A145,'LA34'!$A$1:$BZ$190,'LA34'!AI$1,0)),0)))),".")</f>
        <v>0.04</v>
      </c>
      <c r="AL145" s="27">
        <f>IFERROR(
IF(INDEX!$H$16=1,(VLOOKUP($A145,'LA31'!$A$1:$BZ$190,'LA31'!AJ$1,0)),
IF(INDEX!$H$16=2,(VLOOKUP($A145,'LA32'!$A$1:$BZ$190,'LA32'!AJ$1,0)),
IF(INDEX!$H$16=3,(VLOOKUP($A145,'LA33'!$A$1:$BZ$190,'LA33'!AJ$1,0)),
IF(INDEX!$H$16=4,(VLOOKUP($A145,'LA34'!$A$1:$BZ$190,'LA34'!AJ$1,0)),0)))),".")</f>
        <v>0.03</v>
      </c>
      <c r="AM145" s="27">
        <f>IFERROR(
IF(INDEX!$H$16=1,(VLOOKUP($A145,'LA31'!$A$1:$BZ$190,'LA31'!AK$1,0)),
IF(INDEX!$H$16=2,(VLOOKUP($A145,'LA32'!$A$1:$BZ$190,'LA32'!AK$1,0)),
IF(INDEX!$H$16=3,(VLOOKUP($A145,'LA33'!$A$1:$BZ$190,'LA33'!AK$1,0)),
IF(INDEX!$H$16=4,(VLOOKUP($A145,'LA34'!$A$1:$BZ$190,'LA34'!AK$1,0)),0)))),".")</f>
        <v>0.03</v>
      </c>
      <c r="AN145" s="27">
        <f>IFERROR(
IF(INDEX!$H$16=1,(VLOOKUP($A145,'LA31'!$A$1:$BZ$190,'LA31'!AL$1,0)),
IF(INDEX!$H$16=2,(VLOOKUP($A145,'LA32'!$A$1:$BZ$190,'LA32'!AL$1,0)),
IF(INDEX!$H$16=3,(VLOOKUP($A145,'LA33'!$A$1:$BZ$190,'LA33'!AL$1,0)),
IF(INDEX!$H$16=4,(VLOOKUP($A145,'LA34'!$A$1:$BZ$190,'LA34'!AL$1,0)),0)))),".")</f>
        <v>0</v>
      </c>
      <c r="AO145" s="27">
        <f>IFERROR(
IF(INDEX!$H$16=1,(VLOOKUP($A145,'LA31'!$A$1:$BZ$190,'LA31'!AM$1,0)),
IF(INDEX!$H$16=2,(VLOOKUP($A145,'LA32'!$A$1:$BZ$190,'LA32'!AM$1,0)),
IF(INDEX!$H$16=3,(VLOOKUP($A145,'LA33'!$A$1:$BZ$190,'LA33'!AM$1,0)),
IF(INDEX!$H$16=4,(VLOOKUP($A145,'LA34'!$A$1:$BZ$190,'LA34'!AM$1,0)),0)))),".")</f>
        <v>0</v>
      </c>
      <c r="AP145" s="27">
        <f>IFERROR(
IF(INDEX!$H$16=1,(VLOOKUP($A145,'LA31'!$A$1:$BZ$190,'LA31'!AN$1,0)),
IF(INDEX!$H$16=2,(VLOOKUP($A145,'LA32'!$A$1:$BZ$190,'LA32'!AN$1,0)),
IF(INDEX!$H$16=3,(VLOOKUP($A145,'LA33'!$A$1:$BZ$190,'LA33'!AN$1,0)),
IF(INDEX!$H$16=4,(VLOOKUP($A145,'LA34'!$A$1:$BZ$190,'LA34'!AN$1,0)),0)))),".")</f>
        <v>0</v>
      </c>
      <c r="AQ145" s="27">
        <f>IFERROR(
IF(INDEX!$H$16=1,(VLOOKUP($A145,'LA31'!$A$1:$BZ$190,'LA31'!AO$1,0)),
IF(INDEX!$H$16=2,(VLOOKUP($A145,'LA32'!$A$1:$BZ$190,'LA32'!AO$1,0)),
IF(INDEX!$H$16=3,(VLOOKUP($A145,'LA33'!$A$1:$BZ$190,'LA33'!AO$1,0)),
IF(INDEX!$H$16=4,(VLOOKUP($A145,'LA34'!$A$1:$BZ$190,'LA34'!AO$1,0)),0)))),".")</f>
        <v>0</v>
      </c>
      <c r="AR145" s="27" t="str">
        <f>IFERROR(
IF(INDEX!$H$16=1,(VLOOKUP($A145,'LA31'!$A$1:$BZ$190,'LA31'!AP$1,0)),
IF(INDEX!$H$16=2,(VLOOKUP($A145,'LA32'!$A$1:$BZ$190,'LA32'!AP$1,0)),
IF(INDEX!$H$16=3,(VLOOKUP($A145,'LA33'!$A$1:$BZ$190,'LA33'!AP$1,0)),
IF(INDEX!$H$16=4,(VLOOKUP($A145,'LA34'!$A$1:$BZ$190,'LA34'!AP$1,0)),0)))),".")</f>
        <v>-</v>
      </c>
      <c r="AS145" s="27" t="str">
        <f>IFERROR(
IF(INDEX!$H$16=1,(VLOOKUP($A145,'LA31'!$A$1:$BZ$190,'LA31'!AQ$1,0)),
IF(INDEX!$H$16=2,(VLOOKUP($A145,'LA32'!$A$1:$BZ$190,'LA32'!AQ$1,0)),
IF(INDEX!$H$16=3,(VLOOKUP($A145,'LA33'!$A$1:$BZ$190,'LA33'!AQ$1,0)),
IF(INDEX!$H$16=4,(VLOOKUP($A145,'LA34'!$A$1:$BZ$190,'LA34'!AQ$1,0)),0)))),".")</f>
        <v>-</v>
      </c>
      <c r="AT145" s="27">
        <f>IFERROR(
IF(INDEX!$H$16=1,(VLOOKUP($A145,'LA31'!$A$1:$BZ$190,'LA31'!AR$1,0)),
IF(INDEX!$H$16=2,(VLOOKUP($A145,'LA32'!$A$1:$BZ$190,'LA32'!AR$1,0)),
IF(INDEX!$H$16=3,(VLOOKUP($A145,'LA33'!$A$1:$BZ$190,'LA33'!AR$1,0)),
IF(INDEX!$H$16=4,(VLOOKUP($A145,'LA34'!$A$1:$BZ$190,'LA34'!AR$1,0)),0)))),".")</f>
        <v>0.02</v>
      </c>
      <c r="AU145" s="27">
        <f>IFERROR(
IF(INDEX!$H$16=1,(VLOOKUP($A145,'LA31'!$A$1:$BZ$190,'LA31'!AS$1,0)),
IF(INDEX!$H$16=2,(VLOOKUP($A145,'LA32'!$A$1:$BZ$190,'LA32'!AS$1,0)),
IF(INDEX!$H$16=3,(VLOOKUP($A145,'LA33'!$A$1:$BZ$190,'LA33'!AS$1,0)),
IF(INDEX!$H$16=4,(VLOOKUP($A145,'LA34'!$A$1:$BZ$190,'LA34'!AS$1,0)),0)))),".")</f>
        <v>0.01</v>
      </c>
      <c r="AV145" s="27">
        <f>IFERROR(
IF(INDEX!$H$16=1,(VLOOKUP($A145,'LA31'!$A$1:$BZ$190,'LA31'!AT$1,0)),
IF(INDEX!$H$16=2,(VLOOKUP($A145,'LA32'!$A$1:$BZ$190,'LA32'!AT$1,0)),
IF(INDEX!$H$16=3,(VLOOKUP($A145,'LA33'!$A$1:$BZ$190,'LA33'!AT$1,0)),
IF(INDEX!$H$16=4,(VLOOKUP($A145,'LA34'!$A$1:$BZ$190,'LA34'!AT$1,0)),0)))),".")</f>
        <v>0.01</v>
      </c>
      <c r="AW145" s="27">
        <f>IFERROR(
IF(INDEX!$H$16=1,(VLOOKUP($A145,'LA31'!$A$1:$BZ$190,'LA31'!AU$1,0)),
IF(INDEX!$H$16=2,(VLOOKUP($A145,'LA32'!$A$1:$BZ$190,'LA32'!AU$1,0)),
IF(INDEX!$H$16=3,(VLOOKUP($A145,'LA33'!$A$1:$BZ$190,'LA33'!AU$1,0)),
IF(INDEX!$H$16=4,(VLOOKUP($A145,'LA34'!$A$1:$BZ$190,'LA34'!AU$1,0)),0)))),".")</f>
        <v>0.02</v>
      </c>
      <c r="AX145" s="27">
        <f>IFERROR(
IF(INDEX!$H$16=1,(VLOOKUP($A145,'LA31'!$A$1:$BZ$190,'LA31'!AV$1,0)),
IF(INDEX!$H$16=2,(VLOOKUP($A145,'LA32'!$A$1:$BZ$190,'LA32'!AV$1,0)),
IF(INDEX!$H$16=3,(VLOOKUP($A145,'LA33'!$A$1:$BZ$190,'LA33'!AV$1,0)),
IF(INDEX!$H$16=4,(VLOOKUP($A145,'LA34'!$A$1:$BZ$190,'LA34'!AV$1,0)),0)))),".")</f>
        <v>0.01</v>
      </c>
      <c r="AY145" s="27">
        <f>IFERROR(
IF(INDEX!$H$16=1,(VLOOKUP($A145,'LA31'!$A$1:$BZ$190,'LA31'!AW$1,0)),
IF(INDEX!$H$16=2,(VLOOKUP($A145,'LA32'!$A$1:$BZ$190,'LA32'!AW$1,0)),
IF(INDEX!$H$16=3,(VLOOKUP($A145,'LA33'!$A$1:$BZ$190,'LA33'!AW$1,0)),
IF(INDEX!$H$16=4,(VLOOKUP($A145,'LA34'!$A$1:$BZ$190,'LA34'!AW$1,0)),0)))),".")</f>
        <v>0.01</v>
      </c>
      <c r="AZ145" s="27">
        <f>IFERROR(
IF(INDEX!$H$16=1,(VLOOKUP($A145,'LA31'!$A$1:$BZ$190,'LA31'!AX$1,0)),
IF(INDEX!$H$16=2,(VLOOKUP($A145,'LA32'!$A$1:$BZ$190,'LA32'!AX$1,0)),
IF(INDEX!$H$16=3,(VLOOKUP($A145,'LA33'!$A$1:$BZ$190,'LA33'!AX$1,0)),
IF(INDEX!$H$16=4,(VLOOKUP($A145,'LA34'!$A$1:$BZ$190,'LA34'!AX$1,0)),0)))),".")</f>
        <v>0</v>
      </c>
      <c r="BA145" s="27" t="str">
        <f>IFERROR(
IF(INDEX!$H$16=1,(VLOOKUP($A145,'LA31'!$A$1:$BZ$190,'LA31'!AY$1,0)),
IF(INDEX!$H$16=2,(VLOOKUP($A145,'LA32'!$A$1:$BZ$190,'LA32'!AY$1,0)),
IF(INDEX!$H$16=3,(VLOOKUP($A145,'LA33'!$A$1:$BZ$190,'LA33'!AY$1,0)),
IF(INDEX!$H$16=4,(VLOOKUP($A145,'LA34'!$A$1:$BZ$190,'LA34'!AY$1,0)),0)))),".")</f>
        <v>-</v>
      </c>
      <c r="BB145" s="27" t="str">
        <f>IFERROR(
IF(INDEX!$H$16=1,(VLOOKUP($A145,'LA31'!$A$1:$BZ$190,'LA31'!AZ$1,0)),
IF(INDEX!$H$16=2,(VLOOKUP($A145,'LA32'!$A$1:$BZ$190,'LA32'!AZ$1,0)),
IF(INDEX!$H$16=3,(VLOOKUP($A145,'LA33'!$A$1:$BZ$190,'LA33'!AZ$1,0)),
IF(INDEX!$H$16=4,(VLOOKUP($A145,'LA34'!$A$1:$BZ$190,'LA34'!AZ$1,0)),0)))),".")</f>
        <v>-</v>
      </c>
      <c r="BC145" s="27">
        <f>IFERROR(
IF(INDEX!$H$16=1,(VLOOKUP($A145,'LA31'!$A$1:$BZ$190,'LA31'!BA$1,0)),
IF(INDEX!$H$16=2,(VLOOKUP($A145,'LA32'!$A$1:$BZ$190,'LA32'!BA$1,0)),
IF(INDEX!$H$16=3,(VLOOKUP($A145,'LA33'!$A$1:$BZ$190,'LA33'!BA$1,0)),
IF(INDEX!$H$16=4,(VLOOKUP($A145,'LA34'!$A$1:$BZ$190,'LA34'!BA$1,0)),0)))),".")</f>
        <v>0</v>
      </c>
      <c r="BD145" s="27" t="str">
        <f>IFERROR(
IF(INDEX!$H$16=1,(VLOOKUP($A145,'LA31'!$A$1:$BZ$190,'LA31'!BB$1,0)),
IF(INDEX!$H$16=2,(VLOOKUP($A145,'LA32'!$A$1:$BZ$190,'LA32'!BB$1,0)),
IF(INDEX!$H$16=3,(VLOOKUP($A145,'LA33'!$A$1:$BZ$190,'LA33'!BB$1,0)),
IF(INDEX!$H$16=4,(VLOOKUP($A145,'LA34'!$A$1:$BZ$190,'LA34'!BB$1,0)),0)))),".")</f>
        <v>x</v>
      </c>
      <c r="BE145" s="27" t="str">
        <f>IFERROR(
IF(INDEX!$H$16=1,(VLOOKUP($A145,'LA31'!$A$1:$BZ$190,'LA31'!BC$1,0)),
IF(INDEX!$H$16=2,(VLOOKUP($A145,'LA32'!$A$1:$BZ$190,'LA32'!BC$1,0)),
IF(INDEX!$H$16=3,(VLOOKUP($A145,'LA33'!$A$1:$BZ$190,'LA33'!BC$1,0)),
IF(INDEX!$H$16=4,(VLOOKUP($A145,'LA34'!$A$1:$BZ$190,'LA34'!BC$1,0)),0)))),".")</f>
        <v>x</v>
      </c>
      <c r="BF145" s="27" t="str">
        <f>IFERROR(
IF(INDEX!$H$16=1,(VLOOKUP($A145,'LA31'!$A$1:$BZ$190,'LA31'!BD$1,0)),
IF(INDEX!$H$16=2,(VLOOKUP($A145,'LA32'!$A$1:$BZ$190,'LA32'!BD$1,0)),
IF(INDEX!$H$16=3,(VLOOKUP($A145,'LA33'!$A$1:$BZ$190,'LA33'!BD$1,0)),
IF(INDEX!$H$16=4,(VLOOKUP($A145,'LA34'!$A$1:$BZ$190,'LA34'!BD$1,0)),0)))),".")</f>
        <v>x</v>
      </c>
      <c r="BG145" s="27" t="str">
        <f>IFERROR(
IF(INDEX!$H$16=1,(VLOOKUP($A145,'LA31'!$A$1:$BZ$190,'LA31'!BE$1,0)),
IF(INDEX!$H$16=2,(VLOOKUP($A145,'LA32'!$A$1:$BZ$190,'LA32'!BE$1,0)),
IF(INDEX!$H$16=3,(VLOOKUP($A145,'LA33'!$A$1:$BZ$190,'LA33'!BE$1,0)),
IF(INDEX!$H$16=4,(VLOOKUP($A145,'LA34'!$A$1:$BZ$190,'LA34'!BE$1,0)),0)))),".")</f>
        <v>-</v>
      </c>
      <c r="BH145" s="27" t="str">
        <f>IFERROR(
IF(INDEX!$H$16=1,(VLOOKUP($A145,'LA31'!$A$1:$BZ$190,'LA31'!BF$1,0)),
IF(INDEX!$H$16=2,(VLOOKUP($A145,'LA32'!$A$1:$BZ$190,'LA32'!BF$1,0)),
IF(INDEX!$H$16=3,(VLOOKUP($A145,'LA33'!$A$1:$BZ$190,'LA33'!BF$1,0)),
IF(INDEX!$H$16=4,(VLOOKUP($A145,'LA34'!$A$1:$BZ$190,'LA34'!BF$1,0)),0)))),".")</f>
        <v>-</v>
      </c>
      <c r="BI145" s="27">
        <f>IFERROR(
IF(INDEX!$H$16=1,(VLOOKUP($A145,'LA31'!$A$1:$BZ$190,'LA31'!BG$1,0)),
IF(INDEX!$H$16=2,(VLOOKUP($A145,'LA32'!$A$1:$BZ$190,'LA32'!BG$1,0)),
IF(INDEX!$H$16=3,(VLOOKUP($A145,'LA33'!$A$1:$BZ$190,'LA33'!BG$1,0)),
IF(INDEX!$H$16=4,(VLOOKUP($A145,'LA34'!$A$1:$BZ$190,'LA34'!BG$1,0)),0)))),".")</f>
        <v>0.09</v>
      </c>
      <c r="BJ145" s="27">
        <f>IFERROR(
IF(INDEX!$H$16=1,(VLOOKUP($A145,'LA31'!$A$1:$BZ$190,'LA31'!BH$1,0)),
IF(INDEX!$H$16=2,(VLOOKUP($A145,'LA32'!$A$1:$BZ$190,'LA32'!BH$1,0)),
IF(INDEX!$H$16=3,(VLOOKUP($A145,'LA33'!$A$1:$BZ$190,'LA33'!BH$1,0)),
IF(INDEX!$H$16=4,(VLOOKUP($A145,'LA34'!$A$1:$BZ$190,'LA34'!BH$1,0)),0)))),".")</f>
        <v>0.04</v>
      </c>
      <c r="BK145" s="27">
        <f>IFERROR(
IF(INDEX!$H$16=1,(VLOOKUP($A145,'LA31'!$A$1:$BZ$190,'LA31'!BI$1,0)),
IF(INDEX!$H$16=2,(VLOOKUP($A145,'LA32'!$A$1:$BZ$190,'LA32'!BI$1,0)),
IF(INDEX!$H$16=3,(VLOOKUP($A145,'LA33'!$A$1:$BZ$190,'LA33'!BI$1,0)),
IF(INDEX!$H$16=4,(VLOOKUP($A145,'LA34'!$A$1:$BZ$190,'LA34'!BI$1,0)),0)))),".")</f>
        <v>0.05</v>
      </c>
      <c r="BL145" s="27">
        <f>IFERROR(
IF(INDEX!$H$16=1,(VLOOKUP($A145,'LA31'!$A$1:$BZ$190,'LA31'!BJ$1,0)),
IF(INDEX!$H$16=2,(VLOOKUP($A145,'LA32'!$A$1:$BZ$190,'LA32'!BJ$1,0)),
IF(INDEX!$H$16=3,(VLOOKUP($A145,'LA33'!$A$1:$BZ$190,'LA33'!BJ$1,0)),
IF(INDEX!$H$16=4,(VLOOKUP($A145,'LA34'!$A$1:$BZ$190,'LA34'!BJ$1,0)),0)))),".")</f>
        <v>0.03</v>
      </c>
      <c r="BM145" s="27">
        <f>IFERROR(
IF(INDEX!$H$16=1,(VLOOKUP($A145,'LA31'!$A$1:$BZ$190,'LA31'!BK$1,0)),
IF(INDEX!$H$16=2,(VLOOKUP($A145,'LA32'!$A$1:$BZ$190,'LA32'!BK$1,0)),
IF(INDEX!$H$16=3,(VLOOKUP($A145,'LA33'!$A$1:$BZ$190,'LA33'!BK$1,0)),
IF(INDEX!$H$16=4,(VLOOKUP($A145,'LA34'!$A$1:$BZ$190,'LA34'!BK$1,0)),0)))),".")</f>
        <v>0.01</v>
      </c>
      <c r="BN145" s="27">
        <f>IFERROR(
IF(INDEX!$H$16=1,(VLOOKUP($A145,'LA31'!$A$1:$BZ$190,'LA31'!BL$1,0)),
IF(INDEX!$H$16=2,(VLOOKUP($A145,'LA32'!$A$1:$BZ$190,'LA32'!BL$1,0)),
IF(INDEX!$H$16=3,(VLOOKUP($A145,'LA33'!$A$1:$BZ$190,'LA33'!BL$1,0)),
IF(INDEX!$H$16=4,(VLOOKUP($A145,'LA34'!$A$1:$BZ$190,'LA34'!BL$1,0)),0)))),".")</f>
        <v>0.01</v>
      </c>
      <c r="BO145" s="27">
        <f>IFERROR(
IF(INDEX!$H$16=1,(VLOOKUP($A145,'LA31'!$A$1:$BZ$190,'LA31'!BM$1,0)),
IF(INDEX!$H$16=2,(VLOOKUP($A145,'LA32'!$A$1:$BZ$190,'LA32'!BM$1,0)),
IF(INDEX!$H$16=3,(VLOOKUP($A145,'LA33'!$A$1:$BZ$190,'LA33'!BM$1,0)),
IF(INDEX!$H$16=4,(VLOOKUP($A145,'LA34'!$A$1:$BZ$190,'LA34'!BM$1,0)),0)))),".")</f>
        <v>0.02</v>
      </c>
      <c r="BP145" s="27">
        <f>IFERROR(
IF(INDEX!$H$16=1,(VLOOKUP($A145,'LA31'!$A$1:$BZ$190,'LA31'!BN$1,0)),
IF(INDEX!$H$16=2,(VLOOKUP($A145,'LA32'!$A$1:$BZ$190,'LA32'!BN$1,0)),
IF(INDEX!$H$16=3,(VLOOKUP($A145,'LA33'!$A$1:$BZ$190,'LA33'!BN$1,0)),
IF(INDEX!$H$16=4,(VLOOKUP($A145,'LA34'!$A$1:$BZ$190,'LA34'!BN$1,0)),0)))),".")</f>
        <v>0.01</v>
      </c>
      <c r="BQ145" s="27">
        <f>IFERROR(
IF(INDEX!$H$16=1,(VLOOKUP($A145,'LA31'!$A$1:$BZ$190,'LA31'!BO$1,0)),
IF(INDEX!$H$16=2,(VLOOKUP($A145,'LA32'!$A$1:$BZ$190,'LA32'!BO$1,0)),
IF(INDEX!$H$16=3,(VLOOKUP($A145,'LA33'!$A$1:$BZ$190,'LA33'!BO$1,0)),
IF(INDEX!$H$16=4,(VLOOKUP($A145,'LA34'!$A$1:$BZ$190,'LA34'!BO$1,0)),0)))),".")</f>
        <v>0.01</v>
      </c>
    </row>
    <row r="146" spans="1:69" x14ac:dyDescent="0.2">
      <c r="A146" s="7">
        <v>319</v>
      </c>
      <c r="B146" s="13" t="s">
        <v>256</v>
      </c>
      <c r="C146" s="96" t="s">
        <v>124</v>
      </c>
      <c r="D146" s="26">
        <f>IFERROR(
IF(INDEX!$H$16=1,(VLOOKUP($A146,'LA31'!$A$1:$BZ$190,'LA31'!B$1,0)),
IF(INDEX!$H$16=2,(VLOOKUP($A146,'LA32'!$A$1:$BZ$190,'LA32'!B$1,0)),
IF(INDEX!$H$16=3,(VLOOKUP($A146,'LA33'!$A$1:$BZ$190,'LA33'!B$1,0)),
IF(INDEX!$H$16=4,(VLOOKUP($A146,'LA34'!$A$1:$BZ$190,'LA34'!B$1,0)),0)))),".")</f>
        <v>230</v>
      </c>
      <c r="E146" s="26">
        <f>IFERROR(
IF(INDEX!$H$16=1,(VLOOKUP($A146,'LA31'!$A$1:$BZ$190,'LA31'!C$1,0)),
IF(INDEX!$H$16=2,(VLOOKUP($A146,'LA32'!$A$1:$BZ$190,'LA32'!C$1,0)),
IF(INDEX!$H$16=3,(VLOOKUP($A146,'LA33'!$A$1:$BZ$190,'LA33'!C$1,0)),
IF(INDEX!$H$16=4,(VLOOKUP($A146,'LA34'!$A$1:$BZ$190,'LA34'!C$1,0)),0)))),".")</f>
        <v>2410</v>
      </c>
      <c r="F146" s="26">
        <f>IFERROR(
IF(INDEX!$H$16=1,(VLOOKUP($A146,'LA31'!$A$1:$BZ$190,'LA31'!D$1,0)),
IF(INDEX!$H$16=2,(VLOOKUP($A146,'LA32'!$A$1:$BZ$190,'LA32'!D$1,0)),
IF(INDEX!$H$16=3,(VLOOKUP($A146,'LA33'!$A$1:$BZ$190,'LA33'!D$1,0)),
IF(INDEX!$H$16=4,(VLOOKUP($A146,'LA34'!$A$1:$BZ$190,'LA34'!D$1,0)),0)))),".")</f>
        <v>2640</v>
      </c>
      <c r="G146" s="27">
        <f>IFERROR(
IF(INDEX!$H$16=1,(VLOOKUP($A146,'LA31'!$A$1:$BZ$190,'LA31'!E$1,0)),
IF(INDEX!$H$16=2,(VLOOKUP($A146,'LA32'!$A$1:$BZ$190,'LA32'!E$1,0)),
IF(INDEX!$H$16=3,(VLOOKUP($A146,'LA33'!$A$1:$BZ$190,'LA33'!E$1,0)),
IF(INDEX!$H$16=4,(VLOOKUP($A146,'LA34'!$A$1:$BZ$190,'LA34'!E$1,0)),0)))),".")</f>
        <v>0.88</v>
      </c>
      <c r="H146" s="27">
        <f>IFERROR(
IF(INDEX!$H$16=1,(VLOOKUP($A146,'LA31'!$A$1:$BZ$190,'LA31'!F$1,0)),
IF(INDEX!$H$16=2,(VLOOKUP($A146,'LA32'!$A$1:$BZ$190,'LA32'!F$1,0)),
IF(INDEX!$H$16=3,(VLOOKUP($A146,'LA33'!$A$1:$BZ$190,'LA33'!F$1,0)),
IF(INDEX!$H$16=4,(VLOOKUP($A146,'LA34'!$A$1:$BZ$190,'LA34'!F$1,0)),0)))),".")</f>
        <v>0.96</v>
      </c>
      <c r="I146" s="27">
        <f>IFERROR(
IF(INDEX!$H$16=1,(VLOOKUP($A146,'LA31'!$A$1:$BZ$190,'LA31'!G$1,0)),
IF(INDEX!$H$16=2,(VLOOKUP($A146,'LA32'!$A$1:$BZ$190,'LA32'!G$1,0)),
IF(INDEX!$H$16=3,(VLOOKUP($A146,'LA33'!$A$1:$BZ$190,'LA33'!G$1,0)),
IF(INDEX!$H$16=4,(VLOOKUP($A146,'LA34'!$A$1:$BZ$190,'LA34'!G$1,0)),0)))),".")</f>
        <v>0.95</v>
      </c>
      <c r="J146" s="27">
        <f>IFERROR(
IF(INDEX!$H$16=1,(VLOOKUP($A146,'LA31'!$A$1:$BZ$190,'LA31'!H$1,0)),
IF(INDEX!$H$16=2,(VLOOKUP($A146,'LA32'!$A$1:$BZ$190,'LA32'!H$1,0)),
IF(INDEX!$H$16=3,(VLOOKUP($A146,'LA33'!$A$1:$BZ$190,'LA33'!H$1,0)),
IF(INDEX!$H$16=4,(VLOOKUP($A146,'LA34'!$A$1:$BZ$190,'LA34'!H$1,0)),0)))),".")</f>
        <v>0.87</v>
      </c>
      <c r="K146" s="27">
        <f>IFERROR(
IF(INDEX!$H$16=1,(VLOOKUP($A146,'LA31'!$A$1:$BZ$190,'LA31'!I$1,0)),
IF(INDEX!$H$16=2,(VLOOKUP($A146,'LA32'!$A$1:$BZ$190,'LA32'!I$1,0)),
IF(INDEX!$H$16=3,(VLOOKUP($A146,'LA33'!$A$1:$BZ$190,'LA33'!I$1,0)),
IF(INDEX!$H$16=4,(VLOOKUP($A146,'LA34'!$A$1:$BZ$190,'LA34'!I$1,0)),0)))),".")</f>
        <v>0.96</v>
      </c>
      <c r="L146" s="27">
        <f>IFERROR(
IF(INDEX!$H$16=1,(VLOOKUP($A146,'LA31'!$A$1:$BZ$190,'LA31'!J$1,0)),
IF(INDEX!$H$16=2,(VLOOKUP($A146,'LA32'!$A$1:$BZ$190,'LA32'!J$1,0)),
IF(INDEX!$H$16=3,(VLOOKUP($A146,'LA33'!$A$1:$BZ$190,'LA33'!J$1,0)),
IF(INDEX!$H$16=4,(VLOOKUP($A146,'LA34'!$A$1:$BZ$190,'LA34'!J$1,0)),0)))),".")</f>
        <v>0.95</v>
      </c>
      <c r="M146" s="27">
        <f>IFERROR(
IF(INDEX!$H$16=1,(VLOOKUP($A146,'LA31'!$A$1:$BZ$190,'LA31'!K$1,0)),
IF(INDEX!$H$16=2,(VLOOKUP($A146,'LA32'!$A$1:$BZ$190,'LA32'!K$1,0)),
IF(INDEX!$H$16=3,(VLOOKUP($A146,'LA33'!$A$1:$BZ$190,'LA33'!K$1,0)),
IF(INDEX!$H$16=4,(VLOOKUP($A146,'LA34'!$A$1:$BZ$190,'LA34'!K$1,0)),0)))),".")</f>
        <v>0.39</v>
      </c>
      <c r="N146" s="27">
        <f>IFERROR(
IF(INDEX!$H$16=1,(VLOOKUP($A146,'LA31'!$A$1:$BZ$190,'LA31'!L$1,0)),
IF(INDEX!$H$16=2,(VLOOKUP($A146,'LA32'!$A$1:$BZ$190,'LA32'!L$1,0)),
IF(INDEX!$H$16=3,(VLOOKUP($A146,'LA33'!$A$1:$BZ$190,'LA33'!L$1,0)),
IF(INDEX!$H$16=4,(VLOOKUP($A146,'LA34'!$A$1:$BZ$190,'LA34'!L$1,0)),0)))),".")</f>
        <v>0.18</v>
      </c>
      <c r="O146" s="27">
        <f>IFERROR(
IF(INDEX!$H$16=1,(VLOOKUP($A146,'LA31'!$A$1:$BZ$190,'LA31'!M$1,0)),
IF(INDEX!$H$16=2,(VLOOKUP($A146,'LA32'!$A$1:$BZ$190,'LA32'!M$1,0)),
IF(INDEX!$H$16=3,(VLOOKUP($A146,'LA33'!$A$1:$BZ$190,'LA33'!M$1,0)),
IF(INDEX!$H$16=4,(VLOOKUP($A146,'LA34'!$A$1:$BZ$190,'LA34'!M$1,0)),0)))),".")</f>
        <v>0.2</v>
      </c>
      <c r="P146" s="27" t="str">
        <f>IFERROR(
IF(INDEX!$H$16=1,(VLOOKUP($A146,'LA31'!$A$1:$BZ$190,'LA31'!N$1,0)),
IF(INDEX!$H$16=2,(VLOOKUP($A146,'LA32'!$A$1:$BZ$190,'LA32'!N$1,0)),
IF(INDEX!$H$16=3,(VLOOKUP($A146,'LA33'!$A$1:$BZ$190,'LA33'!N$1,0)),
IF(INDEX!$H$16=4,(VLOOKUP($A146,'LA34'!$A$1:$BZ$190,'LA34'!N$1,0)),0)))),".")</f>
        <v>x</v>
      </c>
      <c r="Q146" s="27">
        <f>IFERROR(
IF(INDEX!$H$16=1,(VLOOKUP($A146,'LA31'!$A$1:$BZ$190,'LA31'!O$1,0)),
IF(INDEX!$H$16=2,(VLOOKUP($A146,'LA32'!$A$1:$BZ$190,'LA32'!O$1,0)),
IF(INDEX!$H$16=3,(VLOOKUP($A146,'LA33'!$A$1:$BZ$190,'LA33'!O$1,0)),
IF(INDEX!$H$16=4,(VLOOKUP($A146,'LA34'!$A$1:$BZ$190,'LA34'!O$1,0)),0)))),".")</f>
        <v>0.01</v>
      </c>
      <c r="R146" s="27">
        <f>IFERROR(
IF(INDEX!$H$16=1,(VLOOKUP($A146,'LA31'!$A$1:$BZ$190,'LA31'!P$1,0)),
IF(INDEX!$H$16=2,(VLOOKUP($A146,'LA32'!$A$1:$BZ$190,'LA32'!P$1,0)),
IF(INDEX!$H$16=3,(VLOOKUP($A146,'LA33'!$A$1:$BZ$190,'LA33'!P$1,0)),
IF(INDEX!$H$16=4,(VLOOKUP($A146,'LA34'!$A$1:$BZ$190,'LA34'!P$1,0)),0)))),".")</f>
        <v>0.01</v>
      </c>
      <c r="S146" s="27">
        <f>IFERROR(
IF(INDEX!$H$16=1,(VLOOKUP($A146,'LA31'!$A$1:$BZ$190,'LA31'!Q$1,0)),
IF(INDEX!$H$16=2,(VLOOKUP($A146,'LA32'!$A$1:$BZ$190,'LA32'!Q$1,0)),
IF(INDEX!$H$16=3,(VLOOKUP($A146,'LA33'!$A$1:$BZ$190,'LA33'!Q$1,0)),
IF(INDEX!$H$16=4,(VLOOKUP($A146,'LA34'!$A$1:$BZ$190,'LA34'!Q$1,0)),0)))),".")</f>
        <v>0.03</v>
      </c>
      <c r="T146" s="27">
        <f>IFERROR(
IF(INDEX!$H$16=1,(VLOOKUP($A146,'LA31'!$A$1:$BZ$190,'LA31'!R$1,0)),
IF(INDEX!$H$16=2,(VLOOKUP($A146,'LA32'!$A$1:$BZ$190,'LA32'!R$1,0)),
IF(INDEX!$H$16=3,(VLOOKUP($A146,'LA33'!$A$1:$BZ$190,'LA33'!R$1,0)),
IF(INDEX!$H$16=4,(VLOOKUP($A146,'LA34'!$A$1:$BZ$190,'LA34'!R$1,0)),0)))),".")</f>
        <v>0.02</v>
      </c>
      <c r="U146" s="27">
        <f>IFERROR(
IF(INDEX!$H$16=1,(VLOOKUP($A146,'LA31'!$A$1:$BZ$190,'LA31'!S$1,0)),
IF(INDEX!$H$16=2,(VLOOKUP($A146,'LA32'!$A$1:$BZ$190,'LA32'!S$1,0)),
IF(INDEX!$H$16=3,(VLOOKUP($A146,'LA33'!$A$1:$BZ$190,'LA33'!S$1,0)),
IF(INDEX!$H$16=4,(VLOOKUP($A146,'LA34'!$A$1:$BZ$190,'LA34'!S$1,0)),0)))),".")</f>
        <v>0.02</v>
      </c>
      <c r="V146" s="27">
        <f>IFERROR(
IF(INDEX!$H$16=1,(VLOOKUP($A146,'LA31'!$A$1:$BZ$190,'LA31'!T$1,0)),
IF(INDEX!$H$16=2,(VLOOKUP($A146,'LA32'!$A$1:$BZ$190,'LA32'!T$1,0)),
IF(INDEX!$H$16=3,(VLOOKUP($A146,'LA33'!$A$1:$BZ$190,'LA33'!T$1,0)),
IF(INDEX!$H$16=4,(VLOOKUP($A146,'LA34'!$A$1:$BZ$190,'LA34'!T$1,0)),0)))),".")</f>
        <v>0.43</v>
      </c>
      <c r="W146" s="27">
        <f>IFERROR(
IF(INDEX!$H$16=1,(VLOOKUP($A146,'LA31'!$A$1:$BZ$190,'LA31'!U$1,0)),
IF(INDEX!$H$16=2,(VLOOKUP($A146,'LA32'!$A$1:$BZ$190,'LA32'!U$1,0)),
IF(INDEX!$H$16=3,(VLOOKUP($A146,'LA33'!$A$1:$BZ$190,'LA33'!U$1,0)),
IF(INDEX!$H$16=4,(VLOOKUP($A146,'LA34'!$A$1:$BZ$190,'LA34'!U$1,0)),0)))),".")</f>
        <v>0.73</v>
      </c>
      <c r="X146" s="27">
        <f>IFERROR(
IF(INDEX!$H$16=1,(VLOOKUP($A146,'LA31'!$A$1:$BZ$190,'LA31'!V$1,0)),
IF(INDEX!$H$16=2,(VLOOKUP($A146,'LA32'!$A$1:$BZ$190,'LA32'!V$1,0)),
IF(INDEX!$H$16=3,(VLOOKUP($A146,'LA33'!$A$1:$BZ$190,'LA33'!V$1,0)),
IF(INDEX!$H$16=4,(VLOOKUP($A146,'LA34'!$A$1:$BZ$190,'LA34'!V$1,0)),0)))),".")</f>
        <v>0.7</v>
      </c>
      <c r="Y146" s="27" t="str">
        <f>IFERROR(
IF(INDEX!$H$16=1,(VLOOKUP($A146,'LA31'!$A$1:$BZ$190,'LA31'!W$1,0)),
IF(INDEX!$H$16=2,(VLOOKUP($A146,'LA32'!$A$1:$BZ$190,'LA32'!W$1,0)),
IF(INDEX!$H$16=3,(VLOOKUP($A146,'LA33'!$A$1:$BZ$190,'LA33'!W$1,0)),
IF(INDEX!$H$16=4,(VLOOKUP($A146,'LA34'!$A$1:$BZ$190,'LA34'!W$1,0)),0)))),".")</f>
        <v>x</v>
      </c>
      <c r="Z146" s="27">
        <f>IFERROR(
IF(INDEX!$H$16=1,(VLOOKUP($A146,'LA31'!$A$1:$BZ$190,'LA31'!X$1,0)),
IF(INDEX!$H$16=2,(VLOOKUP($A146,'LA32'!$A$1:$BZ$190,'LA32'!X$1,0)),
IF(INDEX!$H$16=3,(VLOOKUP($A146,'LA33'!$A$1:$BZ$190,'LA33'!X$1,0)),
IF(INDEX!$H$16=4,(VLOOKUP($A146,'LA34'!$A$1:$BZ$190,'LA34'!X$1,0)),0)))),".")</f>
        <v>0.02</v>
      </c>
      <c r="AA146" s="27">
        <f>IFERROR(
IF(INDEX!$H$16=1,(VLOOKUP($A146,'LA31'!$A$1:$BZ$190,'LA31'!Y$1,0)),
IF(INDEX!$H$16=2,(VLOOKUP($A146,'LA32'!$A$1:$BZ$190,'LA32'!Y$1,0)),
IF(INDEX!$H$16=3,(VLOOKUP($A146,'LA33'!$A$1:$BZ$190,'LA33'!Y$1,0)),
IF(INDEX!$H$16=4,(VLOOKUP($A146,'LA34'!$A$1:$BZ$190,'LA34'!Y$1,0)),0)))),".")</f>
        <v>0.02</v>
      </c>
      <c r="AB146" s="27">
        <f>IFERROR(
IF(INDEX!$H$16=1,(VLOOKUP($A146,'LA31'!$A$1:$BZ$190,'LA31'!Z$1,0)),
IF(INDEX!$H$16=2,(VLOOKUP($A146,'LA32'!$A$1:$BZ$190,'LA32'!Z$1,0)),
IF(INDEX!$H$16=3,(VLOOKUP($A146,'LA33'!$A$1:$BZ$190,'LA33'!Z$1,0)),
IF(INDEX!$H$16=4,(VLOOKUP($A146,'LA34'!$A$1:$BZ$190,'LA34'!Z$1,0)),0)))),".")</f>
        <v>0</v>
      </c>
      <c r="AC146" s="27">
        <f>IFERROR(
IF(INDEX!$H$16=1,(VLOOKUP($A146,'LA31'!$A$1:$BZ$190,'LA31'!AA$1,0)),
IF(INDEX!$H$16=2,(VLOOKUP($A146,'LA32'!$A$1:$BZ$190,'LA32'!AA$1,0)),
IF(INDEX!$H$16=3,(VLOOKUP($A146,'LA33'!$A$1:$BZ$190,'LA33'!AA$1,0)),
IF(INDEX!$H$16=4,(VLOOKUP($A146,'LA34'!$A$1:$BZ$190,'LA34'!AA$1,0)),0)))),".")</f>
        <v>0</v>
      </c>
      <c r="AD146" s="27">
        <f>IFERROR(
IF(INDEX!$H$16=1,(VLOOKUP($A146,'LA31'!$A$1:$BZ$190,'LA31'!AB$1,0)),
IF(INDEX!$H$16=2,(VLOOKUP($A146,'LA32'!$A$1:$BZ$190,'LA32'!AB$1,0)),
IF(INDEX!$H$16=3,(VLOOKUP($A146,'LA33'!$A$1:$BZ$190,'LA33'!AB$1,0)),
IF(INDEX!$H$16=4,(VLOOKUP($A146,'LA34'!$A$1:$BZ$190,'LA34'!AB$1,0)),0)))),".")</f>
        <v>0</v>
      </c>
      <c r="AE146" s="27">
        <f>IFERROR(
IF(INDEX!$H$16=1,(VLOOKUP($A146,'LA31'!$A$1:$BZ$190,'LA31'!AC$1,0)),
IF(INDEX!$H$16=2,(VLOOKUP($A146,'LA32'!$A$1:$BZ$190,'LA32'!AC$1,0)),
IF(INDEX!$H$16=3,(VLOOKUP($A146,'LA33'!$A$1:$BZ$190,'LA33'!AC$1,0)),
IF(INDEX!$H$16=4,(VLOOKUP($A146,'LA34'!$A$1:$BZ$190,'LA34'!AC$1,0)),0)))),".")</f>
        <v>0</v>
      </c>
      <c r="AF146" s="27">
        <f>IFERROR(
IF(INDEX!$H$16=1,(VLOOKUP($A146,'LA31'!$A$1:$BZ$190,'LA31'!AD$1,0)),
IF(INDEX!$H$16=2,(VLOOKUP($A146,'LA32'!$A$1:$BZ$190,'LA32'!AD$1,0)),
IF(INDEX!$H$16=3,(VLOOKUP($A146,'LA33'!$A$1:$BZ$190,'LA33'!AD$1,0)),
IF(INDEX!$H$16=4,(VLOOKUP($A146,'LA34'!$A$1:$BZ$190,'LA34'!AD$1,0)),0)))),".")</f>
        <v>0</v>
      </c>
      <c r="AG146" s="27">
        <f>IFERROR(
IF(INDEX!$H$16=1,(VLOOKUP($A146,'LA31'!$A$1:$BZ$190,'LA31'!AE$1,0)),
IF(INDEX!$H$16=2,(VLOOKUP($A146,'LA32'!$A$1:$BZ$190,'LA32'!AE$1,0)),
IF(INDEX!$H$16=3,(VLOOKUP($A146,'LA33'!$A$1:$BZ$190,'LA33'!AE$1,0)),
IF(INDEX!$H$16=4,(VLOOKUP($A146,'LA34'!$A$1:$BZ$190,'LA34'!AE$1,0)),0)))),".")</f>
        <v>0</v>
      </c>
      <c r="AH146" s="27">
        <f>IFERROR(
IF(INDEX!$H$16=1,(VLOOKUP($A146,'LA31'!$A$1:$BZ$190,'LA31'!AF$1,0)),
IF(INDEX!$H$16=2,(VLOOKUP($A146,'LA32'!$A$1:$BZ$190,'LA32'!AF$1,0)),
IF(INDEX!$H$16=3,(VLOOKUP($A146,'LA33'!$A$1:$BZ$190,'LA33'!AF$1,0)),
IF(INDEX!$H$16=4,(VLOOKUP($A146,'LA34'!$A$1:$BZ$190,'LA34'!AF$1,0)),0)))),".")</f>
        <v>0</v>
      </c>
      <c r="AI146" s="27" t="str">
        <f>IFERROR(
IF(INDEX!$H$16=1,(VLOOKUP($A146,'LA31'!$A$1:$BZ$190,'LA31'!AG$1,0)),
IF(INDEX!$H$16=2,(VLOOKUP($A146,'LA32'!$A$1:$BZ$190,'LA32'!AG$1,0)),
IF(INDEX!$H$16=3,(VLOOKUP($A146,'LA33'!$A$1:$BZ$190,'LA33'!AG$1,0)),
IF(INDEX!$H$16=4,(VLOOKUP($A146,'LA34'!$A$1:$BZ$190,'LA34'!AG$1,0)),0)))),".")</f>
        <v>x</v>
      </c>
      <c r="AJ146" s="27" t="str">
        <f>IFERROR(
IF(INDEX!$H$16=1,(VLOOKUP($A146,'LA31'!$A$1:$BZ$190,'LA31'!AH$1,0)),
IF(INDEX!$H$16=2,(VLOOKUP($A146,'LA32'!$A$1:$BZ$190,'LA32'!AH$1,0)),
IF(INDEX!$H$16=3,(VLOOKUP($A146,'LA33'!$A$1:$BZ$190,'LA33'!AH$1,0)),
IF(INDEX!$H$16=4,(VLOOKUP($A146,'LA34'!$A$1:$BZ$190,'LA34'!AH$1,0)),0)))),".")</f>
        <v>x</v>
      </c>
      <c r="AK146" s="27">
        <f>IFERROR(
IF(INDEX!$H$16=1,(VLOOKUP($A146,'LA31'!$A$1:$BZ$190,'LA31'!AI$1,0)),
IF(INDEX!$H$16=2,(VLOOKUP($A146,'LA32'!$A$1:$BZ$190,'LA32'!AI$1,0)),
IF(INDEX!$H$16=3,(VLOOKUP($A146,'LA33'!$A$1:$BZ$190,'LA33'!AI$1,0)),
IF(INDEX!$H$16=4,(VLOOKUP($A146,'LA34'!$A$1:$BZ$190,'LA34'!AI$1,0)),0)))),".")</f>
        <v>0.03</v>
      </c>
      <c r="AL146" s="27">
        <f>IFERROR(
IF(INDEX!$H$16=1,(VLOOKUP($A146,'LA31'!$A$1:$BZ$190,'LA31'!AJ$1,0)),
IF(INDEX!$H$16=2,(VLOOKUP($A146,'LA32'!$A$1:$BZ$190,'LA32'!AJ$1,0)),
IF(INDEX!$H$16=3,(VLOOKUP($A146,'LA33'!$A$1:$BZ$190,'LA33'!AJ$1,0)),
IF(INDEX!$H$16=4,(VLOOKUP($A146,'LA34'!$A$1:$BZ$190,'LA34'!AJ$1,0)),0)))),".")</f>
        <v>0.03</v>
      </c>
      <c r="AM146" s="27">
        <f>IFERROR(
IF(INDEX!$H$16=1,(VLOOKUP($A146,'LA31'!$A$1:$BZ$190,'LA31'!AK$1,0)),
IF(INDEX!$H$16=2,(VLOOKUP($A146,'LA32'!$A$1:$BZ$190,'LA32'!AK$1,0)),
IF(INDEX!$H$16=3,(VLOOKUP($A146,'LA33'!$A$1:$BZ$190,'LA33'!AK$1,0)),
IF(INDEX!$H$16=4,(VLOOKUP($A146,'LA34'!$A$1:$BZ$190,'LA34'!AK$1,0)),0)))),".")</f>
        <v>0.03</v>
      </c>
      <c r="AN146" s="27">
        <f>IFERROR(
IF(INDEX!$H$16=1,(VLOOKUP($A146,'LA31'!$A$1:$BZ$190,'LA31'!AL$1,0)),
IF(INDEX!$H$16=2,(VLOOKUP($A146,'LA32'!$A$1:$BZ$190,'LA32'!AL$1,0)),
IF(INDEX!$H$16=3,(VLOOKUP($A146,'LA33'!$A$1:$BZ$190,'LA33'!AL$1,0)),
IF(INDEX!$H$16=4,(VLOOKUP($A146,'LA34'!$A$1:$BZ$190,'LA34'!AL$1,0)),0)))),".")</f>
        <v>0</v>
      </c>
      <c r="AO146" s="27">
        <f>IFERROR(
IF(INDEX!$H$16=1,(VLOOKUP($A146,'LA31'!$A$1:$BZ$190,'LA31'!AM$1,0)),
IF(INDEX!$H$16=2,(VLOOKUP($A146,'LA32'!$A$1:$BZ$190,'LA32'!AM$1,0)),
IF(INDEX!$H$16=3,(VLOOKUP($A146,'LA33'!$A$1:$BZ$190,'LA33'!AM$1,0)),
IF(INDEX!$H$16=4,(VLOOKUP($A146,'LA34'!$A$1:$BZ$190,'LA34'!AM$1,0)),0)))),".")</f>
        <v>0</v>
      </c>
      <c r="AP146" s="27">
        <f>IFERROR(
IF(INDEX!$H$16=1,(VLOOKUP($A146,'LA31'!$A$1:$BZ$190,'LA31'!AN$1,0)),
IF(INDEX!$H$16=2,(VLOOKUP($A146,'LA32'!$A$1:$BZ$190,'LA32'!AN$1,0)),
IF(INDEX!$H$16=3,(VLOOKUP($A146,'LA33'!$A$1:$BZ$190,'LA33'!AN$1,0)),
IF(INDEX!$H$16=4,(VLOOKUP($A146,'LA34'!$A$1:$BZ$190,'LA34'!AN$1,0)),0)))),".")</f>
        <v>0</v>
      </c>
      <c r="AQ146" s="27" t="str">
        <f>IFERROR(
IF(INDEX!$H$16=1,(VLOOKUP($A146,'LA31'!$A$1:$BZ$190,'LA31'!AO$1,0)),
IF(INDEX!$H$16=2,(VLOOKUP($A146,'LA32'!$A$1:$BZ$190,'LA32'!AO$1,0)),
IF(INDEX!$H$16=3,(VLOOKUP($A146,'LA33'!$A$1:$BZ$190,'LA33'!AO$1,0)),
IF(INDEX!$H$16=4,(VLOOKUP($A146,'LA34'!$A$1:$BZ$190,'LA34'!AO$1,0)),0)))),".")</f>
        <v>x</v>
      </c>
      <c r="AR146" s="27" t="str">
        <f>IFERROR(
IF(INDEX!$H$16=1,(VLOOKUP($A146,'LA31'!$A$1:$BZ$190,'LA31'!AP$1,0)),
IF(INDEX!$H$16=2,(VLOOKUP($A146,'LA32'!$A$1:$BZ$190,'LA32'!AP$1,0)),
IF(INDEX!$H$16=3,(VLOOKUP($A146,'LA33'!$A$1:$BZ$190,'LA33'!AP$1,0)),
IF(INDEX!$H$16=4,(VLOOKUP($A146,'LA34'!$A$1:$BZ$190,'LA34'!AP$1,0)),0)))),".")</f>
        <v>x</v>
      </c>
      <c r="AS146" s="27" t="str">
        <f>IFERROR(
IF(INDEX!$H$16=1,(VLOOKUP($A146,'LA31'!$A$1:$BZ$190,'LA31'!AQ$1,0)),
IF(INDEX!$H$16=2,(VLOOKUP($A146,'LA32'!$A$1:$BZ$190,'LA32'!AQ$1,0)),
IF(INDEX!$H$16=3,(VLOOKUP($A146,'LA33'!$A$1:$BZ$190,'LA33'!AQ$1,0)),
IF(INDEX!$H$16=4,(VLOOKUP($A146,'LA34'!$A$1:$BZ$190,'LA34'!AQ$1,0)),0)))),".")</f>
        <v>x</v>
      </c>
      <c r="AT146" s="27" t="str">
        <f>IFERROR(
IF(INDEX!$H$16=1,(VLOOKUP($A146,'LA31'!$A$1:$BZ$190,'LA31'!AR$1,0)),
IF(INDEX!$H$16=2,(VLOOKUP($A146,'LA32'!$A$1:$BZ$190,'LA32'!AR$1,0)),
IF(INDEX!$H$16=3,(VLOOKUP($A146,'LA33'!$A$1:$BZ$190,'LA33'!AR$1,0)),
IF(INDEX!$H$16=4,(VLOOKUP($A146,'LA34'!$A$1:$BZ$190,'LA34'!AR$1,0)),0)))),".")</f>
        <v>x</v>
      </c>
      <c r="AU146" s="27" t="str">
        <f>IFERROR(
IF(INDEX!$H$16=1,(VLOOKUP($A146,'LA31'!$A$1:$BZ$190,'LA31'!AS$1,0)),
IF(INDEX!$H$16=2,(VLOOKUP($A146,'LA32'!$A$1:$BZ$190,'LA32'!AS$1,0)),
IF(INDEX!$H$16=3,(VLOOKUP($A146,'LA33'!$A$1:$BZ$190,'LA33'!AS$1,0)),
IF(INDEX!$H$16=4,(VLOOKUP($A146,'LA34'!$A$1:$BZ$190,'LA34'!AS$1,0)),0)))),".")</f>
        <v>x</v>
      </c>
      <c r="AV146" s="27" t="str">
        <f>IFERROR(
IF(INDEX!$H$16=1,(VLOOKUP($A146,'LA31'!$A$1:$BZ$190,'LA31'!AT$1,0)),
IF(INDEX!$H$16=2,(VLOOKUP($A146,'LA32'!$A$1:$BZ$190,'LA32'!AT$1,0)),
IF(INDEX!$H$16=3,(VLOOKUP($A146,'LA33'!$A$1:$BZ$190,'LA33'!AT$1,0)),
IF(INDEX!$H$16=4,(VLOOKUP($A146,'LA34'!$A$1:$BZ$190,'LA34'!AT$1,0)),0)))),".")</f>
        <v>x</v>
      </c>
      <c r="AW146" s="27" t="str">
        <f>IFERROR(
IF(INDEX!$H$16=1,(VLOOKUP($A146,'LA31'!$A$1:$BZ$190,'LA31'!AU$1,0)),
IF(INDEX!$H$16=2,(VLOOKUP($A146,'LA32'!$A$1:$BZ$190,'LA32'!AU$1,0)),
IF(INDEX!$H$16=3,(VLOOKUP($A146,'LA33'!$A$1:$BZ$190,'LA33'!AU$1,0)),
IF(INDEX!$H$16=4,(VLOOKUP($A146,'LA34'!$A$1:$BZ$190,'LA34'!AU$1,0)),0)))),".")</f>
        <v>x</v>
      </c>
      <c r="AX146" s="27" t="str">
        <f>IFERROR(
IF(INDEX!$H$16=1,(VLOOKUP($A146,'LA31'!$A$1:$BZ$190,'LA31'!AV$1,0)),
IF(INDEX!$H$16=2,(VLOOKUP($A146,'LA32'!$A$1:$BZ$190,'LA32'!AV$1,0)),
IF(INDEX!$H$16=3,(VLOOKUP($A146,'LA33'!$A$1:$BZ$190,'LA33'!AV$1,0)),
IF(INDEX!$H$16=4,(VLOOKUP($A146,'LA34'!$A$1:$BZ$190,'LA34'!AV$1,0)),0)))),".")</f>
        <v>x</v>
      </c>
      <c r="AY146" s="27" t="str">
        <f>IFERROR(
IF(INDEX!$H$16=1,(VLOOKUP($A146,'LA31'!$A$1:$BZ$190,'LA31'!AW$1,0)),
IF(INDEX!$H$16=2,(VLOOKUP($A146,'LA32'!$A$1:$BZ$190,'LA32'!AW$1,0)),
IF(INDEX!$H$16=3,(VLOOKUP($A146,'LA33'!$A$1:$BZ$190,'LA33'!AW$1,0)),
IF(INDEX!$H$16=4,(VLOOKUP($A146,'LA34'!$A$1:$BZ$190,'LA34'!AW$1,0)),0)))),".")</f>
        <v>x</v>
      </c>
      <c r="AZ146" s="27">
        <f>IFERROR(
IF(INDEX!$H$16=1,(VLOOKUP($A146,'LA31'!$A$1:$BZ$190,'LA31'!AX$1,0)),
IF(INDEX!$H$16=2,(VLOOKUP($A146,'LA32'!$A$1:$BZ$190,'LA32'!AX$1,0)),
IF(INDEX!$H$16=3,(VLOOKUP($A146,'LA33'!$A$1:$BZ$190,'LA33'!AX$1,0)),
IF(INDEX!$H$16=4,(VLOOKUP($A146,'LA34'!$A$1:$BZ$190,'LA34'!AX$1,0)),0)))),".")</f>
        <v>0</v>
      </c>
      <c r="BA146" s="27" t="str">
        <f>IFERROR(
IF(INDEX!$H$16=1,(VLOOKUP($A146,'LA31'!$A$1:$BZ$190,'LA31'!AY$1,0)),
IF(INDEX!$H$16=2,(VLOOKUP($A146,'LA32'!$A$1:$BZ$190,'LA32'!AY$1,0)),
IF(INDEX!$H$16=3,(VLOOKUP($A146,'LA33'!$A$1:$BZ$190,'LA33'!AY$1,0)),
IF(INDEX!$H$16=4,(VLOOKUP($A146,'LA34'!$A$1:$BZ$190,'LA34'!AY$1,0)),0)))),".")</f>
        <v>x</v>
      </c>
      <c r="BB146" s="27" t="str">
        <f>IFERROR(
IF(INDEX!$H$16=1,(VLOOKUP($A146,'LA31'!$A$1:$BZ$190,'LA31'!AZ$1,0)),
IF(INDEX!$H$16=2,(VLOOKUP($A146,'LA32'!$A$1:$BZ$190,'LA32'!AZ$1,0)),
IF(INDEX!$H$16=3,(VLOOKUP($A146,'LA33'!$A$1:$BZ$190,'LA33'!AZ$1,0)),
IF(INDEX!$H$16=4,(VLOOKUP($A146,'LA34'!$A$1:$BZ$190,'LA34'!AZ$1,0)),0)))),".")</f>
        <v>x</v>
      </c>
      <c r="BC146" s="27">
        <f>IFERROR(
IF(INDEX!$H$16=1,(VLOOKUP($A146,'LA31'!$A$1:$BZ$190,'LA31'!BA$1,0)),
IF(INDEX!$H$16=2,(VLOOKUP($A146,'LA32'!$A$1:$BZ$190,'LA32'!BA$1,0)),
IF(INDEX!$H$16=3,(VLOOKUP($A146,'LA33'!$A$1:$BZ$190,'LA33'!BA$1,0)),
IF(INDEX!$H$16=4,(VLOOKUP($A146,'LA34'!$A$1:$BZ$190,'LA34'!BA$1,0)),0)))),".")</f>
        <v>0</v>
      </c>
      <c r="BD146" s="27">
        <f>IFERROR(
IF(INDEX!$H$16=1,(VLOOKUP($A146,'LA31'!$A$1:$BZ$190,'LA31'!BB$1,0)),
IF(INDEX!$H$16=2,(VLOOKUP($A146,'LA32'!$A$1:$BZ$190,'LA32'!BB$1,0)),
IF(INDEX!$H$16=3,(VLOOKUP($A146,'LA33'!$A$1:$BZ$190,'LA33'!BB$1,0)),
IF(INDEX!$H$16=4,(VLOOKUP($A146,'LA34'!$A$1:$BZ$190,'LA34'!BB$1,0)),0)))),".")</f>
        <v>0</v>
      </c>
      <c r="BE146" s="27">
        <f>IFERROR(
IF(INDEX!$H$16=1,(VLOOKUP($A146,'LA31'!$A$1:$BZ$190,'LA31'!BC$1,0)),
IF(INDEX!$H$16=2,(VLOOKUP($A146,'LA32'!$A$1:$BZ$190,'LA32'!BC$1,0)),
IF(INDEX!$H$16=3,(VLOOKUP($A146,'LA33'!$A$1:$BZ$190,'LA33'!BC$1,0)),
IF(INDEX!$H$16=4,(VLOOKUP($A146,'LA34'!$A$1:$BZ$190,'LA34'!BC$1,0)),0)))),".")</f>
        <v>0</v>
      </c>
      <c r="BF146" s="27" t="str">
        <f>IFERROR(
IF(INDEX!$H$16=1,(VLOOKUP($A146,'LA31'!$A$1:$BZ$190,'LA31'!BD$1,0)),
IF(INDEX!$H$16=2,(VLOOKUP($A146,'LA32'!$A$1:$BZ$190,'LA32'!BD$1,0)),
IF(INDEX!$H$16=3,(VLOOKUP($A146,'LA33'!$A$1:$BZ$190,'LA33'!BD$1,0)),
IF(INDEX!$H$16=4,(VLOOKUP($A146,'LA34'!$A$1:$BZ$190,'LA34'!BD$1,0)),0)))),".")</f>
        <v>x</v>
      </c>
      <c r="BG146" s="27" t="str">
        <f>IFERROR(
IF(INDEX!$H$16=1,(VLOOKUP($A146,'LA31'!$A$1:$BZ$190,'LA31'!BE$1,0)),
IF(INDEX!$H$16=2,(VLOOKUP($A146,'LA32'!$A$1:$BZ$190,'LA32'!BE$1,0)),
IF(INDEX!$H$16=3,(VLOOKUP($A146,'LA33'!$A$1:$BZ$190,'LA33'!BE$1,0)),
IF(INDEX!$H$16=4,(VLOOKUP($A146,'LA34'!$A$1:$BZ$190,'LA34'!BE$1,0)),0)))),".")</f>
        <v>x</v>
      </c>
      <c r="BH146" s="27" t="str">
        <f>IFERROR(
IF(INDEX!$H$16=1,(VLOOKUP($A146,'LA31'!$A$1:$BZ$190,'LA31'!BF$1,0)),
IF(INDEX!$H$16=2,(VLOOKUP($A146,'LA32'!$A$1:$BZ$190,'LA32'!BF$1,0)),
IF(INDEX!$H$16=3,(VLOOKUP($A146,'LA33'!$A$1:$BZ$190,'LA33'!BF$1,0)),
IF(INDEX!$H$16=4,(VLOOKUP($A146,'LA34'!$A$1:$BZ$190,'LA34'!BF$1,0)),0)))),".")</f>
        <v>x</v>
      </c>
      <c r="BI146" s="27">
        <f>IFERROR(
IF(INDEX!$H$16=1,(VLOOKUP($A146,'LA31'!$A$1:$BZ$190,'LA31'!BG$1,0)),
IF(INDEX!$H$16=2,(VLOOKUP($A146,'LA32'!$A$1:$BZ$190,'LA32'!BG$1,0)),
IF(INDEX!$H$16=3,(VLOOKUP($A146,'LA33'!$A$1:$BZ$190,'LA33'!BG$1,0)),
IF(INDEX!$H$16=4,(VLOOKUP($A146,'LA34'!$A$1:$BZ$190,'LA34'!BG$1,0)),0)))),".")</f>
        <v>0.09</v>
      </c>
      <c r="BJ146" s="27">
        <f>IFERROR(
IF(INDEX!$H$16=1,(VLOOKUP($A146,'LA31'!$A$1:$BZ$190,'LA31'!BH$1,0)),
IF(INDEX!$H$16=2,(VLOOKUP($A146,'LA32'!$A$1:$BZ$190,'LA32'!BH$1,0)),
IF(INDEX!$H$16=3,(VLOOKUP($A146,'LA33'!$A$1:$BZ$190,'LA33'!BH$1,0)),
IF(INDEX!$H$16=4,(VLOOKUP($A146,'LA34'!$A$1:$BZ$190,'LA34'!BH$1,0)),0)))),".")</f>
        <v>0.03</v>
      </c>
      <c r="BK146" s="27">
        <f>IFERROR(
IF(INDEX!$H$16=1,(VLOOKUP($A146,'LA31'!$A$1:$BZ$190,'LA31'!BI$1,0)),
IF(INDEX!$H$16=2,(VLOOKUP($A146,'LA32'!$A$1:$BZ$190,'LA32'!BI$1,0)),
IF(INDEX!$H$16=3,(VLOOKUP($A146,'LA33'!$A$1:$BZ$190,'LA33'!BI$1,0)),
IF(INDEX!$H$16=4,(VLOOKUP($A146,'LA34'!$A$1:$BZ$190,'LA34'!BI$1,0)),0)))),".")</f>
        <v>0.03</v>
      </c>
      <c r="BL146" s="27" t="str">
        <f>IFERROR(
IF(INDEX!$H$16=1,(VLOOKUP($A146,'LA31'!$A$1:$BZ$190,'LA31'!BJ$1,0)),
IF(INDEX!$H$16=2,(VLOOKUP($A146,'LA32'!$A$1:$BZ$190,'LA32'!BJ$1,0)),
IF(INDEX!$H$16=3,(VLOOKUP($A146,'LA33'!$A$1:$BZ$190,'LA33'!BJ$1,0)),
IF(INDEX!$H$16=4,(VLOOKUP($A146,'LA34'!$A$1:$BZ$190,'LA34'!BJ$1,0)),0)))),".")</f>
        <v>x</v>
      </c>
      <c r="BM146" s="27" t="str">
        <f>IFERROR(
IF(INDEX!$H$16=1,(VLOOKUP($A146,'LA31'!$A$1:$BZ$190,'LA31'!BK$1,0)),
IF(INDEX!$H$16=2,(VLOOKUP($A146,'LA32'!$A$1:$BZ$190,'LA32'!BK$1,0)),
IF(INDEX!$H$16=3,(VLOOKUP($A146,'LA33'!$A$1:$BZ$190,'LA33'!BK$1,0)),
IF(INDEX!$H$16=4,(VLOOKUP($A146,'LA34'!$A$1:$BZ$190,'LA34'!BK$1,0)),0)))),".")</f>
        <v>x</v>
      </c>
      <c r="BN146" s="27" t="str">
        <f>IFERROR(
IF(INDEX!$H$16=1,(VLOOKUP($A146,'LA31'!$A$1:$BZ$190,'LA31'!BL$1,0)),
IF(INDEX!$H$16=2,(VLOOKUP($A146,'LA32'!$A$1:$BZ$190,'LA32'!BL$1,0)),
IF(INDEX!$H$16=3,(VLOOKUP($A146,'LA33'!$A$1:$BZ$190,'LA33'!BL$1,0)),
IF(INDEX!$H$16=4,(VLOOKUP($A146,'LA34'!$A$1:$BZ$190,'LA34'!BL$1,0)),0)))),".")</f>
        <v>-</v>
      </c>
      <c r="BO146" s="27">
        <f>IFERROR(
IF(INDEX!$H$16=1,(VLOOKUP($A146,'LA31'!$A$1:$BZ$190,'LA31'!BM$1,0)),
IF(INDEX!$H$16=2,(VLOOKUP($A146,'LA32'!$A$1:$BZ$190,'LA32'!BM$1,0)),
IF(INDEX!$H$16=3,(VLOOKUP($A146,'LA33'!$A$1:$BZ$190,'LA33'!BM$1,0)),
IF(INDEX!$H$16=4,(VLOOKUP($A146,'LA34'!$A$1:$BZ$190,'LA34'!BM$1,0)),0)))),".")</f>
        <v>0.03</v>
      </c>
      <c r="BP146" s="27">
        <f>IFERROR(
IF(INDEX!$H$16=1,(VLOOKUP($A146,'LA31'!$A$1:$BZ$190,'LA31'!BN$1,0)),
IF(INDEX!$H$16=2,(VLOOKUP($A146,'LA32'!$A$1:$BZ$190,'LA32'!BN$1,0)),
IF(INDEX!$H$16=3,(VLOOKUP($A146,'LA33'!$A$1:$BZ$190,'LA33'!BN$1,0)),
IF(INDEX!$H$16=4,(VLOOKUP($A146,'LA34'!$A$1:$BZ$190,'LA34'!BN$1,0)),0)))),".")</f>
        <v>0.01</v>
      </c>
      <c r="BQ146" s="27">
        <f>IFERROR(
IF(INDEX!$H$16=1,(VLOOKUP($A146,'LA31'!$A$1:$BZ$190,'LA31'!BO$1,0)),
IF(INDEX!$H$16=2,(VLOOKUP($A146,'LA32'!$A$1:$BZ$190,'LA32'!BO$1,0)),
IF(INDEX!$H$16=3,(VLOOKUP($A146,'LA33'!$A$1:$BZ$190,'LA33'!BO$1,0)),
IF(INDEX!$H$16=4,(VLOOKUP($A146,'LA34'!$A$1:$BZ$190,'LA34'!BO$1,0)),0)))),".")</f>
        <v>0.01</v>
      </c>
    </row>
    <row r="147" spans="1:69" x14ac:dyDescent="0.2">
      <c r="A147" s="7">
        <v>866</v>
      </c>
      <c r="B147" s="13" t="s">
        <v>257</v>
      </c>
      <c r="C147" s="96" t="s">
        <v>128</v>
      </c>
      <c r="D147" s="26">
        <f>IFERROR(
IF(INDEX!$H$16=1,(VLOOKUP($A147,'LA31'!$A$1:$BZ$190,'LA31'!B$1,0)),
IF(INDEX!$H$16=2,(VLOOKUP($A147,'LA32'!$A$1:$BZ$190,'LA32'!B$1,0)),
IF(INDEX!$H$16=3,(VLOOKUP($A147,'LA33'!$A$1:$BZ$190,'LA33'!B$1,0)),
IF(INDEX!$H$16=4,(VLOOKUP($A147,'LA34'!$A$1:$BZ$190,'LA34'!B$1,0)),0)))),".")</f>
        <v>260</v>
      </c>
      <c r="E147" s="26">
        <f>IFERROR(
IF(INDEX!$H$16=1,(VLOOKUP($A147,'LA31'!$A$1:$BZ$190,'LA31'!C$1,0)),
IF(INDEX!$H$16=2,(VLOOKUP($A147,'LA32'!$A$1:$BZ$190,'LA32'!C$1,0)),
IF(INDEX!$H$16=3,(VLOOKUP($A147,'LA33'!$A$1:$BZ$190,'LA33'!C$1,0)),
IF(INDEX!$H$16=4,(VLOOKUP($A147,'LA34'!$A$1:$BZ$190,'LA34'!C$1,0)),0)))),".")</f>
        <v>1950</v>
      </c>
      <c r="F147" s="26">
        <f>IFERROR(
IF(INDEX!$H$16=1,(VLOOKUP($A147,'LA31'!$A$1:$BZ$190,'LA31'!D$1,0)),
IF(INDEX!$H$16=2,(VLOOKUP($A147,'LA32'!$A$1:$BZ$190,'LA32'!D$1,0)),
IF(INDEX!$H$16=3,(VLOOKUP($A147,'LA33'!$A$1:$BZ$190,'LA33'!D$1,0)),
IF(INDEX!$H$16=4,(VLOOKUP($A147,'LA34'!$A$1:$BZ$190,'LA34'!D$1,0)),0)))),".")</f>
        <v>2210</v>
      </c>
      <c r="G147" s="27">
        <f>IFERROR(
IF(INDEX!$H$16=1,(VLOOKUP($A147,'LA31'!$A$1:$BZ$190,'LA31'!E$1,0)),
IF(INDEX!$H$16=2,(VLOOKUP($A147,'LA32'!$A$1:$BZ$190,'LA32'!E$1,0)),
IF(INDEX!$H$16=3,(VLOOKUP($A147,'LA33'!$A$1:$BZ$190,'LA33'!E$1,0)),
IF(INDEX!$H$16=4,(VLOOKUP($A147,'LA34'!$A$1:$BZ$190,'LA34'!E$1,0)),0)))),".")</f>
        <v>0.86</v>
      </c>
      <c r="H147" s="27">
        <f>IFERROR(
IF(INDEX!$H$16=1,(VLOOKUP($A147,'LA31'!$A$1:$BZ$190,'LA31'!F$1,0)),
IF(INDEX!$H$16=2,(VLOOKUP($A147,'LA32'!$A$1:$BZ$190,'LA32'!F$1,0)),
IF(INDEX!$H$16=3,(VLOOKUP($A147,'LA33'!$A$1:$BZ$190,'LA33'!F$1,0)),
IF(INDEX!$H$16=4,(VLOOKUP($A147,'LA34'!$A$1:$BZ$190,'LA34'!F$1,0)),0)))),".")</f>
        <v>0.94</v>
      </c>
      <c r="I147" s="27">
        <f>IFERROR(
IF(INDEX!$H$16=1,(VLOOKUP($A147,'LA31'!$A$1:$BZ$190,'LA31'!G$1,0)),
IF(INDEX!$H$16=2,(VLOOKUP($A147,'LA32'!$A$1:$BZ$190,'LA32'!G$1,0)),
IF(INDEX!$H$16=3,(VLOOKUP($A147,'LA33'!$A$1:$BZ$190,'LA33'!G$1,0)),
IF(INDEX!$H$16=4,(VLOOKUP($A147,'LA34'!$A$1:$BZ$190,'LA34'!G$1,0)),0)))),".")</f>
        <v>0.93</v>
      </c>
      <c r="J147" s="27">
        <f>IFERROR(
IF(INDEX!$H$16=1,(VLOOKUP($A147,'LA31'!$A$1:$BZ$190,'LA31'!H$1,0)),
IF(INDEX!$H$16=2,(VLOOKUP($A147,'LA32'!$A$1:$BZ$190,'LA32'!H$1,0)),
IF(INDEX!$H$16=3,(VLOOKUP($A147,'LA33'!$A$1:$BZ$190,'LA33'!H$1,0)),
IF(INDEX!$H$16=4,(VLOOKUP($A147,'LA34'!$A$1:$BZ$190,'LA34'!H$1,0)),0)))),".")</f>
        <v>0.82</v>
      </c>
      <c r="K147" s="27">
        <f>IFERROR(
IF(INDEX!$H$16=1,(VLOOKUP($A147,'LA31'!$A$1:$BZ$190,'LA31'!I$1,0)),
IF(INDEX!$H$16=2,(VLOOKUP($A147,'LA32'!$A$1:$BZ$190,'LA32'!I$1,0)),
IF(INDEX!$H$16=3,(VLOOKUP($A147,'LA33'!$A$1:$BZ$190,'LA33'!I$1,0)),
IF(INDEX!$H$16=4,(VLOOKUP($A147,'LA34'!$A$1:$BZ$190,'LA34'!I$1,0)),0)))),".")</f>
        <v>0.92</v>
      </c>
      <c r="L147" s="27">
        <f>IFERROR(
IF(INDEX!$H$16=1,(VLOOKUP($A147,'LA31'!$A$1:$BZ$190,'LA31'!J$1,0)),
IF(INDEX!$H$16=2,(VLOOKUP($A147,'LA32'!$A$1:$BZ$190,'LA32'!J$1,0)),
IF(INDEX!$H$16=3,(VLOOKUP($A147,'LA33'!$A$1:$BZ$190,'LA33'!J$1,0)),
IF(INDEX!$H$16=4,(VLOOKUP($A147,'LA34'!$A$1:$BZ$190,'LA34'!J$1,0)),0)))),".")</f>
        <v>0.91</v>
      </c>
      <c r="M147" s="27">
        <f>IFERROR(
IF(INDEX!$H$16=1,(VLOOKUP($A147,'LA31'!$A$1:$BZ$190,'LA31'!K$1,0)),
IF(INDEX!$H$16=2,(VLOOKUP($A147,'LA32'!$A$1:$BZ$190,'LA32'!K$1,0)),
IF(INDEX!$H$16=3,(VLOOKUP($A147,'LA33'!$A$1:$BZ$190,'LA33'!K$1,0)),
IF(INDEX!$H$16=4,(VLOOKUP($A147,'LA34'!$A$1:$BZ$190,'LA34'!K$1,0)),0)))),".")</f>
        <v>0.72</v>
      </c>
      <c r="N147" s="27">
        <f>IFERROR(
IF(INDEX!$H$16=1,(VLOOKUP($A147,'LA31'!$A$1:$BZ$190,'LA31'!L$1,0)),
IF(INDEX!$H$16=2,(VLOOKUP($A147,'LA32'!$A$1:$BZ$190,'LA32'!L$1,0)),
IF(INDEX!$H$16=3,(VLOOKUP($A147,'LA33'!$A$1:$BZ$190,'LA33'!L$1,0)),
IF(INDEX!$H$16=4,(VLOOKUP($A147,'LA34'!$A$1:$BZ$190,'LA34'!L$1,0)),0)))),".")</f>
        <v>0.68</v>
      </c>
      <c r="O147" s="27">
        <f>IFERROR(
IF(INDEX!$H$16=1,(VLOOKUP($A147,'LA31'!$A$1:$BZ$190,'LA31'!M$1,0)),
IF(INDEX!$H$16=2,(VLOOKUP($A147,'LA32'!$A$1:$BZ$190,'LA32'!M$1,0)),
IF(INDEX!$H$16=3,(VLOOKUP($A147,'LA33'!$A$1:$BZ$190,'LA33'!M$1,0)),
IF(INDEX!$H$16=4,(VLOOKUP($A147,'LA34'!$A$1:$BZ$190,'LA34'!M$1,0)),0)))),".")</f>
        <v>0.69</v>
      </c>
      <c r="P147" s="27">
        <f>IFERROR(
IF(INDEX!$H$16=1,(VLOOKUP($A147,'LA31'!$A$1:$BZ$190,'LA31'!N$1,0)),
IF(INDEX!$H$16=2,(VLOOKUP($A147,'LA32'!$A$1:$BZ$190,'LA32'!N$1,0)),
IF(INDEX!$H$16=3,(VLOOKUP($A147,'LA33'!$A$1:$BZ$190,'LA33'!N$1,0)),
IF(INDEX!$H$16=4,(VLOOKUP($A147,'LA34'!$A$1:$BZ$190,'LA34'!N$1,0)),0)))),".")</f>
        <v>0</v>
      </c>
      <c r="Q147" s="27" t="str">
        <f>IFERROR(
IF(INDEX!$H$16=1,(VLOOKUP($A147,'LA31'!$A$1:$BZ$190,'LA31'!O$1,0)),
IF(INDEX!$H$16=2,(VLOOKUP($A147,'LA32'!$A$1:$BZ$190,'LA32'!O$1,0)),
IF(INDEX!$H$16=3,(VLOOKUP($A147,'LA33'!$A$1:$BZ$190,'LA33'!O$1,0)),
IF(INDEX!$H$16=4,(VLOOKUP($A147,'LA34'!$A$1:$BZ$190,'LA34'!O$1,0)),0)))),".")</f>
        <v>x</v>
      </c>
      <c r="R147" s="27" t="str">
        <f>IFERROR(
IF(INDEX!$H$16=1,(VLOOKUP($A147,'LA31'!$A$1:$BZ$190,'LA31'!P$1,0)),
IF(INDEX!$H$16=2,(VLOOKUP($A147,'LA32'!$A$1:$BZ$190,'LA32'!P$1,0)),
IF(INDEX!$H$16=3,(VLOOKUP($A147,'LA33'!$A$1:$BZ$190,'LA33'!P$1,0)),
IF(INDEX!$H$16=4,(VLOOKUP($A147,'LA34'!$A$1:$BZ$190,'LA34'!P$1,0)),0)))),".")</f>
        <v>x</v>
      </c>
      <c r="S147" s="27" t="str">
        <f>IFERROR(
IF(INDEX!$H$16=1,(VLOOKUP($A147,'LA31'!$A$1:$BZ$190,'LA31'!Q$1,0)),
IF(INDEX!$H$16=2,(VLOOKUP($A147,'LA32'!$A$1:$BZ$190,'LA32'!Q$1,0)),
IF(INDEX!$H$16=3,(VLOOKUP($A147,'LA33'!$A$1:$BZ$190,'LA33'!Q$1,0)),
IF(INDEX!$H$16=4,(VLOOKUP($A147,'LA34'!$A$1:$BZ$190,'LA34'!Q$1,0)),0)))),".")</f>
        <v>x</v>
      </c>
      <c r="T147" s="27">
        <f>IFERROR(
IF(INDEX!$H$16=1,(VLOOKUP($A147,'LA31'!$A$1:$BZ$190,'LA31'!R$1,0)),
IF(INDEX!$H$16=2,(VLOOKUP($A147,'LA32'!$A$1:$BZ$190,'LA32'!R$1,0)),
IF(INDEX!$H$16=3,(VLOOKUP($A147,'LA33'!$A$1:$BZ$190,'LA33'!R$1,0)),
IF(INDEX!$H$16=4,(VLOOKUP($A147,'LA34'!$A$1:$BZ$190,'LA34'!R$1,0)),0)))),".")</f>
        <v>0.01</v>
      </c>
      <c r="U147" s="27">
        <f>IFERROR(
IF(INDEX!$H$16=1,(VLOOKUP($A147,'LA31'!$A$1:$BZ$190,'LA31'!S$1,0)),
IF(INDEX!$H$16=2,(VLOOKUP($A147,'LA32'!$A$1:$BZ$190,'LA32'!S$1,0)),
IF(INDEX!$H$16=3,(VLOOKUP($A147,'LA33'!$A$1:$BZ$190,'LA33'!S$1,0)),
IF(INDEX!$H$16=4,(VLOOKUP($A147,'LA34'!$A$1:$BZ$190,'LA34'!S$1,0)),0)))),".")</f>
        <v>0.01</v>
      </c>
      <c r="V147" s="27">
        <f>IFERROR(
IF(INDEX!$H$16=1,(VLOOKUP($A147,'LA31'!$A$1:$BZ$190,'LA31'!T$1,0)),
IF(INDEX!$H$16=2,(VLOOKUP($A147,'LA32'!$A$1:$BZ$190,'LA32'!T$1,0)),
IF(INDEX!$H$16=3,(VLOOKUP($A147,'LA33'!$A$1:$BZ$190,'LA33'!T$1,0)),
IF(INDEX!$H$16=4,(VLOOKUP($A147,'LA34'!$A$1:$BZ$190,'LA34'!T$1,0)),0)))),".")</f>
        <v>0.08</v>
      </c>
      <c r="W147" s="27">
        <f>IFERROR(
IF(INDEX!$H$16=1,(VLOOKUP($A147,'LA31'!$A$1:$BZ$190,'LA31'!U$1,0)),
IF(INDEX!$H$16=2,(VLOOKUP($A147,'LA32'!$A$1:$BZ$190,'LA32'!U$1,0)),
IF(INDEX!$H$16=3,(VLOOKUP($A147,'LA33'!$A$1:$BZ$190,'LA33'!U$1,0)),
IF(INDEX!$H$16=4,(VLOOKUP($A147,'LA34'!$A$1:$BZ$190,'LA34'!U$1,0)),0)))),".")</f>
        <v>0.11</v>
      </c>
      <c r="X147" s="27">
        <f>IFERROR(
IF(INDEX!$H$16=1,(VLOOKUP($A147,'LA31'!$A$1:$BZ$190,'LA31'!V$1,0)),
IF(INDEX!$H$16=2,(VLOOKUP($A147,'LA32'!$A$1:$BZ$190,'LA32'!V$1,0)),
IF(INDEX!$H$16=3,(VLOOKUP($A147,'LA33'!$A$1:$BZ$190,'LA33'!V$1,0)),
IF(INDEX!$H$16=4,(VLOOKUP($A147,'LA34'!$A$1:$BZ$190,'LA34'!V$1,0)),0)))),".")</f>
        <v>0.1</v>
      </c>
      <c r="Y147" s="27">
        <f>IFERROR(
IF(INDEX!$H$16=1,(VLOOKUP($A147,'LA31'!$A$1:$BZ$190,'LA31'!W$1,0)),
IF(INDEX!$H$16=2,(VLOOKUP($A147,'LA32'!$A$1:$BZ$190,'LA32'!W$1,0)),
IF(INDEX!$H$16=3,(VLOOKUP($A147,'LA33'!$A$1:$BZ$190,'LA33'!W$1,0)),
IF(INDEX!$H$16=4,(VLOOKUP($A147,'LA34'!$A$1:$BZ$190,'LA34'!W$1,0)),0)))),".")</f>
        <v>0.02</v>
      </c>
      <c r="Z147" s="27">
        <f>IFERROR(
IF(INDEX!$H$16=1,(VLOOKUP($A147,'LA31'!$A$1:$BZ$190,'LA31'!X$1,0)),
IF(INDEX!$H$16=2,(VLOOKUP($A147,'LA32'!$A$1:$BZ$190,'LA32'!X$1,0)),
IF(INDEX!$H$16=3,(VLOOKUP($A147,'LA33'!$A$1:$BZ$190,'LA33'!X$1,0)),
IF(INDEX!$H$16=4,(VLOOKUP($A147,'LA34'!$A$1:$BZ$190,'LA34'!X$1,0)),0)))),".")</f>
        <v>0.11</v>
      </c>
      <c r="AA147" s="27">
        <f>IFERROR(
IF(INDEX!$H$16=1,(VLOOKUP($A147,'LA31'!$A$1:$BZ$190,'LA31'!Y$1,0)),
IF(INDEX!$H$16=2,(VLOOKUP($A147,'LA32'!$A$1:$BZ$190,'LA32'!Y$1,0)),
IF(INDEX!$H$16=3,(VLOOKUP($A147,'LA33'!$A$1:$BZ$190,'LA33'!Y$1,0)),
IF(INDEX!$H$16=4,(VLOOKUP($A147,'LA34'!$A$1:$BZ$190,'LA34'!Y$1,0)),0)))),".")</f>
        <v>0.1</v>
      </c>
      <c r="AB147" s="27">
        <f>IFERROR(
IF(INDEX!$H$16=1,(VLOOKUP($A147,'LA31'!$A$1:$BZ$190,'LA31'!Z$1,0)),
IF(INDEX!$H$16=2,(VLOOKUP($A147,'LA32'!$A$1:$BZ$190,'LA32'!Z$1,0)),
IF(INDEX!$H$16=3,(VLOOKUP($A147,'LA33'!$A$1:$BZ$190,'LA33'!Z$1,0)),
IF(INDEX!$H$16=4,(VLOOKUP($A147,'LA34'!$A$1:$BZ$190,'LA34'!Z$1,0)),0)))),".")</f>
        <v>0</v>
      </c>
      <c r="AC147" s="27" t="str">
        <f>IFERROR(
IF(INDEX!$H$16=1,(VLOOKUP($A147,'LA31'!$A$1:$BZ$190,'LA31'!AA$1,0)),
IF(INDEX!$H$16=2,(VLOOKUP($A147,'LA32'!$A$1:$BZ$190,'LA32'!AA$1,0)),
IF(INDEX!$H$16=3,(VLOOKUP($A147,'LA33'!$A$1:$BZ$190,'LA33'!AA$1,0)),
IF(INDEX!$H$16=4,(VLOOKUP($A147,'LA34'!$A$1:$BZ$190,'LA34'!AA$1,0)),0)))),".")</f>
        <v>x</v>
      </c>
      <c r="AD147" s="27" t="str">
        <f>IFERROR(
IF(INDEX!$H$16=1,(VLOOKUP($A147,'LA31'!$A$1:$BZ$190,'LA31'!AB$1,0)),
IF(INDEX!$H$16=2,(VLOOKUP($A147,'LA32'!$A$1:$BZ$190,'LA32'!AB$1,0)),
IF(INDEX!$H$16=3,(VLOOKUP($A147,'LA33'!$A$1:$BZ$190,'LA33'!AB$1,0)),
IF(INDEX!$H$16=4,(VLOOKUP($A147,'LA34'!$A$1:$BZ$190,'LA34'!AB$1,0)),0)))),".")</f>
        <v>x</v>
      </c>
      <c r="AE147" s="27">
        <f>IFERROR(
IF(INDEX!$H$16=1,(VLOOKUP($A147,'LA31'!$A$1:$BZ$190,'LA31'!AC$1,0)),
IF(INDEX!$H$16=2,(VLOOKUP($A147,'LA32'!$A$1:$BZ$190,'LA32'!AC$1,0)),
IF(INDEX!$H$16=3,(VLOOKUP($A147,'LA33'!$A$1:$BZ$190,'LA33'!AC$1,0)),
IF(INDEX!$H$16=4,(VLOOKUP($A147,'LA34'!$A$1:$BZ$190,'LA34'!AC$1,0)),0)))),".")</f>
        <v>0</v>
      </c>
      <c r="AF147" s="27">
        <f>IFERROR(
IF(INDEX!$H$16=1,(VLOOKUP($A147,'LA31'!$A$1:$BZ$190,'LA31'!AD$1,0)),
IF(INDEX!$H$16=2,(VLOOKUP($A147,'LA32'!$A$1:$BZ$190,'LA32'!AD$1,0)),
IF(INDEX!$H$16=3,(VLOOKUP($A147,'LA33'!$A$1:$BZ$190,'LA33'!AD$1,0)),
IF(INDEX!$H$16=4,(VLOOKUP($A147,'LA34'!$A$1:$BZ$190,'LA34'!AD$1,0)),0)))),".")</f>
        <v>0</v>
      </c>
      <c r="AG147" s="27">
        <f>IFERROR(
IF(INDEX!$H$16=1,(VLOOKUP($A147,'LA31'!$A$1:$BZ$190,'LA31'!AE$1,0)),
IF(INDEX!$H$16=2,(VLOOKUP($A147,'LA32'!$A$1:$BZ$190,'LA32'!AE$1,0)),
IF(INDEX!$H$16=3,(VLOOKUP($A147,'LA33'!$A$1:$BZ$190,'LA33'!AE$1,0)),
IF(INDEX!$H$16=4,(VLOOKUP($A147,'LA34'!$A$1:$BZ$190,'LA34'!AE$1,0)),0)))),".")</f>
        <v>0</v>
      </c>
      <c r="AH147" s="27">
        <f>IFERROR(
IF(INDEX!$H$16=1,(VLOOKUP($A147,'LA31'!$A$1:$BZ$190,'LA31'!AF$1,0)),
IF(INDEX!$H$16=2,(VLOOKUP($A147,'LA32'!$A$1:$BZ$190,'LA32'!AF$1,0)),
IF(INDEX!$H$16=3,(VLOOKUP($A147,'LA33'!$A$1:$BZ$190,'LA33'!AF$1,0)),
IF(INDEX!$H$16=4,(VLOOKUP($A147,'LA34'!$A$1:$BZ$190,'LA34'!AF$1,0)),0)))),".")</f>
        <v>0</v>
      </c>
      <c r="AI147" s="27">
        <f>IFERROR(
IF(INDEX!$H$16=1,(VLOOKUP($A147,'LA31'!$A$1:$BZ$190,'LA31'!AG$1,0)),
IF(INDEX!$H$16=2,(VLOOKUP($A147,'LA32'!$A$1:$BZ$190,'LA32'!AG$1,0)),
IF(INDEX!$H$16=3,(VLOOKUP($A147,'LA33'!$A$1:$BZ$190,'LA33'!AG$1,0)),
IF(INDEX!$H$16=4,(VLOOKUP($A147,'LA34'!$A$1:$BZ$190,'LA34'!AG$1,0)),0)))),".")</f>
        <v>0</v>
      </c>
      <c r="AJ147" s="27">
        <f>IFERROR(
IF(INDEX!$H$16=1,(VLOOKUP($A147,'LA31'!$A$1:$BZ$190,'LA31'!AH$1,0)),
IF(INDEX!$H$16=2,(VLOOKUP($A147,'LA32'!$A$1:$BZ$190,'LA32'!AH$1,0)),
IF(INDEX!$H$16=3,(VLOOKUP($A147,'LA33'!$A$1:$BZ$190,'LA33'!AH$1,0)),
IF(INDEX!$H$16=4,(VLOOKUP($A147,'LA34'!$A$1:$BZ$190,'LA34'!AH$1,0)),0)))),".")</f>
        <v>0</v>
      </c>
      <c r="AK147" s="27">
        <f>IFERROR(
IF(INDEX!$H$16=1,(VLOOKUP($A147,'LA31'!$A$1:$BZ$190,'LA31'!AI$1,0)),
IF(INDEX!$H$16=2,(VLOOKUP($A147,'LA32'!$A$1:$BZ$190,'LA32'!AI$1,0)),
IF(INDEX!$H$16=3,(VLOOKUP($A147,'LA33'!$A$1:$BZ$190,'LA33'!AI$1,0)),
IF(INDEX!$H$16=4,(VLOOKUP($A147,'LA34'!$A$1:$BZ$190,'LA34'!AI$1,0)),0)))),".")</f>
        <v>0.03</v>
      </c>
      <c r="AL147" s="27">
        <f>IFERROR(
IF(INDEX!$H$16=1,(VLOOKUP($A147,'LA31'!$A$1:$BZ$190,'LA31'!AJ$1,0)),
IF(INDEX!$H$16=2,(VLOOKUP($A147,'LA32'!$A$1:$BZ$190,'LA32'!AJ$1,0)),
IF(INDEX!$H$16=3,(VLOOKUP($A147,'LA33'!$A$1:$BZ$190,'LA33'!AJ$1,0)),
IF(INDEX!$H$16=4,(VLOOKUP($A147,'LA34'!$A$1:$BZ$190,'LA34'!AJ$1,0)),0)))),".")</f>
        <v>0.05</v>
      </c>
      <c r="AM147" s="27">
        <f>IFERROR(
IF(INDEX!$H$16=1,(VLOOKUP($A147,'LA31'!$A$1:$BZ$190,'LA31'!AK$1,0)),
IF(INDEX!$H$16=2,(VLOOKUP($A147,'LA32'!$A$1:$BZ$190,'LA32'!AK$1,0)),
IF(INDEX!$H$16=3,(VLOOKUP($A147,'LA33'!$A$1:$BZ$190,'LA33'!AK$1,0)),
IF(INDEX!$H$16=4,(VLOOKUP($A147,'LA34'!$A$1:$BZ$190,'LA34'!AK$1,0)),0)))),".")</f>
        <v>0.04</v>
      </c>
      <c r="AN147" s="27">
        <f>IFERROR(
IF(INDEX!$H$16=1,(VLOOKUP($A147,'LA31'!$A$1:$BZ$190,'LA31'!AL$1,0)),
IF(INDEX!$H$16=2,(VLOOKUP($A147,'LA32'!$A$1:$BZ$190,'LA32'!AL$1,0)),
IF(INDEX!$H$16=3,(VLOOKUP($A147,'LA33'!$A$1:$BZ$190,'LA33'!AL$1,0)),
IF(INDEX!$H$16=4,(VLOOKUP($A147,'LA34'!$A$1:$BZ$190,'LA34'!AL$1,0)),0)))),".")</f>
        <v>0</v>
      </c>
      <c r="AO147" s="27" t="str">
        <f>IFERROR(
IF(INDEX!$H$16=1,(VLOOKUP($A147,'LA31'!$A$1:$BZ$190,'LA31'!AM$1,0)),
IF(INDEX!$H$16=2,(VLOOKUP($A147,'LA32'!$A$1:$BZ$190,'LA32'!AM$1,0)),
IF(INDEX!$H$16=3,(VLOOKUP($A147,'LA33'!$A$1:$BZ$190,'LA33'!AM$1,0)),
IF(INDEX!$H$16=4,(VLOOKUP($A147,'LA34'!$A$1:$BZ$190,'LA34'!AM$1,0)),0)))),".")</f>
        <v>x</v>
      </c>
      <c r="AP147" s="27" t="str">
        <f>IFERROR(
IF(INDEX!$H$16=1,(VLOOKUP($A147,'LA31'!$A$1:$BZ$190,'LA31'!AN$1,0)),
IF(INDEX!$H$16=2,(VLOOKUP($A147,'LA32'!$A$1:$BZ$190,'LA32'!AN$1,0)),
IF(INDEX!$H$16=3,(VLOOKUP($A147,'LA33'!$A$1:$BZ$190,'LA33'!AN$1,0)),
IF(INDEX!$H$16=4,(VLOOKUP($A147,'LA34'!$A$1:$BZ$190,'LA34'!AN$1,0)),0)))),".")</f>
        <v>x</v>
      </c>
      <c r="AQ147" s="27">
        <f>IFERROR(
IF(INDEX!$H$16=1,(VLOOKUP($A147,'LA31'!$A$1:$BZ$190,'LA31'!AO$1,0)),
IF(INDEX!$H$16=2,(VLOOKUP($A147,'LA32'!$A$1:$BZ$190,'LA32'!AO$1,0)),
IF(INDEX!$H$16=3,(VLOOKUP($A147,'LA33'!$A$1:$BZ$190,'LA33'!AO$1,0)),
IF(INDEX!$H$16=4,(VLOOKUP($A147,'LA34'!$A$1:$BZ$190,'LA34'!AO$1,0)),0)))),".")</f>
        <v>0</v>
      </c>
      <c r="AR147" s="27" t="str">
        <f>IFERROR(
IF(INDEX!$H$16=1,(VLOOKUP($A147,'LA31'!$A$1:$BZ$190,'LA31'!AP$1,0)),
IF(INDEX!$H$16=2,(VLOOKUP($A147,'LA32'!$A$1:$BZ$190,'LA32'!AP$1,0)),
IF(INDEX!$H$16=3,(VLOOKUP($A147,'LA33'!$A$1:$BZ$190,'LA33'!AP$1,0)),
IF(INDEX!$H$16=4,(VLOOKUP($A147,'LA34'!$A$1:$BZ$190,'LA34'!AP$1,0)),0)))),".")</f>
        <v>x</v>
      </c>
      <c r="AS147" s="27" t="str">
        <f>IFERROR(
IF(INDEX!$H$16=1,(VLOOKUP($A147,'LA31'!$A$1:$BZ$190,'LA31'!AQ$1,0)),
IF(INDEX!$H$16=2,(VLOOKUP($A147,'LA32'!$A$1:$BZ$190,'LA32'!AQ$1,0)),
IF(INDEX!$H$16=3,(VLOOKUP($A147,'LA33'!$A$1:$BZ$190,'LA33'!AQ$1,0)),
IF(INDEX!$H$16=4,(VLOOKUP($A147,'LA34'!$A$1:$BZ$190,'LA34'!AQ$1,0)),0)))),".")</f>
        <v>x</v>
      </c>
      <c r="AT147" s="27" t="str">
        <f>IFERROR(
IF(INDEX!$H$16=1,(VLOOKUP($A147,'LA31'!$A$1:$BZ$190,'LA31'!AR$1,0)),
IF(INDEX!$H$16=2,(VLOOKUP($A147,'LA32'!$A$1:$BZ$190,'LA32'!AR$1,0)),
IF(INDEX!$H$16=3,(VLOOKUP($A147,'LA33'!$A$1:$BZ$190,'LA33'!AR$1,0)),
IF(INDEX!$H$16=4,(VLOOKUP($A147,'LA34'!$A$1:$BZ$190,'LA34'!AR$1,0)),0)))),".")</f>
        <v>x</v>
      </c>
      <c r="AU147" s="27">
        <f>IFERROR(
IF(INDEX!$H$16=1,(VLOOKUP($A147,'LA31'!$A$1:$BZ$190,'LA31'!AS$1,0)),
IF(INDEX!$H$16=2,(VLOOKUP($A147,'LA32'!$A$1:$BZ$190,'LA32'!AS$1,0)),
IF(INDEX!$H$16=3,(VLOOKUP($A147,'LA33'!$A$1:$BZ$190,'LA33'!AS$1,0)),
IF(INDEX!$H$16=4,(VLOOKUP($A147,'LA34'!$A$1:$BZ$190,'LA34'!AS$1,0)),0)))),".")</f>
        <v>0.01</v>
      </c>
      <c r="AV147" s="27">
        <f>IFERROR(
IF(INDEX!$H$16=1,(VLOOKUP($A147,'LA31'!$A$1:$BZ$190,'LA31'!AT$1,0)),
IF(INDEX!$H$16=2,(VLOOKUP($A147,'LA32'!$A$1:$BZ$190,'LA32'!AT$1,0)),
IF(INDEX!$H$16=3,(VLOOKUP($A147,'LA33'!$A$1:$BZ$190,'LA33'!AT$1,0)),
IF(INDEX!$H$16=4,(VLOOKUP($A147,'LA34'!$A$1:$BZ$190,'LA34'!AT$1,0)),0)))),".")</f>
        <v>0.01</v>
      </c>
      <c r="AW147" s="27" t="str">
        <f>IFERROR(
IF(INDEX!$H$16=1,(VLOOKUP($A147,'LA31'!$A$1:$BZ$190,'LA31'!AU$1,0)),
IF(INDEX!$H$16=2,(VLOOKUP($A147,'LA32'!$A$1:$BZ$190,'LA32'!AU$1,0)),
IF(INDEX!$H$16=3,(VLOOKUP($A147,'LA33'!$A$1:$BZ$190,'LA33'!AU$1,0)),
IF(INDEX!$H$16=4,(VLOOKUP($A147,'LA34'!$A$1:$BZ$190,'LA34'!AU$1,0)),0)))),".")</f>
        <v>x</v>
      </c>
      <c r="AX147" s="27" t="str">
        <f>IFERROR(
IF(INDEX!$H$16=1,(VLOOKUP($A147,'LA31'!$A$1:$BZ$190,'LA31'!AV$1,0)),
IF(INDEX!$H$16=2,(VLOOKUP($A147,'LA32'!$A$1:$BZ$190,'LA32'!AV$1,0)),
IF(INDEX!$H$16=3,(VLOOKUP($A147,'LA33'!$A$1:$BZ$190,'LA33'!AV$1,0)),
IF(INDEX!$H$16=4,(VLOOKUP($A147,'LA34'!$A$1:$BZ$190,'LA34'!AV$1,0)),0)))),".")</f>
        <v>-</v>
      </c>
      <c r="AY147" s="27" t="str">
        <f>IFERROR(
IF(INDEX!$H$16=1,(VLOOKUP($A147,'LA31'!$A$1:$BZ$190,'LA31'!AW$1,0)),
IF(INDEX!$H$16=2,(VLOOKUP($A147,'LA32'!$A$1:$BZ$190,'LA32'!AW$1,0)),
IF(INDEX!$H$16=3,(VLOOKUP($A147,'LA33'!$A$1:$BZ$190,'LA33'!AW$1,0)),
IF(INDEX!$H$16=4,(VLOOKUP($A147,'LA34'!$A$1:$BZ$190,'LA34'!AW$1,0)),0)))),".")</f>
        <v>-</v>
      </c>
      <c r="AZ147" s="27" t="str">
        <f>IFERROR(
IF(INDEX!$H$16=1,(VLOOKUP($A147,'LA31'!$A$1:$BZ$190,'LA31'!AX$1,0)),
IF(INDEX!$H$16=2,(VLOOKUP($A147,'LA32'!$A$1:$BZ$190,'LA32'!AX$1,0)),
IF(INDEX!$H$16=3,(VLOOKUP($A147,'LA33'!$A$1:$BZ$190,'LA33'!AX$1,0)),
IF(INDEX!$H$16=4,(VLOOKUP($A147,'LA34'!$A$1:$BZ$190,'LA34'!AX$1,0)),0)))),".")</f>
        <v>x</v>
      </c>
      <c r="BA147" s="27">
        <f>IFERROR(
IF(INDEX!$H$16=1,(VLOOKUP($A147,'LA31'!$A$1:$BZ$190,'LA31'!AY$1,0)),
IF(INDEX!$H$16=2,(VLOOKUP($A147,'LA32'!$A$1:$BZ$190,'LA32'!AY$1,0)),
IF(INDEX!$H$16=3,(VLOOKUP($A147,'LA33'!$A$1:$BZ$190,'LA33'!AY$1,0)),
IF(INDEX!$H$16=4,(VLOOKUP($A147,'LA34'!$A$1:$BZ$190,'LA34'!AY$1,0)),0)))),".")</f>
        <v>0.01</v>
      </c>
      <c r="BB147" s="27">
        <f>IFERROR(
IF(INDEX!$H$16=1,(VLOOKUP($A147,'LA31'!$A$1:$BZ$190,'LA31'!AZ$1,0)),
IF(INDEX!$H$16=2,(VLOOKUP($A147,'LA32'!$A$1:$BZ$190,'LA32'!AZ$1,0)),
IF(INDEX!$H$16=3,(VLOOKUP($A147,'LA33'!$A$1:$BZ$190,'LA33'!AZ$1,0)),
IF(INDEX!$H$16=4,(VLOOKUP($A147,'LA34'!$A$1:$BZ$190,'LA34'!AZ$1,0)),0)))),".")</f>
        <v>0.01</v>
      </c>
      <c r="BC147" s="27" t="str">
        <f>IFERROR(
IF(INDEX!$H$16=1,(VLOOKUP($A147,'LA31'!$A$1:$BZ$190,'LA31'!BA$1,0)),
IF(INDEX!$H$16=2,(VLOOKUP($A147,'LA32'!$A$1:$BZ$190,'LA32'!BA$1,0)),
IF(INDEX!$H$16=3,(VLOOKUP($A147,'LA33'!$A$1:$BZ$190,'LA33'!BA$1,0)),
IF(INDEX!$H$16=4,(VLOOKUP($A147,'LA34'!$A$1:$BZ$190,'LA34'!BA$1,0)),0)))),".")</f>
        <v>x</v>
      </c>
      <c r="BD147" s="27" t="str">
        <f>IFERROR(
IF(INDEX!$H$16=1,(VLOOKUP($A147,'LA31'!$A$1:$BZ$190,'LA31'!BB$1,0)),
IF(INDEX!$H$16=2,(VLOOKUP($A147,'LA32'!$A$1:$BZ$190,'LA32'!BB$1,0)),
IF(INDEX!$H$16=3,(VLOOKUP($A147,'LA33'!$A$1:$BZ$190,'LA33'!BB$1,0)),
IF(INDEX!$H$16=4,(VLOOKUP($A147,'LA34'!$A$1:$BZ$190,'LA34'!BB$1,0)),0)))),".")</f>
        <v>x</v>
      </c>
      <c r="BE147" s="27" t="str">
        <f>IFERROR(
IF(INDEX!$H$16=1,(VLOOKUP($A147,'LA31'!$A$1:$BZ$190,'LA31'!BC$1,0)),
IF(INDEX!$H$16=2,(VLOOKUP($A147,'LA32'!$A$1:$BZ$190,'LA32'!BC$1,0)),
IF(INDEX!$H$16=3,(VLOOKUP($A147,'LA33'!$A$1:$BZ$190,'LA33'!BC$1,0)),
IF(INDEX!$H$16=4,(VLOOKUP($A147,'LA34'!$A$1:$BZ$190,'LA34'!BC$1,0)),0)))),".")</f>
        <v>x</v>
      </c>
      <c r="BF147" s="27">
        <f>IFERROR(
IF(INDEX!$H$16=1,(VLOOKUP($A147,'LA31'!$A$1:$BZ$190,'LA31'!BD$1,0)),
IF(INDEX!$H$16=2,(VLOOKUP($A147,'LA32'!$A$1:$BZ$190,'LA32'!BD$1,0)),
IF(INDEX!$H$16=3,(VLOOKUP($A147,'LA33'!$A$1:$BZ$190,'LA33'!BD$1,0)),
IF(INDEX!$H$16=4,(VLOOKUP($A147,'LA34'!$A$1:$BZ$190,'LA34'!BD$1,0)),0)))),".")</f>
        <v>0.02</v>
      </c>
      <c r="BG147" s="27">
        <f>IFERROR(
IF(INDEX!$H$16=1,(VLOOKUP($A147,'LA31'!$A$1:$BZ$190,'LA31'!BE$1,0)),
IF(INDEX!$H$16=2,(VLOOKUP($A147,'LA32'!$A$1:$BZ$190,'LA32'!BE$1,0)),
IF(INDEX!$H$16=3,(VLOOKUP($A147,'LA33'!$A$1:$BZ$190,'LA33'!BE$1,0)),
IF(INDEX!$H$16=4,(VLOOKUP($A147,'LA34'!$A$1:$BZ$190,'LA34'!BE$1,0)),0)))),".")</f>
        <v>0.01</v>
      </c>
      <c r="BH147" s="27">
        <f>IFERROR(
IF(INDEX!$H$16=1,(VLOOKUP($A147,'LA31'!$A$1:$BZ$190,'LA31'!BF$1,0)),
IF(INDEX!$H$16=2,(VLOOKUP($A147,'LA32'!$A$1:$BZ$190,'LA32'!BF$1,0)),
IF(INDEX!$H$16=3,(VLOOKUP($A147,'LA33'!$A$1:$BZ$190,'LA33'!BF$1,0)),
IF(INDEX!$H$16=4,(VLOOKUP($A147,'LA34'!$A$1:$BZ$190,'LA34'!BF$1,0)),0)))),".")</f>
        <v>0.01</v>
      </c>
      <c r="BI147" s="27">
        <f>IFERROR(
IF(INDEX!$H$16=1,(VLOOKUP($A147,'LA31'!$A$1:$BZ$190,'LA31'!BG$1,0)),
IF(INDEX!$H$16=2,(VLOOKUP($A147,'LA32'!$A$1:$BZ$190,'LA32'!BG$1,0)),
IF(INDEX!$H$16=3,(VLOOKUP($A147,'LA33'!$A$1:$BZ$190,'LA33'!BG$1,0)),
IF(INDEX!$H$16=4,(VLOOKUP($A147,'LA34'!$A$1:$BZ$190,'LA34'!BG$1,0)),0)))),".")</f>
        <v>7.0000000000000007E-2</v>
      </c>
      <c r="BJ147" s="27">
        <f>IFERROR(
IF(INDEX!$H$16=1,(VLOOKUP($A147,'LA31'!$A$1:$BZ$190,'LA31'!BH$1,0)),
IF(INDEX!$H$16=2,(VLOOKUP($A147,'LA32'!$A$1:$BZ$190,'LA32'!BH$1,0)),
IF(INDEX!$H$16=3,(VLOOKUP($A147,'LA33'!$A$1:$BZ$190,'LA33'!BH$1,0)),
IF(INDEX!$H$16=4,(VLOOKUP($A147,'LA34'!$A$1:$BZ$190,'LA34'!BH$1,0)),0)))),".")</f>
        <v>0.04</v>
      </c>
      <c r="BK147" s="27">
        <f>IFERROR(
IF(INDEX!$H$16=1,(VLOOKUP($A147,'LA31'!$A$1:$BZ$190,'LA31'!BI$1,0)),
IF(INDEX!$H$16=2,(VLOOKUP($A147,'LA32'!$A$1:$BZ$190,'LA32'!BI$1,0)),
IF(INDEX!$H$16=3,(VLOOKUP($A147,'LA33'!$A$1:$BZ$190,'LA33'!BI$1,0)),
IF(INDEX!$H$16=4,(VLOOKUP($A147,'LA34'!$A$1:$BZ$190,'LA34'!BI$1,0)),0)))),".")</f>
        <v>0.05</v>
      </c>
      <c r="BL147" s="27">
        <f>IFERROR(
IF(INDEX!$H$16=1,(VLOOKUP($A147,'LA31'!$A$1:$BZ$190,'LA31'!BJ$1,0)),
IF(INDEX!$H$16=2,(VLOOKUP($A147,'LA32'!$A$1:$BZ$190,'LA32'!BJ$1,0)),
IF(INDEX!$H$16=3,(VLOOKUP($A147,'LA33'!$A$1:$BZ$190,'LA33'!BJ$1,0)),
IF(INDEX!$H$16=4,(VLOOKUP($A147,'LA34'!$A$1:$BZ$190,'LA34'!BJ$1,0)),0)))),".")</f>
        <v>0.05</v>
      </c>
      <c r="BM147" s="27">
        <f>IFERROR(
IF(INDEX!$H$16=1,(VLOOKUP($A147,'LA31'!$A$1:$BZ$190,'LA31'!BK$1,0)),
IF(INDEX!$H$16=2,(VLOOKUP($A147,'LA32'!$A$1:$BZ$190,'LA32'!BK$1,0)),
IF(INDEX!$H$16=3,(VLOOKUP($A147,'LA33'!$A$1:$BZ$190,'LA33'!BK$1,0)),
IF(INDEX!$H$16=4,(VLOOKUP($A147,'LA34'!$A$1:$BZ$190,'LA34'!BK$1,0)),0)))),".")</f>
        <v>0.01</v>
      </c>
      <c r="BN147" s="27">
        <f>IFERROR(
IF(INDEX!$H$16=1,(VLOOKUP($A147,'LA31'!$A$1:$BZ$190,'LA31'!BL$1,0)),
IF(INDEX!$H$16=2,(VLOOKUP($A147,'LA32'!$A$1:$BZ$190,'LA32'!BL$1,0)),
IF(INDEX!$H$16=3,(VLOOKUP($A147,'LA33'!$A$1:$BZ$190,'LA33'!BL$1,0)),
IF(INDEX!$H$16=4,(VLOOKUP($A147,'LA34'!$A$1:$BZ$190,'LA34'!BL$1,0)),0)))),".")</f>
        <v>0.01</v>
      </c>
      <c r="BO147" s="27" t="str">
        <f>IFERROR(
IF(INDEX!$H$16=1,(VLOOKUP($A147,'LA31'!$A$1:$BZ$190,'LA31'!BM$1,0)),
IF(INDEX!$H$16=2,(VLOOKUP($A147,'LA32'!$A$1:$BZ$190,'LA32'!BM$1,0)),
IF(INDEX!$H$16=3,(VLOOKUP($A147,'LA33'!$A$1:$BZ$190,'LA33'!BM$1,0)),
IF(INDEX!$H$16=4,(VLOOKUP($A147,'LA34'!$A$1:$BZ$190,'LA34'!BM$1,0)),0)))),".")</f>
        <v>x</v>
      </c>
      <c r="BP147" s="27">
        <f>IFERROR(
IF(INDEX!$H$16=1,(VLOOKUP($A147,'LA31'!$A$1:$BZ$190,'LA31'!BN$1,0)),
IF(INDEX!$H$16=2,(VLOOKUP($A147,'LA32'!$A$1:$BZ$190,'LA32'!BN$1,0)),
IF(INDEX!$H$16=3,(VLOOKUP($A147,'LA33'!$A$1:$BZ$190,'LA33'!BN$1,0)),
IF(INDEX!$H$16=4,(VLOOKUP($A147,'LA34'!$A$1:$BZ$190,'LA34'!BN$1,0)),0)))),".")</f>
        <v>0.01</v>
      </c>
      <c r="BQ147" s="27">
        <f>IFERROR(
IF(INDEX!$H$16=1,(VLOOKUP($A147,'LA31'!$A$1:$BZ$190,'LA31'!BO$1,0)),
IF(INDEX!$H$16=2,(VLOOKUP($A147,'LA32'!$A$1:$BZ$190,'LA32'!BO$1,0)),
IF(INDEX!$H$16=3,(VLOOKUP($A147,'LA33'!$A$1:$BZ$190,'LA33'!BO$1,0)),
IF(INDEX!$H$16=4,(VLOOKUP($A147,'LA34'!$A$1:$BZ$190,'LA34'!BO$1,0)),0)))),".")</f>
        <v>0.01</v>
      </c>
    </row>
    <row r="148" spans="1:69" x14ac:dyDescent="0.2">
      <c r="A148" s="7">
        <v>357</v>
      </c>
      <c r="B148" s="13" t="s">
        <v>258</v>
      </c>
      <c r="C148" s="96" t="s">
        <v>112</v>
      </c>
      <c r="D148" s="26">
        <f>IFERROR(
IF(INDEX!$H$16=1,(VLOOKUP($A148,'LA31'!$A$1:$BZ$190,'LA31'!B$1,0)),
IF(INDEX!$H$16=2,(VLOOKUP($A148,'LA32'!$A$1:$BZ$190,'LA32'!B$1,0)),
IF(INDEX!$H$16=3,(VLOOKUP($A148,'LA33'!$A$1:$BZ$190,'LA33'!B$1,0)),
IF(INDEX!$H$16=4,(VLOOKUP($A148,'LA34'!$A$1:$BZ$190,'LA34'!B$1,0)),0)))),".")</f>
        <v>510</v>
      </c>
      <c r="E148" s="26">
        <f>IFERROR(
IF(INDEX!$H$16=1,(VLOOKUP($A148,'LA31'!$A$1:$BZ$190,'LA31'!C$1,0)),
IF(INDEX!$H$16=2,(VLOOKUP($A148,'LA32'!$A$1:$BZ$190,'LA32'!C$1,0)),
IF(INDEX!$H$16=3,(VLOOKUP($A148,'LA33'!$A$1:$BZ$190,'LA33'!C$1,0)),
IF(INDEX!$H$16=4,(VLOOKUP($A148,'LA34'!$A$1:$BZ$190,'LA34'!C$1,0)),0)))),".")</f>
        <v>2160</v>
      </c>
      <c r="F148" s="26">
        <f>IFERROR(
IF(INDEX!$H$16=1,(VLOOKUP($A148,'LA31'!$A$1:$BZ$190,'LA31'!D$1,0)),
IF(INDEX!$H$16=2,(VLOOKUP($A148,'LA32'!$A$1:$BZ$190,'LA32'!D$1,0)),
IF(INDEX!$H$16=3,(VLOOKUP($A148,'LA33'!$A$1:$BZ$190,'LA33'!D$1,0)),
IF(INDEX!$H$16=4,(VLOOKUP($A148,'LA34'!$A$1:$BZ$190,'LA34'!D$1,0)),0)))),".")</f>
        <v>2670</v>
      </c>
      <c r="G148" s="27">
        <f>IFERROR(
IF(INDEX!$H$16=1,(VLOOKUP($A148,'LA31'!$A$1:$BZ$190,'LA31'!E$1,0)),
IF(INDEX!$H$16=2,(VLOOKUP($A148,'LA32'!$A$1:$BZ$190,'LA32'!E$1,0)),
IF(INDEX!$H$16=3,(VLOOKUP($A148,'LA33'!$A$1:$BZ$190,'LA33'!E$1,0)),
IF(INDEX!$H$16=4,(VLOOKUP($A148,'LA34'!$A$1:$BZ$190,'LA34'!E$1,0)),0)))),".")</f>
        <v>0.86</v>
      </c>
      <c r="H148" s="27">
        <f>IFERROR(
IF(INDEX!$H$16=1,(VLOOKUP($A148,'LA31'!$A$1:$BZ$190,'LA31'!F$1,0)),
IF(INDEX!$H$16=2,(VLOOKUP($A148,'LA32'!$A$1:$BZ$190,'LA32'!F$1,0)),
IF(INDEX!$H$16=3,(VLOOKUP($A148,'LA33'!$A$1:$BZ$190,'LA33'!F$1,0)),
IF(INDEX!$H$16=4,(VLOOKUP($A148,'LA34'!$A$1:$BZ$190,'LA34'!F$1,0)),0)))),".")</f>
        <v>0.93</v>
      </c>
      <c r="I148" s="27">
        <f>IFERROR(
IF(INDEX!$H$16=1,(VLOOKUP($A148,'LA31'!$A$1:$BZ$190,'LA31'!G$1,0)),
IF(INDEX!$H$16=2,(VLOOKUP($A148,'LA32'!$A$1:$BZ$190,'LA32'!G$1,0)),
IF(INDEX!$H$16=3,(VLOOKUP($A148,'LA33'!$A$1:$BZ$190,'LA33'!G$1,0)),
IF(INDEX!$H$16=4,(VLOOKUP($A148,'LA34'!$A$1:$BZ$190,'LA34'!G$1,0)),0)))),".")</f>
        <v>0.91</v>
      </c>
      <c r="J148" s="27">
        <f>IFERROR(
IF(INDEX!$H$16=1,(VLOOKUP($A148,'LA31'!$A$1:$BZ$190,'LA31'!H$1,0)),
IF(INDEX!$H$16=2,(VLOOKUP($A148,'LA32'!$A$1:$BZ$190,'LA32'!H$1,0)),
IF(INDEX!$H$16=3,(VLOOKUP($A148,'LA33'!$A$1:$BZ$190,'LA33'!H$1,0)),
IF(INDEX!$H$16=4,(VLOOKUP($A148,'LA34'!$A$1:$BZ$190,'LA34'!H$1,0)),0)))),".")</f>
        <v>0.83</v>
      </c>
      <c r="K148" s="27">
        <f>IFERROR(
IF(INDEX!$H$16=1,(VLOOKUP($A148,'LA31'!$A$1:$BZ$190,'LA31'!I$1,0)),
IF(INDEX!$H$16=2,(VLOOKUP($A148,'LA32'!$A$1:$BZ$190,'LA32'!I$1,0)),
IF(INDEX!$H$16=3,(VLOOKUP($A148,'LA33'!$A$1:$BZ$190,'LA33'!I$1,0)),
IF(INDEX!$H$16=4,(VLOOKUP($A148,'LA34'!$A$1:$BZ$190,'LA34'!I$1,0)),0)))),".")</f>
        <v>0.9</v>
      </c>
      <c r="L148" s="27">
        <f>IFERROR(
IF(INDEX!$H$16=1,(VLOOKUP($A148,'LA31'!$A$1:$BZ$190,'LA31'!J$1,0)),
IF(INDEX!$H$16=2,(VLOOKUP($A148,'LA32'!$A$1:$BZ$190,'LA32'!J$1,0)),
IF(INDEX!$H$16=3,(VLOOKUP($A148,'LA33'!$A$1:$BZ$190,'LA33'!J$1,0)),
IF(INDEX!$H$16=4,(VLOOKUP($A148,'LA34'!$A$1:$BZ$190,'LA34'!J$1,0)),0)))),".")</f>
        <v>0.89</v>
      </c>
      <c r="M148" s="27">
        <f>IFERROR(
IF(INDEX!$H$16=1,(VLOOKUP($A148,'LA31'!$A$1:$BZ$190,'LA31'!K$1,0)),
IF(INDEX!$H$16=2,(VLOOKUP($A148,'LA32'!$A$1:$BZ$190,'LA32'!K$1,0)),
IF(INDEX!$H$16=3,(VLOOKUP($A148,'LA33'!$A$1:$BZ$190,'LA33'!K$1,0)),
IF(INDEX!$H$16=4,(VLOOKUP($A148,'LA34'!$A$1:$BZ$190,'LA34'!K$1,0)),0)))),".")</f>
        <v>0.47</v>
      </c>
      <c r="N148" s="27">
        <f>IFERROR(
IF(INDEX!$H$16=1,(VLOOKUP($A148,'LA31'!$A$1:$BZ$190,'LA31'!L$1,0)),
IF(INDEX!$H$16=2,(VLOOKUP($A148,'LA32'!$A$1:$BZ$190,'LA32'!L$1,0)),
IF(INDEX!$H$16=3,(VLOOKUP($A148,'LA33'!$A$1:$BZ$190,'LA33'!L$1,0)),
IF(INDEX!$H$16=4,(VLOOKUP($A148,'LA34'!$A$1:$BZ$190,'LA34'!L$1,0)),0)))),".")</f>
        <v>0.3</v>
      </c>
      <c r="O148" s="27">
        <f>IFERROR(
IF(INDEX!$H$16=1,(VLOOKUP($A148,'LA31'!$A$1:$BZ$190,'LA31'!M$1,0)),
IF(INDEX!$H$16=2,(VLOOKUP($A148,'LA32'!$A$1:$BZ$190,'LA32'!M$1,0)),
IF(INDEX!$H$16=3,(VLOOKUP($A148,'LA33'!$A$1:$BZ$190,'LA33'!M$1,0)),
IF(INDEX!$H$16=4,(VLOOKUP($A148,'LA34'!$A$1:$BZ$190,'LA34'!M$1,0)),0)))),".")</f>
        <v>0.34</v>
      </c>
      <c r="P148" s="27">
        <f>IFERROR(
IF(INDEX!$H$16=1,(VLOOKUP($A148,'LA31'!$A$1:$BZ$190,'LA31'!N$1,0)),
IF(INDEX!$H$16=2,(VLOOKUP($A148,'LA32'!$A$1:$BZ$190,'LA32'!N$1,0)),
IF(INDEX!$H$16=3,(VLOOKUP($A148,'LA33'!$A$1:$BZ$190,'LA33'!N$1,0)),
IF(INDEX!$H$16=4,(VLOOKUP($A148,'LA34'!$A$1:$BZ$190,'LA34'!N$1,0)),0)))),".")</f>
        <v>0</v>
      </c>
      <c r="Q148" s="27" t="str">
        <f>IFERROR(
IF(INDEX!$H$16=1,(VLOOKUP($A148,'LA31'!$A$1:$BZ$190,'LA31'!O$1,0)),
IF(INDEX!$H$16=2,(VLOOKUP($A148,'LA32'!$A$1:$BZ$190,'LA32'!O$1,0)),
IF(INDEX!$H$16=3,(VLOOKUP($A148,'LA33'!$A$1:$BZ$190,'LA33'!O$1,0)),
IF(INDEX!$H$16=4,(VLOOKUP($A148,'LA34'!$A$1:$BZ$190,'LA34'!O$1,0)),0)))),".")</f>
        <v>x</v>
      </c>
      <c r="R148" s="27" t="str">
        <f>IFERROR(
IF(INDEX!$H$16=1,(VLOOKUP($A148,'LA31'!$A$1:$BZ$190,'LA31'!P$1,0)),
IF(INDEX!$H$16=2,(VLOOKUP($A148,'LA32'!$A$1:$BZ$190,'LA32'!P$1,0)),
IF(INDEX!$H$16=3,(VLOOKUP($A148,'LA33'!$A$1:$BZ$190,'LA33'!P$1,0)),
IF(INDEX!$H$16=4,(VLOOKUP($A148,'LA34'!$A$1:$BZ$190,'LA34'!P$1,0)),0)))),".")</f>
        <v>x</v>
      </c>
      <c r="S148" s="27">
        <f>IFERROR(
IF(INDEX!$H$16=1,(VLOOKUP($A148,'LA31'!$A$1:$BZ$190,'LA31'!Q$1,0)),
IF(INDEX!$H$16=2,(VLOOKUP($A148,'LA32'!$A$1:$BZ$190,'LA32'!Q$1,0)),
IF(INDEX!$H$16=3,(VLOOKUP($A148,'LA33'!$A$1:$BZ$190,'LA33'!Q$1,0)),
IF(INDEX!$H$16=4,(VLOOKUP($A148,'LA34'!$A$1:$BZ$190,'LA34'!Q$1,0)),0)))),".")</f>
        <v>0.06</v>
      </c>
      <c r="T148" s="27">
        <f>IFERROR(
IF(INDEX!$H$16=1,(VLOOKUP($A148,'LA31'!$A$1:$BZ$190,'LA31'!R$1,0)),
IF(INDEX!$H$16=2,(VLOOKUP($A148,'LA32'!$A$1:$BZ$190,'LA32'!R$1,0)),
IF(INDEX!$H$16=3,(VLOOKUP($A148,'LA33'!$A$1:$BZ$190,'LA33'!R$1,0)),
IF(INDEX!$H$16=4,(VLOOKUP($A148,'LA34'!$A$1:$BZ$190,'LA34'!R$1,0)),0)))),".")</f>
        <v>0.05</v>
      </c>
      <c r="U148" s="27">
        <f>IFERROR(
IF(INDEX!$H$16=1,(VLOOKUP($A148,'LA31'!$A$1:$BZ$190,'LA31'!S$1,0)),
IF(INDEX!$H$16=2,(VLOOKUP($A148,'LA32'!$A$1:$BZ$190,'LA32'!S$1,0)),
IF(INDEX!$H$16=3,(VLOOKUP($A148,'LA33'!$A$1:$BZ$190,'LA33'!S$1,0)),
IF(INDEX!$H$16=4,(VLOOKUP($A148,'LA34'!$A$1:$BZ$190,'LA34'!S$1,0)),0)))),".")</f>
        <v>0.05</v>
      </c>
      <c r="V148" s="27">
        <f>IFERROR(
IF(INDEX!$H$16=1,(VLOOKUP($A148,'LA31'!$A$1:$BZ$190,'LA31'!T$1,0)),
IF(INDEX!$H$16=2,(VLOOKUP($A148,'LA32'!$A$1:$BZ$190,'LA32'!T$1,0)),
IF(INDEX!$H$16=3,(VLOOKUP($A148,'LA33'!$A$1:$BZ$190,'LA33'!T$1,0)),
IF(INDEX!$H$16=4,(VLOOKUP($A148,'LA34'!$A$1:$BZ$190,'LA34'!T$1,0)),0)))),".")</f>
        <v>0.05</v>
      </c>
      <c r="W148" s="27">
        <f>IFERROR(
IF(INDEX!$H$16=1,(VLOOKUP($A148,'LA31'!$A$1:$BZ$190,'LA31'!U$1,0)),
IF(INDEX!$H$16=2,(VLOOKUP($A148,'LA32'!$A$1:$BZ$190,'LA32'!U$1,0)),
IF(INDEX!$H$16=3,(VLOOKUP($A148,'LA33'!$A$1:$BZ$190,'LA33'!U$1,0)),
IF(INDEX!$H$16=4,(VLOOKUP($A148,'LA34'!$A$1:$BZ$190,'LA34'!U$1,0)),0)))),".")</f>
        <v>0.09</v>
      </c>
      <c r="X148" s="27">
        <f>IFERROR(
IF(INDEX!$H$16=1,(VLOOKUP($A148,'LA31'!$A$1:$BZ$190,'LA31'!V$1,0)),
IF(INDEX!$H$16=2,(VLOOKUP($A148,'LA32'!$A$1:$BZ$190,'LA32'!V$1,0)),
IF(INDEX!$H$16=3,(VLOOKUP($A148,'LA33'!$A$1:$BZ$190,'LA33'!V$1,0)),
IF(INDEX!$H$16=4,(VLOOKUP($A148,'LA34'!$A$1:$BZ$190,'LA34'!V$1,0)),0)))),".")</f>
        <v>0.08</v>
      </c>
      <c r="Y148" s="27">
        <f>IFERROR(
IF(INDEX!$H$16=1,(VLOOKUP($A148,'LA31'!$A$1:$BZ$190,'LA31'!W$1,0)),
IF(INDEX!$H$16=2,(VLOOKUP($A148,'LA32'!$A$1:$BZ$190,'LA32'!W$1,0)),
IF(INDEX!$H$16=3,(VLOOKUP($A148,'LA33'!$A$1:$BZ$190,'LA33'!W$1,0)),
IF(INDEX!$H$16=4,(VLOOKUP($A148,'LA34'!$A$1:$BZ$190,'LA34'!W$1,0)),0)))),".")</f>
        <v>0.26</v>
      </c>
      <c r="Z148" s="27">
        <f>IFERROR(
IF(INDEX!$H$16=1,(VLOOKUP($A148,'LA31'!$A$1:$BZ$190,'LA31'!X$1,0)),
IF(INDEX!$H$16=2,(VLOOKUP($A148,'LA32'!$A$1:$BZ$190,'LA32'!X$1,0)),
IF(INDEX!$H$16=3,(VLOOKUP($A148,'LA33'!$A$1:$BZ$190,'LA33'!X$1,0)),
IF(INDEX!$H$16=4,(VLOOKUP($A148,'LA34'!$A$1:$BZ$190,'LA34'!X$1,0)),0)))),".")</f>
        <v>0.45</v>
      </c>
      <c r="AA148" s="27">
        <f>IFERROR(
IF(INDEX!$H$16=1,(VLOOKUP($A148,'LA31'!$A$1:$BZ$190,'LA31'!Y$1,0)),
IF(INDEX!$H$16=2,(VLOOKUP($A148,'LA32'!$A$1:$BZ$190,'LA32'!Y$1,0)),
IF(INDEX!$H$16=3,(VLOOKUP($A148,'LA33'!$A$1:$BZ$190,'LA33'!Y$1,0)),
IF(INDEX!$H$16=4,(VLOOKUP($A148,'LA34'!$A$1:$BZ$190,'LA34'!Y$1,0)),0)))),".")</f>
        <v>0.42</v>
      </c>
      <c r="AB148" s="27">
        <f>IFERROR(
IF(INDEX!$H$16=1,(VLOOKUP($A148,'LA31'!$A$1:$BZ$190,'LA31'!Z$1,0)),
IF(INDEX!$H$16=2,(VLOOKUP($A148,'LA32'!$A$1:$BZ$190,'LA32'!Z$1,0)),
IF(INDEX!$H$16=3,(VLOOKUP($A148,'LA33'!$A$1:$BZ$190,'LA33'!Z$1,0)),
IF(INDEX!$H$16=4,(VLOOKUP($A148,'LA34'!$A$1:$BZ$190,'LA34'!Z$1,0)),0)))),".")</f>
        <v>0</v>
      </c>
      <c r="AC148" s="27">
        <f>IFERROR(
IF(INDEX!$H$16=1,(VLOOKUP($A148,'LA31'!$A$1:$BZ$190,'LA31'!AA$1,0)),
IF(INDEX!$H$16=2,(VLOOKUP($A148,'LA32'!$A$1:$BZ$190,'LA32'!AA$1,0)),
IF(INDEX!$H$16=3,(VLOOKUP($A148,'LA33'!$A$1:$BZ$190,'LA33'!AA$1,0)),
IF(INDEX!$H$16=4,(VLOOKUP($A148,'LA34'!$A$1:$BZ$190,'LA34'!AA$1,0)),0)))),".")</f>
        <v>0</v>
      </c>
      <c r="AD148" s="27">
        <f>IFERROR(
IF(INDEX!$H$16=1,(VLOOKUP($A148,'LA31'!$A$1:$BZ$190,'LA31'!AB$1,0)),
IF(INDEX!$H$16=2,(VLOOKUP($A148,'LA32'!$A$1:$BZ$190,'LA32'!AB$1,0)),
IF(INDEX!$H$16=3,(VLOOKUP($A148,'LA33'!$A$1:$BZ$190,'LA33'!AB$1,0)),
IF(INDEX!$H$16=4,(VLOOKUP($A148,'LA34'!$A$1:$BZ$190,'LA34'!AB$1,0)),0)))),".")</f>
        <v>0</v>
      </c>
      <c r="AE148" s="27">
        <f>IFERROR(
IF(INDEX!$H$16=1,(VLOOKUP($A148,'LA31'!$A$1:$BZ$190,'LA31'!AC$1,0)),
IF(INDEX!$H$16=2,(VLOOKUP($A148,'LA32'!$A$1:$BZ$190,'LA32'!AC$1,0)),
IF(INDEX!$H$16=3,(VLOOKUP($A148,'LA33'!$A$1:$BZ$190,'LA33'!AC$1,0)),
IF(INDEX!$H$16=4,(VLOOKUP($A148,'LA34'!$A$1:$BZ$190,'LA34'!AC$1,0)),0)))),".")</f>
        <v>0</v>
      </c>
      <c r="AF148" s="27">
        <f>IFERROR(
IF(INDEX!$H$16=1,(VLOOKUP($A148,'LA31'!$A$1:$BZ$190,'LA31'!AD$1,0)),
IF(INDEX!$H$16=2,(VLOOKUP($A148,'LA32'!$A$1:$BZ$190,'LA32'!AD$1,0)),
IF(INDEX!$H$16=3,(VLOOKUP($A148,'LA33'!$A$1:$BZ$190,'LA33'!AD$1,0)),
IF(INDEX!$H$16=4,(VLOOKUP($A148,'LA34'!$A$1:$BZ$190,'LA34'!AD$1,0)),0)))),".")</f>
        <v>0</v>
      </c>
      <c r="AG148" s="27">
        <f>IFERROR(
IF(INDEX!$H$16=1,(VLOOKUP($A148,'LA31'!$A$1:$BZ$190,'LA31'!AE$1,0)),
IF(INDEX!$H$16=2,(VLOOKUP($A148,'LA32'!$A$1:$BZ$190,'LA32'!AE$1,0)),
IF(INDEX!$H$16=3,(VLOOKUP($A148,'LA33'!$A$1:$BZ$190,'LA33'!AE$1,0)),
IF(INDEX!$H$16=4,(VLOOKUP($A148,'LA34'!$A$1:$BZ$190,'LA34'!AE$1,0)),0)))),".")</f>
        <v>0</v>
      </c>
      <c r="AH148" s="27">
        <f>IFERROR(
IF(INDEX!$H$16=1,(VLOOKUP($A148,'LA31'!$A$1:$BZ$190,'LA31'!AF$1,0)),
IF(INDEX!$H$16=2,(VLOOKUP($A148,'LA32'!$A$1:$BZ$190,'LA32'!AF$1,0)),
IF(INDEX!$H$16=3,(VLOOKUP($A148,'LA33'!$A$1:$BZ$190,'LA33'!AF$1,0)),
IF(INDEX!$H$16=4,(VLOOKUP($A148,'LA34'!$A$1:$BZ$190,'LA34'!AF$1,0)),0)))),".")</f>
        <v>0</v>
      </c>
      <c r="AI148" s="27" t="str">
        <f>IFERROR(
IF(INDEX!$H$16=1,(VLOOKUP($A148,'LA31'!$A$1:$BZ$190,'LA31'!AG$1,0)),
IF(INDEX!$H$16=2,(VLOOKUP($A148,'LA32'!$A$1:$BZ$190,'LA32'!AG$1,0)),
IF(INDEX!$H$16=3,(VLOOKUP($A148,'LA33'!$A$1:$BZ$190,'LA33'!AG$1,0)),
IF(INDEX!$H$16=4,(VLOOKUP($A148,'LA34'!$A$1:$BZ$190,'LA34'!AG$1,0)),0)))),".")</f>
        <v>x</v>
      </c>
      <c r="AJ148" s="27" t="str">
        <f>IFERROR(
IF(INDEX!$H$16=1,(VLOOKUP($A148,'LA31'!$A$1:$BZ$190,'LA31'!AH$1,0)),
IF(INDEX!$H$16=2,(VLOOKUP($A148,'LA32'!$A$1:$BZ$190,'LA32'!AH$1,0)),
IF(INDEX!$H$16=3,(VLOOKUP($A148,'LA33'!$A$1:$BZ$190,'LA33'!AH$1,0)),
IF(INDEX!$H$16=4,(VLOOKUP($A148,'LA34'!$A$1:$BZ$190,'LA34'!AH$1,0)),0)))),".")</f>
        <v>x</v>
      </c>
      <c r="AK148" s="27">
        <f>IFERROR(
IF(INDEX!$H$16=1,(VLOOKUP($A148,'LA31'!$A$1:$BZ$190,'LA31'!AI$1,0)),
IF(INDEX!$H$16=2,(VLOOKUP($A148,'LA32'!$A$1:$BZ$190,'LA32'!AI$1,0)),
IF(INDEX!$H$16=3,(VLOOKUP($A148,'LA33'!$A$1:$BZ$190,'LA33'!AI$1,0)),
IF(INDEX!$H$16=4,(VLOOKUP($A148,'LA34'!$A$1:$BZ$190,'LA34'!AI$1,0)),0)))),".")</f>
        <v>0.05</v>
      </c>
      <c r="AL148" s="27">
        <f>IFERROR(
IF(INDEX!$H$16=1,(VLOOKUP($A148,'LA31'!$A$1:$BZ$190,'LA31'!AJ$1,0)),
IF(INDEX!$H$16=2,(VLOOKUP($A148,'LA32'!$A$1:$BZ$190,'LA32'!AJ$1,0)),
IF(INDEX!$H$16=3,(VLOOKUP($A148,'LA33'!$A$1:$BZ$190,'LA33'!AJ$1,0)),
IF(INDEX!$H$16=4,(VLOOKUP($A148,'LA34'!$A$1:$BZ$190,'LA34'!AJ$1,0)),0)))),".")</f>
        <v>7.0000000000000007E-2</v>
      </c>
      <c r="AM148" s="27">
        <f>IFERROR(
IF(INDEX!$H$16=1,(VLOOKUP($A148,'LA31'!$A$1:$BZ$190,'LA31'!AK$1,0)),
IF(INDEX!$H$16=2,(VLOOKUP($A148,'LA32'!$A$1:$BZ$190,'LA32'!AK$1,0)),
IF(INDEX!$H$16=3,(VLOOKUP($A148,'LA33'!$A$1:$BZ$190,'LA33'!AK$1,0)),
IF(INDEX!$H$16=4,(VLOOKUP($A148,'LA34'!$A$1:$BZ$190,'LA34'!AK$1,0)),0)))),".")</f>
        <v>7.0000000000000007E-2</v>
      </c>
      <c r="AN148" s="27">
        <f>IFERROR(
IF(INDEX!$H$16=1,(VLOOKUP($A148,'LA31'!$A$1:$BZ$190,'LA31'!AL$1,0)),
IF(INDEX!$H$16=2,(VLOOKUP($A148,'LA32'!$A$1:$BZ$190,'LA32'!AL$1,0)),
IF(INDEX!$H$16=3,(VLOOKUP($A148,'LA33'!$A$1:$BZ$190,'LA33'!AL$1,0)),
IF(INDEX!$H$16=4,(VLOOKUP($A148,'LA34'!$A$1:$BZ$190,'LA34'!AL$1,0)),0)))),".")</f>
        <v>0</v>
      </c>
      <c r="AO148" s="27">
        <f>IFERROR(
IF(INDEX!$H$16=1,(VLOOKUP($A148,'LA31'!$A$1:$BZ$190,'LA31'!AM$1,0)),
IF(INDEX!$H$16=2,(VLOOKUP($A148,'LA32'!$A$1:$BZ$190,'LA32'!AM$1,0)),
IF(INDEX!$H$16=3,(VLOOKUP($A148,'LA33'!$A$1:$BZ$190,'LA33'!AM$1,0)),
IF(INDEX!$H$16=4,(VLOOKUP($A148,'LA34'!$A$1:$BZ$190,'LA34'!AM$1,0)),0)))),".")</f>
        <v>0</v>
      </c>
      <c r="AP148" s="27">
        <f>IFERROR(
IF(INDEX!$H$16=1,(VLOOKUP($A148,'LA31'!$A$1:$BZ$190,'LA31'!AN$1,0)),
IF(INDEX!$H$16=2,(VLOOKUP($A148,'LA32'!$A$1:$BZ$190,'LA32'!AN$1,0)),
IF(INDEX!$H$16=3,(VLOOKUP($A148,'LA33'!$A$1:$BZ$190,'LA33'!AN$1,0)),
IF(INDEX!$H$16=4,(VLOOKUP($A148,'LA34'!$A$1:$BZ$190,'LA34'!AN$1,0)),0)))),".")</f>
        <v>0</v>
      </c>
      <c r="AQ148" s="27">
        <f>IFERROR(
IF(INDEX!$H$16=1,(VLOOKUP($A148,'LA31'!$A$1:$BZ$190,'LA31'!AO$1,0)),
IF(INDEX!$H$16=2,(VLOOKUP($A148,'LA32'!$A$1:$BZ$190,'LA32'!AO$1,0)),
IF(INDEX!$H$16=3,(VLOOKUP($A148,'LA33'!$A$1:$BZ$190,'LA33'!AO$1,0)),
IF(INDEX!$H$16=4,(VLOOKUP($A148,'LA34'!$A$1:$BZ$190,'LA34'!AO$1,0)),0)))),".")</f>
        <v>0</v>
      </c>
      <c r="AR148" s="27" t="str">
        <f>IFERROR(
IF(INDEX!$H$16=1,(VLOOKUP($A148,'LA31'!$A$1:$BZ$190,'LA31'!AP$1,0)),
IF(INDEX!$H$16=2,(VLOOKUP($A148,'LA32'!$A$1:$BZ$190,'LA32'!AP$1,0)),
IF(INDEX!$H$16=3,(VLOOKUP($A148,'LA33'!$A$1:$BZ$190,'LA33'!AP$1,0)),
IF(INDEX!$H$16=4,(VLOOKUP($A148,'LA34'!$A$1:$BZ$190,'LA34'!AP$1,0)),0)))),".")</f>
        <v>x</v>
      </c>
      <c r="AS148" s="27" t="str">
        <f>IFERROR(
IF(INDEX!$H$16=1,(VLOOKUP($A148,'LA31'!$A$1:$BZ$190,'LA31'!AQ$1,0)),
IF(INDEX!$H$16=2,(VLOOKUP($A148,'LA32'!$A$1:$BZ$190,'LA32'!AQ$1,0)),
IF(INDEX!$H$16=3,(VLOOKUP($A148,'LA33'!$A$1:$BZ$190,'LA33'!AQ$1,0)),
IF(INDEX!$H$16=4,(VLOOKUP($A148,'LA34'!$A$1:$BZ$190,'LA34'!AQ$1,0)),0)))),".")</f>
        <v>x</v>
      </c>
      <c r="AT148" s="27">
        <f>IFERROR(
IF(INDEX!$H$16=1,(VLOOKUP($A148,'LA31'!$A$1:$BZ$190,'LA31'!AR$1,0)),
IF(INDEX!$H$16=2,(VLOOKUP($A148,'LA32'!$A$1:$BZ$190,'LA32'!AR$1,0)),
IF(INDEX!$H$16=3,(VLOOKUP($A148,'LA33'!$A$1:$BZ$190,'LA33'!AR$1,0)),
IF(INDEX!$H$16=4,(VLOOKUP($A148,'LA34'!$A$1:$BZ$190,'LA34'!AR$1,0)),0)))),".")</f>
        <v>0.01</v>
      </c>
      <c r="AU148" s="27">
        <f>IFERROR(
IF(INDEX!$H$16=1,(VLOOKUP($A148,'LA31'!$A$1:$BZ$190,'LA31'!AS$1,0)),
IF(INDEX!$H$16=2,(VLOOKUP($A148,'LA32'!$A$1:$BZ$190,'LA32'!AS$1,0)),
IF(INDEX!$H$16=3,(VLOOKUP($A148,'LA33'!$A$1:$BZ$190,'LA33'!AS$1,0)),
IF(INDEX!$H$16=4,(VLOOKUP($A148,'LA34'!$A$1:$BZ$190,'LA34'!AS$1,0)),0)))),".")</f>
        <v>0.01</v>
      </c>
      <c r="AV148" s="27">
        <f>IFERROR(
IF(INDEX!$H$16=1,(VLOOKUP($A148,'LA31'!$A$1:$BZ$190,'LA31'!AT$1,0)),
IF(INDEX!$H$16=2,(VLOOKUP($A148,'LA32'!$A$1:$BZ$190,'LA32'!AT$1,0)),
IF(INDEX!$H$16=3,(VLOOKUP($A148,'LA33'!$A$1:$BZ$190,'LA33'!AT$1,0)),
IF(INDEX!$H$16=4,(VLOOKUP($A148,'LA34'!$A$1:$BZ$190,'LA34'!AT$1,0)),0)))),".")</f>
        <v>0.01</v>
      </c>
      <c r="AW148" s="27" t="str">
        <f>IFERROR(
IF(INDEX!$H$16=1,(VLOOKUP($A148,'LA31'!$A$1:$BZ$190,'LA31'!AU$1,0)),
IF(INDEX!$H$16=2,(VLOOKUP($A148,'LA32'!$A$1:$BZ$190,'LA32'!AU$1,0)),
IF(INDEX!$H$16=3,(VLOOKUP($A148,'LA33'!$A$1:$BZ$190,'LA33'!AU$1,0)),
IF(INDEX!$H$16=4,(VLOOKUP($A148,'LA34'!$A$1:$BZ$190,'LA34'!AU$1,0)),0)))),".")</f>
        <v>x</v>
      </c>
      <c r="AX148" s="27">
        <f>IFERROR(
IF(INDEX!$H$16=1,(VLOOKUP($A148,'LA31'!$A$1:$BZ$190,'LA31'!AV$1,0)),
IF(INDEX!$H$16=2,(VLOOKUP($A148,'LA32'!$A$1:$BZ$190,'LA32'!AV$1,0)),
IF(INDEX!$H$16=3,(VLOOKUP($A148,'LA33'!$A$1:$BZ$190,'LA33'!AV$1,0)),
IF(INDEX!$H$16=4,(VLOOKUP($A148,'LA34'!$A$1:$BZ$190,'LA34'!AV$1,0)),0)))),".")</f>
        <v>0.01</v>
      </c>
      <c r="AY148" s="27">
        <f>IFERROR(
IF(INDEX!$H$16=1,(VLOOKUP($A148,'LA31'!$A$1:$BZ$190,'LA31'!AW$1,0)),
IF(INDEX!$H$16=2,(VLOOKUP($A148,'LA32'!$A$1:$BZ$190,'LA32'!AW$1,0)),
IF(INDEX!$H$16=3,(VLOOKUP($A148,'LA33'!$A$1:$BZ$190,'LA33'!AW$1,0)),
IF(INDEX!$H$16=4,(VLOOKUP($A148,'LA34'!$A$1:$BZ$190,'LA34'!AW$1,0)),0)))),".")</f>
        <v>0.01</v>
      </c>
      <c r="AZ148" s="27" t="str">
        <f>IFERROR(
IF(INDEX!$H$16=1,(VLOOKUP($A148,'LA31'!$A$1:$BZ$190,'LA31'!AX$1,0)),
IF(INDEX!$H$16=2,(VLOOKUP($A148,'LA32'!$A$1:$BZ$190,'LA32'!AX$1,0)),
IF(INDEX!$H$16=3,(VLOOKUP($A148,'LA33'!$A$1:$BZ$190,'LA33'!AX$1,0)),
IF(INDEX!$H$16=4,(VLOOKUP($A148,'LA34'!$A$1:$BZ$190,'LA34'!AX$1,0)),0)))),".")</f>
        <v>x</v>
      </c>
      <c r="BA148" s="27" t="str">
        <f>IFERROR(
IF(INDEX!$H$16=1,(VLOOKUP($A148,'LA31'!$A$1:$BZ$190,'LA31'!AY$1,0)),
IF(INDEX!$H$16=2,(VLOOKUP($A148,'LA32'!$A$1:$BZ$190,'LA32'!AY$1,0)),
IF(INDEX!$H$16=3,(VLOOKUP($A148,'LA33'!$A$1:$BZ$190,'LA33'!AY$1,0)),
IF(INDEX!$H$16=4,(VLOOKUP($A148,'LA34'!$A$1:$BZ$190,'LA34'!AY$1,0)),0)))),".")</f>
        <v>-</v>
      </c>
      <c r="BB148" s="27" t="str">
        <f>IFERROR(
IF(INDEX!$H$16=1,(VLOOKUP($A148,'LA31'!$A$1:$BZ$190,'LA31'!AZ$1,0)),
IF(INDEX!$H$16=2,(VLOOKUP($A148,'LA32'!$A$1:$BZ$190,'LA32'!AZ$1,0)),
IF(INDEX!$H$16=3,(VLOOKUP($A148,'LA33'!$A$1:$BZ$190,'LA33'!AZ$1,0)),
IF(INDEX!$H$16=4,(VLOOKUP($A148,'LA34'!$A$1:$BZ$190,'LA34'!AZ$1,0)),0)))),".")</f>
        <v>-</v>
      </c>
      <c r="BC148" s="27" t="str">
        <f>IFERROR(
IF(INDEX!$H$16=1,(VLOOKUP($A148,'LA31'!$A$1:$BZ$190,'LA31'!BA$1,0)),
IF(INDEX!$H$16=2,(VLOOKUP($A148,'LA32'!$A$1:$BZ$190,'LA32'!BA$1,0)),
IF(INDEX!$H$16=3,(VLOOKUP($A148,'LA33'!$A$1:$BZ$190,'LA33'!BA$1,0)),
IF(INDEX!$H$16=4,(VLOOKUP($A148,'LA34'!$A$1:$BZ$190,'LA34'!BA$1,0)),0)))),".")</f>
        <v>x</v>
      </c>
      <c r="BD148" s="27" t="str">
        <f>IFERROR(
IF(INDEX!$H$16=1,(VLOOKUP($A148,'LA31'!$A$1:$BZ$190,'LA31'!BB$1,0)),
IF(INDEX!$H$16=2,(VLOOKUP($A148,'LA32'!$A$1:$BZ$190,'LA32'!BB$1,0)),
IF(INDEX!$H$16=3,(VLOOKUP($A148,'LA33'!$A$1:$BZ$190,'LA33'!BB$1,0)),
IF(INDEX!$H$16=4,(VLOOKUP($A148,'LA34'!$A$1:$BZ$190,'LA34'!BB$1,0)),0)))),".")</f>
        <v>x</v>
      </c>
      <c r="BE148" s="27" t="str">
        <f>IFERROR(
IF(INDEX!$H$16=1,(VLOOKUP($A148,'LA31'!$A$1:$BZ$190,'LA31'!BC$1,0)),
IF(INDEX!$H$16=2,(VLOOKUP($A148,'LA32'!$A$1:$BZ$190,'LA32'!BC$1,0)),
IF(INDEX!$H$16=3,(VLOOKUP($A148,'LA33'!$A$1:$BZ$190,'LA33'!BC$1,0)),
IF(INDEX!$H$16=4,(VLOOKUP($A148,'LA34'!$A$1:$BZ$190,'LA34'!BC$1,0)),0)))),".")</f>
        <v>-</v>
      </c>
      <c r="BF148" s="27">
        <f>IFERROR(
IF(INDEX!$H$16=1,(VLOOKUP($A148,'LA31'!$A$1:$BZ$190,'LA31'!BD$1,0)),
IF(INDEX!$H$16=2,(VLOOKUP($A148,'LA32'!$A$1:$BZ$190,'LA32'!BD$1,0)),
IF(INDEX!$H$16=3,(VLOOKUP($A148,'LA33'!$A$1:$BZ$190,'LA33'!BD$1,0)),
IF(INDEX!$H$16=4,(VLOOKUP($A148,'LA34'!$A$1:$BZ$190,'LA34'!BD$1,0)),0)))),".")</f>
        <v>0.02</v>
      </c>
      <c r="BG148" s="27">
        <f>IFERROR(
IF(INDEX!$H$16=1,(VLOOKUP($A148,'LA31'!$A$1:$BZ$190,'LA31'!BE$1,0)),
IF(INDEX!$H$16=2,(VLOOKUP($A148,'LA32'!$A$1:$BZ$190,'LA32'!BE$1,0)),
IF(INDEX!$H$16=3,(VLOOKUP($A148,'LA33'!$A$1:$BZ$190,'LA33'!BE$1,0)),
IF(INDEX!$H$16=4,(VLOOKUP($A148,'LA34'!$A$1:$BZ$190,'LA34'!BE$1,0)),0)))),".")</f>
        <v>0.01</v>
      </c>
      <c r="BH148" s="27">
        <f>IFERROR(
IF(INDEX!$H$16=1,(VLOOKUP($A148,'LA31'!$A$1:$BZ$190,'LA31'!BF$1,0)),
IF(INDEX!$H$16=2,(VLOOKUP($A148,'LA32'!$A$1:$BZ$190,'LA32'!BF$1,0)),
IF(INDEX!$H$16=3,(VLOOKUP($A148,'LA33'!$A$1:$BZ$190,'LA33'!BF$1,0)),
IF(INDEX!$H$16=4,(VLOOKUP($A148,'LA34'!$A$1:$BZ$190,'LA34'!BF$1,0)),0)))),".")</f>
        <v>0.01</v>
      </c>
      <c r="BI148" s="27">
        <f>IFERROR(
IF(INDEX!$H$16=1,(VLOOKUP($A148,'LA31'!$A$1:$BZ$190,'LA31'!BG$1,0)),
IF(INDEX!$H$16=2,(VLOOKUP($A148,'LA32'!$A$1:$BZ$190,'LA32'!BG$1,0)),
IF(INDEX!$H$16=3,(VLOOKUP($A148,'LA33'!$A$1:$BZ$190,'LA33'!BG$1,0)),
IF(INDEX!$H$16=4,(VLOOKUP($A148,'LA34'!$A$1:$BZ$190,'LA34'!BG$1,0)),0)))),".")</f>
        <v>0.09</v>
      </c>
      <c r="BJ148" s="27">
        <f>IFERROR(
IF(INDEX!$H$16=1,(VLOOKUP($A148,'LA31'!$A$1:$BZ$190,'LA31'!BH$1,0)),
IF(INDEX!$H$16=2,(VLOOKUP($A148,'LA32'!$A$1:$BZ$190,'LA32'!BH$1,0)),
IF(INDEX!$H$16=3,(VLOOKUP($A148,'LA33'!$A$1:$BZ$190,'LA33'!BH$1,0)),
IF(INDEX!$H$16=4,(VLOOKUP($A148,'LA34'!$A$1:$BZ$190,'LA34'!BH$1,0)),0)))),".")</f>
        <v>0.05</v>
      </c>
      <c r="BK148" s="27">
        <f>IFERROR(
IF(INDEX!$H$16=1,(VLOOKUP($A148,'LA31'!$A$1:$BZ$190,'LA31'!BI$1,0)),
IF(INDEX!$H$16=2,(VLOOKUP($A148,'LA32'!$A$1:$BZ$190,'LA32'!BI$1,0)),
IF(INDEX!$H$16=3,(VLOOKUP($A148,'LA33'!$A$1:$BZ$190,'LA33'!BI$1,0)),
IF(INDEX!$H$16=4,(VLOOKUP($A148,'LA34'!$A$1:$BZ$190,'LA34'!BI$1,0)),0)))),".")</f>
        <v>0.06</v>
      </c>
      <c r="BL148" s="27">
        <f>IFERROR(
IF(INDEX!$H$16=1,(VLOOKUP($A148,'LA31'!$A$1:$BZ$190,'LA31'!BJ$1,0)),
IF(INDEX!$H$16=2,(VLOOKUP($A148,'LA32'!$A$1:$BZ$190,'LA32'!BJ$1,0)),
IF(INDEX!$H$16=3,(VLOOKUP($A148,'LA33'!$A$1:$BZ$190,'LA33'!BJ$1,0)),
IF(INDEX!$H$16=4,(VLOOKUP($A148,'LA34'!$A$1:$BZ$190,'LA34'!BJ$1,0)),0)))),".")</f>
        <v>0.04</v>
      </c>
      <c r="BM148" s="27">
        <f>IFERROR(
IF(INDEX!$H$16=1,(VLOOKUP($A148,'LA31'!$A$1:$BZ$190,'LA31'!BK$1,0)),
IF(INDEX!$H$16=2,(VLOOKUP($A148,'LA32'!$A$1:$BZ$190,'LA32'!BK$1,0)),
IF(INDEX!$H$16=3,(VLOOKUP($A148,'LA33'!$A$1:$BZ$190,'LA33'!BK$1,0)),
IF(INDEX!$H$16=4,(VLOOKUP($A148,'LA34'!$A$1:$BZ$190,'LA34'!BK$1,0)),0)))),".")</f>
        <v>0.01</v>
      </c>
      <c r="BN148" s="27">
        <f>IFERROR(
IF(INDEX!$H$16=1,(VLOOKUP($A148,'LA31'!$A$1:$BZ$190,'LA31'!BL$1,0)),
IF(INDEX!$H$16=2,(VLOOKUP($A148,'LA32'!$A$1:$BZ$190,'LA32'!BL$1,0)),
IF(INDEX!$H$16=3,(VLOOKUP($A148,'LA33'!$A$1:$BZ$190,'LA33'!BL$1,0)),
IF(INDEX!$H$16=4,(VLOOKUP($A148,'LA34'!$A$1:$BZ$190,'LA34'!BL$1,0)),0)))),".")</f>
        <v>0.02</v>
      </c>
      <c r="BO148" s="27">
        <f>IFERROR(
IF(INDEX!$H$16=1,(VLOOKUP($A148,'LA31'!$A$1:$BZ$190,'LA31'!BM$1,0)),
IF(INDEX!$H$16=2,(VLOOKUP($A148,'LA32'!$A$1:$BZ$190,'LA32'!BM$1,0)),
IF(INDEX!$H$16=3,(VLOOKUP($A148,'LA33'!$A$1:$BZ$190,'LA33'!BM$1,0)),
IF(INDEX!$H$16=4,(VLOOKUP($A148,'LA34'!$A$1:$BZ$190,'LA34'!BM$1,0)),0)))),".")</f>
        <v>0.01</v>
      </c>
      <c r="BP148" s="27">
        <f>IFERROR(
IF(INDEX!$H$16=1,(VLOOKUP($A148,'LA31'!$A$1:$BZ$190,'LA31'!BN$1,0)),
IF(INDEX!$H$16=2,(VLOOKUP($A148,'LA32'!$A$1:$BZ$190,'LA32'!BN$1,0)),
IF(INDEX!$H$16=3,(VLOOKUP($A148,'LA33'!$A$1:$BZ$190,'LA33'!BN$1,0)),
IF(INDEX!$H$16=4,(VLOOKUP($A148,'LA34'!$A$1:$BZ$190,'LA34'!BN$1,0)),0)))),".")</f>
        <v>0.01</v>
      </c>
      <c r="BQ148" s="27">
        <f>IFERROR(
IF(INDEX!$H$16=1,(VLOOKUP($A148,'LA31'!$A$1:$BZ$190,'LA31'!BO$1,0)),
IF(INDEX!$H$16=2,(VLOOKUP($A148,'LA32'!$A$1:$BZ$190,'LA32'!BO$1,0)),
IF(INDEX!$H$16=3,(VLOOKUP($A148,'LA33'!$A$1:$BZ$190,'LA33'!BO$1,0)),
IF(INDEX!$H$16=4,(VLOOKUP($A148,'LA34'!$A$1:$BZ$190,'LA34'!BO$1,0)),0)))),".")</f>
        <v>0.01</v>
      </c>
    </row>
    <row r="149" spans="1:69" x14ac:dyDescent="0.2">
      <c r="A149" s="7">
        <v>894</v>
      </c>
      <c r="B149" s="13" t="s">
        <v>259</v>
      </c>
      <c r="C149" s="96" t="s">
        <v>118</v>
      </c>
      <c r="D149" s="26">
        <f>IFERROR(
IF(INDEX!$H$16=1,(VLOOKUP($A149,'LA31'!$A$1:$BZ$190,'LA31'!B$1,0)),
IF(INDEX!$H$16=2,(VLOOKUP($A149,'LA32'!$A$1:$BZ$190,'LA32'!B$1,0)),
IF(INDEX!$H$16=3,(VLOOKUP($A149,'LA33'!$A$1:$BZ$190,'LA33'!B$1,0)),
IF(INDEX!$H$16=4,(VLOOKUP($A149,'LA34'!$A$1:$BZ$190,'LA34'!B$1,0)),0)))),".")</f>
        <v>320</v>
      </c>
      <c r="E149" s="26">
        <f>IFERROR(
IF(INDEX!$H$16=1,(VLOOKUP($A149,'LA31'!$A$1:$BZ$190,'LA31'!C$1,0)),
IF(INDEX!$H$16=2,(VLOOKUP($A149,'LA32'!$A$1:$BZ$190,'LA32'!C$1,0)),
IF(INDEX!$H$16=3,(VLOOKUP($A149,'LA33'!$A$1:$BZ$190,'LA33'!C$1,0)),
IF(INDEX!$H$16=4,(VLOOKUP($A149,'LA34'!$A$1:$BZ$190,'LA34'!C$1,0)),0)))),".")</f>
        <v>1720</v>
      </c>
      <c r="F149" s="26">
        <f>IFERROR(
IF(INDEX!$H$16=1,(VLOOKUP($A149,'LA31'!$A$1:$BZ$190,'LA31'!D$1,0)),
IF(INDEX!$H$16=2,(VLOOKUP($A149,'LA32'!$A$1:$BZ$190,'LA32'!D$1,0)),
IF(INDEX!$H$16=3,(VLOOKUP($A149,'LA33'!$A$1:$BZ$190,'LA33'!D$1,0)),
IF(INDEX!$H$16=4,(VLOOKUP($A149,'LA34'!$A$1:$BZ$190,'LA34'!D$1,0)),0)))),".")</f>
        <v>2030</v>
      </c>
      <c r="G149" s="27">
        <f>IFERROR(
IF(INDEX!$H$16=1,(VLOOKUP($A149,'LA31'!$A$1:$BZ$190,'LA31'!E$1,0)),
IF(INDEX!$H$16=2,(VLOOKUP($A149,'LA32'!$A$1:$BZ$190,'LA32'!E$1,0)),
IF(INDEX!$H$16=3,(VLOOKUP($A149,'LA33'!$A$1:$BZ$190,'LA33'!E$1,0)),
IF(INDEX!$H$16=4,(VLOOKUP($A149,'LA34'!$A$1:$BZ$190,'LA34'!E$1,0)),0)))),".")</f>
        <v>0.78</v>
      </c>
      <c r="H149" s="27">
        <f>IFERROR(
IF(INDEX!$H$16=1,(VLOOKUP($A149,'LA31'!$A$1:$BZ$190,'LA31'!F$1,0)),
IF(INDEX!$H$16=2,(VLOOKUP($A149,'LA32'!$A$1:$BZ$190,'LA32'!F$1,0)),
IF(INDEX!$H$16=3,(VLOOKUP($A149,'LA33'!$A$1:$BZ$190,'LA33'!F$1,0)),
IF(INDEX!$H$16=4,(VLOOKUP($A149,'LA34'!$A$1:$BZ$190,'LA34'!F$1,0)),0)))),".")</f>
        <v>0.94</v>
      </c>
      <c r="I149" s="27">
        <f>IFERROR(
IF(INDEX!$H$16=1,(VLOOKUP($A149,'LA31'!$A$1:$BZ$190,'LA31'!G$1,0)),
IF(INDEX!$H$16=2,(VLOOKUP($A149,'LA32'!$A$1:$BZ$190,'LA32'!G$1,0)),
IF(INDEX!$H$16=3,(VLOOKUP($A149,'LA33'!$A$1:$BZ$190,'LA33'!G$1,0)),
IF(INDEX!$H$16=4,(VLOOKUP($A149,'LA34'!$A$1:$BZ$190,'LA34'!G$1,0)),0)))),".")</f>
        <v>0.92</v>
      </c>
      <c r="J149" s="27">
        <f>IFERROR(
IF(INDEX!$H$16=1,(VLOOKUP($A149,'LA31'!$A$1:$BZ$190,'LA31'!H$1,0)),
IF(INDEX!$H$16=2,(VLOOKUP($A149,'LA32'!$A$1:$BZ$190,'LA32'!H$1,0)),
IF(INDEX!$H$16=3,(VLOOKUP($A149,'LA33'!$A$1:$BZ$190,'LA33'!H$1,0)),
IF(INDEX!$H$16=4,(VLOOKUP($A149,'LA34'!$A$1:$BZ$190,'LA34'!H$1,0)),0)))),".")</f>
        <v>0.74</v>
      </c>
      <c r="K149" s="27">
        <f>IFERROR(
IF(INDEX!$H$16=1,(VLOOKUP($A149,'LA31'!$A$1:$BZ$190,'LA31'!I$1,0)),
IF(INDEX!$H$16=2,(VLOOKUP($A149,'LA32'!$A$1:$BZ$190,'LA32'!I$1,0)),
IF(INDEX!$H$16=3,(VLOOKUP($A149,'LA33'!$A$1:$BZ$190,'LA33'!I$1,0)),
IF(INDEX!$H$16=4,(VLOOKUP($A149,'LA34'!$A$1:$BZ$190,'LA34'!I$1,0)),0)))),".")</f>
        <v>0.92</v>
      </c>
      <c r="L149" s="27">
        <f>IFERROR(
IF(INDEX!$H$16=1,(VLOOKUP($A149,'LA31'!$A$1:$BZ$190,'LA31'!J$1,0)),
IF(INDEX!$H$16=2,(VLOOKUP($A149,'LA32'!$A$1:$BZ$190,'LA32'!J$1,0)),
IF(INDEX!$H$16=3,(VLOOKUP($A149,'LA33'!$A$1:$BZ$190,'LA33'!J$1,0)),
IF(INDEX!$H$16=4,(VLOOKUP($A149,'LA34'!$A$1:$BZ$190,'LA34'!J$1,0)),0)))),".")</f>
        <v>0.89</v>
      </c>
      <c r="M149" s="27">
        <f>IFERROR(
IF(INDEX!$H$16=1,(VLOOKUP($A149,'LA31'!$A$1:$BZ$190,'LA31'!K$1,0)),
IF(INDEX!$H$16=2,(VLOOKUP($A149,'LA32'!$A$1:$BZ$190,'LA32'!K$1,0)),
IF(INDEX!$H$16=3,(VLOOKUP($A149,'LA33'!$A$1:$BZ$190,'LA33'!K$1,0)),
IF(INDEX!$H$16=4,(VLOOKUP($A149,'LA34'!$A$1:$BZ$190,'LA34'!K$1,0)),0)))),".")</f>
        <v>0.39</v>
      </c>
      <c r="N149" s="27">
        <f>IFERROR(
IF(INDEX!$H$16=1,(VLOOKUP($A149,'LA31'!$A$1:$BZ$190,'LA31'!L$1,0)),
IF(INDEX!$H$16=2,(VLOOKUP($A149,'LA32'!$A$1:$BZ$190,'LA32'!L$1,0)),
IF(INDEX!$H$16=3,(VLOOKUP($A149,'LA33'!$A$1:$BZ$190,'LA33'!L$1,0)),
IF(INDEX!$H$16=4,(VLOOKUP($A149,'LA34'!$A$1:$BZ$190,'LA34'!L$1,0)),0)))),".")</f>
        <v>0.28999999999999998</v>
      </c>
      <c r="O149" s="27">
        <f>IFERROR(
IF(INDEX!$H$16=1,(VLOOKUP($A149,'LA31'!$A$1:$BZ$190,'LA31'!M$1,0)),
IF(INDEX!$H$16=2,(VLOOKUP($A149,'LA32'!$A$1:$BZ$190,'LA32'!M$1,0)),
IF(INDEX!$H$16=3,(VLOOKUP($A149,'LA33'!$A$1:$BZ$190,'LA33'!M$1,0)),
IF(INDEX!$H$16=4,(VLOOKUP($A149,'LA34'!$A$1:$BZ$190,'LA34'!M$1,0)),0)))),".")</f>
        <v>0.3</v>
      </c>
      <c r="P149" s="27">
        <f>IFERROR(
IF(INDEX!$H$16=1,(VLOOKUP($A149,'LA31'!$A$1:$BZ$190,'LA31'!N$1,0)),
IF(INDEX!$H$16=2,(VLOOKUP($A149,'LA32'!$A$1:$BZ$190,'LA32'!N$1,0)),
IF(INDEX!$H$16=3,(VLOOKUP($A149,'LA33'!$A$1:$BZ$190,'LA33'!N$1,0)),
IF(INDEX!$H$16=4,(VLOOKUP($A149,'LA34'!$A$1:$BZ$190,'LA34'!N$1,0)),0)))),".")</f>
        <v>0</v>
      </c>
      <c r="Q149" s="27" t="str">
        <f>IFERROR(
IF(INDEX!$H$16=1,(VLOOKUP($A149,'LA31'!$A$1:$BZ$190,'LA31'!O$1,0)),
IF(INDEX!$H$16=2,(VLOOKUP($A149,'LA32'!$A$1:$BZ$190,'LA32'!O$1,0)),
IF(INDEX!$H$16=3,(VLOOKUP($A149,'LA33'!$A$1:$BZ$190,'LA33'!O$1,0)),
IF(INDEX!$H$16=4,(VLOOKUP($A149,'LA34'!$A$1:$BZ$190,'LA34'!O$1,0)),0)))),".")</f>
        <v>x</v>
      </c>
      <c r="R149" s="27" t="str">
        <f>IFERROR(
IF(INDEX!$H$16=1,(VLOOKUP($A149,'LA31'!$A$1:$BZ$190,'LA31'!P$1,0)),
IF(INDEX!$H$16=2,(VLOOKUP($A149,'LA32'!$A$1:$BZ$190,'LA32'!P$1,0)),
IF(INDEX!$H$16=3,(VLOOKUP($A149,'LA33'!$A$1:$BZ$190,'LA33'!P$1,0)),
IF(INDEX!$H$16=4,(VLOOKUP($A149,'LA34'!$A$1:$BZ$190,'LA34'!P$1,0)),0)))),".")</f>
        <v>x</v>
      </c>
      <c r="S149" s="27">
        <f>IFERROR(
IF(INDEX!$H$16=1,(VLOOKUP($A149,'LA31'!$A$1:$BZ$190,'LA31'!Q$1,0)),
IF(INDEX!$H$16=2,(VLOOKUP($A149,'LA32'!$A$1:$BZ$190,'LA32'!Q$1,0)),
IF(INDEX!$H$16=3,(VLOOKUP($A149,'LA33'!$A$1:$BZ$190,'LA33'!Q$1,0)),
IF(INDEX!$H$16=4,(VLOOKUP($A149,'LA34'!$A$1:$BZ$190,'LA34'!Q$1,0)),0)))),".")</f>
        <v>0.08</v>
      </c>
      <c r="T149" s="27">
        <f>IFERROR(
IF(INDEX!$H$16=1,(VLOOKUP($A149,'LA31'!$A$1:$BZ$190,'LA31'!R$1,0)),
IF(INDEX!$H$16=2,(VLOOKUP($A149,'LA32'!$A$1:$BZ$190,'LA32'!R$1,0)),
IF(INDEX!$H$16=3,(VLOOKUP($A149,'LA33'!$A$1:$BZ$190,'LA33'!R$1,0)),
IF(INDEX!$H$16=4,(VLOOKUP($A149,'LA34'!$A$1:$BZ$190,'LA34'!R$1,0)),0)))),".")</f>
        <v>0.03</v>
      </c>
      <c r="U149" s="27">
        <f>IFERROR(
IF(INDEX!$H$16=1,(VLOOKUP($A149,'LA31'!$A$1:$BZ$190,'LA31'!S$1,0)),
IF(INDEX!$H$16=2,(VLOOKUP($A149,'LA32'!$A$1:$BZ$190,'LA32'!S$1,0)),
IF(INDEX!$H$16=3,(VLOOKUP($A149,'LA33'!$A$1:$BZ$190,'LA33'!S$1,0)),
IF(INDEX!$H$16=4,(VLOOKUP($A149,'LA34'!$A$1:$BZ$190,'LA34'!S$1,0)),0)))),".")</f>
        <v>0.04</v>
      </c>
      <c r="V149" s="27">
        <f>IFERROR(
IF(INDEX!$H$16=1,(VLOOKUP($A149,'LA31'!$A$1:$BZ$190,'LA31'!T$1,0)),
IF(INDEX!$H$16=2,(VLOOKUP($A149,'LA32'!$A$1:$BZ$190,'LA32'!T$1,0)),
IF(INDEX!$H$16=3,(VLOOKUP($A149,'LA33'!$A$1:$BZ$190,'LA33'!T$1,0)),
IF(INDEX!$H$16=4,(VLOOKUP($A149,'LA34'!$A$1:$BZ$190,'LA34'!T$1,0)),0)))),".")</f>
        <v>0.1</v>
      </c>
      <c r="W149" s="27">
        <f>IFERROR(
IF(INDEX!$H$16=1,(VLOOKUP($A149,'LA31'!$A$1:$BZ$190,'LA31'!U$1,0)),
IF(INDEX!$H$16=2,(VLOOKUP($A149,'LA32'!$A$1:$BZ$190,'LA32'!U$1,0)),
IF(INDEX!$H$16=3,(VLOOKUP($A149,'LA33'!$A$1:$BZ$190,'LA33'!U$1,0)),
IF(INDEX!$H$16=4,(VLOOKUP($A149,'LA34'!$A$1:$BZ$190,'LA34'!U$1,0)),0)))),".")</f>
        <v>0.32</v>
      </c>
      <c r="X149" s="27">
        <f>IFERROR(
IF(INDEX!$H$16=1,(VLOOKUP($A149,'LA31'!$A$1:$BZ$190,'LA31'!V$1,0)),
IF(INDEX!$H$16=2,(VLOOKUP($A149,'LA32'!$A$1:$BZ$190,'LA32'!V$1,0)),
IF(INDEX!$H$16=3,(VLOOKUP($A149,'LA33'!$A$1:$BZ$190,'LA33'!V$1,0)),
IF(INDEX!$H$16=4,(VLOOKUP($A149,'LA34'!$A$1:$BZ$190,'LA34'!V$1,0)),0)))),".")</f>
        <v>0.28999999999999998</v>
      </c>
      <c r="Y149" s="27">
        <f>IFERROR(
IF(INDEX!$H$16=1,(VLOOKUP($A149,'LA31'!$A$1:$BZ$190,'LA31'!W$1,0)),
IF(INDEX!$H$16=2,(VLOOKUP($A149,'LA32'!$A$1:$BZ$190,'LA32'!W$1,0)),
IF(INDEX!$H$16=3,(VLOOKUP($A149,'LA33'!$A$1:$BZ$190,'LA33'!W$1,0)),
IF(INDEX!$H$16=4,(VLOOKUP($A149,'LA34'!$A$1:$BZ$190,'LA34'!W$1,0)),0)))),".")</f>
        <v>0.17</v>
      </c>
      <c r="Z149" s="27">
        <f>IFERROR(
IF(INDEX!$H$16=1,(VLOOKUP($A149,'LA31'!$A$1:$BZ$190,'LA31'!X$1,0)),
IF(INDEX!$H$16=2,(VLOOKUP($A149,'LA32'!$A$1:$BZ$190,'LA32'!X$1,0)),
IF(INDEX!$H$16=3,(VLOOKUP($A149,'LA33'!$A$1:$BZ$190,'LA33'!X$1,0)),
IF(INDEX!$H$16=4,(VLOOKUP($A149,'LA34'!$A$1:$BZ$190,'LA34'!X$1,0)),0)))),".")</f>
        <v>0.27</v>
      </c>
      <c r="AA149" s="27">
        <f>IFERROR(
IF(INDEX!$H$16=1,(VLOOKUP($A149,'LA31'!$A$1:$BZ$190,'LA31'!Y$1,0)),
IF(INDEX!$H$16=2,(VLOOKUP($A149,'LA32'!$A$1:$BZ$190,'LA32'!Y$1,0)),
IF(INDEX!$H$16=3,(VLOOKUP($A149,'LA33'!$A$1:$BZ$190,'LA33'!Y$1,0)),
IF(INDEX!$H$16=4,(VLOOKUP($A149,'LA34'!$A$1:$BZ$190,'LA34'!Y$1,0)),0)))),".")</f>
        <v>0.25</v>
      </c>
      <c r="AB149" s="27">
        <f>IFERROR(
IF(INDEX!$H$16=1,(VLOOKUP($A149,'LA31'!$A$1:$BZ$190,'LA31'!Z$1,0)),
IF(INDEX!$H$16=2,(VLOOKUP($A149,'LA32'!$A$1:$BZ$190,'LA32'!Z$1,0)),
IF(INDEX!$H$16=3,(VLOOKUP($A149,'LA33'!$A$1:$BZ$190,'LA33'!Z$1,0)),
IF(INDEX!$H$16=4,(VLOOKUP($A149,'LA34'!$A$1:$BZ$190,'LA34'!Z$1,0)),0)))),".")</f>
        <v>0</v>
      </c>
      <c r="AC149" s="27" t="str">
        <f>IFERROR(
IF(INDEX!$H$16=1,(VLOOKUP($A149,'LA31'!$A$1:$BZ$190,'LA31'!AA$1,0)),
IF(INDEX!$H$16=2,(VLOOKUP($A149,'LA32'!$A$1:$BZ$190,'LA32'!AA$1,0)),
IF(INDEX!$H$16=3,(VLOOKUP($A149,'LA33'!$A$1:$BZ$190,'LA33'!AA$1,0)),
IF(INDEX!$H$16=4,(VLOOKUP($A149,'LA34'!$A$1:$BZ$190,'LA34'!AA$1,0)),0)))),".")</f>
        <v>x</v>
      </c>
      <c r="AD149" s="27" t="str">
        <f>IFERROR(
IF(INDEX!$H$16=1,(VLOOKUP($A149,'LA31'!$A$1:$BZ$190,'LA31'!AB$1,0)),
IF(INDEX!$H$16=2,(VLOOKUP($A149,'LA32'!$A$1:$BZ$190,'LA32'!AB$1,0)),
IF(INDEX!$H$16=3,(VLOOKUP($A149,'LA33'!$A$1:$BZ$190,'LA33'!AB$1,0)),
IF(INDEX!$H$16=4,(VLOOKUP($A149,'LA34'!$A$1:$BZ$190,'LA34'!AB$1,0)),0)))),".")</f>
        <v>x</v>
      </c>
      <c r="AE149" s="27">
        <f>IFERROR(
IF(INDEX!$H$16=1,(VLOOKUP($A149,'LA31'!$A$1:$BZ$190,'LA31'!AC$1,0)),
IF(INDEX!$H$16=2,(VLOOKUP($A149,'LA32'!$A$1:$BZ$190,'LA32'!AC$1,0)),
IF(INDEX!$H$16=3,(VLOOKUP($A149,'LA33'!$A$1:$BZ$190,'LA33'!AC$1,0)),
IF(INDEX!$H$16=4,(VLOOKUP($A149,'LA34'!$A$1:$BZ$190,'LA34'!AC$1,0)),0)))),".")</f>
        <v>0</v>
      </c>
      <c r="AF149" s="27">
        <f>IFERROR(
IF(INDEX!$H$16=1,(VLOOKUP($A149,'LA31'!$A$1:$BZ$190,'LA31'!AD$1,0)),
IF(INDEX!$H$16=2,(VLOOKUP($A149,'LA32'!$A$1:$BZ$190,'LA32'!AD$1,0)),
IF(INDEX!$H$16=3,(VLOOKUP($A149,'LA33'!$A$1:$BZ$190,'LA33'!AD$1,0)),
IF(INDEX!$H$16=4,(VLOOKUP($A149,'LA34'!$A$1:$BZ$190,'LA34'!AD$1,0)),0)))),".")</f>
        <v>0</v>
      </c>
      <c r="AG149" s="27">
        <f>IFERROR(
IF(INDEX!$H$16=1,(VLOOKUP($A149,'LA31'!$A$1:$BZ$190,'LA31'!AE$1,0)),
IF(INDEX!$H$16=2,(VLOOKUP($A149,'LA32'!$A$1:$BZ$190,'LA32'!AE$1,0)),
IF(INDEX!$H$16=3,(VLOOKUP($A149,'LA33'!$A$1:$BZ$190,'LA33'!AE$1,0)),
IF(INDEX!$H$16=4,(VLOOKUP($A149,'LA34'!$A$1:$BZ$190,'LA34'!AE$1,0)),0)))),".")</f>
        <v>0</v>
      </c>
      <c r="AH149" s="27">
        <f>IFERROR(
IF(INDEX!$H$16=1,(VLOOKUP($A149,'LA31'!$A$1:$BZ$190,'LA31'!AF$1,0)),
IF(INDEX!$H$16=2,(VLOOKUP($A149,'LA32'!$A$1:$BZ$190,'LA32'!AF$1,0)),
IF(INDEX!$H$16=3,(VLOOKUP($A149,'LA33'!$A$1:$BZ$190,'LA33'!AF$1,0)),
IF(INDEX!$H$16=4,(VLOOKUP($A149,'LA34'!$A$1:$BZ$190,'LA34'!AF$1,0)),0)))),".")</f>
        <v>0</v>
      </c>
      <c r="AI149" s="27">
        <f>IFERROR(
IF(INDEX!$H$16=1,(VLOOKUP($A149,'LA31'!$A$1:$BZ$190,'LA31'!AG$1,0)),
IF(INDEX!$H$16=2,(VLOOKUP($A149,'LA32'!$A$1:$BZ$190,'LA32'!AG$1,0)),
IF(INDEX!$H$16=3,(VLOOKUP($A149,'LA33'!$A$1:$BZ$190,'LA33'!AG$1,0)),
IF(INDEX!$H$16=4,(VLOOKUP($A149,'LA34'!$A$1:$BZ$190,'LA34'!AG$1,0)),0)))),".")</f>
        <v>0</v>
      </c>
      <c r="AJ149" s="27">
        <f>IFERROR(
IF(INDEX!$H$16=1,(VLOOKUP($A149,'LA31'!$A$1:$BZ$190,'LA31'!AH$1,0)),
IF(INDEX!$H$16=2,(VLOOKUP($A149,'LA32'!$A$1:$BZ$190,'LA32'!AH$1,0)),
IF(INDEX!$H$16=3,(VLOOKUP($A149,'LA33'!$A$1:$BZ$190,'LA33'!AH$1,0)),
IF(INDEX!$H$16=4,(VLOOKUP($A149,'LA34'!$A$1:$BZ$190,'LA34'!AH$1,0)),0)))),".")</f>
        <v>0</v>
      </c>
      <c r="AK149" s="27">
        <f>IFERROR(
IF(INDEX!$H$16=1,(VLOOKUP($A149,'LA31'!$A$1:$BZ$190,'LA31'!AI$1,0)),
IF(INDEX!$H$16=2,(VLOOKUP($A149,'LA32'!$A$1:$BZ$190,'LA32'!AI$1,0)),
IF(INDEX!$H$16=3,(VLOOKUP($A149,'LA33'!$A$1:$BZ$190,'LA33'!AI$1,0)),
IF(INDEX!$H$16=4,(VLOOKUP($A149,'LA34'!$A$1:$BZ$190,'LA34'!AI$1,0)),0)))),".")</f>
        <v>0.03</v>
      </c>
      <c r="AL149" s="27">
        <f>IFERROR(
IF(INDEX!$H$16=1,(VLOOKUP($A149,'LA31'!$A$1:$BZ$190,'LA31'!AJ$1,0)),
IF(INDEX!$H$16=2,(VLOOKUP($A149,'LA32'!$A$1:$BZ$190,'LA32'!AJ$1,0)),
IF(INDEX!$H$16=3,(VLOOKUP($A149,'LA33'!$A$1:$BZ$190,'LA33'!AJ$1,0)),
IF(INDEX!$H$16=4,(VLOOKUP($A149,'LA34'!$A$1:$BZ$190,'LA34'!AJ$1,0)),0)))),".")</f>
        <v>0.05</v>
      </c>
      <c r="AM149" s="27">
        <f>IFERROR(
IF(INDEX!$H$16=1,(VLOOKUP($A149,'LA31'!$A$1:$BZ$190,'LA31'!AK$1,0)),
IF(INDEX!$H$16=2,(VLOOKUP($A149,'LA32'!$A$1:$BZ$190,'LA32'!AK$1,0)),
IF(INDEX!$H$16=3,(VLOOKUP($A149,'LA33'!$A$1:$BZ$190,'LA33'!AK$1,0)),
IF(INDEX!$H$16=4,(VLOOKUP($A149,'LA34'!$A$1:$BZ$190,'LA34'!AK$1,0)),0)))),".")</f>
        <v>0.04</v>
      </c>
      <c r="AN149" s="27">
        <f>IFERROR(
IF(INDEX!$H$16=1,(VLOOKUP($A149,'LA31'!$A$1:$BZ$190,'LA31'!AL$1,0)),
IF(INDEX!$H$16=2,(VLOOKUP($A149,'LA32'!$A$1:$BZ$190,'LA32'!AL$1,0)),
IF(INDEX!$H$16=3,(VLOOKUP($A149,'LA33'!$A$1:$BZ$190,'LA33'!AL$1,0)),
IF(INDEX!$H$16=4,(VLOOKUP($A149,'LA34'!$A$1:$BZ$190,'LA34'!AL$1,0)),0)))),".")</f>
        <v>0</v>
      </c>
      <c r="AO149" s="27">
        <f>IFERROR(
IF(INDEX!$H$16=1,(VLOOKUP($A149,'LA31'!$A$1:$BZ$190,'LA31'!AM$1,0)),
IF(INDEX!$H$16=2,(VLOOKUP($A149,'LA32'!$A$1:$BZ$190,'LA32'!AM$1,0)),
IF(INDEX!$H$16=3,(VLOOKUP($A149,'LA33'!$A$1:$BZ$190,'LA33'!AM$1,0)),
IF(INDEX!$H$16=4,(VLOOKUP($A149,'LA34'!$A$1:$BZ$190,'LA34'!AM$1,0)),0)))),".")</f>
        <v>0</v>
      </c>
      <c r="AP149" s="27">
        <f>IFERROR(
IF(INDEX!$H$16=1,(VLOOKUP($A149,'LA31'!$A$1:$BZ$190,'LA31'!AN$1,0)),
IF(INDEX!$H$16=2,(VLOOKUP($A149,'LA32'!$A$1:$BZ$190,'LA32'!AN$1,0)),
IF(INDEX!$H$16=3,(VLOOKUP($A149,'LA33'!$A$1:$BZ$190,'LA33'!AN$1,0)),
IF(INDEX!$H$16=4,(VLOOKUP($A149,'LA34'!$A$1:$BZ$190,'LA34'!AN$1,0)),0)))),".")</f>
        <v>0</v>
      </c>
      <c r="AQ149" s="27" t="str">
        <f>IFERROR(
IF(INDEX!$H$16=1,(VLOOKUP($A149,'LA31'!$A$1:$BZ$190,'LA31'!AO$1,0)),
IF(INDEX!$H$16=2,(VLOOKUP($A149,'LA32'!$A$1:$BZ$190,'LA32'!AO$1,0)),
IF(INDEX!$H$16=3,(VLOOKUP($A149,'LA33'!$A$1:$BZ$190,'LA33'!AO$1,0)),
IF(INDEX!$H$16=4,(VLOOKUP($A149,'LA34'!$A$1:$BZ$190,'LA34'!AO$1,0)),0)))),".")</f>
        <v>x</v>
      </c>
      <c r="AR149" s="27" t="str">
        <f>IFERROR(
IF(INDEX!$H$16=1,(VLOOKUP($A149,'LA31'!$A$1:$BZ$190,'LA31'!AP$1,0)),
IF(INDEX!$H$16=2,(VLOOKUP($A149,'LA32'!$A$1:$BZ$190,'LA32'!AP$1,0)),
IF(INDEX!$H$16=3,(VLOOKUP($A149,'LA33'!$A$1:$BZ$190,'LA33'!AP$1,0)),
IF(INDEX!$H$16=4,(VLOOKUP($A149,'LA34'!$A$1:$BZ$190,'LA34'!AP$1,0)),0)))),".")</f>
        <v>x</v>
      </c>
      <c r="AS149" s="27" t="str">
        <f>IFERROR(
IF(INDEX!$H$16=1,(VLOOKUP($A149,'LA31'!$A$1:$BZ$190,'LA31'!AQ$1,0)),
IF(INDEX!$H$16=2,(VLOOKUP($A149,'LA32'!$A$1:$BZ$190,'LA32'!AQ$1,0)),
IF(INDEX!$H$16=3,(VLOOKUP($A149,'LA33'!$A$1:$BZ$190,'LA33'!AQ$1,0)),
IF(INDEX!$H$16=4,(VLOOKUP($A149,'LA34'!$A$1:$BZ$190,'LA34'!AQ$1,0)),0)))),".")</f>
        <v>-</v>
      </c>
      <c r="AT149" s="27" t="str">
        <f>IFERROR(
IF(INDEX!$H$16=1,(VLOOKUP($A149,'LA31'!$A$1:$BZ$190,'LA31'!AR$1,0)),
IF(INDEX!$H$16=2,(VLOOKUP($A149,'LA32'!$A$1:$BZ$190,'LA32'!AR$1,0)),
IF(INDEX!$H$16=3,(VLOOKUP($A149,'LA33'!$A$1:$BZ$190,'LA33'!AR$1,0)),
IF(INDEX!$H$16=4,(VLOOKUP($A149,'LA34'!$A$1:$BZ$190,'LA34'!AR$1,0)),0)))),".")</f>
        <v>x</v>
      </c>
      <c r="AU149" s="27">
        <f>IFERROR(
IF(INDEX!$H$16=1,(VLOOKUP($A149,'LA31'!$A$1:$BZ$190,'LA31'!AS$1,0)),
IF(INDEX!$H$16=2,(VLOOKUP($A149,'LA32'!$A$1:$BZ$190,'LA32'!AS$1,0)),
IF(INDEX!$H$16=3,(VLOOKUP($A149,'LA33'!$A$1:$BZ$190,'LA33'!AS$1,0)),
IF(INDEX!$H$16=4,(VLOOKUP($A149,'LA34'!$A$1:$BZ$190,'LA34'!AS$1,0)),0)))),".")</f>
        <v>0.01</v>
      </c>
      <c r="AV149" s="27">
        <f>IFERROR(
IF(INDEX!$H$16=1,(VLOOKUP($A149,'LA31'!$A$1:$BZ$190,'LA31'!AT$1,0)),
IF(INDEX!$H$16=2,(VLOOKUP($A149,'LA32'!$A$1:$BZ$190,'LA32'!AT$1,0)),
IF(INDEX!$H$16=3,(VLOOKUP($A149,'LA33'!$A$1:$BZ$190,'LA33'!AT$1,0)),
IF(INDEX!$H$16=4,(VLOOKUP($A149,'LA34'!$A$1:$BZ$190,'LA34'!AT$1,0)),0)))),".")</f>
        <v>0.01</v>
      </c>
      <c r="AW149" s="27" t="str">
        <f>IFERROR(
IF(INDEX!$H$16=1,(VLOOKUP($A149,'LA31'!$A$1:$BZ$190,'LA31'!AU$1,0)),
IF(INDEX!$H$16=2,(VLOOKUP($A149,'LA32'!$A$1:$BZ$190,'LA32'!AU$1,0)),
IF(INDEX!$H$16=3,(VLOOKUP($A149,'LA33'!$A$1:$BZ$190,'LA33'!AU$1,0)),
IF(INDEX!$H$16=4,(VLOOKUP($A149,'LA34'!$A$1:$BZ$190,'LA34'!AU$1,0)),0)))),".")</f>
        <v>x</v>
      </c>
      <c r="AX149" s="27" t="str">
        <f>IFERROR(
IF(INDEX!$H$16=1,(VLOOKUP($A149,'LA31'!$A$1:$BZ$190,'LA31'!AV$1,0)),
IF(INDEX!$H$16=2,(VLOOKUP($A149,'LA32'!$A$1:$BZ$190,'LA32'!AV$1,0)),
IF(INDEX!$H$16=3,(VLOOKUP($A149,'LA33'!$A$1:$BZ$190,'LA33'!AV$1,0)),
IF(INDEX!$H$16=4,(VLOOKUP($A149,'LA34'!$A$1:$BZ$190,'LA34'!AV$1,0)),0)))),".")</f>
        <v>-</v>
      </c>
      <c r="AY149" s="27" t="str">
        <f>IFERROR(
IF(INDEX!$H$16=1,(VLOOKUP($A149,'LA31'!$A$1:$BZ$190,'LA31'!AW$1,0)),
IF(INDEX!$H$16=2,(VLOOKUP($A149,'LA32'!$A$1:$BZ$190,'LA32'!AW$1,0)),
IF(INDEX!$H$16=3,(VLOOKUP($A149,'LA33'!$A$1:$BZ$190,'LA33'!AW$1,0)),
IF(INDEX!$H$16=4,(VLOOKUP($A149,'LA34'!$A$1:$BZ$190,'LA34'!AW$1,0)),0)))),".")</f>
        <v>-</v>
      </c>
      <c r="AZ149" s="27">
        <f>IFERROR(
IF(INDEX!$H$16=1,(VLOOKUP($A149,'LA31'!$A$1:$BZ$190,'LA31'!AX$1,0)),
IF(INDEX!$H$16=2,(VLOOKUP($A149,'LA32'!$A$1:$BZ$190,'LA32'!AX$1,0)),
IF(INDEX!$H$16=3,(VLOOKUP($A149,'LA33'!$A$1:$BZ$190,'LA33'!AX$1,0)),
IF(INDEX!$H$16=4,(VLOOKUP($A149,'LA34'!$A$1:$BZ$190,'LA34'!AX$1,0)),0)))),".")</f>
        <v>0</v>
      </c>
      <c r="BA149" s="27">
        <f>IFERROR(
IF(INDEX!$H$16=1,(VLOOKUP($A149,'LA31'!$A$1:$BZ$190,'LA31'!AY$1,0)),
IF(INDEX!$H$16=2,(VLOOKUP($A149,'LA32'!$A$1:$BZ$190,'LA32'!AY$1,0)),
IF(INDEX!$H$16=3,(VLOOKUP($A149,'LA33'!$A$1:$BZ$190,'LA33'!AY$1,0)),
IF(INDEX!$H$16=4,(VLOOKUP($A149,'LA34'!$A$1:$BZ$190,'LA34'!AY$1,0)),0)))),".")</f>
        <v>0.01</v>
      </c>
      <c r="BB149" s="27">
        <f>IFERROR(
IF(INDEX!$H$16=1,(VLOOKUP($A149,'LA31'!$A$1:$BZ$190,'LA31'!AZ$1,0)),
IF(INDEX!$H$16=2,(VLOOKUP($A149,'LA32'!$A$1:$BZ$190,'LA32'!AZ$1,0)),
IF(INDEX!$H$16=3,(VLOOKUP($A149,'LA33'!$A$1:$BZ$190,'LA33'!AZ$1,0)),
IF(INDEX!$H$16=4,(VLOOKUP($A149,'LA34'!$A$1:$BZ$190,'LA34'!AZ$1,0)),0)))),".")</f>
        <v>0.01</v>
      </c>
      <c r="BC149" s="27" t="str">
        <f>IFERROR(
IF(INDEX!$H$16=1,(VLOOKUP($A149,'LA31'!$A$1:$BZ$190,'LA31'!BA$1,0)),
IF(INDEX!$H$16=2,(VLOOKUP($A149,'LA32'!$A$1:$BZ$190,'LA32'!BA$1,0)),
IF(INDEX!$H$16=3,(VLOOKUP($A149,'LA33'!$A$1:$BZ$190,'LA33'!BA$1,0)),
IF(INDEX!$H$16=4,(VLOOKUP($A149,'LA34'!$A$1:$BZ$190,'LA34'!BA$1,0)),0)))),".")</f>
        <v>x</v>
      </c>
      <c r="BD149" s="27">
        <f>IFERROR(
IF(INDEX!$H$16=1,(VLOOKUP($A149,'LA31'!$A$1:$BZ$190,'LA31'!BB$1,0)),
IF(INDEX!$H$16=2,(VLOOKUP($A149,'LA32'!$A$1:$BZ$190,'LA32'!BB$1,0)),
IF(INDEX!$H$16=3,(VLOOKUP($A149,'LA33'!$A$1:$BZ$190,'LA33'!BB$1,0)),
IF(INDEX!$H$16=4,(VLOOKUP($A149,'LA34'!$A$1:$BZ$190,'LA34'!BB$1,0)),0)))),".")</f>
        <v>0</v>
      </c>
      <c r="BE149" s="27" t="str">
        <f>IFERROR(
IF(INDEX!$H$16=1,(VLOOKUP($A149,'LA31'!$A$1:$BZ$190,'LA31'!BC$1,0)),
IF(INDEX!$H$16=2,(VLOOKUP($A149,'LA32'!$A$1:$BZ$190,'LA32'!BC$1,0)),
IF(INDEX!$H$16=3,(VLOOKUP($A149,'LA33'!$A$1:$BZ$190,'LA33'!BC$1,0)),
IF(INDEX!$H$16=4,(VLOOKUP($A149,'LA34'!$A$1:$BZ$190,'LA34'!BC$1,0)),0)))),".")</f>
        <v>x</v>
      </c>
      <c r="BF149" s="27">
        <f>IFERROR(
IF(INDEX!$H$16=1,(VLOOKUP($A149,'LA31'!$A$1:$BZ$190,'LA31'!BD$1,0)),
IF(INDEX!$H$16=2,(VLOOKUP($A149,'LA32'!$A$1:$BZ$190,'LA32'!BD$1,0)),
IF(INDEX!$H$16=3,(VLOOKUP($A149,'LA33'!$A$1:$BZ$190,'LA33'!BD$1,0)),
IF(INDEX!$H$16=4,(VLOOKUP($A149,'LA34'!$A$1:$BZ$190,'LA34'!BD$1,0)),0)))),".")</f>
        <v>0.03</v>
      </c>
      <c r="BG149" s="27">
        <f>IFERROR(
IF(INDEX!$H$16=1,(VLOOKUP($A149,'LA31'!$A$1:$BZ$190,'LA31'!BE$1,0)),
IF(INDEX!$H$16=2,(VLOOKUP($A149,'LA32'!$A$1:$BZ$190,'LA32'!BE$1,0)),
IF(INDEX!$H$16=3,(VLOOKUP($A149,'LA33'!$A$1:$BZ$190,'LA33'!BE$1,0)),
IF(INDEX!$H$16=4,(VLOOKUP($A149,'LA34'!$A$1:$BZ$190,'LA34'!BE$1,0)),0)))),".")</f>
        <v>0.01</v>
      </c>
      <c r="BH149" s="27">
        <f>IFERROR(
IF(INDEX!$H$16=1,(VLOOKUP($A149,'LA31'!$A$1:$BZ$190,'LA31'!BF$1,0)),
IF(INDEX!$H$16=2,(VLOOKUP($A149,'LA32'!$A$1:$BZ$190,'LA32'!BF$1,0)),
IF(INDEX!$H$16=3,(VLOOKUP($A149,'LA33'!$A$1:$BZ$190,'LA33'!BF$1,0)),
IF(INDEX!$H$16=4,(VLOOKUP($A149,'LA34'!$A$1:$BZ$190,'LA34'!BF$1,0)),0)))),".")</f>
        <v>0.02</v>
      </c>
      <c r="BI149" s="27">
        <f>IFERROR(
IF(INDEX!$H$16=1,(VLOOKUP($A149,'LA31'!$A$1:$BZ$190,'LA31'!BG$1,0)),
IF(INDEX!$H$16=2,(VLOOKUP($A149,'LA32'!$A$1:$BZ$190,'LA32'!BG$1,0)),
IF(INDEX!$H$16=3,(VLOOKUP($A149,'LA33'!$A$1:$BZ$190,'LA33'!BG$1,0)),
IF(INDEX!$H$16=4,(VLOOKUP($A149,'LA34'!$A$1:$BZ$190,'LA34'!BG$1,0)),0)))),".")</f>
        <v>0.1</v>
      </c>
      <c r="BJ149" s="27">
        <f>IFERROR(
IF(INDEX!$H$16=1,(VLOOKUP($A149,'LA31'!$A$1:$BZ$190,'LA31'!BH$1,0)),
IF(INDEX!$H$16=2,(VLOOKUP($A149,'LA32'!$A$1:$BZ$190,'LA32'!BH$1,0)),
IF(INDEX!$H$16=3,(VLOOKUP($A149,'LA33'!$A$1:$BZ$190,'LA33'!BH$1,0)),
IF(INDEX!$H$16=4,(VLOOKUP($A149,'LA34'!$A$1:$BZ$190,'LA34'!BH$1,0)),0)))),".")</f>
        <v>0.04</v>
      </c>
      <c r="BK149" s="27">
        <f>IFERROR(
IF(INDEX!$H$16=1,(VLOOKUP($A149,'LA31'!$A$1:$BZ$190,'LA31'!BI$1,0)),
IF(INDEX!$H$16=2,(VLOOKUP($A149,'LA32'!$A$1:$BZ$190,'LA32'!BI$1,0)),
IF(INDEX!$H$16=3,(VLOOKUP($A149,'LA33'!$A$1:$BZ$190,'LA33'!BI$1,0)),
IF(INDEX!$H$16=4,(VLOOKUP($A149,'LA34'!$A$1:$BZ$190,'LA34'!BI$1,0)),0)))),".")</f>
        <v>0.05</v>
      </c>
      <c r="BL149" s="27">
        <f>IFERROR(
IF(INDEX!$H$16=1,(VLOOKUP($A149,'LA31'!$A$1:$BZ$190,'LA31'!BJ$1,0)),
IF(INDEX!$H$16=2,(VLOOKUP($A149,'LA32'!$A$1:$BZ$190,'LA32'!BJ$1,0)),
IF(INDEX!$H$16=3,(VLOOKUP($A149,'LA33'!$A$1:$BZ$190,'LA33'!BJ$1,0)),
IF(INDEX!$H$16=4,(VLOOKUP($A149,'LA34'!$A$1:$BZ$190,'LA34'!BJ$1,0)),0)))),".")</f>
        <v>0.1</v>
      </c>
      <c r="BM149" s="27">
        <f>IFERROR(
IF(INDEX!$H$16=1,(VLOOKUP($A149,'LA31'!$A$1:$BZ$190,'LA31'!BK$1,0)),
IF(INDEX!$H$16=2,(VLOOKUP($A149,'LA32'!$A$1:$BZ$190,'LA32'!BK$1,0)),
IF(INDEX!$H$16=3,(VLOOKUP($A149,'LA33'!$A$1:$BZ$190,'LA33'!BK$1,0)),
IF(INDEX!$H$16=4,(VLOOKUP($A149,'LA34'!$A$1:$BZ$190,'LA34'!BK$1,0)),0)))),".")</f>
        <v>0.01</v>
      </c>
      <c r="BN149" s="27">
        <f>IFERROR(
IF(INDEX!$H$16=1,(VLOOKUP($A149,'LA31'!$A$1:$BZ$190,'LA31'!BL$1,0)),
IF(INDEX!$H$16=2,(VLOOKUP($A149,'LA32'!$A$1:$BZ$190,'LA32'!BL$1,0)),
IF(INDEX!$H$16=3,(VLOOKUP($A149,'LA33'!$A$1:$BZ$190,'LA33'!BL$1,0)),
IF(INDEX!$H$16=4,(VLOOKUP($A149,'LA34'!$A$1:$BZ$190,'LA34'!BL$1,0)),0)))),".")</f>
        <v>0.02</v>
      </c>
      <c r="BO149" s="27" t="str">
        <f>IFERROR(
IF(INDEX!$H$16=1,(VLOOKUP($A149,'LA31'!$A$1:$BZ$190,'LA31'!BM$1,0)),
IF(INDEX!$H$16=2,(VLOOKUP($A149,'LA32'!$A$1:$BZ$190,'LA32'!BM$1,0)),
IF(INDEX!$H$16=3,(VLOOKUP($A149,'LA33'!$A$1:$BZ$190,'LA33'!BM$1,0)),
IF(INDEX!$H$16=4,(VLOOKUP($A149,'LA34'!$A$1:$BZ$190,'LA34'!BM$1,0)),0)))),".")</f>
        <v>x</v>
      </c>
      <c r="BP149" s="27">
        <f>IFERROR(
IF(INDEX!$H$16=1,(VLOOKUP($A149,'LA31'!$A$1:$BZ$190,'LA31'!BN$1,0)),
IF(INDEX!$H$16=2,(VLOOKUP($A149,'LA32'!$A$1:$BZ$190,'LA32'!BN$1,0)),
IF(INDEX!$H$16=3,(VLOOKUP($A149,'LA33'!$A$1:$BZ$190,'LA33'!BN$1,0)),
IF(INDEX!$H$16=4,(VLOOKUP($A149,'LA34'!$A$1:$BZ$190,'LA34'!BN$1,0)),0)))),".")</f>
        <v>0.01</v>
      </c>
      <c r="BQ149" s="27">
        <f>IFERROR(
IF(INDEX!$H$16=1,(VLOOKUP($A149,'LA31'!$A$1:$BZ$190,'LA31'!BO$1,0)),
IF(INDEX!$H$16=2,(VLOOKUP($A149,'LA32'!$A$1:$BZ$190,'LA32'!BO$1,0)),
IF(INDEX!$H$16=3,(VLOOKUP($A149,'LA33'!$A$1:$BZ$190,'LA33'!BO$1,0)),
IF(INDEX!$H$16=4,(VLOOKUP($A149,'LA34'!$A$1:$BZ$190,'LA34'!BO$1,0)),0)))),".")</f>
        <v>0.01</v>
      </c>
    </row>
    <row r="150" spans="1:69" x14ac:dyDescent="0.2">
      <c r="A150" s="7">
        <v>883</v>
      </c>
      <c r="B150" s="13" t="s">
        <v>260</v>
      </c>
      <c r="C150" s="96" t="s">
        <v>120</v>
      </c>
      <c r="D150" s="26">
        <f>IFERROR(
IF(INDEX!$H$16=1,(VLOOKUP($A150,'LA31'!$A$1:$BZ$190,'LA31'!B$1,0)),
IF(INDEX!$H$16=2,(VLOOKUP($A150,'LA32'!$A$1:$BZ$190,'LA32'!B$1,0)),
IF(INDEX!$H$16=3,(VLOOKUP($A150,'LA33'!$A$1:$BZ$190,'LA33'!B$1,0)),
IF(INDEX!$H$16=4,(VLOOKUP($A150,'LA34'!$A$1:$BZ$190,'LA34'!B$1,0)),0)))),".")</f>
        <v>240</v>
      </c>
      <c r="E150" s="26">
        <f>IFERROR(
IF(INDEX!$H$16=1,(VLOOKUP($A150,'LA31'!$A$1:$BZ$190,'LA31'!C$1,0)),
IF(INDEX!$H$16=2,(VLOOKUP($A150,'LA32'!$A$1:$BZ$190,'LA32'!C$1,0)),
IF(INDEX!$H$16=3,(VLOOKUP($A150,'LA33'!$A$1:$BZ$190,'LA33'!C$1,0)),
IF(INDEX!$H$16=4,(VLOOKUP($A150,'LA34'!$A$1:$BZ$190,'LA34'!C$1,0)),0)))),".")</f>
        <v>1570</v>
      </c>
      <c r="F150" s="26">
        <f>IFERROR(
IF(INDEX!$H$16=1,(VLOOKUP($A150,'LA31'!$A$1:$BZ$190,'LA31'!D$1,0)),
IF(INDEX!$H$16=2,(VLOOKUP($A150,'LA32'!$A$1:$BZ$190,'LA32'!D$1,0)),
IF(INDEX!$H$16=3,(VLOOKUP($A150,'LA33'!$A$1:$BZ$190,'LA33'!D$1,0)),
IF(INDEX!$H$16=4,(VLOOKUP($A150,'LA34'!$A$1:$BZ$190,'LA34'!D$1,0)),0)))),".")</f>
        <v>1810</v>
      </c>
      <c r="G150" s="27">
        <f>IFERROR(
IF(INDEX!$H$16=1,(VLOOKUP($A150,'LA31'!$A$1:$BZ$190,'LA31'!E$1,0)),
IF(INDEX!$H$16=2,(VLOOKUP($A150,'LA32'!$A$1:$BZ$190,'LA32'!E$1,0)),
IF(INDEX!$H$16=3,(VLOOKUP($A150,'LA33'!$A$1:$BZ$190,'LA33'!E$1,0)),
IF(INDEX!$H$16=4,(VLOOKUP($A150,'LA34'!$A$1:$BZ$190,'LA34'!E$1,0)),0)))),".")</f>
        <v>0.83</v>
      </c>
      <c r="H150" s="27">
        <f>IFERROR(
IF(INDEX!$H$16=1,(VLOOKUP($A150,'LA31'!$A$1:$BZ$190,'LA31'!F$1,0)),
IF(INDEX!$H$16=2,(VLOOKUP($A150,'LA32'!$A$1:$BZ$190,'LA32'!F$1,0)),
IF(INDEX!$H$16=3,(VLOOKUP($A150,'LA33'!$A$1:$BZ$190,'LA33'!F$1,0)),
IF(INDEX!$H$16=4,(VLOOKUP($A150,'LA34'!$A$1:$BZ$190,'LA34'!F$1,0)),0)))),".")</f>
        <v>0.93</v>
      </c>
      <c r="I150" s="27">
        <f>IFERROR(
IF(INDEX!$H$16=1,(VLOOKUP($A150,'LA31'!$A$1:$BZ$190,'LA31'!G$1,0)),
IF(INDEX!$H$16=2,(VLOOKUP($A150,'LA32'!$A$1:$BZ$190,'LA32'!G$1,0)),
IF(INDEX!$H$16=3,(VLOOKUP($A150,'LA33'!$A$1:$BZ$190,'LA33'!G$1,0)),
IF(INDEX!$H$16=4,(VLOOKUP($A150,'LA34'!$A$1:$BZ$190,'LA34'!G$1,0)),0)))),".")</f>
        <v>0.91</v>
      </c>
      <c r="J150" s="27">
        <f>IFERROR(
IF(INDEX!$H$16=1,(VLOOKUP($A150,'LA31'!$A$1:$BZ$190,'LA31'!H$1,0)),
IF(INDEX!$H$16=2,(VLOOKUP($A150,'LA32'!$A$1:$BZ$190,'LA32'!H$1,0)),
IF(INDEX!$H$16=3,(VLOOKUP($A150,'LA33'!$A$1:$BZ$190,'LA33'!H$1,0)),
IF(INDEX!$H$16=4,(VLOOKUP($A150,'LA34'!$A$1:$BZ$190,'LA34'!H$1,0)),0)))),".")</f>
        <v>0.77</v>
      </c>
      <c r="K150" s="27">
        <f>IFERROR(
IF(INDEX!$H$16=1,(VLOOKUP($A150,'LA31'!$A$1:$BZ$190,'LA31'!I$1,0)),
IF(INDEX!$H$16=2,(VLOOKUP($A150,'LA32'!$A$1:$BZ$190,'LA32'!I$1,0)),
IF(INDEX!$H$16=3,(VLOOKUP($A150,'LA33'!$A$1:$BZ$190,'LA33'!I$1,0)),
IF(INDEX!$H$16=4,(VLOOKUP($A150,'LA34'!$A$1:$BZ$190,'LA34'!I$1,0)),0)))),".")</f>
        <v>0.9</v>
      </c>
      <c r="L150" s="27">
        <f>IFERROR(
IF(INDEX!$H$16=1,(VLOOKUP($A150,'LA31'!$A$1:$BZ$190,'LA31'!J$1,0)),
IF(INDEX!$H$16=2,(VLOOKUP($A150,'LA32'!$A$1:$BZ$190,'LA32'!J$1,0)),
IF(INDEX!$H$16=3,(VLOOKUP($A150,'LA33'!$A$1:$BZ$190,'LA33'!J$1,0)),
IF(INDEX!$H$16=4,(VLOOKUP($A150,'LA34'!$A$1:$BZ$190,'LA34'!J$1,0)),0)))),".")</f>
        <v>0.88</v>
      </c>
      <c r="M150" s="27">
        <f>IFERROR(
IF(INDEX!$H$16=1,(VLOOKUP($A150,'LA31'!$A$1:$BZ$190,'LA31'!K$1,0)),
IF(INDEX!$H$16=2,(VLOOKUP($A150,'LA32'!$A$1:$BZ$190,'LA32'!K$1,0)),
IF(INDEX!$H$16=3,(VLOOKUP($A150,'LA33'!$A$1:$BZ$190,'LA33'!K$1,0)),
IF(INDEX!$H$16=4,(VLOOKUP($A150,'LA34'!$A$1:$BZ$190,'LA34'!K$1,0)),0)))),".")</f>
        <v>0.35</v>
      </c>
      <c r="N150" s="27">
        <f>IFERROR(
IF(INDEX!$H$16=1,(VLOOKUP($A150,'LA31'!$A$1:$BZ$190,'LA31'!L$1,0)),
IF(INDEX!$H$16=2,(VLOOKUP($A150,'LA32'!$A$1:$BZ$190,'LA32'!L$1,0)),
IF(INDEX!$H$16=3,(VLOOKUP($A150,'LA33'!$A$1:$BZ$190,'LA33'!L$1,0)),
IF(INDEX!$H$16=4,(VLOOKUP($A150,'LA34'!$A$1:$BZ$190,'LA34'!L$1,0)),0)))),".")</f>
        <v>0.26</v>
      </c>
      <c r="O150" s="27">
        <f>IFERROR(
IF(INDEX!$H$16=1,(VLOOKUP($A150,'LA31'!$A$1:$BZ$190,'LA31'!M$1,0)),
IF(INDEX!$H$16=2,(VLOOKUP($A150,'LA32'!$A$1:$BZ$190,'LA32'!M$1,0)),
IF(INDEX!$H$16=3,(VLOOKUP($A150,'LA33'!$A$1:$BZ$190,'LA33'!M$1,0)),
IF(INDEX!$H$16=4,(VLOOKUP($A150,'LA34'!$A$1:$BZ$190,'LA34'!M$1,0)),0)))),".")</f>
        <v>0.27</v>
      </c>
      <c r="P150" s="27">
        <f>IFERROR(
IF(INDEX!$H$16=1,(VLOOKUP($A150,'LA31'!$A$1:$BZ$190,'LA31'!N$1,0)),
IF(INDEX!$H$16=2,(VLOOKUP($A150,'LA32'!$A$1:$BZ$190,'LA32'!N$1,0)),
IF(INDEX!$H$16=3,(VLOOKUP($A150,'LA33'!$A$1:$BZ$190,'LA33'!N$1,0)),
IF(INDEX!$H$16=4,(VLOOKUP($A150,'LA34'!$A$1:$BZ$190,'LA34'!N$1,0)),0)))),".")</f>
        <v>0</v>
      </c>
      <c r="Q150" s="27">
        <f>IFERROR(
IF(INDEX!$H$16=1,(VLOOKUP($A150,'LA31'!$A$1:$BZ$190,'LA31'!O$1,0)),
IF(INDEX!$H$16=2,(VLOOKUP($A150,'LA32'!$A$1:$BZ$190,'LA32'!O$1,0)),
IF(INDEX!$H$16=3,(VLOOKUP($A150,'LA33'!$A$1:$BZ$190,'LA33'!O$1,0)),
IF(INDEX!$H$16=4,(VLOOKUP($A150,'LA34'!$A$1:$BZ$190,'LA34'!O$1,0)),0)))),".")</f>
        <v>0</v>
      </c>
      <c r="R150" s="27">
        <f>IFERROR(
IF(INDEX!$H$16=1,(VLOOKUP($A150,'LA31'!$A$1:$BZ$190,'LA31'!P$1,0)),
IF(INDEX!$H$16=2,(VLOOKUP($A150,'LA32'!$A$1:$BZ$190,'LA32'!P$1,0)),
IF(INDEX!$H$16=3,(VLOOKUP($A150,'LA33'!$A$1:$BZ$190,'LA33'!P$1,0)),
IF(INDEX!$H$16=4,(VLOOKUP($A150,'LA34'!$A$1:$BZ$190,'LA34'!P$1,0)),0)))),".")</f>
        <v>0</v>
      </c>
      <c r="S150" s="27">
        <f>IFERROR(
IF(INDEX!$H$16=1,(VLOOKUP($A150,'LA31'!$A$1:$BZ$190,'LA31'!Q$1,0)),
IF(INDEX!$H$16=2,(VLOOKUP($A150,'LA32'!$A$1:$BZ$190,'LA32'!Q$1,0)),
IF(INDEX!$H$16=3,(VLOOKUP($A150,'LA33'!$A$1:$BZ$190,'LA33'!Q$1,0)),
IF(INDEX!$H$16=4,(VLOOKUP($A150,'LA34'!$A$1:$BZ$190,'LA34'!Q$1,0)),0)))),".")</f>
        <v>0</v>
      </c>
      <c r="T150" s="27">
        <f>IFERROR(
IF(INDEX!$H$16=1,(VLOOKUP($A150,'LA31'!$A$1:$BZ$190,'LA31'!R$1,0)),
IF(INDEX!$H$16=2,(VLOOKUP($A150,'LA32'!$A$1:$BZ$190,'LA32'!R$1,0)),
IF(INDEX!$H$16=3,(VLOOKUP($A150,'LA33'!$A$1:$BZ$190,'LA33'!R$1,0)),
IF(INDEX!$H$16=4,(VLOOKUP($A150,'LA34'!$A$1:$BZ$190,'LA34'!R$1,0)),0)))),".")</f>
        <v>0.03</v>
      </c>
      <c r="U150" s="27">
        <f>IFERROR(
IF(INDEX!$H$16=1,(VLOOKUP($A150,'LA31'!$A$1:$BZ$190,'LA31'!S$1,0)),
IF(INDEX!$H$16=2,(VLOOKUP($A150,'LA32'!$A$1:$BZ$190,'LA32'!S$1,0)),
IF(INDEX!$H$16=3,(VLOOKUP($A150,'LA33'!$A$1:$BZ$190,'LA33'!S$1,0)),
IF(INDEX!$H$16=4,(VLOOKUP($A150,'LA34'!$A$1:$BZ$190,'LA34'!S$1,0)),0)))),".")</f>
        <v>0.03</v>
      </c>
      <c r="V150" s="27">
        <f>IFERROR(
IF(INDEX!$H$16=1,(VLOOKUP($A150,'LA31'!$A$1:$BZ$190,'LA31'!T$1,0)),
IF(INDEX!$H$16=2,(VLOOKUP($A150,'LA32'!$A$1:$BZ$190,'LA32'!T$1,0)),
IF(INDEX!$H$16=3,(VLOOKUP($A150,'LA33'!$A$1:$BZ$190,'LA33'!T$1,0)),
IF(INDEX!$H$16=4,(VLOOKUP($A150,'LA34'!$A$1:$BZ$190,'LA34'!T$1,0)),0)))),".")</f>
        <v>0.21</v>
      </c>
      <c r="W150" s="27">
        <f>IFERROR(
IF(INDEX!$H$16=1,(VLOOKUP($A150,'LA31'!$A$1:$BZ$190,'LA31'!U$1,0)),
IF(INDEX!$H$16=2,(VLOOKUP($A150,'LA32'!$A$1:$BZ$190,'LA32'!U$1,0)),
IF(INDEX!$H$16=3,(VLOOKUP($A150,'LA33'!$A$1:$BZ$190,'LA33'!U$1,0)),
IF(INDEX!$H$16=4,(VLOOKUP($A150,'LA34'!$A$1:$BZ$190,'LA34'!U$1,0)),0)))),".")</f>
        <v>0.19</v>
      </c>
      <c r="X150" s="27">
        <f>IFERROR(
IF(INDEX!$H$16=1,(VLOOKUP($A150,'LA31'!$A$1:$BZ$190,'LA31'!V$1,0)),
IF(INDEX!$H$16=2,(VLOOKUP($A150,'LA32'!$A$1:$BZ$190,'LA32'!V$1,0)),
IF(INDEX!$H$16=3,(VLOOKUP($A150,'LA33'!$A$1:$BZ$190,'LA33'!V$1,0)),
IF(INDEX!$H$16=4,(VLOOKUP($A150,'LA34'!$A$1:$BZ$190,'LA34'!V$1,0)),0)))),".")</f>
        <v>0.19</v>
      </c>
      <c r="Y150" s="27">
        <f>IFERROR(
IF(INDEX!$H$16=1,(VLOOKUP($A150,'LA31'!$A$1:$BZ$190,'LA31'!W$1,0)),
IF(INDEX!$H$16=2,(VLOOKUP($A150,'LA32'!$A$1:$BZ$190,'LA32'!W$1,0)),
IF(INDEX!$H$16=3,(VLOOKUP($A150,'LA33'!$A$1:$BZ$190,'LA33'!W$1,0)),
IF(INDEX!$H$16=4,(VLOOKUP($A150,'LA34'!$A$1:$BZ$190,'LA34'!W$1,0)),0)))),".")</f>
        <v>0.2</v>
      </c>
      <c r="Z150" s="27">
        <f>IFERROR(
IF(INDEX!$H$16=1,(VLOOKUP($A150,'LA31'!$A$1:$BZ$190,'LA31'!X$1,0)),
IF(INDEX!$H$16=2,(VLOOKUP($A150,'LA32'!$A$1:$BZ$190,'LA32'!X$1,0)),
IF(INDEX!$H$16=3,(VLOOKUP($A150,'LA33'!$A$1:$BZ$190,'LA33'!X$1,0)),
IF(INDEX!$H$16=4,(VLOOKUP($A150,'LA34'!$A$1:$BZ$190,'LA34'!X$1,0)),0)))),".")</f>
        <v>0.41</v>
      </c>
      <c r="AA150" s="27">
        <f>IFERROR(
IF(INDEX!$H$16=1,(VLOOKUP($A150,'LA31'!$A$1:$BZ$190,'LA31'!Y$1,0)),
IF(INDEX!$H$16=2,(VLOOKUP($A150,'LA32'!$A$1:$BZ$190,'LA32'!Y$1,0)),
IF(INDEX!$H$16=3,(VLOOKUP($A150,'LA33'!$A$1:$BZ$190,'LA33'!Y$1,0)),
IF(INDEX!$H$16=4,(VLOOKUP($A150,'LA34'!$A$1:$BZ$190,'LA34'!Y$1,0)),0)))),".")</f>
        <v>0.39</v>
      </c>
      <c r="AB150" s="27">
        <f>IFERROR(
IF(INDEX!$H$16=1,(VLOOKUP($A150,'LA31'!$A$1:$BZ$190,'LA31'!Z$1,0)),
IF(INDEX!$H$16=2,(VLOOKUP($A150,'LA32'!$A$1:$BZ$190,'LA32'!Z$1,0)),
IF(INDEX!$H$16=3,(VLOOKUP($A150,'LA33'!$A$1:$BZ$190,'LA33'!Z$1,0)),
IF(INDEX!$H$16=4,(VLOOKUP($A150,'LA34'!$A$1:$BZ$190,'LA34'!Z$1,0)),0)))),".")</f>
        <v>0</v>
      </c>
      <c r="AC150" s="27">
        <f>IFERROR(
IF(INDEX!$H$16=1,(VLOOKUP($A150,'LA31'!$A$1:$BZ$190,'LA31'!AA$1,0)),
IF(INDEX!$H$16=2,(VLOOKUP($A150,'LA32'!$A$1:$BZ$190,'LA32'!AA$1,0)),
IF(INDEX!$H$16=3,(VLOOKUP($A150,'LA33'!$A$1:$BZ$190,'LA33'!AA$1,0)),
IF(INDEX!$H$16=4,(VLOOKUP($A150,'LA34'!$A$1:$BZ$190,'LA34'!AA$1,0)),0)))),".")</f>
        <v>0</v>
      </c>
      <c r="AD150" s="27">
        <f>IFERROR(
IF(INDEX!$H$16=1,(VLOOKUP($A150,'LA31'!$A$1:$BZ$190,'LA31'!AB$1,0)),
IF(INDEX!$H$16=2,(VLOOKUP($A150,'LA32'!$A$1:$BZ$190,'LA32'!AB$1,0)),
IF(INDEX!$H$16=3,(VLOOKUP($A150,'LA33'!$A$1:$BZ$190,'LA33'!AB$1,0)),
IF(INDEX!$H$16=4,(VLOOKUP($A150,'LA34'!$A$1:$BZ$190,'LA34'!AB$1,0)),0)))),".")</f>
        <v>0</v>
      </c>
      <c r="AE150" s="27">
        <f>IFERROR(
IF(INDEX!$H$16=1,(VLOOKUP($A150,'LA31'!$A$1:$BZ$190,'LA31'!AC$1,0)),
IF(INDEX!$H$16=2,(VLOOKUP($A150,'LA32'!$A$1:$BZ$190,'LA32'!AC$1,0)),
IF(INDEX!$H$16=3,(VLOOKUP($A150,'LA33'!$A$1:$BZ$190,'LA33'!AC$1,0)),
IF(INDEX!$H$16=4,(VLOOKUP($A150,'LA34'!$A$1:$BZ$190,'LA34'!AC$1,0)),0)))),".")</f>
        <v>0</v>
      </c>
      <c r="AF150" s="27">
        <f>IFERROR(
IF(INDEX!$H$16=1,(VLOOKUP($A150,'LA31'!$A$1:$BZ$190,'LA31'!AD$1,0)),
IF(INDEX!$H$16=2,(VLOOKUP($A150,'LA32'!$A$1:$BZ$190,'LA32'!AD$1,0)),
IF(INDEX!$H$16=3,(VLOOKUP($A150,'LA33'!$A$1:$BZ$190,'LA33'!AD$1,0)),
IF(INDEX!$H$16=4,(VLOOKUP($A150,'LA34'!$A$1:$BZ$190,'LA34'!AD$1,0)),0)))),".")</f>
        <v>0</v>
      </c>
      <c r="AG150" s="27">
        <f>IFERROR(
IF(INDEX!$H$16=1,(VLOOKUP($A150,'LA31'!$A$1:$BZ$190,'LA31'!AE$1,0)),
IF(INDEX!$H$16=2,(VLOOKUP($A150,'LA32'!$A$1:$BZ$190,'LA32'!AE$1,0)),
IF(INDEX!$H$16=3,(VLOOKUP($A150,'LA33'!$A$1:$BZ$190,'LA33'!AE$1,0)),
IF(INDEX!$H$16=4,(VLOOKUP($A150,'LA34'!$A$1:$BZ$190,'LA34'!AE$1,0)),0)))),".")</f>
        <v>0</v>
      </c>
      <c r="AH150" s="27">
        <f>IFERROR(
IF(INDEX!$H$16=1,(VLOOKUP($A150,'LA31'!$A$1:$BZ$190,'LA31'!AF$1,0)),
IF(INDEX!$H$16=2,(VLOOKUP($A150,'LA32'!$A$1:$BZ$190,'LA32'!AF$1,0)),
IF(INDEX!$H$16=3,(VLOOKUP($A150,'LA33'!$A$1:$BZ$190,'LA33'!AF$1,0)),
IF(INDEX!$H$16=4,(VLOOKUP($A150,'LA34'!$A$1:$BZ$190,'LA34'!AF$1,0)),0)))),".")</f>
        <v>0</v>
      </c>
      <c r="AI150" s="27" t="str">
        <f>IFERROR(
IF(INDEX!$H$16=1,(VLOOKUP($A150,'LA31'!$A$1:$BZ$190,'LA31'!AG$1,0)),
IF(INDEX!$H$16=2,(VLOOKUP($A150,'LA32'!$A$1:$BZ$190,'LA32'!AG$1,0)),
IF(INDEX!$H$16=3,(VLOOKUP($A150,'LA33'!$A$1:$BZ$190,'LA33'!AG$1,0)),
IF(INDEX!$H$16=4,(VLOOKUP($A150,'LA34'!$A$1:$BZ$190,'LA34'!AG$1,0)),0)))),".")</f>
        <v>x</v>
      </c>
      <c r="AJ150" s="27" t="str">
        <f>IFERROR(
IF(INDEX!$H$16=1,(VLOOKUP($A150,'LA31'!$A$1:$BZ$190,'LA31'!AH$1,0)),
IF(INDEX!$H$16=2,(VLOOKUP($A150,'LA32'!$A$1:$BZ$190,'LA32'!AH$1,0)),
IF(INDEX!$H$16=3,(VLOOKUP($A150,'LA33'!$A$1:$BZ$190,'LA33'!AH$1,0)),
IF(INDEX!$H$16=4,(VLOOKUP($A150,'LA34'!$A$1:$BZ$190,'LA34'!AH$1,0)),0)))),".")</f>
        <v>x</v>
      </c>
      <c r="AK150" s="27">
        <f>IFERROR(
IF(INDEX!$H$16=1,(VLOOKUP($A150,'LA31'!$A$1:$BZ$190,'LA31'!AI$1,0)),
IF(INDEX!$H$16=2,(VLOOKUP($A150,'LA32'!$A$1:$BZ$190,'LA32'!AI$1,0)),
IF(INDEX!$H$16=3,(VLOOKUP($A150,'LA33'!$A$1:$BZ$190,'LA33'!AI$1,0)),
IF(INDEX!$H$16=4,(VLOOKUP($A150,'LA34'!$A$1:$BZ$190,'LA34'!AI$1,0)),0)))),".")</f>
        <v>0.03</v>
      </c>
      <c r="AL150" s="27">
        <f>IFERROR(
IF(INDEX!$H$16=1,(VLOOKUP($A150,'LA31'!$A$1:$BZ$190,'LA31'!AJ$1,0)),
IF(INDEX!$H$16=2,(VLOOKUP($A150,'LA32'!$A$1:$BZ$190,'LA32'!AJ$1,0)),
IF(INDEX!$H$16=3,(VLOOKUP($A150,'LA33'!$A$1:$BZ$190,'LA33'!AJ$1,0)),
IF(INDEX!$H$16=4,(VLOOKUP($A150,'LA34'!$A$1:$BZ$190,'LA34'!AJ$1,0)),0)))),".")</f>
        <v>0.05</v>
      </c>
      <c r="AM150" s="27">
        <f>IFERROR(
IF(INDEX!$H$16=1,(VLOOKUP($A150,'LA31'!$A$1:$BZ$190,'LA31'!AK$1,0)),
IF(INDEX!$H$16=2,(VLOOKUP($A150,'LA32'!$A$1:$BZ$190,'LA32'!AK$1,0)),
IF(INDEX!$H$16=3,(VLOOKUP($A150,'LA33'!$A$1:$BZ$190,'LA33'!AK$1,0)),
IF(INDEX!$H$16=4,(VLOOKUP($A150,'LA34'!$A$1:$BZ$190,'LA34'!AK$1,0)),0)))),".")</f>
        <v>0.05</v>
      </c>
      <c r="AN150" s="27">
        <f>IFERROR(
IF(INDEX!$H$16=1,(VLOOKUP($A150,'LA31'!$A$1:$BZ$190,'LA31'!AL$1,0)),
IF(INDEX!$H$16=2,(VLOOKUP($A150,'LA32'!$A$1:$BZ$190,'LA32'!AL$1,0)),
IF(INDEX!$H$16=3,(VLOOKUP($A150,'LA33'!$A$1:$BZ$190,'LA33'!AL$1,0)),
IF(INDEX!$H$16=4,(VLOOKUP($A150,'LA34'!$A$1:$BZ$190,'LA34'!AL$1,0)),0)))),".")</f>
        <v>0</v>
      </c>
      <c r="AO150" s="27">
        <f>IFERROR(
IF(INDEX!$H$16=1,(VLOOKUP($A150,'LA31'!$A$1:$BZ$190,'LA31'!AM$1,0)),
IF(INDEX!$H$16=2,(VLOOKUP($A150,'LA32'!$A$1:$BZ$190,'LA32'!AM$1,0)),
IF(INDEX!$H$16=3,(VLOOKUP($A150,'LA33'!$A$1:$BZ$190,'LA33'!AM$1,0)),
IF(INDEX!$H$16=4,(VLOOKUP($A150,'LA34'!$A$1:$BZ$190,'LA34'!AM$1,0)),0)))),".")</f>
        <v>0</v>
      </c>
      <c r="AP150" s="27">
        <f>IFERROR(
IF(INDEX!$H$16=1,(VLOOKUP($A150,'LA31'!$A$1:$BZ$190,'LA31'!AN$1,0)),
IF(INDEX!$H$16=2,(VLOOKUP($A150,'LA32'!$A$1:$BZ$190,'LA32'!AN$1,0)),
IF(INDEX!$H$16=3,(VLOOKUP($A150,'LA33'!$A$1:$BZ$190,'LA33'!AN$1,0)),
IF(INDEX!$H$16=4,(VLOOKUP($A150,'LA34'!$A$1:$BZ$190,'LA34'!AN$1,0)),0)))),".")</f>
        <v>0</v>
      </c>
      <c r="AQ150" s="27">
        <f>IFERROR(
IF(INDEX!$H$16=1,(VLOOKUP($A150,'LA31'!$A$1:$BZ$190,'LA31'!AO$1,0)),
IF(INDEX!$H$16=2,(VLOOKUP($A150,'LA32'!$A$1:$BZ$190,'LA32'!AO$1,0)),
IF(INDEX!$H$16=3,(VLOOKUP($A150,'LA33'!$A$1:$BZ$190,'LA33'!AO$1,0)),
IF(INDEX!$H$16=4,(VLOOKUP($A150,'LA34'!$A$1:$BZ$190,'LA34'!AO$1,0)),0)))),".")</f>
        <v>0</v>
      </c>
      <c r="AR150" s="27" t="str">
        <f>IFERROR(
IF(INDEX!$H$16=1,(VLOOKUP($A150,'LA31'!$A$1:$BZ$190,'LA31'!AP$1,0)),
IF(INDEX!$H$16=2,(VLOOKUP($A150,'LA32'!$A$1:$BZ$190,'LA32'!AP$1,0)),
IF(INDEX!$H$16=3,(VLOOKUP($A150,'LA33'!$A$1:$BZ$190,'LA33'!AP$1,0)),
IF(INDEX!$H$16=4,(VLOOKUP($A150,'LA34'!$A$1:$BZ$190,'LA34'!AP$1,0)),0)))),".")</f>
        <v>x</v>
      </c>
      <c r="AS150" s="27" t="str">
        <f>IFERROR(
IF(INDEX!$H$16=1,(VLOOKUP($A150,'LA31'!$A$1:$BZ$190,'LA31'!AQ$1,0)),
IF(INDEX!$H$16=2,(VLOOKUP($A150,'LA32'!$A$1:$BZ$190,'LA32'!AQ$1,0)),
IF(INDEX!$H$16=3,(VLOOKUP($A150,'LA33'!$A$1:$BZ$190,'LA33'!AQ$1,0)),
IF(INDEX!$H$16=4,(VLOOKUP($A150,'LA34'!$A$1:$BZ$190,'LA34'!AQ$1,0)),0)))),".")</f>
        <v>x</v>
      </c>
      <c r="AT150" s="27">
        <f>IFERROR(
IF(INDEX!$H$16=1,(VLOOKUP($A150,'LA31'!$A$1:$BZ$190,'LA31'!AR$1,0)),
IF(INDEX!$H$16=2,(VLOOKUP($A150,'LA32'!$A$1:$BZ$190,'LA32'!AR$1,0)),
IF(INDEX!$H$16=3,(VLOOKUP($A150,'LA33'!$A$1:$BZ$190,'LA33'!AR$1,0)),
IF(INDEX!$H$16=4,(VLOOKUP($A150,'LA34'!$A$1:$BZ$190,'LA34'!AR$1,0)),0)))),".")</f>
        <v>0.03</v>
      </c>
      <c r="AU150" s="27">
        <f>IFERROR(
IF(INDEX!$H$16=1,(VLOOKUP($A150,'LA31'!$A$1:$BZ$190,'LA31'!AS$1,0)),
IF(INDEX!$H$16=2,(VLOOKUP($A150,'LA32'!$A$1:$BZ$190,'LA32'!AS$1,0)),
IF(INDEX!$H$16=3,(VLOOKUP($A150,'LA33'!$A$1:$BZ$190,'LA33'!AS$1,0)),
IF(INDEX!$H$16=4,(VLOOKUP($A150,'LA34'!$A$1:$BZ$190,'LA34'!AS$1,0)),0)))),".")</f>
        <v>0.02</v>
      </c>
      <c r="AV150" s="27">
        <f>IFERROR(
IF(INDEX!$H$16=1,(VLOOKUP($A150,'LA31'!$A$1:$BZ$190,'LA31'!AT$1,0)),
IF(INDEX!$H$16=2,(VLOOKUP($A150,'LA32'!$A$1:$BZ$190,'LA32'!AT$1,0)),
IF(INDEX!$H$16=3,(VLOOKUP($A150,'LA33'!$A$1:$BZ$190,'LA33'!AT$1,0)),
IF(INDEX!$H$16=4,(VLOOKUP($A150,'LA34'!$A$1:$BZ$190,'LA34'!AT$1,0)),0)))),".")</f>
        <v>0.02</v>
      </c>
      <c r="AW150" s="27">
        <f>IFERROR(
IF(INDEX!$H$16=1,(VLOOKUP($A150,'LA31'!$A$1:$BZ$190,'LA31'!AU$1,0)),
IF(INDEX!$H$16=2,(VLOOKUP($A150,'LA32'!$A$1:$BZ$190,'LA32'!AU$1,0)),
IF(INDEX!$H$16=3,(VLOOKUP($A150,'LA33'!$A$1:$BZ$190,'LA33'!AU$1,0)),
IF(INDEX!$H$16=4,(VLOOKUP($A150,'LA34'!$A$1:$BZ$190,'LA34'!AU$1,0)),0)))),".")</f>
        <v>0.03</v>
      </c>
      <c r="AX150" s="27">
        <f>IFERROR(
IF(INDEX!$H$16=1,(VLOOKUP($A150,'LA31'!$A$1:$BZ$190,'LA31'!AV$1,0)),
IF(INDEX!$H$16=2,(VLOOKUP($A150,'LA32'!$A$1:$BZ$190,'LA32'!AV$1,0)),
IF(INDEX!$H$16=3,(VLOOKUP($A150,'LA33'!$A$1:$BZ$190,'LA33'!AV$1,0)),
IF(INDEX!$H$16=4,(VLOOKUP($A150,'LA34'!$A$1:$BZ$190,'LA34'!AV$1,0)),0)))),".")</f>
        <v>0.01</v>
      </c>
      <c r="AY150" s="27">
        <f>IFERROR(
IF(INDEX!$H$16=1,(VLOOKUP($A150,'LA31'!$A$1:$BZ$190,'LA31'!AW$1,0)),
IF(INDEX!$H$16=2,(VLOOKUP($A150,'LA32'!$A$1:$BZ$190,'LA32'!AW$1,0)),
IF(INDEX!$H$16=3,(VLOOKUP($A150,'LA33'!$A$1:$BZ$190,'LA33'!AW$1,0)),
IF(INDEX!$H$16=4,(VLOOKUP($A150,'LA34'!$A$1:$BZ$190,'LA34'!AW$1,0)),0)))),".")</f>
        <v>0.01</v>
      </c>
      <c r="AZ150" s="27">
        <f>IFERROR(
IF(INDEX!$H$16=1,(VLOOKUP($A150,'LA31'!$A$1:$BZ$190,'LA31'!AX$1,0)),
IF(INDEX!$H$16=2,(VLOOKUP($A150,'LA32'!$A$1:$BZ$190,'LA32'!AX$1,0)),
IF(INDEX!$H$16=3,(VLOOKUP($A150,'LA33'!$A$1:$BZ$190,'LA33'!AX$1,0)),
IF(INDEX!$H$16=4,(VLOOKUP($A150,'LA34'!$A$1:$BZ$190,'LA34'!AX$1,0)),0)))),".")</f>
        <v>0</v>
      </c>
      <c r="BA150" s="27" t="str">
        <f>IFERROR(
IF(INDEX!$H$16=1,(VLOOKUP($A150,'LA31'!$A$1:$BZ$190,'LA31'!AY$1,0)),
IF(INDEX!$H$16=2,(VLOOKUP($A150,'LA32'!$A$1:$BZ$190,'LA32'!AY$1,0)),
IF(INDEX!$H$16=3,(VLOOKUP($A150,'LA33'!$A$1:$BZ$190,'LA33'!AY$1,0)),
IF(INDEX!$H$16=4,(VLOOKUP($A150,'LA34'!$A$1:$BZ$190,'LA34'!AY$1,0)),0)))),".")</f>
        <v>x</v>
      </c>
      <c r="BB150" s="27" t="str">
        <f>IFERROR(
IF(INDEX!$H$16=1,(VLOOKUP($A150,'LA31'!$A$1:$BZ$190,'LA31'!AZ$1,0)),
IF(INDEX!$H$16=2,(VLOOKUP($A150,'LA32'!$A$1:$BZ$190,'LA32'!AZ$1,0)),
IF(INDEX!$H$16=3,(VLOOKUP($A150,'LA33'!$A$1:$BZ$190,'LA33'!AZ$1,0)),
IF(INDEX!$H$16=4,(VLOOKUP($A150,'LA34'!$A$1:$BZ$190,'LA34'!AZ$1,0)),0)))),".")</f>
        <v>x</v>
      </c>
      <c r="BC150" s="27">
        <f>IFERROR(
IF(INDEX!$H$16=1,(VLOOKUP($A150,'LA31'!$A$1:$BZ$190,'LA31'!BA$1,0)),
IF(INDEX!$H$16=2,(VLOOKUP($A150,'LA32'!$A$1:$BZ$190,'LA32'!BA$1,0)),
IF(INDEX!$H$16=3,(VLOOKUP($A150,'LA33'!$A$1:$BZ$190,'LA33'!BA$1,0)),
IF(INDEX!$H$16=4,(VLOOKUP($A150,'LA34'!$A$1:$BZ$190,'LA34'!BA$1,0)),0)))),".")</f>
        <v>0</v>
      </c>
      <c r="BD150" s="27" t="str">
        <f>IFERROR(
IF(INDEX!$H$16=1,(VLOOKUP($A150,'LA31'!$A$1:$BZ$190,'LA31'!BB$1,0)),
IF(INDEX!$H$16=2,(VLOOKUP($A150,'LA32'!$A$1:$BZ$190,'LA32'!BB$1,0)),
IF(INDEX!$H$16=3,(VLOOKUP($A150,'LA33'!$A$1:$BZ$190,'LA33'!BB$1,0)),
IF(INDEX!$H$16=4,(VLOOKUP($A150,'LA34'!$A$1:$BZ$190,'LA34'!BB$1,0)),0)))),".")</f>
        <v>x</v>
      </c>
      <c r="BE150" s="27" t="str">
        <f>IFERROR(
IF(INDEX!$H$16=1,(VLOOKUP($A150,'LA31'!$A$1:$BZ$190,'LA31'!BC$1,0)),
IF(INDEX!$H$16=2,(VLOOKUP($A150,'LA32'!$A$1:$BZ$190,'LA32'!BC$1,0)),
IF(INDEX!$H$16=3,(VLOOKUP($A150,'LA33'!$A$1:$BZ$190,'LA33'!BC$1,0)),
IF(INDEX!$H$16=4,(VLOOKUP($A150,'LA34'!$A$1:$BZ$190,'LA34'!BC$1,0)),0)))),".")</f>
        <v>x</v>
      </c>
      <c r="BF150" s="27">
        <f>IFERROR(
IF(INDEX!$H$16=1,(VLOOKUP($A150,'LA31'!$A$1:$BZ$190,'LA31'!BD$1,0)),
IF(INDEX!$H$16=2,(VLOOKUP($A150,'LA32'!$A$1:$BZ$190,'LA32'!BD$1,0)),
IF(INDEX!$H$16=3,(VLOOKUP($A150,'LA33'!$A$1:$BZ$190,'LA33'!BD$1,0)),
IF(INDEX!$H$16=4,(VLOOKUP($A150,'LA34'!$A$1:$BZ$190,'LA34'!BD$1,0)),0)))),".")</f>
        <v>0.03</v>
      </c>
      <c r="BG150" s="27">
        <f>IFERROR(
IF(INDEX!$H$16=1,(VLOOKUP($A150,'LA31'!$A$1:$BZ$190,'LA31'!BE$1,0)),
IF(INDEX!$H$16=2,(VLOOKUP($A150,'LA32'!$A$1:$BZ$190,'LA32'!BE$1,0)),
IF(INDEX!$H$16=3,(VLOOKUP($A150,'LA33'!$A$1:$BZ$190,'LA33'!BE$1,0)),
IF(INDEX!$H$16=4,(VLOOKUP($A150,'LA34'!$A$1:$BZ$190,'LA34'!BE$1,0)),0)))),".")</f>
        <v>0.01</v>
      </c>
      <c r="BH150" s="27">
        <f>IFERROR(
IF(INDEX!$H$16=1,(VLOOKUP($A150,'LA31'!$A$1:$BZ$190,'LA31'!BF$1,0)),
IF(INDEX!$H$16=2,(VLOOKUP($A150,'LA32'!$A$1:$BZ$190,'LA32'!BF$1,0)),
IF(INDEX!$H$16=3,(VLOOKUP($A150,'LA33'!$A$1:$BZ$190,'LA33'!BF$1,0)),
IF(INDEX!$H$16=4,(VLOOKUP($A150,'LA34'!$A$1:$BZ$190,'LA34'!BF$1,0)),0)))),".")</f>
        <v>0.01</v>
      </c>
      <c r="BI150" s="27">
        <f>IFERROR(
IF(INDEX!$H$16=1,(VLOOKUP($A150,'LA31'!$A$1:$BZ$190,'LA31'!BG$1,0)),
IF(INDEX!$H$16=2,(VLOOKUP($A150,'LA32'!$A$1:$BZ$190,'LA32'!BG$1,0)),
IF(INDEX!$H$16=3,(VLOOKUP($A150,'LA33'!$A$1:$BZ$190,'LA33'!BG$1,0)),
IF(INDEX!$H$16=4,(VLOOKUP($A150,'LA34'!$A$1:$BZ$190,'LA34'!BG$1,0)),0)))),".")</f>
        <v>0.11</v>
      </c>
      <c r="BJ150" s="27">
        <f>IFERROR(
IF(INDEX!$H$16=1,(VLOOKUP($A150,'LA31'!$A$1:$BZ$190,'LA31'!BH$1,0)),
IF(INDEX!$H$16=2,(VLOOKUP($A150,'LA32'!$A$1:$BZ$190,'LA32'!BH$1,0)),
IF(INDEX!$H$16=3,(VLOOKUP($A150,'LA33'!$A$1:$BZ$190,'LA33'!BH$1,0)),
IF(INDEX!$H$16=4,(VLOOKUP($A150,'LA34'!$A$1:$BZ$190,'LA34'!BH$1,0)),0)))),".")</f>
        <v>0.06</v>
      </c>
      <c r="BK150" s="27">
        <f>IFERROR(
IF(INDEX!$H$16=1,(VLOOKUP($A150,'LA31'!$A$1:$BZ$190,'LA31'!BI$1,0)),
IF(INDEX!$H$16=2,(VLOOKUP($A150,'LA32'!$A$1:$BZ$190,'LA32'!BI$1,0)),
IF(INDEX!$H$16=3,(VLOOKUP($A150,'LA33'!$A$1:$BZ$190,'LA33'!BI$1,0)),
IF(INDEX!$H$16=4,(VLOOKUP($A150,'LA34'!$A$1:$BZ$190,'LA34'!BI$1,0)),0)))),".")</f>
        <v>0.06</v>
      </c>
      <c r="BL150" s="27">
        <f>IFERROR(
IF(INDEX!$H$16=1,(VLOOKUP($A150,'LA31'!$A$1:$BZ$190,'LA31'!BJ$1,0)),
IF(INDEX!$H$16=2,(VLOOKUP($A150,'LA32'!$A$1:$BZ$190,'LA32'!BJ$1,0)),
IF(INDEX!$H$16=3,(VLOOKUP($A150,'LA33'!$A$1:$BZ$190,'LA33'!BJ$1,0)),
IF(INDEX!$H$16=4,(VLOOKUP($A150,'LA34'!$A$1:$BZ$190,'LA34'!BJ$1,0)),0)))),".")</f>
        <v>0.06</v>
      </c>
      <c r="BM150" s="27">
        <f>IFERROR(
IF(INDEX!$H$16=1,(VLOOKUP($A150,'LA31'!$A$1:$BZ$190,'LA31'!BK$1,0)),
IF(INDEX!$H$16=2,(VLOOKUP($A150,'LA32'!$A$1:$BZ$190,'LA32'!BK$1,0)),
IF(INDEX!$H$16=3,(VLOOKUP($A150,'LA33'!$A$1:$BZ$190,'LA33'!BK$1,0)),
IF(INDEX!$H$16=4,(VLOOKUP($A150,'LA34'!$A$1:$BZ$190,'LA34'!BK$1,0)),0)))),".")</f>
        <v>0.01</v>
      </c>
      <c r="BN150" s="27">
        <f>IFERROR(
IF(INDEX!$H$16=1,(VLOOKUP($A150,'LA31'!$A$1:$BZ$190,'LA31'!BL$1,0)),
IF(INDEX!$H$16=2,(VLOOKUP($A150,'LA32'!$A$1:$BZ$190,'LA32'!BL$1,0)),
IF(INDEX!$H$16=3,(VLOOKUP($A150,'LA33'!$A$1:$BZ$190,'LA33'!BL$1,0)),
IF(INDEX!$H$16=4,(VLOOKUP($A150,'LA34'!$A$1:$BZ$190,'LA34'!BL$1,0)),0)))),".")</f>
        <v>0.02</v>
      </c>
      <c r="BO150" s="27" t="str">
        <f>IFERROR(
IF(INDEX!$H$16=1,(VLOOKUP($A150,'LA31'!$A$1:$BZ$190,'LA31'!BM$1,0)),
IF(INDEX!$H$16=2,(VLOOKUP($A150,'LA32'!$A$1:$BZ$190,'LA32'!BM$1,0)),
IF(INDEX!$H$16=3,(VLOOKUP($A150,'LA33'!$A$1:$BZ$190,'LA33'!BM$1,0)),
IF(INDEX!$H$16=4,(VLOOKUP($A150,'LA34'!$A$1:$BZ$190,'LA34'!BM$1,0)),0)))),".")</f>
        <v>x</v>
      </c>
      <c r="BP150" s="27">
        <f>IFERROR(
IF(INDEX!$H$16=1,(VLOOKUP($A150,'LA31'!$A$1:$BZ$190,'LA31'!BN$1,0)),
IF(INDEX!$H$16=2,(VLOOKUP($A150,'LA32'!$A$1:$BZ$190,'LA32'!BN$1,0)),
IF(INDEX!$H$16=3,(VLOOKUP($A150,'LA33'!$A$1:$BZ$190,'LA33'!BN$1,0)),
IF(INDEX!$H$16=4,(VLOOKUP($A150,'LA34'!$A$1:$BZ$190,'LA34'!BN$1,0)),0)))),".")</f>
        <v>0.01</v>
      </c>
      <c r="BQ150" s="27">
        <f>IFERROR(
IF(INDEX!$H$16=1,(VLOOKUP($A150,'LA31'!$A$1:$BZ$190,'LA31'!BO$1,0)),
IF(INDEX!$H$16=2,(VLOOKUP($A150,'LA32'!$A$1:$BZ$190,'LA32'!BO$1,0)),
IF(INDEX!$H$16=3,(VLOOKUP($A150,'LA33'!$A$1:$BZ$190,'LA33'!BO$1,0)),
IF(INDEX!$H$16=4,(VLOOKUP($A150,'LA34'!$A$1:$BZ$190,'LA34'!BO$1,0)),0)))),".")</f>
        <v>0.01</v>
      </c>
    </row>
    <row r="151" spans="1:69" x14ac:dyDescent="0.2">
      <c r="A151" s="7">
        <v>880</v>
      </c>
      <c r="B151" s="13" t="s">
        <v>261</v>
      </c>
      <c r="C151" s="96" t="s">
        <v>128</v>
      </c>
      <c r="D151" s="26">
        <f>IFERROR(
IF(INDEX!$H$16=1,(VLOOKUP($A151,'LA31'!$A$1:$BZ$190,'LA31'!B$1,0)),
IF(INDEX!$H$16=2,(VLOOKUP($A151,'LA32'!$A$1:$BZ$190,'LA32'!B$1,0)),
IF(INDEX!$H$16=3,(VLOOKUP($A151,'LA33'!$A$1:$BZ$190,'LA33'!B$1,0)),
IF(INDEX!$H$16=4,(VLOOKUP($A151,'LA34'!$A$1:$BZ$190,'LA34'!B$1,0)),0)))),".")</f>
        <v>200</v>
      </c>
      <c r="E151" s="26">
        <f>IFERROR(
IF(INDEX!$H$16=1,(VLOOKUP($A151,'LA31'!$A$1:$BZ$190,'LA31'!C$1,0)),
IF(INDEX!$H$16=2,(VLOOKUP($A151,'LA32'!$A$1:$BZ$190,'LA32'!C$1,0)),
IF(INDEX!$H$16=3,(VLOOKUP($A151,'LA33'!$A$1:$BZ$190,'LA33'!C$1,0)),
IF(INDEX!$H$16=4,(VLOOKUP($A151,'LA34'!$A$1:$BZ$190,'LA34'!C$1,0)),0)))),".")</f>
        <v>1230</v>
      </c>
      <c r="F151" s="26">
        <f>IFERROR(
IF(INDEX!$H$16=1,(VLOOKUP($A151,'LA31'!$A$1:$BZ$190,'LA31'!D$1,0)),
IF(INDEX!$H$16=2,(VLOOKUP($A151,'LA32'!$A$1:$BZ$190,'LA32'!D$1,0)),
IF(INDEX!$H$16=3,(VLOOKUP($A151,'LA33'!$A$1:$BZ$190,'LA33'!D$1,0)),
IF(INDEX!$H$16=4,(VLOOKUP($A151,'LA34'!$A$1:$BZ$190,'LA34'!D$1,0)),0)))),".")</f>
        <v>1420</v>
      </c>
      <c r="G151" s="27">
        <f>IFERROR(
IF(INDEX!$H$16=1,(VLOOKUP($A151,'LA31'!$A$1:$BZ$190,'LA31'!E$1,0)),
IF(INDEX!$H$16=2,(VLOOKUP($A151,'LA32'!$A$1:$BZ$190,'LA32'!E$1,0)),
IF(INDEX!$H$16=3,(VLOOKUP($A151,'LA33'!$A$1:$BZ$190,'LA33'!E$1,0)),
IF(INDEX!$H$16=4,(VLOOKUP($A151,'LA34'!$A$1:$BZ$190,'LA34'!E$1,0)),0)))),".")</f>
        <v>0.89</v>
      </c>
      <c r="H151" s="27">
        <f>IFERROR(
IF(INDEX!$H$16=1,(VLOOKUP($A151,'LA31'!$A$1:$BZ$190,'LA31'!F$1,0)),
IF(INDEX!$H$16=2,(VLOOKUP($A151,'LA32'!$A$1:$BZ$190,'LA32'!F$1,0)),
IF(INDEX!$H$16=3,(VLOOKUP($A151,'LA33'!$A$1:$BZ$190,'LA33'!F$1,0)),
IF(INDEX!$H$16=4,(VLOOKUP($A151,'LA34'!$A$1:$BZ$190,'LA34'!F$1,0)),0)))),".")</f>
        <v>0.95</v>
      </c>
      <c r="I151" s="27">
        <f>IFERROR(
IF(INDEX!$H$16=1,(VLOOKUP($A151,'LA31'!$A$1:$BZ$190,'LA31'!G$1,0)),
IF(INDEX!$H$16=2,(VLOOKUP($A151,'LA32'!$A$1:$BZ$190,'LA32'!G$1,0)),
IF(INDEX!$H$16=3,(VLOOKUP($A151,'LA33'!$A$1:$BZ$190,'LA33'!G$1,0)),
IF(INDEX!$H$16=4,(VLOOKUP($A151,'LA34'!$A$1:$BZ$190,'LA34'!G$1,0)),0)))),".")</f>
        <v>0.94</v>
      </c>
      <c r="J151" s="27">
        <f>IFERROR(
IF(INDEX!$H$16=1,(VLOOKUP($A151,'LA31'!$A$1:$BZ$190,'LA31'!H$1,0)),
IF(INDEX!$H$16=2,(VLOOKUP($A151,'LA32'!$A$1:$BZ$190,'LA32'!H$1,0)),
IF(INDEX!$H$16=3,(VLOOKUP($A151,'LA33'!$A$1:$BZ$190,'LA33'!H$1,0)),
IF(INDEX!$H$16=4,(VLOOKUP($A151,'LA34'!$A$1:$BZ$190,'LA34'!H$1,0)),0)))),".")</f>
        <v>0.88</v>
      </c>
      <c r="K151" s="27">
        <f>IFERROR(
IF(INDEX!$H$16=1,(VLOOKUP($A151,'LA31'!$A$1:$BZ$190,'LA31'!I$1,0)),
IF(INDEX!$H$16=2,(VLOOKUP($A151,'LA32'!$A$1:$BZ$190,'LA32'!I$1,0)),
IF(INDEX!$H$16=3,(VLOOKUP($A151,'LA33'!$A$1:$BZ$190,'LA33'!I$1,0)),
IF(INDEX!$H$16=4,(VLOOKUP($A151,'LA34'!$A$1:$BZ$190,'LA34'!I$1,0)),0)))),".")</f>
        <v>0.94</v>
      </c>
      <c r="L151" s="27">
        <f>IFERROR(
IF(INDEX!$H$16=1,(VLOOKUP($A151,'LA31'!$A$1:$BZ$190,'LA31'!J$1,0)),
IF(INDEX!$H$16=2,(VLOOKUP($A151,'LA32'!$A$1:$BZ$190,'LA32'!J$1,0)),
IF(INDEX!$H$16=3,(VLOOKUP($A151,'LA33'!$A$1:$BZ$190,'LA33'!J$1,0)),
IF(INDEX!$H$16=4,(VLOOKUP($A151,'LA34'!$A$1:$BZ$190,'LA34'!J$1,0)),0)))),".")</f>
        <v>0.93</v>
      </c>
      <c r="M151" s="27">
        <f>IFERROR(
IF(INDEX!$H$16=1,(VLOOKUP($A151,'LA31'!$A$1:$BZ$190,'LA31'!K$1,0)),
IF(INDEX!$H$16=2,(VLOOKUP($A151,'LA32'!$A$1:$BZ$190,'LA32'!K$1,0)),
IF(INDEX!$H$16=3,(VLOOKUP($A151,'LA33'!$A$1:$BZ$190,'LA33'!K$1,0)),
IF(INDEX!$H$16=4,(VLOOKUP($A151,'LA34'!$A$1:$BZ$190,'LA34'!K$1,0)),0)))),".")</f>
        <v>0.53</v>
      </c>
      <c r="N151" s="27">
        <f>IFERROR(
IF(INDEX!$H$16=1,(VLOOKUP($A151,'LA31'!$A$1:$BZ$190,'LA31'!L$1,0)),
IF(INDEX!$H$16=2,(VLOOKUP($A151,'LA32'!$A$1:$BZ$190,'LA32'!L$1,0)),
IF(INDEX!$H$16=3,(VLOOKUP($A151,'LA33'!$A$1:$BZ$190,'LA33'!L$1,0)),
IF(INDEX!$H$16=4,(VLOOKUP($A151,'LA34'!$A$1:$BZ$190,'LA34'!L$1,0)),0)))),".")</f>
        <v>0.38</v>
      </c>
      <c r="O151" s="27">
        <f>IFERROR(
IF(INDEX!$H$16=1,(VLOOKUP($A151,'LA31'!$A$1:$BZ$190,'LA31'!M$1,0)),
IF(INDEX!$H$16=2,(VLOOKUP($A151,'LA32'!$A$1:$BZ$190,'LA32'!M$1,0)),
IF(INDEX!$H$16=3,(VLOOKUP($A151,'LA33'!$A$1:$BZ$190,'LA33'!M$1,0)),
IF(INDEX!$H$16=4,(VLOOKUP($A151,'LA34'!$A$1:$BZ$190,'LA34'!M$1,0)),0)))),".")</f>
        <v>0.4</v>
      </c>
      <c r="P151" s="27">
        <f>IFERROR(
IF(INDEX!$H$16=1,(VLOOKUP($A151,'LA31'!$A$1:$BZ$190,'LA31'!N$1,0)),
IF(INDEX!$H$16=2,(VLOOKUP($A151,'LA32'!$A$1:$BZ$190,'LA32'!N$1,0)),
IF(INDEX!$H$16=3,(VLOOKUP($A151,'LA33'!$A$1:$BZ$190,'LA33'!N$1,0)),
IF(INDEX!$H$16=4,(VLOOKUP($A151,'LA34'!$A$1:$BZ$190,'LA34'!N$1,0)),0)))),".")</f>
        <v>0</v>
      </c>
      <c r="Q151" s="27" t="str">
        <f>IFERROR(
IF(INDEX!$H$16=1,(VLOOKUP($A151,'LA31'!$A$1:$BZ$190,'LA31'!O$1,0)),
IF(INDEX!$H$16=2,(VLOOKUP($A151,'LA32'!$A$1:$BZ$190,'LA32'!O$1,0)),
IF(INDEX!$H$16=3,(VLOOKUP($A151,'LA33'!$A$1:$BZ$190,'LA33'!O$1,0)),
IF(INDEX!$H$16=4,(VLOOKUP($A151,'LA34'!$A$1:$BZ$190,'LA34'!O$1,0)),0)))),".")</f>
        <v>x</v>
      </c>
      <c r="R151" s="27" t="str">
        <f>IFERROR(
IF(INDEX!$H$16=1,(VLOOKUP($A151,'LA31'!$A$1:$BZ$190,'LA31'!P$1,0)),
IF(INDEX!$H$16=2,(VLOOKUP($A151,'LA32'!$A$1:$BZ$190,'LA32'!P$1,0)),
IF(INDEX!$H$16=3,(VLOOKUP($A151,'LA33'!$A$1:$BZ$190,'LA33'!P$1,0)),
IF(INDEX!$H$16=4,(VLOOKUP($A151,'LA34'!$A$1:$BZ$190,'LA34'!P$1,0)),0)))),".")</f>
        <v>x</v>
      </c>
      <c r="S151" s="27" t="str">
        <f>IFERROR(
IF(INDEX!$H$16=1,(VLOOKUP($A151,'LA31'!$A$1:$BZ$190,'LA31'!Q$1,0)),
IF(INDEX!$H$16=2,(VLOOKUP($A151,'LA32'!$A$1:$BZ$190,'LA32'!Q$1,0)),
IF(INDEX!$H$16=3,(VLOOKUP($A151,'LA33'!$A$1:$BZ$190,'LA33'!Q$1,0)),
IF(INDEX!$H$16=4,(VLOOKUP($A151,'LA34'!$A$1:$BZ$190,'LA34'!Q$1,0)),0)))),".")</f>
        <v>x</v>
      </c>
      <c r="T151" s="27">
        <f>IFERROR(
IF(INDEX!$H$16=1,(VLOOKUP($A151,'LA31'!$A$1:$BZ$190,'LA31'!R$1,0)),
IF(INDEX!$H$16=2,(VLOOKUP($A151,'LA32'!$A$1:$BZ$190,'LA32'!R$1,0)),
IF(INDEX!$H$16=3,(VLOOKUP($A151,'LA33'!$A$1:$BZ$190,'LA33'!R$1,0)),
IF(INDEX!$H$16=4,(VLOOKUP($A151,'LA34'!$A$1:$BZ$190,'LA34'!R$1,0)),0)))),".")</f>
        <v>0.02</v>
      </c>
      <c r="U151" s="27">
        <f>IFERROR(
IF(INDEX!$H$16=1,(VLOOKUP($A151,'LA31'!$A$1:$BZ$190,'LA31'!S$1,0)),
IF(INDEX!$H$16=2,(VLOOKUP($A151,'LA32'!$A$1:$BZ$190,'LA32'!S$1,0)),
IF(INDEX!$H$16=3,(VLOOKUP($A151,'LA33'!$A$1:$BZ$190,'LA33'!S$1,0)),
IF(INDEX!$H$16=4,(VLOOKUP($A151,'LA34'!$A$1:$BZ$190,'LA34'!S$1,0)),0)))),".")</f>
        <v>0.02</v>
      </c>
      <c r="V151" s="27">
        <f>IFERROR(
IF(INDEX!$H$16=1,(VLOOKUP($A151,'LA31'!$A$1:$BZ$190,'LA31'!T$1,0)),
IF(INDEX!$H$16=2,(VLOOKUP($A151,'LA32'!$A$1:$BZ$190,'LA32'!T$1,0)),
IF(INDEX!$H$16=3,(VLOOKUP($A151,'LA33'!$A$1:$BZ$190,'LA33'!T$1,0)),
IF(INDEX!$H$16=4,(VLOOKUP($A151,'LA34'!$A$1:$BZ$190,'LA34'!T$1,0)),0)))),".")</f>
        <v>0.31</v>
      </c>
      <c r="W151" s="27">
        <f>IFERROR(
IF(INDEX!$H$16=1,(VLOOKUP($A151,'LA31'!$A$1:$BZ$190,'LA31'!U$1,0)),
IF(INDEX!$H$16=2,(VLOOKUP($A151,'LA32'!$A$1:$BZ$190,'LA32'!U$1,0)),
IF(INDEX!$H$16=3,(VLOOKUP($A151,'LA33'!$A$1:$BZ$190,'LA33'!U$1,0)),
IF(INDEX!$H$16=4,(VLOOKUP($A151,'LA34'!$A$1:$BZ$190,'LA34'!U$1,0)),0)))),".")</f>
        <v>0.53</v>
      </c>
      <c r="X151" s="27">
        <f>IFERROR(
IF(INDEX!$H$16=1,(VLOOKUP($A151,'LA31'!$A$1:$BZ$190,'LA31'!V$1,0)),
IF(INDEX!$H$16=2,(VLOOKUP($A151,'LA32'!$A$1:$BZ$190,'LA32'!V$1,0)),
IF(INDEX!$H$16=3,(VLOOKUP($A151,'LA33'!$A$1:$BZ$190,'LA33'!V$1,0)),
IF(INDEX!$H$16=4,(VLOOKUP($A151,'LA34'!$A$1:$BZ$190,'LA34'!V$1,0)),0)))),".")</f>
        <v>0.5</v>
      </c>
      <c r="Y151" s="27" t="str">
        <f>IFERROR(
IF(INDEX!$H$16=1,(VLOOKUP($A151,'LA31'!$A$1:$BZ$190,'LA31'!W$1,0)),
IF(INDEX!$H$16=2,(VLOOKUP($A151,'LA32'!$A$1:$BZ$190,'LA32'!W$1,0)),
IF(INDEX!$H$16=3,(VLOOKUP($A151,'LA33'!$A$1:$BZ$190,'LA33'!W$1,0)),
IF(INDEX!$H$16=4,(VLOOKUP($A151,'LA34'!$A$1:$BZ$190,'LA34'!W$1,0)),0)))),".")</f>
        <v>x</v>
      </c>
      <c r="Z151" s="27" t="str">
        <f>IFERROR(
IF(INDEX!$H$16=1,(VLOOKUP($A151,'LA31'!$A$1:$BZ$190,'LA31'!X$1,0)),
IF(INDEX!$H$16=2,(VLOOKUP($A151,'LA32'!$A$1:$BZ$190,'LA32'!X$1,0)),
IF(INDEX!$H$16=3,(VLOOKUP($A151,'LA33'!$A$1:$BZ$190,'LA33'!X$1,0)),
IF(INDEX!$H$16=4,(VLOOKUP($A151,'LA34'!$A$1:$BZ$190,'LA34'!X$1,0)),0)))),".")</f>
        <v>x</v>
      </c>
      <c r="AA151" s="27" t="str">
        <f>IFERROR(
IF(INDEX!$H$16=1,(VLOOKUP($A151,'LA31'!$A$1:$BZ$190,'LA31'!Y$1,0)),
IF(INDEX!$H$16=2,(VLOOKUP($A151,'LA32'!$A$1:$BZ$190,'LA32'!Y$1,0)),
IF(INDEX!$H$16=3,(VLOOKUP($A151,'LA33'!$A$1:$BZ$190,'LA33'!Y$1,0)),
IF(INDEX!$H$16=4,(VLOOKUP($A151,'LA34'!$A$1:$BZ$190,'LA34'!Y$1,0)),0)))),".")</f>
        <v>x</v>
      </c>
      <c r="AB151" s="27">
        <f>IFERROR(
IF(INDEX!$H$16=1,(VLOOKUP($A151,'LA31'!$A$1:$BZ$190,'LA31'!Z$1,0)),
IF(INDEX!$H$16=2,(VLOOKUP($A151,'LA32'!$A$1:$BZ$190,'LA32'!Z$1,0)),
IF(INDEX!$H$16=3,(VLOOKUP($A151,'LA33'!$A$1:$BZ$190,'LA33'!Z$1,0)),
IF(INDEX!$H$16=4,(VLOOKUP($A151,'LA34'!$A$1:$BZ$190,'LA34'!Z$1,0)),0)))),".")</f>
        <v>0</v>
      </c>
      <c r="AC151" s="27">
        <f>IFERROR(
IF(INDEX!$H$16=1,(VLOOKUP($A151,'LA31'!$A$1:$BZ$190,'LA31'!AA$1,0)),
IF(INDEX!$H$16=2,(VLOOKUP($A151,'LA32'!$A$1:$BZ$190,'LA32'!AA$1,0)),
IF(INDEX!$H$16=3,(VLOOKUP($A151,'LA33'!$A$1:$BZ$190,'LA33'!AA$1,0)),
IF(INDEX!$H$16=4,(VLOOKUP($A151,'LA34'!$A$1:$BZ$190,'LA34'!AA$1,0)),0)))),".")</f>
        <v>0</v>
      </c>
      <c r="AD151" s="27">
        <f>IFERROR(
IF(INDEX!$H$16=1,(VLOOKUP($A151,'LA31'!$A$1:$BZ$190,'LA31'!AB$1,0)),
IF(INDEX!$H$16=2,(VLOOKUP($A151,'LA32'!$A$1:$BZ$190,'LA32'!AB$1,0)),
IF(INDEX!$H$16=3,(VLOOKUP($A151,'LA33'!$A$1:$BZ$190,'LA33'!AB$1,0)),
IF(INDEX!$H$16=4,(VLOOKUP($A151,'LA34'!$A$1:$BZ$190,'LA34'!AB$1,0)),0)))),".")</f>
        <v>0</v>
      </c>
      <c r="AE151" s="27">
        <f>IFERROR(
IF(INDEX!$H$16=1,(VLOOKUP($A151,'LA31'!$A$1:$BZ$190,'LA31'!AC$1,0)),
IF(INDEX!$H$16=2,(VLOOKUP($A151,'LA32'!$A$1:$BZ$190,'LA32'!AC$1,0)),
IF(INDEX!$H$16=3,(VLOOKUP($A151,'LA33'!$A$1:$BZ$190,'LA33'!AC$1,0)),
IF(INDEX!$H$16=4,(VLOOKUP($A151,'LA34'!$A$1:$BZ$190,'LA34'!AC$1,0)),0)))),".")</f>
        <v>0</v>
      </c>
      <c r="AF151" s="27">
        <f>IFERROR(
IF(INDEX!$H$16=1,(VLOOKUP($A151,'LA31'!$A$1:$BZ$190,'LA31'!AD$1,0)),
IF(INDEX!$H$16=2,(VLOOKUP($A151,'LA32'!$A$1:$BZ$190,'LA32'!AD$1,0)),
IF(INDEX!$H$16=3,(VLOOKUP($A151,'LA33'!$A$1:$BZ$190,'LA33'!AD$1,0)),
IF(INDEX!$H$16=4,(VLOOKUP($A151,'LA34'!$A$1:$BZ$190,'LA34'!AD$1,0)),0)))),".")</f>
        <v>0</v>
      </c>
      <c r="AG151" s="27">
        <f>IFERROR(
IF(INDEX!$H$16=1,(VLOOKUP($A151,'LA31'!$A$1:$BZ$190,'LA31'!AE$1,0)),
IF(INDEX!$H$16=2,(VLOOKUP($A151,'LA32'!$A$1:$BZ$190,'LA32'!AE$1,0)),
IF(INDEX!$H$16=3,(VLOOKUP($A151,'LA33'!$A$1:$BZ$190,'LA33'!AE$1,0)),
IF(INDEX!$H$16=4,(VLOOKUP($A151,'LA34'!$A$1:$BZ$190,'LA34'!AE$1,0)),0)))),".")</f>
        <v>0</v>
      </c>
      <c r="AH151" s="27">
        <f>IFERROR(
IF(INDEX!$H$16=1,(VLOOKUP($A151,'LA31'!$A$1:$BZ$190,'LA31'!AF$1,0)),
IF(INDEX!$H$16=2,(VLOOKUP($A151,'LA32'!$A$1:$BZ$190,'LA32'!AF$1,0)),
IF(INDEX!$H$16=3,(VLOOKUP($A151,'LA33'!$A$1:$BZ$190,'LA33'!AF$1,0)),
IF(INDEX!$H$16=4,(VLOOKUP($A151,'LA34'!$A$1:$BZ$190,'LA34'!AF$1,0)),0)))),".")</f>
        <v>0</v>
      </c>
      <c r="AI151" s="27">
        <f>IFERROR(
IF(INDEX!$H$16=1,(VLOOKUP($A151,'LA31'!$A$1:$BZ$190,'LA31'!AG$1,0)),
IF(INDEX!$H$16=2,(VLOOKUP($A151,'LA32'!$A$1:$BZ$190,'LA32'!AG$1,0)),
IF(INDEX!$H$16=3,(VLOOKUP($A151,'LA33'!$A$1:$BZ$190,'LA33'!AG$1,0)),
IF(INDEX!$H$16=4,(VLOOKUP($A151,'LA34'!$A$1:$BZ$190,'LA34'!AG$1,0)),0)))),".")</f>
        <v>0</v>
      </c>
      <c r="AJ151" s="27">
        <f>IFERROR(
IF(INDEX!$H$16=1,(VLOOKUP($A151,'LA31'!$A$1:$BZ$190,'LA31'!AH$1,0)),
IF(INDEX!$H$16=2,(VLOOKUP($A151,'LA32'!$A$1:$BZ$190,'LA32'!AH$1,0)),
IF(INDEX!$H$16=3,(VLOOKUP($A151,'LA33'!$A$1:$BZ$190,'LA33'!AH$1,0)),
IF(INDEX!$H$16=4,(VLOOKUP($A151,'LA34'!$A$1:$BZ$190,'LA34'!AH$1,0)),0)))),".")</f>
        <v>0</v>
      </c>
      <c r="AK151" s="27">
        <f>IFERROR(
IF(INDEX!$H$16=1,(VLOOKUP($A151,'LA31'!$A$1:$BZ$190,'LA31'!AI$1,0)),
IF(INDEX!$H$16=2,(VLOOKUP($A151,'LA32'!$A$1:$BZ$190,'LA32'!AI$1,0)),
IF(INDEX!$H$16=3,(VLOOKUP($A151,'LA33'!$A$1:$BZ$190,'LA33'!AI$1,0)),
IF(INDEX!$H$16=4,(VLOOKUP($A151,'LA34'!$A$1:$BZ$190,'LA34'!AI$1,0)),0)))),".")</f>
        <v>0.04</v>
      </c>
      <c r="AL151" s="27">
        <f>IFERROR(
IF(INDEX!$H$16=1,(VLOOKUP($A151,'LA31'!$A$1:$BZ$190,'LA31'!AJ$1,0)),
IF(INDEX!$H$16=2,(VLOOKUP($A151,'LA32'!$A$1:$BZ$190,'LA32'!AJ$1,0)),
IF(INDEX!$H$16=3,(VLOOKUP($A151,'LA33'!$A$1:$BZ$190,'LA33'!AJ$1,0)),
IF(INDEX!$H$16=4,(VLOOKUP($A151,'LA34'!$A$1:$BZ$190,'LA34'!AJ$1,0)),0)))),".")</f>
        <v>0.06</v>
      </c>
      <c r="AM151" s="27">
        <f>IFERROR(
IF(INDEX!$H$16=1,(VLOOKUP($A151,'LA31'!$A$1:$BZ$190,'LA31'!AK$1,0)),
IF(INDEX!$H$16=2,(VLOOKUP($A151,'LA32'!$A$1:$BZ$190,'LA32'!AK$1,0)),
IF(INDEX!$H$16=3,(VLOOKUP($A151,'LA33'!$A$1:$BZ$190,'LA33'!AK$1,0)),
IF(INDEX!$H$16=4,(VLOOKUP($A151,'LA34'!$A$1:$BZ$190,'LA34'!AK$1,0)),0)))),".")</f>
        <v>0.05</v>
      </c>
      <c r="AN151" s="27">
        <f>IFERROR(
IF(INDEX!$H$16=1,(VLOOKUP($A151,'LA31'!$A$1:$BZ$190,'LA31'!AL$1,0)),
IF(INDEX!$H$16=2,(VLOOKUP($A151,'LA32'!$A$1:$BZ$190,'LA32'!AL$1,0)),
IF(INDEX!$H$16=3,(VLOOKUP($A151,'LA33'!$A$1:$BZ$190,'LA33'!AL$1,0)),
IF(INDEX!$H$16=4,(VLOOKUP($A151,'LA34'!$A$1:$BZ$190,'LA34'!AL$1,0)),0)))),".")</f>
        <v>0</v>
      </c>
      <c r="AO151" s="27">
        <f>IFERROR(
IF(INDEX!$H$16=1,(VLOOKUP($A151,'LA31'!$A$1:$BZ$190,'LA31'!AM$1,0)),
IF(INDEX!$H$16=2,(VLOOKUP($A151,'LA32'!$A$1:$BZ$190,'LA32'!AM$1,0)),
IF(INDEX!$H$16=3,(VLOOKUP($A151,'LA33'!$A$1:$BZ$190,'LA33'!AM$1,0)),
IF(INDEX!$H$16=4,(VLOOKUP($A151,'LA34'!$A$1:$BZ$190,'LA34'!AM$1,0)),0)))),".")</f>
        <v>0</v>
      </c>
      <c r="AP151" s="27">
        <f>IFERROR(
IF(INDEX!$H$16=1,(VLOOKUP($A151,'LA31'!$A$1:$BZ$190,'LA31'!AN$1,0)),
IF(INDEX!$H$16=2,(VLOOKUP($A151,'LA32'!$A$1:$BZ$190,'LA32'!AN$1,0)),
IF(INDEX!$H$16=3,(VLOOKUP($A151,'LA33'!$A$1:$BZ$190,'LA33'!AN$1,0)),
IF(INDEX!$H$16=4,(VLOOKUP($A151,'LA34'!$A$1:$BZ$190,'LA34'!AN$1,0)),0)))),".")</f>
        <v>0</v>
      </c>
      <c r="AQ151" s="27" t="str">
        <f>IFERROR(
IF(INDEX!$H$16=1,(VLOOKUP($A151,'LA31'!$A$1:$BZ$190,'LA31'!AO$1,0)),
IF(INDEX!$H$16=2,(VLOOKUP($A151,'LA32'!$A$1:$BZ$190,'LA32'!AO$1,0)),
IF(INDEX!$H$16=3,(VLOOKUP($A151,'LA33'!$A$1:$BZ$190,'LA33'!AO$1,0)),
IF(INDEX!$H$16=4,(VLOOKUP($A151,'LA34'!$A$1:$BZ$190,'LA34'!AO$1,0)),0)))),".")</f>
        <v>x</v>
      </c>
      <c r="AR151" s="27" t="str">
        <f>IFERROR(
IF(INDEX!$H$16=1,(VLOOKUP($A151,'LA31'!$A$1:$BZ$190,'LA31'!AP$1,0)),
IF(INDEX!$H$16=2,(VLOOKUP($A151,'LA32'!$A$1:$BZ$190,'LA32'!AP$1,0)),
IF(INDEX!$H$16=3,(VLOOKUP($A151,'LA33'!$A$1:$BZ$190,'LA33'!AP$1,0)),
IF(INDEX!$H$16=4,(VLOOKUP($A151,'LA34'!$A$1:$BZ$190,'LA34'!AP$1,0)),0)))),".")</f>
        <v>-</v>
      </c>
      <c r="AS151" s="27">
        <f>IFERROR(
IF(INDEX!$H$16=1,(VLOOKUP($A151,'LA31'!$A$1:$BZ$190,'LA31'!AQ$1,0)),
IF(INDEX!$H$16=2,(VLOOKUP($A151,'LA32'!$A$1:$BZ$190,'LA32'!AQ$1,0)),
IF(INDEX!$H$16=3,(VLOOKUP($A151,'LA33'!$A$1:$BZ$190,'LA33'!AQ$1,0)),
IF(INDEX!$H$16=4,(VLOOKUP($A151,'LA34'!$A$1:$BZ$190,'LA34'!AQ$1,0)),0)))),".")</f>
        <v>0.01</v>
      </c>
      <c r="AT151" s="27" t="str">
        <f>IFERROR(
IF(INDEX!$H$16=1,(VLOOKUP($A151,'LA31'!$A$1:$BZ$190,'LA31'!AR$1,0)),
IF(INDEX!$H$16=2,(VLOOKUP($A151,'LA32'!$A$1:$BZ$190,'LA32'!AR$1,0)),
IF(INDEX!$H$16=3,(VLOOKUP($A151,'LA33'!$A$1:$BZ$190,'LA33'!AR$1,0)),
IF(INDEX!$H$16=4,(VLOOKUP($A151,'LA34'!$A$1:$BZ$190,'LA34'!AR$1,0)),0)))),".")</f>
        <v>x</v>
      </c>
      <c r="AU151" s="27">
        <f>IFERROR(
IF(INDEX!$H$16=1,(VLOOKUP($A151,'LA31'!$A$1:$BZ$190,'LA31'!AS$1,0)),
IF(INDEX!$H$16=2,(VLOOKUP($A151,'LA32'!$A$1:$BZ$190,'LA32'!AS$1,0)),
IF(INDEX!$H$16=3,(VLOOKUP($A151,'LA33'!$A$1:$BZ$190,'LA33'!AS$1,0)),
IF(INDEX!$H$16=4,(VLOOKUP($A151,'LA34'!$A$1:$BZ$190,'LA34'!AS$1,0)),0)))),".")</f>
        <v>0.01</v>
      </c>
      <c r="AV151" s="27">
        <f>IFERROR(
IF(INDEX!$H$16=1,(VLOOKUP($A151,'LA31'!$A$1:$BZ$190,'LA31'!AT$1,0)),
IF(INDEX!$H$16=2,(VLOOKUP($A151,'LA32'!$A$1:$BZ$190,'LA32'!AT$1,0)),
IF(INDEX!$H$16=3,(VLOOKUP($A151,'LA33'!$A$1:$BZ$190,'LA33'!AT$1,0)),
IF(INDEX!$H$16=4,(VLOOKUP($A151,'LA34'!$A$1:$BZ$190,'LA34'!AT$1,0)),0)))),".")</f>
        <v>0.01</v>
      </c>
      <c r="AW151" s="27" t="str">
        <f>IFERROR(
IF(INDEX!$H$16=1,(VLOOKUP($A151,'LA31'!$A$1:$BZ$190,'LA31'!AU$1,0)),
IF(INDEX!$H$16=2,(VLOOKUP($A151,'LA32'!$A$1:$BZ$190,'LA32'!AU$1,0)),
IF(INDEX!$H$16=3,(VLOOKUP($A151,'LA33'!$A$1:$BZ$190,'LA33'!AU$1,0)),
IF(INDEX!$H$16=4,(VLOOKUP($A151,'LA34'!$A$1:$BZ$190,'LA34'!AU$1,0)),0)))),".")</f>
        <v>x</v>
      </c>
      <c r="AX151" s="27" t="str">
        <f>IFERROR(
IF(INDEX!$H$16=1,(VLOOKUP($A151,'LA31'!$A$1:$BZ$190,'LA31'!AV$1,0)),
IF(INDEX!$H$16=2,(VLOOKUP($A151,'LA32'!$A$1:$BZ$190,'LA32'!AV$1,0)),
IF(INDEX!$H$16=3,(VLOOKUP($A151,'LA33'!$A$1:$BZ$190,'LA33'!AV$1,0)),
IF(INDEX!$H$16=4,(VLOOKUP($A151,'LA34'!$A$1:$BZ$190,'LA34'!AV$1,0)),0)))),".")</f>
        <v>x</v>
      </c>
      <c r="AY151" s="27" t="str">
        <f>IFERROR(
IF(INDEX!$H$16=1,(VLOOKUP($A151,'LA31'!$A$1:$BZ$190,'LA31'!AW$1,0)),
IF(INDEX!$H$16=2,(VLOOKUP($A151,'LA32'!$A$1:$BZ$190,'LA32'!AW$1,0)),
IF(INDEX!$H$16=3,(VLOOKUP($A151,'LA33'!$A$1:$BZ$190,'LA33'!AW$1,0)),
IF(INDEX!$H$16=4,(VLOOKUP($A151,'LA34'!$A$1:$BZ$190,'LA34'!AW$1,0)),0)))),".")</f>
        <v>x</v>
      </c>
      <c r="AZ151" s="27">
        <f>IFERROR(
IF(INDEX!$H$16=1,(VLOOKUP($A151,'LA31'!$A$1:$BZ$190,'LA31'!AX$1,0)),
IF(INDEX!$H$16=2,(VLOOKUP($A151,'LA32'!$A$1:$BZ$190,'LA32'!AX$1,0)),
IF(INDEX!$H$16=3,(VLOOKUP($A151,'LA33'!$A$1:$BZ$190,'LA33'!AX$1,0)),
IF(INDEX!$H$16=4,(VLOOKUP($A151,'LA34'!$A$1:$BZ$190,'LA34'!AX$1,0)),0)))),".")</f>
        <v>0</v>
      </c>
      <c r="BA151" s="27" t="str">
        <f>IFERROR(
IF(INDEX!$H$16=1,(VLOOKUP($A151,'LA31'!$A$1:$BZ$190,'LA31'!AY$1,0)),
IF(INDEX!$H$16=2,(VLOOKUP($A151,'LA32'!$A$1:$BZ$190,'LA32'!AY$1,0)),
IF(INDEX!$H$16=3,(VLOOKUP($A151,'LA33'!$A$1:$BZ$190,'LA33'!AY$1,0)),
IF(INDEX!$H$16=4,(VLOOKUP($A151,'LA34'!$A$1:$BZ$190,'LA34'!AY$1,0)),0)))),".")</f>
        <v>x</v>
      </c>
      <c r="BB151" s="27" t="str">
        <f>IFERROR(
IF(INDEX!$H$16=1,(VLOOKUP($A151,'LA31'!$A$1:$BZ$190,'LA31'!AZ$1,0)),
IF(INDEX!$H$16=2,(VLOOKUP($A151,'LA32'!$A$1:$BZ$190,'LA32'!AZ$1,0)),
IF(INDEX!$H$16=3,(VLOOKUP($A151,'LA33'!$A$1:$BZ$190,'LA33'!AZ$1,0)),
IF(INDEX!$H$16=4,(VLOOKUP($A151,'LA34'!$A$1:$BZ$190,'LA34'!AZ$1,0)),0)))),".")</f>
        <v>x</v>
      </c>
      <c r="BC151" s="27">
        <f>IFERROR(
IF(INDEX!$H$16=1,(VLOOKUP($A151,'LA31'!$A$1:$BZ$190,'LA31'!BA$1,0)),
IF(INDEX!$H$16=2,(VLOOKUP($A151,'LA32'!$A$1:$BZ$190,'LA32'!BA$1,0)),
IF(INDEX!$H$16=3,(VLOOKUP($A151,'LA33'!$A$1:$BZ$190,'LA33'!BA$1,0)),
IF(INDEX!$H$16=4,(VLOOKUP($A151,'LA34'!$A$1:$BZ$190,'LA34'!BA$1,0)),0)))),".")</f>
        <v>0</v>
      </c>
      <c r="BD151" s="27" t="str">
        <f>IFERROR(
IF(INDEX!$H$16=1,(VLOOKUP($A151,'LA31'!$A$1:$BZ$190,'LA31'!BB$1,0)),
IF(INDEX!$H$16=2,(VLOOKUP($A151,'LA32'!$A$1:$BZ$190,'LA32'!BB$1,0)),
IF(INDEX!$H$16=3,(VLOOKUP($A151,'LA33'!$A$1:$BZ$190,'LA33'!BB$1,0)),
IF(INDEX!$H$16=4,(VLOOKUP($A151,'LA34'!$A$1:$BZ$190,'LA34'!BB$1,0)),0)))),".")</f>
        <v>x</v>
      </c>
      <c r="BE151" s="27" t="str">
        <f>IFERROR(
IF(INDEX!$H$16=1,(VLOOKUP($A151,'LA31'!$A$1:$BZ$190,'LA31'!BC$1,0)),
IF(INDEX!$H$16=2,(VLOOKUP($A151,'LA32'!$A$1:$BZ$190,'LA32'!BC$1,0)),
IF(INDEX!$H$16=3,(VLOOKUP($A151,'LA33'!$A$1:$BZ$190,'LA33'!BC$1,0)),
IF(INDEX!$H$16=4,(VLOOKUP($A151,'LA34'!$A$1:$BZ$190,'LA34'!BC$1,0)),0)))),".")</f>
        <v>x</v>
      </c>
      <c r="BF151" s="27" t="str">
        <f>IFERROR(
IF(INDEX!$H$16=1,(VLOOKUP($A151,'LA31'!$A$1:$BZ$190,'LA31'!BD$1,0)),
IF(INDEX!$H$16=2,(VLOOKUP($A151,'LA32'!$A$1:$BZ$190,'LA32'!BD$1,0)),
IF(INDEX!$H$16=3,(VLOOKUP($A151,'LA33'!$A$1:$BZ$190,'LA33'!BD$1,0)),
IF(INDEX!$H$16=4,(VLOOKUP($A151,'LA34'!$A$1:$BZ$190,'LA34'!BD$1,0)),0)))),".")</f>
        <v>x</v>
      </c>
      <c r="BG151" s="27" t="str">
        <f>IFERROR(
IF(INDEX!$H$16=1,(VLOOKUP($A151,'LA31'!$A$1:$BZ$190,'LA31'!BE$1,0)),
IF(INDEX!$H$16=2,(VLOOKUP($A151,'LA32'!$A$1:$BZ$190,'LA32'!BE$1,0)),
IF(INDEX!$H$16=3,(VLOOKUP($A151,'LA33'!$A$1:$BZ$190,'LA33'!BE$1,0)),
IF(INDEX!$H$16=4,(VLOOKUP($A151,'LA34'!$A$1:$BZ$190,'LA34'!BE$1,0)),0)))),".")</f>
        <v>x</v>
      </c>
      <c r="BH151" s="27" t="str">
        <f>IFERROR(
IF(INDEX!$H$16=1,(VLOOKUP($A151,'LA31'!$A$1:$BZ$190,'LA31'!BF$1,0)),
IF(INDEX!$H$16=2,(VLOOKUP($A151,'LA32'!$A$1:$BZ$190,'LA32'!BF$1,0)),
IF(INDEX!$H$16=3,(VLOOKUP($A151,'LA33'!$A$1:$BZ$190,'LA33'!BF$1,0)),
IF(INDEX!$H$16=4,(VLOOKUP($A151,'LA34'!$A$1:$BZ$190,'LA34'!BF$1,0)),0)))),".")</f>
        <v>-</v>
      </c>
      <c r="BI151" s="27">
        <f>IFERROR(
IF(INDEX!$H$16=1,(VLOOKUP($A151,'LA31'!$A$1:$BZ$190,'LA31'!BG$1,0)),
IF(INDEX!$H$16=2,(VLOOKUP($A151,'LA32'!$A$1:$BZ$190,'LA32'!BG$1,0)),
IF(INDEX!$H$16=3,(VLOOKUP($A151,'LA33'!$A$1:$BZ$190,'LA33'!BG$1,0)),
IF(INDEX!$H$16=4,(VLOOKUP($A151,'LA34'!$A$1:$BZ$190,'LA34'!BG$1,0)),0)))),".")</f>
        <v>0.08</v>
      </c>
      <c r="BJ151" s="27">
        <f>IFERROR(
IF(INDEX!$H$16=1,(VLOOKUP($A151,'LA31'!$A$1:$BZ$190,'LA31'!BH$1,0)),
IF(INDEX!$H$16=2,(VLOOKUP($A151,'LA32'!$A$1:$BZ$190,'LA32'!BH$1,0)),
IF(INDEX!$H$16=3,(VLOOKUP($A151,'LA33'!$A$1:$BZ$190,'LA33'!BH$1,0)),
IF(INDEX!$H$16=4,(VLOOKUP($A151,'LA34'!$A$1:$BZ$190,'LA34'!BH$1,0)),0)))),".")</f>
        <v>0.04</v>
      </c>
      <c r="BK151" s="27">
        <f>IFERROR(
IF(INDEX!$H$16=1,(VLOOKUP($A151,'LA31'!$A$1:$BZ$190,'LA31'!BI$1,0)),
IF(INDEX!$H$16=2,(VLOOKUP($A151,'LA32'!$A$1:$BZ$190,'LA32'!BI$1,0)),
IF(INDEX!$H$16=3,(VLOOKUP($A151,'LA33'!$A$1:$BZ$190,'LA33'!BI$1,0)),
IF(INDEX!$H$16=4,(VLOOKUP($A151,'LA34'!$A$1:$BZ$190,'LA34'!BI$1,0)),0)))),".")</f>
        <v>0.04</v>
      </c>
      <c r="BL151" s="27" t="str">
        <f>IFERROR(
IF(INDEX!$H$16=1,(VLOOKUP($A151,'LA31'!$A$1:$BZ$190,'LA31'!BJ$1,0)),
IF(INDEX!$H$16=2,(VLOOKUP($A151,'LA32'!$A$1:$BZ$190,'LA32'!BJ$1,0)),
IF(INDEX!$H$16=3,(VLOOKUP($A151,'LA33'!$A$1:$BZ$190,'LA33'!BJ$1,0)),
IF(INDEX!$H$16=4,(VLOOKUP($A151,'LA34'!$A$1:$BZ$190,'LA34'!BJ$1,0)),0)))),".")</f>
        <v>x</v>
      </c>
      <c r="BM151" s="27" t="str">
        <f>IFERROR(
IF(INDEX!$H$16=1,(VLOOKUP($A151,'LA31'!$A$1:$BZ$190,'LA31'!BK$1,0)),
IF(INDEX!$H$16=2,(VLOOKUP($A151,'LA32'!$A$1:$BZ$190,'LA32'!BK$1,0)),
IF(INDEX!$H$16=3,(VLOOKUP($A151,'LA33'!$A$1:$BZ$190,'LA33'!BK$1,0)),
IF(INDEX!$H$16=4,(VLOOKUP($A151,'LA34'!$A$1:$BZ$190,'LA34'!BK$1,0)),0)))),".")</f>
        <v>-</v>
      </c>
      <c r="BN151" s="27">
        <f>IFERROR(
IF(INDEX!$H$16=1,(VLOOKUP($A151,'LA31'!$A$1:$BZ$190,'LA31'!BL$1,0)),
IF(INDEX!$H$16=2,(VLOOKUP($A151,'LA32'!$A$1:$BZ$190,'LA32'!BL$1,0)),
IF(INDEX!$H$16=3,(VLOOKUP($A151,'LA33'!$A$1:$BZ$190,'LA33'!BL$1,0)),
IF(INDEX!$H$16=4,(VLOOKUP($A151,'LA34'!$A$1:$BZ$190,'LA34'!BL$1,0)),0)))),".")</f>
        <v>0.01</v>
      </c>
      <c r="BO151" s="27" t="str">
        <f>IFERROR(
IF(INDEX!$H$16=1,(VLOOKUP($A151,'LA31'!$A$1:$BZ$190,'LA31'!BM$1,0)),
IF(INDEX!$H$16=2,(VLOOKUP($A151,'LA32'!$A$1:$BZ$190,'LA32'!BM$1,0)),
IF(INDEX!$H$16=3,(VLOOKUP($A151,'LA33'!$A$1:$BZ$190,'LA33'!BM$1,0)),
IF(INDEX!$H$16=4,(VLOOKUP($A151,'LA34'!$A$1:$BZ$190,'LA34'!BM$1,0)),0)))),".")</f>
        <v>x</v>
      </c>
      <c r="BP151" s="27">
        <f>IFERROR(
IF(INDEX!$H$16=1,(VLOOKUP($A151,'LA31'!$A$1:$BZ$190,'LA31'!BN$1,0)),
IF(INDEX!$H$16=2,(VLOOKUP($A151,'LA32'!$A$1:$BZ$190,'LA32'!BN$1,0)),
IF(INDEX!$H$16=3,(VLOOKUP($A151,'LA33'!$A$1:$BZ$190,'LA33'!BN$1,0)),
IF(INDEX!$H$16=4,(VLOOKUP($A151,'LA34'!$A$1:$BZ$190,'LA34'!BN$1,0)),0)))),".")</f>
        <v>0.01</v>
      </c>
      <c r="BQ151" s="27">
        <f>IFERROR(
IF(INDEX!$H$16=1,(VLOOKUP($A151,'LA31'!$A$1:$BZ$190,'LA31'!BO$1,0)),
IF(INDEX!$H$16=2,(VLOOKUP($A151,'LA32'!$A$1:$BZ$190,'LA32'!BO$1,0)),
IF(INDEX!$H$16=3,(VLOOKUP($A151,'LA33'!$A$1:$BZ$190,'LA33'!BO$1,0)),
IF(INDEX!$H$16=4,(VLOOKUP($A151,'LA34'!$A$1:$BZ$190,'LA34'!BO$1,0)),0)))),".")</f>
        <v>0.01</v>
      </c>
    </row>
    <row r="152" spans="1:69" x14ac:dyDescent="0.2">
      <c r="A152" s="7">
        <v>211</v>
      </c>
      <c r="B152" s="13" t="s">
        <v>262</v>
      </c>
      <c r="C152" s="96" t="s">
        <v>122</v>
      </c>
      <c r="D152" s="26">
        <f>IFERROR(
IF(INDEX!$H$16=1,(VLOOKUP($A152,'LA31'!$A$1:$BZ$190,'LA31'!B$1,0)),
IF(INDEX!$H$16=2,(VLOOKUP($A152,'LA32'!$A$1:$BZ$190,'LA32'!B$1,0)),
IF(INDEX!$H$16=3,(VLOOKUP($A152,'LA33'!$A$1:$BZ$190,'LA33'!B$1,0)),
IF(INDEX!$H$16=4,(VLOOKUP($A152,'LA34'!$A$1:$BZ$190,'LA34'!B$1,0)),0)))),".")</f>
        <v>1320</v>
      </c>
      <c r="E152" s="26">
        <f>IFERROR(
IF(INDEX!$H$16=1,(VLOOKUP($A152,'LA31'!$A$1:$BZ$190,'LA31'!C$1,0)),
IF(INDEX!$H$16=2,(VLOOKUP($A152,'LA32'!$A$1:$BZ$190,'LA32'!C$1,0)),
IF(INDEX!$H$16=3,(VLOOKUP($A152,'LA33'!$A$1:$BZ$190,'LA33'!C$1,0)),
IF(INDEX!$H$16=4,(VLOOKUP($A152,'LA34'!$A$1:$BZ$190,'LA34'!C$1,0)),0)))),".")</f>
        <v>1160</v>
      </c>
      <c r="F152" s="26">
        <f>IFERROR(
IF(INDEX!$H$16=1,(VLOOKUP($A152,'LA31'!$A$1:$BZ$190,'LA31'!D$1,0)),
IF(INDEX!$H$16=2,(VLOOKUP($A152,'LA32'!$A$1:$BZ$190,'LA32'!D$1,0)),
IF(INDEX!$H$16=3,(VLOOKUP($A152,'LA33'!$A$1:$BZ$190,'LA33'!D$1,0)),
IF(INDEX!$H$16=4,(VLOOKUP($A152,'LA34'!$A$1:$BZ$190,'LA34'!D$1,0)),0)))),".")</f>
        <v>2480</v>
      </c>
      <c r="G152" s="27">
        <f>IFERROR(
IF(INDEX!$H$16=1,(VLOOKUP($A152,'LA31'!$A$1:$BZ$190,'LA31'!E$1,0)),
IF(INDEX!$H$16=2,(VLOOKUP($A152,'LA32'!$A$1:$BZ$190,'LA32'!E$1,0)),
IF(INDEX!$H$16=3,(VLOOKUP($A152,'LA33'!$A$1:$BZ$190,'LA33'!E$1,0)),
IF(INDEX!$H$16=4,(VLOOKUP($A152,'LA34'!$A$1:$BZ$190,'LA34'!E$1,0)),0)))),".")</f>
        <v>0.92</v>
      </c>
      <c r="H152" s="27">
        <f>IFERROR(
IF(INDEX!$H$16=1,(VLOOKUP($A152,'LA31'!$A$1:$BZ$190,'LA31'!F$1,0)),
IF(INDEX!$H$16=2,(VLOOKUP($A152,'LA32'!$A$1:$BZ$190,'LA32'!F$1,0)),
IF(INDEX!$H$16=3,(VLOOKUP($A152,'LA33'!$A$1:$BZ$190,'LA33'!F$1,0)),
IF(INDEX!$H$16=4,(VLOOKUP($A152,'LA34'!$A$1:$BZ$190,'LA34'!F$1,0)),0)))),".")</f>
        <v>0.95</v>
      </c>
      <c r="I152" s="27">
        <f>IFERROR(
IF(INDEX!$H$16=1,(VLOOKUP($A152,'LA31'!$A$1:$BZ$190,'LA31'!G$1,0)),
IF(INDEX!$H$16=2,(VLOOKUP($A152,'LA32'!$A$1:$BZ$190,'LA32'!G$1,0)),
IF(INDEX!$H$16=3,(VLOOKUP($A152,'LA33'!$A$1:$BZ$190,'LA33'!G$1,0)),
IF(INDEX!$H$16=4,(VLOOKUP($A152,'LA34'!$A$1:$BZ$190,'LA34'!G$1,0)),0)))),".")</f>
        <v>0.94</v>
      </c>
      <c r="J152" s="27">
        <f>IFERROR(
IF(INDEX!$H$16=1,(VLOOKUP($A152,'LA31'!$A$1:$BZ$190,'LA31'!H$1,0)),
IF(INDEX!$H$16=2,(VLOOKUP($A152,'LA32'!$A$1:$BZ$190,'LA32'!H$1,0)),
IF(INDEX!$H$16=3,(VLOOKUP($A152,'LA33'!$A$1:$BZ$190,'LA33'!H$1,0)),
IF(INDEX!$H$16=4,(VLOOKUP($A152,'LA34'!$A$1:$BZ$190,'LA34'!H$1,0)),0)))),".")</f>
        <v>0.91</v>
      </c>
      <c r="K152" s="27">
        <f>IFERROR(
IF(INDEX!$H$16=1,(VLOOKUP($A152,'LA31'!$A$1:$BZ$190,'LA31'!I$1,0)),
IF(INDEX!$H$16=2,(VLOOKUP($A152,'LA32'!$A$1:$BZ$190,'LA32'!I$1,0)),
IF(INDEX!$H$16=3,(VLOOKUP($A152,'LA33'!$A$1:$BZ$190,'LA33'!I$1,0)),
IF(INDEX!$H$16=4,(VLOOKUP($A152,'LA34'!$A$1:$BZ$190,'LA34'!I$1,0)),0)))),".")</f>
        <v>0.94</v>
      </c>
      <c r="L152" s="27">
        <f>IFERROR(
IF(INDEX!$H$16=1,(VLOOKUP($A152,'LA31'!$A$1:$BZ$190,'LA31'!J$1,0)),
IF(INDEX!$H$16=2,(VLOOKUP($A152,'LA32'!$A$1:$BZ$190,'LA32'!J$1,0)),
IF(INDEX!$H$16=3,(VLOOKUP($A152,'LA33'!$A$1:$BZ$190,'LA33'!J$1,0)),
IF(INDEX!$H$16=4,(VLOOKUP($A152,'LA34'!$A$1:$BZ$190,'LA34'!J$1,0)),0)))),".")</f>
        <v>0.92</v>
      </c>
      <c r="M152" s="27">
        <f>IFERROR(
IF(INDEX!$H$16=1,(VLOOKUP($A152,'LA31'!$A$1:$BZ$190,'LA31'!K$1,0)),
IF(INDEX!$H$16=2,(VLOOKUP($A152,'LA32'!$A$1:$BZ$190,'LA32'!K$1,0)),
IF(INDEX!$H$16=3,(VLOOKUP($A152,'LA33'!$A$1:$BZ$190,'LA33'!K$1,0)),
IF(INDEX!$H$16=4,(VLOOKUP($A152,'LA34'!$A$1:$BZ$190,'LA34'!K$1,0)),0)))),".")</f>
        <v>0.28999999999999998</v>
      </c>
      <c r="N152" s="27">
        <f>IFERROR(
IF(INDEX!$H$16=1,(VLOOKUP($A152,'LA31'!$A$1:$BZ$190,'LA31'!L$1,0)),
IF(INDEX!$H$16=2,(VLOOKUP($A152,'LA32'!$A$1:$BZ$190,'LA32'!L$1,0)),
IF(INDEX!$H$16=3,(VLOOKUP($A152,'LA33'!$A$1:$BZ$190,'LA33'!L$1,0)),
IF(INDEX!$H$16=4,(VLOOKUP($A152,'LA34'!$A$1:$BZ$190,'LA34'!L$1,0)),0)))),".")</f>
        <v>0.25</v>
      </c>
      <c r="O152" s="27">
        <f>IFERROR(
IF(INDEX!$H$16=1,(VLOOKUP($A152,'LA31'!$A$1:$BZ$190,'LA31'!M$1,0)),
IF(INDEX!$H$16=2,(VLOOKUP($A152,'LA32'!$A$1:$BZ$190,'LA32'!M$1,0)),
IF(INDEX!$H$16=3,(VLOOKUP($A152,'LA33'!$A$1:$BZ$190,'LA33'!M$1,0)),
IF(INDEX!$H$16=4,(VLOOKUP($A152,'LA34'!$A$1:$BZ$190,'LA34'!M$1,0)),0)))),".")</f>
        <v>0.27</v>
      </c>
      <c r="P152" s="27">
        <f>IFERROR(
IF(INDEX!$H$16=1,(VLOOKUP($A152,'LA31'!$A$1:$BZ$190,'LA31'!N$1,0)),
IF(INDEX!$H$16=2,(VLOOKUP($A152,'LA32'!$A$1:$BZ$190,'LA32'!N$1,0)),
IF(INDEX!$H$16=3,(VLOOKUP($A152,'LA33'!$A$1:$BZ$190,'LA33'!N$1,0)),
IF(INDEX!$H$16=4,(VLOOKUP($A152,'LA34'!$A$1:$BZ$190,'LA34'!N$1,0)),0)))),".")</f>
        <v>0</v>
      </c>
      <c r="Q152" s="27">
        <f>IFERROR(
IF(INDEX!$H$16=1,(VLOOKUP($A152,'LA31'!$A$1:$BZ$190,'LA31'!O$1,0)),
IF(INDEX!$H$16=2,(VLOOKUP($A152,'LA32'!$A$1:$BZ$190,'LA32'!O$1,0)),
IF(INDEX!$H$16=3,(VLOOKUP($A152,'LA33'!$A$1:$BZ$190,'LA33'!O$1,0)),
IF(INDEX!$H$16=4,(VLOOKUP($A152,'LA34'!$A$1:$BZ$190,'LA34'!O$1,0)),0)))),".")</f>
        <v>0.01</v>
      </c>
      <c r="R152" s="27" t="str">
        <f>IFERROR(
IF(INDEX!$H$16=1,(VLOOKUP($A152,'LA31'!$A$1:$BZ$190,'LA31'!P$1,0)),
IF(INDEX!$H$16=2,(VLOOKUP($A152,'LA32'!$A$1:$BZ$190,'LA32'!P$1,0)),
IF(INDEX!$H$16=3,(VLOOKUP($A152,'LA33'!$A$1:$BZ$190,'LA33'!P$1,0)),
IF(INDEX!$H$16=4,(VLOOKUP($A152,'LA34'!$A$1:$BZ$190,'LA34'!P$1,0)),0)))),".")</f>
        <v>-</v>
      </c>
      <c r="S152" s="27">
        <f>IFERROR(
IF(INDEX!$H$16=1,(VLOOKUP($A152,'LA31'!$A$1:$BZ$190,'LA31'!Q$1,0)),
IF(INDEX!$H$16=2,(VLOOKUP($A152,'LA32'!$A$1:$BZ$190,'LA32'!Q$1,0)),
IF(INDEX!$H$16=3,(VLOOKUP($A152,'LA33'!$A$1:$BZ$190,'LA33'!Q$1,0)),
IF(INDEX!$H$16=4,(VLOOKUP($A152,'LA34'!$A$1:$BZ$190,'LA34'!Q$1,0)),0)))),".")</f>
        <v>0.04</v>
      </c>
      <c r="T152" s="27">
        <f>IFERROR(
IF(INDEX!$H$16=1,(VLOOKUP($A152,'LA31'!$A$1:$BZ$190,'LA31'!R$1,0)),
IF(INDEX!$H$16=2,(VLOOKUP($A152,'LA32'!$A$1:$BZ$190,'LA32'!R$1,0)),
IF(INDEX!$H$16=3,(VLOOKUP($A152,'LA33'!$A$1:$BZ$190,'LA33'!R$1,0)),
IF(INDEX!$H$16=4,(VLOOKUP($A152,'LA34'!$A$1:$BZ$190,'LA34'!R$1,0)),0)))),".")</f>
        <v>0.04</v>
      </c>
      <c r="U152" s="27">
        <f>IFERROR(
IF(INDEX!$H$16=1,(VLOOKUP($A152,'LA31'!$A$1:$BZ$190,'LA31'!S$1,0)),
IF(INDEX!$H$16=2,(VLOOKUP($A152,'LA32'!$A$1:$BZ$190,'LA32'!S$1,0)),
IF(INDEX!$H$16=3,(VLOOKUP($A152,'LA33'!$A$1:$BZ$190,'LA33'!S$1,0)),
IF(INDEX!$H$16=4,(VLOOKUP($A152,'LA34'!$A$1:$BZ$190,'LA34'!S$1,0)),0)))),".")</f>
        <v>0.04</v>
      </c>
      <c r="V152" s="27">
        <f>IFERROR(
IF(INDEX!$H$16=1,(VLOOKUP($A152,'LA31'!$A$1:$BZ$190,'LA31'!T$1,0)),
IF(INDEX!$H$16=2,(VLOOKUP($A152,'LA32'!$A$1:$BZ$190,'LA32'!T$1,0)),
IF(INDEX!$H$16=3,(VLOOKUP($A152,'LA33'!$A$1:$BZ$190,'LA33'!T$1,0)),
IF(INDEX!$H$16=4,(VLOOKUP($A152,'LA34'!$A$1:$BZ$190,'LA34'!T$1,0)),0)))),".")</f>
        <v>0.51</v>
      </c>
      <c r="W152" s="27">
        <f>IFERROR(
IF(INDEX!$H$16=1,(VLOOKUP($A152,'LA31'!$A$1:$BZ$190,'LA31'!U$1,0)),
IF(INDEX!$H$16=2,(VLOOKUP($A152,'LA32'!$A$1:$BZ$190,'LA32'!U$1,0)),
IF(INDEX!$H$16=3,(VLOOKUP($A152,'LA33'!$A$1:$BZ$190,'LA33'!U$1,0)),
IF(INDEX!$H$16=4,(VLOOKUP($A152,'LA34'!$A$1:$BZ$190,'LA34'!U$1,0)),0)))),".")</f>
        <v>0.57999999999999996</v>
      </c>
      <c r="X152" s="27">
        <f>IFERROR(
IF(INDEX!$H$16=1,(VLOOKUP($A152,'LA31'!$A$1:$BZ$190,'LA31'!V$1,0)),
IF(INDEX!$H$16=2,(VLOOKUP($A152,'LA32'!$A$1:$BZ$190,'LA32'!V$1,0)),
IF(INDEX!$H$16=3,(VLOOKUP($A152,'LA33'!$A$1:$BZ$190,'LA33'!V$1,0)),
IF(INDEX!$H$16=4,(VLOOKUP($A152,'LA34'!$A$1:$BZ$190,'LA34'!V$1,0)),0)))),".")</f>
        <v>0.54</v>
      </c>
      <c r="Y152" s="27">
        <f>IFERROR(
IF(INDEX!$H$16=1,(VLOOKUP($A152,'LA31'!$A$1:$BZ$190,'LA31'!W$1,0)),
IF(INDEX!$H$16=2,(VLOOKUP($A152,'LA32'!$A$1:$BZ$190,'LA32'!W$1,0)),
IF(INDEX!$H$16=3,(VLOOKUP($A152,'LA33'!$A$1:$BZ$190,'LA33'!W$1,0)),
IF(INDEX!$H$16=4,(VLOOKUP($A152,'LA34'!$A$1:$BZ$190,'LA34'!W$1,0)),0)))),".")</f>
        <v>0.06</v>
      </c>
      <c r="Z152" s="27">
        <f>IFERROR(
IF(INDEX!$H$16=1,(VLOOKUP($A152,'LA31'!$A$1:$BZ$190,'LA31'!X$1,0)),
IF(INDEX!$H$16=2,(VLOOKUP($A152,'LA32'!$A$1:$BZ$190,'LA32'!X$1,0)),
IF(INDEX!$H$16=3,(VLOOKUP($A152,'LA33'!$A$1:$BZ$190,'LA33'!X$1,0)),
IF(INDEX!$H$16=4,(VLOOKUP($A152,'LA34'!$A$1:$BZ$190,'LA34'!X$1,0)),0)))),".")</f>
        <v>7.0000000000000007E-2</v>
      </c>
      <c r="AA152" s="27">
        <f>IFERROR(
IF(INDEX!$H$16=1,(VLOOKUP($A152,'LA31'!$A$1:$BZ$190,'LA31'!Y$1,0)),
IF(INDEX!$H$16=2,(VLOOKUP($A152,'LA32'!$A$1:$BZ$190,'LA32'!Y$1,0)),
IF(INDEX!$H$16=3,(VLOOKUP($A152,'LA33'!$A$1:$BZ$190,'LA33'!Y$1,0)),
IF(INDEX!$H$16=4,(VLOOKUP($A152,'LA34'!$A$1:$BZ$190,'LA34'!Y$1,0)),0)))),".")</f>
        <v>7.0000000000000007E-2</v>
      </c>
      <c r="AB152" s="27">
        <f>IFERROR(
IF(INDEX!$H$16=1,(VLOOKUP($A152,'LA31'!$A$1:$BZ$190,'LA31'!Z$1,0)),
IF(INDEX!$H$16=2,(VLOOKUP($A152,'LA32'!$A$1:$BZ$190,'LA32'!Z$1,0)),
IF(INDEX!$H$16=3,(VLOOKUP($A152,'LA33'!$A$1:$BZ$190,'LA33'!Z$1,0)),
IF(INDEX!$H$16=4,(VLOOKUP($A152,'LA34'!$A$1:$BZ$190,'LA34'!Z$1,0)),0)))),".")</f>
        <v>0</v>
      </c>
      <c r="AC152" s="27">
        <f>IFERROR(
IF(INDEX!$H$16=1,(VLOOKUP($A152,'LA31'!$A$1:$BZ$190,'LA31'!AA$1,0)),
IF(INDEX!$H$16=2,(VLOOKUP($A152,'LA32'!$A$1:$BZ$190,'LA32'!AA$1,0)),
IF(INDEX!$H$16=3,(VLOOKUP($A152,'LA33'!$A$1:$BZ$190,'LA33'!AA$1,0)),
IF(INDEX!$H$16=4,(VLOOKUP($A152,'LA34'!$A$1:$BZ$190,'LA34'!AA$1,0)),0)))),".")</f>
        <v>0</v>
      </c>
      <c r="AD152" s="27">
        <f>IFERROR(
IF(INDEX!$H$16=1,(VLOOKUP($A152,'LA31'!$A$1:$BZ$190,'LA31'!AB$1,0)),
IF(INDEX!$H$16=2,(VLOOKUP($A152,'LA32'!$A$1:$BZ$190,'LA32'!AB$1,0)),
IF(INDEX!$H$16=3,(VLOOKUP($A152,'LA33'!$A$1:$BZ$190,'LA33'!AB$1,0)),
IF(INDEX!$H$16=4,(VLOOKUP($A152,'LA34'!$A$1:$BZ$190,'LA34'!AB$1,0)),0)))),".")</f>
        <v>0</v>
      </c>
      <c r="AE152" s="27">
        <f>IFERROR(
IF(INDEX!$H$16=1,(VLOOKUP($A152,'LA31'!$A$1:$BZ$190,'LA31'!AC$1,0)),
IF(INDEX!$H$16=2,(VLOOKUP($A152,'LA32'!$A$1:$BZ$190,'LA32'!AC$1,0)),
IF(INDEX!$H$16=3,(VLOOKUP($A152,'LA33'!$A$1:$BZ$190,'LA33'!AC$1,0)),
IF(INDEX!$H$16=4,(VLOOKUP($A152,'LA34'!$A$1:$BZ$190,'LA34'!AC$1,0)),0)))),".")</f>
        <v>0</v>
      </c>
      <c r="AF152" s="27">
        <f>IFERROR(
IF(INDEX!$H$16=1,(VLOOKUP($A152,'LA31'!$A$1:$BZ$190,'LA31'!AD$1,0)),
IF(INDEX!$H$16=2,(VLOOKUP($A152,'LA32'!$A$1:$BZ$190,'LA32'!AD$1,0)),
IF(INDEX!$H$16=3,(VLOOKUP($A152,'LA33'!$A$1:$BZ$190,'LA33'!AD$1,0)),
IF(INDEX!$H$16=4,(VLOOKUP($A152,'LA34'!$A$1:$BZ$190,'LA34'!AD$1,0)),0)))),".")</f>
        <v>0</v>
      </c>
      <c r="AG152" s="27">
        <f>IFERROR(
IF(INDEX!$H$16=1,(VLOOKUP($A152,'LA31'!$A$1:$BZ$190,'LA31'!AE$1,0)),
IF(INDEX!$H$16=2,(VLOOKUP($A152,'LA32'!$A$1:$BZ$190,'LA32'!AE$1,0)),
IF(INDEX!$H$16=3,(VLOOKUP($A152,'LA33'!$A$1:$BZ$190,'LA33'!AE$1,0)),
IF(INDEX!$H$16=4,(VLOOKUP($A152,'LA34'!$A$1:$BZ$190,'LA34'!AE$1,0)),0)))),".")</f>
        <v>0</v>
      </c>
      <c r="AH152" s="27">
        <f>IFERROR(
IF(INDEX!$H$16=1,(VLOOKUP($A152,'LA31'!$A$1:$BZ$190,'LA31'!AF$1,0)),
IF(INDEX!$H$16=2,(VLOOKUP($A152,'LA32'!$A$1:$BZ$190,'LA32'!AF$1,0)),
IF(INDEX!$H$16=3,(VLOOKUP($A152,'LA33'!$A$1:$BZ$190,'LA33'!AF$1,0)),
IF(INDEX!$H$16=4,(VLOOKUP($A152,'LA34'!$A$1:$BZ$190,'LA34'!AF$1,0)),0)))),".")</f>
        <v>0</v>
      </c>
      <c r="AI152" s="27">
        <f>IFERROR(
IF(INDEX!$H$16=1,(VLOOKUP($A152,'LA31'!$A$1:$BZ$190,'LA31'!AG$1,0)),
IF(INDEX!$H$16=2,(VLOOKUP($A152,'LA32'!$A$1:$BZ$190,'LA32'!AG$1,0)),
IF(INDEX!$H$16=3,(VLOOKUP($A152,'LA33'!$A$1:$BZ$190,'LA33'!AG$1,0)),
IF(INDEX!$H$16=4,(VLOOKUP($A152,'LA34'!$A$1:$BZ$190,'LA34'!AG$1,0)),0)))),".")</f>
        <v>0</v>
      </c>
      <c r="AJ152" s="27">
        <f>IFERROR(
IF(INDEX!$H$16=1,(VLOOKUP($A152,'LA31'!$A$1:$BZ$190,'LA31'!AH$1,0)),
IF(INDEX!$H$16=2,(VLOOKUP($A152,'LA32'!$A$1:$BZ$190,'LA32'!AH$1,0)),
IF(INDEX!$H$16=3,(VLOOKUP($A152,'LA33'!$A$1:$BZ$190,'LA33'!AH$1,0)),
IF(INDEX!$H$16=4,(VLOOKUP($A152,'LA34'!$A$1:$BZ$190,'LA34'!AH$1,0)),0)))),".")</f>
        <v>0</v>
      </c>
      <c r="AK152" s="27">
        <f>IFERROR(
IF(INDEX!$H$16=1,(VLOOKUP($A152,'LA31'!$A$1:$BZ$190,'LA31'!AI$1,0)),
IF(INDEX!$H$16=2,(VLOOKUP($A152,'LA32'!$A$1:$BZ$190,'LA32'!AI$1,0)),
IF(INDEX!$H$16=3,(VLOOKUP($A152,'LA33'!$A$1:$BZ$190,'LA33'!AI$1,0)),
IF(INDEX!$H$16=4,(VLOOKUP($A152,'LA34'!$A$1:$BZ$190,'LA34'!AI$1,0)),0)))),".")</f>
        <v>0.04</v>
      </c>
      <c r="AL152" s="27">
        <f>IFERROR(
IF(INDEX!$H$16=1,(VLOOKUP($A152,'LA31'!$A$1:$BZ$190,'LA31'!AJ$1,0)),
IF(INDEX!$H$16=2,(VLOOKUP($A152,'LA32'!$A$1:$BZ$190,'LA32'!AJ$1,0)),
IF(INDEX!$H$16=3,(VLOOKUP($A152,'LA33'!$A$1:$BZ$190,'LA33'!AJ$1,0)),
IF(INDEX!$H$16=4,(VLOOKUP($A152,'LA34'!$A$1:$BZ$190,'LA34'!AJ$1,0)),0)))),".")</f>
        <v>0.03</v>
      </c>
      <c r="AM152" s="27">
        <f>IFERROR(
IF(INDEX!$H$16=1,(VLOOKUP($A152,'LA31'!$A$1:$BZ$190,'LA31'!AK$1,0)),
IF(INDEX!$H$16=2,(VLOOKUP($A152,'LA32'!$A$1:$BZ$190,'LA32'!AK$1,0)),
IF(INDEX!$H$16=3,(VLOOKUP($A152,'LA33'!$A$1:$BZ$190,'LA33'!AK$1,0)),
IF(INDEX!$H$16=4,(VLOOKUP($A152,'LA34'!$A$1:$BZ$190,'LA34'!AK$1,0)),0)))),".")</f>
        <v>0.04</v>
      </c>
      <c r="AN152" s="27">
        <f>IFERROR(
IF(INDEX!$H$16=1,(VLOOKUP($A152,'LA31'!$A$1:$BZ$190,'LA31'!AL$1,0)),
IF(INDEX!$H$16=2,(VLOOKUP($A152,'LA32'!$A$1:$BZ$190,'LA32'!AL$1,0)),
IF(INDEX!$H$16=3,(VLOOKUP($A152,'LA33'!$A$1:$BZ$190,'LA33'!AL$1,0)),
IF(INDEX!$H$16=4,(VLOOKUP($A152,'LA34'!$A$1:$BZ$190,'LA34'!AL$1,0)),0)))),".")</f>
        <v>0</v>
      </c>
      <c r="AO152" s="27">
        <f>IFERROR(
IF(INDEX!$H$16=1,(VLOOKUP($A152,'LA31'!$A$1:$BZ$190,'LA31'!AM$1,0)),
IF(INDEX!$H$16=2,(VLOOKUP($A152,'LA32'!$A$1:$BZ$190,'LA32'!AM$1,0)),
IF(INDEX!$H$16=3,(VLOOKUP($A152,'LA33'!$A$1:$BZ$190,'LA33'!AM$1,0)),
IF(INDEX!$H$16=4,(VLOOKUP($A152,'LA34'!$A$1:$BZ$190,'LA34'!AM$1,0)),0)))),".")</f>
        <v>0</v>
      </c>
      <c r="AP152" s="27">
        <f>IFERROR(
IF(INDEX!$H$16=1,(VLOOKUP($A152,'LA31'!$A$1:$BZ$190,'LA31'!AN$1,0)),
IF(INDEX!$H$16=2,(VLOOKUP($A152,'LA32'!$A$1:$BZ$190,'LA32'!AN$1,0)),
IF(INDEX!$H$16=3,(VLOOKUP($A152,'LA33'!$A$1:$BZ$190,'LA33'!AN$1,0)),
IF(INDEX!$H$16=4,(VLOOKUP($A152,'LA34'!$A$1:$BZ$190,'LA34'!AN$1,0)),0)))),".")</f>
        <v>0</v>
      </c>
      <c r="AQ152" s="27" t="str">
        <f>IFERROR(
IF(INDEX!$H$16=1,(VLOOKUP($A152,'LA31'!$A$1:$BZ$190,'LA31'!AO$1,0)),
IF(INDEX!$H$16=2,(VLOOKUP($A152,'LA32'!$A$1:$BZ$190,'LA32'!AO$1,0)),
IF(INDEX!$H$16=3,(VLOOKUP($A152,'LA33'!$A$1:$BZ$190,'LA33'!AO$1,0)),
IF(INDEX!$H$16=4,(VLOOKUP($A152,'LA34'!$A$1:$BZ$190,'LA34'!AO$1,0)),0)))),".")</f>
        <v>x</v>
      </c>
      <c r="AR152" s="27" t="str">
        <f>IFERROR(
IF(INDEX!$H$16=1,(VLOOKUP($A152,'LA31'!$A$1:$BZ$190,'LA31'!AP$1,0)),
IF(INDEX!$H$16=2,(VLOOKUP($A152,'LA32'!$A$1:$BZ$190,'LA32'!AP$1,0)),
IF(INDEX!$H$16=3,(VLOOKUP($A152,'LA33'!$A$1:$BZ$190,'LA33'!AP$1,0)),
IF(INDEX!$H$16=4,(VLOOKUP($A152,'LA34'!$A$1:$BZ$190,'LA34'!AP$1,0)),0)))),".")</f>
        <v>x</v>
      </c>
      <c r="AS152" s="27" t="str">
        <f>IFERROR(
IF(INDEX!$H$16=1,(VLOOKUP($A152,'LA31'!$A$1:$BZ$190,'LA31'!AQ$1,0)),
IF(INDEX!$H$16=2,(VLOOKUP($A152,'LA32'!$A$1:$BZ$190,'LA32'!AQ$1,0)),
IF(INDEX!$H$16=3,(VLOOKUP($A152,'LA33'!$A$1:$BZ$190,'LA33'!AQ$1,0)),
IF(INDEX!$H$16=4,(VLOOKUP($A152,'LA34'!$A$1:$BZ$190,'LA34'!AQ$1,0)),0)))),".")</f>
        <v>-</v>
      </c>
      <c r="AT152" s="27" t="str">
        <f>IFERROR(
IF(INDEX!$H$16=1,(VLOOKUP($A152,'LA31'!$A$1:$BZ$190,'LA31'!AR$1,0)),
IF(INDEX!$H$16=2,(VLOOKUP($A152,'LA32'!$A$1:$BZ$190,'LA32'!AR$1,0)),
IF(INDEX!$H$16=3,(VLOOKUP($A152,'LA33'!$A$1:$BZ$190,'LA33'!AR$1,0)),
IF(INDEX!$H$16=4,(VLOOKUP($A152,'LA34'!$A$1:$BZ$190,'LA34'!AR$1,0)),0)))),".")</f>
        <v>x</v>
      </c>
      <c r="AU152" s="27" t="str">
        <f>IFERROR(
IF(INDEX!$H$16=1,(VLOOKUP($A152,'LA31'!$A$1:$BZ$190,'LA31'!AS$1,0)),
IF(INDEX!$H$16=2,(VLOOKUP($A152,'LA32'!$A$1:$BZ$190,'LA32'!AS$1,0)),
IF(INDEX!$H$16=3,(VLOOKUP($A152,'LA33'!$A$1:$BZ$190,'LA33'!AS$1,0)),
IF(INDEX!$H$16=4,(VLOOKUP($A152,'LA34'!$A$1:$BZ$190,'LA34'!AS$1,0)),0)))),".")</f>
        <v>x</v>
      </c>
      <c r="AV152" s="27" t="str">
        <f>IFERROR(
IF(INDEX!$H$16=1,(VLOOKUP($A152,'LA31'!$A$1:$BZ$190,'LA31'!AT$1,0)),
IF(INDEX!$H$16=2,(VLOOKUP($A152,'LA32'!$A$1:$BZ$190,'LA32'!AT$1,0)),
IF(INDEX!$H$16=3,(VLOOKUP($A152,'LA33'!$A$1:$BZ$190,'LA33'!AT$1,0)),
IF(INDEX!$H$16=4,(VLOOKUP($A152,'LA34'!$A$1:$BZ$190,'LA34'!AT$1,0)),0)))),".")</f>
        <v>-</v>
      </c>
      <c r="AW152" s="27" t="str">
        <f>IFERROR(
IF(INDEX!$H$16=1,(VLOOKUP($A152,'LA31'!$A$1:$BZ$190,'LA31'!AU$1,0)),
IF(INDEX!$H$16=2,(VLOOKUP($A152,'LA32'!$A$1:$BZ$190,'LA32'!AU$1,0)),
IF(INDEX!$H$16=3,(VLOOKUP($A152,'LA33'!$A$1:$BZ$190,'LA33'!AU$1,0)),
IF(INDEX!$H$16=4,(VLOOKUP($A152,'LA34'!$A$1:$BZ$190,'LA34'!AU$1,0)),0)))),".")</f>
        <v>x</v>
      </c>
      <c r="AX152" s="27" t="str">
        <f>IFERROR(
IF(INDEX!$H$16=1,(VLOOKUP($A152,'LA31'!$A$1:$BZ$190,'LA31'!AV$1,0)),
IF(INDEX!$H$16=2,(VLOOKUP($A152,'LA32'!$A$1:$BZ$190,'LA32'!AV$1,0)),
IF(INDEX!$H$16=3,(VLOOKUP($A152,'LA33'!$A$1:$BZ$190,'LA33'!AV$1,0)),
IF(INDEX!$H$16=4,(VLOOKUP($A152,'LA34'!$A$1:$BZ$190,'LA34'!AV$1,0)),0)))),".")</f>
        <v>x</v>
      </c>
      <c r="AY152" s="27" t="str">
        <f>IFERROR(
IF(INDEX!$H$16=1,(VLOOKUP($A152,'LA31'!$A$1:$BZ$190,'LA31'!AW$1,0)),
IF(INDEX!$H$16=2,(VLOOKUP($A152,'LA32'!$A$1:$BZ$190,'LA32'!AW$1,0)),
IF(INDEX!$H$16=3,(VLOOKUP($A152,'LA33'!$A$1:$BZ$190,'LA33'!AW$1,0)),
IF(INDEX!$H$16=4,(VLOOKUP($A152,'LA34'!$A$1:$BZ$190,'LA34'!AW$1,0)),0)))),".")</f>
        <v>x</v>
      </c>
      <c r="AZ152" s="27" t="str">
        <f>IFERROR(
IF(INDEX!$H$16=1,(VLOOKUP($A152,'LA31'!$A$1:$BZ$190,'LA31'!AX$1,0)),
IF(INDEX!$H$16=2,(VLOOKUP($A152,'LA32'!$A$1:$BZ$190,'LA32'!AX$1,0)),
IF(INDEX!$H$16=3,(VLOOKUP($A152,'LA33'!$A$1:$BZ$190,'LA33'!AX$1,0)),
IF(INDEX!$H$16=4,(VLOOKUP($A152,'LA34'!$A$1:$BZ$190,'LA34'!AX$1,0)),0)))),".")</f>
        <v>x</v>
      </c>
      <c r="BA152" s="27" t="str">
        <f>IFERROR(
IF(INDEX!$H$16=1,(VLOOKUP($A152,'LA31'!$A$1:$BZ$190,'LA31'!AY$1,0)),
IF(INDEX!$H$16=2,(VLOOKUP($A152,'LA32'!$A$1:$BZ$190,'LA32'!AY$1,0)),
IF(INDEX!$H$16=3,(VLOOKUP($A152,'LA33'!$A$1:$BZ$190,'LA33'!AY$1,0)),
IF(INDEX!$H$16=4,(VLOOKUP($A152,'LA34'!$A$1:$BZ$190,'LA34'!AY$1,0)),0)))),".")</f>
        <v>x</v>
      </c>
      <c r="BB152" s="27" t="str">
        <f>IFERROR(
IF(INDEX!$H$16=1,(VLOOKUP($A152,'LA31'!$A$1:$BZ$190,'LA31'!AZ$1,0)),
IF(INDEX!$H$16=2,(VLOOKUP($A152,'LA32'!$A$1:$BZ$190,'LA32'!AZ$1,0)),
IF(INDEX!$H$16=3,(VLOOKUP($A152,'LA33'!$A$1:$BZ$190,'LA33'!AZ$1,0)),
IF(INDEX!$H$16=4,(VLOOKUP($A152,'LA34'!$A$1:$BZ$190,'LA34'!AZ$1,0)),0)))),".")</f>
        <v>x</v>
      </c>
      <c r="BC152" s="27">
        <f>IFERROR(
IF(INDEX!$H$16=1,(VLOOKUP($A152,'LA31'!$A$1:$BZ$190,'LA31'!BA$1,0)),
IF(INDEX!$H$16=2,(VLOOKUP($A152,'LA32'!$A$1:$BZ$190,'LA32'!BA$1,0)),
IF(INDEX!$H$16=3,(VLOOKUP($A152,'LA33'!$A$1:$BZ$190,'LA33'!BA$1,0)),
IF(INDEX!$H$16=4,(VLOOKUP($A152,'LA34'!$A$1:$BZ$190,'LA34'!BA$1,0)),0)))),".")</f>
        <v>0</v>
      </c>
      <c r="BD152" s="27" t="str">
        <f>IFERROR(
IF(INDEX!$H$16=1,(VLOOKUP($A152,'LA31'!$A$1:$BZ$190,'LA31'!BB$1,0)),
IF(INDEX!$H$16=2,(VLOOKUP($A152,'LA32'!$A$1:$BZ$190,'LA32'!BB$1,0)),
IF(INDEX!$H$16=3,(VLOOKUP($A152,'LA33'!$A$1:$BZ$190,'LA33'!BB$1,0)),
IF(INDEX!$H$16=4,(VLOOKUP($A152,'LA34'!$A$1:$BZ$190,'LA34'!BB$1,0)),0)))),".")</f>
        <v>x</v>
      </c>
      <c r="BE152" s="27" t="str">
        <f>IFERROR(
IF(INDEX!$H$16=1,(VLOOKUP($A152,'LA31'!$A$1:$BZ$190,'LA31'!BC$1,0)),
IF(INDEX!$H$16=2,(VLOOKUP($A152,'LA32'!$A$1:$BZ$190,'LA32'!BC$1,0)),
IF(INDEX!$H$16=3,(VLOOKUP($A152,'LA33'!$A$1:$BZ$190,'LA33'!BC$1,0)),
IF(INDEX!$H$16=4,(VLOOKUP($A152,'LA34'!$A$1:$BZ$190,'LA34'!BC$1,0)),0)))),".")</f>
        <v>x</v>
      </c>
      <c r="BF152" s="27">
        <f>IFERROR(
IF(INDEX!$H$16=1,(VLOOKUP($A152,'LA31'!$A$1:$BZ$190,'LA31'!BD$1,0)),
IF(INDEX!$H$16=2,(VLOOKUP($A152,'LA32'!$A$1:$BZ$190,'LA32'!BD$1,0)),
IF(INDEX!$H$16=3,(VLOOKUP($A152,'LA33'!$A$1:$BZ$190,'LA33'!BD$1,0)),
IF(INDEX!$H$16=4,(VLOOKUP($A152,'LA34'!$A$1:$BZ$190,'LA34'!BD$1,0)),0)))),".")</f>
        <v>0.01</v>
      </c>
      <c r="BG152" s="27">
        <f>IFERROR(
IF(INDEX!$H$16=1,(VLOOKUP($A152,'LA31'!$A$1:$BZ$190,'LA31'!BE$1,0)),
IF(INDEX!$H$16=2,(VLOOKUP($A152,'LA32'!$A$1:$BZ$190,'LA32'!BE$1,0)),
IF(INDEX!$H$16=3,(VLOOKUP($A152,'LA33'!$A$1:$BZ$190,'LA33'!BE$1,0)),
IF(INDEX!$H$16=4,(VLOOKUP($A152,'LA34'!$A$1:$BZ$190,'LA34'!BE$1,0)),0)))),".")</f>
        <v>0.01</v>
      </c>
      <c r="BH152" s="27">
        <f>IFERROR(
IF(INDEX!$H$16=1,(VLOOKUP($A152,'LA31'!$A$1:$BZ$190,'LA31'!BF$1,0)),
IF(INDEX!$H$16=2,(VLOOKUP($A152,'LA32'!$A$1:$BZ$190,'LA32'!BF$1,0)),
IF(INDEX!$H$16=3,(VLOOKUP($A152,'LA33'!$A$1:$BZ$190,'LA33'!BF$1,0)),
IF(INDEX!$H$16=4,(VLOOKUP($A152,'LA34'!$A$1:$BZ$190,'LA34'!BF$1,0)),0)))),".")</f>
        <v>0.01</v>
      </c>
      <c r="BI152" s="27">
        <f>IFERROR(
IF(INDEX!$H$16=1,(VLOOKUP($A152,'LA31'!$A$1:$BZ$190,'LA31'!BG$1,0)),
IF(INDEX!$H$16=2,(VLOOKUP($A152,'LA32'!$A$1:$BZ$190,'LA32'!BG$1,0)),
IF(INDEX!$H$16=3,(VLOOKUP($A152,'LA33'!$A$1:$BZ$190,'LA33'!BG$1,0)),
IF(INDEX!$H$16=4,(VLOOKUP($A152,'LA34'!$A$1:$BZ$190,'LA34'!BG$1,0)),0)))),".")</f>
        <v>0.04</v>
      </c>
      <c r="BJ152" s="27">
        <f>IFERROR(
IF(INDEX!$H$16=1,(VLOOKUP($A152,'LA31'!$A$1:$BZ$190,'LA31'!BH$1,0)),
IF(INDEX!$H$16=2,(VLOOKUP($A152,'LA32'!$A$1:$BZ$190,'LA32'!BH$1,0)),
IF(INDEX!$H$16=3,(VLOOKUP($A152,'LA33'!$A$1:$BZ$190,'LA33'!BH$1,0)),
IF(INDEX!$H$16=4,(VLOOKUP($A152,'LA34'!$A$1:$BZ$190,'LA34'!BH$1,0)),0)))),".")</f>
        <v>0.03</v>
      </c>
      <c r="BK152" s="27">
        <f>IFERROR(
IF(INDEX!$H$16=1,(VLOOKUP($A152,'LA31'!$A$1:$BZ$190,'LA31'!BI$1,0)),
IF(INDEX!$H$16=2,(VLOOKUP($A152,'LA32'!$A$1:$BZ$190,'LA32'!BI$1,0)),
IF(INDEX!$H$16=3,(VLOOKUP($A152,'LA33'!$A$1:$BZ$190,'LA33'!BI$1,0)),
IF(INDEX!$H$16=4,(VLOOKUP($A152,'LA34'!$A$1:$BZ$190,'LA34'!BI$1,0)),0)))),".")</f>
        <v>0.04</v>
      </c>
      <c r="BL152" s="27">
        <f>IFERROR(
IF(INDEX!$H$16=1,(VLOOKUP($A152,'LA31'!$A$1:$BZ$190,'LA31'!BJ$1,0)),
IF(INDEX!$H$16=2,(VLOOKUP($A152,'LA32'!$A$1:$BZ$190,'LA32'!BJ$1,0)),
IF(INDEX!$H$16=3,(VLOOKUP($A152,'LA33'!$A$1:$BZ$190,'LA33'!BJ$1,0)),
IF(INDEX!$H$16=4,(VLOOKUP($A152,'LA34'!$A$1:$BZ$190,'LA34'!BJ$1,0)),0)))),".")</f>
        <v>0.01</v>
      </c>
      <c r="BM152" s="27" t="str">
        <f>IFERROR(
IF(INDEX!$H$16=1,(VLOOKUP($A152,'LA31'!$A$1:$BZ$190,'LA31'!BK$1,0)),
IF(INDEX!$H$16=2,(VLOOKUP($A152,'LA32'!$A$1:$BZ$190,'LA32'!BK$1,0)),
IF(INDEX!$H$16=3,(VLOOKUP($A152,'LA33'!$A$1:$BZ$190,'LA33'!BK$1,0)),
IF(INDEX!$H$16=4,(VLOOKUP($A152,'LA34'!$A$1:$BZ$190,'LA34'!BK$1,0)),0)))),".")</f>
        <v>x</v>
      </c>
      <c r="BN152" s="27">
        <f>IFERROR(
IF(INDEX!$H$16=1,(VLOOKUP($A152,'LA31'!$A$1:$BZ$190,'LA31'!BL$1,0)),
IF(INDEX!$H$16=2,(VLOOKUP($A152,'LA32'!$A$1:$BZ$190,'LA32'!BL$1,0)),
IF(INDEX!$H$16=3,(VLOOKUP($A152,'LA33'!$A$1:$BZ$190,'LA33'!BL$1,0)),
IF(INDEX!$H$16=4,(VLOOKUP($A152,'LA34'!$A$1:$BZ$190,'LA34'!BL$1,0)),0)))),".")</f>
        <v>0.01</v>
      </c>
      <c r="BO152" s="27">
        <f>IFERROR(
IF(INDEX!$H$16=1,(VLOOKUP($A152,'LA31'!$A$1:$BZ$190,'LA31'!BM$1,0)),
IF(INDEX!$H$16=2,(VLOOKUP($A152,'LA32'!$A$1:$BZ$190,'LA32'!BM$1,0)),
IF(INDEX!$H$16=3,(VLOOKUP($A152,'LA33'!$A$1:$BZ$190,'LA33'!BM$1,0)),
IF(INDEX!$H$16=4,(VLOOKUP($A152,'LA34'!$A$1:$BZ$190,'LA34'!BM$1,0)),0)))),".")</f>
        <v>0.02</v>
      </c>
      <c r="BP152" s="27">
        <f>IFERROR(
IF(INDEX!$H$16=1,(VLOOKUP($A152,'LA31'!$A$1:$BZ$190,'LA31'!BN$1,0)),
IF(INDEX!$H$16=2,(VLOOKUP($A152,'LA32'!$A$1:$BZ$190,'LA32'!BN$1,0)),
IF(INDEX!$H$16=3,(VLOOKUP($A152,'LA33'!$A$1:$BZ$190,'LA33'!BN$1,0)),
IF(INDEX!$H$16=4,(VLOOKUP($A152,'LA34'!$A$1:$BZ$190,'LA34'!BN$1,0)),0)))),".")</f>
        <v>0.02</v>
      </c>
      <c r="BQ152" s="27">
        <f>IFERROR(
IF(INDEX!$H$16=1,(VLOOKUP($A152,'LA31'!$A$1:$BZ$190,'LA31'!BO$1,0)),
IF(INDEX!$H$16=2,(VLOOKUP($A152,'LA32'!$A$1:$BZ$190,'LA32'!BO$1,0)),
IF(INDEX!$H$16=3,(VLOOKUP($A152,'LA33'!$A$1:$BZ$190,'LA33'!BO$1,0)),
IF(INDEX!$H$16=4,(VLOOKUP($A152,'LA34'!$A$1:$BZ$190,'LA34'!BO$1,0)),0)))),".")</f>
        <v>0.02</v>
      </c>
    </row>
    <row r="153" spans="1:69" x14ac:dyDescent="0.2">
      <c r="A153" s="7">
        <v>358</v>
      </c>
      <c r="B153" s="13" t="s">
        <v>263</v>
      </c>
      <c r="C153" s="96" t="s">
        <v>112</v>
      </c>
      <c r="D153" s="26">
        <f>IFERROR(
IF(INDEX!$H$16=1,(VLOOKUP($A153,'LA31'!$A$1:$BZ$190,'LA31'!B$1,0)),
IF(INDEX!$H$16=2,(VLOOKUP($A153,'LA32'!$A$1:$BZ$190,'LA32'!B$1,0)),
IF(INDEX!$H$16=3,(VLOOKUP($A153,'LA33'!$A$1:$BZ$190,'LA33'!B$1,0)),
IF(INDEX!$H$16=4,(VLOOKUP($A153,'LA34'!$A$1:$BZ$190,'LA34'!B$1,0)),0)))),".")</f>
        <v>360</v>
      </c>
      <c r="E153" s="26">
        <f>IFERROR(
IF(INDEX!$H$16=1,(VLOOKUP($A153,'LA31'!$A$1:$BZ$190,'LA31'!C$1,0)),
IF(INDEX!$H$16=2,(VLOOKUP($A153,'LA32'!$A$1:$BZ$190,'LA32'!C$1,0)),
IF(INDEX!$H$16=3,(VLOOKUP($A153,'LA33'!$A$1:$BZ$190,'LA33'!C$1,0)),
IF(INDEX!$H$16=4,(VLOOKUP($A153,'LA34'!$A$1:$BZ$190,'LA34'!C$1,0)),0)))),".")</f>
        <v>2510</v>
      </c>
      <c r="F153" s="26">
        <f>IFERROR(
IF(INDEX!$H$16=1,(VLOOKUP($A153,'LA31'!$A$1:$BZ$190,'LA31'!D$1,0)),
IF(INDEX!$H$16=2,(VLOOKUP($A153,'LA32'!$A$1:$BZ$190,'LA32'!D$1,0)),
IF(INDEX!$H$16=3,(VLOOKUP($A153,'LA33'!$A$1:$BZ$190,'LA33'!D$1,0)),
IF(INDEX!$H$16=4,(VLOOKUP($A153,'LA34'!$A$1:$BZ$190,'LA34'!D$1,0)),0)))),".")</f>
        <v>2870</v>
      </c>
      <c r="G153" s="27">
        <f>IFERROR(
IF(INDEX!$H$16=1,(VLOOKUP($A153,'LA31'!$A$1:$BZ$190,'LA31'!E$1,0)),
IF(INDEX!$H$16=2,(VLOOKUP($A153,'LA32'!$A$1:$BZ$190,'LA32'!E$1,0)),
IF(INDEX!$H$16=3,(VLOOKUP($A153,'LA33'!$A$1:$BZ$190,'LA33'!E$1,0)),
IF(INDEX!$H$16=4,(VLOOKUP($A153,'LA34'!$A$1:$BZ$190,'LA34'!E$1,0)),0)))),".")</f>
        <v>0.83</v>
      </c>
      <c r="H153" s="27">
        <f>IFERROR(
IF(INDEX!$H$16=1,(VLOOKUP($A153,'LA31'!$A$1:$BZ$190,'LA31'!F$1,0)),
IF(INDEX!$H$16=2,(VLOOKUP($A153,'LA32'!$A$1:$BZ$190,'LA32'!F$1,0)),
IF(INDEX!$H$16=3,(VLOOKUP($A153,'LA33'!$A$1:$BZ$190,'LA33'!F$1,0)),
IF(INDEX!$H$16=4,(VLOOKUP($A153,'LA34'!$A$1:$BZ$190,'LA34'!F$1,0)),0)))),".")</f>
        <v>0.95</v>
      </c>
      <c r="I153" s="27">
        <f>IFERROR(
IF(INDEX!$H$16=1,(VLOOKUP($A153,'LA31'!$A$1:$BZ$190,'LA31'!G$1,0)),
IF(INDEX!$H$16=2,(VLOOKUP($A153,'LA32'!$A$1:$BZ$190,'LA32'!G$1,0)),
IF(INDEX!$H$16=3,(VLOOKUP($A153,'LA33'!$A$1:$BZ$190,'LA33'!G$1,0)),
IF(INDEX!$H$16=4,(VLOOKUP($A153,'LA34'!$A$1:$BZ$190,'LA34'!G$1,0)),0)))),".")</f>
        <v>0.93</v>
      </c>
      <c r="J153" s="27">
        <f>IFERROR(
IF(INDEX!$H$16=1,(VLOOKUP($A153,'LA31'!$A$1:$BZ$190,'LA31'!H$1,0)),
IF(INDEX!$H$16=2,(VLOOKUP($A153,'LA32'!$A$1:$BZ$190,'LA32'!H$1,0)),
IF(INDEX!$H$16=3,(VLOOKUP($A153,'LA33'!$A$1:$BZ$190,'LA33'!H$1,0)),
IF(INDEX!$H$16=4,(VLOOKUP($A153,'LA34'!$A$1:$BZ$190,'LA34'!H$1,0)),0)))),".")</f>
        <v>0.81</v>
      </c>
      <c r="K153" s="27">
        <f>IFERROR(
IF(INDEX!$H$16=1,(VLOOKUP($A153,'LA31'!$A$1:$BZ$190,'LA31'!I$1,0)),
IF(INDEX!$H$16=2,(VLOOKUP($A153,'LA32'!$A$1:$BZ$190,'LA32'!I$1,0)),
IF(INDEX!$H$16=3,(VLOOKUP($A153,'LA33'!$A$1:$BZ$190,'LA33'!I$1,0)),
IF(INDEX!$H$16=4,(VLOOKUP($A153,'LA34'!$A$1:$BZ$190,'LA34'!I$1,0)),0)))),".")</f>
        <v>0.93</v>
      </c>
      <c r="L153" s="27">
        <f>IFERROR(
IF(INDEX!$H$16=1,(VLOOKUP($A153,'LA31'!$A$1:$BZ$190,'LA31'!J$1,0)),
IF(INDEX!$H$16=2,(VLOOKUP($A153,'LA32'!$A$1:$BZ$190,'LA32'!J$1,0)),
IF(INDEX!$H$16=3,(VLOOKUP($A153,'LA33'!$A$1:$BZ$190,'LA33'!J$1,0)),
IF(INDEX!$H$16=4,(VLOOKUP($A153,'LA34'!$A$1:$BZ$190,'LA34'!J$1,0)),0)))),".")</f>
        <v>0.91</v>
      </c>
      <c r="M153" s="27">
        <f>IFERROR(
IF(INDEX!$H$16=1,(VLOOKUP($A153,'LA31'!$A$1:$BZ$190,'LA31'!K$1,0)),
IF(INDEX!$H$16=2,(VLOOKUP($A153,'LA32'!$A$1:$BZ$190,'LA32'!K$1,0)),
IF(INDEX!$H$16=3,(VLOOKUP($A153,'LA33'!$A$1:$BZ$190,'LA33'!K$1,0)),
IF(INDEX!$H$16=4,(VLOOKUP($A153,'LA34'!$A$1:$BZ$190,'LA34'!K$1,0)),0)))),".")</f>
        <v>0.5</v>
      </c>
      <c r="N153" s="27">
        <f>IFERROR(
IF(INDEX!$H$16=1,(VLOOKUP($A153,'LA31'!$A$1:$BZ$190,'LA31'!L$1,0)),
IF(INDEX!$H$16=2,(VLOOKUP($A153,'LA32'!$A$1:$BZ$190,'LA32'!L$1,0)),
IF(INDEX!$H$16=3,(VLOOKUP($A153,'LA33'!$A$1:$BZ$190,'LA33'!L$1,0)),
IF(INDEX!$H$16=4,(VLOOKUP($A153,'LA34'!$A$1:$BZ$190,'LA34'!L$1,0)),0)))),".")</f>
        <v>0.28999999999999998</v>
      </c>
      <c r="O153" s="27">
        <f>IFERROR(
IF(INDEX!$H$16=1,(VLOOKUP($A153,'LA31'!$A$1:$BZ$190,'LA31'!M$1,0)),
IF(INDEX!$H$16=2,(VLOOKUP($A153,'LA32'!$A$1:$BZ$190,'LA32'!M$1,0)),
IF(INDEX!$H$16=3,(VLOOKUP($A153,'LA33'!$A$1:$BZ$190,'LA33'!M$1,0)),
IF(INDEX!$H$16=4,(VLOOKUP($A153,'LA34'!$A$1:$BZ$190,'LA34'!M$1,0)),0)))),".")</f>
        <v>0.32</v>
      </c>
      <c r="P153" s="27" t="str">
        <f>IFERROR(
IF(INDEX!$H$16=1,(VLOOKUP($A153,'LA31'!$A$1:$BZ$190,'LA31'!N$1,0)),
IF(INDEX!$H$16=2,(VLOOKUP($A153,'LA32'!$A$1:$BZ$190,'LA32'!N$1,0)),
IF(INDEX!$H$16=3,(VLOOKUP($A153,'LA33'!$A$1:$BZ$190,'LA33'!N$1,0)),
IF(INDEX!$H$16=4,(VLOOKUP($A153,'LA34'!$A$1:$BZ$190,'LA34'!N$1,0)),0)))),".")</f>
        <v>x</v>
      </c>
      <c r="Q153" s="27">
        <f>IFERROR(
IF(INDEX!$H$16=1,(VLOOKUP($A153,'LA31'!$A$1:$BZ$190,'LA31'!O$1,0)),
IF(INDEX!$H$16=2,(VLOOKUP($A153,'LA32'!$A$1:$BZ$190,'LA32'!O$1,0)),
IF(INDEX!$H$16=3,(VLOOKUP($A153,'LA33'!$A$1:$BZ$190,'LA33'!O$1,0)),
IF(INDEX!$H$16=4,(VLOOKUP($A153,'LA34'!$A$1:$BZ$190,'LA34'!O$1,0)),0)))),".")</f>
        <v>0.01</v>
      </c>
      <c r="R153" s="27">
        <f>IFERROR(
IF(INDEX!$H$16=1,(VLOOKUP($A153,'LA31'!$A$1:$BZ$190,'LA31'!P$1,0)),
IF(INDEX!$H$16=2,(VLOOKUP($A153,'LA32'!$A$1:$BZ$190,'LA32'!P$1,0)),
IF(INDEX!$H$16=3,(VLOOKUP($A153,'LA33'!$A$1:$BZ$190,'LA33'!P$1,0)),
IF(INDEX!$H$16=4,(VLOOKUP($A153,'LA34'!$A$1:$BZ$190,'LA34'!P$1,0)),0)))),".")</f>
        <v>0.01</v>
      </c>
      <c r="S153" s="27">
        <f>IFERROR(
IF(INDEX!$H$16=1,(VLOOKUP($A153,'LA31'!$A$1:$BZ$190,'LA31'!Q$1,0)),
IF(INDEX!$H$16=2,(VLOOKUP($A153,'LA32'!$A$1:$BZ$190,'LA32'!Q$1,0)),
IF(INDEX!$H$16=3,(VLOOKUP($A153,'LA33'!$A$1:$BZ$190,'LA33'!Q$1,0)),
IF(INDEX!$H$16=4,(VLOOKUP($A153,'LA34'!$A$1:$BZ$190,'LA34'!Q$1,0)),0)))),".")</f>
        <v>0.03</v>
      </c>
      <c r="T153" s="27">
        <f>IFERROR(
IF(INDEX!$H$16=1,(VLOOKUP($A153,'LA31'!$A$1:$BZ$190,'LA31'!R$1,0)),
IF(INDEX!$H$16=2,(VLOOKUP($A153,'LA32'!$A$1:$BZ$190,'LA32'!R$1,0)),
IF(INDEX!$H$16=3,(VLOOKUP($A153,'LA33'!$A$1:$BZ$190,'LA33'!R$1,0)),
IF(INDEX!$H$16=4,(VLOOKUP($A153,'LA34'!$A$1:$BZ$190,'LA34'!R$1,0)),0)))),".")</f>
        <v>0.03</v>
      </c>
      <c r="U153" s="27">
        <f>IFERROR(
IF(INDEX!$H$16=1,(VLOOKUP($A153,'LA31'!$A$1:$BZ$190,'LA31'!S$1,0)),
IF(INDEX!$H$16=2,(VLOOKUP($A153,'LA32'!$A$1:$BZ$190,'LA32'!S$1,0)),
IF(INDEX!$H$16=3,(VLOOKUP($A153,'LA33'!$A$1:$BZ$190,'LA33'!S$1,0)),
IF(INDEX!$H$16=4,(VLOOKUP($A153,'LA34'!$A$1:$BZ$190,'LA34'!S$1,0)),0)))),".")</f>
        <v>0.03</v>
      </c>
      <c r="V153" s="27">
        <f>IFERROR(
IF(INDEX!$H$16=1,(VLOOKUP($A153,'LA31'!$A$1:$BZ$190,'LA31'!T$1,0)),
IF(INDEX!$H$16=2,(VLOOKUP($A153,'LA32'!$A$1:$BZ$190,'LA32'!T$1,0)),
IF(INDEX!$H$16=3,(VLOOKUP($A153,'LA33'!$A$1:$BZ$190,'LA33'!T$1,0)),
IF(INDEX!$H$16=4,(VLOOKUP($A153,'LA34'!$A$1:$BZ$190,'LA34'!T$1,0)),0)))),".")</f>
        <v>0.14000000000000001</v>
      </c>
      <c r="W153" s="27">
        <f>IFERROR(
IF(INDEX!$H$16=1,(VLOOKUP($A153,'LA31'!$A$1:$BZ$190,'LA31'!U$1,0)),
IF(INDEX!$H$16=2,(VLOOKUP($A153,'LA32'!$A$1:$BZ$190,'LA32'!U$1,0)),
IF(INDEX!$H$16=3,(VLOOKUP($A153,'LA33'!$A$1:$BZ$190,'LA33'!U$1,0)),
IF(INDEX!$H$16=4,(VLOOKUP($A153,'LA34'!$A$1:$BZ$190,'LA34'!U$1,0)),0)))),".")</f>
        <v>0.47</v>
      </c>
      <c r="X153" s="27">
        <f>IFERROR(
IF(INDEX!$H$16=1,(VLOOKUP($A153,'LA31'!$A$1:$BZ$190,'LA31'!V$1,0)),
IF(INDEX!$H$16=2,(VLOOKUP($A153,'LA32'!$A$1:$BZ$190,'LA32'!V$1,0)),
IF(INDEX!$H$16=3,(VLOOKUP($A153,'LA33'!$A$1:$BZ$190,'LA33'!V$1,0)),
IF(INDEX!$H$16=4,(VLOOKUP($A153,'LA34'!$A$1:$BZ$190,'LA34'!V$1,0)),0)))),".")</f>
        <v>0.43</v>
      </c>
      <c r="Y153" s="27">
        <f>IFERROR(
IF(INDEX!$H$16=1,(VLOOKUP($A153,'LA31'!$A$1:$BZ$190,'LA31'!W$1,0)),
IF(INDEX!$H$16=2,(VLOOKUP($A153,'LA32'!$A$1:$BZ$190,'LA32'!W$1,0)),
IF(INDEX!$H$16=3,(VLOOKUP($A153,'LA33'!$A$1:$BZ$190,'LA33'!W$1,0)),
IF(INDEX!$H$16=4,(VLOOKUP($A153,'LA34'!$A$1:$BZ$190,'LA34'!W$1,0)),0)))),".")</f>
        <v>0.14000000000000001</v>
      </c>
      <c r="Z153" s="27">
        <f>IFERROR(
IF(INDEX!$H$16=1,(VLOOKUP($A153,'LA31'!$A$1:$BZ$190,'LA31'!X$1,0)),
IF(INDEX!$H$16=2,(VLOOKUP($A153,'LA32'!$A$1:$BZ$190,'LA32'!X$1,0)),
IF(INDEX!$H$16=3,(VLOOKUP($A153,'LA33'!$A$1:$BZ$190,'LA33'!X$1,0)),
IF(INDEX!$H$16=4,(VLOOKUP($A153,'LA34'!$A$1:$BZ$190,'LA34'!X$1,0)),0)))),".")</f>
        <v>0.13</v>
      </c>
      <c r="AA153" s="27">
        <f>IFERROR(
IF(INDEX!$H$16=1,(VLOOKUP($A153,'LA31'!$A$1:$BZ$190,'LA31'!Y$1,0)),
IF(INDEX!$H$16=2,(VLOOKUP($A153,'LA32'!$A$1:$BZ$190,'LA32'!Y$1,0)),
IF(INDEX!$H$16=3,(VLOOKUP($A153,'LA33'!$A$1:$BZ$190,'LA33'!Y$1,0)),
IF(INDEX!$H$16=4,(VLOOKUP($A153,'LA34'!$A$1:$BZ$190,'LA34'!Y$1,0)),0)))),".")</f>
        <v>0.13</v>
      </c>
      <c r="AB153" s="27">
        <f>IFERROR(
IF(INDEX!$H$16=1,(VLOOKUP($A153,'LA31'!$A$1:$BZ$190,'LA31'!Z$1,0)),
IF(INDEX!$H$16=2,(VLOOKUP($A153,'LA32'!$A$1:$BZ$190,'LA32'!Z$1,0)),
IF(INDEX!$H$16=3,(VLOOKUP($A153,'LA33'!$A$1:$BZ$190,'LA33'!Z$1,0)),
IF(INDEX!$H$16=4,(VLOOKUP($A153,'LA34'!$A$1:$BZ$190,'LA34'!Z$1,0)),0)))),".")</f>
        <v>0</v>
      </c>
      <c r="AC153" s="27">
        <f>IFERROR(
IF(INDEX!$H$16=1,(VLOOKUP($A153,'LA31'!$A$1:$BZ$190,'LA31'!AA$1,0)),
IF(INDEX!$H$16=2,(VLOOKUP($A153,'LA32'!$A$1:$BZ$190,'LA32'!AA$1,0)),
IF(INDEX!$H$16=3,(VLOOKUP($A153,'LA33'!$A$1:$BZ$190,'LA33'!AA$1,0)),
IF(INDEX!$H$16=4,(VLOOKUP($A153,'LA34'!$A$1:$BZ$190,'LA34'!AA$1,0)),0)))),".")</f>
        <v>0</v>
      </c>
      <c r="AD153" s="27">
        <f>IFERROR(
IF(INDEX!$H$16=1,(VLOOKUP($A153,'LA31'!$A$1:$BZ$190,'LA31'!AB$1,0)),
IF(INDEX!$H$16=2,(VLOOKUP($A153,'LA32'!$A$1:$BZ$190,'LA32'!AB$1,0)),
IF(INDEX!$H$16=3,(VLOOKUP($A153,'LA33'!$A$1:$BZ$190,'LA33'!AB$1,0)),
IF(INDEX!$H$16=4,(VLOOKUP($A153,'LA34'!$A$1:$BZ$190,'LA34'!AB$1,0)),0)))),".")</f>
        <v>0</v>
      </c>
      <c r="AE153" s="27">
        <f>IFERROR(
IF(INDEX!$H$16=1,(VLOOKUP($A153,'LA31'!$A$1:$BZ$190,'LA31'!AC$1,0)),
IF(INDEX!$H$16=2,(VLOOKUP($A153,'LA32'!$A$1:$BZ$190,'LA32'!AC$1,0)),
IF(INDEX!$H$16=3,(VLOOKUP($A153,'LA33'!$A$1:$BZ$190,'LA33'!AC$1,0)),
IF(INDEX!$H$16=4,(VLOOKUP($A153,'LA34'!$A$1:$BZ$190,'LA34'!AC$1,0)),0)))),".")</f>
        <v>0</v>
      </c>
      <c r="AF153" s="27">
        <f>IFERROR(
IF(INDEX!$H$16=1,(VLOOKUP($A153,'LA31'!$A$1:$BZ$190,'LA31'!AD$1,0)),
IF(INDEX!$H$16=2,(VLOOKUP($A153,'LA32'!$A$1:$BZ$190,'LA32'!AD$1,0)),
IF(INDEX!$H$16=3,(VLOOKUP($A153,'LA33'!$A$1:$BZ$190,'LA33'!AD$1,0)),
IF(INDEX!$H$16=4,(VLOOKUP($A153,'LA34'!$A$1:$BZ$190,'LA34'!AD$1,0)),0)))),".")</f>
        <v>0</v>
      </c>
      <c r="AG153" s="27">
        <f>IFERROR(
IF(INDEX!$H$16=1,(VLOOKUP($A153,'LA31'!$A$1:$BZ$190,'LA31'!AE$1,0)),
IF(INDEX!$H$16=2,(VLOOKUP($A153,'LA32'!$A$1:$BZ$190,'LA32'!AE$1,0)),
IF(INDEX!$H$16=3,(VLOOKUP($A153,'LA33'!$A$1:$BZ$190,'LA33'!AE$1,0)),
IF(INDEX!$H$16=4,(VLOOKUP($A153,'LA34'!$A$1:$BZ$190,'LA34'!AE$1,0)),0)))),".")</f>
        <v>0</v>
      </c>
      <c r="AH153" s="27">
        <f>IFERROR(
IF(INDEX!$H$16=1,(VLOOKUP($A153,'LA31'!$A$1:$BZ$190,'LA31'!AF$1,0)),
IF(INDEX!$H$16=2,(VLOOKUP($A153,'LA32'!$A$1:$BZ$190,'LA32'!AF$1,0)),
IF(INDEX!$H$16=3,(VLOOKUP($A153,'LA33'!$A$1:$BZ$190,'LA33'!AF$1,0)),
IF(INDEX!$H$16=4,(VLOOKUP($A153,'LA34'!$A$1:$BZ$190,'LA34'!AF$1,0)),0)))),".")</f>
        <v>0</v>
      </c>
      <c r="AI153" s="27">
        <f>IFERROR(
IF(INDEX!$H$16=1,(VLOOKUP($A153,'LA31'!$A$1:$BZ$190,'LA31'!AG$1,0)),
IF(INDEX!$H$16=2,(VLOOKUP($A153,'LA32'!$A$1:$BZ$190,'LA32'!AG$1,0)),
IF(INDEX!$H$16=3,(VLOOKUP($A153,'LA33'!$A$1:$BZ$190,'LA33'!AG$1,0)),
IF(INDEX!$H$16=4,(VLOOKUP($A153,'LA34'!$A$1:$BZ$190,'LA34'!AG$1,0)),0)))),".")</f>
        <v>0</v>
      </c>
      <c r="AJ153" s="27">
        <f>IFERROR(
IF(INDEX!$H$16=1,(VLOOKUP($A153,'LA31'!$A$1:$BZ$190,'LA31'!AH$1,0)),
IF(INDEX!$H$16=2,(VLOOKUP($A153,'LA32'!$A$1:$BZ$190,'LA32'!AH$1,0)),
IF(INDEX!$H$16=3,(VLOOKUP($A153,'LA33'!$A$1:$BZ$190,'LA33'!AH$1,0)),
IF(INDEX!$H$16=4,(VLOOKUP($A153,'LA34'!$A$1:$BZ$190,'LA34'!AH$1,0)),0)))),".")</f>
        <v>0</v>
      </c>
      <c r="AK153" s="27">
        <f>IFERROR(
IF(INDEX!$H$16=1,(VLOOKUP($A153,'LA31'!$A$1:$BZ$190,'LA31'!AI$1,0)),
IF(INDEX!$H$16=2,(VLOOKUP($A153,'LA32'!$A$1:$BZ$190,'LA32'!AI$1,0)),
IF(INDEX!$H$16=3,(VLOOKUP($A153,'LA33'!$A$1:$BZ$190,'LA33'!AI$1,0)),
IF(INDEX!$H$16=4,(VLOOKUP($A153,'LA34'!$A$1:$BZ$190,'LA34'!AI$1,0)),0)))),".")</f>
        <v>0.05</v>
      </c>
      <c r="AL153" s="27">
        <f>IFERROR(
IF(INDEX!$H$16=1,(VLOOKUP($A153,'LA31'!$A$1:$BZ$190,'LA31'!AJ$1,0)),
IF(INDEX!$H$16=2,(VLOOKUP($A153,'LA32'!$A$1:$BZ$190,'LA32'!AJ$1,0)),
IF(INDEX!$H$16=3,(VLOOKUP($A153,'LA33'!$A$1:$BZ$190,'LA33'!AJ$1,0)),
IF(INDEX!$H$16=4,(VLOOKUP($A153,'LA34'!$A$1:$BZ$190,'LA34'!AJ$1,0)),0)))),".")</f>
        <v>0.05</v>
      </c>
      <c r="AM153" s="27">
        <f>IFERROR(
IF(INDEX!$H$16=1,(VLOOKUP($A153,'LA31'!$A$1:$BZ$190,'LA31'!AK$1,0)),
IF(INDEX!$H$16=2,(VLOOKUP($A153,'LA32'!$A$1:$BZ$190,'LA32'!AK$1,0)),
IF(INDEX!$H$16=3,(VLOOKUP($A153,'LA33'!$A$1:$BZ$190,'LA33'!AK$1,0)),
IF(INDEX!$H$16=4,(VLOOKUP($A153,'LA34'!$A$1:$BZ$190,'LA34'!AK$1,0)),0)))),".")</f>
        <v>0.05</v>
      </c>
      <c r="AN153" s="27">
        <f>IFERROR(
IF(INDEX!$H$16=1,(VLOOKUP($A153,'LA31'!$A$1:$BZ$190,'LA31'!AL$1,0)),
IF(INDEX!$H$16=2,(VLOOKUP($A153,'LA32'!$A$1:$BZ$190,'LA32'!AL$1,0)),
IF(INDEX!$H$16=3,(VLOOKUP($A153,'LA33'!$A$1:$BZ$190,'LA33'!AL$1,0)),
IF(INDEX!$H$16=4,(VLOOKUP($A153,'LA34'!$A$1:$BZ$190,'LA34'!AL$1,0)),0)))),".")</f>
        <v>0</v>
      </c>
      <c r="AO153" s="27">
        <f>IFERROR(
IF(INDEX!$H$16=1,(VLOOKUP($A153,'LA31'!$A$1:$BZ$190,'LA31'!AM$1,0)),
IF(INDEX!$H$16=2,(VLOOKUP($A153,'LA32'!$A$1:$BZ$190,'LA32'!AM$1,0)),
IF(INDEX!$H$16=3,(VLOOKUP($A153,'LA33'!$A$1:$BZ$190,'LA33'!AM$1,0)),
IF(INDEX!$H$16=4,(VLOOKUP($A153,'LA34'!$A$1:$BZ$190,'LA34'!AM$1,0)),0)))),".")</f>
        <v>0</v>
      </c>
      <c r="AP153" s="27">
        <f>IFERROR(
IF(INDEX!$H$16=1,(VLOOKUP($A153,'LA31'!$A$1:$BZ$190,'LA31'!AN$1,0)),
IF(INDEX!$H$16=2,(VLOOKUP($A153,'LA32'!$A$1:$BZ$190,'LA32'!AN$1,0)),
IF(INDEX!$H$16=3,(VLOOKUP($A153,'LA33'!$A$1:$BZ$190,'LA33'!AN$1,0)),
IF(INDEX!$H$16=4,(VLOOKUP($A153,'LA34'!$A$1:$BZ$190,'LA34'!AN$1,0)),0)))),".")</f>
        <v>0</v>
      </c>
      <c r="AQ153" s="27">
        <f>IFERROR(
IF(INDEX!$H$16=1,(VLOOKUP($A153,'LA31'!$A$1:$BZ$190,'LA31'!AO$1,0)),
IF(INDEX!$H$16=2,(VLOOKUP($A153,'LA32'!$A$1:$BZ$190,'LA32'!AO$1,0)),
IF(INDEX!$H$16=3,(VLOOKUP($A153,'LA33'!$A$1:$BZ$190,'LA33'!AO$1,0)),
IF(INDEX!$H$16=4,(VLOOKUP($A153,'LA34'!$A$1:$BZ$190,'LA34'!AO$1,0)),0)))),".")</f>
        <v>0</v>
      </c>
      <c r="AR153" s="27" t="str">
        <f>IFERROR(
IF(INDEX!$H$16=1,(VLOOKUP($A153,'LA31'!$A$1:$BZ$190,'LA31'!AP$1,0)),
IF(INDEX!$H$16=2,(VLOOKUP($A153,'LA32'!$A$1:$BZ$190,'LA32'!AP$1,0)),
IF(INDEX!$H$16=3,(VLOOKUP($A153,'LA33'!$A$1:$BZ$190,'LA33'!AP$1,0)),
IF(INDEX!$H$16=4,(VLOOKUP($A153,'LA34'!$A$1:$BZ$190,'LA34'!AP$1,0)),0)))),".")</f>
        <v>-</v>
      </c>
      <c r="AS153" s="27" t="str">
        <f>IFERROR(
IF(INDEX!$H$16=1,(VLOOKUP($A153,'LA31'!$A$1:$BZ$190,'LA31'!AQ$1,0)),
IF(INDEX!$H$16=2,(VLOOKUP($A153,'LA32'!$A$1:$BZ$190,'LA32'!AQ$1,0)),
IF(INDEX!$H$16=3,(VLOOKUP($A153,'LA33'!$A$1:$BZ$190,'LA33'!AQ$1,0)),
IF(INDEX!$H$16=4,(VLOOKUP($A153,'LA34'!$A$1:$BZ$190,'LA34'!AQ$1,0)),0)))),".")</f>
        <v>-</v>
      </c>
      <c r="AT153" s="27">
        <f>IFERROR(
IF(INDEX!$H$16=1,(VLOOKUP($A153,'LA31'!$A$1:$BZ$190,'LA31'!AR$1,0)),
IF(INDEX!$H$16=2,(VLOOKUP($A153,'LA32'!$A$1:$BZ$190,'LA32'!AR$1,0)),
IF(INDEX!$H$16=3,(VLOOKUP($A153,'LA33'!$A$1:$BZ$190,'LA33'!AR$1,0)),
IF(INDEX!$H$16=4,(VLOOKUP($A153,'LA34'!$A$1:$BZ$190,'LA34'!AR$1,0)),0)))),".")</f>
        <v>0.02</v>
      </c>
      <c r="AU153" s="27">
        <f>IFERROR(
IF(INDEX!$H$16=1,(VLOOKUP($A153,'LA31'!$A$1:$BZ$190,'LA31'!AS$1,0)),
IF(INDEX!$H$16=2,(VLOOKUP($A153,'LA32'!$A$1:$BZ$190,'LA32'!AS$1,0)),
IF(INDEX!$H$16=3,(VLOOKUP($A153,'LA33'!$A$1:$BZ$190,'LA33'!AS$1,0)),
IF(INDEX!$H$16=4,(VLOOKUP($A153,'LA34'!$A$1:$BZ$190,'LA34'!AS$1,0)),0)))),".")</f>
        <v>0.01</v>
      </c>
      <c r="AV153" s="27">
        <f>IFERROR(
IF(INDEX!$H$16=1,(VLOOKUP($A153,'LA31'!$A$1:$BZ$190,'LA31'!AT$1,0)),
IF(INDEX!$H$16=2,(VLOOKUP($A153,'LA32'!$A$1:$BZ$190,'LA32'!AT$1,0)),
IF(INDEX!$H$16=3,(VLOOKUP($A153,'LA33'!$A$1:$BZ$190,'LA33'!AT$1,0)),
IF(INDEX!$H$16=4,(VLOOKUP($A153,'LA34'!$A$1:$BZ$190,'LA34'!AT$1,0)),0)))),".")</f>
        <v>0.01</v>
      </c>
      <c r="AW153" s="27" t="str">
        <f>IFERROR(
IF(INDEX!$H$16=1,(VLOOKUP($A153,'LA31'!$A$1:$BZ$190,'LA31'!AU$1,0)),
IF(INDEX!$H$16=2,(VLOOKUP($A153,'LA32'!$A$1:$BZ$190,'LA32'!AU$1,0)),
IF(INDEX!$H$16=3,(VLOOKUP($A153,'LA33'!$A$1:$BZ$190,'LA33'!AU$1,0)),
IF(INDEX!$H$16=4,(VLOOKUP($A153,'LA34'!$A$1:$BZ$190,'LA34'!AU$1,0)),0)))),".")</f>
        <v>x</v>
      </c>
      <c r="AX153" s="27">
        <f>IFERROR(
IF(INDEX!$H$16=1,(VLOOKUP($A153,'LA31'!$A$1:$BZ$190,'LA31'!AV$1,0)),
IF(INDEX!$H$16=2,(VLOOKUP($A153,'LA32'!$A$1:$BZ$190,'LA32'!AV$1,0)),
IF(INDEX!$H$16=3,(VLOOKUP($A153,'LA33'!$A$1:$BZ$190,'LA33'!AV$1,0)),
IF(INDEX!$H$16=4,(VLOOKUP($A153,'LA34'!$A$1:$BZ$190,'LA34'!AV$1,0)),0)))),".")</f>
        <v>0.01</v>
      </c>
      <c r="AY153" s="27">
        <f>IFERROR(
IF(INDEX!$H$16=1,(VLOOKUP($A153,'LA31'!$A$1:$BZ$190,'LA31'!AW$1,0)),
IF(INDEX!$H$16=2,(VLOOKUP($A153,'LA32'!$A$1:$BZ$190,'LA32'!AW$1,0)),
IF(INDEX!$H$16=3,(VLOOKUP($A153,'LA33'!$A$1:$BZ$190,'LA33'!AW$1,0)),
IF(INDEX!$H$16=4,(VLOOKUP($A153,'LA34'!$A$1:$BZ$190,'LA34'!AW$1,0)),0)))),".")</f>
        <v>0.01</v>
      </c>
      <c r="AZ153" s="27">
        <f>IFERROR(
IF(INDEX!$H$16=1,(VLOOKUP($A153,'LA31'!$A$1:$BZ$190,'LA31'!AX$1,0)),
IF(INDEX!$H$16=2,(VLOOKUP($A153,'LA32'!$A$1:$BZ$190,'LA32'!AX$1,0)),
IF(INDEX!$H$16=3,(VLOOKUP($A153,'LA33'!$A$1:$BZ$190,'LA33'!AX$1,0)),
IF(INDEX!$H$16=4,(VLOOKUP($A153,'LA34'!$A$1:$BZ$190,'LA34'!AX$1,0)),0)))),".")</f>
        <v>0</v>
      </c>
      <c r="BA153" s="27" t="str">
        <f>IFERROR(
IF(INDEX!$H$16=1,(VLOOKUP($A153,'LA31'!$A$1:$BZ$190,'LA31'!AY$1,0)),
IF(INDEX!$H$16=2,(VLOOKUP($A153,'LA32'!$A$1:$BZ$190,'LA32'!AY$1,0)),
IF(INDEX!$H$16=3,(VLOOKUP($A153,'LA33'!$A$1:$BZ$190,'LA33'!AY$1,0)),
IF(INDEX!$H$16=4,(VLOOKUP($A153,'LA34'!$A$1:$BZ$190,'LA34'!AY$1,0)),0)))),".")</f>
        <v>x</v>
      </c>
      <c r="BB153" s="27" t="str">
        <f>IFERROR(
IF(INDEX!$H$16=1,(VLOOKUP($A153,'LA31'!$A$1:$BZ$190,'LA31'!AZ$1,0)),
IF(INDEX!$H$16=2,(VLOOKUP($A153,'LA32'!$A$1:$BZ$190,'LA32'!AZ$1,0)),
IF(INDEX!$H$16=3,(VLOOKUP($A153,'LA33'!$A$1:$BZ$190,'LA33'!AZ$1,0)),
IF(INDEX!$H$16=4,(VLOOKUP($A153,'LA34'!$A$1:$BZ$190,'LA34'!AZ$1,0)),0)))),".")</f>
        <v>x</v>
      </c>
      <c r="BC153" s="27" t="str">
        <f>IFERROR(
IF(INDEX!$H$16=1,(VLOOKUP($A153,'LA31'!$A$1:$BZ$190,'LA31'!BA$1,0)),
IF(INDEX!$H$16=2,(VLOOKUP($A153,'LA32'!$A$1:$BZ$190,'LA32'!BA$1,0)),
IF(INDEX!$H$16=3,(VLOOKUP($A153,'LA33'!$A$1:$BZ$190,'LA33'!BA$1,0)),
IF(INDEX!$H$16=4,(VLOOKUP($A153,'LA34'!$A$1:$BZ$190,'LA34'!BA$1,0)),0)))),".")</f>
        <v>x</v>
      </c>
      <c r="BD153" s="27">
        <f>IFERROR(
IF(INDEX!$H$16=1,(VLOOKUP($A153,'LA31'!$A$1:$BZ$190,'LA31'!BB$1,0)),
IF(INDEX!$H$16=2,(VLOOKUP($A153,'LA32'!$A$1:$BZ$190,'LA32'!BB$1,0)),
IF(INDEX!$H$16=3,(VLOOKUP($A153,'LA33'!$A$1:$BZ$190,'LA33'!BB$1,0)),
IF(INDEX!$H$16=4,(VLOOKUP($A153,'LA34'!$A$1:$BZ$190,'LA34'!BB$1,0)),0)))),".")</f>
        <v>0</v>
      </c>
      <c r="BE153" s="27" t="str">
        <f>IFERROR(
IF(INDEX!$H$16=1,(VLOOKUP($A153,'LA31'!$A$1:$BZ$190,'LA31'!BC$1,0)),
IF(INDEX!$H$16=2,(VLOOKUP($A153,'LA32'!$A$1:$BZ$190,'LA32'!BC$1,0)),
IF(INDEX!$H$16=3,(VLOOKUP($A153,'LA33'!$A$1:$BZ$190,'LA33'!BC$1,0)),
IF(INDEX!$H$16=4,(VLOOKUP($A153,'LA34'!$A$1:$BZ$190,'LA34'!BC$1,0)),0)))),".")</f>
        <v>x</v>
      </c>
      <c r="BF153" s="27" t="str">
        <f>IFERROR(
IF(INDEX!$H$16=1,(VLOOKUP($A153,'LA31'!$A$1:$BZ$190,'LA31'!BD$1,0)),
IF(INDEX!$H$16=2,(VLOOKUP($A153,'LA32'!$A$1:$BZ$190,'LA32'!BD$1,0)),
IF(INDEX!$H$16=3,(VLOOKUP($A153,'LA33'!$A$1:$BZ$190,'LA33'!BD$1,0)),
IF(INDEX!$H$16=4,(VLOOKUP($A153,'LA34'!$A$1:$BZ$190,'LA34'!BD$1,0)),0)))),".")</f>
        <v>x</v>
      </c>
      <c r="BG153" s="27">
        <f>IFERROR(
IF(INDEX!$H$16=1,(VLOOKUP($A153,'LA31'!$A$1:$BZ$190,'LA31'!BE$1,0)),
IF(INDEX!$H$16=2,(VLOOKUP($A153,'LA32'!$A$1:$BZ$190,'LA32'!BE$1,0)),
IF(INDEX!$H$16=3,(VLOOKUP($A153,'LA33'!$A$1:$BZ$190,'LA33'!BE$1,0)),
IF(INDEX!$H$16=4,(VLOOKUP($A153,'LA34'!$A$1:$BZ$190,'LA34'!BE$1,0)),0)))),".")</f>
        <v>0.01</v>
      </c>
      <c r="BH153" s="27">
        <f>IFERROR(
IF(INDEX!$H$16=1,(VLOOKUP($A153,'LA31'!$A$1:$BZ$190,'LA31'!BF$1,0)),
IF(INDEX!$H$16=2,(VLOOKUP($A153,'LA32'!$A$1:$BZ$190,'LA32'!BF$1,0)),
IF(INDEX!$H$16=3,(VLOOKUP($A153,'LA33'!$A$1:$BZ$190,'LA33'!BF$1,0)),
IF(INDEX!$H$16=4,(VLOOKUP($A153,'LA34'!$A$1:$BZ$190,'LA34'!BF$1,0)),0)))),".")</f>
        <v>0.01</v>
      </c>
      <c r="BI153" s="27">
        <f>IFERROR(
IF(INDEX!$H$16=1,(VLOOKUP($A153,'LA31'!$A$1:$BZ$190,'LA31'!BG$1,0)),
IF(INDEX!$H$16=2,(VLOOKUP($A153,'LA32'!$A$1:$BZ$190,'LA32'!BG$1,0)),
IF(INDEX!$H$16=3,(VLOOKUP($A153,'LA33'!$A$1:$BZ$190,'LA33'!BG$1,0)),
IF(INDEX!$H$16=4,(VLOOKUP($A153,'LA34'!$A$1:$BZ$190,'LA34'!BG$1,0)),0)))),".")</f>
        <v>0.09</v>
      </c>
      <c r="BJ153" s="27">
        <f>IFERROR(
IF(INDEX!$H$16=1,(VLOOKUP($A153,'LA31'!$A$1:$BZ$190,'LA31'!BH$1,0)),
IF(INDEX!$H$16=2,(VLOOKUP($A153,'LA32'!$A$1:$BZ$190,'LA32'!BH$1,0)),
IF(INDEX!$H$16=3,(VLOOKUP($A153,'LA33'!$A$1:$BZ$190,'LA33'!BH$1,0)),
IF(INDEX!$H$16=4,(VLOOKUP($A153,'LA34'!$A$1:$BZ$190,'LA34'!BH$1,0)),0)))),".")</f>
        <v>0.04</v>
      </c>
      <c r="BK153" s="27">
        <f>IFERROR(
IF(INDEX!$H$16=1,(VLOOKUP($A153,'LA31'!$A$1:$BZ$190,'LA31'!BI$1,0)),
IF(INDEX!$H$16=2,(VLOOKUP($A153,'LA32'!$A$1:$BZ$190,'LA32'!BI$1,0)),
IF(INDEX!$H$16=3,(VLOOKUP($A153,'LA33'!$A$1:$BZ$190,'LA33'!BI$1,0)),
IF(INDEX!$H$16=4,(VLOOKUP($A153,'LA34'!$A$1:$BZ$190,'LA34'!BI$1,0)),0)))),".")</f>
        <v>0.05</v>
      </c>
      <c r="BL153" s="27">
        <f>IFERROR(
IF(INDEX!$H$16=1,(VLOOKUP($A153,'LA31'!$A$1:$BZ$190,'LA31'!BJ$1,0)),
IF(INDEX!$H$16=2,(VLOOKUP($A153,'LA32'!$A$1:$BZ$190,'LA32'!BJ$1,0)),
IF(INDEX!$H$16=3,(VLOOKUP($A153,'LA33'!$A$1:$BZ$190,'LA33'!BJ$1,0)),
IF(INDEX!$H$16=4,(VLOOKUP($A153,'LA34'!$A$1:$BZ$190,'LA34'!BJ$1,0)),0)))),".")</f>
        <v>0.05</v>
      </c>
      <c r="BM153" s="27">
        <f>IFERROR(
IF(INDEX!$H$16=1,(VLOOKUP($A153,'LA31'!$A$1:$BZ$190,'LA31'!BK$1,0)),
IF(INDEX!$H$16=2,(VLOOKUP($A153,'LA32'!$A$1:$BZ$190,'LA32'!BK$1,0)),
IF(INDEX!$H$16=3,(VLOOKUP($A153,'LA33'!$A$1:$BZ$190,'LA33'!BK$1,0)),
IF(INDEX!$H$16=4,(VLOOKUP($A153,'LA34'!$A$1:$BZ$190,'LA34'!BK$1,0)),0)))),".")</f>
        <v>0.01</v>
      </c>
      <c r="BN153" s="27">
        <f>IFERROR(
IF(INDEX!$H$16=1,(VLOOKUP($A153,'LA31'!$A$1:$BZ$190,'LA31'!BL$1,0)),
IF(INDEX!$H$16=2,(VLOOKUP($A153,'LA32'!$A$1:$BZ$190,'LA32'!BL$1,0)),
IF(INDEX!$H$16=3,(VLOOKUP($A153,'LA33'!$A$1:$BZ$190,'LA33'!BL$1,0)),
IF(INDEX!$H$16=4,(VLOOKUP($A153,'LA34'!$A$1:$BZ$190,'LA34'!BL$1,0)),0)))),".")</f>
        <v>0.01</v>
      </c>
      <c r="BO153" s="27">
        <f>IFERROR(
IF(INDEX!$H$16=1,(VLOOKUP($A153,'LA31'!$A$1:$BZ$190,'LA31'!BM$1,0)),
IF(INDEX!$H$16=2,(VLOOKUP($A153,'LA32'!$A$1:$BZ$190,'LA32'!BM$1,0)),
IF(INDEX!$H$16=3,(VLOOKUP($A153,'LA33'!$A$1:$BZ$190,'LA33'!BM$1,0)),
IF(INDEX!$H$16=4,(VLOOKUP($A153,'LA34'!$A$1:$BZ$190,'LA34'!BM$1,0)),0)))),".")</f>
        <v>0.03</v>
      </c>
      <c r="BP153" s="27">
        <f>IFERROR(
IF(INDEX!$H$16=1,(VLOOKUP($A153,'LA31'!$A$1:$BZ$190,'LA31'!BN$1,0)),
IF(INDEX!$H$16=2,(VLOOKUP($A153,'LA32'!$A$1:$BZ$190,'LA32'!BN$1,0)),
IF(INDEX!$H$16=3,(VLOOKUP($A153,'LA33'!$A$1:$BZ$190,'LA33'!BN$1,0)),
IF(INDEX!$H$16=4,(VLOOKUP($A153,'LA34'!$A$1:$BZ$190,'LA34'!BN$1,0)),0)))),".")</f>
        <v>0.01</v>
      </c>
      <c r="BQ153" s="27">
        <f>IFERROR(
IF(INDEX!$H$16=1,(VLOOKUP($A153,'LA31'!$A$1:$BZ$190,'LA31'!BO$1,0)),
IF(INDEX!$H$16=2,(VLOOKUP($A153,'LA32'!$A$1:$BZ$190,'LA32'!BO$1,0)),
IF(INDEX!$H$16=3,(VLOOKUP($A153,'LA33'!$A$1:$BZ$190,'LA33'!BO$1,0)),
IF(INDEX!$H$16=4,(VLOOKUP($A153,'LA34'!$A$1:$BZ$190,'LA34'!BO$1,0)),0)))),".")</f>
        <v>0.01</v>
      </c>
    </row>
    <row r="154" spans="1:69" x14ac:dyDescent="0.2">
      <c r="A154" s="7">
        <v>384</v>
      </c>
      <c r="B154" s="13" t="s">
        <v>264</v>
      </c>
      <c r="C154" s="96" t="s">
        <v>114</v>
      </c>
      <c r="D154" s="26">
        <f>IFERROR(
IF(INDEX!$H$16=1,(VLOOKUP($A154,'LA31'!$A$1:$BZ$190,'LA31'!B$1,0)),
IF(INDEX!$H$16=2,(VLOOKUP($A154,'LA32'!$A$1:$BZ$190,'LA32'!B$1,0)),
IF(INDEX!$H$16=3,(VLOOKUP($A154,'LA33'!$A$1:$BZ$190,'LA33'!B$1,0)),
IF(INDEX!$H$16=4,(VLOOKUP($A154,'LA34'!$A$1:$BZ$190,'LA34'!B$1,0)),0)))),".")</f>
        <v>490</v>
      </c>
      <c r="E154" s="26">
        <f>IFERROR(
IF(INDEX!$H$16=1,(VLOOKUP($A154,'LA31'!$A$1:$BZ$190,'LA31'!C$1,0)),
IF(INDEX!$H$16=2,(VLOOKUP($A154,'LA32'!$A$1:$BZ$190,'LA32'!C$1,0)),
IF(INDEX!$H$16=3,(VLOOKUP($A154,'LA33'!$A$1:$BZ$190,'LA33'!C$1,0)),
IF(INDEX!$H$16=4,(VLOOKUP($A154,'LA34'!$A$1:$BZ$190,'LA34'!C$1,0)),0)))),".")</f>
        <v>3370</v>
      </c>
      <c r="F154" s="26">
        <f>IFERROR(
IF(INDEX!$H$16=1,(VLOOKUP($A154,'LA31'!$A$1:$BZ$190,'LA31'!D$1,0)),
IF(INDEX!$H$16=2,(VLOOKUP($A154,'LA32'!$A$1:$BZ$190,'LA32'!D$1,0)),
IF(INDEX!$H$16=3,(VLOOKUP($A154,'LA33'!$A$1:$BZ$190,'LA33'!D$1,0)),
IF(INDEX!$H$16=4,(VLOOKUP($A154,'LA34'!$A$1:$BZ$190,'LA34'!D$1,0)),0)))),".")</f>
        <v>3860</v>
      </c>
      <c r="G154" s="27">
        <f>IFERROR(
IF(INDEX!$H$16=1,(VLOOKUP($A154,'LA31'!$A$1:$BZ$190,'LA31'!E$1,0)),
IF(INDEX!$H$16=2,(VLOOKUP($A154,'LA32'!$A$1:$BZ$190,'LA32'!E$1,0)),
IF(INDEX!$H$16=3,(VLOOKUP($A154,'LA33'!$A$1:$BZ$190,'LA33'!E$1,0)),
IF(INDEX!$H$16=4,(VLOOKUP($A154,'LA34'!$A$1:$BZ$190,'LA34'!E$1,0)),0)))),".")</f>
        <v>0.83</v>
      </c>
      <c r="H154" s="27">
        <f>IFERROR(
IF(INDEX!$H$16=1,(VLOOKUP($A154,'LA31'!$A$1:$BZ$190,'LA31'!F$1,0)),
IF(INDEX!$H$16=2,(VLOOKUP($A154,'LA32'!$A$1:$BZ$190,'LA32'!F$1,0)),
IF(INDEX!$H$16=3,(VLOOKUP($A154,'LA33'!$A$1:$BZ$190,'LA33'!F$1,0)),
IF(INDEX!$H$16=4,(VLOOKUP($A154,'LA34'!$A$1:$BZ$190,'LA34'!F$1,0)),0)))),".")</f>
        <v>0.93</v>
      </c>
      <c r="I154" s="27">
        <f>IFERROR(
IF(INDEX!$H$16=1,(VLOOKUP($A154,'LA31'!$A$1:$BZ$190,'LA31'!G$1,0)),
IF(INDEX!$H$16=2,(VLOOKUP($A154,'LA32'!$A$1:$BZ$190,'LA32'!G$1,0)),
IF(INDEX!$H$16=3,(VLOOKUP($A154,'LA33'!$A$1:$BZ$190,'LA33'!G$1,0)),
IF(INDEX!$H$16=4,(VLOOKUP($A154,'LA34'!$A$1:$BZ$190,'LA34'!G$1,0)),0)))),".")</f>
        <v>0.92</v>
      </c>
      <c r="J154" s="27">
        <f>IFERROR(
IF(INDEX!$H$16=1,(VLOOKUP($A154,'LA31'!$A$1:$BZ$190,'LA31'!H$1,0)),
IF(INDEX!$H$16=2,(VLOOKUP($A154,'LA32'!$A$1:$BZ$190,'LA32'!H$1,0)),
IF(INDEX!$H$16=3,(VLOOKUP($A154,'LA33'!$A$1:$BZ$190,'LA33'!H$1,0)),
IF(INDEX!$H$16=4,(VLOOKUP($A154,'LA34'!$A$1:$BZ$190,'LA34'!H$1,0)),0)))),".")</f>
        <v>0.81</v>
      </c>
      <c r="K154" s="27">
        <f>IFERROR(
IF(INDEX!$H$16=1,(VLOOKUP($A154,'LA31'!$A$1:$BZ$190,'LA31'!I$1,0)),
IF(INDEX!$H$16=2,(VLOOKUP($A154,'LA32'!$A$1:$BZ$190,'LA32'!I$1,0)),
IF(INDEX!$H$16=3,(VLOOKUP($A154,'LA33'!$A$1:$BZ$190,'LA33'!I$1,0)),
IF(INDEX!$H$16=4,(VLOOKUP($A154,'LA34'!$A$1:$BZ$190,'LA34'!I$1,0)),0)))),".")</f>
        <v>0.91</v>
      </c>
      <c r="L154" s="27">
        <f>IFERROR(
IF(INDEX!$H$16=1,(VLOOKUP($A154,'LA31'!$A$1:$BZ$190,'LA31'!J$1,0)),
IF(INDEX!$H$16=2,(VLOOKUP($A154,'LA32'!$A$1:$BZ$190,'LA32'!J$1,0)),
IF(INDEX!$H$16=3,(VLOOKUP($A154,'LA33'!$A$1:$BZ$190,'LA33'!J$1,0)),
IF(INDEX!$H$16=4,(VLOOKUP($A154,'LA34'!$A$1:$BZ$190,'LA34'!J$1,0)),0)))),".")</f>
        <v>0.9</v>
      </c>
      <c r="M154" s="27">
        <f>IFERROR(
IF(INDEX!$H$16=1,(VLOOKUP($A154,'LA31'!$A$1:$BZ$190,'LA31'!K$1,0)),
IF(INDEX!$H$16=2,(VLOOKUP($A154,'LA32'!$A$1:$BZ$190,'LA32'!K$1,0)),
IF(INDEX!$H$16=3,(VLOOKUP($A154,'LA33'!$A$1:$BZ$190,'LA33'!K$1,0)),
IF(INDEX!$H$16=4,(VLOOKUP($A154,'LA34'!$A$1:$BZ$190,'LA34'!K$1,0)),0)))),".")</f>
        <v>0.47</v>
      </c>
      <c r="N154" s="27">
        <f>IFERROR(
IF(INDEX!$H$16=1,(VLOOKUP($A154,'LA31'!$A$1:$BZ$190,'LA31'!L$1,0)),
IF(INDEX!$H$16=2,(VLOOKUP($A154,'LA32'!$A$1:$BZ$190,'LA32'!L$1,0)),
IF(INDEX!$H$16=3,(VLOOKUP($A154,'LA33'!$A$1:$BZ$190,'LA33'!L$1,0)),
IF(INDEX!$H$16=4,(VLOOKUP($A154,'LA34'!$A$1:$BZ$190,'LA34'!L$1,0)),0)))),".")</f>
        <v>0.37</v>
      </c>
      <c r="O154" s="27">
        <f>IFERROR(
IF(INDEX!$H$16=1,(VLOOKUP($A154,'LA31'!$A$1:$BZ$190,'LA31'!M$1,0)),
IF(INDEX!$H$16=2,(VLOOKUP($A154,'LA32'!$A$1:$BZ$190,'LA32'!M$1,0)),
IF(INDEX!$H$16=3,(VLOOKUP($A154,'LA33'!$A$1:$BZ$190,'LA33'!M$1,0)),
IF(INDEX!$H$16=4,(VLOOKUP($A154,'LA34'!$A$1:$BZ$190,'LA34'!M$1,0)),0)))),".")</f>
        <v>0.38</v>
      </c>
      <c r="P154" s="27" t="str">
        <f>IFERROR(
IF(INDEX!$H$16=1,(VLOOKUP($A154,'LA31'!$A$1:$BZ$190,'LA31'!N$1,0)),
IF(INDEX!$H$16=2,(VLOOKUP($A154,'LA32'!$A$1:$BZ$190,'LA32'!N$1,0)),
IF(INDEX!$H$16=3,(VLOOKUP($A154,'LA33'!$A$1:$BZ$190,'LA33'!N$1,0)),
IF(INDEX!$H$16=4,(VLOOKUP($A154,'LA34'!$A$1:$BZ$190,'LA34'!N$1,0)),0)))),".")</f>
        <v>x</v>
      </c>
      <c r="Q154" s="27" t="str">
        <f>IFERROR(
IF(INDEX!$H$16=1,(VLOOKUP($A154,'LA31'!$A$1:$BZ$190,'LA31'!O$1,0)),
IF(INDEX!$H$16=2,(VLOOKUP($A154,'LA32'!$A$1:$BZ$190,'LA32'!O$1,0)),
IF(INDEX!$H$16=3,(VLOOKUP($A154,'LA33'!$A$1:$BZ$190,'LA33'!O$1,0)),
IF(INDEX!$H$16=4,(VLOOKUP($A154,'LA34'!$A$1:$BZ$190,'LA34'!O$1,0)),0)))),".")</f>
        <v>-</v>
      </c>
      <c r="R154" s="27" t="str">
        <f>IFERROR(
IF(INDEX!$H$16=1,(VLOOKUP($A154,'LA31'!$A$1:$BZ$190,'LA31'!P$1,0)),
IF(INDEX!$H$16=2,(VLOOKUP($A154,'LA32'!$A$1:$BZ$190,'LA32'!P$1,0)),
IF(INDEX!$H$16=3,(VLOOKUP($A154,'LA33'!$A$1:$BZ$190,'LA33'!P$1,0)),
IF(INDEX!$H$16=4,(VLOOKUP($A154,'LA34'!$A$1:$BZ$190,'LA34'!P$1,0)),0)))),".")</f>
        <v>-</v>
      </c>
      <c r="S154" s="27">
        <f>IFERROR(
IF(INDEX!$H$16=1,(VLOOKUP($A154,'LA31'!$A$1:$BZ$190,'LA31'!Q$1,0)),
IF(INDEX!$H$16=2,(VLOOKUP($A154,'LA32'!$A$1:$BZ$190,'LA32'!Q$1,0)),
IF(INDEX!$H$16=3,(VLOOKUP($A154,'LA33'!$A$1:$BZ$190,'LA33'!Q$1,0)),
IF(INDEX!$H$16=4,(VLOOKUP($A154,'LA34'!$A$1:$BZ$190,'LA34'!Q$1,0)),0)))),".")</f>
        <v>0.05</v>
      </c>
      <c r="T154" s="27">
        <f>IFERROR(
IF(INDEX!$H$16=1,(VLOOKUP($A154,'LA31'!$A$1:$BZ$190,'LA31'!R$1,0)),
IF(INDEX!$H$16=2,(VLOOKUP($A154,'LA32'!$A$1:$BZ$190,'LA32'!R$1,0)),
IF(INDEX!$H$16=3,(VLOOKUP($A154,'LA33'!$A$1:$BZ$190,'LA33'!R$1,0)),
IF(INDEX!$H$16=4,(VLOOKUP($A154,'LA34'!$A$1:$BZ$190,'LA34'!R$1,0)),0)))),".")</f>
        <v>0.05</v>
      </c>
      <c r="U154" s="27">
        <f>IFERROR(
IF(INDEX!$H$16=1,(VLOOKUP($A154,'LA31'!$A$1:$BZ$190,'LA31'!S$1,0)),
IF(INDEX!$H$16=2,(VLOOKUP($A154,'LA32'!$A$1:$BZ$190,'LA32'!S$1,0)),
IF(INDEX!$H$16=3,(VLOOKUP($A154,'LA33'!$A$1:$BZ$190,'LA33'!S$1,0)),
IF(INDEX!$H$16=4,(VLOOKUP($A154,'LA34'!$A$1:$BZ$190,'LA34'!S$1,0)),0)))),".")</f>
        <v>0.05</v>
      </c>
      <c r="V154" s="27">
        <f>IFERROR(
IF(INDEX!$H$16=1,(VLOOKUP($A154,'LA31'!$A$1:$BZ$190,'LA31'!T$1,0)),
IF(INDEX!$H$16=2,(VLOOKUP($A154,'LA32'!$A$1:$BZ$190,'LA32'!T$1,0)),
IF(INDEX!$H$16=3,(VLOOKUP($A154,'LA33'!$A$1:$BZ$190,'LA33'!T$1,0)),
IF(INDEX!$H$16=4,(VLOOKUP($A154,'LA34'!$A$1:$BZ$190,'LA34'!T$1,0)),0)))),".")</f>
        <v>0.15</v>
      </c>
      <c r="W154" s="27">
        <f>IFERROR(
IF(INDEX!$H$16=1,(VLOOKUP($A154,'LA31'!$A$1:$BZ$190,'LA31'!U$1,0)),
IF(INDEX!$H$16=2,(VLOOKUP($A154,'LA32'!$A$1:$BZ$190,'LA32'!U$1,0)),
IF(INDEX!$H$16=3,(VLOOKUP($A154,'LA33'!$A$1:$BZ$190,'LA33'!U$1,0)),
IF(INDEX!$H$16=4,(VLOOKUP($A154,'LA34'!$A$1:$BZ$190,'LA34'!U$1,0)),0)))),".")</f>
        <v>0.24</v>
      </c>
      <c r="X154" s="27">
        <f>IFERROR(
IF(INDEX!$H$16=1,(VLOOKUP($A154,'LA31'!$A$1:$BZ$190,'LA31'!V$1,0)),
IF(INDEX!$H$16=2,(VLOOKUP($A154,'LA32'!$A$1:$BZ$190,'LA32'!V$1,0)),
IF(INDEX!$H$16=3,(VLOOKUP($A154,'LA33'!$A$1:$BZ$190,'LA33'!V$1,0)),
IF(INDEX!$H$16=4,(VLOOKUP($A154,'LA34'!$A$1:$BZ$190,'LA34'!V$1,0)),0)))),".")</f>
        <v>0.23</v>
      </c>
      <c r="Y154" s="27">
        <f>IFERROR(
IF(INDEX!$H$16=1,(VLOOKUP($A154,'LA31'!$A$1:$BZ$190,'LA31'!W$1,0)),
IF(INDEX!$H$16=2,(VLOOKUP($A154,'LA32'!$A$1:$BZ$190,'LA32'!W$1,0)),
IF(INDEX!$H$16=3,(VLOOKUP($A154,'LA33'!$A$1:$BZ$190,'LA33'!W$1,0)),
IF(INDEX!$H$16=4,(VLOOKUP($A154,'LA34'!$A$1:$BZ$190,'LA34'!W$1,0)),0)))),".")</f>
        <v>0.13</v>
      </c>
      <c r="Z154" s="27">
        <f>IFERROR(
IF(INDEX!$H$16=1,(VLOOKUP($A154,'LA31'!$A$1:$BZ$190,'LA31'!X$1,0)),
IF(INDEX!$H$16=2,(VLOOKUP($A154,'LA32'!$A$1:$BZ$190,'LA32'!X$1,0)),
IF(INDEX!$H$16=3,(VLOOKUP($A154,'LA33'!$A$1:$BZ$190,'LA33'!X$1,0)),
IF(INDEX!$H$16=4,(VLOOKUP($A154,'LA34'!$A$1:$BZ$190,'LA34'!X$1,0)),0)))),".")</f>
        <v>0.25</v>
      </c>
      <c r="AA154" s="27">
        <f>IFERROR(
IF(INDEX!$H$16=1,(VLOOKUP($A154,'LA31'!$A$1:$BZ$190,'LA31'!Y$1,0)),
IF(INDEX!$H$16=2,(VLOOKUP($A154,'LA32'!$A$1:$BZ$190,'LA32'!Y$1,0)),
IF(INDEX!$H$16=3,(VLOOKUP($A154,'LA33'!$A$1:$BZ$190,'LA33'!Y$1,0)),
IF(INDEX!$H$16=4,(VLOOKUP($A154,'LA34'!$A$1:$BZ$190,'LA34'!Y$1,0)),0)))),".")</f>
        <v>0.23</v>
      </c>
      <c r="AB154" s="27">
        <f>IFERROR(
IF(INDEX!$H$16=1,(VLOOKUP($A154,'LA31'!$A$1:$BZ$190,'LA31'!Z$1,0)),
IF(INDEX!$H$16=2,(VLOOKUP($A154,'LA32'!$A$1:$BZ$190,'LA32'!Z$1,0)),
IF(INDEX!$H$16=3,(VLOOKUP($A154,'LA33'!$A$1:$BZ$190,'LA33'!Z$1,0)),
IF(INDEX!$H$16=4,(VLOOKUP($A154,'LA34'!$A$1:$BZ$190,'LA34'!Z$1,0)),0)))),".")</f>
        <v>0</v>
      </c>
      <c r="AC154" s="27">
        <f>IFERROR(
IF(INDEX!$H$16=1,(VLOOKUP($A154,'LA31'!$A$1:$BZ$190,'LA31'!AA$1,0)),
IF(INDEX!$H$16=2,(VLOOKUP($A154,'LA32'!$A$1:$BZ$190,'LA32'!AA$1,0)),
IF(INDEX!$H$16=3,(VLOOKUP($A154,'LA33'!$A$1:$BZ$190,'LA33'!AA$1,0)),
IF(INDEX!$H$16=4,(VLOOKUP($A154,'LA34'!$A$1:$BZ$190,'LA34'!AA$1,0)),0)))),".")</f>
        <v>0</v>
      </c>
      <c r="AD154" s="27">
        <f>IFERROR(
IF(INDEX!$H$16=1,(VLOOKUP($A154,'LA31'!$A$1:$BZ$190,'LA31'!AB$1,0)),
IF(INDEX!$H$16=2,(VLOOKUP($A154,'LA32'!$A$1:$BZ$190,'LA32'!AB$1,0)),
IF(INDEX!$H$16=3,(VLOOKUP($A154,'LA33'!$A$1:$BZ$190,'LA33'!AB$1,0)),
IF(INDEX!$H$16=4,(VLOOKUP($A154,'LA34'!$A$1:$BZ$190,'LA34'!AB$1,0)),0)))),".")</f>
        <v>0</v>
      </c>
      <c r="AE154" s="27">
        <f>IFERROR(
IF(INDEX!$H$16=1,(VLOOKUP($A154,'LA31'!$A$1:$BZ$190,'LA31'!AC$1,0)),
IF(INDEX!$H$16=2,(VLOOKUP($A154,'LA32'!$A$1:$BZ$190,'LA32'!AC$1,0)),
IF(INDEX!$H$16=3,(VLOOKUP($A154,'LA33'!$A$1:$BZ$190,'LA33'!AC$1,0)),
IF(INDEX!$H$16=4,(VLOOKUP($A154,'LA34'!$A$1:$BZ$190,'LA34'!AC$1,0)),0)))),".")</f>
        <v>0</v>
      </c>
      <c r="AF154" s="27">
        <f>IFERROR(
IF(INDEX!$H$16=1,(VLOOKUP($A154,'LA31'!$A$1:$BZ$190,'LA31'!AD$1,0)),
IF(INDEX!$H$16=2,(VLOOKUP($A154,'LA32'!$A$1:$BZ$190,'LA32'!AD$1,0)),
IF(INDEX!$H$16=3,(VLOOKUP($A154,'LA33'!$A$1:$BZ$190,'LA33'!AD$1,0)),
IF(INDEX!$H$16=4,(VLOOKUP($A154,'LA34'!$A$1:$BZ$190,'LA34'!AD$1,0)),0)))),".")</f>
        <v>0</v>
      </c>
      <c r="AG154" s="27">
        <f>IFERROR(
IF(INDEX!$H$16=1,(VLOOKUP($A154,'LA31'!$A$1:$BZ$190,'LA31'!AE$1,0)),
IF(INDEX!$H$16=2,(VLOOKUP($A154,'LA32'!$A$1:$BZ$190,'LA32'!AE$1,0)),
IF(INDEX!$H$16=3,(VLOOKUP($A154,'LA33'!$A$1:$BZ$190,'LA33'!AE$1,0)),
IF(INDEX!$H$16=4,(VLOOKUP($A154,'LA34'!$A$1:$BZ$190,'LA34'!AE$1,0)),0)))),".")</f>
        <v>0</v>
      </c>
      <c r="AH154" s="27">
        <f>IFERROR(
IF(INDEX!$H$16=1,(VLOOKUP($A154,'LA31'!$A$1:$BZ$190,'LA31'!AF$1,0)),
IF(INDEX!$H$16=2,(VLOOKUP($A154,'LA32'!$A$1:$BZ$190,'LA32'!AF$1,0)),
IF(INDEX!$H$16=3,(VLOOKUP($A154,'LA33'!$A$1:$BZ$190,'LA33'!AF$1,0)),
IF(INDEX!$H$16=4,(VLOOKUP($A154,'LA34'!$A$1:$BZ$190,'LA34'!AF$1,0)),0)))),".")</f>
        <v>0</v>
      </c>
      <c r="AI154" s="27" t="str">
        <f>IFERROR(
IF(INDEX!$H$16=1,(VLOOKUP($A154,'LA31'!$A$1:$BZ$190,'LA31'!AG$1,0)),
IF(INDEX!$H$16=2,(VLOOKUP($A154,'LA32'!$A$1:$BZ$190,'LA32'!AG$1,0)),
IF(INDEX!$H$16=3,(VLOOKUP($A154,'LA33'!$A$1:$BZ$190,'LA33'!AG$1,0)),
IF(INDEX!$H$16=4,(VLOOKUP($A154,'LA34'!$A$1:$BZ$190,'LA34'!AG$1,0)),0)))),".")</f>
        <v>x</v>
      </c>
      <c r="AJ154" s="27" t="str">
        <f>IFERROR(
IF(INDEX!$H$16=1,(VLOOKUP($A154,'LA31'!$A$1:$BZ$190,'LA31'!AH$1,0)),
IF(INDEX!$H$16=2,(VLOOKUP($A154,'LA32'!$A$1:$BZ$190,'LA32'!AH$1,0)),
IF(INDEX!$H$16=3,(VLOOKUP($A154,'LA33'!$A$1:$BZ$190,'LA33'!AH$1,0)),
IF(INDEX!$H$16=4,(VLOOKUP($A154,'LA34'!$A$1:$BZ$190,'LA34'!AH$1,0)),0)))),".")</f>
        <v>x</v>
      </c>
      <c r="AK154" s="27">
        <f>IFERROR(
IF(INDEX!$H$16=1,(VLOOKUP($A154,'LA31'!$A$1:$BZ$190,'LA31'!AI$1,0)),
IF(INDEX!$H$16=2,(VLOOKUP($A154,'LA32'!$A$1:$BZ$190,'LA32'!AI$1,0)),
IF(INDEX!$H$16=3,(VLOOKUP($A154,'LA33'!$A$1:$BZ$190,'LA33'!AI$1,0)),
IF(INDEX!$H$16=4,(VLOOKUP($A154,'LA34'!$A$1:$BZ$190,'LA34'!AI$1,0)),0)))),".")</f>
        <v>0.04</v>
      </c>
      <c r="AL154" s="27">
        <f>IFERROR(
IF(INDEX!$H$16=1,(VLOOKUP($A154,'LA31'!$A$1:$BZ$190,'LA31'!AJ$1,0)),
IF(INDEX!$H$16=2,(VLOOKUP($A154,'LA32'!$A$1:$BZ$190,'LA32'!AJ$1,0)),
IF(INDEX!$H$16=3,(VLOOKUP($A154,'LA33'!$A$1:$BZ$190,'LA33'!AJ$1,0)),
IF(INDEX!$H$16=4,(VLOOKUP($A154,'LA34'!$A$1:$BZ$190,'LA34'!AJ$1,0)),0)))),".")</f>
        <v>7.0000000000000007E-2</v>
      </c>
      <c r="AM154" s="27">
        <f>IFERROR(
IF(INDEX!$H$16=1,(VLOOKUP($A154,'LA31'!$A$1:$BZ$190,'LA31'!AK$1,0)),
IF(INDEX!$H$16=2,(VLOOKUP($A154,'LA32'!$A$1:$BZ$190,'LA32'!AK$1,0)),
IF(INDEX!$H$16=3,(VLOOKUP($A154,'LA33'!$A$1:$BZ$190,'LA33'!AK$1,0)),
IF(INDEX!$H$16=4,(VLOOKUP($A154,'LA34'!$A$1:$BZ$190,'LA34'!AK$1,0)),0)))),".")</f>
        <v>0.06</v>
      </c>
      <c r="AN154" s="27">
        <f>IFERROR(
IF(INDEX!$H$16=1,(VLOOKUP($A154,'LA31'!$A$1:$BZ$190,'LA31'!AL$1,0)),
IF(INDEX!$H$16=2,(VLOOKUP($A154,'LA32'!$A$1:$BZ$190,'LA32'!AL$1,0)),
IF(INDEX!$H$16=3,(VLOOKUP($A154,'LA33'!$A$1:$BZ$190,'LA33'!AL$1,0)),
IF(INDEX!$H$16=4,(VLOOKUP($A154,'LA34'!$A$1:$BZ$190,'LA34'!AL$1,0)),0)))),".")</f>
        <v>0</v>
      </c>
      <c r="AO154" s="27">
        <f>IFERROR(
IF(INDEX!$H$16=1,(VLOOKUP($A154,'LA31'!$A$1:$BZ$190,'LA31'!AM$1,0)),
IF(INDEX!$H$16=2,(VLOOKUP($A154,'LA32'!$A$1:$BZ$190,'LA32'!AM$1,0)),
IF(INDEX!$H$16=3,(VLOOKUP($A154,'LA33'!$A$1:$BZ$190,'LA33'!AM$1,0)),
IF(INDEX!$H$16=4,(VLOOKUP($A154,'LA34'!$A$1:$BZ$190,'LA34'!AM$1,0)),0)))),".")</f>
        <v>0</v>
      </c>
      <c r="AP154" s="27">
        <f>IFERROR(
IF(INDEX!$H$16=1,(VLOOKUP($A154,'LA31'!$A$1:$BZ$190,'LA31'!AN$1,0)),
IF(INDEX!$H$16=2,(VLOOKUP($A154,'LA32'!$A$1:$BZ$190,'LA32'!AN$1,0)),
IF(INDEX!$H$16=3,(VLOOKUP($A154,'LA33'!$A$1:$BZ$190,'LA33'!AN$1,0)),
IF(INDEX!$H$16=4,(VLOOKUP($A154,'LA34'!$A$1:$BZ$190,'LA34'!AN$1,0)),0)))),".")</f>
        <v>0</v>
      </c>
      <c r="AQ154" s="27" t="str">
        <f>IFERROR(
IF(INDEX!$H$16=1,(VLOOKUP($A154,'LA31'!$A$1:$BZ$190,'LA31'!AO$1,0)),
IF(INDEX!$H$16=2,(VLOOKUP($A154,'LA32'!$A$1:$BZ$190,'LA32'!AO$1,0)),
IF(INDEX!$H$16=3,(VLOOKUP($A154,'LA33'!$A$1:$BZ$190,'LA33'!AO$1,0)),
IF(INDEX!$H$16=4,(VLOOKUP($A154,'LA34'!$A$1:$BZ$190,'LA34'!AO$1,0)),0)))),".")</f>
        <v>x</v>
      </c>
      <c r="AR154" s="27" t="str">
        <f>IFERROR(
IF(INDEX!$H$16=1,(VLOOKUP($A154,'LA31'!$A$1:$BZ$190,'LA31'!AP$1,0)),
IF(INDEX!$H$16=2,(VLOOKUP($A154,'LA32'!$A$1:$BZ$190,'LA32'!AP$1,0)),
IF(INDEX!$H$16=3,(VLOOKUP($A154,'LA33'!$A$1:$BZ$190,'LA33'!AP$1,0)),
IF(INDEX!$H$16=4,(VLOOKUP($A154,'LA34'!$A$1:$BZ$190,'LA34'!AP$1,0)),0)))),".")</f>
        <v>-</v>
      </c>
      <c r="AS154" s="27" t="str">
        <f>IFERROR(
IF(INDEX!$H$16=1,(VLOOKUP($A154,'LA31'!$A$1:$BZ$190,'LA31'!AQ$1,0)),
IF(INDEX!$H$16=2,(VLOOKUP($A154,'LA32'!$A$1:$BZ$190,'LA32'!AQ$1,0)),
IF(INDEX!$H$16=3,(VLOOKUP($A154,'LA33'!$A$1:$BZ$190,'LA33'!AQ$1,0)),
IF(INDEX!$H$16=4,(VLOOKUP($A154,'LA34'!$A$1:$BZ$190,'LA34'!AQ$1,0)),0)))),".")</f>
        <v>-</v>
      </c>
      <c r="AT154" s="27">
        <f>IFERROR(
IF(INDEX!$H$16=1,(VLOOKUP($A154,'LA31'!$A$1:$BZ$190,'LA31'!AR$1,0)),
IF(INDEX!$H$16=2,(VLOOKUP($A154,'LA32'!$A$1:$BZ$190,'LA32'!AR$1,0)),
IF(INDEX!$H$16=3,(VLOOKUP($A154,'LA33'!$A$1:$BZ$190,'LA33'!AR$1,0)),
IF(INDEX!$H$16=4,(VLOOKUP($A154,'LA34'!$A$1:$BZ$190,'LA34'!AR$1,0)),0)))),".")</f>
        <v>0.02</v>
      </c>
      <c r="AU154" s="27">
        <f>IFERROR(
IF(INDEX!$H$16=1,(VLOOKUP($A154,'LA31'!$A$1:$BZ$190,'LA31'!AS$1,0)),
IF(INDEX!$H$16=2,(VLOOKUP($A154,'LA32'!$A$1:$BZ$190,'LA32'!AS$1,0)),
IF(INDEX!$H$16=3,(VLOOKUP($A154,'LA33'!$A$1:$BZ$190,'LA33'!AS$1,0)),
IF(INDEX!$H$16=4,(VLOOKUP($A154,'LA34'!$A$1:$BZ$190,'LA34'!AS$1,0)),0)))),".")</f>
        <v>0.01</v>
      </c>
      <c r="AV154" s="27">
        <f>IFERROR(
IF(INDEX!$H$16=1,(VLOOKUP($A154,'LA31'!$A$1:$BZ$190,'LA31'!AT$1,0)),
IF(INDEX!$H$16=2,(VLOOKUP($A154,'LA32'!$A$1:$BZ$190,'LA32'!AT$1,0)),
IF(INDEX!$H$16=3,(VLOOKUP($A154,'LA33'!$A$1:$BZ$190,'LA33'!AT$1,0)),
IF(INDEX!$H$16=4,(VLOOKUP($A154,'LA34'!$A$1:$BZ$190,'LA34'!AT$1,0)),0)))),".")</f>
        <v>0.01</v>
      </c>
      <c r="AW154" s="27">
        <f>IFERROR(
IF(INDEX!$H$16=1,(VLOOKUP($A154,'LA31'!$A$1:$BZ$190,'LA31'!AU$1,0)),
IF(INDEX!$H$16=2,(VLOOKUP($A154,'LA32'!$A$1:$BZ$190,'LA32'!AU$1,0)),
IF(INDEX!$H$16=3,(VLOOKUP($A154,'LA33'!$A$1:$BZ$190,'LA33'!AU$1,0)),
IF(INDEX!$H$16=4,(VLOOKUP($A154,'LA34'!$A$1:$BZ$190,'LA34'!AU$1,0)),0)))),".")</f>
        <v>0.01</v>
      </c>
      <c r="AX154" s="27">
        <f>IFERROR(
IF(INDEX!$H$16=1,(VLOOKUP($A154,'LA31'!$A$1:$BZ$190,'LA31'!AV$1,0)),
IF(INDEX!$H$16=2,(VLOOKUP($A154,'LA32'!$A$1:$BZ$190,'LA32'!AV$1,0)),
IF(INDEX!$H$16=3,(VLOOKUP($A154,'LA33'!$A$1:$BZ$190,'LA33'!AV$1,0)),
IF(INDEX!$H$16=4,(VLOOKUP($A154,'LA34'!$A$1:$BZ$190,'LA34'!AV$1,0)),0)))),".")</f>
        <v>0.01</v>
      </c>
      <c r="AY154" s="27">
        <f>IFERROR(
IF(INDEX!$H$16=1,(VLOOKUP($A154,'LA31'!$A$1:$BZ$190,'LA31'!AW$1,0)),
IF(INDEX!$H$16=2,(VLOOKUP($A154,'LA32'!$A$1:$BZ$190,'LA32'!AW$1,0)),
IF(INDEX!$H$16=3,(VLOOKUP($A154,'LA33'!$A$1:$BZ$190,'LA33'!AW$1,0)),
IF(INDEX!$H$16=4,(VLOOKUP($A154,'LA34'!$A$1:$BZ$190,'LA34'!AW$1,0)),0)))),".")</f>
        <v>0.01</v>
      </c>
      <c r="AZ154" s="27" t="str">
        <f>IFERROR(
IF(INDEX!$H$16=1,(VLOOKUP($A154,'LA31'!$A$1:$BZ$190,'LA31'!AX$1,0)),
IF(INDEX!$H$16=2,(VLOOKUP($A154,'LA32'!$A$1:$BZ$190,'LA32'!AX$1,0)),
IF(INDEX!$H$16=3,(VLOOKUP($A154,'LA33'!$A$1:$BZ$190,'LA33'!AX$1,0)),
IF(INDEX!$H$16=4,(VLOOKUP($A154,'LA34'!$A$1:$BZ$190,'LA34'!AX$1,0)),0)))),".")</f>
        <v>x</v>
      </c>
      <c r="BA154" s="27" t="str">
        <f>IFERROR(
IF(INDEX!$H$16=1,(VLOOKUP($A154,'LA31'!$A$1:$BZ$190,'LA31'!AY$1,0)),
IF(INDEX!$H$16=2,(VLOOKUP($A154,'LA32'!$A$1:$BZ$190,'LA32'!AY$1,0)),
IF(INDEX!$H$16=3,(VLOOKUP($A154,'LA33'!$A$1:$BZ$190,'LA33'!AY$1,0)),
IF(INDEX!$H$16=4,(VLOOKUP($A154,'LA34'!$A$1:$BZ$190,'LA34'!AY$1,0)),0)))),".")</f>
        <v>-</v>
      </c>
      <c r="BB154" s="27" t="str">
        <f>IFERROR(
IF(INDEX!$H$16=1,(VLOOKUP($A154,'LA31'!$A$1:$BZ$190,'LA31'!AZ$1,0)),
IF(INDEX!$H$16=2,(VLOOKUP($A154,'LA32'!$A$1:$BZ$190,'LA32'!AZ$1,0)),
IF(INDEX!$H$16=3,(VLOOKUP($A154,'LA33'!$A$1:$BZ$190,'LA33'!AZ$1,0)),
IF(INDEX!$H$16=4,(VLOOKUP($A154,'LA34'!$A$1:$BZ$190,'LA34'!AZ$1,0)),0)))),".")</f>
        <v>-</v>
      </c>
      <c r="BC154" s="27" t="str">
        <f>IFERROR(
IF(INDEX!$H$16=1,(VLOOKUP($A154,'LA31'!$A$1:$BZ$190,'LA31'!BA$1,0)),
IF(INDEX!$H$16=2,(VLOOKUP($A154,'LA32'!$A$1:$BZ$190,'LA32'!BA$1,0)),
IF(INDEX!$H$16=3,(VLOOKUP($A154,'LA33'!$A$1:$BZ$190,'LA33'!BA$1,0)),
IF(INDEX!$H$16=4,(VLOOKUP($A154,'LA34'!$A$1:$BZ$190,'LA34'!BA$1,0)),0)))),".")</f>
        <v>x</v>
      </c>
      <c r="BD154" s="27" t="str">
        <f>IFERROR(
IF(INDEX!$H$16=1,(VLOOKUP($A154,'LA31'!$A$1:$BZ$190,'LA31'!BB$1,0)),
IF(INDEX!$H$16=2,(VLOOKUP($A154,'LA32'!$A$1:$BZ$190,'LA32'!BB$1,0)),
IF(INDEX!$H$16=3,(VLOOKUP($A154,'LA33'!$A$1:$BZ$190,'LA33'!BB$1,0)),
IF(INDEX!$H$16=4,(VLOOKUP($A154,'LA34'!$A$1:$BZ$190,'LA34'!BB$1,0)),0)))),".")</f>
        <v>x</v>
      </c>
      <c r="BE154" s="27" t="str">
        <f>IFERROR(
IF(INDEX!$H$16=1,(VLOOKUP($A154,'LA31'!$A$1:$BZ$190,'LA31'!BC$1,0)),
IF(INDEX!$H$16=2,(VLOOKUP($A154,'LA32'!$A$1:$BZ$190,'LA32'!BC$1,0)),
IF(INDEX!$H$16=3,(VLOOKUP($A154,'LA33'!$A$1:$BZ$190,'LA33'!BC$1,0)),
IF(INDEX!$H$16=4,(VLOOKUP($A154,'LA34'!$A$1:$BZ$190,'LA34'!BC$1,0)),0)))),".")</f>
        <v>x</v>
      </c>
      <c r="BF154" s="27" t="str">
        <f>IFERROR(
IF(INDEX!$H$16=1,(VLOOKUP($A154,'LA31'!$A$1:$BZ$190,'LA31'!BD$1,0)),
IF(INDEX!$H$16=2,(VLOOKUP($A154,'LA32'!$A$1:$BZ$190,'LA32'!BD$1,0)),
IF(INDEX!$H$16=3,(VLOOKUP($A154,'LA33'!$A$1:$BZ$190,'LA33'!BD$1,0)),
IF(INDEX!$H$16=4,(VLOOKUP($A154,'LA34'!$A$1:$BZ$190,'LA34'!BD$1,0)),0)))),".")</f>
        <v>x</v>
      </c>
      <c r="BG154" s="27">
        <f>IFERROR(
IF(INDEX!$H$16=1,(VLOOKUP($A154,'LA31'!$A$1:$BZ$190,'LA31'!BE$1,0)),
IF(INDEX!$H$16=2,(VLOOKUP($A154,'LA32'!$A$1:$BZ$190,'LA32'!BE$1,0)),
IF(INDEX!$H$16=3,(VLOOKUP($A154,'LA33'!$A$1:$BZ$190,'LA33'!BE$1,0)),
IF(INDEX!$H$16=4,(VLOOKUP($A154,'LA34'!$A$1:$BZ$190,'LA34'!BE$1,0)),0)))),".")</f>
        <v>0.01</v>
      </c>
      <c r="BH154" s="27">
        <f>IFERROR(
IF(INDEX!$H$16=1,(VLOOKUP($A154,'LA31'!$A$1:$BZ$190,'LA31'!BF$1,0)),
IF(INDEX!$H$16=2,(VLOOKUP($A154,'LA32'!$A$1:$BZ$190,'LA32'!BF$1,0)),
IF(INDEX!$H$16=3,(VLOOKUP($A154,'LA33'!$A$1:$BZ$190,'LA33'!BF$1,0)),
IF(INDEX!$H$16=4,(VLOOKUP($A154,'LA34'!$A$1:$BZ$190,'LA34'!BF$1,0)),0)))),".")</f>
        <v>0.01</v>
      </c>
      <c r="BI154" s="27">
        <f>IFERROR(
IF(INDEX!$H$16=1,(VLOOKUP($A154,'LA31'!$A$1:$BZ$190,'LA31'!BG$1,0)),
IF(INDEX!$H$16=2,(VLOOKUP($A154,'LA32'!$A$1:$BZ$190,'LA32'!BG$1,0)),
IF(INDEX!$H$16=3,(VLOOKUP($A154,'LA33'!$A$1:$BZ$190,'LA33'!BG$1,0)),
IF(INDEX!$H$16=4,(VLOOKUP($A154,'LA34'!$A$1:$BZ$190,'LA34'!BG$1,0)),0)))),".")</f>
        <v>0.1</v>
      </c>
      <c r="BJ154" s="27">
        <f>IFERROR(
IF(INDEX!$H$16=1,(VLOOKUP($A154,'LA31'!$A$1:$BZ$190,'LA31'!BH$1,0)),
IF(INDEX!$H$16=2,(VLOOKUP($A154,'LA32'!$A$1:$BZ$190,'LA32'!BH$1,0)),
IF(INDEX!$H$16=3,(VLOOKUP($A154,'LA33'!$A$1:$BZ$190,'LA33'!BH$1,0)),
IF(INDEX!$H$16=4,(VLOOKUP($A154,'LA34'!$A$1:$BZ$190,'LA34'!BH$1,0)),0)))),".")</f>
        <v>0.05</v>
      </c>
      <c r="BK154" s="27">
        <f>IFERROR(
IF(INDEX!$H$16=1,(VLOOKUP($A154,'LA31'!$A$1:$BZ$190,'LA31'!BI$1,0)),
IF(INDEX!$H$16=2,(VLOOKUP($A154,'LA32'!$A$1:$BZ$190,'LA32'!BI$1,0)),
IF(INDEX!$H$16=3,(VLOOKUP($A154,'LA33'!$A$1:$BZ$190,'LA33'!BI$1,0)),
IF(INDEX!$H$16=4,(VLOOKUP($A154,'LA34'!$A$1:$BZ$190,'LA34'!BI$1,0)),0)))),".")</f>
        <v>0.05</v>
      </c>
      <c r="BL154" s="27">
        <f>IFERROR(
IF(INDEX!$H$16=1,(VLOOKUP($A154,'LA31'!$A$1:$BZ$190,'LA31'!BJ$1,0)),
IF(INDEX!$H$16=2,(VLOOKUP($A154,'LA32'!$A$1:$BZ$190,'LA32'!BJ$1,0)),
IF(INDEX!$H$16=3,(VLOOKUP($A154,'LA33'!$A$1:$BZ$190,'LA33'!BJ$1,0)),
IF(INDEX!$H$16=4,(VLOOKUP($A154,'LA34'!$A$1:$BZ$190,'LA34'!BJ$1,0)),0)))),".")</f>
        <v>0.05</v>
      </c>
      <c r="BM154" s="27">
        <f>IFERROR(
IF(INDEX!$H$16=1,(VLOOKUP($A154,'LA31'!$A$1:$BZ$190,'LA31'!BK$1,0)),
IF(INDEX!$H$16=2,(VLOOKUP($A154,'LA32'!$A$1:$BZ$190,'LA32'!BK$1,0)),
IF(INDEX!$H$16=3,(VLOOKUP($A154,'LA33'!$A$1:$BZ$190,'LA33'!BK$1,0)),
IF(INDEX!$H$16=4,(VLOOKUP($A154,'LA34'!$A$1:$BZ$190,'LA34'!BK$1,0)),0)))),".")</f>
        <v>0.02</v>
      </c>
      <c r="BN154" s="27">
        <f>IFERROR(
IF(INDEX!$H$16=1,(VLOOKUP($A154,'LA31'!$A$1:$BZ$190,'LA31'!BL$1,0)),
IF(INDEX!$H$16=2,(VLOOKUP($A154,'LA32'!$A$1:$BZ$190,'LA32'!BL$1,0)),
IF(INDEX!$H$16=3,(VLOOKUP($A154,'LA33'!$A$1:$BZ$190,'LA33'!BL$1,0)),
IF(INDEX!$H$16=4,(VLOOKUP($A154,'LA34'!$A$1:$BZ$190,'LA34'!BL$1,0)),0)))),".")</f>
        <v>0.03</v>
      </c>
      <c r="BO154" s="27" t="str">
        <f>IFERROR(
IF(INDEX!$H$16=1,(VLOOKUP($A154,'LA31'!$A$1:$BZ$190,'LA31'!BM$1,0)),
IF(INDEX!$H$16=2,(VLOOKUP($A154,'LA32'!$A$1:$BZ$190,'LA32'!BM$1,0)),
IF(INDEX!$H$16=3,(VLOOKUP($A154,'LA33'!$A$1:$BZ$190,'LA33'!BM$1,0)),
IF(INDEX!$H$16=4,(VLOOKUP($A154,'LA34'!$A$1:$BZ$190,'LA34'!BM$1,0)),0)))),".")</f>
        <v>x</v>
      </c>
      <c r="BP154" s="27" t="str">
        <f>IFERROR(
IF(INDEX!$H$16=1,(VLOOKUP($A154,'LA31'!$A$1:$BZ$190,'LA31'!BN$1,0)),
IF(INDEX!$H$16=2,(VLOOKUP($A154,'LA32'!$A$1:$BZ$190,'LA32'!BN$1,0)),
IF(INDEX!$H$16=3,(VLOOKUP($A154,'LA33'!$A$1:$BZ$190,'LA33'!BN$1,0)),
IF(INDEX!$H$16=4,(VLOOKUP($A154,'LA34'!$A$1:$BZ$190,'LA34'!BN$1,0)),0)))),".")</f>
        <v>-</v>
      </c>
      <c r="BQ154" s="27" t="str">
        <f>IFERROR(
IF(INDEX!$H$16=1,(VLOOKUP($A154,'LA31'!$A$1:$BZ$190,'LA31'!BO$1,0)),
IF(INDEX!$H$16=2,(VLOOKUP($A154,'LA32'!$A$1:$BZ$190,'LA32'!BO$1,0)),
IF(INDEX!$H$16=3,(VLOOKUP($A154,'LA33'!$A$1:$BZ$190,'LA33'!BO$1,0)),
IF(INDEX!$H$16=4,(VLOOKUP($A154,'LA34'!$A$1:$BZ$190,'LA34'!BO$1,0)),0)))),".")</f>
        <v>-</v>
      </c>
    </row>
    <row r="155" spans="1:69" x14ac:dyDescent="0.2">
      <c r="A155" s="7">
        <v>335</v>
      </c>
      <c r="B155" s="13" t="s">
        <v>265</v>
      </c>
      <c r="C155" s="96" t="s">
        <v>118</v>
      </c>
      <c r="D155" s="26">
        <f>IFERROR(
IF(INDEX!$H$16=1,(VLOOKUP($A155,'LA31'!$A$1:$BZ$190,'LA31'!B$1,0)),
IF(INDEX!$H$16=2,(VLOOKUP($A155,'LA32'!$A$1:$BZ$190,'LA32'!B$1,0)),
IF(INDEX!$H$16=3,(VLOOKUP($A155,'LA33'!$A$1:$BZ$190,'LA33'!B$1,0)),
IF(INDEX!$H$16=4,(VLOOKUP($A155,'LA34'!$A$1:$BZ$190,'LA34'!B$1,0)),0)))),".")</f>
        <v>650</v>
      </c>
      <c r="E155" s="26">
        <f>IFERROR(
IF(INDEX!$H$16=1,(VLOOKUP($A155,'LA31'!$A$1:$BZ$190,'LA31'!C$1,0)),
IF(INDEX!$H$16=2,(VLOOKUP($A155,'LA32'!$A$1:$BZ$190,'LA32'!C$1,0)),
IF(INDEX!$H$16=3,(VLOOKUP($A155,'LA33'!$A$1:$BZ$190,'LA33'!C$1,0)),
IF(INDEX!$H$16=4,(VLOOKUP($A155,'LA34'!$A$1:$BZ$190,'LA34'!C$1,0)),0)))),".")</f>
        <v>2760</v>
      </c>
      <c r="F155" s="26">
        <f>IFERROR(
IF(INDEX!$H$16=1,(VLOOKUP($A155,'LA31'!$A$1:$BZ$190,'LA31'!D$1,0)),
IF(INDEX!$H$16=2,(VLOOKUP($A155,'LA32'!$A$1:$BZ$190,'LA32'!D$1,0)),
IF(INDEX!$H$16=3,(VLOOKUP($A155,'LA33'!$A$1:$BZ$190,'LA33'!D$1,0)),
IF(INDEX!$H$16=4,(VLOOKUP($A155,'LA34'!$A$1:$BZ$190,'LA34'!D$1,0)),0)))),".")</f>
        <v>3410</v>
      </c>
      <c r="G155" s="27">
        <f>IFERROR(
IF(INDEX!$H$16=1,(VLOOKUP($A155,'LA31'!$A$1:$BZ$190,'LA31'!E$1,0)),
IF(INDEX!$H$16=2,(VLOOKUP($A155,'LA32'!$A$1:$BZ$190,'LA32'!E$1,0)),
IF(INDEX!$H$16=3,(VLOOKUP($A155,'LA33'!$A$1:$BZ$190,'LA33'!E$1,0)),
IF(INDEX!$H$16=4,(VLOOKUP($A155,'LA34'!$A$1:$BZ$190,'LA34'!E$1,0)),0)))),".")</f>
        <v>0.83</v>
      </c>
      <c r="H155" s="27">
        <f>IFERROR(
IF(INDEX!$H$16=1,(VLOOKUP($A155,'LA31'!$A$1:$BZ$190,'LA31'!F$1,0)),
IF(INDEX!$H$16=2,(VLOOKUP($A155,'LA32'!$A$1:$BZ$190,'LA32'!F$1,0)),
IF(INDEX!$H$16=3,(VLOOKUP($A155,'LA33'!$A$1:$BZ$190,'LA33'!F$1,0)),
IF(INDEX!$H$16=4,(VLOOKUP($A155,'LA34'!$A$1:$BZ$190,'LA34'!F$1,0)),0)))),".")</f>
        <v>0.93</v>
      </c>
      <c r="I155" s="27">
        <f>IFERROR(
IF(INDEX!$H$16=1,(VLOOKUP($A155,'LA31'!$A$1:$BZ$190,'LA31'!G$1,0)),
IF(INDEX!$H$16=2,(VLOOKUP($A155,'LA32'!$A$1:$BZ$190,'LA32'!G$1,0)),
IF(INDEX!$H$16=3,(VLOOKUP($A155,'LA33'!$A$1:$BZ$190,'LA33'!G$1,0)),
IF(INDEX!$H$16=4,(VLOOKUP($A155,'LA34'!$A$1:$BZ$190,'LA34'!G$1,0)),0)))),".")</f>
        <v>0.91</v>
      </c>
      <c r="J155" s="27">
        <f>IFERROR(
IF(INDEX!$H$16=1,(VLOOKUP($A155,'LA31'!$A$1:$BZ$190,'LA31'!H$1,0)),
IF(INDEX!$H$16=2,(VLOOKUP($A155,'LA32'!$A$1:$BZ$190,'LA32'!H$1,0)),
IF(INDEX!$H$16=3,(VLOOKUP($A155,'LA33'!$A$1:$BZ$190,'LA33'!H$1,0)),
IF(INDEX!$H$16=4,(VLOOKUP($A155,'LA34'!$A$1:$BZ$190,'LA34'!H$1,0)),0)))),".")</f>
        <v>0.8</v>
      </c>
      <c r="K155" s="27">
        <f>IFERROR(
IF(INDEX!$H$16=1,(VLOOKUP($A155,'LA31'!$A$1:$BZ$190,'LA31'!I$1,0)),
IF(INDEX!$H$16=2,(VLOOKUP($A155,'LA32'!$A$1:$BZ$190,'LA32'!I$1,0)),
IF(INDEX!$H$16=3,(VLOOKUP($A155,'LA33'!$A$1:$BZ$190,'LA33'!I$1,0)),
IF(INDEX!$H$16=4,(VLOOKUP($A155,'LA34'!$A$1:$BZ$190,'LA34'!I$1,0)),0)))),".")</f>
        <v>0.9</v>
      </c>
      <c r="L155" s="27">
        <f>IFERROR(
IF(INDEX!$H$16=1,(VLOOKUP($A155,'LA31'!$A$1:$BZ$190,'LA31'!J$1,0)),
IF(INDEX!$H$16=2,(VLOOKUP($A155,'LA32'!$A$1:$BZ$190,'LA32'!J$1,0)),
IF(INDEX!$H$16=3,(VLOOKUP($A155,'LA33'!$A$1:$BZ$190,'LA33'!J$1,0)),
IF(INDEX!$H$16=4,(VLOOKUP($A155,'LA34'!$A$1:$BZ$190,'LA34'!J$1,0)),0)))),".")</f>
        <v>0.88</v>
      </c>
      <c r="M155" s="27">
        <f>IFERROR(
IF(INDEX!$H$16=1,(VLOOKUP($A155,'LA31'!$A$1:$BZ$190,'LA31'!K$1,0)),
IF(INDEX!$H$16=2,(VLOOKUP($A155,'LA32'!$A$1:$BZ$190,'LA32'!K$1,0)),
IF(INDEX!$H$16=3,(VLOOKUP($A155,'LA33'!$A$1:$BZ$190,'LA33'!K$1,0)),
IF(INDEX!$H$16=4,(VLOOKUP($A155,'LA34'!$A$1:$BZ$190,'LA34'!K$1,0)),0)))),".")</f>
        <v>0.34</v>
      </c>
      <c r="N155" s="27">
        <f>IFERROR(
IF(INDEX!$H$16=1,(VLOOKUP($A155,'LA31'!$A$1:$BZ$190,'LA31'!L$1,0)),
IF(INDEX!$H$16=2,(VLOOKUP($A155,'LA32'!$A$1:$BZ$190,'LA32'!L$1,0)),
IF(INDEX!$H$16=3,(VLOOKUP($A155,'LA33'!$A$1:$BZ$190,'LA33'!L$1,0)),
IF(INDEX!$H$16=4,(VLOOKUP($A155,'LA34'!$A$1:$BZ$190,'LA34'!L$1,0)),0)))),".")</f>
        <v>0.28999999999999998</v>
      </c>
      <c r="O155" s="27">
        <f>IFERROR(
IF(INDEX!$H$16=1,(VLOOKUP($A155,'LA31'!$A$1:$BZ$190,'LA31'!M$1,0)),
IF(INDEX!$H$16=2,(VLOOKUP($A155,'LA32'!$A$1:$BZ$190,'LA32'!M$1,0)),
IF(INDEX!$H$16=3,(VLOOKUP($A155,'LA33'!$A$1:$BZ$190,'LA33'!M$1,0)),
IF(INDEX!$H$16=4,(VLOOKUP($A155,'LA34'!$A$1:$BZ$190,'LA34'!M$1,0)),0)))),".")</f>
        <v>0.3</v>
      </c>
      <c r="P155" s="27">
        <f>IFERROR(
IF(INDEX!$H$16=1,(VLOOKUP($A155,'LA31'!$A$1:$BZ$190,'LA31'!N$1,0)),
IF(INDEX!$H$16=2,(VLOOKUP($A155,'LA32'!$A$1:$BZ$190,'LA32'!N$1,0)),
IF(INDEX!$H$16=3,(VLOOKUP($A155,'LA33'!$A$1:$BZ$190,'LA33'!N$1,0)),
IF(INDEX!$H$16=4,(VLOOKUP($A155,'LA34'!$A$1:$BZ$190,'LA34'!N$1,0)),0)))),".")</f>
        <v>0</v>
      </c>
      <c r="Q155" s="27" t="str">
        <f>IFERROR(
IF(INDEX!$H$16=1,(VLOOKUP($A155,'LA31'!$A$1:$BZ$190,'LA31'!O$1,0)),
IF(INDEX!$H$16=2,(VLOOKUP($A155,'LA32'!$A$1:$BZ$190,'LA32'!O$1,0)),
IF(INDEX!$H$16=3,(VLOOKUP($A155,'LA33'!$A$1:$BZ$190,'LA33'!O$1,0)),
IF(INDEX!$H$16=4,(VLOOKUP($A155,'LA34'!$A$1:$BZ$190,'LA34'!O$1,0)),0)))),".")</f>
        <v>-</v>
      </c>
      <c r="R155" s="27" t="str">
        <f>IFERROR(
IF(INDEX!$H$16=1,(VLOOKUP($A155,'LA31'!$A$1:$BZ$190,'LA31'!P$1,0)),
IF(INDEX!$H$16=2,(VLOOKUP($A155,'LA32'!$A$1:$BZ$190,'LA32'!P$1,0)),
IF(INDEX!$H$16=3,(VLOOKUP($A155,'LA33'!$A$1:$BZ$190,'LA33'!P$1,0)),
IF(INDEX!$H$16=4,(VLOOKUP($A155,'LA34'!$A$1:$BZ$190,'LA34'!P$1,0)),0)))),".")</f>
        <v>-</v>
      </c>
      <c r="S155" s="27">
        <f>IFERROR(
IF(INDEX!$H$16=1,(VLOOKUP($A155,'LA31'!$A$1:$BZ$190,'LA31'!Q$1,0)),
IF(INDEX!$H$16=2,(VLOOKUP($A155,'LA32'!$A$1:$BZ$190,'LA32'!Q$1,0)),
IF(INDEX!$H$16=3,(VLOOKUP($A155,'LA33'!$A$1:$BZ$190,'LA33'!Q$1,0)),
IF(INDEX!$H$16=4,(VLOOKUP($A155,'LA34'!$A$1:$BZ$190,'LA34'!Q$1,0)),0)))),".")</f>
        <v>0.06</v>
      </c>
      <c r="T155" s="27">
        <f>IFERROR(
IF(INDEX!$H$16=1,(VLOOKUP($A155,'LA31'!$A$1:$BZ$190,'LA31'!R$1,0)),
IF(INDEX!$H$16=2,(VLOOKUP($A155,'LA32'!$A$1:$BZ$190,'LA32'!R$1,0)),
IF(INDEX!$H$16=3,(VLOOKUP($A155,'LA33'!$A$1:$BZ$190,'LA33'!R$1,0)),
IF(INDEX!$H$16=4,(VLOOKUP($A155,'LA34'!$A$1:$BZ$190,'LA34'!R$1,0)),0)))),".")</f>
        <v>0.04</v>
      </c>
      <c r="U155" s="27">
        <f>IFERROR(
IF(INDEX!$H$16=1,(VLOOKUP($A155,'LA31'!$A$1:$BZ$190,'LA31'!S$1,0)),
IF(INDEX!$H$16=2,(VLOOKUP($A155,'LA32'!$A$1:$BZ$190,'LA32'!S$1,0)),
IF(INDEX!$H$16=3,(VLOOKUP($A155,'LA33'!$A$1:$BZ$190,'LA33'!S$1,0)),
IF(INDEX!$H$16=4,(VLOOKUP($A155,'LA34'!$A$1:$BZ$190,'LA34'!S$1,0)),0)))),".")</f>
        <v>0.05</v>
      </c>
      <c r="V155" s="27">
        <f>IFERROR(
IF(INDEX!$H$16=1,(VLOOKUP($A155,'LA31'!$A$1:$BZ$190,'LA31'!T$1,0)),
IF(INDEX!$H$16=2,(VLOOKUP($A155,'LA32'!$A$1:$BZ$190,'LA32'!T$1,0)),
IF(INDEX!$H$16=3,(VLOOKUP($A155,'LA33'!$A$1:$BZ$190,'LA33'!T$1,0)),
IF(INDEX!$H$16=4,(VLOOKUP($A155,'LA34'!$A$1:$BZ$190,'LA34'!T$1,0)),0)))),".")</f>
        <v>0.39</v>
      </c>
      <c r="W155" s="27">
        <f>IFERROR(
IF(INDEX!$H$16=1,(VLOOKUP($A155,'LA31'!$A$1:$BZ$190,'LA31'!U$1,0)),
IF(INDEX!$H$16=2,(VLOOKUP($A155,'LA32'!$A$1:$BZ$190,'LA32'!U$1,0)),
IF(INDEX!$H$16=3,(VLOOKUP($A155,'LA33'!$A$1:$BZ$190,'LA33'!U$1,0)),
IF(INDEX!$H$16=4,(VLOOKUP($A155,'LA34'!$A$1:$BZ$190,'LA34'!U$1,0)),0)))),".")</f>
        <v>0.56000000000000005</v>
      </c>
      <c r="X155" s="27">
        <f>IFERROR(
IF(INDEX!$H$16=1,(VLOOKUP($A155,'LA31'!$A$1:$BZ$190,'LA31'!V$1,0)),
IF(INDEX!$H$16=2,(VLOOKUP($A155,'LA32'!$A$1:$BZ$190,'LA32'!V$1,0)),
IF(INDEX!$H$16=3,(VLOOKUP($A155,'LA33'!$A$1:$BZ$190,'LA33'!V$1,0)),
IF(INDEX!$H$16=4,(VLOOKUP($A155,'LA34'!$A$1:$BZ$190,'LA34'!V$1,0)),0)))),".")</f>
        <v>0.53</v>
      </c>
      <c r="Y155" s="27" t="str">
        <f>IFERROR(
IF(INDEX!$H$16=1,(VLOOKUP($A155,'LA31'!$A$1:$BZ$190,'LA31'!W$1,0)),
IF(INDEX!$H$16=2,(VLOOKUP($A155,'LA32'!$A$1:$BZ$190,'LA32'!W$1,0)),
IF(INDEX!$H$16=3,(VLOOKUP($A155,'LA33'!$A$1:$BZ$190,'LA33'!W$1,0)),
IF(INDEX!$H$16=4,(VLOOKUP($A155,'LA34'!$A$1:$BZ$190,'LA34'!W$1,0)),0)))),".")</f>
        <v>x</v>
      </c>
      <c r="Z155" s="27" t="str">
        <f>IFERROR(
IF(INDEX!$H$16=1,(VLOOKUP($A155,'LA31'!$A$1:$BZ$190,'LA31'!X$1,0)),
IF(INDEX!$H$16=2,(VLOOKUP($A155,'LA32'!$A$1:$BZ$190,'LA32'!X$1,0)),
IF(INDEX!$H$16=3,(VLOOKUP($A155,'LA33'!$A$1:$BZ$190,'LA33'!X$1,0)),
IF(INDEX!$H$16=4,(VLOOKUP($A155,'LA34'!$A$1:$BZ$190,'LA34'!X$1,0)),0)))),".")</f>
        <v>x</v>
      </c>
      <c r="AA155" s="27" t="str">
        <f>IFERROR(
IF(INDEX!$H$16=1,(VLOOKUP($A155,'LA31'!$A$1:$BZ$190,'LA31'!Y$1,0)),
IF(INDEX!$H$16=2,(VLOOKUP($A155,'LA32'!$A$1:$BZ$190,'LA32'!Y$1,0)),
IF(INDEX!$H$16=3,(VLOOKUP($A155,'LA33'!$A$1:$BZ$190,'LA33'!Y$1,0)),
IF(INDEX!$H$16=4,(VLOOKUP($A155,'LA34'!$A$1:$BZ$190,'LA34'!Y$1,0)),0)))),".")</f>
        <v>x</v>
      </c>
      <c r="AB155" s="27">
        <f>IFERROR(
IF(INDEX!$H$16=1,(VLOOKUP($A155,'LA31'!$A$1:$BZ$190,'LA31'!Z$1,0)),
IF(INDEX!$H$16=2,(VLOOKUP($A155,'LA32'!$A$1:$BZ$190,'LA32'!Z$1,0)),
IF(INDEX!$H$16=3,(VLOOKUP($A155,'LA33'!$A$1:$BZ$190,'LA33'!Z$1,0)),
IF(INDEX!$H$16=4,(VLOOKUP($A155,'LA34'!$A$1:$BZ$190,'LA34'!Z$1,0)),0)))),".")</f>
        <v>0</v>
      </c>
      <c r="AC155" s="27">
        <f>IFERROR(
IF(INDEX!$H$16=1,(VLOOKUP($A155,'LA31'!$A$1:$BZ$190,'LA31'!AA$1,0)),
IF(INDEX!$H$16=2,(VLOOKUP($A155,'LA32'!$A$1:$BZ$190,'LA32'!AA$1,0)),
IF(INDEX!$H$16=3,(VLOOKUP($A155,'LA33'!$A$1:$BZ$190,'LA33'!AA$1,0)),
IF(INDEX!$H$16=4,(VLOOKUP($A155,'LA34'!$A$1:$BZ$190,'LA34'!AA$1,0)),0)))),".")</f>
        <v>0</v>
      </c>
      <c r="AD155" s="27">
        <f>IFERROR(
IF(INDEX!$H$16=1,(VLOOKUP($A155,'LA31'!$A$1:$BZ$190,'LA31'!AB$1,0)),
IF(INDEX!$H$16=2,(VLOOKUP($A155,'LA32'!$A$1:$BZ$190,'LA32'!AB$1,0)),
IF(INDEX!$H$16=3,(VLOOKUP($A155,'LA33'!$A$1:$BZ$190,'LA33'!AB$1,0)),
IF(INDEX!$H$16=4,(VLOOKUP($A155,'LA34'!$A$1:$BZ$190,'LA34'!AB$1,0)),0)))),".")</f>
        <v>0</v>
      </c>
      <c r="AE155" s="27">
        <f>IFERROR(
IF(INDEX!$H$16=1,(VLOOKUP($A155,'LA31'!$A$1:$BZ$190,'LA31'!AC$1,0)),
IF(INDEX!$H$16=2,(VLOOKUP($A155,'LA32'!$A$1:$BZ$190,'LA32'!AC$1,0)),
IF(INDEX!$H$16=3,(VLOOKUP($A155,'LA33'!$A$1:$BZ$190,'LA33'!AC$1,0)),
IF(INDEX!$H$16=4,(VLOOKUP($A155,'LA34'!$A$1:$BZ$190,'LA34'!AC$1,0)),0)))),".")</f>
        <v>0</v>
      </c>
      <c r="AF155" s="27">
        <f>IFERROR(
IF(INDEX!$H$16=1,(VLOOKUP($A155,'LA31'!$A$1:$BZ$190,'LA31'!AD$1,0)),
IF(INDEX!$H$16=2,(VLOOKUP($A155,'LA32'!$A$1:$BZ$190,'LA32'!AD$1,0)),
IF(INDEX!$H$16=3,(VLOOKUP($A155,'LA33'!$A$1:$BZ$190,'LA33'!AD$1,0)),
IF(INDEX!$H$16=4,(VLOOKUP($A155,'LA34'!$A$1:$BZ$190,'LA34'!AD$1,0)),0)))),".")</f>
        <v>0</v>
      </c>
      <c r="AG155" s="27">
        <f>IFERROR(
IF(INDEX!$H$16=1,(VLOOKUP($A155,'LA31'!$A$1:$BZ$190,'LA31'!AE$1,0)),
IF(INDEX!$H$16=2,(VLOOKUP($A155,'LA32'!$A$1:$BZ$190,'LA32'!AE$1,0)),
IF(INDEX!$H$16=3,(VLOOKUP($A155,'LA33'!$A$1:$BZ$190,'LA33'!AE$1,0)),
IF(INDEX!$H$16=4,(VLOOKUP($A155,'LA34'!$A$1:$BZ$190,'LA34'!AE$1,0)),0)))),".")</f>
        <v>0</v>
      </c>
      <c r="AH155" s="27">
        <f>IFERROR(
IF(INDEX!$H$16=1,(VLOOKUP($A155,'LA31'!$A$1:$BZ$190,'LA31'!AF$1,0)),
IF(INDEX!$H$16=2,(VLOOKUP($A155,'LA32'!$A$1:$BZ$190,'LA32'!AF$1,0)),
IF(INDEX!$H$16=3,(VLOOKUP($A155,'LA33'!$A$1:$BZ$190,'LA33'!AF$1,0)),
IF(INDEX!$H$16=4,(VLOOKUP($A155,'LA34'!$A$1:$BZ$190,'LA34'!AF$1,0)),0)))),".")</f>
        <v>0</v>
      </c>
      <c r="AI155" s="27" t="str">
        <f>IFERROR(
IF(INDEX!$H$16=1,(VLOOKUP($A155,'LA31'!$A$1:$BZ$190,'LA31'!AG$1,0)),
IF(INDEX!$H$16=2,(VLOOKUP($A155,'LA32'!$A$1:$BZ$190,'LA32'!AG$1,0)),
IF(INDEX!$H$16=3,(VLOOKUP($A155,'LA33'!$A$1:$BZ$190,'LA33'!AG$1,0)),
IF(INDEX!$H$16=4,(VLOOKUP($A155,'LA34'!$A$1:$BZ$190,'LA34'!AG$1,0)),0)))),".")</f>
        <v>x</v>
      </c>
      <c r="AJ155" s="27" t="str">
        <f>IFERROR(
IF(INDEX!$H$16=1,(VLOOKUP($A155,'LA31'!$A$1:$BZ$190,'LA31'!AH$1,0)),
IF(INDEX!$H$16=2,(VLOOKUP($A155,'LA32'!$A$1:$BZ$190,'LA32'!AH$1,0)),
IF(INDEX!$H$16=3,(VLOOKUP($A155,'LA33'!$A$1:$BZ$190,'LA33'!AH$1,0)),
IF(INDEX!$H$16=4,(VLOOKUP($A155,'LA34'!$A$1:$BZ$190,'LA34'!AH$1,0)),0)))),".")</f>
        <v>x</v>
      </c>
      <c r="AK155" s="27">
        <f>IFERROR(
IF(INDEX!$H$16=1,(VLOOKUP($A155,'LA31'!$A$1:$BZ$190,'LA31'!AI$1,0)),
IF(INDEX!$H$16=2,(VLOOKUP($A155,'LA32'!$A$1:$BZ$190,'LA32'!AI$1,0)),
IF(INDEX!$H$16=3,(VLOOKUP($A155,'LA33'!$A$1:$BZ$190,'LA33'!AI$1,0)),
IF(INDEX!$H$16=4,(VLOOKUP($A155,'LA34'!$A$1:$BZ$190,'LA34'!AI$1,0)),0)))),".")</f>
        <v>0.04</v>
      </c>
      <c r="AL155" s="27">
        <f>IFERROR(
IF(INDEX!$H$16=1,(VLOOKUP($A155,'LA31'!$A$1:$BZ$190,'LA31'!AJ$1,0)),
IF(INDEX!$H$16=2,(VLOOKUP($A155,'LA32'!$A$1:$BZ$190,'LA32'!AJ$1,0)),
IF(INDEX!$H$16=3,(VLOOKUP($A155,'LA33'!$A$1:$BZ$190,'LA33'!AJ$1,0)),
IF(INDEX!$H$16=4,(VLOOKUP($A155,'LA34'!$A$1:$BZ$190,'LA34'!AJ$1,0)),0)))),".")</f>
        <v>0.06</v>
      </c>
      <c r="AM155" s="27">
        <f>IFERROR(
IF(INDEX!$H$16=1,(VLOOKUP($A155,'LA31'!$A$1:$BZ$190,'LA31'!AK$1,0)),
IF(INDEX!$H$16=2,(VLOOKUP($A155,'LA32'!$A$1:$BZ$190,'LA32'!AK$1,0)),
IF(INDEX!$H$16=3,(VLOOKUP($A155,'LA33'!$A$1:$BZ$190,'LA33'!AK$1,0)),
IF(INDEX!$H$16=4,(VLOOKUP($A155,'LA34'!$A$1:$BZ$190,'LA34'!AK$1,0)),0)))),".")</f>
        <v>0.06</v>
      </c>
      <c r="AN155" s="27">
        <f>IFERROR(
IF(INDEX!$H$16=1,(VLOOKUP($A155,'LA31'!$A$1:$BZ$190,'LA31'!AL$1,0)),
IF(INDEX!$H$16=2,(VLOOKUP($A155,'LA32'!$A$1:$BZ$190,'LA32'!AL$1,0)),
IF(INDEX!$H$16=3,(VLOOKUP($A155,'LA33'!$A$1:$BZ$190,'LA33'!AL$1,0)),
IF(INDEX!$H$16=4,(VLOOKUP($A155,'LA34'!$A$1:$BZ$190,'LA34'!AL$1,0)),0)))),".")</f>
        <v>0</v>
      </c>
      <c r="AO155" s="27">
        <f>IFERROR(
IF(INDEX!$H$16=1,(VLOOKUP($A155,'LA31'!$A$1:$BZ$190,'LA31'!AM$1,0)),
IF(INDEX!$H$16=2,(VLOOKUP($A155,'LA32'!$A$1:$BZ$190,'LA32'!AM$1,0)),
IF(INDEX!$H$16=3,(VLOOKUP($A155,'LA33'!$A$1:$BZ$190,'LA33'!AM$1,0)),
IF(INDEX!$H$16=4,(VLOOKUP($A155,'LA34'!$A$1:$BZ$190,'LA34'!AM$1,0)),0)))),".")</f>
        <v>0</v>
      </c>
      <c r="AP155" s="27">
        <f>IFERROR(
IF(INDEX!$H$16=1,(VLOOKUP($A155,'LA31'!$A$1:$BZ$190,'LA31'!AN$1,0)),
IF(INDEX!$H$16=2,(VLOOKUP($A155,'LA32'!$A$1:$BZ$190,'LA32'!AN$1,0)),
IF(INDEX!$H$16=3,(VLOOKUP($A155,'LA33'!$A$1:$BZ$190,'LA33'!AN$1,0)),
IF(INDEX!$H$16=4,(VLOOKUP($A155,'LA34'!$A$1:$BZ$190,'LA34'!AN$1,0)),0)))),".")</f>
        <v>0</v>
      </c>
      <c r="AQ155" s="27">
        <f>IFERROR(
IF(INDEX!$H$16=1,(VLOOKUP($A155,'LA31'!$A$1:$BZ$190,'LA31'!AO$1,0)),
IF(INDEX!$H$16=2,(VLOOKUP($A155,'LA32'!$A$1:$BZ$190,'LA32'!AO$1,0)),
IF(INDEX!$H$16=3,(VLOOKUP($A155,'LA33'!$A$1:$BZ$190,'LA33'!AO$1,0)),
IF(INDEX!$H$16=4,(VLOOKUP($A155,'LA34'!$A$1:$BZ$190,'LA34'!AO$1,0)),0)))),".")</f>
        <v>0.01</v>
      </c>
      <c r="AR155" s="27">
        <f>IFERROR(
IF(INDEX!$H$16=1,(VLOOKUP($A155,'LA31'!$A$1:$BZ$190,'LA31'!AP$1,0)),
IF(INDEX!$H$16=2,(VLOOKUP($A155,'LA32'!$A$1:$BZ$190,'LA32'!AP$1,0)),
IF(INDEX!$H$16=3,(VLOOKUP($A155,'LA33'!$A$1:$BZ$190,'LA33'!AP$1,0)),
IF(INDEX!$H$16=4,(VLOOKUP($A155,'LA34'!$A$1:$BZ$190,'LA34'!AP$1,0)),0)))),".")</f>
        <v>0.01</v>
      </c>
      <c r="AS155" s="27">
        <f>IFERROR(
IF(INDEX!$H$16=1,(VLOOKUP($A155,'LA31'!$A$1:$BZ$190,'LA31'!AQ$1,0)),
IF(INDEX!$H$16=2,(VLOOKUP($A155,'LA32'!$A$1:$BZ$190,'LA32'!AQ$1,0)),
IF(INDEX!$H$16=3,(VLOOKUP($A155,'LA33'!$A$1:$BZ$190,'LA33'!AQ$1,0)),
IF(INDEX!$H$16=4,(VLOOKUP($A155,'LA34'!$A$1:$BZ$190,'LA34'!AQ$1,0)),0)))),".")</f>
        <v>0.01</v>
      </c>
      <c r="AT155" s="27" t="str">
        <f>IFERROR(
IF(INDEX!$H$16=1,(VLOOKUP($A155,'LA31'!$A$1:$BZ$190,'LA31'!AR$1,0)),
IF(INDEX!$H$16=2,(VLOOKUP($A155,'LA32'!$A$1:$BZ$190,'LA32'!AR$1,0)),
IF(INDEX!$H$16=3,(VLOOKUP($A155,'LA33'!$A$1:$BZ$190,'LA33'!AR$1,0)),
IF(INDEX!$H$16=4,(VLOOKUP($A155,'LA34'!$A$1:$BZ$190,'LA34'!AR$1,0)),0)))),".")</f>
        <v>x</v>
      </c>
      <c r="AU155" s="27">
        <f>IFERROR(
IF(INDEX!$H$16=1,(VLOOKUP($A155,'LA31'!$A$1:$BZ$190,'LA31'!AS$1,0)),
IF(INDEX!$H$16=2,(VLOOKUP($A155,'LA32'!$A$1:$BZ$190,'LA32'!AS$1,0)),
IF(INDEX!$H$16=3,(VLOOKUP($A155,'LA33'!$A$1:$BZ$190,'LA33'!AS$1,0)),
IF(INDEX!$H$16=4,(VLOOKUP($A155,'LA34'!$A$1:$BZ$190,'LA34'!AS$1,0)),0)))),".")</f>
        <v>0.01</v>
      </c>
      <c r="AV155" s="27">
        <f>IFERROR(
IF(INDEX!$H$16=1,(VLOOKUP($A155,'LA31'!$A$1:$BZ$190,'LA31'!AT$1,0)),
IF(INDEX!$H$16=2,(VLOOKUP($A155,'LA32'!$A$1:$BZ$190,'LA32'!AT$1,0)),
IF(INDEX!$H$16=3,(VLOOKUP($A155,'LA33'!$A$1:$BZ$190,'LA33'!AT$1,0)),
IF(INDEX!$H$16=4,(VLOOKUP($A155,'LA34'!$A$1:$BZ$190,'LA34'!AT$1,0)),0)))),".")</f>
        <v>0.01</v>
      </c>
      <c r="AW155" s="27" t="str">
        <f>IFERROR(
IF(INDEX!$H$16=1,(VLOOKUP($A155,'LA31'!$A$1:$BZ$190,'LA31'!AU$1,0)),
IF(INDEX!$H$16=2,(VLOOKUP($A155,'LA32'!$A$1:$BZ$190,'LA32'!AU$1,0)),
IF(INDEX!$H$16=3,(VLOOKUP($A155,'LA33'!$A$1:$BZ$190,'LA33'!AU$1,0)),
IF(INDEX!$H$16=4,(VLOOKUP($A155,'LA34'!$A$1:$BZ$190,'LA34'!AU$1,0)),0)))),".")</f>
        <v>x</v>
      </c>
      <c r="AX155" s="27">
        <f>IFERROR(
IF(INDEX!$H$16=1,(VLOOKUP($A155,'LA31'!$A$1:$BZ$190,'LA31'!AV$1,0)),
IF(INDEX!$H$16=2,(VLOOKUP($A155,'LA32'!$A$1:$BZ$190,'LA32'!AV$1,0)),
IF(INDEX!$H$16=3,(VLOOKUP($A155,'LA33'!$A$1:$BZ$190,'LA33'!AV$1,0)),
IF(INDEX!$H$16=4,(VLOOKUP($A155,'LA34'!$A$1:$BZ$190,'LA34'!AV$1,0)),0)))),".")</f>
        <v>0.01</v>
      </c>
      <c r="AY155" s="27">
        <f>IFERROR(
IF(INDEX!$H$16=1,(VLOOKUP($A155,'LA31'!$A$1:$BZ$190,'LA31'!AW$1,0)),
IF(INDEX!$H$16=2,(VLOOKUP($A155,'LA32'!$A$1:$BZ$190,'LA32'!AW$1,0)),
IF(INDEX!$H$16=3,(VLOOKUP($A155,'LA33'!$A$1:$BZ$190,'LA33'!AW$1,0)),
IF(INDEX!$H$16=4,(VLOOKUP($A155,'LA34'!$A$1:$BZ$190,'LA34'!AW$1,0)),0)))),".")</f>
        <v>0.01</v>
      </c>
      <c r="AZ155" s="27">
        <f>IFERROR(
IF(INDEX!$H$16=1,(VLOOKUP($A155,'LA31'!$A$1:$BZ$190,'LA31'!AX$1,0)),
IF(INDEX!$H$16=2,(VLOOKUP($A155,'LA32'!$A$1:$BZ$190,'LA32'!AX$1,0)),
IF(INDEX!$H$16=3,(VLOOKUP($A155,'LA33'!$A$1:$BZ$190,'LA33'!AX$1,0)),
IF(INDEX!$H$16=4,(VLOOKUP($A155,'LA34'!$A$1:$BZ$190,'LA34'!AX$1,0)),0)))),".")</f>
        <v>0</v>
      </c>
      <c r="BA155" s="27" t="str">
        <f>IFERROR(
IF(INDEX!$H$16=1,(VLOOKUP($A155,'LA31'!$A$1:$BZ$190,'LA31'!AY$1,0)),
IF(INDEX!$H$16=2,(VLOOKUP($A155,'LA32'!$A$1:$BZ$190,'LA32'!AY$1,0)),
IF(INDEX!$H$16=3,(VLOOKUP($A155,'LA33'!$A$1:$BZ$190,'LA33'!AY$1,0)),
IF(INDEX!$H$16=4,(VLOOKUP($A155,'LA34'!$A$1:$BZ$190,'LA34'!AY$1,0)),0)))),".")</f>
        <v>x</v>
      </c>
      <c r="BB155" s="27" t="str">
        <f>IFERROR(
IF(INDEX!$H$16=1,(VLOOKUP($A155,'LA31'!$A$1:$BZ$190,'LA31'!AZ$1,0)),
IF(INDEX!$H$16=2,(VLOOKUP($A155,'LA32'!$A$1:$BZ$190,'LA32'!AZ$1,0)),
IF(INDEX!$H$16=3,(VLOOKUP($A155,'LA33'!$A$1:$BZ$190,'LA33'!AZ$1,0)),
IF(INDEX!$H$16=4,(VLOOKUP($A155,'LA34'!$A$1:$BZ$190,'LA34'!AZ$1,0)),0)))),".")</f>
        <v>x</v>
      </c>
      <c r="BC155" s="27">
        <f>IFERROR(
IF(INDEX!$H$16=1,(VLOOKUP($A155,'LA31'!$A$1:$BZ$190,'LA31'!BA$1,0)),
IF(INDEX!$H$16=2,(VLOOKUP($A155,'LA32'!$A$1:$BZ$190,'LA32'!BA$1,0)),
IF(INDEX!$H$16=3,(VLOOKUP($A155,'LA33'!$A$1:$BZ$190,'LA33'!BA$1,0)),
IF(INDEX!$H$16=4,(VLOOKUP($A155,'LA34'!$A$1:$BZ$190,'LA34'!BA$1,0)),0)))),".")</f>
        <v>0</v>
      </c>
      <c r="BD155" s="27" t="str">
        <f>IFERROR(
IF(INDEX!$H$16=1,(VLOOKUP($A155,'LA31'!$A$1:$BZ$190,'LA31'!BB$1,0)),
IF(INDEX!$H$16=2,(VLOOKUP($A155,'LA32'!$A$1:$BZ$190,'LA32'!BB$1,0)),
IF(INDEX!$H$16=3,(VLOOKUP($A155,'LA33'!$A$1:$BZ$190,'LA33'!BB$1,0)),
IF(INDEX!$H$16=4,(VLOOKUP($A155,'LA34'!$A$1:$BZ$190,'LA34'!BB$1,0)),0)))),".")</f>
        <v>x</v>
      </c>
      <c r="BE155" s="27" t="str">
        <f>IFERROR(
IF(INDEX!$H$16=1,(VLOOKUP($A155,'LA31'!$A$1:$BZ$190,'LA31'!BC$1,0)),
IF(INDEX!$H$16=2,(VLOOKUP($A155,'LA32'!$A$1:$BZ$190,'LA32'!BC$1,0)),
IF(INDEX!$H$16=3,(VLOOKUP($A155,'LA33'!$A$1:$BZ$190,'LA33'!BC$1,0)),
IF(INDEX!$H$16=4,(VLOOKUP($A155,'LA34'!$A$1:$BZ$190,'LA34'!BC$1,0)),0)))),".")</f>
        <v>x</v>
      </c>
      <c r="BF155" s="27">
        <f>IFERROR(
IF(INDEX!$H$16=1,(VLOOKUP($A155,'LA31'!$A$1:$BZ$190,'LA31'!BD$1,0)),
IF(INDEX!$H$16=2,(VLOOKUP($A155,'LA32'!$A$1:$BZ$190,'LA32'!BD$1,0)),
IF(INDEX!$H$16=3,(VLOOKUP($A155,'LA33'!$A$1:$BZ$190,'LA33'!BD$1,0)),
IF(INDEX!$H$16=4,(VLOOKUP($A155,'LA34'!$A$1:$BZ$190,'LA34'!BD$1,0)),0)))),".")</f>
        <v>0.03</v>
      </c>
      <c r="BG155" s="27">
        <f>IFERROR(
IF(INDEX!$H$16=1,(VLOOKUP($A155,'LA31'!$A$1:$BZ$190,'LA31'!BE$1,0)),
IF(INDEX!$H$16=2,(VLOOKUP($A155,'LA32'!$A$1:$BZ$190,'LA32'!BE$1,0)),
IF(INDEX!$H$16=3,(VLOOKUP($A155,'LA33'!$A$1:$BZ$190,'LA33'!BE$1,0)),
IF(INDEX!$H$16=4,(VLOOKUP($A155,'LA34'!$A$1:$BZ$190,'LA34'!BE$1,0)),0)))),".")</f>
        <v>0.01</v>
      </c>
      <c r="BH155" s="27">
        <f>IFERROR(
IF(INDEX!$H$16=1,(VLOOKUP($A155,'LA31'!$A$1:$BZ$190,'LA31'!BF$1,0)),
IF(INDEX!$H$16=2,(VLOOKUP($A155,'LA32'!$A$1:$BZ$190,'LA32'!BF$1,0)),
IF(INDEX!$H$16=3,(VLOOKUP($A155,'LA33'!$A$1:$BZ$190,'LA33'!BF$1,0)),
IF(INDEX!$H$16=4,(VLOOKUP($A155,'LA34'!$A$1:$BZ$190,'LA34'!BF$1,0)),0)))),".")</f>
        <v>0.02</v>
      </c>
      <c r="BI155" s="27">
        <f>IFERROR(
IF(INDEX!$H$16=1,(VLOOKUP($A155,'LA31'!$A$1:$BZ$190,'LA31'!BG$1,0)),
IF(INDEX!$H$16=2,(VLOOKUP($A155,'LA32'!$A$1:$BZ$190,'LA32'!BG$1,0)),
IF(INDEX!$H$16=3,(VLOOKUP($A155,'LA33'!$A$1:$BZ$190,'LA33'!BG$1,0)),
IF(INDEX!$H$16=4,(VLOOKUP($A155,'LA34'!$A$1:$BZ$190,'LA34'!BG$1,0)),0)))),".")</f>
        <v>7.0000000000000007E-2</v>
      </c>
      <c r="BJ155" s="27">
        <f>IFERROR(
IF(INDEX!$H$16=1,(VLOOKUP($A155,'LA31'!$A$1:$BZ$190,'LA31'!BH$1,0)),
IF(INDEX!$H$16=2,(VLOOKUP($A155,'LA32'!$A$1:$BZ$190,'LA32'!BH$1,0)),
IF(INDEX!$H$16=3,(VLOOKUP($A155,'LA33'!$A$1:$BZ$190,'LA33'!BH$1,0)),
IF(INDEX!$H$16=4,(VLOOKUP($A155,'LA34'!$A$1:$BZ$190,'LA34'!BH$1,0)),0)))),".")</f>
        <v>0.04</v>
      </c>
      <c r="BK155" s="27">
        <f>IFERROR(
IF(INDEX!$H$16=1,(VLOOKUP($A155,'LA31'!$A$1:$BZ$190,'LA31'!BI$1,0)),
IF(INDEX!$H$16=2,(VLOOKUP($A155,'LA32'!$A$1:$BZ$190,'LA32'!BI$1,0)),
IF(INDEX!$H$16=3,(VLOOKUP($A155,'LA33'!$A$1:$BZ$190,'LA33'!BI$1,0)),
IF(INDEX!$H$16=4,(VLOOKUP($A155,'LA34'!$A$1:$BZ$190,'LA34'!BI$1,0)),0)))),".")</f>
        <v>0.05</v>
      </c>
      <c r="BL155" s="27">
        <f>IFERROR(
IF(INDEX!$H$16=1,(VLOOKUP($A155,'LA31'!$A$1:$BZ$190,'LA31'!BJ$1,0)),
IF(INDEX!$H$16=2,(VLOOKUP($A155,'LA32'!$A$1:$BZ$190,'LA32'!BJ$1,0)),
IF(INDEX!$H$16=3,(VLOOKUP($A155,'LA33'!$A$1:$BZ$190,'LA33'!BJ$1,0)),
IF(INDEX!$H$16=4,(VLOOKUP($A155,'LA34'!$A$1:$BZ$190,'LA34'!BJ$1,0)),0)))),".")</f>
        <v>7.0000000000000007E-2</v>
      </c>
      <c r="BM155" s="27">
        <f>IFERROR(
IF(INDEX!$H$16=1,(VLOOKUP($A155,'LA31'!$A$1:$BZ$190,'LA31'!BK$1,0)),
IF(INDEX!$H$16=2,(VLOOKUP($A155,'LA32'!$A$1:$BZ$190,'LA32'!BK$1,0)),
IF(INDEX!$H$16=3,(VLOOKUP($A155,'LA33'!$A$1:$BZ$190,'LA33'!BK$1,0)),
IF(INDEX!$H$16=4,(VLOOKUP($A155,'LA34'!$A$1:$BZ$190,'LA34'!BK$1,0)),0)))),".")</f>
        <v>0.02</v>
      </c>
      <c r="BN155" s="27">
        <f>IFERROR(
IF(INDEX!$H$16=1,(VLOOKUP($A155,'LA31'!$A$1:$BZ$190,'LA31'!BL$1,0)),
IF(INDEX!$H$16=2,(VLOOKUP($A155,'LA32'!$A$1:$BZ$190,'LA32'!BL$1,0)),
IF(INDEX!$H$16=3,(VLOOKUP($A155,'LA33'!$A$1:$BZ$190,'LA33'!BL$1,0)),
IF(INDEX!$H$16=4,(VLOOKUP($A155,'LA34'!$A$1:$BZ$190,'LA34'!BL$1,0)),0)))),".")</f>
        <v>0.03</v>
      </c>
      <c r="BO155" s="27">
        <f>IFERROR(
IF(INDEX!$H$16=1,(VLOOKUP($A155,'LA31'!$A$1:$BZ$190,'LA31'!BM$1,0)),
IF(INDEX!$H$16=2,(VLOOKUP($A155,'LA32'!$A$1:$BZ$190,'LA32'!BM$1,0)),
IF(INDEX!$H$16=3,(VLOOKUP($A155,'LA33'!$A$1:$BZ$190,'LA33'!BM$1,0)),
IF(INDEX!$H$16=4,(VLOOKUP($A155,'LA34'!$A$1:$BZ$190,'LA34'!BM$1,0)),0)))),".")</f>
        <v>0.02</v>
      </c>
      <c r="BP155" s="27">
        <f>IFERROR(
IF(INDEX!$H$16=1,(VLOOKUP($A155,'LA31'!$A$1:$BZ$190,'LA31'!BN$1,0)),
IF(INDEX!$H$16=2,(VLOOKUP($A155,'LA32'!$A$1:$BZ$190,'LA32'!BN$1,0)),
IF(INDEX!$H$16=3,(VLOOKUP($A155,'LA33'!$A$1:$BZ$190,'LA33'!BN$1,0)),
IF(INDEX!$H$16=4,(VLOOKUP($A155,'LA34'!$A$1:$BZ$190,'LA34'!BN$1,0)),0)))),".")</f>
        <v>0.02</v>
      </c>
      <c r="BQ155" s="27">
        <f>IFERROR(
IF(INDEX!$H$16=1,(VLOOKUP($A155,'LA31'!$A$1:$BZ$190,'LA31'!BO$1,0)),
IF(INDEX!$H$16=2,(VLOOKUP($A155,'LA32'!$A$1:$BZ$190,'LA32'!BO$1,0)),
IF(INDEX!$H$16=3,(VLOOKUP($A155,'LA33'!$A$1:$BZ$190,'LA33'!BO$1,0)),
IF(INDEX!$H$16=4,(VLOOKUP($A155,'LA34'!$A$1:$BZ$190,'LA34'!BO$1,0)),0)))),".")</f>
        <v>0.02</v>
      </c>
    </row>
    <row r="156" spans="1:69" x14ac:dyDescent="0.2">
      <c r="A156" s="7">
        <v>320</v>
      </c>
      <c r="B156" s="13" t="s">
        <v>266</v>
      </c>
      <c r="C156" s="96" t="s">
        <v>124</v>
      </c>
      <c r="D156" s="26">
        <f>IFERROR(
IF(INDEX!$H$16=1,(VLOOKUP($A156,'LA31'!$A$1:$BZ$190,'LA31'!B$1,0)),
IF(INDEX!$H$16=2,(VLOOKUP($A156,'LA32'!$A$1:$BZ$190,'LA32'!B$1,0)),
IF(INDEX!$H$16=3,(VLOOKUP($A156,'LA33'!$A$1:$BZ$190,'LA33'!B$1,0)),
IF(INDEX!$H$16=4,(VLOOKUP($A156,'LA34'!$A$1:$BZ$190,'LA34'!B$1,0)),0)))),".")</f>
        <v>600</v>
      </c>
      <c r="E156" s="26">
        <f>IFERROR(
IF(INDEX!$H$16=1,(VLOOKUP($A156,'LA31'!$A$1:$BZ$190,'LA31'!C$1,0)),
IF(INDEX!$H$16=2,(VLOOKUP($A156,'LA32'!$A$1:$BZ$190,'LA32'!C$1,0)),
IF(INDEX!$H$16=3,(VLOOKUP($A156,'LA33'!$A$1:$BZ$190,'LA33'!C$1,0)),
IF(INDEX!$H$16=4,(VLOOKUP($A156,'LA34'!$A$1:$BZ$190,'LA34'!C$1,0)),0)))),".")</f>
        <v>1920</v>
      </c>
      <c r="F156" s="26">
        <f>IFERROR(
IF(INDEX!$H$16=1,(VLOOKUP($A156,'LA31'!$A$1:$BZ$190,'LA31'!D$1,0)),
IF(INDEX!$H$16=2,(VLOOKUP($A156,'LA32'!$A$1:$BZ$190,'LA32'!D$1,0)),
IF(INDEX!$H$16=3,(VLOOKUP($A156,'LA33'!$A$1:$BZ$190,'LA33'!D$1,0)),
IF(INDEX!$H$16=4,(VLOOKUP($A156,'LA34'!$A$1:$BZ$190,'LA34'!D$1,0)),0)))),".")</f>
        <v>2520</v>
      </c>
      <c r="G156" s="27">
        <f>IFERROR(
IF(INDEX!$H$16=1,(VLOOKUP($A156,'LA31'!$A$1:$BZ$190,'LA31'!E$1,0)),
IF(INDEX!$H$16=2,(VLOOKUP($A156,'LA32'!$A$1:$BZ$190,'LA32'!E$1,0)),
IF(INDEX!$H$16=3,(VLOOKUP($A156,'LA33'!$A$1:$BZ$190,'LA33'!E$1,0)),
IF(INDEX!$H$16=4,(VLOOKUP($A156,'LA34'!$A$1:$BZ$190,'LA34'!E$1,0)),0)))),".")</f>
        <v>0.91</v>
      </c>
      <c r="H156" s="27">
        <f>IFERROR(
IF(INDEX!$H$16=1,(VLOOKUP($A156,'LA31'!$A$1:$BZ$190,'LA31'!F$1,0)),
IF(INDEX!$H$16=2,(VLOOKUP($A156,'LA32'!$A$1:$BZ$190,'LA32'!F$1,0)),
IF(INDEX!$H$16=3,(VLOOKUP($A156,'LA33'!$A$1:$BZ$190,'LA33'!F$1,0)),
IF(INDEX!$H$16=4,(VLOOKUP($A156,'LA34'!$A$1:$BZ$190,'LA34'!F$1,0)),0)))),".")</f>
        <v>0.96</v>
      </c>
      <c r="I156" s="27">
        <f>IFERROR(
IF(INDEX!$H$16=1,(VLOOKUP($A156,'LA31'!$A$1:$BZ$190,'LA31'!G$1,0)),
IF(INDEX!$H$16=2,(VLOOKUP($A156,'LA32'!$A$1:$BZ$190,'LA32'!G$1,0)),
IF(INDEX!$H$16=3,(VLOOKUP($A156,'LA33'!$A$1:$BZ$190,'LA33'!G$1,0)),
IF(INDEX!$H$16=4,(VLOOKUP($A156,'LA34'!$A$1:$BZ$190,'LA34'!G$1,0)),0)))),".")</f>
        <v>0.95</v>
      </c>
      <c r="J156" s="27">
        <f>IFERROR(
IF(INDEX!$H$16=1,(VLOOKUP($A156,'LA31'!$A$1:$BZ$190,'LA31'!H$1,0)),
IF(INDEX!$H$16=2,(VLOOKUP($A156,'LA32'!$A$1:$BZ$190,'LA32'!H$1,0)),
IF(INDEX!$H$16=3,(VLOOKUP($A156,'LA33'!$A$1:$BZ$190,'LA33'!H$1,0)),
IF(INDEX!$H$16=4,(VLOOKUP($A156,'LA34'!$A$1:$BZ$190,'LA34'!H$1,0)),0)))),".")</f>
        <v>0.91</v>
      </c>
      <c r="K156" s="27">
        <f>IFERROR(
IF(INDEX!$H$16=1,(VLOOKUP($A156,'LA31'!$A$1:$BZ$190,'LA31'!I$1,0)),
IF(INDEX!$H$16=2,(VLOOKUP($A156,'LA32'!$A$1:$BZ$190,'LA32'!I$1,0)),
IF(INDEX!$H$16=3,(VLOOKUP($A156,'LA33'!$A$1:$BZ$190,'LA33'!I$1,0)),
IF(INDEX!$H$16=4,(VLOOKUP($A156,'LA34'!$A$1:$BZ$190,'LA34'!I$1,0)),0)))),".")</f>
        <v>0.95</v>
      </c>
      <c r="L156" s="27">
        <f>IFERROR(
IF(INDEX!$H$16=1,(VLOOKUP($A156,'LA31'!$A$1:$BZ$190,'LA31'!J$1,0)),
IF(INDEX!$H$16=2,(VLOOKUP($A156,'LA32'!$A$1:$BZ$190,'LA32'!J$1,0)),
IF(INDEX!$H$16=3,(VLOOKUP($A156,'LA33'!$A$1:$BZ$190,'LA33'!J$1,0)),
IF(INDEX!$H$16=4,(VLOOKUP($A156,'LA34'!$A$1:$BZ$190,'LA34'!J$1,0)),0)))),".")</f>
        <v>0.94</v>
      </c>
      <c r="M156" s="27">
        <f>IFERROR(
IF(INDEX!$H$16=1,(VLOOKUP($A156,'LA31'!$A$1:$BZ$190,'LA31'!K$1,0)),
IF(INDEX!$H$16=2,(VLOOKUP($A156,'LA32'!$A$1:$BZ$190,'LA32'!K$1,0)),
IF(INDEX!$H$16=3,(VLOOKUP($A156,'LA33'!$A$1:$BZ$190,'LA33'!K$1,0)),
IF(INDEX!$H$16=4,(VLOOKUP($A156,'LA34'!$A$1:$BZ$190,'LA34'!K$1,0)),0)))),".")</f>
        <v>0.27</v>
      </c>
      <c r="N156" s="27">
        <f>IFERROR(
IF(INDEX!$H$16=1,(VLOOKUP($A156,'LA31'!$A$1:$BZ$190,'LA31'!L$1,0)),
IF(INDEX!$H$16=2,(VLOOKUP($A156,'LA32'!$A$1:$BZ$190,'LA32'!L$1,0)),
IF(INDEX!$H$16=3,(VLOOKUP($A156,'LA33'!$A$1:$BZ$190,'LA33'!L$1,0)),
IF(INDEX!$H$16=4,(VLOOKUP($A156,'LA34'!$A$1:$BZ$190,'LA34'!L$1,0)),0)))),".")</f>
        <v>0.3</v>
      </c>
      <c r="O156" s="27">
        <f>IFERROR(
IF(INDEX!$H$16=1,(VLOOKUP($A156,'LA31'!$A$1:$BZ$190,'LA31'!M$1,0)),
IF(INDEX!$H$16=2,(VLOOKUP($A156,'LA32'!$A$1:$BZ$190,'LA32'!M$1,0)),
IF(INDEX!$H$16=3,(VLOOKUP($A156,'LA33'!$A$1:$BZ$190,'LA33'!M$1,0)),
IF(INDEX!$H$16=4,(VLOOKUP($A156,'LA34'!$A$1:$BZ$190,'LA34'!M$1,0)),0)))),".")</f>
        <v>0.28999999999999998</v>
      </c>
      <c r="P156" s="27">
        <f>IFERROR(
IF(INDEX!$H$16=1,(VLOOKUP($A156,'LA31'!$A$1:$BZ$190,'LA31'!N$1,0)),
IF(INDEX!$H$16=2,(VLOOKUP($A156,'LA32'!$A$1:$BZ$190,'LA32'!N$1,0)),
IF(INDEX!$H$16=3,(VLOOKUP($A156,'LA33'!$A$1:$BZ$190,'LA33'!N$1,0)),
IF(INDEX!$H$16=4,(VLOOKUP($A156,'LA34'!$A$1:$BZ$190,'LA34'!N$1,0)),0)))),".")</f>
        <v>0</v>
      </c>
      <c r="Q156" s="27">
        <f>IFERROR(
IF(INDEX!$H$16=1,(VLOOKUP($A156,'LA31'!$A$1:$BZ$190,'LA31'!O$1,0)),
IF(INDEX!$H$16=2,(VLOOKUP($A156,'LA32'!$A$1:$BZ$190,'LA32'!O$1,0)),
IF(INDEX!$H$16=3,(VLOOKUP($A156,'LA33'!$A$1:$BZ$190,'LA33'!O$1,0)),
IF(INDEX!$H$16=4,(VLOOKUP($A156,'LA34'!$A$1:$BZ$190,'LA34'!O$1,0)),0)))),".")</f>
        <v>0.01</v>
      </c>
      <c r="R156" s="27" t="str">
        <f>IFERROR(
IF(INDEX!$H$16=1,(VLOOKUP($A156,'LA31'!$A$1:$BZ$190,'LA31'!P$1,0)),
IF(INDEX!$H$16=2,(VLOOKUP($A156,'LA32'!$A$1:$BZ$190,'LA32'!P$1,0)),
IF(INDEX!$H$16=3,(VLOOKUP($A156,'LA33'!$A$1:$BZ$190,'LA33'!P$1,0)),
IF(INDEX!$H$16=4,(VLOOKUP($A156,'LA34'!$A$1:$BZ$190,'LA34'!P$1,0)),0)))),".")</f>
        <v>-</v>
      </c>
      <c r="S156" s="27">
        <f>IFERROR(
IF(INDEX!$H$16=1,(VLOOKUP($A156,'LA31'!$A$1:$BZ$190,'LA31'!Q$1,0)),
IF(INDEX!$H$16=2,(VLOOKUP($A156,'LA32'!$A$1:$BZ$190,'LA32'!Q$1,0)),
IF(INDEX!$H$16=3,(VLOOKUP($A156,'LA33'!$A$1:$BZ$190,'LA33'!Q$1,0)),
IF(INDEX!$H$16=4,(VLOOKUP($A156,'LA34'!$A$1:$BZ$190,'LA34'!Q$1,0)),0)))),".")</f>
        <v>0.02</v>
      </c>
      <c r="T156" s="27">
        <f>IFERROR(
IF(INDEX!$H$16=1,(VLOOKUP($A156,'LA31'!$A$1:$BZ$190,'LA31'!R$1,0)),
IF(INDEX!$H$16=2,(VLOOKUP($A156,'LA32'!$A$1:$BZ$190,'LA32'!R$1,0)),
IF(INDEX!$H$16=3,(VLOOKUP($A156,'LA33'!$A$1:$BZ$190,'LA33'!R$1,0)),
IF(INDEX!$H$16=4,(VLOOKUP($A156,'LA34'!$A$1:$BZ$190,'LA34'!R$1,0)),0)))),".")</f>
        <v>0.03</v>
      </c>
      <c r="U156" s="27">
        <f>IFERROR(
IF(INDEX!$H$16=1,(VLOOKUP($A156,'LA31'!$A$1:$BZ$190,'LA31'!S$1,0)),
IF(INDEX!$H$16=2,(VLOOKUP($A156,'LA32'!$A$1:$BZ$190,'LA32'!S$1,0)),
IF(INDEX!$H$16=3,(VLOOKUP($A156,'LA33'!$A$1:$BZ$190,'LA33'!S$1,0)),
IF(INDEX!$H$16=4,(VLOOKUP($A156,'LA34'!$A$1:$BZ$190,'LA34'!S$1,0)),0)))),".")</f>
        <v>0.03</v>
      </c>
      <c r="V156" s="27">
        <f>IFERROR(
IF(INDEX!$H$16=1,(VLOOKUP($A156,'LA31'!$A$1:$BZ$190,'LA31'!T$1,0)),
IF(INDEX!$H$16=2,(VLOOKUP($A156,'LA32'!$A$1:$BZ$190,'LA32'!T$1,0)),
IF(INDEX!$H$16=3,(VLOOKUP($A156,'LA33'!$A$1:$BZ$190,'LA33'!T$1,0)),
IF(INDEX!$H$16=4,(VLOOKUP($A156,'LA34'!$A$1:$BZ$190,'LA34'!T$1,0)),0)))),".")</f>
        <v>0.19</v>
      </c>
      <c r="W156" s="27">
        <f>IFERROR(
IF(INDEX!$H$16=1,(VLOOKUP($A156,'LA31'!$A$1:$BZ$190,'LA31'!U$1,0)),
IF(INDEX!$H$16=2,(VLOOKUP($A156,'LA32'!$A$1:$BZ$190,'LA32'!U$1,0)),
IF(INDEX!$H$16=3,(VLOOKUP($A156,'LA33'!$A$1:$BZ$190,'LA33'!U$1,0)),
IF(INDEX!$H$16=4,(VLOOKUP($A156,'LA34'!$A$1:$BZ$190,'LA34'!U$1,0)),0)))),".")</f>
        <v>0.35</v>
      </c>
      <c r="X156" s="27">
        <f>IFERROR(
IF(INDEX!$H$16=1,(VLOOKUP($A156,'LA31'!$A$1:$BZ$190,'LA31'!V$1,0)),
IF(INDEX!$H$16=2,(VLOOKUP($A156,'LA32'!$A$1:$BZ$190,'LA32'!V$1,0)),
IF(INDEX!$H$16=3,(VLOOKUP($A156,'LA33'!$A$1:$BZ$190,'LA33'!V$1,0)),
IF(INDEX!$H$16=4,(VLOOKUP($A156,'LA34'!$A$1:$BZ$190,'LA34'!V$1,0)),0)))),".")</f>
        <v>0.31</v>
      </c>
      <c r="Y156" s="27">
        <f>IFERROR(
IF(INDEX!$H$16=1,(VLOOKUP($A156,'LA31'!$A$1:$BZ$190,'LA31'!W$1,0)),
IF(INDEX!$H$16=2,(VLOOKUP($A156,'LA32'!$A$1:$BZ$190,'LA32'!W$1,0)),
IF(INDEX!$H$16=3,(VLOOKUP($A156,'LA33'!$A$1:$BZ$190,'LA33'!W$1,0)),
IF(INDEX!$H$16=4,(VLOOKUP($A156,'LA34'!$A$1:$BZ$190,'LA34'!W$1,0)),0)))),".")</f>
        <v>0.42</v>
      </c>
      <c r="Z156" s="27">
        <f>IFERROR(
IF(INDEX!$H$16=1,(VLOOKUP($A156,'LA31'!$A$1:$BZ$190,'LA31'!X$1,0)),
IF(INDEX!$H$16=2,(VLOOKUP($A156,'LA32'!$A$1:$BZ$190,'LA32'!X$1,0)),
IF(INDEX!$H$16=3,(VLOOKUP($A156,'LA33'!$A$1:$BZ$190,'LA33'!X$1,0)),
IF(INDEX!$H$16=4,(VLOOKUP($A156,'LA34'!$A$1:$BZ$190,'LA34'!X$1,0)),0)))),".")</f>
        <v>0.27</v>
      </c>
      <c r="AA156" s="27">
        <f>IFERROR(
IF(INDEX!$H$16=1,(VLOOKUP($A156,'LA31'!$A$1:$BZ$190,'LA31'!Y$1,0)),
IF(INDEX!$H$16=2,(VLOOKUP($A156,'LA32'!$A$1:$BZ$190,'LA32'!Y$1,0)),
IF(INDEX!$H$16=3,(VLOOKUP($A156,'LA33'!$A$1:$BZ$190,'LA33'!Y$1,0)),
IF(INDEX!$H$16=4,(VLOOKUP($A156,'LA34'!$A$1:$BZ$190,'LA34'!Y$1,0)),0)))),".")</f>
        <v>0.31</v>
      </c>
      <c r="AB156" s="27">
        <f>IFERROR(
IF(INDEX!$H$16=1,(VLOOKUP($A156,'LA31'!$A$1:$BZ$190,'LA31'!Z$1,0)),
IF(INDEX!$H$16=2,(VLOOKUP($A156,'LA32'!$A$1:$BZ$190,'LA32'!Z$1,0)),
IF(INDEX!$H$16=3,(VLOOKUP($A156,'LA33'!$A$1:$BZ$190,'LA33'!Z$1,0)),
IF(INDEX!$H$16=4,(VLOOKUP($A156,'LA34'!$A$1:$BZ$190,'LA34'!Z$1,0)),0)))),".")</f>
        <v>0</v>
      </c>
      <c r="AC156" s="27">
        <f>IFERROR(
IF(INDEX!$H$16=1,(VLOOKUP($A156,'LA31'!$A$1:$BZ$190,'LA31'!AA$1,0)),
IF(INDEX!$H$16=2,(VLOOKUP($A156,'LA32'!$A$1:$BZ$190,'LA32'!AA$1,0)),
IF(INDEX!$H$16=3,(VLOOKUP($A156,'LA33'!$A$1:$BZ$190,'LA33'!AA$1,0)),
IF(INDEX!$H$16=4,(VLOOKUP($A156,'LA34'!$A$1:$BZ$190,'LA34'!AA$1,0)),0)))),".")</f>
        <v>0</v>
      </c>
      <c r="AD156" s="27">
        <f>IFERROR(
IF(INDEX!$H$16=1,(VLOOKUP($A156,'LA31'!$A$1:$BZ$190,'LA31'!AB$1,0)),
IF(INDEX!$H$16=2,(VLOOKUP($A156,'LA32'!$A$1:$BZ$190,'LA32'!AB$1,0)),
IF(INDEX!$H$16=3,(VLOOKUP($A156,'LA33'!$A$1:$BZ$190,'LA33'!AB$1,0)),
IF(INDEX!$H$16=4,(VLOOKUP($A156,'LA34'!$A$1:$BZ$190,'LA34'!AB$1,0)),0)))),".")</f>
        <v>0</v>
      </c>
      <c r="AE156" s="27">
        <f>IFERROR(
IF(INDEX!$H$16=1,(VLOOKUP($A156,'LA31'!$A$1:$BZ$190,'LA31'!AC$1,0)),
IF(INDEX!$H$16=2,(VLOOKUP($A156,'LA32'!$A$1:$BZ$190,'LA32'!AC$1,0)),
IF(INDEX!$H$16=3,(VLOOKUP($A156,'LA33'!$A$1:$BZ$190,'LA33'!AC$1,0)),
IF(INDEX!$H$16=4,(VLOOKUP($A156,'LA34'!$A$1:$BZ$190,'LA34'!AC$1,0)),0)))),".")</f>
        <v>0</v>
      </c>
      <c r="AF156" s="27">
        <f>IFERROR(
IF(INDEX!$H$16=1,(VLOOKUP($A156,'LA31'!$A$1:$BZ$190,'LA31'!AD$1,0)),
IF(INDEX!$H$16=2,(VLOOKUP($A156,'LA32'!$A$1:$BZ$190,'LA32'!AD$1,0)),
IF(INDEX!$H$16=3,(VLOOKUP($A156,'LA33'!$A$1:$BZ$190,'LA33'!AD$1,0)),
IF(INDEX!$H$16=4,(VLOOKUP($A156,'LA34'!$A$1:$BZ$190,'LA34'!AD$1,0)),0)))),".")</f>
        <v>0</v>
      </c>
      <c r="AG156" s="27">
        <f>IFERROR(
IF(INDEX!$H$16=1,(VLOOKUP($A156,'LA31'!$A$1:$BZ$190,'LA31'!AE$1,0)),
IF(INDEX!$H$16=2,(VLOOKUP($A156,'LA32'!$A$1:$BZ$190,'LA32'!AE$1,0)),
IF(INDEX!$H$16=3,(VLOOKUP($A156,'LA33'!$A$1:$BZ$190,'LA33'!AE$1,0)),
IF(INDEX!$H$16=4,(VLOOKUP($A156,'LA34'!$A$1:$BZ$190,'LA34'!AE$1,0)),0)))),".")</f>
        <v>0</v>
      </c>
      <c r="AH156" s="27">
        <f>IFERROR(
IF(INDEX!$H$16=1,(VLOOKUP($A156,'LA31'!$A$1:$BZ$190,'LA31'!AF$1,0)),
IF(INDEX!$H$16=2,(VLOOKUP($A156,'LA32'!$A$1:$BZ$190,'LA32'!AF$1,0)),
IF(INDEX!$H$16=3,(VLOOKUP($A156,'LA33'!$A$1:$BZ$190,'LA33'!AF$1,0)),
IF(INDEX!$H$16=4,(VLOOKUP($A156,'LA34'!$A$1:$BZ$190,'LA34'!AF$1,0)),0)))),".")</f>
        <v>0</v>
      </c>
      <c r="AI156" s="27" t="str">
        <f>IFERROR(
IF(INDEX!$H$16=1,(VLOOKUP($A156,'LA31'!$A$1:$BZ$190,'LA31'!AG$1,0)),
IF(INDEX!$H$16=2,(VLOOKUP($A156,'LA32'!$A$1:$BZ$190,'LA32'!AG$1,0)),
IF(INDEX!$H$16=3,(VLOOKUP($A156,'LA33'!$A$1:$BZ$190,'LA33'!AG$1,0)),
IF(INDEX!$H$16=4,(VLOOKUP($A156,'LA34'!$A$1:$BZ$190,'LA34'!AG$1,0)),0)))),".")</f>
        <v>x</v>
      </c>
      <c r="AJ156" s="27" t="str">
        <f>IFERROR(
IF(INDEX!$H$16=1,(VLOOKUP($A156,'LA31'!$A$1:$BZ$190,'LA31'!AH$1,0)),
IF(INDEX!$H$16=2,(VLOOKUP($A156,'LA32'!$A$1:$BZ$190,'LA32'!AH$1,0)),
IF(INDEX!$H$16=3,(VLOOKUP($A156,'LA33'!$A$1:$BZ$190,'LA33'!AH$1,0)),
IF(INDEX!$H$16=4,(VLOOKUP($A156,'LA34'!$A$1:$BZ$190,'LA34'!AH$1,0)),0)))),".")</f>
        <v>x</v>
      </c>
      <c r="AK156" s="27">
        <f>IFERROR(
IF(INDEX!$H$16=1,(VLOOKUP($A156,'LA31'!$A$1:$BZ$190,'LA31'!AI$1,0)),
IF(INDEX!$H$16=2,(VLOOKUP($A156,'LA32'!$A$1:$BZ$190,'LA32'!AI$1,0)),
IF(INDEX!$H$16=3,(VLOOKUP($A156,'LA33'!$A$1:$BZ$190,'LA33'!AI$1,0)),
IF(INDEX!$H$16=4,(VLOOKUP($A156,'LA34'!$A$1:$BZ$190,'LA34'!AI$1,0)),0)))),".")</f>
        <v>0.02</v>
      </c>
      <c r="AL156" s="27">
        <f>IFERROR(
IF(INDEX!$H$16=1,(VLOOKUP($A156,'LA31'!$A$1:$BZ$190,'LA31'!AJ$1,0)),
IF(INDEX!$H$16=2,(VLOOKUP($A156,'LA32'!$A$1:$BZ$190,'LA32'!AJ$1,0)),
IF(INDEX!$H$16=3,(VLOOKUP($A156,'LA33'!$A$1:$BZ$190,'LA33'!AJ$1,0)),
IF(INDEX!$H$16=4,(VLOOKUP($A156,'LA34'!$A$1:$BZ$190,'LA34'!AJ$1,0)),0)))),".")</f>
        <v>0.02</v>
      </c>
      <c r="AM156" s="27">
        <f>IFERROR(
IF(INDEX!$H$16=1,(VLOOKUP($A156,'LA31'!$A$1:$BZ$190,'LA31'!AK$1,0)),
IF(INDEX!$H$16=2,(VLOOKUP($A156,'LA32'!$A$1:$BZ$190,'LA32'!AK$1,0)),
IF(INDEX!$H$16=3,(VLOOKUP($A156,'LA33'!$A$1:$BZ$190,'LA33'!AK$1,0)),
IF(INDEX!$H$16=4,(VLOOKUP($A156,'LA34'!$A$1:$BZ$190,'LA34'!AK$1,0)),0)))),".")</f>
        <v>0.02</v>
      </c>
      <c r="AN156" s="27">
        <f>IFERROR(
IF(INDEX!$H$16=1,(VLOOKUP($A156,'LA31'!$A$1:$BZ$190,'LA31'!AL$1,0)),
IF(INDEX!$H$16=2,(VLOOKUP($A156,'LA32'!$A$1:$BZ$190,'LA32'!AL$1,0)),
IF(INDEX!$H$16=3,(VLOOKUP($A156,'LA33'!$A$1:$BZ$190,'LA33'!AL$1,0)),
IF(INDEX!$H$16=4,(VLOOKUP($A156,'LA34'!$A$1:$BZ$190,'LA34'!AL$1,0)),0)))),".")</f>
        <v>0</v>
      </c>
      <c r="AO156" s="27">
        <f>IFERROR(
IF(INDEX!$H$16=1,(VLOOKUP($A156,'LA31'!$A$1:$BZ$190,'LA31'!AM$1,0)),
IF(INDEX!$H$16=2,(VLOOKUP($A156,'LA32'!$A$1:$BZ$190,'LA32'!AM$1,0)),
IF(INDEX!$H$16=3,(VLOOKUP($A156,'LA33'!$A$1:$BZ$190,'LA33'!AM$1,0)),
IF(INDEX!$H$16=4,(VLOOKUP($A156,'LA34'!$A$1:$BZ$190,'LA34'!AM$1,0)),0)))),".")</f>
        <v>0</v>
      </c>
      <c r="AP156" s="27">
        <f>IFERROR(
IF(INDEX!$H$16=1,(VLOOKUP($A156,'LA31'!$A$1:$BZ$190,'LA31'!AN$1,0)),
IF(INDEX!$H$16=2,(VLOOKUP($A156,'LA32'!$A$1:$BZ$190,'LA32'!AN$1,0)),
IF(INDEX!$H$16=3,(VLOOKUP($A156,'LA33'!$A$1:$BZ$190,'LA33'!AN$1,0)),
IF(INDEX!$H$16=4,(VLOOKUP($A156,'LA34'!$A$1:$BZ$190,'LA34'!AN$1,0)),0)))),".")</f>
        <v>0</v>
      </c>
      <c r="AQ156" s="27">
        <f>IFERROR(
IF(INDEX!$H$16=1,(VLOOKUP($A156,'LA31'!$A$1:$BZ$190,'LA31'!AO$1,0)),
IF(INDEX!$H$16=2,(VLOOKUP($A156,'LA32'!$A$1:$BZ$190,'LA32'!AO$1,0)),
IF(INDEX!$H$16=3,(VLOOKUP($A156,'LA33'!$A$1:$BZ$190,'LA33'!AO$1,0)),
IF(INDEX!$H$16=4,(VLOOKUP($A156,'LA34'!$A$1:$BZ$190,'LA34'!AO$1,0)),0)))),".")</f>
        <v>0</v>
      </c>
      <c r="AR156" s="27" t="str">
        <f>IFERROR(
IF(INDEX!$H$16=1,(VLOOKUP($A156,'LA31'!$A$1:$BZ$190,'LA31'!AP$1,0)),
IF(INDEX!$H$16=2,(VLOOKUP($A156,'LA32'!$A$1:$BZ$190,'LA32'!AP$1,0)),
IF(INDEX!$H$16=3,(VLOOKUP($A156,'LA33'!$A$1:$BZ$190,'LA33'!AP$1,0)),
IF(INDEX!$H$16=4,(VLOOKUP($A156,'LA34'!$A$1:$BZ$190,'LA34'!AP$1,0)),0)))),".")</f>
        <v>x</v>
      </c>
      <c r="AS156" s="27" t="str">
        <f>IFERROR(
IF(INDEX!$H$16=1,(VLOOKUP($A156,'LA31'!$A$1:$BZ$190,'LA31'!AQ$1,0)),
IF(INDEX!$H$16=2,(VLOOKUP($A156,'LA32'!$A$1:$BZ$190,'LA32'!AQ$1,0)),
IF(INDEX!$H$16=3,(VLOOKUP($A156,'LA33'!$A$1:$BZ$190,'LA33'!AQ$1,0)),
IF(INDEX!$H$16=4,(VLOOKUP($A156,'LA34'!$A$1:$BZ$190,'LA34'!AQ$1,0)),0)))),".")</f>
        <v>x</v>
      </c>
      <c r="AT156" s="27" t="str">
        <f>IFERROR(
IF(INDEX!$H$16=1,(VLOOKUP($A156,'LA31'!$A$1:$BZ$190,'LA31'!AR$1,0)),
IF(INDEX!$H$16=2,(VLOOKUP($A156,'LA32'!$A$1:$BZ$190,'LA32'!AR$1,0)),
IF(INDEX!$H$16=3,(VLOOKUP($A156,'LA33'!$A$1:$BZ$190,'LA33'!AR$1,0)),
IF(INDEX!$H$16=4,(VLOOKUP($A156,'LA34'!$A$1:$BZ$190,'LA34'!AR$1,0)),0)))),".")</f>
        <v>x</v>
      </c>
      <c r="AU156" s="27" t="str">
        <f>IFERROR(
IF(INDEX!$H$16=1,(VLOOKUP($A156,'LA31'!$A$1:$BZ$190,'LA31'!AS$1,0)),
IF(INDEX!$H$16=2,(VLOOKUP($A156,'LA32'!$A$1:$BZ$190,'LA32'!AS$1,0)),
IF(INDEX!$H$16=3,(VLOOKUP($A156,'LA33'!$A$1:$BZ$190,'LA33'!AS$1,0)),
IF(INDEX!$H$16=4,(VLOOKUP($A156,'LA34'!$A$1:$BZ$190,'LA34'!AS$1,0)),0)))),".")</f>
        <v>x</v>
      </c>
      <c r="AV156" s="27" t="str">
        <f>IFERROR(
IF(INDEX!$H$16=1,(VLOOKUP($A156,'LA31'!$A$1:$BZ$190,'LA31'!AT$1,0)),
IF(INDEX!$H$16=2,(VLOOKUP($A156,'LA32'!$A$1:$BZ$190,'LA32'!AT$1,0)),
IF(INDEX!$H$16=3,(VLOOKUP($A156,'LA33'!$A$1:$BZ$190,'LA33'!AT$1,0)),
IF(INDEX!$H$16=4,(VLOOKUP($A156,'LA34'!$A$1:$BZ$190,'LA34'!AT$1,0)),0)))),".")</f>
        <v>-</v>
      </c>
      <c r="AW156" s="27" t="str">
        <f>IFERROR(
IF(INDEX!$H$16=1,(VLOOKUP($A156,'LA31'!$A$1:$BZ$190,'LA31'!AU$1,0)),
IF(INDEX!$H$16=2,(VLOOKUP($A156,'LA32'!$A$1:$BZ$190,'LA32'!AU$1,0)),
IF(INDEX!$H$16=3,(VLOOKUP($A156,'LA33'!$A$1:$BZ$190,'LA33'!AU$1,0)),
IF(INDEX!$H$16=4,(VLOOKUP($A156,'LA34'!$A$1:$BZ$190,'LA34'!AU$1,0)),0)))),".")</f>
        <v>x</v>
      </c>
      <c r="AX156" s="27" t="str">
        <f>IFERROR(
IF(INDEX!$H$16=1,(VLOOKUP($A156,'LA31'!$A$1:$BZ$190,'LA31'!AV$1,0)),
IF(INDEX!$H$16=2,(VLOOKUP($A156,'LA32'!$A$1:$BZ$190,'LA32'!AV$1,0)),
IF(INDEX!$H$16=3,(VLOOKUP($A156,'LA33'!$A$1:$BZ$190,'LA33'!AV$1,0)),
IF(INDEX!$H$16=4,(VLOOKUP($A156,'LA34'!$A$1:$BZ$190,'LA34'!AV$1,0)),0)))),".")</f>
        <v>x</v>
      </c>
      <c r="AY156" s="27" t="str">
        <f>IFERROR(
IF(INDEX!$H$16=1,(VLOOKUP($A156,'LA31'!$A$1:$BZ$190,'LA31'!AW$1,0)),
IF(INDEX!$H$16=2,(VLOOKUP($A156,'LA32'!$A$1:$BZ$190,'LA32'!AW$1,0)),
IF(INDEX!$H$16=3,(VLOOKUP($A156,'LA33'!$A$1:$BZ$190,'LA33'!AW$1,0)),
IF(INDEX!$H$16=4,(VLOOKUP($A156,'LA34'!$A$1:$BZ$190,'LA34'!AW$1,0)),0)))),".")</f>
        <v>x</v>
      </c>
      <c r="AZ156" s="27">
        <f>IFERROR(
IF(INDEX!$H$16=1,(VLOOKUP($A156,'LA31'!$A$1:$BZ$190,'LA31'!AX$1,0)),
IF(INDEX!$H$16=2,(VLOOKUP($A156,'LA32'!$A$1:$BZ$190,'LA32'!AX$1,0)),
IF(INDEX!$H$16=3,(VLOOKUP($A156,'LA33'!$A$1:$BZ$190,'LA33'!AX$1,0)),
IF(INDEX!$H$16=4,(VLOOKUP($A156,'LA34'!$A$1:$BZ$190,'LA34'!AX$1,0)),0)))),".")</f>
        <v>0</v>
      </c>
      <c r="BA156" s="27" t="str">
        <f>IFERROR(
IF(INDEX!$H$16=1,(VLOOKUP($A156,'LA31'!$A$1:$BZ$190,'LA31'!AY$1,0)),
IF(INDEX!$H$16=2,(VLOOKUP($A156,'LA32'!$A$1:$BZ$190,'LA32'!AY$1,0)),
IF(INDEX!$H$16=3,(VLOOKUP($A156,'LA33'!$A$1:$BZ$190,'LA33'!AY$1,0)),
IF(INDEX!$H$16=4,(VLOOKUP($A156,'LA34'!$A$1:$BZ$190,'LA34'!AY$1,0)),0)))),".")</f>
        <v>x</v>
      </c>
      <c r="BB156" s="27" t="str">
        <f>IFERROR(
IF(INDEX!$H$16=1,(VLOOKUP($A156,'LA31'!$A$1:$BZ$190,'LA31'!AZ$1,0)),
IF(INDEX!$H$16=2,(VLOOKUP($A156,'LA32'!$A$1:$BZ$190,'LA32'!AZ$1,0)),
IF(INDEX!$H$16=3,(VLOOKUP($A156,'LA33'!$A$1:$BZ$190,'LA33'!AZ$1,0)),
IF(INDEX!$H$16=4,(VLOOKUP($A156,'LA34'!$A$1:$BZ$190,'LA34'!AZ$1,0)),0)))),".")</f>
        <v>x</v>
      </c>
      <c r="BC156" s="27">
        <f>IFERROR(
IF(INDEX!$H$16=1,(VLOOKUP($A156,'LA31'!$A$1:$BZ$190,'LA31'!BA$1,0)),
IF(INDEX!$H$16=2,(VLOOKUP($A156,'LA32'!$A$1:$BZ$190,'LA32'!BA$1,0)),
IF(INDEX!$H$16=3,(VLOOKUP($A156,'LA33'!$A$1:$BZ$190,'LA33'!BA$1,0)),
IF(INDEX!$H$16=4,(VLOOKUP($A156,'LA34'!$A$1:$BZ$190,'LA34'!BA$1,0)),0)))),".")</f>
        <v>0</v>
      </c>
      <c r="BD156" s="27">
        <f>IFERROR(
IF(INDEX!$H$16=1,(VLOOKUP($A156,'LA31'!$A$1:$BZ$190,'LA31'!BB$1,0)),
IF(INDEX!$H$16=2,(VLOOKUP($A156,'LA32'!$A$1:$BZ$190,'LA32'!BB$1,0)),
IF(INDEX!$H$16=3,(VLOOKUP($A156,'LA33'!$A$1:$BZ$190,'LA33'!BB$1,0)),
IF(INDEX!$H$16=4,(VLOOKUP($A156,'LA34'!$A$1:$BZ$190,'LA34'!BB$1,0)),0)))),".")</f>
        <v>0</v>
      </c>
      <c r="BE156" s="27">
        <f>IFERROR(
IF(INDEX!$H$16=1,(VLOOKUP($A156,'LA31'!$A$1:$BZ$190,'LA31'!BC$1,0)),
IF(INDEX!$H$16=2,(VLOOKUP($A156,'LA32'!$A$1:$BZ$190,'LA32'!BC$1,0)),
IF(INDEX!$H$16=3,(VLOOKUP($A156,'LA33'!$A$1:$BZ$190,'LA33'!BC$1,0)),
IF(INDEX!$H$16=4,(VLOOKUP($A156,'LA34'!$A$1:$BZ$190,'LA34'!BC$1,0)),0)))),".")</f>
        <v>0</v>
      </c>
      <c r="BF156" s="27" t="str">
        <f>IFERROR(
IF(INDEX!$H$16=1,(VLOOKUP($A156,'LA31'!$A$1:$BZ$190,'LA31'!BD$1,0)),
IF(INDEX!$H$16=2,(VLOOKUP($A156,'LA32'!$A$1:$BZ$190,'LA32'!BD$1,0)),
IF(INDEX!$H$16=3,(VLOOKUP($A156,'LA33'!$A$1:$BZ$190,'LA33'!BD$1,0)),
IF(INDEX!$H$16=4,(VLOOKUP($A156,'LA34'!$A$1:$BZ$190,'LA34'!BD$1,0)),0)))),".")</f>
        <v>x</v>
      </c>
      <c r="BG156" s="27" t="str">
        <f>IFERROR(
IF(INDEX!$H$16=1,(VLOOKUP($A156,'LA31'!$A$1:$BZ$190,'LA31'!BE$1,0)),
IF(INDEX!$H$16=2,(VLOOKUP($A156,'LA32'!$A$1:$BZ$190,'LA32'!BE$1,0)),
IF(INDEX!$H$16=3,(VLOOKUP($A156,'LA33'!$A$1:$BZ$190,'LA33'!BE$1,0)),
IF(INDEX!$H$16=4,(VLOOKUP($A156,'LA34'!$A$1:$BZ$190,'LA34'!BE$1,0)),0)))),".")</f>
        <v>x</v>
      </c>
      <c r="BH156" s="27" t="str">
        <f>IFERROR(
IF(INDEX!$H$16=1,(VLOOKUP($A156,'LA31'!$A$1:$BZ$190,'LA31'!BF$1,0)),
IF(INDEX!$H$16=2,(VLOOKUP($A156,'LA32'!$A$1:$BZ$190,'LA32'!BF$1,0)),
IF(INDEX!$H$16=3,(VLOOKUP($A156,'LA33'!$A$1:$BZ$190,'LA33'!BF$1,0)),
IF(INDEX!$H$16=4,(VLOOKUP($A156,'LA34'!$A$1:$BZ$190,'LA34'!BF$1,0)),0)))),".")</f>
        <v>x</v>
      </c>
      <c r="BI156" s="27">
        <f>IFERROR(
IF(INDEX!$H$16=1,(VLOOKUP($A156,'LA31'!$A$1:$BZ$190,'LA31'!BG$1,0)),
IF(INDEX!$H$16=2,(VLOOKUP($A156,'LA32'!$A$1:$BZ$190,'LA32'!BG$1,0)),
IF(INDEX!$H$16=3,(VLOOKUP($A156,'LA33'!$A$1:$BZ$190,'LA33'!BG$1,0)),
IF(INDEX!$H$16=4,(VLOOKUP($A156,'LA34'!$A$1:$BZ$190,'LA34'!BG$1,0)),0)))),".")</f>
        <v>0.05</v>
      </c>
      <c r="BJ156" s="27">
        <f>IFERROR(
IF(INDEX!$H$16=1,(VLOOKUP($A156,'LA31'!$A$1:$BZ$190,'LA31'!BH$1,0)),
IF(INDEX!$H$16=2,(VLOOKUP($A156,'LA32'!$A$1:$BZ$190,'LA32'!BH$1,0)),
IF(INDEX!$H$16=3,(VLOOKUP($A156,'LA33'!$A$1:$BZ$190,'LA33'!BH$1,0)),
IF(INDEX!$H$16=4,(VLOOKUP($A156,'LA34'!$A$1:$BZ$190,'LA34'!BH$1,0)),0)))),".")</f>
        <v>0.03</v>
      </c>
      <c r="BK156" s="27">
        <f>IFERROR(
IF(INDEX!$H$16=1,(VLOOKUP($A156,'LA31'!$A$1:$BZ$190,'LA31'!BI$1,0)),
IF(INDEX!$H$16=2,(VLOOKUP($A156,'LA32'!$A$1:$BZ$190,'LA32'!BI$1,0)),
IF(INDEX!$H$16=3,(VLOOKUP($A156,'LA33'!$A$1:$BZ$190,'LA33'!BI$1,0)),
IF(INDEX!$H$16=4,(VLOOKUP($A156,'LA34'!$A$1:$BZ$190,'LA34'!BI$1,0)),0)))),".")</f>
        <v>0.03</v>
      </c>
      <c r="BL156" s="27" t="str">
        <f>IFERROR(
IF(INDEX!$H$16=1,(VLOOKUP($A156,'LA31'!$A$1:$BZ$190,'LA31'!BJ$1,0)),
IF(INDEX!$H$16=2,(VLOOKUP($A156,'LA32'!$A$1:$BZ$190,'LA32'!BJ$1,0)),
IF(INDEX!$H$16=3,(VLOOKUP($A156,'LA33'!$A$1:$BZ$190,'LA33'!BJ$1,0)),
IF(INDEX!$H$16=4,(VLOOKUP($A156,'LA34'!$A$1:$BZ$190,'LA34'!BJ$1,0)),0)))),".")</f>
        <v>x</v>
      </c>
      <c r="BM156" s="27" t="str">
        <f>IFERROR(
IF(INDEX!$H$16=1,(VLOOKUP($A156,'LA31'!$A$1:$BZ$190,'LA31'!BK$1,0)),
IF(INDEX!$H$16=2,(VLOOKUP($A156,'LA32'!$A$1:$BZ$190,'LA32'!BK$1,0)),
IF(INDEX!$H$16=3,(VLOOKUP($A156,'LA33'!$A$1:$BZ$190,'LA33'!BK$1,0)),
IF(INDEX!$H$16=4,(VLOOKUP($A156,'LA34'!$A$1:$BZ$190,'LA34'!BK$1,0)),0)))),".")</f>
        <v>-</v>
      </c>
      <c r="BN156" s="27" t="str">
        <f>IFERROR(
IF(INDEX!$H$16=1,(VLOOKUP($A156,'LA31'!$A$1:$BZ$190,'LA31'!BL$1,0)),
IF(INDEX!$H$16=2,(VLOOKUP($A156,'LA32'!$A$1:$BZ$190,'LA32'!BL$1,0)),
IF(INDEX!$H$16=3,(VLOOKUP($A156,'LA33'!$A$1:$BZ$190,'LA33'!BL$1,0)),
IF(INDEX!$H$16=4,(VLOOKUP($A156,'LA34'!$A$1:$BZ$190,'LA34'!BL$1,0)),0)))),".")</f>
        <v>-</v>
      </c>
      <c r="BO156" s="27">
        <f>IFERROR(
IF(INDEX!$H$16=1,(VLOOKUP($A156,'LA31'!$A$1:$BZ$190,'LA31'!BM$1,0)),
IF(INDEX!$H$16=2,(VLOOKUP($A156,'LA32'!$A$1:$BZ$190,'LA32'!BM$1,0)),
IF(INDEX!$H$16=3,(VLOOKUP($A156,'LA33'!$A$1:$BZ$190,'LA33'!BM$1,0)),
IF(INDEX!$H$16=4,(VLOOKUP($A156,'LA34'!$A$1:$BZ$190,'LA34'!BM$1,0)),0)))),".")</f>
        <v>0.03</v>
      </c>
      <c r="BP156" s="27">
        <f>IFERROR(
IF(INDEX!$H$16=1,(VLOOKUP($A156,'LA31'!$A$1:$BZ$190,'LA31'!BN$1,0)),
IF(INDEX!$H$16=2,(VLOOKUP($A156,'LA32'!$A$1:$BZ$190,'LA32'!BN$1,0)),
IF(INDEX!$H$16=3,(VLOOKUP($A156,'LA33'!$A$1:$BZ$190,'LA33'!BN$1,0)),
IF(INDEX!$H$16=4,(VLOOKUP($A156,'LA34'!$A$1:$BZ$190,'LA34'!BN$1,0)),0)))),".")</f>
        <v>0.01</v>
      </c>
      <c r="BQ156" s="27">
        <f>IFERROR(
IF(INDEX!$H$16=1,(VLOOKUP($A156,'LA31'!$A$1:$BZ$190,'LA31'!BO$1,0)),
IF(INDEX!$H$16=2,(VLOOKUP($A156,'LA32'!$A$1:$BZ$190,'LA32'!BO$1,0)),
IF(INDEX!$H$16=3,(VLOOKUP($A156,'LA33'!$A$1:$BZ$190,'LA33'!BO$1,0)),
IF(INDEX!$H$16=4,(VLOOKUP($A156,'LA34'!$A$1:$BZ$190,'LA34'!BO$1,0)),0)))),".")</f>
        <v>0.02</v>
      </c>
    </row>
    <row r="157" spans="1:69" x14ac:dyDescent="0.2">
      <c r="A157" s="7">
        <v>212</v>
      </c>
      <c r="B157" s="13" t="s">
        <v>267</v>
      </c>
      <c r="C157" s="96" t="s">
        <v>122</v>
      </c>
      <c r="D157" s="26">
        <f>IFERROR(
IF(INDEX!$H$16=1,(VLOOKUP($A157,'LA31'!$A$1:$BZ$190,'LA31'!B$1,0)),
IF(INDEX!$H$16=2,(VLOOKUP($A157,'LA32'!$A$1:$BZ$190,'LA32'!B$1,0)),
IF(INDEX!$H$16=3,(VLOOKUP($A157,'LA33'!$A$1:$BZ$190,'LA33'!B$1,0)),
IF(INDEX!$H$16=4,(VLOOKUP($A157,'LA34'!$A$1:$BZ$190,'LA34'!B$1,0)),0)))),".")</f>
        <v>350</v>
      </c>
      <c r="E157" s="26">
        <f>IFERROR(
IF(INDEX!$H$16=1,(VLOOKUP($A157,'LA31'!$A$1:$BZ$190,'LA31'!C$1,0)),
IF(INDEX!$H$16=2,(VLOOKUP($A157,'LA32'!$A$1:$BZ$190,'LA32'!C$1,0)),
IF(INDEX!$H$16=3,(VLOOKUP($A157,'LA33'!$A$1:$BZ$190,'LA33'!C$1,0)),
IF(INDEX!$H$16=4,(VLOOKUP($A157,'LA34'!$A$1:$BZ$190,'LA34'!C$1,0)),0)))),".")</f>
        <v>1420</v>
      </c>
      <c r="F157" s="26">
        <f>IFERROR(
IF(INDEX!$H$16=1,(VLOOKUP($A157,'LA31'!$A$1:$BZ$190,'LA31'!D$1,0)),
IF(INDEX!$H$16=2,(VLOOKUP($A157,'LA32'!$A$1:$BZ$190,'LA32'!D$1,0)),
IF(INDEX!$H$16=3,(VLOOKUP($A157,'LA33'!$A$1:$BZ$190,'LA33'!D$1,0)),
IF(INDEX!$H$16=4,(VLOOKUP($A157,'LA34'!$A$1:$BZ$190,'LA34'!D$1,0)),0)))),".")</f>
        <v>1770</v>
      </c>
      <c r="G157" s="27">
        <f>IFERROR(
IF(INDEX!$H$16=1,(VLOOKUP($A157,'LA31'!$A$1:$BZ$190,'LA31'!E$1,0)),
IF(INDEX!$H$16=2,(VLOOKUP($A157,'LA32'!$A$1:$BZ$190,'LA32'!E$1,0)),
IF(INDEX!$H$16=3,(VLOOKUP($A157,'LA33'!$A$1:$BZ$190,'LA33'!E$1,0)),
IF(INDEX!$H$16=4,(VLOOKUP($A157,'LA34'!$A$1:$BZ$190,'LA34'!E$1,0)),0)))),".")</f>
        <v>0.91</v>
      </c>
      <c r="H157" s="27">
        <f>IFERROR(
IF(INDEX!$H$16=1,(VLOOKUP($A157,'LA31'!$A$1:$BZ$190,'LA31'!F$1,0)),
IF(INDEX!$H$16=2,(VLOOKUP($A157,'LA32'!$A$1:$BZ$190,'LA32'!F$1,0)),
IF(INDEX!$H$16=3,(VLOOKUP($A157,'LA33'!$A$1:$BZ$190,'LA33'!F$1,0)),
IF(INDEX!$H$16=4,(VLOOKUP($A157,'LA34'!$A$1:$BZ$190,'LA34'!F$1,0)),0)))),".")</f>
        <v>0.94</v>
      </c>
      <c r="I157" s="27">
        <f>IFERROR(
IF(INDEX!$H$16=1,(VLOOKUP($A157,'LA31'!$A$1:$BZ$190,'LA31'!G$1,0)),
IF(INDEX!$H$16=2,(VLOOKUP($A157,'LA32'!$A$1:$BZ$190,'LA32'!G$1,0)),
IF(INDEX!$H$16=3,(VLOOKUP($A157,'LA33'!$A$1:$BZ$190,'LA33'!G$1,0)),
IF(INDEX!$H$16=4,(VLOOKUP($A157,'LA34'!$A$1:$BZ$190,'LA34'!G$1,0)),0)))),".")</f>
        <v>0.93</v>
      </c>
      <c r="J157" s="27">
        <f>IFERROR(
IF(INDEX!$H$16=1,(VLOOKUP($A157,'LA31'!$A$1:$BZ$190,'LA31'!H$1,0)),
IF(INDEX!$H$16=2,(VLOOKUP($A157,'LA32'!$A$1:$BZ$190,'LA32'!H$1,0)),
IF(INDEX!$H$16=3,(VLOOKUP($A157,'LA33'!$A$1:$BZ$190,'LA33'!H$1,0)),
IF(INDEX!$H$16=4,(VLOOKUP($A157,'LA34'!$A$1:$BZ$190,'LA34'!H$1,0)),0)))),".")</f>
        <v>0.91</v>
      </c>
      <c r="K157" s="27">
        <f>IFERROR(
IF(INDEX!$H$16=1,(VLOOKUP($A157,'LA31'!$A$1:$BZ$190,'LA31'!I$1,0)),
IF(INDEX!$H$16=2,(VLOOKUP($A157,'LA32'!$A$1:$BZ$190,'LA32'!I$1,0)),
IF(INDEX!$H$16=3,(VLOOKUP($A157,'LA33'!$A$1:$BZ$190,'LA33'!I$1,0)),
IF(INDEX!$H$16=4,(VLOOKUP($A157,'LA34'!$A$1:$BZ$190,'LA34'!I$1,0)),0)))),".")</f>
        <v>0.93</v>
      </c>
      <c r="L157" s="27">
        <f>IFERROR(
IF(INDEX!$H$16=1,(VLOOKUP($A157,'LA31'!$A$1:$BZ$190,'LA31'!J$1,0)),
IF(INDEX!$H$16=2,(VLOOKUP($A157,'LA32'!$A$1:$BZ$190,'LA32'!J$1,0)),
IF(INDEX!$H$16=3,(VLOOKUP($A157,'LA33'!$A$1:$BZ$190,'LA33'!J$1,0)),
IF(INDEX!$H$16=4,(VLOOKUP($A157,'LA34'!$A$1:$BZ$190,'LA34'!J$1,0)),0)))),".")</f>
        <v>0.92</v>
      </c>
      <c r="M157" s="27">
        <f>IFERROR(
IF(INDEX!$H$16=1,(VLOOKUP($A157,'LA31'!$A$1:$BZ$190,'LA31'!K$1,0)),
IF(INDEX!$H$16=2,(VLOOKUP($A157,'LA32'!$A$1:$BZ$190,'LA32'!K$1,0)),
IF(INDEX!$H$16=3,(VLOOKUP($A157,'LA33'!$A$1:$BZ$190,'LA33'!K$1,0)),
IF(INDEX!$H$16=4,(VLOOKUP($A157,'LA34'!$A$1:$BZ$190,'LA34'!K$1,0)),0)))),".")</f>
        <v>0.25</v>
      </c>
      <c r="N157" s="27">
        <f>IFERROR(
IF(INDEX!$H$16=1,(VLOOKUP($A157,'LA31'!$A$1:$BZ$190,'LA31'!L$1,0)),
IF(INDEX!$H$16=2,(VLOOKUP($A157,'LA32'!$A$1:$BZ$190,'LA32'!L$1,0)),
IF(INDEX!$H$16=3,(VLOOKUP($A157,'LA33'!$A$1:$BZ$190,'LA33'!L$1,0)),
IF(INDEX!$H$16=4,(VLOOKUP($A157,'LA34'!$A$1:$BZ$190,'LA34'!L$1,0)),0)))),".")</f>
        <v>0.21</v>
      </c>
      <c r="O157" s="27">
        <f>IFERROR(
IF(INDEX!$H$16=1,(VLOOKUP($A157,'LA31'!$A$1:$BZ$190,'LA31'!M$1,0)),
IF(INDEX!$H$16=2,(VLOOKUP($A157,'LA32'!$A$1:$BZ$190,'LA32'!M$1,0)),
IF(INDEX!$H$16=3,(VLOOKUP($A157,'LA33'!$A$1:$BZ$190,'LA33'!M$1,0)),
IF(INDEX!$H$16=4,(VLOOKUP($A157,'LA34'!$A$1:$BZ$190,'LA34'!M$1,0)),0)))),".")</f>
        <v>0.21</v>
      </c>
      <c r="P157" s="27">
        <f>IFERROR(
IF(INDEX!$H$16=1,(VLOOKUP($A157,'LA31'!$A$1:$BZ$190,'LA31'!N$1,0)),
IF(INDEX!$H$16=2,(VLOOKUP($A157,'LA32'!$A$1:$BZ$190,'LA32'!N$1,0)),
IF(INDEX!$H$16=3,(VLOOKUP($A157,'LA33'!$A$1:$BZ$190,'LA33'!N$1,0)),
IF(INDEX!$H$16=4,(VLOOKUP($A157,'LA34'!$A$1:$BZ$190,'LA34'!N$1,0)),0)))),".")</f>
        <v>0</v>
      </c>
      <c r="Q157" s="27" t="str">
        <f>IFERROR(
IF(INDEX!$H$16=1,(VLOOKUP($A157,'LA31'!$A$1:$BZ$190,'LA31'!O$1,0)),
IF(INDEX!$H$16=2,(VLOOKUP($A157,'LA32'!$A$1:$BZ$190,'LA32'!O$1,0)),
IF(INDEX!$H$16=3,(VLOOKUP($A157,'LA33'!$A$1:$BZ$190,'LA33'!O$1,0)),
IF(INDEX!$H$16=4,(VLOOKUP($A157,'LA34'!$A$1:$BZ$190,'LA34'!O$1,0)),0)))),".")</f>
        <v>x</v>
      </c>
      <c r="R157" s="27" t="str">
        <f>IFERROR(
IF(INDEX!$H$16=1,(VLOOKUP($A157,'LA31'!$A$1:$BZ$190,'LA31'!P$1,0)),
IF(INDEX!$H$16=2,(VLOOKUP($A157,'LA32'!$A$1:$BZ$190,'LA32'!P$1,0)),
IF(INDEX!$H$16=3,(VLOOKUP($A157,'LA33'!$A$1:$BZ$190,'LA33'!P$1,0)),
IF(INDEX!$H$16=4,(VLOOKUP($A157,'LA34'!$A$1:$BZ$190,'LA34'!P$1,0)),0)))),".")</f>
        <v>x</v>
      </c>
      <c r="S157" s="27">
        <f>IFERROR(
IF(INDEX!$H$16=1,(VLOOKUP($A157,'LA31'!$A$1:$BZ$190,'LA31'!Q$1,0)),
IF(INDEX!$H$16=2,(VLOOKUP($A157,'LA32'!$A$1:$BZ$190,'LA32'!Q$1,0)),
IF(INDEX!$H$16=3,(VLOOKUP($A157,'LA33'!$A$1:$BZ$190,'LA33'!Q$1,0)),
IF(INDEX!$H$16=4,(VLOOKUP($A157,'LA34'!$A$1:$BZ$190,'LA34'!Q$1,0)),0)))),".")</f>
        <v>0.02</v>
      </c>
      <c r="T157" s="27">
        <f>IFERROR(
IF(INDEX!$H$16=1,(VLOOKUP($A157,'LA31'!$A$1:$BZ$190,'LA31'!R$1,0)),
IF(INDEX!$H$16=2,(VLOOKUP($A157,'LA32'!$A$1:$BZ$190,'LA32'!R$1,0)),
IF(INDEX!$H$16=3,(VLOOKUP($A157,'LA33'!$A$1:$BZ$190,'LA33'!R$1,0)),
IF(INDEX!$H$16=4,(VLOOKUP($A157,'LA34'!$A$1:$BZ$190,'LA34'!R$1,0)),0)))),".")</f>
        <v>0.01</v>
      </c>
      <c r="U157" s="27">
        <f>IFERROR(
IF(INDEX!$H$16=1,(VLOOKUP($A157,'LA31'!$A$1:$BZ$190,'LA31'!S$1,0)),
IF(INDEX!$H$16=2,(VLOOKUP($A157,'LA32'!$A$1:$BZ$190,'LA32'!S$1,0)),
IF(INDEX!$H$16=3,(VLOOKUP($A157,'LA33'!$A$1:$BZ$190,'LA33'!S$1,0)),
IF(INDEX!$H$16=4,(VLOOKUP($A157,'LA34'!$A$1:$BZ$190,'LA34'!S$1,0)),0)))),".")</f>
        <v>0.01</v>
      </c>
      <c r="V157" s="27">
        <f>IFERROR(
IF(INDEX!$H$16=1,(VLOOKUP($A157,'LA31'!$A$1:$BZ$190,'LA31'!T$1,0)),
IF(INDEX!$H$16=2,(VLOOKUP($A157,'LA32'!$A$1:$BZ$190,'LA32'!T$1,0)),
IF(INDEX!$H$16=3,(VLOOKUP($A157,'LA33'!$A$1:$BZ$190,'LA33'!T$1,0)),
IF(INDEX!$H$16=4,(VLOOKUP($A157,'LA34'!$A$1:$BZ$190,'LA34'!T$1,0)),0)))),".")</f>
        <v>0.6</v>
      </c>
      <c r="W157" s="27">
        <f>IFERROR(
IF(INDEX!$H$16=1,(VLOOKUP($A157,'LA31'!$A$1:$BZ$190,'LA31'!U$1,0)),
IF(INDEX!$H$16=2,(VLOOKUP($A157,'LA32'!$A$1:$BZ$190,'LA32'!U$1,0)),
IF(INDEX!$H$16=3,(VLOOKUP($A157,'LA33'!$A$1:$BZ$190,'LA33'!U$1,0)),
IF(INDEX!$H$16=4,(VLOOKUP($A157,'LA34'!$A$1:$BZ$190,'LA34'!U$1,0)),0)))),".")</f>
        <v>0.67</v>
      </c>
      <c r="X157" s="27">
        <f>IFERROR(
IF(INDEX!$H$16=1,(VLOOKUP($A157,'LA31'!$A$1:$BZ$190,'LA31'!V$1,0)),
IF(INDEX!$H$16=2,(VLOOKUP($A157,'LA32'!$A$1:$BZ$190,'LA32'!V$1,0)),
IF(INDEX!$H$16=3,(VLOOKUP($A157,'LA33'!$A$1:$BZ$190,'LA33'!V$1,0)),
IF(INDEX!$H$16=4,(VLOOKUP($A157,'LA34'!$A$1:$BZ$190,'LA34'!V$1,0)),0)))),".")</f>
        <v>0.65</v>
      </c>
      <c r="Y157" s="27">
        <f>IFERROR(
IF(INDEX!$H$16=1,(VLOOKUP($A157,'LA31'!$A$1:$BZ$190,'LA31'!W$1,0)),
IF(INDEX!$H$16=2,(VLOOKUP($A157,'LA32'!$A$1:$BZ$190,'LA32'!W$1,0)),
IF(INDEX!$H$16=3,(VLOOKUP($A157,'LA33'!$A$1:$BZ$190,'LA33'!W$1,0)),
IF(INDEX!$H$16=4,(VLOOKUP($A157,'LA34'!$A$1:$BZ$190,'LA34'!W$1,0)),0)))),".")</f>
        <v>0.03</v>
      </c>
      <c r="Z157" s="27">
        <f>IFERROR(
IF(INDEX!$H$16=1,(VLOOKUP($A157,'LA31'!$A$1:$BZ$190,'LA31'!X$1,0)),
IF(INDEX!$H$16=2,(VLOOKUP($A157,'LA32'!$A$1:$BZ$190,'LA32'!X$1,0)),
IF(INDEX!$H$16=3,(VLOOKUP($A157,'LA33'!$A$1:$BZ$190,'LA33'!X$1,0)),
IF(INDEX!$H$16=4,(VLOOKUP($A157,'LA34'!$A$1:$BZ$190,'LA34'!X$1,0)),0)))),".")</f>
        <v>0.04</v>
      </c>
      <c r="AA157" s="27">
        <f>IFERROR(
IF(INDEX!$H$16=1,(VLOOKUP($A157,'LA31'!$A$1:$BZ$190,'LA31'!Y$1,0)),
IF(INDEX!$H$16=2,(VLOOKUP($A157,'LA32'!$A$1:$BZ$190,'LA32'!Y$1,0)),
IF(INDEX!$H$16=3,(VLOOKUP($A157,'LA33'!$A$1:$BZ$190,'LA33'!Y$1,0)),
IF(INDEX!$H$16=4,(VLOOKUP($A157,'LA34'!$A$1:$BZ$190,'LA34'!Y$1,0)),0)))),".")</f>
        <v>0.04</v>
      </c>
      <c r="AB157" s="27">
        <f>IFERROR(
IF(INDEX!$H$16=1,(VLOOKUP($A157,'LA31'!$A$1:$BZ$190,'LA31'!Z$1,0)),
IF(INDEX!$H$16=2,(VLOOKUP($A157,'LA32'!$A$1:$BZ$190,'LA32'!Z$1,0)),
IF(INDEX!$H$16=3,(VLOOKUP($A157,'LA33'!$A$1:$BZ$190,'LA33'!Z$1,0)),
IF(INDEX!$H$16=4,(VLOOKUP($A157,'LA34'!$A$1:$BZ$190,'LA34'!Z$1,0)),0)))),".")</f>
        <v>0</v>
      </c>
      <c r="AC157" s="27">
        <f>IFERROR(
IF(INDEX!$H$16=1,(VLOOKUP($A157,'LA31'!$A$1:$BZ$190,'LA31'!AA$1,0)),
IF(INDEX!$H$16=2,(VLOOKUP($A157,'LA32'!$A$1:$BZ$190,'LA32'!AA$1,0)),
IF(INDEX!$H$16=3,(VLOOKUP($A157,'LA33'!$A$1:$BZ$190,'LA33'!AA$1,0)),
IF(INDEX!$H$16=4,(VLOOKUP($A157,'LA34'!$A$1:$BZ$190,'LA34'!AA$1,0)),0)))),".")</f>
        <v>0</v>
      </c>
      <c r="AD157" s="27">
        <f>IFERROR(
IF(INDEX!$H$16=1,(VLOOKUP($A157,'LA31'!$A$1:$BZ$190,'LA31'!AB$1,0)),
IF(INDEX!$H$16=2,(VLOOKUP($A157,'LA32'!$A$1:$BZ$190,'LA32'!AB$1,0)),
IF(INDEX!$H$16=3,(VLOOKUP($A157,'LA33'!$A$1:$BZ$190,'LA33'!AB$1,0)),
IF(INDEX!$H$16=4,(VLOOKUP($A157,'LA34'!$A$1:$BZ$190,'LA34'!AB$1,0)),0)))),".")</f>
        <v>0</v>
      </c>
      <c r="AE157" s="27">
        <f>IFERROR(
IF(INDEX!$H$16=1,(VLOOKUP($A157,'LA31'!$A$1:$BZ$190,'LA31'!AC$1,0)),
IF(INDEX!$H$16=2,(VLOOKUP($A157,'LA32'!$A$1:$BZ$190,'LA32'!AC$1,0)),
IF(INDEX!$H$16=3,(VLOOKUP($A157,'LA33'!$A$1:$BZ$190,'LA33'!AC$1,0)),
IF(INDEX!$H$16=4,(VLOOKUP($A157,'LA34'!$A$1:$BZ$190,'LA34'!AC$1,0)),0)))),".")</f>
        <v>0</v>
      </c>
      <c r="AF157" s="27">
        <f>IFERROR(
IF(INDEX!$H$16=1,(VLOOKUP($A157,'LA31'!$A$1:$BZ$190,'LA31'!AD$1,0)),
IF(INDEX!$H$16=2,(VLOOKUP($A157,'LA32'!$A$1:$BZ$190,'LA32'!AD$1,0)),
IF(INDEX!$H$16=3,(VLOOKUP($A157,'LA33'!$A$1:$BZ$190,'LA33'!AD$1,0)),
IF(INDEX!$H$16=4,(VLOOKUP($A157,'LA34'!$A$1:$BZ$190,'LA34'!AD$1,0)),0)))),".")</f>
        <v>0</v>
      </c>
      <c r="AG157" s="27">
        <f>IFERROR(
IF(INDEX!$H$16=1,(VLOOKUP($A157,'LA31'!$A$1:$BZ$190,'LA31'!AE$1,0)),
IF(INDEX!$H$16=2,(VLOOKUP($A157,'LA32'!$A$1:$BZ$190,'LA32'!AE$1,0)),
IF(INDEX!$H$16=3,(VLOOKUP($A157,'LA33'!$A$1:$BZ$190,'LA33'!AE$1,0)),
IF(INDEX!$H$16=4,(VLOOKUP($A157,'LA34'!$A$1:$BZ$190,'LA34'!AE$1,0)),0)))),".")</f>
        <v>0</v>
      </c>
      <c r="AH157" s="27">
        <f>IFERROR(
IF(INDEX!$H$16=1,(VLOOKUP($A157,'LA31'!$A$1:$BZ$190,'LA31'!AF$1,0)),
IF(INDEX!$H$16=2,(VLOOKUP($A157,'LA32'!$A$1:$BZ$190,'LA32'!AF$1,0)),
IF(INDEX!$H$16=3,(VLOOKUP($A157,'LA33'!$A$1:$BZ$190,'LA33'!AF$1,0)),
IF(INDEX!$H$16=4,(VLOOKUP($A157,'LA34'!$A$1:$BZ$190,'LA34'!AF$1,0)),0)))),".")</f>
        <v>0</v>
      </c>
      <c r="AI157" s="27">
        <f>IFERROR(
IF(INDEX!$H$16=1,(VLOOKUP($A157,'LA31'!$A$1:$BZ$190,'LA31'!AG$1,0)),
IF(INDEX!$H$16=2,(VLOOKUP($A157,'LA32'!$A$1:$BZ$190,'LA32'!AG$1,0)),
IF(INDEX!$H$16=3,(VLOOKUP($A157,'LA33'!$A$1:$BZ$190,'LA33'!AG$1,0)),
IF(INDEX!$H$16=4,(VLOOKUP($A157,'LA34'!$A$1:$BZ$190,'LA34'!AG$1,0)),0)))),".")</f>
        <v>0</v>
      </c>
      <c r="AJ157" s="27">
        <f>IFERROR(
IF(INDEX!$H$16=1,(VLOOKUP($A157,'LA31'!$A$1:$BZ$190,'LA31'!AH$1,0)),
IF(INDEX!$H$16=2,(VLOOKUP($A157,'LA32'!$A$1:$BZ$190,'LA32'!AH$1,0)),
IF(INDEX!$H$16=3,(VLOOKUP($A157,'LA33'!$A$1:$BZ$190,'LA33'!AH$1,0)),
IF(INDEX!$H$16=4,(VLOOKUP($A157,'LA34'!$A$1:$BZ$190,'LA34'!AH$1,0)),0)))),".")</f>
        <v>0</v>
      </c>
      <c r="AK157" s="27">
        <f>IFERROR(
IF(INDEX!$H$16=1,(VLOOKUP($A157,'LA31'!$A$1:$BZ$190,'LA31'!AI$1,0)),
IF(INDEX!$H$16=2,(VLOOKUP($A157,'LA32'!$A$1:$BZ$190,'LA32'!AI$1,0)),
IF(INDEX!$H$16=3,(VLOOKUP($A157,'LA33'!$A$1:$BZ$190,'LA33'!AI$1,0)),
IF(INDEX!$H$16=4,(VLOOKUP($A157,'LA34'!$A$1:$BZ$190,'LA34'!AI$1,0)),0)))),".")</f>
        <v>0.02</v>
      </c>
      <c r="AL157" s="27">
        <f>IFERROR(
IF(INDEX!$H$16=1,(VLOOKUP($A157,'LA31'!$A$1:$BZ$190,'LA31'!AJ$1,0)),
IF(INDEX!$H$16=2,(VLOOKUP($A157,'LA32'!$A$1:$BZ$190,'LA32'!AJ$1,0)),
IF(INDEX!$H$16=3,(VLOOKUP($A157,'LA33'!$A$1:$BZ$190,'LA33'!AJ$1,0)),
IF(INDEX!$H$16=4,(VLOOKUP($A157,'LA34'!$A$1:$BZ$190,'LA34'!AJ$1,0)),0)))),".")</f>
        <v>0.02</v>
      </c>
      <c r="AM157" s="27">
        <f>IFERROR(
IF(INDEX!$H$16=1,(VLOOKUP($A157,'LA31'!$A$1:$BZ$190,'LA31'!AK$1,0)),
IF(INDEX!$H$16=2,(VLOOKUP($A157,'LA32'!$A$1:$BZ$190,'LA32'!AK$1,0)),
IF(INDEX!$H$16=3,(VLOOKUP($A157,'LA33'!$A$1:$BZ$190,'LA33'!AK$1,0)),
IF(INDEX!$H$16=4,(VLOOKUP($A157,'LA34'!$A$1:$BZ$190,'LA34'!AK$1,0)),0)))),".")</f>
        <v>0.02</v>
      </c>
      <c r="AN157" s="27">
        <f>IFERROR(
IF(INDEX!$H$16=1,(VLOOKUP($A157,'LA31'!$A$1:$BZ$190,'LA31'!AL$1,0)),
IF(INDEX!$H$16=2,(VLOOKUP($A157,'LA32'!$A$1:$BZ$190,'LA32'!AL$1,0)),
IF(INDEX!$H$16=3,(VLOOKUP($A157,'LA33'!$A$1:$BZ$190,'LA33'!AL$1,0)),
IF(INDEX!$H$16=4,(VLOOKUP($A157,'LA34'!$A$1:$BZ$190,'LA34'!AL$1,0)),0)))),".")</f>
        <v>0</v>
      </c>
      <c r="AO157" s="27">
        <f>IFERROR(
IF(INDEX!$H$16=1,(VLOOKUP($A157,'LA31'!$A$1:$BZ$190,'LA31'!AM$1,0)),
IF(INDEX!$H$16=2,(VLOOKUP($A157,'LA32'!$A$1:$BZ$190,'LA32'!AM$1,0)),
IF(INDEX!$H$16=3,(VLOOKUP($A157,'LA33'!$A$1:$BZ$190,'LA33'!AM$1,0)),
IF(INDEX!$H$16=4,(VLOOKUP($A157,'LA34'!$A$1:$BZ$190,'LA34'!AM$1,0)),0)))),".")</f>
        <v>0</v>
      </c>
      <c r="AP157" s="27">
        <f>IFERROR(
IF(INDEX!$H$16=1,(VLOOKUP($A157,'LA31'!$A$1:$BZ$190,'LA31'!AN$1,0)),
IF(INDEX!$H$16=2,(VLOOKUP($A157,'LA32'!$A$1:$BZ$190,'LA32'!AN$1,0)),
IF(INDEX!$H$16=3,(VLOOKUP($A157,'LA33'!$A$1:$BZ$190,'LA33'!AN$1,0)),
IF(INDEX!$H$16=4,(VLOOKUP($A157,'LA34'!$A$1:$BZ$190,'LA34'!AN$1,0)),0)))),".")</f>
        <v>0</v>
      </c>
      <c r="AQ157" s="27" t="str">
        <f>IFERROR(
IF(INDEX!$H$16=1,(VLOOKUP($A157,'LA31'!$A$1:$BZ$190,'LA31'!AO$1,0)),
IF(INDEX!$H$16=2,(VLOOKUP($A157,'LA32'!$A$1:$BZ$190,'LA32'!AO$1,0)),
IF(INDEX!$H$16=3,(VLOOKUP($A157,'LA33'!$A$1:$BZ$190,'LA33'!AO$1,0)),
IF(INDEX!$H$16=4,(VLOOKUP($A157,'LA34'!$A$1:$BZ$190,'LA34'!AO$1,0)),0)))),".")</f>
        <v>x</v>
      </c>
      <c r="AR157" s="27" t="str">
        <f>IFERROR(
IF(INDEX!$H$16=1,(VLOOKUP($A157,'LA31'!$A$1:$BZ$190,'LA31'!AP$1,0)),
IF(INDEX!$H$16=2,(VLOOKUP($A157,'LA32'!$A$1:$BZ$190,'LA32'!AP$1,0)),
IF(INDEX!$H$16=3,(VLOOKUP($A157,'LA33'!$A$1:$BZ$190,'LA33'!AP$1,0)),
IF(INDEX!$H$16=4,(VLOOKUP($A157,'LA34'!$A$1:$BZ$190,'LA34'!AP$1,0)),0)))),".")</f>
        <v>x</v>
      </c>
      <c r="AS157" s="27" t="str">
        <f>IFERROR(
IF(INDEX!$H$16=1,(VLOOKUP($A157,'LA31'!$A$1:$BZ$190,'LA31'!AQ$1,0)),
IF(INDEX!$H$16=2,(VLOOKUP($A157,'LA32'!$A$1:$BZ$190,'LA32'!AQ$1,0)),
IF(INDEX!$H$16=3,(VLOOKUP($A157,'LA33'!$A$1:$BZ$190,'LA33'!AQ$1,0)),
IF(INDEX!$H$16=4,(VLOOKUP($A157,'LA34'!$A$1:$BZ$190,'LA34'!AQ$1,0)),0)))),".")</f>
        <v>x</v>
      </c>
      <c r="AT157" s="27" t="str">
        <f>IFERROR(
IF(INDEX!$H$16=1,(VLOOKUP($A157,'LA31'!$A$1:$BZ$190,'LA31'!AR$1,0)),
IF(INDEX!$H$16=2,(VLOOKUP($A157,'LA32'!$A$1:$BZ$190,'LA32'!AR$1,0)),
IF(INDEX!$H$16=3,(VLOOKUP($A157,'LA33'!$A$1:$BZ$190,'LA33'!AR$1,0)),
IF(INDEX!$H$16=4,(VLOOKUP($A157,'LA34'!$A$1:$BZ$190,'LA34'!AR$1,0)),0)))),".")</f>
        <v>x</v>
      </c>
      <c r="AU157" s="27" t="str">
        <f>IFERROR(
IF(INDEX!$H$16=1,(VLOOKUP($A157,'LA31'!$A$1:$BZ$190,'LA31'!AS$1,0)),
IF(INDEX!$H$16=2,(VLOOKUP($A157,'LA32'!$A$1:$BZ$190,'LA32'!AS$1,0)),
IF(INDEX!$H$16=3,(VLOOKUP($A157,'LA33'!$A$1:$BZ$190,'LA33'!AS$1,0)),
IF(INDEX!$H$16=4,(VLOOKUP($A157,'LA34'!$A$1:$BZ$190,'LA34'!AS$1,0)),0)))),".")</f>
        <v>-</v>
      </c>
      <c r="AV157" s="27" t="str">
        <f>IFERROR(
IF(INDEX!$H$16=1,(VLOOKUP($A157,'LA31'!$A$1:$BZ$190,'LA31'!AT$1,0)),
IF(INDEX!$H$16=2,(VLOOKUP($A157,'LA32'!$A$1:$BZ$190,'LA32'!AT$1,0)),
IF(INDEX!$H$16=3,(VLOOKUP($A157,'LA33'!$A$1:$BZ$190,'LA33'!AT$1,0)),
IF(INDEX!$H$16=4,(VLOOKUP($A157,'LA34'!$A$1:$BZ$190,'LA34'!AT$1,0)),0)))),".")</f>
        <v>-</v>
      </c>
      <c r="AW157" s="27">
        <f>IFERROR(
IF(INDEX!$H$16=1,(VLOOKUP($A157,'LA31'!$A$1:$BZ$190,'LA31'!AU$1,0)),
IF(INDEX!$H$16=2,(VLOOKUP($A157,'LA32'!$A$1:$BZ$190,'LA32'!AU$1,0)),
IF(INDEX!$H$16=3,(VLOOKUP($A157,'LA33'!$A$1:$BZ$190,'LA33'!AU$1,0)),
IF(INDEX!$H$16=4,(VLOOKUP($A157,'LA34'!$A$1:$BZ$190,'LA34'!AU$1,0)),0)))),".")</f>
        <v>0</v>
      </c>
      <c r="AX157" s="27" t="str">
        <f>IFERROR(
IF(INDEX!$H$16=1,(VLOOKUP($A157,'LA31'!$A$1:$BZ$190,'LA31'!AV$1,0)),
IF(INDEX!$H$16=2,(VLOOKUP($A157,'LA32'!$A$1:$BZ$190,'LA32'!AV$1,0)),
IF(INDEX!$H$16=3,(VLOOKUP($A157,'LA33'!$A$1:$BZ$190,'LA33'!AV$1,0)),
IF(INDEX!$H$16=4,(VLOOKUP($A157,'LA34'!$A$1:$BZ$190,'LA34'!AV$1,0)),0)))),".")</f>
        <v>x</v>
      </c>
      <c r="AY157" s="27" t="str">
        <f>IFERROR(
IF(INDEX!$H$16=1,(VLOOKUP($A157,'LA31'!$A$1:$BZ$190,'LA31'!AW$1,0)),
IF(INDEX!$H$16=2,(VLOOKUP($A157,'LA32'!$A$1:$BZ$190,'LA32'!AW$1,0)),
IF(INDEX!$H$16=3,(VLOOKUP($A157,'LA33'!$A$1:$BZ$190,'LA33'!AW$1,0)),
IF(INDEX!$H$16=4,(VLOOKUP($A157,'LA34'!$A$1:$BZ$190,'LA34'!AW$1,0)),0)))),".")</f>
        <v>x</v>
      </c>
      <c r="AZ157" s="27">
        <f>IFERROR(
IF(INDEX!$H$16=1,(VLOOKUP($A157,'LA31'!$A$1:$BZ$190,'LA31'!AX$1,0)),
IF(INDEX!$H$16=2,(VLOOKUP($A157,'LA32'!$A$1:$BZ$190,'LA32'!AX$1,0)),
IF(INDEX!$H$16=3,(VLOOKUP($A157,'LA33'!$A$1:$BZ$190,'LA33'!AX$1,0)),
IF(INDEX!$H$16=4,(VLOOKUP($A157,'LA34'!$A$1:$BZ$190,'LA34'!AX$1,0)),0)))),".")</f>
        <v>0</v>
      </c>
      <c r="BA157" s="27" t="str">
        <f>IFERROR(
IF(INDEX!$H$16=1,(VLOOKUP($A157,'LA31'!$A$1:$BZ$190,'LA31'!AY$1,0)),
IF(INDEX!$H$16=2,(VLOOKUP($A157,'LA32'!$A$1:$BZ$190,'LA32'!AY$1,0)),
IF(INDEX!$H$16=3,(VLOOKUP($A157,'LA33'!$A$1:$BZ$190,'LA33'!AY$1,0)),
IF(INDEX!$H$16=4,(VLOOKUP($A157,'LA34'!$A$1:$BZ$190,'LA34'!AY$1,0)),0)))),".")</f>
        <v>x</v>
      </c>
      <c r="BB157" s="27" t="str">
        <f>IFERROR(
IF(INDEX!$H$16=1,(VLOOKUP($A157,'LA31'!$A$1:$BZ$190,'LA31'!AZ$1,0)),
IF(INDEX!$H$16=2,(VLOOKUP($A157,'LA32'!$A$1:$BZ$190,'LA32'!AZ$1,0)),
IF(INDEX!$H$16=3,(VLOOKUP($A157,'LA33'!$A$1:$BZ$190,'LA33'!AZ$1,0)),
IF(INDEX!$H$16=4,(VLOOKUP($A157,'LA34'!$A$1:$BZ$190,'LA34'!AZ$1,0)),0)))),".")</f>
        <v>x</v>
      </c>
      <c r="BC157" s="27" t="str">
        <f>IFERROR(
IF(INDEX!$H$16=1,(VLOOKUP($A157,'LA31'!$A$1:$BZ$190,'LA31'!BA$1,0)),
IF(INDEX!$H$16=2,(VLOOKUP($A157,'LA32'!$A$1:$BZ$190,'LA32'!BA$1,0)),
IF(INDEX!$H$16=3,(VLOOKUP($A157,'LA33'!$A$1:$BZ$190,'LA33'!BA$1,0)),
IF(INDEX!$H$16=4,(VLOOKUP($A157,'LA34'!$A$1:$BZ$190,'LA34'!BA$1,0)),0)))),".")</f>
        <v>x</v>
      </c>
      <c r="BD157" s="27" t="str">
        <f>IFERROR(
IF(INDEX!$H$16=1,(VLOOKUP($A157,'LA31'!$A$1:$BZ$190,'LA31'!BB$1,0)),
IF(INDEX!$H$16=2,(VLOOKUP($A157,'LA32'!$A$1:$BZ$190,'LA32'!BB$1,0)),
IF(INDEX!$H$16=3,(VLOOKUP($A157,'LA33'!$A$1:$BZ$190,'LA33'!BB$1,0)),
IF(INDEX!$H$16=4,(VLOOKUP($A157,'LA34'!$A$1:$BZ$190,'LA34'!BB$1,0)),0)))),".")</f>
        <v>x</v>
      </c>
      <c r="BE157" s="27" t="str">
        <f>IFERROR(
IF(INDEX!$H$16=1,(VLOOKUP($A157,'LA31'!$A$1:$BZ$190,'LA31'!BC$1,0)),
IF(INDEX!$H$16=2,(VLOOKUP($A157,'LA32'!$A$1:$BZ$190,'LA32'!BC$1,0)),
IF(INDEX!$H$16=3,(VLOOKUP($A157,'LA33'!$A$1:$BZ$190,'LA33'!BC$1,0)),
IF(INDEX!$H$16=4,(VLOOKUP($A157,'LA34'!$A$1:$BZ$190,'LA34'!BC$1,0)),0)))),".")</f>
        <v>x</v>
      </c>
      <c r="BF157" s="27">
        <f>IFERROR(
IF(INDEX!$H$16=1,(VLOOKUP($A157,'LA31'!$A$1:$BZ$190,'LA31'!BD$1,0)),
IF(INDEX!$H$16=2,(VLOOKUP($A157,'LA32'!$A$1:$BZ$190,'LA32'!BD$1,0)),
IF(INDEX!$H$16=3,(VLOOKUP($A157,'LA33'!$A$1:$BZ$190,'LA33'!BD$1,0)),
IF(INDEX!$H$16=4,(VLOOKUP($A157,'LA34'!$A$1:$BZ$190,'LA34'!BD$1,0)),0)))),".")</f>
        <v>0</v>
      </c>
      <c r="BG157" s="27" t="str">
        <f>IFERROR(
IF(INDEX!$H$16=1,(VLOOKUP($A157,'LA31'!$A$1:$BZ$190,'LA31'!BE$1,0)),
IF(INDEX!$H$16=2,(VLOOKUP($A157,'LA32'!$A$1:$BZ$190,'LA32'!BE$1,0)),
IF(INDEX!$H$16=3,(VLOOKUP($A157,'LA33'!$A$1:$BZ$190,'LA33'!BE$1,0)),
IF(INDEX!$H$16=4,(VLOOKUP($A157,'LA34'!$A$1:$BZ$190,'LA34'!BE$1,0)),0)))),".")</f>
        <v>x</v>
      </c>
      <c r="BH157" s="27" t="str">
        <f>IFERROR(
IF(INDEX!$H$16=1,(VLOOKUP($A157,'LA31'!$A$1:$BZ$190,'LA31'!BF$1,0)),
IF(INDEX!$H$16=2,(VLOOKUP($A157,'LA32'!$A$1:$BZ$190,'LA32'!BF$1,0)),
IF(INDEX!$H$16=3,(VLOOKUP($A157,'LA33'!$A$1:$BZ$190,'LA33'!BF$1,0)),
IF(INDEX!$H$16=4,(VLOOKUP($A157,'LA34'!$A$1:$BZ$190,'LA34'!BF$1,0)),0)))),".")</f>
        <v>x</v>
      </c>
      <c r="BI157" s="27">
        <f>IFERROR(
IF(INDEX!$H$16=1,(VLOOKUP($A157,'LA31'!$A$1:$BZ$190,'LA31'!BG$1,0)),
IF(INDEX!$H$16=2,(VLOOKUP($A157,'LA32'!$A$1:$BZ$190,'LA32'!BG$1,0)),
IF(INDEX!$H$16=3,(VLOOKUP($A157,'LA33'!$A$1:$BZ$190,'LA33'!BG$1,0)),
IF(INDEX!$H$16=4,(VLOOKUP($A157,'LA34'!$A$1:$BZ$190,'LA34'!BG$1,0)),0)))),".")</f>
        <v>0.06</v>
      </c>
      <c r="BJ157" s="27">
        <f>IFERROR(
IF(INDEX!$H$16=1,(VLOOKUP($A157,'LA31'!$A$1:$BZ$190,'LA31'!BH$1,0)),
IF(INDEX!$H$16=2,(VLOOKUP($A157,'LA32'!$A$1:$BZ$190,'LA32'!BH$1,0)),
IF(INDEX!$H$16=3,(VLOOKUP($A157,'LA33'!$A$1:$BZ$190,'LA33'!BH$1,0)),
IF(INDEX!$H$16=4,(VLOOKUP($A157,'LA34'!$A$1:$BZ$190,'LA34'!BH$1,0)),0)))),".")</f>
        <v>0.04</v>
      </c>
      <c r="BK157" s="27">
        <f>IFERROR(
IF(INDEX!$H$16=1,(VLOOKUP($A157,'LA31'!$A$1:$BZ$190,'LA31'!BI$1,0)),
IF(INDEX!$H$16=2,(VLOOKUP($A157,'LA32'!$A$1:$BZ$190,'LA32'!BI$1,0)),
IF(INDEX!$H$16=3,(VLOOKUP($A157,'LA33'!$A$1:$BZ$190,'LA33'!BI$1,0)),
IF(INDEX!$H$16=4,(VLOOKUP($A157,'LA34'!$A$1:$BZ$190,'LA34'!BI$1,0)),0)))),".")</f>
        <v>0.04</v>
      </c>
      <c r="BL157" s="27" t="str">
        <f>IFERROR(
IF(INDEX!$H$16=1,(VLOOKUP($A157,'LA31'!$A$1:$BZ$190,'LA31'!BJ$1,0)),
IF(INDEX!$H$16=2,(VLOOKUP($A157,'LA32'!$A$1:$BZ$190,'LA32'!BJ$1,0)),
IF(INDEX!$H$16=3,(VLOOKUP($A157,'LA33'!$A$1:$BZ$190,'LA33'!BJ$1,0)),
IF(INDEX!$H$16=4,(VLOOKUP($A157,'LA34'!$A$1:$BZ$190,'LA34'!BJ$1,0)),0)))),".")</f>
        <v>x</v>
      </c>
      <c r="BM157" s="27">
        <f>IFERROR(
IF(INDEX!$H$16=1,(VLOOKUP($A157,'LA31'!$A$1:$BZ$190,'LA31'!BK$1,0)),
IF(INDEX!$H$16=2,(VLOOKUP($A157,'LA32'!$A$1:$BZ$190,'LA32'!BK$1,0)),
IF(INDEX!$H$16=3,(VLOOKUP($A157,'LA33'!$A$1:$BZ$190,'LA33'!BK$1,0)),
IF(INDEX!$H$16=4,(VLOOKUP($A157,'LA34'!$A$1:$BZ$190,'LA34'!BK$1,0)),0)))),".")</f>
        <v>0.01</v>
      </c>
      <c r="BN157" s="27">
        <f>IFERROR(
IF(INDEX!$H$16=1,(VLOOKUP($A157,'LA31'!$A$1:$BZ$190,'LA31'!BL$1,0)),
IF(INDEX!$H$16=2,(VLOOKUP($A157,'LA32'!$A$1:$BZ$190,'LA32'!BL$1,0)),
IF(INDEX!$H$16=3,(VLOOKUP($A157,'LA33'!$A$1:$BZ$190,'LA33'!BL$1,0)),
IF(INDEX!$H$16=4,(VLOOKUP($A157,'LA34'!$A$1:$BZ$190,'LA34'!BL$1,0)),0)))),".")</f>
        <v>0.01</v>
      </c>
      <c r="BO157" s="27">
        <f>IFERROR(
IF(INDEX!$H$16=1,(VLOOKUP($A157,'LA31'!$A$1:$BZ$190,'LA31'!BM$1,0)),
IF(INDEX!$H$16=2,(VLOOKUP($A157,'LA32'!$A$1:$BZ$190,'LA32'!BM$1,0)),
IF(INDEX!$H$16=3,(VLOOKUP($A157,'LA33'!$A$1:$BZ$190,'LA33'!BM$1,0)),
IF(INDEX!$H$16=4,(VLOOKUP($A157,'LA34'!$A$1:$BZ$190,'LA34'!BM$1,0)),0)))),".")</f>
        <v>0.02</v>
      </c>
      <c r="BP157" s="27">
        <f>IFERROR(
IF(INDEX!$H$16=1,(VLOOKUP($A157,'LA31'!$A$1:$BZ$190,'LA31'!BN$1,0)),
IF(INDEX!$H$16=2,(VLOOKUP($A157,'LA32'!$A$1:$BZ$190,'LA32'!BN$1,0)),
IF(INDEX!$H$16=3,(VLOOKUP($A157,'LA33'!$A$1:$BZ$190,'LA33'!BN$1,0)),
IF(INDEX!$H$16=4,(VLOOKUP($A157,'LA34'!$A$1:$BZ$190,'LA34'!BN$1,0)),0)))),".")</f>
        <v>0.01</v>
      </c>
      <c r="BQ157" s="27">
        <f>IFERROR(
IF(INDEX!$H$16=1,(VLOOKUP($A157,'LA31'!$A$1:$BZ$190,'LA31'!BO$1,0)),
IF(INDEX!$H$16=2,(VLOOKUP($A157,'LA32'!$A$1:$BZ$190,'LA32'!BO$1,0)),
IF(INDEX!$H$16=3,(VLOOKUP($A157,'LA33'!$A$1:$BZ$190,'LA33'!BO$1,0)),
IF(INDEX!$H$16=4,(VLOOKUP($A157,'LA34'!$A$1:$BZ$190,'LA34'!BO$1,0)),0)))),".")</f>
        <v>0.02</v>
      </c>
    </row>
    <row r="158" spans="1:69" x14ac:dyDescent="0.2">
      <c r="A158" s="7">
        <v>877</v>
      </c>
      <c r="B158" s="13" t="s">
        <v>268</v>
      </c>
      <c r="C158" s="96" t="s">
        <v>112</v>
      </c>
      <c r="D158" s="26">
        <f>IFERROR(
IF(INDEX!$H$16=1,(VLOOKUP($A158,'LA31'!$A$1:$BZ$190,'LA31'!B$1,0)),
IF(INDEX!$H$16=2,(VLOOKUP($A158,'LA32'!$A$1:$BZ$190,'LA32'!B$1,0)),
IF(INDEX!$H$16=3,(VLOOKUP($A158,'LA33'!$A$1:$BZ$190,'LA33'!B$1,0)),
IF(INDEX!$H$16=4,(VLOOKUP($A158,'LA34'!$A$1:$BZ$190,'LA34'!B$1,0)),0)))),".")</f>
        <v>210</v>
      </c>
      <c r="E158" s="26">
        <f>IFERROR(
IF(INDEX!$H$16=1,(VLOOKUP($A158,'LA31'!$A$1:$BZ$190,'LA31'!C$1,0)),
IF(INDEX!$H$16=2,(VLOOKUP($A158,'LA32'!$A$1:$BZ$190,'LA32'!C$1,0)),
IF(INDEX!$H$16=3,(VLOOKUP($A158,'LA33'!$A$1:$BZ$190,'LA33'!C$1,0)),
IF(INDEX!$H$16=4,(VLOOKUP($A158,'LA34'!$A$1:$BZ$190,'LA34'!C$1,0)),0)))),".")</f>
        <v>2200</v>
      </c>
      <c r="F158" s="26">
        <f>IFERROR(
IF(INDEX!$H$16=1,(VLOOKUP($A158,'LA31'!$A$1:$BZ$190,'LA31'!D$1,0)),
IF(INDEX!$H$16=2,(VLOOKUP($A158,'LA32'!$A$1:$BZ$190,'LA32'!D$1,0)),
IF(INDEX!$H$16=3,(VLOOKUP($A158,'LA33'!$A$1:$BZ$190,'LA33'!D$1,0)),
IF(INDEX!$H$16=4,(VLOOKUP($A158,'LA34'!$A$1:$BZ$190,'LA34'!D$1,0)),0)))),".")</f>
        <v>2420</v>
      </c>
      <c r="G158" s="27">
        <f>IFERROR(
IF(INDEX!$H$16=1,(VLOOKUP($A158,'LA31'!$A$1:$BZ$190,'LA31'!E$1,0)),
IF(INDEX!$H$16=2,(VLOOKUP($A158,'LA32'!$A$1:$BZ$190,'LA32'!E$1,0)),
IF(INDEX!$H$16=3,(VLOOKUP($A158,'LA33'!$A$1:$BZ$190,'LA33'!E$1,0)),
IF(INDEX!$H$16=4,(VLOOKUP($A158,'LA34'!$A$1:$BZ$190,'LA34'!E$1,0)),0)))),".")</f>
        <v>0.88</v>
      </c>
      <c r="H158" s="27">
        <f>IFERROR(
IF(INDEX!$H$16=1,(VLOOKUP($A158,'LA31'!$A$1:$BZ$190,'LA31'!F$1,0)),
IF(INDEX!$H$16=2,(VLOOKUP($A158,'LA32'!$A$1:$BZ$190,'LA32'!F$1,0)),
IF(INDEX!$H$16=3,(VLOOKUP($A158,'LA33'!$A$1:$BZ$190,'LA33'!F$1,0)),
IF(INDEX!$H$16=4,(VLOOKUP($A158,'LA34'!$A$1:$BZ$190,'LA34'!F$1,0)),0)))),".")</f>
        <v>0.95</v>
      </c>
      <c r="I158" s="27">
        <f>IFERROR(
IF(INDEX!$H$16=1,(VLOOKUP($A158,'LA31'!$A$1:$BZ$190,'LA31'!G$1,0)),
IF(INDEX!$H$16=2,(VLOOKUP($A158,'LA32'!$A$1:$BZ$190,'LA32'!G$1,0)),
IF(INDEX!$H$16=3,(VLOOKUP($A158,'LA33'!$A$1:$BZ$190,'LA33'!G$1,0)),
IF(INDEX!$H$16=4,(VLOOKUP($A158,'LA34'!$A$1:$BZ$190,'LA34'!G$1,0)),0)))),".")</f>
        <v>0.94</v>
      </c>
      <c r="J158" s="27">
        <f>IFERROR(
IF(INDEX!$H$16=1,(VLOOKUP($A158,'LA31'!$A$1:$BZ$190,'LA31'!H$1,0)),
IF(INDEX!$H$16=2,(VLOOKUP($A158,'LA32'!$A$1:$BZ$190,'LA32'!H$1,0)),
IF(INDEX!$H$16=3,(VLOOKUP($A158,'LA33'!$A$1:$BZ$190,'LA33'!H$1,0)),
IF(INDEX!$H$16=4,(VLOOKUP($A158,'LA34'!$A$1:$BZ$190,'LA34'!H$1,0)),0)))),".")</f>
        <v>0.84</v>
      </c>
      <c r="K158" s="27">
        <f>IFERROR(
IF(INDEX!$H$16=1,(VLOOKUP($A158,'LA31'!$A$1:$BZ$190,'LA31'!I$1,0)),
IF(INDEX!$H$16=2,(VLOOKUP($A158,'LA32'!$A$1:$BZ$190,'LA32'!I$1,0)),
IF(INDEX!$H$16=3,(VLOOKUP($A158,'LA33'!$A$1:$BZ$190,'LA33'!I$1,0)),
IF(INDEX!$H$16=4,(VLOOKUP($A158,'LA34'!$A$1:$BZ$190,'LA34'!I$1,0)),0)))),".")</f>
        <v>0.93</v>
      </c>
      <c r="L158" s="27">
        <f>IFERROR(
IF(INDEX!$H$16=1,(VLOOKUP($A158,'LA31'!$A$1:$BZ$190,'LA31'!J$1,0)),
IF(INDEX!$H$16=2,(VLOOKUP($A158,'LA32'!$A$1:$BZ$190,'LA32'!J$1,0)),
IF(INDEX!$H$16=3,(VLOOKUP($A158,'LA33'!$A$1:$BZ$190,'LA33'!J$1,0)),
IF(INDEX!$H$16=4,(VLOOKUP($A158,'LA34'!$A$1:$BZ$190,'LA34'!J$1,0)),0)))),".")</f>
        <v>0.92</v>
      </c>
      <c r="M158" s="27">
        <f>IFERROR(
IF(INDEX!$H$16=1,(VLOOKUP($A158,'LA31'!$A$1:$BZ$190,'LA31'!K$1,0)),
IF(INDEX!$H$16=2,(VLOOKUP($A158,'LA32'!$A$1:$BZ$190,'LA32'!K$1,0)),
IF(INDEX!$H$16=3,(VLOOKUP($A158,'LA33'!$A$1:$BZ$190,'LA33'!K$1,0)),
IF(INDEX!$H$16=4,(VLOOKUP($A158,'LA34'!$A$1:$BZ$190,'LA34'!K$1,0)),0)))),".")</f>
        <v>0.39</v>
      </c>
      <c r="N158" s="27">
        <f>IFERROR(
IF(INDEX!$H$16=1,(VLOOKUP($A158,'LA31'!$A$1:$BZ$190,'LA31'!L$1,0)),
IF(INDEX!$H$16=2,(VLOOKUP($A158,'LA32'!$A$1:$BZ$190,'LA32'!L$1,0)),
IF(INDEX!$H$16=3,(VLOOKUP($A158,'LA33'!$A$1:$BZ$190,'LA33'!L$1,0)),
IF(INDEX!$H$16=4,(VLOOKUP($A158,'LA34'!$A$1:$BZ$190,'LA34'!L$1,0)),0)))),".")</f>
        <v>0.2</v>
      </c>
      <c r="O158" s="27">
        <f>IFERROR(
IF(INDEX!$H$16=1,(VLOOKUP($A158,'LA31'!$A$1:$BZ$190,'LA31'!M$1,0)),
IF(INDEX!$H$16=2,(VLOOKUP($A158,'LA32'!$A$1:$BZ$190,'LA32'!M$1,0)),
IF(INDEX!$H$16=3,(VLOOKUP($A158,'LA33'!$A$1:$BZ$190,'LA33'!M$1,0)),
IF(INDEX!$H$16=4,(VLOOKUP($A158,'LA34'!$A$1:$BZ$190,'LA34'!M$1,0)),0)))),".")</f>
        <v>0.22</v>
      </c>
      <c r="P158" s="27">
        <f>IFERROR(
IF(INDEX!$H$16=1,(VLOOKUP($A158,'LA31'!$A$1:$BZ$190,'LA31'!N$1,0)),
IF(INDEX!$H$16=2,(VLOOKUP($A158,'LA32'!$A$1:$BZ$190,'LA32'!N$1,0)),
IF(INDEX!$H$16=3,(VLOOKUP($A158,'LA33'!$A$1:$BZ$190,'LA33'!N$1,0)),
IF(INDEX!$H$16=4,(VLOOKUP($A158,'LA34'!$A$1:$BZ$190,'LA34'!N$1,0)),0)))),".")</f>
        <v>0</v>
      </c>
      <c r="Q158" s="27" t="str">
        <f>IFERROR(
IF(INDEX!$H$16=1,(VLOOKUP($A158,'LA31'!$A$1:$BZ$190,'LA31'!O$1,0)),
IF(INDEX!$H$16=2,(VLOOKUP($A158,'LA32'!$A$1:$BZ$190,'LA32'!O$1,0)),
IF(INDEX!$H$16=3,(VLOOKUP($A158,'LA33'!$A$1:$BZ$190,'LA33'!O$1,0)),
IF(INDEX!$H$16=4,(VLOOKUP($A158,'LA34'!$A$1:$BZ$190,'LA34'!O$1,0)),0)))),".")</f>
        <v>x</v>
      </c>
      <c r="R158" s="27" t="str">
        <f>IFERROR(
IF(INDEX!$H$16=1,(VLOOKUP($A158,'LA31'!$A$1:$BZ$190,'LA31'!P$1,0)),
IF(INDEX!$H$16=2,(VLOOKUP($A158,'LA32'!$A$1:$BZ$190,'LA32'!P$1,0)),
IF(INDEX!$H$16=3,(VLOOKUP($A158,'LA33'!$A$1:$BZ$190,'LA33'!P$1,0)),
IF(INDEX!$H$16=4,(VLOOKUP($A158,'LA34'!$A$1:$BZ$190,'LA34'!P$1,0)),0)))),".")</f>
        <v>x</v>
      </c>
      <c r="S158" s="27">
        <f>IFERROR(
IF(INDEX!$H$16=1,(VLOOKUP($A158,'LA31'!$A$1:$BZ$190,'LA31'!Q$1,0)),
IF(INDEX!$H$16=2,(VLOOKUP($A158,'LA32'!$A$1:$BZ$190,'LA32'!Q$1,0)),
IF(INDEX!$H$16=3,(VLOOKUP($A158,'LA33'!$A$1:$BZ$190,'LA33'!Q$1,0)),
IF(INDEX!$H$16=4,(VLOOKUP($A158,'LA34'!$A$1:$BZ$190,'LA34'!Q$1,0)),0)))),".")</f>
        <v>0.06</v>
      </c>
      <c r="T158" s="27">
        <f>IFERROR(
IF(INDEX!$H$16=1,(VLOOKUP($A158,'LA31'!$A$1:$BZ$190,'LA31'!R$1,0)),
IF(INDEX!$H$16=2,(VLOOKUP($A158,'LA32'!$A$1:$BZ$190,'LA32'!R$1,0)),
IF(INDEX!$H$16=3,(VLOOKUP($A158,'LA33'!$A$1:$BZ$190,'LA33'!R$1,0)),
IF(INDEX!$H$16=4,(VLOOKUP($A158,'LA34'!$A$1:$BZ$190,'LA34'!R$1,0)),0)))),".")</f>
        <v>0.03</v>
      </c>
      <c r="U158" s="27">
        <f>IFERROR(
IF(INDEX!$H$16=1,(VLOOKUP($A158,'LA31'!$A$1:$BZ$190,'LA31'!S$1,0)),
IF(INDEX!$H$16=2,(VLOOKUP($A158,'LA32'!$A$1:$BZ$190,'LA32'!S$1,0)),
IF(INDEX!$H$16=3,(VLOOKUP($A158,'LA33'!$A$1:$BZ$190,'LA33'!S$1,0)),
IF(INDEX!$H$16=4,(VLOOKUP($A158,'LA34'!$A$1:$BZ$190,'LA34'!S$1,0)),0)))),".")</f>
        <v>0.03</v>
      </c>
      <c r="V158" s="27">
        <f>IFERROR(
IF(INDEX!$H$16=1,(VLOOKUP($A158,'LA31'!$A$1:$BZ$190,'LA31'!T$1,0)),
IF(INDEX!$H$16=2,(VLOOKUP($A158,'LA32'!$A$1:$BZ$190,'LA32'!T$1,0)),
IF(INDEX!$H$16=3,(VLOOKUP($A158,'LA33'!$A$1:$BZ$190,'LA33'!T$1,0)),
IF(INDEX!$H$16=4,(VLOOKUP($A158,'LA34'!$A$1:$BZ$190,'LA34'!T$1,0)),0)))),".")</f>
        <v>0.16</v>
      </c>
      <c r="W158" s="27">
        <f>IFERROR(
IF(INDEX!$H$16=1,(VLOOKUP($A158,'LA31'!$A$1:$BZ$190,'LA31'!U$1,0)),
IF(INDEX!$H$16=2,(VLOOKUP($A158,'LA32'!$A$1:$BZ$190,'LA32'!U$1,0)),
IF(INDEX!$H$16=3,(VLOOKUP($A158,'LA33'!$A$1:$BZ$190,'LA33'!U$1,0)),
IF(INDEX!$H$16=4,(VLOOKUP($A158,'LA34'!$A$1:$BZ$190,'LA34'!U$1,0)),0)))),".")</f>
        <v>0.25</v>
      </c>
      <c r="X158" s="27">
        <f>IFERROR(
IF(INDEX!$H$16=1,(VLOOKUP($A158,'LA31'!$A$1:$BZ$190,'LA31'!V$1,0)),
IF(INDEX!$H$16=2,(VLOOKUP($A158,'LA32'!$A$1:$BZ$190,'LA32'!V$1,0)),
IF(INDEX!$H$16=3,(VLOOKUP($A158,'LA33'!$A$1:$BZ$190,'LA33'!V$1,0)),
IF(INDEX!$H$16=4,(VLOOKUP($A158,'LA34'!$A$1:$BZ$190,'LA34'!V$1,0)),0)))),".")</f>
        <v>0.24</v>
      </c>
      <c r="Y158" s="27">
        <f>IFERROR(
IF(INDEX!$H$16=1,(VLOOKUP($A158,'LA31'!$A$1:$BZ$190,'LA31'!W$1,0)),
IF(INDEX!$H$16=2,(VLOOKUP($A158,'LA32'!$A$1:$BZ$190,'LA32'!W$1,0)),
IF(INDEX!$H$16=3,(VLOOKUP($A158,'LA33'!$A$1:$BZ$190,'LA33'!W$1,0)),
IF(INDEX!$H$16=4,(VLOOKUP($A158,'LA34'!$A$1:$BZ$190,'LA34'!W$1,0)),0)))),".")</f>
        <v>0.22</v>
      </c>
      <c r="Z158" s="27">
        <f>IFERROR(
IF(INDEX!$H$16=1,(VLOOKUP($A158,'LA31'!$A$1:$BZ$190,'LA31'!X$1,0)),
IF(INDEX!$H$16=2,(VLOOKUP($A158,'LA32'!$A$1:$BZ$190,'LA32'!X$1,0)),
IF(INDEX!$H$16=3,(VLOOKUP($A158,'LA33'!$A$1:$BZ$190,'LA33'!X$1,0)),
IF(INDEX!$H$16=4,(VLOOKUP($A158,'LA34'!$A$1:$BZ$190,'LA34'!X$1,0)),0)))),".")</f>
        <v>0.45</v>
      </c>
      <c r="AA158" s="27">
        <f>IFERROR(
IF(INDEX!$H$16=1,(VLOOKUP($A158,'LA31'!$A$1:$BZ$190,'LA31'!Y$1,0)),
IF(INDEX!$H$16=2,(VLOOKUP($A158,'LA32'!$A$1:$BZ$190,'LA32'!Y$1,0)),
IF(INDEX!$H$16=3,(VLOOKUP($A158,'LA33'!$A$1:$BZ$190,'LA33'!Y$1,0)),
IF(INDEX!$H$16=4,(VLOOKUP($A158,'LA34'!$A$1:$BZ$190,'LA34'!Y$1,0)),0)))),".")</f>
        <v>0.43</v>
      </c>
      <c r="AB158" s="27">
        <f>IFERROR(
IF(INDEX!$H$16=1,(VLOOKUP($A158,'LA31'!$A$1:$BZ$190,'LA31'!Z$1,0)),
IF(INDEX!$H$16=2,(VLOOKUP($A158,'LA32'!$A$1:$BZ$190,'LA32'!Z$1,0)),
IF(INDEX!$H$16=3,(VLOOKUP($A158,'LA33'!$A$1:$BZ$190,'LA33'!Z$1,0)),
IF(INDEX!$H$16=4,(VLOOKUP($A158,'LA34'!$A$1:$BZ$190,'LA34'!Z$1,0)),0)))),".")</f>
        <v>0</v>
      </c>
      <c r="AC158" s="27">
        <f>IFERROR(
IF(INDEX!$H$16=1,(VLOOKUP($A158,'LA31'!$A$1:$BZ$190,'LA31'!AA$1,0)),
IF(INDEX!$H$16=2,(VLOOKUP($A158,'LA32'!$A$1:$BZ$190,'LA32'!AA$1,0)),
IF(INDEX!$H$16=3,(VLOOKUP($A158,'LA33'!$A$1:$BZ$190,'LA33'!AA$1,0)),
IF(INDEX!$H$16=4,(VLOOKUP($A158,'LA34'!$A$1:$BZ$190,'LA34'!AA$1,0)),0)))),".")</f>
        <v>0</v>
      </c>
      <c r="AD158" s="27">
        <f>IFERROR(
IF(INDEX!$H$16=1,(VLOOKUP($A158,'LA31'!$A$1:$BZ$190,'LA31'!AB$1,0)),
IF(INDEX!$H$16=2,(VLOOKUP($A158,'LA32'!$A$1:$BZ$190,'LA32'!AB$1,0)),
IF(INDEX!$H$16=3,(VLOOKUP($A158,'LA33'!$A$1:$BZ$190,'LA33'!AB$1,0)),
IF(INDEX!$H$16=4,(VLOOKUP($A158,'LA34'!$A$1:$BZ$190,'LA34'!AB$1,0)),0)))),".")</f>
        <v>0</v>
      </c>
      <c r="AE158" s="27">
        <f>IFERROR(
IF(INDEX!$H$16=1,(VLOOKUP($A158,'LA31'!$A$1:$BZ$190,'LA31'!AC$1,0)),
IF(INDEX!$H$16=2,(VLOOKUP($A158,'LA32'!$A$1:$BZ$190,'LA32'!AC$1,0)),
IF(INDEX!$H$16=3,(VLOOKUP($A158,'LA33'!$A$1:$BZ$190,'LA33'!AC$1,0)),
IF(INDEX!$H$16=4,(VLOOKUP($A158,'LA34'!$A$1:$BZ$190,'LA34'!AC$1,0)),0)))),".")</f>
        <v>0</v>
      </c>
      <c r="AF158" s="27">
        <f>IFERROR(
IF(INDEX!$H$16=1,(VLOOKUP($A158,'LA31'!$A$1:$BZ$190,'LA31'!AD$1,0)),
IF(INDEX!$H$16=2,(VLOOKUP($A158,'LA32'!$A$1:$BZ$190,'LA32'!AD$1,0)),
IF(INDEX!$H$16=3,(VLOOKUP($A158,'LA33'!$A$1:$BZ$190,'LA33'!AD$1,0)),
IF(INDEX!$H$16=4,(VLOOKUP($A158,'LA34'!$A$1:$BZ$190,'LA34'!AD$1,0)),0)))),".")</f>
        <v>0</v>
      </c>
      <c r="AG158" s="27">
        <f>IFERROR(
IF(INDEX!$H$16=1,(VLOOKUP($A158,'LA31'!$A$1:$BZ$190,'LA31'!AE$1,0)),
IF(INDEX!$H$16=2,(VLOOKUP($A158,'LA32'!$A$1:$BZ$190,'LA32'!AE$1,0)),
IF(INDEX!$H$16=3,(VLOOKUP($A158,'LA33'!$A$1:$BZ$190,'LA33'!AE$1,0)),
IF(INDEX!$H$16=4,(VLOOKUP($A158,'LA34'!$A$1:$BZ$190,'LA34'!AE$1,0)),0)))),".")</f>
        <v>0</v>
      </c>
      <c r="AH158" s="27">
        <f>IFERROR(
IF(INDEX!$H$16=1,(VLOOKUP($A158,'LA31'!$A$1:$BZ$190,'LA31'!AF$1,0)),
IF(INDEX!$H$16=2,(VLOOKUP($A158,'LA32'!$A$1:$BZ$190,'LA32'!AF$1,0)),
IF(INDEX!$H$16=3,(VLOOKUP($A158,'LA33'!$A$1:$BZ$190,'LA33'!AF$1,0)),
IF(INDEX!$H$16=4,(VLOOKUP($A158,'LA34'!$A$1:$BZ$190,'LA34'!AF$1,0)),0)))),".")</f>
        <v>0</v>
      </c>
      <c r="AI158" s="27">
        <f>IFERROR(
IF(INDEX!$H$16=1,(VLOOKUP($A158,'LA31'!$A$1:$BZ$190,'LA31'!AG$1,0)),
IF(INDEX!$H$16=2,(VLOOKUP($A158,'LA32'!$A$1:$BZ$190,'LA32'!AG$1,0)),
IF(INDEX!$H$16=3,(VLOOKUP($A158,'LA33'!$A$1:$BZ$190,'LA33'!AG$1,0)),
IF(INDEX!$H$16=4,(VLOOKUP($A158,'LA34'!$A$1:$BZ$190,'LA34'!AG$1,0)),0)))),".")</f>
        <v>0</v>
      </c>
      <c r="AJ158" s="27">
        <f>IFERROR(
IF(INDEX!$H$16=1,(VLOOKUP($A158,'LA31'!$A$1:$BZ$190,'LA31'!AH$1,0)),
IF(INDEX!$H$16=2,(VLOOKUP($A158,'LA32'!$A$1:$BZ$190,'LA32'!AH$1,0)),
IF(INDEX!$H$16=3,(VLOOKUP($A158,'LA33'!$A$1:$BZ$190,'LA33'!AH$1,0)),
IF(INDEX!$H$16=4,(VLOOKUP($A158,'LA34'!$A$1:$BZ$190,'LA34'!AH$1,0)),0)))),".")</f>
        <v>0</v>
      </c>
      <c r="AK158" s="27">
        <f>IFERROR(
IF(INDEX!$H$16=1,(VLOOKUP($A158,'LA31'!$A$1:$BZ$190,'LA31'!AI$1,0)),
IF(INDEX!$H$16=2,(VLOOKUP($A158,'LA32'!$A$1:$BZ$190,'LA32'!AI$1,0)),
IF(INDEX!$H$16=3,(VLOOKUP($A158,'LA33'!$A$1:$BZ$190,'LA33'!AI$1,0)),
IF(INDEX!$H$16=4,(VLOOKUP($A158,'LA34'!$A$1:$BZ$190,'LA34'!AI$1,0)),0)))),".")</f>
        <v>7.0000000000000007E-2</v>
      </c>
      <c r="AL158" s="27">
        <f>IFERROR(
IF(INDEX!$H$16=1,(VLOOKUP($A158,'LA31'!$A$1:$BZ$190,'LA31'!AJ$1,0)),
IF(INDEX!$H$16=2,(VLOOKUP($A158,'LA32'!$A$1:$BZ$190,'LA32'!AJ$1,0)),
IF(INDEX!$H$16=3,(VLOOKUP($A158,'LA33'!$A$1:$BZ$190,'LA33'!AJ$1,0)),
IF(INDEX!$H$16=4,(VLOOKUP($A158,'LA34'!$A$1:$BZ$190,'LA34'!AJ$1,0)),0)))),".")</f>
        <v>7.0000000000000007E-2</v>
      </c>
      <c r="AM158" s="27">
        <f>IFERROR(
IF(INDEX!$H$16=1,(VLOOKUP($A158,'LA31'!$A$1:$BZ$190,'LA31'!AK$1,0)),
IF(INDEX!$H$16=2,(VLOOKUP($A158,'LA32'!$A$1:$BZ$190,'LA32'!AK$1,0)),
IF(INDEX!$H$16=3,(VLOOKUP($A158,'LA33'!$A$1:$BZ$190,'LA33'!AK$1,0)),
IF(INDEX!$H$16=4,(VLOOKUP($A158,'LA34'!$A$1:$BZ$190,'LA34'!AK$1,0)),0)))),".")</f>
        <v>7.0000000000000007E-2</v>
      </c>
      <c r="AN158" s="27">
        <f>IFERROR(
IF(INDEX!$H$16=1,(VLOOKUP($A158,'LA31'!$A$1:$BZ$190,'LA31'!AL$1,0)),
IF(INDEX!$H$16=2,(VLOOKUP($A158,'LA32'!$A$1:$BZ$190,'LA32'!AL$1,0)),
IF(INDEX!$H$16=3,(VLOOKUP($A158,'LA33'!$A$1:$BZ$190,'LA33'!AL$1,0)),
IF(INDEX!$H$16=4,(VLOOKUP($A158,'LA34'!$A$1:$BZ$190,'LA34'!AL$1,0)),0)))),".")</f>
        <v>0</v>
      </c>
      <c r="AO158" s="27">
        <f>IFERROR(
IF(INDEX!$H$16=1,(VLOOKUP($A158,'LA31'!$A$1:$BZ$190,'LA31'!AM$1,0)),
IF(INDEX!$H$16=2,(VLOOKUP($A158,'LA32'!$A$1:$BZ$190,'LA32'!AM$1,0)),
IF(INDEX!$H$16=3,(VLOOKUP($A158,'LA33'!$A$1:$BZ$190,'LA33'!AM$1,0)),
IF(INDEX!$H$16=4,(VLOOKUP($A158,'LA34'!$A$1:$BZ$190,'LA34'!AM$1,0)),0)))),".")</f>
        <v>0</v>
      </c>
      <c r="AP158" s="27">
        <f>IFERROR(
IF(INDEX!$H$16=1,(VLOOKUP($A158,'LA31'!$A$1:$BZ$190,'LA31'!AN$1,0)),
IF(INDEX!$H$16=2,(VLOOKUP($A158,'LA32'!$A$1:$BZ$190,'LA32'!AN$1,0)),
IF(INDEX!$H$16=3,(VLOOKUP($A158,'LA33'!$A$1:$BZ$190,'LA33'!AN$1,0)),
IF(INDEX!$H$16=4,(VLOOKUP($A158,'LA34'!$A$1:$BZ$190,'LA34'!AN$1,0)),0)))),".")</f>
        <v>0</v>
      </c>
      <c r="AQ158" s="27" t="str">
        <f>IFERROR(
IF(INDEX!$H$16=1,(VLOOKUP($A158,'LA31'!$A$1:$BZ$190,'LA31'!AO$1,0)),
IF(INDEX!$H$16=2,(VLOOKUP($A158,'LA32'!$A$1:$BZ$190,'LA32'!AO$1,0)),
IF(INDEX!$H$16=3,(VLOOKUP($A158,'LA33'!$A$1:$BZ$190,'LA33'!AO$1,0)),
IF(INDEX!$H$16=4,(VLOOKUP($A158,'LA34'!$A$1:$BZ$190,'LA34'!AO$1,0)),0)))),".")</f>
        <v>x</v>
      </c>
      <c r="AR158" s="27" t="str">
        <f>IFERROR(
IF(INDEX!$H$16=1,(VLOOKUP($A158,'LA31'!$A$1:$BZ$190,'LA31'!AP$1,0)),
IF(INDEX!$H$16=2,(VLOOKUP($A158,'LA32'!$A$1:$BZ$190,'LA32'!AP$1,0)),
IF(INDEX!$H$16=3,(VLOOKUP($A158,'LA33'!$A$1:$BZ$190,'LA33'!AP$1,0)),
IF(INDEX!$H$16=4,(VLOOKUP($A158,'LA34'!$A$1:$BZ$190,'LA34'!AP$1,0)),0)))),".")</f>
        <v>x</v>
      </c>
      <c r="AS158" s="27" t="str">
        <f>IFERROR(
IF(INDEX!$H$16=1,(VLOOKUP($A158,'LA31'!$A$1:$BZ$190,'LA31'!AQ$1,0)),
IF(INDEX!$H$16=2,(VLOOKUP($A158,'LA32'!$A$1:$BZ$190,'LA32'!AQ$1,0)),
IF(INDEX!$H$16=3,(VLOOKUP($A158,'LA33'!$A$1:$BZ$190,'LA33'!AQ$1,0)),
IF(INDEX!$H$16=4,(VLOOKUP($A158,'LA34'!$A$1:$BZ$190,'LA34'!AQ$1,0)),0)))),".")</f>
        <v>x</v>
      </c>
      <c r="AT158" s="27" t="str">
        <f>IFERROR(
IF(INDEX!$H$16=1,(VLOOKUP($A158,'LA31'!$A$1:$BZ$190,'LA31'!AR$1,0)),
IF(INDEX!$H$16=2,(VLOOKUP($A158,'LA32'!$A$1:$BZ$190,'LA32'!AR$1,0)),
IF(INDEX!$H$16=3,(VLOOKUP($A158,'LA33'!$A$1:$BZ$190,'LA33'!AR$1,0)),
IF(INDEX!$H$16=4,(VLOOKUP($A158,'LA34'!$A$1:$BZ$190,'LA34'!AR$1,0)),0)))),".")</f>
        <v>x</v>
      </c>
      <c r="AU158" s="27">
        <f>IFERROR(
IF(INDEX!$H$16=1,(VLOOKUP($A158,'LA31'!$A$1:$BZ$190,'LA31'!AS$1,0)),
IF(INDEX!$H$16=2,(VLOOKUP($A158,'LA32'!$A$1:$BZ$190,'LA32'!AS$1,0)),
IF(INDEX!$H$16=3,(VLOOKUP($A158,'LA33'!$A$1:$BZ$190,'LA33'!AS$1,0)),
IF(INDEX!$H$16=4,(VLOOKUP($A158,'LA34'!$A$1:$BZ$190,'LA34'!AS$1,0)),0)))),".")</f>
        <v>0.01</v>
      </c>
      <c r="AV158" s="27">
        <f>IFERROR(
IF(INDEX!$H$16=1,(VLOOKUP($A158,'LA31'!$A$1:$BZ$190,'LA31'!AT$1,0)),
IF(INDEX!$H$16=2,(VLOOKUP($A158,'LA32'!$A$1:$BZ$190,'LA32'!AT$1,0)),
IF(INDEX!$H$16=3,(VLOOKUP($A158,'LA33'!$A$1:$BZ$190,'LA33'!AT$1,0)),
IF(INDEX!$H$16=4,(VLOOKUP($A158,'LA34'!$A$1:$BZ$190,'LA34'!AT$1,0)),0)))),".")</f>
        <v>0.01</v>
      </c>
      <c r="AW158" s="27" t="str">
        <f>IFERROR(
IF(INDEX!$H$16=1,(VLOOKUP($A158,'LA31'!$A$1:$BZ$190,'LA31'!AU$1,0)),
IF(INDEX!$H$16=2,(VLOOKUP($A158,'LA32'!$A$1:$BZ$190,'LA32'!AU$1,0)),
IF(INDEX!$H$16=3,(VLOOKUP($A158,'LA33'!$A$1:$BZ$190,'LA33'!AU$1,0)),
IF(INDEX!$H$16=4,(VLOOKUP($A158,'LA34'!$A$1:$BZ$190,'LA34'!AU$1,0)),0)))),".")</f>
        <v>x</v>
      </c>
      <c r="AX158" s="27">
        <f>IFERROR(
IF(INDEX!$H$16=1,(VLOOKUP($A158,'LA31'!$A$1:$BZ$190,'LA31'!AV$1,0)),
IF(INDEX!$H$16=2,(VLOOKUP($A158,'LA32'!$A$1:$BZ$190,'LA32'!AV$1,0)),
IF(INDEX!$H$16=3,(VLOOKUP($A158,'LA33'!$A$1:$BZ$190,'LA33'!AV$1,0)),
IF(INDEX!$H$16=4,(VLOOKUP($A158,'LA34'!$A$1:$BZ$190,'LA34'!AV$1,0)),0)))),".")</f>
        <v>0.01</v>
      </c>
      <c r="AY158" s="27">
        <f>IFERROR(
IF(INDEX!$H$16=1,(VLOOKUP($A158,'LA31'!$A$1:$BZ$190,'LA31'!AW$1,0)),
IF(INDEX!$H$16=2,(VLOOKUP($A158,'LA32'!$A$1:$BZ$190,'LA32'!AW$1,0)),
IF(INDEX!$H$16=3,(VLOOKUP($A158,'LA33'!$A$1:$BZ$190,'LA33'!AW$1,0)),
IF(INDEX!$H$16=4,(VLOOKUP($A158,'LA34'!$A$1:$BZ$190,'LA34'!AW$1,0)),0)))),".")</f>
        <v>0.01</v>
      </c>
      <c r="AZ158" s="27">
        <f>IFERROR(
IF(INDEX!$H$16=1,(VLOOKUP($A158,'LA31'!$A$1:$BZ$190,'LA31'!AX$1,0)),
IF(INDEX!$H$16=2,(VLOOKUP($A158,'LA32'!$A$1:$BZ$190,'LA32'!AX$1,0)),
IF(INDEX!$H$16=3,(VLOOKUP($A158,'LA33'!$A$1:$BZ$190,'LA33'!AX$1,0)),
IF(INDEX!$H$16=4,(VLOOKUP($A158,'LA34'!$A$1:$BZ$190,'LA34'!AX$1,0)),0)))),".")</f>
        <v>0</v>
      </c>
      <c r="BA158" s="27">
        <f>IFERROR(
IF(INDEX!$H$16=1,(VLOOKUP($A158,'LA31'!$A$1:$BZ$190,'LA31'!AY$1,0)),
IF(INDEX!$H$16=2,(VLOOKUP($A158,'LA32'!$A$1:$BZ$190,'LA32'!AY$1,0)),
IF(INDEX!$H$16=3,(VLOOKUP($A158,'LA33'!$A$1:$BZ$190,'LA33'!AY$1,0)),
IF(INDEX!$H$16=4,(VLOOKUP($A158,'LA34'!$A$1:$BZ$190,'LA34'!AY$1,0)),0)))),".")</f>
        <v>0</v>
      </c>
      <c r="BB158" s="27">
        <f>IFERROR(
IF(INDEX!$H$16=1,(VLOOKUP($A158,'LA31'!$A$1:$BZ$190,'LA31'!AZ$1,0)),
IF(INDEX!$H$16=2,(VLOOKUP($A158,'LA32'!$A$1:$BZ$190,'LA32'!AZ$1,0)),
IF(INDEX!$H$16=3,(VLOOKUP($A158,'LA33'!$A$1:$BZ$190,'LA33'!AZ$1,0)),
IF(INDEX!$H$16=4,(VLOOKUP($A158,'LA34'!$A$1:$BZ$190,'LA34'!AZ$1,0)),0)))),".")</f>
        <v>0</v>
      </c>
      <c r="BC158" s="27" t="str">
        <f>IFERROR(
IF(INDEX!$H$16=1,(VLOOKUP($A158,'LA31'!$A$1:$BZ$190,'LA31'!BA$1,0)),
IF(INDEX!$H$16=2,(VLOOKUP($A158,'LA32'!$A$1:$BZ$190,'LA32'!BA$1,0)),
IF(INDEX!$H$16=3,(VLOOKUP($A158,'LA33'!$A$1:$BZ$190,'LA33'!BA$1,0)),
IF(INDEX!$H$16=4,(VLOOKUP($A158,'LA34'!$A$1:$BZ$190,'LA34'!BA$1,0)),0)))),".")</f>
        <v>x</v>
      </c>
      <c r="BD158" s="27" t="str">
        <f>IFERROR(
IF(INDEX!$H$16=1,(VLOOKUP($A158,'LA31'!$A$1:$BZ$190,'LA31'!BB$1,0)),
IF(INDEX!$H$16=2,(VLOOKUP($A158,'LA32'!$A$1:$BZ$190,'LA32'!BB$1,0)),
IF(INDEX!$H$16=3,(VLOOKUP($A158,'LA33'!$A$1:$BZ$190,'LA33'!BB$1,0)),
IF(INDEX!$H$16=4,(VLOOKUP($A158,'LA34'!$A$1:$BZ$190,'LA34'!BB$1,0)),0)))),".")</f>
        <v>x</v>
      </c>
      <c r="BE158" s="27" t="str">
        <f>IFERROR(
IF(INDEX!$H$16=1,(VLOOKUP($A158,'LA31'!$A$1:$BZ$190,'LA31'!BC$1,0)),
IF(INDEX!$H$16=2,(VLOOKUP($A158,'LA32'!$A$1:$BZ$190,'LA32'!BC$1,0)),
IF(INDEX!$H$16=3,(VLOOKUP($A158,'LA33'!$A$1:$BZ$190,'LA33'!BC$1,0)),
IF(INDEX!$H$16=4,(VLOOKUP($A158,'LA34'!$A$1:$BZ$190,'LA34'!BC$1,0)),0)))),".")</f>
        <v>x</v>
      </c>
      <c r="BF158" s="27" t="str">
        <f>IFERROR(
IF(INDEX!$H$16=1,(VLOOKUP($A158,'LA31'!$A$1:$BZ$190,'LA31'!BD$1,0)),
IF(INDEX!$H$16=2,(VLOOKUP($A158,'LA32'!$A$1:$BZ$190,'LA32'!BD$1,0)),
IF(INDEX!$H$16=3,(VLOOKUP($A158,'LA33'!$A$1:$BZ$190,'LA33'!BD$1,0)),
IF(INDEX!$H$16=4,(VLOOKUP($A158,'LA34'!$A$1:$BZ$190,'LA34'!BD$1,0)),0)))),".")</f>
        <v>x</v>
      </c>
      <c r="BG158" s="27">
        <f>IFERROR(
IF(INDEX!$H$16=1,(VLOOKUP($A158,'LA31'!$A$1:$BZ$190,'LA31'!BE$1,0)),
IF(INDEX!$H$16=2,(VLOOKUP($A158,'LA32'!$A$1:$BZ$190,'LA32'!BE$1,0)),
IF(INDEX!$H$16=3,(VLOOKUP($A158,'LA33'!$A$1:$BZ$190,'LA33'!BE$1,0)),
IF(INDEX!$H$16=4,(VLOOKUP($A158,'LA34'!$A$1:$BZ$190,'LA34'!BE$1,0)),0)))),".")</f>
        <v>0.01</v>
      </c>
      <c r="BH158" s="27">
        <f>IFERROR(
IF(INDEX!$H$16=1,(VLOOKUP($A158,'LA31'!$A$1:$BZ$190,'LA31'!BF$1,0)),
IF(INDEX!$H$16=2,(VLOOKUP($A158,'LA32'!$A$1:$BZ$190,'LA32'!BF$1,0)),
IF(INDEX!$H$16=3,(VLOOKUP($A158,'LA33'!$A$1:$BZ$190,'LA33'!BF$1,0)),
IF(INDEX!$H$16=4,(VLOOKUP($A158,'LA34'!$A$1:$BZ$190,'LA34'!BF$1,0)),0)))),".")</f>
        <v>0.01</v>
      </c>
      <c r="BI158" s="27">
        <f>IFERROR(
IF(INDEX!$H$16=1,(VLOOKUP($A158,'LA31'!$A$1:$BZ$190,'LA31'!BG$1,0)),
IF(INDEX!$H$16=2,(VLOOKUP($A158,'LA32'!$A$1:$BZ$190,'LA32'!BG$1,0)),
IF(INDEX!$H$16=3,(VLOOKUP($A158,'LA33'!$A$1:$BZ$190,'LA33'!BG$1,0)),
IF(INDEX!$H$16=4,(VLOOKUP($A158,'LA34'!$A$1:$BZ$190,'LA34'!BG$1,0)),0)))),".")</f>
        <v>0.08</v>
      </c>
      <c r="BJ158" s="27">
        <f>IFERROR(
IF(INDEX!$H$16=1,(VLOOKUP($A158,'LA31'!$A$1:$BZ$190,'LA31'!BH$1,0)),
IF(INDEX!$H$16=2,(VLOOKUP($A158,'LA32'!$A$1:$BZ$190,'LA32'!BH$1,0)),
IF(INDEX!$H$16=3,(VLOOKUP($A158,'LA33'!$A$1:$BZ$190,'LA33'!BH$1,0)),
IF(INDEX!$H$16=4,(VLOOKUP($A158,'LA34'!$A$1:$BZ$190,'LA34'!BH$1,0)),0)))),".")</f>
        <v>0.04</v>
      </c>
      <c r="BK158" s="27">
        <f>IFERROR(
IF(INDEX!$H$16=1,(VLOOKUP($A158,'LA31'!$A$1:$BZ$190,'LA31'!BI$1,0)),
IF(INDEX!$H$16=2,(VLOOKUP($A158,'LA32'!$A$1:$BZ$190,'LA32'!BI$1,0)),
IF(INDEX!$H$16=3,(VLOOKUP($A158,'LA33'!$A$1:$BZ$190,'LA33'!BI$1,0)),
IF(INDEX!$H$16=4,(VLOOKUP($A158,'LA34'!$A$1:$BZ$190,'LA34'!BI$1,0)),0)))),".")</f>
        <v>0.04</v>
      </c>
      <c r="BL158" s="27">
        <f>IFERROR(
IF(INDEX!$H$16=1,(VLOOKUP($A158,'LA31'!$A$1:$BZ$190,'LA31'!BJ$1,0)),
IF(INDEX!$H$16=2,(VLOOKUP($A158,'LA32'!$A$1:$BZ$190,'LA32'!BJ$1,0)),
IF(INDEX!$H$16=3,(VLOOKUP($A158,'LA33'!$A$1:$BZ$190,'LA33'!BJ$1,0)),
IF(INDEX!$H$16=4,(VLOOKUP($A158,'LA34'!$A$1:$BZ$190,'LA34'!BJ$1,0)),0)))),".")</f>
        <v>0.03</v>
      </c>
      <c r="BM158" s="27">
        <f>IFERROR(
IF(INDEX!$H$16=1,(VLOOKUP($A158,'LA31'!$A$1:$BZ$190,'LA31'!BK$1,0)),
IF(INDEX!$H$16=2,(VLOOKUP($A158,'LA32'!$A$1:$BZ$190,'LA32'!BK$1,0)),
IF(INDEX!$H$16=3,(VLOOKUP($A158,'LA33'!$A$1:$BZ$190,'LA33'!BK$1,0)),
IF(INDEX!$H$16=4,(VLOOKUP($A158,'LA34'!$A$1:$BZ$190,'LA34'!BK$1,0)),0)))),".")</f>
        <v>0.01</v>
      </c>
      <c r="BN158" s="27">
        <f>IFERROR(
IF(INDEX!$H$16=1,(VLOOKUP($A158,'LA31'!$A$1:$BZ$190,'LA31'!BL$1,0)),
IF(INDEX!$H$16=2,(VLOOKUP($A158,'LA32'!$A$1:$BZ$190,'LA32'!BL$1,0)),
IF(INDEX!$H$16=3,(VLOOKUP($A158,'LA33'!$A$1:$BZ$190,'LA33'!BL$1,0)),
IF(INDEX!$H$16=4,(VLOOKUP($A158,'LA34'!$A$1:$BZ$190,'LA34'!BL$1,0)),0)))),".")</f>
        <v>0.01</v>
      </c>
      <c r="BO158" s="27" t="str">
        <f>IFERROR(
IF(INDEX!$H$16=1,(VLOOKUP($A158,'LA31'!$A$1:$BZ$190,'LA31'!BM$1,0)),
IF(INDEX!$H$16=2,(VLOOKUP($A158,'LA32'!$A$1:$BZ$190,'LA32'!BM$1,0)),
IF(INDEX!$H$16=3,(VLOOKUP($A158,'LA33'!$A$1:$BZ$190,'LA33'!BM$1,0)),
IF(INDEX!$H$16=4,(VLOOKUP($A158,'LA34'!$A$1:$BZ$190,'LA34'!BM$1,0)),0)))),".")</f>
        <v>x</v>
      </c>
      <c r="BP158" s="27">
        <f>IFERROR(
IF(INDEX!$H$16=1,(VLOOKUP($A158,'LA31'!$A$1:$BZ$190,'LA31'!BN$1,0)),
IF(INDEX!$H$16=2,(VLOOKUP($A158,'LA32'!$A$1:$BZ$190,'LA32'!BN$1,0)),
IF(INDEX!$H$16=3,(VLOOKUP($A158,'LA33'!$A$1:$BZ$190,'LA33'!BN$1,0)),
IF(INDEX!$H$16=4,(VLOOKUP($A158,'LA34'!$A$1:$BZ$190,'LA34'!BN$1,0)),0)))),".")</f>
        <v>0.01</v>
      </c>
      <c r="BQ158" s="27">
        <f>IFERROR(
IF(INDEX!$H$16=1,(VLOOKUP($A158,'LA31'!$A$1:$BZ$190,'LA31'!BO$1,0)),
IF(INDEX!$H$16=2,(VLOOKUP($A158,'LA32'!$A$1:$BZ$190,'LA32'!BO$1,0)),
IF(INDEX!$H$16=3,(VLOOKUP($A158,'LA33'!$A$1:$BZ$190,'LA33'!BO$1,0)),
IF(INDEX!$H$16=4,(VLOOKUP($A158,'LA34'!$A$1:$BZ$190,'LA34'!BO$1,0)),0)))),".")</f>
        <v>0.01</v>
      </c>
    </row>
    <row r="159" spans="1:69" x14ac:dyDescent="0.2">
      <c r="A159" s="7">
        <v>937</v>
      </c>
      <c r="B159" s="13" t="s">
        <v>269</v>
      </c>
      <c r="C159" s="96" t="s">
        <v>118</v>
      </c>
      <c r="D159" s="26">
        <f>IFERROR(
IF(INDEX!$H$16=1,(VLOOKUP($A159,'LA31'!$A$1:$BZ$190,'LA31'!B$1,0)),
IF(INDEX!$H$16=2,(VLOOKUP($A159,'LA32'!$A$1:$BZ$190,'LA32'!B$1,0)),
IF(INDEX!$H$16=3,(VLOOKUP($A159,'LA33'!$A$1:$BZ$190,'LA33'!B$1,0)),
IF(INDEX!$H$16=4,(VLOOKUP($A159,'LA34'!$A$1:$BZ$190,'LA34'!B$1,0)),0)))),".")</f>
        <v>480</v>
      </c>
      <c r="E159" s="26">
        <f>IFERROR(
IF(INDEX!$H$16=1,(VLOOKUP($A159,'LA31'!$A$1:$BZ$190,'LA31'!C$1,0)),
IF(INDEX!$H$16=2,(VLOOKUP($A159,'LA32'!$A$1:$BZ$190,'LA32'!C$1,0)),
IF(INDEX!$H$16=3,(VLOOKUP($A159,'LA33'!$A$1:$BZ$190,'LA33'!C$1,0)),
IF(INDEX!$H$16=4,(VLOOKUP($A159,'LA34'!$A$1:$BZ$190,'LA34'!C$1,0)),0)))),".")</f>
        <v>5470</v>
      </c>
      <c r="F159" s="26">
        <f>IFERROR(
IF(INDEX!$H$16=1,(VLOOKUP($A159,'LA31'!$A$1:$BZ$190,'LA31'!D$1,0)),
IF(INDEX!$H$16=2,(VLOOKUP($A159,'LA32'!$A$1:$BZ$190,'LA32'!D$1,0)),
IF(INDEX!$H$16=3,(VLOOKUP($A159,'LA33'!$A$1:$BZ$190,'LA33'!D$1,0)),
IF(INDEX!$H$16=4,(VLOOKUP($A159,'LA34'!$A$1:$BZ$190,'LA34'!D$1,0)),0)))),".")</f>
        <v>5950</v>
      </c>
      <c r="G159" s="27">
        <f>IFERROR(
IF(INDEX!$H$16=1,(VLOOKUP($A159,'LA31'!$A$1:$BZ$190,'LA31'!E$1,0)),
IF(INDEX!$H$16=2,(VLOOKUP($A159,'LA32'!$A$1:$BZ$190,'LA32'!E$1,0)),
IF(INDEX!$H$16=3,(VLOOKUP($A159,'LA33'!$A$1:$BZ$190,'LA33'!E$1,0)),
IF(INDEX!$H$16=4,(VLOOKUP($A159,'LA34'!$A$1:$BZ$190,'LA34'!E$1,0)),0)))),".")</f>
        <v>0.8</v>
      </c>
      <c r="H159" s="27">
        <f>IFERROR(
IF(INDEX!$H$16=1,(VLOOKUP($A159,'LA31'!$A$1:$BZ$190,'LA31'!F$1,0)),
IF(INDEX!$H$16=2,(VLOOKUP($A159,'LA32'!$A$1:$BZ$190,'LA32'!F$1,0)),
IF(INDEX!$H$16=3,(VLOOKUP($A159,'LA33'!$A$1:$BZ$190,'LA33'!F$1,0)),
IF(INDEX!$H$16=4,(VLOOKUP($A159,'LA34'!$A$1:$BZ$190,'LA34'!F$1,0)),0)))),".")</f>
        <v>0.93</v>
      </c>
      <c r="I159" s="27">
        <f>IFERROR(
IF(INDEX!$H$16=1,(VLOOKUP($A159,'LA31'!$A$1:$BZ$190,'LA31'!G$1,0)),
IF(INDEX!$H$16=2,(VLOOKUP($A159,'LA32'!$A$1:$BZ$190,'LA32'!G$1,0)),
IF(INDEX!$H$16=3,(VLOOKUP($A159,'LA33'!$A$1:$BZ$190,'LA33'!G$1,0)),
IF(INDEX!$H$16=4,(VLOOKUP($A159,'LA34'!$A$1:$BZ$190,'LA34'!G$1,0)),0)))),".")</f>
        <v>0.92</v>
      </c>
      <c r="J159" s="27">
        <f>IFERROR(
IF(INDEX!$H$16=1,(VLOOKUP($A159,'LA31'!$A$1:$BZ$190,'LA31'!H$1,0)),
IF(INDEX!$H$16=2,(VLOOKUP($A159,'LA32'!$A$1:$BZ$190,'LA32'!H$1,0)),
IF(INDEX!$H$16=3,(VLOOKUP($A159,'LA33'!$A$1:$BZ$190,'LA33'!H$1,0)),
IF(INDEX!$H$16=4,(VLOOKUP($A159,'LA34'!$A$1:$BZ$190,'LA34'!H$1,0)),0)))),".")</f>
        <v>0.78</v>
      </c>
      <c r="K159" s="27">
        <f>IFERROR(
IF(INDEX!$H$16=1,(VLOOKUP($A159,'LA31'!$A$1:$BZ$190,'LA31'!I$1,0)),
IF(INDEX!$H$16=2,(VLOOKUP($A159,'LA32'!$A$1:$BZ$190,'LA32'!I$1,0)),
IF(INDEX!$H$16=3,(VLOOKUP($A159,'LA33'!$A$1:$BZ$190,'LA33'!I$1,0)),
IF(INDEX!$H$16=4,(VLOOKUP($A159,'LA34'!$A$1:$BZ$190,'LA34'!I$1,0)),0)))),".")</f>
        <v>0.91</v>
      </c>
      <c r="L159" s="27">
        <f>IFERROR(
IF(INDEX!$H$16=1,(VLOOKUP($A159,'LA31'!$A$1:$BZ$190,'LA31'!J$1,0)),
IF(INDEX!$H$16=2,(VLOOKUP($A159,'LA32'!$A$1:$BZ$190,'LA32'!J$1,0)),
IF(INDEX!$H$16=3,(VLOOKUP($A159,'LA33'!$A$1:$BZ$190,'LA33'!J$1,0)),
IF(INDEX!$H$16=4,(VLOOKUP($A159,'LA34'!$A$1:$BZ$190,'LA34'!J$1,0)),0)))),".")</f>
        <v>0.9</v>
      </c>
      <c r="M159" s="27">
        <f>IFERROR(
IF(INDEX!$H$16=1,(VLOOKUP($A159,'LA31'!$A$1:$BZ$190,'LA31'!K$1,0)),
IF(INDEX!$H$16=2,(VLOOKUP($A159,'LA32'!$A$1:$BZ$190,'LA32'!K$1,0)),
IF(INDEX!$H$16=3,(VLOOKUP($A159,'LA33'!$A$1:$BZ$190,'LA33'!K$1,0)),
IF(INDEX!$H$16=4,(VLOOKUP($A159,'LA34'!$A$1:$BZ$190,'LA34'!K$1,0)),0)))),".")</f>
        <v>0.5</v>
      </c>
      <c r="N159" s="27">
        <f>IFERROR(
IF(INDEX!$H$16=1,(VLOOKUP($A159,'LA31'!$A$1:$BZ$190,'LA31'!L$1,0)),
IF(INDEX!$H$16=2,(VLOOKUP($A159,'LA32'!$A$1:$BZ$190,'LA32'!L$1,0)),
IF(INDEX!$H$16=3,(VLOOKUP($A159,'LA33'!$A$1:$BZ$190,'LA33'!L$1,0)),
IF(INDEX!$H$16=4,(VLOOKUP($A159,'LA34'!$A$1:$BZ$190,'LA34'!L$1,0)),0)))),".")</f>
        <v>0.36</v>
      </c>
      <c r="O159" s="27">
        <f>IFERROR(
IF(INDEX!$H$16=1,(VLOOKUP($A159,'LA31'!$A$1:$BZ$190,'LA31'!M$1,0)),
IF(INDEX!$H$16=2,(VLOOKUP($A159,'LA32'!$A$1:$BZ$190,'LA32'!M$1,0)),
IF(INDEX!$H$16=3,(VLOOKUP($A159,'LA33'!$A$1:$BZ$190,'LA33'!M$1,0)),
IF(INDEX!$H$16=4,(VLOOKUP($A159,'LA34'!$A$1:$BZ$190,'LA34'!M$1,0)),0)))),".")</f>
        <v>0.37</v>
      </c>
      <c r="P159" s="27">
        <f>IFERROR(
IF(INDEX!$H$16=1,(VLOOKUP($A159,'LA31'!$A$1:$BZ$190,'LA31'!N$1,0)),
IF(INDEX!$H$16=2,(VLOOKUP($A159,'LA32'!$A$1:$BZ$190,'LA32'!N$1,0)),
IF(INDEX!$H$16=3,(VLOOKUP($A159,'LA33'!$A$1:$BZ$190,'LA33'!N$1,0)),
IF(INDEX!$H$16=4,(VLOOKUP($A159,'LA34'!$A$1:$BZ$190,'LA34'!N$1,0)),0)))),".")</f>
        <v>0</v>
      </c>
      <c r="Q159" s="27" t="str">
        <f>IFERROR(
IF(INDEX!$H$16=1,(VLOOKUP($A159,'LA31'!$A$1:$BZ$190,'LA31'!O$1,0)),
IF(INDEX!$H$16=2,(VLOOKUP($A159,'LA32'!$A$1:$BZ$190,'LA32'!O$1,0)),
IF(INDEX!$H$16=3,(VLOOKUP($A159,'LA33'!$A$1:$BZ$190,'LA33'!O$1,0)),
IF(INDEX!$H$16=4,(VLOOKUP($A159,'LA34'!$A$1:$BZ$190,'LA34'!O$1,0)),0)))),".")</f>
        <v>-</v>
      </c>
      <c r="R159" s="27" t="str">
        <f>IFERROR(
IF(INDEX!$H$16=1,(VLOOKUP($A159,'LA31'!$A$1:$BZ$190,'LA31'!P$1,0)),
IF(INDEX!$H$16=2,(VLOOKUP($A159,'LA32'!$A$1:$BZ$190,'LA32'!P$1,0)),
IF(INDEX!$H$16=3,(VLOOKUP($A159,'LA33'!$A$1:$BZ$190,'LA33'!P$1,0)),
IF(INDEX!$H$16=4,(VLOOKUP($A159,'LA34'!$A$1:$BZ$190,'LA34'!P$1,0)),0)))),".")</f>
        <v>-</v>
      </c>
      <c r="S159" s="27">
        <f>IFERROR(
IF(INDEX!$H$16=1,(VLOOKUP($A159,'LA31'!$A$1:$BZ$190,'LA31'!Q$1,0)),
IF(INDEX!$H$16=2,(VLOOKUP($A159,'LA32'!$A$1:$BZ$190,'LA32'!Q$1,0)),
IF(INDEX!$H$16=3,(VLOOKUP($A159,'LA33'!$A$1:$BZ$190,'LA33'!Q$1,0)),
IF(INDEX!$H$16=4,(VLOOKUP($A159,'LA34'!$A$1:$BZ$190,'LA34'!Q$1,0)),0)))),".")</f>
        <v>0.03</v>
      </c>
      <c r="T159" s="27">
        <f>IFERROR(
IF(INDEX!$H$16=1,(VLOOKUP($A159,'LA31'!$A$1:$BZ$190,'LA31'!R$1,0)),
IF(INDEX!$H$16=2,(VLOOKUP($A159,'LA32'!$A$1:$BZ$190,'LA32'!R$1,0)),
IF(INDEX!$H$16=3,(VLOOKUP($A159,'LA33'!$A$1:$BZ$190,'LA33'!R$1,0)),
IF(INDEX!$H$16=4,(VLOOKUP($A159,'LA34'!$A$1:$BZ$190,'LA34'!R$1,0)),0)))),".")</f>
        <v>0.02</v>
      </c>
      <c r="U159" s="27">
        <f>IFERROR(
IF(INDEX!$H$16=1,(VLOOKUP($A159,'LA31'!$A$1:$BZ$190,'LA31'!S$1,0)),
IF(INDEX!$H$16=2,(VLOOKUP($A159,'LA32'!$A$1:$BZ$190,'LA32'!S$1,0)),
IF(INDEX!$H$16=3,(VLOOKUP($A159,'LA33'!$A$1:$BZ$190,'LA33'!S$1,0)),
IF(INDEX!$H$16=4,(VLOOKUP($A159,'LA34'!$A$1:$BZ$190,'LA34'!S$1,0)),0)))),".")</f>
        <v>0.02</v>
      </c>
      <c r="V159" s="27">
        <f>IFERROR(
IF(INDEX!$H$16=1,(VLOOKUP($A159,'LA31'!$A$1:$BZ$190,'LA31'!T$1,0)),
IF(INDEX!$H$16=2,(VLOOKUP($A159,'LA32'!$A$1:$BZ$190,'LA32'!T$1,0)),
IF(INDEX!$H$16=3,(VLOOKUP($A159,'LA33'!$A$1:$BZ$190,'LA33'!T$1,0)),
IF(INDEX!$H$16=4,(VLOOKUP($A159,'LA34'!$A$1:$BZ$190,'LA34'!T$1,0)),0)))),".")</f>
        <v>0.2</v>
      </c>
      <c r="W159" s="27">
        <f>IFERROR(
IF(INDEX!$H$16=1,(VLOOKUP($A159,'LA31'!$A$1:$BZ$190,'LA31'!U$1,0)),
IF(INDEX!$H$16=2,(VLOOKUP($A159,'LA32'!$A$1:$BZ$190,'LA32'!U$1,0)),
IF(INDEX!$H$16=3,(VLOOKUP($A159,'LA33'!$A$1:$BZ$190,'LA33'!U$1,0)),
IF(INDEX!$H$16=4,(VLOOKUP($A159,'LA34'!$A$1:$BZ$190,'LA34'!U$1,0)),0)))),".")</f>
        <v>0.44</v>
      </c>
      <c r="X159" s="27">
        <f>IFERROR(
IF(INDEX!$H$16=1,(VLOOKUP($A159,'LA31'!$A$1:$BZ$190,'LA31'!V$1,0)),
IF(INDEX!$H$16=2,(VLOOKUP($A159,'LA32'!$A$1:$BZ$190,'LA32'!V$1,0)),
IF(INDEX!$H$16=3,(VLOOKUP($A159,'LA33'!$A$1:$BZ$190,'LA33'!V$1,0)),
IF(INDEX!$H$16=4,(VLOOKUP($A159,'LA34'!$A$1:$BZ$190,'LA34'!V$1,0)),0)))),".")</f>
        <v>0.42</v>
      </c>
      <c r="Y159" s="27">
        <f>IFERROR(
IF(INDEX!$H$16=1,(VLOOKUP($A159,'LA31'!$A$1:$BZ$190,'LA31'!W$1,0)),
IF(INDEX!$H$16=2,(VLOOKUP($A159,'LA32'!$A$1:$BZ$190,'LA32'!W$1,0)),
IF(INDEX!$H$16=3,(VLOOKUP($A159,'LA33'!$A$1:$BZ$190,'LA33'!W$1,0)),
IF(INDEX!$H$16=4,(VLOOKUP($A159,'LA34'!$A$1:$BZ$190,'LA34'!W$1,0)),0)))),".")</f>
        <v>0.04</v>
      </c>
      <c r="Z159" s="27">
        <f>IFERROR(
IF(INDEX!$H$16=1,(VLOOKUP($A159,'LA31'!$A$1:$BZ$190,'LA31'!X$1,0)),
IF(INDEX!$H$16=2,(VLOOKUP($A159,'LA32'!$A$1:$BZ$190,'LA32'!X$1,0)),
IF(INDEX!$H$16=3,(VLOOKUP($A159,'LA33'!$A$1:$BZ$190,'LA33'!X$1,0)),
IF(INDEX!$H$16=4,(VLOOKUP($A159,'LA34'!$A$1:$BZ$190,'LA34'!X$1,0)),0)))),".")</f>
        <v>0.08</v>
      </c>
      <c r="AA159" s="27">
        <f>IFERROR(
IF(INDEX!$H$16=1,(VLOOKUP($A159,'LA31'!$A$1:$BZ$190,'LA31'!Y$1,0)),
IF(INDEX!$H$16=2,(VLOOKUP($A159,'LA32'!$A$1:$BZ$190,'LA32'!Y$1,0)),
IF(INDEX!$H$16=3,(VLOOKUP($A159,'LA33'!$A$1:$BZ$190,'LA33'!Y$1,0)),
IF(INDEX!$H$16=4,(VLOOKUP($A159,'LA34'!$A$1:$BZ$190,'LA34'!Y$1,0)),0)))),".")</f>
        <v>0.08</v>
      </c>
      <c r="AB159" s="27">
        <f>IFERROR(
IF(INDEX!$H$16=1,(VLOOKUP($A159,'LA31'!$A$1:$BZ$190,'LA31'!Z$1,0)),
IF(INDEX!$H$16=2,(VLOOKUP($A159,'LA32'!$A$1:$BZ$190,'LA32'!Z$1,0)),
IF(INDEX!$H$16=3,(VLOOKUP($A159,'LA33'!$A$1:$BZ$190,'LA33'!Z$1,0)),
IF(INDEX!$H$16=4,(VLOOKUP($A159,'LA34'!$A$1:$BZ$190,'LA34'!Z$1,0)),0)))),".")</f>
        <v>0</v>
      </c>
      <c r="AC159" s="27" t="str">
        <f>IFERROR(
IF(INDEX!$H$16=1,(VLOOKUP($A159,'LA31'!$A$1:$BZ$190,'LA31'!AA$1,0)),
IF(INDEX!$H$16=2,(VLOOKUP($A159,'LA32'!$A$1:$BZ$190,'LA32'!AA$1,0)),
IF(INDEX!$H$16=3,(VLOOKUP($A159,'LA33'!$A$1:$BZ$190,'LA33'!AA$1,0)),
IF(INDEX!$H$16=4,(VLOOKUP($A159,'LA34'!$A$1:$BZ$190,'LA34'!AA$1,0)),0)))),".")</f>
        <v>x</v>
      </c>
      <c r="AD159" s="27" t="str">
        <f>IFERROR(
IF(INDEX!$H$16=1,(VLOOKUP($A159,'LA31'!$A$1:$BZ$190,'LA31'!AB$1,0)),
IF(INDEX!$H$16=2,(VLOOKUP($A159,'LA32'!$A$1:$BZ$190,'LA32'!AB$1,0)),
IF(INDEX!$H$16=3,(VLOOKUP($A159,'LA33'!$A$1:$BZ$190,'LA33'!AB$1,0)),
IF(INDEX!$H$16=4,(VLOOKUP($A159,'LA34'!$A$1:$BZ$190,'LA34'!AB$1,0)),0)))),".")</f>
        <v>x</v>
      </c>
      <c r="AE159" s="27">
        <f>IFERROR(
IF(INDEX!$H$16=1,(VLOOKUP($A159,'LA31'!$A$1:$BZ$190,'LA31'!AC$1,0)),
IF(INDEX!$H$16=2,(VLOOKUP($A159,'LA32'!$A$1:$BZ$190,'LA32'!AC$1,0)),
IF(INDEX!$H$16=3,(VLOOKUP($A159,'LA33'!$A$1:$BZ$190,'LA33'!AC$1,0)),
IF(INDEX!$H$16=4,(VLOOKUP($A159,'LA34'!$A$1:$BZ$190,'LA34'!AC$1,0)),0)))),".")</f>
        <v>0</v>
      </c>
      <c r="AF159" s="27" t="str">
        <f>IFERROR(
IF(INDEX!$H$16=1,(VLOOKUP($A159,'LA31'!$A$1:$BZ$190,'LA31'!AD$1,0)),
IF(INDEX!$H$16=2,(VLOOKUP($A159,'LA32'!$A$1:$BZ$190,'LA32'!AD$1,0)),
IF(INDEX!$H$16=3,(VLOOKUP($A159,'LA33'!$A$1:$BZ$190,'LA33'!AD$1,0)),
IF(INDEX!$H$16=4,(VLOOKUP($A159,'LA34'!$A$1:$BZ$190,'LA34'!AD$1,0)),0)))),".")</f>
        <v>x</v>
      </c>
      <c r="AG159" s="27" t="str">
        <f>IFERROR(
IF(INDEX!$H$16=1,(VLOOKUP($A159,'LA31'!$A$1:$BZ$190,'LA31'!AE$1,0)),
IF(INDEX!$H$16=2,(VLOOKUP($A159,'LA32'!$A$1:$BZ$190,'LA32'!AE$1,0)),
IF(INDEX!$H$16=3,(VLOOKUP($A159,'LA33'!$A$1:$BZ$190,'LA33'!AE$1,0)),
IF(INDEX!$H$16=4,(VLOOKUP($A159,'LA34'!$A$1:$BZ$190,'LA34'!AE$1,0)),0)))),".")</f>
        <v>x</v>
      </c>
      <c r="AH159" s="27" t="str">
        <f>IFERROR(
IF(INDEX!$H$16=1,(VLOOKUP($A159,'LA31'!$A$1:$BZ$190,'LA31'!AF$1,0)),
IF(INDEX!$H$16=2,(VLOOKUP($A159,'LA32'!$A$1:$BZ$190,'LA32'!AF$1,0)),
IF(INDEX!$H$16=3,(VLOOKUP($A159,'LA33'!$A$1:$BZ$190,'LA33'!AF$1,0)),
IF(INDEX!$H$16=4,(VLOOKUP($A159,'LA34'!$A$1:$BZ$190,'LA34'!AF$1,0)),0)))),".")</f>
        <v>x</v>
      </c>
      <c r="AI159" s="27" t="str">
        <f>IFERROR(
IF(INDEX!$H$16=1,(VLOOKUP($A159,'LA31'!$A$1:$BZ$190,'LA31'!AG$1,0)),
IF(INDEX!$H$16=2,(VLOOKUP($A159,'LA32'!$A$1:$BZ$190,'LA32'!AG$1,0)),
IF(INDEX!$H$16=3,(VLOOKUP($A159,'LA33'!$A$1:$BZ$190,'LA33'!AG$1,0)),
IF(INDEX!$H$16=4,(VLOOKUP($A159,'LA34'!$A$1:$BZ$190,'LA34'!AG$1,0)),0)))),".")</f>
        <v>x</v>
      </c>
      <c r="AJ159" s="27" t="str">
        <f>IFERROR(
IF(INDEX!$H$16=1,(VLOOKUP($A159,'LA31'!$A$1:$BZ$190,'LA31'!AH$1,0)),
IF(INDEX!$H$16=2,(VLOOKUP($A159,'LA32'!$A$1:$BZ$190,'LA32'!AH$1,0)),
IF(INDEX!$H$16=3,(VLOOKUP($A159,'LA33'!$A$1:$BZ$190,'LA33'!AH$1,0)),
IF(INDEX!$H$16=4,(VLOOKUP($A159,'LA34'!$A$1:$BZ$190,'LA34'!AH$1,0)),0)))),".")</f>
        <v>x</v>
      </c>
      <c r="AK159" s="27">
        <f>IFERROR(
IF(INDEX!$H$16=1,(VLOOKUP($A159,'LA31'!$A$1:$BZ$190,'LA31'!AI$1,0)),
IF(INDEX!$H$16=2,(VLOOKUP($A159,'LA32'!$A$1:$BZ$190,'LA32'!AI$1,0)),
IF(INDEX!$H$16=3,(VLOOKUP($A159,'LA33'!$A$1:$BZ$190,'LA33'!AI$1,0)),
IF(INDEX!$H$16=4,(VLOOKUP($A159,'LA34'!$A$1:$BZ$190,'LA34'!AI$1,0)),0)))),".")</f>
        <v>0.02</v>
      </c>
      <c r="AL159" s="27">
        <f>IFERROR(
IF(INDEX!$H$16=1,(VLOOKUP($A159,'LA31'!$A$1:$BZ$190,'LA31'!AJ$1,0)),
IF(INDEX!$H$16=2,(VLOOKUP($A159,'LA32'!$A$1:$BZ$190,'LA32'!AJ$1,0)),
IF(INDEX!$H$16=3,(VLOOKUP($A159,'LA33'!$A$1:$BZ$190,'LA33'!AJ$1,0)),
IF(INDEX!$H$16=4,(VLOOKUP($A159,'LA34'!$A$1:$BZ$190,'LA34'!AJ$1,0)),0)))),".")</f>
        <v>0.05</v>
      </c>
      <c r="AM159" s="27">
        <f>IFERROR(
IF(INDEX!$H$16=1,(VLOOKUP($A159,'LA31'!$A$1:$BZ$190,'LA31'!AK$1,0)),
IF(INDEX!$H$16=2,(VLOOKUP($A159,'LA32'!$A$1:$BZ$190,'LA32'!AK$1,0)),
IF(INDEX!$H$16=3,(VLOOKUP($A159,'LA33'!$A$1:$BZ$190,'LA33'!AK$1,0)),
IF(INDEX!$H$16=4,(VLOOKUP($A159,'LA34'!$A$1:$BZ$190,'LA34'!AK$1,0)),0)))),".")</f>
        <v>0.05</v>
      </c>
      <c r="AN159" s="27">
        <f>IFERROR(
IF(INDEX!$H$16=1,(VLOOKUP($A159,'LA31'!$A$1:$BZ$190,'LA31'!AL$1,0)),
IF(INDEX!$H$16=2,(VLOOKUP($A159,'LA32'!$A$1:$BZ$190,'LA32'!AL$1,0)),
IF(INDEX!$H$16=3,(VLOOKUP($A159,'LA33'!$A$1:$BZ$190,'LA33'!AL$1,0)),
IF(INDEX!$H$16=4,(VLOOKUP($A159,'LA34'!$A$1:$BZ$190,'LA34'!AL$1,0)),0)))),".")</f>
        <v>0</v>
      </c>
      <c r="AO159" s="27">
        <f>IFERROR(
IF(INDEX!$H$16=1,(VLOOKUP($A159,'LA31'!$A$1:$BZ$190,'LA31'!AM$1,0)),
IF(INDEX!$H$16=2,(VLOOKUP($A159,'LA32'!$A$1:$BZ$190,'LA32'!AM$1,0)),
IF(INDEX!$H$16=3,(VLOOKUP($A159,'LA33'!$A$1:$BZ$190,'LA33'!AM$1,0)),
IF(INDEX!$H$16=4,(VLOOKUP($A159,'LA34'!$A$1:$BZ$190,'LA34'!AM$1,0)),0)))),".")</f>
        <v>0</v>
      </c>
      <c r="AP159" s="27">
        <f>IFERROR(
IF(INDEX!$H$16=1,(VLOOKUP($A159,'LA31'!$A$1:$BZ$190,'LA31'!AN$1,0)),
IF(INDEX!$H$16=2,(VLOOKUP($A159,'LA32'!$A$1:$BZ$190,'LA32'!AN$1,0)),
IF(INDEX!$H$16=3,(VLOOKUP($A159,'LA33'!$A$1:$BZ$190,'LA33'!AN$1,0)),
IF(INDEX!$H$16=4,(VLOOKUP($A159,'LA34'!$A$1:$BZ$190,'LA34'!AN$1,0)),0)))),".")</f>
        <v>0</v>
      </c>
      <c r="AQ159" s="27">
        <f>IFERROR(
IF(INDEX!$H$16=1,(VLOOKUP($A159,'LA31'!$A$1:$BZ$190,'LA31'!AO$1,0)),
IF(INDEX!$H$16=2,(VLOOKUP($A159,'LA32'!$A$1:$BZ$190,'LA32'!AO$1,0)),
IF(INDEX!$H$16=3,(VLOOKUP($A159,'LA33'!$A$1:$BZ$190,'LA33'!AO$1,0)),
IF(INDEX!$H$16=4,(VLOOKUP($A159,'LA34'!$A$1:$BZ$190,'LA34'!AO$1,0)),0)))),".")</f>
        <v>0</v>
      </c>
      <c r="AR159" s="27" t="str">
        <f>IFERROR(
IF(INDEX!$H$16=1,(VLOOKUP($A159,'LA31'!$A$1:$BZ$190,'LA31'!AP$1,0)),
IF(INDEX!$H$16=2,(VLOOKUP($A159,'LA32'!$A$1:$BZ$190,'LA32'!AP$1,0)),
IF(INDEX!$H$16=3,(VLOOKUP($A159,'LA33'!$A$1:$BZ$190,'LA33'!AP$1,0)),
IF(INDEX!$H$16=4,(VLOOKUP($A159,'LA34'!$A$1:$BZ$190,'LA34'!AP$1,0)),0)))),".")</f>
        <v>-</v>
      </c>
      <c r="AS159" s="27" t="str">
        <f>IFERROR(
IF(INDEX!$H$16=1,(VLOOKUP($A159,'LA31'!$A$1:$BZ$190,'LA31'!AQ$1,0)),
IF(INDEX!$H$16=2,(VLOOKUP($A159,'LA32'!$A$1:$BZ$190,'LA32'!AQ$1,0)),
IF(INDEX!$H$16=3,(VLOOKUP($A159,'LA33'!$A$1:$BZ$190,'LA33'!AQ$1,0)),
IF(INDEX!$H$16=4,(VLOOKUP($A159,'LA34'!$A$1:$BZ$190,'LA34'!AQ$1,0)),0)))),".")</f>
        <v>-</v>
      </c>
      <c r="AT159" s="27">
        <f>IFERROR(
IF(INDEX!$H$16=1,(VLOOKUP($A159,'LA31'!$A$1:$BZ$190,'LA31'!AR$1,0)),
IF(INDEX!$H$16=2,(VLOOKUP($A159,'LA32'!$A$1:$BZ$190,'LA32'!AR$1,0)),
IF(INDEX!$H$16=3,(VLOOKUP($A159,'LA33'!$A$1:$BZ$190,'LA33'!AR$1,0)),
IF(INDEX!$H$16=4,(VLOOKUP($A159,'LA34'!$A$1:$BZ$190,'LA34'!AR$1,0)),0)))),".")</f>
        <v>0.01</v>
      </c>
      <c r="AU159" s="27">
        <f>IFERROR(
IF(INDEX!$H$16=1,(VLOOKUP($A159,'LA31'!$A$1:$BZ$190,'LA31'!AS$1,0)),
IF(INDEX!$H$16=2,(VLOOKUP($A159,'LA32'!$A$1:$BZ$190,'LA32'!AS$1,0)),
IF(INDEX!$H$16=3,(VLOOKUP($A159,'LA33'!$A$1:$BZ$190,'LA33'!AS$1,0)),
IF(INDEX!$H$16=4,(VLOOKUP($A159,'LA34'!$A$1:$BZ$190,'LA34'!AS$1,0)),0)))),".")</f>
        <v>0.01</v>
      </c>
      <c r="AV159" s="27">
        <f>IFERROR(
IF(INDEX!$H$16=1,(VLOOKUP($A159,'LA31'!$A$1:$BZ$190,'LA31'!AT$1,0)),
IF(INDEX!$H$16=2,(VLOOKUP($A159,'LA32'!$A$1:$BZ$190,'LA32'!AT$1,0)),
IF(INDEX!$H$16=3,(VLOOKUP($A159,'LA33'!$A$1:$BZ$190,'LA33'!AT$1,0)),
IF(INDEX!$H$16=4,(VLOOKUP($A159,'LA34'!$A$1:$BZ$190,'LA34'!AT$1,0)),0)))),".")</f>
        <v>0.01</v>
      </c>
      <c r="AW159" s="27" t="str">
        <f>IFERROR(
IF(INDEX!$H$16=1,(VLOOKUP($A159,'LA31'!$A$1:$BZ$190,'LA31'!AU$1,0)),
IF(INDEX!$H$16=2,(VLOOKUP($A159,'LA32'!$A$1:$BZ$190,'LA32'!AU$1,0)),
IF(INDEX!$H$16=3,(VLOOKUP($A159,'LA33'!$A$1:$BZ$190,'LA33'!AU$1,0)),
IF(INDEX!$H$16=4,(VLOOKUP($A159,'LA34'!$A$1:$BZ$190,'LA34'!AU$1,0)),0)))),".")</f>
        <v>x</v>
      </c>
      <c r="AX159" s="27">
        <f>IFERROR(
IF(INDEX!$H$16=1,(VLOOKUP($A159,'LA31'!$A$1:$BZ$190,'LA31'!AV$1,0)),
IF(INDEX!$H$16=2,(VLOOKUP($A159,'LA32'!$A$1:$BZ$190,'LA32'!AV$1,0)),
IF(INDEX!$H$16=3,(VLOOKUP($A159,'LA33'!$A$1:$BZ$190,'LA33'!AV$1,0)),
IF(INDEX!$H$16=4,(VLOOKUP($A159,'LA34'!$A$1:$BZ$190,'LA34'!AV$1,0)),0)))),".")</f>
        <v>0.01</v>
      </c>
      <c r="AY159" s="27">
        <f>IFERROR(
IF(INDEX!$H$16=1,(VLOOKUP($A159,'LA31'!$A$1:$BZ$190,'LA31'!AW$1,0)),
IF(INDEX!$H$16=2,(VLOOKUP($A159,'LA32'!$A$1:$BZ$190,'LA32'!AW$1,0)),
IF(INDEX!$H$16=3,(VLOOKUP($A159,'LA33'!$A$1:$BZ$190,'LA33'!AW$1,0)),
IF(INDEX!$H$16=4,(VLOOKUP($A159,'LA34'!$A$1:$BZ$190,'LA34'!AW$1,0)),0)))),".")</f>
        <v>0.01</v>
      </c>
      <c r="AZ159" s="27" t="str">
        <f>IFERROR(
IF(INDEX!$H$16=1,(VLOOKUP($A159,'LA31'!$A$1:$BZ$190,'LA31'!AX$1,0)),
IF(INDEX!$H$16=2,(VLOOKUP($A159,'LA32'!$A$1:$BZ$190,'LA32'!AX$1,0)),
IF(INDEX!$H$16=3,(VLOOKUP($A159,'LA33'!$A$1:$BZ$190,'LA33'!AX$1,0)),
IF(INDEX!$H$16=4,(VLOOKUP($A159,'LA34'!$A$1:$BZ$190,'LA34'!AX$1,0)),0)))),".")</f>
        <v>x</v>
      </c>
      <c r="BA159" s="27" t="str">
        <f>IFERROR(
IF(INDEX!$H$16=1,(VLOOKUP($A159,'LA31'!$A$1:$BZ$190,'LA31'!AY$1,0)),
IF(INDEX!$H$16=2,(VLOOKUP($A159,'LA32'!$A$1:$BZ$190,'LA32'!AY$1,0)),
IF(INDEX!$H$16=3,(VLOOKUP($A159,'LA33'!$A$1:$BZ$190,'LA33'!AY$1,0)),
IF(INDEX!$H$16=4,(VLOOKUP($A159,'LA34'!$A$1:$BZ$190,'LA34'!AY$1,0)),0)))),".")</f>
        <v>-</v>
      </c>
      <c r="BB159" s="27" t="str">
        <f>IFERROR(
IF(INDEX!$H$16=1,(VLOOKUP($A159,'LA31'!$A$1:$BZ$190,'LA31'!AZ$1,0)),
IF(INDEX!$H$16=2,(VLOOKUP($A159,'LA32'!$A$1:$BZ$190,'LA32'!AZ$1,0)),
IF(INDEX!$H$16=3,(VLOOKUP($A159,'LA33'!$A$1:$BZ$190,'LA33'!AZ$1,0)),
IF(INDEX!$H$16=4,(VLOOKUP($A159,'LA34'!$A$1:$BZ$190,'LA34'!AZ$1,0)),0)))),".")</f>
        <v>-</v>
      </c>
      <c r="BC159" s="27" t="str">
        <f>IFERROR(
IF(INDEX!$H$16=1,(VLOOKUP($A159,'LA31'!$A$1:$BZ$190,'LA31'!BA$1,0)),
IF(INDEX!$H$16=2,(VLOOKUP($A159,'LA32'!$A$1:$BZ$190,'LA32'!BA$1,0)),
IF(INDEX!$H$16=3,(VLOOKUP($A159,'LA33'!$A$1:$BZ$190,'LA33'!BA$1,0)),
IF(INDEX!$H$16=4,(VLOOKUP($A159,'LA34'!$A$1:$BZ$190,'LA34'!BA$1,0)),0)))),".")</f>
        <v>x</v>
      </c>
      <c r="BD159" s="27" t="str">
        <f>IFERROR(
IF(INDEX!$H$16=1,(VLOOKUP($A159,'LA31'!$A$1:$BZ$190,'LA31'!BB$1,0)),
IF(INDEX!$H$16=2,(VLOOKUP($A159,'LA32'!$A$1:$BZ$190,'LA32'!BB$1,0)),
IF(INDEX!$H$16=3,(VLOOKUP($A159,'LA33'!$A$1:$BZ$190,'LA33'!BB$1,0)),
IF(INDEX!$H$16=4,(VLOOKUP($A159,'LA34'!$A$1:$BZ$190,'LA34'!BB$1,0)),0)))),".")</f>
        <v>x</v>
      </c>
      <c r="BE159" s="27" t="str">
        <f>IFERROR(
IF(INDEX!$H$16=1,(VLOOKUP($A159,'LA31'!$A$1:$BZ$190,'LA31'!BC$1,0)),
IF(INDEX!$H$16=2,(VLOOKUP($A159,'LA32'!$A$1:$BZ$190,'LA32'!BC$1,0)),
IF(INDEX!$H$16=3,(VLOOKUP($A159,'LA33'!$A$1:$BZ$190,'LA33'!BC$1,0)),
IF(INDEX!$H$16=4,(VLOOKUP($A159,'LA34'!$A$1:$BZ$190,'LA34'!BC$1,0)),0)))),".")</f>
        <v>x</v>
      </c>
      <c r="BF159" s="27" t="str">
        <f>IFERROR(
IF(INDEX!$H$16=1,(VLOOKUP($A159,'LA31'!$A$1:$BZ$190,'LA31'!BD$1,0)),
IF(INDEX!$H$16=2,(VLOOKUP($A159,'LA32'!$A$1:$BZ$190,'LA32'!BD$1,0)),
IF(INDEX!$H$16=3,(VLOOKUP($A159,'LA33'!$A$1:$BZ$190,'LA33'!BD$1,0)),
IF(INDEX!$H$16=4,(VLOOKUP($A159,'LA34'!$A$1:$BZ$190,'LA34'!BD$1,0)),0)))),".")</f>
        <v>x</v>
      </c>
      <c r="BG159" s="27">
        <f>IFERROR(
IF(INDEX!$H$16=1,(VLOOKUP($A159,'LA31'!$A$1:$BZ$190,'LA31'!BE$1,0)),
IF(INDEX!$H$16=2,(VLOOKUP($A159,'LA32'!$A$1:$BZ$190,'LA32'!BE$1,0)),
IF(INDEX!$H$16=3,(VLOOKUP($A159,'LA33'!$A$1:$BZ$190,'LA33'!BE$1,0)),
IF(INDEX!$H$16=4,(VLOOKUP($A159,'LA34'!$A$1:$BZ$190,'LA34'!BE$1,0)),0)))),".")</f>
        <v>0.01</v>
      </c>
      <c r="BH159" s="27">
        <f>IFERROR(
IF(INDEX!$H$16=1,(VLOOKUP($A159,'LA31'!$A$1:$BZ$190,'LA31'!BF$1,0)),
IF(INDEX!$H$16=2,(VLOOKUP($A159,'LA32'!$A$1:$BZ$190,'LA32'!BF$1,0)),
IF(INDEX!$H$16=3,(VLOOKUP($A159,'LA33'!$A$1:$BZ$190,'LA33'!BF$1,0)),
IF(INDEX!$H$16=4,(VLOOKUP($A159,'LA34'!$A$1:$BZ$190,'LA34'!BF$1,0)),0)))),".")</f>
        <v>0.01</v>
      </c>
      <c r="BI159" s="27">
        <f>IFERROR(
IF(INDEX!$H$16=1,(VLOOKUP($A159,'LA31'!$A$1:$BZ$190,'LA31'!BG$1,0)),
IF(INDEX!$H$16=2,(VLOOKUP($A159,'LA32'!$A$1:$BZ$190,'LA32'!BG$1,0)),
IF(INDEX!$H$16=3,(VLOOKUP($A159,'LA33'!$A$1:$BZ$190,'LA33'!BG$1,0)),
IF(INDEX!$H$16=4,(VLOOKUP($A159,'LA34'!$A$1:$BZ$190,'LA34'!BG$1,0)),0)))),".")</f>
        <v>0.13</v>
      </c>
      <c r="BJ159" s="27">
        <f>IFERROR(
IF(INDEX!$H$16=1,(VLOOKUP($A159,'LA31'!$A$1:$BZ$190,'LA31'!BH$1,0)),
IF(INDEX!$H$16=2,(VLOOKUP($A159,'LA32'!$A$1:$BZ$190,'LA32'!BH$1,0)),
IF(INDEX!$H$16=3,(VLOOKUP($A159,'LA33'!$A$1:$BZ$190,'LA33'!BH$1,0)),
IF(INDEX!$H$16=4,(VLOOKUP($A159,'LA34'!$A$1:$BZ$190,'LA34'!BH$1,0)),0)))),".")</f>
        <v>0.04</v>
      </c>
      <c r="BK159" s="27">
        <f>IFERROR(
IF(INDEX!$H$16=1,(VLOOKUP($A159,'LA31'!$A$1:$BZ$190,'LA31'!BI$1,0)),
IF(INDEX!$H$16=2,(VLOOKUP($A159,'LA32'!$A$1:$BZ$190,'LA32'!BI$1,0)),
IF(INDEX!$H$16=3,(VLOOKUP($A159,'LA33'!$A$1:$BZ$190,'LA33'!BI$1,0)),
IF(INDEX!$H$16=4,(VLOOKUP($A159,'LA34'!$A$1:$BZ$190,'LA34'!BI$1,0)),0)))),".")</f>
        <v>0.05</v>
      </c>
      <c r="BL159" s="27">
        <f>IFERROR(
IF(INDEX!$H$16=1,(VLOOKUP($A159,'LA31'!$A$1:$BZ$190,'LA31'!BJ$1,0)),
IF(INDEX!$H$16=2,(VLOOKUP($A159,'LA32'!$A$1:$BZ$190,'LA32'!BJ$1,0)),
IF(INDEX!$H$16=3,(VLOOKUP($A159,'LA33'!$A$1:$BZ$190,'LA33'!BJ$1,0)),
IF(INDEX!$H$16=4,(VLOOKUP($A159,'LA34'!$A$1:$BZ$190,'LA34'!BJ$1,0)),0)))),".")</f>
        <v>0.05</v>
      </c>
      <c r="BM159" s="27">
        <f>IFERROR(
IF(INDEX!$H$16=1,(VLOOKUP($A159,'LA31'!$A$1:$BZ$190,'LA31'!BK$1,0)),
IF(INDEX!$H$16=2,(VLOOKUP($A159,'LA32'!$A$1:$BZ$190,'LA32'!BK$1,0)),
IF(INDEX!$H$16=3,(VLOOKUP($A159,'LA33'!$A$1:$BZ$190,'LA33'!BK$1,0)),
IF(INDEX!$H$16=4,(VLOOKUP($A159,'LA34'!$A$1:$BZ$190,'LA34'!BK$1,0)),0)))),".")</f>
        <v>0.01</v>
      </c>
      <c r="BN159" s="27">
        <f>IFERROR(
IF(INDEX!$H$16=1,(VLOOKUP($A159,'LA31'!$A$1:$BZ$190,'LA31'!BL$1,0)),
IF(INDEX!$H$16=2,(VLOOKUP($A159,'LA32'!$A$1:$BZ$190,'LA32'!BL$1,0)),
IF(INDEX!$H$16=3,(VLOOKUP($A159,'LA33'!$A$1:$BZ$190,'LA33'!BL$1,0)),
IF(INDEX!$H$16=4,(VLOOKUP($A159,'LA34'!$A$1:$BZ$190,'LA34'!BL$1,0)),0)))),".")</f>
        <v>0.02</v>
      </c>
      <c r="BO159" s="27">
        <f>IFERROR(
IF(INDEX!$H$16=1,(VLOOKUP($A159,'LA31'!$A$1:$BZ$190,'LA31'!BM$1,0)),
IF(INDEX!$H$16=2,(VLOOKUP($A159,'LA32'!$A$1:$BZ$190,'LA32'!BM$1,0)),
IF(INDEX!$H$16=3,(VLOOKUP($A159,'LA33'!$A$1:$BZ$190,'LA33'!BM$1,0)),
IF(INDEX!$H$16=4,(VLOOKUP($A159,'LA34'!$A$1:$BZ$190,'LA34'!BM$1,0)),0)))),".")</f>
        <v>0.02</v>
      </c>
      <c r="BP159" s="27">
        <f>IFERROR(
IF(INDEX!$H$16=1,(VLOOKUP($A159,'LA31'!$A$1:$BZ$190,'LA31'!BN$1,0)),
IF(INDEX!$H$16=2,(VLOOKUP($A159,'LA32'!$A$1:$BZ$190,'LA32'!BN$1,0)),
IF(INDEX!$H$16=3,(VLOOKUP($A159,'LA33'!$A$1:$BZ$190,'LA33'!BN$1,0)),
IF(INDEX!$H$16=4,(VLOOKUP($A159,'LA34'!$A$1:$BZ$190,'LA34'!BN$1,0)),0)))),".")</f>
        <v>0.01</v>
      </c>
      <c r="BQ159" s="27">
        <f>IFERROR(
IF(INDEX!$H$16=1,(VLOOKUP($A159,'LA31'!$A$1:$BZ$190,'LA31'!BO$1,0)),
IF(INDEX!$H$16=2,(VLOOKUP($A159,'LA32'!$A$1:$BZ$190,'LA32'!BO$1,0)),
IF(INDEX!$H$16=3,(VLOOKUP($A159,'LA33'!$A$1:$BZ$190,'LA33'!BO$1,0)),
IF(INDEX!$H$16=4,(VLOOKUP($A159,'LA34'!$A$1:$BZ$190,'LA34'!BO$1,0)),0)))),".")</f>
        <v>0.01</v>
      </c>
    </row>
    <row r="160" spans="1:69" x14ac:dyDescent="0.2">
      <c r="A160" s="7">
        <v>869</v>
      </c>
      <c r="B160" s="13" t="s">
        <v>270</v>
      </c>
      <c r="C160" s="96" t="s">
        <v>126</v>
      </c>
      <c r="D160" s="26">
        <f>IFERROR(
IF(INDEX!$H$16=1,(VLOOKUP($A160,'LA31'!$A$1:$BZ$190,'LA31'!B$1,0)),
IF(INDEX!$H$16=2,(VLOOKUP($A160,'LA32'!$A$1:$BZ$190,'LA32'!B$1,0)),
IF(INDEX!$H$16=3,(VLOOKUP($A160,'LA33'!$A$1:$BZ$190,'LA33'!B$1,0)),
IF(INDEX!$H$16=4,(VLOOKUP($A160,'LA34'!$A$1:$BZ$190,'LA34'!B$1,0)),0)))),".")</f>
        <v>160</v>
      </c>
      <c r="E160" s="26">
        <f>IFERROR(
IF(INDEX!$H$16=1,(VLOOKUP($A160,'LA31'!$A$1:$BZ$190,'LA31'!C$1,0)),
IF(INDEX!$H$16=2,(VLOOKUP($A160,'LA32'!$A$1:$BZ$190,'LA32'!C$1,0)),
IF(INDEX!$H$16=3,(VLOOKUP($A160,'LA33'!$A$1:$BZ$190,'LA33'!C$1,0)),
IF(INDEX!$H$16=4,(VLOOKUP($A160,'LA34'!$A$1:$BZ$190,'LA34'!C$1,0)),0)))),".")</f>
        <v>1800</v>
      </c>
      <c r="F160" s="26">
        <f>IFERROR(
IF(INDEX!$H$16=1,(VLOOKUP($A160,'LA31'!$A$1:$BZ$190,'LA31'!D$1,0)),
IF(INDEX!$H$16=2,(VLOOKUP($A160,'LA32'!$A$1:$BZ$190,'LA32'!D$1,0)),
IF(INDEX!$H$16=3,(VLOOKUP($A160,'LA33'!$A$1:$BZ$190,'LA33'!D$1,0)),
IF(INDEX!$H$16=4,(VLOOKUP($A160,'LA34'!$A$1:$BZ$190,'LA34'!D$1,0)),0)))),".")</f>
        <v>1960</v>
      </c>
      <c r="G160" s="27">
        <f>IFERROR(
IF(INDEX!$H$16=1,(VLOOKUP($A160,'LA31'!$A$1:$BZ$190,'LA31'!E$1,0)),
IF(INDEX!$H$16=2,(VLOOKUP($A160,'LA32'!$A$1:$BZ$190,'LA32'!E$1,0)),
IF(INDEX!$H$16=3,(VLOOKUP($A160,'LA33'!$A$1:$BZ$190,'LA33'!E$1,0)),
IF(INDEX!$H$16=4,(VLOOKUP($A160,'LA34'!$A$1:$BZ$190,'LA34'!E$1,0)),0)))),".")</f>
        <v>0.87</v>
      </c>
      <c r="H160" s="27">
        <f>IFERROR(
IF(INDEX!$H$16=1,(VLOOKUP($A160,'LA31'!$A$1:$BZ$190,'LA31'!F$1,0)),
IF(INDEX!$H$16=2,(VLOOKUP($A160,'LA32'!$A$1:$BZ$190,'LA32'!F$1,0)),
IF(INDEX!$H$16=3,(VLOOKUP($A160,'LA33'!$A$1:$BZ$190,'LA33'!F$1,0)),
IF(INDEX!$H$16=4,(VLOOKUP($A160,'LA34'!$A$1:$BZ$190,'LA34'!F$1,0)),0)))),".")</f>
        <v>0.94</v>
      </c>
      <c r="I160" s="27">
        <f>IFERROR(
IF(INDEX!$H$16=1,(VLOOKUP($A160,'LA31'!$A$1:$BZ$190,'LA31'!G$1,0)),
IF(INDEX!$H$16=2,(VLOOKUP($A160,'LA32'!$A$1:$BZ$190,'LA32'!G$1,0)),
IF(INDEX!$H$16=3,(VLOOKUP($A160,'LA33'!$A$1:$BZ$190,'LA33'!G$1,0)),
IF(INDEX!$H$16=4,(VLOOKUP($A160,'LA34'!$A$1:$BZ$190,'LA34'!G$1,0)),0)))),".")</f>
        <v>0.93</v>
      </c>
      <c r="J160" s="27">
        <f>IFERROR(
IF(INDEX!$H$16=1,(VLOOKUP($A160,'LA31'!$A$1:$BZ$190,'LA31'!H$1,0)),
IF(INDEX!$H$16=2,(VLOOKUP($A160,'LA32'!$A$1:$BZ$190,'LA32'!H$1,0)),
IF(INDEX!$H$16=3,(VLOOKUP($A160,'LA33'!$A$1:$BZ$190,'LA33'!H$1,0)),
IF(INDEX!$H$16=4,(VLOOKUP($A160,'LA34'!$A$1:$BZ$190,'LA34'!H$1,0)),0)))),".")</f>
        <v>0.83</v>
      </c>
      <c r="K160" s="27">
        <f>IFERROR(
IF(INDEX!$H$16=1,(VLOOKUP($A160,'LA31'!$A$1:$BZ$190,'LA31'!I$1,0)),
IF(INDEX!$H$16=2,(VLOOKUP($A160,'LA32'!$A$1:$BZ$190,'LA32'!I$1,0)),
IF(INDEX!$H$16=3,(VLOOKUP($A160,'LA33'!$A$1:$BZ$190,'LA33'!I$1,0)),
IF(INDEX!$H$16=4,(VLOOKUP($A160,'LA34'!$A$1:$BZ$190,'LA34'!I$1,0)),0)))),".")</f>
        <v>0.92</v>
      </c>
      <c r="L160" s="27">
        <f>IFERROR(
IF(INDEX!$H$16=1,(VLOOKUP($A160,'LA31'!$A$1:$BZ$190,'LA31'!J$1,0)),
IF(INDEX!$H$16=2,(VLOOKUP($A160,'LA32'!$A$1:$BZ$190,'LA32'!J$1,0)),
IF(INDEX!$H$16=3,(VLOOKUP($A160,'LA33'!$A$1:$BZ$190,'LA33'!J$1,0)),
IF(INDEX!$H$16=4,(VLOOKUP($A160,'LA34'!$A$1:$BZ$190,'LA34'!J$1,0)),0)))),".")</f>
        <v>0.91</v>
      </c>
      <c r="M160" s="27">
        <f>IFERROR(
IF(INDEX!$H$16=1,(VLOOKUP($A160,'LA31'!$A$1:$BZ$190,'LA31'!K$1,0)),
IF(INDEX!$H$16=2,(VLOOKUP($A160,'LA32'!$A$1:$BZ$190,'LA32'!K$1,0)),
IF(INDEX!$H$16=3,(VLOOKUP($A160,'LA33'!$A$1:$BZ$190,'LA33'!K$1,0)),
IF(INDEX!$H$16=4,(VLOOKUP($A160,'LA34'!$A$1:$BZ$190,'LA34'!K$1,0)),0)))),".")</f>
        <v>0.37</v>
      </c>
      <c r="N160" s="27">
        <f>IFERROR(
IF(INDEX!$H$16=1,(VLOOKUP($A160,'LA31'!$A$1:$BZ$190,'LA31'!L$1,0)),
IF(INDEX!$H$16=2,(VLOOKUP($A160,'LA32'!$A$1:$BZ$190,'LA32'!L$1,0)),
IF(INDEX!$H$16=3,(VLOOKUP($A160,'LA33'!$A$1:$BZ$190,'LA33'!L$1,0)),
IF(INDEX!$H$16=4,(VLOOKUP($A160,'LA34'!$A$1:$BZ$190,'LA34'!L$1,0)),0)))),".")</f>
        <v>0.21</v>
      </c>
      <c r="O160" s="27">
        <f>IFERROR(
IF(INDEX!$H$16=1,(VLOOKUP($A160,'LA31'!$A$1:$BZ$190,'LA31'!M$1,0)),
IF(INDEX!$H$16=2,(VLOOKUP($A160,'LA32'!$A$1:$BZ$190,'LA32'!M$1,0)),
IF(INDEX!$H$16=3,(VLOOKUP($A160,'LA33'!$A$1:$BZ$190,'LA33'!M$1,0)),
IF(INDEX!$H$16=4,(VLOOKUP($A160,'LA34'!$A$1:$BZ$190,'LA34'!M$1,0)),0)))),".")</f>
        <v>0.22</v>
      </c>
      <c r="P160" s="27">
        <f>IFERROR(
IF(INDEX!$H$16=1,(VLOOKUP($A160,'LA31'!$A$1:$BZ$190,'LA31'!N$1,0)),
IF(INDEX!$H$16=2,(VLOOKUP($A160,'LA32'!$A$1:$BZ$190,'LA32'!N$1,0)),
IF(INDEX!$H$16=3,(VLOOKUP($A160,'LA33'!$A$1:$BZ$190,'LA33'!N$1,0)),
IF(INDEX!$H$16=4,(VLOOKUP($A160,'LA34'!$A$1:$BZ$190,'LA34'!N$1,0)),0)))),".")</f>
        <v>0</v>
      </c>
      <c r="Q160" s="27" t="str">
        <f>IFERROR(
IF(INDEX!$H$16=1,(VLOOKUP($A160,'LA31'!$A$1:$BZ$190,'LA31'!O$1,0)),
IF(INDEX!$H$16=2,(VLOOKUP($A160,'LA32'!$A$1:$BZ$190,'LA32'!O$1,0)),
IF(INDEX!$H$16=3,(VLOOKUP($A160,'LA33'!$A$1:$BZ$190,'LA33'!O$1,0)),
IF(INDEX!$H$16=4,(VLOOKUP($A160,'LA34'!$A$1:$BZ$190,'LA34'!O$1,0)),0)))),".")</f>
        <v>-</v>
      </c>
      <c r="R160" s="27" t="str">
        <f>IFERROR(
IF(INDEX!$H$16=1,(VLOOKUP($A160,'LA31'!$A$1:$BZ$190,'LA31'!P$1,0)),
IF(INDEX!$H$16=2,(VLOOKUP($A160,'LA32'!$A$1:$BZ$190,'LA32'!P$1,0)),
IF(INDEX!$H$16=3,(VLOOKUP($A160,'LA33'!$A$1:$BZ$190,'LA33'!P$1,0)),
IF(INDEX!$H$16=4,(VLOOKUP($A160,'LA34'!$A$1:$BZ$190,'LA34'!P$1,0)),0)))),".")</f>
        <v>-</v>
      </c>
      <c r="S160" s="27">
        <f>IFERROR(
IF(INDEX!$H$16=1,(VLOOKUP($A160,'LA31'!$A$1:$BZ$190,'LA31'!Q$1,0)),
IF(INDEX!$H$16=2,(VLOOKUP($A160,'LA32'!$A$1:$BZ$190,'LA32'!Q$1,0)),
IF(INDEX!$H$16=3,(VLOOKUP($A160,'LA33'!$A$1:$BZ$190,'LA33'!Q$1,0)),
IF(INDEX!$H$16=4,(VLOOKUP($A160,'LA34'!$A$1:$BZ$190,'LA34'!Q$1,0)),0)))),".")</f>
        <v>7.0000000000000007E-2</v>
      </c>
      <c r="T160" s="27">
        <f>IFERROR(
IF(INDEX!$H$16=1,(VLOOKUP($A160,'LA31'!$A$1:$BZ$190,'LA31'!R$1,0)),
IF(INDEX!$H$16=2,(VLOOKUP($A160,'LA32'!$A$1:$BZ$190,'LA32'!R$1,0)),
IF(INDEX!$H$16=3,(VLOOKUP($A160,'LA33'!$A$1:$BZ$190,'LA33'!R$1,0)),
IF(INDEX!$H$16=4,(VLOOKUP($A160,'LA34'!$A$1:$BZ$190,'LA34'!R$1,0)),0)))),".")</f>
        <v>0.04</v>
      </c>
      <c r="U160" s="27">
        <f>IFERROR(
IF(INDEX!$H$16=1,(VLOOKUP($A160,'LA31'!$A$1:$BZ$190,'LA31'!S$1,0)),
IF(INDEX!$H$16=2,(VLOOKUP($A160,'LA32'!$A$1:$BZ$190,'LA32'!S$1,0)),
IF(INDEX!$H$16=3,(VLOOKUP($A160,'LA33'!$A$1:$BZ$190,'LA33'!S$1,0)),
IF(INDEX!$H$16=4,(VLOOKUP($A160,'LA34'!$A$1:$BZ$190,'LA34'!S$1,0)),0)))),".")</f>
        <v>0.04</v>
      </c>
      <c r="V160" s="27">
        <f>IFERROR(
IF(INDEX!$H$16=1,(VLOOKUP($A160,'LA31'!$A$1:$BZ$190,'LA31'!T$1,0)),
IF(INDEX!$H$16=2,(VLOOKUP($A160,'LA32'!$A$1:$BZ$190,'LA32'!T$1,0)),
IF(INDEX!$H$16=3,(VLOOKUP($A160,'LA33'!$A$1:$BZ$190,'LA33'!T$1,0)),
IF(INDEX!$H$16=4,(VLOOKUP($A160,'LA34'!$A$1:$BZ$190,'LA34'!T$1,0)),0)))),".")</f>
        <v>0.37</v>
      </c>
      <c r="W160" s="27">
        <f>IFERROR(
IF(INDEX!$H$16=1,(VLOOKUP($A160,'LA31'!$A$1:$BZ$190,'LA31'!U$1,0)),
IF(INDEX!$H$16=2,(VLOOKUP($A160,'LA32'!$A$1:$BZ$190,'LA32'!U$1,0)),
IF(INDEX!$H$16=3,(VLOOKUP($A160,'LA33'!$A$1:$BZ$190,'LA33'!U$1,0)),
IF(INDEX!$H$16=4,(VLOOKUP($A160,'LA34'!$A$1:$BZ$190,'LA34'!U$1,0)),0)))),".")</f>
        <v>0.63</v>
      </c>
      <c r="X160" s="27">
        <f>IFERROR(
IF(INDEX!$H$16=1,(VLOOKUP($A160,'LA31'!$A$1:$BZ$190,'LA31'!V$1,0)),
IF(INDEX!$H$16=2,(VLOOKUP($A160,'LA32'!$A$1:$BZ$190,'LA32'!V$1,0)),
IF(INDEX!$H$16=3,(VLOOKUP($A160,'LA33'!$A$1:$BZ$190,'LA33'!V$1,0)),
IF(INDEX!$H$16=4,(VLOOKUP($A160,'LA34'!$A$1:$BZ$190,'LA34'!V$1,0)),0)))),".")</f>
        <v>0.61</v>
      </c>
      <c r="Y160" s="27" t="str">
        <f>IFERROR(
IF(INDEX!$H$16=1,(VLOOKUP($A160,'LA31'!$A$1:$BZ$190,'LA31'!W$1,0)),
IF(INDEX!$H$16=2,(VLOOKUP($A160,'LA32'!$A$1:$BZ$190,'LA32'!W$1,0)),
IF(INDEX!$H$16=3,(VLOOKUP($A160,'LA33'!$A$1:$BZ$190,'LA33'!W$1,0)),
IF(INDEX!$H$16=4,(VLOOKUP($A160,'LA34'!$A$1:$BZ$190,'LA34'!W$1,0)),0)))),".")</f>
        <v>x</v>
      </c>
      <c r="Z160" s="27">
        <f>IFERROR(
IF(INDEX!$H$16=1,(VLOOKUP($A160,'LA31'!$A$1:$BZ$190,'LA31'!X$1,0)),
IF(INDEX!$H$16=2,(VLOOKUP($A160,'LA32'!$A$1:$BZ$190,'LA32'!X$1,0)),
IF(INDEX!$H$16=3,(VLOOKUP($A160,'LA33'!$A$1:$BZ$190,'LA33'!X$1,0)),
IF(INDEX!$H$16=4,(VLOOKUP($A160,'LA34'!$A$1:$BZ$190,'LA34'!X$1,0)),0)))),".")</f>
        <v>0.04</v>
      </c>
      <c r="AA160" s="27">
        <f>IFERROR(
IF(INDEX!$H$16=1,(VLOOKUP($A160,'LA31'!$A$1:$BZ$190,'LA31'!Y$1,0)),
IF(INDEX!$H$16=2,(VLOOKUP($A160,'LA32'!$A$1:$BZ$190,'LA32'!Y$1,0)),
IF(INDEX!$H$16=3,(VLOOKUP($A160,'LA33'!$A$1:$BZ$190,'LA33'!Y$1,0)),
IF(INDEX!$H$16=4,(VLOOKUP($A160,'LA34'!$A$1:$BZ$190,'LA34'!Y$1,0)),0)))),".")</f>
        <v>0.03</v>
      </c>
      <c r="AB160" s="27">
        <f>IFERROR(
IF(INDEX!$H$16=1,(VLOOKUP($A160,'LA31'!$A$1:$BZ$190,'LA31'!Z$1,0)),
IF(INDEX!$H$16=2,(VLOOKUP($A160,'LA32'!$A$1:$BZ$190,'LA32'!Z$1,0)),
IF(INDEX!$H$16=3,(VLOOKUP($A160,'LA33'!$A$1:$BZ$190,'LA33'!Z$1,0)),
IF(INDEX!$H$16=4,(VLOOKUP($A160,'LA34'!$A$1:$BZ$190,'LA34'!Z$1,0)),0)))),".")</f>
        <v>0</v>
      </c>
      <c r="AC160" s="27">
        <f>IFERROR(
IF(INDEX!$H$16=1,(VLOOKUP($A160,'LA31'!$A$1:$BZ$190,'LA31'!AA$1,0)),
IF(INDEX!$H$16=2,(VLOOKUP($A160,'LA32'!$A$1:$BZ$190,'LA32'!AA$1,0)),
IF(INDEX!$H$16=3,(VLOOKUP($A160,'LA33'!$A$1:$BZ$190,'LA33'!AA$1,0)),
IF(INDEX!$H$16=4,(VLOOKUP($A160,'LA34'!$A$1:$BZ$190,'LA34'!AA$1,0)),0)))),".")</f>
        <v>0</v>
      </c>
      <c r="AD160" s="27">
        <f>IFERROR(
IF(INDEX!$H$16=1,(VLOOKUP($A160,'LA31'!$A$1:$BZ$190,'LA31'!AB$1,0)),
IF(INDEX!$H$16=2,(VLOOKUP($A160,'LA32'!$A$1:$BZ$190,'LA32'!AB$1,0)),
IF(INDEX!$H$16=3,(VLOOKUP($A160,'LA33'!$A$1:$BZ$190,'LA33'!AB$1,0)),
IF(INDEX!$H$16=4,(VLOOKUP($A160,'LA34'!$A$1:$BZ$190,'LA34'!AB$1,0)),0)))),".")</f>
        <v>0</v>
      </c>
      <c r="AE160" s="27">
        <f>IFERROR(
IF(INDEX!$H$16=1,(VLOOKUP($A160,'LA31'!$A$1:$BZ$190,'LA31'!AC$1,0)),
IF(INDEX!$H$16=2,(VLOOKUP($A160,'LA32'!$A$1:$BZ$190,'LA32'!AC$1,0)),
IF(INDEX!$H$16=3,(VLOOKUP($A160,'LA33'!$A$1:$BZ$190,'LA33'!AC$1,0)),
IF(INDEX!$H$16=4,(VLOOKUP($A160,'LA34'!$A$1:$BZ$190,'LA34'!AC$1,0)),0)))),".")</f>
        <v>0</v>
      </c>
      <c r="AF160" s="27" t="str">
        <f>IFERROR(
IF(INDEX!$H$16=1,(VLOOKUP($A160,'LA31'!$A$1:$BZ$190,'LA31'!AD$1,0)),
IF(INDEX!$H$16=2,(VLOOKUP($A160,'LA32'!$A$1:$BZ$190,'LA32'!AD$1,0)),
IF(INDEX!$H$16=3,(VLOOKUP($A160,'LA33'!$A$1:$BZ$190,'LA33'!AD$1,0)),
IF(INDEX!$H$16=4,(VLOOKUP($A160,'LA34'!$A$1:$BZ$190,'LA34'!AD$1,0)),0)))),".")</f>
        <v>x</v>
      </c>
      <c r="AG160" s="27" t="str">
        <f>IFERROR(
IF(INDEX!$H$16=1,(VLOOKUP($A160,'LA31'!$A$1:$BZ$190,'LA31'!AE$1,0)),
IF(INDEX!$H$16=2,(VLOOKUP($A160,'LA32'!$A$1:$BZ$190,'LA32'!AE$1,0)),
IF(INDEX!$H$16=3,(VLOOKUP($A160,'LA33'!$A$1:$BZ$190,'LA33'!AE$1,0)),
IF(INDEX!$H$16=4,(VLOOKUP($A160,'LA34'!$A$1:$BZ$190,'LA34'!AE$1,0)),0)))),".")</f>
        <v>x</v>
      </c>
      <c r="AH160" s="27">
        <f>IFERROR(
IF(INDEX!$H$16=1,(VLOOKUP($A160,'LA31'!$A$1:$BZ$190,'LA31'!AF$1,0)),
IF(INDEX!$H$16=2,(VLOOKUP($A160,'LA32'!$A$1:$BZ$190,'LA32'!AF$1,0)),
IF(INDEX!$H$16=3,(VLOOKUP($A160,'LA33'!$A$1:$BZ$190,'LA33'!AF$1,0)),
IF(INDEX!$H$16=4,(VLOOKUP($A160,'LA34'!$A$1:$BZ$190,'LA34'!AF$1,0)),0)))),".")</f>
        <v>0</v>
      </c>
      <c r="AI160" s="27" t="str">
        <f>IFERROR(
IF(INDEX!$H$16=1,(VLOOKUP($A160,'LA31'!$A$1:$BZ$190,'LA31'!AG$1,0)),
IF(INDEX!$H$16=2,(VLOOKUP($A160,'LA32'!$A$1:$BZ$190,'LA32'!AG$1,0)),
IF(INDEX!$H$16=3,(VLOOKUP($A160,'LA33'!$A$1:$BZ$190,'LA33'!AG$1,0)),
IF(INDEX!$H$16=4,(VLOOKUP($A160,'LA34'!$A$1:$BZ$190,'LA34'!AG$1,0)),0)))),".")</f>
        <v>x</v>
      </c>
      <c r="AJ160" s="27" t="str">
        <f>IFERROR(
IF(INDEX!$H$16=1,(VLOOKUP($A160,'LA31'!$A$1:$BZ$190,'LA31'!AH$1,0)),
IF(INDEX!$H$16=2,(VLOOKUP($A160,'LA32'!$A$1:$BZ$190,'LA32'!AH$1,0)),
IF(INDEX!$H$16=3,(VLOOKUP($A160,'LA33'!$A$1:$BZ$190,'LA33'!AH$1,0)),
IF(INDEX!$H$16=4,(VLOOKUP($A160,'LA34'!$A$1:$BZ$190,'LA34'!AH$1,0)),0)))),".")</f>
        <v>x</v>
      </c>
      <c r="AK160" s="27">
        <f>IFERROR(
IF(INDEX!$H$16=1,(VLOOKUP($A160,'LA31'!$A$1:$BZ$190,'LA31'!AI$1,0)),
IF(INDEX!$H$16=2,(VLOOKUP($A160,'LA32'!$A$1:$BZ$190,'LA32'!AI$1,0)),
IF(INDEX!$H$16=3,(VLOOKUP($A160,'LA33'!$A$1:$BZ$190,'LA33'!AI$1,0)),
IF(INDEX!$H$16=4,(VLOOKUP($A160,'LA34'!$A$1:$BZ$190,'LA34'!AI$1,0)),0)))),".")</f>
        <v>0.06</v>
      </c>
      <c r="AL160" s="27">
        <f>IFERROR(
IF(INDEX!$H$16=1,(VLOOKUP($A160,'LA31'!$A$1:$BZ$190,'LA31'!AJ$1,0)),
IF(INDEX!$H$16=2,(VLOOKUP($A160,'LA32'!$A$1:$BZ$190,'LA32'!AJ$1,0)),
IF(INDEX!$H$16=3,(VLOOKUP($A160,'LA33'!$A$1:$BZ$190,'LA33'!AJ$1,0)),
IF(INDEX!$H$16=4,(VLOOKUP($A160,'LA34'!$A$1:$BZ$190,'LA34'!AJ$1,0)),0)))),".")</f>
        <v>0.06</v>
      </c>
      <c r="AM160" s="27">
        <f>IFERROR(
IF(INDEX!$H$16=1,(VLOOKUP($A160,'LA31'!$A$1:$BZ$190,'LA31'!AK$1,0)),
IF(INDEX!$H$16=2,(VLOOKUP($A160,'LA32'!$A$1:$BZ$190,'LA32'!AK$1,0)),
IF(INDEX!$H$16=3,(VLOOKUP($A160,'LA33'!$A$1:$BZ$190,'LA33'!AK$1,0)),
IF(INDEX!$H$16=4,(VLOOKUP($A160,'LA34'!$A$1:$BZ$190,'LA34'!AK$1,0)),0)))),".")</f>
        <v>0.06</v>
      </c>
      <c r="AN160" s="27">
        <f>IFERROR(
IF(INDEX!$H$16=1,(VLOOKUP($A160,'LA31'!$A$1:$BZ$190,'LA31'!AL$1,0)),
IF(INDEX!$H$16=2,(VLOOKUP($A160,'LA32'!$A$1:$BZ$190,'LA32'!AL$1,0)),
IF(INDEX!$H$16=3,(VLOOKUP($A160,'LA33'!$A$1:$BZ$190,'LA33'!AL$1,0)),
IF(INDEX!$H$16=4,(VLOOKUP($A160,'LA34'!$A$1:$BZ$190,'LA34'!AL$1,0)),0)))),".")</f>
        <v>0</v>
      </c>
      <c r="AO160" s="27">
        <f>IFERROR(
IF(INDEX!$H$16=1,(VLOOKUP($A160,'LA31'!$A$1:$BZ$190,'LA31'!AM$1,0)),
IF(INDEX!$H$16=2,(VLOOKUP($A160,'LA32'!$A$1:$BZ$190,'LA32'!AM$1,0)),
IF(INDEX!$H$16=3,(VLOOKUP($A160,'LA33'!$A$1:$BZ$190,'LA33'!AM$1,0)),
IF(INDEX!$H$16=4,(VLOOKUP($A160,'LA34'!$A$1:$BZ$190,'LA34'!AM$1,0)),0)))),".")</f>
        <v>0</v>
      </c>
      <c r="AP160" s="27">
        <f>IFERROR(
IF(INDEX!$H$16=1,(VLOOKUP($A160,'LA31'!$A$1:$BZ$190,'LA31'!AN$1,0)),
IF(INDEX!$H$16=2,(VLOOKUP($A160,'LA32'!$A$1:$BZ$190,'LA32'!AN$1,0)),
IF(INDEX!$H$16=3,(VLOOKUP($A160,'LA33'!$A$1:$BZ$190,'LA33'!AN$1,0)),
IF(INDEX!$H$16=4,(VLOOKUP($A160,'LA34'!$A$1:$BZ$190,'LA34'!AN$1,0)),0)))),".")</f>
        <v>0</v>
      </c>
      <c r="AQ160" s="27">
        <f>IFERROR(
IF(INDEX!$H$16=1,(VLOOKUP($A160,'LA31'!$A$1:$BZ$190,'LA31'!AO$1,0)),
IF(INDEX!$H$16=2,(VLOOKUP($A160,'LA32'!$A$1:$BZ$190,'LA32'!AO$1,0)),
IF(INDEX!$H$16=3,(VLOOKUP($A160,'LA33'!$A$1:$BZ$190,'LA33'!AO$1,0)),
IF(INDEX!$H$16=4,(VLOOKUP($A160,'LA34'!$A$1:$BZ$190,'LA34'!AO$1,0)),0)))),".")</f>
        <v>0</v>
      </c>
      <c r="AR160" s="27" t="str">
        <f>IFERROR(
IF(INDEX!$H$16=1,(VLOOKUP($A160,'LA31'!$A$1:$BZ$190,'LA31'!AP$1,0)),
IF(INDEX!$H$16=2,(VLOOKUP($A160,'LA32'!$A$1:$BZ$190,'LA32'!AP$1,0)),
IF(INDEX!$H$16=3,(VLOOKUP($A160,'LA33'!$A$1:$BZ$190,'LA33'!AP$1,0)),
IF(INDEX!$H$16=4,(VLOOKUP($A160,'LA34'!$A$1:$BZ$190,'LA34'!AP$1,0)),0)))),".")</f>
        <v>-</v>
      </c>
      <c r="AS160" s="27" t="str">
        <f>IFERROR(
IF(INDEX!$H$16=1,(VLOOKUP($A160,'LA31'!$A$1:$BZ$190,'LA31'!AQ$1,0)),
IF(INDEX!$H$16=2,(VLOOKUP($A160,'LA32'!$A$1:$BZ$190,'LA32'!AQ$1,0)),
IF(INDEX!$H$16=3,(VLOOKUP($A160,'LA33'!$A$1:$BZ$190,'LA33'!AQ$1,0)),
IF(INDEX!$H$16=4,(VLOOKUP($A160,'LA34'!$A$1:$BZ$190,'LA34'!AQ$1,0)),0)))),".")</f>
        <v>-</v>
      </c>
      <c r="AT160" s="27" t="str">
        <f>IFERROR(
IF(INDEX!$H$16=1,(VLOOKUP($A160,'LA31'!$A$1:$BZ$190,'LA31'!AR$1,0)),
IF(INDEX!$H$16=2,(VLOOKUP($A160,'LA32'!$A$1:$BZ$190,'LA32'!AR$1,0)),
IF(INDEX!$H$16=3,(VLOOKUP($A160,'LA33'!$A$1:$BZ$190,'LA33'!AR$1,0)),
IF(INDEX!$H$16=4,(VLOOKUP($A160,'LA34'!$A$1:$BZ$190,'LA34'!AR$1,0)),0)))),".")</f>
        <v>x</v>
      </c>
      <c r="AU160" s="27">
        <f>IFERROR(
IF(INDEX!$H$16=1,(VLOOKUP($A160,'LA31'!$A$1:$BZ$190,'LA31'!AS$1,0)),
IF(INDEX!$H$16=2,(VLOOKUP($A160,'LA32'!$A$1:$BZ$190,'LA32'!AS$1,0)),
IF(INDEX!$H$16=3,(VLOOKUP($A160,'LA33'!$A$1:$BZ$190,'LA33'!AS$1,0)),
IF(INDEX!$H$16=4,(VLOOKUP($A160,'LA34'!$A$1:$BZ$190,'LA34'!AS$1,0)),0)))),".")</f>
        <v>0.01</v>
      </c>
      <c r="AV160" s="27">
        <f>IFERROR(
IF(INDEX!$H$16=1,(VLOOKUP($A160,'LA31'!$A$1:$BZ$190,'LA31'!AT$1,0)),
IF(INDEX!$H$16=2,(VLOOKUP($A160,'LA32'!$A$1:$BZ$190,'LA32'!AT$1,0)),
IF(INDEX!$H$16=3,(VLOOKUP($A160,'LA33'!$A$1:$BZ$190,'LA33'!AT$1,0)),
IF(INDEX!$H$16=4,(VLOOKUP($A160,'LA34'!$A$1:$BZ$190,'LA34'!AT$1,0)),0)))),".")</f>
        <v>0.01</v>
      </c>
      <c r="AW160" s="27" t="str">
        <f>IFERROR(
IF(INDEX!$H$16=1,(VLOOKUP($A160,'LA31'!$A$1:$BZ$190,'LA31'!AU$1,0)),
IF(INDEX!$H$16=2,(VLOOKUP($A160,'LA32'!$A$1:$BZ$190,'LA32'!AU$1,0)),
IF(INDEX!$H$16=3,(VLOOKUP($A160,'LA33'!$A$1:$BZ$190,'LA33'!AU$1,0)),
IF(INDEX!$H$16=4,(VLOOKUP($A160,'LA34'!$A$1:$BZ$190,'LA34'!AU$1,0)),0)))),".")</f>
        <v>x</v>
      </c>
      <c r="AX160" s="27">
        <f>IFERROR(
IF(INDEX!$H$16=1,(VLOOKUP($A160,'LA31'!$A$1:$BZ$190,'LA31'!AV$1,0)),
IF(INDEX!$H$16=2,(VLOOKUP($A160,'LA32'!$A$1:$BZ$190,'LA32'!AV$1,0)),
IF(INDEX!$H$16=3,(VLOOKUP($A160,'LA33'!$A$1:$BZ$190,'LA33'!AV$1,0)),
IF(INDEX!$H$16=4,(VLOOKUP($A160,'LA34'!$A$1:$BZ$190,'LA34'!AV$1,0)),0)))),".")</f>
        <v>0.01</v>
      </c>
      <c r="AY160" s="27">
        <f>IFERROR(
IF(INDEX!$H$16=1,(VLOOKUP($A160,'LA31'!$A$1:$BZ$190,'LA31'!AW$1,0)),
IF(INDEX!$H$16=2,(VLOOKUP($A160,'LA32'!$A$1:$BZ$190,'LA32'!AW$1,0)),
IF(INDEX!$H$16=3,(VLOOKUP($A160,'LA33'!$A$1:$BZ$190,'LA33'!AW$1,0)),
IF(INDEX!$H$16=4,(VLOOKUP($A160,'LA34'!$A$1:$BZ$190,'LA34'!AW$1,0)),0)))),".")</f>
        <v>0.01</v>
      </c>
      <c r="AZ160" s="27" t="str">
        <f>IFERROR(
IF(INDEX!$H$16=1,(VLOOKUP($A160,'LA31'!$A$1:$BZ$190,'LA31'!AX$1,0)),
IF(INDEX!$H$16=2,(VLOOKUP($A160,'LA32'!$A$1:$BZ$190,'LA32'!AX$1,0)),
IF(INDEX!$H$16=3,(VLOOKUP($A160,'LA33'!$A$1:$BZ$190,'LA33'!AX$1,0)),
IF(INDEX!$H$16=4,(VLOOKUP($A160,'LA34'!$A$1:$BZ$190,'LA34'!AX$1,0)),0)))),".")</f>
        <v>x</v>
      </c>
      <c r="BA160" s="27" t="str">
        <f>IFERROR(
IF(INDEX!$H$16=1,(VLOOKUP($A160,'LA31'!$A$1:$BZ$190,'LA31'!AY$1,0)),
IF(INDEX!$H$16=2,(VLOOKUP($A160,'LA32'!$A$1:$BZ$190,'LA32'!AY$1,0)),
IF(INDEX!$H$16=3,(VLOOKUP($A160,'LA33'!$A$1:$BZ$190,'LA33'!AY$1,0)),
IF(INDEX!$H$16=4,(VLOOKUP($A160,'LA34'!$A$1:$BZ$190,'LA34'!AY$1,0)),0)))),".")</f>
        <v>-</v>
      </c>
      <c r="BB160" s="27" t="str">
        <f>IFERROR(
IF(INDEX!$H$16=1,(VLOOKUP($A160,'LA31'!$A$1:$BZ$190,'LA31'!AZ$1,0)),
IF(INDEX!$H$16=2,(VLOOKUP($A160,'LA32'!$A$1:$BZ$190,'LA32'!AZ$1,0)),
IF(INDEX!$H$16=3,(VLOOKUP($A160,'LA33'!$A$1:$BZ$190,'LA33'!AZ$1,0)),
IF(INDEX!$H$16=4,(VLOOKUP($A160,'LA34'!$A$1:$BZ$190,'LA34'!AZ$1,0)),0)))),".")</f>
        <v>-</v>
      </c>
      <c r="BC160" s="27">
        <f>IFERROR(
IF(INDEX!$H$16=1,(VLOOKUP($A160,'LA31'!$A$1:$BZ$190,'LA31'!BA$1,0)),
IF(INDEX!$H$16=2,(VLOOKUP($A160,'LA32'!$A$1:$BZ$190,'LA32'!BA$1,0)),
IF(INDEX!$H$16=3,(VLOOKUP($A160,'LA33'!$A$1:$BZ$190,'LA33'!BA$1,0)),
IF(INDEX!$H$16=4,(VLOOKUP($A160,'LA34'!$A$1:$BZ$190,'LA34'!BA$1,0)),0)))),".")</f>
        <v>0</v>
      </c>
      <c r="BD160" s="27" t="str">
        <f>IFERROR(
IF(INDEX!$H$16=1,(VLOOKUP($A160,'LA31'!$A$1:$BZ$190,'LA31'!BB$1,0)),
IF(INDEX!$H$16=2,(VLOOKUP($A160,'LA32'!$A$1:$BZ$190,'LA32'!BB$1,0)),
IF(INDEX!$H$16=3,(VLOOKUP($A160,'LA33'!$A$1:$BZ$190,'LA33'!BB$1,0)),
IF(INDEX!$H$16=4,(VLOOKUP($A160,'LA34'!$A$1:$BZ$190,'LA34'!BB$1,0)),0)))),".")</f>
        <v>x</v>
      </c>
      <c r="BE160" s="27" t="str">
        <f>IFERROR(
IF(INDEX!$H$16=1,(VLOOKUP($A160,'LA31'!$A$1:$BZ$190,'LA31'!BC$1,0)),
IF(INDEX!$H$16=2,(VLOOKUP($A160,'LA32'!$A$1:$BZ$190,'LA32'!BC$1,0)),
IF(INDEX!$H$16=3,(VLOOKUP($A160,'LA33'!$A$1:$BZ$190,'LA33'!BC$1,0)),
IF(INDEX!$H$16=4,(VLOOKUP($A160,'LA34'!$A$1:$BZ$190,'LA34'!BC$1,0)),0)))),".")</f>
        <v>x</v>
      </c>
      <c r="BF160" s="27" t="str">
        <f>IFERROR(
IF(INDEX!$H$16=1,(VLOOKUP($A160,'LA31'!$A$1:$BZ$190,'LA31'!BD$1,0)),
IF(INDEX!$H$16=2,(VLOOKUP($A160,'LA32'!$A$1:$BZ$190,'LA32'!BD$1,0)),
IF(INDEX!$H$16=3,(VLOOKUP($A160,'LA33'!$A$1:$BZ$190,'LA33'!BD$1,0)),
IF(INDEX!$H$16=4,(VLOOKUP($A160,'LA34'!$A$1:$BZ$190,'LA34'!BD$1,0)),0)))),".")</f>
        <v>x</v>
      </c>
      <c r="BG160" s="27">
        <f>IFERROR(
IF(INDEX!$H$16=1,(VLOOKUP($A160,'LA31'!$A$1:$BZ$190,'LA31'!BE$1,0)),
IF(INDEX!$H$16=2,(VLOOKUP($A160,'LA32'!$A$1:$BZ$190,'LA32'!BE$1,0)),
IF(INDEX!$H$16=3,(VLOOKUP($A160,'LA33'!$A$1:$BZ$190,'LA33'!BE$1,0)),
IF(INDEX!$H$16=4,(VLOOKUP($A160,'LA34'!$A$1:$BZ$190,'LA34'!BE$1,0)),0)))),".")</f>
        <v>0.01</v>
      </c>
      <c r="BH160" s="27">
        <f>IFERROR(
IF(INDEX!$H$16=1,(VLOOKUP($A160,'LA31'!$A$1:$BZ$190,'LA31'!BF$1,0)),
IF(INDEX!$H$16=2,(VLOOKUP($A160,'LA32'!$A$1:$BZ$190,'LA32'!BF$1,0)),
IF(INDEX!$H$16=3,(VLOOKUP($A160,'LA33'!$A$1:$BZ$190,'LA33'!BF$1,0)),
IF(INDEX!$H$16=4,(VLOOKUP($A160,'LA34'!$A$1:$BZ$190,'LA34'!BF$1,0)),0)))),".")</f>
        <v>0.01</v>
      </c>
      <c r="BI160" s="27">
        <f>IFERROR(
IF(INDEX!$H$16=1,(VLOOKUP($A160,'LA31'!$A$1:$BZ$190,'LA31'!BG$1,0)),
IF(INDEX!$H$16=2,(VLOOKUP($A160,'LA32'!$A$1:$BZ$190,'LA32'!BG$1,0)),
IF(INDEX!$H$16=3,(VLOOKUP($A160,'LA33'!$A$1:$BZ$190,'LA33'!BG$1,0)),
IF(INDEX!$H$16=4,(VLOOKUP($A160,'LA34'!$A$1:$BZ$190,'LA34'!BG$1,0)),0)))),".")</f>
        <v>0.09</v>
      </c>
      <c r="BJ160" s="27">
        <f>IFERROR(
IF(INDEX!$H$16=1,(VLOOKUP($A160,'LA31'!$A$1:$BZ$190,'LA31'!BH$1,0)),
IF(INDEX!$H$16=2,(VLOOKUP($A160,'LA32'!$A$1:$BZ$190,'LA32'!BH$1,0)),
IF(INDEX!$H$16=3,(VLOOKUP($A160,'LA33'!$A$1:$BZ$190,'LA33'!BH$1,0)),
IF(INDEX!$H$16=4,(VLOOKUP($A160,'LA34'!$A$1:$BZ$190,'LA34'!BH$1,0)),0)))),".")</f>
        <v>0.04</v>
      </c>
      <c r="BK160" s="27">
        <f>IFERROR(
IF(INDEX!$H$16=1,(VLOOKUP($A160,'LA31'!$A$1:$BZ$190,'LA31'!BI$1,0)),
IF(INDEX!$H$16=2,(VLOOKUP($A160,'LA32'!$A$1:$BZ$190,'LA32'!BI$1,0)),
IF(INDEX!$H$16=3,(VLOOKUP($A160,'LA33'!$A$1:$BZ$190,'LA33'!BI$1,0)),
IF(INDEX!$H$16=4,(VLOOKUP($A160,'LA34'!$A$1:$BZ$190,'LA34'!BI$1,0)),0)))),".")</f>
        <v>0.05</v>
      </c>
      <c r="BL160" s="27" t="str">
        <f>IFERROR(
IF(INDEX!$H$16=1,(VLOOKUP($A160,'LA31'!$A$1:$BZ$190,'LA31'!BJ$1,0)),
IF(INDEX!$H$16=2,(VLOOKUP($A160,'LA32'!$A$1:$BZ$190,'LA32'!BJ$1,0)),
IF(INDEX!$H$16=3,(VLOOKUP($A160,'LA33'!$A$1:$BZ$190,'LA33'!BJ$1,0)),
IF(INDEX!$H$16=4,(VLOOKUP($A160,'LA34'!$A$1:$BZ$190,'LA34'!BJ$1,0)),0)))),".")</f>
        <v>x</v>
      </c>
      <c r="BM160" s="27">
        <f>IFERROR(
IF(INDEX!$H$16=1,(VLOOKUP($A160,'LA31'!$A$1:$BZ$190,'LA31'!BK$1,0)),
IF(INDEX!$H$16=2,(VLOOKUP($A160,'LA32'!$A$1:$BZ$190,'LA32'!BK$1,0)),
IF(INDEX!$H$16=3,(VLOOKUP($A160,'LA33'!$A$1:$BZ$190,'LA33'!BK$1,0)),
IF(INDEX!$H$16=4,(VLOOKUP($A160,'LA34'!$A$1:$BZ$190,'LA34'!BK$1,0)),0)))),".")</f>
        <v>0.01</v>
      </c>
      <c r="BN160" s="27">
        <f>IFERROR(
IF(INDEX!$H$16=1,(VLOOKUP($A160,'LA31'!$A$1:$BZ$190,'LA31'!BL$1,0)),
IF(INDEX!$H$16=2,(VLOOKUP($A160,'LA32'!$A$1:$BZ$190,'LA32'!BL$1,0)),
IF(INDEX!$H$16=3,(VLOOKUP($A160,'LA33'!$A$1:$BZ$190,'LA33'!BL$1,0)),
IF(INDEX!$H$16=4,(VLOOKUP($A160,'LA34'!$A$1:$BZ$190,'LA34'!BL$1,0)),0)))),".")</f>
        <v>0.01</v>
      </c>
      <c r="BO160" s="27" t="str">
        <f>IFERROR(
IF(INDEX!$H$16=1,(VLOOKUP($A160,'LA31'!$A$1:$BZ$190,'LA31'!BM$1,0)),
IF(INDEX!$H$16=2,(VLOOKUP($A160,'LA32'!$A$1:$BZ$190,'LA32'!BM$1,0)),
IF(INDEX!$H$16=3,(VLOOKUP($A160,'LA33'!$A$1:$BZ$190,'LA33'!BM$1,0)),
IF(INDEX!$H$16=4,(VLOOKUP($A160,'LA34'!$A$1:$BZ$190,'LA34'!BM$1,0)),0)))),".")</f>
        <v>x</v>
      </c>
      <c r="BP160" s="27">
        <f>IFERROR(
IF(INDEX!$H$16=1,(VLOOKUP($A160,'LA31'!$A$1:$BZ$190,'LA31'!BN$1,0)),
IF(INDEX!$H$16=2,(VLOOKUP($A160,'LA32'!$A$1:$BZ$190,'LA32'!BN$1,0)),
IF(INDEX!$H$16=3,(VLOOKUP($A160,'LA33'!$A$1:$BZ$190,'LA33'!BN$1,0)),
IF(INDEX!$H$16=4,(VLOOKUP($A160,'LA34'!$A$1:$BZ$190,'LA34'!BN$1,0)),0)))),".")</f>
        <v>0.01</v>
      </c>
      <c r="BQ160" s="27">
        <f>IFERROR(
IF(INDEX!$H$16=1,(VLOOKUP($A160,'LA31'!$A$1:$BZ$190,'LA31'!BO$1,0)),
IF(INDEX!$H$16=2,(VLOOKUP($A160,'LA32'!$A$1:$BZ$190,'LA32'!BO$1,0)),
IF(INDEX!$H$16=3,(VLOOKUP($A160,'LA33'!$A$1:$BZ$190,'LA33'!BO$1,0)),
IF(INDEX!$H$16=4,(VLOOKUP($A160,'LA34'!$A$1:$BZ$190,'LA34'!BO$1,0)),0)))),".")</f>
        <v>0.01</v>
      </c>
    </row>
    <row r="161" spans="1:69" x14ac:dyDescent="0.2">
      <c r="A161" s="7">
        <v>938</v>
      </c>
      <c r="B161" s="13" t="s">
        <v>271</v>
      </c>
      <c r="C161" s="96" t="s">
        <v>126</v>
      </c>
      <c r="D161" s="26">
        <f>IFERROR(
IF(INDEX!$H$16=1,(VLOOKUP($A161,'LA31'!$A$1:$BZ$190,'LA31'!B$1,0)),
IF(INDEX!$H$16=2,(VLOOKUP($A161,'LA32'!$A$1:$BZ$190,'LA32'!B$1,0)),
IF(INDEX!$H$16=3,(VLOOKUP($A161,'LA33'!$A$1:$BZ$190,'LA33'!B$1,0)),
IF(INDEX!$H$16=4,(VLOOKUP($A161,'LA34'!$A$1:$BZ$190,'LA34'!B$1,0)),0)))),".")</f>
        <v>590</v>
      </c>
      <c r="E161" s="26">
        <f>IFERROR(
IF(INDEX!$H$16=1,(VLOOKUP($A161,'LA31'!$A$1:$BZ$190,'LA31'!C$1,0)),
IF(INDEX!$H$16=2,(VLOOKUP($A161,'LA32'!$A$1:$BZ$190,'LA32'!C$1,0)),
IF(INDEX!$H$16=3,(VLOOKUP($A161,'LA33'!$A$1:$BZ$190,'LA33'!C$1,0)),
IF(INDEX!$H$16=4,(VLOOKUP($A161,'LA34'!$A$1:$BZ$190,'LA34'!C$1,0)),0)))),".")</f>
        <v>7550</v>
      </c>
      <c r="F161" s="26">
        <f>IFERROR(
IF(INDEX!$H$16=1,(VLOOKUP($A161,'LA31'!$A$1:$BZ$190,'LA31'!D$1,0)),
IF(INDEX!$H$16=2,(VLOOKUP($A161,'LA32'!$A$1:$BZ$190,'LA32'!D$1,0)),
IF(INDEX!$H$16=3,(VLOOKUP($A161,'LA33'!$A$1:$BZ$190,'LA33'!D$1,0)),
IF(INDEX!$H$16=4,(VLOOKUP($A161,'LA34'!$A$1:$BZ$190,'LA34'!D$1,0)),0)))),".")</f>
        <v>8140</v>
      </c>
      <c r="G161" s="27">
        <f>IFERROR(
IF(INDEX!$H$16=1,(VLOOKUP($A161,'LA31'!$A$1:$BZ$190,'LA31'!E$1,0)),
IF(INDEX!$H$16=2,(VLOOKUP($A161,'LA32'!$A$1:$BZ$190,'LA32'!E$1,0)),
IF(INDEX!$H$16=3,(VLOOKUP($A161,'LA33'!$A$1:$BZ$190,'LA33'!E$1,0)),
IF(INDEX!$H$16=4,(VLOOKUP($A161,'LA34'!$A$1:$BZ$190,'LA34'!E$1,0)),0)))),".")</f>
        <v>0.81</v>
      </c>
      <c r="H161" s="27">
        <f>IFERROR(
IF(INDEX!$H$16=1,(VLOOKUP($A161,'LA31'!$A$1:$BZ$190,'LA31'!F$1,0)),
IF(INDEX!$H$16=2,(VLOOKUP($A161,'LA32'!$A$1:$BZ$190,'LA32'!F$1,0)),
IF(INDEX!$H$16=3,(VLOOKUP($A161,'LA33'!$A$1:$BZ$190,'LA33'!F$1,0)),
IF(INDEX!$H$16=4,(VLOOKUP($A161,'LA34'!$A$1:$BZ$190,'LA34'!F$1,0)),0)))),".")</f>
        <v>0.93</v>
      </c>
      <c r="I161" s="27">
        <f>IFERROR(
IF(INDEX!$H$16=1,(VLOOKUP($A161,'LA31'!$A$1:$BZ$190,'LA31'!G$1,0)),
IF(INDEX!$H$16=2,(VLOOKUP($A161,'LA32'!$A$1:$BZ$190,'LA32'!G$1,0)),
IF(INDEX!$H$16=3,(VLOOKUP($A161,'LA33'!$A$1:$BZ$190,'LA33'!G$1,0)),
IF(INDEX!$H$16=4,(VLOOKUP($A161,'LA34'!$A$1:$BZ$190,'LA34'!G$1,0)),0)))),".")</f>
        <v>0.92</v>
      </c>
      <c r="J161" s="27">
        <f>IFERROR(
IF(INDEX!$H$16=1,(VLOOKUP($A161,'LA31'!$A$1:$BZ$190,'LA31'!H$1,0)),
IF(INDEX!$H$16=2,(VLOOKUP($A161,'LA32'!$A$1:$BZ$190,'LA32'!H$1,0)),
IF(INDEX!$H$16=3,(VLOOKUP($A161,'LA33'!$A$1:$BZ$190,'LA33'!H$1,0)),
IF(INDEX!$H$16=4,(VLOOKUP($A161,'LA34'!$A$1:$BZ$190,'LA34'!H$1,0)),0)))),".")</f>
        <v>0.79</v>
      </c>
      <c r="K161" s="27">
        <f>IFERROR(
IF(INDEX!$H$16=1,(VLOOKUP($A161,'LA31'!$A$1:$BZ$190,'LA31'!I$1,0)),
IF(INDEX!$H$16=2,(VLOOKUP($A161,'LA32'!$A$1:$BZ$190,'LA32'!I$1,0)),
IF(INDEX!$H$16=3,(VLOOKUP($A161,'LA33'!$A$1:$BZ$190,'LA33'!I$1,0)),
IF(INDEX!$H$16=4,(VLOOKUP($A161,'LA34'!$A$1:$BZ$190,'LA34'!I$1,0)),0)))),".")</f>
        <v>0.91</v>
      </c>
      <c r="L161" s="27">
        <f>IFERROR(
IF(INDEX!$H$16=1,(VLOOKUP($A161,'LA31'!$A$1:$BZ$190,'LA31'!J$1,0)),
IF(INDEX!$H$16=2,(VLOOKUP($A161,'LA32'!$A$1:$BZ$190,'LA32'!J$1,0)),
IF(INDEX!$H$16=3,(VLOOKUP($A161,'LA33'!$A$1:$BZ$190,'LA33'!J$1,0)),
IF(INDEX!$H$16=4,(VLOOKUP($A161,'LA34'!$A$1:$BZ$190,'LA34'!J$1,0)),0)))),".")</f>
        <v>0.91</v>
      </c>
      <c r="M161" s="27">
        <f>IFERROR(
IF(INDEX!$H$16=1,(VLOOKUP($A161,'LA31'!$A$1:$BZ$190,'LA31'!K$1,0)),
IF(INDEX!$H$16=2,(VLOOKUP($A161,'LA32'!$A$1:$BZ$190,'LA32'!K$1,0)),
IF(INDEX!$H$16=3,(VLOOKUP($A161,'LA33'!$A$1:$BZ$190,'LA33'!K$1,0)),
IF(INDEX!$H$16=4,(VLOOKUP($A161,'LA34'!$A$1:$BZ$190,'LA34'!K$1,0)),0)))),".")</f>
        <v>0.47</v>
      </c>
      <c r="N161" s="27">
        <f>IFERROR(
IF(INDEX!$H$16=1,(VLOOKUP($A161,'LA31'!$A$1:$BZ$190,'LA31'!L$1,0)),
IF(INDEX!$H$16=2,(VLOOKUP($A161,'LA32'!$A$1:$BZ$190,'LA32'!L$1,0)),
IF(INDEX!$H$16=3,(VLOOKUP($A161,'LA33'!$A$1:$BZ$190,'LA33'!L$1,0)),
IF(INDEX!$H$16=4,(VLOOKUP($A161,'LA34'!$A$1:$BZ$190,'LA34'!L$1,0)),0)))),".")</f>
        <v>0.41</v>
      </c>
      <c r="O161" s="27">
        <f>IFERROR(
IF(INDEX!$H$16=1,(VLOOKUP($A161,'LA31'!$A$1:$BZ$190,'LA31'!M$1,0)),
IF(INDEX!$H$16=2,(VLOOKUP($A161,'LA32'!$A$1:$BZ$190,'LA32'!M$1,0)),
IF(INDEX!$H$16=3,(VLOOKUP($A161,'LA33'!$A$1:$BZ$190,'LA33'!M$1,0)),
IF(INDEX!$H$16=4,(VLOOKUP($A161,'LA34'!$A$1:$BZ$190,'LA34'!M$1,0)),0)))),".")</f>
        <v>0.41</v>
      </c>
      <c r="P161" s="27" t="str">
        <f>IFERROR(
IF(INDEX!$H$16=1,(VLOOKUP($A161,'LA31'!$A$1:$BZ$190,'LA31'!N$1,0)),
IF(INDEX!$H$16=2,(VLOOKUP($A161,'LA32'!$A$1:$BZ$190,'LA32'!N$1,0)),
IF(INDEX!$H$16=3,(VLOOKUP($A161,'LA33'!$A$1:$BZ$190,'LA33'!N$1,0)),
IF(INDEX!$H$16=4,(VLOOKUP($A161,'LA34'!$A$1:$BZ$190,'LA34'!N$1,0)),0)))),".")</f>
        <v>x</v>
      </c>
      <c r="Q161" s="27">
        <f>IFERROR(
IF(INDEX!$H$16=1,(VLOOKUP($A161,'LA31'!$A$1:$BZ$190,'LA31'!O$1,0)),
IF(INDEX!$H$16=2,(VLOOKUP($A161,'LA32'!$A$1:$BZ$190,'LA32'!O$1,0)),
IF(INDEX!$H$16=3,(VLOOKUP($A161,'LA33'!$A$1:$BZ$190,'LA33'!O$1,0)),
IF(INDEX!$H$16=4,(VLOOKUP($A161,'LA34'!$A$1:$BZ$190,'LA34'!O$1,0)),0)))),".")</f>
        <v>0.01</v>
      </c>
      <c r="R161" s="27">
        <f>IFERROR(
IF(INDEX!$H$16=1,(VLOOKUP($A161,'LA31'!$A$1:$BZ$190,'LA31'!P$1,0)),
IF(INDEX!$H$16=2,(VLOOKUP($A161,'LA32'!$A$1:$BZ$190,'LA32'!P$1,0)),
IF(INDEX!$H$16=3,(VLOOKUP($A161,'LA33'!$A$1:$BZ$190,'LA33'!P$1,0)),
IF(INDEX!$H$16=4,(VLOOKUP($A161,'LA34'!$A$1:$BZ$190,'LA34'!P$1,0)),0)))),".")</f>
        <v>0.01</v>
      </c>
      <c r="S161" s="27">
        <f>IFERROR(
IF(INDEX!$H$16=1,(VLOOKUP($A161,'LA31'!$A$1:$BZ$190,'LA31'!Q$1,0)),
IF(INDEX!$H$16=2,(VLOOKUP($A161,'LA32'!$A$1:$BZ$190,'LA32'!Q$1,0)),
IF(INDEX!$H$16=3,(VLOOKUP($A161,'LA33'!$A$1:$BZ$190,'LA33'!Q$1,0)),
IF(INDEX!$H$16=4,(VLOOKUP($A161,'LA34'!$A$1:$BZ$190,'LA34'!Q$1,0)),0)))),".")</f>
        <v>0.02</v>
      </c>
      <c r="T161" s="27">
        <f>IFERROR(
IF(INDEX!$H$16=1,(VLOOKUP($A161,'LA31'!$A$1:$BZ$190,'LA31'!R$1,0)),
IF(INDEX!$H$16=2,(VLOOKUP($A161,'LA32'!$A$1:$BZ$190,'LA32'!R$1,0)),
IF(INDEX!$H$16=3,(VLOOKUP($A161,'LA33'!$A$1:$BZ$190,'LA33'!R$1,0)),
IF(INDEX!$H$16=4,(VLOOKUP($A161,'LA34'!$A$1:$BZ$190,'LA34'!R$1,0)),0)))),".")</f>
        <v>0.02</v>
      </c>
      <c r="U161" s="27">
        <f>IFERROR(
IF(INDEX!$H$16=1,(VLOOKUP($A161,'LA31'!$A$1:$BZ$190,'LA31'!S$1,0)),
IF(INDEX!$H$16=2,(VLOOKUP($A161,'LA32'!$A$1:$BZ$190,'LA32'!S$1,0)),
IF(INDEX!$H$16=3,(VLOOKUP($A161,'LA33'!$A$1:$BZ$190,'LA33'!S$1,0)),
IF(INDEX!$H$16=4,(VLOOKUP($A161,'LA34'!$A$1:$BZ$190,'LA34'!S$1,0)),0)))),".")</f>
        <v>0.02</v>
      </c>
      <c r="V161" s="27">
        <f>IFERROR(
IF(INDEX!$H$16=1,(VLOOKUP($A161,'LA31'!$A$1:$BZ$190,'LA31'!T$1,0)),
IF(INDEX!$H$16=2,(VLOOKUP($A161,'LA32'!$A$1:$BZ$190,'LA32'!T$1,0)),
IF(INDEX!$H$16=3,(VLOOKUP($A161,'LA33'!$A$1:$BZ$190,'LA33'!T$1,0)),
IF(INDEX!$H$16=4,(VLOOKUP($A161,'LA34'!$A$1:$BZ$190,'LA34'!T$1,0)),0)))),".")</f>
        <v>0.24</v>
      </c>
      <c r="W161" s="27">
        <f>IFERROR(
IF(INDEX!$H$16=1,(VLOOKUP($A161,'LA31'!$A$1:$BZ$190,'LA31'!U$1,0)),
IF(INDEX!$H$16=2,(VLOOKUP($A161,'LA32'!$A$1:$BZ$190,'LA32'!U$1,0)),
IF(INDEX!$H$16=3,(VLOOKUP($A161,'LA33'!$A$1:$BZ$190,'LA33'!U$1,0)),
IF(INDEX!$H$16=4,(VLOOKUP($A161,'LA34'!$A$1:$BZ$190,'LA34'!U$1,0)),0)))),".")</f>
        <v>0.32</v>
      </c>
      <c r="X161" s="27">
        <f>IFERROR(
IF(INDEX!$H$16=1,(VLOOKUP($A161,'LA31'!$A$1:$BZ$190,'LA31'!V$1,0)),
IF(INDEX!$H$16=2,(VLOOKUP($A161,'LA32'!$A$1:$BZ$190,'LA32'!V$1,0)),
IF(INDEX!$H$16=3,(VLOOKUP($A161,'LA33'!$A$1:$BZ$190,'LA33'!V$1,0)),
IF(INDEX!$H$16=4,(VLOOKUP($A161,'LA34'!$A$1:$BZ$190,'LA34'!V$1,0)),0)))),".")</f>
        <v>0.31</v>
      </c>
      <c r="Y161" s="27">
        <f>IFERROR(
IF(INDEX!$H$16=1,(VLOOKUP($A161,'LA31'!$A$1:$BZ$190,'LA31'!W$1,0)),
IF(INDEX!$H$16=2,(VLOOKUP($A161,'LA32'!$A$1:$BZ$190,'LA32'!W$1,0)),
IF(INDEX!$H$16=3,(VLOOKUP($A161,'LA33'!$A$1:$BZ$190,'LA33'!W$1,0)),
IF(INDEX!$H$16=4,(VLOOKUP($A161,'LA34'!$A$1:$BZ$190,'LA34'!W$1,0)),0)))),".")</f>
        <v>0.06</v>
      </c>
      <c r="Z161" s="27">
        <f>IFERROR(
IF(INDEX!$H$16=1,(VLOOKUP($A161,'LA31'!$A$1:$BZ$190,'LA31'!X$1,0)),
IF(INDEX!$H$16=2,(VLOOKUP($A161,'LA32'!$A$1:$BZ$190,'LA32'!X$1,0)),
IF(INDEX!$H$16=3,(VLOOKUP($A161,'LA33'!$A$1:$BZ$190,'LA33'!X$1,0)),
IF(INDEX!$H$16=4,(VLOOKUP($A161,'LA34'!$A$1:$BZ$190,'LA34'!X$1,0)),0)))),".")</f>
        <v>0.16</v>
      </c>
      <c r="AA161" s="27">
        <f>IFERROR(
IF(INDEX!$H$16=1,(VLOOKUP($A161,'LA31'!$A$1:$BZ$190,'LA31'!Y$1,0)),
IF(INDEX!$H$16=2,(VLOOKUP($A161,'LA32'!$A$1:$BZ$190,'LA32'!Y$1,0)),
IF(INDEX!$H$16=3,(VLOOKUP($A161,'LA33'!$A$1:$BZ$190,'LA33'!Y$1,0)),
IF(INDEX!$H$16=4,(VLOOKUP($A161,'LA34'!$A$1:$BZ$190,'LA34'!Y$1,0)),0)))),".")</f>
        <v>0.15</v>
      </c>
      <c r="AB161" s="27" t="str">
        <f>IFERROR(
IF(INDEX!$H$16=1,(VLOOKUP($A161,'LA31'!$A$1:$BZ$190,'LA31'!Z$1,0)),
IF(INDEX!$H$16=2,(VLOOKUP($A161,'LA32'!$A$1:$BZ$190,'LA32'!Z$1,0)),
IF(INDEX!$H$16=3,(VLOOKUP($A161,'LA33'!$A$1:$BZ$190,'LA33'!Z$1,0)),
IF(INDEX!$H$16=4,(VLOOKUP($A161,'LA34'!$A$1:$BZ$190,'LA34'!Z$1,0)),0)))),".")</f>
        <v>x</v>
      </c>
      <c r="AC161" s="27">
        <f>IFERROR(
IF(INDEX!$H$16=1,(VLOOKUP($A161,'LA31'!$A$1:$BZ$190,'LA31'!AA$1,0)),
IF(INDEX!$H$16=2,(VLOOKUP($A161,'LA32'!$A$1:$BZ$190,'LA32'!AA$1,0)),
IF(INDEX!$H$16=3,(VLOOKUP($A161,'LA33'!$A$1:$BZ$190,'LA33'!AA$1,0)),
IF(INDEX!$H$16=4,(VLOOKUP($A161,'LA34'!$A$1:$BZ$190,'LA34'!AA$1,0)),0)))),".")</f>
        <v>0</v>
      </c>
      <c r="AD161" s="27" t="str">
        <f>IFERROR(
IF(INDEX!$H$16=1,(VLOOKUP($A161,'LA31'!$A$1:$BZ$190,'LA31'!AB$1,0)),
IF(INDEX!$H$16=2,(VLOOKUP($A161,'LA32'!$A$1:$BZ$190,'LA32'!AB$1,0)),
IF(INDEX!$H$16=3,(VLOOKUP($A161,'LA33'!$A$1:$BZ$190,'LA33'!AB$1,0)),
IF(INDEX!$H$16=4,(VLOOKUP($A161,'LA34'!$A$1:$BZ$190,'LA34'!AB$1,0)),0)))),".")</f>
        <v>x</v>
      </c>
      <c r="AE161" s="27">
        <f>IFERROR(
IF(INDEX!$H$16=1,(VLOOKUP($A161,'LA31'!$A$1:$BZ$190,'LA31'!AC$1,0)),
IF(INDEX!$H$16=2,(VLOOKUP($A161,'LA32'!$A$1:$BZ$190,'LA32'!AC$1,0)),
IF(INDEX!$H$16=3,(VLOOKUP($A161,'LA33'!$A$1:$BZ$190,'LA33'!AC$1,0)),
IF(INDEX!$H$16=4,(VLOOKUP($A161,'LA34'!$A$1:$BZ$190,'LA34'!AC$1,0)),0)))),".")</f>
        <v>0</v>
      </c>
      <c r="AF161" s="27" t="str">
        <f>IFERROR(
IF(INDEX!$H$16=1,(VLOOKUP($A161,'LA31'!$A$1:$BZ$190,'LA31'!AD$1,0)),
IF(INDEX!$H$16=2,(VLOOKUP($A161,'LA32'!$A$1:$BZ$190,'LA32'!AD$1,0)),
IF(INDEX!$H$16=3,(VLOOKUP($A161,'LA33'!$A$1:$BZ$190,'LA33'!AD$1,0)),
IF(INDEX!$H$16=4,(VLOOKUP($A161,'LA34'!$A$1:$BZ$190,'LA34'!AD$1,0)),0)))),".")</f>
        <v>x</v>
      </c>
      <c r="AG161" s="27" t="str">
        <f>IFERROR(
IF(INDEX!$H$16=1,(VLOOKUP($A161,'LA31'!$A$1:$BZ$190,'LA31'!AE$1,0)),
IF(INDEX!$H$16=2,(VLOOKUP($A161,'LA32'!$A$1:$BZ$190,'LA32'!AE$1,0)),
IF(INDEX!$H$16=3,(VLOOKUP($A161,'LA33'!$A$1:$BZ$190,'LA33'!AE$1,0)),
IF(INDEX!$H$16=4,(VLOOKUP($A161,'LA34'!$A$1:$BZ$190,'LA34'!AE$1,0)),0)))),".")</f>
        <v>x</v>
      </c>
      <c r="AH161" s="27" t="str">
        <f>IFERROR(
IF(INDEX!$H$16=1,(VLOOKUP($A161,'LA31'!$A$1:$BZ$190,'LA31'!AF$1,0)),
IF(INDEX!$H$16=2,(VLOOKUP($A161,'LA32'!$A$1:$BZ$190,'LA32'!AF$1,0)),
IF(INDEX!$H$16=3,(VLOOKUP($A161,'LA33'!$A$1:$BZ$190,'LA33'!AF$1,0)),
IF(INDEX!$H$16=4,(VLOOKUP($A161,'LA34'!$A$1:$BZ$190,'LA34'!AF$1,0)),0)))),".")</f>
        <v>x</v>
      </c>
      <c r="AI161" s="27" t="str">
        <f>IFERROR(
IF(INDEX!$H$16=1,(VLOOKUP($A161,'LA31'!$A$1:$BZ$190,'LA31'!AG$1,0)),
IF(INDEX!$H$16=2,(VLOOKUP($A161,'LA32'!$A$1:$BZ$190,'LA32'!AG$1,0)),
IF(INDEX!$H$16=3,(VLOOKUP($A161,'LA33'!$A$1:$BZ$190,'LA33'!AG$1,0)),
IF(INDEX!$H$16=4,(VLOOKUP($A161,'LA34'!$A$1:$BZ$190,'LA34'!AG$1,0)),0)))),".")</f>
        <v>x</v>
      </c>
      <c r="AJ161" s="27" t="str">
        <f>IFERROR(
IF(INDEX!$H$16=1,(VLOOKUP($A161,'LA31'!$A$1:$BZ$190,'LA31'!AH$1,0)),
IF(INDEX!$H$16=2,(VLOOKUP($A161,'LA32'!$A$1:$BZ$190,'LA32'!AH$1,0)),
IF(INDEX!$H$16=3,(VLOOKUP($A161,'LA33'!$A$1:$BZ$190,'LA33'!AH$1,0)),
IF(INDEX!$H$16=4,(VLOOKUP($A161,'LA34'!$A$1:$BZ$190,'LA34'!AH$1,0)),0)))),".")</f>
        <v>-</v>
      </c>
      <c r="AK161" s="27">
        <f>IFERROR(
IF(INDEX!$H$16=1,(VLOOKUP($A161,'LA31'!$A$1:$BZ$190,'LA31'!AI$1,0)),
IF(INDEX!$H$16=2,(VLOOKUP($A161,'LA32'!$A$1:$BZ$190,'LA32'!AI$1,0)),
IF(INDEX!$H$16=3,(VLOOKUP($A161,'LA33'!$A$1:$BZ$190,'LA33'!AI$1,0)),
IF(INDEX!$H$16=4,(VLOOKUP($A161,'LA34'!$A$1:$BZ$190,'LA34'!AI$1,0)),0)))),".")</f>
        <v>0.03</v>
      </c>
      <c r="AL161" s="27">
        <f>IFERROR(
IF(INDEX!$H$16=1,(VLOOKUP($A161,'LA31'!$A$1:$BZ$190,'LA31'!AJ$1,0)),
IF(INDEX!$H$16=2,(VLOOKUP($A161,'LA32'!$A$1:$BZ$190,'LA32'!AJ$1,0)),
IF(INDEX!$H$16=3,(VLOOKUP($A161,'LA33'!$A$1:$BZ$190,'LA33'!AJ$1,0)),
IF(INDEX!$H$16=4,(VLOOKUP($A161,'LA34'!$A$1:$BZ$190,'LA34'!AJ$1,0)),0)))),".")</f>
        <v>0.03</v>
      </c>
      <c r="AM161" s="27">
        <f>IFERROR(
IF(INDEX!$H$16=1,(VLOOKUP($A161,'LA31'!$A$1:$BZ$190,'LA31'!AK$1,0)),
IF(INDEX!$H$16=2,(VLOOKUP($A161,'LA32'!$A$1:$BZ$190,'LA32'!AK$1,0)),
IF(INDEX!$H$16=3,(VLOOKUP($A161,'LA33'!$A$1:$BZ$190,'LA33'!AK$1,0)),
IF(INDEX!$H$16=4,(VLOOKUP($A161,'LA34'!$A$1:$BZ$190,'LA34'!AK$1,0)),0)))),".")</f>
        <v>0.03</v>
      </c>
      <c r="AN161" s="27">
        <f>IFERROR(
IF(INDEX!$H$16=1,(VLOOKUP($A161,'LA31'!$A$1:$BZ$190,'LA31'!AL$1,0)),
IF(INDEX!$H$16=2,(VLOOKUP($A161,'LA32'!$A$1:$BZ$190,'LA32'!AL$1,0)),
IF(INDEX!$H$16=3,(VLOOKUP($A161,'LA33'!$A$1:$BZ$190,'LA33'!AL$1,0)),
IF(INDEX!$H$16=4,(VLOOKUP($A161,'LA34'!$A$1:$BZ$190,'LA34'!AL$1,0)),0)))),".")</f>
        <v>0</v>
      </c>
      <c r="AO161" s="27" t="str">
        <f>IFERROR(
IF(INDEX!$H$16=1,(VLOOKUP($A161,'LA31'!$A$1:$BZ$190,'LA31'!AM$1,0)),
IF(INDEX!$H$16=2,(VLOOKUP($A161,'LA32'!$A$1:$BZ$190,'LA32'!AM$1,0)),
IF(INDEX!$H$16=3,(VLOOKUP($A161,'LA33'!$A$1:$BZ$190,'LA33'!AM$1,0)),
IF(INDEX!$H$16=4,(VLOOKUP($A161,'LA34'!$A$1:$BZ$190,'LA34'!AM$1,0)),0)))),".")</f>
        <v>x</v>
      </c>
      <c r="AP161" s="27" t="str">
        <f>IFERROR(
IF(INDEX!$H$16=1,(VLOOKUP($A161,'LA31'!$A$1:$BZ$190,'LA31'!AN$1,0)),
IF(INDEX!$H$16=2,(VLOOKUP($A161,'LA32'!$A$1:$BZ$190,'LA32'!AN$1,0)),
IF(INDEX!$H$16=3,(VLOOKUP($A161,'LA33'!$A$1:$BZ$190,'LA33'!AN$1,0)),
IF(INDEX!$H$16=4,(VLOOKUP($A161,'LA34'!$A$1:$BZ$190,'LA34'!AN$1,0)),0)))),".")</f>
        <v>x</v>
      </c>
      <c r="AQ161" s="27" t="str">
        <f>IFERROR(
IF(INDEX!$H$16=1,(VLOOKUP($A161,'LA31'!$A$1:$BZ$190,'LA31'!AO$1,0)),
IF(INDEX!$H$16=2,(VLOOKUP($A161,'LA32'!$A$1:$BZ$190,'LA32'!AO$1,0)),
IF(INDEX!$H$16=3,(VLOOKUP($A161,'LA33'!$A$1:$BZ$190,'LA33'!AO$1,0)),
IF(INDEX!$H$16=4,(VLOOKUP($A161,'LA34'!$A$1:$BZ$190,'LA34'!AO$1,0)),0)))),".")</f>
        <v>x</v>
      </c>
      <c r="AR161" s="27" t="str">
        <f>IFERROR(
IF(INDEX!$H$16=1,(VLOOKUP($A161,'LA31'!$A$1:$BZ$190,'LA31'!AP$1,0)),
IF(INDEX!$H$16=2,(VLOOKUP($A161,'LA32'!$A$1:$BZ$190,'LA32'!AP$1,0)),
IF(INDEX!$H$16=3,(VLOOKUP($A161,'LA33'!$A$1:$BZ$190,'LA33'!AP$1,0)),
IF(INDEX!$H$16=4,(VLOOKUP($A161,'LA34'!$A$1:$BZ$190,'LA34'!AP$1,0)),0)))),".")</f>
        <v>-</v>
      </c>
      <c r="AS161" s="27" t="str">
        <f>IFERROR(
IF(INDEX!$H$16=1,(VLOOKUP($A161,'LA31'!$A$1:$BZ$190,'LA31'!AQ$1,0)),
IF(INDEX!$H$16=2,(VLOOKUP($A161,'LA32'!$A$1:$BZ$190,'LA32'!AQ$1,0)),
IF(INDEX!$H$16=3,(VLOOKUP($A161,'LA33'!$A$1:$BZ$190,'LA33'!AQ$1,0)),
IF(INDEX!$H$16=4,(VLOOKUP($A161,'LA34'!$A$1:$BZ$190,'LA34'!AQ$1,0)),0)))),".")</f>
        <v>-</v>
      </c>
      <c r="AT161" s="27">
        <f>IFERROR(
IF(INDEX!$H$16=1,(VLOOKUP($A161,'LA31'!$A$1:$BZ$190,'LA31'!AR$1,0)),
IF(INDEX!$H$16=2,(VLOOKUP($A161,'LA32'!$A$1:$BZ$190,'LA32'!AR$1,0)),
IF(INDEX!$H$16=3,(VLOOKUP($A161,'LA33'!$A$1:$BZ$190,'LA33'!AR$1,0)),
IF(INDEX!$H$16=4,(VLOOKUP($A161,'LA34'!$A$1:$BZ$190,'LA34'!AR$1,0)),0)))),".")</f>
        <v>0.01</v>
      </c>
      <c r="AU161" s="27">
        <f>IFERROR(
IF(INDEX!$H$16=1,(VLOOKUP($A161,'LA31'!$A$1:$BZ$190,'LA31'!AS$1,0)),
IF(INDEX!$H$16=2,(VLOOKUP($A161,'LA32'!$A$1:$BZ$190,'LA32'!AS$1,0)),
IF(INDEX!$H$16=3,(VLOOKUP($A161,'LA33'!$A$1:$BZ$190,'LA33'!AS$1,0)),
IF(INDEX!$H$16=4,(VLOOKUP($A161,'LA34'!$A$1:$BZ$190,'LA34'!AS$1,0)),0)))),".")</f>
        <v>0.01</v>
      </c>
      <c r="AV161" s="27">
        <f>IFERROR(
IF(INDEX!$H$16=1,(VLOOKUP($A161,'LA31'!$A$1:$BZ$190,'LA31'!AT$1,0)),
IF(INDEX!$H$16=2,(VLOOKUP($A161,'LA32'!$A$1:$BZ$190,'LA32'!AT$1,0)),
IF(INDEX!$H$16=3,(VLOOKUP($A161,'LA33'!$A$1:$BZ$190,'LA33'!AT$1,0)),
IF(INDEX!$H$16=4,(VLOOKUP($A161,'LA34'!$A$1:$BZ$190,'LA34'!AT$1,0)),0)))),".")</f>
        <v>0.01</v>
      </c>
      <c r="AW161" s="27" t="str">
        <f>IFERROR(
IF(INDEX!$H$16=1,(VLOOKUP($A161,'LA31'!$A$1:$BZ$190,'LA31'!AU$1,0)),
IF(INDEX!$H$16=2,(VLOOKUP($A161,'LA32'!$A$1:$BZ$190,'LA32'!AU$1,0)),
IF(INDEX!$H$16=3,(VLOOKUP($A161,'LA33'!$A$1:$BZ$190,'LA33'!AU$1,0)),
IF(INDEX!$H$16=4,(VLOOKUP($A161,'LA34'!$A$1:$BZ$190,'LA34'!AU$1,0)),0)))),".")</f>
        <v>x</v>
      </c>
      <c r="AX161" s="27">
        <f>IFERROR(
IF(INDEX!$H$16=1,(VLOOKUP($A161,'LA31'!$A$1:$BZ$190,'LA31'!AV$1,0)),
IF(INDEX!$H$16=2,(VLOOKUP($A161,'LA32'!$A$1:$BZ$190,'LA32'!AV$1,0)),
IF(INDEX!$H$16=3,(VLOOKUP($A161,'LA33'!$A$1:$BZ$190,'LA33'!AV$1,0)),
IF(INDEX!$H$16=4,(VLOOKUP($A161,'LA34'!$A$1:$BZ$190,'LA34'!AV$1,0)),0)))),".")</f>
        <v>0.01</v>
      </c>
      <c r="AY161" s="27">
        <f>IFERROR(
IF(INDEX!$H$16=1,(VLOOKUP($A161,'LA31'!$A$1:$BZ$190,'LA31'!AW$1,0)),
IF(INDEX!$H$16=2,(VLOOKUP($A161,'LA32'!$A$1:$BZ$190,'LA32'!AW$1,0)),
IF(INDEX!$H$16=3,(VLOOKUP($A161,'LA33'!$A$1:$BZ$190,'LA33'!AW$1,0)),
IF(INDEX!$H$16=4,(VLOOKUP($A161,'LA34'!$A$1:$BZ$190,'LA34'!AW$1,0)),0)))),".")</f>
        <v>0.01</v>
      </c>
      <c r="AZ161" s="27" t="str">
        <f>IFERROR(
IF(INDEX!$H$16=1,(VLOOKUP($A161,'LA31'!$A$1:$BZ$190,'LA31'!AX$1,0)),
IF(INDEX!$H$16=2,(VLOOKUP($A161,'LA32'!$A$1:$BZ$190,'LA32'!AX$1,0)),
IF(INDEX!$H$16=3,(VLOOKUP($A161,'LA33'!$A$1:$BZ$190,'LA33'!AX$1,0)),
IF(INDEX!$H$16=4,(VLOOKUP($A161,'LA34'!$A$1:$BZ$190,'LA34'!AX$1,0)),0)))),".")</f>
        <v>x</v>
      </c>
      <c r="BA161" s="27" t="str">
        <f>IFERROR(
IF(INDEX!$H$16=1,(VLOOKUP($A161,'LA31'!$A$1:$BZ$190,'LA31'!AY$1,0)),
IF(INDEX!$H$16=2,(VLOOKUP($A161,'LA32'!$A$1:$BZ$190,'LA32'!AY$1,0)),
IF(INDEX!$H$16=3,(VLOOKUP($A161,'LA33'!$A$1:$BZ$190,'LA33'!AY$1,0)),
IF(INDEX!$H$16=4,(VLOOKUP($A161,'LA34'!$A$1:$BZ$190,'LA34'!AY$1,0)),0)))),".")</f>
        <v>-</v>
      </c>
      <c r="BB161" s="27" t="str">
        <f>IFERROR(
IF(INDEX!$H$16=1,(VLOOKUP($A161,'LA31'!$A$1:$BZ$190,'LA31'!AZ$1,0)),
IF(INDEX!$H$16=2,(VLOOKUP($A161,'LA32'!$A$1:$BZ$190,'LA32'!AZ$1,0)),
IF(INDEX!$H$16=3,(VLOOKUP($A161,'LA33'!$A$1:$BZ$190,'LA33'!AZ$1,0)),
IF(INDEX!$H$16=4,(VLOOKUP($A161,'LA34'!$A$1:$BZ$190,'LA34'!AZ$1,0)),0)))),".")</f>
        <v>-</v>
      </c>
      <c r="BC161" s="27">
        <f>IFERROR(
IF(INDEX!$H$16=1,(VLOOKUP($A161,'LA31'!$A$1:$BZ$190,'LA31'!BA$1,0)),
IF(INDEX!$H$16=2,(VLOOKUP($A161,'LA32'!$A$1:$BZ$190,'LA32'!BA$1,0)),
IF(INDEX!$H$16=3,(VLOOKUP($A161,'LA33'!$A$1:$BZ$190,'LA33'!BA$1,0)),
IF(INDEX!$H$16=4,(VLOOKUP($A161,'LA34'!$A$1:$BZ$190,'LA34'!BA$1,0)),0)))),".")</f>
        <v>0</v>
      </c>
      <c r="BD161" s="27" t="str">
        <f>IFERROR(
IF(INDEX!$H$16=1,(VLOOKUP($A161,'LA31'!$A$1:$BZ$190,'LA31'!BB$1,0)),
IF(INDEX!$H$16=2,(VLOOKUP($A161,'LA32'!$A$1:$BZ$190,'LA32'!BB$1,0)),
IF(INDEX!$H$16=3,(VLOOKUP($A161,'LA33'!$A$1:$BZ$190,'LA33'!BB$1,0)),
IF(INDEX!$H$16=4,(VLOOKUP($A161,'LA34'!$A$1:$BZ$190,'LA34'!BB$1,0)),0)))),".")</f>
        <v>x</v>
      </c>
      <c r="BE161" s="27" t="str">
        <f>IFERROR(
IF(INDEX!$H$16=1,(VLOOKUP($A161,'LA31'!$A$1:$BZ$190,'LA31'!BC$1,0)),
IF(INDEX!$H$16=2,(VLOOKUP($A161,'LA32'!$A$1:$BZ$190,'LA32'!BC$1,0)),
IF(INDEX!$H$16=3,(VLOOKUP($A161,'LA33'!$A$1:$BZ$190,'LA33'!BC$1,0)),
IF(INDEX!$H$16=4,(VLOOKUP($A161,'LA34'!$A$1:$BZ$190,'LA34'!BC$1,0)),0)))),".")</f>
        <v>x</v>
      </c>
      <c r="BF161" s="27" t="str">
        <f>IFERROR(
IF(INDEX!$H$16=1,(VLOOKUP($A161,'LA31'!$A$1:$BZ$190,'LA31'!BD$1,0)),
IF(INDEX!$H$16=2,(VLOOKUP($A161,'LA32'!$A$1:$BZ$190,'LA32'!BD$1,0)),
IF(INDEX!$H$16=3,(VLOOKUP($A161,'LA33'!$A$1:$BZ$190,'LA33'!BD$1,0)),
IF(INDEX!$H$16=4,(VLOOKUP($A161,'LA34'!$A$1:$BZ$190,'LA34'!BD$1,0)),0)))),".")</f>
        <v>x</v>
      </c>
      <c r="BG161" s="27" t="str">
        <f>IFERROR(
IF(INDEX!$H$16=1,(VLOOKUP($A161,'LA31'!$A$1:$BZ$190,'LA31'!BE$1,0)),
IF(INDEX!$H$16=2,(VLOOKUP($A161,'LA32'!$A$1:$BZ$190,'LA32'!BE$1,0)),
IF(INDEX!$H$16=3,(VLOOKUP($A161,'LA33'!$A$1:$BZ$190,'LA33'!BE$1,0)),
IF(INDEX!$H$16=4,(VLOOKUP($A161,'LA34'!$A$1:$BZ$190,'LA34'!BE$1,0)),0)))),".")</f>
        <v>-</v>
      </c>
      <c r="BH161" s="27" t="str">
        <f>IFERROR(
IF(INDEX!$H$16=1,(VLOOKUP($A161,'LA31'!$A$1:$BZ$190,'LA31'!BF$1,0)),
IF(INDEX!$H$16=2,(VLOOKUP($A161,'LA32'!$A$1:$BZ$190,'LA32'!BF$1,0)),
IF(INDEX!$H$16=3,(VLOOKUP($A161,'LA33'!$A$1:$BZ$190,'LA33'!BF$1,0)),
IF(INDEX!$H$16=4,(VLOOKUP($A161,'LA34'!$A$1:$BZ$190,'LA34'!BF$1,0)),0)))),".")</f>
        <v>-</v>
      </c>
      <c r="BI161" s="27">
        <f>IFERROR(
IF(INDEX!$H$16=1,(VLOOKUP($A161,'LA31'!$A$1:$BZ$190,'LA31'!BG$1,0)),
IF(INDEX!$H$16=2,(VLOOKUP($A161,'LA32'!$A$1:$BZ$190,'LA32'!BG$1,0)),
IF(INDEX!$H$16=3,(VLOOKUP($A161,'LA33'!$A$1:$BZ$190,'LA33'!BG$1,0)),
IF(INDEX!$H$16=4,(VLOOKUP($A161,'LA34'!$A$1:$BZ$190,'LA34'!BG$1,0)),0)))),".")</f>
        <v>0.1</v>
      </c>
      <c r="BJ161" s="27">
        <f>IFERROR(
IF(INDEX!$H$16=1,(VLOOKUP($A161,'LA31'!$A$1:$BZ$190,'LA31'!BH$1,0)),
IF(INDEX!$H$16=2,(VLOOKUP($A161,'LA32'!$A$1:$BZ$190,'LA32'!BH$1,0)),
IF(INDEX!$H$16=3,(VLOOKUP($A161,'LA33'!$A$1:$BZ$190,'LA33'!BH$1,0)),
IF(INDEX!$H$16=4,(VLOOKUP($A161,'LA34'!$A$1:$BZ$190,'LA34'!BH$1,0)),0)))),".")</f>
        <v>0.05</v>
      </c>
      <c r="BK161" s="27">
        <f>IFERROR(
IF(INDEX!$H$16=1,(VLOOKUP($A161,'LA31'!$A$1:$BZ$190,'LA31'!BI$1,0)),
IF(INDEX!$H$16=2,(VLOOKUP($A161,'LA32'!$A$1:$BZ$190,'LA32'!BI$1,0)),
IF(INDEX!$H$16=3,(VLOOKUP($A161,'LA33'!$A$1:$BZ$190,'LA33'!BI$1,0)),
IF(INDEX!$H$16=4,(VLOOKUP($A161,'LA34'!$A$1:$BZ$190,'LA34'!BI$1,0)),0)))),".")</f>
        <v>0.05</v>
      </c>
      <c r="BL161" s="27">
        <f>IFERROR(
IF(INDEX!$H$16=1,(VLOOKUP($A161,'LA31'!$A$1:$BZ$190,'LA31'!BJ$1,0)),
IF(INDEX!$H$16=2,(VLOOKUP($A161,'LA32'!$A$1:$BZ$190,'LA32'!BJ$1,0)),
IF(INDEX!$H$16=3,(VLOOKUP($A161,'LA33'!$A$1:$BZ$190,'LA33'!BJ$1,0)),
IF(INDEX!$H$16=4,(VLOOKUP($A161,'LA34'!$A$1:$BZ$190,'LA34'!BJ$1,0)),0)))),".")</f>
        <v>0.05</v>
      </c>
      <c r="BM161" s="27">
        <f>IFERROR(
IF(INDEX!$H$16=1,(VLOOKUP($A161,'LA31'!$A$1:$BZ$190,'LA31'!BK$1,0)),
IF(INDEX!$H$16=2,(VLOOKUP($A161,'LA32'!$A$1:$BZ$190,'LA32'!BK$1,0)),
IF(INDEX!$H$16=3,(VLOOKUP($A161,'LA33'!$A$1:$BZ$190,'LA33'!BK$1,0)),
IF(INDEX!$H$16=4,(VLOOKUP($A161,'LA34'!$A$1:$BZ$190,'LA34'!BK$1,0)),0)))),".")</f>
        <v>0.01</v>
      </c>
      <c r="BN161" s="27">
        <f>IFERROR(
IF(INDEX!$H$16=1,(VLOOKUP($A161,'LA31'!$A$1:$BZ$190,'LA31'!BL$1,0)),
IF(INDEX!$H$16=2,(VLOOKUP($A161,'LA32'!$A$1:$BZ$190,'LA32'!BL$1,0)),
IF(INDEX!$H$16=3,(VLOOKUP($A161,'LA33'!$A$1:$BZ$190,'LA33'!BL$1,0)),
IF(INDEX!$H$16=4,(VLOOKUP($A161,'LA34'!$A$1:$BZ$190,'LA34'!BL$1,0)),0)))),".")</f>
        <v>0.01</v>
      </c>
      <c r="BO161" s="27">
        <f>IFERROR(
IF(INDEX!$H$16=1,(VLOOKUP($A161,'LA31'!$A$1:$BZ$190,'LA31'!BM$1,0)),
IF(INDEX!$H$16=2,(VLOOKUP($A161,'LA32'!$A$1:$BZ$190,'LA32'!BM$1,0)),
IF(INDEX!$H$16=3,(VLOOKUP($A161,'LA33'!$A$1:$BZ$190,'LA33'!BM$1,0)),
IF(INDEX!$H$16=4,(VLOOKUP($A161,'LA34'!$A$1:$BZ$190,'LA34'!BM$1,0)),0)))),".")</f>
        <v>0.04</v>
      </c>
      <c r="BP161" s="27">
        <f>IFERROR(
IF(INDEX!$H$16=1,(VLOOKUP($A161,'LA31'!$A$1:$BZ$190,'LA31'!BN$1,0)),
IF(INDEX!$H$16=2,(VLOOKUP($A161,'LA32'!$A$1:$BZ$190,'LA32'!BN$1,0)),
IF(INDEX!$H$16=3,(VLOOKUP($A161,'LA33'!$A$1:$BZ$190,'LA33'!BN$1,0)),
IF(INDEX!$H$16=4,(VLOOKUP($A161,'LA34'!$A$1:$BZ$190,'LA34'!BN$1,0)),0)))),".")</f>
        <v>0.02</v>
      </c>
      <c r="BQ161" s="27">
        <f>IFERROR(
IF(INDEX!$H$16=1,(VLOOKUP($A161,'LA31'!$A$1:$BZ$190,'LA31'!BO$1,0)),
IF(INDEX!$H$16=2,(VLOOKUP($A161,'LA32'!$A$1:$BZ$190,'LA32'!BO$1,0)),
IF(INDEX!$H$16=3,(VLOOKUP($A161,'LA33'!$A$1:$BZ$190,'LA33'!BO$1,0)),
IF(INDEX!$H$16=4,(VLOOKUP($A161,'LA34'!$A$1:$BZ$190,'LA34'!BO$1,0)),0)))),".")</f>
        <v>0.02</v>
      </c>
    </row>
    <row r="162" spans="1:69" x14ac:dyDescent="0.2">
      <c r="A162" s="7">
        <v>213</v>
      </c>
      <c r="B162" s="13" t="s">
        <v>272</v>
      </c>
      <c r="C162" s="96" t="s">
        <v>122</v>
      </c>
      <c r="D162" s="26">
        <f>IFERROR(
IF(INDEX!$H$16=1,(VLOOKUP($A162,'LA31'!$A$1:$BZ$190,'LA31'!B$1,0)),
IF(INDEX!$H$16=2,(VLOOKUP($A162,'LA32'!$A$1:$BZ$190,'LA32'!B$1,0)),
IF(INDEX!$H$16=3,(VLOOKUP($A162,'LA33'!$A$1:$BZ$190,'LA33'!B$1,0)),
IF(INDEX!$H$16=4,(VLOOKUP($A162,'LA34'!$A$1:$BZ$190,'LA34'!B$1,0)),0)))),".")</f>
        <v>570</v>
      </c>
      <c r="E162" s="26">
        <f>IFERROR(
IF(INDEX!$H$16=1,(VLOOKUP($A162,'LA31'!$A$1:$BZ$190,'LA31'!C$1,0)),
IF(INDEX!$H$16=2,(VLOOKUP($A162,'LA32'!$A$1:$BZ$190,'LA32'!C$1,0)),
IF(INDEX!$H$16=3,(VLOOKUP($A162,'LA33'!$A$1:$BZ$190,'LA33'!C$1,0)),
IF(INDEX!$H$16=4,(VLOOKUP($A162,'LA34'!$A$1:$BZ$190,'LA34'!C$1,0)),0)))),".")</f>
        <v>830</v>
      </c>
      <c r="F162" s="26">
        <f>IFERROR(
IF(INDEX!$H$16=1,(VLOOKUP($A162,'LA31'!$A$1:$BZ$190,'LA31'!D$1,0)),
IF(INDEX!$H$16=2,(VLOOKUP($A162,'LA32'!$A$1:$BZ$190,'LA32'!D$1,0)),
IF(INDEX!$H$16=3,(VLOOKUP($A162,'LA33'!$A$1:$BZ$190,'LA33'!D$1,0)),
IF(INDEX!$H$16=4,(VLOOKUP($A162,'LA34'!$A$1:$BZ$190,'LA34'!D$1,0)),0)))),".")</f>
        <v>1400</v>
      </c>
      <c r="G162" s="27">
        <f>IFERROR(
IF(INDEX!$H$16=1,(VLOOKUP($A162,'LA31'!$A$1:$BZ$190,'LA31'!E$1,0)),
IF(INDEX!$H$16=2,(VLOOKUP($A162,'LA32'!$A$1:$BZ$190,'LA32'!E$1,0)),
IF(INDEX!$H$16=3,(VLOOKUP($A162,'LA33'!$A$1:$BZ$190,'LA33'!E$1,0)),
IF(INDEX!$H$16=4,(VLOOKUP($A162,'LA34'!$A$1:$BZ$190,'LA34'!E$1,0)),0)))),".")</f>
        <v>0.93</v>
      </c>
      <c r="H162" s="27">
        <f>IFERROR(
IF(INDEX!$H$16=1,(VLOOKUP($A162,'LA31'!$A$1:$BZ$190,'LA31'!F$1,0)),
IF(INDEX!$H$16=2,(VLOOKUP($A162,'LA32'!$A$1:$BZ$190,'LA32'!F$1,0)),
IF(INDEX!$H$16=3,(VLOOKUP($A162,'LA33'!$A$1:$BZ$190,'LA33'!F$1,0)),
IF(INDEX!$H$16=4,(VLOOKUP($A162,'LA34'!$A$1:$BZ$190,'LA34'!F$1,0)),0)))),".")</f>
        <v>0.94</v>
      </c>
      <c r="I162" s="27">
        <f>IFERROR(
IF(INDEX!$H$16=1,(VLOOKUP($A162,'LA31'!$A$1:$BZ$190,'LA31'!G$1,0)),
IF(INDEX!$H$16=2,(VLOOKUP($A162,'LA32'!$A$1:$BZ$190,'LA32'!G$1,0)),
IF(INDEX!$H$16=3,(VLOOKUP($A162,'LA33'!$A$1:$BZ$190,'LA33'!G$1,0)),
IF(INDEX!$H$16=4,(VLOOKUP($A162,'LA34'!$A$1:$BZ$190,'LA34'!G$1,0)),0)))),".")</f>
        <v>0.94</v>
      </c>
      <c r="J162" s="27">
        <f>IFERROR(
IF(INDEX!$H$16=1,(VLOOKUP($A162,'LA31'!$A$1:$BZ$190,'LA31'!H$1,0)),
IF(INDEX!$H$16=2,(VLOOKUP($A162,'LA32'!$A$1:$BZ$190,'LA32'!H$1,0)),
IF(INDEX!$H$16=3,(VLOOKUP($A162,'LA33'!$A$1:$BZ$190,'LA33'!H$1,0)),
IF(INDEX!$H$16=4,(VLOOKUP($A162,'LA34'!$A$1:$BZ$190,'LA34'!H$1,0)),0)))),".")</f>
        <v>0.93</v>
      </c>
      <c r="K162" s="27">
        <f>IFERROR(
IF(INDEX!$H$16=1,(VLOOKUP($A162,'LA31'!$A$1:$BZ$190,'LA31'!I$1,0)),
IF(INDEX!$H$16=2,(VLOOKUP($A162,'LA32'!$A$1:$BZ$190,'LA32'!I$1,0)),
IF(INDEX!$H$16=3,(VLOOKUP($A162,'LA33'!$A$1:$BZ$190,'LA33'!I$1,0)),
IF(INDEX!$H$16=4,(VLOOKUP($A162,'LA34'!$A$1:$BZ$190,'LA34'!I$1,0)),0)))),".")</f>
        <v>0.93</v>
      </c>
      <c r="L162" s="27">
        <f>IFERROR(
IF(INDEX!$H$16=1,(VLOOKUP($A162,'LA31'!$A$1:$BZ$190,'LA31'!J$1,0)),
IF(INDEX!$H$16=2,(VLOOKUP($A162,'LA32'!$A$1:$BZ$190,'LA32'!J$1,0)),
IF(INDEX!$H$16=3,(VLOOKUP($A162,'LA33'!$A$1:$BZ$190,'LA33'!J$1,0)),
IF(INDEX!$H$16=4,(VLOOKUP($A162,'LA34'!$A$1:$BZ$190,'LA34'!J$1,0)),0)))),".")</f>
        <v>0.93</v>
      </c>
      <c r="M162" s="27">
        <f>IFERROR(
IF(INDEX!$H$16=1,(VLOOKUP($A162,'LA31'!$A$1:$BZ$190,'LA31'!K$1,0)),
IF(INDEX!$H$16=2,(VLOOKUP($A162,'LA32'!$A$1:$BZ$190,'LA32'!K$1,0)),
IF(INDEX!$H$16=3,(VLOOKUP($A162,'LA33'!$A$1:$BZ$190,'LA33'!K$1,0)),
IF(INDEX!$H$16=4,(VLOOKUP($A162,'LA34'!$A$1:$BZ$190,'LA34'!K$1,0)),0)))),".")</f>
        <v>0.17</v>
      </c>
      <c r="N162" s="27">
        <f>IFERROR(
IF(INDEX!$H$16=1,(VLOOKUP($A162,'LA31'!$A$1:$BZ$190,'LA31'!L$1,0)),
IF(INDEX!$H$16=2,(VLOOKUP($A162,'LA32'!$A$1:$BZ$190,'LA32'!L$1,0)),
IF(INDEX!$H$16=3,(VLOOKUP($A162,'LA33'!$A$1:$BZ$190,'LA33'!L$1,0)),
IF(INDEX!$H$16=4,(VLOOKUP($A162,'LA34'!$A$1:$BZ$190,'LA34'!L$1,0)),0)))),".")</f>
        <v>0.16</v>
      </c>
      <c r="O162" s="27">
        <f>IFERROR(
IF(INDEX!$H$16=1,(VLOOKUP($A162,'LA31'!$A$1:$BZ$190,'LA31'!M$1,0)),
IF(INDEX!$H$16=2,(VLOOKUP($A162,'LA32'!$A$1:$BZ$190,'LA32'!M$1,0)),
IF(INDEX!$H$16=3,(VLOOKUP($A162,'LA33'!$A$1:$BZ$190,'LA33'!M$1,0)),
IF(INDEX!$H$16=4,(VLOOKUP($A162,'LA34'!$A$1:$BZ$190,'LA34'!M$1,0)),0)))),".")</f>
        <v>0.17</v>
      </c>
      <c r="P162" s="27">
        <f>IFERROR(
IF(INDEX!$H$16=1,(VLOOKUP($A162,'LA31'!$A$1:$BZ$190,'LA31'!N$1,0)),
IF(INDEX!$H$16=2,(VLOOKUP($A162,'LA32'!$A$1:$BZ$190,'LA32'!N$1,0)),
IF(INDEX!$H$16=3,(VLOOKUP($A162,'LA33'!$A$1:$BZ$190,'LA33'!N$1,0)),
IF(INDEX!$H$16=4,(VLOOKUP($A162,'LA34'!$A$1:$BZ$190,'LA34'!N$1,0)),0)))),".")</f>
        <v>0.01</v>
      </c>
      <c r="Q162" s="27" t="str">
        <f>IFERROR(
IF(INDEX!$H$16=1,(VLOOKUP($A162,'LA31'!$A$1:$BZ$190,'LA31'!O$1,0)),
IF(INDEX!$H$16=2,(VLOOKUP($A162,'LA32'!$A$1:$BZ$190,'LA32'!O$1,0)),
IF(INDEX!$H$16=3,(VLOOKUP($A162,'LA33'!$A$1:$BZ$190,'LA33'!O$1,0)),
IF(INDEX!$H$16=4,(VLOOKUP($A162,'LA34'!$A$1:$BZ$190,'LA34'!O$1,0)),0)))),".")</f>
        <v>x</v>
      </c>
      <c r="R162" s="27">
        <f>IFERROR(
IF(INDEX!$H$16=1,(VLOOKUP($A162,'LA31'!$A$1:$BZ$190,'LA31'!P$1,0)),
IF(INDEX!$H$16=2,(VLOOKUP($A162,'LA32'!$A$1:$BZ$190,'LA32'!P$1,0)),
IF(INDEX!$H$16=3,(VLOOKUP($A162,'LA33'!$A$1:$BZ$190,'LA33'!P$1,0)),
IF(INDEX!$H$16=4,(VLOOKUP($A162,'LA34'!$A$1:$BZ$190,'LA34'!P$1,0)),0)))),".")</f>
        <v>0.01</v>
      </c>
      <c r="S162" s="27">
        <f>IFERROR(
IF(INDEX!$H$16=1,(VLOOKUP($A162,'LA31'!$A$1:$BZ$190,'LA31'!Q$1,0)),
IF(INDEX!$H$16=2,(VLOOKUP($A162,'LA32'!$A$1:$BZ$190,'LA32'!Q$1,0)),
IF(INDEX!$H$16=3,(VLOOKUP($A162,'LA33'!$A$1:$BZ$190,'LA33'!Q$1,0)),
IF(INDEX!$H$16=4,(VLOOKUP($A162,'LA34'!$A$1:$BZ$190,'LA34'!Q$1,0)),0)))),".")</f>
        <v>0.01</v>
      </c>
      <c r="T162" s="27">
        <f>IFERROR(
IF(INDEX!$H$16=1,(VLOOKUP($A162,'LA31'!$A$1:$BZ$190,'LA31'!R$1,0)),
IF(INDEX!$H$16=2,(VLOOKUP($A162,'LA32'!$A$1:$BZ$190,'LA32'!R$1,0)),
IF(INDEX!$H$16=3,(VLOOKUP($A162,'LA33'!$A$1:$BZ$190,'LA33'!R$1,0)),
IF(INDEX!$H$16=4,(VLOOKUP($A162,'LA34'!$A$1:$BZ$190,'LA34'!R$1,0)),0)))),".")</f>
        <v>0.01</v>
      </c>
      <c r="U162" s="27">
        <f>IFERROR(
IF(INDEX!$H$16=1,(VLOOKUP($A162,'LA31'!$A$1:$BZ$190,'LA31'!S$1,0)),
IF(INDEX!$H$16=2,(VLOOKUP($A162,'LA32'!$A$1:$BZ$190,'LA32'!S$1,0)),
IF(INDEX!$H$16=3,(VLOOKUP($A162,'LA33'!$A$1:$BZ$190,'LA33'!S$1,0)),
IF(INDEX!$H$16=4,(VLOOKUP($A162,'LA34'!$A$1:$BZ$190,'LA34'!S$1,0)),0)))),".")</f>
        <v>0.01</v>
      </c>
      <c r="V162" s="27">
        <f>IFERROR(
IF(INDEX!$H$16=1,(VLOOKUP($A162,'LA31'!$A$1:$BZ$190,'LA31'!T$1,0)),
IF(INDEX!$H$16=2,(VLOOKUP($A162,'LA32'!$A$1:$BZ$190,'LA32'!T$1,0)),
IF(INDEX!$H$16=3,(VLOOKUP($A162,'LA33'!$A$1:$BZ$190,'LA33'!T$1,0)),
IF(INDEX!$H$16=4,(VLOOKUP($A162,'LA34'!$A$1:$BZ$190,'LA34'!T$1,0)),0)))),".")</f>
        <v>0.69</v>
      </c>
      <c r="W162" s="27">
        <f>IFERROR(
IF(INDEX!$H$16=1,(VLOOKUP($A162,'LA31'!$A$1:$BZ$190,'LA31'!U$1,0)),
IF(INDEX!$H$16=2,(VLOOKUP($A162,'LA32'!$A$1:$BZ$190,'LA32'!U$1,0)),
IF(INDEX!$H$16=3,(VLOOKUP($A162,'LA33'!$A$1:$BZ$190,'LA33'!U$1,0)),
IF(INDEX!$H$16=4,(VLOOKUP($A162,'LA34'!$A$1:$BZ$190,'LA34'!U$1,0)),0)))),".")</f>
        <v>0.69</v>
      </c>
      <c r="X162" s="27">
        <f>IFERROR(
IF(INDEX!$H$16=1,(VLOOKUP($A162,'LA31'!$A$1:$BZ$190,'LA31'!V$1,0)),
IF(INDEX!$H$16=2,(VLOOKUP($A162,'LA32'!$A$1:$BZ$190,'LA32'!V$1,0)),
IF(INDEX!$H$16=3,(VLOOKUP($A162,'LA33'!$A$1:$BZ$190,'LA33'!V$1,0)),
IF(INDEX!$H$16=4,(VLOOKUP($A162,'LA34'!$A$1:$BZ$190,'LA34'!V$1,0)),0)))),".")</f>
        <v>0.69</v>
      </c>
      <c r="Y162" s="27">
        <f>IFERROR(
IF(INDEX!$H$16=1,(VLOOKUP($A162,'LA31'!$A$1:$BZ$190,'LA31'!W$1,0)),
IF(INDEX!$H$16=2,(VLOOKUP($A162,'LA32'!$A$1:$BZ$190,'LA32'!W$1,0)),
IF(INDEX!$H$16=3,(VLOOKUP($A162,'LA33'!$A$1:$BZ$190,'LA33'!W$1,0)),
IF(INDEX!$H$16=4,(VLOOKUP($A162,'LA34'!$A$1:$BZ$190,'LA34'!W$1,0)),0)))),".")</f>
        <v>0.04</v>
      </c>
      <c r="Z162" s="27">
        <f>IFERROR(
IF(INDEX!$H$16=1,(VLOOKUP($A162,'LA31'!$A$1:$BZ$190,'LA31'!X$1,0)),
IF(INDEX!$H$16=2,(VLOOKUP($A162,'LA32'!$A$1:$BZ$190,'LA32'!X$1,0)),
IF(INDEX!$H$16=3,(VLOOKUP($A162,'LA33'!$A$1:$BZ$190,'LA33'!X$1,0)),
IF(INDEX!$H$16=4,(VLOOKUP($A162,'LA34'!$A$1:$BZ$190,'LA34'!X$1,0)),0)))),".")</f>
        <v>7.0000000000000007E-2</v>
      </c>
      <c r="AA162" s="27">
        <f>IFERROR(
IF(INDEX!$H$16=1,(VLOOKUP($A162,'LA31'!$A$1:$BZ$190,'LA31'!Y$1,0)),
IF(INDEX!$H$16=2,(VLOOKUP($A162,'LA32'!$A$1:$BZ$190,'LA32'!Y$1,0)),
IF(INDEX!$H$16=3,(VLOOKUP($A162,'LA33'!$A$1:$BZ$190,'LA33'!Y$1,0)),
IF(INDEX!$H$16=4,(VLOOKUP($A162,'LA34'!$A$1:$BZ$190,'LA34'!Y$1,0)),0)))),".")</f>
        <v>0.05</v>
      </c>
      <c r="AB162" s="27" t="str">
        <f>IFERROR(
IF(INDEX!$H$16=1,(VLOOKUP($A162,'LA31'!$A$1:$BZ$190,'LA31'!Z$1,0)),
IF(INDEX!$H$16=2,(VLOOKUP($A162,'LA32'!$A$1:$BZ$190,'LA32'!Z$1,0)),
IF(INDEX!$H$16=3,(VLOOKUP($A162,'LA33'!$A$1:$BZ$190,'LA33'!Z$1,0)),
IF(INDEX!$H$16=4,(VLOOKUP($A162,'LA34'!$A$1:$BZ$190,'LA34'!Z$1,0)),0)))),".")</f>
        <v>x</v>
      </c>
      <c r="AC162" s="27">
        <f>IFERROR(
IF(INDEX!$H$16=1,(VLOOKUP($A162,'LA31'!$A$1:$BZ$190,'LA31'!AA$1,0)),
IF(INDEX!$H$16=2,(VLOOKUP($A162,'LA32'!$A$1:$BZ$190,'LA32'!AA$1,0)),
IF(INDEX!$H$16=3,(VLOOKUP($A162,'LA33'!$A$1:$BZ$190,'LA33'!AA$1,0)),
IF(INDEX!$H$16=4,(VLOOKUP($A162,'LA34'!$A$1:$BZ$190,'LA34'!AA$1,0)),0)))),".")</f>
        <v>0</v>
      </c>
      <c r="AD162" s="27" t="str">
        <f>IFERROR(
IF(INDEX!$H$16=1,(VLOOKUP($A162,'LA31'!$A$1:$BZ$190,'LA31'!AB$1,0)),
IF(INDEX!$H$16=2,(VLOOKUP($A162,'LA32'!$A$1:$BZ$190,'LA32'!AB$1,0)),
IF(INDEX!$H$16=3,(VLOOKUP($A162,'LA33'!$A$1:$BZ$190,'LA33'!AB$1,0)),
IF(INDEX!$H$16=4,(VLOOKUP($A162,'LA34'!$A$1:$BZ$190,'LA34'!AB$1,0)),0)))),".")</f>
        <v>x</v>
      </c>
      <c r="AE162" s="27">
        <f>IFERROR(
IF(INDEX!$H$16=1,(VLOOKUP($A162,'LA31'!$A$1:$BZ$190,'LA31'!AC$1,0)),
IF(INDEX!$H$16=2,(VLOOKUP($A162,'LA32'!$A$1:$BZ$190,'LA32'!AC$1,0)),
IF(INDEX!$H$16=3,(VLOOKUP($A162,'LA33'!$A$1:$BZ$190,'LA33'!AC$1,0)),
IF(INDEX!$H$16=4,(VLOOKUP($A162,'LA34'!$A$1:$BZ$190,'LA34'!AC$1,0)),0)))),".")</f>
        <v>0</v>
      </c>
      <c r="AF162" s="27">
        <f>IFERROR(
IF(INDEX!$H$16=1,(VLOOKUP($A162,'LA31'!$A$1:$BZ$190,'LA31'!AD$1,0)),
IF(INDEX!$H$16=2,(VLOOKUP($A162,'LA32'!$A$1:$BZ$190,'LA32'!AD$1,0)),
IF(INDEX!$H$16=3,(VLOOKUP($A162,'LA33'!$A$1:$BZ$190,'LA33'!AD$1,0)),
IF(INDEX!$H$16=4,(VLOOKUP($A162,'LA34'!$A$1:$BZ$190,'LA34'!AD$1,0)),0)))),".")</f>
        <v>0</v>
      </c>
      <c r="AG162" s="27">
        <f>IFERROR(
IF(INDEX!$H$16=1,(VLOOKUP($A162,'LA31'!$A$1:$BZ$190,'LA31'!AE$1,0)),
IF(INDEX!$H$16=2,(VLOOKUP($A162,'LA32'!$A$1:$BZ$190,'LA32'!AE$1,0)),
IF(INDEX!$H$16=3,(VLOOKUP($A162,'LA33'!$A$1:$BZ$190,'LA33'!AE$1,0)),
IF(INDEX!$H$16=4,(VLOOKUP($A162,'LA34'!$A$1:$BZ$190,'LA34'!AE$1,0)),0)))),".")</f>
        <v>0</v>
      </c>
      <c r="AH162" s="27">
        <f>IFERROR(
IF(INDEX!$H$16=1,(VLOOKUP($A162,'LA31'!$A$1:$BZ$190,'LA31'!AF$1,0)),
IF(INDEX!$H$16=2,(VLOOKUP($A162,'LA32'!$A$1:$BZ$190,'LA32'!AF$1,0)),
IF(INDEX!$H$16=3,(VLOOKUP($A162,'LA33'!$A$1:$BZ$190,'LA33'!AF$1,0)),
IF(INDEX!$H$16=4,(VLOOKUP($A162,'LA34'!$A$1:$BZ$190,'LA34'!AF$1,0)),0)))),".")</f>
        <v>0</v>
      </c>
      <c r="AI162" s="27">
        <f>IFERROR(
IF(INDEX!$H$16=1,(VLOOKUP($A162,'LA31'!$A$1:$BZ$190,'LA31'!AG$1,0)),
IF(INDEX!$H$16=2,(VLOOKUP($A162,'LA32'!$A$1:$BZ$190,'LA32'!AG$1,0)),
IF(INDEX!$H$16=3,(VLOOKUP($A162,'LA33'!$A$1:$BZ$190,'LA33'!AG$1,0)),
IF(INDEX!$H$16=4,(VLOOKUP($A162,'LA34'!$A$1:$BZ$190,'LA34'!AG$1,0)),0)))),".")</f>
        <v>0</v>
      </c>
      <c r="AJ162" s="27">
        <f>IFERROR(
IF(INDEX!$H$16=1,(VLOOKUP($A162,'LA31'!$A$1:$BZ$190,'LA31'!AH$1,0)),
IF(INDEX!$H$16=2,(VLOOKUP($A162,'LA32'!$A$1:$BZ$190,'LA32'!AH$1,0)),
IF(INDEX!$H$16=3,(VLOOKUP($A162,'LA33'!$A$1:$BZ$190,'LA33'!AH$1,0)),
IF(INDEX!$H$16=4,(VLOOKUP($A162,'LA34'!$A$1:$BZ$190,'LA34'!AH$1,0)),0)))),".")</f>
        <v>0</v>
      </c>
      <c r="AK162" s="27" t="str">
        <f>IFERROR(
IF(INDEX!$H$16=1,(VLOOKUP($A162,'LA31'!$A$1:$BZ$190,'LA31'!AI$1,0)),
IF(INDEX!$H$16=2,(VLOOKUP($A162,'LA32'!$A$1:$BZ$190,'LA32'!AI$1,0)),
IF(INDEX!$H$16=3,(VLOOKUP($A162,'LA33'!$A$1:$BZ$190,'LA33'!AI$1,0)),
IF(INDEX!$H$16=4,(VLOOKUP($A162,'LA34'!$A$1:$BZ$190,'LA34'!AI$1,0)),0)))),".")</f>
        <v>x</v>
      </c>
      <c r="AL162" s="27">
        <f>IFERROR(
IF(INDEX!$H$16=1,(VLOOKUP($A162,'LA31'!$A$1:$BZ$190,'LA31'!AJ$1,0)),
IF(INDEX!$H$16=2,(VLOOKUP($A162,'LA32'!$A$1:$BZ$190,'LA32'!AJ$1,0)),
IF(INDEX!$H$16=3,(VLOOKUP($A162,'LA33'!$A$1:$BZ$190,'LA33'!AJ$1,0)),
IF(INDEX!$H$16=4,(VLOOKUP($A162,'LA34'!$A$1:$BZ$190,'LA34'!AJ$1,0)),0)))),".")</f>
        <v>0.01</v>
      </c>
      <c r="AM162" s="27">
        <f>IFERROR(
IF(INDEX!$H$16=1,(VLOOKUP($A162,'LA31'!$A$1:$BZ$190,'LA31'!AK$1,0)),
IF(INDEX!$H$16=2,(VLOOKUP($A162,'LA32'!$A$1:$BZ$190,'LA32'!AK$1,0)),
IF(INDEX!$H$16=3,(VLOOKUP($A162,'LA33'!$A$1:$BZ$190,'LA33'!AK$1,0)),
IF(INDEX!$H$16=4,(VLOOKUP($A162,'LA34'!$A$1:$BZ$190,'LA34'!AK$1,0)),0)))),".")</f>
        <v>0.01</v>
      </c>
      <c r="AN162" s="27">
        <f>IFERROR(
IF(INDEX!$H$16=1,(VLOOKUP($A162,'LA31'!$A$1:$BZ$190,'LA31'!AL$1,0)),
IF(INDEX!$H$16=2,(VLOOKUP($A162,'LA32'!$A$1:$BZ$190,'LA32'!AL$1,0)),
IF(INDEX!$H$16=3,(VLOOKUP($A162,'LA33'!$A$1:$BZ$190,'LA33'!AL$1,0)),
IF(INDEX!$H$16=4,(VLOOKUP($A162,'LA34'!$A$1:$BZ$190,'LA34'!AL$1,0)),0)))),".")</f>
        <v>0</v>
      </c>
      <c r="AO162" s="27">
        <f>IFERROR(
IF(INDEX!$H$16=1,(VLOOKUP($A162,'LA31'!$A$1:$BZ$190,'LA31'!AM$1,0)),
IF(INDEX!$H$16=2,(VLOOKUP($A162,'LA32'!$A$1:$BZ$190,'LA32'!AM$1,0)),
IF(INDEX!$H$16=3,(VLOOKUP($A162,'LA33'!$A$1:$BZ$190,'LA33'!AM$1,0)),
IF(INDEX!$H$16=4,(VLOOKUP($A162,'LA34'!$A$1:$BZ$190,'LA34'!AM$1,0)),0)))),".")</f>
        <v>0</v>
      </c>
      <c r="AP162" s="27">
        <f>IFERROR(
IF(INDEX!$H$16=1,(VLOOKUP($A162,'LA31'!$A$1:$BZ$190,'LA31'!AN$1,0)),
IF(INDEX!$H$16=2,(VLOOKUP($A162,'LA32'!$A$1:$BZ$190,'LA32'!AN$1,0)),
IF(INDEX!$H$16=3,(VLOOKUP($A162,'LA33'!$A$1:$BZ$190,'LA33'!AN$1,0)),
IF(INDEX!$H$16=4,(VLOOKUP($A162,'LA34'!$A$1:$BZ$190,'LA34'!AN$1,0)),0)))),".")</f>
        <v>0</v>
      </c>
      <c r="AQ162" s="27">
        <f>IFERROR(
IF(INDEX!$H$16=1,(VLOOKUP($A162,'LA31'!$A$1:$BZ$190,'LA31'!AO$1,0)),
IF(INDEX!$H$16=2,(VLOOKUP($A162,'LA32'!$A$1:$BZ$190,'LA32'!AO$1,0)),
IF(INDEX!$H$16=3,(VLOOKUP($A162,'LA33'!$A$1:$BZ$190,'LA33'!AO$1,0)),
IF(INDEX!$H$16=4,(VLOOKUP($A162,'LA34'!$A$1:$BZ$190,'LA34'!AO$1,0)),0)))),".")</f>
        <v>0</v>
      </c>
      <c r="AR162" s="27">
        <f>IFERROR(
IF(INDEX!$H$16=1,(VLOOKUP($A162,'LA31'!$A$1:$BZ$190,'LA31'!AP$1,0)),
IF(INDEX!$H$16=2,(VLOOKUP($A162,'LA32'!$A$1:$BZ$190,'LA32'!AP$1,0)),
IF(INDEX!$H$16=3,(VLOOKUP($A162,'LA33'!$A$1:$BZ$190,'LA33'!AP$1,0)),
IF(INDEX!$H$16=4,(VLOOKUP($A162,'LA34'!$A$1:$BZ$190,'LA34'!AP$1,0)),0)))),".")</f>
        <v>0</v>
      </c>
      <c r="AS162" s="27">
        <f>IFERROR(
IF(INDEX!$H$16=1,(VLOOKUP($A162,'LA31'!$A$1:$BZ$190,'LA31'!AQ$1,0)),
IF(INDEX!$H$16=2,(VLOOKUP($A162,'LA32'!$A$1:$BZ$190,'LA32'!AQ$1,0)),
IF(INDEX!$H$16=3,(VLOOKUP($A162,'LA33'!$A$1:$BZ$190,'LA33'!AQ$1,0)),
IF(INDEX!$H$16=4,(VLOOKUP($A162,'LA34'!$A$1:$BZ$190,'LA34'!AQ$1,0)),0)))),".")</f>
        <v>0</v>
      </c>
      <c r="AT162" s="27">
        <f>IFERROR(
IF(INDEX!$H$16=1,(VLOOKUP($A162,'LA31'!$A$1:$BZ$190,'LA31'!AR$1,0)),
IF(INDEX!$H$16=2,(VLOOKUP($A162,'LA32'!$A$1:$BZ$190,'LA32'!AR$1,0)),
IF(INDEX!$H$16=3,(VLOOKUP($A162,'LA33'!$A$1:$BZ$190,'LA33'!AR$1,0)),
IF(INDEX!$H$16=4,(VLOOKUP($A162,'LA34'!$A$1:$BZ$190,'LA34'!AR$1,0)),0)))),".")</f>
        <v>0</v>
      </c>
      <c r="AU162" s="27" t="str">
        <f>IFERROR(
IF(INDEX!$H$16=1,(VLOOKUP($A162,'LA31'!$A$1:$BZ$190,'LA31'!AS$1,0)),
IF(INDEX!$H$16=2,(VLOOKUP($A162,'LA32'!$A$1:$BZ$190,'LA32'!AS$1,0)),
IF(INDEX!$H$16=3,(VLOOKUP($A162,'LA33'!$A$1:$BZ$190,'LA33'!AS$1,0)),
IF(INDEX!$H$16=4,(VLOOKUP($A162,'LA34'!$A$1:$BZ$190,'LA34'!AS$1,0)),0)))),".")</f>
        <v>x</v>
      </c>
      <c r="AV162" s="27" t="str">
        <f>IFERROR(
IF(INDEX!$H$16=1,(VLOOKUP($A162,'LA31'!$A$1:$BZ$190,'LA31'!AT$1,0)),
IF(INDEX!$H$16=2,(VLOOKUP($A162,'LA32'!$A$1:$BZ$190,'LA32'!AT$1,0)),
IF(INDEX!$H$16=3,(VLOOKUP($A162,'LA33'!$A$1:$BZ$190,'LA33'!AT$1,0)),
IF(INDEX!$H$16=4,(VLOOKUP($A162,'LA34'!$A$1:$BZ$190,'LA34'!AT$1,0)),0)))),".")</f>
        <v>x</v>
      </c>
      <c r="AW162" s="27">
        <f>IFERROR(
IF(INDEX!$H$16=1,(VLOOKUP($A162,'LA31'!$A$1:$BZ$190,'LA31'!AU$1,0)),
IF(INDEX!$H$16=2,(VLOOKUP($A162,'LA32'!$A$1:$BZ$190,'LA32'!AU$1,0)),
IF(INDEX!$H$16=3,(VLOOKUP($A162,'LA33'!$A$1:$BZ$190,'LA33'!AU$1,0)),
IF(INDEX!$H$16=4,(VLOOKUP($A162,'LA34'!$A$1:$BZ$190,'LA34'!AU$1,0)),0)))),".")</f>
        <v>0</v>
      </c>
      <c r="AX162" s="27" t="str">
        <f>IFERROR(
IF(INDEX!$H$16=1,(VLOOKUP($A162,'LA31'!$A$1:$BZ$190,'LA31'!AV$1,0)),
IF(INDEX!$H$16=2,(VLOOKUP($A162,'LA32'!$A$1:$BZ$190,'LA32'!AV$1,0)),
IF(INDEX!$H$16=3,(VLOOKUP($A162,'LA33'!$A$1:$BZ$190,'LA33'!AV$1,0)),
IF(INDEX!$H$16=4,(VLOOKUP($A162,'LA34'!$A$1:$BZ$190,'LA34'!AV$1,0)),0)))),".")</f>
        <v>x</v>
      </c>
      <c r="AY162" s="27" t="str">
        <f>IFERROR(
IF(INDEX!$H$16=1,(VLOOKUP($A162,'LA31'!$A$1:$BZ$190,'LA31'!AW$1,0)),
IF(INDEX!$H$16=2,(VLOOKUP($A162,'LA32'!$A$1:$BZ$190,'LA32'!AW$1,0)),
IF(INDEX!$H$16=3,(VLOOKUP($A162,'LA33'!$A$1:$BZ$190,'LA33'!AW$1,0)),
IF(INDEX!$H$16=4,(VLOOKUP($A162,'LA34'!$A$1:$BZ$190,'LA34'!AW$1,0)),0)))),".")</f>
        <v>x</v>
      </c>
      <c r="AZ162" s="27">
        <f>IFERROR(
IF(INDEX!$H$16=1,(VLOOKUP($A162,'LA31'!$A$1:$BZ$190,'LA31'!AX$1,0)),
IF(INDEX!$H$16=2,(VLOOKUP($A162,'LA32'!$A$1:$BZ$190,'LA32'!AX$1,0)),
IF(INDEX!$H$16=3,(VLOOKUP($A162,'LA33'!$A$1:$BZ$190,'LA33'!AX$1,0)),
IF(INDEX!$H$16=4,(VLOOKUP($A162,'LA34'!$A$1:$BZ$190,'LA34'!AX$1,0)),0)))),".")</f>
        <v>0</v>
      </c>
      <c r="BA162" s="27" t="str">
        <f>IFERROR(
IF(INDEX!$H$16=1,(VLOOKUP($A162,'LA31'!$A$1:$BZ$190,'LA31'!AY$1,0)),
IF(INDEX!$H$16=2,(VLOOKUP($A162,'LA32'!$A$1:$BZ$190,'LA32'!AY$1,0)),
IF(INDEX!$H$16=3,(VLOOKUP($A162,'LA33'!$A$1:$BZ$190,'LA33'!AY$1,0)),
IF(INDEX!$H$16=4,(VLOOKUP($A162,'LA34'!$A$1:$BZ$190,'LA34'!AY$1,0)),0)))),".")</f>
        <v>x</v>
      </c>
      <c r="BB162" s="27" t="str">
        <f>IFERROR(
IF(INDEX!$H$16=1,(VLOOKUP($A162,'LA31'!$A$1:$BZ$190,'LA31'!AZ$1,0)),
IF(INDEX!$H$16=2,(VLOOKUP($A162,'LA32'!$A$1:$BZ$190,'LA32'!AZ$1,0)),
IF(INDEX!$H$16=3,(VLOOKUP($A162,'LA33'!$A$1:$BZ$190,'LA33'!AZ$1,0)),
IF(INDEX!$H$16=4,(VLOOKUP($A162,'LA34'!$A$1:$BZ$190,'LA34'!AZ$1,0)),0)))),".")</f>
        <v>x</v>
      </c>
      <c r="BC162" s="27">
        <f>IFERROR(
IF(INDEX!$H$16=1,(VLOOKUP($A162,'LA31'!$A$1:$BZ$190,'LA31'!BA$1,0)),
IF(INDEX!$H$16=2,(VLOOKUP($A162,'LA32'!$A$1:$BZ$190,'LA32'!BA$1,0)),
IF(INDEX!$H$16=3,(VLOOKUP($A162,'LA33'!$A$1:$BZ$190,'LA33'!BA$1,0)),
IF(INDEX!$H$16=4,(VLOOKUP($A162,'LA34'!$A$1:$BZ$190,'LA34'!BA$1,0)),0)))),".")</f>
        <v>0</v>
      </c>
      <c r="BD162" s="27">
        <f>IFERROR(
IF(INDEX!$H$16=1,(VLOOKUP($A162,'LA31'!$A$1:$BZ$190,'LA31'!BB$1,0)),
IF(INDEX!$H$16=2,(VLOOKUP($A162,'LA32'!$A$1:$BZ$190,'LA32'!BB$1,0)),
IF(INDEX!$H$16=3,(VLOOKUP($A162,'LA33'!$A$1:$BZ$190,'LA33'!BB$1,0)),
IF(INDEX!$H$16=4,(VLOOKUP($A162,'LA34'!$A$1:$BZ$190,'LA34'!BB$1,0)),0)))),".")</f>
        <v>0</v>
      </c>
      <c r="BE162" s="27">
        <f>IFERROR(
IF(INDEX!$H$16=1,(VLOOKUP($A162,'LA31'!$A$1:$BZ$190,'LA31'!BC$1,0)),
IF(INDEX!$H$16=2,(VLOOKUP($A162,'LA32'!$A$1:$BZ$190,'LA32'!BC$1,0)),
IF(INDEX!$H$16=3,(VLOOKUP($A162,'LA33'!$A$1:$BZ$190,'LA33'!BC$1,0)),
IF(INDEX!$H$16=4,(VLOOKUP($A162,'LA34'!$A$1:$BZ$190,'LA34'!BC$1,0)),0)))),".")</f>
        <v>0</v>
      </c>
      <c r="BF162" s="27" t="str">
        <f>IFERROR(
IF(INDEX!$H$16=1,(VLOOKUP($A162,'LA31'!$A$1:$BZ$190,'LA31'!BD$1,0)),
IF(INDEX!$H$16=2,(VLOOKUP($A162,'LA32'!$A$1:$BZ$190,'LA32'!BD$1,0)),
IF(INDEX!$H$16=3,(VLOOKUP($A162,'LA33'!$A$1:$BZ$190,'LA33'!BD$1,0)),
IF(INDEX!$H$16=4,(VLOOKUP($A162,'LA34'!$A$1:$BZ$190,'LA34'!BD$1,0)),0)))),".")</f>
        <v>x</v>
      </c>
      <c r="BG162" s="27" t="str">
        <f>IFERROR(
IF(INDEX!$H$16=1,(VLOOKUP($A162,'LA31'!$A$1:$BZ$190,'LA31'!BE$1,0)),
IF(INDEX!$H$16=2,(VLOOKUP($A162,'LA32'!$A$1:$BZ$190,'LA32'!BE$1,0)),
IF(INDEX!$H$16=3,(VLOOKUP($A162,'LA33'!$A$1:$BZ$190,'LA33'!BE$1,0)),
IF(INDEX!$H$16=4,(VLOOKUP($A162,'LA34'!$A$1:$BZ$190,'LA34'!BE$1,0)),0)))),".")</f>
        <v>x</v>
      </c>
      <c r="BH162" s="27" t="str">
        <f>IFERROR(
IF(INDEX!$H$16=1,(VLOOKUP($A162,'LA31'!$A$1:$BZ$190,'LA31'!BF$1,0)),
IF(INDEX!$H$16=2,(VLOOKUP($A162,'LA32'!$A$1:$BZ$190,'LA32'!BF$1,0)),
IF(INDEX!$H$16=3,(VLOOKUP($A162,'LA33'!$A$1:$BZ$190,'LA33'!BF$1,0)),
IF(INDEX!$H$16=4,(VLOOKUP($A162,'LA34'!$A$1:$BZ$190,'LA34'!BF$1,0)),0)))),".")</f>
        <v>x</v>
      </c>
      <c r="BI162" s="27">
        <f>IFERROR(
IF(INDEX!$H$16=1,(VLOOKUP($A162,'LA31'!$A$1:$BZ$190,'LA31'!BG$1,0)),
IF(INDEX!$H$16=2,(VLOOKUP($A162,'LA32'!$A$1:$BZ$190,'LA32'!BG$1,0)),
IF(INDEX!$H$16=3,(VLOOKUP($A162,'LA33'!$A$1:$BZ$190,'LA33'!BG$1,0)),
IF(INDEX!$H$16=4,(VLOOKUP($A162,'LA34'!$A$1:$BZ$190,'LA34'!BG$1,0)),0)))),".")</f>
        <v>0.03</v>
      </c>
      <c r="BJ162" s="27">
        <f>IFERROR(
IF(INDEX!$H$16=1,(VLOOKUP($A162,'LA31'!$A$1:$BZ$190,'LA31'!BH$1,0)),
IF(INDEX!$H$16=2,(VLOOKUP($A162,'LA32'!$A$1:$BZ$190,'LA32'!BH$1,0)),
IF(INDEX!$H$16=3,(VLOOKUP($A162,'LA33'!$A$1:$BZ$190,'LA33'!BH$1,0)),
IF(INDEX!$H$16=4,(VLOOKUP($A162,'LA34'!$A$1:$BZ$190,'LA34'!BH$1,0)),0)))),".")</f>
        <v>0.03</v>
      </c>
      <c r="BK162" s="27">
        <f>IFERROR(
IF(INDEX!$H$16=1,(VLOOKUP($A162,'LA31'!$A$1:$BZ$190,'LA31'!BI$1,0)),
IF(INDEX!$H$16=2,(VLOOKUP($A162,'LA32'!$A$1:$BZ$190,'LA32'!BI$1,0)),
IF(INDEX!$H$16=3,(VLOOKUP($A162,'LA33'!$A$1:$BZ$190,'LA33'!BI$1,0)),
IF(INDEX!$H$16=4,(VLOOKUP($A162,'LA34'!$A$1:$BZ$190,'LA34'!BI$1,0)),0)))),".")</f>
        <v>0.03</v>
      </c>
      <c r="BL162" s="27">
        <f>IFERROR(
IF(INDEX!$H$16=1,(VLOOKUP($A162,'LA31'!$A$1:$BZ$190,'LA31'!BJ$1,0)),
IF(INDEX!$H$16=2,(VLOOKUP($A162,'LA32'!$A$1:$BZ$190,'LA32'!BJ$1,0)),
IF(INDEX!$H$16=3,(VLOOKUP($A162,'LA33'!$A$1:$BZ$190,'LA33'!BJ$1,0)),
IF(INDEX!$H$16=4,(VLOOKUP($A162,'LA34'!$A$1:$BZ$190,'LA34'!BJ$1,0)),0)))),".")</f>
        <v>0.02</v>
      </c>
      <c r="BM162" s="27">
        <f>IFERROR(
IF(INDEX!$H$16=1,(VLOOKUP($A162,'LA31'!$A$1:$BZ$190,'LA31'!BK$1,0)),
IF(INDEX!$H$16=2,(VLOOKUP($A162,'LA32'!$A$1:$BZ$190,'LA32'!BK$1,0)),
IF(INDEX!$H$16=3,(VLOOKUP($A162,'LA33'!$A$1:$BZ$190,'LA33'!BK$1,0)),
IF(INDEX!$H$16=4,(VLOOKUP($A162,'LA34'!$A$1:$BZ$190,'LA34'!BK$1,0)),0)))),".")</f>
        <v>0.01</v>
      </c>
      <c r="BN162" s="27">
        <f>IFERROR(
IF(INDEX!$H$16=1,(VLOOKUP($A162,'LA31'!$A$1:$BZ$190,'LA31'!BL$1,0)),
IF(INDEX!$H$16=2,(VLOOKUP($A162,'LA32'!$A$1:$BZ$190,'LA32'!BL$1,0)),
IF(INDEX!$H$16=3,(VLOOKUP($A162,'LA33'!$A$1:$BZ$190,'LA33'!BL$1,0)),
IF(INDEX!$H$16=4,(VLOOKUP($A162,'LA34'!$A$1:$BZ$190,'LA34'!BL$1,0)),0)))),".")</f>
        <v>0.01</v>
      </c>
      <c r="BO162" s="27">
        <f>IFERROR(
IF(INDEX!$H$16=1,(VLOOKUP($A162,'LA31'!$A$1:$BZ$190,'LA31'!BM$1,0)),
IF(INDEX!$H$16=2,(VLOOKUP($A162,'LA32'!$A$1:$BZ$190,'LA32'!BM$1,0)),
IF(INDEX!$H$16=3,(VLOOKUP($A162,'LA33'!$A$1:$BZ$190,'LA33'!BM$1,0)),
IF(INDEX!$H$16=4,(VLOOKUP($A162,'LA34'!$A$1:$BZ$190,'LA34'!BM$1,0)),0)))),".")</f>
        <v>0.02</v>
      </c>
      <c r="BP162" s="27">
        <f>IFERROR(
IF(INDEX!$H$16=1,(VLOOKUP($A162,'LA31'!$A$1:$BZ$190,'LA31'!BN$1,0)),
IF(INDEX!$H$16=2,(VLOOKUP($A162,'LA32'!$A$1:$BZ$190,'LA32'!BN$1,0)),
IF(INDEX!$H$16=3,(VLOOKUP($A162,'LA33'!$A$1:$BZ$190,'LA33'!BN$1,0)),
IF(INDEX!$H$16=4,(VLOOKUP($A162,'LA34'!$A$1:$BZ$190,'LA34'!BN$1,0)),0)))),".")</f>
        <v>0.02</v>
      </c>
      <c r="BQ162" s="27">
        <f>IFERROR(
IF(INDEX!$H$16=1,(VLOOKUP($A162,'LA31'!$A$1:$BZ$190,'LA31'!BO$1,0)),
IF(INDEX!$H$16=2,(VLOOKUP($A162,'LA32'!$A$1:$BZ$190,'LA32'!BO$1,0)),
IF(INDEX!$H$16=3,(VLOOKUP($A162,'LA33'!$A$1:$BZ$190,'LA33'!BO$1,0)),
IF(INDEX!$H$16=4,(VLOOKUP($A162,'LA34'!$A$1:$BZ$190,'LA34'!BO$1,0)),0)))),".")</f>
        <v>0.02</v>
      </c>
    </row>
    <row r="163" spans="1:69" x14ac:dyDescent="0.2">
      <c r="A163" s="7">
        <v>359</v>
      </c>
      <c r="B163" s="13" t="s">
        <v>273</v>
      </c>
      <c r="C163" s="96" t="s">
        <v>112</v>
      </c>
      <c r="D163" s="26">
        <f>IFERROR(
IF(INDEX!$H$16=1,(VLOOKUP($A163,'LA31'!$A$1:$BZ$190,'LA31'!B$1,0)),
IF(INDEX!$H$16=2,(VLOOKUP($A163,'LA32'!$A$1:$BZ$190,'LA32'!B$1,0)),
IF(INDEX!$H$16=3,(VLOOKUP($A163,'LA33'!$A$1:$BZ$190,'LA33'!B$1,0)),
IF(INDEX!$H$16=4,(VLOOKUP($A163,'LA34'!$A$1:$BZ$190,'LA34'!B$1,0)),0)))),".")</f>
        <v>510</v>
      </c>
      <c r="E163" s="26">
        <f>IFERROR(
IF(INDEX!$H$16=1,(VLOOKUP($A163,'LA31'!$A$1:$BZ$190,'LA31'!C$1,0)),
IF(INDEX!$H$16=2,(VLOOKUP($A163,'LA32'!$A$1:$BZ$190,'LA32'!C$1,0)),
IF(INDEX!$H$16=3,(VLOOKUP($A163,'LA33'!$A$1:$BZ$190,'LA33'!C$1,0)),
IF(INDEX!$H$16=4,(VLOOKUP($A163,'LA34'!$A$1:$BZ$190,'LA34'!C$1,0)),0)))),".")</f>
        <v>3200</v>
      </c>
      <c r="F163" s="26">
        <f>IFERROR(
IF(INDEX!$H$16=1,(VLOOKUP($A163,'LA31'!$A$1:$BZ$190,'LA31'!D$1,0)),
IF(INDEX!$H$16=2,(VLOOKUP($A163,'LA32'!$A$1:$BZ$190,'LA32'!D$1,0)),
IF(INDEX!$H$16=3,(VLOOKUP($A163,'LA33'!$A$1:$BZ$190,'LA33'!D$1,0)),
IF(INDEX!$H$16=4,(VLOOKUP($A163,'LA34'!$A$1:$BZ$190,'LA34'!D$1,0)),0)))),".")</f>
        <v>3700</v>
      </c>
      <c r="G163" s="27">
        <f>IFERROR(
IF(INDEX!$H$16=1,(VLOOKUP($A163,'LA31'!$A$1:$BZ$190,'LA31'!E$1,0)),
IF(INDEX!$H$16=2,(VLOOKUP($A163,'LA32'!$A$1:$BZ$190,'LA32'!E$1,0)),
IF(INDEX!$H$16=3,(VLOOKUP($A163,'LA33'!$A$1:$BZ$190,'LA33'!E$1,0)),
IF(INDEX!$H$16=4,(VLOOKUP($A163,'LA34'!$A$1:$BZ$190,'LA34'!E$1,0)),0)))),".")</f>
        <v>0.79</v>
      </c>
      <c r="H163" s="27">
        <f>IFERROR(
IF(INDEX!$H$16=1,(VLOOKUP($A163,'LA31'!$A$1:$BZ$190,'LA31'!F$1,0)),
IF(INDEX!$H$16=2,(VLOOKUP($A163,'LA32'!$A$1:$BZ$190,'LA32'!F$1,0)),
IF(INDEX!$H$16=3,(VLOOKUP($A163,'LA33'!$A$1:$BZ$190,'LA33'!F$1,0)),
IF(INDEX!$H$16=4,(VLOOKUP($A163,'LA34'!$A$1:$BZ$190,'LA34'!F$1,0)),0)))),".")</f>
        <v>0.91</v>
      </c>
      <c r="I163" s="27">
        <f>IFERROR(
IF(INDEX!$H$16=1,(VLOOKUP($A163,'LA31'!$A$1:$BZ$190,'LA31'!G$1,0)),
IF(INDEX!$H$16=2,(VLOOKUP($A163,'LA32'!$A$1:$BZ$190,'LA32'!G$1,0)),
IF(INDEX!$H$16=3,(VLOOKUP($A163,'LA33'!$A$1:$BZ$190,'LA33'!G$1,0)),
IF(INDEX!$H$16=4,(VLOOKUP($A163,'LA34'!$A$1:$BZ$190,'LA34'!G$1,0)),0)))),".")</f>
        <v>0.9</v>
      </c>
      <c r="J163" s="27">
        <f>IFERROR(
IF(INDEX!$H$16=1,(VLOOKUP($A163,'LA31'!$A$1:$BZ$190,'LA31'!H$1,0)),
IF(INDEX!$H$16=2,(VLOOKUP($A163,'LA32'!$A$1:$BZ$190,'LA32'!H$1,0)),
IF(INDEX!$H$16=3,(VLOOKUP($A163,'LA33'!$A$1:$BZ$190,'LA33'!H$1,0)),
IF(INDEX!$H$16=4,(VLOOKUP($A163,'LA34'!$A$1:$BZ$190,'LA34'!H$1,0)),0)))),".")</f>
        <v>0.77</v>
      </c>
      <c r="K163" s="27">
        <f>IFERROR(
IF(INDEX!$H$16=1,(VLOOKUP($A163,'LA31'!$A$1:$BZ$190,'LA31'!I$1,0)),
IF(INDEX!$H$16=2,(VLOOKUP($A163,'LA32'!$A$1:$BZ$190,'LA32'!I$1,0)),
IF(INDEX!$H$16=3,(VLOOKUP($A163,'LA33'!$A$1:$BZ$190,'LA33'!I$1,0)),
IF(INDEX!$H$16=4,(VLOOKUP($A163,'LA34'!$A$1:$BZ$190,'LA34'!I$1,0)),0)))),".")</f>
        <v>0.89</v>
      </c>
      <c r="L163" s="27">
        <f>IFERROR(
IF(INDEX!$H$16=1,(VLOOKUP($A163,'LA31'!$A$1:$BZ$190,'LA31'!J$1,0)),
IF(INDEX!$H$16=2,(VLOOKUP($A163,'LA32'!$A$1:$BZ$190,'LA32'!J$1,0)),
IF(INDEX!$H$16=3,(VLOOKUP($A163,'LA33'!$A$1:$BZ$190,'LA33'!J$1,0)),
IF(INDEX!$H$16=4,(VLOOKUP($A163,'LA34'!$A$1:$BZ$190,'LA34'!J$1,0)),0)))),".")</f>
        <v>0.88</v>
      </c>
      <c r="M163" s="27">
        <f>IFERROR(
IF(INDEX!$H$16=1,(VLOOKUP($A163,'LA31'!$A$1:$BZ$190,'LA31'!K$1,0)),
IF(INDEX!$H$16=2,(VLOOKUP($A163,'LA32'!$A$1:$BZ$190,'LA32'!K$1,0)),
IF(INDEX!$H$16=3,(VLOOKUP($A163,'LA33'!$A$1:$BZ$190,'LA33'!K$1,0)),
IF(INDEX!$H$16=4,(VLOOKUP($A163,'LA34'!$A$1:$BZ$190,'LA34'!K$1,0)),0)))),".")</f>
        <v>0.48</v>
      </c>
      <c r="N163" s="27">
        <f>IFERROR(
IF(INDEX!$H$16=1,(VLOOKUP($A163,'LA31'!$A$1:$BZ$190,'LA31'!L$1,0)),
IF(INDEX!$H$16=2,(VLOOKUP($A163,'LA32'!$A$1:$BZ$190,'LA32'!L$1,0)),
IF(INDEX!$H$16=3,(VLOOKUP($A163,'LA33'!$A$1:$BZ$190,'LA33'!L$1,0)),
IF(INDEX!$H$16=4,(VLOOKUP($A163,'LA34'!$A$1:$BZ$190,'LA34'!L$1,0)),0)))),".")</f>
        <v>0.37</v>
      </c>
      <c r="O163" s="27">
        <f>IFERROR(
IF(INDEX!$H$16=1,(VLOOKUP($A163,'LA31'!$A$1:$BZ$190,'LA31'!M$1,0)),
IF(INDEX!$H$16=2,(VLOOKUP($A163,'LA32'!$A$1:$BZ$190,'LA32'!M$1,0)),
IF(INDEX!$H$16=3,(VLOOKUP($A163,'LA33'!$A$1:$BZ$190,'LA33'!M$1,0)),
IF(INDEX!$H$16=4,(VLOOKUP($A163,'LA34'!$A$1:$BZ$190,'LA34'!M$1,0)),0)))),".")</f>
        <v>0.39</v>
      </c>
      <c r="P163" s="27">
        <f>IFERROR(
IF(INDEX!$H$16=1,(VLOOKUP($A163,'LA31'!$A$1:$BZ$190,'LA31'!N$1,0)),
IF(INDEX!$H$16=2,(VLOOKUP($A163,'LA32'!$A$1:$BZ$190,'LA32'!N$1,0)),
IF(INDEX!$H$16=3,(VLOOKUP($A163,'LA33'!$A$1:$BZ$190,'LA33'!N$1,0)),
IF(INDEX!$H$16=4,(VLOOKUP($A163,'LA34'!$A$1:$BZ$190,'LA34'!N$1,0)),0)))),".")</f>
        <v>0</v>
      </c>
      <c r="Q163" s="27" t="str">
        <f>IFERROR(
IF(INDEX!$H$16=1,(VLOOKUP($A163,'LA31'!$A$1:$BZ$190,'LA31'!O$1,0)),
IF(INDEX!$H$16=2,(VLOOKUP($A163,'LA32'!$A$1:$BZ$190,'LA32'!O$1,0)),
IF(INDEX!$H$16=3,(VLOOKUP($A163,'LA33'!$A$1:$BZ$190,'LA33'!O$1,0)),
IF(INDEX!$H$16=4,(VLOOKUP($A163,'LA34'!$A$1:$BZ$190,'LA34'!O$1,0)),0)))),".")</f>
        <v>-</v>
      </c>
      <c r="R163" s="27" t="str">
        <f>IFERROR(
IF(INDEX!$H$16=1,(VLOOKUP($A163,'LA31'!$A$1:$BZ$190,'LA31'!P$1,0)),
IF(INDEX!$H$16=2,(VLOOKUP($A163,'LA32'!$A$1:$BZ$190,'LA32'!P$1,0)),
IF(INDEX!$H$16=3,(VLOOKUP($A163,'LA33'!$A$1:$BZ$190,'LA33'!P$1,0)),
IF(INDEX!$H$16=4,(VLOOKUP($A163,'LA34'!$A$1:$BZ$190,'LA34'!P$1,0)),0)))),".")</f>
        <v>-</v>
      </c>
      <c r="S163" s="27">
        <f>IFERROR(
IF(INDEX!$H$16=1,(VLOOKUP($A163,'LA31'!$A$1:$BZ$190,'LA31'!Q$1,0)),
IF(INDEX!$H$16=2,(VLOOKUP($A163,'LA32'!$A$1:$BZ$190,'LA32'!Q$1,0)),
IF(INDEX!$H$16=3,(VLOOKUP($A163,'LA33'!$A$1:$BZ$190,'LA33'!Q$1,0)),
IF(INDEX!$H$16=4,(VLOOKUP($A163,'LA34'!$A$1:$BZ$190,'LA34'!Q$1,0)),0)))),".")</f>
        <v>0.09</v>
      </c>
      <c r="T163" s="27">
        <f>IFERROR(
IF(INDEX!$H$16=1,(VLOOKUP($A163,'LA31'!$A$1:$BZ$190,'LA31'!R$1,0)),
IF(INDEX!$H$16=2,(VLOOKUP($A163,'LA32'!$A$1:$BZ$190,'LA32'!R$1,0)),
IF(INDEX!$H$16=3,(VLOOKUP($A163,'LA33'!$A$1:$BZ$190,'LA33'!R$1,0)),
IF(INDEX!$H$16=4,(VLOOKUP($A163,'LA34'!$A$1:$BZ$190,'LA34'!R$1,0)),0)))),".")</f>
        <v>0.06</v>
      </c>
      <c r="U163" s="27">
        <f>IFERROR(
IF(INDEX!$H$16=1,(VLOOKUP($A163,'LA31'!$A$1:$BZ$190,'LA31'!S$1,0)),
IF(INDEX!$H$16=2,(VLOOKUP($A163,'LA32'!$A$1:$BZ$190,'LA32'!S$1,0)),
IF(INDEX!$H$16=3,(VLOOKUP($A163,'LA33'!$A$1:$BZ$190,'LA33'!S$1,0)),
IF(INDEX!$H$16=4,(VLOOKUP($A163,'LA34'!$A$1:$BZ$190,'LA34'!S$1,0)),0)))),".")</f>
        <v>7.0000000000000007E-2</v>
      </c>
      <c r="V163" s="27">
        <f>IFERROR(
IF(INDEX!$H$16=1,(VLOOKUP($A163,'LA31'!$A$1:$BZ$190,'LA31'!T$1,0)),
IF(INDEX!$H$16=2,(VLOOKUP($A163,'LA32'!$A$1:$BZ$190,'LA32'!T$1,0)),
IF(INDEX!$H$16=3,(VLOOKUP($A163,'LA33'!$A$1:$BZ$190,'LA33'!T$1,0)),
IF(INDEX!$H$16=4,(VLOOKUP($A163,'LA34'!$A$1:$BZ$190,'LA34'!T$1,0)),0)))),".")</f>
        <v>0.04</v>
      </c>
      <c r="W163" s="27">
        <f>IFERROR(
IF(INDEX!$H$16=1,(VLOOKUP($A163,'LA31'!$A$1:$BZ$190,'LA31'!U$1,0)),
IF(INDEX!$H$16=2,(VLOOKUP($A163,'LA32'!$A$1:$BZ$190,'LA32'!U$1,0)),
IF(INDEX!$H$16=3,(VLOOKUP($A163,'LA33'!$A$1:$BZ$190,'LA33'!U$1,0)),
IF(INDEX!$H$16=4,(VLOOKUP($A163,'LA34'!$A$1:$BZ$190,'LA34'!U$1,0)),0)))),".")</f>
        <v>0.08</v>
      </c>
      <c r="X163" s="27">
        <f>IFERROR(
IF(INDEX!$H$16=1,(VLOOKUP($A163,'LA31'!$A$1:$BZ$190,'LA31'!V$1,0)),
IF(INDEX!$H$16=2,(VLOOKUP($A163,'LA32'!$A$1:$BZ$190,'LA32'!V$1,0)),
IF(INDEX!$H$16=3,(VLOOKUP($A163,'LA33'!$A$1:$BZ$190,'LA33'!V$1,0)),
IF(INDEX!$H$16=4,(VLOOKUP($A163,'LA34'!$A$1:$BZ$190,'LA34'!V$1,0)),0)))),".")</f>
        <v>7.0000000000000007E-2</v>
      </c>
      <c r="Y163" s="27">
        <f>IFERROR(
IF(INDEX!$H$16=1,(VLOOKUP($A163,'LA31'!$A$1:$BZ$190,'LA31'!W$1,0)),
IF(INDEX!$H$16=2,(VLOOKUP($A163,'LA32'!$A$1:$BZ$190,'LA32'!W$1,0)),
IF(INDEX!$H$16=3,(VLOOKUP($A163,'LA33'!$A$1:$BZ$190,'LA33'!W$1,0)),
IF(INDEX!$H$16=4,(VLOOKUP($A163,'LA34'!$A$1:$BZ$190,'LA34'!W$1,0)),0)))),".")</f>
        <v>0.16</v>
      </c>
      <c r="Z163" s="27">
        <f>IFERROR(
IF(INDEX!$H$16=1,(VLOOKUP($A163,'LA31'!$A$1:$BZ$190,'LA31'!X$1,0)),
IF(INDEX!$H$16=2,(VLOOKUP($A163,'LA32'!$A$1:$BZ$190,'LA32'!X$1,0)),
IF(INDEX!$H$16=3,(VLOOKUP($A163,'LA33'!$A$1:$BZ$190,'LA33'!X$1,0)),
IF(INDEX!$H$16=4,(VLOOKUP($A163,'LA34'!$A$1:$BZ$190,'LA34'!X$1,0)),0)))),".")</f>
        <v>0.37</v>
      </c>
      <c r="AA163" s="27">
        <f>IFERROR(
IF(INDEX!$H$16=1,(VLOOKUP($A163,'LA31'!$A$1:$BZ$190,'LA31'!Y$1,0)),
IF(INDEX!$H$16=2,(VLOOKUP($A163,'LA32'!$A$1:$BZ$190,'LA32'!Y$1,0)),
IF(INDEX!$H$16=3,(VLOOKUP($A163,'LA33'!$A$1:$BZ$190,'LA33'!Y$1,0)),
IF(INDEX!$H$16=4,(VLOOKUP($A163,'LA34'!$A$1:$BZ$190,'LA34'!Y$1,0)),0)))),".")</f>
        <v>0.34</v>
      </c>
      <c r="AB163" s="27">
        <f>IFERROR(
IF(INDEX!$H$16=1,(VLOOKUP($A163,'LA31'!$A$1:$BZ$190,'LA31'!Z$1,0)),
IF(INDEX!$H$16=2,(VLOOKUP($A163,'LA32'!$A$1:$BZ$190,'LA32'!Z$1,0)),
IF(INDEX!$H$16=3,(VLOOKUP($A163,'LA33'!$A$1:$BZ$190,'LA33'!Z$1,0)),
IF(INDEX!$H$16=4,(VLOOKUP($A163,'LA34'!$A$1:$BZ$190,'LA34'!Z$1,0)),0)))),".")</f>
        <v>0</v>
      </c>
      <c r="AC163" s="27">
        <f>IFERROR(
IF(INDEX!$H$16=1,(VLOOKUP($A163,'LA31'!$A$1:$BZ$190,'LA31'!AA$1,0)),
IF(INDEX!$H$16=2,(VLOOKUP($A163,'LA32'!$A$1:$BZ$190,'LA32'!AA$1,0)),
IF(INDEX!$H$16=3,(VLOOKUP($A163,'LA33'!$A$1:$BZ$190,'LA33'!AA$1,0)),
IF(INDEX!$H$16=4,(VLOOKUP($A163,'LA34'!$A$1:$BZ$190,'LA34'!AA$1,0)),0)))),".")</f>
        <v>0</v>
      </c>
      <c r="AD163" s="27">
        <f>IFERROR(
IF(INDEX!$H$16=1,(VLOOKUP($A163,'LA31'!$A$1:$BZ$190,'LA31'!AB$1,0)),
IF(INDEX!$H$16=2,(VLOOKUP($A163,'LA32'!$A$1:$BZ$190,'LA32'!AB$1,0)),
IF(INDEX!$H$16=3,(VLOOKUP($A163,'LA33'!$A$1:$BZ$190,'LA33'!AB$1,0)),
IF(INDEX!$H$16=4,(VLOOKUP($A163,'LA34'!$A$1:$BZ$190,'LA34'!AB$1,0)),0)))),".")</f>
        <v>0</v>
      </c>
      <c r="AE163" s="27">
        <f>IFERROR(
IF(INDEX!$H$16=1,(VLOOKUP($A163,'LA31'!$A$1:$BZ$190,'LA31'!AC$1,0)),
IF(INDEX!$H$16=2,(VLOOKUP($A163,'LA32'!$A$1:$BZ$190,'LA32'!AC$1,0)),
IF(INDEX!$H$16=3,(VLOOKUP($A163,'LA33'!$A$1:$BZ$190,'LA33'!AC$1,0)),
IF(INDEX!$H$16=4,(VLOOKUP($A163,'LA34'!$A$1:$BZ$190,'LA34'!AC$1,0)),0)))),".")</f>
        <v>0</v>
      </c>
      <c r="AF163" s="27">
        <f>IFERROR(
IF(INDEX!$H$16=1,(VLOOKUP($A163,'LA31'!$A$1:$BZ$190,'LA31'!AD$1,0)),
IF(INDEX!$H$16=2,(VLOOKUP($A163,'LA32'!$A$1:$BZ$190,'LA32'!AD$1,0)),
IF(INDEX!$H$16=3,(VLOOKUP($A163,'LA33'!$A$1:$BZ$190,'LA33'!AD$1,0)),
IF(INDEX!$H$16=4,(VLOOKUP($A163,'LA34'!$A$1:$BZ$190,'LA34'!AD$1,0)),0)))),".")</f>
        <v>0</v>
      </c>
      <c r="AG163" s="27">
        <f>IFERROR(
IF(INDEX!$H$16=1,(VLOOKUP($A163,'LA31'!$A$1:$BZ$190,'LA31'!AE$1,0)),
IF(INDEX!$H$16=2,(VLOOKUP($A163,'LA32'!$A$1:$BZ$190,'LA32'!AE$1,0)),
IF(INDEX!$H$16=3,(VLOOKUP($A163,'LA33'!$A$1:$BZ$190,'LA33'!AE$1,0)),
IF(INDEX!$H$16=4,(VLOOKUP($A163,'LA34'!$A$1:$BZ$190,'LA34'!AE$1,0)),0)))),".")</f>
        <v>0</v>
      </c>
      <c r="AH163" s="27" t="str">
        <f>IFERROR(
IF(INDEX!$H$16=1,(VLOOKUP($A163,'LA31'!$A$1:$BZ$190,'LA31'!AF$1,0)),
IF(INDEX!$H$16=2,(VLOOKUP($A163,'LA32'!$A$1:$BZ$190,'LA32'!AF$1,0)),
IF(INDEX!$H$16=3,(VLOOKUP($A163,'LA33'!$A$1:$BZ$190,'LA33'!AF$1,0)),
IF(INDEX!$H$16=4,(VLOOKUP($A163,'LA34'!$A$1:$BZ$190,'LA34'!AF$1,0)),0)))),".")</f>
        <v>x</v>
      </c>
      <c r="AI163" s="27" t="str">
        <f>IFERROR(
IF(INDEX!$H$16=1,(VLOOKUP($A163,'LA31'!$A$1:$BZ$190,'LA31'!AG$1,0)),
IF(INDEX!$H$16=2,(VLOOKUP($A163,'LA32'!$A$1:$BZ$190,'LA32'!AG$1,0)),
IF(INDEX!$H$16=3,(VLOOKUP($A163,'LA33'!$A$1:$BZ$190,'LA33'!AG$1,0)),
IF(INDEX!$H$16=4,(VLOOKUP($A163,'LA34'!$A$1:$BZ$190,'LA34'!AG$1,0)),0)))),".")</f>
        <v>x</v>
      </c>
      <c r="AJ163" s="27" t="str">
        <f>IFERROR(
IF(INDEX!$H$16=1,(VLOOKUP($A163,'LA31'!$A$1:$BZ$190,'LA31'!AH$1,0)),
IF(INDEX!$H$16=2,(VLOOKUP($A163,'LA32'!$A$1:$BZ$190,'LA32'!AH$1,0)),
IF(INDEX!$H$16=3,(VLOOKUP($A163,'LA33'!$A$1:$BZ$190,'LA33'!AH$1,0)),
IF(INDEX!$H$16=4,(VLOOKUP($A163,'LA34'!$A$1:$BZ$190,'LA34'!AH$1,0)),0)))),".")</f>
        <v>x</v>
      </c>
      <c r="AK163" s="27">
        <f>IFERROR(
IF(INDEX!$H$16=1,(VLOOKUP($A163,'LA31'!$A$1:$BZ$190,'LA31'!AI$1,0)),
IF(INDEX!$H$16=2,(VLOOKUP($A163,'LA32'!$A$1:$BZ$190,'LA32'!AI$1,0)),
IF(INDEX!$H$16=3,(VLOOKUP($A163,'LA33'!$A$1:$BZ$190,'LA33'!AI$1,0)),
IF(INDEX!$H$16=4,(VLOOKUP($A163,'LA34'!$A$1:$BZ$190,'LA34'!AI$1,0)),0)))),".")</f>
        <v>7.0000000000000007E-2</v>
      </c>
      <c r="AL163" s="27">
        <f>IFERROR(
IF(INDEX!$H$16=1,(VLOOKUP($A163,'LA31'!$A$1:$BZ$190,'LA31'!AJ$1,0)),
IF(INDEX!$H$16=2,(VLOOKUP($A163,'LA32'!$A$1:$BZ$190,'LA32'!AJ$1,0)),
IF(INDEX!$H$16=3,(VLOOKUP($A163,'LA33'!$A$1:$BZ$190,'LA33'!AJ$1,0)),
IF(INDEX!$H$16=4,(VLOOKUP($A163,'LA34'!$A$1:$BZ$190,'LA34'!AJ$1,0)),0)))),".")</f>
        <v>0.08</v>
      </c>
      <c r="AM163" s="27">
        <f>IFERROR(
IF(INDEX!$H$16=1,(VLOOKUP($A163,'LA31'!$A$1:$BZ$190,'LA31'!AK$1,0)),
IF(INDEX!$H$16=2,(VLOOKUP($A163,'LA32'!$A$1:$BZ$190,'LA32'!AK$1,0)),
IF(INDEX!$H$16=3,(VLOOKUP($A163,'LA33'!$A$1:$BZ$190,'LA33'!AK$1,0)),
IF(INDEX!$H$16=4,(VLOOKUP($A163,'LA34'!$A$1:$BZ$190,'LA34'!AK$1,0)),0)))),".")</f>
        <v>0.08</v>
      </c>
      <c r="AN163" s="27">
        <f>IFERROR(
IF(INDEX!$H$16=1,(VLOOKUP($A163,'LA31'!$A$1:$BZ$190,'LA31'!AL$1,0)),
IF(INDEX!$H$16=2,(VLOOKUP($A163,'LA32'!$A$1:$BZ$190,'LA32'!AL$1,0)),
IF(INDEX!$H$16=3,(VLOOKUP($A163,'LA33'!$A$1:$BZ$190,'LA33'!AL$1,0)),
IF(INDEX!$H$16=4,(VLOOKUP($A163,'LA34'!$A$1:$BZ$190,'LA34'!AL$1,0)),0)))),".")</f>
        <v>0</v>
      </c>
      <c r="AO163" s="27">
        <f>IFERROR(
IF(INDEX!$H$16=1,(VLOOKUP($A163,'LA31'!$A$1:$BZ$190,'LA31'!AM$1,0)),
IF(INDEX!$H$16=2,(VLOOKUP($A163,'LA32'!$A$1:$BZ$190,'LA32'!AM$1,0)),
IF(INDEX!$H$16=3,(VLOOKUP($A163,'LA33'!$A$1:$BZ$190,'LA33'!AM$1,0)),
IF(INDEX!$H$16=4,(VLOOKUP($A163,'LA34'!$A$1:$BZ$190,'LA34'!AM$1,0)),0)))),".")</f>
        <v>0</v>
      </c>
      <c r="AP163" s="27">
        <f>IFERROR(
IF(INDEX!$H$16=1,(VLOOKUP($A163,'LA31'!$A$1:$BZ$190,'LA31'!AN$1,0)),
IF(INDEX!$H$16=2,(VLOOKUP($A163,'LA32'!$A$1:$BZ$190,'LA32'!AN$1,0)),
IF(INDEX!$H$16=3,(VLOOKUP($A163,'LA33'!$A$1:$BZ$190,'LA33'!AN$1,0)),
IF(INDEX!$H$16=4,(VLOOKUP($A163,'LA34'!$A$1:$BZ$190,'LA34'!AN$1,0)),0)))),".")</f>
        <v>0</v>
      </c>
      <c r="AQ163" s="27">
        <f>IFERROR(
IF(INDEX!$H$16=1,(VLOOKUP($A163,'LA31'!$A$1:$BZ$190,'LA31'!AO$1,0)),
IF(INDEX!$H$16=2,(VLOOKUP($A163,'LA32'!$A$1:$BZ$190,'LA32'!AO$1,0)),
IF(INDEX!$H$16=3,(VLOOKUP($A163,'LA33'!$A$1:$BZ$190,'LA33'!AO$1,0)),
IF(INDEX!$H$16=4,(VLOOKUP($A163,'LA34'!$A$1:$BZ$190,'LA34'!AO$1,0)),0)))),".")</f>
        <v>0</v>
      </c>
      <c r="AR163" s="27" t="str">
        <f>IFERROR(
IF(INDEX!$H$16=1,(VLOOKUP($A163,'LA31'!$A$1:$BZ$190,'LA31'!AP$1,0)),
IF(INDEX!$H$16=2,(VLOOKUP($A163,'LA32'!$A$1:$BZ$190,'LA32'!AP$1,0)),
IF(INDEX!$H$16=3,(VLOOKUP($A163,'LA33'!$A$1:$BZ$190,'LA33'!AP$1,0)),
IF(INDEX!$H$16=4,(VLOOKUP($A163,'LA34'!$A$1:$BZ$190,'LA34'!AP$1,0)),0)))),".")</f>
        <v>-</v>
      </c>
      <c r="AS163" s="27" t="str">
        <f>IFERROR(
IF(INDEX!$H$16=1,(VLOOKUP($A163,'LA31'!$A$1:$BZ$190,'LA31'!AQ$1,0)),
IF(INDEX!$H$16=2,(VLOOKUP($A163,'LA32'!$A$1:$BZ$190,'LA32'!AQ$1,0)),
IF(INDEX!$H$16=3,(VLOOKUP($A163,'LA33'!$A$1:$BZ$190,'LA33'!AQ$1,0)),
IF(INDEX!$H$16=4,(VLOOKUP($A163,'LA34'!$A$1:$BZ$190,'LA34'!AQ$1,0)),0)))),".")</f>
        <v>-</v>
      </c>
      <c r="AT163" s="27" t="str">
        <f>IFERROR(
IF(INDEX!$H$16=1,(VLOOKUP($A163,'LA31'!$A$1:$BZ$190,'LA31'!AR$1,0)),
IF(INDEX!$H$16=2,(VLOOKUP($A163,'LA32'!$A$1:$BZ$190,'LA32'!AR$1,0)),
IF(INDEX!$H$16=3,(VLOOKUP($A163,'LA33'!$A$1:$BZ$190,'LA33'!AR$1,0)),
IF(INDEX!$H$16=4,(VLOOKUP($A163,'LA34'!$A$1:$BZ$190,'LA34'!AR$1,0)),0)))),".")</f>
        <v>x</v>
      </c>
      <c r="AU163" s="27">
        <f>IFERROR(
IF(INDEX!$H$16=1,(VLOOKUP($A163,'LA31'!$A$1:$BZ$190,'LA31'!AS$1,0)),
IF(INDEX!$H$16=2,(VLOOKUP($A163,'LA32'!$A$1:$BZ$190,'LA32'!AS$1,0)),
IF(INDEX!$H$16=3,(VLOOKUP($A163,'LA33'!$A$1:$BZ$190,'LA33'!AS$1,0)),
IF(INDEX!$H$16=4,(VLOOKUP($A163,'LA34'!$A$1:$BZ$190,'LA34'!AS$1,0)),0)))),".")</f>
        <v>0.01</v>
      </c>
      <c r="AV163" s="27">
        <f>IFERROR(
IF(INDEX!$H$16=1,(VLOOKUP($A163,'LA31'!$A$1:$BZ$190,'LA31'!AT$1,0)),
IF(INDEX!$H$16=2,(VLOOKUP($A163,'LA32'!$A$1:$BZ$190,'LA32'!AT$1,0)),
IF(INDEX!$H$16=3,(VLOOKUP($A163,'LA33'!$A$1:$BZ$190,'LA33'!AT$1,0)),
IF(INDEX!$H$16=4,(VLOOKUP($A163,'LA34'!$A$1:$BZ$190,'LA34'!AT$1,0)),0)))),".")</f>
        <v>0.01</v>
      </c>
      <c r="AW163" s="27" t="str">
        <f>IFERROR(
IF(INDEX!$H$16=1,(VLOOKUP($A163,'LA31'!$A$1:$BZ$190,'LA31'!AU$1,0)),
IF(INDEX!$H$16=2,(VLOOKUP($A163,'LA32'!$A$1:$BZ$190,'LA32'!AU$1,0)),
IF(INDEX!$H$16=3,(VLOOKUP($A163,'LA33'!$A$1:$BZ$190,'LA33'!AU$1,0)),
IF(INDEX!$H$16=4,(VLOOKUP($A163,'LA34'!$A$1:$BZ$190,'LA34'!AU$1,0)),0)))),".")</f>
        <v>x</v>
      </c>
      <c r="AX163" s="27">
        <f>IFERROR(
IF(INDEX!$H$16=1,(VLOOKUP($A163,'LA31'!$A$1:$BZ$190,'LA31'!AV$1,0)),
IF(INDEX!$H$16=2,(VLOOKUP($A163,'LA32'!$A$1:$BZ$190,'LA32'!AV$1,0)),
IF(INDEX!$H$16=3,(VLOOKUP($A163,'LA33'!$A$1:$BZ$190,'LA33'!AV$1,0)),
IF(INDEX!$H$16=4,(VLOOKUP($A163,'LA34'!$A$1:$BZ$190,'LA34'!AV$1,0)),0)))),".")</f>
        <v>0.01</v>
      </c>
      <c r="AY163" s="27">
        <f>IFERROR(
IF(INDEX!$H$16=1,(VLOOKUP($A163,'LA31'!$A$1:$BZ$190,'LA31'!AW$1,0)),
IF(INDEX!$H$16=2,(VLOOKUP($A163,'LA32'!$A$1:$BZ$190,'LA32'!AW$1,0)),
IF(INDEX!$H$16=3,(VLOOKUP($A163,'LA33'!$A$1:$BZ$190,'LA33'!AW$1,0)),
IF(INDEX!$H$16=4,(VLOOKUP($A163,'LA34'!$A$1:$BZ$190,'LA34'!AW$1,0)),0)))),".")</f>
        <v>0.01</v>
      </c>
      <c r="AZ163" s="27">
        <f>IFERROR(
IF(INDEX!$H$16=1,(VLOOKUP($A163,'LA31'!$A$1:$BZ$190,'LA31'!AX$1,0)),
IF(INDEX!$H$16=2,(VLOOKUP($A163,'LA32'!$A$1:$BZ$190,'LA32'!AX$1,0)),
IF(INDEX!$H$16=3,(VLOOKUP($A163,'LA33'!$A$1:$BZ$190,'LA33'!AX$1,0)),
IF(INDEX!$H$16=4,(VLOOKUP($A163,'LA34'!$A$1:$BZ$190,'LA34'!AX$1,0)),0)))),".")</f>
        <v>0</v>
      </c>
      <c r="BA163" s="27" t="str">
        <f>IFERROR(
IF(INDEX!$H$16=1,(VLOOKUP($A163,'LA31'!$A$1:$BZ$190,'LA31'!AY$1,0)),
IF(INDEX!$H$16=2,(VLOOKUP($A163,'LA32'!$A$1:$BZ$190,'LA32'!AY$1,0)),
IF(INDEX!$H$16=3,(VLOOKUP($A163,'LA33'!$A$1:$BZ$190,'LA33'!AY$1,0)),
IF(INDEX!$H$16=4,(VLOOKUP($A163,'LA34'!$A$1:$BZ$190,'LA34'!AY$1,0)),0)))),".")</f>
        <v>-</v>
      </c>
      <c r="BB163" s="27" t="str">
        <f>IFERROR(
IF(INDEX!$H$16=1,(VLOOKUP($A163,'LA31'!$A$1:$BZ$190,'LA31'!AZ$1,0)),
IF(INDEX!$H$16=2,(VLOOKUP($A163,'LA32'!$A$1:$BZ$190,'LA32'!AZ$1,0)),
IF(INDEX!$H$16=3,(VLOOKUP($A163,'LA33'!$A$1:$BZ$190,'LA33'!AZ$1,0)),
IF(INDEX!$H$16=4,(VLOOKUP($A163,'LA34'!$A$1:$BZ$190,'LA34'!AZ$1,0)),0)))),".")</f>
        <v>-</v>
      </c>
      <c r="BC163" s="27" t="str">
        <f>IFERROR(
IF(INDEX!$H$16=1,(VLOOKUP($A163,'LA31'!$A$1:$BZ$190,'LA31'!BA$1,0)),
IF(INDEX!$H$16=2,(VLOOKUP($A163,'LA32'!$A$1:$BZ$190,'LA32'!BA$1,0)),
IF(INDEX!$H$16=3,(VLOOKUP($A163,'LA33'!$A$1:$BZ$190,'LA33'!BA$1,0)),
IF(INDEX!$H$16=4,(VLOOKUP($A163,'LA34'!$A$1:$BZ$190,'LA34'!BA$1,0)),0)))),".")</f>
        <v>x</v>
      </c>
      <c r="BD163" s="27">
        <f>IFERROR(
IF(INDEX!$H$16=1,(VLOOKUP($A163,'LA31'!$A$1:$BZ$190,'LA31'!BB$1,0)),
IF(INDEX!$H$16=2,(VLOOKUP($A163,'LA32'!$A$1:$BZ$190,'LA32'!BB$1,0)),
IF(INDEX!$H$16=3,(VLOOKUP($A163,'LA33'!$A$1:$BZ$190,'LA33'!BB$1,0)),
IF(INDEX!$H$16=4,(VLOOKUP($A163,'LA34'!$A$1:$BZ$190,'LA34'!BB$1,0)),0)))),".")</f>
        <v>0</v>
      </c>
      <c r="BE163" s="27" t="str">
        <f>IFERROR(
IF(INDEX!$H$16=1,(VLOOKUP($A163,'LA31'!$A$1:$BZ$190,'LA31'!BC$1,0)),
IF(INDEX!$H$16=2,(VLOOKUP($A163,'LA32'!$A$1:$BZ$190,'LA32'!BC$1,0)),
IF(INDEX!$H$16=3,(VLOOKUP($A163,'LA33'!$A$1:$BZ$190,'LA33'!BC$1,0)),
IF(INDEX!$H$16=4,(VLOOKUP($A163,'LA34'!$A$1:$BZ$190,'LA34'!BC$1,0)),0)))),".")</f>
        <v>x</v>
      </c>
      <c r="BF163" s="27" t="str">
        <f>IFERROR(
IF(INDEX!$H$16=1,(VLOOKUP($A163,'LA31'!$A$1:$BZ$190,'LA31'!BD$1,0)),
IF(INDEX!$H$16=2,(VLOOKUP($A163,'LA32'!$A$1:$BZ$190,'LA32'!BD$1,0)),
IF(INDEX!$H$16=3,(VLOOKUP($A163,'LA33'!$A$1:$BZ$190,'LA33'!BD$1,0)),
IF(INDEX!$H$16=4,(VLOOKUP($A163,'LA34'!$A$1:$BZ$190,'LA34'!BD$1,0)),0)))),".")</f>
        <v>x</v>
      </c>
      <c r="BG163" s="27">
        <f>IFERROR(
IF(INDEX!$H$16=1,(VLOOKUP($A163,'LA31'!$A$1:$BZ$190,'LA31'!BE$1,0)),
IF(INDEX!$H$16=2,(VLOOKUP($A163,'LA32'!$A$1:$BZ$190,'LA32'!BE$1,0)),
IF(INDEX!$H$16=3,(VLOOKUP($A163,'LA33'!$A$1:$BZ$190,'LA33'!BE$1,0)),
IF(INDEX!$H$16=4,(VLOOKUP($A163,'LA34'!$A$1:$BZ$190,'LA34'!BE$1,0)),0)))),".")</f>
        <v>0.01</v>
      </c>
      <c r="BH163" s="27">
        <f>IFERROR(
IF(INDEX!$H$16=1,(VLOOKUP($A163,'LA31'!$A$1:$BZ$190,'LA31'!BF$1,0)),
IF(INDEX!$H$16=2,(VLOOKUP($A163,'LA32'!$A$1:$BZ$190,'LA32'!BF$1,0)),
IF(INDEX!$H$16=3,(VLOOKUP($A163,'LA33'!$A$1:$BZ$190,'LA33'!BF$1,0)),
IF(INDEX!$H$16=4,(VLOOKUP($A163,'LA34'!$A$1:$BZ$190,'LA34'!BF$1,0)),0)))),".")</f>
        <v>0.01</v>
      </c>
      <c r="BI163" s="27">
        <f>IFERROR(
IF(INDEX!$H$16=1,(VLOOKUP($A163,'LA31'!$A$1:$BZ$190,'LA31'!BG$1,0)),
IF(INDEX!$H$16=2,(VLOOKUP($A163,'LA32'!$A$1:$BZ$190,'LA32'!BG$1,0)),
IF(INDEX!$H$16=3,(VLOOKUP($A163,'LA33'!$A$1:$BZ$190,'LA33'!BG$1,0)),
IF(INDEX!$H$16=4,(VLOOKUP($A163,'LA34'!$A$1:$BZ$190,'LA34'!BG$1,0)),0)))),".")</f>
        <v>0.14000000000000001</v>
      </c>
      <c r="BJ163" s="27">
        <f>IFERROR(
IF(INDEX!$H$16=1,(VLOOKUP($A163,'LA31'!$A$1:$BZ$190,'LA31'!BH$1,0)),
IF(INDEX!$H$16=2,(VLOOKUP($A163,'LA32'!$A$1:$BZ$190,'LA32'!BH$1,0)),
IF(INDEX!$H$16=3,(VLOOKUP($A163,'LA33'!$A$1:$BZ$190,'LA33'!BH$1,0)),
IF(INDEX!$H$16=4,(VLOOKUP($A163,'LA34'!$A$1:$BZ$190,'LA34'!BH$1,0)),0)))),".")</f>
        <v>7.0000000000000007E-2</v>
      </c>
      <c r="BK163" s="27">
        <f>IFERROR(
IF(INDEX!$H$16=1,(VLOOKUP($A163,'LA31'!$A$1:$BZ$190,'LA31'!BI$1,0)),
IF(INDEX!$H$16=2,(VLOOKUP($A163,'LA32'!$A$1:$BZ$190,'LA32'!BI$1,0)),
IF(INDEX!$H$16=3,(VLOOKUP($A163,'LA33'!$A$1:$BZ$190,'LA33'!BI$1,0)),
IF(INDEX!$H$16=4,(VLOOKUP($A163,'LA34'!$A$1:$BZ$190,'LA34'!BI$1,0)),0)))),".")</f>
        <v>0.08</v>
      </c>
      <c r="BL163" s="27">
        <f>IFERROR(
IF(INDEX!$H$16=1,(VLOOKUP($A163,'LA31'!$A$1:$BZ$190,'LA31'!BJ$1,0)),
IF(INDEX!$H$16=2,(VLOOKUP($A163,'LA32'!$A$1:$BZ$190,'LA32'!BJ$1,0)),
IF(INDEX!$H$16=3,(VLOOKUP($A163,'LA33'!$A$1:$BZ$190,'LA33'!BJ$1,0)),
IF(INDEX!$H$16=4,(VLOOKUP($A163,'LA34'!$A$1:$BZ$190,'LA34'!BJ$1,0)),0)))),".")</f>
        <v>0.06</v>
      </c>
      <c r="BM163" s="27">
        <f>IFERROR(
IF(INDEX!$H$16=1,(VLOOKUP($A163,'LA31'!$A$1:$BZ$190,'LA31'!BK$1,0)),
IF(INDEX!$H$16=2,(VLOOKUP($A163,'LA32'!$A$1:$BZ$190,'LA32'!BK$1,0)),
IF(INDEX!$H$16=3,(VLOOKUP($A163,'LA33'!$A$1:$BZ$190,'LA33'!BK$1,0)),
IF(INDEX!$H$16=4,(VLOOKUP($A163,'LA34'!$A$1:$BZ$190,'LA34'!BK$1,0)),0)))),".")</f>
        <v>0.01</v>
      </c>
      <c r="BN163" s="27">
        <f>IFERROR(
IF(INDEX!$H$16=1,(VLOOKUP($A163,'LA31'!$A$1:$BZ$190,'LA31'!BL$1,0)),
IF(INDEX!$H$16=2,(VLOOKUP($A163,'LA32'!$A$1:$BZ$190,'LA32'!BL$1,0)),
IF(INDEX!$H$16=3,(VLOOKUP($A163,'LA33'!$A$1:$BZ$190,'LA33'!BL$1,0)),
IF(INDEX!$H$16=4,(VLOOKUP($A163,'LA34'!$A$1:$BZ$190,'LA34'!BL$1,0)),0)))),".")</f>
        <v>0.02</v>
      </c>
      <c r="BO163" s="27">
        <f>IFERROR(
IF(INDEX!$H$16=1,(VLOOKUP($A163,'LA31'!$A$1:$BZ$190,'LA31'!BM$1,0)),
IF(INDEX!$H$16=2,(VLOOKUP($A163,'LA32'!$A$1:$BZ$190,'LA32'!BM$1,0)),
IF(INDEX!$H$16=3,(VLOOKUP($A163,'LA33'!$A$1:$BZ$190,'LA33'!BM$1,0)),
IF(INDEX!$H$16=4,(VLOOKUP($A163,'LA34'!$A$1:$BZ$190,'LA34'!BM$1,0)),0)))),".")</f>
        <v>0.02</v>
      </c>
      <c r="BP163" s="27">
        <f>IFERROR(
IF(INDEX!$H$16=1,(VLOOKUP($A163,'LA31'!$A$1:$BZ$190,'LA31'!BN$1,0)),
IF(INDEX!$H$16=2,(VLOOKUP($A163,'LA32'!$A$1:$BZ$190,'LA32'!BN$1,0)),
IF(INDEX!$H$16=3,(VLOOKUP($A163,'LA33'!$A$1:$BZ$190,'LA33'!BN$1,0)),
IF(INDEX!$H$16=4,(VLOOKUP($A163,'LA34'!$A$1:$BZ$190,'LA34'!BN$1,0)),0)))),".")</f>
        <v>0.01</v>
      </c>
      <c r="BQ163" s="27">
        <f>IFERROR(
IF(INDEX!$H$16=1,(VLOOKUP($A163,'LA31'!$A$1:$BZ$190,'LA31'!BO$1,0)),
IF(INDEX!$H$16=2,(VLOOKUP($A163,'LA32'!$A$1:$BZ$190,'LA32'!BO$1,0)),
IF(INDEX!$H$16=3,(VLOOKUP($A163,'LA33'!$A$1:$BZ$190,'LA33'!BO$1,0)),
IF(INDEX!$H$16=4,(VLOOKUP($A163,'LA34'!$A$1:$BZ$190,'LA34'!BO$1,0)),0)))),".")</f>
        <v>0.01</v>
      </c>
    </row>
    <row r="164" spans="1:69" x14ac:dyDescent="0.2">
      <c r="A164" s="7">
        <v>865</v>
      </c>
      <c r="B164" s="13" t="s">
        <v>274</v>
      </c>
      <c r="C164" s="96" t="s">
        <v>128</v>
      </c>
      <c r="D164" s="26">
        <f>IFERROR(
IF(INDEX!$H$16=1,(VLOOKUP($A164,'LA31'!$A$1:$BZ$190,'LA31'!B$1,0)),
IF(INDEX!$H$16=2,(VLOOKUP($A164,'LA32'!$A$1:$BZ$190,'LA32'!B$1,0)),
IF(INDEX!$H$16=3,(VLOOKUP($A164,'LA33'!$A$1:$BZ$190,'LA33'!B$1,0)),
IF(INDEX!$H$16=4,(VLOOKUP($A164,'LA34'!$A$1:$BZ$190,'LA34'!B$1,0)),0)))),".")</f>
        <v>300</v>
      </c>
      <c r="E164" s="26">
        <f>IFERROR(
IF(INDEX!$H$16=1,(VLOOKUP($A164,'LA31'!$A$1:$BZ$190,'LA31'!C$1,0)),
IF(INDEX!$H$16=2,(VLOOKUP($A164,'LA32'!$A$1:$BZ$190,'LA32'!C$1,0)),
IF(INDEX!$H$16=3,(VLOOKUP($A164,'LA33'!$A$1:$BZ$190,'LA33'!C$1,0)),
IF(INDEX!$H$16=4,(VLOOKUP($A164,'LA34'!$A$1:$BZ$190,'LA34'!C$1,0)),0)))),".")</f>
        <v>4880</v>
      </c>
      <c r="F164" s="26">
        <f>IFERROR(
IF(INDEX!$H$16=1,(VLOOKUP($A164,'LA31'!$A$1:$BZ$190,'LA31'!D$1,0)),
IF(INDEX!$H$16=2,(VLOOKUP($A164,'LA32'!$A$1:$BZ$190,'LA32'!D$1,0)),
IF(INDEX!$H$16=3,(VLOOKUP($A164,'LA33'!$A$1:$BZ$190,'LA33'!D$1,0)),
IF(INDEX!$H$16=4,(VLOOKUP($A164,'LA34'!$A$1:$BZ$190,'LA34'!D$1,0)),0)))),".")</f>
        <v>5180</v>
      </c>
      <c r="G164" s="27">
        <f>IFERROR(
IF(INDEX!$H$16=1,(VLOOKUP($A164,'LA31'!$A$1:$BZ$190,'LA31'!E$1,0)),
IF(INDEX!$H$16=2,(VLOOKUP($A164,'LA32'!$A$1:$BZ$190,'LA32'!E$1,0)),
IF(INDEX!$H$16=3,(VLOOKUP($A164,'LA33'!$A$1:$BZ$190,'LA33'!E$1,0)),
IF(INDEX!$H$16=4,(VLOOKUP($A164,'LA34'!$A$1:$BZ$190,'LA34'!E$1,0)),0)))),".")</f>
        <v>0.87</v>
      </c>
      <c r="H164" s="27">
        <f>IFERROR(
IF(INDEX!$H$16=1,(VLOOKUP($A164,'LA31'!$A$1:$BZ$190,'LA31'!F$1,0)),
IF(INDEX!$H$16=2,(VLOOKUP($A164,'LA32'!$A$1:$BZ$190,'LA32'!F$1,0)),
IF(INDEX!$H$16=3,(VLOOKUP($A164,'LA33'!$A$1:$BZ$190,'LA33'!F$1,0)),
IF(INDEX!$H$16=4,(VLOOKUP($A164,'LA34'!$A$1:$BZ$190,'LA34'!F$1,0)),0)))),".")</f>
        <v>0.94</v>
      </c>
      <c r="I164" s="27">
        <f>IFERROR(
IF(INDEX!$H$16=1,(VLOOKUP($A164,'LA31'!$A$1:$BZ$190,'LA31'!G$1,0)),
IF(INDEX!$H$16=2,(VLOOKUP($A164,'LA32'!$A$1:$BZ$190,'LA32'!G$1,0)),
IF(INDEX!$H$16=3,(VLOOKUP($A164,'LA33'!$A$1:$BZ$190,'LA33'!G$1,0)),
IF(INDEX!$H$16=4,(VLOOKUP($A164,'LA34'!$A$1:$BZ$190,'LA34'!G$1,0)),0)))),".")</f>
        <v>0.93</v>
      </c>
      <c r="J164" s="27">
        <f>IFERROR(
IF(INDEX!$H$16=1,(VLOOKUP($A164,'LA31'!$A$1:$BZ$190,'LA31'!H$1,0)),
IF(INDEX!$H$16=2,(VLOOKUP($A164,'LA32'!$A$1:$BZ$190,'LA32'!H$1,0)),
IF(INDEX!$H$16=3,(VLOOKUP($A164,'LA33'!$A$1:$BZ$190,'LA33'!H$1,0)),
IF(INDEX!$H$16=4,(VLOOKUP($A164,'LA34'!$A$1:$BZ$190,'LA34'!H$1,0)),0)))),".")</f>
        <v>0.87</v>
      </c>
      <c r="K164" s="27">
        <f>IFERROR(
IF(INDEX!$H$16=1,(VLOOKUP($A164,'LA31'!$A$1:$BZ$190,'LA31'!I$1,0)),
IF(INDEX!$H$16=2,(VLOOKUP($A164,'LA32'!$A$1:$BZ$190,'LA32'!I$1,0)),
IF(INDEX!$H$16=3,(VLOOKUP($A164,'LA33'!$A$1:$BZ$190,'LA33'!I$1,0)),
IF(INDEX!$H$16=4,(VLOOKUP($A164,'LA34'!$A$1:$BZ$190,'LA34'!I$1,0)),0)))),".")</f>
        <v>0.93</v>
      </c>
      <c r="L164" s="27">
        <f>IFERROR(
IF(INDEX!$H$16=1,(VLOOKUP($A164,'LA31'!$A$1:$BZ$190,'LA31'!J$1,0)),
IF(INDEX!$H$16=2,(VLOOKUP($A164,'LA32'!$A$1:$BZ$190,'LA32'!J$1,0)),
IF(INDEX!$H$16=3,(VLOOKUP($A164,'LA33'!$A$1:$BZ$190,'LA33'!J$1,0)),
IF(INDEX!$H$16=4,(VLOOKUP($A164,'LA34'!$A$1:$BZ$190,'LA34'!J$1,0)),0)))),".")</f>
        <v>0.92</v>
      </c>
      <c r="M164" s="27">
        <f>IFERROR(
IF(INDEX!$H$16=1,(VLOOKUP($A164,'LA31'!$A$1:$BZ$190,'LA31'!K$1,0)),
IF(INDEX!$H$16=2,(VLOOKUP($A164,'LA32'!$A$1:$BZ$190,'LA32'!K$1,0)),
IF(INDEX!$H$16=3,(VLOOKUP($A164,'LA33'!$A$1:$BZ$190,'LA33'!K$1,0)),
IF(INDEX!$H$16=4,(VLOOKUP($A164,'LA34'!$A$1:$BZ$190,'LA34'!K$1,0)),0)))),".")</f>
        <v>0.55000000000000004</v>
      </c>
      <c r="N164" s="27">
        <f>IFERROR(
IF(INDEX!$H$16=1,(VLOOKUP($A164,'LA31'!$A$1:$BZ$190,'LA31'!L$1,0)),
IF(INDEX!$H$16=2,(VLOOKUP($A164,'LA32'!$A$1:$BZ$190,'LA32'!L$1,0)),
IF(INDEX!$H$16=3,(VLOOKUP($A164,'LA33'!$A$1:$BZ$190,'LA33'!L$1,0)),
IF(INDEX!$H$16=4,(VLOOKUP($A164,'LA34'!$A$1:$BZ$190,'LA34'!L$1,0)),0)))),".")</f>
        <v>0.33</v>
      </c>
      <c r="O164" s="27">
        <f>IFERROR(
IF(INDEX!$H$16=1,(VLOOKUP($A164,'LA31'!$A$1:$BZ$190,'LA31'!M$1,0)),
IF(INDEX!$H$16=2,(VLOOKUP($A164,'LA32'!$A$1:$BZ$190,'LA32'!M$1,0)),
IF(INDEX!$H$16=3,(VLOOKUP($A164,'LA33'!$A$1:$BZ$190,'LA33'!M$1,0)),
IF(INDEX!$H$16=4,(VLOOKUP($A164,'LA34'!$A$1:$BZ$190,'LA34'!M$1,0)),0)))),".")</f>
        <v>0.35</v>
      </c>
      <c r="P164" s="27" t="str">
        <f>IFERROR(
IF(INDEX!$H$16=1,(VLOOKUP($A164,'LA31'!$A$1:$BZ$190,'LA31'!N$1,0)),
IF(INDEX!$H$16=2,(VLOOKUP($A164,'LA32'!$A$1:$BZ$190,'LA32'!N$1,0)),
IF(INDEX!$H$16=3,(VLOOKUP($A164,'LA33'!$A$1:$BZ$190,'LA33'!N$1,0)),
IF(INDEX!$H$16=4,(VLOOKUP($A164,'LA34'!$A$1:$BZ$190,'LA34'!N$1,0)),0)))),".")</f>
        <v>x</v>
      </c>
      <c r="Q164" s="27">
        <f>IFERROR(
IF(INDEX!$H$16=1,(VLOOKUP($A164,'LA31'!$A$1:$BZ$190,'LA31'!O$1,0)),
IF(INDEX!$H$16=2,(VLOOKUP($A164,'LA32'!$A$1:$BZ$190,'LA32'!O$1,0)),
IF(INDEX!$H$16=3,(VLOOKUP($A164,'LA33'!$A$1:$BZ$190,'LA33'!O$1,0)),
IF(INDEX!$H$16=4,(VLOOKUP($A164,'LA34'!$A$1:$BZ$190,'LA34'!O$1,0)),0)))),".")</f>
        <v>0.01</v>
      </c>
      <c r="R164" s="27">
        <f>IFERROR(
IF(INDEX!$H$16=1,(VLOOKUP($A164,'LA31'!$A$1:$BZ$190,'LA31'!P$1,0)),
IF(INDEX!$H$16=2,(VLOOKUP($A164,'LA32'!$A$1:$BZ$190,'LA32'!P$1,0)),
IF(INDEX!$H$16=3,(VLOOKUP($A164,'LA33'!$A$1:$BZ$190,'LA33'!P$1,0)),
IF(INDEX!$H$16=4,(VLOOKUP($A164,'LA34'!$A$1:$BZ$190,'LA34'!P$1,0)),0)))),".")</f>
        <v>0.01</v>
      </c>
      <c r="S164" s="27">
        <f>IFERROR(
IF(INDEX!$H$16=1,(VLOOKUP($A164,'LA31'!$A$1:$BZ$190,'LA31'!Q$1,0)),
IF(INDEX!$H$16=2,(VLOOKUP($A164,'LA32'!$A$1:$BZ$190,'LA32'!Q$1,0)),
IF(INDEX!$H$16=3,(VLOOKUP($A164,'LA33'!$A$1:$BZ$190,'LA33'!Q$1,0)),
IF(INDEX!$H$16=4,(VLOOKUP($A164,'LA34'!$A$1:$BZ$190,'LA34'!Q$1,0)),0)))),".")</f>
        <v>0.02</v>
      </c>
      <c r="T164" s="27">
        <f>IFERROR(
IF(INDEX!$H$16=1,(VLOOKUP($A164,'LA31'!$A$1:$BZ$190,'LA31'!R$1,0)),
IF(INDEX!$H$16=2,(VLOOKUP($A164,'LA32'!$A$1:$BZ$190,'LA32'!R$1,0)),
IF(INDEX!$H$16=3,(VLOOKUP($A164,'LA33'!$A$1:$BZ$190,'LA33'!R$1,0)),
IF(INDEX!$H$16=4,(VLOOKUP($A164,'LA34'!$A$1:$BZ$190,'LA34'!R$1,0)),0)))),".")</f>
        <v>0.02</v>
      </c>
      <c r="U164" s="27">
        <f>IFERROR(
IF(INDEX!$H$16=1,(VLOOKUP($A164,'LA31'!$A$1:$BZ$190,'LA31'!S$1,0)),
IF(INDEX!$H$16=2,(VLOOKUP($A164,'LA32'!$A$1:$BZ$190,'LA32'!S$1,0)),
IF(INDEX!$H$16=3,(VLOOKUP($A164,'LA33'!$A$1:$BZ$190,'LA33'!S$1,0)),
IF(INDEX!$H$16=4,(VLOOKUP($A164,'LA34'!$A$1:$BZ$190,'LA34'!S$1,0)),0)))),".")</f>
        <v>0.02</v>
      </c>
      <c r="V164" s="27">
        <f>IFERROR(
IF(INDEX!$H$16=1,(VLOOKUP($A164,'LA31'!$A$1:$BZ$190,'LA31'!T$1,0)),
IF(INDEX!$H$16=2,(VLOOKUP($A164,'LA32'!$A$1:$BZ$190,'LA32'!T$1,0)),
IF(INDEX!$H$16=3,(VLOOKUP($A164,'LA33'!$A$1:$BZ$190,'LA33'!T$1,0)),
IF(INDEX!$H$16=4,(VLOOKUP($A164,'LA34'!$A$1:$BZ$190,'LA34'!T$1,0)),0)))),".")</f>
        <v>0.27</v>
      </c>
      <c r="W164" s="27">
        <f>IFERROR(
IF(INDEX!$H$16=1,(VLOOKUP($A164,'LA31'!$A$1:$BZ$190,'LA31'!U$1,0)),
IF(INDEX!$H$16=2,(VLOOKUP($A164,'LA32'!$A$1:$BZ$190,'LA32'!U$1,0)),
IF(INDEX!$H$16=3,(VLOOKUP($A164,'LA33'!$A$1:$BZ$190,'LA33'!U$1,0)),
IF(INDEX!$H$16=4,(VLOOKUP($A164,'LA34'!$A$1:$BZ$190,'LA34'!U$1,0)),0)))),".")</f>
        <v>0.51</v>
      </c>
      <c r="X164" s="27">
        <f>IFERROR(
IF(INDEX!$H$16=1,(VLOOKUP($A164,'LA31'!$A$1:$BZ$190,'LA31'!V$1,0)),
IF(INDEX!$H$16=2,(VLOOKUP($A164,'LA32'!$A$1:$BZ$190,'LA32'!V$1,0)),
IF(INDEX!$H$16=3,(VLOOKUP($A164,'LA33'!$A$1:$BZ$190,'LA33'!V$1,0)),
IF(INDEX!$H$16=4,(VLOOKUP($A164,'LA34'!$A$1:$BZ$190,'LA34'!V$1,0)),0)))),".")</f>
        <v>0.5</v>
      </c>
      <c r="Y164" s="27" t="str">
        <f>IFERROR(
IF(INDEX!$H$16=1,(VLOOKUP($A164,'LA31'!$A$1:$BZ$190,'LA31'!W$1,0)),
IF(INDEX!$H$16=2,(VLOOKUP($A164,'LA32'!$A$1:$BZ$190,'LA32'!W$1,0)),
IF(INDEX!$H$16=3,(VLOOKUP($A164,'LA33'!$A$1:$BZ$190,'LA33'!W$1,0)),
IF(INDEX!$H$16=4,(VLOOKUP($A164,'LA34'!$A$1:$BZ$190,'LA34'!W$1,0)),0)))),".")</f>
        <v>x</v>
      </c>
      <c r="Z164" s="27">
        <f>IFERROR(
IF(INDEX!$H$16=1,(VLOOKUP($A164,'LA31'!$A$1:$BZ$190,'LA31'!X$1,0)),
IF(INDEX!$H$16=2,(VLOOKUP($A164,'LA32'!$A$1:$BZ$190,'LA32'!X$1,0)),
IF(INDEX!$H$16=3,(VLOOKUP($A164,'LA33'!$A$1:$BZ$190,'LA33'!X$1,0)),
IF(INDEX!$H$16=4,(VLOOKUP($A164,'LA34'!$A$1:$BZ$190,'LA34'!X$1,0)),0)))),".")</f>
        <v>0.05</v>
      </c>
      <c r="AA164" s="27">
        <f>IFERROR(
IF(INDEX!$H$16=1,(VLOOKUP($A164,'LA31'!$A$1:$BZ$190,'LA31'!Y$1,0)),
IF(INDEX!$H$16=2,(VLOOKUP($A164,'LA32'!$A$1:$BZ$190,'LA32'!Y$1,0)),
IF(INDEX!$H$16=3,(VLOOKUP($A164,'LA33'!$A$1:$BZ$190,'LA33'!Y$1,0)),
IF(INDEX!$H$16=4,(VLOOKUP($A164,'LA34'!$A$1:$BZ$190,'LA34'!Y$1,0)),0)))),".")</f>
        <v>0.05</v>
      </c>
      <c r="AB164" s="27" t="str">
        <f>IFERROR(
IF(INDEX!$H$16=1,(VLOOKUP($A164,'LA31'!$A$1:$BZ$190,'LA31'!Z$1,0)),
IF(INDEX!$H$16=2,(VLOOKUP($A164,'LA32'!$A$1:$BZ$190,'LA32'!Z$1,0)),
IF(INDEX!$H$16=3,(VLOOKUP($A164,'LA33'!$A$1:$BZ$190,'LA33'!Z$1,0)),
IF(INDEX!$H$16=4,(VLOOKUP($A164,'LA34'!$A$1:$BZ$190,'LA34'!Z$1,0)),0)))),".")</f>
        <v>x</v>
      </c>
      <c r="AC164" s="27" t="str">
        <f>IFERROR(
IF(INDEX!$H$16=1,(VLOOKUP($A164,'LA31'!$A$1:$BZ$190,'LA31'!AA$1,0)),
IF(INDEX!$H$16=2,(VLOOKUP($A164,'LA32'!$A$1:$BZ$190,'LA32'!AA$1,0)),
IF(INDEX!$H$16=3,(VLOOKUP($A164,'LA33'!$A$1:$BZ$190,'LA33'!AA$1,0)),
IF(INDEX!$H$16=4,(VLOOKUP($A164,'LA34'!$A$1:$BZ$190,'LA34'!AA$1,0)),0)))),".")</f>
        <v>x</v>
      </c>
      <c r="AD164" s="27" t="str">
        <f>IFERROR(
IF(INDEX!$H$16=1,(VLOOKUP($A164,'LA31'!$A$1:$BZ$190,'LA31'!AB$1,0)),
IF(INDEX!$H$16=2,(VLOOKUP($A164,'LA32'!$A$1:$BZ$190,'LA32'!AB$1,0)),
IF(INDEX!$H$16=3,(VLOOKUP($A164,'LA33'!$A$1:$BZ$190,'LA33'!AB$1,0)),
IF(INDEX!$H$16=4,(VLOOKUP($A164,'LA34'!$A$1:$BZ$190,'LA34'!AB$1,0)),0)))),".")</f>
        <v>x</v>
      </c>
      <c r="AE164" s="27">
        <f>IFERROR(
IF(INDEX!$H$16=1,(VLOOKUP($A164,'LA31'!$A$1:$BZ$190,'LA31'!AC$1,0)),
IF(INDEX!$H$16=2,(VLOOKUP($A164,'LA32'!$A$1:$BZ$190,'LA32'!AC$1,0)),
IF(INDEX!$H$16=3,(VLOOKUP($A164,'LA33'!$A$1:$BZ$190,'LA33'!AC$1,0)),
IF(INDEX!$H$16=4,(VLOOKUP($A164,'LA34'!$A$1:$BZ$190,'LA34'!AC$1,0)),0)))),".")</f>
        <v>0</v>
      </c>
      <c r="AF164" s="27">
        <f>IFERROR(
IF(INDEX!$H$16=1,(VLOOKUP($A164,'LA31'!$A$1:$BZ$190,'LA31'!AD$1,0)),
IF(INDEX!$H$16=2,(VLOOKUP($A164,'LA32'!$A$1:$BZ$190,'LA32'!AD$1,0)),
IF(INDEX!$H$16=3,(VLOOKUP($A164,'LA33'!$A$1:$BZ$190,'LA33'!AD$1,0)),
IF(INDEX!$H$16=4,(VLOOKUP($A164,'LA34'!$A$1:$BZ$190,'LA34'!AD$1,0)),0)))),".")</f>
        <v>0</v>
      </c>
      <c r="AG164" s="27">
        <f>IFERROR(
IF(INDEX!$H$16=1,(VLOOKUP($A164,'LA31'!$A$1:$BZ$190,'LA31'!AE$1,0)),
IF(INDEX!$H$16=2,(VLOOKUP($A164,'LA32'!$A$1:$BZ$190,'LA32'!AE$1,0)),
IF(INDEX!$H$16=3,(VLOOKUP($A164,'LA33'!$A$1:$BZ$190,'LA33'!AE$1,0)),
IF(INDEX!$H$16=4,(VLOOKUP($A164,'LA34'!$A$1:$BZ$190,'LA34'!AE$1,0)),0)))),".")</f>
        <v>0</v>
      </c>
      <c r="AH164" s="27">
        <f>IFERROR(
IF(INDEX!$H$16=1,(VLOOKUP($A164,'LA31'!$A$1:$BZ$190,'LA31'!AF$1,0)),
IF(INDEX!$H$16=2,(VLOOKUP($A164,'LA32'!$A$1:$BZ$190,'LA32'!AF$1,0)),
IF(INDEX!$H$16=3,(VLOOKUP($A164,'LA33'!$A$1:$BZ$190,'LA33'!AF$1,0)),
IF(INDEX!$H$16=4,(VLOOKUP($A164,'LA34'!$A$1:$BZ$190,'LA34'!AF$1,0)),0)))),".")</f>
        <v>0</v>
      </c>
      <c r="AI164" s="27" t="str">
        <f>IFERROR(
IF(INDEX!$H$16=1,(VLOOKUP($A164,'LA31'!$A$1:$BZ$190,'LA31'!AG$1,0)),
IF(INDEX!$H$16=2,(VLOOKUP($A164,'LA32'!$A$1:$BZ$190,'LA32'!AG$1,0)),
IF(INDEX!$H$16=3,(VLOOKUP($A164,'LA33'!$A$1:$BZ$190,'LA33'!AG$1,0)),
IF(INDEX!$H$16=4,(VLOOKUP($A164,'LA34'!$A$1:$BZ$190,'LA34'!AG$1,0)),0)))),".")</f>
        <v>x</v>
      </c>
      <c r="AJ164" s="27" t="str">
        <f>IFERROR(
IF(INDEX!$H$16=1,(VLOOKUP($A164,'LA31'!$A$1:$BZ$190,'LA31'!AH$1,0)),
IF(INDEX!$H$16=2,(VLOOKUP($A164,'LA32'!$A$1:$BZ$190,'LA32'!AH$1,0)),
IF(INDEX!$H$16=3,(VLOOKUP($A164,'LA33'!$A$1:$BZ$190,'LA33'!AH$1,0)),
IF(INDEX!$H$16=4,(VLOOKUP($A164,'LA34'!$A$1:$BZ$190,'LA34'!AH$1,0)),0)))),".")</f>
        <v>x</v>
      </c>
      <c r="AK164" s="27">
        <f>IFERROR(
IF(INDEX!$H$16=1,(VLOOKUP($A164,'LA31'!$A$1:$BZ$190,'LA31'!AI$1,0)),
IF(INDEX!$H$16=2,(VLOOKUP($A164,'LA32'!$A$1:$BZ$190,'LA32'!AI$1,0)),
IF(INDEX!$H$16=3,(VLOOKUP($A164,'LA33'!$A$1:$BZ$190,'LA33'!AI$1,0)),
IF(INDEX!$H$16=4,(VLOOKUP($A164,'LA34'!$A$1:$BZ$190,'LA34'!AI$1,0)),0)))),".")</f>
        <v>0.04</v>
      </c>
      <c r="AL164" s="27">
        <f>IFERROR(
IF(INDEX!$H$16=1,(VLOOKUP($A164,'LA31'!$A$1:$BZ$190,'LA31'!AJ$1,0)),
IF(INDEX!$H$16=2,(VLOOKUP($A164,'LA32'!$A$1:$BZ$190,'LA32'!AJ$1,0)),
IF(INDEX!$H$16=3,(VLOOKUP($A164,'LA33'!$A$1:$BZ$190,'LA33'!AJ$1,0)),
IF(INDEX!$H$16=4,(VLOOKUP($A164,'LA34'!$A$1:$BZ$190,'LA34'!AJ$1,0)),0)))),".")</f>
        <v>0.04</v>
      </c>
      <c r="AM164" s="27">
        <f>IFERROR(
IF(INDEX!$H$16=1,(VLOOKUP($A164,'LA31'!$A$1:$BZ$190,'LA31'!AK$1,0)),
IF(INDEX!$H$16=2,(VLOOKUP($A164,'LA32'!$A$1:$BZ$190,'LA32'!AK$1,0)),
IF(INDEX!$H$16=3,(VLOOKUP($A164,'LA33'!$A$1:$BZ$190,'LA33'!AK$1,0)),
IF(INDEX!$H$16=4,(VLOOKUP($A164,'LA34'!$A$1:$BZ$190,'LA34'!AK$1,0)),0)))),".")</f>
        <v>0.04</v>
      </c>
      <c r="AN164" s="27">
        <f>IFERROR(
IF(INDEX!$H$16=1,(VLOOKUP($A164,'LA31'!$A$1:$BZ$190,'LA31'!AL$1,0)),
IF(INDEX!$H$16=2,(VLOOKUP($A164,'LA32'!$A$1:$BZ$190,'LA32'!AL$1,0)),
IF(INDEX!$H$16=3,(VLOOKUP($A164,'LA33'!$A$1:$BZ$190,'LA33'!AL$1,0)),
IF(INDEX!$H$16=4,(VLOOKUP($A164,'LA34'!$A$1:$BZ$190,'LA34'!AL$1,0)),0)))),".")</f>
        <v>0</v>
      </c>
      <c r="AO164" s="27" t="str">
        <f>IFERROR(
IF(INDEX!$H$16=1,(VLOOKUP($A164,'LA31'!$A$1:$BZ$190,'LA31'!AM$1,0)),
IF(INDEX!$H$16=2,(VLOOKUP($A164,'LA32'!$A$1:$BZ$190,'LA32'!AM$1,0)),
IF(INDEX!$H$16=3,(VLOOKUP($A164,'LA33'!$A$1:$BZ$190,'LA33'!AM$1,0)),
IF(INDEX!$H$16=4,(VLOOKUP($A164,'LA34'!$A$1:$BZ$190,'LA34'!AM$1,0)),0)))),".")</f>
        <v>x</v>
      </c>
      <c r="AP164" s="27" t="str">
        <f>IFERROR(
IF(INDEX!$H$16=1,(VLOOKUP($A164,'LA31'!$A$1:$BZ$190,'LA31'!AN$1,0)),
IF(INDEX!$H$16=2,(VLOOKUP($A164,'LA32'!$A$1:$BZ$190,'LA32'!AN$1,0)),
IF(INDEX!$H$16=3,(VLOOKUP($A164,'LA33'!$A$1:$BZ$190,'LA33'!AN$1,0)),
IF(INDEX!$H$16=4,(VLOOKUP($A164,'LA34'!$A$1:$BZ$190,'LA34'!AN$1,0)),0)))),".")</f>
        <v>x</v>
      </c>
      <c r="AQ164" s="27">
        <f>IFERROR(
IF(INDEX!$H$16=1,(VLOOKUP($A164,'LA31'!$A$1:$BZ$190,'LA31'!AO$1,0)),
IF(INDEX!$H$16=2,(VLOOKUP($A164,'LA32'!$A$1:$BZ$190,'LA32'!AO$1,0)),
IF(INDEX!$H$16=3,(VLOOKUP($A164,'LA33'!$A$1:$BZ$190,'LA33'!AO$1,0)),
IF(INDEX!$H$16=4,(VLOOKUP($A164,'LA34'!$A$1:$BZ$190,'LA34'!AO$1,0)),0)))),".")</f>
        <v>0</v>
      </c>
      <c r="AR164" s="27" t="str">
        <f>IFERROR(
IF(INDEX!$H$16=1,(VLOOKUP($A164,'LA31'!$A$1:$BZ$190,'LA31'!AP$1,0)),
IF(INDEX!$H$16=2,(VLOOKUP($A164,'LA32'!$A$1:$BZ$190,'LA32'!AP$1,0)),
IF(INDEX!$H$16=3,(VLOOKUP($A164,'LA33'!$A$1:$BZ$190,'LA33'!AP$1,0)),
IF(INDEX!$H$16=4,(VLOOKUP($A164,'LA34'!$A$1:$BZ$190,'LA34'!AP$1,0)),0)))),".")</f>
        <v>-</v>
      </c>
      <c r="AS164" s="27" t="str">
        <f>IFERROR(
IF(INDEX!$H$16=1,(VLOOKUP($A164,'LA31'!$A$1:$BZ$190,'LA31'!AQ$1,0)),
IF(INDEX!$H$16=2,(VLOOKUP($A164,'LA32'!$A$1:$BZ$190,'LA32'!AQ$1,0)),
IF(INDEX!$H$16=3,(VLOOKUP($A164,'LA33'!$A$1:$BZ$190,'LA33'!AQ$1,0)),
IF(INDEX!$H$16=4,(VLOOKUP($A164,'LA34'!$A$1:$BZ$190,'LA34'!AQ$1,0)),0)))),".")</f>
        <v>-</v>
      </c>
      <c r="AT164" s="27">
        <f>IFERROR(
IF(INDEX!$H$16=1,(VLOOKUP($A164,'LA31'!$A$1:$BZ$190,'LA31'!AR$1,0)),
IF(INDEX!$H$16=2,(VLOOKUP($A164,'LA32'!$A$1:$BZ$190,'LA32'!AR$1,0)),
IF(INDEX!$H$16=3,(VLOOKUP($A164,'LA33'!$A$1:$BZ$190,'LA33'!AR$1,0)),
IF(INDEX!$H$16=4,(VLOOKUP($A164,'LA34'!$A$1:$BZ$190,'LA34'!AR$1,0)),0)))),".")</f>
        <v>0</v>
      </c>
      <c r="AU164" s="27">
        <f>IFERROR(
IF(INDEX!$H$16=1,(VLOOKUP($A164,'LA31'!$A$1:$BZ$190,'LA31'!AS$1,0)),
IF(INDEX!$H$16=2,(VLOOKUP($A164,'LA32'!$A$1:$BZ$190,'LA32'!AS$1,0)),
IF(INDEX!$H$16=3,(VLOOKUP($A164,'LA33'!$A$1:$BZ$190,'LA33'!AS$1,0)),
IF(INDEX!$H$16=4,(VLOOKUP($A164,'LA34'!$A$1:$BZ$190,'LA34'!AS$1,0)),0)))),".")</f>
        <v>0.01</v>
      </c>
      <c r="AV164" s="27">
        <f>IFERROR(
IF(INDEX!$H$16=1,(VLOOKUP($A164,'LA31'!$A$1:$BZ$190,'LA31'!AT$1,0)),
IF(INDEX!$H$16=2,(VLOOKUP($A164,'LA32'!$A$1:$BZ$190,'LA32'!AT$1,0)),
IF(INDEX!$H$16=3,(VLOOKUP($A164,'LA33'!$A$1:$BZ$190,'LA33'!AT$1,0)),
IF(INDEX!$H$16=4,(VLOOKUP($A164,'LA34'!$A$1:$BZ$190,'LA34'!AT$1,0)),0)))),".")</f>
        <v>0.01</v>
      </c>
      <c r="AW164" s="27">
        <f>IFERROR(
IF(INDEX!$H$16=1,(VLOOKUP($A164,'LA31'!$A$1:$BZ$190,'LA31'!AU$1,0)),
IF(INDEX!$H$16=2,(VLOOKUP($A164,'LA32'!$A$1:$BZ$190,'LA32'!AU$1,0)),
IF(INDEX!$H$16=3,(VLOOKUP($A164,'LA33'!$A$1:$BZ$190,'LA33'!AU$1,0)),
IF(INDEX!$H$16=4,(VLOOKUP($A164,'LA34'!$A$1:$BZ$190,'LA34'!AU$1,0)),0)))),".")</f>
        <v>0</v>
      </c>
      <c r="AX164" s="27" t="str">
        <f>IFERROR(
IF(INDEX!$H$16=1,(VLOOKUP($A164,'LA31'!$A$1:$BZ$190,'LA31'!AV$1,0)),
IF(INDEX!$H$16=2,(VLOOKUP($A164,'LA32'!$A$1:$BZ$190,'LA32'!AV$1,0)),
IF(INDEX!$H$16=3,(VLOOKUP($A164,'LA33'!$A$1:$BZ$190,'LA33'!AV$1,0)),
IF(INDEX!$H$16=4,(VLOOKUP($A164,'LA34'!$A$1:$BZ$190,'LA34'!AV$1,0)),0)))),".")</f>
        <v>-</v>
      </c>
      <c r="AY164" s="27" t="str">
        <f>IFERROR(
IF(INDEX!$H$16=1,(VLOOKUP($A164,'LA31'!$A$1:$BZ$190,'LA31'!AW$1,0)),
IF(INDEX!$H$16=2,(VLOOKUP($A164,'LA32'!$A$1:$BZ$190,'LA32'!AW$1,0)),
IF(INDEX!$H$16=3,(VLOOKUP($A164,'LA33'!$A$1:$BZ$190,'LA33'!AW$1,0)),
IF(INDEX!$H$16=4,(VLOOKUP($A164,'LA34'!$A$1:$BZ$190,'LA34'!AW$1,0)),0)))),".")</f>
        <v>-</v>
      </c>
      <c r="AZ164" s="27">
        <f>IFERROR(
IF(INDEX!$H$16=1,(VLOOKUP($A164,'LA31'!$A$1:$BZ$190,'LA31'!AX$1,0)),
IF(INDEX!$H$16=2,(VLOOKUP($A164,'LA32'!$A$1:$BZ$190,'LA32'!AX$1,0)),
IF(INDEX!$H$16=3,(VLOOKUP($A164,'LA33'!$A$1:$BZ$190,'LA33'!AX$1,0)),
IF(INDEX!$H$16=4,(VLOOKUP($A164,'LA34'!$A$1:$BZ$190,'LA34'!AX$1,0)),0)))),".")</f>
        <v>0</v>
      </c>
      <c r="BA164" s="27" t="str">
        <f>IFERROR(
IF(INDEX!$H$16=1,(VLOOKUP($A164,'LA31'!$A$1:$BZ$190,'LA31'!AY$1,0)),
IF(INDEX!$H$16=2,(VLOOKUP($A164,'LA32'!$A$1:$BZ$190,'LA32'!AY$1,0)),
IF(INDEX!$H$16=3,(VLOOKUP($A164,'LA33'!$A$1:$BZ$190,'LA33'!AY$1,0)),
IF(INDEX!$H$16=4,(VLOOKUP($A164,'LA34'!$A$1:$BZ$190,'LA34'!AY$1,0)),0)))),".")</f>
        <v>-</v>
      </c>
      <c r="BB164" s="27" t="str">
        <f>IFERROR(
IF(INDEX!$H$16=1,(VLOOKUP($A164,'LA31'!$A$1:$BZ$190,'LA31'!AZ$1,0)),
IF(INDEX!$H$16=2,(VLOOKUP($A164,'LA32'!$A$1:$BZ$190,'LA32'!AZ$1,0)),
IF(INDEX!$H$16=3,(VLOOKUP($A164,'LA33'!$A$1:$BZ$190,'LA33'!AZ$1,0)),
IF(INDEX!$H$16=4,(VLOOKUP($A164,'LA34'!$A$1:$BZ$190,'LA34'!AZ$1,0)),0)))),".")</f>
        <v>-</v>
      </c>
      <c r="BC164" s="27">
        <f>IFERROR(
IF(INDEX!$H$16=1,(VLOOKUP($A164,'LA31'!$A$1:$BZ$190,'LA31'!BA$1,0)),
IF(INDEX!$H$16=2,(VLOOKUP($A164,'LA32'!$A$1:$BZ$190,'LA32'!BA$1,0)),
IF(INDEX!$H$16=3,(VLOOKUP($A164,'LA33'!$A$1:$BZ$190,'LA33'!BA$1,0)),
IF(INDEX!$H$16=4,(VLOOKUP($A164,'LA34'!$A$1:$BZ$190,'LA34'!BA$1,0)),0)))),".")</f>
        <v>0</v>
      </c>
      <c r="BD164" s="27" t="str">
        <f>IFERROR(
IF(INDEX!$H$16=1,(VLOOKUP($A164,'LA31'!$A$1:$BZ$190,'LA31'!BB$1,0)),
IF(INDEX!$H$16=2,(VLOOKUP($A164,'LA32'!$A$1:$BZ$190,'LA32'!BB$1,0)),
IF(INDEX!$H$16=3,(VLOOKUP($A164,'LA33'!$A$1:$BZ$190,'LA33'!BB$1,0)),
IF(INDEX!$H$16=4,(VLOOKUP($A164,'LA34'!$A$1:$BZ$190,'LA34'!BB$1,0)),0)))),".")</f>
        <v>x</v>
      </c>
      <c r="BE164" s="27" t="str">
        <f>IFERROR(
IF(INDEX!$H$16=1,(VLOOKUP($A164,'LA31'!$A$1:$BZ$190,'LA31'!BC$1,0)),
IF(INDEX!$H$16=2,(VLOOKUP($A164,'LA32'!$A$1:$BZ$190,'LA32'!BC$1,0)),
IF(INDEX!$H$16=3,(VLOOKUP($A164,'LA33'!$A$1:$BZ$190,'LA33'!BC$1,0)),
IF(INDEX!$H$16=4,(VLOOKUP($A164,'LA34'!$A$1:$BZ$190,'LA34'!BC$1,0)),0)))),".")</f>
        <v>x</v>
      </c>
      <c r="BF164" s="27" t="str">
        <f>IFERROR(
IF(INDEX!$H$16=1,(VLOOKUP($A164,'LA31'!$A$1:$BZ$190,'LA31'!BD$1,0)),
IF(INDEX!$H$16=2,(VLOOKUP($A164,'LA32'!$A$1:$BZ$190,'LA32'!BD$1,0)),
IF(INDEX!$H$16=3,(VLOOKUP($A164,'LA33'!$A$1:$BZ$190,'LA33'!BD$1,0)),
IF(INDEX!$H$16=4,(VLOOKUP($A164,'LA34'!$A$1:$BZ$190,'LA34'!BD$1,0)),0)))),".")</f>
        <v>x</v>
      </c>
      <c r="BG164" s="27" t="str">
        <f>IFERROR(
IF(INDEX!$H$16=1,(VLOOKUP($A164,'LA31'!$A$1:$BZ$190,'LA31'!BE$1,0)),
IF(INDEX!$H$16=2,(VLOOKUP($A164,'LA32'!$A$1:$BZ$190,'LA32'!BE$1,0)),
IF(INDEX!$H$16=3,(VLOOKUP($A164,'LA33'!$A$1:$BZ$190,'LA33'!BE$1,0)),
IF(INDEX!$H$16=4,(VLOOKUP($A164,'LA34'!$A$1:$BZ$190,'LA34'!BE$1,0)),0)))),".")</f>
        <v>-</v>
      </c>
      <c r="BH164" s="27" t="str">
        <f>IFERROR(
IF(INDEX!$H$16=1,(VLOOKUP($A164,'LA31'!$A$1:$BZ$190,'LA31'!BF$1,0)),
IF(INDEX!$H$16=2,(VLOOKUP($A164,'LA32'!$A$1:$BZ$190,'LA32'!BF$1,0)),
IF(INDEX!$H$16=3,(VLOOKUP($A164,'LA33'!$A$1:$BZ$190,'LA33'!BF$1,0)),
IF(INDEX!$H$16=4,(VLOOKUP($A164,'LA34'!$A$1:$BZ$190,'LA34'!BF$1,0)),0)))),".")</f>
        <v>-</v>
      </c>
      <c r="BI164" s="27">
        <f>IFERROR(
IF(INDEX!$H$16=1,(VLOOKUP($A164,'LA31'!$A$1:$BZ$190,'LA31'!BG$1,0)),
IF(INDEX!$H$16=2,(VLOOKUP($A164,'LA32'!$A$1:$BZ$190,'LA32'!BG$1,0)),
IF(INDEX!$H$16=3,(VLOOKUP($A164,'LA33'!$A$1:$BZ$190,'LA33'!BG$1,0)),
IF(INDEX!$H$16=4,(VLOOKUP($A164,'LA34'!$A$1:$BZ$190,'LA34'!BG$1,0)),0)))),".")</f>
        <v>0.08</v>
      </c>
      <c r="BJ164" s="27">
        <f>IFERROR(
IF(INDEX!$H$16=1,(VLOOKUP($A164,'LA31'!$A$1:$BZ$190,'LA31'!BH$1,0)),
IF(INDEX!$H$16=2,(VLOOKUP($A164,'LA32'!$A$1:$BZ$190,'LA32'!BH$1,0)),
IF(INDEX!$H$16=3,(VLOOKUP($A164,'LA33'!$A$1:$BZ$190,'LA33'!BH$1,0)),
IF(INDEX!$H$16=4,(VLOOKUP($A164,'LA34'!$A$1:$BZ$190,'LA34'!BH$1,0)),0)))),".")</f>
        <v>0.04</v>
      </c>
      <c r="BK164" s="27">
        <f>IFERROR(
IF(INDEX!$H$16=1,(VLOOKUP($A164,'LA31'!$A$1:$BZ$190,'LA31'!BI$1,0)),
IF(INDEX!$H$16=2,(VLOOKUP($A164,'LA32'!$A$1:$BZ$190,'LA32'!BI$1,0)),
IF(INDEX!$H$16=3,(VLOOKUP($A164,'LA33'!$A$1:$BZ$190,'LA33'!BI$1,0)),
IF(INDEX!$H$16=4,(VLOOKUP($A164,'LA34'!$A$1:$BZ$190,'LA34'!BI$1,0)),0)))),".")</f>
        <v>0.04</v>
      </c>
      <c r="BL164" s="27">
        <f>IFERROR(
IF(INDEX!$H$16=1,(VLOOKUP($A164,'LA31'!$A$1:$BZ$190,'LA31'!BJ$1,0)),
IF(INDEX!$H$16=2,(VLOOKUP($A164,'LA32'!$A$1:$BZ$190,'LA32'!BJ$1,0)),
IF(INDEX!$H$16=3,(VLOOKUP($A164,'LA33'!$A$1:$BZ$190,'LA33'!BJ$1,0)),
IF(INDEX!$H$16=4,(VLOOKUP($A164,'LA34'!$A$1:$BZ$190,'LA34'!BJ$1,0)),0)))),".")</f>
        <v>0.04</v>
      </c>
      <c r="BM164" s="27">
        <f>IFERROR(
IF(INDEX!$H$16=1,(VLOOKUP($A164,'LA31'!$A$1:$BZ$190,'LA31'!BK$1,0)),
IF(INDEX!$H$16=2,(VLOOKUP($A164,'LA32'!$A$1:$BZ$190,'LA32'!BK$1,0)),
IF(INDEX!$H$16=3,(VLOOKUP($A164,'LA33'!$A$1:$BZ$190,'LA33'!BK$1,0)),
IF(INDEX!$H$16=4,(VLOOKUP($A164,'LA34'!$A$1:$BZ$190,'LA34'!BK$1,0)),0)))),".")</f>
        <v>0.01</v>
      </c>
      <c r="BN164" s="27">
        <f>IFERROR(
IF(INDEX!$H$16=1,(VLOOKUP($A164,'LA31'!$A$1:$BZ$190,'LA31'!BL$1,0)),
IF(INDEX!$H$16=2,(VLOOKUP($A164,'LA32'!$A$1:$BZ$190,'LA32'!BL$1,0)),
IF(INDEX!$H$16=3,(VLOOKUP($A164,'LA33'!$A$1:$BZ$190,'LA33'!BL$1,0)),
IF(INDEX!$H$16=4,(VLOOKUP($A164,'LA34'!$A$1:$BZ$190,'LA34'!BL$1,0)),0)))),".")</f>
        <v>0.01</v>
      </c>
      <c r="BO164" s="27" t="str">
        <f>IFERROR(
IF(INDEX!$H$16=1,(VLOOKUP($A164,'LA31'!$A$1:$BZ$190,'LA31'!BM$1,0)),
IF(INDEX!$H$16=2,(VLOOKUP($A164,'LA32'!$A$1:$BZ$190,'LA32'!BM$1,0)),
IF(INDEX!$H$16=3,(VLOOKUP($A164,'LA33'!$A$1:$BZ$190,'LA33'!BM$1,0)),
IF(INDEX!$H$16=4,(VLOOKUP($A164,'LA34'!$A$1:$BZ$190,'LA34'!BM$1,0)),0)))),".")</f>
        <v>x</v>
      </c>
      <c r="BP164" s="27">
        <f>IFERROR(
IF(INDEX!$H$16=1,(VLOOKUP($A164,'LA31'!$A$1:$BZ$190,'LA31'!BN$1,0)),
IF(INDEX!$H$16=2,(VLOOKUP($A164,'LA32'!$A$1:$BZ$190,'LA32'!BN$1,0)),
IF(INDEX!$H$16=3,(VLOOKUP($A164,'LA33'!$A$1:$BZ$190,'LA33'!BN$1,0)),
IF(INDEX!$H$16=4,(VLOOKUP($A164,'LA34'!$A$1:$BZ$190,'LA34'!BN$1,0)),0)))),".")</f>
        <v>0.01</v>
      </c>
      <c r="BQ164" s="27">
        <f>IFERROR(
IF(INDEX!$H$16=1,(VLOOKUP($A164,'LA31'!$A$1:$BZ$190,'LA31'!BO$1,0)),
IF(INDEX!$H$16=2,(VLOOKUP($A164,'LA32'!$A$1:$BZ$190,'LA32'!BO$1,0)),
IF(INDEX!$H$16=3,(VLOOKUP($A164,'LA33'!$A$1:$BZ$190,'LA33'!BO$1,0)),
IF(INDEX!$H$16=4,(VLOOKUP($A164,'LA34'!$A$1:$BZ$190,'LA34'!BO$1,0)),0)))),".")</f>
        <v>0.01</v>
      </c>
    </row>
    <row r="165" spans="1:69" x14ac:dyDescent="0.2">
      <c r="A165" s="7">
        <v>868</v>
      </c>
      <c r="B165" s="13" t="s">
        <v>275</v>
      </c>
      <c r="C165" s="96" t="s">
        <v>126</v>
      </c>
      <c r="D165" s="26">
        <f>IFERROR(
IF(INDEX!$H$16=1,(VLOOKUP($A165,'LA31'!$A$1:$BZ$190,'LA31'!B$1,0)),
IF(INDEX!$H$16=2,(VLOOKUP($A165,'LA32'!$A$1:$BZ$190,'LA32'!B$1,0)),
IF(INDEX!$H$16=3,(VLOOKUP($A165,'LA33'!$A$1:$BZ$190,'LA33'!B$1,0)),
IF(INDEX!$H$16=4,(VLOOKUP($A165,'LA34'!$A$1:$BZ$190,'LA34'!B$1,0)),0)))),".")</f>
        <v>120</v>
      </c>
      <c r="E165" s="26">
        <f>IFERROR(
IF(INDEX!$H$16=1,(VLOOKUP($A165,'LA31'!$A$1:$BZ$190,'LA31'!C$1,0)),
IF(INDEX!$H$16=2,(VLOOKUP($A165,'LA32'!$A$1:$BZ$190,'LA32'!C$1,0)),
IF(INDEX!$H$16=3,(VLOOKUP($A165,'LA33'!$A$1:$BZ$190,'LA33'!C$1,0)),
IF(INDEX!$H$16=4,(VLOOKUP($A165,'LA34'!$A$1:$BZ$190,'LA34'!C$1,0)),0)))),".")</f>
        <v>1480</v>
      </c>
      <c r="F165" s="26">
        <f>IFERROR(
IF(INDEX!$H$16=1,(VLOOKUP($A165,'LA31'!$A$1:$BZ$190,'LA31'!D$1,0)),
IF(INDEX!$H$16=2,(VLOOKUP($A165,'LA32'!$A$1:$BZ$190,'LA32'!D$1,0)),
IF(INDEX!$H$16=3,(VLOOKUP($A165,'LA33'!$A$1:$BZ$190,'LA33'!D$1,0)),
IF(INDEX!$H$16=4,(VLOOKUP($A165,'LA34'!$A$1:$BZ$190,'LA34'!D$1,0)),0)))),".")</f>
        <v>1600</v>
      </c>
      <c r="G165" s="27">
        <f>IFERROR(
IF(INDEX!$H$16=1,(VLOOKUP($A165,'LA31'!$A$1:$BZ$190,'LA31'!E$1,0)),
IF(INDEX!$H$16=2,(VLOOKUP($A165,'LA32'!$A$1:$BZ$190,'LA32'!E$1,0)),
IF(INDEX!$H$16=3,(VLOOKUP($A165,'LA33'!$A$1:$BZ$190,'LA33'!E$1,0)),
IF(INDEX!$H$16=4,(VLOOKUP($A165,'LA34'!$A$1:$BZ$190,'LA34'!E$1,0)),0)))),".")</f>
        <v>0.83</v>
      </c>
      <c r="H165" s="27">
        <f>IFERROR(
IF(INDEX!$H$16=1,(VLOOKUP($A165,'LA31'!$A$1:$BZ$190,'LA31'!F$1,0)),
IF(INDEX!$H$16=2,(VLOOKUP($A165,'LA32'!$A$1:$BZ$190,'LA32'!F$1,0)),
IF(INDEX!$H$16=3,(VLOOKUP($A165,'LA33'!$A$1:$BZ$190,'LA33'!F$1,0)),
IF(INDEX!$H$16=4,(VLOOKUP($A165,'LA34'!$A$1:$BZ$190,'LA34'!F$1,0)),0)))),".")</f>
        <v>0.95</v>
      </c>
      <c r="I165" s="27">
        <f>IFERROR(
IF(INDEX!$H$16=1,(VLOOKUP($A165,'LA31'!$A$1:$BZ$190,'LA31'!G$1,0)),
IF(INDEX!$H$16=2,(VLOOKUP($A165,'LA32'!$A$1:$BZ$190,'LA32'!G$1,0)),
IF(INDEX!$H$16=3,(VLOOKUP($A165,'LA33'!$A$1:$BZ$190,'LA33'!G$1,0)),
IF(INDEX!$H$16=4,(VLOOKUP($A165,'LA34'!$A$1:$BZ$190,'LA34'!G$1,0)),0)))),".")</f>
        <v>0.94</v>
      </c>
      <c r="J165" s="27">
        <f>IFERROR(
IF(INDEX!$H$16=1,(VLOOKUP($A165,'LA31'!$A$1:$BZ$190,'LA31'!H$1,0)),
IF(INDEX!$H$16=2,(VLOOKUP($A165,'LA32'!$A$1:$BZ$190,'LA32'!H$1,0)),
IF(INDEX!$H$16=3,(VLOOKUP($A165,'LA33'!$A$1:$BZ$190,'LA33'!H$1,0)),
IF(INDEX!$H$16=4,(VLOOKUP($A165,'LA34'!$A$1:$BZ$190,'LA34'!H$1,0)),0)))),".")</f>
        <v>0.8</v>
      </c>
      <c r="K165" s="27">
        <f>IFERROR(
IF(INDEX!$H$16=1,(VLOOKUP($A165,'LA31'!$A$1:$BZ$190,'LA31'!I$1,0)),
IF(INDEX!$H$16=2,(VLOOKUP($A165,'LA32'!$A$1:$BZ$190,'LA32'!I$1,0)),
IF(INDEX!$H$16=3,(VLOOKUP($A165,'LA33'!$A$1:$BZ$190,'LA33'!I$1,0)),
IF(INDEX!$H$16=4,(VLOOKUP($A165,'LA34'!$A$1:$BZ$190,'LA34'!I$1,0)),0)))),".")</f>
        <v>0.94</v>
      </c>
      <c r="L165" s="27">
        <f>IFERROR(
IF(INDEX!$H$16=1,(VLOOKUP($A165,'LA31'!$A$1:$BZ$190,'LA31'!J$1,0)),
IF(INDEX!$H$16=2,(VLOOKUP($A165,'LA32'!$A$1:$BZ$190,'LA32'!J$1,0)),
IF(INDEX!$H$16=3,(VLOOKUP($A165,'LA33'!$A$1:$BZ$190,'LA33'!J$1,0)),
IF(INDEX!$H$16=4,(VLOOKUP($A165,'LA34'!$A$1:$BZ$190,'LA34'!J$1,0)),0)))),".")</f>
        <v>0.93</v>
      </c>
      <c r="M165" s="27">
        <f>IFERROR(
IF(INDEX!$H$16=1,(VLOOKUP($A165,'LA31'!$A$1:$BZ$190,'LA31'!K$1,0)),
IF(INDEX!$H$16=2,(VLOOKUP($A165,'LA32'!$A$1:$BZ$190,'LA32'!K$1,0)),
IF(INDEX!$H$16=3,(VLOOKUP($A165,'LA33'!$A$1:$BZ$190,'LA33'!K$1,0)),
IF(INDEX!$H$16=4,(VLOOKUP($A165,'LA34'!$A$1:$BZ$190,'LA34'!K$1,0)),0)))),".")</f>
        <v>0.36</v>
      </c>
      <c r="N165" s="27">
        <f>IFERROR(
IF(INDEX!$H$16=1,(VLOOKUP($A165,'LA31'!$A$1:$BZ$190,'LA31'!L$1,0)),
IF(INDEX!$H$16=2,(VLOOKUP($A165,'LA32'!$A$1:$BZ$190,'LA32'!L$1,0)),
IF(INDEX!$H$16=3,(VLOOKUP($A165,'LA33'!$A$1:$BZ$190,'LA33'!L$1,0)),
IF(INDEX!$H$16=4,(VLOOKUP($A165,'LA34'!$A$1:$BZ$190,'LA34'!L$1,0)),0)))),".")</f>
        <v>0.23</v>
      </c>
      <c r="O165" s="27">
        <f>IFERROR(
IF(INDEX!$H$16=1,(VLOOKUP($A165,'LA31'!$A$1:$BZ$190,'LA31'!M$1,0)),
IF(INDEX!$H$16=2,(VLOOKUP($A165,'LA32'!$A$1:$BZ$190,'LA32'!M$1,0)),
IF(INDEX!$H$16=3,(VLOOKUP($A165,'LA33'!$A$1:$BZ$190,'LA33'!M$1,0)),
IF(INDEX!$H$16=4,(VLOOKUP($A165,'LA34'!$A$1:$BZ$190,'LA34'!M$1,0)),0)))),".")</f>
        <v>0.24</v>
      </c>
      <c r="P165" s="27">
        <f>IFERROR(
IF(INDEX!$H$16=1,(VLOOKUP($A165,'LA31'!$A$1:$BZ$190,'LA31'!N$1,0)),
IF(INDEX!$H$16=2,(VLOOKUP($A165,'LA32'!$A$1:$BZ$190,'LA32'!N$1,0)),
IF(INDEX!$H$16=3,(VLOOKUP($A165,'LA33'!$A$1:$BZ$190,'LA33'!N$1,0)),
IF(INDEX!$H$16=4,(VLOOKUP($A165,'LA34'!$A$1:$BZ$190,'LA34'!N$1,0)),0)))),".")</f>
        <v>0</v>
      </c>
      <c r="Q165" s="27">
        <f>IFERROR(
IF(INDEX!$H$16=1,(VLOOKUP($A165,'LA31'!$A$1:$BZ$190,'LA31'!O$1,0)),
IF(INDEX!$H$16=2,(VLOOKUP($A165,'LA32'!$A$1:$BZ$190,'LA32'!O$1,0)),
IF(INDEX!$H$16=3,(VLOOKUP($A165,'LA33'!$A$1:$BZ$190,'LA33'!O$1,0)),
IF(INDEX!$H$16=4,(VLOOKUP($A165,'LA34'!$A$1:$BZ$190,'LA34'!O$1,0)),0)))),".")</f>
        <v>0.01</v>
      </c>
      <c r="R165" s="27">
        <f>IFERROR(
IF(INDEX!$H$16=1,(VLOOKUP($A165,'LA31'!$A$1:$BZ$190,'LA31'!P$1,0)),
IF(INDEX!$H$16=2,(VLOOKUP($A165,'LA32'!$A$1:$BZ$190,'LA32'!P$1,0)),
IF(INDEX!$H$16=3,(VLOOKUP($A165,'LA33'!$A$1:$BZ$190,'LA33'!P$1,0)),
IF(INDEX!$H$16=4,(VLOOKUP($A165,'LA34'!$A$1:$BZ$190,'LA34'!P$1,0)),0)))),".")</f>
        <v>0.01</v>
      </c>
      <c r="S165" s="27" t="str">
        <f>IFERROR(
IF(INDEX!$H$16=1,(VLOOKUP($A165,'LA31'!$A$1:$BZ$190,'LA31'!Q$1,0)),
IF(INDEX!$H$16=2,(VLOOKUP($A165,'LA32'!$A$1:$BZ$190,'LA32'!Q$1,0)),
IF(INDEX!$H$16=3,(VLOOKUP($A165,'LA33'!$A$1:$BZ$190,'LA33'!Q$1,0)),
IF(INDEX!$H$16=4,(VLOOKUP($A165,'LA34'!$A$1:$BZ$190,'LA34'!Q$1,0)),0)))),".")</f>
        <v>x</v>
      </c>
      <c r="T165" s="27">
        <f>IFERROR(
IF(INDEX!$H$16=1,(VLOOKUP($A165,'LA31'!$A$1:$BZ$190,'LA31'!R$1,0)),
IF(INDEX!$H$16=2,(VLOOKUP($A165,'LA32'!$A$1:$BZ$190,'LA32'!R$1,0)),
IF(INDEX!$H$16=3,(VLOOKUP($A165,'LA33'!$A$1:$BZ$190,'LA33'!R$1,0)),
IF(INDEX!$H$16=4,(VLOOKUP($A165,'LA34'!$A$1:$BZ$190,'LA34'!R$1,0)),0)))),".")</f>
        <v>0.02</v>
      </c>
      <c r="U165" s="27">
        <f>IFERROR(
IF(INDEX!$H$16=1,(VLOOKUP($A165,'LA31'!$A$1:$BZ$190,'LA31'!S$1,0)),
IF(INDEX!$H$16=2,(VLOOKUP($A165,'LA32'!$A$1:$BZ$190,'LA32'!S$1,0)),
IF(INDEX!$H$16=3,(VLOOKUP($A165,'LA33'!$A$1:$BZ$190,'LA33'!S$1,0)),
IF(INDEX!$H$16=4,(VLOOKUP($A165,'LA34'!$A$1:$BZ$190,'LA34'!S$1,0)),0)))),".")</f>
        <v>0.02</v>
      </c>
      <c r="V165" s="27">
        <f>IFERROR(
IF(INDEX!$H$16=1,(VLOOKUP($A165,'LA31'!$A$1:$BZ$190,'LA31'!T$1,0)),
IF(INDEX!$H$16=2,(VLOOKUP($A165,'LA32'!$A$1:$BZ$190,'LA32'!T$1,0)),
IF(INDEX!$H$16=3,(VLOOKUP($A165,'LA33'!$A$1:$BZ$190,'LA33'!T$1,0)),
IF(INDEX!$H$16=4,(VLOOKUP($A165,'LA34'!$A$1:$BZ$190,'LA34'!T$1,0)),0)))),".")</f>
        <v>0.35</v>
      </c>
      <c r="W165" s="27">
        <f>IFERROR(
IF(INDEX!$H$16=1,(VLOOKUP($A165,'LA31'!$A$1:$BZ$190,'LA31'!U$1,0)),
IF(INDEX!$H$16=2,(VLOOKUP($A165,'LA32'!$A$1:$BZ$190,'LA32'!U$1,0)),
IF(INDEX!$H$16=3,(VLOOKUP($A165,'LA33'!$A$1:$BZ$190,'LA33'!U$1,0)),
IF(INDEX!$H$16=4,(VLOOKUP($A165,'LA34'!$A$1:$BZ$190,'LA34'!U$1,0)),0)))),".")</f>
        <v>0.61</v>
      </c>
      <c r="X165" s="27">
        <f>IFERROR(
IF(INDEX!$H$16=1,(VLOOKUP($A165,'LA31'!$A$1:$BZ$190,'LA31'!V$1,0)),
IF(INDEX!$H$16=2,(VLOOKUP($A165,'LA32'!$A$1:$BZ$190,'LA32'!V$1,0)),
IF(INDEX!$H$16=3,(VLOOKUP($A165,'LA33'!$A$1:$BZ$190,'LA33'!V$1,0)),
IF(INDEX!$H$16=4,(VLOOKUP($A165,'LA34'!$A$1:$BZ$190,'LA34'!V$1,0)),0)))),".")</f>
        <v>0.59</v>
      </c>
      <c r="Y165" s="27">
        <f>IFERROR(
IF(INDEX!$H$16=1,(VLOOKUP($A165,'LA31'!$A$1:$BZ$190,'LA31'!W$1,0)),
IF(INDEX!$H$16=2,(VLOOKUP($A165,'LA32'!$A$1:$BZ$190,'LA32'!W$1,0)),
IF(INDEX!$H$16=3,(VLOOKUP($A165,'LA33'!$A$1:$BZ$190,'LA33'!W$1,0)),
IF(INDEX!$H$16=4,(VLOOKUP($A165,'LA34'!$A$1:$BZ$190,'LA34'!W$1,0)),0)))),".")</f>
        <v>0.06</v>
      </c>
      <c r="Z165" s="27">
        <f>IFERROR(
IF(INDEX!$H$16=1,(VLOOKUP($A165,'LA31'!$A$1:$BZ$190,'LA31'!X$1,0)),
IF(INDEX!$H$16=2,(VLOOKUP($A165,'LA32'!$A$1:$BZ$190,'LA32'!X$1,0)),
IF(INDEX!$H$16=3,(VLOOKUP($A165,'LA33'!$A$1:$BZ$190,'LA33'!X$1,0)),
IF(INDEX!$H$16=4,(VLOOKUP($A165,'LA34'!$A$1:$BZ$190,'LA34'!X$1,0)),0)))),".")</f>
        <v>7.0000000000000007E-2</v>
      </c>
      <c r="AA165" s="27">
        <f>IFERROR(
IF(INDEX!$H$16=1,(VLOOKUP($A165,'LA31'!$A$1:$BZ$190,'LA31'!Y$1,0)),
IF(INDEX!$H$16=2,(VLOOKUP($A165,'LA32'!$A$1:$BZ$190,'LA32'!Y$1,0)),
IF(INDEX!$H$16=3,(VLOOKUP($A165,'LA33'!$A$1:$BZ$190,'LA33'!Y$1,0)),
IF(INDEX!$H$16=4,(VLOOKUP($A165,'LA34'!$A$1:$BZ$190,'LA34'!Y$1,0)),0)))),".")</f>
        <v>7.0000000000000007E-2</v>
      </c>
      <c r="AB165" s="27">
        <f>IFERROR(
IF(INDEX!$H$16=1,(VLOOKUP($A165,'LA31'!$A$1:$BZ$190,'LA31'!Z$1,0)),
IF(INDEX!$H$16=2,(VLOOKUP($A165,'LA32'!$A$1:$BZ$190,'LA32'!Z$1,0)),
IF(INDEX!$H$16=3,(VLOOKUP($A165,'LA33'!$A$1:$BZ$190,'LA33'!Z$1,0)),
IF(INDEX!$H$16=4,(VLOOKUP($A165,'LA34'!$A$1:$BZ$190,'LA34'!Z$1,0)),0)))),".")</f>
        <v>0</v>
      </c>
      <c r="AC165" s="27">
        <f>IFERROR(
IF(INDEX!$H$16=1,(VLOOKUP($A165,'LA31'!$A$1:$BZ$190,'LA31'!AA$1,0)),
IF(INDEX!$H$16=2,(VLOOKUP($A165,'LA32'!$A$1:$BZ$190,'LA32'!AA$1,0)),
IF(INDEX!$H$16=3,(VLOOKUP($A165,'LA33'!$A$1:$BZ$190,'LA33'!AA$1,0)),
IF(INDEX!$H$16=4,(VLOOKUP($A165,'LA34'!$A$1:$BZ$190,'LA34'!AA$1,0)),0)))),".")</f>
        <v>0</v>
      </c>
      <c r="AD165" s="27">
        <f>IFERROR(
IF(INDEX!$H$16=1,(VLOOKUP($A165,'LA31'!$A$1:$BZ$190,'LA31'!AB$1,0)),
IF(INDEX!$H$16=2,(VLOOKUP($A165,'LA32'!$A$1:$BZ$190,'LA32'!AB$1,0)),
IF(INDEX!$H$16=3,(VLOOKUP($A165,'LA33'!$A$1:$BZ$190,'LA33'!AB$1,0)),
IF(INDEX!$H$16=4,(VLOOKUP($A165,'LA34'!$A$1:$BZ$190,'LA34'!AB$1,0)),0)))),".")</f>
        <v>0</v>
      </c>
      <c r="AE165" s="27">
        <f>IFERROR(
IF(INDEX!$H$16=1,(VLOOKUP($A165,'LA31'!$A$1:$BZ$190,'LA31'!AC$1,0)),
IF(INDEX!$H$16=2,(VLOOKUP($A165,'LA32'!$A$1:$BZ$190,'LA32'!AC$1,0)),
IF(INDEX!$H$16=3,(VLOOKUP($A165,'LA33'!$A$1:$BZ$190,'LA33'!AC$1,0)),
IF(INDEX!$H$16=4,(VLOOKUP($A165,'LA34'!$A$1:$BZ$190,'LA34'!AC$1,0)),0)))),".")</f>
        <v>0</v>
      </c>
      <c r="AF165" s="27" t="str">
        <f>IFERROR(
IF(INDEX!$H$16=1,(VLOOKUP($A165,'LA31'!$A$1:$BZ$190,'LA31'!AD$1,0)),
IF(INDEX!$H$16=2,(VLOOKUP($A165,'LA32'!$A$1:$BZ$190,'LA32'!AD$1,0)),
IF(INDEX!$H$16=3,(VLOOKUP($A165,'LA33'!$A$1:$BZ$190,'LA33'!AD$1,0)),
IF(INDEX!$H$16=4,(VLOOKUP($A165,'LA34'!$A$1:$BZ$190,'LA34'!AD$1,0)),0)))),".")</f>
        <v>x</v>
      </c>
      <c r="AG165" s="27" t="str">
        <f>IFERROR(
IF(INDEX!$H$16=1,(VLOOKUP($A165,'LA31'!$A$1:$BZ$190,'LA31'!AE$1,0)),
IF(INDEX!$H$16=2,(VLOOKUP($A165,'LA32'!$A$1:$BZ$190,'LA32'!AE$1,0)),
IF(INDEX!$H$16=3,(VLOOKUP($A165,'LA33'!$A$1:$BZ$190,'LA33'!AE$1,0)),
IF(INDEX!$H$16=4,(VLOOKUP($A165,'LA34'!$A$1:$BZ$190,'LA34'!AE$1,0)),0)))),".")</f>
        <v>x</v>
      </c>
      <c r="AH165" s="27" t="str">
        <f>IFERROR(
IF(INDEX!$H$16=1,(VLOOKUP($A165,'LA31'!$A$1:$BZ$190,'LA31'!AF$1,0)),
IF(INDEX!$H$16=2,(VLOOKUP($A165,'LA32'!$A$1:$BZ$190,'LA32'!AF$1,0)),
IF(INDEX!$H$16=3,(VLOOKUP($A165,'LA33'!$A$1:$BZ$190,'LA33'!AF$1,0)),
IF(INDEX!$H$16=4,(VLOOKUP($A165,'LA34'!$A$1:$BZ$190,'LA34'!AF$1,0)),0)))),".")</f>
        <v>x</v>
      </c>
      <c r="AI165" s="27">
        <f>IFERROR(
IF(INDEX!$H$16=1,(VLOOKUP($A165,'LA31'!$A$1:$BZ$190,'LA31'!AG$1,0)),
IF(INDEX!$H$16=2,(VLOOKUP($A165,'LA32'!$A$1:$BZ$190,'LA32'!AG$1,0)),
IF(INDEX!$H$16=3,(VLOOKUP($A165,'LA33'!$A$1:$BZ$190,'LA33'!AG$1,0)),
IF(INDEX!$H$16=4,(VLOOKUP($A165,'LA34'!$A$1:$BZ$190,'LA34'!AG$1,0)),0)))),".")</f>
        <v>0</v>
      </c>
      <c r="AJ165" s="27" t="str">
        <f>IFERROR(
IF(INDEX!$H$16=1,(VLOOKUP($A165,'LA31'!$A$1:$BZ$190,'LA31'!AH$1,0)),
IF(INDEX!$H$16=2,(VLOOKUP($A165,'LA32'!$A$1:$BZ$190,'LA32'!AH$1,0)),
IF(INDEX!$H$16=3,(VLOOKUP($A165,'LA33'!$A$1:$BZ$190,'LA33'!AH$1,0)),
IF(INDEX!$H$16=4,(VLOOKUP($A165,'LA34'!$A$1:$BZ$190,'LA34'!AH$1,0)),0)))),".")</f>
        <v>x</v>
      </c>
      <c r="AK165" s="27" t="str">
        <f>IFERROR(
IF(INDEX!$H$16=1,(VLOOKUP($A165,'LA31'!$A$1:$BZ$190,'LA31'!AI$1,0)),
IF(INDEX!$H$16=2,(VLOOKUP($A165,'LA32'!$A$1:$BZ$190,'LA32'!AI$1,0)),
IF(INDEX!$H$16=3,(VLOOKUP($A165,'LA33'!$A$1:$BZ$190,'LA33'!AI$1,0)),
IF(INDEX!$H$16=4,(VLOOKUP($A165,'LA34'!$A$1:$BZ$190,'LA34'!AI$1,0)),0)))),".")</f>
        <v>x</v>
      </c>
      <c r="AL165" s="27">
        <f>IFERROR(
IF(INDEX!$H$16=1,(VLOOKUP($A165,'LA31'!$A$1:$BZ$190,'LA31'!AJ$1,0)),
IF(INDEX!$H$16=2,(VLOOKUP($A165,'LA32'!$A$1:$BZ$190,'LA32'!AJ$1,0)),
IF(INDEX!$H$16=3,(VLOOKUP($A165,'LA33'!$A$1:$BZ$190,'LA33'!AJ$1,0)),
IF(INDEX!$H$16=4,(VLOOKUP($A165,'LA34'!$A$1:$BZ$190,'LA34'!AJ$1,0)),0)))),".")</f>
        <v>0.03</v>
      </c>
      <c r="AM165" s="27">
        <f>IFERROR(
IF(INDEX!$H$16=1,(VLOOKUP($A165,'LA31'!$A$1:$BZ$190,'LA31'!AK$1,0)),
IF(INDEX!$H$16=2,(VLOOKUP($A165,'LA32'!$A$1:$BZ$190,'LA32'!AK$1,0)),
IF(INDEX!$H$16=3,(VLOOKUP($A165,'LA33'!$A$1:$BZ$190,'LA33'!AK$1,0)),
IF(INDEX!$H$16=4,(VLOOKUP($A165,'LA34'!$A$1:$BZ$190,'LA34'!AK$1,0)),0)))),".")</f>
        <v>0.03</v>
      </c>
      <c r="AN165" s="27">
        <f>IFERROR(
IF(INDEX!$H$16=1,(VLOOKUP($A165,'LA31'!$A$1:$BZ$190,'LA31'!AL$1,0)),
IF(INDEX!$H$16=2,(VLOOKUP($A165,'LA32'!$A$1:$BZ$190,'LA32'!AL$1,0)),
IF(INDEX!$H$16=3,(VLOOKUP($A165,'LA33'!$A$1:$BZ$190,'LA33'!AL$1,0)),
IF(INDEX!$H$16=4,(VLOOKUP($A165,'LA34'!$A$1:$BZ$190,'LA34'!AL$1,0)),0)))),".")</f>
        <v>0</v>
      </c>
      <c r="AO165" s="27">
        <f>IFERROR(
IF(INDEX!$H$16=1,(VLOOKUP($A165,'LA31'!$A$1:$BZ$190,'LA31'!AM$1,0)),
IF(INDEX!$H$16=2,(VLOOKUP($A165,'LA32'!$A$1:$BZ$190,'LA32'!AM$1,0)),
IF(INDEX!$H$16=3,(VLOOKUP($A165,'LA33'!$A$1:$BZ$190,'LA33'!AM$1,0)),
IF(INDEX!$H$16=4,(VLOOKUP($A165,'LA34'!$A$1:$BZ$190,'LA34'!AM$1,0)),0)))),".")</f>
        <v>0</v>
      </c>
      <c r="AP165" s="27">
        <f>IFERROR(
IF(INDEX!$H$16=1,(VLOOKUP($A165,'LA31'!$A$1:$BZ$190,'LA31'!AN$1,0)),
IF(INDEX!$H$16=2,(VLOOKUP($A165,'LA32'!$A$1:$BZ$190,'LA32'!AN$1,0)),
IF(INDEX!$H$16=3,(VLOOKUP($A165,'LA33'!$A$1:$BZ$190,'LA33'!AN$1,0)),
IF(INDEX!$H$16=4,(VLOOKUP($A165,'LA34'!$A$1:$BZ$190,'LA34'!AN$1,0)),0)))),".")</f>
        <v>0</v>
      </c>
      <c r="AQ165" s="27" t="str">
        <f>IFERROR(
IF(INDEX!$H$16=1,(VLOOKUP($A165,'LA31'!$A$1:$BZ$190,'LA31'!AO$1,0)),
IF(INDEX!$H$16=2,(VLOOKUP($A165,'LA32'!$A$1:$BZ$190,'LA32'!AO$1,0)),
IF(INDEX!$H$16=3,(VLOOKUP($A165,'LA33'!$A$1:$BZ$190,'LA33'!AO$1,0)),
IF(INDEX!$H$16=4,(VLOOKUP($A165,'LA34'!$A$1:$BZ$190,'LA34'!AO$1,0)),0)))),".")</f>
        <v>x</v>
      </c>
      <c r="AR165" s="27" t="str">
        <f>IFERROR(
IF(INDEX!$H$16=1,(VLOOKUP($A165,'LA31'!$A$1:$BZ$190,'LA31'!AP$1,0)),
IF(INDEX!$H$16=2,(VLOOKUP($A165,'LA32'!$A$1:$BZ$190,'LA32'!AP$1,0)),
IF(INDEX!$H$16=3,(VLOOKUP($A165,'LA33'!$A$1:$BZ$190,'LA33'!AP$1,0)),
IF(INDEX!$H$16=4,(VLOOKUP($A165,'LA34'!$A$1:$BZ$190,'LA34'!AP$1,0)),0)))),".")</f>
        <v>x</v>
      </c>
      <c r="AS165" s="27" t="str">
        <f>IFERROR(
IF(INDEX!$H$16=1,(VLOOKUP($A165,'LA31'!$A$1:$BZ$190,'LA31'!AQ$1,0)),
IF(INDEX!$H$16=2,(VLOOKUP($A165,'LA32'!$A$1:$BZ$190,'LA32'!AQ$1,0)),
IF(INDEX!$H$16=3,(VLOOKUP($A165,'LA33'!$A$1:$BZ$190,'LA33'!AQ$1,0)),
IF(INDEX!$H$16=4,(VLOOKUP($A165,'LA34'!$A$1:$BZ$190,'LA34'!AQ$1,0)),0)))),".")</f>
        <v>x</v>
      </c>
      <c r="AT165" s="27" t="str">
        <f>IFERROR(
IF(INDEX!$H$16=1,(VLOOKUP($A165,'LA31'!$A$1:$BZ$190,'LA31'!AR$1,0)),
IF(INDEX!$H$16=2,(VLOOKUP($A165,'LA32'!$A$1:$BZ$190,'LA32'!AR$1,0)),
IF(INDEX!$H$16=3,(VLOOKUP($A165,'LA33'!$A$1:$BZ$190,'LA33'!AR$1,0)),
IF(INDEX!$H$16=4,(VLOOKUP($A165,'LA34'!$A$1:$BZ$190,'LA34'!AR$1,0)),0)))),".")</f>
        <v>x</v>
      </c>
      <c r="AU165" s="27">
        <f>IFERROR(
IF(INDEX!$H$16=1,(VLOOKUP($A165,'LA31'!$A$1:$BZ$190,'LA31'!AS$1,0)),
IF(INDEX!$H$16=2,(VLOOKUP($A165,'LA32'!$A$1:$BZ$190,'LA32'!AS$1,0)),
IF(INDEX!$H$16=3,(VLOOKUP($A165,'LA33'!$A$1:$BZ$190,'LA33'!AS$1,0)),
IF(INDEX!$H$16=4,(VLOOKUP($A165,'LA34'!$A$1:$BZ$190,'LA34'!AS$1,0)),0)))),".")</f>
        <v>0.01</v>
      </c>
      <c r="AV165" s="27">
        <f>IFERROR(
IF(INDEX!$H$16=1,(VLOOKUP($A165,'LA31'!$A$1:$BZ$190,'LA31'!AT$1,0)),
IF(INDEX!$H$16=2,(VLOOKUP($A165,'LA32'!$A$1:$BZ$190,'LA32'!AT$1,0)),
IF(INDEX!$H$16=3,(VLOOKUP($A165,'LA33'!$A$1:$BZ$190,'LA33'!AT$1,0)),
IF(INDEX!$H$16=4,(VLOOKUP($A165,'LA34'!$A$1:$BZ$190,'LA34'!AT$1,0)),0)))),".")</f>
        <v>0.01</v>
      </c>
      <c r="AW165" s="27" t="str">
        <f>IFERROR(
IF(INDEX!$H$16=1,(VLOOKUP($A165,'LA31'!$A$1:$BZ$190,'LA31'!AU$1,0)),
IF(INDEX!$H$16=2,(VLOOKUP($A165,'LA32'!$A$1:$BZ$190,'LA32'!AU$1,0)),
IF(INDEX!$H$16=3,(VLOOKUP($A165,'LA33'!$A$1:$BZ$190,'LA33'!AU$1,0)),
IF(INDEX!$H$16=4,(VLOOKUP($A165,'LA34'!$A$1:$BZ$190,'LA34'!AU$1,0)),0)))),".")</f>
        <v>x</v>
      </c>
      <c r="AX165" s="27" t="str">
        <f>IFERROR(
IF(INDEX!$H$16=1,(VLOOKUP($A165,'LA31'!$A$1:$BZ$190,'LA31'!AV$1,0)),
IF(INDEX!$H$16=2,(VLOOKUP($A165,'LA32'!$A$1:$BZ$190,'LA32'!AV$1,0)),
IF(INDEX!$H$16=3,(VLOOKUP($A165,'LA33'!$A$1:$BZ$190,'LA33'!AV$1,0)),
IF(INDEX!$H$16=4,(VLOOKUP($A165,'LA34'!$A$1:$BZ$190,'LA34'!AV$1,0)),0)))),".")</f>
        <v>x</v>
      </c>
      <c r="AY165" s="27" t="str">
        <f>IFERROR(
IF(INDEX!$H$16=1,(VLOOKUP($A165,'LA31'!$A$1:$BZ$190,'LA31'!AW$1,0)),
IF(INDEX!$H$16=2,(VLOOKUP($A165,'LA32'!$A$1:$BZ$190,'LA32'!AW$1,0)),
IF(INDEX!$H$16=3,(VLOOKUP($A165,'LA33'!$A$1:$BZ$190,'LA33'!AW$1,0)),
IF(INDEX!$H$16=4,(VLOOKUP($A165,'LA34'!$A$1:$BZ$190,'LA34'!AW$1,0)),0)))),".")</f>
        <v>x</v>
      </c>
      <c r="AZ165" s="27" t="str">
        <f>IFERROR(
IF(INDEX!$H$16=1,(VLOOKUP($A165,'LA31'!$A$1:$BZ$190,'LA31'!AX$1,0)),
IF(INDEX!$H$16=2,(VLOOKUP($A165,'LA32'!$A$1:$BZ$190,'LA32'!AX$1,0)),
IF(INDEX!$H$16=3,(VLOOKUP($A165,'LA33'!$A$1:$BZ$190,'LA33'!AX$1,0)),
IF(INDEX!$H$16=4,(VLOOKUP($A165,'LA34'!$A$1:$BZ$190,'LA34'!AX$1,0)),0)))),".")</f>
        <v>x</v>
      </c>
      <c r="BA165" s="27" t="str">
        <f>IFERROR(
IF(INDEX!$H$16=1,(VLOOKUP($A165,'LA31'!$A$1:$BZ$190,'LA31'!AY$1,0)),
IF(INDEX!$H$16=2,(VLOOKUP($A165,'LA32'!$A$1:$BZ$190,'LA32'!AY$1,0)),
IF(INDEX!$H$16=3,(VLOOKUP($A165,'LA33'!$A$1:$BZ$190,'LA33'!AY$1,0)),
IF(INDEX!$H$16=4,(VLOOKUP($A165,'LA34'!$A$1:$BZ$190,'LA34'!AY$1,0)),0)))),".")</f>
        <v>-</v>
      </c>
      <c r="BB165" s="27" t="str">
        <f>IFERROR(
IF(INDEX!$H$16=1,(VLOOKUP($A165,'LA31'!$A$1:$BZ$190,'LA31'!AZ$1,0)),
IF(INDEX!$H$16=2,(VLOOKUP($A165,'LA32'!$A$1:$BZ$190,'LA32'!AZ$1,0)),
IF(INDEX!$H$16=3,(VLOOKUP($A165,'LA33'!$A$1:$BZ$190,'LA33'!AZ$1,0)),
IF(INDEX!$H$16=4,(VLOOKUP($A165,'LA34'!$A$1:$BZ$190,'LA34'!AZ$1,0)),0)))),".")</f>
        <v>-</v>
      </c>
      <c r="BC165" s="27">
        <f>IFERROR(
IF(INDEX!$H$16=1,(VLOOKUP($A165,'LA31'!$A$1:$BZ$190,'LA31'!BA$1,0)),
IF(INDEX!$H$16=2,(VLOOKUP($A165,'LA32'!$A$1:$BZ$190,'LA32'!BA$1,0)),
IF(INDEX!$H$16=3,(VLOOKUP($A165,'LA33'!$A$1:$BZ$190,'LA33'!BA$1,0)),
IF(INDEX!$H$16=4,(VLOOKUP($A165,'LA34'!$A$1:$BZ$190,'LA34'!BA$1,0)),0)))),".")</f>
        <v>0</v>
      </c>
      <c r="BD165" s="27" t="str">
        <f>IFERROR(
IF(INDEX!$H$16=1,(VLOOKUP($A165,'LA31'!$A$1:$BZ$190,'LA31'!BB$1,0)),
IF(INDEX!$H$16=2,(VLOOKUP($A165,'LA32'!$A$1:$BZ$190,'LA32'!BB$1,0)),
IF(INDEX!$H$16=3,(VLOOKUP($A165,'LA33'!$A$1:$BZ$190,'LA33'!BB$1,0)),
IF(INDEX!$H$16=4,(VLOOKUP($A165,'LA34'!$A$1:$BZ$190,'LA34'!BB$1,0)),0)))),".")</f>
        <v>x</v>
      </c>
      <c r="BE165" s="27" t="str">
        <f>IFERROR(
IF(INDEX!$H$16=1,(VLOOKUP($A165,'LA31'!$A$1:$BZ$190,'LA31'!BC$1,0)),
IF(INDEX!$H$16=2,(VLOOKUP($A165,'LA32'!$A$1:$BZ$190,'LA32'!BC$1,0)),
IF(INDEX!$H$16=3,(VLOOKUP($A165,'LA33'!$A$1:$BZ$190,'LA33'!BC$1,0)),
IF(INDEX!$H$16=4,(VLOOKUP($A165,'LA34'!$A$1:$BZ$190,'LA34'!BC$1,0)),0)))),".")</f>
        <v>x</v>
      </c>
      <c r="BF165" s="27" t="str">
        <f>IFERROR(
IF(INDEX!$H$16=1,(VLOOKUP($A165,'LA31'!$A$1:$BZ$190,'LA31'!BD$1,0)),
IF(INDEX!$H$16=2,(VLOOKUP($A165,'LA32'!$A$1:$BZ$190,'LA32'!BD$1,0)),
IF(INDEX!$H$16=3,(VLOOKUP($A165,'LA33'!$A$1:$BZ$190,'LA33'!BD$1,0)),
IF(INDEX!$H$16=4,(VLOOKUP($A165,'LA34'!$A$1:$BZ$190,'LA34'!BD$1,0)),0)))),".")</f>
        <v>x</v>
      </c>
      <c r="BG165" s="27" t="str">
        <f>IFERROR(
IF(INDEX!$H$16=1,(VLOOKUP($A165,'LA31'!$A$1:$BZ$190,'LA31'!BE$1,0)),
IF(INDEX!$H$16=2,(VLOOKUP($A165,'LA32'!$A$1:$BZ$190,'LA32'!BE$1,0)),
IF(INDEX!$H$16=3,(VLOOKUP($A165,'LA33'!$A$1:$BZ$190,'LA33'!BE$1,0)),
IF(INDEX!$H$16=4,(VLOOKUP($A165,'LA34'!$A$1:$BZ$190,'LA34'!BE$1,0)),0)))),".")</f>
        <v>-</v>
      </c>
      <c r="BH165" s="27" t="str">
        <f>IFERROR(
IF(INDEX!$H$16=1,(VLOOKUP($A165,'LA31'!$A$1:$BZ$190,'LA31'!BF$1,0)),
IF(INDEX!$H$16=2,(VLOOKUP($A165,'LA32'!$A$1:$BZ$190,'LA32'!BF$1,0)),
IF(INDEX!$H$16=3,(VLOOKUP($A165,'LA33'!$A$1:$BZ$190,'LA33'!BF$1,0)),
IF(INDEX!$H$16=4,(VLOOKUP($A165,'LA34'!$A$1:$BZ$190,'LA34'!BF$1,0)),0)))),".")</f>
        <v>-</v>
      </c>
      <c r="BI165" s="27">
        <f>IFERROR(
IF(INDEX!$H$16=1,(VLOOKUP($A165,'LA31'!$A$1:$BZ$190,'LA31'!BG$1,0)),
IF(INDEX!$H$16=2,(VLOOKUP($A165,'LA32'!$A$1:$BZ$190,'LA32'!BG$1,0)),
IF(INDEX!$H$16=3,(VLOOKUP($A165,'LA33'!$A$1:$BZ$190,'LA33'!BG$1,0)),
IF(INDEX!$H$16=4,(VLOOKUP($A165,'LA34'!$A$1:$BZ$190,'LA34'!BG$1,0)),0)))),".")</f>
        <v>0.09</v>
      </c>
      <c r="BJ165" s="27">
        <f>IFERROR(
IF(INDEX!$H$16=1,(VLOOKUP($A165,'LA31'!$A$1:$BZ$190,'LA31'!BH$1,0)),
IF(INDEX!$H$16=2,(VLOOKUP($A165,'LA32'!$A$1:$BZ$190,'LA32'!BH$1,0)),
IF(INDEX!$H$16=3,(VLOOKUP($A165,'LA33'!$A$1:$BZ$190,'LA33'!BH$1,0)),
IF(INDEX!$H$16=4,(VLOOKUP($A165,'LA34'!$A$1:$BZ$190,'LA34'!BH$1,0)),0)))),".")</f>
        <v>0.03</v>
      </c>
      <c r="BK165" s="27">
        <f>IFERROR(
IF(INDEX!$H$16=1,(VLOOKUP($A165,'LA31'!$A$1:$BZ$190,'LA31'!BI$1,0)),
IF(INDEX!$H$16=2,(VLOOKUP($A165,'LA32'!$A$1:$BZ$190,'LA32'!BI$1,0)),
IF(INDEX!$H$16=3,(VLOOKUP($A165,'LA33'!$A$1:$BZ$190,'LA33'!BI$1,0)),
IF(INDEX!$H$16=4,(VLOOKUP($A165,'LA34'!$A$1:$BZ$190,'LA34'!BI$1,0)),0)))),".")</f>
        <v>0.03</v>
      </c>
      <c r="BL165" s="27">
        <f>IFERROR(
IF(INDEX!$H$16=1,(VLOOKUP($A165,'LA31'!$A$1:$BZ$190,'LA31'!BJ$1,0)),
IF(INDEX!$H$16=2,(VLOOKUP($A165,'LA32'!$A$1:$BZ$190,'LA32'!BJ$1,0)),
IF(INDEX!$H$16=3,(VLOOKUP($A165,'LA33'!$A$1:$BZ$190,'LA33'!BJ$1,0)),
IF(INDEX!$H$16=4,(VLOOKUP($A165,'LA34'!$A$1:$BZ$190,'LA34'!BJ$1,0)),0)))),".")</f>
        <v>0.06</v>
      </c>
      <c r="BM165" s="27">
        <f>IFERROR(
IF(INDEX!$H$16=1,(VLOOKUP($A165,'LA31'!$A$1:$BZ$190,'LA31'!BK$1,0)),
IF(INDEX!$H$16=2,(VLOOKUP($A165,'LA32'!$A$1:$BZ$190,'LA32'!BK$1,0)),
IF(INDEX!$H$16=3,(VLOOKUP($A165,'LA33'!$A$1:$BZ$190,'LA33'!BK$1,0)),
IF(INDEX!$H$16=4,(VLOOKUP($A165,'LA34'!$A$1:$BZ$190,'LA34'!BK$1,0)),0)))),".")</f>
        <v>0.01</v>
      </c>
      <c r="BN165" s="27">
        <f>IFERROR(
IF(INDEX!$H$16=1,(VLOOKUP($A165,'LA31'!$A$1:$BZ$190,'LA31'!BL$1,0)),
IF(INDEX!$H$16=2,(VLOOKUP($A165,'LA32'!$A$1:$BZ$190,'LA32'!BL$1,0)),
IF(INDEX!$H$16=3,(VLOOKUP($A165,'LA33'!$A$1:$BZ$190,'LA33'!BL$1,0)),
IF(INDEX!$H$16=4,(VLOOKUP($A165,'LA34'!$A$1:$BZ$190,'LA34'!BL$1,0)),0)))),".")</f>
        <v>0.01</v>
      </c>
      <c r="BO165" s="27" t="str">
        <f>IFERROR(
IF(INDEX!$H$16=1,(VLOOKUP($A165,'LA31'!$A$1:$BZ$190,'LA31'!BM$1,0)),
IF(INDEX!$H$16=2,(VLOOKUP($A165,'LA32'!$A$1:$BZ$190,'LA32'!BM$1,0)),
IF(INDEX!$H$16=3,(VLOOKUP($A165,'LA33'!$A$1:$BZ$190,'LA33'!BM$1,0)),
IF(INDEX!$H$16=4,(VLOOKUP($A165,'LA34'!$A$1:$BZ$190,'LA34'!BM$1,0)),0)))),".")</f>
        <v>x</v>
      </c>
      <c r="BP165" s="27">
        <f>IFERROR(
IF(INDEX!$H$16=1,(VLOOKUP($A165,'LA31'!$A$1:$BZ$190,'LA31'!BN$1,0)),
IF(INDEX!$H$16=2,(VLOOKUP($A165,'LA32'!$A$1:$BZ$190,'LA32'!BN$1,0)),
IF(INDEX!$H$16=3,(VLOOKUP($A165,'LA33'!$A$1:$BZ$190,'LA33'!BN$1,0)),
IF(INDEX!$H$16=4,(VLOOKUP($A165,'LA34'!$A$1:$BZ$190,'LA34'!BN$1,0)),0)))),".")</f>
        <v>0.01</v>
      </c>
      <c r="BQ165" s="27">
        <f>IFERROR(
IF(INDEX!$H$16=1,(VLOOKUP($A165,'LA31'!$A$1:$BZ$190,'LA31'!BO$1,0)),
IF(INDEX!$H$16=2,(VLOOKUP($A165,'LA32'!$A$1:$BZ$190,'LA32'!BO$1,0)),
IF(INDEX!$H$16=3,(VLOOKUP($A165,'LA33'!$A$1:$BZ$190,'LA33'!BO$1,0)),
IF(INDEX!$H$16=4,(VLOOKUP($A165,'LA34'!$A$1:$BZ$190,'LA34'!BO$1,0)),0)))),".")</f>
        <v>0.01</v>
      </c>
    </row>
    <row r="166" spans="1:69" x14ac:dyDescent="0.2">
      <c r="A166" s="7">
        <v>344</v>
      </c>
      <c r="B166" s="13" t="s">
        <v>276</v>
      </c>
      <c r="C166" s="96" t="s">
        <v>112</v>
      </c>
      <c r="D166" s="26">
        <f>IFERROR(
IF(INDEX!$H$16=1,(VLOOKUP($A166,'LA31'!$A$1:$BZ$190,'LA31'!B$1,0)),
IF(INDEX!$H$16=2,(VLOOKUP($A166,'LA32'!$A$1:$BZ$190,'LA32'!B$1,0)),
IF(INDEX!$H$16=3,(VLOOKUP($A166,'LA33'!$A$1:$BZ$190,'LA33'!B$1,0)),
IF(INDEX!$H$16=4,(VLOOKUP($A166,'LA34'!$A$1:$BZ$190,'LA34'!B$1,0)),0)))),".")</f>
        <v>630</v>
      </c>
      <c r="E166" s="26">
        <f>IFERROR(
IF(INDEX!$H$16=1,(VLOOKUP($A166,'LA31'!$A$1:$BZ$190,'LA31'!C$1,0)),
IF(INDEX!$H$16=2,(VLOOKUP($A166,'LA32'!$A$1:$BZ$190,'LA32'!C$1,0)),
IF(INDEX!$H$16=3,(VLOOKUP($A166,'LA33'!$A$1:$BZ$190,'LA33'!C$1,0)),
IF(INDEX!$H$16=4,(VLOOKUP($A166,'LA34'!$A$1:$BZ$190,'LA34'!C$1,0)),0)))),".")</f>
        <v>3020</v>
      </c>
      <c r="F166" s="26">
        <f>IFERROR(
IF(INDEX!$H$16=1,(VLOOKUP($A166,'LA31'!$A$1:$BZ$190,'LA31'!D$1,0)),
IF(INDEX!$H$16=2,(VLOOKUP($A166,'LA32'!$A$1:$BZ$190,'LA32'!D$1,0)),
IF(INDEX!$H$16=3,(VLOOKUP($A166,'LA33'!$A$1:$BZ$190,'LA33'!D$1,0)),
IF(INDEX!$H$16=4,(VLOOKUP($A166,'LA34'!$A$1:$BZ$190,'LA34'!D$1,0)),0)))),".")</f>
        <v>3650</v>
      </c>
      <c r="G166" s="27">
        <f>IFERROR(
IF(INDEX!$H$16=1,(VLOOKUP($A166,'LA31'!$A$1:$BZ$190,'LA31'!E$1,0)),
IF(INDEX!$H$16=2,(VLOOKUP($A166,'LA32'!$A$1:$BZ$190,'LA32'!E$1,0)),
IF(INDEX!$H$16=3,(VLOOKUP($A166,'LA33'!$A$1:$BZ$190,'LA33'!E$1,0)),
IF(INDEX!$H$16=4,(VLOOKUP($A166,'LA34'!$A$1:$BZ$190,'LA34'!E$1,0)),0)))),".")</f>
        <v>0.84</v>
      </c>
      <c r="H166" s="27">
        <f>IFERROR(
IF(INDEX!$H$16=1,(VLOOKUP($A166,'LA31'!$A$1:$BZ$190,'LA31'!F$1,0)),
IF(INDEX!$H$16=2,(VLOOKUP($A166,'LA32'!$A$1:$BZ$190,'LA32'!F$1,0)),
IF(INDEX!$H$16=3,(VLOOKUP($A166,'LA33'!$A$1:$BZ$190,'LA33'!F$1,0)),
IF(INDEX!$H$16=4,(VLOOKUP($A166,'LA34'!$A$1:$BZ$190,'LA34'!F$1,0)),0)))),".")</f>
        <v>0.94</v>
      </c>
      <c r="I166" s="27">
        <f>IFERROR(
IF(INDEX!$H$16=1,(VLOOKUP($A166,'LA31'!$A$1:$BZ$190,'LA31'!G$1,0)),
IF(INDEX!$H$16=2,(VLOOKUP($A166,'LA32'!$A$1:$BZ$190,'LA32'!G$1,0)),
IF(INDEX!$H$16=3,(VLOOKUP($A166,'LA33'!$A$1:$BZ$190,'LA33'!G$1,0)),
IF(INDEX!$H$16=4,(VLOOKUP($A166,'LA34'!$A$1:$BZ$190,'LA34'!G$1,0)),0)))),".")</f>
        <v>0.92</v>
      </c>
      <c r="J166" s="27">
        <f>IFERROR(
IF(INDEX!$H$16=1,(VLOOKUP($A166,'LA31'!$A$1:$BZ$190,'LA31'!H$1,0)),
IF(INDEX!$H$16=2,(VLOOKUP($A166,'LA32'!$A$1:$BZ$190,'LA32'!H$1,0)),
IF(INDEX!$H$16=3,(VLOOKUP($A166,'LA33'!$A$1:$BZ$190,'LA33'!H$1,0)),
IF(INDEX!$H$16=4,(VLOOKUP($A166,'LA34'!$A$1:$BZ$190,'LA34'!H$1,0)),0)))),".")</f>
        <v>0.81</v>
      </c>
      <c r="K166" s="27">
        <f>IFERROR(
IF(INDEX!$H$16=1,(VLOOKUP($A166,'LA31'!$A$1:$BZ$190,'LA31'!I$1,0)),
IF(INDEX!$H$16=2,(VLOOKUP($A166,'LA32'!$A$1:$BZ$190,'LA32'!I$1,0)),
IF(INDEX!$H$16=3,(VLOOKUP($A166,'LA33'!$A$1:$BZ$190,'LA33'!I$1,0)),
IF(INDEX!$H$16=4,(VLOOKUP($A166,'LA34'!$A$1:$BZ$190,'LA34'!I$1,0)),0)))),".")</f>
        <v>0.93</v>
      </c>
      <c r="L166" s="27">
        <f>IFERROR(
IF(INDEX!$H$16=1,(VLOOKUP($A166,'LA31'!$A$1:$BZ$190,'LA31'!J$1,0)),
IF(INDEX!$H$16=2,(VLOOKUP($A166,'LA32'!$A$1:$BZ$190,'LA32'!J$1,0)),
IF(INDEX!$H$16=3,(VLOOKUP($A166,'LA33'!$A$1:$BZ$190,'LA33'!J$1,0)),
IF(INDEX!$H$16=4,(VLOOKUP($A166,'LA34'!$A$1:$BZ$190,'LA34'!J$1,0)),0)))),".")</f>
        <v>0.91</v>
      </c>
      <c r="M166" s="27">
        <f>IFERROR(
IF(INDEX!$H$16=1,(VLOOKUP($A166,'LA31'!$A$1:$BZ$190,'LA31'!K$1,0)),
IF(INDEX!$H$16=2,(VLOOKUP($A166,'LA32'!$A$1:$BZ$190,'LA32'!K$1,0)),
IF(INDEX!$H$16=3,(VLOOKUP($A166,'LA33'!$A$1:$BZ$190,'LA33'!K$1,0)),
IF(INDEX!$H$16=4,(VLOOKUP($A166,'LA34'!$A$1:$BZ$190,'LA34'!K$1,0)),0)))),".")</f>
        <v>0.3</v>
      </c>
      <c r="N166" s="27">
        <f>IFERROR(
IF(INDEX!$H$16=1,(VLOOKUP($A166,'LA31'!$A$1:$BZ$190,'LA31'!L$1,0)),
IF(INDEX!$H$16=2,(VLOOKUP($A166,'LA32'!$A$1:$BZ$190,'LA32'!L$1,0)),
IF(INDEX!$H$16=3,(VLOOKUP($A166,'LA33'!$A$1:$BZ$190,'LA33'!L$1,0)),
IF(INDEX!$H$16=4,(VLOOKUP($A166,'LA34'!$A$1:$BZ$190,'LA34'!L$1,0)),0)))),".")</f>
        <v>0.16</v>
      </c>
      <c r="O166" s="27">
        <f>IFERROR(
IF(INDEX!$H$16=1,(VLOOKUP($A166,'LA31'!$A$1:$BZ$190,'LA31'!M$1,0)),
IF(INDEX!$H$16=2,(VLOOKUP($A166,'LA32'!$A$1:$BZ$190,'LA32'!M$1,0)),
IF(INDEX!$H$16=3,(VLOOKUP($A166,'LA33'!$A$1:$BZ$190,'LA33'!M$1,0)),
IF(INDEX!$H$16=4,(VLOOKUP($A166,'LA34'!$A$1:$BZ$190,'LA34'!M$1,0)),0)))),".")</f>
        <v>0.19</v>
      </c>
      <c r="P166" s="27">
        <f>IFERROR(
IF(INDEX!$H$16=1,(VLOOKUP($A166,'LA31'!$A$1:$BZ$190,'LA31'!N$1,0)),
IF(INDEX!$H$16=2,(VLOOKUP($A166,'LA32'!$A$1:$BZ$190,'LA32'!N$1,0)),
IF(INDEX!$H$16=3,(VLOOKUP($A166,'LA33'!$A$1:$BZ$190,'LA33'!N$1,0)),
IF(INDEX!$H$16=4,(VLOOKUP($A166,'LA34'!$A$1:$BZ$190,'LA34'!N$1,0)),0)))),".")</f>
        <v>0</v>
      </c>
      <c r="Q166" s="27" t="str">
        <f>IFERROR(
IF(INDEX!$H$16=1,(VLOOKUP($A166,'LA31'!$A$1:$BZ$190,'LA31'!O$1,0)),
IF(INDEX!$H$16=2,(VLOOKUP($A166,'LA32'!$A$1:$BZ$190,'LA32'!O$1,0)),
IF(INDEX!$H$16=3,(VLOOKUP($A166,'LA33'!$A$1:$BZ$190,'LA33'!O$1,0)),
IF(INDEX!$H$16=4,(VLOOKUP($A166,'LA34'!$A$1:$BZ$190,'LA34'!O$1,0)),0)))),".")</f>
        <v>-</v>
      </c>
      <c r="R166" s="27" t="str">
        <f>IFERROR(
IF(INDEX!$H$16=1,(VLOOKUP($A166,'LA31'!$A$1:$BZ$190,'LA31'!P$1,0)),
IF(INDEX!$H$16=2,(VLOOKUP($A166,'LA32'!$A$1:$BZ$190,'LA32'!P$1,0)),
IF(INDEX!$H$16=3,(VLOOKUP($A166,'LA33'!$A$1:$BZ$190,'LA33'!P$1,0)),
IF(INDEX!$H$16=4,(VLOOKUP($A166,'LA34'!$A$1:$BZ$190,'LA34'!P$1,0)),0)))),".")</f>
        <v>-</v>
      </c>
      <c r="S166" s="27">
        <f>IFERROR(
IF(INDEX!$H$16=1,(VLOOKUP($A166,'LA31'!$A$1:$BZ$190,'LA31'!Q$1,0)),
IF(INDEX!$H$16=2,(VLOOKUP($A166,'LA32'!$A$1:$BZ$190,'LA32'!Q$1,0)),
IF(INDEX!$H$16=3,(VLOOKUP($A166,'LA33'!$A$1:$BZ$190,'LA33'!Q$1,0)),
IF(INDEX!$H$16=4,(VLOOKUP($A166,'LA34'!$A$1:$BZ$190,'LA34'!Q$1,0)),0)))),".")</f>
        <v>7.0000000000000007E-2</v>
      </c>
      <c r="T166" s="27">
        <f>IFERROR(
IF(INDEX!$H$16=1,(VLOOKUP($A166,'LA31'!$A$1:$BZ$190,'LA31'!R$1,0)),
IF(INDEX!$H$16=2,(VLOOKUP($A166,'LA32'!$A$1:$BZ$190,'LA32'!R$1,0)),
IF(INDEX!$H$16=3,(VLOOKUP($A166,'LA33'!$A$1:$BZ$190,'LA33'!R$1,0)),
IF(INDEX!$H$16=4,(VLOOKUP($A166,'LA34'!$A$1:$BZ$190,'LA34'!R$1,0)),0)))),".")</f>
        <v>0.04</v>
      </c>
      <c r="U166" s="27">
        <f>IFERROR(
IF(INDEX!$H$16=1,(VLOOKUP($A166,'LA31'!$A$1:$BZ$190,'LA31'!S$1,0)),
IF(INDEX!$H$16=2,(VLOOKUP($A166,'LA32'!$A$1:$BZ$190,'LA32'!S$1,0)),
IF(INDEX!$H$16=3,(VLOOKUP($A166,'LA33'!$A$1:$BZ$190,'LA33'!S$1,0)),
IF(INDEX!$H$16=4,(VLOOKUP($A166,'LA34'!$A$1:$BZ$190,'LA34'!S$1,0)),0)))),".")</f>
        <v>0.05</v>
      </c>
      <c r="V166" s="27">
        <f>IFERROR(
IF(INDEX!$H$16=1,(VLOOKUP($A166,'LA31'!$A$1:$BZ$190,'LA31'!T$1,0)),
IF(INDEX!$H$16=2,(VLOOKUP($A166,'LA32'!$A$1:$BZ$190,'LA32'!T$1,0)),
IF(INDEX!$H$16=3,(VLOOKUP($A166,'LA33'!$A$1:$BZ$190,'LA33'!T$1,0)),
IF(INDEX!$H$16=4,(VLOOKUP($A166,'LA34'!$A$1:$BZ$190,'LA34'!T$1,0)),0)))),".")</f>
        <v>0.31</v>
      </c>
      <c r="W166" s="27">
        <f>IFERROR(
IF(INDEX!$H$16=1,(VLOOKUP($A166,'LA31'!$A$1:$BZ$190,'LA31'!U$1,0)),
IF(INDEX!$H$16=2,(VLOOKUP($A166,'LA32'!$A$1:$BZ$190,'LA32'!U$1,0)),
IF(INDEX!$H$16=3,(VLOOKUP($A166,'LA33'!$A$1:$BZ$190,'LA33'!U$1,0)),
IF(INDEX!$H$16=4,(VLOOKUP($A166,'LA34'!$A$1:$BZ$190,'LA34'!U$1,0)),0)))),".")</f>
        <v>0.59</v>
      </c>
      <c r="X166" s="27">
        <f>IFERROR(
IF(INDEX!$H$16=1,(VLOOKUP($A166,'LA31'!$A$1:$BZ$190,'LA31'!V$1,0)),
IF(INDEX!$H$16=2,(VLOOKUP($A166,'LA32'!$A$1:$BZ$190,'LA32'!V$1,0)),
IF(INDEX!$H$16=3,(VLOOKUP($A166,'LA33'!$A$1:$BZ$190,'LA33'!V$1,0)),
IF(INDEX!$H$16=4,(VLOOKUP($A166,'LA34'!$A$1:$BZ$190,'LA34'!V$1,0)),0)))),".")</f>
        <v>0.54</v>
      </c>
      <c r="Y166" s="27">
        <f>IFERROR(
IF(INDEX!$H$16=1,(VLOOKUP($A166,'LA31'!$A$1:$BZ$190,'LA31'!W$1,0)),
IF(INDEX!$H$16=2,(VLOOKUP($A166,'LA32'!$A$1:$BZ$190,'LA32'!W$1,0)),
IF(INDEX!$H$16=3,(VLOOKUP($A166,'LA33'!$A$1:$BZ$190,'LA33'!W$1,0)),
IF(INDEX!$H$16=4,(VLOOKUP($A166,'LA34'!$A$1:$BZ$190,'LA34'!W$1,0)),0)))),".")</f>
        <v>0.13</v>
      </c>
      <c r="Z166" s="27">
        <f>IFERROR(
IF(INDEX!$H$16=1,(VLOOKUP($A166,'LA31'!$A$1:$BZ$190,'LA31'!X$1,0)),
IF(INDEX!$H$16=2,(VLOOKUP($A166,'LA32'!$A$1:$BZ$190,'LA32'!X$1,0)),
IF(INDEX!$H$16=3,(VLOOKUP($A166,'LA33'!$A$1:$BZ$190,'LA33'!X$1,0)),
IF(INDEX!$H$16=4,(VLOOKUP($A166,'LA34'!$A$1:$BZ$190,'LA34'!X$1,0)),0)))),".")</f>
        <v>0.13</v>
      </c>
      <c r="AA166" s="27">
        <f>IFERROR(
IF(INDEX!$H$16=1,(VLOOKUP($A166,'LA31'!$A$1:$BZ$190,'LA31'!Y$1,0)),
IF(INDEX!$H$16=2,(VLOOKUP($A166,'LA32'!$A$1:$BZ$190,'LA32'!Y$1,0)),
IF(INDEX!$H$16=3,(VLOOKUP($A166,'LA33'!$A$1:$BZ$190,'LA33'!Y$1,0)),
IF(INDEX!$H$16=4,(VLOOKUP($A166,'LA34'!$A$1:$BZ$190,'LA34'!Y$1,0)),0)))),".")</f>
        <v>0.13</v>
      </c>
      <c r="AB166" s="27">
        <f>IFERROR(
IF(INDEX!$H$16=1,(VLOOKUP($A166,'LA31'!$A$1:$BZ$190,'LA31'!Z$1,0)),
IF(INDEX!$H$16=2,(VLOOKUP($A166,'LA32'!$A$1:$BZ$190,'LA32'!Z$1,0)),
IF(INDEX!$H$16=3,(VLOOKUP($A166,'LA33'!$A$1:$BZ$190,'LA33'!Z$1,0)),
IF(INDEX!$H$16=4,(VLOOKUP($A166,'LA34'!$A$1:$BZ$190,'LA34'!Z$1,0)),0)))),".")</f>
        <v>0</v>
      </c>
      <c r="AC166" s="27">
        <f>IFERROR(
IF(INDEX!$H$16=1,(VLOOKUP($A166,'LA31'!$A$1:$BZ$190,'LA31'!AA$1,0)),
IF(INDEX!$H$16=2,(VLOOKUP($A166,'LA32'!$A$1:$BZ$190,'LA32'!AA$1,0)),
IF(INDEX!$H$16=3,(VLOOKUP($A166,'LA33'!$A$1:$BZ$190,'LA33'!AA$1,0)),
IF(INDEX!$H$16=4,(VLOOKUP($A166,'LA34'!$A$1:$BZ$190,'LA34'!AA$1,0)),0)))),".")</f>
        <v>0</v>
      </c>
      <c r="AD166" s="27">
        <f>IFERROR(
IF(INDEX!$H$16=1,(VLOOKUP($A166,'LA31'!$A$1:$BZ$190,'LA31'!AB$1,0)),
IF(INDEX!$H$16=2,(VLOOKUP($A166,'LA32'!$A$1:$BZ$190,'LA32'!AB$1,0)),
IF(INDEX!$H$16=3,(VLOOKUP($A166,'LA33'!$A$1:$BZ$190,'LA33'!AB$1,0)),
IF(INDEX!$H$16=4,(VLOOKUP($A166,'LA34'!$A$1:$BZ$190,'LA34'!AB$1,0)),0)))),".")</f>
        <v>0</v>
      </c>
      <c r="AE166" s="27">
        <f>IFERROR(
IF(INDEX!$H$16=1,(VLOOKUP($A166,'LA31'!$A$1:$BZ$190,'LA31'!AC$1,0)),
IF(INDEX!$H$16=2,(VLOOKUP($A166,'LA32'!$A$1:$BZ$190,'LA32'!AC$1,0)),
IF(INDEX!$H$16=3,(VLOOKUP($A166,'LA33'!$A$1:$BZ$190,'LA33'!AC$1,0)),
IF(INDEX!$H$16=4,(VLOOKUP($A166,'LA34'!$A$1:$BZ$190,'LA34'!AC$1,0)),0)))),".")</f>
        <v>0</v>
      </c>
      <c r="AF166" s="27">
        <f>IFERROR(
IF(INDEX!$H$16=1,(VLOOKUP($A166,'LA31'!$A$1:$BZ$190,'LA31'!AD$1,0)),
IF(INDEX!$H$16=2,(VLOOKUP($A166,'LA32'!$A$1:$BZ$190,'LA32'!AD$1,0)),
IF(INDEX!$H$16=3,(VLOOKUP($A166,'LA33'!$A$1:$BZ$190,'LA33'!AD$1,0)),
IF(INDEX!$H$16=4,(VLOOKUP($A166,'LA34'!$A$1:$BZ$190,'LA34'!AD$1,0)),0)))),".")</f>
        <v>0</v>
      </c>
      <c r="AG166" s="27">
        <f>IFERROR(
IF(INDEX!$H$16=1,(VLOOKUP($A166,'LA31'!$A$1:$BZ$190,'LA31'!AE$1,0)),
IF(INDEX!$H$16=2,(VLOOKUP($A166,'LA32'!$A$1:$BZ$190,'LA32'!AE$1,0)),
IF(INDEX!$H$16=3,(VLOOKUP($A166,'LA33'!$A$1:$BZ$190,'LA33'!AE$1,0)),
IF(INDEX!$H$16=4,(VLOOKUP($A166,'LA34'!$A$1:$BZ$190,'LA34'!AE$1,0)),0)))),".")</f>
        <v>0</v>
      </c>
      <c r="AH166" s="27">
        <f>IFERROR(
IF(INDEX!$H$16=1,(VLOOKUP($A166,'LA31'!$A$1:$BZ$190,'LA31'!AF$1,0)),
IF(INDEX!$H$16=2,(VLOOKUP($A166,'LA32'!$A$1:$BZ$190,'LA32'!AF$1,0)),
IF(INDEX!$H$16=3,(VLOOKUP($A166,'LA33'!$A$1:$BZ$190,'LA33'!AF$1,0)),
IF(INDEX!$H$16=4,(VLOOKUP($A166,'LA34'!$A$1:$BZ$190,'LA34'!AF$1,0)),0)))),".")</f>
        <v>0</v>
      </c>
      <c r="AI166" s="27">
        <f>IFERROR(
IF(INDEX!$H$16=1,(VLOOKUP($A166,'LA31'!$A$1:$BZ$190,'LA31'!AG$1,0)),
IF(INDEX!$H$16=2,(VLOOKUP($A166,'LA32'!$A$1:$BZ$190,'LA32'!AG$1,0)),
IF(INDEX!$H$16=3,(VLOOKUP($A166,'LA33'!$A$1:$BZ$190,'LA33'!AG$1,0)),
IF(INDEX!$H$16=4,(VLOOKUP($A166,'LA34'!$A$1:$BZ$190,'LA34'!AG$1,0)),0)))),".")</f>
        <v>0</v>
      </c>
      <c r="AJ166" s="27">
        <f>IFERROR(
IF(INDEX!$H$16=1,(VLOOKUP($A166,'LA31'!$A$1:$BZ$190,'LA31'!AH$1,0)),
IF(INDEX!$H$16=2,(VLOOKUP($A166,'LA32'!$A$1:$BZ$190,'LA32'!AH$1,0)),
IF(INDEX!$H$16=3,(VLOOKUP($A166,'LA33'!$A$1:$BZ$190,'LA33'!AH$1,0)),
IF(INDEX!$H$16=4,(VLOOKUP($A166,'LA34'!$A$1:$BZ$190,'LA34'!AH$1,0)),0)))),".")</f>
        <v>0</v>
      </c>
      <c r="AK166" s="27">
        <f>IFERROR(
IF(INDEX!$H$16=1,(VLOOKUP($A166,'LA31'!$A$1:$BZ$190,'LA31'!AI$1,0)),
IF(INDEX!$H$16=2,(VLOOKUP($A166,'LA32'!$A$1:$BZ$190,'LA32'!AI$1,0)),
IF(INDEX!$H$16=3,(VLOOKUP($A166,'LA33'!$A$1:$BZ$190,'LA33'!AI$1,0)),
IF(INDEX!$H$16=4,(VLOOKUP($A166,'LA34'!$A$1:$BZ$190,'LA34'!AI$1,0)),0)))),".")</f>
        <v>0.04</v>
      </c>
      <c r="AL166" s="27">
        <f>IFERROR(
IF(INDEX!$H$16=1,(VLOOKUP($A166,'LA31'!$A$1:$BZ$190,'LA31'!AJ$1,0)),
IF(INDEX!$H$16=2,(VLOOKUP($A166,'LA32'!$A$1:$BZ$190,'LA32'!AJ$1,0)),
IF(INDEX!$H$16=3,(VLOOKUP($A166,'LA33'!$A$1:$BZ$190,'LA33'!AJ$1,0)),
IF(INDEX!$H$16=4,(VLOOKUP($A166,'LA34'!$A$1:$BZ$190,'LA34'!AJ$1,0)),0)))),".")</f>
        <v>0.05</v>
      </c>
      <c r="AM166" s="27">
        <f>IFERROR(
IF(INDEX!$H$16=1,(VLOOKUP($A166,'LA31'!$A$1:$BZ$190,'LA31'!AK$1,0)),
IF(INDEX!$H$16=2,(VLOOKUP($A166,'LA32'!$A$1:$BZ$190,'LA32'!AK$1,0)),
IF(INDEX!$H$16=3,(VLOOKUP($A166,'LA33'!$A$1:$BZ$190,'LA33'!AK$1,0)),
IF(INDEX!$H$16=4,(VLOOKUP($A166,'LA34'!$A$1:$BZ$190,'LA34'!AK$1,0)),0)))),".")</f>
        <v>0.05</v>
      </c>
      <c r="AN166" s="27">
        <f>IFERROR(
IF(INDEX!$H$16=1,(VLOOKUP($A166,'LA31'!$A$1:$BZ$190,'LA31'!AL$1,0)),
IF(INDEX!$H$16=2,(VLOOKUP($A166,'LA32'!$A$1:$BZ$190,'LA32'!AL$1,0)),
IF(INDEX!$H$16=3,(VLOOKUP($A166,'LA33'!$A$1:$BZ$190,'LA33'!AL$1,0)),
IF(INDEX!$H$16=4,(VLOOKUP($A166,'LA34'!$A$1:$BZ$190,'LA34'!AL$1,0)),0)))),".")</f>
        <v>0</v>
      </c>
      <c r="AO166" s="27">
        <f>IFERROR(
IF(INDEX!$H$16=1,(VLOOKUP($A166,'LA31'!$A$1:$BZ$190,'LA31'!AM$1,0)),
IF(INDEX!$H$16=2,(VLOOKUP($A166,'LA32'!$A$1:$BZ$190,'LA32'!AM$1,0)),
IF(INDEX!$H$16=3,(VLOOKUP($A166,'LA33'!$A$1:$BZ$190,'LA33'!AM$1,0)),
IF(INDEX!$H$16=4,(VLOOKUP($A166,'LA34'!$A$1:$BZ$190,'LA34'!AM$1,0)),0)))),".")</f>
        <v>0</v>
      </c>
      <c r="AP166" s="27">
        <f>IFERROR(
IF(INDEX!$H$16=1,(VLOOKUP($A166,'LA31'!$A$1:$BZ$190,'LA31'!AN$1,0)),
IF(INDEX!$H$16=2,(VLOOKUP($A166,'LA32'!$A$1:$BZ$190,'LA32'!AN$1,0)),
IF(INDEX!$H$16=3,(VLOOKUP($A166,'LA33'!$A$1:$BZ$190,'LA33'!AN$1,0)),
IF(INDEX!$H$16=4,(VLOOKUP($A166,'LA34'!$A$1:$BZ$190,'LA34'!AN$1,0)),0)))),".")</f>
        <v>0</v>
      </c>
      <c r="AQ166" s="27" t="str">
        <f>IFERROR(
IF(INDEX!$H$16=1,(VLOOKUP($A166,'LA31'!$A$1:$BZ$190,'LA31'!AO$1,0)),
IF(INDEX!$H$16=2,(VLOOKUP($A166,'LA32'!$A$1:$BZ$190,'LA32'!AO$1,0)),
IF(INDEX!$H$16=3,(VLOOKUP($A166,'LA33'!$A$1:$BZ$190,'LA33'!AO$1,0)),
IF(INDEX!$H$16=4,(VLOOKUP($A166,'LA34'!$A$1:$BZ$190,'LA34'!AO$1,0)),0)))),".")</f>
        <v>x</v>
      </c>
      <c r="AR166" s="27" t="str">
        <f>IFERROR(
IF(INDEX!$H$16=1,(VLOOKUP($A166,'LA31'!$A$1:$BZ$190,'LA31'!AP$1,0)),
IF(INDEX!$H$16=2,(VLOOKUP($A166,'LA32'!$A$1:$BZ$190,'LA32'!AP$1,0)),
IF(INDEX!$H$16=3,(VLOOKUP($A166,'LA33'!$A$1:$BZ$190,'LA33'!AP$1,0)),
IF(INDEX!$H$16=4,(VLOOKUP($A166,'LA34'!$A$1:$BZ$190,'LA34'!AP$1,0)),0)))),".")</f>
        <v>-</v>
      </c>
      <c r="AS166" s="27" t="str">
        <f>IFERROR(
IF(INDEX!$H$16=1,(VLOOKUP($A166,'LA31'!$A$1:$BZ$190,'LA31'!AQ$1,0)),
IF(INDEX!$H$16=2,(VLOOKUP($A166,'LA32'!$A$1:$BZ$190,'LA32'!AQ$1,0)),
IF(INDEX!$H$16=3,(VLOOKUP($A166,'LA33'!$A$1:$BZ$190,'LA33'!AQ$1,0)),
IF(INDEX!$H$16=4,(VLOOKUP($A166,'LA34'!$A$1:$BZ$190,'LA34'!AQ$1,0)),0)))),".")</f>
        <v>-</v>
      </c>
      <c r="AT166" s="27">
        <f>IFERROR(
IF(INDEX!$H$16=1,(VLOOKUP($A166,'LA31'!$A$1:$BZ$190,'LA31'!AR$1,0)),
IF(INDEX!$H$16=2,(VLOOKUP($A166,'LA32'!$A$1:$BZ$190,'LA32'!AR$1,0)),
IF(INDEX!$H$16=3,(VLOOKUP($A166,'LA33'!$A$1:$BZ$190,'LA33'!AR$1,0)),
IF(INDEX!$H$16=4,(VLOOKUP($A166,'LA34'!$A$1:$BZ$190,'LA34'!AR$1,0)),0)))),".")</f>
        <v>0.01</v>
      </c>
      <c r="AU166" s="27">
        <f>IFERROR(
IF(INDEX!$H$16=1,(VLOOKUP($A166,'LA31'!$A$1:$BZ$190,'LA31'!AS$1,0)),
IF(INDEX!$H$16=2,(VLOOKUP($A166,'LA32'!$A$1:$BZ$190,'LA32'!AS$1,0)),
IF(INDEX!$H$16=3,(VLOOKUP($A166,'LA33'!$A$1:$BZ$190,'LA33'!AS$1,0)),
IF(INDEX!$H$16=4,(VLOOKUP($A166,'LA34'!$A$1:$BZ$190,'LA34'!AS$1,0)),0)))),".")</f>
        <v>0.01</v>
      </c>
      <c r="AV166" s="27">
        <f>IFERROR(
IF(INDEX!$H$16=1,(VLOOKUP($A166,'LA31'!$A$1:$BZ$190,'LA31'!AT$1,0)),
IF(INDEX!$H$16=2,(VLOOKUP($A166,'LA32'!$A$1:$BZ$190,'LA32'!AT$1,0)),
IF(INDEX!$H$16=3,(VLOOKUP($A166,'LA33'!$A$1:$BZ$190,'LA33'!AT$1,0)),
IF(INDEX!$H$16=4,(VLOOKUP($A166,'LA34'!$A$1:$BZ$190,'LA34'!AT$1,0)),0)))),".")</f>
        <v>0.01</v>
      </c>
      <c r="AW166" s="27" t="str">
        <f>IFERROR(
IF(INDEX!$H$16=1,(VLOOKUP($A166,'LA31'!$A$1:$BZ$190,'LA31'!AU$1,0)),
IF(INDEX!$H$16=2,(VLOOKUP($A166,'LA32'!$A$1:$BZ$190,'LA32'!AU$1,0)),
IF(INDEX!$H$16=3,(VLOOKUP($A166,'LA33'!$A$1:$BZ$190,'LA33'!AU$1,0)),
IF(INDEX!$H$16=4,(VLOOKUP($A166,'LA34'!$A$1:$BZ$190,'LA34'!AU$1,0)),0)))),".")</f>
        <v>x</v>
      </c>
      <c r="AX166" s="27" t="str">
        <f>IFERROR(
IF(INDEX!$H$16=1,(VLOOKUP($A166,'LA31'!$A$1:$BZ$190,'LA31'!AV$1,0)),
IF(INDEX!$H$16=2,(VLOOKUP($A166,'LA32'!$A$1:$BZ$190,'LA32'!AV$1,0)),
IF(INDEX!$H$16=3,(VLOOKUP($A166,'LA33'!$A$1:$BZ$190,'LA33'!AV$1,0)),
IF(INDEX!$H$16=4,(VLOOKUP($A166,'LA34'!$A$1:$BZ$190,'LA34'!AV$1,0)),0)))),".")</f>
        <v>-</v>
      </c>
      <c r="AY166" s="27" t="str">
        <f>IFERROR(
IF(INDEX!$H$16=1,(VLOOKUP($A166,'LA31'!$A$1:$BZ$190,'LA31'!AW$1,0)),
IF(INDEX!$H$16=2,(VLOOKUP($A166,'LA32'!$A$1:$BZ$190,'LA32'!AW$1,0)),
IF(INDEX!$H$16=3,(VLOOKUP($A166,'LA33'!$A$1:$BZ$190,'LA33'!AW$1,0)),
IF(INDEX!$H$16=4,(VLOOKUP($A166,'LA34'!$A$1:$BZ$190,'LA34'!AW$1,0)),0)))),".")</f>
        <v>-</v>
      </c>
      <c r="AZ166" s="27">
        <f>IFERROR(
IF(INDEX!$H$16=1,(VLOOKUP($A166,'LA31'!$A$1:$BZ$190,'LA31'!AX$1,0)),
IF(INDEX!$H$16=2,(VLOOKUP($A166,'LA32'!$A$1:$BZ$190,'LA32'!AX$1,0)),
IF(INDEX!$H$16=3,(VLOOKUP($A166,'LA33'!$A$1:$BZ$190,'LA33'!AX$1,0)),
IF(INDEX!$H$16=4,(VLOOKUP($A166,'LA34'!$A$1:$BZ$190,'LA34'!AX$1,0)),0)))),".")</f>
        <v>0</v>
      </c>
      <c r="BA166" s="27" t="str">
        <f>IFERROR(
IF(INDEX!$H$16=1,(VLOOKUP($A166,'LA31'!$A$1:$BZ$190,'LA31'!AY$1,0)),
IF(INDEX!$H$16=2,(VLOOKUP($A166,'LA32'!$A$1:$BZ$190,'LA32'!AY$1,0)),
IF(INDEX!$H$16=3,(VLOOKUP($A166,'LA33'!$A$1:$BZ$190,'LA33'!AY$1,0)),
IF(INDEX!$H$16=4,(VLOOKUP($A166,'LA34'!$A$1:$BZ$190,'LA34'!AY$1,0)),0)))),".")</f>
        <v>x</v>
      </c>
      <c r="BB166" s="27" t="str">
        <f>IFERROR(
IF(INDEX!$H$16=1,(VLOOKUP($A166,'LA31'!$A$1:$BZ$190,'LA31'!AZ$1,0)),
IF(INDEX!$H$16=2,(VLOOKUP($A166,'LA32'!$A$1:$BZ$190,'LA32'!AZ$1,0)),
IF(INDEX!$H$16=3,(VLOOKUP($A166,'LA33'!$A$1:$BZ$190,'LA33'!AZ$1,0)),
IF(INDEX!$H$16=4,(VLOOKUP($A166,'LA34'!$A$1:$BZ$190,'LA34'!AZ$1,0)),0)))),".")</f>
        <v>x</v>
      </c>
      <c r="BC166" s="27" t="str">
        <f>IFERROR(
IF(INDEX!$H$16=1,(VLOOKUP($A166,'LA31'!$A$1:$BZ$190,'LA31'!BA$1,0)),
IF(INDEX!$H$16=2,(VLOOKUP($A166,'LA32'!$A$1:$BZ$190,'LA32'!BA$1,0)),
IF(INDEX!$H$16=3,(VLOOKUP($A166,'LA33'!$A$1:$BZ$190,'LA33'!BA$1,0)),
IF(INDEX!$H$16=4,(VLOOKUP($A166,'LA34'!$A$1:$BZ$190,'LA34'!BA$1,0)),0)))),".")</f>
        <v>x</v>
      </c>
      <c r="BD166" s="27" t="str">
        <f>IFERROR(
IF(INDEX!$H$16=1,(VLOOKUP($A166,'LA31'!$A$1:$BZ$190,'LA31'!BB$1,0)),
IF(INDEX!$H$16=2,(VLOOKUP($A166,'LA32'!$A$1:$BZ$190,'LA32'!BB$1,0)),
IF(INDEX!$H$16=3,(VLOOKUP($A166,'LA33'!$A$1:$BZ$190,'LA33'!BB$1,0)),
IF(INDEX!$H$16=4,(VLOOKUP($A166,'LA34'!$A$1:$BZ$190,'LA34'!BB$1,0)),0)))),".")</f>
        <v>x</v>
      </c>
      <c r="BE166" s="27" t="str">
        <f>IFERROR(
IF(INDEX!$H$16=1,(VLOOKUP($A166,'LA31'!$A$1:$BZ$190,'LA31'!BC$1,0)),
IF(INDEX!$H$16=2,(VLOOKUP($A166,'LA32'!$A$1:$BZ$190,'LA32'!BC$1,0)),
IF(INDEX!$H$16=3,(VLOOKUP($A166,'LA33'!$A$1:$BZ$190,'LA33'!BC$1,0)),
IF(INDEX!$H$16=4,(VLOOKUP($A166,'LA34'!$A$1:$BZ$190,'LA34'!BC$1,0)),0)))),".")</f>
        <v>x</v>
      </c>
      <c r="BF166" s="27">
        <f>IFERROR(
IF(INDEX!$H$16=1,(VLOOKUP($A166,'LA31'!$A$1:$BZ$190,'LA31'!BD$1,0)),
IF(INDEX!$H$16=2,(VLOOKUP($A166,'LA32'!$A$1:$BZ$190,'LA32'!BD$1,0)),
IF(INDEX!$H$16=3,(VLOOKUP($A166,'LA33'!$A$1:$BZ$190,'LA33'!BD$1,0)),
IF(INDEX!$H$16=4,(VLOOKUP($A166,'LA34'!$A$1:$BZ$190,'LA34'!BD$1,0)),0)))),".")</f>
        <v>0.02</v>
      </c>
      <c r="BG166" s="27">
        <f>IFERROR(
IF(INDEX!$H$16=1,(VLOOKUP($A166,'LA31'!$A$1:$BZ$190,'LA31'!BE$1,0)),
IF(INDEX!$H$16=2,(VLOOKUP($A166,'LA32'!$A$1:$BZ$190,'LA32'!BE$1,0)),
IF(INDEX!$H$16=3,(VLOOKUP($A166,'LA33'!$A$1:$BZ$190,'LA33'!BE$1,0)),
IF(INDEX!$H$16=4,(VLOOKUP($A166,'LA34'!$A$1:$BZ$190,'LA34'!BE$1,0)),0)))),".")</f>
        <v>0.01</v>
      </c>
      <c r="BH166" s="27">
        <f>IFERROR(
IF(INDEX!$H$16=1,(VLOOKUP($A166,'LA31'!$A$1:$BZ$190,'LA31'!BF$1,0)),
IF(INDEX!$H$16=2,(VLOOKUP($A166,'LA32'!$A$1:$BZ$190,'LA32'!BF$1,0)),
IF(INDEX!$H$16=3,(VLOOKUP($A166,'LA33'!$A$1:$BZ$190,'LA33'!BF$1,0)),
IF(INDEX!$H$16=4,(VLOOKUP($A166,'LA34'!$A$1:$BZ$190,'LA34'!BF$1,0)),0)))),".")</f>
        <v>0.01</v>
      </c>
      <c r="BI166" s="27">
        <f>IFERROR(
IF(INDEX!$H$16=1,(VLOOKUP($A166,'LA31'!$A$1:$BZ$190,'LA31'!BG$1,0)),
IF(INDEX!$H$16=2,(VLOOKUP($A166,'LA32'!$A$1:$BZ$190,'LA32'!BG$1,0)),
IF(INDEX!$H$16=3,(VLOOKUP($A166,'LA33'!$A$1:$BZ$190,'LA33'!BG$1,0)),
IF(INDEX!$H$16=4,(VLOOKUP($A166,'LA34'!$A$1:$BZ$190,'LA34'!BG$1,0)),0)))),".")</f>
        <v>0.1</v>
      </c>
      <c r="BJ166" s="27">
        <f>IFERROR(
IF(INDEX!$H$16=1,(VLOOKUP($A166,'LA31'!$A$1:$BZ$190,'LA31'!BH$1,0)),
IF(INDEX!$H$16=2,(VLOOKUP($A166,'LA32'!$A$1:$BZ$190,'LA32'!BH$1,0)),
IF(INDEX!$H$16=3,(VLOOKUP($A166,'LA33'!$A$1:$BZ$190,'LA33'!BH$1,0)),
IF(INDEX!$H$16=4,(VLOOKUP($A166,'LA34'!$A$1:$BZ$190,'LA34'!BH$1,0)),0)))),".")</f>
        <v>0.04</v>
      </c>
      <c r="BK166" s="27">
        <f>IFERROR(
IF(INDEX!$H$16=1,(VLOOKUP($A166,'LA31'!$A$1:$BZ$190,'LA31'!BI$1,0)),
IF(INDEX!$H$16=2,(VLOOKUP($A166,'LA32'!$A$1:$BZ$190,'LA32'!BI$1,0)),
IF(INDEX!$H$16=3,(VLOOKUP($A166,'LA33'!$A$1:$BZ$190,'LA33'!BI$1,0)),
IF(INDEX!$H$16=4,(VLOOKUP($A166,'LA34'!$A$1:$BZ$190,'LA34'!BI$1,0)),0)))),".")</f>
        <v>0.05</v>
      </c>
      <c r="BL166" s="27">
        <f>IFERROR(
IF(INDEX!$H$16=1,(VLOOKUP($A166,'LA31'!$A$1:$BZ$190,'LA31'!BJ$1,0)),
IF(INDEX!$H$16=2,(VLOOKUP($A166,'LA32'!$A$1:$BZ$190,'LA32'!BJ$1,0)),
IF(INDEX!$H$16=3,(VLOOKUP($A166,'LA33'!$A$1:$BZ$190,'LA33'!BJ$1,0)),
IF(INDEX!$H$16=4,(VLOOKUP($A166,'LA34'!$A$1:$BZ$190,'LA34'!BJ$1,0)),0)))),".")</f>
        <v>0.04</v>
      </c>
      <c r="BM166" s="27">
        <f>IFERROR(
IF(INDEX!$H$16=1,(VLOOKUP($A166,'LA31'!$A$1:$BZ$190,'LA31'!BK$1,0)),
IF(INDEX!$H$16=2,(VLOOKUP($A166,'LA32'!$A$1:$BZ$190,'LA32'!BK$1,0)),
IF(INDEX!$H$16=3,(VLOOKUP($A166,'LA33'!$A$1:$BZ$190,'LA33'!BK$1,0)),
IF(INDEX!$H$16=4,(VLOOKUP($A166,'LA34'!$A$1:$BZ$190,'LA34'!BK$1,0)),0)))),".")</f>
        <v>0.01</v>
      </c>
      <c r="BN166" s="27">
        <f>IFERROR(
IF(INDEX!$H$16=1,(VLOOKUP($A166,'LA31'!$A$1:$BZ$190,'LA31'!BL$1,0)),
IF(INDEX!$H$16=2,(VLOOKUP($A166,'LA32'!$A$1:$BZ$190,'LA32'!BL$1,0)),
IF(INDEX!$H$16=3,(VLOOKUP($A166,'LA33'!$A$1:$BZ$190,'LA33'!BL$1,0)),
IF(INDEX!$H$16=4,(VLOOKUP($A166,'LA34'!$A$1:$BZ$190,'LA34'!BL$1,0)),0)))),".")</f>
        <v>0.02</v>
      </c>
      <c r="BO166" s="27">
        <f>IFERROR(
IF(INDEX!$H$16=1,(VLOOKUP($A166,'LA31'!$A$1:$BZ$190,'LA31'!BM$1,0)),
IF(INDEX!$H$16=2,(VLOOKUP($A166,'LA32'!$A$1:$BZ$190,'LA32'!BM$1,0)),
IF(INDEX!$H$16=3,(VLOOKUP($A166,'LA33'!$A$1:$BZ$190,'LA33'!BM$1,0)),
IF(INDEX!$H$16=4,(VLOOKUP($A166,'LA34'!$A$1:$BZ$190,'LA34'!BM$1,0)),0)))),".")</f>
        <v>0.01</v>
      </c>
      <c r="BP166" s="27">
        <f>IFERROR(
IF(INDEX!$H$16=1,(VLOOKUP($A166,'LA31'!$A$1:$BZ$190,'LA31'!BN$1,0)),
IF(INDEX!$H$16=2,(VLOOKUP($A166,'LA32'!$A$1:$BZ$190,'LA32'!BN$1,0)),
IF(INDEX!$H$16=3,(VLOOKUP($A166,'LA33'!$A$1:$BZ$190,'LA33'!BN$1,0)),
IF(INDEX!$H$16=4,(VLOOKUP($A166,'LA34'!$A$1:$BZ$190,'LA34'!BN$1,0)),0)))),".")</f>
        <v>0.01</v>
      </c>
      <c r="BQ166" s="27">
        <f>IFERROR(
IF(INDEX!$H$16=1,(VLOOKUP($A166,'LA31'!$A$1:$BZ$190,'LA31'!BO$1,0)),
IF(INDEX!$H$16=2,(VLOOKUP($A166,'LA32'!$A$1:$BZ$190,'LA32'!BO$1,0)),
IF(INDEX!$H$16=3,(VLOOKUP($A166,'LA33'!$A$1:$BZ$190,'LA33'!BO$1,0)),
IF(INDEX!$H$16=4,(VLOOKUP($A166,'LA34'!$A$1:$BZ$190,'LA34'!BO$1,0)),0)))),".")</f>
        <v>0.01</v>
      </c>
    </row>
    <row r="167" spans="1:69" x14ac:dyDescent="0.2">
      <c r="A167" s="7">
        <v>872</v>
      </c>
      <c r="B167" s="13" t="s">
        <v>277</v>
      </c>
      <c r="C167" s="96" t="s">
        <v>126</v>
      </c>
      <c r="D167" s="26">
        <f>IFERROR(
IF(INDEX!$H$16=1,(VLOOKUP($A167,'LA31'!$A$1:$BZ$190,'LA31'!B$1,0)),
IF(INDEX!$H$16=2,(VLOOKUP($A167,'LA32'!$A$1:$BZ$190,'LA32'!B$1,0)),
IF(INDEX!$H$16=3,(VLOOKUP($A167,'LA33'!$A$1:$BZ$190,'LA33'!B$1,0)),
IF(INDEX!$H$16=4,(VLOOKUP($A167,'LA34'!$A$1:$BZ$190,'LA34'!B$1,0)),0)))),".")</f>
        <v>100</v>
      </c>
      <c r="E167" s="26">
        <f>IFERROR(
IF(INDEX!$H$16=1,(VLOOKUP($A167,'LA31'!$A$1:$BZ$190,'LA31'!C$1,0)),
IF(INDEX!$H$16=2,(VLOOKUP($A167,'LA32'!$A$1:$BZ$190,'LA32'!C$1,0)),
IF(INDEX!$H$16=3,(VLOOKUP($A167,'LA33'!$A$1:$BZ$190,'LA33'!C$1,0)),
IF(INDEX!$H$16=4,(VLOOKUP($A167,'LA34'!$A$1:$BZ$190,'LA34'!C$1,0)),0)))),".")</f>
        <v>1560</v>
      </c>
      <c r="F167" s="26">
        <f>IFERROR(
IF(INDEX!$H$16=1,(VLOOKUP($A167,'LA31'!$A$1:$BZ$190,'LA31'!D$1,0)),
IF(INDEX!$H$16=2,(VLOOKUP($A167,'LA32'!$A$1:$BZ$190,'LA32'!D$1,0)),
IF(INDEX!$H$16=3,(VLOOKUP($A167,'LA33'!$A$1:$BZ$190,'LA33'!D$1,0)),
IF(INDEX!$H$16=4,(VLOOKUP($A167,'LA34'!$A$1:$BZ$190,'LA34'!D$1,0)),0)))),".")</f>
        <v>1660</v>
      </c>
      <c r="G167" s="27">
        <f>IFERROR(
IF(INDEX!$H$16=1,(VLOOKUP($A167,'LA31'!$A$1:$BZ$190,'LA31'!E$1,0)),
IF(INDEX!$H$16=2,(VLOOKUP($A167,'LA32'!$A$1:$BZ$190,'LA32'!E$1,0)),
IF(INDEX!$H$16=3,(VLOOKUP($A167,'LA33'!$A$1:$BZ$190,'LA33'!E$1,0)),
IF(INDEX!$H$16=4,(VLOOKUP($A167,'LA34'!$A$1:$BZ$190,'LA34'!E$1,0)),0)))),".")</f>
        <v>0.87</v>
      </c>
      <c r="H167" s="27">
        <f>IFERROR(
IF(INDEX!$H$16=1,(VLOOKUP($A167,'LA31'!$A$1:$BZ$190,'LA31'!F$1,0)),
IF(INDEX!$H$16=2,(VLOOKUP($A167,'LA32'!$A$1:$BZ$190,'LA32'!F$1,0)),
IF(INDEX!$H$16=3,(VLOOKUP($A167,'LA33'!$A$1:$BZ$190,'LA33'!F$1,0)),
IF(INDEX!$H$16=4,(VLOOKUP($A167,'LA34'!$A$1:$BZ$190,'LA34'!F$1,0)),0)))),".")</f>
        <v>0.96</v>
      </c>
      <c r="I167" s="27">
        <f>IFERROR(
IF(INDEX!$H$16=1,(VLOOKUP($A167,'LA31'!$A$1:$BZ$190,'LA31'!G$1,0)),
IF(INDEX!$H$16=2,(VLOOKUP($A167,'LA32'!$A$1:$BZ$190,'LA32'!G$1,0)),
IF(INDEX!$H$16=3,(VLOOKUP($A167,'LA33'!$A$1:$BZ$190,'LA33'!G$1,0)),
IF(INDEX!$H$16=4,(VLOOKUP($A167,'LA34'!$A$1:$BZ$190,'LA34'!G$1,0)),0)))),".")</f>
        <v>0.95</v>
      </c>
      <c r="J167" s="27">
        <f>IFERROR(
IF(INDEX!$H$16=1,(VLOOKUP($A167,'LA31'!$A$1:$BZ$190,'LA31'!H$1,0)),
IF(INDEX!$H$16=2,(VLOOKUP($A167,'LA32'!$A$1:$BZ$190,'LA32'!H$1,0)),
IF(INDEX!$H$16=3,(VLOOKUP($A167,'LA33'!$A$1:$BZ$190,'LA33'!H$1,0)),
IF(INDEX!$H$16=4,(VLOOKUP($A167,'LA34'!$A$1:$BZ$190,'LA34'!H$1,0)),0)))),".")</f>
        <v>0.83</v>
      </c>
      <c r="K167" s="27">
        <f>IFERROR(
IF(INDEX!$H$16=1,(VLOOKUP($A167,'LA31'!$A$1:$BZ$190,'LA31'!I$1,0)),
IF(INDEX!$H$16=2,(VLOOKUP($A167,'LA32'!$A$1:$BZ$190,'LA32'!I$1,0)),
IF(INDEX!$H$16=3,(VLOOKUP($A167,'LA33'!$A$1:$BZ$190,'LA33'!I$1,0)),
IF(INDEX!$H$16=4,(VLOOKUP($A167,'LA34'!$A$1:$BZ$190,'LA34'!I$1,0)),0)))),".")</f>
        <v>0.94</v>
      </c>
      <c r="L167" s="27">
        <f>IFERROR(
IF(INDEX!$H$16=1,(VLOOKUP($A167,'LA31'!$A$1:$BZ$190,'LA31'!J$1,0)),
IF(INDEX!$H$16=2,(VLOOKUP($A167,'LA32'!$A$1:$BZ$190,'LA32'!J$1,0)),
IF(INDEX!$H$16=3,(VLOOKUP($A167,'LA33'!$A$1:$BZ$190,'LA33'!J$1,0)),
IF(INDEX!$H$16=4,(VLOOKUP($A167,'LA34'!$A$1:$BZ$190,'LA34'!J$1,0)),0)))),".")</f>
        <v>0.93</v>
      </c>
      <c r="M167" s="27">
        <f>IFERROR(
IF(INDEX!$H$16=1,(VLOOKUP($A167,'LA31'!$A$1:$BZ$190,'LA31'!K$1,0)),
IF(INDEX!$H$16=2,(VLOOKUP($A167,'LA32'!$A$1:$BZ$190,'LA32'!K$1,0)),
IF(INDEX!$H$16=3,(VLOOKUP($A167,'LA33'!$A$1:$BZ$190,'LA33'!K$1,0)),
IF(INDEX!$H$16=4,(VLOOKUP($A167,'LA34'!$A$1:$BZ$190,'LA34'!K$1,0)),0)))),".")</f>
        <v>0.4</v>
      </c>
      <c r="N167" s="27">
        <f>IFERROR(
IF(INDEX!$H$16=1,(VLOOKUP($A167,'LA31'!$A$1:$BZ$190,'LA31'!L$1,0)),
IF(INDEX!$H$16=2,(VLOOKUP($A167,'LA32'!$A$1:$BZ$190,'LA32'!L$1,0)),
IF(INDEX!$H$16=3,(VLOOKUP($A167,'LA33'!$A$1:$BZ$190,'LA33'!L$1,0)),
IF(INDEX!$H$16=4,(VLOOKUP($A167,'LA34'!$A$1:$BZ$190,'LA34'!L$1,0)),0)))),".")</f>
        <v>0.18</v>
      </c>
      <c r="O167" s="27">
        <f>IFERROR(
IF(INDEX!$H$16=1,(VLOOKUP($A167,'LA31'!$A$1:$BZ$190,'LA31'!M$1,0)),
IF(INDEX!$H$16=2,(VLOOKUP($A167,'LA32'!$A$1:$BZ$190,'LA32'!M$1,0)),
IF(INDEX!$H$16=3,(VLOOKUP($A167,'LA33'!$A$1:$BZ$190,'LA33'!M$1,0)),
IF(INDEX!$H$16=4,(VLOOKUP($A167,'LA34'!$A$1:$BZ$190,'LA34'!M$1,0)),0)))),".")</f>
        <v>0.2</v>
      </c>
      <c r="P167" s="27">
        <f>IFERROR(
IF(INDEX!$H$16=1,(VLOOKUP($A167,'LA31'!$A$1:$BZ$190,'LA31'!N$1,0)),
IF(INDEX!$H$16=2,(VLOOKUP($A167,'LA32'!$A$1:$BZ$190,'LA32'!N$1,0)),
IF(INDEX!$H$16=3,(VLOOKUP($A167,'LA33'!$A$1:$BZ$190,'LA33'!N$1,0)),
IF(INDEX!$H$16=4,(VLOOKUP($A167,'LA34'!$A$1:$BZ$190,'LA34'!N$1,0)),0)))),".")</f>
        <v>0</v>
      </c>
      <c r="Q167" s="27">
        <f>IFERROR(
IF(INDEX!$H$16=1,(VLOOKUP($A167,'LA31'!$A$1:$BZ$190,'LA31'!O$1,0)),
IF(INDEX!$H$16=2,(VLOOKUP($A167,'LA32'!$A$1:$BZ$190,'LA32'!O$1,0)),
IF(INDEX!$H$16=3,(VLOOKUP($A167,'LA33'!$A$1:$BZ$190,'LA33'!O$1,0)),
IF(INDEX!$H$16=4,(VLOOKUP($A167,'LA34'!$A$1:$BZ$190,'LA34'!O$1,0)),0)))),".")</f>
        <v>0.01</v>
      </c>
      <c r="R167" s="27">
        <f>IFERROR(
IF(INDEX!$H$16=1,(VLOOKUP($A167,'LA31'!$A$1:$BZ$190,'LA31'!P$1,0)),
IF(INDEX!$H$16=2,(VLOOKUP($A167,'LA32'!$A$1:$BZ$190,'LA32'!P$1,0)),
IF(INDEX!$H$16=3,(VLOOKUP($A167,'LA33'!$A$1:$BZ$190,'LA33'!P$1,0)),
IF(INDEX!$H$16=4,(VLOOKUP($A167,'LA34'!$A$1:$BZ$190,'LA34'!P$1,0)),0)))),".")</f>
        <v>0.01</v>
      </c>
      <c r="S167" s="27">
        <f>IFERROR(
IF(INDEX!$H$16=1,(VLOOKUP($A167,'LA31'!$A$1:$BZ$190,'LA31'!Q$1,0)),
IF(INDEX!$H$16=2,(VLOOKUP($A167,'LA32'!$A$1:$BZ$190,'LA32'!Q$1,0)),
IF(INDEX!$H$16=3,(VLOOKUP($A167,'LA33'!$A$1:$BZ$190,'LA33'!Q$1,0)),
IF(INDEX!$H$16=4,(VLOOKUP($A167,'LA34'!$A$1:$BZ$190,'LA34'!Q$1,0)),0)))),".")</f>
        <v>7.0000000000000007E-2</v>
      </c>
      <c r="T167" s="27">
        <f>IFERROR(
IF(INDEX!$H$16=1,(VLOOKUP($A167,'LA31'!$A$1:$BZ$190,'LA31'!R$1,0)),
IF(INDEX!$H$16=2,(VLOOKUP($A167,'LA32'!$A$1:$BZ$190,'LA32'!R$1,0)),
IF(INDEX!$H$16=3,(VLOOKUP($A167,'LA33'!$A$1:$BZ$190,'LA33'!R$1,0)),
IF(INDEX!$H$16=4,(VLOOKUP($A167,'LA34'!$A$1:$BZ$190,'LA34'!R$1,0)),0)))),".")</f>
        <v>0.02</v>
      </c>
      <c r="U167" s="27">
        <f>IFERROR(
IF(INDEX!$H$16=1,(VLOOKUP($A167,'LA31'!$A$1:$BZ$190,'LA31'!S$1,0)),
IF(INDEX!$H$16=2,(VLOOKUP($A167,'LA32'!$A$1:$BZ$190,'LA32'!S$1,0)),
IF(INDEX!$H$16=3,(VLOOKUP($A167,'LA33'!$A$1:$BZ$190,'LA33'!S$1,0)),
IF(INDEX!$H$16=4,(VLOOKUP($A167,'LA34'!$A$1:$BZ$190,'LA34'!S$1,0)),0)))),".")</f>
        <v>0.02</v>
      </c>
      <c r="V167" s="27">
        <f>IFERROR(
IF(INDEX!$H$16=1,(VLOOKUP($A167,'LA31'!$A$1:$BZ$190,'LA31'!T$1,0)),
IF(INDEX!$H$16=2,(VLOOKUP($A167,'LA32'!$A$1:$BZ$190,'LA32'!T$1,0)),
IF(INDEX!$H$16=3,(VLOOKUP($A167,'LA33'!$A$1:$BZ$190,'LA33'!T$1,0)),
IF(INDEX!$H$16=4,(VLOOKUP($A167,'LA34'!$A$1:$BZ$190,'LA34'!T$1,0)),0)))),".")</f>
        <v>0.33</v>
      </c>
      <c r="W167" s="27">
        <f>IFERROR(
IF(INDEX!$H$16=1,(VLOOKUP($A167,'LA31'!$A$1:$BZ$190,'LA31'!U$1,0)),
IF(INDEX!$H$16=2,(VLOOKUP($A167,'LA32'!$A$1:$BZ$190,'LA32'!U$1,0)),
IF(INDEX!$H$16=3,(VLOOKUP($A167,'LA33'!$A$1:$BZ$190,'LA33'!U$1,0)),
IF(INDEX!$H$16=4,(VLOOKUP($A167,'LA34'!$A$1:$BZ$190,'LA34'!U$1,0)),0)))),".")</f>
        <v>0.64</v>
      </c>
      <c r="X167" s="27">
        <f>IFERROR(
IF(INDEX!$H$16=1,(VLOOKUP($A167,'LA31'!$A$1:$BZ$190,'LA31'!V$1,0)),
IF(INDEX!$H$16=2,(VLOOKUP($A167,'LA32'!$A$1:$BZ$190,'LA32'!V$1,0)),
IF(INDEX!$H$16=3,(VLOOKUP($A167,'LA33'!$A$1:$BZ$190,'LA33'!V$1,0)),
IF(INDEX!$H$16=4,(VLOOKUP($A167,'LA34'!$A$1:$BZ$190,'LA34'!V$1,0)),0)))),".")</f>
        <v>0.62</v>
      </c>
      <c r="Y167" s="27" t="str">
        <f>IFERROR(
IF(INDEX!$H$16=1,(VLOOKUP($A167,'LA31'!$A$1:$BZ$190,'LA31'!W$1,0)),
IF(INDEX!$H$16=2,(VLOOKUP($A167,'LA32'!$A$1:$BZ$190,'LA32'!W$1,0)),
IF(INDEX!$H$16=3,(VLOOKUP($A167,'LA33'!$A$1:$BZ$190,'LA33'!W$1,0)),
IF(INDEX!$H$16=4,(VLOOKUP($A167,'LA34'!$A$1:$BZ$190,'LA34'!W$1,0)),0)))),".")</f>
        <v>x</v>
      </c>
      <c r="Z167" s="27">
        <f>IFERROR(
IF(INDEX!$H$16=1,(VLOOKUP($A167,'LA31'!$A$1:$BZ$190,'LA31'!X$1,0)),
IF(INDEX!$H$16=2,(VLOOKUP($A167,'LA32'!$A$1:$BZ$190,'LA32'!X$1,0)),
IF(INDEX!$H$16=3,(VLOOKUP($A167,'LA33'!$A$1:$BZ$190,'LA33'!X$1,0)),
IF(INDEX!$H$16=4,(VLOOKUP($A167,'LA34'!$A$1:$BZ$190,'LA34'!X$1,0)),0)))),".")</f>
        <v>0.09</v>
      </c>
      <c r="AA167" s="27">
        <f>IFERROR(
IF(INDEX!$H$16=1,(VLOOKUP($A167,'LA31'!$A$1:$BZ$190,'LA31'!Y$1,0)),
IF(INDEX!$H$16=2,(VLOOKUP($A167,'LA32'!$A$1:$BZ$190,'LA32'!Y$1,0)),
IF(INDEX!$H$16=3,(VLOOKUP($A167,'LA33'!$A$1:$BZ$190,'LA33'!Y$1,0)),
IF(INDEX!$H$16=4,(VLOOKUP($A167,'LA34'!$A$1:$BZ$190,'LA34'!Y$1,0)),0)))),".")</f>
        <v>0.09</v>
      </c>
      <c r="AB167" s="27">
        <f>IFERROR(
IF(INDEX!$H$16=1,(VLOOKUP($A167,'LA31'!$A$1:$BZ$190,'LA31'!Z$1,0)),
IF(INDEX!$H$16=2,(VLOOKUP($A167,'LA32'!$A$1:$BZ$190,'LA32'!Z$1,0)),
IF(INDEX!$H$16=3,(VLOOKUP($A167,'LA33'!$A$1:$BZ$190,'LA33'!Z$1,0)),
IF(INDEX!$H$16=4,(VLOOKUP($A167,'LA34'!$A$1:$BZ$190,'LA34'!Z$1,0)),0)))),".")</f>
        <v>0</v>
      </c>
      <c r="AC167" s="27">
        <f>IFERROR(
IF(INDEX!$H$16=1,(VLOOKUP($A167,'LA31'!$A$1:$BZ$190,'LA31'!AA$1,0)),
IF(INDEX!$H$16=2,(VLOOKUP($A167,'LA32'!$A$1:$BZ$190,'LA32'!AA$1,0)),
IF(INDEX!$H$16=3,(VLOOKUP($A167,'LA33'!$A$1:$BZ$190,'LA33'!AA$1,0)),
IF(INDEX!$H$16=4,(VLOOKUP($A167,'LA34'!$A$1:$BZ$190,'LA34'!AA$1,0)),0)))),".")</f>
        <v>0</v>
      </c>
      <c r="AD167" s="27">
        <f>IFERROR(
IF(INDEX!$H$16=1,(VLOOKUP($A167,'LA31'!$A$1:$BZ$190,'LA31'!AB$1,0)),
IF(INDEX!$H$16=2,(VLOOKUP($A167,'LA32'!$A$1:$BZ$190,'LA32'!AB$1,0)),
IF(INDEX!$H$16=3,(VLOOKUP($A167,'LA33'!$A$1:$BZ$190,'LA33'!AB$1,0)),
IF(INDEX!$H$16=4,(VLOOKUP($A167,'LA34'!$A$1:$BZ$190,'LA34'!AB$1,0)),0)))),".")</f>
        <v>0</v>
      </c>
      <c r="AE167" s="27">
        <f>IFERROR(
IF(INDEX!$H$16=1,(VLOOKUP($A167,'LA31'!$A$1:$BZ$190,'LA31'!AC$1,0)),
IF(INDEX!$H$16=2,(VLOOKUP($A167,'LA32'!$A$1:$BZ$190,'LA32'!AC$1,0)),
IF(INDEX!$H$16=3,(VLOOKUP($A167,'LA33'!$A$1:$BZ$190,'LA33'!AC$1,0)),
IF(INDEX!$H$16=4,(VLOOKUP($A167,'LA34'!$A$1:$BZ$190,'LA34'!AC$1,0)),0)))),".")</f>
        <v>0</v>
      </c>
      <c r="AF167" s="27">
        <f>IFERROR(
IF(INDEX!$H$16=1,(VLOOKUP($A167,'LA31'!$A$1:$BZ$190,'LA31'!AD$1,0)),
IF(INDEX!$H$16=2,(VLOOKUP($A167,'LA32'!$A$1:$BZ$190,'LA32'!AD$1,0)),
IF(INDEX!$H$16=3,(VLOOKUP($A167,'LA33'!$A$1:$BZ$190,'LA33'!AD$1,0)),
IF(INDEX!$H$16=4,(VLOOKUP($A167,'LA34'!$A$1:$BZ$190,'LA34'!AD$1,0)),0)))),".")</f>
        <v>0</v>
      </c>
      <c r="AG167" s="27">
        <f>IFERROR(
IF(INDEX!$H$16=1,(VLOOKUP($A167,'LA31'!$A$1:$BZ$190,'LA31'!AE$1,0)),
IF(INDEX!$H$16=2,(VLOOKUP($A167,'LA32'!$A$1:$BZ$190,'LA32'!AE$1,0)),
IF(INDEX!$H$16=3,(VLOOKUP($A167,'LA33'!$A$1:$BZ$190,'LA33'!AE$1,0)),
IF(INDEX!$H$16=4,(VLOOKUP($A167,'LA34'!$A$1:$BZ$190,'LA34'!AE$1,0)),0)))),".")</f>
        <v>0</v>
      </c>
      <c r="AH167" s="27" t="str">
        <f>IFERROR(
IF(INDEX!$H$16=1,(VLOOKUP($A167,'LA31'!$A$1:$BZ$190,'LA31'!AF$1,0)),
IF(INDEX!$H$16=2,(VLOOKUP($A167,'LA32'!$A$1:$BZ$190,'LA32'!AF$1,0)),
IF(INDEX!$H$16=3,(VLOOKUP($A167,'LA33'!$A$1:$BZ$190,'LA33'!AF$1,0)),
IF(INDEX!$H$16=4,(VLOOKUP($A167,'LA34'!$A$1:$BZ$190,'LA34'!AF$1,0)),0)))),".")</f>
        <v>x</v>
      </c>
      <c r="AI167" s="27">
        <f>IFERROR(
IF(INDEX!$H$16=1,(VLOOKUP($A167,'LA31'!$A$1:$BZ$190,'LA31'!AG$1,0)),
IF(INDEX!$H$16=2,(VLOOKUP($A167,'LA32'!$A$1:$BZ$190,'LA32'!AG$1,0)),
IF(INDEX!$H$16=3,(VLOOKUP($A167,'LA33'!$A$1:$BZ$190,'LA33'!AG$1,0)),
IF(INDEX!$H$16=4,(VLOOKUP($A167,'LA34'!$A$1:$BZ$190,'LA34'!AG$1,0)),0)))),".")</f>
        <v>0</v>
      </c>
      <c r="AJ167" s="27" t="str">
        <f>IFERROR(
IF(INDEX!$H$16=1,(VLOOKUP($A167,'LA31'!$A$1:$BZ$190,'LA31'!AH$1,0)),
IF(INDEX!$H$16=2,(VLOOKUP($A167,'LA32'!$A$1:$BZ$190,'LA32'!AH$1,0)),
IF(INDEX!$H$16=3,(VLOOKUP($A167,'LA33'!$A$1:$BZ$190,'LA33'!AH$1,0)),
IF(INDEX!$H$16=4,(VLOOKUP($A167,'LA34'!$A$1:$BZ$190,'LA34'!AH$1,0)),0)))),".")</f>
        <v>x</v>
      </c>
      <c r="AK167" s="27">
        <f>IFERROR(
IF(INDEX!$H$16=1,(VLOOKUP($A167,'LA31'!$A$1:$BZ$190,'LA31'!AI$1,0)),
IF(INDEX!$H$16=2,(VLOOKUP($A167,'LA32'!$A$1:$BZ$190,'LA32'!AI$1,0)),
IF(INDEX!$H$16=3,(VLOOKUP($A167,'LA33'!$A$1:$BZ$190,'LA33'!AI$1,0)),
IF(INDEX!$H$16=4,(VLOOKUP($A167,'LA34'!$A$1:$BZ$190,'LA34'!AI$1,0)),0)))),".")</f>
        <v>0.11</v>
      </c>
      <c r="AL167" s="27">
        <f>IFERROR(
IF(INDEX!$H$16=1,(VLOOKUP($A167,'LA31'!$A$1:$BZ$190,'LA31'!AJ$1,0)),
IF(INDEX!$H$16=2,(VLOOKUP($A167,'LA32'!$A$1:$BZ$190,'LA32'!AJ$1,0)),
IF(INDEX!$H$16=3,(VLOOKUP($A167,'LA33'!$A$1:$BZ$190,'LA33'!AJ$1,0)),
IF(INDEX!$H$16=4,(VLOOKUP($A167,'LA34'!$A$1:$BZ$190,'LA34'!AJ$1,0)),0)))),".")</f>
        <v>0.05</v>
      </c>
      <c r="AM167" s="27">
        <f>IFERROR(
IF(INDEX!$H$16=1,(VLOOKUP($A167,'LA31'!$A$1:$BZ$190,'LA31'!AK$1,0)),
IF(INDEX!$H$16=2,(VLOOKUP($A167,'LA32'!$A$1:$BZ$190,'LA32'!AK$1,0)),
IF(INDEX!$H$16=3,(VLOOKUP($A167,'LA33'!$A$1:$BZ$190,'LA33'!AK$1,0)),
IF(INDEX!$H$16=4,(VLOOKUP($A167,'LA34'!$A$1:$BZ$190,'LA34'!AK$1,0)),0)))),".")</f>
        <v>0.05</v>
      </c>
      <c r="AN167" s="27">
        <f>IFERROR(
IF(INDEX!$H$16=1,(VLOOKUP($A167,'LA31'!$A$1:$BZ$190,'LA31'!AL$1,0)),
IF(INDEX!$H$16=2,(VLOOKUP($A167,'LA32'!$A$1:$BZ$190,'LA32'!AL$1,0)),
IF(INDEX!$H$16=3,(VLOOKUP($A167,'LA33'!$A$1:$BZ$190,'LA33'!AL$1,0)),
IF(INDEX!$H$16=4,(VLOOKUP($A167,'LA34'!$A$1:$BZ$190,'LA34'!AL$1,0)),0)))),".")</f>
        <v>0</v>
      </c>
      <c r="AO167" s="27" t="str">
        <f>IFERROR(
IF(INDEX!$H$16=1,(VLOOKUP($A167,'LA31'!$A$1:$BZ$190,'LA31'!AM$1,0)),
IF(INDEX!$H$16=2,(VLOOKUP($A167,'LA32'!$A$1:$BZ$190,'LA32'!AM$1,0)),
IF(INDEX!$H$16=3,(VLOOKUP($A167,'LA33'!$A$1:$BZ$190,'LA33'!AM$1,0)),
IF(INDEX!$H$16=4,(VLOOKUP($A167,'LA34'!$A$1:$BZ$190,'LA34'!AM$1,0)),0)))),".")</f>
        <v>x</v>
      </c>
      <c r="AP167" s="27" t="str">
        <f>IFERROR(
IF(INDEX!$H$16=1,(VLOOKUP($A167,'LA31'!$A$1:$BZ$190,'LA31'!AN$1,0)),
IF(INDEX!$H$16=2,(VLOOKUP($A167,'LA32'!$A$1:$BZ$190,'LA32'!AN$1,0)),
IF(INDEX!$H$16=3,(VLOOKUP($A167,'LA33'!$A$1:$BZ$190,'LA33'!AN$1,0)),
IF(INDEX!$H$16=4,(VLOOKUP($A167,'LA34'!$A$1:$BZ$190,'LA34'!AN$1,0)),0)))),".")</f>
        <v>x</v>
      </c>
      <c r="AQ167" s="27">
        <f>IFERROR(
IF(INDEX!$H$16=1,(VLOOKUP($A167,'LA31'!$A$1:$BZ$190,'LA31'!AO$1,0)),
IF(INDEX!$H$16=2,(VLOOKUP($A167,'LA32'!$A$1:$BZ$190,'LA32'!AO$1,0)),
IF(INDEX!$H$16=3,(VLOOKUP($A167,'LA33'!$A$1:$BZ$190,'LA33'!AO$1,0)),
IF(INDEX!$H$16=4,(VLOOKUP($A167,'LA34'!$A$1:$BZ$190,'LA34'!AO$1,0)),0)))),".")</f>
        <v>0</v>
      </c>
      <c r="AR167" s="27" t="str">
        <f>IFERROR(
IF(INDEX!$H$16=1,(VLOOKUP($A167,'LA31'!$A$1:$BZ$190,'LA31'!AP$1,0)),
IF(INDEX!$H$16=2,(VLOOKUP($A167,'LA32'!$A$1:$BZ$190,'LA32'!AP$1,0)),
IF(INDEX!$H$16=3,(VLOOKUP($A167,'LA33'!$A$1:$BZ$190,'LA33'!AP$1,0)),
IF(INDEX!$H$16=4,(VLOOKUP($A167,'LA34'!$A$1:$BZ$190,'LA34'!AP$1,0)),0)))),".")</f>
        <v>x</v>
      </c>
      <c r="AS167" s="27" t="str">
        <f>IFERROR(
IF(INDEX!$H$16=1,(VLOOKUP($A167,'LA31'!$A$1:$BZ$190,'LA31'!AQ$1,0)),
IF(INDEX!$H$16=2,(VLOOKUP($A167,'LA32'!$A$1:$BZ$190,'LA32'!AQ$1,0)),
IF(INDEX!$H$16=3,(VLOOKUP($A167,'LA33'!$A$1:$BZ$190,'LA33'!AQ$1,0)),
IF(INDEX!$H$16=4,(VLOOKUP($A167,'LA34'!$A$1:$BZ$190,'LA34'!AQ$1,0)),0)))),".")</f>
        <v>x</v>
      </c>
      <c r="AT167" s="27" t="str">
        <f>IFERROR(
IF(INDEX!$H$16=1,(VLOOKUP($A167,'LA31'!$A$1:$BZ$190,'LA31'!AR$1,0)),
IF(INDEX!$H$16=2,(VLOOKUP($A167,'LA32'!$A$1:$BZ$190,'LA32'!AR$1,0)),
IF(INDEX!$H$16=3,(VLOOKUP($A167,'LA33'!$A$1:$BZ$190,'LA33'!AR$1,0)),
IF(INDEX!$H$16=4,(VLOOKUP($A167,'LA34'!$A$1:$BZ$190,'LA34'!AR$1,0)),0)))),".")</f>
        <v>x</v>
      </c>
      <c r="AU167" s="27">
        <f>IFERROR(
IF(INDEX!$H$16=1,(VLOOKUP($A167,'LA31'!$A$1:$BZ$190,'LA31'!AS$1,0)),
IF(INDEX!$H$16=2,(VLOOKUP($A167,'LA32'!$A$1:$BZ$190,'LA32'!AS$1,0)),
IF(INDEX!$H$16=3,(VLOOKUP($A167,'LA33'!$A$1:$BZ$190,'LA33'!AS$1,0)),
IF(INDEX!$H$16=4,(VLOOKUP($A167,'LA34'!$A$1:$BZ$190,'LA34'!AS$1,0)),0)))),".")</f>
        <v>0.01</v>
      </c>
      <c r="AV167" s="27">
        <f>IFERROR(
IF(INDEX!$H$16=1,(VLOOKUP($A167,'LA31'!$A$1:$BZ$190,'LA31'!AT$1,0)),
IF(INDEX!$H$16=2,(VLOOKUP($A167,'LA32'!$A$1:$BZ$190,'LA32'!AT$1,0)),
IF(INDEX!$H$16=3,(VLOOKUP($A167,'LA33'!$A$1:$BZ$190,'LA33'!AT$1,0)),
IF(INDEX!$H$16=4,(VLOOKUP($A167,'LA34'!$A$1:$BZ$190,'LA34'!AT$1,0)),0)))),".")</f>
        <v>0.01</v>
      </c>
      <c r="AW167" s="27" t="str">
        <f>IFERROR(
IF(INDEX!$H$16=1,(VLOOKUP($A167,'LA31'!$A$1:$BZ$190,'LA31'!AU$1,0)),
IF(INDEX!$H$16=2,(VLOOKUP($A167,'LA32'!$A$1:$BZ$190,'LA32'!AU$1,0)),
IF(INDEX!$H$16=3,(VLOOKUP($A167,'LA33'!$A$1:$BZ$190,'LA33'!AU$1,0)),
IF(INDEX!$H$16=4,(VLOOKUP($A167,'LA34'!$A$1:$BZ$190,'LA34'!AU$1,0)),0)))),".")</f>
        <v>x</v>
      </c>
      <c r="AX167" s="27" t="str">
        <f>IFERROR(
IF(INDEX!$H$16=1,(VLOOKUP($A167,'LA31'!$A$1:$BZ$190,'LA31'!AV$1,0)),
IF(INDEX!$H$16=2,(VLOOKUP($A167,'LA32'!$A$1:$BZ$190,'LA32'!AV$1,0)),
IF(INDEX!$H$16=3,(VLOOKUP($A167,'LA33'!$A$1:$BZ$190,'LA33'!AV$1,0)),
IF(INDEX!$H$16=4,(VLOOKUP($A167,'LA34'!$A$1:$BZ$190,'LA34'!AV$1,0)),0)))),".")</f>
        <v>-</v>
      </c>
      <c r="AY167" s="27" t="str">
        <f>IFERROR(
IF(INDEX!$H$16=1,(VLOOKUP($A167,'LA31'!$A$1:$BZ$190,'LA31'!AW$1,0)),
IF(INDEX!$H$16=2,(VLOOKUP($A167,'LA32'!$A$1:$BZ$190,'LA32'!AW$1,0)),
IF(INDEX!$H$16=3,(VLOOKUP($A167,'LA33'!$A$1:$BZ$190,'LA33'!AW$1,0)),
IF(INDEX!$H$16=4,(VLOOKUP($A167,'LA34'!$A$1:$BZ$190,'LA34'!AW$1,0)),0)))),".")</f>
        <v>-</v>
      </c>
      <c r="AZ167" s="27">
        <f>IFERROR(
IF(INDEX!$H$16=1,(VLOOKUP($A167,'LA31'!$A$1:$BZ$190,'LA31'!AX$1,0)),
IF(INDEX!$H$16=2,(VLOOKUP($A167,'LA32'!$A$1:$BZ$190,'LA32'!AX$1,0)),
IF(INDEX!$H$16=3,(VLOOKUP($A167,'LA33'!$A$1:$BZ$190,'LA33'!AX$1,0)),
IF(INDEX!$H$16=4,(VLOOKUP($A167,'LA34'!$A$1:$BZ$190,'LA34'!AX$1,0)),0)))),".")</f>
        <v>0</v>
      </c>
      <c r="BA167" s="27" t="str">
        <f>IFERROR(
IF(INDEX!$H$16=1,(VLOOKUP($A167,'LA31'!$A$1:$BZ$190,'LA31'!AY$1,0)),
IF(INDEX!$H$16=2,(VLOOKUP($A167,'LA32'!$A$1:$BZ$190,'LA32'!AY$1,0)),
IF(INDEX!$H$16=3,(VLOOKUP($A167,'LA33'!$A$1:$BZ$190,'LA33'!AY$1,0)),
IF(INDEX!$H$16=4,(VLOOKUP($A167,'LA34'!$A$1:$BZ$190,'LA34'!AY$1,0)),0)))),".")</f>
        <v>-</v>
      </c>
      <c r="BB167" s="27" t="str">
        <f>IFERROR(
IF(INDEX!$H$16=1,(VLOOKUP($A167,'LA31'!$A$1:$BZ$190,'LA31'!AZ$1,0)),
IF(INDEX!$H$16=2,(VLOOKUP($A167,'LA32'!$A$1:$BZ$190,'LA32'!AZ$1,0)),
IF(INDEX!$H$16=3,(VLOOKUP($A167,'LA33'!$A$1:$BZ$190,'LA33'!AZ$1,0)),
IF(INDEX!$H$16=4,(VLOOKUP($A167,'LA34'!$A$1:$BZ$190,'LA34'!AZ$1,0)),0)))),".")</f>
        <v>-</v>
      </c>
      <c r="BC167" s="27">
        <f>IFERROR(
IF(INDEX!$H$16=1,(VLOOKUP($A167,'LA31'!$A$1:$BZ$190,'LA31'!BA$1,0)),
IF(INDEX!$H$16=2,(VLOOKUP($A167,'LA32'!$A$1:$BZ$190,'LA32'!BA$1,0)),
IF(INDEX!$H$16=3,(VLOOKUP($A167,'LA33'!$A$1:$BZ$190,'LA33'!BA$1,0)),
IF(INDEX!$H$16=4,(VLOOKUP($A167,'LA34'!$A$1:$BZ$190,'LA34'!BA$1,0)),0)))),".")</f>
        <v>0</v>
      </c>
      <c r="BD167" s="27">
        <f>IFERROR(
IF(INDEX!$H$16=1,(VLOOKUP($A167,'LA31'!$A$1:$BZ$190,'LA31'!BB$1,0)),
IF(INDEX!$H$16=2,(VLOOKUP($A167,'LA32'!$A$1:$BZ$190,'LA32'!BB$1,0)),
IF(INDEX!$H$16=3,(VLOOKUP($A167,'LA33'!$A$1:$BZ$190,'LA33'!BB$1,0)),
IF(INDEX!$H$16=4,(VLOOKUP($A167,'LA34'!$A$1:$BZ$190,'LA34'!BB$1,0)),0)))),".")</f>
        <v>0</v>
      </c>
      <c r="BE167" s="27">
        <f>IFERROR(
IF(INDEX!$H$16=1,(VLOOKUP($A167,'LA31'!$A$1:$BZ$190,'LA31'!BC$1,0)),
IF(INDEX!$H$16=2,(VLOOKUP($A167,'LA32'!$A$1:$BZ$190,'LA32'!BC$1,0)),
IF(INDEX!$H$16=3,(VLOOKUP($A167,'LA33'!$A$1:$BZ$190,'LA33'!BC$1,0)),
IF(INDEX!$H$16=4,(VLOOKUP($A167,'LA34'!$A$1:$BZ$190,'LA34'!BC$1,0)),0)))),".")</f>
        <v>0</v>
      </c>
      <c r="BF167" s="27" t="str">
        <f>IFERROR(
IF(INDEX!$H$16=1,(VLOOKUP($A167,'LA31'!$A$1:$BZ$190,'LA31'!BD$1,0)),
IF(INDEX!$H$16=2,(VLOOKUP($A167,'LA32'!$A$1:$BZ$190,'LA32'!BD$1,0)),
IF(INDEX!$H$16=3,(VLOOKUP($A167,'LA33'!$A$1:$BZ$190,'LA33'!BD$1,0)),
IF(INDEX!$H$16=4,(VLOOKUP($A167,'LA34'!$A$1:$BZ$190,'LA34'!BD$1,0)),0)))),".")</f>
        <v>x</v>
      </c>
      <c r="BG167" s="27">
        <f>IFERROR(
IF(INDEX!$H$16=1,(VLOOKUP($A167,'LA31'!$A$1:$BZ$190,'LA31'!BE$1,0)),
IF(INDEX!$H$16=2,(VLOOKUP($A167,'LA32'!$A$1:$BZ$190,'LA32'!BE$1,0)),
IF(INDEX!$H$16=3,(VLOOKUP($A167,'LA33'!$A$1:$BZ$190,'LA33'!BE$1,0)),
IF(INDEX!$H$16=4,(VLOOKUP($A167,'LA34'!$A$1:$BZ$190,'LA34'!BE$1,0)),0)))),".")</f>
        <v>0.01</v>
      </c>
      <c r="BH167" s="27">
        <f>IFERROR(
IF(INDEX!$H$16=1,(VLOOKUP($A167,'LA31'!$A$1:$BZ$190,'LA31'!BF$1,0)),
IF(INDEX!$H$16=2,(VLOOKUP($A167,'LA32'!$A$1:$BZ$190,'LA32'!BF$1,0)),
IF(INDEX!$H$16=3,(VLOOKUP($A167,'LA33'!$A$1:$BZ$190,'LA33'!BF$1,0)),
IF(INDEX!$H$16=4,(VLOOKUP($A167,'LA34'!$A$1:$BZ$190,'LA34'!BF$1,0)),0)))),".")</f>
        <v>0.01</v>
      </c>
      <c r="BI167" s="27">
        <f>IFERROR(
IF(INDEX!$H$16=1,(VLOOKUP($A167,'LA31'!$A$1:$BZ$190,'LA31'!BG$1,0)),
IF(INDEX!$H$16=2,(VLOOKUP($A167,'LA32'!$A$1:$BZ$190,'LA32'!BG$1,0)),
IF(INDEX!$H$16=3,(VLOOKUP($A167,'LA33'!$A$1:$BZ$190,'LA33'!BG$1,0)),
IF(INDEX!$H$16=4,(VLOOKUP($A167,'LA34'!$A$1:$BZ$190,'LA34'!BG$1,0)),0)))),".")</f>
        <v>0.08</v>
      </c>
      <c r="BJ167" s="27">
        <f>IFERROR(
IF(INDEX!$H$16=1,(VLOOKUP($A167,'LA31'!$A$1:$BZ$190,'LA31'!BH$1,0)),
IF(INDEX!$H$16=2,(VLOOKUP($A167,'LA32'!$A$1:$BZ$190,'LA32'!BH$1,0)),
IF(INDEX!$H$16=3,(VLOOKUP($A167,'LA33'!$A$1:$BZ$190,'LA33'!BH$1,0)),
IF(INDEX!$H$16=4,(VLOOKUP($A167,'LA34'!$A$1:$BZ$190,'LA34'!BH$1,0)),0)))),".")</f>
        <v>0.03</v>
      </c>
      <c r="BK167" s="27">
        <f>IFERROR(
IF(INDEX!$H$16=1,(VLOOKUP($A167,'LA31'!$A$1:$BZ$190,'LA31'!BI$1,0)),
IF(INDEX!$H$16=2,(VLOOKUP($A167,'LA32'!$A$1:$BZ$190,'LA32'!BI$1,0)),
IF(INDEX!$H$16=3,(VLOOKUP($A167,'LA33'!$A$1:$BZ$190,'LA33'!BI$1,0)),
IF(INDEX!$H$16=4,(VLOOKUP($A167,'LA34'!$A$1:$BZ$190,'LA34'!BI$1,0)),0)))),".")</f>
        <v>0.03</v>
      </c>
      <c r="BL167" s="27" t="str">
        <f>IFERROR(
IF(INDEX!$H$16=1,(VLOOKUP($A167,'LA31'!$A$1:$BZ$190,'LA31'!BJ$1,0)),
IF(INDEX!$H$16=2,(VLOOKUP($A167,'LA32'!$A$1:$BZ$190,'LA32'!BJ$1,0)),
IF(INDEX!$H$16=3,(VLOOKUP($A167,'LA33'!$A$1:$BZ$190,'LA33'!BJ$1,0)),
IF(INDEX!$H$16=4,(VLOOKUP($A167,'LA34'!$A$1:$BZ$190,'LA34'!BJ$1,0)),0)))),".")</f>
        <v>x</v>
      </c>
      <c r="BM167" s="27">
        <f>IFERROR(
IF(INDEX!$H$16=1,(VLOOKUP($A167,'LA31'!$A$1:$BZ$190,'LA31'!BK$1,0)),
IF(INDEX!$H$16=2,(VLOOKUP($A167,'LA32'!$A$1:$BZ$190,'LA32'!BK$1,0)),
IF(INDEX!$H$16=3,(VLOOKUP($A167,'LA33'!$A$1:$BZ$190,'LA33'!BK$1,0)),
IF(INDEX!$H$16=4,(VLOOKUP($A167,'LA34'!$A$1:$BZ$190,'LA34'!BK$1,0)),0)))),".")</f>
        <v>0.01</v>
      </c>
      <c r="BN167" s="27">
        <f>IFERROR(
IF(INDEX!$H$16=1,(VLOOKUP($A167,'LA31'!$A$1:$BZ$190,'LA31'!BL$1,0)),
IF(INDEX!$H$16=2,(VLOOKUP($A167,'LA32'!$A$1:$BZ$190,'LA32'!BL$1,0)),
IF(INDEX!$H$16=3,(VLOOKUP($A167,'LA33'!$A$1:$BZ$190,'LA33'!BL$1,0)),
IF(INDEX!$H$16=4,(VLOOKUP($A167,'LA34'!$A$1:$BZ$190,'LA34'!BL$1,0)),0)))),".")</f>
        <v>0.01</v>
      </c>
      <c r="BO167" s="27" t="str">
        <f>IFERROR(
IF(INDEX!$H$16=1,(VLOOKUP($A167,'LA31'!$A$1:$BZ$190,'LA31'!BM$1,0)),
IF(INDEX!$H$16=2,(VLOOKUP($A167,'LA32'!$A$1:$BZ$190,'LA32'!BM$1,0)),
IF(INDEX!$H$16=3,(VLOOKUP($A167,'LA33'!$A$1:$BZ$190,'LA33'!BM$1,0)),
IF(INDEX!$H$16=4,(VLOOKUP($A167,'LA34'!$A$1:$BZ$190,'LA34'!BM$1,0)),0)))),".")</f>
        <v>x</v>
      </c>
      <c r="BP167" s="27">
        <f>IFERROR(
IF(INDEX!$H$16=1,(VLOOKUP($A167,'LA31'!$A$1:$BZ$190,'LA31'!BN$1,0)),
IF(INDEX!$H$16=2,(VLOOKUP($A167,'LA32'!$A$1:$BZ$190,'LA32'!BN$1,0)),
IF(INDEX!$H$16=3,(VLOOKUP($A167,'LA33'!$A$1:$BZ$190,'LA33'!BN$1,0)),
IF(INDEX!$H$16=4,(VLOOKUP($A167,'LA34'!$A$1:$BZ$190,'LA34'!BN$1,0)),0)))),".")</f>
        <v>0.01</v>
      </c>
      <c r="BQ167" s="27">
        <f>IFERROR(
IF(INDEX!$H$16=1,(VLOOKUP($A167,'LA31'!$A$1:$BZ$190,'LA31'!BO$1,0)),
IF(INDEX!$H$16=2,(VLOOKUP($A167,'LA32'!$A$1:$BZ$190,'LA32'!BO$1,0)),
IF(INDEX!$H$16=3,(VLOOKUP($A167,'LA33'!$A$1:$BZ$190,'LA33'!BO$1,0)),
IF(INDEX!$H$16=4,(VLOOKUP($A167,'LA34'!$A$1:$BZ$190,'LA34'!BO$1,0)),0)))),".")</f>
        <v>0.01</v>
      </c>
    </row>
    <row r="168" spans="1:69" x14ac:dyDescent="0.2">
      <c r="A168" s="7">
        <v>336</v>
      </c>
      <c r="B168" s="13" t="s">
        <v>278</v>
      </c>
      <c r="C168" s="96" t="s">
        <v>118</v>
      </c>
      <c r="D168" s="26">
        <f>IFERROR(
IF(INDEX!$H$16=1,(VLOOKUP($A168,'LA31'!$A$1:$BZ$190,'LA31'!B$1,0)),
IF(INDEX!$H$16=2,(VLOOKUP($A168,'LA32'!$A$1:$BZ$190,'LA32'!B$1,0)),
IF(INDEX!$H$16=3,(VLOOKUP($A168,'LA33'!$A$1:$BZ$190,'LA33'!B$1,0)),
IF(INDEX!$H$16=4,(VLOOKUP($A168,'LA34'!$A$1:$BZ$190,'LA34'!B$1,0)),0)))),".")</f>
        <v>590</v>
      </c>
      <c r="E168" s="26">
        <f>IFERROR(
IF(INDEX!$H$16=1,(VLOOKUP($A168,'LA31'!$A$1:$BZ$190,'LA31'!C$1,0)),
IF(INDEX!$H$16=2,(VLOOKUP($A168,'LA32'!$A$1:$BZ$190,'LA32'!C$1,0)),
IF(INDEX!$H$16=3,(VLOOKUP($A168,'LA33'!$A$1:$BZ$190,'LA33'!C$1,0)),
IF(INDEX!$H$16=4,(VLOOKUP($A168,'LA34'!$A$1:$BZ$190,'LA34'!C$1,0)),0)))),".")</f>
        <v>2010</v>
      </c>
      <c r="F168" s="26">
        <f>IFERROR(
IF(INDEX!$H$16=1,(VLOOKUP($A168,'LA31'!$A$1:$BZ$190,'LA31'!D$1,0)),
IF(INDEX!$H$16=2,(VLOOKUP($A168,'LA32'!$A$1:$BZ$190,'LA32'!D$1,0)),
IF(INDEX!$H$16=3,(VLOOKUP($A168,'LA33'!$A$1:$BZ$190,'LA33'!D$1,0)),
IF(INDEX!$H$16=4,(VLOOKUP($A168,'LA34'!$A$1:$BZ$190,'LA34'!D$1,0)),0)))),".")</f>
        <v>2600</v>
      </c>
      <c r="G168" s="27">
        <f>IFERROR(
IF(INDEX!$H$16=1,(VLOOKUP($A168,'LA31'!$A$1:$BZ$190,'LA31'!E$1,0)),
IF(INDEX!$H$16=2,(VLOOKUP($A168,'LA32'!$A$1:$BZ$190,'LA32'!E$1,0)),
IF(INDEX!$H$16=3,(VLOOKUP($A168,'LA33'!$A$1:$BZ$190,'LA33'!E$1,0)),
IF(INDEX!$H$16=4,(VLOOKUP($A168,'LA34'!$A$1:$BZ$190,'LA34'!E$1,0)),0)))),".")</f>
        <v>0.83</v>
      </c>
      <c r="H168" s="27">
        <f>IFERROR(
IF(INDEX!$H$16=1,(VLOOKUP($A168,'LA31'!$A$1:$BZ$190,'LA31'!F$1,0)),
IF(INDEX!$H$16=2,(VLOOKUP($A168,'LA32'!$A$1:$BZ$190,'LA32'!F$1,0)),
IF(INDEX!$H$16=3,(VLOOKUP($A168,'LA33'!$A$1:$BZ$190,'LA33'!F$1,0)),
IF(INDEX!$H$16=4,(VLOOKUP($A168,'LA34'!$A$1:$BZ$190,'LA34'!F$1,0)),0)))),".")</f>
        <v>0.93</v>
      </c>
      <c r="I168" s="27">
        <f>IFERROR(
IF(INDEX!$H$16=1,(VLOOKUP($A168,'LA31'!$A$1:$BZ$190,'LA31'!G$1,0)),
IF(INDEX!$H$16=2,(VLOOKUP($A168,'LA32'!$A$1:$BZ$190,'LA32'!G$1,0)),
IF(INDEX!$H$16=3,(VLOOKUP($A168,'LA33'!$A$1:$BZ$190,'LA33'!G$1,0)),
IF(INDEX!$H$16=4,(VLOOKUP($A168,'LA34'!$A$1:$BZ$190,'LA34'!G$1,0)),0)))),".")</f>
        <v>0.91</v>
      </c>
      <c r="J168" s="27">
        <f>IFERROR(
IF(INDEX!$H$16=1,(VLOOKUP($A168,'LA31'!$A$1:$BZ$190,'LA31'!H$1,0)),
IF(INDEX!$H$16=2,(VLOOKUP($A168,'LA32'!$A$1:$BZ$190,'LA32'!H$1,0)),
IF(INDEX!$H$16=3,(VLOOKUP($A168,'LA33'!$A$1:$BZ$190,'LA33'!H$1,0)),
IF(INDEX!$H$16=4,(VLOOKUP($A168,'LA34'!$A$1:$BZ$190,'LA34'!H$1,0)),0)))),".")</f>
        <v>0.79</v>
      </c>
      <c r="K168" s="27">
        <f>IFERROR(
IF(INDEX!$H$16=1,(VLOOKUP($A168,'LA31'!$A$1:$BZ$190,'LA31'!I$1,0)),
IF(INDEX!$H$16=2,(VLOOKUP($A168,'LA32'!$A$1:$BZ$190,'LA32'!I$1,0)),
IF(INDEX!$H$16=3,(VLOOKUP($A168,'LA33'!$A$1:$BZ$190,'LA33'!I$1,0)),
IF(INDEX!$H$16=4,(VLOOKUP($A168,'LA34'!$A$1:$BZ$190,'LA34'!I$1,0)),0)))),".")</f>
        <v>0.91</v>
      </c>
      <c r="L168" s="27">
        <f>IFERROR(
IF(INDEX!$H$16=1,(VLOOKUP($A168,'LA31'!$A$1:$BZ$190,'LA31'!J$1,0)),
IF(INDEX!$H$16=2,(VLOOKUP($A168,'LA32'!$A$1:$BZ$190,'LA32'!J$1,0)),
IF(INDEX!$H$16=3,(VLOOKUP($A168,'LA33'!$A$1:$BZ$190,'LA33'!J$1,0)),
IF(INDEX!$H$16=4,(VLOOKUP($A168,'LA34'!$A$1:$BZ$190,'LA34'!J$1,0)),0)))),".")</f>
        <v>0.88</v>
      </c>
      <c r="M168" s="27">
        <f>IFERROR(
IF(INDEX!$H$16=1,(VLOOKUP($A168,'LA31'!$A$1:$BZ$190,'LA31'!K$1,0)),
IF(INDEX!$H$16=2,(VLOOKUP($A168,'LA32'!$A$1:$BZ$190,'LA32'!K$1,0)),
IF(INDEX!$H$16=3,(VLOOKUP($A168,'LA33'!$A$1:$BZ$190,'LA33'!K$1,0)),
IF(INDEX!$H$16=4,(VLOOKUP($A168,'LA34'!$A$1:$BZ$190,'LA34'!K$1,0)),0)))),".")</f>
        <v>0.35</v>
      </c>
      <c r="N168" s="27">
        <f>IFERROR(
IF(INDEX!$H$16=1,(VLOOKUP($A168,'LA31'!$A$1:$BZ$190,'LA31'!L$1,0)),
IF(INDEX!$H$16=2,(VLOOKUP($A168,'LA32'!$A$1:$BZ$190,'LA32'!L$1,0)),
IF(INDEX!$H$16=3,(VLOOKUP($A168,'LA33'!$A$1:$BZ$190,'LA33'!L$1,0)),
IF(INDEX!$H$16=4,(VLOOKUP($A168,'LA34'!$A$1:$BZ$190,'LA34'!L$1,0)),0)))),".")</f>
        <v>0.26</v>
      </c>
      <c r="O168" s="27">
        <f>IFERROR(
IF(INDEX!$H$16=1,(VLOOKUP($A168,'LA31'!$A$1:$BZ$190,'LA31'!M$1,0)),
IF(INDEX!$H$16=2,(VLOOKUP($A168,'LA32'!$A$1:$BZ$190,'LA32'!M$1,0)),
IF(INDEX!$H$16=3,(VLOOKUP($A168,'LA33'!$A$1:$BZ$190,'LA33'!M$1,0)),
IF(INDEX!$H$16=4,(VLOOKUP($A168,'LA34'!$A$1:$BZ$190,'LA34'!M$1,0)),0)))),".")</f>
        <v>0.28000000000000003</v>
      </c>
      <c r="P168" s="27">
        <f>IFERROR(
IF(INDEX!$H$16=1,(VLOOKUP($A168,'LA31'!$A$1:$BZ$190,'LA31'!N$1,0)),
IF(INDEX!$H$16=2,(VLOOKUP($A168,'LA32'!$A$1:$BZ$190,'LA32'!N$1,0)),
IF(INDEX!$H$16=3,(VLOOKUP($A168,'LA33'!$A$1:$BZ$190,'LA33'!N$1,0)),
IF(INDEX!$H$16=4,(VLOOKUP($A168,'LA34'!$A$1:$BZ$190,'LA34'!N$1,0)),0)))),".")</f>
        <v>0</v>
      </c>
      <c r="Q168" s="27" t="str">
        <f>IFERROR(
IF(INDEX!$H$16=1,(VLOOKUP($A168,'LA31'!$A$1:$BZ$190,'LA31'!O$1,0)),
IF(INDEX!$H$16=2,(VLOOKUP($A168,'LA32'!$A$1:$BZ$190,'LA32'!O$1,0)),
IF(INDEX!$H$16=3,(VLOOKUP($A168,'LA33'!$A$1:$BZ$190,'LA33'!O$1,0)),
IF(INDEX!$H$16=4,(VLOOKUP($A168,'LA34'!$A$1:$BZ$190,'LA34'!O$1,0)),0)))),".")</f>
        <v>x</v>
      </c>
      <c r="R168" s="27" t="str">
        <f>IFERROR(
IF(INDEX!$H$16=1,(VLOOKUP($A168,'LA31'!$A$1:$BZ$190,'LA31'!P$1,0)),
IF(INDEX!$H$16=2,(VLOOKUP($A168,'LA32'!$A$1:$BZ$190,'LA32'!P$1,0)),
IF(INDEX!$H$16=3,(VLOOKUP($A168,'LA33'!$A$1:$BZ$190,'LA33'!P$1,0)),
IF(INDEX!$H$16=4,(VLOOKUP($A168,'LA34'!$A$1:$BZ$190,'LA34'!P$1,0)),0)))),".")</f>
        <v>x</v>
      </c>
      <c r="S168" s="27">
        <f>IFERROR(
IF(INDEX!$H$16=1,(VLOOKUP($A168,'LA31'!$A$1:$BZ$190,'LA31'!Q$1,0)),
IF(INDEX!$H$16=2,(VLOOKUP($A168,'LA32'!$A$1:$BZ$190,'LA32'!Q$1,0)),
IF(INDEX!$H$16=3,(VLOOKUP($A168,'LA33'!$A$1:$BZ$190,'LA33'!Q$1,0)),
IF(INDEX!$H$16=4,(VLOOKUP($A168,'LA34'!$A$1:$BZ$190,'LA34'!Q$1,0)),0)))),".")</f>
        <v>0.05</v>
      </c>
      <c r="T168" s="27">
        <f>IFERROR(
IF(INDEX!$H$16=1,(VLOOKUP($A168,'LA31'!$A$1:$BZ$190,'LA31'!R$1,0)),
IF(INDEX!$H$16=2,(VLOOKUP($A168,'LA32'!$A$1:$BZ$190,'LA32'!R$1,0)),
IF(INDEX!$H$16=3,(VLOOKUP($A168,'LA33'!$A$1:$BZ$190,'LA33'!R$1,0)),
IF(INDEX!$H$16=4,(VLOOKUP($A168,'LA34'!$A$1:$BZ$190,'LA34'!R$1,0)),0)))),".")</f>
        <v>0.03</v>
      </c>
      <c r="U168" s="27">
        <f>IFERROR(
IF(INDEX!$H$16=1,(VLOOKUP($A168,'LA31'!$A$1:$BZ$190,'LA31'!S$1,0)),
IF(INDEX!$H$16=2,(VLOOKUP($A168,'LA32'!$A$1:$BZ$190,'LA32'!S$1,0)),
IF(INDEX!$H$16=3,(VLOOKUP($A168,'LA33'!$A$1:$BZ$190,'LA33'!S$1,0)),
IF(INDEX!$H$16=4,(VLOOKUP($A168,'LA34'!$A$1:$BZ$190,'LA34'!S$1,0)),0)))),".")</f>
        <v>0.04</v>
      </c>
      <c r="V168" s="27">
        <f>IFERROR(
IF(INDEX!$H$16=1,(VLOOKUP($A168,'LA31'!$A$1:$BZ$190,'LA31'!T$1,0)),
IF(INDEX!$H$16=2,(VLOOKUP($A168,'LA32'!$A$1:$BZ$190,'LA32'!T$1,0)),
IF(INDEX!$H$16=3,(VLOOKUP($A168,'LA33'!$A$1:$BZ$190,'LA33'!T$1,0)),
IF(INDEX!$H$16=4,(VLOOKUP($A168,'LA34'!$A$1:$BZ$190,'LA34'!T$1,0)),0)))),".")</f>
        <v>0.38</v>
      </c>
      <c r="W168" s="27">
        <f>IFERROR(
IF(INDEX!$H$16=1,(VLOOKUP($A168,'LA31'!$A$1:$BZ$190,'LA31'!U$1,0)),
IF(INDEX!$H$16=2,(VLOOKUP($A168,'LA32'!$A$1:$BZ$190,'LA32'!U$1,0)),
IF(INDEX!$H$16=3,(VLOOKUP($A168,'LA33'!$A$1:$BZ$190,'LA33'!U$1,0)),
IF(INDEX!$H$16=4,(VLOOKUP($A168,'LA34'!$A$1:$BZ$190,'LA34'!U$1,0)),0)))),".")</f>
        <v>0.59</v>
      </c>
      <c r="X168" s="27">
        <f>IFERROR(
IF(INDEX!$H$16=1,(VLOOKUP($A168,'LA31'!$A$1:$BZ$190,'LA31'!V$1,0)),
IF(INDEX!$H$16=2,(VLOOKUP($A168,'LA32'!$A$1:$BZ$190,'LA32'!V$1,0)),
IF(INDEX!$H$16=3,(VLOOKUP($A168,'LA33'!$A$1:$BZ$190,'LA33'!V$1,0)),
IF(INDEX!$H$16=4,(VLOOKUP($A168,'LA34'!$A$1:$BZ$190,'LA34'!V$1,0)),0)))),".")</f>
        <v>0.54</v>
      </c>
      <c r="Y168" s="27" t="str">
        <f>IFERROR(
IF(INDEX!$H$16=1,(VLOOKUP($A168,'LA31'!$A$1:$BZ$190,'LA31'!W$1,0)),
IF(INDEX!$H$16=2,(VLOOKUP($A168,'LA32'!$A$1:$BZ$190,'LA32'!W$1,0)),
IF(INDEX!$H$16=3,(VLOOKUP($A168,'LA33'!$A$1:$BZ$190,'LA33'!W$1,0)),
IF(INDEX!$H$16=4,(VLOOKUP($A168,'LA34'!$A$1:$BZ$190,'LA34'!W$1,0)),0)))),".")</f>
        <v>x</v>
      </c>
      <c r="Z168" s="27">
        <f>IFERROR(
IF(INDEX!$H$16=1,(VLOOKUP($A168,'LA31'!$A$1:$BZ$190,'LA31'!X$1,0)),
IF(INDEX!$H$16=2,(VLOOKUP($A168,'LA32'!$A$1:$BZ$190,'LA32'!X$1,0)),
IF(INDEX!$H$16=3,(VLOOKUP($A168,'LA33'!$A$1:$BZ$190,'LA33'!X$1,0)),
IF(INDEX!$H$16=4,(VLOOKUP($A168,'LA34'!$A$1:$BZ$190,'LA34'!X$1,0)),0)))),".")</f>
        <v>0.01</v>
      </c>
      <c r="AA168" s="27">
        <f>IFERROR(
IF(INDEX!$H$16=1,(VLOOKUP($A168,'LA31'!$A$1:$BZ$190,'LA31'!Y$1,0)),
IF(INDEX!$H$16=2,(VLOOKUP($A168,'LA32'!$A$1:$BZ$190,'LA32'!Y$1,0)),
IF(INDEX!$H$16=3,(VLOOKUP($A168,'LA33'!$A$1:$BZ$190,'LA33'!Y$1,0)),
IF(INDEX!$H$16=4,(VLOOKUP($A168,'LA34'!$A$1:$BZ$190,'LA34'!Y$1,0)),0)))),".")</f>
        <v>0.01</v>
      </c>
      <c r="AB168" s="27">
        <f>IFERROR(
IF(INDEX!$H$16=1,(VLOOKUP($A168,'LA31'!$A$1:$BZ$190,'LA31'!Z$1,0)),
IF(INDEX!$H$16=2,(VLOOKUP($A168,'LA32'!$A$1:$BZ$190,'LA32'!Z$1,0)),
IF(INDEX!$H$16=3,(VLOOKUP($A168,'LA33'!$A$1:$BZ$190,'LA33'!Z$1,0)),
IF(INDEX!$H$16=4,(VLOOKUP($A168,'LA34'!$A$1:$BZ$190,'LA34'!Z$1,0)),0)))),".")</f>
        <v>0</v>
      </c>
      <c r="AC168" s="27" t="str">
        <f>IFERROR(
IF(INDEX!$H$16=1,(VLOOKUP($A168,'LA31'!$A$1:$BZ$190,'LA31'!AA$1,0)),
IF(INDEX!$H$16=2,(VLOOKUP($A168,'LA32'!$A$1:$BZ$190,'LA32'!AA$1,0)),
IF(INDEX!$H$16=3,(VLOOKUP($A168,'LA33'!$A$1:$BZ$190,'LA33'!AA$1,0)),
IF(INDEX!$H$16=4,(VLOOKUP($A168,'LA34'!$A$1:$BZ$190,'LA34'!AA$1,0)),0)))),".")</f>
        <v>x</v>
      </c>
      <c r="AD168" s="27" t="str">
        <f>IFERROR(
IF(INDEX!$H$16=1,(VLOOKUP($A168,'LA31'!$A$1:$BZ$190,'LA31'!AB$1,0)),
IF(INDEX!$H$16=2,(VLOOKUP($A168,'LA32'!$A$1:$BZ$190,'LA32'!AB$1,0)),
IF(INDEX!$H$16=3,(VLOOKUP($A168,'LA33'!$A$1:$BZ$190,'LA33'!AB$1,0)),
IF(INDEX!$H$16=4,(VLOOKUP($A168,'LA34'!$A$1:$BZ$190,'LA34'!AB$1,0)),0)))),".")</f>
        <v>x</v>
      </c>
      <c r="AE168" s="27">
        <f>IFERROR(
IF(INDEX!$H$16=1,(VLOOKUP($A168,'LA31'!$A$1:$BZ$190,'LA31'!AC$1,0)),
IF(INDEX!$H$16=2,(VLOOKUP($A168,'LA32'!$A$1:$BZ$190,'LA32'!AC$1,0)),
IF(INDEX!$H$16=3,(VLOOKUP($A168,'LA33'!$A$1:$BZ$190,'LA33'!AC$1,0)),
IF(INDEX!$H$16=4,(VLOOKUP($A168,'LA34'!$A$1:$BZ$190,'LA34'!AC$1,0)),0)))),".")</f>
        <v>0</v>
      </c>
      <c r="AF168" s="27">
        <f>IFERROR(
IF(INDEX!$H$16=1,(VLOOKUP($A168,'LA31'!$A$1:$BZ$190,'LA31'!AD$1,0)),
IF(INDEX!$H$16=2,(VLOOKUP($A168,'LA32'!$A$1:$BZ$190,'LA32'!AD$1,0)),
IF(INDEX!$H$16=3,(VLOOKUP($A168,'LA33'!$A$1:$BZ$190,'LA33'!AD$1,0)),
IF(INDEX!$H$16=4,(VLOOKUP($A168,'LA34'!$A$1:$BZ$190,'LA34'!AD$1,0)),0)))),".")</f>
        <v>0</v>
      </c>
      <c r="AG168" s="27">
        <f>IFERROR(
IF(INDEX!$H$16=1,(VLOOKUP($A168,'LA31'!$A$1:$BZ$190,'LA31'!AE$1,0)),
IF(INDEX!$H$16=2,(VLOOKUP($A168,'LA32'!$A$1:$BZ$190,'LA32'!AE$1,0)),
IF(INDEX!$H$16=3,(VLOOKUP($A168,'LA33'!$A$1:$BZ$190,'LA33'!AE$1,0)),
IF(INDEX!$H$16=4,(VLOOKUP($A168,'LA34'!$A$1:$BZ$190,'LA34'!AE$1,0)),0)))),".")</f>
        <v>0</v>
      </c>
      <c r="AH168" s="27">
        <f>IFERROR(
IF(INDEX!$H$16=1,(VLOOKUP($A168,'LA31'!$A$1:$BZ$190,'LA31'!AF$1,0)),
IF(INDEX!$H$16=2,(VLOOKUP($A168,'LA32'!$A$1:$BZ$190,'LA32'!AF$1,0)),
IF(INDEX!$H$16=3,(VLOOKUP($A168,'LA33'!$A$1:$BZ$190,'LA33'!AF$1,0)),
IF(INDEX!$H$16=4,(VLOOKUP($A168,'LA34'!$A$1:$BZ$190,'LA34'!AF$1,0)),0)))),".")</f>
        <v>0</v>
      </c>
      <c r="AI168" s="27" t="str">
        <f>IFERROR(
IF(INDEX!$H$16=1,(VLOOKUP($A168,'LA31'!$A$1:$BZ$190,'LA31'!AG$1,0)),
IF(INDEX!$H$16=2,(VLOOKUP($A168,'LA32'!$A$1:$BZ$190,'LA32'!AG$1,0)),
IF(INDEX!$H$16=3,(VLOOKUP($A168,'LA33'!$A$1:$BZ$190,'LA33'!AG$1,0)),
IF(INDEX!$H$16=4,(VLOOKUP($A168,'LA34'!$A$1:$BZ$190,'LA34'!AG$1,0)),0)))),".")</f>
        <v>x</v>
      </c>
      <c r="AJ168" s="27" t="str">
        <f>IFERROR(
IF(INDEX!$H$16=1,(VLOOKUP($A168,'LA31'!$A$1:$BZ$190,'LA31'!AH$1,0)),
IF(INDEX!$H$16=2,(VLOOKUP($A168,'LA32'!$A$1:$BZ$190,'LA32'!AH$1,0)),
IF(INDEX!$H$16=3,(VLOOKUP($A168,'LA33'!$A$1:$BZ$190,'LA33'!AH$1,0)),
IF(INDEX!$H$16=4,(VLOOKUP($A168,'LA34'!$A$1:$BZ$190,'LA34'!AH$1,0)),0)))),".")</f>
        <v>x</v>
      </c>
      <c r="AK168" s="27">
        <f>IFERROR(
IF(INDEX!$H$16=1,(VLOOKUP($A168,'LA31'!$A$1:$BZ$190,'LA31'!AI$1,0)),
IF(INDEX!$H$16=2,(VLOOKUP($A168,'LA32'!$A$1:$BZ$190,'LA32'!AI$1,0)),
IF(INDEX!$H$16=3,(VLOOKUP($A168,'LA33'!$A$1:$BZ$190,'LA33'!AI$1,0)),
IF(INDEX!$H$16=4,(VLOOKUP($A168,'LA34'!$A$1:$BZ$190,'LA34'!AI$1,0)),0)))),".")</f>
        <v>7.0000000000000007E-2</v>
      </c>
      <c r="AL168" s="27">
        <f>IFERROR(
IF(INDEX!$H$16=1,(VLOOKUP($A168,'LA31'!$A$1:$BZ$190,'LA31'!AJ$1,0)),
IF(INDEX!$H$16=2,(VLOOKUP($A168,'LA32'!$A$1:$BZ$190,'LA32'!AJ$1,0)),
IF(INDEX!$H$16=3,(VLOOKUP($A168,'LA33'!$A$1:$BZ$190,'LA33'!AJ$1,0)),
IF(INDEX!$H$16=4,(VLOOKUP($A168,'LA34'!$A$1:$BZ$190,'LA34'!AJ$1,0)),0)))),".")</f>
        <v>0.05</v>
      </c>
      <c r="AM168" s="27">
        <f>IFERROR(
IF(INDEX!$H$16=1,(VLOOKUP($A168,'LA31'!$A$1:$BZ$190,'LA31'!AK$1,0)),
IF(INDEX!$H$16=2,(VLOOKUP($A168,'LA32'!$A$1:$BZ$190,'LA32'!AK$1,0)),
IF(INDEX!$H$16=3,(VLOOKUP($A168,'LA33'!$A$1:$BZ$190,'LA33'!AK$1,0)),
IF(INDEX!$H$16=4,(VLOOKUP($A168,'LA34'!$A$1:$BZ$190,'LA34'!AK$1,0)),0)))),".")</f>
        <v>0.06</v>
      </c>
      <c r="AN168" s="27">
        <f>IFERROR(
IF(INDEX!$H$16=1,(VLOOKUP($A168,'LA31'!$A$1:$BZ$190,'LA31'!AL$1,0)),
IF(INDEX!$H$16=2,(VLOOKUP($A168,'LA32'!$A$1:$BZ$190,'LA32'!AL$1,0)),
IF(INDEX!$H$16=3,(VLOOKUP($A168,'LA33'!$A$1:$BZ$190,'LA33'!AL$1,0)),
IF(INDEX!$H$16=4,(VLOOKUP($A168,'LA34'!$A$1:$BZ$190,'LA34'!AL$1,0)),0)))),".")</f>
        <v>0</v>
      </c>
      <c r="AO168" s="27">
        <f>IFERROR(
IF(INDEX!$H$16=1,(VLOOKUP($A168,'LA31'!$A$1:$BZ$190,'LA31'!AM$1,0)),
IF(INDEX!$H$16=2,(VLOOKUP($A168,'LA32'!$A$1:$BZ$190,'LA32'!AM$1,0)),
IF(INDEX!$H$16=3,(VLOOKUP($A168,'LA33'!$A$1:$BZ$190,'LA33'!AM$1,0)),
IF(INDEX!$H$16=4,(VLOOKUP($A168,'LA34'!$A$1:$BZ$190,'LA34'!AM$1,0)),0)))),".")</f>
        <v>0</v>
      </c>
      <c r="AP168" s="27">
        <f>IFERROR(
IF(INDEX!$H$16=1,(VLOOKUP($A168,'LA31'!$A$1:$BZ$190,'LA31'!AN$1,0)),
IF(INDEX!$H$16=2,(VLOOKUP($A168,'LA32'!$A$1:$BZ$190,'LA32'!AN$1,0)),
IF(INDEX!$H$16=3,(VLOOKUP($A168,'LA33'!$A$1:$BZ$190,'LA33'!AN$1,0)),
IF(INDEX!$H$16=4,(VLOOKUP($A168,'LA34'!$A$1:$BZ$190,'LA34'!AN$1,0)),0)))),".")</f>
        <v>0</v>
      </c>
      <c r="AQ168" s="27" t="str">
        <f>IFERROR(
IF(INDEX!$H$16=1,(VLOOKUP($A168,'LA31'!$A$1:$BZ$190,'LA31'!AO$1,0)),
IF(INDEX!$H$16=2,(VLOOKUP($A168,'LA32'!$A$1:$BZ$190,'LA32'!AO$1,0)),
IF(INDEX!$H$16=3,(VLOOKUP($A168,'LA33'!$A$1:$BZ$190,'LA33'!AO$1,0)),
IF(INDEX!$H$16=4,(VLOOKUP($A168,'LA34'!$A$1:$BZ$190,'LA34'!AO$1,0)),0)))),".")</f>
        <v>x</v>
      </c>
      <c r="AR168" s="27">
        <f>IFERROR(
IF(INDEX!$H$16=1,(VLOOKUP($A168,'LA31'!$A$1:$BZ$190,'LA31'!AP$1,0)),
IF(INDEX!$H$16=2,(VLOOKUP($A168,'LA32'!$A$1:$BZ$190,'LA32'!AP$1,0)),
IF(INDEX!$H$16=3,(VLOOKUP($A168,'LA33'!$A$1:$BZ$190,'LA33'!AP$1,0)),
IF(INDEX!$H$16=4,(VLOOKUP($A168,'LA34'!$A$1:$BZ$190,'LA34'!AP$1,0)),0)))),".")</f>
        <v>0.01</v>
      </c>
      <c r="AS168" s="27">
        <f>IFERROR(
IF(INDEX!$H$16=1,(VLOOKUP($A168,'LA31'!$A$1:$BZ$190,'LA31'!AQ$1,0)),
IF(INDEX!$H$16=2,(VLOOKUP($A168,'LA32'!$A$1:$BZ$190,'LA32'!AQ$1,0)),
IF(INDEX!$H$16=3,(VLOOKUP($A168,'LA33'!$A$1:$BZ$190,'LA33'!AQ$1,0)),
IF(INDEX!$H$16=4,(VLOOKUP($A168,'LA34'!$A$1:$BZ$190,'LA34'!AQ$1,0)),0)))),".")</f>
        <v>0.01</v>
      </c>
      <c r="AT168" s="27">
        <f>IFERROR(
IF(INDEX!$H$16=1,(VLOOKUP($A168,'LA31'!$A$1:$BZ$190,'LA31'!AR$1,0)),
IF(INDEX!$H$16=2,(VLOOKUP($A168,'LA32'!$A$1:$BZ$190,'LA32'!AR$1,0)),
IF(INDEX!$H$16=3,(VLOOKUP($A168,'LA33'!$A$1:$BZ$190,'LA33'!AR$1,0)),
IF(INDEX!$H$16=4,(VLOOKUP($A168,'LA34'!$A$1:$BZ$190,'LA34'!AR$1,0)),0)))),".")</f>
        <v>0.02</v>
      </c>
      <c r="AU168" s="27">
        <f>IFERROR(
IF(INDEX!$H$16=1,(VLOOKUP($A168,'LA31'!$A$1:$BZ$190,'LA31'!AS$1,0)),
IF(INDEX!$H$16=2,(VLOOKUP($A168,'LA32'!$A$1:$BZ$190,'LA32'!AS$1,0)),
IF(INDEX!$H$16=3,(VLOOKUP($A168,'LA33'!$A$1:$BZ$190,'LA33'!AS$1,0)),
IF(INDEX!$H$16=4,(VLOOKUP($A168,'LA34'!$A$1:$BZ$190,'LA34'!AS$1,0)),0)))),".")</f>
        <v>0.01</v>
      </c>
      <c r="AV168" s="27">
        <f>IFERROR(
IF(INDEX!$H$16=1,(VLOOKUP($A168,'LA31'!$A$1:$BZ$190,'LA31'!AT$1,0)),
IF(INDEX!$H$16=2,(VLOOKUP($A168,'LA32'!$A$1:$BZ$190,'LA32'!AT$1,0)),
IF(INDEX!$H$16=3,(VLOOKUP($A168,'LA33'!$A$1:$BZ$190,'LA33'!AT$1,0)),
IF(INDEX!$H$16=4,(VLOOKUP($A168,'LA34'!$A$1:$BZ$190,'LA34'!AT$1,0)),0)))),".")</f>
        <v>0.01</v>
      </c>
      <c r="AW168" s="27" t="str">
        <f>IFERROR(
IF(INDEX!$H$16=1,(VLOOKUP($A168,'LA31'!$A$1:$BZ$190,'LA31'!AU$1,0)),
IF(INDEX!$H$16=2,(VLOOKUP($A168,'LA32'!$A$1:$BZ$190,'LA32'!AU$1,0)),
IF(INDEX!$H$16=3,(VLOOKUP($A168,'LA33'!$A$1:$BZ$190,'LA33'!AU$1,0)),
IF(INDEX!$H$16=4,(VLOOKUP($A168,'LA34'!$A$1:$BZ$190,'LA34'!AU$1,0)),0)))),".")</f>
        <v>x</v>
      </c>
      <c r="AX168" s="27" t="str">
        <f>IFERROR(
IF(INDEX!$H$16=1,(VLOOKUP($A168,'LA31'!$A$1:$BZ$190,'LA31'!AV$1,0)),
IF(INDEX!$H$16=2,(VLOOKUP($A168,'LA32'!$A$1:$BZ$190,'LA32'!AV$1,0)),
IF(INDEX!$H$16=3,(VLOOKUP($A168,'LA33'!$A$1:$BZ$190,'LA33'!AV$1,0)),
IF(INDEX!$H$16=4,(VLOOKUP($A168,'LA34'!$A$1:$BZ$190,'LA34'!AV$1,0)),0)))),".")</f>
        <v>-</v>
      </c>
      <c r="AY168" s="27">
        <f>IFERROR(
IF(INDEX!$H$16=1,(VLOOKUP($A168,'LA31'!$A$1:$BZ$190,'LA31'!AW$1,0)),
IF(INDEX!$H$16=2,(VLOOKUP($A168,'LA32'!$A$1:$BZ$190,'LA32'!AW$1,0)),
IF(INDEX!$H$16=3,(VLOOKUP($A168,'LA33'!$A$1:$BZ$190,'LA33'!AW$1,0)),
IF(INDEX!$H$16=4,(VLOOKUP($A168,'LA34'!$A$1:$BZ$190,'LA34'!AW$1,0)),0)))),".")</f>
        <v>0.01</v>
      </c>
      <c r="AZ168" s="27" t="str">
        <f>IFERROR(
IF(INDEX!$H$16=1,(VLOOKUP($A168,'LA31'!$A$1:$BZ$190,'LA31'!AX$1,0)),
IF(INDEX!$H$16=2,(VLOOKUP($A168,'LA32'!$A$1:$BZ$190,'LA32'!AX$1,0)),
IF(INDEX!$H$16=3,(VLOOKUP($A168,'LA33'!$A$1:$BZ$190,'LA33'!AX$1,0)),
IF(INDEX!$H$16=4,(VLOOKUP($A168,'LA34'!$A$1:$BZ$190,'LA34'!AX$1,0)),0)))),".")</f>
        <v>x</v>
      </c>
      <c r="BA168" s="27" t="str">
        <f>IFERROR(
IF(INDEX!$H$16=1,(VLOOKUP($A168,'LA31'!$A$1:$BZ$190,'LA31'!AY$1,0)),
IF(INDEX!$H$16=2,(VLOOKUP($A168,'LA32'!$A$1:$BZ$190,'LA32'!AY$1,0)),
IF(INDEX!$H$16=3,(VLOOKUP($A168,'LA33'!$A$1:$BZ$190,'LA33'!AY$1,0)),
IF(INDEX!$H$16=4,(VLOOKUP($A168,'LA34'!$A$1:$BZ$190,'LA34'!AY$1,0)),0)))),".")</f>
        <v>x</v>
      </c>
      <c r="BB168" s="27" t="str">
        <f>IFERROR(
IF(INDEX!$H$16=1,(VLOOKUP($A168,'LA31'!$A$1:$BZ$190,'LA31'!AZ$1,0)),
IF(INDEX!$H$16=2,(VLOOKUP($A168,'LA32'!$A$1:$BZ$190,'LA32'!AZ$1,0)),
IF(INDEX!$H$16=3,(VLOOKUP($A168,'LA33'!$A$1:$BZ$190,'LA33'!AZ$1,0)),
IF(INDEX!$H$16=4,(VLOOKUP($A168,'LA34'!$A$1:$BZ$190,'LA34'!AZ$1,0)),0)))),".")</f>
        <v>-</v>
      </c>
      <c r="BC168" s="27" t="str">
        <f>IFERROR(
IF(INDEX!$H$16=1,(VLOOKUP($A168,'LA31'!$A$1:$BZ$190,'LA31'!BA$1,0)),
IF(INDEX!$H$16=2,(VLOOKUP($A168,'LA32'!$A$1:$BZ$190,'LA32'!BA$1,0)),
IF(INDEX!$H$16=3,(VLOOKUP($A168,'LA33'!$A$1:$BZ$190,'LA33'!BA$1,0)),
IF(INDEX!$H$16=4,(VLOOKUP($A168,'LA34'!$A$1:$BZ$190,'LA34'!BA$1,0)),0)))),".")</f>
        <v>x</v>
      </c>
      <c r="BD168" s="27" t="str">
        <f>IFERROR(
IF(INDEX!$H$16=1,(VLOOKUP($A168,'LA31'!$A$1:$BZ$190,'LA31'!BB$1,0)),
IF(INDEX!$H$16=2,(VLOOKUP($A168,'LA32'!$A$1:$BZ$190,'LA32'!BB$1,0)),
IF(INDEX!$H$16=3,(VLOOKUP($A168,'LA33'!$A$1:$BZ$190,'LA33'!BB$1,0)),
IF(INDEX!$H$16=4,(VLOOKUP($A168,'LA34'!$A$1:$BZ$190,'LA34'!BB$1,0)),0)))),".")</f>
        <v>x</v>
      </c>
      <c r="BE168" s="27" t="str">
        <f>IFERROR(
IF(INDEX!$H$16=1,(VLOOKUP($A168,'LA31'!$A$1:$BZ$190,'LA31'!BC$1,0)),
IF(INDEX!$H$16=2,(VLOOKUP($A168,'LA32'!$A$1:$BZ$190,'LA32'!BC$1,0)),
IF(INDEX!$H$16=3,(VLOOKUP($A168,'LA33'!$A$1:$BZ$190,'LA33'!BC$1,0)),
IF(INDEX!$H$16=4,(VLOOKUP($A168,'LA34'!$A$1:$BZ$190,'LA34'!BC$1,0)),0)))),".")</f>
        <v>-</v>
      </c>
      <c r="BF168" s="27">
        <f>IFERROR(
IF(INDEX!$H$16=1,(VLOOKUP($A168,'LA31'!$A$1:$BZ$190,'LA31'!BD$1,0)),
IF(INDEX!$H$16=2,(VLOOKUP($A168,'LA32'!$A$1:$BZ$190,'LA32'!BD$1,0)),
IF(INDEX!$H$16=3,(VLOOKUP($A168,'LA33'!$A$1:$BZ$190,'LA33'!BD$1,0)),
IF(INDEX!$H$16=4,(VLOOKUP($A168,'LA34'!$A$1:$BZ$190,'LA34'!BD$1,0)),0)))),".")</f>
        <v>0.02</v>
      </c>
      <c r="BG168" s="27">
        <f>IFERROR(
IF(INDEX!$H$16=1,(VLOOKUP($A168,'LA31'!$A$1:$BZ$190,'LA31'!BE$1,0)),
IF(INDEX!$H$16=2,(VLOOKUP($A168,'LA32'!$A$1:$BZ$190,'LA32'!BE$1,0)),
IF(INDEX!$H$16=3,(VLOOKUP($A168,'LA33'!$A$1:$BZ$190,'LA33'!BE$1,0)),
IF(INDEX!$H$16=4,(VLOOKUP($A168,'LA34'!$A$1:$BZ$190,'LA34'!BE$1,0)),0)))),".")</f>
        <v>0.01</v>
      </c>
      <c r="BH168" s="27">
        <f>IFERROR(
IF(INDEX!$H$16=1,(VLOOKUP($A168,'LA31'!$A$1:$BZ$190,'LA31'!BF$1,0)),
IF(INDEX!$H$16=2,(VLOOKUP($A168,'LA32'!$A$1:$BZ$190,'LA32'!BF$1,0)),
IF(INDEX!$H$16=3,(VLOOKUP($A168,'LA33'!$A$1:$BZ$190,'LA33'!BF$1,0)),
IF(INDEX!$H$16=4,(VLOOKUP($A168,'LA34'!$A$1:$BZ$190,'LA34'!BF$1,0)),0)))),".")</f>
        <v>0.01</v>
      </c>
      <c r="BI168" s="27">
        <f>IFERROR(
IF(INDEX!$H$16=1,(VLOOKUP($A168,'LA31'!$A$1:$BZ$190,'LA31'!BG$1,0)),
IF(INDEX!$H$16=2,(VLOOKUP($A168,'LA32'!$A$1:$BZ$190,'LA32'!BG$1,0)),
IF(INDEX!$H$16=3,(VLOOKUP($A168,'LA33'!$A$1:$BZ$190,'LA33'!BG$1,0)),
IF(INDEX!$H$16=4,(VLOOKUP($A168,'LA34'!$A$1:$BZ$190,'LA34'!BG$1,0)),0)))),".")</f>
        <v>0.1</v>
      </c>
      <c r="BJ168" s="27">
        <f>IFERROR(
IF(INDEX!$H$16=1,(VLOOKUP($A168,'LA31'!$A$1:$BZ$190,'LA31'!BH$1,0)),
IF(INDEX!$H$16=2,(VLOOKUP($A168,'LA32'!$A$1:$BZ$190,'LA32'!BH$1,0)),
IF(INDEX!$H$16=3,(VLOOKUP($A168,'LA33'!$A$1:$BZ$190,'LA33'!BH$1,0)),
IF(INDEX!$H$16=4,(VLOOKUP($A168,'LA34'!$A$1:$BZ$190,'LA34'!BH$1,0)),0)))),".")</f>
        <v>0.05</v>
      </c>
      <c r="BK168" s="27">
        <f>IFERROR(
IF(INDEX!$H$16=1,(VLOOKUP($A168,'LA31'!$A$1:$BZ$190,'LA31'!BI$1,0)),
IF(INDEX!$H$16=2,(VLOOKUP($A168,'LA32'!$A$1:$BZ$190,'LA32'!BI$1,0)),
IF(INDEX!$H$16=3,(VLOOKUP($A168,'LA33'!$A$1:$BZ$190,'LA33'!BI$1,0)),
IF(INDEX!$H$16=4,(VLOOKUP($A168,'LA34'!$A$1:$BZ$190,'LA34'!BI$1,0)),0)))),".")</f>
        <v>0.06</v>
      </c>
      <c r="BL168" s="27">
        <f>IFERROR(
IF(INDEX!$H$16=1,(VLOOKUP($A168,'LA31'!$A$1:$BZ$190,'LA31'!BJ$1,0)),
IF(INDEX!$H$16=2,(VLOOKUP($A168,'LA32'!$A$1:$BZ$190,'LA32'!BJ$1,0)),
IF(INDEX!$H$16=3,(VLOOKUP($A168,'LA33'!$A$1:$BZ$190,'LA33'!BJ$1,0)),
IF(INDEX!$H$16=4,(VLOOKUP($A168,'LA34'!$A$1:$BZ$190,'LA34'!BJ$1,0)),0)))),".")</f>
        <v>0.04</v>
      </c>
      <c r="BM168" s="27">
        <f>IFERROR(
IF(INDEX!$H$16=1,(VLOOKUP($A168,'LA31'!$A$1:$BZ$190,'LA31'!BK$1,0)),
IF(INDEX!$H$16=2,(VLOOKUP($A168,'LA32'!$A$1:$BZ$190,'LA32'!BK$1,0)),
IF(INDEX!$H$16=3,(VLOOKUP($A168,'LA33'!$A$1:$BZ$190,'LA33'!BK$1,0)),
IF(INDEX!$H$16=4,(VLOOKUP($A168,'LA34'!$A$1:$BZ$190,'LA34'!BK$1,0)),0)))),".")</f>
        <v>0.01</v>
      </c>
      <c r="BN168" s="27">
        <f>IFERROR(
IF(INDEX!$H$16=1,(VLOOKUP($A168,'LA31'!$A$1:$BZ$190,'LA31'!BL$1,0)),
IF(INDEX!$H$16=2,(VLOOKUP($A168,'LA32'!$A$1:$BZ$190,'LA32'!BL$1,0)),
IF(INDEX!$H$16=3,(VLOOKUP($A168,'LA33'!$A$1:$BZ$190,'LA33'!BL$1,0)),
IF(INDEX!$H$16=4,(VLOOKUP($A168,'LA34'!$A$1:$BZ$190,'LA34'!BL$1,0)),0)))),".")</f>
        <v>0.02</v>
      </c>
      <c r="BO168" s="27">
        <f>IFERROR(
IF(INDEX!$H$16=1,(VLOOKUP($A168,'LA31'!$A$1:$BZ$190,'LA31'!BM$1,0)),
IF(INDEX!$H$16=2,(VLOOKUP($A168,'LA32'!$A$1:$BZ$190,'LA32'!BM$1,0)),
IF(INDEX!$H$16=3,(VLOOKUP($A168,'LA33'!$A$1:$BZ$190,'LA33'!BM$1,0)),
IF(INDEX!$H$16=4,(VLOOKUP($A168,'LA34'!$A$1:$BZ$190,'LA34'!BM$1,0)),0)))),".")</f>
        <v>0.02</v>
      </c>
      <c r="BP168" s="27">
        <f>IFERROR(
IF(INDEX!$H$16=1,(VLOOKUP($A168,'LA31'!$A$1:$BZ$190,'LA31'!BN$1,0)),
IF(INDEX!$H$16=2,(VLOOKUP($A168,'LA32'!$A$1:$BZ$190,'LA32'!BN$1,0)),
IF(INDEX!$H$16=3,(VLOOKUP($A168,'LA33'!$A$1:$BZ$190,'LA33'!BN$1,0)),
IF(INDEX!$H$16=4,(VLOOKUP($A168,'LA34'!$A$1:$BZ$190,'LA34'!BN$1,0)),0)))),".")</f>
        <v>0.01</v>
      </c>
      <c r="BQ168" s="27">
        <f>IFERROR(
IF(INDEX!$H$16=1,(VLOOKUP($A168,'LA31'!$A$1:$BZ$190,'LA31'!BO$1,0)),
IF(INDEX!$H$16=2,(VLOOKUP($A168,'LA32'!$A$1:$BZ$190,'LA32'!BO$1,0)),
IF(INDEX!$H$16=3,(VLOOKUP($A168,'LA33'!$A$1:$BZ$190,'LA33'!BO$1,0)),
IF(INDEX!$H$16=4,(VLOOKUP($A168,'LA34'!$A$1:$BZ$190,'LA34'!BO$1,0)),0)))),".")</f>
        <v>0.02</v>
      </c>
    </row>
    <row r="169" spans="1:69" x14ac:dyDescent="0.2">
      <c r="A169" s="7">
        <v>885</v>
      </c>
      <c r="B169" s="13" t="s">
        <v>279</v>
      </c>
      <c r="C169" s="96" t="s">
        <v>118</v>
      </c>
      <c r="D169" s="26">
        <f>IFERROR(
IF(INDEX!$H$16=1,(VLOOKUP($A169,'LA31'!$A$1:$BZ$190,'LA31'!B$1,0)),
IF(INDEX!$H$16=2,(VLOOKUP($A169,'LA32'!$A$1:$BZ$190,'LA32'!B$1,0)),
IF(INDEX!$H$16=3,(VLOOKUP($A169,'LA33'!$A$1:$BZ$190,'LA33'!B$1,0)),
IF(INDEX!$H$16=4,(VLOOKUP($A169,'LA34'!$A$1:$BZ$190,'LA34'!B$1,0)),0)))),".")</f>
        <v>620</v>
      </c>
      <c r="E169" s="26">
        <f>IFERROR(
IF(INDEX!$H$16=1,(VLOOKUP($A169,'LA31'!$A$1:$BZ$190,'LA31'!C$1,0)),
IF(INDEX!$H$16=2,(VLOOKUP($A169,'LA32'!$A$1:$BZ$190,'LA32'!C$1,0)),
IF(INDEX!$H$16=3,(VLOOKUP($A169,'LA33'!$A$1:$BZ$190,'LA33'!C$1,0)),
IF(INDEX!$H$16=4,(VLOOKUP($A169,'LA34'!$A$1:$BZ$190,'LA34'!C$1,0)),0)))),".")</f>
        <v>5340</v>
      </c>
      <c r="F169" s="26">
        <f>IFERROR(
IF(INDEX!$H$16=1,(VLOOKUP($A169,'LA31'!$A$1:$BZ$190,'LA31'!D$1,0)),
IF(INDEX!$H$16=2,(VLOOKUP($A169,'LA32'!$A$1:$BZ$190,'LA32'!D$1,0)),
IF(INDEX!$H$16=3,(VLOOKUP($A169,'LA33'!$A$1:$BZ$190,'LA33'!D$1,0)),
IF(INDEX!$H$16=4,(VLOOKUP($A169,'LA34'!$A$1:$BZ$190,'LA34'!D$1,0)),0)))),".")</f>
        <v>5960</v>
      </c>
      <c r="G169" s="27">
        <f>IFERROR(
IF(INDEX!$H$16=1,(VLOOKUP($A169,'LA31'!$A$1:$BZ$190,'LA31'!E$1,0)),
IF(INDEX!$H$16=2,(VLOOKUP($A169,'LA32'!$A$1:$BZ$190,'LA32'!E$1,0)),
IF(INDEX!$H$16=3,(VLOOKUP($A169,'LA33'!$A$1:$BZ$190,'LA33'!E$1,0)),
IF(INDEX!$H$16=4,(VLOOKUP($A169,'LA34'!$A$1:$BZ$190,'LA34'!E$1,0)),0)))),".")</f>
        <v>0.81</v>
      </c>
      <c r="H169" s="27">
        <f>IFERROR(
IF(INDEX!$H$16=1,(VLOOKUP($A169,'LA31'!$A$1:$BZ$190,'LA31'!F$1,0)),
IF(INDEX!$H$16=2,(VLOOKUP($A169,'LA32'!$A$1:$BZ$190,'LA32'!F$1,0)),
IF(INDEX!$H$16=3,(VLOOKUP($A169,'LA33'!$A$1:$BZ$190,'LA33'!F$1,0)),
IF(INDEX!$H$16=4,(VLOOKUP($A169,'LA34'!$A$1:$BZ$190,'LA34'!F$1,0)),0)))),".")</f>
        <v>0.93</v>
      </c>
      <c r="I169" s="27">
        <f>IFERROR(
IF(INDEX!$H$16=1,(VLOOKUP($A169,'LA31'!$A$1:$BZ$190,'LA31'!G$1,0)),
IF(INDEX!$H$16=2,(VLOOKUP($A169,'LA32'!$A$1:$BZ$190,'LA32'!G$1,0)),
IF(INDEX!$H$16=3,(VLOOKUP($A169,'LA33'!$A$1:$BZ$190,'LA33'!G$1,0)),
IF(INDEX!$H$16=4,(VLOOKUP($A169,'LA34'!$A$1:$BZ$190,'LA34'!G$1,0)),0)))),".")</f>
        <v>0.92</v>
      </c>
      <c r="J169" s="27">
        <f>IFERROR(
IF(INDEX!$H$16=1,(VLOOKUP($A169,'LA31'!$A$1:$BZ$190,'LA31'!H$1,0)),
IF(INDEX!$H$16=2,(VLOOKUP($A169,'LA32'!$A$1:$BZ$190,'LA32'!H$1,0)),
IF(INDEX!$H$16=3,(VLOOKUP($A169,'LA33'!$A$1:$BZ$190,'LA33'!H$1,0)),
IF(INDEX!$H$16=4,(VLOOKUP($A169,'LA34'!$A$1:$BZ$190,'LA34'!H$1,0)),0)))),".")</f>
        <v>0.78</v>
      </c>
      <c r="K169" s="27">
        <f>IFERROR(
IF(INDEX!$H$16=1,(VLOOKUP($A169,'LA31'!$A$1:$BZ$190,'LA31'!I$1,0)),
IF(INDEX!$H$16=2,(VLOOKUP($A169,'LA32'!$A$1:$BZ$190,'LA32'!I$1,0)),
IF(INDEX!$H$16=3,(VLOOKUP($A169,'LA33'!$A$1:$BZ$190,'LA33'!I$1,0)),
IF(INDEX!$H$16=4,(VLOOKUP($A169,'LA34'!$A$1:$BZ$190,'LA34'!I$1,0)),0)))),".")</f>
        <v>0.92</v>
      </c>
      <c r="L169" s="27">
        <f>IFERROR(
IF(INDEX!$H$16=1,(VLOOKUP($A169,'LA31'!$A$1:$BZ$190,'LA31'!J$1,0)),
IF(INDEX!$H$16=2,(VLOOKUP($A169,'LA32'!$A$1:$BZ$190,'LA32'!J$1,0)),
IF(INDEX!$H$16=3,(VLOOKUP($A169,'LA33'!$A$1:$BZ$190,'LA33'!J$1,0)),
IF(INDEX!$H$16=4,(VLOOKUP($A169,'LA34'!$A$1:$BZ$190,'LA34'!J$1,0)),0)))),".")</f>
        <v>0.9</v>
      </c>
      <c r="M169" s="27">
        <f>IFERROR(
IF(INDEX!$H$16=1,(VLOOKUP($A169,'LA31'!$A$1:$BZ$190,'LA31'!K$1,0)),
IF(INDEX!$H$16=2,(VLOOKUP($A169,'LA32'!$A$1:$BZ$190,'LA32'!K$1,0)),
IF(INDEX!$H$16=3,(VLOOKUP($A169,'LA33'!$A$1:$BZ$190,'LA33'!K$1,0)),
IF(INDEX!$H$16=4,(VLOOKUP($A169,'LA34'!$A$1:$BZ$190,'LA34'!K$1,0)),0)))),".")</f>
        <v>0.46</v>
      </c>
      <c r="N169" s="27">
        <f>IFERROR(
IF(INDEX!$H$16=1,(VLOOKUP($A169,'LA31'!$A$1:$BZ$190,'LA31'!L$1,0)),
IF(INDEX!$H$16=2,(VLOOKUP($A169,'LA32'!$A$1:$BZ$190,'LA32'!L$1,0)),
IF(INDEX!$H$16=3,(VLOOKUP($A169,'LA33'!$A$1:$BZ$190,'LA33'!L$1,0)),
IF(INDEX!$H$16=4,(VLOOKUP($A169,'LA34'!$A$1:$BZ$190,'LA34'!L$1,0)),0)))),".")</f>
        <v>0.33</v>
      </c>
      <c r="O169" s="27">
        <f>IFERROR(
IF(INDEX!$H$16=1,(VLOOKUP($A169,'LA31'!$A$1:$BZ$190,'LA31'!M$1,0)),
IF(INDEX!$H$16=2,(VLOOKUP($A169,'LA32'!$A$1:$BZ$190,'LA32'!M$1,0)),
IF(INDEX!$H$16=3,(VLOOKUP($A169,'LA33'!$A$1:$BZ$190,'LA33'!M$1,0)),
IF(INDEX!$H$16=4,(VLOOKUP($A169,'LA34'!$A$1:$BZ$190,'LA34'!M$1,0)),0)))),".")</f>
        <v>0.35</v>
      </c>
      <c r="P169" s="27" t="str">
        <f>IFERROR(
IF(INDEX!$H$16=1,(VLOOKUP($A169,'LA31'!$A$1:$BZ$190,'LA31'!N$1,0)),
IF(INDEX!$H$16=2,(VLOOKUP($A169,'LA32'!$A$1:$BZ$190,'LA32'!N$1,0)),
IF(INDEX!$H$16=3,(VLOOKUP($A169,'LA33'!$A$1:$BZ$190,'LA33'!N$1,0)),
IF(INDEX!$H$16=4,(VLOOKUP($A169,'LA34'!$A$1:$BZ$190,'LA34'!N$1,0)),0)))),".")</f>
        <v>x</v>
      </c>
      <c r="Q169" s="27">
        <f>IFERROR(
IF(INDEX!$H$16=1,(VLOOKUP($A169,'LA31'!$A$1:$BZ$190,'LA31'!O$1,0)),
IF(INDEX!$H$16=2,(VLOOKUP($A169,'LA32'!$A$1:$BZ$190,'LA32'!O$1,0)),
IF(INDEX!$H$16=3,(VLOOKUP($A169,'LA33'!$A$1:$BZ$190,'LA33'!O$1,0)),
IF(INDEX!$H$16=4,(VLOOKUP($A169,'LA34'!$A$1:$BZ$190,'LA34'!O$1,0)),0)))),".")</f>
        <v>0.01</v>
      </c>
      <c r="R169" s="27">
        <f>IFERROR(
IF(INDEX!$H$16=1,(VLOOKUP($A169,'LA31'!$A$1:$BZ$190,'LA31'!P$1,0)),
IF(INDEX!$H$16=2,(VLOOKUP($A169,'LA32'!$A$1:$BZ$190,'LA32'!P$1,0)),
IF(INDEX!$H$16=3,(VLOOKUP($A169,'LA33'!$A$1:$BZ$190,'LA33'!P$1,0)),
IF(INDEX!$H$16=4,(VLOOKUP($A169,'LA34'!$A$1:$BZ$190,'LA34'!P$1,0)),0)))),".")</f>
        <v>0.01</v>
      </c>
      <c r="S169" s="27">
        <f>IFERROR(
IF(INDEX!$H$16=1,(VLOOKUP($A169,'LA31'!$A$1:$BZ$190,'LA31'!Q$1,0)),
IF(INDEX!$H$16=2,(VLOOKUP($A169,'LA32'!$A$1:$BZ$190,'LA32'!Q$1,0)),
IF(INDEX!$H$16=3,(VLOOKUP($A169,'LA33'!$A$1:$BZ$190,'LA33'!Q$1,0)),
IF(INDEX!$H$16=4,(VLOOKUP($A169,'LA34'!$A$1:$BZ$190,'LA34'!Q$1,0)),0)))),".")</f>
        <v>0.04</v>
      </c>
      <c r="T169" s="27">
        <f>IFERROR(
IF(INDEX!$H$16=1,(VLOOKUP($A169,'LA31'!$A$1:$BZ$190,'LA31'!R$1,0)),
IF(INDEX!$H$16=2,(VLOOKUP($A169,'LA32'!$A$1:$BZ$190,'LA32'!R$1,0)),
IF(INDEX!$H$16=3,(VLOOKUP($A169,'LA33'!$A$1:$BZ$190,'LA33'!R$1,0)),
IF(INDEX!$H$16=4,(VLOOKUP($A169,'LA34'!$A$1:$BZ$190,'LA34'!R$1,0)),0)))),".")</f>
        <v>0.03</v>
      </c>
      <c r="U169" s="27">
        <f>IFERROR(
IF(INDEX!$H$16=1,(VLOOKUP($A169,'LA31'!$A$1:$BZ$190,'LA31'!S$1,0)),
IF(INDEX!$H$16=2,(VLOOKUP($A169,'LA32'!$A$1:$BZ$190,'LA32'!S$1,0)),
IF(INDEX!$H$16=3,(VLOOKUP($A169,'LA33'!$A$1:$BZ$190,'LA33'!S$1,0)),
IF(INDEX!$H$16=4,(VLOOKUP($A169,'LA34'!$A$1:$BZ$190,'LA34'!S$1,0)),0)))),".")</f>
        <v>0.03</v>
      </c>
      <c r="V169" s="27">
        <f>IFERROR(
IF(INDEX!$H$16=1,(VLOOKUP($A169,'LA31'!$A$1:$BZ$190,'LA31'!T$1,0)),
IF(INDEX!$H$16=2,(VLOOKUP($A169,'LA32'!$A$1:$BZ$190,'LA32'!T$1,0)),
IF(INDEX!$H$16=3,(VLOOKUP($A169,'LA33'!$A$1:$BZ$190,'LA33'!T$1,0)),
IF(INDEX!$H$16=4,(VLOOKUP($A169,'LA34'!$A$1:$BZ$190,'LA34'!T$1,0)),0)))),".")</f>
        <v>0.22</v>
      </c>
      <c r="W169" s="27">
        <f>IFERROR(
IF(INDEX!$H$16=1,(VLOOKUP($A169,'LA31'!$A$1:$BZ$190,'LA31'!U$1,0)),
IF(INDEX!$H$16=2,(VLOOKUP($A169,'LA32'!$A$1:$BZ$190,'LA32'!U$1,0)),
IF(INDEX!$H$16=3,(VLOOKUP($A169,'LA33'!$A$1:$BZ$190,'LA33'!U$1,0)),
IF(INDEX!$H$16=4,(VLOOKUP($A169,'LA34'!$A$1:$BZ$190,'LA34'!U$1,0)),0)))),".")</f>
        <v>0.41</v>
      </c>
      <c r="X169" s="27">
        <f>IFERROR(
IF(INDEX!$H$16=1,(VLOOKUP($A169,'LA31'!$A$1:$BZ$190,'LA31'!V$1,0)),
IF(INDEX!$H$16=2,(VLOOKUP($A169,'LA32'!$A$1:$BZ$190,'LA32'!V$1,0)),
IF(INDEX!$H$16=3,(VLOOKUP($A169,'LA33'!$A$1:$BZ$190,'LA33'!V$1,0)),
IF(INDEX!$H$16=4,(VLOOKUP($A169,'LA34'!$A$1:$BZ$190,'LA34'!V$1,0)),0)))),".")</f>
        <v>0.39</v>
      </c>
      <c r="Y169" s="27">
        <f>IFERROR(
IF(INDEX!$H$16=1,(VLOOKUP($A169,'LA31'!$A$1:$BZ$190,'LA31'!W$1,0)),
IF(INDEX!$H$16=2,(VLOOKUP($A169,'LA32'!$A$1:$BZ$190,'LA32'!W$1,0)),
IF(INDEX!$H$16=3,(VLOOKUP($A169,'LA33'!$A$1:$BZ$190,'LA33'!W$1,0)),
IF(INDEX!$H$16=4,(VLOOKUP($A169,'LA34'!$A$1:$BZ$190,'LA34'!W$1,0)),0)))),".")</f>
        <v>0.05</v>
      </c>
      <c r="Z169" s="27">
        <f>IFERROR(
IF(INDEX!$H$16=1,(VLOOKUP($A169,'LA31'!$A$1:$BZ$190,'LA31'!X$1,0)),
IF(INDEX!$H$16=2,(VLOOKUP($A169,'LA32'!$A$1:$BZ$190,'LA32'!X$1,0)),
IF(INDEX!$H$16=3,(VLOOKUP($A169,'LA33'!$A$1:$BZ$190,'LA33'!X$1,0)),
IF(INDEX!$H$16=4,(VLOOKUP($A169,'LA34'!$A$1:$BZ$190,'LA34'!X$1,0)),0)))),".")</f>
        <v>0.14000000000000001</v>
      </c>
      <c r="AA169" s="27">
        <f>IFERROR(
IF(INDEX!$H$16=1,(VLOOKUP($A169,'LA31'!$A$1:$BZ$190,'LA31'!Y$1,0)),
IF(INDEX!$H$16=2,(VLOOKUP($A169,'LA32'!$A$1:$BZ$190,'LA32'!Y$1,0)),
IF(INDEX!$H$16=3,(VLOOKUP($A169,'LA33'!$A$1:$BZ$190,'LA33'!Y$1,0)),
IF(INDEX!$H$16=4,(VLOOKUP($A169,'LA34'!$A$1:$BZ$190,'LA34'!Y$1,0)),0)))),".")</f>
        <v>0.13</v>
      </c>
      <c r="AB169" s="27">
        <f>IFERROR(
IF(INDEX!$H$16=1,(VLOOKUP($A169,'LA31'!$A$1:$BZ$190,'LA31'!Z$1,0)),
IF(INDEX!$H$16=2,(VLOOKUP($A169,'LA32'!$A$1:$BZ$190,'LA32'!Z$1,0)),
IF(INDEX!$H$16=3,(VLOOKUP($A169,'LA33'!$A$1:$BZ$190,'LA33'!Z$1,0)),
IF(INDEX!$H$16=4,(VLOOKUP($A169,'LA34'!$A$1:$BZ$190,'LA34'!Z$1,0)),0)))),".")</f>
        <v>0</v>
      </c>
      <c r="AC169" s="27">
        <f>IFERROR(
IF(INDEX!$H$16=1,(VLOOKUP($A169,'LA31'!$A$1:$BZ$190,'LA31'!AA$1,0)),
IF(INDEX!$H$16=2,(VLOOKUP($A169,'LA32'!$A$1:$BZ$190,'LA32'!AA$1,0)),
IF(INDEX!$H$16=3,(VLOOKUP($A169,'LA33'!$A$1:$BZ$190,'LA33'!AA$1,0)),
IF(INDEX!$H$16=4,(VLOOKUP($A169,'LA34'!$A$1:$BZ$190,'LA34'!AA$1,0)),0)))),".")</f>
        <v>0</v>
      </c>
      <c r="AD169" s="27">
        <f>IFERROR(
IF(INDEX!$H$16=1,(VLOOKUP($A169,'LA31'!$A$1:$BZ$190,'LA31'!AB$1,0)),
IF(INDEX!$H$16=2,(VLOOKUP($A169,'LA32'!$A$1:$BZ$190,'LA32'!AB$1,0)),
IF(INDEX!$H$16=3,(VLOOKUP($A169,'LA33'!$A$1:$BZ$190,'LA33'!AB$1,0)),
IF(INDEX!$H$16=4,(VLOOKUP($A169,'LA34'!$A$1:$BZ$190,'LA34'!AB$1,0)),0)))),".")</f>
        <v>0</v>
      </c>
      <c r="AE169" s="27">
        <f>IFERROR(
IF(INDEX!$H$16=1,(VLOOKUP($A169,'LA31'!$A$1:$BZ$190,'LA31'!AC$1,0)),
IF(INDEX!$H$16=2,(VLOOKUP($A169,'LA32'!$A$1:$BZ$190,'LA32'!AC$1,0)),
IF(INDEX!$H$16=3,(VLOOKUP($A169,'LA33'!$A$1:$BZ$190,'LA33'!AC$1,0)),
IF(INDEX!$H$16=4,(VLOOKUP($A169,'LA34'!$A$1:$BZ$190,'LA34'!AC$1,0)),0)))),".")</f>
        <v>0</v>
      </c>
      <c r="AF169" s="27" t="str">
        <f>IFERROR(
IF(INDEX!$H$16=1,(VLOOKUP($A169,'LA31'!$A$1:$BZ$190,'LA31'!AD$1,0)),
IF(INDEX!$H$16=2,(VLOOKUP($A169,'LA32'!$A$1:$BZ$190,'LA32'!AD$1,0)),
IF(INDEX!$H$16=3,(VLOOKUP($A169,'LA33'!$A$1:$BZ$190,'LA33'!AD$1,0)),
IF(INDEX!$H$16=4,(VLOOKUP($A169,'LA34'!$A$1:$BZ$190,'LA34'!AD$1,0)),0)))),".")</f>
        <v>x</v>
      </c>
      <c r="AG169" s="27" t="str">
        <f>IFERROR(
IF(INDEX!$H$16=1,(VLOOKUP($A169,'LA31'!$A$1:$BZ$190,'LA31'!AE$1,0)),
IF(INDEX!$H$16=2,(VLOOKUP($A169,'LA32'!$A$1:$BZ$190,'LA32'!AE$1,0)),
IF(INDEX!$H$16=3,(VLOOKUP($A169,'LA33'!$A$1:$BZ$190,'LA33'!AE$1,0)),
IF(INDEX!$H$16=4,(VLOOKUP($A169,'LA34'!$A$1:$BZ$190,'LA34'!AE$1,0)),0)))),".")</f>
        <v>x</v>
      </c>
      <c r="AH169" s="27" t="str">
        <f>IFERROR(
IF(INDEX!$H$16=1,(VLOOKUP($A169,'LA31'!$A$1:$BZ$190,'LA31'!AF$1,0)),
IF(INDEX!$H$16=2,(VLOOKUP($A169,'LA32'!$A$1:$BZ$190,'LA32'!AF$1,0)),
IF(INDEX!$H$16=3,(VLOOKUP($A169,'LA33'!$A$1:$BZ$190,'LA33'!AF$1,0)),
IF(INDEX!$H$16=4,(VLOOKUP($A169,'LA34'!$A$1:$BZ$190,'LA34'!AF$1,0)),0)))),".")</f>
        <v>x</v>
      </c>
      <c r="AI169" s="27" t="str">
        <f>IFERROR(
IF(INDEX!$H$16=1,(VLOOKUP($A169,'LA31'!$A$1:$BZ$190,'LA31'!AG$1,0)),
IF(INDEX!$H$16=2,(VLOOKUP($A169,'LA32'!$A$1:$BZ$190,'LA32'!AG$1,0)),
IF(INDEX!$H$16=3,(VLOOKUP($A169,'LA33'!$A$1:$BZ$190,'LA33'!AG$1,0)),
IF(INDEX!$H$16=4,(VLOOKUP($A169,'LA34'!$A$1:$BZ$190,'LA34'!AG$1,0)),0)))),".")</f>
        <v>x</v>
      </c>
      <c r="AJ169" s="27" t="str">
        <f>IFERROR(
IF(INDEX!$H$16=1,(VLOOKUP($A169,'LA31'!$A$1:$BZ$190,'LA31'!AH$1,0)),
IF(INDEX!$H$16=2,(VLOOKUP($A169,'LA32'!$A$1:$BZ$190,'LA32'!AH$1,0)),
IF(INDEX!$H$16=3,(VLOOKUP($A169,'LA33'!$A$1:$BZ$190,'LA33'!AH$1,0)),
IF(INDEX!$H$16=4,(VLOOKUP($A169,'LA34'!$A$1:$BZ$190,'LA34'!AH$1,0)),0)))),".")</f>
        <v>-</v>
      </c>
      <c r="AK169" s="27">
        <f>IFERROR(
IF(INDEX!$H$16=1,(VLOOKUP($A169,'LA31'!$A$1:$BZ$190,'LA31'!AI$1,0)),
IF(INDEX!$H$16=2,(VLOOKUP($A169,'LA32'!$A$1:$BZ$190,'LA32'!AI$1,0)),
IF(INDEX!$H$16=3,(VLOOKUP($A169,'LA33'!$A$1:$BZ$190,'LA33'!AI$1,0)),
IF(INDEX!$H$16=4,(VLOOKUP($A169,'LA34'!$A$1:$BZ$190,'LA34'!AI$1,0)),0)))),".")</f>
        <v>0.05</v>
      </c>
      <c r="AL169" s="27">
        <f>IFERROR(
IF(INDEX!$H$16=1,(VLOOKUP($A169,'LA31'!$A$1:$BZ$190,'LA31'!AJ$1,0)),
IF(INDEX!$H$16=2,(VLOOKUP($A169,'LA32'!$A$1:$BZ$190,'LA32'!AJ$1,0)),
IF(INDEX!$H$16=3,(VLOOKUP($A169,'LA33'!$A$1:$BZ$190,'LA33'!AJ$1,0)),
IF(INDEX!$H$16=4,(VLOOKUP($A169,'LA34'!$A$1:$BZ$190,'LA34'!AJ$1,0)),0)))),".")</f>
        <v>0.05</v>
      </c>
      <c r="AM169" s="27">
        <f>IFERROR(
IF(INDEX!$H$16=1,(VLOOKUP($A169,'LA31'!$A$1:$BZ$190,'LA31'!AK$1,0)),
IF(INDEX!$H$16=2,(VLOOKUP($A169,'LA32'!$A$1:$BZ$190,'LA32'!AK$1,0)),
IF(INDEX!$H$16=3,(VLOOKUP($A169,'LA33'!$A$1:$BZ$190,'LA33'!AK$1,0)),
IF(INDEX!$H$16=4,(VLOOKUP($A169,'LA34'!$A$1:$BZ$190,'LA34'!AK$1,0)),0)))),".")</f>
        <v>0.05</v>
      </c>
      <c r="AN169" s="27">
        <f>IFERROR(
IF(INDEX!$H$16=1,(VLOOKUP($A169,'LA31'!$A$1:$BZ$190,'LA31'!AL$1,0)),
IF(INDEX!$H$16=2,(VLOOKUP($A169,'LA32'!$A$1:$BZ$190,'LA32'!AL$1,0)),
IF(INDEX!$H$16=3,(VLOOKUP($A169,'LA33'!$A$1:$BZ$190,'LA33'!AL$1,0)),
IF(INDEX!$H$16=4,(VLOOKUP($A169,'LA34'!$A$1:$BZ$190,'LA34'!AL$1,0)),0)))),".")</f>
        <v>0</v>
      </c>
      <c r="AO169" s="27" t="str">
        <f>IFERROR(
IF(INDEX!$H$16=1,(VLOOKUP($A169,'LA31'!$A$1:$BZ$190,'LA31'!AM$1,0)),
IF(INDEX!$H$16=2,(VLOOKUP($A169,'LA32'!$A$1:$BZ$190,'LA32'!AM$1,0)),
IF(INDEX!$H$16=3,(VLOOKUP($A169,'LA33'!$A$1:$BZ$190,'LA33'!AM$1,0)),
IF(INDEX!$H$16=4,(VLOOKUP($A169,'LA34'!$A$1:$BZ$190,'LA34'!AM$1,0)),0)))),".")</f>
        <v>x</v>
      </c>
      <c r="AP169" s="27" t="str">
        <f>IFERROR(
IF(INDEX!$H$16=1,(VLOOKUP($A169,'LA31'!$A$1:$BZ$190,'LA31'!AN$1,0)),
IF(INDEX!$H$16=2,(VLOOKUP($A169,'LA32'!$A$1:$BZ$190,'LA32'!AN$1,0)),
IF(INDEX!$H$16=3,(VLOOKUP($A169,'LA33'!$A$1:$BZ$190,'LA33'!AN$1,0)),
IF(INDEX!$H$16=4,(VLOOKUP($A169,'LA34'!$A$1:$BZ$190,'LA34'!AN$1,0)),0)))),".")</f>
        <v>x</v>
      </c>
      <c r="AQ169" s="27" t="str">
        <f>IFERROR(
IF(INDEX!$H$16=1,(VLOOKUP($A169,'LA31'!$A$1:$BZ$190,'LA31'!AO$1,0)),
IF(INDEX!$H$16=2,(VLOOKUP($A169,'LA32'!$A$1:$BZ$190,'LA32'!AO$1,0)),
IF(INDEX!$H$16=3,(VLOOKUP($A169,'LA33'!$A$1:$BZ$190,'LA33'!AO$1,0)),
IF(INDEX!$H$16=4,(VLOOKUP($A169,'LA34'!$A$1:$BZ$190,'LA34'!AO$1,0)),0)))),".")</f>
        <v>x</v>
      </c>
      <c r="AR169" s="27" t="str">
        <f>IFERROR(
IF(INDEX!$H$16=1,(VLOOKUP($A169,'LA31'!$A$1:$BZ$190,'LA31'!AP$1,0)),
IF(INDEX!$H$16=2,(VLOOKUP($A169,'LA32'!$A$1:$BZ$190,'LA32'!AP$1,0)),
IF(INDEX!$H$16=3,(VLOOKUP($A169,'LA33'!$A$1:$BZ$190,'LA33'!AP$1,0)),
IF(INDEX!$H$16=4,(VLOOKUP($A169,'LA34'!$A$1:$BZ$190,'LA34'!AP$1,0)),0)))),".")</f>
        <v>-</v>
      </c>
      <c r="AS169" s="27" t="str">
        <f>IFERROR(
IF(INDEX!$H$16=1,(VLOOKUP($A169,'LA31'!$A$1:$BZ$190,'LA31'!AQ$1,0)),
IF(INDEX!$H$16=2,(VLOOKUP($A169,'LA32'!$A$1:$BZ$190,'LA32'!AQ$1,0)),
IF(INDEX!$H$16=3,(VLOOKUP($A169,'LA33'!$A$1:$BZ$190,'LA33'!AQ$1,0)),
IF(INDEX!$H$16=4,(VLOOKUP($A169,'LA34'!$A$1:$BZ$190,'LA34'!AQ$1,0)),0)))),".")</f>
        <v>-</v>
      </c>
      <c r="AT169" s="27">
        <f>IFERROR(
IF(INDEX!$H$16=1,(VLOOKUP($A169,'LA31'!$A$1:$BZ$190,'LA31'!AR$1,0)),
IF(INDEX!$H$16=2,(VLOOKUP($A169,'LA32'!$A$1:$BZ$190,'LA32'!AR$1,0)),
IF(INDEX!$H$16=3,(VLOOKUP($A169,'LA33'!$A$1:$BZ$190,'LA33'!AR$1,0)),
IF(INDEX!$H$16=4,(VLOOKUP($A169,'LA34'!$A$1:$BZ$190,'LA34'!AR$1,0)),0)))),".")</f>
        <v>0.01</v>
      </c>
      <c r="AU169" s="27">
        <f>IFERROR(
IF(INDEX!$H$16=1,(VLOOKUP($A169,'LA31'!$A$1:$BZ$190,'LA31'!AS$1,0)),
IF(INDEX!$H$16=2,(VLOOKUP($A169,'LA32'!$A$1:$BZ$190,'LA32'!AS$1,0)),
IF(INDEX!$H$16=3,(VLOOKUP($A169,'LA33'!$A$1:$BZ$190,'LA33'!AS$1,0)),
IF(INDEX!$H$16=4,(VLOOKUP($A169,'LA34'!$A$1:$BZ$190,'LA34'!AS$1,0)),0)))),".")</f>
        <v>0.01</v>
      </c>
      <c r="AV169" s="27">
        <f>IFERROR(
IF(INDEX!$H$16=1,(VLOOKUP($A169,'LA31'!$A$1:$BZ$190,'LA31'!AT$1,0)),
IF(INDEX!$H$16=2,(VLOOKUP($A169,'LA32'!$A$1:$BZ$190,'LA32'!AT$1,0)),
IF(INDEX!$H$16=3,(VLOOKUP($A169,'LA33'!$A$1:$BZ$190,'LA33'!AT$1,0)),
IF(INDEX!$H$16=4,(VLOOKUP($A169,'LA34'!$A$1:$BZ$190,'LA34'!AT$1,0)),0)))),".")</f>
        <v>0.01</v>
      </c>
      <c r="AW169" s="27" t="str">
        <f>IFERROR(
IF(INDEX!$H$16=1,(VLOOKUP($A169,'LA31'!$A$1:$BZ$190,'LA31'!AU$1,0)),
IF(INDEX!$H$16=2,(VLOOKUP($A169,'LA32'!$A$1:$BZ$190,'LA32'!AU$1,0)),
IF(INDEX!$H$16=3,(VLOOKUP($A169,'LA33'!$A$1:$BZ$190,'LA33'!AU$1,0)),
IF(INDEX!$H$16=4,(VLOOKUP($A169,'LA34'!$A$1:$BZ$190,'LA34'!AU$1,0)),0)))),".")</f>
        <v>x</v>
      </c>
      <c r="AX169" s="27" t="str">
        <f>IFERROR(
IF(INDEX!$H$16=1,(VLOOKUP($A169,'LA31'!$A$1:$BZ$190,'LA31'!AV$1,0)),
IF(INDEX!$H$16=2,(VLOOKUP($A169,'LA32'!$A$1:$BZ$190,'LA32'!AV$1,0)),
IF(INDEX!$H$16=3,(VLOOKUP($A169,'LA33'!$A$1:$BZ$190,'LA33'!AV$1,0)),
IF(INDEX!$H$16=4,(VLOOKUP($A169,'LA34'!$A$1:$BZ$190,'LA34'!AV$1,0)),0)))),".")</f>
        <v>-</v>
      </c>
      <c r="AY169" s="27">
        <f>IFERROR(
IF(INDEX!$H$16=1,(VLOOKUP($A169,'LA31'!$A$1:$BZ$190,'LA31'!AW$1,0)),
IF(INDEX!$H$16=2,(VLOOKUP($A169,'LA32'!$A$1:$BZ$190,'LA32'!AW$1,0)),
IF(INDEX!$H$16=3,(VLOOKUP($A169,'LA33'!$A$1:$BZ$190,'LA33'!AW$1,0)),
IF(INDEX!$H$16=4,(VLOOKUP($A169,'LA34'!$A$1:$BZ$190,'LA34'!AW$1,0)),0)))),".")</f>
        <v>0.01</v>
      </c>
      <c r="AZ169" s="27">
        <f>IFERROR(
IF(INDEX!$H$16=1,(VLOOKUP($A169,'LA31'!$A$1:$BZ$190,'LA31'!AX$1,0)),
IF(INDEX!$H$16=2,(VLOOKUP($A169,'LA32'!$A$1:$BZ$190,'LA32'!AX$1,0)),
IF(INDEX!$H$16=3,(VLOOKUP($A169,'LA33'!$A$1:$BZ$190,'LA33'!AX$1,0)),
IF(INDEX!$H$16=4,(VLOOKUP($A169,'LA34'!$A$1:$BZ$190,'LA34'!AX$1,0)),0)))),".")</f>
        <v>0</v>
      </c>
      <c r="BA169" s="27" t="str">
        <f>IFERROR(
IF(INDEX!$H$16=1,(VLOOKUP($A169,'LA31'!$A$1:$BZ$190,'LA31'!AY$1,0)),
IF(INDEX!$H$16=2,(VLOOKUP($A169,'LA32'!$A$1:$BZ$190,'LA32'!AY$1,0)),
IF(INDEX!$H$16=3,(VLOOKUP($A169,'LA33'!$A$1:$BZ$190,'LA33'!AY$1,0)),
IF(INDEX!$H$16=4,(VLOOKUP($A169,'LA34'!$A$1:$BZ$190,'LA34'!AY$1,0)),0)))),".")</f>
        <v>-</v>
      </c>
      <c r="BB169" s="27" t="str">
        <f>IFERROR(
IF(INDEX!$H$16=1,(VLOOKUP($A169,'LA31'!$A$1:$BZ$190,'LA31'!AZ$1,0)),
IF(INDEX!$H$16=2,(VLOOKUP($A169,'LA32'!$A$1:$BZ$190,'LA32'!AZ$1,0)),
IF(INDEX!$H$16=3,(VLOOKUP($A169,'LA33'!$A$1:$BZ$190,'LA33'!AZ$1,0)),
IF(INDEX!$H$16=4,(VLOOKUP($A169,'LA34'!$A$1:$BZ$190,'LA34'!AZ$1,0)),0)))),".")</f>
        <v>-</v>
      </c>
      <c r="BC169" s="27" t="str">
        <f>IFERROR(
IF(INDEX!$H$16=1,(VLOOKUP($A169,'LA31'!$A$1:$BZ$190,'LA31'!BA$1,0)),
IF(INDEX!$H$16=2,(VLOOKUP($A169,'LA32'!$A$1:$BZ$190,'LA32'!BA$1,0)),
IF(INDEX!$H$16=3,(VLOOKUP($A169,'LA33'!$A$1:$BZ$190,'LA33'!BA$1,0)),
IF(INDEX!$H$16=4,(VLOOKUP($A169,'LA34'!$A$1:$BZ$190,'LA34'!BA$1,0)),0)))),".")</f>
        <v>x</v>
      </c>
      <c r="BD169" s="27" t="str">
        <f>IFERROR(
IF(INDEX!$H$16=1,(VLOOKUP($A169,'LA31'!$A$1:$BZ$190,'LA31'!BB$1,0)),
IF(INDEX!$H$16=2,(VLOOKUP($A169,'LA32'!$A$1:$BZ$190,'LA32'!BB$1,0)),
IF(INDEX!$H$16=3,(VLOOKUP($A169,'LA33'!$A$1:$BZ$190,'LA33'!BB$1,0)),
IF(INDEX!$H$16=4,(VLOOKUP($A169,'LA34'!$A$1:$BZ$190,'LA34'!BB$1,0)),0)))),".")</f>
        <v>x</v>
      </c>
      <c r="BE169" s="27" t="str">
        <f>IFERROR(
IF(INDEX!$H$16=1,(VLOOKUP($A169,'LA31'!$A$1:$BZ$190,'LA31'!BC$1,0)),
IF(INDEX!$H$16=2,(VLOOKUP($A169,'LA32'!$A$1:$BZ$190,'LA32'!BC$1,0)),
IF(INDEX!$H$16=3,(VLOOKUP($A169,'LA33'!$A$1:$BZ$190,'LA33'!BC$1,0)),
IF(INDEX!$H$16=4,(VLOOKUP($A169,'LA34'!$A$1:$BZ$190,'LA34'!BC$1,0)),0)))),".")</f>
        <v>x</v>
      </c>
      <c r="BF169" s="27">
        <f>IFERROR(
IF(INDEX!$H$16=1,(VLOOKUP($A169,'LA31'!$A$1:$BZ$190,'LA31'!BD$1,0)),
IF(INDEX!$H$16=2,(VLOOKUP($A169,'LA32'!$A$1:$BZ$190,'LA32'!BD$1,0)),
IF(INDEX!$H$16=3,(VLOOKUP($A169,'LA33'!$A$1:$BZ$190,'LA33'!BD$1,0)),
IF(INDEX!$H$16=4,(VLOOKUP($A169,'LA34'!$A$1:$BZ$190,'LA34'!BD$1,0)),0)))),".")</f>
        <v>0.02</v>
      </c>
      <c r="BG169" s="27">
        <f>IFERROR(
IF(INDEX!$H$16=1,(VLOOKUP($A169,'LA31'!$A$1:$BZ$190,'LA31'!BE$1,0)),
IF(INDEX!$H$16=2,(VLOOKUP($A169,'LA32'!$A$1:$BZ$190,'LA32'!BE$1,0)),
IF(INDEX!$H$16=3,(VLOOKUP($A169,'LA33'!$A$1:$BZ$190,'LA33'!BE$1,0)),
IF(INDEX!$H$16=4,(VLOOKUP($A169,'LA34'!$A$1:$BZ$190,'LA34'!BE$1,0)),0)))),".")</f>
        <v>0.01</v>
      </c>
      <c r="BH169" s="27">
        <f>IFERROR(
IF(INDEX!$H$16=1,(VLOOKUP($A169,'LA31'!$A$1:$BZ$190,'LA31'!BF$1,0)),
IF(INDEX!$H$16=2,(VLOOKUP($A169,'LA32'!$A$1:$BZ$190,'LA32'!BF$1,0)),
IF(INDEX!$H$16=3,(VLOOKUP($A169,'LA33'!$A$1:$BZ$190,'LA33'!BF$1,0)),
IF(INDEX!$H$16=4,(VLOOKUP($A169,'LA34'!$A$1:$BZ$190,'LA34'!BF$1,0)),0)))),".")</f>
        <v>0.01</v>
      </c>
      <c r="BI169" s="27">
        <f>IFERROR(
IF(INDEX!$H$16=1,(VLOOKUP($A169,'LA31'!$A$1:$BZ$190,'LA31'!BG$1,0)),
IF(INDEX!$H$16=2,(VLOOKUP($A169,'LA32'!$A$1:$BZ$190,'LA32'!BG$1,0)),
IF(INDEX!$H$16=3,(VLOOKUP($A169,'LA33'!$A$1:$BZ$190,'LA33'!BG$1,0)),
IF(INDEX!$H$16=4,(VLOOKUP($A169,'LA34'!$A$1:$BZ$190,'LA34'!BG$1,0)),0)))),".")</f>
        <v>0.12</v>
      </c>
      <c r="BJ169" s="27">
        <f>IFERROR(
IF(INDEX!$H$16=1,(VLOOKUP($A169,'LA31'!$A$1:$BZ$190,'LA31'!BH$1,0)),
IF(INDEX!$H$16=2,(VLOOKUP($A169,'LA32'!$A$1:$BZ$190,'LA32'!BH$1,0)),
IF(INDEX!$H$16=3,(VLOOKUP($A169,'LA33'!$A$1:$BZ$190,'LA33'!BH$1,0)),
IF(INDEX!$H$16=4,(VLOOKUP($A169,'LA34'!$A$1:$BZ$190,'LA34'!BH$1,0)),0)))),".")</f>
        <v>0.05</v>
      </c>
      <c r="BK169" s="27">
        <f>IFERROR(
IF(INDEX!$H$16=1,(VLOOKUP($A169,'LA31'!$A$1:$BZ$190,'LA31'!BI$1,0)),
IF(INDEX!$H$16=2,(VLOOKUP($A169,'LA32'!$A$1:$BZ$190,'LA32'!BI$1,0)),
IF(INDEX!$H$16=3,(VLOOKUP($A169,'LA33'!$A$1:$BZ$190,'LA33'!BI$1,0)),
IF(INDEX!$H$16=4,(VLOOKUP($A169,'LA34'!$A$1:$BZ$190,'LA34'!BI$1,0)),0)))),".")</f>
        <v>0.05</v>
      </c>
      <c r="BL169" s="27">
        <f>IFERROR(
IF(INDEX!$H$16=1,(VLOOKUP($A169,'LA31'!$A$1:$BZ$190,'LA31'!BJ$1,0)),
IF(INDEX!$H$16=2,(VLOOKUP($A169,'LA32'!$A$1:$BZ$190,'LA32'!BJ$1,0)),
IF(INDEX!$H$16=3,(VLOOKUP($A169,'LA33'!$A$1:$BZ$190,'LA33'!BJ$1,0)),
IF(INDEX!$H$16=4,(VLOOKUP($A169,'LA34'!$A$1:$BZ$190,'LA34'!BJ$1,0)),0)))),".")</f>
        <v>0.05</v>
      </c>
      <c r="BM169" s="27">
        <f>IFERROR(
IF(INDEX!$H$16=1,(VLOOKUP($A169,'LA31'!$A$1:$BZ$190,'LA31'!BK$1,0)),
IF(INDEX!$H$16=2,(VLOOKUP($A169,'LA32'!$A$1:$BZ$190,'LA32'!BK$1,0)),
IF(INDEX!$H$16=3,(VLOOKUP($A169,'LA33'!$A$1:$BZ$190,'LA33'!BK$1,0)),
IF(INDEX!$H$16=4,(VLOOKUP($A169,'LA34'!$A$1:$BZ$190,'LA34'!BK$1,0)),0)))),".")</f>
        <v>0.01</v>
      </c>
      <c r="BN169" s="27">
        <f>IFERROR(
IF(INDEX!$H$16=1,(VLOOKUP($A169,'LA31'!$A$1:$BZ$190,'LA31'!BL$1,0)),
IF(INDEX!$H$16=2,(VLOOKUP($A169,'LA32'!$A$1:$BZ$190,'LA32'!BL$1,0)),
IF(INDEX!$H$16=3,(VLOOKUP($A169,'LA33'!$A$1:$BZ$190,'LA33'!BL$1,0)),
IF(INDEX!$H$16=4,(VLOOKUP($A169,'LA34'!$A$1:$BZ$190,'LA34'!BL$1,0)),0)))),".")</f>
        <v>0.01</v>
      </c>
      <c r="BO169" s="27">
        <f>IFERROR(
IF(INDEX!$H$16=1,(VLOOKUP($A169,'LA31'!$A$1:$BZ$190,'LA31'!BM$1,0)),
IF(INDEX!$H$16=2,(VLOOKUP($A169,'LA32'!$A$1:$BZ$190,'LA32'!BM$1,0)),
IF(INDEX!$H$16=3,(VLOOKUP($A169,'LA33'!$A$1:$BZ$190,'LA33'!BM$1,0)),
IF(INDEX!$H$16=4,(VLOOKUP($A169,'LA34'!$A$1:$BZ$190,'LA34'!BM$1,0)),0)))),".")</f>
        <v>0.02</v>
      </c>
      <c r="BP169" s="27">
        <f>IFERROR(
IF(INDEX!$H$16=1,(VLOOKUP($A169,'LA31'!$A$1:$BZ$190,'LA31'!BN$1,0)),
IF(INDEX!$H$16=2,(VLOOKUP($A169,'LA32'!$A$1:$BZ$190,'LA32'!BN$1,0)),
IF(INDEX!$H$16=3,(VLOOKUP($A169,'LA33'!$A$1:$BZ$190,'LA33'!BN$1,0)),
IF(INDEX!$H$16=4,(VLOOKUP($A169,'LA34'!$A$1:$BZ$190,'LA34'!BN$1,0)),0)))),".")</f>
        <v>0.01</v>
      </c>
      <c r="BQ169" s="27">
        <f>IFERROR(
IF(INDEX!$H$16=1,(VLOOKUP($A169,'LA31'!$A$1:$BZ$190,'LA31'!BO$1,0)),
IF(INDEX!$H$16=2,(VLOOKUP($A169,'LA32'!$A$1:$BZ$190,'LA32'!BO$1,0)),
IF(INDEX!$H$16=3,(VLOOKUP($A169,'LA33'!$A$1:$BZ$190,'LA33'!BO$1,0)),
IF(INDEX!$H$16=4,(VLOOKUP($A169,'LA34'!$A$1:$BZ$190,'LA34'!BO$1,0)),0)))),".")</f>
        <v>0.01</v>
      </c>
    </row>
    <row r="170" spans="1:69" x14ac:dyDescent="0.2">
      <c r="A170" s="7">
        <v>816</v>
      </c>
      <c r="B170" s="13" t="s">
        <v>280</v>
      </c>
      <c r="C170" s="109" t="s">
        <v>114</v>
      </c>
      <c r="D170" s="26">
        <f>IFERROR(
IF(INDEX!$H$16=1,(VLOOKUP($A170,'LA31'!$A$1:$BZ$190,'LA31'!B$1,0)),
IF(INDEX!$H$16=2,(VLOOKUP($A170,'LA32'!$A$1:$BZ$190,'LA32'!B$1,0)),
IF(INDEX!$H$16=3,(VLOOKUP($A170,'LA33'!$A$1:$BZ$190,'LA33'!B$1,0)),
IF(INDEX!$H$16=4,(VLOOKUP($A170,'LA34'!$A$1:$BZ$190,'LA34'!B$1,0)),0)))),".")</f>
        <v>130</v>
      </c>
      <c r="E170" s="26">
        <f>IFERROR(
IF(INDEX!$H$16=1,(VLOOKUP($A170,'LA31'!$A$1:$BZ$190,'LA31'!C$1,0)),
IF(INDEX!$H$16=2,(VLOOKUP($A170,'LA32'!$A$1:$BZ$190,'LA32'!C$1,0)),
IF(INDEX!$H$16=3,(VLOOKUP($A170,'LA33'!$A$1:$BZ$190,'LA33'!C$1,0)),
IF(INDEX!$H$16=4,(VLOOKUP($A170,'LA34'!$A$1:$BZ$190,'LA34'!C$1,0)),0)))),".")</f>
        <v>1580</v>
      </c>
      <c r="F170" s="26">
        <f>IFERROR(
IF(INDEX!$H$16=1,(VLOOKUP($A170,'LA31'!$A$1:$BZ$190,'LA31'!D$1,0)),
IF(INDEX!$H$16=2,(VLOOKUP($A170,'LA32'!$A$1:$BZ$190,'LA32'!D$1,0)),
IF(INDEX!$H$16=3,(VLOOKUP($A170,'LA33'!$A$1:$BZ$190,'LA33'!D$1,0)),
IF(INDEX!$H$16=4,(VLOOKUP($A170,'LA34'!$A$1:$BZ$190,'LA34'!D$1,0)),0)))),".")</f>
        <v>1710</v>
      </c>
      <c r="G170" s="27">
        <f>IFERROR(
IF(INDEX!$H$16=1,(VLOOKUP($A170,'LA31'!$A$1:$BZ$190,'LA31'!E$1,0)),
IF(INDEX!$H$16=2,(VLOOKUP($A170,'LA32'!$A$1:$BZ$190,'LA32'!E$1,0)),
IF(INDEX!$H$16=3,(VLOOKUP($A170,'LA33'!$A$1:$BZ$190,'LA33'!E$1,0)),
IF(INDEX!$H$16=4,(VLOOKUP($A170,'LA34'!$A$1:$BZ$190,'LA34'!E$1,0)),0)))),".")</f>
        <v>0.83</v>
      </c>
      <c r="H170" s="27">
        <f>IFERROR(
IF(INDEX!$H$16=1,(VLOOKUP($A170,'LA31'!$A$1:$BZ$190,'LA31'!F$1,0)),
IF(INDEX!$H$16=2,(VLOOKUP($A170,'LA32'!$A$1:$BZ$190,'LA32'!F$1,0)),
IF(INDEX!$H$16=3,(VLOOKUP($A170,'LA33'!$A$1:$BZ$190,'LA33'!F$1,0)),
IF(INDEX!$H$16=4,(VLOOKUP($A170,'LA34'!$A$1:$BZ$190,'LA34'!F$1,0)),0)))),".")</f>
        <v>0.93</v>
      </c>
      <c r="I170" s="27">
        <f>IFERROR(
IF(INDEX!$H$16=1,(VLOOKUP($A170,'LA31'!$A$1:$BZ$190,'LA31'!G$1,0)),
IF(INDEX!$H$16=2,(VLOOKUP($A170,'LA32'!$A$1:$BZ$190,'LA32'!G$1,0)),
IF(INDEX!$H$16=3,(VLOOKUP($A170,'LA33'!$A$1:$BZ$190,'LA33'!G$1,0)),
IF(INDEX!$H$16=4,(VLOOKUP($A170,'LA34'!$A$1:$BZ$190,'LA34'!G$1,0)),0)))),".")</f>
        <v>0.92</v>
      </c>
      <c r="J170" s="27">
        <f>IFERROR(
IF(INDEX!$H$16=1,(VLOOKUP($A170,'LA31'!$A$1:$BZ$190,'LA31'!H$1,0)),
IF(INDEX!$H$16=2,(VLOOKUP($A170,'LA32'!$A$1:$BZ$190,'LA32'!H$1,0)),
IF(INDEX!$H$16=3,(VLOOKUP($A170,'LA33'!$A$1:$BZ$190,'LA33'!H$1,0)),
IF(INDEX!$H$16=4,(VLOOKUP($A170,'LA34'!$A$1:$BZ$190,'LA34'!H$1,0)),0)))),".")</f>
        <v>0.81</v>
      </c>
      <c r="K170" s="27">
        <f>IFERROR(
IF(INDEX!$H$16=1,(VLOOKUP($A170,'LA31'!$A$1:$BZ$190,'LA31'!I$1,0)),
IF(INDEX!$H$16=2,(VLOOKUP($A170,'LA32'!$A$1:$BZ$190,'LA32'!I$1,0)),
IF(INDEX!$H$16=3,(VLOOKUP($A170,'LA33'!$A$1:$BZ$190,'LA33'!I$1,0)),
IF(INDEX!$H$16=4,(VLOOKUP($A170,'LA34'!$A$1:$BZ$190,'LA34'!I$1,0)),0)))),".")</f>
        <v>0.92</v>
      </c>
      <c r="L170" s="27">
        <f>IFERROR(
IF(INDEX!$H$16=1,(VLOOKUP($A170,'LA31'!$A$1:$BZ$190,'LA31'!J$1,0)),
IF(INDEX!$H$16=2,(VLOOKUP($A170,'LA32'!$A$1:$BZ$190,'LA32'!J$1,0)),
IF(INDEX!$H$16=3,(VLOOKUP($A170,'LA33'!$A$1:$BZ$190,'LA33'!J$1,0)),
IF(INDEX!$H$16=4,(VLOOKUP($A170,'LA34'!$A$1:$BZ$190,'LA34'!J$1,0)),0)))),".")</f>
        <v>0.91</v>
      </c>
      <c r="M170" s="27">
        <f>IFERROR(
IF(INDEX!$H$16=1,(VLOOKUP($A170,'LA31'!$A$1:$BZ$190,'LA31'!K$1,0)),
IF(INDEX!$H$16=2,(VLOOKUP($A170,'LA32'!$A$1:$BZ$190,'LA32'!K$1,0)),
IF(INDEX!$H$16=3,(VLOOKUP($A170,'LA33'!$A$1:$BZ$190,'LA33'!K$1,0)),
IF(INDEX!$H$16=4,(VLOOKUP($A170,'LA34'!$A$1:$BZ$190,'LA34'!K$1,0)),0)))),".")</f>
        <v>0.56000000000000005</v>
      </c>
      <c r="N170" s="27">
        <f>IFERROR(
IF(INDEX!$H$16=1,(VLOOKUP($A170,'LA31'!$A$1:$BZ$190,'LA31'!L$1,0)),
IF(INDEX!$H$16=2,(VLOOKUP($A170,'LA32'!$A$1:$BZ$190,'LA32'!L$1,0)),
IF(INDEX!$H$16=3,(VLOOKUP($A170,'LA33'!$A$1:$BZ$190,'LA33'!L$1,0)),
IF(INDEX!$H$16=4,(VLOOKUP($A170,'LA34'!$A$1:$BZ$190,'LA34'!L$1,0)),0)))),".")</f>
        <v>0.43</v>
      </c>
      <c r="O170" s="27">
        <f>IFERROR(
IF(INDEX!$H$16=1,(VLOOKUP($A170,'LA31'!$A$1:$BZ$190,'LA31'!M$1,0)),
IF(INDEX!$H$16=2,(VLOOKUP($A170,'LA32'!$A$1:$BZ$190,'LA32'!M$1,0)),
IF(INDEX!$H$16=3,(VLOOKUP($A170,'LA33'!$A$1:$BZ$190,'LA33'!M$1,0)),
IF(INDEX!$H$16=4,(VLOOKUP($A170,'LA34'!$A$1:$BZ$190,'LA34'!M$1,0)),0)))),".")</f>
        <v>0.44</v>
      </c>
      <c r="P170" s="27">
        <f>IFERROR(
IF(INDEX!$H$16=1,(VLOOKUP($A170,'LA31'!$A$1:$BZ$190,'LA31'!N$1,0)),
IF(INDEX!$H$16=2,(VLOOKUP($A170,'LA32'!$A$1:$BZ$190,'LA32'!N$1,0)),
IF(INDEX!$H$16=3,(VLOOKUP($A170,'LA33'!$A$1:$BZ$190,'LA33'!N$1,0)),
IF(INDEX!$H$16=4,(VLOOKUP($A170,'LA34'!$A$1:$BZ$190,'LA34'!N$1,0)),0)))),".")</f>
        <v>0</v>
      </c>
      <c r="Q170" s="27">
        <f>IFERROR(
IF(INDEX!$H$16=1,(VLOOKUP($A170,'LA31'!$A$1:$BZ$190,'LA31'!O$1,0)),
IF(INDEX!$H$16=2,(VLOOKUP($A170,'LA32'!$A$1:$BZ$190,'LA32'!O$1,0)),
IF(INDEX!$H$16=3,(VLOOKUP($A170,'LA33'!$A$1:$BZ$190,'LA33'!O$1,0)),
IF(INDEX!$H$16=4,(VLOOKUP($A170,'LA34'!$A$1:$BZ$190,'LA34'!O$1,0)),0)))),".")</f>
        <v>0.01</v>
      </c>
      <c r="R170" s="27">
        <f>IFERROR(
IF(INDEX!$H$16=1,(VLOOKUP($A170,'LA31'!$A$1:$BZ$190,'LA31'!P$1,0)),
IF(INDEX!$H$16=2,(VLOOKUP($A170,'LA32'!$A$1:$BZ$190,'LA32'!P$1,0)),
IF(INDEX!$H$16=3,(VLOOKUP($A170,'LA33'!$A$1:$BZ$190,'LA33'!P$1,0)),
IF(INDEX!$H$16=4,(VLOOKUP($A170,'LA34'!$A$1:$BZ$190,'LA34'!P$1,0)),0)))),".")</f>
        <v>0.01</v>
      </c>
      <c r="S170" s="27">
        <f>IFERROR(
IF(INDEX!$H$16=1,(VLOOKUP($A170,'LA31'!$A$1:$BZ$190,'LA31'!Q$1,0)),
IF(INDEX!$H$16=2,(VLOOKUP($A170,'LA32'!$A$1:$BZ$190,'LA32'!Q$1,0)),
IF(INDEX!$H$16=3,(VLOOKUP($A170,'LA33'!$A$1:$BZ$190,'LA33'!Q$1,0)),
IF(INDEX!$H$16=4,(VLOOKUP($A170,'LA34'!$A$1:$BZ$190,'LA34'!Q$1,0)),0)))),".")</f>
        <v>0.05</v>
      </c>
      <c r="T170" s="27">
        <f>IFERROR(
IF(INDEX!$H$16=1,(VLOOKUP($A170,'LA31'!$A$1:$BZ$190,'LA31'!R$1,0)),
IF(INDEX!$H$16=2,(VLOOKUP($A170,'LA32'!$A$1:$BZ$190,'LA32'!R$1,0)),
IF(INDEX!$H$16=3,(VLOOKUP($A170,'LA33'!$A$1:$BZ$190,'LA33'!R$1,0)),
IF(INDEX!$H$16=4,(VLOOKUP($A170,'LA34'!$A$1:$BZ$190,'LA34'!R$1,0)),0)))),".")</f>
        <v>0.03</v>
      </c>
      <c r="U170" s="27">
        <f>IFERROR(
IF(INDEX!$H$16=1,(VLOOKUP($A170,'LA31'!$A$1:$BZ$190,'LA31'!S$1,0)),
IF(INDEX!$H$16=2,(VLOOKUP($A170,'LA32'!$A$1:$BZ$190,'LA32'!S$1,0)),
IF(INDEX!$H$16=3,(VLOOKUP($A170,'LA33'!$A$1:$BZ$190,'LA33'!S$1,0)),
IF(INDEX!$H$16=4,(VLOOKUP($A170,'LA34'!$A$1:$BZ$190,'LA34'!S$1,0)),0)))),".")</f>
        <v>0.04</v>
      </c>
      <c r="V170" s="27">
        <f>IFERROR(
IF(INDEX!$H$16=1,(VLOOKUP($A170,'LA31'!$A$1:$BZ$190,'LA31'!T$1,0)),
IF(INDEX!$H$16=2,(VLOOKUP($A170,'LA32'!$A$1:$BZ$190,'LA32'!T$1,0)),
IF(INDEX!$H$16=3,(VLOOKUP($A170,'LA33'!$A$1:$BZ$190,'LA33'!T$1,0)),
IF(INDEX!$H$16=4,(VLOOKUP($A170,'LA34'!$A$1:$BZ$190,'LA34'!T$1,0)),0)))),".")</f>
        <v>0.17</v>
      </c>
      <c r="W170" s="27">
        <f>IFERROR(
IF(INDEX!$H$16=1,(VLOOKUP($A170,'LA31'!$A$1:$BZ$190,'LA31'!U$1,0)),
IF(INDEX!$H$16=2,(VLOOKUP($A170,'LA32'!$A$1:$BZ$190,'LA32'!U$1,0)),
IF(INDEX!$H$16=3,(VLOOKUP($A170,'LA33'!$A$1:$BZ$190,'LA33'!U$1,0)),
IF(INDEX!$H$16=4,(VLOOKUP($A170,'LA34'!$A$1:$BZ$190,'LA34'!U$1,0)),0)))),".")</f>
        <v>0.44</v>
      </c>
      <c r="X170" s="27">
        <f>IFERROR(
IF(INDEX!$H$16=1,(VLOOKUP($A170,'LA31'!$A$1:$BZ$190,'LA31'!V$1,0)),
IF(INDEX!$H$16=2,(VLOOKUP($A170,'LA32'!$A$1:$BZ$190,'LA32'!V$1,0)),
IF(INDEX!$H$16=3,(VLOOKUP($A170,'LA33'!$A$1:$BZ$190,'LA33'!V$1,0)),
IF(INDEX!$H$16=4,(VLOOKUP($A170,'LA34'!$A$1:$BZ$190,'LA34'!V$1,0)),0)))),".")</f>
        <v>0.42</v>
      </c>
      <c r="Y170" s="27">
        <f>IFERROR(
IF(INDEX!$H$16=1,(VLOOKUP($A170,'LA31'!$A$1:$BZ$190,'LA31'!W$1,0)),
IF(INDEX!$H$16=2,(VLOOKUP($A170,'LA32'!$A$1:$BZ$190,'LA32'!W$1,0)),
IF(INDEX!$H$16=3,(VLOOKUP($A170,'LA33'!$A$1:$BZ$190,'LA33'!W$1,0)),
IF(INDEX!$H$16=4,(VLOOKUP($A170,'LA34'!$A$1:$BZ$190,'LA34'!W$1,0)),0)))),".")</f>
        <v>0</v>
      </c>
      <c r="Z170" s="27" t="str">
        <f>IFERROR(
IF(INDEX!$H$16=1,(VLOOKUP($A170,'LA31'!$A$1:$BZ$190,'LA31'!X$1,0)),
IF(INDEX!$H$16=2,(VLOOKUP($A170,'LA32'!$A$1:$BZ$190,'LA32'!X$1,0)),
IF(INDEX!$H$16=3,(VLOOKUP($A170,'LA33'!$A$1:$BZ$190,'LA33'!X$1,0)),
IF(INDEX!$H$16=4,(VLOOKUP($A170,'LA34'!$A$1:$BZ$190,'LA34'!X$1,0)),0)))),".")</f>
        <v>x</v>
      </c>
      <c r="AA170" s="27" t="str">
        <f>IFERROR(
IF(INDEX!$H$16=1,(VLOOKUP($A170,'LA31'!$A$1:$BZ$190,'LA31'!Y$1,0)),
IF(INDEX!$H$16=2,(VLOOKUP($A170,'LA32'!$A$1:$BZ$190,'LA32'!Y$1,0)),
IF(INDEX!$H$16=3,(VLOOKUP($A170,'LA33'!$A$1:$BZ$190,'LA33'!Y$1,0)),
IF(INDEX!$H$16=4,(VLOOKUP($A170,'LA34'!$A$1:$BZ$190,'LA34'!Y$1,0)),0)))),".")</f>
        <v>x</v>
      </c>
      <c r="AB170" s="27">
        <f>IFERROR(
IF(INDEX!$H$16=1,(VLOOKUP($A170,'LA31'!$A$1:$BZ$190,'LA31'!Z$1,0)),
IF(INDEX!$H$16=2,(VLOOKUP($A170,'LA32'!$A$1:$BZ$190,'LA32'!Z$1,0)),
IF(INDEX!$H$16=3,(VLOOKUP($A170,'LA33'!$A$1:$BZ$190,'LA33'!Z$1,0)),
IF(INDEX!$H$16=4,(VLOOKUP($A170,'LA34'!$A$1:$BZ$190,'LA34'!Z$1,0)),0)))),".")</f>
        <v>0</v>
      </c>
      <c r="AC170" s="27">
        <f>IFERROR(
IF(INDEX!$H$16=1,(VLOOKUP($A170,'LA31'!$A$1:$BZ$190,'LA31'!AA$1,0)),
IF(INDEX!$H$16=2,(VLOOKUP($A170,'LA32'!$A$1:$BZ$190,'LA32'!AA$1,0)),
IF(INDEX!$H$16=3,(VLOOKUP($A170,'LA33'!$A$1:$BZ$190,'LA33'!AA$1,0)),
IF(INDEX!$H$16=4,(VLOOKUP($A170,'LA34'!$A$1:$BZ$190,'LA34'!AA$1,0)),0)))),".")</f>
        <v>0</v>
      </c>
      <c r="AD170" s="27">
        <f>IFERROR(
IF(INDEX!$H$16=1,(VLOOKUP($A170,'LA31'!$A$1:$BZ$190,'LA31'!AB$1,0)),
IF(INDEX!$H$16=2,(VLOOKUP($A170,'LA32'!$A$1:$BZ$190,'LA32'!AB$1,0)),
IF(INDEX!$H$16=3,(VLOOKUP($A170,'LA33'!$A$1:$BZ$190,'LA33'!AB$1,0)),
IF(INDEX!$H$16=4,(VLOOKUP($A170,'LA34'!$A$1:$BZ$190,'LA34'!AB$1,0)),0)))),".")</f>
        <v>0</v>
      </c>
      <c r="AE170" s="27">
        <f>IFERROR(
IF(INDEX!$H$16=1,(VLOOKUP($A170,'LA31'!$A$1:$BZ$190,'LA31'!AC$1,0)),
IF(INDEX!$H$16=2,(VLOOKUP($A170,'LA32'!$A$1:$BZ$190,'LA32'!AC$1,0)),
IF(INDEX!$H$16=3,(VLOOKUP($A170,'LA33'!$A$1:$BZ$190,'LA33'!AC$1,0)),
IF(INDEX!$H$16=4,(VLOOKUP($A170,'LA34'!$A$1:$BZ$190,'LA34'!AC$1,0)),0)))),".")</f>
        <v>0</v>
      </c>
      <c r="AF170" s="27" t="str">
        <f>IFERROR(
IF(INDEX!$H$16=1,(VLOOKUP($A170,'LA31'!$A$1:$BZ$190,'LA31'!AD$1,0)),
IF(INDEX!$H$16=2,(VLOOKUP($A170,'LA32'!$A$1:$BZ$190,'LA32'!AD$1,0)),
IF(INDEX!$H$16=3,(VLOOKUP($A170,'LA33'!$A$1:$BZ$190,'LA33'!AD$1,0)),
IF(INDEX!$H$16=4,(VLOOKUP($A170,'LA34'!$A$1:$BZ$190,'LA34'!AD$1,0)),0)))),".")</f>
        <v>x</v>
      </c>
      <c r="AG170" s="27" t="str">
        <f>IFERROR(
IF(INDEX!$H$16=1,(VLOOKUP($A170,'LA31'!$A$1:$BZ$190,'LA31'!AE$1,0)),
IF(INDEX!$H$16=2,(VLOOKUP($A170,'LA32'!$A$1:$BZ$190,'LA32'!AE$1,0)),
IF(INDEX!$H$16=3,(VLOOKUP($A170,'LA33'!$A$1:$BZ$190,'LA33'!AE$1,0)),
IF(INDEX!$H$16=4,(VLOOKUP($A170,'LA34'!$A$1:$BZ$190,'LA34'!AE$1,0)),0)))),".")</f>
        <v>x</v>
      </c>
      <c r="AH170" s="27" t="str">
        <f>IFERROR(
IF(INDEX!$H$16=1,(VLOOKUP($A170,'LA31'!$A$1:$BZ$190,'LA31'!AF$1,0)),
IF(INDEX!$H$16=2,(VLOOKUP($A170,'LA32'!$A$1:$BZ$190,'LA32'!AF$1,0)),
IF(INDEX!$H$16=3,(VLOOKUP($A170,'LA33'!$A$1:$BZ$190,'LA33'!AF$1,0)),
IF(INDEX!$H$16=4,(VLOOKUP($A170,'LA34'!$A$1:$BZ$190,'LA34'!AF$1,0)),0)))),".")</f>
        <v>x</v>
      </c>
      <c r="AI170" s="27">
        <f>IFERROR(
IF(INDEX!$H$16=1,(VLOOKUP($A170,'LA31'!$A$1:$BZ$190,'LA31'!AG$1,0)),
IF(INDEX!$H$16=2,(VLOOKUP($A170,'LA32'!$A$1:$BZ$190,'LA32'!AG$1,0)),
IF(INDEX!$H$16=3,(VLOOKUP($A170,'LA33'!$A$1:$BZ$190,'LA33'!AG$1,0)),
IF(INDEX!$H$16=4,(VLOOKUP($A170,'LA34'!$A$1:$BZ$190,'LA34'!AG$1,0)),0)))),".")</f>
        <v>0</v>
      </c>
      <c r="AJ170" s="27" t="str">
        <f>IFERROR(
IF(INDEX!$H$16=1,(VLOOKUP($A170,'LA31'!$A$1:$BZ$190,'LA31'!AH$1,0)),
IF(INDEX!$H$16=2,(VLOOKUP($A170,'LA32'!$A$1:$BZ$190,'LA32'!AH$1,0)),
IF(INDEX!$H$16=3,(VLOOKUP($A170,'LA33'!$A$1:$BZ$190,'LA33'!AH$1,0)),
IF(INDEX!$H$16=4,(VLOOKUP($A170,'LA34'!$A$1:$BZ$190,'LA34'!AH$1,0)),0)))),".")</f>
        <v>x</v>
      </c>
      <c r="AK170" s="27" t="str">
        <f>IFERROR(
IF(INDEX!$H$16=1,(VLOOKUP($A170,'LA31'!$A$1:$BZ$190,'LA31'!AI$1,0)),
IF(INDEX!$H$16=2,(VLOOKUP($A170,'LA32'!$A$1:$BZ$190,'LA32'!AI$1,0)),
IF(INDEX!$H$16=3,(VLOOKUP($A170,'LA33'!$A$1:$BZ$190,'LA33'!AI$1,0)),
IF(INDEX!$H$16=4,(VLOOKUP($A170,'LA34'!$A$1:$BZ$190,'LA34'!AI$1,0)),0)))),".")</f>
        <v>x</v>
      </c>
      <c r="AL170" s="27">
        <f>IFERROR(
IF(INDEX!$H$16=1,(VLOOKUP($A170,'LA31'!$A$1:$BZ$190,'LA31'!AJ$1,0)),
IF(INDEX!$H$16=2,(VLOOKUP($A170,'LA32'!$A$1:$BZ$190,'LA32'!AJ$1,0)),
IF(INDEX!$H$16=3,(VLOOKUP($A170,'LA33'!$A$1:$BZ$190,'LA33'!AJ$1,0)),
IF(INDEX!$H$16=4,(VLOOKUP($A170,'LA34'!$A$1:$BZ$190,'LA34'!AJ$1,0)),0)))),".")</f>
        <v>0.06</v>
      </c>
      <c r="AM170" s="27">
        <f>IFERROR(
IF(INDEX!$H$16=1,(VLOOKUP($A170,'LA31'!$A$1:$BZ$190,'LA31'!AK$1,0)),
IF(INDEX!$H$16=2,(VLOOKUP($A170,'LA32'!$A$1:$BZ$190,'LA32'!AK$1,0)),
IF(INDEX!$H$16=3,(VLOOKUP($A170,'LA33'!$A$1:$BZ$190,'LA33'!AK$1,0)),
IF(INDEX!$H$16=4,(VLOOKUP($A170,'LA34'!$A$1:$BZ$190,'LA34'!AK$1,0)),0)))),".")</f>
        <v>0.05</v>
      </c>
      <c r="AN170" s="27">
        <f>IFERROR(
IF(INDEX!$H$16=1,(VLOOKUP($A170,'LA31'!$A$1:$BZ$190,'LA31'!AL$1,0)),
IF(INDEX!$H$16=2,(VLOOKUP($A170,'LA32'!$A$1:$BZ$190,'LA32'!AL$1,0)),
IF(INDEX!$H$16=3,(VLOOKUP($A170,'LA33'!$A$1:$BZ$190,'LA33'!AL$1,0)),
IF(INDEX!$H$16=4,(VLOOKUP($A170,'LA34'!$A$1:$BZ$190,'LA34'!AL$1,0)),0)))),".")</f>
        <v>0</v>
      </c>
      <c r="AO170" s="27">
        <f>IFERROR(
IF(INDEX!$H$16=1,(VLOOKUP($A170,'LA31'!$A$1:$BZ$190,'LA31'!AM$1,0)),
IF(INDEX!$H$16=2,(VLOOKUP($A170,'LA32'!$A$1:$BZ$190,'LA32'!AM$1,0)),
IF(INDEX!$H$16=3,(VLOOKUP($A170,'LA33'!$A$1:$BZ$190,'LA33'!AM$1,0)),
IF(INDEX!$H$16=4,(VLOOKUP($A170,'LA34'!$A$1:$BZ$190,'LA34'!AM$1,0)),0)))),".")</f>
        <v>0</v>
      </c>
      <c r="AP170" s="27">
        <f>IFERROR(
IF(INDEX!$H$16=1,(VLOOKUP($A170,'LA31'!$A$1:$BZ$190,'LA31'!AN$1,0)),
IF(INDEX!$H$16=2,(VLOOKUP($A170,'LA32'!$A$1:$BZ$190,'LA32'!AN$1,0)),
IF(INDEX!$H$16=3,(VLOOKUP($A170,'LA33'!$A$1:$BZ$190,'LA33'!AN$1,0)),
IF(INDEX!$H$16=4,(VLOOKUP($A170,'LA34'!$A$1:$BZ$190,'LA34'!AN$1,0)),0)))),".")</f>
        <v>0</v>
      </c>
      <c r="AQ170" s="27" t="str">
        <f>IFERROR(
IF(INDEX!$H$16=1,(VLOOKUP($A170,'LA31'!$A$1:$BZ$190,'LA31'!AO$1,0)),
IF(INDEX!$H$16=2,(VLOOKUP($A170,'LA32'!$A$1:$BZ$190,'LA32'!AO$1,0)),
IF(INDEX!$H$16=3,(VLOOKUP($A170,'LA33'!$A$1:$BZ$190,'LA33'!AO$1,0)),
IF(INDEX!$H$16=4,(VLOOKUP($A170,'LA34'!$A$1:$BZ$190,'LA34'!AO$1,0)),0)))),".")</f>
        <v>x</v>
      </c>
      <c r="AR170" s="27">
        <f>IFERROR(
IF(INDEX!$H$16=1,(VLOOKUP($A170,'LA31'!$A$1:$BZ$190,'LA31'!AP$1,0)),
IF(INDEX!$H$16=2,(VLOOKUP($A170,'LA32'!$A$1:$BZ$190,'LA32'!AP$1,0)),
IF(INDEX!$H$16=3,(VLOOKUP($A170,'LA33'!$A$1:$BZ$190,'LA33'!AP$1,0)),
IF(INDEX!$H$16=4,(VLOOKUP($A170,'LA34'!$A$1:$BZ$190,'LA34'!AP$1,0)),0)))),".")</f>
        <v>0.01</v>
      </c>
      <c r="AS170" s="27">
        <f>IFERROR(
IF(INDEX!$H$16=1,(VLOOKUP($A170,'LA31'!$A$1:$BZ$190,'LA31'!AQ$1,0)),
IF(INDEX!$H$16=2,(VLOOKUP($A170,'LA32'!$A$1:$BZ$190,'LA32'!AQ$1,0)),
IF(INDEX!$H$16=3,(VLOOKUP($A170,'LA33'!$A$1:$BZ$190,'LA33'!AQ$1,0)),
IF(INDEX!$H$16=4,(VLOOKUP($A170,'LA34'!$A$1:$BZ$190,'LA34'!AQ$1,0)),0)))),".")</f>
        <v>0.01</v>
      </c>
      <c r="AT170" s="27" t="str">
        <f>IFERROR(
IF(INDEX!$H$16=1,(VLOOKUP($A170,'LA31'!$A$1:$BZ$190,'LA31'!AR$1,0)),
IF(INDEX!$H$16=2,(VLOOKUP($A170,'LA32'!$A$1:$BZ$190,'LA32'!AR$1,0)),
IF(INDEX!$H$16=3,(VLOOKUP($A170,'LA33'!$A$1:$BZ$190,'LA33'!AR$1,0)),
IF(INDEX!$H$16=4,(VLOOKUP($A170,'LA34'!$A$1:$BZ$190,'LA34'!AR$1,0)),0)))),".")</f>
        <v>x</v>
      </c>
      <c r="AU170" s="27">
        <f>IFERROR(
IF(INDEX!$H$16=1,(VLOOKUP($A170,'LA31'!$A$1:$BZ$190,'LA31'!AS$1,0)),
IF(INDEX!$H$16=2,(VLOOKUP($A170,'LA32'!$A$1:$BZ$190,'LA32'!AS$1,0)),
IF(INDEX!$H$16=3,(VLOOKUP($A170,'LA33'!$A$1:$BZ$190,'LA33'!AS$1,0)),
IF(INDEX!$H$16=4,(VLOOKUP($A170,'LA34'!$A$1:$BZ$190,'LA34'!AS$1,0)),0)))),".")</f>
        <v>0.01</v>
      </c>
      <c r="AV170" s="27">
        <f>IFERROR(
IF(INDEX!$H$16=1,(VLOOKUP($A170,'LA31'!$A$1:$BZ$190,'LA31'!AT$1,0)),
IF(INDEX!$H$16=2,(VLOOKUP($A170,'LA32'!$A$1:$BZ$190,'LA32'!AT$1,0)),
IF(INDEX!$H$16=3,(VLOOKUP($A170,'LA33'!$A$1:$BZ$190,'LA33'!AT$1,0)),
IF(INDEX!$H$16=4,(VLOOKUP($A170,'LA34'!$A$1:$BZ$190,'LA34'!AT$1,0)),0)))),".")</f>
        <v>0.01</v>
      </c>
      <c r="AW170" s="27" t="str">
        <f>IFERROR(
IF(INDEX!$H$16=1,(VLOOKUP($A170,'LA31'!$A$1:$BZ$190,'LA31'!AU$1,0)),
IF(INDEX!$H$16=2,(VLOOKUP($A170,'LA32'!$A$1:$BZ$190,'LA32'!AU$1,0)),
IF(INDEX!$H$16=3,(VLOOKUP($A170,'LA33'!$A$1:$BZ$190,'LA33'!AU$1,0)),
IF(INDEX!$H$16=4,(VLOOKUP($A170,'LA34'!$A$1:$BZ$190,'LA34'!AU$1,0)),0)))),".")</f>
        <v>x</v>
      </c>
      <c r="AX170" s="27">
        <f>IFERROR(
IF(INDEX!$H$16=1,(VLOOKUP($A170,'LA31'!$A$1:$BZ$190,'LA31'!AV$1,0)),
IF(INDEX!$H$16=2,(VLOOKUP($A170,'LA32'!$A$1:$BZ$190,'LA32'!AV$1,0)),
IF(INDEX!$H$16=3,(VLOOKUP($A170,'LA33'!$A$1:$BZ$190,'LA33'!AV$1,0)),
IF(INDEX!$H$16=4,(VLOOKUP($A170,'LA34'!$A$1:$BZ$190,'LA34'!AV$1,0)),0)))),".")</f>
        <v>0.01</v>
      </c>
      <c r="AY170" s="27">
        <f>IFERROR(
IF(INDEX!$H$16=1,(VLOOKUP($A170,'LA31'!$A$1:$BZ$190,'LA31'!AW$1,0)),
IF(INDEX!$H$16=2,(VLOOKUP($A170,'LA32'!$A$1:$BZ$190,'LA32'!AW$1,0)),
IF(INDEX!$H$16=3,(VLOOKUP($A170,'LA33'!$A$1:$BZ$190,'LA33'!AW$1,0)),
IF(INDEX!$H$16=4,(VLOOKUP($A170,'LA34'!$A$1:$BZ$190,'LA34'!AW$1,0)),0)))),".")</f>
        <v>0.01</v>
      </c>
      <c r="AZ170" s="27">
        <f>IFERROR(
IF(INDEX!$H$16=1,(VLOOKUP($A170,'LA31'!$A$1:$BZ$190,'LA31'!AX$1,0)),
IF(INDEX!$H$16=2,(VLOOKUP($A170,'LA32'!$A$1:$BZ$190,'LA32'!AX$1,0)),
IF(INDEX!$H$16=3,(VLOOKUP($A170,'LA33'!$A$1:$BZ$190,'LA33'!AX$1,0)),
IF(INDEX!$H$16=4,(VLOOKUP($A170,'LA34'!$A$1:$BZ$190,'LA34'!AX$1,0)),0)))),".")</f>
        <v>0</v>
      </c>
      <c r="BA170" s="27" t="str">
        <f>IFERROR(
IF(INDEX!$H$16=1,(VLOOKUP($A170,'LA31'!$A$1:$BZ$190,'LA31'!AY$1,0)),
IF(INDEX!$H$16=2,(VLOOKUP($A170,'LA32'!$A$1:$BZ$190,'LA32'!AY$1,0)),
IF(INDEX!$H$16=3,(VLOOKUP($A170,'LA33'!$A$1:$BZ$190,'LA33'!AY$1,0)),
IF(INDEX!$H$16=4,(VLOOKUP($A170,'LA34'!$A$1:$BZ$190,'LA34'!AY$1,0)),0)))),".")</f>
        <v>x</v>
      </c>
      <c r="BB170" s="27" t="str">
        <f>IFERROR(
IF(INDEX!$H$16=1,(VLOOKUP($A170,'LA31'!$A$1:$BZ$190,'LA31'!AZ$1,0)),
IF(INDEX!$H$16=2,(VLOOKUP($A170,'LA32'!$A$1:$BZ$190,'LA32'!AZ$1,0)),
IF(INDEX!$H$16=3,(VLOOKUP($A170,'LA33'!$A$1:$BZ$190,'LA33'!AZ$1,0)),
IF(INDEX!$H$16=4,(VLOOKUP($A170,'LA34'!$A$1:$BZ$190,'LA34'!AZ$1,0)),0)))),".")</f>
        <v>x</v>
      </c>
      <c r="BC170" s="27">
        <f>IFERROR(
IF(INDEX!$H$16=1,(VLOOKUP($A170,'LA31'!$A$1:$BZ$190,'LA31'!BA$1,0)),
IF(INDEX!$H$16=2,(VLOOKUP($A170,'LA32'!$A$1:$BZ$190,'LA32'!BA$1,0)),
IF(INDEX!$H$16=3,(VLOOKUP($A170,'LA33'!$A$1:$BZ$190,'LA33'!BA$1,0)),
IF(INDEX!$H$16=4,(VLOOKUP($A170,'LA34'!$A$1:$BZ$190,'LA34'!BA$1,0)),0)))),".")</f>
        <v>0</v>
      </c>
      <c r="BD170" s="27" t="str">
        <f>IFERROR(
IF(INDEX!$H$16=1,(VLOOKUP($A170,'LA31'!$A$1:$BZ$190,'LA31'!BB$1,0)),
IF(INDEX!$H$16=2,(VLOOKUP($A170,'LA32'!$A$1:$BZ$190,'LA32'!BB$1,0)),
IF(INDEX!$H$16=3,(VLOOKUP($A170,'LA33'!$A$1:$BZ$190,'LA33'!BB$1,0)),
IF(INDEX!$H$16=4,(VLOOKUP($A170,'LA34'!$A$1:$BZ$190,'LA34'!BB$1,0)),0)))),".")</f>
        <v>x</v>
      </c>
      <c r="BE170" s="27" t="str">
        <f>IFERROR(
IF(INDEX!$H$16=1,(VLOOKUP($A170,'LA31'!$A$1:$BZ$190,'LA31'!BC$1,0)),
IF(INDEX!$H$16=2,(VLOOKUP($A170,'LA32'!$A$1:$BZ$190,'LA32'!BC$1,0)),
IF(INDEX!$H$16=3,(VLOOKUP($A170,'LA33'!$A$1:$BZ$190,'LA33'!BC$1,0)),
IF(INDEX!$H$16=4,(VLOOKUP($A170,'LA34'!$A$1:$BZ$190,'LA34'!BC$1,0)),0)))),".")</f>
        <v>x</v>
      </c>
      <c r="BF170" s="27" t="str">
        <f>IFERROR(
IF(INDEX!$H$16=1,(VLOOKUP($A170,'LA31'!$A$1:$BZ$190,'LA31'!BD$1,0)),
IF(INDEX!$H$16=2,(VLOOKUP($A170,'LA32'!$A$1:$BZ$190,'LA32'!BD$1,0)),
IF(INDEX!$H$16=3,(VLOOKUP($A170,'LA33'!$A$1:$BZ$190,'LA33'!BD$1,0)),
IF(INDEX!$H$16=4,(VLOOKUP($A170,'LA34'!$A$1:$BZ$190,'LA34'!BD$1,0)),0)))),".")</f>
        <v>x</v>
      </c>
      <c r="BG170" s="27">
        <f>IFERROR(
IF(INDEX!$H$16=1,(VLOOKUP($A170,'LA31'!$A$1:$BZ$190,'LA31'!BE$1,0)),
IF(INDEX!$H$16=2,(VLOOKUP($A170,'LA32'!$A$1:$BZ$190,'LA32'!BE$1,0)),
IF(INDEX!$H$16=3,(VLOOKUP($A170,'LA33'!$A$1:$BZ$190,'LA33'!BE$1,0)),
IF(INDEX!$H$16=4,(VLOOKUP($A170,'LA34'!$A$1:$BZ$190,'LA34'!BE$1,0)),0)))),".")</f>
        <v>0.01</v>
      </c>
      <c r="BH170" s="27">
        <f>IFERROR(
IF(INDEX!$H$16=1,(VLOOKUP($A170,'LA31'!$A$1:$BZ$190,'LA31'!BF$1,0)),
IF(INDEX!$H$16=2,(VLOOKUP($A170,'LA32'!$A$1:$BZ$190,'LA32'!BF$1,0)),
IF(INDEX!$H$16=3,(VLOOKUP($A170,'LA33'!$A$1:$BZ$190,'LA33'!BF$1,0)),
IF(INDEX!$H$16=4,(VLOOKUP($A170,'LA34'!$A$1:$BZ$190,'LA34'!BF$1,0)),0)))),".")</f>
        <v>0.01</v>
      </c>
      <c r="BI170" s="27">
        <f>IFERROR(
IF(INDEX!$H$16=1,(VLOOKUP($A170,'LA31'!$A$1:$BZ$190,'LA31'!BG$1,0)),
IF(INDEX!$H$16=2,(VLOOKUP($A170,'LA32'!$A$1:$BZ$190,'LA32'!BG$1,0)),
IF(INDEX!$H$16=3,(VLOOKUP($A170,'LA33'!$A$1:$BZ$190,'LA33'!BG$1,0)),
IF(INDEX!$H$16=4,(VLOOKUP($A170,'LA34'!$A$1:$BZ$190,'LA34'!BG$1,0)),0)))),".")</f>
        <v>0.11</v>
      </c>
      <c r="BJ170" s="27">
        <f>IFERROR(
IF(INDEX!$H$16=1,(VLOOKUP($A170,'LA31'!$A$1:$BZ$190,'LA31'!BH$1,0)),
IF(INDEX!$H$16=2,(VLOOKUP($A170,'LA32'!$A$1:$BZ$190,'LA32'!BH$1,0)),
IF(INDEX!$H$16=3,(VLOOKUP($A170,'LA33'!$A$1:$BZ$190,'LA33'!BH$1,0)),
IF(INDEX!$H$16=4,(VLOOKUP($A170,'LA34'!$A$1:$BZ$190,'LA34'!BH$1,0)),0)))),".")</f>
        <v>0.05</v>
      </c>
      <c r="BK170" s="27">
        <f>IFERROR(
IF(INDEX!$H$16=1,(VLOOKUP($A170,'LA31'!$A$1:$BZ$190,'LA31'!BI$1,0)),
IF(INDEX!$H$16=2,(VLOOKUP($A170,'LA32'!$A$1:$BZ$190,'LA32'!BI$1,0)),
IF(INDEX!$H$16=3,(VLOOKUP($A170,'LA33'!$A$1:$BZ$190,'LA33'!BI$1,0)),
IF(INDEX!$H$16=4,(VLOOKUP($A170,'LA34'!$A$1:$BZ$190,'LA34'!BI$1,0)),0)))),".")</f>
        <v>0.05</v>
      </c>
      <c r="BL170" s="27">
        <f>IFERROR(
IF(INDEX!$H$16=1,(VLOOKUP($A170,'LA31'!$A$1:$BZ$190,'LA31'!BJ$1,0)),
IF(INDEX!$H$16=2,(VLOOKUP($A170,'LA32'!$A$1:$BZ$190,'LA32'!BJ$1,0)),
IF(INDEX!$H$16=3,(VLOOKUP($A170,'LA33'!$A$1:$BZ$190,'LA33'!BJ$1,0)),
IF(INDEX!$H$16=4,(VLOOKUP($A170,'LA34'!$A$1:$BZ$190,'LA34'!BJ$1,0)),0)))),".")</f>
        <v>0.05</v>
      </c>
      <c r="BM170" s="27">
        <f>IFERROR(
IF(INDEX!$H$16=1,(VLOOKUP($A170,'LA31'!$A$1:$BZ$190,'LA31'!BK$1,0)),
IF(INDEX!$H$16=2,(VLOOKUP($A170,'LA32'!$A$1:$BZ$190,'LA32'!BK$1,0)),
IF(INDEX!$H$16=3,(VLOOKUP($A170,'LA33'!$A$1:$BZ$190,'LA33'!BK$1,0)),
IF(INDEX!$H$16=4,(VLOOKUP($A170,'LA34'!$A$1:$BZ$190,'LA34'!BK$1,0)),0)))),".")</f>
        <v>0.02</v>
      </c>
      <c r="BN170" s="27">
        <f>IFERROR(
IF(INDEX!$H$16=1,(VLOOKUP($A170,'LA31'!$A$1:$BZ$190,'LA31'!BL$1,0)),
IF(INDEX!$H$16=2,(VLOOKUP($A170,'LA32'!$A$1:$BZ$190,'LA32'!BL$1,0)),
IF(INDEX!$H$16=3,(VLOOKUP($A170,'LA33'!$A$1:$BZ$190,'LA33'!BL$1,0)),
IF(INDEX!$H$16=4,(VLOOKUP($A170,'LA34'!$A$1:$BZ$190,'LA34'!BL$1,0)),0)))),".")</f>
        <v>0.02</v>
      </c>
      <c r="BO170" s="27" t="str">
        <f>IFERROR(
IF(INDEX!$H$16=1,(VLOOKUP($A170,'LA31'!$A$1:$BZ$190,'LA31'!BM$1,0)),
IF(INDEX!$H$16=2,(VLOOKUP($A170,'LA32'!$A$1:$BZ$190,'LA32'!BM$1,0)),
IF(INDEX!$H$16=3,(VLOOKUP($A170,'LA33'!$A$1:$BZ$190,'LA33'!BM$1,0)),
IF(INDEX!$H$16=4,(VLOOKUP($A170,'LA34'!$A$1:$BZ$190,'LA34'!BM$1,0)),0)))),".")</f>
        <v>x</v>
      </c>
      <c r="BP170" s="27">
        <f>IFERROR(
IF(INDEX!$H$16=1,(VLOOKUP($A170,'LA31'!$A$1:$BZ$190,'LA31'!BN$1,0)),
IF(INDEX!$H$16=2,(VLOOKUP($A170,'LA32'!$A$1:$BZ$190,'LA32'!BN$1,0)),
IF(INDEX!$H$16=3,(VLOOKUP($A170,'LA33'!$A$1:$BZ$190,'LA33'!BN$1,0)),
IF(INDEX!$H$16=4,(VLOOKUP($A170,'LA34'!$A$1:$BZ$190,'LA34'!BN$1,0)),0)))),".")</f>
        <v>0.01</v>
      </c>
      <c r="BQ170" s="27">
        <f>IFERROR(
IF(INDEX!$H$16=1,(VLOOKUP($A170,'LA31'!$A$1:$BZ$190,'LA31'!BO$1,0)),
IF(INDEX!$H$16=2,(VLOOKUP($A170,'LA32'!$A$1:$BZ$190,'LA32'!BO$1,0)),
IF(INDEX!$H$16=3,(VLOOKUP($A170,'LA33'!$A$1:$BZ$190,'LA33'!BO$1,0)),
IF(INDEX!$H$16=4,(VLOOKUP($A170,'LA34'!$A$1:$BZ$190,'LA34'!BO$1,0)),0)))),".")</f>
        <v>0.01</v>
      </c>
    </row>
    <row r="171" spans="1:69" ht="15" customHeight="1" x14ac:dyDescent="0.2">
      <c r="A171" s="4"/>
      <c r="B171" s="4" t="s">
        <v>610</v>
      </c>
      <c r="C171" s="118"/>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94" t="s">
        <v>22</v>
      </c>
    </row>
  </sheetData>
  <sheetProtection password="FD79" sheet="1" sort="0" autoFilter="0"/>
  <mergeCells count="27">
    <mergeCell ref="AT4:BE4"/>
    <mergeCell ref="BI4:BQ4"/>
    <mergeCell ref="M5:AA5"/>
    <mergeCell ref="AB5:AJ5"/>
    <mergeCell ref="D6:F6"/>
    <mergeCell ref="G6:I6"/>
    <mergeCell ref="J6:L6"/>
    <mergeCell ref="M6:O6"/>
    <mergeCell ref="P6:R6"/>
    <mergeCell ref="AH6:AJ6"/>
    <mergeCell ref="AK6:AM6"/>
    <mergeCell ref="AN6:AP6"/>
    <mergeCell ref="AQ6:AS6"/>
    <mergeCell ref="J4:AS4"/>
    <mergeCell ref="S6:U6"/>
    <mergeCell ref="V6:X6"/>
    <mergeCell ref="Y6:AA6"/>
    <mergeCell ref="AB6:AD6"/>
    <mergeCell ref="AE6:AG6"/>
    <mergeCell ref="BL6:BN6"/>
    <mergeCell ref="BO6:BQ6"/>
    <mergeCell ref="AT6:AV6"/>
    <mergeCell ref="AW6:AY6"/>
    <mergeCell ref="BC6:BE6"/>
    <mergeCell ref="BF6:BH6"/>
    <mergeCell ref="BI6:BK6"/>
    <mergeCell ref="AZ6:BB6"/>
  </mergeCells>
  <pageMargins left="0.70866141732283472" right="0.70866141732283472" top="0.74803149606299213" bottom="0.74803149606299213" header="0.31496062992125984" footer="0.31496062992125984"/>
  <pageSetup paperSize="9" scale="54" fitToWidth="3" fitToHeight="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1</xdr:col>
                    <xdr:colOff>57150</xdr:colOff>
                    <xdr:row>3</xdr:row>
                    <xdr:rowOff>114300</xdr:rowOff>
                  </from>
                  <to>
                    <xdr:col>2</xdr:col>
                    <xdr:colOff>1543050</xdr:colOff>
                    <xdr:row>3</xdr:row>
                    <xdr:rowOff>361950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CM172"/>
  <sheetViews>
    <sheetView workbookViewId="0">
      <pane xSplit="3" ySplit="7" topLeftCell="D8" activePane="bottomRight" state="frozen"/>
      <selection pane="topRight" activeCell="D1" sqref="D1"/>
      <selection pane="bottomLeft" activeCell="A7" sqref="A7"/>
      <selection pane="bottomRight" activeCell="E16" sqref="E16"/>
    </sheetView>
  </sheetViews>
  <sheetFormatPr defaultRowHeight="15" x14ac:dyDescent="0.25"/>
  <cols>
    <col min="1" max="1" width="9.140625" style="86"/>
    <col min="2" max="3" width="28.42578125" style="86" customWidth="1"/>
    <col min="4" max="5" width="9.28515625" style="110" bestFit="1" customWidth="1"/>
    <col min="6" max="7" width="9.85546875" style="110" bestFit="1" customWidth="1"/>
    <col min="8" max="15" width="9.140625" style="86" customWidth="1"/>
    <col min="16" max="27" width="9.140625" style="86"/>
    <col min="28" max="34" width="9.140625" style="86" customWidth="1"/>
    <col min="35" max="39" width="9.140625" style="86"/>
    <col min="40" max="46" width="9.140625" style="86" customWidth="1"/>
    <col min="47" max="47" width="9.140625" style="86"/>
    <col min="48" max="51" width="9.140625" style="86" customWidth="1"/>
    <col min="52" max="58" width="9.140625" style="86"/>
    <col min="59" max="74" width="9.140625" style="86" customWidth="1"/>
    <col min="75" max="78" width="9.140625" style="86"/>
    <col min="79" max="79" width="9.140625" style="86" customWidth="1"/>
    <col min="80" max="16384" width="9.140625" style="86"/>
  </cols>
  <sheetData>
    <row r="1" spans="1:91" s="7" customFormat="1" ht="12.75" customHeight="1" x14ac:dyDescent="0.2">
      <c r="A1" s="63" t="s">
        <v>437</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119"/>
      <c r="AD1" s="119"/>
      <c r="AE1" s="119"/>
      <c r="AF1" s="119"/>
      <c r="AG1" s="119"/>
      <c r="AH1" s="119"/>
    </row>
    <row r="2" spans="1:91" s="7" customFormat="1" ht="15" customHeight="1" x14ac:dyDescent="0.2">
      <c r="A2" s="2" t="s">
        <v>422</v>
      </c>
      <c r="B2" s="13"/>
      <c r="C2" s="96"/>
      <c r="D2" s="13"/>
      <c r="E2" s="13"/>
      <c r="F2" s="13"/>
      <c r="G2" s="13"/>
    </row>
    <row r="3" spans="1:91" s="7" customFormat="1" ht="15" customHeight="1" thickBot="1" x14ac:dyDescent="0.25">
      <c r="A3" s="2" t="s">
        <v>438</v>
      </c>
      <c r="B3" s="13"/>
      <c r="C3" s="96"/>
      <c r="D3" s="13"/>
      <c r="E3" s="13"/>
      <c r="F3" s="13"/>
      <c r="G3" s="13"/>
    </row>
    <row r="4" spans="1:91" s="7" customFormat="1" ht="27.75" customHeight="1" thickBot="1" x14ac:dyDescent="0.25">
      <c r="B4" s="13"/>
      <c r="C4" s="96"/>
      <c r="D4" s="13"/>
      <c r="E4" s="13"/>
      <c r="F4" s="13"/>
      <c r="G4" s="13"/>
      <c r="L4" s="170" t="s">
        <v>82</v>
      </c>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1" t="s">
        <v>83</v>
      </c>
      <c r="BI4" s="171"/>
      <c r="BJ4" s="171"/>
      <c r="BK4" s="171"/>
      <c r="BL4" s="171"/>
      <c r="BM4" s="171"/>
      <c r="BN4" s="171"/>
      <c r="BO4" s="171"/>
      <c r="BP4" s="171"/>
      <c r="BQ4" s="171"/>
      <c r="BR4" s="171"/>
      <c r="BS4" s="171"/>
      <c r="BT4" s="171"/>
      <c r="BU4" s="171"/>
      <c r="BV4" s="171"/>
      <c r="BW4" s="171"/>
      <c r="BX4" s="120"/>
      <c r="BY4" s="120"/>
      <c r="BZ4" s="120"/>
      <c r="CA4" s="97"/>
      <c r="CB4" s="171" t="s">
        <v>20</v>
      </c>
      <c r="CC4" s="171"/>
      <c r="CD4" s="171"/>
      <c r="CE4" s="171"/>
      <c r="CF4" s="171"/>
      <c r="CG4" s="171"/>
      <c r="CH4" s="171"/>
      <c r="CI4" s="171"/>
      <c r="CJ4" s="171"/>
      <c r="CK4" s="171"/>
      <c r="CL4" s="171"/>
      <c r="CM4" s="171"/>
    </row>
    <row r="5" spans="1:91" s="7" customFormat="1" ht="15" customHeight="1" thickBot="1" x14ac:dyDescent="0.25">
      <c r="B5" s="13"/>
      <c r="C5" s="96"/>
      <c r="D5" s="13"/>
      <c r="E5" s="13"/>
      <c r="F5" s="13"/>
      <c r="G5" s="13"/>
      <c r="L5" s="98"/>
      <c r="M5" s="98"/>
      <c r="N5" s="98"/>
      <c r="O5" s="121"/>
      <c r="P5" s="170" t="s">
        <v>84</v>
      </c>
      <c r="Q5" s="170"/>
      <c r="R5" s="170"/>
      <c r="S5" s="170"/>
      <c r="T5" s="170"/>
      <c r="U5" s="170"/>
      <c r="V5" s="170"/>
      <c r="W5" s="170"/>
      <c r="X5" s="170"/>
      <c r="Y5" s="170"/>
      <c r="Z5" s="170"/>
      <c r="AA5" s="170"/>
      <c r="AB5" s="170"/>
      <c r="AC5" s="170"/>
      <c r="AD5" s="170"/>
      <c r="AE5" s="170"/>
      <c r="AF5" s="170"/>
      <c r="AG5" s="170"/>
      <c r="AH5" s="170"/>
      <c r="AI5" s="170"/>
      <c r="AJ5" s="172" t="s">
        <v>18</v>
      </c>
      <c r="AK5" s="172"/>
      <c r="AL5" s="172"/>
      <c r="AM5" s="172"/>
      <c r="AN5" s="172"/>
      <c r="AO5" s="172"/>
      <c r="AP5" s="172"/>
      <c r="AQ5" s="172"/>
      <c r="AR5" s="172"/>
      <c r="AS5" s="172"/>
      <c r="AT5" s="172"/>
      <c r="AU5" s="172"/>
      <c r="AV5" s="98"/>
      <c r="AW5" s="98"/>
      <c r="AX5" s="98"/>
      <c r="AY5" s="98"/>
      <c r="AZ5" s="98"/>
      <c r="BA5" s="98"/>
      <c r="BB5" s="98"/>
      <c r="BC5" s="98"/>
      <c r="BD5" s="98"/>
      <c r="BE5" s="98"/>
      <c r="BF5" s="98"/>
      <c r="BG5" s="98"/>
    </row>
    <row r="6" spans="1:91" s="7" customFormat="1" ht="26.25" customHeight="1" x14ac:dyDescent="0.2">
      <c r="A6" s="99" t="s">
        <v>85</v>
      </c>
      <c r="B6" s="100" t="s">
        <v>86</v>
      </c>
      <c r="C6" s="101" t="s">
        <v>87</v>
      </c>
      <c r="D6" s="179" t="s">
        <v>88</v>
      </c>
      <c r="E6" s="171"/>
      <c r="F6" s="171"/>
      <c r="G6" s="171"/>
      <c r="H6" s="177" t="s">
        <v>439</v>
      </c>
      <c r="I6" s="177"/>
      <c r="J6" s="177"/>
      <c r="K6" s="177"/>
      <c r="L6" s="180" t="s">
        <v>440</v>
      </c>
      <c r="M6" s="180"/>
      <c r="N6" s="180"/>
      <c r="O6" s="180"/>
      <c r="P6" s="181" t="s">
        <v>91</v>
      </c>
      <c r="Q6" s="181"/>
      <c r="R6" s="181"/>
      <c r="S6" s="181"/>
      <c r="T6" s="181" t="s">
        <v>15</v>
      </c>
      <c r="U6" s="181"/>
      <c r="V6" s="181"/>
      <c r="W6" s="181"/>
      <c r="X6" s="181" t="s">
        <v>93</v>
      </c>
      <c r="Y6" s="181"/>
      <c r="Z6" s="181"/>
      <c r="AA6" s="181"/>
      <c r="AB6" s="181" t="s">
        <v>94</v>
      </c>
      <c r="AC6" s="181"/>
      <c r="AD6" s="181"/>
      <c r="AE6" s="181"/>
      <c r="AF6" s="181" t="s">
        <v>95</v>
      </c>
      <c r="AG6" s="181"/>
      <c r="AH6" s="181"/>
      <c r="AI6" s="181"/>
      <c r="AJ6" s="171" t="s">
        <v>96</v>
      </c>
      <c r="AK6" s="171"/>
      <c r="AL6" s="171"/>
      <c r="AM6" s="171"/>
      <c r="AN6" s="171" t="s">
        <v>441</v>
      </c>
      <c r="AO6" s="171"/>
      <c r="AP6" s="171"/>
      <c r="AQ6" s="171"/>
      <c r="AR6" s="171" t="s">
        <v>98</v>
      </c>
      <c r="AS6" s="171"/>
      <c r="AT6" s="171"/>
      <c r="AU6" s="171"/>
      <c r="AV6" s="178" t="s">
        <v>293</v>
      </c>
      <c r="AW6" s="178"/>
      <c r="AX6" s="178"/>
      <c r="AY6" s="178"/>
      <c r="AZ6" s="171" t="s">
        <v>100</v>
      </c>
      <c r="BA6" s="171"/>
      <c r="BB6" s="171"/>
      <c r="BC6" s="171"/>
      <c r="BD6" s="171" t="s">
        <v>101</v>
      </c>
      <c r="BE6" s="171"/>
      <c r="BF6" s="171"/>
      <c r="BG6" s="171"/>
      <c r="BH6" s="177" t="s">
        <v>102</v>
      </c>
      <c r="BI6" s="177"/>
      <c r="BJ6" s="177"/>
      <c r="BK6" s="177"/>
      <c r="BL6" s="171" t="s">
        <v>34</v>
      </c>
      <c r="BM6" s="171"/>
      <c r="BN6" s="171"/>
      <c r="BO6" s="171"/>
      <c r="BP6" s="171" t="s">
        <v>35</v>
      </c>
      <c r="BQ6" s="171"/>
      <c r="BR6" s="171"/>
      <c r="BS6" s="171"/>
      <c r="BT6" s="171" t="s">
        <v>103</v>
      </c>
      <c r="BU6" s="171"/>
      <c r="BV6" s="171"/>
      <c r="BW6" s="171"/>
      <c r="BX6" s="177" t="s">
        <v>104</v>
      </c>
      <c r="BY6" s="177"/>
      <c r="BZ6" s="177"/>
      <c r="CA6" s="177"/>
      <c r="CB6" s="171" t="s">
        <v>105</v>
      </c>
      <c r="CC6" s="171"/>
      <c r="CD6" s="171"/>
      <c r="CE6" s="171"/>
      <c r="CF6" s="171" t="s">
        <v>442</v>
      </c>
      <c r="CG6" s="171"/>
      <c r="CH6" s="171"/>
      <c r="CI6" s="171"/>
      <c r="CJ6" s="171" t="s">
        <v>107</v>
      </c>
      <c r="CK6" s="171"/>
      <c r="CL6" s="171"/>
      <c r="CM6" s="171"/>
    </row>
    <row r="7" spans="1:91" s="7" customFormat="1" ht="45" x14ac:dyDescent="0.2">
      <c r="D7" s="93" t="s">
        <v>410</v>
      </c>
      <c r="E7" s="90" t="s">
        <v>368</v>
      </c>
      <c r="F7" s="90" t="s">
        <v>369</v>
      </c>
      <c r="G7" s="90" t="s">
        <v>364</v>
      </c>
      <c r="H7" s="93" t="s">
        <v>410</v>
      </c>
      <c r="I7" s="90" t="s">
        <v>368</v>
      </c>
      <c r="J7" s="90" t="s">
        <v>369</v>
      </c>
      <c r="K7" s="90" t="s">
        <v>364</v>
      </c>
      <c r="L7" s="93" t="s">
        <v>410</v>
      </c>
      <c r="M7" s="90" t="s">
        <v>368</v>
      </c>
      <c r="N7" s="90" t="s">
        <v>369</v>
      </c>
      <c r="O7" s="90" t="s">
        <v>364</v>
      </c>
      <c r="P7" s="93" t="s">
        <v>410</v>
      </c>
      <c r="Q7" s="90" t="s">
        <v>368</v>
      </c>
      <c r="R7" s="90" t="s">
        <v>369</v>
      </c>
      <c r="S7" s="90" t="s">
        <v>364</v>
      </c>
      <c r="T7" s="93" t="s">
        <v>410</v>
      </c>
      <c r="U7" s="90" t="s">
        <v>368</v>
      </c>
      <c r="V7" s="90" t="s">
        <v>369</v>
      </c>
      <c r="W7" s="90" t="s">
        <v>364</v>
      </c>
      <c r="X7" s="93" t="s">
        <v>410</v>
      </c>
      <c r="Y7" s="90" t="s">
        <v>368</v>
      </c>
      <c r="Z7" s="90" t="s">
        <v>369</v>
      </c>
      <c r="AA7" s="90" t="s">
        <v>364</v>
      </c>
      <c r="AB7" s="93" t="s">
        <v>410</v>
      </c>
      <c r="AC7" s="90" t="s">
        <v>368</v>
      </c>
      <c r="AD7" s="90" t="s">
        <v>369</v>
      </c>
      <c r="AE7" s="90" t="s">
        <v>364</v>
      </c>
      <c r="AF7" s="93" t="s">
        <v>410</v>
      </c>
      <c r="AG7" s="90" t="s">
        <v>368</v>
      </c>
      <c r="AH7" s="90" t="s">
        <v>369</v>
      </c>
      <c r="AI7" s="90" t="s">
        <v>364</v>
      </c>
      <c r="AJ7" s="93" t="s">
        <v>410</v>
      </c>
      <c r="AK7" s="90" t="s">
        <v>368</v>
      </c>
      <c r="AL7" s="90" t="s">
        <v>369</v>
      </c>
      <c r="AM7" s="90" t="s">
        <v>364</v>
      </c>
      <c r="AN7" s="93" t="s">
        <v>410</v>
      </c>
      <c r="AO7" s="90" t="s">
        <v>368</v>
      </c>
      <c r="AP7" s="90" t="s">
        <v>369</v>
      </c>
      <c r="AQ7" s="90" t="s">
        <v>364</v>
      </c>
      <c r="AR7" s="93" t="s">
        <v>410</v>
      </c>
      <c r="AS7" s="90" t="s">
        <v>368</v>
      </c>
      <c r="AT7" s="90" t="s">
        <v>369</v>
      </c>
      <c r="AU7" s="90" t="s">
        <v>364</v>
      </c>
      <c r="AV7" s="93" t="s">
        <v>410</v>
      </c>
      <c r="AW7" s="90" t="s">
        <v>368</v>
      </c>
      <c r="AX7" s="90" t="s">
        <v>369</v>
      </c>
      <c r="AY7" s="90" t="s">
        <v>364</v>
      </c>
      <c r="AZ7" s="93" t="s">
        <v>410</v>
      </c>
      <c r="BA7" s="90" t="s">
        <v>368</v>
      </c>
      <c r="BB7" s="90" t="s">
        <v>369</v>
      </c>
      <c r="BC7" s="90" t="s">
        <v>364</v>
      </c>
      <c r="BD7" s="93" t="s">
        <v>410</v>
      </c>
      <c r="BE7" s="90" t="s">
        <v>368</v>
      </c>
      <c r="BF7" s="90" t="s">
        <v>369</v>
      </c>
      <c r="BG7" s="90" t="s">
        <v>364</v>
      </c>
      <c r="BH7" s="93" t="s">
        <v>410</v>
      </c>
      <c r="BI7" s="90" t="s">
        <v>368</v>
      </c>
      <c r="BJ7" s="90" t="s">
        <v>369</v>
      </c>
      <c r="BK7" s="90" t="s">
        <v>364</v>
      </c>
      <c r="BL7" s="93" t="s">
        <v>410</v>
      </c>
      <c r="BM7" s="90" t="s">
        <v>368</v>
      </c>
      <c r="BN7" s="90" t="s">
        <v>369</v>
      </c>
      <c r="BO7" s="90" t="s">
        <v>364</v>
      </c>
      <c r="BP7" s="93" t="s">
        <v>410</v>
      </c>
      <c r="BQ7" s="90" t="s">
        <v>368</v>
      </c>
      <c r="BR7" s="90" t="s">
        <v>369</v>
      </c>
      <c r="BS7" s="90" t="s">
        <v>364</v>
      </c>
      <c r="BT7" s="93" t="s">
        <v>410</v>
      </c>
      <c r="BU7" s="90" t="s">
        <v>368</v>
      </c>
      <c r="BV7" s="90" t="s">
        <v>369</v>
      </c>
      <c r="BW7" s="90" t="s">
        <v>364</v>
      </c>
      <c r="BX7" s="93" t="s">
        <v>410</v>
      </c>
      <c r="BY7" s="90" t="s">
        <v>368</v>
      </c>
      <c r="BZ7" s="90" t="s">
        <v>369</v>
      </c>
      <c r="CA7" s="90" t="s">
        <v>364</v>
      </c>
      <c r="CB7" s="93" t="s">
        <v>410</v>
      </c>
      <c r="CC7" s="90" t="s">
        <v>368</v>
      </c>
      <c r="CD7" s="90" t="s">
        <v>369</v>
      </c>
      <c r="CE7" s="90" t="s">
        <v>364</v>
      </c>
      <c r="CF7" s="93" t="s">
        <v>410</v>
      </c>
      <c r="CG7" s="90" t="s">
        <v>368</v>
      </c>
      <c r="CH7" s="90" t="s">
        <v>369</v>
      </c>
      <c r="CI7" s="90" t="s">
        <v>364</v>
      </c>
      <c r="CJ7" s="93" t="s">
        <v>410</v>
      </c>
      <c r="CK7" s="90" t="s">
        <v>368</v>
      </c>
      <c r="CL7" s="90" t="s">
        <v>369</v>
      </c>
      <c r="CM7" s="90" t="s">
        <v>364</v>
      </c>
    </row>
    <row r="8" spans="1:91" s="11" customFormat="1" ht="11.25" x14ac:dyDescent="0.2">
      <c r="A8" s="104" t="s">
        <v>108</v>
      </c>
      <c r="B8" s="105" t="s">
        <v>443</v>
      </c>
      <c r="C8" s="106"/>
      <c r="D8" s="56">
        <v>97310</v>
      </c>
      <c r="E8" s="56">
        <v>11590</v>
      </c>
      <c r="F8" s="56">
        <v>452220</v>
      </c>
      <c r="G8" s="56">
        <v>561110</v>
      </c>
      <c r="H8" s="57">
        <v>0.85</v>
      </c>
      <c r="I8" s="57">
        <v>0.9</v>
      </c>
      <c r="J8" s="57">
        <v>0.94</v>
      </c>
      <c r="K8" s="57">
        <v>0.92</v>
      </c>
      <c r="L8" s="57">
        <v>0.82</v>
      </c>
      <c r="M8" s="57">
        <v>0.88</v>
      </c>
      <c r="N8" s="57">
        <v>0.92</v>
      </c>
      <c r="O8" s="57">
        <v>0.9</v>
      </c>
      <c r="P8" s="57">
        <v>0.48</v>
      </c>
      <c r="Q8" s="57">
        <v>0.56000000000000005</v>
      </c>
      <c r="R8" s="57">
        <v>0.31</v>
      </c>
      <c r="S8" s="57">
        <v>0.34</v>
      </c>
      <c r="T8" s="57" t="s">
        <v>74</v>
      </c>
      <c r="U8" s="57" t="s">
        <v>74</v>
      </c>
      <c r="V8" s="57" t="s">
        <v>74</v>
      </c>
      <c r="W8" s="57" t="s">
        <v>74</v>
      </c>
      <c r="X8" s="57">
        <v>0.05</v>
      </c>
      <c r="Y8" s="57">
        <v>0.04</v>
      </c>
      <c r="Z8" s="57">
        <v>0.03</v>
      </c>
      <c r="AA8" s="57">
        <v>0.04</v>
      </c>
      <c r="AB8" s="57">
        <v>0.22</v>
      </c>
      <c r="AC8" s="57">
        <v>0.2</v>
      </c>
      <c r="AD8" s="57">
        <v>0.43</v>
      </c>
      <c r="AE8" s="57">
        <v>0.39</v>
      </c>
      <c r="AF8" s="57">
        <v>7.0000000000000007E-2</v>
      </c>
      <c r="AG8" s="57">
        <v>0.05</v>
      </c>
      <c r="AH8" s="57">
        <v>0.14000000000000001</v>
      </c>
      <c r="AI8" s="57">
        <v>0.13</v>
      </c>
      <c r="AJ8" s="57" t="s">
        <v>74</v>
      </c>
      <c r="AK8" s="57">
        <v>0.01</v>
      </c>
      <c r="AL8" s="57">
        <v>0</v>
      </c>
      <c r="AM8" s="57" t="s">
        <v>74</v>
      </c>
      <c r="AN8" s="57" t="s">
        <v>74</v>
      </c>
      <c r="AO8" s="57" t="s">
        <v>74</v>
      </c>
      <c r="AP8" s="57" t="s">
        <v>74</v>
      </c>
      <c r="AQ8" s="57" t="s">
        <v>74</v>
      </c>
      <c r="AR8" s="57" t="s">
        <v>74</v>
      </c>
      <c r="AS8" s="57">
        <v>0.02</v>
      </c>
      <c r="AT8" s="57" t="s">
        <v>74</v>
      </c>
      <c r="AU8" s="57" t="s">
        <v>74</v>
      </c>
      <c r="AV8" s="57">
        <v>0.06</v>
      </c>
      <c r="AW8" s="57">
        <v>0.03</v>
      </c>
      <c r="AX8" s="57">
        <v>0.05</v>
      </c>
      <c r="AY8" s="57">
        <v>0.05</v>
      </c>
      <c r="AZ8" s="57" t="s">
        <v>74</v>
      </c>
      <c r="BA8" s="57">
        <v>0</v>
      </c>
      <c r="BB8" s="57" t="s">
        <v>74</v>
      </c>
      <c r="BC8" s="57" t="s">
        <v>74</v>
      </c>
      <c r="BD8" s="57" t="s">
        <v>74</v>
      </c>
      <c r="BE8" s="57" t="s">
        <v>74</v>
      </c>
      <c r="BF8" s="57" t="s">
        <v>74</v>
      </c>
      <c r="BG8" s="57" t="s">
        <v>74</v>
      </c>
      <c r="BH8" s="57">
        <v>0.02</v>
      </c>
      <c r="BI8" s="57">
        <v>0.01</v>
      </c>
      <c r="BJ8" s="57">
        <v>0.01</v>
      </c>
      <c r="BK8" s="57">
        <v>0.01</v>
      </c>
      <c r="BL8" s="57">
        <v>0.01</v>
      </c>
      <c r="BM8" s="57">
        <v>0.01</v>
      </c>
      <c r="BN8" s="57">
        <v>0.01</v>
      </c>
      <c r="BO8" s="57">
        <v>0.01</v>
      </c>
      <c r="BP8" s="57">
        <v>0.01</v>
      </c>
      <c r="BQ8" s="57" t="s">
        <v>74</v>
      </c>
      <c r="BR8" s="57" t="s">
        <v>74</v>
      </c>
      <c r="BS8" s="57" t="s">
        <v>74</v>
      </c>
      <c r="BT8" s="57" t="s">
        <v>74</v>
      </c>
      <c r="BU8" s="57" t="s">
        <v>74</v>
      </c>
      <c r="BV8" s="57" t="s">
        <v>74</v>
      </c>
      <c r="BW8" s="57" t="s">
        <v>74</v>
      </c>
      <c r="BX8" s="57">
        <v>0.01</v>
      </c>
      <c r="BY8" s="57">
        <v>0.01</v>
      </c>
      <c r="BZ8" s="57">
        <v>0.01</v>
      </c>
      <c r="CA8" s="57">
        <v>0.01</v>
      </c>
      <c r="CB8" s="57">
        <v>0.09</v>
      </c>
      <c r="CC8" s="57">
        <v>0.06</v>
      </c>
      <c r="CD8" s="57">
        <v>0.04</v>
      </c>
      <c r="CE8" s="57">
        <v>0.05</v>
      </c>
      <c r="CF8" s="57">
        <v>0.04</v>
      </c>
      <c r="CG8" s="57">
        <v>0.03</v>
      </c>
      <c r="CH8" s="57">
        <v>0.01</v>
      </c>
      <c r="CI8" s="57">
        <v>0.02</v>
      </c>
      <c r="CJ8" s="57">
        <v>0.02</v>
      </c>
      <c r="CK8" s="57">
        <v>0.01</v>
      </c>
      <c r="CL8" s="57">
        <v>0.01</v>
      </c>
      <c r="CM8" s="57">
        <v>0.01</v>
      </c>
    </row>
    <row r="9" spans="1:91" s="7" customFormat="1" ht="11.25" x14ac:dyDescent="0.2">
      <c r="A9" s="107" t="s">
        <v>109</v>
      </c>
      <c r="B9" s="108" t="s">
        <v>110</v>
      </c>
      <c r="C9" s="96"/>
      <c r="D9" s="58">
        <v>5010</v>
      </c>
      <c r="E9" s="58">
        <v>530</v>
      </c>
      <c r="F9" s="58">
        <v>22560</v>
      </c>
      <c r="G9" s="58">
        <v>28110</v>
      </c>
      <c r="H9" s="59">
        <v>0.83</v>
      </c>
      <c r="I9" s="59">
        <v>0.88</v>
      </c>
      <c r="J9" s="59">
        <v>0.92</v>
      </c>
      <c r="K9" s="59">
        <v>0.9</v>
      </c>
      <c r="L9" s="59">
        <v>0.79</v>
      </c>
      <c r="M9" s="59">
        <v>0.87</v>
      </c>
      <c r="N9" s="59">
        <v>0.9</v>
      </c>
      <c r="O9" s="59">
        <v>0.88</v>
      </c>
      <c r="P9" s="59">
        <v>0.52</v>
      </c>
      <c r="Q9" s="59">
        <v>0.57999999999999996</v>
      </c>
      <c r="R9" s="59">
        <v>0.39</v>
      </c>
      <c r="S9" s="59">
        <v>0.42</v>
      </c>
      <c r="T9" s="59" t="s">
        <v>73</v>
      </c>
      <c r="U9" s="59" t="s">
        <v>73</v>
      </c>
      <c r="V9" s="59" t="s">
        <v>74</v>
      </c>
      <c r="W9" s="59" t="s">
        <v>74</v>
      </c>
      <c r="X9" s="59">
        <v>0.08</v>
      </c>
      <c r="Y9" s="59">
        <v>0.05</v>
      </c>
      <c r="Z9" s="59">
        <v>0.05</v>
      </c>
      <c r="AA9" s="59">
        <v>0.06</v>
      </c>
      <c r="AB9" s="59">
        <v>0.15</v>
      </c>
      <c r="AC9" s="59">
        <v>0.18</v>
      </c>
      <c r="AD9" s="59">
        <v>0.37</v>
      </c>
      <c r="AE9" s="59">
        <v>0.33</v>
      </c>
      <c r="AF9" s="59">
        <v>0.03</v>
      </c>
      <c r="AG9" s="59">
        <v>0.03</v>
      </c>
      <c r="AH9" s="59">
        <v>0.08</v>
      </c>
      <c r="AI9" s="59">
        <v>7.0000000000000007E-2</v>
      </c>
      <c r="AJ9" s="59">
        <v>0</v>
      </c>
      <c r="AK9" s="59" t="s">
        <v>73</v>
      </c>
      <c r="AL9" s="59">
        <v>0</v>
      </c>
      <c r="AM9" s="59" t="s">
        <v>73</v>
      </c>
      <c r="AN9" s="59" t="s">
        <v>73</v>
      </c>
      <c r="AO9" s="59" t="s">
        <v>73</v>
      </c>
      <c r="AP9" s="59" t="s">
        <v>73</v>
      </c>
      <c r="AQ9" s="59" t="s">
        <v>74</v>
      </c>
      <c r="AR9" s="59" t="s">
        <v>73</v>
      </c>
      <c r="AS9" s="59">
        <v>0.02</v>
      </c>
      <c r="AT9" s="59">
        <v>0</v>
      </c>
      <c r="AU9" s="59" t="s">
        <v>74</v>
      </c>
      <c r="AV9" s="59">
        <v>7.0000000000000007E-2</v>
      </c>
      <c r="AW9" s="59">
        <v>0.04</v>
      </c>
      <c r="AX9" s="59">
        <v>0.08</v>
      </c>
      <c r="AY9" s="59">
        <v>7.0000000000000007E-2</v>
      </c>
      <c r="AZ9" s="59">
        <v>0</v>
      </c>
      <c r="BA9" s="59">
        <v>0</v>
      </c>
      <c r="BB9" s="59">
        <v>0</v>
      </c>
      <c r="BC9" s="59">
        <v>0</v>
      </c>
      <c r="BD9" s="59" t="s">
        <v>74</v>
      </c>
      <c r="BE9" s="59">
        <v>0</v>
      </c>
      <c r="BF9" s="59" t="s">
        <v>74</v>
      </c>
      <c r="BG9" s="59" t="s">
        <v>74</v>
      </c>
      <c r="BH9" s="59">
        <v>0.02</v>
      </c>
      <c r="BI9" s="59">
        <v>0.01</v>
      </c>
      <c r="BJ9" s="59">
        <v>0.01</v>
      </c>
      <c r="BK9" s="59">
        <v>0.01</v>
      </c>
      <c r="BL9" s="59">
        <v>0.01</v>
      </c>
      <c r="BM9" s="59" t="s">
        <v>73</v>
      </c>
      <c r="BN9" s="59">
        <v>0.01</v>
      </c>
      <c r="BO9" s="59">
        <v>0.01</v>
      </c>
      <c r="BP9" s="59" t="s">
        <v>74</v>
      </c>
      <c r="BQ9" s="59">
        <v>0</v>
      </c>
      <c r="BR9" s="59" t="s">
        <v>74</v>
      </c>
      <c r="BS9" s="59" t="s">
        <v>74</v>
      </c>
      <c r="BT9" s="59" t="s">
        <v>74</v>
      </c>
      <c r="BU9" s="59" t="s">
        <v>73</v>
      </c>
      <c r="BV9" s="59" t="s">
        <v>74</v>
      </c>
      <c r="BW9" s="59" t="s">
        <v>74</v>
      </c>
      <c r="BX9" s="59">
        <v>0.02</v>
      </c>
      <c r="BY9" s="59" t="s">
        <v>73</v>
      </c>
      <c r="BZ9" s="59">
        <v>0.01</v>
      </c>
      <c r="CA9" s="59">
        <v>0.01</v>
      </c>
      <c r="CB9" s="59">
        <v>0.1</v>
      </c>
      <c r="CC9" s="59">
        <v>7.0000000000000007E-2</v>
      </c>
      <c r="CD9" s="59">
        <v>0.05</v>
      </c>
      <c r="CE9" s="59">
        <v>0.06</v>
      </c>
      <c r="CF9" s="59">
        <v>0.05</v>
      </c>
      <c r="CG9" s="59">
        <v>0.02</v>
      </c>
      <c r="CH9" s="59">
        <v>0.02</v>
      </c>
      <c r="CI9" s="59">
        <v>0.02</v>
      </c>
      <c r="CJ9" s="59">
        <v>0.01</v>
      </c>
      <c r="CK9" s="59">
        <v>0.02</v>
      </c>
      <c r="CL9" s="59">
        <v>0.01</v>
      </c>
      <c r="CM9" s="59">
        <v>0.01</v>
      </c>
    </row>
    <row r="10" spans="1:91" s="7" customFormat="1" ht="11.25" x14ac:dyDescent="0.2">
      <c r="A10" s="107" t="s">
        <v>111</v>
      </c>
      <c r="B10" s="108" t="s">
        <v>112</v>
      </c>
      <c r="C10" s="96"/>
      <c r="D10" s="58">
        <v>12180</v>
      </c>
      <c r="E10" s="58">
        <v>1670</v>
      </c>
      <c r="F10" s="58">
        <v>64920</v>
      </c>
      <c r="G10" s="58">
        <v>78760</v>
      </c>
      <c r="H10" s="59">
        <v>0.84</v>
      </c>
      <c r="I10" s="59">
        <v>0.89</v>
      </c>
      <c r="J10" s="59">
        <v>0.93</v>
      </c>
      <c r="K10" s="59">
        <v>0.91</v>
      </c>
      <c r="L10" s="59">
        <v>0.8</v>
      </c>
      <c r="M10" s="59">
        <v>0.86</v>
      </c>
      <c r="N10" s="59">
        <v>0.91</v>
      </c>
      <c r="O10" s="59">
        <v>0.89</v>
      </c>
      <c r="P10" s="59">
        <v>0.5</v>
      </c>
      <c r="Q10" s="59">
        <v>0.57999999999999996</v>
      </c>
      <c r="R10" s="59">
        <v>0.35</v>
      </c>
      <c r="S10" s="59">
        <v>0.37</v>
      </c>
      <c r="T10" s="59" t="s">
        <v>74</v>
      </c>
      <c r="U10" s="59" t="s">
        <v>73</v>
      </c>
      <c r="V10" s="59" t="s">
        <v>74</v>
      </c>
      <c r="W10" s="59" t="s">
        <v>74</v>
      </c>
      <c r="X10" s="59">
        <v>0.06</v>
      </c>
      <c r="Y10" s="59">
        <v>0.04</v>
      </c>
      <c r="Z10" s="59">
        <v>0.04</v>
      </c>
      <c r="AA10" s="59">
        <v>0.04</v>
      </c>
      <c r="AB10" s="59">
        <v>0.15</v>
      </c>
      <c r="AC10" s="59">
        <v>0.13</v>
      </c>
      <c r="AD10" s="59">
        <v>0.28999999999999998</v>
      </c>
      <c r="AE10" s="59">
        <v>0.26</v>
      </c>
      <c r="AF10" s="59">
        <v>0.09</v>
      </c>
      <c r="AG10" s="59">
        <v>0.09</v>
      </c>
      <c r="AH10" s="59">
        <v>0.23</v>
      </c>
      <c r="AI10" s="59">
        <v>0.21</v>
      </c>
      <c r="AJ10" s="59">
        <v>0</v>
      </c>
      <c r="AK10" s="59" t="s">
        <v>73</v>
      </c>
      <c r="AL10" s="59">
        <v>0</v>
      </c>
      <c r="AM10" s="59" t="s">
        <v>73</v>
      </c>
      <c r="AN10" s="59" t="s">
        <v>74</v>
      </c>
      <c r="AO10" s="59" t="s">
        <v>73</v>
      </c>
      <c r="AP10" s="59" t="s">
        <v>74</v>
      </c>
      <c r="AQ10" s="59" t="s">
        <v>74</v>
      </c>
      <c r="AR10" s="59" t="s">
        <v>74</v>
      </c>
      <c r="AS10" s="59">
        <v>0.02</v>
      </c>
      <c r="AT10" s="59" t="s">
        <v>73</v>
      </c>
      <c r="AU10" s="59" t="s">
        <v>74</v>
      </c>
      <c r="AV10" s="59">
        <v>7.0000000000000007E-2</v>
      </c>
      <c r="AW10" s="59">
        <v>0.03</v>
      </c>
      <c r="AX10" s="59">
        <v>0.06</v>
      </c>
      <c r="AY10" s="59">
        <v>0.06</v>
      </c>
      <c r="AZ10" s="59" t="s">
        <v>73</v>
      </c>
      <c r="BA10" s="59">
        <v>0</v>
      </c>
      <c r="BB10" s="59" t="s">
        <v>73</v>
      </c>
      <c r="BC10" s="59" t="s">
        <v>73</v>
      </c>
      <c r="BD10" s="59" t="s">
        <v>74</v>
      </c>
      <c r="BE10" s="59" t="s">
        <v>73</v>
      </c>
      <c r="BF10" s="59" t="s">
        <v>74</v>
      </c>
      <c r="BG10" s="59" t="s">
        <v>74</v>
      </c>
      <c r="BH10" s="59">
        <v>0.02</v>
      </c>
      <c r="BI10" s="59">
        <v>0.02</v>
      </c>
      <c r="BJ10" s="59">
        <v>0.01</v>
      </c>
      <c r="BK10" s="59">
        <v>0.01</v>
      </c>
      <c r="BL10" s="59">
        <v>0.01</v>
      </c>
      <c r="BM10" s="59">
        <v>0.01</v>
      </c>
      <c r="BN10" s="59">
        <v>0.01</v>
      </c>
      <c r="BO10" s="59">
        <v>0.01</v>
      </c>
      <c r="BP10" s="59" t="s">
        <v>74</v>
      </c>
      <c r="BQ10" s="59" t="s">
        <v>74</v>
      </c>
      <c r="BR10" s="59" t="s">
        <v>74</v>
      </c>
      <c r="BS10" s="59" t="s">
        <v>74</v>
      </c>
      <c r="BT10" s="59" t="s">
        <v>74</v>
      </c>
      <c r="BU10" s="59">
        <v>0.01</v>
      </c>
      <c r="BV10" s="59" t="s">
        <v>74</v>
      </c>
      <c r="BW10" s="59" t="s">
        <v>74</v>
      </c>
      <c r="BX10" s="59">
        <v>0.02</v>
      </c>
      <c r="BY10" s="59">
        <v>0.01</v>
      </c>
      <c r="BZ10" s="59">
        <v>0.01</v>
      </c>
      <c r="CA10" s="59">
        <v>0.01</v>
      </c>
      <c r="CB10" s="59">
        <v>0.1</v>
      </c>
      <c r="CC10" s="59">
        <v>7.0000000000000007E-2</v>
      </c>
      <c r="CD10" s="59">
        <v>0.05</v>
      </c>
      <c r="CE10" s="59">
        <v>0.06</v>
      </c>
      <c r="CF10" s="59">
        <v>0.04</v>
      </c>
      <c r="CG10" s="59">
        <v>0.03</v>
      </c>
      <c r="CH10" s="59">
        <v>0.01</v>
      </c>
      <c r="CI10" s="59">
        <v>0.02</v>
      </c>
      <c r="CJ10" s="59">
        <v>0.02</v>
      </c>
      <c r="CK10" s="59">
        <v>0.01</v>
      </c>
      <c r="CL10" s="59">
        <v>0.01</v>
      </c>
      <c r="CM10" s="59">
        <v>0.01</v>
      </c>
    </row>
    <row r="11" spans="1:91" s="7" customFormat="1" ht="11.25" x14ac:dyDescent="0.2">
      <c r="A11" s="107" t="s">
        <v>113</v>
      </c>
      <c r="B11" s="108" t="s">
        <v>114</v>
      </c>
      <c r="C11" s="96"/>
      <c r="D11" s="58">
        <v>10030</v>
      </c>
      <c r="E11" s="58">
        <v>1030</v>
      </c>
      <c r="F11" s="58">
        <v>46390</v>
      </c>
      <c r="G11" s="58">
        <v>57450</v>
      </c>
      <c r="H11" s="59">
        <v>0.84</v>
      </c>
      <c r="I11" s="59">
        <v>0.92</v>
      </c>
      <c r="J11" s="59">
        <v>0.93</v>
      </c>
      <c r="K11" s="59">
        <v>0.92</v>
      </c>
      <c r="L11" s="59">
        <v>0.79</v>
      </c>
      <c r="M11" s="59">
        <v>0.9</v>
      </c>
      <c r="N11" s="59">
        <v>0.92</v>
      </c>
      <c r="O11" s="59">
        <v>0.9</v>
      </c>
      <c r="P11" s="59">
        <v>0.47</v>
      </c>
      <c r="Q11" s="59">
        <v>0.56000000000000005</v>
      </c>
      <c r="R11" s="59">
        <v>0.31</v>
      </c>
      <c r="S11" s="59">
        <v>0.34</v>
      </c>
      <c r="T11" s="59" t="s">
        <v>74</v>
      </c>
      <c r="U11" s="59" t="s">
        <v>73</v>
      </c>
      <c r="V11" s="59" t="s">
        <v>74</v>
      </c>
      <c r="W11" s="59" t="s">
        <v>74</v>
      </c>
      <c r="X11" s="59">
        <v>0.06</v>
      </c>
      <c r="Y11" s="59">
        <v>0.03</v>
      </c>
      <c r="Z11" s="59">
        <v>0.04</v>
      </c>
      <c r="AA11" s="59">
        <v>0.05</v>
      </c>
      <c r="AB11" s="59">
        <v>0.18</v>
      </c>
      <c r="AC11" s="59">
        <v>0.22</v>
      </c>
      <c r="AD11" s="59">
        <v>0.4</v>
      </c>
      <c r="AE11" s="59">
        <v>0.36</v>
      </c>
      <c r="AF11" s="59">
        <v>7.0000000000000007E-2</v>
      </c>
      <c r="AG11" s="59">
        <v>0.06</v>
      </c>
      <c r="AH11" s="59">
        <v>0.16</v>
      </c>
      <c r="AI11" s="59">
        <v>0.14000000000000001</v>
      </c>
      <c r="AJ11" s="59">
        <v>0</v>
      </c>
      <c r="AK11" s="59">
        <v>0.01</v>
      </c>
      <c r="AL11" s="59">
        <v>0</v>
      </c>
      <c r="AM11" s="59" t="s">
        <v>74</v>
      </c>
      <c r="AN11" s="59" t="s">
        <v>73</v>
      </c>
      <c r="AO11" s="59">
        <v>0</v>
      </c>
      <c r="AP11" s="59" t="s">
        <v>73</v>
      </c>
      <c r="AQ11" s="59" t="s">
        <v>74</v>
      </c>
      <c r="AR11" s="59" t="s">
        <v>74</v>
      </c>
      <c r="AS11" s="59">
        <v>0.01</v>
      </c>
      <c r="AT11" s="59" t="s">
        <v>73</v>
      </c>
      <c r="AU11" s="59" t="s">
        <v>74</v>
      </c>
      <c r="AV11" s="59">
        <v>7.0000000000000007E-2</v>
      </c>
      <c r="AW11" s="59">
        <v>0.02</v>
      </c>
      <c r="AX11" s="59">
        <v>7.0000000000000007E-2</v>
      </c>
      <c r="AY11" s="59">
        <v>7.0000000000000007E-2</v>
      </c>
      <c r="AZ11" s="59">
        <v>0</v>
      </c>
      <c r="BA11" s="59">
        <v>0</v>
      </c>
      <c r="BB11" s="59">
        <v>0</v>
      </c>
      <c r="BC11" s="59">
        <v>0</v>
      </c>
      <c r="BD11" s="59" t="s">
        <v>74</v>
      </c>
      <c r="BE11" s="59" t="s">
        <v>73</v>
      </c>
      <c r="BF11" s="59" t="s">
        <v>74</v>
      </c>
      <c r="BG11" s="59" t="s">
        <v>74</v>
      </c>
      <c r="BH11" s="59">
        <v>0.02</v>
      </c>
      <c r="BI11" s="59">
        <v>0.01</v>
      </c>
      <c r="BJ11" s="59">
        <v>0.01</v>
      </c>
      <c r="BK11" s="59">
        <v>0.01</v>
      </c>
      <c r="BL11" s="59">
        <v>0.01</v>
      </c>
      <c r="BM11" s="59">
        <v>0.01</v>
      </c>
      <c r="BN11" s="59">
        <v>0.01</v>
      </c>
      <c r="BO11" s="59">
        <v>0.01</v>
      </c>
      <c r="BP11" s="59" t="s">
        <v>74</v>
      </c>
      <c r="BQ11" s="59" t="s">
        <v>73</v>
      </c>
      <c r="BR11" s="59" t="s">
        <v>74</v>
      </c>
      <c r="BS11" s="59" t="s">
        <v>74</v>
      </c>
      <c r="BT11" s="59" t="s">
        <v>74</v>
      </c>
      <c r="BU11" s="59" t="s">
        <v>73</v>
      </c>
      <c r="BV11" s="59" t="s">
        <v>74</v>
      </c>
      <c r="BW11" s="59" t="s">
        <v>74</v>
      </c>
      <c r="BX11" s="59">
        <v>0.02</v>
      </c>
      <c r="BY11" s="59">
        <v>0.01</v>
      </c>
      <c r="BZ11" s="59">
        <v>0.01</v>
      </c>
      <c r="CA11" s="59">
        <v>0.01</v>
      </c>
      <c r="CB11" s="59">
        <v>0.1</v>
      </c>
      <c r="CC11" s="59">
        <v>0.05</v>
      </c>
      <c r="CD11" s="59">
        <v>0.05</v>
      </c>
      <c r="CE11" s="59">
        <v>0.05</v>
      </c>
      <c r="CF11" s="59">
        <v>0.05</v>
      </c>
      <c r="CG11" s="59">
        <v>0.03</v>
      </c>
      <c r="CH11" s="59">
        <v>0.01</v>
      </c>
      <c r="CI11" s="59">
        <v>0.02</v>
      </c>
      <c r="CJ11" s="59">
        <v>0.02</v>
      </c>
      <c r="CK11" s="59">
        <v>0.01</v>
      </c>
      <c r="CL11" s="59">
        <v>0.01</v>
      </c>
      <c r="CM11" s="59">
        <v>0.01</v>
      </c>
    </row>
    <row r="12" spans="1:91" s="7" customFormat="1" ht="11.25" x14ac:dyDescent="0.2">
      <c r="A12" s="107" t="s">
        <v>115</v>
      </c>
      <c r="B12" s="108" t="s">
        <v>116</v>
      </c>
      <c r="C12" s="96"/>
      <c r="D12" s="58">
        <v>8490</v>
      </c>
      <c r="E12" s="58">
        <v>930</v>
      </c>
      <c r="F12" s="58">
        <v>39960</v>
      </c>
      <c r="G12" s="58">
        <v>49370</v>
      </c>
      <c r="H12" s="59">
        <v>0.84</v>
      </c>
      <c r="I12" s="59">
        <v>0.89</v>
      </c>
      <c r="J12" s="59">
        <v>0.93</v>
      </c>
      <c r="K12" s="59">
        <v>0.92</v>
      </c>
      <c r="L12" s="59">
        <v>0.81</v>
      </c>
      <c r="M12" s="59">
        <v>0.86</v>
      </c>
      <c r="N12" s="59">
        <v>0.92</v>
      </c>
      <c r="O12" s="59">
        <v>0.9</v>
      </c>
      <c r="P12" s="59">
        <v>0.52</v>
      </c>
      <c r="Q12" s="59">
        <v>0.56999999999999995</v>
      </c>
      <c r="R12" s="59">
        <v>0.32</v>
      </c>
      <c r="S12" s="59">
        <v>0.36</v>
      </c>
      <c r="T12" s="59" t="s">
        <v>74</v>
      </c>
      <c r="U12" s="59">
        <v>0</v>
      </c>
      <c r="V12" s="59" t="s">
        <v>74</v>
      </c>
      <c r="W12" s="59" t="s">
        <v>74</v>
      </c>
      <c r="X12" s="59">
        <v>0.05</v>
      </c>
      <c r="Y12" s="59">
        <v>0.05</v>
      </c>
      <c r="Z12" s="59">
        <v>0.04</v>
      </c>
      <c r="AA12" s="59">
        <v>0.04</v>
      </c>
      <c r="AB12" s="59">
        <v>0.19</v>
      </c>
      <c r="AC12" s="59">
        <v>0.19</v>
      </c>
      <c r="AD12" s="59">
        <v>0.48</v>
      </c>
      <c r="AE12" s="59">
        <v>0.42</v>
      </c>
      <c r="AF12" s="59">
        <v>0.04</v>
      </c>
      <c r="AG12" s="59">
        <v>0.02</v>
      </c>
      <c r="AH12" s="59">
        <v>7.0000000000000007E-2</v>
      </c>
      <c r="AI12" s="59">
        <v>7.0000000000000007E-2</v>
      </c>
      <c r="AJ12" s="59" t="s">
        <v>73</v>
      </c>
      <c r="AK12" s="59">
        <v>0.01</v>
      </c>
      <c r="AL12" s="59">
        <v>0</v>
      </c>
      <c r="AM12" s="59" t="s">
        <v>74</v>
      </c>
      <c r="AN12" s="59" t="s">
        <v>73</v>
      </c>
      <c r="AO12" s="59" t="s">
        <v>73</v>
      </c>
      <c r="AP12" s="59" t="s">
        <v>73</v>
      </c>
      <c r="AQ12" s="59" t="s">
        <v>74</v>
      </c>
      <c r="AR12" s="59" t="s">
        <v>74</v>
      </c>
      <c r="AS12" s="59">
        <v>0.02</v>
      </c>
      <c r="AT12" s="59" t="s">
        <v>74</v>
      </c>
      <c r="AU12" s="59" t="s">
        <v>74</v>
      </c>
      <c r="AV12" s="59">
        <v>0.06</v>
      </c>
      <c r="AW12" s="59">
        <v>0.03</v>
      </c>
      <c r="AX12" s="59">
        <v>0.06</v>
      </c>
      <c r="AY12" s="59">
        <v>0.06</v>
      </c>
      <c r="AZ12" s="59" t="s">
        <v>73</v>
      </c>
      <c r="BA12" s="59">
        <v>0</v>
      </c>
      <c r="BB12" s="59" t="s">
        <v>73</v>
      </c>
      <c r="BC12" s="59" t="s">
        <v>74</v>
      </c>
      <c r="BD12" s="59" t="s">
        <v>74</v>
      </c>
      <c r="BE12" s="59" t="s">
        <v>73</v>
      </c>
      <c r="BF12" s="59" t="s">
        <v>74</v>
      </c>
      <c r="BG12" s="59" t="s">
        <v>74</v>
      </c>
      <c r="BH12" s="59">
        <v>0.02</v>
      </c>
      <c r="BI12" s="59">
        <v>0.02</v>
      </c>
      <c r="BJ12" s="59">
        <v>0.01</v>
      </c>
      <c r="BK12" s="59">
        <v>0.01</v>
      </c>
      <c r="BL12" s="59">
        <v>0.01</v>
      </c>
      <c r="BM12" s="59">
        <v>0.01</v>
      </c>
      <c r="BN12" s="59">
        <v>0.01</v>
      </c>
      <c r="BO12" s="59">
        <v>0.01</v>
      </c>
      <c r="BP12" s="59">
        <v>0.01</v>
      </c>
      <c r="BQ12" s="59">
        <v>0.01</v>
      </c>
      <c r="BR12" s="59" t="s">
        <v>74</v>
      </c>
      <c r="BS12" s="59" t="s">
        <v>74</v>
      </c>
      <c r="BT12" s="59" t="s">
        <v>74</v>
      </c>
      <c r="BU12" s="59" t="s">
        <v>73</v>
      </c>
      <c r="BV12" s="59" t="s">
        <v>74</v>
      </c>
      <c r="BW12" s="59" t="s">
        <v>74</v>
      </c>
      <c r="BX12" s="59">
        <v>0.01</v>
      </c>
      <c r="BY12" s="59">
        <v>0.01</v>
      </c>
      <c r="BZ12" s="59">
        <v>0.01</v>
      </c>
      <c r="CA12" s="59">
        <v>0.01</v>
      </c>
      <c r="CB12" s="59">
        <v>0.1</v>
      </c>
      <c r="CC12" s="59">
        <v>0.06</v>
      </c>
      <c r="CD12" s="59">
        <v>0.04</v>
      </c>
      <c r="CE12" s="59">
        <v>0.05</v>
      </c>
      <c r="CF12" s="59">
        <v>0.04</v>
      </c>
      <c r="CG12" s="59">
        <v>0.03</v>
      </c>
      <c r="CH12" s="59">
        <v>0.01</v>
      </c>
      <c r="CI12" s="59">
        <v>0.02</v>
      </c>
      <c r="CJ12" s="59">
        <v>0.02</v>
      </c>
      <c r="CK12" s="59">
        <v>0.02</v>
      </c>
      <c r="CL12" s="59">
        <v>0.01</v>
      </c>
      <c r="CM12" s="59">
        <v>0.01</v>
      </c>
    </row>
    <row r="13" spans="1:91" s="7" customFormat="1" ht="11.25" x14ac:dyDescent="0.2">
      <c r="A13" s="107" t="s">
        <v>117</v>
      </c>
      <c r="B13" s="108" t="s">
        <v>118</v>
      </c>
      <c r="C13" s="96"/>
      <c r="D13" s="58">
        <v>10960</v>
      </c>
      <c r="E13" s="58">
        <v>1390</v>
      </c>
      <c r="F13" s="58">
        <v>50790</v>
      </c>
      <c r="G13" s="58">
        <v>63140</v>
      </c>
      <c r="H13" s="59">
        <v>0.85</v>
      </c>
      <c r="I13" s="59">
        <v>0.89</v>
      </c>
      <c r="J13" s="59">
        <v>0.93</v>
      </c>
      <c r="K13" s="59">
        <v>0.92</v>
      </c>
      <c r="L13" s="59">
        <v>0.8</v>
      </c>
      <c r="M13" s="59">
        <v>0.87</v>
      </c>
      <c r="N13" s="59">
        <v>0.91</v>
      </c>
      <c r="O13" s="59">
        <v>0.89</v>
      </c>
      <c r="P13" s="59">
        <v>0.5</v>
      </c>
      <c r="Q13" s="59">
        <v>0.6</v>
      </c>
      <c r="R13" s="59">
        <v>0.33</v>
      </c>
      <c r="S13" s="59">
        <v>0.37</v>
      </c>
      <c r="T13" s="59" t="s">
        <v>74</v>
      </c>
      <c r="U13" s="59" t="s">
        <v>73</v>
      </c>
      <c r="V13" s="59" t="s">
        <v>74</v>
      </c>
      <c r="W13" s="59" t="s">
        <v>74</v>
      </c>
      <c r="X13" s="59">
        <v>7.0000000000000007E-2</v>
      </c>
      <c r="Y13" s="59">
        <v>0.05</v>
      </c>
      <c r="Z13" s="59">
        <v>0.04</v>
      </c>
      <c r="AA13" s="59">
        <v>0.04</v>
      </c>
      <c r="AB13" s="59">
        <v>0.18</v>
      </c>
      <c r="AC13" s="59">
        <v>0.15</v>
      </c>
      <c r="AD13" s="59">
        <v>0.41</v>
      </c>
      <c r="AE13" s="59">
        <v>0.36</v>
      </c>
      <c r="AF13" s="59">
        <v>0.05</v>
      </c>
      <c r="AG13" s="59">
        <v>0.03</v>
      </c>
      <c r="AH13" s="59">
        <v>0.12</v>
      </c>
      <c r="AI13" s="59">
        <v>0.11</v>
      </c>
      <c r="AJ13" s="59" t="s">
        <v>74</v>
      </c>
      <c r="AK13" s="59">
        <v>0.01</v>
      </c>
      <c r="AL13" s="59">
        <v>0</v>
      </c>
      <c r="AM13" s="59" t="s">
        <v>74</v>
      </c>
      <c r="AN13" s="59" t="s">
        <v>73</v>
      </c>
      <c r="AO13" s="59" t="s">
        <v>73</v>
      </c>
      <c r="AP13" s="59" t="s">
        <v>73</v>
      </c>
      <c r="AQ13" s="59" t="s">
        <v>73</v>
      </c>
      <c r="AR13" s="59" t="s">
        <v>73</v>
      </c>
      <c r="AS13" s="59">
        <v>0.03</v>
      </c>
      <c r="AT13" s="59" t="s">
        <v>74</v>
      </c>
      <c r="AU13" s="59" t="s">
        <v>74</v>
      </c>
      <c r="AV13" s="59">
        <v>0.06</v>
      </c>
      <c r="AW13" s="59">
        <v>0.03</v>
      </c>
      <c r="AX13" s="59">
        <v>0.05</v>
      </c>
      <c r="AY13" s="59">
        <v>0.05</v>
      </c>
      <c r="AZ13" s="59">
        <v>0</v>
      </c>
      <c r="BA13" s="59">
        <v>0</v>
      </c>
      <c r="BB13" s="59" t="s">
        <v>73</v>
      </c>
      <c r="BC13" s="59" t="s">
        <v>73</v>
      </c>
      <c r="BD13" s="59" t="s">
        <v>74</v>
      </c>
      <c r="BE13" s="59" t="s">
        <v>73</v>
      </c>
      <c r="BF13" s="59" t="s">
        <v>74</v>
      </c>
      <c r="BG13" s="59" t="s">
        <v>74</v>
      </c>
      <c r="BH13" s="59">
        <v>0.02</v>
      </c>
      <c r="BI13" s="59">
        <v>0.01</v>
      </c>
      <c r="BJ13" s="59">
        <v>0.01</v>
      </c>
      <c r="BK13" s="59">
        <v>0.01</v>
      </c>
      <c r="BL13" s="59">
        <v>0.01</v>
      </c>
      <c r="BM13" s="59">
        <v>0.01</v>
      </c>
      <c r="BN13" s="59">
        <v>0.01</v>
      </c>
      <c r="BO13" s="59">
        <v>0.01</v>
      </c>
      <c r="BP13" s="59">
        <v>0.01</v>
      </c>
      <c r="BQ13" s="59" t="s">
        <v>73</v>
      </c>
      <c r="BR13" s="59" t="s">
        <v>74</v>
      </c>
      <c r="BS13" s="59" t="s">
        <v>74</v>
      </c>
      <c r="BT13" s="59" t="s">
        <v>74</v>
      </c>
      <c r="BU13" s="59" t="s">
        <v>73</v>
      </c>
      <c r="BV13" s="59" t="s">
        <v>74</v>
      </c>
      <c r="BW13" s="59" t="s">
        <v>74</v>
      </c>
      <c r="BX13" s="59">
        <v>0.02</v>
      </c>
      <c r="BY13" s="59">
        <v>0.01</v>
      </c>
      <c r="BZ13" s="59">
        <v>0.01</v>
      </c>
      <c r="CA13" s="59">
        <v>0.01</v>
      </c>
      <c r="CB13" s="59">
        <v>0.09</v>
      </c>
      <c r="CC13" s="59">
        <v>7.0000000000000007E-2</v>
      </c>
      <c r="CD13" s="59">
        <v>0.05</v>
      </c>
      <c r="CE13" s="59">
        <v>0.05</v>
      </c>
      <c r="CF13" s="59">
        <v>0.04</v>
      </c>
      <c r="CG13" s="59">
        <v>0.03</v>
      </c>
      <c r="CH13" s="59">
        <v>0.01</v>
      </c>
      <c r="CI13" s="59">
        <v>0.02</v>
      </c>
      <c r="CJ13" s="59">
        <v>0.02</v>
      </c>
      <c r="CK13" s="59">
        <v>0.02</v>
      </c>
      <c r="CL13" s="59">
        <v>0.01</v>
      </c>
      <c r="CM13" s="59">
        <v>0.01</v>
      </c>
    </row>
    <row r="14" spans="1:91" s="7" customFormat="1" ht="11.25" x14ac:dyDescent="0.2">
      <c r="A14" s="107" t="s">
        <v>119</v>
      </c>
      <c r="B14" s="108" t="s">
        <v>120</v>
      </c>
      <c r="C14" s="96"/>
      <c r="D14" s="58">
        <v>10150</v>
      </c>
      <c r="E14" s="58">
        <v>1480</v>
      </c>
      <c r="F14" s="58">
        <v>52220</v>
      </c>
      <c r="G14" s="58">
        <v>63850</v>
      </c>
      <c r="H14" s="59">
        <v>0.86</v>
      </c>
      <c r="I14" s="59">
        <v>0.89</v>
      </c>
      <c r="J14" s="59">
        <v>0.94</v>
      </c>
      <c r="K14" s="59">
        <v>0.93</v>
      </c>
      <c r="L14" s="59">
        <v>0.83</v>
      </c>
      <c r="M14" s="59">
        <v>0.86</v>
      </c>
      <c r="N14" s="59">
        <v>0.92</v>
      </c>
      <c r="O14" s="59">
        <v>0.91</v>
      </c>
      <c r="P14" s="59">
        <v>0.49</v>
      </c>
      <c r="Q14" s="59">
        <v>0.61</v>
      </c>
      <c r="R14" s="59">
        <v>0.28999999999999998</v>
      </c>
      <c r="S14" s="59">
        <v>0.33</v>
      </c>
      <c r="T14" s="59" t="s">
        <v>74</v>
      </c>
      <c r="U14" s="59">
        <v>0</v>
      </c>
      <c r="V14" s="59" t="s">
        <v>74</v>
      </c>
      <c r="W14" s="59" t="s">
        <v>74</v>
      </c>
      <c r="X14" s="59">
        <v>0.04</v>
      </c>
      <c r="Y14" s="59">
        <v>0.04</v>
      </c>
      <c r="Z14" s="59">
        <v>0.02</v>
      </c>
      <c r="AA14" s="59">
        <v>0.03</v>
      </c>
      <c r="AB14" s="59">
        <v>0.22</v>
      </c>
      <c r="AC14" s="59">
        <v>0.14000000000000001</v>
      </c>
      <c r="AD14" s="59">
        <v>0.47</v>
      </c>
      <c r="AE14" s="59">
        <v>0.42</v>
      </c>
      <c r="AF14" s="59">
        <v>7.0000000000000007E-2</v>
      </c>
      <c r="AG14" s="59">
        <v>0.05</v>
      </c>
      <c r="AH14" s="59">
        <v>0.14000000000000001</v>
      </c>
      <c r="AI14" s="59">
        <v>0.12</v>
      </c>
      <c r="AJ14" s="59">
        <v>0</v>
      </c>
      <c r="AK14" s="59" t="s">
        <v>73</v>
      </c>
      <c r="AL14" s="59">
        <v>0</v>
      </c>
      <c r="AM14" s="59" t="s">
        <v>73</v>
      </c>
      <c r="AN14" s="59">
        <v>0</v>
      </c>
      <c r="AO14" s="59" t="s">
        <v>73</v>
      </c>
      <c r="AP14" s="59" t="s">
        <v>73</v>
      </c>
      <c r="AQ14" s="59" t="s">
        <v>73</v>
      </c>
      <c r="AR14" s="59" t="s">
        <v>74</v>
      </c>
      <c r="AS14" s="59">
        <v>0.01</v>
      </c>
      <c r="AT14" s="59" t="s">
        <v>74</v>
      </c>
      <c r="AU14" s="59" t="s">
        <v>74</v>
      </c>
      <c r="AV14" s="59">
        <v>0.05</v>
      </c>
      <c r="AW14" s="59">
        <v>0.03</v>
      </c>
      <c r="AX14" s="59">
        <v>0.05</v>
      </c>
      <c r="AY14" s="59">
        <v>0.05</v>
      </c>
      <c r="AZ14" s="59">
        <v>0</v>
      </c>
      <c r="BA14" s="59">
        <v>0</v>
      </c>
      <c r="BB14" s="59" t="s">
        <v>73</v>
      </c>
      <c r="BC14" s="59" t="s">
        <v>73</v>
      </c>
      <c r="BD14" s="59" t="s">
        <v>74</v>
      </c>
      <c r="BE14" s="59" t="s">
        <v>73</v>
      </c>
      <c r="BF14" s="59" t="s">
        <v>74</v>
      </c>
      <c r="BG14" s="59" t="s">
        <v>74</v>
      </c>
      <c r="BH14" s="59">
        <v>0.02</v>
      </c>
      <c r="BI14" s="59">
        <v>0.02</v>
      </c>
      <c r="BJ14" s="59">
        <v>0.01</v>
      </c>
      <c r="BK14" s="59">
        <v>0.01</v>
      </c>
      <c r="BL14" s="59">
        <v>0.01</v>
      </c>
      <c r="BM14" s="59">
        <v>0.01</v>
      </c>
      <c r="BN14" s="59">
        <v>0.01</v>
      </c>
      <c r="BO14" s="59">
        <v>0.01</v>
      </c>
      <c r="BP14" s="59">
        <v>0.01</v>
      </c>
      <c r="BQ14" s="59">
        <v>0.01</v>
      </c>
      <c r="BR14" s="59" t="s">
        <v>74</v>
      </c>
      <c r="BS14" s="59" t="s">
        <v>74</v>
      </c>
      <c r="BT14" s="59" t="s">
        <v>74</v>
      </c>
      <c r="BU14" s="59" t="s">
        <v>73</v>
      </c>
      <c r="BV14" s="59" t="s">
        <v>74</v>
      </c>
      <c r="BW14" s="59" t="s">
        <v>74</v>
      </c>
      <c r="BX14" s="59">
        <v>0.02</v>
      </c>
      <c r="BY14" s="59">
        <v>0.01</v>
      </c>
      <c r="BZ14" s="59">
        <v>0.01</v>
      </c>
      <c r="CA14" s="59">
        <v>0.01</v>
      </c>
      <c r="CB14" s="59">
        <v>7.0000000000000007E-2</v>
      </c>
      <c r="CC14" s="59">
        <v>0.06</v>
      </c>
      <c r="CD14" s="59">
        <v>0.04</v>
      </c>
      <c r="CE14" s="59">
        <v>0.04</v>
      </c>
      <c r="CF14" s="59">
        <v>0.04</v>
      </c>
      <c r="CG14" s="59">
        <v>0.04</v>
      </c>
      <c r="CH14" s="59">
        <v>0.01</v>
      </c>
      <c r="CI14" s="59">
        <v>0.02</v>
      </c>
      <c r="CJ14" s="59">
        <v>0.02</v>
      </c>
      <c r="CK14" s="59">
        <v>0.01</v>
      </c>
      <c r="CL14" s="59">
        <v>0.01</v>
      </c>
      <c r="CM14" s="59">
        <v>0.01</v>
      </c>
    </row>
    <row r="15" spans="1:91" s="7" customFormat="1" ht="11.25" x14ac:dyDescent="0.2">
      <c r="A15" s="107" t="s">
        <v>121</v>
      </c>
      <c r="B15" s="108" t="s">
        <v>122</v>
      </c>
      <c r="C15" s="96"/>
      <c r="D15" s="58">
        <v>5990</v>
      </c>
      <c r="E15" s="58">
        <v>590</v>
      </c>
      <c r="F15" s="58">
        <v>17330</v>
      </c>
      <c r="G15" s="58">
        <v>23910</v>
      </c>
      <c r="H15" s="59">
        <v>0.87</v>
      </c>
      <c r="I15" s="59">
        <v>0.9</v>
      </c>
      <c r="J15" s="59">
        <v>0.94</v>
      </c>
      <c r="K15" s="59">
        <v>0.92</v>
      </c>
      <c r="L15" s="59">
        <v>0.86</v>
      </c>
      <c r="M15" s="59">
        <v>0.9</v>
      </c>
      <c r="N15" s="59">
        <v>0.94</v>
      </c>
      <c r="O15" s="59">
        <v>0.92</v>
      </c>
      <c r="P15" s="59">
        <v>0.33</v>
      </c>
      <c r="Q15" s="59">
        <v>0.39</v>
      </c>
      <c r="R15" s="59">
        <v>0.21</v>
      </c>
      <c r="S15" s="59">
        <v>0.24</v>
      </c>
      <c r="T15" s="59" t="s">
        <v>74</v>
      </c>
      <c r="U15" s="59" t="s">
        <v>73</v>
      </c>
      <c r="V15" s="59">
        <v>0.01</v>
      </c>
      <c r="W15" s="59">
        <v>0.01</v>
      </c>
      <c r="X15" s="59">
        <v>0.04</v>
      </c>
      <c r="Y15" s="59">
        <v>0.05</v>
      </c>
      <c r="Z15" s="59">
        <v>0.03</v>
      </c>
      <c r="AA15" s="59">
        <v>0.03</v>
      </c>
      <c r="AB15" s="59">
        <v>0.33</v>
      </c>
      <c r="AC15" s="59">
        <v>0.36</v>
      </c>
      <c r="AD15" s="59">
        <v>0.54</v>
      </c>
      <c r="AE15" s="59">
        <v>0.48</v>
      </c>
      <c r="AF15" s="59">
        <v>0.15</v>
      </c>
      <c r="AG15" s="59">
        <v>7.0000000000000007E-2</v>
      </c>
      <c r="AH15" s="59">
        <v>0.16</v>
      </c>
      <c r="AI15" s="59">
        <v>0.15</v>
      </c>
      <c r="AJ15" s="59">
        <v>0</v>
      </c>
      <c r="AK15" s="59" t="s">
        <v>73</v>
      </c>
      <c r="AL15" s="59">
        <v>0</v>
      </c>
      <c r="AM15" s="59" t="s">
        <v>73</v>
      </c>
      <c r="AN15" s="59" t="s">
        <v>73</v>
      </c>
      <c r="AO15" s="59" t="s">
        <v>73</v>
      </c>
      <c r="AP15" s="59" t="s">
        <v>73</v>
      </c>
      <c r="AQ15" s="59" t="s">
        <v>74</v>
      </c>
      <c r="AR15" s="59" t="s">
        <v>73</v>
      </c>
      <c r="AS15" s="59">
        <v>0.02</v>
      </c>
      <c r="AT15" s="59" t="s">
        <v>73</v>
      </c>
      <c r="AU15" s="59" t="s">
        <v>74</v>
      </c>
      <c r="AV15" s="59">
        <v>0.02</v>
      </c>
      <c r="AW15" s="59">
        <v>0.01</v>
      </c>
      <c r="AX15" s="59">
        <v>0.02</v>
      </c>
      <c r="AY15" s="59">
        <v>0.02</v>
      </c>
      <c r="AZ15" s="59" t="s">
        <v>73</v>
      </c>
      <c r="BA15" s="59">
        <v>0</v>
      </c>
      <c r="BB15" s="59" t="s">
        <v>73</v>
      </c>
      <c r="BC15" s="59" t="s">
        <v>73</v>
      </c>
      <c r="BD15" s="59" t="s">
        <v>74</v>
      </c>
      <c r="BE15" s="59" t="s">
        <v>73</v>
      </c>
      <c r="BF15" s="59" t="s">
        <v>74</v>
      </c>
      <c r="BG15" s="59" t="s">
        <v>74</v>
      </c>
      <c r="BH15" s="59" t="s">
        <v>74</v>
      </c>
      <c r="BI15" s="59">
        <v>0</v>
      </c>
      <c r="BJ15" s="59" t="s">
        <v>74</v>
      </c>
      <c r="BK15" s="59" t="s">
        <v>74</v>
      </c>
      <c r="BL15" s="59" t="s">
        <v>74</v>
      </c>
      <c r="BM15" s="59">
        <v>0</v>
      </c>
      <c r="BN15" s="59" t="s">
        <v>74</v>
      </c>
      <c r="BO15" s="59" t="s">
        <v>74</v>
      </c>
      <c r="BP15" s="59" t="s">
        <v>74</v>
      </c>
      <c r="BQ15" s="59">
        <v>0</v>
      </c>
      <c r="BR15" s="59" t="s">
        <v>74</v>
      </c>
      <c r="BS15" s="59" t="s">
        <v>74</v>
      </c>
      <c r="BT15" s="59" t="s">
        <v>73</v>
      </c>
      <c r="BU15" s="59">
        <v>0</v>
      </c>
      <c r="BV15" s="59" t="s">
        <v>73</v>
      </c>
      <c r="BW15" s="59" t="s">
        <v>74</v>
      </c>
      <c r="BX15" s="59">
        <v>0.01</v>
      </c>
      <c r="BY15" s="59" t="s">
        <v>73</v>
      </c>
      <c r="BZ15" s="59" t="s">
        <v>74</v>
      </c>
      <c r="CA15" s="59" t="s">
        <v>74</v>
      </c>
      <c r="CB15" s="59">
        <v>0.08</v>
      </c>
      <c r="CC15" s="59">
        <v>7.0000000000000007E-2</v>
      </c>
      <c r="CD15" s="59">
        <v>0.04</v>
      </c>
      <c r="CE15" s="59">
        <v>0.05</v>
      </c>
      <c r="CF15" s="59">
        <v>0.02</v>
      </c>
      <c r="CG15" s="59">
        <v>0.01</v>
      </c>
      <c r="CH15" s="59">
        <v>0.01</v>
      </c>
      <c r="CI15" s="59">
        <v>0.01</v>
      </c>
      <c r="CJ15" s="59">
        <v>0.03</v>
      </c>
      <c r="CK15" s="59">
        <v>0.02</v>
      </c>
      <c r="CL15" s="59">
        <v>0.02</v>
      </c>
      <c r="CM15" s="59">
        <v>0.02</v>
      </c>
    </row>
    <row r="16" spans="1:91" s="7" customFormat="1" ht="11.25" x14ac:dyDescent="0.2">
      <c r="A16" s="107" t="s">
        <v>123</v>
      </c>
      <c r="B16" s="108" t="s">
        <v>124</v>
      </c>
      <c r="C16" s="96"/>
      <c r="D16" s="58">
        <v>9510</v>
      </c>
      <c r="E16" s="58">
        <v>1120</v>
      </c>
      <c r="F16" s="58">
        <v>40460</v>
      </c>
      <c r="G16" s="58">
        <v>51090</v>
      </c>
      <c r="H16" s="59">
        <v>0.88</v>
      </c>
      <c r="I16" s="59">
        <v>0.9</v>
      </c>
      <c r="J16" s="59">
        <v>0.95</v>
      </c>
      <c r="K16" s="59">
        <v>0.94</v>
      </c>
      <c r="L16" s="59">
        <v>0.86</v>
      </c>
      <c r="M16" s="59">
        <v>0.89</v>
      </c>
      <c r="N16" s="59">
        <v>0.95</v>
      </c>
      <c r="O16" s="59">
        <v>0.93</v>
      </c>
      <c r="P16" s="59">
        <v>0.39</v>
      </c>
      <c r="Q16" s="59">
        <v>0.49</v>
      </c>
      <c r="R16" s="59">
        <v>0.19</v>
      </c>
      <c r="S16" s="59">
        <v>0.23</v>
      </c>
      <c r="T16" s="59" t="s">
        <v>74</v>
      </c>
      <c r="U16" s="59" t="s">
        <v>73</v>
      </c>
      <c r="V16" s="59">
        <v>0.01</v>
      </c>
      <c r="W16" s="59">
        <v>0.01</v>
      </c>
      <c r="X16" s="59">
        <v>0.03</v>
      </c>
      <c r="Y16" s="59">
        <v>0.03</v>
      </c>
      <c r="Z16" s="59">
        <v>0.02</v>
      </c>
      <c r="AA16" s="59">
        <v>0.02</v>
      </c>
      <c r="AB16" s="59">
        <v>0.36</v>
      </c>
      <c r="AC16" s="59">
        <v>0.31</v>
      </c>
      <c r="AD16" s="59">
        <v>0.63</v>
      </c>
      <c r="AE16" s="59">
        <v>0.56999999999999995</v>
      </c>
      <c r="AF16" s="59">
        <v>7.0000000000000007E-2</v>
      </c>
      <c r="AG16" s="59">
        <v>0.04</v>
      </c>
      <c r="AH16" s="59">
        <v>0.1</v>
      </c>
      <c r="AI16" s="59">
        <v>0.09</v>
      </c>
      <c r="AJ16" s="59">
        <v>0</v>
      </c>
      <c r="AK16" s="59">
        <v>0</v>
      </c>
      <c r="AL16" s="59">
        <v>0</v>
      </c>
      <c r="AM16" s="59">
        <v>0</v>
      </c>
      <c r="AN16" s="59" t="s">
        <v>73</v>
      </c>
      <c r="AO16" s="59" t="s">
        <v>73</v>
      </c>
      <c r="AP16" s="59" t="s">
        <v>74</v>
      </c>
      <c r="AQ16" s="59" t="s">
        <v>74</v>
      </c>
      <c r="AR16" s="59" t="s">
        <v>73</v>
      </c>
      <c r="AS16" s="59">
        <v>0.02</v>
      </c>
      <c r="AT16" s="59">
        <v>0</v>
      </c>
      <c r="AU16" s="59" t="s">
        <v>74</v>
      </c>
      <c r="AV16" s="59">
        <v>0.04</v>
      </c>
      <c r="AW16" s="59">
        <v>0.02</v>
      </c>
      <c r="AX16" s="59">
        <v>0.03</v>
      </c>
      <c r="AY16" s="59">
        <v>0.03</v>
      </c>
      <c r="AZ16" s="59">
        <v>0</v>
      </c>
      <c r="BA16" s="59">
        <v>0</v>
      </c>
      <c r="BB16" s="59" t="s">
        <v>74</v>
      </c>
      <c r="BC16" s="59" t="s">
        <v>74</v>
      </c>
      <c r="BD16" s="59" t="s">
        <v>74</v>
      </c>
      <c r="BE16" s="59" t="s">
        <v>73</v>
      </c>
      <c r="BF16" s="59" t="s">
        <v>74</v>
      </c>
      <c r="BG16" s="59" t="s">
        <v>74</v>
      </c>
      <c r="BH16" s="59">
        <v>0.01</v>
      </c>
      <c r="BI16" s="59">
        <v>0.01</v>
      </c>
      <c r="BJ16" s="59" t="s">
        <v>74</v>
      </c>
      <c r="BK16" s="59" t="s">
        <v>74</v>
      </c>
      <c r="BL16" s="59">
        <v>0.01</v>
      </c>
      <c r="BM16" s="59" t="s">
        <v>73</v>
      </c>
      <c r="BN16" s="59" t="s">
        <v>74</v>
      </c>
      <c r="BO16" s="59" t="s">
        <v>74</v>
      </c>
      <c r="BP16" s="59" t="s">
        <v>74</v>
      </c>
      <c r="BQ16" s="59" t="s">
        <v>73</v>
      </c>
      <c r="BR16" s="59" t="s">
        <v>74</v>
      </c>
      <c r="BS16" s="59" t="s">
        <v>74</v>
      </c>
      <c r="BT16" s="59" t="s">
        <v>74</v>
      </c>
      <c r="BU16" s="59" t="s">
        <v>73</v>
      </c>
      <c r="BV16" s="59" t="s">
        <v>74</v>
      </c>
      <c r="BW16" s="59" t="s">
        <v>74</v>
      </c>
      <c r="BX16" s="59">
        <v>0.01</v>
      </c>
      <c r="BY16" s="59" t="s">
        <v>73</v>
      </c>
      <c r="BZ16" s="59" t="s">
        <v>74</v>
      </c>
      <c r="CA16" s="59" t="s">
        <v>74</v>
      </c>
      <c r="CB16" s="59">
        <v>7.0000000000000007E-2</v>
      </c>
      <c r="CC16" s="59">
        <v>0.05</v>
      </c>
      <c r="CD16" s="59">
        <v>0.03</v>
      </c>
      <c r="CE16" s="59">
        <v>0.04</v>
      </c>
      <c r="CF16" s="59">
        <v>0.02</v>
      </c>
      <c r="CG16" s="59">
        <v>0.02</v>
      </c>
      <c r="CH16" s="59">
        <v>0.01</v>
      </c>
      <c r="CI16" s="59">
        <v>0.01</v>
      </c>
      <c r="CJ16" s="59">
        <v>0.02</v>
      </c>
      <c r="CK16" s="59">
        <v>0.03</v>
      </c>
      <c r="CL16" s="59">
        <v>0.01</v>
      </c>
      <c r="CM16" s="59">
        <v>0.02</v>
      </c>
    </row>
    <row r="17" spans="1:91" s="7" customFormat="1" ht="11.25" x14ac:dyDescent="0.2">
      <c r="A17" s="107" t="s">
        <v>125</v>
      </c>
      <c r="B17" s="108" t="s">
        <v>126</v>
      </c>
      <c r="C17" s="96"/>
      <c r="D17" s="58">
        <v>15790</v>
      </c>
      <c r="E17" s="58">
        <v>1690</v>
      </c>
      <c r="F17" s="58">
        <v>70330</v>
      </c>
      <c r="G17" s="58">
        <v>87810</v>
      </c>
      <c r="H17" s="59">
        <v>0.84</v>
      </c>
      <c r="I17" s="59">
        <v>0.91</v>
      </c>
      <c r="J17" s="59">
        <v>0.94</v>
      </c>
      <c r="K17" s="59">
        <v>0.92</v>
      </c>
      <c r="L17" s="59">
        <v>0.81</v>
      </c>
      <c r="M17" s="59">
        <v>0.89</v>
      </c>
      <c r="N17" s="59">
        <v>0.93</v>
      </c>
      <c r="O17" s="59">
        <v>0.91</v>
      </c>
      <c r="P17" s="59">
        <v>0.45</v>
      </c>
      <c r="Q17" s="59">
        <v>0.55000000000000004</v>
      </c>
      <c r="R17" s="59">
        <v>0.27</v>
      </c>
      <c r="S17" s="59">
        <v>0.31</v>
      </c>
      <c r="T17" s="59" t="s">
        <v>74</v>
      </c>
      <c r="U17" s="59" t="s">
        <v>73</v>
      </c>
      <c r="V17" s="59">
        <v>0.01</v>
      </c>
      <c r="W17" s="59">
        <v>0.01</v>
      </c>
      <c r="X17" s="59">
        <v>0.04</v>
      </c>
      <c r="Y17" s="59">
        <v>0.02</v>
      </c>
      <c r="Z17" s="59">
        <v>0.02</v>
      </c>
      <c r="AA17" s="59">
        <v>0.02</v>
      </c>
      <c r="AB17" s="59">
        <v>0.24</v>
      </c>
      <c r="AC17" s="59">
        <v>0.21</v>
      </c>
      <c r="AD17" s="59">
        <v>0.43</v>
      </c>
      <c r="AE17" s="59">
        <v>0.39</v>
      </c>
      <c r="AF17" s="59">
        <v>0.08</v>
      </c>
      <c r="AG17" s="59">
        <v>0.08</v>
      </c>
      <c r="AH17" s="59">
        <v>0.19</v>
      </c>
      <c r="AI17" s="59">
        <v>0.17</v>
      </c>
      <c r="AJ17" s="59" t="s">
        <v>73</v>
      </c>
      <c r="AK17" s="59" t="s">
        <v>74</v>
      </c>
      <c r="AL17" s="59">
        <v>0</v>
      </c>
      <c r="AM17" s="59" t="s">
        <v>74</v>
      </c>
      <c r="AN17" s="59" t="s">
        <v>73</v>
      </c>
      <c r="AO17" s="59" t="s">
        <v>73</v>
      </c>
      <c r="AP17" s="59" t="s">
        <v>73</v>
      </c>
      <c r="AQ17" s="59" t="s">
        <v>74</v>
      </c>
      <c r="AR17" s="59" t="s">
        <v>74</v>
      </c>
      <c r="AS17" s="59">
        <v>0.02</v>
      </c>
      <c r="AT17" s="59">
        <v>0</v>
      </c>
      <c r="AU17" s="59" t="s">
        <v>74</v>
      </c>
      <c r="AV17" s="59">
        <v>0.05</v>
      </c>
      <c r="AW17" s="59">
        <v>0.02</v>
      </c>
      <c r="AX17" s="59">
        <v>0.04</v>
      </c>
      <c r="AY17" s="59">
        <v>0.04</v>
      </c>
      <c r="AZ17" s="59" t="s">
        <v>73</v>
      </c>
      <c r="BA17" s="59">
        <v>0</v>
      </c>
      <c r="BB17" s="59" t="s">
        <v>74</v>
      </c>
      <c r="BC17" s="59" t="s">
        <v>74</v>
      </c>
      <c r="BD17" s="59" t="s">
        <v>74</v>
      </c>
      <c r="BE17" s="59" t="s">
        <v>73</v>
      </c>
      <c r="BF17" s="59" t="s">
        <v>74</v>
      </c>
      <c r="BG17" s="59" t="s">
        <v>74</v>
      </c>
      <c r="BH17" s="59">
        <v>0.02</v>
      </c>
      <c r="BI17" s="59">
        <v>0.02</v>
      </c>
      <c r="BJ17" s="59">
        <v>0.01</v>
      </c>
      <c r="BK17" s="59">
        <v>0.01</v>
      </c>
      <c r="BL17" s="59">
        <v>0.01</v>
      </c>
      <c r="BM17" s="59">
        <v>0.01</v>
      </c>
      <c r="BN17" s="59">
        <v>0.01</v>
      </c>
      <c r="BO17" s="59">
        <v>0.01</v>
      </c>
      <c r="BP17" s="59">
        <v>0.01</v>
      </c>
      <c r="BQ17" s="59">
        <v>0.01</v>
      </c>
      <c r="BR17" s="59" t="s">
        <v>74</v>
      </c>
      <c r="BS17" s="59" t="s">
        <v>74</v>
      </c>
      <c r="BT17" s="59" t="s">
        <v>74</v>
      </c>
      <c r="BU17" s="59" t="s">
        <v>73</v>
      </c>
      <c r="BV17" s="59" t="s">
        <v>74</v>
      </c>
      <c r="BW17" s="59" t="s">
        <v>74</v>
      </c>
      <c r="BX17" s="59">
        <v>0.01</v>
      </c>
      <c r="BY17" s="59" t="s">
        <v>74</v>
      </c>
      <c r="BZ17" s="59">
        <v>0.01</v>
      </c>
      <c r="CA17" s="59">
        <v>0.01</v>
      </c>
      <c r="CB17" s="59">
        <v>0.09</v>
      </c>
      <c r="CC17" s="59">
        <v>0.04</v>
      </c>
      <c r="CD17" s="59">
        <v>0.04</v>
      </c>
      <c r="CE17" s="59">
        <v>0.05</v>
      </c>
      <c r="CF17" s="59">
        <v>0.04</v>
      </c>
      <c r="CG17" s="59">
        <v>0.03</v>
      </c>
      <c r="CH17" s="59">
        <v>0.01</v>
      </c>
      <c r="CI17" s="59">
        <v>0.02</v>
      </c>
      <c r="CJ17" s="59">
        <v>0.02</v>
      </c>
      <c r="CK17" s="59">
        <v>0.02</v>
      </c>
      <c r="CL17" s="59">
        <v>0.01</v>
      </c>
      <c r="CM17" s="59">
        <v>0.01</v>
      </c>
    </row>
    <row r="18" spans="1:91" s="7" customFormat="1" ht="11.25" x14ac:dyDescent="0.2">
      <c r="A18" s="107" t="s">
        <v>127</v>
      </c>
      <c r="B18" s="108" t="s">
        <v>128</v>
      </c>
      <c r="C18" s="96"/>
      <c r="D18" s="58">
        <v>8990</v>
      </c>
      <c r="E18" s="58">
        <v>1150</v>
      </c>
      <c r="F18" s="58">
        <v>45230</v>
      </c>
      <c r="G18" s="58">
        <v>55370</v>
      </c>
      <c r="H18" s="59">
        <v>0.85</v>
      </c>
      <c r="I18" s="59">
        <v>0.91</v>
      </c>
      <c r="J18" s="59">
        <v>0.94</v>
      </c>
      <c r="K18" s="59">
        <v>0.92</v>
      </c>
      <c r="L18" s="59">
        <v>0.83</v>
      </c>
      <c r="M18" s="59">
        <v>0.89</v>
      </c>
      <c r="N18" s="59">
        <v>0.93</v>
      </c>
      <c r="O18" s="59">
        <v>0.91</v>
      </c>
      <c r="P18" s="59">
        <v>0.55000000000000004</v>
      </c>
      <c r="Q18" s="59">
        <v>0.62</v>
      </c>
      <c r="R18" s="59">
        <v>0.39</v>
      </c>
      <c r="S18" s="59">
        <v>0.42</v>
      </c>
      <c r="T18" s="59" t="s">
        <v>74</v>
      </c>
      <c r="U18" s="59" t="s">
        <v>73</v>
      </c>
      <c r="V18" s="59">
        <v>0.01</v>
      </c>
      <c r="W18" s="59">
        <v>0.01</v>
      </c>
      <c r="X18" s="59">
        <v>0.04</v>
      </c>
      <c r="Y18" s="59">
        <v>0.02</v>
      </c>
      <c r="Z18" s="59">
        <v>0.03</v>
      </c>
      <c r="AA18" s="59">
        <v>0.03</v>
      </c>
      <c r="AB18" s="59">
        <v>0.21</v>
      </c>
      <c r="AC18" s="59">
        <v>0.2</v>
      </c>
      <c r="AD18" s="59">
        <v>0.45</v>
      </c>
      <c r="AE18" s="59">
        <v>0.4</v>
      </c>
      <c r="AF18" s="59">
        <v>0.02</v>
      </c>
      <c r="AG18" s="59">
        <v>0.01</v>
      </c>
      <c r="AH18" s="59">
        <v>0.05</v>
      </c>
      <c r="AI18" s="59">
        <v>0.05</v>
      </c>
      <c r="AJ18" s="59" t="s">
        <v>73</v>
      </c>
      <c r="AK18" s="59">
        <v>0.01</v>
      </c>
      <c r="AL18" s="59">
        <v>0</v>
      </c>
      <c r="AM18" s="59" t="s">
        <v>74</v>
      </c>
      <c r="AN18" s="59" t="s">
        <v>73</v>
      </c>
      <c r="AO18" s="59" t="s">
        <v>73</v>
      </c>
      <c r="AP18" s="59" t="s">
        <v>74</v>
      </c>
      <c r="AQ18" s="59" t="s">
        <v>74</v>
      </c>
      <c r="AR18" s="59" t="s">
        <v>73</v>
      </c>
      <c r="AS18" s="59">
        <v>0.01</v>
      </c>
      <c r="AT18" s="59" t="s">
        <v>73</v>
      </c>
      <c r="AU18" s="59" t="s">
        <v>74</v>
      </c>
      <c r="AV18" s="59">
        <v>0.08</v>
      </c>
      <c r="AW18" s="59">
        <v>0.02</v>
      </c>
      <c r="AX18" s="59">
        <v>0.05</v>
      </c>
      <c r="AY18" s="59">
        <v>0.06</v>
      </c>
      <c r="AZ18" s="59" t="s">
        <v>73</v>
      </c>
      <c r="BA18" s="59">
        <v>0</v>
      </c>
      <c r="BB18" s="59" t="s">
        <v>74</v>
      </c>
      <c r="BC18" s="59" t="s">
        <v>74</v>
      </c>
      <c r="BD18" s="59" t="s">
        <v>74</v>
      </c>
      <c r="BE18" s="59" t="s">
        <v>73</v>
      </c>
      <c r="BF18" s="59" t="s">
        <v>74</v>
      </c>
      <c r="BG18" s="59" t="s">
        <v>74</v>
      </c>
      <c r="BH18" s="59">
        <v>0.02</v>
      </c>
      <c r="BI18" s="59">
        <v>0.02</v>
      </c>
      <c r="BJ18" s="59">
        <v>0.01</v>
      </c>
      <c r="BK18" s="59">
        <v>0.01</v>
      </c>
      <c r="BL18" s="59">
        <v>0.01</v>
      </c>
      <c r="BM18" s="59">
        <v>0.01</v>
      </c>
      <c r="BN18" s="59" t="s">
        <v>74</v>
      </c>
      <c r="BO18" s="59" t="s">
        <v>74</v>
      </c>
      <c r="BP18" s="59">
        <v>0.01</v>
      </c>
      <c r="BQ18" s="59">
        <v>0.01</v>
      </c>
      <c r="BR18" s="59" t="s">
        <v>74</v>
      </c>
      <c r="BS18" s="59" t="s">
        <v>74</v>
      </c>
      <c r="BT18" s="59" t="s">
        <v>74</v>
      </c>
      <c r="BU18" s="59" t="s">
        <v>73</v>
      </c>
      <c r="BV18" s="59" t="s">
        <v>74</v>
      </c>
      <c r="BW18" s="59" t="s">
        <v>74</v>
      </c>
      <c r="BX18" s="59">
        <v>0.01</v>
      </c>
      <c r="BY18" s="59" t="s">
        <v>73</v>
      </c>
      <c r="BZ18" s="59" t="s">
        <v>74</v>
      </c>
      <c r="CA18" s="59">
        <v>0.01</v>
      </c>
      <c r="CB18" s="59">
        <v>0.09</v>
      </c>
      <c r="CC18" s="59">
        <v>0.06</v>
      </c>
      <c r="CD18" s="59">
        <v>0.04</v>
      </c>
      <c r="CE18" s="59">
        <v>0.05</v>
      </c>
      <c r="CF18" s="59">
        <v>0.04</v>
      </c>
      <c r="CG18" s="59">
        <v>0.02</v>
      </c>
      <c r="CH18" s="59">
        <v>0.01</v>
      </c>
      <c r="CI18" s="59">
        <v>0.01</v>
      </c>
      <c r="CJ18" s="59">
        <v>0.02</v>
      </c>
      <c r="CK18" s="59">
        <v>0.01</v>
      </c>
      <c r="CL18" s="59">
        <v>0.01</v>
      </c>
      <c r="CM18" s="59">
        <v>0.01</v>
      </c>
    </row>
    <row r="19" spans="1:91" s="7" customFormat="1" ht="11.25" x14ac:dyDescent="0.2">
      <c r="A19" s="13">
        <v>301</v>
      </c>
      <c r="B19" s="13" t="s">
        <v>129</v>
      </c>
      <c r="C19" s="96" t="s">
        <v>124</v>
      </c>
      <c r="D19" s="58">
        <v>440</v>
      </c>
      <c r="E19" s="58">
        <v>60</v>
      </c>
      <c r="F19" s="58">
        <v>1710</v>
      </c>
      <c r="G19" s="58">
        <v>2210</v>
      </c>
      <c r="H19" s="59">
        <v>0.86</v>
      </c>
      <c r="I19" s="59">
        <v>0.91</v>
      </c>
      <c r="J19" s="59">
        <v>0.93</v>
      </c>
      <c r="K19" s="59">
        <v>0.92</v>
      </c>
      <c r="L19" s="59">
        <v>0.84</v>
      </c>
      <c r="M19" s="59">
        <v>0.91</v>
      </c>
      <c r="N19" s="59">
        <v>0.92</v>
      </c>
      <c r="O19" s="59">
        <v>0.91</v>
      </c>
      <c r="P19" s="59">
        <v>0.4</v>
      </c>
      <c r="Q19" s="59">
        <v>0.72</v>
      </c>
      <c r="R19" s="59">
        <v>0.21</v>
      </c>
      <c r="S19" s="59">
        <v>0.26</v>
      </c>
      <c r="T19" s="59" t="s">
        <v>73</v>
      </c>
      <c r="U19" s="59">
        <v>0</v>
      </c>
      <c r="V19" s="59" t="s">
        <v>73</v>
      </c>
      <c r="W19" s="59" t="s">
        <v>73</v>
      </c>
      <c r="X19" s="59">
        <v>0.05</v>
      </c>
      <c r="Y19" s="59" t="s">
        <v>73</v>
      </c>
      <c r="Z19" s="59">
        <v>0.02</v>
      </c>
      <c r="AA19" s="59">
        <v>0.02</v>
      </c>
      <c r="AB19" s="59">
        <v>0.35</v>
      </c>
      <c r="AC19" s="59">
        <v>0.12</v>
      </c>
      <c r="AD19" s="59">
        <v>0.64</v>
      </c>
      <c r="AE19" s="59">
        <v>0.56999999999999995</v>
      </c>
      <c r="AF19" s="59">
        <v>0.03</v>
      </c>
      <c r="AG19" s="59" t="s">
        <v>73</v>
      </c>
      <c r="AH19" s="59">
        <v>0.06</v>
      </c>
      <c r="AI19" s="59">
        <v>0.05</v>
      </c>
      <c r="AJ19" s="59">
        <v>0</v>
      </c>
      <c r="AK19" s="59">
        <v>0</v>
      </c>
      <c r="AL19" s="59">
        <v>0</v>
      </c>
      <c r="AM19" s="59">
        <v>0</v>
      </c>
      <c r="AN19" s="59" t="s">
        <v>73</v>
      </c>
      <c r="AO19" s="59">
        <v>0</v>
      </c>
      <c r="AP19" s="59">
        <v>0</v>
      </c>
      <c r="AQ19" s="59" t="s">
        <v>73</v>
      </c>
      <c r="AR19" s="59">
        <v>0</v>
      </c>
      <c r="AS19" s="59" t="s">
        <v>73</v>
      </c>
      <c r="AT19" s="59">
        <v>0</v>
      </c>
      <c r="AU19" s="59" t="s">
        <v>73</v>
      </c>
      <c r="AV19" s="59">
        <v>0.06</v>
      </c>
      <c r="AW19" s="59" t="s">
        <v>73</v>
      </c>
      <c r="AX19" s="59">
        <v>0.03</v>
      </c>
      <c r="AY19" s="59">
        <v>0.04</v>
      </c>
      <c r="AZ19" s="59">
        <v>0</v>
      </c>
      <c r="BA19" s="59">
        <v>0</v>
      </c>
      <c r="BB19" s="59">
        <v>0</v>
      </c>
      <c r="BC19" s="59">
        <v>0</v>
      </c>
      <c r="BD19" s="59" t="s">
        <v>73</v>
      </c>
      <c r="BE19" s="59">
        <v>0</v>
      </c>
      <c r="BF19" s="59">
        <v>0.01</v>
      </c>
      <c r="BG19" s="59">
        <v>0.01</v>
      </c>
      <c r="BH19" s="59">
        <v>0.02</v>
      </c>
      <c r="BI19" s="59">
        <v>0</v>
      </c>
      <c r="BJ19" s="59" t="s">
        <v>74</v>
      </c>
      <c r="BK19" s="59">
        <v>0.01</v>
      </c>
      <c r="BL19" s="59">
        <v>0.02</v>
      </c>
      <c r="BM19" s="59">
        <v>0</v>
      </c>
      <c r="BN19" s="59" t="s">
        <v>74</v>
      </c>
      <c r="BO19" s="59">
        <v>0.01</v>
      </c>
      <c r="BP19" s="59">
        <v>0</v>
      </c>
      <c r="BQ19" s="59">
        <v>0</v>
      </c>
      <c r="BR19" s="59" t="s">
        <v>73</v>
      </c>
      <c r="BS19" s="59" t="s">
        <v>73</v>
      </c>
      <c r="BT19" s="59" t="s">
        <v>73</v>
      </c>
      <c r="BU19" s="59">
        <v>0</v>
      </c>
      <c r="BV19" s="59" t="s">
        <v>73</v>
      </c>
      <c r="BW19" s="59" t="s">
        <v>73</v>
      </c>
      <c r="BX19" s="59" t="s">
        <v>73</v>
      </c>
      <c r="BY19" s="59">
        <v>0</v>
      </c>
      <c r="BZ19" s="59" t="s">
        <v>74</v>
      </c>
      <c r="CA19" s="59" t="s">
        <v>74</v>
      </c>
      <c r="CB19" s="59">
        <v>7.0000000000000007E-2</v>
      </c>
      <c r="CC19" s="59" t="s">
        <v>73</v>
      </c>
      <c r="CD19" s="59">
        <v>0.04</v>
      </c>
      <c r="CE19" s="59">
        <v>0.05</v>
      </c>
      <c r="CF19" s="59">
        <v>0.04</v>
      </c>
      <c r="CG19" s="59" t="s">
        <v>73</v>
      </c>
      <c r="CH19" s="59">
        <v>0.01</v>
      </c>
      <c r="CI19" s="59">
        <v>0.02</v>
      </c>
      <c r="CJ19" s="59">
        <v>0.03</v>
      </c>
      <c r="CK19" s="59" t="s">
        <v>73</v>
      </c>
      <c r="CL19" s="59">
        <v>0.01</v>
      </c>
      <c r="CM19" s="59">
        <v>0.02</v>
      </c>
    </row>
    <row r="20" spans="1:91" s="7" customFormat="1" ht="11.25" x14ac:dyDescent="0.2">
      <c r="A20" s="13">
        <v>302</v>
      </c>
      <c r="B20" s="13" t="s">
        <v>130</v>
      </c>
      <c r="C20" s="96" t="s">
        <v>124</v>
      </c>
      <c r="D20" s="58">
        <v>780</v>
      </c>
      <c r="E20" s="58">
        <v>90</v>
      </c>
      <c r="F20" s="58">
        <v>2590</v>
      </c>
      <c r="G20" s="58">
        <v>3450</v>
      </c>
      <c r="H20" s="59">
        <v>0.88</v>
      </c>
      <c r="I20" s="59">
        <v>0.86</v>
      </c>
      <c r="J20" s="59">
        <v>0.97</v>
      </c>
      <c r="K20" s="59">
        <v>0.95</v>
      </c>
      <c r="L20" s="59">
        <v>0.87</v>
      </c>
      <c r="M20" s="59">
        <v>0.85</v>
      </c>
      <c r="N20" s="59">
        <v>0.97</v>
      </c>
      <c r="O20" s="59">
        <v>0.94</v>
      </c>
      <c r="P20" s="59">
        <v>0.32</v>
      </c>
      <c r="Q20" s="59">
        <v>0.38</v>
      </c>
      <c r="R20" s="59">
        <v>0.13</v>
      </c>
      <c r="S20" s="59">
        <v>0.18</v>
      </c>
      <c r="T20" s="59" t="s">
        <v>73</v>
      </c>
      <c r="U20" s="59">
        <v>0</v>
      </c>
      <c r="V20" s="59">
        <v>0.01</v>
      </c>
      <c r="W20" s="59">
        <v>0.01</v>
      </c>
      <c r="X20" s="59">
        <v>0.03</v>
      </c>
      <c r="Y20" s="59" t="s">
        <v>73</v>
      </c>
      <c r="Z20" s="59">
        <v>0.01</v>
      </c>
      <c r="AA20" s="59">
        <v>0.01</v>
      </c>
      <c r="AB20" s="59">
        <v>0.46</v>
      </c>
      <c r="AC20" s="59">
        <v>0.36</v>
      </c>
      <c r="AD20" s="59">
        <v>0.73</v>
      </c>
      <c r="AE20" s="59">
        <v>0.66</v>
      </c>
      <c r="AF20" s="59">
        <v>0.05</v>
      </c>
      <c r="AG20" s="59" t="s">
        <v>73</v>
      </c>
      <c r="AH20" s="59">
        <v>7.0000000000000007E-2</v>
      </c>
      <c r="AI20" s="59">
        <v>7.0000000000000007E-2</v>
      </c>
      <c r="AJ20" s="59">
        <v>0</v>
      </c>
      <c r="AK20" s="59">
        <v>0</v>
      </c>
      <c r="AL20" s="59">
        <v>0</v>
      </c>
      <c r="AM20" s="59">
        <v>0</v>
      </c>
      <c r="AN20" s="59">
        <v>0</v>
      </c>
      <c r="AO20" s="59">
        <v>0</v>
      </c>
      <c r="AP20" s="59">
        <v>0</v>
      </c>
      <c r="AQ20" s="59">
        <v>0</v>
      </c>
      <c r="AR20" s="59">
        <v>0</v>
      </c>
      <c r="AS20" s="59" t="s">
        <v>73</v>
      </c>
      <c r="AT20" s="59">
        <v>0</v>
      </c>
      <c r="AU20" s="59" t="s">
        <v>73</v>
      </c>
      <c r="AV20" s="59">
        <v>0.02</v>
      </c>
      <c r="AW20" s="59" t="s">
        <v>73</v>
      </c>
      <c r="AX20" s="59">
        <v>0.01</v>
      </c>
      <c r="AY20" s="59">
        <v>0.02</v>
      </c>
      <c r="AZ20" s="59">
        <v>0</v>
      </c>
      <c r="BA20" s="59">
        <v>0</v>
      </c>
      <c r="BB20" s="59" t="s">
        <v>73</v>
      </c>
      <c r="BC20" s="59" t="s">
        <v>73</v>
      </c>
      <c r="BD20" s="59" t="s">
        <v>73</v>
      </c>
      <c r="BE20" s="59" t="s">
        <v>73</v>
      </c>
      <c r="BF20" s="59" t="s">
        <v>73</v>
      </c>
      <c r="BG20" s="59" t="s">
        <v>74</v>
      </c>
      <c r="BH20" s="59">
        <v>0.01</v>
      </c>
      <c r="BI20" s="59" t="s">
        <v>73</v>
      </c>
      <c r="BJ20" s="59" t="s">
        <v>73</v>
      </c>
      <c r="BK20" s="59" t="s">
        <v>74</v>
      </c>
      <c r="BL20" s="59" t="s">
        <v>73</v>
      </c>
      <c r="BM20" s="59">
        <v>0</v>
      </c>
      <c r="BN20" s="59" t="s">
        <v>73</v>
      </c>
      <c r="BO20" s="59" t="s">
        <v>74</v>
      </c>
      <c r="BP20" s="59">
        <v>0</v>
      </c>
      <c r="BQ20" s="59" t="s">
        <v>73</v>
      </c>
      <c r="BR20" s="59">
        <v>0</v>
      </c>
      <c r="BS20" s="59" t="s">
        <v>73</v>
      </c>
      <c r="BT20" s="59" t="s">
        <v>73</v>
      </c>
      <c r="BU20" s="59">
        <v>0</v>
      </c>
      <c r="BV20" s="59">
        <v>0</v>
      </c>
      <c r="BW20" s="59" t="s">
        <v>73</v>
      </c>
      <c r="BX20" s="59" t="s">
        <v>73</v>
      </c>
      <c r="BY20" s="59">
        <v>0</v>
      </c>
      <c r="BZ20" s="59" t="s">
        <v>73</v>
      </c>
      <c r="CA20" s="59" t="s">
        <v>73</v>
      </c>
      <c r="CB20" s="59">
        <v>7.0000000000000007E-2</v>
      </c>
      <c r="CC20" s="59" t="s">
        <v>73</v>
      </c>
      <c r="CD20" s="59">
        <v>0.02</v>
      </c>
      <c r="CE20" s="59">
        <v>0.03</v>
      </c>
      <c r="CF20" s="59">
        <v>0.02</v>
      </c>
      <c r="CG20" s="59" t="s">
        <v>73</v>
      </c>
      <c r="CH20" s="59" t="s">
        <v>74</v>
      </c>
      <c r="CI20" s="59">
        <v>0.01</v>
      </c>
      <c r="CJ20" s="59">
        <v>0.03</v>
      </c>
      <c r="CK20" s="59" t="s">
        <v>73</v>
      </c>
      <c r="CL20" s="59">
        <v>0.01</v>
      </c>
      <c r="CM20" s="59">
        <v>0.02</v>
      </c>
    </row>
    <row r="21" spans="1:91" s="7" customFormat="1" ht="11.25" x14ac:dyDescent="0.2">
      <c r="A21" s="13">
        <v>370</v>
      </c>
      <c r="B21" s="13" t="s">
        <v>131</v>
      </c>
      <c r="C21" s="96" t="s">
        <v>114</v>
      </c>
      <c r="D21" s="58">
        <v>450</v>
      </c>
      <c r="E21" s="58">
        <v>60</v>
      </c>
      <c r="F21" s="58">
        <v>2010</v>
      </c>
      <c r="G21" s="58">
        <v>2520</v>
      </c>
      <c r="H21" s="59">
        <v>0.83</v>
      </c>
      <c r="I21" s="59">
        <v>0.89</v>
      </c>
      <c r="J21" s="59">
        <v>0.93</v>
      </c>
      <c r="K21" s="59">
        <v>0.91</v>
      </c>
      <c r="L21" s="59">
        <v>0.78</v>
      </c>
      <c r="M21" s="59">
        <v>0.89</v>
      </c>
      <c r="N21" s="59">
        <v>0.91</v>
      </c>
      <c r="O21" s="59">
        <v>0.88</v>
      </c>
      <c r="P21" s="59">
        <v>0.67</v>
      </c>
      <c r="Q21" s="59">
        <v>0.86</v>
      </c>
      <c r="R21" s="59">
        <v>0.69</v>
      </c>
      <c r="S21" s="59">
        <v>0.69</v>
      </c>
      <c r="T21" s="59">
        <v>0</v>
      </c>
      <c r="U21" s="59">
        <v>0</v>
      </c>
      <c r="V21" s="59" t="s">
        <v>73</v>
      </c>
      <c r="W21" s="59" t="s">
        <v>73</v>
      </c>
      <c r="X21" s="59">
        <v>0.09</v>
      </c>
      <c r="Y21" s="59">
        <v>0</v>
      </c>
      <c r="Z21" s="59">
        <v>0.06</v>
      </c>
      <c r="AA21" s="59">
        <v>7.0000000000000007E-2</v>
      </c>
      <c r="AB21" s="59" t="s">
        <v>73</v>
      </c>
      <c r="AC21" s="59" t="s">
        <v>73</v>
      </c>
      <c r="AD21" s="59">
        <v>0.11</v>
      </c>
      <c r="AE21" s="59">
        <v>0.09</v>
      </c>
      <c r="AF21" s="59" t="s">
        <v>73</v>
      </c>
      <c r="AG21" s="59">
        <v>0</v>
      </c>
      <c r="AH21" s="59">
        <v>0.04</v>
      </c>
      <c r="AI21" s="59">
        <v>0.03</v>
      </c>
      <c r="AJ21" s="59">
        <v>0</v>
      </c>
      <c r="AK21" s="59">
        <v>0</v>
      </c>
      <c r="AL21" s="59">
        <v>0</v>
      </c>
      <c r="AM21" s="59">
        <v>0</v>
      </c>
      <c r="AN21" s="59">
        <v>0</v>
      </c>
      <c r="AO21" s="59">
        <v>0</v>
      </c>
      <c r="AP21" s="59">
        <v>0</v>
      </c>
      <c r="AQ21" s="59">
        <v>0</v>
      </c>
      <c r="AR21" s="59">
        <v>0</v>
      </c>
      <c r="AS21" s="59">
        <v>0</v>
      </c>
      <c r="AT21" s="59">
        <v>0</v>
      </c>
      <c r="AU21" s="59">
        <v>0</v>
      </c>
      <c r="AV21" s="59">
        <v>0.1</v>
      </c>
      <c r="AW21" s="59" t="s">
        <v>73</v>
      </c>
      <c r="AX21" s="59">
        <v>0.1</v>
      </c>
      <c r="AY21" s="59">
        <v>0.1</v>
      </c>
      <c r="AZ21" s="59">
        <v>0</v>
      </c>
      <c r="BA21" s="59">
        <v>0</v>
      </c>
      <c r="BB21" s="59">
        <v>0</v>
      </c>
      <c r="BC21" s="59">
        <v>0</v>
      </c>
      <c r="BD21" s="59">
        <v>0</v>
      </c>
      <c r="BE21" s="59">
        <v>0</v>
      </c>
      <c r="BF21" s="59" t="s">
        <v>73</v>
      </c>
      <c r="BG21" s="59" t="s">
        <v>73</v>
      </c>
      <c r="BH21" s="59">
        <v>0.03</v>
      </c>
      <c r="BI21" s="59">
        <v>0</v>
      </c>
      <c r="BJ21" s="59">
        <v>0.01</v>
      </c>
      <c r="BK21" s="59">
        <v>0.01</v>
      </c>
      <c r="BL21" s="59">
        <v>0.02</v>
      </c>
      <c r="BM21" s="59">
        <v>0</v>
      </c>
      <c r="BN21" s="59">
        <v>0.01</v>
      </c>
      <c r="BO21" s="59">
        <v>0.01</v>
      </c>
      <c r="BP21" s="59" t="s">
        <v>73</v>
      </c>
      <c r="BQ21" s="59">
        <v>0</v>
      </c>
      <c r="BR21" s="59" t="s">
        <v>73</v>
      </c>
      <c r="BS21" s="59" t="s">
        <v>73</v>
      </c>
      <c r="BT21" s="59" t="s">
        <v>73</v>
      </c>
      <c r="BU21" s="59">
        <v>0</v>
      </c>
      <c r="BV21" s="59" t="s">
        <v>73</v>
      </c>
      <c r="BW21" s="59" t="s">
        <v>73</v>
      </c>
      <c r="BX21" s="59">
        <v>0.02</v>
      </c>
      <c r="BY21" s="59">
        <v>0</v>
      </c>
      <c r="BZ21" s="59">
        <v>0.01</v>
      </c>
      <c r="CA21" s="59">
        <v>0.01</v>
      </c>
      <c r="CB21" s="59">
        <v>0.11</v>
      </c>
      <c r="CC21" s="59" t="s">
        <v>73</v>
      </c>
      <c r="CD21" s="59">
        <v>0.05</v>
      </c>
      <c r="CE21" s="59">
        <v>0.06</v>
      </c>
      <c r="CF21" s="59">
        <v>0.04</v>
      </c>
      <c r="CG21" s="59" t="s">
        <v>73</v>
      </c>
      <c r="CH21" s="59">
        <v>0.01</v>
      </c>
      <c r="CI21" s="59">
        <v>0.02</v>
      </c>
      <c r="CJ21" s="59">
        <v>0.02</v>
      </c>
      <c r="CK21" s="59" t="s">
        <v>73</v>
      </c>
      <c r="CL21" s="59">
        <v>0.01</v>
      </c>
      <c r="CM21" s="59">
        <v>0.01</v>
      </c>
    </row>
    <row r="22" spans="1:91" s="7" customFormat="1" ht="11.25" x14ac:dyDescent="0.2">
      <c r="A22" s="13">
        <v>800</v>
      </c>
      <c r="B22" s="13" t="s">
        <v>132</v>
      </c>
      <c r="C22" s="96" t="s">
        <v>128</v>
      </c>
      <c r="D22" s="58">
        <v>230</v>
      </c>
      <c r="E22" s="58">
        <v>30</v>
      </c>
      <c r="F22" s="58">
        <v>1900</v>
      </c>
      <c r="G22" s="58">
        <v>2160</v>
      </c>
      <c r="H22" s="59">
        <v>0.86</v>
      </c>
      <c r="I22" s="59">
        <v>0.92</v>
      </c>
      <c r="J22" s="59">
        <v>0.96</v>
      </c>
      <c r="K22" s="59">
        <v>0.94</v>
      </c>
      <c r="L22" s="59">
        <v>0.85</v>
      </c>
      <c r="M22" s="59">
        <v>0.92</v>
      </c>
      <c r="N22" s="59">
        <v>0.95</v>
      </c>
      <c r="O22" s="59">
        <v>0.94</v>
      </c>
      <c r="P22" s="59">
        <v>0.52</v>
      </c>
      <c r="Q22" s="59">
        <v>0.8</v>
      </c>
      <c r="R22" s="59">
        <v>0.26</v>
      </c>
      <c r="S22" s="59">
        <v>0.28999999999999998</v>
      </c>
      <c r="T22" s="59" t="s">
        <v>73</v>
      </c>
      <c r="U22" s="59">
        <v>0</v>
      </c>
      <c r="V22" s="59">
        <v>0.01</v>
      </c>
      <c r="W22" s="59">
        <v>0.01</v>
      </c>
      <c r="X22" s="59">
        <v>0.06</v>
      </c>
      <c r="Y22" s="59">
        <v>0</v>
      </c>
      <c r="Z22" s="59">
        <v>0.03</v>
      </c>
      <c r="AA22" s="59">
        <v>0.03</v>
      </c>
      <c r="AB22" s="59">
        <v>0.2</v>
      </c>
      <c r="AC22" s="59" t="s">
        <v>73</v>
      </c>
      <c r="AD22" s="59">
        <v>0.52</v>
      </c>
      <c r="AE22" s="59">
        <v>0.48</v>
      </c>
      <c r="AF22" s="59">
        <v>0.06</v>
      </c>
      <c r="AG22" s="59">
        <v>0</v>
      </c>
      <c r="AH22" s="59">
        <v>0.12</v>
      </c>
      <c r="AI22" s="59">
        <v>0.11</v>
      </c>
      <c r="AJ22" s="59">
        <v>0</v>
      </c>
      <c r="AK22" s="59">
        <v>0</v>
      </c>
      <c r="AL22" s="59">
        <v>0</v>
      </c>
      <c r="AM22" s="59">
        <v>0</v>
      </c>
      <c r="AN22" s="59">
        <v>0</v>
      </c>
      <c r="AO22" s="59">
        <v>0</v>
      </c>
      <c r="AP22" s="59" t="s">
        <v>73</v>
      </c>
      <c r="AQ22" s="59" t="s">
        <v>73</v>
      </c>
      <c r="AR22" s="59">
        <v>0</v>
      </c>
      <c r="AS22" s="59" t="s">
        <v>73</v>
      </c>
      <c r="AT22" s="59">
        <v>0</v>
      </c>
      <c r="AU22" s="59" t="s">
        <v>73</v>
      </c>
      <c r="AV22" s="59">
        <v>0.09</v>
      </c>
      <c r="AW22" s="59" t="s">
        <v>73</v>
      </c>
      <c r="AX22" s="59">
        <v>0.06</v>
      </c>
      <c r="AY22" s="59">
        <v>0.06</v>
      </c>
      <c r="AZ22" s="59">
        <v>0</v>
      </c>
      <c r="BA22" s="59">
        <v>0</v>
      </c>
      <c r="BB22" s="59" t="s">
        <v>73</v>
      </c>
      <c r="BC22" s="59" t="s">
        <v>73</v>
      </c>
      <c r="BD22" s="59" t="s">
        <v>73</v>
      </c>
      <c r="BE22" s="59">
        <v>0</v>
      </c>
      <c r="BF22" s="59" t="s">
        <v>74</v>
      </c>
      <c r="BG22" s="59" t="s">
        <v>74</v>
      </c>
      <c r="BH22" s="59" t="s">
        <v>73</v>
      </c>
      <c r="BI22" s="59">
        <v>0</v>
      </c>
      <c r="BJ22" s="59">
        <v>0.01</v>
      </c>
      <c r="BK22" s="59">
        <v>0.01</v>
      </c>
      <c r="BL22" s="59">
        <v>0</v>
      </c>
      <c r="BM22" s="59">
        <v>0</v>
      </c>
      <c r="BN22" s="59">
        <v>0.01</v>
      </c>
      <c r="BO22" s="59">
        <v>0.01</v>
      </c>
      <c r="BP22" s="59" t="s">
        <v>73</v>
      </c>
      <c r="BQ22" s="59">
        <v>0</v>
      </c>
      <c r="BR22" s="59" t="s">
        <v>73</v>
      </c>
      <c r="BS22" s="59" t="s">
        <v>73</v>
      </c>
      <c r="BT22" s="59">
        <v>0</v>
      </c>
      <c r="BU22" s="59">
        <v>0</v>
      </c>
      <c r="BV22" s="59">
        <v>0</v>
      </c>
      <c r="BW22" s="59">
        <v>0</v>
      </c>
      <c r="BX22" s="59" t="s">
        <v>73</v>
      </c>
      <c r="BY22" s="59">
        <v>0</v>
      </c>
      <c r="BZ22" s="59" t="s">
        <v>73</v>
      </c>
      <c r="CA22" s="59" t="s">
        <v>73</v>
      </c>
      <c r="CB22" s="59">
        <v>7.0000000000000007E-2</v>
      </c>
      <c r="CC22" s="59" t="s">
        <v>73</v>
      </c>
      <c r="CD22" s="59">
        <v>0.02</v>
      </c>
      <c r="CE22" s="59">
        <v>0.03</v>
      </c>
      <c r="CF22" s="59">
        <v>0.05</v>
      </c>
      <c r="CG22" s="59" t="s">
        <v>73</v>
      </c>
      <c r="CH22" s="59">
        <v>0.01</v>
      </c>
      <c r="CI22" s="59">
        <v>0.02</v>
      </c>
      <c r="CJ22" s="59" t="s">
        <v>73</v>
      </c>
      <c r="CK22" s="59">
        <v>0</v>
      </c>
      <c r="CL22" s="59">
        <v>0.01</v>
      </c>
      <c r="CM22" s="59">
        <v>0.01</v>
      </c>
    </row>
    <row r="23" spans="1:91" s="7" customFormat="1" ht="11.25" x14ac:dyDescent="0.2">
      <c r="A23" s="13">
        <v>822</v>
      </c>
      <c r="B23" s="13" t="s">
        <v>133</v>
      </c>
      <c r="C23" s="96" t="s">
        <v>120</v>
      </c>
      <c r="D23" s="58">
        <v>270</v>
      </c>
      <c r="E23" s="58">
        <v>40</v>
      </c>
      <c r="F23" s="58">
        <v>1550</v>
      </c>
      <c r="G23" s="58">
        <v>1870</v>
      </c>
      <c r="H23" s="59">
        <v>0.83</v>
      </c>
      <c r="I23" s="59">
        <v>0.79</v>
      </c>
      <c r="J23" s="59">
        <v>0.95</v>
      </c>
      <c r="K23" s="59">
        <v>0.93</v>
      </c>
      <c r="L23" s="59">
        <v>0.81</v>
      </c>
      <c r="M23" s="59">
        <v>0.77</v>
      </c>
      <c r="N23" s="59">
        <v>0.93</v>
      </c>
      <c r="O23" s="59">
        <v>0.91</v>
      </c>
      <c r="P23" s="59">
        <v>0.41</v>
      </c>
      <c r="Q23" s="59">
        <v>0.51</v>
      </c>
      <c r="R23" s="59">
        <v>0.32</v>
      </c>
      <c r="S23" s="59">
        <v>0.34</v>
      </c>
      <c r="T23" s="59" t="s">
        <v>73</v>
      </c>
      <c r="U23" s="59">
        <v>0</v>
      </c>
      <c r="V23" s="59" t="s">
        <v>74</v>
      </c>
      <c r="W23" s="59" t="s">
        <v>74</v>
      </c>
      <c r="X23" s="59">
        <v>0.04</v>
      </c>
      <c r="Y23" s="59" t="s">
        <v>73</v>
      </c>
      <c r="Z23" s="59">
        <v>0.01</v>
      </c>
      <c r="AA23" s="59">
        <v>0.01</v>
      </c>
      <c r="AB23" s="59">
        <v>0.34</v>
      </c>
      <c r="AC23" s="59">
        <v>0.23</v>
      </c>
      <c r="AD23" s="59">
        <v>0.6</v>
      </c>
      <c r="AE23" s="59">
        <v>0.56000000000000005</v>
      </c>
      <c r="AF23" s="59" t="s">
        <v>73</v>
      </c>
      <c r="AG23" s="59">
        <v>0</v>
      </c>
      <c r="AH23" s="59" t="s">
        <v>73</v>
      </c>
      <c r="AI23" s="59" t="s">
        <v>73</v>
      </c>
      <c r="AJ23" s="59">
        <v>0</v>
      </c>
      <c r="AK23" s="59">
        <v>0</v>
      </c>
      <c r="AL23" s="59">
        <v>0</v>
      </c>
      <c r="AM23" s="59">
        <v>0</v>
      </c>
      <c r="AN23" s="59">
        <v>0</v>
      </c>
      <c r="AO23" s="59">
        <v>0</v>
      </c>
      <c r="AP23" s="59">
        <v>0</v>
      </c>
      <c r="AQ23" s="59">
        <v>0</v>
      </c>
      <c r="AR23" s="59" t="s">
        <v>73</v>
      </c>
      <c r="AS23" s="59">
        <v>0</v>
      </c>
      <c r="AT23" s="59">
        <v>0</v>
      </c>
      <c r="AU23" s="59" t="s">
        <v>73</v>
      </c>
      <c r="AV23" s="59" t="s">
        <v>73</v>
      </c>
      <c r="AW23" s="59">
        <v>0</v>
      </c>
      <c r="AX23" s="59">
        <v>0.03</v>
      </c>
      <c r="AY23" s="59">
        <v>0.03</v>
      </c>
      <c r="AZ23" s="59">
        <v>0</v>
      </c>
      <c r="BA23" s="59">
        <v>0</v>
      </c>
      <c r="BB23" s="59" t="s">
        <v>73</v>
      </c>
      <c r="BC23" s="59" t="s">
        <v>73</v>
      </c>
      <c r="BD23" s="59" t="s">
        <v>73</v>
      </c>
      <c r="BE23" s="59">
        <v>0</v>
      </c>
      <c r="BF23" s="59">
        <v>0</v>
      </c>
      <c r="BG23" s="59" t="s">
        <v>73</v>
      </c>
      <c r="BH23" s="59" t="s">
        <v>73</v>
      </c>
      <c r="BI23" s="59" t="s">
        <v>73</v>
      </c>
      <c r="BJ23" s="59">
        <v>0.01</v>
      </c>
      <c r="BK23" s="59">
        <v>0.01</v>
      </c>
      <c r="BL23" s="59" t="s">
        <v>73</v>
      </c>
      <c r="BM23" s="59">
        <v>0</v>
      </c>
      <c r="BN23" s="59" t="s">
        <v>73</v>
      </c>
      <c r="BO23" s="59" t="s">
        <v>74</v>
      </c>
      <c r="BP23" s="59" t="s">
        <v>73</v>
      </c>
      <c r="BQ23" s="59" t="s">
        <v>73</v>
      </c>
      <c r="BR23" s="59" t="s">
        <v>73</v>
      </c>
      <c r="BS23" s="59" t="s">
        <v>73</v>
      </c>
      <c r="BT23" s="59">
        <v>0</v>
      </c>
      <c r="BU23" s="59">
        <v>0</v>
      </c>
      <c r="BV23" s="59" t="s">
        <v>73</v>
      </c>
      <c r="BW23" s="59" t="s">
        <v>73</v>
      </c>
      <c r="BX23" s="59" t="s">
        <v>73</v>
      </c>
      <c r="BY23" s="59">
        <v>0</v>
      </c>
      <c r="BZ23" s="59">
        <v>0.01</v>
      </c>
      <c r="CA23" s="59">
        <v>0.01</v>
      </c>
      <c r="CB23" s="59">
        <v>0.09</v>
      </c>
      <c r="CC23" s="59">
        <v>0.19</v>
      </c>
      <c r="CD23" s="59">
        <v>0.03</v>
      </c>
      <c r="CE23" s="59">
        <v>0.04</v>
      </c>
      <c r="CF23" s="59">
        <v>0.05</v>
      </c>
      <c r="CG23" s="59" t="s">
        <v>73</v>
      </c>
      <c r="CH23" s="59">
        <v>0.01</v>
      </c>
      <c r="CI23" s="59">
        <v>0.02</v>
      </c>
      <c r="CJ23" s="59">
        <v>0.03</v>
      </c>
      <c r="CK23" s="59">
        <v>0</v>
      </c>
      <c r="CL23" s="59">
        <v>0.01</v>
      </c>
      <c r="CM23" s="59">
        <v>0.01</v>
      </c>
    </row>
    <row r="24" spans="1:91" s="7" customFormat="1" ht="11.25" x14ac:dyDescent="0.2">
      <c r="A24" s="13">
        <v>303</v>
      </c>
      <c r="B24" s="13" t="s">
        <v>134</v>
      </c>
      <c r="C24" s="96" t="s">
        <v>124</v>
      </c>
      <c r="D24" s="58">
        <v>520</v>
      </c>
      <c r="E24" s="58">
        <v>60</v>
      </c>
      <c r="F24" s="58">
        <v>2570</v>
      </c>
      <c r="G24" s="58">
        <v>3150</v>
      </c>
      <c r="H24" s="59">
        <v>0.89</v>
      </c>
      <c r="I24" s="59">
        <v>0.92</v>
      </c>
      <c r="J24" s="59">
        <v>0.96</v>
      </c>
      <c r="K24" s="59">
        <v>0.95</v>
      </c>
      <c r="L24" s="59">
        <v>0.87</v>
      </c>
      <c r="M24" s="59">
        <v>0.92</v>
      </c>
      <c r="N24" s="59">
        <v>0.94</v>
      </c>
      <c r="O24" s="59">
        <v>0.93</v>
      </c>
      <c r="P24" s="59">
        <v>0.38</v>
      </c>
      <c r="Q24" s="59">
        <v>0.38</v>
      </c>
      <c r="R24" s="59">
        <v>0.17</v>
      </c>
      <c r="S24" s="59">
        <v>0.2</v>
      </c>
      <c r="T24" s="59">
        <v>0</v>
      </c>
      <c r="U24" s="59">
        <v>0</v>
      </c>
      <c r="V24" s="59" t="s">
        <v>73</v>
      </c>
      <c r="W24" s="59" t="s">
        <v>73</v>
      </c>
      <c r="X24" s="59">
        <v>0.04</v>
      </c>
      <c r="Y24" s="59" t="s">
        <v>73</v>
      </c>
      <c r="Z24" s="59">
        <v>0.03</v>
      </c>
      <c r="AA24" s="59">
        <v>0.03</v>
      </c>
      <c r="AB24" s="59">
        <v>0.41</v>
      </c>
      <c r="AC24" s="59">
        <v>0.48</v>
      </c>
      <c r="AD24" s="59">
        <v>0.68</v>
      </c>
      <c r="AE24" s="59">
        <v>0.64</v>
      </c>
      <c r="AF24" s="59">
        <v>0.03</v>
      </c>
      <c r="AG24" s="59" t="s">
        <v>73</v>
      </c>
      <c r="AH24" s="59">
        <v>0.06</v>
      </c>
      <c r="AI24" s="59">
        <v>0.06</v>
      </c>
      <c r="AJ24" s="59">
        <v>0</v>
      </c>
      <c r="AK24" s="59">
        <v>0</v>
      </c>
      <c r="AL24" s="59">
        <v>0</v>
      </c>
      <c r="AM24" s="59">
        <v>0</v>
      </c>
      <c r="AN24" s="59">
        <v>0</v>
      </c>
      <c r="AO24" s="59">
        <v>0</v>
      </c>
      <c r="AP24" s="59">
        <v>0</v>
      </c>
      <c r="AQ24" s="59">
        <v>0</v>
      </c>
      <c r="AR24" s="59">
        <v>0</v>
      </c>
      <c r="AS24" s="59">
        <v>0</v>
      </c>
      <c r="AT24" s="59">
        <v>0</v>
      </c>
      <c r="AU24" s="59">
        <v>0</v>
      </c>
      <c r="AV24" s="59">
        <v>7.0000000000000007E-2</v>
      </c>
      <c r="AW24" s="59" t="s">
        <v>73</v>
      </c>
      <c r="AX24" s="59">
        <v>0.04</v>
      </c>
      <c r="AY24" s="59">
        <v>0.05</v>
      </c>
      <c r="AZ24" s="59">
        <v>0</v>
      </c>
      <c r="BA24" s="59">
        <v>0</v>
      </c>
      <c r="BB24" s="59">
        <v>0</v>
      </c>
      <c r="BC24" s="59">
        <v>0</v>
      </c>
      <c r="BD24" s="59" t="s">
        <v>73</v>
      </c>
      <c r="BE24" s="59">
        <v>0</v>
      </c>
      <c r="BF24" s="59" t="s">
        <v>74</v>
      </c>
      <c r="BG24" s="59" t="s">
        <v>74</v>
      </c>
      <c r="BH24" s="59">
        <v>0.02</v>
      </c>
      <c r="BI24" s="59">
        <v>0</v>
      </c>
      <c r="BJ24" s="59">
        <v>0.01</v>
      </c>
      <c r="BK24" s="59">
        <v>0.01</v>
      </c>
      <c r="BL24" s="59">
        <v>0.02</v>
      </c>
      <c r="BM24" s="59">
        <v>0</v>
      </c>
      <c r="BN24" s="59">
        <v>0.01</v>
      </c>
      <c r="BO24" s="59">
        <v>0.01</v>
      </c>
      <c r="BP24" s="59">
        <v>0</v>
      </c>
      <c r="BQ24" s="59">
        <v>0</v>
      </c>
      <c r="BR24" s="59" t="s">
        <v>73</v>
      </c>
      <c r="BS24" s="59" t="s">
        <v>73</v>
      </c>
      <c r="BT24" s="59">
        <v>0</v>
      </c>
      <c r="BU24" s="59">
        <v>0</v>
      </c>
      <c r="BV24" s="59">
        <v>0</v>
      </c>
      <c r="BW24" s="59">
        <v>0</v>
      </c>
      <c r="BX24" s="59" t="s">
        <v>73</v>
      </c>
      <c r="BY24" s="59">
        <v>0</v>
      </c>
      <c r="BZ24" s="59">
        <v>0.01</v>
      </c>
      <c r="CA24" s="59">
        <v>0.01</v>
      </c>
      <c r="CB24" s="59">
        <v>0.08</v>
      </c>
      <c r="CC24" s="59" t="s">
        <v>73</v>
      </c>
      <c r="CD24" s="59">
        <v>0.03</v>
      </c>
      <c r="CE24" s="59">
        <v>0.04</v>
      </c>
      <c r="CF24" s="59">
        <v>0.02</v>
      </c>
      <c r="CG24" s="59">
        <v>0</v>
      </c>
      <c r="CH24" s="59" t="s">
        <v>74</v>
      </c>
      <c r="CI24" s="59">
        <v>0.01</v>
      </c>
      <c r="CJ24" s="59">
        <v>0.02</v>
      </c>
      <c r="CK24" s="59" t="s">
        <v>73</v>
      </c>
      <c r="CL24" s="59">
        <v>0.01</v>
      </c>
      <c r="CM24" s="59">
        <v>0.01</v>
      </c>
    </row>
    <row r="25" spans="1:91" s="7" customFormat="1" ht="11.25" x14ac:dyDescent="0.2">
      <c r="A25" s="13">
        <v>330</v>
      </c>
      <c r="B25" s="13" t="s">
        <v>135</v>
      </c>
      <c r="C25" s="96" t="s">
        <v>118</v>
      </c>
      <c r="D25" s="58">
        <v>2220</v>
      </c>
      <c r="E25" s="58">
        <v>270</v>
      </c>
      <c r="F25" s="58">
        <v>9680</v>
      </c>
      <c r="G25" s="58">
        <v>12170</v>
      </c>
      <c r="H25" s="59">
        <v>0.84</v>
      </c>
      <c r="I25" s="59">
        <v>0.89</v>
      </c>
      <c r="J25" s="59">
        <v>0.93</v>
      </c>
      <c r="K25" s="59">
        <v>0.91</v>
      </c>
      <c r="L25" s="59">
        <v>0.81</v>
      </c>
      <c r="M25" s="59">
        <v>0.88</v>
      </c>
      <c r="N25" s="59">
        <v>0.92</v>
      </c>
      <c r="O25" s="59">
        <v>0.9</v>
      </c>
      <c r="P25" s="59">
        <v>0.46</v>
      </c>
      <c r="Q25" s="59">
        <v>0.56999999999999995</v>
      </c>
      <c r="R25" s="59">
        <v>0.28000000000000003</v>
      </c>
      <c r="S25" s="59">
        <v>0.32</v>
      </c>
      <c r="T25" s="59" t="s">
        <v>74</v>
      </c>
      <c r="U25" s="59" t="s">
        <v>73</v>
      </c>
      <c r="V25" s="59" t="s">
        <v>74</v>
      </c>
      <c r="W25" s="59" t="s">
        <v>74</v>
      </c>
      <c r="X25" s="59">
        <v>0.06</v>
      </c>
      <c r="Y25" s="59">
        <v>0.04</v>
      </c>
      <c r="Z25" s="59">
        <v>0.05</v>
      </c>
      <c r="AA25" s="59">
        <v>0.05</v>
      </c>
      <c r="AB25" s="59">
        <v>0.2</v>
      </c>
      <c r="AC25" s="59">
        <v>0.16</v>
      </c>
      <c r="AD25" s="59">
        <v>0.44</v>
      </c>
      <c r="AE25" s="59">
        <v>0.39</v>
      </c>
      <c r="AF25" s="59">
        <v>0.08</v>
      </c>
      <c r="AG25" s="59">
        <v>0.04</v>
      </c>
      <c r="AH25" s="59">
        <v>0.15</v>
      </c>
      <c r="AI25" s="59">
        <v>0.14000000000000001</v>
      </c>
      <c r="AJ25" s="59" t="s">
        <v>73</v>
      </c>
      <c r="AK25" s="59" t="s">
        <v>73</v>
      </c>
      <c r="AL25" s="59">
        <v>0</v>
      </c>
      <c r="AM25" s="59" t="s">
        <v>73</v>
      </c>
      <c r="AN25" s="59">
        <v>0</v>
      </c>
      <c r="AO25" s="59">
        <v>0</v>
      </c>
      <c r="AP25" s="59">
        <v>0</v>
      </c>
      <c r="AQ25" s="59">
        <v>0</v>
      </c>
      <c r="AR25" s="59" t="s">
        <v>73</v>
      </c>
      <c r="AS25" s="59">
        <v>0.04</v>
      </c>
      <c r="AT25" s="59" t="s">
        <v>73</v>
      </c>
      <c r="AU25" s="59" t="s">
        <v>74</v>
      </c>
      <c r="AV25" s="59">
        <v>0.03</v>
      </c>
      <c r="AW25" s="59" t="s">
        <v>73</v>
      </c>
      <c r="AX25" s="59">
        <v>0.03</v>
      </c>
      <c r="AY25" s="59">
        <v>0.03</v>
      </c>
      <c r="AZ25" s="59">
        <v>0</v>
      </c>
      <c r="BA25" s="59">
        <v>0</v>
      </c>
      <c r="BB25" s="59" t="s">
        <v>73</v>
      </c>
      <c r="BC25" s="59" t="s">
        <v>73</v>
      </c>
      <c r="BD25" s="59" t="s">
        <v>73</v>
      </c>
      <c r="BE25" s="59">
        <v>0</v>
      </c>
      <c r="BF25" s="59" t="s">
        <v>74</v>
      </c>
      <c r="BG25" s="59" t="s">
        <v>74</v>
      </c>
      <c r="BH25" s="59">
        <v>0.02</v>
      </c>
      <c r="BI25" s="59" t="s">
        <v>73</v>
      </c>
      <c r="BJ25" s="59" t="s">
        <v>74</v>
      </c>
      <c r="BK25" s="59">
        <v>0.01</v>
      </c>
      <c r="BL25" s="59" t="s">
        <v>74</v>
      </c>
      <c r="BM25" s="59">
        <v>0</v>
      </c>
      <c r="BN25" s="59" t="s">
        <v>74</v>
      </c>
      <c r="BO25" s="59" t="s">
        <v>74</v>
      </c>
      <c r="BP25" s="59" t="s">
        <v>73</v>
      </c>
      <c r="BQ25" s="59">
        <v>0</v>
      </c>
      <c r="BR25" s="59" t="s">
        <v>73</v>
      </c>
      <c r="BS25" s="59" t="s">
        <v>74</v>
      </c>
      <c r="BT25" s="59">
        <v>0.01</v>
      </c>
      <c r="BU25" s="59" t="s">
        <v>73</v>
      </c>
      <c r="BV25" s="59" t="s">
        <v>74</v>
      </c>
      <c r="BW25" s="59" t="s">
        <v>74</v>
      </c>
      <c r="BX25" s="59">
        <v>0.02</v>
      </c>
      <c r="BY25" s="59" t="s">
        <v>73</v>
      </c>
      <c r="BZ25" s="59" t="s">
        <v>74</v>
      </c>
      <c r="CA25" s="59">
        <v>0.01</v>
      </c>
      <c r="CB25" s="59">
        <v>0.1</v>
      </c>
      <c r="CC25" s="59">
        <v>0.06</v>
      </c>
      <c r="CD25" s="59">
        <v>0.04</v>
      </c>
      <c r="CE25" s="59">
        <v>0.05</v>
      </c>
      <c r="CF25" s="59">
        <v>0.03</v>
      </c>
      <c r="CG25" s="59">
        <v>0.03</v>
      </c>
      <c r="CH25" s="59">
        <v>0.01</v>
      </c>
      <c r="CI25" s="59">
        <v>0.01</v>
      </c>
      <c r="CJ25" s="59">
        <v>0.03</v>
      </c>
      <c r="CK25" s="59">
        <v>0.03</v>
      </c>
      <c r="CL25" s="59">
        <v>0.02</v>
      </c>
      <c r="CM25" s="59">
        <v>0.02</v>
      </c>
    </row>
    <row r="26" spans="1:91" s="7" customFormat="1" ht="11.25" x14ac:dyDescent="0.2">
      <c r="A26" s="13">
        <v>889</v>
      </c>
      <c r="B26" s="13" t="s">
        <v>136</v>
      </c>
      <c r="C26" s="96" t="s">
        <v>112</v>
      </c>
      <c r="D26" s="58">
        <v>430</v>
      </c>
      <c r="E26" s="58">
        <v>40</v>
      </c>
      <c r="F26" s="58">
        <v>1290</v>
      </c>
      <c r="G26" s="58">
        <v>1750</v>
      </c>
      <c r="H26" s="59">
        <v>0.88</v>
      </c>
      <c r="I26" s="59">
        <v>0.86</v>
      </c>
      <c r="J26" s="59">
        <v>0.94</v>
      </c>
      <c r="K26" s="59">
        <v>0.92</v>
      </c>
      <c r="L26" s="59">
        <v>0.85</v>
      </c>
      <c r="M26" s="59">
        <v>0.83</v>
      </c>
      <c r="N26" s="59">
        <v>0.92</v>
      </c>
      <c r="O26" s="59">
        <v>0.9</v>
      </c>
      <c r="P26" s="59">
        <v>0.62</v>
      </c>
      <c r="Q26" s="59">
        <v>0.66</v>
      </c>
      <c r="R26" s="59">
        <v>0.48</v>
      </c>
      <c r="S26" s="59">
        <v>0.52</v>
      </c>
      <c r="T26" s="59" t="s">
        <v>73</v>
      </c>
      <c r="U26" s="59">
        <v>0</v>
      </c>
      <c r="V26" s="59" t="s">
        <v>73</v>
      </c>
      <c r="W26" s="59" t="s">
        <v>73</v>
      </c>
      <c r="X26" s="59">
        <v>0.03</v>
      </c>
      <c r="Y26" s="59" t="s">
        <v>73</v>
      </c>
      <c r="Z26" s="59">
        <v>0.04</v>
      </c>
      <c r="AA26" s="59">
        <v>0.03</v>
      </c>
      <c r="AB26" s="59">
        <v>0.12</v>
      </c>
      <c r="AC26" s="59" t="s">
        <v>73</v>
      </c>
      <c r="AD26" s="59">
        <v>0.23</v>
      </c>
      <c r="AE26" s="59">
        <v>0.2</v>
      </c>
      <c r="AF26" s="59">
        <v>0.08</v>
      </c>
      <c r="AG26" s="59" t="s">
        <v>73</v>
      </c>
      <c r="AH26" s="59">
        <v>0.16</v>
      </c>
      <c r="AI26" s="59">
        <v>0.14000000000000001</v>
      </c>
      <c r="AJ26" s="59">
        <v>0</v>
      </c>
      <c r="AK26" s="59">
        <v>0</v>
      </c>
      <c r="AL26" s="59">
        <v>0</v>
      </c>
      <c r="AM26" s="59">
        <v>0</v>
      </c>
      <c r="AN26" s="59">
        <v>0</v>
      </c>
      <c r="AO26" s="59">
        <v>0</v>
      </c>
      <c r="AP26" s="59">
        <v>0</v>
      </c>
      <c r="AQ26" s="59">
        <v>0</v>
      </c>
      <c r="AR26" s="59">
        <v>0</v>
      </c>
      <c r="AS26" s="59">
        <v>0</v>
      </c>
      <c r="AT26" s="59">
        <v>0</v>
      </c>
      <c r="AU26" s="59">
        <v>0</v>
      </c>
      <c r="AV26" s="59">
        <v>0.03</v>
      </c>
      <c r="AW26" s="59" t="s">
        <v>73</v>
      </c>
      <c r="AX26" s="59">
        <v>0.05</v>
      </c>
      <c r="AY26" s="59">
        <v>0.05</v>
      </c>
      <c r="AZ26" s="59">
        <v>0</v>
      </c>
      <c r="BA26" s="59">
        <v>0</v>
      </c>
      <c r="BB26" s="59">
        <v>0</v>
      </c>
      <c r="BC26" s="59">
        <v>0</v>
      </c>
      <c r="BD26" s="59" t="s">
        <v>73</v>
      </c>
      <c r="BE26" s="59">
        <v>0</v>
      </c>
      <c r="BF26" s="59">
        <v>0.01</v>
      </c>
      <c r="BG26" s="59">
        <v>0.01</v>
      </c>
      <c r="BH26" s="59" t="s">
        <v>73</v>
      </c>
      <c r="BI26" s="59" t="s">
        <v>73</v>
      </c>
      <c r="BJ26" s="59">
        <v>0.01</v>
      </c>
      <c r="BK26" s="59">
        <v>0.01</v>
      </c>
      <c r="BL26" s="59" t="s">
        <v>73</v>
      </c>
      <c r="BM26" s="59" t="s">
        <v>73</v>
      </c>
      <c r="BN26" s="59" t="s">
        <v>74</v>
      </c>
      <c r="BO26" s="59">
        <v>0.01</v>
      </c>
      <c r="BP26" s="59">
        <v>0</v>
      </c>
      <c r="BQ26" s="59">
        <v>0</v>
      </c>
      <c r="BR26" s="59" t="s">
        <v>73</v>
      </c>
      <c r="BS26" s="59" t="s">
        <v>73</v>
      </c>
      <c r="BT26" s="59" t="s">
        <v>73</v>
      </c>
      <c r="BU26" s="59">
        <v>0</v>
      </c>
      <c r="BV26" s="59">
        <v>0</v>
      </c>
      <c r="BW26" s="59" t="s">
        <v>73</v>
      </c>
      <c r="BX26" s="59">
        <v>0.01</v>
      </c>
      <c r="BY26" s="59">
        <v>0</v>
      </c>
      <c r="BZ26" s="59">
        <v>0.01</v>
      </c>
      <c r="CA26" s="59">
        <v>0.01</v>
      </c>
      <c r="CB26" s="59">
        <v>0.09</v>
      </c>
      <c r="CC26" s="59" t="s">
        <v>73</v>
      </c>
      <c r="CD26" s="59">
        <v>0.04</v>
      </c>
      <c r="CE26" s="59">
        <v>0.05</v>
      </c>
      <c r="CF26" s="59">
        <v>0.03</v>
      </c>
      <c r="CG26" s="59" t="s">
        <v>73</v>
      </c>
      <c r="CH26" s="59">
        <v>0.01</v>
      </c>
      <c r="CI26" s="59">
        <v>0.01</v>
      </c>
      <c r="CJ26" s="59" t="s">
        <v>73</v>
      </c>
      <c r="CK26" s="59" t="s">
        <v>73</v>
      </c>
      <c r="CL26" s="59">
        <v>0.01</v>
      </c>
      <c r="CM26" s="59">
        <v>0.01</v>
      </c>
    </row>
    <row r="27" spans="1:91" s="7" customFormat="1" ht="11.25" x14ac:dyDescent="0.2">
      <c r="A27" s="13">
        <v>890</v>
      </c>
      <c r="B27" s="13" t="s">
        <v>137</v>
      </c>
      <c r="C27" s="96" t="s">
        <v>112</v>
      </c>
      <c r="D27" s="58">
        <v>240</v>
      </c>
      <c r="E27" s="58">
        <v>20</v>
      </c>
      <c r="F27" s="58">
        <v>1360</v>
      </c>
      <c r="G27" s="58">
        <v>1620</v>
      </c>
      <c r="H27" s="59">
        <v>0.8</v>
      </c>
      <c r="I27" s="59">
        <v>0.86</v>
      </c>
      <c r="J27" s="59">
        <v>0.9</v>
      </c>
      <c r="K27" s="59">
        <v>0.88</v>
      </c>
      <c r="L27" s="59">
        <v>0.78</v>
      </c>
      <c r="M27" s="59">
        <v>0.86</v>
      </c>
      <c r="N27" s="59">
        <v>0.87</v>
      </c>
      <c r="O27" s="59">
        <v>0.86</v>
      </c>
      <c r="P27" s="59">
        <v>0.59</v>
      </c>
      <c r="Q27" s="59">
        <v>0.82</v>
      </c>
      <c r="R27" s="59">
        <v>0.4</v>
      </c>
      <c r="S27" s="59">
        <v>0.43</v>
      </c>
      <c r="T27" s="59">
        <v>0</v>
      </c>
      <c r="U27" s="59">
        <v>0</v>
      </c>
      <c r="V27" s="59" t="s">
        <v>73</v>
      </c>
      <c r="W27" s="59" t="s">
        <v>73</v>
      </c>
      <c r="X27" s="59">
        <v>0.05</v>
      </c>
      <c r="Y27" s="59">
        <v>0</v>
      </c>
      <c r="Z27" s="59">
        <v>0.04</v>
      </c>
      <c r="AA27" s="59">
        <v>0.04</v>
      </c>
      <c r="AB27" s="59" t="s">
        <v>73</v>
      </c>
      <c r="AC27" s="59">
        <v>0</v>
      </c>
      <c r="AD27" s="59">
        <v>0.06</v>
      </c>
      <c r="AE27" s="59">
        <v>0.05</v>
      </c>
      <c r="AF27" s="59">
        <v>0.12</v>
      </c>
      <c r="AG27" s="59" t="s">
        <v>73</v>
      </c>
      <c r="AH27" s="59">
        <v>0.37</v>
      </c>
      <c r="AI27" s="59">
        <v>0.33</v>
      </c>
      <c r="AJ27" s="59">
        <v>0</v>
      </c>
      <c r="AK27" s="59">
        <v>0</v>
      </c>
      <c r="AL27" s="59">
        <v>0</v>
      </c>
      <c r="AM27" s="59">
        <v>0</v>
      </c>
      <c r="AN27" s="59">
        <v>0</v>
      </c>
      <c r="AO27" s="59">
        <v>0</v>
      </c>
      <c r="AP27" s="59">
        <v>0</v>
      </c>
      <c r="AQ27" s="59">
        <v>0</v>
      </c>
      <c r="AR27" s="59">
        <v>0</v>
      </c>
      <c r="AS27" s="59">
        <v>0</v>
      </c>
      <c r="AT27" s="59">
        <v>0</v>
      </c>
      <c r="AU27" s="59">
        <v>0</v>
      </c>
      <c r="AV27" s="59">
        <v>0.04</v>
      </c>
      <c r="AW27" s="59">
        <v>0</v>
      </c>
      <c r="AX27" s="59">
        <v>7.0000000000000007E-2</v>
      </c>
      <c r="AY27" s="59">
        <v>0.06</v>
      </c>
      <c r="AZ27" s="59">
        <v>0</v>
      </c>
      <c r="BA27" s="59">
        <v>0</v>
      </c>
      <c r="BB27" s="59">
        <v>0</v>
      </c>
      <c r="BC27" s="59">
        <v>0</v>
      </c>
      <c r="BD27" s="59">
        <v>0</v>
      </c>
      <c r="BE27" s="59">
        <v>0</v>
      </c>
      <c r="BF27" s="59" t="s">
        <v>73</v>
      </c>
      <c r="BG27" s="59" t="s">
        <v>73</v>
      </c>
      <c r="BH27" s="59" t="s">
        <v>73</v>
      </c>
      <c r="BI27" s="59">
        <v>0</v>
      </c>
      <c r="BJ27" s="59">
        <v>0.02</v>
      </c>
      <c r="BK27" s="59">
        <v>0.01</v>
      </c>
      <c r="BL27" s="59">
        <v>0</v>
      </c>
      <c r="BM27" s="59">
        <v>0</v>
      </c>
      <c r="BN27" s="59">
        <v>0.01</v>
      </c>
      <c r="BO27" s="59">
        <v>0.01</v>
      </c>
      <c r="BP27" s="59" t="s">
        <v>73</v>
      </c>
      <c r="BQ27" s="59">
        <v>0</v>
      </c>
      <c r="BR27" s="59">
        <v>0</v>
      </c>
      <c r="BS27" s="59" t="s">
        <v>73</v>
      </c>
      <c r="BT27" s="59">
        <v>0</v>
      </c>
      <c r="BU27" s="59">
        <v>0</v>
      </c>
      <c r="BV27" s="59" t="s">
        <v>73</v>
      </c>
      <c r="BW27" s="59" t="s">
        <v>73</v>
      </c>
      <c r="BX27" s="59" t="s">
        <v>73</v>
      </c>
      <c r="BY27" s="59">
        <v>0</v>
      </c>
      <c r="BZ27" s="59">
        <v>0.01</v>
      </c>
      <c r="CA27" s="59">
        <v>0.01</v>
      </c>
      <c r="CB27" s="59">
        <v>0.13</v>
      </c>
      <c r="CC27" s="59" t="s">
        <v>73</v>
      </c>
      <c r="CD27" s="59">
        <v>0.08</v>
      </c>
      <c r="CE27" s="59">
        <v>0.09</v>
      </c>
      <c r="CF27" s="59">
        <v>0.04</v>
      </c>
      <c r="CG27" s="59" t="s">
        <v>73</v>
      </c>
      <c r="CH27" s="59">
        <v>0.01</v>
      </c>
      <c r="CI27" s="59">
        <v>0.02</v>
      </c>
      <c r="CJ27" s="59">
        <v>0.03</v>
      </c>
      <c r="CK27" s="59">
        <v>0</v>
      </c>
      <c r="CL27" s="59">
        <v>0.01</v>
      </c>
      <c r="CM27" s="59">
        <v>0.01</v>
      </c>
    </row>
    <row r="28" spans="1:91" s="7" customFormat="1" ht="11.25" x14ac:dyDescent="0.2">
      <c r="A28" s="13">
        <v>350</v>
      </c>
      <c r="B28" s="13" t="s">
        <v>138</v>
      </c>
      <c r="C28" s="96" t="s">
        <v>112</v>
      </c>
      <c r="D28" s="58">
        <v>480</v>
      </c>
      <c r="E28" s="58">
        <v>80</v>
      </c>
      <c r="F28" s="58">
        <v>2920</v>
      </c>
      <c r="G28" s="58">
        <v>3480</v>
      </c>
      <c r="H28" s="59">
        <v>0.85</v>
      </c>
      <c r="I28" s="59">
        <v>0.84</v>
      </c>
      <c r="J28" s="59">
        <v>0.92</v>
      </c>
      <c r="K28" s="59">
        <v>0.91</v>
      </c>
      <c r="L28" s="59">
        <v>0.81</v>
      </c>
      <c r="M28" s="59">
        <v>0.84</v>
      </c>
      <c r="N28" s="59">
        <v>0.91</v>
      </c>
      <c r="O28" s="59">
        <v>0.89</v>
      </c>
      <c r="P28" s="59">
        <v>0.55000000000000004</v>
      </c>
      <c r="Q28" s="59">
        <v>0.56999999999999995</v>
      </c>
      <c r="R28" s="59">
        <v>0.4</v>
      </c>
      <c r="S28" s="59">
        <v>0.42</v>
      </c>
      <c r="T28" s="59">
        <v>0</v>
      </c>
      <c r="U28" s="59">
        <v>0</v>
      </c>
      <c r="V28" s="59">
        <v>0.01</v>
      </c>
      <c r="W28" s="59" t="s">
        <v>74</v>
      </c>
      <c r="X28" s="59">
        <v>0.03</v>
      </c>
      <c r="Y28" s="59" t="s">
        <v>73</v>
      </c>
      <c r="Z28" s="59">
        <v>0.03</v>
      </c>
      <c r="AA28" s="59">
        <v>0.03</v>
      </c>
      <c r="AB28" s="59">
        <v>0.11</v>
      </c>
      <c r="AC28" s="59">
        <v>0.14000000000000001</v>
      </c>
      <c r="AD28" s="59">
        <v>0.25</v>
      </c>
      <c r="AE28" s="59">
        <v>0.23</v>
      </c>
      <c r="AF28" s="59">
        <v>0.11</v>
      </c>
      <c r="AG28" s="59">
        <v>0.09</v>
      </c>
      <c r="AH28" s="59">
        <v>0.22</v>
      </c>
      <c r="AI28" s="59">
        <v>0.2</v>
      </c>
      <c r="AJ28" s="59">
        <v>0</v>
      </c>
      <c r="AK28" s="59">
        <v>0</v>
      </c>
      <c r="AL28" s="59">
        <v>0</v>
      </c>
      <c r="AM28" s="59">
        <v>0</v>
      </c>
      <c r="AN28" s="59">
        <v>0</v>
      </c>
      <c r="AO28" s="59">
        <v>0</v>
      </c>
      <c r="AP28" s="59">
        <v>0</v>
      </c>
      <c r="AQ28" s="59">
        <v>0</v>
      </c>
      <c r="AR28" s="59">
        <v>0</v>
      </c>
      <c r="AS28" s="59" t="s">
        <v>73</v>
      </c>
      <c r="AT28" s="59">
        <v>0</v>
      </c>
      <c r="AU28" s="59" t="s">
        <v>73</v>
      </c>
      <c r="AV28" s="59">
        <v>0.06</v>
      </c>
      <c r="AW28" s="59">
        <v>0</v>
      </c>
      <c r="AX28" s="59">
        <v>0.05</v>
      </c>
      <c r="AY28" s="59">
        <v>0.05</v>
      </c>
      <c r="AZ28" s="59">
        <v>0</v>
      </c>
      <c r="BA28" s="59">
        <v>0</v>
      </c>
      <c r="BB28" s="59">
        <v>0</v>
      </c>
      <c r="BC28" s="59">
        <v>0</v>
      </c>
      <c r="BD28" s="59" t="s">
        <v>73</v>
      </c>
      <c r="BE28" s="59">
        <v>0</v>
      </c>
      <c r="BF28" s="59" t="s">
        <v>74</v>
      </c>
      <c r="BG28" s="59" t="s">
        <v>74</v>
      </c>
      <c r="BH28" s="59">
        <v>0.02</v>
      </c>
      <c r="BI28" s="59">
        <v>0</v>
      </c>
      <c r="BJ28" s="59">
        <v>0.01</v>
      </c>
      <c r="BK28" s="59">
        <v>0.01</v>
      </c>
      <c r="BL28" s="59">
        <v>0.01</v>
      </c>
      <c r="BM28" s="59">
        <v>0</v>
      </c>
      <c r="BN28" s="59" t="s">
        <v>74</v>
      </c>
      <c r="BO28" s="59">
        <v>0.01</v>
      </c>
      <c r="BP28" s="59" t="s">
        <v>73</v>
      </c>
      <c r="BQ28" s="59">
        <v>0</v>
      </c>
      <c r="BR28" s="59" t="s">
        <v>74</v>
      </c>
      <c r="BS28" s="59" t="s">
        <v>74</v>
      </c>
      <c r="BT28" s="59">
        <v>0</v>
      </c>
      <c r="BU28" s="59">
        <v>0</v>
      </c>
      <c r="BV28" s="59">
        <v>0</v>
      </c>
      <c r="BW28" s="59">
        <v>0</v>
      </c>
      <c r="BX28" s="59">
        <v>0.02</v>
      </c>
      <c r="BY28" s="59">
        <v>0</v>
      </c>
      <c r="BZ28" s="59">
        <v>0.01</v>
      </c>
      <c r="CA28" s="59">
        <v>0.01</v>
      </c>
      <c r="CB28" s="59">
        <v>0.1</v>
      </c>
      <c r="CC28" s="59">
        <v>0.09</v>
      </c>
      <c r="CD28" s="59">
        <v>0.05</v>
      </c>
      <c r="CE28" s="59">
        <v>0.06</v>
      </c>
      <c r="CF28" s="59">
        <v>0.04</v>
      </c>
      <c r="CG28" s="59" t="s">
        <v>73</v>
      </c>
      <c r="CH28" s="59">
        <v>0.01</v>
      </c>
      <c r="CI28" s="59">
        <v>0.02</v>
      </c>
      <c r="CJ28" s="59" t="s">
        <v>73</v>
      </c>
      <c r="CK28" s="59" t="s">
        <v>73</v>
      </c>
      <c r="CL28" s="59">
        <v>0.01</v>
      </c>
      <c r="CM28" s="59">
        <v>0.01</v>
      </c>
    </row>
    <row r="29" spans="1:91" s="7" customFormat="1" ht="11.25" x14ac:dyDescent="0.2">
      <c r="A29" s="13">
        <v>837</v>
      </c>
      <c r="B29" s="13" t="s">
        <v>139</v>
      </c>
      <c r="C29" s="96" t="s">
        <v>128</v>
      </c>
      <c r="D29" s="58">
        <v>230</v>
      </c>
      <c r="E29" s="58">
        <v>30</v>
      </c>
      <c r="F29" s="58">
        <v>1410</v>
      </c>
      <c r="G29" s="58">
        <v>1660</v>
      </c>
      <c r="H29" s="59">
        <v>0.86</v>
      </c>
      <c r="I29" s="59">
        <v>1</v>
      </c>
      <c r="J29" s="59">
        <v>0.92</v>
      </c>
      <c r="K29" s="59">
        <v>0.92</v>
      </c>
      <c r="L29" s="59">
        <v>0.82</v>
      </c>
      <c r="M29" s="59">
        <v>0.96</v>
      </c>
      <c r="N29" s="59">
        <v>0.91</v>
      </c>
      <c r="O29" s="59">
        <v>0.9</v>
      </c>
      <c r="P29" s="59">
        <v>0.57999999999999996</v>
      </c>
      <c r="Q29" s="59">
        <v>0.59</v>
      </c>
      <c r="R29" s="59">
        <v>0.38</v>
      </c>
      <c r="S29" s="59">
        <v>0.41</v>
      </c>
      <c r="T29" s="59" t="s">
        <v>73</v>
      </c>
      <c r="U29" s="59">
        <v>0</v>
      </c>
      <c r="V29" s="59">
        <v>0.01</v>
      </c>
      <c r="W29" s="59">
        <v>0.01</v>
      </c>
      <c r="X29" s="59">
        <v>0.04</v>
      </c>
      <c r="Y29" s="59" t="s">
        <v>73</v>
      </c>
      <c r="Z29" s="59">
        <v>0.04</v>
      </c>
      <c r="AA29" s="59">
        <v>0.04</v>
      </c>
      <c r="AB29" s="59">
        <v>0.2</v>
      </c>
      <c r="AC29" s="59">
        <v>0.26</v>
      </c>
      <c r="AD29" s="59">
        <v>0.47</v>
      </c>
      <c r="AE29" s="59">
        <v>0.43</v>
      </c>
      <c r="AF29" s="59">
        <v>0</v>
      </c>
      <c r="AG29" s="59">
        <v>0</v>
      </c>
      <c r="AH29" s="59" t="s">
        <v>74</v>
      </c>
      <c r="AI29" s="59" t="s">
        <v>74</v>
      </c>
      <c r="AJ29" s="59">
        <v>0</v>
      </c>
      <c r="AK29" s="59">
        <v>0</v>
      </c>
      <c r="AL29" s="59">
        <v>0</v>
      </c>
      <c r="AM29" s="59">
        <v>0</v>
      </c>
      <c r="AN29" s="59">
        <v>0</v>
      </c>
      <c r="AO29" s="59">
        <v>0</v>
      </c>
      <c r="AP29" s="59">
        <v>0</v>
      </c>
      <c r="AQ29" s="59">
        <v>0</v>
      </c>
      <c r="AR29" s="59">
        <v>0</v>
      </c>
      <c r="AS29" s="59" t="s">
        <v>73</v>
      </c>
      <c r="AT29" s="59">
        <v>0</v>
      </c>
      <c r="AU29" s="59" t="s">
        <v>73</v>
      </c>
      <c r="AV29" s="59">
        <v>7.0000000000000007E-2</v>
      </c>
      <c r="AW29" s="59" t="s">
        <v>73</v>
      </c>
      <c r="AX29" s="59">
        <v>0.05</v>
      </c>
      <c r="AY29" s="59">
        <v>0.05</v>
      </c>
      <c r="AZ29" s="59">
        <v>0</v>
      </c>
      <c r="BA29" s="59">
        <v>0</v>
      </c>
      <c r="BB29" s="59">
        <v>0</v>
      </c>
      <c r="BC29" s="59">
        <v>0</v>
      </c>
      <c r="BD29" s="59">
        <v>0</v>
      </c>
      <c r="BE29" s="59">
        <v>0</v>
      </c>
      <c r="BF29" s="59" t="s">
        <v>73</v>
      </c>
      <c r="BG29" s="59" t="s">
        <v>73</v>
      </c>
      <c r="BH29" s="59">
        <v>0.03</v>
      </c>
      <c r="BI29" s="59" t="s">
        <v>73</v>
      </c>
      <c r="BJ29" s="59">
        <v>0.01</v>
      </c>
      <c r="BK29" s="59">
        <v>0.01</v>
      </c>
      <c r="BL29" s="59" t="s">
        <v>73</v>
      </c>
      <c r="BM29" s="59" t="s">
        <v>73</v>
      </c>
      <c r="BN29" s="59">
        <v>0.01</v>
      </c>
      <c r="BO29" s="59">
        <v>0.01</v>
      </c>
      <c r="BP29" s="59" t="s">
        <v>73</v>
      </c>
      <c r="BQ29" s="59">
        <v>0</v>
      </c>
      <c r="BR29" s="59" t="s">
        <v>73</v>
      </c>
      <c r="BS29" s="59" t="s">
        <v>74</v>
      </c>
      <c r="BT29" s="59">
        <v>0</v>
      </c>
      <c r="BU29" s="59">
        <v>0</v>
      </c>
      <c r="BV29" s="59">
        <v>0</v>
      </c>
      <c r="BW29" s="59">
        <v>0</v>
      </c>
      <c r="BX29" s="59" t="s">
        <v>73</v>
      </c>
      <c r="BY29" s="59">
        <v>0</v>
      </c>
      <c r="BZ29" s="59">
        <v>0.01</v>
      </c>
      <c r="CA29" s="59">
        <v>0.01</v>
      </c>
      <c r="CB29" s="59">
        <v>7.0000000000000007E-2</v>
      </c>
      <c r="CC29" s="59">
        <v>0</v>
      </c>
      <c r="CD29" s="59">
        <v>0.05</v>
      </c>
      <c r="CE29" s="59">
        <v>0.06</v>
      </c>
      <c r="CF29" s="59">
        <v>0.06</v>
      </c>
      <c r="CG29" s="59">
        <v>0</v>
      </c>
      <c r="CH29" s="59">
        <v>0.01</v>
      </c>
      <c r="CI29" s="59">
        <v>0.02</v>
      </c>
      <c r="CJ29" s="59" t="s">
        <v>73</v>
      </c>
      <c r="CK29" s="59">
        <v>0</v>
      </c>
      <c r="CL29" s="59">
        <v>0.01</v>
      </c>
      <c r="CM29" s="59">
        <v>0.01</v>
      </c>
    </row>
    <row r="30" spans="1:91" s="7" customFormat="1" ht="11.25" x14ac:dyDescent="0.2">
      <c r="A30" s="13">
        <v>867</v>
      </c>
      <c r="B30" s="13" t="s">
        <v>140</v>
      </c>
      <c r="C30" s="96" t="s">
        <v>126</v>
      </c>
      <c r="D30" s="58">
        <v>150</v>
      </c>
      <c r="E30" s="58">
        <v>30</v>
      </c>
      <c r="F30" s="58">
        <v>880</v>
      </c>
      <c r="G30" s="58">
        <v>1060</v>
      </c>
      <c r="H30" s="59">
        <v>0.85</v>
      </c>
      <c r="I30" s="59">
        <v>0.97</v>
      </c>
      <c r="J30" s="59">
        <v>0.95</v>
      </c>
      <c r="K30" s="59">
        <v>0.94</v>
      </c>
      <c r="L30" s="59">
        <v>0.8</v>
      </c>
      <c r="M30" s="59">
        <v>0.97</v>
      </c>
      <c r="N30" s="59">
        <v>0.93</v>
      </c>
      <c r="O30" s="59">
        <v>0.91</v>
      </c>
      <c r="P30" s="59">
        <v>0.41</v>
      </c>
      <c r="Q30" s="59">
        <v>0.61</v>
      </c>
      <c r="R30" s="59">
        <v>0.24</v>
      </c>
      <c r="S30" s="59">
        <v>0.27</v>
      </c>
      <c r="T30" s="59">
        <v>0</v>
      </c>
      <c r="U30" s="59">
        <v>0</v>
      </c>
      <c r="V30" s="59" t="s">
        <v>73</v>
      </c>
      <c r="W30" s="59" t="s">
        <v>73</v>
      </c>
      <c r="X30" s="59">
        <v>0.05</v>
      </c>
      <c r="Y30" s="59" t="s">
        <v>73</v>
      </c>
      <c r="Z30" s="59">
        <v>0.02</v>
      </c>
      <c r="AA30" s="59">
        <v>0.02</v>
      </c>
      <c r="AB30" s="59">
        <v>0.28000000000000003</v>
      </c>
      <c r="AC30" s="59">
        <v>0.3</v>
      </c>
      <c r="AD30" s="59">
        <v>0.52</v>
      </c>
      <c r="AE30" s="59">
        <v>0.48</v>
      </c>
      <c r="AF30" s="59">
        <v>0.05</v>
      </c>
      <c r="AG30" s="59" t="s">
        <v>73</v>
      </c>
      <c r="AH30" s="59">
        <v>0.14000000000000001</v>
      </c>
      <c r="AI30" s="59">
        <v>0.13</v>
      </c>
      <c r="AJ30" s="59">
        <v>0</v>
      </c>
      <c r="AK30" s="59">
        <v>0</v>
      </c>
      <c r="AL30" s="59">
        <v>0</v>
      </c>
      <c r="AM30" s="59">
        <v>0</v>
      </c>
      <c r="AN30" s="59">
        <v>0</v>
      </c>
      <c r="AO30" s="59">
        <v>0</v>
      </c>
      <c r="AP30" s="59">
        <v>0</v>
      </c>
      <c r="AQ30" s="59">
        <v>0</v>
      </c>
      <c r="AR30" s="59">
        <v>0</v>
      </c>
      <c r="AS30" s="59">
        <v>0</v>
      </c>
      <c r="AT30" s="59">
        <v>0</v>
      </c>
      <c r="AU30" s="59">
        <v>0</v>
      </c>
      <c r="AV30" s="59">
        <v>0.08</v>
      </c>
      <c r="AW30" s="59" t="s">
        <v>73</v>
      </c>
      <c r="AX30" s="59">
        <v>0.05</v>
      </c>
      <c r="AY30" s="59">
        <v>0.06</v>
      </c>
      <c r="AZ30" s="59">
        <v>0</v>
      </c>
      <c r="BA30" s="59">
        <v>0</v>
      </c>
      <c r="BB30" s="59">
        <v>0</v>
      </c>
      <c r="BC30" s="59">
        <v>0</v>
      </c>
      <c r="BD30" s="59" t="s">
        <v>73</v>
      </c>
      <c r="BE30" s="59">
        <v>0</v>
      </c>
      <c r="BF30" s="59" t="s">
        <v>73</v>
      </c>
      <c r="BG30" s="59">
        <v>0.01</v>
      </c>
      <c r="BH30" s="59" t="s">
        <v>73</v>
      </c>
      <c r="BI30" s="59">
        <v>0</v>
      </c>
      <c r="BJ30" s="59">
        <v>0.01</v>
      </c>
      <c r="BK30" s="59">
        <v>0.02</v>
      </c>
      <c r="BL30" s="59" t="s">
        <v>73</v>
      </c>
      <c r="BM30" s="59">
        <v>0</v>
      </c>
      <c r="BN30" s="59">
        <v>0.01</v>
      </c>
      <c r="BO30" s="59">
        <v>0.01</v>
      </c>
      <c r="BP30" s="59" t="s">
        <v>73</v>
      </c>
      <c r="BQ30" s="59">
        <v>0</v>
      </c>
      <c r="BR30" s="59" t="s">
        <v>73</v>
      </c>
      <c r="BS30" s="59" t="s">
        <v>73</v>
      </c>
      <c r="BT30" s="59">
        <v>0</v>
      </c>
      <c r="BU30" s="59">
        <v>0</v>
      </c>
      <c r="BV30" s="59">
        <v>0</v>
      </c>
      <c r="BW30" s="59">
        <v>0</v>
      </c>
      <c r="BX30" s="59" t="s">
        <v>73</v>
      </c>
      <c r="BY30" s="59">
        <v>0</v>
      </c>
      <c r="BZ30" s="59">
        <v>0.01</v>
      </c>
      <c r="CA30" s="59">
        <v>0.01</v>
      </c>
      <c r="CB30" s="59">
        <v>0.08</v>
      </c>
      <c r="CC30" s="59" t="s">
        <v>73</v>
      </c>
      <c r="CD30" s="59">
        <v>0.04</v>
      </c>
      <c r="CE30" s="59">
        <v>0.04</v>
      </c>
      <c r="CF30" s="59">
        <v>0.05</v>
      </c>
      <c r="CG30" s="59">
        <v>0</v>
      </c>
      <c r="CH30" s="59" t="s">
        <v>73</v>
      </c>
      <c r="CI30" s="59">
        <v>0.01</v>
      </c>
      <c r="CJ30" s="59" t="s">
        <v>73</v>
      </c>
      <c r="CK30" s="59">
        <v>0</v>
      </c>
      <c r="CL30" s="59" t="s">
        <v>73</v>
      </c>
      <c r="CM30" s="59">
        <v>0.01</v>
      </c>
    </row>
    <row r="31" spans="1:91" s="7" customFormat="1" ht="11.25" x14ac:dyDescent="0.2">
      <c r="A31" s="13">
        <v>380</v>
      </c>
      <c r="B31" s="13" t="s">
        <v>141</v>
      </c>
      <c r="C31" s="96" t="s">
        <v>114</v>
      </c>
      <c r="D31" s="58">
        <v>1240</v>
      </c>
      <c r="E31" s="58">
        <v>80</v>
      </c>
      <c r="F31" s="58">
        <v>4250</v>
      </c>
      <c r="G31" s="58">
        <v>5570</v>
      </c>
      <c r="H31" s="59">
        <v>0.82</v>
      </c>
      <c r="I31" s="59">
        <v>0.91</v>
      </c>
      <c r="J31" s="59">
        <v>0.93</v>
      </c>
      <c r="K31" s="59">
        <v>0.91</v>
      </c>
      <c r="L31" s="59">
        <v>0.78</v>
      </c>
      <c r="M31" s="59">
        <v>0.91</v>
      </c>
      <c r="N31" s="59">
        <v>0.92</v>
      </c>
      <c r="O31" s="59">
        <v>0.89</v>
      </c>
      <c r="P31" s="59">
        <v>0.41</v>
      </c>
      <c r="Q31" s="59">
        <v>0.53</v>
      </c>
      <c r="R31" s="59">
        <v>0.24</v>
      </c>
      <c r="S31" s="59">
        <v>0.28000000000000003</v>
      </c>
      <c r="T31" s="59" t="s">
        <v>73</v>
      </c>
      <c r="U31" s="59">
        <v>0</v>
      </c>
      <c r="V31" s="59" t="s">
        <v>74</v>
      </c>
      <c r="W31" s="59" t="s">
        <v>74</v>
      </c>
      <c r="X31" s="59">
        <v>0.04</v>
      </c>
      <c r="Y31" s="59" t="s">
        <v>73</v>
      </c>
      <c r="Z31" s="59">
        <v>0.02</v>
      </c>
      <c r="AA31" s="59">
        <v>0.03</v>
      </c>
      <c r="AB31" s="59">
        <v>0.31</v>
      </c>
      <c r="AC31" s="59">
        <v>0.32</v>
      </c>
      <c r="AD31" s="59">
        <v>0.64</v>
      </c>
      <c r="AE31" s="59">
        <v>0.56000000000000005</v>
      </c>
      <c r="AF31" s="59" t="s">
        <v>73</v>
      </c>
      <c r="AG31" s="59">
        <v>0</v>
      </c>
      <c r="AH31" s="59">
        <v>0.01</v>
      </c>
      <c r="AI31" s="59">
        <v>0.01</v>
      </c>
      <c r="AJ31" s="59">
        <v>0</v>
      </c>
      <c r="AK31" s="59">
        <v>0</v>
      </c>
      <c r="AL31" s="59">
        <v>0</v>
      </c>
      <c r="AM31" s="59">
        <v>0</v>
      </c>
      <c r="AN31" s="59" t="s">
        <v>73</v>
      </c>
      <c r="AO31" s="59">
        <v>0</v>
      </c>
      <c r="AP31" s="59" t="s">
        <v>73</v>
      </c>
      <c r="AQ31" s="59" t="s">
        <v>73</v>
      </c>
      <c r="AR31" s="59" t="s">
        <v>73</v>
      </c>
      <c r="AS31" s="59" t="s">
        <v>73</v>
      </c>
      <c r="AT31" s="59" t="s">
        <v>73</v>
      </c>
      <c r="AU31" s="59" t="s">
        <v>74</v>
      </c>
      <c r="AV31" s="59">
        <v>0.04</v>
      </c>
      <c r="AW31" s="59" t="s">
        <v>73</v>
      </c>
      <c r="AX31" s="59">
        <v>0.05</v>
      </c>
      <c r="AY31" s="59">
        <v>0.05</v>
      </c>
      <c r="AZ31" s="59">
        <v>0</v>
      </c>
      <c r="BA31" s="59">
        <v>0</v>
      </c>
      <c r="BB31" s="59">
        <v>0</v>
      </c>
      <c r="BC31" s="59">
        <v>0</v>
      </c>
      <c r="BD31" s="59">
        <v>0.01</v>
      </c>
      <c r="BE31" s="59" t="s">
        <v>73</v>
      </c>
      <c r="BF31" s="59" t="s">
        <v>74</v>
      </c>
      <c r="BG31" s="59">
        <v>0.01</v>
      </c>
      <c r="BH31" s="59">
        <v>0.02</v>
      </c>
      <c r="BI31" s="59">
        <v>0</v>
      </c>
      <c r="BJ31" s="59">
        <v>0.01</v>
      </c>
      <c r="BK31" s="59">
        <v>0.01</v>
      </c>
      <c r="BL31" s="59">
        <v>0.01</v>
      </c>
      <c r="BM31" s="59">
        <v>0</v>
      </c>
      <c r="BN31" s="59" t="s">
        <v>74</v>
      </c>
      <c r="BO31" s="59">
        <v>0.01</v>
      </c>
      <c r="BP31" s="59" t="s">
        <v>73</v>
      </c>
      <c r="BQ31" s="59">
        <v>0</v>
      </c>
      <c r="BR31" s="59" t="s">
        <v>73</v>
      </c>
      <c r="BS31" s="59" t="s">
        <v>73</v>
      </c>
      <c r="BT31" s="59">
        <v>0.01</v>
      </c>
      <c r="BU31" s="59">
        <v>0</v>
      </c>
      <c r="BV31" s="59" t="s">
        <v>73</v>
      </c>
      <c r="BW31" s="59" t="s">
        <v>74</v>
      </c>
      <c r="BX31" s="59">
        <v>0.02</v>
      </c>
      <c r="BY31" s="59">
        <v>0</v>
      </c>
      <c r="BZ31" s="59">
        <v>0.01</v>
      </c>
      <c r="CA31" s="59">
        <v>0.01</v>
      </c>
      <c r="CB31" s="59">
        <v>0.12</v>
      </c>
      <c r="CC31" s="59" t="s">
        <v>73</v>
      </c>
      <c r="CD31" s="59">
        <v>0.04</v>
      </c>
      <c r="CE31" s="59">
        <v>0.06</v>
      </c>
      <c r="CF31" s="59">
        <v>0.04</v>
      </c>
      <c r="CG31" s="59">
        <v>0</v>
      </c>
      <c r="CH31" s="59">
        <v>0.01</v>
      </c>
      <c r="CI31" s="59">
        <v>0.02</v>
      </c>
      <c r="CJ31" s="59">
        <v>0.03</v>
      </c>
      <c r="CK31" s="59" t="s">
        <v>73</v>
      </c>
      <c r="CL31" s="59">
        <v>0.01</v>
      </c>
      <c r="CM31" s="59">
        <v>0.02</v>
      </c>
    </row>
    <row r="32" spans="1:91" s="7" customFormat="1" ht="11.25" x14ac:dyDescent="0.2">
      <c r="A32" s="13">
        <v>304</v>
      </c>
      <c r="B32" s="13" t="s">
        <v>142</v>
      </c>
      <c r="C32" s="96" t="s">
        <v>124</v>
      </c>
      <c r="D32" s="58">
        <v>460</v>
      </c>
      <c r="E32" s="58">
        <v>70</v>
      </c>
      <c r="F32" s="58">
        <v>2340</v>
      </c>
      <c r="G32" s="58">
        <v>2870</v>
      </c>
      <c r="H32" s="59">
        <v>0.89</v>
      </c>
      <c r="I32" s="59">
        <v>0.88</v>
      </c>
      <c r="J32" s="59">
        <v>0.96</v>
      </c>
      <c r="K32" s="59">
        <v>0.94</v>
      </c>
      <c r="L32" s="59">
        <v>0.88</v>
      </c>
      <c r="M32" s="59">
        <v>0.85</v>
      </c>
      <c r="N32" s="59">
        <v>0.95</v>
      </c>
      <c r="O32" s="59">
        <v>0.94</v>
      </c>
      <c r="P32" s="59">
        <v>0.37</v>
      </c>
      <c r="Q32" s="59">
        <v>0.54</v>
      </c>
      <c r="R32" s="59">
        <v>0.19</v>
      </c>
      <c r="S32" s="59">
        <v>0.23</v>
      </c>
      <c r="T32" s="59">
        <v>0</v>
      </c>
      <c r="U32" s="59">
        <v>0</v>
      </c>
      <c r="V32" s="59">
        <v>0.01</v>
      </c>
      <c r="W32" s="59">
        <v>0.01</v>
      </c>
      <c r="X32" s="59">
        <v>0.01</v>
      </c>
      <c r="Y32" s="59" t="s">
        <v>73</v>
      </c>
      <c r="Z32" s="59">
        <v>0.01</v>
      </c>
      <c r="AA32" s="59">
        <v>0.01</v>
      </c>
      <c r="AB32" s="59">
        <v>0.46</v>
      </c>
      <c r="AC32" s="59">
        <v>0.27</v>
      </c>
      <c r="AD32" s="59">
        <v>0.68</v>
      </c>
      <c r="AE32" s="59">
        <v>0.63</v>
      </c>
      <c r="AF32" s="59">
        <v>0.03</v>
      </c>
      <c r="AG32" s="59">
        <v>0</v>
      </c>
      <c r="AH32" s="59">
        <v>0.06</v>
      </c>
      <c r="AI32" s="59">
        <v>0.06</v>
      </c>
      <c r="AJ32" s="59">
        <v>0</v>
      </c>
      <c r="AK32" s="59">
        <v>0</v>
      </c>
      <c r="AL32" s="59">
        <v>0</v>
      </c>
      <c r="AM32" s="59">
        <v>0</v>
      </c>
      <c r="AN32" s="59">
        <v>0</v>
      </c>
      <c r="AO32" s="59">
        <v>0</v>
      </c>
      <c r="AP32" s="59" t="s">
        <v>73</v>
      </c>
      <c r="AQ32" s="59" t="s">
        <v>73</v>
      </c>
      <c r="AR32" s="59">
        <v>0</v>
      </c>
      <c r="AS32" s="59" t="s">
        <v>73</v>
      </c>
      <c r="AT32" s="59">
        <v>0</v>
      </c>
      <c r="AU32" s="59" t="s">
        <v>73</v>
      </c>
      <c r="AV32" s="59">
        <v>0.01</v>
      </c>
      <c r="AW32" s="59">
        <v>0</v>
      </c>
      <c r="AX32" s="59">
        <v>0.01</v>
      </c>
      <c r="AY32" s="59">
        <v>0.01</v>
      </c>
      <c r="AZ32" s="59">
        <v>0</v>
      </c>
      <c r="BA32" s="59">
        <v>0</v>
      </c>
      <c r="BB32" s="59">
        <v>0</v>
      </c>
      <c r="BC32" s="59">
        <v>0</v>
      </c>
      <c r="BD32" s="59" t="s">
        <v>73</v>
      </c>
      <c r="BE32" s="59">
        <v>0</v>
      </c>
      <c r="BF32" s="59" t="s">
        <v>73</v>
      </c>
      <c r="BG32" s="59" t="s">
        <v>73</v>
      </c>
      <c r="BH32" s="59" t="s">
        <v>73</v>
      </c>
      <c r="BI32" s="59" t="s">
        <v>73</v>
      </c>
      <c r="BJ32" s="59" t="s">
        <v>73</v>
      </c>
      <c r="BK32" s="59" t="s">
        <v>74</v>
      </c>
      <c r="BL32" s="59" t="s">
        <v>73</v>
      </c>
      <c r="BM32" s="59" t="s">
        <v>73</v>
      </c>
      <c r="BN32" s="59" t="s">
        <v>73</v>
      </c>
      <c r="BO32" s="59" t="s">
        <v>74</v>
      </c>
      <c r="BP32" s="59" t="s">
        <v>73</v>
      </c>
      <c r="BQ32" s="59">
        <v>0</v>
      </c>
      <c r="BR32" s="59" t="s">
        <v>73</v>
      </c>
      <c r="BS32" s="59" t="s">
        <v>73</v>
      </c>
      <c r="BT32" s="59" t="s">
        <v>73</v>
      </c>
      <c r="BU32" s="59">
        <v>0</v>
      </c>
      <c r="BV32" s="59" t="s">
        <v>73</v>
      </c>
      <c r="BW32" s="59" t="s">
        <v>73</v>
      </c>
      <c r="BX32" s="59">
        <v>0</v>
      </c>
      <c r="BY32" s="59">
        <v>0</v>
      </c>
      <c r="BZ32" s="59" t="s">
        <v>73</v>
      </c>
      <c r="CA32" s="59" t="s">
        <v>73</v>
      </c>
      <c r="CB32" s="59">
        <v>7.0000000000000007E-2</v>
      </c>
      <c r="CC32" s="59" t="s">
        <v>73</v>
      </c>
      <c r="CD32" s="59">
        <v>0.02</v>
      </c>
      <c r="CE32" s="59">
        <v>0.03</v>
      </c>
      <c r="CF32" s="59">
        <v>0.02</v>
      </c>
      <c r="CG32" s="59" t="s">
        <v>73</v>
      </c>
      <c r="CH32" s="59" t="s">
        <v>74</v>
      </c>
      <c r="CI32" s="59">
        <v>0.01</v>
      </c>
      <c r="CJ32" s="59">
        <v>0.03</v>
      </c>
      <c r="CK32" s="59" t="s">
        <v>73</v>
      </c>
      <c r="CL32" s="59">
        <v>0.02</v>
      </c>
      <c r="CM32" s="59">
        <v>0.02</v>
      </c>
    </row>
    <row r="33" spans="1:91" s="7" customFormat="1" ht="11.25" x14ac:dyDescent="0.2">
      <c r="A33" s="13">
        <v>846</v>
      </c>
      <c r="B33" s="13" t="s">
        <v>143</v>
      </c>
      <c r="C33" s="96" t="s">
        <v>126</v>
      </c>
      <c r="D33" s="58">
        <v>510</v>
      </c>
      <c r="E33" s="58">
        <v>40</v>
      </c>
      <c r="F33" s="58">
        <v>1690</v>
      </c>
      <c r="G33" s="58">
        <v>2240</v>
      </c>
      <c r="H33" s="59">
        <v>0.89</v>
      </c>
      <c r="I33" s="59">
        <v>0.84</v>
      </c>
      <c r="J33" s="59">
        <v>0.93</v>
      </c>
      <c r="K33" s="59">
        <v>0.92</v>
      </c>
      <c r="L33" s="59">
        <v>0.87</v>
      </c>
      <c r="M33" s="59">
        <v>0.8</v>
      </c>
      <c r="N33" s="59">
        <v>0.92</v>
      </c>
      <c r="O33" s="59">
        <v>0.9</v>
      </c>
      <c r="P33" s="59">
        <v>0.4</v>
      </c>
      <c r="Q33" s="59">
        <v>0.52</v>
      </c>
      <c r="R33" s="59">
        <v>0.17</v>
      </c>
      <c r="S33" s="59">
        <v>0.23</v>
      </c>
      <c r="T33" s="59">
        <v>0</v>
      </c>
      <c r="U33" s="59">
        <v>0</v>
      </c>
      <c r="V33" s="59" t="s">
        <v>73</v>
      </c>
      <c r="W33" s="59" t="s">
        <v>73</v>
      </c>
      <c r="X33" s="59">
        <v>0.05</v>
      </c>
      <c r="Y33" s="59">
        <v>0</v>
      </c>
      <c r="Z33" s="59">
        <v>0.02</v>
      </c>
      <c r="AA33" s="59">
        <v>0.03</v>
      </c>
      <c r="AB33" s="59">
        <v>0.21</v>
      </c>
      <c r="AC33" s="59" t="s">
        <v>73</v>
      </c>
      <c r="AD33" s="59">
        <v>0.21</v>
      </c>
      <c r="AE33" s="59">
        <v>0.2</v>
      </c>
      <c r="AF33" s="59">
        <v>0.21</v>
      </c>
      <c r="AG33" s="59">
        <v>0.18</v>
      </c>
      <c r="AH33" s="59">
        <v>0.51</v>
      </c>
      <c r="AI33" s="59">
        <v>0.44</v>
      </c>
      <c r="AJ33" s="59">
        <v>0</v>
      </c>
      <c r="AK33" s="59">
        <v>0</v>
      </c>
      <c r="AL33" s="59">
        <v>0</v>
      </c>
      <c r="AM33" s="59">
        <v>0</v>
      </c>
      <c r="AN33" s="59">
        <v>0</v>
      </c>
      <c r="AO33" s="59">
        <v>0</v>
      </c>
      <c r="AP33" s="59">
        <v>0</v>
      </c>
      <c r="AQ33" s="59">
        <v>0</v>
      </c>
      <c r="AR33" s="59">
        <v>0</v>
      </c>
      <c r="AS33" s="59">
        <v>0</v>
      </c>
      <c r="AT33" s="59">
        <v>0</v>
      </c>
      <c r="AU33" s="59">
        <v>0</v>
      </c>
      <c r="AV33" s="59">
        <v>0.04</v>
      </c>
      <c r="AW33" s="59" t="s">
        <v>73</v>
      </c>
      <c r="AX33" s="59">
        <v>0.02</v>
      </c>
      <c r="AY33" s="59">
        <v>0.03</v>
      </c>
      <c r="AZ33" s="59">
        <v>0</v>
      </c>
      <c r="BA33" s="59">
        <v>0</v>
      </c>
      <c r="BB33" s="59">
        <v>0</v>
      </c>
      <c r="BC33" s="59">
        <v>0</v>
      </c>
      <c r="BD33" s="59" t="s">
        <v>73</v>
      </c>
      <c r="BE33" s="59">
        <v>0</v>
      </c>
      <c r="BF33" s="59" t="s">
        <v>73</v>
      </c>
      <c r="BG33" s="59" t="s">
        <v>74</v>
      </c>
      <c r="BH33" s="59" t="s">
        <v>73</v>
      </c>
      <c r="BI33" s="59" t="s">
        <v>73</v>
      </c>
      <c r="BJ33" s="59">
        <v>0.01</v>
      </c>
      <c r="BK33" s="59">
        <v>0.01</v>
      </c>
      <c r="BL33" s="59" t="s">
        <v>73</v>
      </c>
      <c r="BM33" s="59">
        <v>0</v>
      </c>
      <c r="BN33" s="59" t="s">
        <v>74</v>
      </c>
      <c r="BO33" s="59" t="s">
        <v>74</v>
      </c>
      <c r="BP33" s="59" t="s">
        <v>73</v>
      </c>
      <c r="BQ33" s="59" t="s">
        <v>73</v>
      </c>
      <c r="BR33" s="59" t="s">
        <v>73</v>
      </c>
      <c r="BS33" s="59" t="s">
        <v>73</v>
      </c>
      <c r="BT33" s="59" t="s">
        <v>73</v>
      </c>
      <c r="BU33" s="59">
        <v>0</v>
      </c>
      <c r="BV33" s="59">
        <v>0</v>
      </c>
      <c r="BW33" s="59" t="s">
        <v>73</v>
      </c>
      <c r="BX33" s="59">
        <v>0.01</v>
      </c>
      <c r="BY33" s="59" t="s">
        <v>73</v>
      </c>
      <c r="BZ33" s="59">
        <v>0.01</v>
      </c>
      <c r="CA33" s="59">
        <v>0.01</v>
      </c>
      <c r="CB33" s="59">
        <v>0.05</v>
      </c>
      <c r="CC33" s="59" t="s">
        <v>73</v>
      </c>
      <c r="CD33" s="59">
        <v>0.04</v>
      </c>
      <c r="CE33" s="59">
        <v>0.04</v>
      </c>
      <c r="CF33" s="59">
        <v>0.04</v>
      </c>
      <c r="CG33" s="59" t="s">
        <v>73</v>
      </c>
      <c r="CH33" s="59">
        <v>0.02</v>
      </c>
      <c r="CI33" s="59">
        <v>0.03</v>
      </c>
      <c r="CJ33" s="59">
        <v>0.02</v>
      </c>
      <c r="CK33" s="59">
        <v>0</v>
      </c>
      <c r="CL33" s="59">
        <v>0.01</v>
      </c>
      <c r="CM33" s="59">
        <v>0.01</v>
      </c>
    </row>
    <row r="34" spans="1:91" s="7" customFormat="1" ht="11.25" x14ac:dyDescent="0.2">
      <c r="A34" s="13">
        <v>801</v>
      </c>
      <c r="B34" s="13" t="s">
        <v>144</v>
      </c>
      <c r="C34" s="96" t="s">
        <v>128</v>
      </c>
      <c r="D34" s="58">
        <v>520</v>
      </c>
      <c r="E34" s="58">
        <v>90</v>
      </c>
      <c r="F34" s="58">
        <v>2550</v>
      </c>
      <c r="G34" s="58">
        <v>3160</v>
      </c>
      <c r="H34" s="59">
        <v>0.79</v>
      </c>
      <c r="I34" s="59">
        <v>0.86</v>
      </c>
      <c r="J34" s="59">
        <v>0.91</v>
      </c>
      <c r="K34" s="59">
        <v>0.89</v>
      </c>
      <c r="L34" s="59">
        <v>0.75</v>
      </c>
      <c r="M34" s="59">
        <v>0.85</v>
      </c>
      <c r="N34" s="59">
        <v>0.89</v>
      </c>
      <c r="O34" s="59">
        <v>0.87</v>
      </c>
      <c r="P34" s="59">
        <v>0.47</v>
      </c>
      <c r="Q34" s="59">
        <v>0.57999999999999996</v>
      </c>
      <c r="R34" s="59">
        <v>0.3</v>
      </c>
      <c r="S34" s="59">
        <v>0.34</v>
      </c>
      <c r="T34" s="59" t="s">
        <v>73</v>
      </c>
      <c r="U34" s="59" t="s">
        <v>73</v>
      </c>
      <c r="V34" s="59">
        <v>0.01</v>
      </c>
      <c r="W34" s="59">
        <v>0.01</v>
      </c>
      <c r="X34" s="59">
        <v>0.05</v>
      </c>
      <c r="Y34" s="59" t="s">
        <v>73</v>
      </c>
      <c r="Z34" s="59">
        <v>0.04</v>
      </c>
      <c r="AA34" s="59">
        <v>0.04</v>
      </c>
      <c r="AB34" s="59">
        <v>0.18</v>
      </c>
      <c r="AC34" s="59">
        <v>0.17</v>
      </c>
      <c r="AD34" s="59">
        <v>0.42</v>
      </c>
      <c r="AE34" s="59">
        <v>0.37</v>
      </c>
      <c r="AF34" s="59">
        <v>0.03</v>
      </c>
      <c r="AG34" s="59" t="s">
        <v>73</v>
      </c>
      <c r="AH34" s="59">
        <v>0.12</v>
      </c>
      <c r="AI34" s="59">
        <v>0.1</v>
      </c>
      <c r="AJ34" s="59">
        <v>0</v>
      </c>
      <c r="AK34" s="59" t="s">
        <v>73</v>
      </c>
      <c r="AL34" s="59">
        <v>0</v>
      </c>
      <c r="AM34" s="59" t="s">
        <v>73</v>
      </c>
      <c r="AN34" s="59" t="s">
        <v>73</v>
      </c>
      <c r="AO34" s="59">
        <v>0</v>
      </c>
      <c r="AP34" s="59" t="s">
        <v>73</v>
      </c>
      <c r="AQ34" s="59" t="s">
        <v>73</v>
      </c>
      <c r="AR34" s="59">
        <v>0</v>
      </c>
      <c r="AS34" s="59" t="s">
        <v>73</v>
      </c>
      <c r="AT34" s="59" t="s">
        <v>73</v>
      </c>
      <c r="AU34" s="59" t="s">
        <v>73</v>
      </c>
      <c r="AV34" s="59">
        <v>0.05</v>
      </c>
      <c r="AW34" s="59" t="s">
        <v>73</v>
      </c>
      <c r="AX34" s="59">
        <v>0.05</v>
      </c>
      <c r="AY34" s="59">
        <v>0.05</v>
      </c>
      <c r="AZ34" s="59">
        <v>0</v>
      </c>
      <c r="BA34" s="59">
        <v>0</v>
      </c>
      <c r="BB34" s="59" t="s">
        <v>73</v>
      </c>
      <c r="BC34" s="59" t="s">
        <v>73</v>
      </c>
      <c r="BD34" s="59" t="s">
        <v>73</v>
      </c>
      <c r="BE34" s="59">
        <v>0</v>
      </c>
      <c r="BF34" s="59">
        <v>0.01</v>
      </c>
      <c r="BG34" s="59">
        <v>0.01</v>
      </c>
      <c r="BH34" s="59">
        <v>0.02</v>
      </c>
      <c r="BI34" s="59" t="s">
        <v>73</v>
      </c>
      <c r="BJ34" s="59">
        <v>0.01</v>
      </c>
      <c r="BK34" s="59">
        <v>0.01</v>
      </c>
      <c r="BL34" s="59">
        <v>0.01</v>
      </c>
      <c r="BM34" s="59">
        <v>0</v>
      </c>
      <c r="BN34" s="59" t="s">
        <v>74</v>
      </c>
      <c r="BO34" s="59">
        <v>0.01</v>
      </c>
      <c r="BP34" s="59" t="s">
        <v>73</v>
      </c>
      <c r="BQ34" s="59" t="s">
        <v>73</v>
      </c>
      <c r="BR34" s="59" t="s">
        <v>73</v>
      </c>
      <c r="BS34" s="59" t="s">
        <v>73</v>
      </c>
      <c r="BT34" s="59">
        <v>0</v>
      </c>
      <c r="BU34" s="59">
        <v>0</v>
      </c>
      <c r="BV34" s="59" t="s">
        <v>73</v>
      </c>
      <c r="BW34" s="59" t="s">
        <v>73</v>
      </c>
      <c r="BX34" s="59">
        <v>0.02</v>
      </c>
      <c r="BY34" s="59">
        <v>0</v>
      </c>
      <c r="BZ34" s="59">
        <v>0.01</v>
      </c>
      <c r="CA34" s="59">
        <v>0.01</v>
      </c>
      <c r="CB34" s="59">
        <v>0.14000000000000001</v>
      </c>
      <c r="CC34" s="59">
        <v>0.11</v>
      </c>
      <c r="CD34" s="59">
        <v>7.0000000000000007E-2</v>
      </c>
      <c r="CE34" s="59">
        <v>0.08</v>
      </c>
      <c r="CF34" s="59">
        <v>0.05</v>
      </c>
      <c r="CG34" s="59" t="s">
        <v>73</v>
      </c>
      <c r="CH34" s="59">
        <v>0.01</v>
      </c>
      <c r="CI34" s="59">
        <v>0.02</v>
      </c>
      <c r="CJ34" s="59">
        <v>0.03</v>
      </c>
      <c r="CK34" s="59">
        <v>0</v>
      </c>
      <c r="CL34" s="59">
        <v>0.01</v>
      </c>
      <c r="CM34" s="59">
        <v>0.01</v>
      </c>
    </row>
    <row r="35" spans="1:91" s="7" customFormat="1" ht="11.25" x14ac:dyDescent="0.2">
      <c r="A35" s="13">
        <v>305</v>
      </c>
      <c r="B35" s="13" t="s">
        <v>145</v>
      </c>
      <c r="C35" s="96" t="s">
        <v>124</v>
      </c>
      <c r="D35" s="58">
        <v>500</v>
      </c>
      <c r="E35" s="58">
        <v>110</v>
      </c>
      <c r="F35" s="58">
        <v>2760</v>
      </c>
      <c r="G35" s="58">
        <v>3370</v>
      </c>
      <c r="H35" s="59">
        <v>0.86</v>
      </c>
      <c r="I35" s="59">
        <v>0.93</v>
      </c>
      <c r="J35" s="59">
        <v>0.94</v>
      </c>
      <c r="K35" s="59">
        <v>0.93</v>
      </c>
      <c r="L35" s="59">
        <v>0.83</v>
      </c>
      <c r="M35" s="59">
        <v>0.91</v>
      </c>
      <c r="N35" s="59">
        <v>0.94</v>
      </c>
      <c r="O35" s="59">
        <v>0.92</v>
      </c>
      <c r="P35" s="59">
        <v>0.36</v>
      </c>
      <c r="Q35" s="59">
        <v>0.49</v>
      </c>
      <c r="R35" s="59">
        <v>0.14000000000000001</v>
      </c>
      <c r="S35" s="59">
        <v>0.18</v>
      </c>
      <c r="T35" s="59">
        <v>0</v>
      </c>
      <c r="U35" s="59">
        <v>0</v>
      </c>
      <c r="V35" s="59" t="s">
        <v>74</v>
      </c>
      <c r="W35" s="59" t="s">
        <v>74</v>
      </c>
      <c r="X35" s="59">
        <v>0.05</v>
      </c>
      <c r="Y35" s="59" t="s">
        <v>73</v>
      </c>
      <c r="Z35" s="59">
        <v>0.02</v>
      </c>
      <c r="AA35" s="59">
        <v>0.02</v>
      </c>
      <c r="AB35" s="59">
        <v>0.39</v>
      </c>
      <c r="AC35" s="59">
        <v>0.37</v>
      </c>
      <c r="AD35" s="59">
        <v>0.77</v>
      </c>
      <c r="AE35" s="59">
        <v>0.7</v>
      </c>
      <c r="AF35" s="59">
        <v>0.03</v>
      </c>
      <c r="AG35" s="59" t="s">
        <v>73</v>
      </c>
      <c r="AH35" s="59">
        <v>0.01</v>
      </c>
      <c r="AI35" s="59">
        <v>0.01</v>
      </c>
      <c r="AJ35" s="59">
        <v>0</v>
      </c>
      <c r="AK35" s="59">
        <v>0</v>
      </c>
      <c r="AL35" s="59">
        <v>0</v>
      </c>
      <c r="AM35" s="59">
        <v>0</v>
      </c>
      <c r="AN35" s="59">
        <v>0</v>
      </c>
      <c r="AO35" s="59">
        <v>0</v>
      </c>
      <c r="AP35" s="59">
        <v>0</v>
      </c>
      <c r="AQ35" s="59">
        <v>0</v>
      </c>
      <c r="AR35" s="59">
        <v>0</v>
      </c>
      <c r="AS35" s="59">
        <v>0</v>
      </c>
      <c r="AT35" s="59">
        <v>0</v>
      </c>
      <c r="AU35" s="59">
        <v>0</v>
      </c>
      <c r="AV35" s="59">
        <v>7.0000000000000007E-2</v>
      </c>
      <c r="AW35" s="59" t="s">
        <v>73</v>
      </c>
      <c r="AX35" s="59">
        <v>0.03</v>
      </c>
      <c r="AY35" s="59">
        <v>0.04</v>
      </c>
      <c r="AZ35" s="59">
        <v>0</v>
      </c>
      <c r="BA35" s="59">
        <v>0</v>
      </c>
      <c r="BB35" s="59" t="s">
        <v>73</v>
      </c>
      <c r="BC35" s="59" t="s">
        <v>73</v>
      </c>
      <c r="BD35" s="59" t="s">
        <v>73</v>
      </c>
      <c r="BE35" s="59">
        <v>0</v>
      </c>
      <c r="BF35" s="59" t="s">
        <v>74</v>
      </c>
      <c r="BG35" s="59" t="s">
        <v>74</v>
      </c>
      <c r="BH35" s="59">
        <v>0.02</v>
      </c>
      <c r="BI35" s="59" t="s">
        <v>73</v>
      </c>
      <c r="BJ35" s="59" t="s">
        <v>74</v>
      </c>
      <c r="BK35" s="59">
        <v>0.01</v>
      </c>
      <c r="BL35" s="59">
        <v>0.01</v>
      </c>
      <c r="BM35" s="59" t="s">
        <v>73</v>
      </c>
      <c r="BN35" s="59" t="s">
        <v>73</v>
      </c>
      <c r="BO35" s="59" t="s">
        <v>74</v>
      </c>
      <c r="BP35" s="59" t="s">
        <v>73</v>
      </c>
      <c r="BQ35" s="59">
        <v>0</v>
      </c>
      <c r="BR35" s="59" t="s">
        <v>74</v>
      </c>
      <c r="BS35" s="59" t="s">
        <v>74</v>
      </c>
      <c r="BT35" s="59">
        <v>0</v>
      </c>
      <c r="BU35" s="59">
        <v>0</v>
      </c>
      <c r="BV35" s="59">
        <v>0</v>
      </c>
      <c r="BW35" s="59">
        <v>0</v>
      </c>
      <c r="BX35" s="59" t="s">
        <v>73</v>
      </c>
      <c r="BY35" s="59">
        <v>0</v>
      </c>
      <c r="BZ35" s="59" t="s">
        <v>74</v>
      </c>
      <c r="CA35" s="59" t="s">
        <v>74</v>
      </c>
      <c r="CB35" s="59">
        <v>0.08</v>
      </c>
      <c r="CC35" s="59" t="s">
        <v>73</v>
      </c>
      <c r="CD35" s="59">
        <v>0.04</v>
      </c>
      <c r="CE35" s="59">
        <v>0.04</v>
      </c>
      <c r="CF35" s="59">
        <v>0.03</v>
      </c>
      <c r="CG35" s="59" t="s">
        <v>73</v>
      </c>
      <c r="CH35" s="59">
        <v>0.01</v>
      </c>
      <c r="CI35" s="59">
        <v>0.01</v>
      </c>
      <c r="CJ35" s="59">
        <v>0.03</v>
      </c>
      <c r="CK35" s="59" t="s">
        <v>73</v>
      </c>
      <c r="CL35" s="59">
        <v>0.01</v>
      </c>
      <c r="CM35" s="59">
        <v>0.02</v>
      </c>
    </row>
    <row r="36" spans="1:91" s="7" customFormat="1" ht="11.25" x14ac:dyDescent="0.2">
      <c r="A36" s="13">
        <v>825</v>
      </c>
      <c r="B36" s="13" t="s">
        <v>146</v>
      </c>
      <c r="C36" s="96" t="s">
        <v>126</v>
      </c>
      <c r="D36" s="58">
        <v>540</v>
      </c>
      <c r="E36" s="58">
        <v>100</v>
      </c>
      <c r="F36" s="58">
        <v>4790</v>
      </c>
      <c r="G36" s="58">
        <v>5440</v>
      </c>
      <c r="H36" s="59">
        <v>0.88</v>
      </c>
      <c r="I36" s="59">
        <v>0.94</v>
      </c>
      <c r="J36" s="59">
        <v>0.96</v>
      </c>
      <c r="K36" s="59">
        <v>0.95</v>
      </c>
      <c r="L36" s="59">
        <v>0.85</v>
      </c>
      <c r="M36" s="59">
        <v>0.92</v>
      </c>
      <c r="N36" s="59">
        <v>0.95</v>
      </c>
      <c r="O36" s="59">
        <v>0.94</v>
      </c>
      <c r="P36" s="59">
        <v>0.44</v>
      </c>
      <c r="Q36" s="59">
        <v>0.5</v>
      </c>
      <c r="R36" s="59">
        <v>0.18</v>
      </c>
      <c r="S36" s="59">
        <v>0.21</v>
      </c>
      <c r="T36" s="59" t="s">
        <v>73</v>
      </c>
      <c r="U36" s="59">
        <v>0</v>
      </c>
      <c r="V36" s="59">
        <v>0.01</v>
      </c>
      <c r="W36" s="59">
        <v>0.01</v>
      </c>
      <c r="X36" s="59">
        <v>0.05</v>
      </c>
      <c r="Y36" s="59" t="s">
        <v>73</v>
      </c>
      <c r="Z36" s="59">
        <v>0.02</v>
      </c>
      <c r="AA36" s="59">
        <v>0.02</v>
      </c>
      <c r="AB36" s="59">
        <v>0.33</v>
      </c>
      <c r="AC36" s="59">
        <v>0.35</v>
      </c>
      <c r="AD36" s="59">
        <v>0.72</v>
      </c>
      <c r="AE36" s="59">
        <v>0.67</v>
      </c>
      <c r="AF36" s="59">
        <v>0.03</v>
      </c>
      <c r="AG36" s="59" t="s">
        <v>73</v>
      </c>
      <c r="AH36" s="59">
        <v>0.03</v>
      </c>
      <c r="AI36" s="59">
        <v>0.03</v>
      </c>
      <c r="AJ36" s="59">
        <v>0</v>
      </c>
      <c r="AK36" s="59">
        <v>0</v>
      </c>
      <c r="AL36" s="59">
        <v>0</v>
      </c>
      <c r="AM36" s="59">
        <v>0</v>
      </c>
      <c r="AN36" s="59">
        <v>0</v>
      </c>
      <c r="AO36" s="59">
        <v>0</v>
      </c>
      <c r="AP36" s="59">
        <v>0</v>
      </c>
      <c r="AQ36" s="59">
        <v>0</v>
      </c>
      <c r="AR36" s="59" t="s">
        <v>73</v>
      </c>
      <c r="AS36" s="59">
        <v>0</v>
      </c>
      <c r="AT36" s="59">
        <v>0</v>
      </c>
      <c r="AU36" s="59" t="s">
        <v>73</v>
      </c>
      <c r="AV36" s="59">
        <v>0.06</v>
      </c>
      <c r="AW36" s="59">
        <v>0.1</v>
      </c>
      <c r="AX36" s="59">
        <v>0.03</v>
      </c>
      <c r="AY36" s="59">
        <v>0.03</v>
      </c>
      <c r="AZ36" s="59">
        <v>0</v>
      </c>
      <c r="BA36" s="59">
        <v>0</v>
      </c>
      <c r="BB36" s="59" t="s">
        <v>73</v>
      </c>
      <c r="BC36" s="59" t="s">
        <v>73</v>
      </c>
      <c r="BD36" s="59" t="s">
        <v>73</v>
      </c>
      <c r="BE36" s="59">
        <v>0</v>
      </c>
      <c r="BF36" s="59" t="s">
        <v>74</v>
      </c>
      <c r="BG36" s="59" t="s">
        <v>74</v>
      </c>
      <c r="BH36" s="59">
        <v>0.02</v>
      </c>
      <c r="BI36" s="59" t="s">
        <v>73</v>
      </c>
      <c r="BJ36" s="59">
        <v>0.01</v>
      </c>
      <c r="BK36" s="59">
        <v>0.01</v>
      </c>
      <c r="BL36" s="59">
        <v>0.02</v>
      </c>
      <c r="BM36" s="59">
        <v>0</v>
      </c>
      <c r="BN36" s="59" t="s">
        <v>74</v>
      </c>
      <c r="BO36" s="59">
        <v>0.01</v>
      </c>
      <c r="BP36" s="59" t="s">
        <v>73</v>
      </c>
      <c r="BQ36" s="59" t="s">
        <v>73</v>
      </c>
      <c r="BR36" s="59" t="s">
        <v>73</v>
      </c>
      <c r="BS36" s="59" t="s">
        <v>74</v>
      </c>
      <c r="BT36" s="59">
        <v>0</v>
      </c>
      <c r="BU36" s="59">
        <v>0</v>
      </c>
      <c r="BV36" s="59" t="s">
        <v>73</v>
      </c>
      <c r="BW36" s="59" t="s">
        <v>73</v>
      </c>
      <c r="BX36" s="59" t="s">
        <v>73</v>
      </c>
      <c r="BY36" s="59" t="s">
        <v>73</v>
      </c>
      <c r="BZ36" s="59">
        <v>0.01</v>
      </c>
      <c r="CA36" s="59">
        <v>0.01</v>
      </c>
      <c r="CB36" s="59">
        <v>0.06</v>
      </c>
      <c r="CC36" s="59" t="s">
        <v>73</v>
      </c>
      <c r="CD36" s="59">
        <v>0.02</v>
      </c>
      <c r="CE36" s="59">
        <v>0.02</v>
      </c>
      <c r="CF36" s="59">
        <v>0.04</v>
      </c>
      <c r="CG36" s="59" t="s">
        <v>73</v>
      </c>
      <c r="CH36" s="59">
        <v>0.01</v>
      </c>
      <c r="CI36" s="59">
        <v>0.01</v>
      </c>
      <c r="CJ36" s="59">
        <v>0.03</v>
      </c>
      <c r="CK36" s="59" t="s">
        <v>73</v>
      </c>
      <c r="CL36" s="59">
        <v>0.01</v>
      </c>
      <c r="CM36" s="59">
        <v>0.01</v>
      </c>
    </row>
    <row r="37" spans="1:91" s="7" customFormat="1" ht="11.25" x14ac:dyDescent="0.2">
      <c r="A37" s="13">
        <v>351</v>
      </c>
      <c r="B37" s="13" t="s">
        <v>147</v>
      </c>
      <c r="C37" s="96" t="s">
        <v>112</v>
      </c>
      <c r="D37" s="58">
        <v>250</v>
      </c>
      <c r="E37" s="58">
        <v>70</v>
      </c>
      <c r="F37" s="58">
        <v>1860</v>
      </c>
      <c r="G37" s="58">
        <v>2170</v>
      </c>
      <c r="H37" s="59">
        <v>0.89</v>
      </c>
      <c r="I37" s="59">
        <v>0.89</v>
      </c>
      <c r="J37" s="59">
        <v>0.92</v>
      </c>
      <c r="K37" s="59">
        <v>0.92</v>
      </c>
      <c r="L37" s="59">
        <v>0.87</v>
      </c>
      <c r="M37" s="59">
        <v>0.88</v>
      </c>
      <c r="N37" s="59">
        <v>0.91</v>
      </c>
      <c r="O37" s="59">
        <v>0.9</v>
      </c>
      <c r="P37" s="59">
        <v>0.65</v>
      </c>
      <c r="Q37" s="59">
        <v>0.8</v>
      </c>
      <c r="R37" s="59">
        <v>0.49</v>
      </c>
      <c r="S37" s="59">
        <v>0.52</v>
      </c>
      <c r="T37" s="59">
        <v>0</v>
      </c>
      <c r="U37" s="59">
        <v>0</v>
      </c>
      <c r="V37" s="59" t="s">
        <v>73</v>
      </c>
      <c r="W37" s="59" t="s">
        <v>73</v>
      </c>
      <c r="X37" s="59" t="s">
        <v>73</v>
      </c>
      <c r="Y37" s="59">
        <v>0</v>
      </c>
      <c r="Z37" s="59">
        <v>0.02</v>
      </c>
      <c r="AA37" s="59">
        <v>0.02</v>
      </c>
      <c r="AB37" s="59">
        <v>0.04</v>
      </c>
      <c r="AC37" s="59" t="s">
        <v>73</v>
      </c>
      <c r="AD37" s="59">
        <v>0.02</v>
      </c>
      <c r="AE37" s="59">
        <v>0.03</v>
      </c>
      <c r="AF37" s="59">
        <v>0.17</v>
      </c>
      <c r="AG37" s="59" t="s">
        <v>73</v>
      </c>
      <c r="AH37" s="59">
        <v>0.37</v>
      </c>
      <c r="AI37" s="59">
        <v>0.33</v>
      </c>
      <c r="AJ37" s="59">
        <v>0</v>
      </c>
      <c r="AK37" s="59">
        <v>0</v>
      </c>
      <c r="AL37" s="59">
        <v>0</v>
      </c>
      <c r="AM37" s="59">
        <v>0</v>
      </c>
      <c r="AN37" s="59">
        <v>0</v>
      </c>
      <c r="AO37" s="59">
        <v>0</v>
      </c>
      <c r="AP37" s="59">
        <v>0</v>
      </c>
      <c r="AQ37" s="59">
        <v>0</v>
      </c>
      <c r="AR37" s="59">
        <v>0</v>
      </c>
      <c r="AS37" s="59">
        <v>0</v>
      </c>
      <c r="AT37" s="59">
        <v>0</v>
      </c>
      <c r="AU37" s="59">
        <v>0</v>
      </c>
      <c r="AV37" s="59" t="s">
        <v>73</v>
      </c>
      <c r="AW37" s="59">
        <v>0</v>
      </c>
      <c r="AX37" s="59">
        <v>0.05</v>
      </c>
      <c r="AY37" s="59">
        <v>0.05</v>
      </c>
      <c r="AZ37" s="59">
        <v>0</v>
      </c>
      <c r="BA37" s="59">
        <v>0</v>
      </c>
      <c r="BB37" s="59">
        <v>0</v>
      </c>
      <c r="BC37" s="59">
        <v>0</v>
      </c>
      <c r="BD37" s="59">
        <v>0</v>
      </c>
      <c r="BE37" s="59">
        <v>0</v>
      </c>
      <c r="BF37" s="59" t="s">
        <v>73</v>
      </c>
      <c r="BG37" s="59" t="s">
        <v>73</v>
      </c>
      <c r="BH37" s="59" t="s">
        <v>73</v>
      </c>
      <c r="BI37" s="59" t="s">
        <v>73</v>
      </c>
      <c r="BJ37" s="59">
        <v>0.01</v>
      </c>
      <c r="BK37" s="59">
        <v>0.01</v>
      </c>
      <c r="BL37" s="59" t="s">
        <v>73</v>
      </c>
      <c r="BM37" s="59">
        <v>0</v>
      </c>
      <c r="BN37" s="59">
        <v>0.01</v>
      </c>
      <c r="BO37" s="59">
        <v>0.01</v>
      </c>
      <c r="BP37" s="59">
        <v>0</v>
      </c>
      <c r="BQ37" s="59">
        <v>0</v>
      </c>
      <c r="BR37" s="59" t="s">
        <v>73</v>
      </c>
      <c r="BS37" s="59" t="s">
        <v>73</v>
      </c>
      <c r="BT37" s="59" t="s">
        <v>73</v>
      </c>
      <c r="BU37" s="59" t="s">
        <v>73</v>
      </c>
      <c r="BV37" s="59">
        <v>0</v>
      </c>
      <c r="BW37" s="59" t="s">
        <v>73</v>
      </c>
      <c r="BX37" s="59" t="s">
        <v>73</v>
      </c>
      <c r="BY37" s="59">
        <v>0</v>
      </c>
      <c r="BZ37" s="59" t="s">
        <v>74</v>
      </c>
      <c r="CA37" s="59" t="s">
        <v>74</v>
      </c>
      <c r="CB37" s="59">
        <v>0.06</v>
      </c>
      <c r="CC37" s="59" t="s">
        <v>73</v>
      </c>
      <c r="CD37" s="59">
        <v>0.05</v>
      </c>
      <c r="CE37" s="59">
        <v>0.05</v>
      </c>
      <c r="CF37" s="59">
        <v>0.03</v>
      </c>
      <c r="CG37" s="59" t="s">
        <v>73</v>
      </c>
      <c r="CH37" s="59">
        <v>0.02</v>
      </c>
      <c r="CI37" s="59">
        <v>0.02</v>
      </c>
      <c r="CJ37" s="59" t="s">
        <v>73</v>
      </c>
      <c r="CK37" s="59" t="s">
        <v>73</v>
      </c>
      <c r="CL37" s="59">
        <v>0.01</v>
      </c>
      <c r="CM37" s="59">
        <v>0.01</v>
      </c>
    </row>
    <row r="38" spans="1:91" s="7" customFormat="1" ht="11.25" x14ac:dyDescent="0.2">
      <c r="A38" s="13">
        <v>381</v>
      </c>
      <c r="B38" s="13" t="s">
        <v>148</v>
      </c>
      <c r="C38" s="96" t="s">
        <v>114</v>
      </c>
      <c r="D38" s="58">
        <v>400</v>
      </c>
      <c r="E38" s="58">
        <v>60</v>
      </c>
      <c r="F38" s="58">
        <v>2130</v>
      </c>
      <c r="G38" s="58">
        <v>2590</v>
      </c>
      <c r="H38" s="59">
        <v>0.91</v>
      </c>
      <c r="I38" s="59">
        <v>0.94</v>
      </c>
      <c r="J38" s="59">
        <v>0.94</v>
      </c>
      <c r="K38" s="59">
        <v>0.94</v>
      </c>
      <c r="L38" s="59">
        <v>0.88</v>
      </c>
      <c r="M38" s="59">
        <v>0.94</v>
      </c>
      <c r="N38" s="59">
        <v>0.93</v>
      </c>
      <c r="O38" s="59">
        <v>0.92</v>
      </c>
      <c r="P38" s="59">
        <v>0.45</v>
      </c>
      <c r="Q38" s="59">
        <v>0.26</v>
      </c>
      <c r="R38" s="59">
        <v>0.2</v>
      </c>
      <c r="S38" s="59">
        <v>0.24</v>
      </c>
      <c r="T38" s="59">
        <v>0</v>
      </c>
      <c r="U38" s="59">
        <v>0</v>
      </c>
      <c r="V38" s="59" t="s">
        <v>73</v>
      </c>
      <c r="W38" s="59" t="s">
        <v>73</v>
      </c>
      <c r="X38" s="59">
        <v>0.03</v>
      </c>
      <c r="Y38" s="59" t="s">
        <v>73</v>
      </c>
      <c r="Z38" s="59">
        <v>0.02</v>
      </c>
      <c r="AA38" s="59">
        <v>0.02</v>
      </c>
      <c r="AB38" s="59">
        <v>0.35</v>
      </c>
      <c r="AC38" s="59">
        <v>0.57999999999999996</v>
      </c>
      <c r="AD38" s="59">
        <v>0.56000000000000005</v>
      </c>
      <c r="AE38" s="59">
        <v>0.53</v>
      </c>
      <c r="AF38" s="59">
        <v>0.04</v>
      </c>
      <c r="AG38" s="59" t="s">
        <v>73</v>
      </c>
      <c r="AH38" s="59">
        <v>0.14000000000000001</v>
      </c>
      <c r="AI38" s="59">
        <v>0.12</v>
      </c>
      <c r="AJ38" s="59">
        <v>0</v>
      </c>
      <c r="AK38" s="59">
        <v>0</v>
      </c>
      <c r="AL38" s="59">
        <v>0</v>
      </c>
      <c r="AM38" s="59">
        <v>0</v>
      </c>
      <c r="AN38" s="59">
        <v>0</v>
      </c>
      <c r="AO38" s="59">
        <v>0</v>
      </c>
      <c r="AP38" s="59">
        <v>0</v>
      </c>
      <c r="AQ38" s="59">
        <v>0</v>
      </c>
      <c r="AR38" s="59" t="s">
        <v>73</v>
      </c>
      <c r="AS38" s="59" t="s">
        <v>73</v>
      </c>
      <c r="AT38" s="59" t="s">
        <v>73</v>
      </c>
      <c r="AU38" s="59" t="s">
        <v>74</v>
      </c>
      <c r="AV38" s="59">
        <v>0.1</v>
      </c>
      <c r="AW38" s="59">
        <v>0</v>
      </c>
      <c r="AX38" s="59">
        <v>0.06</v>
      </c>
      <c r="AY38" s="59">
        <v>7.0000000000000007E-2</v>
      </c>
      <c r="AZ38" s="59">
        <v>0</v>
      </c>
      <c r="BA38" s="59">
        <v>0</v>
      </c>
      <c r="BB38" s="59">
        <v>0</v>
      </c>
      <c r="BC38" s="59">
        <v>0</v>
      </c>
      <c r="BD38" s="59" t="s">
        <v>73</v>
      </c>
      <c r="BE38" s="59" t="s">
        <v>73</v>
      </c>
      <c r="BF38" s="59" t="s">
        <v>74</v>
      </c>
      <c r="BG38" s="59" t="s">
        <v>74</v>
      </c>
      <c r="BH38" s="59" t="s">
        <v>73</v>
      </c>
      <c r="BI38" s="59">
        <v>0</v>
      </c>
      <c r="BJ38" s="59">
        <v>0.01</v>
      </c>
      <c r="BK38" s="59">
        <v>0.01</v>
      </c>
      <c r="BL38" s="59" t="s">
        <v>73</v>
      </c>
      <c r="BM38" s="59">
        <v>0</v>
      </c>
      <c r="BN38" s="59" t="s">
        <v>74</v>
      </c>
      <c r="BO38" s="59" t="s">
        <v>74</v>
      </c>
      <c r="BP38" s="59" t="s">
        <v>73</v>
      </c>
      <c r="BQ38" s="59">
        <v>0</v>
      </c>
      <c r="BR38" s="59" t="s">
        <v>73</v>
      </c>
      <c r="BS38" s="59" t="s">
        <v>74</v>
      </c>
      <c r="BT38" s="59">
        <v>0</v>
      </c>
      <c r="BU38" s="59">
        <v>0</v>
      </c>
      <c r="BV38" s="59">
        <v>0</v>
      </c>
      <c r="BW38" s="59">
        <v>0</v>
      </c>
      <c r="BX38" s="59">
        <v>0.02</v>
      </c>
      <c r="BY38" s="59">
        <v>0</v>
      </c>
      <c r="BZ38" s="59">
        <v>0.01</v>
      </c>
      <c r="CA38" s="59">
        <v>0.01</v>
      </c>
      <c r="CB38" s="59">
        <v>0.06</v>
      </c>
      <c r="CC38" s="59" t="s">
        <v>73</v>
      </c>
      <c r="CD38" s="59">
        <v>0.04</v>
      </c>
      <c r="CE38" s="59">
        <v>0.04</v>
      </c>
      <c r="CF38" s="59">
        <v>0.02</v>
      </c>
      <c r="CG38" s="59" t="s">
        <v>73</v>
      </c>
      <c r="CH38" s="59">
        <v>0.01</v>
      </c>
      <c r="CI38" s="59">
        <v>0.01</v>
      </c>
      <c r="CJ38" s="59" t="s">
        <v>73</v>
      </c>
      <c r="CK38" s="59">
        <v>0</v>
      </c>
      <c r="CL38" s="59">
        <v>0.01</v>
      </c>
      <c r="CM38" s="59">
        <v>0.01</v>
      </c>
    </row>
    <row r="39" spans="1:91" s="7" customFormat="1" ht="11.25" x14ac:dyDescent="0.2">
      <c r="A39" s="13">
        <v>873</v>
      </c>
      <c r="B39" s="13" t="s">
        <v>149</v>
      </c>
      <c r="C39" s="96" t="s">
        <v>120</v>
      </c>
      <c r="D39" s="58">
        <v>1160</v>
      </c>
      <c r="E39" s="58">
        <v>140</v>
      </c>
      <c r="F39" s="58">
        <v>4620</v>
      </c>
      <c r="G39" s="58">
        <v>5930</v>
      </c>
      <c r="H39" s="59">
        <v>0.87</v>
      </c>
      <c r="I39" s="59">
        <v>0.89</v>
      </c>
      <c r="J39" s="59">
        <v>0.94</v>
      </c>
      <c r="K39" s="59">
        <v>0.93</v>
      </c>
      <c r="L39" s="59">
        <v>0.84</v>
      </c>
      <c r="M39" s="59">
        <v>0.88</v>
      </c>
      <c r="N39" s="59">
        <v>0.93</v>
      </c>
      <c r="O39" s="59">
        <v>0.91</v>
      </c>
      <c r="P39" s="59">
        <v>0.5</v>
      </c>
      <c r="Q39" s="59">
        <v>0.62</v>
      </c>
      <c r="R39" s="59">
        <v>0.26</v>
      </c>
      <c r="S39" s="59">
        <v>0.32</v>
      </c>
      <c r="T39" s="59" t="s">
        <v>73</v>
      </c>
      <c r="U39" s="59">
        <v>0</v>
      </c>
      <c r="V39" s="59">
        <v>0.01</v>
      </c>
      <c r="W39" s="59">
        <v>0.01</v>
      </c>
      <c r="X39" s="59">
        <v>0.02</v>
      </c>
      <c r="Y39" s="59" t="s">
        <v>73</v>
      </c>
      <c r="Z39" s="59">
        <v>0.01</v>
      </c>
      <c r="AA39" s="59">
        <v>0.01</v>
      </c>
      <c r="AB39" s="59">
        <v>0.17</v>
      </c>
      <c r="AC39" s="59">
        <v>0.19</v>
      </c>
      <c r="AD39" s="59">
        <v>0.31</v>
      </c>
      <c r="AE39" s="59">
        <v>0.28000000000000003</v>
      </c>
      <c r="AF39" s="59">
        <v>0.15</v>
      </c>
      <c r="AG39" s="59">
        <v>0.06</v>
      </c>
      <c r="AH39" s="59">
        <v>0.33</v>
      </c>
      <c r="AI39" s="59">
        <v>0.28999999999999998</v>
      </c>
      <c r="AJ39" s="59">
        <v>0</v>
      </c>
      <c r="AK39" s="59">
        <v>0</v>
      </c>
      <c r="AL39" s="59">
        <v>0</v>
      </c>
      <c r="AM39" s="59">
        <v>0</v>
      </c>
      <c r="AN39" s="59">
        <v>0</v>
      </c>
      <c r="AO39" s="59">
        <v>0</v>
      </c>
      <c r="AP39" s="59">
        <v>0</v>
      </c>
      <c r="AQ39" s="59">
        <v>0</v>
      </c>
      <c r="AR39" s="59" t="s">
        <v>73</v>
      </c>
      <c r="AS39" s="59" t="s">
        <v>73</v>
      </c>
      <c r="AT39" s="59">
        <v>0</v>
      </c>
      <c r="AU39" s="59" t="s">
        <v>73</v>
      </c>
      <c r="AV39" s="59">
        <v>0.05</v>
      </c>
      <c r="AW39" s="59" t="s">
        <v>73</v>
      </c>
      <c r="AX39" s="59">
        <v>0.04</v>
      </c>
      <c r="AY39" s="59">
        <v>0.04</v>
      </c>
      <c r="AZ39" s="59">
        <v>0</v>
      </c>
      <c r="BA39" s="59">
        <v>0</v>
      </c>
      <c r="BB39" s="59">
        <v>0</v>
      </c>
      <c r="BC39" s="59">
        <v>0</v>
      </c>
      <c r="BD39" s="59" t="s">
        <v>73</v>
      </c>
      <c r="BE39" s="59">
        <v>0</v>
      </c>
      <c r="BF39" s="59" t="s">
        <v>74</v>
      </c>
      <c r="BG39" s="59" t="s">
        <v>74</v>
      </c>
      <c r="BH39" s="59">
        <v>0.02</v>
      </c>
      <c r="BI39" s="59" t="s">
        <v>73</v>
      </c>
      <c r="BJ39" s="59">
        <v>0.01</v>
      </c>
      <c r="BK39" s="59">
        <v>0.01</v>
      </c>
      <c r="BL39" s="59">
        <v>0.01</v>
      </c>
      <c r="BM39" s="59" t="s">
        <v>73</v>
      </c>
      <c r="BN39" s="59" t="s">
        <v>74</v>
      </c>
      <c r="BO39" s="59">
        <v>0.01</v>
      </c>
      <c r="BP39" s="59">
        <v>0.01</v>
      </c>
      <c r="BQ39" s="59" t="s">
        <v>73</v>
      </c>
      <c r="BR39" s="59" t="s">
        <v>74</v>
      </c>
      <c r="BS39" s="59" t="s">
        <v>74</v>
      </c>
      <c r="BT39" s="59" t="s">
        <v>73</v>
      </c>
      <c r="BU39" s="59">
        <v>0</v>
      </c>
      <c r="BV39" s="59" t="s">
        <v>73</v>
      </c>
      <c r="BW39" s="59" t="s">
        <v>73</v>
      </c>
      <c r="BX39" s="59">
        <v>0.01</v>
      </c>
      <c r="BY39" s="59">
        <v>0</v>
      </c>
      <c r="BZ39" s="59">
        <v>0.01</v>
      </c>
      <c r="CA39" s="59">
        <v>0.01</v>
      </c>
      <c r="CB39" s="59">
        <v>7.0000000000000007E-2</v>
      </c>
      <c r="CC39" s="59">
        <v>0.04</v>
      </c>
      <c r="CD39" s="59">
        <v>0.04</v>
      </c>
      <c r="CE39" s="59">
        <v>0.04</v>
      </c>
      <c r="CF39" s="59">
        <v>0.05</v>
      </c>
      <c r="CG39" s="59">
        <v>0.06</v>
      </c>
      <c r="CH39" s="59">
        <v>0.01</v>
      </c>
      <c r="CI39" s="59">
        <v>0.02</v>
      </c>
      <c r="CJ39" s="59">
        <v>0.02</v>
      </c>
      <c r="CK39" s="59" t="s">
        <v>73</v>
      </c>
      <c r="CL39" s="59">
        <v>0.01</v>
      </c>
      <c r="CM39" s="59">
        <v>0.01</v>
      </c>
    </row>
    <row r="40" spans="1:91" s="7" customFormat="1" ht="11.25" x14ac:dyDescent="0.2">
      <c r="A40" s="13">
        <v>202</v>
      </c>
      <c r="B40" s="13" t="s">
        <v>150</v>
      </c>
      <c r="C40" s="96" t="s">
        <v>122</v>
      </c>
      <c r="D40" s="58">
        <v>270</v>
      </c>
      <c r="E40" s="58">
        <v>50</v>
      </c>
      <c r="F40" s="58">
        <v>1170</v>
      </c>
      <c r="G40" s="58">
        <v>1490</v>
      </c>
      <c r="H40" s="59">
        <v>0.82</v>
      </c>
      <c r="I40" s="59">
        <v>0.89</v>
      </c>
      <c r="J40" s="59">
        <v>0.94</v>
      </c>
      <c r="K40" s="59">
        <v>0.92</v>
      </c>
      <c r="L40" s="59">
        <v>0.8</v>
      </c>
      <c r="M40" s="59">
        <v>0.89</v>
      </c>
      <c r="N40" s="59">
        <v>0.93</v>
      </c>
      <c r="O40" s="59">
        <v>0.91</v>
      </c>
      <c r="P40" s="59">
        <v>0.24</v>
      </c>
      <c r="Q40" s="59">
        <v>0.36</v>
      </c>
      <c r="R40" s="59">
        <v>0.12</v>
      </c>
      <c r="S40" s="59">
        <v>0.15</v>
      </c>
      <c r="T40" s="59">
        <v>0</v>
      </c>
      <c r="U40" s="59">
        <v>0</v>
      </c>
      <c r="V40" s="59">
        <v>0.01</v>
      </c>
      <c r="W40" s="59">
        <v>0.01</v>
      </c>
      <c r="X40" s="59">
        <v>0.03</v>
      </c>
      <c r="Y40" s="59">
        <v>0</v>
      </c>
      <c r="Z40" s="59">
        <v>0.02</v>
      </c>
      <c r="AA40" s="59">
        <v>0.02</v>
      </c>
      <c r="AB40" s="59">
        <v>0.51</v>
      </c>
      <c r="AC40" s="59">
        <v>0.49</v>
      </c>
      <c r="AD40" s="59">
        <v>0.72</v>
      </c>
      <c r="AE40" s="59">
        <v>0.67</v>
      </c>
      <c r="AF40" s="59" t="s">
        <v>73</v>
      </c>
      <c r="AG40" s="59" t="s">
        <v>73</v>
      </c>
      <c r="AH40" s="59">
        <v>0.06</v>
      </c>
      <c r="AI40" s="59">
        <v>0.06</v>
      </c>
      <c r="AJ40" s="59">
        <v>0</v>
      </c>
      <c r="AK40" s="59" t="s">
        <v>73</v>
      </c>
      <c r="AL40" s="59">
        <v>0</v>
      </c>
      <c r="AM40" s="59" t="s">
        <v>73</v>
      </c>
      <c r="AN40" s="59">
        <v>0</v>
      </c>
      <c r="AO40" s="59">
        <v>0</v>
      </c>
      <c r="AP40" s="59" t="s">
        <v>73</v>
      </c>
      <c r="AQ40" s="59" t="s">
        <v>73</v>
      </c>
      <c r="AR40" s="59">
        <v>0</v>
      </c>
      <c r="AS40" s="59">
        <v>0</v>
      </c>
      <c r="AT40" s="59">
        <v>0</v>
      </c>
      <c r="AU40" s="59">
        <v>0</v>
      </c>
      <c r="AV40" s="59">
        <v>0.03</v>
      </c>
      <c r="AW40" s="59">
        <v>0</v>
      </c>
      <c r="AX40" s="59">
        <v>0.02</v>
      </c>
      <c r="AY40" s="59">
        <v>0.02</v>
      </c>
      <c r="AZ40" s="59">
        <v>0</v>
      </c>
      <c r="BA40" s="59">
        <v>0</v>
      </c>
      <c r="BB40" s="59">
        <v>0</v>
      </c>
      <c r="BC40" s="59">
        <v>0</v>
      </c>
      <c r="BD40" s="59" t="s">
        <v>73</v>
      </c>
      <c r="BE40" s="59">
        <v>0</v>
      </c>
      <c r="BF40" s="59" t="s">
        <v>73</v>
      </c>
      <c r="BG40" s="59" t="s">
        <v>73</v>
      </c>
      <c r="BH40" s="59">
        <v>0</v>
      </c>
      <c r="BI40" s="59">
        <v>0</v>
      </c>
      <c r="BJ40" s="59" t="s">
        <v>73</v>
      </c>
      <c r="BK40" s="59" t="s">
        <v>73</v>
      </c>
      <c r="BL40" s="59">
        <v>0</v>
      </c>
      <c r="BM40" s="59">
        <v>0</v>
      </c>
      <c r="BN40" s="59" t="s">
        <v>73</v>
      </c>
      <c r="BO40" s="59" t="s">
        <v>73</v>
      </c>
      <c r="BP40" s="59">
        <v>0</v>
      </c>
      <c r="BQ40" s="59">
        <v>0</v>
      </c>
      <c r="BR40" s="59">
        <v>0</v>
      </c>
      <c r="BS40" s="59">
        <v>0</v>
      </c>
      <c r="BT40" s="59">
        <v>0</v>
      </c>
      <c r="BU40" s="59">
        <v>0</v>
      </c>
      <c r="BV40" s="59">
        <v>0</v>
      </c>
      <c r="BW40" s="59">
        <v>0</v>
      </c>
      <c r="BX40" s="59" t="s">
        <v>73</v>
      </c>
      <c r="BY40" s="59">
        <v>0</v>
      </c>
      <c r="BZ40" s="59">
        <v>0.01</v>
      </c>
      <c r="CA40" s="59">
        <v>0.01</v>
      </c>
      <c r="CB40" s="59">
        <v>0.09</v>
      </c>
      <c r="CC40" s="59" t="s">
        <v>73</v>
      </c>
      <c r="CD40" s="59">
        <v>0.03</v>
      </c>
      <c r="CE40" s="59">
        <v>0.04</v>
      </c>
      <c r="CF40" s="59">
        <v>0.06</v>
      </c>
      <c r="CG40" s="59" t="s">
        <v>73</v>
      </c>
      <c r="CH40" s="59">
        <v>0.01</v>
      </c>
      <c r="CI40" s="59">
        <v>0.02</v>
      </c>
      <c r="CJ40" s="59">
        <v>0.03</v>
      </c>
      <c r="CK40" s="59" t="s">
        <v>73</v>
      </c>
      <c r="CL40" s="59">
        <v>0.01</v>
      </c>
      <c r="CM40" s="59">
        <v>0.02</v>
      </c>
    </row>
    <row r="41" spans="1:91" s="7" customFormat="1" ht="11.25" x14ac:dyDescent="0.2">
      <c r="A41" s="13">
        <v>823</v>
      </c>
      <c r="B41" s="13" t="s">
        <v>151</v>
      </c>
      <c r="C41" s="96" t="s">
        <v>120</v>
      </c>
      <c r="D41" s="58">
        <v>360</v>
      </c>
      <c r="E41" s="58">
        <v>50</v>
      </c>
      <c r="F41" s="58">
        <v>2380</v>
      </c>
      <c r="G41" s="58">
        <v>2790</v>
      </c>
      <c r="H41" s="59">
        <v>0.84</v>
      </c>
      <c r="I41" s="59">
        <v>0.96</v>
      </c>
      <c r="J41" s="59">
        <v>0.95</v>
      </c>
      <c r="K41" s="59">
        <v>0.93</v>
      </c>
      <c r="L41" s="59">
        <v>0.8</v>
      </c>
      <c r="M41" s="59">
        <v>0.91</v>
      </c>
      <c r="N41" s="59">
        <v>0.93</v>
      </c>
      <c r="O41" s="59">
        <v>0.91</v>
      </c>
      <c r="P41" s="59">
        <v>0.55000000000000004</v>
      </c>
      <c r="Q41" s="59">
        <v>0.5</v>
      </c>
      <c r="R41" s="59">
        <v>0.28999999999999998</v>
      </c>
      <c r="S41" s="59">
        <v>0.33</v>
      </c>
      <c r="T41" s="59" t="s">
        <v>73</v>
      </c>
      <c r="U41" s="59">
        <v>0</v>
      </c>
      <c r="V41" s="59">
        <v>0.01</v>
      </c>
      <c r="W41" s="59" t="s">
        <v>74</v>
      </c>
      <c r="X41" s="59">
        <v>0.05</v>
      </c>
      <c r="Y41" s="59" t="s">
        <v>73</v>
      </c>
      <c r="Z41" s="59">
        <v>0.02</v>
      </c>
      <c r="AA41" s="59">
        <v>0.03</v>
      </c>
      <c r="AB41" s="59">
        <v>0.2</v>
      </c>
      <c r="AC41" s="59">
        <v>0.37</v>
      </c>
      <c r="AD41" s="59">
        <v>0.59</v>
      </c>
      <c r="AE41" s="59">
        <v>0.54</v>
      </c>
      <c r="AF41" s="59" t="s">
        <v>73</v>
      </c>
      <c r="AG41" s="59">
        <v>0</v>
      </c>
      <c r="AH41" s="59">
        <v>0.02</v>
      </c>
      <c r="AI41" s="59">
        <v>0.02</v>
      </c>
      <c r="AJ41" s="59">
        <v>0</v>
      </c>
      <c r="AK41" s="59">
        <v>0</v>
      </c>
      <c r="AL41" s="59">
        <v>0</v>
      </c>
      <c r="AM41" s="59">
        <v>0</v>
      </c>
      <c r="AN41" s="59">
        <v>0</v>
      </c>
      <c r="AO41" s="59">
        <v>0</v>
      </c>
      <c r="AP41" s="59">
        <v>0</v>
      </c>
      <c r="AQ41" s="59">
        <v>0</v>
      </c>
      <c r="AR41" s="59">
        <v>0</v>
      </c>
      <c r="AS41" s="59">
        <v>0</v>
      </c>
      <c r="AT41" s="59">
        <v>0</v>
      </c>
      <c r="AU41" s="59">
        <v>0</v>
      </c>
      <c r="AV41" s="59">
        <v>0.06</v>
      </c>
      <c r="AW41" s="59" t="s">
        <v>73</v>
      </c>
      <c r="AX41" s="59">
        <v>0.06</v>
      </c>
      <c r="AY41" s="59">
        <v>0.06</v>
      </c>
      <c r="AZ41" s="59">
        <v>0</v>
      </c>
      <c r="BA41" s="59">
        <v>0</v>
      </c>
      <c r="BB41" s="59">
        <v>0</v>
      </c>
      <c r="BC41" s="59">
        <v>0</v>
      </c>
      <c r="BD41" s="59">
        <v>0</v>
      </c>
      <c r="BE41" s="59">
        <v>0</v>
      </c>
      <c r="BF41" s="59" t="s">
        <v>74</v>
      </c>
      <c r="BG41" s="59" t="s">
        <v>74</v>
      </c>
      <c r="BH41" s="59">
        <v>0.02</v>
      </c>
      <c r="BI41" s="59" t="s">
        <v>73</v>
      </c>
      <c r="BJ41" s="59">
        <v>0.01</v>
      </c>
      <c r="BK41" s="59">
        <v>0.01</v>
      </c>
      <c r="BL41" s="59" t="s">
        <v>73</v>
      </c>
      <c r="BM41" s="59" t="s">
        <v>73</v>
      </c>
      <c r="BN41" s="59">
        <v>0.01</v>
      </c>
      <c r="BO41" s="59">
        <v>0.01</v>
      </c>
      <c r="BP41" s="59" t="s">
        <v>73</v>
      </c>
      <c r="BQ41" s="59">
        <v>0</v>
      </c>
      <c r="BR41" s="59" t="s">
        <v>73</v>
      </c>
      <c r="BS41" s="59" t="s">
        <v>74</v>
      </c>
      <c r="BT41" s="59">
        <v>0</v>
      </c>
      <c r="BU41" s="59">
        <v>0</v>
      </c>
      <c r="BV41" s="59">
        <v>0</v>
      </c>
      <c r="BW41" s="59">
        <v>0</v>
      </c>
      <c r="BX41" s="59" t="s">
        <v>73</v>
      </c>
      <c r="BY41" s="59" t="s">
        <v>73</v>
      </c>
      <c r="BZ41" s="59">
        <v>0.01</v>
      </c>
      <c r="CA41" s="59">
        <v>0.01</v>
      </c>
      <c r="CB41" s="59">
        <v>0.08</v>
      </c>
      <c r="CC41" s="59" t="s">
        <v>73</v>
      </c>
      <c r="CD41" s="59">
        <v>0.03</v>
      </c>
      <c r="CE41" s="59">
        <v>0.04</v>
      </c>
      <c r="CF41" s="59">
        <v>0.05</v>
      </c>
      <c r="CG41" s="59">
        <v>0</v>
      </c>
      <c r="CH41" s="59">
        <v>0.01</v>
      </c>
      <c r="CI41" s="59">
        <v>0.02</v>
      </c>
      <c r="CJ41" s="59">
        <v>0.04</v>
      </c>
      <c r="CK41" s="59" t="s">
        <v>73</v>
      </c>
      <c r="CL41" s="59">
        <v>0.01</v>
      </c>
      <c r="CM41" s="59">
        <v>0.01</v>
      </c>
    </row>
    <row r="42" spans="1:91" s="7" customFormat="1" ht="11.25" x14ac:dyDescent="0.2">
      <c r="A42" s="13">
        <v>895</v>
      </c>
      <c r="B42" s="13" t="s">
        <v>152</v>
      </c>
      <c r="C42" s="96" t="s">
        <v>112</v>
      </c>
      <c r="D42" s="58">
        <v>500</v>
      </c>
      <c r="E42" s="58">
        <v>110</v>
      </c>
      <c r="F42" s="58">
        <v>3460</v>
      </c>
      <c r="G42" s="58">
        <v>4070</v>
      </c>
      <c r="H42" s="59">
        <v>0.87</v>
      </c>
      <c r="I42" s="59">
        <v>0.9</v>
      </c>
      <c r="J42" s="59">
        <v>0.94</v>
      </c>
      <c r="K42" s="59">
        <v>0.93</v>
      </c>
      <c r="L42" s="59">
        <v>0.83</v>
      </c>
      <c r="M42" s="59">
        <v>0.86</v>
      </c>
      <c r="N42" s="59">
        <v>0.93</v>
      </c>
      <c r="O42" s="59">
        <v>0.92</v>
      </c>
      <c r="P42" s="59">
        <v>0.51</v>
      </c>
      <c r="Q42" s="59">
        <v>0.56999999999999995</v>
      </c>
      <c r="R42" s="59">
        <v>0.38</v>
      </c>
      <c r="S42" s="59">
        <v>0.4</v>
      </c>
      <c r="T42" s="59">
        <v>0</v>
      </c>
      <c r="U42" s="59">
        <v>0</v>
      </c>
      <c r="V42" s="59" t="s">
        <v>74</v>
      </c>
      <c r="W42" s="59" t="s">
        <v>74</v>
      </c>
      <c r="X42" s="59">
        <v>7.0000000000000007E-2</v>
      </c>
      <c r="Y42" s="59">
        <v>0.08</v>
      </c>
      <c r="Z42" s="59">
        <v>0.04</v>
      </c>
      <c r="AA42" s="59">
        <v>0.04</v>
      </c>
      <c r="AB42" s="59">
        <v>0.22</v>
      </c>
      <c r="AC42" s="59">
        <v>0.18</v>
      </c>
      <c r="AD42" s="59">
        <v>0.45</v>
      </c>
      <c r="AE42" s="59">
        <v>0.42</v>
      </c>
      <c r="AF42" s="59">
        <v>0.02</v>
      </c>
      <c r="AG42" s="59" t="s">
        <v>73</v>
      </c>
      <c r="AH42" s="59">
        <v>0.05</v>
      </c>
      <c r="AI42" s="59">
        <v>0.05</v>
      </c>
      <c r="AJ42" s="59">
        <v>0</v>
      </c>
      <c r="AK42" s="59">
        <v>0</v>
      </c>
      <c r="AL42" s="59">
        <v>0</v>
      </c>
      <c r="AM42" s="59">
        <v>0</v>
      </c>
      <c r="AN42" s="59">
        <v>0.01</v>
      </c>
      <c r="AO42" s="59">
        <v>0</v>
      </c>
      <c r="AP42" s="59" t="s">
        <v>73</v>
      </c>
      <c r="AQ42" s="59" t="s">
        <v>74</v>
      </c>
      <c r="AR42" s="59">
        <v>0</v>
      </c>
      <c r="AS42" s="59" t="s">
        <v>73</v>
      </c>
      <c r="AT42" s="59">
        <v>0</v>
      </c>
      <c r="AU42" s="59" t="s">
        <v>73</v>
      </c>
      <c r="AV42" s="59">
        <v>0.06</v>
      </c>
      <c r="AW42" s="59" t="s">
        <v>73</v>
      </c>
      <c r="AX42" s="59">
        <v>0.05</v>
      </c>
      <c r="AY42" s="59">
        <v>0.05</v>
      </c>
      <c r="AZ42" s="59">
        <v>0</v>
      </c>
      <c r="BA42" s="59">
        <v>0</v>
      </c>
      <c r="BB42" s="59">
        <v>0</v>
      </c>
      <c r="BC42" s="59">
        <v>0</v>
      </c>
      <c r="BD42" s="59">
        <v>0</v>
      </c>
      <c r="BE42" s="59">
        <v>0</v>
      </c>
      <c r="BF42" s="59" t="s">
        <v>74</v>
      </c>
      <c r="BG42" s="59" t="s">
        <v>74</v>
      </c>
      <c r="BH42" s="59">
        <v>0.02</v>
      </c>
      <c r="BI42" s="59" t="s">
        <v>73</v>
      </c>
      <c r="BJ42" s="59">
        <v>0.01</v>
      </c>
      <c r="BK42" s="59">
        <v>0.01</v>
      </c>
      <c r="BL42" s="59" t="s">
        <v>73</v>
      </c>
      <c r="BM42" s="59" t="s">
        <v>73</v>
      </c>
      <c r="BN42" s="59">
        <v>0.01</v>
      </c>
      <c r="BO42" s="59">
        <v>0.01</v>
      </c>
      <c r="BP42" s="59" t="s">
        <v>73</v>
      </c>
      <c r="BQ42" s="59" t="s">
        <v>73</v>
      </c>
      <c r="BR42" s="59" t="s">
        <v>73</v>
      </c>
      <c r="BS42" s="59" t="s">
        <v>74</v>
      </c>
      <c r="BT42" s="59" t="s">
        <v>73</v>
      </c>
      <c r="BU42" s="59" t="s">
        <v>73</v>
      </c>
      <c r="BV42" s="59" t="s">
        <v>73</v>
      </c>
      <c r="BW42" s="59" t="s">
        <v>73</v>
      </c>
      <c r="BX42" s="59">
        <v>0.02</v>
      </c>
      <c r="BY42" s="59" t="s">
        <v>73</v>
      </c>
      <c r="BZ42" s="59">
        <v>0.01</v>
      </c>
      <c r="CA42" s="59">
        <v>0.01</v>
      </c>
      <c r="CB42" s="59">
        <v>0.1</v>
      </c>
      <c r="CC42" s="59" t="s">
        <v>73</v>
      </c>
      <c r="CD42" s="59">
        <v>0.04</v>
      </c>
      <c r="CE42" s="59">
        <v>0.04</v>
      </c>
      <c r="CF42" s="59">
        <v>0.03</v>
      </c>
      <c r="CG42" s="59" t="s">
        <v>73</v>
      </c>
      <c r="CH42" s="59">
        <v>0.01</v>
      </c>
      <c r="CI42" s="59">
        <v>0.01</v>
      </c>
      <c r="CJ42" s="59" t="s">
        <v>73</v>
      </c>
      <c r="CK42" s="59" t="s">
        <v>73</v>
      </c>
      <c r="CL42" s="59">
        <v>0.01</v>
      </c>
      <c r="CM42" s="59">
        <v>0.01</v>
      </c>
    </row>
    <row r="43" spans="1:91" s="7" customFormat="1" ht="11.25" x14ac:dyDescent="0.2">
      <c r="A43" s="13">
        <v>896</v>
      </c>
      <c r="B43" s="13" t="s">
        <v>153</v>
      </c>
      <c r="C43" s="96" t="s">
        <v>112</v>
      </c>
      <c r="D43" s="58">
        <v>570</v>
      </c>
      <c r="E43" s="58">
        <v>100</v>
      </c>
      <c r="F43" s="58">
        <v>3070</v>
      </c>
      <c r="G43" s="58">
        <v>3750</v>
      </c>
      <c r="H43" s="59">
        <v>0.8</v>
      </c>
      <c r="I43" s="59">
        <v>0.87</v>
      </c>
      <c r="J43" s="59">
        <v>0.92</v>
      </c>
      <c r="K43" s="59">
        <v>0.9</v>
      </c>
      <c r="L43" s="59">
        <v>0.76</v>
      </c>
      <c r="M43" s="59">
        <v>0.82</v>
      </c>
      <c r="N43" s="59">
        <v>0.91</v>
      </c>
      <c r="O43" s="59">
        <v>0.88</v>
      </c>
      <c r="P43" s="59">
        <v>0.49</v>
      </c>
      <c r="Q43" s="59">
        <v>0.55000000000000004</v>
      </c>
      <c r="R43" s="59">
        <v>0.26</v>
      </c>
      <c r="S43" s="59">
        <v>0.3</v>
      </c>
      <c r="T43" s="59" t="s">
        <v>73</v>
      </c>
      <c r="U43" s="59">
        <v>0</v>
      </c>
      <c r="V43" s="59" t="s">
        <v>74</v>
      </c>
      <c r="W43" s="59" t="s">
        <v>74</v>
      </c>
      <c r="X43" s="59">
        <v>0.04</v>
      </c>
      <c r="Y43" s="59" t="s">
        <v>73</v>
      </c>
      <c r="Z43" s="59">
        <v>0.04</v>
      </c>
      <c r="AA43" s="59">
        <v>0.04</v>
      </c>
      <c r="AB43" s="59">
        <v>0.17</v>
      </c>
      <c r="AC43" s="59">
        <v>0.21</v>
      </c>
      <c r="AD43" s="59">
        <v>0.45</v>
      </c>
      <c r="AE43" s="59">
        <v>0.4</v>
      </c>
      <c r="AF43" s="59">
        <v>0.05</v>
      </c>
      <c r="AG43" s="59" t="s">
        <v>73</v>
      </c>
      <c r="AH43" s="59">
        <v>0.15</v>
      </c>
      <c r="AI43" s="59">
        <v>0.13</v>
      </c>
      <c r="AJ43" s="59">
        <v>0</v>
      </c>
      <c r="AK43" s="59">
        <v>0</v>
      </c>
      <c r="AL43" s="59">
        <v>0</v>
      </c>
      <c r="AM43" s="59">
        <v>0</v>
      </c>
      <c r="AN43" s="59">
        <v>0</v>
      </c>
      <c r="AO43" s="59">
        <v>0</v>
      </c>
      <c r="AP43" s="59">
        <v>0</v>
      </c>
      <c r="AQ43" s="59">
        <v>0</v>
      </c>
      <c r="AR43" s="59" t="s">
        <v>73</v>
      </c>
      <c r="AS43" s="59" t="s">
        <v>73</v>
      </c>
      <c r="AT43" s="59">
        <v>0</v>
      </c>
      <c r="AU43" s="59" t="s">
        <v>73</v>
      </c>
      <c r="AV43" s="59">
        <v>0.06</v>
      </c>
      <c r="AW43" s="59" t="s">
        <v>73</v>
      </c>
      <c r="AX43" s="59">
        <v>0.05</v>
      </c>
      <c r="AY43" s="59">
        <v>0.05</v>
      </c>
      <c r="AZ43" s="59">
        <v>0</v>
      </c>
      <c r="BA43" s="59">
        <v>0</v>
      </c>
      <c r="BB43" s="59">
        <v>0</v>
      </c>
      <c r="BC43" s="59">
        <v>0</v>
      </c>
      <c r="BD43" s="59" t="s">
        <v>73</v>
      </c>
      <c r="BE43" s="59">
        <v>0</v>
      </c>
      <c r="BF43" s="59" t="s">
        <v>74</v>
      </c>
      <c r="BG43" s="59" t="s">
        <v>74</v>
      </c>
      <c r="BH43" s="59">
        <v>0.02</v>
      </c>
      <c r="BI43" s="59" t="s">
        <v>73</v>
      </c>
      <c r="BJ43" s="59">
        <v>0.01</v>
      </c>
      <c r="BK43" s="59">
        <v>0.01</v>
      </c>
      <c r="BL43" s="59">
        <v>0.02</v>
      </c>
      <c r="BM43" s="59" t="s">
        <v>73</v>
      </c>
      <c r="BN43" s="59">
        <v>0.01</v>
      </c>
      <c r="BO43" s="59">
        <v>0.01</v>
      </c>
      <c r="BP43" s="59" t="s">
        <v>73</v>
      </c>
      <c r="BQ43" s="59" t="s">
        <v>73</v>
      </c>
      <c r="BR43" s="59" t="s">
        <v>73</v>
      </c>
      <c r="BS43" s="59" t="s">
        <v>74</v>
      </c>
      <c r="BT43" s="59" t="s">
        <v>73</v>
      </c>
      <c r="BU43" s="59">
        <v>0</v>
      </c>
      <c r="BV43" s="59">
        <v>0</v>
      </c>
      <c r="BW43" s="59" t="s">
        <v>73</v>
      </c>
      <c r="BX43" s="59">
        <v>0.02</v>
      </c>
      <c r="BY43" s="59">
        <v>0</v>
      </c>
      <c r="BZ43" s="59" t="s">
        <v>74</v>
      </c>
      <c r="CA43" s="59">
        <v>0.01</v>
      </c>
      <c r="CB43" s="59">
        <v>0.12</v>
      </c>
      <c r="CC43" s="59">
        <v>0.06</v>
      </c>
      <c r="CD43" s="59">
        <v>0.04</v>
      </c>
      <c r="CE43" s="59">
        <v>0.05</v>
      </c>
      <c r="CF43" s="59">
        <v>0.03</v>
      </c>
      <c r="CG43" s="59" t="s">
        <v>73</v>
      </c>
      <c r="CH43" s="59">
        <v>0.01</v>
      </c>
      <c r="CI43" s="59">
        <v>0.02</v>
      </c>
      <c r="CJ43" s="59">
        <v>0.04</v>
      </c>
      <c r="CK43" s="59" t="s">
        <v>73</v>
      </c>
      <c r="CL43" s="59">
        <v>0.03</v>
      </c>
      <c r="CM43" s="59">
        <v>0.03</v>
      </c>
    </row>
    <row r="44" spans="1:91" s="7" customFormat="1" ht="11.25" x14ac:dyDescent="0.2">
      <c r="A44" s="13">
        <v>201</v>
      </c>
      <c r="B44" s="13" t="s">
        <v>154</v>
      </c>
      <c r="C44" s="96" t="s">
        <v>122</v>
      </c>
      <c r="D44" s="58" t="s">
        <v>282</v>
      </c>
      <c r="E44" s="58" t="s">
        <v>282</v>
      </c>
      <c r="F44" s="58" t="s">
        <v>282</v>
      </c>
      <c r="G44" s="58" t="s">
        <v>282</v>
      </c>
      <c r="H44" s="59" t="s">
        <v>282</v>
      </c>
      <c r="I44" s="59" t="s">
        <v>282</v>
      </c>
      <c r="J44" s="59" t="s">
        <v>282</v>
      </c>
      <c r="K44" s="59" t="s">
        <v>282</v>
      </c>
      <c r="L44" s="59" t="s">
        <v>282</v>
      </c>
      <c r="M44" s="59" t="s">
        <v>282</v>
      </c>
      <c r="N44" s="59" t="s">
        <v>282</v>
      </c>
      <c r="O44" s="59" t="s">
        <v>282</v>
      </c>
      <c r="P44" s="59" t="s">
        <v>282</v>
      </c>
      <c r="Q44" s="59" t="s">
        <v>282</v>
      </c>
      <c r="R44" s="59" t="s">
        <v>282</v>
      </c>
      <c r="S44" s="59" t="s">
        <v>282</v>
      </c>
      <c r="T44" s="59" t="s">
        <v>282</v>
      </c>
      <c r="U44" s="59" t="s">
        <v>282</v>
      </c>
      <c r="V44" s="59" t="s">
        <v>282</v>
      </c>
      <c r="W44" s="59" t="s">
        <v>282</v>
      </c>
      <c r="X44" s="59" t="s">
        <v>282</v>
      </c>
      <c r="Y44" s="59" t="s">
        <v>282</v>
      </c>
      <c r="Z44" s="59" t="s">
        <v>282</v>
      </c>
      <c r="AA44" s="59" t="s">
        <v>282</v>
      </c>
      <c r="AB44" s="59" t="s">
        <v>282</v>
      </c>
      <c r="AC44" s="59" t="s">
        <v>282</v>
      </c>
      <c r="AD44" s="59" t="s">
        <v>282</v>
      </c>
      <c r="AE44" s="59" t="s">
        <v>282</v>
      </c>
      <c r="AF44" s="59" t="s">
        <v>282</v>
      </c>
      <c r="AG44" s="59" t="s">
        <v>282</v>
      </c>
      <c r="AH44" s="59" t="s">
        <v>282</v>
      </c>
      <c r="AI44" s="59" t="s">
        <v>282</v>
      </c>
      <c r="AJ44" s="59" t="s">
        <v>282</v>
      </c>
      <c r="AK44" s="59" t="s">
        <v>282</v>
      </c>
      <c r="AL44" s="59" t="s">
        <v>282</v>
      </c>
      <c r="AM44" s="59" t="s">
        <v>282</v>
      </c>
      <c r="AN44" s="59" t="s">
        <v>282</v>
      </c>
      <c r="AO44" s="59" t="s">
        <v>282</v>
      </c>
      <c r="AP44" s="59" t="s">
        <v>282</v>
      </c>
      <c r="AQ44" s="59" t="s">
        <v>282</v>
      </c>
      <c r="AR44" s="59" t="s">
        <v>282</v>
      </c>
      <c r="AS44" s="59" t="s">
        <v>282</v>
      </c>
      <c r="AT44" s="59" t="s">
        <v>282</v>
      </c>
      <c r="AU44" s="59" t="s">
        <v>282</v>
      </c>
      <c r="AV44" s="59" t="s">
        <v>282</v>
      </c>
      <c r="AW44" s="59" t="s">
        <v>282</v>
      </c>
      <c r="AX44" s="59" t="s">
        <v>282</v>
      </c>
      <c r="AY44" s="59" t="s">
        <v>282</v>
      </c>
      <c r="AZ44" s="59" t="s">
        <v>282</v>
      </c>
      <c r="BA44" s="59" t="s">
        <v>282</v>
      </c>
      <c r="BB44" s="59" t="s">
        <v>282</v>
      </c>
      <c r="BC44" s="59" t="s">
        <v>282</v>
      </c>
      <c r="BD44" s="59" t="s">
        <v>282</v>
      </c>
      <c r="BE44" s="59" t="s">
        <v>282</v>
      </c>
      <c r="BF44" s="59" t="s">
        <v>282</v>
      </c>
      <c r="BG44" s="59" t="s">
        <v>282</v>
      </c>
      <c r="BH44" s="59" t="s">
        <v>282</v>
      </c>
      <c r="BI44" s="59" t="s">
        <v>282</v>
      </c>
      <c r="BJ44" s="59" t="s">
        <v>282</v>
      </c>
      <c r="BK44" s="59" t="s">
        <v>282</v>
      </c>
      <c r="BL44" s="59" t="s">
        <v>282</v>
      </c>
      <c r="BM44" s="59" t="s">
        <v>282</v>
      </c>
      <c r="BN44" s="59" t="s">
        <v>282</v>
      </c>
      <c r="BO44" s="59" t="s">
        <v>282</v>
      </c>
      <c r="BP44" s="59" t="s">
        <v>282</v>
      </c>
      <c r="BQ44" s="59" t="s">
        <v>282</v>
      </c>
      <c r="BR44" s="59" t="s">
        <v>282</v>
      </c>
      <c r="BS44" s="59" t="s">
        <v>282</v>
      </c>
      <c r="BT44" s="59" t="s">
        <v>282</v>
      </c>
      <c r="BU44" s="59" t="s">
        <v>282</v>
      </c>
      <c r="BV44" s="59" t="s">
        <v>282</v>
      </c>
      <c r="BW44" s="59" t="s">
        <v>282</v>
      </c>
      <c r="BX44" s="59" t="s">
        <v>282</v>
      </c>
      <c r="BY44" s="59" t="s">
        <v>282</v>
      </c>
      <c r="BZ44" s="59" t="s">
        <v>282</v>
      </c>
      <c r="CA44" s="59" t="s">
        <v>282</v>
      </c>
      <c r="CB44" s="59" t="s">
        <v>282</v>
      </c>
      <c r="CC44" s="59" t="s">
        <v>282</v>
      </c>
      <c r="CD44" s="59" t="s">
        <v>282</v>
      </c>
      <c r="CE44" s="59" t="s">
        <v>282</v>
      </c>
      <c r="CF44" s="59" t="s">
        <v>282</v>
      </c>
      <c r="CG44" s="59" t="s">
        <v>282</v>
      </c>
      <c r="CH44" s="59" t="s">
        <v>282</v>
      </c>
      <c r="CI44" s="59" t="s">
        <v>282</v>
      </c>
      <c r="CJ44" s="59" t="s">
        <v>282</v>
      </c>
      <c r="CK44" s="59" t="s">
        <v>282</v>
      </c>
      <c r="CL44" s="59" t="s">
        <v>282</v>
      </c>
      <c r="CM44" s="59" t="s">
        <v>282</v>
      </c>
    </row>
    <row r="45" spans="1:91" s="7" customFormat="1" ht="11.25" x14ac:dyDescent="0.2">
      <c r="A45" s="13">
        <v>908</v>
      </c>
      <c r="B45" s="13" t="s">
        <v>155</v>
      </c>
      <c r="C45" s="96" t="s">
        <v>128</v>
      </c>
      <c r="D45" s="58">
        <v>1080</v>
      </c>
      <c r="E45" s="58">
        <v>160</v>
      </c>
      <c r="F45" s="58">
        <v>4580</v>
      </c>
      <c r="G45" s="58">
        <v>5820</v>
      </c>
      <c r="H45" s="59">
        <v>0.84</v>
      </c>
      <c r="I45" s="59">
        <v>0.88</v>
      </c>
      <c r="J45" s="59">
        <v>0.93</v>
      </c>
      <c r="K45" s="59">
        <v>0.91</v>
      </c>
      <c r="L45" s="59">
        <v>0.83</v>
      </c>
      <c r="M45" s="59">
        <v>0.87</v>
      </c>
      <c r="N45" s="59">
        <v>0.92</v>
      </c>
      <c r="O45" s="59">
        <v>0.91</v>
      </c>
      <c r="P45" s="59">
        <v>0.62</v>
      </c>
      <c r="Q45" s="59">
        <v>0.7</v>
      </c>
      <c r="R45" s="59">
        <v>0.61</v>
      </c>
      <c r="S45" s="59">
        <v>0.61</v>
      </c>
      <c r="T45" s="59" t="s">
        <v>73</v>
      </c>
      <c r="U45" s="59">
        <v>0</v>
      </c>
      <c r="V45" s="59" t="s">
        <v>74</v>
      </c>
      <c r="W45" s="59" t="s">
        <v>74</v>
      </c>
      <c r="X45" s="59">
        <v>0.04</v>
      </c>
      <c r="Y45" s="59">
        <v>0.06</v>
      </c>
      <c r="Z45" s="59">
        <v>0.02</v>
      </c>
      <c r="AA45" s="59">
        <v>0.03</v>
      </c>
      <c r="AB45" s="59">
        <v>0.16</v>
      </c>
      <c r="AC45" s="59">
        <v>0.08</v>
      </c>
      <c r="AD45" s="59">
        <v>0.28999999999999998</v>
      </c>
      <c r="AE45" s="59">
        <v>0.26</v>
      </c>
      <c r="AF45" s="59">
        <v>0</v>
      </c>
      <c r="AG45" s="59">
        <v>0</v>
      </c>
      <c r="AH45" s="59" t="s">
        <v>74</v>
      </c>
      <c r="AI45" s="59" t="s">
        <v>74</v>
      </c>
      <c r="AJ45" s="59">
        <v>0</v>
      </c>
      <c r="AK45" s="59" t="s">
        <v>73</v>
      </c>
      <c r="AL45" s="59">
        <v>0</v>
      </c>
      <c r="AM45" s="59" t="s">
        <v>73</v>
      </c>
      <c r="AN45" s="59">
        <v>0</v>
      </c>
      <c r="AO45" s="59">
        <v>0</v>
      </c>
      <c r="AP45" s="59">
        <v>0</v>
      </c>
      <c r="AQ45" s="59">
        <v>0</v>
      </c>
      <c r="AR45" s="59" t="s">
        <v>73</v>
      </c>
      <c r="AS45" s="59" t="s">
        <v>73</v>
      </c>
      <c r="AT45" s="59">
        <v>0</v>
      </c>
      <c r="AU45" s="59" t="s">
        <v>73</v>
      </c>
      <c r="AV45" s="59">
        <v>0.1</v>
      </c>
      <c r="AW45" s="59" t="s">
        <v>73</v>
      </c>
      <c r="AX45" s="59">
        <v>0.04</v>
      </c>
      <c r="AY45" s="59">
        <v>0.05</v>
      </c>
      <c r="AZ45" s="59">
        <v>0</v>
      </c>
      <c r="BA45" s="59">
        <v>0</v>
      </c>
      <c r="BB45" s="59">
        <v>0</v>
      </c>
      <c r="BC45" s="59">
        <v>0</v>
      </c>
      <c r="BD45" s="59" t="s">
        <v>73</v>
      </c>
      <c r="BE45" s="59">
        <v>0</v>
      </c>
      <c r="BF45" s="59" t="s">
        <v>74</v>
      </c>
      <c r="BG45" s="59" t="s">
        <v>74</v>
      </c>
      <c r="BH45" s="59" t="s">
        <v>73</v>
      </c>
      <c r="BI45" s="59" t="s">
        <v>73</v>
      </c>
      <c r="BJ45" s="59" t="s">
        <v>74</v>
      </c>
      <c r="BK45" s="59" t="s">
        <v>74</v>
      </c>
      <c r="BL45" s="59" t="s">
        <v>73</v>
      </c>
      <c r="BM45" s="59" t="s">
        <v>73</v>
      </c>
      <c r="BN45" s="59" t="s">
        <v>74</v>
      </c>
      <c r="BO45" s="59" t="s">
        <v>74</v>
      </c>
      <c r="BP45" s="59" t="s">
        <v>73</v>
      </c>
      <c r="BQ45" s="59" t="s">
        <v>73</v>
      </c>
      <c r="BR45" s="59" t="s">
        <v>74</v>
      </c>
      <c r="BS45" s="59" t="s">
        <v>74</v>
      </c>
      <c r="BT45" s="59" t="s">
        <v>73</v>
      </c>
      <c r="BU45" s="59">
        <v>0</v>
      </c>
      <c r="BV45" s="59">
        <v>0</v>
      </c>
      <c r="BW45" s="59" t="s">
        <v>73</v>
      </c>
      <c r="BX45" s="59">
        <v>0.01</v>
      </c>
      <c r="BY45" s="59">
        <v>0</v>
      </c>
      <c r="BZ45" s="59" t="s">
        <v>74</v>
      </c>
      <c r="CA45" s="59" t="s">
        <v>74</v>
      </c>
      <c r="CB45" s="59">
        <v>0.11</v>
      </c>
      <c r="CC45" s="59">
        <v>0.1</v>
      </c>
      <c r="CD45" s="59">
        <v>0.05</v>
      </c>
      <c r="CE45" s="59">
        <v>7.0000000000000007E-2</v>
      </c>
      <c r="CF45" s="59">
        <v>0.04</v>
      </c>
      <c r="CG45" s="59" t="s">
        <v>73</v>
      </c>
      <c r="CH45" s="59">
        <v>0.01</v>
      </c>
      <c r="CI45" s="59">
        <v>0.01</v>
      </c>
      <c r="CJ45" s="59">
        <v>0.01</v>
      </c>
      <c r="CK45" s="59">
        <v>0</v>
      </c>
      <c r="CL45" s="59">
        <v>0.01</v>
      </c>
      <c r="CM45" s="59">
        <v>0.01</v>
      </c>
    </row>
    <row r="46" spans="1:91" s="7" customFormat="1" ht="11.25" x14ac:dyDescent="0.2">
      <c r="A46" s="13">
        <v>331</v>
      </c>
      <c r="B46" s="13" t="s">
        <v>156</v>
      </c>
      <c r="C46" s="96" t="s">
        <v>118</v>
      </c>
      <c r="D46" s="58">
        <v>870</v>
      </c>
      <c r="E46" s="58">
        <v>60</v>
      </c>
      <c r="F46" s="58">
        <v>2580</v>
      </c>
      <c r="G46" s="58">
        <v>3500</v>
      </c>
      <c r="H46" s="59">
        <v>0.86</v>
      </c>
      <c r="I46" s="59">
        <v>0.85</v>
      </c>
      <c r="J46" s="59">
        <v>0.93</v>
      </c>
      <c r="K46" s="59">
        <v>0.91</v>
      </c>
      <c r="L46" s="59">
        <v>0.82</v>
      </c>
      <c r="M46" s="59">
        <v>0.82</v>
      </c>
      <c r="N46" s="59">
        <v>0.92</v>
      </c>
      <c r="O46" s="59">
        <v>0.89</v>
      </c>
      <c r="P46" s="59">
        <v>0.45</v>
      </c>
      <c r="Q46" s="59">
        <v>0.47</v>
      </c>
      <c r="R46" s="59">
        <v>0.27</v>
      </c>
      <c r="S46" s="59">
        <v>0.32</v>
      </c>
      <c r="T46" s="59" t="s">
        <v>73</v>
      </c>
      <c r="U46" s="59">
        <v>0</v>
      </c>
      <c r="V46" s="59" t="s">
        <v>74</v>
      </c>
      <c r="W46" s="59" t="s">
        <v>74</v>
      </c>
      <c r="X46" s="59">
        <v>0.03</v>
      </c>
      <c r="Y46" s="59" t="s">
        <v>73</v>
      </c>
      <c r="Z46" s="59">
        <v>0.04</v>
      </c>
      <c r="AA46" s="59">
        <v>0.04</v>
      </c>
      <c r="AB46" s="59">
        <v>0.33</v>
      </c>
      <c r="AC46" s="59">
        <v>0.24</v>
      </c>
      <c r="AD46" s="59">
        <v>0.6</v>
      </c>
      <c r="AE46" s="59">
        <v>0.52</v>
      </c>
      <c r="AF46" s="59" t="s">
        <v>73</v>
      </c>
      <c r="AG46" s="59">
        <v>0</v>
      </c>
      <c r="AH46" s="59">
        <v>0.01</v>
      </c>
      <c r="AI46" s="59">
        <v>0.01</v>
      </c>
      <c r="AJ46" s="59" t="s">
        <v>73</v>
      </c>
      <c r="AK46" s="59" t="s">
        <v>73</v>
      </c>
      <c r="AL46" s="59">
        <v>0</v>
      </c>
      <c r="AM46" s="59" t="s">
        <v>74</v>
      </c>
      <c r="AN46" s="59">
        <v>0</v>
      </c>
      <c r="AO46" s="59">
        <v>0</v>
      </c>
      <c r="AP46" s="59">
        <v>0</v>
      </c>
      <c r="AQ46" s="59">
        <v>0</v>
      </c>
      <c r="AR46" s="59" t="s">
        <v>73</v>
      </c>
      <c r="AS46" s="59" t="s">
        <v>73</v>
      </c>
      <c r="AT46" s="59">
        <v>0</v>
      </c>
      <c r="AU46" s="59" t="s">
        <v>73</v>
      </c>
      <c r="AV46" s="59">
        <v>0.03</v>
      </c>
      <c r="AW46" s="59">
        <v>0</v>
      </c>
      <c r="AX46" s="59">
        <v>0.05</v>
      </c>
      <c r="AY46" s="59">
        <v>0.05</v>
      </c>
      <c r="AZ46" s="59">
        <v>0</v>
      </c>
      <c r="BA46" s="59">
        <v>0</v>
      </c>
      <c r="BB46" s="59">
        <v>0</v>
      </c>
      <c r="BC46" s="59">
        <v>0</v>
      </c>
      <c r="BD46" s="59">
        <v>0</v>
      </c>
      <c r="BE46" s="59">
        <v>0</v>
      </c>
      <c r="BF46" s="59" t="s">
        <v>73</v>
      </c>
      <c r="BG46" s="59" t="s">
        <v>73</v>
      </c>
      <c r="BH46" s="59">
        <v>0.02</v>
      </c>
      <c r="BI46" s="59" t="s">
        <v>73</v>
      </c>
      <c r="BJ46" s="59">
        <v>0.01</v>
      </c>
      <c r="BK46" s="59">
        <v>0.01</v>
      </c>
      <c r="BL46" s="59" t="s">
        <v>73</v>
      </c>
      <c r="BM46" s="59" t="s">
        <v>73</v>
      </c>
      <c r="BN46" s="59" t="s">
        <v>74</v>
      </c>
      <c r="BO46" s="59" t="s">
        <v>74</v>
      </c>
      <c r="BP46" s="59" t="s">
        <v>73</v>
      </c>
      <c r="BQ46" s="59">
        <v>0</v>
      </c>
      <c r="BR46" s="59" t="s">
        <v>73</v>
      </c>
      <c r="BS46" s="59" t="s">
        <v>74</v>
      </c>
      <c r="BT46" s="59">
        <v>0.01</v>
      </c>
      <c r="BU46" s="59">
        <v>0</v>
      </c>
      <c r="BV46" s="59" t="s">
        <v>73</v>
      </c>
      <c r="BW46" s="59" t="s">
        <v>74</v>
      </c>
      <c r="BX46" s="59">
        <v>0.02</v>
      </c>
      <c r="BY46" s="59" t="s">
        <v>73</v>
      </c>
      <c r="BZ46" s="59">
        <v>0.01</v>
      </c>
      <c r="CA46" s="59">
        <v>0.01</v>
      </c>
      <c r="CB46" s="59">
        <v>7.0000000000000007E-2</v>
      </c>
      <c r="CC46" s="59" t="s">
        <v>73</v>
      </c>
      <c r="CD46" s="59">
        <v>0.04</v>
      </c>
      <c r="CE46" s="59">
        <v>0.05</v>
      </c>
      <c r="CF46" s="59">
        <v>0.04</v>
      </c>
      <c r="CG46" s="59" t="s">
        <v>73</v>
      </c>
      <c r="CH46" s="59">
        <v>0.01</v>
      </c>
      <c r="CI46" s="59">
        <v>0.02</v>
      </c>
      <c r="CJ46" s="59">
        <v>0.03</v>
      </c>
      <c r="CK46" s="59" t="s">
        <v>73</v>
      </c>
      <c r="CL46" s="59">
        <v>0.02</v>
      </c>
      <c r="CM46" s="59">
        <v>0.02</v>
      </c>
    </row>
    <row r="47" spans="1:91" s="7" customFormat="1" ht="11.25" x14ac:dyDescent="0.2">
      <c r="A47" s="13">
        <v>306</v>
      </c>
      <c r="B47" s="13" t="s">
        <v>157</v>
      </c>
      <c r="C47" s="96" t="s">
        <v>124</v>
      </c>
      <c r="D47" s="58">
        <v>830</v>
      </c>
      <c r="E47" s="58">
        <v>60</v>
      </c>
      <c r="F47" s="58">
        <v>2790</v>
      </c>
      <c r="G47" s="58">
        <v>3680</v>
      </c>
      <c r="H47" s="59">
        <v>0.86</v>
      </c>
      <c r="I47" s="59">
        <v>0.83</v>
      </c>
      <c r="J47" s="59">
        <v>0.94</v>
      </c>
      <c r="K47" s="59">
        <v>0.92</v>
      </c>
      <c r="L47" s="59">
        <v>0.85</v>
      </c>
      <c r="M47" s="59">
        <v>0.83</v>
      </c>
      <c r="N47" s="59">
        <v>0.94</v>
      </c>
      <c r="O47" s="59">
        <v>0.92</v>
      </c>
      <c r="P47" s="59">
        <v>0.37</v>
      </c>
      <c r="Q47" s="59">
        <v>0.5</v>
      </c>
      <c r="R47" s="59">
        <v>0.18</v>
      </c>
      <c r="S47" s="59">
        <v>0.23</v>
      </c>
      <c r="T47" s="59" t="s">
        <v>73</v>
      </c>
      <c r="U47" s="59">
        <v>0</v>
      </c>
      <c r="V47" s="59">
        <v>0.01</v>
      </c>
      <c r="W47" s="59" t="s">
        <v>74</v>
      </c>
      <c r="X47" s="59">
        <v>0.03</v>
      </c>
      <c r="Y47" s="59" t="s">
        <v>73</v>
      </c>
      <c r="Z47" s="59">
        <v>0.02</v>
      </c>
      <c r="AA47" s="59">
        <v>0.02</v>
      </c>
      <c r="AB47" s="59">
        <v>0.28999999999999998</v>
      </c>
      <c r="AC47" s="59">
        <v>0.19</v>
      </c>
      <c r="AD47" s="59">
        <v>0.57999999999999996</v>
      </c>
      <c r="AE47" s="59">
        <v>0.51</v>
      </c>
      <c r="AF47" s="59">
        <v>0.16</v>
      </c>
      <c r="AG47" s="59" t="s">
        <v>73</v>
      </c>
      <c r="AH47" s="59">
        <v>0.15</v>
      </c>
      <c r="AI47" s="59">
        <v>0.15</v>
      </c>
      <c r="AJ47" s="59">
        <v>0</v>
      </c>
      <c r="AK47" s="59">
        <v>0</v>
      </c>
      <c r="AL47" s="59">
        <v>0</v>
      </c>
      <c r="AM47" s="59">
        <v>0</v>
      </c>
      <c r="AN47" s="59" t="s">
        <v>73</v>
      </c>
      <c r="AO47" s="59">
        <v>0</v>
      </c>
      <c r="AP47" s="59" t="s">
        <v>73</v>
      </c>
      <c r="AQ47" s="59" t="s">
        <v>74</v>
      </c>
      <c r="AR47" s="59" t="s">
        <v>73</v>
      </c>
      <c r="AS47" s="59" t="s">
        <v>73</v>
      </c>
      <c r="AT47" s="59">
        <v>0</v>
      </c>
      <c r="AU47" s="59" t="s">
        <v>73</v>
      </c>
      <c r="AV47" s="59">
        <v>0.02</v>
      </c>
      <c r="AW47" s="59" t="s">
        <v>73</v>
      </c>
      <c r="AX47" s="59">
        <v>0.02</v>
      </c>
      <c r="AY47" s="59">
        <v>0.02</v>
      </c>
      <c r="AZ47" s="59">
        <v>0</v>
      </c>
      <c r="BA47" s="59">
        <v>0</v>
      </c>
      <c r="BB47" s="59" t="s">
        <v>73</v>
      </c>
      <c r="BC47" s="59" t="s">
        <v>73</v>
      </c>
      <c r="BD47" s="59" t="s">
        <v>73</v>
      </c>
      <c r="BE47" s="59">
        <v>0</v>
      </c>
      <c r="BF47" s="59" t="s">
        <v>73</v>
      </c>
      <c r="BG47" s="59" t="s">
        <v>73</v>
      </c>
      <c r="BH47" s="59" t="s">
        <v>73</v>
      </c>
      <c r="BI47" s="59">
        <v>0</v>
      </c>
      <c r="BJ47" s="59" t="s">
        <v>74</v>
      </c>
      <c r="BK47" s="59" t="s">
        <v>74</v>
      </c>
      <c r="BL47" s="59" t="s">
        <v>73</v>
      </c>
      <c r="BM47" s="59">
        <v>0</v>
      </c>
      <c r="BN47" s="59" t="s">
        <v>73</v>
      </c>
      <c r="BO47" s="59" t="s">
        <v>74</v>
      </c>
      <c r="BP47" s="59" t="s">
        <v>73</v>
      </c>
      <c r="BQ47" s="59">
        <v>0</v>
      </c>
      <c r="BR47" s="59" t="s">
        <v>73</v>
      </c>
      <c r="BS47" s="59" t="s">
        <v>73</v>
      </c>
      <c r="BT47" s="59">
        <v>0</v>
      </c>
      <c r="BU47" s="59">
        <v>0</v>
      </c>
      <c r="BV47" s="59" t="s">
        <v>73</v>
      </c>
      <c r="BW47" s="59" t="s">
        <v>73</v>
      </c>
      <c r="BX47" s="59" t="s">
        <v>73</v>
      </c>
      <c r="BY47" s="59">
        <v>0</v>
      </c>
      <c r="BZ47" s="59" t="s">
        <v>74</v>
      </c>
      <c r="CA47" s="59" t="s">
        <v>74</v>
      </c>
      <c r="CB47" s="59">
        <v>0.08</v>
      </c>
      <c r="CC47" s="59">
        <v>0.11</v>
      </c>
      <c r="CD47" s="59">
        <v>0.04</v>
      </c>
      <c r="CE47" s="59">
        <v>0.05</v>
      </c>
      <c r="CF47" s="59">
        <v>0.02</v>
      </c>
      <c r="CG47" s="59">
        <v>0</v>
      </c>
      <c r="CH47" s="59">
        <v>0.01</v>
      </c>
      <c r="CI47" s="59">
        <v>0.01</v>
      </c>
      <c r="CJ47" s="59">
        <v>0.04</v>
      </c>
      <c r="CK47" s="59" t="s">
        <v>73</v>
      </c>
      <c r="CL47" s="59">
        <v>0.02</v>
      </c>
      <c r="CM47" s="59">
        <v>0.02</v>
      </c>
    </row>
    <row r="48" spans="1:91" s="7" customFormat="1" ht="11.25" x14ac:dyDescent="0.2">
      <c r="A48" s="13">
        <v>909</v>
      </c>
      <c r="B48" s="13" t="s">
        <v>158</v>
      </c>
      <c r="C48" s="96" t="s">
        <v>112</v>
      </c>
      <c r="D48" s="58">
        <v>770</v>
      </c>
      <c r="E48" s="58">
        <v>160</v>
      </c>
      <c r="F48" s="58">
        <v>4750</v>
      </c>
      <c r="G48" s="58">
        <v>5680</v>
      </c>
      <c r="H48" s="59">
        <v>0.84</v>
      </c>
      <c r="I48" s="59">
        <v>0.87</v>
      </c>
      <c r="J48" s="59">
        <v>0.94</v>
      </c>
      <c r="K48" s="59">
        <v>0.92</v>
      </c>
      <c r="L48" s="59">
        <v>0.79</v>
      </c>
      <c r="M48" s="59">
        <v>0.86</v>
      </c>
      <c r="N48" s="59">
        <v>0.92</v>
      </c>
      <c r="O48" s="59">
        <v>0.9</v>
      </c>
      <c r="P48" s="59">
        <v>0.54</v>
      </c>
      <c r="Q48" s="59">
        <v>0.65</v>
      </c>
      <c r="R48" s="59">
        <v>0.31</v>
      </c>
      <c r="S48" s="59">
        <v>0.35</v>
      </c>
      <c r="T48" s="59">
        <v>0</v>
      </c>
      <c r="U48" s="59">
        <v>0</v>
      </c>
      <c r="V48" s="59" t="s">
        <v>74</v>
      </c>
      <c r="W48" s="59" t="s">
        <v>74</v>
      </c>
      <c r="X48" s="59">
        <v>0.06</v>
      </c>
      <c r="Y48" s="59" t="s">
        <v>73</v>
      </c>
      <c r="Z48" s="59">
        <v>7.0000000000000007E-2</v>
      </c>
      <c r="AA48" s="59">
        <v>7.0000000000000007E-2</v>
      </c>
      <c r="AB48" s="59">
        <v>0.16</v>
      </c>
      <c r="AC48" s="59">
        <v>0.1</v>
      </c>
      <c r="AD48" s="59">
        <v>0.47</v>
      </c>
      <c r="AE48" s="59">
        <v>0.42</v>
      </c>
      <c r="AF48" s="59">
        <v>0.02</v>
      </c>
      <c r="AG48" s="59">
        <v>0.04</v>
      </c>
      <c r="AH48" s="59">
        <v>0.06</v>
      </c>
      <c r="AI48" s="59">
        <v>0.05</v>
      </c>
      <c r="AJ48" s="59">
        <v>0</v>
      </c>
      <c r="AK48" s="59">
        <v>0</v>
      </c>
      <c r="AL48" s="59">
        <v>0</v>
      </c>
      <c r="AM48" s="59">
        <v>0</v>
      </c>
      <c r="AN48" s="59">
        <v>0</v>
      </c>
      <c r="AO48" s="59" t="s">
        <v>73</v>
      </c>
      <c r="AP48" s="59">
        <v>0</v>
      </c>
      <c r="AQ48" s="59" t="s">
        <v>73</v>
      </c>
      <c r="AR48" s="59" t="s">
        <v>73</v>
      </c>
      <c r="AS48" s="59" t="s">
        <v>73</v>
      </c>
      <c r="AT48" s="59" t="s">
        <v>73</v>
      </c>
      <c r="AU48" s="59" t="s">
        <v>74</v>
      </c>
      <c r="AV48" s="59">
        <v>0.11</v>
      </c>
      <c r="AW48" s="59" t="s">
        <v>73</v>
      </c>
      <c r="AX48" s="59">
        <v>0.12</v>
      </c>
      <c r="AY48" s="59">
        <v>0.11</v>
      </c>
      <c r="AZ48" s="59">
        <v>0</v>
      </c>
      <c r="BA48" s="59">
        <v>0</v>
      </c>
      <c r="BB48" s="59">
        <v>0</v>
      </c>
      <c r="BC48" s="59">
        <v>0</v>
      </c>
      <c r="BD48" s="59" t="s">
        <v>73</v>
      </c>
      <c r="BE48" s="59">
        <v>0</v>
      </c>
      <c r="BF48" s="59" t="s">
        <v>74</v>
      </c>
      <c r="BG48" s="59" t="s">
        <v>74</v>
      </c>
      <c r="BH48" s="59">
        <v>0.03</v>
      </c>
      <c r="BI48" s="59" t="s">
        <v>73</v>
      </c>
      <c r="BJ48" s="59">
        <v>0.01</v>
      </c>
      <c r="BK48" s="59">
        <v>0.01</v>
      </c>
      <c r="BL48" s="59">
        <v>0.02</v>
      </c>
      <c r="BM48" s="59" t="s">
        <v>73</v>
      </c>
      <c r="BN48" s="59">
        <v>0.01</v>
      </c>
      <c r="BO48" s="59">
        <v>0.01</v>
      </c>
      <c r="BP48" s="59" t="s">
        <v>73</v>
      </c>
      <c r="BQ48" s="59">
        <v>0</v>
      </c>
      <c r="BR48" s="59" t="s">
        <v>74</v>
      </c>
      <c r="BS48" s="59" t="s">
        <v>74</v>
      </c>
      <c r="BT48" s="59" t="s">
        <v>73</v>
      </c>
      <c r="BU48" s="59">
        <v>0</v>
      </c>
      <c r="BV48" s="59" t="s">
        <v>73</v>
      </c>
      <c r="BW48" s="59" t="s">
        <v>73</v>
      </c>
      <c r="BX48" s="59">
        <v>0.01</v>
      </c>
      <c r="BY48" s="59" t="s">
        <v>73</v>
      </c>
      <c r="BZ48" s="59">
        <v>0.01</v>
      </c>
      <c r="CA48" s="59">
        <v>0.01</v>
      </c>
      <c r="CB48" s="59">
        <v>0.08</v>
      </c>
      <c r="CC48" s="59">
        <v>0.08</v>
      </c>
      <c r="CD48" s="59">
        <v>0.04</v>
      </c>
      <c r="CE48" s="59">
        <v>0.05</v>
      </c>
      <c r="CF48" s="59">
        <v>0.06</v>
      </c>
      <c r="CG48" s="59">
        <v>0.05</v>
      </c>
      <c r="CH48" s="59">
        <v>0.01</v>
      </c>
      <c r="CI48" s="59">
        <v>0.02</v>
      </c>
      <c r="CJ48" s="59">
        <v>0.02</v>
      </c>
      <c r="CK48" s="59">
        <v>0</v>
      </c>
      <c r="CL48" s="59">
        <v>0.01</v>
      </c>
      <c r="CM48" s="59">
        <v>0.01</v>
      </c>
    </row>
    <row r="49" spans="1:91" s="7" customFormat="1" ht="11.25" x14ac:dyDescent="0.2">
      <c r="A49" s="13">
        <v>841</v>
      </c>
      <c r="B49" s="13" t="s">
        <v>159</v>
      </c>
      <c r="C49" s="96" t="s">
        <v>110</v>
      </c>
      <c r="D49" s="58">
        <v>150</v>
      </c>
      <c r="E49" s="58">
        <v>20</v>
      </c>
      <c r="F49" s="58">
        <v>970</v>
      </c>
      <c r="G49" s="58">
        <v>1130</v>
      </c>
      <c r="H49" s="59">
        <v>0.85</v>
      </c>
      <c r="I49" s="59">
        <v>0.94</v>
      </c>
      <c r="J49" s="59">
        <v>0.91</v>
      </c>
      <c r="K49" s="59">
        <v>0.9</v>
      </c>
      <c r="L49" s="59">
        <v>0.8</v>
      </c>
      <c r="M49" s="59">
        <v>0.89</v>
      </c>
      <c r="N49" s="59">
        <v>0.89</v>
      </c>
      <c r="O49" s="59">
        <v>0.88</v>
      </c>
      <c r="P49" s="59">
        <v>0.59</v>
      </c>
      <c r="Q49" s="59">
        <v>0.72</v>
      </c>
      <c r="R49" s="59">
        <v>0.37</v>
      </c>
      <c r="S49" s="59">
        <v>0.4</v>
      </c>
      <c r="T49" s="59">
        <v>0</v>
      </c>
      <c r="U49" s="59">
        <v>0</v>
      </c>
      <c r="V49" s="59" t="s">
        <v>73</v>
      </c>
      <c r="W49" s="59" t="s">
        <v>73</v>
      </c>
      <c r="X49" s="59">
        <v>0.11</v>
      </c>
      <c r="Y49" s="59">
        <v>0</v>
      </c>
      <c r="Z49" s="59">
        <v>0.05</v>
      </c>
      <c r="AA49" s="59">
        <v>0.06</v>
      </c>
      <c r="AB49" s="59" t="s">
        <v>73</v>
      </c>
      <c r="AC49" s="59" t="s">
        <v>73</v>
      </c>
      <c r="AD49" s="59">
        <v>0.11</v>
      </c>
      <c r="AE49" s="59">
        <v>0.1</v>
      </c>
      <c r="AF49" s="59">
        <v>0.09</v>
      </c>
      <c r="AG49" s="59" t="s">
        <v>73</v>
      </c>
      <c r="AH49" s="59">
        <v>0.35</v>
      </c>
      <c r="AI49" s="59">
        <v>0.32</v>
      </c>
      <c r="AJ49" s="59">
        <v>0</v>
      </c>
      <c r="AK49" s="59">
        <v>0</v>
      </c>
      <c r="AL49" s="59">
        <v>0</v>
      </c>
      <c r="AM49" s="59">
        <v>0</v>
      </c>
      <c r="AN49" s="59">
        <v>0</v>
      </c>
      <c r="AO49" s="59">
        <v>0</v>
      </c>
      <c r="AP49" s="59">
        <v>0</v>
      </c>
      <c r="AQ49" s="59">
        <v>0</v>
      </c>
      <c r="AR49" s="59">
        <v>0</v>
      </c>
      <c r="AS49" s="59">
        <v>0</v>
      </c>
      <c r="AT49" s="59">
        <v>0</v>
      </c>
      <c r="AU49" s="59">
        <v>0</v>
      </c>
      <c r="AV49" s="59">
        <v>0.05</v>
      </c>
      <c r="AW49" s="59">
        <v>0</v>
      </c>
      <c r="AX49" s="59">
        <v>7.0000000000000007E-2</v>
      </c>
      <c r="AY49" s="59">
        <v>7.0000000000000007E-2</v>
      </c>
      <c r="AZ49" s="59">
        <v>0</v>
      </c>
      <c r="BA49" s="59">
        <v>0</v>
      </c>
      <c r="BB49" s="59">
        <v>0</v>
      </c>
      <c r="BC49" s="59">
        <v>0</v>
      </c>
      <c r="BD49" s="59">
        <v>0</v>
      </c>
      <c r="BE49" s="59">
        <v>0</v>
      </c>
      <c r="BF49" s="59" t="s">
        <v>73</v>
      </c>
      <c r="BG49" s="59" t="s">
        <v>73</v>
      </c>
      <c r="BH49" s="59" t="s">
        <v>73</v>
      </c>
      <c r="BI49" s="59" t="s">
        <v>73</v>
      </c>
      <c r="BJ49" s="59">
        <v>0.01</v>
      </c>
      <c r="BK49" s="59">
        <v>0.01</v>
      </c>
      <c r="BL49" s="59">
        <v>0</v>
      </c>
      <c r="BM49" s="59">
        <v>0</v>
      </c>
      <c r="BN49" s="59">
        <v>0.01</v>
      </c>
      <c r="BO49" s="59">
        <v>0.01</v>
      </c>
      <c r="BP49" s="59">
        <v>0</v>
      </c>
      <c r="BQ49" s="59">
        <v>0</v>
      </c>
      <c r="BR49" s="59">
        <v>0</v>
      </c>
      <c r="BS49" s="59">
        <v>0</v>
      </c>
      <c r="BT49" s="59" t="s">
        <v>73</v>
      </c>
      <c r="BU49" s="59" t="s">
        <v>73</v>
      </c>
      <c r="BV49" s="59">
        <v>0</v>
      </c>
      <c r="BW49" s="59" t="s">
        <v>73</v>
      </c>
      <c r="BX49" s="59" t="s">
        <v>73</v>
      </c>
      <c r="BY49" s="59">
        <v>0</v>
      </c>
      <c r="BZ49" s="59">
        <v>0.01</v>
      </c>
      <c r="CA49" s="59">
        <v>0.01</v>
      </c>
      <c r="CB49" s="59">
        <v>0.06</v>
      </c>
      <c r="CC49" s="59">
        <v>0</v>
      </c>
      <c r="CD49" s="59">
        <v>0.06</v>
      </c>
      <c r="CE49" s="59">
        <v>0.06</v>
      </c>
      <c r="CF49" s="59">
        <v>7.0000000000000007E-2</v>
      </c>
      <c r="CG49" s="59" t="s">
        <v>73</v>
      </c>
      <c r="CH49" s="59">
        <v>0.03</v>
      </c>
      <c r="CI49" s="59">
        <v>0.04</v>
      </c>
      <c r="CJ49" s="59" t="s">
        <v>73</v>
      </c>
      <c r="CK49" s="59">
        <v>0</v>
      </c>
      <c r="CL49" s="59">
        <v>0.01</v>
      </c>
      <c r="CM49" s="59">
        <v>0.01</v>
      </c>
    </row>
    <row r="50" spans="1:91" s="7" customFormat="1" ht="11.25" x14ac:dyDescent="0.2">
      <c r="A50" s="13">
        <v>831</v>
      </c>
      <c r="B50" s="13" t="s">
        <v>160</v>
      </c>
      <c r="C50" s="96" t="s">
        <v>116</v>
      </c>
      <c r="D50" s="58">
        <v>490</v>
      </c>
      <c r="E50" s="58">
        <v>40</v>
      </c>
      <c r="F50" s="58">
        <v>2340</v>
      </c>
      <c r="G50" s="58">
        <v>2870</v>
      </c>
      <c r="H50" s="59">
        <v>0.86</v>
      </c>
      <c r="I50" s="59">
        <v>0.9</v>
      </c>
      <c r="J50" s="59">
        <v>0.91</v>
      </c>
      <c r="K50" s="59">
        <v>0.9</v>
      </c>
      <c r="L50" s="59">
        <v>0.82</v>
      </c>
      <c r="M50" s="59">
        <v>0.88</v>
      </c>
      <c r="N50" s="59">
        <v>0.89</v>
      </c>
      <c r="O50" s="59">
        <v>0.88</v>
      </c>
      <c r="P50" s="59">
        <v>0.59</v>
      </c>
      <c r="Q50" s="59">
        <v>0.68</v>
      </c>
      <c r="R50" s="59">
        <v>0.36</v>
      </c>
      <c r="S50" s="59">
        <v>0.41</v>
      </c>
      <c r="T50" s="59">
        <v>0</v>
      </c>
      <c r="U50" s="59">
        <v>0</v>
      </c>
      <c r="V50" s="59" t="s">
        <v>74</v>
      </c>
      <c r="W50" s="59" t="s">
        <v>74</v>
      </c>
      <c r="X50" s="59">
        <v>7.0000000000000007E-2</v>
      </c>
      <c r="Y50" s="59">
        <v>0</v>
      </c>
      <c r="Z50" s="59">
        <v>0.06</v>
      </c>
      <c r="AA50" s="59">
        <v>0.06</v>
      </c>
      <c r="AB50" s="59">
        <v>0.15</v>
      </c>
      <c r="AC50" s="59">
        <v>0.2</v>
      </c>
      <c r="AD50" s="59">
        <v>0.42</v>
      </c>
      <c r="AE50" s="59">
        <v>0.37</v>
      </c>
      <c r="AF50" s="59">
        <v>0.01</v>
      </c>
      <c r="AG50" s="59">
        <v>0</v>
      </c>
      <c r="AH50" s="59">
        <v>0.04</v>
      </c>
      <c r="AI50" s="59">
        <v>0.03</v>
      </c>
      <c r="AJ50" s="59">
        <v>0</v>
      </c>
      <c r="AK50" s="59">
        <v>0</v>
      </c>
      <c r="AL50" s="59">
        <v>0</v>
      </c>
      <c r="AM50" s="59">
        <v>0</v>
      </c>
      <c r="AN50" s="59">
        <v>0</v>
      </c>
      <c r="AO50" s="59">
        <v>0</v>
      </c>
      <c r="AP50" s="59">
        <v>0</v>
      </c>
      <c r="AQ50" s="59">
        <v>0</v>
      </c>
      <c r="AR50" s="59">
        <v>0</v>
      </c>
      <c r="AS50" s="59">
        <v>0</v>
      </c>
      <c r="AT50" s="59">
        <v>0</v>
      </c>
      <c r="AU50" s="59">
        <v>0</v>
      </c>
      <c r="AV50" s="59">
        <v>0.08</v>
      </c>
      <c r="AW50" s="59" t="s">
        <v>73</v>
      </c>
      <c r="AX50" s="59">
        <v>0.08</v>
      </c>
      <c r="AY50" s="59">
        <v>0.08</v>
      </c>
      <c r="AZ50" s="59">
        <v>0</v>
      </c>
      <c r="BA50" s="59">
        <v>0</v>
      </c>
      <c r="BB50" s="59">
        <v>0</v>
      </c>
      <c r="BC50" s="59">
        <v>0</v>
      </c>
      <c r="BD50" s="59" t="s">
        <v>73</v>
      </c>
      <c r="BE50" s="59">
        <v>0</v>
      </c>
      <c r="BF50" s="59" t="s">
        <v>73</v>
      </c>
      <c r="BG50" s="59" t="s">
        <v>74</v>
      </c>
      <c r="BH50" s="59" t="s">
        <v>73</v>
      </c>
      <c r="BI50" s="59">
        <v>0</v>
      </c>
      <c r="BJ50" s="59">
        <v>0.01</v>
      </c>
      <c r="BK50" s="59">
        <v>0.01</v>
      </c>
      <c r="BL50" s="59" t="s">
        <v>73</v>
      </c>
      <c r="BM50" s="59">
        <v>0</v>
      </c>
      <c r="BN50" s="59">
        <v>0.01</v>
      </c>
      <c r="BO50" s="59">
        <v>0.01</v>
      </c>
      <c r="BP50" s="59">
        <v>0</v>
      </c>
      <c r="BQ50" s="59">
        <v>0</v>
      </c>
      <c r="BR50" s="59" t="s">
        <v>73</v>
      </c>
      <c r="BS50" s="59" t="s">
        <v>73</v>
      </c>
      <c r="BT50" s="59" t="s">
        <v>73</v>
      </c>
      <c r="BU50" s="59">
        <v>0</v>
      </c>
      <c r="BV50" s="59" t="s">
        <v>73</v>
      </c>
      <c r="BW50" s="59" t="s">
        <v>73</v>
      </c>
      <c r="BX50" s="59">
        <v>0.02</v>
      </c>
      <c r="BY50" s="59" t="s">
        <v>73</v>
      </c>
      <c r="BZ50" s="59">
        <v>0.01</v>
      </c>
      <c r="CA50" s="59">
        <v>0.02</v>
      </c>
      <c r="CB50" s="59">
        <v>0.1</v>
      </c>
      <c r="CC50" s="59" t="s">
        <v>73</v>
      </c>
      <c r="CD50" s="59">
        <v>7.0000000000000007E-2</v>
      </c>
      <c r="CE50" s="59">
        <v>7.0000000000000007E-2</v>
      </c>
      <c r="CF50" s="59">
        <v>0.03</v>
      </c>
      <c r="CG50" s="59" t="s">
        <v>73</v>
      </c>
      <c r="CH50" s="59">
        <v>0.01</v>
      </c>
      <c r="CI50" s="59">
        <v>0.01</v>
      </c>
      <c r="CJ50" s="59">
        <v>0.02</v>
      </c>
      <c r="CK50" s="59">
        <v>0</v>
      </c>
      <c r="CL50" s="59">
        <v>0.01</v>
      </c>
      <c r="CM50" s="59">
        <v>0.01</v>
      </c>
    </row>
    <row r="51" spans="1:91" s="7" customFormat="1" ht="11.25" x14ac:dyDescent="0.2">
      <c r="A51" s="13">
        <v>830</v>
      </c>
      <c r="B51" s="13" t="s">
        <v>161</v>
      </c>
      <c r="C51" s="96" t="s">
        <v>116</v>
      </c>
      <c r="D51" s="58">
        <v>1310</v>
      </c>
      <c r="E51" s="58">
        <v>200</v>
      </c>
      <c r="F51" s="58">
        <v>6790</v>
      </c>
      <c r="G51" s="58">
        <v>8310</v>
      </c>
      <c r="H51" s="59">
        <v>0.83</v>
      </c>
      <c r="I51" s="59">
        <v>0.86</v>
      </c>
      <c r="J51" s="59">
        <v>0.94</v>
      </c>
      <c r="K51" s="59">
        <v>0.92</v>
      </c>
      <c r="L51" s="59">
        <v>0.79</v>
      </c>
      <c r="M51" s="59">
        <v>0.83</v>
      </c>
      <c r="N51" s="59">
        <v>0.91</v>
      </c>
      <c r="O51" s="59">
        <v>0.89</v>
      </c>
      <c r="P51" s="59">
        <v>0.51</v>
      </c>
      <c r="Q51" s="59">
        <v>0.42</v>
      </c>
      <c r="R51" s="59">
        <v>0.33</v>
      </c>
      <c r="S51" s="59">
        <v>0.36</v>
      </c>
      <c r="T51" s="59" t="s">
        <v>73</v>
      </c>
      <c r="U51" s="59">
        <v>0</v>
      </c>
      <c r="V51" s="59" t="s">
        <v>74</v>
      </c>
      <c r="W51" s="59" t="s">
        <v>74</v>
      </c>
      <c r="X51" s="59">
        <v>0.1</v>
      </c>
      <c r="Y51" s="59">
        <v>0.13</v>
      </c>
      <c r="Z51" s="59">
        <v>7.0000000000000007E-2</v>
      </c>
      <c r="AA51" s="59">
        <v>0.08</v>
      </c>
      <c r="AB51" s="59">
        <v>0.15</v>
      </c>
      <c r="AC51" s="59">
        <v>0.22</v>
      </c>
      <c r="AD51" s="59">
        <v>0.45</v>
      </c>
      <c r="AE51" s="59">
        <v>0.39</v>
      </c>
      <c r="AF51" s="59">
        <v>0.02</v>
      </c>
      <c r="AG51" s="59" t="s">
        <v>73</v>
      </c>
      <c r="AH51" s="59">
        <v>0.06</v>
      </c>
      <c r="AI51" s="59">
        <v>0.05</v>
      </c>
      <c r="AJ51" s="59">
        <v>0</v>
      </c>
      <c r="AK51" s="59" t="s">
        <v>73</v>
      </c>
      <c r="AL51" s="59">
        <v>0</v>
      </c>
      <c r="AM51" s="59" t="s">
        <v>73</v>
      </c>
      <c r="AN51" s="59">
        <v>0</v>
      </c>
      <c r="AO51" s="59">
        <v>0</v>
      </c>
      <c r="AP51" s="59">
        <v>0</v>
      </c>
      <c r="AQ51" s="59">
        <v>0</v>
      </c>
      <c r="AR51" s="59" t="s">
        <v>73</v>
      </c>
      <c r="AS51" s="59">
        <v>0.05</v>
      </c>
      <c r="AT51" s="59" t="s">
        <v>73</v>
      </c>
      <c r="AU51" s="59" t="s">
        <v>74</v>
      </c>
      <c r="AV51" s="59">
        <v>0.1</v>
      </c>
      <c r="AW51" s="59">
        <v>0.04</v>
      </c>
      <c r="AX51" s="59">
        <v>0.08</v>
      </c>
      <c r="AY51" s="59">
        <v>0.08</v>
      </c>
      <c r="AZ51" s="59">
        <v>0</v>
      </c>
      <c r="BA51" s="59">
        <v>0</v>
      </c>
      <c r="BB51" s="59" t="s">
        <v>73</v>
      </c>
      <c r="BC51" s="59" t="s">
        <v>73</v>
      </c>
      <c r="BD51" s="59" t="s">
        <v>74</v>
      </c>
      <c r="BE51" s="59">
        <v>0</v>
      </c>
      <c r="BF51" s="59" t="s">
        <v>74</v>
      </c>
      <c r="BG51" s="59" t="s">
        <v>74</v>
      </c>
      <c r="BH51" s="59">
        <v>0.03</v>
      </c>
      <c r="BI51" s="59" t="s">
        <v>73</v>
      </c>
      <c r="BJ51" s="59">
        <v>0.01</v>
      </c>
      <c r="BK51" s="59">
        <v>0.02</v>
      </c>
      <c r="BL51" s="59">
        <v>0.02</v>
      </c>
      <c r="BM51" s="59" t="s">
        <v>73</v>
      </c>
      <c r="BN51" s="59">
        <v>0.01</v>
      </c>
      <c r="BO51" s="59">
        <v>0.01</v>
      </c>
      <c r="BP51" s="59">
        <v>0.01</v>
      </c>
      <c r="BQ51" s="59" t="s">
        <v>73</v>
      </c>
      <c r="BR51" s="59" t="s">
        <v>74</v>
      </c>
      <c r="BS51" s="59" t="s">
        <v>74</v>
      </c>
      <c r="BT51" s="59">
        <v>0.01</v>
      </c>
      <c r="BU51" s="59" t="s">
        <v>73</v>
      </c>
      <c r="BV51" s="59" t="s">
        <v>74</v>
      </c>
      <c r="BW51" s="59" t="s">
        <v>74</v>
      </c>
      <c r="BX51" s="59">
        <v>0.02</v>
      </c>
      <c r="BY51" s="59" t="s">
        <v>73</v>
      </c>
      <c r="BZ51" s="59">
        <v>0.01</v>
      </c>
      <c r="CA51" s="59">
        <v>0.01</v>
      </c>
      <c r="CB51" s="59">
        <v>0.11</v>
      </c>
      <c r="CC51" s="59">
        <v>0.08</v>
      </c>
      <c r="CD51" s="59">
        <v>0.05</v>
      </c>
      <c r="CE51" s="59">
        <v>0.06</v>
      </c>
      <c r="CF51" s="59">
        <v>0.04</v>
      </c>
      <c r="CG51" s="59">
        <v>0.06</v>
      </c>
      <c r="CH51" s="59">
        <v>0.01</v>
      </c>
      <c r="CI51" s="59">
        <v>0.02</v>
      </c>
      <c r="CJ51" s="59">
        <v>0.01</v>
      </c>
      <c r="CK51" s="59" t="s">
        <v>73</v>
      </c>
      <c r="CL51" s="59">
        <v>0.01</v>
      </c>
      <c r="CM51" s="59">
        <v>0.01</v>
      </c>
    </row>
    <row r="52" spans="1:91" s="7" customFormat="1" ht="11.25" x14ac:dyDescent="0.2">
      <c r="A52" s="13">
        <v>878</v>
      </c>
      <c r="B52" s="13" t="s">
        <v>162</v>
      </c>
      <c r="C52" s="96" t="s">
        <v>128</v>
      </c>
      <c r="D52" s="58">
        <v>1410</v>
      </c>
      <c r="E52" s="58">
        <v>220</v>
      </c>
      <c r="F52" s="58">
        <v>5980</v>
      </c>
      <c r="G52" s="58">
        <v>7600</v>
      </c>
      <c r="H52" s="59">
        <v>0.87</v>
      </c>
      <c r="I52" s="59">
        <v>0.93</v>
      </c>
      <c r="J52" s="59">
        <v>0.95</v>
      </c>
      <c r="K52" s="59">
        <v>0.93</v>
      </c>
      <c r="L52" s="59">
        <v>0.84</v>
      </c>
      <c r="M52" s="59">
        <v>0.92</v>
      </c>
      <c r="N52" s="59">
        <v>0.93</v>
      </c>
      <c r="O52" s="59">
        <v>0.92</v>
      </c>
      <c r="P52" s="59">
        <v>0.59</v>
      </c>
      <c r="Q52" s="59">
        <v>0.68</v>
      </c>
      <c r="R52" s="59">
        <v>0.52</v>
      </c>
      <c r="S52" s="59">
        <v>0.54</v>
      </c>
      <c r="T52" s="59" t="s">
        <v>73</v>
      </c>
      <c r="U52" s="59">
        <v>0</v>
      </c>
      <c r="V52" s="59">
        <v>0.01</v>
      </c>
      <c r="W52" s="59">
        <v>0.01</v>
      </c>
      <c r="X52" s="59">
        <v>0.04</v>
      </c>
      <c r="Y52" s="59">
        <v>0.03</v>
      </c>
      <c r="Z52" s="59">
        <v>0.02</v>
      </c>
      <c r="AA52" s="59">
        <v>0.03</v>
      </c>
      <c r="AB52" s="59">
        <v>0.2</v>
      </c>
      <c r="AC52" s="59">
        <v>0.18</v>
      </c>
      <c r="AD52" s="59">
        <v>0.36</v>
      </c>
      <c r="AE52" s="59">
        <v>0.33</v>
      </c>
      <c r="AF52" s="59" t="s">
        <v>73</v>
      </c>
      <c r="AG52" s="59">
        <v>0</v>
      </c>
      <c r="AH52" s="59">
        <v>0.02</v>
      </c>
      <c r="AI52" s="59">
        <v>0.01</v>
      </c>
      <c r="AJ52" s="59">
        <v>0</v>
      </c>
      <c r="AK52" s="59">
        <v>0</v>
      </c>
      <c r="AL52" s="59">
        <v>0</v>
      </c>
      <c r="AM52" s="59">
        <v>0</v>
      </c>
      <c r="AN52" s="59">
        <v>0</v>
      </c>
      <c r="AO52" s="59">
        <v>0</v>
      </c>
      <c r="AP52" s="59" t="s">
        <v>73</v>
      </c>
      <c r="AQ52" s="59" t="s">
        <v>73</v>
      </c>
      <c r="AR52" s="59" t="s">
        <v>73</v>
      </c>
      <c r="AS52" s="59" t="s">
        <v>73</v>
      </c>
      <c r="AT52" s="59">
        <v>0</v>
      </c>
      <c r="AU52" s="59" t="s">
        <v>73</v>
      </c>
      <c r="AV52" s="59">
        <v>0.08</v>
      </c>
      <c r="AW52" s="59">
        <v>0.03</v>
      </c>
      <c r="AX52" s="59">
        <v>0.06</v>
      </c>
      <c r="AY52" s="59">
        <v>0.06</v>
      </c>
      <c r="AZ52" s="59">
        <v>0</v>
      </c>
      <c r="BA52" s="59">
        <v>0</v>
      </c>
      <c r="BB52" s="59" t="s">
        <v>73</v>
      </c>
      <c r="BC52" s="59" t="s">
        <v>73</v>
      </c>
      <c r="BD52" s="59">
        <v>0.01</v>
      </c>
      <c r="BE52" s="59" t="s">
        <v>73</v>
      </c>
      <c r="BF52" s="59" t="s">
        <v>74</v>
      </c>
      <c r="BG52" s="59" t="s">
        <v>74</v>
      </c>
      <c r="BH52" s="59">
        <v>0.02</v>
      </c>
      <c r="BI52" s="59" t="s">
        <v>73</v>
      </c>
      <c r="BJ52" s="59">
        <v>0.01</v>
      </c>
      <c r="BK52" s="59">
        <v>0.01</v>
      </c>
      <c r="BL52" s="59">
        <v>0.01</v>
      </c>
      <c r="BM52" s="59" t="s">
        <v>73</v>
      </c>
      <c r="BN52" s="59">
        <v>0.01</v>
      </c>
      <c r="BO52" s="59">
        <v>0.01</v>
      </c>
      <c r="BP52" s="59">
        <v>0.01</v>
      </c>
      <c r="BQ52" s="59" t="s">
        <v>73</v>
      </c>
      <c r="BR52" s="59" t="s">
        <v>74</v>
      </c>
      <c r="BS52" s="59" t="s">
        <v>74</v>
      </c>
      <c r="BT52" s="59">
        <v>0</v>
      </c>
      <c r="BU52" s="59">
        <v>0</v>
      </c>
      <c r="BV52" s="59">
        <v>0</v>
      </c>
      <c r="BW52" s="59">
        <v>0</v>
      </c>
      <c r="BX52" s="59">
        <v>0.01</v>
      </c>
      <c r="BY52" s="59">
        <v>0</v>
      </c>
      <c r="BZ52" s="59" t="s">
        <v>74</v>
      </c>
      <c r="CA52" s="59" t="s">
        <v>74</v>
      </c>
      <c r="CB52" s="59">
        <v>0.08</v>
      </c>
      <c r="CC52" s="59">
        <v>0.05</v>
      </c>
      <c r="CD52" s="59">
        <v>0.04</v>
      </c>
      <c r="CE52" s="59">
        <v>0.05</v>
      </c>
      <c r="CF52" s="59">
        <v>0.04</v>
      </c>
      <c r="CG52" s="59" t="s">
        <v>73</v>
      </c>
      <c r="CH52" s="59">
        <v>0.01</v>
      </c>
      <c r="CI52" s="59">
        <v>0.02</v>
      </c>
      <c r="CJ52" s="59">
        <v>0.01</v>
      </c>
      <c r="CK52" s="59" t="s">
        <v>73</v>
      </c>
      <c r="CL52" s="59">
        <v>0.01</v>
      </c>
      <c r="CM52" s="59">
        <v>0.01</v>
      </c>
    </row>
    <row r="53" spans="1:91" s="7" customFormat="1" ht="11.25" x14ac:dyDescent="0.2">
      <c r="A53" s="13">
        <v>371</v>
      </c>
      <c r="B53" s="13" t="s">
        <v>163</v>
      </c>
      <c r="C53" s="96" t="s">
        <v>114</v>
      </c>
      <c r="D53" s="58">
        <v>570</v>
      </c>
      <c r="E53" s="58">
        <v>50</v>
      </c>
      <c r="F53" s="58">
        <v>2760</v>
      </c>
      <c r="G53" s="58">
        <v>3380</v>
      </c>
      <c r="H53" s="59">
        <v>0.82</v>
      </c>
      <c r="I53" s="59">
        <v>0.98</v>
      </c>
      <c r="J53" s="59">
        <v>0.91</v>
      </c>
      <c r="K53" s="59">
        <v>0.89</v>
      </c>
      <c r="L53" s="59">
        <v>0.77</v>
      </c>
      <c r="M53" s="59">
        <v>0.98</v>
      </c>
      <c r="N53" s="59">
        <v>0.89</v>
      </c>
      <c r="O53" s="59">
        <v>0.87</v>
      </c>
      <c r="P53" s="59">
        <v>0.46</v>
      </c>
      <c r="Q53" s="59">
        <v>0.45</v>
      </c>
      <c r="R53" s="59">
        <v>0.25</v>
      </c>
      <c r="S53" s="59">
        <v>0.28999999999999998</v>
      </c>
      <c r="T53" s="59">
        <v>0</v>
      </c>
      <c r="U53" s="59">
        <v>0</v>
      </c>
      <c r="V53" s="59" t="s">
        <v>74</v>
      </c>
      <c r="W53" s="59" t="s">
        <v>74</v>
      </c>
      <c r="X53" s="59">
        <v>0.06</v>
      </c>
      <c r="Y53" s="59">
        <v>0</v>
      </c>
      <c r="Z53" s="59">
        <v>0.04</v>
      </c>
      <c r="AA53" s="59">
        <v>0.04</v>
      </c>
      <c r="AB53" s="59">
        <v>0.22</v>
      </c>
      <c r="AC53" s="59">
        <v>0.49</v>
      </c>
      <c r="AD53" s="59">
        <v>0.55000000000000004</v>
      </c>
      <c r="AE53" s="59">
        <v>0.49</v>
      </c>
      <c r="AF53" s="59" t="s">
        <v>73</v>
      </c>
      <c r="AG53" s="59">
        <v>0</v>
      </c>
      <c r="AH53" s="59">
        <v>0.03</v>
      </c>
      <c r="AI53" s="59">
        <v>0.03</v>
      </c>
      <c r="AJ53" s="59">
        <v>0</v>
      </c>
      <c r="AK53" s="59" t="s">
        <v>73</v>
      </c>
      <c r="AL53" s="59">
        <v>0</v>
      </c>
      <c r="AM53" s="59" t="s">
        <v>73</v>
      </c>
      <c r="AN53" s="59">
        <v>0</v>
      </c>
      <c r="AO53" s="59">
        <v>0</v>
      </c>
      <c r="AP53" s="59" t="s">
        <v>73</v>
      </c>
      <c r="AQ53" s="59" t="s">
        <v>73</v>
      </c>
      <c r="AR53" s="59" t="s">
        <v>73</v>
      </c>
      <c r="AS53" s="59">
        <v>0</v>
      </c>
      <c r="AT53" s="59">
        <v>0</v>
      </c>
      <c r="AU53" s="59" t="s">
        <v>73</v>
      </c>
      <c r="AV53" s="59">
        <v>0.06</v>
      </c>
      <c r="AW53" s="59" t="s">
        <v>73</v>
      </c>
      <c r="AX53" s="59">
        <v>0.06</v>
      </c>
      <c r="AY53" s="59">
        <v>0.06</v>
      </c>
      <c r="AZ53" s="59">
        <v>0</v>
      </c>
      <c r="BA53" s="59">
        <v>0</v>
      </c>
      <c r="BB53" s="59">
        <v>0</v>
      </c>
      <c r="BC53" s="59">
        <v>0</v>
      </c>
      <c r="BD53" s="59">
        <v>0.01</v>
      </c>
      <c r="BE53" s="59">
        <v>0</v>
      </c>
      <c r="BF53" s="59">
        <v>0.01</v>
      </c>
      <c r="BG53" s="59">
        <v>0.01</v>
      </c>
      <c r="BH53" s="59">
        <v>0.03</v>
      </c>
      <c r="BI53" s="59">
        <v>0</v>
      </c>
      <c r="BJ53" s="59">
        <v>0.01</v>
      </c>
      <c r="BK53" s="59">
        <v>0.02</v>
      </c>
      <c r="BL53" s="59">
        <v>0.02</v>
      </c>
      <c r="BM53" s="59">
        <v>0</v>
      </c>
      <c r="BN53" s="59">
        <v>0.01</v>
      </c>
      <c r="BO53" s="59">
        <v>0.01</v>
      </c>
      <c r="BP53" s="59" t="s">
        <v>73</v>
      </c>
      <c r="BQ53" s="59">
        <v>0</v>
      </c>
      <c r="BR53" s="59" t="s">
        <v>74</v>
      </c>
      <c r="BS53" s="59" t="s">
        <v>74</v>
      </c>
      <c r="BT53" s="59">
        <v>0</v>
      </c>
      <c r="BU53" s="59">
        <v>0</v>
      </c>
      <c r="BV53" s="59" t="s">
        <v>73</v>
      </c>
      <c r="BW53" s="59" t="s">
        <v>73</v>
      </c>
      <c r="BX53" s="59">
        <v>0.02</v>
      </c>
      <c r="BY53" s="59">
        <v>0</v>
      </c>
      <c r="BZ53" s="59">
        <v>0.01</v>
      </c>
      <c r="CA53" s="59">
        <v>0.01</v>
      </c>
      <c r="CB53" s="59">
        <v>0.11</v>
      </c>
      <c r="CC53" s="59">
        <v>0</v>
      </c>
      <c r="CD53" s="59">
        <v>7.0000000000000007E-2</v>
      </c>
      <c r="CE53" s="59">
        <v>7.0000000000000007E-2</v>
      </c>
      <c r="CF53" s="59">
        <v>0.05</v>
      </c>
      <c r="CG53" s="59" t="s">
        <v>73</v>
      </c>
      <c r="CH53" s="59">
        <v>0.02</v>
      </c>
      <c r="CI53" s="59">
        <v>0.02</v>
      </c>
      <c r="CJ53" s="59">
        <v>0.02</v>
      </c>
      <c r="CK53" s="59">
        <v>0</v>
      </c>
      <c r="CL53" s="59">
        <v>0.01</v>
      </c>
      <c r="CM53" s="59">
        <v>0.01</v>
      </c>
    </row>
    <row r="54" spans="1:91" s="7" customFormat="1" ht="11.25" x14ac:dyDescent="0.2">
      <c r="A54" s="13">
        <v>835</v>
      </c>
      <c r="B54" s="13" t="s">
        <v>164</v>
      </c>
      <c r="C54" s="96" t="s">
        <v>128</v>
      </c>
      <c r="D54" s="58">
        <v>740</v>
      </c>
      <c r="E54" s="58">
        <v>80</v>
      </c>
      <c r="F54" s="58">
        <v>3480</v>
      </c>
      <c r="G54" s="58">
        <v>4300</v>
      </c>
      <c r="H54" s="59">
        <v>0.86</v>
      </c>
      <c r="I54" s="59">
        <v>0.92</v>
      </c>
      <c r="J54" s="59">
        <v>0.95</v>
      </c>
      <c r="K54" s="59">
        <v>0.93</v>
      </c>
      <c r="L54" s="59">
        <v>0.84</v>
      </c>
      <c r="M54" s="59">
        <v>0.91</v>
      </c>
      <c r="N54" s="59">
        <v>0.94</v>
      </c>
      <c r="O54" s="59">
        <v>0.92</v>
      </c>
      <c r="P54" s="59">
        <v>0.55000000000000004</v>
      </c>
      <c r="Q54" s="59">
        <v>0.62</v>
      </c>
      <c r="R54" s="59">
        <v>0.28999999999999998</v>
      </c>
      <c r="S54" s="59">
        <v>0.34</v>
      </c>
      <c r="T54" s="59" t="s">
        <v>73</v>
      </c>
      <c r="U54" s="59">
        <v>0</v>
      </c>
      <c r="V54" s="59" t="s">
        <v>74</v>
      </c>
      <c r="W54" s="59" t="s">
        <v>74</v>
      </c>
      <c r="X54" s="59">
        <v>0.02</v>
      </c>
      <c r="Y54" s="59" t="s">
        <v>73</v>
      </c>
      <c r="Z54" s="59">
        <v>0.02</v>
      </c>
      <c r="AA54" s="59">
        <v>0.02</v>
      </c>
      <c r="AB54" s="59">
        <v>0.25</v>
      </c>
      <c r="AC54" s="59">
        <v>0.25</v>
      </c>
      <c r="AD54" s="59">
        <v>0.61</v>
      </c>
      <c r="AE54" s="59">
        <v>0.54</v>
      </c>
      <c r="AF54" s="59" t="s">
        <v>73</v>
      </c>
      <c r="AG54" s="59">
        <v>0</v>
      </c>
      <c r="AH54" s="59" t="s">
        <v>74</v>
      </c>
      <c r="AI54" s="59" t="s">
        <v>74</v>
      </c>
      <c r="AJ54" s="59">
        <v>0</v>
      </c>
      <c r="AK54" s="59">
        <v>0</v>
      </c>
      <c r="AL54" s="59">
        <v>0</v>
      </c>
      <c r="AM54" s="59">
        <v>0</v>
      </c>
      <c r="AN54" s="59" t="s">
        <v>73</v>
      </c>
      <c r="AO54" s="59" t="s">
        <v>73</v>
      </c>
      <c r="AP54" s="59">
        <v>0</v>
      </c>
      <c r="AQ54" s="59" t="s">
        <v>73</v>
      </c>
      <c r="AR54" s="59">
        <v>0</v>
      </c>
      <c r="AS54" s="59" t="s">
        <v>73</v>
      </c>
      <c r="AT54" s="59">
        <v>0</v>
      </c>
      <c r="AU54" s="59" t="s">
        <v>73</v>
      </c>
      <c r="AV54" s="59">
        <v>0.09</v>
      </c>
      <c r="AW54" s="59" t="s">
        <v>73</v>
      </c>
      <c r="AX54" s="59">
        <v>0.05</v>
      </c>
      <c r="AY54" s="59">
        <v>0.06</v>
      </c>
      <c r="AZ54" s="59" t="s">
        <v>73</v>
      </c>
      <c r="BA54" s="59">
        <v>0</v>
      </c>
      <c r="BB54" s="59">
        <v>0</v>
      </c>
      <c r="BC54" s="59" t="s">
        <v>73</v>
      </c>
      <c r="BD54" s="59" t="s">
        <v>73</v>
      </c>
      <c r="BE54" s="59">
        <v>0</v>
      </c>
      <c r="BF54" s="59" t="s">
        <v>74</v>
      </c>
      <c r="BG54" s="59" t="s">
        <v>74</v>
      </c>
      <c r="BH54" s="59">
        <v>0.01</v>
      </c>
      <c r="BI54" s="59" t="s">
        <v>73</v>
      </c>
      <c r="BJ54" s="59">
        <v>0.01</v>
      </c>
      <c r="BK54" s="59">
        <v>0.01</v>
      </c>
      <c r="BL54" s="59">
        <v>0.01</v>
      </c>
      <c r="BM54" s="59">
        <v>0</v>
      </c>
      <c r="BN54" s="59">
        <v>0.01</v>
      </c>
      <c r="BO54" s="59">
        <v>0.01</v>
      </c>
      <c r="BP54" s="59" t="s">
        <v>73</v>
      </c>
      <c r="BQ54" s="59" t="s">
        <v>73</v>
      </c>
      <c r="BR54" s="59" t="s">
        <v>74</v>
      </c>
      <c r="BS54" s="59" t="s">
        <v>74</v>
      </c>
      <c r="BT54" s="59">
        <v>0</v>
      </c>
      <c r="BU54" s="59">
        <v>0</v>
      </c>
      <c r="BV54" s="59">
        <v>0</v>
      </c>
      <c r="BW54" s="59">
        <v>0</v>
      </c>
      <c r="BX54" s="59">
        <v>0.01</v>
      </c>
      <c r="BY54" s="59">
        <v>0</v>
      </c>
      <c r="BZ54" s="59" t="s">
        <v>74</v>
      </c>
      <c r="CA54" s="59">
        <v>0.01</v>
      </c>
      <c r="CB54" s="59">
        <v>0.09</v>
      </c>
      <c r="CC54" s="59" t="s">
        <v>73</v>
      </c>
      <c r="CD54" s="59">
        <v>0.04</v>
      </c>
      <c r="CE54" s="59">
        <v>0.05</v>
      </c>
      <c r="CF54" s="59">
        <v>0.03</v>
      </c>
      <c r="CG54" s="59">
        <v>0</v>
      </c>
      <c r="CH54" s="59">
        <v>0.01</v>
      </c>
      <c r="CI54" s="59">
        <v>0.01</v>
      </c>
      <c r="CJ54" s="59">
        <v>0.02</v>
      </c>
      <c r="CK54" s="59" t="s">
        <v>73</v>
      </c>
      <c r="CL54" s="59">
        <v>0.01</v>
      </c>
      <c r="CM54" s="59">
        <v>0.01</v>
      </c>
    </row>
    <row r="55" spans="1:91" s="7" customFormat="1" ht="11.25" x14ac:dyDescent="0.2">
      <c r="A55" s="13">
        <v>332</v>
      </c>
      <c r="B55" s="13" t="s">
        <v>165</v>
      </c>
      <c r="C55" s="96" t="s">
        <v>118</v>
      </c>
      <c r="D55" s="58">
        <v>620</v>
      </c>
      <c r="E55" s="58">
        <v>90</v>
      </c>
      <c r="F55" s="58">
        <v>3120</v>
      </c>
      <c r="G55" s="58">
        <v>3830</v>
      </c>
      <c r="H55" s="59">
        <v>0.88</v>
      </c>
      <c r="I55" s="59">
        <v>0.92</v>
      </c>
      <c r="J55" s="59">
        <v>0.93</v>
      </c>
      <c r="K55" s="59">
        <v>0.92</v>
      </c>
      <c r="L55" s="59">
        <v>0.84</v>
      </c>
      <c r="M55" s="59">
        <v>0.92</v>
      </c>
      <c r="N55" s="59">
        <v>0.91</v>
      </c>
      <c r="O55" s="59">
        <v>0.9</v>
      </c>
      <c r="P55" s="59">
        <v>0.71</v>
      </c>
      <c r="Q55" s="59">
        <v>0.85</v>
      </c>
      <c r="R55" s="59">
        <v>0.59</v>
      </c>
      <c r="S55" s="59">
        <v>0.62</v>
      </c>
      <c r="T55" s="59">
        <v>0</v>
      </c>
      <c r="U55" s="59">
        <v>0</v>
      </c>
      <c r="V55" s="59" t="s">
        <v>73</v>
      </c>
      <c r="W55" s="59" t="s">
        <v>73</v>
      </c>
      <c r="X55" s="59">
        <v>7.0000000000000007E-2</v>
      </c>
      <c r="Y55" s="59" t="s">
        <v>73</v>
      </c>
      <c r="Z55" s="59">
        <v>0.03</v>
      </c>
      <c r="AA55" s="59">
        <v>0.04</v>
      </c>
      <c r="AB55" s="59">
        <v>0.04</v>
      </c>
      <c r="AC55" s="59" t="s">
        <v>73</v>
      </c>
      <c r="AD55" s="59">
        <v>0.11</v>
      </c>
      <c r="AE55" s="59">
        <v>0.1</v>
      </c>
      <c r="AF55" s="59">
        <v>0.02</v>
      </c>
      <c r="AG55" s="59" t="s">
        <v>73</v>
      </c>
      <c r="AH55" s="59">
        <v>0.17</v>
      </c>
      <c r="AI55" s="59">
        <v>0.14000000000000001</v>
      </c>
      <c r="AJ55" s="59">
        <v>0</v>
      </c>
      <c r="AK55" s="59" t="s">
        <v>73</v>
      </c>
      <c r="AL55" s="59">
        <v>0</v>
      </c>
      <c r="AM55" s="59" t="s">
        <v>73</v>
      </c>
      <c r="AN55" s="59">
        <v>0</v>
      </c>
      <c r="AO55" s="59">
        <v>0</v>
      </c>
      <c r="AP55" s="59">
        <v>0</v>
      </c>
      <c r="AQ55" s="59">
        <v>0</v>
      </c>
      <c r="AR55" s="59">
        <v>0</v>
      </c>
      <c r="AS55" s="59">
        <v>0</v>
      </c>
      <c r="AT55" s="59">
        <v>0</v>
      </c>
      <c r="AU55" s="59">
        <v>0</v>
      </c>
      <c r="AV55" s="59">
        <v>0.1</v>
      </c>
      <c r="AW55" s="59" t="s">
        <v>73</v>
      </c>
      <c r="AX55" s="59">
        <v>7.0000000000000007E-2</v>
      </c>
      <c r="AY55" s="59">
        <v>7.0000000000000007E-2</v>
      </c>
      <c r="AZ55" s="59">
        <v>0</v>
      </c>
      <c r="BA55" s="59">
        <v>0</v>
      </c>
      <c r="BB55" s="59">
        <v>0</v>
      </c>
      <c r="BC55" s="59">
        <v>0</v>
      </c>
      <c r="BD55" s="59" t="s">
        <v>73</v>
      </c>
      <c r="BE55" s="59">
        <v>0</v>
      </c>
      <c r="BF55" s="59" t="s">
        <v>73</v>
      </c>
      <c r="BG55" s="59" t="s">
        <v>73</v>
      </c>
      <c r="BH55" s="59">
        <v>0.02</v>
      </c>
      <c r="BI55" s="59">
        <v>0</v>
      </c>
      <c r="BJ55" s="59">
        <v>0.01</v>
      </c>
      <c r="BK55" s="59">
        <v>0.01</v>
      </c>
      <c r="BL55" s="59">
        <v>0.02</v>
      </c>
      <c r="BM55" s="59">
        <v>0</v>
      </c>
      <c r="BN55" s="59">
        <v>0.01</v>
      </c>
      <c r="BO55" s="59">
        <v>0.01</v>
      </c>
      <c r="BP55" s="59" t="s">
        <v>73</v>
      </c>
      <c r="BQ55" s="59">
        <v>0</v>
      </c>
      <c r="BR55" s="59" t="s">
        <v>74</v>
      </c>
      <c r="BS55" s="59" t="s">
        <v>74</v>
      </c>
      <c r="BT55" s="59">
        <v>0</v>
      </c>
      <c r="BU55" s="59">
        <v>0</v>
      </c>
      <c r="BV55" s="59" t="s">
        <v>73</v>
      </c>
      <c r="BW55" s="59" t="s">
        <v>73</v>
      </c>
      <c r="BX55" s="59">
        <v>0.02</v>
      </c>
      <c r="BY55" s="59">
        <v>0</v>
      </c>
      <c r="BZ55" s="59">
        <v>0.01</v>
      </c>
      <c r="CA55" s="59">
        <v>0.01</v>
      </c>
      <c r="CB55" s="59">
        <v>0.08</v>
      </c>
      <c r="CC55" s="59">
        <v>7.0000000000000007E-2</v>
      </c>
      <c r="CD55" s="59">
        <v>0.05</v>
      </c>
      <c r="CE55" s="59">
        <v>0.06</v>
      </c>
      <c r="CF55" s="59">
        <v>0.03</v>
      </c>
      <c r="CG55" s="59">
        <v>0</v>
      </c>
      <c r="CH55" s="59">
        <v>0.01</v>
      </c>
      <c r="CI55" s="59">
        <v>0.02</v>
      </c>
      <c r="CJ55" s="59">
        <v>0.01</v>
      </c>
      <c r="CK55" s="59" t="s">
        <v>73</v>
      </c>
      <c r="CL55" s="59">
        <v>0.01</v>
      </c>
      <c r="CM55" s="59">
        <v>0.01</v>
      </c>
    </row>
    <row r="56" spans="1:91" s="7" customFormat="1" ht="11.25" x14ac:dyDescent="0.2">
      <c r="A56" s="13">
        <v>840</v>
      </c>
      <c r="B56" s="13" t="s">
        <v>166</v>
      </c>
      <c r="C56" s="96" t="s">
        <v>110</v>
      </c>
      <c r="D56" s="58">
        <v>1110</v>
      </c>
      <c r="E56" s="58">
        <v>90</v>
      </c>
      <c r="F56" s="58">
        <v>4110</v>
      </c>
      <c r="G56" s="58">
        <v>5310</v>
      </c>
      <c r="H56" s="59">
        <v>0.85</v>
      </c>
      <c r="I56" s="59">
        <v>0.95</v>
      </c>
      <c r="J56" s="59">
        <v>0.94</v>
      </c>
      <c r="K56" s="59">
        <v>0.92</v>
      </c>
      <c r="L56" s="59">
        <v>0.82</v>
      </c>
      <c r="M56" s="59">
        <v>0.95</v>
      </c>
      <c r="N56" s="59">
        <v>0.92</v>
      </c>
      <c r="O56" s="59">
        <v>0.9</v>
      </c>
      <c r="P56" s="59">
        <v>0.56999999999999995</v>
      </c>
      <c r="Q56" s="59">
        <v>0.69</v>
      </c>
      <c r="R56" s="59">
        <v>0.4</v>
      </c>
      <c r="S56" s="59">
        <v>0.44</v>
      </c>
      <c r="T56" s="59">
        <v>0</v>
      </c>
      <c r="U56" s="59" t="s">
        <v>73</v>
      </c>
      <c r="V56" s="59" t="s">
        <v>74</v>
      </c>
      <c r="W56" s="59" t="s">
        <v>74</v>
      </c>
      <c r="X56" s="59">
        <v>0.04</v>
      </c>
      <c r="Y56" s="59" t="s">
        <v>73</v>
      </c>
      <c r="Z56" s="59">
        <v>0.04</v>
      </c>
      <c r="AA56" s="59">
        <v>0.04</v>
      </c>
      <c r="AB56" s="59">
        <v>0.19</v>
      </c>
      <c r="AC56" s="59">
        <v>0.2</v>
      </c>
      <c r="AD56" s="59">
        <v>0.4</v>
      </c>
      <c r="AE56" s="59">
        <v>0.35</v>
      </c>
      <c r="AF56" s="59">
        <v>0.02</v>
      </c>
      <c r="AG56" s="59" t="s">
        <v>73</v>
      </c>
      <c r="AH56" s="59">
        <v>7.0000000000000007E-2</v>
      </c>
      <c r="AI56" s="59">
        <v>0.06</v>
      </c>
      <c r="AJ56" s="59">
        <v>0</v>
      </c>
      <c r="AK56" s="59">
        <v>0</v>
      </c>
      <c r="AL56" s="59">
        <v>0</v>
      </c>
      <c r="AM56" s="59">
        <v>0</v>
      </c>
      <c r="AN56" s="59" t="s">
        <v>73</v>
      </c>
      <c r="AO56" s="59">
        <v>0</v>
      </c>
      <c r="AP56" s="59">
        <v>0</v>
      </c>
      <c r="AQ56" s="59" t="s">
        <v>73</v>
      </c>
      <c r="AR56" s="59">
        <v>0</v>
      </c>
      <c r="AS56" s="59">
        <v>0</v>
      </c>
      <c r="AT56" s="59">
        <v>0</v>
      </c>
      <c r="AU56" s="59">
        <v>0</v>
      </c>
      <c r="AV56" s="59">
        <v>0.08</v>
      </c>
      <c r="AW56" s="59" t="s">
        <v>73</v>
      </c>
      <c r="AX56" s="59">
        <v>7.0000000000000007E-2</v>
      </c>
      <c r="AY56" s="59">
        <v>7.0000000000000007E-2</v>
      </c>
      <c r="AZ56" s="59">
        <v>0</v>
      </c>
      <c r="BA56" s="59">
        <v>0</v>
      </c>
      <c r="BB56" s="59">
        <v>0</v>
      </c>
      <c r="BC56" s="59">
        <v>0</v>
      </c>
      <c r="BD56" s="59">
        <v>0.01</v>
      </c>
      <c r="BE56" s="59">
        <v>0</v>
      </c>
      <c r="BF56" s="59" t="s">
        <v>74</v>
      </c>
      <c r="BG56" s="59" t="s">
        <v>74</v>
      </c>
      <c r="BH56" s="59">
        <v>0.02</v>
      </c>
      <c r="BI56" s="59">
        <v>0</v>
      </c>
      <c r="BJ56" s="59">
        <v>0.01</v>
      </c>
      <c r="BK56" s="59">
        <v>0.01</v>
      </c>
      <c r="BL56" s="59">
        <v>0.01</v>
      </c>
      <c r="BM56" s="59">
        <v>0</v>
      </c>
      <c r="BN56" s="59">
        <v>0.01</v>
      </c>
      <c r="BO56" s="59">
        <v>0.01</v>
      </c>
      <c r="BP56" s="59">
        <v>0.01</v>
      </c>
      <c r="BQ56" s="59">
        <v>0</v>
      </c>
      <c r="BR56" s="59" t="s">
        <v>74</v>
      </c>
      <c r="BS56" s="59" t="s">
        <v>74</v>
      </c>
      <c r="BT56" s="59" t="s">
        <v>73</v>
      </c>
      <c r="BU56" s="59">
        <v>0</v>
      </c>
      <c r="BV56" s="59" t="s">
        <v>73</v>
      </c>
      <c r="BW56" s="59" t="s">
        <v>73</v>
      </c>
      <c r="BX56" s="59">
        <v>0.01</v>
      </c>
      <c r="BY56" s="59">
        <v>0</v>
      </c>
      <c r="BZ56" s="59">
        <v>0.01</v>
      </c>
      <c r="CA56" s="59">
        <v>0.01</v>
      </c>
      <c r="CB56" s="59">
        <v>0.09</v>
      </c>
      <c r="CC56" s="59" t="s">
        <v>73</v>
      </c>
      <c r="CD56" s="59">
        <v>0.04</v>
      </c>
      <c r="CE56" s="59">
        <v>0.05</v>
      </c>
      <c r="CF56" s="59">
        <v>0.05</v>
      </c>
      <c r="CG56" s="59">
        <v>0</v>
      </c>
      <c r="CH56" s="59">
        <v>0.01</v>
      </c>
      <c r="CI56" s="59">
        <v>0.02</v>
      </c>
      <c r="CJ56" s="59">
        <v>0.01</v>
      </c>
      <c r="CK56" s="59">
        <v>0</v>
      </c>
      <c r="CL56" s="59">
        <v>0.01</v>
      </c>
      <c r="CM56" s="59">
        <v>0.01</v>
      </c>
    </row>
    <row r="57" spans="1:91" s="7" customFormat="1" ht="11.25" x14ac:dyDescent="0.2">
      <c r="A57" s="13">
        <v>307</v>
      </c>
      <c r="B57" s="13" t="s">
        <v>167</v>
      </c>
      <c r="C57" s="96" t="s">
        <v>124</v>
      </c>
      <c r="D57" s="58">
        <v>690</v>
      </c>
      <c r="E57" s="58">
        <v>60</v>
      </c>
      <c r="F57" s="58">
        <v>2090</v>
      </c>
      <c r="G57" s="58">
        <v>2830</v>
      </c>
      <c r="H57" s="59">
        <v>0.9</v>
      </c>
      <c r="I57" s="59">
        <v>0.9</v>
      </c>
      <c r="J57" s="59">
        <v>0.96</v>
      </c>
      <c r="K57" s="59">
        <v>0.94</v>
      </c>
      <c r="L57" s="59">
        <v>0.88</v>
      </c>
      <c r="M57" s="59">
        <v>0.9</v>
      </c>
      <c r="N57" s="59">
        <v>0.96</v>
      </c>
      <c r="O57" s="59">
        <v>0.94</v>
      </c>
      <c r="P57" s="59">
        <v>0.39</v>
      </c>
      <c r="Q57" s="59">
        <v>0.45</v>
      </c>
      <c r="R57" s="59">
        <v>0.22</v>
      </c>
      <c r="S57" s="59">
        <v>0.26</v>
      </c>
      <c r="T57" s="59" t="s">
        <v>73</v>
      </c>
      <c r="U57" s="59">
        <v>0</v>
      </c>
      <c r="V57" s="59">
        <v>0.01</v>
      </c>
      <c r="W57" s="59">
        <v>0.01</v>
      </c>
      <c r="X57" s="59">
        <v>0.02</v>
      </c>
      <c r="Y57" s="59" t="s">
        <v>73</v>
      </c>
      <c r="Z57" s="59">
        <v>0.01</v>
      </c>
      <c r="AA57" s="59">
        <v>0.01</v>
      </c>
      <c r="AB57" s="59">
        <v>0.46</v>
      </c>
      <c r="AC57" s="59">
        <v>0.36</v>
      </c>
      <c r="AD57" s="59">
        <v>0.69</v>
      </c>
      <c r="AE57" s="59">
        <v>0.63</v>
      </c>
      <c r="AF57" s="59" t="s">
        <v>73</v>
      </c>
      <c r="AG57" s="59">
        <v>0</v>
      </c>
      <c r="AH57" s="59">
        <v>0.03</v>
      </c>
      <c r="AI57" s="59">
        <v>0.02</v>
      </c>
      <c r="AJ57" s="59">
        <v>0</v>
      </c>
      <c r="AK57" s="59">
        <v>0</v>
      </c>
      <c r="AL57" s="59">
        <v>0</v>
      </c>
      <c r="AM57" s="59">
        <v>0</v>
      </c>
      <c r="AN57" s="59">
        <v>0</v>
      </c>
      <c r="AO57" s="59">
        <v>0</v>
      </c>
      <c r="AP57" s="59">
        <v>0</v>
      </c>
      <c r="AQ57" s="59">
        <v>0</v>
      </c>
      <c r="AR57" s="59">
        <v>0</v>
      </c>
      <c r="AS57" s="59" t="s">
        <v>73</v>
      </c>
      <c r="AT57" s="59">
        <v>0</v>
      </c>
      <c r="AU57" s="59" t="s">
        <v>73</v>
      </c>
      <c r="AV57" s="59">
        <v>0.02</v>
      </c>
      <c r="AW57" s="59" t="s">
        <v>73</v>
      </c>
      <c r="AX57" s="59">
        <v>0.01</v>
      </c>
      <c r="AY57" s="59">
        <v>0.01</v>
      </c>
      <c r="AZ57" s="59">
        <v>0</v>
      </c>
      <c r="BA57" s="59">
        <v>0</v>
      </c>
      <c r="BB57" s="59">
        <v>0</v>
      </c>
      <c r="BC57" s="59">
        <v>0</v>
      </c>
      <c r="BD57" s="59" t="s">
        <v>73</v>
      </c>
      <c r="BE57" s="59">
        <v>0</v>
      </c>
      <c r="BF57" s="59" t="s">
        <v>73</v>
      </c>
      <c r="BG57" s="59" t="s">
        <v>73</v>
      </c>
      <c r="BH57" s="59">
        <v>0.01</v>
      </c>
      <c r="BI57" s="59">
        <v>0</v>
      </c>
      <c r="BJ57" s="59" t="s">
        <v>73</v>
      </c>
      <c r="BK57" s="59" t="s">
        <v>74</v>
      </c>
      <c r="BL57" s="59" t="s">
        <v>73</v>
      </c>
      <c r="BM57" s="59">
        <v>0</v>
      </c>
      <c r="BN57" s="59" t="s">
        <v>73</v>
      </c>
      <c r="BO57" s="59" t="s">
        <v>74</v>
      </c>
      <c r="BP57" s="59" t="s">
        <v>73</v>
      </c>
      <c r="BQ57" s="59">
        <v>0</v>
      </c>
      <c r="BR57" s="59" t="s">
        <v>73</v>
      </c>
      <c r="BS57" s="59" t="s">
        <v>73</v>
      </c>
      <c r="BT57" s="59">
        <v>0</v>
      </c>
      <c r="BU57" s="59">
        <v>0</v>
      </c>
      <c r="BV57" s="59">
        <v>0</v>
      </c>
      <c r="BW57" s="59">
        <v>0</v>
      </c>
      <c r="BX57" s="59" t="s">
        <v>73</v>
      </c>
      <c r="BY57" s="59">
        <v>0</v>
      </c>
      <c r="BZ57" s="59" t="s">
        <v>73</v>
      </c>
      <c r="CA57" s="59" t="s">
        <v>73</v>
      </c>
      <c r="CB57" s="59">
        <v>0.06</v>
      </c>
      <c r="CC57" s="59" t="s">
        <v>73</v>
      </c>
      <c r="CD57" s="59">
        <v>0.02</v>
      </c>
      <c r="CE57" s="59">
        <v>0.03</v>
      </c>
      <c r="CF57" s="59">
        <v>0.03</v>
      </c>
      <c r="CG57" s="59">
        <v>0</v>
      </c>
      <c r="CH57" s="59">
        <v>0.01</v>
      </c>
      <c r="CI57" s="59">
        <v>0.01</v>
      </c>
      <c r="CJ57" s="59">
        <v>0.01</v>
      </c>
      <c r="CK57" s="59" t="s">
        <v>73</v>
      </c>
      <c r="CL57" s="59">
        <v>0.01</v>
      </c>
      <c r="CM57" s="59">
        <v>0.01</v>
      </c>
    </row>
    <row r="58" spans="1:91" s="7" customFormat="1" ht="11.25" x14ac:dyDescent="0.2">
      <c r="A58" s="13">
        <v>811</v>
      </c>
      <c r="B58" s="13" t="s">
        <v>168</v>
      </c>
      <c r="C58" s="96" t="s">
        <v>114</v>
      </c>
      <c r="D58" s="58">
        <v>380</v>
      </c>
      <c r="E58" s="58">
        <v>70</v>
      </c>
      <c r="F58" s="58">
        <v>3410</v>
      </c>
      <c r="G58" s="58">
        <v>3860</v>
      </c>
      <c r="H58" s="59">
        <v>0.86</v>
      </c>
      <c r="I58" s="59">
        <v>0.95</v>
      </c>
      <c r="J58" s="59">
        <v>0.94</v>
      </c>
      <c r="K58" s="59">
        <v>0.93</v>
      </c>
      <c r="L58" s="59">
        <v>0.82</v>
      </c>
      <c r="M58" s="59">
        <v>0.9</v>
      </c>
      <c r="N58" s="59">
        <v>0.93</v>
      </c>
      <c r="O58" s="59">
        <v>0.92</v>
      </c>
      <c r="P58" s="59">
        <v>0.52</v>
      </c>
      <c r="Q58" s="59">
        <v>0.59</v>
      </c>
      <c r="R58" s="59">
        <v>0.31</v>
      </c>
      <c r="S58" s="59">
        <v>0.33</v>
      </c>
      <c r="T58" s="59">
        <v>0</v>
      </c>
      <c r="U58" s="59">
        <v>0</v>
      </c>
      <c r="V58" s="59">
        <v>0.01</v>
      </c>
      <c r="W58" s="59">
        <v>0.01</v>
      </c>
      <c r="X58" s="59">
        <v>0.06</v>
      </c>
      <c r="Y58" s="59" t="s">
        <v>73</v>
      </c>
      <c r="Z58" s="59">
        <v>0.06</v>
      </c>
      <c r="AA58" s="59">
        <v>0.06</v>
      </c>
      <c r="AB58" s="59">
        <v>0.18</v>
      </c>
      <c r="AC58" s="59">
        <v>0.22</v>
      </c>
      <c r="AD58" s="59">
        <v>0.42</v>
      </c>
      <c r="AE58" s="59">
        <v>0.39</v>
      </c>
      <c r="AF58" s="59">
        <v>7.0000000000000007E-2</v>
      </c>
      <c r="AG58" s="59" t="s">
        <v>73</v>
      </c>
      <c r="AH58" s="59">
        <v>0.14000000000000001</v>
      </c>
      <c r="AI58" s="59">
        <v>0.13</v>
      </c>
      <c r="AJ58" s="59">
        <v>0</v>
      </c>
      <c r="AK58" s="59" t="s">
        <v>73</v>
      </c>
      <c r="AL58" s="59">
        <v>0</v>
      </c>
      <c r="AM58" s="59" t="s">
        <v>73</v>
      </c>
      <c r="AN58" s="59">
        <v>0</v>
      </c>
      <c r="AO58" s="59">
        <v>0</v>
      </c>
      <c r="AP58" s="59">
        <v>0</v>
      </c>
      <c r="AQ58" s="59">
        <v>0</v>
      </c>
      <c r="AR58" s="59">
        <v>0</v>
      </c>
      <c r="AS58" s="59" t="s">
        <v>73</v>
      </c>
      <c r="AT58" s="59">
        <v>0</v>
      </c>
      <c r="AU58" s="59" t="s">
        <v>73</v>
      </c>
      <c r="AV58" s="59">
        <v>0.09</v>
      </c>
      <c r="AW58" s="59" t="s">
        <v>73</v>
      </c>
      <c r="AX58" s="59">
        <v>0.08</v>
      </c>
      <c r="AY58" s="59">
        <v>0.08</v>
      </c>
      <c r="AZ58" s="59">
        <v>0</v>
      </c>
      <c r="BA58" s="59">
        <v>0</v>
      </c>
      <c r="BB58" s="59">
        <v>0</v>
      </c>
      <c r="BC58" s="59">
        <v>0</v>
      </c>
      <c r="BD58" s="59">
        <v>0</v>
      </c>
      <c r="BE58" s="59">
        <v>0</v>
      </c>
      <c r="BF58" s="59" t="s">
        <v>74</v>
      </c>
      <c r="BG58" s="59" t="s">
        <v>74</v>
      </c>
      <c r="BH58" s="59">
        <v>0.03</v>
      </c>
      <c r="BI58" s="59" t="s">
        <v>73</v>
      </c>
      <c r="BJ58" s="59">
        <v>0.01</v>
      </c>
      <c r="BK58" s="59">
        <v>0.01</v>
      </c>
      <c r="BL58" s="59">
        <v>0.03</v>
      </c>
      <c r="BM58" s="59" t="s">
        <v>73</v>
      </c>
      <c r="BN58" s="59">
        <v>0.01</v>
      </c>
      <c r="BO58" s="59">
        <v>0.01</v>
      </c>
      <c r="BP58" s="59" t="s">
        <v>73</v>
      </c>
      <c r="BQ58" s="59">
        <v>0</v>
      </c>
      <c r="BR58" s="59" t="s">
        <v>74</v>
      </c>
      <c r="BS58" s="59" t="s">
        <v>74</v>
      </c>
      <c r="BT58" s="59">
        <v>0</v>
      </c>
      <c r="BU58" s="59">
        <v>0</v>
      </c>
      <c r="BV58" s="59" t="s">
        <v>73</v>
      </c>
      <c r="BW58" s="59" t="s">
        <v>73</v>
      </c>
      <c r="BX58" s="59" t="s">
        <v>73</v>
      </c>
      <c r="BY58" s="59" t="s">
        <v>73</v>
      </c>
      <c r="BZ58" s="59" t="s">
        <v>74</v>
      </c>
      <c r="CA58" s="59" t="s">
        <v>74</v>
      </c>
      <c r="CB58" s="59">
        <v>7.0000000000000007E-2</v>
      </c>
      <c r="CC58" s="59" t="s">
        <v>73</v>
      </c>
      <c r="CD58" s="59">
        <v>0.04</v>
      </c>
      <c r="CE58" s="59">
        <v>0.05</v>
      </c>
      <c r="CF58" s="59">
        <v>0.03</v>
      </c>
      <c r="CG58" s="59" t="s">
        <v>73</v>
      </c>
      <c r="CH58" s="59">
        <v>0.01</v>
      </c>
      <c r="CI58" s="59">
        <v>0.01</v>
      </c>
      <c r="CJ58" s="59">
        <v>0.04</v>
      </c>
      <c r="CK58" s="59" t="s">
        <v>73</v>
      </c>
      <c r="CL58" s="59">
        <v>0.01</v>
      </c>
      <c r="CM58" s="59">
        <v>0.01</v>
      </c>
    </row>
    <row r="59" spans="1:91" s="7" customFormat="1" ht="11.25" x14ac:dyDescent="0.2">
      <c r="A59" s="13">
        <v>845</v>
      </c>
      <c r="B59" s="13" t="s">
        <v>169</v>
      </c>
      <c r="C59" s="96" t="s">
        <v>126</v>
      </c>
      <c r="D59" s="58">
        <v>910</v>
      </c>
      <c r="E59" s="58">
        <v>120</v>
      </c>
      <c r="F59" s="58">
        <v>4220</v>
      </c>
      <c r="G59" s="58">
        <v>5250</v>
      </c>
      <c r="H59" s="59">
        <v>0.83</v>
      </c>
      <c r="I59" s="59">
        <v>0.89</v>
      </c>
      <c r="J59" s="59">
        <v>0.94</v>
      </c>
      <c r="K59" s="59">
        <v>0.92</v>
      </c>
      <c r="L59" s="59">
        <v>0.79</v>
      </c>
      <c r="M59" s="59">
        <v>0.85</v>
      </c>
      <c r="N59" s="59">
        <v>0.92</v>
      </c>
      <c r="O59" s="59">
        <v>0.9</v>
      </c>
      <c r="P59" s="59">
        <v>0.56999999999999995</v>
      </c>
      <c r="Q59" s="59">
        <v>0.61</v>
      </c>
      <c r="R59" s="59">
        <v>0.46</v>
      </c>
      <c r="S59" s="59">
        <v>0.48</v>
      </c>
      <c r="T59" s="59" t="s">
        <v>73</v>
      </c>
      <c r="U59" s="59">
        <v>0</v>
      </c>
      <c r="V59" s="59">
        <v>0.01</v>
      </c>
      <c r="W59" s="59">
        <v>0.01</v>
      </c>
      <c r="X59" s="59">
        <v>0.03</v>
      </c>
      <c r="Y59" s="59" t="s">
        <v>73</v>
      </c>
      <c r="Z59" s="59">
        <v>0.02</v>
      </c>
      <c r="AA59" s="59">
        <v>0.02</v>
      </c>
      <c r="AB59" s="59">
        <v>7.0000000000000007E-2</v>
      </c>
      <c r="AC59" s="59">
        <v>0.1</v>
      </c>
      <c r="AD59" s="59">
        <v>0.2</v>
      </c>
      <c r="AE59" s="59">
        <v>0.18</v>
      </c>
      <c r="AF59" s="59">
        <v>0.11</v>
      </c>
      <c r="AG59" s="59">
        <v>0.11</v>
      </c>
      <c r="AH59" s="59">
        <v>0.22</v>
      </c>
      <c r="AI59" s="59">
        <v>0.2</v>
      </c>
      <c r="AJ59" s="59">
        <v>0</v>
      </c>
      <c r="AK59" s="59">
        <v>0</v>
      </c>
      <c r="AL59" s="59">
        <v>0</v>
      </c>
      <c r="AM59" s="59">
        <v>0</v>
      </c>
      <c r="AN59" s="59">
        <v>0</v>
      </c>
      <c r="AO59" s="59" t="s">
        <v>73</v>
      </c>
      <c r="AP59" s="59">
        <v>0</v>
      </c>
      <c r="AQ59" s="59" t="s">
        <v>73</v>
      </c>
      <c r="AR59" s="59" t="s">
        <v>73</v>
      </c>
      <c r="AS59" s="59" t="s">
        <v>73</v>
      </c>
      <c r="AT59" s="59">
        <v>0</v>
      </c>
      <c r="AU59" s="59" t="s">
        <v>73</v>
      </c>
      <c r="AV59" s="59">
        <v>0.04</v>
      </c>
      <c r="AW59" s="59" t="s">
        <v>73</v>
      </c>
      <c r="AX59" s="59">
        <v>0.04</v>
      </c>
      <c r="AY59" s="59">
        <v>0.04</v>
      </c>
      <c r="AZ59" s="59">
        <v>0</v>
      </c>
      <c r="BA59" s="59">
        <v>0</v>
      </c>
      <c r="BB59" s="59">
        <v>0</v>
      </c>
      <c r="BC59" s="59">
        <v>0</v>
      </c>
      <c r="BD59" s="59" t="s">
        <v>73</v>
      </c>
      <c r="BE59" s="59">
        <v>0</v>
      </c>
      <c r="BF59" s="59" t="s">
        <v>73</v>
      </c>
      <c r="BG59" s="59" t="s">
        <v>73</v>
      </c>
      <c r="BH59" s="59">
        <v>0.02</v>
      </c>
      <c r="BI59" s="59" t="s">
        <v>73</v>
      </c>
      <c r="BJ59" s="59">
        <v>0.01</v>
      </c>
      <c r="BK59" s="59">
        <v>0.01</v>
      </c>
      <c r="BL59" s="59">
        <v>0.01</v>
      </c>
      <c r="BM59" s="59" t="s">
        <v>73</v>
      </c>
      <c r="BN59" s="59" t="s">
        <v>74</v>
      </c>
      <c r="BO59" s="59">
        <v>0.01</v>
      </c>
      <c r="BP59" s="59">
        <v>0.01</v>
      </c>
      <c r="BQ59" s="59" t="s">
        <v>73</v>
      </c>
      <c r="BR59" s="59" t="s">
        <v>74</v>
      </c>
      <c r="BS59" s="59">
        <v>0.01</v>
      </c>
      <c r="BT59" s="59">
        <v>0</v>
      </c>
      <c r="BU59" s="59">
        <v>0</v>
      </c>
      <c r="BV59" s="59">
        <v>0</v>
      </c>
      <c r="BW59" s="59">
        <v>0</v>
      </c>
      <c r="BX59" s="59">
        <v>0.02</v>
      </c>
      <c r="BY59" s="59" t="s">
        <v>73</v>
      </c>
      <c r="BZ59" s="59">
        <v>0.01</v>
      </c>
      <c r="CA59" s="59">
        <v>0.01</v>
      </c>
      <c r="CB59" s="59">
        <v>0.09</v>
      </c>
      <c r="CC59" s="59">
        <v>0.06</v>
      </c>
      <c r="CD59" s="59">
        <v>0.03</v>
      </c>
      <c r="CE59" s="59">
        <v>0.04</v>
      </c>
      <c r="CF59" s="59">
        <v>7.0000000000000007E-2</v>
      </c>
      <c r="CG59" s="59" t="s">
        <v>73</v>
      </c>
      <c r="CH59" s="59">
        <v>0.02</v>
      </c>
      <c r="CI59" s="59">
        <v>0.03</v>
      </c>
      <c r="CJ59" s="59">
        <v>0.02</v>
      </c>
      <c r="CK59" s="59" t="s">
        <v>73</v>
      </c>
      <c r="CL59" s="59">
        <v>0.01</v>
      </c>
      <c r="CM59" s="59">
        <v>0.01</v>
      </c>
    </row>
    <row r="60" spans="1:91" s="7" customFormat="1" ht="11.25" x14ac:dyDescent="0.2">
      <c r="A60" s="13">
        <v>308</v>
      </c>
      <c r="B60" s="13" t="s">
        <v>170</v>
      </c>
      <c r="C60" s="96" t="s">
        <v>124</v>
      </c>
      <c r="D60" s="58">
        <v>780</v>
      </c>
      <c r="E60" s="58">
        <v>50</v>
      </c>
      <c r="F60" s="58">
        <v>2910</v>
      </c>
      <c r="G60" s="58">
        <v>3740</v>
      </c>
      <c r="H60" s="59">
        <v>0.85</v>
      </c>
      <c r="I60" s="59">
        <v>0.93</v>
      </c>
      <c r="J60" s="59">
        <v>0.96</v>
      </c>
      <c r="K60" s="59">
        <v>0.93</v>
      </c>
      <c r="L60" s="59">
        <v>0.83</v>
      </c>
      <c r="M60" s="59">
        <v>0.89</v>
      </c>
      <c r="N60" s="59">
        <v>0.95</v>
      </c>
      <c r="O60" s="59">
        <v>0.92</v>
      </c>
      <c r="P60" s="59">
        <v>0.35</v>
      </c>
      <c r="Q60" s="59">
        <v>0.43</v>
      </c>
      <c r="R60" s="59">
        <v>0.17</v>
      </c>
      <c r="S60" s="59">
        <v>0.21</v>
      </c>
      <c r="T60" s="59" t="s">
        <v>73</v>
      </c>
      <c r="U60" s="59">
        <v>0</v>
      </c>
      <c r="V60" s="59" t="s">
        <v>74</v>
      </c>
      <c r="W60" s="59" t="s">
        <v>74</v>
      </c>
      <c r="X60" s="59">
        <v>0.05</v>
      </c>
      <c r="Y60" s="59" t="s">
        <v>73</v>
      </c>
      <c r="Z60" s="59">
        <v>0.02</v>
      </c>
      <c r="AA60" s="59">
        <v>0.03</v>
      </c>
      <c r="AB60" s="59">
        <v>0.37</v>
      </c>
      <c r="AC60" s="59">
        <v>0.41</v>
      </c>
      <c r="AD60" s="59">
        <v>0.67</v>
      </c>
      <c r="AE60" s="59">
        <v>0.6</v>
      </c>
      <c r="AF60" s="59">
        <v>0.05</v>
      </c>
      <c r="AG60" s="59" t="s">
        <v>73</v>
      </c>
      <c r="AH60" s="59">
        <v>0.09</v>
      </c>
      <c r="AI60" s="59">
        <v>0.08</v>
      </c>
      <c r="AJ60" s="59">
        <v>0</v>
      </c>
      <c r="AK60" s="59">
        <v>0</v>
      </c>
      <c r="AL60" s="59">
        <v>0</v>
      </c>
      <c r="AM60" s="59">
        <v>0</v>
      </c>
      <c r="AN60" s="59">
        <v>0</v>
      </c>
      <c r="AO60" s="59">
        <v>0</v>
      </c>
      <c r="AP60" s="59" t="s">
        <v>73</v>
      </c>
      <c r="AQ60" s="59" t="s">
        <v>73</v>
      </c>
      <c r="AR60" s="59" t="s">
        <v>73</v>
      </c>
      <c r="AS60" s="59" t="s">
        <v>73</v>
      </c>
      <c r="AT60" s="59">
        <v>0</v>
      </c>
      <c r="AU60" s="59" t="s">
        <v>73</v>
      </c>
      <c r="AV60" s="59">
        <v>0.04</v>
      </c>
      <c r="AW60" s="59" t="s">
        <v>73</v>
      </c>
      <c r="AX60" s="59">
        <v>0.02</v>
      </c>
      <c r="AY60" s="59">
        <v>0.03</v>
      </c>
      <c r="AZ60" s="59">
        <v>0</v>
      </c>
      <c r="BA60" s="59">
        <v>0</v>
      </c>
      <c r="BB60" s="59">
        <v>0</v>
      </c>
      <c r="BC60" s="59">
        <v>0</v>
      </c>
      <c r="BD60" s="59" t="s">
        <v>73</v>
      </c>
      <c r="BE60" s="59">
        <v>0</v>
      </c>
      <c r="BF60" s="59" t="s">
        <v>73</v>
      </c>
      <c r="BG60" s="59" t="s">
        <v>74</v>
      </c>
      <c r="BH60" s="59">
        <v>0.02</v>
      </c>
      <c r="BI60" s="59" t="s">
        <v>73</v>
      </c>
      <c r="BJ60" s="59" t="s">
        <v>74</v>
      </c>
      <c r="BK60" s="59">
        <v>0.01</v>
      </c>
      <c r="BL60" s="59">
        <v>0.01</v>
      </c>
      <c r="BM60" s="59">
        <v>0</v>
      </c>
      <c r="BN60" s="59" t="s">
        <v>74</v>
      </c>
      <c r="BO60" s="59">
        <v>0.01</v>
      </c>
      <c r="BP60" s="59" t="s">
        <v>73</v>
      </c>
      <c r="BQ60" s="59">
        <v>0</v>
      </c>
      <c r="BR60" s="59" t="s">
        <v>73</v>
      </c>
      <c r="BS60" s="59" t="s">
        <v>73</v>
      </c>
      <c r="BT60" s="59">
        <v>0</v>
      </c>
      <c r="BU60" s="59" t="s">
        <v>73</v>
      </c>
      <c r="BV60" s="59">
        <v>0</v>
      </c>
      <c r="BW60" s="59" t="s">
        <v>73</v>
      </c>
      <c r="BX60" s="59">
        <v>0.01</v>
      </c>
      <c r="BY60" s="59" t="s">
        <v>73</v>
      </c>
      <c r="BZ60" s="59" t="s">
        <v>73</v>
      </c>
      <c r="CA60" s="59" t="s">
        <v>74</v>
      </c>
      <c r="CB60" s="59">
        <v>0.08</v>
      </c>
      <c r="CC60" s="59" t="s">
        <v>73</v>
      </c>
      <c r="CD60" s="59">
        <v>0.03</v>
      </c>
      <c r="CE60" s="59">
        <v>0.04</v>
      </c>
      <c r="CF60" s="59">
        <v>0.04</v>
      </c>
      <c r="CG60" s="59" t="s">
        <v>73</v>
      </c>
      <c r="CH60" s="59">
        <v>0.01</v>
      </c>
      <c r="CI60" s="59">
        <v>0.01</v>
      </c>
      <c r="CJ60" s="59">
        <v>0.02</v>
      </c>
      <c r="CK60" s="59" t="s">
        <v>73</v>
      </c>
      <c r="CL60" s="59">
        <v>0.01</v>
      </c>
      <c r="CM60" s="59">
        <v>0.02</v>
      </c>
    </row>
    <row r="61" spans="1:91" s="7" customFormat="1" ht="11.25" x14ac:dyDescent="0.2">
      <c r="A61" s="13">
        <v>881</v>
      </c>
      <c r="B61" s="13" t="s">
        <v>171</v>
      </c>
      <c r="C61" s="96" t="s">
        <v>120</v>
      </c>
      <c r="D61" s="58">
        <v>2080</v>
      </c>
      <c r="E61" s="58">
        <v>370</v>
      </c>
      <c r="F61" s="58">
        <v>13050</v>
      </c>
      <c r="G61" s="58">
        <v>15500</v>
      </c>
      <c r="H61" s="59">
        <v>0.85</v>
      </c>
      <c r="I61" s="59">
        <v>0.88</v>
      </c>
      <c r="J61" s="59">
        <v>0.93</v>
      </c>
      <c r="K61" s="59">
        <v>0.92</v>
      </c>
      <c r="L61" s="59">
        <v>0.79</v>
      </c>
      <c r="M61" s="59">
        <v>0.83</v>
      </c>
      <c r="N61" s="59">
        <v>0.91</v>
      </c>
      <c r="O61" s="59">
        <v>0.89</v>
      </c>
      <c r="P61" s="59">
        <v>0.47</v>
      </c>
      <c r="Q61" s="59">
        <v>0.51</v>
      </c>
      <c r="R61" s="59">
        <v>0.3</v>
      </c>
      <c r="S61" s="59">
        <v>0.32</v>
      </c>
      <c r="T61" s="59" t="s">
        <v>73</v>
      </c>
      <c r="U61" s="59">
        <v>0</v>
      </c>
      <c r="V61" s="59" t="s">
        <v>74</v>
      </c>
      <c r="W61" s="59" t="s">
        <v>74</v>
      </c>
      <c r="X61" s="59">
        <v>7.0000000000000007E-2</v>
      </c>
      <c r="Y61" s="59">
        <v>7.0000000000000007E-2</v>
      </c>
      <c r="Z61" s="59">
        <v>0.03</v>
      </c>
      <c r="AA61" s="59">
        <v>0.04</v>
      </c>
      <c r="AB61" s="59">
        <v>0.18</v>
      </c>
      <c r="AC61" s="59">
        <v>0.13</v>
      </c>
      <c r="AD61" s="59">
        <v>0.41</v>
      </c>
      <c r="AE61" s="59">
        <v>0.37</v>
      </c>
      <c r="AF61" s="59">
        <v>0.08</v>
      </c>
      <c r="AG61" s="59">
        <v>0.1</v>
      </c>
      <c r="AH61" s="59">
        <v>0.17</v>
      </c>
      <c r="AI61" s="59">
        <v>0.15</v>
      </c>
      <c r="AJ61" s="59">
        <v>0</v>
      </c>
      <c r="AK61" s="59" t="s">
        <v>73</v>
      </c>
      <c r="AL61" s="59">
        <v>0</v>
      </c>
      <c r="AM61" s="59" t="s">
        <v>73</v>
      </c>
      <c r="AN61" s="59">
        <v>0</v>
      </c>
      <c r="AO61" s="59">
        <v>0</v>
      </c>
      <c r="AP61" s="59" t="s">
        <v>73</v>
      </c>
      <c r="AQ61" s="59" t="s">
        <v>73</v>
      </c>
      <c r="AR61" s="59" t="s">
        <v>73</v>
      </c>
      <c r="AS61" s="59">
        <v>0.02</v>
      </c>
      <c r="AT61" s="59" t="s">
        <v>73</v>
      </c>
      <c r="AU61" s="59" t="s">
        <v>74</v>
      </c>
      <c r="AV61" s="59">
        <v>0.06</v>
      </c>
      <c r="AW61" s="59">
        <v>0.04</v>
      </c>
      <c r="AX61" s="59">
        <v>0.05</v>
      </c>
      <c r="AY61" s="59">
        <v>0.05</v>
      </c>
      <c r="AZ61" s="59">
        <v>0</v>
      </c>
      <c r="BA61" s="59">
        <v>0</v>
      </c>
      <c r="BB61" s="59" t="s">
        <v>73</v>
      </c>
      <c r="BC61" s="59" t="s">
        <v>73</v>
      </c>
      <c r="BD61" s="59" t="s">
        <v>74</v>
      </c>
      <c r="BE61" s="59">
        <v>0</v>
      </c>
      <c r="BF61" s="59" t="s">
        <v>74</v>
      </c>
      <c r="BG61" s="59" t="s">
        <v>74</v>
      </c>
      <c r="BH61" s="59">
        <v>0.03</v>
      </c>
      <c r="BI61" s="59">
        <v>0.03</v>
      </c>
      <c r="BJ61" s="59">
        <v>0.01</v>
      </c>
      <c r="BK61" s="59">
        <v>0.01</v>
      </c>
      <c r="BL61" s="59">
        <v>0.02</v>
      </c>
      <c r="BM61" s="59">
        <v>0.02</v>
      </c>
      <c r="BN61" s="59">
        <v>0.01</v>
      </c>
      <c r="BO61" s="59">
        <v>0.01</v>
      </c>
      <c r="BP61" s="59">
        <v>0.01</v>
      </c>
      <c r="BQ61" s="59" t="s">
        <v>73</v>
      </c>
      <c r="BR61" s="59" t="s">
        <v>74</v>
      </c>
      <c r="BS61" s="59" t="s">
        <v>74</v>
      </c>
      <c r="BT61" s="59" t="s">
        <v>74</v>
      </c>
      <c r="BU61" s="59" t="s">
        <v>73</v>
      </c>
      <c r="BV61" s="59" t="s">
        <v>73</v>
      </c>
      <c r="BW61" s="59" t="s">
        <v>74</v>
      </c>
      <c r="BX61" s="59">
        <v>0.02</v>
      </c>
      <c r="BY61" s="59">
        <v>0.02</v>
      </c>
      <c r="BZ61" s="59">
        <v>0.01</v>
      </c>
      <c r="CA61" s="59">
        <v>0.01</v>
      </c>
      <c r="CB61" s="59">
        <v>0.09</v>
      </c>
      <c r="CC61" s="59">
        <v>0.06</v>
      </c>
      <c r="CD61" s="59">
        <v>0.04</v>
      </c>
      <c r="CE61" s="59">
        <v>0.05</v>
      </c>
      <c r="CF61" s="59">
        <v>0.04</v>
      </c>
      <c r="CG61" s="59">
        <v>0.04</v>
      </c>
      <c r="CH61" s="59">
        <v>0.01</v>
      </c>
      <c r="CI61" s="59">
        <v>0.02</v>
      </c>
      <c r="CJ61" s="59">
        <v>0.02</v>
      </c>
      <c r="CK61" s="59" t="s">
        <v>73</v>
      </c>
      <c r="CL61" s="59">
        <v>0.01</v>
      </c>
      <c r="CM61" s="59">
        <v>0.01</v>
      </c>
    </row>
    <row r="62" spans="1:91" s="7" customFormat="1" ht="11.25" x14ac:dyDescent="0.2">
      <c r="A62" s="13">
        <v>390</v>
      </c>
      <c r="B62" s="13" t="s">
        <v>172</v>
      </c>
      <c r="C62" s="96" t="s">
        <v>110</v>
      </c>
      <c r="D62" s="58">
        <v>280</v>
      </c>
      <c r="E62" s="58">
        <v>40</v>
      </c>
      <c r="F62" s="58">
        <v>1810</v>
      </c>
      <c r="G62" s="58">
        <v>2130</v>
      </c>
      <c r="H62" s="59">
        <v>0.83</v>
      </c>
      <c r="I62" s="59">
        <v>0.85</v>
      </c>
      <c r="J62" s="59">
        <v>0.92</v>
      </c>
      <c r="K62" s="59">
        <v>0.9</v>
      </c>
      <c r="L62" s="59">
        <v>0.77</v>
      </c>
      <c r="M62" s="59">
        <v>0.8</v>
      </c>
      <c r="N62" s="59">
        <v>0.9</v>
      </c>
      <c r="O62" s="59">
        <v>0.88</v>
      </c>
      <c r="P62" s="59">
        <v>0.46</v>
      </c>
      <c r="Q62" s="59">
        <v>0.63</v>
      </c>
      <c r="R62" s="59">
        <v>0.32</v>
      </c>
      <c r="S62" s="59">
        <v>0.34</v>
      </c>
      <c r="T62" s="59">
        <v>0</v>
      </c>
      <c r="U62" s="59">
        <v>0</v>
      </c>
      <c r="V62" s="59" t="s">
        <v>73</v>
      </c>
      <c r="W62" s="59" t="s">
        <v>73</v>
      </c>
      <c r="X62" s="59">
        <v>0.06</v>
      </c>
      <c r="Y62" s="59" t="s">
        <v>73</v>
      </c>
      <c r="Z62" s="59">
        <v>0.06</v>
      </c>
      <c r="AA62" s="59">
        <v>0.06</v>
      </c>
      <c r="AB62" s="59">
        <v>0.25</v>
      </c>
      <c r="AC62" s="59" t="s">
        <v>73</v>
      </c>
      <c r="AD62" s="59">
        <v>0.51</v>
      </c>
      <c r="AE62" s="59">
        <v>0.47</v>
      </c>
      <c r="AF62" s="59">
        <v>0</v>
      </c>
      <c r="AG62" s="59">
        <v>0</v>
      </c>
      <c r="AH62" s="59">
        <v>0</v>
      </c>
      <c r="AI62" s="59">
        <v>0</v>
      </c>
      <c r="AJ62" s="59">
        <v>0</v>
      </c>
      <c r="AK62" s="59">
        <v>0</v>
      </c>
      <c r="AL62" s="59">
        <v>0</v>
      </c>
      <c r="AM62" s="59">
        <v>0</v>
      </c>
      <c r="AN62" s="59">
        <v>0</v>
      </c>
      <c r="AO62" s="59">
        <v>0</v>
      </c>
      <c r="AP62" s="59">
        <v>0</v>
      </c>
      <c r="AQ62" s="59">
        <v>0</v>
      </c>
      <c r="AR62" s="59">
        <v>0</v>
      </c>
      <c r="AS62" s="59">
        <v>0</v>
      </c>
      <c r="AT62" s="59">
        <v>0</v>
      </c>
      <c r="AU62" s="59">
        <v>0</v>
      </c>
      <c r="AV62" s="59">
        <v>0.09</v>
      </c>
      <c r="AW62" s="59" t="s">
        <v>73</v>
      </c>
      <c r="AX62" s="59">
        <v>0.09</v>
      </c>
      <c r="AY62" s="59">
        <v>0.09</v>
      </c>
      <c r="AZ62" s="59">
        <v>0</v>
      </c>
      <c r="BA62" s="59">
        <v>0</v>
      </c>
      <c r="BB62" s="59">
        <v>0</v>
      </c>
      <c r="BC62" s="59">
        <v>0</v>
      </c>
      <c r="BD62" s="59" t="s">
        <v>73</v>
      </c>
      <c r="BE62" s="59">
        <v>0</v>
      </c>
      <c r="BF62" s="59">
        <v>0.01</v>
      </c>
      <c r="BG62" s="59">
        <v>0.01</v>
      </c>
      <c r="BH62" s="59">
        <v>0.03</v>
      </c>
      <c r="BI62" s="59" t="s">
        <v>73</v>
      </c>
      <c r="BJ62" s="59">
        <v>0.01</v>
      </c>
      <c r="BK62" s="59">
        <v>0.01</v>
      </c>
      <c r="BL62" s="59" t="s">
        <v>73</v>
      </c>
      <c r="BM62" s="59" t="s">
        <v>73</v>
      </c>
      <c r="BN62" s="59">
        <v>0.01</v>
      </c>
      <c r="BO62" s="59">
        <v>0.01</v>
      </c>
      <c r="BP62" s="59" t="s">
        <v>73</v>
      </c>
      <c r="BQ62" s="59">
        <v>0</v>
      </c>
      <c r="BR62" s="59" t="s">
        <v>73</v>
      </c>
      <c r="BS62" s="59" t="s">
        <v>73</v>
      </c>
      <c r="BT62" s="59" t="s">
        <v>73</v>
      </c>
      <c r="BU62" s="59">
        <v>0</v>
      </c>
      <c r="BV62" s="59" t="s">
        <v>73</v>
      </c>
      <c r="BW62" s="59" t="s">
        <v>73</v>
      </c>
      <c r="BX62" s="59">
        <v>0.03</v>
      </c>
      <c r="BY62" s="59" t="s">
        <v>73</v>
      </c>
      <c r="BZ62" s="59">
        <v>0.01</v>
      </c>
      <c r="CA62" s="59">
        <v>0.01</v>
      </c>
      <c r="CB62" s="59">
        <v>0.09</v>
      </c>
      <c r="CC62" s="59" t="s">
        <v>73</v>
      </c>
      <c r="CD62" s="59">
        <v>0.05</v>
      </c>
      <c r="CE62" s="59">
        <v>0.06</v>
      </c>
      <c r="CF62" s="59">
        <v>0.05</v>
      </c>
      <c r="CG62" s="59" t="s">
        <v>73</v>
      </c>
      <c r="CH62" s="59">
        <v>0.02</v>
      </c>
      <c r="CI62" s="59">
        <v>0.02</v>
      </c>
      <c r="CJ62" s="59">
        <v>0.04</v>
      </c>
      <c r="CK62" s="59" t="s">
        <v>73</v>
      </c>
      <c r="CL62" s="59">
        <v>0.01</v>
      </c>
      <c r="CM62" s="59">
        <v>0.01</v>
      </c>
    </row>
    <row r="63" spans="1:91" s="7" customFormat="1" ht="11.25" x14ac:dyDescent="0.2">
      <c r="A63" s="13">
        <v>916</v>
      </c>
      <c r="B63" s="13" t="s">
        <v>173</v>
      </c>
      <c r="C63" s="96" t="s">
        <v>128</v>
      </c>
      <c r="D63" s="58">
        <v>880</v>
      </c>
      <c r="E63" s="58">
        <v>110</v>
      </c>
      <c r="F63" s="58">
        <v>5650</v>
      </c>
      <c r="G63" s="58">
        <v>6640</v>
      </c>
      <c r="H63" s="59">
        <v>0.85</v>
      </c>
      <c r="I63" s="59">
        <v>0.95</v>
      </c>
      <c r="J63" s="59">
        <v>0.93</v>
      </c>
      <c r="K63" s="59">
        <v>0.92</v>
      </c>
      <c r="L63" s="59">
        <v>0.81</v>
      </c>
      <c r="M63" s="59">
        <v>0.94</v>
      </c>
      <c r="N63" s="59">
        <v>0.92</v>
      </c>
      <c r="O63" s="59">
        <v>0.9</v>
      </c>
      <c r="P63" s="59">
        <v>0.48</v>
      </c>
      <c r="Q63" s="59">
        <v>0.64</v>
      </c>
      <c r="R63" s="59">
        <v>0.27</v>
      </c>
      <c r="S63" s="59">
        <v>0.3</v>
      </c>
      <c r="T63" s="59" t="s">
        <v>73</v>
      </c>
      <c r="U63" s="59">
        <v>0</v>
      </c>
      <c r="V63" s="59">
        <v>0.01</v>
      </c>
      <c r="W63" s="59">
        <v>0.01</v>
      </c>
      <c r="X63" s="59">
        <v>0.04</v>
      </c>
      <c r="Y63" s="59" t="s">
        <v>73</v>
      </c>
      <c r="Z63" s="59">
        <v>0.02</v>
      </c>
      <c r="AA63" s="59">
        <v>0.03</v>
      </c>
      <c r="AB63" s="59">
        <v>0.22</v>
      </c>
      <c r="AC63" s="59">
        <v>0.19</v>
      </c>
      <c r="AD63" s="59">
        <v>0.55000000000000004</v>
      </c>
      <c r="AE63" s="59">
        <v>0.5</v>
      </c>
      <c r="AF63" s="59">
        <v>0.06</v>
      </c>
      <c r="AG63" s="59">
        <v>0.06</v>
      </c>
      <c r="AH63" s="59">
        <v>7.0000000000000007E-2</v>
      </c>
      <c r="AI63" s="59">
        <v>7.0000000000000007E-2</v>
      </c>
      <c r="AJ63" s="59">
        <v>0</v>
      </c>
      <c r="AK63" s="59" t="s">
        <v>73</v>
      </c>
      <c r="AL63" s="59">
        <v>0</v>
      </c>
      <c r="AM63" s="59" t="s">
        <v>73</v>
      </c>
      <c r="AN63" s="59">
        <v>0</v>
      </c>
      <c r="AO63" s="59" t="s">
        <v>73</v>
      </c>
      <c r="AP63" s="59">
        <v>0</v>
      </c>
      <c r="AQ63" s="59" t="s">
        <v>73</v>
      </c>
      <c r="AR63" s="59">
        <v>0</v>
      </c>
      <c r="AS63" s="59">
        <v>0</v>
      </c>
      <c r="AT63" s="59">
        <v>0</v>
      </c>
      <c r="AU63" s="59">
        <v>0</v>
      </c>
      <c r="AV63" s="59">
        <v>0.06</v>
      </c>
      <c r="AW63" s="59" t="s">
        <v>73</v>
      </c>
      <c r="AX63" s="59">
        <v>0.04</v>
      </c>
      <c r="AY63" s="59">
        <v>0.05</v>
      </c>
      <c r="AZ63" s="59">
        <v>0</v>
      </c>
      <c r="BA63" s="59">
        <v>0</v>
      </c>
      <c r="BB63" s="59" t="s">
        <v>73</v>
      </c>
      <c r="BC63" s="59" t="s">
        <v>73</v>
      </c>
      <c r="BD63" s="59" t="s">
        <v>73</v>
      </c>
      <c r="BE63" s="59">
        <v>0</v>
      </c>
      <c r="BF63" s="59" t="s">
        <v>74</v>
      </c>
      <c r="BG63" s="59" t="s">
        <v>74</v>
      </c>
      <c r="BH63" s="59">
        <v>0.02</v>
      </c>
      <c r="BI63" s="59" t="s">
        <v>73</v>
      </c>
      <c r="BJ63" s="59">
        <v>0.01</v>
      </c>
      <c r="BK63" s="59">
        <v>0.01</v>
      </c>
      <c r="BL63" s="59">
        <v>0.01</v>
      </c>
      <c r="BM63" s="59" t="s">
        <v>73</v>
      </c>
      <c r="BN63" s="59" t="s">
        <v>74</v>
      </c>
      <c r="BO63" s="59">
        <v>0.01</v>
      </c>
      <c r="BP63" s="59">
        <v>0.01</v>
      </c>
      <c r="BQ63" s="59">
        <v>0</v>
      </c>
      <c r="BR63" s="59" t="s">
        <v>74</v>
      </c>
      <c r="BS63" s="59" t="s">
        <v>74</v>
      </c>
      <c r="BT63" s="59" t="s">
        <v>73</v>
      </c>
      <c r="BU63" s="59">
        <v>0</v>
      </c>
      <c r="BV63" s="59" t="s">
        <v>73</v>
      </c>
      <c r="BW63" s="59" t="s">
        <v>73</v>
      </c>
      <c r="BX63" s="59">
        <v>0.01</v>
      </c>
      <c r="BY63" s="59">
        <v>0</v>
      </c>
      <c r="BZ63" s="59">
        <v>0.01</v>
      </c>
      <c r="CA63" s="59">
        <v>0.01</v>
      </c>
      <c r="CB63" s="59">
        <v>0.09</v>
      </c>
      <c r="CC63" s="59" t="s">
        <v>73</v>
      </c>
      <c r="CD63" s="59">
        <v>0.05</v>
      </c>
      <c r="CE63" s="59">
        <v>0.05</v>
      </c>
      <c r="CF63" s="59">
        <v>0.03</v>
      </c>
      <c r="CG63" s="59" t="s">
        <v>73</v>
      </c>
      <c r="CH63" s="59">
        <v>0.01</v>
      </c>
      <c r="CI63" s="59">
        <v>0.01</v>
      </c>
      <c r="CJ63" s="59">
        <v>0.03</v>
      </c>
      <c r="CK63" s="59" t="s">
        <v>73</v>
      </c>
      <c r="CL63" s="59">
        <v>0.02</v>
      </c>
      <c r="CM63" s="59">
        <v>0.02</v>
      </c>
    </row>
    <row r="64" spans="1:91" s="7" customFormat="1" ht="11.25" x14ac:dyDescent="0.2">
      <c r="A64" s="13">
        <v>203</v>
      </c>
      <c r="B64" s="13" t="s">
        <v>174</v>
      </c>
      <c r="C64" s="96" t="s">
        <v>124</v>
      </c>
      <c r="D64" s="58">
        <v>460</v>
      </c>
      <c r="E64" s="58">
        <v>60</v>
      </c>
      <c r="F64" s="58">
        <v>1590</v>
      </c>
      <c r="G64" s="58">
        <v>2110</v>
      </c>
      <c r="H64" s="59">
        <v>0.86</v>
      </c>
      <c r="I64" s="59">
        <v>0.9</v>
      </c>
      <c r="J64" s="59">
        <v>0.94</v>
      </c>
      <c r="K64" s="59">
        <v>0.92</v>
      </c>
      <c r="L64" s="59">
        <v>0.84</v>
      </c>
      <c r="M64" s="59">
        <v>0.89</v>
      </c>
      <c r="N64" s="59">
        <v>0.93</v>
      </c>
      <c r="O64" s="59">
        <v>0.91</v>
      </c>
      <c r="P64" s="59">
        <v>0.2</v>
      </c>
      <c r="Q64" s="59">
        <v>0.16</v>
      </c>
      <c r="R64" s="59">
        <v>0.1</v>
      </c>
      <c r="S64" s="59">
        <v>0.12</v>
      </c>
      <c r="T64" s="59" t="s">
        <v>73</v>
      </c>
      <c r="U64" s="59" t="s">
        <v>73</v>
      </c>
      <c r="V64" s="59">
        <v>0.01</v>
      </c>
      <c r="W64" s="59">
        <v>0.01</v>
      </c>
      <c r="X64" s="59">
        <v>0.03</v>
      </c>
      <c r="Y64" s="59">
        <v>0</v>
      </c>
      <c r="Z64" s="59">
        <v>0.02</v>
      </c>
      <c r="AA64" s="59">
        <v>0.02</v>
      </c>
      <c r="AB64" s="59">
        <v>0.5</v>
      </c>
      <c r="AC64" s="59">
        <v>0.65</v>
      </c>
      <c r="AD64" s="59">
        <v>0.67</v>
      </c>
      <c r="AE64" s="59">
        <v>0.63</v>
      </c>
      <c r="AF64" s="59">
        <v>0.09</v>
      </c>
      <c r="AG64" s="59" t="s">
        <v>73</v>
      </c>
      <c r="AH64" s="59">
        <v>0.13</v>
      </c>
      <c r="AI64" s="59">
        <v>0.12</v>
      </c>
      <c r="AJ64" s="59">
        <v>0</v>
      </c>
      <c r="AK64" s="59">
        <v>0</v>
      </c>
      <c r="AL64" s="59">
        <v>0</v>
      </c>
      <c r="AM64" s="59">
        <v>0</v>
      </c>
      <c r="AN64" s="59">
        <v>0</v>
      </c>
      <c r="AO64" s="59">
        <v>0</v>
      </c>
      <c r="AP64" s="59">
        <v>0</v>
      </c>
      <c r="AQ64" s="59">
        <v>0</v>
      </c>
      <c r="AR64" s="59">
        <v>0</v>
      </c>
      <c r="AS64" s="59">
        <v>0</v>
      </c>
      <c r="AT64" s="59">
        <v>0</v>
      </c>
      <c r="AU64" s="59">
        <v>0</v>
      </c>
      <c r="AV64" s="59">
        <v>0.05</v>
      </c>
      <c r="AW64" s="59" t="s">
        <v>73</v>
      </c>
      <c r="AX64" s="59">
        <v>0.03</v>
      </c>
      <c r="AY64" s="59">
        <v>0.03</v>
      </c>
      <c r="AZ64" s="59">
        <v>0</v>
      </c>
      <c r="BA64" s="59">
        <v>0</v>
      </c>
      <c r="BB64" s="59">
        <v>0</v>
      </c>
      <c r="BC64" s="59">
        <v>0</v>
      </c>
      <c r="BD64" s="59" t="s">
        <v>73</v>
      </c>
      <c r="BE64" s="59">
        <v>0</v>
      </c>
      <c r="BF64" s="59" t="s">
        <v>73</v>
      </c>
      <c r="BG64" s="59" t="s">
        <v>74</v>
      </c>
      <c r="BH64" s="59">
        <v>0.02</v>
      </c>
      <c r="BI64" s="59" t="s">
        <v>73</v>
      </c>
      <c r="BJ64" s="59">
        <v>0.01</v>
      </c>
      <c r="BK64" s="59">
        <v>0.01</v>
      </c>
      <c r="BL64" s="59">
        <v>0.02</v>
      </c>
      <c r="BM64" s="59" t="s">
        <v>73</v>
      </c>
      <c r="BN64" s="59">
        <v>0.01</v>
      </c>
      <c r="BO64" s="59">
        <v>0.01</v>
      </c>
      <c r="BP64" s="59">
        <v>0</v>
      </c>
      <c r="BQ64" s="59">
        <v>0</v>
      </c>
      <c r="BR64" s="59">
        <v>0</v>
      </c>
      <c r="BS64" s="59">
        <v>0</v>
      </c>
      <c r="BT64" s="59">
        <v>0</v>
      </c>
      <c r="BU64" s="59">
        <v>0</v>
      </c>
      <c r="BV64" s="59" t="s">
        <v>73</v>
      </c>
      <c r="BW64" s="59" t="s">
        <v>73</v>
      </c>
      <c r="BX64" s="59" t="s">
        <v>73</v>
      </c>
      <c r="BY64" s="59">
        <v>0</v>
      </c>
      <c r="BZ64" s="59">
        <v>0.01</v>
      </c>
      <c r="CA64" s="59">
        <v>0.01</v>
      </c>
      <c r="CB64" s="59">
        <v>0.09</v>
      </c>
      <c r="CC64" s="59" t="s">
        <v>73</v>
      </c>
      <c r="CD64" s="59">
        <v>0.03</v>
      </c>
      <c r="CE64" s="59">
        <v>0.04</v>
      </c>
      <c r="CF64" s="59">
        <v>0.03</v>
      </c>
      <c r="CG64" s="59" t="s">
        <v>73</v>
      </c>
      <c r="CH64" s="59">
        <v>0.01</v>
      </c>
      <c r="CI64" s="59">
        <v>0.01</v>
      </c>
      <c r="CJ64" s="59">
        <v>0.02</v>
      </c>
      <c r="CK64" s="59" t="s">
        <v>73</v>
      </c>
      <c r="CL64" s="59">
        <v>0.02</v>
      </c>
      <c r="CM64" s="59">
        <v>0.02</v>
      </c>
    </row>
    <row r="65" spans="1:91" s="7" customFormat="1" ht="11.25" x14ac:dyDescent="0.2">
      <c r="A65" s="13">
        <v>204</v>
      </c>
      <c r="B65" s="13" t="s">
        <v>175</v>
      </c>
      <c r="C65" s="96" t="s">
        <v>122</v>
      </c>
      <c r="D65" s="58">
        <v>400</v>
      </c>
      <c r="E65" s="58">
        <v>60</v>
      </c>
      <c r="F65" s="58">
        <v>1160</v>
      </c>
      <c r="G65" s="58">
        <v>1610</v>
      </c>
      <c r="H65" s="59">
        <v>0.86</v>
      </c>
      <c r="I65" s="59">
        <v>0.91</v>
      </c>
      <c r="J65" s="59">
        <v>0.94</v>
      </c>
      <c r="K65" s="59">
        <v>0.92</v>
      </c>
      <c r="L65" s="59">
        <v>0.85</v>
      </c>
      <c r="M65" s="59">
        <v>0.91</v>
      </c>
      <c r="N65" s="59">
        <v>0.94</v>
      </c>
      <c r="O65" s="59">
        <v>0.92</v>
      </c>
      <c r="P65" s="59">
        <v>0.36</v>
      </c>
      <c r="Q65" s="59">
        <v>0.52</v>
      </c>
      <c r="R65" s="59">
        <v>0.21</v>
      </c>
      <c r="S65" s="59">
        <v>0.25</v>
      </c>
      <c r="T65" s="59">
        <v>0</v>
      </c>
      <c r="U65" s="59">
        <v>0</v>
      </c>
      <c r="V65" s="59" t="s">
        <v>73</v>
      </c>
      <c r="W65" s="59" t="s">
        <v>73</v>
      </c>
      <c r="X65" s="59">
        <v>0.04</v>
      </c>
      <c r="Y65" s="59" t="s">
        <v>73</v>
      </c>
      <c r="Z65" s="59">
        <v>0.02</v>
      </c>
      <c r="AA65" s="59">
        <v>0.03</v>
      </c>
      <c r="AB65" s="59">
        <v>0.3</v>
      </c>
      <c r="AC65" s="59">
        <v>0.22</v>
      </c>
      <c r="AD65" s="59">
        <v>0.61</v>
      </c>
      <c r="AE65" s="59">
        <v>0.52</v>
      </c>
      <c r="AF65" s="59">
        <v>0.15</v>
      </c>
      <c r="AG65" s="59">
        <v>0.14000000000000001</v>
      </c>
      <c r="AH65" s="59">
        <v>0.1</v>
      </c>
      <c r="AI65" s="59">
        <v>0.12</v>
      </c>
      <c r="AJ65" s="59">
        <v>0</v>
      </c>
      <c r="AK65" s="59">
        <v>0</v>
      </c>
      <c r="AL65" s="59">
        <v>0</v>
      </c>
      <c r="AM65" s="59">
        <v>0</v>
      </c>
      <c r="AN65" s="59">
        <v>0</v>
      </c>
      <c r="AO65" s="59">
        <v>0</v>
      </c>
      <c r="AP65" s="59">
        <v>0</v>
      </c>
      <c r="AQ65" s="59">
        <v>0</v>
      </c>
      <c r="AR65" s="59">
        <v>0</v>
      </c>
      <c r="AS65" s="59" t="s">
        <v>73</v>
      </c>
      <c r="AT65" s="59">
        <v>0</v>
      </c>
      <c r="AU65" s="59" t="s">
        <v>73</v>
      </c>
      <c r="AV65" s="59">
        <v>0.02</v>
      </c>
      <c r="AW65" s="59">
        <v>0</v>
      </c>
      <c r="AX65" s="59">
        <v>0.01</v>
      </c>
      <c r="AY65" s="59">
        <v>0.02</v>
      </c>
      <c r="AZ65" s="59">
        <v>0</v>
      </c>
      <c r="BA65" s="59">
        <v>0</v>
      </c>
      <c r="BB65" s="59">
        <v>0</v>
      </c>
      <c r="BC65" s="59">
        <v>0</v>
      </c>
      <c r="BD65" s="59">
        <v>0</v>
      </c>
      <c r="BE65" s="59">
        <v>0</v>
      </c>
      <c r="BF65" s="59">
        <v>0</v>
      </c>
      <c r="BG65" s="59">
        <v>0</v>
      </c>
      <c r="BH65" s="59" t="s">
        <v>73</v>
      </c>
      <c r="BI65" s="59">
        <v>0</v>
      </c>
      <c r="BJ65" s="59" t="s">
        <v>73</v>
      </c>
      <c r="BK65" s="59" t="s">
        <v>73</v>
      </c>
      <c r="BL65" s="59" t="s">
        <v>73</v>
      </c>
      <c r="BM65" s="59">
        <v>0</v>
      </c>
      <c r="BN65" s="59">
        <v>0</v>
      </c>
      <c r="BO65" s="59" t="s">
        <v>73</v>
      </c>
      <c r="BP65" s="59">
        <v>0</v>
      </c>
      <c r="BQ65" s="59">
        <v>0</v>
      </c>
      <c r="BR65" s="59">
        <v>0</v>
      </c>
      <c r="BS65" s="59">
        <v>0</v>
      </c>
      <c r="BT65" s="59" t="s">
        <v>73</v>
      </c>
      <c r="BU65" s="59">
        <v>0</v>
      </c>
      <c r="BV65" s="59" t="s">
        <v>73</v>
      </c>
      <c r="BW65" s="59" t="s">
        <v>73</v>
      </c>
      <c r="BX65" s="59" t="s">
        <v>73</v>
      </c>
      <c r="BY65" s="59">
        <v>0</v>
      </c>
      <c r="BZ65" s="59" t="s">
        <v>73</v>
      </c>
      <c r="CA65" s="59" t="s">
        <v>74</v>
      </c>
      <c r="CB65" s="59">
        <v>0.08</v>
      </c>
      <c r="CC65" s="59" t="s">
        <v>73</v>
      </c>
      <c r="CD65" s="59">
        <v>0.03</v>
      </c>
      <c r="CE65" s="59">
        <v>0.05</v>
      </c>
      <c r="CF65" s="59">
        <v>0.02</v>
      </c>
      <c r="CG65" s="59" t="s">
        <v>73</v>
      </c>
      <c r="CH65" s="59">
        <v>0.01</v>
      </c>
      <c r="CI65" s="59">
        <v>0.01</v>
      </c>
      <c r="CJ65" s="59">
        <v>0.03</v>
      </c>
      <c r="CK65" s="59">
        <v>0</v>
      </c>
      <c r="CL65" s="59">
        <v>0.02</v>
      </c>
      <c r="CM65" s="59">
        <v>0.02</v>
      </c>
    </row>
    <row r="66" spans="1:91" s="7" customFormat="1" ht="11.25" x14ac:dyDescent="0.2">
      <c r="A66" s="13">
        <v>876</v>
      </c>
      <c r="B66" s="13" t="s">
        <v>176</v>
      </c>
      <c r="C66" s="96" t="s">
        <v>112</v>
      </c>
      <c r="D66" s="58">
        <v>250</v>
      </c>
      <c r="E66" s="58">
        <v>20</v>
      </c>
      <c r="F66" s="58">
        <v>1140</v>
      </c>
      <c r="G66" s="58">
        <v>1400</v>
      </c>
      <c r="H66" s="59">
        <v>0.85</v>
      </c>
      <c r="I66" s="59">
        <v>0.93</v>
      </c>
      <c r="J66" s="59">
        <v>0.92</v>
      </c>
      <c r="K66" s="59">
        <v>0.9</v>
      </c>
      <c r="L66" s="59">
        <v>0.81</v>
      </c>
      <c r="M66" s="59">
        <v>0.93</v>
      </c>
      <c r="N66" s="59">
        <v>0.9</v>
      </c>
      <c r="O66" s="59">
        <v>0.89</v>
      </c>
      <c r="P66" s="59">
        <v>0.56000000000000005</v>
      </c>
      <c r="Q66" s="59">
        <v>0.8</v>
      </c>
      <c r="R66" s="59">
        <v>0.49</v>
      </c>
      <c r="S66" s="59">
        <v>0.51</v>
      </c>
      <c r="T66" s="59">
        <v>0</v>
      </c>
      <c r="U66" s="59">
        <v>0</v>
      </c>
      <c r="V66" s="59">
        <v>0</v>
      </c>
      <c r="W66" s="59">
        <v>0</v>
      </c>
      <c r="X66" s="59" t="s">
        <v>73</v>
      </c>
      <c r="Y66" s="59" t="s">
        <v>73</v>
      </c>
      <c r="Z66" s="59">
        <v>0.02</v>
      </c>
      <c r="AA66" s="59">
        <v>0.02</v>
      </c>
      <c r="AB66" s="59">
        <v>0.15</v>
      </c>
      <c r="AC66" s="59" t="s">
        <v>73</v>
      </c>
      <c r="AD66" s="59">
        <v>0.21</v>
      </c>
      <c r="AE66" s="59">
        <v>0.2</v>
      </c>
      <c r="AF66" s="59">
        <v>0.08</v>
      </c>
      <c r="AG66" s="59">
        <v>0</v>
      </c>
      <c r="AH66" s="59">
        <v>0.17</v>
      </c>
      <c r="AI66" s="59">
        <v>0.15</v>
      </c>
      <c r="AJ66" s="59">
        <v>0</v>
      </c>
      <c r="AK66" s="59">
        <v>0</v>
      </c>
      <c r="AL66" s="59">
        <v>0</v>
      </c>
      <c r="AM66" s="59">
        <v>0</v>
      </c>
      <c r="AN66" s="59">
        <v>0</v>
      </c>
      <c r="AO66" s="59">
        <v>0</v>
      </c>
      <c r="AP66" s="59">
        <v>0</v>
      </c>
      <c r="AQ66" s="59">
        <v>0</v>
      </c>
      <c r="AR66" s="59">
        <v>0</v>
      </c>
      <c r="AS66" s="59">
        <v>0</v>
      </c>
      <c r="AT66" s="59">
        <v>0</v>
      </c>
      <c r="AU66" s="59">
        <v>0</v>
      </c>
      <c r="AV66" s="59">
        <v>0.03</v>
      </c>
      <c r="AW66" s="59">
        <v>0</v>
      </c>
      <c r="AX66" s="59">
        <v>7.0000000000000007E-2</v>
      </c>
      <c r="AY66" s="59">
        <v>0.06</v>
      </c>
      <c r="AZ66" s="59">
        <v>0</v>
      </c>
      <c r="BA66" s="59">
        <v>0</v>
      </c>
      <c r="BB66" s="59">
        <v>0</v>
      </c>
      <c r="BC66" s="59">
        <v>0</v>
      </c>
      <c r="BD66" s="59">
        <v>0</v>
      </c>
      <c r="BE66" s="59">
        <v>0</v>
      </c>
      <c r="BF66" s="59">
        <v>0.01</v>
      </c>
      <c r="BG66" s="59" t="s">
        <v>74</v>
      </c>
      <c r="BH66" s="59" t="s">
        <v>73</v>
      </c>
      <c r="BI66" s="59">
        <v>0</v>
      </c>
      <c r="BJ66" s="59">
        <v>0.01</v>
      </c>
      <c r="BK66" s="59">
        <v>0.01</v>
      </c>
      <c r="BL66" s="59" t="s">
        <v>73</v>
      </c>
      <c r="BM66" s="59">
        <v>0</v>
      </c>
      <c r="BN66" s="59" t="s">
        <v>73</v>
      </c>
      <c r="BO66" s="59">
        <v>0.01</v>
      </c>
      <c r="BP66" s="59">
        <v>0</v>
      </c>
      <c r="BQ66" s="59">
        <v>0</v>
      </c>
      <c r="BR66" s="59" t="s">
        <v>73</v>
      </c>
      <c r="BS66" s="59" t="s">
        <v>73</v>
      </c>
      <c r="BT66" s="59" t="s">
        <v>73</v>
      </c>
      <c r="BU66" s="59">
        <v>0</v>
      </c>
      <c r="BV66" s="59" t="s">
        <v>73</v>
      </c>
      <c r="BW66" s="59" t="s">
        <v>73</v>
      </c>
      <c r="BX66" s="59">
        <v>0.02</v>
      </c>
      <c r="BY66" s="59">
        <v>0</v>
      </c>
      <c r="BZ66" s="59">
        <v>0.01</v>
      </c>
      <c r="CA66" s="59">
        <v>0.01</v>
      </c>
      <c r="CB66" s="59">
        <v>0.1</v>
      </c>
      <c r="CC66" s="59">
        <v>0</v>
      </c>
      <c r="CD66" s="59">
        <v>0.05</v>
      </c>
      <c r="CE66" s="59">
        <v>0.06</v>
      </c>
      <c r="CF66" s="59">
        <v>0.05</v>
      </c>
      <c r="CG66" s="59">
        <v>0</v>
      </c>
      <c r="CH66" s="59">
        <v>0.02</v>
      </c>
      <c r="CI66" s="59">
        <v>0.02</v>
      </c>
      <c r="CJ66" s="59" t="s">
        <v>73</v>
      </c>
      <c r="CK66" s="59" t="s">
        <v>73</v>
      </c>
      <c r="CL66" s="59">
        <v>0.01</v>
      </c>
      <c r="CM66" s="59">
        <v>0.01</v>
      </c>
    </row>
    <row r="67" spans="1:91" s="7" customFormat="1" ht="11.25" x14ac:dyDescent="0.2">
      <c r="A67" s="13">
        <v>205</v>
      </c>
      <c r="B67" s="13" t="s">
        <v>177</v>
      </c>
      <c r="C67" s="96" t="s">
        <v>122</v>
      </c>
      <c r="D67" s="58">
        <v>220</v>
      </c>
      <c r="E67" s="58">
        <v>20</v>
      </c>
      <c r="F67" s="58">
        <v>890</v>
      </c>
      <c r="G67" s="58">
        <v>1120</v>
      </c>
      <c r="H67" s="59">
        <v>0.86</v>
      </c>
      <c r="I67" s="59">
        <v>0.84</v>
      </c>
      <c r="J67" s="59">
        <v>0.94</v>
      </c>
      <c r="K67" s="59">
        <v>0.92</v>
      </c>
      <c r="L67" s="59">
        <v>0.85</v>
      </c>
      <c r="M67" s="59">
        <v>0.84</v>
      </c>
      <c r="N67" s="59">
        <v>0.94</v>
      </c>
      <c r="O67" s="59">
        <v>0.92</v>
      </c>
      <c r="P67" s="59">
        <v>0.3</v>
      </c>
      <c r="Q67" s="59">
        <v>0.37</v>
      </c>
      <c r="R67" s="59">
        <v>0.17</v>
      </c>
      <c r="S67" s="59">
        <v>0.2</v>
      </c>
      <c r="T67" s="59" t="s">
        <v>73</v>
      </c>
      <c r="U67" s="59">
        <v>0</v>
      </c>
      <c r="V67" s="59">
        <v>0.03</v>
      </c>
      <c r="W67" s="59">
        <v>0.03</v>
      </c>
      <c r="X67" s="59">
        <v>0.03</v>
      </c>
      <c r="Y67" s="59">
        <v>0</v>
      </c>
      <c r="Z67" s="59">
        <v>0.01</v>
      </c>
      <c r="AA67" s="59">
        <v>0.01</v>
      </c>
      <c r="AB67" s="59">
        <v>0.44</v>
      </c>
      <c r="AC67" s="59">
        <v>0.37</v>
      </c>
      <c r="AD67" s="59">
        <v>0.69</v>
      </c>
      <c r="AE67" s="59">
        <v>0.63</v>
      </c>
      <c r="AF67" s="59">
        <v>0.06</v>
      </c>
      <c r="AG67" s="59" t="s">
        <v>73</v>
      </c>
      <c r="AH67" s="59">
        <v>0.04</v>
      </c>
      <c r="AI67" s="59">
        <v>0.05</v>
      </c>
      <c r="AJ67" s="59">
        <v>0</v>
      </c>
      <c r="AK67" s="59">
        <v>0</v>
      </c>
      <c r="AL67" s="59">
        <v>0</v>
      </c>
      <c r="AM67" s="59">
        <v>0</v>
      </c>
      <c r="AN67" s="59">
        <v>0</v>
      </c>
      <c r="AO67" s="59">
        <v>0</v>
      </c>
      <c r="AP67" s="59">
        <v>0</v>
      </c>
      <c r="AQ67" s="59">
        <v>0</v>
      </c>
      <c r="AR67" s="59">
        <v>0</v>
      </c>
      <c r="AS67" s="59" t="s">
        <v>73</v>
      </c>
      <c r="AT67" s="59">
        <v>0</v>
      </c>
      <c r="AU67" s="59" t="s">
        <v>73</v>
      </c>
      <c r="AV67" s="59" t="s">
        <v>73</v>
      </c>
      <c r="AW67" s="59">
        <v>0</v>
      </c>
      <c r="AX67" s="59" t="s">
        <v>73</v>
      </c>
      <c r="AY67" s="59">
        <v>0.01</v>
      </c>
      <c r="AZ67" s="59" t="s">
        <v>73</v>
      </c>
      <c r="BA67" s="59">
        <v>0</v>
      </c>
      <c r="BB67" s="59">
        <v>0</v>
      </c>
      <c r="BC67" s="59" t="s">
        <v>73</v>
      </c>
      <c r="BD67" s="59">
        <v>0</v>
      </c>
      <c r="BE67" s="59">
        <v>0</v>
      </c>
      <c r="BF67" s="59" t="s">
        <v>73</v>
      </c>
      <c r="BG67" s="59" t="s">
        <v>73</v>
      </c>
      <c r="BH67" s="59" t="s">
        <v>73</v>
      </c>
      <c r="BI67" s="59">
        <v>0</v>
      </c>
      <c r="BJ67" s="59">
        <v>0</v>
      </c>
      <c r="BK67" s="59" t="s">
        <v>73</v>
      </c>
      <c r="BL67" s="59" t="s">
        <v>73</v>
      </c>
      <c r="BM67" s="59">
        <v>0</v>
      </c>
      <c r="BN67" s="59">
        <v>0</v>
      </c>
      <c r="BO67" s="59" t="s">
        <v>73</v>
      </c>
      <c r="BP67" s="59" t="s">
        <v>73</v>
      </c>
      <c r="BQ67" s="59">
        <v>0</v>
      </c>
      <c r="BR67" s="59">
        <v>0</v>
      </c>
      <c r="BS67" s="59" t="s">
        <v>73</v>
      </c>
      <c r="BT67" s="59">
        <v>0</v>
      </c>
      <c r="BU67" s="59">
        <v>0</v>
      </c>
      <c r="BV67" s="59">
        <v>0</v>
      </c>
      <c r="BW67" s="59">
        <v>0</v>
      </c>
      <c r="BX67" s="59">
        <v>0</v>
      </c>
      <c r="BY67" s="59">
        <v>0</v>
      </c>
      <c r="BZ67" s="59">
        <v>0</v>
      </c>
      <c r="CA67" s="59">
        <v>0</v>
      </c>
      <c r="CB67" s="59">
        <v>0.09</v>
      </c>
      <c r="CC67" s="59" t="s">
        <v>73</v>
      </c>
      <c r="CD67" s="59">
        <v>0.04</v>
      </c>
      <c r="CE67" s="59">
        <v>0.05</v>
      </c>
      <c r="CF67" s="59" t="s">
        <v>73</v>
      </c>
      <c r="CG67" s="59">
        <v>0</v>
      </c>
      <c r="CH67" s="59" t="s">
        <v>73</v>
      </c>
      <c r="CI67" s="59" t="s">
        <v>73</v>
      </c>
      <c r="CJ67" s="59">
        <v>0.04</v>
      </c>
      <c r="CK67" s="59" t="s">
        <v>73</v>
      </c>
      <c r="CL67" s="59">
        <v>0.02</v>
      </c>
      <c r="CM67" s="59">
        <v>0.02</v>
      </c>
    </row>
    <row r="68" spans="1:91" s="7" customFormat="1" ht="11.25" x14ac:dyDescent="0.2">
      <c r="A68" s="13">
        <v>850</v>
      </c>
      <c r="B68" s="13" t="s">
        <v>178</v>
      </c>
      <c r="C68" s="96" t="s">
        <v>126</v>
      </c>
      <c r="D68" s="58">
        <v>1860</v>
      </c>
      <c r="E68" s="58">
        <v>190</v>
      </c>
      <c r="F68" s="58">
        <v>11610</v>
      </c>
      <c r="G68" s="58">
        <v>13660</v>
      </c>
      <c r="H68" s="59">
        <v>0.84</v>
      </c>
      <c r="I68" s="59">
        <v>0.94</v>
      </c>
      <c r="J68" s="59">
        <v>0.93</v>
      </c>
      <c r="K68" s="59">
        <v>0.92</v>
      </c>
      <c r="L68" s="59">
        <v>0.8</v>
      </c>
      <c r="M68" s="59">
        <v>0.92</v>
      </c>
      <c r="N68" s="59">
        <v>0.92</v>
      </c>
      <c r="O68" s="59">
        <v>0.9</v>
      </c>
      <c r="P68" s="59">
        <v>0.53</v>
      </c>
      <c r="Q68" s="59">
        <v>0.49</v>
      </c>
      <c r="R68" s="59">
        <v>0.35</v>
      </c>
      <c r="S68" s="59">
        <v>0.38</v>
      </c>
      <c r="T68" s="59" t="s">
        <v>73</v>
      </c>
      <c r="U68" s="59">
        <v>0</v>
      </c>
      <c r="V68" s="59" t="s">
        <v>74</v>
      </c>
      <c r="W68" s="59" t="s">
        <v>74</v>
      </c>
      <c r="X68" s="59">
        <v>0.04</v>
      </c>
      <c r="Y68" s="59" t="s">
        <v>73</v>
      </c>
      <c r="Z68" s="59">
        <v>0.03</v>
      </c>
      <c r="AA68" s="59">
        <v>0.03</v>
      </c>
      <c r="AB68" s="59">
        <v>0.03</v>
      </c>
      <c r="AC68" s="59">
        <v>0.05</v>
      </c>
      <c r="AD68" s="59">
        <v>7.0000000000000007E-2</v>
      </c>
      <c r="AE68" s="59">
        <v>0.06</v>
      </c>
      <c r="AF68" s="59">
        <v>0.2</v>
      </c>
      <c r="AG68" s="59">
        <v>0.33</v>
      </c>
      <c r="AH68" s="59">
        <v>0.47</v>
      </c>
      <c r="AI68" s="59">
        <v>0.43</v>
      </c>
      <c r="AJ68" s="59">
        <v>0</v>
      </c>
      <c r="AK68" s="59" t="s">
        <v>73</v>
      </c>
      <c r="AL68" s="59">
        <v>0</v>
      </c>
      <c r="AM68" s="59" t="s">
        <v>73</v>
      </c>
      <c r="AN68" s="59" t="s">
        <v>73</v>
      </c>
      <c r="AO68" s="59">
        <v>0</v>
      </c>
      <c r="AP68" s="59">
        <v>0</v>
      </c>
      <c r="AQ68" s="59" t="s">
        <v>73</v>
      </c>
      <c r="AR68" s="59" t="s">
        <v>73</v>
      </c>
      <c r="AS68" s="59" t="s">
        <v>73</v>
      </c>
      <c r="AT68" s="59">
        <v>0</v>
      </c>
      <c r="AU68" s="59" t="s">
        <v>73</v>
      </c>
      <c r="AV68" s="59">
        <v>7.0000000000000007E-2</v>
      </c>
      <c r="AW68" s="59" t="s">
        <v>73</v>
      </c>
      <c r="AX68" s="59">
        <v>0.05</v>
      </c>
      <c r="AY68" s="59">
        <v>0.05</v>
      </c>
      <c r="AZ68" s="59" t="s">
        <v>73</v>
      </c>
      <c r="BA68" s="59">
        <v>0</v>
      </c>
      <c r="BB68" s="59" t="s">
        <v>73</v>
      </c>
      <c r="BC68" s="59" t="s">
        <v>73</v>
      </c>
      <c r="BD68" s="59" t="s">
        <v>73</v>
      </c>
      <c r="BE68" s="59">
        <v>0</v>
      </c>
      <c r="BF68" s="59" t="s">
        <v>73</v>
      </c>
      <c r="BG68" s="59" t="s">
        <v>74</v>
      </c>
      <c r="BH68" s="59">
        <v>0.02</v>
      </c>
      <c r="BI68" s="59" t="s">
        <v>73</v>
      </c>
      <c r="BJ68" s="59">
        <v>0.01</v>
      </c>
      <c r="BK68" s="59">
        <v>0.01</v>
      </c>
      <c r="BL68" s="59">
        <v>0.01</v>
      </c>
      <c r="BM68" s="59" t="s">
        <v>73</v>
      </c>
      <c r="BN68" s="59">
        <v>0.01</v>
      </c>
      <c r="BO68" s="59">
        <v>0.01</v>
      </c>
      <c r="BP68" s="59">
        <v>0.01</v>
      </c>
      <c r="BQ68" s="59">
        <v>0</v>
      </c>
      <c r="BR68" s="59" t="s">
        <v>74</v>
      </c>
      <c r="BS68" s="59" t="s">
        <v>74</v>
      </c>
      <c r="BT68" s="59">
        <v>0</v>
      </c>
      <c r="BU68" s="59">
        <v>0</v>
      </c>
      <c r="BV68" s="59">
        <v>0</v>
      </c>
      <c r="BW68" s="59">
        <v>0</v>
      </c>
      <c r="BX68" s="59">
        <v>0.01</v>
      </c>
      <c r="BY68" s="59">
        <v>0</v>
      </c>
      <c r="BZ68" s="59">
        <v>0.01</v>
      </c>
      <c r="CA68" s="59">
        <v>0.01</v>
      </c>
      <c r="CB68" s="59">
        <v>0.09</v>
      </c>
      <c r="CC68" s="59">
        <v>0.03</v>
      </c>
      <c r="CD68" s="59">
        <v>0.05</v>
      </c>
      <c r="CE68" s="59">
        <v>0.05</v>
      </c>
      <c r="CF68" s="59">
        <v>0.04</v>
      </c>
      <c r="CG68" s="59">
        <v>0.03</v>
      </c>
      <c r="CH68" s="59">
        <v>0.01</v>
      </c>
      <c r="CI68" s="59">
        <v>0.01</v>
      </c>
      <c r="CJ68" s="59">
        <v>0.03</v>
      </c>
      <c r="CK68" s="59">
        <v>0</v>
      </c>
      <c r="CL68" s="59">
        <v>0.01</v>
      </c>
      <c r="CM68" s="59">
        <v>0.01</v>
      </c>
    </row>
    <row r="69" spans="1:91" s="7" customFormat="1" ht="11.25" x14ac:dyDescent="0.2">
      <c r="A69" s="13">
        <v>309</v>
      </c>
      <c r="B69" s="13" t="s">
        <v>179</v>
      </c>
      <c r="C69" s="96" t="s">
        <v>122</v>
      </c>
      <c r="D69" s="58">
        <v>700</v>
      </c>
      <c r="E69" s="58">
        <v>50</v>
      </c>
      <c r="F69" s="58">
        <v>1390</v>
      </c>
      <c r="G69" s="58">
        <v>2140</v>
      </c>
      <c r="H69" s="59">
        <v>0.89</v>
      </c>
      <c r="I69" s="59">
        <v>0.88</v>
      </c>
      <c r="J69" s="59">
        <v>0.94</v>
      </c>
      <c r="K69" s="59">
        <v>0.92</v>
      </c>
      <c r="L69" s="59">
        <v>0.88</v>
      </c>
      <c r="M69" s="59">
        <v>0.86</v>
      </c>
      <c r="N69" s="59">
        <v>0.94</v>
      </c>
      <c r="O69" s="59">
        <v>0.92</v>
      </c>
      <c r="P69" s="59">
        <v>0.36</v>
      </c>
      <c r="Q69" s="59">
        <v>0.27</v>
      </c>
      <c r="R69" s="59">
        <v>0.28000000000000003</v>
      </c>
      <c r="S69" s="59">
        <v>0.3</v>
      </c>
      <c r="T69" s="59" t="s">
        <v>73</v>
      </c>
      <c r="U69" s="59">
        <v>0</v>
      </c>
      <c r="V69" s="59" t="s">
        <v>74</v>
      </c>
      <c r="W69" s="59" t="s">
        <v>74</v>
      </c>
      <c r="X69" s="59">
        <v>0.1</v>
      </c>
      <c r="Y69" s="59">
        <v>0.31</v>
      </c>
      <c r="Z69" s="59">
        <v>0.04</v>
      </c>
      <c r="AA69" s="59">
        <v>7.0000000000000007E-2</v>
      </c>
      <c r="AB69" s="59">
        <v>0.3</v>
      </c>
      <c r="AC69" s="59">
        <v>0.28999999999999998</v>
      </c>
      <c r="AD69" s="59">
        <v>0.42</v>
      </c>
      <c r="AE69" s="59">
        <v>0.38</v>
      </c>
      <c r="AF69" s="59">
        <v>0.12</v>
      </c>
      <c r="AG69" s="59">
        <v>0</v>
      </c>
      <c r="AH69" s="59">
        <v>0.2</v>
      </c>
      <c r="AI69" s="59">
        <v>0.17</v>
      </c>
      <c r="AJ69" s="59">
        <v>0</v>
      </c>
      <c r="AK69" s="59">
        <v>0</v>
      </c>
      <c r="AL69" s="59">
        <v>0</v>
      </c>
      <c r="AM69" s="59">
        <v>0</v>
      </c>
      <c r="AN69" s="59">
        <v>0</v>
      </c>
      <c r="AO69" s="59">
        <v>0</v>
      </c>
      <c r="AP69" s="59">
        <v>0</v>
      </c>
      <c r="AQ69" s="59">
        <v>0</v>
      </c>
      <c r="AR69" s="59">
        <v>0</v>
      </c>
      <c r="AS69" s="59">
        <v>0</v>
      </c>
      <c r="AT69" s="59">
        <v>0</v>
      </c>
      <c r="AU69" s="59">
        <v>0</v>
      </c>
      <c r="AV69" s="59">
        <v>0.01</v>
      </c>
      <c r="AW69" s="59">
        <v>0</v>
      </c>
      <c r="AX69" s="59">
        <v>0.01</v>
      </c>
      <c r="AY69" s="59">
        <v>0.01</v>
      </c>
      <c r="AZ69" s="59" t="s">
        <v>73</v>
      </c>
      <c r="BA69" s="59">
        <v>0</v>
      </c>
      <c r="BB69" s="59" t="s">
        <v>73</v>
      </c>
      <c r="BC69" s="59" t="s">
        <v>73</v>
      </c>
      <c r="BD69" s="59" t="s">
        <v>73</v>
      </c>
      <c r="BE69" s="59">
        <v>0</v>
      </c>
      <c r="BF69" s="59" t="s">
        <v>73</v>
      </c>
      <c r="BG69" s="59" t="s">
        <v>73</v>
      </c>
      <c r="BH69" s="59" t="s">
        <v>73</v>
      </c>
      <c r="BI69" s="59">
        <v>0</v>
      </c>
      <c r="BJ69" s="59" t="s">
        <v>73</v>
      </c>
      <c r="BK69" s="59" t="s">
        <v>73</v>
      </c>
      <c r="BL69" s="59">
        <v>0</v>
      </c>
      <c r="BM69" s="59">
        <v>0</v>
      </c>
      <c r="BN69" s="59" t="s">
        <v>73</v>
      </c>
      <c r="BO69" s="59" t="s">
        <v>73</v>
      </c>
      <c r="BP69" s="59" t="s">
        <v>73</v>
      </c>
      <c r="BQ69" s="59">
        <v>0</v>
      </c>
      <c r="BR69" s="59">
        <v>0</v>
      </c>
      <c r="BS69" s="59" t="s">
        <v>73</v>
      </c>
      <c r="BT69" s="59">
        <v>0</v>
      </c>
      <c r="BU69" s="59">
        <v>0</v>
      </c>
      <c r="BV69" s="59">
        <v>0</v>
      </c>
      <c r="BW69" s="59">
        <v>0</v>
      </c>
      <c r="BX69" s="59" t="s">
        <v>73</v>
      </c>
      <c r="BY69" s="59" t="s">
        <v>73</v>
      </c>
      <c r="BZ69" s="59" t="s">
        <v>73</v>
      </c>
      <c r="CA69" s="59" t="s">
        <v>73</v>
      </c>
      <c r="CB69" s="59">
        <v>0.06</v>
      </c>
      <c r="CC69" s="59">
        <v>0.12</v>
      </c>
      <c r="CD69" s="59">
        <v>0.04</v>
      </c>
      <c r="CE69" s="59">
        <v>0.05</v>
      </c>
      <c r="CF69" s="59">
        <v>0.02</v>
      </c>
      <c r="CG69" s="59">
        <v>0</v>
      </c>
      <c r="CH69" s="59">
        <v>0.01</v>
      </c>
      <c r="CI69" s="59">
        <v>0.01</v>
      </c>
      <c r="CJ69" s="59">
        <v>0.04</v>
      </c>
      <c r="CK69" s="59">
        <v>0</v>
      </c>
      <c r="CL69" s="59">
        <v>0.01</v>
      </c>
      <c r="CM69" s="59">
        <v>0.02</v>
      </c>
    </row>
    <row r="70" spans="1:91" s="7" customFormat="1" ht="11.25" x14ac:dyDescent="0.2">
      <c r="A70" s="13">
        <v>310</v>
      </c>
      <c r="B70" s="13" t="s">
        <v>180</v>
      </c>
      <c r="C70" s="96" t="s">
        <v>124</v>
      </c>
      <c r="D70" s="58">
        <v>460</v>
      </c>
      <c r="E70" s="58">
        <v>50</v>
      </c>
      <c r="F70" s="58">
        <v>1610</v>
      </c>
      <c r="G70" s="58">
        <v>2120</v>
      </c>
      <c r="H70" s="59">
        <v>0.89</v>
      </c>
      <c r="I70" s="59">
        <v>0.91</v>
      </c>
      <c r="J70" s="59">
        <v>0.97</v>
      </c>
      <c r="K70" s="59">
        <v>0.95</v>
      </c>
      <c r="L70" s="59">
        <v>0.88</v>
      </c>
      <c r="M70" s="59">
        <v>0.91</v>
      </c>
      <c r="N70" s="59">
        <v>0.96</v>
      </c>
      <c r="O70" s="59">
        <v>0.95</v>
      </c>
      <c r="P70" s="59">
        <v>0.53</v>
      </c>
      <c r="Q70" s="59">
        <v>0.71</v>
      </c>
      <c r="R70" s="59">
        <v>0.26</v>
      </c>
      <c r="S70" s="59">
        <v>0.33</v>
      </c>
      <c r="T70" s="59" t="s">
        <v>73</v>
      </c>
      <c r="U70" s="59">
        <v>0</v>
      </c>
      <c r="V70" s="59" t="s">
        <v>74</v>
      </c>
      <c r="W70" s="59">
        <v>0.01</v>
      </c>
      <c r="X70" s="59">
        <v>0.03</v>
      </c>
      <c r="Y70" s="59" t="s">
        <v>73</v>
      </c>
      <c r="Z70" s="59">
        <v>0.01</v>
      </c>
      <c r="AA70" s="59">
        <v>0.01</v>
      </c>
      <c r="AB70" s="59">
        <v>0.28999999999999998</v>
      </c>
      <c r="AC70" s="59">
        <v>0.16</v>
      </c>
      <c r="AD70" s="59">
        <v>0.53</v>
      </c>
      <c r="AE70" s="59">
        <v>0.47</v>
      </c>
      <c r="AF70" s="59">
        <v>0.02</v>
      </c>
      <c r="AG70" s="59">
        <v>0</v>
      </c>
      <c r="AH70" s="59">
        <v>0.16</v>
      </c>
      <c r="AI70" s="59">
        <v>0.13</v>
      </c>
      <c r="AJ70" s="59">
        <v>0</v>
      </c>
      <c r="AK70" s="59">
        <v>0</v>
      </c>
      <c r="AL70" s="59">
        <v>0</v>
      </c>
      <c r="AM70" s="59">
        <v>0</v>
      </c>
      <c r="AN70" s="59">
        <v>0</v>
      </c>
      <c r="AO70" s="59">
        <v>0</v>
      </c>
      <c r="AP70" s="59">
        <v>0</v>
      </c>
      <c r="AQ70" s="59">
        <v>0</v>
      </c>
      <c r="AR70" s="59">
        <v>0</v>
      </c>
      <c r="AS70" s="59" t="s">
        <v>73</v>
      </c>
      <c r="AT70" s="59">
        <v>0</v>
      </c>
      <c r="AU70" s="59" t="s">
        <v>73</v>
      </c>
      <c r="AV70" s="59">
        <v>0.03</v>
      </c>
      <c r="AW70" s="59" t="s">
        <v>73</v>
      </c>
      <c r="AX70" s="59">
        <v>0.01</v>
      </c>
      <c r="AY70" s="59">
        <v>0.01</v>
      </c>
      <c r="AZ70" s="59">
        <v>0</v>
      </c>
      <c r="BA70" s="59">
        <v>0</v>
      </c>
      <c r="BB70" s="59">
        <v>0</v>
      </c>
      <c r="BC70" s="59">
        <v>0</v>
      </c>
      <c r="BD70" s="59">
        <v>0</v>
      </c>
      <c r="BE70" s="59">
        <v>0</v>
      </c>
      <c r="BF70" s="59" t="s">
        <v>73</v>
      </c>
      <c r="BG70" s="59" t="s">
        <v>73</v>
      </c>
      <c r="BH70" s="59" t="s">
        <v>73</v>
      </c>
      <c r="BI70" s="59">
        <v>0</v>
      </c>
      <c r="BJ70" s="59" t="s">
        <v>73</v>
      </c>
      <c r="BK70" s="59" t="s">
        <v>74</v>
      </c>
      <c r="BL70" s="59">
        <v>0</v>
      </c>
      <c r="BM70" s="59">
        <v>0</v>
      </c>
      <c r="BN70" s="59" t="s">
        <v>73</v>
      </c>
      <c r="BO70" s="59" t="s">
        <v>73</v>
      </c>
      <c r="BP70" s="59" t="s">
        <v>73</v>
      </c>
      <c r="BQ70" s="59">
        <v>0</v>
      </c>
      <c r="BR70" s="59" t="s">
        <v>73</v>
      </c>
      <c r="BS70" s="59" t="s">
        <v>73</v>
      </c>
      <c r="BT70" s="59">
        <v>0</v>
      </c>
      <c r="BU70" s="59">
        <v>0</v>
      </c>
      <c r="BV70" s="59">
        <v>0</v>
      </c>
      <c r="BW70" s="59">
        <v>0</v>
      </c>
      <c r="BX70" s="59" t="s">
        <v>73</v>
      </c>
      <c r="BY70" s="59">
        <v>0</v>
      </c>
      <c r="BZ70" s="59" t="s">
        <v>73</v>
      </c>
      <c r="CA70" s="59" t="s">
        <v>73</v>
      </c>
      <c r="CB70" s="59">
        <v>7.0000000000000007E-2</v>
      </c>
      <c r="CC70" s="59" t="s">
        <v>73</v>
      </c>
      <c r="CD70" s="59">
        <v>0.02</v>
      </c>
      <c r="CE70" s="59">
        <v>0.03</v>
      </c>
      <c r="CF70" s="59">
        <v>0.02</v>
      </c>
      <c r="CG70" s="59">
        <v>0</v>
      </c>
      <c r="CH70" s="59" t="s">
        <v>73</v>
      </c>
      <c r="CI70" s="59">
        <v>0.01</v>
      </c>
      <c r="CJ70" s="59">
        <v>0.02</v>
      </c>
      <c r="CK70" s="59" t="s">
        <v>73</v>
      </c>
      <c r="CL70" s="59">
        <v>0.01</v>
      </c>
      <c r="CM70" s="59">
        <v>0.01</v>
      </c>
    </row>
    <row r="71" spans="1:91" s="7" customFormat="1" ht="11.25" x14ac:dyDescent="0.2">
      <c r="A71" s="13">
        <v>805</v>
      </c>
      <c r="B71" s="13" t="s">
        <v>181</v>
      </c>
      <c r="C71" s="96" t="s">
        <v>110</v>
      </c>
      <c r="D71" s="58">
        <v>170</v>
      </c>
      <c r="E71" s="58">
        <v>20</v>
      </c>
      <c r="F71" s="58">
        <v>960</v>
      </c>
      <c r="G71" s="58">
        <v>1150</v>
      </c>
      <c r="H71" s="59">
        <v>0.83</v>
      </c>
      <c r="I71" s="59">
        <v>0.89</v>
      </c>
      <c r="J71" s="59">
        <v>0.92</v>
      </c>
      <c r="K71" s="59">
        <v>0.9</v>
      </c>
      <c r="L71" s="59">
        <v>0.82</v>
      </c>
      <c r="M71" s="59">
        <v>0.89</v>
      </c>
      <c r="N71" s="59">
        <v>0.9</v>
      </c>
      <c r="O71" s="59">
        <v>0.89</v>
      </c>
      <c r="P71" s="59">
        <v>0.56000000000000005</v>
      </c>
      <c r="Q71" s="59">
        <v>0.67</v>
      </c>
      <c r="R71" s="59">
        <v>0.42</v>
      </c>
      <c r="S71" s="59">
        <v>0.44</v>
      </c>
      <c r="T71" s="59">
        <v>0</v>
      </c>
      <c r="U71" s="59">
        <v>0</v>
      </c>
      <c r="V71" s="59" t="s">
        <v>73</v>
      </c>
      <c r="W71" s="59" t="s">
        <v>73</v>
      </c>
      <c r="X71" s="59">
        <v>0.06</v>
      </c>
      <c r="Y71" s="59">
        <v>0</v>
      </c>
      <c r="Z71" s="59">
        <v>0.03</v>
      </c>
      <c r="AA71" s="59">
        <v>0.04</v>
      </c>
      <c r="AB71" s="59">
        <v>0.04</v>
      </c>
      <c r="AC71" s="59">
        <v>0</v>
      </c>
      <c r="AD71" s="59">
        <v>0.16</v>
      </c>
      <c r="AE71" s="59">
        <v>0.14000000000000001</v>
      </c>
      <c r="AF71" s="59">
        <v>0.17</v>
      </c>
      <c r="AG71" s="59" t="s">
        <v>73</v>
      </c>
      <c r="AH71" s="59">
        <v>0.28999999999999998</v>
      </c>
      <c r="AI71" s="59">
        <v>0.27</v>
      </c>
      <c r="AJ71" s="59">
        <v>0</v>
      </c>
      <c r="AK71" s="59">
        <v>0</v>
      </c>
      <c r="AL71" s="59">
        <v>0</v>
      </c>
      <c r="AM71" s="59">
        <v>0</v>
      </c>
      <c r="AN71" s="59">
        <v>0</v>
      </c>
      <c r="AO71" s="59">
        <v>0</v>
      </c>
      <c r="AP71" s="59">
        <v>0</v>
      </c>
      <c r="AQ71" s="59">
        <v>0</v>
      </c>
      <c r="AR71" s="59">
        <v>0</v>
      </c>
      <c r="AS71" s="59" t="s">
        <v>73</v>
      </c>
      <c r="AT71" s="59">
        <v>0</v>
      </c>
      <c r="AU71" s="59" t="s">
        <v>73</v>
      </c>
      <c r="AV71" s="59">
        <v>0.05</v>
      </c>
      <c r="AW71" s="59">
        <v>0</v>
      </c>
      <c r="AX71" s="59">
        <v>0.08</v>
      </c>
      <c r="AY71" s="59">
        <v>0.08</v>
      </c>
      <c r="AZ71" s="59">
        <v>0</v>
      </c>
      <c r="BA71" s="59">
        <v>0</v>
      </c>
      <c r="BB71" s="59">
        <v>0</v>
      </c>
      <c r="BC71" s="59">
        <v>0</v>
      </c>
      <c r="BD71" s="59">
        <v>0</v>
      </c>
      <c r="BE71" s="59">
        <v>0</v>
      </c>
      <c r="BF71" s="59" t="s">
        <v>73</v>
      </c>
      <c r="BG71" s="59" t="s">
        <v>73</v>
      </c>
      <c r="BH71" s="59" t="s">
        <v>73</v>
      </c>
      <c r="BI71" s="59">
        <v>0</v>
      </c>
      <c r="BJ71" s="59" t="s">
        <v>73</v>
      </c>
      <c r="BK71" s="59" t="s">
        <v>73</v>
      </c>
      <c r="BL71" s="59">
        <v>0</v>
      </c>
      <c r="BM71" s="59">
        <v>0</v>
      </c>
      <c r="BN71" s="59" t="s">
        <v>73</v>
      </c>
      <c r="BO71" s="59" t="s">
        <v>73</v>
      </c>
      <c r="BP71" s="59" t="s">
        <v>73</v>
      </c>
      <c r="BQ71" s="59">
        <v>0</v>
      </c>
      <c r="BR71" s="59">
        <v>0</v>
      </c>
      <c r="BS71" s="59" t="s">
        <v>73</v>
      </c>
      <c r="BT71" s="59">
        <v>0</v>
      </c>
      <c r="BU71" s="59">
        <v>0</v>
      </c>
      <c r="BV71" s="59" t="s">
        <v>73</v>
      </c>
      <c r="BW71" s="59" t="s">
        <v>73</v>
      </c>
      <c r="BX71" s="59">
        <v>0</v>
      </c>
      <c r="BY71" s="59">
        <v>0</v>
      </c>
      <c r="BZ71" s="59">
        <v>0.01</v>
      </c>
      <c r="CA71" s="59">
        <v>0.01</v>
      </c>
      <c r="CB71" s="59">
        <v>0.11</v>
      </c>
      <c r="CC71" s="59">
        <v>0</v>
      </c>
      <c r="CD71" s="59">
        <v>7.0000000000000007E-2</v>
      </c>
      <c r="CE71" s="59">
        <v>7.0000000000000007E-2</v>
      </c>
      <c r="CF71" s="59">
        <v>0.05</v>
      </c>
      <c r="CG71" s="59" t="s">
        <v>73</v>
      </c>
      <c r="CH71" s="59">
        <v>0.01</v>
      </c>
      <c r="CI71" s="59">
        <v>0.02</v>
      </c>
      <c r="CJ71" s="59" t="s">
        <v>73</v>
      </c>
      <c r="CK71" s="59" t="s">
        <v>73</v>
      </c>
      <c r="CL71" s="59">
        <v>0.01</v>
      </c>
      <c r="CM71" s="59">
        <v>0.01</v>
      </c>
    </row>
    <row r="72" spans="1:91" s="7" customFormat="1" ht="11.25" x14ac:dyDescent="0.2">
      <c r="A72" s="13">
        <v>311</v>
      </c>
      <c r="B72" s="13" t="s">
        <v>182</v>
      </c>
      <c r="C72" s="96" t="s">
        <v>124</v>
      </c>
      <c r="D72" s="58">
        <v>240</v>
      </c>
      <c r="E72" s="58">
        <v>40</v>
      </c>
      <c r="F72" s="58">
        <v>2740</v>
      </c>
      <c r="G72" s="58">
        <v>3020</v>
      </c>
      <c r="H72" s="59">
        <v>0.89</v>
      </c>
      <c r="I72" s="59">
        <v>0.91</v>
      </c>
      <c r="J72" s="59">
        <v>0.94</v>
      </c>
      <c r="K72" s="59">
        <v>0.94</v>
      </c>
      <c r="L72" s="59">
        <v>0.88</v>
      </c>
      <c r="M72" s="59">
        <v>0.91</v>
      </c>
      <c r="N72" s="59">
        <v>0.93</v>
      </c>
      <c r="O72" s="59">
        <v>0.93</v>
      </c>
      <c r="P72" s="59">
        <v>0.59</v>
      </c>
      <c r="Q72" s="59">
        <v>0.64</v>
      </c>
      <c r="R72" s="59">
        <v>0.28000000000000003</v>
      </c>
      <c r="S72" s="59">
        <v>0.31</v>
      </c>
      <c r="T72" s="59">
        <v>0</v>
      </c>
      <c r="U72" s="59">
        <v>0</v>
      </c>
      <c r="V72" s="59" t="s">
        <v>73</v>
      </c>
      <c r="W72" s="59" t="s">
        <v>73</v>
      </c>
      <c r="X72" s="59">
        <v>0.06</v>
      </c>
      <c r="Y72" s="59">
        <v>0</v>
      </c>
      <c r="Z72" s="59">
        <v>0.03</v>
      </c>
      <c r="AA72" s="59">
        <v>0.04</v>
      </c>
      <c r="AB72" s="59">
        <v>0.06</v>
      </c>
      <c r="AC72" s="59">
        <v>0.14000000000000001</v>
      </c>
      <c r="AD72" s="59">
        <v>0.31</v>
      </c>
      <c r="AE72" s="59">
        <v>0.28000000000000003</v>
      </c>
      <c r="AF72" s="59">
        <v>0.16</v>
      </c>
      <c r="AG72" s="59">
        <v>0.14000000000000001</v>
      </c>
      <c r="AH72" s="59">
        <v>0.31</v>
      </c>
      <c r="AI72" s="59">
        <v>0.3</v>
      </c>
      <c r="AJ72" s="59">
        <v>0</v>
      </c>
      <c r="AK72" s="59">
        <v>0</v>
      </c>
      <c r="AL72" s="59">
        <v>0</v>
      </c>
      <c r="AM72" s="59">
        <v>0</v>
      </c>
      <c r="AN72" s="59">
        <v>0</v>
      </c>
      <c r="AO72" s="59">
        <v>0</v>
      </c>
      <c r="AP72" s="59">
        <v>0</v>
      </c>
      <c r="AQ72" s="59">
        <v>0</v>
      </c>
      <c r="AR72" s="59">
        <v>0</v>
      </c>
      <c r="AS72" s="59">
        <v>0</v>
      </c>
      <c r="AT72" s="59">
        <v>0</v>
      </c>
      <c r="AU72" s="59">
        <v>0</v>
      </c>
      <c r="AV72" s="59">
        <v>0.08</v>
      </c>
      <c r="AW72" s="59">
        <v>0</v>
      </c>
      <c r="AX72" s="59">
        <v>0.05</v>
      </c>
      <c r="AY72" s="59">
        <v>0.05</v>
      </c>
      <c r="AZ72" s="59">
        <v>0</v>
      </c>
      <c r="BA72" s="59">
        <v>0</v>
      </c>
      <c r="BB72" s="59">
        <v>0</v>
      </c>
      <c r="BC72" s="59">
        <v>0</v>
      </c>
      <c r="BD72" s="59">
        <v>0</v>
      </c>
      <c r="BE72" s="59">
        <v>0</v>
      </c>
      <c r="BF72" s="59" t="s">
        <v>73</v>
      </c>
      <c r="BG72" s="59" t="s">
        <v>73</v>
      </c>
      <c r="BH72" s="59" t="s">
        <v>73</v>
      </c>
      <c r="BI72" s="59">
        <v>0</v>
      </c>
      <c r="BJ72" s="59">
        <v>0.01</v>
      </c>
      <c r="BK72" s="59">
        <v>0.01</v>
      </c>
      <c r="BL72" s="59" t="s">
        <v>73</v>
      </c>
      <c r="BM72" s="59">
        <v>0</v>
      </c>
      <c r="BN72" s="59">
        <v>0.01</v>
      </c>
      <c r="BO72" s="59">
        <v>0.01</v>
      </c>
      <c r="BP72" s="59">
        <v>0</v>
      </c>
      <c r="BQ72" s="59">
        <v>0</v>
      </c>
      <c r="BR72" s="59" t="s">
        <v>73</v>
      </c>
      <c r="BS72" s="59" t="s">
        <v>73</v>
      </c>
      <c r="BT72" s="59" t="s">
        <v>73</v>
      </c>
      <c r="BU72" s="59">
        <v>0</v>
      </c>
      <c r="BV72" s="59">
        <v>0</v>
      </c>
      <c r="BW72" s="59" t="s">
        <v>73</v>
      </c>
      <c r="BX72" s="59" t="s">
        <v>73</v>
      </c>
      <c r="BY72" s="59">
        <v>0</v>
      </c>
      <c r="BZ72" s="59" t="s">
        <v>74</v>
      </c>
      <c r="CA72" s="59" t="s">
        <v>74</v>
      </c>
      <c r="CB72" s="59">
        <v>0.06</v>
      </c>
      <c r="CC72" s="59" t="s">
        <v>73</v>
      </c>
      <c r="CD72" s="59">
        <v>0.04</v>
      </c>
      <c r="CE72" s="59">
        <v>0.04</v>
      </c>
      <c r="CF72" s="59" t="s">
        <v>73</v>
      </c>
      <c r="CG72" s="59">
        <v>0</v>
      </c>
      <c r="CH72" s="59">
        <v>0.01</v>
      </c>
      <c r="CI72" s="59">
        <v>0.01</v>
      </c>
      <c r="CJ72" s="59">
        <v>0.03</v>
      </c>
      <c r="CK72" s="59" t="s">
        <v>73</v>
      </c>
      <c r="CL72" s="59">
        <v>0.01</v>
      </c>
      <c r="CM72" s="59">
        <v>0.01</v>
      </c>
    </row>
    <row r="73" spans="1:91" s="7" customFormat="1" ht="11.25" x14ac:dyDescent="0.2">
      <c r="A73" s="13">
        <v>884</v>
      </c>
      <c r="B73" s="13" t="s">
        <v>183</v>
      </c>
      <c r="C73" s="96" t="s">
        <v>118</v>
      </c>
      <c r="D73" s="58">
        <v>390</v>
      </c>
      <c r="E73" s="58">
        <v>30</v>
      </c>
      <c r="F73" s="58">
        <v>1370</v>
      </c>
      <c r="G73" s="58">
        <v>1790</v>
      </c>
      <c r="H73" s="59">
        <v>0.87</v>
      </c>
      <c r="I73" s="59">
        <v>0.93</v>
      </c>
      <c r="J73" s="59">
        <v>0.94</v>
      </c>
      <c r="K73" s="59">
        <v>0.92</v>
      </c>
      <c r="L73" s="59">
        <v>0.86</v>
      </c>
      <c r="M73" s="59">
        <v>0.93</v>
      </c>
      <c r="N73" s="59">
        <v>0.92</v>
      </c>
      <c r="O73" s="59">
        <v>0.9</v>
      </c>
      <c r="P73" s="59">
        <v>0.48</v>
      </c>
      <c r="Q73" s="59">
        <v>0.69</v>
      </c>
      <c r="R73" s="59">
        <v>0.28999999999999998</v>
      </c>
      <c r="S73" s="59">
        <v>0.34</v>
      </c>
      <c r="T73" s="59" t="s">
        <v>73</v>
      </c>
      <c r="U73" s="59">
        <v>0</v>
      </c>
      <c r="V73" s="59">
        <v>0.01</v>
      </c>
      <c r="W73" s="59">
        <v>0.01</v>
      </c>
      <c r="X73" s="59">
        <v>0.05</v>
      </c>
      <c r="Y73" s="59" t="s">
        <v>73</v>
      </c>
      <c r="Z73" s="59">
        <v>0.03</v>
      </c>
      <c r="AA73" s="59">
        <v>0.04</v>
      </c>
      <c r="AB73" s="59">
        <v>0.13</v>
      </c>
      <c r="AC73" s="59" t="s">
        <v>73</v>
      </c>
      <c r="AD73" s="59">
        <v>0.17</v>
      </c>
      <c r="AE73" s="59">
        <v>0.16</v>
      </c>
      <c r="AF73" s="59">
        <v>0.19</v>
      </c>
      <c r="AG73" s="59">
        <v>0</v>
      </c>
      <c r="AH73" s="59">
        <v>0.41</v>
      </c>
      <c r="AI73" s="59">
        <v>0.36</v>
      </c>
      <c r="AJ73" s="59">
        <v>0</v>
      </c>
      <c r="AK73" s="59">
        <v>0</v>
      </c>
      <c r="AL73" s="59">
        <v>0</v>
      </c>
      <c r="AM73" s="59">
        <v>0</v>
      </c>
      <c r="AN73" s="59">
        <v>0</v>
      </c>
      <c r="AO73" s="59">
        <v>0</v>
      </c>
      <c r="AP73" s="59">
        <v>0</v>
      </c>
      <c r="AQ73" s="59">
        <v>0</v>
      </c>
      <c r="AR73" s="59">
        <v>0</v>
      </c>
      <c r="AS73" s="59" t="s">
        <v>73</v>
      </c>
      <c r="AT73" s="59">
        <v>0</v>
      </c>
      <c r="AU73" s="59" t="s">
        <v>73</v>
      </c>
      <c r="AV73" s="59">
        <v>0.06</v>
      </c>
      <c r="AW73" s="59" t="s">
        <v>73</v>
      </c>
      <c r="AX73" s="59">
        <v>0.05</v>
      </c>
      <c r="AY73" s="59">
        <v>0.05</v>
      </c>
      <c r="AZ73" s="59">
        <v>0</v>
      </c>
      <c r="BA73" s="59">
        <v>0</v>
      </c>
      <c r="BB73" s="59">
        <v>0</v>
      </c>
      <c r="BC73" s="59">
        <v>0</v>
      </c>
      <c r="BD73" s="59" t="s">
        <v>73</v>
      </c>
      <c r="BE73" s="59">
        <v>0</v>
      </c>
      <c r="BF73" s="59" t="s">
        <v>73</v>
      </c>
      <c r="BG73" s="59" t="s">
        <v>73</v>
      </c>
      <c r="BH73" s="59" t="s">
        <v>73</v>
      </c>
      <c r="BI73" s="59">
        <v>0</v>
      </c>
      <c r="BJ73" s="59">
        <v>0.01</v>
      </c>
      <c r="BK73" s="59">
        <v>0.01</v>
      </c>
      <c r="BL73" s="59" t="s">
        <v>73</v>
      </c>
      <c r="BM73" s="59">
        <v>0</v>
      </c>
      <c r="BN73" s="59">
        <v>0.01</v>
      </c>
      <c r="BO73" s="59">
        <v>0.01</v>
      </c>
      <c r="BP73" s="59" t="s">
        <v>73</v>
      </c>
      <c r="BQ73" s="59">
        <v>0</v>
      </c>
      <c r="BR73" s="59">
        <v>0.01</v>
      </c>
      <c r="BS73" s="59">
        <v>0.01</v>
      </c>
      <c r="BT73" s="59">
        <v>0</v>
      </c>
      <c r="BU73" s="59">
        <v>0</v>
      </c>
      <c r="BV73" s="59" t="s">
        <v>73</v>
      </c>
      <c r="BW73" s="59" t="s">
        <v>73</v>
      </c>
      <c r="BX73" s="59" t="s">
        <v>73</v>
      </c>
      <c r="BY73" s="59">
        <v>0</v>
      </c>
      <c r="BZ73" s="59">
        <v>0.01</v>
      </c>
      <c r="CA73" s="59" t="s">
        <v>74</v>
      </c>
      <c r="CB73" s="59">
        <v>0.08</v>
      </c>
      <c r="CC73" s="59" t="s">
        <v>73</v>
      </c>
      <c r="CD73" s="59">
        <v>0.04</v>
      </c>
      <c r="CE73" s="59">
        <v>0.05</v>
      </c>
      <c r="CF73" s="59">
        <v>0.03</v>
      </c>
      <c r="CG73" s="59">
        <v>0</v>
      </c>
      <c r="CH73" s="59">
        <v>0.01</v>
      </c>
      <c r="CI73" s="59">
        <v>0.02</v>
      </c>
      <c r="CJ73" s="59" t="s">
        <v>73</v>
      </c>
      <c r="CK73" s="59" t="s">
        <v>73</v>
      </c>
      <c r="CL73" s="59">
        <v>0.01</v>
      </c>
      <c r="CM73" s="59">
        <v>0.01</v>
      </c>
    </row>
    <row r="74" spans="1:91" s="7" customFormat="1" ht="11.25" x14ac:dyDescent="0.2">
      <c r="A74" s="13">
        <v>919</v>
      </c>
      <c r="B74" s="13" t="s">
        <v>184</v>
      </c>
      <c r="C74" s="96" t="s">
        <v>120</v>
      </c>
      <c r="D74" s="58">
        <v>2110</v>
      </c>
      <c r="E74" s="58">
        <v>170</v>
      </c>
      <c r="F74" s="58">
        <v>10430</v>
      </c>
      <c r="G74" s="58">
        <v>12710</v>
      </c>
      <c r="H74" s="59">
        <v>0.89</v>
      </c>
      <c r="I74" s="59">
        <v>0.91</v>
      </c>
      <c r="J74" s="59">
        <v>0.96</v>
      </c>
      <c r="K74" s="59">
        <v>0.95</v>
      </c>
      <c r="L74" s="59">
        <v>0.87</v>
      </c>
      <c r="M74" s="59">
        <v>0.9</v>
      </c>
      <c r="N74" s="59">
        <v>0.95</v>
      </c>
      <c r="O74" s="59">
        <v>0.93</v>
      </c>
      <c r="P74" s="59">
        <v>0.49</v>
      </c>
      <c r="Q74" s="59">
        <v>0.66</v>
      </c>
      <c r="R74" s="59">
        <v>0.26</v>
      </c>
      <c r="S74" s="59">
        <v>0.3</v>
      </c>
      <c r="T74" s="59">
        <v>0.01</v>
      </c>
      <c r="U74" s="59">
        <v>0</v>
      </c>
      <c r="V74" s="59">
        <v>0.01</v>
      </c>
      <c r="W74" s="59">
        <v>0.01</v>
      </c>
      <c r="X74" s="59">
        <v>0.02</v>
      </c>
      <c r="Y74" s="59" t="s">
        <v>73</v>
      </c>
      <c r="Z74" s="59">
        <v>0.01</v>
      </c>
      <c r="AA74" s="59">
        <v>0.02</v>
      </c>
      <c r="AB74" s="59">
        <v>0.34</v>
      </c>
      <c r="AC74" s="59">
        <v>0.23</v>
      </c>
      <c r="AD74" s="59">
        <v>0.66</v>
      </c>
      <c r="AE74" s="59">
        <v>0.6</v>
      </c>
      <c r="AF74" s="59">
        <v>0.01</v>
      </c>
      <c r="AG74" s="59" t="s">
        <v>73</v>
      </c>
      <c r="AH74" s="59">
        <v>0.01</v>
      </c>
      <c r="AI74" s="59">
        <v>0.01</v>
      </c>
      <c r="AJ74" s="59">
        <v>0</v>
      </c>
      <c r="AK74" s="59">
        <v>0</v>
      </c>
      <c r="AL74" s="59">
        <v>0</v>
      </c>
      <c r="AM74" s="59">
        <v>0</v>
      </c>
      <c r="AN74" s="59">
        <v>0</v>
      </c>
      <c r="AO74" s="59">
        <v>0</v>
      </c>
      <c r="AP74" s="59" t="s">
        <v>73</v>
      </c>
      <c r="AQ74" s="59" t="s">
        <v>73</v>
      </c>
      <c r="AR74" s="59" t="s">
        <v>73</v>
      </c>
      <c r="AS74" s="59" t="s">
        <v>73</v>
      </c>
      <c r="AT74" s="59">
        <v>0</v>
      </c>
      <c r="AU74" s="59" t="s">
        <v>73</v>
      </c>
      <c r="AV74" s="59">
        <v>0.04</v>
      </c>
      <c r="AW74" s="59" t="s">
        <v>73</v>
      </c>
      <c r="AX74" s="59">
        <v>0.03</v>
      </c>
      <c r="AY74" s="59">
        <v>0.03</v>
      </c>
      <c r="AZ74" s="59">
        <v>0</v>
      </c>
      <c r="BA74" s="59">
        <v>0</v>
      </c>
      <c r="BB74" s="59" t="s">
        <v>73</v>
      </c>
      <c r="BC74" s="59" t="s">
        <v>73</v>
      </c>
      <c r="BD74" s="59" t="s">
        <v>73</v>
      </c>
      <c r="BE74" s="59">
        <v>0</v>
      </c>
      <c r="BF74" s="59" t="s">
        <v>74</v>
      </c>
      <c r="BG74" s="59" t="s">
        <v>74</v>
      </c>
      <c r="BH74" s="59">
        <v>0.02</v>
      </c>
      <c r="BI74" s="59" t="s">
        <v>73</v>
      </c>
      <c r="BJ74" s="59">
        <v>0.01</v>
      </c>
      <c r="BK74" s="59">
        <v>0.01</v>
      </c>
      <c r="BL74" s="59">
        <v>0.01</v>
      </c>
      <c r="BM74" s="59">
        <v>0</v>
      </c>
      <c r="BN74" s="59" t="s">
        <v>74</v>
      </c>
      <c r="BO74" s="59" t="s">
        <v>74</v>
      </c>
      <c r="BP74" s="59">
        <v>0.01</v>
      </c>
      <c r="BQ74" s="59" t="s">
        <v>73</v>
      </c>
      <c r="BR74" s="59" t="s">
        <v>74</v>
      </c>
      <c r="BS74" s="59" t="s">
        <v>74</v>
      </c>
      <c r="BT74" s="59" t="s">
        <v>73</v>
      </c>
      <c r="BU74" s="59">
        <v>0</v>
      </c>
      <c r="BV74" s="59" t="s">
        <v>73</v>
      </c>
      <c r="BW74" s="59" t="s">
        <v>73</v>
      </c>
      <c r="BX74" s="59">
        <v>0.01</v>
      </c>
      <c r="BY74" s="59">
        <v>0</v>
      </c>
      <c r="BZ74" s="59" t="s">
        <v>74</v>
      </c>
      <c r="CA74" s="59" t="s">
        <v>74</v>
      </c>
      <c r="CB74" s="59">
        <v>0.05</v>
      </c>
      <c r="CC74" s="59">
        <v>0.04</v>
      </c>
      <c r="CD74" s="59">
        <v>0.03</v>
      </c>
      <c r="CE74" s="59">
        <v>0.03</v>
      </c>
      <c r="CF74" s="59">
        <v>0.04</v>
      </c>
      <c r="CG74" s="59">
        <v>0.04</v>
      </c>
      <c r="CH74" s="59">
        <v>0.01</v>
      </c>
      <c r="CI74" s="59">
        <v>0.01</v>
      </c>
      <c r="CJ74" s="59">
        <v>0.02</v>
      </c>
      <c r="CK74" s="59" t="s">
        <v>73</v>
      </c>
      <c r="CL74" s="59">
        <v>0.01</v>
      </c>
      <c r="CM74" s="59">
        <v>0.01</v>
      </c>
    </row>
    <row r="75" spans="1:91" s="7" customFormat="1" ht="11.25" x14ac:dyDescent="0.2">
      <c r="A75" s="13">
        <v>312</v>
      </c>
      <c r="B75" s="13" t="s">
        <v>185</v>
      </c>
      <c r="C75" s="96" t="s">
        <v>124</v>
      </c>
      <c r="D75" s="58">
        <v>490</v>
      </c>
      <c r="E75" s="58">
        <v>60</v>
      </c>
      <c r="F75" s="58">
        <v>2420</v>
      </c>
      <c r="G75" s="58">
        <v>2970</v>
      </c>
      <c r="H75" s="59">
        <v>0.85</v>
      </c>
      <c r="I75" s="59">
        <v>0.88</v>
      </c>
      <c r="J75" s="59">
        <v>0.94</v>
      </c>
      <c r="K75" s="59">
        <v>0.92</v>
      </c>
      <c r="L75" s="59">
        <v>0.82</v>
      </c>
      <c r="M75" s="59">
        <v>0.85</v>
      </c>
      <c r="N75" s="59">
        <v>0.93</v>
      </c>
      <c r="O75" s="59">
        <v>0.91</v>
      </c>
      <c r="P75" s="59">
        <v>0.44</v>
      </c>
      <c r="Q75" s="59">
        <v>0.63</v>
      </c>
      <c r="R75" s="59">
        <v>0.23</v>
      </c>
      <c r="S75" s="59">
        <v>0.28000000000000003</v>
      </c>
      <c r="T75" s="59">
        <v>0</v>
      </c>
      <c r="U75" s="59">
        <v>0</v>
      </c>
      <c r="V75" s="59" t="s">
        <v>74</v>
      </c>
      <c r="W75" s="59" t="s">
        <v>74</v>
      </c>
      <c r="X75" s="59">
        <v>0.04</v>
      </c>
      <c r="Y75" s="59" t="s">
        <v>73</v>
      </c>
      <c r="Z75" s="59">
        <v>0.02</v>
      </c>
      <c r="AA75" s="59">
        <v>0.02</v>
      </c>
      <c r="AB75" s="59">
        <v>0.34</v>
      </c>
      <c r="AC75" s="59">
        <v>0.2</v>
      </c>
      <c r="AD75" s="59">
        <v>0.65</v>
      </c>
      <c r="AE75" s="59">
        <v>0.59</v>
      </c>
      <c r="AF75" s="59" t="s">
        <v>73</v>
      </c>
      <c r="AG75" s="59">
        <v>0</v>
      </c>
      <c r="AH75" s="59">
        <v>0.01</v>
      </c>
      <c r="AI75" s="59">
        <v>0.01</v>
      </c>
      <c r="AJ75" s="59">
        <v>0</v>
      </c>
      <c r="AK75" s="59">
        <v>0</v>
      </c>
      <c r="AL75" s="59">
        <v>0</v>
      </c>
      <c r="AM75" s="59">
        <v>0</v>
      </c>
      <c r="AN75" s="59">
        <v>0</v>
      </c>
      <c r="AO75" s="59">
        <v>0</v>
      </c>
      <c r="AP75" s="59">
        <v>0</v>
      </c>
      <c r="AQ75" s="59">
        <v>0</v>
      </c>
      <c r="AR75" s="59">
        <v>0</v>
      </c>
      <c r="AS75" s="59" t="s">
        <v>73</v>
      </c>
      <c r="AT75" s="59">
        <v>0</v>
      </c>
      <c r="AU75" s="59" t="s">
        <v>73</v>
      </c>
      <c r="AV75" s="59">
        <v>0.04</v>
      </c>
      <c r="AW75" s="59">
        <v>0</v>
      </c>
      <c r="AX75" s="59">
        <v>0.04</v>
      </c>
      <c r="AY75" s="59">
        <v>0.04</v>
      </c>
      <c r="AZ75" s="59">
        <v>0</v>
      </c>
      <c r="BA75" s="59">
        <v>0</v>
      </c>
      <c r="BB75" s="59" t="s">
        <v>73</v>
      </c>
      <c r="BC75" s="59" t="s">
        <v>73</v>
      </c>
      <c r="BD75" s="59">
        <v>0</v>
      </c>
      <c r="BE75" s="59">
        <v>0</v>
      </c>
      <c r="BF75" s="59" t="s">
        <v>74</v>
      </c>
      <c r="BG75" s="59" t="s">
        <v>74</v>
      </c>
      <c r="BH75" s="59">
        <v>0.02</v>
      </c>
      <c r="BI75" s="59" t="s">
        <v>73</v>
      </c>
      <c r="BJ75" s="59">
        <v>0.01</v>
      </c>
      <c r="BK75" s="59">
        <v>0.01</v>
      </c>
      <c r="BL75" s="59">
        <v>0.02</v>
      </c>
      <c r="BM75" s="59">
        <v>0</v>
      </c>
      <c r="BN75" s="59" t="s">
        <v>74</v>
      </c>
      <c r="BO75" s="59">
        <v>0.01</v>
      </c>
      <c r="BP75" s="59">
        <v>0</v>
      </c>
      <c r="BQ75" s="59">
        <v>0</v>
      </c>
      <c r="BR75" s="59" t="s">
        <v>73</v>
      </c>
      <c r="BS75" s="59" t="s">
        <v>73</v>
      </c>
      <c r="BT75" s="59" t="s">
        <v>73</v>
      </c>
      <c r="BU75" s="59" t="s">
        <v>73</v>
      </c>
      <c r="BV75" s="59">
        <v>0</v>
      </c>
      <c r="BW75" s="59" t="s">
        <v>73</v>
      </c>
      <c r="BX75" s="59" t="s">
        <v>73</v>
      </c>
      <c r="BY75" s="59" t="s">
        <v>73</v>
      </c>
      <c r="BZ75" s="59" t="s">
        <v>74</v>
      </c>
      <c r="CA75" s="59">
        <v>0.01</v>
      </c>
      <c r="CB75" s="59">
        <v>0.1</v>
      </c>
      <c r="CC75" s="59" t="s">
        <v>73</v>
      </c>
      <c r="CD75" s="59">
        <v>0.04</v>
      </c>
      <c r="CE75" s="59">
        <v>0.05</v>
      </c>
      <c r="CF75" s="59">
        <v>0.02</v>
      </c>
      <c r="CG75" s="59" t="s">
        <v>73</v>
      </c>
      <c r="CH75" s="59">
        <v>0.01</v>
      </c>
      <c r="CI75" s="59">
        <v>0.01</v>
      </c>
      <c r="CJ75" s="59">
        <v>0.03</v>
      </c>
      <c r="CK75" s="59" t="s">
        <v>73</v>
      </c>
      <c r="CL75" s="59">
        <v>0.01</v>
      </c>
      <c r="CM75" s="59">
        <v>0.02</v>
      </c>
    </row>
    <row r="76" spans="1:91" s="7" customFormat="1" ht="11.25" x14ac:dyDescent="0.2">
      <c r="A76" s="13">
        <v>313</v>
      </c>
      <c r="B76" s="13" t="s">
        <v>186</v>
      </c>
      <c r="C76" s="96" t="s">
        <v>124</v>
      </c>
      <c r="D76" s="58">
        <v>560</v>
      </c>
      <c r="E76" s="58">
        <v>40</v>
      </c>
      <c r="F76" s="58">
        <v>2040</v>
      </c>
      <c r="G76" s="58">
        <v>2640</v>
      </c>
      <c r="H76" s="59">
        <v>0.87</v>
      </c>
      <c r="I76" s="59">
        <v>0.9</v>
      </c>
      <c r="J76" s="59">
        <v>0.95</v>
      </c>
      <c r="K76" s="59">
        <v>0.93</v>
      </c>
      <c r="L76" s="59">
        <v>0.85</v>
      </c>
      <c r="M76" s="59">
        <v>0.9</v>
      </c>
      <c r="N76" s="59">
        <v>0.95</v>
      </c>
      <c r="O76" s="59">
        <v>0.93</v>
      </c>
      <c r="P76" s="59">
        <v>0.42</v>
      </c>
      <c r="Q76" s="59">
        <v>0.56999999999999995</v>
      </c>
      <c r="R76" s="59">
        <v>0.19</v>
      </c>
      <c r="S76" s="59">
        <v>0.24</v>
      </c>
      <c r="T76" s="59" t="s">
        <v>73</v>
      </c>
      <c r="U76" s="59">
        <v>0</v>
      </c>
      <c r="V76" s="59">
        <v>0.01</v>
      </c>
      <c r="W76" s="59">
        <v>0.01</v>
      </c>
      <c r="X76" s="59">
        <v>0.03</v>
      </c>
      <c r="Y76" s="59" t="s">
        <v>73</v>
      </c>
      <c r="Z76" s="59">
        <v>0.02</v>
      </c>
      <c r="AA76" s="59">
        <v>0.02</v>
      </c>
      <c r="AB76" s="59">
        <v>0.38</v>
      </c>
      <c r="AC76" s="59">
        <v>0.28999999999999998</v>
      </c>
      <c r="AD76" s="59">
        <v>0.7</v>
      </c>
      <c r="AE76" s="59">
        <v>0.63</v>
      </c>
      <c r="AF76" s="59">
        <v>0.03</v>
      </c>
      <c r="AG76" s="59">
        <v>0</v>
      </c>
      <c r="AH76" s="59">
        <v>0.04</v>
      </c>
      <c r="AI76" s="59">
        <v>0.03</v>
      </c>
      <c r="AJ76" s="59">
        <v>0</v>
      </c>
      <c r="AK76" s="59">
        <v>0</v>
      </c>
      <c r="AL76" s="59">
        <v>0</v>
      </c>
      <c r="AM76" s="59">
        <v>0</v>
      </c>
      <c r="AN76" s="59">
        <v>0</v>
      </c>
      <c r="AO76" s="59">
        <v>0</v>
      </c>
      <c r="AP76" s="59">
        <v>0</v>
      </c>
      <c r="AQ76" s="59">
        <v>0</v>
      </c>
      <c r="AR76" s="59">
        <v>0</v>
      </c>
      <c r="AS76" s="59" t="s">
        <v>73</v>
      </c>
      <c r="AT76" s="59">
        <v>0</v>
      </c>
      <c r="AU76" s="59" t="s">
        <v>73</v>
      </c>
      <c r="AV76" s="59">
        <v>0.03</v>
      </c>
      <c r="AW76" s="59" t="s">
        <v>73</v>
      </c>
      <c r="AX76" s="59">
        <v>0.03</v>
      </c>
      <c r="AY76" s="59">
        <v>0.03</v>
      </c>
      <c r="AZ76" s="59">
        <v>0</v>
      </c>
      <c r="BA76" s="59">
        <v>0</v>
      </c>
      <c r="BB76" s="59">
        <v>0</v>
      </c>
      <c r="BC76" s="59">
        <v>0</v>
      </c>
      <c r="BD76" s="59" t="s">
        <v>73</v>
      </c>
      <c r="BE76" s="59">
        <v>0</v>
      </c>
      <c r="BF76" s="59" t="s">
        <v>73</v>
      </c>
      <c r="BG76" s="59" t="s">
        <v>73</v>
      </c>
      <c r="BH76" s="59" t="s">
        <v>73</v>
      </c>
      <c r="BI76" s="59">
        <v>0</v>
      </c>
      <c r="BJ76" s="59" t="s">
        <v>73</v>
      </c>
      <c r="BK76" s="59" t="s">
        <v>73</v>
      </c>
      <c r="BL76" s="59" t="s">
        <v>73</v>
      </c>
      <c r="BM76" s="59">
        <v>0</v>
      </c>
      <c r="BN76" s="59" t="s">
        <v>73</v>
      </c>
      <c r="BO76" s="59" t="s">
        <v>73</v>
      </c>
      <c r="BP76" s="59">
        <v>0</v>
      </c>
      <c r="BQ76" s="59">
        <v>0</v>
      </c>
      <c r="BR76" s="59">
        <v>0</v>
      </c>
      <c r="BS76" s="59">
        <v>0</v>
      </c>
      <c r="BT76" s="59">
        <v>0</v>
      </c>
      <c r="BU76" s="59">
        <v>0</v>
      </c>
      <c r="BV76" s="59">
        <v>0</v>
      </c>
      <c r="BW76" s="59">
        <v>0</v>
      </c>
      <c r="BX76" s="59" t="s">
        <v>73</v>
      </c>
      <c r="BY76" s="59">
        <v>0</v>
      </c>
      <c r="BZ76" s="59" t="s">
        <v>73</v>
      </c>
      <c r="CA76" s="59" t="s">
        <v>74</v>
      </c>
      <c r="CB76" s="59">
        <v>7.0000000000000007E-2</v>
      </c>
      <c r="CC76" s="59" t="s">
        <v>73</v>
      </c>
      <c r="CD76" s="59">
        <v>0.03</v>
      </c>
      <c r="CE76" s="59">
        <v>0.04</v>
      </c>
      <c r="CF76" s="59">
        <v>0.02</v>
      </c>
      <c r="CG76" s="59">
        <v>0</v>
      </c>
      <c r="CH76" s="59">
        <v>0.01</v>
      </c>
      <c r="CI76" s="59">
        <v>0.01</v>
      </c>
      <c r="CJ76" s="59">
        <v>0.04</v>
      </c>
      <c r="CK76" s="59" t="s">
        <v>73</v>
      </c>
      <c r="CL76" s="59">
        <v>0.02</v>
      </c>
      <c r="CM76" s="59">
        <v>0.02</v>
      </c>
    </row>
    <row r="77" spans="1:91" s="7" customFormat="1" ht="11.25" x14ac:dyDescent="0.2">
      <c r="A77" s="13">
        <v>921</v>
      </c>
      <c r="B77" s="13" t="s">
        <v>187</v>
      </c>
      <c r="C77" s="96" t="s">
        <v>126</v>
      </c>
      <c r="D77" s="58">
        <v>210</v>
      </c>
      <c r="E77" s="58">
        <v>40</v>
      </c>
      <c r="F77" s="58">
        <v>1210</v>
      </c>
      <c r="G77" s="58">
        <v>1460</v>
      </c>
      <c r="H77" s="59">
        <v>0.82</v>
      </c>
      <c r="I77" s="59">
        <v>0.78</v>
      </c>
      <c r="J77" s="59">
        <v>0.94</v>
      </c>
      <c r="K77" s="59">
        <v>0.92</v>
      </c>
      <c r="L77" s="59">
        <v>0.77</v>
      </c>
      <c r="M77" s="59">
        <v>0.75</v>
      </c>
      <c r="N77" s="59">
        <v>0.92</v>
      </c>
      <c r="O77" s="59">
        <v>0.9</v>
      </c>
      <c r="P77" s="59">
        <v>0.57999999999999996</v>
      </c>
      <c r="Q77" s="59">
        <v>0.56000000000000005</v>
      </c>
      <c r="R77" s="59">
        <v>0.46</v>
      </c>
      <c r="S77" s="59">
        <v>0.48</v>
      </c>
      <c r="T77" s="59">
        <v>0</v>
      </c>
      <c r="U77" s="59">
        <v>0</v>
      </c>
      <c r="V77" s="59" t="s">
        <v>74</v>
      </c>
      <c r="W77" s="59" t="s">
        <v>74</v>
      </c>
      <c r="X77" s="59">
        <v>7.0000000000000007E-2</v>
      </c>
      <c r="Y77" s="59" t="s">
        <v>73</v>
      </c>
      <c r="Z77" s="59">
        <v>0.04</v>
      </c>
      <c r="AA77" s="59">
        <v>0.05</v>
      </c>
      <c r="AB77" s="59">
        <v>0.1</v>
      </c>
      <c r="AC77" s="59" t="s">
        <v>73</v>
      </c>
      <c r="AD77" s="59">
        <v>0.4</v>
      </c>
      <c r="AE77" s="59">
        <v>0.35</v>
      </c>
      <c r="AF77" s="59">
        <v>0</v>
      </c>
      <c r="AG77" s="59">
        <v>0</v>
      </c>
      <c r="AH77" s="59">
        <v>0.02</v>
      </c>
      <c r="AI77" s="59">
        <v>0.01</v>
      </c>
      <c r="AJ77" s="59">
        <v>0</v>
      </c>
      <c r="AK77" s="59">
        <v>0</v>
      </c>
      <c r="AL77" s="59">
        <v>0</v>
      </c>
      <c r="AM77" s="59">
        <v>0</v>
      </c>
      <c r="AN77" s="59">
        <v>0</v>
      </c>
      <c r="AO77" s="59">
        <v>0</v>
      </c>
      <c r="AP77" s="59">
        <v>0</v>
      </c>
      <c r="AQ77" s="59">
        <v>0</v>
      </c>
      <c r="AR77" s="59">
        <v>0</v>
      </c>
      <c r="AS77" s="59">
        <v>0</v>
      </c>
      <c r="AT77" s="59">
        <v>0</v>
      </c>
      <c r="AU77" s="59">
        <v>0</v>
      </c>
      <c r="AV77" s="59">
        <v>0.06</v>
      </c>
      <c r="AW77" s="59" t="s">
        <v>73</v>
      </c>
      <c r="AX77" s="59">
        <v>0.06</v>
      </c>
      <c r="AY77" s="59">
        <v>0.06</v>
      </c>
      <c r="AZ77" s="59">
        <v>0</v>
      </c>
      <c r="BA77" s="59">
        <v>0</v>
      </c>
      <c r="BB77" s="59">
        <v>0</v>
      </c>
      <c r="BC77" s="59">
        <v>0</v>
      </c>
      <c r="BD77" s="59" t="s">
        <v>73</v>
      </c>
      <c r="BE77" s="59">
        <v>0</v>
      </c>
      <c r="BF77" s="59" t="s">
        <v>73</v>
      </c>
      <c r="BG77" s="59" t="s">
        <v>74</v>
      </c>
      <c r="BH77" s="59" t="s">
        <v>73</v>
      </c>
      <c r="BI77" s="59" t="s">
        <v>73</v>
      </c>
      <c r="BJ77" s="59">
        <v>0.01</v>
      </c>
      <c r="BK77" s="59">
        <v>0.01</v>
      </c>
      <c r="BL77" s="59" t="s">
        <v>73</v>
      </c>
      <c r="BM77" s="59" t="s">
        <v>73</v>
      </c>
      <c r="BN77" s="59">
        <v>0.01</v>
      </c>
      <c r="BO77" s="59">
        <v>0.01</v>
      </c>
      <c r="BP77" s="59" t="s">
        <v>73</v>
      </c>
      <c r="BQ77" s="59">
        <v>0</v>
      </c>
      <c r="BR77" s="59" t="s">
        <v>73</v>
      </c>
      <c r="BS77" s="59" t="s">
        <v>73</v>
      </c>
      <c r="BT77" s="59">
        <v>0</v>
      </c>
      <c r="BU77" s="59">
        <v>0</v>
      </c>
      <c r="BV77" s="59" t="s">
        <v>73</v>
      </c>
      <c r="BW77" s="59" t="s">
        <v>73</v>
      </c>
      <c r="BX77" s="59">
        <v>0.04</v>
      </c>
      <c r="BY77" s="59">
        <v>0</v>
      </c>
      <c r="BZ77" s="59">
        <v>0.01</v>
      </c>
      <c r="CA77" s="59">
        <v>0.01</v>
      </c>
      <c r="CB77" s="59">
        <v>0.1</v>
      </c>
      <c r="CC77" s="59" t="s">
        <v>73</v>
      </c>
      <c r="CD77" s="59">
        <v>0.04</v>
      </c>
      <c r="CE77" s="59">
        <v>0.05</v>
      </c>
      <c r="CF77" s="59">
        <v>0.06</v>
      </c>
      <c r="CG77" s="59" t="s">
        <v>73</v>
      </c>
      <c r="CH77" s="59">
        <v>0.01</v>
      </c>
      <c r="CI77" s="59">
        <v>0.02</v>
      </c>
      <c r="CJ77" s="59" t="s">
        <v>73</v>
      </c>
      <c r="CK77" s="59">
        <v>0</v>
      </c>
      <c r="CL77" s="59">
        <v>0.01</v>
      </c>
      <c r="CM77" s="59">
        <v>0.01</v>
      </c>
    </row>
    <row r="78" spans="1:91" s="7" customFormat="1" ht="11.25" x14ac:dyDescent="0.2">
      <c r="A78" s="13">
        <v>420</v>
      </c>
      <c r="B78" s="13" t="s">
        <v>188</v>
      </c>
      <c r="C78" s="96" t="s">
        <v>128</v>
      </c>
      <c r="D78" s="58" t="s">
        <v>73</v>
      </c>
      <c r="E78" s="58" t="s">
        <v>282</v>
      </c>
      <c r="F78" s="58">
        <v>20</v>
      </c>
      <c r="G78" s="58">
        <v>20</v>
      </c>
      <c r="H78" s="59" t="s">
        <v>73</v>
      </c>
      <c r="I78" s="59" t="s">
        <v>282</v>
      </c>
      <c r="J78" s="59">
        <v>0.88</v>
      </c>
      <c r="K78" s="59">
        <v>0.9</v>
      </c>
      <c r="L78" s="59" t="s">
        <v>73</v>
      </c>
      <c r="M78" s="59" t="s">
        <v>282</v>
      </c>
      <c r="N78" s="59">
        <v>0.88</v>
      </c>
      <c r="O78" s="59">
        <v>0.9</v>
      </c>
      <c r="P78" s="59" t="s">
        <v>73</v>
      </c>
      <c r="Q78" s="59" t="s">
        <v>282</v>
      </c>
      <c r="R78" s="59">
        <v>0.65</v>
      </c>
      <c r="S78" s="59">
        <v>0.71</v>
      </c>
      <c r="T78" s="59" t="s">
        <v>73</v>
      </c>
      <c r="U78" s="59" t="s">
        <v>282</v>
      </c>
      <c r="V78" s="59" t="s">
        <v>73</v>
      </c>
      <c r="W78" s="59" t="s">
        <v>73</v>
      </c>
      <c r="X78" s="59" t="s">
        <v>73</v>
      </c>
      <c r="Y78" s="59" t="s">
        <v>282</v>
      </c>
      <c r="Z78" s="59">
        <v>0</v>
      </c>
      <c r="AA78" s="59">
        <v>0</v>
      </c>
      <c r="AB78" s="59" t="s">
        <v>73</v>
      </c>
      <c r="AC78" s="59" t="s">
        <v>282</v>
      </c>
      <c r="AD78" s="59" t="s">
        <v>73</v>
      </c>
      <c r="AE78" s="59" t="s">
        <v>73</v>
      </c>
      <c r="AF78" s="59" t="s">
        <v>73</v>
      </c>
      <c r="AG78" s="59" t="s">
        <v>282</v>
      </c>
      <c r="AH78" s="59">
        <v>0</v>
      </c>
      <c r="AI78" s="59">
        <v>0</v>
      </c>
      <c r="AJ78" s="59" t="s">
        <v>73</v>
      </c>
      <c r="AK78" s="59" t="s">
        <v>282</v>
      </c>
      <c r="AL78" s="59">
        <v>0</v>
      </c>
      <c r="AM78" s="59">
        <v>0</v>
      </c>
      <c r="AN78" s="59" t="s">
        <v>73</v>
      </c>
      <c r="AO78" s="59" t="s">
        <v>282</v>
      </c>
      <c r="AP78" s="59">
        <v>0</v>
      </c>
      <c r="AQ78" s="59">
        <v>0</v>
      </c>
      <c r="AR78" s="59" t="s">
        <v>73</v>
      </c>
      <c r="AS78" s="59" t="s">
        <v>282</v>
      </c>
      <c r="AT78" s="59">
        <v>0</v>
      </c>
      <c r="AU78" s="59">
        <v>0</v>
      </c>
      <c r="AV78" s="59" t="s">
        <v>73</v>
      </c>
      <c r="AW78" s="59" t="s">
        <v>282</v>
      </c>
      <c r="AX78" s="59">
        <v>0</v>
      </c>
      <c r="AY78" s="59" t="s">
        <v>73</v>
      </c>
      <c r="AZ78" s="59" t="s">
        <v>73</v>
      </c>
      <c r="BA78" s="59" t="s">
        <v>282</v>
      </c>
      <c r="BB78" s="59">
        <v>0</v>
      </c>
      <c r="BC78" s="59">
        <v>0</v>
      </c>
      <c r="BD78" s="59" t="s">
        <v>73</v>
      </c>
      <c r="BE78" s="59" t="s">
        <v>282</v>
      </c>
      <c r="BF78" s="59">
        <v>0</v>
      </c>
      <c r="BG78" s="59">
        <v>0</v>
      </c>
      <c r="BH78" s="59" t="s">
        <v>73</v>
      </c>
      <c r="BI78" s="59" t="s">
        <v>282</v>
      </c>
      <c r="BJ78" s="59">
        <v>0</v>
      </c>
      <c r="BK78" s="59">
        <v>0</v>
      </c>
      <c r="BL78" s="59" t="s">
        <v>73</v>
      </c>
      <c r="BM78" s="59" t="s">
        <v>282</v>
      </c>
      <c r="BN78" s="59">
        <v>0</v>
      </c>
      <c r="BO78" s="59">
        <v>0</v>
      </c>
      <c r="BP78" s="59" t="s">
        <v>73</v>
      </c>
      <c r="BQ78" s="59" t="s">
        <v>282</v>
      </c>
      <c r="BR78" s="59">
        <v>0</v>
      </c>
      <c r="BS78" s="59">
        <v>0</v>
      </c>
      <c r="BT78" s="59" t="s">
        <v>73</v>
      </c>
      <c r="BU78" s="59" t="s">
        <v>282</v>
      </c>
      <c r="BV78" s="59">
        <v>0</v>
      </c>
      <c r="BW78" s="59">
        <v>0</v>
      </c>
      <c r="BX78" s="59" t="s">
        <v>73</v>
      </c>
      <c r="BY78" s="59" t="s">
        <v>282</v>
      </c>
      <c r="BZ78" s="59">
        <v>0</v>
      </c>
      <c r="CA78" s="59">
        <v>0</v>
      </c>
      <c r="CB78" s="59" t="s">
        <v>73</v>
      </c>
      <c r="CC78" s="59" t="s">
        <v>282</v>
      </c>
      <c r="CD78" s="59" t="s">
        <v>73</v>
      </c>
      <c r="CE78" s="59" t="s">
        <v>73</v>
      </c>
      <c r="CF78" s="59" t="s">
        <v>73</v>
      </c>
      <c r="CG78" s="59" t="s">
        <v>282</v>
      </c>
      <c r="CH78" s="59">
        <v>0</v>
      </c>
      <c r="CI78" s="59">
        <v>0</v>
      </c>
      <c r="CJ78" s="59" t="s">
        <v>73</v>
      </c>
      <c r="CK78" s="59" t="s">
        <v>282</v>
      </c>
      <c r="CL78" s="59">
        <v>0</v>
      </c>
      <c r="CM78" s="59">
        <v>0</v>
      </c>
    </row>
    <row r="79" spans="1:91" s="7" customFormat="1" ht="11.25" x14ac:dyDescent="0.2">
      <c r="A79" s="13">
        <v>206</v>
      </c>
      <c r="B79" s="13" t="s">
        <v>189</v>
      </c>
      <c r="C79" s="96" t="s">
        <v>122</v>
      </c>
      <c r="D79" s="58">
        <v>340</v>
      </c>
      <c r="E79" s="58">
        <v>20</v>
      </c>
      <c r="F79" s="58">
        <v>1040</v>
      </c>
      <c r="G79" s="58">
        <v>1410</v>
      </c>
      <c r="H79" s="59">
        <v>0.9</v>
      </c>
      <c r="I79" s="59">
        <v>0.91</v>
      </c>
      <c r="J79" s="59">
        <v>0.93</v>
      </c>
      <c r="K79" s="59">
        <v>0.92</v>
      </c>
      <c r="L79" s="59">
        <v>0.89</v>
      </c>
      <c r="M79" s="59">
        <v>0.91</v>
      </c>
      <c r="N79" s="59">
        <v>0.92</v>
      </c>
      <c r="O79" s="59">
        <v>0.91</v>
      </c>
      <c r="P79" s="59">
        <v>0.48</v>
      </c>
      <c r="Q79" s="59">
        <v>0.59</v>
      </c>
      <c r="R79" s="59">
        <v>0.39</v>
      </c>
      <c r="S79" s="59">
        <v>0.42</v>
      </c>
      <c r="T79" s="59" t="s">
        <v>73</v>
      </c>
      <c r="U79" s="59">
        <v>0</v>
      </c>
      <c r="V79" s="59">
        <v>0.01</v>
      </c>
      <c r="W79" s="59">
        <v>0.01</v>
      </c>
      <c r="X79" s="59">
        <v>0.05</v>
      </c>
      <c r="Y79" s="59">
        <v>0</v>
      </c>
      <c r="Z79" s="59">
        <v>0.04</v>
      </c>
      <c r="AA79" s="59">
        <v>0.04</v>
      </c>
      <c r="AB79" s="59">
        <v>0.3</v>
      </c>
      <c r="AC79" s="59" t="s">
        <v>73</v>
      </c>
      <c r="AD79" s="59">
        <v>0.38</v>
      </c>
      <c r="AE79" s="59">
        <v>0.36</v>
      </c>
      <c r="AF79" s="59">
        <v>0.05</v>
      </c>
      <c r="AG79" s="59" t="s">
        <v>73</v>
      </c>
      <c r="AH79" s="59">
        <v>0.1</v>
      </c>
      <c r="AI79" s="59">
        <v>0.08</v>
      </c>
      <c r="AJ79" s="59">
        <v>0</v>
      </c>
      <c r="AK79" s="59">
        <v>0</v>
      </c>
      <c r="AL79" s="59">
        <v>0</v>
      </c>
      <c r="AM79" s="59">
        <v>0</v>
      </c>
      <c r="AN79" s="59" t="s">
        <v>73</v>
      </c>
      <c r="AO79" s="59">
        <v>0</v>
      </c>
      <c r="AP79" s="59">
        <v>0</v>
      </c>
      <c r="AQ79" s="59" t="s">
        <v>73</v>
      </c>
      <c r="AR79" s="59">
        <v>0</v>
      </c>
      <c r="AS79" s="59" t="s">
        <v>73</v>
      </c>
      <c r="AT79" s="59">
        <v>0</v>
      </c>
      <c r="AU79" s="59" t="s">
        <v>73</v>
      </c>
      <c r="AV79" s="59">
        <v>0.03</v>
      </c>
      <c r="AW79" s="59">
        <v>0</v>
      </c>
      <c r="AX79" s="59">
        <v>0.02</v>
      </c>
      <c r="AY79" s="59">
        <v>0.02</v>
      </c>
      <c r="AZ79" s="59">
        <v>0</v>
      </c>
      <c r="BA79" s="59">
        <v>0</v>
      </c>
      <c r="BB79" s="59">
        <v>0</v>
      </c>
      <c r="BC79" s="59">
        <v>0</v>
      </c>
      <c r="BD79" s="59" t="s">
        <v>73</v>
      </c>
      <c r="BE79" s="59">
        <v>0</v>
      </c>
      <c r="BF79" s="59" t="s">
        <v>73</v>
      </c>
      <c r="BG79" s="59" t="s">
        <v>73</v>
      </c>
      <c r="BH79" s="59">
        <v>0</v>
      </c>
      <c r="BI79" s="59">
        <v>0</v>
      </c>
      <c r="BJ79" s="59" t="s">
        <v>73</v>
      </c>
      <c r="BK79" s="59" t="s">
        <v>73</v>
      </c>
      <c r="BL79" s="59">
        <v>0</v>
      </c>
      <c r="BM79" s="59">
        <v>0</v>
      </c>
      <c r="BN79" s="59" t="s">
        <v>73</v>
      </c>
      <c r="BO79" s="59" t="s">
        <v>73</v>
      </c>
      <c r="BP79" s="59">
        <v>0</v>
      </c>
      <c r="BQ79" s="59">
        <v>0</v>
      </c>
      <c r="BR79" s="59" t="s">
        <v>73</v>
      </c>
      <c r="BS79" s="59" t="s">
        <v>73</v>
      </c>
      <c r="BT79" s="59">
        <v>0</v>
      </c>
      <c r="BU79" s="59">
        <v>0</v>
      </c>
      <c r="BV79" s="59">
        <v>0</v>
      </c>
      <c r="BW79" s="59">
        <v>0</v>
      </c>
      <c r="BX79" s="59" t="s">
        <v>73</v>
      </c>
      <c r="BY79" s="59">
        <v>0</v>
      </c>
      <c r="BZ79" s="59">
        <v>0.01</v>
      </c>
      <c r="CA79" s="59">
        <v>0.01</v>
      </c>
      <c r="CB79" s="59">
        <v>0.06</v>
      </c>
      <c r="CC79" s="59" t="s">
        <v>73</v>
      </c>
      <c r="CD79" s="59">
        <v>0.05</v>
      </c>
      <c r="CE79" s="59">
        <v>0.05</v>
      </c>
      <c r="CF79" s="59">
        <v>0.02</v>
      </c>
      <c r="CG79" s="59">
        <v>0</v>
      </c>
      <c r="CH79" s="59">
        <v>0.01</v>
      </c>
      <c r="CI79" s="59">
        <v>0.01</v>
      </c>
      <c r="CJ79" s="59">
        <v>0.02</v>
      </c>
      <c r="CK79" s="59">
        <v>0</v>
      </c>
      <c r="CL79" s="59">
        <v>0.02</v>
      </c>
      <c r="CM79" s="59">
        <v>0.02</v>
      </c>
    </row>
    <row r="80" spans="1:91" s="7" customFormat="1" ht="11.25" x14ac:dyDescent="0.2">
      <c r="A80" s="13">
        <v>207</v>
      </c>
      <c r="B80" s="13" t="s">
        <v>190</v>
      </c>
      <c r="C80" s="96" t="s">
        <v>122</v>
      </c>
      <c r="D80" s="58">
        <v>50</v>
      </c>
      <c r="E80" s="58">
        <v>20</v>
      </c>
      <c r="F80" s="58">
        <v>530</v>
      </c>
      <c r="G80" s="58">
        <v>600</v>
      </c>
      <c r="H80" s="59">
        <v>0.89</v>
      </c>
      <c r="I80" s="59">
        <v>0.89</v>
      </c>
      <c r="J80" s="59">
        <v>0.92</v>
      </c>
      <c r="K80" s="59">
        <v>0.92</v>
      </c>
      <c r="L80" s="59">
        <v>0.87</v>
      </c>
      <c r="M80" s="59">
        <v>0.89</v>
      </c>
      <c r="N80" s="59">
        <v>0.91</v>
      </c>
      <c r="O80" s="59">
        <v>0.91</v>
      </c>
      <c r="P80" s="59">
        <v>0.43</v>
      </c>
      <c r="Q80" s="59" t="s">
        <v>73</v>
      </c>
      <c r="R80" s="59">
        <v>0.17</v>
      </c>
      <c r="S80" s="59">
        <v>0.19</v>
      </c>
      <c r="T80" s="59" t="s">
        <v>73</v>
      </c>
      <c r="U80" s="59" t="s">
        <v>73</v>
      </c>
      <c r="V80" s="59">
        <v>0.01</v>
      </c>
      <c r="W80" s="59">
        <v>0.02</v>
      </c>
      <c r="X80" s="59">
        <v>0</v>
      </c>
      <c r="Y80" s="59">
        <v>0</v>
      </c>
      <c r="Z80" s="59">
        <v>0.01</v>
      </c>
      <c r="AA80" s="59">
        <v>0.01</v>
      </c>
      <c r="AB80" s="59">
        <v>0.2</v>
      </c>
      <c r="AC80" s="59">
        <v>0.61</v>
      </c>
      <c r="AD80" s="59">
        <v>0.56000000000000005</v>
      </c>
      <c r="AE80" s="59">
        <v>0.54</v>
      </c>
      <c r="AF80" s="59">
        <v>0.17</v>
      </c>
      <c r="AG80" s="59" t="s">
        <v>73</v>
      </c>
      <c r="AH80" s="59">
        <v>0.15</v>
      </c>
      <c r="AI80" s="59">
        <v>0.15</v>
      </c>
      <c r="AJ80" s="59">
        <v>0</v>
      </c>
      <c r="AK80" s="59">
        <v>0</v>
      </c>
      <c r="AL80" s="59">
        <v>0</v>
      </c>
      <c r="AM80" s="59">
        <v>0</v>
      </c>
      <c r="AN80" s="59">
        <v>0</v>
      </c>
      <c r="AO80" s="59">
        <v>0</v>
      </c>
      <c r="AP80" s="59">
        <v>0</v>
      </c>
      <c r="AQ80" s="59">
        <v>0</v>
      </c>
      <c r="AR80" s="59">
        <v>0</v>
      </c>
      <c r="AS80" s="59">
        <v>0</v>
      </c>
      <c r="AT80" s="59">
        <v>0</v>
      </c>
      <c r="AU80" s="59">
        <v>0</v>
      </c>
      <c r="AV80" s="59" t="s">
        <v>73</v>
      </c>
      <c r="AW80" s="59">
        <v>0</v>
      </c>
      <c r="AX80" s="59">
        <v>0.01</v>
      </c>
      <c r="AY80" s="59">
        <v>0.02</v>
      </c>
      <c r="AZ80" s="59">
        <v>0</v>
      </c>
      <c r="BA80" s="59">
        <v>0</v>
      </c>
      <c r="BB80" s="59">
        <v>0</v>
      </c>
      <c r="BC80" s="59">
        <v>0</v>
      </c>
      <c r="BD80" s="59" t="s">
        <v>73</v>
      </c>
      <c r="BE80" s="59">
        <v>0</v>
      </c>
      <c r="BF80" s="59" t="s">
        <v>73</v>
      </c>
      <c r="BG80" s="59" t="s">
        <v>73</v>
      </c>
      <c r="BH80" s="59">
        <v>0</v>
      </c>
      <c r="BI80" s="59">
        <v>0</v>
      </c>
      <c r="BJ80" s="59" t="s">
        <v>73</v>
      </c>
      <c r="BK80" s="59" t="s">
        <v>73</v>
      </c>
      <c r="BL80" s="59">
        <v>0</v>
      </c>
      <c r="BM80" s="59">
        <v>0</v>
      </c>
      <c r="BN80" s="59" t="s">
        <v>73</v>
      </c>
      <c r="BO80" s="59" t="s">
        <v>73</v>
      </c>
      <c r="BP80" s="59">
        <v>0</v>
      </c>
      <c r="BQ80" s="59">
        <v>0</v>
      </c>
      <c r="BR80" s="59">
        <v>0</v>
      </c>
      <c r="BS80" s="59">
        <v>0</v>
      </c>
      <c r="BT80" s="59">
        <v>0</v>
      </c>
      <c r="BU80" s="59">
        <v>0</v>
      </c>
      <c r="BV80" s="59">
        <v>0</v>
      </c>
      <c r="BW80" s="59">
        <v>0</v>
      </c>
      <c r="BX80" s="59" t="s">
        <v>73</v>
      </c>
      <c r="BY80" s="59">
        <v>0</v>
      </c>
      <c r="BZ80" s="59" t="s">
        <v>73</v>
      </c>
      <c r="CA80" s="59" t="s">
        <v>73</v>
      </c>
      <c r="CB80" s="59" t="s">
        <v>73</v>
      </c>
      <c r="CC80" s="59" t="s">
        <v>73</v>
      </c>
      <c r="CD80" s="59">
        <v>0.04</v>
      </c>
      <c r="CE80" s="59">
        <v>0.05</v>
      </c>
      <c r="CF80" s="59">
        <v>0</v>
      </c>
      <c r="CG80" s="59">
        <v>0</v>
      </c>
      <c r="CH80" s="59">
        <v>0.01</v>
      </c>
      <c r="CI80" s="59">
        <v>0.01</v>
      </c>
      <c r="CJ80" s="59" t="s">
        <v>73</v>
      </c>
      <c r="CK80" s="59" t="s">
        <v>73</v>
      </c>
      <c r="CL80" s="59">
        <v>0.02</v>
      </c>
      <c r="CM80" s="59">
        <v>0.03</v>
      </c>
    </row>
    <row r="81" spans="1:91" s="7" customFormat="1" ht="11.25" x14ac:dyDescent="0.2">
      <c r="A81" s="13">
        <v>886</v>
      </c>
      <c r="B81" s="13" t="s">
        <v>191</v>
      </c>
      <c r="C81" s="96" t="s">
        <v>126</v>
      </c>
      <c r="D81" s="58">
        <v>3330</v>
      </c>
      <c r="E81" s="58">
        <v>290</v>
      </c>
      <c r="F81" s="58">
        <v>12710</v>
      </c>
      <c r="G81" s="58">
        <v>16340</v>
      </c>
      <c r="H81" s="59">
        <v>0.84</v>
      </c>
      <c r="I81" s="59">
        <v>0.94</v>
      </c>
      <c r="J81" s="59">
        <v>0.94</v>
      </c>
      <c r="K81" s="59">
        <v>0.92</v>
      </c>
      <c r="L81" s="59">
        <v>0.82</v>
      </c>
      <c r="M81" s="59">
        <v>0.92</v>
      </c>
      <c r="N81" s="59">
        <v>0.93</v>
      </c>
      <c r="O81" s="59">
        <v>0.91</v>
      </c>
      <c r="P81" s="59">
        <v>0.39</v>
      </c>
      <c r="Q81" s="59">
        <v>0.54</v>
      </c>
      <c r="R81" s="59">
        <v>0.22</v>
      </c>
      <c r="S81" s="59">
        <v>0.26</v>
      </c>
      <c r="T81" s="59" t="s">
        <v>74</v>
      </c>
      <c r="U81" s="59">
        <v>0</v>
      </c>
      <c r="V81" s="59">
        <v>0.01</v>
      </c>
      <c r="W81" s="59" t="s">
        <v>74</v>
      </c>
      <c r="X81" s="59">
        <v>0.02</v>
      </c>
      <c r="Y81" s="59" t="s">
        <v>73</v>
      </c>
      <c r="Z81" s="59">
        <v>0.02</v>
      </c>
      <c r="AA81" s="59">
        <v>0.02</v>
      </c>
      <c r="AB81" s="59">
        <v>0.39</v>
      </c>
      <c r="AC81" s="59">
        <v>0.34</v>
      </c>
      <c r="AD81" s="59">
        <v>0.68</v>
      </c>
      <c r="AE81" s="59">
        <v>0.61</v>
      </c>
      <c r="AF81" s="59" t="s">
        <v>73</v>
      </c>
      <c r="AG81" s="59">
        <v>0</v>
      </c>
      <c r="AH81" s="59" t="s">
        <v>74</v>
      </c>
      <c r="AI81" s="59" t="s">
        <v>74</v>
      </c>
      <c r="AJ81" s="59">
        <v>0</v>
      </c>
      <c r="AK81" s="59">
        <v>0</v>
      </c>
      <c r="AL81" s="59">
        <v>0</v>
      </c>
      <c r="AM81" s="59">
        <v>0</v>
      </c>
      <c r="AN81" s="59">
        <v>0</v>
      </c>
      <c r="AO81" s="59" t="s">
        <v>73</v>
      </c>
      <c r="AP81" s="59" t="s">
        <v>73</v>
      </c>
      <c r="AQ81" s="59" t="s">
        <v>73</v>
      </c>
      <c r="AR81" s="59" t="s">
        <v>73</v>
      </c>
      <c r="AS81" s="59">
        <v>0.02</v>
      </c>
      <c r="AT81" s="59">
        <v>0</v>
      </c>
      <c r="AU81" s="59" t="s">
        <v>74</v>
      </c>
      <c r="AV81" s="59">
        <v>0.04</v>
      </c>
      <c r="AW81" s="59" t="s">
        <v>73</v>
      </c>
      <c r="AX81" s="59">
        <v>0.04</v>
      </c>
      <c r="AY81" s="59">
        <v>0.04</v>
      </c>
      <c r="AZ81" s="59" t="s">
        <v>73</v>
      </c>
      <c r="BA81" s="59">
        <v>0</v>
      </c>
      <c r="BB81" s="59" t="s">
        <v>73</v>
      </c>
      <c r="BC81" s="59" t="s">
        <v>73</v>
      </c>
      <c r="BD81" s="59">
        <v>0.01</v>
      </c>
      <c r="BE81" s="59">
        <v>0</v>
      </c>
      <c r="BF81" s="59" t="s">
        <v>74</v>
      </c>
      <c r="BG81" s="59" t="s">
        <v>74</v>
      </c>
      <c r="BH81" s="59">
        <v>0.02</v>
      </c>
      <c r="BI81" s="59" t="s">
        <v>73</v>
      </c>
      <c r="BJ81" s="59">
        <v>0.01</v>
      </c>
      <c r="BK81" s="59">
        <v>0.01</v>
      </c>
      <c r="BL81" s="59">
        <v>0.01</v>
      </c>
      <c r="BM81" s="59" t="s">
        <v>73</v>
      </c>
      <c r="BN81" s="59" t="s">
        <v>74</v>
      </c>
      <c r="BO81" s="59">
        <v>0.01</v>
      </c>
      <c r="BP81" s="59">
        <v>0.01</v>
      </c>
      <c r="BQ81" s="59" t="s">
        <v>73</v>
      </c>
      <c r="BR81" s="59" t="s">
        <v>74</v>
      </c>
      <c r="BS81" s="59" t="s">
        <v>74</v>
      </c>
      <c r="BT81" s="59" t="s">
        <v>73</v>
      </c>
      <c r="BU81" s="59">
        <v>0</v>
      </c>
      <c r="BV81" s="59" t="s">
        <v>73</v>
      </c>
      <c r="BW81" s="59" t="s">
        <v>74</v>
      </c>
      <c r="BX81" s="59">
        <v>0.01</v>
      </c>
      <c r="BY81" s="59">
        <v>0</v>
      </c>
      <c r="BZ81" s="59">
        <v>0.01</v>
      </c>
      <c r="CA81" s="59">
        <v>0.01</v>
      </c>
      <c r="CB81" s="59">
        <v>0.1</v>
      </c>
      <c r="CC81" s="59">
        <v>0.04</v>
      </c>
      <c r="CD81" s="59">
        <v>0.04</v>
      </c>
      <c r="CE81" s="59">
        <v>0.05</v>
      </c>
      <c r="CF81" s="59">
        <v>0.05</v>
      </c>
      <c r="CG81" s="59">
        <v>0.02</v>
      </c>
      <c r="CH81" s="59">
        <v>0.01</v>
      </c>
      <c r="CI81" s="59">
        <v>0.02</v>
      </c>
      <c r="CJ81" s="59">
        <v>0.01</v>
      </c>
      <c r="CK81" s="59" t="s">
        <v>73</v>
      </c>
      <c r="CL81" s="59">
        <v>0.01</v>
      </c>
      <c r="CM81" s="59">
        <v>0.01</v>
      </c>
    </row>
    <row r="82" spans="1:91" s="7" customFormat="1" ht="11.25" x14ac:dyDescent="0.2">
      <c r="A82" s="13">
        <v>810</v>
      </c>
      <c r="B82" s="13" t="s">
        <v>192</v>
      </c>
      <c r="C82" s="96" t="s">
        <v>114</v>
      </c>
      <c r="D82" s="58">
        <v>470</v>
      </c>
      <c r="E82" s="58">
        <v>50</v>
      </c>
      <c r="F82" s="58">
        <v>1870</v>
      </c>
      <c r="G82" s="58">
        <v>2400</v>
      </c>
      <c r="H82" s="59">
        <v>0.86</v>
      </c>
      <c r="I82" s="59">
        <v>0.92</v>
      </c>
      <c r="J82" s="59">
        <v>0.92</v>
      </c>
      <c r="K82" s="59">
        <v>0.91</v>
      </c>
      <c r="L82" s="59">
        <v>0.84</v>
      </c>
      <c r="M82" s="59">
        <v>0.92</v>
      </c>
      <c r="N82" s="59">
        <v>0.9</v>
      </c>
      <c r="O82" s="59">
        <v>0.89</v>
      </c>
      <c r="P82" s="59">
        <v>0.41</v>
      </c>
      <c r="Q82" s="59">
        <v>0.36</v>
      </c>
      <c r="R82" s="59">
        <v>0.23</v>
      </c>
      <c r="S82" s="59">
        <v>0.27</v>
      </c>
      <c r="T82" s="59">
        <v>0</v>
      </c>
      <c r="U82" s="59">
        <v>0</v>
      </c>
      <c r="V82" s="59" t="s">
        <v>73</v>
      </c>
      <c r="W82" s="59" t="s">
        <v>73</v>
      </c>
      <c r="X82" s="59">
        <v>0.12</v>
      </c>
      <c r="Y82" s="59" t="s">
        <v>73</v>
      </c>
      <c r="Z82" s="59">
        <v>0.11</v>
      </c>
      <c r="AA82" s="59">
        <v>0.11</v>
      </c>
      <c r="AB82" s="59">
        <v>0.08</v>
      </c>
      <c r="AC82" s="59">
        <v>0.32</v>
      </c>
      <c r="AD82" s="59">
        <v>0.13</v>
      </c>
      <c r="AE82" s="59">
        <v>0.13</v>
      </c>
      <c r="AF82" s="59">
        <v>0.23</v>
      </c>
      <c r="AG82" s="59">
        <v>0.18</v>
      </c>
      <c r="AH82" s="59">
        <v>0.42</v>
      </c>
      <c r="AI82" s="59">
        <v>0.38</v>
      </c>
      <c r="AJ82" s="59">
        <v>0</v>
      </c>
      <c r="AK82" s="59">
        <v>0</v>
      </c>
      <c r="AL82" s="59">
        <v>0</v>
      </c>
      <c r="AM82" s="59">
        <v>0</v>
      </c>
      <c r="AN82" s="59">
        <v>0</v>
      </c>
      <c r="AO82" s="59">
        <v>0</v>
      </c>
      <c r="AP82" s="59">
        <v>0</v>
      </c>
      <c r="AQ82" s="59">
        <v>0</v>
      </c>
      <c r="AR82" s="59">
        <v>0</v>
      </c>
      <c r="AS82" s="59" t="s">
        <v>73</v>
      </c>
      <c r="AT82" s="59">
        <v>0</v>
      </c>
      <c r="AU82" s="59" t="s">
        <v>73</v>
      </c>
      <c r="AV82" s="59">
        <v>7.0000000000000007E-2</v>
      </c>
      <c r="AW82" s="59" t="s">
        <v>73</v>
      </c>
      <c r="AX82" s="59">
        <v>0.12</v>
      </c>
      <c r="AY82" s="59">
        <v>0.11</v>
      </c>
      <c r="AZ82" s="59">
        <v>0</v>
      </c>
      <c r="BA82" s="59">
        <v>0</v>
      </c>
      <c r="BB82" s="59">
        <v>0</v>
      </c>
      <c r="BC82" s="59">
        <v>0</v>
      </c>
      <c r="BD82" s="59" t="s">
        <v>73</v>
      </c>
      <c r="BE82" s="59">
        <v>0</v>
      </c>
      <c r="BF82" s="59">
        <v>0.01</v>
      </c>
      <c r="BG82" s="59">
        <v>0.01</v>
      </c>
      <c r="BH82" s="59" t="s">
        <v>73</v>
      </c>
      <c r="BI82" s="59">
        <v>0</v>
      </c>
      <c r="BJ82" s="59">
        <v>0.01</v>
      </c>
      <c r="BK82" s="59">
        <v>0.01</v>
      </c>
      <c r="BL82" s="59" t="s">
        <v>73</v>
      </c>
      <c r="BM82" s="59">
        <v>0</v>
      </c>
      <c r="BN82" s="59">
        <v>0.01</v>
      </c>
      <c r="BO82" s="59">
        <v>0.01</v>
      </c>
      <c r="BP82" s="59" t="s">
        <v>73</v>
      </c>
      <c r="BQ82" s="59">
        <v>0</v>
      </c>
      <c r="BR82" s="59" t="s">
        <v>73</v>
      </c>
      <c r="BS82" s="59" t="s">
        <v>73</v>
      </c>
      <c r="BT82" s="59">
        <v>0</v>
      </c>
      <c r="BU82" s="59">
        <v>0</v>
      </c>
      <c r="BV82" s="59">
        <v>0</v>
      </c>
      <c r="BW82" s="59">
        <v>0</v>
      </c>
      <c r="BX82" s="59">
        <v>0.01</v>
      </c>
      <c r="BY82" s="59">
        <v>0</v>
      </c>
      <c r="BZ82" s="59">
        <v>0.01</v>
      </c>
      <c r="CA82" s="59">
        <v>0.01</v>
      </c>
      <c r="CB82" s="59">
        <v>0.08</v>
      </c>
      <c r="CC82" s="59" t="s">
        <v>73</v>
      </c>
      <c r="CD82" s="59">
        <v>0.06</v>
      </c>
      <c r="CE82" s="59">
        <v>0.06</v>
      </c>
      <c r="CF82" s="59">
        <v>0.04</v>
      </c>
      <c r="CG82" s="59" t="s">
        <v>73</v>
      </c>
      <c r="CH82" s="59">
        <v>0.02</v>
      </c>
      <c r="CI82" s="59">
        <v>0.03</v>
      </c>
      <c r="CJ82" s="59">
        <v>0.01</v>
      </c>
      <c r="CK82" s="59" t="s">
        <v>73</v>
      </c>
      <c r="CL82" s="59">
        <v>0.01</v>
      </c>
      <c r="CM82" s="59">
        <v>0.01</v>
      </c>
    </row>
    <row r="83" spans="1:91" s="7" customFormat="1" ht="11.25" x14ac:dyDescent="0.2">
      <c r="A83" s="13">
        <v>314</v>
      </c>
      <c r="B83" s="13" t="s">
        <v>193</v>
      </c>
      <c r="C83" s="96" t="s">
        <v>124</v>
      </c>
      <c r="D83" s="58">
        <v>160</v>
      </c>
      <c r="E83" s="58">
        <v>30</v>
      </c>
      <c r="F83" s="58">
        <v>1350</v>
      </c>
      <c r="G83" s="58">
        <v>1540</v>
      </c>
      <c r="H83" s="59">
        <v>0.86</v>
      </c>
      <c r="I83" s="59">
        <v>1</v>
      </c>
      <c r="J83" s="59">
        <v>0.95</v>
      </c>
      <c r="K83" s="59">
        <v>0.94</v>
      </c>
      <c r="L83" s="59">
        <v>0.85</v>
      </c>
      <c r="M83" s="59">
        <v>0.97</v>
      </c>
      <c r="N83" s="59">
        <v>0.94</v>
      </c>
      <c r="O83" s="59">
        <v>0.93</v>
      </c>
      <c r="P83" s="59">
        <v>0.34</v>
      </c>
      <c r="Q83" s="59">
        <v>0.48</v>
      </c>
      <c r="R83" s="59">
        <v>0.17</v>
      </c>
      <c r="S83" s="59">
        <v>0.19</v>
      </c>
      <c r="T83" s="59" t="s">
        <v>73</v>
      </c>
      <c r="U83" s="59">
        <v>0</v>
      </c>
      <c r="V83" s="59">
        <v>0.01</v>
      </c>
      <c r="W83" s="59">
        <v>0.01</v>
      </c>
      <c r="X83" s="59" t="s">
        <v>73</v>
      </c>
      <c r="Y83" s="59">
        <v>0</v>
      </c>
      <c r="Z83" s="59">
        <v>0.02</v>
      </c>
      <c r="AA83" s="59">
        <v>0.02</v>
      </c>
      <c r="AB83" s="59">
        <v>0.43</v>
      </c>
      <c r="AC83" s="59">
        <v>0.45</v>
      </c>
      <c r="AD83" s="59">
        <v>0.67</v>
      </c>
      <c r="AE83" s="59">
        <v>0.64</v>
      </c>
      <c r="AF83" s="59">
        <v>0.04</v>
      </c>
      <c r="AG83" s="59">
        <v>0</v>
      </c>
      <c r="AH83" s="59">
        <v>7.0000000000000007E-2</v>
      </c>
      <c r="AI83" s="59">
        <v>7.0000000000000007E-2</v>
      </c>
      <c r="AJ83" s="59">
        <v>0</v>
      </c>
      <c r="AK83" s="59">
        <v>0</v>
      </c>
      <c r="AL83" s="59">
        <v>0</v>
      </c>
      <c r="AM83" s="59">
        <v>0</v>
      </c>
      <c r="AN83" s="59">
        <v>0</v>
      </c>
      <c r="AO83" s="59" t="s">
        <v>73</v>
      </c>
      <c r="AP83" s="59">
        <v>0</v>
      </c>
      <c r="AQ83" s="59" t="s">
        <v>73</v>
      </c>
      <c r="AR83" s="59">
        <v>0</v>
      </c>
      <c r="AS83" s="59">
        <v>0</v>
      </c>
      <c r="AT83" s="59">
        <v>0</v>
      </c>
      <c r="AU83" s="59">
        <v>0</v>
      </c>
      <c r="AV83" s="59">
        <v>0.04</v>
      </c>
      <c r="AW83" s="59">
        <v>0</v>
      </c>
      <c r="AX83" s="59">
        <v>0.03</v>
      </c>
      <c r="AY83" s="59">
        <v>0.03</v>
      </c>
      <c r="AZ83" s="59">
        <v>0</v>
      </c>
      <c r="BA83" s="59">
        <v>0</v>
      </c>
      <c r="BB83" s="59">
        <v>0</v>
      </c>
      <c r="BC83" s="59">
        <v>0</v>
      </c>
      <c r="BD83" s="59" t="s">
        <v>73</v>
      </c>
      <c r="BE83" s="59">
        <v>0</v>
      </c>
      <c r="BF83" s="59" t="s">
        <v>73</v>
      </c>
      <c r="BG83" s="59" t="s">
        <v>73</v>
      </c>
      <c r="BH83" s="59" t="s">
        <v>73</v>
      </c>
      <c r="BI83" s="59">
        <v>0</v>
      </c>
      <c r="BJ83" s="59" t="s">
        <v>74</v>
      </c>
      <c r="BK83" s="59" t="s">
        <v>74</v>
      </c>
      <c r="BL83" s="59" t="s">
        <v>73</v>
      </c>
      <c r="BM83" s="59">
        <v>0</v>
      </c>
      <c r="BN83" s="59" t="s">
        <v>73</v>
      </c>
      <c r="BO83" s="59" t="s">
        <v>73</v>
      </c>
      <c r="BP83" s="59">
        <v>0</v>
      </c>
      <c r="BQ83" s="59">
        <v>0</v>
      </c>
      <c r="BR83" s="59" t="s">
        <v>73</v>
      </c>
      <c r="BS83" s="59" t="s">
        <v>73</v>
      </c>
      <c r="BT83" s="59">
        <v>0</v>
      </c>
      <c r="BU83" s="59">
        <v>0</v>
      </c>
      <c r="BV83" s="59">
        <v>0</v>
      </c>
      <c r="BW83" s="59">
        <v>0</v>
      </c>
      <c r="BX83" s="59" t="s">
        <v>73</v>
      </c>
      <c r="BY83" s="59" t="s">
        <v>73</v>
      </c>
      <c r="BZ83" s="59" t="s">
        <v>74</v>
      </c>
      <c r="CA83" s="59">
        <v>0.01</v>
      </c>
      <c r="CB83" s="59">
        <v>7.0000000000000007E-2</v>
      </c>
      <c r="CC83" s="59">
        <v>0</v>
      </c>
      <c r="CD83" s="59">
        <v>0.03</v>
      </c>
      <c r="CE83" s="59">
        <v>0.03</v>
      </c>
      <c r="CF83" s="59">
        <v>0.05</v>
      </c>
      <c r="CG83" s="59">
        <v>0</v>
      </c>
      <c r="CH83" s="59">
        <v>0.01</v>
      </c>
      <c r="CI83" s="59">
        <v>0.01</v>
      </c>
      <c r="CJ83" s="59" t="s">
        <v>73</v>
      </c>
      <c r="CK83" s="59">
        <v>0</v>
      </c>
      <c r="CL83" s="59">
        <v>0.02</v>
      </c>
      <c r="CM83" s="59">
        <v>0.01</v>
      </c>
    </row>
    <row r="84" spans="1:91" s="7" customFormat="1" ht="11.25" x14ac:dyDescent="0.2">
      <c r="A84" s="13">
        <v>382</v>
      </c>
      <c r="B84" s="13" t="s">
        <v>194</v>
      </c>
      <c r="C84" s="96" t="s">
        <v>114</v>
      </c>
      <c r="D84" s="58">
        <v>790</v>
      </c>
      <c r="E84" s="58">
        <v>80</v>
      </c>
      <c r="F84" s="58">
        <v>3690</v>
      </c>
      <c r="G84" s="58">
        <v>4570</v>
      </c>
      <c r="H84" s="59">
        <v>0.89</v>
      </c>
      <c r="I84" s="59">
        <v>0.93</v>
      </c>
      <c r="J84" s="59">
        <v>0.94</v>
      </c>
      <c r="K84" s="59">
        <v>0.93</v>
      </c>
      <c r="L84" s="59">
        <v>0.85</v>
      </c>
      <c r="M84" s="59">
        <v>0.88</v>
      </c>
      <c r="N84" s="59">
        <v>0.92</v>
      </c>
      <c r="O84" s="59">
        <v>0.91</v>
      </c>
      <c r="P84" s="59">
        <v>0.54</v>
      </c>
      <c r="Q84" s="59">
        <v>0.67</v>
      </c>
      <c r="R84" s="59">
        <v>0.24</v>
      </c>
      <c r="S84" s="59">
        <v>0.3</v>
      </c>
      <c r="T84" s="59" t="s">
        <v>73</v>
      </c>
      <c r="U84" s="59" t="s">
        <v>73</v>
      </c>
      <c r="V84" s="59" t="s">
        <v>74</v>
      </c>
      <c r="W84" s="59" t="s">
        <v>74</v>
      </c>
      <c r="X84" s="59">
        <v>0.04</v>
      </c>
      <c r="Y84" s="59" t="s">
        <v>73</v>
      </c>
      <c r="Z84" s="59">
        <v>0.03</v>
      </c>
      <c r="AA84" s="59">
        <v>0.03</v>
      </c>
      <c r="AB84" s="59">
        <v>0.08</v>
      </c>
      <c r="AC84" s="59" t="s">
        <v>73</v>
      </c>
      <c r="AD84" s="59">
        <v>0.23</v>
      </c>
      <c r="AE84" s="59">
        <v>0.21</v>
      </c>
      <c r="AF84" s="59">
        <v>0.18</v>
      </c>
      <c r="AG84" s="59">
        <v>0.11</v>
      </c>
      <c r="AH84" s="59">
        <v>0.41</v>
      </c>
      <c r="AI84" s="59">
        <v>0.37</v>
      </c>
      <c r="AJ84" s="59">
        <v>0</v>
      </c>
      <c r="AK84" s="59">
        <v>0</v>
      </c>
      <c r="AL84" s="59">
        <v>0</v>
      </c>
      <c r="AM84" s="59">
        <v>0</v>
      </c>
      <c r="AN84" s="59">
        <v>0</v>
      </c>
      <c r="AO84" s="59">
        <v>0</v>
      </c>
      <c r="AP84" s="59">
        <v>0</v>
      </c>
      <c r="AQ84" s="59">
        <v>0</v>
      </c>
      <c r="AR84" s="59" t="s">
        <v>73</v>
      </c>
      <c r="AS84" s="59">
        <v>0</v>
      </c>
      <c r="AT84" s="59">
        <v>0</v>
      </c>
      <c r="AU84" s="59" t="s">
        <v>73</v>
      </c>
      <c r="AV84" s="59">
        <v>0.08</v>
      </c>
      <c r="AW84" s="59" t="s">
        <v>73</v>
      </c>
      <c r="AX84" s="59">
        <v>0.06</v>
      </c>
      <c r="AY84" s="59">
        <v>0.06</v>
      </c>
      <c r="AZ84" s="59">
        <v>0</v>
      </c>
      <c r="BA84" s="59">
        <v>0</v>
      </c>
      <c r="BB84" s="59">
        <v>0</v>
      </c>
      <c r="BC84" s="59">
        <v>0</v>
      </c>
      <c r="BD84" s="59">
        <v>0</v>
      </c>
      <c r="BE84" s="59">
        <v>0</v>
      </c>
      <c r="BF84" s="59" t="s">
        <v>74</v>
      </c>
      <c r="BG84" s="59" t="s">
        <v>74</v>
      </c>
      <c r="BH84" s="59">
        <v>0.03</v>
      </c>
      <c r="BI84" s="59" t="s">
        <v>73</v>
      </c>
      <c r="BJ84" s="59">
        <v>0.01</v>
      </c>
      <c r="BK84" s="59">
        <v>0.01</v>
      </c>
      <c r="BL84" s="59">
        <v>0.02</v>
      </c>
      <c r="BM84" s="59" t="s">
        <v>73</v>
      </c>
      <c r="BN84" s="59">
        <v>0.01</v>
      </c>
      <c r="BO84" s="59">
        <v>0.01</v>
      </c>
      <c r="BP84" s="59">
        <v>0.01</v>
      </c>
      <c r="BQ84" s="59">
        <v>0</v>
      </c>
      <c r="BR84" s="59" t="s">
        <v>74</v>
      </c>
      <c r="BS84" s="59" t="s">
        <v>74</v>
      </c>
      <c r="BT84" s="59" t="s">
        <v>73</v>
      </c>
      <c r="BU84" s="59">
        <v>0</v>
      </c>
      <c r="BV84" s="59" t="s">
        <v>73</v>
      </c>
      <c r="BW84" s="59" t="s">
        <v>73</v>
      </c>
      <c r="BX84" s="59">
        <v>0.01</v>
      </c>
      <c r="BY84" s="59" t="s">
        <v>73</v>
      </c>
      <c r="BZ84" s="59">
        <v>0.01</v>
      </c>
      <c r="CA84" s="59">
        <v>0.01</v>
      </c>
      <c r="CB84" s="59">
        <v>0.06</v>
      </c>
      <c r="CC84" s="59" t="s">
        <v>73</v>
      </c>
      <c r="CD84" s="59">
        <v>0.04</v>
      </c>
      <c r="CE84" s="59">
        <v>0.04</v>
      </c>
      <c r="CF84" s="59">
        <v>0.03</v>
      </c>
      <c r="CG84" s="59" t="s">
        <v>73</v>
      </c>
      <c r="CH84" s="59">
        <v>0.02</v>
      </c>
      <c r="CI84" s="59">
        <v>0.02</v>
      </c>
      <c r="CJ84" s="59">
        <v>0.02</v>
      </c>
      <c r="CK84" s="59" t="s">
        <v>73</v>
      </c>
      <c r="CL84" s="59">
        <v>0.01</v>
      </c>
      <c r="CM84" s="59">
        <v>0.01</v>
      </c>
    </row>
    <row r="85" spans="1:91" s="7" customFormat="1" ht="11.25" x14ac:dyDescent="0.2">
      <c r="A85" s="13">
        <v>340</v>
      </c>
      <c r="B85" s="13" t="s">
        <v>195</v>
      </c>
      <c r="C85" s="96" t="s">
        <v>112</v>
      </c>
      <c r="D85" s="58">
        <v>270</v>
      </c>
      <c r="E85" s="58">
        <v>30</v>
      </c>
      <c r="F85" s="58">
        <v>1050</v>
      </c>
      <c r="G85" s="58">
        <v>1350</v>
      </c>
      <c r="H85" s="59">
        <v>0.75</v>
      </c>
      <c r="I85" s="59">
        <v>0.77</v>
      </c>
      <c r="J85" s="59">
        <v>0.88</v>
      </c>
      <c r="K85" s="59">
        <v>0.85</v>
      </c>
      <c r="L85" s="59">
        <v>0.69</v>
      </c>
      <c r="M85" s="59">
        <v>0.73</v>
      </c>
      <c r="N85" s="59">
        <v>0.84</v>
      </c>
      <c r="O85" s="59">
        <v>0.81</v>
      </c>
      <c r="P85" s="59">
        <v>0.51</v>
      </c>
      <c r="Q85" s="59">
        <v>0.53</v>
      </c>
      <c r="R85" s="59">
        <v>0.52</v>
      </c>
      <c r="S85" s="59">
        <v>0.52</v>
      </c>
      <c r="T85" s="59">
        <v>0</v>
      </c>
      <c r="U85" s="59">
        <v>0</v>
      </c>
      <c r="V85" s="59">
        <v>0</v>
      </c>
      <c r="W85" s="59">
        <v>0</v>
      </c>
      <c r="X85" s="59">
        <v>0.1</v>
      </c>
      <c r="Y85" s="59" t="s">
        <v>73</v>
      </c>
      <c r="Z85" s="59">
        <v>0.06</v>
      </c>
      <c r="AA85" s="59">
        <v>7.0000000000000007E-2</v>
      </c>
      <c r="AB85" s="59">
        <v>0.06</v>
      </c>
      <c r="AC85" s="59" t="s">
        <v>73</v>
      </c>
      <c r="AD85" s="59">
        <v>0.12</v>
      </c>
      <c r="AE85" s="59">
        <v>0.11</v>
      </c>
      <c r="AF85" s="59" t="s">
        <v>73</v>
      </c>
      <c r="AG85" s="59">
        <v>0</v>
      </c>
      <c r="AH85" s="59">
        <v>0.13</v>
      </c>
      <c r="AI85" s="59">
        <v>0.11</v>
      </c>
      <c r="AJ85" s="59">
        <v>0</v>
      </c>
      <c r="AK85" s="59">
        <v>0</v>
      </c>
      <c r="AL85" s="59">
        <v>0</v>
      </c>
      <c r="AM85" s="59">
        <v>0</v>
      </c>
      <c r="AN85" s="59">
        <v>0</v>
      </c>
      <c r="AO85" s="59">
        <v>0</v>
      </c>
      <c r="AP85" s="59" t="s">
        <v>73</v>
      </c>
      <c r="AQ85" s="59" t="s">
        <v>73</v>
      </c>
      <c r="AR85" s="59">
        <v>0</v>
      </c>
      <c r="AS85" s="59">
        <v>0</v>
      </c>
      <c r="AT85" s="59">
        <v>0</v>
      </c>
      <c r="AU85" s="59">
        <v>0</v>
      </c>
      <c r="AV85" s="59">
        <v>0.09</v>
      </c>
      <c r="AW85" s="59" t="s">
        <v>73</v>
      </c>
      <c r="AX85" s="59">
        <v>0.08</v>
      </c>
      <c r="AY85" s="59">
        <v>0.08</v>
      </c>
      <c r="AZ85" s="59" t="s">
        <v>73</v>
      </c>
      <c r="BA85" s="59">
        <v>0</v>
      </c>
      <c r="BB85" s="59">
        <v>0</v>
      </c>
      <c r="BC85" s="59" t="s">
        <v>73</v>
      </c>
      <c r="BD85" s="59" t="s">
        <v>73</v>
      </c>
      <c r="BE85" s="59">
        <v>0</v>
      </c>
      <c r="BF85" s="59" t="s">
        <v>73</v>
      </c>
      <c r="BG85" s="59" t="s">
        <v>73</v>
      </c>
      <c r="BH85" s="59">
        <v>0.03</v>
      </c>
      <c r="BI85" s="59">
        <v>0</v>
      </c>
      <c r="BJ85" s="59">
        <v>0.02</v>
      </c>
      <c r="BK85" s="59">
        <v>0.02</v>
      </c>
      <c r="BL85" s="59" t="s">
        <v>73</v>
      </c>
      <c r="BM85" s="59">
        <v>0</v>
      </c>
      <c r="BN85" s="59">
        <v>0.01</v>
      </c>
      <c r="BO85" s="59">
        <v>0.01</v>
      </c>
      <c r="BP85" s="59" t="s">
        <v>73</v>
      </c>
      <c r="BQ85" s="59">
        <v>0</v>
      </c>
      <c r="BR85" s="59" t="s">
        <v>73</v>
      </c>
      <c r="BS85" s="59" t="s">
        <v>73</v>
      </c>
      <c r="BT85" s="59" t="s">
        <v>73</v>
      </c>
      <c r="BU85" s="59">
        <v>0</v>
      </c>
      <c r="BV85" s="59">
        <v>0.01</v>
      </c>
      <c r="BW85" s="59">
        <v>0.01</v>
      </c>
      <c r="BX85" s="59">
        <v>0.03</v>
      </c>
      <c r="BY85" s="59" t="s">
        <v>73</v>
      </c>
      <c r="BZ85" s="59">
        <v>0.02</v>
      </c>
      <c r="CA85" s="59">
        <v>0.02</v>
      </c>
      <c r="CB85" s="59">
        <v>0.13</v>
      </c>
      <c r="CC85" s="59" t="s">
        <v>73</v>
      </c>
      <c r="CD85" s="59">
        <v>0.08</v>
      </c>
      <c r="CE85" s="59">
        <v>0.09</v>
      </c>
      <c r="CF85" s="59">
        <v>7.0000000000000007E-2</v>
      </c>
      <c r="CG85" s="59" t="s">
        <v>73</v>
      </c>
      <c r="CH85" s="59">
        <v>0.02</v>
      </c>
      <c r="CI85" s="59">
        <v>0.03</v>
      </c>
      <c r="CJ85" s="59">
        <v>0.04</v>
      </c>
      <c r="CK85" s="59" t="s">
        <v>73</v>
      </c>
      <c r="CL85" s="59">
        <v>0.01</v>
      </c>
      <c r="CM85" s="59">
        <v>0.02</v>
      </c>
    </row>
    <row r="86" spans="1:91" s="7" customFormat="1" ht="11.25" x14ac:dyDescent="0.2">
      <c r="A86" s="13">
        <v>208</v>
      </c>
      <c r="B86" s="13" t="s">
        <v>196</v>
      </c>
      <c r="C86" s="96" t="s">
        <v>122</v>
      </c>
      <c r="D86" s="58">
        <v>490</v>
      </c>
      <c r="E86" s="58">
        <v>60</v>
      </c>
      <c r="F86" s="58">
        <v>1290</v>
      </c>
      <c r="G86" s="58">
        <v>1840</v>
      </c>
      <c r="H86" s="59">
        <v>0.83</v>
      </c>
      <c r="I86" s="59">
        <v>0.9</v>
      </c>
      <c r="J86" s="59">
        <v>0.93</v>
      </c>
      <c r="K86" s="59">
        <v>0.91</v>
      </c>
      <c r="L86" s="59">
        <v>0.82</v>
      </c>
      <c r="M86" s="59">
        <v>0.9</v>
      </c>
      <c r="N86" s="59">
        <v>0.93</v>
      </c>
      <c r="O86" s="59">
        <v>0.9</v>
      </c>
      <c r="P86" s="59">
        <v>0.44</v>
      </c>
      <c r="Q86" s="59">
        <v>0.46</v>
      </c>
      <c r="R86" s="59">
        <v>0.21</v>
      </c>
      <c r="S86" s="59">
        <v>0.28000000000000003</v>
      </c>
      <c r="T86" s="59" t="s">
        <v>73</v>
      </c>
      <c r="U86" s="59">
        <v>0</v>
      </c>
      <c r="V86" s="59" t="s">
        <v>73</v>
      </c>
      <c r="W86" s="59" t="s">
        <v>73</v>
      </c>
      <c r="X86" s="59">
        <v>0.02</v>
      </c>
      <c r="Y86" s="59" t="s">
        <v>73</v>
      </c>
      <c r="Z86" s="59">
        <v>0.01</v>
      </c>
      <c r="AA86" s="59">
        <v>0.01</v>
      </c>
      <c r="AB86" s="59">
        <v>0.27</v>
      </c>
      <c r="AC86" s="59">
        <v>0.35</v>
      </c>
      <c r="AD86" s="59">
        <v>0.56000000000000005</v>
      </c>
      <c r="AE86" s="59">
        <v>0.48</v>
      </c>
      <c r="AF86" s="59">
        <v>0.09</v>
      </c>
      <c r="AG86" s="59" t="s">
        <v>73</v>
      </c>
      <c r="AH86" s="59">
        <v>0.15</v>
      </c>
      <c r="AI86" s="59">
        <v>0.13</v>
      </c>
      <c r="AJ86" s="59">
        <v>0</v>
      </c>
      <c r="AK86" s="59">
        <v>0</v>
      </c>
      <c r="AL86" s="59">
        <v>0</v>
      </c>
      <c r="AM86" s="59">
        <v>0</v>
      </c>
      <c r="AN86" s="59">
        <v>0</v>
      </c>
      <c r="AO86" s="59">
        <v>0</v>
      </c>
      <c r="AP86" s="59">
        <v>0</v>
      </c>
      <c r="AQ86" s="59">
        <v>0</v>
      </c>
      <c r="AR86" s="59">
        <v>0</v>
      </c>
      <c r="AS86" s="59">
        <v>0</v>
      </c>
      <c r="AT86" s="59">
        <v>0</v>
      </c>
      <c r="AU86" s="59">
        <v>0</v>
      </c>
      <c r="AV86" s="59">
        <v>0.02</v>
      </c>
      <c r="AW86" s="59">
        <v>0</v>
      </c>
      <c r="AX86" s="59">
        <v>0.02</v>
      </c>
      <c r="AY86" s="59">
        <v>0.02</v>
      </c>
      <c r="AZ86" s="59">
        <v>0</v>
      </c>
      <c r="BA86" s="59">
        <v>0</v>
      </c>
      <c r="BB86" s="59">
        <v>0</v>
      </c>
      <c r="BC86" s="59">
        <v>0</v>
      </c>
      <c r="BD86" s="59" t="s">
        <v>73</v>
      </c>
      <c r="BE86" s="59">
        <v>0</v>
      </c>
      <c r="BF86" s="59" t="s">
        <v>73</v>
      </c>
      <c r="BG86" s="59" t="s">
        <v>73</v>
      </c>
      <c r="BH86" s="59" t="s">
        <v>73</v>
      </c>
      <c r="BI86" s="59">
        <v>0</v>
      </c>
      <c r="BJ86" s="59" t="s">
        <v>73</v>
      </c>
      <c r="BK86" s="59" t="s">
        <v>73</v>
      </c>
      <c r="BL86" s="59" t="s">
        <v>73</v>
      </c>
      <c r="BM86" s="59">
        <v>0</v>
      </c>
      <c r="BN86" s="59" t="s">
        <v>73</v>
      </c>
      <c r="BO86" s="59" t="s">
        <v>73</v>
      </c>
      <c r="BP86" s="59" t="s">
        <v>73</v>
      </c>
      <c r="BQ86" s="59">
        <v>0</v>
      </c>
      <c r="BR86" s="59">
        <v>0</v>
      </c>
      <c r="BS86" s="59" t="s">
        <v>73</v>
      </c>
      <c r="BT86" s="59">
        <v>0</v>
      </c>
      <c r="BU86" s="59">
        <v>0</v>
      </c>
      <c r="BV86" s="59">
        <v>0</v>
      </c>
      <c r="BW86" s="59">
        <v>0</v>
      </c>
      <c r="BX86" s="59" t="s">
        <v>73</v>
      </c>
      <c r="BY86" s="59">
        <v>0</v>
      </c>
      <c r="BZ86" s="59" t="s">
        <v>73</v>
      </c>
      <c r="CA86" s="59" t="s">
        <v>73</v>
      </c>
      <c r="CB86" s="59">
        <v>0.12</v>
      </c>
      <c r="CC86" s="59" t="s">
        <v>73</v>
      </c>
      <c r="CD86" s="59">
        <v>0.05</v>
      </c>
      <c r="CE86" s="59">
        <v>7.0000000000000007E-2</v>
      </c>
      <c r="CF86" s="59" t="s">
        <v>73</v>
      </c>
      <c r="CG86" s="59" t="s">
        <v>73</v>
      </c>
      <c r="CH86" s="59" t="s">
        <v>73</v>
      </c>
      <c r="CI86" s="59" t="s">
        <v>74</v>
      </c>
      <c r="CJ86" s="59">
        <v>0.04</v>
      </c>
      <c r="CK86" s="59">
        <v>0</v>
      </c>
      <c r="CL86" s="59">
        <v>0.01</v>
      </c>
      <c r="CM86" s="59">
        <v>0.02</v>
      </c>
    </row>
    <row r="87" spans="1:91" s="7" customFormat="1" ht="11.25" x14ac:dyDescent="0.2">
      <c r="A87" s="13">
        <v>888</v>
      </c>
      <c r="B87" s="13" t="s">
        <v>197</v>
      </c>
      <c r="C87" s="96" t="s">
        <v>112</v>
      </c>
      <c r="D87" s="58">
        <v>1510</v>
      </c>
      <c r="E87" s="58">
        <v>300</v>
      </c>
      <c r="F87" s="58">
        <v>11160</v>
      </c>
      <c r="G87" s="58">
        <v>12970</v>
      </c>
      <c r="H87" s="59">
        <v>0.84</v>
      </c>
      <c r="I87" s="59">
        <v>0.92</v>
      </c>
      <c r="J87" s="59">
        <v>0.92</v>
      </c>
      <c r="K87" s="59">
        <v>0.91</v>
      </c>
      <c r="L87" s="59">
        <v>0.8</v>
      </c>
      <c r="M87" s="59">
        <v>0.89</v>
      </c>
      <c r="N87" s="59">
        <v>0.91</v>
      </c>
      <c r="O87" s="59">
        <v>0.89</v>
      </c>
      <c r="P87" s="59">
        <v>0.59</v>
      </c>
      <c r="Q87" s="59">
        <v>0.62</v>
      </c>
      <c r="R87" s="59">
        <v>0.45</v>
      </c>
      <c r="S87" s="59">
        <v>0.47</v>
      </c>
      <c r="T87" s="59">
        <v>0</v>
      </c>
      <c r="U87" s="59">
        <v>0</v>
      </c>
      <c r="V87" s="59" t="s">
        <v>74</v>
      </c>
      <c r="W87" s="59" t="s">
        <v>74</v>
      </c>
      <c r="X87" s="59">
        <v>0.05</v>
      </c>
      <c r="Y87" s="59">
        <v>0.03</v>
      </c>
      <c r="Z87" s="59">
        <v>0.04</v>
      </c>
      <c r="AA87" s="59">
        <v>0.04</v>
      </c>
      <c r="AB87" s="59">
        <v>0.1</v>
      </c>
      <c r="AC87" s="59">
        <v>0.16</v>
      </c>
      <c r="AD87" s="59">
        <v>0.22</v>
      </c>
      <c r="AE87" s="59">
        <v>0.2</v>
      </c>
      <c r="AF87" s="59">
        <v>0.06</v>
      </c>
      <c r="AG87" s="59">
        <v>7.0000000000000007E-2</v>
      </c>
      <c r="AH87" s="59">
        <v>0.2</v>
      </c>
      <c r="AI87" s="59">
        <v>0.18</v>
      </c>
      <c r="AJ87" s="59">
        <v>0</v>
      </c>
      <c r="AK87" s="59">
        <v>0</v>
      </c>
      <c r="AL87" s="59">
        <v>0</v>
      </c>
      <c r="AM87" s="59">
        <v>0</v>
      </c>
      <c r="AN87" s="59">
        <v>0</v>
      </c>
      <c r="AO87" s="59" t="s">
        <v>73</v>
      </c>
      <c r="AP87" s="59">
        <v>0</v>
      </c>
      <c r="AQ87" s="59" t="s">
        <v>73</v>
      </c>
      <c r="AR87" s="59">
        <v>0</v>
      </c>
      <c r="AS87" s="59" t="s">
        <v>73</v>
      </c>
      <c r="AT87" s="59" t="s">
        <v>73</v>
      </c>
      <c r="AU87" s="59" t="s">
        <v>73</v>
      </c>
      <c r="AV87" s="59">
        <v>0.08</v>
      </c>
      <c r="AW87" s="59">
        <v>0.03</v>
      </c>
      <c r="AX87" s="59">
        <v>7.0000000000000007E-2</v>
      </c>
      <c r="AY87" s="59">
        <v>7.0000000000000007E-2</v>
      </c>
      <c r="AZ87" s="59">
        <v>0</v>
      </c>
      <c r="BA87" s="59">
        <v>0</v>
      </c>
      <c r="BB87" s="59">
        <v>0</v>
      </c>
      <c r="BC87" s="59">
        <v>0</v>
      </c>
      <c r="BD87" s="59">
        <v>0</v>
      </c>
      <c r="BE87" s="59" t="s">
        <v>73</v>
      </c>
      <c r="BF87" s="59" t="s">
        <v>74</v>
      </c>
      <c r="BG87" s="59" t="s">
        <v>74</v>
      </c>
      <c r="BH87" s="59">
        <v>0.03</v>
      </c>
      <c r="BI87" s="59">
        <v>0.02</v>
      </c>
      <c r="BJ87" s="59">
        <v>0.01</v>
      </c>
      <c r="BK87" s="59">
        <v>0.01</v>
      </c>
      <c r="BL87" s="59">
        <v>0.02</v>
      </c>
      <c r="BM87" s="59" t="s">
        <v>73</v>
      </c>
      <c r="BN87" s="59">
        <v>0.01</v>
      </c>
      <c r="BO87" s="59">
        <v>0.01</v>
      </c>
      <c r="BP87" s="59" t="s">
        <v>74</v>
      </c>
      <c r="BQ87" s="59" t="s">
        <v>73</v>
      </c>
      <c r="BR87" s="59" t="s">
        <v>74</v>
      </c>
      <c r="BS87" s="59" t="s">
        <v>74</v>
      </c>
      <c r="BT87" s="59" t="s">
        <v>74</v>
      </c>
      <c r="BU87" s="59" t="s">
        <v>73</v>
      </c>
      <c r="BV87" s="59" t="s">
        <v>74</v>
      </c>
      <c r="BW87" s="59" t="s">
        <v>74</v>
      </c>
      <c r="BX87" s="59">
        <v>0.02</v>
      </c>
      <c r="BY87" s="59" t="s">
        <v>73</v>
      </c>
      <c r="BZ87" s="59">
        <v>0.01</v>
      </c>
      <c r="CA87" s="59">
        <v>0.01</v>
      </c>
      <c r="CB87" s="59">
        <v>0.1</v>
      </c>
      <c r="CC87" s="59">
        <v>0.06</v>
      </c>
      <c r="CD87" s="59">
        <v>0.05</v>
      </c>
      <c r="CE87" s="59">
        <v>0.06</v>
      </c>
      <c r="CF87" s="59">
        <v>0.04</v>
      </c>
      <c r="CG87" s="59">
        <v>0.02</v>
      </c>
      <c r="CH87" s="59">
        <v>0.01</v>
      </c>
      <c r="CI87" s="59">
        <v>0.01</v>
      </c>
      <c r="CJ87" s="59">
        <v>0.02</v>
      </c>
      <c r="CK87" s="59" t="s">
        <v>73</v>
      </c>
      <c r="CL87" s="59">
        <v>0.01</v>
      </c>
      <c r="CM87" s="59">
        <v>0.01</v>
      </c>
    </row>
    <row r="88" spans="1:91" s="7" customFormat="1" ht="11.25" x14ac:dyDescent="0.2">
      <c r="A88" s="13">
        <v>383</v>
      </c>
      <c r="B88" s="13" t="s">
        <v>198</v>
      </c>
      <c r="C88" s="96" t="s">
        <v>114</v>
      </c>
      <c r="D88" s="58">
        <v>1320</v>
      </c>
      <c r="E88" s="58">
        <v>120</v>
      </c>
      <c r="F88" s="58">
        <v>6290</v>
      </c>
      <c r="G88" s="58">
        <v>7720</v>
      </c>
      <c r="H88" s="59">
        <v>0.79</v>
      </c>
      <c r="I88" s="59">
        <v>0.9</v>
      </c>
      <c r="J88" s="59">
        <v>0.92</v>
      </c>
      <c r="K88" s="59">
        <v>0.9</v>
      </c>
      <c r="L88" s="59">
        <v>0.74</v>
      </c>
      <c r="M88" s="59">
        <v>0.86</v>
      </c>
      <c r="N88" s="59">
        <v>0.91</v>
      </c>
      <c r="O88" s="59">
        <v>0.88</v>
      </c>
      <c r="P88" s="59">
        <v>0.38</v>
      </c>
      <c r="Q88" s="59">
        <v>0.48</v>
      </c>
      <c r="R88" s="59">
        <v>0.25</v>
      </c>
      <c r="S88" s="59">
        <v>0.27</v>
      </c>
      <c r="T88" s="59" t="s">
        <v>73</v>
      </c>
      <c r="U88" s="59">
        <v>0</v>
      </c>
      <c r="V88" s="59" t="s">
        <v>74</v>
      </c>
      <c r="W88" s="59" t="s">
        <v>74</v>
      </c>
      <c r="X88" s="59">
        <v>0.06</v>
      </c>
      <c r="Y88" s="59" t="s">
        <v>73</v>
      </c>
      <c r="Z88" s="59">
        <v>0.04</v>
      </c>
      <c r="AA88" s="59">
        <v>0.04</v>
      </c>
      <c r="AB88" s="59">
        <v>0.25</v>
      </c>
      <c r="AC88" s="59">
        <v>0.31</v>
      </c>
      <c r="AD88" s="59">
        <v>0.49</v>
      </c>
      <c r="AE88" s="59">
        <v>0.45</v>
      </c>
      <c r="AF88" s="59">
        <v>0.04</v>
      </c>
      <c r="AG88" s="59">
        <v>0</v>
      </c>
      <c r="AH88" s="59">
        <v>0.12</v>
      </c>
      <c r="AI88" s="59">
        <v>0.1</v>
      </c>
      <c r="AJ88" s="59">
        <v>0</v>
      </c>
      <c r="AK88" s="59">
        <v>0</v>
      </c>
      <c r="AL88" s="59">
        <v>0</v>
      </c>
      <c r="AM88" s="59">
        <v>0</v>
      </c>
      <c r="AN88" s="59">
        <v>0</v>
      </c>
      <c r="AO88" s="59">
        <v>0</v>
      </c>
      <c r="AP88" s="59">
        <v>0</v>
      </c>
      <c r="AQ88" s="59">
        <v>0</v>
      </c>
      <c r="AR88" s="59" t="s">
        <v>73</v>
      </c>
      <c r="AS88" s="59" t="s">
        <v>73</v>
      </c>
      <c r="AT88" s="59">
        <v>0</v>
      </c>
      <c r="AU88" s="59" t="s">
        <v>73</v>
      </c>
      <c r="AV88" s="59">
        <v>0.04</v>
      </c>
      <c r="AW88" s="59" t="s">
        <v>73</v>
      </c>
      <c r="AX88" s="59">
        <v>0.06</v>
      </c>
      <c r="AY88" s="59">
        <v>0.05</v>
      </c>
      <c r="AZ88" s="59">
        <v>0</v>
      </c>
      <c r="BA88" s="59">
        <v>0</v>
      </c>
      <c r="BB88" s="59">
        <v>0</v>
      </c>
      <c r="BC88" s="59">
        <v>0</v>
      </c>
      <c r="BD88" s="59">
        <v>0.01</v>
      </c>
      <c r="BE88" s="59">
        <v>0</v>
      </c>
      <c r="BF88" s="59">
        <v>0.01</v>
      </c>
      <c r="BG88" s="59">
        <v>0.01</v>
      </c>
      <c r="BH88" s="59">
        <v>0.03</v>
      </c>
      <c r="BI88" s="59" t="s">
        <v>73</v>
      </c>
      <c r="BJ88" s="59">
        <v>0.01</v>
      </c>
      <c r="BK88" s="59">
        <v>0.01</v>
      </c>
      <c r="BL88" s="59">
        <v>0.01</v>
      </c>
      <c r="BM88" s="59">
        <v>0</v>
      </c>
      <c r="BN88" s="59" t="s">
        <v>74</v>
      </c>
      <c r="BO88" s="59" t="s">
        <v>74</v>
      </c>
      <c r="BP88" s="59">
        <v>0.01</v>
      </c>
      <c r="BQ88" s="59" t="s">
        <v>73</v>
      </c>
      <c r="BR88" s="59" t="s">
        <v>74</v>
      </c>
      <c r="BS88" s="59" t="s">
        <v>74</v>
      </c>
      <c r="BT88" s="59">
        <v>0.01</v>
      </c>
      <c r="BU88" s="59" t="s">
        <v>73</v>
      </c>
      <c r="BV88" s="59" t="s">
        <v>73</v>
      </c>
      <c r="BW88" s="59" t="s">
        <v>74</v>
      </c>
      <c r="BX88" s="59">
        <v>0.03</v>
      </c>
      <c r="BY88" s="59" t="s">
        <v>73</v>
      </c>
      <c r="BZ88" s="59">
        <v>0.01</v>
      </c>
      <c r="CA88" s="59">
        <v>0.01</v>
      </c>
      <c r="CB88" s="59">
        <v>0.13</v>
      </c>
      <c r="CC88" s="59" t="s">
        <v>73</v>
      </c>
      <c r="CD88" s="59">
        <v>0.05</v>
      </c>
      <c r="CE88" s="59">
        <v>0.06</v>
      </c>
      <c r="CF88" s="59">
        <v>0.06</v>
      </c>
      <c r="CG88" s="59">
        <v>0.05</v>
      </c>
      <c r="CH88" s="59">
        <v>0.02</v>
      </c>
      <c r="CI88" s="59">
        <v>0.03</v>
      </c>
      <c r="CJ88" s="59">
        <v>0.02</v>
      </c>
      <c r="CK88" s="59" t="s">
        <v>73</v>
      </c>
      <c r="CL88" s="59">
        <v>0.01</v>
      </c>
      <c r="CM88" s="59">
        <v>0.01</v>
      </c>
    </row>
    <row r="89" spans="1:91" s="7" customFormat="1" ht="11.25" x14ac:dyDescent="0.2">
      <c r="A89" s="13">
        <v>856</v>
      </c>
      <c r="B89" s="13" t="s">
        <v>199</v>
      </c>
      <c r="C89" s="96" t="s">
        <v>116</v>
      </c>
      <c r="D89" s="58">
        <v>770</v>
      </c>
      <c r="E89" s="58">
        <v>50</v>
      </c>
      <c r="F89" s="58">
        <v>2560</v>
      </c>
      <c r="G89" s="58">
        <v>3380</v>
      </c>
      <c r="H89" s="59">
        <v>0.84</v>
      </c>
      <c r="I89" s="59">
        <v>0.9</v>
      </c>
      <c r="J89" s="59">
        <v>0.92</v>
      </c>
      <c r="K89" s="59">
        <v>0.9</v>
      </c>
      <c r="L89" s="59">
        <v>0.81</v>
      </c>
      <c r="M89" s="59">
        <v>0.87</v>
      </c>
      <c r="N89" s="59">
        <v>0.91</v>
      </c>
      <c r="O89" s="59">
        <v>0.88</v>
      </c>
      <c r="P89" s="59">
        <v>0.44</v>
      </c>
      <c r="Q89" s="59">
        <v>0.56000000000000005</v>
      </c>
      <c r="R89" s="59">
        <v>0.2</v>
      </c>
      <c r="S89" s="59">
        <v>0.26</v>
      </c>
      <c r="T89" s="59" t="s">
        <v>73</v>
      </c>
      <c r="U89" s="59">
        <v>0</v>
      </c>
      <c r="V89" s="59" t="s">
        <v>74</v>
      </c>
      <c r="W89" s="59" t="s">
        <v>74</v>
      </c>
      <c r="X89" s="59">
        <v>0.03</v>
      </c>
      <c r="Y89" s="59" t="s">
        <v>73</v>
      </c>
      <c r="Z89" s="59">
        <v>0.01</v>
      </c>
      <c r="AA89" s="59">
        <v>0.02</v>
      </c>
      <c r="AB89" s="59">
        <v>0.08</v>
      </c>
      <c r="AC89" s="59" t="s">
        <v>73</v>
      </c>
      <c r="AD89" s="59">
        <v>0.17</v>
      </c>
      <c r="AE89" s="59">
        <v>0.15</v>
      </c>
      <c r="AF89" s="59">
        <v>0.25</v>
      </c>
      <c r="AG89" s="59">
        <v>0.19</v>
      </c>
      <c r="AH89" s="59">
        <v>0.51</v>
      </c>
      <c r="AI89" s="59">
        <v>0.45</v>
      </c>
      <c r="AJ89" s="59">
        <v>0</v>
      </c>
      <c r="AK89" s="59">
        <v>0</v>
      </c>
      <c r="AL89" s="59">
        <v>0</v>
      </c>
      <c r="AM89" s="59">
        <v>0</v>
      </c>
      <c r="AN89" s="59">
        <v>0</v>
      </c>
      <c r="AO89" s="59">
        <v>0</v>
      </c>
      <c r="AP89" s="59">
        <v>0</v>
      </c>
      <c r="AQ89" s="59">
        <v>0</v>
      </c>
      <c r="AR89" s="59" t="s">
        <v>73</v>
      </c>
      <c r="AS89" s="59">
        <v>0</v>
      </c>
      <c r="AT89" s="59">
        <v>0</v>
      </c>
      <c r="AU89" s="59" t="s">
        <v>73</v>
      </c>
      <c r="AV89" s="59">
        <v>0.04</v>
      </c>
      <c r="AW89" s="59" t="s">
        <v>73</v>
      </c>
      <c r="AX89" s="59">
        <v>0.02</v>
      </c>
      <c r="AY89" s="59">
        <v>0.02</v>
      </c>
      <c r="AZ89" s="59">
        <v>0</v>
      </c>
      <c r="BA89" s="59">
        <v>0</v>
      </c>
      <c r="BB89" s="59">
        <v>0</v>
      </c>
      <c r="BC89" s="59">
        <v>0</v>
      </c>
      <c r="BD89" s="59">
        <v>0</v>
      </c>
      <c r="BE89" s="59">
        <v>0</v>
      </c>
      <c r="BF89" s="59" t="s">
        <v>73</v>
      </c>
      <c r="BG89" s="59" t="s">
        <v>73</v>
      </c>
      <c r="BH89" s="59">
        <v>0.02</v>
      </c>
      <c r="BI89" s="59" t="s">
        <v>73</v>
      </c>
      <c r="BJ89" s="59">
        <v>0.01</v>
      </c>
      <c r="BK89" s="59">
        <v>0.01</v>
      </c>
      <c r="BL89" s="59">
        <v>0.01</v>
      </c>
      <c r="BM89" s="59">
        <v>0</v>
      </c>
      <c r="BN89" s="59" t="s">
        <v>74</v>
      </c>
      <c r="BO89" s="59" t="s">
        <v>74</v>
      </c>
      <c r="BP89" s="59" t="s">
        <v>73</v>
      </c>
      <c r="BQ89" s="59" t="s">
        <v>73</v>
      </c>
      <c r="BR89" s="59" t="s">
        <v>73</v>
      </c>
      <c r="BS89" s="59" t="s">
        <v>74</v>
      </c>
      <c r="BT89" s="59" t="s">
        <v>73</v>
      </c>
      <c r="BU89" s="59" t="s">
        <v>73</v>
      </c>
      <c r="BV89" s="59" t="s">
        <v>73</v>
      </c>
      <c r="BW89" s="59" t="s">
        <v>74</v>
      </c>
      <c r="BX89" s="59">
        <v>0.02</v>
      </c>
      <c r="BY89" s="59">
        <v>0</v>
      </c>
      <c r="BZ89" s="59">
        <v>0.01</v>
      </c>
      <c r="CA89" s="59">
        <v>0.01</v>
      </c>
      <c r="CB89" s="59">
        <v>0.1</v>
      </c>
      <c r="CC89" s="59" t="s">
        <v>73</v>
      </c>
      <c r="CD89" s="59">
        <v>0.04</v>
      </c>
      <c r="CE89" s="59">
        <v>0.05</v>
      </c>
      <c r="CF89" s="59">
        <v>0.06</v>
      </c>
      <c r="CG89" s="59" t="s">
        <v>73</v>
      </c>
      <c r="CH89" s="59">
        <v>0.02</v>
      </c>
      <c r="CI89" s="59">
        <v>0.03</v>
      </c>
      <c r="CJ89" s="59">
        <v>0.01</v>
      </c>
      <c r="CK89" s="59">
        <v>0</v>
      </c>
      <c r="CL89" s="59">
        <v>0.02</v>
      </c>
      <c r="CM89" s="59">
        <v>0.02</v>
      </c>
    </row>
    <row r="90" spans="1:91" s="7" customFormat="1" ht="11.25" x14ac:dyDescent="0.2">
      <c r="A90" s="13">
        <v>855</v>
      </c>
      <c r="B90" s="13" t="s">
        <v>200</v>
      </c>
      <c r="C90" s="96" t="s">
        <v>116</v>
      </c>
      <c r="D90" s="58">
        <v>1110</v>
      </c>
      <c r="E90" s="58">
        <v>160</v>
      </c>
      <c r="F90" s="58">
        <v>5920</v>
      </c>
      <c r="G90" s="58">
        <v>7180</v>
      </c>
      <c r="H90" s="59">
        <v>0.86</v>
      </c>
      <c r="I90" s="59">
        <v>0.94</v>
      </c>
      <c r="J90" s="59">
        <v>0.94</v>
      </c>
      <c r="K90" s="59">
        <v>0.93</v>
      </c>
      <c r="L90" s="59">
        <v>0.81</v>
      </c>
      <c r="M90" s="59">
        <v>0.9</v>
      </c>
      <c r="N90" s="59">
        <v>0.92</v>
      </c>
      <c r="O90" s="59">
        <v>0.9</v>
      </c>
      <c r="P90" s="59">
        <v>0.56999999999999995</v>
      </c>
      <c r="Q90" s="59">
        <v>0.59</v>
      </c>
      <c r="R90" s="59">
        <v>0.27</v>
      </c>
      <c r="S90" s="59">
        <v>0.32</v>
      </c>
      <c r="T90" s="59" t="s">
        <v>73</v>
      </c>
      <c r="U90" s="59">
        <v>0</v>
      </c>
      <c r="V90" s="59" t="s">
        <v>74</v>
      </c>
      <c r="W90" s="59" t="s">
        <v>74</v>
      </c>
      <c r="X90" s="59">
        <v>0.03</v>
      </c>
      <c r="Y90" s="59" t="s">
        <v>73</v>
      </c>
      <c r="Z90" s="59">
        <v>0.03</v>
      </c>
      <c r="AA90" s="59">
        <v>0.03</v>
      </c>
      <c r="AB90" s="59">
        <v>0.17</v>
      </c>
      <c r="AC90" s="59">
        <v>0.2</v>
      </c>
      <c r="AD90" s="59">
        <v>0.56999999999999995</v>
      </c>
      <c r="AE90" s="59">
        <v>0.5</v>
      </c>
      <c r="AF90" s="59">
        <v>0.03</v>
      </c>
      <c r="AG90" s="59" t="s">
        <v>73</v>
      </c>
      <c r="AH90" s="59">
        <v>0.05</v>
      </c>
      <c r="AI90" s="59">
        <v>0.04</v>
      </c>
      <c r="AJ90" s="59">
        <v>0</v>
      </c>
      <c r="AK90" s="59" t="s">
        <v>73</v>
      </c>
      <c r="AL90" s="59">
        <v>0</v>
      </c>
      <c r="AM90" s="59" t="s">
        <v>73</v>
      </c>
      <c r="AN90" s="59">
        <v>0</v>
      </c>
      <c r="AO90" s="59" t="s">
        <v>73</v>
      </c>
      <c r="AP90" s="59">
        <v>0</v>
      </c>
      <c r="AQ90" s="59" t="s">
        <v>73</v>
      </c>
      <c r="AR90" s="59" t="s">
        <v>73</v>
      </c>
      <c r="AS90" s="59" t="s">
        <v>73</v>
      </c>
      <c r="AT90" s="59">
        <v>0</v>
      </c>
      <c r="AU90" s="59" t="s">
        <v>73</v>
      </c>
      <c r="AV90" s="59">
        <v>0.06</v>
      </c>
      <c r="AW90" s="59" t="s">
        <v>73</v>
      </c>
      <c r="AX90" s="59">
        <v>0.06</v>
      </c>
      <c r="AY90" s="59">
        <v>0.06</v>
      </c>
      <c r="AZ90" s="59" t="s">
        <v>73</v>
      </c>
      <c r="BA90" s="59">
        <v>0</v>
      </c>
      <c r="BB90" s="59" t="s">
        <v>73</v>
      </c>
      <c r="BC90" s="59" t="s">
        <v>73</v>
      </c>
      <c r="BD90" s="59" t="s">
        <v>73</v>
      </c>
      <c r="BE90" s="59">
        <v>0</v>
      </c>
      <c r="BF90" s="59" t="s">
        <v>74</v>
      </c>
      <c r="BG90" s="59" t="s">
        <v>74</v>
      </c>
      <c r="BH90" s="59">
        <v>0.04</v>
      </c>
      <c r="BI90" s="59" t="s">
        <v>73</v>
      </c>
      <c r="BJ90" s="59">
        <v>0.01</v>
      </c>
      <c r="BK90" s="59">
        <v>0.02</v>
      </c>
      <c r="BL90" s="59">
        <v>0.02</v>
      </c>
      <c r="BM90" s="59">
        <v>0</v>
      </c>
      <c r="BN90" s="59">
        <v>0.01</v>
      </c>
      <c r="BO90" s="59">
        <v>0.01</v>
      </c>
      <c r="BP90" s="59">
        <v>0.01</v>
      </c>
      <c r="BQ90" s="59" t="s">
        <v>73</v>
      </c>
      <c r="BR90" s="59" t="s">
        <v>74</v>
      </c>
      <c r="BS90" s="59">
        <v>0.01</v>
      </c>
      <c r="BT90" s="59">
        <v>0.01</v>
      </c>
      <c r="BU90" s="59">
        <v>0</v>
      </c>
      <c r="BV90" s="59" t="s">
        <v>74</v>
      </c>
      <c r="BW90" s="59" t="s">
        <v>74</v>
      </c>
      <c r="BX90" s="59">
        <v>0.02</v>
      </c>
      <c r="BY90" s="59" t="s">
        <v>73</v>
      </c>
      <c r="BZ90" s="59">
        <v>0.01</v>
      </c>
      <c r="CA90" s="59">
        <v>0.01</v>
      </c>
      <c r="CB90" s="59">
        <v>0.09</v>
      </c>
      <c r="CC90" s="59" t="s">
        <v>73</v>
      </c>
      <c r="CD90" s="59">
        <v>0.04</v>
      </c>
      <c r="CE90" s="59">
        <v>0.04</v>
      </c>
      <c r="CF90" s="59">
        <v>0.04</v>
      </c>
      <c r="CG90" s="59" t="s">
        <v>73</v>
      </c>
      <c r="CH90" s="59">
        <v>0.01</v>
      </c>
      <c r="CI90" s="59">
        <v>0.02</v>
      </c>
      <c r="CJ90" s="59">
        <v>0.02</v>
      </c>
      <c r="CK90" s="59" t="s">
        <v>73</v>
      </c>
      <c r="CL90" s="59">
        <v>0.01</v>
      </c>
      <c r="CM90" s="59">
        <v>0.01</v>
      </c>
    </row>
    <row r="91" spans="1:91" s="7" customFormat="1" ht="11.25" x14ac:dyDescent="0.2">
      <c r="A91" s="13">
        <v>209</v>
      </c>
      <c r="B91" s="13" t="s">
        <v>201</v>
      </c>
      <c r="C91" s="96" t="s">
        <v>122</v>
      </c>
      <c r="D91" s="58">
        <v>400</v>
      </c>
      <c r="E91" s="58">
        <v>60</v>
      </c>
      <c r="F91" s="58">
        <v>1840</v>
      </c>
      <c r="G91" s="58">
        <v>2300</v>
      </c>
      <c r="H91" s="59">
        <v>0.87</v>
      </c>
      <c r="I91" s="59">
        <v>0.85</v>
      </c>
      <c r="J91" s="59">
        <v>0.93</v>
      </c>
      <c r="K91" s="59">
        <v>0.92</v>
      </c>
      <c r="L91" s="59">
        <v>0.86</v>
      </c>
      <c r="M91" s="59">
        <v>0.85</v>
      </c>
      <c r="N91" s="59">
        <v>0.93</v>
      </c>
      <c r="O91" s="59">
        <v>0.92</v>
      </c>
      <c r="P91" s="59">
        <v>0.34</v>
      </c>
      <c r="Q91" s="59">
        <v>0.48</v>
      </c>
      <c r="R91" s="59">
        <v>0.18</v>
      </c>
      <c r="S91" s="59">
        <v>0.22</v>
      </c>
      <c r="T91" s="59">
        <v>0</v>
      </c>
      <c r="U91" s="59">
        <v>0</v>
      </c>
      <c r="V91" s="59">
        <v>0.01</v>
      </c>
      <c r="W91" s="59" t="s">
        <v>74</v>
      </c>
      <c r="X91" s="59" t="s">
        <v>73</v>
      </c>
      <c r="Y91" s="59" t="s">
        <v>73</v>
      </c>
      <c r="Z91" s="59">
        <v>0.02</v>
      </c>
      <c r="AA91" s="59">
        <v>0.02</v>
      </c>
      <c r="AB91" s="59">
        <v>0.31</v>
      </c>
      <c r="AC91" s="59">
        <v>0.26</v>
      </c>
      <c r="AD91" s="59">
        <v>0.54</v>
      </c>
      <c r="AE91" s="59">
        <v>0.49</v>
      </c>
      <c r="AF91" s="59">
        <v>0.21</v>
      </c>
      <c r="AG91" s="59" t="s">
        <v>73</v>
      </c>
      <c r="AH91" s="59">
        <v>0.19</v>
      </c>
      <c r="AI91" s="59">
        <v>0.19</v>
      </c>
      <c r="AJ91" s="59">
        <v>0</v>
      </c>
      <c r="AK91" s="59">
        <v>0</v>
      </c>
      <c r="AL91" s="59">
        <v>0</v>
      </c>
      <c r="AM91" s="59">
        <v>0</v>
      </c>
      <c r="AN91" s="59">
        <v>0</v>
      </c>
      <c r="AO91" s="59" t="s">
        <v>73</v>
      </c>
      <c r="AP91" s="59" t="s">
        <v>73</v>
      </c>
      <c r="AQ91" s="59" t="s">
        <v>73</v>
      </c>
      <c r="AR91" s="59">
        <v>0</v>
      </c>
      <c r="AS91" s="59">
        <v>0</v>
      </c>
      <c r="AT91" s="59" t="s">
        <v>73</v>
      </c>
      <c r="AU91" s="59" t="s">
        <v>73</v>
      </c>
      <c r="AV91" s="59">
        <v>0.02</v>
      </c>
      <c r="AW91" s="59">
        <v>0</v>
      </c>
      <c r="AX91" s="59">
        <v>0.02</v>
      </c>
      <c r="AY91" s="59">
        <v>0.02</v>
      </c>
      <c r="AZ91" s="59">
        <v>0</v>
      </c>
      <c r="BA91" s="59">
        <v>0</v>
      </c>
      <c r="BB91" s="59">
        <v>0</v>
      </c>
      <c r="BC91" s="59">
        <v>0</v>
      </c>
      <c r="BD91" s="59" t="s">
        <v>73</v>
      </c>
      <c r="BE91" s="59">
        <v>0</v>
      </c>
      <c r="BF91" s="59" t="s">
        <v>73</v>
      </c>
      <c r="BG91" s="59" t="s">
        <v>73</v>
      </c>
      <c r="BH91" s="59" t="s">
        <v>73</v>
      </c>
      <c r="BI91" s="59">
        <v>0</v>
      </c>
      <c r="BJ91" s="59" t="s">
        <v>73</v>
      </c>
      <c r="BK91" s="59" t="s">
        <v>73</v>
      </c>
      <c r="BL91" s="59" t="s">
        <v>73</v>
      </c>
      <c r="BM91" s="59">
        <v>0</v>
      </c>
      <c r="BN91" s="59" t="s">
        <v>73</v>
      </c>
      <c r="BO91" s="59" t="s">
        <v>73</v>
      </c>
      <c r="BP91" s="59">
        <v>0</v>
      </c>
      <c r="BQ91" s="59">
        <v>0</v>
      </c>
      <c r="BR91" s="59" t="s">
        <v>73</v>
      </c>
      <c r="BS91" s="59" t="s">
        <v>73</v>
      </c>
      <c r="BT91" s="59" t="s">
        <v>73</v>
      </c>
      <c r="BU91" s="59">
        <v>0</v>
      </c>
      <c r="BV91" s="59">
        <v>0</v>
      </c>
      <c r="BW91" s="59" t="s">
        <v>73</v>
      </c>
      <c r="BX91" s="59" t="s">
        <v>73</v>
      </c>
      <c r="BY91" s="59">
        <v>0</v>
      </c>
      <c r="BZ91" s="59" t="s">
        <v>73</v>
      </c>
      <c r="CA91" s="59" t="s">
        <v>73</v>
      </c>
      <c r="CB91" s="59">
        <v>0.06</v>
      </c>
      <c r="CC91" s="59" t="s">
        <v>73</v>
      </c>
      <c r="CD91" s="59">
        <v>0.04</v>
      </c>
      <c r="CE91" s="59">
        <v>0.05</v>
      </c>
      <c r="CF91" s="59" t="s">
        <v>73</v>
      </c>
      <c r="CG91" s="59">
        <v>0</v>
      </c>
      <c r="CH91" s="59" t="s">
        <v>74</v>
      </c>
      <c r="CI91" s="59">
        <v>0.01</v>
      </c>
      <c r="CJ91" s="59">
        <v>0.05</v>
      </c>
      <c r="CK91" s="59" t="s">
        <v>73</v>
      </c>
      <c r="CL91" s="59">
        <v>0.02</v>
      </c>
      <c r="CM91" s="59">
        <v>0.03</v>
      </c>
    </row>
    <row r="92" spans="1:91" s="7" customFormat="1" ht="11.25" x14ac:dyDescent="0.2">
      <c r="A92" s="13">
        <v>925</v>
      </c>
      <c r="B92" s="13" t="s">
        <v>202</v>
      </c>
      <c r="C92" s="96" t="s">
        <v>116</v>
      </c>
      <c r="D92" s="58">
        <v>1340</v>
      </c>
      <c r="E92" s="58">
        <v>200</v>
      </c>
      <c r="F92" s="58">
        <v>6550</v>
      </c>
      <c r="G92" s="58">
        <v>8090</v>
      </c>
      <c r="H92" s="59">
        <v>0.88</v>
      </c>
      <c r="I92" s="59">
        <v>0.89</v>
      </c>
      <c r="J92" s="59">
        <v>0.95</v>
      </c>
      <c r="K92" s="59">
        <v>0.94</v>
      </c>
      <c r="L92" s="59">
        <v>0.85</v>
      </c>
      <c r="M92" s="59">
        <v>0.87</v>
      </c>
      <c r="N92" s="59">
        <v>0.94</v>
      </c>
      <c r="O92" s="59">
        <v>0.92</v>
      </c>
      <c r="P92" s="59">
        <v>0.51</v>
      </c>
      <c r="Q92" s="59">
        <v>0.56999999999999995</v>
      </c>
      <c r="R92" s="59">
        <v>0.33</v>
      </c>
      <c r="S92" s="59">
        <v>0.36</v>
      </c>
      <c r="T92" s="59" t="s">
        <v>73</v>
      </c>
      <c r="U92" s="59">
        <v>0</v>
      </c>
      <c r="V92" s="59" t="s">
        <v>74</v>
      </c>
      <c r="W92" s="59" t="s">
        <v>74</v>
      </c>
      <c r="X92" s="59">
        <v>0.05</v>
      </c>
      <c r="Y92" s="59">
        <v>0.05</v>
      </c>
      <c r="Z92" s="59">
        <v>0.03</v>
      </c>
      <c r="AA92" s="59">
        <v>0.03</v>
      </c>
      <c r="AB92" s="59">
        <v>0.27</v>
      </c>
      <c r="AC92" s="59">
        <v>0.22</v>
      </c>
      <c r="AD92" s="59">
        <v>0.56000000000000005</v>
      </c>
      <c r="AE92" s="59">
        <v>0.5</v>
      </c>
      <c r="AF92" s="59">
        <v>0.01</v>
      </c>
      <c r="AG92" s="59" t="s">
        <v>73</v>
      </c>
      <c r="AH92" s="59">
        <v>0.02</v>
      </c>
      <c r="AI92" s="59">
        <v>0.02</v>
      </c>
      <c r="AJ92" s="59">
        <v>0</v>
      </c>
      <c r="AK92" s="59">
        <v>0</v>
      </c>
      <c r="AL92" s="59">
        <v>0</v>
      </c>
      <c r="AM92" s="59">
        <v>0</v>
      </c>
      <c r="AN92" s="59">
        <v>0</v>
      </c>
      <c r="AO92" s="59">
        <v>0</v>
      </c>
      <c r="AP92" s="59">
        <v>0</v>
      </c>
      <c r="AQ92" s="59">
        <v>0</v>
      </c>
      <c r="AR92" s="59">
        <v>0</v>
      </c>
      <c r="AS92" s="59" t="s">
        <v>73</v>
      </c>
      <c r="AT92" s="59" t="s">
        <v>73</v>
      </c>
      <c r="AU92" s="59" t="s">
        <v>74</v>
      </c>
      <c r="AV92" s="59">
        <v>0.05</v>
      </c>
      <c r="AW92" s="59" t="s">
        <v>73</v>
      </c>
      <c r="AX92" s="59">
        <v>0.05</v>
      </c>
      <c r="AY92" s="59">
        <v>0.05</v>
      </c>
      <c r="AZ92" s="59">
        <v>0</v>
      </c>
      <c r="BA92" s="59">
        <v>0</v>
      </c>
      <c r="BB92" s="59" t="s">
        <v>73</v>
      </c>
      <c r="BC92" s="59" t="s">
        <v>73</v>
      </c>
      <c r="BD92" s="59">
        <v>0.01</v>
      </c>
      <c r="BE92" s="59">
        <v>0</v>
      </c>
      <c r="BF92" s="59" t="s">
        <v>74</v>
      </c>
      <c r="BG92" s="59" t="s">
        <v>74</v>
      </c>
      <c r="BH92" s="59">
        <v>0.02</v>
      </c>
      <c r="BI92" s="59" t="s">
        <v>73</v>
      </c>
      <c r="BJ92" s="59">
        <v>0.01</v>
      </c>
      <c r="BK92" s="59">
        <v>0.01</v>
      </c>
      <c r="BL92" s="59">
        <v>0.01</v>
      </c>
      <c r="BM92" s="59" t="s">
        <v>73</v>
      </c>
      <c r="BN92" s="59" t="s">
        <v>74</v>
      </c>
      <c r="BO92" s="59">
        <v>0.01</v>
      </c>
      <c r="BP92" s="59" t="s">
        <v>74</v>
      </c>
      <c r="BQ92" s="59" t="s">
        <v>73</v>
      </c>
      <c r="BR92" s="59" t="s">
        <v>74</v>
      </c>
      <c r="BS92" s="59" t="s">
        <v>74</v>
      </c>
      <c r="BT92" s="59" t="s">
        <v>73</v>
      </c>
      <c r="BU92" s="59">
        <v>0</v>
      </c>
      <c r="BV92" s="59" t="s">
        <v>73</v>
      </c>
      <c r="BW92" s="59" t="s">
        <v>74</v>
      </c>
      <c r="BX92" s="59">
        <v>0.01</v>
      </c>
      <c r="BY92" s="59" t="s">
        <v>73</v>
      </c>
      <c r="BZ92" s="59" t="s">
        <v>74</v>
      </c>
      <c r="CA92" s="59">
        <v>0.01</v>
      </c>
      <c r="CB92" s="59">
        <v>0.08</v>
      </c>
      <c r="CC92" s="59">
        <v>0.06</v>
      </c>
      <c r="CD92" s="59">
        <v>0.03</v>
      </c>
      <c r="CE92" s="59">
        <v>0.04</v>
      </c>
      <c r="CF92" s="59">
        <v>0.03</v>
      </c>
      <c r="CG92" s="59">
        <v>0.03</v>
      </c>
      <c r="CH92" s="59">
        <v>0.01</v>
      </c>
      <c r="CI92" s="59">
        <v>0.01</v>
      </c>
      <c r="CJ92" s="59">
        <v>0.01</v>
      </c>
      <c r="CK92" s="59" t="s">
        <v>73</v>
      </c>
      <c r="CL92" s="59">
        <v>0.01</v>
      </c>
      <c r="CM92" s="59">
        <v>0.01</v>
      </c>
    </row>
    <row r="93" spans="1:91" s="7" customFormat="1" ht="11.25" x14ac:dyDescent="0.2">
      <c r="A93" s="13">
        <v>341</v>
      </c>
      <c r="B93" s="13" t="s">
        <v>203</v>
      </c>
      <c r="C93" s="96" t="s">
        <v>112</v>
      </c>
      <c r="D93" s="58">
        <v>1110</v>
      </c>
      <c r="E93" s="58">
        <v>40</v>
      </c>
      <c r="F93" s="58">
        <v>3820</v>
      </c>
      <c r="G93" s="58">
        <v>4970</v>
      </c>
      <c r="H93" s="59">
        <v>0.83</v>
      </c>
      <c r="I93" s="59">
        <v>0.95</v>
      </c>
      <c r="J93" s="59">
        <v>0.93</v>
      </c>
      <c r="K93" s="59">
        <v>0.91</v>
      </c>
      <c r="L93" s="59">
        <v>0.78</v>
      </c>
      <c r="M93" s="59">
        <v>0.89</v>
      </c>
      <c r="N93" s="59">
        <v>0.91</v>
      </c>
      <c r="O93" s="59">
        <v>0.88</v>
      </c>
      <c r="P93" s="59">
        <v>0.33</v>
      </c>
      <c r="Q93" s="59">
        <v>0.43</v>
      </c>
      <c r="R93" s="59">
        <v>0.2</v>
      </c>
      <c r="S93" s="59">
        <v>0.23</v>
      </c>
      <c r="T93" s="59">
        <v>0</v>
      </c>
      <c r="U93" s="59">
        <v>0</v>
      </c>
      <c r="V93" s="59" t="s">
        <v>73</v>
      </c>
      <c r="W93" s="59" t="s">
        <v>73</v>
      </c>
      <c r="X93" s="59">
        <v>7.0000000000000007E-2</v>
      </c>
      <c r="Y93" s="59" t="s">
        <v>73</v>
      </c>
      <c r="Z93" s="59">
        <v>0.04</v>
      </c>
      <c r="AA93" s="59">
        <v>0.05</v>
      </c>
      <c r="AB93" s="59">
        <v>0.36</v>
      </c>
      <c r="AC93" s="59">
        <v>0.32</v>
      </c>
      <c r="AD93" s="59">
        <v>0.64</v>
      </c>
      <c r="AE93" s="59">
        <v>0.57999999999999996</v>
      </c>
      <c r="AF93" s="59">
        <v>0.01</v>
      </c>
      <c r="AG93" s="59">
        <v>0</v>
      </c>
      <c r="AH93" s="59">
        <v>0.02</v>
      </c>
      <c r="AI93" s="59">
        <v>0.02</v>
      </c>
      <c r="AJ93" s="59">
        <v>0</v>
      </c>
      <c r="AK93" s="59">
        <v>0</v>
      </c>
      <c r="AL93" s="59">
        <v>0</v>
      </c>
      <c r="AM93" s="59">
        <v>0</v>
      </c>
      <c r="AN93" s="59" t="s">
        <v>73</v>
      </c>
      <c r="AO93" s="59">
        <v>0</v>
      </c>
      <c r="AP93" s="59" t="s">
        <v>74</v>
      </c>
      <c r="AQ93" s="59" t="s">
        <v>74</v>
      </c>
      <c r="AR93" s="59">
        <v>0</v>
      </c>
      <c r="AS93" s="59">
        <v>0</v>
      </c>
      <c r="AT93" s="59">
        <v>0</v>
      </c>
      <c r="AU93" s="59">
        <v>0</v>
      </c>
      <c r="AV93" s="59">
        <v>7.0000000000000007E-2</v>
      </c>
      <c r="AW93" s="59" t="s">
        <v>73</v>
      </c>
      <c r="AX93" s="59">
        <v>0.05</v>
      </c>
      <c r="AY93" s="59">
        <v>0.06</v>
      </c>
      <c r="AZ93" s="59">
        <v>0</v>
      </c>
      <c r="BA93" s="59">
        <v>0</v>
      </c>
      <c r="BB93" s="59">
        <v>0</v>
      </c>
      <c r="BC93" s="59">
        <v>0</v>
      </c>
      <c r="BD93" s="59">
        <v>0.01</v>
      </c>
      <c r="BE93" s="59" t="s">
        <v>73</v>
      </c>
      <c r="BF93" s="59">
        <v>0.01</v>
      </c>
      <c r="BG93" s="59">
        <v>0.01</v>
      </c>
      <c r="BH93" s="59">
        <v>0.02</v>
      </c>
      <c r="BI93" s="59" t="s">
        <v>73</v>
      </c>
      <c r="BJ93" s="59">
        <v>0.01</v>
      </c>
      <c r="BK93" s="59">
        <v>0.01</v>
      </c>
      <c r="BL93" s="59">
        <v>0.01</v>
      </c>
      <c r="BM93" s="59" t="s">
        <v>73</v>
      </c>
      <c r="BN93" s="59" t="s">
        <v>74</v>
      </c>
      <c r="BO93" s="59">
        <v>0.01</v>
      </c>
      <c r="BP93" s="59" t="s">
        <v>73</v>
      </c>
      <c r="BQ93" s="59">
        <v>0</v>
      </c>
      <c r="BR93" s="59" t="s">
        <v>73</v>
      </c>
      <c r="BS93" s="59" t="s">
        <v>74</v>
      </c>
      <c r="BT93" s="59">
        <v>0.01</v>
      </c>
      <c r="BU93" s="59" t="s">
        <v>73</v>
      </c>
      <c r="BV93" s="59" t="s">
        <v>73</v>
      </c>
      <c r="BW93" s="59" t="s">
        <v>74</v>
      </c>
      <c r="BX93" s="59">
        <v>0.03</v>
      </c>
      <c r="BY93" s="59">
        <v>0</v>
      </c>
      <c r="BZ93" s="59">
        <v>0.01</v>
      </c>
      <c r="CA93" s="59">
        <v>0.01</v>
      </c>
      <c r="CB93" s="59">
        <v>0.1</v>
      </c>
      <c r="CC93" s="59" t="s">
        <v>73</v>
      </c>
      <c r="CD93" s="59">
        <v>0.05</v>
      </c>
      <c r="CE93" s="59">
        <v>0.06</v>
      </c>
      <c r="CF93" s="59">
        <v>0.05</v>
      </c>
      <c r="CG93" s="59" t="s">
        <v>73</v>
      </c>
      <c r="CH93" s="59">
        <v>0.01</v>
      </c>
      <c r="CI93" s="59">
        <v>0.02</v>
      </c>
      <c r="CJ93" s="59">
        <v>0.02</v>
      </c>
      <c r="CK93" s="59">
        <v>0</v>
      </c>
      <c r="CL93" s="59">
        <v>0.01</v>
      </c>
      <c r="CM93" s="59">
        <v>0.01</v>
      </c>
    </row>
    <row r="94" spans="1:91" s="7" customFormat="1" ht="11.25" x14ac:dyDescent="0.2">
      <c r="A94" s="13">
        <v>821</v>
      </c>
      <c r="B94" s="13" t="s">
        <v>204</v>
      </c>
      <c r="C94" s="96" t="s">
        <v>120</v>
      </c>
      <c r="D94" s="58">
        <v>440</v>
      </c>
      <c r="E94" s="58">
        <v>60</v>
      </c>
      <c r="F94" s="58">
        <v>1920</v>
      </c>
      <c r="G94" s="58">
        <v>2420</v>
      </c>
      <c r="H94" s="59">
        <v>0.87</v>
      </c>
      <c r="I94" s="59">
        <v>0.92</v>
      </c>
      <c r="J94" s="59">
        <v>0.94</v>
      </c>
      <c r="K94" s="59">
        <v>0.93</v>
      </c>
      <c r="L94" s="59">
        <v>0.85</v>
      </c>
      <c r="M94" s="59">
        <v>0.9</v>
      </c>
      <c r="N94" s="59">
        <v>0.93</v>
      </c>
      <c r="O94" s="59">
        <v>0.92</v>
      </c>
      <c r="P94" s="59">
        <v>0.49</v>
      </c>
      <c r="Q94" s="59">
        <v>0.72</v>
      </c>
      <c r="R94" s="59">
        <v>0.23</v>
      </c>
      <c r="S94" s="59">
        <v>0.28999999999999998</v>
      </c>
      <c r="T94" s="59">
        <v>0</v>
      </c>
      <c r="U94" s="59">
        <v>0</v>
      </c>
      <c r="V94" s="59" t="s">
        <v>73</v>
      </c>
      <c r="W94" s="59" t="s">
        <v>73</v>
      </c>
      <c r="X94" s="59">
        <v>0.05</v>
      </c>
      <c r="Y94" s="59" t="s">
        <v>73</v>
      </c>
      <c r="Z94" s="59">
        <v>0.02</v>
      </c>
      <c r="AA94" s="59">
        <v>0.03</v>
      </c>
      <c r="AB94" s="59">
        <v>7.0000000000000007E-2</v>
      </c>
      <c r="AC94" s="59" t="s">
        <v>73</v>
      </c>
      <c r="AD94" s="59">
        <v>0.12</v>
      </c>
      <c r="AE94" s="59">
        <v>0.11</v>
      </c>
      <c r="AF94" s="59">
        <v>0.24</v>
      </c>
      <c r="AG94" s="59">
        <v>0.13</v>
      </c>
      <c r="AH94" s="59">
        <v>0.56000000000000005</v>
      </c>
      <c r="AI94" s="59">
        <v>0.49</v>
      </c>
      <c r="AJ94" s="59">
        <v>0</v>
      </c>
      <c r="AK94" s="59">
        <v>0</v>
      </c>
      <c r="AL94" s="59">
        <v>0</v>
      </c>
      <c r="AM94" s="59">
        <v>0</v>
      </c>
      <c r="AN94" s="59">
        <v>0</v>
      </c>
      <c r="AO94" s="59">
        <v>0</v>
      </c>
      <c r="AP94" s="59">
        <v>0</v>
      </c>
      <c r="AQ94" s="59">
        <v>0</v>
      </c>
      <c r="AR94" s="59">
        <v>0</v>
      </c>
      <c r="AS94" s="59">
        <v>0</v>
      </c>
      <c r="AT94" s="59" t="s">
        <v>73</v>
      </c>
      <c r="AU94" s="59" t="s">
        <v>73</v>
      </c>
      <c r="AV94" s="59">
        <v>0.03</v>
      </c>
      <c r="AW94" s="59">
        <v>0</v>
      </c>
      <c r="AX94" s="59">
        <v>0.03</v>
      </c>
      <c r="AY94" s="59">
        <v>0.03</v>
      </c>
      <c r="AZ94" s="59">
        <v>0</v>
      </c>
      <c r="BA94" s="59">
        <v>0</v>
      </c>
      <c r="BB94" s="59">
        <v>0</v>
      </c>
      <c r="BC94" s="59">
        <v>0</v>
      </c>
      <c r="BD94" s="59">
        <v>0</v>
      </c>
      <c r="BE94" s="59">
        <v>0</v>
      </c>
      <c r="BF94" s="59" t="s">
        <v>73</v>
      </c>
      <c r="BG94" s="59" t="s">
        <v>73</v>
      </c>
      <c r="BH94" s="59">
        <v>0</v>
      </c>
      <c r="BI94" s="59" t="s">
        <v>73</v>
      </c>
      <c r="BJ94" s="59" t="s">
        <v>74</v>
      </c>
      <c r="BK94" s="59" t="s">
        <v>74</v>
      </c>
      <c r="BL94" s="59">
        <v>0</v>
      </c>
      <c r="BM94" s="59">
        <v>0</v>
      </c>
      <c r="BN94" s="59" t="s">
        <v>73</v>
      </c>
      <c r="BO94" s="59" t="s">
        <v>73</v>
      </c>
      <c r="BP94" s="59">
        <v>0</v>
      </c>
      <c r="BQ94" s="59" t="s">
        <v>73</v>
      </c>
      <c r="BR94" s="59" t="s">
        <v>73</v>
      </c>
      <c r="BS94" s="59" t="s">
        <v>73</v>
      </c>
      <c r="BT94" s="59">
        <v>0</v>
      </c>
      <c r="BU94" s="59">
        <v>0</v>
      </c>
      <c r="BV94" s="59" t="s">
        <v>73</v>
      </c>
      <c r="BW94" s="59" t="s">
        <v>73</v>
      </c>
      <c r="BX94" s="59">
        <v>0.01</v>
      </c>
      <c r="BY94" s="59">
        <v>0</v>
      </c>
      <c r="BZ94" s="59">
        <v>0.01</v>
      </c>
      <c r="CA94" s="59">
        <v>0.01</v>
      </c>
      <c r="CB94" s="59">
        <v>7.0000000000000007E-2</v>
      </c>
      <c r="CC94" s="59" t="s">
        <v>73</v>
      </c>
      <c r="CD94" s="59">
        <v>0.04</v>
      </c>
      <c r="CE94" s="59">
        <v>0.04</v>
      </c>
      <c r="CF94" s="59">
        <v>0.05</v>
      </c>
      <c r="CG94" s="59" t="s">
        <v>73</v>
      </c>
      <c r="CH94" s="59">
        <v>0.01</v>
      </c>
      <c r="CI94" s="59">
        <v>0.01</v>
      </c>
      <c r="CJ94" s="59">
        <v>0.02</v>
      </c>
      <c r="CK94" s="59" t="s">
        <v>73</v>
      </c>
      <c r="CL94" s="59">
        <v>0.02</v>
      </c>
      <c r="CM94" s="59">
        <v>0.02</v>
      </c>
    </row>
    <row r="95" spans="1:91" s="7" customFormat="1" ht="11.25" x14ac:dyDescent="0.2">
      <c r="A95" s="13">
        <v>352</v>
      </c>
      <c r="B95" s="13" t="s">
        <v>205</v>
      </c>
      <c r="C95" s="96" t="s">
        <v>112</v>
      </c>
      <c r="D95" s="58">
        <v>820</v>
      </c>
      <c r="E95" s="58">
        <v>110</v>
      </c>
      <c r="F95" s="58">
        <v>3460</v>
      </c>
      <c r="G95" s="58">
        <v>4390</v>
      </c>
      <c r="H95" s="59">
        <v>0.8</v>
      </c>
      <c r="I95" s="59">
        <v>0.92</v>
      </c>
      <c r="J95" s="59">
        <v>0.89</v>
      </c>
      <c r="K95" s="59">
        <v>0.88</v>
      </c>
      <c r="L95" s="59">
        <v>0.76</v>
      </c>
      <c r="M95" s="59">
        <v>0.87</v>
      </c>
      <c r="N95" s="59">
        <v>0.87</v>
      </c>
      <c r="O95" s="59">
        <v>0.85</v>
      </c>
      <c r="P95" s="59">
        <v>0.51</v>
      </c>
      <c r="Q95" s="59">
        <v>0.44</v>
      </c>
      <c r="R95" s="59">
        <v>0.3</v>
      </c>
      <c r="S95" s="59">
        <v>0.34</v>
      </c>
      <c r="T95" s="59" t="s">
        <v>73</v>
      </c>
      <c r="U95" s="59">
        <v>0</v>
      </c>
      <c r="V95" s="59" t="s">
        <v>73</v>
      </c>
      <c r="W95" s="59" t="s">
        <v>74</v>
      </c>
      <c r="X95" s="59">
        <v>0.05</v>
      </c>
      <c r="Y95" s="59" t="s">
        <v>73</v>
      </c>
      <c r="Z95" s="59">
        <v>0.04</v>
      </c>
      <c r="AA95" s="59">
        <v>0.04</v>
      </c>
      <c r="AB95" s="59">
        <v>7.0000000000000007E-2</v>
      </c>
      <c r="AC95" s="59">
        <v>0.14000000000000001</v>
      </c>
      <c r="AD95" s="59">
        <v>0.15</v>
      </c>
      <c r="AE95" s="59">
        <v>0.13</v>
      </c>
      <c r="AF95" s="59">
        <v>0.12</v>
      </c>
      <c r="AG95" s="59">
        <v>0.21</v>
      </c>
      <c r="AH95" s="59">
        <v>0.38</v>
      </c>
      <c r="AI95" s="59">
        <v>0.33</v>
      </c>
      <c r="AJ95" s="59">
        <v>0</v>
      </c>
      <c r="AK95" s="59" t="s">
        <v>73</v>
      </c>
      <c r="AL95" s="59">
        <v>0</v>
      </c>
      <c r="AM95" s="59" t="s">
        <v>73</v>
      </c>
      <c r="AN95" s="59">
        <v>0</v>
      </c>
      <c r="AO95" s="59">
        <v>0</v>
      </c>
      <c r="AP95" s="59">
        <v>0</v>
      </c>
      <c r="AQ95" s="59">
        <v>0</v>
      </c>
      <c r="AR95" s="59" t="s">
        <v>73</v>
      </c>
      <c r="AS95" s="59" t="s">
        <v>73</v>
      </c>
      <c r="AT95" s="59">
        <v>0</v>
      </c>
      <c r="AU95" s="59" t="s">
        <v>73</v>
      </c>
      <c r="AV95" s="59">
        <v>0.03</v>
      </c>
      <c r="AW95" s="59" t="s">
        <v>73</v>
      </c>
      <c r="AX95" s="59">
        <v>0.05</v>
      </c>
      <c r="AY95" s="59">
        <v>0.04</v>
      </c>
      <c r="AZ95" s="59">
        <v>0</v>
      </c>
      <c r="BA95" s="59">
        <v>0</v>
      </c>
      <c r="BB95" s="59" t="s">
        <v>73</v>
      </c>
      <c r="BC95" s="59" t="s">
        <v>73</v>
      </c>
      <c r="BD95" s="59" t="s">
        <v>73</v>
      </c>
      <c r="BE95" s="59">
        <v>0</v>
      </c>
      <c r="BF95" s="59" t="s">
        <v>74</v>
      </c>
      <c r="BG95" s="59" t="s">
        <v>74</v>
      </c>
      <c r="BH95" s="59">
        <v>0.02</v>
      </c>
      <c r="BI95" s="59" t="s">
        <v>73</v>
      </c>
      <c r="BJ95" s="59">
        <v>0.01</v>
      </c>
      <c r="BK95" s="59">
        <v>0.01</v>
      </c>
      <c r="BL95" s="59">
        <v>0.01</v>
      </c>
      <c r="BM95" s="59">
        <v>0</v>
      </c>
      <c r="BN95" s="59">
        <v>0.01</v>
      </c>
      <c r="BO95" s="59">
        <v>0.01</v>
      </c>
      <c r="BP95" s="59" t="s">
        <v>73</v>
      </c>
      <c r="BQ95" s="59">
        <v>0</v>
      </c>
      <c r="BR95" s="59" t="s">
        <v>73</v>
      </c>
      <c r="BS95" s="59" t="s">
        <v>74</v>
      </c>
      <c r="BT95" s="59" t="s">
        <v>73</v>
      </c>
      <c r="BU95" s="59" t="s">
        <v>73</v>
      </c>
      <c r="BV95" s="59" t="s">
        <v>74</v>
      </c>
      <c r="BW95" s="59" t="s">
        <v>74</v>
      </c>
      <c r="BX95" s="59">
        <v>0.02</v>
      </c>
      <c r="BY95" s="59" t="s">
        <v>73</v>
      </c>
      <c r="BZ95" s="59">
        <v>0.01</v>
      </c>
      <c r="CA95" s="59">
        <v>0.01</v>
      </c>
      <c r="CB95" s="59">
        <v>0.13</v>
      </c>
      <c r="CC95" s="59">
        <v>0.08</v>
      </c>
      <c r="CD95" s="59">
        <v>7.0000000000000007E-2</v>
      </c>
      <c r="CE95" s="59">
        <v>0.08</v>
      </c>
      <c r="CF95" s="59">
        <v>0.06</v>
      </c>
      <c r="CG95" s="59">
        <v>0</v>
      </c>
      <c r="CH95" s="59">
        <v>0.02</v>
      </c>
      <c r="CI95" s="59">
        <v>0.02</v>
      </c>
      <c r="CJ95" s="59">
        <v>0.02</v>
      </c>
      <c r="CK95" s="59">
        <v>0</v>
      </c>
      <c r="CL95" s="59">
        <v>0.02</v>
      </c>
      <c r="CM95" s="59">
        <v>0.02</v>
      </c>
    </row>
    <row r="96" spans="1:91" s="7" customFormat="1" ht="11.25" x14ac:dyDescent="0.2">
      <c r="A96" s="13">
        <v>887</v>
      </c>
      <c r="B96" s="13" t="s">
        <v>206</v>
      </c>
      <c r="C96" s="96" t="s">
        <v>126</v>
      </c>
      <c r="D96" s="58">
        <v>720</v>
      </c>
      <c r="E96" s="58">
        <v>60</v>
      </c>
      <c r="F96" s="58">
        <v>2400</v>
      </c>
      <c r="G96" s="58">
        <v>3180</v>
      </c>
      <c r="H96" s="59">
        <v>0.86</v>
      </c>
      <c r="I96" s="59">
        <v>0.87</v>
      </c>
      <c r="J96" s="59">
        <v>0.93</v>
      </c>
      <c r="K96" s="59">
        <v>0.92</v>
      </c>
      <c r="L96" s="59">
        <v>0.85</v>
      </c>
      <c r="M96" s="59">
        <v>0.87</v>
      </c>
      <c r="N96" s="59">
        <v>0.93</v>
      </c>
      <c r="O96" s="59">
        <v>0.91</v>
      </c>
      <c r="P96" s="59">
        <v>0.44</v>
      </c>
      <c r="Q96" s="59">
        <v>0.43</v>
      </c>
      <c r="R96" s="59">
        <v>0.24</v>
      </c>
      <c r="S96" s="59">
        <v>0.28999999999999998</v>
      </c>
      <c r="T96" s="59">
        <v>0</v>
      </c>
      <c r="U96" s="59">
        <v>0</v>
      </c>
      <c r="V96" s="59" t="s">
        <v>73</v>
      </c>
      <c r="W96" s="59" t="s">
        <v>73</v>
      </c>
      <c r="X96" s="59">
        <v>0.03</v>
      </c>
      <c r="Y96" s="59" t="s">
        <v>73</v>
      </c>
      <c r="Z96" s="59">
        <v>0.02</v>
      </c>
      <c r="AA96" s="59">
        <v>0.02</v>
      </c>
      <c r="AB96" s="59">
        <v>0.38</v>
      </c>
      <c r="AC96" s="59">
        <v>0.32</v>
      </c>
      <c r="AD96" s="59">
        <v>0.66</v>
      </c>
      <c r="AE96" s="59">
        <v>0.59</v>
      </c>
      <c r="AF96" s="59" t="s">
        <v>73</v>
      </c>
      <c r="AG96" s="59">
        <v>0</v>
      </c>
      <c r="AH96" s="59" t="s">
        <v>73</v>
      </c>
      <c r="AI96" s="59" t="s">
        <v>73</v>
      </c>
      <c r="AJ96" s="59">
        <v>0</v>
      </c>
      <c r="AK96" s="59">
        <v>0</v>
      </c>
      <c r="AL96" s="59">
        <v>0</v>
      </c>
      <c r="AM96" s="59">
        <v>0</v>
      </c>
      <c r="AN96" s="59">
        <v>0</v>
      </c>
      <c r="AO96" s="59">
        <v>0</v>
      </c>
      <c r="AP96" s="59" t="s">
        <v>73</v>
      </c>
      <c r="AQ96" s="59" t="s">
        <v>73</v>
      </c>
      <c r="AR96" s="59">
        <v>0</v>
      </c>
      <c r="AS96" s="59">
        <v>0.1</v>
      </c>
      <c r="AT96" s="59">
        <v>0</v>
      </c>
      <c r="AU96" s="59" t="s">
        <v>74</v>
      </c>
      <c r="AV96" s="59">
        <v>0.03</v>
      </c>
      <c r="AW96" s="59" t="s">
        <v>73</v>
      </c>
      <c r="AX96" s="59">
        <v>0.03</v>
      </c>
      <c r="AY96" s="59">
        <v>0.03</v>
      </c>
      <c r="AZ96" s="59" t="s">
        <v>73</v>
      </c>
      <c r="BA96" s="59">
        <v>0</v>
      </c>
      <c r="BB96" s="59">
        <v>0</v>
      </c>
      <c r="BC96" s="59" t="s">
        <v>73</v>
      </c>
      <c r="BD96" s="59" t="s">
        <v>73</v>
      </c>
      <c r="BE96" s="59">
        <v>0</v>
      </c>
      <c r="BF96" s="59" t="s">
        <v>74</v>
      </c>
      <c r="BG96" s="59" t="s">
        <v>74</v>
      </c>
      <c r="BH96" s="59">
        <v>0.01</v>
      </c>
      <c r="BI96" s="59">
        <v>0</v>
      </c>
      <c r="BJ96" s="59">
        <v>0.01</v>
      </c>
      <c r="BK96" s="59">
        <v>0.01</v>
      </c>
      <c r="BL96" s="59">
        <v>0.01</v>
      </c>
      <c r="BM96" s="59">
        <v>0</v>
      </c>
      <c r="BN96" s="59">
        <v>0.01</v>
      </c>
      <c r="BO96" s="59">
        <v>0.01</v>
      </c>
      <c r="BP96" s="59">
        <v>0</v>
      </c>
      <c r="BQ96" s="59">
        <v>0</v>
      </c>
      <c r="BR96" s="59" t="s">
        <v>73</v>
      </c>
      <c r="BS96" s="59" t="s">
        <v>73</v>
      </c>
      <c r="BT96" s="59" t="s">
        <v>73</v>
      </c>
      <c r="BU96" s="59">
        <v>0</v>
      </c>
      <c r="BV96" s="59" t="s">
        <v>73</v>
      </c>
      <c r="BW96" s="59" t="s">
        <v>73</v>
      </c>
      <c r="BX96" s="59" t="s">
        <v>73</v>
      </c>
      <c r="BY96" s="59">
        <v>0</v>
      </c>
      <c r="BZ96" s="59" t="s">
        <v>74</v>
      </c>
      <c r="CA96" s="59" t="s">
        <v>74</v>
      </c>
      <c r="CB96" s="59">
        <v>0.09</v>
      </c>
      <c r="CC96" s="59" t="s">
        <v>73</v>
      </c>
      <c r="CD96" s="59">
        <v>0.04</v>
      </c>
      <c r="CE96" s="59">
        <v>0.05</v>
      </c>
      <c r="CF96" s="59">
        <v>0.03</v>
      </c>
      <c r="CG96" s="59" t="s">
        <v>73</v>
      </c>
      <c r="CH96" s="59">
        <v>0.01</v>
      </c>
      <c r="CI96" s="59">
        <v>0.02</v>
      </c>
      <c r="CJ96" s="59">
        <v>0.02</v>
      </c>
      <c r="CK96" s="59" t="s">
        <v>73</v>
      </c>
      <c r="CL96" s="59">
        <v>0.01</v>
      </c>
      <c r="CM96" s="59">
        <v>0.01</v>
      </c>
    </row>
    <row r="97" spans="1:91" s="7" customFormat="1" ht="11.25" x14ac:dyDescent="0.2">
      <c r="A97" s="13">
        <v>315</v>
      </c>
      <c r="B97" s="13" t="s">
        <v>207</v>
      </c>
      <c r="C97" s="96" t="s">
        <v>124</v>
      </c>
      <c r="D97" s="58">
        <v>270</v>
      </c>
      <c r="E97" s="58">
        <v>50</v>
      </c>
      <c r="F97" s="58">
        <v>1240</v>
      </c>
      <c r="G97" s="58">
        <v>1570</v>
      </c>
      <c r="H97" s="59">
        <v>0.88</v>
      </c>
      <c r="I97" s="59">
        <v>0.84</v>
      </c>
      <c r="J97" s="59">
        <v>0.93</v>
      </c>
      <c r="K97" s="59">
        <v>0.92</v>
      </c>
      <c r="L97" s="59">
        <v>0.87</v>
      </c>
      <c r="M97" s="59">
        <v>0.84</v>
      </c>
      <c r="N97" s="59">
        <v>0.93</v>
      </c>
      <c r="O97" s="59">
        <v>0.91</v>
      </c>
      <c r="P97" s="59">
        <v>0.47</v>
      </c>
      <c r="Q97" s="59">
        <v>0.34</v>
      </c>
      <c r="R97" s="59">
        <v>0.26</v>
      </c>
      <c r="S97" s="59">
        <v>0.3</v>
      </c>
      <c r="T97" s="59">
        <v>0</v>
      </c>
      <c r="U97" s="59">
        <v>0</v>
      </c>
      <c r="V97" s="59" t="s">
        <v>73</v>
      </c>
      <c r="W97" s="59" t="s">
        <v>73</v>
      </c>
      <c r="X97" s="59">
        <v>0.03</v>
      </c>
      <c r="Y97" s="59" t="s">
        <v>73</v>
      </c>
      <c r="Z97" s="59">
        <v>0.01</v>
      </c>
      <c r="AA97" s="59">
        <v>0.02</v>
      </c>
      <c r="AB97" s="59">
        <v>0.31</v>
      </c>
      <c r="AC97" s="59">
        <v>0.42</v>
      </c>
      <c r="AD97" s="59">
        <v>0.59</v>
      </c>
      <c r="AE97" s="59">
        <v>0.54</v>
      </c>
      <c r="AF97" s="59">
        <v>0.06</v>
      </c>
      <c r="AG97" s="59" t="s">
        <v>73</v>
      </c>
      <c r="AH97" s="59">
        <v>0.06</v>
      </c>
      <c r="AI97" s="59">
        <v>0.06</v>
      </c>
      <c r="AJ97" s="59">
        <v>0</v>
      </c>
      <c r="AK97" s="59">
        <v>0</v>
      </c>
      <c r="AL97" s="59">
        <v>0</v>
      </c>
      <c r="AM97" s="59">
        <v>0</v>
      </c>
      <c r="AN97" s="59">
        <v>0</v>
      </c>
      <c r="AO97" s="59" t="s">
        <v>73</v>
      </c>
      <c r="AP97" s="59">
        <v>0</v>
      </c>
      <c r="AQ97" s="59" t="s">
        <v>73</v>
      </c>
      <c r="AR97" s="59">
        <v>0</v>
      </c>
      <c r="AS97" s="59">
        <v>0</v>
      </c>
      <c r="AT97" s="59">
        <v>0</v>
      </c>
      <c r="AU97" s="59">
        <v>0</v>
      </c>
      <c r="AV97" s="59">
        <v>0.03</v>
      </c>
      <c r="AW97" s="59">
        <v>0</v>
      </c>
      <c r="AX97" s="59">
        <v>0.02</v>
      </c>
      <c r="AY97" s="59">
        <v>0.02</v>
      </c>
      <c r="AZ97" s="59">
        <v>0</v>
      </c>
      <c r="BA97" s="59">
        <v>0</v>
      </c>
      <c r="BB97" s="59" t="s">
        <v>73</v>
      </c>
      <c r="BC97" s="59" t="s">
        <v>73</v>
      </c>
      <c r="BD97" s="59">
        <v>0</v>
      </c>
      <c r="BE97" s="59">
        <v>0</v>
      </c>
      <c r="BF97" s="59" t="s">
        <v>74</v>
      </c>
      <c r="BG97" s="59" t="s">
        <v>74</v>
      </c>
      <c r="BH97" s="59" t="s">
        <v>73</v>
      </c>
      <c r="BI97" s="59">
        <v>0</v>
      </c>
      <c r="BJ97" s="59">
        <v>0</v>
      </c>
      <c r="BK97" s="59" t="s">
        <v>73</v>
      </c>
      <c r="BL97" s="59" t="s">
        <v>73</v>
      </c>
      <c r="BM97" s="59">
        <v>0</v>
      </c>
      <c r="BN97" s="59">
        <v>0</v>
      </c>
      <c r="BO97" s="59" t="s">
        <v>73</v>
      </c>
      <c r="BP97" s="59">
        <v>0</v>
      </c>
      <c r="BQ97" s="59">
        <v>0</v>
      </c>
      <c r="BR97" s="59">
        <v>0</v>
      </c>
      <c r="BS97" s="59">
        <v>0</v>
      </c>
      <c r="BT97" s="59" t="s">
        <v>73</v>
      </c>
      <c r="BU97" s="59">
        <v>0</v>
      </c>
      <c r="BV97" s="59">
        <v>0</v>
      </c>
      <c r="BW97" s="59" t="s">
        <v>73</v>
      </c>
      <c r="BX97" s="59" t="s">
        <v>73</v>
      </c>
      <c r="BY97" s="59">
        <v>0</v>
      </c>
      <c r="BZ97" s="59" t="s">
        <v>73</v>
      </c>
      <c r="CA97" s="59" t="s">
        <v>73</v>
      </c>
      <c r="CB97" s="59">
        <v>7.0000000000000007E-2</v>
      </c>
      <c r="CC97" s="59">
        <v>0.12</v>
      </c>
      <c r="CD97" s="59">
        <v>0.05</v>
      </c>
      <c r="CE97" s="59">
        <v>0.06</v>
      </c>
      <c r="CF97" s="59">
        <v>0.04</v>
      </c>
      <c r="CG97" s="59" t="s">
        <v>73</v>
      </c>
      <c r="CH97" s="59" t="s">
        <v>73</v>
      </c>
      <c r="CI97" s="59">
        <v>0.01</v>
      </c>
      <c r="CJ97" s="59" t="s">
        <v>73</v>
      </c>
      <c r="CK97" s="59" t="s">
        <v>73</v>
      </c>
      <c r="CL97" s="59">
        <v>0.02</v>
      </c>
      <c r="CM97" s="59">
        <v>0.02</v>
      </c>
    </row>
    <row r="98" spans="1:91" s="7" customFormat="1" ht="11.25" x14ac:dyDescent="0.2">
      <c r="A98" s="13">
        <v>806</v>
      </c>
      <c r="B98" s="13" t="s">
        <v>208</v>
      </c>
      <c r="C98" s="96" t="s">
        <v>110</v>
      </c>
      <c r="D98" s="58">
        <v>300</v>
      </c>
      <c r="E98" s="58">
        <v>40</v>
      </c>
      <c r="F98" s="58">
        <v>1130</v>
      </c>
      <c r="G98" s="58">
        <v>1470</v>
      </c>
      <c r="H98" s="59">
        <v>0.83</v>
      </c>
      <c r="I98" s="59">
        <v>0.89</v>
      </c>
      <c r="J98" s="59">
        <v>0.9</v>
      </c>
      <c r="K98" s="59">
        <v>0.88</v>
      </c>
      <c r="L98" s="59">
        <v>0.79</v>
      </c>
      <c r="M98" s="59">
        <v>0.89</v>
      </c>
      <c r="N98" s="59">
        <v>0.88</v>
      </c>
      <c r="O98" s="59">
        <v>0.87</v>
      </c>
      <c r="P98" s="59">
        <v>0.54</v>
      </c>
      <c r="Q98" s="59">
        <v>0.83</v>
      </c>
      <c r="R98" s="59">
        <v>0.46</v>
      </c>
      <c r="S98" s="59">
        <v>0.49</v>
      </c>
      <c r="T98" s="59">
        <v>0</v>
      </c>
      <c r="U98" s="59">
        <v>0</v>
      </c>
      <c r="V98" s="59" t="s">
        <v>73</v>
      </c>
      <c r="W98" s="59" t="s">
        <v>73</v>
      </c>
      <c r="X98" s="59">
        <v>0.08</v>
      </c>
      <c r="Y98" s="59">
        <v>0</v>
      </c>
      <c r="Z98" s="59">
        <v>0.06</v>
      </c>
      <c r="AA98" s="59">
        <v>0.06</v>
      </c>
      <c r="AB98" s="59">
        <v>0.13</v>
      </c>
      <c r="AC98" s="59">
        <v>0</v>
      </c>
      <c r="AD98" s="59">
        <v>0.28000000000000003</v>
      </c>
      <c r="AE98" s="59">
        <v>0.24</v>
      </c>
      <c r="AF98" s="59">
        <v>0.04</v>
      </c>
      <c r="AG98" s="59">
        <v>0</v>
      </c>
      <c r="AH98" s="59">
        <v>0.08</v>
      </c>
      <c r="AI98" s="59">
        <v>7.0000000000000007E-2</v>
      </c>
      <c r="AJ98" s="59">
        <v>0</v>
      </c>
      <c r="AK98" s="59">
        <v>0</v>
      </c>
      <c r="AL98" s="59">
        <v>0</v>
      </c>
      <c r="AM98" s="59">
        <v>0</v>
      </c>
      <c r="AN98" s="59">
        <v>0</v>
      </c>
      <c r="AO98" s="59">
        <v>0</v>
      </c>
      <c r="AP98" s="59">
        <v>0</v>
      </c>
      <c r="AQ98" s="59">
        <v>0</v>
      </c>
      <c r="AR98" s="59">
        <v>0</v>
      </c>
      <c r="AS98" s="59" t="s">
        <v>73</v>
      </c>
      <c r="AT98" s="59">
        <v>0</v>
      </c>
      <c r="AU98" s="59" t="s">
        <v>73</v>
      </c>
      <c r="AV98" s="59">
        <v>0.05</v>
      </c>
      <c r="AW98" s="59" t="s">
        <v>73</v>
      </c>
      <c r="AX98" s="59">
        <v>7.0000000000000007E-2</v>
      </c>
      <c r="AY98" s="59">
        <v>0.06</v>
      </c>
      <c r="AZ98" s="59">
        <v>0</v>
      </c>
      <c r="BA98" s="59">
        <v>0</v>
      </c>
      <c r="BB98" s="59">
        <v>0</v>
      </c>
      <c r="BC98" s="59">
        <v>0</v>
      </c>
      <c r="BD98" s="59">
        <v>0</v>
      </c>
      <c r="BE98" s="59">
        <v>0</v>
      </c>
      <c r="BF98" s="59">
        <v>0.01</v>
      </c>
      <c r="BG98" s="59" t="s">
        <v>74</v>
      </c>
      <c r="BH98" s="59" t="s">
        <v>73</v>
      </c>
      <c r="BI98" s="59">
        <v>0</v>
      </c>
      <c r="BJ98" s="59">
        <v>0.01</v>
      </c>
      <c r="BK98" s="59">
        <v>0.01</v>
      </c>
      <c r="BL98" s="59" t="s">
        <v>73</v>
      </c>
      <c r="BM98" s="59">
        <v>0</v>
      </c>
      <c r="BN98" s="59" t="s">
        <v>73</v>
      </c>
      <c r="BO98" s="59">
        <v>0.01</v>
      </c>
      <c r="BP98" s="59">
        <v>0</v>
      </c>
      <c r="BQ98" s="59">
        <v>0</v>
      </c>
      <c r="BR98" s="59" t="s">
        <v>73</v>
      </c>
      <c r="BS98" s="59" t="s">
        <v>73</v>
      </c>
      <c r="BT98" s="59">
        <v>0</v>
      </c>
      <c r="BU98" s="59">
        <v>0</v>
      </c>
      <c r="BV98" s="59">
        <v>0</v>
      </c>
      <c r="BW98" s="59">
        <v>0</v>
      </c>
      <c r="BX98" s="59">
        <v>0.02</v>
      </c>
      <c r="BY98" s="59">
        <v>0</v>
      </c>
      <c r="BZ98" s="59">
        <v>0.01</v>
      </c>
      <c r="CA98" s="59">
        <v>0.01</v>
      </c>
      <c r="CB98" s="59">
        <v>0.12</v>
      </c>
      <c r="CC98" s="59" t="s">
        <v>73</v>
      </c>
      <c r="CD98" s="59">
        <v>7.0000000000000007E-2</v>
      </c>
      <c r="CE98" s="59">
        <v>0.08</v>
      </c>
      <c r="CF98" s="59">
        <v>0.05</v>
      </c>
      <c r="CG98" s="59">
        <v>0</v>
      </c>
      <c r="CH98" s="59">
        <v>0.02</v>
      </c>
      <c r="CI98" s="59">
        <v>0.03</v>
      </c>
      <c r="CJ98" s="59" t="s">
        <v>73</v>
      </c>
      <c r="CK98" s="59" t="s">
        <v>73</v>
      </c>
      <c r="CL98" s="59">
        <v>0.01</v>
      </c>
      <c r="CM98" s="59">
        <v>0.01</v>
      </c>
    </row>
    <row r="99" spans="1:91" s="7" customFormat="1" ht="11.25" x14ac:dyDescent="0.2">
      <c r="A99" s="13">
        <v>826</v>
      </c>
      <c r="B99" s="13" t="s">
        <v>209</v>
      </c>
      <c r="C99" s="96" t="s">
        <v>126</v>
      </c>
      <c r="D99" s="58">
        <v>590</v>
      </c>
      <c r="E99" s="58">
        <v>50</v>
      </c>
      <c r="F99" s="58">
        <v>2080</v>
      </c>
      <c r="G99" s="58">
        <v>2720</v>
      </c>
      <c r="H99" s="59">
        <v>0.89</v>
      </c>
      <c r="I99" s="59">
        <v>0.89</v>
      </c>
      <c r="J99" s="59">
        <v>0.93</v>
      </c>
      <c r="K99" s="59">
        <v>0.92</v>
      </c>
      <c r="L99" s="59">
        <v>0.87</v>
      </c>
      <c r="M99" s="59">
        <v>0.89</v>
      </c>
      <c r="N99" s="59">
        <v>0.91</v>
      </c>
      <c r="O99" s="59">
        <v>0.9</v>
      </c>
      <c r="P99" s="59">
        <v>0.34</v>
      </c>
      <c r="Q99" s="59">
        <v>0.4</v>
      </c>
      <c r="R99" s="59">
        <v>0.22</v>
      </c>
      <c r="S99" s="59">
        <v>0.25</v>
      </c>
      <c r="T99" s="59" t="s">
        <v>73</v>
      </c>
      <c r="U99" s="59">
        <v>0</v>
      </c>
      <c r="V99" s="59" t="s">
        <v>74</v>
      </c>
      <c r="W99" s="59" t="s">
        <v>74</v>
      </c>
      <c r="X99" s="59">
        <v>0.03</v>
      </c>
      <c r="Y99" s="59" t="s">
        <v>73</v>
      </c>
      <c r="Z99" s="59">
        <v>0.01</v>
      </c>
      <c r="AA99" s="59">
        <v>0.02</v>
      </c>
      <c r="AB99" s="59">
        <v>0.48</v>
      </c>
      <c r="AC99" s="59">
        <v>0.45</v>
      </c>
      <c r="AD99" s="59">
        <v>0.67</v>
      </c>
      <c r="AE99" s="59">
        <v>0.63</v>
      </c>
      <c r="AF99" s="59" t="s">
        <v>73</v>
      </c>
      <c r="AG99" s="59">
        <v>0</v>
      </c>
      <c r="AH99" s="59">
        <v>0</v>
      </c>
      <c r="AI99" s="59" t="s">
        <v>73</v>
      </c>
      <c r="AJ99" s="59">
        <v>0</v>
      </c>
      <c r="AK99" s="59" t="s">
        <v>73</v>
      </c>
      <c r="AL99" s="59">
        <v>0</v>
      </c>
      <c r="AM99" s="59" t="s">
        <v>73</v>
      </c>
      <c r="AN99" s="59">
        <v>0</v>
      </c>
      <c r="AO99" s="59">
        <v>0</v>
      </c>
      <c r="AP99" s="59">
        <v>0</v>
      </c>
      <c r="AQ99" s="59">
        <v>0</v>
      </c>
      <c r="AR99" s="59" t="s">
        <v>73</v>
      </c>
      <c r="AS99" s="59">
        <v>0</v>
      </c>
      <c r="AT99" s="59">
        <v>0</v>
      </c>
      <c r="AU99" s="59" t="s">
        <v>73</v>
      </c>
      <c r="AV99" s="59">
        <v>0.04</v>
      </c>
      <c r="AW99" s="59">
        <v>0</v>
      </c>
      <c r="AX99" s="59">
        <v>0.03</v>
      </c>
      <c r="AY99" s="59">
        <v>0.03</v>
      </c>
      <c r="AZ99" s="59">
        <v>0</v>
      </c>
      <c r="BA99" s="59">
        <v>0</v>
      </c>
      <c r="BB99" s="59">
        <v>0</v>
      </c>
      <c r="BC99" s="59">
        <v>0</v>
      </c>
      <c r="BD99" s="59" t="s">
        <v>73</v>
      </c>
      <c r="BE99" s="59">
        <v>0</v>
      </c>
      <c r="BF99" s="59">
        <v>0.01</v>
      </c>
      <c r="BG99" s="59" t="s">
        <v>74</v>
      </c>
      <c r="BH99" s="59">
        <v>0.02</v>
      </c>
      <c r="BI99" s="59">
        <v>0</v>
      </c>
      <c r="BJ99" s="59">
        <v>0.01</v>
      </c>
      <c r="BK99" s="59">
        <v>0.01</v>
      </c>
      <c r="BL99" s="59">
        <v>0.01</v>
      </c>
      <c r="BM99" s="59">
        <v>0</v>
      </c>
      <c r="BN99" s="59">
        <v>0.01</v>
      </c>
      <c r="BO99" s="59">
        <v>0.01</v>
      </c>
      <c r="BP99" s="59" t="s">
        <v>73</v>
      </c>
      <c r="BQ99" s="59">
        <v>0</v>
      </c>
      <c r="BR99" s="59" t="s">
        <v>74</v>
      </c>
      <c r="BS99" s="59" t="s">
        <v>74</v>
      </c>
      <c r="BT99" s="59">
        <v>0</v>
      </c>
      <c r="BU99" s="59">
        <v>0</v>
      </c>
      <c r="BV99" s="59">
        <v>0</v>
      </c>
      <c r="BW99" s="59">
        <v>0</v>
      </c>
      <c r="BX99" s="59" t="s">
        <v>73</v>
      </c>
      <c r="BY99" s="59">
        <v>0</v>
      </c>
      <c r="BZ99" s="59">
        <v>0.01</v>
      </c>
      <c r="CA99" s="59">
        <v>0.01</v>
      </c>
      <c r="CB99" s="59">
        <v>7.0000000000000007E-2</v>
      </c>
      <c r="CC99" s="59" t="s">
        <v>73</v>
      </c>
      <c r="CD99" s="59">
        <v>0.05</v>
      </c>
      <c r="CE99" s="59">
        <v>0.06</v>
      </c>
      <c r="CF99" s="59">
        <v>0.02</v>
      </c>
      <c r="CG99" s="59" t="s">
        <v>73</v>
      </c>
      <c r="CH99" s="59">
        <v>0.01</v>
      </c>
      <c r="CI99" s="59">
        <v>0.01</v>
      </c>
      <c r="CJ99" s="59">
        <v>0.02</v>
      </c>
      <c r="CK99" s="59" t="s">
        <v>73</v>
      </c>
      <c r="CL99" s="59">
        <v>0.01</v>
      </c>
      <c r="CM99" s="59">
        <v>0.01</v>
      </c>
    </row>
    <row r="100" spans="1:91" s="7" customFormat="1" ht="11.25" x14ac:dyDescent="0.2">
      <c r="A100" s="13">
        <v>391</v>
      </c>
      <c r="B100" s="13" t="s">
        <v>210</v>
      </c>
      <c r="C100" s="96" t="s">
        <v>110</v>
      </c>
      <c r="D100" s="58">
        <v>450</v>
      </c>
      <c r="E100" s="58">
        <v>40</v>
      </c>
      <c r="F100" s="58">
        <v>2020</v>
      </c>
      <c r="G100" s="58">
        <v>2510</v>
      </c>
      <c r="H100" s="59">
        <v>0.75</v>
      </c>
      <c r="I100" s="59">
        <v>0.83</v>
      </c>
      <c r="J100" s="59">
        <v>0.91</v>
      </c>
      <c r="K100" s="59">
        <v>0.88</v>
      </c>
      <c r="L100" s="59">
        <v>0.7</v>
      </c>
      <c r="M100" s="59">
        <v>0.83</v>
      </c>
      <c r="N100" s="59">
        <v>0.89</v>
      </c>
      <c r="O100" s="59">
        <v>0.85</v>
      </c>
      <c r="P100" s="59">
        <v>0.28999999999999998</v>
      </c>
      <c r="Q100" s="59">
        <v>0.28999999999999998</v>
      </c>
      <c r="R100" s="59">
        <v>0.25</v>
      </c>
      <c r="S100" s="59">
        <v>0.26</v>
      </c>
      <c r="T100" s="59">
        <v>0</v>
      </c>
      <c r="U100" s="59">
        <v>0</v>
      </c>
      <c r="V100" s="59" t="s">
        <v>73</v>
      </c>
      <c r="W100" s="59" t="s">
        <v>73</v>
      </c>
      <c r="X100" s="59">
        <v>0.06</v>
      </c>
      <c r="Y100" s="59" t="s">
        <v>73</v>
      </c>
      <c r="Z100" s="59">
        <v>0.05</v>
      </c>
      <c r="AA100" s="59">
        <v>0.05</v>
      </c>
      <c r="AB100" s="59">
        <v>0.35</v>
      </c>
      <c r="AC100" s="59">
        <v>0.43</v>
      </c>
      <c r="AD100" s="59">
        <v>0.59</v>
      </c>
      <c r="AE100" s="59">
        <v>0.54</v>
      </c>
      <c r="AF100" s="59" t="s">
        <v>73</v>
      </c>
      <c r="AG100" s="59">
        <v>0</v>
      </c>
      <c r="AH100" s="59">
        <v>0</v>
      </c>
      <c r="AI100" s="59" t="s">
        <v>73</v>
      </c>
      <c r="AJ100" s="59">
        <v>0</v>
      </c>
      <c r="AK100" s="59" t="s">
        <v>73</v>
      </c>
      <c r="AL100" s="59">
        <v>0</v>
      </c>
      <c r="AM100" s="59" t="s">
        <v>73</v>
      </c>
      <c r="AN100" s="59">
        <v>0</v>
      </c>
      <c r="AO100" s="59" t="s">
        <v>73</v>
      </c>
      <c r="AP100" s="59">
        <v>0</v>
      </c>
      <c r="AQ100" s="59" t="s">
        <v>73</v>
      </c>
      <c r="AR100" s="59">
        <v>0</v>
      </c>
      <c r="AS100" s="59">
        <v>0</v>
      </c>
      <c r="AT100" s="59">
        <v>0</v>
      </c>
      <c r="AU100" s="59">
        <v>0</v>
      </c>
      <c r="AV100" s="59">
        <v>0.06</v>
      </c>
      <c r="AW100" s="59" t="s">
        <v>73</v>
      </c>
      <c r="AX100" s="59">
        <v>7.0000000000000007E-2</v>
      </c>
      <c r="AY100" s="59">
        <v>0.06</v>
      </c>
      <c r="AZ100" s="59">
        <v>0</v>
      </c>
      <c r="BA100" s="59">
        <v>0</v>
      </c>
      <c r="BB100" s="59">
        <v>0</v>
      </c>
      <c r="BC100" s="59">
        <v>0</v>
      </c>
      <c r="BD100" s="59" t="s">
        <v>73</v>
      </c>
      <c r="BE100" s="59">
        <v>0</v>
      </c>
      <c r="BF100" s="59">
        <v>0.01</v>
      </c>
      <c r="BG100" s="59">
        <v>0.01</v>
      </c>
      <c r="BH100" s="59">
        <v>0.03</v>
      </c>
      <c r="BI100" s="59">
        <v>0</v>
      </c>
      <c r="BJ100" s="59">
        <v>0.01</v>
      </c>
      <c r="BK100" s="59">
        <v>0.01</v>
      </c>
      <c r="BL100" s="59" t="s">
        <v>73</v>
      </c>
      <c r="BM100" s="59">
        <v>0</v>
      </c>
      <c r="BN100" s="59">
        <v>0.01</v>
      </c>
      <c r="BO100" s="59">
        <v>0.01</v>
      </c>
      <c r="BP100" s="59" t="s">
        <v>73</v>
      </c>
      <c r="BQ100" s="59">
        <v>0</v>
      </c>
      <c r="BR100" s="59" t="s">
        <v>73</v>
      </c>
      <c r="BS100" s="59" t="s">
        <v>74</v>
      </c>
      <c r="BT100" s="59">
        <v>0.01</v>
      </c>
      <c r="BU100" s="59">
        <v>0</v>
      </c>
      <c r="BV100" s="59" t="s">
        <v>73</v>
      </c>
      <c r="BW100" s="59" t="s">
        <v>74</v>
      </c>
      <c r="BX100" s="59">
        <v>0.03</v>
      </c>
      <c r="BY100" s="59">
        <v>0</v>
      </c>
      <c r="BZ100" s="59">
        <v>0.01</v>
      </c>
      <c r="CA100" s="59">
        <v>0.01</v>
      </c>
      <c r="CB100" s="59">
        <v>0.13</v>
      </c>
      <c r="CC100" s="59" t="s">
        <v>73</v>
      </c>
      <c r="CD100" s="59">
        <v>0.06</v>
      </c>
      <c r="CE100" s="59">
        <v>0.08</v>
      </c>
      <c r="CF100" s="59">
        <v>0.09</v>
      </c>
      <c r="CG100" s="59" t="s">
        <v>73</v>
      </c>
      <c r="CH100" s="59">
        <v>0.02</v>
      </c>
      <c r="CI100" s="59">
        <v>0.03</v>
      </c>
      <c r="CJ100" s="59">
        <v>0.02</v>
      </c>
      <c r="CK100" s="59" t="s">
        <v>73</v>
      </c>
      <c r="CL100" s="59">
        <v>0.01</v>
      </c>
      <c r="CM100" s="59">
        <v>0.01</v>
      </c>
    </row>
    <row r="101" spans="1:91" s="7" customFormat="1" ht="11.25" x14ac:dyDescent="0.2">
      <c r="A101" s="13">
        <v>316</v>
      </c>
      <c r="B101" s="13" t="s">
        <v>211</v>
      </c>
      <c r="C101" s="96" t="s">
        <v>122</v>
      </c>
      <c r="D101" s="58">
        <v>940</v>
      </c>
      <c r="E101" s="58">
        <v>30</v>
      </c>
      <c r="F101" s="58">
        <v>2490</v>
      </c>
      <c r="G101" s="58">
        <v>3460</v>
      </c>
      <c r="H101" s="59">
        <v>0.87</v>
      </c>
      <c r="I101" s="59">
        <v>0.94</v>
      </c>
      <c r="J101" s="59">
        <v>0.94</v>
      </c>
      <c r="K101" s="59">
        <v>0.92</v>
      </c>
      <c r="L101" s="59">
        <v>0.86</v>
      </c>
      <c r="M101" s="59">
        <v>0.94</v>
      </c>
      <c r="N101" s="59">
        <v>0.93</v>
      </c>
      <c r="O101" s="59">
        <v>0.91</v>
      </c>
      <c r="P101" s="59">
        <v>0.28999999999999998</v>
      </c>
      <c r="Q101" s="59">
        <v>0.38</v>
      </c>
      <c r="R101" s="59">
        <v>0.16</v>
      </c>
      <c r="S101" s="59">
        <v>0.19</v>
      </c>
      <c r="T101" s="59" t="s">
        <v>73</v>
      </c>
      <c r="U101" s="59">
        <v>0</v>
      </c>
      <c r="V101" s="59" t="s">
        <v>74</v>
      </c>
      <c r="W101" s="59" t="s">
        <v>74</v>
      </c>
      <c r="X101" s="59">
        <v>0.04</v>
      </c>
      <c r="Y101" s="59" t="s">
        <v>73</v>
      </c>
      <c r="Z101" s="59">
        <v>7.0000000000000007E-2</v>
      </c>
      <c r="AA101" s="59">
        <v>7.0000000000000007E-2</v>
      </c>
      <c r="AB101" s="59">
        <v>0.13</v>
      </c>
      <c r="AC101" s="59" t="s">
        <v>73</v>
      </c>
      <c r="AD101" s="59">
        <v>0.31</v>
      </c>
      <c r="AE101" s="59">
        <v>0.26</v>
      </c>
      <c r="AF101" s="59">
        <v>0.4</v>
      </c>
      <c r="AG101" s="59">
        <v>0.24</v>
      </c>
      <c r="AH101" s="59">
        <v>0.39</v>
      </c>
      <c r="AI101" s="59">
        <v>0.39</v>
      </c>
      <c r="AJ101" s="59">
        <v>0</v>
      </c>
      <c r="AK101" s="59">
        <v>0</v>
      </c>
      <c r="AL101" s="59">
        <v>0</v>
      </c>
      <c r="AM101" s="59">
        <v>0</v>
      </c>
      <c r="AN101" s="59">
        <v>0</v>
      </c>
      <c r="AO101" s="59">
        <v>0</v>
      </c>
      <c r="AP101" s="59" t="s">
        <v>73</v>
      </c>
      <c r="AQ101" s="59" t="s">
        <v>73</v>
      </c>
      <c r="AR101" s="59" t="s">
        <v>73</v>
      </c>
      <c r="AS101" s="59">
        <v>0.24</v>
      </c>
      <c r="AT101" s="59">
        <v>0</v>
      </c>
      <c r="AU101" s="59" t="s">
        <v>74</v>
      </c>
      <c r="AV101" s="59">
        <v>0.03</v>
      </c>
      <c r="AW101" s="59">
        <v>0</v>
      </c>
      <c r="AX101" s="59">
        <v>0.03</v>
      </c>
      <c r="AY101" s="59">
        <v>0.03</v>
      </c>
      <c r="AZ101" s="59">
        <v>0</v>
      </c>
      <c r="BA101" s="59">
        <v>0</v>
      </c>
      <c r="BB101" s="59">
        <v>0</v>
      </c>
      <c r="BC101" s="59">
        <v>0</v>
      </c>
      <c r="BD101" s="59">
        <v>0</v>
      </c>
      <c r="BE101" s="59">
        <v>0</v>
      </c>
      <c r="BF101" s="59" t="s">
        <v>73</v>
      </c>
      <c r="BG101" s="59" t="s">
        <v>73</v>
      </c>
      <c r="BH101" s="59">
        <v>0.01</v>
      </c>
      <c r="BI101" s="59">
        <v>0</v>
      </c>
      <c r="BJ101" s="59" t="s">
        <v>74</v>
      </c>
      <c r="BK101" s="59" t="s">
        <v>74</v>
      </c>
      <c r="BL101" s="59" t="s">
        <v>73</v>
      </c>
      <c r="BM101" s="59">
        <v>0</v>
      </c>
      <c r="BN101" s="59" t="s">
        <v>74</v>
      </c>
      <c r="BO101" s="59" t="s">
        <v>74</v>
      </c>
      <c r="BP101" s="59" t="s">
        <v>73</v>
      </c>
      <c r="BQ101" s="59">
        <v>0</v>
      </c>
      <c r="BR101" s="59" t="s">
        <v>73</v>
      </c>
      <c r="BS101" s="59" t="s">
        <v>73</v>
      </c>
      <c r="BT101" s="59" t="s">
        <v>73</v>
      </c>
      <c r="BU101" s="59">
        <v>0</v>
      </c>
      <c r="BV101" s="59" t="s">
        <v>73</v>
      </c>
      <c r="BW101" s="59" t="s">
        <v>73</v>
      </c>
      <c r="BX101" s="59" t="s">
        <v>73</v>
      </c>
      <c r="BY101" s="59">
        <v>0</v>
      </c>
      <c r="BZ101" s="59" t="s">
        <v>74</v>
      </c>
      <c r="CA101" s="59" t="s">
        <v>74</v>
      </c>
      <c r="CB101" s="59">
        <v>0.08</v>
      </c>
      <c r="CC101" s="59" t="s">
        <v>73</v>
      </c>
      <c r="CD101" s="59">
        <v>0.04</v>
      </c>
      <c r="CE101" s="59">
        <v>0.05</v>
      </c>
      <c r="CF101" s="59">
        <v>0.03</v>
      </c>
      <c r="CG101" s="59">
        <v>0</v>
      </c>
      <c r="CH101" s="59">
        <v>0.01</v>
      </c>
      <c r="CI101" s="59">
        <v>0.01</v>
      </c>
      <c r="CJ101" s="59">
        <v>0.02</v>
      </c>
      <c r="CK101" s="59">
        <v>0</v>
      </c>
      <c r="CL101" s="59">
        <v>0.02</v>
      </c>
      <c r="CM101" s="59">
        <v>0.02</v>
      </c>
    </row>
    <row r="102" spans="1:91" s="7" customFormat="1" ht="11.25" x14ac:dyDescent="0.2">
      <c r="A102" s="13">
        <v>926</v>
      </c>
      <c r="B102" s="13" t="s">
        <v>212</v>
      </c>
      <c r="C102" s="96" t="s">
        <v>120</v>
      </c>
      <c r="D102" s="58">
        <v>1280</v>
      </c>
      <c r="E102" s="58">
        <v>330</v>
      </c>
      <c r="F102" s="58">
        <v>7200</v>
      </c>
      <c r="G102" s="58">
        <v>8810</v>
      </c>
      <c r="H102" s="59">
        <v>0.85</v>
      </c>
      <c r="I102" s="59">
        <v>0.88</v>
      </c>
      <c r="J102" s="59">
        <v>0.92</v>
      </c>
      <c r="K102" s="59">
        <v>0.91</v>
      </c>
      <c r="L102" s="59">
        <v>0.82</v>
      </c>
      <c r="M102" s="59">
        <v>0.86</v>
      </c>
      <c r="N102" s="59">
        <v>0.9</v>
      </c>
      <c r="O102" s="59">
        <v>0.89</v>
      </c>
      <c r="P102" s="59">
        <v>0.55000000000000004</v>
      </c>
      <c r="Q102" s="59">
        <v>0.7</v>
      </c>
      <c r="R102" s="59">
        <v>0.36</v>
      </c>
      <c r="S102" s="59">
        <v>0.4</v>
      </c>
      <c r="T102" s="59" t="s">
        <v>73</v>
      </c>
      <c r="U102" s="59">
        <v>0</v>
      </c>
      <c r="V102" s="59" t="s">
        <v>74</v>
      </c>
      <c r="W102" s="59" t="s">
        <v>74</v>
      </c>
      <c r="X102" s="59">
        <v>0.05</v>
      </c>
      <c r="Y102" s="59">
        <v>0.05</v>
      </c>
      <c r="Z102" s="59">
        <v>0.03</v>
      </c>
      <c r="AA102" s="59">
        <v>0.04</v>
      </c>
      <c r="AB102" s="59">
        <v>0.13</v>
      </c>
      <c r="AC102" s="59">
        <v>7.0000000000000007E-2</v>
      </c>
      <c r="AD102" s="59">
        <v>0.38</v>
      </c>
      <c r="AE102" s="59">
        <v>0.33</v>
      </c>
      <c r="AF102" s="59">
        <v>0.08</v>
      </c>
      <c r="AG102" s="59">
        <v>0.04</v>
      </c>
      <c r="AH102" s="59">
        <v>0.12</v>
      </c>
      <c r="AI102" s="59">
        <v>0.11</v>
      </c>
      <c r="AJ102" s="59">
        <v>0</v>
      </c>
      <c r="AK102" s="59">
        <v>0</v>
      </c>
      <c r="AL102" s="59">
        <v>0</v>
      </c>
      <c r="AM102" s="59">
        <v>0</v>
      </c>
      <c r="AN102" s="59">
        <v>0</v>
      </c>
      <c r="AO102" s="59">
        <v>0</v>
      </c>
      <c r="AP102" s="59">
        <v>0</v>
      </c>
      <c r="AQ102" s="59">
        <v>0</v>
      </c>
      <c r="AR102" s="59" t="s">
        <v>73</v>
      </c>
      <c r="AS102" s="59" t="s">
        <v>73</v>
      </c>
      <c r="AT102" s="59" t="s">
        <v>73</v>
      </c>
      <c r="AU102" s="59" t="s">
        <v>73</v>
      </c>
      <c r="AV102" s="59">
        <v>0.05</v>
      </c>
      <c r="AW102" s="59">
        <v>0.05</v>
      </c>
      <c r="AX102" s="59">
        <v>0.06</v>
      </c>
      <c r="AY102" s="59">
        <v>0.06</v>
      </c>
      <c r="AZ102" s="59">
        <v>0</v>
      </c>
      <c r="BA102" s="59">
        <v>0</v>
      </c>
      <c r="BB102" s="59" t="s">
        <v>73</v>
      </c>
      <c r="BC102" s="59" t="s">
        <v>73</v>
      </c>
      <c r="BD102" s="59" t="s">
        <v>73</v>
      </c>
      <c r="BE102" s="59" t="s">
        <v>73</v>
      </c>
      <c r="BF102" s="59" t="s">
        <v>74</v>
      </c>
      <c r="BG102" s="59" t="s">
        <v>74</v>
      </c>
      <c r="BH102" s="59">
        <v>0.02</v>
      </c>
      <c r="BI102" s="59" t="s">
        <v>73</v>
      </c>
      <c r="BJ102" s="59">
        <v>0.01</v>
      </c>
      <c r="BK102" s="59">
        <v>0.01</v>
      </c>
      <c r="BL102" s="59">
        <v>0.01</v>
      </c>
      <c r="BM102" s="59">
        <v>0</v>
      </c>
      <c r="BN102" s="59">
        <v>0.01</v>
      </c>
      <c r="BO102" s="59">
        <v>0.01</v>
      </c>
      <c r="BP102" s="59" t="s">
        <v>73</v>
      </c>
      <c r="BQ102" s="59" t="s">
        <v>73</v>
      </c>
      <c r="BR102" s="59" t="s">
        <v>74</v>
      </c>
      <c r="BS102" s="59" t="s">
        <v>74</v>
      </c>
      <c r="BT102" s="59" t="s">
        <v>74</v>
      </c>
      <c r="BU102" s="59" t="s">
        <v>73</v>
      </c>
      <c r="BV102" s="59" t="s">
        <v>73</v>
      </c>
      <c r="BW102" s="59" t="s">
        <v>74</v>
      </c>
      <c r="BX102" s="59">
        <v>0.01</v>
      </c>
      <c r="BY102" s="59" t="s">
        <v>73</v>
      </c>
      <c r="BZ102" s="59">
        <v>0.01</v>
      </c>
      <c r="CA102" s="59">
        <v>0.01</v>
      </c>
      <c r="CB102" s="59">
        <v>0.1</v>
      </c>
      <c r="CC102" s="59">
        <v>0.05</v>
      </c>
      <c r="CD102" s="59">
        <v>0.06</v>
      </c>
      <c r="CE102" s="59">
        <v>0.06</v>
      </c>
      <c r="CF102" s="59">
        <v>0.04</v>
      </c>
      <c r="CG102" s="59">
        <v>0.06</v>
      </c>
      <c r="CH102" s="59">
        <v>0.01</v>
      </c>
      <c r="CI102" s="59">
        <v>0.02</v>
      </c>
      <c r="CJ102" s="59">
        <v>0.02</v>
      </c>
      <c r="CK102" s="59" t="s">
        <v>73</v>
      </c>
      <c r="CL102" s="59">
        <v>0.01</v>
      </c>
      <c r="CM102" s="59">
        <v>0.01</v>
      </c>
    </row>
    <row r="103" spans="1:91" s="7" customFormat="1" ht="11.25" x14ac:dyDescent="0.2">
      <c r="A103" s="13">
        <v>812</v>
      </c>
      <c r="B103" s="13" t="s">
        <v>213</v>
      </c>
      <c r="C103" s="96" t="s">
        <v>114</v>
      </c>
      <c r="D103" s="58">
        <v>350</v>
      </c>
      <c r="E103" s="58">
        <v>50</v>
      </c>
      <c r="F103" s="58">
        <v>1410</v>
      </c>
      <c r="G103" s="58">
        <v>1800</v>
      </c>
      <c r="H103" s="59">
        <v>0.79</v>
      </c>
      <c r="I103" s="59">
        <v>0.81</v>
      </c>
      <c r="J103" s="59">
        <v>0.92</v>
      </c>
      <c r="K103" s="59">
        <v>0.89</v>
      </c>
      <c r="L103" s="59">
        <v>0.76</v>
      </c>
      <c r="M103" s="59">
        <v>0.81</v>
      </c>
      <c r="N103" s="59">
        <v>0.91</v>
      </c>
      <c r="O103" s="59">
        <v>0.88</v>
      </c>
      <c r="P103" s="59">
        <v>0.49</v>
      </c>
      <c r="Q103" s="59">
        <v>0.56999999999999995</v>
      </c>
      <c r="R103" s="59">
        <v>0.36</v>
      </c>
      <c r="S103" s="59">
        <v>0.39</v>
      </c>
      <c r="T103" s="59">
        <v>0</v>
      </c>
      <c r="U103" s="59">
        <v>0</v>
      </c>
      <c r="V103" s="59" t="s">
        <v>73</v>
      </c>
      <c r="W103" s="59" t="s">
        <v>73</v>
      </c>
      <c r="X103" s="59">
        <v>0.03</v>
      </c>
      <c r="Y103" s="59">
        <v>0</v>
      </c>
      <c r="Z103" s="59">
        <v>0.04</v>
      </c>
      <c r="AA103" s="59">
        <v>0.03</v>
      </c>
      <c r="AB103" s="59">
        <v>7.0000000000000007E-2</v>
      </c>
      <c r="AC103" s="59" t="s">
        <v>73</v>
      </c>
      <c r="AD103" s="59">
        <v>0.18</v>
      </c>
      <c r="AE103" s="59">
        <v>0.16</v>
      </c>
      <c r="AF103" s="59">
        <v>0.17</v>
      </c>
      <c r="AG103" s="59">
        <v>0.17</v>
      </c>
      <c r="AH103" s="59">
        <v>0.33</v>
      </c>
      <c r="AI103" s="59">
        <v>0.28999999999999998</v>
      </c>
      <c r="AJ103" s="59">
        <v>0</v>
      </c>
      <c r="AK103" s="59" t="s">
        <v>73</v>
      </c>
      <c r="AL103" s="59">
        <v>0</v>
      </c>
      <c r="AM103" s="59" t="s">
        <v>73</v>
      </c>
      <c r="AN103" s="59">
        <v>0</v>
      </c>
      <c r="AO103" s="59">
        <v>0</v>
      </c>
      <c r="AP103" s="59">
        <v>0</v>
      </c>
      <c r="AQ103" s="59">
        <v>0</v>
      </c>
      <c r="AR103" s="59">
        <v>0</v>
      </c>
      <c r="AS103" s="59">
        <v>0</v>
      </c>
      <c r="AT103" s="59">
        <v>0</v>
      </c>
      <c r="AU103" s="59">
        <v>0</v>
      </c>
      <c r="AV103" s="59">
        <v>0.03</v>
      </c>
      <c r="AW103" s="59">
        <v>0</v>
      </c>
      <c r="AX103" s="59">
        <v>7.0000000000000007E-2</v>
      </c>
      <c r="AY103" s="59">
        <v>0.06</v>
      </c>
      <c r="AZ103" s="59">
        <v>0</v>
      </c>
      <c r="BA103" s="59">
        <v>0</v>
      </c>
      <c r="BB103" s="59">
        <v>0</v>
      </c>
      <c r="BC103" s="59">
        <v>0</v>
      </c>
      <c r="BD103" s="59">
        <v>0</v>
      </c>
      <c r="BE103" s="59">
        <v>0</v>
      </c>
      <c r="BF103" s="59" t="s">
        <v>73</v>
      </c>
      <c r="BG103" s="59" t="s">
        <v>73</v>
      </c>
      <c r="BH103" s="59">
        <v>0.02</v>
      </c>
      <c r="BI103" s="59">
        <v>0</v>
      </c>
      <c r="BJ103" s="59" t="s">
        <v>74</v>
      </c>
      <c r="BK103" s="59">
        <v>0.01</v>
      </c>
      <c r="BL103" s="59" t="s">
        <v>73</v>
      </c>
      <c r="BM103" s="59">
        <v>0</v>
      </c>
      <c r="BN103" s="59" t="s">
        <v>73</v>
      </c>
      <c r="BO103" s="59" t="s">
        <v>74</v>
      </c>
      <c r="BP103" s="59" t="s">
        <v>73</v>
      </c>
      <c r="BQ103" s="59">
        <v>0</v>
      </c>
      <c r="BR103" s="59" t="s">
        <v>73</v>
      </c>
      <c r="BS103" s="59" t="s">
        <v>74</v>
      </c>
      <c r="BT103" s="59" t="s">
        <v>73</v>
      </c>
      <c r="BU103" s="59">
        <v>0</v>
      </c>
      <c r="BV103" s="59">
        <v>0</v>
      </c>
      <c r="BW103" s="59" t="s">
        <v>73</v>
      </c>
      <c r="BX103" s="59" t="s">
        <v>73</v>
      </c>
      <c r="BY103" s="59">
        <v>0</v>
      </c>
      <c r="BZ103" s="59">
        <v>0.01</v>
      </c>
      <c r="CA103" s="59">
        <v>0.01</v>
      </c>
      <c r="CB103" s="59">
        <v>0.09</v>
      </c>
      <c r="CC103" s="59" t="s">
        <v>73</v>
      </c>
      <c r="CD103" s="59">
        <v>0.05</v>
      </c>
      <c r="CE103" s="59">
        <v>0.06</v>
      </c>
      <c r="CF103" s="59">
        <v>0.1</v>
      </c>
      <c r="CG103" s="59" t="s">
        <v>73</v>
      </c>
      <c r="CH103" s="59">
        <v>0.02</v>
      </c>
      <c r="CI103" s="59">
        <v>0.04</v>
      </c>
      <c r="CJ103" s="59" t="s">
        <v>73</v>
      </c>
      <c r="CK103" s="59" t="s">
        <v>73</v>
      </c>
      <c r="CL103" s="59">
        <v>0.01</v>
      </c>
      <c r="CM103" s="59">
        <v>0.01</v>
      </c>
    </row>
    <row r="104" spans="1:91" s="7" customFormat="1" ht="11.25" x14ac:dyDescent="0.2">
      <c r="A104" s="13">
        <v>813</v>
      </c>
      <c r="B104" s="13" t="s">
        <v>214</v>
      </c>
      <c r="C104" s="96" t="s">
        <v>114</v>
      </c>
      <c r="D104" s="58">
        <v>390</v>
      </c>
      <c r="E104" s="58">
        <v>50</v>
      </c>
      <c r="F104" s="58">
        <v>1490</v>
      </c>
      <c r="G104" s="58">
        <v>1930</v>
      </c>
      <c r="H104" s="59">
        <v>0.86</v>
      </c>
      <c r="I104" s="59">
        <v>0.84</v>
      </c>
      <c r="J104" s="59">
        <v>0.94</v>
      </c>
      <c r="K104" s="59">
        <v>0.92</v>
      </c>
      <c r="L104" s="59">
        <v>0.84</v>
      </c>
      <c r="M104" s="59">
        <v>0.82</v>
      </c>
      <c r="N104" s="59">
        <v>0.93</v>
      </c>
      <c r="O104" s="59">
        <v>0.91</v>
      </c>
      <c r="P104" s="59">
        <v>0.56999999999999995</v>
      </c>
      <c r="Q104" s="59">
        <v>0.66</v>
      </c>
      <c r="R104" s="59">
        <v>0.37</v>
      </c>
      <c r="S104" s="59">
        <v>0.42</v>
      </c>
      <c r="T104" s="59" t="s">
        <v>73</v>
      </c>
      <c r="U104" s="59">
        <v>0</v>
      </c>
      <c r="V104" s="59" t="s">
        <v>73</v>
      </c>
      <c r="W104" s="59" t="s">
        <v>73</v>
      </c>
      <c r="X104" s="59">
        <v>7.0000000000000007E-2</v>
      </c>
      <c r="Y104" s="59" t="s">
        <v>73</v>
      </c>
      <c r="Z104" s="59">
        <v>0.05</v>
      </c>
      <c r="AA104" s="59">
        <v>0.05</v>
      </c>
      <c r="AB104" s="59">
        <v>0.05</v>
      </c>
      <c r="AC104" s="59">
        <v>0</v>
      </c>
      <c r="AD104" s="59">
        <v>0.1</v>
      </c>
      <c r="AE104" s="59">
        <v>0.08</v>
      </c>
      <c r="AF104" s="59">
        <v>0.15</v>
      </c>
      <c r="AG104" s="59">
        <v>0.12</v>
      </c>
      <c r="AH104" s="59">
        <v>0.41</v>
      </c>
      <c r="AI104" s="59">
        <v>0.35</v>
      </c>
      <c r="AJ104" s="59">
        <v>0</v>
      </c>
      <c r="AK104" s="59">
        <v>0</v>
      </c>
      <c r="AL104" s="59">
        <v>0</v>
      </c>
      <c r="AM104" s="59">
        <v>0</v>
      </c>
      <c r="AN104" s="59">
        <v>0</v>
      </c>
      <c r="AO104" s="59">
        <v>0</v>
      </c>
      <c r="AP104" s="59">
        <v>0</v>
      </c>
      <c r="AQ104" s="59">
        <v>0</v>
      </c>
      <c r="AR104" s="59">
        <v>0</v>
      </c>
      <c r="AS104" s="59">
        <v>0</v>
      </c>
      <c r="AT104" s="59" t="s">
        <v>73</v>
      </c>
      <c r="AU104" s="59" t="s">
        <v>73</v>
      </c>
      <c r="AV104" s="59">
        <v>0.11</v>
      </c>
      <c r="AW104" s="59" t="s">
        <v>73</v>
      </c>
      <c r="AX104" s="59">
        <v>7.0000000000000007E-2</v>
      </c>
      <c r="AY104" s="59">
        <v>7.0000000000000007E-2</v>
      </c>
      <c r="AZ104" s="59">
        <v>0</v>
      </c>
      <c r="BA104" s="59">
        <v>0</v>
      </c>
      <c r="BB104" s="59">
        <v>0</v>
      </c>
      <c r="BC104" s="59">
        <v>0</v>
      </c>
      <c r="BD104" s="59">
        <v>0</v>
      </c>
      <c r="BE104" s="59">
        <v>0</v>
      </c>
      <c r="BF104" s="59" t="s">
        <v>73</v>
      </c>
      <c r="BG104" s="59" t="s">
        <v>73</v>
      </c>
      <c r="BH104" s="59" t="s">
        <v>73</v>
      </c>
      <c r="BI104" s="59">
        <v>0</v>
      </c>
      <c r="BJ104" s="59">
        <v>0.01</v>
      </c>
      <c r="BK104" s="59">
        <v>0.01</v>
      </c>
      <c r="BL104" s="59" t="s">
        <v>73</v>
      </c>
      <c r="BM104" s="59">
        <v>0</v>
      </c>
      <c r="BN104" s="59" t="s">
        <v>74</v>
      </c>
      <c r="BO104" s="59" t="s">
        <v>74</v>
      </c>
      <c r="BP104" s="59">
        <v>0</v>
      </c>
      <c r="BQ104" s="59">
        <v>0</v>
      </c>
      <c r="BR104" s="59" t="s">
        <v>73</v>
      </c>
      <c r="BS104" s="59" t="s">
        <v>73</v>
      </c>
      <c r="BT104" s="59">
        <v>0</v>
      </c>
      <c r="BU104" s="59">
        <v>0</v>
      </c>
      <c r="BV104" s="59" t="s">
        <v>73</v>
      </c>
      <c r="BW104" s="59" t="s">
        <v>73</v>
      </c>
      <c r="BX104" s="59" t="s">
        <v>73</v>
      </c>
      <c r="BY104" s="59" t="s">
        <v>73</v>
      </c>
      <c r="BZ104" s="59" t="s">
        <v>73</v>
      </c>
      <c r="CA104" s="59" t="s">
        <v>74</v>
      </c>
      <c r="CB104" s="59">
        <v>0.09</v>
      </c>
      <c r="CC104" s="59">
        <v>0.12</v>
      </c>
      <c r="CD104" s="59">
        <v>0.04</v>
      </c>
      <c r="CE104" s="59">
        <v>0.05</v>
      </c>
      <c r="CF104" s="59">
        <v>0.03</v>
      </c>
      <c r="CG104" s="59" t="s">
        <v>73</v>
      </c>
      <c r="CH104" s="59">
        <v>0.01</v>
      </c>
      <c r="CI104" s="59">
        <v>0.01</v>
      </c>
      <c r="CJ104" s="59">
        <v>0.03</v>
      </c>
      <c r="CK104" s="59" t="s">
        <v>73</v>
      </c>
      <c r="CL104" s="59">
        <v>0.01</v>
      </c>
      <c r="CM104" s="59">
        <v>0.02</v>
      </c>
    </row>
    <row r="105" spans="1:91" s="7" customFormat="1" ht="11.25" x14ac:dyDescent="0.2">
      <c r="A105" s="13">
        <v>802</v>
      </c>
      <c r="B105" s="13" t="s">
        <v>215</v>
      </c>
      <c r="C105" s="96" t="s">
        <v>128</v>
      </c>
      <c r="D105" s="58">
        <v>420</v>
      </c>
      <c r="E105" s="58">
        <v>30</v>
      </c>
      <c r="F105" s="58">
        <v>1780</v>
      </c>
      <c r="G105" s="58">
        <v>2220</v>
      </c>
      <c r="H105" s="59">
        <v>0.82</v>
      </c>
      <c r="I105" s="59">
        <v>0.84</v>
      </c>
      <c r="J105" s="59">
        <v>0.95</v>
      </c>
      <c r="K105" s="59">
        <v>0.92</v>
      </c>
      <c r="L105" s="59">
        <v>0.81</v>
      </c>
      <c r="M105" s="59">
        <v>0.76</v>
      </c>
      <c r="N105" s="59">
        <v>0.93</v>
      </c>
      <c r="O105" s="59">
        <v>0.91</v>
      </c>
      <c r="P105" s="59">
        <v>0.62</v>
      </c>
      <c r="Q105" s="59">
        <v>0.68</v>
      </c>
      <c r="R105" s="59">
        <v>0.5</v>
      </c>
      <c r="S105" s="59">
        <v>0.52</v>
      </c>
      <c r="T105" s="59">
        <v>0</v>
      </c>
      <c r="U105" s="59">
        <v>0</v>
      </c>
      <c r="V105" s="59">
        <v>0.01</v>
      </c>
      <c r="W105" s="59">
        <v>0.01</v>
      </c>
      <c r="X105" s="59">
        <v>0.03</v>
      </c>
      <c r="Y105" s="59">
        <v>0</v>
      </c>
      <c r="Z105" s="59">
        <v>0.02</v>
      </c>
      <c r="AA105" s="59">
        <v>0.02</v>
      </c>
      <c r="AB105" s="59">
        <v>0.16</v>
      </c>
      <c r="AC105" s="59" t="s">
        <v>73</v>
      </c>
      <c r="AD105" s="59">
        <v>0.4</v>
      </c>
      <c r="AE105" s="59">
        <v>0.35</v>
      </c>
      <c r="AF105" s="59">
        <v>0</v>
      </c>
      <c r="AG105" s="59">
        <v>0</v>
      </c>
      <c r="AH105" s="59" t="s">
        <v>74</v>
      </c>
      <c r="AI105" s="59" t="s">
        <v>74</v>
      </c>
      <c r="AJ105" s="59">
        <v>0</v>
      </c>
      <c r="AK105" s="59">
        <v>0</v>
      </c>
      <c r="AL105" s="59">
        <v>0</v>
      </c>
      <c r="AM105" s="59">
        <v>0</v>
      </c>
      <c r="AN105" s="59">
        <v>0</v>
      </c>
      <c r="AO105" s="59">
        <v>0</v>
      </c>
      <c r="AP105" s="59">
        <v>0</v>
      </c>
      <c r="AQ105" s="59">
        <v>0</v>
      </c>
      <c r="AR105" s="59">
        <v>0</v>
      </c>
      <c r="AS105" s="59">
        <v>0</v>
      </c>
      <c r="AT105" s="59">
        <v>0</v>
      </c>
      <c r="AU105" s="59">
        <v>0</v>
      </c>
      <c r="AV105" s="59">
        <v>0.05</v>
      </c>
      <c r="AW105" s="59">
        <v>0</v>
      </c>
      <c r="AX105" s="59">
        <v>0.05</v>
      </c>
      <c r="AY105" s="59">
        <v>0.05</v>
      </c>
      <c r="AZ105" s="59">
        <v>0</v>
      </c>
      <c r="BA105" s="59">
        <v>0</v>
      </c>
      <c r="BB105" s="59">
        <v>0</v>
      </c>
      <c r="BC105" s="59">
        <v>0</v>
      </c>
      <c r="BD105" s="59">
        <v>0</v>
      </c>
      <c r="BE105" s="59">
        <v>0</v>
      </c>
      <c r="BF105" s="59" t="s">
        <v>74</v>
      </c>
      <c r="BG105" s="59" t="s">
        <v>74</v>
      </c>
      <c r="BH105" s="59" t="s">
        <v>73</v>
      </c>
      <c r="BI105" s="59" t="s">
        <v>73</v>
      </c>
      <c r="BJ105" s="59">
        <v>0.01</v>
      </c>
      <c r="BK105" s="59">
        <v>0.01</v>
      </c>
      <c r="BL105" s="59" t="s">
        <v>73</v>
      </c>
      <c r="BM105" s="59" t="s">
        <v>73</v>
      </c>
      <c r="BN105" s="59">
        <v>0.01</v>
      </c>
      <c r="BO105" s="59">
        <v>0.01</v>
      </c>
      <c r="BP105" s="59" t="s">
        <v>73</v>
      </c>
      <c r="BQ105" s="59">
        <v>0</v>
      </c>
      <c r="BR105" s="59" t="s">
        <v>73</v>
      </c>
      <c r="BS105" s="59" t="s">
        <v>73</v>
      </c>
      <c r="BT105" s="59">
        <v>0</v>
      </c>
      <c r="BU105" s="59">
        <v>0</v>
      </c>
      <c r="BV105" s="59">
        <v>0</v>
      </c>
      <c r="BW105" s="59">
        <v>0</v>
      </c>
      <c r="BX105" s="59" t="s">
        <v>73</v>
      </c>
      <c r="BY105" s="59">
        <v>0</v>
      </c>
      <c r="BZ105" s="59" t="s">
        <v>74</v>
      </c>
      <c r="CA105" s="59">
        <v>0.01</v>
      </c>
      <c r="CB105" s="59">
        <v>0.1</v>
      </c>
      <c r="CC105" s="59" t="s">
        <v>73</v>
      </c>
      <c r="CD105" s="59">
        <v>0.04</v>
      </c>
      <c r="CE105" s="59">
        <v>0.05</v>
      </c>
      <c r="CF105" s="59">
        <v>0.06</v>
      </c>
      <c r="CG105" s="59" t="s">
        <v>73</v>
      </c>
      <c r="CH105" s="59" t="s">
        <v>74</v>
      </c>
      <c r="CI105" s="59">
        <v>0.01</v>
      </c>
      <c r="CJ105" s="59">
        <v>0.02</v>
      </c>
      <c r="CK105" s="59">
        <v>0</v>
      </c>
      <c r="CL105" s="59">
        <v>0.01</v>
      </c>
      <c r="CM105" s="59">
        <v>0.01</v>
      </c>
    </row>
    <row r="106" spans="1:91" s="7" customFormat="1" ht="11.25" x14ac:dyDescent="0.2">
      <c r="A106" s="13">
        <v>392</v>
      </c>
      <c r="B106" s="13" t="s">
        <v>216</v>
      </c>
      <c r="C106" s="96" t="s">
        <v>110</v>
      </c>
      <c r="D106" s="58">
        <v>290</v>
      </c>
      <c r="E106" s="58">
        <v>50</v>
      </c>
      <c r="F106" s="58">
        <v>1750</v>
      </c>
      <c r="G106" s="58">
        <v>2100</v>
      </c>
      <c r="H106" s="59">
        <v>0.82</v>
      </c>
      <c r="I106" s="59">
        <v>0.81</v>
      </c>
      <c r="J106" s="59">
        <v>0.92</v>
      </c>
      <c r="K106" s="59">
        <v>0.9</v>
      </c>
      <c r="L106" s="59">
        <v>0.75</v>
      </c>
      <c r="M106" s="59">
        <v>0.78</v>
      </c>
      <c r="N106" s="59">
        <v>0.89</v>
      </c>
      <c r="O106" s="59">
        <v>0.87</v>
      </c>
      <c r="P106" s="59">
        <v>0.45</v>
      </c>
      <c r="Q106" s="59">
        <v>0.46</v>
      </c>
      <c r="R106" s="59">
        <v>0.35</v>
      </c>
      <c r="S106" s="59">
        <v>0.36</v>
      </c>
      <c r="T106" s="59">
        <v>0</v>
      </c>
      <c r="U106" s="59">
        <v>0</v>
      </c>
      <c r="V106" s="59" t="s">
        <v>73</v>
      </c>
      <c r="W106" s="59" t="s">
        <v>73</v>
      </c>
      <c r="X106" s="59">
        <v>0.13</v>
      </c>
      <c r="Y106" s="59" t="s">
        <v>73</v>
      </c>
      <c r="Z106" s="59">
        <v>0.06</v>
      </c>
      <c r="AA106" s="59">
        <v>7.0000000000000007E-2</v>
      </c>
      <c r="AB106" s="59">
        <v>0.16</v>
      </c>
      <c r="AC106" s="59">
        <v>0.2</v>
      </c>
      <c r="AD106" s="59">
        <v>0.48</v>
      </c>
      <c r="AE106" s="59">
        <v>0.43</v>
      </c>
      <c r="AF106" s="59">
        <v>0</v>
      </c>
      <c r="AG106" s="59">
        <v>0</v>
      </c>
      <c r="AH106" s="59" t="s">
        <v>73</v>
      </c>
      <c r="AI106" s="59" t="s">
        <v>73</v>
      </c>
      <c r="AJ106" s="59">
        <v>0</v>
      </c>
      <c r="AK106" s="59">
        <v>0</v>
      </c>
      <c r="AL106" s="59">
        <v>0</v>
      </c>
      <c r="AM106" s="59">
        <v>0</v>
      </c>
      <c r="AN106" s="59">
        <v>0</v>
      </c>
      <c r="AO106" s="59" t="s">
        <v>73</v>
      </c>
      <c r="AP106" s="59">
        <v>0</v>
      </c>
      <c r="AQ106" s="59" t="s">
        <v>73</v>
      </c>
      <c r="AR106" s="59">
        <v>0</v>
      </c>
      <c r="AS106" s="59" t="s">
        <v>73</v>
      </c>
      <c r="AT106" s="59">
        <v>0</v>
      </c>
      <c r="AU106" s="59" t="s">
        <v>73</v>
      </c>
      <c r="AV106" s="59">
        <v>0.1</v>
      </c>
      <c r="AW106" s="59" t="s">
        <v>73</v>
      </c>
      <c r="AX106" s="59">
        <v>7.0000000000000007E-2</v>
      </c>
      <c r="AY106" s="59">
        <v>0.08</v>
      </c>
      <c r="AZ106" s="59">
        <v>0</v>
      </c>
      <c r="BA106" s="59">
        <v>0</v>
      </c>
      <c r="BB106" s="59">
        <v>0</v>
      </c>
      <c r="BC106" s="59">
        <v>0</v>
      </c>
      <c r="BD106" s="59" t="s">
        <v>73</v>
      </c>
      <c r="BE106" s="59">
        <v>0</v>
      </c>
      <c r="BF106" s="59">
        <v>0.01</v>
      </c>
      <c r="BG106" s="59">
        <v>0.01</v>
      </c>
      <c r="BH106" s="59">
        <v>0.02</v>
      </c>
      <c r="BI106" s="59" t="s">
        <v>73</v>
      </c>
      <c r="BJ106" s="59">
        <v>0.02</v>
      </c>
      <c r="BK106" s="59">
        <v>0.02</v>
      </c>
      <c r="BL106" s="59" t="s">
        <v>73</v>
      </c>
      <c r="BM106" s="59">
        <v>0</v>
      </c>
      <c r="BN106" s="59">
        <v>0.01</v>
      </c>
      <c r="BO106" s="59">
        <v>0.01</v>
      </c>
      <c r="BP106" s="59">
        <v>0</v>
      </c>
      <c r="BQ106" s="59">
        <v>0</v>
      </c>
      <c r="BR106" s="59" t="s">
        <v>73</v>
      </c>
      <c r="BS106" s="59" t="s">
        <v>73</v>
      </c>
      <c r="BT106" s="59" t="s">
        <v>73</v>
      </c>
      <c r="BU106" s="59" t="s">
        <v>73</v>
      </c>
      <c r="BV106" s="59" t="s">
        <v>74</v>
      </c>
      <c r="BW106" s="59" t="s">
        <v>74</v>
      </c>
      <c r="BX106" s="59">
        <v>0.05</v>
      </c>
      <c r="BY106" s="59" t="s">
        <v>73</v>
      </c>
      <c r="BZ106" s="59">
        <v>0.01</v>
      </c>
      <c r="CA106" s="59">
        <v>0.02</v>
      </c>
      <c r="CB106" s="59">
        <v>0.09</v>
      </c>
      <c r="CC106" s="59">
        <v>0.13</v>
      </c>
      <c r="CD106" s="59">
        <v>0.06</v>
      </c>
      <c r="CE106" s="59">
        <v>7.0000000000000007E-2</v>
      </c>
      <c r="CF106" s="59">
        <v>7.0000000000000007E-2</v>
      </c>
      <c r="CG106" s="59" t="s">
        <v>73</v>
      </c>
      <c r="CH106" s="59">
        <v>0.01</v>
      </c>
      <c r="CI106" s="59">
        <v>0.02</v>
      </c>
      <c r="CJ106" s="59" t="s">
        <v>73</v>
      </c>
      <c r="CK106" s="59" t="s">
        <v>73</v>
      </c>
      <c r="CL106" s="59">
        <v>0.01</v>
      </c>
      <c r="CM106" s="59">
        <v>0.01</v>
      </c>
    </row>
    <row r="107" spans="1:91" s="7" customFormat="1" ht="11.25" x14ac:dyDescent="0.2">
      <c r="A107" s="13">
        <v>815</v>
      </c>
      <c r="B107" s="13" t="s">
        <v>217</v>
      </c>
      <c r="C107" s="96" t="s">
        <v>114</v>
      </c>
      <c r="D107" s="58">
        <v>910</v>
      </c>
      <c r="E107" s="58">
        <v>90</v>
      </c>
      <c r="F107" s="58">
        <v>5680</v>
      </c>
      <c r="G107" s="58">
        <v>6690</v>
      </c>
      <c r="H107" s="59">
        <v>0.87</v>
      </c>
      <c r="I107" s="59">
        <v>0.98</v>
      </c>
      <c r="J107" s="59">
        <v>0.95</v>
      </c>
      <c r="K107" s="59">
        <v>0.94</v>
      </c>
      <c r="L107" s="59">
        <v>0.82</v>
      </c>
      <c r="M107" s="59">
        <v>0.96</v>
      </c>
      <c r="N107" s="59">
        <v>0.93</v>
      </c>
      <c r="O107" s="59">
        <v>0.92</v>
      </c>
      <c r="P107" s="59">
        <v>0.42</v>
      </c>
      <c r="Q107" s="59">
        <v>0.53</v>
      </c>
      <c r="R107" s="59">
        <v>0.3</v>
      </c>
      <c r="S107" s="59">
        <v>0.32</v>
      </c>
      <c r="T107" s="59" t="s">
        <v>73</v>
      </c>
      <c r="U107" s="59">
        <v>0</v>
      </c>
      <c r="V107" s="59">
        <v>0.01</v>
      </c>
      <c r="W107" s="59">
        <v>0.01</v>
      </c>
      <c r="X107" s="59">
        <v>0.06</v>
      </c>
      <c r="Y107" s="59" t="s">
        <v>73</v>
      </c>
      <c r="Z107" s="59">
        <v>0.03</v>
      </c>
      <c r="AA107" s="59">
        <v>0.03</v>
      </c>
      <c r="AB107" s="59">
        <v>0.31</v>
      </c>
      <c r="AC107" s="59">
        <v>0.27</v>
      </c>
      <c r="AD107" s="59">
        <v>0.49</v>
      </c>
      <c r="AE107" s="59">
        <v>0.46</v>
      </c>
      <c r="AF107" s="59">
        <v>0.03</v>
      </c>
      <c r="AG107" s="59">
        <v>0.09</v>
      </c>
      <c r="AH107" s="59">
        <v>0.11</v>
      </c>
      <c r="AI107" s="59">
        <v>0.1</v>
      </c>
      <c r="AJ107" s="59">
        <v>0</v>
      </c>
      <c r="AK107" s="59" t="s">
        <v>73</v>
      </c>
      <c r="AL107" s="59">
        <v>0</v>
      </c>
      <c r="AM107" s="59" t="s">
        <v>73</v>
      </c>
      <c r="AN107" s="59">
        <v>0</v>
      </c>
      <c r="AO107" s="59">
        <v>0</v>
      </c>
      <c r="AP107" s="59">
        <v>0</v>
      </c>
      <c r="AQ107" s="59">
        <v>0</v>
      </c>
      <c r="AR107" s="59">
        <v>0</v>
      </c>
      <c r="AS107" s="59" t="s">
        <v>73</v>
      </c>
      <c r="AT107" s="59">
        <v>0</v>
      </c>
      <c r="AU107" s="59" t="s">
        <v>73</v>
      </c>
      <c r="AV107" s="59">
        <v>7.0000000000000007E-2</v>
      </c>
      <c r="AW107" s="59" t="s">
        <v>73</v>
      </c>
      <c r="AX107" s="59">
        <v>0.06</v>
      </c>
      <c r="AY107" s="59">
        <v>0.06</v>
      </c>
      <c r="AZ107" s="59">
        <v>0</v>
      </c>
      <c r="BA107" s="59">
        <v>0</v>
      </c>
      <c r="BB107" s="59">
        <v>0</v>
      </c>
      <c r="BC107" s="59">
        <v>0</v>
      </c>
      <c r="BD107" s="59" t="s">
        <v>73</v>
      </c>
      <c r="BE107" s="59">
        <v>0</v>
      </c>
      <c r="BF107" s="59" t="s">
        <v>74</v>
      </c>
      <c r="BG107" s="59" t="s">
        <v>74</v>
      </c>
      <c r="BH107" s="59">
        <v>0.03</v>
      </c>
      <c r="BI107" s="59" t="s">
        <v>73</v>
      </c>
      <c r="BJ107" s="59">
        <v>0.01</v>
      </c>
      <c r="BK107" s="59">
        <v>0.01</v>
      </c>
      <c r="BL107" s="59">
        <v>0.02</v>
      </c>
      <c r="BM107" s="59" t="s">
        <v>73</v>
      </c>
      <c r="BN107" s="59">
        <v>0.01</v>
      </c>
      <c r="BO107" s="59">
        <v>0.01</v>
      </c>
      <c r="BP107" s="59">
        <v>0.01</v>
      </c>
      <c r="BQ107" s="59">
        <v>0</v>
      </c>
      <c r="BR107" s="59" t="s">
        <v>74</v>
      </c>
      <c r="BS107" s="59" t="s">
        <v>74</v>
      </c>
      <c r="BT107" s="59">
        <v>0</v>
      </c>
      <c r="BU107" s="59">
        <v>0</v>
      </c>
      <c r="BV107" s="59" t="s">
        <v>73</v>
      </c>
      <c r="BW107" s="59" t="s">
        <v>73</v>
      </c>
      <c r="BX107" s="59">
        <v>0.02</v>
      </c>
      <c r="BY107" s="59" t="s">
        <v>73</v>
      </c>
      <c r="BZ107" s="59" t="s">
        <v>74</v>
      </c>
      <c r="CA107" s="59">
        <v>0.01</v>
      </c>
      <c r="CB107" s="59">
        <v>0.08</v>
      </c>
      <c r="CC107" s="59" t="s">
        <v>73</v>
      </c>
      <c r="CD107" s="59">
        <v>0.03</v>
      </c>
      <c r="CE107" s="59">
        <v>0.04</v>
      </c>
      <c r="CF107" s="59">
        <v>0.03</v>
      </c>
      <c r="CG107" s="59">
        <v>0</v>
      </c>
      <c r="CH107" s="59">
        <v>0.01</v>
      </c>
      <c r="CI107" s="59">
        <v>0.01</v>
      </c>
      <c r="CJ107" s="59">
        <v>0.03</v>
      </c>
      <c r="CK107" s="59">
        <v>0</v>
      </c>
      <c r="CL107" s="59">
        <v>0.01</v>
      </c>
      <c r="CM107" s="59">
        <v>0.01</v>
      </c>
    </row>
    <row r="108" spans="1:91" s="7" customFormat="1" ht="11.25" x14ac:dyDescent="0.2">
      <c r="A108" s="13">
        <v>928</v>
      </c>
      <c r="B108" s="13" t="s">
        <v>218</v>
      </c>
      <c r="C108" s="96" t="s">
        <v>116</v>
      </c>
      <c r="D108" s="58">
        <v>1120</v>
      </c>
      <c r="E108" s="58">
        <v>220</v>
      </c>
      <c r="F108" s="58">
        <v>6500</v>
      </c>
      <c r="G108" s="58">
        <v>7840</v>
      </c>
      <c r="H108" s="59">
        <v>0.87</v>
      </c>
      <c r="I108" s="59">
        <v>0.89</v>
      </c>
      <c r="J108" s="59">
        <v>0.94</v>
      </c>
      <c r="K108" s="59">
        <v>0.93</v>
      </c>
      <c r="L108" s="59">
        <v>0.84</v>
      </c>
      <c r="M108" s="59">
        <v>0.86</v>
      </c>
      <c r="N108" s="59">
        <v>0.92</v>
      </c>
      <c r="O108" s="59">
        <v>0.91</v>
      </c>
      <c r="P108" s="59">
        <v>0.61</v>
      </c>
      <c r="Q108" s="59">
        <v>0.7</v>
      </c>
      <c r="R108" s="59">
        <v>0.36</v>
      </c>
      <c r="S108" s="59">
        <v>0.4</v>
      </c>
      <c r="T108" s="59" t="s">
        <v>73</v>
      </c>
      <c r="U108" s="59">
        <v>0</v>
      </c>
      <c r="V108" s="59" t="s">
        <v>74</v>
      </c>
      <c r="W108" s="59" t="s">
        <v>74</v>
      </c>
      <c r="X108" s="59">
        <v>0.03</v>
      </c>
      <c r="Y108" s="59" t="s">
        <v>73</v>
      </c>
      <c r="Z108" s="59">
        <v>0.02</v>
      </c>
      <c r="AA108" s="59">
        <v>0.02</v>
      </c>
      <c r="AB108" s="59">
        <v>0.2</v>
      </c>
      <c r="AC108" s="59">
        <v>0.15</v>
      </c>
      <c r="AD108" s="59">
        <v>0.54</v>
      </c>
      <c r="AE108" s="59">
        <v>0.48</v>
      </c>
      <c r="AF108" s="59" t="s">
        <v>73</v>
      </c>
      <c r="AG108" s="59" t="s">
        <v>73</v>
      </c>
      <c r="AH108" s="59" t="s">
        <v>74</v>
      </c>
      <c r="AI108" s="59" t="s">
        <v>74</v>
      </c>
      <c r="AJ108" s="59">
        <v>0</v>
      </c>
      <c r="AK108" s="59">
        <v>0</v>
      </c>
      <c r="AL108" s="59">
        <v>0</v>
      </c>
      <c r="AM108" s="59">
        <v>0</v>
      </c>
      <c r="AN108" s="59" t="s">
        <v>73</v>
      </c>
      <c r="AO108" s="59">
        <v>0</v>
      </c>
      <c r="AP108" s="59" t="s">
        <v>73</v>
      </c>
      <c r="AQ108" s="59" t="s">
        <v>73</v>
      </c>
      <c r="AR108" s="59" t="s">
        <v>73</v>
      </c>
      <c r="AS108" s="59">
        <v>0</v>
      </c>
      <c r="AT108" s="59" t="s">
        <v>73</v>
      </c>
      <c r="AU108" s="59" t="s">
        <v>74</v>
      </c>
      <c r="AV108" s="59">
        <v>0.05</v>
      </c>
      <c r="AW108" s="59">
        <v>0.04</v>
      </c>
      <c r="AX108" s="59">
        <v>0.05</v>
      </c>
      <c r="AY108" s="59">
        <v>0.05</v>
      </c>
      <c r="AZ108" s="59">
        <v>0</v>
      </c>
      <c r="BA108" s="59">
        <v>0</v>
      </c>
      <c r="BB108" s="59" t="s">
        <v>73</v>
      </c>
      <c r="BC108" s="59" t="s">
        <v>73</v>
      </c>
      <c r="BD108" s="59" t="s">
        <v>73</v>
      </c>
      <c r="BE108" s="59" t="s">
        <v>73</v>
      </c>
      <c r="BF108" s="59" t="s">
        <v>74</v>
      </c>
      <c r="BG108" s="59" t="s">
        <v>74</v>
      </c>
      <c r="BH108" s="59">
        <v>0.02</v>
      </c>
      <c r="BI108" s="59" t="s">
        <v>73</v>
      </c>
      <c r="BJ108" s="59">
        <v>0.01</v>
      </c>
      <c r="BK108" s="59">
        <v>0.01</v>
      </c>
      <c r="BL108" s="59">
        <v>0.01</v>
      </c>
      <c r="BM108" s="59" t="s">
        <v>73</v>
      </c>
      <c r="BN108" s="59">
        <v>0.01</v>
      </c>
      <c r="BO108" s="59">
        <v>0.01</v>
      </c>
      <c r="BP108" s="59" t="s">
        <v>73</v>
      </c>
      <c r="BQ108" s="59">
        <v>0</v>
      </c>
      <c r="BR108" s="59" t="s">
        <v>74</v>
      </c>
      <c r="BS108" s="59" t="s">
        <v>74</v>
      </c>
      <c r="BT108" s="59" t="s">
        <v>73</v>
      </c>
      <c r="BU108" s="59">
        <v>0</v>
      </c>
      <c r="BV108" s="59" t="s">
        <v>73</v>
      </c>
      <c r="BW108" s="59" t="s">
        <v>74</v>
      </c>
      <c r="BX108" s="59">
        <v>0.01</v>
      </c>
      <c r="BY108" s="59" t="s">
        <v>73</v>
      </c>
      <c r="BZ108" s="59">
        <v>0.01</v>
      </c>
      <c r="CA108" s="59">
        <v>0.01</v>
      </c>
      <c r="CB108" s="59">
        <v>0.09</v>
      </c>
      <c r="CC108" s="59">
        <v>0.06</v>
      </c>
      <c r="CD108" s="59">
        <v>0.04</v>
      </c>
      <c r="CE108" s="59">
        <v>0.05</v>
      </c>
      <c r="CF108" s="59">
        <v>0.03</v>
      </c>
      <c r="CG108" s="59">
        <v>0.04</v>
      </c>
      <c r="CH108" s="59">
        <v>0.01</v>
      </c>
      <c r="CI108" s="59">
        <v>0.01</v>
      </c>
      <c r="CJ108" s="59">
        <v>0.02</v>
      </c>
      <c r="CK108" s="59" t="s">
        <v>73</v>
      </c>
      <c r="CL108" s="59">
        <v>0.01</v>
      </c>
      <c r="CM108" s="59">
        <v>0.01</v>
      </c>
    </row>
    <row r="109" spans="1:91" s="7" customFormat="1" ht="11.25" x14ac:dyDescent="0.2">
      <c r="A109" s="13">
        <v>929</v>
      </c>
      <c r="B109" s="13" t="s">
        <v>219</v>
      </c>
      <c r="C109" s="96" t="s">
        <v>110</v>
      </c>
      <c r="D109" s="58">
        <v>590</v>
      </c>
      <c r="E109" s="58">
        <v>90</v>
      </c>
      <c r="F109" s="58">
        <v>2840</v>
      </c>
      <c r="G109" s="58">
        <v>3520</v>
      </c>
      <c r="H109" s="59">
        <v>0.81</v>
      </c>
      <c r="I109" s="59">
        <v>0.83</v>
      </c>
      <c r="J109" s="59">
        <v>0.93</v>
      </c>
      <c r="K109" s="59">
        <v>0.91</v>
      </c>
      <c r="L109" s="59">
        <v>0.77</v>
      </c>
      <c r="M109" s="59">
        <v>0.81</v>
      </c>
      <c r="N109" s="59">
        <v>0.92</v>
      </c>
      <c r="O109" s="59">
        <v>0.89</v>
      </c>
      <c r="P109" s="59">
        <v>0.43</v>
      </c>
      <c r="Q109" s="59">
        <v>0.34</v>
      </c>
      <c r="R109" s="59">
        <v>0.25</v>
      </c>
      <c r="S109" s="59">
        <v>0.28999999999999998</v>
      </c>
      <c r="T109" s="59">
        <v>0</v>
      </c>
      <c r="U109" s="59">
        <v>0</v>
      </c>
      <c r="V109" s="59" t="s">
        <v>74</v>
      </c>
      <c r="W109" s="59" t="s">
        <v>74</v>
      </c>
      <c r="X109" s="59">
        <v>0.08</v>
      </c>
      <c r="Y109" s="59">
        <v>0.08</v>
      </c>
      <c r="Z109" s="59">
        <v>0.04</v>
      </c>
      <c r="AA109" s="59">
        <v>0.04</v>
      </c>
      <c r="AB109" s="59">
        <v>0.26</v>
      </c>
      <c r="AC109" s="59">
        <v>0.39</v>
      </c>
      <c r="AD109" s="59">
        <v>0.62</v>
      </c>
      <c r="AE109" s="59">
        <v>0.55000000000000004</v>
      </c>
      <c r="AF109" s="59">
        <v>0</v>
      </c>
      <c r="AG109" s="59">
        <v>0</v>
      </c>
      <c r="AH109" s="59" t="s">
        <v>73</v>
      </c>
      <c r="AI109" s="59" t="s">
        <v>73</v>
      </c>
      <c r="AJ109" s="59">
        <v>0</v>
      </c>
      <c r="AK109" s="59">
        <v>0</v>
      </c>
      <c r="AL109" s="59">
        <v>0</v>
      </c>
      <c r="AM109" s="59">
        <v>0</v>
      </c>
      <c r="AN109" s="59">
        <v>0</v>
      </c>
      <c r="AO109" s="59">
        <v>0</v>
      </c>
      <c r="AP109" s="59">
        <v>0</v>
      </c>
      <c r="AQ109" s="59">
        <v>0</v>
      </c>
      <c r="AR109" s="59" t="s">
        <v>73</v>
      </c>
      <c r="AS109" s="59">
        <v>0</v>
      </c>
      <c r="AT109" s="59">
        <v>0</v>
      </c>
      <c r="AU109" s="59" t="s">
        <v>73</v>
      </c>
      <c r="AV109" s="59">
        <v>7.0000000000000007E-2</v>
      </c>
      <c r="AW109" s="59" t="s">
        <v>73</v>
      </c>
      <c r="AX109" s="59">
        <v>0.06</v>
      </c>
      <c r="AY109" s="59">
        <v>0.06</v>
      </c>
      <c r="AZ109" s="59">
        <v>0</v>
      </c>
      <c r="BA109" s="59">
        <v>0</v>
      </c>
      <c r="BB109" s="59">
        <v>0</v>
      </c>
      <c r="BC109" s="59">
        <v>0</v>
      </c>
      <c r="BD109" s="59" t="s">
        <v>73</v>
      </c>
      <c r="BE109" s="59">
        <v>0</v>
      </c>
      <c r="BF109" s="59">
        <v>0.01</v>
      </c>
      <c r="BG109" s="59">
        <v>0.01</v>
      </c>
      <c r="BH109" s="59">
        <v>0.03</v>
      </c>
      <c r="BI109" s="59" t="s">
        <v>73</v>
      </c>
      <c r="BJ109" s="59">
        <v>0.01</v>
      </c>
      <c r="BK109" s="59">
        <v>0.01</v>
      </c>
      <c r="BL109" s="59">
        <v>0.02</v>
      </c>
      <c r="BM109" s="59" t="s">
        <v>73</v>
      </c>
      <c r="BN109" s="59" t="s">
        <v>74</v>
      </c>
      <c r="BO109" s="59">
        <v>0.01</v>
      </c>
      <c r="BP109" s="59" t="s">
        <v>73</v>
      </c>
      <c r="BQ109" s="59">
        <v>0</v>
      </c>
      <c r="BR109" s="59" t="s">
        <v>74</v>
      </c>
      <c r="BS109" s="59" t="s">
        <v>74</v>
      </c>
      <c r="BT109" s="59" t="s">
        <v>73</v>
      </c>
      <c r="BU109" s="59">
        <v>0</v>
      </c>
      <c r="BV109" s="59" t="s">
        <v>73</v>
      </c>
      <c r="BW109" s="59" t="s">
        <v>73</v>
      </c>
      <c r="BX109" s="59">
        <v>0.01</v>
      </c>
      <c r="BY109" s="59" t="s">
        <v>73</v>
      </c>
      <c r="BZ109" s="59">
        <v>0.01</v>
      </c>
      <c r="CA109" s="59">
        <v>0.01</v>
      </c>
      <c r="CB109" s="59">
        <v>0.09</v>
      </c>
      <c r="CC109" s="59">
        <v>0.08</v>
      </c>
      <c r="CD109" s="59">
        <v>0.04</v>
      </c>
      <c r="CE109" s="59">
        <v>0.05</v>
      </c>
      <c r="CF109" s="59">
        <v>7.0000000000000007E-2</v>
      </c>
      <c r="CG109" s="59">
        <v>7.0000000000000007E-2</v>
      </c>
      <c r="CH109" s="59">
        <v>0.01</v>
      </c>
      <c r="CI109" s="59">
        <v>0.02</v>
      </c>
      <c r="CJ109" s="59">
        <v>0.02</v>
      </c>
      <c r="CK109" s="59" t="s">
        <v>73</v>
      </c>
      <c r="CL109" s="59">
        <v>0.01</v>
      </c>
      <c r="CM109" s="59">
        <v>0.01</v>
      </c>
    </row>
    <row r="110" spans="1:91" s="7" customFormat="1" ht="11.25" x14ac:dyDescent="0.2">
      <c r="A110" s="13">
        <v>892</v>
      </c>
      <c r="B110" s="13" t="s">
        <v>220</v>
      </c>
      <c r="C110" s="96" t="s">
        <v>116</v>
      </c>
      <c r="D110" s="58">
        <v>630</v>
      </c>
      <c r="E110" s="58">
        <v>10</v>
      </c>
      <c r="F110" s="58">
        <v>2020</v>
      </c>
      <c r="G110" s="58">
        <v>2660</v>
      </c>
      <c r="H110" s="59">
        <v>0.73</v>
      </c>
      <c r="I110" s="59">
        <v>0.92</v>
      </c>
      <c r="J110" s="59">
        <v>0.9</v>
      </c>
      <c r="K110" s="59">
        <v>0.86</v>
      </c>
      <c r="L110" s="59">
        <v>0.69</v>
      </c>
      <c r="M110" s="59">
        <v>0.92</v>
      </c>
      <c r="N110" s="59">
        <v>0.88</v>
      </c>
      <c r="O110" s="59">
        <v>0.83</v>
      </c>
      <c r="P110" s="59">
        <v>0.43</v>
      </c>
      <c r="Q110" s="59" t="s">
        <v>73</v>
      </c>
      <c r="R110" s="59">
        <v>0.37</v>
      </c>
      <c r="S110" s="59">
        <v>0.39</v>
      </c>
      <c r="T110" s="59">
        <v>0</v>
      </c>
      <c r="U110" s="59">
        <v>0</v>
      </c>
      <c r="V110" s="59" t="s">
        <v>73</v>
      </c>
      <c r="W110" s="59" t="s">
        <v>73</v>
      </c>
      <c r="X110" s="59">
        <v>0.06</v>
      </c>
      <c r="Y110" s="59">
        <v>0</v>
      </c>
      <c r="Z110" s="59">
        <v>0.03</v>
      </c>
      <c r="AA110" s="59">
        <v>0.04</v>
      </c>
      <c r="AB110" s="59">
        <v>0.17</v>
      </c>
      <c r="AC110" s="59" t="s">
        <v>73</v>
      </c>
      <c r="AD110" s="59">
        <v>0.32</v>
      </c>
      <c r="AE110" s="59">
        <v>0.28000000000000003</v>
      </c>
      <c r="AF110" s="59">
        <v>0.03</v>
      </c>
      <c r="AG110" s="59">
        <v>0</v>
      </c>
      <c r="AH110" s="59">
        <v>0.15</v>
      </c>
      <c r="AI110" s="59">
        <v>0.12</v>
      </c>
      <c r="AJ110" s="59">
        <v>0</v>
      </c>
      <c r="AK110" s="59">
        <v>0</v>
      </c>
      <c r="AL110" s="59">
        <v>0</v>
      </c>
      <c r="AM110" s="59">
        <v>0</v>
      </c>
      <c r="AN110" s="59">
        <v>0</v>
      </c>
      <c r="AO110" s="59">
        <v>0</v>
      </c>
      <c r="AP110" s="59">
        <v>0</v>
      </c>
      <c r="AQ110" s="59">
        <v>0</v>
      </c>
      <c r="AR110" s="59" t="s">
        <v>73</v>
      </c>
      <c r="AS110" s="59" t="s">
        <v>73</v>
      </c>
      <c r="AT110" s="59" t="s">
        <v>73</v>
      </c>
      <c r="AU110" s="59" t="s">
        <v>74</v>
      </c>
      <c r="AV110" s="59">
        <v>0.03</v>
      </c>
      <c r="AW110" s="59">
        <v>0</v>
      </c>
      <c r="AX110" s="59">
        <v>0.05</v>
      </c>
      <c r="AY110" s="59">
        <v>0.05</v>
      </c>
      <c r="AZ110" s="59">
        <v>0</v>
      </c>
      <c r="BA110" s="59">
        <v>0</v>
      </c>
      <c r="BB110" s="59" t="s">
        <v>73</v>
      </c>
      <c r="BC110" s="59" t="s">
        <v>73</v>
      </c>
      <c r="BD110" s="59" t="s">
        <v>73</v>
      </c>
      <c r="BE110" s="59">
        <v>0</v>
      </c>
      <c r="BF110" s="59" t="s">
        <v>73</v>
      </c>
      <c r="BG110" s="59" t="s">
        <v>73</v>
      </c>
      <c r="BH110" s="59">
        <v>0.03</v>
      </c>
      <c r="BI110" s="59">
        <v>0</v>
      </c>
      <c r="BJ110" s="59">
        <v>0.01</v>
      </c>
      <c r="BK110" s="59">
        <v>0.02</v>
      </c>
      <c r="BL110" s="59">
        <v>0.01</v>
      </c>
      <c r="BM110" s="59">
        <v>0</v>
      </c>
      <c r="BN110" s="59">
        <v>0.01</v>
      </c>
      <c r="BO110" s="59">
        <v>0.01</v>
      </c>
      <c r="BP110" s="59">
        <v>0.01</v>
      </c>
      <c r="BQ110" s="59">
        <v>0</v>
      </c>
      <c r="BR110" s="59" t="s">
        <v>73</v>
      </c>
      <c r="BS110" s="59" t="s">
        <v>74</v>
      </c>
      <c r="BT110" s="59">
        <v>0.01</v>
      </c>
      <c r="BU110" s="59">
        <v>0</v>
      </c>
      <c r="BV110" s="59" t="s">
        <v>73</v>
      </c>
      <c r="BW110" s="59" t="s">
        <v>74</v>
      </c>
      <c r="BX110" s="59">
        <v>0.01</v>
      </c>
      <c r="BY110" s="59">
        <v>0</v>
      </c>
      <c r="BZ110" s="59">
        <v>0.01</v>
      </c>
      <c r="CA110" s="59">
        <v>0.01</v>
      </c>
      <c r="CB110" s="59">
        <v>0.14000000000000001</v>
      </c>
      <c r="CC110" s="59" t="s">
        <v>73</v>
      </c>
      <c r="CD110" s="59">
        <v>7.0000000000000007E-2</v>
      </c>
      <c r="CE110" s="59">
        <v>0.09</v>
      </c>
      <c r="CF110" s="59">
        <v>0.09</v>
      </c>
      <c r="CG110" s="59">
        <v>0</v>
      </c>
      <c r="CH110" s="59">
        <v>0.02</v>
      </c>
      <c r="CI110" s="59">
        <v>0.04</v>
      </c>
      <c r="CJ110" s="59">
        <v>0.04</v>
      </c>
      <c r="CK110" s="59">
        <v>0</v>
      </c>
      <c r="CL110" s="59">
        <v>0.02</v>
      </c>
      <c r="CM110" s="59">
        <v>0.02</v>
      </c>
    </row>
    <row r="111" spans="1:91" s="7" customFormat="1" ht="11.25" x14ac:dyDescent="0.2">
      <c r="A111" s="13">
        <v>891</v>
      </c>
      <c r="B111" s="13" t="s">
        <v>221</v>
      </c>
      <c r="C111" s="96" t="s">
        <v>116</v>
      </c>
      <c r="D111" s="58">
        <v>1670</v>
      </c>
      <c r="E111" s="58">
        <v>40</v>
      </c>
      <c r="F111" s="58">
        <v>6870</v>
      </c>
      <c r="G111" s="58">
        <v>8580</v>
      </c>
      <c r="H111" s="59">
        <v>0.82</v>
      </c>
      <c r="I111" s="59">
        <v>0.79</v>
      </c>
      <c r="J111" s="59">
        <v>0.92</v>
      </c>
      <c r="K111" s="59">
        <v>0.9</v>
      </c>
      <c r="L111" s="59">
        <v>0.8</v>
      </c>
      <c r="M111" s="59">
        <v>0.76</v>
      </c>
      <c r="N111" s="59">
        <v>0.91</v>
      </c>
      <c r="O111" s="59">
        <v>0.89</v>
      </c>
      <c r="P111" s="59">
        <v>0.51</v>
      </c>
      <c r="Q111" s="59">
        <v>0.5</v>
      </c>
      <c r="R111" s="59">
        <v>0.33</v>
      </c>
      <c r="S111" s="59">
        <v>0.36</v>
      </c>
      <c r="T111" s="59" t="s">
        <v>73</v>
      </c>
      <c r="U111" s="59">
        <v>0</v>
      </c>
      <c r="V111" s="59" t="s">
        <v>74</v>
      </c>
      <c r="W111" s="59" t="s">
        <v>74</v>
      </c>
      <c r="X111" s="59">
        <v>0.05</v>
      </c>
      <c r="Y111" s="59" t="s">
        <v>73</v>
      </c>
      <c r="Z111" s="59">
        <v>0.04</v>
      </c>
      <c r="AA111" s="59">
        <v>0.04</v>
      </c>
      <c r="AB111" s="59">
        <v>0.22</v>
      </c>
      <c r="AC111" s="59" t="s">
        <v>73</v>
      </c>
      <c r="AD111" s="59">
        <v>0.49</v>
      </c>
      <c r="AE111" s="59">
        <v>0.44</v>
      </c>
      <c r="AF111" s="59">
        <v>0.01</v>
      </c>
      <c r="AG111" s="59">
        <v>0</v>
      </c>
      <c r="AH111" s="59">
        <v>0.05</v>
      </c>
      <c r="AI111" s="59">
        <v>0.04</v>
      </c>
      <c r="AJ111" s="59" t="s">
        <v>73</v>
      </c>
      <c r="AK111" s="59" t="s">
        <v>73</v>
      </c>
      <c r="AL111" s="59">
        <v>0</v>
      </c>
      <c r="AM111" s="59" t="s">
        <v>74</v>
      </c>
      <c r="AN111" s="59">
        <v>0</v>
      </c>
      <c r="AO111" s="59">
        <v>0</v>
      </c>
      <c r="AP111" s="59">
        <v>0</v>
      </c>
      <c r="AQ111" s="59">
        <v>0</v>
      </c>
      <c r="AR111" s="59" t="s">
        <v>73</v>
      </c>
      <c r="AS111" s="59" t="s">
        <v>73</v>
      </c>
      <c r="AT111" s="59" t="s">
        <v>74</v>
      </c>
      <c r="AU111" s="59" t="s">
        <v>74</v>
      </c>
      <c r="AV111" s="59">
        <v>7.0000000000000007E-2</v>
      </c>
      <c r="AW111" s="59">
        <v>0</v>
      </c>
      <c r="AX111" s="59">
        <v>0.06</v>
      </c>
      <c r="AY111" s="59">
        <v>0.06</v>
      </c>
      <c r="AZ111" s="59">
        <v>0</v>
      </c>
      <c r="BA111" s="59">
        <v>0</v>
      </c>
      <c r="BB111" s="59">
        <v>0</v>
      </c>
      <c r="BC111" s="59">
        <v>0</v>
      </c>
      <c r="BD111" s="59" t="s">
        <v>73</v>
      </c>
      <c r="BE111" s="59">
        <v>0</v>
      </c>
      <c r="BF111" s="59" t="s">
        <v>74</v>
      </c>
      <c r="BG111" s="59" t="s">
        <v>74</v>
      </c>
      <c r="BH111" s="59">
        <v>0.01</v>
      </c>
      <c r="BI111" s="59" t="s">
        <v>73</v>
      </c>
      <c r="BJ111" s="59">
        <v>0.01</v>
      </c>
      <c r="BK111" s="59">
        <v>0.01</v>
      </c>
      <c r="BL111" s="59">
        <v>0.01</v>
      </c>
      <c r="BM111" s="59">
        <v>0</v>
      </c>
      <c r="BN111" s="59" t="s">
        <v>74</v>
      </c>
      <c r="BO111" s="59" t="s">
        <v>74</v>
      </c>
      <c r="BP111" s="59" t="s">
        <v>73</v>
      </c>
      <c r="BQ111" s="59">
        <v>0</v>
      </c>
      <c r="BR111" s="59" t="s">
        <v>74</v>
      </c>
      <c r="BS111" s="59" t="s">
        <v>74</v>
      </c>
      <c r="BT111" s="59" t="s">
        <v>73</v>
      </c>
      <c r="BU111" s="59" t="s">
        <v>73</v>
      </c>
      <c r="BV111" s="59" t="s">
        <v>73</v>
      </c>
      <c r="BW111" s="59" t="s">
        <v>74</v>
      </c>
      <c r="BX111" s="59">
        <v>0.01</v>
      </c>
      <c r="BY111" s="59">
        <v>0</v>
      </c>
      <c r="BZ111" s="59" t="s">
        <v>74</v>
      </c>
      <c r="CA111" s="59">
        <v>0.01</v>
      </c>
      <c r="CB111" s="59">
        <v>0.1</v>
      </c>
      <c r="CC111" s="59" t="s">
        <v>73</v>
      </c>
      <c r="CD111" s="59">
        <v>0.05</v>
      </c>
      <c r="CE111" s="59">
        <v>0.06</v>
      </c>
      <c r="CF111" s="59">
        <v>0.03</v>
      </c>
      <c r="CG111" s="59">
        <v>0</v>
      </c>
      <c r="CH111" s="59">
        <v>0.01</v>
      </c>
      <c r="CI111" s="59">
        <v>0.01</v>
      </c>
      <c r="CJ111" s="59">
        <v>0.04</v>
      </c>
      <c r="CK111" s="59" t="s">
        <v>73</v>
      </c>
      <c r="CL111" s="59">
        <v>0.02</v>
      </c>
      <c r="CM111" s="59">
        <v>0.02</v>
      </c>
    </row>
    <row r="112" spans="1:91" s="7" customFormat="1" ht="11.25" x14ac:dyDescent="0.2">
      <c r="A112" s="13">
        <v>353</v>
      </c>
      <c r="B112" s="13" t="s">
        <v>222</v>
      </c>
      <c r="C112" s="96" t="s">
        <v>112</v>
      </c>
      <c r="D112" s="58">
        <v>330</v>
      </c>
      <c r="E112" s="58">
        <v>60</v>
      </c>
      <c r="F112" s="58">
        <v>2680</v>
      </c>
      <c r="G112" s="58">
        <v>3060</v>
      </c>
      <c r="H112" s="59">
        <v>0.82</v>
      </c>
      <c r="I112" s="59">
        <v>0.91</v>
      </c>
      <c r="J112" s="59">
        <v>0.92</v>
      </c>
      <c r="K112" s="59">
        <v>0.91</v>
      </c>
      <c r="L112" s="59">
        <v>0.76</v>
      </c>
      <c r="M112" s="59">
        <v>0.88</v>
      </c>
      <c r="N112" s="59">
        <v>0.91</v>
      </c>
      <c r="O112" s="59">
        <v>0.89</v>
      </c>
      <c r="P112" s="59">
        <v>0.57999999999999996</v>
      </c>
      <c r="Q112" s="59">
        <v>0.68</v>
      </c>
      <c r="R112" s="59">
        <v>0.36</v>
      </c>
      <c r="S112" s="59">
        <v>0.39</v>
      </c>
      <c r="T112" s="59">
        <v>0</v>
      </c>
      <c r="U112" s="59">
        <v>0</v>
      </c>
      <c r="V112" s="59" t="s">
        <v>73</v>
      </c>
      <c r="W112" s="59" t="s">
        <v>73</v>
      </c>
      <c r="X112" s="59">
        <v>0.04</v>
      </c>
      <c r="Y112" s="59" t="s">
        <v>73</v>
      </c>
      <c r="Z112" s="59">
        <v>0.03</v>
      </c>
      <c r="AA112" s="59">
        <v>0.03</v>
      </c>
      <c r="AB112" s="59">
        <v>0.04</v>
      </c>
      <c r="AC112" s="59" t="s">
        <v>73</v>
      </c>
      <c r="AD112" s="59">
        <v>0.15</v>
      </c>
      <c r="AE112" s="59">
        <v>0.14000000000000001</v>
      </c>
      <c r="AF112" s="59">
        <v>0.1</v>
      </c>
      <c r="AG112" s="59" t="s">
        <v>73</v>
      </c>
      <c r="AH112" s="59">
        <v>0.37</v>
      </c>
      <c r="AI112" s="59">
        <v>0.34</v>
      </c>
      <c r="AJ112" s="59">
        <v>0</v>
      </c>
      <c r="AK112" s="59">
        <v>0</v>
      </c>
      <c r="AL112" s="59">
        <v>0</v>
      </c>
      <c r="AM112" s="59">
        <v>0</v>
      </c>
      <c r="AN112" s="59">
        <v>0</v>
      </c>
      <c r="AO112" s="59">
        <v>0</v>
      </c>
      <c r="AP112" s="59">
        <v>0</v>
      </c>
      <c r="AQ112" s="59">
        <v>0</v>
      </c>
      <c r="AR112" s="59">
        <v>0</v>
      </c>
      <c r="AS112" s="59" t="s">
        <v>73</v>
      </c>
      <c r="AT112" s="59">
        <v>0</v>
      </c>
      <c r="AU112" s="59" t="s">
        <v>73</v>
      </c>
      <c r="AV112" s="59">
        <v>0.04</v>
      </c>
      <c r="AW112" s="59" t="s">
        <v>73</v>
      </c>
      <c r="AX112" s="59">
        <v>0.04</v>
      </c>
      <c r="AY112" s="59">
        <v>0.04</v>
      </c>
      <c r="AZ112" s="59">
        <v>0</v>
      </c>
      <c r="BA112" s="59">
        <v>0</v>
      </c>
      <c r="BB112" s="59">
        <v>0</v>
      </c>
      <c r="BC112" s="59">
        <v>0</v>
      </c>
      <c r="BD112" s="59" t="s">
        <v>73</v>
      </c>
      <c r="BE112" s="59">
        <v>0</v>
      </c>
      <c r="BF112" s="59" t="s">
        <v>73</v>
      </c>
      <c r="BG112" s="59" t="s">
        <v>73</v>
      </c>
      <c r="BH112" s="59">
        <v>0.04</v>
      </c>
      <c r="BI112" s="59">
        <v>0</v>
      </c>
      <c r="BJ112" s="59">
        <v>0.01</v>
      </c>
      <c r="BK112" s="59">
        <v>0.01</v>
      </c>
      <c r="BL112" s="59" t="s">
        <v>73</v>
      </c>
      <c r="BM112" s="59">
        <v>0</v>
      </c>
      <c r="BN112" s="59" t="s">
        <v>74</v>
      </c>
      <c r="BO112" s="59" t="s">
        <v>74</v>
      </c>
      <c r="BP112" s="59" t="s">
        <v>73</v>
      </c>
      <c r="BQ112" s="59">
        <v>0</v>
      </c>
      <c r="BR112" s="59" t="s">
        <v>74</v>
      </c>
      <c r="BS112" s="59" t="s">
        <v>74</v>
      </c>
      <c r="BT112" s="59" t="s">
        <v>73</v>
      </c>
      <c r="BU112" s="59">
        <v>0</v>
      </c>
      <c r="BV112" s="59" t="s">
        <v>74</v>
      </c>
      <c r="BW112" s="59" t="s">
        <v>74</v>
      </c>
      <c r="BX112" s="59">
        <v>0.02</v>
      </c>
      <c r="BY112" s="59" t="s">
        <v>73</v>
      </c>
      <c r="BZ112" s="59">
        <v>0.01</v>
      </c>
      <c r="CA112" s="59">
        <v>0.01</v>
      </c>
      <c r="CB112" s="59">
        <v>0.13</v>
      </c>
      <c r="CC112" s="59" t="s">
        <v>73</v>
      </c>
      <c r="CD112" s="59">
        <v>0.05</v>
      </c>
      <c r="CE112" s="59">
        <v>0.06</v>
      </c>
      <c r="CF112" s="59">
        <v>0.05</v>
      </c>
      <c r="CG112" s="59" t="s">
        <v>73</v>
      </c>
      <c r="CH112" s="59">
        <v>0.02</v>
      </c>
      <c r="CI112" s="59">
        <v>0.02</v>
      </c>
      <c r="CJ112" s="59" t="s">
        <v>73</v>
      </c>
      <c r="CK112" s="59">
        <v>0</v>
      </c>
      <c r="CL112" s="59">
        <v>0.01</v>
      </c>
      <c r="CM112" s="59">
        <v>0.01</v>
      </c>
    </row>
    <row r="113" spans="1:91" s="7" customFormat="1" ht="11.25" x14ac:dyDescent="0.2">
      <c r="A113" s="13">
        <v>931</v>
      </c>
      <c r="B113" s="13" t="s">
        <v>223</v>
      </c>
      <c r="C113" s="96" t="s">
        <v>126</v>
      </c>
      <c r="D113" s="58">
        <v>1100</v>
      </c>
      <c r="E113" s="58">
        <v>130</v>
      </c>
      <c r="F113" s="58">
        <v>4960</v>
      </c>
      <c r="G113" s="58">
        <v>6180</v>
      </c>
      <c r="H113" s="59">
        <v>0.83</v>
      </c>
      <c r="I113" s="59">
        <v>0.87</v>
      </c>
      <c r="J113" s="59">
        <v>0.94</v>
      </c>
      <c r="K113" s="59">
        <v>0.92</v>
      </c>
      <c r="L113" s="59">
        <v>0.79</v>
      </c>
      <c r="M113" s="59">
        <v>0.86</v>
      </c>
      <c r="N113" s="59">
        <v>0.92</v>
      </c>
      <c r="O113" s="59">
        <v>0.9</v>
      </c>
      <c r="P113" s="59">
        <v>0.5</v>
      </c>
      <c r="Q113" s="59">
        <v>0.6</v>
      </c>
      <c r="R113" s="59">
        <v>0.27</v>
      </c>
      <c r="S113" s="59">
        <v>0.32</v>
      </c>
      <c r="T113" s="59" t="s">
        <v>73</v>
      </c>
      <c r="U113" s="59">
        <v>0</v>
      </c>
      <c r="V113" s="59">
        <v>0.01</v>
      </c>
      <c r="W113" s="59">
        <v>0.01</v>
      </c>
      <c r="X113" s="59">
        <v>0.06</v>
      </c>
      <c r="Y113" s="59" t="s">
        <v>73</v>
      </c>
      <c r="Z113" s="59">
        <v>0.03</v>
      </c>
      <c r="AA113" s="59">
        <v>0.03</v>
      </c>
      <c r="AB113" s="59">
        <v>0.2</v>
      </c>
      <c r="AC113" s="59">
        <v>0.17</v>
      </c>
      <c r="AD113" s="59">
        <v>0.56000000000000005</v>
      </c>
      <c r="AE113" s="59">
        <v>0.48</v>
      </c>
      <c r="AF113" s="59">
        <v>0.03</v>
      </c>
      <c r="AG113" s="59" t="s">
        <v>73</v>
      </c>
      <c r="AH113" s="59">
        <v>0.06</v>
      </c>
      <c r="AI113" s="59">
        <v>0.05</v>
      </c>
      <c r="AJ113" s="59" t="s">
        <v>73</v>
      </c>
      <c r="AK113" s="59" t="s">
        <v>73</v>
      </c>
      <c r="AL113" s="59">
        <v>0</v>
      </c>
      <c r="AM113" s="59" t="s">
        <v>73</v>
      </c>
      <c r="AN113" s="59">
        <v>0</v>
      </c>
      <c r="AO113" s="59">
        <v>0</v>
      </c>
      <c r="AP113" s="59">
        <v>0</v>
      </c>
      <c r="AQ113" s="59">
        <v>0</v>
      </c>
      <c r="AR113" s="59" t="s">
        <v>73</v>
      </c>
      <c r="AS113" s="59" t="s">
        <v>73</v>
      </c>
      <c r="AT113" s="59">
        <v>0</v>
      </c>
      <c r="AU113" s="59" t="s">
        <v>73</v>
      </c>
      <c r="AV113" s="59">
        <v>7.0000000000000007E-2</v>
      </c>
      <c r="AW113" s="59" t="s">
        <v>73</v>
      </c>
      <c r="AX113" s="59">
        <v>0.05</v>
      </c>
      <c r="AY113" s="59">
        <v>0.05</v>
      </c>
      <c r="AZ113" s="59">
        <v>0</v>
      </c>
      <c r="BA113" s="59">
        <v>0</v>
      </c>
      <c r="BB113" s="59" t="s">
        <v>73</v>
      </c>
      <c r="BC113" s="59" t="s">
        <v>73</v>
      </c>
      <c r="BD113" s="59" t="s">
        <v>73</v>
      </c>
      <c r="BE113" s="59">
        <v>0</v>
      </c>
      <c r="BF113" s="59" t="s">
        <v>74</v>
      </c>
      <c r="BG113" s="59" t="s">
        <v>74</v>
      </c>
      <c r="BH113" s="59">
        <v>0.02</v>
      </c>
      <c r="BI113" s="59" t="s">
        <v>73</v>
      </c>
      <c r="BJ113" s="59">
        <v>0.01</v>
      </c>
      <c r="BK113" s="59">
        <v>0.01</v>
      </c>
      <c r="BL113" s="59">
        <v>0.01</v>
      </c>
      <c r="BM113" s="59" t="s">
        <v>73</v>
      </c>
      <c r="BN113" s="59">
        <v>0.01</v>
      </c>
      <c r="BO113" s="59">
        <v>0.01</v>
      </c>
      <c r="BP113" s="59">
        <v>0.01</v>
      </c>
      <c r="BQ113" s="59">
        <v>0</v>
      </c>
      <c r="BR113" s="59">
        <v>0.01</v>
      </c>
      <c r="BS113" s="59">
        <v>0.01</v>
      </c>
      <c r="BT113" s="59">
        <v>0</v>
      </c>
      <c r="BU113" s="59">
        <v>0</v>
      </c>
      <c r="BV113" s="59">
        <v>0</v>
      </c>
      <c r="BW113" s="59">
        <v>0</v>
      </c>
      <c r="BX113" s="59">
        <v>0.02</v>
      </c>
      <c r="BY113" s="59">
        <v>0</v>
      </c>
      <c r="BZ113" s="59">
        <v>0.01</v>
      </c>
      <c r="CA113" s="59">
        <v>0.01</v>
      </c>
      <c r="CB113" s="59">
        <v>0.09</v>
      </c>
      <c r="CC113" s="59">
        <v>0.06</v>
      </c>
      <c r="CD113" s="59">
        <v>0.03</v>
      </c>
      <c r="CE113" s="59">
        <v>0.05</v>
      </c>
      <c r="CF113" s="59">
        <v>0.05</v>
      </c>
      <c r="CG113" s="59" t="s">
        <v>73</v>
      </c>
      <c r="CH113" s="59">
        <v>0.01</v>
      </c>
      <c r="CI113" s="59">
        <v>0.02</v>
      </c>
      <c r="CJ113" s="59">
        <v>0.03</v>
      </c>
      <c r="CK113" s="59" t="s">
        <v>73</v>
      </c>
      <c r="CL113" s="59">
        <v>0.02</v>
      </c>
      <c r="CM113" s="59">
        <v>0.02</v>
      </c>
    </row>
    <row r="114" spans="1:91" s="7" customFormat="1" ht="11.25" x14ac:dyDescent="0.2">
      <c r="A114" s="13">
        <v>874</v>
      </c>
      <c r="B114" s="13" t="s">
        <v>224</v>
      </c>
      <c r="C114" s="96" t="s">
        <v>120</v>
      </c>
      <c r="D114" s="58">
        <v>510</v>
      </c>
      <c r="E114" s="58">
        <v>70</v>
      </c>
      <c r="F114" s="58">
        <v>1590</v>
      </c>
      <c r="G114" s="58">
        <v>2180</v>
      </c>
      <c r="H114" s="59">
        <v>0.85</v>
      </c>
      <c r="I114" s="59">
        <v>0.9</v>
      </c>
      <c r="J114" s="59">
        <v>0.95</v>
      </c>
      <c r="K114" s="59">
        <v>0.92</v>
      </c>
      <c r="L114" s="59">
        <v>0.83</v>
      </c>
      <c r="M114" s="59">
        <v>0.89</v>
      </c>
      <c r="N114" s="59">
        <v>0.93</v>
      </c>
      <c r="O114" s="59">
        <v>0.91</v>
      </c>
      <c r="P114" s="59">
        <v>0.47</v>
      </c>
      <c r="Q114" s="59">
        <v>0.51</v>
      </c>
      <c r="R114" s="59">
        <v>0.27</v>
      </c>
      <c r="S114" s="59">
        <v>0.33</v>
      </c>
      <c r="T114" s="59" t="s">
        <v>73</v>
      </c>
      <c r="U114" s="59">
        <v>0</v>
      </c>
      <c r="V114" s="59" t="s">
        <v>73</v>
      </c>
      <c r="W114" s="59" t="s">
        <v>74</v>
      </c>
      <c r="X114" s="59">
        <v>0.04</v>
      </c>
      <c r="Y114" s="59">
        <v>0.09</v>
      </c>
      <c r="Z114" s="59">
        <v>0.02</v>
      </c>
      <c r="AA114" s="59">
        <v>0.03</v>
      </c>
      <c r="AB114" s="59">
        <v>0.31</v>
      </c>
      <c r="AC114" s="59">
        <v>0.23</v>
      </c>
      <c r="AD114" s="59">
        <v>0.64</v>
      </c>
      <c r="AE114" s="59">
        <v>0.55000000000000004</v>
      </c>
      <c r="AF114" s="59" t="s">
        <v>73</v>
      </c>
      <c r="AG114" s="59">
        <v>0</v>
      </c>
      <c r="AH114" s="59" t="s">
        <v>73</v>
      </c>
      <c r="AI114" s="59" t="s">
        <v>73</v>
      </c>
      <c r="AJ114" s="59">
        <v>0</v>
      </c>
      <c r="AK114" s="59">
        <v>0</v>
      </c>
      <c r="AL114" s="59">
        <v>0</v>
      </c>
      <c r="AM114" s="59">
        <v>0</v>
      </c>
      <c r="AN114" s="59">
        <v>0</v>
      </c>
      <c r="AO114" s="59" t="s">
        <v>73</v>
      </c>
      <c r="AP114" s="59">
        <v>0</v>
      </c>
      <c r="AQ114" s="59" t="s">
        <v>73</v>
      </c>
      <c r="AR114" s="59">
        <v>0</v>
      </c>
      <c r="AS114" s="59" t="s">
        <v>73</v>
      </c>
      <c r="AT114" s="59" t="s">
        <v>73</v>
      </c>
      <c r="AU114" s="59" t="s">
        <v>73</v>
      </c>
      <c r="AV114" s="59">
        <v>0.03</v>
      </c>
      <c r="AW114" s="59">
        <v>0</v>
      </c>
      <c r="AX114" s="59">
        <v>0.03</v>
      </c>
      <c r="AY114" s="59">
        <v>0.03</v>
      </c>
      <c r="AZ114" s="59">
        <v>0</v>
      </c>
      <c r="BA114" s="59">
        <v>0</v>
      </c>
      <c r="BB114" s="59">
        <v>0</v>
      </c>
      <c r="BC114" s="59">
        <v>0</v>
      </c>
      <c r="BD114" s="59">
        <v>0</v>
      </c>
      <c r="BE114" s="59">
        <v>0</v>
      </c>
      <c r="BF114" s="59" t="s">
        <v>73</v>
      </c>
      <c r="BG114" s="59" t="s">
        <v>73</v>
      </c>
      <c r="BH114" s="59">
        <v>0.02</v>
      </c>
      <c r="BI114" s="59" t="s">
        <v>73</v>
      </c>
      <c r="BJ114" s="59">
        <v>0.01</v>
      </c>
      <c r="BK114" s="59">
        <v>0.01</v>
      </c>
      <c r="BL114" s="59" t="s">
        <v>73</v>
      </c>
      <c r="BM114" s="59" t="s">
        <v>73</v>
      </c>
      <c r="BN114" s="59">
        <v>0.01</v>
      </c>
      <c r="BO114" s="59">
        <v>0.01</v>
      </c>
      <c r="BP114" s="59" t="s">
        <v>73</v>
      </c>
      <c r="BQ114" s="59">
        <v>0</v>
      </c>
      <c r="BR114" s="59" t="s">
        <v>74</v>
      </c>
      <c r="BS114" s="59" t="s">
        <v>74</v>
      </c>
      <c r="BT114" s="59" t="s">
        <v>73</v>
      </c>
      <c r="BU114" s="59">
        <v>0</v>
      </c>
      <c r="BV114" s="59">
        <v>0</v>
      </c>
      <c r="BW114" s="59" t="s">
        <v>73</v>
      </c>
      <c r="BX114" s="59" t="s">
        <v>73</v>
      </c>
      <c r="BY114" s="59">
        <v>0</v>
      </c>
      <c r="BZ114" s="59">
        <v>0.01</v>
      </c>
      <c r="CA114" s="59">
        <v>0.01</v>
      </c>
      <c r="CB114" s="59">
        <v>7.0000000000000007E-2</v>
      </c>
      <c r="CC114" s="59" t="s">
        <v>73</v>
      </c>
      <c r="CD114" s="59">
        <v>0.03</v>
      </c>
      <c r="CE114" s="59">
        <v>0.04</v>
      </c>
      <c r="CF114" s="59">
        <v>0.06</v>
      </c>
      <c r="CG114" s="59" t="s">
        <v>73</v>
      </c>
      <c r="CH114" s="59">
        <v>0.01</v>
      </c>
      <c r="CI114" s="59">
        <v>0.02</v>
      </c>
      <c r="CJ114" s="59">
        <v>0.02</v>
      </c>
      <c r="CK114" s="59" t="s">
        <v>73</v>
      </c>
      <c r="CL114" s="59">
        <v>0.01</v>
      </c>
      <c r="CM114" s="59">
        <v>0.01</v>
      </c>
    </row>
    <row r="115" spans="1:91" s="7" customFormat="1" ht="11.25" x14ac:dyDescent="0.2">
      <c r="A115" s="13">
        <v>879</v>
      </c>
      <c r="B115" s="13" t="s">
        <v>225</v>
      </c>
      <c r="C115" s="96" t="s">
        <v>128</v>
      </c>
      <c r="D115" s="58">
        <v>420</v>
      </c>
      <c r="E115" s="58">
        <v>70</v>
      </c>
      <c r="F115" s="58">
        <v>2270</v>
      </c>
      <c r="G115" s="58">
        <v>2770</v>
      </c>
      <c r="H115" s="59">
        <v>0.93</v>
      </c>
      <c r="I115" s="59">
        <v>0.93</v>
      </c>
      <c r="J115" s="59">
        <v>0.95</v>
      </c>
      <c r="K115" s="59">
        <v>0.95</v>
      </c>
      <c r="L115" s="59">
        <v>0.91</v>
      </c>
      <c r="M115" s="59">
        <v>0.93</v>
      </c>
      <c r="N115" s="59">
        <v>0.94</v>
      </c>
      <c r="O115" s="59">
        <v>0.94</v>
      </c>
      <c r="P115" s="59">
        <v>0.23</v>
      </c>
      <c r="Q115" s="59">
        <v>0.26</v>
      </c>
      <c r="R115" s="59">
        <v>0.16</v>
      </c>
      <c r="S115" s="59">
        <v>0.18</v>
      </c>
      <c r="T115" s="59">
        <v>0</v>
      </c>
      <c r="U115" s="59">
        <v>0</v>
      </c>
      <c r="V115" s="59" t="s">
        <v>74</v>
      </c>
      <c r="W115" s="59" t="s">
        <v>74</v>
      </c>
      <c r="X115" s="59">
        <v>0.05</v>
      </c>
      <c r="Y115" s="59" t="s">
        <v>73</v>
      </c>
      <c r="Z115" s="59">
        <v>0.05</v>
      </c>
      <c r="AA115" s="59">
        <v>0.05</v>
      </c>
      <c r="AB115" s="59">
        <v>0.62</v>
      </c>
      <c r="AC115" s="59">
        <v>0.62</v>
      </c>
      <c r="AD115" s="59">
        <v>0.71</v>
      </c>
      <c r="AE115" s="59">
        <v>0.69</v>
      </c>
      <c r="AF115" s="59">
        <v>0</v>
      </c>
      <c r="AG115" s="59">
        <v>0</v>
      </c>
      <c r="AH115" s="59" t="s">
        <v>73</v>
      </c>
      <c r="AI115" s="59" t="s">
        <v>73</v>
      </c>
      <c r="AJ115" s="59">
        <v>0</v>
      </c>
      <c r="AK115" s="59" t="s">
        <v>73</v>
      </c>
      <c r="AL115" s="59">
        <v>0</v>
      </c>
      <c r="AM115" s="59" t="s">
        <v>73</v>
      </c>
      <c r="AN115" s="59" t="s">
        <v>73</v>
      </c>
      <c r="AO115" s="59" t="s">
        <v>73</v>
      </c>
      <c r="AP115" s="59">
        <v>0</v>
      </c>
      <c r="AQ115" s="59" t="s">
        <v>73</v>
      </c>
      <c r="AR115" s="59">
        <v>0</v>
      </c>
      <c r="AS115" s="59" t="s">
        <v>73</v>
      </c>
      <c r="AT115" s="59">
        <v>0</v>
      </c>
      <c r="AU115" s="59" t="s">
        <v>73</v>
      </c>
      <c r="AV115" s="59">
        <v>0.08</v>
      </c>
      <c r="AW115" s="59" t="s">
        <v>73</v>
      </c>
      <c r="AX115" s="59">
        <v>0.08</v>
      </c>
      <c r="AY115" s="59">
        <v>0.08</v>
      </c>
      <c r="AZ115" s="59">
        <v>0</v>
      </c>
      <c r="BA115" s="59">
        <v>0</v>
      </c>
      <c r="BB115" s="59">
        <v>0</v>
      </c>
      <c r="BC115" s="59">
        <v>0</v>
      </c>
      <c r="BD115" s="59" t="s">
        <v>73</v>
      </c>
      <c r="BE115" s="59">
        <v>0</v>
      </c>
      <c r="BF115" s="59">
        <v>0.01</v>
      </c>
      <c r="BG115" s="59">
        <v>0.01</v>
      </c>
      <c r="BH115" s="59" t="s">
        <v>73</v>
      </c>
      <c r="BI115" s="59">
        <v>0</v>
      </c>
      <c r="BJ115" s="59" t="s">
        <v>73</v>
      </c>
      <c r="BK115" s="59" t="s">
        <v>74</v>
      </c>
      <c r="BL115" s="59" t="s">
        <v>73</v>
      </c>
      <c r="BM115" s="59">
        <v>0</v>
      </c>
      <c r="BN115" s="59" t="s">
        <v>73</v>
      </c>
      <c r="BO115" s="59" t="s">
        <v>73</v>
      </c>
      <c r="BP115" s="59" t="s">
        <v>73</v>
      </c>
      <c r="BQ115" s="59">
        <v>0</v>
      </c>
      <c r="BR115" s="59" t="s">
        <v>73</v>
      </c>
      <c r="BS115" s="59" t="s">
        <v>73</v>
      </c>
      <c r="BT115" s="59">
        <v>0</v>
      </c>
      <c r="BU115" s="59">
        <v>0</v>
      </c>
      <c r="BV115" s="59" t="s">
        <v>73</v>
      </c>
      <c r="BW115" s="59" t="s">
        <v>73</v>
      </c>
      <c r="BX115" s="59" t="s">
        <v>73</v>
      </c>
      <c r="BY115" s="59">
        <v>0</v>
      </c>
      <c r="BZ115" s="59">
        <v>0.01</v>
      </c>
      <c r="CA115" s="59">
        <v>0.01</v>
      </c>
      <c r="CB115" s="59">
        <v>0.04</v>
      </c>
      <c r="CC115" s="59" t="s">
        <v>73</v>
      </c>
      <c r="CD115" s="59">
        <v>0.03</v>
      </c>
      <c r="CE115" s="59">
        <v>0.04</v>
      </c>
      <c r="CF115" s="59">
        <v>0.02</v>
      </c>
      <c r="CG115" s="59" t="s">
        <v>73</v>
      </c>
      <c r="CH115" s="59">
        <v>0.01</v>
      </c>
      <c r="CI115" s="59">
        <v>0.01</v>
      </c>
      <c r="CJ115" s="59" t="s">
        <v>73</v>
      </c>
      <c r="CK115" s="59">
        <v>0</v>
      </c>
      <c r="CL115" s="59" t="s">
        <v>74</v>
      </c>
      <c r="CM115" s="59">
        <v>0.01</v>
      </c>
    </row>
    <row r="116" spans="1:91" s="7" customFormat="1" ht="11.25" x14ac:dyDescent="0.2">
      <c r="A116" s="13">
        <v>836</v>
      </c>
      <c r="B116" s="13" t="s">
        <v>226</v>
      </c>
      <c r="C116" s="96" t="s">
        <v>128</v>
      </c>
      <c r="D116" s="58">
        <v>280</v>
      </c>
      <c r="E116" s="58">
        <v>30</v>
      </c>
      <c r="F116" s="58">
        <v>1330</v>
      </c>
      <c r="G116" s="58">
        <v>1630</v>
      </c>
      <c r="H116" s="59">
        <v>0.83</v>
      </c>
      <c r="I116" s="59">
        <v>0.96</v>
      </c>
      <c r="J116" s="59">
        <v>0.94</v>
      </c>
      <c r="K116" s="59">
        <v>0.92</v>
      </c>
      <c r="L116" s="59">
        <v>0.81</v>
      </c>
      <c r="M116" s="59">
        <v>0.96</v>
      </c>
      <c r="N116" s="59">
        <v>0.92</v>
      </c>
      <c r="O116" s="59">
        <v>0.9</v>
      </c>
      <c r="P116" s="59">
        <v>0.43</v>
      </c>
      <c r="Q116" s="59">
        <v>0.54</v>
      </c>
      <c r="R116" s="59">
        <v>0.28000000000000003</v>
      </c>
      <c r="S116" s="59">
        <v>0.31</v>
      </c>
      <c r="T116" s="59" t="s">
        <v>73</v>
      </c>
      <c r="U116" s="59">
        <v>0</v>
      </c>
      <c r="V116" s="59" t="s">
        <v>74</v>
      </c>
      <c r="W116" s="59" t="s">
        <v>74</v>
      </c>
      <c r="X116" s="59">
        <v>0.03</v>
      </c>
      <c r="Y116" s="59">
        <v>0</v>
      </c>
      <c r="Z116" s="59">
        <v>0.02</v>
      </c>
      <c r="AA116" s="59">
        <v>0.02</v>
      </c>
      <c r="AB116" s="59">
        <v>0.32</v>
      </c>
      <c r="AC116" s="59">
        <v>0.42</v>
      </c>
      <c r="AD116" s="59">
        <v>0.61</v>
      </c>
      <c r="AE116" s="59">
        <v>0.55000000000000004</v>
      </c>
      <c r="AF116" s="59" t="s">
        <v>73</v>
      </c>
      <c r="AG116" s="59">
        <v>0</v>
      </c>
      <c r="AH116" s="59">
        <v>0</v>
      </c>
      <c r="AI116" s="59" t="s">
        <v>73</v>
      </c>
      <c r="AJ116" s="59">
        <v>0</v>
      </c>
      <c r="AK116" s="59">
        <v>0</v>
      </c>
      <c r="AL116" s="59">
        <v>0</v>
      </c>
      <c r="AM116" s="59">
        <v>0</v>
      </c>
      <c r="AN116" s="59">
        <v>0</v>
      </c>
      <c r="AO116" s="59">
        <v>0</v>
      </c>
      <c r="AP116" s="59">
        <v>0</v>
      </c>
      <c r="AQ116" s="59">
        <v>0</v>
      </c>
      <c r="AR116" s="59" t="s">
        <v>73</v>
      </c>
      <c r="AS116" s="59">
        <v>0</v>
      </c>
      <c r="AT116" s="59">
        <v>0</v>
      </c>
      <c r="AU116" s="59" t="s">
        <v>73</v>
      </c>
      <c r="AV116" s="59">
        <v>0.08</v>
      </c>
      <c r="AW116" s="59">
        <v>0</v>
      </c>
      <c r="AX116" s="59">
        <v>0.06</v>
      </c>
      <c r="AY116" s="59">
        <v>0.06</v>
      </c>
      <c r="AZ116" s="59">
        <v>0</v>
      </c>
      <c r="BA116" s="59">
        <v>0</v>
      </c>
      <c r="BB116" s="59">
        <v>0</v>
      </c>
      <c r="BC116" s="59">
        <v>0</v>
      </c>
      <c r="BD116" s="59" t="s">
        <v>73</v>
      </c>
      <c r="BE116" s="59">
        <v>0</v>
      </c>
      <c r="BF116" s="59">
        <v>0.01</v>
      </c>
      <c r="BG116" s="59">
        <v>0.01</v>
      </c>
      <c r="BH116" s="59" t="s">
        <v>73</v>
      </c>
      <c r="BI116" s="59">
        <v>0</v>
      </c>
      <c r="BJ116" s="59">
        <v>0.01</v>
      </c>
      <c r="BK116" s="59">
        <v>0.01</v>
      </c>
      <c r="BL116" s="59" t="s">
        <v>73</v>
      </c>
      <c r="BM116" s="59">
        <v>0</v>
      </c>
      <c r="BN116" s="59">
        <v>0.01</v>
      </c>
      <c r="BO116" s="59">
        <v>0.01</v>
      </c>
      <c r="BP116" s="59" t="s">
        <v>73</v>
      </c>
      <c r="BQ116" s="59">
        <v>0</v>
      </c>
      <c r="BR116" s="59" t="s">
        <v>73</v>
      </c>
      <c r="BS116" s="59" t="s">
        <v>74</v>
      </c>
      <c r="BT116" s="59">
        <v>0</v>
      </c>
      <c r="BU116" s="59">
        <v>0</v>
      </c>
      <c r="BV116" s="59">
        <v>0</v>
      </c>
      <c r="BW116" s="59">
        <v>0</v>
      </c>
      <c r="BX116" s="59" t="s">
        <v>73</v>
      </c>
      <c r="BY116" s="59">
        <v>0</v>
      </c>
      <c r="BZ116" s="59" t="s">
        <v>74</v>
      </c>
      <c r="CA116" s="59" t="s">
        <v>74</v>
      </c>
      <c r="CB116" s="59">
        <v>0.1</v>
      </c>
      <c r="CC116" s="59">
        <v>0</v>
      </c>
      <c r="CD116" s="59">
        <v>0.05</v>
      </c>
      <c r="CE116" s="59">
        <v>0.05</v>
      </c>
      <c r="CF116" s="59">
        <v>0.05</v>
      </c>
      <c r="CG116" s="59" t="s">
        <v>73</v>
      </c>
      <c r="CH116" s="59">
        <v>0.01</v>
      </c>
      <c r="CI116" s="59">
        <v>0.02</v>
      </c>
      <c r="CJ116" s="59" t="s">
        <v>73</v>
      </c>
      <c r="CK116" s="59">
        <v>0</v>
      </c>
      <c r="CL116" s="59">
        <v>0.01</v>
      </c>
      <c r="CM116" s="59">
        <v>0.01</v>
      </c>
    </row>
    <row r="117" spans="1:91" s="7" customFormat="1" ht="11.25" x14ac:dyDescent="0.2">
      <c r="A117" s="13">
        <v>851</v>
      </c>
      <c r="B117" s="13" t="s">
        <v>227</v>
      </c>
      <c r="C117" s="96" t="s">
        <v>126</v>
      </c>
      <c r="D117" s="58">
        <v>450</v>
      </c>
      <c r="E117" s="58">
        <v>40</v>
      </c>
      <c r="F117" s="58">
        <v>1280</v>
      </c>
      <c r="G117" s="58">
        <v>1770</v>
      </c>
      <c r="H117" s="59">
        <v>0.76</v>
      </c>
      <c r="I117" s="59">
        <v>0.77</v>
      </c>
      <c r="J117" s="59">
        <v>0.92</v>
      </c>
      <c r="K117" s="59">
        <v>0.88</v>
      </c>
      <c r="L117" s="59">
        <v>0.73</v>
      </c>
      <c r="M117" s="59">
        <v>0.77</v>
      </c>
      <c r="N117" s="59">
        <v>0.91</v>
      </c>
      <c r="O117" s="59">
        <v>0.86</v>
      </c>
      <c r="P117" s="59">
        <v>0.5</v>
      </c>
      <c r="Q117" s="59">
        <v>0.6</v>
      </c>
      <c r="R117" s="59">
        <v>0.51</v>
      </c>
      <c r="S117" s="59">
        <v>0.51</v>
      </c>
      <c r="T117" s="59">
        <v>0</v>
      </c>
      <c r="U117" s="59">
        <v>0</v>
      </c>
      <c r="V117" s="59" t="s">
        <v>73</v>
      </c>
      <c r="W117" s="59" t="s">
        <v>73</v>
      </c>
      <c r="X117" s="59">
        <v>0.04</v>
      </c>
      <c r="Y117" s="59">
        <v>0</v>
      </c>
      <c r="Z117" s="59">
        <v>0.06</v>
      </c>
      <c r="AA117" s="59">
        <v>0.05</v>
      </c>
      <c r="AB117" s="59" t="s">
        <v>73</v>
      </c>
      <c r="AC117" s="59">
        <v>0</v>
      </c>
      <c r="AD117" s="59">
        <v>0.01</v>
      </c>
      <c r="AE117" s="59">
        <v>0.01</v>
      </c>
      <c r="AF117" s="59">
        <v>0.17</v>
      </c>
      <c r="AG117" s="59">
        <v>0.17</v>
      </c>
      <c r="AH117" s="59">
        <v>0.33</v>
      </c>
      <c r="AI117" s="59">
        <v>0.28000000000000003</v>
      </c>
      <c r="AJ117" s="59">
        <v>0</v>
      </c>
      <c r="AK117" s="59">
        <v>0</v>
      </c>
      <c r="AL117" s="59">
        <v>0</v>
      </c>
      <c r="AM117" s="59">
        <v>0</v>
      </c>
      <c r="AN117" s="59">
        <v>0</v>
      </c>
      <c r="AO117" s="59">
        <v>0</v>
      </c>
      <c r="AP117" s="59">
        <v>0</v>
      </c>
      <c r="AQ117" s="59">
        <v>0</v>
      </c>
      <c r="AR117" s="59">
        <v>0</v>
      </c>
      <c r="AS117" s="59">
        <v>0</v>
      </c>
      <c r="AT117" s="59">
        <v>0</v>
      </c>
      <c r="AU117" s="59">
        <v>0</v>
      </c>
      <c r="AV117" s="59">
        <v>0.05</v>
      </c>
      <c r="AW117" s="59">
        <v>0</v>
      </c>
      <c r="AX117" s="59">
        <v>0.06</v>
      </c>
      <c r="AY117" s="59">
        <v>0.06</v>
      </c>
      <c r="AZ117" s="59">
        <v>0</v>
      </c>
      <c r="BA117" s="59">
        <v>0</v>
      </c>
      <c r="BB117" s="59" t="s">
        <v>73</v>
      </c>
      <c r="BC117" s="59" t="s">
        <v>73</v>
      </c>
      <c r="BD117" s="59">
        <v>0</v>
      </c>
      <c r="BE117" s="59">
        <v>0</v>
      </c>
      <c r="BF117" s="59">
        <v>0</v>
      </c>
      <c r="BG117" s="59">
        <v>0</v>
      </c>
      <c r="BH117" s="59">
        <v>0.03</v>
      </c>
      <c r="BI117" s="59">
        <v>0</v>
      </c>
      <c r="BJ117" s="59">
        <v>0.01</v>
      </c>
      <c r="BK117" s="59">
        <v>0.02</v>
      </c>
      <c r="BL117" s="59" t="s">
        <v>73</v>
      </c>
      <c r="BM117" s="59">
        <v>0</v>
      </c>
      <c r="BN117" s="59">
        <v>0.01</v>
      </c>
      <c r="BO117" s="59">
        <v>0.01</v>
      </c>
      <c r="BP117" s="59">
        <v>0.02</v>
      </c>
      <c r="BQ117" s="59">
        <v>0</v>
      </c>
      <c r="BR117" s="59" t="s">
        <v>73</v>
      </c>
      <c r="BS117" s="59">
        <v>0.01</v>
      </c>
      <c r="BT117" s="59">
        <v>0</v>
      </c>
      <c r="BU117" s="59">
        <v>0</v>
      </c>
      <c r="BV117" s="59">
        <v>0</v>
      </c>
      <c r="BW117" s="59">
        <v>0</v>
      </c>
      <c r="BX117" s="59" t="s">
        <v>73</v>
      </c>
      <c r="BY117" s="59">
        <v>0</v>
      </c>
      <c r="BZ117" s="59" t="s">
        <v>74</v>
      </c>
      <c r="CA117" s="59">
        <v>0.01</v>
      </c>
      <c r="CB117" s="59">
        <v>0.11</v>
      </c>
      <c r="CC117" s="59" t="s">
        <v>73</v>
      </c>
      <c r="CD117" s="59">
        <v>0.04</v>
      </c>
      <c r="CE117" s="59">
        <v>0.06</v>
      </c>
      <c r="CF117" s="59">
        <v>0.08</v>
      </c>
      <c r="CG117" s="59" t="s">
        <v>73</v>
      </c>
      <c r="CH117" s="59">
        <v>0.01</v>
      </c>
      <c r="CI117" s="59">
        <v>0.03</v>
      </c>
      <c r="CJ117" s="59">
        <v>0.05</v>
      </c>
      <c r="CK117" s="59" t="s">
        <v>73</v>
      </c>
      <c r="CL117" s="59">
        <v>0.02</v>
      </c>
      <c r="CM117" s="59">
        <v>0.03</v>
      </c>
    </row>
    <row r="118" spans="1:91" s="7" customFormat="1" ht="11.25" x14ac:dyDescent="0.2">
      <c r="A118" s="13">
        <v>870</v>
      </c>
      <c r="B118" s="13" t="s">
        <v>228</v>
      </c>
      <c r="C118" s="96" t="s">
        <v>126</v>
      </c>
      <c r="D118" s="58">
        <v>280</v>
      </c>
      <c r="E118" s="58">
        <v>30</v>
      </c>
      <c r="F118" s="58">
        <v>770</v>
      </c>
      <c r="G118" s="58">
        <v>1080</v>
      </c>
      <c r="H118" s="59">
        <v>0.86</v>
      </c>
      <c r="I118" s="59">
        <v>0.94</v>
      </c>
      <c r="J118" s="59">
        <v>0.95</v>
      </c>
      <c r="K118" s="59">
        <v>0.92</v>
      </c>
      <c r="L118" s="59">
        <v>0.82</v>
      </c>
      <c r="M118" s="59">
        <v>0.88</v>
      </c>
      <c r="N118" s="59">
        <v>0.93</v>
      </c>
      <c r="O118" s="59">
        <v>0.9</v>
      </c>
      <c r="P118" s="59">
        <v>0.38</v>
      </c>
      <c r="Q118" s="59">
        <v>0.69</v>
      </c>
      <c r="R118" s="59">
        <v>0.19</v>
      </c>
      <c r="S118" s="59">
        <v>0.25</v>
      </c>
      <c r="T118" s="59">
        <v>0</v>
      </c>
      <c r="U118" s="59">
        <v>0</v>
      </c>
      <c r="V118" s="59">
        <v>0.01</v>
      </c>
      <c r="W118" s="59">
        <v>0.01</v>
      </c>
      <c r="X118" s="59">
        <v>0.03</v>
      </c>
      <c r="Y118" s="59">
        <v>0</v>
      </c>
      <c r="Z118" s="59">
        <v>0.02</v>
      </c>
      <c r="AA118" s="59">
        <v>0.02</v>
      </c>
      <c r="AB118" s="59">
        <v>0.36</v>
      </c>
      <c r="AC118" s="59">
        <v>0.19</v>
      </c>
      <c r="AD118" s="59">
        <v>0.64</v>
      </c>
      <c r="AE118" s="59">
        <v>0.56000000000000005</v>
      </c>
      <c r="AF118" s="59">
        <v>0.05</v>
      </c>
      <c r="AG118" s="59">
        <v>0</v>
      </c>
      <c r="AH118" s="59">
        <v>7.0000000000000007E-2</v>
      </c>
      <c r="AI118" s="59">
        <v>0.06</v>
      </c>
      <c r="AJ118" s="59">
        <v>0</v>
      </c>
      <c r="AK118" s="59">
        <v>0</v>
      </c>
      <c r="AL118" s="59">
        <v>0</v>
      </c>
      <c r="AM118" s="59">
        <v>0</v>
      </c>
      <c r="AN118" s="59">
        <v>0</v>
      </c>
      <c r="AO118" s="59">
        <v>0</v>
      </c>
      <c r="AP118" s="59">
        <v>0</v>
      </c>
      <c r="AQ118" s="59">
        <v>0</v>
      </c>
      <c r="AR118" s="59">
        <v>0</v>
      </c>
      <c r="AS118" s="59">
        <v>0</v>
      </c>
      <c r="AT118" s="59">
        <v>0</v>
      </c>
      <c r="AU118" s="59">
        <v>0</v>
      </c>
      <c r="AV118" s="59">
        <v>0.04</v>
      </c>
      <c r="AW118" s="59" t="s">
        <v>73</v>
      </c>
      <c r="AX118" s="59">
        <v>0.04</v>
      </c>
      <c r="AY118" s="59">
        <v>0.04</v>
      </c>
      <c r="AZ118" s="59">
        <v>0</v>
      </c>
      <c r="BA118" s="59">
        <v>0</v>
      </c>
      <c r="BB118" s="59">
        <v>0</v>
      </c>
      <c r="BC118" s="59">
        <v>0</v>
      </c>
      <c r="BD118" s="59" t="s">
        <v>73</v>
      </c>
      <c r="BE118" s="59">
        <v>0</v>
      </c>
      <c r="BF118" s="59" t="s">
        <v>73</v>
      </c>
      <c r="BG118" s="59" t="s">
        <v>73</v>
      </c>
      <c r="BH118" s="59">
        <v>0.03</v>
      </c>
      <c r="BI118" s="59" t="s">
        <v>73</v>
      </c>
      <c r="BJ118" s="59">
        <v>0.01</v>
      </c>
      <c r="BK118" s="59">
        <v>0.02</v>
      </c>
      <c r="BL118" s="59" t="s">
        <v>73</v>
      </c>
      <c r="BM118" s="59" t="s">
        <v>73</v>
      </c>
      <c r="BN118" s="59">
        <v>0.01</v>
      </c>
      <c r="BO118" s="59">
        <v>0.01</v>
      </c>
      <c r="BP118" s="59" t="s">
        <v>73</v>
      </c>
      <c r="BQ118" s="59">
        <v>0</v>
      </c>
      <c r="BR118" s="59" t="s">
        <v>73</v>
      </c>
      <c r="BS118" s="59" t="s">
        <v>73</v>
      </c>
      <c r="BT118" s="59">
        <v>0</v>
      </c>
      <c r="BU118" s="59">
        <v>0</v>
      </c>
      <c r="BV118" s="59" t="s">
        <v>73</v>
      </c>
      <c r="BW118" s="59" t="s">
        <v>73</v>
      </c>
      <c r="BX118" s="59" t="s">
        <v>73</v>
      </c>
      <c r="BY118" s="59" t="s">
        <v>73</v>
      </c>
      <c r="BZ118" s="59" t="s">
        <v>73</v>
      </c>
      <c r="CA118" s="59">
        <v>0.01</v>
      </c>
      <c r="CB118" s="59">
        <v>0.09</v>
      </c>
      <c r="CC118" s="59">
        <v>0</v>
      </c>
      <c r="CD118" s="59">
        <v>0.03</v>
      </c>
      <c r="CE118" s="59">
        <v>0.04</v>
      </c>
      <c r="CF118" s="59">
        <v>0.04</v>
      </c>
      <c r="CG118" s="59" t="s">
        <v>73</v>
      </c>
      <c r="CH118" s="59">
        <v>0.01</v>
      </c>
      <c r="CI118" s="59">
        <v>0.02</v>
      </c>
      <c r="CJ118" s="59" t="s">
        <v>73</v>
      </c>
      <c r="CK118" s="59">
        <v>0</v>
      </c>
      <c r="CL118" s="59">
        <v>0.01</v>
      </c>
      <c r="CM118" s="59">
        <v>0.01</v>
      </c>
    </row>
    <row r="119" spans="1:91" s="7" customFormat="1" ht="11.25" x14ac:dyDescent="0.2">
      <c r="A119" s="13">
        <v>317</v>
      </c>
      <c r="B119" s="13" t="s">
        <v>229</v>
      </c>
      <c r="C119" s="96" t="s">
        <v>124</v>
      </c>
      <c r="D119" s="58">
        <v>570</v>
      </c>
      <c r="E119" s="58">
        <v>70</v>
      </c>
      <c r="F119" s="58">
        <v>2730</v>
      </c>
      <c r="G119" s="58">
        <v>3370</v>
      </c>
      <c r="H119" s="59">
        <v>0.91</v>
      </c>
      <c r="I119" s="59">
        <v>0.96</v>
      </c>
      <c r="J119" s="59">
        <v>0.97</v>
      </c>
      <c r="K119" s="59">
        <v>0.96</v>
      </c>
      <c r="L119" s="59">
        <v>0.89</v>
      </c>
      <c r="M119" s="59">
        <v>0.96</v>
      </c>
      <c r="N119" s="59">
        <v>0.96</v>
      </c>
      <c r="O119" s="59">
        <v>0.95</v>
      </c>
      <c r="P119" s="59">
        <v>0.31</v>
      </c>
      <c r="Q119" s="59">
        <v>0.57999999999999996</v>
      </c>
      <c r="R119" s="59">
        <v>0.09</v>
      </c>
      <c r="S119" s="59">
        <v>0.14000000000000001</v>
      </c>
      <c r="T119" s="59" t="s">
        <v>73</v>
      </c>
      <c r="U119" s="59" t="s">
        <v>73</v>
      </c>
      <c r="V119" s="59">
        <v>0.01</v>
      </c>
      <c r="W119" s="59">
        <v>0.01</v>
      </c>
      <c r="X119" s="59">
        <v>0.02</v>
      </c>
      <c r="Y119" s="59">
        <v>0.08</v>
      </c>
      <c r="Z119" s="59">
        <v>0.01</v>
      </c>
      <c r="AA119" s="59">
        <v>0.02</v>
      </c>
      <c r="AB119" s="59">
        <v>0.51</v>
      </c>
      <c r="AC119" s="59">
        <v>0.27</v>
      </c>
      <c r="AD119" s="59">
        <v>0.81</v>
      </c>
      <c r="AE119" s="59">
        <v>0.74</v>
      </c>
      <c r="AF119" s="59">
        <v>0.04</v>
      </c>
      <c r="AG119" s="59">
        <v>0</v>
      </c>
      <c r="AH119" s="59">
        <v>0.04</v>
      </c>
      <c r="AI119" s="59">
        <v>0.04</v>
      </c>
      <c r="AJ119" s="59">
        <v>0</v>
      </c>
      <c r="AK119" s="59">
        <v>0</v>
      </c>
      <c r="AL119" s="59">
        <v>0</v>
      </c>
      <c r="AM119" s="59">
        <v>0</v>
      </c>
      <c r="AN119" s="59">
        <v>0</v>
      </c>
      <c r="AO119" s="59">
        <v>0</v>
      </c>
      <c r="AP119" s="59">
        <v>0</v>
      </c>
      <c r="AQ119" s="59">
        <v>0</v>
      </c>
      <c r="AR119" s="59">
        <v>0</v>
      </c>
      <c r="AS119" s="59">
        <v>0</v>
      </c>
      <c r="AT119" s="59">
        <v>0</v>
      </c>
      <c r="AU119" s="59">
        <v>0</v>
      </c>
      <c r="AV119" s="59">
        <v>0.03</v>
      </c>
      <c r="AW119" s="59" t="s">
        <v>73</v>
      </c>
      <c r="AX119" s="59">
        <v>0.02</v>
      </c>
      <c r="AY119" s="59">
        <v>0.02</v>
      </c>
      <c r="AZ119" s="59">
        <v>0</v>
      </c>
      <c r="BA119" s="59">
        <v>0</v>
      </c>
      <c r="BB119" s="59">
        <v>0</v>
      </c>
      <c r="BC119" s="59">
        <v>0</v>
      </c>
      <c r="BD119" s="59" t="s">
        <v>73</v>
      </c>
      <c r="BE119" s="59" t="s">
        <v>73</v>
      </c>
      <c r="BF119" s="59" t="s">
        <v>73</v>
      </c>
      <c r="BG119" s="59" t="s">
        <v>74</v>
      </c>
      <c r="BH119" s="59">
        <v>0.01</v>
      </c>
      <c r="BI119" s="59">
        <v>0</v>
      </c>
      <c r="BJ119" s="59" t="s">
        <v>74</v>
      </c>
      <c r="BK119" s="59">
        <v>0.01</v>
      </c>
      <c r="BL119" s="59" t="s">
        <v>73</v>
      </c>
      <c r="BM119" s="59">
        <v>0</v>
      </c>
      <c r="BN119" s="59" t="s">
        <v>74</v>
      </c>
      <c r="BO119" s="59" t="s">
        <v>74</v>
      </c>
      <c r="BP119" s="59" t="s">
        <v>73</v>
      </c>
      <c r="BQ119" s="59">
        <v>0</v>
      </c>
      <c r="BR119" s="59" t="s">
        <v>73</v>
      </c>
      <c r="BS119" s="59" t="s">
        <v>73</v>
      </c>
      <c r="BT119" s="59" t="s">
        <v>73</v>
      </c>
      <c r="BU119" s="59">
        <v>0</v>
      </c>
      <c r="BV119" s="59" t="s">
        <v>73</v>
      </c>
      <c r="BW119" s="59" t="s">
        <v>73</v>
      </c>
      <c r="BX119" s="59" t="s">
        <v>73</v>
      </c>
      <c r="BY119" s="59">
        <v>0</v>
      </c>
      <c r="BZ119" s="59" t="s">
        <v>74</v>
      </c>
      <c r="CA119" s="59" t="s">
        <v>74</v>
      </c>
      <c r="CB119" s="59">
        <v>0.06</v>
      </c>
      <c r="CC119" s="59" t="s">
        <v>73</v>
      </c>
      <c r="CD119" s="59">
        <v>0.02</v>
      </c>
      <c r="CE119" s="59">
        <v>0.03</v>
      </c>
      <c r="CF119" s="59">
        <v>0.02</v>
      </c>
      <c r="CG119" s="59" t="s">
        <v>73</v>
      </c>
      <c r="CH119" s="59" t="s">
        <v>74</v>
      </c>
      <c r="CI119" s="59">
        <v>0.01</v>
      </c>
      <c r="CJ119" s="59">
        <v>0.01</v>
      </c>
      <c r="CK119" s="59">
        <v>0</v>
      </c>
      <c r="CL119" s="59">
        <v>0.01</v>
      </c>
      <c r="CM119" s="59">
        <v>0.01</v>
      </c>
    </row>
    <row r="120" spans="1:91" s="7" customFormat="1" ht="11.25" x14ac:dyDescent="0.2">
      <c r="A120" s="13">
        <v>807</v>
      </c>
      <c r="B120" s="13" t="s">
        <v>230</v>
      </c>
      <c r="C120" s="96" t="s">
        <v>110</v>
      </c>
      <c r="D120" s="58">
        <v>460</v>
      </c>
      <c r="E120" s="58">
        <v>30</v>
      </c>
      <c r="F120" s="58">
        <v>1320</v>
      </c>
      <c r="G120" s="58">
        <v>1810</v>
      </c>
      <c r="H120" s="59">
        <v>0.88</v>
      </c>
      <c r="I120" s="59">
        <v>0.87</v>
      </c>
      <c r="J120" s="59">
        <v>0.92</v>
      </c>
      <c r="K120" s="59">
        <v>0.91</v>
      </c>
      <c r="L120" s="59">
        <v>0.84</v>
      </c>
      <c r="M120" s="59">
        <v>0.87</v>
      </c>
      <c r="N120" s="59">
        <v>0.89</v>
      </c>
      <c r="O120" s="59">
        <v>0.88</v>
      </c>
      <c r="P120" s="59">
        <v>0.6</v>
      </c>
      <c r="Q120" s="59">
        <v>0.57999999999999996</v>
      </c>
      <c r="R120" s="59">
        <v>0.42</v>
      </c>
      <c r="S120" s="59">
        <v>0.47</v>
      </c>
      <c r="T120" s="59" t="s">
        <v>73</v>
      </c>
      <c r="U120" s="59">
        <v>0</v>
      </c>
      <c r="V120" s="59" t="s">
        <v>73</v>
      </c>
      <c r="W120" s="59" t="s">
        <v>73</v>
      </c>
      <c r="X120" s="59">
        <v>0.06</v>
      </c>
      <c r="Y120" s="59" t="s">
        <v>73</v>
      </c>
      <c r="Z120" s="59">
        <v>0.05</v>
      </c>
      <c r="AA120" s="59">
        <v>0.05</v>
      </c>
      <c r="AB120" s="59">
        <v>0.03</v>
      </c>
      <c r="AC120" s="59">
        <v>0</v>
      </c>
      <c r="AD120" s="59">
        <v>0.1</v>
      </c>
      <c r="AE120" s="59">
        <v>0.08</v>
      </c>
      <c r="AF120" s="59">
        <v>0.14000000000000001</v>
      </c>
      <c r="AG120" s="59">
        <v>0.23</v>
      </c>
      <c r="AH120" s="59">
        <v>0.32</v>
      </c>
      <c r="AI120" s="59">
        <v>0.27</v>
      </c>
      <c r="AJ120" s="59">
        <v>0</v>
      </c>
      <c r="AK120" s="59">
        <v>0</v>
      </c>
      <c r="AL120" s="59">
        <v>0</v>
      </c>
      <c r="AM120" s="59">
        <v>0</v>
      </c>
      <c r="AN120" s="59" t="s">
        <v>73</v>
      </c>
      <c r="AO120" s="59">
        <v>0</v>
      </c>
      <c r="AP120" s="59">
        <v>0</v>
      </c>
      <c r="AQ120" s="59" t="s">
        <v>73</v>
      </c>
      <c r="AR120" s="59">
        <v>0</v>
      </c>
      <c r="AS120" s="59">
        <v>0</v>
      </c>
      <c r="AT120" s="59">
        <v>0</v>
      </c>
      <c r="AU120" s="59">
        <v>0</v>
      </c>
      <c r="AV120" s="59">
        <v>0.09</v>
      </c>
      <c r="AW120" s="59">
        <v>0</v>
      </c>
      <c r="AX120" s="59">
        <v>0.08</v>
      </c>
      <c r="AY120" s="59">
        <v>0.08</v>
      </c>
      <c r="AZ120" s="59">
        <v>0</v>
      </c>
      <c r="BA120" s="59">
        <v>0</v>
      </c>
      <c r="BB120" s="59">
        <v>0</v>
      </c>
      <c r="BC120" s="59">
        <v>0</v>
      </c>
      <c r="BD120" s="59" t="s">
        <v>73</v>
      </c>
      <c r="BE120" s="59">
        <v>0</v>
      </c>
      <c r="BF120" s="59" t="s">
        <v>73</v>
      </c>
      <c r="BG120" s="59" t="s">
        <v>73</v>
      </c>
      <c r="BH120" s="59">
        <v>0.01</v>
      </c>
      <c r="BI120" s="59">
        <v>0</v>
      </c>
      <c r="BJ120" s="59">
        <v>0.01</v>
      </c>
      <c r="BK120" s="59">
        <v>0.01</v>
      </c>
      <c r="BL120" s="59" t="s">
        <v>73</v>
      </c>
      <c r="BM120" s="59">
        <v>0</v>
      </c>
      <c r="BN120" s="59" t="s">
        <v>74</v>
      </c>
      <c r="BO120" s="59" t="s">
        <v>74</v>
      </c>
      <c r="BP120" s="59" t="s">
        <v>73</v>
      </c>
      <c r="BQ120" s="59">
        <v>0</v>
      </c>
      <c r="BR120" s="59" t="s">
        <v>73</v>
      </c>
      <c r="BS120" s="59" t="s">
        <v>74</v>
      </c>
      <c r="BT120" s="59" t="s">
        <v>73</v>
      </c>
      <c r="BU120" s="59">
        <v>0</v>
      </c>
      <c r="BV120" s="59" t="s">
        <v>73</v>
      </c>
      <c r="BW120" s="59" t="s">
        <v>73</v>
      </c>
      <c r="BX120" s="59">
        <v>0.02</v>
      </c>
      <c r="BY120" s="59">
        <v>0</v>
      </c>
      <c r="BZ120" s="59">
        <v>0.01</v>
      </c>
      <c r="CA120" s="59">
        <v>0.02</v>
      </c>
      <c r="CB120" s="59">
        <v>0.09</v>
      </c>
      <c r="CC120" s="59" t="s">
        <v>73</v>
      </c>
      <c r="CD120" s="59">
        <v>0.05</v>
      </c>
      <c r="CE120" s="59">
        <v>0.06</v>
      </c>
      <c r="CF120" s="59">
        <v>0.02</v>
      </c>
      <c r="CG120" s="59">
        <v>0</v>
      </c>
      <c r="CH120" s="59">
        <v>0.02</v>
      </c>
      <c r="CI120" s="59">
        <v>0.02</v>
      </c>
      <c r="CJ120" s="59" t="s">
        <v>73</v>
      </c>
      <c r="CK120" s="59" t="s">
        <v>73</v>
      </c>
      <c r="CL120" s="59">
        <v>0.01</v>
      </c>
      <c r="CM120" s="59">
        <v>0.01</v>
      </c>
    </row>
    <row r="121" spans="1:91" s="7" customFormat="1" ht="11.25" x14ac:dyDescent="0.2">
      <c r="A121" s="13">
        <v>318</v>
      </c>
      <c r="B121" s="13" t="s">
        <v>231</v>
      </c>
      <c r="C121" s="96" t="s">
        <v>124</v>
      </c>
      <c r="D121" s="58">
        <v>250</v>
      </c>
      <c r="E121" s="58">
        <v>40</v>
      </c>
      <c r="F121" s="58">
        <v>1010</v>
      </c>
      <c r="G121" s="58">
        <v>1300</v>
      </c>
      <c r="H121" s="59">
        <v>0.82</v>
      </c>
      <c r="I121" s="59">
        <v>0.8</v>
      </c>
      <c r="J121" s="59">
        <v>0.94</v>
      </c>
      <c r="K121" s="59">
        <v>0.91</v>
      </c>
      <c r="L121" s="59">
        <v>0.81</v>
      </c>
      <c r="M121" s="59">
        <v>0.77</v>
      </c>
      <c r="N121" s="59">
        <v>0.93</v>
      </c>
      <c r="O121" s="59">
        <v>0.91</v>
      </c>
      <c r="P121" s="59">
        <v>0.5</v>
      </c>
      <c r="Q121" s="59">
        <v>0.52</v>
      </c>
      <c r="R121" s="59">
        <v>0.37</v>
      </c>
      <c r="S121" s="59">
        <v>0.4</v>
      </c>
      <c r="T121" s="59">
        <v>0</v>
      </c>
      <c r="U121" s="59">
        <v>0</v>
      </c>
      <c r="V121" s="59">
        <v>0.01</v>
      </c>
      <c r="W121" s="59">
        <v>0.01</v>
      </c>
      <c r="X121" s="59">
        <v>0.05</v>
      </c>
      <c r="Y121" s="59" t="s">
        <v>73</v>
      </c>
      <c r="Z121" s="59">
        <v>0.01</v>
      </c>
      <c r="AA121" s="59">
        <v>0.02</v>
      </c>
      <c r="AB121" s="59">
        <v>0.11</v>
      </c>
      <c r="AC121" s="59">
        <v>0.14000000000000001</v>
      </c>
      <c r="AD121" s="59">
        <v>0.13</v>
      </c>
      <c r="AE121" s="59">
        <v>0.13</v>
      </c>
      <c r="AF121" s="59">
        <v>0.14000000000000001</v>
      </c>
      <c r="AG121" s="59" t="s">
        <v>73</v>
      </c>
      <c r="AH121" s="59">
        <v>0.41</v>
      </c>
      <c r="AI121" s="59">
        <v>0.35</v>
      </c>
      <c r="AJ121" s="59">
        <v>0</v>
      </c>
      <c r="AK121" s="59">
        <v>0</v>
      </c>
      <c r="AL121" s="59">
        <v>0</v>
      </c>
      <c r="AM121" s="59">
        <v>0</v>
      </c>
      <c r="AN121" s="59">
        <v>0</v>
      </c>
      <c r="AO121" s="59">
        <v>0</v>
      </c>
      <c r="AP121" s="59">
        <v>0</v>
      </c>
      <c r="AQ121" s="59">
        <v>0</v>
      </c>
      <c r="AR121" s="59">
        <v>0</v>
      </c>
      <c r="AS121" s="59">
        <v>0</v>
      </c>
      <c r="AT121" s="59">
        <v>0</v>
      </c>
      <c r="AU121" s="59">
        <v>0</v>
      </c>
      <c r="AV121" s="59">
        <v>0.06</v>
      </c>
      <c r="AW121" s="59" t="s">
        <v>73</v>
      </c>
      <c r="AX121" s="59">
        <v>0.02</v>
      </c>
      <c r="AY121" s="59">
        <v>0.03</v>
      </c>
      <c r="AZ121" s="59">
        <v>0</v>
      </c>
      <c r="BA121" s="59">
        <v>0</v>
      </c>
      <c r="BB121" s="59">
        <v>0</v>
      </c>
      <c r="BC121" s="59">
        <v>0</v>
      </c>
      <c r="BD121" s="59" t="s">
        <v>73</v>
      </c>
      <c r="BE121" s="59">
        <v>0</v>
      </c>
      <c r="BF121" s="59" t="s">
        <v>73</v>
      </c>
      <c r="BG121" s="59" t="s">
        <v>73</v>
      </c>
      <c r="BH121" s="59">
        <v>0</v>
      </c>
      <c r="BI121" s="59">
        <v>0</v>
      </c>
      <c r="BJ121" s="59" t="s">
        <v>73</v>
      </c>
      <c r="BK121" s="59" t="s">
        <v>73</v>
      </c>
      <c r="BL121" s="59">
        <v>0</v>
      </c>
      <c r="BM121" s="59">
        <v>0</v>
      </c>
      <c r="BN121" s="59" t="s">
        <v>73</v>
      </c>
      <c r="BO121" s="59" t="s">
        <v>73</v>
      </c>
      <c r="BP121" s="59">
        <v>0</v>
      </c>
      <c r="BQ121" s="59">
        <v>0</v>
      </c>
      <c r="BR121" s="59">
        <v>0</v>
      </c>
      <c r="BS121" s="59">
        <v>0</v>
      </c>
      <c r="BT121" s="59">
        <v>0</v>
      </c>
      <c r="BU121" s="59">
        <v>0</v>
      </c>
      <c r="BV121" s="59">
        <v>0</v>
      </c>
      <c r="BW121" s="59">
        <v>0</v>
      </c>
      <c r="BX121" s="59" t="s">
        <v>73</v>
      </c>
      <c r="BY121" s="59" t="s">
        <v>73</v>
      </c>
      <c r="BZ121" s="59" t="s">
        <v>73</v>
      </c>
      <c r="CA121" s="59" t="s">
        <v>73</v>
      </c>
      <c r="CB121" s="59">
        <v>0.11</v>
      </c>
      <c r="CC121" s="59" t="s">
        <v>73</v>
      </c>
      <c r="CD121" s="59">
        <v>0.05</v>
      </c>
      <c r="CE121" s="59">
        <v>0.06</v>
      </c>
      <c r="CF121" s="59">
        <v>0.04</v>
      </c>
      <c r="CG121" s="59" t="s">
        <v>73</v>
      </c>
      <c r="CH121" s="59">
        <v>0.01</v>
      </c>
      <c r="CI121" s="59">
        <v>0.02</v>
      </c>
      <c r="CJ121" s="59">
        <v>0.03</v>
      </c>
      <c r="CK121" s="59" t="s">
        <v>73</v>
      </c>
      <c r="CL121" s="59">
        <v>0.01</v>
      </c>
      <c r="CM121" s="59">
        <v>0.02</v>
      </c>
    </row>
    <row r="122" spans="1:91" s="7" customFormat="1" ht="11.25" x14ac:dyDescent="0.2">
      <c r="A122" s="13">
        <v>354</v>
      </c>
      <c r="B122" s="13" t="s">
        <v>232</v>
      </c>
      <c r="C122" s="96" t="s">
        <v>112</v>
      </c>
      <c r="D122" s="58">
        <v>460</v>
      </c>
      <c r="E122" s="58">
        <v>50</v>
      </c>
      <c r="F122" s="58">
        <v>1880</v>
      </c>
      <c r="G122" s="58">
        <v>2390</v>
      </c>
      <c r="H122" s="59">
        <v>0.86</v>
      </c>
      <c r="I122" s="59">
        <v>0.92</v>
      </c>
      <c r="J122" s="59">
        <v>0.91</v>
      </c>
      <c r="K122" s="59">
        <v>0.9</v>
      </c>
      <c r="L122" s="59">
        <v>0.82</v>
      </c>
      <c r="M122" s="59">
        <v>0.88</v>
      </c>
      <c r="N122" s="59">
        <v>0.89</v>
      </c>
      <c r="O122" s="59">
        <v>0.88</v>
      </c>
      <c r="P122" s="59">
        <v>0.61</v>
      </c>
      <c r="Q122" s="59">
        <v>0.71</v>
      </c>
      <c r="R122" s="59">
        <v>0.4</v>
      </c>
      <c r="S122" s="59">
        <v>0.44</v>
      </c>
      <c r="T122" s="59">
        <v>0</v>
      </c>
      <c r="U122" s="59">
        <v>0</v>
      </c>
      <c r="V122" s="59" t="s">
        <v>73</v>
      </c>
      <c r="W122" s="59" t="s">
        <v>73</v>
      </c>
      <c r="X122" s="59">
        <v>0.05</v>
      </c>
      <c r="Y122" s="59">
        <v>0</v>
      </c>
      <c r="Z122" s="59">
        <v>0.03</v>
      </c>
      <c r="AA122" s="59">
        <v>0.03</v>
      </c>
      <c r="AB122" s="59">
        <v>0.04</v>
      </c>
      <c r="AC122" s="59" t="s">
        <v>73</v>
      </c>
      <c r="AD122" s="59">
        <v>0.08</v>
      </c>
      <c r="AE122" s="59">
        <v>7.0000000000000007E-2</v>
      </c>
      <c r="AF122" s="59">
        <v>0.12</v>
      </c>
      <c r="AG122" s="59" t="s">
        <v>73</v>
      </c>
      <c r="AH122" s="59">
        <v>0.38</v>
      </c>
      <c r="AI122" s="59">
        <v>0.32</v>
      </c>
      <c r="AJ122" s="59">
        <v>0</v>
      </c>
      <c r="AK122" s="59">
        <v>0</v>
      </c>
      <c r="AL122" s="59">
        <v>0</v>
      </c>
      <c r="AM122" s="59">
        <v>0</v>
      </c>
      <c r="AN122" s="59">
        <v>0</v>
      </c>
      <c r="AO122" s="59">
        <v>0</v>
      </c>
      <c r="AP122" s="59">
        <v>0</v>
      </c>
      <c r="AQ122" s="59">
        <v>0</v>
      </c>
      <c r="AR122" s="59">
        <v>0</v>
      </c>
      <c r="AS122" s="59" t="s">
        <v>73</v>
      </c>
      <c r="AT122" s="59">
        <v>0</v>
      </c>
      <c r="AU122" s="59" t="s">
        <v>73</v>
      </c>
      <c r="AV122" s="59">
        <v>0.09</v>
      </c>
      <c r="AW122" s="59">
        <v>0</v>
      </c>
      <c r="AX122" s="59">
        <v>0.05</v>
      </c>
      <c r="AY122" s="59">
        <v>0.05</v>
      </c>
      <c r="AZ122" s="59">
        <v>0</v>
      </c>
      <c r="BA122" s="59">
        <v>0</v>
      </c>
      <c r="BB122" s="59">
        <v>0</v>
      </c>
      <c r="BC122" s="59">
        <v>0</v>
      </c>
      <c r="BD122" s="59">
        <v>0</v>
      </c>
      <c r="BE122" s="59">
        <v>0</v>
      </c>
      <c r="BF122" s="59" t="s">
        <v>73</v>
      </c>
      <c r="BG122" s="59" t="s">
        <v>73</v>
      </c>
      <c r="BH122" s="59">
        <v>0.02</v>
      </c>
      <c r="BI122" s="59" t="s">
        <v>73</v>
      </c>
      <c r="BJ122" s="59">
        <v>0.01</v>
      </c>
      <c r="BK122" s="59">
        <v>0.01</v>
      </c>
      <c r="BL122" s="59" t="s">
        <v>73</v>
      </c>
      <c r="BM122" s="59" t="s">
        <v>73</v>
      </c>
      <c r="BN122" s="59">
        <v>0.01</v>
      </c>
      <c r="BO122" s="59">
        <v>0.01</v>
      </c>
      <c r="BP122" s="59" t="s">
        <v>73</v>
      </c>
      <c r="BQ122" s="59">
        <v>0</v>
      </c>
      <c r="BR122" s="59" t="s">
        <v>73</v>
      </c>
      <c r="BS122" s="59" t="s">
        <v>73</v>
      </c>
      <c r="BT122" s="59" t="s">
        <v>73</v>
      </c>
      <c r="BU122" s="59" t="s">
        <v>73</v>
      </c>
      <c r="BV122" s="59" t="s">
        <v>73</v>
      </c>
      <c r="BW122" s="59" t="s">
        <v>73</v>
      </c>
      <c r="BX122" s="59">
        <v>0.03</v>
      </c>
      <c r="BY122" s="59">
        <v>0</v>
      </c>
      <c r="BZ122" s="59">
        <v>0.01</v>
      </c>
      <c r="CA122" s="59">
        <v>0.02</v>
      </c>
      <c r="CB122" s="59">
        <v>0.09</v>
      </c>
      <c r="CC122" s="59" t="s">
        <v>73</v>
      </c>
      <c r="CD122" s="59">
        <v>0.06</v>
      </c>
      <c r="CE122" s="59">
        <v>7.0000000000000007E-2</v>
      </c>
      <c r="CF122" s="59">
        <v>0.04</v>
      </c>
      <c r="CG122" s="59" t="s">
        <v>73</v>
      </c>
      <c r="CH122" s="59">
        <v>0.02</v>
      </c>
      <c r="CI122" s="59">
        <v>0.02</v>
      </c>
      <c r="CJ122" s="59" t="s">
        <v>73</v>
      </c>
      <c r="CK122" s="59">
        <v>0</v>
      </c>
      <c r="CL122" s="59">
        <v>0.01</v>
      </c>
      <c r="CM122" s="59">
        <v>0.01</v>
      </c>
    </row>
    <row r="123" spans="1:91" s="7" customFormat="1" ht="11.25" x14ac:dyDescent="0.2">
      <c r="A123" s="13">
        <v>372</v>
      </c>
      <c r="B123" s="13" t="s">
        <v>233</v>
      </c>
      <c r="C123" s="96" t="s">
        <v>114</v>
      </c>
      <c r="D123" s="58">
        <v>660</v>
      </c>
      <c r="E123" s="58">
        <v>50</v>
      </c>
      <c r="F123" s="58">
        <v>2700</v>
      </c>
      <c r="G123" s="58">
        <v>3420</v>
      </c>
      <c r="H123" s="59">
        <v>0.83</v>
      </c>
      <c r="I123" s="59">
        <v>0.89</v>
      </c>
      <c r="J123" s="59">
        <v>0.94</v>
      </c>
      <c r="K123" s="59">
        <v>0.92</v>
      </c>
      <c r="L123" s="59">
        <v>0.78</v>
      </c>
      <c r="M123" s="59">
        <v>0.87</v>
      </c>
      <c r="N123" s="59">
        <v>0.92</v>
      </c>
      <c r="O123" s="59">
        <v>0.89</v>
      </c>
      <c r="P123" s="59">
        <v>0.53</v>
      </c>
      <c r="Q123" s="59">
        <v>0.51</v>
      </c>
      <c r="R123" s="59">
        <v>0.3</v>
      </c>
      <c r="S123" s="59">
        <v>0.34</v>
      </c>
      <c r="T123" s="59">
        <v>0</v>
      </c>
      <c r="U123" s="59">
        <v>0</v>
      </c>
      <c r="V123" s="59" t="s">
        <v>74</v>
      </c>
      <c r="W123" s="59" t="s">
        <v>74</v>
      </c>
      <c r="X123" s="59">
        <v>0.08</v>
      </c>
      <c r="Y123" s="59" t="s">
        <v>73</v>
      </c>
      <c r="Z123" s="59">
        <v>0.05</v>
      </c>
      <c r="AA123" s="59">
        <v>0.05</v>
      </c>
      <c r="AB123" s="59">
        <v>0.13</v>
      </c>
      <c r="AC123" s="59">
        <v>0.23</v>
      </c>
      <c r="AD123" s="59">
        <v>0.4</v>
      </c>
      <c r="AE123" s="59">
        <v>0.35</v>
      </c>
      <c r="AF123" s="59">
        <v>0.05</v>
      </c>
      <c r="AG123" s="59" t="s">
        <v>73</v>
      </c>
      <c r="AH123" s="59">
        <v>0.17</v>
      </c>
      <c r="AI123" s="59">
        <v>0.14000000000000001</v>
      </c>
      <c r="AJ123" s="59">
        <v>0</v>
      </c>
      <c r="AK123" s="59" t="s">
        <v>73</v>
      </c>
      <c r="AL123" s="59">
        <v>0</v>
      </c>
      <c r="AM123" s="59" t="s">
        <v>73</v>
      </c>
      <c r="AN123" s="59">
        <v>0</v>
      </c>
      <c r="AO123" s="59">
        <v>0</v>
      </c>
      <c r="AP123" s="59">
        <v>0</v>
      </c>
      <c r="AQ123" s="59">
        <v>0</v>
      </c>
      <c r="AR123" s="59">
        <v>0</v>
      </c>
      <c r="AS123" s="59" t="s">
        <v>73</v>
      </c>
      <c r="AT123" s="59">
        <v>0</v>
      </c>
      <c r="AU123" s="59" t="s">
        <v>73</v>
      </c>
      <c r="AV123" s="59">
        <v>0.06</v>
      </c>
      <c r="AW123" s="59" t="s">
        <v>73</v>
      </c>
      <c r="AX123" s="59">
        <v>0.08</v>
      </c>
      <c r="AY123" s="59">
        <v>0.08</v>
      </c>
      <c r="AZ123" s="59">
        <v>0</v>
      </c>
      <c r="BA123" s="59">
        <v>0</v>
      </c>
      <c r="BB123" s="59">
        <v>0</v>
      </c>
      <c r="BC123" s="59">
        <v>0</v>
      </c>
      <c r="BD123" s="59">
        <v>0</v>
      </c>
      <c r="BE123" s="59">
        <v>0</v>
      </c>
      <c r="BF123" s="59" t="s">
        <v>74</v>
      </c>
      <c r="BG123" s="59" t="s">
        <v>74</v>
      </c>
      <c r="BH123" s="59">
        <v>0.02</v>
      </c>
      <c r="BI123" s="59" t="s">
        <v>73</v>
      </c>
      <c r="BJ123" s="59">
        <v>0.01</v>
      </c>
      <c r="BK123" s="59">
        <v>0.01</v>
      </c>
      <c r="BL123" s="59" t="s">
        <v>73</v>
      </c>
      <c r="BM123" s="59">
        <v>0</v>
      </c>
      <c r="BN123" s="59">
        <v>0.01</v>
      </c>
      <c r="BO123" s="59">
        <v>0.01</v>
      </c>
      <c r="BP123" s="59" t="s">
        <v>73</v>
      </c>
      <c r="BQ123" s="59" t="s">
        <v>73</v>
      </c>
      <c r="BR123" s="59" t="s">
        <v>73</v>
      </c>
      <c r="BS123" s="59" t="s">
        <v>74</v>
      </c>
      <c r="BT123" s="59" t="s">
        <v>73</v>
      </c>
      <c r="BU123" s="59">
        <v>0</v>
      </c>
      <c r="BV123" s="59" t="s">
        <v>73</v>
      </c>
      <c r="BW123" s="59" t="s">
        <v>74</v>
      </c>
      <c r="BX123" s="59">
        <v>0.02</v>
      </c>
      <c r="BY123" s="59">
        <v>0</v>
      </c>
      <c r="BZ123" s="59">
        <v>0.01</v>
      </c>
      <c r="CA123" s="59">
        <v>0.01</v>
      </c>
      <c r="CB123" s="59">
        <v>0.1</v>
      </c>
      <c r="CC123" s="59" t="s">
        <v>73</v>
      </c>
      <c r="CD123" s="59">
        <v>0.05</v>
      </c>
      <c r="CE123" s="59">
        <v>0.06</v>
      </c>
      <c r="CF123" s="59">
        <v>0.06</v>
      </c>
      <c r="CG123" s="59" t="s">
        <v>73</v>
      </c>
      <c r="CH123" s="59">
        <v>0.01</v>
      </c>
      <c r="CI123" s="59">
        <v>0.02</v>
      </c>
      <c r="CJ123" s="59" t="s">
        <v>73</v>
      </c>
      <c r="CK123" s="59">
        <v>0</v>
      </c>
      <c r="CL123" s="59">
        <v>0.01</v>
      </c>
      <c r="CM123" s="59">
        <v>0.01</v>
      </c>
    </row>
    <row r="124" spans="1:91" s="7" customFormat="1" ht="11.25" x14ac:dyDescent="0.2">
      <c r="A124" s="13">
        <v>857</v>
      </c>
      <c r="B124" s="13" t="s">
        <v>234</v>
      </c>
      <c r="C124" s="96" t="s">
        <v>116</v>
      </c>
      <c r="D124" s="58">
        <v>40</v>
      </c>
      <c r="E124" s="58">
        <v>20</v>
      </c>
      <c r="F124" s="58">
        <v>420</v>
      </c>
      <c r="G124" s="58">
        <v>470</v>
      </c>
      <c r="H124" s="59">
        <v>0.85</v>
      </c>
      <c r="I124" s="59">
        <v>0.94</v>
      </c>
      <c r="J124" s="59">
        <v>0.95</v>
      </c>
      <c r="K124" s="59">
        <v>0.95</v>
      </c>
      <c r="L124" s="59">
        <v>0.8</v>
      </c>
      <c r="M124" s="59">
        <v>0.88</v>
      </c>
      <c r="N124" s="59">
        <v>0.94</v>
      </c>
      <c r="O124" s="59">
        <v>0.93</v>
      </c>
      <c r="P124" s="59">
        <v>0.68</v>
      </c>
      <c r="Q124" s="59">
        <v>0.56000000000000005</v>
      </c>
      <c r="R124" s="59">
        <v>0.36</v>
      </c>
      <c r="S124" s="59">
        <v>0.39</v>
      </c>
      <c r="T124" s="59">
        <v>0</v>
      </c>
      <c r="U124" s="59">
        <v>0</v>
      </c>
      <c r="V124" s="59">
        <v>0.06</v>
      </c>
      <c r="W124" s="59">
        <v>0.05</v>
      </c>
      <c r="X124" s="59" t="s">
        <v>73</v>
      </c>
      <c r="Y124" s="59">
        <v>0</v>
      </c>
      <c r="Z124" s="59">
        <v>0.02</v>
      </c>
      <c r="AA124" s="59">
        <v>0.02</v>
      </c>
      <c r="AB124" s="59" t="s">
        <v>73</v>
      </c>
      <c r="AC124" s="59" t="s">
        <v>73</v>
      </c>
      <c r="AD124" s="59">
        <v>0.41</v>
      </c>
      <c r="AE124" s="59">
        <v>0.37</v>
      </c>
      <c r="AF124" s="59">
        <v>0</v>
      </c>
      <c r="AG124" s="59">
        <v>0</v>
      </c>
      <c r="AH124" s="59">
        <v>0.11</v>
      </c>
      <c r="AI124" s="59">
        <v>0.09</v>
      </c>
      <c r="AJ124" s="59">
        <v>0</v>
      </c>
      <c r="AK124" s="59">
        <v>0</v>
      </c>
      <c r="AL124" s="59">
        <v>0</v>
      </c>
      <c r="AM124" s="59">
        <v>0</v>
      </c>
      <c r="AN124" s="59">
        <v>0</v>
      </c>
      <c r="AO124" s="59">
        <v>0</v>
      </c>
      <c r="AP124" s="59">
        <v>0</v>
      </c>
      <c r="AQ124" s="59">
        <v>0</v>
      </c>
      <c r="AR124" s="59">
        <v>0</v>
      </c>
      <c r="AS124" s="59">
        <v>0</v>
      </c>
      <c r="AT124" s="59">
        <v>0</v>
      </c>
      <c r="AU124" s="59">
        <v>0</v>
      </c>
      <c r="AV124" s="59" t="s">
        <v>73</v>
      </c>
      <c r="AW124" s="59">
        <v>0</v>
      </c>
      <c r="AX124" s="59">
        <v>0.05</v>
      </c>
      <c r="AY124" s="59">
        <v>0.05</v>
      </c>
      <c r="AZ124" s="59">
        <v>0</v>
      </c>
      <c r="BA124" s="59">
        <v>0</v>
      </c>
      <c r="BB124" s="59">
        <v>0</v>
      </c>
      <c r="BC124" s="59">
        <v>0</v>
      </c>
      <c r="BD124" s="59">
        <v>0</v>
      </c>
      <c r="BE124" s="59">
        <v>0</v>
      </c>
      <c r="BF124" s="59">
        <v>0</v>
      </c>
      <c r="BG124" s="59">
        <v>0</v>
      </c>
      <c r="BH124" s="59" t="s">
        <v>73</v>
      </c>
      <c r="BI124" s="59" t="s">
        <v>73</v>
      </c>
      <c r="BJ124" s="59">
        <v>0</v>
      </c>
      <c r="BK124" s="59" t="s">
        <v>73</v>
      </c>
      <c r="BL124" s="59" t="s">
        <v>73</v>
      </c>
      <c r="BM124" s="59" t="s">
        <v>73</v>
      </c>
      <c r="BN124" s="59">
        <v>0</v>
      </c>
      <c r="BO124" s="59" t="s">
        <v>73</v>
      </c>
      <c r="BP124" s="59">
        <v>0</v>
      </c>
      <c r="BQ124" s="59">
        <v>0</v>
      </c>
      <c r="BR124" s="59">
        <v>0</v>
      </c>
      <c r="BS124" s="59">
        <v>0</v>
      </c>
      <c r="BT124" s="59">
        <v>0</v>
      </c>
      <c r="BU124" s="59">
        <v>0</v>
      </c>
      <c r="BV124" s="59">
        <v>0</v>
      </c>
      <c r="BW124" s="59">
        <v>0</v>
      </c>
      <c r="BX124" s="59">
        <v>0</v>
      </c>
      <c r="BY124" s="59">
        <v>0</v>
      </c>
      <c r="BZ124" s="59" t="s">
        <v>73</v>
      </c>
      <c r="CA124" s="59" t="s">
        <v>73</v>
      </c>
      <c r="CB124" s="59">
        <v>0.15</v>
      </c>
      <c r="CC124" s="59">
        <v>0</v>
      </c>
      <c r="CD124" s="59">
        <v>0.02</v>
      </c>
      <c r="CE124" s="59">
        <v>0.03</v>
      </c>
      <c r="CF124" s="59">
        <v>0</v>
      </c>
      <c r="CG124" s="59">
        <v>0</v>
      </c>
      <c r="CH124" s="59">
        <v>0</v>
      </c>
      <c r="CI124" s="59">
        <v>0</v>
      </c>
      <c r="CJ124" s="59">
        <v>0</v>
      </c>
      <c r="CK124" s="59" t="s">
        <v>73</v>
      </c>
      <c r="CL124" s="59">
        <v>0.02</v>
      </c>
      <c r="CM124" s="59">
        <v>0.02</v>
      </c>
    </row>
    <row r="125" spans="1:91" s="7" customFormat="1" ht="11.25" x14ac:dyDescent="0.2">
      <c r="A125" s="13">
        <v>355</v>
      </c>
      <c r="B125" s="13" t="s">
        <v>235</v>
      </c>
      <c r="C125" s="96" t="s">
        <v>112</v>
      </c>
      <c r="D125" s="58">
        <v>330</v>
      </c>
      <c r="E125" s="58">
        <v>30</v>
      </c>
      <c r="F125" s="58">
        <v>1810</v>
      </c>
      <c r="G125" s="58">
        <v>2170</v>
      </c>
      <c r="H125" s="59">
        <v>0.88</v>
      </c>
      <c r="I125" s="59">
        <v>0.76</v>
      </c>
      <c r="J125" s="59">
        <v>0.9</v>
      </c>
      <c r="K125" s="59">
        <v>0.9</v>
      </c>
      <c r="L125" s="59">
        <v>0.82</v>
      </c>
      <c r="M125" s="59">
        <v>0.69</v>
      </c>
      <c r="N125" s="59">
        <v>0.88</v>
      </c>
      <c r="O125" s="59">
        <v>0.87</v>
      </c>
      <c r="P125" s="59">
        <v>0.61</v>
      </c>
      <c r="Q125" s="59">
        <v>0.55000000000000004</v>
      </c>
      <c r="R125" s="59">
        <v>0.65</v>
      </c>
      <c r="S125" s="59">
        <v>0.65</v>
      </c>
      <c r="T125" s="59">
        <v>0</v>
      </c>
      <c r="U125" s="59">
        <v>0</v>
      </c>
      <c r="V125" s="59" t="s">
        <v>74</v>
      </c>
      <c r="W125" s="59" t="s">
        <v>74</v>
      </c>
      <c r="X125" s="59">
        <v>0.09</v>
      </c>
      <c r="Y125" s="59" t="s">
        <v>73</v>
      </c>
      <c r="Z125" s="59">
        <v>0.05</v>
      </c>
      <c r="AA125" s="59">
        <v>0.06</v>
      </c>
      <c r="AB125" s="59">
        <v>0.09</v>
      </c>
      <c r="AC125" s="59" t="s">
        <v>73</v>
      </c>
      <c r="AD125" s="59">
        <v>0.05</v>
      </c>
      <c r="AE125" s="59">
        <v>0.06</v>
      </c>
      <c r="AF125" s="59">
        <v>0.02</v>
      </c>
      <c r="AG125" s="59" t="s">
        <v>73</v>
      </c>
      <c r="AH125" s="59">
        <v>0.11</v>
      </c>
      <c r="AI125" s="59">
        <v>0.1</v>
      </c>
      <c r="AJ125" s="59">
        <v>0</v>
      </c>
      <c r="AK125" s="59">
        <v>0</v>
      </c>
      <c r="AL125" s="59">
        <v>0</v>
      </c>
      <c r="AM125" s="59">
        <v>0</v>
      </c>
      <c r="AN125" s="59">
        <v>0</v>
      </c>
      <c r="AO125" s="59">
        <v>0</v>
      </c>
      <c r="AP125" s="59">
        <v>0</v>
      </c>
      <c r="AQ125" s="59">
        <v>0</v>
      </c>
      <c r="AR125" s="59" t="s">
        <v>73</v>
      </c>
      <c r="AS125" s="59" t="s">
        <v>73</v>
      </c>
      <c r="AT125" s="59">
        <v>0</v>
      </c>
      <c r="AU125" s="59" t="s">
        <v>73</v>
      </c>
      <c r="AV125" s="59">
        <v>0.08</v>
      </c>
      <c r="AW125" s="59">
        <v>0</v>
      </c>
      <c r="AX125" s="59">
        <v>0.06</v>
      </c>
      <c r="AY125" s="59">
        <v>0.06</v>
      </c>
      <c r="AZ125" s="59">
        <v>0</v>
      </c>
      <c r="BA125" s="59">
        <v>0</v>
      </c>
      <c r="BB125" s="59">
        <v>0</v>
      </c>
      <c r="BC125" s="59">
        <v>0</v>
      </c>
      <c r="BD125" s="59">
        <v>0</v>
      </c>
      <c r="BE125" s="59">
        <v>0</v>
      </c>
      <c r="BF125" s="59" t="s">
        <v>73</v>
      </c>
      <c r="BG125" s="59" t="s">
        <v>73</v>
      </c>
      <c r="BH125" s="59">
        <v>0.02</v>
      </c>
      <c r="BI125" s="59">
        <v>0</v>
      </c>
      <c r="BJ125" s="59">
        <v>0.01</v>
      </c>
      <c r="BK125" s="59">
        <v>0.01</v>
      </c>
      <c r="BL125" s="59" t="s">
        <v>73</v>
      </c>
      <c r="BM125" s="59">
        <v>0</v>
      </c>
      <c r="BN125" s="59">
        <v>0.01</v>
      </c>
      <c r="BO125" s="59">
        <v>0.01</v>
      </c>
      <c r="BP125" s="59">
        <v>0</v>
      </c>
      <c r="BQ125" s="59">
        <v>0</v>
      </c>
      <c r="BR125" s="59" t="s">
        <v>73</v>
      </c>
      <c r="BS125" s="59" t="s">
        <v>73</v>
      </c>
      <c r="BT125" s="59" t="s">
        <v>73</v>
      </c>
      <c r="BU125" s="59">
        <v>0</v>
      </c>
      <c r="BV125" s="59" t="s">
        <v>73</v>
      </c>
      <c r="BW125" s="59" t="s">
        <v>73</v>
      </c>
      <c r="BX125" s="59">
        <v>0.05</v>
      </c>
      <c r="BY125" s="59" t="s">
        <v>73</v>
      </c>
      <c r="BZ125" s="59">
        <v>0.01</v>
      </c>
      <c r="CA125" s="59">
        <v>0.02</v>
      </c>
      <c r="CB125" s="59">
        <v>0.08</v>
      </c>
      <c r="CC125" s="59" t="s">
        <v>73</v>
      </c>
      <c r="CD125" s="59">
        <v>0.06</v>
      </c>
      <c r="CE125" s="59">
        <v>7.0000000000000007E-2</v>
      </c>
      <c r="CF125" s="59">
        <v>0.02</v>
      </c>
      <c r="CG125" s="59" t="s">
        <v>73</v>
      </c>
      <c r="CH125" s="59">
        <v>0.02</v>
      </c>
      <c r="CI125" s="59">
        <v>0.02</v>
      </c>
      <c r="CJ125" s="59">
        <v>0.02</v>
      </c>
      <c r="CK125" s="59" t="s">
        <v>73</v>
      </c>
      <c r="CL125" s="59">
        <v>0.01</v>
      </c>
      <c r="CM125" s="59">
        <v>0.02</v>
      </c>
    </row>
    <row r="126" spans="1:91" s="7" customFormat="1" ht="11.25" x14ac:dyDescent="0.2">
      <c r="A126" s="13">
        <v>333</v>
      </c>
      <c r="B126" s="13" t="s">
        <v>236</v>
      </c>
      <c r="C126" s="96" t="s">
        <v>118</v>
      </c>
      <c r="D126" s="58">
        <v>710</v>
      </c>
      <c r="E126" s="58">
        <v>60</v>
      </c>
      <c r="F126" s="58">
        <v>2870</v>
      </c>
      <c r="G126" s="58">
        <v>3640</v>
      </c>
      <c r="H126" s="59">
        <v>0.81</v>
      </c>
      <c r="I126" s="59">
        <v>0.87</v>
      </c>
      <c r="J126" s="59">
        <v>0.92</v>
      </c>
      <c r="K126" s="59">
        <v>0.9</v>
      </c>
      <c r="L126" s="59">
        <v>0.75</v>
      </c>
      <c r="M126" s="59">
        <v>0.85</v>
      </c>
      <c r="N126" s="59">
        <v>0.89</v>
      </c>
      <c r="O126" s="59">
        <v>0.86</v>
      </c>
      <c r="P126" s="59">
        <v>0.49</v>
      </c>
      <c r="Q126" s="59">
        <v>0.61</v>
      </c>
      <c r="R126" s="59">
        <v>0.39</v>
      </c>
      <c r="S126" s="59">
        <v>0.42</v>
      </c>
      <c r="T126" s="59">
        <v>0</v>
      </c>
      <c r="U126" s="59">
        <v>0</v>
      </c>
      <c r="V126" s="59" t="s">
        <v>73</v>
      </c>
      <c r="W126" s="59" t="s">
        <v>73</v>
      </c>
      <c r="X126" s="59">
        <v>0.09</v>
      </c>
      <c r="Y126" s="59" t="s">
        <v>73</v>
      </c>
      <c r="Z126" s="59">
        <v>0.05</v>
      </c>
      <c r="AA126" s="59">
        <v>0.06</v>
      </c>
      <c r="AB126" s="59">
        <v>0.16</v>
      </c>
      <c r="AC126" s="59">
        <v>0.19</v>
      </c>
      <c r="AD126" s="59">
        <v>0.4</v>
      </c>
      <c r="AE126" s="59">
        <v>0.35</v>
      </c>
      <c r="AF126" s="59" t="s">
        <v>73</v>
      </c>
      <c r="AG126" s="59">
        <v>0</v>
      </c>
      <c r="AH126" s="59">
        <v>0.04</v>
      </c>
      <c r="AI126" s="59">
        <v>0.03</v>
      </c>
      <c r="AJ126" s="59" t="s">
        <v>73</v>
      </c>
      <c r="AK126" s="59" t="s">
        <v>73</v>
      </c>
      <c r="AL126" s="59">
        <v>0</v>
      </c>
      <c r="AM126" s="59" t="s">
        <v>73</v>
      </c>
      <c r="AN126" s="59">
        <v>0</v>
      </c>
      <c r="AO126" s="59">
        <v>0</v>
      </c>
      <c r="AP126" s="59">
        <v>0</v>
      </c>
      <c r="AQ126" s="59">
        <v>0</v>
      </c>
      <c r="AR126" s="59">
        <v>0</v>
      </c>
      <c r="AS126" s="59">
        <v>0</v>
      </c>
      <c r="AT126" s="59" t="s">
        <v>73</v>
      </c>
      <c r="AU126" s="59" t="s">
        <v>73</v>
      </c>
      <c r="AV126" s="59">
        <v>7.0000000000000007E-2</v>
      </c>
      <c r="AW126" s="59">
        <v>0</v>
      </c>
      <c r="AX126" s="59">
        <v>0.06</v>
      </c>
      <c r="AY126" s="59">
        <v>0.06</v>
      </c>
      <c r="AZ126" s="59">
        <v>0</v>
      </c>
      <c r="BA126" s="59">
        <v>0</v>
      </c>
      <c r="BB126" s="59">
        <v>0</v>
      </c>
      <c r="BC126" s="59">
        <v>0</v>
      </c>
      <c r="BD126" s="59" t="s">
        <v>73</v>
      </c>
      <c r="BE126" s="59">
        <v>0</v>
      </c>
      <c r="BF126" s="59">
        <v>0.01</v>
      </c>
      <c r="BG126" s="59" t="s">
        <v>74</v>
      </c>
      <c r="BH126" s="59">
        <v>0.02</v>
      </c>
      <c r="BI126" s="59">
        <v>0</v>
      </c>
      <c r="BJ126" s="59">
        <v>0.01</v>
      </c>
      <c r="BK126" s="59">
        <v>0.01</v>
      </c>
      <c r="BL126" s="59">
        <v>0.01</v>
      </c>
      <c r="BM126" s="59">
        <v>0</v>
      </c>
      <c r="BN126" s="59">
        <v>0.01</v>
      </c>
      <c r="BO126" s="59">
        <v>0.01</v>
      </c>
      <c r="BP126" s="59" t="s">
        <v>73</v>
      </c>
      <c r="BQ126" s="59">
        <v>0</v>
      </c>
      <c r="BR126" s="59" t="s">
        <v>74</v>
      </c>
      <c r="BS126" s="59" t="s">
        <v>74</v>
      </c>
      <c r="BT126" s="59" t="s">
        <v>73</v>
      </c>
      <c r="BU126" s="59">
        <v>0</v>
      </c>
      <c r="BV126" s="59" t="s">
        <v>74</v>
      </c>
      <c r="BW126" s="59" t="s">
        <v>74</v>
      </c>
      <c r="BX126" s="59">
        <v>0.05</v>
      </c>
      <c r="BY126" s="59" t="s">
        <v>73</v>
      </c>
      <c r="BZ126" s="59">
        <v>0.02</v>
      </c>
      <c r="CA126" s="59">
        <v>0.02</v>
      </c>
      <c r="CB126" s="59">
        <v>0.11</v>
      </c>
      <c r="CC126" s="59">
        <v>0.11</v>
      </c>
      <c r="CD126" s="59">
        <v>0.06</v>
      </c>
      <c r="CE126" s="59">
        <v>7.0000000000000007E-2</v>
      </c>
      <c r="CF126" s="59">
        <v>0.05</v>
      </c>
      <c r="CG126" s="59">
        <v>0</v>
      </c>
      <c r="CH126" s="59">
        <v>0.01</v>
      </c>
      <c r="CI126" s="59">
        <v>0.02</v>
      </c>
      <c r="CJ126" s="59">
        <v>0.02</v>
      </c>
      <c r="CK126" s="59" t="s">
        <v>73</v>
      </c>
      <c r="CL126" s="59">
        <v>0.01</v>
      </c>
      <c r="CM126" s="59">
        <v>0.01</v>
      </c>
    </row>
    <row r="127" spans="1:91" s="7" customFormat="1" ht="11.25" x14ac:dyDescent="0.2">
      <c r="A127" s="13">
        <v>343</v>
      </c>
      <c r="B127" s="13" t="s">
        <v>237</v>
      </c>
      <c r="C127" s="96" t="s">
        <v>112</v>
      </c>
      <c r="D127" s="58">
        <v>650</v>
      </c>
      <c r="E127" s="58">
        <v>40</v>
      </c>
      <c r="F127" s="58">
        <v>2720</v>
      </c>
      <c r="G127" s="58">
        <v>3410</v>
      </c>
      <c r="H127" s="59">
        <v>0.86</v>
      </c>
      <c r="I127" s="59">
        <v>0.95</v>
      </c>
      <c r="J127" s="59">
        <v>0.94</v>
      </c>
      <c r="K127" s="59">
        <v>0.92</v>
      </c>
      <c r="L127" s="59">
        <v>0.8</v>
      </c>
      <c r="M127" s="59">
        <v>0.89</v>
      </c>
      <c r="N127" s="59">
        <v>0.93</v>
      </c>
      <c r="O127" s="59">
        <v>0.9</v>
      </c>
      <c r="P127" s="59">
        <v>0.5</v>
      </c>
      <c r="Q127" s="59">
        <v>0.5</v>
      </c>
      <c r="R127" s="59">
        <v>0.26</v>
      </c>
      <c r="S127" s="59">
        <v>0.31</v>
      </c>
      <c r="T127" s="59">
        <v>0</v>
      </c>
      <c r="U127" s="59">
        <v>0</v>
      </c>
      <c r="V127" s="59" t="s">
        <v>73</v>
      </c>
      <c r="W127" s="59" t="s">
        <v>73</v>
      </c>
      <c r="X127" s="59">
        <v>0.06</v>
      </c>
      <c r="Y127" s="59" t="s">
        <v>73</v>
      </c>
      <c r="Z127" s="59">
        <v>0.03</v>
      </c>
      <c r="AA127" s="59">
        <v>0.04</v>
      </c>
      <c r="AB127" s="59">
        <v>0.2</v>
      </c>
      <c r="AC127" s="59">
        <v>0.28999999999999998</v>
      </c>
      <c r="AD127" s="59">
        <v>0.46</v>
      </c>
      <c r="AE127" s="59">
        <v>0.41</v>
      </c>
      <c r="AF127" s="59">
        <v>0.04</v>
      </c>
      <c r="AG127" s="59" t="s">
        <v>73</v>
      </c>
      <c r="AH127" s="59">
        <v>0.16</v>
      </c>
      <c r="AI127" s="59">
        <v>0.14000000000000001</v>
      </c>
      <c r="AJ127" s="59">
        <v>0</v>
      </c>
      <c r="AK127" s="59">
        <v>0</v>
      </c>
      <c r="AL127" s="59">
        <v>0</v>
      </c>
      <c r="AM127" s="59">
        <v>0</v>
      </c>
      <c r="AN127" s="59" t="s">
        <v>73</v>
      </c>
      <c r="AO127" s="59">
        <v>0</v>
      </c>
      <c r="AP127" s="59" t="s">
        <v>73</v>
      </c>
      <c r="AQ127" s="59" t="s">
        <v>73</v>
      </c>
      <c r="AR127" s="59">
        <v>0</v>
      </c>
      <c r="AS127" s="59" t="s">
        <v>73</v>
      </c>
      <c r="AT127" s="59">
        <v>0</v>
      </c>
      <c r="AU127" s="59" t="s">
        <v>73</v>
      </c>
      <c r="AV127" s="59">
        <v>0.08</v>
      </c>
      <c r="AW127" s="59" t="s">
        <v>73</v>
      </c>
      <c r="AX127" s="59">
        <v>0.06</v>
      </c>
      <c r="AY127" s="59">
        <v>0.06</v>
      </c>
      <c r="AZ127" s="59">
        <v>0</v>
      </c>
      <c r="BA127" s="59">
        <v>0</v>
      </c>
      <c r="BB127" s="59">
        <v>0</v>
      </c>
      <c r="BC127" s="59">
        <v>0</v>
      </c>
      <c r="BD127" s="59" t="s">
        <v>73</v>
      </c>
      <c r="BE127" s="59">
        <v>0</v>
      </c>
      <c r="BF127" s="59">
        <v>0.01</v>
      </c>
      <c r="BG127" s="59">
        <v>0.01</v>
      </c>
      <c r="BH127" s="59">
        <v>0.02</v>
      </c>
      <c r="BI127" s="59" t="s">
        <v>73</v>
      </c>
      <c r="BJ127" s="59">
        <v>0.01</v>
      </c>
      <c r="BK127" s="59">
        <v>0.01</v>
      </c>
      <c r="BL127" s="59">
        <v>0.01</v>
      </c>
      <c r="BM127" s="59">
        <v>0</v>
      </c>
      <c r="BN127" s="59" t="s">
        <v>74</v>
      </c>
      <c r="BO127" s="59" t="s">
        <v>74</v>
      </c>
      <c r="BP127" s="59" t="s">
        <v>73</v>
      </c>
      <c r="BQ127" s="59">
        <v>0</v>
      </c>
      <c r="BR127" s="59" t="s">
        <v>73</v>
      </c>
      <c r="BS127" s="59" t="s">
        <v>73</v>
      </c>
      <c r="BT127" s="59" t="s">
        <v>73</v>
      </c>
      <c r="BU127" s="59" t="s">
        <v>73</v>
      </c>
      <c r="BV127" s="59" t="s">
        <v>73</v>
      </c>
      <c r="BW127" s="59" t="s">
        <v>74</v>
      </c>
      <c r="BX127" s="59">
        <v>0.04</v>
      </c>
      <c r="BY127" s="59" t="s">
        <v>73</v>
      </c>
      <c r="BZ127" s="59">
        <v>0.01</v>
      </c>
      <c r="CA127" s="59">
        <v>0.01</v>
      </c>
      <c r="CB127" s="59">
        <v>0.08</v>
      </c>
      <c r="CC127" s="59" t="s">
        <v>73</v>
      </c>
      <c r="CD127" s="59">
        <v>0.04</v>
      </c>
      <c r="CE127" s="59">
        <v>0.05</v>
      </c>
      <c r="CF127" s="59">
        <v>0.05</v>
      </c>
      <c r="CG127" s="59">
        <v>0</v>
      </c>
      <c r="CH127" s="59">
        <v>0.01</v>
      </c>
      <c r="CI127" s="59">
        <v>0.02</v>
      </c>
      <c r="CJ127" s="59">
        <v>0.01</v>
      </c>
      <c r="CK127" s="59">
        <v>0</v>
      </c>
      <c r="CL127" s="59">
        <v>0.01</v>
      </c>
      <c r="CM127" s="59">
        <v>0.01</v>
      </c>
    </row>
    <row r="128" spans="1:91" s="7" customFormat="1" ht="11.25" x14ac:dyDescent="0.2">
      <c r="A128" s="13">
        <v>373</v>
      </c>
      <c r="B128" s="13" t="s">
        <v>238</v>
      </c>
      <c r="C128" s="96" t="s">
        <v>114</v>
      </c>
      <c r="D128" s="58">
        <v>1160</v>
      </c>
      <c r="E128" s="58">
        <v>100</v>
      </c>
      <c r="F128" s="58">
        <v>4170</v>
      </c>
      <c r="G128" s="58">
        <v>5430</v>
      </c>
      <c r="H128" s="59">
        <v>0.82</v>
      </c>
      <c r="I128" s="59">
        <v>0.95</v>
      </c>
      <c r="J128" s="59">
        <v>0.93</v>
      </c>
      <c r="K128" s="59">
        <v>0.91</v>
      </c>
      <c r="L128" s="59">
        <v>0.78</v>
      </c>
      <c r="M128" s="59">
        <v>0.95</v>
      </c>
      <c r="N128" s="59">
        <v>0.91</v>
      </c>
      <c r="O128" s="59">
        <v>0.88</v>
      </c>
      <c r="P128" s="59">
        <v>0.48</v>
      </c>
      <c r="Q128" s="59">
        <v>0.66</v>
      </c>
      <c r="R128" s="59">
        <v>0.39</v>
      </c>
      <c r="S128" s="59">
        <v>0.42</v>
      </c>
      <c r="T128" s="59" t="s">
        <v>73</v>
      </c>
      <c r="U128" s="59">
        <v>0</v>
      </c>
      <c r="V128" s="59" t="s">
        <v>74</v>
      </c>
      <c r="W128" s="59" t="s">
        <v>74</v>
      </c>
      <c r="X128" s="59">
        <v>0.09</v>
      </c>
      <c r="Y128" s="59">
        <v>0.06</v>
      </c>
      <c r="Z128" s="59">
        <v>0.05</v>
      </c>
      <c r="AA128" s="59">
        <v>0.06</v>
      </c>
      <c r="AB128" s="59">
        <v>0.12</v>
      </c>
      <c r="AC128" s="59">
        <v>0.08</v>
      </c>
      <c r="AD128" s="59">
        <v>0.37</v>
      </c>
      <c r="AE128" s="59">
        <v>0.31</v>
      </c>
      <c r="AF128" s="59">
        <v>0.09</v>
      </c>
      <c r="AG128" s="59">
        <v>0.12</v>
      </c>
      <c r="AH128" s="59">
        <v>0.09</v>
      </c>
      <c r="AI128" s="59">
        <v>0.09</v>
      </c>
      <c r="AJ128" s="59">
        <v>0</v>
      </c>
      <c r="AK128" s="59" t="s">
        <v>73</v>
      </c>
      <c r="AL128" s="59">
        <v>0</v>
      </c>
      <c r="AM128" s="59" t="s">
        <v>73</v>
      </c>
      <c r="AN128" s="59">
        <v>0</v>
      </c>
      <c r="AO128" s="59">
        <v>0</v>
      </c>
      <c r="AP128" s="59">
        <v>0</v>
      </c>
      <c r="AQ128" s="59">
        <v>0</v>
      </c>
      <c r="AR128" s="59">
        <v>0</v>
      </c>
      <c r="AS128" s="59">
        <v>0</v>
      </c>
      <c r="AT128" s="59">
        <v>0</v>
      </c>
      <c r="AU128" s="59">
        <v>0</v>
      </c>
      <c r="AV128" s="59">
        <v>0.09</v>
      </c>
      <c r="AW128" s="59" t="s">
        <v>73</v>
      </c>
      <c r="AX128" s="59">
        <v>7.0000000000000007E-2</v>
      </c>
      <c r="AY128" s="59">
        <v>7.0000000000000007E-2</v>
      </c>
      <c r="AZ128" s="59">
        <v>0</v>
      </c>
      <c r="BA128" s="59">
        <v>0</v>
      </c>
      <c r="BB128" s="59">
        <v>0</v>
      </c>
      <c r="BC128" s="59">
        <v>0</v>
      </c>
      <c r="BD128" s="59" t="s">
        <v>73</v>
      </c>
      <c r="BE128" s="59">
        <v>0</v>
      </c>
      <c r="BF128" s="59" t="s">
        <v>73</v>
      </c>
      <c r="BG128" s="59" t="s">
        <v>74</v>
      </c>
      <c r="BH128" s="59">
        <v>0.02</v>
      </c>
      <c r="BI128" s="59">
        <v>0</v>
      </c>
      <c r="BJ128" s="59">
        <v>0.01</v>
      </c>
      <c r="BK128" s="59">
        <v>0.01</v>
      </c>
      <c r="BL128" s="59">
        <v>0.01</v>
      </c>
      <c r="BM128" s="59">
        <v>0</v>
      </c>
      <c r="BN128" s="59">
        <v>0.01</v>
      </c>
      <c r="BO128" s="59">
        <v>0.01</v>
      </c>
      <c r="BP128" s="59" t="s">
        <v>73</v>
      </c>
      <c r="BQ128" s="59">
        <v>0</v>
      </c>
      <c r="BR128" s="59" t="s">
        <v>74</v>
      </c>
      <c r="BS128" s="59" t="s">
        <v>74</v>
      </c>
      <c r="BT128" s="59" t="s">
        <v>73</v>
      </c>
      <c r="BU128" s="59">
        <v>0</v>
      </c>
      <c r="BV128" s="59" t="s">
        <v>73</v>
      </c>
      <c r="BW128" s="59" t="s">
        <v>74</v>
      </c>
      <c r="BX128" s="59">
        <v>0.03</v>
      </c>
      <c r="BY128" s="59">
        <v>0</v>
      </c>
      <c r="BZ128" s="59">
        <v>0.01</v>
      </c>
      <c r="CA128" s="59">
        <v>0.01</v>
      </c>
      <c r="CB128" s="59">
        <v>0.1</v>
      </c>
      <c r="CC128" s="59" t="s">
        <v>73</v>
      </c>
      <c r="CD128" s="59">
        <v>0.05</v>
      </c>
      <c r="CE128" s="59">
        <v>0.06</v>
      </c>
      <c r="CF128" s="59">
        <v>0.06</v>
      </c>
      <c r="CG128" s="59">
        <v>0</v>
      </c>
      <c r="CH128" s="59">
        <v>0.02</v>
      </c>
      <c r="CI128" s="59">
        <v>0.03</v>
      </c>
      <c r="CJ128" s="59">
        <v>0.01</v>
      </c>
      <c r="CK128" s="59">
        <v>0</v>
      </c>
      <c r="CL128" s="59" t="s">
        <v>74</v>
      </c>
      <c r="CM128" s="59" t="s">
        <v>74</v>
      </c>
    </row>
    <row r="129" spans="1:91" s="7" customFormat="1" ht="11.25" x14ac:dyDescent="0.2">
      <c r="A129" s="13">
        <v>893</v>
      </c>
      <c r="B129" s="13" t="s">
        <v>239</v>
      </c>
      <c r="C129" s="96" t="s">
        <v>118</v>
      </c>
      <c r="D129" s="58">
        <v>450</v>
      </c>
      <c r="E129" s="58">
        <v>100</v>
      </c>
      <c r="F129" s="58">
        <v>2670</v>
      </c>
      <c r="G129" s="58">
        <v>3220</v>
      </c>
      <c r="H129" s="59">
        <v>0.84</v>
      </c>
      <c r="I129" s="59">
        <v>0.81</v>
      </c>
      <c r="J129" s="59">
        <v>0.91</v>
      </c>
      <c r="K129" s="59">
        <v>0.9</v>
      </c>
      <c r="L129" s="59">
        <v>0.77</v>
      </c>
      <c r="M129" s="59">
        <v>0.79</v>
      </c>
      <c r="N129" s="59">
        <v>0.89</v>
      </c>
      <c r="O129" s="59">
        <v>0.87</v>
      </c>
      <c r="P129" s="59">
        <v>0.55000000000000004</v>
      </c>
      <c r="Q129" s="59">
        <v>0.6</v>
      </c>
      <c r="R129" s="59">
        <v>0.33</v>
      </c>
      <c r="S129" s="59">
        <v>0.37</v>
      </c>
      <c r="T129" s="59" t="s">
        <v>73</v>
      </c>
      <c r="U129" s="59">
        <v>0</v>
      </c>
      <c r="V129" s="59">
        <v>0.01</v>
      </c>
      <c r="W129" s="59">
        <v>0.01</v>
      </c>
      <c r="X129" s="59">
        <v>0.05</v>
      </c>
      <c r="Y129" s="59" t="s">
        <v>73</v>
      </c>
      <c r="Z129" s="59">
        <v>0.04</v>
      </c>
      <c r="AA129" s="59">
        <v>0.04</v>
      </c>
      <c r="AB129" s="59">
        <v>0.09</v>
      </c>
      <c r="AC129" s="59">
        <v>7.0000000000000007E-2</v>
      </c>
      <c r="AD129" s="59">
        <v>0.21</v>
      </c>
      <c r="AE129" s="59">
        <v>0.19</v>
      </c>
      <c r="AF129" s="59">
        <v>0.08</v>
      </c>
      <c r="AG129" s="59">
        <v>0.06</v>
      </c>
      <c r="AH129" s="59">
        <v>0.28999999999999998</v>
      </c>
      <c r="AI129" s="59">
        <v>0.25</v>
      </c>
      <c r="AJ129" s="59">
        <v>0</v>
      </c>
      <c r="AK129" s="59">
        <v>0</v>
      </c>
      <c r="AL129" s="59">
        <v>0</v>
      </c>
      <c r="AM129" s="59">
        <v>0</v>
      </c>
      <c r="AN129" s="59">
        <v>0</v>
      </c>
      <c r="AO129" s="59">
        <v>0</v>
      </c>
      <c r="AP129" s="59">
        <v>0</v>
      </c>
      <c r="AQ129" s="59">
        <v>0</v>
      </c>
      <c r="AR129" s="59">
        <v>0</v>
      </c>
      <c r="AS129" s="59">
        <v>0</v>
      </c>
      <c r="AT129" s="59">
        <v>0</v>
      </c>
      <c r="AU129" s="59">
        <v>0</v>
      </c>
      <c r="AV129" s="59">
        <v>0.08</v>
      </c>
      <c r="AW129" s="59">
        <v>0.06</v>
      </c>
      <c r="AX129" s="59">
        <v>7.0000000000000007E-2</v>
      </c>
      <c r="AY129" s="59">
        <v>7.0000000000000007E-2</v>
      </c>
      <c r="AZ129" s="59">
        <v>0</v>
      </c>
      <c r="BA129" s="59">
        <v>0</v>
      </c>
      <c r="BB129" s="59" t="s">
        <v>73</v>
      </c>
      <c r="BC129" s="59" t="s">
        <v>73</v>
      </c>
      <c r="BD129" s="59" t="s">
        <v>73</v>
      </c>
      <c r="BE129" s="59">
        <v>0</v>
      </c>
      <c r="BF129" s="59" t="s">
        <v>73</v>
      </c>
      <c r="BG129" s="59" t="s">
        <v>73</v>
      </c>
      <c r="BH129" s="59">
        <v>0.04</v>
      </c>
      <c r="BI129" s="59" t="s">
        <v>73</v>
      </c>
      <c r="BJ129" s="59">
        <v>0.02</v>
      </c>
      <c r="BK129" s="59">
        <v>0.02</v>
      </c>
      <c r="BL129" s="59">
        <v>0.03</v>
      </c>
      <c r="BM129" s="59" t="s">
        <v>73</v>
      </c>
      <c r="BN129" s="59">
        <v>0.01</v>
      </c>
      <c r="BO129" s="59">
        <v>0.01</v>
      </c>
      <c r="BP129" s="59" t="s">
        <v>73</v>
      </c>
      <c r="BQ129" s="59" t="s">
        <v>73</v>
      </c>
      <c r="BR129" s="59" t="s">
        <v>74</v>
      </c>
      <c r="BS129" s="59">
        <v>0.01</v>
      </c>
      <c r="BT129" s="59" t="s">
        <v>73</v>
      </c>
      <c r="BU129" s="59">
        <v>0</v>
      </c>
      <c r="BV129" s="59" t="s">
        <v>73</v>
      </c>
      <c r="BW129" s="59" t="s">
        <v>73</v>
      </c>
      <c r="BX129" s="59">
        <v>0.03</v>
      </c>
      <c r="BY129" s="59">
        <v>0</v>
      </c>
      <c r="BZ129" s="59">
        <v>0.01</v>
      </c>
      <c r="CA129" s="59">
        <v>0.01</v>
      </c>
      <c r="CB129" s="59">
        <v>7.0000000000000007E-2</v>
      </c>
      <c r="CC129" s="59">
        <v>0.06</v>
      </c>
      <c r="CD129" s="59">
        <v>0.05</v>
      </c>
      <c r="CE129" s="59">
        <v>0.05</v>
      </c>
      <c r="CF129" s="59">
        <v>0.03</v>
      </c>
      <c r="CG129" s="59">
        <v>0.08</v>
      </c>
      <c r="CH129" s="59">
        <v>0.01</v>
      </c>
      <c r="CI129" s="59">
        <v>0.02</v>
      </c>
      <c r="CJ129" s="59">
        <v>0.06</v>
      </c>
      <c r="CK129" s="59" t="s">
        <v>73</v>
      </c>
      <c r="CL129" s="59">
        <v>0.03</v>
      </c>
      <c r="CM129" s="59">
        <v>0.04</v>
      </c>
    </row>
    <row r="130" spans="1:91" s="7" customFormat="1" ht="11.25" x14ac:dyDescent="0.2">
      <c r="A130" s="13">
        <v>871</v>
      </c>
      <c r="B130" s="13" t="s">
        <v>240</v>
      </c>
      <c r="C130" s="96" t="s">
        <v>126</v>
      </c>
      <c r="D130" s="58">
        <v>380</v>
      </c>
      <c r="E130" s="58">
        <v>30</v>
      </c>
      <c r="F130" s="58">
        <v>1230</v>
      </c>
      <c r="G130" s="58">
        <v>1640</v>
      </c>
      <c r="H130" s="59">
        <v>0.9</v>
      </c>
      <c r="I130" s="59">
        <v>0.96</v>
      </c>
      <c r="J130" s="59">
        <v>0.97</v>
      </c>
      <c r="K130" s="59">
        <v>0.96</v>
      </c>
      <c r="L130" s="59">
        <v>0.9</v>
      </c>
      <c r="M130" s="59">
        <v>0.92</v>
      </c>
      <c r="N130" s="59">
        <v>0.97</v>
      </c>
      <c r="O130" s="59">
        <v>0.96</v>
      </c>
      <c r="P130" s="59">
        <v>0.45</v>
      </c>
      <c r="Q130" s="59">
        <v>0.69</v>
      </c>
      <c r="R130" s="59">
        <v>0.18</v>
      </c>
      <c r="S130" s="59">
        <v>0.25</v>
      </c>
      <c r="T130" s="59" t="s">
        <v>73</v>
      </c>
      <c r="U130" s="59">
        <v>0</v>
      </c>
      <c r="V130" s="59">
        <v>0.01</v>
      </c>
      <c r="W130" s="59" t="s">
        <v>74</v>
      </c>
      <c r="X130" s="59">
        <v>0.03</v>
      </c>
      <c r="Y130" s="59">
        <v>0</v>
      </c>
      <c r="Z130" s="59">
        <v>0.01</v>
      </c>
      <c r="AA130" s="59">
        <v>0.01</v>
      </c>
      <c r="AB130" s="59">
        <v>0.39</v>
      </c>
      <c r="AC130" s="59" t="s">
        <v>73</v>
      </c>
      <c r="AD130" s="59">
        <v>0.75</v>
      </c>
      <c r="AE130" s="59">
        <v>0.65</v>
      </c>
      <c r="AF130" s="59">
        <v>0.03</v>
      </c>
      <c r="AG130" s="59" t="s">
        <v>73</v>
      </c>
      <c r="AH130" s="59">
        <v>0.03</v>
      </c>
      <c r="AI130" s="59">
        <v>0.03</v>
      </c>
      <c r="AJ130" s="59">
        <v>0</v>
      </c>
      <c r="AK130" s="59">
        <v>0</v>
      </c>
      <c r="AL130" s="59">
        <v>0</v>
      </c>
      <c r="AM130" s="59">
        <v>0</v>
      </c>
      <c r="AN130" s="59">
        <v>0</v>
      </c>
      <c r="AO130" s="59">
        <v>0</v>
      </c>
      <c r="AP130" s="59">
        <v>0</v>
      </c>
      <c r="AQ130" s="59">
        <v>0</v>
      </c>
      <c r="AR130" s="59">
        <v>0</v>
      </c>
      <c r="AS130" s="59">
        <v>0</v>
      </c>
      <c r="AT130" s="59">
        <v>0</v>
      </c>
      <c r="AU130" s="59">
        <v>0</v>
      </c>
      <c r="AV130" s="59">
        <v>0.03</v>
      </c>
      <c r="AW130" s="59">
        <v>0</v>
      </c>
      <c r="AX130" s="59">
        <v>0.02</v>
      </c>
      <c r="AY130" s="59">
        <v>0.02</v>
      </c>
      <c r="AZ130" s="59">
        <v>0</v>
      </c>
      <c r="BA130" s="59">
        <v>0</v>
      </c>
      <c r="BB130" s="59">
        <v>0</v>
      </c>
      <c r="BC130" s="59">
        <v>0</v>
      </c>
      <c r="BD130" s="59">
        <v>0</v>
      </c>
      <c r="BE130" s="59">
        <v>0</v>
      </c>
      <c r="BF130" s="59" t="s">
        <v>73</v>
      </c>
      <c r="BG130" s="59" t="s">
        <v>73</v>
      </c>
      <c r="BH130" s="59" t="s">
        <v>73</v>
      </c>
      <c r="BI130" s="59">
        <v>0</v>
      </c>
      <c r="BJ130" s="59">
        <v>0</v>
      </c>
      <c r="BK130" s="59" t="s">
        <v>73</v>
      </c>
      <c r="BL130" s="59">
        <v>0</v>
      </c>
      <c r="BM130" s="59">
        <v>0</v>
      </c>
      <c r="BN130" s="59">
        <v>0</v>
      </c>
      <c r="BO130" s="59">
        <v>0</v>
      </c>
      <c r="BP130" s="59">
        <v>0</v>
      </c>
      <c r="BQ130" s="59">
        <v>0</v>
      </c>
      <c r="BR130" s="59">
        <v>0</v>
      </c>
      <c r="BS130" s="59">
        <v>0</v>
      </c>
      <c r="BT130" s="59" t="s">
        <v>73</v>
      </c>
      <c r="BU130" s="59">
        <v>0</v>
      </c>
      <c r="BV130" s="59">
        <v>0</v>
      </c>
      <c r="BW130" s="59" t="s">
        <v>73</v>
      </c>
      <c r="BX130" s="59" t="s">
        <v>73</v>
      </c>
      <c r="BY130" s="59" t="s">
        <v>73</v>
      </c>
      <c r="BZ130" s="59">
        <v>0</v>
      </c>
      <c r="CA130" s="59" t="s">
        <v>73</v>
      </c>
      <c r="CB130" s="59">
        <v>0.05</v>
      </c>
      <c r="CC130" s="59">
        <v>0</v>
      </c>
      <c r="CD130" s="59">
        <v>0.01</v>
      </c>
      <c r="CE130" s="59">
        <v>0.02</v>
      </c>
      <c r="CF130" s="59">
        <v>0.02</v>
      </c>
      <c r="CG130" s="59" t="s">
        <v>73</v>
      </c>
      <c r="CH130" s="59" t="s">
        <v>73</v>
      </c>
      <c r="CI130" s="59">
        <v>0.01</v>
      </c>
      <c r="CJ130" s="59">
        <v>0.02</v>
      </c>
      <c r="CK130" s="59">
        <v>0</v>
      </c>
      <c r="CL130" s="59">
        <v>0.01</v>
      </c>
      <c r="CM130" s="59">
        <v>0.01</v>
      </c>
    </row>
    <row r="131" spans="1:91" s="7" customFormat="1" ht="11.25" x14ac:dyDescent="0.2">
      <c r="A131" s="13">
        <v>334</v>
      </c>
      <c r="B131" s="13" t="s">
        <v>241</v>
      </c>
      <c r="C131" s="96" t="s">
        <v>118</v>
      </c>
      <c r="D131" s="58">
        <v>580</v>
      </c>
      <c r="E131" s="58">
        <v>80</v>
      </c>
      <c r="F131" s="58">
        <v>2330</v>
      </c>
      <c r="G131" s="58">
        <v>2990</v>
      </c>
      <c r="H131" s="59">
        <v>0.88</v>
      </c>
      <c r="I131" s="59">
        <v>0.9</v>
      </c>
      <c r="J131" s="59">
        <v>0.94</v>
      </c>
      <c r="K131" s="59">
        <v>0.92</v>
      </c>
      <c r="L131" s="59">
        <v>0.86</v>
      </c>
      <c r="M131" s="59">
        <v>0.88</v>
      </c>
      <c r="N131" s="59">
        <v>0.93</v>
      </c>
      <c r="O131" s="59">
        <v>0.91</v>
      </c>
      <c r="P131" s="59">
        <v>0.52</v>
      </c>
      <c r="Q131" s="59">
        <v>0.59</v>
      </c>
      <c r="R131" s="59">
        <v>0.26</v>
      </c>
      <c r="S131" s="59">
        <v>0.32</v>
      </c>
      <c r="T131" s="59" t="s">
        <v>73</v>
      </c>
      <c r="U131" s="59">
        <v>0</v>
      </c>
      <c r="V131" s="59">
        <v>0.01</v>
      </c>
      <c r="W131" s="59">
        <v>0.01</v>
      </c>
      <c r="X131" s="59">
        <v>0.06</v>
      </c>
      <c r="Y131" s="59" t="s">
        <v>73</v>
      </c>
      <c r="Z131" s="59">
        <v>0.04</v>
      </c>
      <c r="AA131" s="59">
        <v>0.04</v>
      </c>
      <c r="AB131" s="59">
        <v>0.2</v>
      </c>
      <c r="AC131" s="59">
        <v>0.1</v>
      </c>
      <c r="AD131" s="59">
        <v>0.38</v>
      </c>
      <c r="AE131" s="59">
        <v>0.34</v>
      </c>
      <c r="AF131" s="59">
        <v>0.08</v>
      </c>
      <c r="AG131" s="59" t="s">
        <v>73</v>
      </c>
      <c r="AH131" s="59">
        <v>0.23</v>
      </c>
      <c r="AI131" s="59">
        <v>0.2</v>
      </c>
      <c r="AJ131" s="59">
        <v>0</v>
      </c>
      <c r="AK131" s="59">
        <v>0</v>
      </c>
      <c r="AL131" s="59">
        <v>0</v>
      </c>
      <c r="AM131" s="59">
        <v>0</v>
      </c>
      <c r="AN131" s="59">
        <v>0</v>
      </c>
      <c r="AO131" s="59">
        <v>0</v>
      </c>
      <c r="AP131" s="59">
        <v>0</v>
      </c>
      <c r="AQ131" s="59">
        <v>0</v>
      </c>
      <c r="AR131" s="59">
        <v>0</v>
      </c>
      <c r="AS131" s="59">
        <v>0.08</v>
      </c>
      <c r="AT131" s="59" t="s">
        <v>73</v>
      </c>
      <c r="AU131" s="59" t="s">
        <v>74</v>
      </c>
      <c r="AV131" s="59">
        <v>0.06</v>
      </c>
      <c r="AW131" s="59" t="s">
        <v>73</v>
      </c>
      <c r="AX131" s="59">
        <v>0.05</v>
      </c>
      <c r="AY131" s="59">
        <v>0.05</v>
      </c>
      <c r="AZ131" s="59">
        <v>0</v>
      </c>
      <c r="BA131" s="59">
        <v>0</v>
      </c>
      <c r="BB131" s="59">
        <v>0</v>
      </c>
      <c r="BC131" s="59">
        <v>0</v>
      </c>
      <c r="BD131" s="59" t="s">
        <v>73</v>
      </c>
      <c r="BE131" s="59">
        <v>0</v>
      </c>
      <c r="BF131" s="59" t="s">
        <v>74</v>
      </c>
      <c r="BG131" s="59" t="s">
        <v>74</v>
      </c>
      <c r="BH131" s="59" t="s">
        <v>73</v>
      </c>
      <c r="BI131" s="59" t="s">
        <v>73</v>
      </c>
      <c r="BJ131" s="59">
        <v>0.01</v>
      </c>
      <c r="BK131" s="59">
        <v>0.01</v>
      </c>
      <c r="BL131" s="59" t="s">
        <v>73</v>
      </c>
      <c r="BM131" s="59" t="s">
        <v>73</v>
      </c>
      <c r="BN131" s="59">
        <v>0.01</v>
      </c>
      <c r="BO131" s="59">
        <v>0.01</v>
      </c>
      <c r="BP131" s="59" t="s">
        <v>73</v>
      </c>
      <c r="BQ131" s="59">
        <v>0</v>
      </c>
      <c r="BR131" s="59" t="s">
        <v>73</v>
      </c>
      <c r="BS131" s="59" t="s">
        <v>74</v>
      </c>
      <c r="BT131" s="59">
        <v>0</v>
      </c>
      <c r="BU131" s="59">
        <v>0</v>
      </c>
      <c r="BV131" s="59" t="s">
        <v>73</v>
      </c>
      <c r="BW131" s="59" t="s">
        <v>73</v>
      </c>
      <c r="BX131" s="59" t="s">
        <v>73</v>
      </c>
      <c r="BY131" s="59">
        <v>0</v>
      </c>
      <c r="BZ131" s="59" t="s">
        <v>74</v>
      </c>
      <c r="CA131" s="59">
        <v>0.01</v>
      </c>
      <c r="CB131" s="59">
        <v>7.0000000000000007E-2</v>
      </c>
      <c r="CC131" s="59" t="s">
        <v>73</v>
      </c>
      <c r="CD131" s="59">
        <v>0.04</v>
      </c>
      <c r="CE131" s="59">
        <v>0.05</v>
      </c>
      <c r="CF131" s="59">
        <v>0.02</v>
      </c>
      <c r="CG131" s="59" t="s">
        <v>73</v>
      </c>
      <c r="CH131" s="59">
        <v>0.01</v>
      </c>
      <c r="CI131" s="59">
        <v>0.01</v>
      </c>
      <c r="CJ131" s="59">
        <v>0.03</v>
      </c>
      <c r="CK131" s="59" t="s">
        <v>73</v>
      </c>
      <c r="CL131" s="59">
        <v>0.01</v>
      </c>
      <c r="CM131" s="59">
        <v>0.01</v>
      </c>
    </row>
    <row r="132" spans="1:91" s="7" customFormat="1" ht="11.25" x14ac:dyDescent="0.2">
      <c r="A132" s="13">
        <v>933</v>
      </c>
      <c r="B132" s="13" t="s">
        <v>242</v>
      </c>
      <c r="C132" s="96" t="s">
        <v>128</v>
      </c>
      <c r="D132" s="58">
        <v>930</v>
      </c>
      <c r="E132" s="58">
        <v>60</v>
      </c>
      <c r="F132" s="58">
        <v>4510</v>
      </c>
      <c r="G132" s="58">
        <v>5510</v>
      </c>
      <c r="H132" s="59">
        <v>0.85</v>
      </c>
      <c r="I132" s="59">
        <v>0.86</v>
      </c>
      <c r="J132" s="59">
        <v>0.93</v>
      </c>
      <c r="K132" s="59">
        <v>0.92</v>
      </c>
      <c r="L132" s="59">
        <v>0.83</v>
      </c>
      <c r="M132" s="59">
        <v>0.84</v>
      </c>
      <c r="N132" s="59">
        <v>0.92</v>
      </c>
      <c r="O132" s="59">
        <v>0.9</v>
      </c>
      <c r="P132" s="59">
        <v>0.62</v>
      </c>
      <c r="Q132" s="59">
        <v>0.66</v>
      </c>
      <c r="R132" s="59">
        <v>0.52</v>
      </c>
      <c r="S132" s="59">
        <v>0.54</v>
      </c>
      <c r="T132" s="59" t="s">
        <v>73</v>
      </c>
      <c r="U132" s="59">
        <v>0</v>
      </c>
      <c r="V132" s="59" t="s">
        <v>74</v>
      </c>
      <c r="W132" s="59" t="s">
        <v>74</v>
      </c>
      <c r="X132" s="59">
        <v>0.03</v>
      </c>
      <c r="Y132" s="59">
        <v>0</v>
      </c>
      <c r="Z132" s="59">
        <v>0.02</v>
      </c>
      <c r="AA132" s="59">
        <v>0.03</v>
      </c>
      <c r="AB132" s="59">
        <v>0.12</v>
      </c>
      <c r="AC132" s="59">
        <v>0.09</v>
      </c>
      <c r="AD132" s="59">
        <v>0.23</v>
      </c>
      <c r="AE132" s="59">
        <v>0.21</v>
      </c>
      <c r="AF132" s="59">
        <v>0.05</v>
      </c>
      <c r="AG132" s="59" t="s">
        <v>73</v>
      </c>
      <c r="AH132" s="59">
        <v>0.14000000000000001</v>
      </c>
      <c r="AI132" s="59">
        <v>0.12</v>
      </c>
      <c r="AJ132" s="59">
        <v>0</v>
      </c>
      <c r="AK132" s="59" t="s">
        <v>73</v>
      </c>
      <c r="AL132" s="59">
        <v>0</v>
      </c>
      <c r="AM132" s="59" t="s">
        <v>73</v>
      </c>
      <c r="AN132" s="59">
        <v>0</v>
      </c>
      <c r="AO132" s="59">
        <v>0</v>
      </c>
      <c r="AP132" s="59">
        <v>0</v>
      </c>
      <c r="AQ132" s="59">
        <v>0</v>
      </c>
      <c r="AR132" s="59">
        <v>0</v>
      </c>
      <c r="AS132" s="59">
        <v>0</v>
      </c>
      <c r="AT132" s="59">
        <v>0</v>
      </c>
      <c r="AU132" s="59">
        <v>0</v>
      </c>
      <c r="AV132" s="59">
        <v>0.1</v>
      </c>
      <c r="AW132" s="59" t="s">
        <v>73</v>
      </c>
      <c r="AX132" s="59">
        <v>7.0000000000000007E-2</v>
      </c>
      <c r="AY132" s="59">
        <v>7.0000000000000007E-2</v>
      </c>
      <c r="AZ132" s="59">
        <v>0</v>
      </c>
      <c r="BA132" s="59">
        <v>0</v>
      </c>
      <c r="BB132" s="59">
        <v>0</v>
      </c>
      <c r="BC132" s="59">
        <v>0</v>
      </c>
      <c r="BD132" s="59">
        <v>0</v>
      </c>
      <c r="BE132" s="59">
        <v>0</v>
      </c>
      <c r="BF132" s="59" t="s">
        <v>74</v>
      </c>
      <c r="BG132" s="59" t="s">
        <v>74</v>
      </c>
      <c r="BH132" s="59">
        <v>0.02</v>
      </c>
      <c r="BI132" s="59" t="s">
        <v>73</v>
      </c>
      <c r="BJ132" s="59">
        <v>0.01</v>
      </c>
      <c r="BK132" s="59">
        <v>0.01</v>
      </c>
      <c r="BL132" s="59">
        <v>0.01</v>
      </c>
      <c r="BM132" s="59">
        <v>0</v>
      </c>
      <c r="BN132" s="59" t="s">
        <v>74</v>
      </c>
      <c r="BO132" s="59">
        <v>0.01</v>
      </c>
      <c r="BP132" s="59" t="s">
        <v>73</v>
      </c>
      <c r="BQ132" s="59" t="s">
        <v>73</v>
      </c>
      <c r="BR132" s="59" t="s">
        <v>74</v>
      </c>
      <c r="BS132" s="59" t="s">
        <v>74</v>
      </c>
      <c r="BT132" s="59">
        <v>0</v>
      </c>
      <c r="BU132" s="59">
        <v>0</v>
      </c>
      <c r="BV132" s="59">
        <v>0</v>
      </c>
      <c r="BW132" s="59">
        <v>0</v>
      </c>
      <c r="BX132" s="59" t="s">
        <v>73</v>
      </c>
      <c r="BY132" s="59">
        <v>0</v>
      </c>
      <c r="BZ132" s="59" t="s">
        <v>74</v>
      </c>
      <c r="CA132" s="59" t="s">
        <v>74</v>
      </c>
      <c r="CB132" s="59">
        <v>0.09</v>
      </c>
      <c r="CC132" s="59">
        <v>0.09</v>
      </c>
      <c r="CD132" s="59">
        <v>0.05</v>
      </c>
      <c r="CE132" s="59">
        <v>0.05</v>
      </c>
      <c r="CF132" s="59">
        <v>0.03</v>
      </c>
      <c r="CG132" s="59" t="s">
        <v>73</v>
      </c>
      <c r="CH132" s="59">
        <v>0.01</v>
      </c>
      <c r="CI132" s="59">
        <v>0.01</v>
      </c>
      <c r="CJ132" s="59">
        <v>0.02</v>
      </c>
      <c r="CK132" s="59">
        <v>0</v>
      </c>
      <c r="CL132" s="59">
        <v>0.01</v>
      </c>
      <c r="CM132" s="59">
        <v>0.02</v>
      </c>
    </row>
    <row r="133" spans="1:91" s="7" customFormat="1" ht="11.25" x14ac:dyDescent="0.2">
      <c r="A133" s="13">
        <v>803</v>
      </c>
      <c r="B133" s="13" t="s">
        <v>243</v>
      </c>
      <c r="C133" s="96" t="s">
        <v>128</v>
      </c>
      <c r="D133" s="58">
        <v>320</v>
      </c>
      <c r="E133" s="58">
        <v>70</v>
      </c>
      <c r="F133" s="58">
        <v>2680</v>
      </c>
      <c r="G133" s="58">
        <v>3080</v>
      </c>
      <c r="H133" s="59">
        <v>0.83</v>
      </c>
      <c r="I133" s="59">
        <v>0.84</v>
      </c>
      <c r="J133" s="59">
        <v>0.94</v>
      </c>
      <c r="K133" s="59">
        <v>0.92</v>
      </c>
      <c r="L133" s="59">
        <v>0.8</v>
      </c>
      <c r="M133" s="59">
        <v>0.84</v>
      </c>
      <c r="N133" s="59">
        <v>0.93</v>
      </c>
      <c r="O133" s="59">
        <v>0.91</v>
      </c>
      <c r="P133" s="59">
        <v>0.47</v>
      </c>
      <c r="Q133" s="59">
        <v>0.56000000000000005</v>
      </c>
      <c r="R133" s="59">
        <v>0.28999999999999998</v>
      </c>
      <c r="S133" s="59">
        <v>0.31</v>
      </c>
      <c r="T133" s="59">
        <v>0</v>
      </c>
      <c r="U133" s="59">
        <v>0</v>
      </c>
      <c r="V133" s="59" t="s">
        <v>73</v>
      </c>
      <c r="W133" s="59" t="s">
        <v>73</v>
      </c>
      <c r="X133" s="59">
        <v>7.0000000000000007E-2</v>
      </c>
      <c r="Y133" s="59" t="s">
        <v>73</v>
      </c>
      <c r="Z133" s="59">
        <v>0.06</v>
      </c>
      <c r="AA133" s="59">
        <v>0.06</v>
      </c>
      <c r="AB133" s="59">
        <v>0.23</v>
      </c>
      <c r="AC133" s="59">
        <v>0.2</v>
      </c>
      <c r="AD133" s="59">
        <v>0.5</v>
      </c>
      <c r="AE133" s="59">
        <v>0.47</v>
      </c>
      <c r="AF133" s="59">
        <v>0.02</v>
      </c>
      <c r="AG133" s="59" t="s">
        <v>73</v>
      </c>
      <c r="AH133" s="59">
        <v>7.0000000000000007E-2</v>
      </c>
      <c r="AI133" s="59">
        <v>0.06</v>
      </c>
      <c r="AJ133" s="59" t="s">
        <v>73</v>
      </c>
      <c r="AK133" s="59" t="s">
        <v>73</v>
      </c>
      <c r="AL133" s="59">
        <v>0</v>
      </c>
      <c r="AM133" s="59" t="s">
        <v>73</v>
      </c>
      <c r="AN133" s="59">
        <v>0</v>
      </c>
      <c r="AO133" s="59">
        <v>0</v>
      </c>
      <c r="AP133" s="59" t="s">
        <v>73</v>
      </c>
      <c r="AQ133" s="59" t="s">
        <v>73</v>
      </c>
      <c r="AR133" s="59">
        <v>0</v>
      </c>
      <c r="AS133" s="59" t="s">
        <v>73</v>
      </c>
      <c r="AT133" s="59">
        <v>0</v>
      </c>
      <c r="AU133" s="59" t="s">
        <v>73</v>
      </c>
      <c r="AV133" s="59">
        <v>0.08</v>
      </c>
      <c r="AW133" s="59">
        <v>0</v>
      </c>
      <c r="AX133" s="59">
        <v>0.08</v>
      </c>
      <c r="AY133" s="59">
        <v>0.08</v>
      </c>
      <c r="AZ133" s="59">
        <v>0</v>
      </c>
      <c r="BA133" s="59">
        <v>0</v>
      </c>
      <c r="BB133" s="59">
        <v>0</v>
      </c>
      <c r="BC133" s="59">
        <v>0</v>
      </c>
      <c r="BD133" s="59" t="s">
        <v>73</v>
      </c>
      <c r="BE133" s="59">
        <v>0</v>
      </c>
      <c r="BF133" s="59">
        <v>0.01</v>
      </c>
      <c r="BG133" s="59">
        <v>0.01</v>
      </c>
      <c r="BH133" s="59">
        <v>0.02</v>
      </c>
      <c r="BI133" s="59">
        <v>0</v>
      </c>
      <c r="BJ133" s="59" t="s">
        <v>74</v>
      </c>
      <c r="BK133" s="59">
        <v>0.01</v>
      </c>
      <c r="BL133" s="59">
        <v>0.02</v>
      </c>
      <c r="BM133" s="59">
        <v>0</v>
      </c>
      <c r="BN133" s="59" t="s">
        <v>74</v>
      </c>
      <c r="BO133" s="59" t="s">
        <v>74</v>
      </c>
      <c r="BP133" s="59" t="s">
        <v>73</v>
      </c>
      <c r="BQ133" s="59">
        <v>0</v>
      </c>
      <c r="BR133" s="59" t="s">
        <v>73</v>
      </c>
      <c r="BS133" s="59" t="s">
        <v>74</v>
      </c>
      <c r="BT133" s="59">
        <v>0</v>
      </c>
      <c r="BU133" s="59">
        <v>0</v>
      </c>
      <c r="BV133" s="59" t="s">
        <v>73</v>
      </c>
      <c r="BW133" s="59" t="s">
        <v>73</v>
      </c>
      <c r="BX133" s="59" t="s">
        <v>73</v>
      </c>
      <c r="BY133" s="59">
        <v>0</v>
      </c>
      <c r="BZ133" s="59" t="s">
        <v>74</v>
      </c>
      <c r="CA133" s="59" t="s">
        <v>74</v>
      </c>
      <c r="CB133" s="59">
        <v>0.11</v>
      </c>
      <c r="CC133" s="59">
        <v>0.1</v>
      </c>
      <c r="CD133" s="59">
        <v>0.04</v>
      </c>
      <c r="CE133" s="59">
        <v>0.05</v>
      </c>
      <c r="CF133" s="59">
        <v>0.02</v>
      </c>
      <c r="CG133" s="59" t="s">
        <v>73</v>
      </c>
      <c r="CH133" s="59">
        <v>0.01</v>
      </c>
      <c r="CI133" s="59">
        <v>0.01</v>
      </c>
      <c r="CJ133" s="59">
        <v>0.03</v>
      </c>
      <c r="CK133" s="59" t="s">
        <v>73</v>
      </c>
      <c r="CL133" s="59">
        <v>0.01</v>
      </c>
      <c r="CM133" s="59">
        <v>0.02</v>
      </c>
    </row>
    <row r="134" spans="1:91" s="7" customFormat="1" ht="11.25" x14ac:dyDescent="0.2">
      <c r="A134" s="13">
        <v>393</v>
      </c>
      <c r="B134" s="13" t="s">
        <v>244</v>
      </c>
      <c r="C134" s="96" t="s">
        <v>110</v>
      </c>
      <c r="D134" s="58">
        <v>370</v>
      </c>
      <c r="E134" s="58">
        <v>30</v>
      </c>
      <c r="F134" s="58">
        <v>1280</v>
      </c>
      <c r="G134" s="58">
        <v>1680</v>
      </c>
      <c r="H134" s="59">
        <v>0.81</v>
      </c>
      <c r="I134" s="59">
        <v>0.88</v>
      </c>
      <c r="J134" s="59">
        <v>0.91</v>
      </c>
      <c r="K134" s="59">
        <v>0.89</v>
      </c>
      <c r="L134" s="59">
        <v>0.77</v>
      </c>
      <c r="M134" s="59">
        <v>0.85</v>
      </c>
      <c r="N134" s="59">
        <v>0.88</v>
      </c>
      <c r="O134" s="59">
        <v>0.86</v>
      </c>
      <c r="P134" s="59">
        <v>0.54</v>
      </c>
      <c r="Q134" s="59">
        <v>0.62</v>
      </c>
      <c r="R134" s="59">
        <v>0.47</v>
      </c>
      <c r="S134" s="59">
        <v>0.49</v>
      </c>
      <c r="T134" s="59">
        <v>0</v>
      </c>
      <c r="U134" s="59">
        <v>0</v>
      </c>
      <c r="V134" s="59">
        <v>0.01</v>
      </c>
      <c r="W134" s="59">
        <v>0.01</v>
      </c>
      <c r="X134" s="59">
        <v>0.1</v>
      </c>
      <c r="Y134" s="59" t="s">
        <v>73</v>
      </c>
      <c r="Z134" s="59">
        <v>0.06</v>
      </c>
      <c r="AA134" s="59">
        <v>0.06</v>
      </c>
      <c r="AB134" s="59">
        <v>0.12</v>
      </c>
      <c r="AC134" s="59" t="s">
        <v>73</v>
      </c>
      <c r="AD134" s="59">
        <v>0.34</v>
      </c>
      <c r="AE134" s="59">
        <v>0.28999999999999998</v>
      </c>
      <c r="AF134" s="59">
        <v>0</v>
      </c>
      <c r="AG134" s="59">
        <v>0</v>
      </c>
      <c r="AH134" s="59" t="s">
        <v>73</v>
      </c>
      <c r="AI134" s="59" t="s">
        <v>73</v>
      </c>
      <c r="AJ134" s="59">
        <v>0</v>
      </c>
      <c r="AK134" s="59">
        <v>0</v>
      </c>
      <c r="AL134" s="59">
        <v>0</v>
      </c>
      <c r="AM134" s="59">
        <v>0</v>
      </c>
      <c r="AN134" s="59">
        <v>0</v>
      </c>
      <c r="AO134" s="59" t="s">
        <v>73</v>
      </c>
      <c r="AP134" s="59" t="s">
        <v>73</v>
      </c>
      <c r="AQ134" s="59" t="s">
        <v>73</v>
      </c>
      <c r="AR134" s="59">
        <v>0</v>
      </c>
      <c r="AS134" s="59">
        <v>0</v>
      </c>
      <c r="AT134" s="59">
        <v>0</v>
      </c>
      <c r="AU134" s="59">
        <v>0</v>
      </c>
      <c r="AV134" s="59">
        <v>7.0000000000000007E-2</v>
      </c>
      <c r="AW134" s="59" t="s">
        <v>73</v>
      </c>
      <c r="AX134" s="59">
        <v>0.08</v>
      </c>
      <c r="AY134" s="59">
        <v>0.08</v>
      </c>
      <c r="AZ134" s="59">
        <v>0</v>
      </c>
      <c r="BA134" s="59">
        <v>0</v>
      </c>
      <c r="BB134" s="59">
        <v>0</v>
      </c>
      <c r="BC134" s="59">
        <v>0</v>
      </c>
      <c r="BD134" s="59" t="s">
        <v>73</v>
      </c>
      <c r="BE134" s="59">
        <v>0</v>
      </c>
      <c r="BF134" s="59">
        <v>0.01</v>
      </c>
      <c r="BG134" s="59">
        <v>0.01</v>
      </c>
      <c r="BH134" s="59">
        <v>0.02</v>
      </c>
      <c r="BI134" s="59" t="s">
        <v>73</v>
      </c>
      <c r="BJ134" s="59">
        <v>0.01</v>
      </c>
      <c r="BK134" s="59">
        <v>0.01</v>
      </c>
      <c r="BL134" s="59" t="s">
        <v>73</v>
      </c>
      <c r="BM134" s="59">
        <v>0</v>
      </c>
      <c r="BN134" s="59">
        <v>0.01</v>
      </c>
      <c r="BO134" s="59">
        <v>0.01</v>
      </c>
      <c r="BP134" s="59">
        <v>0</v>
      </c>
      <c r="BQ134" s="59">
        <v>0</v>
      </c>
      <c r="BR134" s="59">
        <v>0</v>
      </c>
      <c r="BS134" s="59">
        <v>0</v>
      </c>
      <c r="BT134" s="59" t="s">
        <v>73</v>
      </c>
      <c r="BU134" s="59" t="s">
        <v>73</v>
      </c>
      <c r="BV134" s="59" t="s">
        <v>73</v>
      </c>
      <c r="BW134" s="59" t="s">
        <v>74</v>
      </c>
      <c r="BX134" s="59">
        <v>0.02</v>
      </c>
      <c r="BY134" s="59">
        <v>0</v>
      </c>
      <c r="BZ134" s="59">
        <v>0.02</v>
      </c>
      <c r="CA134" s="59">
        <v>0.02</v>
      </c>
      <c r="CB134" s="59">
        <v>0.16</v>
      </c>
      <c r="CC134" s="59" t="s">
        <v>73</v>
      </c>
      <c r="CD134" s="59">
        <v>7.0000000000000007E-2</v>
      </c>
      <c r="CE134" s="59">
        <v>0.09</v>
      </c>
      <c r="CF134" s="59">
        <v>0.03</v>
      </c>
      <c r="CG134" s="59">
        <v>0</v>
      </c>
      <c r="CH134" s="59">
        <v>0.01</v>
      </c>
      <c r="CI134" s="59">
        <v>0.02</v>
      </c>
      <c r="CJ134" s="59" t="s">
        <v>73</v>
      </c>
      <c r="CK134" s="59">
        <v>0</v>
      </c>
      <c r="CL134" s="59">
        <v>0.01</v>
      </c>
      <c r="CM134" s="59">
        <v>0.01</v>
      </c>
    </row>
    <row r="135" spans="1:91" s="7" customFormat="1" ht="11.25" x14ac:dyDescent="0.2">
      <c r="A135" s="13">
        <v>852</v>
      </c>
      <c r="B135" s="13" t="s">
        <v>245</v>
      </c>
      <c r="C135" s="96" t="s">
        <v>126</v>
      </c>
      <c r="D135" s="58">
        <v>510</v>
      </c>
      <c r="E135" s="58">
        <v>30</v>
      </c>
      <c r="F135" s="58">
        <v>1500</v>
      </c>
      <c r="G135" s="58">
        <v>2030</v>
      </c>
      <c r="H135" s="59">
        <v>0.79</v>
      </c>
      <c r="I135" s="59">
        <v>0.96</v>
      </c>
      <c r="J135" s="59">
        <v>0.91</v>
      </c>
      <c r="K135" s="59">
        <v>0.88</v>
      </c>
      <c r="L135" s="59">
        <v>0.74</v>
      </c>
      <c r="M135" s="59">
        <v>0.96</v>
      </c>
      <c r="N135" s="59">
        <v>0.89</v>
      </c>
      <c r="O135" s="59">
        <v>0.85</v>
      </c>
      <c r="P135" s="59">
        <v>0.41</v>
      </c>
      <c r="Q135" s="59">
        <v>0.46</v>
      </c>
      <c r="R135" s="59">
        <v>0.18</v>
      </c>
      <c r="S135" s="59">
        <v>0.24</v>
      </c>
      <c r="T135" s="59">
        <v>0</v>
      </c>
      <c r="U135" s="59">
        <v>0</v>
      </c>
      <c r="V135" s="59" t="s">
        <v>73</v>
      </c>
      <c r="W135" s="59" t="s">
        <v>73</v>
      </c>
      <c r="X135" s="59">
        <v>0.05</v>
      </c>
      <c r="Y135" s="59">
        <v>0</v>
      </c>
      <c r="Z135" s="59">
        <v>0.03</v>
      </c>
      <c r="AA135" s="59">
        <v>0.04</v>
      </c>
      <c r="AB135" s="59">
        <v>0.06</v>
      </c>
      <c r="AC135" s="59" t="s">
        <v>73</v>
      </c>
      <c r="AD135" s="59">
        <v>7.0000000000000007E-2</v>
      </c>
      <c r="AE135" s="59">
        <v>7.0000000000000007E-2</v>
      </c>
      <c r="AF135" s="59">
        <v>0.22</v>
      </c>
      <c r="AG135" s="59">
        <v>0.35</v>
      </c>
      <c r="AH135" s="59">
        <v>0.6</v>
      </c>
      <c r="AI135" s="59">
        <v>0.5</v>
      </c>
      <c r="AJ135" s="59">
        <v>0</v>
      </c>
      <c r="AK135" s="59">
        <v>0</v>
      </c>
      <c r="AL135" s="59">
        <v>0</v>
      </c>
      <c r="AM135" s="59">
        <v>0</v>
      </c>
      <c r="AN135" s="59">
        <v>0</v>
      </c>
      <c r="AO135" s="59">
        <v>0</v>
      </c>
      <c r="AP135" s="59">
        <v>0</v>
      </c>
      <c r="AQ135" s="59">
        <v>0</v>
      </c>
      <c r="AR135" s="59">
        <v>0</v>
      </c>
      <c r="AS135" s="59">
        <v>0</v>
      </c>
      <c r="AT135" s="59">
        <v>0</v>
      </c>
      <c r="AU135" s="59">
        <v>0</v>
      </c>
      <c r="AV135" s="59">
        <v>0.04</v>
      </c>
      <c r="AW135" s="59">
        <v>0</v>
      </c>
      <c r="AX135" s="59">
        <v>0.04</v>
      </c>
      <c r="AY135" s="59">
        <v>0.04</v>
      </c>
      <c r="AZ135" s="59">
        <v>0</v>
      </c>
      <c r="BA135" s="59">
        <v>0</v>
      </c>
      <c r="BB135" s="59">
        <v>0</v>
      </c>
      <c r="BC135" s="59">
        <v>0</v>
      </c>
      <c r="BD135" s="59">
        <v>0</v>
      </c>
      <c r="BE135" s="59">
        <v>0</v>
      </c>
      <c r="BF135" s="59" t="s">
        <v>73</v>
      </c>
      <c r="BG135" s="59" t="s">
        <v>73</v>
      </c>
      <c r="BH135" s="59">
        <v>0.03</v>
      </c>
      <c r="BI135" s="59">
        <v>0</v>
      </c>
      <c r="BJ135" s="59">
        <v>0.01</v>
      </c>
      <c r="BK135" s="59">
        <v>0.02</v>
      </c>
      <c r="BL135" s="59">
        <v>0.02</v>
      </c>
      <c r="BM135" s="59">
        <v>0</v>
      </c>
      <c r="BN135" s="59">
        <v>0.01</v>
      </c>
      <c r="BO135" s="59">
        <v>0.01</v>
      </c>
      <c r="BP135" s="59" t="s">
        <v>73</v>
      </c>
      <c r="BQ135" s="59">
        <v>0</v>
      </c>
      <c r="BR135" s="59" t="s">
        <v>74</v>
      </c>
      <c r="BS135" s="59" t="s">
        <v>74</v>
      </c>
      <c r="BT135" s="59" t="s">
        <v>73</v>
      </c>
      <c r="BU135" s="59">
        <v>0</v>
      </c>
      <c r="BV135" s="59" t="s">
        <v>73</v>
      </c>
      <c r="BW135" s="59" t="s">
        <v>73</v>
      </c>
      <c r="BX135" s="59">
        <v>0.02</v>
      </c>
      <c r="BY135" s="59">
        <v>0</v>
      </c>
      <c r="BZ135" s="59">
        <v>0.01</v>
      </c>
      <c r="CA135" s="59">
        <v>0.01</v>
      </c>
      <c r="CB135" s="59">
        <v>0.13</v>
      </c>
      <c r="CC135" s="59">
        <v>0</v>
      </c>
      <c r="CD135" s="59">
        <v>0.06</v>
      </c>
      <c r="CE135" s="59">
        <v>0.08</v>
      </c>
      <c r="CF135" s="59">
        <v>0.04</v>
      </c>
      <c r="CG135" s="59" t="s">
        <v>73</v>
      </c>
      <c r="CH135" s="59">
        <v>0.01</v>
      </c>
      <c r="CI135" s="59">
        <v>0.02</v>
      </c>
      <c r="CJ135" s="59">
        <v>0.04</v>
      </c>
      <c r="CK135" s="59">
        <v>0</v>
      </c>
      <c r="CL135" s="59">
        <v>0.01</v>
      </c>
      <c r="CM135" s="59">
        <v>0.02</v>
      </c>
    </row>
    <row r="136" spans="1:91" s="7" customFormat="1" ht="11.25" x14ac:dyDescent="0.2">
      <c r="A136" s="13">
        <v>882</v>
      </c>
      <c r="B136" s="13" t="s">
        <v>246</v>
      </c>
      <c r="C136" s="96" t="s">
        <v>120</v>
      </c>
      <c r="D136" s="58">
        <v>320</v>
      </c>
      <c r="E136" s="58">
        <v>30</v>
      </c>
      <c r="F136" s="58">
        <v>1790</v>
      </c>
      <c r="G136" s="58">
        <v>2150</v>
      </c>
      <c r="H136" s="59">
        <v>0.89</v>
      </c>
      <c r="I136" s="59">
        <v>0.84</v>
      </c>
      <c r="J136" s="59">
        <v>0.93</v>
      </c>
      <c r="K136" s="59">
        <v>0.93</v>
      </c>
      <c r="L136" s="59">
        <v>0.83</v>
      </c>
      <c r="M136" s="59">
        <v>0.69</v>
      </c>
      <c r="N136" s="59">
        <v>0.92</v>
      </c>
      <c r="O136" s="59">
        <v>0.9</v>
      </c>
      <c r="P136" s="59">
        <v>0.37</v>
      </c>
      <c r="Q136" s="59">
        <v>0.47</v>
      </c>
      <c r="R136" s="59">
        <v>0.25</v>
      </c>
      <c r="S136" s="59">
        <v>0.27</v>
      </c>
      <c r="T136" s="59">
        <v>0</v>
      </c>
      <c r="U136" s="59">
        <v>0</v>
      </c>
      <c r="V136" s="59">
        <v>0.01</v>
      </c>
      <c r="W136" s="59" t="s">
        <v>74</v>
      </c>
      <c r="X136" s="59">
        <v>0.04</v>
      </c>
      <c r="Y136" s="59" t="s">
        <v>73</v>
      </c>
      <c r="Z136" s="59">
        <v>0.02</v>
      </c>
      <c r="AA136" s="59">
        <v>0.02</v>
      </c>
      <c r="AB136" s="59">
        <v>0.36</v>
      </c>
      <c r="AC136" s="59" t="s">
        <v>73</v>
      </c>
      <c r="AD136" s="59">
        <v>0.6</v>
      </c>
      <c r="AE136" s="59">
        <v>0.55000000000000004</v>
      </c>
      <c r="AF136" s="59">
        <v>0.05</v>
      </c>
      <c r="AG136" s="59" t="s">
        <v>73</v>
      </c>
      <c r="AH136" s="59">
        <v>0.05</v>
      </c>
      <c r="AI136" s="59">
        <v>0.05</v>
      </c>
      <c r="AJ136" s="59">
        <v>0</v>
      </c>
      <c r="AK136" s="59">
        <v>0</v>
      </c>
      <c r="AL136" s="59">
        <v>0</v>
      </c>
      <c r="AM136" s="59">
        <v>0</v>
      </c>
      <c r="AN136" s="59">
        <v>0</v>
      </c>
      <c r="AO136" s="59">
        <v>0</v>
      </c>
      <c r="AP136" s="59">
        <v>0</v>
      </c>
      <c r="AQ136" s="59">
        <v>0</v>
      </c>
      <c r="AR136" s="59">
        <v>0</v>
      </c>
      <c r="AS136" s="59">
        <v>0</v>
      </c>
      <c r="AT136" s="59">
        <v>0</v>
      </c>
      <c r="AU136" s="59">
        <v>0</v>
      </c>
      <c r="AV136" s="59">
        <v>0.05</v>
      </c>
      <c r="AW136" s="59" t="s">
        <v>73</v>
      </c>
      <c r="AX136" s="59">
        <v>0.03</v>
      </c>
      <c r="AY136" s="59">
        <v>0.03</v>
      </c>
      <c r="AZ136" s="59">
        <v>0</v>
      </c>
      <c r="BA136" s="59">
        <v>0</v>
      </c>
      <c r="BB136" s="59">
        <v>0</v>
      </c>
      <c r="BC136" s="59">
        <v>0</v>
      </c>
      <c r="BD136" s="59" t="s">
        <v>73</v>
      </c>
      <c r="BE136" s="59">
        <v>0</v>
      </c>
      <c r="BF136" s="59" t="s">
        <v>73</v>
      </c>
      <c r="BG136" s="59" t="s">
        <v>73</v>
      </c>
      <c r="BH136" s="59">
        <v>0.02</v>
      </c>
      <c r="BI136" s="59" t="s">
        <v>73</v>
      </c>
      <c r="BJ136" s="59">
        <v>0.01</v>
      </c>
      <c r="BK136" s="59">
        <v>0.01</v>
      </c>
      <c r="BL136" s="59" t="s">
        <v>73</v>
      </c>
      <c r="BM136" s="59" t="s">
        <v>73</v>
      </c>
      <c r="BN136" s="59" t="s">
        <v>73</v>
      </c>
      <c r="BO136" s="59" t="s">
        <v>74</v>
      </c>
      <c r="BP136" s="59" t="s">
        <v>73</v>
      </c>
      <c r="BQ136" s="59" t="s">
        <v>73</v>
      </c>
      <c r="BR136" s="59" t="s">
        <v>73</v>
      </c>
      <c r="BS136" s="59" t="s">
        <v>73</v>
      </c>
      <c r="BT136" s="59" t="s">
        <v>73</v>
      </c>
      <c r="BU136" s="59">
        <v>0</v>
      </c>
      <c r="BV136" s="59" t="s">
        <v>74</v>
      </c>
      <c r="BW136" s="59" t="s">
        <v>74</v>
      </c>
      <c r="BX136" s="59">
        <v>0.04</v>
      </c>
      <c r="BY136" s="59" t="s">
        <v>73</v>
      </c>
      <c r="BZ136" s="59">
        <v>0.01</v>
      </c>
      <c r="CA136" s="59">
        <v>0.01</v>
      </c>
      <c r="CB136" s="59">
        <v>0.06</v>
      </c>
      <c r="CC136" s="59" t="s">
        <v>73</v>
      </c>
      <c r="CD136" s="59">
        <v>0.04</v>
      </c>
      <c r="CE136" s="59">
        <v>0.05</v>
      </c>
      <c r="CF136" s="59">
        <v>0.03</v>
      </c>
      <c r="CG136" s="59" t="s">
        <v>73</v>
      </c>
      <c r="CH136" s="59">
        <v>0.01</v>
      </c>
      <c r="CI136" s="59">
        <v>0.01</v>
      </c>
      <c r="CJ136" s="59">
        <v>0.02</v>
      </c>
      <c r="CK136" s="59">
        <v>0</v>
      </c>
      <c r="CL136" s="59">
        <v>0.01</v>
      </c>
      <c r="CM136" s="59">
        <v>0.01</v>
      </c>
    </row>
    <row r="137" spans="1:91" s="7" customFormat="1" ht="11.25" x14ac:dyDescent="0.2">
      <c r="A137" s="13">
        <v>210</v>
      </c>
      <c r="B137" s="13" t="s">
        <v>247</v>
      </c>
      <c r="C137" s="96" t="s">
        <v>122</v>
      </c>
      <c r="D137" s="58">
        <v>700</v>
      </c>
      <c r="E137" s="58">
        <v>60</v>
      </c>
      <c r="F137" s="58">
        <v>1540</v>
      </c>
      <c r="G137" s="58">
        <v>2300</v>
      </c>
      <c r="H137" s="59">
        <v>0.88</v>
      </c>
      <c r="I137" s="59">
        <v>0.86</v>
      </c>
      <c r="J137" s="59">
        <v>0.94</v>
      </c>
      <c r="K137" s="59">
        <v>0.92</v>
      </c>
      <c r="L137" s="59">
        <v>0.87</v>
      </c>
      <c r="M137" s="59">
        <v>0.86</v>
      </c>
      <c r="N137" s="59">
        <v>0.94</v>
      </c>
      <c r="O137" s="59">
        <v>0.92</v>
      </c>
      <c r="P137" s="59">
        <v>0.35</v>
      </c>
      <c r="Q137" s="59">
        <v>0.41</v>
      </c>
      <c r="R137" s="59">
        <v>0.23</v>
      </c>
      <c r="S137" s="59">
        <v>0.27</v>
      </c>
      <c r="T137" s="59" t="s">
        <v>73</v>
      </c>
      <c r="U137" s="59">
        <v>0</v>
      </c>
      <c r="V137" s="59" t="s">
        <v>74</v>
      </c>
      <c r="W137" s="59" t="s">
        <v>74</v>
      </c>
      <c r="X137" s="59">
        <v>0.03</v>
      </c>
      <c r="Y137" s="59" t="s">
        <v>73</v>
      </c>
      <c r="Z137" s="59">
        <v>0.01</v>
      </c>
      <c r="AA137" s="59">
        <v>0.02</v>
      </c>
      <c r="AB137" s="59">
        <v>0.28999999999999998</v>
      </c>
      <c r="AC137" s="59">
        <v>0.27</v>
      </c>
      <c r="AD137" s="59">
        <v>0.47</v>
      </c>
      <c r="AE137" s="59">
        <v>0.41</v>
      </c>
      <c r="AF137" s="59">
        <v>0.2</v>
      </c>
      <c r="AG137" s="59">
        <v>0.14000000000000001</v>
      </c>
      <c r="AH137" s="59">
        <v>0.22</v>
      </c>
      <c r="AI137" s="59">
        <v>0.21</v>
      </c>
      <c r="AJ137" s="59">
        <v>0</v>
      </c>
      <c r="AK137" s="59" t="s">
        <v>73</v>
      </c>
      <c r="AL137" s="59">
        <v>0</v>
      </c>
      <c r="AM137" s="59" t="s">
        <v>73</v>
      </c>
      <c r="AN137" s="59">
        <v>0</v>
      </c>
      <c r="AO137" s="59">
        <v>0</v>
      </c>
      <c r="AP137" s="59" t="s">
        <v>73</v>
      </c>
      <c r="AQ137" s="59" t="s">
        <v>73</v>
      </c>
      <c r="AR137" s="59">
        <v>0</v>
      </c>
      <c r="AS137" s="59">
        <v>0</v>
      </c>
      <c r="AT137" s="59">
        <v>0</v>
      </c>
      <c r="AU137" s="59">
        <v>0</v>
      </c>
      <c r="AV137" s="59">
        <v>0.02</v>
      </c>
      <c r="AW137" s="59" t="s">
        <v>73</v>
      </c>
      <c r="AX137" s="59">
        <v>0.01</v>
      </c>
      <c r="AY137" s="59">
        <v>0.02</v>
      </c>
      <c r="AZ137" s="59">
        <v>0</v>
      </c>
      <c r="BA137" s="59">
        <v>0</v>
      </c>
      <c r="BB137" s="59">
        <v>0</v>
      </c>
      <c r="BC137" s="59">
        <v>0</v>
      </c>
      <c r="BD137" s="59" t="s">
        <v>73</v>
      </c>
      <c r="BE137" s="59">
        <v>0</v>
      </c>
      <c r="BF137" s="59" t="s">
        <v>73</v>
      </c>
      <c r="BG137" s="59" t="s">
        <v>73</v>
      </c>
      <c r="BH137" s="59" t="s">
        <v>73</v>
      </c>
      <c r="BI137" s="59">
        <v>0</v>
      </c>
      <c r="BJ137" s="59" t="s">
        <v>73</v>
      </c>
      <c r="BK137" s="59" t="s">
        <v>74</v>
      </c>
      <c r="BL137" s="59" t="s">
        <v>73</v>
      </c>
      <c r="BM137" s="59">
        <v>0</v>
      </c>
      <c r="BN137" s="59" t="s">
        <v>73</v>
      </c>
      <c r="BO137" s="59" t="s">
        <v>73</v>
      </c>
      <c r="BP137" s="59" t="s">
        <v>73</v>
      </c>
      <c r="BQ137" s="59">
        <v>0</v>
      </c>
      <c r="BR137" s="59">
        <v>0</v>
      </c>
      <c r="BS137" s="59" t="s">
        <v>73</v>
      </c>
      <c r="BT137" s="59">
        <v>0</v>
      </c>
      <c r="BU137" s="59">
        <v>0</v>
      </c>
      <c r="BV137" s="59">
        <v>0</v>
      </c>
      <c r="BW137" s="59">
        <v>0</v>
      </c>
      <c r="BX137" s="59">
        <v>0.01</v>
      </c>
      <c r="BY137" s="59">
        <v>0</v>
      </c>
      <c r="BZ137" s="59" t="s">
        <v>73</v>
      </c>
      <c r="CA137" s="59" t="s">
        <v>74</v>
      </c>
      <c r="CB137" s="59">
        <v>0.06</v>
      </c>
      <c r="CC137" s="59" t="s">
        <v>73</v>
      </c>
      <c r="CD137" s="59">
        <v>0.04</v>
      </c>
      <c r="CE137" s="59">
        <v>0.04</v>
      </c>
      <c r="CF137" s="59">
        <v>0.02</v>
      </c>
      <c r="CG137" s="59" t="s">
        <v>73</v>
      </c>
      <c r="CH137" s="59">
        <v>0.01</v>
      </c>
      <c r="CI137" s="59">
        <v>0.01</v>
      </c>
      <c r="CJ137" s="59">
        <v>0.04</v>
      </c>
      <c r="CK137" s="59" t="s">
        <v>73</v>
      </c>
      <c r="CL137" s="59">
        <v>0.01</v>
      </c>
      <c r="CM137" s="59">
        <v>0.02</v>
      </c>
    </row>
    <row r="138" spans="1:91" s="7" customFormat="1" ht="11.25" x14ac:dyDescent="0.2">
      <c r="A138" s="13">
        <v>342</v>
      </c>
      <c r="B138" s="13" t="s">
        <v>248</v>
      </c>
      <c r="C138" s="96" t="s">
        <v>112</v>
      </c>
      <c r="D138" s="58">
        <v>280</v>
      </c>
      <c r="E138" s="58">
        <v>10</v>
      </c>
      <c r="F138" s="58">
        <v>1620</v>
      </c>
      <c r="G138" s="58">
        <v>1910</v>
      </c>
      <c r="H138" s="59">
        <v>0.83</v>
      </c>
      <c r="I138" s="59">
        <v>0.9</v>
      </c>
      <c r="J138" s="59">
        <v>0.92</v>
      </c>
      <c r="K138" s="59">
        <v>0.91</v>
      </c>
      <c r="L138" s="59">
        <v>0.77</v>
      </c>
      <c r="M138" s="59">
        <v>0.9</v>
      </c>
      <c r="N138" s="59">
        <v>0.91</v>
      </c>
      <c r="O138" s="59">
        <v>0.89</v>
      </c>
      <c r="P138" s="59">
        <v>0.44</v>
      </c>
      <c r="Q138" s="59" t="s">
        <v>73</v>
      </c>
      <c r="R138" s="59">
        <v>0.27</v>
      </c>
      <c r="S138" s="59">
        <v>0.28999999999999998</v>
      </c>
      <c r="T138" s="59">
        <v>0</v>
      </c>
      <c r="U138" s="59">
        <v>0</v>
      </c>
      <c r="V138" s="59" t="s">
        <v>73</v>
      </c>
      <c r="W138" s="59" t="s">
        <v>73</v>
      </c>
      <c r="X138" s="59">
        <v>7.0000000000000007E-2</v>
      </c>
      <c r="Y138" s="59">
        <v>0</v>
      </c>
      <c r="Z138" s="59">
        <v>0.04</v>
      </c>
      <c r="AA138" s="59">
        <v>0.04</v>
      </c>
      <c r="AB138" s="59">
        <v>0.16</v>
      </c>
      <c r="AC138" s="59" t="s">
        <v>73</v>
      </c>
      <c r="AD138" s="59">
        <v>0.3</v>
      </c>
      <c r="AE138" s="59">
        <v>0.28000000000000003</v>
      </c>
      <c r="AF138" s="59">
        <v>0.1</v>
      </c>
      <c r="AG138" s="59" t="s">
        <v>73</v>
      </c>
      <c r="AH138" s="59">
        <v>0.3</v>
      </c>
      <c r="AI138" s="59">
        <v>0.27</v>
      </c>
      <c r="AJ138" s="59">
        <v>0</v>
      </c>
      <c r="AK138" s="59">
        <v>0</v>
      </c>
      <c r="AL138" s="59">
        <v>0</v>
      </c>
      <c r="AM138" s="59">
        <v>0</v>
      </c>
      <c r="AN138" s="59">
        <v>0</v>
      </c>
      <c r="AO138" s="59">
        <v>0</v>
      </c>
      <c r="AP138" s="59" t="s">
        <v>73</v>
      </c>
      <c r="AQ138" s="59" t="s">
        <v>73</v>
      </c>
      <c r="AR138" s="59">
        <v>0</v>
      </c>
      <c r="AS138" s="59">
        <v>0</v>
      </c>
      <c r="AT138" s="59">
        <v>0</v>
      </c>
      <c r="AU138" s="59">
        <v>0</v>
      </c>
      <c r="AV138" s="59">
        <v>0.04</v>
      </c>
      <c r="AW138" s="59">
        <v>0</v>
      </c>
      <c r="AX138" s="59">
        <v>0.05</v>
      </c>
      <c r="AY138" s="59">
        <v>0.05</v>
      </c>
      <c r="AZ138" s="59">
        <v>0</v>
      </c>
      <c r="BA138" s="59">
        <v>0</v>
      </c>
      <c r="BB138" s="59">
        <v>0</v>
      </c>
      <c r="BC138" s="59">
        <v>0</v>
      </c>
      <c r="BD138" s="59" t="s">
        <v>73</v>
      </c>
      <c r="BE138" s="59">
        <v>0</v>
      </c>
      <c r="BF138" s="59" t="s">
        <v>73</v>
      </c>
      <c r="BG138" s="59" t="s">
        <v>74</v>
      </c>
      <c r="BH138" s="59" t="s">
        <v>73</v>
      </c>
      <c r="BI138" s="59">
        <v>0</v>
      </c>
      <c r="BJ138" s="59">
        <v>0.01</v>
      </c>
      <c r="BK138" s="59">
        <v>0.01</v>
      </c>
      <c r="BL138" s="59" t="s">
        <v>73</v>
      </c>
      <c r="BM138" s="59">
        <v>0</v>
      </c>
      <c r="BN138" s="59" t="s">
        <v>74</v>
      </c>
      <c r="BO138" s="59">
        <v>0.01</v>
      </c>
      <c r="BP138" s="59">
        <v>0</v>
      </c>
      <c r="BQ138" s="59">
        <v>0</v>
      </c>
      <c r="BR138" s="59" t="s">
        <v>74</v>
      </c>
      <c r="BS138" s="59" t="s">
        <v>74</v>
      </c>
      <c r="BT138" s="59">
        <v>0</v>
      </c>
      <c r="BU138" s="59">
        <v>0</v>
      </c>
      <c r="BV138" s="59" t="s">
        <v>73</v>
      </c>
      <c r="BW138" s="59" t="s">
        <v>73</v>
      </c>
      <c r="BX138" s="59">
        <v>0.04</v>
      </c>
      <c r="BY138" s="59">
        <v>0</v>
      </c>
      <c r="BZ138" s="59">
        <v>0.01</v>
      </c>
      <c r="CA138" s="59">
        <v>0.01</v>
      </c>
      <c r="CB138" s="59">
        <v>0.09</v>
      </c>
      <c r="CC138" s="59" t="s">
        <v>73</v>
      </c>
      <c r="CD138" s="59">
        <v>0.05</v>
      </c>
      <c r="CE138" s="59">
        <v>0.06</v>
      </c>
      <c r="CF138" s="59">
        <v>0.06</v>
      </c>
      <c r="CG138" s="59">
        <v>0</v>
      </c>
      <c r="CH138" s="59">
        <v>0.01</v>
      </c>
      <c r="CI138" s="59">
        <v>0.02</v>
      </c>
      <c r="CJ138" s="59">
        <v>0.02</v>
      </c>
      <c r="CK138" s="59">
        <v>0</v>
      </c>
      <c r="CL138" s="59">
        <v>0.01</v>
      </c>
      <c r="CM138" s="59">
        <v>0.01</v>
      </c>
    </row>
    <row r="139" spans="1:91" s="7" customFormat="1" ht="11.25" x14ac:dyDescent="0.2">
      <c r="A139" s="13">
        <v>860</v>
      </c>
      <c r="B139" s="13" t="s">
        <v>249</v>
      </c>
      <c r="C139" s="96" t="s">
        <v>118</v>
      </c>
      <c r="D139" s="58">
        <v>1290</v>
      </c>
      <c r="E139" s="58">
        <v>170</v>
      </c>
      <c r="F139" s="58">
        <v>8040</v>
      </c>
      <c r="G139" s="58">
        <v>9500</v>
      </c>
      <c r="H139" s="59">
        <v>0.9</v>
      </c>
      <c r="I139" s="59">
        <v>0.9</v>
      </c>
      <c r="J139" s="59">
        <v>0.94</v>
      </c>
      <c r="K139" s="59">
        <v>0.93</v>
      </c>
      <c r="L139" s="59">
        <v>0.84</v>
      </c>
      <c r="M139" s="59">
        <v>0.88</v>
      </c>
      <c r="N139" s="59">
        <v>0.92</v>
      </c>
      <c r="O139" s="59">
        <v>0.91</v>
      </c>
      <c r="P139" s="59">
        <v>0.56000000000000005</v>
      </c>
      <c r="Q139" s="59">
        <v>0.56999999999999995</v>
      </c>
      <c r="R139" s="59">
        <v>0.38</v>
      </c>
      <c r="S139" s="59">
        <v>0.41</v>
      </c>
      <c r="T139" s="59" t="s">
        <v>73</v>
      </c>
      <c r="U139" s="59" t="s">
        <v>73</v>
      </c>
      <c r="V139" s="59" t="s">
        <v>74</v>
      </c>
      <c r="W139" s="59" t="s">
        <v>74</v>
      </c>
      <c r="X139" s="59">
        <v>0.1</v>
      </c>
      <c r="Y139" s="59">
        <v>7.0000000000000007E-2</v>
      </c>
      <c r="Z139" s="59">
        <v>0.05</v>
      </c>
      <c r="AA139" s="59">
        <v>0.06</v>
      </c>
      <c r="AB139" s="59">
        <v>0.17</v>
      </c>
      <c r="AC139" s="59">
        <v>0.2</v>
      </c>
      <c r="AD139" s="59">
        <v>0.46</v>
      </c>
      <c r="AE139" s="59">
        <v>0.41</v>
      </c>
      <c r="AF139" s="59">
        <v>0.01</v>
      </c>
      <c r="AG139" s="59" t="s">
        <v>73</v>
      </c>
      <c r="AH139" s="59">
        <v>0.03</v>
      </c>
      <c r="AI139" s="59">
        <v>0.02</v>
      </c>
      <c r="AJ139" s="59">
        <v>0</v>
      </c>
      <c r="AK139" s="59">
        <v>0</v>
      </c>
      <c r="AL139" s="59">
        <v>0</v>
      </c>
      <c r="AM139" s="59">
        <v>0</v>
      </c>
      <c r="AN139" s="59" t="s">
        <v>73</v>
      </c>
      <c r="AO139" s="59">
        <v>0</v>
      </c>
      <c r="AP139" s="59">
        <v>0</v>
      </c>
      <c r="AQ139" s="59" t="s">
        <v>73</v>
      </c>
      <c r="AR139" s="59">
        <v>0</v>
      </c>
      <c r="AS139" s="59" t="s">
        <v>73</v>
      </c>
      <c r="AT139" s="59" t="s">
        <v>73</v>
      </c>
      <c r="AU139" s="59" t="s">
        <v>73</v>
      </c>
      <c r="AV139" s="59">
        <v>0.09</v>
      </c>
      <c r="AW139" s="59">
        <v>0.04</v>
      </c>
      <c r="AX139" s="59">
        <v>7.0000000000000007E-2</v>
      </c>
      <c r="AY139" s="59">
        <v>7.0000000000000007E-2</v>
      </c>
      <c r="AZ139" s="59">
        <v>0</v>
      </c>
      <c r="BA139" s="59">
        <v>0</v>
      </c>
      <c r="BB139" s="59">
        <v>0</v>
      </c>
      <c r="BC139" s="59">
        <v>0</v>
      </c>
      <c r="BD139" s="59" t="s">
        <v>73</v>
      </c>
      <c r="BE139" s="59">
        <v>0</v>
      </c>
      <c r="BF139" s="59" t="s">
        <v>74</v>
      </c>
      <c r="BG139" s="59" t="s">
        <v>74</v>
      </c>
      <c r="BH139" s="59">
        <v>0.03</v>
      </c>
      <c r="BI139" s="59" t="s">
        <v>73</v>
      </c>
      <c r="BJ139" s="59">
        <v>0.01</v>
      </c>
      <c r="BK139" s="59">
        <v>0.01</v>
      </c>
      <c r="BL139" s="59">
        <v>0.02</v>
      </c>
      <c r="BM139" s="59">
        <v>0</v>
      </c>
      <c r="BN139" s="59">
        <v>0.01</v>
      </c>
      <c r="BO139" s="59">
        <v>0.01</v>
      </c>
      <c r="BP139" s="59">
        <v>0.01</v>
      </c>
      <c r="BQ139" s="59">
        <v>0</v>
      </c>
      <c r="BR139" s="59" t="s">
        <v>74</v>
      </c>
      <c r="BS139" s="59" t="s">
        <v>74</v>
      </c>
      <c r="BT139" s="59" t="s">
        <v>73</v>
      </c>
      <c r="BU139" s="59" t="s">
        <v>73</v>
      </c>
      <c r="BV139" s="59" t="s">
        <v>74</v>
      </c>
      <c r="BW139" s="59" t="s">
        <v>74</v>
      </c>
      <c r="BX139" s="59">
        <v>0.02</v>
      </c>
      <c r="BY139" s="59" t="s">
        <v>73</v>
      </c>
      <c r="BZ139" s="59">
        <v>0.01</v>
      </c>
      <c r="CA139" s="59">
        <v>0.01</v>
      </c>
      <c r="CB139" s="59">
        <v>0.06</v>
      </c>
      <c r="CC139" s="59">
        <v>0.05</v>
      </c>
      <c r="CD139" s="59">
        <v>0.04</v>
      </c>
      <c r="CE139" s="59">
        <v>0.05</v>
      </c>
      <c r="CF139" s="59">
        <v>0.03</v>
      </c>
      <c r="CG139" s="59">
        <v>0.04</v>
      </c>
      <c r="CH139" s="59">
        <v>0.01</v>
      </c>
      <c r="CI139" s="59">
        <v>0.01</v>
      </c>
      <c r="CJ139" s="59">
        <v>0.01</v>
      </c>
      <c r="CK139" s="59" t="s">
        <v>73</v>
      </c>
      <c r="CL139" s="59">
        <v>0.01</v>
      </c>
      <c r="CM139" s="59">
        <v>0.01</v>
      </c>
    </row>
    <row r="140" spans="1:91" s="7" customFormat="1" ht="11.25" x14ac:dyDescent="0.2">
      <c r="A140" s="13">
        <v>356</v>
      </c>
      <c r="B140" s="13" t="s">
        <v>250</v>
      </c>
      <c r="C140" s="96" t="s">
        <v>112</v>
      </c>
      <c r="D140" s="58">
        <v>450</v>
      </c>
      <c r="E140" s="58">
        <v>90</v>
      </c>
      <c r="F140" s="58">
        <v>2390</v>
      </c>
      <c r="G140" s="58">
        <v>2930</v>
      </c>
      <c r="H140" s="59">
        <v>0.83</v>
      </c>
      <c r="I140" s="59">
        <v>0.93</v>
      </c>
      <c r="J140" s="59">
        <v>0.92</v>
      </c>
      <c r="K140" s="59">
        <v>0.91</v>
      </c>
      <c r="L140" s="59">
        <v>0.8</v>
      </c>
      <c r="M140" s="59">
        <v>0.93</v>
      </c>
      <c r="N140" s="59">
        <v>0.91</v>
      </c>
      <c r="O140" s="59">
        <v>0.89</v>
      </c>
      <c r="P140" s="59">
        <v>0.37</v>
      </c>
      <c r="Q140" s="59">
        <v>0.48</v>
      </c>
      <c r="R140" s="59">
        <v>0.19</v>
      </c>
      <c r="S140" s="59">
        <v>0.23</v>
      </c>
      <c r="T140" s="59" t="s">
        <v>73</v>
      </c>
      <c r="U140" s="59">
        <v>0</v>
      </c>
      <c r="V140" s="59">
        <v>0.01</v>
      </c>
      <c r="W140" s="59" t="s">
        <v>74</v>
      </c>
      <c r="X140" s="59">
        <v>0.08</v>
      </c>
      <c r="Y140" s="59" t="s">
        <v>73</v>
      </c>
      <c r="Z140" s="59">
        <v>0.04</v>
      </c>
      <c r="AA140" s="59">
        <v>0.05</v>
      </c>
      <c r="AB140" s="59">
        <v>0.06</v>
      </c>
      <c r="AC140" s="59" t="s">
        <v>73</v>
      </c>
      <c r="AD140" s="59">
        <v>0.08</v>
      </c>
      <c r="AE140" s="59">
        <v>0.08</v>
      </c>
      <c r="AF140" s="59">
        <v>0.28999999999999998</v>
      </c>
      <c r="AG140" s="59">
        <v>0.34</v>
      </c>
      <c r="AH140" s="59">
        <v>0.59</v>
      </c>
      <c r="AI140" s="59">
        <v>0.54</v>
      </c>
      <c r="AJ140" s="59">
        <v>0</v>
      </c>
      <c r="AK140" s="59">
        <v>0</v>
      </c>
      <c r="AL140" s="59">
        <v>0</v>
      </c>
      <c r="AM140" s="59">
        <v>0</v>
      </c>
      <c r="AN140" s="59" t="s">
        <v>73</v>
      </c>
      <c r="AO140" s="59">
        <v>0</v>
      </c>
      <c r="AP140" s="59">
        <v>0</v>
      </c>
      <c r="AQ140" s="59" t="s">
        <v>73</v>
      </c>
      <c r="AR140" s="59">
        <v>0</v>
      </c>
      <c r="AS140" s="59" t="s">
        <v>73</v>
      </c>
      <c r="AT140" s="59">
        <v>0</v>
      </c>
      <c r="AU140" s="59" t="s">
        <v>73</v>
      </c>
      <c r="AV140" s="59">
        <v>0.12</v>
      </c>
      <c r="AW140" s="59" t="s">
        <v>73</v>
      </c>
      <c r="AX140" s="59">
        <v>0.06</v>
      </c>
      <c r="AY140" s="59">
        <v>7.0000000000000007E-2</v>
      </c>
      <c r="AZ140" s="59">
        <v>0</v>
      </c>
      <c r="BA140" s="59">
        <v>0</v>
      </c>
      <c r="BB140" s="59">
        <v>0</v>
      </c>
      <c r="BC140" s="59">
        <v>0</v>
      </c>
      <c r="BD140" s="59" t="s">
        <v>73</v>
      </c>
      <c r="BE140" s="59">
        <v>0</v>
      </c>
      <c r="BF140" s="59">
        <v>0</v>
      </c>
      <c r="BG140" s="59" t="s">
        <v>73</v>
      </c>
      <c r="BH140" s="59">
        <v>0.02</v>
      </c>
      <c r="BI140" s="59">
        <v>0</v>
      </c>
      <c r="BJ140" s="59">
        <v>0.01</v>
      </c>
      <c r="BK140" s="59">
        <v>0.01</v>
      </c>
      <c r="BL140" s="59">
        <v>0.01</v>
      </c>
      <c r="BM140" s="59">
        <v>0</v>
      </c>
      <c r="BN140" s="59">
        <v>0.01</v>
      </c>
      <c r="BO140" s="59">
        <v>0.01</v>
      </c>
      <c r="BP140" s="59" t="s">
        <v>73</v>
      </c>
      <c r="BQ140" s="59">
        <v>0</v>
      </c>
      <c r="BR140" s="59" t="s">
        <v>73</v>
      </c>
      <c r="BS140" s="59" t="s">
        <v>73</v>
      </c>
      <c r="BT140" s="59" t="s">
        <v>73</v>
      </c>
      <c r="BU140" s="59">
        <v>0</v>
      </c>
      <c r="BV140" s="59">
        <v>0</v>
      </c>
      <c r="BW140" s="59" t="s">
        <v>73</v>
      </c>
      <c r="BX140" s="59">
        <v>0.01</v>
      </c>
      <c r="BY140" s="59">
        <v>0</v>
      </c>
      <c r="BZ140" s="59">
        <v>0.01</v>
      </c>
      <c r="CA140" s="59">
        <v>0.01</v>
      </c>
      <c r="CB140" s="59">
        <v>0.1</v>
      </c>
      <c r="CC140" s="59" t="s">
        <v>73</v>
      </c>
      <c r="CD140" s="59">
        <v>0.05</v>
      </c>
      <c r="CE140" s="59">
        <v>0.06</v>
      </c>
      <c r="CF140" s="59">
        <v>0.05</v>
      </c>
      <c r="CG140" s="59" t="s">
        <v>73</v>
      </c>
      <c r="CH140" s="59">
        <v>0.02</v>
      </c>
      <c r="CI140" s="59">
        <v>0.02</v>
      </c>
      <c r="CJ140" s="59">
        <v>0.02</v>
      </c>
      <c r="CK140" s="59">
        <v>0</v>
      </c>
      <c r="CL140" s="59">
        <v>0.01</v>
      </c>
      <c r="CM140" s="59">
        <v>0.01</v>
      </c>
    </row>
    <row r="141" spans="1:91" s="7" customFormat="1" ht="11.25" x14ac:dyDescent="0.2">
      <c r="A141" s="13">
        <v>808</v>
      </c>
      <c r="B141" s="13" t="s">
        <v>251</v>
      </c>
      <c r="C141" s="96" t="s">
        <v>110</v>
      </c>
      <c r="D141" s="58">
        <v>280</v>
      </c>
      <c r="E141" s="58">
        <v>40</v>
      </c>
      <c r="F141" s="58">
        <v>1810</v>
      </c>
      <c r="G141" s="58">
        <v>2130</v>
      </c>
      <c r="H141" s="59">
        <v>0.84</v>
      </c>
      <c r="I141" s="59">
        <v>0.95</v>
      </c>
      <c r="J141" s="59">
        <v>0.92</v>
      </c>
      <c r="K141" s="59">
        <v>0.91</v>
      </c>
      <c r="L141" s="59">
        <v>0.82</v>
      </c>
      <c r="M141" s="59">
        <v>0.92</v>
      </c>
      <c r="N141" s="59">
        <v>0.9</v>
      </c>
      <c r="O141" s="59">
        <v>0.89</v>
      </c>
      <c r="P141" s="59">
        <v>0.65</v>
      </c>
      <c r="Q141" s="59">
        <v>0.7</v>
      </c>
      <c r="R141" s="59">
        <v>0.49</v>
      </c>
      <c r="S141" s="59">
        <v>0.52</v>
      </c>
      <c r="T141" s="59">
        <v>0</v>
      </c>
      <c r="U141" s="59">
        <v>0</v>
      </c>
      <c r="V141" s="59" t="s">
        <v>73</v>
      </c>
      <c r="W141" s="59" t="s">
        <v>73</v>
      </c>
      <c r="X141" s="59">
        <v>7.0000000000000007E-2</v>
      </c>
      <c r="Y141" s="59" t="s">
        <v>73</v>
      </c>
      <c r="Z141" s="59">
        <v>0.05</v>
      </c>
      <c r="AA141" s="59">
        <v>0.06</v>
      </c>
      <c r="AB141" s="59">
        <v>0.03</v>
      </c>
      <c r="AC141" s="59">
        <v>0</v>
      </c>
      <c r="AD141" s="59">
        <v>0.15</v>
      </c>
      <c r="AE141" s="59">
        <v>0.13</v>
      </c>
      <c r="AF141" s="59">
        <v>7.0000000000000007E-2</v>
      </c>
      <c r="AG141" s="59" t="s">
        <v>73</v>
      </c>
      <c r="AH141" s="59">
        <v>0.2</v>
      </c>
      <c r="AI141" s="59">
        <v>0.18</v>
      </c>
      <c r="AJ141" s="59">
        <v>0</v>
      </c>
      <c r="AK141" s="59">
        <v>0</v>
      </c>
      <c r="AL141" s="59">
        <v>0</v>
      </c>
      <c r="AM141" s="59">
        <v>0</v>
      </c>
      <c r="AN141" s="59">
        <v>0</v>
      </c>
      <c r="AO141" s="59">
        <v>0</v>
      </c>
      <c r="AP141" s="59">
        <v>0</v>
      </c>
      <c r="AQ141" s="59">
        <v>0</v>
      </c>
      <c r="AR141" s="59">
        <v>0</v>
      </c>
      <c r="AS141" s="59" t="s">
        <v>73</v>
      </c>
      <c r="AT141" s="59">
        <v>0</v>
      </c>
      <c r="AU141" s="59" t="s">
        <v>73</v>
      </c>
      <c r="AV141" s="59">
        <v>7.0000000000000007E-2</v>
      </c>
      <c r="AW141" s="59" t="s">
        <v>73</v>
      </c>
      <c r="AX141" s="59">
        <v>7.0000000000000007E-2</v>
      </c>
      <c r="AY141" s="59">
        <v>7.0000000000000007E-2</v>
      </c>
      <c r="AZ141" s="59">
        <v>0</v>
      </c>
      <c r="BA141" s="59">
        <v>0</v>
      </c>
      <c r="BB141" s="59">
        <v>0</v>
      </c>
      <c r="BC141" s="59">
        <v>0</v>
      </c>
      <c r="BD141" s="59">
        <v>0</v>
      </c>
      <c r="BE141" s="59">
        <v>0</v>
      </c>
      <c r="BF141" s="59">
        <v>0</v>
      </c>
      <c r="BG141" s="59">
        <v>0</v>
      </c>
      <c r="BH141" s="59" t="s">
        <v>73</v>
      </c>
      <c r="BI141" s="59" t="s">
        <v>73</v>
      </c>
      <c r="BJ141" s="59">
        <v>0.01</v>
      </c>
      <c r="BK141" s="59">
        <v>0.01</v>
      </c>
      <c r="BL141" s="59" t="s">
        <v>73</v>
      </c>
      <c r="BM141" s="59" t="s">
        <v>73</v>
      </c>
      <c r="BN141" s="59">
        <v>0.01</v>
      </c>
      <c r="BO141" s="59">
        <v>0.01</v>
      </c>
      <c r="BP141" s="59">
        <v>0</v>
      </c>
      <c r="BQ141" s="59">
        <v>0</v>
      </c>
      <c r="BR141" s="59" t="s">
        <v>73</v>
      </c>
      <c r="BS141" s="59" t="s">
        <v>73</v>
      </c>
      <c r="BT141" s="59">
        <v>0</v>
      </c>
      <c r="BU141" s="59">
        <v>0</v>
      </c>
      <c r="BV141" s="59" t="s">
        <v>73</v>
      </c>
      <c r="BW141" s="59" t="s">
        <v>73</v>
      </c>
      <c r="BX141" s="59" t="s">
        <v>73</v>
      </c>
      <c r="BY141" s="59">
        <v>0</v>
      </c>
      <c r="BZ141" s="59">
        <v>0.01</v>
      </c>
      <c r="CA141" s="59">
        <v>0.01</v>
      </c>
      <c r="CB141" s="59">
        <v>0.11</v>
      </c>
      <c r="CC141" s="59" t="s">
        <v>73</v>
      </c>
      <c r="CD141" s="59">
        <v>0.06</v>
      </c>
      <c r="CE141" s="59">
        <v>0.06</v>
      </c>
      <c r="CF141" s="59">
        <v>0.05</v>
      </c>
      <c r="CG141" s="59">
        <v>0</v>
      </c>
      <c r="CH141" s="59">
        <v>0.01</v>
      </c>
      <c r="CI141" s="59">
        <v>0.02</v>
      </c>
      <c r="CJ141" s="59" t="s">
        <v>73</v>
      </c>
      <c r="CK141" s="59">
        <v>0</v>
      </c>
      <c r="CL141" s="59">
        <v>0.01</v>
      </c>
      <c r="CM141" s="59">
        <v>0.01</v>
      </c>
    </row>
    <row r="142" spans="1:91" s="7" customFormat="1" ht="11.25" x14ac:dyDescent="0.2">
      <c r="A142" s="13">
        <v>861</v>
      </c>
      <c r="B142" s="13" t="s">
        <v>252</v>
      </c>
      <c r="C142" s="96" t="s">
        <v>118</v>
      </c>
      <c r="D142" s="58">
        <v>450</v>
      </c>
      <c r="E142" s="58">
        <v>80</v>
      </c>
      <c r="F142" s="58">
        <v>2050</v>
      </c>
      <c r="G142" s="58">
        <v>2570</v>
      </c>
      <c r="H142" s="59">
        <v>0.84</v>
      </c>
      <c r="I142" s="59">
        <v>0.88</v>
      </c>
      <c r="J142" s="59">
        <v>0.91</v>
      </c>
      <c r="K142" s="59">
        <v>0.9</v>
      </c>
      <c r="L142" s="59">
        <v>0.75</v>
      </c>
      <c r="M142" s="59">
        <v>0.83</v>
      </c>
      <c r="N142" s="59">
        <v>0.88</v>
      </c>
      <c r="O142" s="59">
        <v>0.86</v>
      </c>
      <c r="P142" s="59">
        <v>0.47</v>
      </c>
      <c r="Q142" s="59">
        <v>0.55000000000000004</v>
      </c>
      <c r="R142" s="59">
        <v>0.43</v>
      </c>
      <c r="S142" s="59">
        <v>0.45</v>
      </c>
      <c r="T142" s="59" t="s">
        <v>73</v>
      </c>
      <c r="U142" s="59" t="s">
        <v>73</v>
      </c>
      <c r="V142" s="59" t="s">
        <v>74</v>
      </c>
      <c r="W142" s="59" t="s">
        <v>74</v>
      </c>
      <c r="X142" s="59">
        <v>0.12</v>
      </c>
      <c r="Y142" s="59">
        <v>0.13</v>
      </c>
      <c r="Z142" s="59">
        <v>7.0000000000000007E-2</v>
      </c>
      <c r="AA142" s="59">
        <v>0.08</v>
      </c>
      <c r="AB142" s="59">
        <v>0.04</v>
      </c>
      <c r="AC142" s="59" t="s">
        <v>73</v>
      </c>
      <c r="AD142" s="59">
        <v>0.15</v>
      </c>
      <c r="AE142" s="59">
        <v>0.12</v>
      </c>
      <c r="AF142" s="59">
        <v>0.12</v>
      </c>
      <c r="AG142" s="59">
        <v>0.08</v>
      </c>
      <c r="AH142" s="59">
        <v>0.23</v>
      </c>
      <c r="AI142" s="59">
        <v>0.21</v>
      </c>
      <c r="AJ142" s="59">
        <v>0</v>
      </c>
      <c r="AK142" s="59" t="s">
        <v>73</v>
      </c>
      <c r="AL142" s="59">
        <v>0</v>
      </c>
      <c r="AM142" s="59" t="s">
        <v>73</v>
      </c>
      <c r="AN142" s="59">
        <v>0</v>
      </c>
      <c r="AO142" s="59">
        <v>0</v>
      </c>
      <c r="AP142" s="59">
        <v>0</v>
      </c>
      <c r="AQ142" s="59">
        <v>0</v>
      </c>
      <c r="AR142" s="59">
        <v>0</v>
      </c>
      <c r="AS142" s="59">
        <v>0</v>
      </c>
      <c r="AT142" s="59" t="s">
        <v>73</v>
      </c>
      <c r="AU142" s="59" t="s">
        <v>73</v>
      </c>
      <c r="AV142" s="59">
        <v>0.09</v>
      </c>
      <c r="AW142" s="59" t="s">
        <v>73</v>
      </c>
      <c r="AX142" s="59">
        <v>7.0000000000000007E-2</v>
      </c>
      <c r="AY142" s="59">
        <v>0.08</v>
      </c>
      <c r="AZ142" s="59">
        <v>0</v>
      </c>
      <c r="BA142" s="59">
        <v>0</v>
      </c>
      <c r="BB142" s="59">
        <v>0</v>
      </c>
      <c r="BC142" s="59">
        <v>0</v>
      </c>
      <c r="BD142" s="59">
        <v>0</v>
      </c>
      <c r="BE142" s="59">
        <v>0</v>
      </c>
      <c r="BF142" s="59" t="s">
        <v>73</v>
      </c>
      <c r="BG142" s="59" t="s">
        <v>73</v>
      </c>
      <c r="BH142" s="59">
        <v>0.03</v>
      </c>
      <c r="BI142" s="59" t="s">
        <v>73</v>
      </c>
      <c r="BJ142" s="59">
        <v>0.02</v>
      </c>
      <c r="BK142" s="59">
        <v>0.02</v>
      </c>
      <c r="BL142" s="59">
        <v>0.03</v>
      </c>
      <c r="BM142" s="59" t="s">
        <v>73</v>
      </c>
      <c r="BN142" s="59">
        <v>0.01</v>
      </c>
      <c r="BO142" s="59">
        <v>0.01</v>
      </c>
      <c r="BP142" s="59" t="s">
        <v>73</v>
      </c>
      <c r="BQ142" s="59">
        <v>0</v>
      </c>
      <c r="BR142" s="59" t="s">
        <v>74</v>
      </c>
      <c r="BS142" s="59" t="s">
        <v>74</v>
      </c>
      <c r="BT142" s="59" t="s">
        <v>73</v>
      </c>
      <c r="BU142" s="59">
        <v>0</v>
      </c>
      <c r="BV142" s="59" t="s">
        <v>73</v>
      </c>
      <c r="BW142" s="59" t="s">
        <v>74</v>
      </c>
      <c r="BX142" s="59">
        <v>0.05</v>
      </c>
      <c r="BY142" s="59" t="s">
        <v>73</v>
      </c>
      <c r="BZ142" s="59">
        <v>0.01</v>
      </c>
      <c r="CA142" s="59">
        <v>0.02</v>
      </c>
      <c r="CB142" s="59">
        <v>0.11</v>
      </c>
      <c r="CC142" s="59">
        <v>0.12</v>
      </c>
      <c r="CD142" s="59">
        <v>7.0000000000000007E-2</v>
      </c>
      <c r="CE142" s="59">
        <v>0.08</v>
      </c>
      <c r="CF142" s="59">
        <v>0.04</v>
      </c>
      <c r="CG142" s="59">
        <v>0</v>
      </c>
      <c r="CH142" s="59">
        <v>0.01</v>
      </c>
      <c r="CI142" s="59">
        <v>0.02</v>
      </c>
      <c r="CJ142" s="59" t="s">
        <v>73</v>
      </c>
      <c r="CK142" s="59">
        <v>0</v>
      </c>
      <c r="CL142" s="59">
        <v>0.01</v>
      </c>
      <c r="CM142" s="59">
        <v>0.01</v>
      </c>
    </row>
    <row r="143" spans="1:91" s="7" customFormat="1" ht="11.25" x14ac:dyDescent="0.2">
      <c r="A143" s="13">
        <v>935</v>
      </c>
      <c r="B143" s="13" t="s">
        <v>253</v>
      </c>
      <c r="C143" s="96" t="s">
        <v>120</v>
      </c>
      <c r="D143" s="58">
        <v>1330</v>
      </c>
      <c r="E143" s="58">
        <v>160</v>
      </c>
      <c r="F143" s="58">
        <v>6210</v>
      </c>
      <c r="G143" s="58">
        <v>7700</v>
      </c>
      <c r="H143" s="59">
        <v>0.87</v>
      </c>
      <c r="I143" s="59">
        <v>0.92</v>
      </c>
      <c r="J143" s="59">
        <v>0.96</v>
      </c>
      <c r="K143" s="59">
        <v>0.94</v>
      </c>
      <c r="L143" s="59">
        <v>0.82</v>
      </c>
      <c r="M143" s="59">
        <v>0.91</v>
      </c>
      <c r="N143" s="59">
        <v>0.94</v>
      </c>
      <c r="O143" s="59">
        <v>0.92</v>
      </c>
      <c r="P143" s="59">
        <v>0.51</v>
      </c>
      <c r="Q143" s="59">
        <v>0.7</v>
      </c>
      <c r="R143" s="59">
        <v>0.31</v>
      </c>
      <c r="S143" s="59">
        <v>0.35</v>
      </c>
      <c r="T143" s="59">
        <v>0</v>
      </c>
      <c r="U143" s="59">
        <v>0</v>
      </c>
      <c r="V143" s="59" t="s">
        <v>74</v>
      </c>
      <c r="W143" s="59" t="s">
        <v>74</v>
      </c>
      <c r="X143" s="59">
        <v>0.04</v>
      </c>
      <c r="Y143" s="59" t="s">
        <v>73</v>
      </c>
      <c r="Z143" s="59">
        <v>0.03</v>
      </c>
      <c r="AA143" s="59">
        <v>0.03</v>
      </c>
      <c r="AB143" s="59">
        <v>0.22</v>
      </c>
      <c r="AC143" s="59">
        <v>0.16</v>
      </c>
      <c r="AD143" s="59">
        <v>0.5</v>
      </c>
      <c r="AE143" s="59">
        <v>0.45</v>
      </c>
      <c r="AF143" s="59">
        <v>0.05</v>
      </c>
      <c r="AG143" s="59" t="s">
        <v>73</v>
      </c>
      <c r="AH143" s="59">
        <v>0.09</v>
      </c>
      <c r="AI143" s="59">
        <v>0.09</v>
      </c>
      <c r="AJ143" s="59">
        <v>0</v>
      </c>
      <c r="AK143" s="59">
        <v>0</v>
      </c>
      <c r="AL143" s="59">
        <v>0</v>
      </c>
      <c r="AM143" s="59">
        <v>0</v>
      </c>
      <c r="AN143" s="59">
        <v>0</v>
      </c>
      <c r="AO143" s="59">
        <v>0</v>
      </c>
      <c r="AP143" s="59">
        <v>0</v>
      </c>
      <c r="AQ143" s="59">
        <v>0</v>
      </c>
      <c r="AR143" s="59">
        <v>0</v>
      </c>
      <c r="AS143" s="59">
        <v>0</v>
      </c>
      <c r="AT143" s="59" t="s">
        <v>73</v>
      </c>
      <c r="AU143" s="59" t="s">
        <v>73</v>
      </c>
      <c r="AV143" s="59">
        <v>0.06</v>
      </c>
      <c r="AW143" s="59" t="s">
        <v>73</v>
      </c>
      <c r="AX143" s="59">
        <v>0.06</v>
      </c>
      <c r="AY143" s="59">
        <v>0.06</v>
      </c>
      <c r="AZ143" s="59">
        <v>0</v>
      </c>
      <c r="BA143" s="59">
        <v>0</v>
      </c>
      <c r="BB143" s="59" t="s">
        <v>73</v>
      </c>
      <c r="BC143" s="59" t="s">
        <v>73</v>
      </c>
      <c r="BD143" s="59" t="s">
        <v>73</v>
      </c>
      <c r="BE143" s="59">
        <v>0</v>
      </c>
      <c r="BF143" s="59" t="s">
        <v>74</v>
      </c>
      <c r="BG143" s="59" t="s">
        <v>74</v>
      </c>
      <c r="BH143" s="59">
        <v>0.02</v>
      </c>
      <c r="BI143" s="59" t="s">
        <v>73</v>
      </c>
      <c r="BJ143" s="59">
        <v>0.01</v>
      </c>
      <c r="BK143" s="59">
        <v>0.01</v>
      </c>
      <c r="BL143" s="59">
        <v>0.01</v>
      </c>
      <c r="BM143" s="59" t="s">
        <v>73</v>
      </c>
      <c r="BN143" s="59" t="s">
        <v>74</v>
      </c>
      <c r="BO143" s="59">
        <v>0.01</v>
      </c>
      <c r="BP143" s="59">
        <v>0.01</v>
      </c>
      <c r="BQ143" s="59">
        <v>0</v>
      </c>
      <c r="BR143" s="59" t="s">
        <v>74</v>
      </c>
      <c r="BS143" s="59" t="s">
        <v>74</v>
      </c>
      <c r="BT143" s="59" t="s">
        <v>73</v>
      </c>
      <c r="BU143" s="59">
        <v>0</v>
      </c>
      <c r="BV143" s="59" t="s">
        <v>73</v>
      </c>
      <c r="BW143" s="59" t="s">
        <v>73</v>
      </c>
      <c r="BX143" s="59">
        <v>0.02</v>
      </c>
      <c r="BY143" s="59" t="s">
        <v>73</v>
      </c>
      <c r="BZ143" s="59">
        <v>0.01</v>
      </c>
      <c r="CA143" s="59">
        <v>0.01</v>
      </c>
      <c r="CB143" s="59">
        <v>7.0000000000000007E-2</v>
      </c>
      <c r="CC143" s="59">
        <v>0.04</v>
      </c>
      <c r="CD143" s="59">
        <v>0.02</v>
      </c>
      <c r="CE143" s="59">
        <v>0.03</v>
      </c>
      <c r="CF143" s="59">
        <v>0.05</v>
      </c>
      <c r="CG143" s="59" t="s">
        <v>73</v>
      </c>
      <c r="CH143" s="59">
        <v>0.01</v>
      </c>
      <c r="CI143" s="59">
        <v>0.02</v>
      </c>
      <c r="CJ143" s="59">
        <v>0.01</v>
      </c>
      <c r="CK143" s="59" t="s">
        <v>73</v>
      </c>
      <c r="CL143" s="59">
        <v>0.01</v>
      </c>
      <c r="CM143" s="59">
        <v>0.01</v>
      </c>
    </row>
    <row r="144" spans="1:91" s="7" customFormat="1" ht="11.25" x14ac:dyDescent="0.2">
      <c r="A144" s="13">
        <v>394</v>
      </c>
      <c r="B144" s="13" t="s">
        <v>254</v>
      </c>
      <c r="C144" s="96" t="s">
        <v>110</v>
      </c>
      <c r="D144" s="58">
        <v>570</v>
      </c>
      <c r="E144" s="58">
        <v>50</v>
      </c>
      <c r="F144" s="58">
        <v>2550</v>
      </c>
      <c r="G144" s="58">
        <v>3170</v>
      </c>
      <c r="H144" s="59">
        <v>0.84</v>
      </c>
      <c r="I144" s="59">
        <v>0.93</v>
      </c>
      <c r="J144" s="59">
        <v>0.92</v>
      </c>
      <c r="K144" s="59">
        <v>0.9</v>
      </c>
      <c r="L144" s="59">
        <v>0.78</v>
      </c>
      <c r="M144" s="59">
        <v>0.93</v>
      </c>
      <c r="N144" s="59">
        <v>0.89</v>
      </c>
      <c r="O144" s="59">
        <v>0.87</v>
      </c>
      <c r="P144" s="59">
        <v>0.57999999999999996</v>
      </c>
      <c r="Q144" s="59">
        <v>0.74</v>
      </c>
      <c r="R144" s="59">
        <v>0.56999999999999995</v>
      </c>
      <c r="S144" s="59">
        <v>0.57999999999999996</v>
      </c>
      <c r="T144" s="59" t="s">
        <v>73</v>
      </c>
      <c r="U144" s="59">
        <v>0</v>
      </c>
      <c r="V144" s="59" t="s">
        <v>74</v>
      </c>
      <c r="W144" s="59" t="s">
        <v>74</v>
      </c>
      <c r="X144" s="59">
        <v>0.15</v>
      </c>
      <c r="Y144" s="59" t="s">
        <v>73</v>
      </c>
      <c r="Z144" s="59">
        <v>0.09</v>
      </c>
      <c r="AA144" s="59">
        <v>0.1</v>
      </c>
      <c r="AB144" s="59">
        <v>0.04</v>
      </c>
      <c r="AC144" s="59" t="s">
        <v>73</v>
      </c>
      <c r="AD144" s="59">
        <v>0.22</v>
      </c>
      <c r="AE144" s="59">
        <v>0.18</v>
      </c>
      <c r="AF144" s="59" t="s">
        <v>73</v>
      </c>
      <c r="AG144" s="59">
        <v>0</v>
      </c>
      <c r="AH144" s="59">
        <v>0</v>
      </c>
      <c r="AI144" s="59" t="s">
        <v>73</v>
      </c>
      <c r="AJ144" s="59">
        <v>0</v>
      </c>
      <c r="AK144" s="59">
        <v>0</v>
      </c>
      <c r="AL144" s="59">
        <v>0</v>
      </c>
      <c r="AM144" s="59">
        <v>0</v>
      </c>
      <c r="AN144" s="59">
        <v>0</v>
      </c>
      <c r="AO144" s="59">
        <v>0</v>
      </c>
      <c r="AP144" s="59">
        <v>0</v>
      </c>
      <c r="AQ144" s="59">
        <v>0</v>
      </c>
      <c r="AR144" s="59">
        <v>0</v>
      </c>
      <c r="AS144" s="59" t="s">
        <v>73</v>
      </c>
      <c r="AT144" s="59">
        <v>0</v>
      </c>
      <c r="AU144" s="59" t="s">
        <v>73</v>
      </c>
      <c r="AV144" s="59">
        <v>0.09</v>
      </c>
      <c r="AW144" s="59" t="s">
        <v>73</v>
      </c>
      <c r="AX144" s="59">
        <v>0.11</v>
      </c>
      <c r="AY144" s="59">
        <v>0.11</v>
      </c>
      <c r="AZ144" s="59">
        <v>0</v>
      </c>
      <c r="BA144" s="59">
        <v>0</v>
      </c>
      <c r="BB144" s="59">
        <v>0</v>
      </c>
      <c r="BC144" s="59">
        <v>0</v>
      </c>
      <c r="BD144" s="59">
        <v>0</v>
      </c>
      <c r="BE144" s="59">
        <v>0</v>
      </c>
      <c r="BF144" s="59" t="s">
        <v>74</v>
      </c>
      <c r="BG144" s="59" t="s">
        <v>74</v>
      </c>
      <c r="BH144" s="59">
        <v>0.02</v>
      </c>
      <c r="BI144" s="59">
        <v>0</v>
      </c>
      <c r="BJ144" s="59">
        <v>0.01</v>
      </c>
      <c r="BK144" s="59">
        <v>0.01</v>
      </c>
      <c r="BL144" s="59">
        <v>0.01</v>
      </c>
      <c r="BM144" s="59">
        <v>0</v>
      </c>
      <c r="BN144" s="59">
        <v>0.01</v>
      </c>
      <c r="BO144" s="59">
        <v>0.01</v>
      </c>
      <c r="BP144" s="59">
        <v>0</v>
      </c>
      <c r="BQ144" s="59">
        <v>0</v>
      </c>
      <c r="BR144" s="59" t="s">
        <v>73</v>
      </c>
      <c r="BS144" s="59" t="s">
        <v>73</v>
      </c>
      <c r="BT144" s="59" t="s">
        <v>73</v>
      </c>
      <c r="BU144" s="59">
        <v>0</v>
      </c>
      <c r="BV144" s="59" t="s">
        <v>73</v>
      </c>
      <c r="BW144" s="59" t="s">
        <v>74</v>
      </c>
      <c r="BX144" s="59">
        <v>0.04</v>
      </c>
      <c r="BY144" s="59">
        <v>0</v>
      </c>
      <c r="BZ144" s="59">
        <v>0.02</v>
      </c>
      <c r="CA144" s="59">
        <v>0.02</v>
      </c>
      <c r="CB144" s="59">
        <v>0.09</v>
      </c>
      <c r="CC144" s="59" t="s">
        <v>73</v>
      </c>
      <c r="CD144" s="59">
        <v>0.06</v>
      </c>
      <c r="CE144" s="59">
        <v>0.06</v>
      </c>
      <c r="CF144" s="59">
        <v>0.05</v>
      </c>
      <c r="CG144" s="59" t="s">
        <v>73</v>
      </c>
      <c r="CH144" s="59">
        <v>0.02</v>
      </c>
      <c r="CI144" s="59">
        <v>0.02</v>
      </c>
      <c r="CJ144" s="59">
        <v>0.02</v>
      </c>
      <c r="CK144" s="59" t="s">
        <v>73</v>
      </c>
      <c r="CL144" s="59">
        <v>0.01</v>
      </c>
      <c r="CM144" s="59">
        <v>0.01</v>
      </c>
    </row>
    <row r="145" spans="1:91" s="7" customFormat="1" ht="11.25" x14ac:dyDescent="0.2">
      <c r="A145" s="13">
        <v>936</v>
      </c>
      <c r="B145" s="13" t="s">
        <v>255</v>
      </c>
      <c r="C145" s="96" t="s">
        <v>126</v>
      </c>
      <c r="D145" s="58">
        <v>1810</v>
      </c>
      <c r="E145" s="58">
        <v>230</v>
      </c>
      <c r="F145" s="58">
        <v>8390</v>
      </c>
      <c r="G145" s="58">
        <v>10430</v>
      </c>
      <c r="H145" s="59">
        <v>0.84</v>
      </c>
      <c r="I145" s="59">
        <v>0.89</v>
      </c>
      <c r="J145" s="59">
        <v>0.95</v>
      </c>
      <c r="K145" s="59">
        <v>0.93</v>
      </c>
      <c r="L145" s="59">
        <v>0.8</v>
      </c>
      <c r="M145" s="59">
        <v>0.86</v>
      </c>
      <c r="N145" s="59">
        <v>0.94</v>
      </c>
      <c r="O145" s="59">
        <v>0.91</v>
      </c>
      <c r="P145" s="59">
        <v>0.44</v>
      </c>
      <c r="Q145" s="59">
        <v>0.56999999999999995</v>
      </c>
      <c r="R145" s="59">
        <v>0.2</v>
      </c>
      <c r="S145" s="59">
        <v>0.25</v>
      </c>
      <c r="T145" s="59" t="s">
        <v>73</v>
      </c>
      <c r="U145" s="59" t="s">
        <v>73</v>
      </c>
      <c r="V145" s="59">
        <v>0.01</v>
      </c>
      <c r="W145" s="59">
        <v>0.01</v>
      </c>
      <c r="X145" s="59">
        <v>0.04</v>
      </c>
      <c r="Y145" s="59">
        <v>0.03</v>
      </c>
      <c r="Z145" s="59">
        <v>0.01</v>
      </c>
      <c r="AA145" s="59">
        <v>0.02</v>
      </c>
      <c r="AB145" s="59">
        <v>0.18</v>
      </c>
      <c r="AC145" s="59">
        <v>0.15</v>
      </c>
      <c r="AD145" s="59">
        <v>0.37</v>
      </c>
      <c r="AE145" s="59">
        <v>0.33</v>
      </c>
      <c r="AF145" s="59">
        <v>0.14000000000000001</v>
      </c>
      <c r="AG145" s="59">
        <v>0.1</v>
      </c>
      <c r="AH145" s="59">
        <v>0.35</v>
      </c>
      <c r="AI145" s="59">
        <v>0.31</v>
      </c>
      <c r="AJ145" s="59">
        <v>0</v>
      </c>
      <c r="AK145" s="59" t="s">
        <v>73</v>
      </c>
      <c r="AL145" s="59">
        <v>0</v>
      </c>
      <c r="AM145" s="59" t="s">
        <v>73</v>
      </c>
      <c r="AN145" s="59" t="s">
        <v>73</v>
      </c>
      <c r="AO145" s="59">
        <v>0</v>
      </c>
      <c r="AP145" s="59">
        <v>0</v>
      </c>
      <c r="AQ145" s="59" t="s">
        <v>73</v>
      </c>
      <c r="AR145" s="59">
        <v>0</v>
      </c>
      <c r="AS145" s="59" t="s">
        <v>73</v>
      </c>
      <c r="AT145" s="59">
        <v>0</v>
      </c>
      <c r="AU145" s="59" t="s">
        <v>73</v>
      </c>
      <c r="AV145" s="59">
        <v>0.05</v>
      </c>
      <c r="AW145" s="59">
        <v>0.04</v>
      </c>
      <c r="AX145" s="59">
        <v>0.03</v>
      </c>
      <c r="AY145" s="59">
        <v>0.03</v>
      </c>
      <c r="AZ145" s="59">
        <v>0</v>
      </c>
      <c r="BA145" s="59">
        <v>0</v>
      </c>
      <c r="BB145" s="59">
        <v>0</v>
      </c>
      <c r="BC145" s="59">
        <v>0</v>
      </c>
      <c r="BD145" s="59" t="s">
        <v>73</v>
      </c>
      <c r="BE145" s="59">
        <v>0</v>
      </c>
      <c r="BF145" s="59" t="s">
        <v>74</v>
      </c>
      <c r="BG145" s="59" t="s">
        <v>74</v>
      </c>
      <c r="BH145" s="59">
        <v>0.03</v>
      </c>
      <c r="BI145" s="59">
        <v>0.03</v>
      </c>
      <c r="BJ145" s="59">
        <v>0.01</v>
      </c>
      <c r="BK145" s="59">
        <v>0.01</v>
      </c>
      <c r="BL145" s="59">
        <v>0.02</v>
      </c>
      <c r="BM145" s="59" t="s">
        <v>73</v>
      </c>
      <c r="BN145" s="59">
        <v>0.01</v>
      </c>
      <c r="BO145" s="59">
        <v>0.01</v>
      </c>
      <c r="BP145" s="59" t="s">
        <v>73</v>
      </c>
      <c r="BQ145" s="59" t="s">
        <v>73</v>
      </c>
      <c r="BR145" s="59" t="s">
        <v>74</v>
      </c>
      <c r="BS145" s="59" t="s">
        <v>74</v>
      </c>
      <c r="BT145" s="59" t="s">
        <v>73</v>
      </c>
      <c r="BU145" s="59" t="s">
        <v>73</v>
      </c>
      <c r="BV145" s="59">
        <v>0</v>
      </c>
      <c r="BW145" s="59" t="s">
        <v>73</v>
      </c>
      <c r="BX145" s="59">
        <v>0.01</v>
      </c>
      <c r="BY145" s="59" t="s">
        <v>73</v>
      </c>
      <c r="BZ145" s="59" t="s">
        <v>74</v>
      </c>
      <c r="CA145" s="59" t="s">
        <v>74</v>
      </c>
      <c r="CB145" s="59">
        <v>0.11</v>
      </c>
      <c r="CC145" s="59">
        <v>0.04</v>
      </c>
      <c r="CD145" s="59">
        <v>0.03</v>
      </c>
      <c r="CE145" s="59">
        <v>0.05</v>
      </c>
      <c r="CF145" s="59">
        <v>0.03</v>
      </c>
      <c r="CG145" s="59">
        <v>0.05</v>
      </c>
      <c r="CH145" s="59">
        <v>0.01</v>
      </c>
      <c r="CI145" s="59">
        <v>0.01</v>
      </c>
      <c r="CJ145" s="59">
        <v>0.03</v>
      </c>
      <c r="CK145" s="59" t="s">
        <v>73</v>
      </c>
      <c r="CL145" s="59">
        <v>0.01</v>
      </c>
      <c r="CM145" s="59">
        <v>0.01</v>
      </c>
    </row>
    <row r="146" spans="1:91" s="7" customFormat="1" ht="11.25" x14ac:dyDescent="0.2">
      <c r="A146" s="13">
        <v>319</v>
      </c>
      <c r="B146" s="13" t="s">
        <v>256</v>
      </c>
      <c r="C146" s="96" t="s">
        <v>124</v>
      </c>
      <c r="D146" s="58">
        <v>410</v>
      </c>
      <c r="E146" s="58">
        <v>40</v>
      </c>
      <c r="F146" s="58">
        <v>2190</v>
      </c>
      <c r="G146" s="58">
        <v>2640</v>
      </c>
      <c r="H146" s="59">
        <v>0.87</v>
      </c>
      <c r="I146" s="59">
        <v>0.89</v>
      </c>
      <c r="J146" s="59">
        <v>0.97</v>
      </c>
      <c r="K146" s="59">
        <v>0.95</v>
      </c>
      <c r="L146" s="59">
        <v>0.86</v>
      </c>
      <c r="M146" s="59">
        <v>0.89</v>
      </c>
      <c r="N146" s="59">
        <v>0.97</v>
      </c>
      <c r="O146" s="59">
        <v>0.95</v>
      </c>
      <c r="P146" s="59">
        <v>0.47</v>
      </c>
      <c r="Q146" s="59">
        <v>0.56999999999999995</v>
      </c>
      <c r="R146" s="59">
        <v>0.14000000000000001</v>
      </c>
      <c r="S146" s="59">
        <v>0.2</v>
      </c>
      <c r="T146" s="59">
        <v>0</v>
      </c>
      <c r="U146" s="59">
        <v>0</v>
      </c>
      <c r="V146" s="59">
        <v>0.01</v>
      </c>
      <c r="W146" s="59">
        <v>0.01</v>
      </c>
      <c r="X146" s="59">
        <v>0.04</v>
      </c>
      <c r="Y146" s="59" t="s">
        <v>73</v>
      </c>
      <c r="Z146" s="59">
        <v>0.01</v>
      </c>
      <c r="AA146" s="59">
        <v>0.02</v>
      </c>
      <c r="AB146" s="59">
        <v>0.32</v>
      </c>
      <c r="AC146" s="59">
        <v>0.27</v>
      </c>
      <c r="AD146" s="59">
        <v>0.78</v>
      </c>
      <c r="AE146" s="59">
        <v>0.7</v>
      </c>
      <c r="AF146" s="59">
        <v>0.03</v>
      </c>
      <c r="AG146" s="59">
        <v>0</v>
      </c>
      <c r="AH146" s="59">
        <v>0.02</v>
      </c>
      <c r="AI146" s="59">
        <v>0.02</v>
      </c>
      <c r="AJ146" s="59">
        <v>0</v>
      </c>
      <c r="AK146" s="59">
        <v>0</v>
      </c>
      <c r="AL146" s="59">
        <v>0</v>
      </c>
      <c r="AM146" s="59">
        <v>0</v>
      </c>
      <c r="AN146" s="59">
        <v>0</v>
      </c>
      <c r="AO146" s="59">
        <v>0</v>
      </c>
      <c r="AP146" s="59">
        <v>0</v>
      </c>
      <c r="AQ146" s="59">
        <v>0</v>
      </c>
      <c r="AR146" s="59">
        <v>0</v>
      </c>
      <c r="AS146" s="59" t="s">
        <v>73</v>
      </c>
      <c r="AT146" s="59">
        <v>0</v>
      </c>
      <c r="AU146" s="59" t="s">
        <v>73</v>
      </c>
      <c r="AV146" s="59">
        <v>0.06</v>
      </c>
      <c r="AW146" s="59" t="s">
        <v>73</v>
      </c>
      <c r="AX146" s="59">
        <v>0.03</v>
      </c>
      <c r="AY146" s="59">
        <v>0.03</v>
      </c>
      <c r="AZ146" s="59">
        <v>0</v>
      </c>
      <c r="BA146" s="59">
        <v>0</v>
      </c>
      <c r="BB146" s="59">
        <v>0</v>
      </c>
      <c r="BC146" s="59">
        <v>0</v>
      </c>
      <c r="BD146" s="59" t="s">
        <v>73</v>
      </c>
      <c r="BE146" s="59">
        <v>0</v>
      </c>
      <c r="BF146" s="59" t="s">
        <v>73</v>
      </c>
      <c r="BG146" s="59" t="s">
        <v>73</v>
      </c>
      <c r="BH146" s="59" t="s">
        <v>73</v>
      </c>
      <c r="BI146" s="59">
        <v>0</v>
      </c>
      <c r="BJ146" s="59" t="s">
        <v>73</v>
      </c>
      <c r="BK146" s="59" t="s">
        <v>73</v>
      </c>
      <c r="BL146" s="59" t="s">
        <v>73</v>
      </c>
      <c r="BM146" s="59">
        <v>0</v>
      </c>
      <c r="BN146" s="59" t="s">
        <v>73</v>
      </c>
      <c r="BO146" s="59" t="s">
        <v>73</v>
      </c>
      <c r="BP146" s="59" t="s">
        <v>73</v>
      </c>
      <c r="BQ146" s="59">
        <v>0</v>
      </c>
      <c r="BR146" s="59">
        <v>0</v>
      </c>
      <c r="BS146" s="59" t="s">
        <v>73</v>
      </c>
      <c r="BT146" s="59">
        <v>0</v>
      </c>
      <c r="BU146" s="59">
        <v>0</v>
      </c>
      <c r="BV146" s="59">
        <v>0</v>
      </c>
      <c r="BW146" s="59">
        <v>0</v>
      </c>
      <c r="BX146" s="59" t="s">
        <v>73</v>
      </c>
      <c r="BY146" s="59">
        <v>0</v>
      </c>
      <c r="BZ146" s="59" t="s">
        <v>73</v>
      </c>
      <c r="CA146" s="59" t="s">
        <v>73</v>
      </c>
      <c r="CB146" s="59">
        <v>0.09</v>
      </c>
      <c r="CC146" s="59" t="s">
        <v>73</v>
      </c>
      <c r="CD146" s="59">
        <v>0.02</v>
      </c>
      <c r="CE146" s="59">
        <v>0.03</v>
      </c>
      <c r="CF146" s="59" t="s">
        <v>73</v>
      </c>
      <c r="CG146" s="59">
        <v>0</v>
      </c>
      <c r="CH146" s="59" t="s">
        <v>73</v>
      </c>
      <c r="CI146" s="59" t="s">
        <v>74</v>
      </c>
      <c r="CJ146" s="59">
        <v>0.02</v>
      </c>
      <c r="CK146" s="59" t="s">
        <v>73</v>
      </c>
      <c r="CL146" s="59">
        <v>0.01</v>
      </c>
      <c r="CM146" s="59">
        <v>0.01</v>
      </c>
    </row>
    <row r="147" spans="1:91" s="7" customFormat="1" ht="11.25" x14ac:dyDescent="0.2">
      <c r="A147" s="13">
        <v>866</v>
      </c>
      <c r="B147" s="13" t="s">
        <v>257</v>
      </c>
      <c r="C147" s="96" t="s">
        <v>128</v>
      </c>
      <c r="D147" s="58">
        <v>510</v>
      </c>
      <c r="E147" s="58">
        <v>60</v>
      </c>
      <c r="F147" s="58">
        <v>1640</v>
      </c>
      <c r="G147" s="58">
        <v>2210</v>
      </c>
      <c r="H147" s="59">
        <v>0.9</v>
      </c>
      <c r="I147" s="59">
        <v>0.9</v>
      </c>
      <c r="J147" s="59">
        <v>0.94</v>
      </c>
      <c r="K147" s="59">
        <v>0.93</v>
      </c>
      <c r="L147" s="59">
        <v>0.87</v>
      </c>
      <c r="M147" s="59">
        <v>0.84</v>
      </c>
      <c r="N147" s="59">
        <v>0.92</v>
      </c>
      <c r="O147" s="59">
        <v>0.91</v>
      </c>
      <c r="P147" s="59">
        <v>0.73</v>
      </c>
      <c r="Q147" s="59">
        <v>0.73</v>
      </c>
      <c r="R147" s="59">
        <v>0.67</v>
      </c>
      <c r="S147" s="59">
        <v>0.69</v>
      </c>
      <c r="T147" s="59" t="s">
        <v>73</v>
      </c>
      <c r="U147" s="59">
        <v>0</v>
      </c>
      <c r="V147" s="59" t="s">
        <v>73</v>
      </c>
      <c r="W147" s="59" t="s">
        <v>73</v>
      </c>
      <c r="X147" s="59" t="s">
        <v>73</v>
      </c>
      <c r="Y147" s="59" t="s">
        <v>73</v>
      </c>
      <c r="Z147" s="59">
        <v>0.01</v>
      </c>
      <c r="AA147" s="59">
        <v>0.01</v>
      </c>
      <c r="AB147" s="59">
        <v>0.06</v>
      </c>
      <c r="AC147" s="59" t="s">
        <v>73</v>
      </c>
      <c r="AD147" s="59">
        <v>0.12</v>
      </c>
      <c r="AE147" s="59">
        <v>0.1</v>
      </c>
      <c r="AF147" s="59">
        <v>7.0000000000000007E-2</v>
      </c>
      <c r="AG147" s="59" t="s">
        <v>73</v>
      </c>
      <c r="AH147" s="59">
        <v>0.11</v>
      </c>
      <c r="AI147" s="59">
        <v>0.1</v>
      </c>
      <c r="AJ147" s="59">
        <v>0</v>
      </c>
      <c r="AK147" s="59" t="s">
        <v>73</v>
      </c>
      <c r="AL147" s="59">
        <v>0</v>
      </c>
      <c r="AM147" s="59" t="s">
        <v>73</v>
      </c>
      <c r="AN147" s="59">
        <v>0</v>
      </c>
      <c r="AO147" s="59">
        <v>0</v>
      </c>
      <c r="AP147" s="59">
        <v>0</v>
      </c>
      <c r="AQ147" s="59">
        <v>0</v>
      </c>
      <c r="AR147" s="59">
        <v>0</v>
      </c>
      <c r="AS147" s="59">
        <v>0</v>
      </c>
      <c r="AT147" s="59">
        <v>0</v>
      </c>
      <c r="AU147" s="59">
        <v>0</v>
      </c>
      <c r="AV147" s="59">
        <v>0.03</v>
      </c>
      <c r="AW147" s="59" t="s">
        <v>73</v>
      </c>
      <c r="AX147" s="59">
        <v>0.05</v>
      </c>
      <c r="AY147" s="59">
        <v>0.04</v>
      </c>
      <c r="AZ147" s="59">
        <v>0</v>
      </c>
      <c r="BA147" s="59">
        <v>0</v>
      </c>
      <c r="BB147" s="59" t="s">
        <v>73</v>
      </c>
      <c r="BC147" s="59" t="s">
        <v>73</v>
      </c>
      <c r="BD147" s="59">
        <v>0</v>
      </c>
      <c r="BE147" s="59">
        <v>0</v>
      </c>
      <c r="BF147" s="59" t="s">
        <v>73</v>
      </c>
      <c r="BG147" s="59" t="s">
        <v>73</v>
      </c>
      <c r="BH147" s="59">
        <v>0.02</v>
      </c>
      <c r="BI147" s="59" t="s">
        <v>73</v>
      </c>
      <c r="BJ147" s="59">
        <v>0.01</v>
      </c>
      <c r="BK147" s="59">
        <v>0.01</v>
      </c>
      <c r="BL147" s="59" t="s">
        <v>73</v>
      </c>
      <c r="BM147" s="59">
        <v>0</v>
      </c>
      <c r="BN147" s="59" t="s">
        <v>74</v>
      </c>
      <c r="BO147" s="59" t="s">
        <v>74</v>
      </c>
      <c r="BP147" s="59">
        <v>0.01</v>
      </c>
      <c r="BQ147" s="59" t="s">
        <v>73</v>
      </c>
      <c r="BR147" s="59" t="s">
        <v>74</v>
      </c>
      <c r="BS147" s="59">
        <v>0.01</v>
      </c>
      <c r="BT147" s="59" t="s">
        <v>73</v>
      </c>
      <c r="BU147" s="59" t="s">
        <v>73</v>
      </c>
      <c r="BV147" s="59">
        <v>0</v>
      </c>
      <c r="BW147" s="59" t="s">
        <v>73</v>
      </c>
      <c r="BX147" s="59" t="s">
        <v>73</v>
      </c>
      <c r="BY147" s="59" t="s">
        <v>73</v>
      </c>
      <c r="BZ147" s="59">
        <v>0.01</v>
      </c>
      <c r="CA147" s="59">
        <v>0.01</v>
      </c>
      <c r="CB147" s="59">
        <v>0.08</v>
      </c>
      <c r="CC147" s="59" t="s">
        <v>73</v>
      </c>
      <c r="CD147" s="59">
        <v>0.04</v>
      </c>
      <c r="CE147" s="59">
        <v>0.05</v>
      </c>
      <c r="CF147" s="59">
        <v>0.01</v>
      </c>
      <c r="CG147" s="59" t="s">
        <v>73</v>
      </c>
      <c r="CH147" s="59">
        <v>0.01</v>
      </c>
      <c r="CI147" s="59">
        <v>0.01</v>
      </c>
      <c r="CJ147" s="59" t="s">
        <v>73</v>
      </c>
      <c r="CK147" s="59" t="s">
        <v>73</v>
      </c>
      <c r="CL147" s="59">
        <v>0.01</v>
      </c>
      <c r="CM147" s="59">
        <v>0.01</v>
      </c>
    </row>
    <row r="148" spans="1:91" s="7" customFormat="1" ht="11.25" x14ac:dyDescent="0.2">
      <c r="A148" s="13">
        <v>357</v>
      </c>
      <c r="B148" s="13" t="s">
        <v>258</v>
      </c>
      <c r="C148" s="96" t="s">
        <v>112</v>
      </c>
      <c r="D148" s="58">
        <v>340</v>
      </c>
      <c r="E148" s="58">
        <v>30</v>
      </c>
      <c r="F148" s="58">
        <v>2300</v>
      </c>
      <c r="G148" s="58">
        <v>2670</v>
      </c>
      <c r="H148" s="59">
        <v>0.85</v>
      </c>
      <c r="I148" s="59">
        <v>0.91</v>
      </c>
      <c r="J148" s="59">
        <v>0.92</v>
      </c>
      <c r="K148" s="59">
        <v>0.91</v>
      </c>
      <c r="L148" s="59">
        <v>0.8</v>
      </c>
      <c r="M148" s="59">
        <v>0.91</v>
      </c>
      <c r="N148" s="59">
        <v>0.9</v>
      </c>
      <c r="O148" s="59">
        <v>0.89</v>
      </c>
      <c r="P148" s="59">
        <v>0.54</v>
      </c>
      <c r="Q148" s="59">
        <v>0.59</v>
      </c>
      <c r="R148" s="59">
        <v>0.3</v>
      </c>
      <c r="S148" s="59">
        <v>0.34</v>
      </c>
      <c r="T148" s="59">
        <v>0</v>
      </c>
      <c r="U148" s="59">
        <v>0</v>
      </c>
      <c r="V148" s="59" t="s">
        <v>73</v>
      </c>
      <c r="W148" s="59" t="s">
        <v>73</v>
      </c>
      <c r="X148" s="59">
        <v>0.04</v>
      </c>
      <c r="Y148" s="59" t="s">
        <v>73</v>
      </c>
      <c r="Z148" s="59">
        <v>0.05</v>
      </c>
      <c r="AA148" s="59">
        <v>0.05</v>
      </c>
      <c r="AB148" s="59">
        <v>0.02</v>
      </c>
      <c r="AC148" s="59" t="s">
        <v>73</v>
      </c>
      <c r="AD148" s="59">
        <v>0.09</v>
      </c>
      <c r="AE148" s="59">
        <v>0.08</v>
      </c>
      <c r="AF148" s="59">
        <v>0.19</v>
      </c>
      <c r="AG148" s="59">
        <v>0.22</v>
      </c>
      <c r="AH148" s="59">
        <v>0.45</v>
      </c>
      <c r="AI148" s="59">
        <v>0.42</v>
      </c>
      <c r="AJ148" s="59">
        <v>0</v>
      </c>
      <c r="AK148" s="59">
        <v>0</v>
      </c>
      <c r="AL148" s="59">
        <v>0</v>
      </c>
      <c r="AM148" s="59">
        <v>0</v>
      </c>
      <c r="AN148" s="59">
        <v>0</v>
      </c>
      <c r="AO148" s="59">
        <v>0</v>
      </c>
      <c r="AP148" s="59">
        <v>0</v>
      </c>
      <c r="AQ148" s="59">
        <v>0</v>
      </c>
      <c r="AR148" s="59">
        <v>0</v>
      </c>
      <c r="AS148" s="59">
        <v>0</v>
      </c>
      <c r="AT148" s="59" t="s">
        <v>73</v>
      </c>
      <c r="AU148" s="59" t="s">
        <v>73</v>
      </c>
      <c r="AV148" s="59">
        <v>0.04</v>
      </c>
      <c r="AW148" s="59" t="s">
        <v>73</v>
      </c>
      <c r="AX148" s="59">
        <v>7.0000000000000007E-2</v>
      </c>
      <c r="AY148" s="59">
        <v>7.0000000000000007E-2</v>
      </c>
      <c r="AZ148" s="59">
        <v>0</v>
      </c>
      <c r="BA148" s="59">
        <v>0</v>
      </c>
      <c r="BB148" s="59">
        <v>0</v>
      </c>
      <c r="BC148" s="59">
        <v>0</v>
      </c>
      <c r="BD148" s="59">
        <v>0</v>
      </c>
      <c r="BE148" s="59">
        <v>0</v>
      </c>
      <c r="BF148" s="59" t="s">
        <v>73</v>
      </c>
      <c r="BG148" s="59" t="s">
        <v>73</v>
      </c>
      <c r="BH148" s="59">
        <v>0.03</v>
      </c>
      <c r="BI148" s="59">
        <v>0</v>
      </c>
      <c r="BJ148" s="59">
        <v>0.01</v>
      </c>
      <c r="BK148" s="59">
        <v>0.01</v>
      </c>
      <c r="BL148" s="59">
        <v>0.02</v>
      </c>
      <c r="BM148" s="59">
        <v>0</v>
      </c>
      <c r="BN148" s="59">
        <v>0.01</v>
      </c>
      <c r="BO148" s="59">
        <v>0.01</v>
      </c>
      <c r="BP148" s="59" t="s">
        <v>73</v>
      </c>
      <c r="BQ148" s="59">
        <v>0</v>
      </c>
      <c r="BR148" s="59" t="s">
        <v>74</v>
      </c>
      <c r="BS148" s="59" t="s">
        <v>74</v>
      </c>
      <c r="BT148" s="59" t="s">
        <v>73</v>
      </c>
      <c r="BU148" s="59">
        <v>0</v>
      </c>
      <c r="BV148" s="59" t="s">
        <v>73</v>
      </c>
      <c r="BW148" s="59" t="s">
        <v>74</v>
      </c>
      <c r="BX148" s="59">
        <v>0.02</v>
      </c>
      <c r="BY148" s="59">
        <v>0</v>
      </c>
      <c r="BZ148" s="59">
        <v>0.01</v>
      </c>
      <c r="CA148" s="59">
        <v>0.01</v>
      </c>
      <c r="CB148" s="59">
        <v>0.08</v>
      </c>
      <c r="CC148" s="59" t="s">
        <v>73</v>
      </c>
      <c r="CD148" s="59">
        <v>0.06</v>
      </c>
      <c r="CE148" s="59">
        <v>0.06</v>
      </c>
      <c r="CF148" s="59">
        <v>0.06</v>
      </c>
      <c r="CG148" s="59">
        <v>0</v>
      </c>
      <c r="CH148" s="59">
        <v>0.01</v>
      </c>
      <c r="CI148" s="59">
        <v>0.02</v>
      </c>
      <c r="CJ148" s="59" t="s">
        <v>73</v>
      </c>
      <c r="CK148" s="59">
        <v>0</v>
      </c>
      <c r="CL148" s="59">
        <v>0.01</v>
      </c>
      <c r="CM148" s="59">
        <v>0.01</v>
      </c>
    </row>
    <row r="149" spans="1:91" s="7" customFormat="1" ht="11.25" x14ac:dyDescent="0.2">
      <c r="A149" s="13">
        <v>894</v>
      </c>
      <c r="B149" s="13" t="s">
        <v>259</v>
      </c>
      <c r="C149" s="96" t="s">
        <v>118</v>
      </c>
      <c r="D149" s="58">
        <v>340</v>
      </c>
      <c r="E149" s="58">
        <v>50</v>
      </c>
      <c r="F149" s="58">
        <v>1630</v>
      </c>
      <c r="G149" s="58">
        <v>2030</v>
      </c>
      <c r="H149" s="59">
        <v>0.82</v>
      </c>
      <c r="I149" s="59">
        <v>0.93</v>
      </c>
      <c r="J149" s="59">
        <v>0.94</v>
      </c>
      <c r="K149" s="59">
        <v>0.92</v>
      </c>
      <c r="L149" s="59">
        <v>0.78</v>
      </c>
      <c r="M149" s="59">
        <v>0.93</v>
      </c>
      <c r="N149" s="59">
        <v>0.91</v>
      </c>
      <c r="O149" s="59">
        <v>0.89</v>
      </c>
      <c r="P149" s="59">
        <v>0.46</v>
      </c>
      <c r="Q149" s="59">
        <v>0.69</v>
      </c>
      <c r="R149" s="59">
        <v>0.26</v>
      </c>
      <c r="S149" s="59">
        <v>0.3</v>
      </c>
      <c r="T149" s="59" t="s">
        <v>73</v>
      </c>
      <c r="U149" s="59">
        <v>0</v>
      </c>
      <c r="V149" s="59" t="s">
        <v>73</v>
      </c>
      <c r="W149" s="59" t="s">
        <v>73</v>
      </c>
      <c r="X149" s="59">
        <v>7.0000000000000007E-2</v>
      </c>
      <c r="Y149" s="59" t="s">
        <v>73</v>
      </c>
      <c r="Z149" s="59">
        <v>0.03</v>
      </c>
      <c r="AA149" s="59">
        <v>0.04</v>
      </c>
      <c r="AB149" s="59">
        <v>0.11</v>
      </c>
      <c r="AC149" s="59" t="s">
        <v>73</v>
      </c>
      <c r="AD149" s="59">
        <v>0.33</v>
      </c>
      <c r="AE149" s="59">
        <v>0.28999999999999998</v>
      </c>
      <c r="AF149" s="59">
        <v>0.14000000000000001</v>
      </c>
      <c r="AG149" s="59" t="s">
        <v>73</v>
      </c>
      <c r="AH149" s="59">
        <v>0.28999999999999998</v>
      </c>
      <c r="AI149" s="59">
        <v>0.25</v>
      </c>
      <c r="AJ149" s="59">
        <v>0</v>
      </c>
      <c r="AK149" s="59" t="s">
        <v>73</v>
      </c>
      <c r="AL149" s="59">
        <v>0</v>
      </c>
      <c r="AM149" s="59" t="s">
        <v>73</v>
      </c>
      <c r="AN149" s="59">
        <v>0</v>
      </c>
      <c r="AO149" s="59">
        <v>0</v>
      </c>
      <c r="AP149" s="59">
        <v>0</v>
      </c>
      <c r="AQ149" s="59">
        <v>0</v>
      </c>
      <c r="AR149" s="59">
        <v>0</v>
      </c>
      <c r="AS149" s="59">
        <v>0</v>
      </c>
      <c r="AT149" s="59">
        <v>0</v>
      </c>
      <c r="AU149" s="59">
        <v>0</v>
      </c>
      <c r="AV149" s="59">
        <v>0.05</v>
      </c>
      <c r="AW149" s="59" t="s">
        <v>73</v>
      </c>
      <c r="AX149" s="59">
        <v>0.04</v>
      </c>
      <c r="AY149" s="59">
        <v>0.04</v>
      </c>
      <c r="AZ149" s="59">
        <v>0</v>
      </c>
      <c r="BA149" s="59">
        <v>0</v>
      </c>
      <c r="BB149" s="59">
        <v>0</v>
      </c>
      <c r="BC149" s="59">
        <v>0</v>
      </c>
      <c r="BD149" s="59" t="s">
        <v>73</v>
      </c>
      <c r="BE149" s="59">
        <v>0</v>
      </c>
      <c r="BF149" s="59" t="s">
        <v>73</v>
      </c>
      <c r="BG149" s="59" t="s">
        <v>74</v>
      </c>
      <c r="BH149" s="59">
        <v>0.02</v>
      </c>
      <c r="BI149" s="59">
        <v>0</v>
      </c>
      <c r="BJ149" s="59">
        <v>0.01</v>
      </c>
      <c r="BK149" s="59">
        <v>0.01</v>
      </c>
      <c r="BL149" s="59" t="s">
        <v>73</v>
      </c>
      <c r="BM149" s="59">
        <v>0</v>
      </c>
      <c r="BN149" s="59" t="s">
        <v>74</v>
      </c>
      <c r="BO149" s="59" t="s">
        <v>74</v>
      </c>
      <c r="BP149" s="59" t="s">
        <v>73</v>
      </c>
      <c r="BQ149" s="59">
        <v>0</v>
      </c>
      <c r="BR149" s="59">
        <v>0.01</v>
      </c>
      <c r="BS149" s="59">
        <v>0.01</v>
      </c>
      <c r="BT149" s="59" t="s">
        <v>73</v>
      </c>
      <c r="BU149" s="59">
        <v>0</v>
      </c>
      <c r="BV149" s="59">
        <v>0</v>
      </c>
      <c r="BW149" s="59" t="s">
        <v>73</v>
      </c>
      <c r="BX149" s="59">
        <v>0.03</v>
      </c>
      <c r="BY149" s="59">
        <v>0</v>
      </c>
      <c r="BZ149" s="59">
        <v>0.01</v>
      </c>
      <c r="CA149" s="59">
        <v>0.02</v>
      </c>
      <c r="CB149" s="59">
        <v>0.12</v>
      </c>
      <c r="CC149" s="59" t="s">
        <v>73</v>
      </c>
      <c r="CD149" s="59">
        <v>0.04</v>
      </c>
      <c r="CE149" s="59">
        <v>0.05</v>
      </c>
      <c r="CF149" s="59">
        <v>0.05</v>
      </c>
      <c r="CG149" s="59" t="s">
        <v>73</v>
      </c>
      <c r="CH149" s="59">
        <v>0.01</v>
      </c>
      <c r="CI149" s="59">
        <v>0.02</v>
      </c>
      <c r="CJ149" s="59" t="s">
        <v>73</v>
      </c>
      <c r="CK149" s="59">
        <v>0</v>
      </c>
      <c r="CL149" s="59">
        <v>0.01</v>
      </c>
      <c r="CM149" s="59">
        <v>0.01</v>
      </c>
    </row>
    <row r="150" spans="1:91" s="7" customFormat="1" ht="11.25" x14ac:dyDescent="0.2">
      <c r="A150" s="13">
        <v>883</v>
      </c>
      <c r="B150" s="13" t="s">
        <v>260</v>
      </c>
      <c r="C150" s="96" t="s">
        <v>120</v>
      </c>
      <c r="D150" s="58">
        <v>290</v>
      </c>
      <c r="E150" s="58">
        <v>50</v>
      </c>
      <c r="F150" s="58">
        <v>1480</v>
      </c>
      <c r="G150" s="58">
        <v>1810</v>
      </c>
      <c r="H150" s="59">
        <v>0.91</v>
      </c>
      <c r="I150" s="59">
        <v>0.84</v>
      </c>
      <c r="J150" s="59">
        <v>0.92</v>
      </c>
      <c r="K150" s="59">
        <v>0.91</v>
      </c>
      <c r="L150" s="59">
        <v>0.83</v>
      </c>
      <c r="M150" s="59">
        <v>0.75</v>
      </c>
      <c r="N150" s="59">
        <v>0.9</v>
      </c>
      <c r="O150" s="59">
        <v>0.88</v>
      </c>
      <c r="P150" s="59">
        <v>0.47</v>
      </c>
      <c r="Q150" s="59">
        <v>0.59</v>
      </c>
      <c r="R150" s="59">
        <v>0.23</v>
      </c>
      <c r="S150" s="59">
        <v>0.27</v>
      </c>
      <c r="T150" s="59">
        <v>0</v>
      </c>
      <c r="U150" s="59">
        <v>0</v>
      </c>
      <c r="V150" s="59">
        <v>0</v>
      </c>
      <c r="W150" s="59">
        <v>0</v>
      </c>
      <c r="X150" s="59">
        <v>0.03</v>
      </c>
      <c r="Y150" s="59" t="s">
        <v>73</v>
      </c>
      <c r="Z150" s="59">
        <v>0.03</v>
      </c>
      <c r="AA150" s="59">
        <v>0.03</v>
      </c>
      <c r="AB150" s="59">
        <v>0.15</v>
      </c>
      <c r="AC150" s="59" t="s">
        <v>73</v>
      </c>
      <c r="AD150" s="59">
        <v>0.21</v>
      </c>
      <c r="AE150" s="59">
        <v>0.19</v>
      </c>
      <c r="AF150" s="59">
        <v>0.17</v>
      </c>
      <c r="AG150" s="59" t="s">
        <v>73</v>
      </c>
      <c r="AH150" s="59">
        <v>0.44</v>
      </c>
      <c r="AI150" s="59">
        <v>0.39</v>
      </c>
      <c r="AJ150" s="59">
        <v>0</v>
      </c>
      <c r="AK150" s="59">
        <v>0</v>
      </c>
      <c r="AL150" s="59">
        <v>0</v>
      </c>
      <c r="AM150" s="59">
        <v>0</v>
      </c>
      <c r="AN150" s="59">
        <v>0</v>
      </c>
      <c r="AO150" s="59">
        <v>0</v>
      </c>
      <c r="AP150" s="59">
        <v>0</v>
      </c>
      <c r="AQ150" s="59">
        <v>0</v>
      </c>
      <c r="AR150" s="59">
        <v>0</v>
      </c>
      <c r="AS150" s="59" t="s">
        <v>73</v>
      </c>
      <c r="AT150" s="59">
        <v>0</v>
      </c>
      <c r="AU150" s="59" t="s">
        <v>73</v>
      </c>
      <c r="AV150" s="59">
        <v>0.06</v>
      </c>
      <c r="AW150" s="59" t="s">
        <v>73</v>
      </c>
      <c r="AX150" s="59">
        <v>0.04</v>
      </c>
      <c r="AY150" s="59">
        <v>0.05</v>
      </c>
      <c r="AZ150" s="59">
        <v>0</v>
      </c>
      <c r="BA150" s="59">
        <v>0</v>
      </c>
      <c r="BB150" s="59">
        <v>0</v>
      </c>
      <c r="BC150" s="59">
        <v>0</v>
      </c>
      <c r="BD150" s="59" t="s">
        <v>73</v>
      </c>
      <c r="BE150" s="59" t="s">
        <v>73</v>
      </c>
      <c r="BF150" s="59" t="s">
        <v>73</v>
      </c>
      <c r="BG150" s="59" t="s">
        <v>73</v>
      </c>
      <c r="BH150" s="59">
        <v>0.03</v>
      </c>
      <c r="BI150" s="59" t="s">
        <v>73</v>
      </c>
      <c r="BJ150" s="59">
        <v>0.01</v>
      </c>
      <c r="BK150" s="59">
        <v>0.02</v>
      </c>
      <c r="BL150" s="59">
        <v>0.03</v>
      </c>
      <c r="BM150" s="59" t="s">
        <v>73</v>
      </c>
      <c r="BN150" s="59">
        <v>0.01</v>
      </c>
      <c r="BO150" s="59">
        <v>0.01</v>
      </c>
      <c r="BP150" s="59" t="s">
        <v>73</v>
      </c>
      <c r="BQ150" s="59">
        <v>0</v>
      </c>
      <c r="BR150" s="59" t="s">
        <v>73</v>
      </c>
      <c r="BS150" s="59" t="s">
        <v>73</v>
      </c>
      <c r="BT150" s="59">
        <v>0</v>
      </c>
      <c r="BU150" s="59" t="s">
        <v>73</v>
      </c>
      <c r="BV150" s="59" t="s">
        <v>73</v>
      </c>
      <c r="BW150" s="59" t="s">
        <v>73</v>
      </c>
      <c r="BX150" s="59">
        <v>0.04</v>
      </c>
      <c r="BY150" s="59" t="s">
        <v>73</v>
      </c>
      <c r="BZ150" s="59">
        <v>0.01</v>
      </c>
      <c r="CA150" s="59">
        <v>0.01</v>
      </c>
      <c r="CB150" s="59">
        <v>0.06</v>
      </c>
      <c r="CC150" s="59">
        <v>0.12</v>
      </c>
      <c r="CD150" s="59">
        <v>0.06</v>
      </c>
      <c r="CE150" s="59">
        <v>0.06</v>
      </c>
      <c r="CF150" s="59">
        <v>0.03</v>
      </c>
      <c r="CG150" s="59" t="s">
        <v>73</v>
      </c>
      <c r="CH150" s="59">
        <v>0.01</v>
      </c>
      <c r="CI150" s="59">
        <v>0.02</v>
      </c>
      <c r="CJ150" s="59" t="s">
        <v>73</v>
      </c>
      <c r="CK150" s="59">
        <v>0</v>
      </c>
      <c r="CL150" s="59">
        <v>0.01</v>
      </c>
      <c r="CM150" s="59">
        <v>0.01</v>
      </c>
    </row>
    <row r="151" spans="1:91" s="7" customFormat="1" ht="11.25" x14ac:dyDescent="0.2">
      <c r="A151" s="13">
        <v>880</v>
      </c>
      <c r="B151" s="13" t="s">
        <v>261</v>
      </c>
      <c r="C151" s="96" t="s">
        <v>128</v>
      </c>
      <c r="D151" s="58">
        <v>330</v>
      </c>
      <c r="E151" s="58">
        <v>30</v>
      </c>
      <c r="F151" s="58">
        <v>1070</v>
      </c>
      <c r="G151" s="58">
        <v>1420</v>
      </c>
      <c r="H151" s="59">
        <v>0.88</v>
      </c>
      <c r="I151" s="59">
        <v>0.93</v>
      </c>
      <c r="J151" s="59">
        <v>0.96</v>
      </c>
      <c r="K151" s="59">
        <v>0.94</v>
      </c>
      <c r="L151" s="59">
        <v>0.86</v>
      </c>
      <c r="M151" s="59">
        <v>0.93</v>
      </c>
      <c r="N151" s="59">
        <v>0.95</v>
      </c>
      <c r="O151" s="59">
        <v>0.93</v>
      </c>
      <c r="P151" s="59">
        <v>0.52</v>
      </c>
      <c r="Q151" s="59">
        <v>0.68</v>
      </c>
      <c r="R151" s="59">
        <v>0.35</v>
      </c>
      <c r="S151" s="59">
        <v>0.4</v>
      </c>
      <c r="T151" s="59" t="s">
        <v>73</v>
      </c>
      <c r="U151" s="59">
        <v>0</v>
      </c>
      <c r="V151" s="59" t="s">
        <v>73</v>
      </c>
      <c r="W151" s="59" t="s">
        <v>73</v>
      </c>
      <c r="X151" s="59">
        <v>0.03</v>
      </c>
      <c r="Y151" s="59">
        <v>0</v>
      </c>
      <c r="Z151" s="59">
        <v>0.02</v>
      </c>
      <c r="AA151" s="59">
        <v>0.02</v>
      </c>
      <c r="AB151" s="59">
        <v>0.3</v>
      </c>
      <c r="AC151" s="59">
        <v>0.25</v>
      </c>
      <c r="AD151" s="59">
        <v>0.56999999999999995</v>
      </c>
      <c r="AE151" s="59">
        <v>0.5</v>
      </c>
      <c r="AF151" s="59">
        <v>0</v>
      </c>
      <c r="AG151" s="59">
        <v>0</v>
      </c>
      <c r="AH151" s="59" t="s">
        <v>73</v>
      </c>
      <c r="AI151" s="59" t="s">
        <v>73</v>
      </c>
      <c r="AJ151" s="59">
        <v>0</v>
      </c>
      <c r="AK151" s="59">
        <v>0</v>
      </c>
      <c r="AL151" s="59">
        <v>0</v>
      </c>
      <c r="AM151" s="59">
        <v>0</v>
      </c>
      <c r="AN151" s="59">
        <v>0</v>
      </c>
      <c r="AO151" s="59">
        <v>0</v>
      </c>
      <c r="AP151" s="59">
        <v>0</v>
      </c>
      <c r="AQ151" s="59">
        <v>0</v>
      </c>
      <c r="AR151" s="59">
        <v>0</v>
      </c>
      <c r="AS151" s="59">
        <v>0</v>
      </c>
      <c r="AT151" s="59">
        <v>0</v>
      </c>
      <c r="AU151" s="59">
        <v>0</v>
      </c>
      <c r="AV151" s="59">
        <v>0.09</v>
      </c>
      <c r="AW151" s="59" t="s">
        <v>73</v>
      </c>
      <c r="AX151" s="59">
        <v>0.04</v>
      </c>
      <c r="AY151" s="59">
        <v>0.05</v>
      </c>
      <c r="AZ151" s="59">
        <v>0</v>
      </c>
      <c r="BA151" s="59">
        <v>0</v>
      </c>
      <c r="BB151" s="59">
        <v>0</v>
      </c>
      <c r="BC151" s="59">
        <v>0</v>
      </c>
      <c r="BD151" s="59" t="s">
        <v>73</v>
      </c>
      <c r="BE151" s="59">
        <v>0</v>
      </c>
      <c r="BF151" s="59">
        <v>0.01</v>
      </c>
      <c r="BG151" s="59">
        <v>0.01</v>
      </c>
      <c r="BH151" s="59" t="s">
        <v>73</v>
      </c>
      <c r="BI151" s="59">
        <v>0</v>
      </c>
      <c r="BJ151" s="59">
        <v>0.01</v>
      </c>
      <c r="BK151" s="59">
        <v>0.01</v>
      </c>
      <c r="BL151" s="59" t="s">
        <v>73</v>
      </c>
      <c r="BM151" s="59">
        <v>0</v>
      </c>
      <c r="BN151" s="59" t="s">
        <v>73</v>
      </c>
      <c r="BO151" s="59" t="s">
        <v>73</v>
      </c>
      <c r="BP151" s="59" t="s">
        <v>73</v>
      </c>
      <c r="BQ151" s="59">
        <v>0</v>
      </c>
      <c r="BR151" s="59" t="s">
        <v>73</v>
      </c>
      <c r="BS151" s="59" t="s">
        <v>73</v>
      </c>
      <c r="BT151" s="59">
        <v>0</v>
      </c>
      <c r="BU151" s="59">
        <v>0</v>
      </c>
      <c r="BV151" s="59" t="s">
        <v>73</v>
      </c>
      <c r="BW151" s="59" t="s">
        <v>73</v>
      </c>
      <c r="BX151" s="59" t="s">
        <v>73</v>
      </c>
      <c r="BY151" s="59">
        <v>0</v>
      </c>
      <c r="BZ151" s="59" t="s">
        <v>73</v>
      </c>
      <c r="CA151" s="59" t="s">
        <v>74</v>
      </c>
      <c r="CB151" s="59">
        <v>0.09</v>
      </c>
      <c r="CC151" s="59" t="s">
        <v>73</v>
      </c>
      <c r="CD151" s="59">
        <v>0.03</v>
      </c>
      <c r="CE151" s="59">
        <v>0.04</v>
      </c>
      <c r="CF151" s="59" t="s">
        <v>73</v>
      </c>
      <c r="CG151" s="59" t="s">
        <v>73</v>
      </c>
      <c r="CH151" s="59">
        <v>0.01</v>
      </c>
      <c r="CI151" s="59">
        <v>0.01</v>
      </c>
      <c r="CJ151" s="59" t="s">
        <v>73</v>
      </c>
      <c r="CK151" s="59">
        <v>0</v>
      </c>
      <c r="CL151" s="59" t="s">
        <v>73</v>
      </c>
      <c r="CM151" s="59">
        <v>0.01</v>
      </c>
    </row>
    <row r="152" spans="1:91" s="7" customFormat="1" ht="11.25" x14ac:dyDescent="0.2">
      <c r="A152" s="13">
        <v>211</v>
      </c>
      <c r="B152" s="13" t="s">
        <v>262</v>
      </c>
      <c r="C152" s="96" t="s">
        <v>122</v>
      </c>
      <c r="D152" s="58">
        <v>490</v>
      </c>
      <c r="E152" s="58">
        <v>70</v>
      </c>
      <c r="F152" s="58">
        <v>1920</v>
      </c>
      <c r="G152" s="58">
        <v>2480</v>
      </c>
      <c r="H152" s="59">
        <v>0.88</v>
      </c>
      <c r="I152" s="59">
        <v>0.96</v>
      </c>
      <c r="J152" s="59">
        <v>0.95</v>
      </c>
      <c r="K152" s="59">
        <v>0.94</v>
      </c>
      <c r="L152" s="59">
        <v>0.86</v>
      </c>
      <c r="M152" s="59">
        <v>0.94</v>
      </c>
      <c r="N152" s="59">
        <v>0.94</v>
      </c>
      <c r="O152" s="59">
        <v>0.92</v>
      </c>
      <c r="P152" s="59">
        <v>0.36</v>
      </c>
      <c r="Q152" s="59">
        <v>0.31</v>
      </c>
      <c r="R152" s="59">
        <v>0.25</v>
      </c>
      <c r="S152" s="59">
        <v>0.27</v>
      </c>
      <c r="T152" s="59">
        <v>0</v>
      </c>
      <c r="U152" s="59">
        <v>0</v>
      </c>
      <c r="V152" s="59" t="s">
        <v>74</v>
      </c>
      <c r="W152" s="59" t="s">
        <v>74</v>
      </c>
      <c r="X152" s="59">
        <v>0.04</v>
      </c>
      <c r="Y152" s="59" t="s">
        <v>73</v>
      </c>
      <c r="Z152" s="59">
        <v>0.04</v>
      </c>
      <c r="AA152" s="59">
        <v>0.04</v>
      </c>
      <c r="AB152" s="59">
        <v>0.4</v>
      </c>
      <c r="AC152" s="59">
        <v>0.56000000000000005</v>
      </c>
      <c r="AD152" s="59">
        <v>0.57999999999999996</v>
      </c>
      <c r="AE152" s="59">
        <v>0.54</v>
      </c>
      <c r="AF152" s="59">
        <v>0.06</v>
      </c>
      <c r="AG152" s="59" t="s">
        <v>73</v>
      </c>
      <c r="AH152" s="59">
        <v>7.0000000000000007E-2</v>
      </c>
      <c r="AI152" s="59">
        <v>7.0000000000000007E-2</v>
      </c>
      <c r="AJ152" s="59">
        <v>0</v>
      </c>
      <c r="AK152" s="59">
        <v>0</v>
      </c>
      <c r="AL152" s="59">
        <v>0</v>
      </c>
      <c r="AM152" s="59">
        <v>0</v>
      </c>
      <c r="AN152" s="59">
        <v>0</v>
      </c>
      <c r="AO152" s="59">
        <v>0</v>
      </c>
      <c r="AP152" s="59">
        <v>0</v>
      </c>
      <c r="AQ152" s="59">
        <v>0</v>
      </c>
      <c r="AR152" s="59">
        <v>0</v>
      </c>
      <c r="AS152" s="59">
        <v>0</v>
      </c>
      <c r="AT152" s="59">
        <v>0</v>
      </c>
      <c r="AU152" s="59">
        <v>0</v>
      </c>
      <c r="AV152" s="59">
        <v>0.05</v>
      </c>
      <c r="AW152" s="59" t="s">
        <v>73</v>
      </c>
      <c r="AX152" s="59">
        <v>0.03</v>
      </c>
      <c r="AY152" s="59">
        <v>0.04</v>
      </c>
      <c r="AZ152" s="59">
        <v>0</v>
      </c>
      <c r="BA152" s="59">
        <v>0</v>
      </c>
      <c r="BB152" s="59">
        <v>0</v>
      </c>
      <c r="BC152" s="59">
        <v>0</v>
      </c>
      <c r="BD152" s="59">
        <v>0</v>
      </c>
      <c r="BE152" s="59" t="s">
        <v>73</v>
      </c>
      <c r="BF152" s="59" t="s">
        <v>73</v>
      </c>
      <c r="BG152" s="59" t="s">
        <v>74</v>
      </c>
      <c r="BH152" s="59" t="s">
        <v>73</v>
      </c>
      <c r="BI152" s="59">
        <v>0</v>
      </c>
      <c r="BJ152" s="59" t="s">
        <v>73</v>
      </c>
      <c r="BK152" s="59" t="s">
        <v>74</v>
      </c>
      <c r="BL152" s="59" t="s">
        <v>73</v>
      </c>
      <c r="BM152" s="59">
        <v>0</v>
      </c>
      <c r="BN152" s="59" t="s">
        <v>73</v>
      </c>
      <c r="BO152" s="59" t="s">
        <v>73</v>
      </c>
      <c r="BP152" s="59" t="s">
        <v>73</v>
      </c>
      <c r="BQ152" s="59">
        <v>0</v>
      </c>
      <c r="BR152" s="59" t="s">
        <v>73</v>
      </c>
      <c r="BS152" s="59" t="s">
        <v>73</v>
      </c>
      <c r="BT152" s="59" t="s">
        <v>73</v>
      </c>
      <c r="BU152" s="59">
        <v>0</v>
      </c>
      <c r="BV152" s="59">
        <v>0</v>
      </c>
      <c r="BW152" s="59" t="s">
        <v>73</v>
      </c>
      <c r="BX152" s="59">
        <v>0.01</v>
      </c>
      <c r="BY152" s="59" t="s">
        <v>73</v>
      </c>
      <c r="BZ152" s="59">
        <v>0.01</v>
      </c>
      <c r="CA152" s="59">
        <v>0.01</v>
      </c>
      <c r="CB152" s="59">
        <v>0.08</v>
      </c>
      <c r="CC152" s="59" t="s">
        <v>73</v>
      </c>
      <c r="CD152" s="59">
        <v>0.03</v>
      </c>
      <c r="CE152" s="59">
        <v>0.04</v>
      </c>
      <c r="CF152" s="59">
        <v>0.02</v>
      </c>
      <c r="CG152" s="59">
        <v>0</v>
      </c>
      <c r="CH152" s="59">
        <v>0.01</v>
      </c>
      <c r="CI152" s="59">
        <v>0.01</v>
      </c>
      <c r="CJ152" s="59">
        <v>0.02</v>
      </c>
      <c r="CK152" s="59">
        <v>0</v>
      </c>
      <c r="CL152" s="59">
        <v>0.02</v>
      </c>
      <c r="CM152" s="59">
        <v>0.02</v>
      </c>
    </row>
    <row r="153" spans="1:91" s="7" customFormat="1" ht="11.25" x14ac:dyDescent="0.2">
      <c r="A153" s="13">
        <v>358</v>
      </c>
      <c r="B153" s="13" t="s">
        <v>263</v>
      </c>
      <c r="C153" s="96" t="s">
        <v>112</v>
      </c>
      <c r="D153" s="58">
        <v>440</v>
      </c>
      <c r="E153" s="58">
        <v>70</v>
      </c>
      <c r="F153" s="58">
        <v>2360</v>
      </c>
      <c r="G153" s="58">
        <v>2870</v>
      </c>
      <c r="H153" s="59">
        <v>0.86</v>
      </c>
      <c r="I153" s="59">
        <v>0.84</v>
      </c>
      <c r="J153" s="59">
        <v>0.95</v>
      </c>
      <c r="K153" s="59">
        <v>0.93</v>
      </c>
      <c r="L153" s="59">
        <v>0.81</v>
      </c>
      <c r="M153" s="59">
        <v>0.79</v>
      </c>
      <c r="N153" s="59">
        <v>0.94</v>
      </c>
      <c r="O153" s="59">
        <v>0.91</v>
      </c>
      <c r="P153" s="59">
        <v>0.55000000000000004</v>
      </c>
      <c r="Q153" s="59">
        <v>0.59</v>
      </c>
      <c r="R153" s="59">
        <v>0.27</v>
      </c>
      <c r="S153" s="59">
        <v>0.32</v>
      </c>
      <c r="T153" s="59">
        <v>0.01</v>
      </c>
      <c r="U153" s="59">
        <v>0</v>
      </c>
      <c r="V153" s="59">
        <v>0.01</v>
      </c>
      <c r="W153" s="59">
        <v>0.01</v>
      </c>
      <c r="X153" s="59">
        <v>0.05</v>
      </c>
      <c r="Y153" s="59" t="s">
        <v>73</v>
      </c>
      <c r="Z153" s="59">
        <v>0.02</v>
      </c>
      <c r="AA153" s="59">
        <v>0.03</v>
      </c>
      <c r="AB153" s="59">
        <v>0.15</v>
      </c>
      <c r="AC153" s="59">
        <v>0.14000000000000001</v>
      </c>
      <c r="AD153" s="59">
        <v>0.49</v>
      </c>
      <c r="AE153" s="59">
        <v>0.43</v>
      </c>
      <c r="AF153" s="59">
        <v>0.05</v>
      </c>
      <c r="AG153" s="59" t="s">
        <v>73</v>
      </c>
      <c r="AH153" s="59">
        <v>0.15</v>
      </c>
      <c r="AI153" s="59">
        <v>0.13</v>
      </c>
      <c r="AJ153" s="59">
        <v>0</v>
      </c>
      <c r="AK153" s="59">
        <v>0</v>
      </c>
      <c r="AL153" s="59">
        <v>0</v>
      </c>
      <c r="AM153" s="59">
        <v>0</v>
      </c>
      <c r="AN153" s="59">
        <v>0</v>
      </c>
      <c r="AO153" s="59">
        <v>0</v>
      </c>
      <c r="AP153" s="59">
        <v>0</v>
      </c>
      <c r="AQ153" s="59">
        <v>0</v>
      </c>
      <c r="AR153" s="59">
        <v>0</v>
      </c>
      <c r="AS153" s="59">
        <v>0</v>
      </c>
      <c r="AT153" s="59">
        <v>0</v>
      </c>
      <c r="AU153" s="59">
        <v>0</v>
      </c>
      <c r="AV153" s="59">
        <v>7.0000000000000007E-2</v>
      </c>
      <c r="AW153" s="59" t="s">
        <v>73</v>
      </c>
      <c r="AX153" s="59">
        <v>0.05</v>
      </c>
      <c r="AY153" s="59">
        <v>0.05</v>
      </c>
      <c r="AZ153" s="59">
        <v>0</v>
      </c>
      <c r="BA153" s="59">
        <v>0</v>
      </c>
      <c r="BB153" s="59">
        <v>0</v>
      </c>
      <c r="BC153" s="59">
        <v>0</v>
      </c>
      <c r="BD153" s="59">
        <v>0</v>
      </c>
      <c r="BE153" s="59">
        <v>0</v>
      </c>
      <c r="BF153" s="59" t="s">
        <v>74</v>
      </c>
      <c r="BG153" s="59" t="s">
        <v>74</v>
      </c>
      <c r="BH153" s="59">
        <v>0.02</v>
      </c>
      <c r="BI153" s="59" t="s">
        <v>73</v>
      </c>
      <c r="BJ153" s="59">
        <v>0.01</v>
      </c>
      <c r="BK153" s="59">
        <v>0.01</v>
      </c>
      <c r="BL153" s="59">
        <v>0.01</v>
      </c>
      <c r="BM153" s="59" t="s">
        <v>73</v>
      </c>
      <c r="BN153" s="59">
        <v>0.01</v>
      </c>
      <c r="BO153" s="59">
        <v>0.01</v>
      </c>
      <c r="BP153" s="59" t="s">
        <v>73</v>
      </c>
      <c r="BQ153" s="59">
        <v>0</v>
      </c>
      <c r="BR153" s="59">
        <v>0</v>
      </c>
      <c r="BS153" s="59" t="s">
        <v>73</v>
      </c>
      <c r="BT153" s="59" t="s">
        <v>73</v>
      </c>
      <c r="BU153" s="59" t="s">
        <v>73</v>
      </c>
      <c r="BV153" s="59">
        <v>0</v>
      </c>
      <c r="BW153" s="59" t="s">
        <v>73</v>
      </c>
      <c r="BX153" s="59">
        <v>0.02</v>
      </c>
      <c r="BY153" s="59" t="s">
        <v>73</v>
      </c>
      <c r="BZ153" s="59">
        <v>0.01</v>
      </c>
      <c r="CA153" s="59">
        <v>0.01</v>
      </c>
      <c r="CB153" s="59">
        <v>0.09</v>
      </c>
      <c r="CC153" s="59">
        <v>0.11</v>
      </c>
      <c r="CD153" s="59">
        <v>0.04</v>
      </c>
      <c r="CE153" s="59">
        <v>0.05</v>
      </c>
      <c r="CF153" s="59">
        <v>0.04</v>
      </c>
      <c r="CG153" s="59" t="s">
        <v>73</v>
      </c>
      <c r="CH153" s="59">
        <v>0.01</v>
      </c>
      <c r="CI153" s="59">
        <v>0.01</v>
      </c>
      <c r="CJ153" s="59">
        <v>0.01</v>
      </c>
      <c r="CK153" s="59" t="s">
        <v>73</v>
      </c>
      <c r="CL153" s="59">
        <v>0.01</v>
      </c>
      <c r="CM153" s="59">
        <v>0.01</v>
      </c>
    </row>
    <row r="154" spans="1:91" s="7" customFormat="1" ht="11.25" x14ac:dyDescent="0.2">
      <c r="A154" s="13">
        <v>384</v>
      </c>
      <c r="B154" s="13" t="s">
        <v>264</v>
      </c>
      <c r="C154" s="96" t="s">
        <v>114</v>
      </c>
      <c r="D154" s="58">
        <v>700</v>
      </c>
      <c r="E154" s="58">
        <v>100</v>
      </c>
      <c r="F154" s="58">
        <v>3060</v>
      </c>
      <c r="G154" s="58">
        <v>3860</v>
      </c>
      <c r="H154" s="59">
        <v>0.81</v>
      </c>
      <c r="I154" s="59">
        <v>0.91</v>
      </c>
      <c r="J154" s="59">
        <v>0.94</v>
      </c>
      <c r="K154" s="59">
        <v>0.92</v>
      </c>
      <c r="L154" s="59">
        <v>0.78</v>
      </c>
      <c r="M154" s="59">
        <v>0.89</v>
      </c>
      <c r="N154" s="59">
        <v>0.92</v>
      </c>
      <c r="O154" s="59">
        <v>0.9</v>
      </c>
      <c r="P154" s="59">
        <v>0.49</v>
      </c>
      <c r="Q154" s="59">
        <v>0.59</v>
      </c>
      <c r="R154" s="59">
        <v>0.35</v>
      </c>
      <c r="S154" s="59">
        <v>0.38</v>
      </c>
      <c r="T154" s="59">
        <v>0</v>
      </c>
      <c r="U154" s="59">
        <v>0</v>
      </c>
      <c r="V154" s="59" t="s">
        <v>74</v>
      </c>
      <c r="W154" s="59" t="s">
        <v>74</v>
      </c>
      <c r="X154" s="59">
        <v>0.05</v>
      </c>
      <c r="Y154" s="59" t="s">
        <v>73</v>
      </c>
      <c r="Z154" s="59">
        <v>0.05</v>
      </c>
      <c r="AA154" s="59">
        <v>0.05</v>
      </c>
      <c r="AB154" s="59">
        <v>0.11</v>
      </c>
      <c r="AC154" s="59">
        <v>0.16</v>
      </c>
      <c r="AD154" s="59">
        <v>0.26</v>
      </c>
      <c r="AE154" s="59">
        <v>0.23</v>
      </c>
      <c r="AF154" s="59">
        <v>0.12</v>
      </c>
      <c r="AG154" s="59">
        <v>0.09</v>
      </c>
      <c r="AH154" s="59">
        <v>0.26</v>
      </c>
      <c r="AI154" s="59">
        <v>0.23</v>
      </c>
      <c r="AJ154" s="59">
        <v>0</v>
      </c>
      <c r="AK154" s="59">
        <v>0</v>
      </c>
      <c r="AL154" s="59">
        <v>0</v>
      </c>
      <c r="AM154" s="59">
        <v>0</v>
      </c>
      <c r="AN154" s="59">
        <v>0</v>
      </c>
      <c r="AO154" s="59">
        <v>0</v>
      </c>
      <c r="AP154" s="59">
        <v>0</v>
      </c>
      <c r="AQ154" s="59">
        <v>0</v>
      </c>
      <c r="AR154" s="59">
        <v>0</v>
      </c>
      <c r="AS154" s="59" t="s">
        <v>73</v>
      </c>
      <c r="AT154" s="59">
        <v>0</v>
      </c>
      <c r="AU154" s="59" t="s">
        <v>73</v>
      </c>
      <c r="AV154" s="59">
        <v>0.06</v>
      </c>
      <c r="AW154" s="59" t="s">
        <v>73</v>
      </c>
      <c r="AX154" s="59">
        <v>7.0000000000000007E-2</v>
      </c>
      <c r="AY154" s="59">
        <v>0.06</v>
      </c>
      <c r="AZ154" s="59">
        <v>0</v>
      </c>
      <c r="BA154" s="59">
        <v>0</v>
      </c>
      <c r="BB154" s="59">
        <v>0</v>
      </c>
      <c r="BC154" s="59">
        <v>0</v>
      </c>
      <c r="BD154" s="59" t="s">
        <v>73</v>
      </c>
      <c r="BE154" s="59">
        <v>0</v>
      </c>
      <c r="BF154" s="59" t="s">
        <v>74</v>
      </c>
      <c r="BG154" s="59" t="s">
        <v>74</v>
      </c>
      <c r="BH154" s="59">
        <v>0.02</v>
      </c>
      <c r="BI154" s="59" t="s">
        <v>73</v>
      </c>
      <c r="BJ154" s="59">
        <v>0.01</v>
      </c>
      <c r="BK154" s="59">
        <v>0.01</v>
      </c>
      <c r="BL154" s="59">
        <v>0.01</v>
      </c>
      <c r="BM154" s="59" t="s">
        <v>73</v>
      </c>
      <c r="BN154" s="59">
        <v>0.01</v>
      </c>
      <c r="BO154" s="59">
        <v>0.01</v>
      </c>
      <c r="BP154" s="59">
        <v>0.01</v>
      </c>
      <c r="BQ154" s="59">
        <v>0</v>
      </c>
      <c r="BR154" s="59" t="s">
        <v>74</v>
      </c>
      <c r="BS154" s="59" t="s">
        <v>74</v>
      </c>
      <c r="BT154" s="59" t="s">
        <v>73</v>
      </c>
      <c r="BU154" s="59">
        <v>0</v>
      </c>
      <c r="BV154" s="59" t="s">
        <v>73</v>
      </c>
      <c r="BW154" s="59" t="s">
        <v>73</v>
      </c>
      <c r="BX154" s="59">
        <v>0.01</v>
      </c>
      <c r="BY154" s="59">
        <v>0</v>
      </c>
      <c r="BZ154" s="59">
        <v>0.01</v>
      </c>
      <c r="CA154" s="59">
        <v>0.01</v>
      </c>
      <c r="CB154" s="59">
        <v>0.11</v>
      </c>
      <c r="CC154" s="59" t="s">
        <v>73</v>
      </c>
      <c r="CD154" s="59">
        <v>0.04</v>
      </c>
      <c r="CE154" s="59">
        <v>0.05</v>
      </c>
      <c r="CF154" s="59">
        <v>7.0000000000000007E-2</v>
      </c>
      <c r="CG154" s="59" t="s">
        <v>73</v>
      </c>
      <c r="CH154" s="59">
        <v>0.02</v>
      </c>
      <c r="CI154" s="59">
        <v>0.03</v>
      </c>
      <c r="CJ154" s="59">
        <v>0.01</v>
      </c>
      <c r="CK154" s="59">
        <v>0</v>
      </c>
      <c r="CL154" s="59" t="s">
        <v>74</v>
      </c>
      <c r="CM154" s="59" t="s">
        <v>74</v>
      </c>
    </row>
    <row r="155" spans="1:91" s="7" customFormat="1" ht="11.25" x14ac:dyDescent="0.2">
      <c r="A155" s="13">
        <v>335</v>
      </c>
      <c r="B155" s="13" t="s">
        <v>265</v>
      </c>
      <c r="C155" s="96" t="s">
        <v>118</v>
      </c>
      <c r="D155" s="58">
        <v>420</v>
      </c>
      <c r="E155" s="58">
        <v>50</v>
      </c>
      <c r="F155" s="58">
        <v>2940</v>
      </c>
      <c r="G155" s="58">
        <v>3410</v>
      </c>
      <c r="H155" s="59">
        <v>0.82</v>
      </c>
      <c r="I155" s="59">
        <v>0.86</v>
      </c>
      <c r="J155" s="59">
        <v>0.92</v>
      </c>
      <c r="K155" s="59">
        <v>0.91</v>
      </c>
      <c r="L155" s="59">
        <v>0.75</v>
      </c>
      <c r="M155" s="59">
        <v>0.78</v>
      </c>
      <c r="N155" s="59">
        <v>0.9</v>
      </c>
      <c r="O155" s="59">
        <v>0.88</v>
      </c>
      <c r="P155" s="59">
        <v>0.42</v>
      </c>
      <c r="Q155" s="59">
        <v>0.49</v>
      </c>
      <c r="R155" s="59">
        <v>0.27</v>
      </c>
      <c r="S155" s="59">
        <v>0.3</v>
      </c>
      <c r="T155" s="59" t="s">
        <v>73</v>
      </c>
      <c r="U155" s="59">
        <v>0</v>
      </c>
      <c r="V155" s="59" t="s">
        <v>74</v>
      </c>
      <c r="W155" s="59" t="s">
        <v>74</v>
      </c>
      <c r="X155" s="59">
        <v>0.09</v>
      </c>
      <c r="Y155" s="59" t="s">
        <v>73</v>
      </c>
      <c r="Z155" s="59">
        <v>0.04</v>
      </c>
      <c r="AA155" s="59">
        <v>0.05</v>
      </c>
      <c r="AB155" s="59">
        <v>0.24</v>
      </c>
      <c r="AC155" s="59">
        <v>0.18</v>
      </c>
      <c r="AD155" s="59">
        <v>0.57999999999999996</v>
      </c>
      <c r="AE155" s="59">
        <v>0.53</v>
      </c>
      <c r="AF155" s="59">
        <v>0</v>
      </c>
      <c r="AG155" s="59">
        <v>0</v>
      </c>
      <c r="AH155" s="59" t="s">
        <v>73</v>
      </c>
      <c r="AI155" s="59" t="s">
        <v>73</v>
      </c>
      <c r="AJ155" s="59">
        <v>0</v>
      </c>
      <c r="AK155" s="59">
        <v>0</v>
      </c>
      <c r="AL155" s="59">
        <v>0</v>
      </c>
      <c r="AM155" s="59">
        <v>0</v>
      </c>
      <c r="AN155" s="59">
        <v>0</v>
      </c>
      <c r="AO155" s="59">
        <v>0</v>
      </c>
      <c r="AP155" s="59">
        <v>0</v>
      </c>
      <c r="AQ155" s="59">
        <v>0</v>
      </c>
      <c r="AR155" s="59">
        <v>0</v>
      </c>
      <c r="AS155" s="59" t="s">
        <v>73</v>
      </c>
      <c r="AT155" s="59" t="s">
        <v>73</v>
      </c>
      <c r="AU155" s="59" t="s">
        <v>73</v>
      </c>
      <c r="AV155" s="59">
        <v>7.0000000000000007E-2</v>
      </c>
      <c r="AW155" s="59" t="s">
        <v>73</v>
      </c>
      <c r="AX155" s="59">
        <v>0.06</v>
      </c>
      <c r="AY155" s="59">
        <v>0.06</v>
      </c>
      <c r="AZ155" s="59">
        <v>0</v>
      </c>
      <c r="BA155" s="59">
        <v>0</v>
      </c>
      <c r="BB155" s="59">
        <v>0</v>
      </c>
      <c r="BC155" s="59">
        <v>0</v>
      </c>
      <c r="BD155" s="59" t="s">
        <v>73</v>
      </c>
      <c r="BE155" s="59" t="s">
        <v>73</v>
      </c>
      <c r="BF155" s="59">
        <v>0.01</v>
      </c>
      <c r="BG155" s="59">
        <v>0.01</v>
      </c>
      <c r="BH155" s="59">
        <v>0.01</v>
      </c>
      <c r="BI155" s="59" t="s">
        <v>73</v>
      </c>
      <c r="BJ155" s="59">
        <v>0.01</v>
      </c>
      <c r="BK155" s="59">
        <v>0.01</v>
      </c>
      <c r="BL155" s="59">
        <v>0.01</v>
      </c>
      <c r="BM155" s="59" t="s">
        <v>73</v>
      </c>
      <c r="BN155" s="59">
        <v>0.01</v>
      </c>
      <c r="BO155" s="59">
        <v>0.01</v>
      </c>
      <c r="BP155" s="59">
        <v>0</v>
      </c>
      <c r="BQ155" s="59" t="s">
        <v>73</v>
      </c>
      <c r="BR155" s="59" t="s">
        <v>73</v>
      </c>
      <c r="BS155" s="59" t="s">
        <v>73</v>
      </c>
      <c r="BT155" s="59">
        <v>0</v>
      </c>
      <c r="BU155" s="59">
        <v>0</v>
      </c>
      <c r="BV155" s="59" t="s">
        <v>73</v>
      </c>
      <c r="BW155" s="59" t="s">
        <v>73</v>
      </c>
      <c r="BX155" s="59">
        <v>0.06</v>
      </c>
      <c r="BY155" s="59" t="s">
        <v>73</v>
      </c>
      <c r="BZ155" s="59">
        <v>0.01</v>
      </c>
      <c r="CA155" s="59">
        <v>0.02</v>
      </c>
      <c r="CB155" s="59">
        <v>0.09</v>
      </c>
      <c r="CC155" s="59" t="s">
        <v>73</v>
      </c>
      <c r="CD155" s="59">
        <v>0.04</v>
      </c>
      <c r="CE155" s="59">
        <v>0.05</v>
      </c>
      <c r="CF155" s="59">
        <v>0.06</v>
      </c>
      <c r="CG155" s="59" t="s">
        <v>73</v>
      </c>
      <c r="CH155" s="59">
        <v>0.02</v>
      </c>
      <c r="CI155" s="59">
        <v>0.03</v>
      </c>
      <c r="CJ155" s="59">
        <v>0.03</v>
      </c>
      <c r="CK155" s="59" t="s">
        <v>73</v>
      </c>
      <c r="CL155" s="59">
        <v>0.01</v>
      </c>
      <c r="CM155" s="59">
        <v>0.02</v>
      </c>
    </row>
    <row r="156" spans="1:91" s="7" customFormat="1" ht="11.25" x14ac:dyDescent="0.2">
      <c r="A156" s="13">
        <v>320</v>
      </c>
      <c r="B156" s="13" t="s">
        <v>266</v>
      </c>
      <c r="C156" s="96" t="s">
        <v>124</v>
      </c>
      <c r="D156" s="58">
        <v>670</v>
      </c>
      <c r="E156" s="58">
        <v>60</v>
      </c>
      <c r="F156" s="58">
        <v>1790</v>
      </c>
      <c r="G156" s="58">
        <v>2520</v>
      </c>
      <c r="H156" s="59">
        <v>0.9</v>
      </c>
      <c r="I156" s="59">
        <v>0.95</v>
      </c>
      <c r="J156" s="59">
        <v>0.96</v>
      </c>
      <c r="K156" s="59">
        <v>0.95</v>
      </c>
      <c r="L156" s="59">
        <v>0.9</v>
      </c>
      <c r="M156" s="59">
        <v>0.95</v>
      </c>
      <c r="N156" s="59">
        <v>0.96</v>
      </c>
      <c r="O156" s="59">
        <v>0.94</v>
      </c>
      <c r="P156" s="59">
        <v>0.37</v>
      </c>
      <c r="Q156" s="59">
        <v>0.44</v>
      </c>
      <c r="R156" s="59">
        <v>0.26</v>
      </c>
      <c r="S156" s="59">
        <v>0.28999999999999998</v>
      </c>
      <c r="T156" s="59" t="s">
        <v>73</v>
      </c>
      <c r="U156" s="59">
        <v>0</v>
      </c>
      <c r="V156" s="59">
        <v>0.01</v>
      </c>
      <c r="W156" s="59" t="s">
        <v>74</v>
      </c>
      <c r="X156" s="59">
        <v>0.04</v>
      </c>
      <c r="Y156" s="59" t="s">
        <v>73</v>
      </c>
      <c r="Z156" s="59">
        <v>0.02</v>
      </c>
      <c r="AA156" s="59">
        <v>0.03</v>
      </c>
      <c r="AB156" s="59">
        <v>0.15</v>
      </c>
      <c r="AC156" s="59">
        <v>0.16</v>
      </c>
      <c r="AD156" s="59">
        <v>0.38</v>
      </c>
      <c r="AE156" s="59">
        <v>0.31</v>
      </c>
      <c r="AF156" s="59">
        <v>0.33</v>
      </c>
      <c r="AG156" s="59">
        <v>0.28999999999999998</v>
      </c>
      <c r="AH156" s="59">
        <v>0.3</v>
      </c>
      <c r="AI156" s="59">
        <v>0.31</v>
      </c>
      <c r="AJ156" s="59">
        <v>0</v>
      </c>
      <c r="AK156" s="59">
        <v>0</v>
      </c>
      <c r="AL156" s="59">
        <v>0</v>
      </c>
      <c r="AM156" s="59">
        <v>0</v>
      </c>
      <c r="AN156" s="59">
        <v>0</v>
      </c>
      <c r="AO156" s="59">
        <v>0</v>
      </c>
      <c r="AP156" s="59">
        <v>0</v>
      </c>
      <c r="AQ156" s="59">
        <v>0</v>
      </c>
      <c r="AR156" s="59">
        <v>0</v>
      </c>
      <c r="AS156" s="59" t="s">
        <v>73</v>
      </c>
      <c r="AT156" s="59">
        <v>0</v>
      </c>
      <c r="AU156" s="59" t="s">
        <v>73</v>
      </c>
      <c r="AV156" s="59">
        <v>0.03</v>
      </c>
      <c r="AW156" s="59" t="s">
        <v>73</v>
      </c>
      <c r="AX156" s="59">
        <v>0.02</v>
      </c>
      <c r="AY156" s="59">
        <v>0.02</v>
      </c>
      <c r="AZ156" s="59">
        <v>0</v>
      </c>
      <c r="BA156" s="59">
        <v>0</v>
      </c>
      <c r="BB156" s="59">
        <v>0</v>
      </c>
      <c r="BC156" s="59">
        <v>0</v>
      </c>
      <c r="BD156" s="59">
        <v>0</v>
      </c>
      <c r="BE156" s="59">
        <v>0</v>
      </c>
      <c r="BF156" s="59" t="s">
        <v>73</v>
      </c>
      <c r="BG156" s="59" t="s">
        <v>73</v>
      </c>
      <c r="BH156" s="59" t="s">
        <v>73</v>
      </c>
      <c r="BI156" s="59">
        <v>0</v>
      </c>
      <c r="BJ156" s="59" t="s">
        <v>73</v>
      </c>
      <c r="BK156" s="59" t="s">
        <v>74</v>
      </c>
      <c r="BL156" s="59" t="s">
        <v>73</v>
      </c>
      <c r="BM156" s="59">
        <v>0</v>
      </c>
      <c r="BN156" s="59" t="s">
        <v>73</v>
      </c>
      <c r="BO156" s="59" t="s">
        <v>73</v>
      </c>
      <c r="BP156" s="59" t="s">
        <v>73</v>
      </c>
      <c r="BQ156" s="59">
        <v>0</v>
      </c>
      <c r="BR156" s="59">
        <v>0</v>
      </c>
      <c r="BS156" s="59" t="s">
        <v>73</v>
      </c>
      <c r="BT156" s="59">
        <v>0</v>
      </c>
      <c r="BU156" s="59">
        <v>0</v>
      </c>
      <c r="BV156" s="59">
        <v>0</v>
      </c>
      <c r="BW156" s="59">
        <v>0</v>
      </c>
      <c r="BX156" s="59" t="s">
        <v>73</v>
      </c>
      <c r="BY156" s="59">
        <v>0</v>
      </c>
      <c r="BZ156" s="59" t="s">
        <v>73</v>
      </c>
      <c r="CA156" s="59" t="s">
        <v>73</v>
      </c>
      <c r="CB156" s="59">
        <v>0.06</v>
      </c>
      <c r="CC156" s="59" t="s">
        <v>73</v>
      </c>
      <c r="CD156" s="59">
        <v>0.02</v>
      </c>
      <c r="CE156" s="59">
        <v>0.03</v>
      </c>
      <c r="CF156" s="59">
        <v>0.01</v>
      </c>
      <c r="CG156" s="59">
        <v>0</v>
      </c>
      <c r="CH156" s="59" t="s">
        <v>73</v>
      </c>
      <c r="CI156" s="59" t="s">
        <v>74</v>
      </c>
      <c r="CJ156" s="59">
        <v>0.03</v>
      </c>
      <c r="CK156" s="59" t="s">
        <v>73</v>
      </c>
      <c r="CL156" s="59">
        <v>0.01</v>
      </c>
      <c r="CM156" s="59">
        <v>0.02</v>
      </c>
    </row>
    <row r="157" spans="1:91" s="7" customFormat="1" ht="11.25" x14ac:dyDescent="0.2">
      <c r="A157" s="13">
        <v>212</v>
      </c>
      <c r="B157" s="13" t="s">
        <v>267</v>
      </c>
      <c r="C157" s="96" t="s">
        <v>122</v>
      </c>
      <c r="D157" s="58">
        <v>470</v>
      </c>
      <c r="E157" s="58">
        <v>50</v>
      </c>
      <c r="F157" s="58">
        <v>1250</v>
      </c>
      <c r="G157" s="58">
        <v>1770</v>
      </c>
      <c r="H157" s="59">
        <v>0.89</v>
      </c>
      <c r="I157" s="59">
        <v>0.94</v>
      </c>
      <c r="J157" s="59">
        <v>0.94</v>
      </c>
      <c r="K157" s="59">
        <v>0.93</v>
      </c>
      <c r="L157" s="59">
        <v>0.88</v>
      </c>
      <c r="M157" s="59">
        <v>0.94</v>
      </c>
      <c r="N157" s="59">
        <v>0.94</v>
      </c>
      <c r="O157" s="59">
        <v>0.92</v>
      </c>
      <c r="P157" s="59">
        <v>0.28999999999999998</v>
      </c>
      <c r="Q157" s="59">
        <v>0.4</v>
      </c>
      <c r="R157" s="59">
        <v>0.18</v>
      </c>
      <c r="S157" s="59">
        <v>0.21</v>
      </c>
      <c r="T157" s="59">
        <v>0</v>
      </c>
      <c r="U157" s="59">
        <v>0</v>
      </c>
      <c r="V157" s="59" t="s">
        <v>73</v>
      </c>
      <c r="W157" s="59" t="s">
        <v>73</v>
      </c>
      <c r="X157" s="59">
        <v>0.03</v>
      </c>
      <c r="Y157" s="59" t="s">
        <v>73</v>
      </c>
      <c r="Z157" s="59">
        <v>0.01</v>
      </c>
      <c r="AA157" s="59">
        <v>0.01</v>
      </c>
      <c r="AB157" s="59">
        <v>0.51</v>
      </c>
      <c r="AC157" s="59">
        <v>0.49</v>
      </c>
      <c r="AD157" s="59">
        <v>0.71</v>
      </c>
      <c r="AE157" s="59">
        <v>0.65</v>
      </c>
      <c r="AF157" s="59">
        <v>0.04</v>
      </c>
      <c r="AG157" s="59" t="s">
        <v>73</v>
      </c>
      <c r="AH157" s="59">
        <v>0.04</v>
      </c>
      <c r="AI157" s="59">
        <v>0.04</v>
      </c>
      <c r="AJ157" s="59">
        <v>0</v>
      </c>
      <c r="AK157" s="59">
        <v>0</v>
      </c>
      <c r="AL157" s="59">
        <v>0</v>
      </c>
      <c r="AM157" s="59">
        <v>0</v>
      </c>
      <c r="AN157" s="59">
        <v>0</v>
      </c>
      <c r="AO157" s="59">
        <v>0</v>
      </c>
      <c r="AP157" s="59">
        <v>0</v>
      </c>
      <c r="AQ157" s="59">
        <v>0</v>
      </c>
      <c r="AR157" s="59">
        <v>0</v>
      </c>
      <c r="AS157" s="59">
        <v>0</v>
      </c>
      <c r="AT157" s="59">
        <v>0</v>
      </c>
      <c r="AU157" s="59">
        <v>0</v>
      </c>
      <c r="AV157" s="59">
        <v>0.02</v>
      </c>
      <c r="AW157" s="59" t="s">
        <v>73</v>
      </c>
      <c r="AX157" s="59">
        <v>0.02</v>
      </c>
      <c r="AY157" s="59">
        <v>0.02</v>
      </c>
      <c r="AZ157" s="59">
        <v>0</v>
      </c>
      <c r="BA157" s="59">
        <v>0</v>
      </c>
      <c r="BB157" s="59">
        <v>0</v>
      </c>
      <c r="BC157" s="59">
        <v>0</v>
      </c>
      <c r="BD157" s="59" t="s">
        <v>73</v>
      </c>
      <c r="BE157" s="59">
        <v>0</v>
      </c>
      <c r="BF157" s="59" t="s">
        <v>73</v>
      </c>
      <c r="BG157" s="59" t="s">
        <v>73</v>
      </c>
      <c r="BH157" s="59" t="s">
        <v>73</v>
      </c>
      <c r="BI157" s="59">
        <v>0</v>
      </c>
      <c r="BJ157" s="59" t="s">
        <v>73</v>
      </c>
      <c r="BK157" s="59" t="s">
        <v>74</v>
      </c>
      <c r="BL157" s="59" t="s">
        <v>73</v>
      </c>
      <c r="BM157" s="59">
        <v>0</v>
      </c>
      <c r="BN157" s="59">
        <v>0</v>
      </c>
      <c r="BO157" s="59" t="s">
        <v>73</v>
      </c>
      <c r="BP157" s="59" t="s">
        <v>73</v>
      </c>
      <c r="BQ157" s="59">
        <v>0</v>
      </c>
      <c r="BR157" s="59" t="s">
        <v>73</v>
      </c>
      <c r="BS157" s="59" t="s">
        <v>73</v>
      </c>
      <c r="BT157" s="59" t="s">
        <v>73</v>
      </c>
      <c r="BU157" s="59">
        <v>0</v>
      </c>
      <c r="BV157" s="59" t="s">
        <v>73</v>
      </c>
      <c r="BW157" s="59" t="s">
        <v>73</v>
      </c>
      <c r="BX157" s="59" t="s">
        <v>73</v>
      </c>
      <c r="BY157" s="59">
        <v>0</v>
      </c>
      <c r="BZ157" s="59" t="s">
        <v>73</v>
      </c>
      <c r="CA157" s="59" t="s">
        <v>73</v>
      </c>
      <c r="CB157" s="59">
        <v>7.0000000000000007E-2</v>
      </c>
      <c r="CC157" s="59" t="s">
        <v>73</v>
      </c>
      <c r="CD157" s="59">
        <v>0.04</v>
      </c>
      <c r="CE157" s="59">
        <v>0.04</v>
      </c>
      <c r="CF157" s="59">
        <v>0.01</v>
      </c>
      <c r="CG157" s="59" t="s">
        <v>73</v>
      </c>
      <c r="CH157" s="59">
        <v>0.01</v>
      </c>
      <c r="CI157" s="59">
        <v>0.01</v>
      </c>
      <c r="CJ157" s="59">
        <v>0.03</v>
      </c>
      <c r="CK157" s="59">
        <v>0</v>
      </c>
      <c r="CL157" s="59">
        <v>0.01</v>
      </c>
      <c r="CM157" s="59">
        <v>0.02</v>
      </c>
    </row>
    <row r="158" spans="1:91" s="7" customFormat="1" ht="11.25" x14ac:dyDescent="0.2">
      <c r="A158" s="13">
        <v>877</v>
      </c>
      <c r="B158" s="13" t="s">
        <v>268</v>
      </c>
      <c r="C158" s="96" t="s">
        <v>112</v>
      </c>
      <c r="D158" s="58">
        <v>340</v>
      </c>
      <c r="E158" s="58">
        <v>60</v>
      </c>
      <c r="F158" s="58">
        <v>2010</v>
      </c>
      <c r="G158" s="58">
        <v>2420</v>
      </c>
      <c r="H158" s="59">
        <v>0.9</v>
      </c>
      <c r="I158" s="59">
        <v>0.92</v>
      </c>
      <c r="J158" s="59">
        <v>0.95</v>
      </c>
      <c r="K158" s="59">
        <v>0.94</v>
      </c>
      <c r="L158" s="59">
        <v>0.86</v>
      </c>
      <c r="M158" s="59">
        <v>0.91</v>
      </c>
      <c r="N158" s="59">
        <v>0.93</v>
      </c>
      <c r="O158" s="59">
        <v>0.92</v>
      </c>
      <c r="P158" s="59">
        <v>0.35</v>
      </c>
      <c r="Q158" s="59">
        <v>0.7</v>
      </c>
      <c r="R158" s="59">
        <v>0.18</v>
      </c>
      <c r="S158" s="59">
        <v>0.22</v>
      </c>
      <c r="T158" s="59">
        <v>0</v>
      </c>
      <c r="U158" s="59">
        <v>0</v>
      </c>
      <c r="V158" s="59" t="s">
        <v>73</v>
      </c>
      <c r="W158" s="59" t="s">
        <v>73</v>
      </c>
      <c r="X158" s="59">
        <v>0.04</v>
      </c>
      <c r="Y158" s="59">
        <v>0</v>
      </c>
      <c r="Z158" s="59">
        <v>0.03</v>
      </c>
      <c r="AA158" s="59">
        <v>0.03</v>
      </c>
      <c r="AB158" s="59">
        <v>0.19</v>
      </c>
      <c r="AC158" s="59" t="s">
        <v>73</v>
      </c>
      <c r="AD158" s="59">
        <v>0.25</v>
      </c>
      <c r="AE158" s="59">
        <v>0.24</v>
      </c>
      <c r="AF158" s="59">
        <v>0.27</v>
      </c>
      <c r="AG158" s="59">
        <v>0.19</v>
      </c>
      <c r="AH158" s="59">
        <v>0.46</v>
      </c>
      <c r="AI158" s="59">
        <v>0.43</v>
      </c>
      <c r="AJ158" s="59">
        <v>0</v>
      </c>
      <c r="AK158" s="59">
        <v>0</v>
      </c>
      <c r="AL158" s="59">
        <v>0</v>
      </c>
      <c r="AM158" s="59">
        <v>0</v>
      </c>
      <c r="AN158" s="59">
        <v>0</v>
      </c>
      <c r="AO158" s="59">
        <v>0</v>
      </c>
      <c r="AP158" s="59">
        <v>0</v>
      </c>
      <c r="AQ158" s="59">
        <v>0</v>
      </c>
      <c r="AR158" s="59">
        <v>0</v>
      </c>
      <c r="AS158" s="59">
        <v>0</v>
      </c>
      <c r="AT158" s="59">
        <v>0</v>
      </c>
      <c r="AU158" s="59">
        <v>0</v>
      </c>
      <c r="AV158" s="59">
        <v>0.06</v>
      </c>
      <c r="AW158" s="59">
        <v>0</v>
      </c>
      <c r="AX158" s="59">
        <v>7.0000000000000007E-2</v>
      </c>
      <c r="AY158" s="59">
        <v>7.0000000000000007E-2</v>
      </c>
      <c r="AZ158" s="59">
        <v>0</v>
      </c>
      <c r="BA158" s="59">
        <v>0</v>
      </c>
      <c r="BB158" s="59">
        <v>0</v>
      </c>
      <c r="BC158" s="59">
        <v>0</v>
      </c>
      <c r="BD158" s="59" t="s">
        <v>73</v>
      </c>
      <c r="BE158" s="59">
        <v>0</v>
      </c>
      <c r="BF158" s="59" t="s">
        <v>73</v>
      </c>
      <c r="BG158" s="59" t="s">
        <v>73</v>
      </c>
      <c r="BH158" s="59">
        <v>0.03</v>
      </c>
      <c r="BI158" s="59" t="s">
        <v>73</v>
      </c>
      <c r="BJ158" s="59">
        <v>0.01</v>
      </c>
      <c r="BK158" s="59">
        <v>0.01</v>
      </c>
      <c r="BL158" s="59">
        <v>0.02</v>
      </c>
      <c r="BM158" s="59" t="s">
        <v>73</v>
      </c>
      <c r="BN158" s="59">
        <v>0.01</v>
      </c>
      <c r="BO158" s="59">
        <v>0.01</v>
      </c>
      <c r="BP158" s="59">
        <v>0</v>
      </c>
      <c r="BQ158" s="59">
        <v>0</v>
      </c>
      <c r="BR158" s="59">
        <v>0</v>
      </c>
      <c r="BS158" s="59">
        <v>0</v>
      </c>
      <c r="BT158" s="59" t="s">
        <v>73</v>
      </c>
      <c r="BU158" s="59">
        <v>0</v>
      </c>
      <c r="BV158" s="59">
        <v>0</v>
      </c>
      <c r="BW158" s="59" t="s">
        <v>73</v>
      </c>
      <c r="BX158" s="59" t="s">
        <v>73</v>
      </c>
      <c r="BY158" s="59">
        <v>0</v>
      </c>
      <c r="BZ158" s="59">
        <v>0.01</v>
      </c>
      <c r="CA158" s="59">
        <v>0.01</v>
      </c>
      <c r="CB158" s="59">
        <v>0.06</v>
      </c>
      <c r="CC158" s="59" t="s">
        <v>73</v>
      </c>
      <c r="CD158" s="59">
        <v>0.04</v>
      </c>
      <c r="CE158" s="59">
        <v>0.04</v>
      </c>
      <c r="CF158" s="59">
        <v>0.03</v>
      </c>
      <c r="CG158" s="59">
        <v>0</v>
      </c>
      <c r="CH158" s="59">
        <v>0.01</v>
      </c>
      <c r="CI158" s="59">
        <v>0.01</v>
      </c>
      <c r="CJ158" s="59" t="s">
        <v>73</v>
      </c>
      <c r="CK158" s="59">
        <v>0</v>
      </c>
      <c r="CL158" s="59">
        <v>0.01</v>
      </c>
      <c r="CM158" s="59">
        <v>0.01</v>
      </c>
    </row>
    <row r="159" spans="1:91" s="7" customFormat="1" ht="11.25" x14ac:dyDescent="0.2">
      <c r="A159" s="13">
        <v>937</v>
      </c>
      <c r="B159" s="13" t="s">
        <v>269</v>
      </c>
      <c r="C159" s="96" t="s">
        <v>118</v>
      </c>
      <c r="D159" s="58">
        <v>1030</v>
      </c>
      <c r="E159" s="58">
        <v>140</v>
      </c>
      <c r="F159" s="58">
        <v>4780</v>
      </c>
      <c r="G159" s="58">
        <v>5950</v>
      </c>
      <c r="H159" s="59">
        <v>0.85</v>
      </c>
      <c r="I159" s="59">
        <v>0.89</v>
      </c>
      <c r="J159" s="59">
        <v>0.94</v>
      </c>
      <c r="K159" s="59">
        <v>0.92</v>
      </c>
      <c r="L159" s="59">
        <v>0.82</v>
      </c>
      <c r="M159" s="59">
        <v>0.87</v>
      </c>
      <c r="N159" s="59">
        <v>0.92</v>
      </c>
      <c r="O159" s="59">
        <v>0.9</v>
      </c>
      <c r="P159" s="59">
        <v>0.56999999999999995</v>
      </c>
      <c r="Q159" s="59">
        <v>0.56999999999999995</v>
      </c>
      <c r="R159" s="59">
        <v>0.32</v>
      </c>
      <c r="S159" s="59">
        <v>0.37</v>
      </c>
      <c r="T159" s="59" t="s">
        <v>73</v>
      </c>
      <c r="U159" s="59">
        <v>0</v>
      </c>
      <c r="V159" s="59" t="s">
        <v>74</v>
      </c>
      <c r="W159" s="59" t="s">
        <v>74</v>
      </c>
      <c r="X159" s="59">
        <v>0.04</v>
      </c>
      <c r="Y159" s="59" t="s">
        <v>73</v>
      </c>
      <c r="Z159" s="59">
        <v>0.02</v>
      </c>
      <c r="AA159" s="59">
        <v>0.02</v>
      </c>
      <c r="AB159" s="59">
        <v>0.18</v>
      </c>
      <c r="AC159" s="59">
        <v>0.21</v>
      </c>
      <c r="AD159" s="59">
        <v>0.48</v>
      </c>
      <c r="AE159" s="59">
        <v>0.42</v>
      </c>
      <c r="AF159" s="59">
        <v>0.03</v>
      </c>
      <c r="AG159" s="59" t="s">
        <v>73</v>
      </c>
      <c r="AH159" s="59">
        <v>0.09</v>
      </c>
      <c r="AI159" s="59">
        <v>0.08</v>
      </c>
      <c r="AJ159" s="59">
        <v>0</v>
      </c>
      <c r="AK159" s="59" t="s">
        <v>73</v>
      </c>
      <c r="AL159" s="59">
        <v>0</v>
      </c>
      <c r="AM159" s="59" t="s">
        <v>73</v>
      </c>
      <c r="AN159" s="59" t="s">
        <v>73</v>
      </c>
      <c r="AO159" s="59" t="s">
        <v>73</v>
      </c>
      <c r="AP159" s="59">
        <v>0</v>
      </c>
      <c r="AQ159" s="59" t="s">
        <v>73</v>
      </c>
      <c r="AR159" s="59">
        <v>0</v>
      </c>
      <c r="AS159" s="59" t="s">
        <v>73</v>
      </c>
      <c r="AT159" s="59">
        <v>0</v>
      </c>
      <c r="AU159" s="59" t="s">
        <v>73</v>
      </c>
      <c r="AV159" s="59">
        <v>0.05</v>
      </c>
      <c r="AW159" s="59" t="s">
        <v>73</v>
      </c>
      <c r="AX159" s="59">
        <v>0.05</v>
      </c>
      <c r="AY159" s="59">
        <v>0.05</v>
      </c>
      <c r="AZ159" s="59">
        <v>0</v>
      </c>
      <c r="BA159" s="59">
        <v>0</v>
      </c>
      <c r="BB159" s="59">
        <v>0</v>
      </c>
      <c r="BC159" s="59">
        <v>0</v>
      </c>
      <c r="BD159" s="59">
        <v>0</v>
      </c>
      <c r="BE159" s="59" t="s">
        <v>73</v>
      </c>
      <c r="BF159" s="59" t="s">
        <v>74</v>
      </c>
      <c r="BG159" s="59" t="s">
        <v>74</v>
      </c>
      <c r="BH159" s="59">
        <v>0.03</v>
      </c>
      <c r="BI159" s="59" t="s">
        <v>73</v>
      </c>
      <c r="BJ159" s="59">
        <v>0.01</v>
      </c>
      <c r="BK159" s="59">
        <v>0.01</v>
      </c>
      <c r="BL159" s="59">
        <v>0.01</v>
      </c>
      <c r="BM159" s="59">
        <v>0</v>
      </c>
      <c r="BN159" s="59">
        <v>0.01</v>
      </c>
      <c r="BO159" s="59">
        <v>0.01</v>
      </c>
      <c r="BP159" s="59">
        <v>0.01</v>
      </c>
      <c r="BQ159" s="59" t="s">
        <v>73</v>
      </c>
      <c r="BR159" s="59" t="s">
        <v>74</v>
      </c>
      <c r="BS159" s="59" t="s">
        <v>74</v>
      </c>
      <c r="BT159" s="59" t="s">
        <v>73</v>
      </c>
      <c r="BU159" s="59">
        <v>0</v>
      </c>
      <c r="BV159" s="59" t="s">
        <v>73</v>
      </c>
      <c r="BW159" s="59" t="s">
        <v>73</v>
      </c>
      <c r="BX159" s="59">
        <v>0.01</v>
      </c>
      <c r="BY159" s="59" t="s">
        <v>73</v>
      </c>
      <c r="BZ159" s="59">
        <v>0.01</v>
      </c>
      <c r="CA159" s="59">
        <v>0.01</v>
      </c>
      <c r="CB159" s="59">
        <v>0.09</v>
      </c>
      <c r="CC159" s="59">
        <v>0.06</v>
      </c>
      <c r="CD159" s="59">
        <v>0.04</v>
      </c>
      <c r="CE159" s="59">
        <v>0.05</v>
      </c>
      <c r="CF159" s="59">
        <v>0.04</v>
      </c>
      <c r="CG159" s="59" t="s">
        <v>73</v>
      </c>
      <c r="CH159" s="59">
        <v>0.01</v>
      </c>
      <c r="CI159" s="59">
        <v>0.02</v>
      </c>
      <c r="CJ159" s="59">
        <v>0.01</v>
      </c>
      <c r="CK159" s="59" t="s">
        <v>73</v>
      </c>
      <c r="CL159" s="59">
        <v>0.01</v>
      </c>
      <c r="CM159" s="59">
        <v>0.01</v>
      </c>
    </row>
    <row r="160" spans="1:91" s="7" customFormat="1" ht="11.25" x14ac:dyDescent="0.2">
      <c r="A160" s="13">
        <v>869</v>
      </c>
      <c r="B160" s="13" t="s">
        <v>270</v>
      </c>
      <c r="C160" s="96" t="s">
        <v>126</v>
      </c>
      <c r="D160" s="58">
        <v>210</v>
      </c>
      <c r="E160" s="58">
        <v>60</v>
      </c>
      <c r="F160" s="58">
        <v>1680</v>
      </c>
      <c r="G160" s="58">
        <v>1960</v>
      </c>
      <c r="H160" s="59">
        <v>0.9</v>
      </c>
      <c r="I160" s="59">
        <v>0.93</v>
      </c>
      <c r="J160" s="59">
        <v>0.94</v>
      </c>
      <c r="K160" s="59">
        <v>0.93</v>
      </c>
      <c r="L160" s="59">
        <v>0.85</v>
      </c>
      <c r="M160" s="59">
        <v>0.85</v>
      </c>
      <c r="N160" s="59">
        <v>0.92</v>
      </c>
      <c r="O160" s="59">
        <v>0.91</v>
      </c>
      <c r="P160" s="59">
        <v>0.43</v>
      </c>
      <c r="Q160" s="59">
        <v>0.51</v>
      </c>
      <c r="R160" s="59">
        <v>0.18</v>
      </c>
      <c r="S160" s="59">
        <v>0.22</v>
      </c>
      <c r="T160" s="59">
        <v>0</v>
      </c>
      <c r="U160" s="59">
        <v>0</v>
      </c>
      <c r="V160" s="59" t="s">
        <v>74</v>
      </c>
      <c r="W160" s="59" t="s">
        <v>74</v>
      </c>
      <c r="X160" s="59">
        <v>7.0000000000000007E-2</v>
      </c>
      <c r="Y160" s="59" t="s">
        <v>73</v>
      </c>
      <c r="Z160" s="59">
        <v>0.04</v>
      </c>
      <c r="AA160" s="59">
        <v>0.04</v>
      </c>
      <c r="AB160" s="59">
        <v>0.31</v>
      </c>
      <c r="AC160" s="59">
        <v>0.27</v>
      </c>
      <c r="AD160" s="59">
        <v>0.65</v>
      </c>
      <c r="AE160" s="59">
        <v>0.61</v>
      </c>
      <c r="AF160" s="59" t="s">
        <v>73</v>
      </c>
      <c r="AG160" s="59">
        <v>0</v>
      </c>
      <c r="AH160" s="59">
        <v>0.04</v>
      </c>
      <c r="AI160" s="59">
        <v>0.03</v>
      </c>
      <c r="AJ160" s="59">
        <v>0</v>
      </c>
      <c r="AK160" s="59">
        <v>0</v>
      </c>
      <c r="AL160" s="59">
        <v>0</v>
      </c>
      <c r="AM160" s="59">
        <v>0</v>
      </c>
      <c r="AN160" s="59" t="s">
        <v>73</v>
      </c>
      <c r="AO160" s="59">
        <v>0</v>
      </c>
      <c r="AP160" s="59">
        <v>0</v>
      </c>
      <c r="AQ160" s="59" t="s">
        <v>73</v>
      </c>
      <c r="AR160" s="59">
        <v>0</v>
      </c>
      <c r="AS160" s="59" t="s">
        <v>73</v>
      </c>
      <c r="AT160" s="59">
        <v>0</v>
      </c>
      <c r="AU160" s="59" t="s">
        <v>73</v>
      </c>
      <c r="AV160" s="59">
        <v>0.08</v>
      </c>
      <c r="AW160" s="59" t="s">
        <v>73</v>
      </c>
      <c r="AX160" s="59">
        <v>0.05</v>
      </c>
      <c r="AY160" s="59">
        <v>0.06</v>
      </c>
      <c r="AZ160" s="59">
        <v>0</v>
      </c>
      <c r="BA160" s="59">
        <v>0</v>
      </c>
      <c r="BB160" s="59">
        <v>0</v>
      </c>
      <c r="BC160" s="59">
        <v>0</v>
      </c>
      <c r="BD160" s="59" t="s">
        <v>73</v>
      </c>
      <c r="BE160" s="59" t="s">
        <v>73</v>
      </c>
      <c r="BF160" s="59" t="s">
        <v>74</v>
      </c>
      <c r="BG160" s="59" t="s">
        <v>74</v>
      </c>
      <c r="BH160" s="59">
        <v>0.03</v>
      </c>
      <c r="BI160" s="59" t="s">
        <v>73</v>
      </c>
      <c r="BJ160" s="59">
        <v>0.01</v>
      </c>
      <c r="BK160" s="59">
        <v>0.01</v>
      </c>
      <c r="BL160" s="59" t="s">
        <v>73</v>
      </c>
      <c r="BM160" s="59" t="s">
        <v>73</v>
      </c>
      <c r="BN160" s="59" t="s">
        <v>74</v>
      </c>
      <c r="BO160" s="59">
        <v>0.01</v>
      </c>
      <c r="BP160" s="59" t="s">
        <v>73</v>
      </c>
      <c r="BQ160" s="59">
        <v>0</v>
      </c>
      <c r="BR160" s="59" t="s">
        <v>73</v>
      </c>
      <c r="BS160" s="59" t="s">
        <v>74</v>
      </c>
      <c r="BT160" s="59" t="s">
        <v>73</v>
      </c>
      <c r="BU160" s="59" t="s">
        <v>73</v>
      </c>
      <c r="BV160" s="59" t="s">
        <v>73</v>
      </c>
      <c r="BW160" s="59" t="s">
        <v>73</v>
      </c>
      <c r="BX160" s="59" t="s">
        <v>73</v>
      </c>
      <c r="BY160" s="59">
        <v>0</v>
      </c>
      <c r="BZ160" s="59">
        <v>0.01</v>
      </c>
      <c r="CA160" s="59">
        <v>0.01</v>
      </c>
      <c r="CB160" s="59">
        <v>0.06</v>
      </c>
      <c r="CC160" s="59" t="s">
        <v>73</v>
      </c>
      <c r="CD160" s="59">
        <v>0.05</v>
      </c>
      <c r="CE160" s="59">
        <v>0.05</v>
      </c>
      <c r="CF160" s="59">
        <v>0.03</v>
      </c>
      <c r="CG160" s="59">
        <v>0</v>
      </c>
      <c r="CH160" s="59" t="s">
        <v>74</v>
      </c>
      <c r="CI160" s="59">
        <v>0.01</v>
      </c>
      <c r="CJ160" s="59" t="s">
        <v>73</v>
      </c>
      <c r="CK160" s="59" t="s">
        <v>73</v>
      </c>
      <c r="CL160" s="59">
        <v>0.01</v>
      </c>
      <c r="CM160" s="59">
        <v>0.01</v>
      </c>
    </row>
    <row r="161" spans="1:91" s="7" customFormat="1" ht="11.25" x14ac:dyDescent="0.2">
      <c r="A161" s="13">
        <v>938</v>
      </c>
      <c r="B161" s="13" t="s">
        <v>271</v>
      </c>
      <c r="C161" s="96" t="s">
        <v>126</v>
      </c>
      <c r="D161" s="58">
        <v>1710</v>
      </c>
      <c r="E161" s="58">
        <v>150</v>
      </c>
      <c r="F161" s="58">
        <v>6280</v>
      </c>
      <c r="G161" s="58">
        <v>8140</v>
      </c>
      <c r="H161" s="59">
        <v>0.84</v>
      </c>
      <c r="I161" s="59">
        <v>0.9</v>
      </c>
      <c r="J161" s="59">
        <v>0.94</v>
      </c>
      <c r="K161" s="59">
        <v>0.92</v>
      </c>
      <c r="L161" s="59">
        <v>0.82</v>
      </c>
      <c r="M161" s="59">
        <v>0.89</v>
      </c>
      <c r="N161" s="59">
        <v>0.93</v>
      </c>
      <c r="O161" s="59">
        <v>0.91</v>
      </c>
      <c r="P161" s="59">
        <v>0.53</v>
      </c>
      <c r="Q161" s="59">
        <v>0.56000000000000005</v>
      </c>
      <c r="R161" s="59">
        <v>0.38</v>
      </c>
      <c r="S161" s="59">
        <v>0.41</v>
      </c>
      <c r="T161" s="59" t="s">
        <v>73</v>
      </c>
      <c r="U161" s="59">
        <v>0</v>
      </c>
      <c r="V161" s="59">
        <v>0.01</v>
      </c>
      <c r="W161" s="59">
        <v>0.01</v>
      </c>
      <c r="X161" s="59">
        <v>0.03</v>
      </c>
      <c r="Y161" s="59" t="s">
        <v>73</v>
      </c>
      <c r="Z161" s="59">
        <v>0.01</v>
      </c>
      <c r="AA161" s="59">
        <v>0.02</v>
      </c>
      <c r="AB161" s="59">
        <v>0.2</v>
      </c>
      <c r="AC161" s="59">
        <v>0.23</v>
      </c>
      <c r="AD161" s="59">
        <v>0.35</v>
      </c>
      <c r="AE161" s="59">
        <v>0.31</v>
      </c>
      <c r="AF161" s="59">
        <v>7.0000000000000007E-2</v>
      </c>
      <c r="AG161" s="59">
        <v>0.05</v>
      </c>
      <c r="AH161" s="59">
        <v>0.18</v>
      </c>
      <c r="AI161" s="59">
        <v>0.15</v>
      </c>
      <c r="AJ161" s="59">
        <v>0</v>
      </c>
      <c r="AK161" s="59" t="s">
        <v>73</v>
      </c>
      <c r="AL161" s="59">
        <v>0</v>
      </c>
      <c r="AM161" s="59" t="s">
        <v>73</v>
      </c>
      <c r="AN161" s="59">
        <v>0</v>
      </c>
      <c r="AO161" s="59">
        <v>0</v>
      </c>
      <c r="AP161" s="59" t="s">
        <v>73</v>
      </c>
      <c r="AQ161" s="59" t="s">
        <v>73</v>
      </c>
      <c r="AR161" s="59">
        <v>0</v>
      </c>
      <c r="AS161" s="59">
        <v>0.04</v>
      </c>
      <c r="AT161" s="59">
        <v>0</v>
      </c>
      <c r="AU161" s="59" t="s">
        <v>74</v>
      </c>
      <c r="AV161" s="59">
        <v>0.04</v>
      </c>
      <c r="AW161" s="59" t="s">
        <v>73</v>
      </c>
      <c r="AX161" s="59">
        <v>0.03</v>
      </c>
      <c r="AY161" s="59">
        <v>0.03</v>
      </c>
      <c r="AZ161" s="59">
        <v>0</v>
      </c>
      <c r="BA161" s="59">
        <v>0</v>
      </c>
      <c r="BB161" s="59" t="s">
        <v>73</v>
      </c>
      <c r="BC161" s="59" t="s">
        <v>73</v>
      </c>
      <c r="BD161" s="59" t="s">
        <v>73</v>
      </c>
      <c r="BE161" s="59">
        <v>0</v>
      </c>
      <c r="BF161" s="59" t="s">
        <v>74</v>
      </c>
      <c r="BG161" s="59" t="s">
        <v>74</v>
      </c>
      <c r="BH161" s="59">
        <v>0.02</v>
      </c>
      <c r="BI161" s="59" t="s">
        <v>73</v>
      </c>
      <c r="BJ161" s="59">
        <v>0.01</v>
      </c>
      <c r="BK161" s="59">
        <v>0.01</v>
      </c>
      <c r="BL161" s="59">
        <v>0.01</v>
      </c>
      <c r="BM161" s="59" t="s">
        <v>73</v>
      </c>
      <c r="BN161" s="59" t="s">
        <v>74</v>
      </c>
      <c r="BO161" s="59">
        <v>0.01</v>
      </c>
      <c r="BP161" s="59">
        <v>0.01</v>
      </c>
      <c r="BQ161" s="59">
        <v>0</v>
      </c>
      <c r="BR161" s="59" t="s">
        <v>74</v>
      </c>
      <c r="BS161" s="59" t="s">
        <v>74</v>
      </c>
      <c r="BT161" s="59">
        <v>0</v>
      </c>
      <c r="BU161" s="59" t="s">
        <v>73</v>
      </c>
      <c r="BV161" s="59" t="s">
        <v>73</v>
      </c>
      <c r="BW161" s="59" t="s">
        <v>73</v>
      </c>
      <c r="BX161" s="59" t="s">
        <v>73</v>
      </c>
      <c r="BY161" s="59">
        <v>0</v>
      </c>
      <c r="BZ161" s="59" t="s">
        <v>74</v>
      </c>
      <c r="CA161" s="59" t="s">
        <v>74</v>
      </c>
      <c r="CB161" s="59">
        <v>0.09</v>
      </c>
      <c r="CC161" s="59">
        <v>0.04</v>
      </c>
      <c r="CD161" s="59">
        <v>0.04</v>
      </c>
      <c r="CE161" s="59">
        <v>0.05</v>
      </c>
      <c r="CF161" s="59">
        <v>0.03</v>
      </c>
      <c r="CG161" s="59" t="s">
        <v>73</v>
      </c>
      <c r="CH161" s="59">
        <v>0.01</v>
      </c>
      <c r="CI161" s="59">
        <v>0.01</v>
      </c>
      <c r="CJ161" s="59">
        <v>0.04</v>
      </c>
      <c r="CK161" s="59">
        <v>0.04</v>
      </c>
      <c r="CL161" s="59">
        <v>0.02</v>
      </c>
      <c r="CM161" s="59">
        <v>0.02</v>
      </c>
    </row>
    <row r="162" spans="1:91" s="7" customFormat="1" ht="11.25" x14ac:dyDescent="0.2">
      <c r="A162" s="13">
        <v>213</v>
      </c>
      <c r="B162" s="13" t="s">
        <v>272</v>
      </c>
      <c r="C162" s="96" t="s">
        <v>122</v>
      </c>
      <c r="D162" s="58">
        <v>540</v>
      </c>
      <c r="E162" s="58">
        <v>40</v>
      </c>
      <c r="F162" s="58">
        <v>820</v>
      </c>
      <c r="G162" s="58">
        <v>1400</v>
      </c>
      <c r="H162" s="59">
        <v>0.89</v>
      </c>
      <c r="I162" s="59">
        <v>0.93</v>
      </c>
      <c r="J162" s="59">
        <v>0.96</v>
      </c>
      <c r="K162" s="59">
        <v>0.94</v>
      </c>
      <c r="L162" s="59">
        <v>0.88</v>
      </c>
      <c r="M162" s="59">
        <v>0.91</v>
      </c>
      <c r="N162" s="59">
        <v>0.96</v>
      </c>
      <c r="O162" s="59">
        <v>0.93</v>
      </c>
      <c r="P162" s="59">
        <v>0.22</v>
      </c>
      <c r="Q162" s="59">
        <v>0.32</v>
      </c>
      <c r="R162" s="59">
        <v>0.12</v>
      </c>
      <c r="S162" s="59">
        <v>0.17</v>
      </c>
      <c r="T162" s="59">
        <v>0</v>
      </c>
      <c r="U162" s="59">
        <v>0</v>
      </c>
      <c r="V162" s="59">
        <v>0.01</v>
      </c>
      <c r="W162" s="59">
        <v>0.01</v>
      </c>
      <c r="X162" s="59">
        <v>0.02</v>
      </c>
      <c r="Y162" s="59">
        <v>0</v>
      </c>
      <c r="Z162" s="59">
        <v>0.01</v>
      </c>
      <c r="AA162" s="59">
        <v>0.01</v>
      </c>
      <c r="AB162" s="59">
        <v>0.6</v>
      </c>
      <c r="AC162" s="59">
        <v>0.5</v>
      </c>
      <c r="AD162" s="59">
        <v>0.76</v>
      </c>
      <c r="AE162" s="59">
        <v>0.69</v>
      </c>
      <c r="AF162" s="59">
        <v>0.05</v>
      </c>
      <c r="AG162" s="59" t="s">
        <v>73</v>
      </c>
      <c r="AH162" s="59">
        <v>0.06</v>
      </c>
      <c r="AI162" s="59">
        <v>0.05</v>
      </c>
      <c r="AJ162" s="59">
        <v>0</v>
      </c>
      <c r="AK162" s="59" t="s">
        <v>73</v>
      </c>
      <c r="AL162" s="59">
        <v>0</v>
      </c>
      <c r="AM162" s="59" t="s">
        <v>73</v>
      </c>
      <c r="AN162" s="59">
        <v>0</v>
      </c>
      <c r="AO162" s="59">
        <v>0</v>
      </c>
      <c r="AP162" s="59">
        <v>0</v>
      </c>
      <c r="AQ162" s="59">
        <v>0</v>
      </c>
      <c r="AR162" s="59">
        <v>0</v>
      </c>
      <c r="AS162" s="59">
        <v>0</v>
      </c>
      <c r="AT162" s="59">
        <v>0</v>
      </c>
      <c r="AU162" s="59">
        <v>0</v>
      </c>
      <c r="AV162" s="59">
        <v>0.01</v>
      </c>
      <c r="AW162" s="59" t="s">
        <v>73</v>
      </c>
      <c r="AX162" s="59" t="s">
        <v>73</v>
      </c>
      <c r="AY162" s="59">
        <v>0.01</v>
      </c>
      <c r="AZ162" s="59">
        <v>0</v>
      </c>
      <c r="BA162" s="59">
        <v>0</v>
      </c>
      <c r="BB162" s="59">
        <v>0</v>
      </c>
      <c r="BC162" s="59">
        <v>0</v>
      </c>
      <c r="BD162" s="59">
        <v>0</v>
      </c>
      <c r="BE162" s="59">
        <v>0</v>
      </c>
      <c r="BF162" s="59">
        <v>0</v>
      </c>
      <c r="BG162" s="59">
        <v>0</v>
      </c>
      <c r="BH162" s="59" t="s">
        <v>73</v>
      </c>
      <c r="BI162" s="59">
        <v>0</v>
      </c>
      <c r="BJ162" s="59" t="s">
        <v>73</v>
      </c>
      <c r="BK162" s="59" t="s">
        <v>73</v>
      </c>
      <c r="BL162" s="59" t="s">
        <v>73</v>
      </c>
      <c r="BM162" s="59">
        <v>0</v>
      </c>
      <c r="BN162" s="59" t="s">
        <v>73</v>
      </c>
      <c r="BO162" s="59" t="s">
        <v>73</v>
      </c>
      <c r="BP162" s="59">
        <v>0</v>
      </c>
      <c r="BQ162" s="59">
        <v>0</v>
      </c>
      <c r="BR162" s="59" t="s">
        <v>73</v>
      </c>
      <c r="BS162" s="59" t="s">
        <v>73</v>
      </c>
      <c r="BT162" s="59">
        <v>0</v>
      </c>
      <c r="BU162" s="59">
        <v>0</v>
      </c>
      <c r="BV162" s="59">
        <v>0</v>
      </c>
      <c r="BW162" s="59">
        <v>0</v>
      </c>
      <c r="BX162" s="59" t="s">
        <v>73</v>
      </c>
      <c r="BY162" s="59" t="s">
        <v>73</v>
      </c>
      <c r="BZ162" s="59">
        <v>0</v>
      </c>
      <c r="CA162" s="59" t="s">
        <v>73</v>
      </c>
      <c r="CB162" s="59">
        <v>0.06</v>
      </c>
      <c r="CC162" s="59" t="s">
        <v>73</v>
      </c>
      <c r="CD162" s="59">
        <v>0.01</v>
      </c>
      <c r="CE162" s="59">
        <v>0.03</v>
      </c>
      <c r="CF162" s="59">
        <v>0.02</v>
      </c>
      <c r="CG162" s="59" t="s">
        <v>73</v>
      </c>
      <c r="CH162" s="59" t="s">
        <v>73</v>
      </c>
      <c r="CI162" s="59">
        <v>0.01</v>
      </c>
      <c r="CJ162" s="59">
        <v>0.02</v>
      </c>
      <c r="CK162" s="59">
        <v>0</v>
      </c>
      <c r="CL162" s="59">
        <v>0.02</v>
      </c>
      <c r="CM162" s="59">
        <v>0.02</v>
      </c>
    </row>
    <row r="163" spans="1:91" s="7" customFormat="1" ht="11.25" x14ac:dyDescent="0.2">
      <c r="A163" s="13">
        <v>359</v>
      </c>
      <c r="B163" s="13" t="s">
        <v>273</v>
      </c>
      <c r="C163" s="96" t="s">
        <v>112</v>
      </c>
      <c r="D163" s="58">
        <v>630</v>
      </c>
      <c r="E163" s="58">
        <v>80</v>
      </c>
      <c r="F163" s="58">
        <v>2990</v>
      </c>
      <c r="G163" s="58">
        <v>3700</v>
      </c>
      <c r="H163" s="59">
        <v>0.8</v>
      </c>
      <c r="I163" s="59">
        <v>0.78</v>
      </c>
      <c r="J163" s="59">
        <v>0.92</v>
      </c>
      <c r="K163" s="59">
        <v>0.9</v>
      </c>
      <c r="L163" s="59">
        <v>0.76</v>
      </c>
      <c r="M163" s="59">
        <v>0.77</v>
      </c>
      <c r="N163" s="59">
        <v>0.91</v>
      </c>
      <c r="O163" s="59">
        <v>0.88</v>
      </c>
      <c r="P163" s="59">
        <v>0.49</v>
      </c>
      <c r="Q163" s="59">
        <v>0.43</v>
      </c>
      <c r="R163" s="59">
        <v>0.36</v>
      </c>
      <c r="S163" s="59">
        <v>0.39</v>
      </c>
      <c r="T163" s="59">
        <v>0</v>
      </c>
      <c r="U163" s="59" t="s">
        <v>73</v>
      </c>
      <c r="V163" s="59" t="s">
        <v>73</v>
      </c>
      <c r="W163" s="59" t="s">
        <v>74</v>
      </c>
      <c r="X163" s="59">
        <v>0.11</v>
      </c>
      <c r="Y163" s="59">
        <v>0.12</v>
      </c>
      <c r="Z163" s="59">
        <v>0.06</v>
      </c>
      <c r="AA163" s="59">
        <v>7.0000000000000007E-2</v>
      </c>
      <c r="AB163" s="59">
        <v>0.04</v>
      </c>
      <c r="AC163" s="59">
        <v>0</v>
      </c>
      <c r="AD163" s="59">
        <v>0.08</v>
      </c>
      <c r="AE163" s="59">
        <v>7.0000000000000007E-2</v>
      </c>
      <c r="AF163" s="59">
        <v>0.12</v>
      </c>
      <c r="AG163" s="59">
        <v>0.14000000000000001</v>
      </c>
      <c r="AH163" s="59">
        <v>0.4</v>
      </c>
      <c r="AI163" s="59">
        <v>0.34</v>
      </c>
      <c r="AJ163" s="59">
        <v>0</v>
      </c>
      <c r="AK163" s="59">
        <v>0</v>
      </c>
      <c r="AL163" s="59">
        <v>0</v>
      </c>
      <c r="AM163" s="59">
        <v>0</v>
      </c>
      <c r="AN163" s="59">
        <v>0</v>
      </c>
      <c r="AO163" s="59">
        <v>0</v>
      </c>
      <c r="AP163" s="59">
        <v>0</v>
      </c>
      <c r="AQ163" s="59">
        <v>0</v>
      </c>
      <c r="AR163" s="59">
        <v>0</v>
      </c>
      <c r="AS163" s="59" t="s">
        <v>73</v>
      </c>
      <c r="AT163" s="59">
        <v>0</v>
      </c>
      <c r="AU163" s="59" t="s">
        <v>73</v>
      </c>
      <c r="AV163" s="59">
        <v>0.09</v>
      </c>
      <c r="AW163" s="59" t="s">
        <v>73</v>
      </c>
      <c r="AX163" s="59">
        <v>7.0000000000000007E-2</v>
      </c>
      <c r="AY163" s="59">
        <v>0.08</v>
      </c>
      <c r="AZ163" s="59">
        <v>0</v>
      </c>
      <c r="BA163" s="59">
        <v>0</v>
      </c>
      <c r="BB163" s="59">
        <v>0</v>
      </c>
      <c r="BC163" s="59">
        <v>0</v>
      </c>
      <c r="BD163" s="59">
        <v>0</v>
      </c>
      <c r="BE163" s="59">
        <v>0</v>
      </c>
      <c r="BF163" s="59" t="s">
        <v>74</v>
      </c>
      <c r="BG163" s="59" t="s">
        <v>74</v>
      </c>
      <c r="BH163" s="59">
        <v>0.03</v>
      </c>
      <c r="BI163" s="59" t="s">
        <v>73</v>
      </c>
      <c r="BJ163" s="59">
        <v>0.01</v>
      </c>
      <c r="BK163" s="59">
        <v>0.01</v>
      </c>
      <c r="BL163" s="59">
        <v>0.02</v>
      </c>
      <c r="BM163" s="59">
        <v>0</v>
      </c>
      <c r="BN163" s="59">
        <v>0.01</v>
      </c>
      <c r="BO163" s="59">
        <v>0.01</v>
      </c>
      <c r="BP163" s="59" t="s">
        <v>73</v>
      </c>
      <c r="BQ163" s="59" t="s">
        <v>73</v>
      </c>
      <c r="BR163" s="59" t="s">
        <v>73</v>
      </c>
      <c r="BS163" s="59" t="s">
        <v>74</v>
      </c>
      <c r="BT163" s="59">
        <v>0</v>
      </c>
      <c r="BU163" s="59">
        <v>0</v>
      </c>
      <c r="BV163" s="59" t="s">
        <v>73</v>
      </c>
      <c r="BW163" s="59" t="s">
        <v>73</v>
      </c>
      <c r="BX163" s="59">
        <v>0.02</v>
      </c>
      <c r="BY163" s="59">
        <v>0</v>
      </c>
      <c r="BZ163" s="59">
        <v>0.01</v>
      </c>
      <c r="CA163" s="59">
        <v>0.01</v>
      </c>
      <c r="CB163" s="59">
        <v>0.13</v>
      </c>
      <c r="CC163" s="59">
        <v>0.14000000000000001</v>
      </c>
      <c r="CD163" s="59">
        <v>0.06</v>
      </c>
      <c r="CE163" s="59">
        <v>0.08</v>
      </c>
      <c r="CF163" s="59">
        <v>0.04</v>
      </c>
      <c r="CG163" s="59">
        <v>0.09</v>
      </c>
      <c r="CH163" s="59">
        <v>0.01</v>
      </c>
      <c r="CI163" s="59">
        <v>0.02</v>
      </c>
      <c r="CJ163" s="59">
        <v>0.02</v>
      </c>
      <c r="CK163" s="59">
        <v>0</v>
      </c>
      <c r="CL163" s="59">
        <v>0.01</v>
      </c>
      <c r="CM163" s="59">
        <v>0.01</v>
      </c>
    </row>
    <row r="164" spans="1:91" s="7" customFormat="1" ht="11.25" x14ac:dyDescent="0.2">
      <c r="A164" s="13">
        <v>865</v>
      </c>
      <c r="B164" s="13" t="s">
        <v>274</v>
      </c>
      <c r="C164" s="96" t="s">
        <v>128</v>
      </c>
      <c r="D164" s="58">
        <v>700</v>
      </c>
      <c r="E164" s="58">
        <v>100</v>
      </c>
      <c r="F164" s="58">
        <v>4390</v>
      </c>
      <c r="G164" s="58">
        <v>5180</v>
      </c>
      <c r="H164" s="59">
        <v>0.85</v>
      </c>
      <c r="I164" s="59">
        <v>0.9</v>
      </c>
      <c r="J164" s="59">
        <v>0.95</v>
      </c>
      <c r="K164" s="59">
        <v>0.93</v>
      </c>
      <c r="L164" s="59">
        <v>0.82</v>
      </c>
      <c r="M164" s="59">
        <v>0.88</v>
      </c>
      <c r="N164" s="59">
        <v>0.94</v>
      </c>
      <c r="O164" s="59">
        <v>0.92</v>
      </c>
      <c r="P164" s="59">
        <v>0.56000000000000005</v>
      </c>
      <c r="Q164" s="59">
        <v>0.56000000000000005</v>
      </c>
      <c r="R164" s="59">
        <v>0.31</v>
      </c>
      <c r="S164" s="59">
        <v>0.35</v>
      </c>
      <c r="T164" s="59" t="s">
        <v>73</v>
      </c>
      <c r="U164" s="59">
        <v>0</v>
      </c>
      <c r="V164" s="59">
        <v>0.01</v>
      </c>
      <c r="W164" s="59">
        <v>0.01</v>
      </c>
      <c r="X164" s="59">
        <v>0.02</v>
      </c>
      <c r="Y164" s="59" t="s">
        <v>73</v>
      </c>
      <c r="Z164" s="59">
        <v>0.02</v>
      </c>
      <c r="AA164" s="59">
        <v>0.02</v>
      </c>
      <c r="AB164" s="59">
        <v>0.2</v>
      </c>
      <c r="AC164" s="59">
        <v>0.23</v>
      </c>
      <c r="AD164" s="59">
        <v>0.55000000000000004</v>
      </c>
      <c r="AE164" s="59">
        <v>0.5</v>
      </c>
      <c r="AF164" s="59">
        <v>0.03</v>
      </c>
      <c r="AG164" s="59" t="s">
        <v>73</v>
      </c>
      <c r="AH164" s="59">
        <v>0.05</v>
      </c>
      <c r="AI164" s="59">
        <v>0.05</v>
      </c>
      <c r="AJ164" s="59" t="s">
        <v>73</v>
      </c>
      <c r="AK164" s="59" t="s">
        <v>73</v>
      </c>
      <c r="AL164" s="59">
        <v>0</v>
      </c>
      <c r="AM164" s="59" t="s">
        <v>73</v>
      </c>
      <c r="AN164" s="59">
        <v>0</v>
      </c>
      <c r="AO164" s="59">
        <v>0</v>
      </c>
      <c r="AP164" s="59">
        <v>0</v>
      </c>
      <c r="AQ164" s="59">
        <v>0</v>
      </c>
      <c r="AR164" s="59" t="s">
        <v>73</v>
      </c>
      <c r="AS164" s="59">
        <v>0</v>
      </c>
      <c r="AT164" s="59">
        <v>0</v>
      </c>
      <c r="AU164" s="59" t="s">
        <v>73</v>
      </c>
      <c r="AV164" s="59">
        <v>0.06</v>
      </c>
      <c r="AW164" s="59" t="s">
        <v>73</v>
      </c>
      <c r="AX164" s="59">
        <v>0.03</v>
      </c>
      <c r="AY164" s="59">
        <v>0.04</v>
      </c>
      <c r="AZ164" s="59" t="s">
        <v>73</v>
      </c>
      <c r="BA164" s="59">
        <v>0</v>
      </c>
      <c r="BB164" s="59">
        <v>0</v>
      </c>
      <c r="BC164" s="59" t="s">
        <v>73</v>
      </c>
      <c r="BD164" s="59" t="s">
        <v>73</v>
      </c>
      <c r="BE164" s="59">
        <v>0</v>
      </c>
      <c r="BF164" s="59" t="s">
        <v>74</v>
      </c>
      <c r="BG164" s="59" t="s">
        <v>74</v>
      </c>
      <c r="BH164" s="59">
        <v>0.02</v>
      </c>
      <c r="BI164" s="59" t="s">
        <v>73</v>
      </c>
      <c r="BJ164" s="59">
        <v>0.01</v>
      </c>
      <c r="BK164" s="59">
        <v>0.01</v>
      </c>
      <c r="BL164" s="59">
        <v>0.01</v>
      </c>
      <c r="BM164" s="59" t="s">
        <v>73</v>
      </c>
      <c r="BN164" s="59" t="s">
        <v>74</v>
      </c>
      <c r="BO164" s="59" t="s">
        <v>74</v>
      </c>
      <c r="BP164" s="59" t="s">
        <v>73</v>
      </c>
      <c r="BQ164" s="59">
        <v>0</v>
      </c>
      <c r="BR164" s="59" t="s">
        <v>74</v>
      </c>
      <c r="BS164" s="59" t="s">
        <v>74</v>
      </c>
      <c r="BT164" s="59" t="s">
        <v>73</v>
      </c>
      <c r="BU164" s="59">
        <v>0</v>
      </c>
      <c r="BV164" s="59">
        <v>0</v>
      </c>
      <c r="BW164" s="59" t="s">
        <v>73</v>
      </c>
      <c r="BX164" s="59" t="s">
        <v>73</v>
      </c>
      <c r="BY164" s="59">
        <v>0</v>
      </c>
      <c r="BZ164" s="59" t="s">
        <v>74</v>
      </c>
      <c r="CA164" s="59" t="s">
        <v>74</v>
      </c>
      <c r="CB164" s="59">
        <v>0.08</v>
      </c>
      <c r="CC164" s="59" t="s">
        <v>73</v>
      </c>
      <c r="CD164" s="59">
        <v>0.03</v>
      </c>
      <c r="CE164" s="59">
        <v>0.04</v>
      </c>
      <c r="CF164" s="59">
        <v>0.05</v>
      </c>
      <c r="CG164" s="59" t="s">
        <v>73</v>
      </c>
      <c r="CH164" s="59">
        <v>0.01</v>
      </c>
      <c r="CI164" s="59">
        <v>0.01</v>
      </c>
      <c r="CJ164" s="59">
        <v>0.02</v>
      </c>
      <c r="CK164" s="59" t="s">
        <v>73</v>
      </c>
      <c r="CL164" s="59">
        <v>0.01</v>
      </c>
      <c r="CM164" s="59">
        <v>0.01</v>
      </c>
    </row>
    <row r="165" spans="1:91" s="7" customFormat="1" ht="11.25" x14ac:dyDescent="0.2">
      <c r="A165" s="13">
        <v>868</v>
      </c>
      <c r="B165" s="13" t="s">
        <v>275</v>
      </c>
      <c r="C165" s="96" t="s">
        <v>126</v>
      </c>
      <c r="D165" s="58">
        <v>340</v>
      </c>
      <c r="E165" s="58">
        <v>50</v>
      </c>
      <c r="F165" s="58">
        <v>1220</v>
      </c>
      <c r="G165" s="58">
        <v>1600</v>
      </c>
      <c r="H165" s="59">
        <v>0.9</v>
      </c>
      <c r="I165" s="59">
        <v>0.94</v>
      </c>
      <c r="J165" s="59">
        <v>0.95</v>
      </c>
      <c r="K165" s="59">
        <v>0.94</v>
      </c>
      <c r="L165" s="59">
        <v>0.87</v>
      </c>
      <c r="M165" s="59">
        <v>0.87</v>
      </c>
      <c r="N165" s="59">
        <v>0.94</v>
      </c>
      <c r="O165" s="59">
        <v>0.93</v>
      </c>
      <c r="P165" s="59">
        <v>0.4</v>
      </c>
      <c r="Q165" s="59">
        <v>0.6</v>
      </c>
      <c r="R165" s="59">
        <v>0.19</v>
      </c>
      <c r="S165" s="59">
        <v>0.24</v>
      </c>
      <c r="T165" s="59" t="s">
        <v>73</v>
      </c>
      <c r="U165" s="59">
        <v>0</v>
      </c>
      <c r="V165" s="59">
        <v>0.01</v>
      </c>
      <c r="W165" s="59">
        <v>0.01</v>
      </c>
      <c r="X165" s="59">
        <v>0.03</v>
      </c>
      <c r="Y165" s="59">
        <v>0</v>
      </c>
      <c r="Z165" s="59">
        <v>0.02</v>
      </c>
      <c r="AA165" s="59">
        <v>0.02</v>
      </c>
      <c r="AB165" s="59">
        <v>0.39</v>
      </c>
      <c r="AC165" s="59">
        <v>0.23</v>
      </c>
      <c r="AD165" s="59">
        <v>0.66</v>
      </c>
      <c r="AE165" s="59">
        <v>0.59</v>
      </c>
      <c r="AF165" s="59">
        <v>0.04</v>
      </c>
      <c r="AG165" s="59" t="s">
        <v>73</v>
      </c>
      <c r="AH165" s="59">
        <v>7.0000000000000007E-2</v>
      </c>
      <c r="AI165" s="59">
        <v>7.0000000000000007E-2</v>
      </c>
      <c r="AJ165" s="59">
        <v>0</v>
      </c>
      <c r="AK165" s="59">
        <v>0</v>
      </c>
      <c r="AL165" s="59">
        <v>0</v>
      </c>
      <c r="AM165" s="59">
        <v>0</v>
      </c>
      <c r="AN165" s="59" t="s">
        <v>73</v>
      </c>
      <c r="AO165" s="59">
        <v>0</v>
      </c>
      <c r="AP165" s="59">
        <v>0</v>
      </c>
      <c r="AQ165" s="59" t="s">
        <v>73</v>
      </c>
      <c r="AR165" s="59">
        <v>0</v>
      </c>
      <c r="AS165" s="59" t="s">
        <v>73</v>
      </c>
      <c r="AT165" s="59">
        <v>0</v>
      </c>
      <c r="AU165" s="59" t="s">
        <v>73</v>
      </c>
      <c r="AV165" s="59">
        <v>0.06</v>
      </c>
      <c r="AW165" s="59">
        <v>0</v>
      </c>
      <c r="AX165" s="59">
        <v>0.03</v>
      </c>
      <c r="AY165" s="59">
        <v>0.03</v>
      </c>
      <c r="AZ165" s="59">
        <v>0</v>
      </c>
      <c r="BA165" s="59">
        <v>0</v>
      </c>
      <c r="BB165" s="59">
        <v>0</v>
      </c>
      <c r="BC165" s="59">
        <v>0</v>
      </c>
      <c r="BD165" s="59" t="s">
        <v>73</v>
      </c>
      <c r="BE165" s="59">
        <v>0</v>
      </c>
      <c r="BF165" s="59" t="s">
        <v>73</v>
      </c>
      <c r="BG165" s="59" t="s">
        <v>73</v>
      </c>
      <c r="BH165" s="59">
        <v>0.02</v>
      </c>
      <c r="BI165" s="59" t="s">
        <v>73</v>
      </c>
      <c r="BJ165" s="59" t="s">
        <v>73</v>
      </c>
      <c r="BK165" s="59">
        <v>0.01</v>
      </c>
      <c r="BL165" s="59" t="s">
        <v>73</v>
      </c>
      <c r="BM165" s="59">
        <v>0</v>
      </c>
      <c r="BN165" s="59" t="s">
        <v>73</v>
      </c>
      <c r="BO165" s="59" t="s">
        <v>73</v>
      </c>
      <c r="BP165" s="59" t="s">
        <v>73</v>
      </c>
      <c r="BQ165" s="59" t="s">
        <v>73</v>
      </c>
      <c r="BR165" s="59" t="s">
        <v>73</v>
      </c>
      <c r="BS165" s="59" t="s">
        <v>74</v>
      </c>
      <c r="BT165" s="59">
        <v>0</v>
      </c>
      <c r="BU165" s="59">
        <v>0</v>
      </c>
      <c r="BV165" s="59" t="s">
        <v>73</v>
      </c>
      <c r="BW165" s="59" t="s">
        <v>73</v>
      </c>
      <c r="BX165" s="59" t="s">
        <v>73</v>
      </c>
      <c r="BY165" s="59">
        <v>0</v>
      </c>
      <c r="BZ165" s="59" t="s">
        <v>73</v>
      </c>
      <c r="CA165" s="59" t="s">
        <v>74</v>
      </c>
      <c r="CB165" s="59">
        <v>0.05</v>
      </c>
      <c r="CC165" s="59" t="s">
        <v>73</v>
      </c>
      <c r="CD165" s="59">
        <v>0.03</v>
      </c>
      <c r="CE165" s="59">
        <v>0.03</v>
      </c>
      <c r="CF165" s="59">
        <v>0.04</v>
      </c>
      <c r="CG165" s="59">
        <v>0</v>
      </c>
      <c r="CH165" s="59">
        <v>0.01</v>
      </c>
      <c r="CI165" s="59">
        <v>0.01</v>
      </c>
      <c r="CJ165" s="59">
        <v>0.02</v>
      </c>
      <c r="CK165" s="59">
        <v>0</v>
      </c>
      <c r="CL165" s="59">
        <v>0.01</v>
      </c>
      <c r="CM165" s="59">
        <v>0.01</v>
      </c>
    </row>
    <row r="166" spans="1:91" s="7" customFormat="1" ht="11.25" x14ac:dyDescent="0.2">
      <c r="A166" s="13">
        <v>344</v>
      </c>
      <c r="B166" s="13" t="s">
        <v>276</v>
      </c>
      <c r="C166" s="96" t="s">
        <v>112</v>
      </c>
      <c r="D166" s="58">
        <v>740</v>
      </c>
      <c r="E166" s="58">
        <v>90</v>
      </c>
      <c r="F166" s="58">
        <v>2830</v>
      </c>
      <c r="G166" s="58">
        <v>3650</v>
      </c>
      <c r="H166" s="59">
        <v>0.86</v>
      </c>
      <c r="I166" s="59">
        <v>0.91</v>
      </c>
      <c r="J166" s="59">
        <v>0.94</v>
      </c>
      <c r="K166" s="59">
        <v>0.92</v>
      </c>
      <c r="L166" s="59">
        <v>0.84</v>
      </c>
      <c r="M166" s="59">
        <v>0.88</v>
      </c>
      <c r="N166" s="59">
        <v>0.93</v>
      </c>
      <c r="O166" s="59">
        <v>0.91</v>
      </c>
      <c r="P166" s="59">
        <v>0.35</v>
      </c>
      <c r="Q166" s="59">
        <v>0.34</v>
      </c>
      <c r="R166" s="59">
        <v>0.14000000000000001</v>
      </c>
      <c r="S166" s="59">
        <v>0.19</v>
      </c>
      <c r="T166" s="59" t="s">
        <v>73</v>
      </c>
      <c r="U166" s="59">
        <v>0</v>
      </c>
      <c r="V166" s="59" t="s">
        <v>74</v>
      </c>
      <c r="W166" s="59" t="s">
        <v>74</v>
      </c>
      <c r="X166" s="59">
        <v>7.0000000000000007E-2</v>
      </c>
      <c r="Y166" s="59">
        <v>0.08</v>
      </c>
      <c r="Z166" s="59">
        <v>0.04</v>
      </c>
      <c r="AA166" s="59">
        <v>0.05</v>
      </c>
      <c r="AB166" s="59">
        <v>0.31</v>
      </c>
      <c r="AC166" s="59">
        <v>0.39</v>
      </c>
      <c r="AD166" s="59">
        <v>0.6</v>
      </c>
      <c r="AE166" s="59">
        <v>0.54</v>
      </c>
      <c r="AF166" s="59">
        <v>0.1</v>
      </c>
      <c r="AG166" s="59">
        <v>7.0000000000000007E-2</v>
      </c>
      <c r="AH166" s="59">
        <v>0.14000000000000001</v>
      </c>
      <c r="AI166" s="59">
        <v>0.13</v>
      </c>
      <c r="AJ166" s="59">
        <v>0</v>
      </c>
      <c r="AK166" s="59">
        <v>0</v>
      </c>
      <c r="AL166" s="59">
        <v>0</v>
      </c>
      <c r="AM166" s="59">
        <v>0</v>
      </c>
      <c r="AN166" s="59">
        <v>0</v>
      </c>
      <c r="AO166" s="59">
        <v>0</v>
      </c>
      <c r="AP166" s="59">
        <v>0</v>
      </c>
      <c r="AQ166" s="59">
        <v>0</v>
      </c>
      <c r="AR166" s="59">
        <v>0</v>
      </c>
      <c r="AS166" s="59">
        <v>0</v>
      </c>
      <c r="AT166" s="59">
        <v>0</v>
      </c>
      <c r="AU166" s="59">
        <v>0</v>
      </c>
      <c r="AV166" s="59">
        <v>0.06</v>
      </c>
      <c r="AW166" s="59" t="s">
        <v>73</v>
      </c>
      <c r="AX166" s="59">
        <v>0.05</v>
      </c>
      <c r="AY166" s="59">
        <v>0.05</v>
      </c>
      <c r="AZ166" s="59">
        <v>0</v>
      </c>
      <c r="BA166" s="59">
        <v>0</v>
      </c>
      <c r="BB166" s="59">
        <v>0</v>
      </c>
      <c r="BC166" s="59">
        <v>0</v>
      </c>
      <c r="BD166" s="59" t="s">
        <v>73</v>
      </c>
      <c r="BE166" s="59">
        <v>0</v>
      </c>
      <c r="BF166" s="59" t="s">
        <v>74</v>
      </c>
      <c r="BG166" s="59" t="s">
        <v>74</v>
      </c>
      <c r="BH166" s="59">
        <v>0.01</v>
      </c>
      <c r="BI166" s="59">
        <v>0</v>
      </c>
      <c r="BJ166" s="59">
        <v>0.01</v>
      </c>
      <c r="BK166" s="59">
        <v>0.01</v>
      </c>
      <c r="BL166" s="59" t="s">
        <v>73</v>
      </c>
      <c r="BM166" s="59">
        <v>0</v>
      </c>
      <c r="BN166" s="59" t="s">
        <v>74</v>
      </c>
      <c r="BO166" s="59" t="s">
        <v>74</v>
      </c>
      <c r="BP166" s="59" t="s">
        <v>73</v>
      </c>
      <c r="BQ166" s="59">
        <v>0</v>
      </c>
      <c r="BR166" s="59" t="s">
        <v>73</v>
      </c>
      <c r="BS166" s="59" t="s">
        <v>73</v>
      </c>
      <c r="BT166" s="59" t="s">
        <v>73</v>
      </c>
      <c r="BU166" s="59">
        <v>0</v>
      </c>
      <c r="BV166" s="59" t="s">
        <v>73</v>
      </c>
      <c r="BW166" s="59" t="s">
        <v>73</v>
      </c>
      <c r="BX166" s="59">
        <v>0.02</v>
      </c>
      <c r="BY166" s="59" t="s">
        <v>73</v>
      </c>
      <c r="BZ166" s="59">
        <v>0.01</v>
      </c>
      <c r="CA166" s="59">
        <v>0.01</v>
      </c>
      <c r="CB166" s="59">
        <v>0.09</v>
      </c>
      <c r="CC166" s="59" t="s">
        <v>73</v>
      </c>
      <c r="CD166" s="59">
        <v>0.04</v>
      </c>
      <c r="CE166" s="59">
        <v>0.05</v>
      </c>
      <c r="CF166" s="59">
        <v>0.04</v>
      </c>
      <c r="CG166" s="59" t="s">
        <v>73</v>
      </c>
      <c r="CH166" s="59">
        <v>0.01</v>
      </c>
      <c r="CI166" s="59">
        <v>0.02</v>
      </c>
      <c r="CJ166" s="59">
        <v>0.01</v>
      </c>
      <c r="CK166" s="59" t="s">
        <v>73</v>
      </c>
      <c r="CL166" s="59">
        <v>0.01</v>
      </c>
      <c r="CM166" s="59">
        <v>0.01</v>
      </c>
    </row>
    <row r="167" spans="1:91" s="7" customFormat="1" ht="11.25" x14ac:dyDescent="0.2">
      <c r="A167" s="13">
        <v>872</v>
      </c>
      <c r="B167" s="13" t="s">
        <v>277</v>
      </c>
      <c r="C167" s="96" t="s">
        <v>126</v>
      </c>
      <c r="D167" s="58">
        <v>190</v>
      </c>
      <c r="E167" s="58">
        <v>40</v>
      </c>
      <c r="F167" s="58">
        <v>1430</v>
      </c>
      <c r="G167" s="58">
        <v>1660</v>
      </c>
      <c r="H167" s="59">
        <v>0.86</v>
      </c>
      <c r="I167" s="59">
        <v>0.92</v>
      </c>
      <c r="J167" s="59">
        <v>0.96</v>
      </c>
      <c r="K167" s="59">
        <v>0.95</v>
      </c>
      <c r="L167" s="59">
        <v>0.83</v>
      </c>
      <c r="M167" s="59">
        <v>0.92</v>
      </c>
      <c r="N167" s="59">
        <v>0.95</v>
      </c>
      <c r="O167" s="59">
        <v>0.93</v>
      </c>
      <c r="P167" s="59">
        <v>0.35</v>
      </c>
      <c r="Q167" s="59">
        <v>0.61</v>
      </c>
      <c r="R167" s="59">
        <v>0.17</v>
      </c>
      <c r="S167" s="59">
        <v>0.2</v>
      </c>
      <c r="T167" s="59" t="s">
        <v>73</v>
      </c>
      <c r="U167" s="59">
        <v>0</v>
      </c>
      <c r="V167" s="59">
        <v>0.01</v>
      </c>
      <c r="W167" s="59">
        <v>0.01</v>
      </c>
      <c r="X167" s="59">
        <v>0.03</v>
      </c>
      <c r="Y167" s="59" t="s">
        <v>73</v>
      </c>
      <c r="Z167" s="59">
        <v>0.02</v>
      </c>
      <c r="AA167" s="59">
        <v>0.02</v>
      </c>
      <c r="AB167" s="59">
        <v>0.42</v>
      </c>
      <c r="AC167" s="59">
        <v>0.24</v>
      </c>
      <c r="AD167" s="59">
        <v>0.65</v>
      </c>
      <c r="AE167" s="59">
        <v>0.62</v>
      </c>
      <c r="AF167" s="59">
        <v>0.03</v>
      </c>
      <c r="AG167" s="59" t="s">
        <v>73</v>
      </c>
      <c r="AH167" s="59">
        <v>0.09</v>
      </c>
      <c r="AI167" s="59">
        <v>0.09</v>
      </c>
      <c r="AJ167" s="59">
        <v>0</v>
      </c>
      <c r="AK167" s="59">
        <v>0</v>
      </c>
      <c r="AL167" s="59">
        <v>0</v>
      </c>
      <c r="AM167" s="59">
        <v>0</v>
      </c>
      <c r="AN167" s="59">
        <v>0</v>
      </c>
      <c r="AO167" s="59">
        <v>0</v>
      </c>
      <c r="AP167" s="59">
        <v>0</v>
      </c>
      <c r="AQ167" s="59">
        <v>0</v>
      </c>
      <c r="AR167" s="59">
        <v>0</v>
      </c>
      <c r="AS167" s="59" t="s">
        <v>73</v>
      </c>
      <c r="AT167" s="59">
        <v>0</v>
      </c>
      <c r="AU167" s="59" t="s">
        <v>73</v>
      </c>
      <c r="AV167" s="59">
        <v>0.05</v>
      </c>
      <c r="AW167" s="59">
        <v>0</v>
      </c>
      <c r="AX167" s="59">
        <v>0.06</v>
      </c>
      <c r="AY167" s="59">
        <v>0.05</v>
      </c>
      <c r="AZ167" s="59">
        <v>0</v>
      </c>
      <c r="BA167" s="59">
        <v>0</v>
      </c>
      <c r="BB167" s="59" t="s">
        <v>73</v>
      </c>
      <c r="BC167" s="59" t="s">
        <v>73</v>
      </c>
      <c r="BD167" s="59">
        <v>0</v>
      </c>
      <c r="BE167" s="59">
        <v>0</v>
      </c>
      <c r="BF167" s="59" t="s">
        <v>73</v>
      </c>
      <c r="BG167" s="59" t="s">
        <v>73</v>
      </c>
      <c r="BH167" s="59" t="s">
        <v>73</v>
      </c>
      <c r="BI167" s="59">
        <v>0</v>
      </c>
      <c r="BJ167" s="59">
        <v>0.01</v>
      </c>
      <c r="BK167" s="59">
        <v>0.01</v>
      </c>
      <c r="BL167" s="59" t="s">
        <v>73</v>
      </c>
      <c r="BM167" s="59">
        <v>0</v>
      </c>
      <c r="BN167" s="59" t="s">
        <v>74</v>
      </c>
      <c r="BO167" s="59" t="s">
        <v>74</v>
      </c>
      <c r="BP167" s="59" t="s">
        <v>73</v>
      </c>
      <c r="BQ167" s="59">
        <v>0</v>
      </c>
      <c r="BR167" s="59" t="s">
        <v>73</v>
      </c>
      <c r="BS167" s="59" t="s">
        <v>74</v>
      </c>
      <c r="BT167" s="59">
        <v>0</v>
      </c>
      <c r="BU167" s="59">
        <v>0</v>
      </c>
      <c r="BV167" s="59">
        <v>0</v>
      </c>
      <c r="BW167" s="59">
        <v>0</v>
      </c>
      <c r="BX167" s="59" t="s">
        <v>73</v>
      </c>
      <c r="BY167" s="59">
        <v>0</v>
      </c>
      <c r="BZ167" s="59">
        <v>0.01</v>
      </c>
      <c r="CA167" s="59">
        <v>0.01</v>
      </c>
      <c r="CB167" s="59">
        <v>0.09</v>
      </c>
      <c r="CC167" s="59" t="s">
        <v>73</v>
      </c>
      <c r="CD167" s="59">
        <v>0.02</v>
      </c>
      <c r="CE167" s="59">
        <v>0.03</v>
      </c>
      <c r="CF167" s="59">
        <v>0.05</v>
      </c>
      <c r="CG167" s="59" t="s">
        <v>73</v>
      </c>
      <c r="CH167" s="59">
        <v>0.01</v>
      </c>
      <c r="CI167" s="59">
        <v>0.01</v>
      </c>
      <c r="CJ167" s="59">
        <v>0</v>
      </c>
      <c r="CK167" s="59">
        <v>0</v>
      </c>
      <c r="CL167" s="59">
        <v>0.01</v>
      </c>
      <c r="CM167" s="59">
        <v>0.01</v>
      </c>
    </row>
    <row r="168" spans="1:91" s="7" customFormat="1" ht="11.25" x14ac:dyDescent="0.2">
      <c r="A168" s="13">
        <v>336</v>
      </c>
      <c r="B168" s="13" t="s">
        <v>278</v>
      </c>
      <c r="C168" s="96" t="s">
        <v>118</v>
      </c>
      <c r="D168" s="58">
        <v>470</v>
      </c>
      <c r="E168" s="58">
        <v>80</v>
      </c>
      <c r="F168" s="58">
        <v>2050</v>
      </c>
      <c r="G168" s="58">
        <v>2600</v>
      </c>
      <c r="H168" s="59">
        <v>0.79</v>
      </c>
      <c r="I168" s="59">
        <v>0.94</v>
      </c>
      <c r="J168" s="59">
        <v>0.93</v>
      </c>
      <c r="K168" s="59">
        <v>0.91</v>
      </c>
      <c r="L168" s="59">
        <v>0.74</v>
      </c>
      <c r="M168" s="59">
        <v>0.86</v>
      </c>
      <c r="N168" s="59">
        <v>0.91</v>
      </c>
      <c r="O168" s="59">
        <v>0.88</v>
      </c>
      <c r="P168" s="59">
        <v>0.38</v>
      </c>
      <c r="Q168" s="59">
        <v>0.56000000000000005</v>
      </c>
      <c r="R168" s="59">
        <v>0.24</v>
      </c>
      <c r="S168" s="59">
        <v>0.28000000000000003</v>
      </c>
      <c r="T168" s="59" t="s">
        <v>73</v>
      </c>
      <c r="U168" s="59">
        <v>0</v>
      </c>
      <c r="V168" s="59" t="s">
        <v>73</v>
      </c>
      <c r="W168" s="59" t="s">
        <v>73</v>
      </c>
      <c r="X168" s="59">
        <v>0.08</v>
      </c>
      <c r="Y168" s="59" t="s">
        <v>73</v>
      </c>
      <c r="Z168" s="59">
        <v>0.02</v>
      </c>
      <c r="AA168" s="59">
        <v>0.04</v>
      </c>
      <c r="AB168" s="59">
        <v>0.27</v>
      </c>
      <c r="AC168" s="59">
        <v>0.23</v>
      </c>
      <c r="AD168" s="59">
        <v>0.62</v>
      </c>
      <c r="AE168" s="59">
        <v>0.54</v>
      </c>
      <c r="AF168" s="59" t="s">
        <v>73</v>
      </c>
      <c r="AG168" s="59">
        <v>0</v>
      </c>
      <c r="AH168" s="59">
        <v>0.02</v>
      </c>
      <c r="AI168" s="59">
        <v>0.01</v>
      </c>
      <c r="AJ168" s="59">
        <v>0</v>
      </c>
      <c r="AK168" s="59" t="s">
        <v>73</v>
      </c>
      <c r="AL168" s="59">
        <v>0</v>
      </c>
      <c r="AM168" s="59" t="s">
        <v>73</v>
      </c>
      <c r="AN168" s="59">
        <v>0</v>
      </c>
      <c r="AO168" s="59">
        <v>0</v>
      </c>
      <c r="AP168" s="59">
        <v>0</v>
      </c>
      <c r="AQ168" s="59">
        <v>0</v>
      </c>
      <c r="AR168" s="59">
        <v>0</v>
      </c>
      <c r="AS168" s="59" t="s">
        <v>73</v>
      </c>
      <c r="AT168" s="59" t="s">
        <v>73</v>
      </c>
      <c r="AU168" s="59" t="s">
        <v>73</v>
      </c>
      <c r="AV168" s="59">
        <v>0.05</v>
      </c>
      <c r="AW168" s="59" t="s">
        <v>73</v>
      </c>
      <c r="AX168" s="59">
        <v>0.06</v>
      </c>
      <c r="AY168" s="59">
        <v>0.06</v>
      </c>
      <c r="AZ168" s="59">
        <v>0</v>
      </c>
      <c r="BA168" s="59">
        <v>0</v>
      </c>
      <c r="BB168" s="59">
        <v>0</v>
      </c>
      <c r="BC168" s="59">
        <v>0</v>
      </c>
      <c r="BD168" s="59">
        <v>0</v>
      </c>
      <c r="BE168" s="59">
        <v>0</v>
      </c>
      <c r="BF168" s="59">
        <v>0.01</v>
      </c>
      <c r="BG168" s="59">
        <v>0.01</v>
      </c>
      <c r="BH168" s="59">
        <v>0.02</v>
      </c>
      <c r="BI168" s="59" t="s">
        <v>73</v>
      </c>
      <c r="BJ168" s="59">
        <v>0.01</v>
      </c>
      <c r="BK168" s="59">
        <v>0.01</v>
      </c>
      <c r="BL168" s="59">
        <v>0.01</v>
      </c>
      <c r="BM168" s="59">
        <v>0</v>
      </c>
      <c r="BN168" s="59" t="s">
        <v>74</v>
      </c>
      <c r="BO168" s="59">
        <v>0.01</v>
      </c>
      <c r="BP168" s="59" t="s">
        <v>73</v>
      </c>
      <c r="BQ168" s="59">
        <v>0</v>
      </c>
      <c r="BR168" s="59" t="s">
        <v>73</v>
      </c>
      <c r="BS168" s="59" t="s">
        <v>74</v>
      </c>
      <c r="BT168" s="59" t="s">
        <v>73</v>
      </c>
      <c r="BU168" s="59" t="s">
        <v>73</v>
      </c>
      <c r="BV168" s="59" t="s">
        <v>73</v>
      </c>
      <c r="BW168" s="59" t="s">
        <v>74</v>
      </c>
      <c r="BX168" s="59">
        <v>0.03</v>
      </c>
      <c r="BY168" s="59" t="s">
        <v>73</v>
      </c>
      <c r="BZ168" s="59">
        <v>0.01</v>
      </c>
      <c r="CA168" s="59">
        <v>0.01</v>
      </c>
      <c r="CB168" s="59">
        <v>0.13</v>
      </c>
      <c r="CC168" s="59" t="s">
        <v>73</v>
      </c>
      <c r="CD168" s="59">
        <v>0.05</v>
      </c>
      <c r="CE168" s="59">
        <v>0.06</v>
      </c>
      <c r="CF168" s="59">
        <v>0.06</v>
      </c>
      <c r="CG168" s="59" t="s">
        <v>73</v>
      </c>
      <c r="CH168" s="59">
        <v>0.01</v>
      </c>
      <c r="CI168" s="59">
        <v>0.02</v>
      </c>
      <c r="CJ168" s="59">
        <v>0.03</v>
      </c>
      <c r="CK168" s="59">
        <v>0</v>
      </c>
      <c r="CL168" s="59">
        <v>0.01</v>
      </c>
      <c r="CM168" s="59">
        <v>0.02</v>
      </c>
    </row>
    <row r="169" spans="1:91" s="7" customFormat="1" ht="11.25" x14ac:dyDescent="0.2">
      <c r="A169" s="13">
        <v>885</v>
      </c>
      <c r="B169" s="13" t="s">
        <v>279</v>
      </c>
      <c r="C169" s="96" t="s">
        <v>118</v>
      </c>
      <c r="D169" s="58">
        <v>1120</v>
      </c>
      <c r="E169" s="58">
        <v>140</v>
      </c>
      <c r="F169" s="58">
        <v>4700</v>
      </c>
      <c r="G169" s="58">
        <v>5960</v>
      </c>
      <c r="H169" s="59">
        <v>0.83</v>
      </c>
      <c r="I169" s="59">
        <v>0.9</v>
      </c>
      <c r="J169" s="59">
        <v>0.94</v>
      </c>
      <c r="K169" s="59">
        <v>0.92</v>
      </c>
      <c r="L169" s="59">
        <v>0.79</v>
      </c>
      <c r="M169" s="59">
        <v>0.88</v>
      </c>
      <c r="N169" s="59">
        <v>0.93</v>
      </c>
      <c r="O169" s="59">
        <v>0.9</v>
      </c>
      <c r="P169" s="59">
        <v>0.48</v>
      </c>
      <c r="Q169" s="59">
        <v>0.61</v>
      </c>
      <c r="R169" s="59">
        <v>0.3</v>
      </c>
      <c r="S169" s="59">
        <v>0.35</v>
      </c>
      <c r="T169" s="59">
        <v>0.01</v>
      </c>
      <c r="U169" s="59" t="s">
        <v>73</v>
      </c>
      <c r="V169" s="59">
        <v>0.01</v>
      </c>
      <c r="W169" s="59">
        <v>0.01</v>
      </c>
      <c r="X169" s="59">
        <v>0.05</v>
      </c>
      <c r="Y169" s="59">
        <v>0.06</v>
      </c>
      <c r="Z169" s="59">
        <v>0.02</v>
      </c>
      <c r="AA169" s="59">
        <v>0.03</v>
      </c>
      <c r="AB169" s="59">
        <v>0.17</v>
      </c>
      <c r="AC169" s="59">
        <v>0.14000000000000001</v>
      </c>
      <c r="AD169" s="59">
        <v>0.45</v>
      </c>
      <c r="AE169" s="59">
        <v>0.39</v>
      </c>
      <c r="AF169" s="59">
        <v>7.0000000000000007E-2</v>
      </c>
      <c r="AG169" s="59" t="s">
        <v>73</v>
      </c>
      <c r="AH169" s="59">
        <v>0.15</v>
      </c>
      <c r="AI169" s="59">
        <v>0.13</v>
      </c>
      <c r="AJ169" s="59">
        <v>0</v>
      </c>
      <c r="AK169" s="59">
        <v>0</v>
      </c>
      <c r="AL169" s="59">
        <v>0</v>
      </c>
      <c r="AM169" s="59">
        <v>0</v>
      </c>
      <c r="AN169" s="59">
        <v>0</v>
      </c>
      <c r="AO169" s="59">
        <v>0</v>
      </c>
      <c r="AP169" s="59" t="s">
        <v>73</v>
      </c>
      <c r="AQ169" s="59" t="s">
        <v>73</v>
      </c>
      <c r="AR169" s="59">
        <v>0</v>
      </c>
      <c r="AS169" s="59">
        <v>0.04</v>
      </c>
      <c r="AT169" s="59">
        <v>0</v>
      </c>
      <c r="AU169" s="59" t="s">
        <v>74</v>
      </c>
      <c r="AV169" s="59">
        <v>0.05</v>
      </c>
      <c r="AW169" s="59" t="s">
        <v>73</v>
      </c>
      <c r="AX169" s="59">
        <v>0.05</v>
      </c>
      <c r="AY169" s="59">
        <v>0.05</v>
      </c>
      <c r="AZ169" s="59">
        <v>0</v>
      </c>
      <c r="BA169" s="59">
        <v>0</v>
      </c>
      <c r="BB169" s="59" t="s">
        <v>73</v>
      </c>
      <c r="BC169" s="59" t="s">
        <v>73</v>
      </c>
      <c r="BD169" s="59" t="s">
        <v>73</v>
      </c>
      <c r="BE169" s="59">
        <v>0</v>
      </c>
      <c r="BF169" s="59" t="s">
        <v>74</v>
      </c>
      <c r="BG169" s="59" t="s">
        <v>74</v>
      </c>
      <c r="BH169" s="59">
        <v>0.02</v>
      </c>
      <c r="BI169" s="59" t="s">
        <v>73</v>
      </c>
      <c r="BJ169" s="59">
        <v>0.01</v>
      </c>
      <c r="BK169" s="59">
        <v>0.01</v>
      </c>
      <c r="BL169" s="59">
        <v>0.01</v>
      </c>
      <c r="BM169" s="59" t="s">
        <v>73</v>
      </c>
      <c r="BN169" s="59" t="s">
        <v>74</v>
      </c>
      <c r="BO169" s="59">
        <v>0.01</v>
      </c>
      <c r="BP169" s="59">
        <v>0.01</v>
      </c>
      <c r="BQ169" s="59">
        <v>0</v>
      </c>
      <c r="BR169" s="59" t="s">
        <v>73</v>
      </c>
      <c r="BS169" s="59" t="s">
        <v>74</v>
      </c>
      <c r="BT169" s="59" t="s">
        <v>73</v>
      </c>
      <c r="BU169" s="59" t="s">
        <v>73</v>
      </c>
      <c r="BV169" s="59" t="s">
        <v>73</v>
      </c>
      <c r="BW169" s="59" t="s">
        <v>73</v>
      </c>
      <c r="BX169" s="59">
        <v>0.02</v>
      </c>
      <c r="BY169" s="59">
        <v>0</v>
      </c>
      <c r="BZ169" s="59" t="s">
        <v>74</v>
      </c>
      <c r="CA169" s="59">
        <v>0.01</v>
      </c>
      <c r="CB169" s="59">
        <v>0.1</v>
      </c>
      <c r="CC169" s="59">
        <v>0.08</v>
      </c>
      <c r="CD169" s="59">
        <v>0.04</v>
      </c>
      <c r="CE169" s="59">
        <v>0.05</v>
      </c>
      <c r="CF169" s="59">
        <v>0.04</v>
      </c>
      <c r="CG169" s="59" t="s">
        <v>73</v>
      </c>
      <c r="CH169" s="59">
        <v>0.01</v>
      </c>
      <c r="CI169" s="59">
        <v>0.01</v>
      </c>
      <c r="CJ169" s="59">
        <v>0.03</v>
      </c>
      <c r="CK169" s="59" t="s">
        <v>73</v>
      </c>
      <c r="CL169" s="59">
        <v>0.01</v>
      </c>
      <c r="CM169" s="59">
        <v>0.01</v>
      </c>
    </row>
    <row r="170" spans="1:91" s="7" customFormat="1" ht="11.25" x14ac:dyDescent="0.2">
      <c r="A170" s="13">
        <v>816</v>
      </c>
      <c r="B170" s="13" t="s">
        <v>280</v>
      </c>
      <c r="C170" s="96" t="s">
        <v>114</v>
      </c>
      <c r="D170" s="58">
        <v>230</v>
      </c>
      <c r="E170" s="58">
        <v>30</v>
      </c>
      <c r="F170" s="58">
        <v>1460</v>
      </c>
      <c r="G170" s="58">
        <v>1710</v>
      </c>
      <c r="H170" s="59">
        <v>0.89</v>
      </c>
      <c r="I170" s="59">
        <v>0.88</v>
      </c>
      <c r="J170" s="59">
        <v>0.93</v>
      </c>
      <c r="K170" s="59">
        <v>0.92</v>
      </c>
      <c r="L170" s="59">
        <v>0.85</v>
      </c>
      <c r="M170" s="59">
        <v>0.88</v>
      </c>
      <c r="N170" s="59">
        <v>0.92</v>
      </c>
      <c r="O170" s="59">
        <v>0.91</v>
      </c>
      <c r="P170" s="59">
        <v>0.59</v>
      </c>
      <c r="Q170" s="59">
        <v>0.62</v>
      </c>
      <c r="R170" s="59">
        <v>0.41</v>
      </c>
      <c r="S170" s="59">
        <v>0.44</v>
      </c>
      <c r="T170" s="59" t="s">
        <v>73</v>
      </c>
      <c r="U170" s="59">
        <v>0</v>
      </c>
      <c r="V170" s="59">
        <v>0.01</v>
      </c>
      <c r="W170" s="59">
        <v>0.01</v>
      </c>
      <c r="X170" s="59">
        <v>0.08</v>
      </c>
      <c r="Y170" s="59" t="s">
        <v>73</v>
      </c>
      <c r="Z170" s="59">
        <v>0.03</v>
      </c>
      <c r="AA170" s="59">
        <v>0.04</v>
      </c>
      <c r="AB170" s="59">
        <v>0.16</v>
      </c>
      <c r="AC170" s="59" t="s">
        <v>73</v>
      </c>
      <c r="AD170" s="59">
        <v>0.46</v>
      </c>
      <c r="AE170" s="59">
        <v>0.42</v>
      </c>
      <c r="AF170" s="59">
        <v>0</v>
      </c>
      <c r="AG170" s="59">
        <v>0</v>
      </c>
      <c r="AH170" s="59" t="s">
        <v>73</v>
      </c>
      <c r="AI170" s="59" t="s">
        <v>73</v>
      </c>
      <c r="AJ170" s="59">
        <v>0</v>
      </c>
      <c r="AK170" s="59">
        <v>0</v>
      </c>
      <c r="AL170" s="59">
        <v>0</v>
      </c>
      <c r="AM170" s="59">
        <v>0</v>
      </c>
      <c r="AN170" s="59" t="s">
        <v>73</v>
      </c>
      <c r="AO170" s="59">
        <v>0</v>
      </c>
      <c r="AP170" s="59" t="s">
        <v>73</v>
      </c>
      <c r="AQ170" s="59" t="s">
        <v>73</v>
      </c>
      <c r="AR170" s="59">
        <v>0</v>
      </c>
      <c r="AS170" s="59" t="s">
        <v>73</v>
      </c>
      <c r="AT170" s="59">
        <v>0</v>
      </c>
      <c r="AU170" s="59" t="s">
        <v>73</v>
      </c>
      <c r="AV170" s="59">
        <v>7.0000000000000007E-2</v>
      </c>
      <c r="AW170" s="59">
        <v>0</v>
      </c>
      <c r="AX170" s="59">
        <v>0.05</v>
      </c>
      <c r="AY170" s="59">
        <v>0.05</v>
      </c>
      <c r="AZ170" s="59">
        <v>0</v>
      </c>
      <c r="BA170" s="59">
        <v>0</v>
      </c>
      <c r="BB170" s="59">
        <v>0</v>
      </c>
      <c r="BC170" s="59">
        <v>0</v>
      </c>
      <c r="BD170" s="59" t="s">
        <v>73</v>
      </c>
      <c r="BE170" s="59">
        <v>0</v>
      </c>
      <c r="BF170" s="59">
        <v>0.01</v>
      </c>
      <c r="BG170" s="59">
        <v>0.01</v>
      </c>
      <c r="BH170" s="59" t="s">
        <v>73</v>
      </c>
      <c r="BI170" s="59">
        <v>0</v>
      </c>
      <c r="BJ170" s="59" t="s">
        <v>74</v>
      </c>
      <c r="BK170" s="59">
        <v>0.01</v>
      </c>
      <c r="BL170" s="59" t="s">
        <v>73</v>
      </c>
      <c r="BM170" s="59">
        <v>0</v>
      </c>
      <c r="BN170" s="59" t="s">
        <v>73</v>
      </c>
      <c r="BO170" s="59">
        <v>0.01</v>
      </c>
      <c r="BP170" s="59">
        <v>0</v>
      </c>
      <c r="BQ170" s="59">
        <v>0</v>
      </c>
      <c r="BR170" s="59" t="s">
        <v>73</v>
      </c>
      <c r="BS170" s="59" t="s">
        <v>73</v>
      </c>
      <c r="BT170" s="59">
        <v>0</v>
      </c>
      <c r="BU170" s="59">
        <v>0</v>
      </c>
      <c r="BV170" s="59" t="s">
        <v>73</v>
      </c>
      <c r="BW170" s="59" t="s">
        <v>73</v>
      </c>
      <c r="BX170" s="59" t="s">
        <v>73</v>
      </c>
      <c r="BY170" s="59">
        <v>0</v>
      </c>
      <c r="BZ170" s="59">
        <v>0.01</v>
      </c>
      <c r="CA170" s="59">
        <v>0.01</v>
      </c>
      <c r="CB170" s="59">
        <v>0.08</v>
      </c>
      <c r="CC170" s="59" t="s">
        <v>73</v>
      </c>
      <c r="CD170" s="59">
        <v>0.05</v>
      </c>
      <c r="CE170" s="59">
        <v>0.05</v>
      </c>
      <c r="CF170" s="59">
        <v>0.03</v>
      </c>
      <c r="CG170" s="59" t="s">
        <v>73</v>
      </c>
      <c r="CH170" s="59">
        <v>0.01</v>
      </c>
      <c r="CI170" s="59">
        <v>0.02</v>
      </c>
      <c r="CJ170" s="59" t="s">
        <v>73</v>
      </c>
      <c r="CK170" s="59">
        <v>0</v>
      </c>
      <c r="CL170" s="59">
        <v>0.01</v>
      </c>
      <c r="CM170" s="59">
        <v>0.01</v>
      </c>
    </row>
    <row r="171" spans="1:91" s="7" customFormat="1" ht="11.25" x14ac:dyDescent="0.2">
      <c r="A171" s="13"/>
      <c r="B171" s="13"/>
      <c r="C171" s="13"/>
      <c r="D171" s="26"/>
      <c r="E171" s="26"/>
      <c r="F171" s="26"/>
      <c r="G171" s="26"/>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c r="CA171" s="59"/>
      <c r="CB171" s="59"/>
      <c r="CC171" s="59"/>
      <c r="CD171" s="59"/>
      <c r="CE171" s="59"/>
      <c r="CF171" s="59"/>
      <c r="CG171" s="59"/>
      <c r="CH171" s="59"/>
      <c r="CI171" s="59"/>
      <c r="CJ171" s="59"/>
      <c r="CK171" s="59"/>
      <c r="CL171" s="59"/>
      <c r="CM171" s="59"/>
    </row>
    <row r="172" spans="1:91" x14ac:dyDescent="0.25">
      <c r="A172" s="122"/>
      <c r="B172" s="91" t="s">
        <v>426</v>
      </c>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94" t="s">
        <v>22</v>
      </c>
    </row>
  </sheetData>
  <sheetProtection password="FD79" sheet="1" sort="0" autoFilter="0"/>
  <mergeCells count="27">
    <mergeCell ref="L4:BG4"/>
    <mergeCell ref="BH4:BW4"/>
    <mergeCell ref="CB4:CM4"/>
    <mergeCell ref="P5:AI5"/>
    <mergeCell ref="AJ5:AU5"/>
    <mergeCell ref="AV6:AY6"/>
    <mergeCell ref="D6:G6"/>
    <mergeCell ref="H6:K6"/>
    <mergeCell ref="L6:O6"/>
    <mergeCell ref="P6:S6"/>
    <mergeCell ref="T6:W6"/>
    <mergeCell ref="X6:AA6"/>
    <mergeCell ref="AB6:AE6"/>
    <mergeCell ref="AF6:AI6"/>
    <mergeCell ref="AJ6:AM6"/>
    <mergeCell ref="AN6:AQ6"/>
    <mergeCell ref="AR6:AU6"/>
    <mergeCell ref="BX6:CA6"/>
    <mergeCell ref="CB6:CE6"/>
    <mergeCell ref="CF6:CI6"/>
    <mergeCell ref="CJ6:CM6"/>
    <mergeCell ref="AZ6:BC6"/>
    <mergeCell ref="BD6:BG6"/>
    <mergeCell ref="BH6:BK6"/>
    <mergeCell ref="BL6:BO6"/>
    <mergeCell ref="BP6:BS6"/>
    <mergeCell ref="BT6:BW6"/>
  </mergeCells>
  <pageMargins left="0.70866141732283472" right="0.70866141732283472" top="0.74803149606299213" bottom="0.74803149606299213" header="0.31496062992125984" footer="0.31496062992125984"/>
  <pageSetup paperSize="9" scale="29" fitToWidth="2" fitToHeight="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Z171"/>
  <sheetViews>
    <sheetView workbookViewId="0">
      <pane xSplit="3" ySplit="6" topLeftCell="D7" activePane="bottomRight" state="frozen"/>
      <selection pane="topRight" activeCell="D1" sqref="D1"/>
      <selection pane="bottomLeft" activeCell="A7" sqref="A7"/>
      <selection pane="bottomRight" activeCell="F15" sqref="F15"/>
    </sheetView>
  </sheetViews>
  <sheetFormatPr defaultRowHeight="15" x14ac:dyDescent="0.25"/>
  <cols>
    <col min="1" max="1" width="9.140625" style="86"/>
    <col min="2" max="3" width="28.42578125" style="86" customWidth="1"/>
    <col min="4" max="4" width="9.85546875" style="110" bestFit="1" customWidth="1"/>
    <col min="5" max="5" width="12.140625" style="86" customWidth="1"/>
    <col min="6" max="6" width="9.140625" style="86" customWidth="1"/>
    <col min="7" max="9" width="9.140625" style="86"/>
    <col min="10" max="10" width="9.140625" style="86" customWidth="1"/>
    <col min="11" max="12" width="9.140625" style="86"/>
    <col min="13" max="13" width="10.5703125" style="86" customWidth="1"/>
    <col min="14" max="14" width="9.140625" style="86"/>
    <col min="15" max="15" width="9.140625" style="86" customWidth="1"/>
    <col min="16" max="16" width="9.140625" style="86"/>
    <col min="17" max="17" width="9.7109375" style="86" customWidth="1"/>
    <col min="18" max="18" width="11.5703125" style="86" customWidth="1"/>
    <col min="19" max="19" width="11" style="86" customWidth="1"/>
    <col min="20" max="20" width="10.140625" style="86" customWidth="1"/>
    <col min="21" max="21" width="9.140625" style="86"/>
    <col min="22" max="22" width="11.28515625" style="86" customWidth="1"/>
    <col min="23" max="16384" width="9.140625" style="86"/>
  </cols>
  <sheetData>
    <row r="1" spans="1:26" s="7" customFormat="1" ht="12.75" customHeight="1" x14ac:dyDescent="0.2">
      <c r="A1" s="63" t="s">
        <v>437</v>
      </c>
      <c r="B1" s="63"/>
      <c r="C1" s="63"/>
      <c r="D1" s="63"/>
      <c r="E1" s="63"/>
      <c r="F1" s="63"/>
      <c r="G1" s="63"/>
      <c r="H1" s="63"/>
      <c r="I1" s="63"/>
      <c r="J1" s="63"/>
    </row>
    <row r="2" spans="1:26" s="7" customFormat="1" ht="15" customHeight="1" x14ac:dyDescent="0.2">
      <c r="A2" s="2" t="s">
        <v>422</v>
      </c>
      <c r="B2" s="13"/>
      <c r="C2" s="96"/>
      <c r="D2" s="13"/>
    </row>
    <row r="3" spans="1:26" s="7" customFormat="1" ht="15" customHeight="1" thickBot="1" x14ac:dyDescent="0.25">
      <c r="A3" s="2" t="s">
        <v>438</v>
      </c>
      <c r="B3" s="13"/>
      <c r="C3" s="96"/>
      <c r="D3" s="13"/>
    </row>
    <row r="4" spans="1:26" s="7" customFormat="1" ht="27.75" customHeight="1" thickBot="1" x14ac:dyDescent="0.25">
      <c r="B4" s="13"/>
      <c r="C4" s="96"/>
      <c r="D4" s="13"/>
      <c r="F4" s="170" t="s">
        <v>82</v>
      </c>
      <c r="G4" s="170"/>
      <c r="H4" s="170"/>
      <c r="I4" s="170"/>
      <c r="J4" s="170"/>
      <c r="K4" s="170"/>
      <c r="L4" s="170"/>
      <c r="M4" s="170"/>
      <c r="N4" s="170"/>
      <c r="O4" s="170"/>
      <c r="P4" s="170"/>
      <c r="Q4" s="170"/>
      <c r="R4" s="171" t="s">
        <v>83</v>
      </c>
      <c r="S4" s="171"/>
      <c r="T4" s="171"/>
      <c r="U4" s="171"/>
      <c r="V4" s="97"/>
      <c r="W4" s="171" t="s">
        <v>20</v>
      </c>
      <c r="X4" s="171"/>
      <c r="Y4" s="171"/>
    </row>
    <row r="5" spans="1:26" s="7" customFormat="1" ht="15" customHeight="1" thickBot="1" x14ac:dyDescent="0.25">
      <c r="B5" s="13"/>
      <c r="C5" s="96"/>
      <c r="D5" s="13"/>
      <c r="F5" s="98"/>
      <c r="G5" s="170" t="s">
        <v>84</v>
      </c>
      <c r="H5" s="170"/>
      <c r="I5" s="170"/>
      <c r="J5" s="170"/>
      <c r="K5" s="170"/>
      <c r="L5" s="172" t="s">
        <v>18</v>
      </c>
      <c r="M5" s="172"/>
      <c r="N5" s="172"/>
      <c r="O5" s="98"/>
      <c r="P5" s="98"/>
      <c r="Q5" s="98"/>
    </row>
    <row r="6" spans="1:26" s="7" customFormat="1" ht="67.5" x14ac:dyDescent="0.2">
      <c r="A6" s="99" t="s">
        <v>85</v>
      </c>
      <c r="B6" s="100" t="s">
        <v>86</v>
      </c>
      <c r="C6" s="101" t="s">
        <v>87</v>
      </c>
      <c r="D6" s="123" t="s">
        <v>88</v>
      </c>
      <c r="E6" s="124" t="s">
        <v>439</v>
      </c>
      <c r="F6" s="125" t="s">
        <v>440</v>
      </c>
      <c r="G6" s="126" t="s">
        <v>91</v>
      </c>
      <c r="H6" s="126" t="s">
        <v>15</v>
      </c>
      <c r="I6" s="126" t="s">
        <v>93</v>
      </c>
      <c r="J6" s="126" t="s">
        <v>94</v>
      </c>
      <c r="K6" s="126" t="s">
        <v>95</v>
      </c>
      <c r="L6" s="123" t="s">
        <v>96</v>
      </c>
      <c r="M6" s="123" t="s">
        <v>441</v>
      </c>
      <c r="N6" s="123" t="s">
        <v>98</v>
      </c>
      <c r="O6" s="127" t="s">
        <v>99</v>
      </c>
      <c r="P6" s="123" t="s">
        <v>100</v>
      </c>
      <c r="Q6" s="123" t="s">
        <v>101</v>
      </c>
      <c r="R6" s="124" t="s">
        <v>102</v>
      </c>
      <c r="S6" s="123" t="s">
        <v>34</v>
      </c>
      <c r="T6" s="123" t="s">
        <v>35</v>
      </c>
      <c r="U6" s="123" t="s">
        <v>103</v>
      </c>
      <c r="V6" s="124" t="s">
        <v>104</v>
      </c>
      <c r="W6" s="123" t="s">
        <v>105</v>
      </c>
      <c r="X6" s="123" t="s">
        <v>442</v>
      </c>
      <c r="Y6" s="123" t="s">
        <v>107</v>
      </c>
    </row>
    <row r="7" spans="1:26" s="11" customFormat="1" ht="11.25" x14ac:dyDescent="0.2">
      <c r="A7" s="104" t="s">
        <v>108</v>
      </c>
      <c r="B7" s="105" t="s">
        <v>444</v>
      </c>
      <c r="C7" s="106"/>
      <c r="D7" s="56">
        <v>108890</v>
      </c>
      <c r="E7" s="57">
        <v>0.86</v>
      </c>
      <c r="F7" s="57">
        <v>0.82</v>
      </c>
      <c r="G7" s="57">
        <v>0.49</v>
      </c>
      <c r="H7" s="57" t="s">
        <v>74</v>
      </c>
      <c r="I7" s="57">
        <v>0.05</v>
      </c>
      <c r="J7" s="57">
        <v>0.22</v>
      </c>
      <c r="K7" s="57">
        <v>7.0000000000000007E-2</v>
      </c>
      <c r="L7" s="57" t="s">
        <v>74</v>
      </c>
      <c r="M7" s="57" t="s">
        <v>74</v>
      </c>
      <c r="N7" s="57" t="s">
        <v>74</v>
      </c>
      <c r="O7" s="57">
        <v>0.05</v>
      </c>
      <c r="P7" s="57" t="s">
        <v>74</v>
      </c>
      <c r="Q7" s="57" t="s">
        <v>74</v>
      </c>
      <c r="R7" s="57">
        <v>0.02</v>
      </c>
      <c r="S7" s="57">
        <v>0.01</v>
      </c>
      <c r="T7" s="57" t="s">
        <v>74</v>
      </c>
      <c r="U7" s="57" t="s">
        <v>74</v>
      </c>
      <c r="V7" s="57">
        <v>0.01</v>
      </c>
      <c r="W7" s="57">
        <v>0.09</v>
      </c>
      <c r="X7" s="57">
        <v>0.04</v>
      </c>
      <c r="Y7" s="57">
        <v>0.02</v>
      </c>
      <c r="Z7" s="60"/>
    </row>
    <row r="8" spans="1:26" s="7" customFormat="1" ht="11.25" x14ac:dyDescent="0.2">
      <c r="A8" s="107" t="s">
        <v>109</v>
      </c>
      <c r="B8" s="108" t="s">
        <v>110</v>
      </c>
      <c r="C8" s="96"/>
      <c r="D8" s="58">
        <v>5540</v>
      </c>
      <c r="E8" s="59">
        <v>0.84</v>
      </c>
      <c r="F8" s="59">
        <v>0.8</v>
      </c>
      <c r="G8" s="59">
        <v>0.52</v>
      </c>
      <c r="H8" s="59" t="s">
        <v>73</v>
      </c>
      <c r="I8" s="59">
        <v>0.08</v>
      </c>
      <c r="J8" s="59">
        <v>0.16</v>
      </c>
      <c r="K8" s="59">
        <v>0.03</v>
      </c>
      <c r="L8" s="59" t="s">
        <v>73</v>
      </c>
      <c r="M8" s="59" t="s">
        <v>73</v>
      </c>
      <c r="N8" s="59" t="s">
        <v>74</v>
      </c>
      <c r="O8" s="59">
        <v>7.0000000000000007E-2</v>
      </c>
      <c r="P8" s="59">
        <v>0</v>
      </c>
      <c r="Q8" s="59" t="s">
        <v>74</v>
      </c>
      <c r="R8" s="59">
        <v>0.02</v>
      </c>
      <c r="S8" s="59">
        <v>0.01</v>
      </c>
      <c r="T8" s="59" t="s">
        <v>74</v>
      </c>
      <c r="U8" s="59" t="s">
        <v>74</v>
      </c>
      <c r="V8" s="59">
        <v>0.02</v>
      </c>
      <c r="W8" s="59">
        <v>0.1</v>
      </c>
      <c r="X8" s="59">
        <v>0.05</v>
      </c>
      <c r="Y8" s="59">
        <v>0.01</v>
      </c>
    </row>
    <row r="9" spans="1:26" s="7" customFormat="1" ht="11.25" x14ac:dyDescent="0.2">
      <c r="A9" s="107" t="s">
        <v>111</v>
      </c>
      <c r="B9" s="108" t="s">
        <v>112</v>
      </c>
      <c r="C9" s="96"/>
      <c r="D9" s="58">
        <v>13850</v>
      </c>
      <c r="E9" s="59">
        <v>0.85</v>
      </c>
      <c r="F9" s="59">
        <v>0.8</v>
      </c>
      <c r="G9" s="59">
        <v>0.51</v>
      </c>
      <c r="H9" s="59" t="s">
        <v>74</v>
      </c>
      <c r="I9" s="59">
        <v>0.06</v>
      </c>
      <c r="J9" s="59">
        <v>0.14000000000000001</v>
      </c>
      <c r="K9" s="59">
        <v>0.09</v>
      </c>
      <c r="L9" s="59" t="s">
        <v>73</v>
      </c>
      <c r="M9" s="59" t="s">
        <v>74</v>
      </c>
      <c r="N9" s="59" t="s">
        <v>74</v>
      </c>
      <c r="O9" s="59">
        <v>0.06</v>
      </c>
      <c r="P9" s="59" t="s">
        <v>73</v>
      </c>
      <c r="Q9" s="59" t="s">
        <v>74</v>
      </c>
      <c r="R9" s="59">
        <v>0.02</v>
      </c>
      <c r="S9" s="59">
        <v>0.01</v>
      </c>
      <c r="T9" s="59" t="s">
        <v>74</v>
      </c>
      <c r="U9" s="59" t="s">
        <v>74</v>
      </c>
      <c r="V9" s="59">
        <v>0.02</v>
      </c>
      <c r="W9" s="59">
        <v>0.09</v>
      </c>
      <c r="X9" s="59">
        <v>0.04</v>
      </c>
      <c r="Y9" s="59">
        <v>0.02</v>
      </c>
    </row>
    <row r="10" spans="1:26" s="7" customFormat="1" ht="11.25" x14ac:dyDescent="0.2">
      <c r="A10" s="107" t="s">
        <v>113</v>
      </c>
      <c r="B10" s="108" t="s">
        <v>114</v>
      </c>
      <c r="C10" s="96"/>
      <c r="D10" s="58">
        <v>11060</v>
      </c>
      <c r="E10" s="59">
        <v>0.84</v>
      </c>
      <c r="F10" s="59">
        <v>0.8</v>
      </c>
      <c r="G10" s="59">
        <v>0.48</v>
      </c>
      <c r="H10" s="59" t="s">
        <v>74</v>
      </c>
      <c r="I10" s="59">
        <v>0.06</v>
      </c>
      <c r="J10" s="59">
        <v>0.18</v>
      </c>
      <c r="K10" s="59">
        <v>7.0000000000000007E-2</v>
      </c>
      <c r="L10" s="59" t="s">
        <v>74</v>
      </c>
      <c r="M10" s="59" t="s">
        <v>73</v>
      </c>
      <c r="N10" s="59" t="s">
        <v>74</v>
      </c>
      <c r="O10" s="59">
        <v>0.06</v>
      </c>
      <c r="P10" s="59">
        <v>0</v>
      </c>
      <c r="Q10" s="59" t="s">
        <v>74</v>
      </c>
      <c r="R10" s="59">
        <v>0.02</v>
      </c>
      <c r="S10" s="59">
        <v>0.01</v>
      </c>
      <c r="T10" s="59" t="s">
        <v>74</v>
      </c>
      <c r="U10" s="59" t="s">
        <v>74</v>
      </c>
      <c r="V10" s="59">
        <v>0.02</v>
      </c>
      <c r="W10" s="59">
        <v>0.09</v>
      </c>
      <c r="X10" s="59">
        <v>0.05</v>
      </c>
      <c r="Y10" s="59">
        <v>0.02</v>
      </c>
    </row>
    <row r="11" spans="1:26" s="7" customFormat="1" ht="11.25" x14ac:dyDescent="0.2">
      <c r="A11" s="107" t="s">
        <v>115</v>
      </c>
      <c r="B11" s="108" t="s">
        <v>116</v>
      </c>
      <c r="C11" s="96"/>
      <c r="D11" s="58">
        <v>9420</v>
      </c>
      <c r="E11" s="59">
        <v>0.85</v>
      </c>
      <c r="F11" s="59">
        <v>0.81</v>
      </c>
      <c r="G11" s="59">
        <v>0.53</v>
      </c>
      <c r="H11" s="59" t="s">
        <v>74</v>
      </c>
      <c r="I11" s="59">
        <v>0.05</v>
      </c>
      <c r="J11" s="59">
        <v>0.19</v>
      </c>
      <c r="K11" s="59">
        <v>0.03</v>
      </c>
      <c r="L11" s="59" t="s">
        <v>74</v>
      </c>
      <c r="M11" s="59" t="s">
        <v>74</v>
      </c>
      <c r="N11" s="59" t="s">
        <v>74</v>
      </c>
      <c r="O11" s="59">
        <v>0.06</v>
      </c>
      <c r="P11" s="59" t="s">
        <v>73</v>
      </c>
      <c r="Q11" s="59" t="s">
        <v>74</v>
      </c>
      <c r="R11" s="59">
        <v>0.02</v>
      </c>
      <c r="S11" s="59">
        <v>0.01</v>
      </c>
      <c r="T11" s="59" t="s">
        <v>74</v>
      </c>
      <c r="U11" s="59">
        <v>0.01</v>
      </c>
      <c r="V11" s="59">
        <v>0.01</v>
      </c>
      <c r="W11" s="59">
        <v>0.09</v>
      </c>
      <c r="X11" s="59">
        <v>0.04</v>
      </c>
      <c r="Y11" s="59">
        <v>0.02</v>
      </c>
    </row>
    <row r="12" spans="1:26" s="7" customFormat="1" ht="11.25" x14ac:dyDescent="0.2">
      <c r="A12" s="107" t="s">
        <v>117</v>
      </c>
      <c r="B12" s="108" t="s">
        <v>118</v>
      </c>
      <c r="C12" s="96"/>
      <c r="D12" s="58">
        <v>12350</v>
      </c>
      <c r="E12" s="59">
        <v>0.85</v>
      </c>
      <c r="F12" s="59">
        <v>0.81</v>
      </c>
      <c r="G12" s="59">
        <v>0.51</v>
      </c>
      <c r="H12" s="59" t="s">
        <v>74</v>
      </c>
      <c r="I12" s="59">
        <v>0.06</v>
      </c>
      <c r="J12" s="59">
        <v>0.18</v>
      </c>
      <c r="K12" s="59">
        <v>0.05</v>
      </c>
      <c r="L12" s="59" t="s">
        <v>74</v>
      </c>
      <c r="M12" s="59" t="s">
        <v>73</v>
      </c>
      <c r="N12" s="59" t="s">
        <v>74</v>
      </c>
      <c r="O12" s="59">
        <v>0.06</v>
      </c>
      <c r="P12" s="59">
        <v>0</v>
      </c>
      <c r="Q12" s="59" t="s">
        <v>74</v>
      </c>
      <c r="R12" s="59">
        <v>0.02</v>
      </c>
      <c r="S12" s="59">
        <v>0.01</v>
      </c>
      <c r="T12" s="59" t="s">
        <v>74</v>
      </c>
      <c r="U12" s="59">
        <v>0.01</v>
      </c>
      <c r="V12" s="59">
        <v>0.02</v>
      </c>
      <c r="W12" s="59">
        <v>0.09</v>
      </c>
      <c r="X12" s="59">
        <v>0.04</v>
      </c>
      <c r="Y12" s="59">
        <v>0.02</v>
      </c>
    </row>
    <row r="13" spans="1:26" s="7" customFormat="1" ht="11.25" x14ac:dyDescent="0.2">
      <c r="A13" s="107" t="s">
        <v>119</v>
      </c>
      <c r="B13" s="108" t="s">
        <v>120</v>
      </c>
      <c r="C13" s="96"/>
      <c r="D13" s="58">
        <v>11630</v>
      </c>
      <c r="E13" s="59">
        <v>0.87</v>
      </c>
      <c r="F13" s="59">
        <v>0.83</v>
      </c>
      <c r="G13" s="59">
        <v>0.51</v>
      </c>
      <c r="H13" s="59" t="s">
        <v>74</v>
      </c>
      <c r="I13" s="59">
        <v>0.04</v>
      </c>
      <c r="J13" s="59">
        <v>0.21</v>
      </c>
      <c r="K13" s="59">
        <v>7.0000000000000007E-2</v>
      </c>
      <c r="L13" s="59" t="s">
        <v>73</v>
      </c>
      <c r="M13" s="59" t="s">
        <v>73</v>
      </c>
      <c r="N13" s="59" t="s">
        <v>74</v>
      </c>
      <c r="O13" s="59">
        <v>0.05</v>
      </c>
      <c r="P13" s="59">
        <v>0</v>
      </c>
      <c r="Q13" s="59" t="s">
        <v>74</v>
      </c>
      <c r="R13" s="59">
        <v>0.02</v>
      </c>
      <c r="S13" s="59">
        <v>0.01</v>
      </c>
      <c r="T13" s="59" t="s">
        <v>74</v>
      </c>
      <c r="U13" s="59">
        <v>0.01</v>
      </c>
      <c r="V13" s="59">
        <v>0.01</v>
      </c>
      <c r="W13" s="59">
        <v>7.0000000000000007E-2</v>
      </c>
      <c r="X13" s="59">
        <v>0.04</v>
      </c>
      <c r="Y13" s="59">
        <v>0.02</v>
      </c>
    </row>
    <row r="14" spans="1:26" s="7" customFormat="1" ht="11.25" x14ac:dyDescent="0.2">
      <c r="A14" s="107" t="s">
        <v>121</v>
      </c>
      <c r="B14" s="108" t="s">
        <v>122</v>
      </c>
      <c r="C14" s="96"/>
      <c r="D14" s="58">
        <v>6580</v>
      </c>
      <c r="E14" s="59">
        <v>0.88</v>
      </c>
      <c r="F14" s="59">
        <v>0.87</v>
      </c>
      <c r="G14" s="59">
        <v>0.34</v>
      </c>
      <c r="H14" s="59" t="s">
        <v>74</v>
      </c>
      <c r="I14" s="59">
        <v>0.04</v>
      </c>
      <c r="J14" s="59">
        <v>0.34</v>
      </c>
      <c r="K14" s="59">
        <v>0.14000000000000001</v>
      </c>
      <c r="L14" s="59" t="s">
        <v>73</v>
      </c>
      <c r="M14" s="59" t="s">
        <v>73</v>
      </c>
      <c r="N14" s="59" t="s">
        <v>74</v>
      </c>
      <c r="O14" s="59">
        <v>0.02</v>
      </c>
      <c r="P14" s="59" t="s">
        <v>73</v>
      </c>
      <c r="Q14" s="59" t="s">
        <v>74</v>
      </c>
      <c r="R14" s="59" t="s">
        <v>74</v>
      </c>
      <c r="S14" s="59" t="s">
        <v>74</v>
      </c>
      <c r="T14" s="59" t="s">
        <v>73</v>
      </c>
      <c r="U14" s="59" t="s">
        <v>74</v>
      </c>
      <c r="V14" s="59">
        <v>0.01</v>
      </c>
      <c r="W14" s="59">
        <v>7.0000000000000007E-2</v>
      </c>
      <c r="X14" s="59">
        <v>0.02</v>
      </c>
      <c r="Y14" s="59">
        <v>0.03</v>
      </c>
    </row>
    <row r="15" spans="1:26" s="7" customFormat="1" ht="11.25" x14ac:dyDescent="0.2">
      <c r="A15" s="107" t="s">
        <v>123</v>
      </c>
      <c r="B15" s="108" t="s">
        <v>124</v>
      </c>
      <c r="C15" s="96"/>
      <c r="D15" s="58">
        <v>10630</v>
      </c>
      <c r="E15" s="59">
        <v>0.88</v>
      </c>
      <c r="F15" s="59">
        <v>0.86</v>
      </c>
      <c r="G15" s="59">
        <v>0.4</v>
      </c>
      <c r="H15" s="59" t="s">
        <v>74</v>
      </c>
      <c r="I15" s="59">
        <v>0.03</v>
      </c>
      <c r="J15" s="59">
        <v>0.36</v>
      </c>
      <c r="K15" s="59">
        <v>7.0000000000000007E-2</v>
      </c>
      <c r="L15" s="59">
        <v>0</v>
      </c>
      <c r="M15" s="59" t="s">
        <v>73</v>
      </c>
      <c r="N15" s="59" t="s">
        <v>74</v>
      </c>
      <c r="O15" s="59">
        <v>0.04</v>
      </c>
      <c r="P15" s="59">
        <v>0</v>
      </c>
      <c r="Q15" s="59" t="s">
        <v>74</v>
      </c>
      <c r="R15" s="59">
        <v>0.01</v>
      </c>
      <c r="S15" s="59">
        <v>0.01</v>
      </c>
      <c r="T15" s="59" t="s">
        <v>74</v>
      </c>
      <c r="U15" s="59" t="s">
        <v>74</v>
      </c>
      <c r="V15" s="59">
        <v>0.01</v>
      </c>
      <c r="W15" s="59">
        <v>7.0000000000000007E-2</v>
      </c>
      <c r="X15" s="59">
        <v>0.02</v>
      </c>
      <c r="Y15" s="59">
        <v>0.03</v>
      </c>
    </row>
    <row r="16" spans="1:26" s="7" customFormat="1" ht="11.25" x14ac:dyDescent="0.2">
      <c r="A16" s="107" t="s">
        <v>125</v>
      </c>
      <c r="B16" s="108" t="s">
        <v>126</v>
      </c>
      <c r="C16" s="96"/>
      <c r="D16" s="58">
        <v>17480</v>
      </c>
      <c r="E16" s="59">
        <v>0.85</v>
      </c>
      <c r="F16" s="59">
        <v>0.82</v>
      </c>
      <c r="G16" s="59">
        <v>0.46</v>
      </c>
      <c r="H16" s="59" t="s">
        <v>74</v>
      </c>
      <c r="I16" s="59">
        <v>0.04</v>
      </c>
      <c r="J16" s="59">
        <v>0.24</v>
      </c>
      <c r="K16" s="59">
        <v>0.08</v>
      </c>
      <c r="L16" s="59" t="s">
        <v>74</v>
      </c>
      <c r="M16" s="59" t="s">
        <v>74</v>
      </c>
      <c r="N16" s="59" t="s">
        <v>74</v>
      </c>
      <c r="O16" s="59">
        <v>0.05</v>
      </c>
      <c r="P16" s="59" t="s">
        <v>73</v>
      </c>
      <c r="Q16" s="59" t="s">
        <v>74</v>
      </c>
      <c r="R16" s="59">
        <v>0.02</v>
      </c>
      <c r="S16" s="59">
        <v>0.01</v>
      </c>
      <c r="T16" s="59" t="s">
        <v>74</v>
      </c>
      <c r="U16" s="59">
        <v>0.01</v>
      </c>
      <c r="V16" s="59">
        <v>0.01</v>
      </c>
      <c r="W16" s="59">
        <v>0.09</v>
      </c>
      <c r="X16" s="59">
        <v>0.04</v>
      </c>
      <c r="Y16" s="59">
        <v>0.02</v>
      </c>
    </row>
    <row r="17" spans="1:25" s="7" customFormat="1" ht="11.25" x14ac:dyDescent="0.2">
      <c r="A17" s="107" t="s">
        <v>127</v>
      </c>
      <c r="B17" s="108" t="s">
        <v>128</v>
      </c>
      <c r="C17" s="96"/>
      <c r="D17" s="58">
        <v>10140</v>
      </c>
      <c r="E17" s="59">
        <v>0.86</v>
      </c>
      <c r="F17" s="59">
        <v>0.84</v>
      </c>
      <c r="G17" s="59">
        <v>0.56000000000000005</v>
      </c>
      <c r="H17" s="59" t="s">
        <v>74</v>
      </c>
      <c r="I17" s="59">
        <v>0.04</v>
      </c>
      <c r="J17" s="59">
        <v>0.21</v>
      </c>
      <c r="K17" s="59">
        <v>0.02</v>
      </c>
      <c r="L17" s="59" t="s">
        <v>74</v>
      </c>
      <c r="M17" s="59" t="s">
        <v>74</v>
      </c>
      <c r="N17" s="59" t="s">
        <v>74</v>
      </c>
      <c r="O17" s="59">
        <v>7.0000000000000007E-2</v>
      </c>
      <c r="P17" s="59" t="s">
        <v>73</v>
      </c>
      <c r="Q17" s="59" t="s">
        <v>74</v>
      </c>
      <c r="R17" s="59">
        <v>0.02</v>
      </c>
      <c r="S17" s="59">
        <v>0.01</v>
      </c>
      <c r="T17" s="59" t="s">
        <v>74</v>
      </c>
      <c r="U17" s="59">
        <v>0.01</v>
      </c>
      <c r="V17" s="59">
        <v>0.01</v>
      </c>
      <c r="W17" s="59">
        <v>0.09</v>
      </c>
      <c r="X17" s="59">
        <v>0.03</v>
      </c>
      <c r="Y17" s="59">
        <v>0.02</v>
      </c>
    </row>
    <row r="18" spans="1:25" s="7" customFormat="1" ht="11.25" x14ac:dyDescent="0.2">
      <c r="A18" s="13">
        <v>301</v>
      </c>
      <c r="B18" s="13" t="s">
        <v>129</v>
      </c>
      <c r="C18" s="96" t="s">
        <v>124</v>
      </c>
      <c r="D18" s="58">
        <v>500</v>
      </c>
      <c r="E18" s="59">
        <v>0.87</v>
      </c>
      <c r="F18" s="59">
        <v>0.85</v>
      </c>
      <c r="G18" s="59">
        <v>0.44</v>
      </c>
      <c r="H18" s="59" t="s">
        <v>73</v>
      </c>
      <c r="I18" s="59">
        <v>0.05</v>
      </c>
      <c r="J18" s="59">
        <v>0.33</v>
      </c>
      <c r="K18" s="59">
        <v>0.03</v>
      </c>
      <c r="L18" s="59">
        <v>0</v>
      </c>
      <c r="M18" s="59" t="s">
        <v>73</v>
      </c>
      <c r="N18" s="59" t="s">
        <v>73</v>
      </c>
      <c r="O18" s="59">
        <v>0.06</v>
      </c>
      <c r="P18" s="59">
        <v>0</v>
      </c>
      <c r="Q18" s="59" t="s">
        <v>73</v>
      </c>
      <c r="R18" s="59">
        <v>0.02</v>
      </c>
      <c r="S18" s="59">
        <v>0.01</v>
      </c>
      <c r="T18" s="59" t="s">
        <v>73</v>
      </c>
      <c r="U18" s="59">
        <v>0</v>
      </c>
      <c r="V18" s="59" t="s">
        <v>73</v>
      </c>
      <c r="W18" s="59">
        <v>0.06</v>
      </c>
      <c r="X18" s="59">
        <v>0.04</v>
      </c>
      <c r="Y18" s="59">
        <v>0.03</v>
      </c>
    </row>
    <row r="19" spans="1:25" s="7" customFormat="1" ht="11.25" x14ac:dyDescent="0.2">
      <c r="A19" s="13">
        <v>302</v>
      </c>
      <c r="B19" s="13" t="s">
        <v>130</v>
      </c>
      <c r="C19" s="96" t="s">
        <v>124</v>
      </c>
      <c r="D19" s="58">
        <v>870</v>
      </c>
      <c r="E19" s="59">
        <v>0.88</v>
      </c>
      <c r="F19" s="59">
        <v>0.87</v>
      </c>
      <c r="G19" s="59">
        <v>0.33</v>
      </c>
      <c r="H19" s="59" t="s">
        <v>73</v>
      </c>
      <c r="I19" s="59">
        <v>0.03</v>
      </c>
      <c r="J19" s="59">
        <v>0.45</v>
      </c>
      <c r="K19" s="59">
        <v>0.05</v>
      </c>
      <c r="L19" s="59">
        <v>0</v>
      </c>
      <c r="M19" s="59">
        <v>0</v>
      </c>
      <c r="N19" s="59" t="s">
        <v>73</v>
      </c>
      <c r="O19" s="59">
        <v>0.02</v>
      </c>
      <c r="P19" s="59">
        <v>0</v>
      </c>
      <c r="Q19" s="59" t="s">
        <v>73</v>
      </c>
      <c r="R19" s="59">
        <v>0.01</v>
      </c>
      <c r="S19" s="59" t="s">
        <v>73</v>
      </c>
      <c r="T19" s="59" t="s">
        <v>73</v>
      </c>
      <c r="U19" s="59" t="s">
        <v>73</v>
      </c>
      <c r="V19" s="59" t="s">
        <v>73</v>
      </c>
      <c r="W19" s="59">
        <v>7.0000000000000007E-2</v>
      </c>
      <c r="X19" s="59">
        <v>0.02</v>
      </c>
      <c r="Y19" s="59">
        <v>0.03</v>
      </c>
    </row>
    <row r="20" spans="1:25" s="7" customFormat="1" ht="11.25" x14ac:dyDescent="0.2">
      <c r="A20" s="13">
        <v>370</v>
      </c>
      <c r="B20" s="13" t="s">
        <v>131</v>
      </c>
      <c r="C20" s="96" t="s">
        <v>114</v>
      </c>
      <c r="D20" s="58">
        <v>510</v>
      </c>
      <c r="E20" s="59">
        <v>0.83</v>
      </c>
      <c r="F20" s="59">
        <v>0.79</v>
      </c>
      <c r="G20" s="59">
        <v>0.69</v>
      </c>
      <c r="H20" s="59">
        <v>0</v>
      </c>
      <c r="I20" s="59">
        <v>0.08</v>
      </c>
      <c r="J20" s="59">
        <v>0.01</v>
      </c>
      <c r="K20" s="59" t="s">
        <v>73</v>
      </c>
      <c r="L20" s="59">
        <v>0</v>
      </c>
      <c r="M20" s="59">
        <v>0</v>
      </c>
      <c r="N20" s="59">
        <v>0</v>
      </c>
      <c r="O20" s="59">
        <v>0.09</v>
      </c>
      <c r="P20" s="59">
        <v>0</v>
      </c>
      <c r="Q20" s="59">
        <v>0</v>
      </c>
      <c r="R20" s="59">
        <v>0.03</v>
      </c>
      <c r="S20" s="59">
        <v>0.02</v>
      </c>
      <c r="T20" s="59" t="s">
        <v>73</v>
      </c>
      <c r="U20" s="59" t="s">
        <v>73</v>
      </c>
      <c r="V20" s="59">
        <v>0.02</v>
      </c>
      <c r="W20" s="59">
        <v>0.11</v>
      </c>
      <c r="X20" s="59">
        <v>0.04</v>
      </c>
      <c r="Y20" s="59">
        <v>0.02</v>
      </c>
    </row>
    <row r="21" spans="1:25" s="7" customFormat="1" ht="11.25" x14ac:dyDescent="0.2">
      <c r="A21" s="13">
        <v>800</v>
      </c>
      <c r="B21" s="13" t="s">
        <v>132</v>
      </c>
      <c r="C21" s="96" t="s">
        <v>128</v>
      </c>
      <c r="D21" s="58">
        <v>260</v>
      </c>
      <c r="E21" s="59">
        <v>0.87</v>
      </c>
      <c r="F21" s="59">
        <v>0.86</v>
      </c>
      <c r="G21" s="59">
        <v>0.55000000000000004</v>
      </c>
      <c r="H21" s="59" t="s">
        <v>73</v>
      </c>
      <c r="I21" s="59">
        <v>0.05</v>
      </c>
      <c r="J21" s="59">
        <v>0.19</v>
      </c>
      <c r="K21" s="59">
        <v>0.06</v>
      </c>
      <c r="L21" s="59">
        <v>0</v>
      </c>
      <c r="M21" s="59">
        <v>0</v>
      </c>
      <c r="N21" s="59" t="s">
        <v>73</v>
      </c>
      <c r="O21" s="59">
        <v>0.08</v>
      </c>
      <c r="P21" s="59">
        <v>0</v>
      </c>
      <c r="Q21" s="59" t="s">
        <v>73</v>
      </c>
      <c r="R21" s="59" t="s">
        <v>73</v>
      </c>
      <c r="S21" s="59">
        <v>0</v>
      </c>
      <c r="T21" s="59">
        <v>0</v>
      </c>
      <c r="U21" s="59" t="s">
        <v>73</v>
      </c>
      <c r="V21" s="59" t="s">
        <v>73</v>
      </c>
      <c r="W21" s="59">
        <v>7.0000000000000007E-2</v>
      </c>
      <c r="X21" s="59">
        <v>0.05</v>
      </c>
      <c r="Y21" s="59" t="s">
        <v>73</v>
      </c>
    </row>
    <row r="22" spans="1:25" s="7" customFormat="1" ht="11.25" x14ac:dyDescent="0.2">
      <c r="A22" s="13">
        <v>822</v>
      </c>
      <c r="B22" s="13" t="s">
        <v>133</v>
      </c>
      <c r="C22" s="96" t="s">
        <v>120</v>
      </c>
      <c r="D22" s="58">
        <v>310</v>
      </c>
      <c r="E22" s="59">
        <v>0.82</v>
      </c>
      <c r="F22" s="59">
        <v>0.8</v>
      </c>
      <c r="G22" s="59">
        <v>0.42</v>
      </c>
      <c r="H22" s="59" t="s">
        <v>73</v>
      </c>
      <c r="I22" s="59">
        <v>0.04</v>
      </c>
      <c r="J22" s="59">
        <v>0.33</v>
      </c>
      <c r="K22" s="59" t="s">
        <v>73</v>
      </c>
      <c r="L22" s="59">
        <v>0</v>
      </c>
      <c r="M22" s="59">
        <v>0</v>
      </c>
      <c r="N22" s="59" t="s">
        <v>73</v>
      </c>
      <c r="O22" s="59" t="s">
        <v>73</v>
      </c>
      <c r="P22" s="59">
        <v>0</v>
      </c>
      <c r="Q22" s="59" t="s">
        <v>73</v>
      </c>
      <c r="R22" s="59" t="s">
        <v>73</v>
      </c>
      <c r="S22" s="59" t="s">
        <v>73</v>
      </c>
      <c r="T22" s="59">
        <v>0</v>
      </c>
      <c r="U22" s="59" t="s">
        <v>73</v>
      </c>
      <c r="V22" s="59" t="s">
        <v>73</v>
      </c>
      <c r="W22" s="59">
        <v>0.1</v>
      </c>
      <c r="X22" s="59">
        <v>0.05</v>
      </c>
      <c r="Y22" s="59">
        <v>0.03</v>
      </c>
    </row>
    <row r="23" spans="1:25" s="7" customFormat="1" ht="11.25" x14ac:dyDescent="0.2">
      <c r="A23" s="13">
        <v>303</v>
      </c>
      <c r="B23" s="13" t="s">
        <v>134</v>
      </c>
      <c r="C23" s="96" t="s">
        <v>124</v>
      </c>
      <c r="D23" s="58">
        <v>580</v>
      </c>
      <c r="E23" s="59">
        <v>0.89</v>
      </c>
      <c r="F23" s="59">
        <v>0.87</v>
      </c>
      <c r="G23" s="59">
        <v>0.38</v>
      </c>
      <c r="H23" s="59">
        <v>0</v>
      </c>
      <c r="I23" s="59">
        <v>0.04</v>
      </c>
      <c r="J23" s="59">
        <v>0.42</v>
      </c>
      <c r="K23" s="59">
        <v>0.03</v>
      </c>
      <c r="L23" s="59">
        <v>0</v>
      </c>
      <c r="M23" s="59">
        <v>0</v>
      </c>
      <c r="N23" s="59">
        <v>0</v>
      </c>
      <c r="O23" s="59">
        <v>7.0000000000000007E-2</v>
      </c>
      <c r="P23" s="59">
        <v>0</v>
      </c>
      <c r="Q23" s="59" t="s">
        <v>73</v>
      </c>
      <c r="R23" s="59">
        <v>0.01</v>
      </c>
      <c r="S23" s="59">
        <v>0.01</v>
      </c>
      <c r="T23" s="59">
        <v>0</v>
      </c>
      <c r="U23" s="59">
        <v>0</v>
      </c>
      <c r="V23" s="59" t="s">
        <v>73</v>
      </c>
      <c r="W23" s="59">
        <v>7.0000000000000007E-2</v>
      </c>
      <c r="X23" s="59">
        <v>0.01</v>
      </c>
      <c r="Y23" s="59">
        <v>0.02</v>
      </c>
    </row>
    <row r="24" spans="1:25" s="7" customFormat="1" ht="11.25" x14ac:dyDescent="0.2">
      <c r="A24" s="13">
        <v>330</v>
      </c>
      <c r="B24" s="13" t="s">
        <v>135</v>
      </c>
      <c r="C24" s="96" t="s">
        <v>118</v>
      </c>
      <c r="D24" s="58">
        <v>2490</v>
      </c>
      <c r="E24" s="59">
        <v>0.84</v>
      </c>
      <c r="F24" s="59">
        <v>0.82</v>
      </c>
      <c r="G24" s="59">
        <v>0.47</v>
      </c>
      <c r="H24" s="59" t="s">
        <v>74</v>
      </c>
      <c r="I24" s="59">
        <v>0.06</v>
      </c>
      <c r="J24" s="59">
        <v>0.2</v>
      </c>
      <c r="K24" s="59">
        <v>0.08</v>
      </c>
      <c r="L24" s="59" t="s">
        <v>73</v>
      </c>
      <c r="M24" s="59">
        <v>0</v>
      </c>
      <c r="N24" s="59">
        <v>0.01</v>
      </c>
      <c r="O24" s="59">
        <v>0.03</v>
      </c>
      <c r="P24" s="59">
        <v>0</v>
      </c>
      <c r="Q24" s="59" t="s">
        <v>73</v>
      </c>
      <c r="R24" s="59">
        <v>0.01</v>
      </c>
      <c r="S24" s="59" t="s">
        <v>74</v>
      </c>
      <c r="T24" s="59">
        <v>0.01</v>
      </c>
      <c r="U24" s="59" t="s">
        <v>73</v>
      </c>
      <c r="V24" s="59">
        <v>0.01</v>
      </c>
      <c r="W24" s="59">
        <v>0.09</v>
      </c>
      <c r="X24" s="59">
        <v>0.03</v>
      </c>
      <c r="Y24" s="59">
        <v>0.03</v>
      </c>
    </row>
    <row r="25" spans="1:25" s="7" customFormat="1" ht="11.25" x14ac:dyDescent="0.2">
      <c r="A25" s="13">
        <v>889</v>
      </c>
      <c r="B25" s="13" t="s">
        <v>136</v>
      </c>
      <c r="C25" s="96" t="s">
        <v>112</v>
      </c>
      <c r="D25" s="58">
        <v>460</v>
      </c>
      <c r="E25" s="59">
        <v>0.88</v>
      </c>
      <c r="F25" s="59">
        <v>0.85</v>
      </c>
      <c r="G25" s="59">
        <v>0.62</v>
      </c>
      <c r="H25" s="59" t="s">
        <v>73</v>
      </c>
      <c r="I25" s="59">
        <v>0.03</v>
      </c>
      <c r="J25" s="59">
        <v>0.11</v>
      </c>
      <c r="K25" s="59">
        <v>0.08</v>
      </c>
      <c r="L25" s="59">
        <v>0</v>
      </c>
      <c r="M25" s="59">
        <v>0</v>
      </c>
      <c r="N25" s="59">
        <v>0</v>
      </c>
      <c r="O25" s="59">
        <v>0.03</v>
      </c>
      <c r="P25" s="59">
        <v>0</v>
      </c>
      <c r="Q25" s="59" t="s">
        <v>73</v>
      </c>
      <c r="R25" s="59" t="s">
        <v>73</v>
      </c>
      <c r="S25" s="59" t="s">
        <v>73</v>
      </c>
      <c r="T25" s="59" t="s">
        <v>73</v>
      </c>
      <c r="U25" s="59">
        <v>0</v>
      </c>
      <c r="V25" s="59">
        <v>0.01</v>
      </c>
      <c r="W25" s="59">
        <v>0.09</v>
      </c>
      <c r="X25" s="59">
        <v>0.03</v>
      </c>
      <c r="Y25" s="59" t="s">
        <v>73</v>
      </c>
    </row>
    <row r="26" spans="1:25" s="7" customFormat="1" ht="11.25" x14ac:dyDescent="0.2">
      <c r="A26" s="13">
        <v>890</v>
      </c>
      <c r="B26" s="13" t="s">
        <v>137</v>
      </c>
      <c r="C26" s="96" t="s">
        <v>112</v>
      </c>
      <c r="D26" s="58">
        <v>260</v>
      </c>
      <c r="E26" s="59">
        <v>0.8</v>
      </c>
      <c r="F26" s="59">
        <v>0.78</v>
      </c>
      <c r="G26" s="59">
        <v>0.61</v>
      </c>
      <c r="H26" s="59">
        <v>0</v>
      </c>
      <c r="I26" s="59">
        <v>0.04</v>
      </c>
      <c r="J26" s="59" t="s">
        <v>73</v>
      </c>
      <c r="K26" s="59">
        <v>0.12</v>
      </c>
      <c r="L26" s="59">
        <v>0</v>
      </c>
      <c r="M26" s="59">
        <v>0</v>
      </c>
      <c r="N26" s="59">
        <v>0</v>
      </c>
      <c r="O26" s="59">
        <v>0.03</v>
      </c>
      <c r="P26" s="59">
        <v>0</v>
      </c>
      <c r="Q26" s="59">
        <v>0</v>
      </c>
      <c r="R26" s="59" t="s">
        <v>73</v>
      </c>
      <c r="S26" s="59">
        <v>0</v>
      </c>
      <c r="T26" s="59">
        <v>0</v>
      </c>
      <c r="U26" s="59" t="s">
        <v>73</v>
      </c>
      <c r="V26" s="59" t="s">
        <v>73</v>
      </c>
      <c r="W26" s="59">
        <v>0.13</v>
      </c>
      <c r="X26" s="59">
        <v>0.04</v>
      </c>
      <c r="Y26" s="59">
        <v>0.03</v>
      </c>
    </row>
    <row r="27" spans="1:25" s="7" customFormat="1" ht="11.25" x14ac:dyDescent="0.2">
      <c r="A27" s="13">
        <v>350</v>
      </c>
      <c r="B27" s="13" t="s">
        <v>138</v>
      </c>
      <c r="C27" s="96" t="s">
        <v>112</v>
      </c>
      <c r="D27" s="58">
        <v>560</v>
      </c>
      <c r="E27" s="59">
        <v>0.85</v>
      </c>
      <c r="F27" s="59">
        <v>0.81</v>
      </c>
      <c r="G27" s="59">
        <v>0.56000000000000005</v>
      </c>
      <c r="H27" s="59">
        <v>0</v>
      </c>
      <c r="I27" s="59">
        <v>0.03</v>
      </c>
      <c r="J27" s="59">
        <v>0.11</v>
      </c>
      <c r="K27" s="59">
        <v>0.11</v>
      </c>
      <c r="L27" s="59">
        <v>0</v>
      </c>
      <c r="M27" s="59">
        <v>0</v>
      </c>
      <c r="N27" s="59" t="s">
        <v>73</v>
      </c>
      <c r="O27" s="59">
        <v>0.05</v>
      </c>
      <c r="P27" s="59">
        <v>0</v>
      </c>
      <c r="Q27" s="59" t="s">
        <v>73</v>
      </c>
      <c r="R27" s="59">
        <v>0.02</v>
      </c>
      <c r="S27" s="59">
        <v>0.01</v>
      </c>
      <c r="T27" s="59">
        <v>0</v>
      </c>
      <c r="U27" s="59" t="s">
        <v>73</v>
      </c>
      <c r="V27" s="59">
        <v>0.02</v>
      </c>
      <c r="W27" s="59">
        <v>0.1</v>
      </c>
      <c r="X27" s="59">
        <v>0.04</v>
      </c>
      <c r="Y27" s="59">
        <v>0.01</v>
      </c>
    </row>
    <row r="28" spans="1:25" s="7" customFormat="1" ht="11.25" x14ac:dyDescent="0.2">
      <c r="A28" s="13">
        <v>837</v>
      </c>
      <c r="B28" s="13" t="s">
        <v>139</v>
      </c>
      <c r="C28" s="96" t="s">
        <v>128</v>
      </c>
      <c r="D28" s="58">
        <v>250</v>
      </c>
      <c r="E28" s="59">
        <v>0.87</v>
      </c>
      <c r="F28" s="59">
        <v>0.83</v>
      </c>
      <c r="G28" s="59">
        <v>0.57999999999999996</v>
      </c>
      <c r="H28" s="59" t="s">
        <v>73</v>
      </c>
      <c r="I28" s="59">
        <v>0.04</v>
      </c>
      <c r="J28" s="59">
        <v>0.2</v>
      </c>
      <c r="K28" s="59">
        <v>0</v>
      </c>
      <c r="L28" s="59">
        <v>0</v>
      </c>
      <c r="M28" s="59">
        <v>0</v>
      </c>
      <c r="N28" s="59" t="s">
        <v>73</v>
      </c>
      <c r="O28" s="59">
        <v>0.06</v>
      </c>
      <c r="P28" s="59">
        <v>0</v>
      </c>
      <c r="Q28" s="59">
        <v>0</v>
      </c>
      <c r="R28" s="59">
        <v>0.03</v>
      </c>
      <c r="S28" s="59" t="s">
        <v>73</v>
      </c>
      <c r="T28" s="59">
        <v>0</v>
      </c>
      <c r="U28" s="59" t="s">
        <v>73</v>
      </c>
      <c r="V28" s="59" t="s">
        <v>73</v>
      </c>
      <c r="W28" s="59">
        <v>0.06</v>
      </c>
      <c r="X28" s="59">
        <v>0.06</v>
      </c>
      <c r="Y28" s="59" t="s">
        <v>73</v>
      </c>
    </row>
    <row r="29" spans="1:25" s="7" customFormat="1" ht="11.25" x14ac:dyDescent="0.2">
      <c r="A29" s="13">
        <v>867</v>
      </c>
      <c r="B29" s="13" t="s">
        <v>140</v>
      </c>
      <c r="C29" s="96" t="s">
        <v>126</v>
      </c>
      <c r="D29" s="58">
        <v>180</v>
      </c>
      <c r="E29" s="59">
        <v>0.87</v>
      </c>
      <c r="F29" s="59">
        <v>0.83</v>
      </c>
      <c r="G29" s="59">
        <v>0.44</v>
      </c>
      <c r="H29" s="59">
        <v>0</v>
      </c>
      <c r="I29" s="59">
        <v>0.05</v>
      </c>
      <c r="J29" s="59">
        <v>0.28000000000000003</v>
      </c>
      <c r="K29" s="59">
        <v>0.05</v>
      </c>
      <c r="L29" s="59">
        <v>0</v>
      </c>
      <c r="M29" s="59">
        <v>0</v>
      </c>
      <c r="N29" s="59">
        <v>0</v>
      </c>
      <c r="O29" s="59">
        <v>0.08</v>
      </c>
      <c r="P29" s="59">
        <v>0</v>
      </c>
      <c r="Q29" s="59" t="s">
        <v>73</v>
      </c>
      <c r="R29" s="59" t="s">
        <v>73</v>
      </c>
      <c r="S29" s="59" t="s">
        <v>73</v>
      </c>
      <c r="T29" s="59">
        <v>0</v>
      </c>
      <c r="U29" s="59" t="s">
        <v>73</v>
      </c>
      <c r="V29" s="59" t="s">
        <v>73</v>
      </c>
      <c r="W29" s="59">
        <v>7.0000000000000007E-2</v>
      </c>
      <c r="X29" s="59">
        <v>0.04</v>
      </c>
      <c r="Y29" s="59" t="s">
        <v>73</v>
      </c>
    </row>
    <row r="30" spans="1:25" s="7" customFormat="1" ht="11.25" x14ac:dyDescent="0.2">
      <c r="A30" s="13">
        <v>380</v>
      </c>
      <c r="B30" s="13" t="s">
        <v>141</v>
      </c>
      <c r="C30" s="96" t="s">
        <v>114</v>
      </c>
      <c r="D30" s="58">
        <v>1320</v>
      </c>
      <c r="E30" s="59">
        <v>0.82</v>
      </c>
      <c r="F30" s="59">
        <v>0.79</v>
      </c>
      <c r="G30" s="59">
        <v>0.42</v>
      </c>
      <c r="H30" s="59" t="s">
        <v>73</v>
      </c>
      <c r="I30" s="59">
        <v>0.04</v>
      </c>
      <c r="J30" s="59">
        <v>0.31</v>
      </c>
      <c r="K30" s="59" t="s">
        <v>73</v>
      </c>
      <c r="L30" s="59">
        <v>0</v>
      </c>
      <c r="M30" s="59" t="s">
        <v>73</v>
      </c>
      <c r="N30" s="59" t="s">
        <v>73</v>
      </c>
      <c r="O30" s="59">
        <v>0.04</v>
      </c>
      <c r="P30" s="59">
        <v>0</v>
      </c>
      <c r="Q30" s="59">
        <v>0.01</v>
      </c>
      <c r="R30" s="59">
        <v>0.02</v>
      </c>
      <c r="S30" s="59">
        <v>0.01</v>
      </c>
      <c r="T30" s="59">
        <v>0.01</v>
      </c>
      <c r="U30" s="59" t="s">
        <v>73</v>
      </c>
      <c r="V30" s="59">
        <v>0.02</v>
      </c>
      <c r="W30" s="59">
        <v>0.11</v>
      </c>
      <c r="X30" s="59">
        <v>0.04</v>
      </c>
      <c r="Y30" s="59">
        <v>0.03</v>
      </c>
    </row>
    <row r="31" spans="1:25" s="7" customFormat="1" ht="11.25" x14ac:dyDescent="0.2">
      <c r="A31" s="13">
        <v>304</v>
      </c>
      <c r="B31" s="13" t="s">
        <v>142</v>
      </c>
      <c r="C31" s="96" t="s">
        <v>124</v>
      </c>
      <c r="D31" s="58">
        <v>530</v>
      </c>
      <c r="E31" s="59">
        <v>0.89</v>
      </c>
      <c r="F31" s="59">
        <v>0.88</v>
      </c>
      <c r="G31" s="59">
        <v>0.4</v>
      </c>
      <c r="H31" s="59">
        <v>0</v>
      </c>
      <c r="I31" s="59">
        <v>0.02</v>
      </c>
      <c r="J31" s="59">
        <v>0.43</v>
      </c>
      <c r="K31" s="59">
        <v>0.03</v>
      </c>
      <c r="L31" s="59">
        <v>0</v>
      </c>
      <c r="M31" s="59">
        <v>0</v>
      </c>
      <c r="N31" s="59" t="s">
        <v>73</v>
      </c>
      <c r="O31" s="59">
        <v>0.01</v>
      </c>
      <c r="P31" s="59">
        <v>0</v>
      </c>
      <c r="Q31" s="59" t="s">
        <v>73</v>
      </c>
      <c r="R31" s="59">
        <v>0.01</v>
      </c>
      <c r="S31" s="59" t="s">
        <v>73</v>
      </c>
      <c r="T31" s="59" t="s">
        <v>73</v>
      </c>
      <c r="U31" s="59" t="s">
        <v>73</v>
      </c>
      <c r="V31" s="59">
        <v>0</v>
      </c>
      <c r="W31" s="59">
        <v>7.0000000000000007E-2</v>
      </c>
      <c r="X31" s="59">
        <v>0.02</v>
      </c>
      <c r="Y31" s="59">
        <v>0.03</v>
      </c>
    </row>
    <row r="32" spans="1:25" s="7" customFormat="1" ht="11.25" x14ac:dyDescent="0.2">
      <c r="A32" s="13">
        <v>846</v>
      </c>
      <c r="B32" s="13" t="s">
        <v>143</v>
      </c>
      <c r="C32" s="96" t="s">
        <v>126</v>
      </c>
      <c r="D32" s="58">
        <v>550</v>
      </c>
      <c r="E32" s="59">
        <v>0.89</v>
      </c>
      <c r="F32" s="59">
        <v>0.87</v>
      </c>
      <c r="G32" s="59">
        <v>0.41</v>
      </c>
      <c r="H32" s="59">
        <v>0</v>
      </c>
      <c r="I32" s="59">
        <v>0.05</v>
      </c>
      <c r="J32" s="59">
        <v>0.2</v>
      </c>
      <c r="K32" s="59">
        <v>0.21</v>
      </c>
      <c r="L32" s="59">
        <v>0</v>
      </c>
      <c r="M32" s="59">
        <v>0</v>
      </c>
      <c r="N32" s="59">
        <v>0</v>
      </c>
      <c r="O32" s="59">
        <v>0.03</v>
      </c>
      <c r="P32" s="59">
        <v>0</v>
      </c>
      <c r="Q32" s="59" t="s">
        <v>73</v>
      </c>
      <c r="R32" s="59" t="s">
        <v>73</v>
      </c>
      <c r="S32" s="59" t="s">
        <v>73</v>
      </c>
      <c r="T32" s="59" t="s">
        <v>73</v>
      </c>
      <c r="U32" s="59" t="s">
        <v>73</v>
      </c>
      <c r="V32" s="59">
        <v>0.01</v>
      </c>
      <c r="W32" s="59">
        <v>0.05</v>
      </c>
      <c r="X32" s="59">
        <v>0.05</v>
      </c>
      <c r="Y32" s="59">
        <v>0.02</v>
      </c>
    </row>
    <row r="33" spans="1:25" s="7" customFormat="1" ht="11.25" x14ac:dyDescent="0.2">
      <c r="A33" s="13">
        <v>801</v>
      </c>
      <c r="B33" s="13" t="s">
        <v>144</v>
      </c>
      <c r="C33" s="96" t="s">
        <v>128</v>
      </c>
      <c r="D33" s="58">
        <v>610</v>
      </c>
      <c r="E33" s="59">
        <v>0.8</v>
      </c>
      <c r="F33" s="59">
        <v>0.77</v>
      </c>
      <c r="G33" s="59">
        <v>0.48</v>
      </c>
      <c r="H33" s="59">
        <v>0.01</v>
      </c>
      <c r="I33" s="59">
        <v>0.05</v>
      </c>
      <c r="J33" s="59">
        <v>0.18</v>
      </c>
      <c r="K33" s="59">
        <v>0.03</v>
      </c>
      <c r="L33" s="59" t="s">
        <v>73</v>
      </c>
      <c r="M33" s="59" t="s">
        <v>73</v>
      </c>
      <c r="N33" s="59" t="s">
        <v>73</v>
      </c>
      <c r="O33" s="59">
        <v>0.05</v>
      </c>
      <c r="P33" s="59">
        <v>0</v>
      </c>
      <c r="Q33" s="59" t="s">
        <v>73</v>
      </c>
      <c r="R33" s="59">
        <v>0.01</v>
      </c>
      <c r="S33" s="59">
        <v>0.01</v>
      </c>
      <c r="T33" s="59">
        <v>0</v>
      </c>
      <c r="U33" s="59" t="s">
        <v>73</v>
      </c>
      <c r="V33" s="59">
        <v>0.02</v>
      </c>
      <c r="W33" s="59">
        <v>0.14000000000000001</v>
      </c>
      <c r="X33" s="59">
        <v>0.04</v>
      </c>
      <c r="Y33" s="59">
        <v>0.02</v>
      </c>
    </row>
    <row r="34" spans="1:25" s="7" customFormat="1" ht="11.25" x14ac:dyDescent="0.2">
      <c r="A34" s="13">
        <v>305</v>
      </c>
      <c r="B34" s="13" t="s">
        <v>145</v>
      </c>
      <c r="C34" s="96" t="s">
        <v>124</v>
      </c>
      <c r="D34" s="58">
        <v>610</v>
      </c>
      <c r="E34" s="59">
        <v>0.88</v>
      </c>
      <c r="F34" s="59">
        <v>0.85</v>
      </c>
      <c r="G34" s="59">
        <v>0.39</v>
      </c>
      <c r="H34" s="59">
        <v>0</v>
      </c>
      <c r="I34" s="59">
        <v>0.04</v>
      </c>
      <c r="J34" s="59">
        <v>0.39</v>
      </c>
      <c r="K34" s="59">
        <v>0.03</v>
      </c>
      <c r="L34" s="59">
        <v>0</v>
      </c>
      <c r="M34" s="59">
        <v>0</v>
      </c>
      <c r="N34" s="59">
        <v>0</v>
      </c>
      <c r="O34" s="59">
        <v>0.06</v>
      </c>
      <c r="P34" s="59">
        <v>0</v>
      </c>
      <c r="Q34" s="59" t="s">
        <v>73</v>
      </c>
      <c r="R34" s="59">
        <v>0.02</v>
      </c>
      <c r="S34" s="59">
        <v>0.01</v>
      </c>
      <c r="T34" s="59">
        <v>0</v>
      </c>
      <c r="U34" s="59" t="s">
        <v>73</v>
      </c>
      <c r="V34" s="59" t="s">
        <v>73</v>
      </c>
      <c r="W34" s="59">
        <v>7.0000000000000007E-2</v>
      </c>
      <c r="X34" s="59">
        <v>0.02</v>
      </c>
      <c r="Y34" s="59">
        <v>0.03</v>
      </c>
    </row>
    <row r="35" spans="1:25" s="7" customFormat="1" ht="11.25" x14ac:dyDescent="0.2">
      <c r="A35" s="13">
        <v>825</v>
      </c>
      <c r="B35" s="13" t="s">
        <v>146</v>
      </c>
      <c r="C35" s="96" t="s">
        <v>126</v>
      </c>
      <c r="D35" s="58">
        <v>640</v>
      </c>
      <c r="E35" s="59">
        <v>0.89</v>
      </c>
      <c r="F35" s="59">
        <v>0.86</v>
      </c>
      <c r="G35" s="59">
        <v>0.45</v>
      </c>
      <c r="H35" s="59" t="s">
        <v>73</v>
      </c>
      <c r="I35" s="59">
        <v>0.05</v>
      </c>
      <c r="J35" s="59">
        <v>0.33</v>
      </c>
      <c r="K35" s="59">
        <v>0.03</v>
      </c>
      <c r="L35" s="59">
        <v>0</v>
      </c>
      <c r="M35" s="59">
        <v>0</v>
      </c>
      <c r="N35" s="59" t="s">
        <v>73</v>
      </c>
      <c r="O35" s="59">
        <v>0.06</v>
      </c>
      <c r="P35" s="59">
        <v>0</v>
      </c>
      <c r="Q35" s="59" t="s">
        <v>73</v>
      </c>
      <c r="R35" s="59">
        <v>0.02</v>
      </c>
      <c r="S35" s="59">
        <v>0.02</v>
      </c>
      <c r="T35" s="59">
        <v>0</v>
      </c>
      <c r="U35" s="59" t="s">
        <v>73</v>
      </c>
      <c r="V35" s="59" t="s">
        <v>73</v>
      </c>
      <c r="W35" s="59">
        <v>0.05</v>
      </c>
      <c r="X35" s="59">
        <v>0.04</v>
      </c>
      <c r="Y35" s="59">
        <v>0.02</v>
      </c>
    </row>
    <row r="36" spans="1:25" s="7" customFormat="1" ht="11.25" x14ac:dyDescent="0.2">
      <c r="A36" s="13">
        <v>351</v>
      </c>
      <c r="B36" s="13" t="s">
        <v>147</v>
      </c>
      <c r="C36" s="96" t="s">
        <v>112</v>
      </c>
      <c r="D36" s="58">
        <v>310</v>
      </c>
      <c r="E36" s="59">
        <v>0.89</v>
      </c>
      <c r="F36" s="59">
        <v>0.87</v>
      </c>
      <c r="G36" s="59">
        <v>0.68</v>
      </c>
      <c r="H36" s="59">
        <v>0</v>
      </c>
      <c r="I36" s="59" t="s">
        <v>73</v>
      </c>
      <c r="J36" s="59">
        <v>0.04</v>
      </c>
      <c r="K36" s="59">
        <v>0.14000000000000001</v>
      </c>
      <c r="L36" s="59">
        <v>0</v>
      </c>
      <c r="M36" s="59">
        <v>0</v>
      </c>
      <c r="N36" s="59">
        <v>0</v>
      </c>
      <c r="O36" s="59" t="s">
        <v>73</v>
      </c>
      <c r="P36" s="59">
        <v>0</v>
      </c>
      <c r="Q36" s="59">
        <v>0</v>
      </c>
      <c r="R36" s="59">
        <v>0.02</v>
      </c>
      <c r="S36" s="59" t="s">
        <v>73</v>
      </c>
      <c r="T36" s="59" t="s">
        <v>73</v>
      </c>
      <c r="U36" s="59">
        <v>0</v>
      </c>
      <c r="V36" s="59" t="s">
        <v>73</v>
      </c>
      <c r="W36" s="59">
        <v>0.06</v>
      </c>
      <c r="X36" s="59">
        <v>0.03</v>
      </c>
      <c r="Y36" s="59" t="s">
        <v>73</v>
      </c>
    </row>
    <row r="37" spans="1:25" s="7" customFormat="1" ht="11.25" x14ac:dyDescent="0.2">
      <c r="A37" s="13">
        <v>381</v>
      </c>
      <c r="B37" s="13" t="s">
        <v>148</v>
      </c>
      <c r="C37" s="96" t="s">
        <v>114</v>
      </c>
      <c r="D37" s="58">
        <v>460</v>
      </c>
      <c r="E37" s="59">
        <v>0.92</v>
      </c>
      <c r="F37" s="59">
        <v>0.89</v>
      </c>
      <c r="G37" s="59">
        <v>0.42</v>
      </c>
      <c r="H37" s="59">
        <v>0</v>
      </c>
      <c r="I37" s="59">
        <v>0.03</v>
      </c>
      <c r="J37" s="59">
        <v>0.38</v>
      </c>
      <c r="K37" s="59">
        <v>0.04</v>
      </c>
      <c r="L37" s="59">
        <v>0</v>
      </c>
      <c r="M37" s="59">
        <v>0</v>
      </c>
      <c r="N37" s="59">
        <v>0.01</v>
      </c>
      <c r="O37" s="59">
        <v>0.09</v>
      </c>
      <c r="P37" s="59">
        <v>0</v>
      </c>
      <c r="Q37" s="59" t="s">
        <v>73</v>
      </c>
      <c r="R37" s="59" t="s">
        <v>73</v>
      </c>
      <c r="S37" s="59" t="s">
        <v>73</v>
      </c>
      <c r="T37" s="59">
        <v>0</v>
      </c>
      <c r="U37" s="59" t="s">
        <v>73</v>
      </c>
      <c r="V37" s="59">
        <v>0.02</v>
      </c>
      <c r="W37" s="59">
        <v>0.06</v>
      </c>
      <c r="X37" s="59">
        <v>0.02</v>
      </c>
      <c r="Y37" s="59" t="s">
        <v>73</v>
      </c>
    </row>
    <row r="38" spans="1:25" s="7" customFormat="1" ht="11.25" x14ac:dyDescent="0.2">
      <c r="A38" s="13">
        <v>873</v>
      </c>
      <c r="B38" s="13" t="s">
        <v>149</v>
      </c>
      <c r="C38" s="96" t="s">
        <v>120</v>
      </c>
      <c r="D38" s="58">
        <v>1310</v>
      </c>
      <c r="E38" s="59">
        <v>0.87</v>
      </c>
      <c r="F38" s="59">
        <v>0.84</v>
      </c>
      <c r="G38" s="59">
        <v>0.51</v>
      </c>
      <c r="H38" s="59" t="s">
        <v>73</v>
      </c>
      <c r="I38" s="59">
        <v>0.02</v>
      </c>
      <c r="J38" s="59">
        <v>0.17</v>
      </c>
      <c r="K38" s="59">
        <v>0.14000000000000001</v>
      </c>
      <c r="L38" s="59">
        <v>0</v>
      </c>
      <c r="M38" s="59">
        <v>0</v>
      </c>
      <c r="N38" s="59" t="s">
        <v>73</v>
      </c>
      <c r="O38" s="59">
        <v>0.05</v>
      </c>
      <c r="P38" s="59">
        <v>0</v>
      </c>
      <c r="Q38" s="59" t="s">
        <v>73</v>
      </c>
      <c r="R38" s="59">
        <v>0.02</v>
      </c>
      <c r="S38" s="59">
        <v>0.01</v>
      </c>
      <c r="T38" s="59" t="s">
        <v>73</v>
      </c>
      <c r="U38" s="59">
        <v>0.01</v>
      </c>
      <c r="V38" s="59">
        <v>0.01</v>
      </c>
      <c r="W38" s="59">
        <v>0.06</v>
      </c>
      <c r="X38" s="59">
        <v>0.05</v>
      </c>
      <c r="Y38" s="59">
        <v>0.02</v>
      </c>
    </row>
    <row r="39" spans="1:25" s="7" customFormat="1" ht="11.25" x14ac:dyDescent="0.2">
      <c r="A39" s="13">
        <v>202</v>
      </c>
      <c r="B39" s="13" t="s">
        <v>150</v>
      </c>
      <c r="C39" s="96" t="s">
        <v>122</v>
      </c>
      <c r="D39" s="58">
        <v>310</v>
      </c>
      <c r="E39" s="59">
        <v>0.83</v>
      </c>
      <c r="F39" s="59">
        <v>0.81</v>
      </c>
      <c r="G39" s="59">
        <v>0.26</v>
      </c>
      <c r="H39" s="59">
        <v>0</v>
      </c>
      <c r="I39" s="59">
        <v>0.03</v>
      </c>
      <c r="J39" s="59">
        <v>0.5</v>
      </c>
      <c r="K39" s="59">
        <v>0.02</v>
      </c>
      <c r="L39" s="59" t="s">
        <v>73</v>
      </c>
      <c r="M39" s="59">
        <v>0</v>
      </c>
      <c r="N39" s="59">
        <v>0</v>
      </c>
      <c r="O39" s="59">
        <v>0.03</v>
      </c>
      <c r="P39" s="59">
        <v>0</v>
      </c>
      <c r="Q39" s="59" t="s">
        <v>73</v>
      </c>
      <c r="R39" s="59">
        <v>0</v>
      </c>
      <c r="S39" s="59">
        <v>0</v>
      </c>
      <c r="T39" s="59">
        <v>0</v>
      </c>
      <c r="U39" s="59">
        <v>0</v>
      </c>
      <c r="V39" s="59" t="s">
        <v>73</v>
      </c>
      <c r="W39" s="59">
        <v>0.08</v>
      </c>
      <c r="X39" s="59">
        <v>0.06</v>
      </c>
      <c r="Y39" s="59">
        <v>0.03</v>
      </c>
    </row>
    <row r="40" spans="1:25" s="7" customFormat="1" ht="11.25" x14ac:dyDescent="0.2">
      <c r="A40" s="13">
        <v>823</v>
      </c>
      <c r="B40" s="13" t="s">
        <v>151</v>
      </c>
      <c r="C40" s="96" t="s">
        <v>120</v>
      </c>
      <c r="D40" s="58">
        <v>410</v>
      </c>
      <c r="E40" s="59">
        <v>0.85</v>
      </c>
      <c r="F40" s="59">
        <v>0.82</v>
      </c>
      <c r="G40" s="59">
        <v>0.54</v>
      </c>
      <c r="H40" s="59" t="s">
        <v>73</v>
      </c>
      <c r="I40" s="59">
        <v>0.05</v>
      </c>
      <c r="J40" s="59">
        <v>0.22</v>
      </c>
      <c r="K40" s="59" t="s">
        <v>73</v>
      </c>
      <c r="L40" s="59">
        <v>0</v>
      </c>
      <c r="M40" s="59">
        <v>0</v>
      </c>
      <c r="N40" s="59">
        <v>0</v>
      </c>
      <c r="O40" s="59">
        <v>0.06</v>
      </c>
      <c r="P40" s="59">
        <v>0</v>
      </c>
      <c r="Q40" s="59">
        <v>0</v>
      </c>
      <c r="R40" s="59">
        <v>0.02</v>
      </c>
      <c r="S40" s="59" t="s">
        <v>73</v>
      </c>
      <c r="T40" s="59">
        <v>0</v>
      </c>
      <c r="U40" s="59" t="s">
        <v>73</v>
      </c>
      <c r="V40" s="59">
        <v>0.01</v>
      </c>
      <c r="W40" s="59">
        <v>7.0000000000000007E-2</v>
      </c>
      <c r="X40" s="59">
        <v>0.04</v>
      </c>
      <c r="Y40" s="59">
        <v>0.03</v>
      </c>
    </row>
    <row r="41" spans="1:25" s="7" customFormat="1" ht="11.25" x14ac:dyDescent="0.2">
      <c r="A41" s="13">
        <v>895</v>
      </c>
      <c r="B41" s="13" t="s">
        <v>152</v>
      </c>
      <c r="C41" s="96" t="s">
        <v>112</v>
      </c>
      <c r="D41" s="58">
        <v>610</v>
      </c>
      <c r="E41" s="59">
        <v>0.87</v>
      </c>
      <c r="F41" s="59">
        <v>0.84</v>
      </c>
      <c r="G41" s="59">
        <v>0.52</v>
      </c>
      <c r="H41" s="59">
        <v>0</v>
      </c>
      <c r="I41" s="59">
        <v>7.0000000000000007E-2</v>
      </c>
      <c r="J41" s="59">
        <v>0.22</v>
      </c>
      <c r="K41" s="59">
        <v>0.02</v>
      </c>
      <c r="L41" s="59">
        <v>0</v>
      </c>
      <c r="M41" s="59">
        <v>0.01</v>
      </c>
      <c r="N41" s="59" t="s">
        <v>73</v>
      </c>
      <c r="O41" s="59">
        <v>0.05</v>
      </c>
      <c r="P41" s="59">
        <v>0</v>
      </c>
      <c r="Q41" s="59">
        <v>0</v>
      </c>
      <c r="R41" s="59">
        <v>0.02</v>
      </c>
      <c r="S41" s="59" t="s">
        <v>73</v>
      </c>
      <c r="T41" s="59" t="s">
        <v>73</v>
      </c>
      <c r="U41" s="59" t="s">
        <v>73</v>
      </c>
      <c r="V41" s="59">
        <v>0.02</v>
      </c>
      <c r="W41" s="59">
        <v>0.09</v>
      </c>
      <c r="X41" s="59">
        <v>0.03</v>
      </c>
      <c r="Y41" s="59" t="s">
        <v>73</v>
      </c>
    </row>
    <row r="42" spans="1:25" s="7" customFormat="1" ht="11.25" x14ac:dyDescent="0.2">
      <c r="A42" s="13">
        <v>896</v>
      </c>
      <c r="B42" s="13" t="s">
        <v>153</v>
      </c>
      <c r="C42" s="96" t="s">
        <v>112</v>
      </c>
      <c r="D42" s="58">
        <v>670</v>
      </c>
      <c r="E42" s="59">
        <v>0.81</v>
      </c>
      <c r="F42" s="59">
        <v>0.77</v>
      </c>
      <c r="G42" s="59">
        <v>0.5</v>
      </c>
      <c r="H42" s="59" t="s">
        <v>73</v>
      </c>
      <c r="I42" s="59">
        <v>0.04</v>
      </c>
      <c r="J42" s="59">
        <v>0.18</v>
      </c>
      <c r="K42" s="59">
        <v>0.04</v>
      </c>
      <c r="L42" s="59">
        <v>0</v>
      </c>
      <c r="M42" s="59">
        <v>0</v>
      </c>
      <c r="N42" s="59" t="s">
        <v>73</v>
      </c>
      <c r="O42" s="59">
        <v>0.06</v>
      </c>
      <c r="P42" s="59">
        <v>0</v>
      </c>
      <c r="Q42" s="59" t="s">
        <v>73</v>
      </c>
      <c r="R42" s="59">
        <v>0.03</v>
      </c>
      <c r="S42" s="59">
        <v>0.02</v>
      </c>
      <c r="T42" s="59" t="s">
        <v>73</v>
      </c>
      <c r="U42" s="59" t="s">
        <v>73</v>
      </c>
      <c r="V42" s="59">
        <v>0.02</v>
      </c>
      <c r="W42" s="59">
        <v>0.11</v>
      </c>
      <c r="X42" s="59">
        <v>0.04</v>
      </c>
      <c r="Y42" s="59">
        <v>0.04</v>
      </c>
    </row>
    <row r="43" spans="1:25" s="7" customFormat="1" ht="11.25" x14ac:dyDescent="0.2">
      <c r="A43" s="13">
        <v>201</v>
      </c>
      <c r="B43" s="13" t="s">
        <v>154</v>
      </c>
      <c r="C43" s="96" t="s">
        <v>122</v>
      </c>
      <c r="D43" s="58" t="s">
        <v>282</v>
      </c>
      <c r="E43" s="59" t="s">
        <v>282</v>
      </c>
      <c r="F43" s="59" t="s">
        <v>282</v>
      </c>
      <c r="G43" s="59" t="s">
        <v>282</v>
      </c>
      <c r="H43" s="59" t="s">
        <v>282</v>
      </c>
      <c r="I43" s="59" t="s">
        <v>282</v>
      </c>
      <c r="J43" s="59" t="s">
        <v>282</v>
      </c>
      <c r="K43" s="59" t="s">
        <v>282</v>
      </c>
      <c r="L43" s="59" t="s">
        <v>282</v>
      </c>
      <c r="M43" s="59" t="s">
        <v>282</v>
      </c>
      <c r="N43" s="59" t="s">
        <v>282</v>
      </c>
      <c r="O43" s="59" t="s">
        <v>282</v>
      </c>
      <c r="P43" s="59" t="s">
        <v>282</v>
      </c>
      <c r="Q43" s="59" t="s">
        <v>282</v>
      </c>
      <c r="R43" s="59" t="s">
        <v>282</v>
      </c>
      <c r="S43" s="59" t="s">
        <v>282</v>
      </c>
      <c r="T43" s="59" t="s">
        <v>282</v>
      </c>
      <c r="U43" s="59" t="s">
        <v>282</v>
      </c>
      <c r="V43" s="59" t="s">
        <v>282</v>
      </c>
      <c r="W43" s="59" t="s">
        <v>282</v>
      </c>
      <c r="X43" s="59" t="s">
        <v>282</v>
      </c>
      <c r="Y43" s="59" t="s">
        <v>282</v>
      </c>
    </row>
    <row r="44" spans="1:25" s="7" customFormat="1" ht="11.25" x14ac:dyDescent="0.2">
      <c r="A44" s="13">
        <v>908</v>
      </c>
      <c r="B44" s="13" t="s">
        <v>155</v>
      </c>
      <c r="C44" s="96" t="s">
        <v>128</v>
      </c>
      <c r="D44" s="58">
        <v>1240</v>
      </c>
      <c r="E44" s="59">
        <v>0.85</v>
      </c>
      <c r="F44" s="59">
        <v>0.84</v>
      </c>
      <c r="G44" s="59">
        <v>0.63</v>
      </c>
      <c r="H44" s="59" t="s">
        <v>73</v>
      </c>
      <c r="I44" s="59">
        <v>0.05</v>
      </c>
      <c r="J44" s="59">
        <v>0.15</v>
      </c>
      <c r="K44" s="59">
        <v>0</v>
      </c>
      <c r="L44" s="59" t="s">
        <v>73</v>
      </c>
      <c r="M44" s="59">
        <v>0</v>
      </c>
      <c r="N44" s="59" t="s">
        <v>73</v>
      </c>
      <c r="O44" s="59">
        <v>0.09</v>
      </c>
      <c r="P44" s="59">
        <v>0</v>
      </c>
      <c r="Q44" s="59" t="s">
        <v>73</v>
      </c>
      <c r="R44" s="59" t="s">
        <v>73</v>
      </c>
      <c r="S44" s="59" t="s">
        <v>73</v>
      </c>
      <c r="T44" s="59" t="s">
        <v>73</v>
      </c>
      <c r="U44" s="59" t="s">
        <v>73</v>
      </c>
      <c r="V44" s="59">
        <v>0.01</v>
      </c>
      <c r="W44" s="59">
        <v>0.11</v>
      </c>
      <c r="X44" s="59">
        <v>0.03</v>
      </c>
      <c r="Y44" s="59">
        <v>0.01</v>
      </c>
    </row>
    <row r="45" spans="1:25" s="7" customFormat="1" ht="11.25" x14ac:dyDescent="0.2">
      <c r="A45" s="13">
        <v>331</v>
      </c>
      <c r="B45" s="13" t="s">
        <v>156</v>
      </c>
      <c r="C45" s="96" t="s">
        <v>118</v>
      </c>
      <c r="D45" s="58">
        <v>920</v>
      </c>
      <c r="E45" s="59">
        <v>0.86</v>
      </c>
      <c r="F45" s="59">
        <v>0.82</v>
      </c>
      <c r="G45" s="59">
        <v>0.46</v>
      </c>
      <c r="H45" s="59" t="s">
        <v>73</v>
      </c>
      <c r="I45" s="59">
        <v>0.03</v>
      </c>
      <c r="J45" s="59">
        <v>0.32</v>
      </c>
      <c r="K45" s="59" t="s">
        <v>73</v>
      </c>
      <c r="L45" s="59">
        <v>0.01</v>
      </c>
      <c r="M45" s="59">
        <v>0</v>
      </c>
      <c r="N45" s="59" t="s">
        <v>73</v>
      </c>
      <c r="O45" s="59">
        <v>0.03</v>
      </c>
      <c r="P45" s="59">
        <v>0</v>
      </c>
      <c r="Q45" s="59">
        <v>0</v>
      </c>
      <c r="R45" s="59">
        <v>0.02</v>
      </c>
      <c r="S45" s="59">
        <v>0.01</v>
      </c>
      <c r="T45" s="59">
        <v>0.01</v>
      </c>
      <c r="U45" s="59" t="s">
        <v>73</v>
      </c>
      <c r="V45" s="59">
        <v>0.02</v>
      </c>
      <c r="W45" s="59">
        <v>7.0000000000000007E-2</v>
      </c>
      <c r="X45" s="59">
        <v>0.04</v>
      </c>
      <c r="Y45" s="59">
        <v>0.03</v>
      </c>
    </row>
    <row r="46" spans="1:25" s="7" customFormat="1" ht="11.25" x14ac:dyDescent="0.2">
      <c r="A46" s="13">
        <v>306</v>
      </c>
      <c r="B46" s="13" t="s">
        <v>157</v>
      </c>
      <c r="C46" s="96" t="s">
        <v>124</v>
      </c>
      <c r="D46" s="58">
        <v>890</v>
      </c>
      <c r="E46" s="59">
        <v>0.86</v>
      </c>
      <c r="F46" s="59">
        <v>0.85</v>
      </c>
      <c r="G46" s="59">
        <v>0.38</v>
      </c>
      <c r="H46" s="59" t="s">
        <v>73</v>
      </c>
      <c r="I46" s="59">
        <v>0.03</v>
      </c>
      <c r="J46" s="59">
        <v>0.28000000000000003</v>
      </c>
      <c r="K46" s="59">
        <v>0.16</v>
      </c>
      <c r="L46" s="59">
        <v>0</v>
      </c>
      <c r="M46" s="59" t="s">
        <v>73</v>
      </c>
      <c r="N46" s="59" t="s">
        <v>73</v>
      </c>
      <c r="O46" s="59">
        <v>0.02</v>
      </c>
      <c r="P46" s="59">
        <v>0</v>
      </c>
      <c r="Q46" s="59" t="s">
        <v>73</v>
      </c>
      <c r="R46" s="59" t="s">
        <v>73</v>
      </c>
      <c r="S46" s="59" t="s">
        <v>73</v>
      </c>
      <c r="T46" s="59">
        <v>0</v>
      </c>
      <c r="U46" s="59" t="s">
        <v>73</v>
      </c>
      <c r="V46" s="59" t="s">
        <v>73</v>
      </c>
      <c r="W46" s="59">
        <v>0.08</v>
      </c>
      <c r="X46" s="59">
        <v>0.02</v>
      </c>
      <c r="Y46" s="59">
        <v>0.04</v>
      </c>
    </row>
    <row r="47" spans="1:25" s="7" customFormat="1" ht="11.25" x14ac:dyDescent="0.2">
      <c r="A47" s="13">
        <v>909</v>
      </c>
      <c r="B47" s="13" t="s">
        <v>158</v>
      </c>
      <c r="C47" s="96" t="s">
        <v>112</v>
      </c>
      <c r="D47" s="58">
        <v>930</v>
      </c>
      <c r="E47" s="59">
        <v>0.84</v>
      </c>
      <c r="F47" s="59">
        <v>0.81</v>
      </c>
      <c r="G47" s="59">
        <v>0.56000000000000005</v>
      </c>
      <c r="H47" s="59">
        <v>0</v>
      </c>
      <c r="I47" s="59">
        <v>0.06</v>
      </c>
      <c r="J47" s="59">
        <v>0.15</v>
      </c>
      <c r="K47" s="59">
        <v>0.03</v>
      </c>
      <c r="L47" s="59">
        <v>0</v>
      </c>
      <c r="M47" s="59" t="s">
        <v>73</v>
      </c>
      <c r="N47" s="59">
        <v>0.01</v>
      </c>
      <c r="O47" s="59">
        <v>0.1</v>
      </c>
      <c r="P47" s="59">
        <v>0</v>
      </c>
      <c r="Q47" s="59" t="s">
        <v>73</v>
      </c>
      <c r="R47" s="59">
        <v>0.02</v>
      </c>
      <c r="S47" s="59">
        <v>0.02</v>
      </c>
      <c r="T47" s="59" t="s">
        <v>73</v>
      </c>
      <c r="U47" s="59" t="s">
        <v>73</v>
      </c>
      <c r="V47" s="59">
        <v>0.01</v>
      </c>
      <c r="W47" s="59">
        <v>0.08</v>
      </c>
      <c r="X47" s="59">
        <v>0.06</v>
      </c>
      <c r="Y47" s="59">
        <v>0.01</v>
      </c>
    </row>
    <row r="48" spans="1:25" s="7" customFormat="1" ht="11.25" x14ac:dyDescent="0.2">
      <c r="A48" s="13">
        <v>841</v>
      </c>
      <c r="B48" s="13" t="s">
        <v>159</v>
      </c>
      <c r="C48" s="96" t="s">
        <v>110</v>
      </c>
      <c r="D48" s="58">
        <v>170</v>
      </c>
      <c r="E48" s="59">
        <v>0.86</v>
      </c>
      <c r="F48" s="59">
        <v>0.81</v>
      </c>
      <c r="G48" s="59">
        <v>0.6</v>
      </c>
      <c r="H48" s="59">
        <v>0</v>
      </c>
      <c r="I48" s="59">
        <v>0.1</v>
      </c>
      <c r="J48" s="59" t="s">
        <v>73</v>
      </c>
      <c r="K48" s="59">
        <v>0.09</v>
      </c>
      <c r="L48" s="59">
        <v>0</v>
      </c>
      <c r="M48" s="59">
        <v>0</v>
      </c>
      <c r="N48" s="59">
        <v>0</v>
      </c>
      <c r="O48" s="59">
        <v>0.05</v>
      </c>
      <c r="P48" s="59">
        <v>0</v>
      </c>
      <c r="Q48" s="59">
        <v>0</v>
      </c>
      <c r="R48" s="59" t="s">
        <v>73</v>
      </c>
      <c r="S48" s="59">
        <v>0</v>
      </c>
      <c r="T48" s="59" t="s">
        <v>73</v>
      </c>
      <c r="U48" s="59">
        <v>0</v>
      </c>
      <c r="V48" s="59" t="s">
        <v>73</v>
      </c>
      <c r="W48" s="59">
        <v>0.05</v>
      </c>
      <c r="X48" s="59">
        <v>7.0000000000000007E-2</v>
      </c>
      <c r="Y48" s="59" t="s">
        <v>73</v>
      </c>
    </row>
    <row r="49" spans="1:25" s="7" customFormat="1" ht="11.25" x14ac:dyDescent="0.2">
      <c r="A49" s="13">
        <v>831</v>
      </c>
      <c r="B49" s="13" t="s">
        <v>160</v>
      </c>
      <c r="C49" s="96" t="s">
        <v>116</v>
      </c>
      <c r="D49" s="58">
        <v>530</v>
      </c>
      <c r="E49" s="59">
        <v>0.86</v>
      </c>
      <c r="F49" s="59">
        <v>0.83</v>
      </c>
      <c r="G49" s="59">
        <v>0.6</v>
      </c>
      <c r="H49" s="59">
        <v>0</v>
      </c>
      <c r="I49" s="59">
        <v>0.06</v>
      </c>
      <c r="J49" s="59">
        <v>0.15</v>
      </c>
      <c r="K49" s="59">
        <v>0.01</v>
      </c>
      <c r="L49" s="59">
        <v>0</v>
      </c>
      <c r="M49" s="59">
        <v>0</v>
      </c>
      <c r="N49" s="59">
        <v>0</v>
      </c>
      <c r="O49" s="59">
        <v>7.0000000000000007E-2</v>
      </c>
      <c r="P49" s="59">
        <v>0</v>
      </c>
      <c r="Q49" s="59" t="s">
        <v>73</v>
      </c>
      <c r="R49" s="59" t="s">
        <v>73</v>
      </c>
      <c r="S49" s="59" t="s">
        <v>73</v>
      </c>
      <c r="T49" s="59" t="s">
        <v>73</v>
      </c>
      <c r="U49" s="59">
        <v>0</v>
      </c>
      <c r="V49" s="59">
        <v>0.02</v>
      </c>
      <c r="W49" s="59">
        <v>0.09</v>
      </c>
      <c r="X49" s="59">
        <v>0.03</v>
      </c>
      <c r="Y49" s="59">
        <v>0.02</v>
      </c>
    </row>
    <row r="50" spans="1:25" s="7" customFormat="1" ht="11.25" x14ac:dyDescent="0.2">
      <c r="A50" s="13">
        <v>830</v>
      </c>
      <c r="B50" s="13" t="s">
        <v>161</v>
      </c>
      <c r="C50" s="96" t="s">
        <v>116</v>
      </c>
      <c r="D50" s="58">
        <v>1510</v>
      </c>
      <c r="E50" s="59">
        <v>0.84</v>
      </c>
      <c r="F50" s="59">
        <v>0.79</v>
      </c>
      <c r="G50" s="59">
        <v>0.5</v>
      </c>
      <c r="H50" s="59" t="s">
        <v>73</v>
      </c>
      <c r="I50" s="59">
        <v>0.11</v>
      </c>
      <c r="J50" s="59">
        <v>0.16</v>
      </c>
      <c r="K50" s="59">
        <v>0.02</v>
      </c>
      <c r="L50" s="59" t="s">
        <v>73</v>
      </c>
      <c r="M50" s="59">
        <v>0</v>
      </c>
      <c r="N50" s="59">
        <v>0.01</v>
      </c>
      <c r="O50" s="59">
        <v>0.09</v>
      </c>
      <c r="P50" s="59">
        <v>0</v>
      </c>
      <c r="Q50" s="59" t="s">
        <v>74</v>
      </c>
      <c r="R50" s="59">
        <v>0.03</v>
      </c>
      <c r="S50" s="59">
        <v>0.02</v>
      </c>
      <c r="T50" s="59">
        <v>0.01</v>
      </c>
      <c r="U50" s="59">
        <v>0.01</v>
      </c>
      <c r="V50" s="59">
        <v>0.02</v>
      </c>
      <c r="W50" s="59">
        <v>0.11</v>
      </c>
      <c r="X50" s="59">
        <v>0.04</v>
      </c>
      <c r="Y50" s="59">
        <v>0.01</v>
      </c>
    </row>
    <row r="51" spans="1:25" s="7" customFormat="1" ht="11.25" x14ac:dyDescent="0.2">
      <c r="A51" s="13">
        <v>878</v>
      </c>
      <c r="B51" s="13" t="s">
        <v>162</v>
      </c>
      <c r="C51" s="96" t="s">
        <v>128</v>
      </c>
      <c r="D51" s="58">
        <v>1630</v>
      </c>
      <c r="E51" s="59">
        <v>0.87</v>
      </c>
      <c r="F51" s="59">
        <v>0.85</v>
      </c>
      <c r="G51" s="59">
        <v>0.6</v>
      </c>
      <c r="H51" s="59" t="s">
        <v>73</v>
      </c>
      <c r="I51" s="59">
        <v>0.04</v>
      </c>
      <c r="J51" s="59">
        <v>0.2</v>
      </c>
      <c r="K51" s="59" t="s">
        <v>73</v>
      </c>
      <c r="L51" s="59">
        <v>0</v>
      </c>
      <c r="M51" s="59">
        <v>0</v>
      </c>
      <c r="N51" s="59" t="s">
        <v>73</v>
      </c>
      <c r="O51" s="59">
        <v>7.0000000000000007E-2</v>
      </c>
      <c r="P51" s="59">
        <v>0</v>
      </c>
      <c r="Q51" s="59">
        <v>0.01</v>
      </c>
      <c r="R51" s="59">
        <v>0.02</v>
      </c>
      <c r="S51" s="59">
        <v>0.01</v>
      </c>
      <c r="T51" s="59">
        <v>0</v>
      </c>
      <c r="U51" s="59">
        <v>0.01</v>
      </c>
      <c r="V51" s="59">
        <v>0.01</v>
      </c>
      <c r="W51" s="59">
        <v>0.08</v>
      </c>
      <c r="X51" s="59">
        <v>0.04</v>
      </c>
      <c r="Y51" s="59">
        <v>0.01</v>
      </c>
    </row>
    <row r="52" spans="1:25" s="7" customFormat="1" ht="11.25" x14ac:dyDescent="0.2">
      <c r="A52" s="13">
        <v>371</v>
      </c>
      <c r="B52" s="13" t="s">
        <v>163</v>
      </c>
      <c r="C52" s="96" t="s">
        <v>114</v>
      </c>
      <c r="D52" s="58">
        <v>620</v>
      </c>
      <c r="E52" s="59">
        <v>0.83</v>
      </c>
      <c r="F52" s="59">
        <v>0.78</v>
      </c>
      <c r="G52" s="59">
        <v>0.46</v>
      </c>
      <c r="H52" s="59">
        <v>0</v>
      </c>
      <c r="I52" s="59">
        <v>0.06</v>
      </c>
      <c r="J52" s="59">
        <v>0.24</v>
      </c>
      <c r="K52" s="59" t="s">
        <v>73</v>
      </c>
      <c r="L52" s="59" t="s">
        <v>73</v>
      </c>
      <c r="M52" s="59">
        <v>0</v>
      </c>
      <c r="N52" s="59" t="s">
        <v>73</v>
      </c>
      <c r="O52" s="59">
        <v>0.06</v>
      </c>
      <c r="P52" s="59">
        <v>0</v>
      </c>
      <c r="Q52" s="59">
        <v>0.01</v>
      </c>
      <c r="R52" s="59">
        <v>0.03</v>
      </c>
      <c r="S52" s="59">
        <v>0.02</v>
      </c>
      <c r="T52" s="59">
        <v>0</v>
      </c>
      <c r="U52" s="59" t="s">
        <v>73</v>
      </c>
      <c r="V52" s="59">
        <v>0.02</v>
      </c>
      <c r="W52" s="59">
        <v>0.1</v>
      </c>
      <c r="X52" s="59">
        <v>0.05</v>
      </c>
      <c r="Y52" s="59">
        <v>0.02</v>
      </c>
    </row>
    <row r="53" spans="1:25" s="7" customFormat="1" ht="11.25" x14ac:dyDescent="0.2">
      <c r="A53" s="13">
        <v>835</v>
      </c>
      <c r="B53" s="13" t="s">
        <v>164</v>
      </c>
      <c r="C53" s="96" t="s">
        <v>128</v>
      </c>
      <c r="D53" s="58">
        <v>810</v>
      </c>
      <c r="E53" s="59">
        <v>0.87</v>
      </c>
      <c r="F53" s="59">
        <v>0.84</v>
      </c>
      <c r="G53" s="59">
        <v>0.56000000000000005</v>
      </c>
      <c r="H53" s="59" t="s">
        <v>73</v>
      </c>
      <c r="I53" s="59">
        <v>0.02</v>
      </c>
      <c r="J53" s="59">
        <v>0.25</v>
      </c>
      <c r="K53" s="59" t="s">
        <v>73</v>
      </c>
      <c r="L53" s="59">
        <v>0</v>
      </c>
      <c r="M53" s="59" t="s">
        <v>73</v>
      </c>
      <c r="N53" s="59" t="s">
        <v>73</v>
      </c>
      <c r="O53" s="59">
        <v>0.08</v>
      </c>
      <c r="P53" s="59" t="s">
        <v>73</v>
      </c>
      <c r="Q53" s="59" t="s">
        <v>73</v>
      </c>
      <c r="R53" s="59">
        <v>0.01</v>
      </c>
      <c r="S53" s="59">
        <v>0.01</v>
      </c>
      <c r="T53" s="59">
        <v>0</v>
      </c>
      <c r="U53" s="59" t="s">
        <v>73</v>
      </c>
      <c r="V53" s="59">
        <v>0.01</v>
      </c>
      <c r="W53" s="59">
        <v>0.09</v>
      </c>
      <c r="X53" s="59">
        <v>0.03</v>
      </c>
      <c r="Y53" s="59">
        <v>0.02</v>
      </c>
    </row>
    <row r="54" spans="1:25" s="7" customFormat="1" ht="11.25" x14ac:dyDescent="0.2">
      <c r="A54" s="13">
        <v>332</v>
      </c>
      <c r="B54" s="13" t="s">
        <v>165</v>
      </c>
      <c r="C54" s="96" t="s">
        <v>118</v>
      </c>
      <c r="D54" s="58">
        <v>710</v>
      </c>
      <c r="E54" s="59">
        <v>0.89</v>
      </c>
      <c r="F54" s="59">
        <v>0.85</v>
      </c>
      <c r="G54" s="59">
        <v>0.73</v>
      </c>
      <c r="H54" s="59">
        <v>0</v>
      </c>
      <c r="I54" s="59">
        <v>7.0000000000000007E-2</v>
      </c>
      <c r="J54" s="59">
        <v>0.04</v>
      </c>
      <c r="K54" s="59">
        <v>0.02</v>
      </c>
      <c r="L54" s="59" t="s">
        <v>73</v>
      </c>
      <c r="M54" s="59">
        <v>0</v>
      </c>
      <c r="N54" s="59">
        <v>0</v>
      </c>
      <c r="O54" s="59">
        <v>0.09</v>
      </c>
      <c r="P54" s="59">
        <v>0</v>
      </c>
      <c r="Q54" s="59" t="s">
        <v>73</v>
      </c>
      <c r="R54" s="59">
        <v>0.02</v>
      </c>
      <c r="S54" s="59">
        <v>0.01</v>
      </c>
      <c r="T54" s="59">
        <v>0</v>
      </c>
      <c r="U54" s="59" t="s">
        <v>73</v>
      </c>
      <c r="V54" s="59">
        <v>0.02</v>
      </c>
      <c r="W54" s="59">
        <v>0.08</v>
      </c>
      <c r="X54" s="59">
        <v>0.03</v>
      </c>
      <c r="Y54" s="59">
        <v>0.01</v>
      </c>
    </row>
    <row r="55" spans="1:25" s="7" customFormat="1" ht="11.25" x14ac:dyDescent="0.2">
      <c r="A55" s="13">
        <v>840</v>
      </c>
      <c r="B55" s="13" t="s">
        <v>166</v>
      </c>
      <c r="C55" s="96" t="s">
        <v>110</v>
      </c>
      <c r="D55" s="58">
        <v>1200</v>
      </c>
      <c r="E55" s="59">
        <v>0.86</v>
      </c>
      <c r="F55" s="59">
        <v>0.83</v>
      </c>
      <c r="G55" s="59">
        <v>0.57999999999999996</v>
      </c>
      <c r="H55" s="59" t="s">
        <v>73</v>
      </c>
      <c r="I55" s="59">
        <v>0.04</v>
      </c>
      <c r="J55" s="59">
        <v>0.19</v>
      </c>
      <c r="K55" s="59">
        <v>0.02</v>
      </c>
      <c r="L55" s="59">
        <v>0</v>
      </c>
      <c r="M55" s="59" t="s">
        <v>73</v>
      </c>
      <c r="N55" s="59">
        <v>0</v>
      </c>
      <c r="O55" s="59">
        <v>7.0000000000000007E-2</v>
      </c>
      <c r="P55" s="59">
        <v>0</v>
      </c>
      <c r="Q55" s="59">
        <v>0.01</v>
      </c>
      <c r="R55" s="59">
        <v>0.01</v>
      </c>
      <c r="S55" s="59">
        <v>0.01</v>
      </c>
      <c r="T55" s="59" t="s">
        <v>73</v>
      </c>
      <c r="U55" s="59">
        <v>0.01</v>
      </c>
      <c r="V55" s="59">
        <v>0.01</v>
      </c>
      <c r="W55" s="59">
        <v>0.08</v>
      </c>
      <c r="X55" s="59">
        <v>0.05</v>
      </c>
      <c r="Y55" s="59">
        <v>0.01</v>
      </c>
    </row>
    <row r="56" spans="1:25" s="7" customFormat="1" ht="11.25" x14ac:dyDescent="0.2">
      <c r="A56" s="13">
        <v>307</v>
      </c>
      <c r="B56" s="13" t="s">
        <v>167</v>
      </c>
      <c r="C56" s="96" t="s">
        <v>124</v>
      </c>
      <c r="D56" s="58">
        <v>740</v>
      </c>
      <c r="E56" s="59">
        <v>0.9</v>
      </c>
      <c r="F56" s="59">
        <v>0.88</v>
      </c>
      <c r="G56" s="59">
        <v>0.4</v>
      </c>
      <c r="H56" s="59" t="s">
        <v>73</v>
      </c>
      <c r="I56" s="59">
        <v>0.02</v>
      </c>
      <c r="J56" s="59">
        <v>0.45</v>
      </c>
      <c r="K56" s="59" t="s">
        <v>73</v>
      </c>
      <c r="L56" s="59">
        <v>0</v>
      </c>
      <c r="M56" s="59">
        <v>0</v>
      </c>
      <c r="N56" s="59" t="s">
        <v>73</v>
      </c>
      <c r="O56" s="59">
        <v>0.02</v>
      </c>
      <c r="P56" s="59">
        <v>0</v>
      </c>
      <c r="Q56" s="59" t="s">
        <v>73</v>
      </c>
      <c r="R56" s="59">
        <v>0.01</v>
      </c>
      <c r="S56" s="59" t="s">
        <v>73</v>
      </c>
      <c r="T56" s="59">
        <v>0</v>
      </c>
      <c r="U56" s="59" t="s">
        <v>73</v>
      </c>
      <c r="V56" s="59" t="s">
        <v>73</v>
      </c>
      <c r="W56" s="59">
        <v>0.06</v>
      </c>
      <c r="X56" s="59">
        <v>0.03</v>
      </c>
      <c r="Y56" s="59">
        <v>0.02</v>
      </c>
    </row>
    <row r="57" spans="1:25" s="7" customFormat="1" ht="11.25" x14ac:dyDescent="0.2">
      <c r="A57" s="13">
        <v>811</v>
      </c>
      <c r="B57" s="13" t="s">
        <v>168</v>
      </c>
      <c r="C57" s="96" t="s">
        <v>114</v>
      </c>
      <c r="D57" s="58">
        <v>450</v>
      </c>
      <c r="E57" s="59">
        <v>0.87</v>
      </c>
      <c r="F57" s="59">
        <v>0.83</v>
      </c>
      <c r="G57" s="59">
        <v>0.53</v>
      </c>
      <c r="H57" s="59">
        <v>0</v>
      </c>
      <c r="I57" s="59">
        <v>0.06</v>
      </c>
      <c r="J57" s="59">
        <v>0.18</v>
      </c>
      <c r="K57" s="59">
        <v>0.06</v>
      </c>
      <c r="L57" s="59" t="s">
        <v>73</v>
      </c>
      <c r="M57" s="59">
        <v>0</v>
      </c>
      <c r="N57" s="59" t="s">
        <v>73</v>
      </c>
      <c r="O57" s="59">
        <v>0.08</v>
      </c>
      <c r="P57" s="59">
        <v>0</v>
      </c>
      <c r="Q57" s="59">
        <v>0</v>
      </c>
      <c r="R57" s="59">
        <v>0.03</v>
      </c>
      <c r="S57" s="59">
        <v>0.03</v>
      </c>
      <c r="T57" s="59">
        <v>0</v>
      </c>
      <c r="U57" s="59" t="s">
        <v>73</v>
      </c>
      <c r="V57" s="59" t="s">
        <v>73</v>
      </c>
      <c r="W57" s="59">
        <v>0.06</v>
      </c>
      <c r="X57" s="59">
        <v>0.03</v>
      </c>
      <c r="Y57" s="59">
        <v>0.04</v>
      </c>
    </row>
    <row r="58" spans="1:25" s="7" customFormat="1" ht="11.25" x14ac:dyDescent="0.2">
      <c r="A58" s="13">
        <v>845</v>
      </c>
      <c r="B58" s="13" t="s">
        <v>169</v>
      </c>
      <c r="C58" s="96" t="s">
        <v>126</v>
      </c>
      <c r="D58" s="58">
        <v>1030</v>
      </c>
      <c r="E58" s="59">
        <v>0.83</v>
      </c>
      <c r="F58" s="59">
        <v>0.8</v>
      </c>
      <c r="G58" s="59">
        <v>0.56999999999999995</v>
      </c>
      <c r="H58" s="59" t="s">
        <v>73</v>
      </c>
      <c r="I58" s="59">
        <v>0.03</v>
      </c>
      <c r="J58" s="59">
        <v>7.0000000000000007E-2</v>
      </c>
      <c r="K58" s="59">
        <v>0.11</v>
      </c>
      <c r="L58" s="59">
        <v>0</v>
      </c>
      <c r="M58" s="59" t="s">
        <v>73</v>
      </c>
      <c r="N58" s="59" t="s">
        <v>73</v>
      </c>
      <c r="O58" s="59">
        <v>0.04</v>
      </c>
      <c r="P58" s="59">
        <v>0</v>
      </c>
      <c r="Q58" s="59" t="s">
        <v>73</v>
      </c>
      <c r="R58" s="59">
        <v>0.03</v>
      </c>
      <c r="S58" s="59">
        <v>0.01</v>
      </c>
      <c r="T58" s="59">
        <v>0</v>
      </c>
      <c r="U58" s="59">
        <v>0.01</v>
      </c>
      <c r="V58" s="59">
        <v>0.01</v>
      </c>
      <c r="W58" s="59">
        <v>0.08</v>
      </c>
      <c r="X58" s="59">
        <v>7.0000000000000007E-2</v>
      </c>
      <c r="Y58" s="59">
        <v>0.02</v>
      </c>
    </row>
    <row r="59" spans="1:25" s="7" customFormat="1" ht="11.25" x14ac:dyDescent="0.2">
      <c r="A59" s="13">
        <v>308</v>
      </c>
      <c r="B59" s="13" t="s">
        <v>170</v>
      </c>
      <c r="C59" s="96" t="s">
        <v>124</v>
      </c>
      <c r="D59" s="58">
        <v>830</v>
      </c>
      <c r="E59" s="59">
        <v>0.86</v>
      </c>
      <c r="F59" s="59">
        <v>0.83</v>
      </c>
      <c r="G59" s="59">
        <v>0.35</v>
      </c>
      <c r="H59" s="59" t="s">
        <v>73</v>
      </c>
      <c r="I59" s="59">
        <v>0.04</v>
      </c>
      <c r="J59" s="59">
        <v>0.38</v>
      </c>
      <c r="K59" s="59">
        <v>0.05</v>
      </c>
      <c r="L59" s="59">
        <v>0</v>
      </c>
      <c r="M59" s="59">
        <v>0</v>
      </c>
      <c r="N59" s="59" t="s">
        <v>73</v>
      </c>
      <c r="O59" s="59">
        <v>0.04</v>
      </c>
      <c r="P59" s="59">
        <v>0</v>
      </c>
      <c r="Q59" s="59" t="s">
        <v>73</v>
      </c>
      <c r="R59" s="59">
        <v>0.02</v>
      </c>
      <c r="S59" s="59">
        <v>0.01</v>
      </c>
      <c r="T59" s="59" t="s">
        <v>73</v>
      </c>
      <c r="U59" s="59" t="s">
        <v>73</v>
      </c>
      <c r="V59" s="59">
        <v>0.01</v>
      </c>
      <c r="W59" s="59">
        <v>0.08</v>
      </c>
      <c r="X59" s="59">
        <v>0.04</v>
      </c>
      <c r="Y59" s="59">
        <v>0.02</v>
      </c>
    </row>
    <row r="60" spans="1:25" s="7" customFormat="1" ht="11.25" x14ac:dyDescent="0.2">
      <c r="A60" s="13">
        <v>881</v>
      </c>
      <c r="B60" s="13" t="s">
        <v>171</v>
      </c>
      <c r="C60" s="96" t="s">
        <v>120</v>
      </c>
      <c r="D60" s="58">
        <v>2450</v>
      </c>
      <c r="E60" s="59">
        <v>0.85</v>
      </c>
      <c r="F60" s="59">
        <v>0.8</v>
      </c>
      <c r="G60" s="59">
        <v>0.48</v>
      </c>
      <c r="H60" s="59" t="s">
        <v>73</v>
      </c>
      <c r="I60" s="59">
        <v>7.0000000000000007E-2</v>
      </c>
      <c r="J60" s="59">
        <v>0.17</v>
      </c>
      <c r="K60" s="59">
        <v>0.08</v>
      </c>
      <c r="L60" s="59" t="s">
        <v>73</v>
      </c>
      <c r="M60" s="59">
        <v>0</v>
      </c>
      <c r="N60" s="59" t="s">
        <v>74</v>
      </c>
      <c r="O60" s="59">
        <v>0.06</v>
      </c>
      <c r="P60" s="59">
        <v>0</v>
      </c>
      <c r="Q60" s="59" t="s">
        <v>74</v>
      </c>
      <c r="R60" s="59">
        <v>0.03</v>
      </c>
      <c r="S60" s="59">
        <v>0.02</v>
      </c>
      <c r="T60" s="59" t="s">
        <v>74</v>
      </c>
      <c r="U60" s="59">
        <v>0.01</v>
      </c>
      <c r="V60" s="59">
        <v>0.02</v>
      </c>
      <c r="W60" s="59">
        <v>0.09</v>
      </c>
      <c r="X60" s="59">
        <v>0.04</v>
      </c>
      <c r="Y60" s="59">
        <v>0.02</v>
      </c>
    </row>
    <row r="61" spans="1:25" s="7" customFormat="1" ht="11.25" x14ac:dyDescent="0.2">
      <c r="A61" s="13">
        <v>390</v>
      </c>
      <c r="B61" s="13" t="s">
        <v>172</v>
      </c>
      <c r="C61" s="96" t="s">
        <v>110</v>
      </c>
      <c r="D61" s="58">
        <v>320</v>
      </c>
      <c r="E61" s="59">
        <v>0.83</v>
      </c>
      <c r="F61" s="59">
        <v>0.78</v>
      </c>
      <c r="G61" s="59">
        <v>0.48</v>
      </c>
      <c r="H61" s="59">
        <v>0</v>
      </c>
      <c r="I61" s="59">
        <v>0.06</v>
      </c>
      <c r="J61" s="59">
        <v>0.23</v>
      </c>
      <c r="K61" s="59">
        <v>0</v>
      </c>
      <c r="L61" s="59">
        <v>0</v>
      </c>
      <c r="M61" s="59">
        <v>0</v>
      </c>
      <c r="N61" s="59">
        <v>0</v>
      </c>
      <c r="O61" s="59">
        <v>0.08</v>
      </c>
      <c r="P61" s="59">
        <v>0</v>
      </c>
      <c r="Q61" s="59" t="s">
        <v>73</v>
      </c>
      <c r="R61" s="59">
        <v>0.03</v>
      </c>
      <c r="S61" s="59" t="s">
        <v>73</v>
      </c>
      <c r="T61" s="59" t="s">
        <v>73</v>
      </c>
      <c r="U61" s="59" t="s">
        <v>73</v>
      </c>
      <c r="V61" s="59">
        <v>0.03</v>
      </c>
      <c r="W61" s="59">
        <v>0.08</v>
      </c>
      <c r="X61" s="59">
        <v>0.04</v>
      </c>
      <c r="Y61" s="59">
        <v>0.04</v>
      </c>
    </row>
    <row r="62" spans="1:25" s="7" customFormat="1" ht="11.25" x14ac:dyDescent="0.2">
      <c r="A62" s="13">
        <v>916</v>
      </c>
      <c r="B62" s="13" t="s">
        <v>173</v>
      </c>
      <c r="C62" s="96" t="s">
        <v>128</v>
      </c>
      <c r="D62" s="58">
        <v>990</v>
      </c>
      <c r="E62" s="59">
        <v>0.86</v>
      </c>
      <c r="F62" s="59">
        <v>0.83</v>
      </c>
      <c r="G62" s="59">
        <v>0.5</v>
      </c>
      <c r="H62" s="59" t="s">
        <v>73</v>
      </c>
      <c r="I62" s="59">
        <v>0.04</v>
      </c>
      <c r="J62" s="59">
        <v>0.22</v>
      </c>
      <c r="K62" s="59">
        <v>0.06</v>
      </c>
      <c r="L62" s="59" t="s">
        <v>73</v>
      </c>
      <c r="M62" s="59" t="s">
        <v>73</v>
      </c>
      <c r="N62" s="59">
        <v>0</v>
      </c>
      <c r="O62" s="59">
        <v>0.06</v>
      </c>
      <c r="P62" s="59">
        <v>0</v>
      </c>
      <c r="Q62" s="59" t="s">
        <v>73</v>
      </c>
      <c r="R62" s="59">
        <v>0.02</v>
      </c>
      <c r="S62" s="59">
        <v>0.01</v>
      </c>
      <c r="T62" s="59" t="s">
        <v>73</v>
      </c>
      <c r="U62" s="59">
        <v>0.01</v>
      </c>
      <c r="V62" s="59">
        <v>0.01</v>
      </c>
      <c r="W62" s="59">
        <v>0.08</v>
      </c>
      <c r="X62" s="59">
        <v>0.03</v>
      </c>
      <c r="Y62" s="59">
        <v>0.03</v>
      </c>
    </row>
    <row r="63" spans="1:25" s="7" customFormat="1" ht="11.25" x14ac:dyDescent="0.2">
      <c r="A63" s="13">
        <v>203</v>
      </c>
      <c r="B63" s="13" t="s">
        <v>174</v>
      </c>
      <c r="C63" s="96" t="s">
        <v>124</v>
      </c>
      <c r="D63" s="58">
        <v>520</v>
      </c>
      <c r="E63" s="59">
        <v>0.87</v>
      </c>
      <c r="F63" s="59">
        <v>0.84</v>
      </c>
      <c r="G63" s="59">
        <v>0.2</v>
      </c>
      <c r="H63" s="59" t="s">
        <v>73</v>
      </c>
      <c r="I63" s="59">
        <v>0.03</v>
      </c>
      <c r="J63" s="59">
        <v>0.52</v>
      </c>
      <c r="K63" s="59">
        <v>0.09</v>
      </c>
      <c r="L63" s="59">
        <v>0</v>
      </c>
      <c r="M63" s="59">
        <v>0</v>
      </c>
      <c r="N63" s="59">
        <v>0</v>
      </c>
      <c r="O63" s="59">
        <v>0.05</v>
      </c>
      <c r="P63" s="59">
        <v>0</v>
      </c>
      <c r="Q63" s="59" t="s">
        <v>73</v>
      </c>
      <c r="R63" s="59">
        <v>0.02</v>
      </c>
      <c r="S63" s="59">
        <v>0.02</v>
      </c>
      <c r="T63" s="59">
        <v>0</v>
      </c>
      <c r="U63" s="59">
        <v>0</v>
      </c>
      <c r="V63" s="59" t="s">
        <v>73</v>
      </c>
      <c r="W63" s="59">
        <v>0.08</v>
      </c>
      <c r="X63" s="59">
        <v>0.03</v>
      </c>
      <c r="Y63" s="59">
        <v>0.02</v>
      </c>
    </row>
    <row r="64" spans="1:25" s="7" customFormat="1" ht="11.25" x14ac:dyDescent="0.2">
      <c r="A64" s="13">
        <v>204</v>
      </c>
      <c r="B64" s="13" t="s">
        <v>175</v>
      </c>
      <c r="C64" s="96" t="s">
        <v>122</v>
      </c>
      <c r="D64" s="58">
        <v>450</v>
      </c>
      <c r="E64" s="59">
        <v>0.87</v>
      </c>
      <c r="F64" s="59">
        <v>0.86</v>
      </c>
      <c r="G64" s="59">
        <v>0.38</v>
      </c>
      <c r="H64" s="59">
        <v>0</v>
      </c>
      <c r="I64" s="59">
        <v>0.03</v>
      </c>
      <c r="J64" s="59">
        <v>0.28999999999999998</v>
      </c>
      <c r="K64" s="59">
        <v>0.15</v>
      </c>
      <c r="L64" s="59">
        <v>0</v>
      </c>
      <c r="M64" s="59">
        <v>0</v>
      </c>
      <c r="N64" s="59" t="s">
        <v>73</v>
      </c>
      <c r="O64" s="59">
        <v>0.02</v>
      </c>
      <c r="P64" s="59">
        <v>0</v>
      </c>
      <c r="Q64" s="59">
        <v>0</v>
      </c>
      <c r="R64" s="59" t="s">
        <v>73</v>
      </c>
      <c r="S64" s="59" t="s">
        <v>73</v>
      </c>
      <c r="T64" s="59" t="s">
        <v>73</v>
      </c>
      <c r="U64" s="59">
        <v>0</v>
      </c>
      <c r="V64" s="59" t="s">
        <v>73</v>
      </c>
      <c r="W64" s="59">
        <v>0.08</v>
      </c>
      <c r="X64" s="59">
        <v>0.02</v>
      </c>
      <c r="Y64" s="59">
        <v>0.03</v>
      </c>
    </row>
    <row r="65" spans="1:25" s="7" customFormat="1" ht="11.25" x14ac:dyDescent="0.2">
      <c r="A65" s="13">
        <v>876</v>
      </c>
      <c r="B65" s="13" t="s">
        <v>176</v>
      </c>
      <c r="C65" s="96" t="s">
        <v>112</v>
      </c>
      <c r="D65" s="58">
        <v>260</v>
      </c>
      <c r="E65" s="59">
        <v>0.85</v>
      </c>
      <c r="F65" s="59">
        <v>0.82</v>
      </c>
      <c r="G65" s="59">
        <v>0.57999999999999996</v>
      </c>
      <c r="H65" s="59">
        <v>0</v>
      </c>
      <c r="I65" s="59">
        <v>0.02</v>
      </c>
      <c r="J65" s="59">
        <v>0.14000000000000001</v>
      </c>
      <c r="K65" s="59">
        <v>0.08</v>
      </c>
      <c r="L65" s="59">
        <v>0</v>
      </c>
      <c r="M65" s="59">
        <v>0</v>
      </c>
      <c r="N65" s="59">
        <v>0</v>
      </c>
      <c r="O65" s="59">
        <v>0.03</v>
      </c>
      <c r="P65" s="59">
        <v>0</v>
      </c>
      <c r="Q65" s="59">
        <v>0</v>
      </c>
      <c r="R65" s="59" t="s">
        <v>73</v>
      </c>
      <c r="S65" s="59" t="s">
        <v>73</v>
      </c>
      <c r="T65" s="59" t="s">
        <v>73</v>
      </c>
      <c r="U65" s="59">
        <v>0</v>
      </c>
      <c r="V65" s="59">
        <v>0.02</v>
      </c>
      <c r="W65" s="59">
        <v>0.09</v>
      </c>
      <c r="X65" s="59">
        <v>0.05</v>
      </c>
      <c r="Y65" s="59" t="s">
        <v>73</v>
      </c>
    </row>
    <row r="66" spans="1:25" s="7" customFormat="1" ht="11.25" x14ac:dyDescent="0.2">
      <c r="A66" s="13">
        <v>205</v>
      </c>
      <c r="B66" s="13" t="s">
        <v>177</v>
      </c>
      <c r="C66" s="96" t="s">
        <v>122</v>
      </c>
      <c r="D66" s="58">
        <v>240</v>
      </c>
      <c r="E66" s="59">
        <v>0.86</v>
      </c>
      <c r="F66" s="59">
        <v>0.85</v>
      </c>
      <c r="G66" s="59">
        <v>0.3</v>
      </c>
      <c r="H66" s="59" t="s">
        <v>73</v>
      </c>
      <c r="I66" s="59">
        <v>0.03</v>
      </c>
      <c r="J66" s="59">
        <v>0.43</v>
      </c>
      <c r="K66" s="59">
        <v>0.06</v>
      </c>
      <c r="L66" s="59">
        <v>0</v>
      </c>
      <c r="M66" s="59">
        <v>0</v>
      </c>
      <c r="N66" s="59" t="s">
        <v>73</v>
      </c>
      <c r="O66" s="59" t="s">
        <v>73</v>
      </c>
      <c r="P66" s="59" t="s">
        <v>73</v>
      </c>
      <c r="Q66" s="59">
        <v>0</v>
      </c>
      <c r="R66" s="59" t="s">
        <v>73</v>
      </c>
      <c r="S66" s="59" t="s">
        <v>73</v>
      </c>
      <c r="T66" s="59">
        <v>0</v>
      </c>
      <c r="U66" s="59" t="s">
        <v>73</v>
      </c>
      <c r="V66" s="59">
        <v>0</v>
      </c>
      <c r="W66" s="59">
        <v>0.09</v>
      </c>
      <c r="X66" s="59" t="s">
        <v>73</v>
      </c>
      <c r="Y66" s="59">
        <v>0.04</v>
      </c>
    </row>
    <row r="67" spans="1:25" s="7" customFormat="1" ht="11.25" x14ac:dyDescent="0.2">
      <c r="A67" s="13">
        <v>850</v>
      </c>
      <c r="B67" s="13" t="s">
        <v>178</v>
      </c>
      <c r="C67" s="96" t="s">
        <v>126</v>
      </c>
      <c r="D67" s="58">
        <v>2040</v>
      </c>
      <c r="E67" s="59">
        <v>0.85</v>
      </c>
      <c r="F67" s="59">
        <v>0.81</v>
      </c>
      <c r="G67" s="59">
        <v>0.52</v>
      </c>
      <c r="H67" s="59" t="s">
        <v>73</v>
      </c>
      <c r="I67" s="59">
        <v>0.04</v>
      </c>
      <c r="J67" s="59">
        <v>0.04</v>
      </c>
      <c r="K67" s="59">
        <v>0.21</v>
      </c>
      <c r="L67" s="59" t="s">
        <v>73</v>
      </c>
      <c r="M67" s="59" t="s">
        <v>73</v>
      </c>
      <c r="N67" s="59" t="s">
        <v>73</v>
      </c>
      <c r="O67" s="59">
        <v>0.06</v>
      </c>
      <c r="P67" s="59" t="s">
        <v>73</v>
      </c>
      <c r="Q67" s="59" t="s">
        <v>73</v>
      </c>
      <c r="R67" s="59">
        <v>0.02</v>
      </c>
      <c r="S67" s="59">
        <v>0.01</v>
      </c>
      <c r="T67" s="59">
        <v>0</v>
      </c>
      <c r="U67" s="59">
        <v>0.01</v>
      </c>
      <c r="V67" s="59">
        <v>0.01</v>
      </c>
      <c r="W67" s="59">
        <v>0.09</v>
      </c>
      <c r="X67" s="59">
        <v>0.04</v>
      </c>
      <c r="Y67" s="59">
        <v>0.02</v>
      </c>
    </row>
    <row r="68" spans="1:25" s="7" customFormat="1" ht="11.25" x14ac:dyDescent="0.2">
      <c r="A68" s="13">
        <v>309</v>
      </c>
      <c r="B68" s="13" t="s">
        <v>179</v>
      </c>
      <c r="C68" s="96" t="s">
        <v>122</v>
      </c>
      <c r="D68" s="58">
        <v>750</v>
      </c>
      <c r="E68" s="59">
        <v>0.89</v>
      </c>
      <c r="F68" s="59">
        <v>0.88</v>
      </c>
      <c r="G68" s="59">
        <v>0.35</v>
      </c>
      <c r="H68" s="59" t="s">
        <v>73</v>
      </c>
      <c r="I68" s="59">
        <v>0.11</v>
      </c>
      <c r="J68" s="59">
        <v>0.3</v>
      </c>
      <c r="K68" s="59">
        <v>0.11</v>
      </c>
      <c r="L68" s="59">
        <v>0</v>
      </c>
      <c r="M68" s="59">
        <v>0</v>
      </c>
      <c r="N68" s="59">
        <v>0</v>
      </c>
      <c r="O68" s="59">
        <v>0.01</v>
      </c>
      <c r="P68" s="59" t="s">
        <v>73</v>
      </c>
      <c r="Q68" s="59" t="s">
        <v>73</v>
      </c>
      <c r="R68" s="59" t="s">
        <v>73</v>
      </c>
      <c r="S68" s="59">
        <v>0</v>
      </c>
      <c r="T68" s="59">
        <v>0</v>
      </c>
      <c r="U68" s="59" t="s">
        <v>73</v>
      </c>
      <c r="V68" s="59" t="s">
        <v>73</v>
      </c>
      <c r="W68" s="59">
        <v>7.0000000000000007E-2</v>
      </c>
      <c r="X68" s="59">
        <v>0.01</v>
      </c>
      <c r="Y68" s="59">
        <v>0.03</v>
      </c>
    </row>
    <row r="69" spans="1:25" s="7" customFormat="1" ht="11.25" x14ac:dyDescent="0.2">
      <c r="A69" s="13">
        <v>310</v>
      </c>
      <c r="B69" s="13" t="s">
        <v>180</v>
      </c>
      <c r="C69" s="96" t="s">
        <v>124</v>
      </c>
      <c r="D69" s="58">
        <v>500</v>
      </c>
      <c r="E69" s="59">
        <v>0.89</v>
      </c>
      <c r="F69" s="59">
        <v>0.89</v>
      </c>
      <c r="G69" s="59">
        <v>0.55000000000000004</v>
      </c>
      <c r="H69" s="59" t="s">
        <v>73</v>
      </c>
      <c r="I69" s="59">
        <v>0.03</v>
      </c>
      <c r="J69" s="59">
        <v>0.28000000000000003</v>
      </c>
      <c r="K69" s="59">
        <v>0.02</v>
      </c>
      <c r="L69" s="59">
        <v>0</v>
      </c>
      <c r="M69" s="59">
        <v>0</v>
      </c>
      <c r="N69" s="59" t="s">
        <v>73</v>
      </c>
      <c r="O69" s="59">
        <v>0.03</v>
      </c>
      <c r="P69" s="59">
        <v>0</v>
      </c>
      <c r="Q69" s="59">
        <v>0</v>
      </c>
      <c r="R69" s="59" t="s">
        <v>73</v>
      </c>
      <c r="S69" s="59">
        <v>0</v>
      </c>
      <c r="T69" s="59">
        <v>0</v>
      </c>
      <c r="U69" s="59" t="s">
        <v>73</v>
      </c>
      <c r="V69" s="59" t="s">
        <v>73</v>
      </c>
      <c r="W69" s="59">
        <v>7.0000000000000007E-2</v>
      </c>
      <c r="X69" s="59">
        <v>0.01</v>
      </c>
      <c r="Y69" s="59">
        <v>0.02</v>
      </c>
    </row>
    <row r="70" spans="1:25" s="7" customFormat="1" ht="11.25" x14ac:dyDescent="0.2">
      <c r="A70" s="13">
        <v>805</v>
      </c>
      <c r="B70" s="13" t="s">
        <v>181</v>
      </c>
      <c r="C70" s="96" t="s">
        <v>110</v>
      </c>
      <c r="D70" s="58">
        <v>190</v>
      </c>
      <c r="E70" s="59">
        <v>0.83</v>
      </c>
      <c r="F70" s="59">
        <v>0.83</v>
      </c>
      <c r="G70" s="59">
        <v>0.56999999999999995</v>
      </c>
      <c r="H70" s="59">
        <v>0</v>
      </c>
      <c r="I70" s="59">
        <v>0.05</v>
      </c>
      <c r="J70" s="59">
        <v>0.04</v>
      </c>
      <c r="K70" s="59">
        <v>0.16</v>
      </c>
      <c r="L70" s="59">
        <v>0</v>
      </c>
      <c r="M70" s="59">
        <v>0</v>
      </c>
      <c r="N70" s="59" t="s">
        <v>73</v>
      </c>
      <c r="O70" s="59">
        <v>0.05</v>
      </c>
      <c r="P70" s="59">
        <v>0</v>
      </c>
      <c r="Q70" s="59">
        <v>0</v>
      </c>
      <c r="R70" s="59" t="s">
        <v>73</v>
      </c>
      <c r="S70" s="59">
        <v>0</v>
      </c>
      <c r="T70" s="59">
        <v>0</v>
      </c>
      <c r="U70" s="59" t="s">
        <v>73</v>
      </c>
      <c r="V70" s="59">
        <v>0</v>
      </c>
      <c r="W70" s="59">
        <v>0.1</v>
      </c>
      <c r="X70" s="59">
        <v>0.05</v>
      </c>
      <c r="Y70" s="59" t="s">
        <v>73</v>
      </c>
    </row>
    <row r="71" spans="1:25" s="7" customFormat="1" ht="11.25" x14ac:dyDescent="0.2">
      <c r="A71" s="13">
        <v>311</v>
      </c>
      <c r="B71" s="13" t="s">
        <v>182</v>
      </c>
      <c r="C71" s="96" t="s">
        <v>124</v>
      </c>
      <c r="D71" s="58">
        <v>280</v>
      </c>
      <c r="E71" s="59">
        <v>0.9</v>
      </c>
      <c r="F71" s="59">
        <v>0.88</v>
      </c>
      <c r="G71" s="59">
        <v>0.6</v>
      </c>
      <c r="H71" s="59">
        <v>0</v>
      </c>
      <c r="I71" s="59">
        <v>0.05</v>
      </c>
      <c r="J71" s="59">
        <v>7.0000000000000007E-2</v>
      </c>
      <c r="K71" s="59">
        <v>0.16</v>
      </c>
      <c r="L71" s="59">
        <v>0</v>
      </c>
      <c r="M71" s="59">
        <v>0</v>
      </c>
      <c r="N71" s="59">
        <v>0</v>
      </c>
      <c r="O71" s="59">
        <v>0.06</v>
      </c>
      <c r="P71" s="59">
        <v>0</v>
      </c>
      <c r="Q71" s="59">
        <v>0</v>
      </c>
      <c r="R71" s="59" t="s">
        <v>73</v>
      </c>
      <c r="S71" s="59" t="s">
        <v>73</v>
      </c>
      <c r="T71" s="59" t="s">
        <v>73</v>
      </c>
      <c r="U71" s="59">
        <v>0</v>
      </c>
      <c r="V71" s="59" t="s">
        <v>73</v>
      </c>
      <c r="W71" s="59">
        <v>0.06</v>
      </c>
      <c r="X71" s="59" t="s">
        <v>73</v>
      </c>
      <c r="Y71" s="59">
        <v>0.02</v>
      </c>
    </row>
    <row r="72" spans="1:25" s="7" customFormat="1" ht="11.25" x14ac:dyDescent="0.2">
      <c r="A72" s="13">
        <v>884</v>
      </c>
      <c r="B72" s="13" t="s">
        <v>183</v>
      </c>
      <c r="C72" s="96" t="s">
        <v>118</v>
      </c>
      <c r="D72" s="58">
        <v>420</v>
      </c>
      <c r="E72" s="59">
        <v>0.88</v>
      </c>
      <c r="F72" s="59">
        <v>0.86</v>
      </c>
      <c r="G72" s="59">
        <v>0.49</v>
      </c>
      <c r="H72" s="59" t="s">
        <v>73</v>
      </c>
      <c r="I72" s="59">
        <v>0.05</v>
      </c>
      <c r="J72" s="59">
        <v>0.13</v>
      </c>
      <c r="K72" s="59">
        <v>0.18</v>
      </c>
      <c r="L72" s="59">
        <v>0</v>
      </c>
      <c r="M72" s="59">
        <v>0</v>
      </c>
      <c r="N72" s="59" t="s">
        <v>73</v>
      </c>
      <c r="O72" s="59">
        <v>0.06</v>
      </c>
      <c r="P72" s="59">
        <v>0</v>
      </c>
      <c r="Q72" s="59" t="s">
        <v>73</v>
      </c>
      <c r="R72" s="59" t="s">
        <v>73</v>
      </c>
      <c r="S72" s="59" t="s">
        <v>73</v>
      </c>
      <c r="T72" s="59">
        <v>0</v>
      </c>
      <c r="U72" s="59" t="s">
        <v>73</v>
      </c>
      <c r="V72" s="59" t="s">
        <v>73</v>
      </c>
      <c r="W72" s="59">
        <v>0.08</v>
      </c>
      <c r="X72" s="59">
        <v>0.03</v>
      </c>
      <c r="Y72" s="59">
        <v>0.01</v>
      </c>
    </row>
    <row r="73" spans="1:25" s="7" customFormat="1" ht="11.25" x14ac:dyDescent="0.2">
      <c r="A73" s="13">
        <v>919</v>
      </c>
      <c r="B73" s="13" t="s">
        <v>184</v>
      </c>
      <c r="C73" s="96" t="s">
        <v>120</v>
      </c>
      <c r="D73" s="58">
        <v>2280</v>
      </c>
      <c r="E73" s="59">
        <v>0.89</v>
      </c>
      <c r="F73" s="59">
        <v>0.87</v>
      </c>
      <c r="G73" s="59">
        <v>0.5</v>
      </c>
      <c r="H73" s="59">
        <v>0.01</v>
      </c>
      <c r="I73" s="59">
        <v>0.02</v>
      </c>
      <c r="J73" s="59">
        <v>0.33</v>
      </c>
      <c r="K73" s="59">
        <v>0.01</v>
      </c>
      <c r="L73" s="59">
        <v>0</v>
      </c>
      <c r="M73" s="59">
        <v>0</v>
      </c>
      <c r="N73" s="59" t="s">
        <v>73</v>
      </c>
      <c r="O73" s="59">
        <v>0.03</v>
      </c>
      <c r="P73" s="59">
        <v>0</v>
      </c>
      <c r="Q73" s="59" t="s">
        <v>73</v>
      </c>
      <c r="R73" s="59">
        <v>0.02</v>
      </c>
      <c r="S73" s="59">
        <v>0.01</v>
      </c>
      <c r="T73" s="59" t="s">
        <v>73</v>
      </c>
      <c r="U73" s="59">
        <v>0.01</v>
      </c>
      <c r="V73" s="59">
        <v>0.01</v>
      </c>
      <c r="W73" s="59">
        <v>0.05</v>
      </c>
      <c r="X73" s="59">
        <v>0.04</v>
      </c>
      <c r="Y73" s="59">
        <v>0.02</v>
      </c>
    </row>
    <row r="74" spans="1:25" s="7" customFormat="1" ht="11.25" x14ac:dyDescent="0.2">
      <c r="A74" s="13">
        <v>312</v>
      </c>
      <c r="B74" s="13" t="s">
        <v>185</v>
      </c>
      <c r="C74" s="96" t="s">
        <v>124</v>
      </c>
      <c r="D74" s="58">
        <v>550</v>
      </c>
      <c r="E74" s="59">
        <v>0.85</v>
      </c>
      <c r="F74" s="59">
        <v>0.82</v>
      </c>
      <c r="G74" s="59">
        <v>0.46</v>
      </c>
      <c r="H74" s="59">
        <v>0</v>
      </c>
      <c r="I74" s="59">
        <v>0.04</v>
      </c>
      <c r="J74" s="59">
        <v>0.32</v>
      </c>
      <c r="K74" s="59" t="s">
        <v>73</v>
      </c>
      <c r="L74" s="59">
        <v>0</v>
      </c>
      <c r="M74" s="59">
        <v>0</v>
      </c>
      <c r="N74" s="59" t="s">
        <v>73</v>
      </c>
      <c r="O74" s="59">
        <v>0.04</v>
      </c>
      <c r="P74" s="59">
        <v>0</v>
      </c>
      <c r="Q74" s="59">
        <v>0</v>
      </c>
      <c r="R74" s="59">
        <v>0.02</v>
      </c>
      <c r="S74" s="59">
        <v>0.02</v>
      </c>
      <c r="T74" s="59" t="s">
        <v>73</v>
      </c>
      <c r="U74" s="59">
        <v>0</v>
      </c>
      <c r="V74" s="59" t="s">
        <v>73</v>
      </c>
      <c r="W74" s="59">
        <v>0.09</v>
      </c>
      <c r="X74" s="59">
        <v>0.03</v>
      </c>
      <c r="Y74" s="59">
        <v>0.03</v>
      </c>
    </row>
    <row r="75" spans="1:25" s="7" customFormat="1" ht="11.25" x14ac:dyDescent="0.2">
      <c r="A75" s="13">
        <v>313</v>
      </c>
      <c r="B75" s="13" t="s">
        <v>186</v>
      </c>
      <c r="C75" s="96" t="s">
        <v>124</v>
      </c>
      <c r="D75" s="58">
        <v>600</v>
      </c>
      <c r="E75" s="59">
        <v>0.87</v>
      </c>
      <c r="F75" s="59">
        <v>0.86</v>
      </c>
      <c r="G75" s="59">
        <v>0.43</v>
      </c>
      <c r="H75" s="59" t="s">
        <v>73</v>
      </c>
      <c r="I75" s="59">
        <v>0.03</v>
      </c>
      <c r="J75" s="59">
        <v>0.37</v>
      </c>
      <c r="K75" s="59">
        <v>0.02</v>
      </c>
      <c r="L75" s="59">
        <v>0</v>
      </c>
      <c r="M75" s="59">
        <v>0</v>
      </c>
      <c r="N75" s="59" t="s">
        <v>73</v>
      </c>
      <c r="O75" s="59">
        <v>0.03</v>
      </c>
      <c r="P75" s="59">
        <v>0</v>
      </c>
      <c r="Q75" s="59" t="s">
        <v>73</v>
      </c>
      <c r="R75" s="59" t="s">
        <v>73</v>
      </c>
      <c r="S75" s="59" t="s">
        <v>73</v>
      </c>
      <c r="T75" s="59">
        <v>0</v>
      </c>
      <c r="U75" s="59">
        <v>0</v>
      </c>
      <c r="V75" s="59" t="s">
        <v>73</v>
      </c>
      <c r="W75" s="59">
        <v>7.0000000000000007E-2</v>
      </c>
      <c r="X75" s="59">
        <v>0.02</v>
      </c>
      <c r="Y75" s="59">
        <v>0.04</v>
      </c>
    </row>
    <row r="76" spans="1:25" s="7" customFormat="1" ht="11.25" x14ac:dyDescent="0.2">
      <c r="A76" s="13">
        <v>921</v>
      </c>
      <c r="B76" s="13" t="s">
        <v>187</v>
      </c>
      <c r="C76" s="96" t="s">
        <v>126</v>
      </c>
      <c r="D76" s="58">
        <v>250</v>
      </c>
      <c r="E76" s="59">
        <v>0.81</v>
      </c>
      <c r="F76" s="59">
        <v>0.77</v>
      </c>
      <c r="G76" s="59">
        <v>0.57999999999999996</v>
      </c>
      <c r="H76" s="59">
        <v>0</v>
      </c>
      <c r="I76" s="59">
        <v>7.0000000000000007E-2</v>
      </c>
      <c r="J76" s="59">
        <v>0.11</v>
      </c>
      <c r="K76" s="59">
        <v>0</v>
      </c>
      <c r="L76" s="59">
        <v>0</v>
      </c>
      <c r="M76" s="59">
        <v>0</v>
      </c>
      <c r="N76" s="59">
        <v>0</v>
      </c>
      <c r="O76" s="59">
        <v>0.06</v>
      </c>
      <c r="P76" s="59">
        <v>0</v>
      </c>
      <c r="Q76" s="59" t="s">
        <v>73</v>
      </c>
      <c r="R76" s="59" t="s">
        <v>73</v>
      </c>
      <c r="S76" s="59" t="s">
        <v>73</v>
      </c>
      <c r="T76" s="59">
        <v>0</v>
      </c>
      <c r="U76" s="59" t="s">
        <v>73</v>
      </c>
      <c r="V76" s="59">
        <v>0.03</v>
      </c>
      <c r="W76" s="59">
        <v>0.1</v>
      </c>
      <c r="X76" s="59">
        <v>7.0000000000000007E-2</v>
      </c>
      <c r="Y76" s="59" t="s">
        <v>73</v>
      </c>
    </row>
    <row r="77" spans="1:25" s="7" customFormat="1" ht="11.25" x14ac:dyDescent="0.2">
      <c r="A77" s="13">
        <v>420</v>
      </c>
      <c r="B77" s="13" t="s">
        <v>188</v>
      </c>
      <c r="C77" s="96" t="s">
        <v>128</v>
      </c>
      <c r="D77" s="58" t="s">
        <v>73</v>
      </c>
      <c r="E77" s="59" t="s">
        <v>73</v>
      </c>
      <c r="F77" s="59" t="s">
        <v>73</v>
      </c>
      <c r="G77" s="59" t="s">
        <v>73</v>
      </c>
      <c r="H77" s="59" t="s">
        <v>73</v>
      </c>
      <c r="I77" s="59" t="s">
        <v>73</v>
      </c>
      <c r="J77" s="59" t="s">
        <v>73</v>
      </c>
      <c r="K77" s="59" t="s">
        <v>73</v>
      </c>
      <c r="L77" s="59" t="s">
        <v>73</v>
      </c>
      <c r="M77" s="59" t="s">
        <v>73</v>
      </c>
      <c r="N77" s="59" t="s">
        <v>73</v>
      </c>
      <c r="O77" s="59" t="s">
        <v>73</v>
      </c>
      <c r="P77" s="59" t="s">
        <v>73</v>
      </c>
      <c r="Q77" s="59" t="s">
        <v>73</v>
      </c>
      <c r="R77" s="59" t="s">
        <v>73</v>
      </c>
      <c r="S77" s="59" t="s">
        <v>73</v>
      </c>
      <c r="T77" s="59" t="s">
        <v>73</v>
      </c>
      <c r="U77" s="59" t="s">
        <v>73</v>
      </c>
      <c r="V77" s="59" t="s">
        <v>73</v>
      </c>
      <c r="W77" s="59" t="s">
        <v>73</v>
      </c>
      <c r="X77" s="59" t="s">
        <v>73</v>
      </c>
      <c r="Y77" s="59" t="s">
        <v>73</v>
      </c>
    </row>
    <row r="78" spans="1:25" s="7" customFormat="1" ht="11.25" x14ac:dyDescent="0.2">
      <c r="A78" s="13">
        <v>206</v>
      </c>
      <c r="B78" s="13" t="s">
        <v>189</v>
      </c>
      <c r="C78" s="96" t="s">
        <v>122</v>
      </c>
      <c r="D78" s="58">
        <v>360</v>
      </c>
      <c r="E78" s="59">
        <v>0.9</v>
      </c>
      <c r="F78" s="59">
        <v>0.9</v>
      </c>
      <c r="G78" s="59">
        <v>0.49</v>
      </c>
      <c r="H78" s="59" t="s">
        <v>73</v>
      </c>
      <c r="I78" s="59">
        <v>0.05</v>
      </c>
      <c r="J78" s="59">
        <v>0.3</v>
      </c>
      <c r="K78" s="59">
        <v>0.05</v>
      </c>
      <c r="L78" s="59">
        <v>0</v>
      </c>
      <c r="M78" s="59" t="s">
        <v>73</v>
      </c>
      <c r="N78" s="59" t="s">
        <v>73</v>
      </c>
      <c r="O78" s="59">
        <v>0.02</v>
      </c>
      <c r="P78" s="59">
        <v>0</v>
      </c>
      <c r="Q78" s="59" t="s">
        <v>73</v>
      </c>
      <c r="R78" s="59">
        <v>0</v>
      </c>
      <c r="S78" s="59">
        <v>0</v>
      </c>
      <c r="T78" s="59">
        <v>0</v>
      </c>
      <c r="U78" s="59">
        <v>0</v>
      </c>
      <c r="V78" s="59" t="s">
        <v>73</v>
      </c>
      <c r="W78" s="59">
        <v>0.06</v>
      </c>
      <c r="X78" s="59">
        <v>0.02</v>
      </c>
      <c r="Y78" s="59">
        <v>0.02</v>
      </c>
    </row>
    <row r="79" spans="1:25" s="7" customFormat="1" ht="11.25" x14ac:dyDescent="0.2">
      <c r="A79" s="13">
        <v>207</v>
      </c>
      <c r="B79" s="13" t="s">
        <v>190</v>
      </c>
      <c r="C79" s="96" t="s">
        <v>122</v>
      </c>
      <c r="D79" s="58">
        <v>60</v>
      </c>
      <c r="E79" s="59">
        <v>0.89</v>
      </c>
      <c r="F79" s="59">
        <v>0.88</v>
      </c>
      <c r="G79" s="59">
        <v>0.36</v>
      </c>
      <c r="H79" s="59" t="s">
        <v>73</v>
      </c>
      <c r="I79" s="59">
        <v>0</v>
      </c>
      <c r="J79" s="59">
        <v>0.31</v>
      </c>
      <c r="K79" s="59">
        <v>0.14000000000000001</v>
      </c>
      <c r="L79" s="59">
        <v>0</v>
      </c>
      <c r="M79" s="59">
        <v>0</v>
      </c>
      <c r="N79" s="59">
        <v>0</v>
      </c>
      <c r="O79" s="59" t="s">
        <v>73</v>
      </c>
      <c r="P79" s="59">
        <v>0</v>
      </c>
      <c r="Q79" s="59" t="s">
        <v>73</v>
      </c>
      <c r="R79" s="59">
        <v>0</v>
      </c>
      <c r="S79" s="59">
        <v>0</v>
      </c>
      <c r="T79" s="59">
        <v>0</v>
      </c>
      <c r="U79" s="59">
        <v>0</v>
      </c>
      <c r="V79" s="59" t="s">
        <v>73</v>
      </c>
      <c r="W79" s="59" t="s">
        <v>73</v>
      </c>
      <c r="X79" s="59">
        <v>0</v>
      </c>
      <c r="Y79" s="59" t="s">
        <v>73</v>
      </c>
    </row>
    <row r="80" spans="1:25" s="7" customFormat="1" ht="11.25" x14ac:dyDescent="0.2">
      <c r="A80" s="13">
        <v>886</v>
      </c>
      <c r="B80" s="13" t="s">
        <v>191</v>
      </c>
      <c r="C80" s="96" t="s">
        <v>126</v>
      </c>
      <c r="D80" s="58">
        <v>3630</v>
      </c>
      <c r="E80" s="59">
        <v>0.85</v>
      </c>
      <c r="F80" s="59">
        <v>0.82</v>
      </c>
      <c r="G80" s="59">
        <v>0.4</v>
      </c>
      <c r="H80" s="59" t="s">
        <v>74</v>
      </c>
      <c r="I80" s="59">
        <v>0.02</v>
      </c>
      <c r="J80" s="59">
        <v>0.39</v>
      </c>
      <c r="K80" s="59" t="s">
        <v>73</v>
      </c>
      <c r="L80" s="59">
        <v>0</v>
      </c>
      <c r="M80" s="59" t="s">
        <v>73</v>
      </c>
      <c r="N80" s="59" t="s">
        <v>74</v>
      </c>
      <c r="O80" s="59">
        <v>0.04</v>
      </c>
      <c r="P80" s="59" t="s">
        <v>73</v>
      </c>
      <c r="Q80" s="59">
        <v>0.01</v>
      </c>
      <c r="R80" s="59">
        <v>0.02</v>
      </c>
      <c r="S80" s="59">
        <v>0.01</v>
      </c>
      <c r="T80" s="59" t="s">
        <v>73</v>
      </c>
      <c r="U80" s="59">
        <v>0.01</v>
      </c>
      <c r="V80" s="59">
        <v>0.01</v>
      </c>
      <c r="W80" s="59">
        <v>0.09</v>
      </c>
      <c r="X80" s="59">
        <v>0.05</v>
      </c>
      <c r="Y80" s="59">
        <v>0.01</v>
      </c>
    </row>
    <row r="81" spans="1:25" s="7" customFormat="1" ht="11.25" x14ac:dyDescent="0.2">
      <c r="A81" s="13">
        <v>810</v>
      </c>
      <c r="B81" s="13" t="s">
        <v>192</v>
      </c>
      <c r="C81" s="96" t="s">
        <v>114</v>
      </c>
      <c r="D81" s="58">
        <v>520</v>
      </c>
      <c r="E81" s="59">
        <v>0.87</v>
      </c>
      <c r="F81" s="59">
        <v>0.85</v>
      </c>
      <c r="G81" s="59">
        <v>0.4</v>
      </c>
      <c r="H81" s="59">
        <v>0</v>
      </c>
      <c r="I81" s="59">
        <v>0.11</v>
      </c>
      <c r="J81" s="59">
        <v>0.1</v>
      </c>
      <c r="K81" s="59">
        <v>0.23</v>
      </c>
      <c r="L81" s="59">
        <v>0</v>
      </c>
      <c r="M81" s="59">
        <v>0</v>
      </c>
      <c r="N81" s="59" t="s">
        <v>73</v>
      </c>
      <c r="O81" s="59">
        <v>7.0000000000000007E-2</v>
      </c>
      <c r="P81" s="59">
        <v>0</v>
      </c>
      <c r="Q81" s="59" t="s">
        <v>73</v>
      </c>
      <c r="R81" s="59" t="s">
        <v>73</v>
      </c>
      <c r="S81" s="59" t="s">
        <v>73</v>
      </c>
      <c r="T81" s="59">
        <v>0</v>
      </c>
      <c r="U81" s="59" t="s">
        <v>73</v>
      </c>
      <c r="V81" s="59">
        <v>0.01</v>
      </c>
      <c r="W81" s="59">
        <v>7.0000000000000007E-2</v>
      </c>
      <c r="X81" s="59">
        <v>0.04</v>
      </c>
      <c r="Y81" s="59">
        <v>0.01</v>
      </c>
    </row>
    <row r="82" spans="1:25" s="7" customFormat="1" ht="11.25" x14ac:dyDescent="0.2">
      <c r="A82" s="13">
        <v>314</v>
      </c>
      <c r="B82" s="13" t="s">
        <v>193</v>
      </c>
      <c r="C82" s="96" t="s">
        <v>124</v>
      </c>
      <c r="D82" s="58">
        <v>190</v>
      </c>
      <c r="E82" s="59">
        <v>0.88</v>
      </c>
      <c r="F82" s="59">
        <v>0.86</v>
      </c>
      <c r="G82" s="59">
        <v>0.36</v>
      </c>
      <c r="H82" s="59" t="s">
        <v>73</v>
      </c>
      <c r="I82" s="59" t="s">
        <v>73</v>
      </c>
      <c r="J82" s="59">
        <v>0.43</v>
      </c>
      <c r="K82" s="59">
        <v>0.04</v>
      </c>
      <c r="L82" s="59">
        <v>0</v>
      </c>
      <c r="M82" s="59" t="s">
        <v>73</v>
      </c>
      <c r="N82" s="59">
        <v>0</v>
      </c>
      <c r="O82" s="59">
        <v>0.03</v>
      </c>
      <c r="P82" s="59">
        <v>0</v>
      </c>
      <c r="Q82" s="59" t="s">
        <v>73</v>
      </c>
      <c r="R82" s="59" t="s">
        <v>73</v>
      </c>
      <c r="S82" s="59" t="s">
        <v>73</v>
      </c>
      <c r="T82" s="59">
        <v>0</v>
      </c>
      <c r="U82" s="59">
        <v>0</v>
      </c>
      <c r="V82" s="59" t="s">
        <v>73</v>
      </c>
      <c r="W82" s="59">
        <v>0.06</v>
      </c>
      <c r="X82" s="59">
        <v>0.04</v>
      </c>
      <c r="Y82" s="59" t="s">
        <v>73</v>
      </c>
    </row>
    <row r="83" spans="1:25" s="7" customFormat="1" ht="11.25" x14ac:dyDescent="0.2">
      <c r="A83" s="13">
        <v>382</v>
      </c>
      <c r="B83" s="13" t="s">
        <v>194</v>
      </c>
      <c r="C83" s="96" t="s">
        <v>114</v>
      </c>
      <c r="D83" s="58">
        <v>880</v>
      </c>
      <c r="E83" s="59">
        <v>0.89</v>
      </c>
      <c r="F83" s="59">
        <v>0.85</v>
      </c>
      <c r="G83" s="59">
        <v>0.55000000000000004</v>
      </c>
      <c r="H83" s="59" t="s">
        <v>73</v>
      </c>
      <c r="I83" s="59">
        <v>0.04</v>
      </c>
      <c r="J83" s="59">
        <v>0.08</v>
      </c>
      <c r="K83" s="59">
        <v>0.17</v>
      </c>
      <c r="L83" s="59">
        <v>0</v>
      </c>
      <c r="M83" s="59">
        <v>0</v>
      </c>
      <c r="N83" s="59" t="s">
        <v>73</v>
      </c>
      <c r="O83" s="59">
        <v>0.08</v>
      </c>
      <c r="P83" s="59">
        <v>0</v>
      </c>
      <c r="Q83" s="59">
        <v>0</v>
      </c>
      <c r="R83" s="59">
        <v>0.03</v>
      </c>
      <c r="S83" s="59">
        <v>0.02</v>
      </c>
      <c r="T83" s="59" t="s">
        <v>73</v>
      </c>
      <c r="U83" s="59">
        <v>0.01</v>
      </c>
      <c r="V83" s="59">
        <v>0.01</v>
      </c>
      <c r="W83" s="59">
        <v>0.06</v>
      </c>
      <c r="X83" s="59">
        <v>0.03</v>
      </c>
      <c r="Y83" s="59">
        <v>0.02</v>
      </c>
    </row>
    <row r="84" spans="1:25" s="7" customFormat="1" ht="11.25" x14ac:dyDescent="0.2">
      <c r="A84" s="13">
        <v>340</v>
      </c>
      <c r="B84" s="13" t="s">
        <v>195</v>
      </c>
      <c r="C84" s="96" t="s">
        <v>112</v>
      </c>
      <c r="D84" s="58">
        <v>300</v>
      </c>
      <c r="E84" s="59">
        <v>0.75</v>
      </c>
      <c r="F84" s="59">
        <v>0.7</v>
      </c>
      <c r="G84" s="59">
        <v>0.52</v>
      </c>
      <c r="H84" s="59">
        <v>0</v>
      </c>
      <c r="I84" s="59">
        <v>0.1</v>
      </c>
      <c r="J84" s="59">
        <v>0.06</v>
      </c>
      <c r="K84" s="59" t="s">
        <v>73</v>
      </c>
      <c r="L84" s="59">
        <v>0</v>
      </c>
      <c r="M84" s="59">
        <v>0</v>
      </c>
      <c r="N84" s="59">
        <v>0</v>
      </c>
      <c r="O84" s="59">
        <v>0.08</v>
      </c>
      <c r="P84" s="59" t="s">
        <v>73</v>
      </c>
      <c r="Q84" s="59" t="s">
        <v>73</v>
      </c>
      <c r="R84" s="59">
        <v>0.02</v>
      </c>
      <c r="S84" s="59" t="s">
        <v>73</v>
      </c>
      <c r="T84" s="59" t="s">
        <v>73</v>
      </c>
      <c r="U84" s="59" t="s">
        <v>73</v>
      </c>
      <c r="V84" s="59">
        <v>0.03</v>
      </c>
      <c r="W84" s="59">
        <v>0.12</v>
      </c>
      <c r="X84" s="59">
        <v>7.0000000000000007E-2</v>
      </c>
      <c r="Y84" s="59">
        <v>0.05</v>
      </c>
    </row>
    <row r="85" spans="1:25" s="7" customFormat="1" ht="11.25" x14ac:dyDescent="0.2">
      <c r="A85" s="13">
        <v>208</v>
      </c>
      <c r="B85" s="13" t="s">
        <v>196</v>
      </c>
      <c r="C85" s="96" t="s">
        <v>122</v>
      </c>
      <c r="D85" s="58">
        <v>550</v>
      </c>
      <c r="E85" s="59">
        <v>0.84</v>
      </c>
      <c r="F85" s="59">
        <v>0.83</v>
      </c>
      <c r="G85" s="59">
        <v>0.44</v>
      </c>
      <c r="H85" s="59" t="s">
        <v>73</v>
      </c>
      <c r="I85" s="59">
        <v>0.02</v>
      </c>
      <c r="J85" s="59">
        <v>0.28000000000000003</v>
      </c>
      <c r="K85" s="59">
        <v>0.09</v>
      </c>
      <c r="L85" s="59">
        <v>0</v>
      </c>
      <c r="M85" s="59">
        <v>0</v>
      </c>
      <c r="N85" s="59">
        <v>0</v>
      </c>
      <c r="O85" s="59">
        <v>0.01</v>
      </c>
      <c r="P85" s="59">
        <v>0</v>
      </c>
      <c r="Q85" s="59" t="s">
        <v>73</v>
      </c>
      <c r="R85" s="59" t="s">
        <v>73</v>
      </c>
      <c r="S85" s="59" t="s">
        <v>73</v>
      </c>
      <c r="T85" s="59">
        <v>0</v>
      </c>
      <c r="U85" s="59" t="s">
        <v>73</v>
      </c>
      <c r="V85" s="59" t="s">
        <v>73</v>
      </c>
      <c r="W85" s="59">
        <v>0.11</v>
      </c>
      <c r="X85" s="59" t="s">
        <v>73</v>
      </c>
      <c r="Y85" s="59">
        <v>0.04</v>
      </c>
    </row>
    <row r="86" spans="1:25" s="7" customFormat="1" ht="11.25" x14ac:dyDescent="0.2">
      <c r="A86" s="13">
        <v>888</v>
      </c>
      <c r="B86" s="13" t="s">
        <v>197</v>
      </c>
      <c r="C86" s="96" t="s">
        <v>112</v>
      </c>
      <c r="D86" s="58">
        <v>1810</v>
      </c>
      <c r="E86" s="59">
        <v>0.86</v>
      </c>
      <c r="F86" s="59">
        <v>0.81</v>
      </c>
      <c r="G86" s="59">
        <v>0.59</v>
      </c>
      <c r="H86" s="59">
        <v>0</v>
      </c>
      <c r="I86" s="59">
        <v>0.04</v>
      </c>
      <c r="J86" s="59">
        <v>0.11</v>
      </c>
      <c r="K86" s="59">
        <v>0.06</v>
      </c>
      <c r="L86" s="59">
        <v>0</v>
      </c>
      <c r="M86" s="59" t="s">
        <v>73</v>
      </c>
      <c r="N86" s="59" t="s">
        <v>73</v>
      </c>
      <c r="O86" s="59">
        <v>7.0000000000000007E-2</v>
      </c>
      <c r="P86" s="59">
        <v>0</v>
      </c>
      <c r="Q86" s="59" t="s">
        <v>73</v>
      </c>
      <c r="R86" s="59">
        <v>0.02</v>
      </c>
      <c r="S86" s="59">
        <v>0.02</v>
      </c>
      <c r="T86" s="59" t="s">
        <v>74</v>
      </c>
      <c r="U86" s="59" t="s">
        <v>74</v>
      </c>
      <c r="V86" s="59">
        <v>0.02</v>
      </c>
      <c r="W86" s="59">
        <v>0.09</v>
      </c>
      <c r="X86" s="59">
        <v>0.04</v>
      </c>
      <c r="Y86" s="59">
        <v>0.02</v>
      </c>
    </row>
    <row r="87" spans="1:25" s="7" customFormat="1" ht="11.25" x14ac:dyDescent="0.2">
      <c r="A87" s="13">
        <v>383</v>
      </c>
      <c r="B87" s="13" t="s">
        <v>198</v>
      </c>
      <c r="C87" s="96" t="s">
        <v>114</v>
      </c>
      <c r="D87" s="58">
        <v>1440</v>
      </c>
      <c r="E87" s="59">
        <v>0.8</v>
      </c>
      <c r="F87" s="59">
        <v>0.75</v>
      </c>
      <c r="G87" s="59">
        <v>0.39</v>
      </c>
      <c r="H87" s="59" t="s">
        <v>73</v>
      </c>
      <c r="I87" s="59">
        <v>0.06</v>
      </c>
      <c r="J87" s="59">
        <v>0.26</v>
      </c>
      <c r="K87" s="59">
        <v>0.03</v>
      </c>
      <c r="L87" s="59">
        <v>0</v>
      </c>
      <c r="M87" s="59">
        <v>0</v>
      </c>
      <c r="N87" s="59" t="s">
        <v>73</v>
      </c>
      <c r="O87" s="59">
        <v>0.04</v>
      </c>
      <c r="P87" s="59">
        <v>0</v>
      </c>
      <c r="Q87" s="59">
        <v>0.01</v>
      </c>
      <c r="R87" s="59">
        <v>0.03</v>
      </c>
      <c r="S87" s="59">
        <v>0.01</v>
      </c>
      <c r="T87" s="59">
        <v>0.01</v>
      </c>
      <c r="U87" s="59">
        <v>0.01</v>
      </c>
      <c r="V87" s="59">
        <v>0.03</v>
      </c>
      <c r="W87" s="59">
        <v>0.12</v>
      </c>
      <c r="X87" s="59">
        <v>0.06</v>
      </c>
      <c r="Y87" s="59">
        <v>0.02</v>
      </c>
    </row>
    <row r="88" spans="1:25" s="7" customFormat="1" ht="11.25" x14ac:dyDescent="0.2">
      <c r="A88" s="13">
        <v>856</v>
      </c>
      <c r="B88" s="13" t="s">
        <v>199</v>
      </c>
      <c r="C88" s="96" t="s">
        <v>116</v>
      </c>
      <c r="D88" s="58">
        <v>820</v>
      </c>
      <c r="E88" s="59">
        <v>0.84</v>
      </c>
      <c r="F88" s="59">
        <v>0.81</v>
      </c>
      <c r="G88" s="59">
        <v>0.45</v>
      </c>
      <c r="H88" s="59" t="s">
        <v>73</v>
      </c>
      <c r="I88" s="59">
        <v>0.03</v>
      </c>
      <c r="J88" s="59">
        <v>0.09</v>
      </c>
      <c r="K88" s="59">
        <v>0.25</v>
      </c>
      <c r="L88" s="59">
        <v>0</v>
      </c>
      <c r="M88" s="59">
        <v>0</v>
      </c>
      <c r="N88" s="59" t="s">
        <v>73</v>
      </c>
      <c r="O88" s="59">
        <v>0.04</v>
      </c>
      <c r="P88" s="59">
        <v>0</v>
      </c>
      <c r="Q88" s="59">
        <v>0</v>
      </c>
      <c r="R88" s="59">
        <v>0.02</v>
      </c>
      <c r="S88" s="59">
        <v>0.01</v>
      </c>
      <c r="T88" s="59" t="s">
        <v>73</v>
      </c>
      <c r="U88" s="59">
        <v>0.01</v>
      </c>
      <c r="V88" s="59">
        <v>0.01</v>
      </c>
      <c r="W88" s="59">
        <v>0.09</v>
      </c>
      <c r="X88" s="59">
        <v>0.05</v>
      </c>
      <c r="Y88" s="59">
        <v>0.01</v>
      </c>
    </row>
    <row r="89" spans="1:25" s="7" customFormat="1" ht="11.25" x14ac:dyDescent="0.2">
      <c r="A89" s="13">
        <v>855</v>
      </c>
      <c r="B89" s="13" t="s">
        <v>200</v>
      </c>
      <c r="C89" s="96" t="s">
        <v>116</v>
      </c>
      <c r="D89" s="58">
        <v>1270</v>
      </c>
      <c r="E89" s="59">
        <v>0.87</v>
      </c>
      <c r="F89" s="59">
        <v>0.82</v>
      </c>
      <c r="G89" s="59">
        <v>0.56999999999999995</v>
      </c>
      <c r="H89" s="59" t="s">
        <v>73</v>
      </c>
      <c r="I89" s="59">
        <v>0.03</v>
      </c>
      <c r="J89" s="59">
        <v>0.18</v>
      </c>
      <c r="K89" s="59">
        <v>0.03</v>
      </c>
      <c r="L89" s="59" t="s">
        <v>73</v>
      </c>
      <c r="M89" s="59" t="s">
        <v>73</v>
      </c>
      <c r="N89" s="59" t="s">
        <v>73</v>
      </c>
      <c r="O89" s="59">
        <v>0.06</v>
      </c>
      <c r="P89" s="59" t="s">
        <v>73</v>
      </c>
      <c r="Q89" s="59" t="s">
        <v>73</v>
      </c>
      <c r="R89" s="59">
        <v>0.03</v>
      </c>
      <c r="S89" s="59">
        <v>0.01</v>
      </c>
      <c r="T89" s="59">
        <v>0.01</v>
      </c>
      <c r="U89" s="59">
        <v>0.01</v>
      </c>
      <c r="V89" s="59">
        <v>0.02</v>
      </c>
      <c r="W89" s="59">
        <v>0.08</v>
      </c>
      <c r="X89" s="59">
        <v>0.03</v>
      </c>
      <c r="Y89" s="59">
        <v>0.01</v>
      </c>
    </row>
    <row r="90" spans="1:25" s="7" customFormat="1" ht="11.25" x14ac:dyDescent="0.2">
      <c r="A90" s="13">
        <v>209</v>
      </c>
      <c r="B90" s="13" t="s">
        <v>201</v>
      </c>
      <c r="C90" s="96" t="s">
        <v>122</v>
      </c>
      <c r="D90" s="58">
        <v>460</v>
      </c>
      <c r="E90" s="59">
        <v>0.87</v>
      </c>
      <c r="F90" s="59">
        <v>0.86</v>
      </c>
      <c r="G90" s="59">
        <v>0.36</v>
      </c>
      <c r="H90" s="59">
        <v>0</v>
      </c>
      <c r="I90" s="59">
        <v>0.02</v>
      </c>
      <c r="J90" s="59">
        <v>0.3</v>
      </c>
      <c r="K90" s="59">
        <v>0.19</v>
      </c>
      <c r="L90" s="59">
        <v>0</v>
      </c>
      <c r="M90" s="59" t="s">
        <v>73</v>
      </c>
      <c r="N90" s="59">
        <v>0</v>
      </c>
      <c r="O90" s="59">
        <v>0.02</v>
      </c>
      <c r="P90" s="59">
        <v>0</v>
      </c>
      <c r="Q90" s="59" t="s">
        <v>73</v>
      </c>
      <c r="R90" s="59" t="s">
        <v>73</v>
      </c>
      <c r="S90" s="59" t="s">
        <v>73</v>
      </c>
      <c r="T90" s="59" t="s">
        <v>73</v>
      </c>
      <c r="U90" s="59">
        <v>0</v>
      </c>
      <c r="V90" s="59" t="s">
        <v>73</v>
      </c>
      <c r="W90" s="59">
        <v>0.06</v>
      </c>
      <c r="X90" s="59" t="s">
        <v>73</v>
      </c>
      <c r="Y90" s="59">
        <v>0.05</v>
      </c>
    </row>
    <row r="91" spans="1:25" s="7" customFormat="1" ht="11.25" x14ac:dyDescent="0.2">
      <c r="A91" s="13">
        <v>925</v>
      </c>
      <c r="B91" s="13" t="s">
        <v>202</v>
      </c>
      <c r="C91" s="96" t="s">
        <v>116</v>
      </c>
      <c r="D91" s="58">
        <v>1540</v>
      </c>
      <c r="E91" s="59">
        <v>0.88</v>
      </c>
      <c r="F91" s="59">
        <v>0.86</v>
      </c>
      <c r="G91" s="59">
        <v>0.51</v>
      </c>
      <c r="H91" s="59" t="s">
        <v>73</v>
      </c>
      <c r="I91" s="59">
        <v>0.05</v>
      </c>
      <c r="J91" s="59">
        <v>0.27</v>
      </c>
      <c r="K91" s="59">
        <v>0.01</v>
      </c>
      <c r="L91" s="59">
        <v>0</v>
      </c>
      <c r="M91" s="59">
        <v>0</v>
      </c>
      <c r="N91" s="59" t="s">
        <v>73</v>
      </c>
      <c r="O91" s="59">
        <v>0.04</v>
      </c>
      <c r="P91" s="59">
        <v>0</v>
      </c>
      <c r="Q91" s="59">
        <v>0.01</v>
      </c>
      <c r="R91" s="59">
        <v>0.02</v>
      </c>
      <c r="S91" s="59">
        <v>0.01</v>
      </c>
      <c r="T91" s="59" t="s">
        <v>73</v>
      </c>
      <c r="U91" s="59" t="s">
        <v>74</v>
      </c>
      <c r="V91" s="59">
        <v>0.01</v>
      </c>
      <c r="W91" s="59">
        <v>0.08</v>
      </c>
      <c r="X91" s="59">
        <v>0.03</v>
      </c>
      <c r="Y91" s="59">
        <v>0.01</v>
      </c>
    </row>
    <row r="92" spans="1:25" s="7" customFormat="1" ht="11.25" x14ac:dyDescent="0.2">
      <c r="A92" s="13">
        <v>341</v>
      </c>
      <c r="B92" s="13" t="s">
        <v>203</v>
      </c>
      <c r="C92" s="96" t="s">
        <v>112</v>
      </c>
      <c r="D92" s="58">
        <v>1150</v>
      </c>
      <c r="E92" s="59">
        <v>0.84</v>
      </c>
      <c r="F92" s="59">
        <v>0.78</v>
      </c>
      <c r="G92" s="59">
        <v>0.33</v>
      </c>
      <c r="H92" s="59">
        <v>0</v>
      </c>
      <c r="I92" s="59">
        <v>0.08</v>
      </c>
      <c r="J92" s="59">
        <v>0.36</v>
      </c>
      <c r="K92" s="59">
        <v>0.01</v>
      </c>
      <c r="L92" s="59">
        <v>0</v>
      </c>
      <c r="M92" s="59" t="s">
        <v>73</v>
      </c>
      <c r="N92" s="59">
        <v>0</v>
      </c>
      <c r="O92" s="59">
        <v>7.0000000000000007E-2</v>
      </c>
      <c r="P92" s="59">
        <v>0</v>
      </c>
      <c r="Q92" s="59">
        <v>0.01</v>
      </c>
      <c r="R92" s="59">
        <v>0.02</v>
      </c>
      <c r="S92" s="59">
        <v>0.01</v>
      </c>
      <c r="T92" s="59">
        <v>0.01</v>
      </c>
      <c r="U92" s="59" t="s">
        <v>73</v>
      </c>
      <c r="V92" s="59">
        <v>0.03</v>
      </c>
      <c r="W92" s="59">
        <v>0.09</v>
      </c>
      <c r="X92" s="59">
        <v>0.05</v>
      </c>
      <c r="Y92" s="59">
        <v>0.02</v>
      </c>
    </row>
    <row r="93" spans="1:25" s="7" customFormat="1" ht="11.25" x14ac:dyDescent="0.2">
      <c r="A93" s="13">
        <v>821</v>
      </c>
      <c r="B93" s="13" t="s">
        <v>204</v>
      </c>
      <c r="C93" s="96" t="s">
        <v>120</v>
      </c>
      <c r="D93" s="58">
        <v>500</v>
      </c>
      <c r="E93" s="59">
        <v>0.87</v>
      </c>
      <c r="F93" s="59">
        <v>0.86</v>
      </c>
      <c r="G93" s="59">
        <v>0.52</v>
      </c>
      <c r="H93" s="59">
        <v>0</v>
      </c>
      <c r="I93" s="59">
        <v>0.05</v>
      </c>
      <c r="J93" s="59">
        <v>0.06</v>
      </c>
      <c r="K93" s="59">
        <v>0.23</v>
      </c>
      <c r="L93" s="59">
        <v>0</v>
      </c>
      <c r="M93" s="59">
        <v>0</v>
      </c>
      <c r="N93" s="59">
        <v>0</v>
      </c>
      <c r="O93" s="59">
        <v>0.03</v>
      </c>
      <c r="P93" s="59">
        <v>0</v>
      </c>
      <c r="Q93" s="59">
        <v>0</v>
      </c>
      <c r="R93" s="59" t="s">
        <v>73</v>
      </c>
      <c r="S93" s="59">
        <v>0</v>
      </c>
      <c r="T93" s="59">
        <v>0</v>
      </c>
      <c r="U93" s="59" t="s">
        <v>73</v>
      </c>
      <c r="V93" s="59">
        <v>0.01</v>
      </c>
      <c r="W93" s="59">
        <v>7.0000000000000007E-2</v>
      </c>
      <c r="X93" s="59">
        <v>0.04</v>
      </c>
      <c r="Y93" s="59">
        <v>0.02</v>
      </c>
    </row>
    <row r="94" spans="1:25" s="7" customFormat="1" ht="11.25" x14ac:dyDescent="0.2">
      <c r="A94" s="13">
        <v>352</v>
      </c>
      <c r="B94" s="13" t="s">
        <v>205</v>
      </c>
      <c r="C94" s="96" t="s">
        <v>112</v>
      </c>
      <c r="D94" s="58">
        <v>930</v>
      </c>
      <c r="E94" s="59">
        <v>0.81</v>
      </c>
      <c r="F94" s="59">
        <v>0.77</v>
      </c>
      <c r="G94" s="59">
        <v>0.51</v>
      </c>
      <c r="H94" s="59" t="s">
        <v>73</v>
      </c>
      <c r="I94" s="59">
        <v>0.05</v>
      </c>
      <c r="J94" s="59">
        <v>0.08</v>
      </c>
      <c r="K94" s="59">
        <v>0.13</v>
      </c>
      <c r="L94" s="59" t="s">
        <v>73</v>
      </c>
      <c r="M94" s="59">
        <v>0</v>
      </c>
      <c r="N94" s="59" t="s">
        <v>73</v>
      </c>
      <c r="O94" s="59">
        <v>0.03</v>
      </c>
      <c r="P94" s="59">
        <v>0</v>
      </c>
      <c r="Q94" s="59" t="s">
        <v>73</v>
      </c>
      <c r="R94" s="59">
        <v>0.02</v>
      </c>
      <c r="S94" s="59">
        <v>0.01</v>
      </c>
      <c r="T94" s="59">
        <v>0.01</v>
      </c>
      <c r="U94" s="59" t="s">
        <v>73</v>
      </c>
      <c r="V94" s="59">
        <v>0.02</v>
      </c>
      <c r="W94" s="59">
        <v>0.12</v>
      </c>
      <c r="X94" s="59">
        <v>0.05</v>
      </c>
      <c r="Y94" s="59">
        <v>0.01</v>
      </c>
    </row>
    <row r="95" spans="1:25" s="7" customFormat="1" ht="11.25" x14ac:dyDescent="0.2">
      <c r="A95" s="13">
        <v>887</v>
      </c>
      <c r="B95" s="13" t="s">
        <v>206</v>
      </c>
      <c r="C95" s="96" t="s">
        <v>126</v>
      </c>
      <c r="D95" s="58">
        <v>780</v>
      </c>
      <c r="E95" s="59">
        <v>0.86</v>
      </c>
      <c r="F95" s="59">
        <v>0.85</v>
      </c>
      <c r="G95" s="59">
        <v>0.44</v>
      </c>
      <c r="H95" s="59">
        <v>0</v>
      </c>
      <c r="I95" s="59">
        <v>0.02</v>
      </c>
      <c r="J95" s="59">
        <v>0.38</v>
      </c>
      <c r="K95" s="59" t="s">
        <v>73</v>
      </c>
      <c r="L95" s="59">
        <v>0</v>
      </c>
      <c r="M95" s="59">
        <v>0</v>
      </c>
      <c r="N95" s="59">
        <v>0.01</v>
      </c>
      <c r="O95" s="59">
        <v>0.03</v>
      </c>
      <c r="P95" s="59" t="s">
        <v>73</v>
      </c>
      <c r="Q95" s="59" t="s">
        <v>73</v>
      </c>
      <c r="R95" s="59">
        <v>0.01</v>
      </c>
      <c r="S95" s="59">
        <v>0.01</v>
      </c>
      <c r="T95" s="59" t="s">
        <v>73</v>
      </c>
      <c r="U95" s="59">
        <v>0</v>
      </c>
      <c r="V95" s="59" t="s">
        <v>73</v>
      </c>
      <c r="W95" s="59">
        <v>0.09</v>
      </c>
      <c r="X95" s="59">
        <v>0.04</v>
      </c>
      <c r="Y95" s="59">
        <v>0.02</v>
      </c>
    </row>
    <row r="96" spans="1:25" s="7" customFormat="1" ht="11.25" x14ac:dyDescent="0.2">
      <c r="A96" s="13">
        <v>315</v>
      </c>
      <c r="B96" s="13" t="s">
        <v>207</v>
      </c>
      <c r="C96" s="96" t="s">
        <v>124</v>
      </c>
      <c r="D96" s="58">
        <v>320</v>
      </c>
      <c r="E96" s="59">
        <v>0.88</v>
      </c>
      <c r="F96" s="59">
        <v>0.86</v>
      </c>
      <c r="G96" s="59">
        <v>0.45</v>
      </c>
      <c r="H96" s="59">
        <v>0</v>
      </c>
      <c r="I96" s="59">
        <v>0.03</v>
      </c>
      <c r="J96" s="59">
        <v>0.33</v>
      </c>
      <c r="K96" s="59">
        <v>0.06</v>
      </c>
      <c r="L96" s="59">
        <v>0</v>
      </c>
      <c r="M96" s="59" t="s">
        <v>73</v>
      </c>
      <c r="N96" s="59">
        <v>0</v>
      </c>
      <c r="O96" s="59">
        <v>0.02</v>
      </c>
      <c r="P96" s="59">
        <v>0</v>
      </c>
      <c r="Q96" s="59">
        <v>0</v>
      </c>
      <c r="R96" s="59" t="s">
        <v>73</v>
      </c>
      <c r="S96" s="59" t="s">
        <v>73</v>
      </c>
      <c r="T96" s="59" t="s">
        <v>73</v>
      </c>
      <c r="U96" s="59">
        <v>0</v>
      </c>
      <c r="V96" s="59" t="s">
        <v>73</v>
      </c>
      <c r="W96" s="59">
        <v>0.08</v>
      </c>
      <c r="X96" s="59">
        <v>0.03</v>
      </c>
      <c r="Y96" s="59" t="s">
        <v>73</v>
      </c>
    </row>
    <row r="97" spans="1:25" s="7" customFormat="1" ht="11.25" x14ac:dyDescent="0.2">
      <c r="A97" s="13">
        <v>806</v>
      </c>
      <c r="B97" s="13" t="s">
        <v>208</v>
      </c>
      <c r="C97" s="96" t="s">
        <v>110</v>
      </c>
      <c r="D97" s="58">
        <v>340</v>
      </c>
      <c r="E97" s="59">
        <v>0.83</v>
      </c>
      <c r="F97" s="59">
        <v>0.8</v>
      </c>
      <c r="G97" s="59">
        <v>0.56999999999999995</v>
      </c>
      <c r="H97" s="59">
        <v>0</v>
      </c>
      <c r="I97" s="59">
        <v>7.0000000000000007E-2</v>
      </c>
      <c r="J97" s="59">
        <v>0.11</v>
      </c>
      <c r="K97" s="59">
        <v>0.04</v>
      </c>
      <c r="L97" s="59">
        <v>0</v>
      </c>
      <c r="M97" s="59">
        <v>0</v>
      </c>
      <c r="N97" s="59" t="s">
        <v>73</v>
      </c>
      <c r="O97" s="59">
        <v>0.04</v>
      </c>
      <c r="P97" s="59">
        <v>0</v>
      </c>
      <c r="Q97" s="59">
        <v>0</v>
      </c>
      <c r="R97" s="59" t="s">
        <v>73</v>
      </c>
      <c r="S97" s="59" t="s">
        <v>73</v>
      </c>
      <c r="T97" s="59">
        <v>0</v>
      </c>
      <c r="U97" s="59">
        <v>0</v>
      </c>
      <c r="V97" s="59">
        <v>0.02</v>
      </c>
      <c r="W97" s="59">
        <v>0.12</v>
      </c>
      <c r="X97" s="59">
        <v>0.04</v>
      </c>
      <c r="Y97" s="59" t="s">
        <v>73</v>
      </c>
    </row>
    <row r="98" spans="1:25" s="7" customFormat="1" ht="11.25" x14ac:dyDescent="0.2">
      <c r="A98" s="13">
        <v>826</v>
      </c>
      <c r="B98" s="13" t="s">
        <v>209</v>
      </c>
      <c r="C98" s="96" t="s">
        <v>126</v>
      </c>
      <c r="D98" s="58">
        <v>640</v>
      </c>
      <c r="E98" s="59">
        <v>0.89</v>
      </c>
      <c r="F98" s="59">
        <v>0.87</v>
      </c>
      <c r="G98" s="59">
        <v>0.35</v>
      </c>
      <c r="H98" s="59" t="s">
        <v>73</v>
      </c>
      <c r="I98" s="59">
        <v>0.03</v>
      </c>
      <c r="J98" s="59">
        <v>0.48</v>
      </c>
      <c r="K98" s="59" t="s">
        <v>73</v>
      </c>
      <c r="L98" s="59" t="s">
        <v>73</v>
      </c>
      <c r="M98" s="59">
        <v>0</v>
      </c>
      <c r="N98" s="59" t="s">
        <v>73</v>
      </c>
      <c r="O98" s="59">
        <v>0.04</v>
      </c>
      <c r="P98" s="59">
        <v>0</v>
      </c>
      <c r="Q98" s="59" t="s">
        <v>73</v>
      </c>
      <c r="R98" s="59">
        <v>0.01</v>
      </c>
      <c r="S98" s="59">
        <v>0.01</v>
      </c>
      <c r="T98" s="59">
        <v>0</v>
      </c>
      <c r="U98" s="59" t="s">
        <v>73</v>
      </c>
      <c r="V98" s="59" t="s">
        <v>73</v>
      </c>
      <c r="W98" s="59">
        <v>7.0000000000000007E-2</v>
      </c>
      <c r="X98" s="59">
        <v>0.02</v>
      </c>
      <c r="Y98" s="59">
        <v>0.02</v>
      </c>
    </row>
    <row r="99" spans="1:25" s="7" customFormat="1" ht="11.25" x14ac:dyDescent="0.2">
      <c r="A99" s="13">
        <v>391</v>
      </c>
      <c r="B99" s="13" t="s">
        <v>210</v>
      </c>
      <c r="C99" s="96" t="s">
        <v>110</v>
      </c>
      <c r="D99" s="58">
        <v>490</v>
      </c>
      <c r="E99" s="59">
        <v>0.76</v>
      </c>
      <c r="F99" s="59">
        <v>0.71</v>
      </c>
      <c r="G99" s="59">
        <v>0.28999999999999998</v>
      </c>
      <c r="H99" s="59">
        <v>0</v>
      </c>
      <c r="I99" s="59">
        <v>0.06</v>
      </c>
      <c r="J99" s="59">
        <v>0.35</v>
      </c>
      <c r="K99" s="59" t="s">
        <v>73</v>
      </c>
      <c r="L99" s="59" t="s">
        <v>73</v>
      </c>
      <c r="M99" s="59" t="s">
        <v>73</v>
      </c>
      <c r="N99" s="59">
        <v>0</v>
      </c>
      <c r="O99" s="59">
        <v>0.05</v>
      </c>
      <c r="P99" s="59">
        <v>0</v>
      </c>
      <c r="Q99" s="59" t="s">
        <v>73</v>
      </c>
      <c r="R99" s="59">
        <v>0.03</v>
      </c>
      <c r="S99" s="59" t="s">
        <v>73</v>
      </c>
      <c r="T99" s="59">
        <v>0.01</v>
      </c>
      <c r="U99" s="59" t="s">
        <v>73</v>
      </c>
      <c r="V99" s="59">
        <v>0.02</v>
      </c>
      <c r="W99" s="59">
        <v>0.13</v>
      </c>
      <c r="X99" s="59">
        <v>0.09</v>
      </c>
      <c r="Y99" s="59">
        <v>0.02</v>
      </c>
    </row>
    <row r="100" spans="1:25" s="7" customFormat="1" ht="11.25" x14ac:dyDescent="0.2">
      <c r="A100" s="13">
        <v>316</v>
      </c>
      <c r="B100" s="13" t="s">
        <v>211</v>
      </c>
      <c r="C100" s="96" t="s">
        <v>122</v>
      </c>
      <c r="D100" s="58">
        <v>970</v>
      </c>
      <c r="E100" s="59">
        <v>0.87</v>
      </c>
      <c r="F100" s="59">
        <v>0.87</v>
      </c>
      <c r="G100" s="59">
        <v>0.28999999999999998</v>
      </c>
      <c r="H100" s="59" t="s">
        <v>73</v>
      </c>
      <c r="I100" s="59">
        <v>0.05</v>
      </c>
      <c r="J100" s="59">
        <v>0.12</v>
      </c>
      <c r="K100" s="59">
        <v>0.39</v>
      </c>
      <c r="L100" s="59">
        <v>0</v>
      </c>
      <c r="M100" s="59">
        <v>0</v>
      </c>
      <c r="N100" s="59">
        <v>0.01</v>
      </c>
      <c r="O100" s="59">
        <v>0.03</v>
      </c>
      <c r="P100" s="59">
        <v>0</v>
      </c>
      <c r="Q100" s="59">
        <v>0</v>
      </c>
      <c r="R100" s="59">
        <v>0.01</v>
      </c>
      <c r="S100" s="59" t="s">
        <v>73</v>
      </c>
      <c r="T100" s="59" t="s">
        <v>73</v>
      </c>
      <c r="U100" s="59" t="s">
        <v>73</v>
      </c>
      <c r="V100" s="59" t="s">
        <v>73</v>
      </c>
      <c r="W100" s="59">
        <v>0.08</v>
      </c>
      <c r="X100" s="59">
        <v>0.03</v>
      </c>
      <c r="Y100" s="59">
        <v>0.02</v>
      </c>
    </row>
    <row r="101" spans="1:25" s="7" customFormat="1" ht="11.25" x14ac:dyDescent="0.2">
      <c r="A101" s="13">
        <v>926</v>
      </c>
      <c r="B101" s="13" t="s">
        <v>212</v>
      </c>
      <c r="C101" s="96" t="s">
        <v>120</v>
      </c>
      <c r="D101" s="58">
        <v>1610</v>
      </c>
      <c r="E101" s="59">
        <v>0.85</v>
      </c>
      <c r="F101" s="59">
        <v>0.83</v>
      </c>
      <c r="G101" s="59">
        <v>0.57999999999999996</v>
      </c>
      <c r="H101" s="59" t="s">
        <v>73</v>
      </c>
      <c r="I101" s="59">
        <v>0.05</v>
      </c>
      <c r="J101" s="59">
        <v>0.12</v>
      </c>
      <c r="K101" s="59">
        <v>7.0000000000000007E-2</v>
      </c>
      <c r="L101" s="59">
        <v>0</v>
      </c>
      <c r="M101" s="59">
        <v>0</v>
      </c>
      <c r="N101" s="59" t="s">
        <v>73</v>
      </c>
      <c r="O101" s="59">
        <v>0.05</v>
      </c>
      <c r="P101" s="59">
        <v>0</v>
      </c>
      <c r="Q101" s="59" t="s">
        <v>73</v>
      </c>
      <c r="R101" s="59">
        <v>0.02</v>
      </c>
      <c r="S101" s="59">
        <v>0.01</v>
      </c>
      <c r="T101" s="59" t="s">
        <v>74</v>
      </c>
      <c r="U101" s="59" t="s">
        <v>73</v>
      </c>
      <c r="V101" s="59">
        <v>0.01</v>
      </c>
      <c r="W101" s="59">
        <v>0.09</v>
      </c>
      <c r="X101" s="59">
        <v>0.04</v>
      </c>
      <c r="Y101" s="59">
        <v>0.02</v>
      </c>
    </row>
    <row r="102" spans="1:25" s="7" customFormat="1" ht="11.25" x14ac:dyDescent="0.2">
      <c r="A102" s="13">
        <v>812</v>
      </c>
      <c r="B102" s="13" t="s">
        <v>213</v>
      </c>
      <c r="C102" s="96" t="s">
        <v>114</v>
      </c>
      <c r="D102" s="58">
        <v>390</v>
      </c>
      <c r="E102" s="59">
        <v>0.8</v>
      </c>
      <c r="F102" s="59">
        <v>0.77</v>
      </c>
      <c r="G102" s="59">
        <v>0.5</v>
      </c>
      <c r="H102" s="59">
        <v>0</v>
      </c>
      <c r="I102" s="59">
        <v>0.03</v>
      </c>
      <c r="J102" s="59">
        <v>7.0000000000000007E-2</v>
      </c>
      <c r="K102" s="59">
        <v>0.17</v>
      </c>
      <c r="L102" s="59" t="s">
        <v>73</v>
      </c>
      <c r="M102" s="59">
        <v>0</v>
      </c>
      <c r="N102" s="59">
        <v>0</v>
      </c>
      <c r="O102" s="59">
        <v>0.02</v>
      </c>
      <c r="P102" s="59">
        <v>0</v>
      </c>
      <c r="Q102" s="59">
        <v>0</v>
      </c>
      <c r="R102" s="59">
        <v>0.02</v>
      </c>
      <c r="S102" s="59" t="s">
        <v>73</v>
      </c>
      <c r="T102" s="59" t="s">
        <v>73</v>
      </c>
      <c r="U102" s="59" t="s">
        <v>73</v>
      </c>
      <c r="V102" s="59" t="s">
        <v>73</v>
      </c>
      <c r="W102" s="59">
        <v>0.09</v>
      </c>
      <c r="X102" s="59">
        <v>0.1</v>
      </c>
      <c r="Y102" s="59">
        <v>0.02</v>
      </c>
    </row>
    <row r="103" spans="1:25" s="7" customFormat="1" ht="11.25" x14ac:dyDescent="0.2">
      <c r="A103" s="13">
        <v>813</v>
      </c>
      <c r="B103" s="13" t="s">
        <v>214</v>
      </c>
      <c r="C103" s="96" t="s">
        <v>114</v>
      </c>
      <c r="D103" s="58">
        <v>440</v>
      </c>
      <c r="E103" s="59">
        <v>0.85</v>
      </c>
      <c r="F103" s="59">
        <v>0.84</v>
      </c>
      <c r="G103" s="59">
        <v>0.57999999999999996</v>
      </c>
      <c r="H103" s="59" t="s">
        <v>73</v>
      </c>
      <c r="I103" s="59">
        <v>0.06</v>
      </c>
      <c r="J103" s="59">
        <v>0.04</v>
      </c>
      <c r="K103" s="59">
        <v>0.15</v>
      </c>
      <c r="L103" s="59">
        <v>0</v>
      </c>
      <c r="M103" s="59">
        <v>0</v>
      </c>
      <c r="N103" s="59">
        <v>0</v>
      </c>
      <c r="O103" s="59">
        <v>0.1</v>
      </c>
      <c r="P103" s="59">
        <v>0</v>
      </c>
      <c r="Q103" s="59">
        <v>0</v>
      </c>
      <c r="R103" s="59" t="s">
        <v>73</v>
      </c>
      <c r="S103" s="59" t="s">
        <v>73</v>
      </c>
      <c r="T103" s="59">
        <v>0</v>
      </c>
      <c r="U103" s="59">
        <v>0</v>
      </c>
      <c r="V103" s="59" t="s">
        <v>73</v>
      </c>
      <c r="W103" s="59">
        <v>0.09</v>
      </c>
      <c r="X103" s="59">
        <v>0.03</v>
      </c>
      <c r="Y103" s="59">
        <v>0.03</v>
      </c>
    </row>
    <row r="104" spans="1:25" s="7" customFormat="1" ht="11.25" x14ac:dyDescent="0.2">
      <c r="A104" s="13">
        <v>802</v>
      </c>
      <c r="B104" s="13" t="s">
        <v>215</v>
      </c>
      <c r="C104" s="96" t="s">
        <v>128</v>
      </c>
      <c r="D104" s="58">
        <v>440</v>
      </c>
      <c r="E104" s="59">
        <v>0.82</v>
      </c>
      <c r="F104" s="59">
        <v>0.8</v>
      </c>
      <c r="G104" s="59">
        <v>0.63</v>
      </c>
      <c r="H104" s="59">
        <v>0</v>
      </c>
      <c r="I104" s="59">
        <v>0.02</v>
      </c>
      <c r="J104" s="59">
        <v>0.15</v>
      </c>
      <c r="K104" s="59">
        <v>0</v>
      </c>
      <c r="L104" s="59">
        <v>0</v>
      </c>
      <c r="M104" s="59">
        <v>0</v>
      </c>
      <c r="N104" s="59">
        <v>0</v>
      </c>
      <c r="O104" s="59">
        <v>0.05</v>
      </c>
      <c r="P104" s="59">
        <v>0</v>
      </c>
      <c r="Q104" s="59">
        <v>0</v>
      </c>
      <c r="R104" s="59" t="s">
        <v>73</v>
      </c>
      <c r="S104" s="59" t="s">
        <v>73</v>
      </c>
      <c r="T104" s="59">
        <v>0</v>
      </c>
      <c r="U104" s="59" t="s">
        <v>73</v>
      </c>
      <c r="V104" s="59" t="s">
        <v>73</v>
      </c>
      <c r="W104" s="59">
        <v>0.1</v>
      </c>
      <c r="X104" s="59">
        <v>0.06</v>
      </c>
      <c r="Y104" s="59">
        <v>0.02</v>
      </c>
    </row>
    <row r="105" spans="1:25" s="7" customFormat="1" ht="11.25" x14ac:dyDescent="0.2">
      <c r="A105" s="13">
        <v>392</v>
      </c>
      <c r="B105" s="13" t="s">
        <v>216</v>
      </c>
      <c r="C105" s="96" t="s">
        <v>110</v>
      </c>
      <c r="D105" s="58">
        <v>340</v>
      </c>
      <c r="E105" s="59">
        <v>0.82</v>
      </c>
      <c r="F105" s="59">
        <v>0.76</v>
      </c>
      <c r="G105" s="59">
        <v>0.45</v>
      </c>
      <c r="H105" s="59">
        <v>0</v>
      </c>
      <c r="I105" s="59">
        <v>0.12</v>
      </c>
      <c r="J105" s="59">
        <v>0.17</v>
      </c>
      <c r="K105" s="59">
        <v>0</v>
      </c>
      <c r="L105" s="59">
        <v>0</v>
      </c>
      <c r="M105" s="59" t="s">
        <v>73</v>
      </c>
      <c r="N105" s="59" t="s">
        <v>73</v>
      </c>
      <c r="O105" s="59">
        <v>0.09</v>
      </c>
      <c r="P105" s="59">
        <v>0</v>
      </c>
      <c r="Q105" s="59" t="s">
        <v>73</v>
      </c>
      <c r="R105" s="59">
        <v>0.02</v>
      </c>
      <c r="S105" s="59" t="s">
        <v>73</v>
      </c>
      <c r="T105" s="59" t="s">
        <v>73</v>
      </c>
      <c r="U105" s="59">
        <v>0</v>
      </c>
      <c r="V105" s="59">
        <v>0.04</v>
      </c>
      <c r="W105" s="59">
        <v>0.1</v>
      </c>
      <c r="X105" s="59">
        <v>0.06</v>
      </c>
      <c r="Y105" s="59">
        <v>0.02</v>
      </c>
    </row>
    <row r="106" spans="1:25" s="7" customFormat="1" ht="11.25" x14ac:dyDescent="0.2">
      <c r="A106" s="13">
        <v>815</v>
      </c>
      <c r="B106" s="13" t="s">
        <v>217</v>
      </c>
      <c r="C106" s="96" t="s">
        <v>114</v>
      </c>
      <c r="D106" s="58">
        <v>1000</v>
      </c>
      <c r="E106" s="59">
        <v>0.88</v>
      </c>
      <c r="F106" s="59">
        <v>0.83</v>
      </c>
      <c r="G106" s="59">
        <v>0.43</v>
      </c>
      <c r="H106" s="59" t="s">
        <v>73</v>
      </c>
      <c r="I106" s="59">
        <v>0.05</v>
      </c>
      <c r="J106" s="59">
        <v>0.3</v>
      </c>
      <c r="K106" s="59">
        <v>0.04</v>
      </c>
      <c r="L106" s="59" t="s">
        <v>73</v>
      </c>
      <c r="M106" s="59">
        <v>0</v>
      </c>
      <c r="N106" s="59" t="s">
        <v>73</v>
      </c>
      <c r="O106" s="59">
        <v>7.0000000000000007E-2</v>
      </c>
      <c r="P106" s="59">
        <v>0</v>
      </c>
      <c r="Q106" s="59" t="s">
        <v>73</v>
      </c>
      <c r="R106" s="59">
        <v>0.03</v>
      </c>
      <c r="S106" s="59">
        <v>0.02</v>
      </c>
      <c r="T106" s="59">
        <v>0</v>
      </c>
      <c r="U106" s="59">
        <v>0.01</v>
      </c>
      <c r="V106" s="59">
        <v>0.01</v>
      </c>
      <c r="W106" s="59">
        <v>7.0000000000000007E-2</v>
      </c>
      <c r="X106" s="59">
        <v>0.02</v>
      </c>
      <c r="Y106" s="59">
        <v>0.02</v>
      </c>
    </row>
    <row r="107" spans="1:25" s="7" customFormat="1" ht="11.25" x14ac:dyDescent="0.2">
      <c r="A107" s="13">
        <v>928</v>
      </c>
      <c r="B107" s="13" t="s">
        <v>218</v>
      </c>
      <c r="C107" s="96" t="s">
        <v>116</v>
      </c>
      <c r="D107" s="58">
        <v>1340</v>
      </c>
      <c r="E107" s="59">
        <v>0.87</v>
      </c>
      <c r="F107" s="59">
        <v>0.85</v>
      </c>
      <c r="G107" s="59">
        <v>0.62</v>
      </c>
      <c r="H107" s="59" t="s">
        <v>73</v>
      </c>
      <c r="I107" s="59">
        <v>0.02</v>
      </c>
      <c r="J107" s="59">
        <v>0.19</v>
      </c>
      <c r="K107" s="59" t="s">
        <v>73</v>
      </c>
      <c r="L107" s="59">
        <v>0</v>
      </c>
      <c r="M107" s="59" t="s">
        <v>73</v>
      </c>
      <c r="N107" s="59" t="s">
        <v>73</v>
      </c>
      <c r="O107" s="59">
        <v>0.05</v>
      </c>
      <c r="P107" s="59">
        <v>0</v>
      </c>
      <c r="Q107" s="59" t="s">
        <v>73</v>
      </c>
      <c r="R107" s="59">
        <v>0.01</v>
      </c>
      <c r="S107" s="59">
        <v>0.01</v>
      </c>
      <c r="T107" s="59" t="s">
        <v>73</v>
      </c>
      <c r="U107" s="59" t="s">
        <v>73</v>
      </c>
      <c r="V107" s="59">
        <v>0.01</v>
      </c>
      <c r="W107" s="59">
        <v>0.08</v>
      </c>
      <c r="X107" s="59">
        <v>0.03</v>
      </c>
      <c r="Y107" s="59">
        <v>0.02</v>
      </c>
    </row>
    <row r="108" spans="1:25" s="7" customFormat="1" ht="11.25" x14ac:dyDescent="0.2">
      <c r="A108" s="13">
        <v>929</v>
      </c>
      <c r="B108" s="13" t="s">
        <v>219</v>
      </c>
      <c r="C108" s="96" t="s">
        <v>110</v>
      </c>
      <c r="D108" s="58">
        <v>680</v>
      </c>
      <c r="E108" s="59">
        <v>0.82</v>
      </c>
      <c r="F108" s="59">
        <v>0.78</v>
      </c>
      <c r="G108" s="59">
        <v>0.42</v>
      </c>
      <c r="H108" s="59">
        <v>0</v>
      </c>
      <c r="I108" s="59">
        <v>0.08</v>
      </c>
      <c r="J108" s="59">
        <v>0.28000000000000003</v>
      </c>
      <c r="K108" s="59">
        <v>0</v>
      </c>
      <c r="L108" s="59">
        <v>0</v>
      </c>
      <c r="M108" s="59">
        <v>0</v>
      </c>
      <c r="N108" s="59" t="s">
        <v>73</v>
      </c>
      <c r="O108" s="59">
        <v>0.06</v>
      </c>
      <c r="P108" s="59">
        <v>0</v>
      </c>
      <c r="Q108" s="59" t="s">
        <v>73</v>
      </c>
      <c r="R108" s="59">
        <v>0.02</v>
      </c>
      <c r="S108" s="59">
        <v>0.01</v>
      </c>
      <c r="T108" s="59" t="s">
        <v>73</v>
      </c>
      <c r="U108" s="59" t="s">
        <v>73</v>
      </c>
      <c r="V108" s="59">
        <v>0.01</v>
      </c>
      <c r="W108" s="59">
        <v>0.09</v>
      </c>
      <c r="X108" s="59">
        <v>7.0000000000000007E-2</v>
      </c>
      <c r="Y108" s="59">
        <v>0.02</v>
      </c>
    </row>
    <row r="109" spans="1:25" s="7" customFormat="1" ht="11.25" x14ac:dyDescent="0.2">
      <c r="A109" s="13">
        <v>892</v>
      </c>
      <c r="B109" s="13" t="s">
        <v>220</v>
      </c>
      <c r="C109" s="96" t="s">
        <v>116</v>
      </c>
      <c r="D109" s="58">
        <v>640</v>
      </c>
      <c r="E109" s="59">
        <v>0.74</v>
      </c>
      <c r="F109" s="59">
        <v>0.69</v>
      </c>
      <c r="G109" s="59">
        <v>0.43</v>
      </c>
      <c r="H109" s="59">
        <v>0</v>
      </c>
      <c r="I109" s="59">
        <v>0.05</v>
      </c>
      <c r="J109" s="59">
        <v>0.17</v>
      </c>
      <c r="K109" s="59">
        <v>0.03</v>
      </c>
      <c r="L109" s="59">
        <v>0</v>
      </c>
      <c r="M109" s="59">
        <v>0</v>
      </c>
      <c r="N109" s="59" t="s">
        <v>73</v>
      </c>
      <c r="O109" s="59">
        <v>0.03</v>
      </c>
      <c r="P109" s="59">
        <v>0</v>
      </c>
      <c r="Q109" s="59" t="s">
        <v>73</v>
      </c>
      <c r="R109" s="59">
        <v>0.03</v>
      </c>
      <c r="S109" s="59">
        <v>0.01</v>
      </c>
      <c r="T109" s="59">
        <v>0.01</v>
      </c>
      <c r="U109" s="59">
        <v>0.01</v>
      </c>
      <c r="V109" s="59">
        <v>0.01</v>
      </c>
      <c r="W109" s="59">
        <v>0.14000000000000001</v>
      </c>
      <c r="X109" s="59">
        <v>0.09</v>
      </c>
      <c r="Y109" s="59">
        <v>0.04</v>
      </c>
    </row>
    <row r="110" spans="1:25" s="7" customFormat="1" ht="11.25" x14ac:dyDescent="0.2">
      <c r="A110" s="13">
        <v>891</v>
      </c>
      <c r="B110" s="13" t="s">
        <v>221</v>
      </c>
      <c r="C110" s="96" t="s">
        <v>116</v>
      </c>
      <c r="D110" s="58">
        <v>1710</v>
      </c>
      <c r="E110" s="59">
        <v>0.82</v>
      </c>
      <c r="F110" s="59">
        <v>0.8</v>
      </c>
      <c r="G110" s="59">
        <v>0.51</v>
      </c>
      <c r="H110" s="59" t="s">
        <v>73</v>
      </c>
      <c r="I110" s="59">
        <v>0.05</v>
      </c>
      <c r="J110" s="59">
        <v>0.22</v>
      </c>
      <c r="K110" s="59">
        <v>0.01</v>
      </c>
      <c r="L110" s="59" t="s">
        <v>74</v>
      </c>
      <c r="M110" s="59">
        <v>0</v>
      </c>
      <c r="N110" s="59" t="s">
        <v>74</v>
      </c>
      <c r="O110" s="59">
        <v>0.06</v>
      </c>
      <c r="P110" s="59">
        <v>0</v>
      </c>
      <c r="Q110" s="59" t="s">
        <v>73</v>
      </c>
      <c r="R110" s="59">
        <v>0.01</v>
      </c>
      <c r="S110" s="59">
        <v>0.01</v>
      </c>
      <c r="T110" s="59" t="s">
        <v>73</v>
      </c>
      <c r="U110" s="59" t="s">
        <v>73</v>
      </c>
      <c r="V110" s="59">
        <v>0.01</v>
      </c>
      <c r="W110" s="59">
        <v>0.1</v>
      </c>
      <c r="X110" s="59">
        <v>0.03</v>
      </c>
      <c r="Y110" s="59">
        <v>0.05</v>
      </c>
    </row>
    <row r="111" spans="1:25" s="7" customFormat="1" ht="11.25" x14ac:dyDescent="0.2">
      <c r="A111" s="13">
        <v>353</v>
      </c>
      <c r="B111" s="13" t="s">
        <v>222</v>
      </c>
      <c r="C111" s="96" t="s">
        <v>112</v>
      </c>
      <c r="D111" s="58">
        <v>380</v>
      </c>
      <c r="E111" s="59">
        <v>0.83</v>
      </c>
      <c r="F111" s="59">
        <v>0.77</v>
      </c>
      <c r="G111" s="59">
        <v>0.6</v>
      </c>
      <c r="H111" s="59">
        <v>0</v>
      </c>
      <c r="I111" s="59">
        <v>0.03</v>
      </c>
      <c r="J111" s="59">
        <v>0.04</v>
      </c>
      <c r="K111" s="59">
        <v>0.09</v>
      </c>
      <c r="L111" s="59">
        <v>0</v>
      </c>
      <c r="M111" s="59">
        <v>0</v>
      </c>
      <c r="N111" s="59" t="s">
        <v>73</v>
      </c>
      <c r="O111" s="59">
        <v>0.03</v>
      </c>
      <c r="P111" s="59">
        <v>0</v>
      </c>
      <c r="Q111" s="59" t="s">
        <v>73</v>
      </c>
      <c r="R111" s="59">
        <v>0.03</v>
      </c>
      <c r="S111" s="59" t="s">
        <v>73</v>
      </c>
      <c r="T111" s="59" t="s">
        <v>73</v>
      </c>
      <c r="U111" s="59" t="s">
        <v>73</v>
      </c>
      <c r="V111" s="59">
        <v>0.03</v>
      </c>
      <c r="W111" s="59">
        <v>0.12</v>
      </c>
      <c r="X111" s="59">
        <v>0.05</v>
      </c>
      <c r="Y111" s="59" t="s">
        <v>73</v>
      </c>
    </row>
    <row r="112" spans="1:25" s="7" customFormat="1" ht="11.25" x14ac:dyDescent="0.2">
      <c r="A112" s="13">
        <v>931</v>
      </c>
      <c r="B112" s="13" t="s">
        <v>223</v>
      </c>
      <c r="C112" s="96" t="s">
        <v>126</v>
      </c>
      <c r="D112" s="58">
        <v>1230</v>
      </c>
      <c r="E112" s="59">
        <v>0.84</v>
      </c>
      <c r="F112" s="59">
        <v>0.8</v>
      </c>
      <c r="G112" s="59">
        <v>0.51</v>
      </c>
      <c r="H112" s="59" t="s">
        <v>73</v>
      </c>
      <c r="I112" s="59">
        <v>0.06</v>
      </c>
      <c r="J112" s="59">
        <v>0.19</v>
      </c>
      <c r="K112" s="59">
        <v>0.03</v>
      </c>
      <c r="L112" s="59" t="s">
        <v>73</v>
      </c>
      <c r="M112" s="59">
        <v>0</v>
      </c>
      <c r="N112" s="59" t="s">
        <v>73</v>
      </c>
      <c r="O112" s="59">
        <v>7.0000000000000007E-2</v>
      </c>
      <c r="P112" s="59">
        <v>0</v>
      </c>
      <c r="Q112" s="59" t="s">
        <v>73</v>
      </c>
      <c r="R112" s="59">
        <v>0.02</v>
      </c>
      <c r="S112" s="59">
        <v>0.01</v>
      </c>
      <c r="T112" s="59">
        <v>0</v>
      </c>
      <c r="U112" s="59">
        <v>0.01</v>
      </c>
      <c r="V112" s="59">
        <v>0.01</v>
      </c>
      <c r="W112" s="59">
        <v>0.09</v>
      </c>
      <c r="X112" s="59">
        <v>0.05</v>
      </c>
      <c r="Y112" s="59">
        <v>0.03</v>
      </c>
    </row>
    <row r="113" spans="1:25" s="7" customFormat="1" ht="11.25" x14ac:dyDescent="0.2">
      <c r="A113" s="13">
        <v>874</v>
      </c>
      <c r="B113" s="13" t="s">
        <v>224</v>
      </c>
      <c r="C113" s="96" t="s">
        <v>120</v>
      </c>
      <c r="D113" s="58">
        <v>580</v>
      </c>
      <c r="E113" s="59">
        <v>0.86</v>
      </c>
      <c r="F113" s="59">
        <v>0.84</v>
      </c>
      <c r="G113" s="59">
        <v>0.48</v>
      </c>
      <c r="H113" s="59" t="s">
        <v>73</v>
      </c>
      <c r="I113" s="59">
        <v>0.05</v>
      </c>
      <c r="J113" s="59">
        <v>0.3</v>
      </c>
      <c r="K113" s="59" t="s">
        <v>73</v>
      </c>
      <c r="L113" s="59">
        <v>0</v>
      </c>
      <c r="M113" s="59" t="s">
        <v>73</v>
      </c>
      <c r="N113" s="59" t="s">
        <v>73</v>
      </c>
      <c r="O113" s="59">
        <v>0.03</v>
      </c>
      <c r="P113" s="59">
        <v>0</v>
      </c>
      <c r="Q113" s="59">
        <v>0</v>
      </c>
      <c r="R113" s="59">
        <v>0.02</v>
      </c>
      <c r="S113" s="59" t="s">
        <v>73</v>
      </c>
      <c r="T113" s="59" t="s">
        <v>73</v>
      </c>
      <c r="U113" s="59" t="s">
        <v>73</v>
      </c>
      <c r="V113" s="59" t="s">
        <v>73</v>
      </c>
      <c r="W113" s="59">
        <v>7.0000000000000007E-2</v>
      </c>
      <c r="X113" s="59">
        <v>0.05</v>
      </c>
      <c r="Y113" s="59">
        <v>0.02</v>
      </c>
    </row>
    <row r="114" spans="1:25" s="7" customFormat="1" ht="11.25" x14ac:dyDescent="0.2">
      <c r="A114" s="13">
        <v>879</v>
      </c>
      <c r="B114" s="13" t="s">
        <v>225</v>
      </c>
      <c r="C114" s="96" t="s">
        <v>128</v>
      </c>
      <c r="D114" s="58">
        <v>500</v>
      </c>
      <c r="E114" s="59">
        <v>0.93</v>
      </c>
      <c r="F114" s="59">
        <v>0.91</v>
      </c>
      <c r="G114" s="59">
        <v>0.24</v>
      </c>
      <c r="H114" s="59">
        <v>0</v>
      </c>
      <c r="I114" s="59">
        <v>0.05</v>
      </c>
      <c r="J114" s="59">
        <v>0.62</v>
      </c>
      <c r="K114" s="59">
        <v>0</v>
      </c>
      <c r="L114" s="59" t="s">
        <v>73</v>
      </c>
      <c r="M114" s="59" t="s">
        <v>73</v>
      </c>
      <c r="N114" s="59" t="s">
        <v>73</v>
      </c>
      <c r="O114" s="59">
        <v>7.0000000000000007E-2</v>
      </c>
      <c r="P114" s="59">
        <v>0</v>
      </c>
      <c r="Q114" s="59" t="s">
        <v>73</v>
      </c>
      <c r="R114" s="59" t="s">
        <v>73</v>
      </c>
      <c r="S114" s="59" t="s">
        <v>73</v>
      </c>
      <c r="T114" s="59">
        <v>0</v>
      </c>
      <c r="U114" s="59" t="s">
        <v>73</v>
      </c>
      <c r="V114" s="59" t="s">
        <v>73</v>
      </c>
      <c r="W114" s="59">
        <v>0.04</v>
      </c>
      <c r="X114" s="59">
        <v>0.02</v>
      </c>
      <c r="Y114" s="59" t="s">
        <v>73</v>
      </c>
    </row>
    <row r="115" spans="1:25" s="7" customFormat="1" ht="11.25" x14ac:dyDescent="0.2">
      <c r="A115" s="13">
        <v>836</v>
      </c>
      <c r="B115" s="13" t="s">
        <v>226</v>
      </c>
      <c r="C115" s="96" t="s">
        <v>128</v>
      </c>
      <c r="D115" s="58">
        <v>300</v>
      </c>
      <c r="E115" s="59">
        <v>0.84</v>
      </c>
      <c r="F115" s="59">
        <v>0.82</v>
      </c>
      <c r="G115" s="59">
        <v>0.44</v>
      </c>
      <c r="H115" s="59" t="s">
        <v>73</v>
      </c>
      <c r="I115" s="59">
        <v>0.03</v>
      </c>
      <c r="J115" s="59">
        <v>0.33</v>
      </c>
      <c r="K115" s="59" t="s">
        <v>73</v>
      </c>
      <c r="L115" s="59">
        <v>0</v>
      </c>
      <c r="M115" s="59">
        <v>0</v>
      </c>
      <c r="N115" s="59" t="s">
        <v>73</v>
      </c>
      <c r="O115" s="59">
        <v>0.08</v>
      </c>
      <c r="P115" s="59">
        <v>0</v>
      </c>
      <c r="Q115" s="59" t="s">
        <v>73</v>
      </c>
      <c r="R115" s="59" t="s">
        <v>73</v>
      </c>
      <c r="S115" s="59" t="s">
        <v>73</v>
      </c>
      <c r="T115" s="59">
        <v>0</v>
      </c>
      <c r="U115" s="59" t="s">
        <v>73</v>
      </c>
      <c r="V115" s="59" t="s">
        <v>73</v>
      </c>
      <c r="W115" s="59">
        <v>0.09</v>
      </c>
      <c r="X115" s="59">
        <v>0.05</v>
      </c>
      <c r="Y115" s="59" t="s">
        <v>73</v>
      </c>
    </row>
    <row r="116" spans="1:25" s="7" customFormat="1" ht="11.25" x14ac:dyDescent="0.2">
      <c r="A116" s="13">
        <v>851</v>
      </c>
      <c r="B116" s="13" t="s">
        <v>227</v>
      </c>
      <c r="C116" s="96" t="s">
        <v>126</v>
      </c>
      <c r="D116" s="58">
        <v>480</v>
      </c>
      <c r="E116" s="59">
        <v>0.76</v>
      </c>
      <c r="F116" s="59">
        <v>0.73</v>
      </c>
      <c r="G116" s="59">
        <v>0.51</v>
      </c>
      <c r="H116" s="59">
        <v>0</v>
      </c>
      <c r="I116" s="59">
        <v>0.04</v>
      </c>
      <c r="J116" s="59" t="s">
        <v>73</v>
      </c>
      <c r="K116" s="59">
        <v>0.17</v>
      </c>
      <c r="L116" s="59">
        <v>0</v>
      </c>
      <c r="M116" s="59">
        <v>0</v>
      </c>
      <c r="N116" s="59">
        <v>0</v>
      </c>
      <c r="O116" s="59">
        <v>0.05</v>
      </c>
      <c r="P116" s="59">
        <v>0</v>
      </c>
      <c r="Q116" s="59">
        <v>0</v>
      </c>
      <c r="R116" s="59">
        <v>0.02</v>
      </c>
      <c r="S116" s="59" t="s">
        <v>73</v>
      </c>
      <c r="T116" s="59">
        <v>0</v>
      </c>
      <c r="U116" s="59">
        <v>0.01</v>
      </c>
      <c r="V116" s="59" t="s">
        <v>73</v>
      </c>
      <c r="W116" s="59">
        <v>0.11</v>
      </c>
      <c r="X116" s="59">
        <v>0.08</v>
      </c>
      <c r="Y116" s="59">
        <v>0.05</v>
      </c>
    </row>
    <row r="117" spans="1:25" s="7" customFormat="1" ht="11.25" x14ac:dyDescent="0.2">
      <c r="A117" s="13">
        <v>870</v>
      </c>
      <c r="B117" s="13" t="s">
        <v>228</v>
      </c>
      <c r="C117" s="96" t="s">
        <v>126</v>
      </c>
      <c r="D117" s="58">
        <v>310</v>
      </c>
      <c r="E117" s="59">
        <v>0.86</v>
      </c>
      <c r="F117" s="59">
        <v>0.83</v>
      </c>
      <c r="G117" s="59">
        <v>0.41</v>
      </c>
      <c r="H117" s="59">
        <v>0</v>
      </c>
      <c r="I117" s="59">
        <v>0.03</v>
      </c>
      <c r="J117" s="59">
        <v>0.35</v>
      </c>
      <c r="K117" s="59">
        <v>0.05</v>
      </c>
      <c r="L117" s="59">
        <v>0</v>
      </c>
      <c r="M117" s="59">
        <v>0</v>
      </c>
      <c r="N117" s="59">
        <v>0</v>
      </c>
      <c r="O117" s="59">
        <v>0.04</v>
      </c>
      <c r="P117" s="59">
        <v>0</v>
      </c>
      <c r="Q117" s="59" t="s">
        <v>73</v>
      </c>
      <c r="R117" s="59">
        <v>0.03</v>
      </c>
      <c r="S117" s="59" t="s">
        <v>73</v>
      </c>
      <c r="T117" s="59">
        <v>0</v>
      </c>
      <c r="U117" s="59" t="s">
        <v>73</v>
      </c>
      <c r="V117" s="59" t="s">
        <v>73</v>
      </c>
      <c r="W117" s="59">
        <v>0.08</v>
      </c>
      <c r="X117" s="59">
        <v>0.05</v>
      </c>
      <c r="Y117" s="59" t="s">
        <v>73</v>
      </c>
    </row>
    <row r="118" spans="1:25" s="7" customFormat="1" ht="11.25" x14ac:dyDescent="0.2">
      <c r="A118" s="13">
        <v>317</v>
      </c>
      <c r="B118" s="13" t="s">
        <v>229</v>
      </c>
      <c r="C118" s="96" t="s">
        <v>124</v>
      </c>
      <c r="D118" s="58">
        <v>640</v>
      </c>
      <c r="E118" s="59">
        <v>0.91</v>
      </c>
      <c r="F118" s="59">
        <v>0.9</v>
      </c>
      <c r="G118" s="59">
        <v>0.34</v>
      </c>
      <c r="H118" s="59" t="s">
        <v>73</v>
      </c>
      <c r="I118" s="59">
        <v>0.03</v>
      </c>
      <c r="J118" s="59">
        <v>0.48</v>
      </c>
      <c r="K118" s="59">
        <v>0.04</v>
      </c>
      <c r="L118" s="59">
        <v>0</v>
      </c>
      <c r="M118" s="59">
        <v>0</v>
      </c>
      <c r="N118" s="59">
        <v>0</v>
      </c>
      <c r="O118" s="59">
        <v>0.03</v>
      </c>
      <c r="P118" s="59">
        <v>0</v>
      </c>
      <c r="Q118" s="59" t="s">
        <v>73</v>
      </c>
      <c r="R118" s="59">
        <v>0.01</v>
      </c>
      <c r="S118" s="59" t="s">
        <v>73</v>
      </c>
      <c r="T118" s="59" t="s">
        <v>73</v>
      </c>
      <c r="U118" s="59" t="s">
        <v>73</v>
      </c>
      <c r="V118" s="59" t="s">
        <v>73</v>
      </c>
      <c r="W118" s="59">
        <v>0.05</v>
      </c>
      <c r="X118" s="59">
        <v>0.02</v>
      </c>
      <c r="Y118" s="59">
        <v>0.01</v>
      </c>
    </row>
    <row r="119" spans="1:25" s="7" customFormat="1" ht="11.25" x14ac:dyDescent="0.2">
      <c r="A119" s="13">
        <v>807</v>
      </c>
      <c r="B119" s="13" t="s">
        <v>230</v>
      </c>
      <c r="C119" s="96" t="s">
        <v>110</v>
      </c>
      <c r="D119" s="58">
        <v>490</v>
      </c>
      <c r="E119" s="59">
        <v>0.88</v>
      </c>
      <c r="F119" s="59">
        <v>0.84</v>
      </c>
      <c r="G119" s="59">
        <v>0.6</v>
      </c>
      <c r="H119" s="59" t="s">
        <v>73</v>
      </c>
      <c r="I119" s="59">
        <v>0.06</v>
      </c>
      <c r="J119" s="59">
        <v>0.03</v>
      </c>
      <c r="K119" s="59">
        <v>0.15</v>
      </c>
      <c r="L119" s="59">
        <v>0</v>
      </c>
      <c r="M119" s="59" t="s">
        <v>73</v>
      </c>
      <c r="N119" s="59">
        <v>0</v>
      </c>
      <c r="O119" s="59">
        <v>0.08</v>
      </c>
      <c r="P119" s="59">
        <v>0</v>
      </c>
      <c r="Q119" s="59" t="s">
        <v>73</v>
      </c>
      <c r="R119" s="59">
        <v>0.01</v>
      </c>
      <c r="S119" s="59" t="s">
        <v>73</v>
      </c>
      <c r="T119" s="59" t="s">
        <v>73</v>
      </c>
      <c r="U119" s="59" t="s">
        <v>73</v>
      </c>
      <c r="V119" s="59">
        <v>0.02</v>
      </c>
      <c r="W119" s="59">
        <v>0.09</v>
      </c>
      <c r="X119" s="59">
        <v>0.02</v>
      </c>
      <c r="Y119" s="59" t="s">
        <v>73</v>
      </c>
    </row>
    <row r="120" spans="1:25" s="7" customFormat="1" ht="11.25" x14ac:dyDescent="0.2">
      <c r="A120" s="13">
        <v>318</v>
      </c>
      <c r="B120" s="13" t="s">
        <v>231</v>
      </c>
      <c r="C120" s="96" t="s">
        <v>124</v>
      </c>
      <c r="D120" s="58">
        <v>290</v>
      </c>
      <c r="E120" s="59">
        <v>0.81</v>
      </c>
      <c r="F120" s="59">
        <v>0.81</v>
      </c>
      <c r="G120" s="59">
        <v>0.5</v>
      </c>
      <c r="H120" s="59">
        <v>0</v>
      </c>
      <c r="I120" s="59">
        <v>0.05</v>
      </c>
      <c r="J120" s="59">
        <v>0.12</v>
      </c>
      <c r="K120" s="59">
        <v>0.13</v>
      </c>
      <c r="L120" s="59">
        <v>0</v>
      </c>
      <c r="M120" s="59">
        <v>0</v>
      </c>
      <c r="N120" s="59">
        <v>0</v>
      </c>
      <c r="O120" s="59">
        <v>0.06</v>
      </c>
      <c r="P120" s="59">
        <v>0</v>
      </c>
      <c r="Q120" s="59" t="s">
        <v>73</v>
      </c>
      <c r="R120" s="59">
        <v>0</v>
      </c>
      <c r="S120" s="59">
        <v>0</v>
      </c>
      <c r="T120" s="59">
        <v>0</v>
      </c>
      <c r="U120" s="59">
        <v>0</v>
      </c>
      <c r="V120" s="59" t="s">
        <v>73</v>
      </c>
      <c r="W120" s="59">
        <v>0.11</v>
      </c>
      <c r="X120" s="59">
        <v>0.04</v>
      </c>
      <c r="Y120" s="59">
        <v>0.03</v>
      </c>
    </row>
    <row r="121" spans="1:25" s="7" customFormat="1" ht="11.25" x14ac:dyDescent="0.2">
      <c r="A121" s="13">
        <v>354</v>
      </c>
      <c r="B121" s="13" t="s">
        <v>232</v>
      </c>
      <c r="C121" s="96" t="s">
        <v>112</v>
      </c>
      <c r="D121" s="58">
        <v>510</v>
      </c>
      <c r="E121" s="59">
        <v>0.87</v>
      </c>
      <c r="F121" s="59">
        <v>0.83</v>
      </c>
      <c r="G121" s="59">
        <v>0.62</v>
      </c>
      <c r="H121" s="59">
        <v>0</v>
      </c>
      <c r="I121" s="59">
        <v>0.05</v>
      </c>
      <c r="J121" s="59">
        <v>0.04</v>
      </c>
      <c r="K121" s="59">
        <v>0.11</v>
      </c>
      <c r="L121" s="59">
        <v>0</v>
      </c>
      <c r="M121" s="59">
        <v>0</v>
      </c>
      <c r="N121" s="59" t="s">
        <v>73</v>
      </c>
      <c r="O121" s="59">
        <v>0.08</v>
      </c>
      <c r="P121" s="59">
        <v>0</v>
      </c>
      <c r="Q121" s="59">
        <v>0</v>
      </c>
      <c r="R121" s="59">
        <v>0.02</v>
      </c>
      <c r="S121" s="59" t="s">
        <v>73</v>
      </c>
      <c r="T121" s="59" t="s">
        <v>73</v>
      </c>
      <c r="U121" s="59" t="s">
        <v>73</v>
      </c>
      <c r="V121" s="59">
        <v>0.03</v>
      </c>
      <c r="W121" s="59">
        <v>0.08</v>
      </c>
      <c r="X121" s="59">
        <v>0.04</v>
      </c>
      <c r="Y121" s="59" t="s">
        <v>73</v>
      </c>
    </row>
    <row r="122" spans="1:25" s="7" customFormat="1" ht="11.25" x14ac:dyDescent="0.2">
      <c r="A122" s="13">
        <v>372</v>
      </c>
      <c r="B122" s="13" t="s">
        <v>233</v>
      </c>
      <c r="C122" s="96" t="s">
        <v>114</v>
      </c>
      <c r="D122" s="58">
        <v>720</v>
      </c>
      <c r="E122" s="59">
        <v>0.83</v>
      </c>
      <c r="F122" s="59">
        <v>0.79</v>
      </c>
      <c r="G122" s="59">
        <v>0.53</v>
      </c>
      <c r="H122" s="59">
        <v>0</v>
      </c>
      <c r="I122" s="59">
        <v>7.0000000000000007E-2</v>
      </c>
      <c r="J122" s="59">
        <v>0.13</v>
      </c>
      <c r="K122" s="59">
        <v>0.05</v>
      </c>
      <c r="L122" s="59" t="s">
        <v>73</v>
      </c>
      <c r="M122" s="59">
        <v>0</v>
      </c>
      <c r="N122" s="59" t="s">
        <v>73</v>
      </c>
      <c r="O122" s="59">
        <v>0.06</v>
      </c>
      <c r="P122" s="59">
        <v>0</v>
      </c>
      <c r="Q122" s="59">
        <v>0</v>
      </c>
      <c r="R122" s="59">
        <v>0.02</v>
      </c>
      <c r="S122" s="59" t="s">
        <v>73</v>
      </c>
      <c r="T122" s="59" t="s">
        <v>73</v>
      </c>
      <c r="U122" s="59" t="s">
        <v>73</v>
      </c>
      <c r="V122" s="59">
        <v>0.02</v>
      </c>
      <c r="W122" s="59">
        <v>0.1</v>
      </c>
      <c r="X122" s="59">
        <v>0.06</v>
      </c>
      <c r="Y122" s="59" t="s">
        <v>73</v>
      </c>
    </row>
    <row r="123" spans="1:25" s="7" customFormat="1" ht="11.25" x14ac:dyDescent="0.2">
      <c r="A123" s="13">
        <v>857</v>
      </c>
      <c r="B123" s="13" t="s">
        <v>234</v>
      </c>
      <c r="C123" s="96" t="s">
        <v>116</v>
      </c>
      <c r="D123" s="58">
        <v>60</v>
      </c>
      <c r="E123" s="59">
        <v>0.88</v>
      </c>
      <c r="F123" s="59">
        <v>0.82</v>
      </c>
      <c r="G123" s="59">
        <v>0.65</v>
      </c>
      <c r="H123" s="59">
        <v>0</v>
      </c>
      <c r="I123" s="59" t="s">
        <v>73</v>
      </c>
      <c r="J123" s="59">
        <v>0.12</v>
      </c>
      <c r="K123" s="59">
        <v>0</v>
      </c>
      <c r="L123" s="59">
        <v>0</v>
      </c>
      <c r="M123" s="59">
        <v>0</v>
      </c>
      <c r="N123" s="59">
        <v>0</v>
      </c>
      <c r="O123" s="59" t="s">
        <v>73</v>
      </c>
      <c r="P123" s="59">
        <v>0</v>
      </c>
      <c r="Q123" s="59">
        <v>0</v>
      </c>
      <c r="R123" s="59" t="s">
        <v>73</v>
      </c>
      <c r="S123" s="59" t="s">
        <v>73</v>
      </c>
      <c r="T123" s="59">
        <v>0</v>
      </c>
      <c r="U123" s="59">
        <v>0</v>
      </c>
      <c r="V123" s="59">
        <v>0</v>
      </c>
      <c r="W123" s="59">
        <v>0.11</v>
      </c>
      <c r="X123" s="59">
        <v>0</v>
      </c>
      <c r="Y123" s="59" t="s">
        <v>73</v>
      </c>
    </row>
    <row r="124" spans="1:25" s="7" customFormat="1" ht="11.25" x14ac:dyDescent="0.2">
      <c r="A124" s="13">
        <v>355</v>
      </c>
      <c r="B124" s="13" t="s">
        <v>235</v>
      </c>
      <c r="C124" s="96" t="s">
        <v>112</v>
      </c>
      <c r="D124" s="58">
        <v>360</v>
      </c>
      <c r="E124" s="59">
        <v>0.87</v>
      </c>
      <c r="F124" s="59">
        <v>0.81</v>
      </c>
      <c r="G124" s="59">
        <v>0.6</v>
      </c>
      <c r="H124" s="59">
        <v>0</v>
      </c>
      <c r="I124" s="59">
        <v>0.09</v>
      </c>
      <c r="J124" s="59">
        <v>0.09</v>
      </c>
      <c r="K124" s="59">
        <v>0.02</v>
      </c>
      <c r="L124" s="59">
        <v>0</v>
      </c>
      <c r="M124" s="59">
        <v>0</v>
      </c>
      <c r="N124" s="59" t="s">
        <v>73</v>
      </c>
      <c r="O124" s="59">
        <v>0.08</v>
      </c>
      <c r="P124" s="59">
        <v>0</v>
      </c>
      <c r="Q124" s="59">
        <v>0</v>
      </c>
      <c r="R124" s="59">
        <v>0.02</v>
      </c>
      <c r="S124" s="59" t="s">
        <v>73</v>
      </c>
      <c r="T124" s="59" t="s">
        <v>73</v>
      </c>
      <c r="U124" s="59">
        <v>0</v>
      </c>
      <c r="V124" s="59">
        <v>0.05</v>
      </c>
      <c r="W124" s="59">
        <v>0.08</v>
      </c>
      <c r="X124" s="59">
        <v>0.02</v>
      </c>
      <c r="Y124" s="59">
        <v>0.02</v>
      </c>
    </row>
    <row r="125" spans="1:25" s="7" customFormat="1" ht="11.25" x14ac:dyDescent="0.2">
      <c r="A125" s="13">
        <v>333</v>
      </c>
      <c r="B125" s="13" t="s">
        <v>236</v>
      </c>
      <c r="C125" s="96" t="s">
        <v>118</v>
      </c>
      <c r="D125" s="58">
        <v>770</v>
      </c>
      <c r="E125" s="59">
        <v>0.82</v>
      </c>
      <c r="F125" s="59">
        <v>0.75</v>
      </c>
      <c r="G125" s="59">
        <v>0.5</v>
      </c>
      <c r="H125" s="59">
        <v>0</v>
      </c>
      <c r="I125" s="59">
        <v>0.08</v>
      </c>
      <c r="J125" s="59">
        <v>0.17</v>
      </c>
      <c r="K125" s="59" t="s">
        <v>73</v>
      </c>
      <c r="L125" s="59" t="s">
        <v>73</v>
      </c>
      <c r="M125" s="59">
        <v>0</v>
      </c>
      <c r="N125" s="59">
        <v>0</v>
      </c>
      <c r="O125" s="59">
        <v>0.06</v>
      </c>
      <c r="P125" s="59">
        <v>0</v>
      </c>
      <c r="Q125" s="59" t="s">
        <v>73</v>
      </c>
      <c r="R125" s="59">
        <v>0.02</v>
      </c>
      <c r="S125" s="59">
        <v>0.01</v>
      </c>
      <c r="T125" s="59" t="s">
        <v>73</v>
      </c>
      <c r="U125" s="59" t="s">
        <v>73</v>
      </c>
      <c r="V125" s="59">
        <v>0.05</v>
      </c>
      <c r="W125" s="59">
        <v>0.11</v>
      </c>
      <c r="X125" s="59">
        <v>0.05</v>
      </c>
      <c r="Y125" s="59">
        <v>0.02</v>
      </c>
    </row>
    <row r="126" spans="1:25" s="7" customFormat="1" ht="11.25" x14ac:dyDescent="0.2">
      <c r="A126" s="13">
        <v>343</v>
      </c>
      <c r="B126" s="13" t="s">
        <v>237</v>
      </c>
      <c r="C126" s="96" t="s">
        <v>112</v>
      </c>
      <c r="D126" s="58">
        <v>690</v>
      </c>
      <c r="E126" s="59">
        <v>0.86</v>
      </c>
      <c r="F126" s="59">
        <v>0.81</v>
      </c>
      <c r="G126" s="59">
        <v>0.5</v>
      </c>
      <c r="H126" s="59">
        <v>0</v>
      </c>
      <c r="I126" s="59">
        <v>0.06</v>
      </c>
      <c r="J126" s="59">
        <v>0.2</v>
      </c>
      <c r="K126" s="59">
        <v>0.04</v>
      </c>
      <c r="L126" s="59">
        <v>0</v>
      </c>
      <c r="M126" s="59" t="s">
        <v>73</v>
      </c>
      <c r="N126" s="59" t="s">
        <v>73</v>
      </c>
      <c r="O126" s="59">
        <v>0.08</v>
      </c>
      <c r="P126" s="59">
        <v>0</v>
      </c>
      <c r="Q126" s="59" t="s">
        <v>73</v>
      </c>
      <c r="R126" s="59">
        <v>0.02</v>
      </c>
      <c r="S126" s="59">
        <v>0.01</v>
      </c>
      <c r="T126" s="59" t="s">
        <v>73</v>
      </c>
      <c r="U126" s="59" t="s">
        <v>73</v>
      </c>
      <c r="V126" s="59">
        <v>0.03</v>
      </c>
      <c r="W126" s="59">
        <v>0.08</v>
      </c>
      <c r="X126" s="59">
        <v>0.04</v>
      </c>
      <c r="Y126" s="59">
        <v>0.01</v>
      </c>
    </row>
    <row r="127" spans="1:25" s="7" customFormat="1" ht="11.25" x14ac:dyDescent="0.2">
      <c r="A127" s="13">
        <v>373</v>
      </c>
      <c r="B127" s="13" t="s">
        <v>238</v>
      </c>
      <c r="C127" s="96" t="s">
        <v>114</v>
      </c>
      <c r="D127" s="58">
        <v>1260</v>
      </c>
      <c r="E127" s="59">
        <v>0.83</v>
      </c>
      <c r="F127" s="59">
        <v>0.79</v>
      </c>
      <c r="G127" s="59">
        <v>0.49</v>
      </c>
      <c r="H127" s="59" t="s">
        <v>73</v>
      </c>
      <c r="I127" s="59">
        <v>0.09</v>
      </c>
      <c r="J127" s="59">
        <v>0.12</v>
      </c>
      <c r="K127" s="59">
        <v>0.09</v>
      </c>
      <c r="L127" s="59" t="s">
        <v>73</v>
      </c>
      <c r="M127" s="59">
        <v>0</v>
      </c>
      <c r="N127" s="59">
        <v>0</v>
      </c>
      <c r="O127" s="59">
        <v>0.08</v>
      </c>
      <c r="P127" s="59">
        <v>0</v>
      </c>
      <c r="Q127" s="59" t="s">
        <v>73</v>
      </c>
      <c r="R127" s="59">
        <v>0.02</v>
      </c>
      <c r="S127" s="59">
        <v>0.01</v>
      </c>
      <c r="T127" s="59" t="s">
        <v>73</v>
      </c>
      <c r="U127" s="59" t="s">
        <v>73</v>
      </c>
      <c r="V127" s="59">
        <v>0.02</v>
      </c>
      <c r="W127" s="59">
        <v>0.1</v>
      </c>
      <c r="X127" s="59">
        <v>0.06</v>
      </c>
      <c r="Y127" s="59">
        <v>0.01</v>
      </c>
    </row>
    <row r="128" spans="1:25" s="7" customFormat="1" ht="11.25" x14ac:dyDescent="0.2">
      <c r="A128" s="13">
        <v>893</v>
      </c>
      <c r="B128" s="13" t="s">
        <v>239</v>
      </c>
      <c r="C128" s="96" t="s">
        <v>118</v>
      </c>
      <c r="D128" s="58">
        <v>550</v>
      </c>
      <c r="E128" s="59">
        <v>0.83</v>
      </c>
      <c r="F128" s="59">
        <v>0.77</v>
      </c>
      <c r="G128" s="59">
        <v>0.56000000000000005</v>
      </c>
      <c r="H128" s="59" t="s">
        <v>73</v>
      </c>
      <c r="I128" s="59">
        <v>0.05</v>
      </c>
      <c r="J128" s="59">
        <v>0.08</v>
      </c>
      <c r="K128" s="59">
        <v>0.08</v>
      </c>
      <c r="L128" s="59">
        <v>0</v>
      </c>
      <c r="M128" s="59">
        <v>0</v>
      </c>
      <c r="N128" s="59">
        <v>0</v>
      </c>
      <c r="O128" s="59">
        <v>0.08</v>
      </c>
      <c r="P128" s="59">
        <v>0</v>
      </c>
      <c r="Q128" s="59" t="s">
        <v>73</v>
      </c>
      <c r="R128" s="59">
        <v>0.04</v>
      </c>
      <c r="S128" s="59">
        <v>0.03</v>
      </c>
      <c r="T128" s="59" t="s">
        <v>73</v>
      </c>
      <c r="U128" s="59" t="s">
        <v>73</v>
      </c>
      <c r="V128" s="59">
        <v>0.02</v>
      </c>
      <c r="W128" s="59">
        <v>7.0000000000000007E-2</v>
      </c>
      <c r="X128" s="59">
        <v>0.04</v>
      </c>
      <c r="Y128" s="59">
        <v>0.05</v>
      </c>
    </row>
    <row r="129" spans="1:25" s="7" customFormat="1" ht="11.25" x14ac:dyDescent="0.2">
      <c r="A129" s="13">
        <v>871</v>
      </c>
      <c r="B129" s="13" t="s">
        <v>240</v>
      </c>
      <c r="C129" s="96" t="s">
        <v>126</v>
      </c>
      <c r="D129" s="58">
        <v>410</v>
      </c>
      <c r="E129" s="59">
        <v>0.91</v>
      </c>
      <c r="F129" s="59">
        <v>0.9</v>
      </c>
      <c r="G129" s="59">
        <v>0.47</v>
      </c>
      <c r="H129" s="59" t="s">
        <v>73</v>
      </c>
      <c r="I129" s="59">
        <v>0.02</v>
      </c>
      <c r="J129" s="59">
        <v>0.37</v>
      </c>
      <c r="K129" s="59">
        <v>0.03</v>
      </c>
      <c r="L129" s="59">
        <v>0</v>
      </c>
      <c r="M129" s="59">
        <v>0</v>
      </c>
      <c r="N129" s="59">
        <v>0</v>
      </c>
      <c r="O129" s="59">
        <v>0.03</v>
      </c>
      <c r="P129" s="59">
        <v>0</v>
      </c>
      <c r="Q129" s="59">
        <v>0</v>
      </c>
      <c r="R129" s="59" t="s">
        <v>73</v>
      </c>
      <c r="S129" s="59">
        <v>0</v>
      </c>
      <c r="T129" s="59" t="s">
        <v>73</v>
      </c>
      <c r="U129" s="59">
        <v>0</v>
      </c>
      <c r="V129" s="59" t="s">
        <v>73</v>
      </c>
      <c r="W129" s="59">
        <v>0.05</v>
      </c>
      <c r="X129" s="59">
        <v>0.02</v>
      </c>
      <c r="Y129" s="59">
        <v>0.02</v>
      </c>
    </row>
    <row r="130" spans="1:25" s="7" customFormat="1" ht="11.25" x14ac:dyDescent="0.2">
      <c r="A130" s="13">
        <v>334</v>
      </c>
      <c r="B130" s="13" t="s">
        <v>241</v>
      </c>
      <c r="C130" s="96" t="s">
        <v>118</v>
      </c>
      <c r="D130" s="58">
        <v>660</v>
      </c>
      <c r="E130" s="59">
        <v>0.88</v>
      </c>
      <c r="F130" s="59">
        <v>0.86</v>
      </c>
      <c r="G130" s="59">
        <v>0.53</v>
      </c>
      <c r="H130" s="59" t="s">
        <v>73</v>
      </c>
      <c r="I130" s="59">
        <v>0.06</v>
      </c>
      <c r="J130" s="59">
        <v>0.19</v>
      </c>
      <c r="K130" s="59">
        <v>7.0000000000000007E-2</v>
      </c>
      <c r="L130" s="59">
        <v>0</v>
      </c>
      <c r="M130" s="59">
        <v>0</v>
      </c>
      <c r="N130" s="59">
        <v>0.01</v>
      </c>
      <c r="O130" s="59">
        <v>0.06</v>
      </c>
      <c r="P130" s="59">
        <v>0</v>
      </c>
      <c r="Q130" s="59" t="s">
        <v>73</v>
      </c>
      <c r="R130" s="59" t="s">
        <v>73</v>
      </c>
      <c r="S130" s="59" t="s">
        <v>73</v>
      </c>
      <c r="T130" s="59">
        <v>0</v>
      </c>
      <c r="U130" s="59" t="s">
        <v>73</v>
      </c>
      <c r="V130" s="59" t="s">
        <v>73</v>
      </c>
      <c r="W130" s="59">
        <v>7.0000000000000007E-2</v>
      </c>
      <c r="X130" s="59">
        <v>0.02</v>
      </c>
      <c r="Y130" s="59">
        <v>0.03</v>
      </c>
    </row>
    <row r="131" spans="1:25" s="7" customFormat="1" ht="11.25" x14ac:dyDescent="0.2">
      <c r="A131" s="13">
        <v>933</v>
      </c>
      <c r="B131" s="13" t="s">
        <v>242</v>
      </c>
      <c r="C131" s="96" t="s">
        <v>128</v>
      </c>
      <c r="D131" s="58">
        <v>990</v>
      </c>
      <c r="E131" s="59">
        <v>0.85</v>
      </c>
      <c r="F131" s="59">
        <v>0.83</v>
      </c>
      <c r="G131" s="59">
        <v>0.62</v>
      </c>
      <c r="H131" s="59" t="s">
        <v>73</v>
      </c>
      <c r="I131" s="59">
        <v>0.03</v>
      </c>
      <c r="J131" s="59">
        <v>0.12</v>
      </c>
      <c r="K131" s="59">
        <v>0.05</v>
      </c>
      <c r="L131" s="59" t="s">
        <v>73</v>
      </c>
      <c r="M131" s="59">
        <v>0</v>
      </c>
      <c r="N131" s="59">
        <v>0</v>
      </c>
      <c r="O131" s="59">
        <v>0.09</v>
      </c>
      <c r="P131" s="59">
        <v>0</v>
      </c>
      <c r="Q131" s="59">
        <v>0</v>
      </c>
      <c r="R131" s="59">
        <v>0.02</v>
      </c>
      <c r="S131" s="59">
        <v>0.01</v>
      </c>
      <c r="T131" s="59">
        <v>0</v>
      </c>
      <c r="U131" s="59">
        <v>0.01</v>
      </c>
      <c r="V131" s="59" t="s">
        <v>73</v>
      </c>
      <c r="W131" s="59">
        <v>0.09</v>
      </c>
      <c r="X131" s="59">
        <v>0.04</v>
      </c>
      <c r="Y131" s="59">
        <v>0.02</v>
      </c>
    </row>
    <row r="132" spans="1:25" s="7" customFormat="1" ht="11.25" x14ac:dyDescent="0.2">
      <c r="A132" s="13">
        <v>803</v>
      </c>
      <c r="B132" s="13" t="s">
        <v>243</v>
      </c>
      <c r="C132" s="96" t="s">
        <v>128</v>
      </c>
      <c r="D132" s="58">
        <v>390</v>
      </c>
      <c r="E132" s="59">
        <v>0.83</v>
      </c>
      <c r="F132" s="59">
        <v>0.81</v>
      </c>
      <c r="G132" s="59">
        <v>0.48</v>
      </c>
      <c r="H132" s="59">
        <v>0</v>
      </c>
      <c r="I132" s="59">
        <v>7.0000000000000007E-2</v>
      </c>
      <c r="J132" s="59">
        <v>0.22</v>
      </c>
      <c r="K132" s="59">
        <v>0.02</v>
      </c>
      <c r="L132" s="59" t="s">
        <v>73</v>
      </c>
      <c r="M132" s="59">
        <v>0</v>
      </c>
      <c r="N132" s="59" t="s">
        <v>73</v>
      </c>
      <c r="O132" s="59">
        <v>0.06</v>
      </c>
      <c r="P132" s="59">
        <v>0</v>
      </c>
      <c r="Q132" s="59" t="s">
        <v>73</v>
      </c>
      <c r="R132" s="59">
        <v>0.02</v>
      </c>
      <c r="S132" s="59">
        <v>0.02</v>
      </c>
      <c r="T132" s="59">
        <v>0</v>
      </c>
      <c r="U132" s="59" t="s">
        <v>73</v>
      </c>
      <c r="V132" s="59" t="s">
        <v>73</v>
      </c>
      <c r="W132" s="59">
        <v>0.11</v>
      </c>
      <c r="X132" s="59">
        <v>0.03</v>
      </c>
      <c r="Y132" s="59">
        <v>0.03</v>
      </c>
    </row>
    <row r="133" spans="1:25" s="7" customFormat="1" ht="11.25" x14ac:dyDescent="0.2">
      <c r="A133" s="13">
        <v>393</v>
      </c>
      <c r="B133" s="13" t="s">
        <v>244</v>
      </c>
      <c r="C133" s="96" t="s">
        <v>110</v>
      </c>
      <c r="D133" s="58">
        <v>400</v>
      </c>
      <c r="E133" s="59">
        <v>0.81</v>
      </c>
      <c r="F133" s="59">
        <v>0.77</v>
      </c>
      <c r="G133" s="59">
        <v>0.55000000000000004</v>
      </c>
      <c r="H133" s="59">
        <v>0</v>
      </c>
      <c r="I133" s="59">
        <v>0.09</v>
      </c>
      <c r="J133" s="59">
        <v>0.13</v>
      </c>
      <c r="K133" s="59">
        <v>0</v>
      </c>
      <c r="L133" s="59">
        <v>0</v>
      </c>
      <c r="M133" s="59" t="s">
        <v>73</v>
      </c>
      <c r="N133" s="59">
        <v>0</v>
      </c>
      <c r="O133" s="59">
        <v>7.0000000000000007E-2</v>
      </c>
      <c r="P133" s="59">
        <v>0</v>
      </c>
      <c r="Q133" s="59" t="s">
        <v>73</v>
      </c>
      <c r="R133" s="59">
        <v>0.02</v>
      </c>
      <c r="S133" s="59" t="s">
        <v>73</v>
      </c>
      <c r="T133" s="59" t="s">
        <v>73</v>
      </c>
      <c r="U133" s="59">
        <v>0</v>
      </c>
      <c r="V133" s="59">
        <v>0.02</v>
      </c>
      <c r="W133" s="59">
        <v>0.15</v>
      </c>
      <c r="X133" s="59">
        <v>0.03</v>
      </c>
      <c r="Y133" s="59" t="s">
        <v>73</v>
      </c>
    </row>
    <row r="134" spans="1:25" s="7" customFormat="1" ht="11.25" x14ac:dyDescent="0.2">
      <c r="A134" s="13">
        <v>852</v>
      </c>
      <c r="B134" s="13" t="s">
        <v>245</v>
      </c>
      <c r="C134" s="96" t="s">
        <v>126</v>
      </c>
      <c r="D134" s="58">
        <v>540</v>
      </c>
      <c r="E134" s="59">
        <v>0.8</v>
      </c>
      <c r="F134" s="59">
        <v>0.76</v>
      </c>
      <c r="G134" s="59">
        <v>0.41</v>
      </c>
      <c r="H134" s="59">
        <v>0</v>
      </c>
      <c r="I134" s="59">
        <v>0.05</v>
      </c>
      <c r="J134" s="59">
        <v>7.0000000000000007E-2</v>
      </c>
      <c r="K134" s="59">
        <v>0.23</v>
      </c>
      <c r="L134" s="59">
        <v>0</v>
      </c>
      <c r="M134" s="59">
        <v>0</v>
      </c>
      <c r="N134" s="59">
        <v>0</v>
      </c>
      <c r="O134" s="59">
        <v>0.04</v>
      </c>
      <c r="P134" s="59">
        <v>0</v>
      </c>
      <c r="Q134" s="59">
        <v>0</v>
      </c>
      <c r="R134" s="59">
        <v>0.03</v>
      </c>
      <c r="S134" s="59">
        <v>0.02</v>
      </c>
      <c r="T134" s="59" t="s">
        <v>73</v>
      </c>
      <c r="U134" s="59" t="s">
        <v>73</v>
      </c>
      <c r="V134" s="59">
        <v>0.01</v>
      </c>
      <c r="W134" s="59">
        <v>0.13</v>
      </c>
      <c r="X134" s="59">
        <v>0.04</v>
      </c>
      <c r="Y134" s="59">
        <v>0.04</v>
      </c>
    </row>
    <row r="135" spans="1:25" s="7" customFormat="1" ht="11.25" x14ac:dyDescent="0.2">
      <c r="A135" s="13">
        <v>882</v>
      </c>
      <c r="B135" s="13" t="s">
        <v>246</v>
      </c>
      <c r="C135" s="96" t="s">
        <v>120</v>
      </c>
      <c r="D135" s="58">
        <v>360</v>
      </c>
      <c r="E135" s="59">
        <v>0.88</v>
      </c>
      <c r="F135" s="59">
        <v>0.82</v>
      </c>
      <c r="G135" s="59">
        <v>0.38</v>
      </c>
      <c r="H135" s="59">
        <v>0</v>
      </c>
      <c r="I135" s="59">
        <v>0.05</v>
      </c>
      <c r="J135" s="59">
        <v>0.34</v>
      </c>
      <c r="K135" s="59">
        <v>0.05</v>
      </c>
      <c r="L135" s="59">
        <v>0</v>
      </c>
      <c r="M135" s="59">
        <v>0</v>
      </c>
      <c r="N135" s="59">
        <v>0</v>
      </c>
      <c r="O135" s="59">
        <v>0.05</v>
      </c>
      <c r="P135" s="59">
        <v>0</v>
      </c>
      <c r="Q135" s="59" t="s">
        <v>73</v>
      </c>
      <c r="R135" s="59">
        <v>0.02</v>
      </c>
      <c r="S135" s="59" t="s">
        <v>73</v>
      </c>
      <c r="T135" s="59" t="s">
        <v>73</v>
      </c>
      <c r="U135" s="59" t="s">
        <v>73</v>
      </c>
      <c r="V135" s="59">
        <v>0.04</v>
      </c>
      <c r="W135" s="59">
        <v>0.06</v>
      </c>
      <c r="X135" s="59">
        <v>0.04</v>
      </c>
      <c r="Y135" s="59">
        <v>0.02</v>
      </c>
    </row>
    <row r="136" spans="1:25" s="7" customFormat="1" ht="11.25" x14ac:dyDescent="0.2">
      <c r="A136" s="13">
        <v>210</v>
      </c>
      <c r="B136" s="13" t="s">
        <v>247</v>
      </c>
      <c r="C136" s="96" t="s">
        <v>122</v>
      </c>
      <c r="D136" s="58">
        <v>750</v>
      </c>
      <c r="E136" s="59">
        <v>0.88</v>
      </c>
      <c r="F136" s="59">
        <v>0.87</v>
      </c>
      <c r="G136" s="59">
        <v>0.36</v>
      </c>
      <c r="H136" s="59" t="s">
        <v>73</v>
      </c>
      <c r="I136" s="59">
        <v>0.03</v>
      </c>
      <c r="J136" s="59">
        <v>0.28999999999999998</v>
      </c>
      <c r="K136" s="59">
        <v>0.19</v>
      </c>
      <c r="L136" s="59" t="s">
        <v>73</v>
      </c>
      <c r="M136" s="59">
        <v>0</v>
      </c>
      <c r="N136" s="59">
        <v>0</v>
      </c>
      <c r="O136" s="59">
        <v>0.02</v>
      </c>
      <c r="P136" s="59">
        <v>0</v>
      </c>
      <c r="Q136" s="59" t="s">
        <v>73</v>
      </c>
      <c r="R136" s="59" t="s">
        <v>73</v>
      </c>
      <c r="S136" s="59" t="s">
        <v>73</v>
      </c>
      <c r="T136" s="59">
        <v>0</v>
      </c>
      <c r="U136" s="59" t="s">
        <v>73</v>
      </c>
      <c r="V136" s="59">
        <v>0.01</v>
      </c>
      <c r="W136" s="59">
        <v>0.06</v>
      </c>
      <c r="X136" s="59">
        <v>0.02</v>
      </c>
      <c r="Y136" s="59">
        <v>0.04</v>
      </c>
    </row>
    <row r="137" spans="1:25" s="7" customFormat="1" ht="11.25" x14ac:dyDescent="0.2">
      <c r="A137" s="13">
        <v>342</v>
      </c>
      <c r="B137" s="13" t="s">
        <v>248</v>
      </c>
      <c r="C137" s="96" t="s">
        <v>112</v>
      </c>
      <c r="D137" s="58">
        <v>290</v>
      </c>
      <c r="E137" s="59">
        <v>0.83</v>
      </c>
      <c r="F137" s="59">
        <v>0.78</v>
      </c>
      <c r="G137" s="59">
        <v>0.43</v>
      </c>
      <c r="H137" s="59">
        <v>0</v>
      </c>
      <c r="I137" s="59">
        <v>7.0000000000000007E-2</v>
      </c>
      <c r="J137" s="59">
        <v>0.16</v>
      </c>
      <c r="K137" s="59">
        <v>0.11</v>
      </c>
      <c r="L137" s="59">
        <v>0</v>
      </c>
      <c r="M137" s="59">
        <v>0</v>
      </c>
      <c r="N137" s="59">
        <v>0</v>
      </c>
      <c r="O137" s="59">
        <v>0.04</v>
      </c>
      <c r="P137" s="59">
        <v>0</v>
      </c>
      <c r="Q137" s="59" t="s">
        <v>73</v>
      </c>
      <c r="R137" s="59" t="s">
        <v>73</v>
      </c>
      <c r="S137" s="59" t="s">
        <v>73</v>
      </c>
      <c r="T137" s="59">
        <v>0</v>
      </c>
      <c r="U137" s="59">
        <v>0</v>
      </c>
      <c r="V137" s="59">
        <v>0.04</v>
      </c>
      <c r="W137" s="59">
        <v>0.09</v>
      </c>
      <c r="X137" s="59">
        <v>0.05</v>
      </c>
      <c r="Y137" s="59">
        <v>0.02</v>
      </c>
    </row>
    <row r="138" spans="1:25" s="7" customFormat="1" ht="11.25" x14ac:dyDescent="0.2">
      <c r="A138" s="13">
        <v>860</v>
      </c>
      <c r="B138" s="13" t="s">
        <v>249</v>
      </c>
      <c r="C138" s="96" t="s">
        <v>118</v>
      </c>
      <c r="D138" s="58">
        <v>1460</v>
      </c>
      <c r="E138" s="59">
        <v>0.9</v>
      </c>
      <c r="F138" s="59">
        <v>0.85</v>
      </c>
      <c r="G138" s="59">
        <v>0.56000000000000005</v>
      </c>
      <c r="H138" s="59" t="s">
        <v>73</v>
      </c>
      <c r="I138" s="59">
        <v>0.1</v>
      </c>
      <c r="J138" s="59">
        <v>0.17</v>
      </c>
      <c r="K138" s="59">
        <v>0.01</v>
      </c>
      <c r="L138" s="59">
        <v>0</v>
      </c>
      <c r="M138" s="59" t="s">
        <v>73</v>
      </c>
      <c r="N138" s="59" t="s">
        <v>73</v>
      </c>
      <c r="O138" s="59">
        <v>0.08</v>
      </c>
      <c r="P138" s="59">
        <v>0</v>
      </c>
      <c r="Q138" s="59" t="s">
        <v>73</v>
      </c>
      <c r="R138" s="59">
        <v>0.03</v>
      </c>
      <c r="S138" s="59">
        <v>0.02</v>
      </c>
      <c r="T138" s="59" t="s">
        <v>74</v>
      </c>
      <c r="U138" s="59">
        <v>0.01</v>
      </c>
      <c r="V138" s="59">
        <v>0.02</v>
      </c>
      <c r="W138" s="59">
        <v>0.06</v>
      </c>
      <c r="X138" s="59">
        <v>0.03</v>
      </c>
      <c r="Y138" s="59">
        <v>0.01</v>
      </c>
    </row>
    <row r="139" spans="1:25" s="7" customFormat="1" ht="11.25" x14ac:dyDescent="0.2">
      <c r="A139" s="13">
        <v>356</v>
      </c>
      <c r="B139" s="13" t="s">
        <v>250</v>
      </c>
      <c r="C139" s="96" t="s">
        <v>112</v>
      </c>
      <c r="D139" s="58">
        <v>540</v>
      </c>
      <c r="E139" s="59">
        <v>0.85</v>
      </c>
      <c r="F139" s="59">
        <v>0.82</v>
      </c>
      <c r="G139" s="59">
        <v>0.39</v>
      </c>
      <c r="H139" s="59" t="s">
        <v>73</v>
      </c>
      <c r="I139" s="59">
        <v>7.0000000000000007E-2</v>
      </c>
      <c r="J139" s="59">
        <v>0.05</v>
      </c>
      <c r="K139" s="59">
        <v>0.3</v>
      </c>
      <c r="L139" s="59">
        <v>0</v>
      </c>
      <c r="M139" s="59" t="s">
        <v>73</v>
      </c>
      <c r="N139" s="59" t="s">
        <v>73</v>
      </c>
      <c r="O139" s="59">
        <v>0.1</v>
      </c>
      <c r="P139" s="59">
        <v>0</v>
      </c>
      <c r="Q139" s="59" t="s">
        <v>73</v>
      </c>
      <c r="R139" s="59">
        <v>0.02</v>
      </c>
      <c r="S139" s="59">
        <v>0.01</v>
      </c>
      <c r="T139" s="59" t="s">
        <v>73</v>
      </c>
      <c r="U139" s="59" t="s">
        <v>73</v>
      </c>
      <c r="V139" s="59">
        <v>0.01</v>
      </c>
      <c r="W139" s="59">
        <v>0.09</v>
      </c>
      <c r="X139" s="59">
        <v>0.05</v>
      </c>
      <c r="Y139" s="59">
        <v>0.01</v>
      </c>
    </row>
    <row r="140" spans="1:25" s="7" customFormat="1" ht="11.25" x14ac:dyDescent="0.2">
      <c r="A140" s="13">
        <v>808</v>
      </c>
      <c r="B140" s="13" t="s">
        <v>251</v>
      </c>
      <c r="C140" s="96" t="s">
        <v>110</v>
      </c>
      <c r="D140" s="58">
        <v>320</v>
      </c>
      <c r="E140" s="59">
        <v>0.85</v>
      </c>
      <c r="F140" s="59">
        <v>0.83</v>
      </c>
      <c r="G140" s="59">
        <v>0.66</v>
      </c>
      <c r="H140" s="59">
        <v>0</v>
      </c>
      <c r="I140" s="59">
        <v>0.08</v>
      </c>
      <c r="J140" s="59">
        <v>0.02</v>
      </c>
      <c r="K140" s="59">
        <v>7.0000000000000007E-2</v>
      </c>
      <c r="L140" s="59">
        <v>0</v>
      </c>
      <c r="M140" s="59">
        <v>0</v>
      </c>
      <c r="N140" s="59" t="s">
        <v>73</v>
      </c>
      <c r="O140" s="59">
        <v>7.0000000000000007E-2</v>
      </c>
      <c r="P140" s="59">
        <v>0</v>
      </c>
      <c r="Q140" s="59">
        <v>0</v>
      </c>
      <c r="R140" s="59" t="s">
        <v>73</v>
      </c>
      <c r="S140" s="59" t="s">
        <v>73</v>
      </c>
      <c r="T140" s="59">
        <v>0</v>
      </c>
      <c r="U140" s="59">
        <v>0</v>
      </c>
      <c r="V140" s="59" t="s">
        <v>73</v>
      </c>
      <c r="W140" s="59">
        <v>0.1</v>
      </c>
      <c r="X140" s="59">
        <v>0.04</v>
      </c>
      <c r="Y140" s="59" t="s">
        <v>73</v>
      </c>
    </row>
    <row r="141" spans="1:25" s="7" customFormat="1" ht="11.25" x14ac:dyDescent="0.2">
      <c r="A141" s="13">
        <v>861</v>
      </c>
      <c r="B141" s="13" t="s">
        <v>252</v>
      </c>
      <c r="C141" s="96" t="s">
        <v>118</v>
      </c>
      <c r="D141" s="58">
        <v>530</v>
      </c>
      <c r="E141" s="59">
        <v>0.84</v>
      </c>
      <c r="F141" s="59">
        <v>0.76</v>
      </c>
      <c r="G141" s="59">
        <v>0.48</v>
      </c>
      <c r="H141" s="59" t="s">
        <v>73</v>
      </c>
      <c r="I141" s="59">
        <v>0.12</v>
      </c>
      <c r="J141" s="59">
        <v>0.04</v>
      </c>
      <c r="K141" s="59">
        <v>0.11</v>
      </c>
      <c r="L141" s="59" t="s">
        <v>73</v>
      </c>
      <c r="M141" s="59">
        <v>0</v>
      </c>
      <c r="N141" s="59">
        <v>0</v>
      </c>
      <c r="O141" s="59">
        <v>0.08</v>
      </c>
      <c r="P141" s="59">
        <v>0</v>
      </c>
      <c r="Q141" s="59">
        <v>0</v>
      </c>
      <c r="R141" s="59">
        <v>0.03</v>
      </c>
      <c r="S141" s="59">
        <v>0.03</v>
      </c>
      <c r="T141" s="59" t="s">
        <v>73</v>
      </c>
      <c r="U141" s="59" t="s">
        <v>73</v>
      </c>
      <c r="V141" s="59">
        <v>0.05</v>
      </c>
      <c r="W141" s="59">
        <v>0.11</v>
      </c>
      <c r="X141" s="59">
        <v>0.03</v>
      </c>
      <c r="Y141" s="59" t="s">
        <v>73</v>
      </c>
    </row>
    <row r="142" spans="1:25" s="7" customFormat="1" ht="11.25" x14ac:dyDescent="0.2">
      <c r="A142" s="13">
        <v>935</v>
      </c>
      <c r="B142" s="13" t="s">
        <v>253</v>
      </c>
      <c r="C142" s="96" t="s">
        <v>120</v>
      </c>
      <c r="D142" s="58">
        <v>1490</v>
      </c>
      <c r="E142" s="59">
        <v>0.87</v>
      </c>
      <c r="F142" s="59">
        <v>0.83</v>
      </c>
      <c r="G142" s="59">
        <v>0.53</v>
      </c>
      <c r="H142" s="59">
        <v>0</v>
      </c>
      <c r="I142" s="59">
        <v>0.03</v>
      </c>
      <c r="J142" s="59">
        <v>0.21</v>
      </c>
      <c r="K142" s="59">
        <v>0.05</v>
      </c>
      <c r="L142" s="59">
        <v>0</v>
      </c>
      <c r="M142" s="59">
        <v>0</v>
      </c>
      <c r="N142" s="59">
        <v>0</v>
      </c>
      <c r="O142" s="59">
        <v>0.06</v>
      </c>
      <c r="P142" s="59">
        <v>0</v>
      </c>
      <c r="Q142" s="59" t="s">
        <v>73</v>
      </c>
      <c r="R142" s="59">
        <v>0.02</v>
      </c>
      <c r="S142" s="59">
        <v>0.01</v>
      </c>
      <c r="T142" s="59" t="s">
        <v>73</v>
      </c>
      <c r="U142" s="59">
        <v>0.01</v>
      </c>
      <c r="V142" s="59">
        <v>0.02</v>
      </c>
      <c r="W142" s="59">
        <v>7.0000000000000007E-2</v>
      </c>
      <c r="X142" s="59">
        <v>0.05</v>
      </c>
      <c r="Y142" s="59">
        <v>0.01</v>
      </c>
    </row>
    <row r="143" spans="1:25" s="7" customFormat="1" ht="11.25" x14ac:dyDescent="0.2">
      <c r="A143" s="13">
        <v>394</v>
      </c>
      <c r="B143" s="13" t="s">
        <v>254</v>
      </c>
      <c r="C143" s="96" t="s">
        <v>110</v>
      </c>
      <c r="D143" s="58">
        <v>620</v>
      </c>
      <c r="E143" s="59">
        <v>0.85</v>
      </c>
      <c r="F143" s="59">
        <v>0.79</v>
      </c>
      <c r="G143" s="59">
        <v>0.59</v>
      </c>
      <c r="H143" s="59" t="s">
        <v>73</v>
      </c>
      <c r="I143" s="59">
        <v>0.15</v>
      </c>
      <c r="J143" s="59">
        <v>0.04</v>
      </c>
      <c r="K143" s="59" t="s">
        <v>73</v>
      </c>
      <c r="L143" s="59">
        <v>0</v>
      </c>
      <c r="M143" s="59">
        <v>0</v>
      </c>
      <c r="N143" s="59" t="s">
        <v>73</v>
      </c>
      <c r="O143" s="59">
        <v>0.08</v>
      </c>
      <c r="P143" s="59">
        <v>0</v>
      </c>
      <c r="Q143" s="59">
        <v>0</v>
      </c>
      <c r="R143" s="59">
        <v>0.02</v>
      </c>
      <c r="S143" s="59">
        <v>0.01</v>
      </c>
      <c r="T143" s="59" t="s">
        <v>73</v>
      </c>
      <c r="U143" s="59">
        <v>0</v>
      </c>
      <c r="V143" s="59">
        <v>0.04</v>
      </c>
      <c r="W143" s="59">
        <v>0.08</v>
      </c>
      <c r="X143" s="59">
        <v>0.05</v>
      </c>
      <c r="Y143" s="59">
        <v>0.02</v>
      </c>
    </row>
    <row r="144" spans="1:25" s="7" customFormat="1" ht="11.25" x14ac:dyDescent="0.2">
      <c r="A144" s="13">
        <v>936</v>
      </c>
      <c r="B144" s="13" t="s">
        <v>255</v>
      </c>
      <c r="C144" s="96" t="s">
        <v>126</v>
      </c>
      <c r="D144" s="58">
        <v>2040</v>
      </c>
      <c r="E144" s="59">
        <v>0.84</v>
      </c>
      <c r="F144" s="59">
        <v>0.8</v>
      </c>
      <c r="G144" s="59">
        <v>0.45</v>
      </c>
      <c r="H144" s="59" t="s">
        <v>73</v>
      </c>
      <c r="I144" s="59">
        <v>0.04</v>
      </c>
      <c r="J144" s="59">
        <v>0.17</v>
      </c>
      <c r="K144" s="59">
        <v>0.13</v>
      </c>
      <c r="L144" s="59" t="s">
        <v>73</v>
      </c>
      <c r="M144" s="59" t="s">
        <v>73</v>
      </c>
      <c r="N144" s="59" t="s">
        <v>73</v>
      </c>
      <c r="O144" s="59">
        <v>0.05</v>
      </c>
      <c r="P144" s="59">
        <v>0</v>
      </c>
      <c r="Q144" s="59" t="s">
        <v>73</v>
      </c>
      <c r="R144" s="59">
        <v>0.03</v>
      </c>
      <c r="S144" s="59">
        <v>0.02</v>
      </c>
      <c r="T144" s="59" t="s">
        <v>73</v>
      </c>
      <c r="U144" s="59" t="s">
        <v>74</v>
      </c>
      <c r="V144" s="59">
        <v>0.01</v>
      </c>
      <c r="W144" s="59">
        <v>0.1</v>
      </c>
      <c r="X144" s="59">
        <v>0.03</v>
      </c>
      <c r="Y144" s="59">
        <v>0.03</v>
      </c>
    </row>
    <row r="145" spans="1:25" s="7" customFormat="1" ht="11.25" x14ac:dyDescent="0.2">
      <c r="A145" s="13">
        <v>319</v>
      </c>
      <c r="B145" s="13" t="s">
        <v>256</v>
      </c>
      <c r="C145" s="96" t="s">
        <v>124</v>
      </c>
      <c r="D145" s="58">
        <v>460</v>
      </c>
      <c r="E145" s="59">
        <v>0.87</v>
      </c>
      <c r="F145" s="59">
        <v>0.86</v>
      </c>
      <c r="G145" s="59">
        <v>0.48</v>
      </c>
      <c r="H145" s="59">
        <v>0</v>
      </c>
      <c r="I145" s="59">
        <v>0.04</v>
      </c>
      <c r="J145" s="59">
        <v>0.32</v>
      </c>
      <c r="K145" s="59">
        <v>0.03</v>
      </c>
      <c r="L145" s="59">
        <v>0</v>
      </c>
      <c r="M145" s="59">
        <v>0</v>
      </c>
      <c r="N145" s="59" t="s">
        <v>73</v>
      </c>
      <c r="O145" s="59">
        <v>0.06</v>
      </c>
      <c r="P145" s="59">
        <v>0</v>
      </c>
      <c r="Q145" s="59" t="s">
        <v>73</v>
      </c>
      <c r="R145" s="59" t="s">
        <v>73</v>
      </c>
      <c r="S145" s="59" t="s">
        <v>73</v>
      </c>
      <c r="T145" s="59">
        <v>0</v>
      </c>
      <c r="U145" s="59" t="s">
        <v>73</v>
      </c>
      <c r="V145" s="59" t="s">
        <v>73</v>
      </c>
      <c r="W145" s="59">
        <v>0.09</v>
      </c>
      <c r="X145" s="59" t="s">
        <v>73</v>
      </c>
      <c r="Y145" s="59">
        <v>0.02</v>
      </c>
    </row>
    <row r="146" spans="1:25" s="7" customFormat="1" ht="11.25" x14ac:dyDescent="0.2">
      <c r="A146" s="13">
        <v>866</v>
      </c>
      <c r="B146" s="13" t="s">
        <v>257</v>
      </c>
      <c r="C146" s="96" t="s">
        <v>128</v>
      </c>
      <c r="D146" s="58">
        <v>570</v>
      </c>
      <c r="E146" s="59">
        <v>0.9</v>
      </c>
      <c r="F146" s="59">
        <v>0.86</v>
      </c>
      <c r="G146" s="59">
        <v>0.73</v>
      </c>
      <c r="H146" s="59" t="s">
        <v>73</v>
      </c>
      <c r="I146" s="59" t="s">
        <v>73</v>
      </c>
      <c r="J146" s="59">
        <v>0.06</v>
      </c>
      <c r="K146" s="59">
        <v>0.06</v>
      </c>
      <c r="L146" s="59" t="s">
        <v>73</v>
      </c>
      <c r="M146" s="59">
        <v>0</v>
      </c>
      <c r="N146" s="59">
        <v>0</v>
      </c>
      <c r="O146" s="59">
        <v>0.03</v>
      </c>
      <c r="P146" s="59">
        <v>0</v>
      </c>
      <c r="Q146" s="59">
        <v>0</v>
      </c>
      <c r="R146" s="59">
        <v>0.03</v>
      </c>
      <c r="S146" s="59" t="s">
        <v>73</v>
      </c>
      <c r="T146" s="59" t="s">
        <v>73</v>
      </c>
      <c r="U146" s="59">
        <v>0.01</v>
      </c>
      <c r="V146" s="59" t="s">
        <v>73</v>
      </c>
      <c r="W146" s="59">
        <v>7.0000000000000007E-2</v>
      </c>
      <c r="X146" s="59">
        <v>0.02</v>
      </c>
      <c r="Y146" s="59">
        <v>0.01</v>
      </c>
    </row>
    <row r="147" spans="1:25" s="7" customFormat="1" ht="11.25" x14ac:dyDescent="0.2">
      <c r="A147" s="13">
        <v>357</v>
      </c>
      <c r="B147" s="13" t="s">
        <v>258</v>
      </c>
      <c r="C147" s="96" t="s">
        <v>112</v>
      </c>
      <c r="D147" s="58">
        <v>370</v>
      </c>
      <c r="E147" s="59">
        <v>0.86</v>
      </c>
      <c r="F147" s="59">
        <v>0.81</v>
      </c>
      <c r="G147" s="59">
        <v>0.55000000000000004</v>
      </c>
      <c r="H147" s="59">
        <v>0</v>
      </c>
      <c r="I147" s="59">
        <v>0.05</v>
      </c>
      <c r="J147" s="59">
        <v>0.02</v>
      </c>
      <c r="K147" s="59">
        <v>0.2</v>
      </c>
      <c r="L147" s="59">
        <v>0</v>
      </c>
      <c r="M147" s="59">
        <v>0</v>
      </c>
      <c r="N147" s="59">
        <v>0</v>
      </c>
      <c r="O147" s="59">
        <v>0.03</v>
      </c>
      <c r="P147" s="59">
        <v>0</v>
      </c>
      <c r="Q147" s="59">
        <v>0</v>
      </c>
      <c r="R147" s="59">
        <v>0.03</v>
      </c>
      <c r="S147" s="59">
        <v>0.02</v>
      </c>
      <c r="T147" s="59" t="s">
        <v>73</v>
      </c>
      <c r="U147" s="59" t="s">
        <v>73</v>
      </c>
      <c r="V147" s="59">
        <v>0.02</v>
      </c>
      <c r="W147" s="59">
        <v>0.08</v>
      </c>
      <c r="X147" s="59">
        <v>0.05</v>
      </c>
      <c r="Y147" s="59" t="s">
        <v>73</v>
      </c>
    </row>
    <row r="148" spans="1:25" s="7" customFormat="1" ht="11.25" x14ac:dyDescent="0.2">
      <c r="A148" s="13">
        <v>894</v>
      </c>
      <c r="B148" s="13" t="s">
        <v>259</v>
      </c>
      <c r="C148" s="96" t="s">
        <v>118</v>
      </c>
      <c r="D148" s="58">
        <v>400</v>
      </c>
      <c r="E148" s="59">
        <v>0.84</v>
      </c>
      <c r="F148" s="59">
        <v>0.8</v>
      </c>
      <c r="G148" s="59">
        <v>0.49</v>
      </c>
      <c r="H148" s="59" t="s">
        <v>73</v>
      </c>
      <c r="I148" s="59">
        <v>7.0000000000000007E-2</v>
      </c>
      <c r="J148" s="59">
        <v>0.11</v>
      </c>
      <c r="K148" s="59">
        <v>0.13</v>
      </c>
      <c r="L148" s="59" t="s">
        <v>73</v>
      </c>
      <c r="M148" s="59">
        <v>0</v>
      </c>
      <c r="N148" s="59">
        <v>0</v>
      </c>
      <c r="O148" s="59">
        <v>0.05</v>
      </c>
      <c r="P148" s="59">
        <v>0</v>
      </c>
      <c r="Q148" s="59" t="s">
        <v>73</v>
      </c>
      <c r="R148" s="59">
        <v>0.02</v>
      </c>
      <c r="S148" s="59" t="s">
        <v>73</v>
      </c>
      <c r="T148" s="59" t="s">
        <v>73</v>
      </c>
      <c r="U148" s="59" t="s">
        <v>73</v>
      </c>
      <c r="V148" s="59">
        <v>0.02</v>
      </c>
      <c r="W148" s="59">
        <v>0.11</v>
      </c>
      <c r="X148" s="59">
        <v>0.05</v>
      </c>
      <c r="Y148" s="59" t="s">
        <v>73</v>
      </c>
    </row>
    <row r="149" spans="1:25" s="7" customFormat="1" ht="11.25" x14ac:dyDescent="0.2">
      <c r="A149" s="13">
        <v>883</v>
      </c>
      <c r="B149" s="13" t="s">
        <v>260</v>
      </c>
      <c r="C149" s="96" t="s">
        <v>120</v>
      </c>
      <c r="D149" s="58">
        <v>340</v>
      </c>
      <c r="E149" s="59">
        <v>0.9</v>
      </c>
      <c r="F149" s="59">
        <v>0.82</v>
      </c>
      <c r="G149" s="59">
        <v>0.49</v>
      </c>
      <c r="H149" s="59">
        <v>0</v>
      </c>
      <c r="I149" s="59">
        <v>0.03</v>
      </c>
      <c r="J149" s="59">
        <v>0.13</v>
      </c>
      <c r="K149" s="59">
        <v>0.16</v>
      </c>
      <c r="L149" s="59">
        <v>0</v>
      </c>
      <c r="M149" s="59">
        <v>0</v>
      </c>
      <c r="N149" s="59" t="s">
        <v>73</v>
      </c>
      <c r="O149" s="59">
        <v>0.06</v>
      </c>
      <c r="P149" s="59">
        <v>0</v>
      </c>
      <c r="Q149" s="59" t="s">
        <v>73</v>
      </c>
      <c r="R149" s="59">
        <v>0.04</v>
      </c>
      <c r="S149" s="59">
        <v>0.03</v>
      </c>
      <c r="T149" s="59" t="s">
        <v>73</v>
      </c>
      <c r="U149" s="59" t="s">
        <v>73</v>
      </c>
      <c r="V149" s="59">
        <v>0.04</v>
      </c>
      <c r="W149" s="59">
        <v>7.0000000000000007E-2</v>
      </c>
      <c r="X149" s="59">
        <v>0.03</v>
      </c>
      <c r="Y149" s="59" t="s">
        <v>73</v>
      </c>
    </row>
    <row r="150" spans="1:25" s="7" customFormat="1" ht="11.25" x14ac:dyDescent="0.2">
      <c r="A150" s="13">
        <v>880</v>
      </c>
      <c r="B150" s="13" t="s">
        <v>261</v>
      </c>
      <c r="C150" s="96" t="s">
        <v>128</v>
      </c>
      <c r="D150" s="58">
        <v>360</v>
      </c>
      <c r="E150" s="59">
        <v>0.89</v>
      </c>
      <c r="F150" s="59">
        <v>0.87</v>
      </c>
      <c r="G150" s="59">
        <v>0.54</v>
      </c>
      <c r="H150" s="59" t="s">
        <v>73</v>
      </c>
      <c r="I150" s="59">
        <v>0.03</v>
      </c>
      <c r="J150" s="59">
        <v>0.28999999999999998</v>
      </c>
      <c r="K150" s="59">
        <v>0</v>
      </c>
      <c r="L150" s="59">
        <v>0</v>
      </c>
      <c r="M150" s="59">
        <v>0</v>
      </c>
      <c r="N150" s="59">
        <v>0</v>
      </c>
      <c r="O150" s="59">
        <v>0.08</v>
      </c>
      <c r="P150" s="59">
        <v>0</v>
      </c>
      <c r="Q150" s="59" t="s">
        <v>73</v>
      </c>
      <c r="R150" s="59" t="s">
        <v>73</v>
      </c>
      <c r="S150" s="59" t="s">
        <v>73</v>
      </c>
      <c r="T150" s="59">
        <v>0</v>
      </c>
      <c r="U150" s="59" t="s">
        <v>73</v>
      </c>
      <c r="V150" s="59" t="s">
        <v>73</v>
      </c>
      <c r="W150" s="59">
        <v>0.09</v>
      </c>
      <c r="X150" s="59" t="s">
        <v>73</v>
      </c>
      <c r="Y150" s="59" t="s">
        <v>73</v>
      </c>
    </row>
    <row r="151" spans="1:25" s="7" customFormat="1" ht="11.25" x14ac:dyDescent="0.2">
      <c r="A151" s="13">
        <v>211</v>
      </c>
      <c r="B151" s="13" t="s">
        <v>262</v>
      </c>
      <c r="C151" s="96" t="s">
        <v>122</v>
      </c>
      <c r="D151" s="58">
        <v>560</v>
      </c>
      <c r="E151" s="59">
        <v>0.89</v>
      </c>
      <c r="F151" s="59">
        <v>0.87</v>
      </c>
      <c r="G151" s="59">
        <v>0.35</v>
      </c>
      <c r="H151" s="59">
        <v>0</v>
      </c>
      <c r="I151" s="59">
        <v>0.04</v>
      </c>
      <c r="J151" s="59">
        <v>0.42</v>
      </c>
      <c r="K151" s="59">
        <v>0.06</v>
      </c>
      <c r="L151" s="59">
        <v>0</v>
      </c>
      <c r="M151" s="59">
        <v>0</v>
      </c>
      <c r="N151" s="59">
        <v>0</v>
      </c>
      <c r="O151" s="59">
        <v>0.04</v>
      </c>
      <c r="P151" s="59">
        <v>0</v>
      </c>
      <c r="Q151" s="59" t="s">
        <v>73</v>
      </c>
      <c r="R151" s="59" t="s">
        <v>73</v>
      </c>
      <c r="S151" s="59" t="s">
        <v>73</v>
      </c>
      <c r="T151" s="59" t="s">
        <v>73</v>
      </c>
      <c r="U151" s="59" t="s">
        <v>73</v>
      </c>
      <c r="V151" s="59">
        <v>0.01</v>
      </c>
      <c r="W151" s="59">
        <v>0.08</v>
      </c>
      <c r="X151" s="59">
        <v>0.02</v>
      </c>
      <c r="Y151" s="59">
        <v>0.02</v>
      </c>
    </row>
    <row r="152" spans="1:25" s="7" customFormat="1" ht="11.25" x14ac:dyDescent="0.2">
      <c r="A152" s="13">
        <v>358</v>
      </c>
      <c r="B152" s="13" t="s">
        <v>263</v>
      </c>
      <c r="C152" s="96" t="s">
        <v>112</v>
      </c>
      <c r="D152" s="58">
        <v>510</v>
      </c>
      <c r="E152" s="59">
        <v>0.85</v>
      </c>
      <c r="F152" s="59">
        <v>0.81</v>
      </c>
      <c r="G152" s="59">
        <v>0.55000000000000004</v>
      </c>
      <c r="H152" s="59">
        <v>0.01</v>
      </c>
      <c r="I152" s="59">
        <v>0.05</v>
      </c>
      <c r="J152" s="59">
        <v>0.15</v>
      </c>
      <c r="K152" s="59">
        <v>0.05</v>
      </c>
      <c r="L152" s="59">
        <v>0</v>
      </c>
      <c r="M152" s="59">
        <v>0</v>
      </c>
      <c r="N152" s="59">
        <v>0</v>
      </c>
      <c r="O152" s="59">
        <v>7.0000000000000007E-2</v>
      </c>
      <c r="P152" s="59">
        <v>0</v>
      </c>
      <c r="Q152" s="59">
        <v>0</v>
      </c>
      <c r="R152" s="59">
        <v>0.02</v>
      </c>
      <c r="S152" s="59">
        <v>0.02</v>
      </c>
      <c r="T152" s="59" t="s">
        <v>73</v>
      </c>
      <c r="U152" s="59" t="s">
        <v>73</v>
      </c>
      <c r="V152" s="59">
        <v>0.02</v>
      </c>
      <c r="W152" s="59">
        <v>0.09</v>
      </c>
      <c r="X152" s="59">
        <v>0.04</v>
      </c>
      <c r="Y152" s="59">
        <v>0.01</v>
      </c>
    </row>
    <row r="153" spans="1:25" s="7" customFormat="1" ht="11.25" x14ac:dyDescent="0.2">
      <c r="A153" s="13">
        <v>384</v>
      </c>
      <c r="B153" s="13" t="s">
        <v>264</v>
      </c>
      <c r="C153" s="96" t="s">
        <v>114</v>
      </c>
      <c r="D153" s="58">
        <v>800</v>
      </c>
      <c r="E153" s="59">
        <v>0.82</v>
      </c>
      <c r="F153" s="59">
        <v>0.79</v>
      </c>
      <c r="G153" s="59">
        <v>0.51</v>
      </c>
      <c r="H153" s="59">
        <v>0</v>
      </c>
      <c r="I153" s="59">
        <v>0.05</v>
      </c>
      <c r="J153" s="59">
        <v>0.11</v>
      </c>
      <c r="K153" s="59">
        <v>0.12</v>
      </c>
      <c r="L153" s="59">
        <v>0</v>
      </c>
      <c r="M153" s="59">
        <v>0</v>
      </c>
      <c r="N153" s="59" t="s">
        <v>73</v>
      </c>
      <c r="O153" s="59">
        <v>0.05</v>
      </c>
      <c r="P153" s="59">
        <v>0</v>
      </c>
      <c r="Q153" s="59" t="s">
        <v>73</v>
      </c>
      <c r="R153" s="59">
        <v>0.02</v>
      </c>
      <c r="S153" s="59">
        <v>0.01</v>
      </c>
      <c r="T153" s="59" t="s">
        <v>73</v>
      </c>
      <c r="U153" s="59">
        <v>0.01</v>
      </c>
      <c r="V153" s="59">
        <v>0.01</v>
      </c>
      <c r="W153" s="59">
        <v>0.1</v>
      </c>
      <c r="X153" s="59">
        <v>7.0000000000000007E-2</v>
      </c>
      <c r="Y153" s="59">
        <v>0.01</v>
      </c>
    </row>
    <row r="154" spans="1:25" s="7" customFormat="1" ht="11.25" x14ac:dyDescent="0.2">
      <c r="A154" s="13">
        <v>335</v>
      </c>
      <c r="B154" s="13" t="s">
        <v>265</v>
      </c>
      <c r="C154" s="96" t="s">
        <v>118</v>
      </c>
      <c r="D154" s="58">
        <v>470</v>
      </c>
      <c r="E154" s="59">
        <v>0.83</v>
      </c>
      <c r="F154" s="59">
        <v>0.75</v>
      </c>
      <c r="G154" s="59">
        <v>0.42</v>
      </c>
      <c r="H154" s="59" t="s">
        <v>73</v>
      </c>
      <c r="I154" s="59">
        <v>0.08</v>
      </c>
      <c r="J154" s="59">
        <v>0.23</v>
      </c>
      <c r="K154" s="59">
        <v>0</v>
      </c>
      <c r="L154" s="59">
        <v>0</v>
      </c>
      <c r="M154" s="59">
        <v>0</v>
      </c>
      <c r="N154" s="59" t="s">
        <v>73</v>
      </c>
      <c r="O154" s="59">
        <v>7.0000000000000007E-2</v>
      </c>
      <c r="P154" s="59">
        <v>0</v>
      </c>
      <c r="Q154" s="59" t="s">
        <v>73</v>
      </c>
      <c r="R154" s="59">
        <v>0.02</v>
      </c>
      <c r="S154" s="59">
        <v>0.01</v>
      </c>
      <c r="T154" s="59">
        <v>0</v>
      </c>
      <c r="U154" s="59" t="s">
        <v>73</v>
      </c>
      <c r="V154" s="59">
        <v>0.06</v>
      </c>
      <c r="W154" s="59">
        <v>0.09</v>
      </c>
      <c r="X154" s="59">
        <v>0.06</v>
      </c>
      <c r="Y154" s="59">
        <v>0.03</v>
      </c>
    </row>
    <row r="155" spans="1:25" s="7" customFormat="1" ht="11.25" x14ac:dyDescent="0.2">
      <c r="A155" s="13">
        <v>320</v>
      </c>
      <c r="B155" s="13" t="s">
        <v>266</v>
      </c>
      <c r="C155" s="96" t="s">
        <v>124</v>
      </c>
      <c r="D155" s="58">
        <v>730</v>
      </c>
      <c r="E155" s="59">
        <v>0.91</v>
      </c>
      <c r="F155" s="59">
        <v>0.9</v>
      </c>
      <c r="G155" s="59">
        <v>0.37</v>
      </c>
      <c r="H155" s="59" t="s">
        <v>73</v>
      </c>
      <c r="I155" s="59">
        <v>0.04</v>
      </c>
      <c r="J155" s="59">
        <v>0.16</v>
      </c>
      <c r="K155" s="59">
        <v>0.33</v>
      </c>
      <c r="L155" s="59">
        <v>0</v>
      </c>
      <c r="M155" s="59">
        <v>0</v>
      </c>
      <c r="N155" s="59" t="s">
        <v>73</v>
      </c>
      <c r="O155" s="59">
        <v>0.03</v>
      </c>
      <c r="P155" s="59">
        <v>0</v>
      </c>
      <c r="Q155" s="59">
        <v>0</v>
      </c>
      <c r="R155" s="59" t="s">
        <v>73</v>
      </c>
      <c r="S155" s="59" t="s">
        <v>73</v>
      </c>
      <c r="T155" s="59">
        <v>0</v>
      </c>
      <c r="U155" s="59" t="s">
        <v>73</v>
      </c>
      <c r="V155" s="59" t="s">
        <v>73</v>
      </c>
      <c r="W155" s="59">
        <v>0.06</v>
      </c>
      <c r="X155" s="59">
        <v>0.01</v>
      </c>
      <c r="Y155" s="59">
        <v>0.03</v>
      </c>
    </row>
    <row r="156" spans="1:25" s="7" customFormat="1" ht="11.25" x14ac:dyDescent="0.2">
      <c r="A156" s="13">
        <v>212</v>
      </c>
      <c r="B156" s="13" t="s">
        <v>267</v>
      </c>
      <c r="C156" s="96" t="s">
        <v>122</v>
      </c>
      <c r="D156" s="58">
        <v>520</v>
      </c>
      <c r="E156" s="59">
        <v>0.9</v>
      </c>
      <c r="F156" s="59">
        <v>0.89</v>
      </c>
      <c r="G156" s="59">
        <v>0.3</v>
      </c>
      <c r="H156" s="59">
        <v>0</v>
      </c>
      <c r="I156" s="59">
        <v>0.03</v>
      </c>
      <c r="J156" s="59">
        <v>0.51</v>
      </c>
      <c r="K156" s="59">
        <v>0.04</v>
      </c>
      <c r="L156" s="59">
        <v>0</v>
      </c>
      <c r="M156" s="59">
        <v>0</v>
      </c>
      <c r="N156" s="59">
        <v>0</v>
      </c>
      <c r="O156" s="59">
        <v>0.03</v>
      </c>
      <c r="P156" s="59">
        <v>0</v>
      </c>
      <c r="Q156" s="59" t="s">
        <v>73</v>
      </c>
      <c r="R156" s="59" t="s">
        <v>73</v>
      </c>
      <c r="S156" s="59" t="s">
        <v>73</v>
      </c>
      <c r="T156" s="59" t="s">
        <v>73</v>
      </c>
      <c r="U156" s="59" t="s">
        <v>73</v>
      </c>
      <c r="V156" s="59" t="s">
        <v>73</v>
      </c>
      <c r="W156" s="59">
        <v>0.06</v>
      </c>
      <c r="X156" s="59">
        <v>0.02</v>
      </c>
      <c r="Y156" s="59">
        <v>0.02</v>
      </c>
    </row>
    <row r="157" spans="1:25" s="7" customFormat="1" ht="11.25" x14ac:dyDescent="0.2">
      <c r="A157" s="13">
        <v>877</v>
      </c>
      <c r="B157" s="13" t="s">
        <v>268</v>
      </c>
      <c r="C157" s="96" t="s">
        <v>112</v>
      </c>
      <c r="D157" s="58">
        <v>400</v>
      </c>
      <c r="E157" s="59">
        <v>0.9</v>
      </c>
      <c r="F157" s="59">
        <v>0.86</v>
      </c>
      <c r="G157" s="59">
        <v>0.4</v>
      </c>
      <c r="H157" s="59">
        <v>0</v>
      </c>
      <c r="I157" s="59">
        <v>0.03</v>
      </c>
      <c r="J157" s="59">
        <v>0.16</v>
      </c>
      <c r="K157" s="59">
        <v>0.26</v>
      </c>
      <c r="L157" s="59">
        <v>0</v>
      </c>
      <c r="M157" s="59">
        <v>0</v>
      </c>
      <c r="N157" s="59">
        <v>0</v>
      </c>
      <c r="O157" s="59">
        <v>0.05</v>
      </c>
      <c r="P157" s="59">
        <v>0</v>
      </c>
      <c r="Q157" s="59" t="s">
        <v>73</v>
      </c>
      <c r="R157" s="59">
        <v>0.03</v>
      </c>
      <c r="S157" s="59">
        <v>0.02</v>
      </c>
      <c r="T157" s="59" t="s">
        <v>73</v>
      </c>
      <c r="U157" s="59">
        <v>0</v>
      </c>
      <c r="V157" s="59" t="s">
        <v>73</v>
      </c>
      <c r="W157" s="59">
        <v>0.06</v>
      </c>
      <c r="X157" s="59">
        <v>0.02</v>
      </c>
      <c r="Y157" s="59" t="s">
        <v>73</v>
      </c>
    </row>
    <row r="158" spans="1:25" s="7" customFormat="1" ht="11.25" x14ac:dyDescent="0.2">
      <c r="A158" s="13">
        <v>937</v>
      </c>
      <c r="B158" s="13" t="s">
        <v>269</v>
      </c>
      <c r="C158" s="96" t="s">
        <v>118</v>
      </c>
      <c r="D158" s="58">
        <v>1170</v>
      </c>
      <c r="E158" s="59">
        <v>0.86</v>
      </c>
      <c r="F158" s="59">
        <v>0.82</v>
      </c>
      <c r="G158" s="59">
        <v>0.56999999999999995</v>
      </c>
      <c r="H158" s="59" t="s">
        <v>73</v>
      </c>
      <c r="I158" s="59">
        <v>0.03</v>
      </c>
      <c r="J158" s="59">
        <v>0.18</v>
      </c>
      <c r="K158" s="59">
        <v>0.03</v>
      </c>
      <c r="L158" s="59" t="s">
        <v>73</v>
      </c>
      <c r="M158" s="59" t="s">
        <v>73</v>
      </c>
      <c r="N158" s="59" t="s">
        <v>73</v>
      </c>
      <c r="O158" s="59">
        <v>0.05</v>
      </c>
      <c r="P158" s="59">
        <v>0</v>
      </c>
      <c r="Q158" s="59" t="s">
        <v>73</v>
      </c>
      <c r="R158" s="59">
        <v>0.02</v>
      </c>
      <c r="S158" s="59">
        <v>0.01</v>
      </c>
      <c r="T158" s="59" t="s">
        <v>73</v>
      </c>
      <c r="U158" s="59">
        <v>0.01</v>
      </c>
      <c r="V158" s="59">
        <v>0.01</v>
      </c>
      <c r="W158" s="59">
        <v>0.09</v>
      </c>
      <c r="X158" s="59">
        <v>0.04</v>
      </c>
      <c r="Y158" s="59">
        <v>0.01</v>
      </c>
    </row>
    <row r="159" spans="1:25" s="7" customFormat="1" ht="11.25" x14ac:dyDescent="0.2">
      <c r="A159" s="13">
        <v>869</v>
      </c>
      <c r="B159" s="13" t="s">
        <v>270</v>
      </c>
      <c r="C159" s="96" t="s">
        <v>126</v>
      </c>
      <c r="D159" s="58">
        <v>270</v>
      </c>
      <c r="E159" s="59">
        <v>0.9</v>
      </c>
      <c r="F159" s="59">
        <v>0.85</v>
      </c>
      <c r="G159" s="59">
        <v>0.45</v>
      </c>
      <c r="H159" s="59">
        <v>0</v>
      </c>
      <c r="I159" s="59">
        <v>7.0000000000000007E-2</v>
      </c>
      <c r="J159" s="59">
        <v>0.3</v>
      </c>
      <c r="K159" s="59" t="s">
        <v>73</v>
      </c>
      <c r="L159" s="59">
        <v>0</v>
      </c>
      <c r="M159" s="59" t="s">
        <v>73</v>
      </c>
      <c r="N159" s="59" t="s">
        <v>73</v>
      </c>
      <c r="O159" s="59">
        <v>0.08</v>
      </c>
      <c r="P159" s="59">
        <v>0</v>
      </c>
      <c r="Q159" s="59" t="s">
        <v>73</v>
      </c>
      <c r="R159" s="59">
        <v>0.04</v>
      </c>
      <c r="S159" s="59">
        <v>0.02</v>
      </c>
      <c r="T159" s="59" t="s">
        <v>73</v>
      </c>
      <c r="U159" s="59" t="s">
        <v>73</v>
      </c>
      <c r="V159" s="59" t="s">
        <v>73</v>
      </c>
      <c r="W159" s="59">
        <v>0.05</v>
      </c>
      <c r="X159" s="59">
        <v>0.03</v>
      </c>
      <c r="Y159" s="59" t="s">
        <v>73</v>
      </c>
    </row>
    <row r="160" spans="1:25" s="7" customFormat="1" ht="11.25" x14ac:dyDescent="0.2">
      <c r="A160" s="13">
        <v>938</v>
      </c>
      <c r="B160" s="13" t="s">
        <v>271</v>
      </c>
      <c r="C160" s="96" t="s">
        <v>126</v>
      </c>
      <c r="D160" s="58">
        <v>1860</v>
      </c>
      <c r="E160" s="59">
        <v>0.85</v>
      </c>
      <c r="F160" s="59">
        <v>0.83</v>
      </c>
      <c r="G160" s="59">
        <v>0.53</v>
      </c>
      <c r="H160" s="59" t="s">
        <v>73</v>
      </c>
      <c r="I160" s="59">
        <v>0.02</v>
      </c>
      <c r="J160" s="59">
        <v>0.2</v>
      </c>
      <c r="K160" s="59">
        <v>7.0000000000000007E-2</v>
      </c>
      <c r="L160" s="59" t="s">
        <v>73</v>
      </c>
      <c r="M160" s="59">
        <v>0</v>
      </c>
      <c r="N160" s="59" t="s">
        <v>74</v>
      </c>
      <c r="O160" s="59">
        <v>0.04</v>
      </c>
      <c r="P160" s="59">
        <v>0</v>
      </c>
      <c r="Q160" s="59" t="s">
        <v>73</v>
      </c>
      <c r="R160" s="59">
        <v>0.02</v>
      </c>
      <c r="S160" s="59">
        <v>0.01</v>
      </c>
      <c r="T160" s="59" t="s">
        <v>73</v>
      </c>
      <c r="U160" s="59">
        <v>0.01</v>
      </c>
      <c r="V160" s="59" t="s">
        <v>73</v>
      </c>
      <c r="W160" s="59">
        <v>0.09</v>
      </c>
      <c r="X160" s="59">
        <v>0.03</v>
      </c>
      <c r="Y160" s="59">
        <v>0.04</v>
      </c>
    </row>
    <row r="161" spans="1:25" s="7" customFormat="1" ht="11.25" x14ac:dyDescent="0.2">
      <c r="A161" s="13">
        <v>213</v>
      </c>
      <c r="B161" s="13" t="s">
        <v>272</v>
      </c>
      <c r="C161" s="96" t="s">
        <v>122</v>
      </c>
      <c r="D161" s="58">
        <v>590</v>
      </c>
      <c r="E161" s="59">
        <v>0.9</v>
      </c>
      <c r="F161" s="59">
        <v>0.89</v>
      </c>
      <c r="G161" s="59">
        <v>0.23</v>
      </c>
      <c r="H161" s="59">
        <v>0</v>
      </c>
      <c r="I161" s="59">
        <v>0.02</v>
      </c>
      <c r="J161" s="59">
        <v>0.59</v>
      </c>
      <c r="K161" s="59">
        <v>0.05</v>
      </c>
      <c r="L161" s="59" t="s">
        <v>73</v>
      </c>
      <c r="M161" s="59">
        <v>0</v>
      </c>
      <c r="N161" s="59">
        <v>0</v>
      </c>
      <c r="O161" s="59">
        <v>0.01</v>
      </c>
      <c r="P161" s="59">
        <v>0</v>
      </c>
      <c r="Q161" s="59">
        <v>0</v>
      </c>
      <c r="R161" s="59" t="s">
        <v>73</v>
      </c>
      <c r="S161" s="59" t="s">
        <v>73</v>
      </c>
      <c r="T161" s="59">
        <v>0</v>
      </c>
      <c r="U161" s="59">
        <v>0</v>
      </c>
      <c r="V161" s="59" t="s">
        <v>73</v>
      </c>
      <c r="W161" s="59">
        <v>0.06</v>
      </c>
      <c r="X161" s="59">
        <v>0.02</v>
      </c>
      <c r="Y161" s="59">
        <v>0.02</v>
      </c>
    </row>
    <row r="162" spans="1:25" s="7" customFormat="1" ht="11.25" x14ac:dyDescent="0.2">
      <c r="A162" s="13">
        <v>359</v>
      </c>
      <c r="B162" s="13" t="s">
        <v>273</v>
      </c>
      <c r="C162" s="96" t="s">
        <v>112</v>
      </c>
      <c r="D162" s="58">
        <v>720</v>
      </c>
      <c r="E162" s="59">
        <v>0.8</v>
      </c>
      <c r="F162" s="59">
        <v>0.76</v>
      </c>
      <c r="G162" s="59">
        <v>0.48</v>
      </c>
      <c r="H162" s="59" t="s">
        <v>73</v>
      </c>
      <c r="I162" s="59">
        <v>0.11</v>
      </c>
      <c r="J162" s="59">
        <v>0.03</v>
      </c>
      <c r="K162" s="59">
        <v>0.12</v>
      </c>
      <c r="L162" s="59">
        <v>0</v>
      </c>
      <c r="M162" s="59">
        <v>0</v>
      </c>
      <c r="N162" s="59" t="s">
        <v>73</v>
      </c>
      <c r="O162" s="59">
        <v>0.09</v>
      </c>
      <c r="P162" s="59">
        <v>0</v>
      </c>
      <c r="Q162" s="59">
        <v>0</v>
      </c>
      <c r="R162" s="59">
        <v>0.02</v>
      </c>
      <c r="S162" s="59">
        <v>0.02</v>
      </c>
      <c r="T162" s="59">
        <v>0</v>
      </c>
      <c r="U162" s="59" t="s">
        <v>73</v>
      </c>
      <c r="V162" s="59">
        <v>0.02</v>
      </c>
      <c r="W162" s="59">
        <v>0.13</v>
      </c>
      <c r="X162" s="59">
        <v>0.05</v>
      </c>
      <c r="Y162" s="59">
        <v>0.02</v>
      </c>
    </row>
    <row r="163" spans="1:25" s="7" customFormat="1" ht="11.25" x14ac:dyDescent="0.2">
      <c r="A163" s="13">
        <v>865</v>
      </c>
      <c r="B163" s="13" t="s">
        <v>274</v>
      </c>
      <c r="C163" s="96" t="s">
        <v>128</v>
      </c>
      <c r="D163" s="58">
        <v>790</v>
      </c>
      <c r="E163" s="59">
        <v>0.85</v>
      </c>
      <c r="F163" s="59">
        <v>0.83</v>
      </c>
      <c r="G163" s="59">
        <v>0.56000000000000005</v>
      </c>
      <c r="H163" s="59" t="s">
        <v>73</v>
      </c>
      <c r="I163" s="59">
        <v>0.02</v>
      </c>
      <c r="J163" s="59">
        <v>0.2</v>
      </c>
      <c r="K163" s="59">
        <v>0.04</v>
      </c>
      <c r="L163" s="59" t="s">
        <v>73</v>
      </c>
      <c r="M163" s="59">
        <v>0</v>
      </c>
      <c r="N163" s="59" t="s">
        <v>73</v>
      </c>
      <c r="O163" s="59">
        <v>0.05</v>
      </c>
      <c r="P163" s="59" t="s">
        <v>73</v>
      </c>
      <c r="Q163" s="59" t="s">
        <v>73</v>
      </c>
      <c r="R163" s="59">
        <v>0.02</v>
      </c>
      <c r="S163" s="59">
        <v>0.01</v>
      </c>
      <c r="T163" s="59" t="s">
        <v>73</v>
      </c>
      <c r="U163" s="59" t="s">
        <v>73</v>
      </c>
      <c r="V163" s="59" t="s">
        <v>73</v>
      </c>
      <c r="W163" s="59">
        <v>0.08</v>
      </c>
      <c r="X163" s="59">
        <v>0.04</v>
      </c>
      <c r="Y163" s="59">
        <v>0.03</v>
      </c>
    </row>
    <row r="164" spans="1:25" s="7" customFormat="1" ht="11.25" x14ac:dyDescent="0.2">
      <c r="A164" s="13">
        <v>868</v>
      </c>
      <c r="B164" s="13" t="s">
        <v>275</v>
      </c>
      <c r="C164" s="96" t="s">
        <v>126</v>
      </c>
      <c r="D164" s="58">
        <v>380</v>
      </c>
      <c r="E164" s="59">
        <v>0.9</v>
      </c>
      <c r="F164" s="59">
        <v>0.87</v>
      </c>
      <c r="G164" s="59">
        <v>0.42</v>
      </c>
      <c r="H164" s="59" t="s">
        <v>73</v>
      </c>
      <c r="I164" s="59">
        <v>0.02</v>
      </c>
      <c r="J164" s="59">
        <v>0.37</v>
      </c>
      <c r="K164" s="59">
        <v>0.04</v>
      </c>
      <c r="L164" s="59">
        <v>0</v>
      </c>
      <c r="M164" s="59" t="s">
        <v>73</v>
      </c>
      <c r="N164" s="59" t="s">
        <v>73</v>
      </c>
      <c r="O164" s="59">
        <v>0.05</v>
      </c>
      <c r="P164" s="59">
        <v>0</v>
      </c>
      <c r="Q164" s="59" t="s">
        <v>73</v>
      </c>
      <c r="R164" s="59">
        <v>0.02</v>
      </c>
      <c r="S164" s="59" t="s">
        <v>73</v>
      </c>
      <c r="T164" s="59">
        <v>0</v>
      </c>
      <c r="U164" s="59">
        <v>0.02</v>
      </c>
      <c r="V164" s="59" t="s">
        <v>73</v>
      </c>
      <c r="W164" s="59">
        <v>0.05</v>
      </c>
      <c r="X164" s="59">
        <v>0.03</v>
      </c>
      <c r="Y164" s="59">
        <v>0.02</v>
      </c>
    </row>
    <row r="165" spans="1:25" s="7" customFormat="1" ht="11.25" x14ac:dyDescent="0.2">
      <c r="A165" s="13">
        <v>344</v>
      </c>
      <c r="B165" s="13" t="s">
        <v>276</v>
      </c>
      <c r="C165" s="96" t="s">
        <v>112</v>
      </c>
      <c r="D165" s="58">
        <v>820</v>
      </c>
      <c r="E165" s="59">
        <v>0.87</v>
      </c>
      <c r="F165" s="59">
        <v>0.84</v>
      </c>
      <c r="G165" s="59">
        <v>0.35</v>
      </c>
      <c r="H165" s="59" t="s">
        <v>73</v>
      </c>
      <c r="I165" s="59">
        <v>7.0000000000000007E-2</v>
      </c>
      <c r="J165" s="59">
        <v>0.32</v>
      </c>
      <c r="K165" s="59">
        <v>0.1</v>
      </c>
      <c r="L165" s="59">
        <v>0</v>
      </c>
      <c r="M165" s="59">
        <v>0</v>
      </c>
      <c r="N165" s="59">
        <v>0</v>
      </c>
      <c r="O165" s="59">
        <v>0.06</v>
      </c>
      <c r="P165" s="59">
        <v>0</v>
      </c>
      <c r="Q165" s="59" t="s">
        <v>73</v>
      </c>
      <c r="R165" s="59">
        <v>0.01</v>
      </c>
      <c r="S165" s="59" t="s">
        <v>73</v>
      </c>
      <c r="T165" s="59" t="s">
        <v>73</v>
      </c>
      <c r="U165" s="59" t="s">
        <v>73</v>
      </c>
      <c r="V165" s="59">
        <v>0.02</v>
      </c>
      <c r="W165" s="59">
        <v>0.08</v>
      </c>
      <c r="X165" s="59">
        <v>0.04</v>
      </c>
      <c r="Y165" s="59">
        <v>0.01</v>
      </c>
    </row>
    <row r="166" spans="1:25" s="7" customFormat="1" ht="11.25" x14ac:dyDescent="0.2">
      <c r="A166" s="13">
        <v>872</v>
      </c>
      <c r="B166" s="13" t="s">
        <v>277</v>
      </c>
      <c r="C166" s="96" t="s">
        <v>126</v>
      </c>
      <c r="D166" s="58">
        <v>230</v>
      </c>
      <c r="E166" s="59">
        <v>0.87</v>
      </c>
      <c r="F166" s="59">
        <v>0.85</v>
      </c>
      <c r="G166" s="59">
        <v>0.39</v>
      </c>
      <c r="H166" s="59" t="s">
        <v>73</v>
      </c>
      <c r="I166" s="59">
        <v>0.03</v>
      </c>
      <c r="J166" s="59">
        <v>0.39</v>
      </c>
      <c r="K166" s="59">
        <v>0.03</v>
      </c>
      <c r="L166" s="59">
        <v>0</v>
      </c>
      <c r="M166" s="59">
        <v>0</v>
      </c>
      <c r="N166" s="59" t="s">
        <v>73</v>
      </c>
      <c r="O166" s="59">
        <v>0.04</v>
      </c>
      <c r="P166" s="59">
        <v>0</v>
      </c>
      <c r="Q166" s="59">
        <v>0</v>
      </c>
      <c r="R166" s="59" t="s">
        <v>73</v>
      </c>
      <c r="S166" s="59" t="s">
        <v>73</v>
      </c>
      <c r="T166" s="59">
        <v>0</v>
      </c>
      <c r="U166" s="59" t="s">
        <v>73</v>
      </c>
      <c r="V166" s="59" t="s">
        <v>73</v>
      </c>
      <c r="W166" s="59">
        <v>0.09</v>
      </c>
      <c r="X166" s="59">
        <v>0.04</v>
      </c>
      <c r="Y166" s="59">
        <v>0</v>
      </c>
    </row>
    <row r="167" spans="1:25" s="7" customFormat="1" ht="11.25" x14ac:dyDescent="0.2">
      <c r="A167" s="13">
        <v>336</v>
      </c>
      <c r="B167" s="13" t="s">
        <v>278</v>
      </c>
      <c r="C167" s="96" t="s">
        <v>118</v>
      </c>
      <c r="D167" s="58">
        <v>550</v>
      </c>
      <c r="E167" s="59">
        <v>0.81</v>
      </c>
      <c r="F167" s="59">
        <v>0.76</v>
      </c>
      <c r="G167" s="59">
        <v>0.4</v>
      </c>
      <c r="H167" s="59" t="s">
        <v>73</v>
      </c>
      <c r="I167" s="59">
        <v>0.08</v>
      </c>
      <c r="J167" s="59">
        <v>0.27</v>
      </c>
      <c r="K167" s="59" t="s">
        <v>73</v>
      </c>
      <c r="L167" s="59" t="s">
        <v>73</v>
      </c>
      <c r="M167" s="59">
        <v>0</v>
      </c>
      <c r="N167" s="59" t="s">
        <v>73</v>
      </c>
      <c r="O167" s="59">
        <v>0.05</v>
      </c>
      <c r="P167" s="59">
        <v>0</v>
      </c>
      <c r="Q167" s="59">
        <v>0</v>
      </c>
      <c r="R167" s="59">
        <v>0.02</v>
      </c>
      <c r="S167" s="59">
        <v>0.01</v>
      </c>
      <c r="T167" s="59" t="s">
        <v>73</v>
      </c>
      <c r="U167" s="59" t="s">
        <v>73</v>
      </c>
      <c r="V167" s="59">
        <v>0.03</v>
      </c>
      <c r="W167" s="59">
        <v>0.12</v>
      </c>
      <c r="X167" s="59">
        <v>0.05</v>
      </c>
      <c r="Y167" s="59">
        <v>0.02</v>
      </c>
    </row>
    <row r="168" spans="1:25" s="7" customFormat="1" ht="11.25" x14ac:dyDescent="0.2">
      <c r="A168" s="13">
        <v>885</v>
      </c>
      <c r="B168" s="13" t="s">
        <v>279</v>
      </c>
      <c r="C168" s="96" t="s">
        <v>118</v>
      </c>
      <c r="D168" s="58">
        <v>1270</v>
      </c>
      <c r="E168" s="59">
        <v>0.84</v>
      </c>
      <c r="F168" s="59">
        <v>0.8</v>
      </c>
      <c r="G168" s="59">
        <v>0.49</v>
      </c>
      <c r="H168" s="59">
        <v>0.01</v>
      </c>
      <c r="I168" s="59">
        <v>0.05</v>
      </c>
      <c r="J168" s="59">
        <v>0.17</v>
      </c>
      <c r="K168" s="59">
        <v>7.0000000000000007E-2</v>
      </c>
      <c r="L168" s="59">
        <v>0</v>
      </c>
      <c r="M168" s="59">
        <v>0</v>
      </c>
      <c r="N168" s="59" t="s">
        <v>74</v>
      </c>
      <c r="O168" s="59">
        <v>0.05</v>
      </c>
      <c r="P168" s="59">
        <v>0</v>
      </c>
      <c r="Q168" s="59" t="s">
        <v>73</v>
      </c>
      <c r="R168" s="59">
        <v>0.02</v>
      </c>
      <c r="S168" s="59">
        <v>0.01</v>
      </c>
      <c r="T168" s="59" t="s">
        <v>73</v>
      </c>
      <c r="U168" s="59">
        <v>0.01</v>
      </c>
      <c r="V168" s="59">
        <v>0.02</v>
      </c>
      <c r="W168" s="59">
        <v>0.1</v>
      </c>
      <c r="X168" s="59">
        <v>0.04</v>
      </c>
      <c r="Y168" s="59">
        <v>0.03</v>
      </c>
    </row>
    <row r="169" spans="1:25" s="7" customFormat="1" ht="11.25" x14ac:dyDescent="0.2">
      <c r="A169" s="13">
        <v>816</v>
      </c>
      <c r="B169" s="13" t="s">
        <v>280</v>
      </c>
      <c r="C169" s="96" t="s">
        <v>114</v>
      </c>
      <c r="D169" s="58">
        <v>250</v>
      </c>
      <c r="E169" s="59">
        <v>0.89</v>
      </c>
      <c r="F169" s="59">
        <v>0.85</v>
      </c>
      <c r="G169" s="59">
        <v>0.59</v>
      </c>
      <c r="H169" s="59" t="s">
        <v>73</v>
      </c>
      <c r="I169" s="59">
        <v>0.08</v>
      </c>
      <c r="J169" s="59">
        <v>0.16</v>
      </c>
      <c r="K169" s="59">
        <v>0</v>
      </c>
      <c r="L169" s="59">
        <v>0</v>
      </c>
      <c r="M169" s="59" t="s">
        <v>73</v>
      </c>
      <c r="N169" s="59" t="s">
        <v>73</v>
      </c>
      <c r="O169" s="59">
        <v>7.0000000000000007E-2</v>
      </c>
      <c r="P169" s="59">
        <v>0</v>
      </c>
      <c r="Q169" s="59" t="s">
        <v>73</v>
      </c>
      <c r="R169" s="59" t="s">
        <v>73</v>
      </c>
      <c r="S169" s="59" t="s">
        <v>73</v>
      </c>
      <c r="T169" s="59">
        <v>0</v>
      </c>
      <c r="U169" s="59">
        <v>0</v>
      </c>
      <c r="V169" s="59" t="s">
        <v>73</v>
      </c>
      <c r="W169" s="59">
        <v>7.0000000000000007E-2</v>
      </c>
      <c r="X169" s="59">
        <v>0.04</v>
      </c>
      <c r="Y169" s="59" t="s">
        <v>73</v>
      </c>
    </row>
    <row r="170" spans="1:25" s="7" customFormat="1" ht="11.25" x14ac:dyDescent="0.2">
      <c r="A170" s="13"/>
      <c r="B170" s="13"/>
      <c r="C170" s="13"/>
      <c r="D170" s="26"/>
      <c r="E170" s="59"/>
      <c r="F170" s="59"/>
      <c r="G170" s="59"/>
      <c r="H170" s="59"/>
      <c r="I170" s="59"/>
      <c r="J170" s="59"/>
      <c r="K170" s="59"/>
      <c r="L170" s="59"/>
      <c r="M170" s="59"/>
      <c r="N170" s="59"/>
      <c r="O170" s="59"/>
      <c r="P170" s="59"/>
      <c r="Q170" s="59"/>
      <c r="R170" s="59"/>
      <c r="S170" s="59"/>
      <c r="T170" s="59"/>
      <c r="U170" s="59"/>
      <c r="V170" s="59"/>
      <c r="W170" s="59"/>
      <c r="X170" s="59"/>
      <c r="Y170" s="59"/>
    </row>
    <row r="171" spans="1:25" x14ac:dyDescent="0.25">
      <c r="A171" s="122"/>
      <c r="B171" s="91" t="s">
        <v>426</v>
      </c>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94" t="s">
        <v>22</v>
      </c>
    </row>
  </sheetData>
  <sheetProtection password="FD79" sheet="1" sort="0" autoFilter="0"/>
  <mergeCells count="5">
    <mergeCell ref="F4:Q4"/>
    <mergeCell ref="R4:U4"/>
    <mergeCell ref="W4:Y4"/>
    <mergeCell ref="G5:K5"/>
    <mergeCell ref="L5:N5"/>
  </mergeCells>
  <pageMargins left="0.70866141732283472" right="0.70866141732283472" top="0.74803149606299213" bottom="0.74803149606299213" header="0.31496062992125984" footer="0.31496062992125984"/>
  <pageSetup paperSize="9" scale="46" fitToHeight="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pageSetUpPr fitToPage="1"/>
  </sheetPr>
  <dimension ref="A1:U53"/>
  <sheetViews>
    <sheetView workbookViewId="0">
      <pane xSplit="2" ySplit="6" topLeftCell="C7" activePane="bottomRight" state="frozen"/>
      <selection pane="topRight" activeCell="C1" sqref="C1"/>
      <selection pane="bottomLeft" activeCell="A7" sqref="A7"/>
      <selection pane="bottomRight" activeCell="B41" sqref="B41"/>
    </sheetView>
  </sheetViews>
  <sheetFormatPr defaultRowHeight="14.25" x14ac:dyDescent="0.2"/>
  <cols>
    <col min="1" max="1" width="9.140625" style="3"/>
    <col min="2" max="2" width="43.28515625" style="3" bestFit="1" customWidth="1"/>
    <col min="3" max="5" width="9.140625" style="3"/>
    <col min="6" max="6" width="10" style="3" bestFit="1" customWidth="1"/>
    <col min="7" max="7" width="12.140625" style="3" customWidth="1"/>
    <col min="8" max="8" width="9.140625" style="3"/>
    <col min="9" max="9" width="16" style="3" customWidth="1"/>
    <col min="10" max="10" width="9.140625" style="3"/>
    <col min="11" max="11" width="7.140625" style="3" bestFit="1" customWidth="1"/>
    <col min="12" max="12" width="7.28515625" style="3" customWidth="1"/>
    <col min="13" max="14" width="5.7109375" style="3" customWidth="1"/>
    <col min="15" max="15" width="8.5703125" style="3" customWidth="1"/>
    <col min="16" max="16" width="5.7109375" style="3" customWidth="1"/>
    <col min="17" max="17" width="6.7109375" style="3" customWidth="1"/>
    <col min="18" max="18" width="5.7109375" style="3" customWidth="1"/>
    <col min="19" max="19" width="10.7109375" style="3" customWidth="1"/>
    <col min="20" max="21" width="8" style="3" customWidth="1"/>
    <col min="22" max="16384" width="9.140625" style="3"/>
  </cols>
  <sheetData>
    <row r="1" spans="1:21" ht="15.75" customHeight="1" x14ac:dyDescent="0.2">
      <c r="A1" s="63" t="s">
        <v>450</v>
      </c>
      <c r="B1" s="63"/>
      <c r="C1" s="63"/>
      <c r="D1" s="63"/>
      <c r="E1" s="63"/>
      <c r="F1" s="63"/>
      <c r="G1" s="63"/>
      <c r="H1" s="63"/>
      <c r="I1" s="63"/>
    </row>
    <row r="2" spans="1:21" x14ac:dyDescent="0.2">
      <c r="A2" s="2" t="s">
        <v>422</v>
      </c>
      <c r="C2" s="87"/>
      <c r="D2" s="87"/>
      <c r="E2" s="87"/>
      <c r="F2" s="87"/>
      <c r="G2" s="87"/>
      <c r="H2" s="87"/>
      <c r="I2" s="87"/>
      <c r="J2" s="87"/>
    </row>
    <row r="3" spans="1:21" s="7" customFormat="1" ht="15.75" customHeight="1" thickBot="1" x14ac:dyDescent="0.25">
      <c r="A3" s="2" t="s">
        <v>0</v>
      </c>
      <c r="C3" s="160" t="s">
        <v>406</v>
      </c>
      <c r="D3" s="160"/>
      <c r="E3" s="160"/>
      <c r="F3" s="160"/>
      <c r="G3" s="160"/>
      <c r="H3" s="160"/>
      <c r="I3" s="160"/>
      <c r="J3" s="160"/>
      <c r="K3" s="182" t="s">
        <v>407</v>
      </c>
      <c r="L3" s="182"/>
      <c r="M3" s="182"/>
      <c r="N3" s="182"/>
      <c r="O3" s="182"/>
      <c r="P3" s="182"/>
      <c r="Q3" s="182"/>
      <c r="R3" s="182"/>
      <c r="S3" s="182"/>
      <c r="T3" s="182"/>
      <c r="U3" s="182"/>
    </row>
    <row r="4" spans="1:21" ht="15.75" customHeight="1" thickBot="1" x14ac:dyDescent="0.25">
      <c r="A4" s="13"/>
      <c r="B4" s="13"/>
      <c r="C4" s="189" t="s">
        <v>1</v>
      </c>
      <c r="D4" s="189"/>
      <c r="E4" s="189"/>
      <c r="F4" s="189"/>
      <c r="G4" s="189"/>
      <c r="H4" s="128"/>
      <c r="I4" s="168"/>
      <c r="J4" s="168"/>
      <c r="K4" s="160" t="s">
        <v>405</v>
      </c>
      <c r="L4" s="160"/>
      <c r="M4" s="160"/>
      <c r="N4" s="160"/>
      <c r="O4" s="187" t="s">
        <v>451</v>
      </c>
      <c r="P4" s="187"/>
      <c r="Q4" s="187"/>
      <c r="R4" s="187"/>
      <c r="S4" s="183" t="s">
        <v>408</v>
      </c>
      <c r="T4" s="183"/>
      <c r="U4" s="183"/>
    </row>
    <row r="5" spans="1:21" s="7" customFormat="1" ht="68.25" customHeight="1" thickBot="1" x14ac:dyDescent="0.25">
      <c r="A5" s="13"/>
      <c r="B5" s="129" t="s">
        <v>412</v>
      </c>
      <c r="C5" s="164" t="s">
        <v>4</v>
      </c>
      <c r="D5" s="164"/>
      <c r="E5" s="164"/>
      <c r="F5" s="130" t="s">
        <v>23</v>
      </c>
      <c r="G5" s="6" t="s">
        <v>399</v>
      </c>
      <c r="H5" s="6" t="s">
        <v>400</v>
      </c>
      <c r="I5" s="6" t="s">
        <v>404</v>
      </c>
      <c r="J5" s="6" t="s">
        <v>401</v>
      </c>
      <c r="K5" s="185" t="s">
        <v>409</v>
      </c>
      <c r="L5" s="185"/>
      <c r="M5" s="186" t="s">
        <v>400</v>
      </c>
      <c r="N5" s="186"/>
      <c r="O5" s="166" t="s">
        <v>409</v>
      </c>
      <c r="P5" s="166"/>
      <c r="Q5" s="167" t="s">
        <v>452</v>
      </c>
      <c r="R5" s="167"/>
      <c r="S5" s="184" t="s">
        <v>409</v>
      </c>
      <c r="T5" s="184"/>
      <c r="U5" s="184"/>
    </row>
    <row r="6" spans="1:21" s="7" customFormat="1" ht="36.75" customHeight="1" x14ac:dyDescent="0.2">
      <c r="A6" s="89"/>
      <c r="B6" s="89"/>
      <c r="C6" s="131" t="s">
        <v>398</v>
      </c>
      <c r="D6" s="132" t="str">
        <f>VLOOKUP(INDEX!$H$25,INDEX!$A$1:$E$154,5,0)</f>
        <v xml:space="preserve"> </v>
      </c>
      <c r="E6" s="31" t="s">
        <v>394</v>
      </c>
      <c r="F6" s="130"/>
      <c r="G6" s="5"/>
      <c r="H6" s="5"/>
      <c r="I6" s="5"/>
      <c r="J6" s="5"/>
      <c r="K6" s="5" t="s">
        <v>365</v>
      </c>
      <c r="L6" s="5" t="s">
        <v>453</v>
      </c>
      <c r="M6" s="5" t="s">
        <v>365</v>
      </c>
      <c r="N6" s="5" t="s">
        <v>453</v>
      </c>
      <c r="O6" s="93" t="s">
        <v>430</v>
      </c>
      <c r="P6" s="93" t="s">
        <v>431</v>
      </c>
      <c r="Q6" s="93" t="s">
        <v>430</v>
      </c>
      <c r="R6" s="93" t="s">
        <v>431</v>
      </c>
      <c r="S6" s="126" t="s">
        <v>410</v>
      </c>
      <c r="T6" s="133" t="s">
        <v>368</v>
      </c>
      <c r="U6" s="133" t="s">
        <v>369</v>
      </c>
    </row>
    <row r="7" spans="1:21" x14ac:dyDescent="0.2">
      <c r="A7" s="7"/>
      <c r="B7" s="8" t="s">
        <v>24</v>
      </c>
      <c r="C7" s="134" t="str">
        <f>IF(INDEX!$H$25=1,"",'LA1'!C171)</f>
        <v/>
      </c>
      <c r="D7" s="135" t="str">
        <f>IF(INDEX!$H$25=1,"",HLOOKUP(INDEX!$H$27,'LA1'!$A$170:$FI$192,'LA1'!$A171,0))</f>
        <v/>
      </c>
      <c r="E7" s="26" t="str">
        <f>IF(INDEX!$H$25=1,"",HLOOKUP(INDEX!$H$26,'LA1'!$A$170:$FI$192,'LA1'!$A171,0))</f>
        <v/>
      </c>
      <c r="F7" s="26" t="str">
        <f>IF(INDEX!$H$25=1,"",HLOOKUP(INDEX!$H$26,'LA2'!$A$170:$FI$192,'LA2'!$A171,0))</f>
        <v/>
      </c>
      <c r="G7" s="26" t="str">
        <f>IF(INDEX!$H$25=1,"",HLOOKUP(INDEX!$H$26,'LA3'!$A$170:$FI$192,'LA3'!$A171,0))</f>
        <v/>
      </c>
      <c r="H7" s="26" t="str">
        <f>IF(INDEX!$H$25=1,"",HLOOKUP(INDEX!$H$26,'LA4'!$A$170:$FI$192,'LA4'!$A171,0))</f>
        <v/>
      </c>
      <c r="I7" s="26" t="str">
        <f>IF(INDEX!$H$25=1,"",HLOOKUP(INDEX!$H$26,'LA5'!$A$170:$FI$192,'LA5'!$A171,0))</f>
        <v/>
      </c>
      <c r="J7" s="26" t="str">
        <f>IF(INDEX!$H$25=1,"",HLOOKUP(INDEX!$H$26,'LA6'!$A$170:$FI$192,'LA6'!$A171,0))</f>
        <v/>
      </c>
      <c r="K7" s="26" t="str">
        <f>IF(INDEX!$H$25=1,"",HLOOKUP(INDEX!$H$26,'LA31'!$A$170:$FI$192,'LA31'!$A171,0))</f>
        <v/>
      </c>
      <c r="L7" s="58" t="str">
        <f>IF(INDEX!$H$25=1,"",HLOOKUP(INDEX!$H$26,'LA31'!$A$193:$FI$215,'LA31'!$A194,0))</f>
        <v/>
      </c>
      <c r="M7" s="26" t="str">
        <f>IF(INDEX!$H$25=1,"",HLOOKUP(INDEX!$H$26,'LA32'!$A$170:$FI$192,'LA32'!$A171,0))</f>
        <v/>
      </c>
      <c r="N7" s="26" t="str">
        <f>IF(INDEX!$H$25=1,"",HLOOKUP(INDEX!$H$26,'LA32'!$A$193:$FI$215,'LA32'!$A194,0))</f>
        <v/>
      </c>
      <c r="O7" s="26" t="str">
        <f>IF(INDEX!$H$25=1,"",HLOOKUP(INDEX!$H$26,'LA33'!$A$170:$FI$192,'LA33'!$A171,0))</f>
        <v/>
      </c>
      <c r="P7" s="26" t="str">
        <f>IF(INDEX!$H$25=1,"",HLOOKUP(INDEX!$H$26,'LA33'!$A$193:$FI$215,'LA33'!$A194,0))</f>
        <v/>
      </c>
      <c r="Q7" s="26" t="str">
        <f>IF(INDEX!$H$25=1,"",HLOOKUP(INDEX!$H$26,'LA34'!$A$170:$FI$192,'LA34'!$A171,0))</f>
        <v/>
      </c>
      <c r="R7" s="26" t="str">
        <f>IF(INDEX!$H$25=1,"",HLOOKUP(INDEX!$H$26,'LA34'!$A$193:$FI$215,'LA34'!$A194,0))</f>
        <v/>
      </c>
      <c r="S7" s="58" t="str">
        <f>IF(INDEX!$H$25=1,"",HLOOKUP(INDEX!$H$26,'LA41'!$A$170:$FI$192,'LA41'!$A171,0))</f>
        <v/>
      </c>
      <c r="T7" s="58" t="str">
        <f>IF(INDEX!$H$25=1,"",HLOOKUP(INDEX!$H$26,'LA41'!$A$193:$FI$215,'LA41'!$A194,0))</f>
        <v/>
      </c>
      <c r="U7" s="58" t="str">
        <f>IF(INDEX!$H$25=1,"",HLOOKUP(INDEX!$H$26,'LA41'!$A$216:$FI$238,'LA41'!$A217,0))</f>
        <v/>
      </c>
    </row>
    <row r="8" spans="1:21" x14ac:dyDescent="0.2">
      <c r="A8" s="7"/>
      <c r="B8" s="8"/>
      <c r="C8" s="134"/>
      <c r="D8" s="135"/>
      <c r="E8" s="26"/>
      <c r="F8" s="26"/>
      <c r="G8" s="26"/>
      <c r="H8" s="26"/>
      <c r="I8" s="26"/>
      <c r="J8" s="26"/>
      <c r="K8" s="26"/>
      <c r="L8" s="58"/>
      <c r="M8" s="26"/>
      <c r="N8" s="26"/>
      <c r="O8" s="26"/>
      <c r="P8" s="26"/>
      <c r="Q8" s="26"/>
      <c r="R8" s="26"/>
      <c r="S8" s="58"/>
      <c r="T8" s="58"/>
      <c r="U8" s="58"/>
    </row>
    <row r="9" spans="1:21" ht="22.5" customHeight="1" x14ac:dyDescent="0.2">
      <c r="A9" s="159" t="s">
        <v>25</v>
      </c>
      <c r="B9" s="159"/>
      <c r="C9" s="136" t="str">
        <f>IF(INDEX!$H$25=1,"",'LA1'!C172)</f>
        <v/>
      </c>
      <c r="D9" s="137" t="str">
        <f>IF(INDEX!$H$25=1,"",HLOOKUP(INDEX!$H$27,'LA1'!$A$170:$FI$192,'LA1'!$A172,0))</f>
        <v/>
      </c>
      <c r="E9" s="59" t="str">
        <f>IF(INDEX!$H$25=1,"",HLOOKUP(INDEX!$H$26,'LA1'!$A$170:$FI$192,'LA1'!$A172,0))</f>
        <v/>
      </c>
      <c r="F9" s="59" t="str">
        <f>IF(INDEX!$H$25=1,"",HLOOKUP(INDEX!$H$26,'LA2'!$A$170:$FI$192,'LA2'!$A172,0))</f>
        <v/>
      </c>
      <c r="G9" s="59" t="str">
        <f>IF(INDEX!$H$25=1,"",HLOOKUP(INDEX!$H$26,'LA3'!$A$170:$FI$192,'LA3'!$A172,0))</f>
        <v/>
      </c>
      <c r="H9" s="59" t="str">
        <f>IF(INDEX!$H$25=1,"",HLOOKUP(INDEX!$H$26,'LA4'!$A$170:$FI$192,'LA4'!$A172,0))</f>
        <v/>
      </c>
      <c r="I9" s="59" t="str">
        <f>IF(INDEX!$H$25=1,"",HLOOKUP(INDEX!$H$26,'LA5'!$A$170:$FI$192,'LA5'!$A172,0))</f>
        <v/>
      </c>
      <c r="J9" s="59" t="str">
        <f>IF(INDEX!$H$25=1,"",HLOOKUP(INDEX!$H$26,'LA6'!$A$170:$FI$192,'LA6'!$A172,0))</f>
        <v/>
      </c>
      <c r="K9" s="59" t="str">
        <f>IF(INDEX!$H$25=1,"",HLOOKUP(INDEX!$H$26,'LA31'!$A$170:$FI$192,'LA31'!$A172,0))</f>
        <v/>
      </c>
      <c r="L9" s="59" t="str">
        <f>IF(INDEX!$H$25=1,"",HLOOKUP(INDEX!$H$26,'LA31'!$A$193:$FI$215,'LA31'!$A195,0))</f>
        <v/>
      </c>
      <c r="M9" s="59" t="str">
        <f>IF(INDEX!$H$25=1,"",HLOOKUP(INDEX!$H$26,'LA32'!$A$170:$FI$192,'LA32'!$A172,0))</f>
        <v/>
      </c>
      <c r="N9" s="59" t="str">
        <f>IF(INDEX!$H$25=1,"",HLOOKUP(INDEX!$H$26,'LA32'!$A$193:$FI$215,'LA32'!$A195,0))</f>
        <v/>
      </c>
      <c r="O9" s="59" t="str">
        <f>IF(INDEX!$H$25=1,"",HLOOKUP(INDEX!$H$26,'LA33'!$A$170:$FI$192,'LA33'!$A172,0))</f>
        <v/>
      </c>
      <c r="P9" s="59" t="str">
        <f>IF(INDEX!$H$25=1,"",HLOOKUP(INDEX!$H$26,'LA33'!$A$193:$FI$215,'LA33'!$A195,0))</f>
        <v/>
      </c>
      <c r="Q9" s="59" t="str">
        <f>IF(INDEX!$H$25=1,"",HLOOKUP(INDEX!$H$26,'LA34'!$A$170:$FI$192,'LA34'!$A172,0))</f>
        <v/>
      </c>
      <c r="R9" s="59" t="str">
        <f>IF(INDEX!$H$25=1,"",HLOOKUP(INDEX!$H$26,'LA34'!$A$193:$FI$215,'LA34'!$A195,0))</f>
        <v/>
      </c>
      <c r="S9" s="59" t="str">
        <f>IF(INDEX!$H$25=1,"",HLOOKUP(INDEX!$H$26,'LA41'!$A$170:$FI$192,'LA41'!$A172,0))</f>
        <v/>
      </c>
      <c r="T9" s="59" t="str">
        <f>IF(INDEX!$H$25=1,"",HLOOKUP(INDEX!$H$26,'LA41'!$A$193:$FI$215,'LA41'!$A195,0))</f>
        <v/>
      </c>
      <c r="U9" s="59" t="str">
        <f>IF(INDEX!$H$25=1,"",HLOOKUP(INDEX!$H$26,'LA41'!$A$216:$FI$238,'LA41'!$A218,0))</f>
        <v/>
      </c>
    </row>
    <row r="10" spans="1:21" ht="14.25" customHeight="1" x14ac:dyDescent="0.2">
      <c r="A10" s="65"/>
      <c r="B10" s="65"/>
      <c r="C10" s="136"/>
      <c r="D10" s="137"/>
      <c r="E10" s="59"/>
      <c r="F10" s="59"/>
      <c r="G10" s="59"/>
      <c r="H10" s="59"/>
      <c r="I10" s="59"/>
      <c r="J10" s="59"/>
      <c r="K10" s="59"/>
      <c r="L10" s="59"/>
      <c r="M10" s="59"/>
      <c r="N10" s="59"/>
      <c r="O10" s="59"/>
      <c r="P10" s="59"/>
      <c r="Q10" s="59"/>
      <c r="R10" s="59"/>
      <c r="S10" s="59"/>
      <c r="T10" s="59"/>
      <c r="U10" s="59"/>
    </row>
    <row r="11" spans="1:21" x14ac:dyDescent="0.2">
      <c r="A11" s="9" t="s">
        <v>26</v>
      </c>
      <c r="B11" s="9"/>
      <c r="C11" s="136" t="str">
        <f>IF(INDEX!$H$25=1,"",'LA1'!C173)</f>
        <v/>
      </c>
      <c r="D11" s="137" t="str">
        <f>IF(INDEX!$H$25=1,"",HLOOKUP(INDEX!$H$27,'LA1'!$A$170:$FI$192,'LA1'!$A173,0))</f>
        <v/>
      </c>
      <c r="E11" s="59" t="str">
        <f>IF(INDEX!$H$25=1,"",HLOOKUP(INDEX!$H$26,'LA1'!$A$170:$FI$192,'LA1'!$A173,0))</f>
        <v/>
      </c>
      <c r="F11" s="59" t="str">
        <f>IF(INDEX!$H$25=1,"",HLOOKUP(INDEX!$H$26,'LA2'!$A$170:$FI$192,'LA2'!$A173,0))</f>
        <v/>
      </c>
      <c r="G11" s="59" t="str">
        <f>IF(INDEX!$H$25=1,"",HLOOKUP(INDEX!$H$26,'LA3'!$A$170:$FI$192,'LA3'!$A173,0))</f>
        <v/>
      </c>
      <c r="H11" s="59" t="str">
        <f>IF(INDEX!$H$25=1,"",HLOOKUP(INDEX!$H$26,'LA4'!$A$170:$FI$192,'LA4'!$A173,0))</f>
        <v/>
      </c>
      <c r="I11" s="59" t="str">
        <f>IF(INDEX!$H$25=1,"",HLOOKUP(INDEX!$H$26,'LA5'!$A$170:$FI$192,'LA5'!$A173,0))</f>
        <v/>
      </c>
      <c r="J11" s="59" t="str">
        <f>IF(INDEX!$H$25=1,"",HLOOKUP(INDEX!$H$26,'LA6'!$A$170:$FI$192,'LA6'!$A173,0))</f>
        <v/>
      </c>
      <c r="K11" s="59" t="str">
        <f>IF(INDEX!$H$25=1,"",HLOOKUP(INDEX!$H$26,'LA31'!$A$170:$FI$192,'LA31'!$A173,0))</f>
        <v/>
      </c>
      <c r="L11" s="59" t="str">
        <f>IF(INDEX!$H$25=1,"",HLOOKUP(INDEX!$H$26,'LA31'!$A$193:$FI$215,'LA31'!$A196,0))</f>
        <v/>
      </c>
      <c r="M11" s="59" t="str">
        <f>IF(INDEX!$H$25=1,"",HLOOKUP(INDEX!$H$26,'LA32'!$A$170:$FI$192,'LA32'!$A173,0))</f>
        <v/>
      </c>
      <c r="N11" s="59" t="str">
        <f>IF(INDEX!$H$25=1,"",HLOOKUP(INDEX!$H$26,'LA32'!$A$193:$FI$215,'LA32'!$A196,0))</f>
        <v/>
      </c>
      <c r="O11" s="59" t="str">
        <f>IF(INDEX!$H$25=1,"",HLOOKUP(INDEX!$H$26,'LA33'!$A$170:$FI$192,'LA33'!$A173,0))</f>
        <v/>
      </c>
      <c r="P11" s="59" t="str">
        <f>IF(INDEX!$H$25=1,"",HLOOKUP(INDEX!$H$26,'LA33'!$A$193:$FI$215,'LA33'!$A196,0))</f>
        <v/>
      </c>
      <c r="Q11" s="59" t="str">
        <f>IF(INDEX!$H$25=1,"",HLOOKUP(INDEX!$H$26,'LA34'!$A$170:$FI$192,'LA34'!$A173,0))</f>
        <v/>
      </c>
      <c r="R11" s="59" t="str">
        <f>IF(INDEX!$H$25=1,"",HLOOKUP(INDEX!$H$26,'LA34'!$A$193:$FI$215,'LA34'!$A196,0))</f>
        <v/>
      </c>
      <c r="S11" s="59" t="str">
        <f>IF(INDEX!$H$25=1,"",HLOOKUP(INDEX!$H$26,'LA41'!$A$170:$FI$192,'LA41'!$A173,0))</f>
        <v/>
      </c>
      <c r="T11" s="59" t="str">
        <f>IF(INDEX!$H$25=1,"",HLOOKUP(INDEX!$H$26,'LA41'!$A$193:$FI$215,'LA41'!$A196,0))</f>
        <v/>
      </c>
      <c r="U11" s="59" t="str">
        <f>IF(INDEX!$H$25=1,"",HLOOKUP(INDEX!$H$26,'LA41'!$A$216:$FI$238,'LA41'!$A219,0))</f>
        <v/>
      </c>
    </row>
    <row r="12" spans="1:21" x14ac:dyDescent="0.2">
      <c r="A12" s="7" t="s">
        <v>13</v>
      </c>
      <c r="B12" s="9"/>
      <c r="C12" s="136"/>
      <c r="D12" s="137"/>
      <c r="E12" s="59"/>
      <c r="F12" s="59"/>
      <c r="G12" s="59"/>
      <c r="H12" s="59"/>
      <c r="I12" s="59"/>
      <c r="J12" s="59"/>
      <c r="K12" s="59"/>
      <c r="L12" s="59"/>
      <c r="M12" s="59"/>
      <c r="N12" s="59"/>
      <c r="O12" s="59"/>
      <c r="P12" s="59"/>
      <c r="Q12" s="59"/>
      <c r="R12" s="59"/>
      <c r="S12" s="59"/>
      <c r="T12" s="59"/>
      <c r="U12" s="59"/>
    </row>
    <row r="13" spans="1:21" x14ac:dyDescent="0.2">
      <c r="A13" s="7"/>
      <c r="B13" s="7" t="s">
        <v>14</v>
      </c>
      <c r="C13" s="136" t="str">
        <f>IF(INDEX!$H$25=1,"",'LA1'!C174)</f>
        <v/>
      </c>
      <c r="D13" s="137" t="str">
        <f>IF(INDEX!$H$25=1,"",HLOOKUP(INDEX!$H$27,'LA1'!$A$170:$FI$192,'LA1'!$A174,0))</f>
        <v/>
      </c>
      <c r="E13" s="59" t="str">
        <f>IF(INDEX!$H$25=1,"",HLOOKUP(INDEX!$H$26,'LA1'!$A$170:$FI$192,'LA1'!$A174,0))</f>
        <v/>
      </c>
      <c r="F13" s="59" t="str">
        <f>IF(INDEX!$H$25=1,"",HLOOKUP(INDEX!$H$26,'LA2'!$A$170:$FI$192,'LA2'!$A174,0))</f>
        <v/>
      </c>
      <c r="G13" s="59" t="str">
        <f>IF(INDEX!$H$25=1,"",HLOOKUP(INDEX!$H$26,'LA3'!$A$170:$FI$192,'LA3'!$A174,0))</f>
        <v/>
      </c>
      <c r="H13" s="59" t="str">
        <f>IF(INDEX!$H$25=1,"",HLOOKUP(INDEX!$H$26,'LA4'!$A$170:$FI$192,'LA4'!$A174,0))</f>
        <v/>
      </c>
      <c r="I13" s="59" t="str">
        <f>IF(INDEX!$H$25=1,"",HLOOKUP(INDEX!$H$26,'LA5'!$A$170:$FI$192,'LA5'!$A174,0))</f>
        <v/>
      </c>
      <c r="J13" s="59" t="str">
        <f>IF(INDEX!$H$25=1,"",HLOOKUP(INDEX!$H$26,'LA6'!$A$170:$FI$192,'LA6'!$A174,0))</f>
        <v/>
      </c>
      <c r="K13" s="59" t="str">
        <f>IF(INDEX!$H$25=1,"",HLOOKUP(INDEX!$H$26,'LA31'!$A$170:$FI$192,'LA31'!$A174,0))</f>
        <v/>
      </c>
      <c r="L13" s="59" t="str">
        <f>IF(INDEX!$H$25=1,"",HLOOKUP(INDEX!$H$26,'LA31'!$A$193:$FI$215,'LA31'!$A197,0))</f>
        <v/>
      </c>
      <c r="M13" s="59" t="str">
        <f>IF(INDEX!$H$25=1,"",HLOOKUP(INDEX!$H$26,'LA32'!$A$170:$FI$192,'LA32'!$A174,0))</f>
        <v/>
      </c>
      <c r="N13" s="59" t="str">
        <f>IF(INDEX!$H$25=1,"",HLOOKUP(INDEX!$H$26,'LA32'!$A$193:$FI$215,'LA32'!$A197,0))</f>
        <v/>
      </c>
      <c r="O13" s="59" t="str">
        <f>IF(INDEX!$H$25=1,"",HLOOKUP(INDEX!$H$26,'LA33'!$A$170:$FI$192,'LA33'!$A174,0))</f>
        <v/>
      </c>
      <c r="P13" s="59" t="str">
        <f>IF(INDEX!$H$25=1,"",HLOOKUP(INDEX!$H$26,'LA33'!$A$193:$FI$215,'LA33'!$A197,0))</f>
        <v/>
      </c>
      <c r="Q13" s="59" t="str">
        <f>IF(INDEX!$H$25=1,"",HLOOKUP(INDEX!$H$26,'LA34'!$A$170:$FI$192,'LA34'!$A174,0))</f>
        <v/>
      </c>
      <c r="R13" s="59" t="str">
        <f>IF(INDEX!$H$25=1,"",HLOOKUP(INDEX!$H$26,'LA34'!$A$193:$FI$215,'LA34'!$A197,0))</f>
        <v/>
      </c>
      <c r="S13" s="59" t="str">
        <f>IF(INDEX!$H$25=1,"",HLOOKUP(INDEX!$H$26,'LA41'!$A$170:$FI$192,'LA41'!$A174,0))</f>
        <v/>
      </c>
      <c r="T13" s="59" t="str">
        <f>IF(INDEX!$H$25=1,"",HLOOKUP(INDEX!$H$26,'LA41'!$A$193:$FI$215,'LA41'!$A197,0))</f>
        <v/>
      </c>
      <c r="U13" s="59" t="str">
        <f>IF(INDEX!$H$25=1,"",HLOOKUP(INDEX!$H$26,'LA41'!$A$216:$FI$238,'LA41'!$A220,0))</f>
        <v/>
      </c>
    </row>
    <row r="14" spans="1:21" x14ac:dyDescent="0.2">
      <c r="A14" s="7"/>
      <c r="B14" s="7" t="s">
        <v>15</v>
      </c>
      <c r="C14" s="136" t="str">
        <f>IF(INDEX!$H$25=1,"",'LA1'!C175)</f>
        <v/>
      </c>
      <c r="D14" s="137" t="str">
        <f>IF(INDEX!$H$25=1,"",HLOOKUP(INDEX!$H$27,'LA1'!$A$170:$FI$192,'LA1'!$A175,0))</f>
        <v/>
      </c>
      <c r="E14" s="59" t="str">
        <f>IF(INDEX!$H$25=1,"",HLOOKUP(INDEX!$H$26,'LA1'!$A$170:$FI$192,'LA1'!$A175,0))</f>
        <v/>
      </c>
      <c r="F14" s="59" t="str">
        <f>IF(INDEX!$H$25=1,"",HLOOKUP(INDEX!$H$26,'LA2'!$A$170:$FI$192,'LA2'!$A175,0))</f>
        <v/>
      </c>
      <c r="G14" s="59" t="str">
        <f>IF(INDEX!$H$25=1,"",HLOOKUP(INDEX!$H$26,'LA3'!$A$170:$FI$192,'LA3'!$A175,0))</f>
        <v/>
      </c>
      <c r="H14" s="59" t="str">
        <f>IF(INDEX!$H$25=1,"",HLOOKUP(INDEX!$H$26,'LA4'!$A$170:$FI$192,'LA4'!$A175,0))</f>
        <v/>
      </c>
      <c r="I14" s="59" t="str">
        <f>IF(INDEX!$H$25=1,"",HLOOKUP(INDEX!$H$26,'LA5'!$A$170:$FI$192,'LA5'!$A175,0))</f>
        <v/>
      </c>
      <c r="J14" s="59" t="str">
        <f>IF(INDEX!$H$25=1,"",HLOOKUP(INDEX!$H$26,'LA6'!$A$170:$FI$192,'LA6'!$A175,0))</f>
        <v/>
      </c>
      <c r="K14" s="59" t="str">
        <f>IF(INDEX!$H$25=1,"",HLOOKUP(INDEX!$H$26,'LA31'!$A$170:$FI$192,'LA31'!$A175,0))</f>
        <v/>
      </c>
      <c r="L14" s="59" t="str">
        <f>IF(INDEX!$H$25=1,"",HLOOKUP(INDEX!$H$26,'LA31'!$A$193:$FI$215,'LA31'!$A198,0))</f>
        <v/>
      </c>
      <c r="M14" s="59" t="str">
        <f>IF(INDEX!$H$25=1,"",HLOOKUP(INDEX!$H$26,'LA32'!$A$170:$FI$192,'LA32'!$A175,0))</f>
        <v/>
      </c>
      <c r="N14" s="59" t="str">
        <f>IF(INDEX!$H$25=1,"",HLOOKUP(INDEX!$H$26,'LA32'!$A$193:$FI$215,'LA32'!$A198,0))</f>
        <v/>
      </c>
      <c r="O14" s="59" t="str">
        <f>IF(INDEX!$H$25=1,"",HLOOKUP(INDEX!$H$26,'LA33'!$A$170:$FI$192,'LA33'!$A175,0))</f>
        <v/>
      </c>
      <c r="P14" s="59" t="str">
        <f>IF(INDEX!$H$25=1,"",HLOOKUP(INDEX!$H$26,'LA33'!$A$193:$FI$215,'LA33'!$A198,0))</f>
        <v/>
      </c>
      <c r="Q14" s="59" t="str">
        <f>IF(INDEX!$H$25=1,"",HLOOKUP(INDEX!$H$26,'LA34'!$A$170:$FI$192,'LA34'!$A175,0))</f>
        <v/>
      </c>
      <c r="R14" s="59" t="str">
        <f>IF(INDEX!$H$25=1,"",HLOOKUP(INDEX!$H$26,'LA34'!$A$193:$FI$215,'LA34'!$A198,0))</f>
        <v/>
      </c>
      <c r="S14" s="59" t="str">
        <f>IF(INDEX!$H$25=1,"",HLOOKUP(INDEX!$H$26,'LA41'!$A$170:$FI$192,'LA41'!$A175,0))</f>
        <v/>
      </c>
      <c r="T14" s="59" t="str">
        <f>IF(INDEX!$H$25=1,"",HLOOKUP(INDEX!$H$26,'LA41'!$A$193:$FI$215,'LA41'!$A198,0))</f>
        <v/>
      </c>
      <c r="U14" s="59" t="str">
        <f>IF(INDEX!$H$25=1,"",HLOOKUP(INDEX!$H$26,'LA41'!$A$216:$FI$238,'LA41'!$A221,0))</f>
        <v/>
      </c>
    </row>
    <row r="15" spans="1:21" x14ac:dyDescent="0.2">
      <c r="A15" s="7"/>
      <c r="B15" s="10" t="s">
        <v>27</v>
      </c>
      <c r="C15" s="136" t="str">
        <f>IF(INDEX!$H$25=1,"",'LA1'!C176)</f>
        <v/>
      </c>
      <c r="D15" s="137" t="str">
        <f>IF(INDEX!$H$25=1,"",HLOOKUP(INDEX!$H$27,'LA1'!$A$170:$FI$192,'LA1'!$A176,0))</f>
        <v/>
      </c>
      <c r="E15" s="59" t="str">
        <f>IF(INDEX!$H$25=1,"",HLOOKUP(INDEX!$H$26,'LA1'!$A$170:$FI$192,'LA1'!$A176,0))</f>
        <v/>
      </c>
      <c r="F15" s="59" t="str">
        <f>IF(INDEX!$H$25=1,"",HLOOKUP(INDEX!$H$26,'LA2'!$A$170:$FI$192,'LA2'!$A176,0))</f>
        <v/>
      </c>
      <c r="G15" s="59" t="str">
        <f>IF(INDEX!$H$25=1,"",HLOOKUP(INDEX!$H$26,'LA3'!$A$170:$FI$192,'LA3'!$A176,0))</f>
        <v/>
      </c>
      <c r="H15" s="59" t="str">
        <f>IF(INDEX!$H$25=1,"",HLOOKUP(INDEX!$H$26,'LA4'!$A$170:$FI$192,'LA4'!$A176,0))</f>
        <v/>
      </c>
      <c r="I15" s="59" t="str">
        <f>IF(INDEX!$H$25=1,"",HLOOKUP(INDEX!$H$26,'LA5'!$A$170:$FI$192,'LA5'!$A176,0))</f>
        <v/>
      </c>
      <c r="J15" s="59" t="str">
        <f>IF(INDEX!$H$25=1,"",HLOOKUP(INDEX!$H$26,'LA6'!$A$170:$FI$192,'LA6'!$A176,0))</f>
        <v/>
      </c>
      <c r="K15" s="59" t="str">
        <f>IF(INDEX!$H$25=1,"",HLOOKUP(INDEX!$H$26,'LA31'!$A$170:$FI$192,'LA31'!$A176,0))</f>
        <v/>
      </c>
      <c r="L15" s="59" t="str">
        <f>IF(INDEX!$H$25=1,"",HLOOKUP(INDEX!$H$26,'LA31'!$A$193:$FI$215,'LA31'!$A199,0))</f>
        <v/>
      </c>
      <c r="M15" s="59" t="str">
        <f>IF(INDEX!$H$25=1,"",HLOOKUP(INDEX!$H$26,'LA32'!$A$170:$FI$192,'LA32'!$A176,0))</f>
        <v/>
      </c>
      <c r="N15" s="59" t="str">
        <f>IF(INDEX!$H$25=1,"",HLOOKUP(INDEX!$H$26,'LA32'!$A$193:$FI$215,'LA32'!$A199,0))</f>
        <v/>
      </c>
      <c r="O15" s="59" t="str">
        <f>IF(INDEX!$H$25=1,"",HLOOKUP(INDEX!$H$26,'LA33'!$A$170:$FI$192,'LA33'!$A176,0))</f>
        <v/>
      </c>
      <c r="P15" s="59" t="str">
        <f>IF(INDEX!$H$25=1,"",HLOOKUP(INDEX!$H$26,'LA33'!$A$193:$FI$215,'LA33'!$A199,0))</f>
        <v/>
      </c>
      <c r="Q15" s="59" t="str">
        <f>IF(INDEX!$H$25=1,"",HLOOKUP(INDEX!$H$26,'LA34'!$A$170:$FI$192,'LA34'!$A176,0))</f>
        <v/>
      </c>
      <c r="R15" s="59" t="str">
        <f>IF(INDEX!$H$25=1,"",HLOOKUP(INDEX!$H$26,'LA34'!$A$193:$FI$215,'LA34'!$A199,0))</f>
        <v/>
      </c>
      <c r="S15" s="59" t="str">
        <f>IF(INDEX!$H$25=1,"",HLOOKUP(INDEX!$H$26,'LA41'!$A$170:$FI$192,'LA41'!$A176,0))</f>
        <v/>
      </c>
      <c r="T15" s="59" t="str">
        <f>IF(INDEX!$H$25=1,"",HLOOKUP(INDEX!$H$26,'LA41'!$A$193:$FI$215,'LA41'!$A199,0))</f>
        <v/>
      </c>
      <c r="U15" s="59" t="str">
        <f>IF(INDEX!$H$25=1,"",HLOOKUP(INDEX!$H$26,'LA41'!$A$216:$FI$238,'LA41'!$A222,0))</f>
        <v/>
      </c>
    </row>
    <row r="16" spans="1:21" x14ac:dyDescent="0.2">
      <c r="A16" s="7"/>
      <c r="B16" s="7" t="s">
        <v>16</v>
      </c>
      <c r="C16" s="136" t="str">
        <f>IF(INDEX!$H$25=1,"",'LA1'!C177)</f>
        <v/>
      </c>
      <c r="D16" s="137" t="str">
        <f>IF(INDEX!$H$25=1,"",HLOOKUP(INDEX!$H$27,'LA1'!$A$170:$FI$192,'LA1'!$A177,0))</f>
        <v/>
      </c>
      <c r="E16" s="59" t="str">
        <f>IF(INDEX!$H$25=1,"",HLOOKUP(INDEX!$H$26,'LA1'!$A$170:$FI$192,'LA1'!$A177,0))</f>
        <v/>
      </c>
      <c r="F16" s="59" t="str">
        <f>IF(INDEX!$H$25=1,"",HLOOKUP(INDEX!$H$26,'LA2'!$A$170:$FI$192,'LA2'!$A177,0))</f>
        <v/>
      </c>
      <c r="G16" s="59" t="str">
        <f>IF(INDEX!$H$25=1,"",HLOOKUP(INDEX!$H$26,'LA3'!$A$170:$FI$192,'LA3'!$A177,0))</f>
        <v/>
      </c>
      <c r="H16" s="59" t="str">
        <f>IF(INDEX!$H$25=1,"",HLOOKUP(INDEX!$H$26,'LA4'!$A$170:$FI$192,'LA4'!$A177,0))</f>
        <v/>
      </c>
      <c r="I16" s="59" t="str">
        <f>IF(INDEX!$H$25=1,"",HLOOKUP(INDEX!$H$26,'LA5'!$A$170:$FI$192,'LA5'!$A177,0))</f>
        <v/>
      </c>
      <c r="J16" s="59" t="str">
        <f>IF(INDEX!$H$25=1,"",HLOOKUP(INDEX!$H$26,'LA6'!$A$170:$FI$192,'LA6'!$A177,0))</f>
        <v/>
      </c>
      <c r="K16" s="59" t="str">
        <f>IF(INDEX!$H$25=1,"",HLOOKUP(INDEX!$H$26,'LA31'!$A$170:$FI$192,'LA31'!$A177,0))</f>
        <v/>
      </c>
      <c r="L16" s="59" t="str">
        <f>IF(INDEX!$H$25=1,"",HLOOKUP(INDEX!$H$26,'LA31'!$A$193:$FI$215,'LA31'!$A200,0))</f>
        <v/>
      </c>
      <c r="M16" s="59" t="str">
        <f>IF(INDEX!$H$25=1,"",HLOOKUP(INDEX!$H$26,'LA32'!$A$170:$FI$192,'LA32'!$A177,0))</f>
        <v/>
      </c>
      <c r="N16" s="59" t="str">
        <f>IF(INDEX!$H$25=1,"",HLOOKUP(INDEX!$H$26,'LA32'!$A$193:$FI$215,'LA32'!$A200,0))</f>
        <v/>
      </c>
      <c r="O16" s="59" t="str">
        <f>IF(INDEX!$H$25=1,"",HLOOKUP(INDEX!$H$26,'LA33'!$A$170:$FI$192,'LA33'!$A177,0))</f>
        <v/>
      </c>
      <c r="P16" s="59" t="str">
        <f>IF(INDEX!$H$25=1,"",HLOOKUP(INDEX!$H$26,'LA33'!$A$193:$FI$215,'LA33'!$A200,0))</f>
        <v/>
      </c>
      <c r="Q16" s="59" t="str">
        <f>IF(INDEX!$H$25=1,"",HLOOKUP(INDEX!$H$26,'LA34'!$A$170:$FI$192,'LA34'!$A177,0))</f>
        <v/>
      </c>
      <c r="R16" s="59" t="str">
        <f>IF(INDEX!$H$25=1,"",HLOOKUP(INDEX!$H$26,'LA34'!$A$193:$FI$215,'LA34'!$A200,0))</f>
        <v/>
      </c>
      <c r="S16" s="59" t="str">
        <f>IF(INDEX!$H$25=1,"",HLOOKUP(INDEX!$H$26,'LA41'!$A$170:$FI$192,'LA41'!$A177,0))</f>
        <v/>
      </c>
      <c r="T16" s="59" t="str">
        <f>IF(INDEX!$H$25=1,"",HLOOKUP(INDEX!$H$26,'LA41'!$A$193:$FI$215,'LA41'!$A200,0))</f>
        <v/>
      </c>
      <c r="U16" s="59" t="str">
        <f>IF(INDEX!$H$25=1,"",HLOOKUP(INDEX!$H$26,'LA41'!$A$216:$FI$238,'LA41'!$A223,0))</f>
        <v/>
      </c>
    </row>
    <row r="17" spans="1:21" x14ac:dyDescent="0.2">
      <c r="A17" s="7"/>
      <c r="B17" s="7" t="s">
        <v>17</v>
      </c>
      <c r="C17" s="136" t="str">
        <f>IF(INDEX!$H$25=1,"",'LA1'!C178)</f>
        <v/>
      </c>
      <c r="D17" s="137" t="str">
        <f>IF(INDEX!$H$25=1,"",HLOOKUP(INDEX!$H$27,'LA1'!$A$170:$FI$192,'LA1'!$A178,0))</f>
        <v/>
      </c>
      <c r="E17" s="59" t="str">
        <f>IF(INDEX!$H$25=1,"",HLOOKUP(INDEX!$H$26,'LA1'!$A$170:$FI$192,'LA1'!$A178,0))</f>
        <v/>
      </c>
      <c r="F17" s="59" t="str">
        <f>IF(INDEX!$H$25=1,"",HLOOKUP(INDEX!$H$26,'LA2'!$A$170:$FI$192,'LA2'!$A178,0))</f>
        <v/>
      </c>
      <c r="G17" s="59" t="str">
        <f>IF(INDEX!$H$25=1,"",HLOOKUP(INDEX!$H$26,'LA3'!$A$170:$FI$192,'LA3'!$A178,0))</f>
        <v/>
      </c>
      <c r="H17" s="59" t="str">
        <f>IF(INDEX!$H$25=1,"",HLOOKUP(INDEX!$H$26,'LA4'!$A$170:$FI$192,'LA4'!$A178,0))</f>
        <v/>
      </c>
      <c r="I17" s="59" t="str">
        <f>IF(INDEX!$H$25=1,"",HLOOKUP(INDEX!$H$26,'LA5'!$A$170:$FI$192,'LA5'!$A178,0))</f>
        <v/>
      </c>
      <c r="J17" s="59" t="str">
        <f>IF(INDEX!$H$25=1,"",HLOOKUP(INDEX!$H$26,'LA6'!$A$170:$FI$192,'LA6'!$A178,0))</f>
        <v/>
      </c>
      <c r="K17" s="59" t="str">
        <f>IF(INDEX!$H$25=1,"",HLOOKUP(INDEX!$H$26,'LA31'!$A$170:$FI$192,'LA31'!$A178,0))</f>
        <v/>
      </c>
      <c r="L17" s="59" t="str">
        <f>IF(INDEX!$H$25=1,"",HLOOKUP(INDEX!$H$26,'LA31'!$A$193:$FI$215,'LA31'!$A201,0))</f>
        <v/>
      </c>
      <c r="M17" s="59" t="str">
        <f>IF(INDEX!$H$25=1,"",HLOOKUP(INDEX!$H$26,'LA32'!$A$170:$FI$192,'LA32'!$A178,0))</f>
        <v/>
      </c>
      <c r="N17" s="59" t="str">
        <f>IF(INDEX!$H$25=1,"",HLOOKUP(INDEX!$H$26,'LA32'!$A$193:$FI$215,'LA32'!$A201,0))</f>
        <v/>
      </c>
      <c r="O17" s="59" t="str">
        <f>IF(INDEX!$H$25=1,"",HLOOKUP(INDEX!$H$26,'LA33'!$A$170:$FI$192,'LA33'!$A178,0))</f>
        <v/>
      </c>
      <c r="P17" s="59" t="str">
        <f>IF(INDEX!$H$25=1,"",HLOOKUP(INDEX!$H$26,'LA33'!$A$193:$FI$215,'LA33'!$A201,0))</f>
        <v/>
      </c>
      <c r="Q17" s="59" t="str">
        <f>IF(INDEX!$H$25=1,"",HLOOKUP(INDEX!$H$26,'LA34'!$A$170:$FI$192,'LA34'!$A178,0))</f>
        <v/>
      </c>
      <c r="R17" s="59" t="str">
        <f>IF(INDEX!$H$25=1,"",HLOOKUP(INDEX!$H$26,'LA34'!$A$193:$FI$215,'LA34'!$A201,0))</f>
        <v/>
      </c>
      <c r="S17" s="59" t="str">
        <f>IF(INDEX!$H$25=1,"",HLOOKUP(INDEX!$H$26,'LA41'!$A$170:$FI$192,'LA41'!$A178,0))</f>
        <v/>
      </c>
      <c r="T17" s="59" t="str">
        <f>IF(INDEX!$H$25=1,"",HLOOKUP(INDEX!$H$26,'LA41'!$A$193:$FI$215,'LA41'!$A201,0))</f>
        <v/>
      </c>
      <c r="U17" s="59" t="str">
        <f>IF(INDEX!$H$25=1,"",HLOOKUP(INDEX!$H$26,'LA41'!$A$216:$FI$238,'LA41'!$A224,0))</f>
        <v/>
      </c>
    </row>
    <row r="18" spans="1:21" x14ac:dyDescent="0.2">
      <c r="A18" s="7" t="s">
        <v>18</v>
      </c>
      <c r="B18" s="7"/>
      <c r="C18" s="136"/>
      <c r="D18" s="137"/>
      <c r="E18" s="59"/>
      <c r="F18" s="59"/>
      <c r="G18" s="59"/>
      <c r="H18" s="59"/>
      <c r="I18" s="59"/>
      <c r="J18" s="59"/>
      <c r="K18" s="59"/>
      <c r="L18" s="59"/>
      <c r="M18" s="59"/>
      <c r="N18" s="59"/>
      <c r="O18" s="59"/>
      <c r="P18" s="59"/>
      <c r="Q18" s="59"/>
      <c r="R18" s="59"/>
      <c r="S18" s="59"/>
      <c r="T18" s="59"/>
      <c r="U18" s="59"/>
    </row>
    <row r="19" spans="1:21" x14ac:dyDescent="0.2">
      <c r="A19" s="7"/>
      <c r="B19" s="8" t="s">
        <v>28</v>
      </c>
      <c r="C19" s="136" t="str">
        <f>IF(INDEX!$H$25=1,"",'LA1'!C179)</f>
        <v/>
      </c>
      <c r="D19" s="137" t="str">
        <f>IF(INDEX!$H$25=1,"",HLOOKUP(INDEX!$H$27,'LA1'!$A$170:$FI$192,'LA1'!$A179,0))</f>
        <v/>
      </c>
      <c r="E19" s="59" t="str">
        <f>IF(INDEX!$H$25=1,"",HLOOKUP(INDEX!$H$26,'LA1'!$A$170:$FI$192,'LA1'!$A179,0))</f>
        <v/>
      </c>
      <c r="F19" s="59" t="str">
        <f>IF(INDEX!$H$25=1,"",HLOOKUP(INDEX!$H$26,'LA2'!$A$170:$FI$192,'LA2'!$A179,0))</f>
        <v/>
      </c>
      <c r="G19" s="59" t="str">
        <f>IF(INDEX!$H$25=1,"",HLOOKUP(INDEX!$H$26,'LA3'!$A$170:$FI$192,'LA3'!$A179,0))</f>
        <v/>
      </c>
      <c r="H19" s="59" t="str">
        <f>IF(INDEX!$H$25=1,"",HLOOKUP(INDEX!$H$26,'LA4'!$A$170:$FI$192,'LA4'!$A179,0))</f>
        <v/>
      </c>
      <c r="I19" s="59" t="str">
        <f>IF(INDEX!$H$25=1,"",HLOOKUP(INDEX!$H$26,'LA5'!$A$170:$FI$192,'LA5'!$A179,0))</f>
        <v/>
      </c>
      <c r="J19" s="59" t="str">
        <f>IF(INDEX!$H$25=1,"",HLOOKUP(INDEX!$H$26,'LA6'!$A$170:$FI$192,'LA6'!$A179,0))</f>
        <v/>
      </c>
      <c r="K19" s="59" t="str">
        <f>IF(INDEX!$H$25=1,"",HLOOKUP(INDEX!$H$26,'LA31'!$A$170:$FI$192,'LA31'!$A179,0))</f>
        <v/>
      </c>
      <c r="L19" s="59" t="str">
        <f>IF(INDEX!$H$25=1,"",HLOOKUP(INDEX!$H$26,'LA31'!$A$193:$FI$215,'LA31'!$A202,0))</f>
        <v/>
      </c>
      <c r="M19" s="59" t="str">
        <f>IF(INDEX!$H$25=1,"",HLOOKUP(INDEX!$H$26,'LA32'!$A$170:$FI$192,'LA32'!$A179,0))</f>
        <v/>
      </c>
      <c r="N19" s="59" t="str">
        <f>IF(INDEX!$H$25=1,"",HLOOKUP(INDEX!$H$26,'LA32'!$A$193:$FI$215,'LA32'!$A202,0))</f>
        <v/>
      </c>
      <c r="O19" s="59" t="str">
        <f>IF(INDEX!$H$25=1,"",HLOOKUP(INDEX!$H$26,'LA33'!$A$170:$FI$192,'LA33'!$A179,0))</f>
        <v/>
      </c>
      <c r="P19" s="59" t="str">
        <f>IF(INDEX!$H$25=1,"",HLOOKUP(INDEX!$H$26,'LA33'!$A$193:$FI$215,'LA33'!$A202,0))</f>
        <v/>
      </c>
      <c r="Q19" s="59" t="str">
        <f>IF(INDEX!$H$25=1,"",HLOOKUP(INDEX!$H$26,'LA34'!$A$170:$FI$192,'LA34'!$A179,0))</f>
        <v/>
      </c>
      <c r="R19" s="59" t="str">
        <f>IF(INDEX!$H$25=1,"",HLOOKUP(INDEX!$H$26,'LA34'!$A$193:$FI$215,'LA34'!$A202,0))</f>
        <v/>
      </c>
      <c r="S19" s="59" t="str">
        <f>IF(INDEX!$H$25=1,"",HLOOKUP(INDEX!$H$26,'LA41'!$A$170:$FI$192,'LA41'!$A179,0))</f>
        <v/>
      </c>
      <c r="T19" s="59" t="str">
        <f>IF(INDEX!$H$25=1,"",HLOOKUP(INDEX!$H$26,'LA41'!$A$193:$FI$215,'LA41'!$A202,0))</f>
        <v/>
      </c>
      <c r="U19" s="59" t="str">
        <f>IF(INDEX!$H$25=1,"",HLOOKUP(INDEX!$H$26,'LA41'!$A$216:$FI$238,'LA41'!$A225,0))</f>
        <v/>
      </c>
    </row>
    <row r="20" spans="1:21" x14ac:dyDescent="0.2">
      <c r="A20" s="7"/>
      <c r="B20" s="8" t="s">
        <v>29</v>
      </c>
      <c r="C20" s="136" t="str">
        <f>IF(INDEX!$H$25=1,"",'LA1'!C180)</f>
        <v/>
      </c>
      <c r="D20" s="137" t="str">
        <f>IF(INDEX!$H$25=1,"",HLOOKUP(INDEX!$H$27,'LA1'!$A$170:$FI$192,'LA1'!$A180,0))</f>
        <v/>
      </c>
      <c r="E20" s="59" t="str">
        <f>IF(INDEX!$H$25=1,"",HLOOKUP(INDEX!$H$26,'LA1'!$A$170:$FI$192,'LA1'!$A180,0))</f>
        <v/>
      </c>
      <c r="F20" s="59" t="str">
        <f>IF(INDEX!$H$25=1,"",HLOOKUP(INDEX!$H$26,'LA2'!$A$170:$FI$192,'LA2'!$A180,0))</f>
        <v/>
      </c>
      <c r="G20" s="59" t="str">
        <f>IF(INDEX!$H$25=1,"",HLOOKUP(INDEX!$H$26,'LA3'!$A$170:$FI$192,'LA3'!$A180,0))</f>
        <v/>
      </c>
      <c r="H20" s="59" t="str">
        <f>IF(INDEX!$H$25=1,"",HLOOKUP(INDEX!$H$26,'LA4'!$A$170:$FI$192,'LA4'!$A180,0))</f>
        <v/>
      </c>
      <c r="I20" s="59" t="str">
        <f>IF(INDEX!$H$25=1,"",HLOOKUP(INDEX!$H$26,'LA5'!$A$170:$FI$192,'LA5'!$A180,0))</f>
        <v/>
      </c>
      <c r="J20" s="59" t="str">
        <f>IF(INDEX!$H$25=1,"",HLOOKUP(INDEX!$H$26,'LA6'!$A$170:$FI$192,'LA6'!$A180,0))</f>
        <v/>
      </c>
      <c r="K20" s="59" t="str">
        <f>IF(INDEX!$H$25=1,"",HLOOKUP(INDEX!$H$26,'LA31'!$A$170:$FI$192,'LA31'!$A180,0))</f>
        <v/>
      </c>
      <c r="L20" s="59" t="str">
        <f>IF(INDEX!$H$25=1,"",HLOOKUP(INDEX!$H$26,'LA31'!$A$193:$FI$215,'LA31'!$A203,0))</f>
        <v/>
      </c>
      <c r="M20" s="59" t="str">
        <f>IF(INDEX!$H$25=1,"",HLOOKUP(INDEX!$H$26,'LA32'!$A$170:$FI$192,'LA32'!$A180,0))</f>
        <v/>
      </c>
      <c r="N20" s="59" t="str">
        <f>IF(INDEX!$H$25=1,"",HLOOKUP(INDEX!$H$26,'LA32'!$A$193:$FI$215,'LA32'!$A203,0))</f>
        <v/>
      </c>
      <c r="O20" s="59" t="str">
        <f>IF(INDEX!$H$25=1,"",HLOOKUP(INDEX!$H$26,'LA33'!$A$170:$FI$192,'LA33'!$A180,0))</f>
        <v/>
      </c>
      <c r="P20" s="59" t="str">
        <f>IF(INDEX!$H$25=1,"",HLOOKUP(INDEX!$H$26,'LA33'!$A$193:$FI$215,'LA33'!$A203,0))</f>
        <v/>
      </c>
      <c r="Q20" s="59" t="str">
        <f>IF(INDEX!$H$25=1,"",HLOOKUP(INDEX!$H$26,'LA34'!$A$170:$FI$192,'LA34'!$A180,0))</f>
        <v/>
      </c>
      <c r="R20" s="59" t="str">
        <f>IF(INDEX!$H$25=1,"",HLOOKUP(INDEX!$H$26,'LA34'!$A$193:$FI$215,'LA34'!$A203,0))</f>
        <v/>
      </c>
      <c r="S20" s="59" t="str">
        <f>IF(INDEX!$H$25=1,"",HLOOKUP(INDEX!$H$26,'LA41'!$A$170:$FI$192,'LA41'!$A180,0))</f>
        <v/>
      </c>
      <c r="T20" s="59" t="str">
        <f>IF(INDEX!$H$25=1,"",HLOOKUP(INDEX!$H$26,'LA41'!$A$193:$FI$215,'LA41'!$A203,0))</f>
        <v/>
      </c>
      <c r="U20" s="59" t="str">
        <f>IF(INDEX!$H$25=1,"",HLOOKUP(INDEX!$H$26,'LA41'!$A$216:$FI$238,'LA41'!$A226,0))</f>
        <v/>
      </c>
    </row>
    <row r="21" spans="1:21" x14ac:dyDescent="0.2">
      <c r="A21" s="7"/>
      <c r="B21" s="10" t="s">
        <v>30</v>
      </c>
      <c r="C21" s="136" t="str">
        <f>IF(INDEX!$H$25=1,"",'LA1'!C181)</f>
        <v/>
      </c>
      <c r="D21" s="137" t="str">
        <f>IF(INDEX!$H$25=1,"",HLOOKUP(INDEX!$H$27,'LA1'!$A$170:$FI$192,'LA1'!$A181,0))</f>
        <v/>
      </c>
      <c r="E21" s="59" t="str">
        <f>IF(INDEX!$H$25=1,"",HLOOKUP(INDEX!$H$26,'LA1'!$A$170:$FI$192,'LA1'!$A181,0))</f>
        <v/>
      </c>
      <c r="F21" s="59" t="str">
        <f>IF(INDEX!$H$25=1,"",HLOOKUP(INDEX!$H$26,'LA2'!$A$170:$FI$192,'LA2'!$A181,0))</f>
        <v/>
      </c>
      <c r="G21" s="59" t="str">
        <f>IF(INDEX!$H$25=1,"",HLOOKUP(INDEX!$H$26,'LA3'!$A$170:$FI$192,'LA3'!$A181,0))</f>
        <v/>
      </c>
      <c r="H21" s="59" t="str">
        <f>IF(INDEX!$H$25=1,"",HLOOKUP(INDEX!$H$26,'LA4'!$A$170:$FI$192,'LA4'!$A181,0))</f>
        <v/>
      </c>
      <c r="I21" s="59" t="str">
        <f>IF(INDEX!$H$25=1,"",HLOOKUP(INDEX!$H$26,'LA5'!$A$170:$FI$192,'LA5'!$A181,0))</f>
        <v/>
      </c>
      <c r="J21" s="59" t="str">
        <f>IF(INDEX!$H$25=1,"",HLOOKUP(INDEX!$H$26,'LA6'!$A$170:$FI$192,'LA6'!$A181,0))</f>
        <v/>
      </c>
      <c r="K21" s="59" t="str">
        <f>IF(INDEX!$H$25=1,"",HLOOKUP(INDEX!$H$26,'LA31'!$A$170:$FI$192,'LA31'!$A181,0))</f>
        <v/>
      </c>
      <c r="L21" s="59" t="str">
        <f>IF(INDEX!$H$25=1,"",HLOOKUP(INDEX!$H$26,'LA31'!$A$193:$FI$215,'LA31'!$A204,0))</f>
        <v/>
      </c>
      <c r="M21" s="59" t="str">
        <f>IF(INDEX!$H$25=1,"",HLOOKUP(INDEX!$H$26,'LA32'!$A$170:$FI$192,'LA32'!$A181,0))</f>
        <v/>
      </c>
      <c r="N21" s="59" t="str">
        <f>IF(INDEX!$H$25=1,"",HLOOKUP(INDEX!$H$26,'LA32'!$A$193:$FI$215,'LA32'!$A204,0))</f>
        <v/>
      </c>
      <c r="O21" s="59" t="str">
        <f>IF(INDEX!$H$25=1,"",HLOOKUP(INDEX!$H$26,'LA33'!$A$170:$FI$192,'LA33'!$A181,0))</f>
        <v/>
      </c>
      <c r="P21" s="59" t="str">
        <f>IF(INDEX!$H$25=1,"",HLOOKUP(INDEX!$H$26,'LA33'!$A$193:$FI$215,'LA33'!$A204,0))</f>
        <v/>
      </c>
      <c r="Q21" s="59" t="str">
        <f>IF(INDEX!$H$25=1,"",HLOOKUP(INDEX!$H$26,'LA34'!$A$170:$FI$192,'LA34'!$A181,0))</f>
        <v/>
      </c>
      <c r="R21" s="59" t="str">
        <f>IF(INDEX!$H$25=1,"",HLOOKUP(INDEX!$H$26,'LA34'!$A$193:$FI$215,'LA34'!$A204,0))</f>
        <v/>
      </c>
      <c r="S21" s="59" t="str">
        <f>IF(INDEX!$H$25=1,"",HLOOKUP(INDEX!$H$26,'LA41'!$A$170:$FI$192,'LA41'!$A181,0))</f>
        <v/>
      </c>
      <c r="T21" s="59" t="str">
        <f>IF(INDEX!$H$25=1,"",HLOOKUP(INDEX!$H$26,'LA41'!$A$193:$FI$215,'LA41'!$A204,0))</f>
        <v/>
      </c>
      <c r="U21" s="59" t="str">
        <f>IF(INDEX!$H$25=1,"",HLOOKUP(INDEX!$H$26,'LA41'!$A$216:$FI$238,'LA41'!$A227,0))</f>
        <v/>
      </c>
    </row>
    <row r="22" spans="1:21" x14ac:dyDescent="0.2">
      <c r="A22" s="7"/>
      <c r="B22" s="10"/>
      <c r="C22" s="136"/>
      <c r="D22" s="137"/>
      <c r="E22" s="59"/>
      <c r="F22" s="59"/>
      <c r="G22" s="59"/>
      <c r="H22" s="59"/>
      <c r="I22" s="59"/>
      <c r="J22" s="59"/>
      <c r="K22" s="59"/>
      <c r="L22" s="59"/>
      <c r="M22" s="59"/>
      <c r="N22" s="59"/>
      <c r="O22" s="59"/>
      <c r="P22" s="59"/>
      <c r="Q22" s="59"/>
      <c r="R22" s="59"/>
      <c r="S22" s="59"/>
      <c r="T22" s="59"/>
      <c r="U22" s="59"/>
    </row>
    <row r="23" spans="1:21" x14ac:dyDescent="0.2">
      <c r="A23" s="7"/>
      <c r="B23" s="7" t="s">
        <v>31</v>
      </c>
      <c r="C23" s="136" t="str">
        <f>IF(INDEX!$H$25=1,"",'LA1'!C182)</f>
        <v/>
      </c>
      <c r="D23" s="137" t="str">
        <f>IF(INDEX!$H$25=1,"",HLOOKUP(INDEX!$H$27,'LA1'!$A$170:$FI$192,'LA1'!$A182,0))</f>
        <v/>
      </c>
      <c r="E23" s="59" t="str">
        <f>IF(INDEX!$H$25=1,"",HLOOKUP(INDEX!$H$26,'LA1'!$A$170:$FI$192,'LA1'!$A182,0))</f>
        <v/>
      </c>
      <c r="F23" s="59" t="str">
        <f>IF(INDEX!$H$25=1,"",HLOOKUP(INDEX!$H$26,'LA2'!$A$170:$FI$192,'LA2'!$A182,0))</f>
        <v/>
      </c>
      <c r="G23" s="59" t="str">
        <f>IF(INDEX!$H$25=1,"",HLOOKUP(INDEX!$H$26,'LA3'!$A$170:$FI$192,'LA3'!$A182,0))</f>
        <v/>
      </c>
      <c r="H23" s="59" t="str">
        <f>IF(INDEX!$H$25=1,"",HLOOKUP(INDEX!$H$26,'LA4'!$A$170:$FI$192,'LA4'!$A182,0))</f>
        <v/>
      </c>
      <c r="I23" s="59" t="str">
        <f>IF(INDEX!$H$25=1,"",HLOOKUP(INDEX!$H$26,'LA5'!$A$170:$FI$192,'LA5'!$A182,0))</f>
        <v/>
      </c>
      <c r="J23" s="59" t="str">
        <f>IF(INDEX!$H$25=1,"",HLOOKUP(INDEX!$H$26,'LA6'!$A$170:$FI$192,'LA6'!$A182,0))</f>
        <v/>
      </c>
      <c r="K23" s="59" t="str">
        <f>IF(INDEX!$H$25=1,"",HLOOKUP(INDEX!$H$26,'LA31'!$A$170:$FI$192,'LA31'!$A182,0))</f>
        <v/>
      </c>
      <c r="L23" s="59" t="str">
        <f>IF(INDEX!$H$25=1,"",HLOOKUP(INDEX!$H$26,'LA31'!$A$193:$FI$215,'LA31'!$A205,0))</f>
        <v/>
      </c>
      <c r="M23" s="59" t="str">
        <f>IF(INDEX!$H$25=1,"",HLOOKUP(INDEX!$H$26,'LA32'!$A$170:$FI$192,'LA32'!$A182,0))</f>
        <v/>
      </c>
      <c r="N23" s="59" t="str">
        <f>IF(INDEX!$H$25=1,"",HLOOKUP(INDEX!$H$26,'LA32'!$A$193:$FI$215,'LA32'!$A205,0))</f>
        <v/>
      </c>
      <c r="O23" s="59" t="str">
        <f>IF(INDEX!$H$25=1,"",HLOOKUP(INDEX!$H$26,'LA33'!$A$170:$FI$192,'LA33'!$A182,0))</f>
        <v/>
      </c>
      <c r="P23" s="59" t="str">
        <f>IF(INDEX!$H$25=1,"",HLOOKUP(INDEX!$H$26,'LA33'!$A$193:$FI$215,'LA33'!$A205,0))</f>
        <v/>
      </c>
      <c r="Q23" s="59" t="str">
        <f>IF(INDEX!$H$25=1,"",HLOOKUP(INDEX!$H$26,'LA34'!$A$170:$FI$192,'LA34'!$A182,0))</f>
        <v/>
      </c>
      <c r="R23" s="59" t="str">
        <f>IF(INDEX!$H$25=1,"",HLOOKUP(INDEX!$H$26,'LA34'!$A$193:$FI$215,'LA34'!$A205,0))</f>
        <v/>
      </c>
      <c r="S23" s="59" t="str">
        <f>IF(INDEX!$H$25=1,"",HLOOKUP(INDEX!$H$26,'LA41'!$A$170:$FI$192,'LA41'!$A182,0))</f>
        <v/>
      </c>
      <c r="T23" s="59" t="str">
        <f>IF(INDEX!$H$25=1,"",HLOOKUP(INDEX!$H$26,'LA41'!$A$193:$FI$215,'LA41'!$A205,0))</f>
        <v/>
      </c>
      <c r="U23" s="59" t="str">
        <f>IF(INDEX!$H$25=1,"",HLOOKUP(INDEX!$H$26,'LA41'!$A$216:$FI$238,'LA41'!$A228,0))</f>
        <v/>
      </c>
    </row>
    <row r="24" spans="1:21" x14ac:dyDescent="0.2">
      <c r="A24" s="7"/>
      <c r="B24" s="7"/>
      <c r="C24" s="136"/>
      <c r="D24" s="137"/>
      <c r="E24" s="59"/>
      <c r="F24" s="59"/>
      <c r="G24" s="59"/>
      <c r="H24" s="59"/>
      <c r="I24" s="59"/>
      <c r="J24" s="59"/>
      <c r="K24" s="59"/>
      <c r="L24" s="59"/>
      <c r="M24" s="59"/>
      <c r="N24" s="59"/>
      <c r="O24" s="59"/>
      <c r="P24" s="59"/>
      <c r="Q24" s="59"/>
      <c r="R24" s="59"/>
      <c r="S24" s="59"/>
      <c r="T24" s="59"/>
      <c r="U24" s="59"/>
    </row>
    <row r="25" spans="1:21" x14ac:dyDescent="0.2">
      <c r="A25" s="7"/>
      <c r="B25" s="7" t="s">
        <v>19</v>
      </c>
      <c r="C25" s="136" t="str">
        <f>IF(INDEX!$H$25=1,"",'LA1'!C183)</f>
        <v/>
      </c>
      <c r="D25" s="137" t="str">
        <f>IF(INDEX!$H$25=1,"",HLOOKUP(INDEX!$H$27,'LA1'!$A$170:$FI$192,'LA1'!$A183,0))</f>
        <v/>
      </c>
      <c r="E25" s="59" t="str">
        <f>IF(INDEX!$H$25=1,"",HLOOKUP(INDEX!$H$26,'LA1'!$A$170:$FI$192,'LA1'!$A183,0))</f>
        <v/>
      </c>
      <c r="F25" s="59" t="str">
        <f>IF(INDEX!$H$25=1,"",HLOOKUP(INDEX!$H$26,'LA2'!$A$170:$FI$192,'LA2'!$A183,0))</f>
        <v/>
      </c>
      <c r="G25" s="59" t="str">
        <f>IF(INDEX!$H$25=1,"",HLOOKUP(INDEX!$H$26,'LA3'!$A$170:$FI$192,'LA3'!$A183,0))</f>
        <v/>
      </c>
      <c r="H25" s="59" t="str">
        <f>IF(INDEX!$H$25=1,"",HLOOKUP(INDEX!$H$26,'LA4'!$A$170:$FI$192,'LA4'!$A183,0))</f>
        <v/>
      </c>
      <c r="I25" s="59" t="str">
        <f>IF(INDEX!$H$25=1,"",HLOOKUP(INDEX!$H$26,'LA5'!$A$170:$FI$192,'LA5'!$A183,0))</f>
        <v/>
      </c>
      <c r="J25" s="59" t="str">
        <f>IF(INDEX!$H$25=1,"",HLOOKUP(INDEX!$H$26,'LA6'!$A$170:$FI$192,'LA6'!$A183,0))</f>
        <v/>
      </c>
      <c r="K25" s="59" t="str">
        <f>IF(INDEX!$H$25=1,"",HLOOKUP(INDEX!$H$26,'LA31'!$A$170:$FI$192,'LA31'!$A183,0))</f>
        <v/>
      </c>
      <c r="L25" s="59" t="str">
        <f>IF(INDEX!$H$25=1,"",HLOOKUP(INDEX!$H$26,'LA31'!$A$193:$FI$215,'LA31'!$A206,0))</f>
        <v/>
      </c>
      <c r="M25" s="59" t="str">
        <f>IF(INDEX!$H$25=1,"",HLOOKUP(INDEX!$H$26,'LA32'!$A$170:$FI$192,'LA32'!$A183,0))</f>
        <v/>
      </c>
      <c r="N25" s="59" t="str">
        <f>IF(INDEX!$H$25=1,"",HLOOKUP(INDEX!$H$26,'LA32'!$A$193:$FI$215,'LA32'!$A206,0))</f>
        <v/>
      </c>
      <c r="O25" s="59" t="str">
        <f>IF(INDEX!$H$25=1,"",HLOOKUP(INDEX!$H$26,'LA33'!$A$170:$FI$192,'LA33'!$A183,0))</f>
        <v/>
      </c>
      <c r="P25" s="59" t="str">
        <f>IF(INDEX!$H$25=1,"",HLOOKUP(INDEX!$H$26,'LA33'!$A$193:$FI$215,'LA33'!$A206,0))</f>
        <v/>
      </c>
      <c r="Q25" s="59" t="str">
        <f>IF(INDEX!$H$25=1,"",HLOOKUP(INDEX!$H$26,'LA34'!$A$170:$FI$192,'LA34'!$A183,0))</f>
        <v/>
      </c>
      <c r="R25" s="59" t="str">
        <f>IF(INDEX!$H$25=1,"",HLOOKUP(INDEX!$H$26,'LA34'!$A$193:$FI$215,'LA34'!$A206,0))</f>
        <v/>
      </c>
      <c r="S25" s="59" t="str">
        <f>IF(INDEX!$H$25=1,"",HLOOKUP(INDEX!$H$26,'LA41'!$A$170:$FI$192,'LA41'!$A183,0))</f>
        <v/>
      </c>
      <c r="T25" s="59" t="str">
        <f>IF(INDEX!$H$25=1,"",HLOOKUP(INDEX!$H$26,'LA41'!$A$193:$FI$215,'LA41'!$A206,0))</f>
        <v/>
      </c>
      <c r="U25" s="59" t="str">
        <f>IF(INDEX!$H$25=1,"",HLOOKUP(INDEX!$H$26,'LA41'!$A$216:$FI$238,'LA41'!$A229,0))</f>
        <v/>
      </c>
    </row>
    <row r="26" spans="1:21" x14ac:dyDescent="0.2">
      <c r="A26" s="7"/>
      <c r="B26" s="7" t="s">
        <v>32</v>
      </c>
      <c r="C26" s="136" t="str">
        <f>IF(INDEX!$H$25=1,"",'LA1'!C184)</f>
        <v/>
      </c>
      <c r="D26" s="137" t="str">
        <f>IF(INDEX!$H$25=1,"",HLOOKUP(INDEX!$H$27,'LA1'!$A$170:$FI$192,'LA1'!$A184,0))</f>
        <v/>
      </c>
      <c r="E26" s="59" t="str">
        <f>IF(INDEX!$H$25=1,"",HLOOKUP(INDEX!$H$26,'LA1'!$A$170:$FI$192,'LA1'!$A184,0))</f>
        <v/>
      </c>
      <c r="F26" s="59" t="str">
        <f>IF(INDEX!$H$25=1,"",HLOOKUP(INDEX!$H$26,'LA2'!$A$170:$FI$192,'LA2'!$A184,0))</f>
        <v/>
      </c>
      <c r="G26" s="59" t="str">
        <f>IF(INDEX!$H$25=1,"",HLOOKUP(INDEX!$H$26,'LA3'!$A$170:$FI$192,'LA3'!$A184,0))</f>
        <v/>
      </c>
      <c r="H26" s="59" t="str">
        <f>IF(INDEX!$H$25=1,"",HLOOKUP(INDEX!$H$26,'LA4'!$A$170:$FI$192,'LA4'!$A184,0))</f>
        <v/>
      </c>
      <c r="I26" s="59" t="str">
        <f>IF(INDEX!$H$25=1,"",HLOOKUP(INDEX!$H$26,'LA5'!$A$170:$FI$192,'LA5'!$A184,0))</f>
        <v/>
      </c>
      <c r="J26" s="59" t="str">
        <f>IF(INDEX!$H$25=1,"",HLOOKUP(INDEX!$H$26,'LA6'!$A$170:$FI$192,'LA6'!$A184,0))</f>
        <v/>
      </c>
      <c r="K26" s="59" t="str">
        <f>IF(INDEX!$H$25=1,"",HLOOKUP(INDEX!$H$26,'LA31'!$A$170:$FI$192,'LA31'!$A184,0))</f>
        <v/>
      </c>
      <c r="L26" s="59" t="str">
        <f>IF(INDEX!$H$25=1,"",HLOOKUP(INDEX!$H$26,'LA31'!$A$193:$FI$215,'LA31'!$A207,0))</f>
        <v/>
      </c>
      <c r="M26" s="59" t="str">
        <f>IF(INDEX!$H$25=1,"",HLOOKUP(INDEX!$H$26,'LA32'!$A$170:$FI$192,'LA32'!$A184,0))</f>
        <v/>
      </c>
      <c r="N26" s="59" t="str">
        <f>IF(INDEX!$H$25=1,"",HLOOKUP(INDEX!$H$26,'LA32'!$A$193:$FI$215,'LA32'!$A207,0))</f>
        <v/>
      </c>
      <c r="O26" s="59" t="str">
        <f>IF(INDEX!$H$25=1,"",HLOOKUP(INDEX!$H$26,'LA33'!$A$170:$FI$192,'LA33'!$A184,0))</f>
        <v/>
      </c>
      <c r="P26" s="59" t="str">
        <f>IF(INDEX!$H$25=1,"",HLOOKUP(INDEX!$H$26,'LA33'!$A$193:$FI$215,'LA33'!$A207,0))</f>
        <v/>
      </c>
      <c r="Q26" s="59" t="str">
        <f>IF(INDEX!$H$25=1,"",HLOOKUP(INDEX!$H$26,'LA34'!$A$170:$FI$192,'LA34'!$A184,0))</f>
        <v/>
      </c>
      <c r="R26" s="59" t="str">
        <f>IF(INDEX!$H$25=1,"",HLOOKUP(INDEX!$H$26,'LA34'!$A$193:$FI$215,'LA34'!$A207,0))</f>
        <v/>
      </c>
      <c r="S26" s="59" t="str">
        <f>IF(INDEX!$H$25=1,"",HLOOKUP(INDEX!$H$26,'LA41'!$A$170:$FI$192,'LA41'!$A184,0))</f>
        <v/>
      </c>
      <c r="T26" s="59" t="str">
        <f>IF(INDEX!$H$25=1,"",HLOOKUP(INDEX!$H$26,'LA41'!$A$193:$FI$215,'LA41'!$A207,0))</f>
        <v/>
      </c>
      <c r="U26" s="59" t="str">
        <f>IF(INDEX!$H$25=1,"",HLOOKUP(INDEX!$H$26,'LA41'!$A$216:$FI$238,'LA41'!$A230,0))</f>
        <v/>
      </c>
    </row>
    <row r="27" spans="1:21" x14ac:dyDescent="0.2">
      <c r="A27" s="7"/>
      <c r="B27" s="7"/>
      <c r="C27" s="136"/>
      <c r="D27" s="137"/>
      <c r="E27" s="59"/>
      <c r="F27" s="59"/>
      <c r="G27" s="59"/>
      <c r="H27" s="59"/>
      <c r="I27" s="59"/>
      <c r="J27" s="59"/>
      <c r="K27" s="59"/>
      <c r="L27" s="59"/>
      <c r="M27" s="59"/>
      <c r="N27" s="59"/>
      <c r="O27" s="59"/>
      <c r="P27" s="59"/>
      <c r="Q27" s="59"/>
      <c r="R27" s="59"/>
      <c r="S27" s="59"/>
      <c r="T27" s="59"/>
      <c r="U27" s="59"/>
    </row>
    <row r="28" spans="1:21" x14ac:dyDescent="0.2">
      <c r="A28" s="11" t="s">
        <v>33</v>
      </c>
      <c r="B28" s="11"/>
      <c r="C28" s="136" t="str">
        <f>IF(INDEX!$H$25=1,"",'LA1'!C185)</f>
        <v/>
      </c>
      <c r="D28" s="137" t="str">
        <f>IF(INDEX!$H$25=1,"",HLOOKUP(INDEX!$H$27,'LA1'!$A$170:$FI$192,'LA1'!$A185,0))</f>
        <v/>
      </c>
      <c r="E28" s="59" t="str">
        <f>IF(INDEX!$H$25=1,"",HLOOKUP(INDEX!$H$26,'LA1'!$A$170:$FI$192,'LA1'!$A185,0))</f>
        <v/>
      </c>
      <c r="F28" s="59" t="str">
        <f>IF(INDEX!$H$25=1,"",HLOOKUP(INDEX!$H$26,'LA2'!$A$170:$FI$192,'LA2'!$A185,0))</f>
        <v/>
      </c>
      <c r="G28" s="59" t="str">
        <f>IF(INDEX!$H$25=1,"",HLOOKUP(INDEX!$H$26,'LA3'!$A$170:$FI$192,'LA3'!$A185,0))</f>
        <v/>
      </c>
      <c r="H28" s="59" t="str">
        <f>IF(INDEX!$H$25=1,"",HLOOKUP(INDEX!$H$26,'LA4'!$A$170:$FI$192,'LA4'!$A185,0))</f>
        <v/>
      </c>
      <c r="I28" s="59" t="str">
        <f>IF(INDEX!$H$25=1,"",HLOOKUP(INDEX!$H$26,'LA5'!$A$170:$FI$192,'LA5'!$A185,0))</f>
        <v/>
      </c>
      <c r="J28" s="59" t="str">
        <f>IF(INDEX!$H$25=1,"",HLOOKUP(INDEX!$H$26,'LA6'!$A$170:$FI$192,'LA6'!$A185,0))</f>
        <v/>
      </c>
      <c r="K28" s="59" t="str">
        <f>IF(INDEX!$H$25=1,"",HLOOKUP(INDEX!$H$26,'LA31'!$A$170:$FI$192,'LA31'!$A185,0))</f>
        <v/>
      </c>
      <c r="L28" s="59" t="str">
        <f>IF(INDEX!$H$25=1,"",HLOOKUP(INDEX!$H$26,'LA31'!$A$193:$FI$215,'LA31'!$A208,0))</f>
        <v/>
      </c>
      <c r="M28" s="59" t="str">
        <f>IF(INDEX!$H$25=1,"",HLOOKUP(INDEX!$H$26,'LA32'!$A$170:$FI$192,'LA32'!$A185,0))</f>
        <v/>
      </c>
      <c r="N28" s="59" t="str">
        <f>IF(INDEX!$H$25=1,"",HLOOKUP(INDEX!$H$26,'LA32'!$A$193:$FI$215,'LA32'!$A208,0))</f>
        <v/>
      </c>
      <c r="O28" s="59" t="str">
        <f>IF(INDEX!$H$25=1,"",HLOOKUP(INDEX!$H$26,'LA33'!$A$170:$FI$192,'LA33'!$A185,0))</f>
        <v/>
      </c>
      <c r="P28" s="59" t="str">
        <f>IF(INDEX!$H$25=1,"",HLOOKUP(INDEX!$H$26,'LA33'!$A$193:$FI$215,'LA33'!$A208,0))</f>
        <v/>
      </c>
      <c r="Q28" s="59" t="str">
        <f>IF(INDEX!$H$25=1,"",HLOOKUP(INDEX!$H$26,'LA34'!$A$170:$FI$192,'LA34'!$A185,0))</f>
        <v/>
      </c>
      <c r="R28" s="59" t="str">
        <f>IF(INDEX!$H$25=1,"",HLOOKUP(INDEX!$H$26,'LA34'!$A$193:$FI$215,'LA34'!$A208,0))</f>
        <v/>
      </c>
      <c r="S28" s="59" t="str">
        <f>IF(INDEX!$H$25=1,"",HLOOKUP(INDEX!$H$26,'LA41'!$A$170:$FI$192,'LA41'!$A185,0))</f>
        <v/>
      </c>
      <c r="T28" s="59" t="str">
        <f>IF(INDEX!$H$25=1,"",HLOOKUP(INDEX!$H$26,'LA41'!$A$193:$FI$215,'LA41'!$A208,0))</f>
        <v/>
      </c>
      <c r="U28" s="59" t="str">
        <f>IF(INDEX!$H$25=1,"",HLOOKUP(INDEX!$H$26,'LA41'!$A$216:$FI$238,'LA41'!$A231,0))</f>
        <v/>
      </c>
    </row>
    <row r="29" spans="1:21" x14ac:dyDescent="0.2">
      <c r="A29" s="7"/>
      <c r="B29" s="11"/>
      <c r="C29" s="136"/>
      <c r="D29" s="137"/>
      <c r="E29" s="59"/>
      <c r="F29" s="59"/>
      <c r="G29" s="59"/>
      <c r="H29" s="59"/>
      <c r="I29" s="59"/>
      <c r="J29" s="59"/>
      <c r="K29" s="59"/>
      <c r="L29" s="59"/>
      <c r="M29" s="59"/>
      <c r="N29" s="59"/>
      <c r="O29" s="59"/>
      <c r="P29" s="59"/>
      <c r="Q29" s="59"/>
      <c r="R29" s="59"/>
      <c r="S29" s="59"/>
      <c r="T29" s="59"/>
      <c r="U29" s="59"/>
    </row>
    <row r="30" spans="1:21" x14ac:dyDescent="0.2">
      <c r="A30" s="7"/>
      <c r="B30" s="7" t="s">
        <v>34</v>
      </c>
      <c r="C30" s="136" t="str">
        <f>IF(INDEX!$H$25=1,"",'LA1'!C186)</f>
        <v/>
      </c>
      <c r="D30" s="137" t="str">
        <f>IF(INDEX!$H$25=1,"",HLOOKUP(INDEX!$H$27,'LA1'!$A$170:$FI$192,'LA1'!$A186,0))</f>
        <v/>
      </c>
      <c r="E30" s="59" t="str">
        <f>IF(INDEX!$H$25=1,"",HLOOKUP(INDEX!$H$26,'LA1'!$A$170:$FI$192,'LA1'!$A186,0))</f>
        <v/>
      </c>
      <c r="F30" s="59" t="str">
        <f>IF(INDEX!$H$25=1,"",HLOOKUP(INDEX!$H$26,'LA2'!$A$170:$FI$192,'LA2'!$A186,0))</f>
        <v/>
      </c>
      <c r="G30" s="59" t="str">
        <f>IF(INDEX!$H$25=1,"",HLOOKUP(INDEX!$H$26,'LA3'!$A$170:$FI$192,'LA3'!$A186,0))</f>
        <v/>
      </c>
      <c r="H30" s="59" t="str">
        <f>IF(INDEX!$H$25=1,"",HLOOKUP(INDEX!$H$26,'LA4'!$A$170:$FI$192,'LA4'!$A186,0))</f>
        <v/>
      </c>
      <c r="I30" s="59" t="str">
        <f>IF(INDEX!$H$25=1,"",HLOOKUP(INDEX!$H$26,'LA5'!$A$170:$FI$192,'LA5'!$A186,0))</f>
        <v/>
      </c>
      <c r="J30" s="59" t="str">
        <f>IF(INDEX!$H$25=1,"",HLOOKUP(INDEX!$H$26,'LA6'!$A$170:$FI$192,'LA6'!$A186,0))</f>
        <v/>
      </c>
      <c r="K30" s="59" t="str">
        <f>IF(INDEX!$H$25=1,"",HLOOKUP(INDEX!$H$26,'LA31'!$A$170:$FI$192,'LA31'!$A186,0))</f>
        <v/>
      </c>
      <c r="L30" s="59" t="str">
        <f>IF(INDEX!$H$25=1,"",HLOOKUP(INDEX!$H$26,'LA31'!$A$193:$FI$215,'LA31'!$A209,0))</f>
        <v/>
      </c>
      <c r="M30" s="59" t="str">
        <f>IF(INDEX!$H$25=1,"",HLOOKUP(INDEX!$H$26,'LA32'!$A$170:$FI$192,'LA32'!$A186,0))</f>
        <v/>
      </c>
      <c r="N30" s="59" t="str">
        <f>IF(INDEX!$H$25=1,"",HLOOKUP(INDEX!$H$26,'LA32'!$A$193:$FI$215,'LA32'!$A209,0))</f>
        <v/>
      </c>
      <c r="O30" s="59" t="str">
        <f>IF(INDEX!$H$25=1,"",HLOOKUP(INDEX!$H$26,'LA33'!$A$170:$FI$192,'LA33'!$A186,0))</f>
        <v/>
      </c>
      <c r="P30" s="59" t="str">
        <f>IF(INDEX!$H$25=1,"",HLOOKUP(INDEX!$H$26,'LA33'!$A$193:$FI$215,'LA33'!$A209,0))</f>
        <v/>
      </c>
      <c r="Q30" s="59" t="str">
        <f>IF(INDEX!$H$25=1,"",HLOOKUP(INDEX!$H$26,'LA34'!$A$170:$FI$192,'LA34'!$A186,0))</f>
        <v/>
      </c>
      <c r="R30" s="59" t="str">
        <f>IF(INDEX!$H$25=1,"",HLOOKUP(INDEX!$H$26,'LA34'!$A$193:$FI$215,'LA34'!$A209,0))</f>
        <v/>
      </c>
      <c r="S30" s="59" t="str">
        <f>IF(INDEX!$H$25=1,"",HLOOKUP(INDEX!$H$26,'LA41'!$A$170:$FI$192,'LA41'!$A186,0))</f>
        <v/>
      </c>
      <c r="T30" s="59" t="str">
        <f>IF(INDEX!$H$25=1,"",HLOOKUP(INDEX!$H$26,'LA41'!$A$193:$FI$215,'LA41'!$A209,0))</f>
        <v/>
      </c>
      <c r="U30" s="59" t="str">
        <f>IF(INDEX!$H$25=1,"",HLOOKUP(INDEX!$H$26,'LA41'!$A$216:$FI$238,'LA41'!$A232,0))</f>
        <v/>
      </c>
    </row>
    <row r="31" spans="1:21" x14ac:dyDescent="0.2">
      <c r="A31" s="7"/>
      <c r="B31" s="7" t="s">
        <v>35</v>
      </c>
      <c r="C31" s="136" t="str">
        <f>IF(INDEX!$H$25=1,"",'LA1'!C187)</f>
        <v/>
      </c>
      <c r="D31" s="137" t="str">
        <f>IF(INDEX!$H$25=1,"",HLOOKUP(INDEX!$H$27,'LA1'!$A$170:$FI$192,'LA1'!$A187,0))</f>
        <v/>
      </c>
      <c r="E31" s="59" t="str">
        <f>IF(INDEX!$H$25=1,"",HLOOKUP(INDEX!$H$26,'LA1'!$A$170:$FI$192,'LA1'!$A187,0))</f>
        <v/>
      </c>
      <c r="F31" s="59" t="str">
        <f>IF(INDEX!$H$25=1,"",HLOOKUP(INDEX!$H$26,'LA2'!$A$170:$FI$192,'LA2'!$A187,0))</f>
        <v/>
      </c>
      <c r="G31" s="59" t="str">
        <f>IF(INDEX!$H$25=1,"",HLOOKUP(INDEX!$H$26,'LA3'!$A$170:$FI$192,'LA3'!$A187,0))</f>
        <v/>
      </c>
      <c r="H31" s="59" t="str">
        <f>IF(INDEX!$H$25=1,"",HLOOKUP(INDEX!$H$26,'LA4'!$A$170:$FI$192,'LA4'!$A187,0))</f>
        <v/>
      </c>
      <c r="I31" s="59" t="str">
        <f>IF(INDEX!$H$25=1,"",HLOOKUP(INDEX!$H$26,'LA5'!$A$170:$FI$192,'LA5'!$A187,0))</f>
        <v/>
      </c>
      <c r="J31" s="59" t="str">
        <f>IF(INDEX!$H$25=1,"",HLOOKUP(INDEX!$H$26,'LA6'!$A$170:$FI$192,'LA6'!$A187,0))</f>
        <v/>
      </c>
      <c r="K31" s="59" t="str">
        <f>IF(INDEX!$H$25=1,"",HLOOKUP(INDEX!$H$26,'LA31'!$A$170:$FI$192,'LA31'!$A187,0))</f>
        <v/>
      </c>
      <c r="L31" s="59" t="str">
        <f>IF(INDEX!$H$25=1,"",HLOOKUP(INDEX!$H$26,'LA31'!$A$193:$FI$215,'LA31'!$A210,0))</f>
        <v/>
      </c>
      <c r="M31" s="59" t="str">
        <f>IF(INDEX!$H$25=1,"",HLOOKUP(INDEX!$H$26,'LA32'!$A$170:$FI$192,'LA32'!$A187,0))</f>
        <v/>
      </c>
      <c r="N31" s="59" t="str">
        <f>IF(INDEX!$H$25=1,"",HLOOKUP(INDEX!$H$26,'LA32'!$A$193:$FI$215,'LA32'!$A210,0))</f>
        <v/>
      </c>
      <c r="O31" s="59" t="str">
        <f>IF(INDEX!$H$25=1,"",HLOOKUP(INDEX!$H$26,'LA33'!$A$170:$FI$192,'LA33'!$A187,0))</f>
        <v/>
      </c>
      <c r="P31" s="59" t="str">
        <f>IF(INDEX!$H$25=1,"",HLOOKUP(INDEX!$H$26,'LA33'!$A$193:$FI$215,'LA33'!$A210,0))</f>
        <v/>
      </c>
      <c r="Q31" s="59" t="str">
        <f>IF(INDEX!$H$25=1,"",HLOOKUP(INDEX!$H$26,'LA34'!$A$170:$FI$192,'LA34'!$A187,0))</f>
        <v/>
      </c>
      <c r="R31" s="59" t="str">
        <f>IF(INDEX!$H$25=1,"",HLOOKUP(INDEX!$H$26,'LA34'!$A$193:$FI$215,'LA34'!$A210,0))</f>
        <v/>
      </c>
      <c r="S31" s="59" t="str">
        <f>IF(INDEX!$H$25=1,"",HLOOKUP(INDEX!$H$26,'LA41'!$A$170:$FI$192,'LA41'!$A187,0))</f>
        <v/>
      </c>
      <c r="T31" s="59" t="str">
        <f>IF(INDEX!$H$25=1,"",HLOOKUP(INDEX!$H$26,'LA41'!$A$193:$FI$215,'LA41'!$A210,0))</f>
        <v/>
      </c>
      <c r="U31" s="59" t="str">
        <f>IF(INDEX!$H$25=1,"",HLOOKUP(INDEX!$H$26,'LA41'!$A$216:$FI$238,'LA41'!$A233,0))</f>
        <v/>
      </c>
    </row>
    <row r="32" spans="1:21" x14ac:dyDescent="0.2">
      <c r="A32" s="7"/>
      <c r="B32" s="7" t="s">
        <v>36</v>
      </c>
      <c r="C32" s="136" t="str">
        <f>IF(INDEX!$H$25=1,"",'LA1'!C188)</f>
        <v/>
      </c>
      <c r="D32" s="137" t="str">
        <f>IF(INDEX!$H$25=1,"",HLOOKUP(INDEX!$H$27,'LA1'!$A$170:$FI$192,'LA1'!$A188,0))</f>
        <v/>
      </c>
      <c r="E32" s="59" t="str">
        <f>IF(INDEX!$H$25=1,"",HLOOKUP(INDEX!$H$26,'LA1'!$A$170:$FI$192,'LA1'!$A188,0))</f>
        <v/>
      </c>
      <c r="F32" s="59" t="str">
        <f>IF(INDEX!$H$25=1,"",HLOOKUP(INDEX!$H$26,'LA2'!$A$170:$FI$192,'LA2'!$A188,0))</f>
        <v/>
      </c>
      <c r="G32" s="59" t="str">
        <f>IF(INDEX!$H$25=1,"",HLOOKUP(INDEX!$H$26,'LA3'!$A$170:$FI$192,'LA3'!$A188,0))</f>
        <v/>
      </c>
      <c r="H32" s="59" t="str">
        <f>IF(INDEX!$H$25=1,"",HLOOKUP(INDEX!$H$26,'LA4'!$A$170:$FI$192,'LA4'!$A188,0))</f>
        <v/>
      </c>
      <c r="I32" s="59" t="str">
        <f>IF(INDEX!$H$25=1,"",HLOOKUP(INDEX!$H$26,'LA5'!$A$170:$FI$192,'LA5'!$A188,0))</f>
        <v/>
      </c>
      <c r="J32" s="59" t="str">
        <f>IF(INDEX!$H$25=1,"",HLOOKUP(INDEX!$H$26,'LA6'!$A$170:$FI$192,'LA6'!$A188,0))</f>
        <v/>
      </c>
      <c r="K32" s="59" t="str">
        <f>IF(INDEX!$H$25=1,"",HLOOKUP(INDEX!$H$26,'LA31'!$A$170:$FI$192,'LA31'!$A188,0))</f>
        <v/>
      </c>
      <c r="L32" s="59" t="str">
        <f>IF(INDEX!$H$25=1,"",HLOOKUP(INDEX!$H$26,'LA31'!$A$193:$FI$215,'LA31'!$A211,0))</f>
        <v/>
      </c>
      <c r="M32" s="59" t="str">
        <f>IF(INDEX!$H$25=1,"",HLOOKUP(INDEX!$H$26,'LA32'!$A$170:$FI$192,'LA32'!$A188,0))</f>
        <v/>
      </c>
      <c r="N32" s="59" t="str">
        <f>IF(INDEX!$H$25=1,"",HLOOKUP(INDEX!$H$26,'LA32'!$A$193:$FI$215,'LA32'!$A211,0))</f>
        <v/>
      </c>
      <c r="O32" s="59" t="str">
        <f>IF(INDEX!$H$25=1,"",HLOOKUP(INDEX!$H$26,'LA33'!$A$170:$FI$192,'LA33'!$A188,0))</f>
        <v/>
      </c>
      <c r="P32" s="59" t="str">
        <f>IF(INDEX!$H$25=1,"",HLOOKUP(INDEX!$H$26,'LA33'!$A$193:$FI$215,'LA33'!$A211,0))</f>
        <v/>
      </c>
      <c r="Q32" s="59" t="str">
        <f>IF(INDEX!$H$25=1,"",HLOOKUP(INDEX!$H$26,'LA34'!$A$170:$FI$192,'LA34'!$A188,0))</f>
        <v/>
      </c>
      <c r="R32" s="59" t="str">
        <f>IF(INDEX!$H$25=1,"",HLOOKUP(INDEX!$H$26,'LA34'!$A$193:$FI$215,'LA34'!$A211,0))</f>
        <v/>
      </c>
      <c r="S32" s="59" t="str">
        <f>IF(INDEX!$H$25=1,"",HLOOKUP(INDEX!$H$26,'LA41'!$A$170:$FI$192,'LA41'!$A188,0))</f>
        <v/>
      </c>
      <c r="T32" s="59" t="str">
        <f>IF(INDEX!$H$25=1,"",HLOOKUP(INDEX!$H$26,'LA41'!$A$193:$FI$215,'LA41'!$A211,0))</f>
        <v/>
      </c>
      <c r="U32" s="59" t="str">
        <f>IF(INDEX!$H$25=1,"",HLOOKUP(INDEX!$H$26,'LA41'!$A$216:$FI$238,'LA41'!$A234,0))</f>
        <v/>
      </c>
    </row>
    <row r="33" spans="1:21" x14ac:dyDescent="0.2">
      <c r="A33" s="7"/>
      <c r="B33" s="7"/>
      <c r="C33" s="136"/>
      <c r="D33" s="137"/>
      <c r="E33" s="59"/>
      <c r="F33" s="59"/>
      <c r="G33" s="59"/>
      <c r="H33" s="59"/>
      <c r="I33" s="59"/>
      <c r="J33" s="59"/>
      <c r="K33" s="59"/>
      <c r="L33" s="59"/>
      <c r="M33" s="59"/>
      <c r="N33" s="59"/>
      <c r="O33" s="59"/>
      <c r="P33" s="59"/>
      <c r="Q33" s="59"/>
      <c r="R33" s="59"/>
      <c r="S33" s="59"/>
      <c r="T33" s="59"/>
      <c r="U33" s="59"/>
    </row>
    <row r="34" spans="1:21" ht="27" customHeight="1" x14ac:dyDescent="0.2">
      <c r="A34" s="188" t="s">
        <v>37</v>
      </c>
      <c r="B34" s="188"/>
      <c r="C34" s="136" t="str">
        <f>IF(INDEX!$H$25=1,"",'LA1'!C189)</f>
        <v/>
      </c>
      <c r="D34" s="137" t="str">
        <f>IF(INDEX!$H$25=1,"",HLOOKUP(INDEX!$H$27,'LA1'!$A$170:$FI$192,'LA1'!$A189,0))</f>
        <v/>
      </c>
      <c r="E34" s="59" t="str">
        <f>IF(INDEX!$H$25=1,"",HLOOKUP(INDEX!$H$26,'LA1'!$A$170:$FI$192,'LA1'!$A189,0))</f>
        <v/>
      </c>
      <c r="F34" s="59" t="str">
        <f>IF(INDEX!$H$25=1,"",HLOOKUP(INDEX!$H$26,'LA2'!$A$170:$FI$192,'LA2'!$A189,0))</f>
        <v/>
      </c>
      <c r="G34" s="59" t="str">
        <f>IF(INDEX!$H$25=1,"",HLOOKUP(INDEX!$H$26,'LA3'!$A$170:$FI$192,'LA3'!$A189,0))</f>
        <v/>
      </c>
      <c r="H34" s="59" t="str">
        <f>IF(INDEX!$H$25=1,"",HLOOKUP(INDEX!$H$26,'LA4'!$A$170:$FI$192,'LA4'!$A189,0))</f>
        <v/>
      </c>
      <c r="I34" s="59" t="str">
        <f>IF(INDEX!$H$25=1,"",HLOOKUP(INDEX!$H$26,'LA5'!$A$170:$FI$192,'LA5'!$A189,0))</f>
        <v/>
      </c>
      <c r="J34" s="59" t="str">
        <f>IF(INDEX!$H$25=1,"",HLOOKUP(INDEX!$H$26,'LA6'!$A$170:$FI$192,'LA6'!$A189,0))</f>
        <v/>
      </c>
      <c r="K34" s="59" t="str">
        <f>IF(INDEX!$H$25=1,"",HLOOKUP(INDEX!$H$26,'LA31'!$A$170:$FI$192,'LA31'!$A189,0))</f>
        <v/>
      </c>
      <c r="L34" s="59" t="str">
        <f>IF(INDEX!$H$25=1,"",HLOOKUP(INDEX!$H$26,'LA31'!$A$193:$FI$215,'LA31'!$A212,0))</f>
        <v/>
      </c>
      <c r="M34" s="59" t="str">
        <f>IF(INDEX!$H$25=1,"",HLOOKUP(INDEX!$H$26,'LA32'!$A$170:$FI$192,'LA32'!$A189,0))</f>
        <v/>
      </c>
      <c r="N34" s="59" t="str">
        <f>IF(INDEX!$H$25=1,"",HLOOKUP(INDEX!$H$26,'LA32'!$A$193:$FI$215,'LA32'!$A212,0))</f>
        <v/>
      </c>
      <c r="O34" s="59" t="str">
        <f>IF(INDEX!$H$25=1,"",HLOOKUP(INDEX!$H$26,'LA33'!$A$170:$FI$192,'LA33'!$A189,0))</f>
        <v/>
      </c>
      <c r="P34" s="59" t="str">
        <f>IF(INDEX!$H$25=1,"",HLOOKUP(INDEX!$H$26,'LA33'!$A$193:$FI$215,'LA33'!$A212,0))</f>
        <v/>
      </c>
      <c r="Q34" s="59" t="str">
        <f>IF(INDEX!$H$25=1,"",HLOOKUP(INDEX!$H$26,'LA34'!$A$170:$FI$192,'LA34'!$A189,0))</f>
        <v/>
      </c>
      <c r="R34" s="59" t="str">
        <f>IF(INDEX!$H$25=1,"",HLOOKUP(INDEX!$H$26,'LA34'!$A$193:$FI$215,'LA34'!$A212,0))</f>
        <v/>
      </c>
      <c r="S34" s="59" t="str">
        <f>IF(INDEX!$H$25=1,"",HLOOKUP(INDEX!$H$26,'LA41'!$A$170:$FI$192,'LA41'!$A189,0))</f>
        <v/>
      </c>
      <c r="T34" s="59" t="str">
        <f>IF(INDEX!$H$25=1,"",HLOOKUP(INDEX!$H$26,'LA41'!$A$193:$FI$215,'LA41'!$A212,0))</f>
        <v/>
      </c>
      <c r="U34" s="59" t="str">
        <f>IF(INDEX!$H$25=1,"",HLOOKUP(INDEX!$H$26,'LA41'!$A$216:$FI$238,'LA41'!$A235,0))</f>
        <v/>
      </c>
    </row>
    <row r="35" spans="1:21" ht="14.25" customHeight="1" x14ac:dyDescent="0.2">
      <c r="A35" s="7"/>
      <c r="B35" s="12"/>
      <c r="C35" s="136"/>
      <c r="D35" s="137"/>
      <c r="E35" s="59"/>
      <c r="F35" s="59"/>
      <c r="G35" s="59"/>
      <c r="H35" s="59"/>
      <c r="I35" s="59"/>
      <c r="J35" s="59"/>
      <c r="K35" s="59"/>
      <c r="L35" s="59"/>
      <c r="M35" s="59"/>
      <c r="N35" s="59"/>
      <c r="O35" s="59"/>
      <c r="P35" s="59"/>
      <c r="Q35" s="59"/>
      <c r="R35" s="59"/>
      <c r="S35" s="59"/>
      <c r="T35" s="59"/>
      <c r="U35" s="59"/>
    </row>
    <row r="36" spans="1:21" ht="14.25" customHeight="1" x14ac:dyDescent="0.2">
      <c r="A36" s="7" t="s">
        <v>20</v>
      </c>
      <c r="B36" s="12"/>
      <c r="C36" s="136"/>
      <c r="D36" s="137"/>
      <c r="E36" s="59"/>
      <c r="F36" s="59"/>
      <c r="G36" s="59"/>
      <c r="H36" s="59"/>
      <c r="I36" s="59"/>
      <c r="J36" s="59"/>
      <c r="K36" s="59"/>
      <c r="L36" s="59"/>
      <c r="M36" s="59"/>
      <c r="N36" s="59"/>
      <c r="O36" s="59"/>
      <c r="P36" s="59"/>
      <c r="Q36" s="59"/>
      <c r="R36" s="59"/>
      <c r="S36" s="59"/>
      <c r="T36" s="59"/>
      <c r="U36" s="59"/>
    </row>
    <row r="37" spans="1:21" x14ac:dyDescent="0.2">
      <c r="A37" s="7"/>
      <c r="B37" s="7" t="s">
        <v>38</v>
      </c>
      <c r="C37" s="136" t="str">
        <f>IF(INDEX!$H$25=1,"",'LA1'!C190)</f>
        <v/>
      </c>
      <c r="D37" s="137" t="str">
        <f>IF(INDEX!$H$25=1,"",HLOOKUP(INDEX!$H$27,'LA1'!$A$170:$FI$192,'LA1'!$A190,0))</f>
        <v/>
      </c>
      <c r="E37" s="59" t="str">
        <f>IF(INDEX!$H$25=1,"",HLOOKUP(INDEX!$H$26,'LA1'!$A$170:$FI$192,'LA1'!$A190,0))</f>
        <v/>
      </c>
      <c r="F37" s="59" t="str">
        <f>IF(INDEX!$H$25=1,"",HLOOKUP(INDEX!$H$26,'LA2'!$A$170:$FI$192,'LA2'!$A190,0))</f>
        <v/>
      </c>
      <c r="G37" s="59" t="str">
        <f>IF(INDEX!$H$25=1,"",HLOOKUP(INDEX!$H$26,'LA3'!$A$170:$FI$192,'LA3'!$A190,0))</f>
        <v/>
      </c>
      <c r="H37" s="59" t="str">
        <f>IF(INDEX!$H$25=1,"",HLOOKUP(INDEX!$H$26,'LA4'!$A$170:$FI$192,'LA4'!$A190,0))</f>
        <v/>
      </c>
      <c r="I37" s="59" t="str">
        <f>IF(INDEX!$H$25=1,"",HLOOKUP(INDEX!$H$26,'LA5'!$A$170:$FI$192,'LA5'!$A190,0))</f>
        <v/>
      </c>
      <c r="J37" s="59" t="str">
        <f>IF(INDEX!$H$25=1,"",HLOOKUP(INDEX!$H$26,'LA6'!$A$170:$FI$192,'LA6'!$A190,0))</f>
        <v/>
      </c>
      <c r="K37" s="59" t="str">
        <f>IF(INDEX!$H$25=1,"",HLOOKUP(INDEX!$H$26,'LA31'!$A$170:$FI$192,'LA31'!$A190,0))</f>
        <v/>
      </c>
      <c r="L37" s="59" t="str">
        <f>IF(INDEX!$H$25=1,"",HLOOKUP(INDEX!$H$26,'LA31'!$A$193:$FI$215,'LA31'!$A213,0))</f>
        <v/>
      </c>
      <c r="M37" s="59" t="str">
        <f>IF(INDEX!$H$25=1,"",HLOOKUP(INDEX!$H$26,'LA32'!$A$170:$FI$192,'LA32'!$A190,0))</f>
        <v/>
      </c>
      <c r="N37" s="59" t="str">
        <f>IF(INDEX!$H$25=1,"",HLOOKUP(INDEX!$H$26,'LA32'!$A$193:$FI$215,'LA32'!$A213,0))</f>
        <v/>
      </c>
      <c r="O37" s="59" t="str">
        <f>IF(INDEX!$H$25=1,"",HLOOKUP(INDEX!$H$26,'LA33'!$A$170:$FI$192,'LA33'!$A190,0))</f>
        <v/>
      </c>
      <c r="P37" s="59" t="str">
        <f>IF(INDEX!$H$25=1,"",HLOOKUP(INDEX!$H$26,'LA33'!$A$193:$FI$215,'LA33'!$A213,0))</f>
        <v/>
      </c>
      <c r="Q37" s="59" t="str">
        <f>IF(INDEX!$H$25=1,"",HLOOKUP(INDEX!$H$26,'LA34'!$A$170:$FI$192,'LA34'!$A190,0))</f>
        <v/>
      </c>
      <c r="R37" s="59" t="str">
        <f>IF(INDEX!$H$25=1,"",HLOOKUP(INDEX!$H$26,'LA34'!$A$193:$FI$215,'LA34'!$A213,0))</f>
        <v/>
      </c>
      <c r="S37" s="59" t="str">
        <f>IF(INDEX!$H$25=1,"",HLOOKUP(INDEX!$H$26,'LA41'!$A$170:$FI$192,'LA41'!$A190,0))</f>
        <v/>
      </c>
      <c r="T37" s="59" t="str">
        <f>IF(INDEX!$H$25=1,"",HLOOKUP(INDEX!$H$26,'LA41'!$A$193:$FI$215,'LA41'!$A213,0))</f>
        <v/>
      </c>
      <c r="U37" s="59" t="str">
        <f>IF(INDEX!$H$25=1,"",HLOOKUP(INDEX!$H$26,'LA41'!$A$216:$FI$238,'LA41'!$A236,0))</f>
        <v/>
      </c>
    </row>
    <row r="38" spans="1:21" x14ac:dyDescent="0.2">
      <c r="A38" s="7"/>
      <c r="B38" s="7" t="s">
        <v>39</v>
      </c>
      <c r="C38" s="136" t="str">
        <f>IF(INDEX!$H$25=1,"",'LA1'!C191)</f>
        <v/>
      </c>
      <c r="D38" s="137" t="str">
        <f>IF(INDEX!$H$25=1,"",HLOOKUP(INDEX!$H$27,'LA1'!$A$170:$FI$192,'LA1'!$A191,0))</f>
        <v/>
      </c>
      <c r="E38" s="59" t="str">
        <f>IF(INDEX!$H$25=1,"",HLOOKUP(INDEX!$H$26,'LA1'!$A$170:$FI$192,'LA1'!$A191,0))</f>
        <v/>
      </c>
      <c r="F38" s="59" t="str">
        <f>IF(INDEX!$H$25=1,"",HLOOKUP(INDEX!$H$26,'LA2'!$A$170:$FI$192,'LA2'!$A191,0))</f>
        <v/>
      </c>
      <c r="G38" s="59" t="str">
        <f>IF(INDEX!$H$25=1,"",HLOOKUP(INDEX!$H$26,'LA3'!$A$170:$FI$192,'LA3'!$A191,0))</f>
        <v/>
      </c>
      <c r="H38" s="59" t="str">
        <f>IF(INDEX!$H$25=1,"",HLOOKUP(INDEX!$H$26,'LA4'!$A$170:$FI$192,'LA4'!$A191,0))</f>
        <v/>
      </c>
      <c r="I38" s="59" t="str">
        <f>IF(INDEX!$H$25=1,"",HLOOKUP(INDEX!$H$26,'LA5'!$A$170:$FI$192,'LA5'!$A191,0))</f>
        <v/>
      </c>
      <c r="J38" s="59" t="str">
        <f>IF(INDEX!$H$25=1,"",HLOOKUP(INDEX!$H$26,'LA6'!$A$170:$FI$192,'LA6'!$A191,0))</f>
        <v/>
      </c>
      <c r="K38" s="59" t="str">
        <f>IF(INDEX!$H$25=1,"",HLOOKUP(INDEX!$H$26,'LA31'!$A$170:$FI$192,'LA31'!$A191,0))</f>
        <v/>
      </c>
      <c r="L38" s="59" t="str">
        <f>IF(INDEX!$H$25=1,"",HLOOKUP(INDEX!$H$26,'LA31'!$A$193:$FI$215,'LA31'!$A214,0))</f>
        <v/>
      </c>
      <c r="M38" s="59" t="str">
        <f>IF(INDEX!$H$25=1,"",HLOOKUP(INDEX!$H$26,'LA32'!$A$170:$FI$192,'LA32'!$A191,0))</f>
        <v/>
      </c>
      <c r="N38" s="59" t="str">
        <f>IF(INDEX!$H$25=1,"",HLOOKUP(INDEX!$H$26,'LA32'!$A$193:$FI$215,'LA32'!$A214,0))</f>
        <v/>
      </c>
      <c r="O38" s="59" t="str">
        <f>IF(INDEX!$H$25=1,"",HLOOKUP(INDEX!$H$26,'LA33'!$A$170:$FI$192,'LA33'!$A191,0))</f>
        <v/>
      </c>
      <c r="P38" s="59" t="str">
        <f>IF(INDEX!$H$25=1,"",HLOOKUP(INDEX!$H$26,'LA33'!$A$193:$FI$215,'LA33'!$A214,0))</f>
        <v/>
      </c>
      <c r="Q38" s="59" t="str">
        <f>IF(INDEX!$H$25=1,"",HLOOKUP(INDEX!$H$26,'LA34'!$A$170:$FI$192,'LA34'!$A191,0))</f>
        <v/>
      </c>
      <c r="R38" s="59" t="str">
        <f>IF(INDEX!$H$25=1,"",HLOOKUP(INDEX!$H$26,'LA34'!$A$193:$FI$215,'LA34'!$A214,0))</f>
        <v/>
      </c>
      <c r="S38" s="59" t="str">
        <f>IF(INDEX!$H$25=1,"",HLOOKUP(INDEX!$H$26,'LA41'!$A$170:$FI$192,'LA41'!$A191,0))</f>
        <v/>
      </c>
      <c r="T38" s="59" t="str">
        <f>IF(INDEX!$H$25=1,"",HLOOKUP(INDEX!$H$26,'LA41'!$A$193:$FI$215,'LA41'!$A214,0))</f>
        <v/>
      </c>
      <c r="U38" s="59" t="str">
        <f>IF(INDEX!$H$25=1,"",HLOOKUP(INDEX!$H$26,'LA41'!$A$216:$FI$238,'LA41'!$A237,0))</f>
        <v/>
      </c>
    </row>
    <row r="39" spans="1:21" x14ac:dyDescent="0.2">
      <c r="A39" s="7"/>
      <c r="B39" s="7" t="s">
        <v>40</v>
      </c>
      <c r="C39" s="136" t="str">
        <f>IF(INDEX!$H$25=1,"",'LA1'!C192)</f>
        <v/>
      </c>
      <c r="D39" s="137" t="str">
        <f>IF(INDEX!$H$25=1,"",HLOOKUP(INDEX!$H$27,'LA1'!$A$170:$FI$192,'LA1'!$A192,0))</f>
        <v/>
      </c>
      <c r="E39" s="59" t="str">
        <f>IF(INDEX!$H$25=1,"",HLOOKUP(INDEX!$H$26,'LA1'!$A$170:$FI$192,'LA1'!$A192,0))</f>
        <v/>
      </c>
      <c r="F39" s="59" t="str">
        <f>IF(INDEX!$H$25=1,"",HLOOKUP(INDEX!$H$26,'LA2'!$A$170:$FI$192,'LA2'!$A192,0))</f>
        <v/>
      </c>
      <c r="G39" s="59" t="str">
        <f>IF(INDEX!$H$25=1,"",HLOOKUP(INDEX!$H$26,'LA3'!$A$170:$FI$192,'LA3'!$A192,0))</f>
        <v/>
      </c>
      <c r="H39" s="59" t="str">
        <f>IF(INDEX!$H$25=1,"",HLOOKUP(INDEX!$H$26,'LA4'!$A$170:$FI$192,'LA4'!$A192,0))</f>
        <v/>
      </c>
      <c r="I39" s="59" t="str">
        <f>IF(INDEX!$H$25=1,"",HLOOKUP(INDEX!$H$26,'LA5'!$A$170:$FI$192,'LA5'!$A192,0))</f>
        <v/>
      </c>
      <c r="J39" s="59" t="str">
        <f>IF(INDEX!$H$25=1,"",HLOOKUP(INDEX!$H$26,'LA6'!$A$170:$FI$192,'LA6'!$A192,0))</f>
        <v/>
      </c>
      <c r="K39" s="59" t="str">
        <f>IF(INDEX!$H$25=1,"",HLOOKUP(INDEX!$H$26,'LA31'!$A$170:$FI$192,'LA31'!$A192,0))</f>
        <v/>
      </c>
      <c r="L39" s="59" t="str">
        <f>IF(INDEX!$H$25=1,"",HLOOKUP(INDEX!$H$26,'LA31'!$A$193:$FI$215,'LA31'!$A215,0))</f>
        <v/>
      </c>
      <c r="M39" s="59" t="str">
        <f>IF(INDEX!$H$25=1,"",HLOOKUP(INDEX!$H$26,'LA32'!$A$170:$FI$192,'LA32'!$A192,0))</f>
        <v/>
      </c>
      <c r="N39" s="59" t="str">
        <f>IF(INDEX!$H$25=1,"",HLOOKUP(INDEX!$H$26,'LA32'!$A$193:$FI$215,'LA32'!$A215,0))</f>
        <v/>
      </c>
      <c r="O39" s="59" t="str">
        <f>IF(INDEX!$H$25=1,"",HLOOKUP(INDEX!$H$26,'LA33'!$A$170:$FI$192,'LA33'!$A192,0))</f>
        <v/>
      </c>
      <c r="P39" s="59" t="str">
        <f>IF(INDEX!$H$25=1,"",HLOOKUP(INDEX!$H$26,'LA33'!$A$193:$FI$215,'LA33'!$A215,0))</f>
        <v/>
      </c>
      <c r="Q39" s="59" t="str">
        <f>IF(INDEX!$H$25=1,"",HLOOKUP(INDEX!$H$26,'LA34'!$A$170:$FI$192,'LA34'!$A192,0))</f>
        <v/>
      </c>
      <c r="R39" s="59" t="str">
        <f>IF(INDEX!$H$25=1,"",HLOOKUP(INDEX!$H$26,'LA34'!$A$193:$FI$215,'LA34'!$A215,0))</f>
        <v/>
      </c>
      <c r="S39" s="59" t="str">
        <f>IF(INDEX!$H$25=1,"",HLOOKUP(INDEX!$H$26,'LA41'!$A$170:$FI$192,'LA41'!$A192,0))</f>
        <v/>
      </c>
      <c r="T39" s="59" t="str">
        <f>IF(INDEX!$H$25=1,"",HLOOKUP(INDEX!$H$26,'LA41'!$A$193:$FI$215,'LA41'!$A215,0))</f>
        <v/>
      </c>
      <c r="U39" s="59" t="str">
        <f>IF(INDEX!$H$25=1,"",HLOOKUP(INDEX!$H$26,'LA41'!$A$216:$FI$238,'LA41'!$A238,0))</f>
        <v/>
      </c>
    </row>
    <row r="40" spans="1:21" x14ac:dyDescent="0.2">
      <c r="A40" s="89"/>
      <c r="B40" s="13"/>
      <c r="C40" s="138"/>
      <c r="D40" s="7"/>
      <c r="E40" s="7"/>
      <c r="F40" s="38"/>
      <c r="G40" s="38"/>
      <c r="H40" s="38"/>
      <c r="I40" s="38"/>
      <c r="J40" s="38"/>
      <c r="L40" s="95"/>
    </row>
    <row r="41" spans="1:21" x14ac:dyDescent="0.2">
      <c r="A41" s="7"/>
      <c r="B41" s="4" t="s">
        <v>21</v>
      </c>
      <c r="C41" s="139"/>
      <c r="D41" s="4"/>
      <c r="E41" s="4"/>
      <c r="F41" s="140"/>
      <c r="G41" s="140"/>
      <c r="H41" s="140"/>
      <c r="I41" s="140"/>
      <c r="J41" s="140"/>
      <c r="K41" s="141"/>
      <c r="M41" s="141"/>
      <c r="N41" s="141"/>
      <c r="O41" s="141"/>
      <c r="P41" s="141"/>
      <c r="Q41" s="141"/>
      <c r="R41" s="141"/>
      <c r="S41" s="141"/>
      <c r="T41" s="141"/>
      <c r="U41" s="94" t="s">
        <v>22</v>
      </c>
    </row>
    <row r="42" spans="1:21" x14ac:dyDescent="0.2">
      <c r="C42" s="7"/>
      <c r="D42" s="7"/>
      <c r="E42" s="7"/>
      <c r="F42" s="38"/>
      <c r="G42" s="38"/>
      <c r="H42" s="38"/>
      <c r="I42" s="38"/>
      <c r="J42" s="38"/>
    </row>
    <row r="43" spans="1:21" x14ac:dyDescent="0.2">
      <c r="C43" s="7"/>
      <c r="D43" s="7"/>
      <c r="E43" s="7"/>
      <c r="F43" s="38"/>
      <c r="G43" s="38"/>
      <c r="H43" s="38"/>
      <c r="I43" s="38"/>
      <c r="J43" s="38"/>
    </row>
    <row r="44" spans="1:21" x14ac:dyDescent="0.2">
      <c r="C44" s="7"/>
      <c r="D44" s="7"/>
      <c r="E44" s="7"/>
      <c r="F44" s="38"/>
      <c r="G44" s="38"/>
      <c r="H44" s="38"/>
      <c r="I44" s="38"/>
      <c r="J44" s="38"/>
    </row>
    <row r="45" spans="1:21" x14ac:dyDescent="0.2">
      <c r="C45" s="7"/>
      <c r="D45" s="7"/>
      <c r="E45" s="7"/>
      <c r="F45" s="38"/>
      <c r="G45" s="38"/>
      <c r="H45" s="38"/>
      <c r="I45" s="38"/>
      <c r="J45" s="38"/>
    </row>
    <row r="46" spans="1:21" x14ac:dyDescent="0.2">
      <c r="C46" s="7"/>
      <c r="D46" s="7"/>
      <c r="E46" s="7"/>
      <c r="F46" s="38"/>
      <c r="G46" s="38"/>
      <c r="H46" s="38"/>
      <c r="I46" s="38"/>
      <c r="J46" s="38"/>
    </row>
    <row r="47" spans="1:21" x14ac:dyDescent="0.2">
      <c r="C47" s="7"/>
      <c r="D47" s="7"/>
      <c r="E47" s="7"/>
      <c r="F47" s="38"/>
      <c r="G47" s="38"/>
      <c r="H47" s="38"/>
      <c r="I47" s="38"/>
      <c r="J47" s="38"/>
    </row>
    <row r="48" spans="1:21" x14ac:dyDescent="0.2">
      <c r="C48" s="7"/>
      <c r="D48" s="7"/>
      <c r="E48" s="7"/>
      <c r="F48" s="38"/>
      <c r="G48" s="38"/>
      <c r="H48" s="38"/>
      <c r="I48" s="38"/>
      <c r="J48" s="38"/>
    </row>
    <row r="49" spans="3:12" x14ac:dyDescent="0.2">
      <c r="C49" s="7"/>
      <c r="D49" s="7"/>
      <c r="E49" s="7"/>
      <c r="F49" s="38"/>
      <c r="G49" s="38"/>
      <c r="H49" s="38"/>
      <c r="I49" s="38"/>
      <c r="J49" s="38"/>
    </row>
    <row r="50" spans="3:12" x14ac:dyDescent="0.2">
      <c r="C50" s="7"/>
      <c r="D50" s="7"/>
      <c r="E50" s="7"/>
      <c r="F50" s="38"/>
      <c r="G50" s="38"/>
      <c r="H50" s="38"/>
      <c r="I50" s="38"/>
      <c r="J50" s="38"/>
      <c r="L50" s="87"/>
    </row>
    <row r="51" spans="3:12" x14ac:dyDescent="0.2">
      <c r="C51" s="13"/>
      <c r="D51" s="13"/>
      <c r="E51" s="13"/>
      <c r="F51" s="13"/>
      <c r="G51" s="13"/>
      <c r="H51" s="13"/>
      <c r="I51" s="13"/>
      <c r="J51" s="13"/>
      <c r="K51" s="87"/>
      <c r="L51" s="87"/>
    </row>
    <row r="52" spans="3:12" x14ac:dyDescent="0.2">
      <c r="C52" s="13"/>
      <c r="D52" s="13"/>
      <c r="E52" s="13"/>
      <c r="F52" s="13"/>
      <c r="G52" s="13"/>
      <c r="H52" s="13"/>
      <c r="I52" s="13"/>
      <c r="J52" s="13"/>
      <c r="K52" s="87"/>
      <c r="L52" s="87"/>
    </row>
    <row r="53" spans="3:12" x14ac:dyDescent="0.2">
      <c r="C53" s="87"/>
      <c r="D53" s="87"/>
      <c r="E53" s="87"/>
      <c r="F53" s="87"/>
      <c r="G53" s="87"/>
      <c r="H53" s="87"/>
      <c r="I53" s="87"/>
      <c r="J53" s="87"/>
      <c r="K53" s="87"/>
    </row>
  </sheetData>
  <sheetProtection password="FD79" sheet="1" sort="0" autoFilter="0"/>
  <mergeCells count="15">
    <mergeCell ref="A34:B34"/>
    <mergeCell ref="A9:B9"/>
    <mergeCell ref="C5:E5"/>
    <mergeCell ref="C3:J3"/>
    <mergeCell ref="I4:J4"/>
    <mergeCell ref="C4:G4"/>
    <mergeCell ref="K3:U3"/>
    <mergeCell ref="S4:U4"/>
    <mergeCell ref="S5:U5"/>
    <mergeCell ref="K4:N4"/>
    <mergeCell ref="K5:L5"/>
    <mergeCell ref="M5:N5"/>
    <mergeCell ref="O5:P5"/>
    <mergeCell ref="Q5:R5"/>
    <mergeCell ref="O4:R4"/>
  </mergeCells>
  <pageMargins left="0.70866141732283472" right="0.70866141732283472" top="0.74803149606299213" bottom="0.74803149606299213" header="0.31496062992125984" footer="0.31496062992125984"/>
  <pageSetup paperSize="9" scale="6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defaultSize="0" autoLine="0" autoPict="0">
                <anchor moveWithCells="1">
                  <from>
                    <xdr:col>1</xdr:col>
                    <xdr:colOff>104775</xdr:colOff>
                    <xdr:row>4</xdr:row>
                    <xdr:rowOff>419100</xdr:rowOff>
                  </from>
                  <to>
                    <xdr:col>1</xdr:col>
                    <xdr:colOff>2066925</xdr:colOff>
                    <xdr:row>4</xdr:row>
                    <xdr:rowOff>657225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27"/>
  <sheetViews>
    <sheetView workbookViewId="0">
      <selection activeCell="B9" sqref="B9"/>
    </sheetView>
  </sheetViews>
  <sheetFormatPr defaultRowHeight="14.25" x14ac:dyDescent="0.25"/>
  <cols>
    <col min="1" max="1" width="6.7109375" style="144" customWidth="1"/>
    <col min="2" max="2" width="120.7109375" style="144" customWidth="1"/>
    <col min="3" max="16384" width="9.140625" style="144"/>
  </cols>
  <sheetData>
    <row r="1" spans="1:2" x14ac:dyDescent="0.25">
      <c r="A1" s="142"/>
      <c r="B1" s="143" t="s">
        <v>590</v>
      </c>
    </row>
    <row r="2" spans="1:2" ht="42.75" x14ac:dyDescent="0.25">
      <c r="A2" s="145">
        <v>1</v>
      </c>
      <c r="B2" s="146" t="s">
        <v>589</v>
      </c>
    </row>
    <row r="3" spans="1:2" x14ac:dyDescent="0.25">
      <c r="A3" s="145">
        <v>2</v>
      </c>
      <c r="B3" s="146" t="s">
        <v>588</v>
      </c>
    </row>
    <row r="4" spans="1:2" x14ac:dyDescent="0.25">
      <c r="A4" s="145">
        <v>3</v>
      </c>
      <c r="B4" s="146" t="s">
        <v>587</v>
      </c>
    </row>
    <row r="5" spans="1:2" ht="71.25" x14ac:dyDescent="0.25">
      <c r="A5" s="145">
        <v>4</v>
      </c>
      <c r="B5" s="146" t="s">
        <v>586</v>
      </c>
    </row>
    <row r="6" spans="1:2" x14ac:dyDescent="0.25">
      <c r="A6" s="145">
        <v>5</v>
      </c>
      <c r="B6" s="146" t="s">
        <v>585</v>
      </c>
    </row>
    <row r="7" spans="1:2" ht="28.5" x14ac:dyDescent="0.25">
      <c r="A7" s="145">
        <v>6</v>
      </c>
      <c r="B7" s="146" t="s">
        <v>584</v>
      </c>
    </row>
    <row r="8" spans="1:2" x14ac:dyDescent="0.25">
      <c r="A8" s="145">
        <v>7</v>
      </c>
      <c r="B8" s="146" t="s">
        <v>583</v>
      </c>
    </row>
    <row r="9" spans="1:2" ht="28.5" x14ac:dyDescent="0.25">
      <c r="A9" s="145">
        <v>8</v>
      </c>
      <c r="B9" s="146" t="s">
        <v>582</v>
      </c>
    </row>
    <row r="10" spans="1:2" x14ac:dyDescent="0.25">
      <c r="A10" s="145">
        <v>9</v>
      </c>
      <c r="B10" s="146" t="s">
        <v>581</v>
      </c>
    </row>
    <row r="11" spans="1:2" ht="42.75" x14ac:dyDescent="0.25">
      <c r="A11" s="145">
        <v>10</v>
      </c>
      <c r="B11" s="146" t="s">
        <v>580</v>
      </c>
    </row>
    <row r="12" spans="1:2" ht="28.5" x14ac:dyDescent="0.25">
      <c r="A12" s="145">
        <v>11</v>
      </c>
      <c r="B12" s="146" t="s">
        <v>579</v>
      </c>
    </row>
    <row r="13" spans="1:2" ht="28.5" x14ac:dyDescent="0.25">
      <c r="A13" s="145">
        <v>12</v>
      </c>
      <c r="B13" s="146" t="s">
        <v>578</v>
      </c>
    </row>
    <row r="14" spans="1:2" x14ac:dyDescent="0.25">
      <c r="A14" s="145">
        <v>13</v>
      </c>
      <c r="B14" s="146" t="s">
        <v>577</v>
      </c>
    </row>
    <row r="15" spans="1:2" x14ac:dyDescent="0.25">
      <c r="A15" s="145">
        <v>14</v>
      </c>
      <c r="B15" s="146" t="s">
        <v>576</v>
      </c>
    </row>
    <row r="16" spans="1:2" x14ac:dyDescent="0.25">
      <c r="A16" s="145">
        <v>15</v>
      </c>
      <c r="B16" s="146" t="s">
        <v>575</v>
      </c>
    </row>
    <row r="17" spans="1:2" ht="28.5" x14ac:dyDescent="0.25">
      <c r="A17" s="145">
        <v>16</v>
      </c>
      <c r="B17" s="146" t="s">
        <v>574</v>
      </c>
    </row>
    <row r="18" spans="1:2" ht="42.75" x14ac:dyDescent="0.25">
      <c r="A18" s="145">
        <v>17</v>
      </c>
      <c r="B18" s="146" t="s">
        <v>573</v>
      </c>
    </row>
    <row r="19" spans="1:2" ht="85.5" x14ac:dyDescent="0.25">
      <c r="A19" s="145">
        <v>18</v>
      </c>
      <c r="B19" s="146" t="s">
        <v>572</v>
      </c>
    </row>
    <row r="20" spans="1:2" ht="99.75" x14ac:dyDescent="0.25">
      <c r="A20" s="145">
        <v>19</v>
      </c>
      <c r="B20" s="146" t="s">
        <v>571</v>
      </c>
    </row>
    <row r="21" spans="1:2" ht="42.75" x14ac:dyDescent="0.25">
      <c r="A21" s="145">
        <v>20</v>
      </c>
      <c r="B21" s="146" t="s">
        <v>570</v>
      </c>
    </row>
    <row r="22" spans="1:2" x14ac:dyDescent="0.25">
      <c r="A22" s="145"/>
      <c r="B22" s="147"/>
    </row>
    <row r="23" spans="1:2" x14ac:dyDescent="0.25">
      <c r="A23" s="145"/>
      <c r="B23" s="148" t="s">
        <v>569</v>
      </c>
    </row>
    <row r="24" spans="1:2" ht="57" x14ac:dyDescent="0.25">
      <c r="A24" s="145" t="s">
        <v>568</v>
      </c>
      <c r="B24" s="149" t="s">
        <v>567</v>
      </c>
    </row>
    <row r="25" spans="1:2" x14ac:dyDescent="0.25">
      <c r="A25" s="145" t="s">
        <v>566</v>
      </c>
      <c r="B25" s="149" t="s">
        <v>565</v>
      </c>
    </row>
    <row r="26" spans="1:2" x14ac:dyDescent="0.25">
      <c r="A26" s="145" t="s">
        <v>564</v>
      </c>
      <c r="B26" s="149" t="s">
        <v>563</v>
      </c>
    </row>
    <row r="27" spans="1:2" x14ac:dyDescent="0.25">
      <c r="B27" s="147"/>
    </row>
  </sheetData>
  <sheetProtection password="FD79" sheet="1" sort="0" autoFilter="0"/>
  <pageMargins left="0.70866141732283472" right="0.70866141732283472" top="0.74803149606299213" bottom="0.74803149606299213" header="0.31496062992125984" footer="0.31496062992125984"/>
  <pageSetup paperSize="9" scale="6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72"/>
  <sheetViews>
    <sheetView topLeftCell="A31" workbookViewId="0">
      <selection activeCell="N54" sqref="N54"/>
    </sheetView>
  </sheetViews>
  <sheetFormatPr defaultRowHeight="15" x14ac:dyDescent="0.25"/>
  <cols>
    <col min="1" max="1" width="24.140625" style="19" bestFit="1" customWidth="1"/>
    <col min="2" max="2" width="9.140625" style="18"/>
    <col min="3" max="3" width="9" style="18" bestFit="1" customWidth="1"/>
    <col min="4" max="4" width="9.7109375" style="18" bestFit="1" customWidth="1"/>
    <col min="5" max="5" width="10.85546875" style="18" bestFit="1" customWidth="1"/>
    <col min="6" max="6" width="8.140625" style="18" bestFit="1" customWidth="1"/>
    <col min="7" max="7" width="9.28515625" style="18" bestFit="1" customWidth="1"/>
    <col min="8" max="8" width="10.85546875" style="18" bestFit="1" customWidth="1"/>
    <col min="9" max="9" width="13.5703125" style="18" bestFit="1" customWidth="1"/>
    <col min="10" max="10" width="11.140625" style="18" bestFit="1" customWidth="1"/>
    <col min="11" max="11" width="11.5703125" style="18" bestFit="1" customWidth="1"/>
    <col min="12" max="12" width="8.7109375" style="18" bestFit="1" customWidth="1"/>
    <col min="13" max="16384" width="9.140625" style="18"/>
  </cols>
  <sheetData>
    <row r="1" spans="1:12" x14ac:dyDescent="0.25">
      <c r="A1" s="17" t="s">
        <v>75</v>
      </c>
    </row>
    <row r="2" spans="1:12" x14ac:dyDescent="0.25">
      <c r="A2" t="s">
        <v>41</v>
      </c>
      <c r="B2" t="s">
        <v>432</v>
      </c>
      <c r="C2" t="s">
        <v>63</v>
      </c>
      <c r="D2" t="s">
        <v>64</v>
      </c>
      <c r="E2" t="s">
        <v>65</v>
      </c>
      <c r="F2" t="s">
        <v>66</v>
      </c>
      <c r="G2" t="s">
        <v>67</v>
      </c>
      <c r="H2" t="s">
        <v>68</v>
      </c>
      <c r="I2" t="s">
        <v>69</v>
      </c>
      <c r="J2" t="s">
        <v>70</v>
      </c>
      <c r="K2" t="s">
        <v>71</v>
      </c>
      <c r="L2" t="s">
        <v>72</v>
      </c>
    </row>
    <row r="3" spans="1:12" x14ac:dyDescent="0.25">
      <c r="A3" t="s">
        <v>42</v>
      </c>
      <c r="B3">
        <v>561110</v>
      </c>
      <c r="C3">
        <v>42860</v>
      </c>
      <c r="D3">
        <v>10180</v>
      </c>
      <c r="E3">
        <v>510</v>
      </c>
      <c r="F3">
        <v>3080</v>
      </c>
      <c r="G3">
        <v>6670</v>
      </c>
      <c r="H3">
        <v>603970</v>
      </c>
      <c r="I3">
        <v>10700</v>
      </c>
      <c r="J3">
        <v>571810</v>
      </c>
      <c r="K3">
        <v>9750</v>
      </c>
      <c r="L3">
        <v>624420</v>
      </c>
    </row>
    <row r="4" spans="1:12" x14ac:dyDescent="0.25">
      <c r="A4" t="s">
        <v>43</v>
      </c>
      <c r="B4">
        <v>516010</v>
      </c>
      <c r="C4">
        <v>39870</v>
      </c>
      <c r="D4">
        <v>8850</v>
      </c>
      <c r="E4">
        <v>490</v>
      </c>
      <c r="F4">
        <v>1820</v>
      </c>
      <c r="G4">
        <v>3450</v>
      </c>
      <c r="H4">
        <v>555870</v>
      </c>
      <c r="I4">
        <v>9330</v>
      </c>
      <c r="J4">
        <v>525340</v>
      </c>
      <c r="K4">
        <v>5270</v>
      </c>
      <c r="L4">
        <v>570470</v>
      </c>
    </row>
    <row r="5" spans="1:12" x14ac:dyDescent="0.25">
      <c r="A5" t="s">
        <v>44</v>
      </c>
      <c r="B5">
        <v>506150</v>
      </c>
      <c r="C5">
        <v>39830</v>
      </c>
      <c r="D5">
        <v>8650</v>
      </c>
      <c r="E5">
        <v>480</v>
      </c>
      <c r="F5">
        <v>1690</v>
      </c>
      <c r="G5">
        <v>2910</v>
      </c>
      <c r="H5">
        <v>545980</v>
      </c>
      <c r="I5">
        <v>9130</v>
      </c>
      <c r="J5">
        <v>515280</v>
      </c>
      <c r="K5">
        <v>4600</v>
      </c>
      <c r="L5">
        <v>559710</v>
      </c>
    </row>
    <row r="6" spans="1:12" x14ac:dyDescent="0.25">
      <c r="A6" t="s">
        <v>45</v>
      </c>
      <c r="B6">
        <v>192400</v>
      </c>
      <c r="C6">
        <v>2920</v>
      </c>
      <c r="D6">
        <v>3000</v>
      </c>
      <c r="E6">
        <v>80</v>
      </c>
      <c r="F6">
        <v>970</v>
      </c>
      <c r="G6">
        <v>1970</v>
      </c>
      <c r="H6">
        <v>195320</v>
      </c>
      <c r="I6">
        <v>3070</v>
      </c>
      <c r="J6">
        <v>195480</v>
      </c>
      <c r="K6">
        <v>2940</v>
      </c>
      <c r="L6">
        <v>201340</v>
      </c>
    </row>
    <row r="7" spans="1:12" x14ac:dyDescent="0.25">
      <c r="A7" t="s">
        <v>46</v>
      </c>
      <c r="B7">
        <v>2190</v>
      </c>
      <c r="C7">
        <v>28610</v>
      </c>
      <c r="D7">
        <v>10</v>
      </c>
      <c r="E7">
        <v>10</v>
      </c>
      <c r="F7">
        <v>20</v>
      </c>
      <c r="G7">
        <v>10</v>
      </c>
      <c r="H7">
        <v>30790</v>
      </c>
      <c r="I7">
        <v>10</v>
      </c>
      <c r="J7">
        <v>2200</v>
      </c>
      <c r="K7">
        <v>30</v>
      </c>
      <c r="L7">
        <v>30830</v>
      </c>
    </row>
    <row r="8" spans="1:12" x14ac:dyDescent="0.25">
      <c r="A8" t="s">
        <v>47</v>
      </c>
      <c r="B8">
        <v>19680</v>
      </c>
      <c r="C8">
        <v>610</v>
      </c>
      <c r="D8">
        <v>260</v>
      </c>
      <c r="E8">
        <v>10</v>
      </c>
      <c r="F8">
        <v>170</v>
      </c>
      <c r="G8">
        <v>490</v>
      </c>
      <c r="H8">
        <v>20290</v>
      </c>
      <c r="I8">
        <v>270</v>
      </c>
      <c r="J8">
        <v>19950</v>
      </c>
      <c r="K8">
        <v>650</v>
      </c>
      <c r="L8">
        <v>21210</v>
      </c>
    </row>
    <row r="9" spans="1:12" x14ac:dyDescent="0.25">
      <c r="A9" t="s">
        <v>48</v>
      </c>
      <c r="B9">
        <v>219250</v>
      </c>
      <c r="C9">
        <v>4130</v>
      </c>
      <c r="D9">
        <v>190</v>
      </c>
      <c r="E9">
        <v>10</v>
      </c>
      <c r="F9">
        <v>80</v>
      </c>
      <c r="G9">
        <v>150</v>
      </c>
      <c r="H9">
        <v>223380</v>
      </c>
      <c r="I9">
        <v>200</v>
      </c>
      <c r="J9">
        <v>219450</v>
      </c>
      <c r="K9">
        <v>230</v>
      </c>
      <c r="L9">
        <v>223800</v>
      </c>
    </row>
    <row r="10" spans="1:12" x14ac:dyDescent="0.25">
      <c r="A10" t="s">
        <v>49</v>
      </c>
      <c r="B10">
        <v>70700</v>
      </c>
      <c r="C10">
        <v>3500</v>
      </c>
      <c r="D10">
        <v>200</v>
      </c>
      <c r="E10">
        <v>10</v>
      </c>
      <c r="F10">
        <v>90</v>
      </c>
      <c r="G10">
        <v>160</v>
      </c>
      <c r="H10">
        <v>74190</v>
      </c>
      <c r="I10">
        <v>210</v>
      </c>
      <c r="J10">
        <v>70900</v>
      </c>
      <c r="K10">
        <v>250</v>
      </c>
      <c r="L10">
        <v>74650</v>
      </c>
    </row>
    <row r="11" spans="1:12" x14ac:dyDescent="0.25">
      <c r="A11" t="s">
        <v>433</v>
      </c>
      <c r="B11">
        <v>80</v>
      </c>
      <c r="C11">
        <v>4</v>
      </c>
      <c r="D11">
        <v>90</v>
      </c>
      <c r="E11">
        <v>10</v>
      </c>
      <c r="F11">
        <v>10</v>
      </c>
      <c r="G11" t="s">
        <v>73</v>
      </c>
      <c r="H11">
        <v>80</v>
      </c>
      <c r="I11">
        <v>100</v>
      </c>
      <c r="J11">
        <v>180</v>
      </c>
      <c r="K11">
        <v>10</v>
      </c>
      <c r="L11">
        <v>190</v>
      </c>
    </row>
    <row r="12" spans="1:12" x14ac:dyDescent="0.25">
      <c r="A12" t="s">
        <v>50</v>
      </c>
      <c r="B12">
        <v>110</v>
      </c>
      <c r="C12">
        <v>20</v>
      </c>
      <c r="D12">
        <v>60</v>
      </c>
      <c r="E12">
        <v>10</v>
      </c>
      <c r="F12">
        <v>280</v>
      </c>
      <c r="G12">
        <v>110</v>
      </c>
      <c r="H12">
        <v>130</v>
      </c>
      <c r="I12">
        <v>70</v>
      </c>
      <c r="J12">
        <v>170</v>
      </c>
      <c r="K12">
        <v>400</v>
      </c>
      <c r="L12">
        <v>590</v>
      </c>
    </row>
    <row r="13" spans="1:12" x14ac:dyDescent="0.25">
      <c r="A13" t="s">
        <v>51</v>
      </c>
      <c r="B13">
        <v>310</v>
      </c>
      <c r="C13">
        <v>10</v>
      </c>
      <c r="D13">
        <v>4850</v>
      </c>
      <c r="E13">
        <v>350</v>
      </c>
      <c r="F13">
        <v>70</v>
      </c>
      <c r="G13">
        <v>20</v>
      </c>
      <c r="H13">
        <v>310</v>
      </c>
      <c r="I13">
        <v>5200</v>
      </c>
      <c r="J13">
        <v>5510</v>
      </c>
      <c r="K13">
        <v>90</v>
      </c>
      <c r="L13">
        <v>5610</v>
      </c>
    </row>
    <row r="14" spans="1:12" x14ac:dyDescent="0.25">
      <c r="A14" t="s">
        <v>52</v>
      </c>
      <c r="B14">
        <v>28640</v>
      </c>
      <c r="C14">
        <v>410</v>
      </c>
      <c r="D14">
        <v>60</v>
      </c>
      <c r="E14">
        <v>3</v>
      </c>
      <c r="F14">
        <v>70</v>
      </c>
      <c r="G14">
        <v>240</v>
      </c>
      <c r="H14">
        <v>29050</v>
      </c>
      <c r="I14">
        <v>60</v>
      </c>
      <c r="J14">
        <v>28700</v>
      </c>
      <c r="K14">
        <v>300</v>
      </c>
      <c r="L14">
        <v>29420</v>
      </c>
    </row>
    <row r="15" spans="1:12" x14ac:dyDescent="0.25">
      <c r="A15" t="s">
        <v>53</v>
      </c>
      <c r="B15">
        <v>50</v>
      </c>
      <c r="C15">
        <v>20</v>
      </c>
      <c r="D15">
        <v>0</v>
      </c>
      <c r="E15">
        <v>0</v>
      </c>
      <c r="F15" t="s">
        <v>73</v>
      </c>
      <c r="G15" t="s">
        <v>73</v>
      </c>
      <c r="H15">
        <v>70</v>
      </c>
      <c r="I15">
        <v>0</v>
      </c>
      <c r="J15">
        <v>50</v>
      </c>
      <c r="K15" t="s">
        <v>73</v>
      </c>
      <c r="L15">
        <v>70</v>
      </c>
    </row>
    <row r="16" spans="1:12" x14ac:dyDescent="0.25">
      <c r="A16" t="s">
        <v>54</v>
      </c>
      <c r="B16">
        <v>1540</v>
      </c>
      <c r="C16">
        <v>20</v>
      </c>
      <c r="D16">
        <v>10</v>
      </c>
      <c r="E16" t="s">
        <v>73</v>
      </c>
      <c r="F16" t="s">
        <v>73</v>
      </c>
      <c r="G16">
        <v>3</v>
      </c>
      <c r="H16">
        <v>1560</v>
      </c>
      <c r="I16">
        <v>10</v>
      </c>
      <c r="J16">
        <v>1550</v>
      </c>
      <c r="K16">
        <v>10</v>
      </c>
      <c r="L16">
        <v>1570</v>
      </c>
    </row>
    <row r="17" spans="1:12" x14ac:dyDescent="0.25">
      <c r="A17" t="s">
        <v>55</v>
      </c>
      <c r="B17">
        <v>5420</v>
      </c>
      <c r="C17">
        <v>20</v>
      </c>
      <c r="D17">
        <v>110</v>
      </c>
      <c r="E17" t="s">
        <v>73</v>
      </c>
      <c r="F17">
        <v>80</v>
      </c>
      <c r="G17">
        <v>290</v>
      </c>
      <c r="H17">
        <v>5440</v>
      </c>
      <c r="I17">
        <v>110</v>
      </c>
      <c r="J17">
        <v>5530</v>
      </c>
      <c r="K17">
        <v>370</v>
      </c>
      <c r="L17">
        <v>5920</v>
      </c>
    </row>
    <row r="18" spans="1:12" x14ac:dyDescent="0.25">
      <c r="A18" t="s">
        <v>56</v>
      </c>
      <c r="B18">
        <v>3480</v>
      </c>
      <c r="C18">
        <v>10</v>
      </c>
      <c r="D18">
        <v>50</v>
      </c>
      <c r="E18">
        <v>0</v>
      </c>
      <c r="F18">
        <v>50</v>
      </c>
      <c r="G18">
        <v>120</v>
      </c>
      <c r="H18">
        <v>3490</v>
      </c>
      <c r="I18">
        <v>50</v>
      </c>
      <c r="J18">
        <v>3530</v>
      </c>
      <c r="K18">
        <v>160</v>
      </c>
      <c r="L18">
        <v>3700</v>
      </c>
    </row>
    <row r="19" spans="1:12" x14ac:dyDescent="0.25">
      <c r="A19" t="s">
        <v>57</v>
      </c>
      <c r="B19">
        <v>1400</v>
      </c>
      <c r="C19">
        <v>4</v>
      </c>
      <c r="D19">
        <v>30</v>
      </c>
      <c r="E19" t="s">
        <v>73</v>
      </c>
      <c r="F19">
        <v>20</v>
      </c>
      <c r="G19">
        <v>100</v>
      </c>
      <c r="H19">
        <v>1400</v>
      </c>
      <c r="I19">
        <v>30</v>
      </c>
      <c r="J19">
        <v>1430</v>
      </c>
      <c r="K19">
        <v>120</v>
      </c>
      <c r="L19">
        <v>1560</v>
      </c>
    </row>
    <row r="20" spans="1:12" x14ac:dyDescent="0.25">
      <c r="A20" t="s">
        <v>58</v>
      </c>
      <c r="B20">
        <v>540</v>
      </c>
      <c r="C20">
        <v>3</v>
      </c>
      <c r="D20">
        <v>30</v>
      </c>
      <c r="E20">
        <v>0</v>
      </c>
      <c r="F20">
        <v>10</v>
      </c>
      <c r="G20">
        <v>80</v>
      </c>
      <c r="H20">
        <v>540</v>
      </c>
      <c r="I20">
        <v>30</v>
      </c>
      <c r="J20">
        <v>570</v>
      </c>
      <c r="K20">
        <v>90</v>
      </c>
      <c r="L20">
        <v>670</v>
      </c>
    </row>
    <row r="21" spans="1:12" x14ac:dyDescent="0.25">
      <c r="A21" t="s">
        <v>59</v>
      </c>
      <c r="B21">
        <v>4440</v>
      </c>
      <c r="C21">
        <v>20</v>
      </c>
      <c r="D21">
        <v>90</v>
      </c>
      <c r="E21">
        <v>0</v>
      </c>
      <c r="F21">
        <v>50</v>
      </c>
      <c r="G21">
        <v>250</v>
      </c>
      <c r="H21">
        <v>4450</v>
      </c>
      <c r="I21">
        <v>90</v>
      </c>
      <c r="J21">
        <v>4530</v>
      </c>
      <c r="K21">
        <v>300</v>
      </c>
      <c r="L21">
        <v>4840</v>
      </c>
    </row>
    <row r="22" spans="1:12" x14ac:dyDescent="0.25">
      <c r="A22" t="s">
        <v>60</v>
      </c>
      <c r="B22">
        <v>28590</v>
      </c>
      <c r="C22">
        <v>500</v>
      </c>
      <c r="D22">
        <v>620</v>
      </c>
      <c r="E22">
        <v>10</v>
      </c>
      <c r="F22">
        <v>500</v>
      </c>
      <c r="G22">
        <v>1430</v>
      </c>
      <c r="H22">
        <v>29090</v>
      </c>
      <c r="I22">
        <v>630</v>
      </c>
      <c r="J22">
        <v>29230</v>
      </c>
      <c r="K22">
        <v>1930</v>
      </c>
      <c r="L22">
        <v>31660</v>
      </c>
    </row>
    <row r="23" spans="1:12" x14ac:dyDescent="0.25">
      <c r="A23" t="s">
        <v>61</v>
      </c>
      <c r="B23">
        <v>9110</v>
      </c>
      <c r="C23">
        <v>70</v>
      </c>
      <c r="D23">
        <v>550</v>
      </c>
      <c r="E23">
        <v>10</v>
      </c>
      <c r="F23">
        <v>420</v>
      </c>
      <c r="G23">
        <v>1330</v>
      </c>
      <c r="H23">
        <v>9180</v>
      </c>
      <c r="I23">
        <v>560</v>
      </c>
      <c r="J23">
        <v>9670</v>
      </c>
      <c r="K23">
        <v>1760</v>
      </c>
      <c r="L23">
        <v>11490</v>
      </c>
    </row>
    <row r="24" spans="1:12" x14ac:dyDescent="0.25">
      <c r="A24" t="s">
        <v>62</v>
      </c>
      <c r="B24">
        <v>7400</v>
      </c>
      <c r="C24">
        <v>2430</v>
      </c>
      <c r="D24">
        <v>170</v>
      </c>
      <c r="E24">
        <v>10</v>
      </c>
      <c r="F24">
        <v>330</v>
      </c>
      <c r="G24">
        <v>460</v>
      </c>
      <c r="H24">
        <v>9830</v>
      </c>
      <c r="I24">
        <v>170</v>
      </c>
      <c r="J24">
        <v>7570</v>
      </c>
      <c r="K24">
        <v>790</v>
      </c>
      <c r="L24">
        <v>10790</v>
      </c>
    </row>
    <row r="25" spans="1:12" x14ac:dyDescent="0.25">
      <c r="A25" s="17" t="s">
        <v>76</v>
      </c>
    </row>
    <row r="26" spans="1:12" x14ac:dyDescent="0.25">
      <c r="A26" s="40" t="s">
        <v>41</v>
      </c>
      <c r="B26" s="40" t="s">
        <v>432</v>
      </c>
      <c r="C26" s="40" t="s">
        <v>63</v>
      </c>
      <c r="D26" s="40" t="s">
        <v>64</v>
      </c>
      <c r="E26" s="40" t="s">
        <v>65</v>
      </c>
      <c r="F26" s="40" t="s">
        <v>66</v>
      </c>
      <c r="G26" s="40" t="s">
        <v>67</v>
      </c>
      <c r="H26" s="40" t="s">
        <v>68</v>
      </c>
      <c r="I26" s="40" t="s">
        <v>69</v>
      </c>
      <c r="J26" s="40" t="s">
        <v>70</v>
      </c>
      <c r="K26" s="40" t="s">
        <v>71</v>
      </c>
      <c r="L26" t="s">
        <v>72</v>
      </c>
    </row>
    <row r="27" spans="1:12" x14ac:dyDescent="0.25">
      <c r="A27" s="40" t="s">
        <v>42</v>
      </c>
      <c r="B27" s="40">
        <v>561110</v>
      </c>
      <c r="C27" s="40">
        <v>42860</v>
      </c>
      <c r="D27" s="40">
        <v>10180</v>
      </c>
      <c r="E27" s="40">
        <v>510</v>
      </c>
      <c r="F27" s="40">
        <v>3080</v>
      </c>
      <c r="G27" s="40">
        <v>6670</v>
      </c>
      <c r="H27" s="40">
        <v>603970</v>
      </c>
      <c r="I27" s="40">
        <v>10700</v>
      </c>
      <c r="J27" s="40">
        <v>571810</v>
      </c>
      <c r="K27" s="40">
        <v>9750</v>
      </c>
      <c r="L27">
        <v>624420</v>
      </c>
    </row>
    <row r="28" spans="1:12" x14ac:dyDescent="0.25">
      <c r="A28" s="40" t="s">
        <v>43</v>
      </c>
      <c r="B28" s="40">
        <v>0.91961499999999996</v>
      </c>
      <c r="C28" s="40">
        <v>0.93018599999999996</v>
      </c>
      <c r="D28" s="40">
        <v>0.868788</v>
      </c>
      <c r="E28" s="40">
        <v>0.94541900000000001</v>
      </c>
      <c r="F28" s="40">
        <v>0.59180999999999995</v>
      </c>
      <c r="G28" s="40">
        <v>0.51670899999999997</v>
      </c>
      <c r="H28" s="40">
        <v>0.92036499999999999</v>
      </c>
      <c r="I28" s="40">
        <v>0.87246400000000002</v>
      </c>
      <c r="J28" s="40">
        <v>0.91873300000000002</v>
      </c>
      <c r="K28" s="40">
        <v>0.54040999999999995</v>
      </c>
      <c r="L28">
        <v>0.91361199999999998</v>
      </c>
    </row>
    <row r="29" spans="1:12" x14ac:dyDescent="0.25">
      <c r="A29" s="40" t="s">
        <v>44</v>
      </c>
      <c r="B29" s="40">
        <v>0.90204499999999999</v>
      </c>
      <c r="C29" s="40">
        <v>0.92937000000000003</v>
      </c>
      <c r="D29" s="40">
        <v>0.84963699999999998</v>
      </c>
      <c r="E29" s="40">
        <v>0.94152000000000002</v>
      </c>
      <c r="F29" s="40">
        <v>0.54891100000000004</v>
      </c>
      <c r="G29" s="40">
        <v>0.43563600000000002</v>
      </c>
      <c r="H29" s="40">
        <v>0.90398400000000001</v>
      </c>
      <c r="I29" s="40">
        <v>0.85404400000000003</v>
      </c>
      <c r="J29" s="40">
        <v>0.90114700000000003</v>
      </c>
      <c r="K29" s="40">
        <v>0.471385</v>
      </c>
      <c r="L29">
        <v>0.896374</v>
      </c>
    </row>
    <row r="30" spans="1:12" x14ac:dyDescent="0.25">
      <c r="A30" s="40" t="s">
        <v>45</v>
      </c>
      <c r="B30" s="40">
        <v>0.34289599999999998</v>
      </c>
      <c r="C30" s="40">
        <v>6.8134E-2</v>
      </c>
      <c r="D30" s="40">
        <v>0.29424499999999998</v>
      </c>
      <c r="E30" s="40">
        <v>0.15204699999999999</v>
      </c>
      <c r="F30" s="40">
        <v>0.31654199999999999</v>
      </c>
      <c r="G30" s="40">
        <v>0.29461999999999999</v>
      </c>
      <c r="H30" s="40">
        <v>0.32340000000000002</v>
      </c>
      <c r="I30" s="40">
        <v>0.28742400000000001</v>
      </c>
      <c r="J30" s="40">
        <v>0.34185900000000002</v>
      </c>
      <c r="K30" s="40">
        <v>0.30153799999999997</v>
      </c>
      <c r="L30">
        <v>0.32244200000000001</v>
      </c>
    </row>
    <row r="31" spans="1:12" x14ac:dyDescent="0.25">
      <c r="A31" s="40" t="s">
        <v>46</v>
      </c>
      <c r="B31" s="40" t="s">
        <v>74</v>
      </c>
      <c r="C31" s="40">
        <v>0.66745200000000005</v>
      </c>
      <c r="D31" s="40" t="s">
        <v>74</v>
      </c>
      <c r="E31" s="40">
        <v>9.7470000000000005E-3</v>
      </c>
      <c r="F31" s="40">
        <v>6.1749999999999999E-3</v>
      </c>
      <c r="G31" s="40" t="s">
        <v>74</v>
      </c>
      <c r="H31" s="40">
        <v>5.0980999999999999E-2</v>
      </c>
      <c r="I31" s="40" t="s">
        <v>74</v>
      </c>
      <c r="J31" s="40" t="s">
        <v>74</v>
      </c>
      <c r="K31" s="40" t="s">
        <v>74</v>
      </c>
      <c r="L31">
        <v>4.9374000000000001E-2</v>
      </c>
    </row>
    <row r="32" spans="1:12" x14ac:dyDescent="0.25">
      <c r="A32" t="s">
        <v>47</v>
      </c>
      <c r="B32">
        <v>3.5070999999999998E-2</v>
      </c>
      <c r="C32">
        <v>1.4257000000000001E-2</v>
      </c>
      <c r="D32">
        <v>2.5534999999999999E-2</v>
      </c>
      <c r="E32">
        <v>2.1441999999999999E-2</v>
      </c>
      <c r="F32">
        <v>5.3623999999999998E-2</v>
      </c>
      <c r="G32">
        <v>7.2981000000000004E-2</v>
      </c>
      <c r="H32">
        <v>3.3593999999999999E-2</v>
      </c>
      <c r="I32">
        <v>2.5339E-2</v>
      </c>
      <c r="J32">
        <v>3.4889000000000003E-2</v>
      </c>
      <c r="K32">
        <v>6.6872000000000001E-2</v>
      </c>
      <c r="L32">
        <v>3.3973000000000003E-2</v>
      </c>
    </row>
    <row r="33" spans="1:12" x14ac:dyDescent="0.25">
      <c r="A33" t="s">
        <v>48</v>
      </c>
      <c r="B33">
        <v>0.39074799999999998</v>
      </c>
      <c r="C33">
        <v>9.6320000000000003E-2</v>
      </c>
      <c r="D33">
        <v>1.8561999999999999E-2</v>
      </c>
      <c r="E33">
        <v>1.1696E-2</v>
      </c>
      <c r="F33">
        <v>2.5349E-2</v>
      </c>
      <c r="G33">
        <v>2.2029E-2</v>
      </c>
      <c r="H33">
        <v>0.36985600000000002</v>
      </c>
      <c r="I33">
        <v>1.8232999999999999E-2</v>
      </c>
      <c r="J33">
        <v>0.38378000000000001</v>
      </c>
      <c r="K33">
        <v>2.3077E-2</v>
      </c>
      <c r="L33">
        <v>0.35841800000000001</v>
      </c>
    </row>
    <row r="34" spans="1:12" x14ac:dyDescent="0.25">
      <c r="A34" t="s">
        <v>49</v>
      </c>
      <c r="B34">
        <v>0.12598999999999999</v>
      </c>
      <c r="C34">
        <v>8.1619999999999998E-2</v>
      </c>
      <c r="D34">
        <v>1.9446000000000001E-2</v>
      </c>
      <c r="E34">
        <v>1.7544000000000001E-2</v>
      </c>
      <c r="F34">
        <v>3.0549E-2</v>
      </c>
      <c r="G34">
        <v>2.3528E-2</v>
      </c>
      <c r="H34">
        <v>0.12284200000000001</v>
      </c>
      <c r="I34">
        <v>1.9355000000000001E-2</v>
      </c>
      <c r="J34">
        <v>0.123996</v>
      </c>
      <c r="K34">
        <v>2.5744E-2</v>
      </c>
      <c r="L34">
        <v>0.11955300000000001</v>
      </c>
    </row>
    <row r="35" spans="1:12" x14ac:dyDescent="0.25">
      <c r="A35" t="s">
        <v>433</v>
      </c>
      <c r="B35" t="s">
        <v>74</v>
      </c>
      <c r="C35" t="s">
        <v>74</v>
      </c>
      <c r="D35">
        <v>8.7410000000000005E-3</v>
      </c>
      <c r="E35">
        <v>1.9493E-2</v>
      </c>
      <c r="F35" t="s">
        <v>74</v>
      </c>
      <c r="G35" t="s">
        <v>73</v>
      </c>
      <c r="H35" t="s">
        <v>74</v>
      </c>
      <c r="I35">
        <v>9.2569999999999996E-3</v>
      </c>
      <c r="J35" t="s">
        <v>74</v>
      </c>
      <c r="K35" t="s">
        <v>74</v>
      </c>
      <c r="L35" t="s">
        <v>74</v>
      </c>
    </row>
    <row r="36" spans="1:12" x14ac:dyDescent="0.25">
      <c r="A36" t="s">
        <v>50</v>
      </c>
      <c r="B36" t="s">
        <v>74</v>
      </c>
      <c r="C36" t="s">
        <v>74</v>
      </c>
      <c r="D36">
        <v>5.6959999999999997E-3</v>
      </c>
      <c r="E36">
        <v>1.9493E-2</v>
      </c>
      <c r="F36">
        <v>9.1972999999999999E-2</v>
      </c>
      <c r="G36">
        <v>1.6784E-2</v>
      </c>
      <c r="H36" t="s">
        <v>74</v>
      </c>
      <c r="I36">
        <v>6.3579999999999999E-3</v>
      </c>
      <c r="J36" t="s">
        <v>74</v>
      </c>
      <c r="K36">
        <v>4.0513E-2</v>
      </c>
      <c r="L36" t="s">
        <v>74</v>
      </c>
    </row>
    <row r="37" spans="1:12" x14ac:dyDescent="0.25">
      <c r="A37" t="s">
        <v>51</v>
      </c>
      <c r="B37" t="s">
        <v>74</v>
      </c>
      <c r="C37" t="s">
        <v>74</v>
      </c>
      <c r="D37">
        <v>0.476331</v>
      </c>
      <c r="E37">
        <v>0.69005799999999995</v>
      </c>
      <c r="F37">
        <v>2.1774000000000002E-2</v>
      </c>
      <c r="G37" t="s">
        <v>74</v>
      </c>
      <c r="H37" t="s">
        <v>74</v>
      </c>
      <c r="I37">
        <v>0.48658299999999999</v>
      </c>
      <c r="J37">
        <v>9.6399999999999993E-3</v>
      </c>
      <c r="K37">
        <v>9.2309999999999996E-3</v>
      </c>
      <c r="L37">
        <v>8.9800000000000001E-3</v>
      </c>
    </row>
    <row r="38" spans="1:12" x14ac:dyDescent="0.25">
      <c r="A38" t="s">
        <v>52</v>
      </c>
      <c r="B38">
        <v>5.1047000000000002E-2</v>
      </c>
      <c r="C38">
        <v>9.5200000000000007E-3</v>
      </c>
      <c r="D38">
        <v>5.5979999999999997E-3</v>
      </c>
      <c r="E38">
        <v>5.8479999999999999E-3</v>
      </c>
      <c r="F38">
        <v>2.1774000000000002E-2</v>
      </c>
      <c r="G38">
        <v>3.5515999999999999E-2</v>
      </c>
      <c r="H38">
        <v>4.8099999999999997E-2</v>
      </c>
      <c r="I38">
        <v>5.6100000000000004E-3</v>
      </c>
      <c r="J38">
        <v>5.0196999999999999E-2</v>
      </c>
      <c r="K38">
        <v>3.1178999999999998E-2</v>
      </c>
      <c r="L38">
        <v>4.7107999999999997E-2</v>
      </c>
    </row>
    <row r="39" spans="1:12" x14ac:dyDescent="0.25">
      <c r="A39" t="s">
        <v>53</v>
      </c>
      <c r="B39" t="s">
        <v>74</v>
      </c>
      <c r="C39" t="s">
        <v>74</v>
      </c>
      <c r="D39">
        <v>0</v>
      </c>
      <c r="E39">
        <v>0</v>
      </c>
      <c r="F39" t="s">
        <v>73</v>
      </c>
      <c r="G39" t="s">
        <v>73</v>
      </c>
      <c r="H39" t="s">
        <v>74</v>
      </c>
      <c r="I39">
        <v>0</v>
      </c>
      <c r="J39" t="s">
        <v>74</v>
      </c>
      <c r="K39" t="s">
        <v>73</v>
      </c>
      <c r="L39" t="s">
        <v>74</v>
      </c>
    </row>
    <row r="40" spans="1:12" x14ac:dyDescent="0.25">
      <c r="A40" t="s">
        <v>54</v>
      </c>
      <c r="B40" t="s">
        <v>74</v>
      </c>
      <c r="C40" t="s">
        <v>74</v>
      </c>
      <c r="D40" t="s">
        <v>74</v>
      </c>
      <c r="E40" t="s">
        <v>73</v>
      </c>
      <c r="F40" t="s">
        <v>73</v>
      </c>
      <c r="G40" t="s">
        <v>74</v>
      </c>
      <c r="H40" t="s">
        <v>74</v>
      </c>
      <c r="I40" t="s">
        <v>74</v>
      </c>
      <c r="J40" t="s">
        <v>74</v>
      </c>
      <c r="K40" t="s">
        <v>74</v>
      </c>
      <c r="L40" t="s">
        <v>74</v>
      </c>
    </row>
    <row r="41" spans="1:12" x14ac:dyDescent="0.25">
      <c r="A41" t="s">
        <v>55</v>
      </c>
      <c r="B41">
        <v>9.6609999999999994E-3</v>
      </c>
      <c r="C41" t="s">
        <v>74</v>
      </c>
      <c r="D41">
        <v>1.0607E-2</v>
      </c>
      <c r="E41" t="s">
        <v>73</v>
      </c>
      <c r="F41">
        <v>2.5673999999999999E-2</v>
      </c>
      <c r="G41">
        <v>4.4058E-2</v>
      </c>
      <c r="H41">
        <v>9.0069999999999994E-3</v>
      </c>
      <c r="I41">
        <v>1.0285000000000001E-2</v>
      </c>
      <c r="J41">
        <v>9.6729999999999993E-3</v>
      </c>
      <c r="K41">
        <v>3.8255999999999998E-2</v>
      </c>
      <c r="L41">
        <v>9.4859999999999996E-3</v>
      </c>
    </row>
    <row r="42" spans="1:12" x14ac:dyDescent="0.25">
      <c r="A42" t="s">
        <v>56</v>
      </c>
      <c r="B42">
        <v>6.2040000000000003E-3</v>
      </c>
      <c r="C42" t="s">
        <v>74</v>
      </c>
      <c r="D42" t="s">
        <v>74</v>
      </c>
      <c r="E42">
        <v>0</v>
      </c>
      <c r="F42">
        <v>1.5275E-2</v>
      </c>
      <c r="G42">
        <v>1.7382999999999999E-2</v>
      </c>
      <c r="H42">
        <v>5.7829999999999999E-3</v>
      </c>
      <c r="I42" t="s">
        <v>74</v>
      </c>
      <c r="J42">
        <v>6.1679999999999999E-3</v>
      </c>
      <c r="K42">
        <v>1.6718E-2</v>
      </c>
      <c r="L42">
        <v>5.9290000000000002E-3</v>
      </c>
    </row>
    <row r="43" spans="1:12" x14ac:dyDescent="0.25">
      <c r="A43" t="s">
        <v>57</v>
      </c>
      <c r="B43" t="s">
        <v>74</v>
      </c>
      <c r="C43" t="s">
        <v>74</v>
      </c>
      <c r="D43" t="s">
        <v>74</v>
      </c>
      <c r="E43" t="s">
        <v>73</v>
      </c>
      <c r="F43">
        <v>5.8500000000000002E-3</v>
      </c>
      <c r="G43">
        <v>1.5285E-2</v>
      </c>
      <c r="H43" t="s">
        <v>74</v>
      </c>
      <c r="I43" t="s">
        <v>74</v>
      </c>
      <c r="J43" t="s">
        <v>74</v>
      </c>
      <c r="K43">
        <v>1.2307999999999999E-2</v>
      </c>
      <c r="L43" t="s">
        <v>74</v>
      </c>
    </row>
    <row r="44" spans="1:12" x14ac:dyDescent="0.25">
      <c r="A44" t="s">
        <v>58</v>
      </c>
      <c r="B44" t="s">
        <v>74</v>
      </c>
      <c r="C44" t="s">
        <v>74</v>
      </c>
      <c r="D44" t="s">
        <v>74</v>
      </c>
      <c r="E44">
        <v>0</v>
      </c>
      <c r="F44" t="s">
        <v>74</v>
      </c>
      <c r="G44">
        <v>1.1389E-2</v>
      </c>
      <c r="H44" t="s">
        <v>74</v>
      </c>
      <c r="I44" t="s">
        <v>74</v>
      </c>
      <c r="J44" t="s">
        <v>74</v>
      </c>
      <c r="K44">
        <v>9.2309999999999996E-3</v>
      </c>
      <c r="L44" t="s">
        <v>74</v>
      </c>
    </row>
    <row r="45" spans="1:12" x14ac:dyDescent="0.25">
      <c r="A45" t="s">
        <v>59</v>
      </c>
      <c r="B45">
        <v>7.9089999999999994E-3</v>
      </c>
      <c r="C45" t="s">
        <v>74</v>
      </c>
      <c r="D45">
        <v>8.5439999999999995E-3</v>
      </c>
      <c r="E45">
        <v>0</v>
      </c>
      <c r="F45">
        <v>1.7225000000000001E-2</v>
      </c>
      <c r="G45">
        <v>3.7014999999999999E-2</v>
      </c>
      <c r="H45">
        <v>7.3749999999999996E-3</v>
      </c>
      <c r="I45">
        <v>8.1349999999999999E-3</v>
      </c>
      <c r="J45">
        <v>7.9129999999999999E-3</v>
      </c>
      <c r="K45">
        <v>3.0769000000000001E-2</v>
      </c>
      <c r="L45">
        <v>7.7530000000000003E-3</v>
      </c>
    </row>
    <row r="46" spans="1:12" x14ac:dyDescent="0.25">
      <c r="A46" t="s">
        <v>60</v>
      </c>
      <c r="B46">
        <v>5.0958999999999997E-2</v>
      </c>
      <c r="C46">
        <v>1.155E-2</v>
      </c>
      <c r="D46">
        <v>6.0990000000000003E-2</v>
      </c>
      <c r="E46">
        <v>2.3392E-2</v>
      </c>
      <c r="F46">
        <v>0.162496</v>
      </c>
      <c r="G46">
        <v>0.21474599999999999</v>
      </c>
      <c r="H46">
        <v>4.8162999999999997E-2</v>
      </c>
      <c r="I46">
        <v>5.9186999999999997E-2</v>
      </c>
      <c r="J46">
        <v>5.1112999999999999E-2</v>
      </c>
      <c r="K46">
        <v>0.19825599999999999</v>
      </c>
      <c r="L46">
        <v>5.0694999999999997E-2</v>
      </c>
    </row>
    <row r="47" spans="1:12" x14ac:dyDescent="0.25">
      <c r="A47" t="s">
        <v>61</v>
      </c>
      <c r="B47">
        <v>1.6236E-2</v>
      </c>
      <c r="C47" t="s">
        <v>74</v>
      </c>
      <c r="D47">
        <v>5.4017000000000003E-2</v>
      </c>
      <c r="E47">
        <v>2.1441999999999999E-2</v>
      </c>
      <c r="F47">
        <v>0.13747200000000001</v>
      </c>
      <c r="G47">
        <v>0.19991</v>
      </c>
      <c r="H47">
        <v>1.5193E-2</v>
      </c>
      <c r="I47">
        <v>5.2454000000000001E-2</v>
      </c>
      <c r="J47">
        <v>1.6913000000000001E-2</v>
      </c>
      <c r="K47">
        <v>0.180205</v>
      </c>
      <c r="L47">
        <v>1.8408000000000001E-2</v>
      </c>
    </row>
    <row r="48" spans="1:12" x14ac:dyDescent="0.25">
      <c r="A48" t="s">
        <v>62</v>
      </c>
      <c r="B48">
        <v>1.319E-2</v>
      </c>
      <c r="C48">
        <v>5.6723999999999997E-2</v>
      </c>
      <c r="D48">
        <v>1.6205000000000001E-2</v>
      </c>
      <c r="E48">
        <v>9.7470000000000005E-3</v>
      </c>
      <c r="F48">
        <v>0.108222</v>
      </c>
      <c r="G48">
        <v>6.8635000000000002E-2</v>
      </c>
      <c r="H48">
        <v>1.6278999999999998E-2</v>
      </c>
      <c r="I48">
        <v>1.5894999999999999E-2</v>
      </c>
      <c r="J48">
        <v>1.324E-2</v>
      </c>
      <c r="K48">
        <v>8.1128000000000006E-2</v>
      </c>
      <c r="L48">
        <v>1.7284999999999998E-2</v>
      </c>
    </row>
    <row r="49" spans="1:12" x14ac:dyDescent="0.25">
      <c r="A49" s="17" t="s">
        <v>77</v>
      </c>
      <c r="B49" s="21"/>
      <c r="C49" s="21"/>
      <c r="D49" s="21"/>
      <c r="E49" s="21"/>
      <c r="F49" s="21"/>
      <c r="G49" s="21"/>
      <c r="H49" s="21"/>
      <c r="I49" s="21"/>
      <c r="J49" s="21"/>
      <c r="K49" s="21"/>
      <c r="L49" s="21"/>
    </row>
    <row r="50" spans="1:12" x14ac:dyDescent="0.25">
      <c r="A50" s="19" t="s">
        <v>41</v>
      </c>
      <c r="B50" s="21" t="s">
        <v>432</v>
      </c>
      <c r="C50" s="21" t="s">
        <v>63</v>
      </c>
      <c r="D50" s="21" t="s">
        <v>64</v>
      </c>
      <c r="E50" s="21" t="s">
        <v>65</v>
      </c>
      <c r="F50" s="21" t="s">
        <v>66</v>
      </c>
      <c r="G50" s="21" t="s">
        <v>67</v>
      </c>
      <c r="H50" s="21" t="s">
        <v>68</v>
      </c>
      <c r="I50" s="21" t="s">
        <v>69</v>
      </c>
      <c r="J50" s="21" t="s">
        <v>70</v>
      </c>
      <c r="K50" s="21" t="s">
        <v>71</v>
      </c>
      <c r="L50" s="21" t="s">
        <v>72</v>
      </c>
    </row>
    <row r="51" spans="1:12" x14ac:dyDescent="0.25">
      <c r="A51" s="19" t="s">
        <v>42</v>
      </c>
      <c r="B51" s="20">
        <f>B27</f>
        <v>561110</v>
      </c>
      <c r="C51" s="20">
        <f t="shared" ref="C51:L51" si="0">C27</f>
        <v>42860</v>
      </c>
      <c r="D51" s="20">
        <f t="shared" si="0"/>
        <v>10180</v>
      </c>
      <c r="E51" s="20">
        <f t="shared" si="0"/>
        <v>510</v>
      </c>
      <c r="F51" s="20">
        <f t="shared" si="0"/>
        <v>3080</v>
      </c>
      <c r="G51" s="20">
        <f t="shared" si="0"/>
        <v>6670</v>
      </c>
      <c r="H51" s="20">
        <f t="shared" si="0"/>
        <v>603970</v>
      </c>
      <c r="I51" s="20">
        <f t="shared" si="0"/>
        <v>10700</v>
      </c>
      <c r="J51" s="20">
        <f t="shared" si="0"/>
        <v>571810</v>
      </c>
      <c r="K51" s="20">
        <f t="shared" si="0"/>
        <v>9750</v>
      </c>
      <c r="L51" s="20">
        <f t="shared" si="0"/>
        <v>624420</v>
      </c>
    </row>
    <row r="52" spans="1:12" x14ac:dyDescent="0.25">
      <c r="A52" s="19" t="s">
        <v>43</v>
      </c>
      <c r="B52" s="41" t="str">
        <f>IF(OR(B28="x",B28="-"),B28,MROUND(B28*100,1)&amp;"%")</f>
        <v>92%</v>
      </c>
      <c r="C52" s="41" t="str">
        <f t="shared" ref="C52:L52" si="1">IF(OR(C28="x",C28="-"),C28,MROUND(C28*100,1)&amp;"%")</f>
        <v>93%</v>
      </c>
      <c r="D52" s="41" t="str">
        <f t="shared" si="1"/>
        <v>87%</v>
      </c>
      <c r="E52" s="41" t="str">
        <f t="shared" si="1"/>
        <v>95%</v>
      </c>
      <c r="F52" s="41" t="str">
        <f t="shared" si="1"/>
        <v>59%</v>
      </c>
      <c r="G52" s="41" t="str">
        <f t="shared" si="1"/>
        <v>52%</v>
      </c>
      <c r="H52" s="41" t="str">
        <f t="shared" si="1"/>
        <v>92%</v>
      </c>
      <c r="I52" s="41" t="str">
        <f t="shared" si="1"/>
        <v>87%</v>
      </c>
      <c r="J52" s="41" t="str">
        <f t="shared" si="1"/>
        <v>92%</v>
      </c>
      <c r="K52" s="41" t="str">
        <f t="shared" si="1"/>
        <v>54%</v>
      </c>
      <c r="L52" s="41" t="str">
        <f t="shared" si="1"/>
        <v>91%</v>
      </c>
    </row>
    <row r="53" spans="1:12" x14ac:dyDescent="0.25">
      <c r="A53" s="19" t="s">
        <v>44</v>
      </c>
      <c r="B53" s="41" t="str">
        <f t="shared" ref="B53:L53" si="2">IF(OR(B29="x",B29="-"),B29,MROUND(B29*100,1)&amp;"%")</f>
        <v>90%</v>
      </c>
      <c r="C53" s="41" t="str">
        <f t="shared" si="2"/>
        <v>93%</v>
      </c>
      <c r="D53" s="41" t="str">
        <f t="shared" si="2"/>
        <v>85%</v>
      </c>
      <c r="E53" s="41" t="str">
        <f t="shared" si="2"/>
        <v>94%</v>
      </c>
      <c r="F53" s="41" t="str">
        <f t="shared" si="2"/>
        <v>55%</v>
      </c>
      <c r="G53" s="41" t="str">
        <f t="shared" si="2"/>
        <v>44%</v>
      </c>
      <c r="H53" s="41" t="str">
        <f t="shared" si="2"/>
        <v>90%</v>
      </c>
      <c r="I53" s="41" t="str">
        <f t="shared" si="2"/>
        <v>85%</v>
      </c>
      <c r="J53" s="41" t="str">
        <f t="shared" si="2"/>
        <v>90%</v>
      </c>
      <c r="K53" s="41" t="str">
        <f t="shared" si="2"/>
        <v>47%</v>
      </c>
      <c r="L53" s="41" t="str">
        <f t="shared" si="2"/>
        <v>90%</v>
      </c>
    </row>
    <row r="54" spans="1:12" x14ac:dyDescent="0.25">
      <c r="A54" s="19" t="s">
        <v>45</v>
      </c>
      <c r="B54" s="41" t="str">
        <f t="shared" ref="B54:L54" si="3">IF(OR(B30="x",B30="-"),B30,MROUND(B30*100,1)&amp;"%")</f>
        <v>34%</v>
      </c>
      <c r="C54" s="41" t="str">
        <f t="shared" si="3"/>
        <v>7%</v>
      </c>
      <c r="D54" s="41" t="str">
        <f t="shared" si="3"/>
        <v>29%</v>
      </c>
      <c r="E54" s="41" t="str">
        <f t="shared" si="3"/>
        <v>15%</v>
      </c>
      <c r="F54" s="41" t="str">
        <f t="shared" si="3"/>
        <v>32%</v>
      </c>
      <c r="G54" s="41" t="str">
        <f t="shared" si="3"/>
        <v>29%</v>
      </c>
      <c r="H54" s="41" t="str">
        <f t="shared" si="3"/>
        <v>32%</v>
      </c>
      <c r="I54" s="41" t="str">
        <f t="shared" si="3"/>
        <v>29%</v>
      </c>
      <c r="J54" s="41" t="str">
        <f t="shared" si="3"/>
        <v>34%</v>
      </c>
      <c r="K54" s="41" t="str">
        <f t="shared" si="3"/>
        <v>30%</v>
      </c>
      <c r="L54" s="41" t="str">
        <f t="shared" si="3"/>
        <v>32%</v>
      </c>
    </row>
    <row r="55" spans="1:12" x14ac:dyDescent="0.25">
      <c r="A55" s="19" t="s">
        <v>46</v>
      </c>
      <c r="B55" s="41" t="str">
        <f t="shared" ref="B55:L55" si="4">IF(OR(B31="x",B31="-"),B31,MROUND(B31*100,1)&amp;"%")</f>
        <v>-</v>
      </c>
      <c r="C55" s="41" t="str">
        <f t="shared" si="4"/>
        <v>67%</v>
      </c>
      <c r="D55" s="41" t="str">
        <f t="shared" si="4"/>
        <v>-</v>
      </c>
      <c r="E55" s="41" t="str">
        <f t="shared" si="4"/>
        <v>1%</v>
      </c>
      <c r="F55" s="41" t="str">
        <f t="shared" si="4"/>
        <v>1%</v>
      </c>
      <c r="G55" s="41" t="str">
        <f t="shared" si="4"/>
        <v>-</v>
      </c>
      <c r="H55" s="41" t="str">
        <f t="shared" si="4"/>
        <v>5%</v>
      </c>
      <c r="I55" s="41" t="str">
        <f t="shared" si="4"/>
        <v>-</v>
      </c>
      <c r="J55" s="41" t="str">
        <f t="shared" si="4"/>
        <v>-</v>
      </c>
      <c r="K55" s="41" t="str">
        <f t="shared" si="4"/>
        <v>-</v>
      </c>
      <c r="L55" s="41" t="str">
        <f t="shared" si="4"/>
        <v>5%</v>
      </c>
    </row>
    <row r="56" spans="1:12" x14ac:dyDescent="0.25">
      <c r="A56" s="19" t="s">
        <v>47</v>
      </c>
      <c r="B56" s="41" t="str">
        <f t="shared" ref="B56:L56" si="5">IF(OR(B32="x",B32="-"),B32,MROUND(B32*100,1)&amp;"%")</f>
        <v>4%</v>
      </c>
      <c r="C56" s="41" t="str">
        <f t="shared" si="5"/>
        <v>1%</v>
      </c>
      <c r="D56" s="41" t="str">
        <f t="shared" si="5"/>
        <v>3%</v>
      </c>
      <c r="E56" s="41" t="str">
        <f t="shared" si="5"/>
        <v>2%</v>
      </c>
      <c r="F56" s="41" t="str">
        <f t="shared" si="5"/>
        <v>5%</v>
      </c>
      <c r="G56" s="41" t="str">
        <f t="shared" si="5"/>
        <v>7%</v>
      </c>
      <c r="H56" s="41" t="str">
        <f t="shared" si="5"/>
        <v>3%</v>
      </c>
      <c r="I56" s="41" t="str">
        <f t="shared" si="5"/>
        <v>3%</v>
      </c>
      <c r="J56" s="41" t="str">
        <f t="shared" si="5"/>
        <v>3%</v>
      </c>
      <c r="K56" s="41" t="str">
        <f t="shared" si="5"/>
        <v>7%</v>
      </c>
      <c r="L56" s="41" t="str">
        <f t="shared" si="5"/>
        <v>3%</v>
      </c>
    </row>
    <row r="57" spans="1:12" x14ac:dyDescent="0.25">
      <c r="A57" s="19" t="s">
        <v>48</v>
      </c>
      <c r="B57" s="41" t="str">
        <f t="shared" ref="B57:L57" si="6">IF(OR(B33="x",B33="-"),B33,MROUND(B33*100,1)&amp;"%")</f>
        <v>39%</v>
      </c>
      <c r="C57" s="41" t="str">
        <f t="shared" si="6"/>
        <v>10%</v>
      </c>
      <c r="D57" s="41" t="str">
        <f t="shared" si="6"/>
        <v>2%</v>
      </c>
      <c r="E57" s="41" t="str">
        <f t="shared" si="6"/>
        <v>1%</v>
      </c>
      <c r="F57" s="41" t="str">
        <f t="shared" si="6"/>
        <v>3%</v>
      </c>
      <c r="G57" s="41" t="str">
        <f t="shared" si="6"/>
        <v>2%</v>
      </c>
      <c r="H57" s="41" t="str">
        <f t="shared" si="6"/>
        <v>37%</v>
      </c>
      <c r="I57" s="41" t="str">
        <f t="shared" si="6"/>
        <v>2%</v>
      </c>
      <c r="J57" s="41" t="str">
        <f t="shared" si="6"/>
        <v>38%</v>
      </c>
      <c r="K57" s="41" t="str">
        <f t="shared" si="6"/>
        <v>2%</v>
      </c>
      <c r="L57" s="41" t="str">
        <f t="shared" si="6"/>
        <v>36%</v>
      </c>
    </row>
    <row r="58" spans="1:12" x14ac:dyDescent="0.25">
      <c r="A58" s="19" t="s">
        <v>49</v>
      </c>
      <c r="B58" s="41" t="str">
        <f t="shared" ref="B58:L58" si="7">IF(OR(B34="x",B34="-"),B34,MROUND(B34*100,1)&amp;"%")</f>
        <v>13%</v>
      </c>
      <c r="C58" s="41" t="str">
        <f t="shared" si="7"/>
        <v>8%</v>
      </c>
      <c r="D58" s="41" t="str">
        <f t="shared" si="7"/>
        <v>2%</v>
      </c>
      <c r="E58" s="41" t="str">
        <f t="shared" si="7"/>
        <v>2%</v>
      </c>
      <c r="F58" s="41" t="str">
        <f t="shared" si="7"/>
        <v>3%</v>
      </c>
      <c r="G58" s="41" t="str">
        <f t="shared" si="7"/>
        <v>2%</v>
      </c>
      <c r="H58" s="41" t="str">
        <f t="shared" si="7"/>
        <v>12%</v>
      </c>
      <c r="I58" s="41" t="str">
        <f t="shared" si="7"/>
        <v>2%</v>
      </c>
      <c r="J58" s="41" t="str">
        <f t="shared" si="7"/>
        <v>12%</v>
      </c>
      <c r="K58" s="41" t="str">
        <f t="shared" si="7"/>
        <v>3%</v>
      </c>
      <c r="L58" s="41" t="str">
        <f t="shared" si="7"/>
        <v>12%</v>
      </c>
    </row>
    <row r="59" spans="1:12" x14ac:dyDescent="0.25">
      <c r="A59" s="19" t="s">
        <v>433</v>
      </c>
      <c r="B59" s="41" t="str">
        <f t="shared" ref="B59:L59" si="8">IF(OR(B35="x",B35="-"),B35,MROUND(B35*100,1)&amp;"%")</f>
        <v>-</v>
      </c>
      <c r="C59" s="41" t="str">
        <f t="shared" si="8"/>
        <v>-</v>
      </c>
      <c r="D59" s="41" t="str">
        <f t="shared" si="8"/>
        <v>1%</v>
      </c>
      <c r="E59" s="41" t="str">
        <f t="shared" si="8"/>
        <v>2%</v>
      </c>
      <c r="F59" s="41" t="str">
        <f t="shared" si="8"/>
        <v>-</v>
      </c>
      <c r="G59" s="41" t="str">
        <f t="shared" si="8"/>
        <v>x</v>
      </c>
      <c r="H59" s="41" t="str">
        <f t="shared" si="8"/>
        <v>-</v>
      </c>
      <c r="I59" s="41" t="str">
        <f t="shared" si="8"/>
        <v>1%</v>
      </c>
      <c r="J59" s="41" t="str">
        <f t="shared" si="8"/>
        <v>-</v>
      </c>
      <c r="K59" s="41" t="str">
        <f t="shared" si="8"/>
        <v>-</v>
      </c>
      <c r="L59" s="41" t="str">
        <f t="shared" si="8"/>
        <v>-</v>
      </c>
    </row>
    <row r="60" spans="1:12" x14ac:dyDescent="0.25">
      <c r="A60" s="19" t="s">
        <v>50</v>
      </c>
      <c r="B60" s="41" t="str">
        <f t="shared" ref="B60:L60" si="9">IF(OR(B36="x",B36="-"),B36,MROUND(B36*100,1)&amp;"%")</f>
        <v>-</v>
      </c>
      <c r="C60" s="41" t="str">
        <f t="shared" si="9"/>
        <v>-</v>
      </c>
      <c r="D60" s="41" t="str">
        <f t="shared" si="9"/>
        <v>1%</v>
      </c>
      <c r="E60" s="41" t="str">
        <f t="shared" si="9"/>
        <v>2%</v>
      </c>
      <c r="F60" s="41" t="str">
        <f t="shared" si="9"/>
        <v>9%</v>
      </c>
      <c r="G60" s="41" t="str">
        <f t="shared" si="9"/>
        <v>2%</v>
      </c>
      <c r="H60" s="41" t="str">
        <f t="shared" si="9"/>
        <v>-</v>
      </c>
      <c r="I60" s="41" t="str">
        <f t="shared" si="9"/>
        <v>1%</v>
      </c>
      <c r="J60" s="41" t="str">
        <f t="shared" si="9"/>
        <v>-</v>
      </c>
      <c r="K60" s="41" t="str">
        <f t="shared" si="9"/>
        <v>4%</v>
      </c>
      <c r="L60" s="41" t="str">
        <f t="shared" si="9"/>
        <v>-</v>
      </c>
    </row>
    <row r="61" spans="1:12" x14ac:dyDescent="0.25">
      <c r="A61" s="19" t="s">
        <v>51</v>
      </c>
      <c r="B61" s="41" t="str">
        <f t="shared" ref="B61:L61" si="10">IF(OR(B37="x",B37="-"),B37,MROUND(B37*100,1)&amp;"%")</f>
        <v>-</v>
      </c>
      <c r="C61" s="41" t="str">
        <f t="shared" si="10"/>
        <v>-</v>
      </c>
      <c r="D61" s="41" t="str">
        <f t="shared" si="10"/>
        <v>48%</v>
      </c>
      <c r="E61" s="41" t="str">
        <f t="shared" si="10"/>
        <v>69%</v>
      </c>
      <c r="F61" s="41" t="str">
        <f t="shared" si="10"/>
        <v>2%</v>
      </c>
      <c r="G61" s="41" t="str">
        <f t="shared" si="10"/>
        <v>-</v>
      </c>
      <c r="H61" s="41" t="str">
        <f t="shared" si="10"/>
        <v>-</v>
      </c>
      <c r="I61" s="41" t="str">
        <f t="shared" si="10"/>
        <v>49%</v>
      </c>
      <c r="J61" s="41" t="str">
        <f t="shared" si="10"/>
        <v>1%</v>
      </c>
      <c r="K61" s="41" t="str">
        <f t="shared" si="10"/>
        <v>1%</v>
      </c>
      <c r="L61" s="41" t="str">
        <f t="shared" si="10"/>
        <v>1%</v>
      </c>
    </row>
    <row r="62" spans="1:12" x14ac:dyDescent="0.25">
      <c r="A62" s="19" t="s">
        <v>52</v>
      </c>
      <c r="B62" s="41" t="str">
        <f t="shared" ref="B62:L62" si="11">IF(OR(B38="x",B38="-"),B38,MROUND(B38*100,1)&amp;"%")</f>
        <v>5%</v>
      </c>
      <c r="C62" s="41" t="str">
        <f t="shared" si="11"/>
        <v>1%</v>
      </c>
      <c r="D62" s="41" t="str">
        <f t="shared" si="11"/>
        <v>1%</v>
      </c>
      <c r="E62" s="41" t="str">
        <f t="shared" si="11"/>
        <v>1%</v>
      </c>
      <c r="F62" s="41" t="str">
        <f t="shared" si="11"/>
        <v>2%</v>
      </c>
      <c r="G62" s="41" t="str">
        <f t="shared" si="11"/>
        <v>4%</v>
      </c>
      <c r="H62" s="41" t="str">
        <f t="shared" si="11"/>
        <v>5%</v>
      </c>
      <c r="I62" s="41" t="str">
        <f t="shared" si="11"/>
        <v>1%</v>
      </c>
      <c r="J62" s="41" t="str">
        <f t="shared" si="11"/>
        <v>5%</v>
      </c>
      <c r="K62" s="41" t="str">
        <f t="shared" si="11"/>
        <v>3%</v>
      </c>
      <c r="L62" s="41" t="str">
        <f t="shared" si="11"/>
        <v>5%</v>
      </c>
    </row>
    <row r="63" spans="1:12" x14ac:dyDescent="0.25">
      <c r="A63" s="19" t="s">
        <v>53</v>
      </c>
      <c r="B63" s="41" t="str">
        <f t="shared" ref="B63:L63" si="12">IF(OR(B39="x",B39="-"),B39,MROUND(B39*100,1)&amp;"%")</f>
        <v>-</v>
      </c>
      <c r="C63" s="41" t="str">
        <f t="shared" si="12"/>
        <v>-</v>
      </c>
      <c r="D63" s="41" t="str">
        <f t="shared" si="12"/>
        <v>0%</v>
      </c>
      <c r="E63" s="41" t="str">
        <f t="shared" si="12"/>
        <v>0%</v>
      </c>
      <c r="F63" s="41" t="str">
        <f t="shared" si="12"/>
        <v>x</v>
      </c>
      <c r="G63" s="41" t="str">
        <f t="shared" si="12"/>
        <v>x</v>
      </c>
      <c r="H63" s="41" t="str">
        <f t="shared" si="12"/>
        <v>-</v>
      </c>
      <c r="I63" s="41" t="str">
        <f t="shared" si="12"/>
        <v>0%</v>
      </c>
      <c r="J63" s="41" t="str">
        <f t="shared" si="12"/>
        <v>-</v>
      </c>
      <c r="K63" s="41" t="str">
        <f t="shared" si="12"/>
        <v>x</v>
      </c>
      <c r="L63" s="41" t="str">
        <f t="shared" si="12"/>
        <v>-</v>
      </c>
    </row>
    <row r="64" spans="1:12" x14ac:dyDescent="0.25">
      <c r="A64" s="19" t="s">
        <v>54</v>
      </c>
      <c r="B64" s="41" t="str">
        <f t="shared" ref="B64:L64" si="13">IF(OR(B40="x",B40="-"),B40,MROUND(B40*100,1)&amp;"%")</f>
        <v>-</v>
      </c>
      <c r="C64" s="41" t="str">
        <f t="shared" si="13"/>
        <v>-</v>
      </c>
      <c r="D64" s="41" t="str">
        <f t="shared" si="13"/>
        <v>-</v>
      </c>
      <c r="E64" s="41" t="str">
        <f t="shared" si="13"/>
        <v>x</v>
      </c>
      <c r="F64" s="41" t="str">
        <f t="shared" si="13"/>
        <v>x</v>
      </c>
      <c r="G64" s="41" t="str">
        <f t="shared" si="13"/>
        <v>-</v>
      </c>
      <c r="H64" s="41" t="str">
        <f t="shared" si="13"/>
        <v>-</v>
      </c>
      <c r="I64" s="41" t="str">
        <f t="shared" si="13"/>
        <v>-</v>
      </c>
      <c r="J64" s="41" t="str">
        <f t="shared" si="13"/>
        <v>-</v>
      </c>
      <c r="K64" s="41" t="str">
        <f t="shared" si="13"/>
        <v>-</v>
      </c>
      <c r="L64" s="41" t="str">
        <f t="shared" si="13"/>
        <v>-</v>
      </c>
    </row>
    <row r="65" spans="1:12" x14ac:dyDescent="0.25">
      <c r="A65" s="19" t="s">
        <v>55</v>
      </c>
      <c r="B65" s="41" t="str">
        <f t="shared" ref="B65:L65" si="14">IF(OR(B41="x",B41="-"),B41,MROUND(B41*100,1)&amp;"%")</f>
        <v>1%</v>
      </c>
      <c r="C65" s="41" t="str">
        <f t="shared" si="14"/>
        <v>-</v>
      </c>
      <c r="D65" s="41" t="str">
        <f t="shared" si="14"/>
        <v>1%</v>
      </c>
      <c r="E65" s="41" t="str">
        <f t="shared" si="14"/>
        <v>x</v>
      </c>
      <c r="F65" s="41" t="str">
        <f t="shared" si="14"/>
        <v>3%</v>
      </c>
      <c r="G65" s="41" t="str">
        <f t="shared" si="14"/>
        <v>4%</v>
      </c>
      <c r="H65" s="41" t="str">
        <f t="shared" si="14"/>
        <v>1%</v>
      </c>
      <c r="I65" s="41" t="str">
        <f t="shared" si="14"/>
        <v>1%</v>
      </c>
      <c r="J65" s="41" t="str">
        <f t="shared" si="14"/>
        <v>1%</v>
      </c>
      <c r="K65" s="41" t="str">
        <f t="shared" si="14"/>
        <v>4%</v>
      </c>
      <c r="L65" s="41" t="str">
        <f t="shared" si="14"/>
        <v>1%</v>
      </c>
    </row>
    <row r="66" spans="1:12" x14ac:dyDescent="0.25">
      <c r="A66" s="19" t="s">
        <v>56</v>
      </c>
      <c r="B66" s="41" t="str">
        <f t="shared" ref="B66:L66" si="15">IF(OR(B42="x",B42="-"),B42,MROUND(B42*100,1)&amp;"%")</f>
        <v>1%</v>
      </c>
      <c r="C66" s="41" t="str">
        <f t="shared" si="15"/>
        <v>-</v>
      </c>
      <c r="D66" s="41" t="str">
        <f t="shared" si="15"/>
        <v>-</v>
      </c>
      <c r="E66" s="41" t="str">
        <f t="shared" si="15"/>
        <v>0%</v>
      </c>
      <c r="F66" s="41" t="str">
        <f t="shared" si="15"/>
        <v>2%</v>
      </c>
      <c r="G66" s="41" t="str">
        <f t="shared" si="15"/>
        <v>2%</v>
      </c>
      <c r="H66" s="41" t="str">
        <f t="shared" si="15"/>
        <v>1%</v>
      </c>
      <c r="I66" s="41" t="str">
        <f t="shared" si="15"/>
        <v>-</v>
      </c>
      <c r="J66" s="41" t="str">
        <f t="shared" si="15"/>
        <v>1%</v>
      </c>
      <c r="K66" s="41" t="str">
        <f t="shared" si="15"/>
        <v>2%</v>
      </c>
      <c r="L66" s="41" t="str">
        <f t="shared" si="15"/>
        <v>1%</v>
      </c>
    </row>
    <row r="67" spans="1:12" x14ac:dyDescent="0.25">
      <c r="A67" s="19" t="s">
        <v>57</v>
      </c>
      <c r="B67" s="41" t="str">
        <f t="shared" ref="B67:L67" si="16">IF(OR(B43="x",B43="-"),B43,MROUND(B43*100,1)&amp;"%")</f>
        <v>-</v>
      </c>
      <c r="C67" s="41" t="str">
        <f t="shared" si="16"/>
        <v>-</v>
      </c>
      <c r="D67" s="41" t="str">
        <f t="shared" si="16"/>
        <v>-</v>
      </c>
      <c r="E67" s="41" t="str">
        <f t="shared" si="16"/>
        <v>x</v>
      </c>
      <c r="F67" s="41" t="str">
        <f t="shared" si="16"/>
        <v>1%</v>
      </c>
      <c r="G67" s="41" t="str">
        <f t="shared" si="16"/>
        <v>2%</v>
      </c>
      <c r="H67" s="41" t="str">
        <f t="shared" si="16"/>
        <v>-</v>
      </c>
      <c r="I67" s="41" t="str">
        <f t="shared" si="16"/>
        <v>-</v>
      </c>
      <c r="J67" s="41" t="str">
        <f t="shared" si="16"/>
        <v>-</v>
      </c>
      <c r="K67" s="41" t="str">
        <f t="shared" si="16"/>
        <v>1%</v>
      </c>
      <c r="L67" s="41" t="str">
        <f t="shared" si="16"/>
        <v>-</v>
      </c>
    </row>
    <row r="68" spans="1:12" x14ac:dyDescent="0.25">
      <c r="A68" s="19" t="s">
        <v>58</v>
      </c>
      <c r="B68" s="41" t="str">
        <f t="shared" ref="B68:L68" si="17">IF(OR(B44="x",B44="-"),B44,MROUND(B44*100,1)&amp;"%")</f>
        <v>-</v>
      </c>
      <c r="C68" s="41" t="str">
        <f t="shared" si="17"/>
        <v>-</v>
      </c>
      <c r="D68" s="41" t="str">
        <f t="shared" si="17"/>
        <v>-</v>
      </c>
      <c r="E68" s="41" t="str">
        <f t="shared" si="17"/>
        <v>0%</v>
      </c>
      <c r="F68" s="41" t="str">
        <f t="shared" si="17"/>
        <v>-</v>
      </c>
      <c r="G68" s="41" t="str">
        <f t="shared" si="17"/>
        <v>1%</v>
      </c>
      <c r="H68" s="41" t="str">
        <f t="shared" si="17"/>
        <v>-</v>
      </c>
      <c r="I68" s="41" t="str">
        <f t="shared" si="17"/>
        <v>-</v>
      </c>
      <c r="J68" s="41" t="str">
        <f t="shared" si="17"/>
        <v>-</v>
      </c>
      <c r="K68" s="41" t="str">
        <f t="shared" si="17"/>
        <v>1%</v>
      </c>
      <c r="L68" s="41" t="str">
        <f t="shared" si="17"/>
        <v>-</v>
      </c>
    </row>
    <row r="69" spans="1:12" x14ac:dyDescent="0.25">
      <c r="A69" s="19" t="s">
        <v>59</v>
      </c>
      <c r="B69" s="41" t="str">
        <f t="shared" ref="B69:L69" si="18">IF(OR(B45="x",B45="-"),B45,MROUND(B45*100,1)&amp;"%")</f>
        <v>1%</v>
      </c>
      <c r="C69" s="41" t="str">
        <f t="shared" si="18"/>
        <v>-</v>
      </c>
      <c r="D69" s="41" t="str">
        <f t="shared" si="18"/>
        <v>1%</v>
      </c>
      <c r="E69" s="41" t="str">
        <f t="shared" si="18"/>
        <v>0%</v>
      </c>
      <c r="F69" s="41" t="str">
        <f t="shared" si="18"/>
        <v>2%</v>
      </c>
      <c r="G69" s="41" t="str">
        <f t="shared" si="18"/>
        <v>4%</v>
      </c>
      <c r="H69" s="41" t="str">
        <f t="shared" si="18"/>
        <v>1%</v>
      </c>
      <c r="I69" s="41" t="str">
        <f t="shared" si="18"/>
        <v>1%</v>
      </c>
      <c r="J69" s="41" t="str">
        <f t="shared" si="18"/>
        <v>1%</v>
      </c>
      <c r="K69" s="41" t="str">
        <f t="shared" si="18"/>
        <v>3%</v>
      </c>
      <c r="L69" s="41" t="str">
        <f t="shared" si="18"/>
        <v>1%</v>
      </c>
    </row>
    <row r="70" spans="1:12" x14ac:dyDescent="0.25">
      <c r="A70" s="19" t="s">
        <v>60</v>
      </c>
      <c r="B70" s="41" t="str">
        <f t="shared" ref="B70:L70" si="19">IF(OR(B46="x",B46="-"),B46,MROUND(B46*100,1)&amp;"%")</f>
        <v>5%</v>
      </c>
      <c r="C70" s="41" t="str">
        <f t="shared" si="19"/>
        <v>1%</v>
      </c>
      <c r="D70" s="41" t="str">
        <f t="shared" si="19"/>
        <v>6%</v>
      </c>
      <c r="E70" s="41" t="str">
        <f t="shared" si="19"/>
        <v>2%</v>
      </c>
      <c r="F70" s="41" t="str">
        <f t="shared" si="19"/>
        <v>16%</v>
      </c>
      <c r="G70" s="41" t="str">
        <f t="shared" si="19"/>
        <v>21%</v>
      </c>
      <c r="H70" s="41" t="str">
        <f t="shared" si="19"/>
        <v>5%</v>
      </c>
      <c r="I70" s="41" t="str">
        <f t="shared" si="19"/>
        <v>6%</v>
      </c>
      <c r="J70" s="41" t="str">
        <f t="shared" si="19"/>
        <v>5%</v>
      </c>
      <c r="K70" s="41" t="str">
        <f t="shared" si="19"/>
        <v>20%</v>
      </c>
      <c r="L70" s="41" t="str">
        <f t="shared" si="19"/>
        <v>5%</v>
      </c>
    </row>
    <row r="71" spans="1:12" x14ac:dyDescent="0.25">
      <c r="A71" s="19" t="s">
        <v>61</v>
      </c>
      <c r="B71" s="41" t="str">
        <f t="shared" ref="B71:L71" si="20">IF(OR(B47="x",B47="-"),B47,MROUND(B47*100,1)&amp;"%")</f>
        <v>2%</v>
      </c>
      <c r="C71" s="41" t="str">
        <f t="shared" si="20"/>
        <v>-</v>
      </c>
      <c r="D71" s="41" t="str">
        <f t="shared" si="20"/>
        <v>5%</v>
      </c>
      <c r="E71" s="41" t="str">
        <f t="shared" si="20"/>
        <v>2%</v>
      </c>
      <c r="F71" s="41" t="str">
        <f t="shared" si="20"/>
        <v>14%</v>
      </c>
      <c r="G71" s="41" t="str">
        <f t="shared" si="20"/>
        <v>20%</v>
      </c>
      <c r="H71" s="41" t="str">
        <f t="shared" si="20"/>
        <v>2%</v>
      </c>
      <c r="I71" s="41" t="str">
        <f t="shared" si="20"/>
        <v>5%</v>
      </c>
      <c r="J71" s="41" t="str">
        <f t="shared" si="20"/>
        <v>2%</v>
      </c>
      <c r="K71" s="41" t="str">
        <f t="shared" si="20"/>
        <v>18%</v>
      </c>
      <c r="L71" s="41" t="str">
        <f t="shared" si="20"/>
        <v>2%</v>
      </c>
    </row>
    <row r="72" spans="1:12" x14ac:dyDescent="0.25">
      <c r="A72" s="19" t="s">
        <v>62</v>
      </c>
      <c r="B72" s="41" t="str">
        <f t="shared" ref="B72:L72" si="21">IF(OR(B48="x",B48="-"),B48,MROUND(B48*100,1)&amp;"%")</f>
        <v>1%</v>
      </c>
      <c r="C72" s="41" t="str">
        <f t="shared" si="21"/>
        <v>6%</v>
      </c>
      <c r="D72" s="41" t="str">
        <f t="shared" si="21"/>
        <v>2%</v>
      </c>
      <c r="E72" s="41" t="str">
        <f t="shared" si="21"/>
        <v>1%</v>
      </c>
      <c r="F72" s="41" t="str">
        <f t="shared" si="21"/>
        <v>11%</v>
      </c>
      <c r="G72" s="41" t="str">
        <f t="shared" si="21"/>
        <v>7%</v>
      </c>
      <c r="H72" s="41" t="str">
        <f t="shared" si="21"/>
        <v>2%</v>
      </c>
      <c r="I72" s="41" t="str">
        <f t="shared" si="21"/>
        <v>2%</v>
      </c>
      <c r="J72" s="41" t="str">
        <f t="shared" si="21"/>
        <v>1%</v>
      </c>
      <c r="K72" s="41" t="str">
        <f t="shared" si="21"/>
        <v>8%</v>
      </c>
      <c r="L72" s="41" t="str">
        <f t="shared" si="21"/>
        <v>2%</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2"/>
  <sheetViews>
    <sheetView workbookViewId="0">
      <selection activeCell="C1" sqref="C1:FI1048576"/>
    </sheetView>
  </sheetViews>
  <sheetFormatPr defaultRowHeight="15" x14ac:dyDescent="0.25"/>
  <cols>
    <col min="3" max="3" width="9.5703125" style="62" bestFit="1" customWidth="1"/>
    <col min="4" max="165" width="9.28515625" style="62" bestFit="1" customWidth="1"/>
  </cols>
  <sheetData>
    <row r="1" spans="1:23" x14ac:dyDescent="0.25">
      <c r="A1" t="s">
        <v>281</v>
      </c>
      <c r="B1">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row>
    <row r="2" spans="1:23" x14ac:dyDescent="0.25">
      <c r="A2" t="s">
        <v>41</v>
      </c>
      <c r="B2" t="s">
        <v>42</v>
      </c>
      <c r="C2" s="62" t="s">
        <v>43</v>
      </c>
      <c r="D2" s="62" t="s">
        <v>44</v>
      </c>
      <c r="E2" s="62" t="s">
        <v>45</v>
      </c>
      <c r="F2" s="62" t="s">
        <v>46</v>
      </c>
      <c r="G2" s="62" t="s">
        <v>47</v>
      </c>
      <c r="H2" s="62" t="s">
        <v>48</v>
      </c>
      <c r="I2" s="62" t="s">
        <v>49</v>
      </c>
      <c r="J2" s="62" t="s">
        <v>433</v>
      </c>
      <c r="K2" s="62" t="s">
        <v>50</v>
      </c>
      <c r="L2" s="62" t="s">
        <v>51</v>
      </c>
      <c r="M2" s="62" t="s">
        <v>52</v>
      </c>
      <c r="N2" s="62" t="s">
        <v>53</v>
      </c>
      <c r="O2" s="62" t="s">
        <v>54</v>
      </c>
      <c r="P2" s="62" t="s">
        <v>55</v>
      </c>
      <c r="Q2" s="62" t="s">
        <v>56</v>
      </c>
      <c r="R2" s="62" t="s">
        <v>57</v>
      </c>
      <c r="S2" s="62" t="s">
        <v>58</v>
      </c>
      <c r="T2" s="62" t="s">
        <v>59</v>
      </c>
      <c r="U2" s="62" t="s">
        <v>60</v>
      </c>
      <c r="V2" s="62" t="s">
        <v>61</v>
      </c>
      <c r="W2" s="62" t="s">
        <v>62</v>
      </c>
    </row>
    <row r="3" spans="1:23" x14ac:dyDescent="0.25">
      <c r="A3" t="s">
        <v>108</v>
      </c>
      <c r="B3">
        <v>561110</v>
      </c>
      <c r="C3" s="62">
        <v>0.92</v>
      </c>
      <c r="D3" s="62">
        <v>0.9</v>
      </c>
      <c r="E3" s="62">
        <v>0.34</v>
      </c>
      <c r="F3" s="62" t="s">
        <v>74</v>
      </c>
      <c r="G3" s="62">
        <v>0.04</v>
      </c>
      <c r="H3" s="62">
        <v>0.39</v>
      </c>
      <c r="I3" s="62">
        <v>0.13</v>
      </c>
      <c r="J3" s="62" t="s">
        <v>74</v>
      </c>
      <c r="K3" s="62" t="s">
        <v>74</v>
      </c>
      <c r="L3" s="62" t="s">
        <v>74</v>
      </c>
      <c r="M3" s="62">
        <v>0.05</v>
      </c>
      <c r="N3" s="62" t="s">
        <v>74</v>
      </c>
      <c r="O3" s="62" t="s">
        <v>74</v>
      </c>
      <c r="P3" s="62">
        <v>0.01</v>
      </c>
      <c r="Q3" s="62">
        <v>0.01</v>
      </c>
      <c r="R3" s="62" t="s">
        <v>74</v>
      </c>
      <c r="S3" s="62" t="s">
        <v>74</v>
      </c>
      <c r="T3" s="62">
        <v>0.01</v>
      </c>
      <c r="U3" s="62">
        <v>0.05</v>
      </c>
      <c r="V3" s="62">
        <v>0.02</v>
      </c>
      <c r="W3" s="62">
        <v>0.01</v>
      </c>
    </row>
    <row r="4" spans="1:23" x14ac:dyDescent="0.25">
      <c r="A4" t="s">
        <v>119</v>
      </c>
      <c r="B4">
        <v>63850</v>
      </c>
      <c r="C4" s="62">
        <v>0.93</v>
      </c>
      <c r="D4" s="62">
        <v>0.91</v>
      </c>
      <c r="E4" s="62">
        <v>0.33</v>
      </c>
      <c r="F4" s="62" t="s">
        <v>74</v>
      </c>
      <c r="G4" s="62">
        <v>0.03</v>
      </c>
      <c r="H4" s="62">
        <v>0.42</v>
      </c>
      <c r="I4" s="62">
        <v>0.12</v>
      </c>
      <c r="J4" s="62" t="s">
        <v>73</v>
      </c>
      <c r="K4" s="62" t="s">
        <v>74</v>
      </c>
      <c r="L4" s="62" t="s">
        <v>74</v>
      </c>
      <c r="M4" s="62">
        <v>0.05</v>
      </c>
      <c r="N4" s="62" t="s">
        <v>74</v>
      </c>
      <c r="O4" s="62" t="s">
        <v>74</v>
      </c>
      <c r="P4" s="62">
        <v>0.01</v>
      </c>
      <c r="Q4" s="62">
        <v>0.01</v>
      </c>
      <c r="R4" s="62" t="s">
        <v>74</v>
      </c>
      <c r="S4" s="62" t="s">
        <v>74</v>
      </c>
      <c r="T4" s="62">
        <v>0.01</v>
      </c>
      <c r="U4" s="62">
        <v>0.04</v>
      </c>
      <c r="V4" s="62">
        <v>0.02</v>
      </c>
      <c r="W4" s="62">
        <v>0.01</v>
      </c>
    </row>
    <row r="5" spans="1:23" x14ac:dyDescent="0.25">
      <c r="A5" t="s">
        <v>115</v>
      </c>
      <c r="B5">
        <v>49370</v>
      </c>
      <c r="C5" s="62">
        <v>0.92</v>
      </c>
      <c r="D5" s="62">
        <v>0.9</v>
      </c>
      <c r="E5" s="62">
        <v>0.36</v>
      </c>
      <c r="F5" s="62" t="s">
        <v>74</v>
      </c>
      <c r="G5" s="62">
        <v>0.04</v>
      </c>
      <c r="H5" s="62">
        <v>0.42</v>
      </c>
      <c r="I5" s="62">
        <v>7.0000000000000007E-2</v>
      </c>
      <c r="J5" s="62" t="s">
        <v>74</v>
      </c>
      <c r="K5" s="62" t="s">
        <v>74</v>
      </c>
      <c r="L5" s="62" t="s">
        <v>74</v>
      </c>
      <c r="M5" s="62">
        <v>0.06</v>
      </c>
      <c r="N5" s="62" t="s">
        <v>74</v>
      </c>
      <c r="O5" s="62" t="s">
        <v>74</v>
      </c>
      <c r="P5" s="62">
        <v>0.01</v>
      </c>
      <c r="Q5" s="62">
        <v>0.01</v>
      </c>
      <c r="R5" s="62" t="s">
        <v>74</v>
      </c>
      <c r="S5" s="62" t="s">
        <v>74</v>
      </c>
      <c r="T5" s="62">
        <v>0.01</v>
      </c>
      <c r="U5" s="62">
        <v>0.05</v>
      </c>
      <c r="V5" s="62">
        <v>0.02</v>
      </c>
      <c r="W5" s="62">
        <v>0.01</v>
      </c>
    </row>
    <row r="6" spans="1:23" x14ac:dyDescent="0.25">
      <c r="A6" t="s">
        <v>121</v>
      </c>
      <c r="B6">
        <v>23910</v>
      </c>
      <c r="C6" s="62">
        <v>0.92</v>
      </c>
      <c r="D6" s="62">
        <v>0.92</v>
      </c>
      <c r="E6" s="62">
        <v>0.24</v>
      </c>
      <c r="F6" s="62">
        <v>0.01</v>
      </c>
      <c r="G6" s="62">
        <v>0.03</v>
      </c>
      <c r="H6" s="62">
        <v>0.48</v>
      </c>
      <c r="I6" s="62">
        <v>0.15</v>
      </c>
      <c r="J6" s="62" t="s">
        <v>74</v>
      </c>
      <c r="K6" s="62" t="s">
        <v>74</v>
      </c>
      <c r="L6" s="62" t="s">
        <v>74</v>
      </c>
      <c r="M6" s="62">
        <v>0.02</v>
      </c>
      <c r="N6" s="62" t="s">
        <v>74</v>
      </c>
      <c r="O6" s="62" t="s">
        <v>74</v>
      </c>
      <c r="P6" s="62" t="s">
        <v>74</v>
      </c>
      <c r="Q6" s="62" t="s">
        <v>74</v>
      </c>
      <c r="R6" s="62" t="s">
        <v>74</v>
      </c>
      <c r="S6" s="62" t="s">
        <v>74</v>
      </c>
      <c r="T6" s="62" t="s">
        <v>74</v>
      </c>
      <c r="U6" s="62">
        <v>0.05</v>
      </c>
      <c r="V6" s="62">
        <v>0.01</v>
      </c>
      <c r="W6" s="62">
        <v>0.02</v>
      </c>
    </row>
    <row r="7" spans="1:23" x14ac:dyDescent="0.25">
      <c r="A7" t="s">
        <v>109</v>
      </c>
      <c r="B7">
        <v>28110</v>
      </c>
      <c r="C7" s="62">
        <v>0.9</v>
      </c>
      <c r="D7" s="62">
        <v>0.88</v>
      </c>
      <c r="E7" s="62">
        <v>0.42</v>
      </c>
      <c r="F7" s="62" t="s">
        <v>74</v>
      </c>
      <c r="G7" s="62">
        <v>0.06</v>
      </c>
      <c r="H7" s="62">
        <v>0.33</v>
      </c>
      <c r="I7" s="62">
        <v>7.0000000000000007E-2</v>
      </c>
      <c r="J7" s="62" t="s">
        <v>73</v>
      </c>
      <c r="K7" s="62" t="s">
        <v>74</v>
      </c>
      <c r="L7" s="62" t="s">
        <v>74</v>
      </c>
      <c r="M7" s="62">
        <v>7.0000000000000007E-2</v>
      </c>
      <c r="N7" s="62">
        <v>0</v>
      </c>
      <c r="O7" s="62" t="s">
        <v>74</v>
      </c>
      <c r="P7" s="62">
        <v>0.01</v>
      </c>
      <c r="Q7" s="62">
        <v>0.01</v>
      </c>
      <c r="R7" s="62" t="s">
        <v>74</v>
      </c>
      <c r="S7" s="62" t="s">
        <v>74</v>
      </c>
      <c r="T7" s="62">
        <v>0.01</v>
      </c>
      <c r="U7" s="62">
        <v>0.06</v>
      </c>
      <c r="V7" s="62">
        <v>0.02</v>
      </c>
      <c r="W7" s="62">
        <v>0.01</v>
      </c>
    </row>
    <row r="8" spans="1:23" x14ac:dyDescent="0.25">
      <c r="A8" t="s">
        <v>111</v>
      </c>
      <c r="B8">
        <v>78760</v>
      </c>
      <c r="C8" s="62">
        <v>0.91</v>
      </c>
      <c r="D8" s="62">
        <v>0.89</v>
      </c>
      <c r="E8" s="62">
        <v>0.37</v>
      </c>
      <c r="F8" s="62" t="s">
        <v>74</v>
      </c>
      <c r="G8" s="62">
        <v>0.04</v>
      </c>
      <c r="H8" s="62">
        <v>0.26</v>
      </c>
      <c r="I8" s="62">
        <v>0.21</v>
      </c>
      <c r="J8" s="62" t="s">
        <v>73</v>
      </c>
      <c r="K8" s="62" t="s">
        <v>74</v>
      </c>
      <c r="L8" s="62" t="s">
        <v>74</v>
      </c>
      <c r="M8" s="62">
        <v>0.06</v>
      </c>
      <c r="N8" s="62" t="s">
        <v>73</v>
      </c>
      <c r="O8" s="62" t="s">
        <v>74</v>
      </c>
      <c r="P8" s="62">
        <v>0.01</v>
      </c>
      <c r="Q8" s="62">
        <v>0.01</v>
      </c>
      <c r="R8" s="62" t="s">
        <v>74</v>
      </c>
      <c r="S8" s="62" t="s">
        <v>74</v>
      </c>
      <c r="T8" s="62">
        <v>0.01</v>
      </c>
      <c r="U8" s="62">
        <v>0.06</v>
      </c>
      <c r="V8" s="62">
        <v>0.02</v>
      </c>
      <c r="W8" s="62">
        <v>0.01</v>
      </c>
    </row>
    <row r="9" spans="1:23" x14ac:dyDescent="0.25">
      <c r="A9" t="s">
        <v>123</v>
      </c>
      <c r="B9">
        <v>51090</v>
      </c>
      <c r="C9" s="62">
        <v>0.94</v>
      </c>
      <c r="D9" s="62">
        <v>0.93</v>
      </c>
      <c r="E9" s="62">
        <v>0.23</v>
      </c>
      <c r="F9" s="62">
        <v>0.01</v>
      </c>
      <c r="G9" s="62">
        <v>0.02</v>
      </c>
      <c r="H9" s="62">
        <v>0.56999999999999995</v>
      </c>
      <c r="I9" s="62">
        <v>0.09</v>
      </c>
      <c r="J9" s="62">
        <v>0</v>
      </c>
      <c r="K9" s="62" t="s">
        <v>74</v>
      </c>
      <c r="L9" s="62" t="s">
        <v>74</v>
      </c>
      <c r="M9" s="62">
        <v>0.03</v>
      </c>
      <c r="N9" s="62" t="s">
        <v>74</v>
      </c>
      <c r="O9" s="62" t="s">
        <v>74</v>
      </c>
      <c r="P9" s="62" t="s">
        <v>74</v>
      </c>
      <c r="Q9" s="62" t="s">
        <v>74</v>
      </c>
      <c r="R9" s="62" t="s">
        <v>74</v>
      </c>
      <c r="S9" s="62" t="s">
        <v>74</v>
      </c>
      <c r="T9" s="62" t="s">
        <v>74</v>
      </c>
      <c r="U9" s="62">
        <v>0.04</v>
      </c>
      <c r="V9" s="62">
        <v>0.01</v>
      </c>
      <c r="W9" s="62">
        <v>0.02</v>
      </c>
    </row>
    <row r="10" spans="1:23" x14ac:dyDescent="0.25">
      <c r="A10" t="s">
        <v>125</v>
      </c>
      <c r="B10">
        <v>87810</v>
      </c>
      <c r="C10" s="62">
        <v>0.92</v>
      </c>
      <c r="D10" s="62">
        <v>0.91</v>
      </c>
      <c r="E10" s="62">
        <v>0.31</v>
      </c>
      <c r="F10" s="62">
        <v>0.01</v>
      </c>
      <c r="G10" s="62">
        <v>0.02</v>
      </c>
      <c r="H10" s="62">
        <v>0.39</v>
      </c>
      <c r="I10" s="62">
        <v>0.17</v>
      </c>
      <c r="J10" s="62" t="s">
        <v>74</v>
      </c>
      <c r="K10" s="62" t="s">
        <v>74</v>
      </c>
      <c r="L10" s="62" t="s">
        <v>74</v>
      </c>
      <c r="M10" s="62">
        <v>0.04</v>
      </c>
      <c r="N10" s="62" t="s">
        <v>74</v>
      </c>
      <c r="O10" s="62" t="s">
        <v>74</v>
      </c>
      <c r="P10" s="62">
        <v>0.01</v>
      </c>
      <c r="Q10" s="62">
        <v>0.01</v>
      </c>
      <c r="R10" s="62" t="s">
        <v>74</v>
      </c>
      <c r="S10" s="62" t="s">
        <v>74</v>
      </c>
      <c r="T10" s="62">
        <v>0.01</v>
      </c>
      <c r="U10" s="62">
        <v>0.05</v>
      </c>
      <c r="V10" s="62">
        <v>0.02</v>
      </c>
      <c r="W10" s="62">
        <v>0.01</v>
      </c>
    </row>
    <row r="11" spans="1:23" x14ac:dyDescent="0.25">
      <c r="A11" t="s">
        <v>127</v>
      </c>
      <c r="B11">
        <v>55370</v>
      </c>
      <c r="C11" s="62">
        <v>0.92</v>
      </c>
      <c r="D11" s="62">
        <v>0.91</v>
      </c>
      <c r="E11" s="62">
        <v>0.42</v>
      </c>
      <c r="F11" s="62">
        <v>0.01</v>
      </c>
      <c r="G11" s="62">
        <v>0.03</v>
      </c>
      <c r="H11" s="62">
        <v>0.4</v>
      </c>
      <c r="I11" s="62">
        <v>0.05</v>
      </c>
      <c r="J11" s="62" t="s">
        <v>74</v>
      </c>
      <c r="K11" s="62" t="s">
        <v>74</v>
      </c>
      <c r="L11" s="62" t="s">
        <v>74</v>
      </c>
      <c r="M11" s="62">
        <v>0.06</v>
      </c>
      <c r="N11" s="62" t="s">
        <v>74</v>
      </c>
      <c r="O11" s="62" t="s">
        <v>74</v>
      </c>
      <c r="P11" s="62">
        <v>0.01</v>
      </c>
      <c r="Q11" s="62" t="s">
        <v>74</v>
      </c>
      <c r="R11" s="62" t="s">
        <v>74</v>
      </c>
      <c r="S11" s="62" t="s">
        <v>74</v>
      </c>
      <c r="T11" s="62">
        <v>0.01</v>
      </c>
      <c r="U11" s="62">
        <v>0.05</v>
      </c>
      <c r="V11" s="62">
        <v>0.01</v>
      </c>
      <c r="W11" s="62">
        <v>0.01</v>
      </c>
    </row>
    <row r="12" spans="1:23" x14ac:dyDescent="0.25">
      <c r="A12" t="s">
        <v>117</v>
      </c>
      <c r="B12">
        <v>63140</v>
      </c>
      <c r="C12" s="62">
        <v>0.92</v>
      </c>
      <c r="D12" s="62">
        <v>0.89</v>
      </c>
      <c r="E12" s="62">
        <v>0.37</v>
      </c>
      <c r="F12" s="62" t="s">
        <v>74</v>
      </c>
      <c r="G12" s="62">
        <v>0.04</v>
      </c>
      <c r="H12" s="62">
        <v>0.36</v>
      </c>
      <c r="I12" s="62">
        <v>0.11</v>
      </c>
      <c r="J12" s="62" t="s">
        <v>74</v>
      </c>
      <c r="K12" s="62" t="s">
        <v>74</v>
      </c>
      <c r="L12" s="62" t="s">
        <v>74</v>
      </c>
      <c r="M12" s="62">
        <v>0.05</v>
      </c>
      <c r="N12" s="62" t="s">
        <v>74</v>
      </c>
      <c r="O12" s="62" t="s">
        <v>74</v>
      </c>
      <c r="P12" s="62">
        <v>0.01</v>
      </c>
      <c r="Q12" s="62">
        <v>0.01</v>
      </c>
      <c r="R12" s="62" t="s">
        <v>74</v>
      </c>
      <c r="S12" s="62" t="s">
        <v>74</v>
      </c>
      <c r="T12" s="62">
        <v>0.01</v>
      </c>
      <c r="U12" s="62">
        <v>0.05</v>
      </c>
      <c r="V12" s="62">
        <v>0.02</v>
      </c>
      <c r="W12" s="62">
        <v>0.01</v>
      </c>
    </row>
    <row r="13" spans="1:23" x14ac:dyDescent="0.25">
      <c r="A13" t="s">
        <v>113</v>
      </c>
      <c r="B13">
        <v>57450</v>
      </c>
      <c r="C13" s="62">
        <v>0.92</v>
      </c>
      <c r="D13" s="62">
        <v>0.9</v>
      </c>
      <c r="E13" s="62">
        <v>0.34</v>
      </c>
      <c r="F13" s="62" t="s">
        <v>74</v>
      </c>
      <c r="G13" s="62">
        <v>0.05</v>
      </c>
      <c r="H13" s="62">
        <v>0.36</v>
      </c>
      <c r="I13" s="62">
        <v>0.14000000000000001</v>
      </c>
      <c r="J13" s="62" t="s">
        <v>74</v>
      </c>
      <c r="K13" s="62" t="s">
        <v>74</v>
      </c>
      <c r="L13" s="62" t="s">
        <v>74</v>
      </c>
      <c r="M13" s="62">
        <v>7.0000000000000007E-2</v>
      </c>
      <c r="N13" s="62">
        <v>0</v>
      </c>
      <c r="O13" s="62" t="s">
        <v>74</v>
      </c>
      <c r="P13" s="62">
        <v>0.01</v>
      </c>
      <c r="Q13" s="62">
        <v>0.01</v>
      </c>
      <c r="R13" s="62" t="s">
        <v>74</v>
      </c>
      <c r="S13" s="62" t="s">
        <v>74</v>
      </c>
      <c r="T13" s="62">
        <v>0.01</v>
      </c>
      <c r="U13" s="62">
        <v>0.05</v>
      </c>
      <c r="V13" s="62">
        <v>0.02</v>
      </c>
      <c r="W13" s="62">
        <v>0.01</v>
      </c>
    </row>
    <row r="14" spans="1:23" x14ac:dyDescent="0.25">
      <c r="A14">
        <v>201</v>
      </c>
      <c r="B14" t="s">
        <v>282</v>
      </c>
      <c r="C14" s="62" t="s">
        <v>282</v>
      </c>
      <c r="D14" s="62" t="s">
        <v>282</v>
      </c>
      <c r="E14" s="62" t="s">
        <v>282</v>
      </c>
      <c r="F14" s="62" t="s">
        <v>282</v>
      </c>
      <c r="G14" s="62" t="s">
        <v>282</v>
      </c>
      <c r="H14" s="62" t="s">
        <v>282</v>
      </c>
      <c r="I14" s="62" t="s">
        <v>282</v>
      </c>
      <c r="J14" s="62" t="s">
        <v>282</v>
      </c>
      <c r="K14" s="62" t="s">
        <v>282</v>
      </c>
      <c r="L14" s="62" t="s">
        <v>282</v>
      </c>
      <c r="M14" s="62" t="s">
        <v>282</v>
      </c>
      <c r="N14" s="62" t="s">
        <v>282</v>
      </c>
      <c r="O14" s="62" t="s">
        <v>282</v>
      </c>
      <c r="P14" s="62" t="s">
        <v>282</v>
      </c>
      <c r="Q14" s="62" t="s">
        <v>282</v>
      </c>
      <c r="R14" s="62" t="s">
        <v>282</v>
      </c>
      <c r="S14" s="62" t="s">
        <v>282</v>
      </c>
      <c r="T14" s="62" t="s">
        <v>282</v>
      </c>
      <c r="U14" s="62" t="s">
        <v>282</v>
      </c>
      <c r="V14" s="62" t="s">
        <v>282</v>
      </c>
      <c r="W14" s="62" t="s">
        <v>282</v>
      </c>
    </row>
    <row r="15" spans="1:23" x14ac:dyDescent="0.25">
      <c r="A15">
        <v>202</v>
      </c>
      <c r="B15">
        <v>1490</v>
      </c>
      <c r="C15" s="62">
        <v>0.92</v>
      </c>
      <c r="D15" s="62">
        <v>0.91</v>
      </c>
      <c r="E15" s="62">
        <v>0.15</v>
      </c>
      <c r="F15" s="62">
        <v>0.01</v>
      </c>
      <c r="G15" s="62">
        <v>0.02</v>
      </c>
      <c r="H15" s="62">
        <v>0.67</v>
      </c>
      <c r="I15" s="62">
        <v>0.06</v>
      </c>
      <c r="J15" s="62" t="s">
        <v>73</v>
      </c>
      <c r="K15" s="62" t="s">
        <v>73</v>
      </c>
      <c r="L15" s="62">
        <v>0</v>
      </c>
      <c r="M15" s="62">
        <v>0.02</v>
      </c>
      <c r="N15" s="62">
        <v>0</v>
      </c>
      <c r="O15" s="62" t="s">
        <v>74</v>
      </c>
      <c r="P15" s="62" t="s">
        <v>74</v>
      </c>
      <c r="Q15" s="62" t="s">
        <v>74</v>
      </c>
      <c r="R15" s="62">
        <v>0</v>
      </c>
      <c r="S15" s="62">
        <v>0</v>
      </c>
      <c r="T15" s="62">
        <v>0.01</v>
      </c>
      <c r="U15" s="62">
        <v>0.04</v>
      </c>
      <c r="V15" s="62">
        <v>0.02</v>
      </c>
      <c r="W15" s="62">
        <v>0.02</v>
      </c>
    </row>
    <row r="16" spans="1:23" x14ac:dyDescent="0.25">
      <c r="A16">
        <v>203</v>
      </c>
      <c r="B16">
        <v>2110</v>
      </c>
      <c r="C16" s="62">
        <v>0.92</v>
      </c>
      <c r="D16" s="62">
        <v>0.91</v>
      </c>
      <c r="E16" s="62">
        <v>0.12</v>
      </c>
      <c r="F16" s="62">
        <v>0.01</v>
      </c>
      <c r="G16" s="62">
        <v>0.02</v>
      </c>
      <c r="H16" s="62">
        <v>0.63</v>
      </c>
      <c r="I16" s="62">
        <v>0.12</v>
      </c>
      <c r="J16" s="62">
        <v>0</v>
      </c>
      <c r="K16" s="62">
        <v>0</v>
      </c>
      <c r="L16" s="62">
        <v>0</v>
      </c>
      <c r="M16" s="62">
        <v>0.03</v>
      </c>
      <c r="N16" s="62">
        <v>0</v>
      </c>
      <c r="O16" s="62" t="s">
        <v>74</v>
      </c>
      <c r="P16" s="62">
        <v>0.01</v>
      </c>
      <c r="Q16" s="62">
        <v>0.01</v>
      </c>
      <c r="R16" s="62">
        <v>0</v>
      </c>
      <c r="S16" s="62" t="s">
        <v>73</v>
      </c>
      <c r="T16" s="62">
        <v>0.01</v>
      </c>
      <c r="U16" s="62">
        <v>0.04</v>
      </c>
      <c r="V16" s="62">
        <v>0.01</v>
      </c>
      <c r="W16" s="62">
        <v>0.02</v>
      </c>
    </row>
    <row r="17" spans="1:23" x14ac:dyDescent="0.25">
      <c r="A17">
        <v>204</v>
      </c>
      <c r="B17">
        <v>1610</v>
      </c>
      <c r="C17" s="62">
        <v>0.92</v>
      </c>
      <c r="D17" s="62">
        <v>0.92</v>
      </c>
      <c r="E17" s="62">
        <v>0.25</v>
      </c>
      <c r="F17" s="62" t="s">
        <v>73</v>
      </c>
      <c r="G17" s="62">
        <v>0.03</v>
      </c>
      <c r="H17" s="62">
        <v>0.52</v>
      </c>
      <c r="I17" s="62">
        <v>0.12</v>
      </c>
      <c r="J17" s="62">
        <v>0</v>
      </c>
      <c r="K17" s="62">
        <v>0</v>
      </c>
      <c r="L17" s="62" t="s">
        <v>73</v>
      </c>
      <c r="M17" s="62">
        <v>0.02</v>
      </c>
      <c r="N17" s="62">
        <v>0</v>
      </c>
      <c r="O17" s="62">
        <v>0</v>
      </c>
      <c r="P17" s="62" t="s">
        <v>74</v>
      </c>
      <c r="Q17" s="62" t="s">
        <v>73</v>
      </c>
      <c r="R17" s="62">
        <v>0</v>
      </c>
      <c r="S17" s="62" t="s">
        <v>73</v>
      </c>
      <c r="T17" s="62" t="s">
        <v>74</v>
      </c>
      <c r="U17" s="62">
        <v>0.05</v>
      </c>
      <c r="V17" s="62">
        <v>0.01</v>
      </c>
      <c r="W17" s="62">
        <v>0.02</v>
      </c>
    </row>
    <row r="18" spans="1:23" x14ac:dyDescent="0.25">
      <c r="A18">
        <v>205</v>
      </c>
      <c r="B18">
        <v>1120</v>
      </c>
      <c r="C18" s="62">
        <v>0.92</v>
      </c>
      <c r="D18" s="62">
        <v>0.92</v>
      </c>
      <c r="E18" s="62">
        <v>0.2</v>
      </c>
      <c r="F18" s="62">
        <v>0.03</v>
      </c>
      <c r="G18" s="62">
        <v>0.01</v>
      </c>
      <c r="H18" s="62">
        <v>0.63</v>
      </c>
      <c r="I18" s="62">
        <v>0.05</v>
      </c>
      <c r="J18" s="62">
        <v>0</v>
      </c>
      <c r="K18" s="62">
        <v>0</v>
      </c>
      <c r="L18" s="62" t="s">
        <v>73</v>
      </c>
      <c r="M18" s="62">
        <v>0.01</v>
      </c>
      <c r="N18" s="62" t="s">
        <v>73</v>
      </c>
      <c r="O18" s="62" t="s">
        <v>73</v>
      </c>
      <c r="P18" s="62" t="s">
        <v>73</v>
      </c>
      <c r="Q18" s="62" t="s">
        <v>73</v>
      </c>
      <c r="R18" s="62" t="s">
        <v>73</v>
      </c>
      <c r="S18" s="62">
        <v>0</v>
      </c>
      <c r="T18" s="62">
        <v>0</v>
      </c>
      <c r="U18" s="62">
        <v>0.05</v>
      </c>
      <c r="V18" s="62" t="s">
        <v>74</v>
      </c>
      <c r="W18" s="62">
        <v>0.02</v>
      </c>
    </row>
    <row r="19" spans="1:23" x14ac:dyDescent="0.25">
      <c r="A19">
        <v>206</v>
      </c>
      <c r="B19">
        <v>1410</v>
      </c>
      <c r="C19" s="62">
        <v>0.92</v>
      </c>
      <c r="D19" s="62">
        <v>0.91</v>
      </c>
      <c r="E19" s="62">
        <v>0.42</v>
      </c>
      <c r="F19" s="62">
        <v>0.01</v>
      </c>
      <c r="G19" s="62">
        <v>0.04</v>
      </c>
      <c r="H19" s="62">
        <v>0.36</v>
      </c>
      <c r="I19" s="62">
        <v>0.08</v>
      </c>
      <c r="J19" s="62">
        <v>0</v>
      </c>
      <c r="K19" s="62" t="s">
        <v>73</v>
      </c>
      <c r="L19" s="62" t="s">
        <v>73</v>
      </c>
      <c r="M19" s="62">
        <v>0.02</v>
      </c>
      <c r="N19" s="62">
        <v>0</v>
      </c>
      <c r="O19" s="62" t="s">
        <v>74</v>
      </c>
      <c r="P19" s="62" t="s">
        <v>74</v>
      </c>
      <c r="Q19" s="62" t="s">
        <v>73</v>
      </c>
      <c r="R19" s="62" t="s">
        <v>73</v>
      </c>
      <c r="S19" s="62">
        <v>0</v>
      </c>
      <c r="T19" s="62">
        <v>0.01</v>
      </c>
      <c r="U19" s="62">
        <v>0.05</v>
      </c>
      <c r="V19" s="62">
        <v>0.01</v>
      </c>
      <c r="W19" s="62">
        <v>0.02</v>
      </c>
    </row>
    <row r="20" spans="1:23" x14ac:dyDescent="0.25">
      <c r="A20">
        <v>207</v>
      </c>
      <c r="B20">
        <v>600</v>
      </c>
      <c r="C20" s="62">
        <v>0.92</v>
      </c>
      <c r="D20" s="62">
        <v>0.91</v>
      </c>
      <c r="E20" s="62">
        <v>0.19</v>
      </c>
      <c r="F20" s="62">
        <v>0.02</v>
      </c>
      <c r="G20" s="62">
        <v>0.01</v>
      </c>
      <c r="H20" s="62">
        <v>0.54</v>
      </c>
      <c r="I20" s="62">
        <v>0.15</v>
      </c>
      <c r="J20" s="62">
        <v>0</v>
      </c>
      <c r="K20" s="62">
        <v>0</v>
      </c>
      <c r="L20" s="62">
        <v>0</v>
      </c>
      <c r="M20" s="62">
        <v>0.02</v>
      </c>
      <c r="N20" s="62">
        <v>0</v>
      </c>
      <c r="O20" s="62" t="s">
        <v>73</v>
      </c>
      <c r="P20" s="62" t="s">
        <v>73</v>
      </c>
      <c r="Q20" s="62" t="s">
        <v>73</v>
      </c>
      <c r="R20" s="62">
        <v>0</v>
      </c>
      <c r="S20" s="62">
        <v>0</v>
      </c>
      <c r="T20" s="62">
        <v>0.01</v>
      </c>
      <c r="U20" s="62">
        <v>0.05</v>
      </c>
      <c r="V20" s="62">
        <v>0.01</v>
      </c>
      <c r="W20" s="62">
        <v>0.03</v>
      </c>
    </row>
    <row r="21" spans="1:23" x14ac:dyDescent="0.25">
      <c r="A21">
        <v>208</v>
      </c>
      <c r="B21">
        <v>1840</v>
      </c>
      <c r="C21" s="62">
        <v>0.91</v>
      </c>
      <c r="D21" s="62">
        <v>0.9</v>
      </c>
      <c r="E21" s="62">
        <v>0.28000000000000003</v>
      </c>
      <c r="F21" s="62" t="s">
        <v>74</v>
      </c>
      <c r="G21" s="62">
        <v>0.01</v>
      </c>
      <c r="H21" s="62">
        <v>0.48</v>
      </c>
      <c r="I21" s="62">
        <v>0.13</v>
      </c>
      <c r="J21" s="62">
        <v>0</v>
      </c>
      <c r="K21" s="62">
        <v>0</v>
      </c>
      <c r="L21" s="62">
        <v>0</v>
      </c>
      <c r="M21" s="62">
        <v>0.02</v>
      </c>
      <c r="N21" s="62">
        <v>0</v>
      </c>
      <c r="O21" s="62" t="s">
        <v>74</v>
      </c>
      <c r="P21" s="62" t="s">
        <v>74</v>
      </c>
      <c r="Q21" s="62" t="s">
        <v>74</v>
      </c>
      <c r="R21" s="62" t="s">
        <v>73</v>
      </c>
      <c r="S21" s="62">
        <v>0</v>
      </c>
      <c r="T21" s="62" t="s">
        <v>74</v>
      </c>
      <c r="U21" s="62">
        <v>7.0000000000000007E-2</v>
      </c>
      <c r="V21" s="62" t="s">
        <v>74</v>
      </c>
      <c r="W21" s="62">
        <v>0.02</v>
      </c>
    </row>
    <row r="22" spans="1:23" x14ac:dyDescent="0.25">
      <c r="A22">
        <v>209</v>
      </c>
      <c r="B22">
        <v>2300</v>
      </c>
      <c r="C22" s="62">
        <v>0.92</v>
      </c>
      <c r="D22" s="62">
        <v>0.92</v>
      </c>
      <c r="E22" s="62">
        <v>0.22</v>
      </c>
      <c r="F22" s="62" t="s">
        <v>74</v>
      </c>
      <c r="G22" s="62">
        <v>0.02</v>
      </c>
      <c r="H22" s="62">
        <v>0.49</v>
      </c>
      <c r="I22" s="62">
        <v>0.19</v>
      </c>
      <c r="J22" s="62">
        <v>0</v>
      </c>
      <c r="K22" s="62" t="s">
        <v>73</v>
      </c>
      <c r="L22" s="62" t="s">
        <v>73</v>
      </c>
      <c r="M22" s="62">
        <v>0.02</v>
      </c>
      <c r="N22" s="62">
        <v>0</v>
      </c>
      <c r="O22" s="62" t="s">
        <v>74</v>
      </c>
      <c r="P22" s="62" t="s">
        <v>74</v>
      </c>
      <c r="Q22" s="62" t="s">
        <v>73</v>
      </c>
      <c r="R22" s="62" t="s">
        <v>73</v>
      </c>
      <c r="S22" s="62" t="s">
        <v>73</v>
      </c>
      <c r="T22" s="62" t="s">
        <v>74</v>
      </c>
      <c r="U22" s="62">
        <v>0.05</v>
      </c>
      <c r="V22" s="62">
        <v>0.01</v>
      </c>
      <c r="W22" s="62">
        <v>0.03</v>
      </c>
    </row>
    <row r="23" spans="1:23" x14ac:dyDescent="0.25">
      <c r="A23">
        <v>210</v>
      </c>
      <c r="B23">
        <v>2300</v>
      </c>
      <c r="C23" s="62">
        <v>0.92</v>
      </c>
      <c r="D23" s="62">
        <v>0.92</v>
      </c>
      <c r="E23" s="62">
        <v>0.27</v>
      </c>
      <c r="F23" s="62" t="s">
        <v>74</v>
      </c>
      <c r="G23" s="62">
        <v>0.02</v>
      </c>
      <c r="H23" s="62">
        <v>0.41</v>
      </c>
      <c r="I23" s="62">
        <v>0.21</v>
      </c>
      <c r="J23" s="62" t="s">
        <v>73</v>
      </c>
      <c r="K23" s="62" t="s">
        <v>73</v>
      </c>
      <c r="L23" s="62">
        <v>0</v>
      </c>
      <c r="M23" s="62">
        <v>0.02</v>
      </c>
      <c r="N23" s="62">
        <v>0</v>
      </c>
      <c r="O23" s="62" t="s">
        <v>73</v>
      </c>
      <c r="P23" s="62" t="s">
        <v>74</v>
      </c>
      <c r="Q23" s="62" t="s">
        <v>74</v>
      </c>
      <c r="R23" s="62" t="s">
        <v>73</v>
      </c>
      <c r="S23" s="62">
        <v>0</v>
      </c>
      <c r="T23" s="62" t="s">
        <v>74</v>
      </c>
      <c r="U23" s="62">
        <v>0.04</v>
      </c>
      <c r="V23" s="62">
        <v>0.01</v>
      </c>
      <c r="W23" s="62">
        <v>0.02</v>
      </c>
    </row>
    <row r="24" spans="1:23" x14ac:dyDescent="0.25">
      <c r="A24">
        <v>211</v>
      </c>
      <c r="B24">
        <v>2480</v>
      </c>
      <c r="C24" s="62">
        <v>0.94</v>
      </c>
      <c r="D24" s="62">
        <v>0.92</v>
      </c>
      <c r="E24" s="62">
        <v>0.27</v>
      </c>
      <c r="F24" s="62" t="s">
        <v>74</v>
      </c>
      <c r="G24" s="62">
        <v>0.04</v>
      </c>
      <c r="H24" s="62">
        <v>0.54</v>
      </c>
      <c r="I24" s="62">
        <v>7.0000000000000007E-2</v>
      </c>
      <c r="J24" s="62">
        <v>0</v>
      </c>
      <c r="K24" s="62">
        <v>0</v>
      </c>
      <c r="L24" s="62">
        <v>0</v>
      </c>
      <c r="M24" s="62">
        <v>0.04</v>
      </c>
      <c r="N24" s="62">
        <v>0</v>
      </c>
      <c r="O24" s="62" t="s">
        <v>74</v>
      </c>
      <c r="P24" s="62" t="s">
        <v>74</v>
      </c>
      <c r="Q24" s="62" t="s">
        <v>74</v>
      </c>
      <c r="R24" s="62" t="s">
        <v>74</v>
      </c>
      <c r="S24" s="62" t="s">
        <v>73</v>
      </c>
      <c r="T24" s="62">
        <v>0.01</v>
      </c>
      <c r="U24" s="62">
        <v>0.04</v>
      </c>
      <c r="V24" s="62">
        <v>0.01</v>
      </c>
      <c r="W24" s="62">
        <v>0.02</v>
      </c>
    </row>
    <row r="25" spans="1:23" x14ac:dyDescent="0.25">
      <c r="A25">
        <v>212</v>
      </c>
      <c r="B25">
        <v>1770</v>
      </c>
      <c r="C25" s="62">
        <v>0.93</v>
      </c>
      <c r="D25" s="62">
        <v>0.92</v>
      </c>
      <c r="E25" s="62">
        <v>0.21</v>
      </c>
      <c r="F25" s="62" t="s">
        <v>73</v>
      </c>
      <c r="G25" s="62">
        <v>0.01</v>
      </c>
      <c r="H25" s="62">
        <v>0.65</v>
      </c>
      <c r="I25" s="62">
        <v>0.04</v>
      </c>
      <c r="J25" s="62">
        <v>0</v>
      </c>
      <c r="K25" s="62">
        <v>0</v>
      </c>
      <c r="L25" s="62">
        <v>0</v>
      </c>
      <c r="M25" s="62">
        <v>0.02</v>
      </c>
      <c r="N25" s="62">
        <v>0</v>
      </c>
      <c r="O25" s="62" t="s">
        <v>74</v>
      </c>
      <c r="P25" s="62" t="s">
        <v>74</v>
      </c>
      <c r="Q25" s="62" t="s">
        <v>73</v>
      </c>
      <c r="R25" s="62" t="s">
        <v>74</v>
      </c>
      <c r="S25" s="62" t="s">
        <v>73</v>
      </c>
      <c r="T25" s="62" t="s">
        <v>74</v>
      </c>
      <c r="U25" s="62">
        <v>0.04</v>
      </c>
      <c r="V25" s="62">
        <v>0.01</v>
      </c>
      <c r="W25" s="62">
        <v>0.02</v>
      </c>
    </row>
    <row r="26" spans="1:23" x14ac:dyDescent="0.25">
      <c r="A26">
        <v>213</v>
      </c>
      <c r="B26">
        <v>1400</v>
      </c>
      <c r="C26" s="62">
        <v>0.94</v>
      </c>
      <c r="D26" s="62">
        <v>0.93</v>
      </c>
      <c r="E26" s="62">
        <v>0.17</v>
      </c>
      <c r="F26" s="62">
        <v>0.01</v>
      </c>
      <c r="G26" s="62">
        <v>0.01</v>
      </c>
      <c r="H26" s="62">
        <v>0.69</v>
      </c>
      <c r="I26" s="62">
        <v>0.05</v>
      </c>
      <c r="J26" s="62" t="s">
        <v>73</v>
      </c>
      <c r="K26" s="62">
        <v>0</v>
      </c>
      <c r="L26" s="62">
        <v>0</v>
      </c>
      <c r="M26" s="62">
        <v>0.01</v>
      </c>
      <c r="N26" s="62">
        <v>0</v>
      </c>
      <c r="O26" s="62">
        <v>0</v>
      </c>
      <c r="P26" s="62" t="s">
        <v>74</v>
      </c>
      <c r="Q26" s="62" t="s">
        <v>73</v>
      </c>
      <c r="R26" s="62" t="s">
        <v>73</v>
      </c>
      <c r="S26" s="62">
        <v>0</v>
      </c>
      <c r="T26" s="62" t="s">
        <v>74</v>
      </c>
      <c r="U26" s="62">
        <v>0.03</v>
      </c>
      <c r="V26" s="62">
        <v>0.01</v>
      </c>
      <c r="W26" s="62">
        <v>0.02</v>
      </c>
    </row>
    <row r="27" spans="1:23" x14ac:dyDescent="0.25">
      <c r="A27">
        <v>301</v>
      </c>
      <c r="B27">
        <v>2210</v>
      </c>
      <c r="C27" s="62">
        <v>0.92</v>
      </c>
      <c r="D27" s="62">
        <v>0.91</v>
      </c>
      <c r="E27" s="62">
        <v>0.26</v>
      </c>
      <c r="F27" s="62" t="s">
        <v>73</v>
      </c>
      <c r="G27" s="62">
        <v>0.02</v>
      </c>
      <c r="H27" s="62">
        <v>0.56999999999999995</v>
      </c>
      <c r="I27" s="62">
        <v>0.05</v>
      </c>
      <c r="J27" s="62">
        <v>0</v>
      </c>
      <c r="K27" s="62" t="s">
        <v>73</v>
      </c>
      <c r="L27" s="62" t="s">
        <v>73</v>
      </c>
      <c r="M27" s="62">
        <v>0.04</v>
      </c>
      <c r="N27" s="62">
        <v>0</v>
      </c>
      <c r="O27" s="62">
        <v>0.01</v>
      </c>
      <c r="P27" s="62">
        <v>0.01</v>
      </c>
      <c r="Q27" s="62">
        <v>0.01</v>
      </c>
      <c r="R27" s="62" t="s">
        <v>73</v>
      </c>
      <c r="S27" s="62" t="s">
        <v>73</v>
      </c>
      <c r="T27" s="62" t="s">
        <v>74</v>
      </c>
      <c r="U27" s="62">
        <v>0.05</v>
      </c>
      <c r="V27" s="62">
        <v>0.02</v>
      </c>
      <c r="W27" s="62">
        <v>0.02</v>
      </c>
    </row>
    <row r="28" spans="1:23" x14ac:dyDescent="0.25">
      <c r="A28">
        <v>302</v>
      </c>
      <c r="B28">
        <v>3450</v>
      </c>
      <c r="C28" s="62">
        <v>0.95</v>
      </c>
      <c r="D28" s="62">
        <v>0.94</v>
      </c>
      <c r="E28" s="62">
        <v>0.18</v>
      </c>
      <c r="F28" s="62">
        <v>0.01</v>
      </c>
      <c r="G28" s="62">
        <v>0.01</v>
      </c>
      <c r="H28" s="62">
        <v>0.66</v>
      </c>
      <c r="I28" s="62">
        <v>7.0000000000000007E-2</v>
      </c>
      <c r="J28" s="62">
        <v>0</v>
      </c>
      <c r="K28" s="62">
        <v>0</v>
      </c>
      <c r="L28" s="62" t="s">
        <v>74</v>
      </c>
      <c r="M28" s="62">
        <v>0.02</v>
      </c>
      <c r="N28" s="62" t="s">
        <v>73</v>
      </c>
      <c r="O28" s="62" t="s">
        <v>74</v>
      </c>
      <c r="P28" s="62" t="s">
        <v>74</v>
      </c>
      <c r="Q28" s="62" t="s">
        <v>74</v>
      </c>
      <c r="R28" s="62" t="s">
        <v>73</v>
      </c>
      <c r="S28" s="62" t="s">
        <v>73</v>
      </c>
      <c r="T28" s="62" t="s">
        <v>74</v>
      </c>
      <c r="U28" s="62">
        <v>0.03</v>
      </c>
      <c r="V28" s="62">
        <v>0.01</v>
      </c>
      <c r="W28" s="62">
        <v>0.02</v>
      </c>
    </row>
    <row r="29" spans="1:23" x14ac:dyDescent="0.25">
      <c r="A29">
        <v>303</v>
      </c>
      <c r="B29">
        <v>3150</v>
      </c>
      <c r="C29" s="62">
        <v>0.95</v>
      </c>
      <c r="D29" s="62">
        <v>0.93</v>
      </c>
      <c r="E29" s="62">
        <v>0.2</v>
      </c>
      <c r="F29" s="62" t="s">
        <v>74</v>
      </c>
      <c r="G29" s="62">
        <v>0.03</v>
      </c>
      <c r="H29" s="62">
        <v>0.64</v>
      </c>
      <c r="I29" s="62">
        <v>0.06</v>
      </c>
      <c r="J29" s="62">
        <v>0</v>
      </c>
      <c r="K29" s="62">
        <v>0</v>
      </c>
      <c r="L29" s="62">
        <v>0</v>
      </c>
      <c r="M29" s="62">
        <v>0.05</v>
      </c>
      <c r="N29" s="62">
        <v>0</v>
      </c>
      <c r="O29" s="62" t="s">
        <v>74</v>
      </c>
      <c r="P29" s="62">
        <v>0.01</v>
      </c>
      <c r="Q29" s="62">
        <v>0.01</v>
      </c>
      <c r="R29" s="62" t="s">
        <v>73</v>
      </c>
      <c r="S29" s="62">
        <v>0</v>
      </c>
      <c r="T29" s="62">
        <v>0.01</v>
      </c>
      <c r="U29" s="62">
        <v>0.04</v>
      </c>
      <c r="V29" s="62">
        <v>0.01</v>
      </c>
      <c r="W29" s="62">
        <v>0.01</v>
      </c>
    </row>
    <row r="30" spans="1:23" x14ac:dyDescent="0.25">
      <c r="A30">
        <v>304</v>
      </c>
      <c r="B30">
        <v>2870</v>
      </c>
      <c r="C30" s="62">
        <v>0.94</v>
      </c>
      <c r="D30" s="62">
        <v>0.94</v>
      </c>
      <c r="E30" s="62">
        <v>0.23</v>
      </c>
      <c r="F30" s="62">
        <v>0.01</v>
      </c>
      <c r="G30" s="62">
        <v>0.01</v>
      </c>
      <c r="H30" s="62">
        <v>0.63</v>
      </c>
      <c r="I30" s="62">
        <v>0.06</v>
      </c>
      <c r="J30" s="62">
        <v>0</v>
      </c>
      <c r="K30" s="62" t="s">
        <v>73</v>
      </c>
      <c r="L30" s="62" t="s">
        <v>73</v>
      </c>
      <c r="M30" s="62">
        <v>0.01</v>
      </c>
      <c r="N30" s="62">
        <v>0</v>
      </c>
      <c r="O30" s="62" t="s">
        <v>74</v>
      </c>
      <c r="P30" s="62" t="s">
        <v>74</v>
      </c>
      <c r="Q30" s="62" t="s">
        <v>74</v>
      </c>
      <c r="R30" s="62" t="s">
        <v>74</v>
      </c>
      <c r="S30" s="62" t="s">
        <v>73</v>
      </c>
      <c r="T30" s="62" t="s">
        <v>74</v>
      </c>
      <c r="U30" s="62">
        <v>0.03</v>
      </c>
      <c r="V30" s="62">
        <v>0.01</v>
      </c>
      <c r="W30" s="62">
        <v>0.02</v>
      </c>
    </row>
    <row r="31" spans="1:23" x14ac:dyDescent="0.25">
      <c r="A31">
        <v>305</v>
      </c>
      <c r="B31">
        <v>3370</v>
      </c>
      <c r="C31" s="62">
        <v>0.93</v>
      </c>
      <c r="D31" s="62">
        <v>0.92</v>
      </c>
      <c r="E31" s="62">
        <v>0.18</v>
      </c>
      <c r="F31" s="62" t="s">
        <v>74</v>
      </c>
      <c r="G31" s="62">
        <v>0.02</v>
      </c>
      <c r="H31" s="62">
        <v>0.7</v>
      </c>
      <c r="I31" s="62">
        <v>0.01</v>
      </c>
      <c r="J31" s="62">
        <v>0</v>
      </c>
      <c r="K31" s="62">
        <v>0</v>
      </c>
      <c r="L31" s="62">
        <v>0</v>
      </c>
      <c r="M31" s="62">
        <v>0.04</v>
      </c>
      <c r="N31" s="62" t="s">
        <v>73</v>
      </c>
      <c r="O31" s="62" t="s">
        <v>74</v>
      </c>
      <c r="P31" s="62">
        <v>0.01</v>
      </c>
      <c r="Q31" s="62" t="s">
        <v>74</v>
      </c>
      <c r="R31" s="62" t="s">
        <v>74</v>
      </c>
      <c r="S31" s="62">
        <v>0</v>
      </c>
      <c r="T31" s="62" t="s">
        <v>74</v>
      </c>
      <c r="U31" s="62">
        <v>0.04</v>
      </c>
      <c r="V31" s="62">
        <v>0.01</v>
      </c>
      <c r="W31" s="62">
        <v>0.02</v>
      </c>
    </row>
    <row r="32" spans="1:23" x14ac:dyDescent="0.25">
      <c r="A32">
        <v>306</v>
      </c>
      <c r="B32">
        <v>3680</v>
      </c>
      <c r="C32" s="62">
        <v>0.92</v>
      </c>
      <c r="D32" s="62">
        <v>0.92</v>
      </c>
      <c r="E32" s="62">
        <v>0.23</v>
      </c>
      <c r="F32" s="62" t="s">
        <v>74</v>
      </c>
      <c r="G32" s="62">
        <v>0.02</v>
      </c>
      <c r="H32" s="62">
        <v>0.51</v>
      </c>
      <c r="I32" s="62">
        <v>0.15</v>
      </c>
      <c r="J32" s="62">
        <v>0</v>
      </c>
      <c r="K32" s="62" t="s">
        <v>74</v>
      </c>
      <c r="L32" s="62" t="s">
        <v>74</v>
      </c>
      <c r="M32" s="62">
        <v>0.02</v>
      </c>
      <c r="N32" s="62" t="s">
        <v>73</v>
      </c>
      <c r="O32" s="62" t="s">
        <v>74</v>
      </c>
      <c r="P32" s="62" t="s">
        <v>74</v>
      </c>
      <c r="Q32" s="62" t="s">
        <v>74</v>
      </c>
      <c r="R32" s="62" t="s">
        <v>74</v>
      </c>
      <c r="S32" s="62" t="s">
        <v>73</v>
      </c>
      <c r="T32" s="62" t="s">
        <v>74</v>
      </c>
      <c r="U32" s="62">
        <v>0.05</v>
      </c>
      <c r="V32" s="62">
        <v>0.01</v>
      </c>
      <c r="W32" s="62">
        <v>0.02</v>
      </c>
    </row>
    <row r="33" spans="1:23" x14ac:dyDescent="0.25">
      <c r="A33">
        <v>307</v>
      </c>
      <c r="B33">
        <v>2830</v>
      </c>
      <c r="C33" s="62">
        <v>0.94</v>
      </c>
      <c r="D33" s="62">
        <v>0.94</v>
      </c>
      <c r="E33" s="62">
        <v>0.26</v>
      </c>
      <c r="F33" s="62">
        <v>0.01</v>
      </c>
      <c r="G33" s="62">
        <v>0.01</v>
      </c>
      <c r="H33" s="62">
        <v>0.63</v>
      </c>
      <c r="I33" s="62">
        <v>0.02</v>
      </c>
      <c r="J33" s="62">
        <v>0</v>
      </c>
      <c r="K33" s="62">
        <v>0</v>
      </c>
      <c r="L33" s="62" t="s">
        <v>73</v>
      </c>
      <c r="M33" s="62">
        <v>0.01</v>
      </c>
      <c r="N33" s="62">
        <v>0</v>
      </c>
      <c r="O33" s="62" t="s">
        <v>73</v>
      </c>
      <c r="P33" s="62" t="s">
        <v>74</v>
      </c>
      <c r="Q33" s="62" t="s">
        <v>74</v>
      </c>
      <c r="R33" s="62" t="s">
        <v>74</v>
      </c>
      <c r="S33" s="62">
        <v>0</v>
      </c>
      <c r="T33" s="62" t="s">
        <v>74</v>
      </c>
      <c r="U33" s="62">
        <v>0.03</v>
      </c>
      <c r="V33" s="62">
        <v>0.01</v>
      </c>
      <c r="W33" s="62">
        <v>0.01</v>
      </c>
    </row>
    <row r="34" spans="1:23" x14ac:dyDescent="0.25">
      <c r="A34">
        <v>308</v>
      </c>
      <c r="B34">
        <v>3740</v>
      </c>
      <c r="C34" s="62">
        <v>0.93</v>
      </c>
      <c r="D34" s="62">
        <v>0.92</v>
      </c>
      <c r="E34" s="62">
        <v>0.21</v>
      </c>
      <c r="F34" s="62" t="s">
        <v>74</v>
      </c>
      <c r="G34" s="62">
        <v>0.03</v>
      </c>
      <c r="H34" s="62">
        <v>0.6</v>
      </c>
      <c r="I34" s="62">
        <v>0.08</v>
      </c>
      <c r="J34" s="62">
        <v>0</v>
      </c>
      <c r="K34" s="62" t="s">
        <v>73</v>
      </c>
      <c r="L34" s="62" t="s">
        <v>74</v>
      </c>
      <c r="M34" s="62">
        <v>0.03</v>
      </c>
      <c r="N34" s="62">
        <v>0</v>
      </c>
      <c r="O34" s="62" t="s">
        <v>74</v>
      </c>
      <c r="P34" s="62">
        <v>0.01</v>
      </c>
      <c r="Q34" s="62">
        <v>0.01</v>
      </c>
      <c r="R34" s="62" t="s">
        <v>74</v>
      </c>
      <c r="S34" s="62" t="s">
        <v>73</v>
      </c>
      <c r="T34" s="62" t="s">
        <v>74</v>
      </c>
      <c r="U34" s="62">
        <v>0.04</v>
      </c>
      <c r="V34" s="62">
        <v>0.01</v>
      </c>
      <c r="W34" s="62">
        <v>0.02</v>
      </c>
    </row>
    <row r="35" spans="1:23" x14ac:dyDescent="0.25">
      <c r="A35">
        <v>309</v>
      </c>
      <c r="B35">
        <v>2140</v>
      </c>
      <c r="C35" s="62">
        <v>0.92</v>
      </c>
      <c r="D35" s="62">
        <v>0.92</v>
      </c>
      <c r="E35" s="62">
        <v>0.3</v>
      </c>
      <c r="F35" s="62" t="s">
        <v>74</v>
      </c>
      <c r="G35" s="62">
        <v>7.0000000000000007E-2</v>
      </c>
      <c r="H35" s="62">
        <v>0.38</v>
      </c>
      <c r="I35" s="62">
        <v>0.17</v>
      </c>
      <c r="J35" s="62">
        <v>0</v>
      </c>
      <c r="K35" s="62">
        <v>0</v>
      </c>
      <c r="L35" s="62">
        <v>0</v>
      </c>
      <c r="M35" s="62">
        <v>0.01</v>
      </c>
      <c r="N35" s="62" t="s">
        <v>73</v>
      </c>
      <c r="O35" s="62" t="s">
        <v>74</v>
      </c>
      <c r="P35" s="62" t="s">
        <v>73</v>
      </c>
      <c r="Q35" s="62" t="s">
        <v>73</v>
      </c>
      <c r="R35" s="62" t="s">
        <v>73</v>
      </c>
      <c r="S35" s="62">
        <v>0</v>
      </c>
      <c r="T35" s="62" t="s">
        <v>74</v>
      </c>
      <c r="U35" s="62">
        <v>0.05</v>
      </c>
      <c r="V35" s="62">
        <v>0.01</v>
      </c>
      <c r="W35" s="62">
        <v>0.02</v>
      </c>
    </row>
    <row r="36" spans="1:23" x14ac:dyDescent="0.25">
      <c r="A36">
        <v>310</v>
      </c>
      <c r="B36">
        <v>2120</v>
      </c>
      <c r="C36" s="62">
        <v>0.95</v>
      </c>
      <c r="D36" s="62">
        <v>0.95</v>
      </c>
      <c r="E36" s="62">
        <v>0.33</v>
      </c>
      <c r="F36" s="62">
        <v>0.01</v>
      </c>
      <c r="G36" s="62">
        <v>0.01</v>
      </c>
      <c r="H36" s="62">
        <v>0.47</v>
      </c>
      <c r="I36" s="62">
        <v>0.13</v>
      </c>
      <c r="J36" s="62">
        <v>0</v>
      </c>
      <c r="K36" s="62">
        <v>0</v>
      </c>
      <c r="L36" s="62" t="s">
        <v>73</v>
      </c>
      <c r="M36" s="62">
        <v>0.01</v>
      </c>
      <c r="N36" s="62">
        <v>0</v>
      </c>
      <c r="O36" s="62" t="s">
        <v>73</v>
      </c>
      <c r="P36" s="62" t="s">
        <v>74</v>
      </c>
      <c r="Q36" s="62" t="s">
        <v>73</v>
      </c>
      <c r="R36" s="62" t="s">
        <v>74</v>
      </c>
      <c r="S36" s="62">
        <v>0</v>
      </c>
      <c r="T36" s="62" t="s">
        <v>74</v>
      </c>
      <c r="U36" s="62">
        <v>0.03</v>
      </c>
      <c r="V36" s="62">
        <v>0.01</v>
      </c>
      <c r="W36" s="62">
        <v>0.01</v>
      </c>
    </row>
    <row r="37" spans="1:23" x14ac:dyDescent="0.25">
      <c r="A37">
        <v>311</v>
      </c>
      <c r="B37">
        <v>3020</v>
      </c>
      <c r="C37" s="62">
        <v>0.94</v>
      </c>
      <c r="D37" s="62">
        <v>0.93</v>
      </c>
      <c r="E37" s="62">
        <v>0.31</v>
      </c>
      <c r="F37" s="62" t="s">
        <v>74</v>
      </c>
      <c r="G37" s="62">
        <v>0.04</v>
      </c>
      <c r="H37" s="62">
        <v>0.28000000000000003</v>
      </c>
      <c r="I37" s="62">
        <v>0.3</v>
      </c>
      <c r="J37" s="62">
        <v>0</v>
      </c>
      <c r="K37" s="62">
        <v>0</v>
      </c>
      <c r="L37" s="62">
        <v>0</v>
      </c>
      <c r="M37" s="62">
        <v>0.05</v>
      </c>
      <c r="N37" s="62">
        <v>0</v>
      </c>
      <c r="O37" s="62" t="s">
        <v>73</v>
      </c>
      <c r="P37" s="62">
        <v>0.01</v>
      </c>
      <c r="Q37" s="62">
        <v>0.01</v>
      </c>
      <c r="R37" s="62" t="s">
        <v>73</v>
      </c>
      <c r="S37" s="62" t="s">
        <v>73</v>
      </c>
      <c r="T37" s="62" t="s">
        <v>74</v>
      </c>
      <c r="U37" s="62">
        <v>0.04</v>
      </c>
      <c r="V37" s="62">
        <v>0.01</v>
      </c>
      <c r="W37" s="62">
        <v>0.01</v>
      </c>
    </row>
    <row r="38" spans="1:23" x14ac:dyDescent="0.25">
      <c r="A38">
        <v>312</v>
      </c>
      <c r="B38">
        <v>2970</v>
      </c>
      <c r="C38" s="62">
        <v>0.92</v>
      </c>
      <c r="D38" s="62">
        <v>0.91</v>
      </c>
      <c r="E38" s="62">
        <v>0.28000000000000003</v>
      </c>
      <c r="F38" s="62" t="s">
        <v>74</v>
      </c>
      <c r="G38" s="62">
        <v>0.02</v>
      </c>
      <c r="H38" s="62">
        <v>0.59</v>
      </c>
      <c r="I38" s="62">
        <v>0.01</v>
      </c>
      <c r="J38" s="62">
        <v>0</v>
      </c>
      <c r="K38" s="62">
        <v>0</v>
      </c>
      <c r="L38" s="62" t="s">
        <v>73</v>
      </c>
      <c r="M38" s="62">
        <v>0.04</v>
      </c>
      <c r="N38" s="62" t="s">
        <v>73</v>
      </c>
      <c r="O38" s="62" t="s">
        <v>74</v>
      </c>
      <c r="P38" s="62">
        <v>0.01</v>
      </c>
      <c r="Q38" s="62">
        <v>0.01</v>
      </c>
      <c r="R38" s="62" t="s">
        <v>74</v>
      </c>
      <c r="S38" s="62" t="s">
        <v>73</v>
      </c>
      <c r="T38" s="62">
        <v>0.01</v>
      </c>
      <c r="U38" s="62">
        <v>0.05</v>
      </c>
      <c r="V38" s="62">
        <v>0.01</v>
      </c>
      <c r="W38" s="62">
        <v>0.02</v>
      </c>
    </row>
    <row r="39" spans="1:23" x14ac:dyDescent="0.25">
      <c r="A39">
        <v>313</v>
      </c>
      <c r="B39">
        <v>2640</v>
      </c>
      <c r="C39" s="62">
        <v>0.93</v>
      </c>
      <c r="D39" s="62">
        <v>0.93</v>
      </c>
      <c r="E39" s="62">
        <v>0.24</v>
      </c>
      <c r="F39" s="62">
        <v>0.01</v>
      </c>
      <c r="G39" s="62">
        <v>0.02</v>
      </c>
      <c r="H39" s="62">
        <v>0.63</v>
      </c>
      <c r="I39" s="62">
        <v>0.03</v>
      </c>
      <c r="J39" s="62">
        <v>0</v>
      </c>
      <c r="K39" s="62">
        <v>0</v>
      </c>
      <c r="L39" s="62" t="s">
        <v>73</v>
      </c>
      <c r="M39" s="62">
        <v>0.03</v>
      </c>
      <c r="N39" s="62">
        <v>0</v>
      </c>
      <c r="O39" s="62" t="s">
        <v>74</v>
      </c>
      <c r="P39" s="62" t="s">
        <v>74</v>
      </c>
      <c r="Q39" s="62" t="s">
        <v>74</v>
      </c>
      <c r="R39" s="62">
        <v>0</v>
      </c>
      <c r="S39" s="62">
        <v>0</v>
      </c>
      <c r="T39" s="62" t="s">
        <v>74</v>
      </c>
      <c r="U39" s="62">
        <v>0.04</v>
      </c>
      <c r="V39" s="62">
        <v>0.01</v>
      </c>
      <c r="W39" s="62">
        <v>0.02</v>
      </c>
    </row>
    <row r="40" spans="1:23" x14ac:dyDescent="0.25">
      <c r="A40">
        <v>314</v>
      </c>
      <c r="B40">
        <v>1540</v>
      </c>
      <c r="C40" s="62">
        <v>0.94</v>
      </c>
      <c r="D40" s="62">
        <v>0.93</v>
      </c>
      <c r="E40" s="62">
        <v>0.19</v>
      </c>
      <c r="F40" s="62">
        <v>0.01</v>
      </c>
      <c r="G40" s="62">
        <v>0.02</v>
      </c>
      <c r="H40" s="62">
        <v>0.64</v>
      </c>
      <c r="I40" s="62">
        <v>7.0000000000000007E-2</v>
      </c>
      <c r="J40" s="62">
        <v>0</v>
      </c>
      <c r="K40" s="62" t="s">
        <v>73</v>
      </c>
      <c r="L40" s="62">
        <v>0</v>
      </c>
      <c r="M40" s="62">
        <v>0.03</v>
      </c>
      <c r="N40" s="62">
        <v>0</v>
      </c>
      <c r="O40" s="62" t="s">
        <v>73</v>
      </c>
      <c r="P40" s="62" t="s">
        <v>74</v>
      </c>
      <c r="Q40" s="62" t="s">
        <v>74</v>
      </c>
      <c r="R40" s="62" t="s">
        <v>74</v>
      </c>
      <c r="S40" s="62">
        <v>0</v>
      </c>
      <c r="T40" s="62">
        <v>0.01</v>
      </c>
      <c r="U40" s="62">
        <v>0.03</v>
      </c>
      <c r="V40" s="62">
        <v>0.01</v>
      </c>
      <c r="W40" s="62">
        <v>0.01</v>
      </c>
    </row>
    <row r="41" spans="1:23" x14ac:dyDescent="0.25">
      <c r="A41">
        <v>315</v>
      </c>
      <c r="B41">
        <v>1570</v>
      </c>
      <c r="C41" s="62">
        <v>0.92</v>
      </c>
      <c r="D41" s="62">
        <v>0.91</v>
      </c>
      <c r="E41" s="62">
        <v>0.3</v>
      </c>
      <c r="F41" s="62" t="s">
        <v>74</v>
      </c>
      <c r="G41" s="62">
        <v>0.02</v>
      </c>
      <c r="H41" s="62">
        <v>0.54</v>
      </c>
      <c r="I41" s="62">
        <v>0.06</v>
      </c>
      <c r="J41" s="62">
        <v>0</v>
      </c>
      <c r="K41" s="62" t="s">
        <v>73</v>
      </c>
      <c r="L41" s="62">
        <v>0</v>
      </c>
      <c r="M41" s="62">
        <v>0.02</v>
      </c>
      <c r="N41" s="62" t="s">
        <v>73</v>
      </c>
      <c r="O41" s="62" t="s">
        <v>74</v>
      </c>
      <c r="P41" s="62" t="s">
        <v>73</v>
      </c>
      <c r="Q41" s="62" t="s">
        <v>73</v>
      </c>
      <c r="R41" s="62">
        <v>0</v>
      </c>
      <c r="S41" s="62" t="s">
        <v>73</v>
      </c>
      <c r="T41" s="62" t="s">
        <v>74</v>
      </c>
      <c r="U41" s="62">
        <v>0.06</v>
      </c>
      <c r="V41" s="62">
        <v>0.01</v>
      </c>
      <c r="W41" s="62">
        <v>0.02</v>
      </c>
    </row>
    <row r="42" spans="1:23" x14ac:dyDescent="0.25">
      <c r="A42">
        <v>316</v>
      </c>
      <c r="B42">
        <v>3460</v>
      </c>
      <c r="C42" s="62">
        <v>0.92</v>
      </c>
      <c r="D42" s="62">
        <v>0.91</v>
      </c>
      <c r="E42" s="62">
        <v>0.19</v>
      </c>
      <c r="F42" s="62" t="s">
        <v>74</v>
      </c>
      <c r="G42" s="62">
        <v>7.0000000000000007E-2</v>
      </c>
      <c r="H42" s="62">
        <v>0.26</v>
      </c>
      <c r="I42" s="62">
        <v>0.39</v>
      </c>
      <c r="J42" s="62">
        <v>0</v>
      </c>
      <c r="K42" s="62" t="s">
        <v>73</v>
      </c>
      <c r="L42" s="62" t="s">
        <v>74</v>
      </c>
      <c r="M42" s="62">
        <v>0.03</v>
      </c>
      <c r="N42" s="62">
        <v>0</v>
      </c>
      <c r="O42" s="62" t="s">
        <v>74</v>
      </c>
      <c r="P42" s="62" t="s">
        <v>74</v>
      </c>
      <c r="Q42" s="62" t="s">
        <v>74</v>
      </c>
      <c r="R42" s="62" t="s">
        <v>73</v>
      </c>
      <c r="S42" s="62" t="s">
        <v>73</v>
      </c>
      <c r="T42" s="62" t="s">
        <v>74</v>
      </c>
      <c r="U42" s="62">
        <v>0.05</v>
      </c>
      <c r="V42" s="62">
        <v>0.01</v>
      </c>
      <c r="W42" s="62">
        <v>0.02</v>
      </c>
    </row>
    <row r="43" spans="1:23" x14ac:dyDescent="0.25">
      <c r="A43">
        <v>317</v>
      </c>
      <c r="B43">
        <v>3370</v>
      </c>
      <c r="C43" s="62">
        <v>0.96</v>
      </c>
      <c r="D43" s="62">
        <v>0.95</v>
      </c>
      <c r="E43" s="62">
        <v>0.14000000000000001</v>
      </c>
      <c r="F43" s="62">
        <v>0.01</v>
      </c>
      <c r="G43" s="62">
        <v>0.02</v>
      </c>
      <c r="H43" s="62">
        <v>0.74</v>
      </c>
      <c r="I43" s="62">
        <v>0.04</v>
      </c>
      <c r="J43" s="62">
        <v>0</v>
      </c>
      <c r="K43" s="62">
        <v>0</v>
      </c>
      <c r="L43" s="62">
        <v>0</v>
      </c>
      <c r="M43" s="62">
        <v>0.02</v>
      </c>
      <c r="N43" s="62">
        <v>0</v>
      </c>
      <c r="O43" s="62" t="s">
        <v>74</v>
      </c>
      <c r="P43" s="62">
        <v>0.01</v>
      </c>
      <c r="Q43" s="62" t="s">
        <v>74</v>
      </c>
      <c r="R43" s="62" t="s">
        <v>74</v>
      </c>
      <c r="S43" s="62" t="s">
        <v>74</v>
      </c>
      <c r="T43" s="62" t="s">
        <v>74</v>
      </c>
      <c r="U43" s="62">
        <v>0.03</v>
      </c>
      <c r="V43" s="62">
        <v>0.01</v>
      </c>
      <c r="W43" s="62">
        <v>0.01</v>
      </c>
    </row>
    <row r="44" spans="1:23" x14ac:dyDescent="0.25">
      <c r="A44">
        <v>318</v>
      </c>
      <c r="B44">
        <v>1300</v>
      </c>
      <c r="C44" s="62">
        <v>0.91</v>
      </c>
      <c r="D44" s="62">
        <v>0.91</v>
      </c>
      <c r="E44" s="62">
        <v>0.4</v>
      </c>
      <c r="F44" s="62">
        <v>0.01</v>
      </c>
      <c r="G44" s="62">
        <v>0.02</v>
      </c>
      <c r="H44" s="62">
        <v>0.13</v>
      </c>
      <c r="I44" s="62">
        <v>0.35</v>
      </c>
      <c r="J44" s="62">
        <v>0</v>
      </c>
      <c r="K44" s="62">
        <v>0</v>
      </c>
      <c r="L44" s="62">
        <v>0</v>
      </c>
      <c r="M44" s="62">
        <v>0.03</v>
      </c>
      <c r="N44" s="62">
        <v>0</v>
      </c>
      <c r="O44" s="62" t="s">
        <v>74</v>
      </c>
      <c r="P44" s="62" t="s">
        <v>73</v>
      </c>
      <c r="Q44" s="62" t="s">
        <v>73</v>
      </c>
      <c r="R44" s="62">
        <v>0</v>
      </c>
      <c r="S44" s="62">
        <v>0</v>
      </c>
      <c r="T44" s="62" t="s">
        <v>74</v>
      </c>
      <c r="U44" s="62">
        <v>0.06</v>
      </c>
      <c r="V44" s="62">
        <v>0.02</v>
      </c>
      <c r="W44" s="62">
        <v>0.02</v>
      </c>
    </row>
    <row r="45" spans="1:23" x14ac:dyDescent="0.25">
      <c r="A45">
        <v>319</v>
      </c>
      <c r="B45">
        <v>2640</v>
      </c>
      <c r="C45" s="62">
        <v>0.95</v>
      </c>
      <c r="D45" s="62">
        <v>0.95</v>
      </c>
      <c r="E45" s="62">
        <v>0.2</v>
      </c>
      <c r="F45" s="62">
        <v>0.01</v>
      </c>
      <c r="G45" s="62">
        <v>0.02</v>
      </c>
      <c r="H45" s="62">
        <v>0.7</v>
      </c>
      <c r="I45" s="62">
        <v>0.02</v>
      </c>
      <c r="J45" s="62">
        <v>0</v>
      </c>
      <c r="K45" s="62">
        <v>0</v>
      </c>
      <c r="L45" s="62" t="s">
        <v>73</v>
      </c>
      <c r="M45" s="62">
        <v>0.03</v>
      </c>
      <c r="N45" s="62">
        <v>0</v>
      </c>
      <c r="O45" s="62" t="s">
        <v>74</v>
      </c>
      <c r="P45" s="62" t="s">
        <v>74</v>
      </c>
      <c r="Q45" s="62" t="s">
        <v>74</v>
      </c>
      <c r="R45" s="62" t="s">
        <v>73</v>
      </c>
      <c r="S45" s="62">
        <v>0</v>
      </c>
      <c r="T45" s="62" t="s">
        <v>74</v>
      </c>
      <c r="U45" s="62">
        <v>0.03</v>
      </c>
      <c r="V45" s="62" t="s">
        <v>74</v>
      </c>
      <c r="W45" s="62">
        <v>0.01</v>
      </c>
    </row>
    <row r="46" spans="1:23" x14ac:dyDescent="0.25">
      <c r="A46">
        <v>320</v>
      </c>
      <c r="B46">
        <v>2520</v>
      </c>
      <c r="C46" s="62">
        <v>0.95</v>
      </c>
      <c r="D46" s="62">
        <v>0.94</v>
      </c>
      <c r="E46" s="62">
        <v>0.28999999999999998</v>
      </c>
      <c r="F46" s="62" t="s">
        <v>74</v>
      </c>
      <c r="G46" s="62">
        <v>0.03</v>
      </c>
      <c r="H46" s="62">
        <v>0.31</v>
      </c>
      <c r="I46" s="62">
        <v>0.31</v>
      </c>
      <c r="J46" s="62">
        <v>0</v>
      </c>
      <c r="K46" s="62">
        <v>0</v>
      </c>
      <c r="L46" s="62" t="s">
        <v>73</v>
      </c>
      <c r="M46" s="62">
        <v>0.02</v>
      </c>
      <c r="N46" s="62">
        <v>0</v>
      </c>
      <c r="O46" s="62" t="s">
        <v>73</v>
      </c>
      <c r="P46" s="62" t="s">
        <v>74</v>
      </c>
      <c r="Q46" s="62" t="s">
        <v>74</v>
      </c>
      <c r="R46" s="62" t="s">
        <v>73</v>
      </c>
      <c r="S46" s="62">
        <v>0</v>
      </c>
      <c r="T46" s="62" t="s">
        <v>74</v>
      </c>
      <c r="U46" s="62">
        <v>0.03</v>
      </c>
      <c r="V46" s="62" t="s">
        <v>74</v>
      </c>
      <c r="W46" s="62">
        <v>0.02</v>
      </c>
    </row>
    <row r="47" spans="1:23" x14ac:dyDescent="0.25">
      <c r="A47">
        <v>330</v>
      </c>
      <c r="B47">
        <v>12170</v>
      </c>
      <c r="C47" s="62">
        <v>0.91</v>
      </c>
      <c r="D47" s="62">
        <v>0.9</v>
      </c>
      <c r="E47" s="62">
        <v>0.32</v>
      </c>
      <c r="F47" s="62" t="s">
        <v>74</v>
      </c>
      <c r="G47" s="62">
        <v>0.05</v>
      </c>
      <c r="H47" s="62">
        <v>0.39</v>
      </c>
      <c r="I47" s="62">
        <v>0.14000000000000001</v>
      </c>
      <c r="J47" s="62" t="s">
        <v>74</v>
      </c>
      <c r="K47" s="62">
        <v>0</v>
      </c>
      <c r="L47" s="62" t="s">
        <v>74</v>
      </c>
      <c r="M47" s="62">
        <v>0.03</v>
      </c>
      <c r="N47" s="62" t="s">
        <v>73</v>
      </c>
      <c r="O47" s="62" t="s">
        <v>74</v>
      </c>
      <c r="P47" s="62">
        <v>0.01</v>
      </c>
      <c r="Q47" s="62" t="s">
        <v>74</v>
      </c>
      <c r="R47" s="62" t="s">
        <v>74</v>
      </c>
      <c r="S47" s="62" t="s">
        <v>74</v>
      </c>
      <c r="T47" s="62">
        <v>0.01</v>
      </c>
      <c r="U47" s="62">
        <v>0.05</v>
      </c>
      <c r="V47" s="62">
        <v>0.01</v>
      </c>
      <c r="W47" s="62">
        <v>0.02</v>
      </c>
    </row>
    <row r="48" spans="1:23" x14ac:dyDescent="0.25">
      <c r="A48">
        <v>331</v>
      </c>
      <c r="B48">
        <v>3500</v>
      </c>
      <c r="C48" s="62">
        <v>0.91</v>
      </c>
      <c r="D48" s="62">
        <v>0.89</v>
      </c>
      <c r="E48" s="62">
        <v>0.32</v>
      </c>
      <c r="F48" s="62" t="s">
        <v>74</v>
      </c>
      <c r="G48" s="62">
        <v>0.04</v>
      </c>
      <c r="H48" s="62">
        <v>0.52</v>
      </c>
      <c r="I48" s="62">
        <v>0.01</v>
      </c>
      <c r="J48" s="62" t="s">
        <v>74</v>
      </c>
      <c r="K48" s="62">
        <v>0</v>
      </c>
      <c r="L48" s="62" t="s">
        <v>73</v>
      </c>
      <c r="M48" s="62">
        <v>0.05</v>
      </c>
      <c r="N48" s="62">
        <v>0</v>
      </c>
      <c r="O48" s="62" t="s">
        <v>74</v>
      </c>
      <c r="P48" s="62">
        <v>0.01</v>
      </c>
      <c r="Q48" s="62" t="s">
        <v>74</v>
      </c>
      <c r="R48" s="62" t="s">
        <v>74</v>
      </c>
      <c r="S48" s="62" t="s">
        <v>74</v>
      </c>
      <c r="T48" s="62">
        <v>0.01</v>
      </c>
      <c r="U48" s="62">
        <v>0.05</v>
      </c>
      <c r="V48" s="62">
        <v>0.02</v>
      </c>
      <c r="W48" s="62">
        <v>0.02</v>
      </c>
    </row>
    <row r="49" spans="1:23" x14ac:dyDescent="0.25">
      <c r="A49">
        <v>332</v>
      </c>
      <c r="B49">
        <v>3830</v>
      </c>
      <c r="C49" s="62">
        <v>0.92</v>
      </c>
      <c r="D49" s="62">
        <v>0.9</v>
      </c>
      <c r="E49" s="62">
        <v>0.62</v>
      </c>
      <c r="F49" s="62" t="s">
        <v>74</v>
      </c>
      <c r="G49" s="62">
        <v>0.04</v>
      </c>
      <c r="H49" s="62">
        <v>0.1</v>
      </c>
      <c r="I49" s="62">
        <v>0.14000000000000001</v>
      </c>
      <c r="J49" s="62" t="s">
        <v>73</v>
      </c>
      <c r="K49" s="62">
        <v>0</v>
      </c>
      <c r="L49" s="62">
        <v>0</v>
      </c>
      <c r="M49" s="62">
        <v>7.0000000000000007E-2</v>
      </c>
      <c r="N49" s="62">
        <v>0</v>
      </c>
      <c r="O49" s="62" t="s">
        <v>74</v>
      </c>
      <c r="P49" s="62">
        <v>0.01</v>
      </c>
      <c r="Q49" s="62">
        <v>0.01</v>
      </c>
      <c r="R49" s="62" t="s">
        <v>74</v>
      </c>
      <c r="S49" s="62" t="s">
        <v>74</v>
      </c>
      <c r="T49" s="62">
        <v>0.01</v>
      </c>
      <c r="U49" s="62">
        <v>0.06</v>
      </c>
      <c r="V49" s="62">
        <v>0.02</v>
      </c>
      <c r="W49" s="62">
        <v>0.01</v>
      </c>
    </row>
    <row r="50" spans="1:23" x14ac:dyDescent="0.25">
      <c r="A50">
        <v>333</v>
      </c>
      <c r="B50">
        <v>3640</v>
      </c>
      <c r="C50" s="62">
        <v>0.9</v>
      </c>
      <c r="D50" s="62">
        <v>0.86</v>
      </c>
      <c r="E50" s="62">
        <v>0.42</v>
      </c>
      <c r="F50" s="62" t="s">
        <v>73</v>
      </c>
      <c r="G50" s="62">
        <v>0.06</v>
      </c>
      <c r="H50" s="62">
        <v>0.35</v>
      </c>
      <c r="I50" s="62">
        <v>0.03</v>
      </c>
      <c r="J50" s="62" t="s">
        <v>74</v>
      </c>
      <c r="K50" s="62">
        <v>0</v>
      </c>
      <c r="L50" s="62" t="s">
        <v>73</v>
      </c>
      <c r="M50" s="62">
        <v>0.06</v>
      </c>
      <c r="N50" s="62">
        <v>0</v>
      </c>
      <c r="O50" s="62" t="s">
        <v>74</v>
      </c>
      <c r="P50" s="62">
        <v>0.01</v>
      </c>
      <c r="Q50" s="62">
        <v>0.01</v>
      </c>
      <c r="R50" s="62" t="s">
        <v>74</v>
      </c>
      <c r="S50" s="62" t="s">
        <v>74</v>
      </c>
      <c r="T50" s="62">
        <v>0.02</v>
      </c>
      <c r="U50" s="62">
        <v>7.0000000000000007E-2</v>
      </c>
      <c r="V50" s="62">
        <v>0.02</v>
      </c>
      <c r="W50" s="62">
        <v>0.01</v>
      </c>
    </row>
    <row r="51" spans="1:23" x14ac:dyDescent="0.25">
      <c r="A51">
        <v>334</v>
      </c>
      <c r="B51">
        <v>2990</v>
      </c>
      <c r="C51" s="62">
        <v>0.92</v>
      </c>
      <c r="D51" s="62">
        <v>0.91</v>
      </c>
      <c r="E51" s="62">
        <v>0.32</v>
      </c>
      <c r="F51" s="62">
        <v>0.01</v>
      </c>
      <c r="G51" s="62">
        <v>0.04</v>
      </c>
      <c r="H51" s="62">
        <v>0.34</v>
      </c>
      <c r="I51" s="62">
        <v>0.2</v>
      </c>
      <c r="J51" s="62">
        <v>0</v>
      </c>
      <c r="K51" s="62">
        <v>0</v>
      </c>
      <c r="L51" s="62" t="s">
        <v>74</v>
      </c>
      <c r="M51" s="62">
        <v>0.05</v>
      </c>
      <c r="N51" s="62">
        <v>0</v>
      </c>
      <c r="O51" s="62" t="s">
        <v>74</v>
      </c>
      <c r="P51" s="62">
        <v>0.01</v>
      </c>
      <c r="Q51" s="62">
        <v>0.01</v>
      </c>
      <c r="R51" s="62" t="s">
        <v>74</v>
      </c>
      <c r="S51" s="62" t="s">
        <v>73</v>
      </c>
      <c r="T51" s="62">
        <v>0.01</v>
      </c>
      <c r="U51" s="62">
        <v>0.05</v>
      </c>
      <c r="V51" s="62">
        <v>0.01</v>
      </c>
      <c r="W51" s="62">
        <v>0.01</v>
      </c>
    </row>
    <row r="52" spans="1:23" x14ac:dyDescent="0.25">
      <c r="A52">
        <v>335</v>
      </c>
      <c r="B52">
        <v>3410</v>
      </c>
      <c r="C52" s="62">
        <v>0.91</v>
      </c>
      <c r="D52" s="62">
        <v>0.88</v>
      </c>
      <c r="E52" s="62">
        <v>0.3</v>
      </c>
      <c r="F52" s="62" t="s">
        <v>74</v>
      </c>
      <c r="G52" s="62">
        <v>0.05</v>
      </c>
      <c r="H52" s="62">
        <v>0.53</v>
      </c>
      <c r="I52" s="62" t="s">
        <v>74</v>
      </c>
      <c r="J52" s="62">
        <v>0</v>
      </c>
      <c r="K52" s="62">
        <v>0</v>
      </c>
      <c r="L52" s="62" t="s">
        <v>73</v>
      </c>
      <c r="M52" s="62">
        <v>0.06</v>
      </c>
      <c r="N52" s="62">
        <v>0</v>
      </c>
      <c r="O52" s="62">
        <v>0.01</v>
      </c>
      <c r="P52" s="62">
        <v>0.01</v>
      </c>
      <c r="Q52" s="62">
        <v>0.01</v>
      </c>
      <c r="R52" s="62" t="s">
        <v>74</v>
      </c>
      <c r="S52" s="62" t="s">
        <v>73</v>
      </c>
      <c r="T52" s="62">
        <v>0.02</v>
      </c>
      <c r="U52" s="62">
        <v>0.05</v>
      </c>
      <c r="V52" s="62">
        <v>0.03</v>
      </c>
      <c r="W52" s="62">
        <v>0.02</v>
      </c>
    </row>
    <row r="53" spans="1:23" x14ac:dyDescent="0.25">
      <c r="A53">
        <v>336</v>
      </c>
      <c r="B53">
        <v>2600</v>
      </c>
      <c r="C53" s="62">
        <v>0.91</v>
      </c>
      <c r="D53" s="62">
        <v>0.88</v>
      </c>
      <c r="E53" s="62">
        <v>0.28000000000000003</v>
      </c>
      <c r="F53" s="62" t="s">
        <v>74</v>
      </c>
      <c r="G53" s="62">
        <v>0.04</v>
      </c>
      <c r="H53" s="62">
        <v>0.54</v>
      </c>
      <c r="I53" s="62">
        <v>0.01</v>
      </c>
      <c r="J53" s="62" t="s">
        <v>73</v>
      </c>
      <c r="K53" s="62">
        <v>0</v>
      </c>
      <c r="L53" s="62" t="s">
        <v>73</v>
      </c>
      <c r="M53" s="62">
        <v>0.06</v>
      </c>
      <c r="N53" s="62">
        <v>0</v>
      </c>
      <c r="O53" s="62">
        <v>0.01</v>
      </c>
      <c r="P53" s="62">
        <v>0.01</v>
      </c>
      <c r="Q53" s="62">
        <v>0.01</v>
      </c>
      <c r="R53" s="62" t="s">
        <v>74</v>
      </c>
      <c r="S53" s="62" t="s">
        <v>74</v>
      </c>
      <c r="T53" s="62">
        <v>0.01</v>
      </c>
      <c r="U53" s="62">
        <v>0.06</v>
      </c>
      <c r="V53" s="62">
        <v>0.02</v>
      </c>
      <c r="W53" s="62">
        <v>0.02</v>
      </c>
    </row>
    <row r="54" spans="1:23" x14ac:dyDescent="0.25">
      <c r="A54">
        <v>340</v>
      </c>
      <c r="B54">
        <v>1350</v>
      </c>
      <c r="C54" s="62">
        <v>0.85</v>
      </c>
      <c r="D54" s="62">
        <v>0.81</v>
      </c>
      <c r="E54" s="62">
        <v>0.52</v>
      </c>
      <c r="F54" s="62">
        <v>0</v>
      </c>
      <c r="G54" s="62">
        <v>7.0000000000000007E-2</v>
      </c>
      <c r="H54" s="62">
        <v>0.11</v>
      </c>
      <c r="I54" s="62">
        <v>0.11</v>
      </c>
      <c r="J54" s="62">
        <v>0</v>
      </c>
      <c r="K54" s="62" t="s">
        <v>74</v>
      </c>
      <c r="L54" s="62">
        <v>0</v>
      </c>
      <c r="M54" s="62">
        <v>0.08</v>
      </c>
      <c r="N54" s="62" t="s">
        <v>73</v>
      </c>
      <c r="O54" s="62" t="s">
        <v>74</v>
      </c>
      <c r="P54" s="62">
        <v>0.02</v>
      </c>
      <c r="Q54" s="62">
        <v>0.01</v>
      </c>
      <c r="R54" s="62" t="s">
        <v>74</v>
      </c>
      <c r="S54" s="62">
        <v>0.01</v>
      </c>
      <c r="T54" s="62">
        <v>0.02</v>
      </c>
      <c r="U54" s="62">
        <v>0.09</v>
      </c>
      <c r="V54" s="62">
        <v>0.03</v>
      </c>
      <c r="W54" s="62">
        <v>0.02</v>
      </c>
    </row>
    <row r="55" spans="1:23" x14ac:dyDescent="0.25">
      <c r="A55">
        <v>341</v>
      </c>
      <c r="B55">
        <v>4970</v>
      </c>
      <c r="C55" s="62">
        <v>0.91</v>
      </c>
      <c r="D55" s="62">
        <v>0.88</v>
      </c>
      <c r="E55" s="62">
        <v>0.23</v>
      </c>
      <c r="F55" s="62" t="s">
        <v>74</v>
      </c>
      <c r="G55" s="62">
        <v>0.05</v>
      </c>
      <c r="H55" s="62">
        <v>0.57999999999999996</v>
      </c>
      <c r="I55" s="62">
        <v>0.02</v>
      </c>
      <c r="J55" s="62">
        <v>0</v>
      </c>
      <c r="K55" s="62" t="s">
        <v>74</v>
      </c>
      <c r="L55" s="62">
        <v>0</v>
      </c>
      <c r="M55" s="62">
        <v>0.06</v>
      </c>
      <c r="N55" s="62">
        <v>0</v>
      </c>
      <c r="O55" s="62">
        <v>0.01</v>
      </c>
      <c r="P55" s="62">
        <v>0.01</v>
      </c>
      <c r="Q55" s="62">
        <v>0.01</v>
      </c>
      <c r="R55" s="62" t="s">
        <v>74</v>
      </c>
      <c r="S55" s="62" t="s">
        <v>74</v>
      </c>
      <c r="T55" s="62">
        <v>0.01</v>
      </c>
      <c r="U55" s="62">
        <v>0.06</v>
      </c>
      <c r="V55" s="62">
        <v>0.02</v>
      </c>
      <c r="W55" s="62">
        <v>0.01</v>
      </c>
    </row>
    <row r="56" spans="1:23" x14ac:dyDescent="0.25">
      <c r="A56">
        <v>342</v>
      </c>
      <c r="B56">
        <v>1910</v>
      </c>
      <c r="C56" s="62">
        <v>0.91</v>
      </c>
      <c r="D56" s="62">
        <v>0.89</v>
      </c>
      <c r="E56" s="62">
        <v>0.28999999999999998</v>
      </c>
      <c r="F56" s="62" t="s">
        <v>73</v>
      </c>
      <c r="G56" s="62">
        <v>0.04</v>
      </c>
      <c r="H56" s="62">
        <v>0.28000000000000003</v>
      </c>
      <c r="I56" s="62">
        <v>0.27</v>
      </c>
      <c r="J56" s="62">
        <v>0</v>
      </c>
      <c r="K56" s="62" t="s">
        <v>73</v>
      </c>
      <c r="L56" s="62">
        <v>0</v>
      </c>
      <c r="M56" s="62">
        <v>0.05</v>
      </c>
      <c r="N56" s="62">
        <v>0</v>
      </c>
      <c r="O56" s="62" t="s">
        <v>74</v>
      </c>
      <c r="P56" s="62">
        <v>0.01</v>
      </c>
      <c r="Q56" s="62">
        <v>0.01</v>
      </c>
      <c r="R56" s="62" t="s">
        <v>74</v>
      </c>
      <c r="S56" s="62" t="s">
        <v>73</v>
      </c>
      <c r="T56" s="62">
        <v>0.01</v>
      </c>
      <c r="U56" s="62">
        <v>0.06</v>
      </c>
      <c r="V56" s="62">
        <v>0.02</v>
      </c>
      <c r="W56" s="62">
        <v>0.01</v>
      </c>
    </row>
    <row r="57" spans="1:23" x14ac:dyDescent="0.25">
      <c r="A57">
        <v>343</v>
      </c>
      <c r="B57">
        <v>3410</v>
      </c>
      <c r="C57" s="62">
        <v>0.92</v>
      </c>
      <c r="D57" s="62">
        <v>0.9</v>
      </c>
      <c r="E57" s="62">
        <v>0.31</v>
      </c>
      <c r="F57" s="62" t="s">
        <v>74</v>
      </c>
      <c r="G57" s="62">
        <v>0.04</v>
      </c>
      <c r="H57" s="62">
        <v>0.41</v>
      </c>
      <c r="I57" s="62">
        <v>0.14000000000000001</v>
      </c>
      <c r="J57" s="62">
        <v>0</v>
      </c>
      <c r="K57" s="62" t="s">
        <v>73</v>
      </c>
      <c r="L57" s="62" t="s">
        <v>73</v>
      </c>
      <c r="M57" s="62">
        <v>0.06</v>
      </c>
      <c r="N57" s="62">
        <v>0</v>
      </c>
      <c r="O57" s="62">
        <v>0.01</v>
      </c>
      <c r="P57" s="62">
        <v>0.01</v>
      </c>
      <c r="Q57" s="62" t="s">
        <v>74</v>
      </c>
      <c r="R57" s="62" t="s">
        <v>74</v>
      </c>
      <c r="S57" s="62" t="s">
        <v>74</v>
      </c>
      <c r="T57" s="62">
        <v>0.01</v>
      </c>
      <c r="U57" s="62">
        <v>0.05</v>
      </c>
      <c r="V57" s="62">
        <v>0.02</v>
      </c>
      <c r="W57" s="62">
        <v>0.01</v>
      </c>
    </row>
    <row r="58" spans="1:23" x14ac:dyDescent="0.25">
      <c r="A58">
        <v>344</v>
      </c>
      <c r="B58">
        <v>3650</v>
      </c>
      <c r="C58" s="62">
        <v>0.92</v>
      </c>
      <c r="D58" s="62">
        <v>0.91</v>
      </c>
      <c r="E58" s="62">
        <v>0.19</v>
      </c>
      <c r="F58" s="62" t="s">
        <v>74</v>
      </c>
      <c r="G58" s="62">
        <v>0.05</v>
      </c>
      <c r="H58" s="62">
        <v>0.54</v>
      </c>
      <c r="I58" s="62">
        <v>0.13</v>
      </c>
      <c r="J58" s="62">
        <v>0</v>
      </c>
      <c r="K58" s="62">
        <v>0</v>
      </c>
      <c r="L58" s="62">
        <v>0</v>
      </c>
      <c r="M58" s="62">
        <v>0.05</v>
      </c>
      <c r="N58" s="62">
        <v>0</v>
      </c>
      <c r="O58" s="62" t="s">
        <v>74</v>
      </c>
      <c r="P58" s="62">
        <v>0.01</v>
      </c>
      <c r="Q58" s="62" t="s">
        <v>74</v>
      </c>
      <c r="R58" s="62" t="s">
        <v>74</v>
      </c>
      <c r="S58" s="62" t="s">
        <v>74</v>
      </c>
      <c r="T58" s="62">
        <v>0.01</v>
      </c>
      <c r="U58" s="62">
        <v>0.05</v>
      </c>
      <c r="V58" s="62">
        <v>0.02</v>
      </c>
      <c r="W58" s="62">
        <v>0.01</v>
      </c>
    </row>
    <row r="59" spans="1:23" x14ac:dyDescent="0.25">
      <c r="A59">
        <v>350</v>
      </c>
      <c r="B59">
        <v>3480</v>
      </c>
      <c r="C59" s="62">
        <v>0.91</v>
      </c>
      <c r="D59" s="62">
        <v>0.89</v>
      </c>
      <c r="E59" s="62">
        <v>0.42</v>
      </c>
      <c r="F59" s="62" t="s">
        <v>74</v>
      </c>
      <c r="G59" s="62">
        <v>0.03</v>
      </c>
      <c r="H59" s="62">
        <v>0.23</v>
      </c>
      <c r="I59" s="62">
        <v>0.2</v>
      </c>
      <c r="J59" s="62">
        <v>0</v>
      </c>
      <c r="K59" s="62">
        <v>0</v>
      </c>
      <c r="L59" s="62" t="s">
        <v>74</v>
      </c>
      <c r="M59" s="62">
        <v>0.05</v>
      </c>
      <c r="N59" s="62">
        <v>0</v>
      </c>
      <c r="O59" s="62" t="s">
        <v>74</v>
      </c>
      <c r="P59" s="62">
        <v>0.01</v>
      </c>
      <c r="Q59" s="62">
        <v>0.01</v>
      </c>
      <c r="R59" s="62" t="s">
        <v>74</v>
      </c>
      <c r="S59" s="62">
        <v>0</v>
      </c>
      <c r="T59" s="62">
        <v>0.01</v>
      </c>
      <c r="U59" s="62">
        <v>0.06</v>
      </c>
      <c r="V59" s="62">
        <v>0.02</v>
      </c>
      <c r="W59" s="62">
        <v>0.01</v>
      </c>
    </row>
    <row r="60" spans="1:23" x14ac:dyDescent="0.25">
      <c r="A60">
        <v>351</v>
      </c>
      <c r="B60">
        <v>2170</v>
      </c>
      <c r="C60" s="62">
        <v>0.92</v>
      </c>
      <c r="D60" s="62">
        <v>0.9</v>
      </c>
      <c r="E60" s="62">
        <v>0.52</v>
      </c>
      <c r="F60" s="62" t="s">
        <v>73</v>
      </c>
      <c r="G60" s="62">
        <v>0.02</v>
      </c>
      <c r="H60" s="62">
        <v>0.03</v>
      </c>
      <c r="I60" s="62">
        <v>0.33</v>
      </c>
      <c r="J60" s="62">
        <v>0</v>
      </c>
      <c r="K60" s="62">
        <v>0</v>
      </c>
      <c r="L60" s="62">
        <v>0</v>
      </c>
      <c r="M60" s="62">
        <v>0.05</v>
      </c>
      <c r="N60" s="62">
        <v>0</v>
      </c>
      <c r="O60" s="62" t="s">
        <v>73</v>
      </c>
      <c r="P60" s="62">
        <v>0.01</v>
      </c>
      <c r="Q60" s="62">
        <v>0.01</v>
      </c>
      <c r="R60" s="62" t="s">
        <v>74</v>
      </c>
      <c r="S60" s="62" t="s">
        <v>73</v>
      </c>
      <c r="T60" s="62" t="s">
        <v>74</v>
      </c>
      <c r="U60" s="62">
        <v>0.05</v>
      </c>
      <c r="V60" s="62">
        <v>0.02</v>
      </c>
      <c r="W60" s="62">
        <v>0.01</v>
      </c>
    </row>
    <row r="61" spans="1:23" x14ac:dyDescent="0.25">
      <c r="A61">
        <v>352</v>
      </c>
      <c r="B61">
        <v>4390</v>
      </c>
      <c r="C61" s="62">
        <v>0.88</v>
      </c>
      <c r="D61" s="62">
        <v>0.85</v>
      </c>
      <c r="E61" s="62">
        <v>0.34</v>
      </c>
      <c r="F61" s="62" t="s">
        <v>74</v>
      </c>
      <c r="G61" s="62">
        <v>0.04</v>
      </c>
      <c r="H61" s="62">
        <v>0.13</v>
      </c>
      <c r="I61" s="62">
        <v>0.33</v>
      </c>
      <c r="J61" s="62" t="s">
        <v>73</v>
      </c>
      <c r="K61" s="62">
        <v>0</v>
      </c>
      <c r="L61" s="62" t="s">
        <v>74</v>
      </c>
      <c r="M61" s="62">
        <v>0.04</v>
      </c>
      <c r="N61" s="62" t="s">
        <v>73</v>
      </c>
      <c r="O61" s="62" t="s">
        <v>74</v>
      </c>
      <c r="P61" s="62">
        <v>0.01</v>
      </c>
      <c r="Q61" s="62">
        <v>0.01</v>
      </c>
      <c r="R61" s="62" t="s">
        <v>74</v>
      </c>
      <c r="S61" s="62" t="s">
        <v>74</v>
      </c>
      <c r="T61" s="62">
        <v>0.01</v>
      </c>
      <c r="U61" s="62">
        <v>0.08</v>
      </c>
      <c r="V61" s="62">
        <v>0.02</v>
      </c>
      <c r="W61" s="62">
        <v>0.02</v>
      </c>
    </row>
    <row r="62" spans="1:23" x14ac:dyDescent="0.25">
      <c r="A62">
        <v>353</v>
      </c>
      <c r="B62">
        <v>3060</v>
      </c>
      <c r="C62" s="62">
        <v>0.91</v>
      </c>
      <c r="D62" s="62">
        <v>0.89</v>
      </c>
      <c r="E62" s="62">
        <v>0.39</v>
      </c>
      <c r="F62" s="62" t="s">
        <v>74</v>
      </c>
      <c r="G62" s="62">
        <v>0.03</v>
      </c>
      <c r="H62" s="62">
        <v>0.14000000000000001</v>
      </c>
      <c r="I62" s="62">
        <v>0.34</v>
      </c>
      <c r="J62" s="62">
        <v>0</v>
      </c>
      <c r="K62" s="62">
        <v>0</v>
      </c>
      <c r="L62" s="62" t="s">
        <v>74</v>
      </c>
      <c r="M62" s="62">
        <v>0.04</v>
      </c>
      <c r="N62" s="62">
        <v>0</v>
      </c>
      <c r="O62" s="62" t="s">
        <v>73</v>
      </c>
      <c r="P62" s="62">
        <v>0.01</v>
      </c>
      <c r="Q62" s="62" t="s">
        <v>74</v>
      </c>
      <c r="R62" s="62" t="s">
        <v>74</v>
      </c>
      <c r="S62" s="62" t="s">
        <v>74</v>
      </c>
      <c r="T62" s="62">
        <v>0.01</v>
      </c>
      <c r="U62" s="62">
        <v>0.06</v>
      </c>
      <c r="V62" s="62">
        <v>0.02</v>
      </c>
      <c r="W62" s="62">
        <v>0.01</v>
      </c>
    </row>
    <row r="63" spans="1:23" x14ac:dyDescent="0.25">
      <c r="A63">
        <v>354</v>
      </c>
      <c r="B63">
        <v>2390</v>
      </c>
      <c r="C63" s="62">
        <v>0.9</v>
      </c>
      <c r="D63" s="62">
        <v>0.88</v>
      </c>
      <c r="E63" s="62">
        <v>0.44</v>
      </c>
      <c r="F63" s="62" t="s">
        <v>74</v>
      </c>
      <c r="G63" s="62">
        <v>0.03</v>
      </c>
      <c r="H63" s="62">
        <v>7.0000000000000007E-2</v>
      </c>
      <c r="I63" s="62">
        <v>0.32</v>
      </c>
      <c r="J63" s="62">
        <v>0</v>
      </c>
      <c r="K63" s="62">
        <v>0</v>
      </c>
      <c r="L63" s="62" t="s">
        <v>74</v>
      </c>
      <c r="M63" s="62">
        <v>0.05</v>
      </c>
      <c r="N63" s="62">
        <v>0</v>
      </c>
      <c r="O63" s="62" t="s">
        <v>73</v>
      </c>
      <c r="P63" s="62">
        <v>0.01</v>
      </c>
      <c r="Q63" s="62">
        <v>0.01</v>
      </c>
      <c r="R63" s="62" t="s">
        <v>74</v>
      </c>
      <c r="S63" s="62" t="s">
        <v>74</v>
      </c>
      <c r="T63" s="62">
        <v>0.02</v>
      </c>
      <c r="U63" s="62">
        <v>7.0000000000000007E-2</v>
      </c>
      <c r="V63" s="62">
        <v>0.02</v>
      </c>
      <c r="W63" s="62">
        <v>0.01</v>
      </c>
    </row>
    <row r="64" spans="1:23" x14ac:dyDescent="0.25">
      <c r="A64">
        <v>355</v>
      </c>
      <c r="B64">
        <v>2170</v>
      </c>
      <c r="C64" s="62">
        <v>0.9</v>
      </c>
      <c r="D64" s="62">
        <v>0.87</v>
      </c>
      <c r="E64" s="62">
        <v>0.65</v>
      </c>
      <c r="F64" s="62" t="s">
        <v>74</v>
      </c>
      <c r="G64" s="62">
        <v>0.06</v>
      </c>
      <c r="H64" s="62">
        <v>0.06</v>
      </c>
      <c r="I64" s="62">
        <v>0.1</v>
      </c>
      <c r="J64" s="62">
        <v>0</v>
      </c>
      <c r="K64" s="62">
        <v>0</v>
      </c>
      <c r="L64" s="62" t="s">
        <v>73</v>
      </c>
      <c r="M64" s="62">
        <v>0.06</v>
      </c>
      <c r="N64" s="62">
        <v>0</v>
      </c>
      <c r="O64" s="62" t="s">
        <v>74</v>
      </c>
      <c r="P64" s="62">
        <v>0.01</v>
      </c>
      <c r="Q64" s="62">
        <v>0.01</v>
      </c>
      <c r="R64" s="62" t="s">
        <v>73</v>
      </c>
      <c r="S64" s="62" t="s">
        <v>74</v>
      </c>
      <c r="T64" s="62">
        <v>0.02</v>
      </c>
      <c r="U64" s="62">
        <v>7.0000000000000007E-2</v>
      </c>
      <c r="V64" s="62">
        <v>0.02</v>
      </c>
      <c r="W64" s="62">
        <v>0.02</v>
      </c>
    </row>
    <row r="65" spans="1:23" x14ac:dyDescent="0.25">
      <c r="A65">
        <v>356</v>
      </c>
      <c r="B65">
        <v>2930</v>
      </c>
      <c r="C65" s="62">
        <v>0.91</v>
      </c>
      <c r="D65" s="62">
        <v>0.89</v>
      </c>
      <c r="E65" s="62">
        <v>0.23</v>
      </c>
      <c r="F65" s="62" t="s">
        <v>74</v>
      </c>
      <c r="G65" s="62">
        <v>0.05</v>
      </c>
      <c r="H65" s="62">
        <v>0.08</v>
      </c>
      <c r="I65" s="62">
        <v>0.54</v>
      </c>
      <c r="J65" s="62">
        <v>0</v>
      </c>
      <c r="K65" s="62" t="s">
        <v>73</v>
      </c>
      <c r="L65" s="62" t="s">
        <v>74</v>
      </c>
      <c r="M65" s="62">
        <v>7.0000000000000007E-2</v>
      </c>
      <c r="N65" s="62">
        <v>0</v>
      </c>
      <c r="O65" s="62" t="s">
        <v>73</v>
      </c>
      <c r="P65" s="62">
        <v>0.01</v>
      </c>
      <c r="Q65" s="62">
        <v>0.01</v>
      </c>
      <c r="R65" s="62" t="s">
        <v>74</v>
      </c>
      <c r="S65" s="62" t="s">
        <v>73</v>
      </c>
      <c r="T65" s="62">
        <v>0.01</v>
      </c>
      <c r="U65" s="62">
        <v>0.06</v>
      </c>
      <c r="V65" s="62">
        <v>0.02</v>
      </c>
      <c r="W65" s="62">
        <v>0.01</v>
      </c>
    </row>
    <row r="66" spans="1:23" x14ac:dyDescent="0.25">
      <c r="A66">
        <v>357</v>
      </c>
      <c r="B66">
        <v>2670</v>
      </c>
      <c r="C66" s="62">
        <v>0.91</v>
      </c>
      <c r="D66" s="62">
        <v>0.89</v>
      </c>
      <c r="E66" s="62">
        <v>0.34</v>
      </c>
      <c r="F66" s="62" t="s">
        <v>73</v>
      </c>
      <c r="G66" s="62">
        <v>0.05</v>
      </c>
      <c r="H66" s="62">
        <v>0.08</v>
      </c>
      <c r="I66" s="62">
        <v>0.42</v>
      </c>
      <c r="J66" s="62">
        <v>0</v>
      </c>
      <c r="K66" s="62">
        <v>0</v>
      </c>
      <c r="L66" s="62" t="s">
        <v>73</v>
      </c>
      <c r="M66" s="62">
        <v>7.0000000000000007E-2</v>
      </c>
      <c r="N66" s="62">
        <v>0</v>
      </c>
      <c r="O66" s="62" t="s">
        <v>74</v>
      </c>
      <c r="P66" s="62">
        <v>0.01</v>
      </c>
      <c r="Q66" s="62">
        <v>0.01</v>
      </c>
      <c r="R66" s="62" t="s">
        <v>74</v>
      </c>
      <c r="S66" s="62" t="s">
        <v>74</v>
      </c>
      <c r="T66" s="62">
        <v>0.01</v>
      </c>
      <c r="U66" s="62">
        <v>0.06</v>
      </c>
      <c r="V66" s="62">
        <v>0.02</v>
      </c>
      <c r="W66" s="62">
        <v>0.01</v>
      </c>
    </row>
    <row r="67" spans="1:23" x14ac:dyDescent="0.25">
      <c r="A67">
        <v>358</v>
      </c>
      <c r="B67">
        <v>2870</v>
      </c>
      <c r="C67" s="62">
        <v>0.93</v>
      </c>
      <c r="D67" s="62">
        <v>0.91</v>
      </c>
      <c r="E67" s="62">
        <v>0.32</v>
      </c>
      <c r="F67" s="62">
        <v>0.01</v>
      </c>
      <c r="G67" s="62">
        <v>0.03</v>
      </c>
      <c r="H67" s="62">
        <v>0.43</v>
      </c>
      <c r="I67" s="62">
        <v>0.13</v>
      </c>
      <c r="J67" s="62">
        <v>0</v>
      </c>
      <c r="K67" s="62">
        <v>0</v>
      </c>
      <c r="L67" s="62">
        <v>0</v>
      </c>
      <c r="M67" s="62">
        <v>0.05</v>
      </c>
      <c r="N67" s="62">
        <v>0</v>
      </c>
      <c r="O67" s="62" t="s">
        <v>74</v>
      </c>
      <c r="P67" s="62">
        <v>0.01</v>
      </c>
      <c r="Q67" s="62">
        <v>0.01</v>
      </c>
      <c r="R67" s="62" t="s">
        <v>73</v>
      </c>
      <c r="S67" s="62" t="s">
        <v>74</v>
      </c>
      <c r="T67" s="62">
        <v>0.01</v>
      </c>
      <c r="U67" s="62">
        <v>0.05</v>
      </c>
      <c r="V67" s="62">
        <v>0.01</v>
      </c>
      <c r="W67" s="62">
        <v>0.01</v>
      </c>
    </row>
    <row r="68" spans="1:23" x14ac:dyDescent="0.25">
      <c r="A68">
        <v>359</v>
      </c>
      <c r="B68">
        <v>3700</v>
      </c>
      <c r="C68" s="62">
        <v>0.9</v>
      </c>
      <c r="D68" s="62">
        <v>0.88</v>
      </c>
      <c r="E68" s="62">
        <v>0.39</v>
      </c>
      <c r="F68" s="62" t="s">
        <v>74</v>
      </c>
      <c r="G68" s="62">
        <v>7.0000000000000007E-2</v>
      </c>
      <c r="H68" s="62">
        <v>7.0000000000000007E-2</v>
      </c>
      <c r="I68" s="62">
        <v>0.34</v>
      </c>
      <c r="J68" s="62">
        <v>0</v>
      </c>
      <c r="K68" s="62">
        <v>0</v>
      </c>
      <c r="L68" s="62" t="s">
        <v>74</v>
      </c>
      <c r="M68" s="62">
        <v>0.08</v>
      </c>
      <c r="N68" s="62">
        <v>0</v>
      </c>
      <c r="O68" s="62" t="s">
        <v>74</v>
      </c>
      <c r="P68" s="62">
        <v>0.01</v>
      </c>
      <c r="Q68" s="62">
        <v>0.01</v>
      </c>
      <c r="R68" s="62" t="s">
        <v>74</v>
      </c>
      <c r="S68" s="62" t="s">
        <v>73</v>
      </c>
      <c r="T68" s="62">
        <v>0.01</v>
      </c>
      <c r="U68" s="62">
        <v>0.08</v>
      </c>
      <c r="V68" s="62">
        <v>0.02</v>
      </c>
      <c r="W68" s="62">
        <v>0.01</v>
      </c>
    </row>
    <row r="69" spans="1:23" x14ac:dyDescent="0.25">
      <c r="A69">
        <v>370</v>
      </c>
      <c r="B69">
        <v>2520</v>
      </c>
      <c r="C69" s="62">
        <v>0.91</v>
      </c>
      <c r="D69" s="62">
        <v>0.88</v>
      </c>
      <c r="E69" s="62">
        <v>0.69</v>
      </c>
      <c r="F69" s="62" t="s">
        <v>74</v>
      </c>
      <c r="G69" s="62">
        <v>7.0000000000000007E-2</v>
      </c>
      <c r="H69" s="62">
        <v>0.09</v>
      </c>
      <c r="I69" s="62">
        <v>0.03</v>
      </c>
      <c r="J69" s="62">
        <v>0</v>
      </c>
      <c r="K69" s="62">
        <v>0</v>
      </c>
      <c r="L69" s="62">
        <v>0</v>
      </c>
      <c r="M69" s="62">
        <v>0.1</v>
      </c>
      <c r="N69" s="62">
        <v>0</v>
      </c>
      <c r="O69" s="62" t="s">
        <v>73</v>
      </c>
      <c r="P69" s="62">
        <v>0.01</v>
      </c>
      <c r="Q69" s="62">
        <v>0.01</v>
      </c>
      <c r="R69" s="62" t="s">
        <v>74</v>
      </c>
      <c r="S69" s="62" t="s">
        <v>74</v>
      </c>
      <c r="T69" s="62">
        <v>0.01</v>
      </c>
      <c r="U69" s="62">
        <v>0.06</v>
      </c>
      <c r="V69" s="62">
        <v>0.02</v>
      </c>
      <c r="W69" s="62">
        <v>0.01</v>
      </c>
    </row>
    <row r="70" spans="1:23" x14ac:dyDescent="0.25">
      <c r="A70">
        <v>371</v>
      </c>
      <c r="B70">
        <v>3380</v>
      </c>
      <c r="C70" s="62">
        <v>0.89</v>
      </c>
      <c r="D70" s="62">
        <v>0.87</v>
      </c>
      <c r="E70" s="62">
        <v>0.28999999999999998</v>
      </c>
      <c r="F70" s="62" t="s">
        <v>74</v>
      </c>
      <c r="G70" s="62">
        <v>0.04</v>
      </c>
      <c r="H70" s="62">
        <v>0.49</v>
      </c>
      <c r="I70" s="62">
        <v>0.03</v>
      </c>
      <c r="J70" s="62" t="s">
        <v>73</v>
      </c>
      <c r="K70" s="62" t="s">
        <v>73</v>
      </c>
      <c r="L70" s="62" t="s">
        <v>73</v>
      </c>
      <c r="M70" s="62">
        <v>0.06</v>
      </c>
      <c r="N70" s="62">
        <v>0</v>
      </c>
      <c r="O70" s="62">
        <v>0.01</v>
      </c>
      <c r="P70" s="62">
        <v>0.02</v>
      </c>
      <c r="Q70" s="62">
        <v>0.01</v>
      </c>
      <c r="R70" s="62" t="s">
        <v>74</v>
      </c>
      <c r="S70" s="62" t="s">
        <v>73</v>
      </c>
      <c r="T70" s="62">
        <v>0.01</v>
      </c>
      <c r="U70" s="62">
        <v>7.0000000000000007E-2</v>
      </c>
      <c r="V70" s="62">
        <v>0.02</v>
      </c>
      <c r="W70" s="62">
        <v>0.01</v>
      </c>
    </row>
    <row r="71" spans="1:23" x14ac:dyDescent="0.25">
      <c r="A71">
        <v>372</v>
      </c>
      <c r="B71">
        <v>3420</v>
      </c>
      <c r="C71" s="62">
        <v>0.92</v>
      </c>
      <c r="D71" s="62">
        <v>0.89</v>
      </c>
      <c r="E71" s="62">
        <v>0.34</v>
      </c>
      <c r="F71" s="62" t="s">
        <v>74</v>
      </c>
      <c r="G71" s="62">
        <v>0.05</v>
      </c>
      <c r="H71" s="62">
        <v>0.35</v>
      </c>
      <c r="I71" s="62">
        <v>0.14000000000000001</v>
      </c>
      <c r="J71" s="62" t="s">
        <v>73</v>
      </c>
      <c r="K71" s="62">
        <v>0</v>
      </c>
      <c r="L71" s="62" t="s">
        <v>73</v>
      </c>
      <c r="M71" s="62">
        <v>0.08</v>
      </c>
      <c r="N71" s="62">
        <v>0</v>
      </c>
      <c r="O71" s="62" t="s">
        <v>74</v>
      </c>
      <c r="P71" s="62">
        <v>0.01</v>
      </c>
      <c r="Q71" s="62">
        <v>0.01</v>
      </c>
      <c r="R71" s="62" t="s">
        <v>74</v>
      </c>
      <c r="S71" s="62" t="s">
        <v>74</v>
      </c>
      <c r="T71" s="62">
        <v>0.01</v>
      </c>
      <c r="U71" s="62">
        <v>0.06</v>
      </c>
      <c r="V71" s="62">
        <v>0.02</v>
      </c>
      <c r="W71" s="62">
        <v>0.01</v>
      </c>
    </row>
    <row r="72" spans="1:23" x14ac:dyDescent="0.25">
      <c r="A72">
        <v>373</v>
      </c>
      <c r="B72">
        <v>5430</v>
      </c>
      <c r="C72" s="62">
        <v>0.91</v>
      </c>
      <c r="D72" s="62">
        <v>0.88</v>
      </c>
      <c r="E72" s="62">
        <v>0.42</v>
      </c>
      <c r="F72" s="62" t="s">
        <v>74</v>
      </c>
      <c r="G72" s="62">
        <v>0.06</v>
      </c>
      <c r="H72" s="62">
        <v>0.31</v>
      </c>
      <c r="I72" s="62">
        <v>0.09</v>
      </c>
      <c r="J72" s="62" t="s">
        <v>73</v>
      </c>
      <c r="K72" s="62">
        <v>0</v>
      </c>
      <c r="L72" s="62">
        <v>0</v>
      </c>
      <c r="M72" s="62">
        <v>7.0000000000000007E-2</v>
      </c>
      <c r="N72" s="62">
        <v>0</v>
      </c>
      <c r="O72" s="62" t="s">
        <v>74</v>
      </c>
      <c r="P72" s="62">
        <v>0.01</v>
      </c>
      <c r="Q72" s="62">
        <v>0.01</v>
      </c>
      <c r="R72" s="62" t="s">
        <v>74</v>
      </c>
      <c r="S72" s="62" t="s">
        <v>74</v>
      </c>
      <c r="T72" s="62">
        <v>0.01</v>
      </c>
      <c r="U72" s="62">
        <v>0.06</v>
      </c>
      <c r="V72" s="62">
        <v>0.03</v>
      </c>
      <c r="W72" s="62" t="s">
        <v>74</v>
      </c>
    </row>
    <row r="73" spans="1:23" x14ac:dyDescent="0.25">
      <c r="A73">
        <v>380</v>
      </c>
      <c r="B73">
        <v>5570</v>
      </c>
      <c r="C73" s="62">
        <v>0.91</v>
      </c>
      <c r="D73" s="62">
        <v>0.89</v>
      </c>
      <c r="E73" s="62">
        <v>0.28000000000000003</v>
      </c>
      <c r="F73" s="62" t="s">
        <v>74</v>
      </c>
      <c r="G73" s="62">
        <v>0.03</v>
      </c>
      <c r="H73" s="62">
        <v>0.56000000000000005</v>
      </c>
      <c r="I73" s="62">
        <v>0.01</v>
      </c>
      <c r="J73" s="62">
        <v>0</v>
      </c>
      <c r="K73" s="62" t="s">
        <v>74</v>
      </c>
      <c r="L73" s="62" t="s">
        <v>74</v>
      </c>
      <c r="M73" s="62">
        <v>0.05</v>
      </c>
      <c r="N73" s="62">
        <v>0</v>
      </c>
      <c r="O73" s="62">
        <v>0.01</v>
      </c>
      <c r="P73" s="62">
        <v>0.01</v>
      </c>
      <c r="Q73" s="62">
        <v>0.01</v>
      </c>
      <c r="R73" s="62" t="s">
        <v>74</v>
      </c>
      <c r="S73" s="62" t="s">
        <v>74</v>
      </c>
      <c r="T73" s="62">
        <v>0.01</v>
      </c>
      <c r="U73" s="62">
        <v>0.06</v>
      </c>
      <c r="V73" s="62">
        <v>0.02</v>
      </c>
      <c r="W73" s="62">
        <v>0.02</v>
      </c>
    </row>
    <row r="74" spans="1:23" x14ac:dyDescent="0.25">
      <c r="A74">
        <v>381</v>
      </c>
      <c r="B74">
        <v>2590</v>
      </c>
      <c r="C74" s="62">
        <v>0.94</v>
      </c>
      <c r="D74" s="62">
        <v>0.92</v>
      </c>
      <c r="E74" s="62">
        <v>0.24</v>
      </c>
      <c r="F74" s="62" t="s">
        <v>74</v>
      </c>
      <c r="G74" s="62">
        <v>0.02</v>
      </c>
      <c r="H74" s="62">
        <v>0.53</v>
      </c>
      <c r="I74" s="62">
        <v>0.12</v>
      </c>
      <c r="J74" s="62">
        <v>0</v>
      </c>
      <c r="K74" s="62">
        <v>0</v>
      </c>
      <c r="L74" s="62" t="s">
        <v>74</v>
      </c>
      <c r="M74" s="62">
        <v>7.0000000000000007E-2</v>
      </c>
      <c r="N74" s="62">
        <v>0</v>
      </c>
      <c r="O74" s="62" t="s">
        <v>74</v>
      </c>
      <c r="P74" s="62">
        <v>0.01</v>
      </c>
      <c r="Q74" s="62" t="s">
        <v>74</v>
      </c>
      <c r="R74" s="62" t="s">
        <v>74</v>
      </c>
      <c r="S74" s="62">
        <v>0</v>
      </c>
      <c r="T74" s="62">
        <v>0.01</v>
      </c>
      <c r="U74" s="62">
        <v>0.04</v>
      </c>
      <c r="V74" s="62">
        <v>0.01</v>
      </c>
      <c r="W74" s="62">
        <v>0.01</v>
      </c>
    </row>
    <row r="75" spans="1:23" x14ac:dyDescent="0.25">
      <c r="A75">
        <v>382</v>
      </c>
      <c r="B75">
        <v>4570</v>
      </c>
      <c r="C75" s="62">
        <v>0.93</v>
      </c>
      <c r="D75" s="62">
        <v>0.91</v>
      </c>
      <c r="E75" s="62">
        <v>0.3</v>
      </c>
      <c r="F75" s="62" t="s">
        <v>74</v>
      </c>
      <c r="G75" s="62">
        <v>0.03</v>
      </c>
      <c r="H75" s="62">
        <v>0.21</v>
      </c>
      <c r="I75" s="62">
        <v>0.37</v>
      </c>
      <c r="J75" s="62">
        <v>0</v>
      </c>
      <c r="K75" s="62">
        <v>0</v>
      </c>
      <c r="L75" s="62" t="s">
        <v>73</v>
      </c>
      <c r="M75" s="62">
        <v>0.06</v>
      </c>
      <c r="N75" s="62">
        <v>0</v>
      </c>
      <c r="O75" s="62" t="s">
        <v>74</v>
      </c>
      <c r="P75" s="62">
        <v>0.01</v>
      </c>
      <c r="Q75" s="62">
        <v>0.01</v>
      </c>
      <c r="R75" s="62" t="s">
        <v>74</v>
      </c>
      <c r="S75" s="62" t="s">
        <v>74</v>
      </c>
      <c r="T75" s="62">
        <v>0.01</v>
      </c>
      <c r="U75" s="62">
        <v>0.04</v>
      </c>
      <c r="V75" s="62">
        <v>0.02</v>
      </c>
      <c r="W75" s="62">
        <v>0.01</v>
      </c>
    </row>
    <row r="76" spans="1:23" x14ac:dyDescent="0.25">
      <c r="A76">
        <v>383</v>
      </c>
      <c r="B76">
        <v>7720</v>
      </c>
      <c r="C76" s="62">
        <v>0.9</v>
      </c>
      <c r="D76" s="62">
        <v>0.88</v>
      </c>
      <c r="E76" s="62">
        <v>0.27</v>
      </c>
      <c r="F76" s="62" t="s">
        <v>74</v>
      </c>
      <c r="G76" s="62">
        <v>0.04</v>
      </c>
      <c r="H76" s="62">
        <v>0.45</v>
      </c>
      <c r="I76" s="62">
        <v>0.1</v>
      </c>
      <c r="J76" s="62">
        <v>0</v>
      </c>
      <c r="K76" s="62">
        <v>0</v>
      </c>
      <c r="L76" s="62" t="s">
        <v>74</v>
      </c>
      <c r="M76" s="62">
        <v>0.05</v>
      </c>
      <c r="N76" s="62">
        <v>0</v>
      </c>
      <c r="O76" s="62">
        <v>0.01</v>
      </c>
      <c r="P76" s="62">
        <v>0.01</v>
      </c>
      <c r="Q76" s="62" t="s">
        <v>74</v>
      </c>
      <c r="R76" s="62" t="s">
        <v>74</v>
      </c>
      <c r="S76" s="62" t="s">
        <v>74</v>
      </c>
      <c r="T76" s="62">
        <v>0.01</v>
      </c>
      <c r="U76" s="62">
        <v>0.06</v>
      </c>
      <c r="V76" s="62">
        <v>0.03</v>
      </c>
      <c r="W76" s="62">
        <v>0.01</v>
      </c>
    </row>
    <row r="77" spans="1:23" x14ac:dyDescent="0.25">
      <c r="A77">
        <v>384</v>
      </c>
      <c r="B77">
        <v>3860</v>
      </c>
      <c r="C77" s="62">
        <v>0.92</v>
      </c>
      <c r="D77" s="62">
        <v>0.9</v>
      </c>
      <c r="E77" s="62">
        <v>0.38</v>
      </c>
      <c r="F77" s="62" t="s">
        <v>74</v>
      </c>
      <c r="G77" s="62">
        <v>0.05</v>
      </c>
      <c r="H77" s="62">
        <v>0.23</v>
      </c>
      <c r="I77" s="62">
        <v>0.23</v>
      </c>
      <c r="J77" s="62">
        <v>0</v>
      </c>
      <c r="K77" s="62">
        <v>0</v>
      </c>
      <c r="L77" s="62" t="s">
        <v>73</v>
      </c>
      <c r="M77" s="62">
        <v>0.06</v>
      </c>
      <c r="N77" s="62">
        <v>0</v>
      </c>
      <c r="O77" s="62" t="s">
        <v>74</v>
      </c>
      <c r="P77" s="62">
        <v>0.01</v>
      </c>
      <c r="Q77" s="62">
        <v>0.01</v>
      </c>
      <c r="R77" s="62" t="s">
        <v>74</v>
      </c>
      <c r="S77" s="62" t="s">
        <v>74</v>
      </c>
      <c r="T77" s="62">
        <v>0.01</v>
      </c>
      <c r="U77" s="62">
        <v>0.05</v>
      </c>
      <c r="V77" s="62">
        <v>0.03</v>
      </c>
      <c r="W77" s="62" t="s">
        <v>74</v>
      </c>
    </row>
    <row r="78" spans="1:23" x14ac:dyDescent="0.25">
      <c r="A78">
        <v>390</v>
      </c>
      <c r="B78">
        <v>2130</v>
      </c>
      <c r="C78" s="62">
        <v>0.9</v>
      </c>
      <c r="D78" s="62">
        <v>0.88</v>
      </c>
      <c r="E78" s="62">
        <v>0.34</v>
      </c>
      <c r="F78" s="62" t="s">
        <v>74</v>
      </c>
      <c r="G78" s="62">
        <v>0.06</v>
      </c>
      <c r="H78" s="62">
        <v>0.47</v>
      </c>
      <c r="I78" s="62">
        <v>0</v>
      </c>
      <c r="J78" s="62">
        <v>0</v>
      </c>
      <c r="K78" s="62">
        <v>0</v>
      </c>
      <c r="L78" s="62">
        <v>0</v>
      </c>
      <c r="M78" s="62">
        <v>0.09</v>
      </c>
      <c r="N78" s="62">
        <v>0</v>
      </c>
      <c r="O78" s="62">
        <v>0.01</v>
      </c>
      <c r="P78" s="62">
        <v>0.01</v>
      </c>
      <c r="Q78" s="62">
        <v>0.01</v>
      </c>
      <c r="R78" s="62" t="s">
        <v>74</v>
      </c>
      <c r="S78" s="62" t="s">
        <v>74</v>
      </c>
      <c r="T78" s="62">
        <v>0.01</v>
      </c>
      <c r="U78" s="62">
        <v>0.06</v>
      </c>
      <c r="V78" s="62">
        <v>0.02</v>
      </c>
      <c r="W78" s="62">
        <v>0.01</v>
      </c>
    </row>
    <row r="79" spans="1:23" x14ac:dyDescent="0.25">
      <c r="A79">
        <v>391</v>
      </c>
      <c r="B79">
        <v>2510</v>
      </c>
      <c r="C79" s="62">
        <v>0.88</v>
      </c>
      <c r="D79" s="62">
        <v>0.85</v>
      </c>
      <c r="E79" s="62">
        <v>0.26</v>
      </c>
      <c r="F79" s="62" t="s">
        <v>74</v>
      </c>
      <c r="G79" s="62">
        <v>0.05</v>
      </c>
      <c r="H79" s="62">
        <v>0.54</v>
      </c>
      <c r="I79" s="62" t="s">
        <v>73</v>
      </c>
      <c r="J79" s="62" t="s">
        <v>73</v>
      </c>
      <c r="K79" s="62" t="s">
        <v>73</v>
      </c>
      <c r="L79" s="62">
        <v>0</v>
      </c>
      <c r="M79" s="62">
        <v>0.06</v>
      </c>
      <c r="N79" s="62">
        <v>0</v>
      </c>
      <c r="O79" s="62">
        <v>0.01</v>
      </c>
      <c r="P79" s="62">
        <v>0.01</v>
      </c>
      <c r="Q79" s="62">
        <v>0.01</v>
      </c>
      <c r="R79" s="62" t="s">
        <v>74</v>
      </c>
      <c r="S79" s="62" t="s">
        <v>74</v>
      </c>
      <c r="T79" s="62">
        <v>0.01</v>
      </c>
      <c r="U79" s="62">
        <v>0.08</v>
      </c>
      <c r="V79" s="62">
        <v>0.03</v>
      </c>
      <c r="W79" s="62">
        <v>0.01</v>
      </c>
    </row>
    <row r="80" spans="1:23" x14ac:dyDescent="0.25">
      <c r="A80">
        <v>392</v>
      </c>
      <c r="B80">
        <v>2100</v>
      </c>
      <c r="C80" s="62">
        <v>0.9</v>
      </c>
      <c r="D80" s="62">
        <v>0.87</v>
      </c>
      <c r="E80" s="62">
        <v>0.36</v>
      </c>
      <c r="F80" s="62" t="s">
        <v>73</v>
      </c>
      <c r="G80" s="62">
        <v>7.0000000000000007E-2</v>
      </c>
      <c r="H80" s="62">
        <v>0.43</v>
      </c>
      <c r="I80" s="62" t="s">
        <v>73</v>
      </c>
      <c r="J80" s="62">
        <v>0</v>
      </c>
      <c r="K80" s="62" t="s">
        <v>73</v>
      </c>
      <c r="L80" s="62" t="s">
        <v>73</v>
      </c>
      <c r="M80" s="62">
        <v>0.08</v>
      </c>
      <c r="N80" s="62">
        <v>0</v>
      </c>
      <c r="O80" s="62">
        <v>0.01</v>
      </c>
      <c r="P80" s="62">
        <v>0.02</v>
      </c>
      <c r="Q80" s="62">
        <v>0.01</v>
      </c>
      <c r="R80" s="62" t="s">
        <v>73</v>
      </c>
      <c r="S80" s="62" t="s">
        <v>74</v>
      </c>
      <c r="T80" s="62">
        <v>0.02</v>
      </c>
      <c r="U80" s="62">
        <v>7.0000000000000007E-2</v>
      </c>
      <c r="V80" s="62">
        <v>0.02</v>
      </c>
      <c r="W80" s="62">
        <v>0.01</v>
      </c>
    </row>
    <row r="81" spans="1:23" x14ac:dyDescent="0.25">
      <c r="A81">
        <v>393</v>
      </c>
      <c r="B81">
        <v>1680</v>
      </c>
      <c r="C81" s="62">
        <v>0.89</v>
      </c>
      <c r="D81" s="62">
        <v>0.86</v>
      </c>
      <c r="E81" s="62">
        <v>0.49</v>
      </c>
      <c r="F81" s="62">
        <v>0.01</v>
      </c>
      <c r="G81" s="62">
        <v>0.06</v>
      </c>
      <c r="H81" s="62">
        <v>0.28999999999999998</v>
      </c>
      <c r="I81" s="62" t="s">
        <v>73</v>
      </c>
      <c r="J81" s="62">
        <v>0</v>
      </c>
      <c r="K81" s="62" t="s">
        <v>73</v>
      </c>
      <c r="L81" s="62">
        <v>0</v>
      </c>
      <c r="M81" s="62">
        <v>0.08</v>
      </c>
      <c r="N81" s="62">
        <v>0</v>
      </c>
      <c r="O81" s="62">
        <v>0.01</v>
      </c>
      <c r="P81" s="62">
        <v>0.01</v>
      </c>
      <c r="Q81" s="62">
        <v>0.01</v>
      </c>
      <c r="R81" s="62">
        <v>0</v>
      </c>
      <c r="S81" s="62" t="s">
        <v>74</v>
      </c>
      <c r="T81" s="62">
        <v>0.02</v>
      </c>
      <c r="U81" s="62">
        <v>0.09</v>
      </c>
      <c r="V81" s="62">
        <v>0.02</v>
      </c>
      <c r="W81" s="62">
        <v>0.01</v>
      </c>
    </row>
    <row r="82" spans="1:23" x14ac:dyDescent="0.25">
      <c r="A82">
        <v>394</v>
      </c>
      <c r="B82">
        <v>3170</v>
      </c>
      <c r="C82" s="62">
        <v>0.9</v>
      </c>
      <c r="D82" s="62">
        <v>0.87</v>
      </c>
      <c r="E82" s="62">
        <v>0.57999999999999996</v>
      </c>
      <c r="F82" s="62" t="s">
        <v>74</v>
      </c>
      <c r="G82" s="62">
        <v>0.1</v>
      </c>
      <c r="H82" s="62">
        <v>0.18</v>
      </c>
      <c r="I82" s="62" t="s">
        <v>73</v>
      </c>
      <c r="J82" s="62">
        <v>0</v>
      </c>
      <c r="K82" s="62">
        <v>0</v>
      </c>
      <c r="L82" s="62" t="s">
        <v>74</v>
      </c>
      <c r="M82" s="62">
        <v>0.11</v>
      </c>
      <c r="N82" s="62">
        <v>0</v>
      </c>
      <c r="O82" s="62" t="s">
        <v>74</v>
      </c>
      <c r="P82" s="62">
        <v>0.01</v>
      </c>
      <c r="Q82" s="62">
        <v>0.01</v>
      </c>
      <c r="R82" s="62" t="s">
        <v>73</v>
      </c>
      <c r="S82" s="62" t="s">
        <v>74</v>
      </c>
      <c r="T82" s="62">
        <v>0.02</v>
      </c>
      <c r="U82" s="62">
        <v>0.06</v>
      </c>
      <c r="V82" s="62">
        <v>0.02</v>
      </c>
      <c r="W82" s="62">
        <v>0.01</v>
      </c>
    </row>
    <row r="83" spans="1:23" x14ac:dyDescent="0.25">
      <c r="A83">
        <v>420</v>
      </c>
      <c r="B83">
        <v>20</v>
      </c>
      <c r="C83" s="62">
        <v>0.9</v>
      </c>
      <c r="D83" s="62">
        <v>0.9</v>
      </c>
      <c r="E83" s="62">
        <v>0.71</v>
      </c>
      <c r="F83" s="62" t="s">
        <v>73</v>
      </c>
      <c r="G83" s="62">
        <v>0</v>
      </c>
      <c r="H83" s="62" t="s">
        <v>73</v>
      </c>
      <c r="I83" s="62">
        <v>0</v>
      </c>
      <c r="J83" s="62">
        <v>0</v>
      </c>
      <c r="K83" s="62">
        <v>0</v>
      </c>
      <c r="L83" s="62">
        <v>0</v>
      </c>
      <c r="M83" s="62" t="s">
        <v>73</v>
      </c>
      <c r="N83" s="62">
        <v>0</v>
      </c>
      <c r="O83" s="62">
        <v>0</v>
      </c>
      <c r="P83" s="62">
        <v>0</v>
      </c>
      <c r="Q83" s="62">
        <v>0</v>
      </c>
      <c r="R83" s="62">
        <v>0</v>
      </c>
      <c r="S83" s="62">
        <v>0</v>
      </c>
      <c r="T83" s="62">
        <v>0</v>
      </c>
      <c r="U83" s="62" t="s">
        <v>73</v>
      </c>
      <c r="V83" s="62">
        <v>0</v>
      </c>
      <c r="W83" s="62">
        <v>0</v>
      </c>
    </row>
    <row r="84" spans="1:23" x14ac:dyDescent="0.25">
      <c r="A84">
        <v>800</v>
      </c>
      <c r="B84">
        <v>2160</v>
      </c>
      <c r="C84" s="62">
        <v>0.94</v>
      </c>
      <c r="D84" s="62">
        <v>0.94</v>
      </c>
      <c r="E84" s="62">
        <v>0.28999999999999998</v>
      </c>
      <c r="F84" s="62">
        <v>0.01</v>
      </c>
      <c r="G84" s="62">
        <v>0.03</v>
      </c>
      <c r="H84" s="62">
        <v>0.48</v>
      </c>
      <c r="I84" s="62">
        <v>0.11</v>
      </c>
      <c r="J84" s="62">
        <v>0</v>
      </c>
      <c r="K84" s="62" t="s">
        <v>73</v>
      </c>
      <c r="L84" s="62" t="s">
        <v>73</v>
      </c>
      <c r="M84" s="62">
        <v>0.06</v>
      </c>
      <c r="N84" s="62" t="s">
        <v>73</v>
      </c>
      <c r="O84" s="62" t="s">
        <v>74</v>
      </c>
      <c r="P84" s="62">
        <v>0.01</v>
      </c>
      <c r="Q84" s="62">
        <v>0.01</v>
      </c>
      <c r="R84" s="62" t="s">
        <v>74</v>
      </c>
      <c r="S84" s="62">
        <v>0</v>
      </c>
      <c r="T84" s="62" t="s">
        <v>74</v>
      </c>
      <c r="U84" s="62">
        <v>0.03</v>
      </c>
      <c r="V84" s="62">
        <v>0.02</v>
      </c>
      <c r="W84" s="62">
        <v>0.01</v>
      </c>
    </row>
    <row r="85" spans="1:23" x14ac:dyDescent="0.25">
      <c r="A85">
        <v>801</v>
      </c>
      <c r="B85">
        <v>3160</v>
      </c>
      <c r="C85" s="62">
        <v>0.89</v>
      </c>
      <c r="D85" s="62">
        <v>0.87</v>
      </c>
      <c r="E85" s="62">
        <v>0.34</v>
      </c>
      <c r="F85" s="62">
        <v>0.01</v>
      </c>
      <c r="G85" s="62">
        <v>0.04</v>
      </c>
      <c r="H85" s="62">
        <v>0.37</v>
      </c>
      <c r="I85" s="62">
        <v>0.1</v>
      </c>
      <c r="J85" s="62" t="s">
        <v>74</v>
      </c>
      <c r="K85" s="62" t="s">
        <v>74</v>
      </c>
      <c r="L85" s="62" t="s">
        <v>74</v>
      </c>
      <c r="M85" s="62">
        <v>0.05</v>
      </c>
      <c r="N85" s="62" t="s">
        <v>73</v>
      </c>
      <c r="O85" s="62">
        <v>0.01</v>
      </c>
      <c r="P85" s="62">
        <v>0.01</v>
      </c>
      <c r="Q85" s="62">
        <v>0.01</v>
      </c>
      <c r="R85" s="62" t="s">
        <v>74</v>
      </c>
      <c r="S85" s="62" t="s">
        <v>73</v>
      </c>
      <c r="T85" s="62">
        <v>0.01</v>
      </c>
      <c r="U85" s="62">
        <v>0.08</v>
      </c>
      <c r="V85" s="62">
        <v>0.02</v>
      </c>
      <c r="W85" s="62">
        <v>0.01</v>
      </c>
    </row>
    <row r="86" spans="1:23" x14ac:dyDescent="0.25">
      <c r="A86">
        <v>802</v>
      </c>
      <c r="B86">
        <v>2220</v>
      </c>
      <c r="C86" s="62">
        <v>0.92</v>
      </c>
      <c r="D86" s="62">
        <v>0.91</v>
      </c>
      <c r="E86" s="62">
        <v>0.52</v>
      </c>
      <c r="F86" s="62">
        <v>0.01</v>
      </c>
      <c r="G86" s="62">
        <v>0.02</v>
      </c>
      <c r="H86" s="62">
        <v>0.35</v>
      </c>
      <c r="I86" s="62" t="s">
        <v>74</v>
      </c>
      <c r="J86" s="62">
        <v>0</v>
      </c>
      <c r="K86" s="62">
        <v>0</v>
      </c>
      <c r="L86" s="62">
        <v>0</v>
      </c>
      <c r="M86" s="62">
        <v>0.05</v>
      </c>
      <c r="N86" s="62">
        <v>0</v>
      </c>
      <c r="O86" s="62" t="s">
        <v>74</v>
      </c>
      <c r="P86" s="62">
        <v>0.01</v>
      </c>
      <c r="Q86" s="62">
        <v>0.01</v>
      </c>
      <c r="R86" s="62" t="s">
        <v>74</v>
      </c>
      <c r="S86" s="62">
        <v>0</v>
      </c>
      <c r="T86" s="62">
        <v>0.01</v>
      </c>
      <c r="U86" s="62">
        <v>0.05</v>
      </c>
      <c r="V86" s="62">
        <v>0.01</v>
      </c>
      <c r="W86" s="62">
        <v>0.01</v>
      </c>
    </row>
    <row r="87" spans="1:23" x14ac:dyDescent="0.25">
      <c r="A87">
        <v>803</v>
      </c>
      <c r="B87">
        <v>3080</v>
      </c>
      <c r="C87" s="62">
        <v>0.92</v>
      </c>
      <c r="D87" s="62">
        <v>0.91</v>
      </c>
      <c r="E87" s="62">
        <v>0.31</v>
      </c>
      <c r="F87" s="62" t="s">
        <v>74</v>
      </c>
      <c r="G87" s="62">
        <v>0.06</v>
      </c>
      <c r="H87" s="62">
        <v>0.47</v>
      </c>
      <c r="I87" s="62">
        <v>0.06</v>
      </c>
      <c r="J87" s="62" t="s">
        <v>73</v>
      </c>
      <c r="K87" s="62" t="s">
        <v>74</v>
      </c>
      <c r="L87" s="62" t="s">
        <v>73</v>
      </c>
      <c r="M87" s="62">
        <v>0.08</v>
      </c>
      <c r="N87" s="62">
        <v>0</v>
      </c>
      <c r="O87" s="62">
        <v>0.01</v>
      </c>
      <c r="P87" s="62">
        <v>0.01</v>
      </c>
      <c r="Q87" s="62" t="s">
        <v>74</v>
      </c>
      <c r="R87" s="62" t="s">
        <v>74</v>
      </c>
      <c r="S87" s="62" t="s">
        <v>73</v>
      </c>
      <c r="T87" s="62" t="s">
        <v>74</v>
      </c>
      <c r="U87" s="62">
        <v>0.05</v>
      </c>
      <c r="V87" s="62">
        <v>0.01</v>
      </c>
      <c r="W87" s="62">
        <v>0.02</v>
      </c>
    </row>
    <row r="88" spans="1:23" x14ac:dyDescent="0.25">
      <c r="A88">
        <v>805</v>
      </c>
      <c r="B88">
        <v>1150</v>
      </c>
      <c r="C88" s="62">
        <v>0.9</v>
      </c>
      <c r="D88" s="62">
        <v>0.89</v>
      </c>
      <c r="E88" s="62">
        <v>0.44</v>
      </c>
      <c r="F88" s="62" t="s">
        <v>73</v>
      </c>
      <c r="G88" s="62">
        <v>0.04</v>
      </c>
      <c r="H88" s="62">
        <v>0.14000000000000001</v>
      </c>
      <c r="I88" s="62">
        <v>0.27</v>
      </c>
      <c r="J88" s="62">
        <v>0</v>
      </c>
      <c r="K88" s="62">
        <v>0</v>
      </c>
      <c r="L88" s="62" t="s">
        <v>73</v>
      </c>
      <c r="M88" s="62">
        <v>0.08</v>
      </c>
      <c r="N88" s="62">
        <v>0</v>
      </c>
      <c r="O88" s="62" t="s">
        <v>73</v>
      </c>
      <c r="P88" s="62" t="s">
        <v>74</v>
      </c>
      <c r="Q88" s="62" t="s">
        <v>74</v>
      </c>
      <c r="R88" s="62" t="s">
        <v>73</v>
      </c>
      <c r="S88" s="62" t="s">
        <v>73</v>
      </c>
      <c r="T88" s="62">
        <v>0.01</v>
      </c>
      <c r="U88" s="62">
        <v>7.0000000000000007E-2</v>
      </c>
      <c r="V88" s="62">
        <v>0.02</v>
      </c>
      <c r="W88" s="62">
        <v>0.01</v>
      </c>
    </row>
    <row r="89" spans="1:23" x14ac:dyDescent="0.25">
      <c r="A89">
        <v>806</v>
      </c>
      <c r="B89">
        <v>1470</v>
      </c>
      <c r="C89" s="62">
        <v>0.88</v>
      </c>
      <c r="D89" s="62">
        <v>0.87</v>
      </c>
      <c r="E89" s="62">
        <v>0.49</v>
      </c>
      <c r="F89" s="62" t="s">
        <v>73</v>
      </c>
      <c r="G89" s="62">
        <v>0.06</v>
      </c>
      <c r="H89" s="62">
        <v>0.24</v>
      </c>
      <c r="I89" s="62">
        <v>7.0000000000000007E-2</v>
      </c>
      <c r="J89" s="62">
        <v>0</v>
      </c>
      <c r="K89" s="62">
        <v>0</v>
      </c>
      <c r="L89" s="62" t="s">
        <v>73</v>
      </c>
      <c r="M89" s="62">
        <v>0.06</v>
      </c>
      <c r="N89" s="62">
        <v>0</v>
      </c>
      <c r="O89" s="62" t="s">
        <v>74</v>
      </c>
      <c r="P89" s="62">
        <v>0.01</v>
      </c>
      <c r="Q89" s="62">
        <v>0.01</v>
      </c>
      <c r="R89" s="62" t="s">
        <v>74</v>
      </c>
      <c r="S89" s="62">
        <v>0</v>
      </c>
      <c r="T89" s="62">
        <v>0.01</v>
      </c>
      <c r="U89" s="62">
        <v>0.08</v>
      </c>
      <c r="V89" s="62">
        <v>0.03</v>
      </c>
      <c r="W89" s="62">
        <v>0.01</v>
      </c>
    </row>
    <row r="90" spans="1:23" x14ac:dyDescent="0.25">
      <c r="A90">
        <v>807</v>
      </c>
      <c r="B90">
        <v>1810</v>
      </c>
      <c r="C90" s="62">
        <v>0.91</v>
      </c>
      <c r="D90" s="62">
        <v>0.88</v>
      </c>
      <c r="E90" s="62">
        <v>0.47</v>
      </c>
      <c r="F90" s="62" t="s">
        <v>74</v>
      </c>
      <c r="G90" s="62">
        <v>0.05</v>
      </c>
      <c r="H90" s="62">
        <v>0.08</v>
      </c>
      <c r="I90" s="62">
        <v>0.27</v>
      </c>
      <c r="J90" s="62">
        <v>0</v>
      </c>
      <c r="K90" s="62" t="s">
        <v>73</v>
      </c>
      <c r="L90" s="62">
        <v>0</v>
      </c>
      <c r="M90" s="62">
        <v>0.08</v>
      </c>
      <c r="N90" s="62">
        <v>0</v>
      </c>
      <c r="O90" s="62" t="s">
        <v>73</v>
      </c>
      <c r="P90" s="62">
        <v>0.01</v>
      </c>
      <c r="Q90" s="62" t="s">
        <v>74</v>
      </c>
      <c r="R90" s="62" t="s">
        <v>74</v>
      </c>
      <c r="S90" s="62" t="s">
        <v>74</v>
      </c>
      <c r="T90" s="62">
        <v>0.02</v>
      </c>
      <c r="U90" s="62">
        <v>0.06</v>
      </c>
      <c r="V90" s="62">
        <v>0.02</v>
      </c>
      <c r="W90" s="62">
        <v>0.01</v>
      </c>
    </row>
    <row r="91" spans="1:23" x14ac:dyDescent="0.25">
      <c r="A91">
        <v>808</v>
      </c>
      <c r="B91">
        <v>2130</v>
      </c>
      <c r="C91" s="62">
        <v>0.91</v>
      </c>
      <c r="D91" s="62">
        <v>0.89</v>
      </c>
      <c r="E91" s="62">
        <v>0.52</v>
      </c>
      <c r="F91" s="62" t="s">
        <v>74</v>
      </c>
      <c r="G91" s="62">
        <v>0.06</v>
      </c>
      <c r="H91" s="62">
        <v>0.13</v>
      </c>
      <c r="I91" s="62">
        <v>0.18</v>
      </c>
      <c r="J91" s="62">
        <v>0</v>
      </c>
      <c r="K91" s="62">
        <v>0</v>
      </c>
      <c r="L91" s="62" t="s">
        <v>73</v>
      </c>
      <c r="M91" s="62">
        <v>7.0000000000000007E-2</v>
      </c>
      <c r="N91" s="62">
        <v>0</v>
      </c>
      <c r="O91" s="62">
        <v>0</v>
      </c>
      <c r="P91" s="62">
        <v>0.01</v>
      </c>
      <c r="Q91" s="62">
        <v>0.01</v>
      </c>
      <c r="R91" s="62" t="s">
        <v>73</v>
      </c>
      <c r="S91" s="62" t="s">
        <v>74</v>
      </c>
      <c r="T91" s="62">
        <v>0.01</v>
      </c>
      <c r="U91" s="62">
        <v>0.06</v>
      </c>
      <c r="V91" s="62">
        <v>0.02</v>
      </c>
      <c r="W91" s="62">
        <v>0.01</v>
      </c>
    </row>
    <row r="92" spans="1:23" x14ac:dyDescent="0.25">
      <c r="A92">
        <v>810</v>
      </c>
      <c r="B92">
        <v>2400</v>
      </c>
      <c r="C92" s="62">
        <v>0.91</v>
      </c>
      <c r="D92" s="62">
        <v>0.89</v>
      </c>
      <c r="E92" s="62">
        <v>0.27</v>
      </c>
      <c r="F92" s="62" t="s">
        <v>74</v>
      </c>
      <c r="G92" s="62">
        <v>0.11</v>
      </c>
      <c r="H92" s="62">
        <v>0.13</v>
      </c>
      <c r="I92" s="62">
        <v>0.38</v>
      </c>
      <c r="J92" s="62">
        <v>0</v>
      </c>
      <c r="K92" s="62">
        <v>0</v>
      </c>
      <c r="L92" s="62" t="s">
        <v>73</v>
      </c>
      <c r="M92" s="62">
        <v>0.11</v>
      </c>
      <c r="N92" s="62">
        <v>0</v>
      </c>
      <c r="O92" s="62">
        <v>0.01</v>
      </c>
      <c r="P92" s="62">
        <v>0.01</v>
      </c>
      <c r="Q92" s="62">
        <v>0.01</v>
      </c>
      <c r="R92" s="62" t="s">
        <v>73</v>
      </c>
      <c r="S92" s="62">
        <v>0</v>
      </c>
      <c r="T92" s="62">
        <v>0.01</v>
      </c>
      <c r="U92" s="62">
        <v>0.06</v>
      </c>
      <c r="V92" s="62">
        <v>0.03</v>
      </c>
      <c r="W92" s="62">
        <v>0.01</v>
      </c>
    </row>
    <row r="93" spans="1:23" x14ac:dyDescent="0.25">
      <c r="A93">
        <v>811</v>
      </c>
      <c r="B93">
        <v>3860</v>
      </c>
      <c r="C93" s="62">
        <v>0.93</v>
      </c>
      <c r="D93" s="62">
        <v>0.92</v>
      </c>
      <c r="E93" s="62">
        <v>0.33</v>
      </c>
      <c r="F93" s="62">
        <v>0.01</v>
      </c>
      <c r="G93" s="62">
        <v>0.06</v>
      </c>
      <c r="H93" s="62">
        <v>0.39</v>
      </c>
      <c r="I93" s="62">
        <v>0.13</v>
      </c>
      <c r="J93" s="62" t="s">
        <v>73</v>
      </c>
      <c r="K93" s="62">
        <v>0</v>
      </c>
      <c r="L93" s="62" t="s">
        <v>73</v>
      </c>
      <c r="M93" s="62">
        <v>0.08</v>
      </c>
      <c r="N93" s="62">
        <v>0</v>
      </c>
      <c r="O93" s="62" t="s">
        <v>74</v>
      </c>
      <c r="P93" s="62">
        <v>0.01</v>
      </c>
      <c r="Q93" s="62">
        <v>0.01</v>
      </c>
      <c r="R93" s="62" t="s">
        <v>74</v>
      </c>
      <c r="S93" s="62" t="s">
        <v>73</v>
      </c>
      <c r="T93" s="62" t="s">
        <v>74</v>
      </c>
      <c r="U93" s="62">
        <v>0.05</v>
      </c>
      <c r="V93" s="62">
        <v>0.01</v>
      </c>
      <c r="W93" s="62">
        <v>0.01</v>
      </c>
    </row>
    <row r="94" spans="1:23" x14ac:dyDescent="0.25">
      <c r="A94">
        <v>812</v>
      </c>
      <c r="B94">
        <v>1800</v>
      </c>
      <c r="C94" s="62">
        <v>0.89</v>
      </c>
      <c r="D94" s="62">
        <v>0.88</v>
      </c>
      <c r="E94" s="62">
        <v>0.39</v>
      </c>
      <c r="F94" s="62" t="s">
        <v>73</v>
      </c>
      <c r="G94" s="62">
        <v>0.03</v>
      </c>
      <c r="H94" s="62">
        <v>0.16</v>
      </c>
      <c r="I94" s="62">
        <v>0.28999999999999998</v>
      </c>
      <c r="J94" s="62" t="s">
        <v>73</v>
      </c>
      <c r="K94" s="62">
        <v>0</v>
      </c>
      <c r="L94" s="62">
        <v>0</v>
      </c>
      <c r="M94" s="62">
        <v>0.06</v>
      </c>
      <c r="N94" s="62">
        <v>0</v>
      </c>
      <c r="O94" s="62" t="s">
        <v>73</v>
      </c>
      <c r="P94" s="62">
        <v>0.01</v>
      </c>
      <c r="Q94" s="62" t="s">
        <v>74</v>
      </c>
      <c r="R94" s="62" t="s">
        <v>74</v>
      </c>
      <c r="S94" s="62" t="s">
        <v>74</v>
      </c>
      <c r="T94" s="62">
        <v>0.01</v>
      </c>
      <c r="U94" s="62">
        <v>0.06</v>
      </c>
      <c r="V94" s="62">
        <v>0.04</v>
      </c>
      <c r="W94" s="62">
        <v>0.01</v>
      </c>
    </row>
    <row r="95" spans="1:23" x14ac:dyDescent="0.25">
      <c r="A95">
        <v>813</v>
      </c>
      <c r="B95">
        <v>1930</v>
      </c>
      <c r="C95" s="62">
        <v>0.92</v>
      </c>
      <c r="D95" s="62">
        <v>0.91</v>
      </c>
      <c r="E95" s="62">
        <v>0.42</v>
      </c>
      <c r="F95" s="62" t="s">
        <v>73</v>
      </c>
      <c r="G95" s="62">
        <v>0.05</v>
      </c>
      <c r="H95" s="62">
        <v>0.08</v>
      </c>
      <c r="I95" s="62">
        <v>0.35</v>
      </c>
      <c r="J95" s="62">
        <v>0</v>
      </c>
      <c r="K95" s="62">
        <v>0</v>
      </c>
      <c r="L95" s="62" t="s">
        <v>73</v>
      </c>
      <c r="M95" s="62">
        <v>7.0000000000000007E-2</v>
      </c>
      <c r="N95" s="62">
        <v>0</v>
      </c>
      <c r="O95" s="62" t="s">
        <v>73</v>
      </c>
      <c r="P95" s="62">
        <v>0.01</v>
      </c>
      <c r="Q95" s="62" t="s">
        <v>74</v>
      </c>
      <c r="R95" s="62" t="s">
        <v>74</v>
      </c>
      <c r="S95" s="62" t="s">
        <v>73</v>
      </c>
      <c r="T95" s="62" t="s">
        <v>74</v>
      </c>
      <c r="U95" s="62">
        <v>0.05</v>
      </c>
      <c r="V95" s="62">
        <v>0.01</v>
      </c>
      <c r="W95" s="62">
        <v>0.02</v>
      </c>
    </row>
    <row r="96" spans="1:23" x14ac:dyDescent="0.25">
      <c r="A96">
        <v>815</v>
      </c>
      <c r="B96">
        <v>6690</v>
      </c>
      <c r="C96" s="62">
        <v>0.94</v>
      </c>
      <c r="D96" s="62">
        <v>0.92</v>
      </c>
      <c r="E96" s="62">
        <v>0.32</v>
      </c>
      <c r="F96" s="62">
        <v>0.01</v>
      </c>
      <c r="G96" s="62">
        <v>0.03</v>
      </c>
      <c r="H96" s="62">
        <v>0.46</v>
      </c>
      <c r="I96" s="62">
        <v>0.1</v>
      </c>
      <c r="J96" s="62" t="s">
        <v>73</v>
      </c>
      <c r="K96" s="62">
        <v>0</v>
      </c>
      <c r="L96" s="62" t="s">
        <v>73</v>
      </c>
      <c r="M96" s="62">
        <v>0.06</v>
      </c>
      <c r="N96" s="62">
        <v>0</v>
      </c>
      <c r="O96" s="62" t="s">
        <v>74</v>
      </c>
      <c r="P96" s="62">
        <v>0.01</v>
      </c>
      <c r="Q96" s="62">
        <v>0.01</v>
      </c>
      <c r="R96" s="62" t="s">
        <v>74</v>
      </c>
      <c r="S96" s="62" t="s">
        <v>73</v>
      </c>
      <c r="T96" s="62">
        <v>0.01</v>
      </c>
      <c r="U96" s="62">
        <v>0.04</v>
      </c>
      <c r="V96" s="62">
        <v>0.01</v>
      </c>
      <c r="W96" s="62">
        <v>0.01</v>
      </c>
    </row>
    <row r="97" spans="1:23" x14ac:dyDescent="0.25">
      <c r="A97">
        <v>816</v>
      </c>
      <c r="B97">
        <v>1710</v>
      </c>
      <c r="C97" s="62">
        <v>0.92</v>
      </c>
      <c r="D97" s="62">
        <v>0.91</v>
      </c>
      <c r="E97" s="62">
        <v>0.44</v>
      </c>
      <c r="F97" s="62">
        <v>0.01</v>
      </c>
      <c r="G97" s="62">
        <v>0.04</v>
      </c>
      <c r="H97" s="62">
        <v>0.42</v>
      </c>
      <c r="I97" s="62" t="s">
        <v>73</v>
      </c>
      <c r="J97" s="62">
        <v>0</v>
      </c>
      <c r="K97" s="62" t="s">
        <v>73</v>
      </c>
      <c r="L97" s="62" t="s">
        <v>73</v>
      </c>
      <c r="M97" s="62">
        <v>0.05</v>
      </c>
      <c r="N97" s="62">
        <v>0</v>
      </c>
      <c r="O97" s="62">
        <v>0.01</v>
      </c>
      <c r="P97" s="62">
        <v>0.01</v>
      </c>
      <c r="Q97" s="62">
        <v>0.01</v>
      </c>
      <c r="R97" s="62" t="s">
        <v>73</v>
      </c>
      <c r="S97" s="62" t="s">
        <v>73</v>
      </c>
      <c r="T97" s="62">
        <v>0.01</v>
      </c>
      <c r="U97" s="62">
        <v>0.05</v>
      </c>
      <c r="V97" s="62">
        <v>0.02</v>
      </c>
      <c r="W97" s="62">
        <v>0.01</v>
      </c>
    </row>
    <row r="98" spans="1:23" x14ac:dyDescent="0.25">
      <c r="A98">
        <v>821</v>
      </c>
      <c r="B98">
        <v>2420</v>
      </c>
      <c r="C98" s="62">
        <v>0.93</v>
      </c>
      <c r="D98" s="62">
        <v>0.92</v>
      </c>
      <c r="E98" s="62">
        <v>0.28999999999999998</v>
      </c>
      <c r="F98" s="62" t="s">
        <v>74</v>
      </c>
      <c r="G98" s="62">
        <v>0.03</v>
      </c>
      <c r="H98" s="62">
        <v>0.11</v>
      </c>
      <c r="I98" s="62">
        <v>0.49</v>
      </c>
      <c r="J98" s="62">
        <v>0</v>
      </c>
      <c r="K98" s="62">
        <v>0</v>
      </c>
      <c r="L98" s="62" t="s">
        <v>73</v>
      </c>
      <c r="M98" s="62">
        <v>0.03</v>
      </c>
      <c r="N98" s="62">
        <v>0</v>
      </c>
      <c r="O98" s="62" t="s">
        <v>74</v>
      </c>
      <c r="P98" s="62" t="s">
        <v>74</v>
      </c>
      <c r="Q98" s="62" t="s">
        <v>74</v>
      </c>
      <c r="R98" s="62" t="s">
        <v>74</v>
      </c>
      <c r="S98" s="62" t="s">
        <v>73</v>
      </c>
      <c r="T98" s="62">
        <v>0.01</v>
      </c>
      <c r="U98" s="62">
        <v>0.04</v>
      </c>
      <c r="V98" s="62">
        <v>0.01</v>
      </c>
      <c r="W98" s="62">
        <v>0.02</v>
      </c>
    </row>
    <row r="99" spans="1:23" x14ac:dyDescent="0.25">
      <c r="A99">
        <v>822</v>
      </c>
      <c r="B99">
        <v>1870</v>
      </c>
      <c r="C99" s="62">
        <v>0.93</v>
      </c>
      <c r="D99" s="62">
        <v>0.91</v>
      </c>
      <c r="E99" s="62">
        <v>0.34</v>
      </c>
      <c r="F99" s="62" t="s">
        <v>74</v>
      </c>
      <c r="G99" s="62">
        <v>0.01</v>
      </c>
      <c r="H99" s="62">
        <v>0.56000000000000005</v>
      </c>
      <c r="I99" s="62" t="s">
        <v>74</v>
      </c>
      <c r="J99" s="62">
        <v>0</v>
      </c>
      <c r="K99" s="62">
        <v>0</v>
      </c>
      <c r="L99" s="62" t="s">
        <v>73</v>
      </c>
      <c r="M99" s="62">
        <v>0.03</v>
      </c>
      <c r="N99" s="62" t="s">
        <v>73</v>
      </c>
      <c r="O99" s="62" t="s">
        <v>73</v>
      </c>
      <c r="P99" s="62">
        <v>0.01</v>
      </c>
      <c r="Q99" s="62" t="s">
        <v>74</v>
      </c>
      <c r="R99" s="62" t="s">
        <v>74</v>
      </c>
      <c r="S99" s="62" t="s">
        <v>73</v>
      </c>
      <c r="T99" s="62">
        <v>0.01</v>
      </c>
      <c r="U99" s="62">
        <v>0.04</v>
      </c>
      <c r="V99" s="62">
        <v>0.02</v>
      </c>
      <c r="W99" s="62">
        <v>0.01</v>
      </c>
    </row>
    <row r="100" spans="1:23" x14ac:dyDescent="0.25">
      <c r="A100">
        <v>823</v>
      </c>
      <c r="B100">
        <v>2790</v>
      </c>
      <c r="C100" s="62">
        <v>0.93</v>
      </c>
      <c r="D100" s="62">
        <v>0.91</v>
      </c>
      <c r="E100" s="62">
        <v>0.33</v>
      </c>
      <c r="F100" s="62" t="s">
        <v>74</v>
      </c>
      <c r="G100" s="62">
        <v>0.03</v>
      </c>
      <c r="H100" s="62">
        <v>0.54</v>
      </c>
      <c r="I100" s="62">
        <v>0.02</v>
      </c>
      <c r="J100" s="62">
        <v>0</v>
      </c>
      <c r="K100" s="62">
        <v>0</v>
      </c>
      <c r="L100" s="62">
        <v>0</v>
      </c>
      <c r="M100" s="62">
        <v>0.06</v>
      </c>
      <c r="N100" s="62">
        <v>0</v>
      </c>
      <c r="O100" s="62" t="s">
        <v>74</v>
      </c>
      <c r="P100" s="62">
        <v>0.01</v>
      </c>
      <c r="Q100" s="62">
        <v>0.01</v>
      </c>
      <c r="R100" s="62" t="s">
        <v>74</v>
      </c>
      <c r="S100" s="62">
        <v>0</v>
      </c>
      <c r="T100" s="62">
        <v>0.01</v>
      </c>
      <c r="U100" s="62">
        <v>0.04</v>
      </c>
      <c r="V100" s="62">
        <v>0.02</v>
      </c>
      <c r="W100" s="62">
        <v>0.01</v>
      </c>
    </row>
    <row r="101" spans="1:23" x14ac:dyDescent="0.25">
      <c r="A101">
        <v>825</v>
      </c>
      <c r="B101">
        <v>5440</v>
      </c>
      <c r="C101" s="62">
        <v>0.95</v>
      </c>
      <c r="D101" s="62">
        <v>0.94</v>
      </c>
      <c r="E101" s="62">
        <v>0.21</v>
      </c>
      <c r="F101" s="62">
        <v>0.01</v>
      </c>
      <c r="G101" s="62">
        <v>0.02</v>
      </c>
      <c r="H101" s="62">
        <v>0.67</v>
      </c>
      <c r="I101" s="62">
        <v>0.03</v>
      </c>
      <c r="J101" s="62">
        <v>0</v>
      </c>
      <c r="K101" s="62">
        <v>0</v>
      </c>
      <c r="L101" s="62" t="s">
        <v>73</v>
      </c>
      <c r="M101" s="62">
        <v>0.03</v>
      </c>
      <c r="N101" s="62" t="s">
        <v>73</v>
      </c>
      <c r="O101" s="62" t="s">
        <v>74</v>
      </c>
      <c r="P101" s="62">
        <v>0.01</v>
      </c>
      <c r="Q101" s="62">
        <v>0.01</v>
      </c>
      <c r="R101" s="62" t="s">
        <v>74</v>
      </c>
      <c r="S101" s="62" t="s">
        <v>73</v>
      </c>
      <c r="T101" s="62">
        <v>0.01</v>
      </c>
      <c r="U101" s="62">
        <v>0.02</v>
      </c>
      <c r="V101" s="62">
        <v>0.01</v>
      </c>
      <c r="W101" s="62">
        <v>0.01</v>
      </c>
    </row>
    <row r="102" spans="1:23" x14ac:dyDescent="0.25">
      <c r="A102">
        <v>826</v>
      </c>
      <c r="B102">
        <v>2720</v>
      </c>
      <c r="C102" s="62">
        <v>0.92</v>
      </c>
      <c r="D102" s="62">
        <v>0.9</v>
      </c>
      <c r="E102" s="62">
        <v>0.25</v>
      </c>
      <c r="F102" s="62" t="s">
        <v>74</v>
      </c>
      <c r="G102" s="62">
        <v>0.02</v>
      </c>
      <c r="H102" s="62">
        <v>0.63</v>
      </c>
      <c r="I102" s="62" t="s">
        <v>73</v>
      </c>
      <c r="J102" s="62" t="s">
        <v>73</v>
      </c>
      <c r="K102" s="62">
        <v>0</v>
      </c>
      <c r="L102" s="62" t="s">
        <v>73</v>
      </c>
      <c r="M102" s="62">
        <v>0.03</v>
      </c>
      <c r="N102" s="62">
        <v>0</v>
      </c>
      <c r="O102" s="62" t="s">
        <v>74</v>
      </c>
      <c r="P102" s="62">
        <v>0.01</v>
      </c>
      <c r="Q102" s="62">
        <v>0.01</v>
      </c>
      <c r="R102" s="62" t="s">
        <v>74</v>
      </c>
      <c r="S102" s="62">
        <v>0</v>
      </c>
      <c r="T102" s="62">
        <v>0.01</v>
      </c>
      <c r="U102" s="62">
        <v>0.06</v>
      </c>
      <c r="V102" s="62">
        <v>0.01</v>
      </c>
      <c r="W102" s="62">
        <v>0.01</v>
      </c>
    </row>
    <row r="103" spans="1:23" x14ac:dyDescent="0.25">
      <c r="A103">
        <v>830</v>
      </c>
      <c r="B103">
        <v>8310</v>
      </c>
      <c r="C103" s="62">
        <v>0.92</v>
      </c>
      <c r="D103" s="62">
        <v>0.89</v>
      </c>
      <c r="E103" s="62">
        <v>0.36</v>
      </c>
      <c r="F103" s="62" t="s">
        <v>74</v>
      </c>
      <c r="G103" s="62">
        <v>0.08</v>
      </c>
      <c r="H103" s="62">
        <v>0.39</v>
      </c>
      <c r="I103" s="62">
        <v>0.05</v>
      </c>
      <c r="J103" s="62" t="s">
        <v>73</v>
      </c>
      <c r="K103" s="62">
        <v>0</v>
      </c>
      <c r="L103" s="62" t="s">
        <v>74</v>
      </c>
      <c r="M103" s="62">
        <v>0.08</v>
      </c>
      <c r="N103" s="62" t="s">
        <v>73</v>
      </c>
      <c r="O103" s="62" t="s">
        <v>74</v>
      </c>
      <c r="P103" s="62">
        <v>0.02</v>
      </c>
      <c r="Q103" s="62">
        <v>0.01</v>
      </c>
      <c r="R103" s="62" t="s">
        <v>74</v>
      </c>
      <c r="S103" s="62" t="s">
        <v>74</v>
      </c>
      <c r="T103" s="62">
        <v>0.01</v>
      </c>
      <c r="U103" s="62">
        <v>0.06</v>
      </c>
      <c r="V103" s="62">
        <v>0.02</v>
      </c>
      <c r="W103" s="62">
        <v>0.01</v>
      </c>
    </row>
    <row r="104" spans="1:23" x14ac:dyDescent="0.25">
      <c r="A104">
        <v>831</v>
      </c>
      <c r="B104">
        <v>2870</v>
      </c>
      <c r="C104" s="62">
        <v>0.9</v>
      </c>
      <c r="D104" s="62">
        <v>0.88</v>
      </c>
      <c r="E104" s="62">
        <v>0.41</v>
      </c>
      <c r="F104" s="62" t="s">
        <v>74</v>
      </c>
      <c r="G104" s="62">
        <v>0.06</v>
      </c>
      <c r="H104" s="62">
        <v>0.37</v>
      </c>
      <c r="I104" s="62">
        <v>0.03</v>
      </c>
      <c r="J104" s="62">
        <v>0</v>
      </c>
      <c r="K104" s="62">
        <v>0</v>
      </c>
      <c r="L104" s="62">
        <v>0</v>
      </c>
      <c r="M104" s="62">
        <v>0.08</v>
      </c>
      <c r="N104" s="62">
        <v>0</v>
      </c>
      <c r="O104" s="62" t="s">
        <v>74</v>
      </c>
      <c r="P104" s="62">
        <v>0.01</v>
      </c>
      <c r="Q104" s="62">
        <v>0.01</v>
      </c>
      <c r="R104" s="62" t="s">
        <v>74</v>
      </c>
      <c r="S104" s="62" t="s">
        <v>74</v>
      </c>
      <c r="T104" s="62">
        <v>0.02</v>
      </c>
      <c r="U104" s="62">
        <v>7.0000000000000007E-2</v>
      </c>
      <c r="V104" s="62">
        <v>0.01</v>
      </c>
      <c r="W104" s="62">
        <v>0.01</v>
      </c>
    </row>
    <row r="105" spans="1:23" x14ac:dyDescent="0.25">
      <c r="A105">
        <v>835</v>
      </c>
      <c r="B105">
        <v>4300</v>
      </c>
      <c r="C105" s="62">
        <v>0.93</v>
      </c>
      <c r="D105" s="62">
        <v>0.92</v>
      </c>
      <c r="E105" s="62">
        <v>0.34</v>
      </c>
      <c r="F105" s="62" t="s">
        <v>74</v>
      </c>
      <c r="G105" s="62">
        <v>0.02</v>
      </c>
      <c r="H105" s="62">
        <v>0.54</v>
      </c>
      <c r="I105" s="62" t="s">
        <v>74</v>
      </c>
      <c r="J105" s="62">
        <v>0</v>
      </c>
      <c r="K105" s="62" t="s">
        <v>74</v>
      </c>
      <c r="L105" s="62" t="s">
        <v>73</v>
      </c>
      <c r="M105" s="62">
        <v>0.06</v>
      </c>
      <c r="N105" s="62" t="s">
        <v>73</v>
      </c>
      <c r="O105" s="62" t="s">
        <v>74</v>
      </c>
      <c r="P105" s="62">
        <v>0.01</v>
      </c>
      <c r="Q105" s="62">
        <v>0.01</v>
      </c>
      <c r="R105" s="62" t="s">
        <v>74</v>
      </c>
      <c r="S105" s="62">
        <v>0</v>
      </c>
      <c r="T105" s="62">
        <v>0.01</v>
      </c>
      <c r="U105" s="62">
        <v>0.05</v>
      </c>
      <c r="V105" s="62">
        <v>0.01</v>
      </c>
      <c r="W105" s="62">
        <v>0.01</v>
      </c>
    </row>
    <row r="106" spans="1:23" x14ac:dyDescent="0.25">
      <c r="A106">
        <v>836</v>
      </c>
      <c r="B106">
        <v>1630</v>
      </c>
      <c r="C106" s="62">
        <v>0.92</v>
      </c>
      <c r="D106" s="62">
        <v>0.9</v>
      </c>
      <c r="E106" s="62">
        <v>0.31</v>
      </c>
      <c r="F106" s="62" t="s">
        <v>74</v>
      </c>
      <c r="G106" s="62">
        <v>0.02</v>
      </c>
      <c r="H106" s="62">
        <v>0.55000000000000004</v>
      </c>
      <c r="I106" s="62" t="s">
        <v>73</v>
      </c>
      <c r="J106" s="62">
        <v>0</v>
      </c>
      <c r="K106" s="62">
        <v>0</v>
      </c>
      <c r="L106" s="62" t="s">
        <v>73</v>
      </c>
      <c r="M106" s="62">
        <v>0.06</v>
      </c>
      <c r="N106" s="62">
        <v>0</v>
      </c>
      <c r="O106" s="62">
        <v>0.01</v>
      </c>
      <c r="P106" s="62">
        <v>0.01</v>
      </c>
      <c r="Q106" s="62">
        <v>0.01</v>
      </c>
      <c r="R106" s="62" t="s">
        <v>74</v>
      </c>
      <c r="S106" s="62">
        <v>0</v>
      </c>
      <c r="T106" s="62" t="s">
        <v>74</v>
      </c>
      <c r="U106" s="62">
        <v>0.05</v>
      </c>
      <c r="V106" s="62">
        <v>0.02</v>
      </c>
      <c r="W106" s="62">
        <v>0.01</v>
      </c>
    </row>
    <row r="107" spans="1:23" x14ac:dyDescent="0.25">
      <c r="A107">
        <v>837</v>
      </c>
      <c r="B107">
        <v>1660</v>
      </c>
      <c r="C107" s="62">
        <v>0.92</v>
      </c>
      <c r="D107" s="62">
        <v>0.9</v>
      </c>
      <c r="E107" s="62">
        <v>0.41</v>
      </c>
      <c r="F107" s="62">
        <v>0.01</v>
      </c>
      <c r="G107" s="62">
        <v>0.04</v>
      </c>
      <c r="H107" s="62">
        <v>0.43</v>
      </c>
      <c r="I107" s="62" t="s">
        <v>74</v>
      </c>
      <c r="J107" s="62">
        <v>0</v>
      </c>
      <c r="K107" s="62">
        <v>0</v>
      </c>
      <c r="L107" s="62" t="s">
        <v>73</v>
      </c>
      <c r="M107" s="62">
        <v>0.05</v>
      </c>
      <c r="N107" s="62">
        <v>0</v>
      </c>
      <c r="O107" s="62" t="s">
        <v>74</v>
      </c>
      <c r="P107" s="62">
        <v>0.01</v>
      </c>
      <c r="Q107" s="62">
        <v>0.01</v>
      </c>
      <c r="R107" s="62" t="s">
        <v>74</v>
      </c>
      <c r="S107" s="62">
        <v>0</v>
      </c>
      <c r="T107" s="62">
        <v>0.01</v>
      </c>
      <c r="U107" s="62">
        <v>0.06</v>
      </c>
      <c r="V107" s="62">
        <v>0.02</v>
      </c>
      <c r="W107" s="62">
        <v>0.01</v>
      </c>
    </row>
    <row r="108" spans="1:23" x14ac:dyDescent="0.25">
      <c r="A108">
        <v>840</v>
      </c>
      <c r="B108">
        <v>5310</v>
      </c>
      <c r="C108" s="62">
        <v>0.92</v>
      </c>
      <c r="D108" s="62">
        <v>0.9</v>
      </c>
      <c r="E108" s="62">
        <v>0.44</v>
      </c>
      <c r="F108" s="62" t="s">
        <v>74</v>
      </c>
      <c r="G108" s="62">
        <v>0.04</v>
      </c>
      <c r="H108" s="62">
        <v>0.35</v>
      </c>
      <c r="I108" s="62">
        <v>0.06</v>
      </c>
      <c r="J108" s="62">
        <v>0</v>
      </c>
      <c r="K108" s="62" t="s">
        <v>73</v>
      </c>
      <c r="L108" s="62">
        <v>0</v>
      </c>
      <c r="M108" s="62">
        <v>7.0000000000000007E-2</v>
      </c>
      <c r="N108" s="62">
        <v>0</v>
      </c>
      <c r="O108" s="62" t="s">
        <v>74</v>
      </c>
      <c r="P108" s="62">
        <v>0.01</v>
      </c>
      <c r="Q108" s="62">
        <v>0.01</v>
      </c>
      <c r="R108" s="62" t="s">
        <v>74</v>
      </c>
      <c r="S108" s="62" t="s">
        <v>74</v>
      </c>
      <c r="T108" s="62">
        <v>0.01</v>
      </c>
      <c r="U108" s="62">
        <v>0.05</v>
      </c>
      <c r="V108" s="62">
        <v>0.02</v>
      </c>
      <c r="W108" s="62">
        <v>0.01</v>
      </c>
    </row>
    <row r="109" spans="1:23" x14ac:dyDescent="0.25">
      <c r="A109">
        <v>841</v>
      </c>
      <c r="B109">
        <v>1130</v>
      </c>
      <c r="C109" s="62">
        <v>0.9</v>
      </c>
      <c r="D109" s="62">
        <v>0.88</v>
      </c>
      <c r="E109" s="62">
        <v>0.4</v>
      </c>
      <c r="F109" s="62" t="s">
        <v>73</v>
      </c>
      <c r="G109" s="62">
        <v>0.06</v>
      </c>
      <c r="H109" s="62">
        <v>0.1</v>
      </c>
      <c r="I109" s="62">
        <v>0.32</v>
      </c>
      <c r="J109" s="62">
        <v>0</v>
      </c>
      <c r="K109" s="62">
        <v>0</v>
      </c>
      <c r="L109" s="62">
        <v>0</v>
      </c>
      <c r="M109" s="62">
        <v>7.0000000000000007E-2</v>
      </c>
      <c r="N109" s="62">
        <v>0</v>
      </c>
      <c r="O109" s="62" t="s">
        <v>73</v>
      </c>
      <c r="P109" s="62">
        <v>0.01</v>
      </c>
      <c r="Q109" s="62">
        <v>0.01</v>
      </c>
      <c r="R109" s="62">
        <v>0</v>
      </c>
      <c r="S109" s="62" t="s">
        <v>74</v>
      </c>
      <c r="T109" s="62">
        <v>0.01</v>
      </c>
      <c r="U109" s="62">
        <v>0.06</v>
      </c>
      <c r="V109" s="62">
        <v>0.04</v>
      </c>
      <c r="W109" s="62">
        <v>0.01</v>
      </c>
    </row>
    <row r="110" spans="1:23" x14ac:dyDescent="0.25">
      <c r="A110">
        <v>845</v>
      </c>
      <c r="B110">
        <v>5250</v>
      </c>
      <c r="C110" s="62">
        <v>0.92</v>
      </c>
      <c r="D110" s="62">
        <v>0.9</v>
      </c>
      <c r="E110" s="62">
        <v>0.48</v>
      </c>
      <c r="F110" s="62">
        <v>0.01</v>
      </c>
      <c r="G110" s="62">
        <v>0.02</v>
      </c>
      <c r="H110" s="62">
        <v>0.18</v>
      </c>
      <c r="I110" s="62">
        <v>0.2</v>
      </c>
      <c r="J110" s="62">
        <v>0</v>
      </c>
      <c r="K110" s="62" t="s">
        <v>73</v>
      </c>
      <c r="L110" s="62" t="s">
        <v>74</v>
      </c>
      <c r="M110" s="62">
        <v>0.04</v>
      </c>
      <c r="N110" s="62">
        <v>0</v>
      </c>
      <c r="O110" s="62" t="s">
        <v>74</v>
      </c>
      <c r="P110" s="62">
        <v>0.01</v>
      </c>
      <c r="Q110" s="62">
        <v>0.01</v>
      </c>
      <c r="R110" s="62">
        <v>0.01</v>
      </c>
      <c r="S110" s="62">
        <v>0</v>
      </c>
      <c r="T110" s="62">
        <v>0.01</v>
      </c>
      <c r="U110" s="62">
        <v>0.04</v>
      </c>
      <c r="V110" s="62">
        <v>0.03</v>
      </c>
      <c r="W110" s="62">
        <v>0.01</v>
      </c>
    </row>
    <row r="111" spans="1:23" x14ac:dyDescent="0.25">
      <c r="A111">
        <v>846</v>
      </c>
      <c r="B111">
        <v>2240</v>
      </c>
      <c r="C111" s="62">
        <v>0.92</v>
      </c>
      <c r="D111" s="62">
        <v>0.9</v>
      </c>
      <c r="E111" s="62">
        <v>0.23</v>
      </c>
      <c r="F111" s="62" t="s">
        <v>74</v>
      </c>
      <c r="G111" s="62">
        <v>0.03</v>
      </c>
      <c r="H111" s="62">
        <v>0.2</v>
      </c>
      <c r="I111" s="62">
        <v>0.44</v>
      </c>
      <c r="J111" s="62">
        <v>0</v>
      </c>
      <c r="K111" s="62">
        <v>0</v>
      </c>
      <c r="L111" s="62">
        <v>0</v>
      </c>
      <c r="M111" s="62">
        <v>0.03</v>
      </c>
      <c r="N111" s="62">
        <v>0</v>
      </c>
      <c r="O111" s="62" t="s">
        <v>74</v>
      </c>
      <c r="P111" s="62">
        <v>0.01</v>
      </c>
      <c r="Q111" s="62" t="s">
        <v>74</v>
      </c>
      <c r="R111" s="62" t="s">
        <v>74</v>
      </c>
      <c r="S111" s="62" t="s">
        <v>73</v>
      </c>
      <c r="T111" s="62">
        <v>0.01</v>
      </c>
      <c r="U111" s="62">
        <v>0.04</v>
      </c>
      <c r="V111" s="62">
        <v>0.03</v>
      </c>
      <c r="W111" s="62">
        <v>0.01</v>
      </c>
    </row>
    <row r="112" spans="1:23" x14ac:dyDescent="0.25">
      <c r="A112">
        <v>850</v>
      </c>
      <c r="B112">
        <v>13660</v>
      </c>
      <c r="C112" s="62">
        <v>0.92</v>
      </c>
      <c r="D112" s="62">
        <v>0.9</v>
      </c>
      <c r="E112" s="62">
        <v>0.38</v>
      </c>
      <c r="F112" s="62" t="s">
        <v>74</v>
      </c>
      <c r="G112" s="62">
        <v>0.03</v>
      </c>
      <c r="H112" s="62">
        <v>0.06</v>
      </c>
      <c r="I112" s="62">
        <v>0.43</v>
      </c>
      <c r="J112" s="62" t="s">
        <v>74</v>
      </c>
      <c r="K112" s="62" t="s">
        <v>73</v>
      </c>
      <c r="L112" s="62" t="s">
        <v>74</v>
      </c>
      <c r="M112" s="62">
        <v>0.05</v>
      </c>
      <c r="N112" s="62" t="s">
        <v>74</v>
      </c>
      <c r="O112" s="62" t="s">
        <v>74</v>
      </c>
      <c r="P112" s="62">
        <v>0.01</v>
      </c>
      <c r="Q112" s="62">
        <v>0.01</v>
      </c>
      <c r="R112" s="62" t="s">
        <v>74</v>
      </c>
      <c r="S112" s="62">
        <v>0</v>
      </c>
      <c r="T112" s="62">
        <v>0.01</v>
      </c>
      <c r="U112" s="62">
        <v>0.05</v>
      </c>
      <c r="V112" s="62">
        <v>0.01</v>
      </c>
      <c r="W112" s="62">
        <v>0.01</v>
      </c>
    </row>
    <row r="113" spans="1:23" x14ac:dyDescent="0.25">
      <c r="A113">
        <v>851</v>
      </c>
      <c r="B113">
        <v>1770</v>
      </c>
      <c r="C113" s="62">
        <v>0.88</v>
      </c>
      <c r="D113" s="62">
        <v>0.86</v>
      </c>
      <c r="E113" s="62">
        <v>0.51</v>
      </c>
      <c r="F113" s="62" t="s">
        <v>74</v>
      </c>
      <c r="G113" s="62">
        <v>0.05</v>
      </c>
      <c r="H113" s="62">
        <v>0.01</v>
      </c>
      <c r="I113" s="62">
        <v>0.28000000000000003</v>
      </c>
      <c r="J113" s="62">
        <v>0</v>
      </c>
      <c r="K113" s="62">
        <v>0</v>
      </c>
      <c r="L113" s="62">
        <v>0</v>
      </c>
      <c r="M113" s="62">
        <v>0.06</v>
      </c>
      <c r="N113" s="62" t="s">
        <v>73</v>
      </c>
      <c r="O113" s="62">
        <v>0</v>
      </c>
      <c r="P113" s="62">
        <v>0.02</v>
      </c>
      <c r="Q113" s="62">
        <v>0.01</v>
      </c>
      <c r="R113" s="62">
        <v>0.01</v>
      </c>
      <c r="S113" s="62">
        <v>0</v>
      </c>
      <c r="T113" s="62">
        <v>0.01</v>
      </c>
      <c r="U113" s="62">
        <v>0.06</v>
      </c>
      <c r="V113" s="62">
        <v>0.03</v>
      </c>
      <c r="W113" s="62">
        <v>0.03</v>
      </c>
    </row>
    <row r="114" spans="1:23" x14ac:dyDescent="0.25">
      <c r="A114">
        <v>852</v>
      </c>
      <c r="B114">
        <v>2030</v>
      </c>
      <c r="C114" s="62">
        <v>0.88</v>
      </c>
      <c r="D114" s="62">
        <v>0.85</v>
      </c>
      <c r="E114" s="62">
        <v>0.24</v>
      </c>
      <c r="F114" s="62" t="s">
        <v>73</v>
      </c>
      <c r="G114" s="62">
        <v>0.04</v>
      </c>
      <c r="H114" s="62">
        <v>7.0000000000000007E-2</v>
      </c>
      <c r="I114" s="62">
        <v>0.5</v>
      </c>
      <c r="J114" s="62">
        <v>0</v>
      </c>
      <c r="K114" s="62">
        <v>0</v>
      </c>
      <c r="L114" s="62">
        <v>0</v>
      </c>
      <c r="M114" s="62">
        <v>0.04</v>
      </c>
      <c r="N114" s="62">
        <v>0</v>
      </c>
      <c r="O114" s="62" t="s">
        <v>73</v>
      </c>
      <c r="P114" s="62">
        <v>0.02</v>
      </c>
      <c r="Q114" s="62">
        <v>0.01</v>
      </c>
      <c r="R114" s="62" t="s">
        <v>74</v>
      </c>
      <c r="S114" s="62" t="s">
        <v>74</v>
      </c>
      <c r="T114" s="62">
        <v>0.01</v>
      </c>
      <c r="U114" s="62">
        <v>0.08</v>
      </c>
      <c r="V114" s="62">
        <v>0.02</v>
      </c>
      <c r="W114" s="62">
        <v>0.02</v>
      </c>
    </row>
    <row r="115" spans="1:23" x14ac:dyDescent="0.25">
      <c r="A115">
        <v>855</v>
      </c>
      <c r="B115">
        <v>7180</v>
      </c>
      <c r="C115" s="62">
        <v>0.93</v>
      </c>
      <c r="D115" s="62">
        <v>0.9</v>
      </c>
      <c r="E115" s="62">
        <v>0.32</v>
      </c>
      <c r="F115" s="62" t="s">
        <v>74</v>
      </c>
      <c r="G115" s="62">
        <v>0.03</v>
      </c>
      <c r="H115" s="62">
        <v>0.5</v>
      </c>
      <c r="I115" s="62">
        <v>0.04</v>
      </c>
      <c r="J115" s="62" t="s">
        <v>73</v>
      </c>
      <c r="K115" s="62" t="s">
        <v>74</v>
      </c>
      <c r="L115" s="62" t="s">
        <v>74</v>
      </c>
      <c r="M115" s="62">
        <v>0.06</v>
      </c>
      <c r="N115" s="62" t="s">
        <v>73</v>
      </c>
      <c r="O115" s="62" t="s">
        <v>74</v>
      </c>
      <c r="P115" s="62">
        <v>0.02</v>
      </c>
      <c r="Q115" s="62">
        <v>0.01</v>
      </c>
      <c r="R115" s="62">
        <v>0.01</v>
      </c>
      <c r="S115" s="62" t="s">
        <v>74</v>
      </c>
      <c r="T115" s="62">
        <v>0.01</v>
      </c>
      <c r="U115" s="62">
        <v>0.04</v>
      </c>
      <c r="V115" s="62">
        <v>0.02</v>
      </c>
      <c r="W115" s="62">
        <v>0.01</v>
      </c>
    </row>
    <row r="116" spans="1:23" x14ac:dyDescent="0.25">
      <c r="A116">
        <v>856</v>
      </c>
      <c r="B116">
        <v>3380</v>
      </c>
      <c r="C116" s="62">
        <v>0.9</v>
      </c>
      <c r="D116" s="62">
        <v>0.88</v>
      </c>
      <c r="E116" s="62">
        <v>0.26</v>
      </c>
      <c r="F116" s="62" t="s">
        <v>74</v>
      </c>
      <c r="G116" s="62">
        <v>0.02</v>
      </c>
      <c r="H116" s="62">
        <v>0.15</v>
      </c>
      <c r="I116" s="62">
        <v>0.45</v>
      </c>
      <c r="J116" s="62">
        <v>0</v>
      </c>
      <c r="K116" s="62">
        <v>0</v>
      </c>
      <c r="L116" s="62" t="s">
        <v>73</v>
      </c>
      <c r="M116" s="62">
        <v>0.02</v>
      </c>
      <c r="N116" s="62">
        <v>0</v>
      </c>
      <c r="O116" s="62" t="s">
        <v>73</v>
      </c>
      <c r="P116" s="62">
        <v>0.01</v>
      </c>
      <c r="Q116" s="62" t="s">
        <v>74</v>
      </c>
      <c r="R116" s="62" t="s">
        <v>74</v>
      </c>
      <c r="S116" s="62" t="s">
        <v>74</v>
      </c>
      <c r="T116" s="62">
        <v>0.01</v>
      </c>
      <c r="U116" s="62">
        <v>0.05</v>
      </c>
      <c r="V116" s="62">
        <v>0.03</v>
      </c>
      <c r="W116" s="62">
        <v>0.02</v>
      </c>
    </row>
    <row r="117" spans="1:23" x14ac:dyDescent="0.25">
      <c r="A117">
        <v>857</v>
      </c>
      <c r="B117">
        <v>470</v>
      </c>
      <c r="C117" s="62">
        <v>0.95</v>
      </c>
      <c r="D117" s="62">
        <v>0.93</v>
      </c>
      <c r="E117" s="62">
        <v>0.39</v>
      </c>
      <c r="F117" s="62">
        <v>0.05</v>
      </c>
      <c r="G117" s="62">
        <v>0.02</v>
      </c>
      <c r="H117" s="62">
        <v>0.37</v>
      </c>
      <c r="I117" s="62">
        <v>0.09</v>
      </c>
      <c r="J117" s="62">
        <v>0</v>
      </c>
      <c r="K117" s="62">
        <v>0</v>
      </c>
      <c r="L117" s="62">
        <v>0</v>
      </c>
      <c r="M117" s="62">
        <v>0.05</v>
      </c>
      <c r="N117" s="62">
        <v>0</v>
      </c>
      <c r="O117" s="62">
        <v>0</v>
      </c>
      <c r="P117" s="62">
        <v>0.01</v>
      </c>
      <c r="Q117" s="62">
        <v>0.01</v>
      </c>
      <c r="R117" s="62">
        <v>0</v>
      </c>
      <c r="S117" s="62">
        <v>0</v>
      </c>
      <c r="T117" s="62">
        <v>0.01</v>
      </c>
      <c r="U117" s="62">
        <v>0.03</v>
      </c>
      <c r="V117" s="62">
        <v>0</v>
      </c>
      <c r="W117" s="62">
        <v>0.02</v>
      </c>
    </row>
    <row r="118" spans="1:23" x14ac:dyDescent="0.25">
      <c r="A118">
        <v>860</v>
      </c>
      <c r="B118">
        <v>9500</v>
      </c>
      <c r="C118" s="62">
        <v>0.93</v>
      </c>
      <c r="D118" s="62">
        <v>0.91</v>
      </c>
      <c r="E118" s="62">
        <v>0.41</v>
      </c>
      <c r="F118" s="62" t="s">
        <v>74</v>
      </c>
      <c r="G118" s="62">
        <v>0.06</v>
      </c>
      <c r="H118" s="62">
        <v>0.41</v>
      </c>
      <c r="I118" s="62">
        <v>0.02</v>
      </c>
      <c r="J118" s="62">
        <v>0</v>
      </c>
      <c r="K118" s="62" t="s">
        <v>73</v>
      </c>
      <c r="L118" s="62" t="s">
        <v>74</v>
      </c>
      <c r="M118" s="62">
        <v>7.0000000000000007E-2</v>
      </c>
      <c r="N118" s="62">
        <v>0</v>
      </c>
      <c r="O118" s="62" t="s">
        <v>74</v>
      </c>
      <c r="P118" s="62">
        <v>0.01</v>
      </c>
      <c r="Q118" s="62">
        <v>0.01</v>
      </c>
      <c r="R118" s="62" t="s">
        <v>74</v>
      </c>
      <c r="S118" s="62" t="s">
        <v>74</v>
      </c>
      <c r="T118" s="62">
        <v>0.01</v>
      </c>
      <c r="U118" s="62">
        <v>0.05</v>
      </c>
      <c r="V118" s="62">
        <v>0.01</v>
      </c>
      <c r="W118" s="62">
        <v>0.01</v>
      </c>
    </row>
    <row r="119" spans="1:23" x14ac:dyDescent="0.25">
      <c r="A119">
        <v>861</v>
      </c>
      <c r="B119">
        <v>2570</v>
      </c>
      <c r="C119" s="62">
        <v>0.9</v>
      </c>
      <c r="D119" s="62">
        <v>0.86</v>
      </c>
      <c r="E119" s="62">
        <v>0.45</v>
      </c>
      <c r="F119" s="62" t="s">
        <v>74</v>
      </c>
      <c r="G119" s="62">
        <v>0.08</v>
      </c>
      <c r="H119" s="62">
        <v>0.12</v>
      </c>
      <c r="I119" s="62">
        <v>0.21</v>
      </c>
      <c r="J119" s="62" t="s">
        <v>73</v>
      </c>
      <c r="K119" s="62">
        <v>0</v>
      </c>
      <c r="L119" s="62" t="s">
        <v>73</v>
      </c>
      <c r="M119" s="62">
        <v>0.08</v>
      </c>
      <c r="N119" s="62">
        <v>0</v>
      </c>
      <c r="O119" s="62" t="s">
        <v>73</v>
      </c>
      <c r="P119" s="62">
        <v>0.02</v>
      </c>
      <c r="Q119" s="62">
        <v>0.01</v>
      </c>
      <c r="R119" s="62" t="s">
        <v>74</v>
      </c>
      <c r="S119" s="62" t="s">
        <v>74</v>
      </c>
      <c r="T119" s="62">
        <v>0.02</v>
      </c>
      <c r="U119" s="62">
        <v>0.08</v>
      </c>
      <c r="V119" s="62">
        <v>0.02</v>
      </c>
      <c r="W119" s="62">
        <v>0.01</v>
      </c>
    </row>
    <row r="120" spans="1:23" x14ac:dyDescent="0.25">
      <c r="A120">
        <v>865</v>
      </c>
      <c r="B120">
        <v>5180</v>
      </c>
      <c r="C120" s="62">
        <v>0.93</v>
      </c>
      <c r="D120" s="62">
        <v>0.92</v>
      </c>
      <c r="E120" s="62">
        <v>0.35</v>
      </c>
      <c r="F120" s="62">
        <v>0.01</v>
      </c>
      <c r="G120" s="62">
        <v>0.02</v>
      </c>
      <c r="H120" s="62">
        <v>0.5</v>
      </c>
      <c r="I120" s="62">
        <v>0.05</v>
      </c>
      <c r="J120" s="62" t="s">
        <v>74</v>
      </c>
      <c r="K120" s="62">
        <v>0</v>
      </c>
      <c r="L120" s="62" t="s">
        <v>73</v>
      </c>
      <c r="M120" s="62">
        <v>0.04</v>
      </c>
      <c r="N120" s="62" t="s">
        <v>73</v>
      </c>
      <c r="O120" s="62" t="s">
        <v>74</v>
      </c>
      <c r="P120" s="62">
        <v>0.01</v>
      </c>
      <c r="Q120" s="62" t="s">
        <v>74</v>
      </c>
      <c r="R120" s="62" t="s">
        <v>74</v>
      </c>
      <c r="S120" s="62" t="s">
        <v>73</v>
      </c>
      <c r="T120" s="62" t="s">
        <v>74</v>
      </c>
      <c r="U120" s="62">
        <v>0.04</v>
      </c>
      <c r="V120" s="62">
        <v>0.01</v>
      </c>
      <c r="W120" s="62">
        <v>0.01</v>
      </c>
    </row>
    <row r="121" spans="1:23" x14ac:dyDescent="0.25">
      <c r="A121">
        <v>866</v>
      </c>
      <c r="B121">
        <v>2210</v>
      </c>
      <c r="C121" s="62">
        <v>0.93</v>
      </c>
      <c r="D121" s="62">
        <v>0.91</v>
      </c>
      <c r="E121" s="62">
        <v>0.69</v>
      </c>
      <c r="F121" s="62" t="s">
        <v>74</v>
      </c>
      <c r="G121" s="62">
        <v>0.01</v>
      </c>
      <c r="H121" s="62">
        <v>0.1</v>
      </c>
      <c r="I121" s="62">
        <v>0.1</v>
      </c>
      <c r="J121" s="62" t="s">
        <v>73</v>
      </c>
      <c r="K121" s="62">
        <v>0</v>
      </c>
      <c r="L121" s="62">
        <v>0</v>
      </c>
      <c r="M121" s="62">
        <v>0.04</v>
      </c>
      <c r="N121" s="62" t="s">
        <v>73</v>
      </c>
      <c r="O121" s="62" t="s">
        <v>73</v>
      </c>
      <c r="P121" s="62">
        <v>0.01</v>
      </c>
      <c r="Q121" s="62" t="s">
        <v>74</v>
      </c>
      <c r="R121" s="62">
        <v>0.01</v>
      </c>
      <c r="S121" s="62" t="s">
        <v>74</v>
      </c>
      <c r="T121" s="62">
        <v>0.01</v>
      </c>
      <c r="U121" s="62">
        <v>0.05</v>
      </c>
      <c r="V121" s="62">
        <v>0.01</v>
      </c>
      <c r="W121" s="62">
        <v>0.01</v>
      </c>
    </row>
    <row r="122" spans="1:23" x14ac:dyDescent="0.25">
      <c r="A122">
        <v>867</v>
      </c>
      <c r="B122">
        <v>1060</v>
      </c>
      <c r="C122" s="62">
        <v>0.94</v>
      </c>
      <c r="D122" s="62">
        <v>0.91</v>
      </c>
      <c r="E122" s="62">
        <v>0.27</v>
      </c>
      <c r="F122" s="62" t="s">
        <v>74</v>
      </c>
      <c r="G122" s="62">
        <v>0.02</v>
      </c>
      <c r="H122" s="62">
        <v>0.48</v>
      </c>
      <c r="I122" s="62">
        <v>0.13</v>
      </c>
      <c r="J122" s="62">
        <v>0</v>
      </c>
      <c r="K122" s="62">
        <v>0</v>
      </c>
      <c r="L122" s="62">
        <v>0</v>
      </c>
      <c r="M122" s="62">
        <v>0.06</v>
      </c>
      <c r="N122" s="62">
        <v>0</v>
      </c>
      <c r="O122" s="62">
        <v>0.01</v>
      </c>
      <c r="P122" s="62">
        <v>0.02</v>
      </c>
      <c r="Q122" s="62">
        <v>0.01</v>
      </c>
      <c r="R122" s="62" t="s">
        <v>74</v>
      </c>
      <c r="S122" s="62">
        <v>0</v>
      </c>
      <c r="T122" s="62">
        <v>0.01</v>
      </c>
      <c r="U122" s="62">
        <v>0.04</v>
      </c>
      <c r="V122" s="62">
        <v>0.01</v>
      </c>
      <c r="W122" s="62">
        <v>0.01</v>
      </c>
    </row>
    <row r="123" spans="1:23" x14ac:dyDescent="0.25">
      <c r="A123">
        <v>868</v>
      </c>
      <c r="B123">
        <v>1600</v>
      </c>
      <c r="C123" s="62">
        <v>0.94</v>
      </c>
      <c r="D123" s="62">
        <v>0.93</v>
      </c>
      <c r="E123" s="62">
        <v>0.24</v>
      </c>
      <c r="F123" s="62">
        <v>0.01</v>
      </c>
      <c r="G123" s="62">
        <v>0.02</v>
      </c>
      <c r="H123" s="62">
        <v>0.59</v>
      </c>
      <c r="I123" s="62">
        <v>7.0000000000000007E-2</v>
      </c>
      <c r="J123" s="62">
        <v>0</v>
      </c>
      <c r="K123" s="62" t="s">
        <v>73</v>
      </c>
      <c r="L123" s="62" t="s">
        <v>73</v>
      </c>
      <c r="M123" s="62">
        <v>0.03</v>
      </c>
      <c r="N123" s="62">
        <v>0</v>
      </c>
      <c r="O123" s="62" t="s">
        <v>74</v>
      </c>
      <c r="P123" s="62">
        <v>0.01</v>
      </c>
      <c r="Q123" s="62" t="s">
        <v>74</v>
      </c>
      <c r="R123" s="62" t="s">
        <v>74</v>
      </c>
      <c r="S123" s="62" t="s">
        <v>73</v>
      </c>
      <c r="T123" s="62" t="s">
        <v>74</v>
      </c>
      <c r="U123" s="62">
        <v>0.03</v>
      </c>
      <c r="V123" s="62">
        <v>0.01</v>
      </c>
      <c r="W123" s="62">
        <v>0.01</v>
      </c>
    </row>
    <row r="124" spans="1:23" x14ac:dyDescent="0.25">
      <c r="A124">
        <v>869</v>
      </c>
      <c r="B124">
        <v>1960</v>
      </c>
      <c r="C124" s="62">
        <v>0.93</v>
      </c>
      <c r="D124" s="62">
        <v>0.91</v>
      </c>
      <c r="E124" s="62">
        <v>0.22</v>
      </c>
      <c r="F124" s="62" t="s">
        <v>74</v>
      </c>
      <c r="G124" s="62">
        <v>0.04</v>
      </c>
      <c r="H124" s="62">
        <v>0.61</v>
      </c>
      <c r="I124" s="62">
        <v>0.03</v>
      </c>
      <c r="J124" s="62">
        <v>0</v>
      </c>
      <c r="K124" s="62" t="s">
        <v>73</v>
      </c>
      <c r="L124" s="62" t="s">
        <v>73</v>
      </c>
      <c r="M124" s="62">
        <v>0.06</v>
      </c>
      <c r="N124" s="62">
        <v>0</v>
      </c>
      <c r="O124" s="62" t="s">
        <v>74</v>
      </c>
      <c r="P124" s="62">
        <v>0.01</v>
      </c>
      <c r="Q124" s="62">
        <v>0.01</v>
      </c>
      <c r="R124" s="62" t="s">
        <v>74</v>
      </c>
      <c r="S124" s="62" t="s">
        <v>74</v>
      </c>
      <c r="T124" s="62">
        <v>0.01</v>
      </c>
      <c r="U124" s="62">
        <v>0.05</v>
      </c>
      <c r="V124" s="62">
        <v>0.01</v>
      </c>
      <c r="W124" s="62">
        <v>0.01</v>
      </c>
    </row>
    <row r="125" spans="1:23" x14ac:dyDescent="0.25">
      <c r="A125">
        <v>870</v>
      </c>
      <c r="B125">
        <v>1080</v>
      </c>
      <c r="C125" s="62">
        <v>0.92</v>
      </c>
      <c r="D125" s="62">
        <v>0.9</v>
      </c>
      <c r="E125" s="62">
        <v>0.25</v>
      </c>
      <c r="F125" s="62">
        <v>0.01</v>
      </c>
      <c r="G125" s="62">
        <v>0.02</v>
      </c>
      <c r="H125" s="62">
        <v>0.56000000000000005</v>
      </c>
      <c r="I125" s="62">
        <v>0.06</v>
      </c>
      <c r="J125" s="62">
        <v>0</v>
      </c>
      <c r="K125" s="62">
        <v>0</v>
      </c>
      <c r="L125" s="62">
        <v>0</v>
      </c>
      <c r="M125" s="62">
        <v>0.04</v>
      </c>
      <c r="N125" s="62">
        <v>0</v>
      </c>
      <c r="O125" s="62" t="s">
        <v>73</v>
      </c>
      <c r="P125" s="62">
        <v>0.02</v>
      </c>
      <c r="Q125" s="62">
        <v>0.01</v>
      </c>
      <c r="R125" s="62" t="s">
        <v>74</v>
      </c>
      <c r="S125" s="62" t="s">
        <v>73</v>
      </c>
      <c r="T125" s="62">
        <v>0.01</v>
      </c>
      <c r="U125" s="62">
        <v>0.04</v>
      </c>
      <c r="V125" s="62">
        <v>0.02</v>
      </c>
      <c r="W125" s="62">
        <v>0.01</v>
      </c>
    </row>
    <row r="126" spans="1:23" x14ac:dyDescent="0.25">
      <c r="A126">
        <v>871</v>
      </c>
      <c r="B126">
        <v>1640</v>
      </c>
      <c r="C126" s="62">
        <v>0.96</v>
      </c>
      <c r="D126" s="62">
        <v>0.96</v>
      </c>
      <c r="E126" s="62">
        <v>0.25</v>
      </c>
      <c r="F126" s="62" t="s">
        <v>74</v>
      </c>
      <c r="G126" s="62">
        <v>0.01</v>
      </c>
      <c r="H126" s="62">
        <v>0.65</v>
      </c>
      <c r="I126" s="62">
        <v>0.03</v>
      </c>
      <c r="J126" s="62">
        <v>0</v>
      </c>
      <c r="K126" s="62">
        <v>0</v>
      </c>
      <c r="L126" s="62">
        <v>0</v>
      </c>
      <c r="M126" s="62">
        <v>0.02</v>
      </c>
      <c r="N126" s="62">
        <v>0</v>
      </c>
      <c r="O126" s="62" t="s">
        <v>73</v>
      </c>
      <c r="P126" s="62" t="s">
        <v>73</v>
      </c>
      <c r="Q126" s="62">
        <v>0</v>
      </c>
      <c r="R126" s="62">
        <v>0</v>
      </c>
      <c r="S126" s="62" t="s">
        <v>73</v>
      </c>
      <c r="T126" s="62" t="s">
        <v>74</v>
      </c>
      <c r="U126" s="62">
        <v>0.02</v>
      </c>
      <c r="V126" s="62">
        <v>0.01</v>
      </c>
      <c r="W126" s="62">
        <v>0.01</v>
      </c>
    </row>
    <row r="127" spans="1:23" x14ac:dyDescent="0.25">
      <c r="A127">
        <v>872</v>
      </c>
      <c r="B127">
        <v>1660</v>
      </c>
      <c r="C127" s="62">
        <v>0.95</v>
      </c>
      <c r="D127" s="62">
        <v>0.93</v>
      </c>
      <c r="E127" s="62">
        <v>0.2</v>
      </c>
      <c r="F127" s="62">
        <v>0.01</v>
      </c>
      <c r="G127" s="62">
        <v>0.02</v>
      </c>
      <c r="H127" s="62">
        <v>0.62</v>
      </c>
      <c r="I127" s="62">
        <v>0.09</v>
      </c>
      <c r="J127" s="62">
        <v>0</v>
      </c>
      <c r="K127" s="62">
        <v>0</v>
      </c>
      <c r="L127" s="62" t="s">
        <v>73</v>
      </c>
      <c r="M127" s="62">
        <v>0.05</v>
      </c>
      <c r="N127" s="62" t="s">
        <v>73</v>
      </c>
      <c r="O127" s="62" t="s">
        <v>74</v>
      </c>
      <c r="P127" s="62">
        <v>0.01</v>
      </c>
      <c r="Q127" s="62" t="s">
        <v>74</v>
      </c>
      <c r="R127" s="62" t="s">
        <v>74</v>
      </c>
      <c r="S127" s="62">
        <v>0</v>
      </c>
      <c r="T127" s="62">
        <v>0.01</v>
      </c>
      <c r="U127" s="62">
        <v>0.03</v>
      </c>
      <c r="V127" s="62">
        <v>0.01</v>
      </c>
      <c r="W127" s="62">
        <v>0.01</v>
      </c>
    </row>
    <row r="128" spans="1:23" x14ac:dyDescent="0.25">
      <c r="A128">
        <v>873</v>
      </c>
      <c r="B128">
        <v>5930</v>
      </c>
      <c r="C128" s="62">
        <v>0.93</v>
      </c>
      <c r="D128" s="62">
        <v>0.91</v>
      </c>
      <c r="E128" s="62">
        <v>0.32</v>
      </c>
      <c r="F128" s="62">
        <v>0.01</v>
      </c>
      <c r="G128" s="62">
        <v>0.01</v>
      </c>
      <c r="H128" s="62">
        <v>0.28000000000000003</v>
      </c>
      <c r="I128" s="62">
        <v>0.28999999999999998</v>
      </c>
      <c r="J128" s="62">
        <v>0</v>
      </c>
      <c r="K128" s="62">
        <v>0</v>
      </c>
      <c r="L128" s="62" t="s">
        <v>73</v>
      </c>
      <c r="M128" s="62">
        <v>0.04</v>
      </c>
      <c r="N128" s="62">
        <v>0</v>
      </c>
      <c r="O128" s="62" t="s">
        <v>74</v>
      </c>
      <c r="P128" s="62">
        <v>0.01</v>
      </c>
      <c r="Q128" s="62">
        <v>0.01</v>
      </c>
      <c r="R128" s="62" t="s">
        <v>74</v>
      </c>
      <c r="S128" s="62" t="s">
        <v>73</v>
      </c>
      <c r="T128" s="62">
        <v>0.01</v>
      </c>
      <c r="U128" s="62">
        <v>0.04</v>
      </c>
      <c r="V128" s="62">
        <v>0.02</v>
      </c>
      <c r="W128" s="62">
        <v>0.01</v>
      </c>
    </row>
    <row r="129" spans="1:23" x14ac:dyDescent="0.25">
      <c r="A129">
        <v>874</v>
      </c>
      <c r="B129">
        <v>2180</v>
      </c>
      <c r="C129" s="62">
        <v>0.92</v>
      </c>
      <c r="D129" s="62">
        <v>0.91</v>
      </c>
      <c r="E129" s="62">
        <v>0.33</v>
      </c>
      <c r="F129" s="62" t="s">
        <v>74</v>
      </c>
      <c r="G129" s="62">
        <v>0.03</v>
      </c>
      <c r="H129" s="62">
        <v>0.55000000000000004</v>
      </c>
      <c r="I129" s="62" t="s">
        <v>74</v>
      </c>
      <c r="J129" s="62">
        <v>0</v>
      </c>
      <c r="K129" s="62" t="s">
        <v>73</v>
      </c>
      <c r="L129" s="62" t="s">
        <v>74</v>
      </c>
      <c r="M129" s="62">
        <v>0.03</v>
      </c>
      <c r="N129" s="62">
        <v>0</v>
      </c>
      <c r="O129" s="62" t="s">
        <v>74</v>
      </c>
      <c r="P129" s="62">
        <v>0.01</v>
      </c>
      <c r="Q129" s="62">
        <v>0.01</v>
      </c>
      <c r="R129" s="62" t="s">
        <v>74</v>
      </c>
      <c r="S129" s="62" t="s">
        <v>73</v>
      </c>
      <c r="T129" s="62">
        <v>0.01</v>
      </c>
      <c r="U129" s="62">
        <v>0.04</v>
      </c>
      <c r="V129" s="62">
        <v>0.02</v>
      </c>
      <c r="W129" s="62">
        <v>0.01</v>
      </c>
    </row>
    <row r="130" spans="1:23" x14ac:dyDescent="0.25">
      <c r="A130">
        <v>876</v>
      </c>
      <c r="B130">
        <v>1400</v>
      </c>
      <c r="C130" s="62">
        <v>0.9</v>
      </c>
      <c r="D130" s="62">
        <v>0.89</v>
      </c>
      <c r="E130" s="62">
        <v>0.51</v>
      </c>
      <c r="F130" s="62">
        <v>0</v>
      </c>
      <c r="G130" s="62">
        <v>0.02</v>
      </c>
      <c r="H130" s="62">
        <v>0.2</v>
      </c>
      <c r="I130" s="62">
        <v>0.15</v>
      </c>
      <c r="J130" s="62">
        <v>0</v>
      </c>
      <c r="K130" s="62">
        <v>0</v>
      </c>
      <c r="L130" s="62">
        <v>0</v>
      </c>
      <c r="M130" s="62">
        <v>0.06</v>
      </c>
      <c r="N130" s="62">
        <v>0</v>
      </c>
      <c r="O130" s="62" t="s">
        <v>74</v>
      </c>
      <c r="P130" s="62">
        <v>0.01</v>
      </c>
      <c r="Q130" s="62">
        <v>0.01</v>
      </c>
      <c r="R130" s="62" t="s">
        <v>73</v>
      </c>
      <c r="S130" s="62" t="s">
        <v>74</v>
      </c>
      <c r="T130" s="62">
        <v>0.01</v>
      </c>
      <c r="U130" s="62">
        <v>0.06</v>
      </c>
      <c r="V130" s="62">
        <v>0.02</v>
      </c>
      <c r="W130" s="62">
        <v>0.01</v>
      </c>
    </row>
    <row r="131" spans="1:23" x14ac:dyDescent="0.25">
      <c r="A131">
        <v>877</v>
      </c>
      <c r="B131">
        <v>2420</v>
      </c>
      <c r="C131" s="62">
        <v>0.94</v>
      </c>
      <c r="D131" s="62">
        <v>0.92</v>
      </c>
      <c r="E131" s="62">
        <v>0.22</v>
      </c>
      <c r="F131" s="62" t="s">
        <v>73</v>
      </c>
      <c r="G131" s="62">
        <v>0.03</v>
      </c>
      <c r="H131" s="62">
        <v>0.24</v>
      </c>
      <c r="I131" s="62">
        <v>0.43</v>
      </c>
      <c r="J131" s="62">
        <v>0</v>
      </c>
      <c r="K131" s="62">
        <v>0</v>
      </c>
      <c r="L131" s="62">
        <v>0</v>
      </c>
      <c r="M131" s="62">
        <v>7.0000000000000007E-2</v>
      </c>
      <c r="N131" s="62">
        <v>0</v>
      </c>
      <c r="O131" s="62" t="s">
        <v>74</v>
      </c>
      <c r="P131" s="62">
        <v>0.01</v>
      </c>
      <c r="Q131" s="62">
        <v>0.01</v>
      </c>
      <c r="R131" s="62">
        <v>0</v>
      </c>
      <c r="S131" s="62" t="s">
        <v>73</v>
      </c>
      <c r="T131" s="62">
        <v>0.01</v>
      </c>
      <c r="U131" s="62">
        <v>0.04</v>
      </c>
      <c r="V131" s="62">
        <v>0.01</v>
      </c>
      <c r="W131" s="62">
        <v>0.01</v>
      </c>
    </row>
    <row r="132" spans="1:23" x14ac:dyDescent="0.25">
      <c r="A132">
        <v>878</v>
      </c>
      <c r="B132">
        <v>7600</v>
      </c>
      <c r="C132" s="62">
        <v>0.93</v>
      </c>
      <c r="D132" s="62">
        <v>0.92</v>
      </c>
      <c r="E132" s="62">
        <v>0.54</v>
      </c>
      <c r="F132" s="62">
        <v>0.01</v>
      </c>
      <c r="G132" s="62">
        <v>0.03</v>
      </c>
      <c r="H132" s="62">
        <v>0.33</v>
      </c>
      <c r="I132" s="62">
        <v>0.01</v>
      </c>
      <c r="J132" s="62">
        <v>0</v>
      </c>
      <c r="K132" s="62" t="s">
        <v>73</v>
      </c>
      <c r="L132" s="62" t="s">
        <v>74</v>
      </c>
      <c r="M132" s="62">
        <v>0.06</v>
      </c>
      <c r="N132" s="62" t="s">
        <v>73</v>
      </c>
      <c r="O132" s="62" t="s">
        <v>74</v>
      </c>
      <c r="P132" s="62">
        <v>0.01</v>
      </c>
      <c r="Q132" s="62">
        <v>0.01</v>
      </c>
      <c r="R132" s="62" t="s">
        <v>74</v>
      </c>
      <c r="S132" s="62">
        <v>0</v>
      </c>
      <c r="T132" s="62" t="s">
        <v>74</v>
      </c>
      <c r="U132" s="62">
        <v>0.05</v>
      </c>
      <c r="V132" s="62">
        <v>0.02</v>
      </c>
      <c r="W132" s="62">
        <v>0.01</v>
      </c>
    </row>
    <row r="133" spans="1:23" x14ac:dyDescent="0.25">
      <c r="A133">
        <v>879</v>
      </c>
      <c r="B133">
        <v>2770</v>
      </c>
      <c r="C133" s="62">
        <v>0.95</v>
      </c>
      <c r="D133" s="62">
        <v>0.94</v>
      </c>
      <c r="E133" s="62">
        <v>0.18</v>
      </c>
      <c r="F133" s="62" t="s">
        <v>74</v>
      </c>
      <c r="G133" s="62">
        <v>0.05</v>
      </c>
      <c r="H133" s="62">
        <v>0.69</v>
      </c>
      <c r="I133" s="62" t="s">
        <v>73</v>
      </c>
      <c r="J133" s="62" t="s">
        <v>73</v>
      </c>
      <c r="K133" s="62" t="s">
        <v>73</v>
      </c>
      <c r="L133" s="62" t="s">
        <v>73</v>
      </c>
      <c r="M133" s="62">
        <v>0.08</v>
      </c>
      <c r="N133" s="62">
        <v>0</v>
      </c>
      <c r="O133" s="62">
        <v>0.01</v>
      </c>
      <c r="P133" s="62" t="s">
        <v>74</v>
      </c>
      <c r="Q133" s="62" t="s">
        <v>74</v>
      </c>
      <c r="R133" s="62" t="s">
        <v>73</v>
      </c>
      <c r="S133" s="62" t="s">
        <v>73</v>
      </c>
      <c r="T133" s="62">
        <v>0.01</v>
      </c>
      <c r="U133" s="62">
        <v>0.04</v>
      </c>
      <c r="V133" s="62">
        <v>0.01</v>
      </c>
      <c r="W133" s="62">
        <v>0.01</v>
      </c>
    </row>
    <row r="134" spans="1:23" x14ac:dyDescent="0.25">
      <c r="A134">
        <v>880</v>
      </c>
      <c r="B134">
        <v>1420</v>
      </c>
      <c r="C134" s="62">
        <v>0.94</v>
      </c>
      <c r="D134" s="62">
        <v>0.93</v>
      </c>
      <c r="E134" s="62">
        <v>0.4</v>
      </c>
      <c r="F134" s="62" t="s">
        <v>74</v>
      </c>
      <c r="G134" s="62">
        <v>0.02</v>
      </c>
      <c r="H134" s="62">
        <v>0.5</v>
      </c>
      <c r="I134" s="62" t="s">
        <v>73</v>
      </c>
      <c r="J134" s="62">
        <v>0</v>
      </c>
      <c r="K134" s="62">
        <v>0</v>
      </c>
      <c r="L134" s="62">
        <v>0</v>
      </c>
      <c r="M134" s="62">
        <v>0.05</v>
      </c>
      <c r="N134" s="62">
        <v>0</v>
      </c>
      <c r="O134" s="62">
        <v>0.01</v>
      </c>
      <c r="P134" s="62">
        <v>0.01</v>
      </c>
      <c r="Q134" s="62" t="s">
        <v>74</v>
      </c>
      <c r="R134" s="62" t="s">
        <v>74</v>
      </c>
      <c r="S134" s="62" t="s">
        <v>73</v>
      </c>
      <c r="T134" s="62" t="s">
        <v>74</v>
      </c>
      <c r="U134" s="62">
        <v>0.04</v>
      </c>
      <c r="V134" s="62">
        <v>0.01</v>
      </c>
      <c r="W134" s="62">
        <v>0.01</v>
      </c>
    </row>
    <row r="135" spans="1:23" x14ac:dyDescent="0.25">
      <c r="A135">
        <v>881</v>
      </c>
      <c r="B135">
        <v>15500</v>
      </c>
      <c r="C135" s="62">
        <v>0.92</v>
      </c>
      <c r="D135" s="62">
        <v>0.89</v>
      </c>
      <c r="E135" s="62">
        <v>0.32</v>
      </c>
      <c r="F135" s="62" t="s">
        <v>74</v>
      </c>
      <c r="G135" s="62">
        <v>0.04</v>
      </c>
      <c r="H135" s="62">
        <v>0.37</v>
      </c>
      <c r="I135" s="62">
        <v>0.15</v>
      </c>
      <c r="J135" s="62" t="s">
        <v>73</v>
      </c>
      <c r="K135" s="62" t="s">
        <v>73</v>
      </c>
      <c r="L135" s="62" t="s">
        <v>74</v>
      </c>
      <c r="M135" s="62">
        <v>0.05</v>
      </c>
      <c r="N135" s="62" t="s">
        <v>73</v>
      </c>
      <c r="O135" s="62" t="s">
        <v>74</v>
      </c>
      <c r="P135" s="62">
        <v>0.01</v>
      </c>
      <c r="Q135" s="62">
        <v>0.01</v>
      </c>
      <c r="R135" s="62" t="s">
        <v>74</v>
      </c>
      <c r="S135" s="62" t="s">
        <v>74</v>
      </c>
      <c r="T135" s="62">
        <v>0.01</v>
      </c>
      <c r="U135" s="62">
        <v>0.05</v>
      </c>
      <c r="V135" s="62">
        <v>0.02</v>
      </c>
      <c r="W135" s="62">
        <v>0.01</v>
      </c>
    </row>
    <row r="136" spans="1:23" x14ac:dyDescent="0.25">
      <c r="A136">
        <v>882</v>
      </c>
      <c r="B136">
        <v>2150</v>
      </c>
      <c r="C136" s="62">
        <v>0.93</v>
      </c>
      <c r="D136" s="62">
        <v>0.9</v>
      </c>
      <c r="E136" s="62">
        <v>0.27</v>
      </c>
      <c r="F136" s="62" t="s">
        <v>74</v>
      </c>
      <c r="G136" s="62">
        <v>0.02</v>
      </c>
      <c r="H136" s="62">
        <v>0.55000000000000004</v>
      </c>
      <c r="I136" s="62">
        <v>0.05</v>
      </c>
      <c r="J136" s="62">
        <v>0</v>
      </c>
      <c r="K136" s="62">
        <v>0</v>
      </c>
      <c r="L136" s="62">
        <v>0</v>
      </c>
      <c r="M136" s="62">
        <v>0.03</v>
      </c>
      <c r="N136" s="62">
        <v>0</v>
      </c>
      <c r="O136" s="62" t="s">
        <v>74</v>
      </c>
      <c r="P136" s="62">
        <v>0.01</v>
      </c>
      <c r="Q136" s="62" t="s">
        <v>74</v>
      </c>
      <c r="R136" s="62" t="s">
        <v>74</v>
      </c>
      <c r="S136" s="62" t="s">
        <v>74</v>
      </c>
      <c r="T136" s="62">
        <v>0.01</v>
      </c>
      <c r="U136" s="62">
        <v>0.05</v>
      </c>
      <c r="V136" s="62">
        <v>0.01</v>
      </c>
      <c r="W136" s="62">
        <v>0.01</v>
      </c>
    </row>
    <row r="137" spans="1:23" x14ac:dyDescent="0.25">
      <c r="A137">
        <v>883</v>
      </c>
      <c r="B137">
        <v>1810</v>
      </c>
      <c r="C137" s="62">
        <v>0.91</v>
      </c>
      <c r="D137" s="62">
        <v>0.88</v>
      </c>
      <c r="E137" s="62">
        <v>0.27</v>
      </c>
      <c r="F137" s="62">
        <v>0</v>
      </c>
      <c r="G137" s="62">
        <v>0.03</v>
      </c>
      <c r="H137" s="62">
        <v>0.19</v>
      </c>
      <c r="I137" s="62">
        <v>0.39</v>
      </c>
      <c r="J137" s="62">
        <v>0</v>
      </c>
      <c r="K137" s="62">
        <v>0</v>
      </c>
      <c r="L137" s="62" t="s">
        <v>73</v>
      </c>
      <c r="M137" s="62">
        <v>0.05</v>
      </c>
      <c r="N137" s="62">
        <v>0</v>
      </c>
      <c r="O137" s="62" t="s">
        <v>74</v>
      </c>
      <c r="P137" s="62">
        <v>0.02</v>
      </c>
      <c r="Q137" s="62">
        <v>0.01</v>
      </c>
      <c r="R137" s="62" t="s">
        <v>74</v>
      </c>
      <c r="S137" s="62" t="s">
        <v>74</v>
      </c>
      <c r="T137" s="62">
        <v>0.01</v>
      </c>
      <c r="U137" s="62">
        <v>0.06</v>
      </c>
      <c r="V137" s="62">
        <v>0.02</v>
      </c>
      <c r="W137" s="62">
        <v>0.01</v>
      </c>
    </row>
    <row r="138" spans="1:23" x14ac:dyDescent="0.25">
      <c r="A138">
        <v>884</v>
      </c>
      <c r="B138">
        <v>1790</v>
      </c>
      <c r="C138" s="62">
        <v>0.92</v>
      </c>
      <c r="D138" s="62">
        <v>0.9</v>
      </c>
      <c r="E138" s="62">
        <v>0.34</v>
      </c>
      <c r="F138" s="62">
        <v>0.01</v>
      </c>
      <c r="G138" s="62">
        <v>0.04</v>
      </c>
      <c r="H138" s="62">
        <v>0.16</v>
      </c>
      <c r="I138" s="62">
        <v>0.36</v>
      </c>
      <c r="J138" s="62">
        <v>0</v>
      </c>
      <c r="K138" s="62">
        <v>0</v>
      </c>
      <c r="L138" s="62" t="s">
        <v>74</v>
      </c>
      <c r="M138" s="62">
        <v>0.05</v>
      </c>
      <c r="N138" s="62">
        <v>0</v>
      </c>
      <c r="O138" s="62" t="s">
        <v>74</v>
      </c>
      <c r="P138" s="62">
        <v>0.01</v>
      </c>
      <c r="Q138" s="62">
        <v>0.01</v>
      </c>
      <c r="R138" s="62">
        <v>0.01</v>
      </c>
      <c r="S138" s="62" t="s">
        <v>73</v>
      </c>
      <c r="T138" s="62" t="s">
        <v>74</v>
      </c>
      <c r="U138" s="62">
        <v>0.05</v>
      </c>
      <c r="V138" s="62">
        <v>0.02</v>
      </c>
      <c r="W138" s="62">
        <v>0.01</v>
      </c>
    </row>
    <row r="139" spans="1:23" x14ac:dyDescent="0.25">
      <c r="A139">
        <v>885</v>
      </c>
      <c r="B139">
        <v>5960</v>
      </c>
      <c r="C139" s="62">
        <v>0.92</v>
      </c>
      <c r="D139" s="62">
        <v>0.9</v>
      </c>
      <c r="E139" s="62">
        <v>0.35</v>
      </c>
      <c r="F139" s="62">
        <v>0.01</v>
      </c>
      <c r="G139" s="62">
        <v>0.03</v>
      </c>
      <c r="H139" s="62">
        <v>0.39</v>
      </c>
      <c r="I139" s="62">
        <v>0.13</v>
      </c>
      <c r="J139" s="62">
        <v>0</v>
      </c>
      <c r="K139" s="62" t="s">
        <v>73</v>
      </c>
      <c r="L139" s="62" t="s">
        <v>74</v>
      </c>
      <c r="M139" s="62">
        <v>0.05</v>
      </c>
      <c r="N139" s="62" t="s">
        <v>73</v>
      </c>
      <c r="O139" s="62" t="s">
        <v>74</v>
      </c>
      <c r="P139" s="62">
        <v>0.01</v>
      </c>
      <c r="Q139" s="62">
        <v>0.01</v>
      </c>
      <c r="R139" s="62" t="s">
        <v>74</v>
      </c>
      <c r="S139" s="62" t="s">
        <v>74</v>
      </c>
      <c r="T139" s="62">
        <v>0.01</v>
      </c>
      <c r="U139" s="62">
        <v>0.05</v>
      </c>
      <c r="V139" s="62">
        <v>0.01</v>
      </c>
      <c r="W139" s="62">
        <v>0.01</v>
      </c>
    </row>
    <row r="140" spans="1:23" x14ac:dyDescent="0.25">
      <c r="A140">
        <v>886</v>
      </c>
      <c r="B140">
        <v>16340</v>
      </c>
      <c r="C140" s="62">
        <v>0.92</v>
      </c>
      <c r="D140" s="62">
        <v>0.91</v>
      </c>
      <c r="E140" s="62">
        <v>0.26</v>
      </c>
      <c r="F140" s="62" t="s">
        <v>74</v>
      </c>
      <c r="G140" s="62">
        <v>0.02</v>
      </c>
      <c r="H140" s="62">
        <v>0.61</v>
      </c>
      <c r="I140" s="62" t="s">
        <v>74</v>
      </c>
      <c r="J140" s="62">
        <v>0</v>
      </c>
      <c r="K140" s="62" t="s">
        <v>74</v>
      </c>
      <c r="L140" s="62" t="s">
        <v>74</v>
      </c>
      <c r="M140" s="62">
        <v>0.04</v>
      </c>
      <c r="N140" s="62" t="s">
        <v>73</v>
      </c>
      <c r="O140" s="62" t="s">
        <v>74</v>
      </c>
      <c r="P140" s="62">
        <v>0.01</v>
      </c>
      <c r="Q140" s="62">
        <v>0.01</v>
      </c>
      <c r="R140" s="62" t="s">
        <v>74</v>
      </c>
      <c r="S140" s="62" t="s">
        <v>74</v>
      </c>
      <c r="T140" s="62">
        <v>0.01</v>
      </c>
      <c r="U140" s="62">
        <v>0.05</v>
      </c>
      <c r="V140" s="62">
        <v>0.02</v>
      </c>
      <c r="W140" s="62">
        <v>0.01</v>
      </c>
    </row>
    <row r="141" spans="1:23" x14ac:dyDescent="0.25">
      <c r="A141">
        <v>887</v>
      </c>
      <c r="B141">
        <v>3180</v>
      </c>
      <c r="C141" s="62">
        <v>0.92</v>
      </c>
      <c r="D141" s="62">
        <v>0.91</v>
      </c>
      <c r="E141" s="62">
        <v>0.28999999999999998</v>
      </c>
      <c r="F141" s="62" t="s">
        <v>74</v>
      </c>
      <c r="G141" s="62">
        <v>0.02</v>
      </c>
      <c r="H141" s="62">
        <v>0.59</v>
      </c>
      <c r="I141" s="62" t="s">
        <v>74</v>
      </c>
      <c r="J141" s="62">
        <v>0</v>
      </c>
      <c r="K141" s="62" t="s">
        <v>73</v>
      </c>
      <c r="L141" s="62" t="s">
        <v>74</v>
      </c>
      <c r="M141" s="62">
        <v>0.03</v>
      </c>
      <c r="N141" s="62" t="s">
        <v>73</v>
      </c>
      <c r="O141" s="62" t="s">
        <v>74</v>
      </c>
      <c r="P141" s="62">
        <v>0.01</v>
      </c>
      <c r="Q141" s="62">
        <v>0.01</v>
      </c>
      <c r="R141" s="62" t="s">
        <v>73</v>
      </c>
      <c r="S141" s="62" t="s">
        <v>73</v>
      </c>
      <c r="T141" s="62" t="s">
        <v>74</v>
      </c>
      <c r="U141" s="62">
        <v>0.05</v>
      </c>
      <c r="V141" s="62">
        <v>0.02</v>
      </c>
      <c r="W141" s="62">
        <v>0.01</v>
      </c>
    </row>
    <row r="142" spans="1:23" x14ac:dyDescent="0.25">
      <c r="A142">
        <v>888</v>
      </c>
      <c r="B142">
        <v>12970</v>
      </c>
      <c r="C142" s="62">
        <v>0.91</v>
      </c>
      <c r="D142" s="62">
        <v>0.89</v>
      </c>
      <c r="E142" s="62">
        <v>0.47</v>
      </c>
      <c r="F142" s="62" t="s">
        <v>74</v>
      </c>
      <c r="G142" s="62">
        <v>0.04</v>
      </c>
      <c r="H142" s="62">
        <v>0.2</v>
      </c>
      <c r="I142" s="62">
        <v>0.18</v>
      </c>
      <c r="J142" s="62">
        <v>0</v>
      </c>
      <c r="K142" s="62" t="s">
        <v>73</v>
      </c>
      <c r="L142" s="62" t="s">
        <v>74</v>
      </c>
      <c r="M142" s="62">
        <v>7.0000000000000007E-2</v>
      </c>
      <c r="N142" s="62">
        <v>0</v>
      </c>
      <c r="O142" s="62" t="s">
        <v>74</v>
      </c>
      <c r="P142" s="62">
        <v>0.01</v>
      </c>
      <c r="Q142" s="62">
        <v>0.01</v>
      </c>
      <c r="R142" s="62" t="s">
        <v>74</v>
      </c>
      <c r="S142" s="62" t="s">
        <v>74</v>
      </c>
      <c r="T142" s="62">
        <v>0.01</v>
      </c>
      <c r="U142" s="62">
        <v>0.06</v>
      </c>
      <c r="V142" s="62">
        <v>0.01</v>
      </c>
      <c r="W142" s="62">
        <v>0.01</v>
      </c>
    </row>
    <row r="143" spans="1:23" x14ac:dyDescent="0.25">
      <c r="A143">
        <v>889</v>
      </c>
      <c r="B143">
        <v>1750</v>
      </c>
      <c r="C143" s="62">
        <v>0.92</v>
      </c>
      <c r="D143" s="62">
        <v>0.9</v>
      </c>
      <c r="E143" s="62">
        <v>0.52</v>
      </c>
      <c r="F143" s="62" t="s">
        <v>74</v>
      </c>
      <c r="G143" s="62">
        <v>0.03</v>
      </c>
      <c r="H143" s="62">
        <v>0.2</v>
      </c>
      <c r="I143" s="62">
        <v>0.14000000000000001</v>
      </c>
      <c r="J143" s="62">
        <v>0</v>
      </c>
      <c r="K143" s="62">
        <v>0</v>
      </c>
      <c r="L143" s="62">
        <v>0</v>
      </c>
      <c r="M143" s="62">
        <v>0.05</v>
      </c>
      <c r="N143" s="62">
        <v>0</v>
      </c>
      <c r="O143" s="62">
        <v>0.01</v>
      </c>
      <c r="P143" s="62">
        <v>0.01</v>
      </c>
      <c r="Q143" s="62">
        <v>0.01</v>
      </c>
      <c r="R143" s="62" t="s">
        <v>73</v>
      </c>
      <c r="S143" s="62" t="s">
        <v>73</v>
      </c>
      <c r="T143" s="62">
        <v>0.01</v>
      </c>
      <c r="U143" s="62">
        <v>0.05</v>
      </c>
      <c r="V143" s="62">
        <v>0.01</v>
      </c>
      <c r="W143" s="62">
        <v>0.01</v>
      </c>
    </row>
    <row r="144" spans="1:23" x14ac:dyDescent="0.25">
      <c r="A144">
        <v>890</v>
      </c>
      <c r="B144">
        <v>1620</v>
      </c>
      <c r="C144" s="62">
        <v>0.88</v>
      </c>
      <c r="D144" s="62">
        <v>0.86</v>
      </c>
      <c r="E144" s="62">
        <v>0.43</v>
      </c>
      <c r="F144" s="62" t="s">
        <v>74</v>
      </c>
      <c r="G144" s="62">
        <v>0.04</v>
      </c>
      <c r="H144" s="62">
        <v>0.05</v>
      </c>
      <c r="I144" s="62">
        <v>0.33</v>
      </c>
      <c r="J144" s="62">
        <v>0</v>
      </c>
      <c r="K144" s="62">
        <v>0</v>
      </c>
      <c r="L144" s="62">
        <v>0</v>
      </c>
      <c r="M144" s="62">
        <v>0.06</v>
      </c>
      <c r="N144" s="62">
        <v>0</v>
      </c>
      <c r="O144" s="62" t="s">
        <v>74</v>
      </c>
      <c r="P144" s="62">
        <v>0.01</v>
      </c>
      <c r="Q144" s="62">
        <v>0.01</v>
      </c>
      <c r="R144" s="62" t="s">
        <v>73</v>
      </c>
      <c r="S144" s="62" t="s">
        <v>74</v>
      </c>
      <c r="T144" s="62">
        <v>0.01</v>
      </c>
      <c r="U144" s="62">
        <v>0.09</v>
      </c>
      <c r="V144" s="62">
        <v>0.02</v>
      </c>
      <c r="W144" s="62">
        <v>0.01</v>
      </c>
    </row>
    <row r="145" spans="1:23" x14ac:dyDescent="0.25">
      <c r="A145">
        <v>891</v>
      </c>
      <c r="B145">
        <v>8580</v>
      </c>
      <c r="C145" s="62">
        <v>0.9</v>
      </c>
      <c r="D145" s="62">
        <v>0.89</v>
      </c>
      <c r="E145" s="62">
        <v>0.36</v>
      </c>
      <c r="F145" s="62" t="s">
        <v>74</v>
      </c>
      <c r="G145" s="62">
        <v>0.04</v>
      </c>
      <c r="H145" s="62">
        <v>0.44</v>
      </c>
      <c r="I145" s="62">
        <v>0.04</v>
      </c>
      <c r="J145" s="62" t="s">
        <v>74</v>
      </c>
      <c r="K145" s="62">
        <v>0</v>
      </c>
      <c r="L145" s="62" t="s">
        <v>74</v>
      </c>
      <c r="M145" s="62">
        <v>0.06</v>
      </c>
      <c r="N145" s="62">
        <v>0</v>
      </c>
      <c r="O145" s="62" t="s">
        <v>74</v>
      </c>
      <c r="P145" s="62">
        <v>0.01</v>
      </c>
      <c r="Q145" s="62" t="s">
        <v>74</v>
      </c>
      <c r="R145" s="62" t="s">
        <v>74</v>
      </c>
      <c r="S145" s="62" t="s">
        <v>74</v>
      </c>
      <c r="T145" s="62">
        <v>0.01</v>
      </c>
      <c r="U145" s="62">
        <v>0.06</v>
      </c>
      <c r="V145" s="62">
        <v>0.01</v>
      </c>
      <c r="W145" s="62">
        <v>0.02</v>
      </c>
    </row>
    <row r="146" spans="1:23" x14ac:dyDescent="0.25">
      <c r="A146">
        <v>892</v>
      </c>
      <c r="B146">
        <v>2660</v>
      </c>
      <c r="C146" s="62">
        <v>0.86</v>
      </c>
      <c r="D146" s="62">
        <v>0.83</v>
      </c>
      <c r="E146" s="62">
        <v>0.39</v>
      </c>
      <c r="F146" s="62" t="s">
        <v>74</v>
      </c>
      <c r="G146" s="62">
        <v>0.04</v>
      </c>
      <c r="H146" s="62">
        <v>0.28000000000000003</v>
      </c>
      <c r="I146" s="62">
        <v>0.12</v>
      </c>
      <c r="J146" s="62">
        <v>0</v>
      </c>
      <c r="K146" s="62">
        <v>0</v>
      </c>
      <c r="L146" s="62" t="s">
        <v>74</v>
      </c>
      <c r="M146" s="62">
        <v>0.05</v>
      </c>
      <c r="N146" s="62" t="s">
        <v>73</v>
      </c>
      <c r="O146" s="62" t="s">
        <v>74</v>
      </c>
      <c r="P146" s="62">
        <v>0.02</v>
      </c>
      <c r="Q146" s="62">
        <v>0.01</v>
      </c>
      <c r="R146" s="62" t="s">
        <v>74</v>
      </c>
      <c r="S146" s="62" t="s">
        <v>74</v>
      </c>
      <c r="T146" s="62">
        <v>0.01</v>
      </c>
      <c r="U146" s="62">
        <v>0.09</v>
      </c>
      <c r="V146" s="62">
        <v>0.04</v>
      </c>
      <c r="W146" s="62">
        <v>0.02</v>
      </c>
    </row>
    <row r="147" spans="1:23" x14ac:dyDescent="0.25">
      <c r="A147">
        <v>893</v>
      </c>
      <c r="B147">
        <v>3220</v>
      </c>
      <c r="C147" s="62">
        <v>0.9</v>
      </c>
      <c r="D147" s="62">
        <v>0.87</v>
      </c>
      <c r="E147" s="62">
        <v>0.37</v>
      </c>
      <c r="F147" s="62">
        <v>0.01</v>
      </c>
      <c r="G147" s="62">
        <v>0.04</v>
      </c>
      <c r="H147" s="62">
        <v>0.19</v>
      </c>
      <c r="I147" s="62">
        <v>0.25</v>
      </c>
      <c r="J147" s="62">
        <v>0</v>
      </c>
      <c r="K147" s="62">
        <v>0</v>
      </c>
      <c r="L147" s="62">
        <v>0</v>
      </c>
      <c r="M147" s="62">
        <v>7.0000000000000007E-2</v>
      </c>
      <c r="N147" s="62" t="s">
        <v>73</v>
      </c>
      <c r="O147" s="62" t="s">
        <v>74</v>
      </c>
      <c r="P147" s="62">
        <v>0.02</v>
      </c>
      <c r="Q147" s="62">
        <v>0.01</v>
      </c>
      <c r="R147" s="62">
        <v>0.01</v>
      </c>
      <c r="S147" s="62" t="s">
        <v>74</v>
      </c>
      <c r="T147" s="62">
        <v>0.01</v>
      </c>
      <c r="U147" s="62">
        <v>0.05</v>
      </c>
      <c r="V147" s="62">
        <v>0.02</v>
      </c>
      <c r="W147" s="62">
        <v>0.04</v>
      </c>
    </row>
    <row r="148" spans="1:23" x14ac:dyDescent="0.25">
      <c r="A148">
        <v>894</v>
      </c>
      <c r="B148">
        <v>2030</v>
      </c>
      <c r="C148" s="62">
        <v>0.92</v>
      </c>
      <c r="D148" s="62">
        <v>0.89</v>
      </c>
      <c r="E148" s="62">
        <v>0.3</v>
      </c>
      <c r="F148" s="62" t="s">
        <v>74</v>
      </c>
      <c r="G148" s="62">
        <v>0.04</v>
      </c>
      <c r="H148" s="62">
        <v>0.28999999999999998</v>
      </c>
      <c r="I148" s="62">
        <v>0.25</v>
      </c>
      <c r="J148" s="62" t="s">
        <v>73</v>
      </c>
      <c r="K148" s="62">
        <v>0</v>
      </c>
      <c r="L148" s="62">
        <v>0</v>
      </c>
      <c r="M148" s="62">
        <v>0.04</v>
      </c>
      <c r="N148" s="62">
        <v>0</v>
      </c>
      <c r="O148" s="62" t="s">
        <v>74</v>
      </c>
      <c r="P148" s="62">
        <v>0.01</v>
      </c>
      <c r="Q148" s="62" t="s">
        <v>74</v>
      </c>
      <c r="R148" s="62">
        <v>0.01</v>
      </c>
      <c r="S148" s="62" t="s">
        <v>73</v>
      </c>
      <c r="T148" s="62">
        <v>0.02</v>
      </c>
      <c r="U148" s="62">
        <v>0.05</v>
      </c>
      <c r="V148" s="62">
        <v>0.02</v>
      </c>
      <c r="W148" s="62">
        <v>0.01</v>
      </c>
    </row>
    <row r="149" spans="1:23" x14ac:dyDescent="0.25">
      <c r="A149">
        <v>895</v>
      </c>
      <c r="B149">
        <v>4070</v>
      </c>
      <c r="C149" s="62">
        <v>0.93</v>
      </c>
      <c r="D149" s="62">
        <v>0.92</v>
      </c>
      <c r="E149" s="62">
        <v>0.4</v>
      </c>
      <c r="F149" s="62" t="s">
        <v>74</v>
      </c>
      <c r="G149" s="62">
        <v>0.04</v>
      </c>
      <c r="H149" s="62">
        <v>0.42</v>
      </c>
      <c r="I149" s="62">
        <v>0.05</v>
      </c>
      <c r="J149" s="62">
        <v>0</v>
      </c>
      <c r="K149" s="62" t="s">
        <v>74</v>
      </c>
      <c r="L149" s="62" t="s">
        <v>73</v>
      </c>
      <c r="M149" s="62">
        <v>0.05</v>
      </c>
      <c r="N149" s="62">
        <v>0</v>
      </c>
      <c r="O149" s="62" t="s">
        <v>74</v>
      </c>
      <c r="P149" s="62">
        <v>0.01</v>
      </c>
      <c r="Q149" s="62">
        <v>0.01</v>
      </c>
      <c r="R149" s="62" t="s">
        <v>74</v>
      </c>
      <c r="S149" s="62" t="s">
        <v>74</v>
      </c>
      <c r="T149" s="62">
        <v>0.01</v>
      </c>
      <c r="U149" s="62">
        <v>0.04</v>
      </c>
      <c r="V149" s="62">
        <v>0.01</v>
      </c>
      <c r="W149" s="62">
        <v>0.01</v>
      </c>
    </row>
    <row r="150" spans="1:23" x14ac:dyDescent="0.25">
      <c r="A150">
        <v>896</v>
      </c>
      <c r="B150">
        <v>3750</v>
      </c>
      <c r="C150" s="62">
        <v>0.9</v>
      </c>
      <c r="D150" s="62">
        <v>0.88</v>
      </c>
      <c r="E150" s="62">
        <v>0.3</v>
      </c>
      <c r="F150" s="62" t="s">
        <v>74</v>
      </c>
      <c r="G150" s="62">
        <v>0.04</v>
      </c>
      <c r="H150" s="62">
        <v>0.4</v>
      </c>
      <c r="I150" s="62">
        <v>0.13</v>
      </c>
      <c r="J150" s="62">
        <v>0</v>
      </c>
      <c r="K150" s="62">
        <v>0</v>
      </c>
      <c r="L150" s="62" t="s">
        <v>73</v>
      </c>
      <c r="M150" s="62">
        <v>0.05</v>
      </c>
      <c r="N150" s="62">
        <v>0</v>
      </c>
      <c r="O150" s="62" t="s">
        <v>74</v>
      </c>
      <c r="P150" s="62">
        <v>0.01</v>
      </c>
      <c r="Q150" s="62">
        <v>0.01</v>
      </c>
      <c r="R150" s="62" t="s">
        <v>74</v>
      </c>
      <c r="S150" s="62" t="s">
        <v>73</v>
      </c>
      <c r="T150" s="62">
        <v>0.01</v>
      </c>
      <c r="U150" s="62">
        <v>0.05</v>
      </c>
      <c r="V150" s="62">
        <v>0.02</v>
      </c>
      <c r="W150" s="62">
        <v>0.03</v>
      </c>
    </row>
    <row r="151" spans="1:23" x14ac:dyDescent="0.25">
      <c r="A151">
        <v>908</v>
      </c>
      <c r="B151">
        <v>5820</v>
      </c>
      <c r="C151" s="62">
        <v>0.91</v>
      </c>
      <c r="D151" s="62">
        <v>0.91</v>
      </c>
      <c r="E151" s="62">
        <v>0.61</v>
      </c>
      <c r="F151" s="62" t="s">
        <v>74</v>
      </c>
      <c r="G151" s="62">
        <v>0.03</v>
      </c>
      <c r="H151" s="62">
        <v>0.26</v>
      </c>
      <c r="I151" s="62" t="s">
        <v>74</v>
      </c>
      <c r="J151" s="62" t="s">
        <v>73</v>
      </c>
      <c r="K151" s="62">
        <v>0</v>
      </c>
      <c r="L151" s="62" t="s">
        <v>74</v>
      </c>
      <c r="M151" s="62">
        <v>0.05</v>
      </c>
      <c r="N151" s="62">
        <v>0</v>
      </c>
      <c r="O151" s="62" t="s">
        <v>74</v>
      </c>
      <c r="P151" s="62" t="s">
        <v>74</v>
      </c>
      <c r="Q151" s="62" t="s">
        <v>74</v>
      </c>
      <c r="R151" s="62" t="s">
        <v>74</v>
      </c>
      <c r="S151" s="62" t="s">
        <v>73</v>
      </c>
      <c r="T151" s="62" t="s">
        <v>74</v>
      </c>
      <c r="U151" s="62">
        <v>7.0000000000000007E-2</v>
      </c>
      <c r="V151" s="62">
        <v>0.01</v>
      </c>
      <c r="W151" s="62">
        <v>0.01</v>
      </c>
    </row>
    <row r="152" spans="1:23" x14ac:dyDescent="0.25">
      <c r="A152">
        <v>909</v>
      </c>
      <c r="B152">
        <v>5680</v>
      </c>
      <c r="C152" s="62">
        <v>0.92</v>
      </c>
      <c r="D152" s="62">
        <v>0.9</v>
      </c>
      <c r="E152" s="62">
        <v>0.35</v>
      </c>
      <c r="F152" s="62" t="s">
        <v>74</v>
      </c>
      <c r="G152" s="62">
        <v>7.0000000000000007E-2</v>
      </c>
      <c r="H152" s="62">
        <v>0.42</v>
      </c>
      <c r="I152" s="62">
        <v>0.05</v>
      </c>
      <c r="J152" s="62">
        <v>0</v>
      </c>
      <c r="K152" s="62" t="s">
        <v>73</v>
      </c>
      <c r="L152" s="62" t="s">
        <v>74</v>
      </c>
      <c r="M152" s="62">
        <v>0.11</v>
      </c>
      <c r="N152" s="62">
        <v>0</v>
      </c>
      <c r="O152" s="62" t="s">
        <v>74</v>
      </c>
      <c r="P152" s="62">
        <v>0.01</v>
      </c>
      <c r="Q152" s="62">
        <v>0.01</v>
      </c>
      <c r="R152" s="62" t="s">
        <v>74</v>
      </c>
      <c r="S152" s="62" t="s">
        <v>74</v>
      </c>
      <c r="T152" s="62">
        <v>0.01</v>
      </c>
      <c r="U152" s="62">
        <v>0.05</v>
      </c>
      <c r="V152" s="62">
        <v>0.02</v>
      </c>
      <c r="W152" s="62">
        <v>0.01</v>
      </c>
    </row>
    <row r="153" spans="1:23" x14ac:dyDescent="0.25">
      <c r="A153">
        <v>916</v>
      </c>
      <c r="B153">
        <v>6640</v>
      </c>
      <c r="C153" s="62">
        <v>0.92</v>
      </c>
      <c r="D153" s="62">
        <v>0.9</v>
      </c>
      <c r="E153" s="62">
        <v>0.3</v>
      </c>
      <c r="F153" s="62">
        <v>0.01</v>
      </c>
      <c r="G153" s="62">
        <v>0.03</v>
      </c>
      <c r="H153" s="62">
        <v>0.5</v>
      </c>
      <c r="I153" s="62">
        <v>7.0000000000000007E-2</v>
      </c>
      <c r="J153" s="62" t="s">
        <v>73</v>
      </c>
      <c r="K153" s="62" t="s">
        <v>73</v>
      </c>
      <c r="L153" s="62">
        <v>0</v>
      </c>
      <c r="M153" s="62">
        <v>0.05</v>
      </c>
      <c r="N153" s="62" t="s">
        <v>73</v>
      </c>
      <c r="O153" s="62" t="s">
        <v>74</v>
      </c>
      <c r="P153" s="62">
        <v>0.01</v>
      </c>
      <c r="Q153" s="62">
        <v>0.01</v>
      </c>
      <c r="R153" s="62" t="s">
        <v>74</v>
      </c>
      <c r="S153" s="62" t="s">
        <v>74</v>
      </c>
      <c r="T153" s="62">
        <v>0.01</v>
      </c>
      <c r="U153" s="62">
        <v>0.05</v>
      </c>
      <c r="V153" s="62">
        <v>0.01</v>
      </c>
      <c r="W153" s="62">
        <v>0.02</v>
      </c>
    </row>
    <row r="154" spans="1:23" x14ac:dyDescent="0.25">
      <c r="A154">
        <v>919</v>
      </c>
      <c r="B154">
        <v>12710</v>
      </c>
      <c r="C154" s="62">
        <v>0.95</v>
      </c>
      <c r="D154" s="62">
        <v>0.93</v>
      </c>
      <c r="E154" s="62">
        <v>0.3</v>
      </c>
      <c r="F154" s="62">
        <v>0.01</v>
      </c>
      <c r="G154" s="62">
        <v>0.02</v>
      </c>
      <c r="H154" s="62">
        <v>0.6</v>
      </c>
      <c r="I154" s="62">
        <v>0.01</v>
      </c>
      <c r="J154" s="62">
        <v>0</v>
      </c>
      <c r="K154" s="62" t="s">
        <v>73</v>
      </c>
      <c r="L154" s="62" t="s">
        <v>74</v>
      </c>
      <c r="M154" s="62">
        <v>0.03</v>
      </c>
      <c r="N154" s="62" t="s">
        <v>73</v>
      </c>
      <c r="O154" s="62" t="s">
        <v>74</v>
      </c>
      <c r="P154" s="62">
        <v>0.01</v>
      </c>
      <c r="Q154" s="62" t="s">
        <v>74</v>
      </c>
      <c r="R154" s="62" t="s">
        <v>74</v>
      </c>
      <c r="S154" s="62" t="s">
        <v>74</v>
      </c>
      <c r="T154" s="62" t="s">
        <v>74</v>
      </c>
      <c r="U154" s="62">
        <v>0.03</v>
      </c>
      <c r="V154" s="62">
        <v>0.01</v>
      </c>
      <c r="W154" s="62">
        <v>0.01</v>
      </c>
    </row>
    <row r="155" spans="1:23" x14ac:dyDescent="0.25">
      <c r="A155">
        <v>921</v>
      </c>
      <c r="B155">
        <v>1460</v>
      </c>
      <c r="C155" s="62">
        <v>0.92</v>
      </c>
      <c r="D155" s="62">
        <v>0.9</v>
      </c>
      <c r="E155" s="62">
        <v>0.48</v>
      </c>
      <c r="F155" s="62" t="s">
        <v>74</v>
      </c>
      <c r="G155" s="62">
        <v>0.05</v>
      </c>
      <c r="H155" s="62">
        <v>0.35</v>
      </c>
      <c r="I155" s="62">
        <v>0.01</v>
      </c>
      <c r="J155" s="62">
        <v>0</v>
      </c>
      <c r="K155" s="62">
        <v>0</v>
      </c>
      <c r="L155" s="62">
        <v>0</v>
      </c>
      <c r="M155" s="62">
        <v>0.06</v>
      </c>
      <c r="N155" s="62">
        <v>0</v>
      </c>
      <c r="O155" s="62" t="s">
        <v>74</v>
      </c>
      <c r="P155" s="62">
        <v>0.01</v>
      </c>
      <c r="Q155" s="62">
        <v>0.01</v>
      </c>
      <c r="R155" s="62" t="s">
        <v>74</v>
      </c>
      <c r="S155" s="62" t="s">
        <v>73</v>
      </c>
      <c r="T155" s="62">
        <v>0.01</v>
      </c>
      <c r="U155" s="62">
        <v>0.05</v>
      </c>
      <c r="V155" s="62">
        <v>0.02</v>
      </c>
      <c r="W155" s="62">
        <v>0.01</v>
      </c>
    </row>
    <row r="156" spans="1:23" x14ac:dyDescent="0.25">
      <c r="A156">
        <v>925</v>
      </c>
      <c r="B156">
        <v>8090</v>
      </c>
      <c r="C156" s="62">
        <v>0.94</v>
      </c>
      <c r="D156" s="62">
        <v>0.92</v>
      </c>
      <c r="E156" s="62">
        <v>0.36</v>
      </c>
      <c r="F156" s="62" t="s">
        <v>74</v>
      </c>
      <c r="G156" s="62">
        <v>0.03</v>
      </c>
      <c r="H156" s="62">
        <v>0.5</v>
      </c>
      <c r="I156" s="62">
        <v>0.02</v>
      </c>
      <c r="J156" s="62">
        <v>0</v>
      </c>
      <c r="K156" s="62">
        <v>0</v>
      </c>
      <c r="L156" s="62" t="s">
        <v>74</v>
      </c>
      <c r="M156" s="62">
        <v>0.05</v>
      </c>
      <c r="N156" s="62" t="s">
        <v>73</v>
      </c>
      <c r="O156" s="62" t="s">
        <v>74</v>
      </c>
      <c r="P156" s="62">
        <v>0.01</v>
      </c>
      <c r="Q156" s="62">
        <v>0.01</v>
      </c>
      <c r="R156" s="62" t="s">
        <v>74</v>
      </c>
      <c r="S156" s="62" t="s">
        <v>74</v>
      </c>
      <c r="T156" s="62">
        <v>0.01</v>
      </c>
      <c r="U156" s="62">
        <v>0.04</v>
      </c>
      <c r="V156" s="62">
        <v>0.01</v>
      </c>
      <c r="W156" s="62">
        <v>0.01</v>
      </c>
    </row>
    <row r="157" spans="1:23" x14ac:dyDescent="0.25">
      <c r="A157">
        <v>926</v>
      </c>
      <c r="B157">
        <v>8810</v>
      </c>
      <c r="C157" s="62">
        <v>0.91</v>
      </c>
      <c r="D157" s="62">
        <v>0.89</v>
      </c>
      <c r="E157" s="62">
        <v>0.4</v>
      </c>
      <c r="F157" s="62" t="s">
        <v>74</v>
      </c>
      <c r="G157" s="62">
        <v>0.04</v>
      </c>
      <c r="H157" s="62">
        <v>0.33</v>
      </c>
      <c r="I157" s="62">
        <v>0.11</v>
      </c>
      <c r="J157" s="62">
        <v>0</v>
      </c>
      <c r="K157" s="62">
        <v>0</v>
      </c>
      <c r="L157" s="62" t="s">
        <v>74</v>
      </c>
      <c r="M157" s="62">
        <v>0.06</v>
      </c>
      <c r="N157" s="62" t="s">
        <v>73</v>
      </c>
      <c r="O157" s="62" t="s">
        <v>74</v>
      </c>
      <c r="P157" s="62">
        <v>0.01</v>
      </c>
      <c r="Q157" s="62">
        <v>0.01</v>
      </c>
      <c r="R157" s="62" t="s">
        <v>74</v>
      </c>
      <c r="S157" s="62" t="s">
        <v>74</v>
      </c>
      <c r="T157" s="62">
        <v>0.01</v>
      </c>
      <c r="U157" s="62">
        <v>0.06</v>
      </c>
      <c r="V157" s="62">
        <v>0.02</v>
      </c>
      <c r="W157" s="62">
        <v>0.01</v>
      </c>
    </row>
    <row r="158" spans="1:23" x14ac:dyDescent="0.25">
      <c r="A158">
        <v>928</v>
      </c>
      <c r="B158">
        <v>7840</v>
      </c>
      <c r="C158" s="62">
        <v>0.93</v>
      </c>
      <c r="D158" s="62">
        <v>0.91</v>
      </c>
      <c r="E158" s="62">
        <v>0.4</v>
      </c>
      <c r="F158" s="62" t="s">
        <v>74</v>
      </c>
      <c r="G158" s="62">
        <v>0.02</v>
      </c>
      <c r="H158" s="62">
        <v>0.48</v>
      </c>
      <c r="I158" s="62" t="s">
        <v>74</v>
      </c>
      <c r="J158" s="62">
        <v>0</v>
      </c>
      <c r="K158" s="62" t="s">
        <v>74</v>
      </c>
      <c r="L158" s="62" t="s">
        <v>74</v>
      </c>
      <c r="M158" s="62">
        <v>0.05</v>
      </c>
      <c r="N158" s="62" t="s">
        <v>73</v>
      </c>
      <c r="O158" s="62" t="s">
        <v>74</v>
      </c>
      <c r="P158" s="62">
        <v>0.01</v>
      </c>
      <c r="Q158" s="62">
        <v>0.01</v>
      </c>
      <c r="R158" s="62" t="s">
        <v>74</v>
      </c>
      <c r="S158" s="62" t="s">
        <v>74</v>
      </c>
      <c r="T158" s="62">
        <v>0.01</v>
      </c>
      <c r="U158" s="62">
        <v>0.05</v>
      </c>
      <c r="V158" s="62">
        <v>0.01</v>
      </c>
      <c r="W158" s="62">
        <v>0.01</v>
      </c>
    </row>
    <row r="159" spans="1:23" x14ac:dyDescent="0.25">
      <c r="A159">
        <v>929</v>
      </c>
      <c r="B159">
        <v>3520</v>
      </c>
      <c r="C159" s="62">
        <v>0.91</v>
      </c>
      <c r="D159" s="62">
        <v>0.89</v>
      </c>
      <c r="E159" s="62">
        <v>0.28999999999999998</v>
      </c>
      <c r="F159" s="62" t="s">
        <v>74</v>
      </c>
      <c r="G159" s="62">
        <v>0.04</v>
      </c>
      <c r="H159" s="62">
        <v>0.55000000000000004</v>
      </c>
      <c r="I159" s="62" t="s">
        <v>73</v>
      </c>
      <c r="J159" s="62">
        <v>0</v>
      </c>
      <c r="K159" s="62">
        <v>0</v>
      </c>
      <c r="L159" s="62" t="s">
        <v>73</v>
      </c>
      <c r="M159" s="62">
        <v>0.06</v>
      </c>
      <c r="N159" s="62">
        <v>0</v>
      </c>
      <c r="O159" s="62">
        <v>0.01</v>
      </c>
      <c r="P159" s="62">
        <v>0.01</v>
      </c>
      <c r="Q159" s="62">
        <v>0.01</v>
      </c>
      <c r="R159" s="62" t="s">
        <v>74</v>
      </c>
      <c r="S159" s="62" t="s">
        <v>73</v>
      </c>
      <c r="T159" s="62">
        <v>0.01</v>
      </c>
      <c r="U159" s="62">
        <v>0.05</v>
      </c>
      <c r="V159" s="62">
        <v>0.02</v>
      </c>
      <c r="W159" s="62">
        <v>0.01</v>
      </c>
    </row>
    <row r="160" spans="1:23" x14ac:dyDescent="0.25">
      <c r="A160">
        <v>931</v>
      </c>
      <c r="B160">
        <v>6180</v>
      </c>
      <c r="C160" s="62">
        <v>0.92</v>
      </c>
      <c r="D160" s="62">
        <v>0.9</v>
      </c>
      <c r="E160" s="62">
        <v>0.32</v>
      </c>
      <c r="F160" s="62">
        <v>0.01</v>
      </c>
      <c r="G160" s="62">
        <v>0.03</v>
      </c>
      <c r="H160" s="62">
        <v>0.48</v>
      </c>
      <c r="I160" s="62">
        <v>0.05</v>
      </c>
      <c r="J160" s="62" t="s">
        <v>73</v>
      </c>
      <c r="K160" s="62">
        <v>0</v>
      </c>
      <c r="L160" s="62" t="s">
        <v>74</v>
      </c>
      <c r="M160" s="62">
        <v>0.05</v>
      </c>
      <c r="N160" s="62" t="s">
        <v>73</v>
      </c>
      <c r="O160" s="62" t="s">
        <v>74</v>
      </c>
      <c r="P160" s="62">
        <v>0.01</v>
      </c>
      <c r="Q160" s="62">
        <v>0.01</v>
      </c>
      <c r="R160" s="62">
        <v>0.01</v>
      </c>
      <c r="S160" s="62">
        <v>0</v>
      </c>
      <c r="T160" s="62">
        <v>0.01</v>
      </c>
      <c r="U160" s="62">
        <v>0.05</v>
      </c>
      <c r="V160" s="62">
        <v>0.02</v>
      </c>
      <c r="W160" s="62">
        <v>0.02</v>
      </c>
    </row>
    <row r="161" spans="1:165" x14ac:dyDescent="0.25">
      <c r="A161">
        <v>933</v>
      </c>
      <c r="B161">
        <v>5510</v>
      </c>
      <c r="C161" s="62">
        <v>0.92</v>
      </c>
      <c r="D161" s="62">
        <v>0.9</v>
      </c>
      <c r="E161" s="62">
        <v>0.54</v>
      </c>
      <c r="F161" s="62" t="s">
        <v>74</v>
      </c>
      <c r="G161" s="62">
        <v>0.03</v>
      </c>
      <c r="H161" s="62">
        <v>0.21</v>
      </c>
      <c r="I161" s="62">
        <v>0.12</v>
      </c>
      <c r="J161" s="62" t="s">
        <v>74</v>
      </c>
      <c r="K161" s="62">
        <v>0</v>
      </c>
      <c r="L161" s="62">
        <v>0</v>
      </c>
      <c r="M161" s="62">
        <v>7.0000000000000007E-2</v>
      </c>
      <c r="N161" s="62">
        <v>0</v>
      </c>
      <c r="O161" s="62" t="s">
        <v>74</v>
      </c>
      <c r="P161" s="62">
        <v>0.01</v>
      </c>
      <c r="Q161" s="62">
        <v>0.01</v>
      </c>
      <c r="R161" s="62" t="s">
        <v>74</v>
      </c>
      <c r="S161" s="62">
        <v>0</v>
      </c>
      <c r="T161" s="62" t="s">
        <v>74</v>
      </c>
      <c r="U161" s="62">
        <v>0.05</v>
      </c>
      <c r="V161" s="62">
        <v>0.01</v>
      </c>
      <c r="W161" s="62">
        <v>0.02</v>
      </c>
    </row>
    <row r="162" spans="1:165" x14ac:dyDescent="0.25">
      <c r="A162">
        <v>935</v>
      </c>
      <c r="B162">
        <v>7700</v>
      </c>
      <c r="C162" s="62">
        <v>0.94</v>
      </c>
      <c r="D162" s="62">
        <v>0.92</v>
      </c>
      <c r="E162" s="62">
        <v>0.35</v>
      </c>
      <c r="F162" s="62" t="s">
        <v>74</v>
      </c>
      <c r="G162" s="62">
        <v>0.03</v>
      </c>
      <c r="H162" s="62">
        <v>0.45</v>
      </c>
      <c r="I162" s="62">
        <v>0.09</v>
      </c>
      <c r="J162" s="62">
        <v>0</v>
      </c>
      <c r="K162" s="62">
        <v>0</v>
      </c>
      <c r="L162" s="62" t="s">
        <v>73</v>
      </c>
      <c r="M162" s="62">
        <v>0.06</v>
      </c>
      <c r="N162" s="62" t="s">
        <v>73</v>
      </c>
      <c r="O162" s="62" t="s">
        <v>74</v>
      </c>
      <c r="P162" s="62">
        <v>0.01</v>
      </c>
      <c r="Q162" s="62">
        <v>0.01</v>
      </c>
      <c r="R162" s="62" t="s">
        <v>74</v>
      </c>
      <c r="S162" s="62" t="s">
        <v>74</v>
      </c>
      <c r="T162" s="62">
        <v>0.01</v>
      </c>
      <c r="U162" s="62">
        <v>0.03</v>
      </c>
      <c r="V162" s="62">
        <v>0.02</v>
      </c>
      <c r="W162" s="62">
        <v>0.01</v>
      </c>
    </row>
    <row r="163" spans="1:165" x14ac:dyDescent="0.25">
      <c r="A163">
        <v>936</v>
      </c>
      <c r="B163">
        <v>10430</v>
      </c>
      <c r="C163" s="62">
        <v>0.93</v>
      </c>
      <c r="D163" s="62">
        <v>0.91</v>
      </c>
      <c r="E163" s="62">
        <v>0.25</v>
      </c>
      <c r="F163" s="62">
        <v>0.01</v>
      </c>
      <c r="G163" s="62">
        <v>0.02</v>
      </c>
      <c r="H163" s="62">
        <v>0.33</v>
      </c>
      <c r="I163" s="62">
        <v>0.31</v>
      </c>
      <c r="J163" s="62" t="s">
        <v>73</v>
      </c>
      <c r="K163" s="62" t="s">
        <v>73</v>
      </c>
      <c r="L163" s="62" t="s">
        <v>73</v>
      </c>
      <c r="M163" s="62">
        <v>0.03</v>
      </c>
      <c r="N163" s="62">
        <v>0</v>
      </c>
      <c r="O163" s="62" t="s">
        <v>74</v>
      </c>
      <c r="P163" s="62">
        <v>0.01</v>
      </c>
      <c r="Q163" s="62">
        <v>0.01</v>
      </c>
      <c r="R163" s="62" t="s">
        <v>74</v>
      </c>
      <c r="S163" s="62" t="s">
        <v>73</v>
      </c>
      <c r="T163" s="62" t="s">
        <v>74</v>
      </c>
      <c r="U163" s="62">
        <v>0.05</v>
      </c>
      <c r="V163" s="62">
        <v>0.01</v>
      </c>
      <c r="W163" s="62">
        <v>0.01</v>
      </c>
    </row>
    <row r="164" spans="1:165" x14ac:dyDescent="0.25">
      <c r="A164">
        <v>937</v>
      </c>
      <c r="B164">
        <v>5950</v>
      </c>
      <c r="C164" s="62">
        <v>0.92</v>
      </c>
      <c r="D164" s="62">
        <v>0.9</v>
      </c>
      <c r="E164" s="62">
        <v>0.37</v>
      </c>
      <c r="F164" s="62" t="s">
        <v>74</v>
      </c>
      <c r="G164" s="62">
        <v>0.02</v>
      </c>
      <c r="H164" s="62">
        <v>0.42</v>
      </c>
      <c r="I164" s="62">
        <v>0.08</v>
      </c>
      <c r="J164" s="62" t="s">
        <v>73</v>
      </c>
      <c r="K164" s="62" t="s">
        <v>74</v>
      </c>
      <c r="L164" s="62" t="s">
        <v>74</v>
      </c>
      <c r="M164" s="62">
        <v>0.05</v>
      </c>
      <c r="N164" s="62">
        <v>0</v>
      </c>
      <c r="O164" s="62" t="s">
        <v>74</v>
      </c>
      <c r="P164" s="62">
        <v>0.01</v>
      </c>
      <c r="Q164" s="62">
        <v>0.01</v>
      </c>
      <c r="R164" s="62" t="s">
        <v>74</v>
      </c>
      <c r="S164" s="62" t="s">
        <v>73</v>
      </c>
      <c r="T164" s="62">
        <v>0.01</v>
      </c>
      <c r="U164" s="62">
        <v>0.05</v>
      </c>
      <c r="V164" s="62">
        <v>0.02</v>
      </c>
      <c r="W164" s="62">
        <v>0.01</v>
      </c>
    </row>
    <row r="165" spans="1:165" x14ac:dyDescent="0.25">
      <c r="A165">
        <v>938</v>
      </c>
      <c r="B165">
        <v>8140</v>
      </c>
      <c r="C165" s="62">
        <v>0.92</v>
      </c>
      <c r="D165" s="62">
        <v>0.91</v>
      </c>
      <c r="E165" s="62">
        <v>0.41</v>
      </c>
      <c r="F165" s="62">
        <v>0.01</v>
      </c>
      <c r="G165" s="62">
        <v>0.02</v>
      </c>
      <c r="H165" s="62">
        <v>0.31</v>
      </c>
      <c r="I165" s="62">
        <v>0.15</v>
      </c>
      <c r="J165" s="62" t="s">
        <v>73</v>
      </c>
      <c r="K165" s="62" t="s">
        <v>73</v>
      </c>
      <c r="L165" s="62" t="s">
        <v>74</v>
      </c>
      <c r="M165" s="62">
        <v>0.03</v>
      </c>
      <c r="N165" s="62" t="s">
        <v>74</v>
      </c>
      <c r="O165" s="62" t="s">
        <v>74</v>
      </c>
      <c r="P165" s="62">
        <v>0.01</v>
      </c>
      <c r="Q165" s="62">
        <v>0.01</v>
      </c>
      <c r="R165" s="62" t="s">
        <v>74</v>
      </c>
      <c r="S165" s="62" t="s">
        <v>73</v>
      </c>
      <c r="T165" s="62" t="s">
        <v>74</v>
      </c>
      <c r="U165" s="62">
        <v>0.05</v>
      </c>
      <c r="V165" s="62">
        <v>0.01</v>
      </c>
      <c r="W165" s="62">
        <v>0.02</v>
      </c>
    </row>
    <row r="170" spans="1:165" x14ac:dyDescent="0.25">
      <c r="A170">
        <v>1</v>
      </c>
      <c r="B170" t="s">
        <v>41</v>
      </c>
      <c r="C170" s="62" t="s">
        <v>108</v>
      </c>
      <c r="D170" s="62" t="s">
        <v>119</v>
      </c>
      <c r="E170" s="62" t="s">
        <v>115</v>
      </c>
      <c r="F170" s="62" t="s">
        <v>121</v>
      </c>
      <c r="G170" s="62" t="s">
        <v>109</v>
      </c>
      <c r="H170" s="62" t="s">
        <v>111</v>
      </c>
      <c r="I170" s="62" t="s">
        <v>123</v>
      </c>
      <c r="J170" s="62" t="s">
        <v>125</v>
      </c>
      <c r="K170" s="62" t="s">
        <v>127</v>
      </c>
      <c r="L170" s="62" t="s">
        <v>117</v>
      </c>
      <c r="M170" s="62" t="s">
        <v>113</v>
      </c>
      <c r="N170" s="62">
        <v>201</v>
      </c>
      <c r="O170" s="62">
        <v>202</v>
      </c>
      <c r="P170" s="62">
        <v>203</v>
      </c>
      <c r="Q170" s="62">
        <v>204</v>
      </c>
      <c r="R170" s="62">
        <v>205</v>
      </c>
      <c r="S170" s="62">
        <v>206</v>
      </c>
      <c r="T170" s="62">
        <v>207</v>
      </c>
      <c r="U170" s="62">
        <v>208</v>
      </c>
      <c r="V170" s="62">
        <v>209</v>
      </c>
      <c r="W170" s="62">
        <v>210</v>
      </c>
      <c r="X170" s="62">
        <v>211</v>
      </c>
      <c r="Y170" s="62">
        <v>212</v>
      </c>
      <c r="Z170" s="62">
        <v>213</v>
      </c>
      <c r="AA170" s="62">
        <v>301</v>
      </c>
      <c r="AB170" s="62">
        <v>302</v>
      </c>
      <c r="AC170" s="62">
        <v>303</v>
      </c>
      <c r="AD170" s="62">
        <v>304</v>
      </c>
      <c r="AE170" s="62">
        <v>305</v>
      </c>
      <c r="AF170" s="62">
        <v>306</v>
      </c>
      <c r="AG170" s="62">
        <v>307</v>
      </c>
      <c r="AH170" s="62">
        <v>308</v>
      </c>
      <c r="AI170" s="62">
        <v>309</v>
      </c>
      <c r="AJ170" s="62">
        <v>310</v>
      </c>
      <c r="AK170" s="62">
        <v>311</v>
      </c>
      <c r="AL170" s="62">
        <v>312</v>
      </c>
      <c r="AM170" s="62">
        <v>313</v>
      </c>
      <c r="AN170" s="62">
        <v>314</v>
      </c>
      <c r="AO170" s="62">
        <v>315</v>
      </c>
      <c r="AP170" s="62">
        <v>316</v>
      </c>
      <c r="AQ170" s="62">
        <v>317</v>
      </c>
      <c r="AR170" s="62">
        <v>318</v>
      </c>
      <c r="AS170" s="62">
        <v>319</v>
      </c>
      <c r="AT170" s="62">
        <v>320</v>
      </c>
      <c r="AU170" s="62">
        <v>330</v>
      </c>
      <c r="AV170" s="62">
        <v>331</v>
      </c>
      <c r="AW170" s="62">
        <v>332</v>
      </c>
      <c r="AX170" s="62">
        <v>333</v>
      </c>
      <c r="AY170" s="62">
        <v>334</v>
      </c>
      <c r="AZ170" s="62">
        <v>335</v>
      </c>
      <c r="BA170" s="62">
        <v>336</v>
      </c>
      <c r="BB170" s="62">
        <v>340</v>
      </c>
      <c r="BC170" s="62">
        <v>341</v>
      </c>
      <c r="BD170" s="62">
        <v>342</v>
      </c>
      <c r="BE170" s="62">
        <v>343</v>
      </c>
      <c r="BF170" s="62">
        <v>344</v>
      </c>
      <c r="BG170" s="62">
        <v>350</v>
      </c>
      <c r="BH170" s="62">
        <v>351</v>
      </c>
      <c r="BI170" s="62">
        <v>352</v>
      </c>
      <c r="BJ170" s="62">
        <v>353</v>
      </c>
      <c r="BK170" s="62">
        <v>354</v>
      </c>
      <c r="BL170" s="62">
        <v>355</v>
      </c>
      <c r="BM170" s="62">
        <v>356</v>
      </c>
      <c r="BN170" s="62">
        <v>357</v>
      </c>
      <c r="BO170" s="62">
        <v>358</v>
      </c>
      <c r="BP170" s="62">
        <v>359</v>
      </c>
      <c r="BQ170" s="62">
        <v>370</v>
      </c>
      <c r="BR170" s="62">
        <v>371</v>
      </c>
      <c r="BS170" s="62">
        <v>372</v>
      </c>
      <c r="BT170" s="62">
        <v>373</v>
      </c>
      <c r="BU170" s="62">
        <v>380</v>
      </c>
      <c r="BV170" s="62">
        <v>381</v>
      </c>
      <c r="BW170" s="62">
        <v>382</v>
      </c>
      <c r="BX170" s="62">
        <v>383</v>
      </c>
      <c r="BY170" s="62">
        <v>384</v>
      </c>
      <c r="BZ170" s="62">
        <v>390</v>
      </c>
      <c r="CA170" s="62">
        <v>391</v>
      </c>
      <c r="CB170" s="62">
        <v>392</v>
      </c>
      <c r="CC170" s="62">
        <v>393</v>
      </c>
      <c r="CD170" s="62">
        <v>394</v>
      </c>
      <c r="CE170" s="62">
        <v>420</v>
      </c>
      <c r="CF170" s="62">
        <v>800</v>
      </c>
      <c r="CG170" s="62">
        <v>801</v>
      </c>
      <c r="CH170" s="62">
        <v>802</v>
      </c>
      <c r="CI170" s="62">
        <v>803</v>
      </c>
      <c r="CJ170" s="62">
        <v>805</v>
      </c>
      <c r="CK170" s="62">
        <v>806</v>
      </c>
      <c r="CL170" s="62">
        <v>807</v>
      </c>
      <c r="CM170" s="62">
        <v>808</v>
      </c>
      <c r="CN170" s="62">
        <v>810</v>
      </c>
      <c r="CO170" s="62">
        <v>811</v>
      </c>
      <c r="CP170" s="62">
        <v>812</v>
      </c>
      <c r="CQ170" s="62">
        <v>813</v>
      </c>
      <c r="CR170" s="62">
        <v>815</v>
      </c>
      <c r="CS170" s="62">
        <v>816</v>
      </c>
      <c r="CT170" s="62">
        <v>821</v>
      </c>
      <c r="CU170" s="62">
        <v>822</v>
      </c>
      <c r="CV170" s="62">
        <v>823</v>
      </c>
      <c r="CW170" s="62">
        <v>825</v>
      </c>
      <c r="CX170" s="62">
        <v>826</v>
      </c>
      <c r="CY170" s="62">
        <v>830</v>
      </c>
      <c r="CZ170" s="62">
        <v>831</v>
      </c>
      <c r="DA170" s="62">
        <v>835</v>
      </c>
      <c r="DB170" s="62">
        <v>836</v>
      </c>
      <c r="DC170" s="62">
        <v>837</v>
      </c>
      <c r="DD170" s="62">
        <v>840</v>
      </c>
      <c r="DE170" s="62">
        <v>841</v>
      </c>
      <c r="DF170" s="62">
        <v>845</v>
      </c>
      <c r="DG170" s="62">
        <v>846</v>
      </c>
      <c r="DH170" s="62">
        <v>850</v>
      </c>
      <c r="DI170" s="62">
        <v>851</v>
      </c>
      <c r="DJ170" s="62">
        <v>852</v>
      </c>
      <c r="DK170" s="62">
        <v>855</v>
      </c>
      <c r="DL170" s="62">
        <v>856</v>
      </c>
      <c r="DM170" s="62">
        <v>857</v>
      </c>
      <c r="DN170" s="62">
        <v>860</v>
      </c>
      <c r="DO170" s="62">
        <v>861</v>
      </c>
      <c r="DP170" s="62">
        <v>865</v>
      </c>
      <c r="DQ170" s="62">
        <v>866</v>
      </c>
      <c r="DR170" s="62">
        <v>867</v>
      </c>
      <c r="DS170" s="62">
        <v>868</v>
      </c>
      <c r="DT170" s="62">
        <v>869</v>
      </c>
      <c r="DU170" s="62">
        <v>870</v>
      </c>
      <c r="DV170" s="62">
        <v>871</v>
      </c>
      <c r="DW170" s="62">
        <v>872</v>
      </c>
      <c r="DX170" s="62">
        <v>873</v>
      </c>
      <c r="DY170" s="62">
        <v>874</v>
      </c>
      <c r="DZ170" s="62">
        <v>876</v>
      </c>
      <c r="EA170" s="62">
        <v>877</v>
      </c>
      <c r="EB170" s="62">
        <v>878</v>
      </c>
      <c r="EC170" s="62">
        <v>879</v>
      </c>
      <c r="ED170" s="62">
        <v>880</v>
      </c>
      <c r="EE170" s="62">
        <v>881</v>
      </c>
      <c r="EF170" s="62">
        <v>882</v>
      </c>
      <c r="EG170" s="62">
        <v>883</v>
      </c>
      <c r="EH170" s="62">
        <v>884</v>
      </c>
      <c r="EI170" s="62">
        <v>885</v>
      </c>
      <c r="EJ170" s="62">
        <v>886</v>
      </c>
      <c r="EK170" s="62">
        <v>887</v>
      </c>
      <c r="EL170" s="62">
        <v>888</v>
      </c>
      <c r="EM170" s="62">
        <v>889</v>
      </c>
      <c r="EN170" s="62">
        <v>890</v>
      </c>
      <c r="EO170" s="62">
        <v>891</v>
      </c>
      <c r="EP170" s="62">
        <v>892</v>
      </c>
      <c r="EQ170" s="62">
        <v>893</v>
      </c>
      <c r="ER170" s="62">
        <v>894</v>
      </c>
      <c r="ES170" s="62">
        <v>895</v>
      </c>
      <c r="ET170" s="62">
        <v>896</v>
      </c>
      <c r="EU170" s="62">
        <v>908</v>
      </c>
      <c r="EV170" s="62">
        <v>909</v>
      </c>
      <c r="EW170" s="62">
        <v>916</v>
      </c>
      <c r="EX170" s="62">
        <v>919</v>
      </c>
      <c r="EY170" s="62">
        <v>921</v>
      </c>
      <c r="EZ170" s="62">
        <v>925</v>
      </c>
      <c r="FA170" s="62">
        <v>926</v>
      </c>
      <c r="FB170" s="62">
        <v>928</v>
      </c>
      <c r="FC170" s="62">
        <v>929</v>
      </c>
      <c r="FD170" s="62">
        <v>931</v>
      </c>
      <c r="FE170" s="62">
        <v>933</v>
      </c>
      <c r="FF170" s="62">
        <v>935</v>
      </c>
      <c r="FG170" s="62">
        <v>936</v>
      </c>
      <c r="FH170" s="62">
        <v>937</v>
      </c>
      <c r="FI170" s="62">
        <v>938</v>
      </c>
    </row>
    <row r="171" spans="1:165" x14ac:dyDescent="0.25">
      <c r="A171">
        <v>2</v>
      </c>
      <c r="B171" t="s">
        <v>42</v>
      </c>
      <c r="C171" s="62">
        <v>561110</v>
      </c>
      <c r="D171" s="62">
        <v>63850</v>
      </c>
      <c r="E171" s="62">
        <v>49370</v>
      </c>
      <c r="F171" s="62">
        <v>23910</v>
      </c>
      <c r="G171" s="62">
        <v>28110</v>
      </c>
      <c r="H171" s="62">
        <v>78760</v>
      </c>
      <c r="I171" s="62">
        <v>51090</v>
      </c>
      <c r="J171" s="62">
        <v>87810</v>
      </c>
      <c r="K171" s="62">
        <v>55370</v>
      </c>
      <c r="L171" s="62">
        <v>63140</v>
      </c>
      <c r="M171" s="62">
        <v>57450</v>
      </c>
      <c r="N171" s="62" t="s">
        <v>282</v>
      </c>
      <c r="O171" s="62">
        <v>1490</v>
      </c>
      <c r="P171" s="62">
        <v>2110</v>
      </c>
      <c r="Q171" s="62">
        <v>1610</v>
      </c>
      <c r="R171" s="62">
        <v>1120</v>
      </c>
      <c r="S171" s="62">
        <v>1410</v>
      </c>
      <c r="T171" s="62">
        <v>600</v>
      </c>
      <c r="U171" s="62">
        <v>1840</v>
      </c>
      <c r="V171" s="62">
        <v>2300</v>
      </c>
      <c r="W171" s="62">
        <v>2300</v>
      </c>
      <c r="X171" s="62">
        <v>2480</v>
      </c>
      <c r="Y171" s="62">
        <v>1770</v>
      </c>
      <c r="Z171" s="62">
        <v>1400</v>
      </c>
      <c r="AA171" s="62">
        <v>2210</v>
      </c>
      <c r="AB171" s="62">
        <v>3450</v>
      </c>
      <c r="AC171" s="62">
        <v>3150</v>
      </c>
      <c r="AD171" s="62">
        <v>2870</v>
      </c>
      <c r="AE171" s="62">
        <v>3370</v>
      </c>
      <c r="AF171" s="62">
        <v>3680</v>
      </c>
      <c r="AG171" s="62">
        <v>2830</v>
      </c>
      <c r="AH171" s="62">
        <v>3740</v>
      </c>
      <c r="AI171" s="62">
        <v>2140</v>
      </c>
      <c r="AJ171" s="62">
        <v>2120</v>
      </c>
      <c r="AK171" s="62">
        <v>3020</v>
      </c>
      <c r="AL171" s="62">
        <v>2970</v>
      </c>
      <c r="AM171" s="62">
        <v>2640</v>
      </c>
      <c r="AN171" s="62">
        <v>1540</v>
      </c>
      <c r="AO171" s="62">
        <v>1570</v>
      </c>
      <c r="AP171" s="62">
        <v>3460</v>
      </c>
      <c r="AQ171" s="62">
        <v>3370</v>
      </c>
      <c r="AR171" s="62">
        <v>1300</v>
      </c>
      <c r="AS171" s="62">
        <v>2640</v>
      </c>
      <c r="AT171" s="62">
        <v>2520</v>
      </c>
      <c r="AU171" s="62">
        <v>12170</v>
      </c>
      <c r="AV171" s="62">
        <v>3500</v>
      </c>
      <c r="AW171" s="62">
        <v>3830</v>
      </c>
      <c r="AX171" s="62">
        <v>3640</v>
      </c>
      <c r="AY171" s="62">
        <v>2990</v>
      </c>
      <c r="AZ171" s="62">
        <v>3410</v>
      </c>
      <c r="BA171" s="62">
        <v>2600</v>
      </c>
      <c r="BB171" s="62">
        <v>1350</v>
      </c>
      <c r="BC171" s="62">
        <v>4970</v>
      </c>
      <c r="BD171" s="62">
        <v>1910</v>
      </c>
      <c r="BE171" s="62">
        <v>3410</v>
      </c>
      <c r="BF171" s="62">
        <v>3650</v>
      </c>
      <c r="BG171" s="62">
        <v>3480</v>
      </c>
      <c r="BH171" s="62">
        <v>2170</v>
      </c>
      <c r="BI171" s="62">
        <v>4390</v>
      </c>
      <c r="BJ171" s="62">
        <v>3060</v>
      </c>
      <c r="BK171" s="62">
        <v>2390</v>
      </c>
      <c r="BL171" s="62">
        <v>2170</v>
      </c>
      <c r="BM171" s="62">
        <v>2930</v>
      </c>
      <c r="BN171" s="62">
        <v>2670</v>
      </c>
      <c r="BO171" s="62">
        <v>2870</v>
      </c>
      <c r="BP171" s="62">
        <v>3700</v>
      </c>
      <c r="BQ171" s="62">
        <v>2520</v>
      </c>
      <c r="BR171" s="62">
        <v>3380</v>
      </c>
      <c r="BS171" s="62">
        <v>3420</v>
      </c>
      <c r="BT171" s="62">
        <v>5430</v>
      </c>
      <c r="BU171" s="62">
        <v>5570</v>
      </c>
      <c r="BV171" s="62">
        <v>2590</v>
      </c>
      <c r="BW171" s="62">
        <v>4570</v>
      </c>
      <c r="BX171" s="62">
        <v>7720</v>
      </c>
      <c r="BY171" s="62">
        <v>3860</v>
      </c>
      <c r="BZ171" s="62">
        <v>2130</v>
      </c>
      <c r="CA171" s="62">
        <v>2510</v>
      </c>
      <c r="CB171" s="62">
        <v>2100</v>
      </c>
      <c r="CC171" s="62">
        <v>1680</v>
      </c>
      <c r="CD171" s="62">
        <v>3170</v>
      </c>
      <c r="CE171" s="62">
        <v>20</v>
      </c>
      <c r="CF171" s="62">
        <v>2160</v>
      </c>
      <c r="CG171" s="62">
        <v>3160</v>
      </c>
      <c r="CH171" s="62">
        <v>2220</v>
      </c>
      <c r="CI171" s="62">
        <v>3080</v>
      </c>
      <c r="CJ171" s="62">
        <v>1150</v>
      </c>
      <c r="CK171" s="62">
        <v>1470</v>
      </c>
      <c r="CL171" s="62">
        <v>1810</v>
      </c>
      <c r="CM171" s="62">
        <v>2130</v>
      </c>
      <c r="CN171" s="62">
        <v>2400</v>
      </c>
      <c r="CO171" s="62">
        <v>3860</v>
      </c>
      <c r="CP171" s="62">
        <v>1800</v>
      </c>
      <c r="CQ171" s="62">
        <v>1930</v>
      </c>
      <c r="CR171" s="62">
        <v>6690</v>
      </c>
      <c r="CS171" s="62">
        <v>1710</v>
      </c>
      <c r="CT171" s="62">
        <v>2420</v>
      </c>
      <c r="CU171" s="62">
        <v>1870</v>
      </c>
      <c r="CV171" s="62">
        <v>2790</v>
      </c>
      <c r="CW171" s="62">
        <v>5440</v>
      </c>
      <c r="CX171" s="62">
        <v>2720</v>
      </c>
      <c r="CY171" s="62">
        <v>8310</v>
      </c>
      <c r="CZ171" s="62">
        <v>2870</v>
      </c>
      <c r="DA171" s="62">
        <v>4300</v>
      </c>
      <c r="DB171" s="62">
        <v>1630</v>
      </c>
      <c r="DC171" s="62">
        <v>1660</v>
      </c>
      <c r="DD171" s="62">
        <v>5310</v>
      </c>
      <c r="DE171" s="62">
        <v>1130</v>
      </c>
      <c r="DF171" s="62">
        <v>5250</v>
      </c>
      <c r="DG171" s="62">
        <v>2240</v>
      </c>
      <c r="DH171" s="62">
        <v>13660</v>
      </c>
      <c r="DI171" s="62">
        <v>1770</v>
      </c>
      <c r="DJ171" s="62">
        <v>2030</v>
      </c>
      <c r="DK171" s="62">
        <v>7180</v>
      </c>
      <c r="DL171" s="62">
        <v>3380</v>
      </c>
      <c r="DM171" s="62">
        <v>470</v>
      </c>
      <c r="DN171" s="62">
        <v>9500</v>
      </c>
      <c r="DO171" s="62">
        <v>2570</v>
      </c>
      <c r="DP171" s="62">
        <v>5180</v>
      </c>
      <c r="DQ171" s="62">
        <v>2210</v>
      </c>
      <c r="DR171" s="62">
        <v>1060</v>
      </c>
      <c r="DS171" s="62">
        <v>1600</v>
      </c>
      <c r="DT171" s="62">
        <v>1960</v>
      </c>
      <c r="DU171" s="62">
        <v>1080</v>
      </c>
      <c r="DV171" s="62">
        <v>1640</v>
      </c>
      <c r="DW171" s="62">
        <v>1660</v>
      </c>
      <c r="DX171" s="62">
        <v>5930</v>
      </c>
      <c r="DY171" s="62">
        <v>2180</v>
      </c>
      <c r="DZ171" s="62">
        <v>1400</v>
      </c>
      <c r="EA171" s="62">
        <v>2420</v>
      </c>
      <c r="EB171" s="62">
        <v>7600</v>
      </c>
      <c r="EC171" s="62">
        <v>2770</v>
      </c>
      <c r="ED171" s="62">
        <v>1420</v>
      </c>
      <c r="EE171" s="62">
        <v>15500</v>
      </c>
      <c r="EF171" s="62">
        <v>2150</v>
      </c>
      <c r="EG171" s="62">
        <v>1810</v>
      </c>
      <c r="EH171" s="62">
        <v>1790</v>
      </c>
      <c r="EI171" s="62">
        <v>5960</v>
      </c>
      <c r="EJ171" s="62">
        <v>16340</v>
      </c>
      <c r="EK171" s="62">
        <v>3180</v>
      </c>
      <c r="EL171" s="62">
        <v>12970</v>
      </c>
      <c r="EM171" s="62">
        <v>1750</v>
      </c>
      <c r="EN171" s="62">
        <v>1620</v>
      </c>
      <c r="EO171" s="62">
        <v>8580</v>
      </c>
      <c r="EP171" s="62">
        <v>2660</v>
      </c>
      <c r="EQ171" s="62">
        <v>3220</v>
      </c>
      <c r="ER171" s="62">
        <v>2030</v>
      </c>
      <c r="ES171" s="62">
        <v>4070</v>
      </c>
      <c r="ET171" s="62">
        <v>3750</v>
      </c>
      <c r="EU171" s="62">
        <v>5820</v>
      </c>
      <c r="EV171" s="62">
        <v>5680</v>
      </c>
      <c r="EW171" s="62">
        <v>6640</v>
      </c>
      <c r="EX171" s="62">
        <v>12710</v>
      </c>
      <c r="EY171" s="62">
        <v>1460</v>
      </c>
      <c r="EZ171" s="62">
        <v>8090</v>
      </c>
      <c r="FA171" s="62">
        <v>8810</v>
      </c>
      <c r="FB171" s="62">
        <v>7840</v>
      </c>
      <c r="FC171" s="62">
        <v>3520</v>
      </c>
      <c r="FD171" s="62">
        <v>6180</v>
      </c>
      <c r="FE171" s="62">
        <v>5510</v>
      </c>
      <c r="FF171" s="62">
        <v>7700</v>
      </c>
      <c r="FG171" s="62">
        <v>10430</v>
      </c>
      <c r="FH171" s="62">
        <v>5950</v>
      </c>
      <c r="FI171" s="62">
        <v>8140</v>
      </c>
    </row>
    <row r="172" spans="1:165" x14ac:dyDescent="0.25">
      <c r="A172">
        <v>3</v>
      </c>
      <c r="B172" t="s">
        <v>43</v>
      </c>
      <c r="C172" s="62">
        <v>0.92</v>
      </c>
      <c r="D172" s="62">
        <v>0.93</v>
      </c>
      <c r="E172" s="62">
        <v>0.92</v>
      </c>
      <c r="F172" s="62">
        <v>0.92</v>
      </c>
      <c r="G172" s="62">
        <v>0.9</v>
      </c>
      <c r="H172" s="62">
        <v>0.91</v>
      </c>
      <c r="I172" s="62">
        <v>0.94</v>
      </c>
      <c r="J172" s="62">
        <v>0.92</v>
      </c>
      <c r="K172" s="62">
        <v>0.92</v>
      </c>
      <c r="L172" s="62">
        <v>0.92</v>
      </c>
      <c r="M172" s="62">
        <v>0.92</v>
      </c>
      <c r="N172" s="62" t="s">
        <v>282</v>
      </c>
      <c r="O172" s="62">
        <v>0.92</v>
      </c>
      <c r="P172" s="62">
        <v>0.92</v>
      </c>
      <c r="Q172" s="62">
        <v>0.92</v>
      </c>
      <c r="R172" s="62">
        <v>0.92</v>
      </c>
      <c r="S172" s="62">
        <v>0.92</v>
      </c>
      <c r="T172" s="62">
        <v>0.92</v>
      </c>
      <c r="U172" s="62">
        <v>0.91</v>
      </c>
      <c r="V172" s="62">
        <v>0.92</v>
      </c>
      <c r="W172" s="62">
        <v>0.92</v>
      </c>
      <c r="X172" s="62">
        <v>0.94</v>
      </c>
      <c r="Y172" s="62">
        <v>0.93</v>
      </c>
      <c r="Z172" s="62">
        <v>0.94</v>
      </c>
      <c r="AA172" s="62">
        <v>0.92</v>
      </c>
      <c r="AB172" s="62">
        <v>0.95</v>
      </c>
      <c r="AC172" s="62">
        <v>0.95</v>
      </c>
      <c r="AD172" s="62">
        <v>0.94</v>
      </c>
      <c r="AE172" s="62">
        <v>0.93</v>
      </c>
      <c r="AF172" s="62">
        <v>0.92</v>
      </c>
      <c r="AG172" s="62">
        <v>0.94</v>
      </c>
      <c r="AH172" s="62">
        <v>0.93</v>
      </c>
      <c r="AI172" s="62">
        <v>0.92</v>
      </c>
      <c r="AJ172" s="62">
        <v>0.95</v>
      </c>
      <c r="AK172" s="62">
        <v>0.94</v>
      </c>
      <c r="AL172" s="62">
        <v>0.92</v>
      </c>
      <c r="AM172" s="62">
        <v>0.93</v>
      </c>
      <c r="AN172" s="62">
        <v>0.94</v>
      </c>
      <c r="AO172" s="62">
        <v>0.92</v>
      </c>
      <c r="AP172" s="62">
        <v>0.92</v>
      </c>
      <c r="AQ172" s="62">
        <v>0.96</v>
      </c>
      <c r="AR172" s="62">
        <v>0.91</v>
      </c>
      <c r="AS172" s="62">
        <v>0.95</v>
      </c>
      <c r="AT172" s="62">
        <v>0.95</v>
      </c>
      <c r="AU172" s="62">
        <v>0.91</v>
      </c>
      <c r="AV172" s="62">
        <v>0.91</v>
      </c>
      <c r="AW172" s="62">
        <v>0.92</v>
      </c>
      <c r="AX172" s="62">
        <v>0.9</v>
      </c>
      <c r="AY172" s="62">
        <v>0.92</v>
      </c>
      <c r="AZ172" s="62">
        <v>0.91</v>
      </c>
      <c r="BA172" s="62">
        <v>0.91</v>
      </c>
      <c r="BB172" s="62">
        <v>0.85</v>
      </c>
      <c r="BC172" s="62">
        <v>0.91</v>
      </c>
      <c r="BD172" s="62">
        <v>0.91</v>
      </c>
      <c r="BE172" s="62">
        <v>0.92</v>
      </c>
      <c r="BF172" s="62">
        <v>0.92</v>
      </c>
      <c r="BG172" s="62">
        <v>0.91</v>
      </c>
      <c r="BH172" s="62">
        <v>0.92</v>
      </c>
      <c r="BI172" s="62">
        <v>0.88</v>
      </c>
      <c r="BJ172" s="62">
        <v>0.91</v>
      </c>
      <c r="BK172" s="62">
        <v>0.9</v>
      </c>
      <c r="BL172" s="62">
        <v>0.9</v>
      </c>
      <c r="BM172" s="62">
        <v>0.91</v>
      </c>
      <c r="BN172" s="62">
        <v>0.91</v>
      </c>
      <c r="BO172" s="62">
        <v>0.93</v>
      </c>
      <c r="BP172" s="62">
        <v>0.9</v>
      </c>
      <c r="BQ172" s="62">
        <v>0.91</v>
      </c>
      <c r="BR172" s="62">
        <v>0.89</v>
      </c>
      <c r="BS172" s="62">
        <v>0.92</v>
      </c>
      <c r="BT172" s="62">
        <v>0.91</v>
      </c>
      <c r="BU172" s="62">
        <v>0.91</v>
      </c>
      <c r="BV172" s="62">
        <v>0.94</v>
      </c>
      <c r="BW172" s="62">
        <v>0.93</v>
      </c>
      <c r="BX172" s="62">
        <v>0.9</v>
      </c>
      <c r="BY172" s="62">
        <v>0.92</v>
      </c>
      <c r="BZ172" s="62">
        <v>0.9</v>
      </c>
      <c r="CA172" s="62">
        <v>0.88</v>
      </c>
      <c r="CB172" s="62">
        <v>0.9</v>
      </c>
      <c r="CC172" s="62">
        <v>0.89</v>
      </c>
      <c r="CD172" s="62">
        <v>0.9</v>
      </c>
      <c r="CE172" s="62">
        <v>0.9</v>
      </c>
      <c r="CF172" s="62">
        <v>0.94</v>
      </c>
      <c r="CG172" s="62">
        <v>0.89</v>
      </c>
      <c r="CH172" s="62">
        <v>0.92</v>
      </c>
      <c r="CI172" s="62">
        <v>0.92</v>
      </c>
      <c r="CJ172" s="62">
        <v>0.9</v>
      </c>
      <c r="CK172" s="62">
        <v>0.88</v>
      </c>
      <c r="CL172" s="62">
        <v>0.91</v>
      </c>
      <c r="CM172" s="62">
        <v>0.91</v>
      </c>
      <c r="CN172" s="62">
        <v>0.91</v>
      </c>
      <c r="CO172" s="62">
        <v>0.93</v>
      </c>
      <c r="CP172" s="62">
        <v>0.89</v>
      </c>
      <c r="CQ172" s="62">
        <v>0.92</v>
      </c>
      <c r="CR172" s="62">
        <v>0.94</v>
      </c>
      <c r="CS172" s="62">
        <v>0.92</v>
      </c>
      <c r="CT172" s="62">
        <v>0.93</v>
      </c>
      <c r="CU172" s="62">
        <v>0.93</v>
      </c>
      <c r="CV172" s="62">
        <v>0.93</v>
      </c>
      <c r="CW172" s="62">
        <v>0.95</v>
      </c>
      <c r="CX172" s="62">
        <v>0.92</v>
      </c>
      <c r="CY172" s="62">
        <v>0.92</v>
      </c>
      <c r="CZ172" s="62">
        <v>0.9</v>
      </c>
      <c r="DA172" s="62">
        <v>0.93</v>
      </c>
      <c r="DB172" s="62">
        <v>0.92</v>
      </c>
      <c r="DC172" s="62">
        <v>0.92</v>
      </c>
      <c r="DD172" s="62">
        <v>0.92</v>
      </c>
      <c r="DE172" s="62">
        <v>0.9</v>
      </c>
      <c r="DF172" s="62">
        <v>0.92</v>
      </c>
      <c r="DG172" s="62">
        <v>0.92</v>
      </c>
      <c r="DH172" s="62">
        <v>0.92</v>
      </c>
      <c r="DI172" s="62">
        <v>0.88</v>
      </c>
      <c r="DJ172" s="62">
        <v>0.88</v>
      </c>
      <c r="DK172" s="62">
        <v>0.93</v>
      </c>
      <c r="DL172" s="62">
        <v>0.9</v>
      </c>
      <c r="DM172" s="62">
        <v>0.95</v>
      </c>
      <c r="DN172" s="62">
        <v>0.93</v>
      </c>
      <c r="DO172" s="62">
        <v>0.9</v>
      </c>
      <c r="DP172" s="62">
        <v>0.93</v>
      </c>
      <c r="DQ172" s="62">
        <v>0.93</v>
      </c>
      <c r="DR172" s="62">
        <v>0.94</v>
      </c>
      <c r="DS172" s="62">
        <v>0.94</v>
      </c>
      <c r="DT172" s="62">
        <v>0.93</v>
      </c>
      <c r="DU172" s="62">
        <v>0.92</v>
      </c>
      <c r="DV172" s="62">
        <v>0.96</v>
      </c>
      <c r="DW172" s="62">
        <v>0.95</v>
      </c>
      <c r="DX172" s="62">
        <v>0.93</v>
      </c>
      <c r="DY172" s="62">
        <v>0.92</v>
      </c>
      <c r="DZ172" s="62">
        <v>0.9</v>
      </c>
      <c r="EA172" s="62">
        <v>0.94</v>
      </c>
      <c r="EB172" s="62">
        <v>0.93</v>
      </c>
      <c r="EC172" s="62">
        <v>0.95</v>
      </c>
      <c r="ED172" s="62">
        <v>0.94</v>
      </c>
      <c r="EE172" s="62">
        <v>0.92</v>
      </c>
      <c r="EF172" s="62">
        <v>0.93</v>
      </c>
      <c r="EG172" s="62">
        <v>0.91</v>
      </c>
      <c r="EH172" s="62">
        <v>0.92</v>
      </c>
      <c r="EI172" s="62">
        <v>0.92</v>
      </c>
      <c r="EJ172" s="62">
        <v>0.92</v>
      </c>
      <c r="EK172" s="62">
        <v>0.92</v>
      </c>
      <c r="EL172" s="62">
        <v>0.91</v>
      </c>
      <c r="EM172" s="62">
        <v>0.92</v>
      </c>
      <c r="EN172" s="62">
        <v>0.88</v>
      </c>
      <c r="EO172" s="62">
        <v>0.9</v>
      </c>
      <c r="EP172" s="62">
        <v>0.86</v>
      </c>
      <c r="EQ172" s="62">
        <v>0.9</v>
      </c>
      <c r="ER172" s="62">
        <v>0.92</v>
      </c>
      <c r="ES172" s="62">
        <v>0.93</v>
      </c>
      <c r="ET172" s="62">
        <v>0.9</v>
      </c>
      <c r="EU172" s="62">
        <v>0.91</v>
      </c>
      <c r="EV172" s="62">
        <v>0.92</v>
      </c>
      <c r="EW172" s="62">
        <v>0.92</v>
      </c>
      <c r="EX172" s="62">
        <v>0.95</v>
      </c>
      <c r="EY172" s="62">
        <v>0.92</v>
      </c>
      <c r="EZ172" s="62">
        <v>0.94</v>
      </c>
      <c r="FA172" s="62">
        <v>0.91</v>
      </c>
      <c r="FB172" s="62">
        <v>0.93</v>
      </c>
      <c r="FC172" s="62">
        <v>0.91</v>
      </c>
      <c r="FD172" s="62">
        <v>0.92</v>
      </c>
      <c r="FE172" s="62">
        <v>0.92</v>
      </c>
      <c r="FF172" s="62">
        <v>0.94</v>
      </c>
      <c r="FG172" s="62">
        <v>0.93</v>
      </c>
      <c r="FH172" s="62">
        <v>0.92</v>
      </c>
      <c r="FI172" s="62">
        <v>0.92</v>
      </c>
    </row>
    <row r="173" spans="1:165" x14ac:dyDescent="0.25">
      <c r="A173">
        <v>4</v>
      </c>
      <c r="B173" t="s">
        <v>44</v>
      </c>
      <c r="C173" s="62">
        <v>0.9</v>
      </c>
      <c r="D173" s="62">
        <v>0.91</v>
      </c>
      <c r="E173" s="62">
        <v>0.9</v>
      </c>
      <c r="F173" s="62">
        <v>0.92</v>
      </c>
      <c r="G173" s="62">
        <v>0.88</v>
      </c>
      <c r="H173" s="62">
        <v>0.89</v>
      </c>
      <c r="I173" s="62">
        <v>0.93</v>
      </c>
      <c r="J173" s="62">
        <v>0.91</v>
      </c>
      <c r="K173" s="62">
        <v>0.91</v>
      </c>
      <c r="L173" s="62">
        <v>0.89</v>
      </c>
      <c r="M173" s="62">
        <v>0.9</v>
      </c>
      <c r="N173" s="62" t="s">
        <v>282</v>
      </c>
      <c r="O173" s="62">
        <v>0.91</v>
      </c>
      <c r="P173" s="62">
        <v>0.91</v>
      </c>
      <c r="Q173" s="62">
        <v>0.92</v>
      </c>
      <c r="R173" s="62">
        <v>0.92</v>
      </c>
      <c r="S173" s="62">
        <v>0.91</v>
      </c>
      <c r="T173" s="62">
        <v>0.91</v>
      </c>
      <c r="U173" s="62">
        <v>0.9</v>
      </c>
      <c r="V173" s="62">
        <v>0.92</v>
      </c>
      <c r="W173" s="62">
        <v>0.92</v>
      </c>
      <c r="X173" s="62">
        <v>0.92</v>
      </c>
      <c r="Y173" s="62">
        <v>0.92</v>
      </c>
      <c r="Z173" s="62">
        <v>0.93</v>
      </c>
      <c r="AA173" s="62">
        <v>0.91</v>
      </c>
      <c r="AB173" s="62">
        <v>0.94</v>
      </c>
      <c r="AC173" s="62">
        <v>0.93</v>
      </c>
      <c r="AD173" s="62">
        <v>0.94</v>
      </c>
      <c r="AE173" s="62">
        <v>0.92</v>
      </c>
      <c r="AF173" s="62">
        <v>0.92</v>
      </c>
      <c r="AG173" s="62">
        <v>0.94</v>
      </c>
      <c r="AH173" s="62">
        <v>0.92</v>
      </c>
      <c r="AI173" s="62">
        <v>0.92</v>
      </c>
      <c r="AJ173" s="62">
        <v>0.95</v>
      </c>
      <c r="AK173" s="62">
        <v>0.93</v>
      </c>
      <c r="AL173" s="62">
        <v>0.91</v>
      </c>
      <c r="AM173" s="62">
        <v>0.93</v>
      </c>
      <c r="AN173" s="62">
        <v>0.93</v>
      </c>
      <c r="AO173" s="62">
        <v>0.91</v>
      </c>
      <c r="AP173" s="62">
        <v>0.91</v>
      </c>
      <c r="AQ173" s="62">
        <v>0.95</v>
      </c>
      <c r="AR173" s="62">
        <v>0.91</v>
      </c>
      <c r="AS173" s="62">
        <v>0.95</v>
      </c>
      <c r="AT173" s="62">
        <v>0.94</v>
      </c>
      <c r="AU173" s="62">
        <v>0.9</v>
      </c>
      <c r="AV173" s="62">
        <v>0.89</v>
      </c>
      <c r="AW173" s="62">
        <v>0.9</v>
      </c>
      <c r="AX173" s="62">
        <v>0.86</v>
      </c>
      <c r="AY173" s="62">
        <v>0.91</v>
      </c>
      <c r="AZ173" s="62">
        <v>0.88</v>
      </c>
      <c r="BA173" s="62">
        <v>0.88</v>
      </c>
      <c r="BB173" s="62">
        <v>0.81</v>
      </c>
      <c r="BC173" s="62">
        <v>0.88</v>
      </c>
      <c r="BD173" s="62">
        <v>0.89</v>
      </c>
      <c r="BE173" s="62">
        <v>0.9</v>
      </c>
      <c r="BF173" s="62">
        <v>0.91</v>
      </c>
      <c r="BG173" s="62">
        <v>0.89</v>
      </c>
      <c r="BH173" s="62">
        <v>0.9</v>
      </c>
      <c r="BI173" s="62">
        <v>0.85</v>
      </c>
      <c r="BJ173" s="62">
        <v>0.89</v>
      </c>
      <c r="BK173" s="62">
        <v>0.88</v>
      </c>
      <c r="BL173" s="62">
        <v>0.87</v>
      </c>
      <c r="BM173" s="62">
        <v>0.89</v>
      </c>
      <c r="BN173" s="62">
        <v>0.89</v>
      </c>
      <c r="BO173" s="62">
        <v>0.91</v>
      </c>
      <c r="BP173" s="62">
        <v>0.88</v>
      </c>
      <c r="BQ173" s="62">
        <v>0.88</v>
      </c>
      <c r="BR173" s="62">
        <v>0.87</v>
      </c>
      <c r="BS173" s="62">
        <v>0.89</v>
      </c>
      <c r="BT173" s="62">
        <v>0.88</v>
      </c>
      <c r="BU173" s="62">
        <v>0.89</v>
      </c>
      <c r="BV173" s="62">
        <v>0.92</v>
      </c>
      <c r="BW173" s="62">
        <v>0.91</v>
      </c>
      <c r="BX173" s="62">
        <v>0.88</v>
      </c>
      <c r="BY173" s="62">
        <v>0.9</v>
      </c>
      <c r="BZ173" s="62">
        <v>0.88</v>
      </c>
      <c r="CA173" s="62">
        <v>0.85</v>
      </c>
      <c r="CB173" s="62">
        <v>0.87</v>
      </c>
      <c r="CC173" s="62">
        <v>0.86</v>
      </c>
      <c r="CD173" s="62">
        <v>0.87</v>
      </c>
      <c r="CE173" s="62">
        <v>0.9</v>
      </c>
      <c r="CF173" s="62">
        <v>0.94</v>
      </c>
      <c r="CG173" s="62">
        <v>0.87</v>
      </c>
      <c r="CH173" s="62">
        <v>0.91</v>
      </c>
      <c r="CI173" s="62">
        <v>0.91</v>
      </c>
      <c r="CJ173" s="62">
        <v>0.89</v>
      </c>
      <c r="CK173" s="62">
        <v>0.87</v>
      </c>
      <c r="CL173" s="62">
        <v>0.88</v>
      </c>
      <c r="CM173" s="62">
        <v>0.89</v>
      </c>
      <c r="CN173" s="62">
        <v>0.89</v>
      </c>
      <c r="CO173" s="62">
        <v>0.92</v>
      </c>
      <c r="CP173" s="62">
        <v>0.88</v>
      </c>
      <c r="CQ173" s="62">
        <v>0.91</v>
      </c>
      <c r="CR173" s="62">
        <v>0.92</v>
      </c>
      <c r="CS173" s="62">
        <v>0.91</v>
      </c>
      <c r="CT173" s="62">
        <v>0.92</v>
      </c>
      <c r="CU173" s="62">
        <v>0.91</v>
      </c>
      <c r="CV173" s="62">
        <v>0.91</v>
      </c>
      <c r="CW173" s="62">
        <v>0.94</v>
      </c>
      <c r="CX173" s="62">
        <v>0.9</v>
      </c>
      <c r="CY173" s="62">
        <v>0.89</v>
      </c>
      <c r="CZ173" s="62">
        <v>0.88</v>
      </c>
      <c r="DA173" s="62">
        <v>0.92</v>
      </c>
      <c r="DB173" s="62">
        <v>0.9</v>
      </c>
      <c r="DC173" s="62">
        <v>0.9</v>
      </c>
      <c r="DD173" s="62">
        <v>0.9</v>
      </c>
      <c r="DE173" s="62">
        <v>0.88</v>
      </c>
      <c r="DF173" s="62">
        <v>0.9</v>
      </c>
      <c r="DG173" s="62">
        <v>0.9</v>
      </c>
      <c r="DH173" s="62">
        <v>0.9</v>
      </c>
      <c r="DI173" s="62">
        <v>0.86</v>
      </c>
      <c r="DJ173" s="62">
        <v>0.85</v>
      </c>
      <c r="DK173" s="62">
        <v>0.9</v>
      </c>
      <c r="DL173" s="62">
        <v>0.88</v>
      </c>
      <c r="DM173" s="62">
        <v>0.93</v>
      </c>
      <c r="DN173" s="62">
        <v>0.91</v>
      </c>
      <c r="DO173" s="62">
        <v>0.86</v>
      </c>
      <c r="DP173" s="62">
        <v>0.92</v>
      </c>
      <c r="DQ173" s="62">
        <v>0.91</v>
      </c>
      <c r="DR173" s="62">
        <v>0.91</v>
      </c>
      <c r="DS173" s="62">
        <v>0.93</v>
      </c>
      <c r="DT173" s="62">
        <v>0.91</v>
      </c>
      <c r="DU173" s="62">
        <v>0.9</v>
      </c>
      <c r="DV173" s="62">
        <v>0.96</v>
      </c>
      <c r="DW173" s="62">
        <v>0.93</v>
      </c>
      <c r="DX173" s="62">
        <v>0.91</v>
      </c>
      <c r="DY173" s="62">
        <v>0.91</v>
      </c>
      <c r="DZ173" s="62">
        <v>0.89</v>
      </c>
      <c r="EA173" s="62">
        <v>0.92</v>
      </c>
      <c r="EB173" s="62">
        <v>0.92</v>
      </c>
      <c r="EC173" s="62">
        <v>0.94</v>
      </c>
      <c r="ED173" s="62">
        <v>0.93</v>
      </c>
      <c r="EE173" s="62">
        <v>0.89</v>
      </c>
      <c r="EF173" s="62">
        <v>0.9</v>
      </c>
      <c r="EG173" s="62">
        <v>0.88</v>
      </c>
      <c r="EH173" s="62">
        <v>0.9</v>
      </c>
      <c r="EI173" s="62">
        <v>0.9</v>
      </c>
      <c r="EJ173" s="62">
        <v>0.91</v>
      </c>
      <c r="EK173" s="62">
        <v>0.91</v>
      </c>
      <c r="EL173" s="62">
        <v>0.89</v>
      </c>
      <c r="EM173" s="62">
        <v>0.9</v>
      </c>
      <c r="EN173" s="62">
        <v>0.86</v>
      </c>
      <c r="EO173" s="62">
        <v>0.89</v>
      </c>
      <c r="EP173" s="62">
        <v>0.83</v>
      </c>
      <c r="EQ173" s="62">
        <v>0.87</v>
      </c>
      <c r="ER173" s="62">
        <v>0.89</v>
      </c>
      <c r="ES173" s="62">
        <v>0.92</v>
      </c>
      <c r="ET173" s="62">
        <v>0.88</v>
      </c>
      <c r="EU173" s="62">
        <v>0.91</v>
      </c>
      <c r="EV173" s="62">
        <v>0.9</v>
      </c>
      <c r="EW173" s="62">
        <v>0.9</v>
      </c>
      <c r="EX173" s="62">
        <v>0.93</v>
      </c>
      <c r="EY173" s="62">
        <v>0.9</v>
      </c>
      <c r="EZ173" s="62">
        <v>0.92</v>
      </c>
      <c r="FA173" s="62">
        <v>0.89</v>
      </c>
      <c r="FB173" s="62">
        <v>0.91</v>
      </c>
      <c r="FC173" s="62">
        <v>0.89</v>
      </c>
      <c r="FD173" s="62">
        <v>0.9</v>
      </c>
      <c r="FE173" s="62">
        <v>0.9</v>
      </c>
      <c r="FF173" s="62">
        <v>0.92</v>
      </c>
      <c r="FG173" s="62">
        <v>0.91</v>
      </c>
      <c r="FH173" s="62">
        <v>0.9</v>
      </c>
      <c r="FI173" s="62">
        <v>0.91</v>
      </c>
    </row>
    <row r="174" spans="1:165" x14ac:dyDescent="0.25">
      <c r="A174">
        <v>5</v>
      </c>
      <c r="B174" t="s">
        <v>45</v>
      </c>
      <c r="C174" s="62">
        <v>0.34</v>
      </c>
      <c r="D174" s="62">
        <v>0.33</v>
      </c>
      <c r="E174" s="62">
        <v>0.36</v>
      </c>
      <c r="F174" s="62">
        <v>0.24</v>
      </c>
      <c r="G174" s="62">
        <v>0.42</v>
      </c>
      <c r="H174" s="62">
        <v>0.37</v>
      </c>
      <c r="I174" s="62">
        <v>0.23</v>
      </c>
      <c r="J174" s="62">
        <v>0.31</v>
      </c>
      <c r="K174" s="62">
        <v>0.42</v>
      </c>
      <c r="L174" s="62">
        <v>0.37</v>
      </c>
      <c r="M174" s="62">
        <v>0.34</v>
      </c>
      <c r="N174" s="62" t="s">
        <v>282</v>
      </c>
      <c r="O174" s="62">
        <v>0.15</v>
      </c>
      <c r="P174" s="62">
        <v>0.12</v>
      </c>
      <c r="Q174" s="62">
        <v>0.25</v>
      </c>
      <c r="R174" s="62">
        <v>0.2</v>
      </c>
      <c r="S174" s="62">
        <v>0.42</v>
      </c>
      <c r="T174" s="62">
        <v>0.19</v>
      </c>
      <c r="U174" s="62">
        <v>0.28000000000000003</v>
      </c>
      <c r="V174" s="62">
        <v>0.22</v>
      </c>
      <c r="W174" s="62">
        <v>0.27</v>
      </c>
      <c r="X174" s="62">
        <v>0.27</v>
      </c>
      <c r="Y174" s="62">
        <v>0.21</v>
      </c>
      <c r="Z174" s="62">
        <v>0.17</v>
      </c>
      <c r="AA174" s="62">
        <v>0.26</v>
      </c>
      <c r="AB174" s="62">
        <v>0.18</v>
      </c>
      <c r="AC174" s="62">
        <v>0.2</v>
      </c>
      <c r="AD174" s="62">
        <v>0.23</v>
      </c>
      <c r="AE174" s="62">
        <v>0.18</v>
      </c>
      <c r="AF174" s="62">
        <v>0.23</v>
      </c>
      <c r="AG174" s="62">
        <v>0.26</v>
      </c>
      <c r="AH174" s="62">
        <v>0.21</v>
      </c>
      <c r="AI174" s="62">
        <v>0.3</v>
      </c>
      <c r="AJ174" s="62">
        <v>0.33</v>
      </c>
      <c r="AK174" s="62">
        <v>0.31</v>
      </c>
      <c r="AL174" s="62">
        <v>0.28000000000000003</v>
      </c>
      <c r="AM174" s="62">
        <v>0.24</v>
      </c>
      <c r="AN174" s="62">
        <v>0.19</v>
      </c>
      <c r="AO174" s="62">
        <v>0.3</v>
      </c>
      <c r="AP174" s="62">
        <v>0.19</v>
      </c>
      <c r="AQ174" s="62">
        <v>0.14000000000000001</v>
      </c>
      <c r="AR174" s="62">
        <v>0.4</v>
      </c>
      <c r="AS174" s="62">
        <v>0.2</v>
      </c>
      <c r="AT174" s="62">
        <v>0.28999999999999998</v>
      </c>
      <c r="AU174" s="62">
        <v>0.32</v>
      </c>
      <c r="AV174" s="62">
        <v>0.32</v>
      </c>
      <c r="AW174" s="62">
        <v>0.62</v>
      </c>
      <c r="AX174" s="62">
        <v>0.42</v>
      </c>
      <c r="AY174" s="62">
        <v>0.32</v>
      </c>
      <c r="AZ174" s="62">
        <v>0.3</v>
      </c>
      <c r="BA174" s="62">
        <v>0.28000000000000003</v>
      </c>
      <c r="BB174" s="62">
        <v>0.52</v>
      </c>
      <c r="BC174" s="62">
        <v>0.23</v>
      </c>
      <c r="BD174" s="62">
        <v>0.28999999999999998</v>
      </c>
      <c r="BE174" s="62">
        <v>0.31</v>
      </c>
      <c r="BF174" s="62">
        <v>0.19</v>
      </c>
      <c r="BG174" s="62">
        <v>0.42</v>
      </c>
      <c r="BH174" s="62">
        <v>0.52</v>
      </c>
      <c r="BI174" s="62">
        <v>0.34</v>
      </c>
      <c r="BJ174" s="62">
        <v>0.39</v>
      </c>
      <c r="BK174" s="62">
        <v>0.44</v>
      </c>
      <c r="BL174" s="62">
        <v>0.65</v>
      </c>
      <c r="BM174" s="62">
        <v>0.23</v>
      </c>
      <c r="BN174" s="62">
        <v>0.34</v>
      </c>
      <c r="BO174" s="62">
        <v>0.32</v>
      </c>
      <c r="BP174" s="62">
        <v>0.39</v>
      </c>
      <c r="BQ174" s="62">
        <v>0.69</v>
      </c>
      <c r="BR174" s="62">
        <v>0.28999999999999998</v>
      </c>
      <c r="BS174" s="62">
        <v>0.34</v>
      </c>
      <c r="BT174" s="62">
        <v>0.42</v>
      </c>
      <c r="BU174" s="62">
        <v>0.28000000000000003</v>
      </c>
      <c r="BV174" s="62">
        <v>0.24</v>
      </c>
      <c r="BW174" s="62">
        <v>0.3</v>
      </c>
      <c r="BX174" s="62">
        <v>0.27</v>
      </c>
      <c r="BY174" s="62">
        <v>0.38</v>
      </c>
      <c r="BZ174" s="62">
        <v>0.34</v>
      </c>
      <c r="CA174" s="62">
        <v>0.26</v>
      </c>
      <c r="CB174" s="62">
        <v>0.36</v>
      </c>
      <c r="CC174" s="62">
        <v>0.49</v>
      </c>
      <c r="CD174" s="62">
        <v>0.57999999999999996</v>
      </c>
      <c r="CE174" s="62">
        <v>0.71</v>
      </c>
      <c r="CF174" s="62">
        <v>0.28999999999999998</v>
      </c>
      <c r="CG174" s="62">
        <v>0.34</v>
      </c>
      <c r="CH174" s="62">
        <v>0.52</v>
      </c>
      <c r="CI174" s="62">
        <v>0.31</v>
      </c>
      <c r="CJ174" s="62">
        <v>0.44</v>
      </c>
      <c r="CK174" s="62">
        <v>0.49</v>
      </c>
      <c r="CL174" s="62">
        <v>0.47</v>
      </c>
      <c r="CM174" s="62">
        <v>0.52</v>
      </c>
      <c r="CN174" s="62">
        <v>0.27</v>
      </c>
      <c r="CO174" s="62">
        <v>0.33</v>
      </c>
      <c r="CP174" s="62">
        <v>0.39</v>
      </c>
      <c r="CQ174" s="62">
        <v>0.42</v>
      </c>
      <c r="CR174" s="62">
        <v>0.32</v>
      </c>
      <c r="CS174" s="62">
        <v>0.44</v>
      </c>
      <c r="CT174" s="62">
        <v>0.28999999999999998</v>
      </c>
      <c r="CU174" s="62">
        <v>0.34</v>
      </c>
      <c r="CV174" s="62">
        <v>0.33</v>
      </c>
      <c r="CW174" s="62">
        <v>0.21</v>
      </c>
      <c r="CX174" s="62">
        <v>0.25</v>
      </c>
      <c r="CY174" s="62">
        <v>0.36</v>
      </c>
      <c r="CZ174" s="62">
        <v>0.41</v>
      </c>
      <c r="DA174" s="62">
        <v>0.34</v>
      </c>
      <c r="DB174" s="62">
        <v>0.31</v>
      </c>
      <c r="DC174" s="62">
        <v>0.41</v>
      </c>
      <c r="DD174" s="62">
        <v>0.44</v>
      </c>
      <c r="DE174" s="62">
        <v>0.4</v>
      </c>
      <c r="DF174" s="62">
        <v>0.48</v>
      </c>
      <c r="DG174" s="62">
        <v>0.23</v>
      </c>
      <c r="DH174" s="62">
        <v>0.38</v>
      </c>
      <c r="DI174" s="62">
        <v>0.51</v>
      </c>
      <c r="DJ174" s="62">
        <v>0.24</v>
      </c>
      <c r="DK174" s="62">
        <v>0.32</v>
      </c>
      <c r="DL174" s="62">
        <v>0.26</v>
      </c>
      <c r="DM174" s="62">
        <v>0.39</v>
      </c>
      <c r="DN174" s="62">
        <v>0.41</v>
      </c>
      <c r="DO174" s="62">
        <v>0.45</v>
      </c>
      <c r="DP174" s="62">
        <v>0.35</v>
      </c>
      <c r="DQ174" s="62">
        <v>0.69</v>
      </c>
      <c r="DR174" s="62">
        <v>0.27</v>
      </c>
      <c r="DS174" s="62">
        <v>0.24</v>
      </c>
      <c r="DT174" s="62">
        <v>0.22</v>
      </c>
      <c r="DU174" s="62">
        <v>0.25</v>
      </c>
      <c r="DV174" s="62">
        <v>0.25</v>
      </c>
      <c r="DW174" s="62">
        <v>0.2</v>
      </c>
      <c r="DX174" s="62">
        <v>0.32</v>
      </c>
      <c r="DY174" s="62">
        <v>0.33</v>
      </c>
      <c r="DZ174" s="62">
        <v>0.51</v>
      </c>
      <c r="EA174" s="62">
        <v>0.22</v>
      </c>
      <c r="EB174" s="62">
        <v>0.54</v>
      </c>
      <c r="EC174" s="62">
        <v>0.18</v>
      </c>
      <c r="ED174" s="62">
        <v>0.4</v>
      </c>
      <c r="EE174" s="62">
        <v>0.32</v>
      </c>
      <c r="EF174" s="62">
        <v>0.27</v>
      </c>
      <c r="EG174" s="62">
        <v>0.27</v>
      </c>
      <c r="EH174" s="62">
        <v>0.34</v>
      </c>
      <c r="EI174" s="62">
        <v>0.35</v>
      </c>
      <c r="EJ174" s="62">
        <v>0.26</v>
      </c>
      <c r="EK174" s="62">
        <v>0.28999999999999998</v>
      </c>
      <c r="EL174" s="62">
        <v>0.47</v>
      </c>
      <c r="EM174" s="62">
        <v>0.52</v>
      </c>
      <c r="EN174" s="62">
        <v>0.43</v>
      </c>
      <c r="EO174" s="62">
        <v>0.36</v>
      </c>
      <c r="EP174" s="62">
        <v>0.39</v>
      </c>
      <c r="EQ174" s="62">
        <v>0.37</v>
      </c>
      <c r="ER174" s="62">
        <v>0.3</v>
      </c>
      <c r="ES174" s="62">
        <v>0.4</v>
      </c>
      <c r="ET174" s="62">
        <v>0.3</v>
      </c>
      <c r="EU174" s="62">
        <v>0.61</v>
      </c>
      <c r="EV174" s="62">
        <v>0.35</v>
      </c>
      <c r="EW174" s="62">
        <v>0.3</v>
      </c>
      <c r="EX174" s="62">
        <v>0.3</v>
      </c>
      <c r="EY174" s="62">
        <v>0.48</v>
      </c>
      <c r="EZ174" s="62">
        <v>0.36</v>
      </c>
      <c r="FA174" s="62">
        <v>0.4</v>
      </c>
      <c r="FB174" s="62">
        <v>0.4</v>
      </c>
      <c r="FC174" s="62">
        <v>0.28999999999999998</v>
      </c>
      <c r="FD174" s="62">
        <v>0.32</v>
      </c>
      <c r="FE174" s="62">
        <v>0.54</v>
      </c>
      <c r="FF174" s="62">
        <v>0.35</v>
      </c>
      <c r="FG174" s="62">
        <v>0.25</v>
      </c>
      <c r="FH174" s="62">
        <v>0.37</v>
      </c>
      <c r="FI174" s="62">
        <v>0.41</v>
      </c>
    </row>
    <row r="175" spans="1:165" x14ac:dyDescent="0.25">
      <c r="A175">
        <v>6</v>
      </c>
      <c r="B175" t="s">
        <v>46</v>
      </c>
      <c r="C175" s="62" t="s">
        <v>74</v>
      </c>
      <c r="D175" s="62" t="s">
        <v>74</v>
      </c>
      <c r="E175" s="62" t="s">
        <v>74</v>
      </c>
      <c r="F175" s="62">
        <v>0.01</v>
      </c>
      <c r="G175" s="62" t="s">
        <v>74</v>
      </c>
      <c r="H175" s="62" t="s">
        <v>74</v>
      </c>
      <c r="I175" s="62">
        <v>0.01</v>
      </c>
      <c r="J175" s="62">
        <v>0.01</v>
      </c>
      <c r="K175" s="62">
        <v>0.01</v>
      </c>
      <c r="L175" s="62" t="s">
        <v>74</v>
      </c>
      <c r="M175" s="62" t="s">
        <v>74</v>
      </c>
      <c r="N175" s="62" t="s">
        <v>282</v>
      </c>
      <c r="O175" s="62">
        <v>0.01</v>
      </c>
      <c r="P175" s="62">
        <v>0.01</v>
      </c>
      <c r="Q175" s="62" t="s">
        <v>73</v>
      </c>
      <c r="R175" s="62">
        <v>0.03</v>
      </c>
      <c r="S175" s="62">
        <v>0.01</v>
      </c>
      <c r="T175" s="62">
        <v>0.02</v>
      </c>
      <c r="U175" s="62" t="s">
        <v>74</v>
      </c>
      <c r="V175" s="62" t="s">
        <v>74</v>
      </c>
      <c r="W175" s="62" t="s">
        <v>74</v>
      </c>
      <c r="X175" s="62" t="s">
        <v>74</v>
      </c>
      <c r="Y175" s="62" t="s">
        <v>73</v>
      </c>
      <c r="Z175" s="62">
        <v>0.01</v>
      </c>
      <c r="AA175" s="62" t="s">
        <v>73</v>
      </c>
      <c r="AB175" s="62">
        <v>0.01</v>
      </c>
      <c r="AC175" s="62" t="s">
        <v>74</v>
      </c>
      <c r="AD175" s="62">
        <v>0.01</v>
      </c>
      <c r="AE175" s="62" t="s">
        <v>74</v>
      </c>
      <c r="AF175" s="62" t="s">
        <v>74</v>
      </c>
      <c r="AG175" s="62">
        <v>0.01</v>
      </c>
      <c r="AH175" s="62" t="s">
        <v>74</v>
      </c>
      <c r="AI175" s="62" t="s">
        <v>74</v>
      </c>
      <c r="AJ175" s="62">
        <v>0.01</v>
      </c>
      <c r="AK175" s="62" t="s">
        <v>74</v>
      </c>
      <c r="AL175" s="62" t="s">
        <v>74</v>
      </c>
      <c r="AM175" s="62">
        <v>0.01</v>
      </c>
      <c r="AN175" s="62">
        <v>0.01</v>
      </c>
      <c r="AO175" s="62" t="s">
        <v>74</v>
      </c>
      <c r="AP175" s="62" t="s">
        <v>74</v>
      </c>
      <c r="AQ175" s="62">
        <v>0.01</v>
      </c>
      <c r="AR175" s="62">
        <v>0.01</v>
      </c>
      <c r="AS175" s="62">
        <v>0.01</v>
      </c>
      <c r="AT175" s="62" t="s">
        <v>74</v>
      </c>
      <c r="AU175" s="62" t="s">
        <v>74</v>
      </c>
      <c r="AV175" s="62" t="s">
        <v>74</v>
      </c>
      <c r="AW175" s="62" t="s">
        <v>74</v>
      </c>
      <c r="AX175" s="62" t="s">
        <v>73</v>
      </c>
      <c r="AY175" s="62">
        <v>0.01</v>
      </c>
      <c r="AZ175" s="62" t="s">
        <v>74</v>
      </c>
      <c r="BA175" s="62" t="s">
        <v>74</v>
      </c>
      <c r="BB175" s="62">
        <v>0</v>
      </c>
      <c r="BC175" s="62" t="s">
        <v>74</v>
      </c>
      <c r="BD175" s="62" t="s">
        <v>73</v>
      </c>
      <c r="BE175" s="62" t="s">
        <v>74</v>
      </c>
      <c r="BF175" s="62" t="s">
        <v>74</v>
      </c>
      <c r="BG175" s="62" t="s">
        <v>74</v>
      </c>
      <c r="BH175" s="62" t="s">
        <v>73</v>
      </c>
      <c r="BI175" s="62" t="s">
        <v>74</v>
      </c>
      <c r="BJ175" s="62" t="s">
        <v>74</v>
      </c>
      <c r="BK175" s="62" t="s">
        <v>74</v>
      </c>
      <c r="BL175" s="62" t="s">
        <v>74</v>
      </c>
      <c r="BM175" s="62" t="s">
        <v>74</v>
      </c>
      <c r="BN175" s="62" t="s">
        <v>73</v>
      </c>
      <c r="BO175" s="62">
        <v>0.01</v>
      </c>
      <c r="BP175" s="62" t="s">
        <v>74</v>
      </c>
      <c r="BQ175" s="62" t="s">
        <v>74</v>
      </c>
      <c r="BR175" s="62" t="s">
        <v>74</v>
      </c>
      <c r="BS175" s="62" t="s">
        <v>74</v>
      </c>
      <c r="BT175" s="62" t="s">
        <v>74</v>
      </c>
      <c r="BU175" s="62" t="s">
        <v>74</v>
      </c>
      <c r="BV175" s="62" t="s">
        <v>74</v>
      </c>
      <c r="BW175" s="62" t="s">
        <v>74</v>
      </c>
      <c r="BX175" s="62" t="s">
        <v>74</v>
      </c>
      <c r="BY175" s="62" t="s">
        <v>74</v>
      </c>
      <c r="BZ175" s="62" t="s">
        <v>74</v>
      </c>
      <c r="CA175" s="62" t="s">
        <v>74</v>
      </c>
      <c r="CB175" s="62" t="s">
        <v>73</v>
      </c>
      <c r="CC175" s="62">
        <v>0.01</v>
      </c>
      <c r="CD175" s="62" t="s">
        <v>74</v>
      </c>
      <c r="CE175" s="62" t="s">
        <v>73</v>
      </c>
      <c r="CF175" s="62">
        <v>0.01</v>
      </c>
      <c r="CG175" s="62">
        <v>0.01</v>
      </c>
      <c r="CH175" s="62">
        <v>0.01</v>
      </c>
      <c r="CI175" s="62" t="s">
        <v>74</v>
      </c>
      <c r="CJ175" s="62" t="s">
        <v>73</v>
      </c>
      <c r="CK175" s="62" t="s">
        <v>73</v>
      </c>
      <c r="CL175" s="62" t="s">
        <v>74</v>
      </c>
      <c r="CM175" s="62" t="s">
        <v>74</v>
      </c>
      <c r="CN175" s="62" t="s">
        <v>74</v>
      </c>
      <c r="CO175" s="62">
        <v>0.01</v>
      </c>
      <c r="CP175" s="62" t="s">
        <v>73</v>
      </c>
      <c r="CQ175" s="62" t="s">
        <v>73</v>
      </c>
      <c r="CR175" s="62">
        <v>0.01</v>
      </c>
      <c r="CS175" s="62">
        <v>0.01</v>
      </c>
      <c r="CT175" s="62" t="s">
        <v>74</v>
      </c>
      <c r="CU175" s="62" t="s">
        <v>74</v>
      </c>
      <c r="CV175" s="62" t="s">
        <v>74</v>
      </c>
      <c r="CW175" s="62">
        <v>0.01</v>
      </c>
      <c r="CX175" s="62" t="s">
        <v>74</v>
      </c>
      <c r="CY175" s="62" t="s">
        <v>74</v>
      </c>
      <c r="CZ175" s="62" t="s">
        <v>74</v>
      </c>
      <c r="DA175" s="62" t="s">
        <v>74</v>
      </c>
      <c r="DB175" s="62" t="s">
        <v>74</v>
      </c>
      <c r="DC175" s="62">
        <v>0.01</v>
      </c>
      <c r="DD175" s="62" t="s">
        <v>74</v>
      </c>
      <c r="DE175" s="62" t="s">
        <v>73</v>
      </c>
      <c r="DF175" s="62">
        <v>0.01</v>
      </c>
      <c r="DG175" s="62" t="s">
        <v>74</v>
      </c>
      <c r="DH175" s="62" t="s">
        <v>74</v>
      </c>
      <c r="DI175" s="62" t="s">
        <v>74</v>
      </c>
      <c r="DJ175" s="62" t="s">
        <v>73</v>
      </c>
      <c r="DK175" s="62" t="s">
        <v>74</v>
      </c>
      <c r="DL175" s="62" t="s">
        <v>74</v>
      </c>
      <c r="DM175" s="62">
        <v>0.05</v>
      </c>
      <c r="DN175" s="62" t="s">
        <v>74</v>
      </c>
      <c r="DO175" s="62" t="s">
        <v>74</v>
      </c>
      <c r="DP175" s="62">
        <v>0.01</v>
      </c>
      <c r="DQ175" s="62" t="s">
        <v>74</v>
      </c>
      <c r="DR175" s="62" t="s">
        <v>74</v>
      </c>
      <c r="DS175" s="62">
        <v>0.01</v>
      </c>
      <c r="DT175" s="62" t="s">
        <v>74</v>
      </c>
      <c r="DU175" s="62">
        <v>0.01</v>
      </c>
      <c r="DV175" s="62" t="s">
        <v>74</v>
      </c>
      <c r="DW175" s="62">
        <v>0.01</v>
      </c>
      <c r="DX175" s="62">
        <v>0.01</v>
      </c>
      <c r="DY175" s="62" t="s">
        <v>74</v>
      </c>
      <c r="DZ175" s="62">
        <v>0</v>
      </c>
      <c r="EA175" s="62" t="s">
        <v>73</v>
      </c>
      <c r="EB175" s="62">
        <v>0.01</v>
      </c>
      <c r="EC175" s="62" t="s">
        <v>74</v>
      </c>
      <c r="ED175" s="62" t="s">
        <v>74</v>
      </c>
      <c r="EE175" s="62" t="s">
        <v>74</v>
      </c>
      <c r="EF175" s="62" t="s">
        <v>74</v>
      </c>
      <c r="EG175" s="62">
        <v>0</v>
      </c>
      <c r="EH175" s="62">
        <v>0.01</v>
      </c>
      <c r="EI175" s="62">
        <v>0.01</v>
      </c>
      <c r="EJ175" s="62" t="s">
        <v>74</v>
      </c>
      <c r="EK175" s="62" t="s">
        <v>74</v>
      </c>
      <c r="EL175" s="62" t="s">
        <v>74</v>
      </c>
      <c r="EM175" s="62" t="s">
        <v>74</v>
      </c>
      <c r="EN175" s="62" t="s">
        <v>74</v>
      </c>
      <c r="EO175" s="62" t="s">
        <v>74</v>
      </c>
      <c r="EP175" s="62" t="s">
        <v>74</v>
      </c>
      <c r="EQ175" s="62">
        <v>0.01</v>
      </c>
      <c r="ER175" s="62" t="s">
        <v>74</v>
      </c>
      <c r="ES175" s="62" t="s">
        <v>74</v>
      </c>
      <c r="ET175" s="62" t="s">
        <v>74</v>
      </c>
      <c r="EU175" s="62" t="s">
        <v>74</v>
      </c>
      <c r="EV175" s="62" t="s">
        <v>74</v>
      </c>
      <c r="EW175" s="62">
        <v>0.01</v>
      </c>
      <c r="EX175" s="62">
        <v>0.01</v>
      </c>
      <c r="EY175" s="62" t="s">
        <v>74</v>
      </c>
      <c r="EZ175" s="62" t="s">
        <v>74</v>
      </c>
      <c r="FA175" s="62" t="s">
        <v>74</v>
      </c>
      <c r="FB175" s="62" t="s">
        <v>74</v>
      </c>
      <c r="FC175" s="62" t="s">
        <v>74</v>
      </c>
      <c r="FD175" s="62">
        <v>0.01</v>
      </c>
      <c r="FE175" s="62" t="s">
        <v>74</v>
      </c>
      <c r="FF175" s="62" t="s">
        <v>74</v>
      </c>
      <c r="FG175" s="62">
        <v>0.01</v>
      </c>
      <c r="FH175" s="62" t="s">
        <v>74</v>
      </c>
      <c r="FI175" s="62">
        <v>0.01</v>
      </c>
    </row>
    <row r="176" spans="1:165" x14ac:dyDescent="0.25">
      <c r="A176">
        <v>7</v>
      </c>
      <c r="B176" t="s">
        <v>47</v>
      </c>
      <c r="C176" s="62">
        <v>0.04</v>
      </c>
      <c r="D176" s="62">
        <v>0.03</v>
      </c>
      <c r="E176" s="62">
        <v>0.04</v>
      </c>
      <c r="F176" s="62">
        <v>0.03</v>
      </c>
      <c r="G176" s="62">
        <v>0.06</v>
      </c>
      <c r="H176" s="62">
        <v>0.04</v>
      </c>
      <c r="I176" s="62">
        <v>0.02</v>
      </c>
      <c r="J176" s="62">
        <v>0.02</v>
      </c>
      <c r="K176" s="62">
        <v>0.03</v>
      </c>
      <c r="L176" s="62">
        <v>0.04</v>
      </c>
      <c r="M176" s="62">
        <v>0.05</v>
      </c>
      <c r="N176" s="62" t="s">
        <v>282</v>
      </c>
      <c r="O176" s="62">
        <v>0.02</v>
      </c>
      <c r="P176" s="62">
        <v>0.02</v>
      </c>
      <c r="Q176" s="62">
        <v>0.03</v>
      </c>
      <c r="R176" s="62">
        <v>0.01</v>
      </c>
      <c r="S176" s="62">
        <v>0.04</v>
      </c>
      <c r="T176" s="62">
        <v>0.01</v>
      </c>
      <c r="U176" s="62">
        <v>0.01</v>
      </c>
      <c r="V176" s="62">
        <v>0.02</v>
      </c>
      <c r="W176" s="62">
        <v>0.02</v>
      </c>
      <c r="X176" s="62">
        <v>0.04</v>
      </c>
      <c r="Y176" s="62">
        <v>0.01</v>
      </c>
      <c r="Z176" s="62">
        <v>0.01</v>
      </c>
      <c r="AA176" s="62">
        <v>0.02</v>
      </c>
      <c r="AB176" s="62">
        <v>0.01</v>
      </c>
      <c r="AC176" s="62">
        <v>0.03</v>
      </c>
      <c r="AD176" s="62">
        <v>0.01</v>
      </c>
      <c r="AE176" s="62">
        <v>0.02</v>
      </c>
      <c r="AF176" s="62">
        <v>0.02</v>
      </c>
      <c r="AG176" s="62">
        <v>0.01</v>
      </c>
      <c r="AH176" s="62">
        <v>0.03</v>
      </c>
      <c r="AI176" s="62">
        <v>7.0000000000000007E-2</v>
      </c>
      <c r="AJ176" s="62">
        <v>0.01</v>
      </c>
      <c r="AK176" s="62">
        <v>0.04</v>
      </c>
      <c r="AL176" s="62">
        <v>0.02</v>
      </c>
      <c r="AM176" s="62">
        <v>0.02</v>
      </c>
      <c r="AN176" s="62">
        <v>0.02</v>
      </c>
      <c r="AO176" s="62">
        <v>0.02</v>
      </c>
      <c r="AP176" s="62">
        <v>7.0000000000000007E-2</v>
      </c>
      <c r="AQ176" s="62">
        <v>0.02</v>
      </c>
      <c r="AR176" s="62">
        <v>0.02</v>
      </c>
      <c r="AS176" s="62">
        <v>0.02</v>
      </c>
      <c r="AT176" s="62">
        <v>0.03</v>
      </c>
      <c r="AU176" s="62">
        <v>0.05</v>
      </c>
      <c r="AV176" s="62">
        <v>0.04</v>
      </c>
      <c r="AW176" s="62">
        <v>0.04</v>
      </c>
      <c r="AX176" s="62">
        <v>0.06</v>
      </c>
      <c r="AY176" s="62">
        <v>0.04</v>
      </c>
      <c r="AZ176" s="62">
        <v>0.05</v>
      </c>
      <c r="BA176" s="62">
        <v>0.04</v>
      </c>
      <c r="BB176" s="62">
        <v>7.0000000000000007E-2</v>
      </c>
      <c r="BC176" s="62">
        <v>0.05</v>
      </c>
      <c r="BD176" s="62">
        <v>0.04</v>
      </c>
      <c r="BE176" s="62">
        <v>0.04</v>
      </c>
      <c r="BF176" s="62">
        <v>0.05</v>
      </c>
      <c r="BG176" s="62">
        <v>0.03</v>
      </c>
      <c r="BH176" s="62">
        <v>0.02</v>
      </c>
      <c r="BI176" s="62">
        <v>0.04</v>
      </c>
      <c r="BJ176" s="62">
        <v>0.03</v>
      </c>
      <c r="BK176" s="62">
        <v>0.03</v>
      </c>
      <c r="BL176" s="62">
        <v>0.06</v>
      </c>
      <c r="BM176" s="62">
        <v>0.05</v>
      </c>
      <c r="BN176" s="62">
        <v>0.05</v>
      </c>
      <c r="BO176" s="62">
        <v>0.03</v>
      </c>
      <c r="BP176" s="62">
        <v>7.0000000000000007E-2</v>
      </c>
      <c r="BQ176" s="62">
        <v>7.0000000000000007E-2</v>
      </c>
      <c r="BR176" s="62">
        <v>0.04</v>
      </c>
      <c r="BS176" s="62">
        <v>0.05</v>
      </c>
      <c r="BT176" s="62">
        <v>0.06</v>
      </c>
      <c r="BU176" s="62">
        <v>0.03</v>
      </c>
      <c r="BV176" s="62">
        <v>0.02</v>
      </c>
      <c r="BW176" s="62">
        <v>0.03</v>
      </c>
      <c r="BX176" s="62">
        <v>0.04</v>
      </c>
      <c r="BY176" s="62">
        <v>0.05</v>
      </c>
      <c r="BZ176" s="62">
        <v>0.06</v>
      </c>
      <c r="CA176" s="62">
        <v>0.05</v>
      </c>
      <c r="CB176" s="62">
        <v>7.0000000000000007E-2</v>
      </c>
      <c r="CC176" s="62">
        <v>0.06</v>
      </c>
      <c r="CD176" s="62">
        <v>0.1</v>
      </c>
      <c r="CE176" s="62">
        <v>0</v>
      </c>
      <c r="CF176" s="62">
        <v>0.03</v>
      </c>
      <c r="CG176" s="62">
        <v>0.04</v>
      </c>
      <c r="CH176" s="62">
        <v>0.02</v>
      </c>
      <c r="CI176" s="62">
        <v>0.06</v>
      </c>
      <c r="CJ176" s="62">
        <v>0.04</v>
      </c>
      <c r="CK176" s="62">
        <v>0.06</v>
      </c>
      <c r="CL176" s="62">
        <v>0.05</v>
      </c>
      <c r="CM176" s="62">
        <v>0.06</v>
      </c>
      <c r="CN176" s="62">
        <v>0.11</v>
      </c>
      <c r="CO176" s="62">
        <v>0.06</v>
      </c>
      <c r="CP176" s="62">
        <v>0.03</v>
      </c>
      <c r="CQ176" s="62">
        <v>0.05</v>
      </c>
      <c r="CR176" s="62">
        <v>0.03</v>
      </c>
      <c r="CS176" s="62">
        <v>0.04</v>
      </c>
      <c r="CT176" s="62">
        <v>0.03</v>
      </c>
      <c r="CU176" s="62">
        <v>0.01</v>
      </c>
      <c r="CV176" s="62">
        <v>0.03</v>
      </c>
      <c r="CW176" s="62">
        <v>0.02</v>
      </c>
      <c r="CX176" s="62">
        <v>0.02</v>
      </c>
      <c r="CY176" s="62">
        <v>0.08</v>
      </c>
      <c r="CZ176" s="62">
        <v>0.06</v>
      </c>
      <c r="DA176" s="62">
        <v>0.02</v>
      </c>
      <c r="DB176" s="62">
        <v>0.02</v>
      </c>
      <c r="DC176" s="62">
        <v>0.04</v>
      </c>
      <c r="DD176" s="62">
        <v>0.04</v>
      </c>
      <c r="DE176" s="62">
        <v>0.06</v>
      </c>
      <c r="DF176" s="62">
        <v>0.02</v>
      </c>
      <c r="DG176" s="62">
        <v>0.03</v>
      </c>
      <c r="DH176" s="62">
        <v>0.03</v>
      </c>
      <c r="DI176" s="62">
        <v>0.05</v>
      </c>
      <c r="DJ176" s="62">
        <v>0.04</v>
      </c>
      <c r="DK176" s="62">
        <v>0.03</v>
      </c>
      <c r="DL176" s="62">
        <v>0.02</v>
      </c>
      <c r="DM176" s="62">
        <v>0.02</v>
      </c>
      <c r="DN176" s="62">
        <v>0.06</v>
      </c>
      <c r="DO176" s="62">
        <v>0.08</v>
      </c>
      <c r="DP176" s="62">
        <v>0.02</v>
      </c>
      <c r="DQ176" s="62">
        <v>0.01</v>
      </c>
      <c r="DR176" s="62">
        <v>0.02</v>
      </c>
      <c r="DS176" s="62">
        <v>0.02</v>
      </c>
      <c r="DT176" s="62">
        <v>0.04</v>
      </c>
      <c r="DU176" s="62">
        <v>0.02</v>
      </c>
      <c r="DV176" s="62">
        <v>0.01</v>
      </c>
      <c r="DW176" s="62">
        <v>0.02</v>
      </c>
      <c r="DX176" s="62">
        <v>0.01</v>
      </c>
      <c r="DY176" s="62">
        <v>0.03</v>
      </c>
      <c r="DZ176" s="62">
        <v>0.02</v>
      </c>
      <c r="EA176" s="62">
        <v>0.03</v>
      </c>
      <c r="EB176" s="62">
        <v>0.03</v>
      </c>
      <c r="EC176" s="62">
        <v>0.05</v>
      </c>
      <c r="ED176" s="62">
        <v>0.02</v>
      </c>
      <c r="EE176" s="62">
        <v>0.04</v>
      </c>
      <c r="EF176" s="62">
        <v>0.02</v>
      </c>
      <c r="EG176" s="62">
        <v>0.03</v>
      </c>
      <c r="EH176" s="62">
        <v>0.04</v>
      </c>
      <c r="EI176" s="62">
        <v>0.03</v>
      </c>
      <c r="EJ176" s="62">
        <v>0.02</v>
      </c>
      <c r="EK176" s="62">
        <v>0.02</v>
      </c>
      <c r="EL176" s="62">
        <v>0.04</v>
      </c>
      <c r="EM176" s="62">
        <v>0.03</v>
      </c>
      <c r="EN176" s="62">
        <v>0.04</v>
      </c>
      <c r="EO176" s="62">
        <v>0.04</v>
      </c>
      <c r="EP176" s="62">
        <v>0.04</v>
      </c>
      <c r="EQ176" s="62">
        <v>0.04</v>
      </c>
      <c r="ER176" s="62">
        <v>0.04</v>
      </c>
      <c r="ES176" s="62">
        <v>0.04</v>
      </c>
      <c r="ET176" s="62">
        <v>0.04</v>
      </c>
      <c r="EU176" s="62">
        <v>0.03</v>
      </c>
      <c r="EV176" s="62">
        <v>7.0000000000000007E-2</v>
      </c>
      <c r="EW176" s="62">
        <v>0.03</v>
      </c>
      <c r="EX176" s="62">
        <v>0.02</v>
      </c>
      <c r="EY176" s="62">
        <v>0.05</v>
      </c>
      <c r="EZ176" s="62">
        <v>0.03</v>
      </c>
      <c r="FA176" s="62">
        <v>0.04</v>
      </c>
      <c r="FB176" s="62">
        <v>0.02</v>
      </c>
      <c r="FC176" s="62">
        <v>0.04</v>
      </c>
      <c r="FD176" s="62">
        <v>0.03</v>
      </c>
      <c r="FE176" s="62">
        <v>0.03</v>
      </c>
      <c r="FF176" s="62">
        <v>0.03</v>
      </c>
      <c r="FG176" s="62">
        <v>0.02</v>
      </c>
      <c r="FH176" s="62">
        <v>0.02</v>
      </c>
      <c r="FI176" s="62">
        <v>0.02</v>
      </c>
    </row>
    <row r="177" spans="1:165" x14ac:dyDescent="0.25">
      <c r="A177">
        <v>8</v>
      </c>
      <c r="B177" t="s">
        <v>48</v>
      </c>
      <c r="C177" s="62">
        <v>0.39</v>
      </c>
      <c r="D177" s="62">
        <v>0.42</v>
      </c>
      <c r="E177" s="62">
        <v>0.42</v>
      </c>
      <c r="F177" s="62">
        <v>0.48</v>
      </c>
      <c r="G177" s="62">
        <v>0.33</v>
      </c>
      <c r="H177" s="62">
        <v>0.26</v>
      </c>
      <c r="I177" s="62">
        <v>0.56999999999999995</v>
      </c>
      <c r="J177" s="62">
        <v>0.39</v>
      </c>
      <c r="K177" s="62">
        <v>0.4</v>
      </c>
      <c r="L177" s="62">
        <v>0.36</v>
      </c>
      <c r="M177" s="62">
        <v>0.36</v>
      </c>
      <c r="N177" s="62" t="s">
        <v>282</v>
      </c>
      <c r="O177" s="62">
        <v>0.67</v>
      </c>
      <c r="P177" s="62">
        <v>0.63</v>
      </c>
      <c r="Q177" s="62">
        <v>0.52</v>
      </c>
      <c r="R177" s="62">
        <v>0.63</v>
      </c>
      <c r="S177" s="62">
        <v>0.36</v>
      </c>
      <c r="T177" s="62">
        <v>0.54</v>
      </c>
      <c r="U177" s="62">
        <v>0.48</v>
      </c>
      <c r="V177" s="62">
        <v>0.49</v>
      </c>
      <c r="W177" s="62">
        <v>0.41</v>
      </c>
      <c r="X177" s="62">
        <v>0.54</v>
      </c>
      <c r="Y177" s="62">
        <v>0.65</v>
      </c>
      <c r="Z177" s="62">
        <v>0.69</v>
      </c>
      <c r="AA177" s="62">
        <v>0.56999999999999995</v>
      </c>
      <c r="AB177" s="62">
        <v>0.66</v>
      </c>
      <c r="AC177" s="62">
        <v>0.64</v>
      </c>
      <c r="AD177" s="62">
        <v>0.63</v>
      </c>
      <c r="AE177" s="62">
        <v>0.7</v>
      </c>
      <c r="AF177" s="62">
        <v>0.51</v>
      </c>
      <c r="AG177" s="62">
        <v>0.63</v>
      </c>
      <c r="AH177" s="62">
        <v>0.6</v>
      </c>
      <c r="AI177" s="62">
        <v>0.38</v>
      </c>
      <c r="AJ177" s="62">
        <v>0.47</v>
      </c>
      <c r="AK177" s="62">
        <v>0.28000000000000003</v>
      </c>
      <c r="AL177" s="62">
        <v>0.59</v>
      </c>
      <c r="AM177" s="62">
        <v>0.63</v>
      </c>
      <c r="AN177" s="62">
        <v>0.64</v>
      </c>
      <c r="AO177" s="62">
        <v>0.54</v>
      </c>
      <c r="AP177" s="62">
        <v>0.26</v>
      </c>
      <c r="AQ177" s="62">
        <v>0.74</v>
      </c>
      <c r="AR177" s="62">
        <v>0.13</v>
      </c>
      <c r="AS177" s="62">
        <v>0.7</v>
      </c>
      <c r="AT177" s="62">
        <v>0.31</v>
      </c>
      <c r="AU177" s="62">
        <v>0.39</v>
      </c>
      <c r="AV177" s="62">
        <v>0.52</v>
      </c>
      <c r="AW177" s="62">
        <v>0.1</v>
      </c>
      <c r="AX177" s="62">
        <v>0.35</v>
      </c>
      <c r="AY177" s="62">
        <v>0.34</v>
      </c>
      <c r="AZ177" s="62">
        <v>0.53</v>
      </c>
      <c r="BA177" s="62">
        <v>0.54</v>
      </c>
      <c r="BB177" s="62">
        <v>0.11</v>
      </c>
      <c r="BC177" s="62">
        <v>0.57999999999999996</v>
      </c>
      <c r="BD177" s="62">
        <v>0.28000000000000003</v>
      </c>
      <c r="BE177" s="62">
        <v>0.41</v>
      </c>
      <c r="BF177" s="62">
        <v>0.54</v>
      </c>
      <c r="BG177" s="62">
        <v>0.23</v>
      </c>
      <c r="BH177" s="62">
        <v>0.03</v>
      </c>
      <c r="BI177" s="62">
        <v>0.13</v>
      </c>
      <c r="BJ177" s="62">
        <v>0.14000000000000001</v>
      </c>
      <c r="BK177" s="62">
        <v>7.0000000000000007E-2</v>
      </c>
      <c r="BL177" s="62">
        <v>0.06</v>
      </c>
      <c r="BM177" s="62">
        <v>0.08</v>
      </c>
      <c r="BN177" s="62">
        <v>0.08</v>
      </c>
      <c r="BO177" s="62">
        <v>0.43</v>
      </c>
      <c r="BP177" s="62">
        <v>7.0000000000000007E-2</v>
      </c>
      <c r="BQ177" s="62">
        <v>0.09</v>
      </c>
      <c r="BR177" s="62">
        <v>0.49</v>
      </c>
      <c r="BS177" s="62">
        <v>0.35</v>
      </c>
      <c r="BT177" s="62">
        <v>0.31</v>
      </c>
      <c r="BU177" s="62">
        <v>0.56000000000000005</v>
      </c>
      <c r="BV177" s="62">
        <v>0.53</v>
      </c>
      <c r="BW177" s="62">
        <v>0.21</v>
      </c>
      <c r="BX177" s="62">
        <v>0.45</v>
      </c>
      <c r="BY177" s="62">
        <v>0.23</v>
      </c>
      <c r="BZ177" s="62">
        <v>0.47</v>
      </c>
      <c r="CA177" s="62">
        <v>0.54</v>
      </c>
      <c r="CB177" s="62">
        <v>0.43</v>
      </c>
      <c r="CC177" s="62">
        <v>0.28999999999999998</v>
      </c>
      <c r="CD177" s="62">
        <v>0.18</v>
      </c>
      <c r="CE177" s="62" t="s">
        <v>73</v>
      </c>
      <c r="CF177" s="62">
        <v>0.48</v>
      </c>
      <c r="CG177" s="62">
        <v>0.37</v>
      </c>
      <c r="CH177" s="62">
        <v>0.35</v>
      </c>
      <c r="CI177" s="62">
        <v>0.47</v>
      </c>
      <c r="CJ177" s="62">
        <v>0.14000000000000001</v>
      </c>
      <c r="CK177" s="62">
        <v>0.24</v>
      </c>
      <c r="CL177" s="62">
        <v>0.08</v>
      </c>
      <c r="CM177" s="62">
        <v>0.13</v>
      </c>
      <c r="CN177" s="62">
        <v>0.13</v>
      </c>
      <c r="CO177" s="62">
        <v>0.39</v>
      </c>
      <c r="CP177" s="62">
        <v>0.16</v>
      </c>
      <c r="CQ177" s="62">
        <v>0.08</v>
      </c>
      <c r="CR177" s="62">
        <v>0.46</v>
      </c>
      <c r="CS177" s="62">
        <v>0.42</v>
      </c>
      <c r="CT177" s="62">
        <v>0.11</v>
      </c>
      <c r="CU177" s="62">
        <v>0.56000000000000005</v>
      </c>
      <c r="CV177" s="62">
        <v>0.54</v>
      </c>
      <c r="CW177" s="62">
        <v>0.67</v>
      </c>
      <c r="CX177" s="62">
        <v>0.63</v>
      </c>
      <c r="CY177" s="62">
        <v>0.39</v>
      </c>
      <c r="CZ177" s="62">
        <v>0.37</v>
      </c>
      <c r="DA177" s="62">
        <v>0.54</v>
      </c>
      <c r="DB177" s="62">
        <v>0.55000000000000004</v>
      </c>
      <c r="DC177" s="62">
        <v>0.43</v>
      </c>
      <c r="DD177" s="62">
        <v>0.35</v>
      </c>
      <c r="DE177" s="62">
        <v>0.1</v>
      </c>
      <c r="DF177" s="62">
        <v>0.18</v>
      </c>
      <c r="DG177" s="62">
        <v>0.2</v>
      </c>
      <c r="DH177" s="62">
        <v>0.06</v>
      </c>
      <c r="DI177" s="62">
        <v>0.01</v>
      </c>
      <c r="DJ177" s="62">
        <v>7.0000000000000007E-2</v>
      </c>
      <c r="DK177" s="62">
        <v>0.5</v>
      </c>
      <c r="DL177" s="62">
        <v>0.15</v>
      </c>
      <c r="DM177" s="62">
        <v>0.37</v>
      </c>
      <c r="DN177" s="62">
        <v>0.41</v>
      </c>
      <c r="DO177" s="62">
        <v>0.12</v>
      </c>
      <c r="DP177" s="62">
        <v>0.5</v>
      </c>
      <c r="DQ177" s="62">
        <v>0.1</v>
      </c>
      <c r="DR177" s="62">
        <v>0.48</v>
      </c>
      <c r="DS177" s="62">
        <v>0.59</v>
      </c>
      <c r="DT177" s="62">
        <v>0.61</v>
      </c>
      <c r="DU177" s="62">
        <v>0.56000000000000005</v>
      </c>
      <c r="DV177" s="62">
        <v>0.65</v>
      </c>
      <c r="DW177" s="62">
        <v>0.62</v>
      </c>
      <c r="DX177" s="62">
        <v>0.28000000000000003</v>
      </c>
      <c r="DY177" s="62">
        <v>0.55000000000000004</v>
      </c>
      <c r="DZ177" s="62">
        <v>0.2</v>
      </c>
      <c r="EA177" s="62">
        <v>0.24</v>
      </c>
      <c r="EB177" s="62">
        <v>0.33</v>
      </c>
      <c r="EC177" s="62">
        <v>0.69</v>
      </c>
      <c r="ED177" s="62">
        <v>0.5</v>
      </c>
      <c r="EE177" s="62">
        <v>0.37</v>
      </c>
      <c r="EF177" s="62">
        <v>0.55000000000000004</v>
      </c>
      <c r="EG177" s="62">
        <v>0.19</v>
      </c>
      <c r="EH177" s="62">
        <v>0.16</v>
      </c>
      <c r="EI177" s="62">
        <v>0.39</v>
      </c>
      <c r="EJ177" s="62">
        <v>0.61</v>
      </c>
      <c r="EK177" s="62">
        <v>0.59</v>
      </c>
      <c r="EL177" s="62">
        <v>0.2</v>
      </c>
      <c r="EM177" s="62">
        <v>0.2</v>
      </c>
      <c r="EN177" s="62">
        <v>0.05</v>
      </c>
      <c r="EO177" s="62">
        <v>0.44</v>
      </c>
      <c r="EP177" s="62">
        <v>0.28000000000000003</v>
      </c>
      <c r="EQ177" s="62">
        <v>0.19</v>
      </c>
      <c r="ER177" s="62">
        <v>0.28999999999999998</v>
      </c>
      <c r="ES177" s="62">
        <v>0.42</v>
      </c>
      <c r="ET177" s="62">
        <v>0.4</v>
      </c>
      <c r="EU177" s="62">
        <v>0.26</v>
      </c>
      <c r="EV177" s="62">
        <v>0.42</v>
      </c>
      <c r="EW177" s="62">
        <v>0.5</v>
      </c>
      <c r="EX177" s="62">
        <v>0.6</v>
      </c>
      <c r="EY177" s="62">
        <v>0.35</v>
      </c>
      <c r="EZ177" s="62">
        <v>0.5</v>
      </c>
      <c r="FA177" s="62">
        <v>0.33</v>
      </c>
      <c r="FB177" s="62">
        <v>0.48</v>
      </c>
      <c r="FC177" s="62">
        <v>0.55000000000000004</v>
      </c>
      <c r="FD177" s="62">
        <v>0.48</v>
      </c>
      <c r="FE177" s="62">
        <v>0.21</v>
      </c>
      <c r="FF177" s="62">
        <v>0.45</v>
      </c>
      <c r="FG177" s="62">
        <v>0.33</v>
      </c>
      <c r="FH177" s="62">
        <v>0.42</v>
      </c>
      <c r="FI177" s="62">
        <v>0.31</v>
      </c>
    </row>
    <row r="178" spans="1:165" x14ac:dyDescent="0.25">
      <c r="A178">
        <v>9</v>
      </c>
      <c r="B178" t="s">
        <v>49</v>
      </c>
      <c r="C178" s="62">
        <v>0.13</v>
      </c>
      <c r="D178" s="62">
        <v>0.12</v>
      </c>
      <c r="E178" s="62">
        <v>7.0000000000000007E-2</v>
      </c>
      <c r="F178" s="62">
        <v>0.15</v>
      </c>
      <c r="G178" s="62">
        <v>7.0000000000000007E-2</v>
      </c>
      <c r="H178" s="62">
        <v>0.21</v>
      </c>
      <c r="I178" s="62">
        <v>0.09</v>
      </c>
      <c r="J178" s="62">
        <v>0.17</v>
      </c>
      <c r="K178" s="62">
        <v>0.05</v>
      </c>
      <c r="L178" s="62">
        <v>0.11</v>
      </c>
      <c r="M178" s="62">
        <v>0.14000000000000001</v>
      </c>
      <c r="N178" s="62" t="s">
        <v>282</v>
      </c>
      <c r="O178" s="62">
        <v>0.06</v>
      </c>
      <c r="P178" s="62">
        <v>0.12</v>
      </c>
      <c r="Q178" s="62">
        <v>0.12</v>
      </c>
      <c r="R178" s="62">
        <v>0.05</v>
      </c>
      <c r="S178" s="62">
        <v>0.08</v>
      </c>
      <c r="T178" s="62">
        <v>0.15</v>
      </c>
      <c r="U178" s="62">
        <v>0.13</v>
      </c>
      <c r="V178" s="62">
        <v>0.19</v>
      </c>
      <c r="W178" s="62">
        <v>0.21</v>
      </c>
      <c r="X178" s="62">
        <v>7.0000000000000007E-2</v>
      </c>
      <c r="Y178" s="62">
        <v>0.04</v>
      </c>
      <c r="Z178" s="62">
        <v>0.05</v>
      </c>
      <c r="AA178" s="62">
        <v>0.05</v>
      </c>
      <c r="AB178" s="62">
        <v>7.0000000000000007E-2</v>
      </c>
      <c r="AC178" s="62">
        <v>0.06</v>
      </c>
      <c r="AD178" s="62">
        <v>0.06</v>
      </c>
      <c r="AE178" s="62">
        <v>0.01</v>
      </c>
      <c r="AF178" s="62">
        <v>0.15</v>
      </c>
      <c r="AG178" s="62">
        <v>0.02</v>
      </c>
      <c r="AH178" s="62">
        <v>0.08</v>
      </c>
      <c r="AI178" s="62">
        <v>0.17</v>
      </c>
      <c r="AJ178" s="62">
        <v>0.13</v>
      </c>
      <c r="AK178" s="62">
        <v>0.3</v>
      </c>
      <c r="AL178" s="62">
        <v>0.01</v>
      </c>
      <c r="AM178" s="62">
        <v>0.03</v>
      </c>
      <c r="AN178" s="62">
        <v>7.0000000000000007E-2</v>
      </c>
      <c r="AO178" s="62">
        <v>0.06</v>
      </c>
      <c r="AP178" s="62">
        <v>0.39</v>
      </c>
      <c r="AQ178" s="62">
        <v>0.04</v>
      </c>
      <c r="AR178" s="62">
        <v>0.35</v>
      </c>
      <c r="AS178" s="62">
        <v>0.02</v>
      </c>
      <c r="AT178" s="62">
        <v>0.31</v>
      </c>
      <c r="AU178" s="62">
        <v>0.14000000000000001</v>
      </c>
      <c r="AV178" s="62">
        <v>0.01</v>
      </c>
      <c r="AW178" s="62">
        <v>0.14000000000000001</v>
      </c>
      <c r="AX178" s="62">
        <v>0.03</v>
      </c>
      <c r="AY178" s="62">
        <v>0.2</v>
      </c>
      <c r="AZ178" s="62" t="s">
        <v>74</v>
      </c>
      <c r="BA178" s="62">
        <v>0.01</v>
      </c>
      <c r="BB178" s="62">
        <v>0.11</v>
      </c>
      <c r="BC178" s="62">
        <v>0.02</v>
      </c>
      <c r="BD178" s="62">
        <v>0.27</v>
      </c>
      <c r="BE178" s="62">
        <v>0.14000000000000001</v>
      </c>
      <c r="BF178" s="62">
        <v>0.13</v>
      </c>
      <c r="BG178" s="62">
        <v>0.2</v>
      </c>
      <c r="BH178" s="62">
        <v>0.33</v>
      </c>
      <c r="BI178" s="62">
        <v>0.33</v>
      </c>
      <c r="BJ178" s="62">
        <v>0.34</v>
      </c>
      <c r="BK178" s="62">
        <v>0.32</v>
      </c>
      <c r="BL178" s="62">
        <v>0.1</v>
      </c>
      <c r="BM178" s="62">
        <v>0.54</v>
      </c>
      <c r="BN178" s="62">
        <v>0.42</v>
      </c>
      <c r="BO178" s="62">
        <v>0.13</v>
      </c>
      <c r="BP178" s="62">
        <v>0.34</v>
      </c>
      <c r="BQ178" s="62">
        <v>0.03</v>
      </c>
      <c r="BR178" s="62">
        <v>0.03</v>
      </c>
      <c r="BS178" s="62">
        <v>0.14000000000000001</v>
      </c>
      <c r="BT178" s="62">
        <v>0.09</v>
      </c>
      <c r="BU178" s="62">
        <v>0.01</v>
      </c>
      <c r="BV178" s="62">
        <v>0.12</v>
      </c>
      <c r="BW178" s="62">
        <v>0.37</v>
      </c>
      <c r="BX178" s="62">
        <v>0.1</v>
      </c>
      <c r="BY178" s="62">
        <v>0.23</v>
      </c>
      <c r="BZ178" s="62">
        <v>0</v>
      </c>
      <c r="CA178" s="62" t="s">
        <v>73</v>
      </c>
      <c r="CB178" s="62" t="s">
        <v>73</v>
      </c>
      <c r="CC178" s="62" t="s">
        <v>73</v>
      </c>
      <c r="CD178" s="62" t="s">
        <v>73</v>
      </c>
      <c r="CE178" s="62">
        <v>0</v>
      </c>
      <c r="CF178" s="62">
        <v>0.11</v>
      </c>
      <c r="CG178" s="62">
        <v>0.1</v>
      </c>
      <c r="CH178" s="62" t="s">
        <v>74</v>
      </c>
      <c r="CI178" s="62">
        <v>0.06</v>
      </c>
      <c r="CJ178" s="62">
        <v>0.27</v>
      </c>
      <c r="CK178" s="62">
        <v>7.0000000000000007E-2</v>
      </c>
      <c r="CL178" s="62">
        <v>0.27</v>
      </c>
      <c r="CM178" s="62">
        <v>0.18</v>
      </c>
      <c r="CN178" s="62">
        <v>0.38</v>
      </c>
      <c r="CO178" s="62">
        <v>0.13</v>
      </c>
      <c r="CP178" s="62">
        <v>0.28999999999999998</v>
      </c>
      <c r="CQ178" s="62">
        <v>0.35</v>
      </c>
      <c r="CR178" s="62">
        <v>0.1</v>
      </c>
      <c r="CS178" s="62" t="s">
        <v>73</v>
      </c>
      <c r="CT178" s="62">
        <v>0.49</v>
      </c>
      <c r="CU178" s="62" t="s">
        <v>74</v>
      </c>
      <c r="CV178" s="62">
        <v>0.02</v>
      </c>
      <c r="CW178" s="62">
        <v>0.03</v>
      </c>
      <c r="CX178" s="62" t="s">
        <v>73</v>
      </c>
      <c r="CY178" s="62">
        <v>0.05</v>
      </c>
      <c r="CZ178" s="62">
        <v>0.03</v>
      </c>
      <c r="DA178" s="62" t="s">
        <v>74</v>
      </c>
      <c r="DB178" s="62" t="s">
        <v>73</v>
      </c>
      <c r="DC178" s="62" t="s">
        <v>74</v>
      </c>
      <c r="DD178" s="62">
        <v>0.06</v>
      </c>
      <c r="DE178" s="62">
        <v>0.32</v>
      </c>
      <c r="DF178" s="62">
        <v>0.2</v>
      </c>
      <c r="DG178" s="62">
        <v>0.44</v>
      </c>
      <c r="DH178" s="62">
        <v>0.43</v>
      </c>
      <c r="DI178" s="62">
        <v>0.28000000000000003</v>
      </c>
      <c r="DJ178" s="62">
        <v>0.5</v>
      </c>
      <c r="DK178" s="62">
        <v>0.04</v>
      </c>
      <c r="DL178" s="62">
        <v>0.45</v>
      </c>
      <c r="DM178" s="62">
        <v>0.09</v>
      </c>
      <c r="DN178" s="62">
        <v>0.02</v>
      </c>
      <c r="DO178" s="62">
        <v>0.21</v>
      </c>
      <c r="DP178" s="62">
        <v>0.05</v>
      </c>
      <c r="DQ178" s="62">
        <v>0.1</v>
      </c>
      <c r="DR178" s="62">
        <v>0.13</v>
      </c>
      <c r="DS178" s="62">
        <v>7.0000000000000007E-2</v>
      </c>
      <c r="DT178" s="62">
        <v>0.03</v>
      </c>
      <c r="DU178" s="62">
        <v>0.06</v>
      </c>
      <c r="DV178" s="62">
        <v>0.03</v>
      </c>
      <c r="DW178" s="62">
        <v>0.09</v>
      </c>
      <c r="DX178" s="62">
        <v>0.28999999999999998</v>
      </c>
      <c r="DY178" s="62" t="s">
        <v>74</v>
      </c>
      <c r="DZ178" s="62">
        <v>0.15</v>
      </c>
      <c r="EA178" s="62">
        <v>0.43</v>
      </c>
      <c r="EB178" s="62">
        <v>0.01</v>
      </c>
      <c r="EC178" s="62" t="s">
        <v>73</v>
      </c>
      <c r="ED178" s="62" t="s">
        <v>73</v>
      </c>
      <c r="EE178" s="62">
        <v>0.15</v>
      </c>
      <c r="EF178" s="62">
        <v>0.05</v>
      </c>
      <c r="EG178" s="62">
        <v>0.39</v>
      </c>
      <c r="EH178" s="62">
        <v>0.36</v>
      </c>
      <c r="EI178" s="62">
        <v>0.13</v>
      </c>
      <c r="EJ178" s="62" t="s">
        <v>74</v>
      </c>
      <c r="EK178" s="62" t="s">
        <v>74</v>
      </c>
      <c r="EL178" s="62">
        <v>0.18</v>
      </c>
      <c r="EM178" s="62">
        <v>0.14000000000000001</v>
      </c>
      <c r="EN178" s="62">
        <v>0.33</v>
      </c>
      <c r="EO178" s="62">
        <v>0.04</v>
      </c>
      <c r="EP178" s="62">
        <v>0.12</v>
      </c>
      <c r="EQ178" s="62">
        <v>0.25</v>
      </c>
      <c r="ER178" s="62">
        <v>0.25</v>
      </c>
      <c r="ES178" s="62">
        <v>0.05</v>
      </c>
      <c r="ET178" s="62">
        <v>0.13</v>
      </c>
      <c r="EU178" s="62" t="s">
        <v>74</v>
      </c>
      <c r="EV178" s="62">
        <v>0.05</v>
      </c>
      <c r="EW178" s="62">
        <v>7.0000000000000007E-2</v>
      </c>
      <c r="EX178" s="62">
        <v>0.01</v>
      </c>
      <c r="EY178" s="62">
        <v>0.01</v>
      </c>
      <c r="EZ178" s="62">
        <v>0.02</v>
      </c>
      <c r="FA178" s="62">
        <v>0.11</v>
      </c>
      <c r="FB178" s="62" t="s">
        <v>74</v>
      </c>
      <c r="FC178" s="62" t="s">
        <v>73</v>
      </c>
      <c r="FD178" s="62">
        <v>0.05</v>
      </c>
      <c r="FE178" s="62">
        <v>0.12</v>
      </c>
      <c r="FF178" s="62">
        <v>0.09</v>
      </c>
      <c r="FG178" s="62">
        <v>0.31</v>
      </c>
      <c r="FH178" s="62">
        <v>0.08</v>
      </c>
      <c r="FI178" s="62">
        <v>0.15</v>
      </c>
    </row>
    <row r="179" spans="1:165" x14ac:dyDescent="0.25">
      <c r="A179">
        <v>10</v>
      </c>
      <c r="B179" t="s">
        <v>433</v>
      </c>
      <c r="C179" s="62" t="s">
        <v>74</v>
      </c>
      <c r="D179" s="62" t="s">
        <v>73</v>
      </c>
      <c r="E179" s="62" t="s">
        <v>74</v>
      </c>
      <c r="F179" s="62" t="s">
        <v>74</v>
      </c>
      <c r="G179" s="62" t="s">
        <v>73</v>
      </c>
      <c r="H179" s="62" t="s">
        <v>73</v>
      </c>
      <c r="I179" s="62">
        <v>0</v>
      </c>
      <c r="J179" s="62" t="s">
        <v>74</v>
      </c>
      <c r="K179" s="62" t="s">
        <v>74</v>
      </c>
      <c r="L179" s="62" t="s">
        <v>74</v>
      </c>
      <c r="M179" s="62" t="s">
        <v>74</v>
      </c>
      <c r="N179" s="62" t="s">
        <v>282</v>
      </c>
      <c r="O179" s="62" t="s">
        <v>73</v>
      </c>
      <c r="P179" s="62">
        <v>0</v>
      </c>
      <c r="Q179" s="62">
        <v>0</v>
      </c>
      <c r="R179" s="62">
        <v>0</v>
      </c>
      <c r="S179" s="62">
        <v>0</v>
      </c>
      <c r="T179" s="62">
        <v>0</v>
      </c>
      <c r="U179" s="62">
        <v>0</v>
      </c>
      <c r="V179" s="62">
        <v>0</v>
      </c>
      <c r="W179" s="62" t="s">
        <v>73</v>
      </c>
      <c r="X179" s="62">
        <v>0</v>
      </c>
      <c r="Y179" s="62">
        <v>0</v>
      </c>
      <c r="Z179" s="62" t="s">
        <v>73</v>
      </c>
      <c r="AA179" s="62">
        <v>0</v>
      </c>
      <c r="AB179" s="62">
        <v>0</v>
      </c>
      <c r="AC179" s="62">
        <v>0</v>
      </c>
      <c r="AD179" s="62">
        <v>0</v>
      </c>
      <c r="AE179" s="62">
        <v>0</v>
      </c>
      <c r="AF179" s="62">
        <v>0</v>
      </c>
      <c r="AG179" s="62">
        <v>0</v>
      </c>
      <c r="AH179" s="62">
        <v>0</v>
      </c>
      <c r="AI179" s="62">
        <v>0</v>
      </c>
      <c r="AJ179" s="62">
        <v>0</v>
      </c>
      <c r="AK179" s="62">
        <v>0</v>
      </c>
      <c r="AL179" s="62">
        <v>0</v>
      </c>
      <c r="AM179" s="62">
        <v>0</v>
      </c>
      <c r="AN179" s="62">
        <v>0</v>
      </c>
      <c r="AO179" s="62">
        <v>0</v>
      </c>
      <c r="AP179" s="62">
        <v>0</v>
      </c>
      <c r="AQ179" s="62">
        <v>0</v>
      </c>
      <c r="AR179" s="62">
        <v>0</v>
      </c>
      <c r="AS179" s="62">
        <v>0</v>
      </c>
      <c r="AT179" s="62">
        <v>0</v>
      </c>
      <c r="AU179" s="62" t="s">
        <v>74</v>
      </c>
      <c r="AV179" s="62" t="s">
        <v>74</v>
      </c>
      <c r="AW179" s="62" t="s">
        <v>73</v>
      </c>
      <c r="AX179" s="62" t="s">
        <v>74</v>
      </c>
      <c r="AY179" s="62">
        <v>0</v>
      </c>
      <c r="AZ179" s="62">
        <v>0</v>
      </c>
      <c r="BA179" s="62" t="s">
        <v>73</v>
      </c>
      <c r="BB179" s="62">
        <v>0</v>
      </c>
      <c r="BC179" s="62">
        <v>0</v>
      </c>
      <c r="BD179" s="62">
        <v>0</v>
      </c>
      <c r="BE179" s="62">
        <v>0</v>
      </c>
      <c r="BF179" s="62">
        <v>0</v>
      </c>
      <c r="BG179" s="62">
        <v>0</v>
      </c>
      <c r="BH179" s="62">
        <v>0</v>
      </c>
      <c r="BI179" s="62" t="s">
        <v>73</v>
      </c>
      <c r="BJ179" s="62">
        <v>0</v>
      </c>
      <c r="BK179" s="62">
        <v>0</v>
      </c>
      <c r="BL179" s="62">
        <v>0</v>
      </c>
      <c r="BM179" s="62">
        <v>0</v>
      </c>
      <c r="BN179" s="62">
        <v>0</v>
      </c>
      <c r="BO179" s="62">
        <v>0</v>
      </c>
      <c r="BP179" s="62">
        <v>0</v>
      </c>
      <c r="BQ179" s="62">
        <v>0</v>
      </c>
      <c r="BR179" s="62" t="s">
        <v>73</v>
      </c>
      <c r="BS179" s="62" t="s">
        <v>73</v>
      </c>
      <c r="BT179" s="62" t="s">
        <v>73</v>
      </c>
      <c r="BU179" s="62">
        <v>0</v>
      </c>
      <c r="BV179" s="62">
        <v>0</v>
      </c>
      <c r="BW179" s="62">
        <v>0</v>
      </c>
      <c r="BX179" s="62">
        <v>0</v>
      </c>
      <c r="BY179" s="62">
        <v>0</v>
      </c>
      <c r="BZ179" s="62">
        <v>0</v>
      </c>
      <c r="CA179" s="62" t="s">
        <v>73</v>
      </c>
      <c r="CB179" s="62">
        <v>0</v>
      </c>
      <c r="CC179" s="62">
        <v>0</v>
      </c>
      <c r="CD179" s="62">
        <v>0</v>
      </c>
      <c r="CE179" s="62">
        <v>0</v>
      </c>
      <c r="CF179" s="62">
        <v>0</v>
      </c>
      <c r="CG179" s="62" t="s">
        <v>74</v>
      </c>
      <c r="CH179" s="62">
        <v>0</v>
      </c>
      <c r="CI179" s="62" t="s">
        <v>73</v>
      </c>
      <c r="CJ179" s="62">
        <v>0</v>
      </c>
      <c r="CK179" s="62">
        <v>0</v>
      </c>
      <c r="CL179" s="62">
        <v>0</v>
      </c>
      <c r="CM179" s="62">
        <v>0</v>
      </c>
      <c r="CN179" s="62">
        <v>0</v>
      </c>
      <c r="CO179" s="62" t="s">
        <v>73</v>
      </c>
      <c r="CP179" s="62" t="s">
        <v>73</v>
      </c>
      <c r="CQ179" s="62">
        <v>0</v>
      </c>
      <c r="CR179" s="62" t="s">
        <v>73</v>
      </c>
      <c r="CS179" s="62">
        <v>0</v>
      </c>
      <c r="CT179" s="62">
        <v>0</v>
      </c>
      <c r="CU179" s="62">
        <v>0</v>
      </c>
      <c r="CV179" s="62">
        <v>0</v>
      </c>
      <c r="CW179" s="62">
        <v>0</v>
      </c>
      <c r="CX179" s="62" t="s">
        <v>73</v>
      </c>
      <c r="CY179" s="62" t="s">
        <v>73</v>
      </c>
      <c r="CZ179" s="62">
        <v>0</v>
      </c>
      <c r="DA179" s="62">
        <v>0</v>
      </c>
      <c r="DB179" s="62">
        <v>0</v>
      </c>
      <c r="DC179" s="62">
        <v>0</v>
      </c>
      <c r="DD179" s="62">
        <v>0</v>
      </c>
      <c r="DE179" s="62">
        <v>0</v>
      </c>
      <c r="DF179" s="62">
        <v>0</v>
      </c>
      <c r="DG179" s="62">
        <v>0</v>
      </c>
      <c r="DH179" s="62" t="s">
        <v>74</v>
      </c>
      <c r="DI179" s="62">
        <v>0</v>
      </c>
      <c r="DJ179" s="62">
        <v>0</v>
      </c>
      <c r="DK179" s="62" t="s">
        <v>73</v>
      </c>
      <c r="DL179" s="62">
        <v>0</v>
      </c>
      <c r="DM179" s="62">
        <v>0</v>
      </c>
      <c r="DN179" s="62">
        <v>0</v>
      </c>
      <c r="DO179" s="62" t="s">
        <v>73</v>
      </c>
      <c r="DP179" s="62" t="s">
        <v>74</v>
      </c>
      <c r="DQ179" s="62" t="s">
        <v>73</v>
      </c>
      <c r="DR179" s="62">
        <v>0</v>
      </c>
      <c r="DS179" s="62">
        <v>0</v>
      </c>
      <c r="DT179" s="62">
        <v>0</v>
      </c>
      <c r="DU179" s="62">
        <v>0</v>
      </c>
      <c r="DV179" s="62">
        <v>0</v>
      </c>
      <c r="DW179" s="62">
        <v>0</v>
      </c>
      <c r="DX179" s="62">
        <v>0</v>
      </c>
      <c r="DY179" s="62">
        <v>0</v>
      </c>
      <c r="DZ179" s="62">
        <v>0</v>
      </c>
      <c r="EA179" s="62">
        <v>0</v>
      </c>
      <c r="EB179" s="62">
        <v>0</v>
      </c>
      <c r="EC179" s="62" t="s">
        <v>73</v>
      </c>
      <c r="ED179" s="62">
        <v>0</v>
      </c>
      <c r="EE179" s="62" t="s">
        <v>73</v>
      </c>
      <c r="EF179" s="62">
        <v>0</v>
      </c>
      <c r="EG179" s="62">
        <v>0</v>
      </c>
      <c r="EH179" s="62">
        <v>0</v>
      </c>
      <c r="EI179" s="62">
        <v>0</v>
      </c>
      <c r="EJ179" s="62">
        <v>0</v>
      </c>
      <c r="EK179" s="62">
        <v>0</v>
      </c>
      <c r="EL179" s="62">
        <v>0</v>
      </c>
      <c r="EM179" s="62">
        <v>0</v>
      </c>
      <c r="EN179" s="62">
        <v>0</v>
      </c>
      <c r="EO179" s="62" t="s">
        <v>74</v>
      </c>
      <c r="EP179" s="62">
        <v>0</v>
      </c>
      <c r="EQ179" s="62">
        <v>0</v>
      </c>
      <c r="ER179" s="62" t="s">
        <v>73</v>
      </c>
      <c r="ES179" s="62">
        <v>0</v>
      </c>
      <c r="ET179" s="62">
        <v>0</v>
      </c>
      <c r="EU179" s="62" t="s">
        <v>73</v>
      </c>
      <c r="EV179" s="62">
        <v>0</v>
      </c>
      <c r="EW179" s="62" t="s">
        <v>73</v>
      </c>
      <c r="EX179" s="62">
        <v>0</v>
      </c>
      <c r="EY179" s="62">
        <v>0</v>
      </c>
      <c r="EZ179" s="62">
        <v>0</v>
      </c>
      <c r="FA179" s="62">
        <v>0</v>
      </c>
      <c r="FB179" s="62">
        <v>0</v>
      </c>
      <c r="FC179" s="62">
        <v>0</v>
      </c>
      <c r="FD179" s="62" t="s">
        <v>73</v>
      </c>
      <c r="FE179" s="62" t="s">
        <v>74</v>
      </c>
      <c r="FF179" s="62">
        <v>0</v>
      </c>
      <c r="FG179" s="62" t="s">
        <v>73</v>
      </c>
      <c r="FH179" s="62" t="s">
        <v>73</v>
      </c>
      <c r="FI179" s="62" t="s">
        <v>73</v>
      </c>
    </row>
    <row r="180" spans="1:165" x14ac:dyDescent="0.25">
      <c r="A180">
        <v>11</v>
      </c>
      <c r="B180" t="s">
        <v>50</v>
      </c>
      <c r="C180" s="62" t="s">
        <v>74</v>
      </c>
      <c r="D180" s="62" t="s">
        <v>74</v>
      </c>
      <c r="E180" s="62" t="s">
        <v>74</v>
      </c>
      <c r="F180" s="62" t="s">
        <v>74</v>
      </c>
      <c r="G180" s="62" t="s">
        <v>74</v>
      </c>
      <c r="H180" s="62" t="s">
        <v>74</v>
      </c>
      <c r="I180" s="62" t="s">
        <v>74</v>
      </c>
      <c r="J180" s="62" t="s">
        <v>74</v>
      </c>
      <c r="K180" s="62" t="s">
        <v>74</v>
      </c>
      <c r="L180" s="62" t="s">
        <v>74</v>
      </c>
      <c r="M180" s="62" t="s">
        <v>74</v>
      </c>
      <c r="N180" s="62" t="s">
        <v>282</v>
      </c>
      <c r="O180" s="62" t="s">
        <v>73</v>
      </c>
      <c r="P180" s="62">
        <v>0</v>
      </c>
      <c r="Q180" s="62">
        <v>0</v>
      </c>
      <c r="R180" s="62">
        <v>0</v>
      </c>
      <c r="S180" s="62" t="s">
        <v>73</v>
      </c>
      <c r="T180" s="62">
        <v>0</v>
      </c>
      <c r="U180" s="62">
        <v>0</v>
      </c>
      <c r="V180" s="62" t="s">
        <v>73</v>
      </c>
      <c r="W180" s="62" t="s">
        <v>73</v>
      </c>
      <c r="X180" s="62">
        <v>0</v>
      </c>
      <c r="Y180" s="62">
        <v>0</v>
      </c>
      <c r="Z180" s="62">
        <v>0</v>
      </c>
      <c r="AA180" s="62" t="s">
        <v>73</v>
      </c>
      <c r="AB180" s="62">
        <v>0</v>
      </c>
      <c r="AC180" s="62">
        <v>0</v>
      </c>
      <c r="AD180" s="62" t="s">
        <v>73</v>
      </c>
      <c r="AE180" s="62">
        <v>0</v>
      </c>
      <c r="AF180" s="62" t="s">
        <v>74</v>
      </c>
      <c r="AG180" s="62">
        <v>0</v>
      </c>
      <c r="AH180" s="62" t="s">
        <v>73</v>
      </c>
      <c r="AI180" s="62">
        <v>0</v>
      </c>
      <c r="AJ180" s="62">
        <v>0</v>
      </c>
      <c r="AK180" s="62">
        <v>0</v>
      </c>
      <c r="AL180" s="62">
        <v>0</v>
      </c>
      <c r="AM180" s="62">
        <v>0</v>
      </c>
      <c r="AN180" s="62" t="s">
        <v>73</v>
      </c>
      <c r="AO180" s="62" t="s">
        <v>73</v>
      </c>
      <c r="AP180" s="62" t="s">
        <v>73</v>
      </c>
      <c r="AQ180" s="62">
        <v>0</v>
      </c>
      <c r="AR180" s="62">
        <v>0</v>
      </c>
      <c r="AS180" s="62">
        <v>0</v>
      </c>
      <c r="AT180" s="62">
        <v>0</v>
      </c>
      <c r="AU180" s="62">
        <v>0</v>
      </c>
      <c r="AV180" s="62">
        <v>0</v>
      </c>
      <c r="AW180" s="62">
        <v>0</v>
      </c>
      <c r="AX180" s="62">
        <v>0</v>
      </c>
      <c r="AY180" s="62">
        <v>0</v>
      </c>
      <c r="AZ180" s="62">
        <v>0</v>
      </c>
      <c r="BA180" s="62">
        <v>0</v>
      </c>
      <c r="BB180" s="62" t="s">
        <v>74</v>
      </c>
      <c r="BC180" s="62" t="s">
        <v>74</v>
      </c>
      <c r="BD180" s="62" t="s">
        <v>73</v>
      </c>
      <c r="BE180" s="62" t="s">
        <v>73</v>
      </c>
      <c r="BF180" s="62">
        <v>0</v>
      </c>
      <c r="BG180" s="62">
        <v>0</v>
      </c>
      <c r="BH180" s="62">
        <v>0</v>
      </c>
      <c r="BI180" s="62">
        <v>0</v>
      </c>
      <c r="BJ180" s="62">
        <v>0</v>
      </c>
      <c r="BK180" s="62">
        <v>0</v>
      </c>
      <c r="BL180" s="62">
        <v>0</v>
      </c>
      <c r="BM180" s="62" t="s">
        <v>73</v>
      </c>
      <c r="BN180" s="62">
        <v>0</v>
      </c>
      <c r="BO180" s="62">
        <v>0</v>
      </c>
      <c r="BP180" s="62">
        <v>0</v>
      </c>
      <c r="BQ180" s="62">
        <v>0</v>
      </c>
      <c r="BR180" s="62" t="s">
        <v>73</v>
      </c>
      <c r="BS180" s="62">
        <v>0</v>
      </c>
      <c r="BT180" s="62">
        <v>0</v>
      </c>
      <c r="BU180" s="62" t="s">
        <v>74</v>
      </c>
      <c r="BV180" s="62">
        <v>0</v>
      </c>
      <c r="BW180" s="62">
        <v>0</v>
      </c>
      <c r="BX180" s="62">
        <v>0</v>
      </c>
      <c r="BY180" s="62">
        <v>0</v>
      </c>
      <c r="BZ180" s="62">
        <v>0</v>
      </c>
      <c r="CA180" s="62" t="s">
        <v>73</v>
      </c>
      <c r="CB180" s="62" t="s">
        <v>73</v>
      </c>
      <c r="CC180" s="62" t="s">
        <v>73</v>
      </c>
      <c r="CD180" s="62">
        <v>0</v>
      </c>
      <c r="CE180" s="62">
        <v>0</v>
      </c>
      <c r="CF180" s="62" t="s">
        <v>73</v>
      </c>
      <c r="CG180" s="62" t="s">
        <v>74</v>
      </c>
      <c r="CH180" s="62">
        <v>0</v>
      </c>
      <c r="CI180" s="62" t="s">
        <v>74</v>
      </c>
      <c r="CJ180" s="62">
        <v>0</v>
      </c>
      <c r="CK180" s="62">
        <v>0</v>
      </c>
      <c r="CL180" s="62" t="s">
        <v>73</v>
      </c>
      <c r="CM180" s="62">
        <v>0</v>
      </c>
      <c r="CN180" s="62">
        <v>0</v>
      </c>
      <c r="CO180" s="62">
        <v>0</v>
      </c>
      <c r="CP180" s="62">
        <v>0</v>
      </c>
      <c r="CQ180" s="62">
        <v>0</v>
      </c>
      <c r="CR180" s="62">
        <v>0</v>
      </c>
      <c r="CS180" s="62" t="s">
        <v>73</v>
      </c>
      <c r="CT180" s="62">
        <v>0</v>
      </c>
      <c r="CU180" s="62">
        <v>0</v>
      </c>
      <c r="CV180" s="62">
        <v>0</v>
      </c>
      <c r="CW180" s="62">
        <v>0</v>
      </c>
      <c r="CX180" s="62">
        <v>0</v>
      </c>
      <c r="CY180" s="62">
        <v>0</v>
      </c>
      <c r="CZ180" s="62">
        <v>0</v>
      </c>
      <c r="DA180" s="62" t="s">
        <v>74</v>
      </c>
      <c r="DB180" s="62">
        <v>0</v>
      </c>
      <c r="DC180" s="62">
        <v>0</v>
      </c>
      <c r="DD180" s="62" t="s">
        <v>73</v>
      </c>
      <c r="DE180" s="62">
        <v>0</v>
      </c>
      <c r="DF180" s="62" t="s">
        <v>73</v>
      </c>
      <c r="DG180" s="62">
        <v>0</v>
      </c>
      <c r="DH180" s="62" t="s">
        <v>73</v>
      </c>
      <c r="DI180" s="62">
        <v>0</v>
      </c>
      <c r="DJ180" s="62">
        <v>0</v>
      </c>
      <c r="DK180" s="62" t="s">
        <v>74</v>
      </c>
      <c r="DL180" s="62">
        <v>0</v>
      </c>
      <c r="DM180" s="62">
        <v>0</v>
      </c>
      <c r="DN180" s="62" t="s">
        <v>73</v>
      </c>
      <c r="DO180" s="62">
        <v>0</v>
      </c>
      <c r="DP180" s="62">
        <v>0</v>
      </c>
      <c r="DQ180" s="62">
        <v>0</v>
      </c>
      <c r="DR180" s="62">
        <v>0</v>
      </c>
      <c r="DS180" s="62" t="s">
        <v>73</v>
      </c>
      <c r="DT180" s="62" t="s">
        <v>73</v>
      </c>
      <c r="DU180" s="62">
        <v>0</v>
      </c>
      <c r="DV180" s="62">
        <v>0</v>
      </c>
      <c r="DW180" s="62">
        <v>0</v>
      </c>
      <c r="DX180" s="62">
        <v>0</v>
      </c>
      <c r="DY180" s="62" t="s">
        <v>73</v>
      </c>
      <c r="DZ180" s="62">
        <v>0</v>
      </c>
      <c r="EA180" s="62">
        <v>0</v>
      </c>
      <c r="EB180" s="62" t="s">
        <v>73</v>
      </c>
      <c r="EC180" s="62" t="s">
        <v>73</v>
      </c>
      <c r="ED180" s="62">
        <v>0</v>
      </c>
      <c r="EE180" s="62" t="s">
        <v>73</v>
      </c>
      <c r="EF180" s="62">
        <v>0</v>
      </c>
      <c r="EG180" s="62">
        <v>0</v>
      </c>
      <c r="EH180" s="62">
        <v>0</v>
      </c>
      <c r="EI180" s="62" t="s">
        <v>73</v>
      </c>
      <c r="EJ180" s="62" t="s">
        <v>74</v>
      </c>
      <c r="EK180" s="62" t="s">
        <v>73</v>
      </c>
      <c r="EL180" s="62" t="s">
        <v>73</v>
      </c>
      <c r="EM180" s="62">
        <v>0</v>
      </c>
      <c r="EN180" s="62">
        <v>0</v>
      </c>
      <c r="EO180" s="62">
        <v>0</v>
      </c>
      <c r="EP180" s="62">
        <v>0</v>
      </c>
      <c r="EQ180" s="62">
        <v>0</v>
      </c>
      <c r="ER180" s="62">
        <v>0</v>
      </c>
      <c r="ES180" s="62" t="s">
        <v>74</v>
      </c>
      <c r="ET180" s="62">
        <v>0</v>
      </c>
      <c r="EU180" s="62">
        <v>0</v>
      </c>
      <c r="EV180" s="62" t="s">
        <v>73</v>
      </c>
      <c r="EW180" s="62" t="s">
        <v>73</v>
      </c>
      <c r="EX180" s="62" t="s">
        <v>73</v>
      </c>
      <c r="EY180" s="62">
        <v>0</v>
      </c>
      <c r="EZ180" s="62">
        <v>0</v>
      </c>
      <c r="FA180" s="62">
        <v>0</v>
      </c>
      <c r="FB180" s="62" t="s">
        <v>74</v>
      </c>
      <c r="FC180" s="62">
        <v>0</v>
      </c>
      <c r="FD180" s="62">
        <v>0</v>
      </c>
      <c r="FE180" s="62">
        <v>0</v>
      </c>
      <c r="FF180" s="62">
        <v>0</v>
      </c>
      <c r="FG180" s="62" t="s">
        <v>73</v>
      </c>
      <c r="FH180" s="62" t="s">
        <v>74</v>
      </c>
      <c r="FI180" s="62" t="s">
        <v>73</v>
      </c>
    </row>
    <row r="181" spans="1:165" x14ac:dyDescent="0.25">
      <c r="A181">
        <v>12</v>
      </c>
      <c r="B181" t="s">
        <v>51</v>
      </c>
      <c r="C181" s="62" t="s">
        <v>74</v>
      </c>
      <c r="D181" s="62" t="s">
        <v>74</v>
      </c>
      <c r="E181" s="62" t="s">
        <v>74</v>
      </c>
      <c r="F181" s="62" t="s">
        <v>74</v>
      </c>
      <c r="G181" s="62" t="s">
        <v>74</v>
      </c>
      <c r="H181" s="62" t="s">
        <v>74</v>
      </c>
      <c r="I181" s="62" t="s">
        <v>74</v>
      </c>
      <c r="J181" s="62" t="s">
        <v>74</v>
      </c>
      <c r="K181" s="62" t="s">
        <v>74</v>
      </c>
      <c r="L181" s="62" t="s">
        <v>74</v>
      </c>
      <c r="M181" s="62" t="s">
        <v>74</v>
      </c>
      <c r="N181" s="62" t="s">
        <v>282</v>
      </c>
      <c r="O181" s="62">
        <v>0</v>
      </c>
      <c r="P181" s="62">
        <v>0</v>
      </c>
      <c r="Q181" s="62" t="s">
        <v>73</v>
      </c>
      <c r="R181" s="62" t="s">
        <v>73</v>
      </c>
      <c r="S181" s="62" t="s">
        <v>73</v>
      </c>
      <c r="T181" s="62">
        <v>0</v>
      </c>
      <c r="U181" s="62">
        <v>0</v>
      </c>
      <c r="V181" s="62" t="s">
        <v>73</v>
      </c>
      <c r="W181" s="62">
        <v>0</v>
      </c>
      <c r="X181" s="62">
        <v>0</v>
      </c>
      <c r="Y181" s="62">
        <v>0</v>
      </c>
      <c r="Z181" s="62">
        <v>0</v>
      </c>
      <c r="AA181" s="62" t="s">
        <v>73</v>
      </c>
      <c r="AB181" s="62" t="s">
        <v>74</v>
      </c>
      <c r="AC181" s="62">
        <v>0</v>
      </c>
      <c r="AD181" s="62" t="s">
        <v>73</v>
      </c>
      <c r="AE181" s="62">
        <v>0</v>
      </c>
      <c r="AF181" s="62" t="s">
        <v>74</v>
      </c>
      <c r="AG181" s="62" t="s">
        <v>73</v>
      </c>
      <c r="AH181" s="62" t="s">
        <v>74</v>
      </c>
      <c r="AI181" s="62">
        <v>0</v>
      </c>
      <c r="AJ181" s="62" t="s">
        <v>73</v>
      </c>
      <c r="AK181" s="62">
        <v>0</v>
      </c>
      <c r="AL181" s="62" t="s">
        <v>73</v>
      </c>
      <c r="AM181" s="62" t="s">
        <v>73</v>
      </c>
      <c r="AN181" s="62">
        <v>0</v>
      </c>
      <c r="AO181" s="62">
        <v>0</v>
      </c>
      <c r="AP181" s="62" t="s">
        <v>74</v>
      </c>
      <c r="AQ181" s="62">
        <v>0</v>
      </c>
      <c r="AR181" s="62">
        <v>0</v>
      </c>
      <c r="AS181" s="62" t="s">
        <v>73</v>
      </c>
      <c r="AT181" s="62" t="s">
        <v>73</v>
      </c>
      <c r="AU181" s="62" t="s">
        <v>74</v>
      </c>
      <c r="AV181" s="62" t="s">
        <v>73</v>
      </c>
      <c r="AW181" s="62">
        <v>0</v>
      </c>
      <c r="AX181" s="62" t="s">
        <v>73</v>
      </c>
      <c r="AY181" s="62" t="s">
        <v>74</v>
      </c>
      <c r="AZ181" s="62" t="s">
        <v>73</v>
      </c>
      <c r="BA181" s="62" t="s">
        <v>73</v>
      </c>
      <c r="BB181" s="62">
        <v>0</v>
      </c>
      <c r="BC181" s="62">
        <v>0</v>
      </c>
      <c r="BD181" s="62">
        <v>0</v>
      </c>
      <c r="BE181" s="62" t="s">
        <v>73</v>
      </c>
      <c r="BF181" s="62">
        <v>0</v>
      </c>
      <c r="BG181" s="62" t="s">
        <v>74</v>
      </c>
      <c r="BH181" s="62">
        <v>0</v>
      </c>
      <c r="BI181" s="62" t="s">
        <v>74</v>
      </c>
      <c r="BJ181" s="62" t="s">
        <v>74</v>
      </c>
      <c r="BK181" s="62" t="s">
        <v>74</v>
      </c>
      <c r="BL181" s="62" t="s">
        <v>73</v>
      </c>
      <c r="BM181" s="62" t="s">
        <v>74</v>
      </c>
      <c r="BN181" s="62" t="s">
        <v>73</v>
      </c>
      <c r="BO181" s="62">
        <v>0</v>
      </c>
      <c r="BP181" s="62" t="s">
        <v>74</v>
      </c>
      <c r="BQ181" s="62">
        <v>0</v>
      </c>
      <c r="BR181" s="62" t="s">
        <v>73</v>
      </c>
      <c r="BS181" s="62" t="s">
        <v>73</v>
      </c>
      <c r="BT181" s="62">
        <v>0</v>
      </c>
      <c r="BU181" s="62" t="s">
        <v>74</v>
      </c>
      <c r="BV181" s="62" t="s">
        <v>74</v>
      </c>
      <c r="BW181" s="62" t="s">
        <v>73</v>
      </c>
      <c r="BX181" s="62" t="s">
        <v>74</v>
      </c>
      <c r="BY181" s="62" t="s">
        <v>73</v>
      </c>
      <c r="BZ181" s="62">
        <v>0</v>
      </c>
      <c r="CA181" s="62">
        <v>0</v>
      </c>
      <c r="CB181" s="62" t="s">
        <v>73</v>
      </c>
      <c r="CC181" s="62">
        <v>0</v>
      </c>
      <c r="CD181" s="62" t="s">
        <v>74</v>
      </c>
      <c r="CE181" s="62">
        <v>0</v>
      </c>
      <c r="CF181" s="62" t="s">
        <v>73</v>
      </c>
      <c r="CG181" s="62" t="s">
        <v>74</v>
      </c>
      <c r="CH181" s="62">
        <v>0</v>
      </c>
      <c r="CI181" s="62" t="s">
        <v>73</v>
      </c>
      <c r="CJ181" s="62" t="s">
        <v>73</v>
      </c>
      <c r="CK181" s="62" t="s">
        <v>73</v>
      </c>
      <c r="CL181" s="62">
        <v>0</v>
      </c>
      <c r="CM181" s="62" t="s">
        <v>73</v>
      </c>
      <c r="CN181" s="62" t="s">
        <v>73</v>
      </c>
      <c r="CO181" s="62" t="s">
        <v>73</v>
      </c>
      <c r="CP181" s="62">
        <v>0</v>
      </c>
      <c r="CQ181" s="62" t="s">
        <v>73</v>
      </c>
      <c r="CR181" s="62" t="s">
        <v>73</v>
      </c>
      <c r="CS181" s="62" t="s">
        <v>73</v>
      </c>
      <c r="CT181" s="62" t="s">
        <v>73</v>
      </c>
      <c r="CU181" s="62" t="s">
        <v>73</v>
      </c>
      <c r="CV181" s="62">
        <v>0</v>
      </c>
      <c r="CW181" s="62" t="s">
        <v>73</v>
      </c>
      <c r="CX181" s="62" t="s">
        <v>73</v>
      </c>
      <c r="CY181" s="62" t="s">
        <v>74</v>
      </c>
      <c r="CZ181" s="62">
        <v>0</v>
      </c>
      <c r="DA181" s="62" t="s">
        <v>73</v>
      </c>
      <c r="DB181" s="62" t="s">
        <v>73</v>
      </c>
      <c r="DC181" s="62" t="s">
        <v>73</v>
      </c>
      <c r="DD181" s="62">
        <v>0</v>
      </c>
      <c r="DE181" s="62">
        <v>0</v>
      </c>
      <c r="DF181" s="62" t="s">
        <v>74</v>
      </c>
      <c r="DG181" s="62">
        <v>0</v>
      </c>
      <c r="DH181" s="62" t="s">
        <v>74</v>
      </c>
      <c r="DI181" s="62">
        <v>0</v>
      </c>
      <c r="DJ181" s="62">
        <v>0</v>
      </c>
      <c r="DK181" s="62" t="s">
        <v>74</v>
      </c>
      <c r="DL181" s="62" t="s">
        <v>73</v>
      </c>
      <c r="DM181" s="62">
        <v>0</v>
      </c>
      <c r="DN181" s="62" t="s">
        <v>74</v>
      </c>
      <c r="DO181" s="62" t="s">
        <v>73</v>
      </c>
      <c r="DP181" s="62" t="s">
        <v>73</v>
      </c>
      <c r="DQ181" s="62">
        <v>0</v>
      </c>
      <c r="DR181" s="62">
        <v>0</v>
      </c>
      <c r="DS181" s="62" t="s">
        <v>73</v>
      </c>
      <c r="DT181" s="62" t="s">
        <v>73</v>
      </c>
      <c r="DU181" s="62">
        <v>0</v>
      </c>
      <c r="DV181" s="62">
        <v>0</v>
      </c>
      <c r="DW181" s="62" t="s">
        <v>73</v>
      </c>
      <c r="DX181" s="62" t="s">
        <v>73</v>
      </c>
      <c r="DY181" s="62" t="s">
        <v>74</v>
      </c>
      <c r="DZ181" s="62">
        <v>0</v>
      </c>
      <c r="EA181" s="62">
        <v>0</v>
      </c>
      <c r="EB181" s="62" t="s">
        <v>74</v>
      </c>
      <c r="EC181" s="62" t="s">
        <v>73</v>
      </c>
      <c r="ED181" s="62">
        <v>0</v>
      </c>
      <c r="EE181" s="62" t="s">
        <v>74</v>
      </c>
      <c r="EF181" s="62">
        <v>0</v>
      </c>
      <c r="EG181" s="62" t="s">
        <v>73</v>
      </c>
      <c r="EH181" s="62" t="s">
        <v>74</v>
      </c>
      <c r="EI181" s="62" t="s">
        <v>74</v>
      </c>
      <c r="EJ181" s="62" t="s">
        <v>74</v>
      </c>
      <c r="EK181" s="62" t="s">
        <v>74</v>
      </c>
      <c r="EL181" s="62" t="s">
        <v>74</v>
      </c>
      <c r="EM181" s="62">
        <v>0</v>
      </c>
      <c r="EN181" s="62">
        <v>0</v>
      </c>
      <c r="EO181" s="62" t="s">
        <v>74</v>
      </c>
      <c r="EP181" s="62" t="s">
        <v>74</v>
      </c>
      <c r="EQ181" s="62">
        <v>0</v>
      </c>
      <c r="ER181" s="62">
        <v>0</v>
      </c>
      <c r="ES181" s="62" t="s">
        <v>73</v>
      </c>
      <c r="ET181" s="62" t="s">
        <v>73</v>
      </c>
      <c r="EU181" s="62" t="s">
        <v>74</v>
      </c>
      <c r="EV181" s="62" t="s">
        <v>74</v>
      </c>
      <c r="EW181" s="62">
        <v>0</v>
      </c>
      <c r="EX181" s="62" t="s">
        <v>74</v>
      </c>
      <c r="EY181" s="62">
        <v>0</v>
      </c>
      <c r="EZ181" s="62" t="s">
        <v>74</v>
      </c>
      <c r="FA181" s="62" t="s">
        <v>74</v>
      </c>
      <c r="FB181" s="62" t="s">
        <v>74</v>
      </c>
      <c r="FC181" s="62" t="s">
        <v>73</v>
      </c>
      <c r="FD181" s="62" t="s">
        <v>74</v>
      </c>
      <c r="FE181" s="62">
        <v>0</v>
      </c>
      <c r="FF181" s="62" t="s">
        <v>73</v>
      </c>
      <c r="FG181" s="62" t="s">
        <v>73</v>
      </c>
      <c r="FH181" s="62" t="s">
        <v>74</v>
      </c>
      <c r="FI181" s="62" t="s">
        <v>74</v>
      </c>
    </row>
    <row r="182" spans="1:165" x14ac:dyDescent="0.25">
      <c r="A182">
        <v>13</v>
      </c>
      <c r="B182" t="s">
        <v>52</v>
      </c>
      <c r="C182" s="62">
        <v>0.05</v>
      </c>
      <c r="D182" s="62">
        <v>0.05</v>
      </c>
      <c r="E182" s="62">
        <v>0.06</v>
      </c>
      <c r="F182" s="62">
        <v>0.02</v>
      </c>
      <c r="G182" s="62">
        <v>7.0000000000000007E-2</v>
      </c>
      <c r="H182" s="62">
        <v>0.06</v>
      </c>
      <c r="I182" s="62">
        <v>0.03</v>
      </c>
      <c r="J182" s="62">
        <v>0.04</v>
      </c>
      <c r="K182" s="62">
        <v>0.06</v>
      </c>
      <c r="L182" s="62">
        <v>0.05</v>
      </c>
      <c r="M182" s="62">
        <v>7.0000000000000007E-2</v>
      </c>
      <c r="N182" s="62" t="s">
        <v>282</v>
      </c>
      <c r="O182" s="62">
        <v>0.02</v>
      </c>
      <c r="P182" s="62">
        <v>0.03</v>
      </c>
      <c r="Q182" s="62">
        <v>0.02</v>
      </c>
      <c r="R182" s="62">
        <v>0.01</v>
      </c>
      <c r="S182" s="62">
        <v>0.02</v>
      </c>
      <c r="T182" s="62">
        <v>0.02</v>
      </c>
      <c r="U182" s="62">
        <v>0.02</v>
      </c>
      <c r="V182" s="62">
        <v>0.02</v>
      </c>
      <c r="W182" s="62">
        <v>0.02</v>
      </c>
      <c r="X182" s="62">
        <v>0.04</v>
      </c>
      <c r="Y182" s="62">
        <v>0.02</v>
      </c>
      <c r="Z182" s="62">
        <v>0.01</v>
      </c>
      <c r="AA182" s="62">
        <v>0.04</v>
      </c>
      <c r="AB182" s="62">
        <v>0.02</v>
      </c>
      <c r="AC182" s="62">
        <v>0.05</v>
      </c>
      <c r="AD182" s="62">
        <v>0.01</v>
      </c>
      <c r="AE182" s="62">
        <v>0.04</v>
      </c>
      <c r="AF182" s="62">
        <v>0.02</v>
      </c>
      <c r="AG182" s="62">
        <v>0.01</v>
      </c>
      <c r="AH182" s="62">
        <v>0.03</v>
      </c>
      <c r="AI182" s="62">
        <v>0.01</v>
      </c>
      <c r="AJ182" s="62">
        <v>0.01</v>
      </c>
      <c r="AK182" s="62">
        <v>0.05</v>
      </c>
      <c r="AL182" s="62">
        <v>0.04</v>
      </c>
      <c r="AM182" s="62">
        <v>0.03</v>
      </c>
      <c r="AN182" s="62">
        <v>0.03</v>
      </c>
      <c r="AO182" s="62">
        <v>0.02</v>
      </c>
      <c r="AP182" s="62">
        <v>0.03</v>
      </c>
      <c r="AQ182" s="62">
        <v>0.02</v>
      </c>
      <c r="AR182" s="62">
        <v>0.03</v>
      </c>
      <c r="AS182" s="62">
        <v>0.03</v>
      </c>
      <c r="AT182" s="62">
        <v>0.02</v>
      </c>
      <c r="AU182" s="62">
        <v>0.03</v>
      </c>
      <c r="AV182" s="62">
        <v>0.05</v>
      </c>
      <c r="AW182" s="62">
        <v>7.0000000000000007E-2</v>
      </c>
      <c r="AX182" s="62">
        <v>0.06</v>
      </c>
      <c r="AY182" s="62">
        <v>0.05</v>
      </c>
      <c r="AZ182" s="62">
        <v>0.06</v>
      </c>
      <c r="BA182" s="62">
        <v>0.06</v>
      </c>
      <c r="BB182" s="62">
        <v>0.08</v>
      </c>
      <c r="BC182" s="62">
        <v>0.06</v>
      </c>
      <c r="BD182" s="62">
        <v>0.05</v>
      </c>
      <c r="BE182" s="62">
        <v>0.06</v>
      </c>
      <c r="BF182" s="62">
        <v>0.05</v>
      </c>
      <c r="BG182" s="62">
        <v>0.05</v>
      </c>
      <c r="BH182" s="62">
        <v>0.05</v>
      </c>
      <c r="BI182" s="62">
        <v>0.04</v>
      </c>
      <c r="BJ182" s="62">
        <v>0.04</v>
      </c>
      <c r="BK182" s="62">
        <v>0.05</v>
      </c>
      <c r="BL182" s="62">
        <v>0.06</v>
      </c>
      <c r="BM182" s="62">
        <v>7.0000000000000007E-2</v>
      </c>
      <c r="BN182" s="62">
        <v>7.0000000000000007E-2</v>
      </c>
      <c r="BO182" s="62">
        <v>0.05</v>
      </c>
      <c r="BP182" s="62">
        <v>0.08</v>
      </c>
      <c r="BQ182" s="62">
        <v>0.1</v>
      </c>
      <c r="BR182" s="62">
        <v>0.06</v>
      </c>
      <c r="BS182" s="62">
        <v>0.08</v>
      </c>
      <c r="BT182" s="62">
        <v>7.0000000000000007E-2</v>
      </c>
      <c r="BU182" s="62">
        <v>0.05</v>
      </c>
      <c r="BV182" s="62">
        <v>7.0000000000000007E-2</v>
      </c>
      <c r="BW182" s="62">
        <v>0.06</v>
      </c>
      <c r="BX182" s="62">
        <v>0.05</v>
      </c>
      <c r="BY182" s="62">
        <v>0.06</v>
      </c>
      <c r="BZ182" s="62">
        <v>0.09</v>
      </c>
      <c r="CA182" s="62">
        <v>0.06</v>
      </c>
      <c r="CB182" s="62">
        <v>0.08</v>
      </c>
      <c r="CC182" s="62">
        <v>0.08</v>
      </c>
      <c r="CD182" s="62">
        <v>0.11</v>
      </c>
      <c r="CE182" s="62" t="s">
        <v>73</v>
      </c>
      <c r="CF182" s="62">
        <v>0.06</v>
      </c>
      <c r="CG182" s="62">
        <v>0.05</v>
      </c>
      <c r="CH182" s="62">
        <v>0.05</v>
      </c>
      <c r="CI182" s="62">
        <v>0.08</v>
      </c>
      <c r="CJ182" s="62">
        <v>0.08</v>
      </c>
      <c r="CK182" s="62">
        <v>0.06</v>
      </c>
      <c r="CL182" s="62">
        <v>0.08</v>
      </c>
      <c r="CM182" s="62">
        <v>7.0000000000000007E-2</v>
      </c>
      <c r="CN182" s="62">
        <v>0.11</v>
      </c>
      <c r="CO182" s="62">
        <v>0.08</v>
      </c>
      <c r="CP182" s="62">
        <v>0.06</v>
      </c>
      <c r="CQ182" s="62">
        <v>7.0000000000000007E-2</v>
      </c>
      <c r="CR182" s="62">
        <v>0.06</v>
      </c>
      <c r="CS182" s="62">
        <v>0.05</v>
      </c>
      <c r="CT182" s="62">
        <v>0.03</v>
      </c>
      <c r="CU182" s="62">
        <v>0.03</v>
      </c>
      <c r="CV182" s="62">
        <v>0.06</v>
      </c>
      <c r="CW182" s="62">
        <v>0.03</v>
      </c>
      <c r="CX182" s="62">
        <v>0.03</v>
      </c>
      <c r="CY182" s="62">
        <v>0.08</v>
      </c>
      <c r="CZ182" s="62">
        <v>0.08</v>
      </c>
      <c r="DA182" s="62">
        <v>0.06</v>
      </c>
      <c r="DB182" s="62">
        <v>0.06</v>
      </c>
      <c r="DC182" s="62">
        <v>0.05</v>
      </c>
      <c r="DD182" s="62">
        <v>7.0000000000000007E-2</v>
      </c>
      <c r="DE182" s="62">
        <v>7.0000000000000007E-2</v>
      </c>
      <c r="DF182" s="62">
        <v>0.04</v>
      </c>
      <c r="DG182" s="62">
        <v>0.03</v>
      </c>
      <c r="DH182" s="62">
        <v>0.05</v>
      </c>
      <c r="DI182" s="62">
        <v>0.06</v>
      </c>
      <c r="DJ182" s="62">
        <v>0.04</v>
      </c>
      <c r="DK182" s="62">
        <v>0.06</v>
      </c>
      <c r="DL182" s="62">
        <v>0.02</v>
      </c>
      <c r="DM182" s="62">
        <v>0.05</v>
      </c>
      <c r="DN182" s="62">
        <v>7.0000000000000007E-2</v>
      </c>
      <c r="DO182" s="62">
        <v>0.08</v>
      </c>
      <c r="DP182" s="62">
        <v>0.04</v>
      </c>
      <c r="DQ182" s="62">
        <v>0.04</v>
      </c>
      <c r="DR182" s="62">
        <v>0.06</v>
      </c>
      <c r="DS182" s="62">
        <v>0.03</v>
      </c>
      <c r="DT182" s="62">
        <v>0.06</v>
      </c>
      <c r="DU182" s="62">
        <v>0.04</v>
      </c>
      <c r="DV182" s="62">
        <v>0.02</v>
      </c>
      <c r="DW182" s="62">
        <v>0.05</v>
      </c>
      <c r="DX182" s="62">
        <v>0.04</v>
      </c>
      <c r="DY182" s="62">
        <v>0.03</v>
      </c>
      <c r="DZ182" s="62">
        <v>0.06</v>
      </c>
      <c r="EA182" s="62">
        <v>7.0000000000000007E-2</v>
      </c>
      <c r="EB182" s="62">
        <v>0.06</v>
      </c>
      <c r="EC182" s="62">
        <v>0.08</v>
      </c>
      <c r="ED182" s="62">
        <v>0.05</v>
      </c>
      <c r="EE182" s="62">
        <v>0.05</v>
      </c>
      <c r="EF182" s="62">
        <v>0.03</v>
      </c>
      <c r="EG182" s="62">
        <v>0.05</v>
      </c>
      <c r="EH182" s="62">
        <v>0.05</v>
      </c>
      <c r="EI182" s="62">
        <v>0.05</v>
      </c>
      <c r="EJ182" s="62">
        <v>0.04</v>
      </c>
      <c r="EK182" s="62">
        <v>0.03</v>
      </c>
      <c r="EL182" s="62">
        <v>7.0000000000000007E-2</v>
      </c>
      <c r="EM182" s="62">
        <v>0.05</v>
      </c>
      <c r="EN182" s="62">
        <v>0.06</v>
      </c>
      <c r="EO182" s="62">
        <v>0.06</v>
      </c>
      <c r="EP182" s="62">
        <v>0.05</v>
      </c>
      <c r="EQ182" s="62">
        <v>7.0000000000000007E-2</v>
      </c>
      <c r="ER182" s="62">
        <v>0.04</v>
      </c>
      <c r="ES182" s="62">
        <v>0.05</v>
      </c>
      <c r="ET182" s="62">
        <v>0.05</v>
      </c>
      <c r="EU182" s="62">
        <v>0.05</v>
      </c>
      <c r="EV182" s="62">
        <v>0.11</v>
      </c>
      <c r="EW182" s="62">
        <v>0.05</v>
      </c>
      <c r="EX182" s="62">
        <v>0.03</v>
      </c>
      <c r="EY182" s="62">
        <v>0.06</v>
      </c>
      <c r="EZ182" s="62">
        <v>0.05</v>
      </c>
      <c r="FA182" s="62">
        <v>0.06</v>
      </c>
      <c r="FB182" s="62">
        <v>0.05</v>
      </c>
      <c r="FC182" s="62">
        <v>0.06</v>
      </c>
      <c r="FD182" s="62">
        <v>0.05</v>
      </c>
      <c r="FE182" s="62">
        <v>7.0000000000000007E-2</v>
      </c>
      <c r="FF182" s="62">
        <v>0.06</v>
      </c>
      <c r="FG182" s="62">
        <v>0.03</v>
      </c>
      <c r="FH182" s="62">
        <v>0.05</v>
      </c>
      <c r="FI182" s="62">
        <v>0.03</v>
      </c>
    </row>
    <row r="183" spans="1:165" x14ac:dyDescent="0.25">
      <c r="A183">
        <v>14</v>
      </c>
      <c r="B183" t="s">
        <v>53</v>
      </c>
      <c r="C183" s="62" t="s">
        <v>74</v>
      </c>
      <c r="D183" s="62" t="s">
        <v>74</v>
      </c>
      <c r="E183" s="62" t="s">
        <v>74</v>
      </c>
      <c r="F183" s="62" t="s">
        <v>74</v>
      </c>
      <c r="G183" s="62">
        <v>0</v>
      </c>
      <c r="H183" s="62" t="s">
        <v>73</v>
      </c>
      <c r="I183" s="62" t="s">
        <v>74</v>
      </c>
      <c r="J183" s="62" t="s">
        <v>74</v>
      </c>
      <c r="K183" s="62" t="s">
        <v>74</v>
      </c>
      <c r="L183" s="62" t="s">
        <v>74</v>
      </c>
      <c r="M183" s="62">
        <v>0</v>
      </c>
      <c r="N183" s="62" t="s">
        <v>282</v>
      </c>
      <c r="O183" s="62">
        <v>0</v>
      </c>
      <c r="P183" s="62">
        <v>0</v>
      </c>
      <c r="Q183" s="62">
        <v>0</v>
      </c>
      <c r="R183" s="62" t="s">
        <v>73</v>
      </c>
      <c r="S183" s="62">
        <v>0</v>
      </c>
      <c r="T183" s="62">
        <v>0</v>
      </c>
      <c r="U183" s="62">
        <v>0</v>
      </c>
      <c r="V183" s="62">
        <v>0</v>
      </c>
      <c r="W183" s="62">
        <v>0</v>
      </c>
      <c r="X183" s="62">
        <v>0</v>
      </c>
      <c r="Y183" s="62">
        <v>0</v>
      </c>
      <c r="Z183" s="62">
        <v>0</v>
      </c>
      <c r="AA183" s="62">
        <v>0</v>
      </c>
      <c r="AB183" s="62" t="s">
        <v>73</v>
      </c>
      <c r="AC183" s="62">
        <v>0</v>
      </c>
      <c r="AD183" s="62">
        <v>0</v>
      </c>
      <c r="AE183" s="62" t="s">
        <v>73</v>
      </c>
      <c r="AF183" s="62" t="s">
        <v>73</v>
      </c>
      <c r="AG183" s="62">
        <v>0</v>
      </c>
      <c r="AH183" s="62">
        <v>0</v>
      </c>
      <c r="AI183" s="62" t="s">
        <v>73</v>
      </c>
      <c r="AJ183" s="62">
        <v>0</v>
      </c>
      <c r="AK183" s="62">
        <v>0</v>
      </c>
      <c r="AL183" s="62" t="s">
        <v>73</v>
      </c>
      <c r="AM183" s="62">
        <v>0</v>
      </c>
      <c r="AN183" s="62">
        <v>0</v>
      </c>
      <c r="AO183" s="62" t="s">
        <v>73</v>
      </c>
      <c r="AP183" s="62">
        <v>0</v>
      </c>
      <c r="AQ183" s="62">
        <v>0</v>
      </c>
      <c r="AR183" s="62">
        <v>0</v>
      </c>
      <c r="AS183" s="62">
        <v>0</v>
      </c>
      <c r="AT183" s="62">
        <v>0</v>
      </c>
      <c r="AU183" s="62" t="s">
        <v>73</v>
      </c>
      <c r="AV183" s="62">
        <v>0</v>
      </c>
      <c r="AW183" s="62">
        <v>0</v>
      </c>
      <c r="AX183" s="62">
        <v>0</v>
      </c>
      <c r="AY183" s="62">
        <v>0</v>
      </c>
      <c r="AZ183" s="62">
        <v>0</v>
      </c>
      <c r="BA183" s="62">
        <v>0</v>
      </c>
      <c r="BB183" s="62" t="s">
        <v>73</v>
      </c>
      <c r="BC183" s="62">
        <v>0</v>
      </c>
      <c r="BD183" s="62">
        <v>0</v>
      </c>
      <c r="BE183" s="62">
        <v>0</v>
      </c>
      <c r="BF183" s="62">
        <v>0</v>
      </c>
      <c r="BG183" s="62">
        <v>0</v>
      </c>
      <c r="BH183" s="62">
        <v>0</v>
      </c>
      <c r="BI183" s="62" t="s">
        <v>73</v>
      </c>
      <c r="BJ183" s="62">
        <v>0</v>
      </c>
      <c r="BK183" s="62">
        <v>0</v>
      </c>
      <c r="BL183" s="62">
        <v>0</v>
      </c>
      <c r="BM183" s="62">
        <v>0</v>
      </c>
      <c r="BN183" s="62">
        <v>0</v>
      </c>
      <c r="BO183" s="62">
        <v>0</v>
      </c>
      <c r="BP183" s="62">
        <v>0</v>
      </c>
      <c r="BQ183" s="62">
        <v>0</v>
      </c>
      <c r="BR183" s="62">
        <v>0</v>
      </c>
      <c r="BS183" s="62">
        <v>0</v>
      </c>
      <c r="BT183" s="62">
        <v>0</v>
      </c>
      <c r="BU183" s="62">
        <v>0</v>
      </c>
      <c r="BV183" s="62">
        <v>0</v>
      </c>
      <c r="BW183" s="62">
        <v>0</v>
      </c>
      <c r="BX183" s="62">
        <v>0</v>
      </c>
      <c r="BY183" s="62">
        <v>0</v>
      </c>
      <c r="BZ183" s="62">
        <v>0</v>
      </c>
      <c r="CA183" s="62">
        <v>0</v>
      </c>
      <c r="CB183" s="62">
        <v>0</v>
      </c>
      <c r="CC183" s="62">
        <v>0</v>
      </c>
      <c r="CD183" s="62">
        <v>0</v>
      </c>
      <c r="CE183" s="62">
        <v>0</v>
      </c>
      <c r="CF183" s="62" t="s">
        <v>73</v>
      </c>
      <c r="CG183" s="62" t="s">
        <v>73</v>
      </c>
      <c r="CH183" s="62">
        <v>0</v>
      </c>
      <c r="CI183" s="62">
        <v>0</v>
      </c>
      <c r="CJ183" s="62">
        <v>0</v>
      </c>
      <c r="CK183" s="62">
        <v>0</v>
      </c>
      <c r="CL183" s="62">
        <v>0</v>
      </c>
      <c r="CM183" s="62">
        <v>0</v>
      </c>
      <c r="CN183" s="62">
        <v>0</v>
      </c>
      <c r="CO183" s="62">
        <v>0</v>
      </c>
      <c r="CP183" s="62">
        <v>0</v>
      </c>
      <c r="CQ183" s="62">
        <v>0</v>
      </c>
      <c r="CR183" s="62">
        <v>0</v>
      </c>
      <c r="CS183" s="62">
        <v>0</v>
      </c>
      <c r="CT183" s="62">
        <v>0</v>
      </c>
      <c r="CU183" s="62" t="s">
        <v>73</v>
      </c>
      <c r="CV183" s="62">
        <v>0</v>
      </c>
      <c r="CW183" s="62" t="s">
        <v>73</v>
      </c>
      <c r="CX183" s="62">
        <v>0</v>
      </c>
      <c r="CY183" s="62" t="s">
        <v>73</v>
      </c>
      <c r="CZ183" s="62">
        <v>0</v>
      </c>
      <c r="DA183" s="62" t="s">
        <v>73</v>
      </c>
      <c r="DB183" s="62">
        <v>0</v>
      </c>
      <c r="DC183" s="62">
        <v>0</v>
      </c>
      <c r="DD183" s="62">
        <v>0</v>
      </c>
      <c r="DE183" s="62">
        <v>0</v>
      </c>
      <c r="DF183" s="62">
        <v>0</v>
      </c>
      <c r="DG183" s="62">
        <v>0</v>
      </c>
      <c r="DH183" s="62" t="s">
        <v>74</v>
      </c>
      <c r="DI183" s="62" t="s">
        <v>73</v>
      </c>
      <c r="DJ183" s="62">
        <v>0</v>
      </c>
      <c r="DK183" s="62" t="s">
        <v>73</v>
      </c>
      <c r="DL183" s="62">
        <v>0</v>
      </c>
      <c r="DM183" s="62">
        <v>0</v>
      </c>
      <c r="DN183" s="62">
        <v>0</v>
      </c>
      <c r="DO183" s="62">
        <v>0</v>
      </c>
      <c r="DP183" s="62" t="s">
        <v>73</v>
      </c>
      <c r="DQ183" s="62" t="s">
        <v>73</v>
      </c>
      <c r="DR183" s="62">
        <v>0</v>
      </c>
      <c r="DS183" s="62">
        <v>0</v>
      </c>
      <c r="DT183" s="62">
        <v>0</v>
      </c>
      <c r="DU183" s="62">
        <v>0</v>
      </c>
      <c r="DV183" s="62">
        <v>0</v>
      </c>
      <c r="DW183" s="62" t="s">
        <v>73</v>
      </c>
      <c r="DX183" s="62">
        <v>0</v>
      </c>
      <c r="DY183" s="62">
        <v>0</v>
      </c>
      <c r="DZ183" s="62">
        <v>0</v>
      </c>
      <c r="EA183" s="62">
        <v>0</v>
      </c>
      <c r="EB183" s="62" t="s">
        <v>73</v>
      </c>
      <c r="EC183" s="62">
        <v>0</v>
      </c>
      <c r="ED183" s="62">
        <v>0</v>
      </c>
      <c r="EE183" s="62" t="s">
        <v>73</v>
      </c>
      <c r="EF183" s="62">
        <v>0</v>
      </c>
      <c r="EG183" s="62">
        <v>0</v>
      </c>
      <c r="EH183" s="62">
        <v>0</v>
      </c>
      <c r="EI183" s="62" t="s">
        <v>73</v>
      </c>
      <c r="EJ183" s="62" t="s">
        <v>73</v>
      </c>
      <c r="EK183" s="62" t="s">
        <v>73</v>
      </c>
      <c r="EL183" s="62">
        <v>0</v>
      </c>
      <c r="EM183" s="62">
        <v>0</v>
      </c>
      <c r="EN183" s="62">
        <v>0</v>
      </c>
      <c r="EO183" s="62">
        <v>0</v>
      </c>
      <c r="EP183" s="62" t="s">
        <v>73</v>
      </c>
      <c r="EQ183" s="62" t="s">
        <v>73</v>
      </c>
      <c r="ER183" s="62">
        <v>0</v>
      </c>
      <c r="ES183" s="62">
        <v>0</v>
      </c>
      <c r="ET183" s="62">
        <v>0</v>
      </c>
      <c r="EU183" s="62">
        <v>0</v>
      </c>
      <c r="EV183" s="62">
        <v>0</v>
      </c>
      <c r="EW183" s="62" t="s">
        <v>73</v>
      </c>
      <c r="EX183" s="62" t="s">
        <v>73</v>
      </c>
      <c r="EY183" s="62">
        <v>0</v>
      </c>
      <c r="EZ183" s="62" t="s">
        <v>73</v>
      </c>
      <c r="FA183" s="62" t="s">
        <v>73</v>
      </c>
      <c r="FB183" s="62" t="s">
        <v>73</v>
      </c>
      <c r="FC183" s="62">
        <v>0</v>
      </c>
      <c r="FD183" s="62" t="s">
        <v>73</v>
      </c>
      <c r="FE183" s="62">
        <v>0</v>
      </c>
      <c r="FF183" s="62" t="s">
        <v>73</v>
      </c>
      <c r="FG183" s="62">
        <v>0</v>
      </c>
      <c r="FH183" s="62">
        <v>0</v>
      </c>
      <c r="FI183" s="62" t="s">
        <v>74</v>
      </c>
    </row>
    <row r="184" spans="1:165" x14ac:dyDescent="0.25">
      <c r="A184">
        <v>15</v>
      </c>
      <c r="B184" t="s">
        <v>54</v>
      </c>
      <c r="C184" s="62" t="s">
        <v>74</v>
      </c>
      <c r="D184" s="62" t="s">
        <v>74</v>
      </c>
      <c r="E184" s="62" t="s">
        <v>74</v>
      </c>
      <c r="F184" s="62" t="s">
        <v>74</v>
      </c>
      <c r="G184" s="62" t="s">
        <v>74</v>
      </c>
      <c r="H184" s="62" t="s">
        <v>74</v>
      </c>
      <c r="I184" s="62" t="s">
        <v>74</v>
      </c>
      <c r="J184" s="62" t="s">
        <v>74</v>
      </c>
      <c r="K184" s="62" t="s">
        <v>74</v>
      </c>
      <c r="L184" s="62" t="s">
        <v>74</v>
      </c>
      <c r="M184" s="62" t="s">
        <v>74</v>
      </c>
      <c r="N184" s="62" t="s">
        <v>282</v>
      </c>
      <c r="O184" s="62" t="s">
        <v>74</v>
      </c>
      <c r="P184" s="62" t="s">
        <v>74</v>
      </c>
      <c r="Q184" s="62">
        <v>0</v>
      </c>
      <c r="R184" s="62" t="s">
        <v>73</v>
      </c>
      <c r="S184" s="62" t="s">
        <v>74</v>
      </c>
      <c r="T184" s="62" t="s">
        <v>73</v>
      </c>
      <c r="U184" s="62" t="s">
        <v>74</v>
      </c>
      <c r="V184" s="62" t="s">
        <v>74</v>
      </c>
      <c r="W184" s="62" t="s">
        <v>73</v>
      </c>
      <c r="X184" s="62" t="s">
        <v>74</v>
      </c>
      <c r="Y184" s="62" t="s">
        <v>74</v>
      </c>
      <c r="Z184" s="62">
        <v>0</v>
      </c>
      <c r="AA184" s="62">
        <v>0.01</v>
      </c>
      <c r="AB184" s="62" t="s">
        <v>74</v>
      </c>
      <c r="AC184" s="62" t="s">
        <v>74</v>
      </c>
      <c r="AD184" s="62" t="s">
        <v>74</v>
      </c>
      <c r="AE184" s="62" t="s">
        <v>74</v>
      </c>
      <c r="AF184" s="62" t="s">
        <v>74</v>
      </c>
      <c r="AG184" s="62" t="s">
        <v>73</v>
      </c>
      <c r="AH184" s="62" t="s">
        <v>74</v>
      </c>
      <c r="AI184" s="62" t="s">
        <v>74</v>
      </c>
      <c r="AJ184" s="62" t="s">
        <v>73</v>
      </c>
      <c r="AK184" s="62" t="s">
        <v>73</v>
      </c>
      <c r="AL184" s="62" t="s">
        <v>74</v>
      </c>
      <c r="AM184" s="62" t="s">
        <v>74</v>
      </c>
      <c r="AN184" s="62" t="s">
        <v>73</v>
      </c>
      <c r="AO184" s="62" t="s">
        <v>74</v>
      </c>
      <c r="AP184" s="62" t="s">
        <v>74</v>
      </c>
      <c r="AQ184" s="62" t="s">
        <v>74</v>
      </c>
      <c r="AR184" s="62" t="s">
        <v>74</v>
      </c>
      <c r="AS184" s="62" t="s">
        <v>74</v>
      </c>
      <c r="AT184" s="62" t="s">
        <v>73</v>
      </c>
      <c r="AU184" s="62" t="s">
        <v>74</v>
      </c>
      <c r="AV184" s="62" t="s">
        <v>74</v>
      </c>
      <c r="AW184" s="62" t="s">
        <v>74</v>
      </c>
      <c r="AX184" s="62" t="s">
        <v>74</v>
      </c>
      <c r="AY184" s="62" t="s">
        <v>74</v>
      </c>
      <c r="AZ184" s="62">
        <v>0.01</v>
      </c>
      <c r="BA184" s="62">
        <v>0.01</v>
      </c>
      <c r="BB184" s="62" t="s">
        <v>74</v>
      </c>
      <c r="BC184" s="62">
        <v>0.01</v>
      </c>
      <c r="BD184" s="62" t="s">
        <v>74</v>
      </c>
      <c r="BE184" s="62">
        <v>0.01</v>
      </c>
      <c r="BF184" s="62" t="s">
        <v>74</v>
      </c>
      <c r="BG184" s="62" t="s">
        <v>74</v>
      </c>
      <c r="BH184" s="62" t="s">
        <v>73</v>
      </c>
      <c r="BI184" s="62" t="s">
        <v>74</v>
      </c>
      <c r="BJ184" s="62" t="s">
        <v>73</v>
      </c>
      <c r="BK184" s="62" t="s">
        <v>73</v>
      </c>
      <c r="BL184" s="62" t="s">
        <v>74</v>
      </c>
      <c r="BM184" s="62" t="s">
        <v>73</v>
      </c>
      <c r="BN184" s="62" t="s">
        <v>74</v>
      </c>
      <c r="BO184" s="62" t="s">
        <v>74</v>
      </c>
      <c r="BP184" s="62" t="s">
        <v>74</v>
      </c>
      <c r="BQ184" s="62" t="s">
        <v>73</v>
      </c>
      <c r="BR184" s="62">
        <v>0.01</v>
      </c>
      <c r="BS184" s="62" t="s">
        <v>74</v>
      </c>
      <c r="BT184" s="62" t="s">
        <v>74</v>
      </c>
      <c r="BU184" s="62">
        <v>0.01</v>
      </c>
      <c r="BV184" s="62" t="s">
        <v>74</v>
      </c>
      <c r="BW184" s="62" t="s">
        <v>74</v>
      </c>
      <c r="BX184" s="62">
        <v>0.01</v>
      </c>
      <c r="BY184" s="62" t="s">
        <v>74</v>
      </c>
      <c r="BZ184" s="62">
        <v>0.01</v>
      </c>
      <c r="CA184" s="62">
        <v>0.01</v>
      </c>
      <c r="CB184" s="62">
        <v>0.01</v>
      </c>
      <c r="CC184" s="62">
        <v>0.01</v>
      </c>
      <c r="CD184" s="62" t="s">
        <v>74</v>
      </c>
      <c r="CE184" s="62">
        <v>0</v>
      </c>
      <c r="CF184" s="62" t="s">
        <v>74</v>
      </c>
      <c r="CG184" s="62">
        <v>0.01</v>
      </c>
      <c r="CH184" s="62" t="s">
        <v>74</v>
      </c>
      <c r="CI184" s="62">
        <v>0.01</v>
      </c>
      <c r="CJ184" s="62" t="s">
        <v>73</v>
      </c>
      <c r="CK184" s="62" t="s">
        <v>74</v>
      </c>
      <c r="CL184" s="62" t="s">
        <v>73</v>
      </c>
      <c r="CM184" s="62">
        <v>0</v>
      </c>
      <c r="CN184" s="62">
        <v>0.01</v>
      </c>
      <c r="CO184" s="62" t="s">
        <v>74</v>
      </c>
      <c r="CP184" s="62" t="s">
        <v>73</v>
      </c>
      <c r="CQ184" s="62" t="s">
        <v>73</v>
      </c>
      <c r="CR184" s="62" t="s">
        <v>74</v>
      </c>
      <c r="CS184" s="62">
        <v>0.01</v>
      </c>
      <c r="CT184" s="62" t="s">
        <v>74</v>
      </c>
      <c r="CU184" s="62" t="s">
        <v>73</v>
      </c>
      <c r="CV184" s="62" t="s">
        <v>74</v>
      </c>
      <c r="CW184" s="62" t="s">
        <v>74</v>
      </c>
      <c r="CX184" s="62" t="s">
        <v>74</v>
      </c>
      <c r="CY184" s="62" t="s">
        <v>74</v>
      </c>
      <c r="CZ184" s="62" t="s">
        <v>74</v>
      </c>
      <c r="DA184" s="62" t="s">
        <v>74</v>
      </c>
      <c r="DB184" s="62">
        <v>0.01</v>
      </c>
      <c r="DC184" s="62" t="s">
        <v>74</v>
      </c>
      <c r="DD184" s="62" t="s">
        <v>74</v>
      </c>
      <c r="DE184" s="62" t="s">
        <v>73</v>
      </c>
      <c r="DF184" s="62" t="s">
        <v>74</v>
      </c>
      <c r="DG184" s="62" t="s">
        <v>74</v>
      </c>
      <c r="DH184" s="62" t="s">
        <v>74</v>
      </c>
      <c r="DI184" s="62">
        <v>0</v>
      </c>
      <c r="DJ184" s="62" t="s">
        <v>73</v>
      </c>
      <c r="DK184" s="62" t="s">
        <v>74</v>
      </c>
      <c r="DL184" s="62" t="s">
        <v>73</v>
      </c>
      <c r="DM184" s="62">
        <v>0</v>
      </c>
      <c r="DN184" s="62" t="s">
        <v>74</v>
      </c>
      <c r="DO184" s="62" t="s">
        <v>73</v>
      </c>
      <c r="DP184" s="62" t="s">
        <v>74</v>
      </c>
      <c r="DQ184" s="62" t="s">
        <v>73</v>
      </c>
      <c r="DR184" s="62">
        <v>0.01</v>
      </c>
      <c r="DS184" s="62" t="s">
        <v>74</v>
      </c>
      <c r="DT184" s="62" t="s">
        <v>74</v>
      </c>
      <c r="DU184" s="62" t="s">
        <v>73</v>
      </c>
      <c r="DV184" s="62" t="s">
        <v>73</v>
      </c>
      <c r="DW184" s="62" t="s">
        <v>74</v>
      </c>
      <c r="DX184" s="62" t="s">
        <v>74</v>
      </c>
      <c r="DY184" s="62" t="s">
        <v>74</v>
      </c>
      <c r="DZ184" s="62" t="s">
        <v>74</v>
      </c>
      <c r="EA184" s="62" t="s">
        <v>74</v>
      </c>
      <c r="EB184" s="62" t="s">
        <v>74</v>
      </c>
      <c r="EC184" s="62">
        <v>0.01</v>
      </c>
      <c r="ED184" s="62">
        <v>0.01</v>
      </c>
      <c r="EE184" s="62" t="s">
        <v>74</v>
      </c>
      <c r="EF184" s="62" t="s">
        <v>74</v>
      </c>
      <c r="EG184" s="62" t="s">
        <v>74</v>
      </c>
      <c r="EH184" s="62" t="s">
        <v>74</v>
      </c>
      <c r="EI184" s="62" t="s">
        <v>74</v>
      </c>
      <c r="EJ184" s="62" t="s">
        <v>74</v>
      </c>
      <c r="EK184" s="62" t="s">
        <v>74</v>
      </c>
      <c r="EL184" s="62" t="s">
        <v>74</v>
      </c>
      <c r="EM184" s="62">
        <v>0.01</v>
      </c>
      <c r="EN184" s="62" t="s">
        <v>74</v>
      </c>
      <c r="EO184" s="62" t="s">
        <v>74</v>
      </c>
      <c r="EP184" s="62" t="s">
        <v>74</v>
      </c>
      <c r="EQ184" s="62" t="s">
        <v>74</v>
      </c>
      <c r="ER184" s="62" t="s">
        <v>74</v>
      </c>
      <c r="ES184" s="62" t="s">
        <v>74</v>
      </c>
      <c r="ET184" s="62" t="s">
        <v>74</v>
      </c>
      <c r="EU184" s="62" t="s">
        <v>74</v>
      </c>
      <c r="EV184" s="62" t="s">
        <v>74</v>
      </c>
      <c r="EW184" s="62" t="s">
        <v>74</v>
      </c>
      <c r="EX184" s="62" t="s">
        <v>74</v>
      </c>
      <c r="EY184" s="62" t="s">
        <v>74</v>
      </c>
      <c r="EZ184" s="62" t="s">
        <v>74</v>
      </c>
      <c r="FA184" s="62" t="s">
        <v>74</v>
      </c>
      <c r="FB184" s="62" t="s">
        <v>74</v>
      </c>
      <c r="FC184" s="62">
        <v>0.01</v>
      </c>
      <c r="FD184" s="62" t="s">
        <v>74</v>
      </c>
      <c r="FE184" s="62" t="s">
        <v>74</v>
      </c>
      <c r="FF184" s="62" t="s">
        <v>74</v>
      </c>
      <c r="FG184" s="62" t="s">
        <v>74</v>
      </c>
      <c r="FH184" s="62" t="s">
        <v>74</v>
      </c>
      <c r="FI184" s="62" t="s">
        <v>74</v>
      </c>
    </row>
    <row r="185" spans="1:165" x14ac:dyDescent="0.25">
      <c r="A185">
        <v>16</v>
      </c>
      <c r="B185" t="s">
        <v>55</v>
      </c>
      <c r="C185" s="62">
        <v>0.01</v>
      </c>
      <c r="D185" s="62">
        <v>0.01</v>
      </c>
      <c r="E185" s="62">
        <v>0.01</v>
      </c>
      <c r="F185" s="62" t="s">
        <v>74</v>
      </c>
      <c r="G185" s="62">
        <v>0.01</v>
      </c>
      <c r="H185" s="62">
        <v>0.01</v>
      </c>
      <c r="I185" s="62" t="s">
        <v>74</v>
      </c>
      <c r="J185" s="62">
        <v>0.01</v>
      </c>
      <c r="K185" s="62">
        <v>0.01</v>
      </c>
      <c r="L185" s="62">
        <v>0.01</v>
      </c>
      <c r="M185" s="62">
        <v>0.01</v>
      </c>
      <c r="N185" s="62" t="s">
        <v>282</v>
      </c>
      <c r="O185" s="62" t="s">
        <v>74</v>
      </c>
      <c r="P185" s="62">
        <v>0.01</v>
      </c>
      <c r="Q185" s="62" t="s">
        <v>74</v>
      </c>
      <c r="R185" s="62" t="s">
        <v>73</v>
      </c>
      <c r="S185" s="62" t="s">
        <v>74</v>
      </c>
      <c r="T185" s="62" t="s">
        <v>73</v>
      </c>
      <c r="U185" s="62" t="s">
        <v>74</v>
      </c>
      <c r="V185" s="62" t="s">
        <v>74</v>
      </c>
      <c r="W185" s="62" t="s">
        <v>74</v>
      </c>
      <c r="X185" s="62" t="s">
        <v>74</v>
      </c>
      <c r="Y185" s="62" t="s">
        <v>74</v>
      </c>
      <c r="Z185" s="62" t="s">
        <v>74</v>
      </c>
      <c r="AA185" s="62">
        <v>0.01</v>
      </c>
      <c r="AB185" s="62" t="s">
        <v>74</v>
      </c>
      <c r="AC185" s="62">
        <v>0.01</v>
      </c>
      <c r="AD185" s="62" t="s">
        <v>74</v>
      </c>
      <c r="AE185" s="62">
        <v>0.01</v>
      </c>
      <c r="AF185" s="62" t="s">
        <v>74</v>
      </c>
      <c r="AG185" s="62" t="s">
        <v>74</v>
      </c>
      <c r="AH185" s="62">
        <v>0.01</v>
      </c>
      <c r="AI185" s="62" t="s">
        <v>73</v>
      </c>
      <c r="AJ185" s="62" t="s">
        <v>74</v>
      </c>
      <c r="AK185" s="62">
        <v>0.01</v>
      </c>
      <c r="AL185" s="62">
        <v>0.01</v>
      </c>
      <c r="AM185" s="62" t="s">
        <v>74</v>
      </c>
      <c r="AN185" s="62" t="s">
        <v>74</v>
      </c>
      <c r="AO185" s="62" t="s">
        <v>73</v>
      </c>
      <c r="AP185" s="62" t="s">
        <v>74</v>
      </c>
      <c r="AQ185" s="62">
        <v>0.01</v>
      </c>
      <c r="AR185" s="62" t="s">
        <v>73</v>
      </c>
      <c r="AS185" s="62" t="s">
        <v>74</v>
      </c>
      <c r="AT185" s="62" t="s">
        <v>74</v>
      </c>
      <c r="AU185" s="62">
        <v>0.01</v>
      </c>
      <c r="AV185" s="62">
        <v>0.01</v>
      </c>
      <c r="AW185" s="62">
        <v>0.01</v>
      </c>
      <c r="AX185" s="62">
        <v>0.01</v>
      </c>
      <c r="AY185" s="62">
        <v>0.01</v>
      </c>
      <c r="AZ185" s="62">
        <v>0.01</v>
      </c>
      <c r="BA185" s="62">
        <v>0.01</v>
      </c>
      <c r="BB185" s="62">
        <v>0.02</v>
      </c>
      <c r="BC185" s="62">
        <v>0.01</v>
      </c>
      <c r="BD185" s="62">
        <v>0.01</v>
      </c>
      <c r="BE185" s="62">
        <v>0.01</v>
      </c>
      <c r="BF185" s="62">
        <v>0.01</v>
      </c>
      <c r="BG185" s="62">
        <v>0.01</v>
      </c>
      <c r="BH185" s="62">
        <v>0.01</v>
      </c>
      <c r="BI185" s="62">
        <v>0.01</v>
      </c>
      <c r="BJ185" s="62">
        <v>0.01</v>
      </c>
      <c r="BK185" s="62">
        <v>0.01</v>
      </c>
      <c r="BL185" s="62">
        <v>0.01</v>
      </c>
      <c r="BM185" s="62">
        <v>0.01</v>
      </c>
      <c r="BN185" s="62">
        <v>0.01</v>
      </c>
      <c r="BO185" s="62">
        <v>0.01</v>
      </c>
      <c r="BP185" s="62">
        <v>0.01</v>
      </c>
      <c r="BQ185" s="62">
        <v>0.01</v>
      </c>
      <c r="BR185" s="62">
        <v>0.02</v>
      </c>
      <c r="BS185" s="62">
        <v>0.01</v>
      </c>
      <c r="BT185" s="62">
        <v>0.01</v>
      </c>
      <c r="BU185" s="62">
        <v>0.01</v>
      </c>
      <c r="BV185" s="62">
        <v>0.01</v>
      </c>
      <c r="BW185" s="62">
        <v>0.01</v>
      </c>
      <c r="BX185" s="62">
        <v>0.01</v>
      </c>
      <c r="BY185" s="62">
        <v>0.01</v>
      </c>
      <c r="BZ185" s="62">
        <v>0.01</v>
      </c>
      <c r="CA185" s="62">
        <v>0.01</v>
      </c>
      <c r="CB185" s="62">
        <v>0.02</v>
      </c>
      <c r="CC185" s="62">
        <v>0.01</v>
      </c>
      <c r="CD185" s="62">
        <v>0.01</v>
      </c>
      <c r="CE185" s="62">
        <v>0</v>
      </c>
      <c r="CF185" s="62">
        <v>0.01</v>
      </c>
      <c r="CG185" s="62">
        <v>0.01</v>
      </c>
      <c r="CH185" s="62">
        <v>0.01</v>
      </c>
      <c r="CI185" s="62">
        <v>0.01</v>
      </c>
      <c r="CJ185" s="62" t="s">
        <v>74</v>
      </c>
      <c r="CK185" s="62">
        <v>0.01</v>
      </c>
      <c r="CL185" s="62">
        <v>0.01</v>
      </c>
      <c r="CM185" s="62">
        <v>0.01</v>
      </c>
      <c r="CN185" s="62">
        <v>0.01</v>
      </c>
      <c r="CO185" s="62">
        <v>0.01</v>
      </c>
      <c r="CP185" s="62">
        <v>0.01</v>
      </c>
      <c r="CQ185" s="62">
        <v>0.01</v>
      </c>
      <c r="CR185" s="62">
        <v>0.01</v>
      </c>
      <c r="CS185" s="62">
        <v>0.01</v>
      </c>
      <c r="CT185" s="62" t="s">
        <v>74</v>
      </c>
      <c r="CU185" s="62">
        <v>0.01</v>
      </c>
      <c r="CV185" s="62">
        <v>0.01</v>
      </c>
      <c r="CW185" s="62">
        <v>0.01</v>
      </c>
      <c r="CX185" s="62">
        <v>0.01</v>
      </c>
      <c r="CY185" s="62">
        <v>0.02</v>
      </c>
      <c r="CZ185" s="62">
        <v>0.01</v>
      </c>
      <c r="DA185" s="62">
        <v>0.01</v>
      </c>
      <c r="DB185" s="62">
        <v>0.01</v>
      </c>
      <c r="DC185" s="62">
        <v>0.01</v>
      </c>
      <c r="DD185" s="62">
        <v>0.01</v>
      </c>
      <c r="DE185" s="62">
        <v>0.01</v>
      </c>
      <c r="DF185" s="62">
        <v>0.01</v>
      </c>
      <c r="DG185" s="62">
        <v>0.01</v>
      </c>
      <c r="DH185" s="62">
        <v>0.01</v>
      </c>
      <c r="DI185" s="62">
        <v>0.02</v>
      </c>
      <c r="DJ185" s="62">
        <v>0.02</v>
      </c>
      <c r="DK185" s="62">
        <v>0.02</v>
      </c>
      <c r="DL185" s="62">
        <v>0.01</v>
      </c>
      <c r="DM185" s="62">
        <v>0.01</v>
      </c>
      <c r="DN185" s="62">
        <v>0.01</v>
      </c>
      <c r="DO185" s="62">
        <v>0.02</v>
      </c>
      <c r="DP185" s="62">
        <v>0.01</v>
      </c>
      <c r="DQ185" s="62">
        <v>0.01</v>
      </c>
      <c r="DR185" s="62">
        <v>0.02</v>
      </c>
      <c r="DS185" s="62">
        <v>0.01</v>
      </c>
      <c r="DT185" s="62">
        <v>0.01</v>
      </c>
      <c r="DU185" s="62">
        <v>0.02</v>
      </c>
      <c r="DV185" s="62" t="s">
        <v>73</v>
      </c>
      <c r="DW185" s="62">
        <v>0.01</v>
      </c>
      <c r="DX185" s="62">
        <v>0.01</v>
      </c>
      <c r="DY185" s="62">
        <v>0.01</v>
      </c>
      <c r="DZ185" s="62">
        <v>0.01</v>
      </c>
      <c r="EA185" s="62">
        <v>0.01</v>
      </c>
      <c r="EB185" s="62">
        <v>0.01</v>
      </c>
      <c r="EC185" s="62" t="s">
        <v>74</v>
      </c>
      <c r="ED185" s="62">
        <v>0.01</v>
      </c>
      <c r="EE185" s="62">
        <v>0.01</v>
      </c>
      <c r="EF185" s="62">
        <v>0.01</v>
      </c>
      <c r="EG185" s="62">
        <v>0.02</v>
      </c>
      <c r="EH185" s="62">
        <v>0.01</v>
      </c>
      <c r="EI185" s="62">
        <v>0.01</v>
      </c>
      <c r="EJ185" s="62">
        <v>0.01</v>
      </c>
      <c r="EK185" s="62">
        <v>0.01</v>
      </c>
      <c r="EL185" s="62">
        <v>0.01</v>
      </c>
      <c r="EM185" s="62">
        <v>0.01</v>
      </c>
      <c r="EN185" s="62">
        <v>0.01</v>
      </c>
      <c r="EO185" s="62">
        <v>0.01</v>
      </c>
      <c r="EP185" s="62">
        <v>0.02</v>
      </c>
      <c r="EQ185" s="62">
        <v>0.02</v>
      </c>
      <c r="ER185" s="62">
        <v>0.01</v>
      </c>
      <c r="ES185" s="62">
        <v>0.01</v>
      </c>
      <c r="ET185" s="62">
        <v>0.01</v>
      </c>
      <c r="EU185" s="62" t="s">
        <v>74</v>
      </c>
      <c r="EV185" s="62">
        <v>0.01</v>
      </c>
      <c r="EW185" s="62">
        <v>0.01</v>
      </c>
      <c r="EX185" s="62">
        <v>0.01</v>
      </c>
      <c r="EY185" s="62">
        <v>0.01</v>
      </c>
      <c r="EZ185" s="62">
        <v>0.01</v>
      </c>
      <c r="FA185" s="62">
        <v>0.01</v>
      </c>
      <c r="FB185" s="62">
        <v>0.01</v>
      </c>
      <c r="FC185" s="62">
        <v>0.01</v>
      </c>
      <c r="FD185" s="62">
        <v>0.01</v>
      </c>
      <c r="FE185" s="62">
        <v>0.01</v>
      </c>
      <c r="FF185" s="62">
        <v>0.01</v>
      </c>
      <c r="FG185" s="62">
        <v>0.01</v>
      </c>
      <c r="FH185" s="62">
        <v>0.01</v>
      </c>
      <c r="FI185" s="62">
        <v>0.01</v>
      </c>
    </row>
    <row r="186" spans="1:165" x14ac:dyDescent="0.25">
      <c r="A186">
        <v>17</v>
      </c>
      <c r="B186" t="s">
        <v>56</v>
      </c>
      <c r="C186" s="62">
        <v>0.01</v>
      </c>
      <c r="D186" s="62">
        <v>0.01</v>
      </c>
      <c r="E186" s="62">
        <v>0.01</v>
      </c>
      <c r="F186" s="62" t="s">
        <v>74</v>
      </c>
      <c r="G186" s="62">
        <v>0.01</v>
      </c>
      <c r="H186" s="62">
        <v>0.01</v>
      </c>
      <c r="I186" s="62" t="s">
        <v>74</v>
      </c>
      <c r="J186" s="62">
        <v>0.01</v>
      </c>
      <c r="K186" s="62" t="s">
        <v>74</v>
      </c>
      <c r="L186" s="62">
        <v>0.01</v>
      </c>
      <c r="M186" s="62">
        <v>0.01</v>
      </c>
      <c r="N186" s="62" t="s">
        <v>282</v>
      </c>
      <c r="O186" s="62" t="s">
        <v>74</v>
      </c>
      <c r="P186" s="62">
        <v>0.01</v>
      </c>
      <c r="Q186" s="62" t="s">
        <v>73</v>
      </c>
      <c r="R186" s="62" t="s">
        <v>73</v>
      </c>
      <c r="S186" s="62" t="s">
        <v>73</v>
      </c>
      <c r="T186" s="62" t="s">
        <v>73</v>
      </c>
      <c r="U186" s="62" t="s">
        <v>74</v>
      </c>
      <c r="V186" s="62" t="s">
        <v>73</v>
      </c>
      <c r="W186" s="62" t="s">
        <v>74</v>
      </c>
      <c r="X186" s="62" t="s">
        <v>74</v>
      </c>
      <c r="Y186" s="62" t="s">
        <v>73</v>
      </c>
      <c r="Z186" s="62" t="s">
        <v>73</v>
      </c>
      <c r="AA186" s="62">
        <v>0.01</v>
      </c>
      <c r="AB186" s="62" t="s">
        <v>74</v>
      </c>
      <c r="AC186" s="62">
        <v>0.01</v>
      </c>
      <c r="AD186" s="62" t="s">
        <v>74</v>
      </c>
      <c r="AE186" s="62" t="s">
        <v>74</v>
      </c>
      <c r="AF186" s="62" t="s">
        <v>74</v>
      </c>
      <c r="AG186" s="62" t="s">
        <v>74</v>
      </c>
      <c r="AH186" s="62">
        <v>0.01</v>
      </c>
      <c r="AI186" s="62" t="s">
        <v>73</v>
      </c>
      <c r="AJ186" s="62" t="s">
        <v>73</v>
      </c>
      <c r="AK186" s="62">
        <v>0.01</v>
      </c>
      <c r="AL186" s="62">
        <v>0.01</v>
      </c>
      <c r="AM186" s="62" t="s">
        <v>74</v>
      </c>
      <c r="AN186" s="62" t="s">
        <v>74</v>
      </c>
      <c r="AO186" s="62" t="s">
        <v>73</v>
      </c>
      <c r="AP186" s="62" t="s">
        <v>74</v>
      </c>
      <c r="AQ186" s="62" t="s">
        <v>74</v>
      </c>
      <c r="AR186" s="62" t="s">
        <v>73</v>
      </c>
      <c r="AS186" s="62" t="s">
        <v>74</v>
      </c>
      <c r="AT186" s="62" t="s">
        <v>74</v>
      </c>
      <c r="AU186" s="62" t="s">
        <v>74</v>
      </c>
      <c r="AV186" s="62" t="s">
        <v>74</v>
      </c>
      <c r="AW186" s="62">
        <v>0.01</v>
      </c>
      <c r="AX186" s="62">
        <v>0.01</v>
      </c>
      <c r="AY186" s="62">
        <v>0.01</v>
      </c>
      <c r="AZ186" s="62">
        <v>0.01</v>
      </c>
      <c r="BA186" s="62">
        <v>0.01</v>
      </c>
      <c r="BB186" s="62">
        <v>0.01</v>
      </c>
      <c r="BC186" s="62">
        <v>0.01</v>
      </c>
      <c r="BD186" s="62">
        <v>0.01</v>
      </c>
      <c r="BE186" s="62" t="s">
        <v>74</v>
      </c>
      <c r="BF186" s="62" t="s">
        <v>74</v>
      </c>
      <c r="BG186" s="62">
        <v>0.01</v>
      </c>
      <c r="BH186" s="62">
        <v>0.01</v>
      </c>
      <c r="BI186" s="62">
        <v>0.01</v>
      </c>
      <c r="BJ186" s="62" t="s">
        <v>74</v>
      </c>
      <c r="BK186" s="62">
        <v>0.01</v>
      </c>
      <c r="BL186" s="62">
        <v>0.01</v>
      </c>
      <c r="BM186" s="62">
        <v>0.01</v>
      </c>
      <c r="BN186" s="62">
        <v>0.01</v>
      </c>
      <c r="BO186" s="62">
        <v>0.01</v>
      </c>
      <c r="BP186" s="62">
        <v>0.01</v>
      </c>
      <c r="BQ186" s="62">
        <v>0.01</v>
      </c>
      <c r="BR186" s="62">
        <v>0.01</v>
      </c>
      <c r="BS186" s="62">
        <v>0.01</v>
      </c>
      <c r="BT186" s="62">
        <v>0.01</v>
      </c>
      <c r="BU186" s="62">
        <v>0.01</v>
      </c>
      <c r="BV186" s="62" t="s">
        <v>74</v>
      </c>
      <c r="BW186" s="62">
        <v>0.01</v>
      </c>
      <c r="BX186" s="62" t="s">
        <v>74</v>
      </c>
      <c r="BY186" s="62">
        <v>0.01</v>
      </c>
      <c r="BZ186" s="62">
        <v>0.01</v>
      </c>
      <c r="CA186" s="62">
        <v>0.01</v>
      </c>
      <c r="CB186" s="62">
        <v>0.01</v>
      </c>
      <c r="CC186" s="62">
        <v>0.01</v>
      </c>
      <c r="CD186" s="62">
        <v>0.01</v>
      </c>
      <c r="CE186" s="62">
        <v>0</v>
      </c>
      <c r="CF186" s="62">
        <v>0.01</v>
      </c>
      <c r="CG186" s="62">
        <v>0.01</v>
      </c>
      <c r="CH186" s="62">
        <v>0.01</v>
      </c>
      <c r="CI186" s="62" t="s">
        <v>74</v>
      </c>
      <c r="CJ186" s="62" t="s">
        <v>74</v>
      </c>
      <c r="CK186" s="62">
        <v>0.01</v>
      </c>
      <c r="CL186" s="62" t="s">
        <v>74</v>
      </c>
      <c r="CM186" s="62">
        <v>0.01</v>
      </c>
      <c r="CN186" s="62">
        <v>0.01</v>
      </c>
      <c r="CO186" s="62">
        <v>0.01</v>
      </c>
      <c r="CP186" s="62" t="s">
        <v>74</v>
      </c>
      <c r="CQ186" s="62" t="s">
        <v>74</v>
      </c>
      <c r="CR186" s="62">
        <v>0.01</v>
      </c>
      <c r="CS186" s="62">
        <v>0.01</v>
      </c>
      <c r="CT186" s="62" t="s">
        <v>74</v>
      </c>
      <c r="CU186" s="62" t="s">
        <v>74</v>
      </c>
      <c r="CV186" s="62">
        <v>0.01</v>
      </c>
      <c r="CW186" s="62">
        <v>0.01</v>
      </c>
      <c r="CX186" s="62">
        <v>0.01</v>
      </c>
      <c r="CY186" s="62">
        <v>0.01</v>
      </c>
      <c r="CZ186" s="62">
        <v>0.01</v>
      </c>
      <c r="DA186" s="62">
        <v>0.01</v>
      </c>
      <c r="DB186" s="62">
        <v>0.01</v>
      </c>
      <c r="DC186" s="62">
        <v>0.01</v>
      </c>
      <c r="DD186" s="62">
        <v>0.01</v>
      </c>
      <c r="DE186" s="62">
        <v>0.01</v>
      </c>
      <c r="DF186" s="62">
        <v>0.01</v>
      </c>
      <c r="DG186" s="62" t="s">
        <v>74</v>
      </c>
      <c r="DH186" s="62">
        <v>0.01</v>
      </c>
      <c r="DI186" s="62">
        <v>0.01</v>
      </c>
      <c r="DJ186" s="62">
        <v>0.01</v>
      </c>
      <c r="DK186" s="62">
        <v>0.01</v>
      </c>
      <c r="DL186" s="62" t="s">
        <v>74</v>
      </c>
      <c r="DM186" s="62">
        <v>0.01</v>
      </c>
      <c r="DN186" s="62">
        <v>0.01</v>
      </c>
      <c r="DO186" s="62">
        <v>0.01</v>
      </c>
      <c r="DP186" s="62" t="s">
        <v>74</v>
      </c>
      <c r="DQ186" s="62" t="s">
        <v>74</v>
      </c>
      <c r="DR186" s="62">
        <v>0.01</v>
      </c>
      <c r="DS186" s="62" t="s">
        <v>74</v>
      </c>
      <c r="DT186" s="62">
        <v>0.01</v>
      </c>
      <c r="DU186" s="62">
        <v>0.01</v>
      </c>
      <c r="DV186" s="62">
        <v>0</v>
      </c>
      <c r="DW186" s="62" t="s">
        <v>74</v>
      </c>
      <c r="DX186" s="62">
        <v>0.01</v>
      </c>
      <c r="DY186" s="62">
        <v>0.01</v>
      </c>
      <c r="DZ186" s="62">
        <v>0.01</v>
      </c>
      <c r="EA186" s="62">
        <v>0.01</v>
      </c>
      <c r="EB186" s="62">
        <v>0.01</v>
      </c>
      <c r="EC186" s="62" t="s">
        <v>74</v>
      </c>
      <c r="ED186" s="62" t="s">
        <v>74</v>
      </c>
      <c r="EE186" s="62">
        <v>0.01</v>
      </c>
      <c r="EF186" s="62" t="s">
        <v>74</v>
      </c>
      <c r="EG186" s="62">
        <v>0.01</v>
      </c>
      <c r="EH186" s="62">
        <v>0.01</v>
      </c>
      <c r="EI186" s="62">
        <v>0.01</v>
      </c>
      <c r="EJ186" s="62">
        <v>0.01</v>
      </c>
      <c r="EK186" s="62">
        <v>0.01</v>
      </c>
      <c r="EL186" s="62">
        <v>0.01</v>
      </c>
      <c r="EM186" s="62">
        <v>0.01</v>
      </c>
      <c r="EN186" s="62">
        <v>0.01</v>
      </c>
      <c r="EO186" s="62" t="s">
        <v>74</v>
      </c>
      <c r="EP186" s="62">
        <v>0.01</v>
      </c>
      <c r="EQ186" s="62">
        <v>0.01</v>
      </c>
      <c r="ER186" s="62" t="s">
        <v>74</v>
      </c>
      <c r="ES186" s="62">
        <v>0.01</v>
      </c>
      <c r="ET186" s="62">
        <v>0.01</v>
      </c>
      <c r="EU186" s="62" t="s">
        <v>74</v>
      </c>
      <c r="EV186" s="62">
        <v>0.01</v>
      </c>
      <c r="EW186" s="62">
        <v>0.01</v>
      </c>
      <c r="EX186" s="62" t="s">
        <v>74</v>
      </c>
      <c r="EY186" s="62">
        <v>0.01</v>
      </c>
      <c r="EZ186" s="62">
        <v>0.01</v>
      </c>
      <c r="FA186" s="62">
        <v>0.01</v>
      </c>
      <c r="FB186" s="62">
        <v>0.01</v>
      </c>
      <c r="FC186" s="62">
        <v>0.01</v>
      </c>
      <c r="FD186" s="62">
        <v>0.01</v>
      </c>
      <c r="FE186" s="62">
        <v>0.01</v>
      </c>
      <c r="FF186" s="62">
        <v>0.01</v>
      </c>
      <c r="FG186" s="62">
        <v>0.01</v>
      </c>
      <c r="FH186" s="62">
        <v>0.01</v>
      </c>
      <c r="FI186" s="62">
        <v>0.01</v>
      </c>
    </row>
    <row r="187" spans="1:165" x14ac:dyDescent="0.25">
      <c r="A187">
        <v>18</v>
      </c>
      <c r="B187" t="s">
        <v>57</v>
      </c>
      <c r="C187" s="62" t="s">
        <v>74</v>
      </c>
      <c r="D187" s="62" t="s">
        <v>74</v>
      </c>
      <c r="E187" s="62" t="s">
        <v>74</v>
      </c>
      <c r="F187" s="62" t="s">
        <v>74</v>
      </c>
      <c r="G187" s="62" t="s">
        <v>74</v>
      </c>
      <c r="H187" s="62" t="s">
        <v>74</v>
      </c>
      <c r="I187" s="62" t="s">
        <v>74</v>
      </c>
      <c r="J187" s="62" t="s">
        <v>74</v>
      </c>
      <c r="K187" s="62" t="s">
        <v>74</v>
      </c>
      <c r="L187" s="62" t="s">
        <v>74</v>
      </c>
      <c r="M187" s="62" t="s">
        <v>74</v>
      </c>
      <c r="N187" s="62" t="s">
        <v>282</v>
      </c>
      <c r="O187" s="62">
        <v>0</v>
      </c>
      <c r="P187" s="62">
        <v>0</v>
      </c>
      <c r="Q187" s="62">
        <v>0</v>
      </c>
      <c r="R187" s="62" t="s">
        <v>73</v>
      </c>
      <c r="S187" s="62" t="s">
        <v>73</v>
      </c>
      <c r="T187" s="62">
        <v>0</v>
      </c>
      <c r="U187" s="62" t="s">
        <v>73</v>
      </c>
      <c r="V187" s="62" t="s">
        <v>73</v>
      </c>
      <c r="W187" s="62" t="s">
        <v>73</v>
      </c>
      <c r="X187" s="62" t="s">
        <v>74</v>
      </c>
      <c r="Y187" s="62" t="s">
        <v>74</v>
      </c>
      <c r="Z187" s="62" t="s">
        <v>73</v>
      </c>
      <c r="AA187" s="62" t="s">
        <v>73</v>
      </c>
      <c r="AB187" s="62" t="s">
        <v>73</v>
      </c>
      <c r="AC187" s="62" t="s">
        <v>73</v>
      </c>
      <c r="AD187" s="62" t="s">
        <v>74</v>
      </c>
      <c r="AE187" s="62" t="s">
        <v>74</v>
      </c>
      <c r="AF187" s="62" t="s">
        <v>74</v>
      </c>
      <c r="AG187" s="62" t="s">
        <v>74</v>
      </c>
      <c r="AH187" s="62" t="s">
        <v>74</v>
      </c>
      <c r="AI187" s="62" t="s">
        <v>73</v>
      </c>
      <c r="AJ187" s="62" t="s">
        <v>74</v>
      </c>
      <c r="AK187" s="62" t="s">
        <v>73</v>
      </c>
      <c r="AL187" s="62" t="s">
        <v>74</v>
      </c>
      <c r="AM187" s="62">
        <v>0</v>
      </c>
      <c r="AN187" s="62" t="s">
        <v>74</v>
      </c>
      <c r="AO187" s="62">
        <v>0</v>
      </c>
      <c r="AP187" s="62" t="s">
        <v>73</v>
      </c>
      <c r="AQ187" s="62" t="s">
        <v>74</v>
      </c>
      <c r="AR187" s="62">
        <v>0</v>
      </c>
      <c r="AS187" s="62" t="s">
        <v>73</v>
      </c>
      <c r="AT187" s="62" t="s">
        <v>73</v>
      </c>
      <c r="AU187" s="62" t="s">
        <v>74</v>
      </c>
      <c r="AV187" s="62" t="s">
        <v>74</v>
      </c>
      <c r="AW187" s="62" t="s">
        <v>74</v>
      </c>
      <c r="AX187" s="62" t="s">
        <v>74</v>
      </c>
      <c r="AY187" s="62" t="s">
        <v>74</v>
      </c>
      <c r="AZ187" s="62" t="s">
        <v>74</v>
      </c>
      <c r="BA187" s="62" t="s">
        <v>74</v>
      </c>
      <c r="BB187" s="62" t="s">
        <v>74</v>
      </c>
      <c r="BC187" s="62" t="s">
        <v>74</v>
      </c>
      <c r="BD187" s="62" t="s">
        <v>74</v>
      </c>
      <c r="BE187" s="62" t="s">
        <v>74</v>
      </c>
      <c r="BF187" s="62" t="s">
        <v>74</v>
      </c>
      <c r="BG187" s="62" t="s">
        <v>74</v>
      </c>
      <c r="BH187" s="62" t="s">
        <v>74</v>
      </c>
      <c r="BI187" s="62" t="s">
        <v>74</v>
      </c>
      <c r="BJ187" s="62" t="s">
        <v>74</v>
      </c>
      <c r="BK187" s="62" t="s">
        <v>74</v>
      </c>
      <c r="BL187" s="62" t="s">
        <v>73</v>
      </c>
      <c r="BM187" s="62" t="s">
        <v>74</v>
      </c>
      <c r="BN187" s="62" t="s">
        <v>74</v>
      </c>
      <c r="BO187" s="62" t="s">
        <v>73</v>
      </c>
      <c r="BP187" s="62" t="s">
        <v>74</v>
      </c>
      <c r="BQ187" s="62" t="s">
        <v>74</v>
      </c>
      <c r="BR187" s="62" t="s">
        <v>74</v>
      </c>
      <c r="BS187" s="62" t="s">
        <v>74</v>
      </c>
      <c r="BT187" s="62" t="s">
        <v>74</v>
      </c>
      <c r="BU187" s="62" t="s">
        <v>74</v>
      </c>
      <c r="BV187" s="62" t="s">
        <v>74</v>
      </c>
      <c r="BW187" s="62" t="s">
        <v>74</v>
      </c>
      <c r="BX187" s="62" t="s">
        <v>74</v>
      </c>
      <c r="BY187" s="62" t="s">
        <v>74</v>
      </c>
      <c r="BZ187" s="62" t="s">
        <v>74</v>
      </c>
      <c r="CA187" s="62" t="s">
        <v>74</v>
      </c>
      <c r="CB187" s="62" t="s">
        <v>73</v>
      </c>
      <c r="CC187" s="62">
        <v>0</v>
      </c>
      <c r="CD187" s="62" t="s">
        <v>73</v>
      </c>
      <c r="CE187" s="62">
        <v>0</v>
      </c>
      <c r="CF187" s="62" t="s">
        <v>74</v>
      </c>
      <c r="CG187" s="62" t="s">
        <v>74</v>
      </c>
      <c r="CH187" s="62" t="s">
        <v>74</v>
      </c>
      <c r="CI187" s="62" t="s">
        <v>74</v>
      </c>
      <c r="CJ187" s="62" t="s">
        <v>73</v>
      </c>
      <c r="CK187" s="62" t="s">
        <v>74</v>
      </c>
      <c r="CL187" s="62" t="s">
        <v>74</v>
      </c>
      <c r="CM187" s="62" t="s">
        <v>73</v>
      </c>
      <c r="CN187" s="62" t="s">
        <v>73</v>
      </c>
      <c r="CO187" s="62" t="s">
        <v>74</v>
      </c>
      <c r="CP187" s="62" t="s">
        <v>74</v>
      </c>
      <c r="CQ187" s="62" t="s">
        <v>74</v>
      </c>
      <c r="CR187" s="62" t="s">
        <v>74</v>
      </c>
      <c r="CS187" s="62" t="s">
        <v>73</v>
      </c>
      <c r="CT187" s="62" t="s">
        <v>74</v>
      </c>
      <c r="CU187" s="62" t="s">
        <v>74</v>
      </c>
      <c r="CV187" s="62" t="s">
        <v>74</v>
      </c>
      <c r="CW187" s="62" t="s">
        <v>74</v>
      </c>
      <c r="CX187" s="62" t="s">
        <v>74</v>
      </c>
      <c r="CY187" s="62" t="s">
        <v>74</v>
      </c>
      <c r="CZ187" s="62" t="s">
        <v>74</v>
      </c>
      <c r="DA187" s="62" t="s">
        <v>74</v>
      </c>
      <c r="DB187" s="62" t="s">
        <v>74</v>
      </c>
      <c r="DC187" s="62" t="s">
        <v>74</v>
      </c>
      <c r="DD187" s="62" t="s">
        <v>74</v>
      </c>
      <c r="DE187" s="62">
        <v>0</v>
      </c>
      <c r="DF187" s="62">
        <v>0.01</v>
      </c>
      <c r="DG187" s="62" t="s">
        <v>74</v>
      </c>
      <c r="DH187" s="62" t="s">
        <v>74</v>
      </c>
      <c r="DI187" s="62">
        <v>0.01</v>
      </c>
      <c r="DJ187" s="62" t="s">
        <v>74</v>
      </c>
      <c r="DK187" s="62">
        <v>0.01</v>
      </c>
      <c r="DL187" s="62" t="s">
        <v>74</v>
      </c>
      <c r="DM187" s="62">
        <v>0</v>
      </c>
      <c r="DN187" s="62" t="s">
        <v>74</v>
      </c>
      <c r="DO187" s="62" t="s">
        <v>74</v>
      </c>
      <c r="DP187" s="62" t="s">
        <v>74</v>
      </c>
      <c r="DQ187" s="62">
        <v>0.01</v>
      </c>
      <c r="DR187" s="62" t="s">
        <v>74</v>
      </c>
      <c r="DS187" s="62" t="s">
        <v>74</v>
      </c>
      <c r="DT187" s="62" t="s">
        <v>74</v>
      </c>
      <c r="DU187" s="62" t="s">
        <v>74</v>
      </c>
      <c r="DV187" s="62">
        <v>0</v>
      </c>
      <c r="DW187" s="62" t="s">
        <v>74</v>
      </c>
      <c r="DX187" s="62" t="s">
        <v>74</v>
      </c>
      <c r="DY187" s="62" t="s">
        <v>74</v>
      </c>
      <c r="DZ187" s="62" t="s">
        <v>73</v>
      </c>
      <c r="EA187" s="62">
        <v>0</v>
      </c>
      <c r="EB187" s="62" t="s">
        <v>74</v>
      </c>
      <c r="EC187" s="62" t="s">
        <v>73</v>
      </c>
      <c r="ED187" s="62" t="s">
        <v>74</v>
      </c>
      <c r="EE187" s="62" t="s">
        <v>74</v>
      </c>
      <c r="EF187" s="62" t="s">
        <v>74</v>
      </c>
      <c r="EG187" s="62" t="s">
        <v>74</v>
      </c>
      <c r="EH187" s="62">
        <v>0.01</v>
      </c>
      <c r="EI187" s="62" t="s">
        <v>74</v>
      </c>
      <c r="EJ187" s="62" t="s">
        <v>74</v>
      </c>
      <c r="EK187" s="62" t="s">
        <v>73</v>
      </c>
      <c r="EL187" s="62" t="s">
        <v>74</v>
      </c>
      <c r="EM187" s="62" t="s">
        <v>73</v>
      </c>
      <c r="EN187" s="62" t="s">
        <v>73</v>
      </c>
      <c r="EO187" s="62" t="s">
        <v>74</v>
      </c>
      <c r="EP187" s="62" t="s">
        <v>74</v>
      </c>
      <c r="EQ187" s="62">
        <v>0.01</v>
      </c>
      <c r="ER187" s="62">
        <v>0.01</v>
      </c>
      <c r="ES187" s="62" t="s">
        <v>74</v>
      </c>
      <c r="ET187" s="62" t="s">
        <v>74</v>
      </c>
      <c r="EU187" s="62" t="s">
        <v>74</v>
      </c>
      <c r="EV187" s="62" t="s">
        <v>74</v>
      </c>
      <c r="EW187" s="62" t="s">
        <v>74</v>
      </c>
      <c r="EX187" s="62" t="s">
        <v>74</v>
      </c>
      <c r="EY187" s="62" t="s">
        <v>74</v>
      </c>
      <c r="EZ187" s="62" t="s">
        <v>74</v>
      </c>
      <c r="FA187" s="62" t="s">
        <v>74</v>
      </c>
      <c r="FB187" s="62" t="s">
        <v>74</v>
      </c>
      <c r="FC187" s="62" t="s">
        <v>74</v>
      </c>
      <c r="FD187" s="62">
        <v>0.01</v>
      </c>
      <c r="FE187" s="62" t="s">
        <v>74</v>
      </c>
      <c r="FF187" s="62" t="s">
        <v>74</v>
      </c>
      <c r="FG187" s="62" t="s">
        <v>74</v>
      </c>
      <c r="FH187" s="62" t="s">
        <v>74</v>
      </c>
      <c r="FI187" s="62" t="s">
        <v>74</v>
      </c>
    </row>
    <row r="188" spans="1:165" x14ac:dyDescent="0.25">
      <c r="A188">
        <v>19</v>
      </c>
      <c r="B188" t="s">
        <v>58</v>
      </c>
      <c r="C188" s="62" t="s">
        <v>74</v>
      </c>
      <c r="D188" s="62" t="s">
        <v>74</v>
      </c>
      <c r="E188" s="62" t="s">
        <v>74</v>
      </c>
      <c r="F188" s="62" t="s">
        <v>74</v>
      </c>
      <c r="G188" s="62" t="s">
        <v>74</v>
      </c>
      <c r="H188" s="62" t="s">
        <v>74</v>
      </c>
      <c r="I188" s="62" t="s">
        <v>74</v>
      </c>
      <c r="J188" s="62" t="s">
        <v>74</v>
      </c>
      <c r="K188" s="62" t="s">
        <v>74</v>
      </c>
      <c r="L188" s="62" t="s">
        <v>74</v>
      </c>
      <c r="M188" s="62" t="s">
        <v>74</v>
      </c>
      <c r="N188" s="62" t="s">
        <v>282</v>
      </c>
      <c r="O188" s="62">
        <v>0</v>
      </c>
      <c r="P188" s="62" t="s">
        <v>73</v>
      </c>
      <c r="Q188" s="62" t="s">
        <v>73</v>
      </c>
      <c r="R188" s="62">
        <v>0</v>
      </c>
      <c r="S188" s="62">
        <v>0</v>
      </c>
      <c r="T188" s="62">
        <v>0</v>
      </c>
      <c r="U188" s="62">
        <v>0</v>
      </c>
      <c r="V188" s="62" t="s">
        <v>73</v>
      </c>
      <c r="W188" s="62">
        <v>0</v>
      </c>
      <c r="X188" s="62" t="s">
        <v>73</v>
      </c>
      <c r="Y188" s="62" t="s">
        <v>73</v>
      </c>
      <c r="Z188" s="62">
        <v>0</v>
      </c>
      <c r="AA188" s="62" t="s">
        <v>73</v>
      </c>
      <c r="AB188" s="62" t="s">
        <v>73</v>
      </c>
      <c r="AC188" s="62">
        <v>0</v>
      </c>
      <c r="AD188" s="62" t="s">
        <v>73</v>
      </c>
      <c r="AE188" s="62">
        <v>0</v>
      </c>
      <c r="AF188" s="62" t="s">
        <v>73</v>
      </c>
      <c r="AG188" s="62">
        <v>0</v>
      </c>
      <c r="AH188" s="62" t="s">
        <v>73</v>
      </c>
      <c r="AI188" s="62">
        <v>0</v>
      </c>
      <c r="AJ188" s="62">
        <v>0</v>
      </c>
      <c r="AK188" s="62" t="s">
        <v>73</v>
      </c>
      <c r="AL188" s="62" t="s">
        <v>73</v>
      </c>
      <c r="AM188" s="62">
        <v>0</v>
      </c>
      <c r="AN188" s="62">
        <v>0</v>
      </c>
      <c r="AO188" s="62" t="s">
        <v>73</v>
      </c>
      <c r="AP188" s="62" t="s">
        <v>73</v>
      </c>
      <c r="AQ188" s="62" t="s">
        <v>74</v>
      </c>
      <c r="AR188" s="62">
        <v>0</v>
      </c>
      <c r="AS188" s="62">
        <v>0</v>
      </c>
      <c r="AT188" s="62">
        <v>0</v>
      </c>
      <c r="AU188" s="62" t="s">
        <v>74</v>
      </c>
      <c r="AV188" s="62" t="s">
        <v>74</v>
      </c>
      <c r="AW188" s="62" t="s">
        <v>74</v>
      </c>
      <c r="AX188" s="62" t="s">
        <v>74</v>
      </c>
      <c r="AY188" s="62" t="s">
        <v>73</v>
      </c>
      <c r="AZ188" s="62" t="s">
        <v>73</v>
      </c>
      <c r="BA188" s="62" t="s">
        <v>74</v>
      </c>
      <c r="BB188" s="62">
        <v>0.01</v>
      </c>
      <c r="BC188" s="62" t="s">
        <v>74</v>
      </c>
      <c r="BD188" s="62" t="s">
        <v>73</v>
      </c>
      <c r="BE188" s="62" t="s">
        <v>74</v>
      </c>
      <c r="BF188" s="62" t="s">
        <v>74</v>
      </c>
      <c r="BG188" s="62">
        <v>0</v>
      </c>
      <c r="BH188" s="62" t="s">
        <v>73</v>
      </c>
      <c r="BI188" s="62" t="s">
        <v>74</v>
      </c>
      <c r="BJ188" s="62" t="s">
        <v>74</v>
      </c>
      <c r="BK188" s="62" t="s">
        <v>74</v>
      </c>
      <c r="BL188" s="62" t="s">
        <v>74</v>
      </c>
      <c r="BM188" s="62" t="s">
        <v>73</v>
      </c>
      <c r="BN188" s="62" t="s">
        <v>74</v>
      </c>
      <c r="BO188" s="62" t="s">
        <v>74</v>
      </c>
      <c r="BP188" s="62" t="s">
        <v>73</v>
      </c>
      <c r="BQ188" s="62" t="s">
        <v>74</v>
      </c>
      <c r="BR188" s="62" t="s">
        <v>73</v>
      </c>
      <c r="BS188" s="62" t="s">
        <v>74</v>
      </c>
      <c r="BT188" s="62" t="s">
        <v>74</v>
      </c>
      <c r="BU188" s="62" t="s">
        <v>74</v>
      </c>
      <c r="BV188" s="62">
        <v>0</v>
      </c>
      <c r="BW188" s="62" t="s">
        <v>74</v>
      </c>
      <c r="BX188" s="62" t="s">
        <v>74</v>
      </c>
      <c r="BY188" s="62" t="s">
        <v>74</v>
      </c>
      <c r="BZ188" s="62" t="s">
        <v>74</v>
      </c>
      <c r="CA188" s="62" t="s">
        <v>74</v>
      </c>
      <c r="CB188" s="62" t="s">
        <v>74</v>
      </c>
      <c r="CC188" s="62" t="s">
        <v>74</v>
      </c>
      <c r="CD188" s="62" t="s">
        <v>74</v>
      </c>
      <c r="CE188" s="62">
        <v>0</v>
      </c>
      <c r="CF188" s="62">
        <v>0</v>
      </c>
      <c r="CG188" s="62" t="s">
        <v>73</v>
      </c>
      <c r="CH188" s="62">
        <v>0</v>
      </c>
      <c r="CI188" s="62" t="s">
        <v>73</v>
      </c>
      <c r="CJ188" s="62" t="s">
        <v>73</v>
      </c>
      <c r="CK188" s="62">
        <v>0</v>
      </c>
      <c r="CL188" s="62" t="s">
        <v>74</v>
      </c>
      <c r="CM188" s="62" t="s">
        <v>74</v>
      </c>
      <c r="CN188" s="62">
        <v>0</v>
      </c>
      <c r="CO188" s="62" t="s">
        <v>73</v>
      </c>
      <c r="CP188" s="62" t="s">
        <v>74</v>
      </c>
      <c r="CQ188" s="62" t="s">
        <v>73</v>
      </c>
      <c r="CR188" s="62" t="s">
        <v>73</v>
      </c>
      <c r="CS188" s="62" t="s">
        <v>73</v>
      </c>
      <c r="CT188" s="62" t="s">
        <v>73</v>
      </c>
      <c r="CU188" s="62" t="s">
        <v>73</v>
      </c>
      <c r="CV188" s="62">
        <v>0</v>
      </c>
      <c r="CW188" s="62" t="s">
        <v>73</v>
      </c>
      <c r="CX188" s="62">
        <v>0</v>
      </c>
      <c r="CY188" s="62" t="s">
        <v>74</v>
      </c>
      <c r="CZ188" s="62" t="s">
        <v>74</v>
      </c>
      <c r="DA188" s="62">
        <v>0</v>
      </c>
      <c r="DB188" s="62">
        <v>0</v>
      </c>
      <c r="DC188" s="62">
        <v>0</v>
      </c>
      <c r="DD188" s="62" t="s">
        <v>74</v>
      </c>
      <c r="DE188" s="62" t="s">
        <v>74</v>
      </c>
      <c r="DF188" s="62">
        <v>0</v>
      </c>
      <c r="DG188" s="62" t="s">
        <v>73</v>
      </c>
      <c r="DH188" s="62">
        <v>0</v>
      </c>
      <c r="DI188" s="62">
        <v>0</v>
      </c>
      <c r="DJ188" s="62" t="s">
        <v>74</v>
      </c>
      <c r="DK188" s="62" t="s">
        <v>74</v>
      </c>
      <c r="DL188" s="62" t="s">
        <v>74</v>
      </c>
      <c r="DM188" s="62">
        <v>0</v>
      </c>
      <c r="DN188" s="62" t="s">
        <v>74</v>
      </c>
      <c r="DO188" s="62" t="s">
        <v>74</v>
      </c>
      <c r="DP188" s="62" t="s">
        <v>73</v>
      </c>
      <c r="DQ188" s="62" t="s">
        <v>74</v>
      </c>
      <c r="DR188" s="62">
        <v>0</v>
      </c>
      <c r="DS188" s="62" t="s">
        <v>73</v>
      </c>
      <c r="DT188" s="62" t="s">
        <v>74</v>
      </c>
      <c r="DU188" s="62" t="s">
        <v>73</v>
      </c>
      <c r="DV188" s="62" t="s">
        <v>73</v>
      </c>
      <c r="DW188" s="62">
        <v>0</v>
      </c>
      <c r="DX188" s="62" t="s">
        <v>73</v>
      </c>
      <c r="DY188" s="62" t="s">
        <v>73</v>
      </c>
      <c r="DZ188" s="62" t="s">
        <v>74</v>
      </c>
      <c r="EA188" s="62" t="s">
        <v>73</v>
      </c>
      <c r="EB188" s="62">
        <v>0</v>
      </c>
      <c r="EC188" s="62" t="s">
        <v>73</v>
      </c>
      <c r="ED188" s="62" t="s">
        <v>73</v>
      </c>
      <c r="EE188" s="62" t="s">
        <v>74</v>
      </c>
      <c r="EF188" s="62" t="s">
        <v>74</v>
      </c>
      <c r="EG188" s="62" t="s">
        <v>74</v>
      </c>
      <c r="EH188" s="62" t="s">
        <v>73</v>
      </c>
      <c r="EI188" s="62" t="s">
        <v>74</v>
      </c>
      <c r="EJ188" s="62" t="s">
        <v>74</v>
      </c>
      <c r="EK188" s="62" t="s">
        <v>73</v>
      </c>
      <c r="EL188" s="62" t="s">
        <v>74</v>
      </c>
      <c r="EM188" s="62" t="s">
        <v>73</v>
      </c>
      <c r="EN188" s="62" t="s">
        <v>74</v>
      </c>
      <c r="EO188" s="62" t="s">
        <v>74</v>
      </c>
      <c r="EP188" s="62" t="s">
        <v>74</v>
      </c>
      <c r="EQ188" s="62" t="s">
        <v>74</v>
      </c>
      <c r="ER188" s="62" t="s">
        <v>73</v>
      </c>
      <c r="ES188" s="62" t="s">
        <v>74</v>
      </c>
      <c r="ET188" s="62" t="s">
        <v>73</v>
      </c>
      <c r="EU188" s="62" t="s">
        <v>73</v>
      </c>
      <c r="EV188" s="62" t="s">
        <v>74</v>
      </c>
      <c r="EW188" s="62" t="s">
        <v>74</v>
      </c>
      <c r="EX188" s="62" t="s">
        <v>74</v>
      </c>
      <c r="EY188" s="62" t="s">
        <v>73</v>
      </c>
      <c r="EZ188" s="62" t="s">
        <v>74</v>
      </c>
      <c r="FA188" s="62" t="s">
        <v>74</v>
      </c>
      <c r="FB188" s="62" t="s">
        <v>74</v>
      </c>
      <c r="FC188" s="62" t="s">
        <v>73</v>
      </c>
      <c r="FD188" s="62">
        <v>0</v>
      </c>
      <c r="FE188" s="62">
        <v>0</v>
      </c>
      <c r="FF188" s="62" t="s">
        <v>74</v>
      </c>
      <c r="FG188" s="62" t="s">
        <v>73</v>
      </c>
      <c r="FH188" s="62" t="s">
        <v>73</v>
      </c>
      <c r="FI188" s="62" t="s">
        <v>73</v>
      </c>
    </row>
    <row r="189" spans="1:165" x14ac:dyDescent="0.25">
      <c r="A189">
        <v>20</v>
      </c>
      <c r="B189" t="s">
        <v>59</v>
      </c>
      <c r="C189" s="62">
        <v>0.01</v>
      </c>
      <c r="D189" s="62">
        <v>0.01</v>
      </c>
      <c r="E189" s="62">
        <v>0.01</v>
      </c>
      <c r="F189" s="62" t="s">
        <v>74</v>
      </c>
      <c r="G189" s="62">
        <v>0.01</v>
      </c>
      <c r="H189" s="62">
        <v>0.01</v>
      </c>
      <c r="I189" s="62" t="s">
        <v>74</v>
      </c>
      <c r="J189" s="62">
        <v>0.01</v>
      </c>
      <c r="K189" s="62">
        <v>0.01</v>
      </c>
      <c r="L189" s="62">
        <v>0.01</v>
      </c>
      <c r="M189" s="62">
        <v>0.01</v>
      </c>
      <c r="N189" s="62" t="s">
        <v>282</v>
      </c>
      <c r="O189" s="62">
        <v>0.01</v>
      </c>
      <c r="P189" s="62">
        <v>0.01</v>
      </c>
      <c r="Q189" s="62" t="s">
        <v>74</v>
      </c>
      <c r="R189" s="62">
        <v>0</v>
      </c>
      <c r="S189" s="62">
        <v>0.01</v>
      </c>
      <c r="T189" s="62">
        <v>0.01</v>
      </c>
      <c r="U189" s="62" t="s">
        <v>74</v>
      </c>
      <c r="V189" s="62" t="s">
        <v>74</v>
      </c>
      <c r="W189" s="62" t="s">
        <v>74</v>
      </c>
      <c r="X189" s="62">
        <v>0.01</v>
      </c>
      <c r="Y189" s="62" t="s">
        <v>74</v>
      </c>
      <c r="Z189" s="62" t="s">
        <v>74</v>
      </c>
      <c r="AA189" s="62" t="s">
        <v>74</v>
      </c>
      <c r="AB189" s="62" t="s">
        <v>74</v>
      </c>
      <c r="AC189" s="62">
        <v>0.01</v>
      </c>
      <c r="AD189" s="62" t="s">
        <v>74</v>
      </c>
      <c r="AE189" s="62" t="s">
        <v>74</v>
      </c>
      <c r="AF189" s="62" t="s">
        <v>74</v>
      </c>
      <c r="AG189" s="62" t="s">
        <v>74</v>
      </c>
      <c r="AH189" s="62" t="s">
        <v>74</v>
      </c>
      <c r="AI189" s="62" t="s">
        <v>74</v>
      </c>
      <c r="AJ189" s="62" t="s">
        <v>74</v>
      </c>
      <c r="AK189" s="62" t="s">
        <v>74</v>
      </c>
      <c r="AL189" s="62">
        <v>0.01</v>
      </c>
      <c r="AM189" s="62" t="s">
        <v>74</v>
      </c>
      <c r="AN189" s="62">
        <v>0.01</v>
      </c>
      <c r="AO189" s="62" t="s">
        <v>74</v>
      </c>
      <c r="AP189" s="62" t="s">
        <v>74</v>
      </c>
      <c r="AQ189" s="62" t="s">
        <v>74</v>
      </c>
      <c r="AR189" s="62" t="s">
        <v>74</v>
      </c>
      <c r="AS189" s="62" t="s">
        <v>74</v>
      </c>
      <c r="AT189" s="62" t="s">
        <v>74</v>
      </c>
      <c r="AU189" s="62">
        <v>0.01</v>
      </c>
      <c r="AV189" s="62">
        <v>0.01</v>
      </c>
      <c r="AW189" s="62">
        <v>0.01</v>
      </c>
      <c r="AX189" s="62">
        <v>0.02</v>
      </c>
      <c r="AY189" s="62">
        <v>0.01</v>
      </c>
      <c r="AZ189" s="62">
        <v>0.02</v>
      </c>
      <c r="BA189" s="62">
        <v>0.01</v>
      </c>
      <c r="BB189" s="62">
        <v>0.02</v>
      </c>
      <c r="BC189" s="62">
        <v>0.01</v>
      </c>
      <c r="BD189" s="62">
        <v>0.01</v>
      </c>
      <c r="BE189" s="62">
        <v>0.01</v>
      </c>
      <c r="BF189" s="62">
        <v>0.01</v>
      </c>
      <c r="BG189" s="62">
        <v>0.01</v>
      </c>
      <c r="BH189" s="62" t="s">
        <v>74</v>
      </c>
      <c r="BI189" s="62">
        <v>0.01</v>
      </c>
      <c r="BJ189" s="62">
        <v>0.01</v>
      </c>
      <c r="BK189" s="62">
        <v>0.02</v>
      </c>
      <c r="BL189" s="62">
        <v>0.02</v>
      </c>
      <c r="BM189" s="62">
        <v>0.01</v>
      </c>
      <c r="BN189" s="62">
        <v>0.01</v>
      </c>
      <c r="BO189" s="62">
        <v>0.01</v>
      </c>
      <c r="BP189" s="62">
        <v>0.01</v>
      </c>
      <c r="BQ189" s="62">
        <v>0.01</v>
      </c>
      <c r="BR189" s="62">
        <v>0.01</v>
      </c>
      <c r="BS189" s="62">
        <v>0.01</v>
      </c>
      <c r="BT189" s="62">
        <v>0.01</v>
      </c>
      <c r="BU189" s="62">
        <v>0.01</v>
      </c>
      <c r="BV189" s="62">
        <v>0.01</v>
      </c>
      <c r="BW189" s="62">
        <v>0.01</v>
      </c>
      <c r="BX189" s="62">
        <v>0.01</v>
      </c>
      <c r="BY189" s="62">
        <v>0.01</v>
      </c>
      <c r="BZ189" s="62">
        <v>0.01</v>
      </c>
      <c r="CA189" s="62">
        <v>0.01</v>
      </c>
      <c r="CB189" s="62">
        <v>0.02</v>
      </c>
      <c r="CC189" s="62">
        <v>0.02</v>
      </c>
      <c r="CD189" s="62">
        <v>0.02</v>
      </c>
      <c r="CE189" s="62">
        <v>0</v>
      </c>
      <c r="CF189" s="62" t="s">
        <v>74</v>
      </c>
      <c r="CG189" s="62">
        <v>0.01</v>
      </c>
      <c r="CH189" s="62">
        <v>0.01</v>
      </c>
      <c r="CI189" s="62" t="s">
        <v>74</v>
      </c>
      <c r="CJ189" s="62">
        <v>0.01</v>
      </c>
      <c r="CK189" s="62">
        <v>0.01</v>
      </c>
      <c r="CL189" s="62">
        <v>0.02</v>
      </c>
      <c r="CM189" s="62">
        <v>0.01</v>
      </c>
      <c r="CN189" s="62">
        <v>0.01</v>
      </c>
      <c r="CO189" s="62" t="s">
        <v>74</v>
      </c>
      <c r="CP189" s="62">
        <v>0.01</v>
      </c>
      <c r="CQ189" s="62" t="s">
        <v>74</v>
      </c>
      <c r="CR189" s="62">
        <v>0.01</v>
      </c>
      <c r="CS189" s="62">
        <v>0.01</v>
      </c>
      <c r="CT189" s="62">
        <v>0.01</v>
      </c>
      <c r="CU189" s="62">
        <v>0.01</v>
      </c>
      <c r="CV189" s="62">
        <v>0.01</v>
      </c>
      <c r="CW189" s="62">
        <v>0.01</v>
      </c>
      <c r="CX189" s="62">
        <v>0.01</v>
      </c>
      <c r="CY189" s="62">
        <v>0.01</v>
      </c>
      <c r="CZ189" s="62">
        <v>0.02</v>
      </c>
      <c r="DA189" s="62">
        <v>0.01</v>
      </c>
      <c r="DB189" s="62" t="s">
        <v>74</v>
      </c>
      <c r="DC189" s="62">
        <v>0.01</v>
      </c>
      <c r="DD189" s="62">
        <v>0.01</v>
      </c>
      <c r="DE189" s="62">
        <v>0.01</v>
      </c>
      <c r="DF189" s="62">
        <v>0.01</v>
      </c>
      <c r="DG189" s="62">
        <v>0.01</v>
      </c>
      <c r="DH189" s="62">
        <v>0.01</v>
      </c>
      <c r="DI189" s="62">
        <v>0.01</v>
      </c>
      <c r="DJ189" s="62">
        <v>0.01</v>
      </c>
      <c r="DK189" s="62">
        <v>0.01</v>
      </c>
      <c r="DL189" s="62">
        <v>0.01</v>
      </c>
      <c r="DM189" s="62">
        <v>0.01</v>
      </c>
      <c r="DN189" s="62">
        <v>0.01</v>
      </c>
      <c r="DO189" s="62">
        <v>0.02</v>
      </c>
      <c r="DP189" s="62" t="s">
        <v>74</v>
      </c>
      <c r="DQ189" s="62">
        <v>0.01</v>
      </c>
      <c r="DR189" s="62">
        <v>0.01</v>
      </c>
      <c r="DS189" s="62" t="s">
        <v>74</v>
      </c>
      <c r="DT189" s="62">
        <v>0.01</v>
      </c>
      <c r="DU189" s="62">
        <v>0.01</v>
      </c>
      <c r="DV189" s="62" t="s">
        <v>74</v>
      </c>
      <c r="DW189" s="62">
        <v>0.01</v>
      </c>
      <c r="DX189" s="62">
        <v>0.01</v>
      </c>
      <c r="DY189" s="62">
        <v>0.01</v>
      </c>
      <c r="DZ189" s="62">
        <v>0.01</v>
      </c>
      <c r="EA189" s="62">
        <v>0.01</v>
      </c>
      <c r="EB189" s="62" t="s">
        <v>74</v>
      </c>
      <c r="EC189" s="62">
        <v>0.01</v>
      </c>
      <c r="ED189" s="62" t="s">
        <v>74</v>
      </c>
      <c r="EE189" s="62">
        <v>0.01</v>
      </c>
      <c r="EF189" s="62">
        <v>0.01</v>
      </c>
      <c r="EG189" s="62">
        <v>0.01</v>
      </c>
      <c r="EH189" s="62" t="s">
        <v>74</v>
      </c>
      <c r="EI189" s="62">
        <v>0.01</v>
      </c>
      <c r="EJ189" s="62">
        <v>0.01</v>
      </c>
      <c r="EK189" s="62" t="s">
        <v>74</v>
      </c>
      <c r="EL189" s="62">
        <v>0.01</v>
      </c>
      <c r="EM189" s="62">
        <v>0.01</v>
      </c>
      <c r="EN189" s="62">
        <v>0.01</v>
      </c>
      <c r="EO189" s="62">
        <v>0.01</v>
      </c>
      <c r="EP189" s="62">
        <v>0.01</v>
      </c>
      <c r="EQ189" s="62">
        <v>0.01</v>
      </c>
      <c r="ER189" s="62">
        <v>0.02</v>
      </c>
      <c r="ES189" s="62">
        <v>0.01</v>
      </c>
      <c r="ET189" s="62">
        <v>0.01</v>
      </c>
      <c r="EU189" s="62" t="s">
        <v>74</v>
      </c>
      <c r="EV189" s="62">
        <v>0.01</v>
      </c>
      <c r="EW189" s="62">
        <v>0.01</v>
      </c>
      <c r="EX189" s="62" t="s">
        <v>74</v>
      </c>
      <c r="EY189" s="62">
        <v>0.01</v>
      </c>
      <c r="EZ189" s="62">
        <v>0.01</v>
      </c>
      <c r="FA189" s="62">
        <v>0.01</v>
      </c>
      <c r="FB189" s="62">
        <v>0.01</v>
      </c>
      <c r="FC189" s="62">
        <v>0.01</v>
      </c>
      <c r="FD189" s="62">
        <v>0.01</v>
      </c>
      <c r="FE189" s="62" t="s">
        <v>74</v>
      </c>
      <c r="FF189" s="62">
        <v>0.01</v>
      </c>
      <c r="FG189" s="62" t="s">
        <v>74</v>
      </c>
      <c r="FH189" s="62">
        <v>0.01</v>
      </c>
      <c r="FI189" s="62" t="s">
        <v>74</v>
      </c>
    </row>
    <row r="190" spans="1:165" x14ac:dyDescent="0.25">
      <c r="A190">
        <v>21</v>
      </c>
      <c r="B190" t="s">
        <v>60</v>
      </c>
      <c r="C190" s="62">
        <v>0.05</v>
      </c>
      <c r="D190" s="62">
        <v>0.04</v>
      </c>
      <c r="E190" s="62">
        <v>0.05</v>
      </c>
      <c r="F190" s="62">
        <v>0.05</v>
      </c>
      <c r="G190" s="62">
        <v>0.06</v>
      </c>
      <c r="H190" s="62">
        <v>0.06</v>
      </c>
      <c r="I190" s="62">
        <v>0.04</v>
      </c>
      <c r="J190" s="62">
        <v>0.05</v>
      </c>
      <c r="K190" s="62">
        <v>0.05</v>
      </c>
      <c r="L190" s="62">
        <v>0.05</v>
      </c>
      <c r="M190" s="62">
        <v>0.05</v>
      </c>
      <c r="N190" s="62" t="s">
        <v>282</v>
      </c>
      <c r="O190" s="62">
        <v>0.04</v>
      </c>
      <c r="P190" s="62">
        <v>0.04</v>
      </c>
      <c r="Q190" s="62">
        <v>0.05</v>
      </c>
      <c r="R190" s="62">
        <v>0.05</v>
      </c>
      <c r="S190" s="62">
        <v>0.05</v>
      </c>
      <c r="T190" s="62">
        <v>0.05</v>
      </c>
      <c r="U190" s="62">
        <v>7.0000000000000007E-2</v>
      </c>
      <c r="V190" s="62">
        <v>0.05</v>
      </c>
      <c r="W190" s="62">
        <v>0.04</v>
      </c>
      <c r="X190" s="62">
        <v>0.04</v>
      </c>
      <c r="Y190" s="62">
        <v>0.04</v>
      </c>
      <c r="Z190" s="62">
        <v>0.03</v>
      </c>
      <c r="AA190" s="62">
        <v>0.05</v>
      </c>
      <c r="AB190" s="62">
        <v>0.03</v>
      </c>
      <c r="AC190" s="62">
        <v>0.04</v>
      </c>
      <c r="AD190" s="62">
        <v>0.03</v>
      </c>
      <c r="AE190" s="62">
        <v>0.04</v>
      </c>
      <c r="AF190" s="62">
        <v>0.05</v>
      </c>
      <c r="AG190" s="62">
        <v>0.03</v>
      </c>
      <c r="AH190" s="62">
        <v>0.04</v>
      </c>
      <c r="AI190" s="62">
        <v>0.05</v>
      </c>
      <c r="AJ190" s="62">
        <v>0.03</v>
      </c>
      <c r="AK190" s="62">
        <v>0.04</v>
      </c>
      <c r="AL190" s="62">
        <v>0.05</v>
      </c>
      <c r="AM190" s="62">
        <v>0.04</v>
      </c>
      <c r="AN190" s="62">
        <v>0.03</v>
      </c>
      <c r="AO190" s="62">
        <v>0.06</v>
      </c>
      <c r="AP190" s="62">
        <v>0.05</v>
      </c>
      <c r="AQ190" s="62">
        <v>0.03</v>
      </c>
      <c r="AR190" s="62">
        <v>0.06</v>
      </c>
      <c r="AS190" s="62">
        <v>0.03</v>
      </c>
      <c r="AT190" s="62">
        <v>0.03</v>
      </c>
      <c r="AU190" s="62">
        <v>0.05</v>
      </c>
      <c r="AV190" s="62">
        <v>0.05</v>
      </c>
      <c r="AW190" s="62">
        <v>0.06</v>
      </c>
      <c r="AX190" s="62">
        <v>7.0000000000000007E-2</v>
      </c>
      <c r="AY190" s="62">
        <v>0.05</v>
      </c>
      <c r="AZ190" s="62">
        <v>0.05</v>
      </c>
      <c r="BA190" s="62">
        <v>0.06</v>
      </c>
      <c r="BB190" s="62">
        <v>0.09</v>
      </c>
      <c r="BC190" s="62">
        <v>0.06</v>
      </c>
      <c r="BD190" s="62">
        <v>0.06</v>
      </c>
      <c r="BE190" s="62">
        <v>0.05</v>
      </c>
      <c r="BF190" s="62">
        <v>0.05</v>
      </c>
      <c r="BG190" s="62">
        <v>0.06</v>
      </c>
      <c r="BH190" s="62">
        <v>0.05</v>
      </c>
      <c r="BI190" s="62">
        <v>0.08</v>
      </c>
      <c r="BJ190" s="62">
        <v>0.06</v>
      </c>
      <c r="BK190" s="62">
        <v>7.0000000000000007E-2</v>
      </c>
      <c r="BL190" s="62">
        <v>7.0000000000000007E-2</v>
      </c>
      <c r="BM190" s="62">
        <v>0.06</v>
      </c>
      <c r="BN190" s="62">
        <v>0.06</v>
      </c>
      <c r="BO190" s="62">
        <v>0.05</v>
      </c>
      <c r="BP190" s="62">
        <v>0.08</v>
      </c>
      <c r="BQ190" s="62">
        <v>0.06</v>
      </c>
      <c r="BR190" s="62">
        <v>7.0000000000000007E-2</v>
      </c>
      <c r="BS190" s="62">
        <v>0.06</v>
      </c>
      <c r="BT190" s="62">
        <v>0.06</v>
      </c>
      <c r="BU190" s="62">
        <v>0.06</v>
      </c>
      <c r="BV190" s="62">
        <v>0.04</v>
      </c>
      <c r="BW190" s="62">
        <v>0.04</v>
      </c>
      <c r="BX190" s="62">
        <v>0.06</v>
      </c>
      <c r="BY190" s="62">
        <v>0.05</v>
      </c>
      <c r="BZ190" s="62">
        <v>0.06</v>
      </c>
      <c r="CA190" s="62">
        <v>0.08</v>
      </c>
      <c r="CB190" s="62">
        <v>7.0000000000000007E-2</v>
      </c>
      <c r="CC190" s="62">
        <v>0.09</v>
      </c>
      <c r="CD190" s="62">
        <v>0.06</v>
      </c>
      <c r="CE190" s="62" t="s">
        <v>73</v>
      </c>
      <c r="CF190" s="62">
        <v>0.03</v>
      </c>
      <c r="CG190" s="62">
        <v>0.08</v>
      </c>
      <c r="CH190" s="62">
        <v>0.05</v>
      </c>
      <c r="CI190" s="62">
        <v>0.05</v>
      </c>
      <c r="CJ190" s="62">
        <v>7.0000000000000007E-2</v>
      </c>
      <c r="CK190" s="62">
        <v>0.08</v>
      </c>
      <c r="CL190" s="62">
        <v>0.06</v>
      </c>
      <c r="CM190" s="62">
        <v>0.06</v>
      </c>
      <c r="CN190" s="62">
        <v>0.06</v>
      </c>
      <c r="CO190" s="62">
        <v>0.05</v>
      </c>
      <c r="CP190" s="62">
        <v>0.06</v>
      </c>
      <c r="CQ190" s="62">
        <v>0.05</v>
      </c>
      <c r="CR190" s="62">
        <v>0.04</v>
      </c>
      <c r="CS190" s="62">
        <v>0.05</v>
      </c>
      <c r="CT190" s="62">
        <v>0.04</v>
      </c>
      <c r="CU190" s="62">
        <v>0.04</v>
      </c>
      <c r="CV190" s="62">
        <v>0.04</v>
      </c>
      <c r="CW190" s="62">
        <v>0.02</v>
      </c>
      <c r="CX190" s="62">
        <v>0.06</v>
      </c>
      <c r="CY190" s="62">
        <v>0.06</v>
      </c>
      <c r="CZ190" s="62">
        <v>7.0000000000000007E-2</v>
      </c>
      <c r="DA190" s="62">
        <v>0.05</v>
      </c>
      <c r="DB190" s="62">
        <v>0.05</v>
      </c>
      <c r="DC190" s="62">
        <v>0.06</v>
      </c>
      <c r="DD190" s="62">
        <v>0.05</v>
      </c>
      <c r="DE190" s="62">
        <v>0.06</v>
      </c>
      <c r="DF190" s="62">
        <v>0.04</v>
      </c>
      <c r="DG190" s="62">
        <v>0.04</v>
      </c>
      <c r="DH190" s="62">
        <v>0.05</v>
      </c>
      <c r="DI190" s="62">
        <v>0.06</v>
      </c>
      <c r="DJ190" s="62">
        <v>0.08</v>
      </c>
      <c r="DK190" s="62">
        <v>0.04</v>
      </c>
      <c r="DL190" s="62">
        <v>0.05</v>
      </c>
      <c r="DM190" s="62">
        <v>0.03</v>
      </c>
      <c r="DN190" s="62">
        <v>0.05</v>
      </c>
      <c r="DO190" s="62">
        <v>0.08</v>
      </c>
      <c r="DP190" s="62">
        <v>0.04</v>
      </c>
      <c r="DQ190" s="62">
        <v>0.05</v>
      </c>
      <c r="DR190" s="62">
        <v>0.04</v>
      </c>
      <c r="DS190" s="62">
        <v>0.03</v>
      </c>
      <c r="DT190" s="62">
        <v>0.05</v>
      </c>
      <c r="DU190" s="62">
        <v>0.04</v>
      </c>
      <c r="DV190" s="62">
        <v>0.02</v>
      </c>
      <c r="DW190" s="62">
        <v>0.03</v>
      </c>
      <c r="DX190" s="62">
        <v>0.04</v>
      </c>
      <c r="DY190" s="62">
        <v>0.04</v>
      </c>
      <c r="DZ190" s="62">
        <v>0.06</v>
      </c>
      <c r="EA190" s="62">
        <v>0.04</v>
      </c>
      <c r="EB190" s="62">
        <v>0.05</v>
      </c>
      <c r="EC190" s="62">
        <v>0.04</v>
      </c>
      <c r="ED190" s="62">
        <v>0.04</v>
      </c>
      <c r="EE190" s="62">
        <v>0.05</v>
      </c>
      <c r="EF190" s="62">
        <v>0.05</v>
      </c>
      <c r="EG190" s="62">
        <v>0.06</v>
      </c>
      <c r="EH190" s="62">
        <v>0.05</v>
      </c>
      <c r="EI190" s="62">
        <v>0.05</v>
      </c>
      <c r="EJ190" s="62">
        <v>0.05</v>
      </c>
      <c r="EK190" s="62">
        <v>0.05</v>
      </c>
      <c r="EL190" s="62">
        <v>0.06</v>
      </c>
      <c r="EM190" s="62">
        <v>0.05</v>
      </c>
      <c r="EN190" s="62">
        <v>0.09</v>
      </c>
      <c r="EO190" s="62">
        <v>0.06</v>
      </c>
      <c r="EP190" s="62">
        <v>0.09</v>
      </c>
      <c r="EQ190" s="62">
        <v>0.05</v>
      </c>
      <c r="ER190" s="62">
        <v>0.05</v>
      </c>
      <c r="ES190" s="62">
        <v>0.04</v>
      </c>
      <c r="ET190" s="62">
        <v>0.05</v>
      </c>
      <c r="EU190" s="62">
        <v>7.0000000000000007E-2</v>
      </c>
      <c r="EV190" s="62">
        <v>0.05</v>
      </c>
      <c r="EW190" s="62">
        <v>0.05</v>
      </c>
      <c r="EX190" s="62">
        <v>0.03</v>
      </c>
      <c r="EY190" s="62">
        <v>0.05</v>
      </c>
      <c r="EZ190" s="62">
        <v>0.04</v>
      </c>
      <c r="FA190" s="62">
        <v>0.06</v>
      </c>
      <c r="FB190" s="62">
        <v>0.05</v>
      </c>
      <c r="FC190" s="62">
        <v>0.05</v>
      </c>
      <c r="FD190" s="62">
        <v>0.05</v>
      </c>
      <c r="FE190" s="62">
        <v>0.05</v>
      </c>
      <c r="FF190" s="62">
        <v>0.03</v>
      </c>
      <c r="FG190" s="62">
        <v>0.05</v>
      </c>
      <c r="FH190" s="62">
        <v>0.05</v>
      </c>
      <c r="FI190" s="62">
        <v>0.05</v>
      </c>
    </row>
    <row r="191" spans="1:165" x14ac:dyDescent="0.25">
      <c r="A191">
        <v>22</v>
      </c>
      <c r="B191" t="s">
        <v>61</v>
      </c>
      <c r="C191" s="62">
        <v>0.02</v>
      </c>
      <c r="D191" s="62">
        <v>0.02</v>
      </c>
      <c r="E191" s="62">
        <v>0.02</v>
      </c>
      <c r="F191" s="62">
        <v>0.01</v>
      </c>
      <c r="G191" s="62">
        <v>0.02</v>
      </c>
      <c r="H191" s="62">
        <v>0.02</v>
      </c>
      <c r="I191" s="62">
        <v>0.01</v>
      </c>
      <c r="J191" s="62">
        <v>0.02</v>
      </c>
      <c r="K191" s="62">
        <v>0.01</v>
      </c>
      <c r="L191" s="62">
        <v>0.02</v>
      </c>
      <c r="M191" s="62">
        <v>0.02</v>
      </c>
      <c r="N191" s="62" t="s">
        <v>282</v>
      </c>
      <c r="O191" s="62">
        <v>0.02</v>
      </c>
      <c r="P191" s="62">
        <v>0.01</v>
      </c>
      <c r="Q191" s="62">
        <v>0.01</v>
      </c>
      <c r="R191" s="62" t="s">
        <v>74</v>
      </c>
      <c r="S191" s="62">
        <v>0.01</v>
      </c>
      <c r="T191" s="62">
        <v>0.01</v>
      </c>
      <c r="U191" s="62" t="s">
        <v>74</v>
      </c>
      <c r="V191" s="62">
        <v>0.01</v>
      </c>
      <c r="W191" s="62">
        <v>0.01</v>
      </c>
      <c r="X191" s="62">
        <v>0.01</v>
      </c>
      <c r="Y191" s="62">
        <v>0.01</v>
      </c>
      <c r="Z191" s="62">
        <v>0.01</v>
      </c>
      <c r="AA191" s="62">
        <v>0.02</v>
      </c>
      <c r="AB191" s="62">
        <v>0.01</v>
      </c>
      <c r="AC191" s="62">
        <v>0.01</v>
      </c>
      <c r="AD191" s="62">
        <v>0.01</v>
      </c>
      <c r="AE191" s="62">
        <v>0.01</v>
      </c>
      <c r="AF191" s="62">
        <v>0.01</v>
      </c>
      <c r="AG191" s="62">
        <v>0.01</v>
      </c>
      <c r="AH191" s="62">
        <v>0.01</v>
      </c>
      <c r="AI191" s="62">
        <v>0.01</v>
      </c>
      <c r="AJ191" s="62">
        <v>0.01</v>
      </c>
      <c r="AK191" s="62">
        <v>0.01</v>
      </c>
      <c r="AL191" s="62">
        <v>0.01</v>
      </c>
      <c r="AM191" s="62">
        <v>0.01</v>
      </c>
      <c r="AN191" s="62">
        <v>0.01</v>
      </c>
      <c r="AO191" s="62">
        <v>0.01</v>
      </c>
      <c r="AP191" s="62">
        <v>0.01</v>
      </c>
      <c r="AQ191" s="62">
        <v>0.01</v>
      </c>
      <c r="AR191" s="62">
        <v>0.02</v>
      </c>
      <c r="AS191" s="62" t="s">
        <v>74</v>
      </c>
      <c r="AT191" s="62" t="s">
        <v>74</v>
      </c>
      <c r="AU191" s="62">
        <v>0.01</v>
      </c>
      <c r="AV191" s="62">
        <v>0.02</v>
      </c>
      <c r="AW191" s="62">
        <v>0.02</v>
      </c>
      <c r="AX191" s="62">
        <v>0.02</v>
      </c>
      <c r="AY191" s="62">
        <v>0.01</v>
      </c>
      <c r="AZ191" s="62">
        <v>0.03</v>
      </c>
      <c r="BA191" s="62">
        <v>0.02</v>
      </c>
      <c r="BB191" s="62">
        <v>0.03</v>
      </c>
      <c r="BC191" s="62">
        <v>0.02</v>
      </c>
      <c r="BD191" s="62">
        <v>0.02</v>
      </c>
      <c r="BE191" s="62">
        <v>0.02</v>
      </c>
      <c r="BF191" s="62">
        <v>0.02</v>
      </c>
      <c r="BG191" s="62">
        <v>0.02</v>
      </c>
      <c r="BH191" s="62">
        <v>0.02</v>
      </c>
      <c r="BI191" s="62">
        <v>0.02</v>
      </c>
      <c r="BJ191" s="62">
        <v>0.02</v>
      </c>
      <c r="BK191" s="62">
        <v>0.02</v>
      </c>
      <c r="BL191" s="62">
        <v>0.02</v>
      </c>
      <c r="BM191" s="62">
        <v>0.02</v>
      </c>
      <c r="BN191" s="62">
        <v>0.02</v>
      </c>
      <c r="BO191" s="62">
        <v>0.01</v>
      </c>
      <c r="BP191" s="62">
        <v>0.02</v>
      </c>
      <c r="BQ191" s="62">
        <v>0.02</v>
      </c>
      <c r="BR191" s="62">
        <v>0.02</v>
      </c>
      <c r="BS191" s="62">
        <v>0.02</v>
      </c>
      <c r="BT191" s="62">
        <v>0.03</v>
      </c>
      <c r="BU191" s="62">
        <v>0.02</v>
      </c>
      <c r="BV191" s="62">
        <v>0.01</v>
      </c>
      <c r="BW191" s="62">
        <v>0.02</v>
      </c>
      <c r="BX191" s="62">
        <v>0.03</v>
      </c>
      <c r="BY191" s="62">
        <v>0.03</v>
      </c>
      <c r="BZ191" s="62">
        <v>0.02</v>
      </c>
      <c r="CA191" s="62">
        <v>0.03</v>
      </c>
      <c r="CB191" s="62">
        <v>0.02</v>
      </c>
      <c r="CC191" s="62">
        <v>0.02</v>
      </c>
      <c r="CD191" s="62">
        <v>0.02</v>
      </c>
      <c r="CE191" s="62">
        <v>0</v>
      </c>
      <c r="CF191" s="62">
        <v>0.02</v>
      </c>
      <c r="CG191" s="62">
        <v>0.02</v>
      </c>
      <c r="CH191" s="62">
        <v>0.01</v>
      </c>
      <c r="CI191" s="62">
        <v>0.01</v>
      </c>
      <c r="CJ191" s="62">
        <v>0.02</v>
      </c>
      <c r="CK191" s="62">
        <v>0.03</v>
      </c>
      <c r="CL191" s="62">
        <v>0.02</v>
      </c>
      <c r="CM191" s="62">
        <v>0.02</v>
      </c>
      <c r="CN191" s="62">
        <v>0.03</v>
      </c>
      <c r="CO191" s="62">
        <v>0.01</v>
      </c>
      <c r="CP191" s="62">
        <v>0.04</v>
      </c>
      <c r="CQ191" s="62">
        <v>0.01</v>
      </c>
      <c r="CR191" s="62">
        <v>0.01</v>
      </c>
      <c r="CS191" s="62">
        <v>0.02</v>
      </c>
      <c r="CT191" s="62">
        <v>0.01</v>
      </c>
      <c r="CU191" s="62">
        <v>0.02</v>
      </c>
      <c r="CV191" s="62">
        <v>0.02</v>
      </c>
      <c r="CW191" s="62">
        <v>0.01</v>
      </c>
      <c r="CX191" s="62">
        <v>0.01</v>
      </c>
      <c r="CY191" s="62">
        <v>0.02</v>
      </c>
      <c r="CZ191" s="62">
        <v>0.01</v>
      </c>
      <c r="DA191" s="62">
        <v>0.01</v>
      </c>
      <c r="DB191" s="62">
        <v>0.02</v>
      </c>
      <c r="DC191" s="62">
        <v>0.02</v>
      </c>
      <c r="DD191" s="62">
        <v>0.02</v>
      </c>
      <c r="DE191" s="62">
        <v>0.04</v>
      </c>
      <c r="DF191" s="62">
        <v>0.03</v>
      </c>
      <c r="DG191" s="62">
        <v>0.03</v>
      </c>
      <c r="DH191" s="62">
        <v>0.01</v>
      </c>
      <c r="DI191" s="62">
        <v>0.03</v>
      </c>
      <c r="DJ191" s="62">
        <v>0.02</v>
      </c>
      <c r="DK191" s="62">
        <v>0.02</v>
      </c>
      <c r="DL191" s="62">
        <v>0.03</v>
      </c>
      <c r="DM191" s="62">
        <v>0</v>
      </c>
      <c r="DN191" s="62">
        <v>0.01</v>
      </c>
      <c r="DO191" s="62">
        <v>0.02</v>
      </c>
      <c r="DP191" s="62">
        <v>0.01</v>
      </c>
      <c r="DQ191" s="62">
        <v>0.01</v>
      </c>
      <c r="DR191" s="62">
        <v>0.01</v>
      </c>
      <c r="DS191" s="62">
        <v>0.01</v>
      </c>
      <c r="DT191" s="62">
        <v>0.01</v>
      </c>
      <c r="DU191" s="62">
        <v>0.02</v>
      </c>
      <c r="DV191" s="62">
        <v>0.01</v>
      </c>
      <c r="DW191" s="62">
        <v>0.01</v>
      </c>
      <c r="DX191" s="62">
        <v>0.02</v>
      </c>
      <c r="DY191" s="62">
        <v>0.02</v>
      </c>
      <c r="DZ191" s="62">
        <v>0.02</v>
      </c>
      <c r="EA191" s="62">
        <v>0.01</v>
      </c>
      <c r="EB191" s="62">
        <v>0.02</v>
      </c>
      <c r="EC191" s="62">
        <v>0.01</v>
      </c>
      <c r="ED191" s="62">
        <v>0.01</v>
      </c>
      <c r="EE191" s="62">
        <v>0.02</v>
      </c>
      <c r="EF191" s="62">
        <v>0.01</v>
      </c>
      <c r="EG191" s="62">
        <v>0.02</v>
      </c>
      <c r="EH191" s="62">
        <v>0.02</v>
      </c>
      <c r="EI191" s="62">
        <v>0.01</v>
      </c>
      <c r="EJ191" s="62">
        <v>0.02</v>
      </c>
      <c r="EK191" s="62">
        <v>0.02</v>
      </c>
      <c r="EL191" s="62">
        <v>0.01</v>
      </c>
      <c r="EM191" s="62">
        <v>0.01</v>
      </c>
      <c r="EN191" s="62">
        <v>0.02</v>
      </c>
      <c r="EO191" s="62">
        <v>0.01</v>
      </c>
      <c r="EP191" s="62">
        <v>0.04</v>
      </c>
      <c r="EQ191" s="62">
        <v>0.02</v>
      </c>
      <c r="ER191" s="62">
        <v>0.02</v>
      </c>
      <c r="ES191" s="62">
        <v>0.01</v>
      </c>
      <c r="ET191" s="62">
        <v>0.02</v>
      </c>
      <c r="EU191" s="62">
        <v>0.01</v>
      </c>
      <c r="EV191" s="62">
        <v>0.02</v>
      </c>
      <c r="EW191" s="62">
        <v>0.01</v>
      </c>
      <c r="EX191" s="62">
        <v>0.01</v>
      </c>
      <c r="EY191" s="62">
        <v>0.02</v>
      </c>
      <c r="EZ191" s="62">
        <v>0.01</v>
      </c>
      <c r="FA191" s="62">
        <v>0.02</v>
      </c>
      <c r="FB191" s="62">
        <v>0.01</v>
      </c>
      <c r="FC191" s="62">
        <v>0.02</v>
      </c>
      <c r="FD191" s="62">
        <v>0.02</v>
      </c>
      <c r="FE191" s="62">
        <v>0.01</v>
      </c>
      <c r="FF191" s="62">
        <v>0.02</v>
      </c>
      <c r="FG191" s="62">
        <v>0.01</v>
      </c>
      <c r="FH191" s="62">
        <v>0.02</v>
      </c>
      <c r="FI191" s="62">
        <v>0.01</v>
      </c>
    </row>
    <row r="192" spans="1:165" x14ac:dyDescent="0.25">
      <c r="A192">
        <v>23</v>
      </c>
      <c r="B192" t="s">
        <v>62</v>
      </c>
      <c r="C192" s="62">
        <v>0.01</v>
      </c>
      <c r="D192" s="62">
        <v>0.01</v>
      </c>
      <c r="E192" s="62">
        <v>0.01</v>
      </c>
      <c r="F192" s="62">
        <v>0.02</v>
      </c>
      <c r="G192" s="62">
        <v>0.01</v>
      </c>
      <c r="H192" s="62">
        <v>0.01</v>
      </c>
      <c r="I192" s="62">
        <v>0.02</v>
      </c>
      <c r="J192" s="62">
        <v>0.01</v>
      </c>
      <c r="K192" s="62">
        <v>0.01</v>
      </c>
      <c r="L192" s="62">
        <v>0.01</v>
      </c>
      <c r="M192" s="62">
        <v>0.01</v>
      </c>
      <c r="N192" s="62" t="s">
        <v>282</v>
      </c>
      <c r="O192" s="62">
        <v>0.02</v>
      </c>
      <c r="P192" s="62">
        <v>0.02</v>
      </c>
      <c r="Q192" s="62">
        <v>0.02</v>
      </c>
      <c r="R192" s="62">
        <v>0.02</v>
      </c>
      <c r="S192" s="62">
        <v>0.02</v>
      </c>
      <c r="T192" s="62">
        <v>0.03</v>
      </c>
      <c r="U192" s="62">
        <v>0.02</v>
      </c>
      <c r="V192" s="62">
        <v>0.03</v>
      </c>
      <c r="W192" s="62">
        <v>0.02</v>
      </c>
      <c r="X192" s="62">
        <v>0.02</v>
      </c>
      <c r="Y192" s="62">
        <v>0.02</v>
      </c>
      <c r="Z192" s="62">
        <v>0.02</v>
      </c>
      <c r="AA192" s="62">
        <v>0.02</v>
      </c>
      <c r="AB192" s="62">
        <v>0.02</v>
      </c>
      <c r="AC192" s="62">
        <v>0.01</v>
      </c>
      <c r="AD192" s="62">
        <v>0.02</v>
      </c>
      <c r="AE192" s="62">
        <v>0.02</v>
      </c>
      <c r="AF192" s="62">
        <v>0.02</v>
      </c>
      <c r="AG192" s="62">
        <v>0.01</v>
      </c>
      <c r="AH192" s="62">
        <v>0.02</v>
      </c>
      <c r="AI192" s="62">
        <v>0.02</v>
      </c>
      <c r="AJ192" s="62">
        <v>0.01</v>
      </c>
      <c r="AK192" s="62">
        <v>0.01</v>
      </c>
      <c r="AL192" s="62">
        <v>0.02</v>
      </c>
      <c r="AM192" s="62">
        <v>0.02</v>
      </c>
      <c r="AN192" s="62">
        <v>0.01</v>
      </c>
      <c r="AO192" s="62">
        <v>0.02</v>
      </c>
      <c r="AP192" s="62">
        <v>0.02</v>
      </c>
      <c r="AQ192" s="62">
        <v>0.01</v>
      </c>
      <c r="AR192" s="62">
        <v>0.02</v>
      </c>
      <c r="AS192" s="62">
        <v>0.01</v>
      </c>
      <c r="AT192" s="62">
        <v>0.02</v>
      </c>
      <c r="AU192" s="62">
        <v>0.02</v>
      </c>
      <c r="AV192" s="62">
        <v>0.02</v>
      </c>
      <c r="AW192" s="62">
        <v>0.01</v>
      </c>
      <c r="AX192" s="62">
        <v>0.01</v>
      </c>
      <c r="AY192" s="62">
        <v>0.01</v>
      </c>
      <c r="AZ192" s="62">
        <v>0.02</v>
      </c>
      <c r="BA192" s="62">
        <v>0.02</v>
      </c>
      <c r="BB192" s="62">
        <v>0.02</v>
      </c>
      <c r="BC192" s="62">
        <v>0.01</v>
      </c>
      <c r="BD192" s="62">
        <v>0.01</v>
      </c>
      <c r="BE192" s="62">
        <v>0.01</v>
      </c>
      <c r="BF192" s="62">
        <v>0.01</v>
      </c>
      <c r="BG192" s="62">
        <v>0.01</v>
      </c>
      <c r="BH192" s="62">
        <v>0.01</v>
      </c>
      <c r="BI192" s="62">
        <v>0.02</v>
      </c>
      <c r="BJ192" s="62">
        <v>0.01</v>
      </c>
      <c r="BK192" s="62">
        <v>0.01</v>
      </c>
      <c r="BL192" s="62">
        <v>0.02</v>
      </c>
      <c r="BM192" s="62">
        <v>0.01</v>
      </c>
      <c r="BN192" s="62">
        <v>0.01</v>
      </c>
      <c r="BO192" s="62">
        <v>0.01</v>
      </c>
      <c r="BP192" s="62">
        <v>0.01</v>
      </c>
      <c r="BQ192" s="62">
        <v>0.01</v>
      </c>
      <c r="BR192" s="62">
        <v>0.01</v>
      </c>
      <c r="BS192" s="62">
        <v>0.01</v>
      </c>
      <c r="BT192" s="62" t="s">
        <v>74</v>
      </c>
      <c r="BU192" s="62">
        <v>0.02</v>
      </c>
      <c r="BV192" s="62">
        <v>0.01</v>
      </c>
      <c r="BW192" s="62">
        <v>0.01</v>
      </c>
      <c r="BX192" s="62">
        <v>0.01</v>
      </c>
      <c r="BY192" s="62" t="s">
        <v>74</v>
      </c>
      <c r="BZ192" s="62">
        <v>0.01</v>
      </c>
      <c r="CA192" s="62">
        <v>0.01</v>
      </c>
      <c r="CB192" s="62">
        <v>0.01</v>
      </c>
      <c r="CC192" s="62">
        <v>0.01</v>
      </c>
      <c r="CD192" s="62">
        <v>0.01</v>
      </c>
      <c r="CE192" s="62">
        <v>0</v>
      </c>
      <c r="CF192" s="62">
        <v>0.01</v>
      </c>
      <c r="CG192" s="62">
        <v>0.01</v>
      </c>
      <c r="CH192" s="62">
        <v>0.01</v>
      </c>
      <c r="CI192" s="62">
        <v>0.02</v>
      </c>
      <c r="CJ192" s="62">
        <v>0.01</v>
      </c>
      <c r="CK192" s="62">
        <v>0.01</v>
      </c>
      <c r="CL192" s="62">
        <v>0.01</v>
      </c>
      <c r="CM192" s="62">
        <v>0.01</v>
      </c>
      <c r="CN192" s="62">
        <v>0.01</v>
      </c>
      <c r="CO192" s="62">
        <v>0.01</v>
      </c>
      <c r="CP192" s="62">
        <v>0.01</v>
      </c>
      <c r="CQ192" s="62">
        <v>0.02</v>
      </c>
      <c r="CR192" s="62">
        <v>0.01</v>
      </c>
      <c r="CS192" s="62">
        <v>0.01</v>
      </c>
      <c r="CT192" s="62">
        <v>0.02</v>
      </c>
      <c r="CU192" s="62">
        <v>0.01</v>
      </c>
      <c r="CV192" s="62">
        <v>0.01</v>
      </c>
      <c r="CW192" s="62">
        <v>0.01</v>
      </c>
      <c r="CX192" s="62">
        <v>0.01</v>
      </c>
      <c r="CY192" s="62">
        <v>0.01</v>
      </c>
      <c r="CZ192" s="62">
        <v>0.01</v>
      </c>
      <c r="DA192" s="62">
        <v>0.01</v>
      </c>
      <c r="DB192" s="62">
        <v>0.01</v>
      </c>
      <c r="DC192" s="62">
        <v>0.01</v>
      </c>
      <c r="DD192" s="62">
        <v>0.01</v>
      </c>
      <c r="DE192" s="62">
        <v>0.01</v>
      </c>
      <c r="DF192" s="62">
        <v>0.01</v>
      </c>
      <c r="DG192" s="62">
        <v>0.01</v>
      </c>
      <c r="DH192" s="62">
        <v>0.01</v>
      </c>
      <c r="DI192" s="62">
        <v>0.03</v>
      </c>
      <c r="DJ192" s="62">
        <v>0.02</v>
      </c>
      <c r="DK192" s="62">
        <v>0.01</v>
      </c>
      <c r="DL192" s="62">
        <v>0.02</v>
      </c>
      <c r="DM192" s="62">
        <v>0.02</v>
      </c>
      <c r="DN192" s="62">
        <v>0.01</v>
      </c>
      <c r="DO192" s="62">
        <v>0.01</v>
      </c>
      <c r="DP192" s="62">
        <v>0.01</v>
      </c>
      <c r="DQ192" s="62">
        <v>0.01</v>
      </c>
      <c r="DR192" s="62">
        <v>0.01</v>
      </c>
      <c r="DS192" s="62">
        <v>0.01</v>
      </c>
      <c r="DT192" s="62">
        <v>0.01</v>
      </c>
      <c r="DU192" s="62">
        <v>0.01</v>
      </c>
      <c r="DV192" s="62">
        <v>0.01</v>
      </c>
      <c r="DW192" s="62">
        <v>0.01</v>
      </c>
      <c r="DX192" s="62">
        <v>0.01</v>
      </c>
      <c r="DY192" s="62">
        <v>0.01</v>
      </c>
      <c r="DZ192" s="62">
        <v>0.01</v>
      </c>
      <c r="EA192" s="62">
        <v>0.01</v>
      </c>
      <c r="EB192" s="62">
        <v>0.01</v>
      </c>
      <c r="EC192" s="62">
        <v>0.01</v>
      </c>
      <c r="ED192" s="62">
        <v>0.01</v>
      </c>
      <c r="EE192" s="62">
        <v>0.01</v>
      </c>
      <c r="EF192" s="62">
        <v>0.01</v>
      </c>
      <c r="EG192" s="62">
        <v>0.01</v>
      </c>
      <c r="EH192" s="62">
        <v>0.01</v>
      </c>
      <c r="EI192" s="62">
        <v>0.01</v>
      </c>
      <c r="EJ192" s="62">
        <v>0.01</v>
      </c>
      <c r="EK192" s="62">
        <v>0.01</v>
      </c>
      <c r="EL192" s="62">
        <v>0.01</v>
      </c>
      <c r="EM192" s="62">
        <v>0.01</v>
      </c>
      <c r="EN192" s="62">
        <v>0.01</v>
      </c>
      <c r="EO192" s="62">
        <v>0.02</v>
      </c>
      <c r="EP192" s="62">
        <v>0.02</v>
      </c>
      <c r="EQ192" s="62">
        <v>0.04</v>
      </c>
      <c r="ER192" s="62">
        <v>0.01</v>
      </c>
      <c r="ES192" s="62">
        <v>0.01</v>
      </c>
      <c r="ET192" s="62">
        <v>0.03</v>
      </c>
      <c r="EU192" s="62">
        <v>0.01</v>
      </c>
      <c r="EV192" s="62">
        <v>0.01</v>
      </c>
      <c r="EW192" s="62">
        <v>0.02</v>
      </c>
      <c r="EX192" s="62">
        <v>0.01</v>
      </c>
      <c r="EY192" s="62">
        <v>0.01</v>
      </c>
      <c r="EZ192" s="62">
        <v>0.01</v>
      </c>
      <c r="FA192" s="62">
        <v>0.01</v>
      </c>
      <c r="FB192" s="62">
        <v>0.01</v>
      </c>
      <c r="FC192" s="62">
        <v>0.01</v>
      </c>
      <c r="FD192" s="62">
        <v>0.02</v>
      </c>
      <c r="FE192" s="62">
        <v>0.02</v>
      </c>
      <c r="FF192" s="62">
        <v>0.01</v>
      </c>
      <c r="FG192" s="62">
        <v>0.01</v>
      </c>
      <c r="FH192" s="62">
        <v>0.01</v>
      </c>
      <c r="FI192" s="62">
        <v>0.02</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2"/>
  <sheetViews>
    <sheetView topLeftCell="A161" workbookViewId="0">
      <selection activeCell="C161" sqref="C1:FI1048576"/>
    </sheetView>
  </sheetViews>
  <sheetFormatPr defaultRowHeight="15" x14ac:dyDescent="0.25"/>
  <cols>
    <col min="3" max="165" width="9.140625" style="62"/>
  </cols>
  <sheetData>
    <row r="1" spans="1:23" x14ac:dyDescent="0.25">
      <c r="A1" t="s">
        <v>281</v>
      </c>
      <c r="B1">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row>
    <row r="2" spans="1:23" x14ac:dyDescent="0.25">
      <c r="A2" t="s">
        <v>41</v>
      </c>
      <c r="B2" t="s">
        <v>42</v>
      </c>
      <c r="C2" s="62" t="s">
        <v>43</v>
      </c>
      <c r="D2" s="62" t="s">
        <v>44</v>
      </c>
      <c r="E2" s="62" t="s">
        <v>45</v>
      </c>
      <c r="F2" s="62" t="s">
        <v>46</v>
      </c>
      <c r="G2" s="62" t="s">
        <v>47</v>
      </c>
      <c r="H2" s="62" t="s">
        <v>48</v>
      </c>
      <c r="I2" s="62" t="s">
        <v>49</v>
      </c>
      <c r="J2" s="62" t="s">
        <v>433</v>
      </c>
      <c r="K2" s="62" t="s">
        <v>50</v>
      </c>
      <c r="L2" s="62" t="s">
        <v>51</v>
      </c>
      <c r="M2" s="62" t="s">
        <v>52</v>
      </c>
      <c r="N2" s="62" t="s">
        <v>53</v>
      </c>
      <c r="O2" s="62" t="s">
        <v>54</v>
      </c>
      <c r="P2" s="62" t="s">
        <v>55</v>
      </c>
      <c r="Q2" s="62" t="s">
        <v>56</v>
      </c>
      <c r="R2" s="62" t="s">
        <v>57</v>
      </c>
      <c r="S2" s="62" t="s">
        <v>58</v>
      </c>
      <c r="T2" s="62" t="s">
        <v>59</v>
      </c>
      <c r="U2" s="62" t="s">
        <v>60</v>
      </c>
      <c r="V2" s="62" t="s">
        <v>61</v>
      </c>
      <c r="W2" s="62" t="s">
        <v>62</v>
      </c>
    </row>
    <row r="3" spans="1:23" x14ac:dyDescent="0.25">
      <c r="A3" t="s">
        <v>108</v>
      </c>
      <c r="B3">
        <v>42860</v>
      </c>
      <c r="C3" s="62">
        <v>0.93</v>
      </c>
      <c r="D3" s="62">
        <v>0.93</v>
      </c>
      <c r="E3" s="62">
        <v>7.0000000000000007E-2</v>
      </c>
      <c r="F3" s="62">
        <v>0.67</v>
      </c>
      <c r="G3" s="62">
        <v>0.01</v>
      </c>
      <c r="H3" s="62">
        <v>0.1</v>
      </c>
      <c r="I3" s="62">
        <v>0.08</v>
      </c>
      <c r="J3" s="62" t="s">
        <v>74</v>
      </c>
      <c r="K3" s="62" t="s">
        <v>74</v>
      </c>
      <c r="L3" s="62" t="s">
        <v>74</v>
      </c>
      <c r="M3" s="62">
        <v>0.01</v>
      </c>
      <c r="N3" s="62" t="s">
        <v>74</v>
      </c>
      <c r="O3" s="62" t="s">
        <v>74</v>
      </c>
      <c r="P3" s="62" t="s">
        <v>74</v>
      </c>
      <c r="Q3" s="62" t="s">
        <v>74</v>
      </c>
      <c r="R3" s="62" t="s">
        <v>74</v>
      </c>
      <c r="S3" s="62" t="s">
        <v>74</v>
      </c>
      <c r="T3" s="62" t="s">
        <v>74</v>
      </c>
      <c r="U3" s="62">
        <v>0.01</v>
      </c>
      <c r="V3" s="62" t="s">
        <v>74</v>
      </c>
      <c r="W3" s="62">
        <v>0.06</v>
      </c>
    </row>
    <row r="4" spans="1:23" x14ac:dyDescent="0.25">
      <c r="A4" t="s">
        <v>119</v>
      </c>
      <c r="B4">
        <v>4910</v>
      </c>
      <c r="C4" s="62">
        <v>0.93</v>
      </c>
      <c r="D4" s="62">
        <v>0.93</v>
      </c>
      <c r="E4" s="62">
        <v>7.0000000000000007E-2</v>
      </c>
      <c r="F4" s="62">
        <v>0.65</v>
      </c>
      <c r="G4" s="62">
        <v>0.02</v>
      </c>
      <c r="H4" s="62">
        <v>0.12</v>
      </c>
      <c r="I4" s="62">
        <v>0.08</v>
      </c>
      <c r="J4" s="62">
        <v>0</v>
      </c>
      <c r="K4" s="62" t="s">
        <v>74</v>
      </c>
      <c r="L4" s="62" t="s">
        <v>73</v>
      </c>
      <c r="M4" s="62">
        <v>0.01</v>
      </c>
      <c r="N4" s="62" t="s">
        <v>73</v>
      </c>
      <c r="O4" s="62" t="s">
        <v>74</v>
      </c>
      <c r="P4" s="62" t="s">
        <v>74</v>
      </c>
      <c r="Q4" s="62" t="s">
        <v>73</v>
      </c>
      <c r="R4" s="62" t="s">
        <v>74</v>
      </c>
      <c r="S4" s="62">
        <v>0</v>
      </c>
      <c r="T4" s="62" t="s">
        <v>74</v>
      </c>
      <c r="U4" s="62">
        <v>0.02</v>
      </c>
      <c r="V4" s="62" t="s">
        <v>74</v>
      </c>
      <c r="W4" s="62">
        <v>0.05</v>
      </c>
    </row>
    <row r="5" spans="1:23" x14ac:dyDescent="0.25">
      <c r="A5" t="s">
        <v>115</v>
      </c>
      <c r="B5">
        <v>2750</v>
      </c>
      <c r="C5" s="62">
        <v>0.95</v>
      </c>
      <c r="D5" s="62">
        <v>0.95</v>
      </c>
      <c r="E5" s="62">
        <v>7.0000000000000007E-2</v>
      </c>
      <c r="F5" s="62">
        <v>0.7</v>
      </c>
      <c r="G5" s="62">
        <v>0.03</v>
      </c>
      <c r="H5" s="62">
        <v>0.09</v>
      </c>
      <c r="I5" s="62">
        <v>0.06</v>
      </c>
      <c r="J5" s="62" t="s">
        <v>73</v>
      </c>
      <c r="K5" s="62" t="s">
        <v>73</v>
      </c>
      <c r="L5" s="62" t="s">
        <v>73</v>
      </c>
      <c r="M5" s="62">
        <v>0.01</v>
      </c>
      <c r="N5" s="62" t="s">
        <v>73</v>
      </c>
      <c r="O5" s="62" t="s">
        <v>73</v>
      </c>
      <c r="P5" s="62" t="s">
        <v>73</v>
      </c>
      <c r="Q5" s="62">
        <v>0</v>
      </c>
      <c r="R5" s="62">
        <v>0</v>
      </c>
      <c r="S5" s="62" t="s">
        <v>73</v>
      </c>
      <c r="T5" s="62" t="s">
        <v>73</v>
      </c>
      <c r="U5" s="62">
        <v>0.01</v>
      </c>
      <c r="V5" s="62">
        <v>0</v>
      </c>
      <c r="W5" s="62">
        <v>0.04</v>
      </c>
    </row>
    <row r="6" spans="1:23" x14ac:dyDescent="0.25">
      <c r="A6" t="s">
        <v>121</v>
      </c>
      <c r="B6">
        <v>3180</v>
      </c>
      <c r="C6" s="62">
        <v>0.92</v>
      </c>
      <c r="D6" s="62">
        <v>0.92</v>
      </c>
      <c r="E6" s="62">
        <v>0.03</v>
      </c>
      <c r="F6" s="62">
        <v>0.72</v>
      </c>
      <c r="G6" s="62">
        <v>0.01</v>
      </c>
      <c r="H6" s="62">
        <v>0.12</v>
      </c>
      <c r="I6" s="62">
        <v>0.03</v>
      </c>
      <c r="J6" s="62">
        <v>0</v>
      </c>
      <c r="K6" s="62" t="s">
        <v>73</v>
      </c>
      <c r="L6" s="62">
        <v>0</v>
      </c>
      <c r="M6" s="62" t="s">
        <v>74</v>
      </c>
      <c r="N6" s="62" t="s">
        <v>73</v>
      </c>
      <c r="O6" s="62">
        <v>0</v>
      </c>
      <c r="P6" s="62">
        <v>0</v>
      </c>
      <c r="Q6" s="62">
        <v>0</v>
      </c>
      <c r="R6" s="62">
        <v>0</v>
      </c>
      <c r="S6" s="62">
        <v>0</v>
      </c>
      <c r="T6" s="62">
        <v>0</v>
      </c>
      <c r="U6" s="62">
        <v>0.01</v>
      </c>
      <c r="V6" s="62" t="s">
        <v>73</v>
      </c>
      <c r="W6" s="62">
        <v>7.0000000000000007E-2</v>
      </c>
    </row>
    <row r="7" spans="1:23" x14ac:dyDescent="0.25">
      <c r="A7" t="s">
        <v>109</v>
      </c>
      <c r="B7">
        <v>1020</v>
      </c>
      <c r="C7" s="62">
        <v>0.89</v>
      </c>
      <c r="D7" s="62">
        <v>0.89</v>
      </c>
      <c r="E7" s="62">
        <v>0.08</v>
      </c>
      <c r="F7" s="62">
        <v>0.6</v>
      </c>
      <c r="G7" s="62">
        <v>0.02</v>
      </c>
      <c r="H7" s="62">
        <v>0.14000000000000001</v>
      </c>
      <c r="I7" s="62">
        <v>0.06</v>
      </c>
      <c r="J7" s="62">
        <v>0</v>
      </c>
      <c r="K7" s="62">
        <v>0</v>
      </c>
      <c r="L7" s="62">
        <v>0</v>
      </c>
      <c r="M7" s="62">
        <v>0.01</v>
      </c>
      <c r="N7" s="62">
        <v>0</v>
      </c>
      <c r="O7" s="62">
        <v>0</v>
      </c>
      <c r="P7" s="62" t="s">
        <v>73</v>
      </c>
      <c r="Q7" s="62" t="s">
        <v>73</v>
      </c>
      <c r="R7" s="62">
        <v>0</v>
      </c>
      <c r="S7" s="62">
        <v>0</v>
      </c>
      <c r="T7" s="62">
        <v>0</v>
      </c>
      <c r="U7" s="62">
        <v>0.01</v>
      </c>
      <c r="V7" s="62" t="s">
        <v>73</v>
      </c>
      <c r="W7" s="62">
        <v>0.09</v>
      </c>
    </row>
    <row r="8" spans="1:23" x14ac:dyDescent="0.25">
      <c r="A8" t="s">
        <v>111</v>
      </c>
      <c r="B8">
        <v>3840</v>
      </c>
      <c r="C8" s="62">
        <v>0.91</v>
      </c>
      <c r="D8" s="62">
        <v>0.91</v>
      </c>
      <c r="E8" s="62">
        <v>0.1</v>
      </c>
      <c r="F8" s="62">
        <v>0.53</v>
      </c>
      <c r="G8" s="62">
        <v>0.02</v>
      </c>
      <c r="H8" s="62">
        <v>0.09</v>
      </c>
      <c r="I8" s="62">
        <v>0.16</v>
      </c>
      <c r="J8" s="62">
        <v>0</v>
      </c>
      <c r="K8" s="62">
        <v>0</v>
      </c>
      <c r="L8" s="62">
        <v>0</v>
      </c>
      <c r="M8" s="62">
        <v>0.02</v>
      </c>
      <c r="N8" s="62" t="s">
        <v>73</v>
      </c>
      <c r="O8" s="62" t="s">
        <v>73</v>
      </c>
      <c r="P8" s="62" t="s">
        <v>73</v>
      </c>
      <c r="Q8" s="62" t="s">
        <v>73</v>
      </c>
      <c r="R8" s="62">
        <v>0</v>
      </c>
      <c r="S8" s="62">
        <v>0</v>
      </c>
      <c r="T8" s="62" t="s">
        <v>73</v>
      </c>
      <c r="U8" s="62">
        <v>0.01</v>
      </c>
      <c r="V8" s="62" t="s">
        <v>74</v>
      </c>
      <c r="W8" s="62">
        <v>0.08</v>
      </c>
    </row>
    <row r="9" spans="1:23" x14ac:dyDescent="0.25">
      <c r="A9" t="s">
        <v>123</v>
      </c>
      <c r="B9">
        <v>3990</v>
      </c>
      <c r="C9" s="62">
        <v>0.94</v>
      </c>
      <c r="D9" s="62">
        <v>0.94</v>
      </c>
      <c r="E9" s="62">
        <v>0.05</v>
      </c>
      <c r="F9" s="62">
        <v>0.69</v>
      </c>
      <c r="G9" s="62" t="s">
        <v>74</v>
      </c>
      <c r="H9" s="62">
        <v>0.14000000000000001</v>
      </c>
      <c r="I9" s="62">
        <v>0.04</v>
      </c>
      <c r="J9" s="62">
        <v>0</v>
      </c>
      <c r="K9" s="62" t="s">
        <v>74</v>
      </c>
      <c r="L9" s="62">
        <v>0</v>
      </c>
      <c r="M9" s="62">
        <v>0.01</v>
      </c>
      <c r="N9" s="62" t="s">
        <v>74</v>
      </c>
      <c r="O9" s="62">
        <v>0</v>
      </c>
      <c r="P9" s="62" t="s">
        <v>73</v>
      </c>
      <c r="Q9" s="62" t="s">
        <v>73</v>
      </c>
      <c r="R9" s="62" t="s">
        <v>73</v>
      </c>
      <c r="S9" s="62">
        <v>0</v>
      </c>
      <c r="T9" s="62" t="s">
        <v>73</v>
      </c>
      <c r="U9" s="62">
        <v>0.01</v>
      </c>
      <c r="V9" s="62" t="s">
        <v>74</v>
      </c>
      <c r="W9" s="62">
        <v>0.05</v>
      </c>
    </row>
    <row r="10" spans="1:23" x14ac:dyDescent="0.25">
      <c r="A10" t="s">
        <v>125</v>
      </c>
      <c r="B10">
        <v>10980</v>
      </c>
      <c r="C10" s="62">
        <v>0.94</v>
      </c>
      <c r="D10" s="62">
        <v>0.94</v>
      </c>
      <c r="E10" s="62">
        <v>0.06</v>
      </c>
      <c r="F10" s="62">
        <v>0.69</v>
      </c>
      <c r="G10" s="62">
        <v>0.01</v>
      </c>
      <c r="H10" s="62">
        <v>0.06</v>
      </c>
      <c r="I10" s="62">
        <v>0.13</v>
      </c>
      <c r="J10" s="62" t="s">
        <v>73</v>
      </c>
      <c r="K10" s="62" t="s">
        <v>74</v>
      </c>
      <c r="L10" s="62">
        <v>0</v>
      </c>
      <c r="M10" s="62">
        <v>0.01</v>
      </c>
      <c r="N10" s="62" t="s">
        <v>74</v>
      </c>
      <c r="O10" s="62" t="s">
        <v>74</v>
      </c>
      <c r="P10" s="62" t="s">
        <v>74</v>
      </c>
      <c r="Q10" s="62" t="s">
        <v>73</v>
      </c>
      <c r="R10" s="62">
        <v>0</v>
      </c>
      <c r="S10" s="62" t="s">
        <v>73</v>
      </c>
      <c r="T10" s="62" t="s">
        <v>74</v>
      </c>
      <c r="U10" s="62">
        <v>0.01</v>
      </c>
      <c r="V10" s="62" t="s">
        <v>74</v>
      </c>
      <c r="W10" s="62">
        <v>0.04</v>
      </c>
    </row>
    <row r="11" spans="1:23" x14ac:dyDescent="0.25">
      <c r="A11" t="s">
        <v>127</v>
      </c>
      <c r="B11">
        <v>5320</v>
      </c>
      <c r="C11" s="62">
        <v>0.93</v>
      </c>
      <c r="D11" s="62">
        <v>0.93</v>
      </c>
      <c r="E11" s="62">
        <v>0.09</v>
      </c>
      <c r="F11" s="62">
        <v>0.72</v>
      </c>
      <c r="G11" s="62">
        <v>0.01</v>
      </c>
      <c r="H11" s="62">
        <v>7.0000000000000007E-2</v>
      </c>
      <c r="I11" s="62">
        <v>0.04</v>
      </c>
      <c r="J11" s="62" t="s">
        <v>73</v>
      </c>
      <c r="K11" s="62" t="s">
        <v>74</v>
      </c>
      <c r="L11" s="62">
        <v>0</v>
      </c>
      <c r="M11" s="62">
        <v>0.01</v>
      </c>
      <c r="N11" s="62" t="s">
        <v>73</v>
      </c>
      <c r="O11" s="62" t="s">
        <v>74</v>
      </c>
      <c r="P11" s="62" t="s">
        <v>73</v>
      </c>
      <c r="Q11" s="62" t="s">
        <v>73</v>
      </c>
      <c r="R11" s="62">
        <v>0</v>
      </c>
      <c r="S11" s="62">
        <v>0</v>
      </c>
      <c r="T11" s="62">
        <v>0</v>
      </c>
      <c r="U11" s="62">
        <v>0.01</v>
      </c>
      <c r="V11" s="62" t="s">
        <v>74</v>
      </c>
      <c r="W11" s="62">
        <v>0.05</v>
      </c>
    </row>
    <row r="12" spans="1:23" x14ac:dyDescent="0.25">
      <c r="A12" t="s">
        <v>117</v>
      </c>
      <c r="B12">
        <v>3940</v>
      </c>
      <c r="C12" s="62">
        <v>0.91</v>
      </c>
      <c r="D12" s="62">
        <v>0.91</v>
      </c>
      <c r="E12" s="62">
        <v>0.08</v>
      </c>
      <c r="F12" s="62">
        <v>0.63</v>
      </c>
      <c r="G12" s="62">
        <v>0.02</v>
      </c>
      <c r="H12" s="62">
        <v>0.1</v>
      </c>
      <c r="I12" s="62">
        <v>7.0000000000000007E-2</v>
      </c>
      <c r="J12" s="62" t="s">
        <v>73</v>
      </c>
      <c r="K12" s="62" t="s">
        <v>74</v>
      </c>
      <c r="L12" s="62" t="s">
        <v>73</v>
      </c>
      <c r="M12" s="62">
        <v>0.01</v>
      </c>
      <c r="N12" s="62" t="s">
        <v>73</v>
      </c>
      <c r="O12" s="62" t="s">
        <v>73</v>
      </c>
      <c r="P12" s="62" t="s">
        <v>73</v>
      </c>
      <c r="Q12" s="62" t="s">
        <v>73</v>
      </c>
      <c r="R12" s="62">
        <v>0</v>
      </c>
      <c r="S12" s="62">
        <v>0</v>
      </c>
      <c r="T12" s="62" t="s">
        <v>74</v>
      </c>
      <c r="U12" s="62">
        <v>0.02</v>
      </c>
      <c r="V12" s="62" t="s">
        <v>74</v>
      </c>
      <c r="W12" s="62">
        <v>7.0000000000000007E-2</v>
      </c>
    </row>
    <row r="13" spans="1:23" x14ac:dyDescent="0.25">
      <c r="A13" t="s">
        <v>113</v>
      </c>
      <c r="B13">
        <v>2920</v>
      </c>
      <c r="C13" s="62">
        <v>0.91</v>
      </c>
      <c r="D13" s="62">
        <v>0.91</v>
      </c>
      <c r="E13" s="62">
        <v>7.0000000000000007E-2</v>
      </c>
      <c r="F13" s="62">
        <v>0.64</v>
      </c>
      <c r="G13" s="62">
        <v>0.01</v>
      </c>
      <c r="H13" s="62">
        <v>0.13</v>
      </c>
      <c r="I13" s="62">
        <v>0.06</v>
      </c>
      <c r="J13" s="62">
        <v>0</v>
      </c>
      <c r="K13" s="62">
        <v>0</v>
      </c>
      <c r="L13" s="62" t="s">
        <v>73</v>
      </c>
      <c r="M13" s="62">
        <v>0.02</v>
      </c>
      <c r="N13" s="62" t="s">
        <v>74</v>
      </c>
      <c r="O13" s="62" t="s">
        <v>73</v>
      </c>
      <c r="P13" s="62" t="s">
        <v>74</v>
      </c>
      <c r="Q13" s="62" t="s">
        <v>73</v>
      </c>
      <c r="R13" s="62">
        <v>0</v>
      </c>
      <c r="S13" s="62" t="s">
        <v>73</v>
      </c>
      <c r="T13" s="62" t="s">
        <v>73</v>
      </c>
      <c r="U13" s="62">
        <v>0.02</v>
      </c>
      <c r="V13" s="62" t="s">
        <v>74</v>
      </c>
      <c r="W13" s="62">
        <v>0.06</v>
      </c>
    </row>
    <row r="14" spans="1:23" x14ac:dyDescent="0.25">
      <c r="A14">
        <v>201</v>
      </c>
      <c r="B14">
        <v>220</v>
      </c>
      <c r="C14" s="62">
        <v>0.98</v>
      </c>
      <c r="D14" s="62">
        <v>0.98</v>
      </c>
      <c r="E14" s="62" t="s">
        <v>73</v>
      </c>
      <c r="F14" s="62">
        <v>0.92</v>
      </c>
      <c r="G14" s="62" t="s">
        <v>73</v>
      </c>
      <c r="H14" s="62">
        <v>0.04</v>
      </c>
      <c r="I14" s="62" t="s">
        <v>73</v>
      </c>
      <c r="J14" s="62">
        <v>0</v>
      </c>
      <c r="K14" s="62">
        <v>0</v>
      </c>
      <c r="L14" s="62">
        <v>0</v>
      </c>
      <c r="M14" s="62">
        <v>0</v>
      </c>
      <c r="N14" s="62">
        <v>0</v>
      </c>
      <c r="O14" s="62">
        <v>0</v>
      </c>
      <c r="P14" s="62">
        <v>0</v>
      </c>
      <c r="Q14" s="62">
        <v>0</v>
      </c>
      <c r="R14" s="62">
        <v>0</v>
      </c>
      <c r="S14" s="62">
        <v>0</v>
      </c>
      <c r="T14" s="62">
        <v>0</v>
      </c>
      <c r="U14" s="62">
        <v>0</v>
      </c>
      <c r="V14" s="62">
        <v>0</v>
      </c>
      <c r="W14" s="62">
        <v>0.02</v>
      </c>
    </row>
    <row r="15" spans="1:23" x14ac:dyDescent="0.25">
      <c r="A15">
        <v>202</v>
      </c>
      <c r="B15">
        <v>300</v>
      </c>
      <c r="C15" s="62">
        <v>0.95</v>
      </c>
      <c r="D15" s="62">
        <v>0.95</v>
      </c>
      <c r="E15" s="62">
        <v>0.02</v>
      </c>
      <c r="F15" s="62">
        <v>0.79</v>
      </c>
      <c r="G15" s="62" t="s">
        <v>73</v>
      </c>
      <c r="H15" s="62">
        <v>0.11</v>
      </c>
      <c r="I15" s="62">
        <v>0.02</v>
      </c>
      <c r="J15" s="62">
        <v>0</v>
      </c>
      <c r="K15" s="62">
        <v>0</v>
      </c>
      <c r="L15" s="62">
        <v>0</v>
      </c>
      <c r="M15" s="62" t="s">
        <v>73</v>
      </c>
      <c r="N15" s="62">
        <v>0</v>
      </c>
      <c r="O15" s="62">
        <v>0</v>
      </c>
      <c r="P15" s="62">
        <v>0</v>
      </c>
      <c r="Q15" s="62">
        <v>0</v>
      </c>
      <c r="R15" s="62">
        <v>0</v>
      </c>
      <c r="S15" s="62">
        <v>0</v>
      </c>
      <c r="T15" s="62">
        <v>0</v>
      </c>
      <c r="U15" s="62" t="s">
        <v>73</v>
      </c>
      <c r="V15" s="62">
        <v>0</v>
      </c>
      <c r="W15" s="62">
        <v>0.05</v>
      </c>
    </row>
    <row r="16" spans="1:23" x14ac:dyDescent="0.25">
      <c r="A16">
        <v>203</v>
      </c>
      <c r="B16">
        <v>190</v>
      </c>
      <c r="C16" s="62">
        <v>0.92</v>
      </c>
      <c r="D16" s="62">
        <v>0.91</v>
      </c>
      <c r="E16" s="62">
        <v>0.05</v>
      </c>
      <c r="F16" s="62">
        <v>0.57999999999999996</v>
      </c>
      <c r="G16" s="62" t="s">
        <v>73</v>
      </c>
      <c r="H16" s="62">
        <v>0.26</v>
      </c>
      <c r="I16" s="62">
        <v>0.02</v>
      </c>
      <c r="J16" s="62">
        <v>0</v>
      </c>
      <c r="K16" s="62">
        <v>0</v>
      </c>
      <c r="L16" s="62">
        <v>0</v>
      </c>
      <c r="M16" s="62" t="s">
        <v>73</v>
      </c>
      <c r="N16" s="62">
        <v>0</v>
      </c>
      <c r="O16" s="62">
        <v>0</v>
      </c>
      <c r="P16" s="62" t="s">
        <v>73</v>
      </c>
      <c r="Q16" s="62" t="s">
        <v>73</v>
      </c>
      <c r="R16" s="62" t="s">
        <v>73</v>
      </c>
      <c r="S16" s="62">
        <v>0</v>
      </c>
      <c r="T16" s="62">
        <v>0</v>
      </c>
      <c r="U16" s="62">
        <v>0.03</v>
      </c>
      <c r="V16" s="62" t="s">
        <v>73</v>
      </c>
      <c r="W16" s="62">
        <v>0.04</v>
      </c>
    </row>
    <row r="17" spans="1:23" x14ac:dyDescent="0.25">
      <c r="A17">
        <v>204</v>
      </c>
      <c r="B17">
        <v>80</v>
      </c>
      <c r="C17" s="62">
        <v>0.6</v>
      </c>
      <c r="D17" s="62">
        <v>0.6</v>
      </c>
      <c r="E17" s="62">
        <v>0.05</v>
      </c>
      <c r="F17" s="62">
        <v>0.25</v>
      </c>
      <c r="G17" s="62">
        <v>0</v>
      </c>
      <c r="H17" s="62">
        <v>0.16</v>
      </c>
      <c r="I17" s="62">
        <v>0.12</v>
      </c>
      <c r="J17" s="62">
        <v>0</v>
      </c>
      <c r="K17" s="62" t="s">
        <v>73</v>
      </c>
      <c r="L17" s="62">
        <v>0</v>
      </c>
      <c r="M17" s="62">
        <v>0</v>
      </c>
      <c r="N17" s="62">
        <v>0</v>
      </c>
      <c r="O17" s="62">
        <v>0</v>
      </c>
      <c r="P17" s="62">
        <v>0</v>
      </c>
      <c r="Q17" s="62">
        <v>0</v>
      </c>
      <c r="R17" s="62">
        <v>0</v>
      </c>
      <c r="S17" s="62">
        <v>0</v>
      </c>
      <c r="T17" s="62">
        <v>0</v>
      </c>
      <c r="U17" s="62" t="s">
        <v>73</v>
      </c>
      <c r="V17" s="62">
        <v>0</v>
      </c>
      <c r="W17" s="62">
        <v>0.37</v>
      </c>
    </row>
    <row r="18" spans="1:23" x14ac:dyDescent="0.25">
      <c r="A18">
        <v>205</v>
      </c>
      <c r="B18">
        <v>430</v>
      </c>
      <c r="C18" s="62">
        <v>0.95</v>
      </c>
      <c r="D18" s="62">
        <v>0.95</v>
      </c>
      <c r="E18" s="62">
        <v>0.02</v>
      </c>
      <c r="F18" s="62">
        <v>0.9</v>
      </c>
      <c r="G18" s="62" t="s">
        <v>73</v>
      </c>
      <c r="H18" s="62">
        <v>0.03</v>
      </c>
      <c r="I18" s="62">
        <v>0</v>
      </c>
      <c r="J18" s="62">
        <v>0</v>
      </c>
      <c r="K18" s="62">
        <v>0</v>
      </c>
      <c r="L18" s="62">
        <v>0</v>
      </c>
      <c r="M18" s="62" t="s">
        <v>73</v>
      </c>
      <c r="N18" s="62" t="s">
        <v>73</v>
      </c>
      <c r="O18" s="62">
        <v>0</v>
      </c>
      <c r="P18" s="62">
        <v>0</v>
      </c>
      <c r="Q18" s="62">
        <v>0</v>
      </c>
      <c r="R18" s="62">
        <v>0</v>
      </c>
      <c r="S18" s="62">
        <v>0</v>
      </c>
      <c r="T18" s="62">
        <v>0</v>
      </c>
      <c r="U18" s="62" t="s">
        <v>73</v>
      </c>
      <c r="V18" s="62">
        <v>0</v>
      </c>
      <c r="W18" s="62">
        <v>0.05</v>
      </c>
    </row>
    <row r="19" spans="1:23" x14ac:dyDescent="0.25">
      <c r="A19">
        <v>206</v>
      </c>
      <c r="B19">
        <v>20</v>
      </c>
      <c r="C19" s="62">
        <v>0.64</v>
      </c>
      <c r="D19" s="62">
        <v>0.64</v>
      </c>
      <c r="E19" s="62">
        <v>0.18</v>
      </c>
      <c r="F19" s="62" t="s">
        <v>73</v>
      </c>
      <c r="G19" s="62" t="s">
        <v>73</v>
      </c>
      <c r="H19" s="62">
        <v>0.18</v>
      </c>
      <c r="I19" s="62" t="s">
        <v>73</v>
      </c>
      <c r="J19" s="62">
        <v>0</v>
      </c>
      <c r="K19" s="62">
        <v>0</v>
      </c>
      <c r="L19" s="62">
        <v>0</v>
      </c>
      <c r="M19" s="62">
        <v>0</v>
      </c>
      <c r="N19" s="62">
        <v>0</v>
      </c>
      <c r="O19" s="62">
        <v>0</v>
      </c>
      <c r="P19" s="62">
        <v>0</v>
      </c>
      <c r="Q19" s="62">
        <v>0</v>
      </c>
      <c r="R19" s="62">
        <v>0</v>
      </c>
      <c r="S19" s="62">
        <v>0</v>
      </c>
      <c r="T19" s="62">
        <v>0</v>
      </c>
      <c r="U19" s="62">
        <v>0</v>
      </c>
      <c r="V19" s="62">
        <v>0</v>
      </c>
      <c r="W19" s="62">
        <v>0.36</v>
      </c>
    </row>
    <row r="20" spans="1:23" x14ac:dyDescent="0.25">
      <c r="A20">
        <v>207</v>
      </c>
      <c r="B20">
        <v>210</v>
      </c>
      <c r="C20" s="62">
        <v>0.86</v>
      </c>
      <c r="D20" s="62">
        <v>0.86</v>
      </c>
      <c r="E20" s="62">
        <v>0.02</v>
      </c>
      <c r="F20" s="62">
        <v>0.76</v>
      </c>
      <c r="G20" s="62">
        <v>0</v>
      </c>
      <c r="H20" s="62">
        <v>0.08</v>
      </c>
      <c r="I20" s="62" t="s">
        <v>73</v>
      </c>
      <c r="J20" s="62">
        <v>0</v>
      </c>
      <c r="K20" s="62">
        <v>0</v>
      </c>
      <c r="L20" s="62">
        <v>0</v>
      </c>
      <c r="M20" s="62">
        <v>0</v>
      </c>
      <c r="N20" s="62">
        <v>0</v>
      </c>
      <c r="O20" s="62">
        <v>0</v>
      </c>
      <c r="P20" s="62">
        <v>0</v>
      </c>
      <c r="Q20" s="62">
        <v>0</v>
      </c>
      <c r="R20" s="62">
        <v>0</v>
      </c>
      <c r="S20" s="62">
        <v>0</v>
      </c>
      <c r="T20" s="62">
        <v>0</v>
      </c>
      <c r="U20" s="62" t="s">
        <v>73</v>
      </c>
      <c r="V20" s="62">
        <v>0</v>
      </c>
      <c r="W20" s="62">
        <v>0.13</v>
      </c>
    </row>
    <row r="21" spans="1:23" x14ac:dyDescent="0.25">
      <c r="A21">
        <v>208</v>
      </c>
      <c r="B21">
        <v>80</v>
      </c>
      <c r="C21" s="62">
        <v>0.96</v>
      </c>
      <c r="D21" s="62">
        <v>0.96</v>
      </c>
      <c r="E21" s="62">
        <v>7.0000000000000007E-2</v>
      </c>
      <c r="F21" s="62">
        <v>0.61</v>
      </c>
      <c r="G21" s="62">
        <v>0</v>
      </c>
      <c r="H21" s="62">
        <v>0.24</v>
      </c>
      <c r="I21" s="62">
        <v>0.05</v>
      </c>
      <c r="J21" s="62">
        <v>0</v>
      </c>
      <c r="K21" s="62">
        <v>0</v>
      </c>
      <c r="L21" s="62">
        <v>0</v>
      </c>
      <c r="M21" s="62">
        <v>0</v>
      </c>
      <c r="N21" s="62">
        <v>0</v>
      </c>
      <c r="O21" s="62">
        <v>0</v>
      </c>
      <c r="P21" s="62">
        <v>0</v>
      </c>
      <c r="Q21" s="62">
        <v>0</v>
      </c>
      <c r="R21" s="62">
        <v>0</v>
      </c>
      <c r="S21" s="62">
        <v>0</v>
      </c>
      <c r="T21" s="62">
        <v>0</v>
      </c>
      <c r="U21" s="62">
        <v>0</v>
      </c>
      <c r="V21" s="62">
        <v>0</v>
      </c>
      <c r="W21" s="62">
        <v>0.04</v>
      </c>
    </row>
    <row r="22" spans="1:23" x14ac:dyDescent="0.25">
      <c r="A22">
        <v>209</v>
      </c>
      <c r="B22">
        <v>100</v>
      </c>
      <c r="C22" s="62">
        <v>0.91</v>
      </c>
      <c r="D22" s="62">
        <v>0.91</v>
      </c>
      <c r="E22" s="62" t="s">
        <v>73</v>
      </c>
      <c r="F22" s="62">
        <v>0.73</v>
      </c>
      <c r="G22" s="62">
        <v>0</v>
      </c>
      <c r="H22" s="62">
        <v>0.17</v>
      </c>
      <c r="I22" s="62">
        <v>0</v>
      </c>
      <c r="J22" s="62">
        <v>0</v>
      </c>
      <c r="K22" s="62">
        <v>0</v>
      </c>
      <c r="L22" s="62">
        <v>0</v>
      </c>
      <c r="M22" s="62">
        <v>0</v>
      </c>
      <c r="N22" s="62">
        <v>0</v>
      </c>
      <c r="O22" s="62">
        <v>0</v>
      </c>
      <c r="P22" s="62">
        <v>0</v>
      </c>
      <c r="Q22" s="62">
        <v>0</v>
      </c>
      <c r="R22" s="62">
        <v>0</v>
      </c>
      <c r="S22" s="62">
        <v>0</v>
      </c>
      <c r="T22" s="62">
        <v>0</v>
      </c>
      <c r="U22" s="62">
        <v>0</v>
      </c>
      <c r="V22" s="62">
        <v>0</v>
      </c>
      <c r="W22" s="62">
        <v>0.09</v>
      </c>
    </row>
    <row r="23" spans="1:23" x14ac:dyDescent="0.25">
      <c r="A23">
        <v>210</v>
      </c>
      <c r="B23">
        <v>460</v>
      </c>
      <c r="C23" s="62">
        <v>0.97</v>
      </c>
      <c r="D23" s="62">
        <v>0.97</v>
      </c>
      <c r="E23" s="62">
        <v>0</v>
      </c>
      <c r="F23" s="62">
        <v>0.92</v>
      </c>
      <c r="G23" s="62">
        <v>0.01</v>
      </c>
      <c r="H23" s="62">
        <v>0.05</v>
      </c>
      <c r="I23" s="62">
        <v>0</v>
      </c>
      <c r="J23" s="62">
        <v>0</v>
      </c>
      <c r="K23" s="62">
        <v>0</v>
      </c>
      <c r="L23" s="62">
        <v>0</v>
      </c>
      <c r="M23" s="62">
        <v>0.01</v>
      </c>
      <c r="N23" s="62">
        <v>0</v>
      </c>
      <c r="O23" s="62">
        <v>0</v>
      </c>
      <c r="P23" s="62">
        <v>0</v>
      </c>
      <c r="Q23" s="62">
        <v>0</v>
      </c>
      <c r="R23" s="62">
        <v>0</v>
      </c>
      <c r="S23" s="62">
        <v>0</v>
      </c>
      <c r="T23" s="62">
        <v>0</v>
      </c>
      <c r="U23" s="62">
        <v>0</v>
      </c>
      <c r="V23" s="62">
        <v>0</v>
      </c>
      <c r="W23" s="62">
        <v>0.03</v>
      </c>
    </row>
    <row r="24" spans="1:23" x14ac:dyDescent="0.25">
      <c r="A24">
        <v>211</v>
      </c>
      <c r="B24">
        <v>190</v>
      </c>
      <c r="C24" s="62">
        <v>0.84</v>
      </c>
      <c r="D24" s="62">
        <v>0.84</v>
      </c>
      <c r="E24" s="62">
        <v>0.26</v>
      </c>
      <c r="F24" s="62">
        <v>7.0000000000000007E-2</v>
      </c>
      <c r="G24" s="62">
        <v>0.05</v>
      </c>
      <c r="H24" s="62">
        <v>0.39</v>
      </c>
      <c r="I24" s="62">
        <v>0.08</v>
      </c>
      <c r="J24" s="62">
        <v>0</v>
      </c>
      <c r="K24" s="62">
        <v>0</v>
      </c>
      <c r="L24" s="62">
        <v>0</v>
      </c>
      <c r="M24" s="62" t="s">
        <v>73</v>
      </c>
      <c r="N24" s="62">
        <v>0</v>
      </c>
      <c r="O24" s="62">
        <v>0</v>
      </c>
      <c r="P24" s="62">
        <v>0</v>
      </c>
      <c r="Q24" s="62">
        <v>0</v>
      </c>
      <c r="R24" s="62">
        <v>0</v>
      </c>
      <c r="S24" s="62">
        <v>0</v>
      </c>
      <c r="T24" s="62">
        <v>0</v>
      </c>
      <c r="U24" s="62">
        <v>0.02</v>
      </c>
      <c r="V24" s="62">
        <v>0</v>
      </c>
      <c r="W24" s="62">
        <v>0.14000000000000001</v>
      </c>
    </row>
    <row r="25" spans="1:23" x14ac:dyDescent="0.25">
      <c r="A25">
        <v>212</v>
      </c>
      <c r="B25">
        <v>380</v>
      </c>
      <c r="C25" s="62">
        <v>0.94</v>
      </c>
      <c r="D25" s="62">
        <v>0.94</v>
      </c>
      <c r="E25" s="62">
        <v>0.03</v>
      </c>
      <c r="F25" s="62">
        <v>0.62</v>
      </c>
      <c r="G25" s="62">
        <v>0</v>
      </c>
      <c r="H25" s="62">
        <v>0.18</v>
      </c>
      <c r="I25" s="62">
        <v>0.1</v>
      </c>
      <c r="J25" s="62">
        <v>0</v>
      </c>
      <c r="K25" s="62">
        <v>0</v>
      </c>
      <c r="L25" s="62">
        <v>0</v>
      </c>
      <c r="M25" s="62">
        <v>0</v>
      </c>
      <c r="N25" s="62">
        <v>0</v>
      </c>
      <c r="O25" s="62">
        <v>0</v>
      </c>
      <c r="P25" s="62">
        <v>0</v>
      </c>
      <c r="Q25" s="62">
        <v>0</v>
      </c>
      <c r="R25" s="62">
        <v>0</v>
      </c>
      <c r="S25" s="62">
        <v>0</v>
      </c>
      <c r="T25" s="62">
        <v>0</v>
      </c>
      <c r="U25" s="62">
        <v>0.01</v>
      </c>
      <c r="V25" s="62">
        <v>0</v>
      </c>
      <c r="W25" s="62">
        <v>0.05</v>
      </c>
    </row>
    <row r="26" spans="1:23" x14ac:dyDescent="0.25">
      <c r="A26">
        <v>213</v>
      </c>
      <c r="B26">
        <v>390</v>
      </c>
      <c r="C26" s="62">
        <v>0.91</v>
      </c>
      <c r="D26" s="62">
        <v>0.91</v>
      </c>
      <c r="E26" s="62">
        <v>0.02</v>
      </c>
      <c r="F26" s="62">
        <v>0.78</v>
      </c>
      <c r="G26" s="62" t="s">
        <v>73</v>
      </c>
      <c r="H26" s="62">
        <v>0.11</v>
      </c>
      <c r="I26" s="62" t="s">
        <v>73</v>
      </c>
      <c r="J26" s="62">
        <v>0</v>
      </c>
      <c r="K26" s="62">
        <v>0</v>
      </c>
      <c r="L26" s="62">
        <v>0</v>
      </c>
      <c r="M26" s="62" t="s">
        <v>73</v>
      </c>
      <c r="N26" s="62">
        <v>0</v>
      </c>
      <c r="O26" s="62">
        <v>0</v>
      </c>
      <c r="P26" s="62">
        <v>0</v>
      </c>
      <c r="Q26" s="62">
        <v>0</v>
      </c>
      <c r="R26" s="62">
        <v>0</v>
      </c>
      <c r="S26" s="62">
        <v>0</v>
      </c>
      <c r="T26" s="62">
        <v>0</v>
      </c>
      <c r="U26" s="62">
        <v>0.01</v>
      </c>
      <c r="V26" s="62">
        <v>0</v>
      </c>
      <c r="W26" s="62">
        <v>7.0000000000000007E-2</v>
      </c>
    </row>
    <row r="27" spans="1:23" x14ac:dyDescent="0.25">
      <c r="A27">
        <v>301</v>
      </c>
      <c r="B27" t="s">
        <v>282</v>
      </c>
      <c r="C27" s="62" t="s">
        <v>282</v>
      </c>
      <c r="D27" s="62" t="s">
        <v>282</v>
      </c>
      <c r="E27" s="62" t="s">
        <v>282</v>
      </c>
      <c r="F27" s="62" t="s">
        <v>282</v>
      </c>
      <c r="G27" s="62" t="s">
        <v>282</v>
      </c>
      <c r="H27" s="62" t="s">
        <v>282</v>
      </c>
      <c r="I27" s="62" t="s">
        <v>282</v>
      </c>
      <c r="J27" s="62" t="s">
        <v>282</v>
      </c>
      <c r="K27" s="62" t="s">
        <v>282</v>
      </c>
      <c r="L27" s="62" t="s">
        <v>282</v>
      </c>
      <c r="M27" s="62" t="s">
        <v>282</v>
      </c>
      <c r="N27" s="62" t="s">
        <v>282</v>
      </c>
      <c r="O27" s="62" t="s">
        <v>282</v>
      </c>
      <c r="P27" s="62" t="s">
        <v>282</v>
      </c>
      <c r="Q27" s="62" t="s">
        <v>282</v>
      </c>
      <c r="R27" s="62" t="s">
        <v>282</v>
      </c>
      <c r="S27" s="62" t="s">
        <v>282</v>
      </c>
      <c r="T27" s="62" t="s">
        <v>282</v>
      </c>
      <c r="U27" s="62" t="s">
        <v>282</v>
      </c>
      <c r="V27" s="62" t="s">
        <v>282</v>
      </c>
      <c r="W27" s="62" t="s">
        <v>282</v>
      </c>
    </row>
    <row r="28" spans="1:23" x14ac:dyDescent="0.25">
      <c r="A28">
        <v>302</v>
      </c>
      <c r="B28">
        <v>400</v>
      </c>
      <c r="C28" s="62">
        <v>0.77</v>
      </c>
      <c r="D28" s="62">
        <v>0.77</v>
      </c>
      <c r="E28" s="62">
        <v>0.12</v>
      </c>
      <c r="F28" s="62">
        <v>0.45</v>
      </c>
      <c r="G28" s="62" t="s">
        <v>73</v>
      </c>
      <c r="H28" s="62">
        <v>0.14000000000000001</v>
      </c>
      <c r="I28" s="62">
        <v>0.05</v>
      </c>
      <c r="J28" s="62">
        <v>0</v>
      </c>
      <c r="K28" s="62" t="s">
        <v>73</v>
      </c>
      <c r="L28" s="62">
        <v>0</v>
      </c>
      <c r="M28" s="62" t="s">
        <v>73</v>
      </c>
      <c r="N28" s="62" t="s">
        <v>73</v>
      </c>
      <c r="O28" s="62">
        <v>0</v>
      </c>
      <c r="P28" s="62">
        <v>0</v>
      </c>
      <c r="Q28" s="62">
        <v>0</v>
      </c>
      <c r="R28" s="62">
        <v>0</v>
      </c>
      <c r="S28" s="62">
        <v>0</v>
      </c>
      <c r="T28" s="62">
        <v>0</v>
      </c>
      <c r="U28" s="62">
        <v>0.01</v>
      </c>
      <c r="V28" s="62" t="s">
        <v>73</v>
      </c>
      <c r="W28" s="62">
        <v>0.21</v>
      </c>
    </row>
    <row r="29" spans="1:23" x14ac:dyDescent="0.25">
      <c r="A29">
        <v>303</v>
      </c>
      <c r="B29" t="s">
        <v>282</v>
      </c>
      <c r="C29" s="62" t="s">
        <v>282</v>
      </c>
      <c r="D29" s="62" t="s">
        <v>282</v>
      </c>
      <c r="E29" s="62" t="s">
        <v>282</v>
      </c>
      <c r="F29" s="62" t="s">
        <v>282</v>
      </c>
      <c r="G29" s="62" t="s">
        <v>282</v>
      </c>
      <c r="H29" s="62" t="s">
        <v>282</v>
      </c>
      <c r="I29" s="62" t="s">
        <v>282</v>
      </c>
      <c r="J29" s="62" t="s">
        <v>282</v>
      </c>
      <c r="K29" s="62" t="s">
        <v>282</v>
      </c>
      <c r="L29" s="62" t="s">
        <v>282</v>
      </c>
      <c r="M29" s="62" t="s">
        <v>282</v>
      </c>
      <c r="N29" s="62" t="s">
        <v>282</v>
      </c>
      <c r="O29" s="62" t="s">
        <v>282</v>
      </c>
      <c r="P29" s="62" t="s">
        <v>282</v>
      </c>
      <c r="Q29" s="62" t="s">
        <v>282</v>
      </c>
      <c r="R29" s="62" t="s">
        <v>282</v>
      </c>
      <c r="S29" s="62" t="s">
        <v>282</v>
      </c>
      <c r="T29" s="62" t="s">
        <v>282</v>
      </c>
      <c r="U29" s="62" t="s">
        <v>282</v>
      </c>
      <c r="V29" s="62" t="s">
        <v>282</v>
      </c>
      <c r="W29" s="62" t="s">
        <v>282</v>
      </c>
    </row>
    <row r="30" spans="1:23" x14ac:dyDescent="0.25">
      <c r="A30">
        <v>304</v>
      </c>
      <c r="B30">
        <v>150</v>
      </c>
      <c r="C30" s="62">
        <v>0.93</v>
      </c>
      <c r="D30" s="62">
        <v>0.93</v>
      </c>
      <c r="E30" s="62">
        <v>0.08</v>
      </c>
      <c r="F30" s="62">
        <v>0.25</v>
      </c>
      <c r="G30" s="62" t="s">
        <v>73</v>
      </c>
      <c r="H30" s="62">
        <v>0.39</v>
      </c>
      <c r="I30" s="62">
        <v>0.2</v>
      </c>
      <c r="J30" s="62">
        <v>0</v>
      </c>
      <c r="K30" s="62">
        <v>0</v>
      </c>
      <c r="L30" s="62">
        <v>0</v>
      </c>
      <c r="M30" s="62" t="s">
        <v>73</v>
      </c>
      <c r="N30" s="62">
        <v>0</v>
      </c>
      <c r="O30" s="62">
        <v>0</v>
      </c>
      <c r="P30" s="62">
        <v>0</v>
      </c>
      <c r="Q30" s="62">
        <v>0</v>
      </c>
      <c r="R30" s="62">
        <v>0</v>
      </c>
      <c r="S30" s="62">
        <v>0</v>
      </c>
      <c r="T30" s="62">
        <v>0</v>
      </c>
      <c r="U30" s="62" t="s">
        <v>73</v>
      </c>
      <c r="V30" s="62">
        <v>0</v>
      </c>
      <c r="W30" s="62">
        <v>0.05</v>
      </c>
    </row>
    <row r="31" spans="1:23" x14ac:dyDescent="0.25">
      <c r="A31">
        <v>305</v>
      </c>
      <c r="B31">
        <v>220</v>
      </c>
      <c r="C31" s="62">
        <v>0.93</v>
      </c>
      <c r="D31" s="62">
        <v>0.93</v>
      </c>
      <c r="E31" s="62">
        <v>0.06</v>
      </c>
      <c r="F31" s="62">
        <v>0.57999999999999996</v>
      </c>
      <c r="G31" s="62" t="s">
        <v>73</v>
      </c>
      <c r="H31" s="62">
        <v>0.27</v>
      </c>
      <c r="I31" s="62" t="s">
        <v>73</v>
      </c>
      <c r="J31" s="62">
        <v>0</v>
      </c>
      <c r="K31" s="62">
        <v>0</v>
      </c>
      <c r="L31" s="62">
        <v>0</v>
      </c>
      <c r="M31" s="62">
        <v>0.02</v>
      </c>
      <c r="N31" s="62">
        <v>0</v>
      </c>
      <c r="O31" s="62">
        <v>0</v>
      </c>
      <c r="P31" s="62">
        <v>0</v>
      </c>
      <c r="Q31" s="62">
        <v>0</v>
      </c>
      <c r="R31" s="62">
        <v>0</v>
      </c>
      <c r="S31" s="62">
        <v>0</v>
      </c>
      <c r="T31" s="62">
        <v>0</v>
      </c>
      <c r="U31" s="62">
        <v>0.02</v>
      </c>
      <c r="V31" s="62">
        <v>0</v>
      </c>
      <c r="W31" s="62">
        <v>0.05</v>
      </c>
    </row>
    <row r="32" spans="1:23" x14ac:dyDescent="0.25">
      <c r="A32">
        <v>306</v>
      </c>
      <c r="B32">
        <v>600</v>
      </c>
      <c r="C32" s="62">
        <v>0.98</v>
      </c>
      <c r="D32" s="62">
        <v>0.98</v>
      </c>
      <c r="E32" s="62">
        <v>0.05</v>
      </c>
      <c r="F32" s="62">
        <v>0.72</v>
      </c>
      <c r="G32" s="62">
        <v>0.01</v>
      </c>
      <c r="H32" s="62">
        <v>0.18</v>
      </c>
      <c r="I32" s="62">
        <v>0.01</v>
      </c>
      <c r="J32" s="62">
        <v>0</v>
      </c>
      <c r="K32" s="62">
        <v>0</v>
      </c>
      <c r="L32" s="62">
        <v>0</v>
      </c>
      <c r="M32" s="62">
        <v>0.02</v>
      </c>
      <c r="N32" s="62">
        <v>0</v>
      </c>
      <c r="O32" s="62">
        <v>0</v>
      </c>
      <c r="P32" s="62">
        <v>0</v>
      </c>
      <c r="Q32" s="62">
        <v>0</v>
      </c>
      <c r="R32" s="62">
        <v>0</v>
      </c>
      <c r="S32" s="62">
        <v>0</v>
      </c>
      <c r="T32" s="62">
        <v>0</v>
      </c>
      <c r="U32" s="62" t="s">
        <v>74</v>
      </c>
      <c r="V32" s="62" t="s">
        <v>73</v>
      </c>
      <c r="W32" s="62">
        <v>0.02</v>
      </c>
    </row>
    <row r="33" spans="1:23" x14ac:dyDescent="0.25">
      <c r="A33">
        <v>307</v>
      </c>
      <c r="B33">
        <v>310</v>
      </c>
      <c r="C33" s="62">
        <v>0.95</v>
      </c>
      <c r="D33" s="62">
        <v>0.95</v>
      </c>
      <c r="E33" s="62">
        <v>0.08</v>
      </c>
      <c r="F33" s="62">
        <v>0.72</v>
      </c>
      <c r="G33" s="62">
        <v>0</v>
      </c>
      <c r="H33" s="62">
        <v>0.13</v>
      </c>
      <c r="I33" s="62">
        <v>0.01</v>
      </c>
      <c r="J33" s="62">
        <v>0</v>
      </c>
      <c r="K33" s="62" t="s">
        <v>73</v>
      </c>
      <c r="L33" s="62">
        <v>0</v>
      </c>
      <c r="M33" s="62" t="s">
        <v>73</v>
      </c>
      <c r="N33" s="62">
        <v>0</v>
      </c>
      <c r="O33" s="62">
        <v>0</v>
      </c>
      <c r="P33" s="62">
        <v>0</v>
      </c>
      <c r="Q33" s="62">
        <v>0</v>
      </c>
      <c r="R33" s="62">
        <v>0</v>
      </c>
      <c r="S33" s="62">
        <v>0</v>
      </c>
      <c r="T33" s="62">
        <v>0</v>
      </c>
      <c r="U33" s="62" t="s">
        <v>73</v>
      </c>
      <c r="V33" s="62">
        <v>0</v>
      </c>
      <c r="W33" s="62">
        <v>0.05</v>
      </c>
    </row>
    <row r="34" spans="1:23" x14ac:dyDescent="0.25">
      <c r="A34">
        <v>308</v>
      </c>
      <c r="B34">
        <v>70</v>
      </c>
      <c r="C34" s="62">
        <v>0.91</v>
      </c>
      <c r="D34" s="62">
        <v>0.91</v>
      </c>
      <c r="E34" s="62" t="s">
        <v>73</v>
      </c>
      <c r="F34" s="62">
        <v>0.14000000000000001</v>
      </c>
      <c r="G34" s="62" t="s">
        <v>73</v>
      </c>
      <c r="H34" s="62">
        <v>0.44</v>
      </c>
      <c r="I34" s="62">
        <v>0.28999999999999998</v>
      </c>
      <c r="J34" s="62">
        <v>0</v>
      </c>
      <c r="K34" s="62" t="s">
        <v>73</v>
      </c>
      <c r="L34" s="62">
        <v>0</v>
      </c>
      <c r="M34" s="62" t="s">
        <v>73</v>
      </c>
      <c r="N34" s="62">
        <v>0</v>
      </c>
      <c r="O34" s="62">
        <v>0</v>
      </c>
      <c r="P34" s="62">
        <v>0</v>
      </c>
      <c r="Q34" s="62">
        <v>0</v>
      </c>
      <c r="R34" s="62">
        <v>0</v>
      </c>
      <c r="S34" s="62">
        <v>0</v>
      </c>
      <c r="T34" s="62">
        <v>0</v>
      </c>
      <c r="U34" s="62" t="s">
        <v>73</v>
      </c>
      <c r="V34" s="62">
        <v>0</v>
      </c>
      <c r="W34" s="62">
        <v>0.08</v>
      </c>
    </row>
    <row r="35" spans="1:23" x14ac:dyDescent="0.25">
      <c r="A35">
        <v>309</v>
      </c>
      <c r="B35">
        <v>250</v>
      </c>
      <c r="C35" s="62">
        <v>0.96</v>
      </c>
      <c r="D35" s="62">
        <v>0.96</v>
      </c>
      <c r="E35" s="62">
        <v>0.02</v>
      </c>
      <c r="F35" s="62">
        <v>0.8</v>
      </c>
      <c r="G35" s="62" t="s">
        <v>73</v>
      </c>
      <c r="H35" s="62">
        <v>0.1</v>
      </c>
      <c r="I35" s="62">
        <v>0.03</v>
      </c>
      <c r="J35" s="62">
        <v>0</v>
      </c>
      <c r="K35" s="62">
        <v>0</v>
      </c>
      <c r="L35" s="62">
        <v>0</v>
      </c>
      <c r="M35" s="62" t="s">
        <v>73</v>
      </c>
      <c r="N35" s="62">
        <v>0</v>
      </c>
      <c r="O35" s="62">
        <v>0</v>
      </c>
      <c r="P35" s="62">
        <v>0</v>
      </c>
      <c r="Q35" s="62">
        <v>0</v>
      </c>
      <c r="R35" s="62">
        <v>0</v>
      </c>
      <c r="S35" s="62">
        <v>0</v>
      </c>
      <c r="T35" s="62">
        <v>0</v>
      </c>
      <c r="U35" s="62">
        <v>0</v>
      </c>
      <c r="V35" s="62" t="s">
        <v>73</v>
      </c>
      <c r="W35" s="62">
        <v>0.04</v>
      </c>
    </row>
    <row r="36" spans="1:23" x14ac:dyDescent="0.25">
      <c r="A36">
        <v>310</v>
      </c>
      <c r="B36">
        <v>460</v>
      </c>
      <c r="C36" s="62">
        <v>0.97</v>
      </c>
      <c r="D36" s="62">
        <v>0.97</v>
      </c>
      <c r="E36" s="62">
        <v>0.03</v>
      </c>
      <c r="F36" s="62">
        <v>0.86</v>
      </c>
      <c r="G36" s="62">
        <v>0</v>
      </c>
      <c r="H36" s="62">
        <v>0.05</v>
      </c>
      <c r="I36" s="62">
        <v>0.02</v>
      </c>
      <c r="J36" s="62">
        <v>0</v>
      </c>
      <c r="K36" s="62">
        <v>0</v>
      </c>
      <c r="L36" s="62">
        <v>0</v>
      </c>
      <c r="M36" s="62">
        <v>0</v>
      </c>
      <c r="N36" s="62">
        <v>0</v>
      </c>
      <c r="O36" s="62">
        <v>0</v>
      </c>
      <c r="P36" s="62">
        <v>0</v>
      </c>
      <c r="Q36" s="62">
        <v>0</v>
      </c>
      <c r="R36" s="62">
        <v>0</v>
      </c>
      <c r="S36" s="62">
        <v>0</v>
      </c>
      <c r="T36" s="62">
        <v>0</v>
      </c>
      <c r="U36" s="62" t="s">
        <v>73</v>
      </c>
      <c r="V36" s="62">
        <v>0</v>
      </c>
      <c r="W36" s="62">
        <v>0.03</v>
      </c>
    </row>
    <row r="37" spans="1:23" x14ac:dyDescent="0.25">
      <c r="A37">
        <v>311</v>
      </c>
      <c r="B37">
        <v>30</v>
      </c>
      <c r="C37" s="62">
        <v>0.93</v>
      </c>
      <c r="D37" s="62">
        <v>0.93</v>
      </c>
      <c r="E37" s="62" t="s">
        <v>73</v>
      </c>
      <c r="F37" s="62" t="s">
        <v>73</v>
      </c>
      <c r="G37" s="62">
        <v>0</v>
      </c>
      <c r="H37" s="62">
        <v>0.56000000000000005</v>
      </c>
      <c r="I37" s="62">
        <v>0.3</v>
      </c>
      <c r="J37" s="62">
        <v>0</v>
      </c>
      <c r="K37" s="62">
        <v>0</v>
      </c>
      <c r="L37" s="62">
        <v>0</v>
      </c>
      <c r="M37" s="62">
        <v>0</v>
      </c>
      <c r="N37" s="62">
        <v>0</v>
      </c>
      <c r="O37" s="62">
        <v>0</v>
      </c>
      <c r="P37" s="62">
        <v>0</v>
      </c>
      <c r="Q37" s="62">
        <v>0</v>
      </c>
      <c r="R37" s="62">
        <v>0</v>
      </c>
      <c r="S37" s="62">
        <v>0</v>
      </c>
      <c r="T37" s="62">
        <v>0</v>
      </c>
      <c r="U37" s="62">
        <v>0</v>
      </c>
      <c r="V37" s="62">
        <v>0</v>
      </c>
      <c r="W37" s="62" t="s">
        <v>73</v>
      </c>
    </row>
    <row r="38" spans="1:23" x14ac:dyDescent="0.25">
      <c r="A38">
        <v>312</v>
      </c>
      <c r="B38">
        <v>170</v>
      </c>
      <c r="C38" s="62">
        <v>0.98</v>
      </c>
      <c r="D38" s="62">
        <v>0.98</v>
      </c>
      <c r="E38" s="62">
        <v>0.02</v>
      </c>
      <c r="F38" s="62">
        <v>0.78</v>
      </c>
      <c r="G38" s="62">
        <v>0</v>
      </c>
      <c r="H38" s="62">
        <v>0.13</v>
      </c>
      <c r="I38" s="62">
        <v>0.03</v>
      </c>
      <c r="J38" s="62">
        <v>0</v>
      </c>
      <c r="K38" s="62">
        <v>0</v>
      </c>
      <c r="L38" s="62">
        <v>0</v>
      </c>
      <c r="M38" s="62">
        <v>0</v>
      </c>
      <c r="N38" s="62">
        <v>0</v>
      </c>
      <c r="O38" s="62">
        <v>0</v>
      </c>
      <c r="P38" s="62">
        <v>0</v>
      </c>
      <c r="Q38" s="62">
        <v>0</v>
      </c>
      <c r="R38" s="62">
        <v>0</v>
      </c>
      <c r="S38" s="62">
        <v>0</v>
      </c>
      <c r="T38" s="62">
        <v>0</v>
      </c>
      <c r="U38" s="62">
        <v>0</v>
      </c>
      <c r="V38" s="62">
        <v>0</v>
      </c>
      <c r="W38" s="62">
        <v>0.02</v>
      </c>
    </row>
    <row r="39" spans="1:23" x14ac:dyDescent="0.25">
      <c r="A39">
        <v>313</v>
      </c>
      <c r="B39">
        <v>30</v>
      </c>
      <c r="C39" s="62">
        <v>0.84</v>
      </c>
      <c r="D39" s="62">
        <v>0.84</v>
      </c>
      <c r="E39" s="62">
        <v>0.1</v>
      </c>
      <c r="F39" s="62">
        <v>0.45</v>
      </c>
      <c r="G39" s="62">
        <v>0</v>
      </c>
      <c r="H39" s="62">
        <v>0.28999999999999998</v>
      </c>
      <c r="I39" s="62">
        <v>0</v>
      </c>
      <c r="J39" s="62">
        <v>0</v>
      </c>
      <c r="K39" s="62">
        <v>0</v>
      </c>
      <c r="L39" s="62">
        <v>0</v>
      </c>
      <c r="M39" s="62">
        <v>0</v>
      </c>
      <c r="N39" s="62">
        <v>0</v>
      </c>
      <c r="O39" s="62">
        <v>0</v>
      </c>
      <c r="P39" s="62">
        <v>0</v>
      </c>
      <c r="Q39" s="62">
        <v>0</v>
      </c>
      <c r="R39" s="62">
        <v>0</v>
      </c>
      <c r="S39" s="62">
        <v>0</v>
      </c>
      <c r="T39" s="62">
        <v>0</v>
      </c>
      <c r="U39" s="62">
        <v>0.13</v>
      </c>
      <c r="V39" s="62">
        <v>0</v>
      </c>
      <c r="W39" s="62" t="s">
        <v>73</v>
      </c>
    </row>
    <row r="40" spans="1:23" x14ac:dyDescent="0.25">
      <c r="A40">
        <v>314</v>
      </c>
      <c r="B40">
        <v>120</v>
      </c>
      <c r="C40" s="62">
        <v>0.96</v>
      </c>
      <c r="D40" s="62">
        <v>0.96</v>
      </c>
      <c r="E40" s="62">
        <v>0.03</v>
      </c>
      <c r="F40" s="62">
        <v>0.79</v>
      </c>
      <c r="G40" s="62">
        <v>0</v>
      </c>
      <c r="H40" s="62">
        <v>0.03</v>
      </c>
      <c r="I40" s="62">
        <v>0.12</v>
      </c>
      <c r="J40" s="62">
        <v>0</v>
      </c>
      <c r="K40" s="62">
        <v>0</v>
      </c>
      <c r="L40" s="62">
        <v>0</v>
      </c>
      <c r="M40" s="62">
        <v>0.03</v>
      </c>
      <c r="N40" s="62">
        <v>0</v>
      </c>
      <c r="O40" s="62">
        <v>0</v>
      </c>
      <c r="P40" s="62">
        <v>0</v>
      </c>
      <c r="Q40" s="62">
        <v>0</v>
      </c>
      <c r="R40" s="62">
        <v>0</v>
      </c>
      <c r="S40" s="62">
        <v>0</v>
      </c>
      <c r="T40" s="62">
        <v>0</v>
      </c>
      <c r="U40" s="62">
        <v>0</v>
      </c>
      <c r="V40" s="62">
        <v>0</v>
      </c>
      <c r="W40" s="62">
        <v>0.04</v>
      </c>
    </row>
    <row r="41" spans="1:23" x14ac:dyDescent="0.25">
      <c r="A41">
        <v>315</v>
      </c>
      <c r="B41">
        <v>160</v>
      </c>
      <c r="C41" s="62">
        <v>0.99</v>
      </c>
      <c r="D41" s="62">
        <v>0.99</v>
      </c>
      <c r="E41" s="62">
        <v>0</v>
      </c>
      <c r="F41" s="62">
        <v>0.98</v>
      </c>
      <c r="G41" s="62">
        <v>0</v>
      </c>
      <c r="H41" s="62">
        <v>0</v>
      </c>
      <c r="I41" s="62" t="s">
        <v>73</v>
      </c>
      <c r="J41" s="62">
        <v>0</v>
      </c>
      <c r="K41" s="62">
        <v>0</v>
      </c>
      <c r="L41" s="62">
        <v>0</v>
      </c>
      <c r="M41" s="62">
        <v>0</v>
      </c>
      <c r="N41" s="62">
        <v>0</v>
      </c>
      <c r="O41" s="62">
        <v>0</v>
      </c>
      <c r="P41" s="62">
        <v>0</v>
      </c>
      <c r="Q41" s="62">
        <v>0</v>
      </c>
      <c r="R41" s="62">
        <v>0</v>
      </c>
      <c r="S41" s="62">
        <v>0</v>
      </c>
      <c r="T41" s="62">
        <v>0</v>
      </c>
      <c r="U41" s="62">
        <v>0</v>
      </c>
      <c r="V41" s="62">
        <v>0</v>
      </c>
      <c r="W41" s="62" t="s">
        <v>73</v>
      </c>
    </row>
    <row r="42" spans="1:23" x14ac:dyDescent="0.25">
      <c r="A42">
        <v>316</v>
      </c>
      <c r="B42">
        <v>80</v>
      </c>
      <c r="C42" s="62">
        <v>0.85</v>
      </c>
      <c r="D42" s="62">
        <v>0.85</v>
      </c>
      <c r="E42" s="62">
        <v>0.05</v>
      </c>
      <c r="F42" s="62">
        <v>0</v>
      </c>
      <c r="G42" s="62">
        <v>0.1</v>
      </c>
      <c r="H42" s="62">
        <v>0.45</v>
      </c>
      <c r="I42" s="62">
        <v>0.25</v>
      </c>
      <c r="J42" s="62">
        <v>0</v>
      </c>
      <c r="K42" s="62">
        <v>0</v>
      </c>
      <c r="L42" s="62">
        <v>0</v>
      </c>
      <c r="M42" s="62">
        <v>0</v>
      </c>
      <c r="N42" s="62">
        <v>0</v>
      </c>
      <c r="O42" s="62">
        <v>0</v>
      </c>
      <c r="P42" s="62">
        <v>0</v>
      </c>
      <c r="Q42" s="62">
        <v>0</v>
      </c>
      <c r="R42" s="62">
        <v>0</v>
      </c>
      <c r="S42" s="62">
        <v>0</v>
      </c>
      <c r="T42" s="62">
        <v>0</v>
      </c>
      <c r="U42" s="62">
        <v>0.04</v>
      </c>
      <c r="V42" s="62">
        <v>0</v>
      </c>
      <c r="W42" s="62">
        <v>0.11</v>
      </c>
    </row>
    <row r="43" spans="1:23" x14ac:dyDescent="0.25">
      <c r="A43">
        <v>317</v>
      </c>
      <c r="B43">
        <v>170</v>
      </c>
      <c r="C43" s="62">
        <v>0.96</v>
      </c>
      <c r="D43" s="62">
        <v>0.96</v>
      </c>
      <c r="E43" s="62">
        <v>0.04</v>
      </c>
      <c r="F43" s="62">
        <v>0.65</v>
      </c>
      <c r="G43" s="62">
        <v>0</v>
      </c>
      <c r="H43" s="62">
        <v>0.26</v>
      </c>
      <c r="I43" s="62">
        <v>0.02</v>
      </c>
      <c r="J43" s="62">
        <v>0</v>
      </c>
      <c r="K43" s="62">
        <v>0</v>
      </c>
      <c r="L43" s="62">
        <v>0</v>
      </c>
      <c r="M43" s="62" t="s">
        <v>73</v>
      </c>
      <c r="N43" s="62">
        <v>0</v>
      </c>
      <c r="O43" s="62">
        <v>0</v>
      </c>
      <c r="P43" s="62">
        <v>0</v>
      </c>
      <c r="Q43" s="62">
        <v>0</v>
      </c>
      <c r="R43" s="62">
        <v>0</v>
      </c>
      <c r="S43" s="62">
        <v>0</v>
      </c>
      <c r="T43" s="62">
        <v>0</v>
      </c>
      <c r="U43" s="62">
        <v>0</v>
      </c>
      <c r="V43" s="62">
        <v>0</v>
      </c>
      <c r="W43" s="62">
        <v>0.04</v>
      </c>
    </row>
    <row r="44" spans="1:23" x14ac:dyDescent="0.25">
      <c r="A44">
        <v>318</v>
      </c>
      <c r="B44">
        <v>650</v>
      </c>
      <c r="C44" s="62">
        <v>0.97</v>
      </c>
      <c r="D44" s="62">
        <v>0.97</v>
      </c>
      <c r="E44" s="62">
        <v>0.01</v>
      </c>
      <c r="F44" s="62">
        <v>0.87</v>
      </c>
      <c r="G44" s="62" t="s">
        <v>73</v>
      </c>
      <c r="H44" s="62">
        <v>0.02</v>
      </c>
      <c r="I44" s="62">
        <v>0.05</v>
      </c>
      <c r="J44" s="62">
        <v>0</v>
      </c>
      <c r="K44" s="62">
        <v>0</v>
      </c>
      <c r="L44" s="62">
        <v>0</v>
      </c>
      <c r="M44" s="62" t="s">
        <v>74</v>
      </c>
      <c r="N44" s="62">
        <v>0.01</v>
      </c>
      <c r="O44" s="62">
        <v>0</v>
      </c>
      <c r="P44" s="62">
        <v>0</v>
      </c>
      <c r="Q44" s="62">
        <v>0</v>
      </c>
      <c r="R44" s="62">
        <v>0</v>
      </c>
      <c r="S44" s="62">
        <v>0</v>
      </c>
      <c r="T44" s="62" t="s">
        <v>73</v>
      </c>
      <c r="U44" s="62" t="s">
        <v>74</v>
      </c>
      <c r="V44" s="62">
        <v>0</v>
      </c>
      <c r="W44" s="62">
        <v>0.02</v>
      </c>
    </row>
    <row r="45" spans="1:23" x14ac:dyDescent="0.25">
      <c r="A45">
        <v>319</v>
      </c>
      <c r="B45">
        <v>70</v>
      </c>
      <c r="C45" s="62">
        <v>0.96</v>
      </c>
      <c r="D45" s="62">
        <v>0.96</v>
      </c>
      <c r="E45" s="62">
        <v>0.14000000000000001</v>
      </c>
      <c r="F45" s="62">
        <v>0.56999999999999995</v>
      </c>
      <c r="G45" s="62">
        <v>0</v>
      </c>
      <c r="H45" s="62">
        <v>0.19</v>
      </c>
      <c r="I45" s="62">
        <v>7.0000000000000007E-2</v>
      </c>
      <c r="J45" s="62">
        <v>0</v>
      </c>
      <c r="K45" s="62">
        <v>0</v>
      </c>
      <c r="L45" s="62">
        <v>0</v>
      </c>
      <c r="M45" s="62" t="s">
        <v>73</v>
      </c>
      <c r="N45" s="62">
        <v>0</v>
      </c>
      <c r="O45" s="62">
        <v>0</v>
      </c>
      <c r="P45" s="62">
        <v>0</v>
      </c>
      <c r="Q45" s="62">
        <v>0</v>
      </c>
      <c r="R45" s="62">
        <v>0</v>
      </c>
      <c r="S45" s="62">
        <v>0</v>
      </c>
      <c r="T45" s="62">
        <v>0</v>
      </c>
      <c r="U45" s="62" t="s">
        <v>73</v>
      </c>
      <c r="V45" s="62">
        <v>0</v>
      </c>
      <c r="W45" s="62" t="s">
        <v>73</v>
      </c>
    </row>
    <row r="46" spans="1:23" x14ac:dyDescent="0.25">
      <c r="A46">
        <v>320</v>
      </c>
      <c r="B46">
        <v>190</v>
      </c>
      <c r="C46" s="62">
        <v>0.95</v>
      </c>
      <c r="D46" s="62">
        <v>0.95</v>
      </c>
      <c r="E46" s="62">
        <v>0.04</v>
      </c>
      <c r="F46" s="62">
        <v>0.69</v>
      </c>
      <c r="G46" s="62" t="s">
        <v>73</v>
      </c>
      <c r="H46" s="62">
        <v>0.16</v>
      </c>
      <c r="I46" s="62">
        <v>0.05</v>
      </c>
      <c r="J46" s="62">
        <v>0</v>
      </c>
      <c r="K46" s="62">
        <v>0</v>
      </c>
      <c r="L46" s="62">
        <v>0</v>
      </c>
      <c r="M46" s="62" t="s">
        <v>73</v>
      </c>
      <c r="N46" s="62">
        <v>0</v>
      </c>
      <c r="O46" s="62">
        <v>0</v>
      </c>
      <c r="P46" s="62">
        <v>0</v>
      </c>
      <c r="Q46" s="62">
        <v>0</v>
      </c>
      <c r="R46" s="62">
        <v>0</v>
      </c>
      <c r="S46" s="62">
        <v>0</v>
      </c>
      <c r="T46" s="62">
        <v>0</v>
      </c>
      <c r="U46" s="62">
        <v>0</v>
      </c>
      <c r="V46" s="62">
        <v>0</v>
      </c>
      <c r="W46" s="62">
        <v>0.05</v>
      </c>
    </row>
    <row r="47" spans="1:23" x14ac:dyDescent="0.25">
      <c r="A47">
        <v>330</v>
      </c>
      <c r="B47">
        <v>770</v>
      </c>
      <c r="C47" s="62">
        <v>0.84</v>
      </c>
      <c r="D47" s="62">
        <v>0.84</v>
      </c>
      <c r="E47" s="62">
        <v>0.16</v>
      </c>
      <c r="F47" s="62">
        <v>0.42</v>
      </c>
      <c r="G47" s="62">
        <v>0.03</v>
      </c>
      <c r="H47" s="62">
        <v>0.13</v>
      </c>
      <c r="I47" s="62">
        <v>0.09</v>
      </c>
      <c r="J47" s="62">
        <v>0</v>
      </c>
      <c r="K47" s="62" t="s">
        <v>73</v>
      </c>
      <c r="L47" s="62" t="s">
        <v>73</v>
      </c>
      <c r="M47" s="62">
        <v>0.01</v>
      </c>
      <c r="N47" s="62" t="s">
        <v>73</v>
      </c>
      <c r="O47" s="62" t="s">
        <v>73</v>
      </c>
      <c r="P47" s="62" t="s">
        <v>73</v>
      </c>
      <c r="Q47" s="62" t="s">
        <v>73</v>
      </c>
      <c r="R47" s="62">
        <v>0</v>
      </c>
      <c r="S47" s="62">
        <v>0</v>
      </c>
      <c r="T47" s="62">
        <v>0.01</v>
      </c>
      <c r="U47" s="62">
        <v>0.04</v>
      </c>
      <c r="V47" s="62">
        <v>0.01</v>
      </c>
      <c r="W47" s="62">
        <v>0.11</v>
      </c>
    </row>
    <row r="48" spans="1:23" x14ac:dyDescent="0.25">
      <c r="A48">
        <v>331</v>
      </c>
      <c r="B48">
        <v>270</v>
      </c>
      <c r="C48" s="62">
        <v>0.98</v>
      </c>
      <c r="D48" s="62">
        <v>0.98</v>
      </c>
      <c r="E48" s="62">
        <v>0.09</v>
      </c>
      <c r="F48" s="62">
        <v>0.72</v>
      </c>
      <c r="G48" s="62" t="s">
        <v>73</v>
      </c>
      <c r="H48" s="62">
        <v>0.12</v>
      </c>
      <c r="I48" s="62">
        <v>0.02</v>
      </c>
      <c r="J48" s="62" t="s">
        <v>73</v>
      </c>
      <c r="K48" s="62" t="s">
        <v>73</v>
      </c>
      <c r="L48" s="62">
        <v>0</v>
      </c>
      <c r="M48" s="62" t="s">
        <v>73</v>
      </c>
      <c r="N48" s="62">
        <v>0</v>
      </c>
      <c r="O48" s="62">
        <v>0</v>
      </c>
      <c r="P48" s="62">
        <v>0</v>
      </c>
      <c r="Q48" s="62">
        <v>0</v>
      </c>
      <c r="R48" s="62">
        <v>0</v>
      </c>
      <c r="S48" s="62">
        <v>0</v>
      </c>
      <c r="T48" s="62">
        <v>0</v>
      </c>
      <c r="U48" s="62">
        <v>0.01</v>
      </c>
      <c r="V48" s="62">
        <v>0</v>
      </c>
      <c r="W48" s="62">
        <v>0.01</v>
      </c>
    </row>
    <row r="49" spans="1:23" x14ac:dyDescent="0.25">
      <c r="A49">
        <v>332</v>
      </c>
      <c r="B49">
        <v>30</v>
      </c>
      <c r="C49" s="62">
        <v>0.74</v>
      </c>
      <c r="D49" s="62">
        <v>0.74</v>
      </c>
      <c r="E49" s="62">
        <v>0.26</v>
      </c>
      <c r="F49" s="62">
        <v>0.35</v>
      </c>
      <c r="G49" s="62" t="s">
        <v>73</v>
      </c>
      <c r="H49" s="62">
        <v>0.1</v>
      </c>
      <c r="I49" s="62">
        <v>0</v>
      </c>
      <c r="J49" s="62">
        <v>0</v>
      </c>
      <c r="K49" s="62">
        <v>0</v>
      </c>
      <c r="L49" s="62">
        <v>0</v>
      </c>
      <c r="M49" s="62">
        <v>0</v>
      </c>
      <c r="N49" s="62">
        <v>0</v>
      </c>
      <c r="O49" s="62">
        <v>0</v>
      </c>
      <c r="P49" s="62">
        <v>0</v>
      </c>
      <c r="Q49" s="62">
        <v>0</v>
      </c>
      <c r="R49" s="62">
        <v>0</v>
      </c>
      <c r="S49" s="62">
        <v>0</v>
      </c>
      <c r="T49" s="62">
        <v>0</v>
      </c>
      <c r="U49" s="62">
        <v>0.13</v>
      </c>
      <c r="V49" s="62" t="s">
        <v>73</v>
      </c>
      <c r="W49" s="62" t="s">
        <v>73</v>
      </c>
    </row>
    <row r="50" spans="1:23" x14ac:dyDescent="0.25">
      <c r="A50">
        <v>333</v>
      </c>
      <c r="B50" t="s">
        <v>282</v>
      </c>
      <c r="C50" s="62" t="s">
        <v>282</v>
      </c>
      <c r="D50" s="62" t="s">
        <v>282</v>
      </c>
      <c r="E50" s="62" t="s">
        <v>282</v>
      </c>
      <c r="F50" s="62" t="s">
        <v>282</v>
      </c>
      <c r="G50" s="62" t="s">
        <v>282</v>
      </c>
      <c r="H50" s="62" t="s">
        <v>282</v>
      </c>
      <c r="I50" s="62" t="s">
        <v>282</v>
      </c>
      <c r="J50" s="62" t="s">
        <v>282</v>
      </c>
      <c r="K50" s="62" t="s">
        <v>282</v>
      </c>
      <c r="L50" s="62" t="s">
        <v>282</v>
      </c>
      <c r="M50" s="62" t="s">
        <v>282</v>
      </c>
      <c r="N50" s="62" t="s">
        <v>282</v>
      </c>
      <c r="O50" s="62" t="s">
        <v>282</v>
      </c>
      <c r="P50" s="62" t="s">
        <v>282</v>
      </c>
      <c r="Q50" s="62" t="s">
        <v>282</v>
      </c>
      <c r="R50" s="62" t="s">
        <v>282</v>
      </c>
      <c r="S50" s="62" t="s">
        <v>282</v>
      </c>
      <c r="T50" s="62" t="s">
        <v>282</v>
      </c>
      <c r="U50" s="62" t="s">
        <v>282</v>
      </c>
      <c r="V50" s="62" t="s">
        <v>282</v>
      </c>
      <c r="W50" s="62" t="s">
        <v>282</v>
      </c>
    </row>
    <row r="51" spans="1:23" x14ac:dyDescent="0.25">
      <c r="A51">
        <v>334</v>
      </c>
      <c r="B51">
        <v>140</v>
      </c>
      <c r="C51" s="62">
        <v>0.92</v>
      </c>
      <c r="D51" s="62">
        <v>0.92</v>
      </c>
      <c r="E51" s="62" t="s">
        <v>73</v>
      </c>
      <c r="F51" s="62">
        <v>0.8</v>
      </c>
      <c r="G51" s="62">
        <v>0</v>
      </c>
      <c r="H51" s="62">
        <v>0.08</v>
      </c>
      <c r="I51" s="62">
        <v>0.03</v>
      </c>
      <c r="J51" s="62">
        <v>0</v>
      </c>
      <c r="K51" s="62">
        <v>0</v>
      </c>
      <c r="L51" s="62">
        <v>0</v>
      </c>
      <c r="M51" s="62" t="s">
        <v>73</v>
      </c>
      <c r="N51" s="62">
        <v>0</v>
      </c>
      <c r="O51" s="62">
        <v>0</v>
      </c>
      <c r="P51" s="62">
        <v>0</v>
      </c>
      <c r="Q51" s="62">
        <v>0</v>
      </c>
      <c r="R51" s="62">
        <v>0</v>
      </c>
      <c r="S51" s="62">
        <v>0</v>
      </c>
      <c r="T51" s="62">
        <v>0</v>
      </c>
      <c r="U51" s="62" t="s">
        <v>73</v>
      </c>
      <c r="V51" s="62">
        <v>0</v>
      </c>
      <c r="W51" s="62">
        <v>0.06</v>
      </c>
    </row>
    <row r="52" spans="1:23" x14ac:dyDescent="0.25">
      <c r="A52">
        <v>335</v>
      </c>
      <c r="B52">
        <v>120</v>
      </c>
      <c r="C52" s="62">
        <v>0.78</v>
      </c>
      <c r="D52" s="62">
        <v>0.78</v>
      </c>
      <c r="E52" s="62">
        <v>0.18</v>
      </c>
      <c r="F52" s="62">
        <v>0.02</v>
      </c>
      <c r="G52" s="62">
        <v>0.02</v>
      </c>
      <c r="H52" s="62">
        <v>0.49</v>
      </c>
      <c r="I52" s="62">
        <v>7.0000000000000007E-2</v>
      </c>
      <c r="J52" s="62">
        <v>0</v>
      </c>
      <c r="K52" s="62">
        <v>0</v>
      </c>
      <c r="L52" s="62">
        <v>0</v>
      </c>
      <c r="M52" s="62">
        <v>0</v>
      </c>
      <c r="N52" s="62">
        <v>0</v>
      </c>
      <c r="O52" s="62">
        <v>0</v>
      </c>
      <c r="P52" s="62">
        <v>0</v>
      </c>
      <c r="Q52" s="62">
        <v>0</v>
      </c>
      <c r="R52" s="62">
        <v>0</v>
      </c>
      <c r="S52" s="62">
        <v>0</v>
      </c>
      <c r="T52" s="62">
        <v>0</v>
      </c>
      <c r="U52" s="62">
        <v>0.04</v>
      </c>
      <c r="V52" s="62">
        <v>0</v>
      </c>
      <c r="W52" s="62">
        <v>0.18</v>
      </c>
    </row>
    <row r="53" spans="1:23" x14ac:dyDescent="0.25">
      <c r="A53">
        <v>336</v>
      </c>
      <c r="B53">
        <v>150</v>
      </c>
      <c r="C53" s="62">
        <v>0.93</v>
      </c>
      <c r="D53" s="62">
        <v>0.93</v>
      </c>
      <c r="E53" s="62">
        <v>0.06</v>
      </c>
      <c r="F53" s="62">
        <v>0.73</v>
      </c>
      <c r="G53" s="62" t="s">
        <v>73</v>
      </c>
      <c r="H53" s="62">
        <v>7.0000000000000007E-2</v>
      </c>
      <c r="I53" s="62">
        <v>0.05</v>
      </c>
      <c r="J53" s="62">
        <v>0</v>
      </c>
      <c r="K53" s="62">
        <v>0</v>
      </c>
      <c r="L53" s="62">
        <v>0</v>
      </c>
      <c r="M53" s="62" t="s">
        <v>73</v>
      </c>
      <c r="N53" s="62">
        <v>0</v>
      </c>
      <c r="O53" s="62" t="s">
        <v>73</v>
      </c>
      <c r="P53" s="62">
        <v>0</v>
      </c>
      <c r="Q53" s="62">
        <v>0</v>
      </c>
      <c r="R53" s="62">
        <v>0</v>
      </c>
      <c r="S53" s="62">
        <v>0</v>
      </c>
      <c r="T53" s="62">
        <v>0</v>
      </c>
      <c r="U53" s="62" t="s">
        <v>73</v>
      </c>
      <c r="V53" s="62">
        <v>0</v>
      </c>
      <c r="W53" s="62">
        <v>0.06</v>
      </c>
    </row>
    <row r="54" spans="1:23" x14ac:dyDescent="0.25">
      <c r="A54">
        <v>340</v>
      </c>
      <c r="B54" t="s">
        <v>282</v>
      </c>
      <c r="C54" s="62" t="s">
        <v>282</v>
      </c>
      <c r="D54" s="62" t="s">
        <v>282</v>
      </c>
      <c r="E54" s="62" t="s">
        <v>282</v>
      </c>
      <c r="F54" s="62" t="s">
        <v>282</v>
      </c>
      <c r="G54" s="62" t="s">
        <v>282</v>
      </c>
      <c r="H54" s="62" t="s">
        <v>282</v>
      </c>
      <c r="I54" s="62" t="s">
        <v>282</v>
      </c>
      <c r="J54" s="62" t="s">
        <v>282</v>
      </c>
      <c r="K54" s="62" t="s">
        <v>282</v>
      </c>
      <c r="L54" s="62" t="s">
        <v>282</v>
      </c>
      <c r="M54" s="62" t="s">
        <v>282</v>
      </c>
      <c r="N54" s="62" t="s">
        <v>282</v>
      </c>
      <c r="O54" s="62" t="s">
        <v>282</v>
      </c>
      <c r="P54" s="62" t="s">
        <v>282</v>
      </c>
      <c r="Q54" s="62" t="s">
        <v>282</v>
      </c>
      <c r="R54" s="62" t="s">
        <v>282</v>
      </c>
      <c r="S54" s="62" t="s">
        <v>282</v>
      </c>
      <c r="T54" s="62" t="s">
        <v>282</v>
      </c>
      <c r="U54" s="62" t="s">
        <v>282</v>
      </c>
      <c r="V54" s="62" t="s">
        <v>282</v>
      </c>
      <c r="W54" s="62" t="s">
        <v>282</v>
      </c>
    </row>
    <row r="55" spans="1:23" x14ac:dyDescent="0.25">
      <c r="A55">
        <v>341</v>
      </c>
      <c r="B55">
        <v>90</v>
      </c>
      <c r="C55" s="62">
        <v>0.98</v>
      </c>
      <c r="D55" s="62">
        <v>0.98</v>
      </c>
      <c r="E55" s="62">
        <v>0.06</v>
      </c>
      <c r="F55" s="62" t="s">
        <v>73</v>
      </c>
      <c r="G55" s="62">
        <v>7.0000000000000007E-2</v>
      </c>
      <c r="H55" s="62">
        <v>0.7</v>
      </c>
      <c r="I55" s="62">
        <v>0.14000000000000001</v>
      </c>
      <c r="J55" s="62">
        <v>0</v>
      </c>
      <c r="K55" s="62">
        <v>0</v>
      </c>
      <c r="L55" s="62">
        <v>0</v>
      </c>
      <c r="M55" s="62">
        <v>0.08</v>
      </c>
      <c r="N55" s="62">
        <v>0</v>
      </c>
      <c r="O55" s="62">
        <v>0</v>
      </c>
      <c r="P55" s="62">
        <v>0</v>
      </c>
      <c r="Q55" s="62">
        <v>0</v>
      </c>
      <c r="R55" s="62">
        <v>0</v>
      </c>
      <c r="S55" s="62">
        <v>0</v>
      </c>
      <c r="T55" s="62">
        <v>0</v>
      </c>
      <c r="U55" s="62">
        <v>0</v>
      </c>
      <c r="V55" s="62">
        <v>0</v>
      </c>
      <c r="W55" s="62" t="s">
        <v>73</v>
      </c>
    </row>
    <row r="56" spans="1:23" x14ac:dyDescent="0.25">
      <c r="A56">
        <v>342</v>
      </c>
      <c r="B56">
        <v>40</v>
      </c>
      <c r="C56" s="62">
        <v>0.93</v>
      </c>
      <c r="D56" s="62">
        <v>0.93</v>
      </c>
      <c r="E56" s="62" t="s">
        <v>73</v>
      </c>
      <c r="F56" s="62" t="s">
        <v>73</v>
      </c>
      <c r="G56" s="62" t="s">
        <v>73</v>
      </c>
      <c r="H56" s="62">
        <v>0.08</v>
      </c>
      <c r="I56" s="62">
        <v>0.73</v>
      </c>
      <c r="J56" s="62">
        <v>0</v>
      </c>
      <c r="K56" s="62">
        <v>0</v>
      </c>
      <c r="L56" s="62">
        <v>0</v>
      </c>
      <c r="M56" s="62" t="s">
        <v>73</v>
      </c>
      <c r="N56" s="62">
        <v>0</v>
      </c>
      <c r="O56" s="62">
        <v>0</v>
      </c>
      <c r="P56" s="62">
        <v>0</v>
      </c>
      <c r="Q56" s="62">
        <v>0</v>
      </c>
      <c r="R56" s="62">
        <v>0</v>
      </c>
      <c r="S56" s="62">
        <v>0</v>
      </c>
      <c r="T56" s="62">
        <v>0</v>
      </c>
      <c r="U56" s="62">
        <v>0</v>
      </c>
      <c r="V56" s="62">
        <v>0</v>
      </c>
      <c r="W56" s="62">
        <v>0.08</v>
      </c>
    </row>
    <row r="57" spans="1:23" x14ac:dyDescent="0.25">
      <c r="A57">
        <v>343</v>
      </c>
      <c r="B57">
        <v>260</v>
      </c>
      <c r="C57" s="62">
        <v>0.93</v>
      </c>
      <c r="D57" s="62">
        <v>0.93</v>
      </c>
      <c r="E57" s="62">
        <v>7.0000000000000007E-2</v>
      </c>
      <c r="F57" s="62">
        <v>0.64</v>
      </c>
      <c r="G57" s="62">
        <v>0.02</v>
      </c>
      <c r="H57" s="62">
        <v>0.06</v>
      </c>
      <c r="I57" s="62">
        <v>0.14000000000000001</v>
      </c>
      <c r="J57" s="62">
        <v>0</v>
      </c>
      <c r="K57" s="62">
        <v>0</v>
      </c>
      <c r="L57" s="62">
        <v>0</v>
      </c>
      <c r="M57" s="62">
        <v>0.02</v>
      </c>
      <c r="N57" s="62">
        <v>0</v>
      </c>
      <c r="O57" s="62">
        <v>0</v>
      </c>
      <c r="P57" s="62">
        <v>0</v>
      </c>
      <c r="Q57" s="62">
        <v>0</v>
      </c>
      <c r="R57" s="62">
        <v>0</v>
      </c>
      <c r="S57" s="62">
        <v>0</v>
      </c>
      <c r="T57" s="62">
        <v>0</v>
      </c>
      <c r="U57" s="62">
        <v>0.02</v>
      </c>
      <c r="V57" s="62">
        <v>0</v>
      </c>
      <c r="W57" s="62">
        <v>0.05</v>
      </c>
    </row>
    <row r="58" spans="1:23" x14ac:dyDescent="0.25">
      <c r="A58">
        <v>344</v>
      </c>
      <c r="B58">
        <v>80</v>
      </c>
      <c r="C58" s="62">
        <v>1</v>
      </c>
      <c r="D58" s="62">
        <v>1</v>
      </c>
      <c r="E58" s="62">
        <v>0.09</v>
      </c>
      <c r="F58" s="62">
        <v>0.6</v>
      </c>
      <c r="G58" s="62">
        <v>0</v>
      </c>
      <c r="H58" s="62">
        <v>0.21</v>
      </c>
      <c r="I58" s="62">
        <v>0.09</v>
      </c>
      <c r="J58" s="62">
        <v>0</v>
      </c>
      <c r="K58" s="62">
        <v>0</v>
      </c>
      <c r="L58" s="62">
        <v>0</v>
      </c>
      <c r="M58" s="62">
        <v>0</v>
      </c>
      <c r="N58" s="62">
        <v>0</v>
      </c>
      <c r="O58" s="62">
        <v>0</v>
      </c>
      <c r="P58" s="62">
        <v>0</v>
      </c>
      <c r="Q58" s="62">
        <v>0</v>
      </c>
      <c r="R58" s="62">
        <v>0</v>
      </c>
      <c r="S58" s="62">
        <v>0</v>
      </c>
      <c r="T58" s="62">
        <v>0</v>
      </c>
      <c r="U58" s="62">
        <v>0</v>
      </c>
      <c r="V58" s="62">
        <v>0</v>
      </c>
      <c r="W58" s="62">
        <v>0</v>
      </c>
    </row>
    <row r="59" spans="1:23" x14ac:dyDescent="0.25">
      <c r="A59">
        <v>350</v>
      </c>
      <c r="B59">
        <v>330</v>
      </c>
      <c r="C59" s="62">
        <v>0.92</v>
      </c>
      <c r="D59" s="62">
        <v>0.92</v>
      </c>
      <c r="E59" s="62">
        <v>0.16</v>
      </c>
      <c r="F59" s="62">
        <v>0.64</v>
      </c>
      <c r="G59" s="62">
        <v>0.01</v>
      </c>
      <c r="H59" s="62">
        <v>0.02</v>
      </c>
      <c r="I59" s="62">
        <v>0.08</v>
      </c>
      <c r="J59" s="62">
        <v>0</v>
      </c>
      <c r="K59" s="62">
        <v>0</v>
      </c>
      <c r="L59" s="62">
        <v>0</v>
      </c>
      <c r="M59" s="62">
        <v>0.02</v>
      </c>
      <c r="N59" s="62">
        <v>0</v>
      </c>
      <c r="O59" s="62">
        <v>0</v>
      </c>
      <c r="P59" s="62">
        <v>0</v>
      </c>
      <c r="Q59" s="62">
        <v>0</v>
      </c>
      <c r="R59" s="62">
        <v>0</v>
      </c>
      <c r="S59" s="62">
        <v>0</v>
      </c>
      <c r="T59" s="62">
        <v>0</v>
      </c>
      <c r="U59" s="62">
        <v>0.02</v>
      </c>
      <c r="V59" s="62">
        <v>0</v>
      </c>
      <c r="W59" s="62">
        <v>0.06</v>
      </c>
    </row>
    <row r="60" spans="1:23" x14ac:dyDescent="0.25">
      <c r="A60">
        <v>351</v>
      </c>
      <c r="B60">
        <v>160</v>
      </c>
      <c r="C60" s="62">
        <v>0.94</v>
      </c>
      <c r="D60" s="62">
        <v>0.94</v>
      </c>
      <c r="E60" s="62">
        <v>0.03</v>
      </c>
      <c r="F60" s="62">
        <v>0.56000000000000005</v>
      </c>
      <c r="G60" s="62">
        <v>0.04</v>
      </c>
      <c r="H60" s="62">
        <v>0.08</v>
      </c>
      <c r="I60" s="62">
        <v>0.22</v>
      </c>
      <c r="J60" s="62">
        <v>0</v>
      </c>
      <c r="K60" s="62">
        <v>0</v>
      </c>
      <c r="L60" s="62">
        <v>0</v>
      </c>
      <c r="M60" s="62">
        <v>0</v>
      </c>
      <c r="N60" s="62">
        <v>0</v>
      </c>
      <c r="O60" s="62">
        <v>0</v>
      </c>
      <c r="P60" s="62">
        <v>0</v>
      </c>
      <c r="Q60" s="62">
        <v>0</v>
      </c>
      <c r="R60" s="62">
        <v>0</v>
      </c>
      <c r="S60" s="62">
        <v>0</v>
      </c>
      <c r="T60" s="62">
        <v>0</v>
      </c>
      <c r="U60" s="62" t="s">
        <v>73</v>
      </c>
      <c r="V60" s="62">
        <v>0</v>
      </c>
      <c r="W60" s="62">
        <v>0.05</v>
      </c>
    </row>
    <row r="61" spans="1:23" x14ac:dyDescent="0.25">
      <c r="A61">
        <v>352</v>
      </c>
      <c r="B61">
        <v>430</v>
      </c>
      <c r="C61" s="62">
        <v>0.89</v>
      </c>
      <c r="D61" s="62">
        <v>0.89</v>
      </c>
      <c r="E61" s="62">
        <v>0.03</v>
      </c>
      <c r="F61" s="62">
        <v>0.62</v>
      </c>
      <c r="G61" s="62">
        <v>0.01</v>
      </c>
      <c r="H61" s="62">
        <v>0.08</v>
      </c>
      <c r="I61" s="62">
        <v>0.16</v>
      </c>
      <c r="J61" s="62">
        <v>0</v>
      </c>
      <c r="K61" s="62">
        <v>0</v>
      </c>
      <c r="L61" s="62">
        <v>0</v>
      </c>
      <c r="M61" s="62">
        <v>0.01</v>
      </c>
      <c r="N61" s="62">
        <v>0</v>
      </c>
      <c r="O61" s="62">
        <v>0</v>
      </c>
      <c r="P61" s="62">
        <v>0</v>
      </c>
      <c r="Q61" s="62">
        <v>0</v>
      </c>
      <c r="R61" s="62">
        <v>0</v>
      </c>
      <c r="S61" s="62">
        <v>0</v>
      </c>
      <c r="T61" s="62">
        <v>0</v>
      </c>
      <c r="U61" s="62" t="s">
        <v>73</v>
      </c>
      <c r="V61" s="62">
        <v>0</v>
      </c>
      <c r="W61" s="62">
        <v>0.1</v>
      </c>
    </row>
    <row r="62" spans="1:23" x14ac:dyDescent="0.25">
      <c r="A62">
        <v>353</v>
      </c>
      <c r="B62">
        <v>120</v>
      </c>
      <c r="C62" s="62">
        <v>0.88</v>
      </c>
      <c r="D62" s="62">
        <v>0.88</v>
      </c>
      <c r="E62" s="62">
        <v>0.08</v>
      </c>
      <c r="F62" s="62">
        <v>0.31</v>
      </c>
      <c r="G62" s="62">
        <v>0.03</v>
      </c>
      <c r="H62" s="62">
        <v>0.2</v>
      </c>
      <c r="I62" s="62">
        <v>0.26</v>
      </c>
      <c r="J62" s="62">
        <v>0</v>
      </c>
      <c r="K62" s="62">
        <v>0</v>
      </c>
      <c r="L62" s="62">
        <v>0</v>
      </c>
      <c r="M62" s="62">
        <v>0.03</v>
      </c>
      <c r="N62" s="62">
        <v>0</v>
      </c>
      <c r="O62" s="62">
        <v>0</v>
      </c>
      <c r="P62" s="62">
        <v>0</v>
      </c>
      <c r="Q62" s="62">
        <v>0</v>
      </c>
      <c r="R62" s="62">
        <v>0</v>
      </c>
      <c r="S62" s="62">
        <v>0</v>
      </c>
      <c r="T62" s="62">
        <v>0</v>
      </c>
      <c r="U62" s="62">
        <v>0.03</v>
      </c>
      <c r="V62" s="62" t="s">
        <v>73</v>
      </c>
      <c r="W62" s="62">
        <v>0.09</v>
      </c>
    </row>
    <row r="63" spans="1:23" x14ac:dyDescent="0.25">
      <c r="A63">
        <v>354</v>
      </c>
      <c r="B63">
        <v>50</v>
      </c>
      <c r="C63" s="62">
        <v>0.96</v>
      </c>
      <c r="D63" s="62">
        <v>0.96</v>
      </c>
      <c r="E63" s="62">
        <v>0.21</v>
      </c>
      <c r="F63" s="62">
        <v>0.06</v>
      </c>
      <c r="G63" s="62">
        <v>0</v>
      </c>
      <c r="H63" s="62">
        <v>0.08</v>
      </c>
      <c r="I63" s="62">
        <v>0.62</v>
      </c>
      <c r="J63" s="62">
        <v>0</v>
      </c>
      <c r="K63" s="62">
        <v>0</v>
      </c>
      <c r="L63" s="62">
        <v>0</v>
      </c>
      <c r="M63" s="62" t="s">
        <v>73</v>
      </c>
      <c r="N63" s="62">
        <v>0</v>
      </c>
      <c r="O63" s="62">
        <v>0</v>
      </c>
      <c r="P63" s="62">
        <v>0</v>
      </c>
      <c r="Q63" s="62">
        <v>0</v>
      </c>
      <c r="R63" s="62">
        <v>0</v>
      </c>
      <c r="S63" s="62">
        <v>0</v>
      </c>
      <c r="T63" s="62">
        <v>0</v>
      </c>
      <c r="U63" s="62">
        <v>0</v>
      </c>
      <c r="V63" s="62">
        <v>0</v>
      </c>
      <c r="W63" s="62" t="s">
        <v>73</v>
      </c>
    </row>
    <row r="64" spans="1:23" x14ac:dyDescent="0.25">
      <c r="A64">
        <v>355</v>
      </c>
      <c r="B64">
        <v>130</v>
      </c>
      <c r="C64" s="62">
        <v>0.63</v>
      </c>
      <c r="D64" s="62">
        <v>0.63</v>
      </c>
      <c r="E64" s="62">
        <v>0.38</v>
      </c>
      <c r="F64" s="62">
        <v>0.16</v>
      </c>
      <c r="G64" s="62">
        <v>0.02</v>
      </c>
      <c r="H64" s="62" t="s">
        <v>73</v>
      </c>
      <c r="I64" s="62">
        <v>0.06</v>
      </c>
      <c r="J64" s="62">
        <v>0</v>
      </c>
      <c r="K64" s="62">
        <v>0</v>
      </c>
      <c r="L64" s="62">
        <v>0</v>
      </c>
      <c r="M64" s="62">
        <v>0.03</v>
      </c>
      <c r="N64" s="62">
        <v>0</v>
      </c>
      <c r="O64" s="62">
        <v>0</v>
      </c>
      <c r="P64" s="62">
        <v>0</v>
      </c>
      <c r="Q64" s="62">
        <v>0</v>
      </c>
      <c r="R64" s="62">
        <v>0</v>
      </c>
      <c r="S64" s="62">
        <v>0</v>
      </c>
      <c r="T64" s="62">
        <v>0</v>
      </c>
      <c r="U64" s="62" t="s">
        <v>73</v>
      </c>
      <c r="V64" s="62" t="s">
        <v>73</v>
      </c>
      <c r="W64" s="62">
        <v>0.35</v>
      </c>
    </row>
    <row r="65" spans="1:23" x14ac:dyDescent="0.25">
      <c r="A65">
        <v>356</v>
      </c>
      <c r="B65">
        <v>430</v>
      </c>
      <c r="C65" s="62">
        <v>0.93</v>
      </c>
      <c r="D65" s="62">
        <v>0.93</v>
      </c>
      <c r="E65" s="62">
        <v>0.06</v>
      </c>
      <c r="F65" s="62">
        <v>0.61</v>
      </c>
      <c r="G65" s="62">
        <v>0.02</v>
      </c>
      <c r="H65" s="62">
        <v>0.04</v>
      </c>
      <c r="I65" s="62">
        <v>0.2</v>
      </c>
      <c r="J65" s="62">
        <v>0</v>
      </c>
      <c r="K65" s="62">
        <v>0</v>
      </c>
      <c r="L65" s="62">
        <v>0</v>
      </c>
      <c r="M65" s="62">
        <v>0.02</v>
      </c>
      <c r="N65" s="62">
        <v>0</v>
      </c>
      <c r="O65" s="62">
        <v>0</v>
      </c>
      <c r="P65" s="62">
        <v>0</v>
      </c>
      <c r="Q65" s="62">
        <v>0</v>
      </c>
      <c r="R65" s="62">
        <v>0</v>
      </c>
      <c r="S65" s="62">
        <v>0</v>
      </c>
      <c r="T65" s="62">
        <v>0</v>
      </c>
      <c r="U65" s="62">
        <v>0.01</v>
      </c>
      <c r="V65" s="62">
        <v>0</v>
      </c>
      <c r="W65" s="62">
        <v>0.06</v>
      </c>
    </row>
    <row r="66" spans="1:23" x14ac:dyDescent="0.25">
      <c r="A66">
        <v>357</v>
      </c>
      <c r="B66">
        <v>20</v>
      </c>
      <c r="C66" s="62">
        <v>0.94</v>
      </c>
      <c r="D66" s="62">
        <v>0.94</v>
      </c>
      <c r="E66" s="62">
        <v>0.38</v>
      </c>
      <c r="F66" s="62" t="s">
        <v>73</v>
      </c>
      <c r="G66" s="62">
        <v>0</v>
      </c>
      <c r="H66" s="62">
        <v>0</v>
      </c>
      <c r="I66" s="62">
        <v>0.44</v>
      </c>
      <c r="J66" s="62">
        <v>0</v>
      </c>
      <c r="K66" s="62">
        <v>0</v>
      </c>
      <c r="L66" s="62">
        <v>0</v>
      </c>
      <c r="M66" s="62">
        <v>0</v>
      </c>
      <c r="N66" s="62">
        <v>0</v>
      </c>
      <c r="O66" s="62">
        <v>0</v>
      </c>
      <c r="P66" s="62">
        <v>0</v>
      </c>
      <c r="Q66" s="62">
        <v>0</v>
      </c>
      <c r="R66" s="62">
        <v>0</v>
      </c>
      <c r="S66" s="62">
        <v>0</v>
      </c>
      <c r="T66" s="62">
        <v>0</v>
      </c>
      <c r="U66" s="62">
        <v>0</v>
      </c>
      <c r="V66" s="62" t="s">
        <v>73</v>
      </c>
      <c r="W66" s="62">
        <v>0</v>
      </c>
    </row>
    <row r="67" spans="1:23" x14ac:dyDescent="0.25">
      <c r="A67">
        <v>358</v>
      </c>
      <c r="B67">
        <v>70</v>
      </c>
      <c r="C67" s="62">
        <v>0.95</v>
      </c>
      <c r="D67" s="62">
        <v>0.93</v>
      </c>
      <c r="E67" s="62">
        <v>0.36</v>
      </c>
      <c r="F67" s="62">
        <v>0.14000000000000001</v>
      </c>
      <c r="G67" s="62">
        <v>0.05</v>
      </c>
      <c r="H67" s="62">
        <v>0.19</v>
      </c>
      <c r="I67" s="62">
        <v>0.19</v>
      </c>
      <c r="J67" s="62">
        <v>0</v>
      </c>
      <c r="K67" s="62">
        <v>0</v>
      </c>
      <c r="L67" s="62">
        <v>0</v>
      </c>
      <c r="M67" s="62">
        <v>7.0000000000000007E-2</v>
      </c>
      <c r="N67" s="62">
        <v>0</v>
      </c>
      <c r="O67" s="62">
        <v>0</v>
      </c>
      <c r="P67" s="62">
        <v>0</v>
      </c>
      <c r="Q67" s="62">
        <v>0</v>
      </c>
      <c r="R67" s="62">
        <v>0</v>
      </c>
      <c r="S67" s="62">
        <v>0</v>
      </c>
      <c r="T67" s="62" t="s">
        <v>73</v>
      </c>
      <c r="U67" s="62">
        <v>0</v>
      </c>
      <c r="V67" s="62">
        <v>0</v>
      </c>
      <c r="W67" s="62">
        <v>0.05</v>
      </c>
    </row>
    <row r="68" spans="1:23" x14ac:dyDescent="0.25">
      <c r="A68">
        <v>359</v>
      </c>
      <c r="B68" t="s">
        <v>282</v>
      </c>
      <c r="C68" s="62" t="s">
        <v>282</v>
      </c>
      <c r="D68" s="62" t="s">
        <v>282</v>
      </c>
      <c r="E68" s="62" t="s">
        <v>282</v>
      </c>
      <c r="F68" s="62" t="s">
        <v>282</v>
      </c>
      <c r="G68" s="62" t="s">
        <v>282</v>
      </c>
      <c r="H68" s="62" t="s">
        <v>282</v>
      </c>
      <c r="I68" s="62" t="s">
        <v>282</v>
      </c>
      <c r="J68" s="62" t="s">
        <v>282</v>
      </c>
      <c r="K68" s="62" t="s">
        <v>282</v>
      </c>
      <c r="L68" s="62" t="s">
        <v>282</v>
      </c>
      <c r="M68" s="62" t="s">
        <v>282</v>
      </c>
      <c r="N68" s="62" t="s">
        <v>282</v>
      </c>
      <c r="O68" s="62" t="s">
        <v>282</v>
      </c>
      <c r="P68" s="62" t="s">
        <v>282</v>
      </c>
      <c r="Q68" s="62" t="s">
        <v>282</v>
      </c>
      <c r="R68" s="62" t="s">
        <v>282</v>
      </c>
      <c r="S68" s="62" t="s">
        <v>282</v>
      </c>
      <c r="T68" s="62" t="s">
        <v>282</v>
      </c>
      <c r="U68" s="62" t="s">
        <v>282</v>
      </c>
      <c r="V68" s="62" t="s">
        <v>282</v>
      </c>
      <c r="W68" s="62" t="s">
        <v>282</v>
      </c>
    </row>
    <row r="69" spans="1:23" x14ac:dyDescent="0.25">
      <c r="A69">
        <v>370</v>
      </c>
      <c r="B69">
        <v>10</v>
      </c>
      <c r="C69" s="62">
        <v>0.86</v>
      </c>
      <c r="D69" s="62">
        <v>0.86</v>
      </c>
      <c r="E69" s="62">
        <v>0.43</v>
      </c>
      <c r="F69" s="62">
        <v>0</v>
      </c>
      <c r="G69" s="62">
        <v>0</v>
      </c>
      <c r="H69" s="62">
        <v>0.43</v>
      </c>
      <c r="I69" s="62">
        <v>0</v>
      </c>
      <c r="J69" s="62">
        <v>0</v>
      </c>
      <c r="K69" s="62">
        <v>0</v>
      </c>
      <c r="L69" s="62">
        <v>0</v>
      </c>
      <c r="M69" s="62">
        <v>0</v>
      </c>
      <c r="N69" s="62">
        <v>0</v>
      </c>
      <c r="O69" s="62">
        <v>0</v>
      </c>
      <c r="P69" s="62">
        <v>0</v>
      </c>
      <c r="Q69" s="62">
        <v>0</v>
      </c>
      <c r="R69" s="62">
        <v>0</v>
      </c>
      <c r="S69" s="62">
        <v>0</v>
      </c>
      <c r="T69" s="62">
        <v>0</v>
      </c>
      <c r="U69" s="62" t="s">
        <v>73</v>
      </c>
      <c r="V69" s="62">
        <v>0</v>
      </c>
      <c r="W69" s="62">
        <v>0</v>
      </c>
    </row>
    <row r="70" spans="1:23" x14ac:dyDescent="0.25">
      <c r="A70">
        <v>371</v>
      </c>
      <c r="B70">
        <v>50</v>
      </c>
      <c r="C70" s="62">
        <v>0.91</v>
      </c>
      <c r="D70" s="62">
        <v>0.91</v>
      </c>
      <c r="E70" s="62" t="s">
        <v>73</v>
      </c>
      <c r="F70" s="62">
        <v>0.59</v>
      </c>
      <c r="G70" s="62" t="s">
        <v>73</v>
      </c>
      <c r="H70" s="62">
        <v>0.15</v>
      </c>
      <c r="I70" s="62">
        <v>7.0000000000000007E-2</v>
      </c>
      <c r="J70" s="62">
        <v>0</v>
      </c>
      <c r="K70" s="62">
        <v>0</v>
      </c>
      <c r="L70" s="62">
        <v>0</v>
      </c>
      <c r="M70" s="62" t="s">
        <v>73</v>
      </c>
      <c r="N70" s="62">
        <v>0</v>
      </c>
      <c r="O70" s="62" t="s">
        <v>73</v>
      </c>
      <c r="P70" s="62">
        <v>0</v>
      </c>
      <c r="Q70" s="62">
        <v>0</v>
      </c>
      <c r="R70" s="62">
        <v>0</v>
      </c>
      <c r="S70" s="62">
        <v>0</v>
      </c>
      <c r="T70" s="62">
        <v>0</v>
      </c>
      <c r="U70" s="62" t="s">
        <v>73</v>
      </c>
      <c r="V70" s="62">
        <v>0</v>
      </c>
      <c r="W70" s="62">
        <v>7.0000000000000007E-2</v>
      </c>
    </row>
    <row r="71" spans="1:23" x14ac:dyDescent="0.25">
      <c r="A71">
        <v>372</v>
      </c>
      <c r="B71">
        <v>10</v>
      </c>
      <c r="C71" s="62">
        <v>1</v>
      </c>
      <c r="D71" s="62">
        <v>1</v>
      </c>
      <c r="E71" s="62">
        <v>0</v>
      </c>
      <c r="F71" s="62">
        <v>1</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row>
    <row r="72" spans="1:23" x14ac:dyDescent="0.25">
      <c r="A72">
        <v>373</v>
      </c>
      <c r="B72">
        <v>280</v>
      </c>
      <c r="C72" s="62">
        <v>0.96</v>
      </c>
      <c r="D72" s="62">
        <v>0.96</v>
      </c>
      <c r="E72" s="62">
        <v>0.1</v>
      </c>
      <c r="F72" s="62">
        <v>0.61</v>
      </c>
      <c r="G72" s="62">
        <v>0.01</v>
      </c>
      <c r="H72" s="62">
        <v>0.21</v>
      </c>
      <c r="I72" s="62">
        <v>0.03</v>
      </c>
      <c r="J72" s="62">
        <v>0</v>
      </c>
      <c r="K72" s="62">
        <v>0</v>
      </c>
      <c r="L72" s="62">
        <v>0</v>
      </c>
      <c r="M72" s="62">
        <v>0.03</v>
      </c>
      <c r="N72" s="62">
        <v>0</v>
      </c>
      <c r="O72" s="62">
        <v>0</v>
      </c>
      <c r="P72" s="62">
        <v>0</v>
      </c>
      <c r="Q72" s="62">
        <v>0</v>
      </c>
      <c r="R72" s="62">
        <v>0</v>
      </c>
      <c r="S72" s="62">
        <v>0</v>
      </c>
      <c r="T72" s="62">
        <v>0</v>
      </c>
      <c r="U72" s="62">
        <v>0.01</v>
      </c>
      <c r="V72" s="62">
        <v>0</v>
      </c>
      <c r="W72" s="62">
        <v>0.02</v>
      </c>
    </row>
    <row r="73" spans="1:23" x14ac:dyDescent="0.25">
      <c r="A73">
        <v>380</v>
      </c>
      <c r="B73">
        <v>390</v>
      </c>
      <c r="C73" s="62">
        <v>0.81</v>
      </c>
      <c r="D73" s="62">
        <v>0.81</v>
      </c>
      <c r="E73" s="62">
        <v>0.03</v>
      </c>
      <c r="F73" s="62">
        <v>0.51</v>
      </c>
      <c r="G73" s="62">
        <v>0.01</v>
      </c>
      <c r="H73" s="62">
        <v>0.24</v>
      </c>
      <c r="I73" s="62">
        <v>0.02</v>
      </c>
      <c r="J73" s="62">
        <v>0</v>
      </c>
      <c r="K73" s="62">
        <v>0</v>
      </c>
      <c r="L73" s="62" t="s">
        <v>73</v>
      </c>
      <c r="M73" s="62">
        <v>0.01</v>
      </c>
      <c r="N73" s="62">
        <v>0</v>
      </c>
      <c r="O73" s="62">
        <v>0</v>
      </c>
      <c r="P73" s="62" t="s">
        <v>73</v>
      </c>
      <c r="Q73" s="62">
        <v>0</v>
      </c>
      <c r="R73" s="62">
        <v>0</v>
      </c>
      <c r="S73" s="62" t="s">
        <v>73</v>
      </c>
      <c r="T73" s="62">
        <v>0</v>
      </c>
      <c r="U73" s="62">
        <v>0.02</v>
      </c>
      <c r="V73" s="62">
        <v>0.01</v>
      </c>
      <c r="W73" s="62">
        <v>0.16</v>
      </c>
    </row>
    <row r="74" spans="1:23" x14ac:dyDescent="0.25">
      <c r="A74">
        <v>381</v>
      </c>
      <c r="B74">
        <v>120</v>
      </c>
      <c r="C74" s="62">
        <v>0.95</v>
      </c>
      <c r="D74" s="62">
        <v>0.95</v>
      </c>
      <c r="E74" s="62">
        <v>0.08</v>
      </c>
      <c r="F74" s="62">
        <v>0.4</v>
      </c>
      <c r="G74" s="62" t="s">
        <v>73</v>
      </c>
      <c r="H74" s="62">
        <v>0.25</v>
      </c>
      <c r="I74" s="62">
        <v>0.2</v>
      </c>
      <c r="J74" s="62">
        <v>0</v>
      </c>
      <c r="K74" s="62">
        <v>0</v>
      </c>
      <c r="L74" s="62">
        <v>0</v>
      </c>
      <c r="M74" s="62" t="s">
        <v>73</v>
      </c>
      <c r="N74" s="62">
        <v>0</v>
      </c>
      <c r="O74" s="62">
        <v>0</v>
      </c>
      <c r="P74" s="62">
        <v>0</v>
      </c>
      <c r="Q74" s="62">
        <v>0</v>
      </c>
      <c r="R74" s="62">
        <v>0</v>
      </c>
      <c r="S74" s="62">
        <v>0</v>
      </c>
      <c r="T74" s="62">
        <v>0</v>
      </c>
      <c r="U74" s="62" t="s">
        <v>73</v>
      </c>
      <c r="V74" s="62">
        <v>0</v>
      </c>
      <c r="W74" s="62">
        <v>0.04</v>
      </c>
    </row>
    <row r="75" spans="1:23" x14ac:dyDescent="0.25">
      <c r="A75">
        <v>382</v>
      </c>
      <c r="B75">
        <v>140</v>
      </c>
      <c r="C75" s="62">
        <v>0.8</v>
      </c>
      <c r="D75" s="62">
        <v>0.78</v>
      </c>
      <c r="E75" s="62">
        <v>0.16</v>
      </c>
      <c r="F75" s="62">
        <v>0.11</v>
      </c>
      <c r="G75" s="62" t="s">
        <v>73</v>
      </c>
      <c r="H75" s="62">
        <v>0.28000000000000003</v>
      </c>
      <c r="I75" s="62">
        <v>0.23</v>
      </c>
      <c r="J75" s="62">
        <v>0</v>
      </c>
      <c r="K75" s="62">
        <v>0</v>
      </c>
      <c r="L75" s="62">
        <v>0</v>
      </c>
      <c r="M75" s="62" t="s">
        <v>73</v>
      </c>
      <c r="N75" s="62">
        <v>0</v>
      </c>
      <c r="O75" s="62">
        <v>0</v>
      </c>
      <c r="P75" s="62" t="s">
        <v>73</v>
      </c>
      <c r="Q75" s="62" t="s">
        <v>73</v>
      </c>
      <c r="R75" s="62">
        <v>0</v>
      </c>
      <c r="S75" s="62">
        <v>0</v>
      </c>
      <c r="T75" s="62" t="s">
        <v>73</v>
      </c>
      <c r="U75" s="62">
        <v>0.06</v>
      </c>
      <c r="V75" s="62">
        <v>0.04</v>
      </c>
      <c r="W75" s="62">
        <v>0.09</v>
      </c>
    </row>
    <row r="76" spans="1:23" x14ac:dyDescent="0.25">
      <c r="A76">
        <v>383</v>
      </c>
      <c r="B76">
        <v>440</v>
      </c>
      <c r="C76" s="62">
        <v>0.97</v>
      </c>
      <c r="D76" s="62">
        <v>0.97</v>
      </c>
      <c r="E76" s="62">
        <v>7.0000000000000007E-2</v>
      </c>
      <c r="F76" s="62">
        <v>0.72</v>
      </c>
      <c r="G76" s="62">
        <v>0.02</v>
      </c>
      <c r="H76" s="62">
        <v>0.13</v>
      </c>
      <c r="I76" s="62">
        <v>0.03</v>
      </c>
      <c r="J76" s="62">
        <v>0</v>
      </c>
      <c r="K76" s="62">
        <v>0</v>
      </c>
      <c r="L76" s="62">
        <v>0</v>
      </c>
      <c r="M76" s="62">
        <v>0.02</v>
      </c>
      <c r="N76" s="62" t="s">
        <v>73</v>
      </c>
      <c r="O76" s="62">
        <v>0</v>
      </c>
      <c r="P76" s="62">
        <v>0</v>
      </c>
      <c r="Q76" s="62">
        <v>0</v>
      </c>
      <c r="R76" s="62">
        <v>0</v>
      </c>
      <c r="S76" s="62">
        <v>0</v>
      </c>
      <c r="T76" s="62">
        <v>0</v>
      </c>
      <c r="U76" s="62">
        <v>0.01</v>
      </c>
      <c r="V76" s="62" t="s">
        <v>73</v>
      </c>
      <c r="W76" s="62">
        <v>0.02</v>
      </c>
    </row>
    <row r="77" spans="1:23" x14ac:dyDescent="0.25">
      <c r="A77">
        <v>384</v>
      </c>
      <c r="B77">
        <v>390</v>
      </c>
      <c r="C77" s="62">
        <v>0.95</v>
      </c>
      <c r="D77" s="62">
        <v>0.95</v>
      </c>
      <c r="E77" s="62">
        <v>0.06</v>
      </c>
      <c r="F77" s="62">
        <v>0.71</v>
      </c>
      <c r="G77" s="62">
        <v>0.02</v>
      </c>
      <c r="H77" s="62">
        <v>0.04</v>
      </c>
      <c r="I77" s="62">
        <v>0.12</v>
      </c>
      <c r="J77" s="62">
        <v>0</v>
      </c>
      <c r="K77" s="62">
        <v>0</v>
      </c>
      <c r="L77" s="62">
        <v>0</v>
      </c>
      <c r="M77" s="62">
        <v>0.02</v>
      </c>
      <c r="N77" s="62" t="s">
        <v>73</v>
      </c>
      <c r="O77" s="62">
        <v>0</v>
      </c>
      <c r="P77" s="62">
        <v>0</v>
      </c>
      <c r="Q77" s="62">
        <v>0</v>
      </c>
      <c r="R77" s="62">
        <v>0</v>
      </c>
      <c r="S77" s="62">
        <v>0</v>
      </c>
      <c r="T77" s="62">
        <v>0</v>
      </c>
      <c r="U77" s="62">
        <v>0.01</v>
      </c>
      <c r="V77" s="62">
        <v>0</v>
      </c>
      <c r="W77" s="62">
        <v>0.04</v>
      </c>
    </row>
    <row r="78" spans="1:23" x14ac:dyDescent="0.25">
      <c r="A78">
        <v>390</v>
      </c>
      <c r="B78">
        <v>70</v>
      </c>
      <c r="C78" s="62">
        <v>0.22</v>
      </c>
      <c r="D78" s="62">
        <v>0.22</v>
      </c>
      <c r="E78" s="62">
        <v>0.14000000000000001</v>
      </c>
      <c r="F78" s="62">
        <v>0.08</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0.78</v>
      </c>
    </row>
    <row r="79" spans="1:23" x14ac:dyDescent="0.25">
      <c r="A79">
        <v>391</v>
      </c>
      <c r="B79">
        <v>430</v>
      </c>
      <c r="C79" s="62">
        <v>0.96</v>
      </c>
      <c r="D79" s="62">
        <v>0.96</v>
      </c>
      <c r="E79" s="62">
        <v>0.04</v>
      </c>
      <c r="F79" s="62">
        <v>0.85</v>
      </c>
      <c r="G79" s="62">
        <v>0.01</v>
      </c>
      <c r="H79" s="62">
        <v>0.05</v>
      </c>
      <c r="I79" s="62">
        <v>0</v>
      </c>
      <c r="J79" s="62">
        <v>0</v>
      </c>
      <c r="K79" s="62">
        <v>0</v>
      </c>
      <c r="L79" s="62">
        <v>0</v>
      </c>
      <c r="M79" s="62">
        <v>0.01</v>
      </c>
      <c r="N79" s="62">
        <v>0</v>
      </c>
      <c r="O79" s="62">
        <v>0</v>
      </c>
      <c r="P79" s="62" t="s">
        <v>73</v>
      </c>
      <c r="Q79" s="62" t="s">
        <v>73</v>
      </c>
      <c r="R79" s="62">
        <v>0</v>
      </c>
      <c r="S79" s="62">
        <v>0</v>
      </c>
      <c r="T79" s="62">
        <v>0</v>
      </c>
      <c r="U79" s="62">
        <v>0.01</v>
      </c>
      <c r="V79" s="62" t="s">
        <v>73</v>
      </c>
      <c r="W79" s="62">
        <v>0.02</v>
      </c>
    </row>
    <row r="80" spans="1:23" x14ac:dyDescent="0.25">
      <c r="A80">
        <v>392</v>
      </c>
      <c r="B80">
        <v>80</v>
      </c>
      <c r="C80" s="62">
        <v>0.94</v>
      </c>
      <c r="D80" s="62">
        <v>0.94</v>
      </c>
      <c r="E80" s="62">
        <v>0.12</v>
      </c>
      <c r="F80" s="62">
        <v>0.08</v>
      </c>
      <c r="G80" s="62">
        <v>0</v>
      </c>
      <c r="H80" s="62">
        <v>0.75</v>
      </c>
      <c r="I80" s="62">
        <v>0</v>
      </c>
      <c r="J80" s="62">
        <v>0</v>
      </c>
      <c r="K80" s="62">
        <v>0</v>
      </c>
      <c r="L80" s="62">
        <v>0</v>
      </c>
      <c r="M80" s="62" t="s">
        <v>73</v>
      </c>
      <c r="N80" s="62">
        <v>0</v>
      </c>
      <c r="O80" s="62">
        <v>0</v>
      </c>
      <c r="P80" s="62">
        <v>0</v>
      </c>
      <c r="Q80" s="62">
        <v>0</v>
      </c>
      <c r="R80" s="62">
        <v>0</v>
      </c>
      <c r="S80" s="62">
        <v>0</v>
      </c>
      <c r="T80" s="62">
        <v>0</v>
      </c>
      <c r="U80" s="62">
        <v>0</v>
      </c>
      <c r="V80" s="62" t="s">
        <v>73</v>
      </c>
      <c r="W80" s="62">
        <v>0.05</v>
      </c>
    </row>
    <row r="81" spans="1:23" x14ac:dyDescent="0.25">
      <c r="A81">
        <v>393</v>
      </c>
      <c r="B81" t="s">
        <v>282</v>
      </c>
      <c r="C81" s="62" t="s">
        <v>282</v>
      </c>
      <c r="D81" s="62" t="s">
        <v>282</v>
      </c>
      <c r="E81" s="62" t="s">
        <v>282</v>
      </c>
      <c r="F81" s="62" t="s">
        <v>282</v>
      </c>
      <c r="G81" s="62" t="s">
        <v>282</v>
      </c>
      <c r="H81" s="62" t="s">
        <v>282</v>
      </c>
      <c r="I81" s="62" t="s">
        <v>282</v>
      </c>
      <c r="J81" s="62" t="s">
        <v>282</v>
      </c>
      <c r="K81" s="62" t="s">
        <v>282</v>
      </c>
      <c r="L81" s="62" t="s">
        <v>282</v>
      </c>
      <c r="M81" s="62" t="s">
        <v>282</v>
      </c>
      <c r="N81" s="62" t="s">
        <v>282</v>
      </c>
      <c r="O81" s="62" t="s">
        <v>282</v>
      </c>
      <c r="P81" s="62" t="s">
        <v>282</v>
      </c>
      <c r="Q81" s="62" t="s">
        <v>282</v>
      </c>
      <c r="R81" s="62" t="s">
        <v>282</v>
      </c>
      <c r="S81" s="62" t="s">
        <v>282</v>
      </c>
      <c r="T81" s="62" t="s">
        <v>282</v>
      </c>
      <c r="U81" s="62" t="s">
        <v>282</v>
      </c>
      <c r="V81" s="62" t="s">
        <v>282</v>
      </c>
      <c r="W81" s="62" t="s">
        <v>282</v>
      </c>
    </row>
    <row r="82" spans="1:23" x14ac:dyDescent="0.25">
      <c r="A82">
        <v>394</v>
      </c>
      <c r="B82">
        <v>50</v>
      </c>
      <c r="C82" s="62">
        <v>0.87</v>
      </c>
      <c r="D82" s="62">
        <v>0.87</v>
      </c>
      <c r="E82" s="62">
        <v>0.26</v>
      </c>
      <c r="F82" s="62">
        <v>0.3</v>
      </c>
      <c r="G82" s="62">
        <v>0</v>
      </c>
      <c r="H82" s="62">
        <v>0.3</v>
      </c>
      <c r="I82" s="62">
        <v>0</v>
      </c>
      <c r="J82" s="62">
        <v>0</v>
      </c>
      <c r="K82" s="62">
        <v>0</v>
      </c>
      <c r="L82" s="62">
        <v>0</v>
      </c>
      <c r="M82" s="62">
        <v>0</v>
      </c>
      <c r="N82" s="62">
        <v>0</v>
      </c>
      <c r="O82" s="62">
        <v>0</v>
      </c>
      <c r="P82" s="62">
        <v>0</v>
      </c>
      <c r="Q82" s="62">
        <v>0</v>
      </c>
      <c r="R82" s="62">
        <v>0</v>
      </c>
      <c r="S82" s="62">
        <v>0</v>
      </c>
      <c r="T82" s="62">
        <v>0</v>
      </c>
      <c r="U82" s="62">
        <v>0.06</v>
      </c>
      <c r="V82" s="62">
        <v>0</v>
      </c>
      <c r="W82" s="62">
        <v>0.08</v>
      </c>
    </row>
    <row r="83" spans="1:23" x14ac:dyDescent="0.25">
      <c r="A83">
        <v>420</v>
      </c>
      <c r="B83" t="s">
        <v>282</v>
      </c>
      <c r="C83" s="62" t="s">
        <v>282</v>
      </c>
      <c r="D83" s="62" t="s">
        <v>282</v>
      </c>
      <c r="E83" s="62" t="s">
        <v>282</v>
      </c>
      <c r="F83" s="62" t="s">
        <v>282</v>
      </c>
      <c r="G83" s="62" t="s">
        <v>282</v>
      </c>
      <c r="H83" s="62" t="s">
        <v>282</v>
      </c>
      <c r="I83" s="62" t="s">
        <v>282</v>
      </c>
      <c r="J83" s="62" t="s">
        <v>282</v>
      </c>
      <c r="K83" s="62" t="s">
        <v>282</v>
      </c>
      <c r="L83" s="62" t="s">
        <v>282</v>
      </c>
      <c r="M83" s="62" t="s">
        <v>282</v>
      </c>
      <c r="N83" s="62" t="s">
        <v>282</v>
      </c>
      <c r="O83" s="62" t="s">
        <v>282</v>
      </c>
      <c r="P83" s="62" t="s">
        <v>282</v>
      </c>
      <c r="Q83" s="62" t="s">
        <v>282</v>
      </c>
      <c r="R83" s="62" t="s">
        <v>282</v>
      </c>
      <c r="S83" s="62" t="s">
        <v>282</v>
      </c>
      <c r="T83" s="62" t="s">
        <v>282</v>
      </c>
      <c r="U83" s="62" t="s">
        <v>282</v>
      </c>
      <c r="V83" s="62" t="s">
        <v>282</v>
      </c>
      <c r="W83" s="62" t="s">
        <v>282</v>
      </c>
    </row>
    <row r="84" spans="1:23" x14ac:dyDescent="0.25">
      <c r="A84">
        <v>800</v>
      </c>
      <c r="B84">
        <v>450</v>
      </c>
      <c r="C84" s="62">
        <v>0.96</v>
      </c>
      <c r="D84" s="62">
        <v>0.96</v>
      </c>
      <c r="E84" s="62">
        <v>0.02</v>
      </c>
      <c r="F84" s="62">
        <v>0.82</v>
      </c>
      <c r="G84" s="62" t="s">
        <v>73</v>
      </c>
      <c r="H84" s="62">
        <v>0.08</v>
      </c>
      <c r="I84" s="62">
        <v>0.03</v>
      </c>
      <c r="J84" s="62">
        <v>0</v>
      </c>
      <c r="K84" s="62">
        <v>0</v>
      </c>
      <c r="L84" s="62">
        <v>0</v>
      </c>
      <c r="M84" s="62">
        <v>0.01</v>
      </c>
      <c r="N84" s="62">
        <v>0</v>
      </c>
      <c r="O84" s="62">
        <v>0</v>
      </c>
      <c r="P84" s="62">
        <v>0</v>
      </c>
      <c r="Q84" s="62">
        <v>0</v>
      </c>
      <c r="R84" s="62">
        <v>0</v>
      </c>
      <c r="S84" s="62">
        <v>0</v>
      </c>
      <c r="T84" s="62">
        <v>0</v>
      </c>
      <c r="U84" s="62" t="s">
        <v>73</v>
      </c>
      <c r="V84" s="62">
        <v>0</v>
      </c>
      <c r="W84" s="62">
        <v>0.04</v>
      </c>
    </row>
    <row r="85" spans="1:23" x14ac:dyDescent="0.25">
      <c r="A85">
        <v>801</v>
      </c>
      <c r="B85">
        <v>720</v>
      </c>
      <c r="C85" s="62">
        <v>0.94</v>
      </c>
      <c r="D85" s="62">
        <v>0.94</v>
      </c>
      <c r="E85" s="62">
        <v>0.03</v>
      </c>
      <c r="F85" s="62">
        <v>0.74</v>
      </c>
      <c r="G85" s="62">
        <v>0.01</v>
      </c>
      <c r="H85" s="62">
        <v>0.13</v>
      </c>
      <c r="I85" s="62">
        <v>0.03</v>
      </c>
      <c r="J85" s="62">
        <v>0</v>
      </c>
      <c r="K85" s="62">
        <v>0.01</v>
      </c>
      <c r="L85" s="62">
        <v>0</v>
      </c>
      <c r="M85" s="62">
        <v>0.01</v>
      </c>
      <c r="N85" s="62">
        <v>0</v>
      </c>
      <c r="O85" s="62">
        <v>0</v>
      </c>
      <c r="P85" s="62" t="s">
        <v>73</v>
      </c>
      <c r="Q85" s="62" t="s">
        <v>73</v>
      </c>
      <c r="R85" s="62">
        <v>0</v>
      </c>
      <c r="S85" s="62">
        <v>0</v>
      </c>
      <c r="T85" s="62">
        <v>0</v>
      </c>
      <c r="U85" s="62">
        <v>0.02</v>
      </c>
      <c r="V85" s="62">
        <v>0.01</v>
      </c>
      <c r="W85" s="62">
        <v>0.03</v>
      </c>
    </row>
    <row r="86" spans="1:23" x14ac:dyDescent="0.25">
      <c r="A86">
        <v>802</v>
      </c>
      <c r="B86">
        <v>70</v>
      </c>
      <c r="C86" s="62">
        <v>0.87</v>
      </c>
      <c r="D86" s="62">
        <v>0.87</v>
      </c>
      <c r="E86" s="62">
        <v>0.17</v>
      </c>
      <c r="F86" s="62">
        <v>0.59</v>
      </c>
      <c r="G86" s="62">
        <v>0</v>
      </c>
      <c r="H86" s="62">
        <v>0.1</v>
      </c>
      <c r="I86" s="62" t="s">
        <v>73</v>
      </c>
      <c r="J86" s="62">
        <v>0</v>
      </c>
      <c r="K86" s="62">
        <v>0</v>
      </c>
      <c r="L86" s="62">
        <v>0</v>
      </c>
      <c r="M86" s="62">
        <v>0</v>
      </c>
      <c r="N86" s="62">
        <v>0</v>
      </c>
      <c r="O86" s="62">
        <v>0</v>
      </c>
      <c r="P86" s="62">
        <v>0</v>
      </c>
      <c r="Q86" s="62">
        <v>0</v>
      </c>
      <c r="R86" s="62">
        <v>0</v>
      </c>
      <c r="S86" s="62">
        <v>0</v>
      </c>
      <c r="T86" s="62">
        <v>0</v>
      </c>
      <c r="U86" s="62">
        <v>0</v>
      </c>
      <c r="V86" s="62">
        <v>0</v>
      </c>
      <c r="W86" s="62">
        <v>0.13</v>
      </c>
    </row>
    <row r="87" spans="1:23" x14ac:dyDescent="0.25">
      <c r="A87">
        <v>803</v>
      </c>
      <c r="B87" t="s">
        <v>282</v>
      </c>
      <c r="C87" s="62" t="s">
        <v>282</v>
      </c>
      <c r="D87" s="62" t="s">
        <v>282</v>
      </c>
      <c r="E87" s="62" t="s">
        <v>282</v>
      </c>
      <c r="F87" s="62" t="s">
        <v>282</v>
      </c>
      <c r="G87" s="62" t="s">
        <v>282</v>
      </c>
      <c r="H87" s="62" t="s">
        <v>282</v>
      </c>
      <c r="I87" s="62" t="s">
        <v>282</v>
      </c>
      <c r="J87" s="62" t="s">
        <v>282</v>
      </c>
      <c r="K87" s="62" t="s">
        <v>282</v>
      </c>
      <c r="L87" s="62" t="s">
        <v>282</v>
      </c>
      <c r="M87" s="62" t="s">
        <v>282</v>
      </c>
      <c r="N87" s="62" t="s">
        <v>282</v>
      </c>
      <c r="O87" s="62" t="s">
        <v>282</v>
      </c>
      <c r="P87" s="62" t="s">
        <v>282</v>
      </c>
      <c r="Q87" s="62" t="s">
        <v>282</v>
      </c>
      <c r="R87" s="62" t="s">
        <v>282</v>
      </c>
      <c r="S87" s="62" t="s">
        <v>282</v>
      </c>
      <c r="T87" s="62" t="s">
        <v>282</v>
      </c>
      <c r="U87" s="62" t="s">
        <v>282</v>
      </c>
      <c r="V87" s="62" t="s">
        <v>282</v>
      </c>
      <c r="W87" s="62" t="s">
        <v>282</v>
      </c>
    </row>
    <row r="88" spans="1:23" x14ac:dyDescent="0.25">
      <c r="A88">
        <v>805</v>
      </c>
      <c r="B88" t="s">
        <v>282</v>
      </c>
      <c r="C88" s="62" t="s">
        <v>282</v>
      </c>
      <c r="D88" s="62" t="s">
        <v>282</v>
      </c>
      <c r="E88" s="62" t="s">
        <v>282</v>
      </c>
      <c r="F88" s="62" t="s">
        <v>282</v>
      </c>
      <c r="G88" s="62" t="s">
        <v>282</v>
      </c>
      <c r="H88" s="62" t="s">
        <v>282</v>
      </c>
      <c r="I88" s="62" t="s">
        <v>282</v>
      </c>
      <c r="J88" s="62" t="s">
        <v>282</v>
      </c>
      <c r="K88" s="62" t="s">
        <v>282</v>
      </c>
      <c r="L88" s="62" t="s">
        <v>282</v>
      </c>
      <c r="M88" s="62" t="s">
        <v>282</v>
      </c>
      <c r="N88" s="62" t="s">
        <v>282</v>
      </c>
      <c r="O88" s="62" t="s">
        <v>282</v>
      </c>
      <c r="P88" s="62" t="s">
        <v>282</v>
      </c>
      <c r="Q88" s="62" t="s">
        <v>282</v>
      </c>
      <c r="R88" s="62" t="s">
        <v>282</v>
      </c>
      <c r="S88" s="62" t="s">
        <v>282</v>
      </c>
      <c r="T88" s="62" t="s">
        <v>282</v>
      </c>
      <c r="U88" s="62" t="s">
        <v>282</v>
      </c>
      <c r="V88" s="62" t="s">
        <v>282</v>
      </c>
      <c r="W88" s="62" t="s">
        <v>282</v>
      </c>
    </row>
    <row r="89" spans="1:23" x14ac:dyDescent="0.25">
      <c r="A89">
        <v>806</v>
      </c>
      <c r="B89">
        <v>10</v>
      </c>
      <c r="C89" s="62">
        <v>1</v>
      </c>
      <c r="D89" s="62">
        <v>1</v>
      </c>
      <c r="E89" s="62">
        <v>0</v>
      </c>
      <c r="F89" s="62">
        <v>1</v>
      </c>
      <c r="G89" s="62">
        <v>0</v>
      </c>
      <c r="H89" s="62">
        <v>0</v>
      </c>
      <c r="I89" s="62">
        <v>0</v>
      </c>
      <c r="J89" s="62">
        <v>0</v>
      </c>
      <c r="K89" s="62">
        <v>0</v>
      </c>
      <c r="L89" s="62">
        <v>0</v>
      </c>
      <c r="M89" s="62">
        <v>0</v>
      </c>
      <c r="N89" s="62">
        <v>0</v>
      </c>
      <c r="O89" s="62">
        <v>0</v>
      </c>
      <c r="P89" s="62">
        <v>0</v>
      </c>
      <c r="Q89" s="62">
        <v>0</v>
      </c>
      <c r="R89" s="62">
        <v>0</v>
      </c>
      <c r="S89" s="62">
        <v>0</v>
      </c>
      <c r="T89" s="62">
        <v>0</v>
      </c>
      <c r="U89" s="62">
        <v>0</v>
      </c>
      <c r="V89" s="62">
        <v>0</v>
      </c>
      <c r="W89" s="62">
        <v>0</v>
      </c>
    </row>
    <row r="90" spans="1:23" x14ac:dyDescent="0.25">
      <c r="A90">
        <v>807</v>
      </c>
      <c r="B90" t="s">
        <v>282</v>
      </c>
      <c r="C90" s="62" t="s">
        <v>282</v>
      </c>
      <c r="D90" s="62" t="s">
        <v>282</v>
      </c>
      <c r="E90" s="62" t="s">
        <v>282</v>
      </c>
      <c r="F90" s="62" t="s">
        <v>282</v>
      </c>
      <c r="G90" s="62" t="s">
        <v>282</v>
      </c>
      <c r="H90" s="62" t="s">
        <v>282</v>
      </c>
      <c r="I90" s="62" t="s">
        <v>282</v>
      </c>
      <c r="J90" s="62" t="s">
        <v>282</v>
      </c>
      <c r="K90" s="62" t="s">
        <v>282</v>
      </c>
      <c r="L90" s="62" t="s">
        <v>282</v>
      </c>
      <c r="M90" s="62" t="s">
        <v>282</v>
      </c>
      <c r="N90" s="62" t="s">
        <v>282</v>
      </c>
      <c r="O90" s="62" t="s">
        <v>282</v>
      </c>
      <c r="P90" s="62" t="s">
        <v>282</v>
      </c>
      <c r="Q90" s="62" t="s">
        <v>282</v>
      </c>
      <c r="R90" s="62" t="s">
        <v>282</v>
      </c>
      <c r="S90" s="62" t="s">
        <v>282</v>
      </c>
      <c r="T90" s="62" t="s">
        <v>282</v>
      </c>
      <c r="U90" s="62" t="s">
        <v>282</v>
      </c>
      <c r="V90" s="62" t="s">
        <v>282</v>
      </c>
      <c r="W90" s="62" t="s">
        <v>282</v>
      </c>
    </row>
    <row r="91" spans="1:23" x14ac:dyDescent="0.25">
      <c r="A91">
        <v>808</v>
      </c>
      <c r="B91">
        <v>80</v>
      </c>
      <c r="C91" s="62">
        <v>0.95</v>
      </c>
      <c r="D91" s="62">
        <v>0.95</v>
      </c>
      <c r="E91" s="62">
        <v>0.14000000000000001</v>
      </c>
      <c r="F91" s="62">
        <v>0.46</v>
      </c>
      <c r="G91" s="62">
        <v>0</v>
      </c>
      <c r="H91" s="62">
        <v>0.08</v>
      </c>
      <c r="I91" s="62">
        <v>0.28000000000000003</v>
      </c>
      <c r="J91" s="62">
        <v>0</v>
      </c>
      <c r="K91" s="62">
        <v>0</v>
      </c>
      <c r="L91" s="62">
        <v>0</v>
      </c>
      <c r="M91" s="62" t="s">
        <v>73</v>
      </c>
      <c r="N91" s="62">
        <v>0</v>
      </c>
      <c r="O91" s="62">
        <v>0</v>
      </c>
      <c r="P91" s="62">
        <v>0</v>
      </c>
      <c r="Q91" s="62">
        <v>0</v>
      </c>
      <c r="R91" s="62">
        <v>0</v>
      </c>
      <c r="S91" s="62">
        <v>0</v>
      </c>
      <c r="T91" s="62">
        <v>0</v>
      </c>
      <c r="U91" s="62" t="s">
        <v>73</v>
      </c>
      <c r="V91" s="62">
        <v>0</v>
      </c>
      <c r="W91" s="62">
        <v>0.04</v>
      </c>
    </row>
    <row r="92" spans="1:23" x14ac:dyDescent="0.25">
      <c r="A92">
        <v>810</v>
      </c>
      <c r="B92">
        <v>110</v>
      </c>
      <c r="C92" s="62">
        <v>1</v>
      </c>
      <c r="D92" s="62">
        <v>1</v>
      </c>
      <c r="E92" s="62">
        <v>0.03</v>
      </c>
      <c r="F92" s="62">
        <v>0.83</v>
      </c>
      <c r="G92" s="62">
        <v>0</v>
      </c>
      <c r="H92" s="62" t="s">
        <v>73</v>
      </c>
      <c r="I92" s="62">
        <v>0.12</v>
      </c>
      <c r="J92" s="62">
        <v>0</v>
      </c>
      <c r="K92" s="62">
        <v>0</v>
      </c>
      <c r="L92" s="62">
        <v>0</v>
      </c>
      <c r="M92" s="62" t="s">
        <v>73</v>
      </c>
      <c r="N92" s="62" t="s">
        <v>73</v>
      </c>
      <c r="O92" s="62">
        <v>0</v>
      </c>
      <c r="P92" s="62">
        <v>0</v>
      </c>
      <c r="Q92" s="62">
        <v>0</v>
      </c>
      <c r="R92" s="62">
        <v>0</v>
      </c>
      <c r="S92" s="62">
        <v>0</v>
      </c>
      <c r="T92" s="62">
        <v>0</v>
      </c>
      <c r="U92" s="62">
        <v>0</v>
      </c>
      <c r="V92" s="62">
        <v>0</v>
      </c>
      <c r="W92" s="62">
        <v>0</v>
      </c>
    </row>
    <row r="93" spans="1:23" x14ac:dyDescent="0.25">
      <c r="A93">
        <v>811</v>
      </c>
      <c r="B93">
        <v>160</v>
      </c>
      <c r="C93" s="62">
        <v>0.99</v>
      </c>
      <c r="D93" s="62">
        <v>0.99</v>
      </c>
      <c r="E93" s="62">
        <v>0.08</v>
      </c>
      <c r="F93" s="62">
        <v>0.8</v>
      </c>
      <c r="G93" s="62" t="s">
        <v>73</v>
      </c>
      <c r="H93" s="62">
        <v>0.04</v>
      </c>
      <c r="I93" s="62">
        <v>0.06</v>
      </c>
      <c r="J93" s="62">
        <v>0</v>
      </c>
      <c r="K93" s="62">
        <v>0</v>
      </c>
      <c r="L93" s="62">
        <v>0</v>
      </c>
      <c r="M93" s="62">
        <v>0.02</v>
      </c>
      <c r="N93" s="62">
        <v>0</v>
      </c>
      <c r="O93" s="62">
        <v>0</v>
      </c>
      <c r="P93" s="62">
        <v>0</v>
      </c>
      <c r="Q93" s="62">
        <v>0</v>
      </c>
      <c r="R93" s="62">
        <v>0</v>
      </c>
      <c r="S93" s="62">
        <v>0</v>
      </c>
      <c r="T93" s="62">
        <v>0</v>
      </c>
      <c r="U93" s="62" t="s">
        <v>73</v>
      </c>
      <c r="V93" s="62">
        <v>0</v>
      </c>
      <c r="W93" s="62">
        <v>0</v>
      </c>
    </row>
    <row r="94" spans="1:23" x14ac:dyDescent="0.25">
      <c r="A94">
        <v>812</v>
      </c>
      <c r="B94">
        <v>20</v>
      </c>
      <c r="C94" s="62">
        <v>1</v>
      </c>
      <c r="D94" s="62">
        <v>1</v>
      </c>
      <c r="E94" s="62">
        <v>0.18</v>
      </c>
      <c r="F94" s="62">
        <v>0.28999999999999998</v>
      </c>
      <c r="G94" s="62">
        <v>0</v>
      </c>
      <c r="H94" s="62" t="s">
        <v>73</v>
      </c>
      <c r="I94" s="62">
        <v>0.47</v>
      </c>
      <c r="J94" s="62">
        <v>0</v>
      </c>
      <c r="K94" s="62">
        <v>0</v>
      </c>
      <c r="L94" s="62">
        <v>0</v>
      </c>
      <c r="M94" s="62">
        <v>0</v>
      </c>
      <c r="N94" s="62">
        <v>0</v>
      </c>
      <c r="O94" s="62">
        <v>0</v>
      </c>
      <c r="P94" s="62">
        <v>0</v>
      </c>
      <c r="Q94" s="62">
        <v>0</v>
      </c>
      <c r="R94" s="62">
        <v>0</v>
      </c>
      <c r="S94" s="62">
        <v>0</v>
      </c>
      <c r="T94" s="62">
        <v>0</v>
      </c>
      <c r="U94" s="62">
        <v>0</v>
      </c>
      <c r="V94" s="62">
        <v>0</v>
      </c>
      <c r="W94" s="62">
        <v>0</v>
      </c>
    </row>
    <row r="95" spans="1:23" x14ac:dyDescent="0.25">
      <c r="A95">
        <v>813</v>
      </c>
      <c r="B95" t="s">
        <v>282</v>
      </c>
      <c r="C95" s="62" t="s">
        <v>282</v>
      </c>
      <c r="D95" s="62" t="s">
        <v>282</v>
      </c>
      <c r="E95" s="62" t="s">
        <v>282</v>
      </c>
      <c r="F95" s="62" t="s">
        <v>282</v>
      </c>
      <c r="G95" s="62" t="s">
        <v>282</v>
      </c>
      <c r="H95" s="62" t="s">
        <v>282</v>
      </c>
      <c r="I95" s="62" t="s">
        <v>282</v>
      </c>
      <c r="J95" s="62" t="s">
        <v>282</v>
      </c>
      <c r="K95" s="62" t="s">
        <v>282</v>
      </c>
      <c r="L95" s="62" t="s">
        <v>282</v>
      </c>
      <c r="M95" s="62" t="s">
        <v>282</v>
      </c>
      <c r="N95" s="62" t="s">
        <v>282</v>
      </c>
      <c r="O95" s="62" t="s">
        <v>282</v>
      </c>
      <c r="P95" s="62" t="s">
        <v>282</v>
      </c>
      <c r="Q95" s="62" t="s">
        <v>282</v>
      </c>
      <c r="R95" s="62" t="s">
        <v>282</v>
      </c>
      <c r="S95" s="62" t="s">
        <v>282</v>
      </c>
      <c r="T95" s="62" t="s">
        <v>282</v>
      </c>
      <c r="U95" s="62" t="s">
        <v>282</v>
      </c>
      <c r="V95" s="62" t="s">
        <v>282</v>
      </c>
      <c r="W95" s="62" t="s">
        <v>282</v>
      </c>
    </row>
    <row r="96" spans="1:23" x14ac:dyDescent="0.25">
      <c r="A96">
        <v>815</v>
      </c>
      <c r="B96">
        <v>590</v>
      </c>
      <c r="C96" s="62">
        <v>0.87</v>
      </c>
      <c r="D96" s="62">
        <v>0.87</v>
      </c>
      <c r="E96" s="62">
        <v>7.0000000000000007E-2</v>
      </c>
      <c r="F96" s="62">
        <v>0.67</v>
      </c>
      <c r="G96" s="62">
        <v>0.02</v>
      </c>
      <c r="H96" s="62">
        <v>0.1</v>
      </c>
      <c r="I96" s="62">
        <v>0.01</v>
      </c>
      <c r="J96" s="62">
        <v>0</v>
      </c>
      <c r="K96" s="62">
        <v>0</v>
      </c>
      <c r="L96" s="62">
        <v>0</v>
      </c>
      <c r="M96" s="62">
        <v>0.01</v>
      </c>
      <c r="N96" s="62">
        <v>0</v>
      </c>
      <c r="O96" s="62">
        <v>0</v>
      </c>
      <c r="P96" s="62">
        <v>0</v>
      </c>
      <c r="Q96" s="62">
        <v>0</v>
      </c>
      <c r="R96" s="62">
        <v>0</v>
      </c>
      <c r="S96" s="62">
        <v>0</v>
      </c>
      <c r="T96" s="62">
        <v>0</v>
      </c>
      <c r="U96" s="62">
        <v>0.03</v>
      </c>
      <c r="V96" s="62">
        <v>0</v>
      </c>
      <c r="W96" s="62">
        <v>0.11</v>
      </c>
    </row>
    <row r="97" spans="1:23" x14ac:dyDescent="0.25">
      <c r="A97">
        <v>816</v>
      </c>
      <c r="B97">
        <v>220</v>
      </c>
      <c r="C97" s="62">
        <v>0.95</v>
      </c>
      <c r="D97" s="62">
        <v>0.95</v>
      </c>
      <c r="E97" s="62">
        <v>0.11</v>
      </c>
      <c r="F97" s="62">
        <v>0.8</v>
      </c>
      <c r="G97" s="62" t="s">
        <v>73</v>
      </c>
      <c r="H97" s="62">
        <v>0.03</v>
      </c>
      <c r="I97" s="62">
        <v>0</v>
      </c>
      <c r="J97" s="62">
        <v>0</v>
      </c>
      <c r="K97" s="62">
        <v>0</v>
      </c>
      <c r="L97" s="62">
        <v>0</v>
      </c>
      <c r="M97" s="62" t="s">
        <v>73</v>
      </c>
      <c r="N97" s="62">
        <v>0</v>
      </c>
      <c r="O97" s="62">
        <v>0</v>
      </c>
      <c r="P97" s="62">
        <v>0</v>
      </c>
      <c r="Q97" s="62">
        <v>0</v>
      </c>
      <c r="R97" s="62">
        <v>0</v>
      </c>
      <c r="S97" s="62">
        <v>0</v>
      </c>
      <c r="T97" s="62">
        <v>0</v>
      </c>
      <c r="U97" s="62" t="s">
        <v>73</v>
      </c>
      <c r="V97" s="62">
        <v>0</v>
      </c>
      <c r="W97" s="62">
        <v>0.04</v>
      </c>
    </row>
    <row r="98" spans="1:23" x14ac:dyDescent="0.25">
      <c r="A98">
        <v>821</v>
      </c>
      <c r="B98">
        <v>60</v>
      </c>
      <c r="C98" s="62">
        <v>0.83</v>
      </c>
      <c r="D98" s="62">
        <v>0.83</v>
      </c>
      <c r="E98" s="62">
        <v>0.16</v>
      </c>
      <c r="F98" s="62">
        <v>0.24</v>
      </c>
      <c r="G98" s="62" t="s">
        <v>73</v>
      </c>
      <c r="H98" s="62">
        <v>0</v>
      </c>
      <c r="I98" s="62">
        <v>0.41</v>
      </c>
      <c r="J98" s="62">
        <v>0</v>
      </c>
      <c r="K98" s="62">
        <v>0</v>
      </c>
      <c r="L98" s="62">
        <v>0</v>
      </c>
      <c r="M98" s="62" t="s">
        <v>73</v>
      </c>
      <c r="N98" s="62">
        <v>0</v>
      </c>
      <c r="O98" s="62">
        <v>0</v>
      </c>
      <c r="P98" s="62">
        <v>0</v>
      </c>
      <c r="Q98" s="62">
        <v>0</v>
      </c>
      <c r="R98" s="62">
        <v>0</v>
      </c>
      <c r="S98" s="62">
        <v>0</v>
      </c>
      <c r="T98" s="62">
        <v>0</v>
      </c>
      <c r="U98" s="62" t="s">
        <v>73</v>
      </c>
      <c r="V98" s="62">
        <v>0</v>
      </c>
      <c r="W98" s="62">
        <v>0.16</v>
      </c>
    </row>
    <row r="99" spans="1:23" x14ac:dyDescent="0.25">
      <c r="A99">
        <v>822</v>
      </c>
      <c r="B99">
        <v>350</v>
      </c>
      <c r="C99" s="62">
        <v>0.95</v>
      </c>
      <c r="D99" s="62">
        <v>0.95</v>
      </c>
      <c r="E99" s="62">
        <v>0.15</v>
      </c>
      <c r="F99" s="62">
        <v>0.69</v>
      </c>
      <c r="G99" s="62" t="s">
        <v>73</v>
      </c>
      <c r="H99" s="62">
        <v>0.1</v>
      </c>
      <c r="I99" s="62" t="s">
        <v>73</v>
      </c>
      <c r="J99" s="62">
        <v>0</v>
      </c>
      <c r="K99" s="62">
        <v>0</v>
      </c>
      <c r="L99" s="62">
        <v>0</v>
      </c>
      <c r="M99" s="62">
        <v>0.01</v>
      </c>
      <c r="N99" s="62">
        <v>0</v>
      </c>
      <c r="O99" s="62" t="s">
        <v>73</v>
      </c>
      <c r="P99" s="62">
        <v>0</v>
      </c>
      <c r="Q99" s="62">
        <v>0</v>
      </c>
      <c r="R99" s="62">
        <v>0</v>
      </c>
      <c r="S99" s="62">
        <v>0</v>
      </c>
      <c r="T99" s="62">
        <v>0</v>
      </c>
      <c r="U99" s="62" t="s">
        <v>73</v>
      </c>
      <c r="V99" s="62">
        <v>0</v>
      </c>
      <c r="W99" s="62">
        <v>0.05</v>
      </c>
    </row>
    <row r="100" spans="1:23" x14ac:dyDescent="0.25">
      <c r="A100">
        <v>823</v>
      </c>
      <c r="B100">
        <v>10</v>
      </c>
      <c r="C100" s="62">
        <v>1</v>
      </c>
      <c r="D100" s="62">
        <v>1</v>
      </c>
      <c r="E100" s="62">
        <v>0</v>
      </c>
      <c r="F100" s="62">
        <v>1</v>
      </c>
      <c r="G100" s="62">
        <v>0</v>
      </c>
      <c r="H100" s="62">
        <v>0</v>
      </c>
      <c r="I100" s="62">
        <v>0</v>
      </c>
      <c r="J100" s="62">
        <v>0</v>
      </c>
      <c r="K100" s="62">
        <v>0</v>
      </c>
      <c r="L100" s="62">
        <v>0</v>
      </c>
      <c r="M100" s="62">
        <v>0</v>
      </c>
      <c r="N100" s="62">
        <v>0</v>
      </c>
      <c r="O100" s="62">
        <v>0</v>
      </c>
      <c r="P100" s="62">
        <v>0</v>
      </c>
      <c r="Q100" s="62">
        <v>0</v>
      </c>
      <c r="R100" s="62">
        <v>0</v>
      </c>
      <c r="S100" s="62">
        <v>0</v>
      </c>
      <c r="T100" s="62">
        <v>0</v>
      </c>
      <c r="U100" s="62">
        <v>0</v>
      </c>
      <c r="V100" s="62">
        <v>0</v>
      </c>
      <c r="W100" s="62">
        <v>0</v>
      </c>
    </row>
    <row r="101" spans="1:23" x14ac:dyDescent="0.25">
      <c r="A101">
        <v>825</v>
      </c>
      <c r="B101">
        <v>500</v>
      </c>
      <c r="C101" s="62">
        <v>0.93</v>
      </c>
      <c r="D101" s="62">
        <v>0.92</v>
      </c>
      <c r="E101" s="62">
        <v>0.08</v>
      </c>
      <c r="F101" s="62">
        <v>0.67</v>
      </c>
      <c r="G101" s="62" t="s">
        <v>73</v>
      </c>
      <c r="H101" s="62">
        <v>0.16</v>
      </c>
      <c r="I101" s="62">
        <v>0.02</v>
      </c>
      <c r="J101" s="62">
        <v>0</v>
      </c>
      <c r="K101" s="62" t="s">
        <v>73</v>
      </c>
      <c r="L101" s="62">
        <v>0</v>
      </c>
      <c r="M101" s="62">
        <v>0</v>
      </c>
      <c r="N101" s="62">
        <v>0</v>
      </c>
      <c r="O101" s="62">
        <v>0</v>
      </c>
      <c r="P101" s="62" t="s">
        <v>73</v>
      </c>
      <c r="Q101" s="62" t="s">
        <v>73</v>
      </c>
      <c r="R101" s="62">
        <v>0</v>
      </c>
      <c r="S101" s="62">
        <v>0</v>
      </c>
      <c r="T101" s="62" t="s">
        <v>73</v>
      </c>
      <c r="U101" s="62">
        <v>0.03</v>
      </c>
      <c r="V101" s="62">
        <v>0</v>
      </c>
      <c r="W101" s="62">
        <v>0.04</v>
      </c>
    </row>
    <row r="102" spans="1:23" x14ac:dyDescent="0.25">
      <c r="A102">
        <v>826</v>
      </c>
      <c r="B102">
        <v>20</v>
      </c>
      <c r="C102" s="62">
        <v>0.87</v>
      </c>
      <c r="D102" s="62">
        <v>0.87</v>
      </c>
      <c r="E102" s="62">
        <v>0.17</v>
      </c>
      <c r="F102" s="62">
        <v>0.48</v>
      </c>
      <c r="G102" s="62" t="s">
        <v>73</v>
      </c>
      <c r="H102" s="62">
        <v>0.17</v>
      </c>
      <c r="I102" s="62">
        <v>0</v>
      </c>
      <c r="J102" s="62">
        <v>0</v>
      </c>
      <c r="K102" s="62">
        <v>0</v>
      </c>
      <c r="L102" s="62">
        <v>0</v>
      </c>
      <c r="M102" s="62">
        <v>0.13</v>
      </c>
      <c r="N102" s="62">
        <v>0</v>
      </c>
      <c r="O102" s="62">
        <v>0</v>
      </c>
      <c r="P102" s="62">
        <v>0</v>
      </c>
      <c r="Q102" s="62">
        <v>0</v>
      </c>
      <c r="R102" s="62">
        <v>0</v>
      </c>
      <c r="S102" s="62">
        <v>0</v>
      </c>
      <c r="T102" s="62">
        <v>0</v>
      </c>
      <c r="U102" s="62">
        <v>0</v>
      </c>
      <c r="V102" s="62">
        <v>0</v>
      </c>
      <c r="W102" s="62">
        <v>0.13</v>
      </c>
    </row>
    <row r="103" spans="1:23" x14ac:dyDescent="0.25">
      <c r="A103">
        <v>830</v>
      </c>
      <c r="B103">
        <v>380</v>
      </c>
      <c r="C103" s="62">
        <v>0.94</v>
      </c>
      <c r="D103" s="62">
        <v>0.94</v>
      </c>
      <c r="E103" s="62">
        <v>0.11</v>
      </c>
      <c r="F103" s="62">
        <v>0.69</v>
      </c>
      <c r="G103" s="62" t="s">
        <v>73</v>
      </c>
      <c r="H103" s="62">
        <v>0.05</v>
      </c>
      <c r="I103" s="62">
        <v>0.08</v>
      </c>
      <c r="J103" s="62">
        <v>0</v>
      </c>
      <c r="K103" s="62">
        <v>0</v>
      </c>
      <c r="L103" s="62">
        <v>0</v>
      </c>
      <c r="M103" s="62">
        <v>0.01</v>
      </c>
      <c r="N103" s="62" t="s">
        <v>73</v>
      </c>
      <c r="O103" s="62">
        <v>0</v>
      </c>
      <c r="P103" s="62">
        <v>0</v>
      </c>
      <c r="Q103" s="62">
        <v>0</v>
      </c>
      <c r="R103" s="62">
        <v>0</v>
      </c>
      <c r="S103" s="62">
        <v>0</v>
      </c>
      <c r="T103" s="62">
        <v>0</v>
      </c>
      <c r="U103" s="62">
        <v>0.01</v>
      </c>
      <c r="V103" s="62">
        <v>0</v>
      </c>
      <c r="W103" s="62">
        <v>0.05</v>
      </c>
    </row>
    <row r="104" spans="1:23" x14ac:dyDescent="0.25">
      <c r="A104">
        <v>831</v>
      </c>
      <c r="B104">
        <v>90</v>
      </c>
      <c r="C104" s="62">
        <v>0.98</v>
      </c>
      <c r="D104" s="62">
        <v>0.97</v>
      </c>
      <c r="E104" s="62">
        <v>7.0000000000000007E-2</v>
      </c>
      <c r="F104" s="62">
        <v>0.76</v>
      </c>
      <c r="G104" s="62">
        <v>0</v>
      </c>
      <c r="H104" s="62">
        <v>0.11</v>
      </c>
      <c r="I104" s="62" t="s">
        <v>73</v>
      </c>
      <c r="J104" s="62">
        <v>0</v>
      </c>
      <c r="K104" s="62">
        <v>0</v>
      </c>
      <c r="L104" s="62">
        <v>0</v>
      </c>
      <c r="M104" s="62" t="s">
        <v>73</v>
      </c>
      <c r="N104" s="62">
        <v>0</v>
      </c>
      <c r="O104" s="62">
        <v>0</v>
      </c>
      <c r="P104" s="62">
        <v>0</v>
      </c>
      <c r="Q104" s="62">
        <v>0</v>
      </c>
      <c r="R104" s="62">
        <v>0</v>
      </c>
      <c r="S104" s="62">
        <v>0</v>
      </c>
      <c r="T104" s="62" t="s">
        <v>73</v>
      </c>
      <c r="U104" s="62">
        <v>0</v>
      </c>
      <c r="V104" s="62">
        <v>0</v>
      </c>
      <c r="W104" s="62" t="s">
        <v>73</v>
      </c>
    </row>
    <row r="105" spans="1:23" x14ac:dyDescent="0.25">
      <c r="A105">
        <v>835</v>
      </c>
      <c r="B105">
        <v>680</v>
      </c>
      <c r="C105" s="62">
        <v>0.92</v>
      </c>
      <c r="D105" s="62">
        <v>0.92</v>
      </c>
      <c r="E105" s="62">
        <v>0.02</v>
      </c>
      <c r="F105" s="62">
        <v>0.83</v>
      </c>
      <c r="G105" s="62">
        <v>0.01</v>
      </c>
      <c r="H105" s="62">
        <v>0.04</v>
      </c>
      <c r="I105" s="62">
        <v>0.01</v>
      </c>
      <c r="J105" s="62">
        <v>0</v>
      </c>
      <c r="K105" s="62">
        <v>0</v>
      </c>
      <c r="L105" s="62">
        <v>0</v>
      </c>
      <c r="M105" s="62">
        <v>0</v>
      </c>
      <c r="N105" s="62">
        <v>0</v>
      </c>
      <c r="O105" s="62">
        <v>0</v>
      </c>
      <c r="P105" s="62">
        <v>0</v>
      </c>
      <c r="Q105" s="62">
        <v>0</v>
      </c>
      <c r="R105" s="62">
        <v>0</v>
      </c>
      <c r="S105" s="62">
        <v>0</v>
      </c>
      <c r="T105" s="62">
        <v>0</v>
      </c>
      <c r="U105" s="62" t="s">
        <v>74</v>
      </c>
      <c r="V105" s="62">
        <v>0</v>
      </c>
      <c r="W105" s="62">
        <v>7.0000000000000007E-2</v>
      </c>
    </row>
    <row r="106" spans="1:23" x14ac:dyDescent="0.25">
      <c r="A106">
        <v>836</v>
      </c>
      <c r="B106">
        <v>120</v>
      </c>
      <c r="C106" s="62">
        <v>0.99</v>
      </c>
      <c r="D106" s="62">
        <v>0.99</v>
      </c>
      <c r="E106" s="62">
        <v>0</v>
      </c>
      <c r="F106" s="62">
        <v>0.96</v>
      </c>
      <c r="G106" s="62">
        <v>0</v>
      </c>
      <c r="H106" s="62">
        <v>0.02</v>
      </c>
      <c r="I106" s="62" t="s">
        <v>73</v>
      </c>
      <c r="J106" s="62">
        <v>0</v>
      </c>
      <c r="K106" s="62">
        <v>0</v>
      </c>
      <c r="L106" s="62">
        <v>0</v>
      </c>
      <c r="M106" s="62">
        <v>0</v>
      </c>
      <c r="N106" s="62">
        <v>0</v>
      </c>
      <c r="O106" s="62">
        <v>0</v>
      </c>
      <c r="P106" s="62">
        <v>0</v>
      </c>
      <c r="Q106" s="62">
        <v>0</v>
      </c>
      <c r="R106" s="62">
        <v>0</v>
      </c>
      <c r="S106" s="62">
        <v>0</v>
      </c>
      <c r="T106" s="62">
        <v>0</v>
      </c>
      <c r="U106" s="62">
        <v>0</v>
      </c>
      <c r="V106" s="62">
        <v>0</v>
      </c>
      <c r="W106" s="62" t="s">
        <v>73</v>
      </c>
    </row>
    <row r="107" spans="1:23" x14ac:dyDescent="0.25">
      <c r="A107">
        <v>837</v>
      </c>
      <c r="B107">
        <v>150</v>
      </c>
      <c r="C107" s="62">
        <v>0.85</v>
      </c>
      <c r="D107" s="62">
        <v>0.85</v>
      </c>
      <c r="E107" s="62">
        <v>0.13</v>
      </c>
      <c r="F107" s="62">
        <v>0.56999999999999995</v>
      </c>
      <c r="G107" s="62" t="s">
        <v>73</v>
      </c>
      <c r="H107" s="62">
        <v>0.12</v>
      </c>
      <c r="I107" s="62">
        <v>0.02</v>
      </c>
      <c r="J107" s="62">
        <v>0</v>
      </c>
      <c r="K107" s="62">
        <v>0</v>
      </c>
      <c r="L107" s="62">
        <v>0</v>
      </c>
      <c r="M107" s="62">
        <v>0.02</v>
      </c>
      <c r="N107" s="62">
        <v>0</v>
      </c>
      <c r="O107" s="62">
        <v>0</v>
      </c>
      <c r="P107" s="62">
        <v>0</v>
      </c>
      <c r="Q107" s="62">
        <v>0</v>
      </c>
      <c r="R107" s="62">
        <v>0</v>
      </c>
      <c r="S107" s="62">
        <v>0</v>
      </c>
      <c r="T107" s="62">
        <v>0</v>
      </c>
      <c r="U107" s="62">
        <v>0.03</v>
      </c>
      <c r="V107" s="62">
        <v>0</v>
      </c>
      <c r="W107" s="62">
        <v>0.12</v>
      </c>
    </row>
    <row r="108" spans="1:23" x14ac:dyDescent="0.25">
      <c r="A108">
        <v>840</v>
      </c>
      <c r="B108">
        <v>230</v>
      </c>
      <c r="C108" s="62">
        <v>0.93</v>
      </c>
      <c r="D108" s="62">
        <v>0.93</v>
      </c>
      <c r="E108" s="62">
        <v>0.04</v>
      </c>
      <c r="F108" s="62">
        <v>0.6</v>
      </c>
      <c r="G108" s="62">
        <v>0.05</v>
      </c>
      <c r="H108" s="62">
        <v>0.14000000000000001</v>
      </c>
      <c r="I108" s="62">
        <v>0.1</v>
      </c>
      <c r="J108" s="62">
        <v>0</v>
      </c>
      <c r="K108" s="62">
        <v>0</v>
      </c>
      <c r="L108" s="62">
        <v>0</v>
      </c>
      <c r="M108" s="62">
        <v>0</v>
      </c>
      <c r="N108" s="62">
        <v>0</v>
      </c>
      <c r="O108" s="62">
        <v>0</v>
      </c>
      <c r="P108" s="62">
        <v>0</v>
      </c>
      <c r="Q108" s="62">
        <v>0</v>
      </c>
      <c r="R108" s="62">
        <v>0</v>
      </c>
      <c r="S108" s="62">
        <v>0</v>
      </c>
      <c r="T108" s="62">
        <v>0</v>
      </c>
      <c r="U108" s="62" t="s">
        <v>73</v>
      </c>
      <c r="V108" s="62">
        <v>0</v>
      </c>
      <c r="W108" s="62">
        <v>0.06</v>
      </c>
    </row>
    <row r="109" spans="1:23" x14ac:dyDescent="0.25">
      <c r="A109">
        <v>841</v>
      </c>
      <c r="B109">
        <v>40</v>
      </c>
      <c r="C109" s="62">
        <v>0.89</v>
      </c>
      <c r="D109" s="62">
        <v>0.89</v>
      </c>
      <c r="E109" s="62">
        <v>0.2</v>
      </c>
      <c r="F109" s="62">
        <v>0.32</v>
      </c>
      <c r="G109" s="62">
        <v>0</v>
      </c>
      <c r="H109" s="62" t="s">
        <v>73</v>
      </c>
      <c r="I109" s="62">
        <v>0.34</v>
      </c>
      <c r="J109" s="62">
        <v>0</v>
      </c>
      <c r="K109" s="62">
        <v>0</v>
      </c>
      <c r="L109" s="62">
        <v>0</v>
      </c>
      <c r="M109" s="62">
        <v>0</v>
      </c>
      <c r="N109" s="62">
        <v>0</v>
      </c>
      <c r="O109" s="62">
        <v>0</v>
      </c>
      <c r="P109" s="62">
        <v>0</v>
      </c>
      <c r="Q109" s="62">
        <v>0</v>
      </c>
      <c r="R109" s="62">
        <v>0</v>
      </c>
      <c r="S109" s="62">
        <v>0</v>
      </c>
      <c r="T109" s="62">
        <v>0</v>
      </c>
      <c r="U109" s="62">
        <v>0</v>
      </c>
      <c r="V109" s="62">
        <v>0</v>
      </c>
      <c r="W109" s="62">
        <v>0.11</v>
      </c>
    </row>
    <row r="110" spans="1:23" x14ac:dyDescent="0.25">
      <c r="A110">
        <v>845</v>
      </c>
      <c r="B110">
        <v>640</v>
      </c>
      <c r="C110" s="62">
        <v>0.89</v>
      </c>
      <c r="D110" s="62">
        <v>0.89</v>
      </c>
      <c r="E110" s="62">
        <v>0.09</v>
      </c>
      <c r="F110" s="62">
        <v>0.67</v>
      </c>
      <c r="G110" s="62" t="s">
        <v>73</v>
      </c>
      <c r="H110" s="62">
        <v>0.03</v>
      </c>
      <c r="I110" s="62">
        <v>0.09</v>
      </c>
      <c r="J110" s="62">
        <v>0</v>
      </c>
      <c r="K110" s="62">
        <v>0</v>
      </c>
      <c r="L110" s="62">
        <v>0</v>
      </c>
      <c r="M110" s="62" t="s">
        <v>74</v>
      </c>
      <c r="N110" s="62">
        <v>0</v>
      </c>
      <c r="O110" s="62">
        <v>0</v>
      </c>
      <c r="P110" s="62">
        <v>0</v>
      </c>
      <c r="Q110" s="62">
        <v>0</v>
      </c>
      <c r="R110" s="62">
        <v>0</v>
      </c>
      <c r="S110" s="62">
        <v>0</v>
      </c>
      <c r="T110" s="62">
        <v>0</v>
      </c>
      <c r="U110" s="62">
        <v>0.02</v>
      </c>
      <c r="V110" s="62" t="s">
        <v>73</v>
      </c>
      <c r="W110" s="62">
        <v>0.09</v>
      </c>
    </row>
    <row r="111" spans="1:23" x14ac:dyDescent="0.25">
      <c r="A111">
        <v>846</v>
      </c>
      <c r="B111">
        <v>270</v>
      </c>
      <c r="C111" s="62">
        <v>0.92</v>
      </c>
      <c r="D111" s="62">
        <v>0.91</v>
      </c>
      <c r="E111" s="62">
        <v>0.04</v>
      </c>
      <c r="F111" s="62">
        <v>0.61</v>
      </c>
      <c r="G111" s="62" t="s">
        <v>73</v>
      </c>
      <c r="H111" s="62">
        <v>0.01</v>
      </c>
      <c r="I111" s="62">
        <v>0.25</v>
      </c>
      <c r="J111" s="62">
        <v>0</v>
      </c>
      <c r="K111" s="62">
        <v>0</v>
      </c>
      <c r="L111" s="62">
        <v>0</v>
      </c>
      <c r="M111" s="62" t="s">
        <v>73</v>
      </c>
      <c r="N111" s="62">
        <v>0</v>
      </c>
      <c r="O111" s="62">
        <v>0</v>
      </c>
      <c r="P111" s="62">
        <v>0</v>
      </c>
      <c r="Q111" s="62">
        <v>0</v>
      </c>
      <c r="R111" s="62">
        <v>0</v>
      </c>
      <c r="S111" s="62">
        <v>0</v>
      </c>
      <c r="T111" s="62" t="s">
        <v>73</v>
      </c>
      <c r="U111" s="62">
        <v>0.01</v>
      </c>
      <c r="V111" s="62" t="s">
        <v>73</v>
      </c>
      <c r="W111" s="62">
        <v>7.0000000000000007E-2</v>
      </c>
    </row>
    <row r="112" spans="1:23" x14ac:dyDescent="0.25">
      <c r="A112">
        <v>850</v>
      </c>
      <c r="B112">
        <v>1310</v>
      </c>
      <c r="C112" s="62">
        <v>0.96</v>
      </c>
      <c r="D112" s="62">
        <v>0.96</v>
      </c>
      <c r="E112" s="62">
        <v>0.08</v>
      </c>
      <c r="F112" s="62">
        <v>0.49</v>
      </c>
      <c r="G112" s="62" t="s">
        <v>74</v>
      </c>
      <c r="H112" s="62">
        <v>0.06</v>
      </c>
      <c r="I112" s="62">
        <v>0.34</v>
      </c>
      <c r="J112" s="62">
        <v>0</v>
      </c>
      <c r="K112" s="62">
        <v>0</v>
      </c>
      <c r="L112" s="62">
        <v>0</v>
      </c>
      <c r="M112" s="62">
        <v>0.01</v>
      </c>
      <c r="N112" s="62">
        <v>0</v>
      </c>
      <c r="O112" s="62" t="s">
        <v>73</v>
      </c>
      <c r="P112" s="62">
        <v>0</v>
      </c>
      <c r="Q112" s="62">
        <v>0</v>
      </c>
      <c r="R112" s="62">
        <v>0</v>
      </c>
      <c r="S112" s="62">
        <v>0</v>
      </c>
      <c r="T112" s="62">
        <v>0</v>
      </c>
      <c r="U112" s="62">
        <v>0.01</v>
      </c>
      <c r="V112" s="62" t="s">
        <v>73</v>
      </c>
      <c r="W112" s="62">
        <v>0.03</v>
      </c>
    </row>
    <row r="113" spans="1:23" x14ac:dyDescent="0.25">
      <c r="A113">
        <v>851</v>
      </c>
      <c r="B113">
        <v>120</v>
      </c>
      <c r="C113" s="62">
        <v>0.94</v>
      </c>
      <c r="D113" s="62">
        <v>0.94</v>
      </c>
      <c r="E113" s="62">
        <v>0.25</v>
      </c>
      <c r="F113" s="62">
        <v>0.3</v>
      </c>
      <c r="G113" s="62">
        <v>0</v>
      </c>
      <c r="H113" s="62">
        <v>0.03</v>
      </c>
      <c r="I113" s="62">
        <v>0.36</v>
      </c>
      <c r="J113" s="62">
        <v>0</v>
      </c>
      <c r="K113" s="62">
        <v>0</v>
      </c>
      <c r="L113" s="62">
        <v>0</v>
      </c>
      <c r="M113" s="62" t="s">
        <v>73</v>
      </c>
      <c r="N113" s="62">
        <v>0</v>
      </c>
      <c r="O113" s="62">
        <v>0</v>
      </c>
      <c r="P113" s="62">
        <v>0</v>
      </c>
      <c r="Q113" s="62">
        <v>0</v>
      </c>
      <c r="R113" s="62">
        <v>0</v>
      </c>
      <c r="S113" s="62">
        <v>0</v>
      </c>
      <c r="T113" s="62">
        <v>0</v>
      </c>
      <c r="U113" s="62">
        <v>0.03</v>
      </c>
      <c r="V113" s="62">
        <v>0</v>
      </c>
      <c r="W113" s="62">
        <v>0.03</v>
      </c>
    </row>
    <row r="114" spans="1:23" x14ac:dyDescent="0.25">
      <c r="A114">
        <v>852</v>
      </c>
      <c r="B114">
        <v>280</v>
      </c>
      <c r="C114" s="62">
        <v>0.96</v>
      </c>
      <c r="D114" s="62">
        <v>0.96</v>
      </c>
      <c r="E114" s="62">
        <v>0.05</v>
      </c>
      <c r="F114" s="62">
        <v>0.44</v>
      </c>
      <c r="G114" s="62">
        <v>0.01</v>
      </c>
      <c r="H114" s="62">
        <v>0.01</v>
      </c>
      <c r="I114" s="62">
        <v>0.45</v>
      </c>
      <c r="J114" s="62">
        <v>0</v>
      </c>
      <c r="K114" s="62">
        <v>0</v>
      </c>
      <c r="L114" s="62">
        <v>0</v>
      </c>
      <c r="M114" s="62">
        <v>0.02</v>
      </c>
      <c r="N114" s="62">
        <v>0</v>
      </c>
      <c r="O114" s="62">
        <v>0</v>
      </c>
      <c r="P114" s="62">
        <v>0</v>
      </c>
      <c r="Q114" s="62">
        <v>0</v>
      </c>
      <c r="R114" s="62">
        <v>0</v>
      </c>
      <c r="S114" s="62">
        <v>0</v>
      </c>
      <c r="T114" s="62">
        <v>0</v>
      </c>
      <c r="U114" s="62">
        <v>0.01</v>
      </c>
      <c r="V114" s="62">
        <v>0</v>
      </c>
      <c r="W114" s="62">
        <v>0.02</v>
      </c>
    </row>
    <row r="115" spans="1:23" x14ac:dyDescent="0.25">
      <c r="A115">
        <v>855</v>
      </c>
      <c r="B115">
        <v>590</v>
      </c>
      <c r="C115" s="62">
        <v>0.98</v>
      </c>
      <c r="D115" s="62">
        <v>0.98</v>
      </c>
      <c r="E115" s="62">
        <v>0.05</v>
      </c>
      <c r="F115" s="62">
        <v>0.7</v>
      </c>
      <c r="G115" s="62">
        <v>0.08</v>
      </c>
      <c r="H115" s="62">
        <v>0.09</v>
      </c>
      <c r="I115" s="62">
        <v>0.06</v>
      </c>
      <c r="J115" s="62">
        <v>0</v>
      </c>
      <c r="K115" s="62">
        <v>0</v>
      </c>
      <c r="L115" s="62" t="s">
        <v>73</v>
      </c>
      <c r="M115" s="62">
        <v>0.01</v>
      </c>
      <c r="N115" s="62">
        <v>0</v>
      </c>
      <c r="O115" s="62" t="s">
        <v>73</v>
      </c>
      <c r="P115" s="62">
        <v>0</v>
      </c>
      <c r="Q115" s="62">
        <v>0</v>
      </c>
      <c r="R115" s="62">
        <v>0</v>
      </c>
      <c r="S115" s="62">
        <v>0</v>
      </c>
      <c r="T115" s="62">
        <v>0</v>
      </c>
      <c r="U115" s="62" t="s">
        <v>73</v>
      </c>
      <c r="V115" s="62">
        <v>0</v>
      </c>
      <c r="W115" s="62">
        <v>0.02</v>
      </c>
    </row>
    <row r="116" spans="1:23" x14ac:dyDescent="0.25">
      <c r="A116">
        <v>856</v>
      </c>
      <c r="B116">
        <v>120</v>
      </c>
      <c r="C116" s="62">
        <v>0.82</v>
      </c>
      <c r="D116" s="62">
        <v>0.82</v>
      </c>
      <c r="E116" s="62">
        <v>0.06</v>
      </c>
      <c r="F116" s="62">
        <v>0.39</v>
      </c>
      <c r="G116" s="62">
        <v>0</v>
      </c>
      <c r="H116" s="62">
        <v>0.13</v>
      </c>
      <c r="I116" s="62">
        <v>0.24</v>
      </c>
      <c r="J116" s="62">
        <v>0</v>
      </c>
      <c r="K116" s="62">
        <v>0</v>
      </c>
      <c r="L116" s="62">
        <v>0</v>
      </c>
      <c r="M116" s="62">
        <v>0</v>
      </c>
      <c r="N116" s="62">
        <v>0</v>
      </c>
      <c r="O116" s="62">
        <v>0</v>
      </c>
      <c r="P116" s="62">
        <v>0</v>
      </c>
      <c r="Q116" s="62">
        <v>0</v>
      </c>
      <c r="R116" s="62">
        <v>0</v>
      </c>
      <c r="S116" s="62">
        <v>0</v>
      </c>
      <c r="T116" s="62">
        <v>0</v>
      </c>
      <c r="U116" s="62" t="s">
        <v>73</v>
      </c>
      <c r="V116" s="62">
        <v>0</v>
      </c>
      <c r="W116" s="62">
        <v>0.17</v>
      </c>
    </row>
    <row r="117" spans="1:23" x14ac:dyDescent="0.25">
      <c r="A117">
        <v>857</v>
      </c>
      <c r="B117">
        <v>310</v>
      </c>
      <c r="C117" s="62">
        <v>0.95</v>
      </c>
      <c r="D117" s="62">
        <v>0.95</v>
      </c>
      <c r="E117" s="62" t="s">
        <v>73</v>
      </c>
      <c r="F117" s="62">
        <v>0.9</v>
      </c>
      <c r="G117" s="62">
        <v>0.04</v>
      </c>
      <c r="H117" s="62" t="s">
        <v>73</v>
      </c>
      <c r="I117" s="62" t="s">
        <v>73</v>
      </c>
      <c r="J117" s="62">
        <v>0</v>
      </c>
      <c r="K117" s="62">
        <v>0</v>
      </c>
      <c r="L117" s="62">
        <v>0</v>
      </c>
      <c r="M117" s="62" t="s">
        <v>73</v>
      </c>
      <c r="N117" s="62">
        <v>0</v>
      </c>
      <c r="O117" s="62">
        <v>0</v>
      </c>
      <c r="P117" s="62">
        <v>0</v>
      </c>
      <c r="Q117" s="62">
        <v>0</v>
      </c>
      <c r="R117" s="62">
        <v>0</v>
      </c>
      <c r="S117" s="62">
        <v>0</v>
      </c>
      <c r="T117" s="62">
        <v>0</v>
      </c>
      <c r="U117" s="62">
        <v>0</v>
      </c>
      <c r="V117" s="62">
        <v>0</v>
      </c>
      <c r="W117" s="62">
        <v>0.05</v>
      </c>
    </row>
    <row r="118" spans="1:23" x14ac:dyDescent="0.25">
      <c r="A118">
        <v>860</v>
      </c>
      <c r="B118">
        <v>290</v>
      </c>
      <c r="C118" s="62">
        <v>0.94</v>
      </c>
      <c r="D118" s="62">
        <v>0.94</v>
      </c>
      <c r="E118" s="62">
        <v>0.1</v>
      </c>
      <c r="F118" s="62">
        <v>0.57999999999999996</v>
      </c>
      <c r="G118" s="62">
        <v>7.0000000000000007E-2</v>
      </c>
      <c r="H118" s="62">
        <v>0.15</v>
      </c>
      <c r="I118" s="62">
        <v>0.03</v>
      </c>
      <c r="J118" s="62">
        <v>0</v>
      </c>
      <c r="K118" s="62">
        <v>0</v>
      </c>
      <c r="L118" s="62">
        <v>0</v>
      </c>
      <c r="M118" s="62">
        <v>0.01</v>
      </c>
      <c r="N118" s="62">
        <v>0</v>
      </c>
      <c r="O118" s="62">
        <v>0</v>
      </c>
      <c r="P118" s="62" t="s">
        <v>73</v>
      </c>
      <c r="Q118" s="62" t="s">
        <v>73</v>
      </c>
      <c r="R118" s="62">
        <v>0</v>
      </c>
      <c r="S118" s="62">
        <v>0</v>
      </c>
      <c r="T118" s="62">
        <v>0</v>
      </c>
      <c r="U118" s="62" t="s">
        <v>73</v>
      </c>
      <c r="V118" s="62" t="s">
        <v>73</v>
      </c>
      <c r="W118" s="62">
        <v>0.05</v>
      </c>
    </row>
    <row r="119" spans="1:23" x14ac:dyDescent="0.25">
      <c r="A119">
        <v>861</v>
      </c>
      <c r="B119" t="s">
        <v>282</v>
      </c>
      <c r="C119" s="62" t="s">
        <v>282</v>
      </c>
      <c r="D119" s="62" t="s">
        <v>282</v>
      </c>
      <c r="E119" s="62" t="s">
        <v>282</v>
      </c>
      <c r="F119" s="62" t="s">
        <v>282</v>
      </c>
      <c r="G119" s="62" t="s">
        <v>282</v>
      </c>
      <c r="H119" s="62" t="s">
        <v>282</v>
      </c>
      <c r="I119" s="62" t="s">
        <v>282</v>
      </c>
      <c r="J119" s="62" t="s">
        <v>282</v>
      </c>
      <c r="K119" s="62" t="s">
        <v>282</v>
      </c>
      <c r="L119" s="62" t="s">
        <v>282</v>
      </c>
      <c r="M119" s="62" t="s">
        <v>282</v>
      </c>
      <c r="N119" s="62" t="s">
        <v>282</v>
      </c>
      <c r="O119" s="62" t="s">
        <v>282</v>
      </c>
      <c r="P119" s="62" t="s">
        <v>282</v>
      </c>
      <c r="Q119" s="62" t="s">
        <v>282</v>
      </c>
      <c r="R119" s="62" t="s">
        <v>282</v>
      </c>
      <c r="S119" s="62" t="s">
        <v>282</v>
      </c>
      <c r="T119" s="62" t="s">
        <v>282</v>
      </c>
      <c r="U119" s="62" t="s">
        <v>282</v>
      </c>
      <c r="V119" s="62" t="s">
        <v>282</v>
      </c>
      <c r="W119" s="62" t="s">
        <v>282</v>
      </c>
    </row>
    <row r="120" spans="1:23" x14ac:dyDescent="0.25">
      <c r="A120">
        <v>865</v>
      </c>
      <c r="B120">
        <v>460</v>
      </c>
      <c r="C120" s="62">
        <v>0.98</v>
      </c>
      <c r="D120" s="62">
        <v>0.98</v>
      </c>
      <c r="E120" s="62">
        <v>0.08</v>
      </c>
      <c r="F120" s="62">
        <v>0.73</v>
      </c>
      <c r="G120" s="62">
        <v>0.01</v>
      </c>
      <c r="H120" s="62">
        <v>0.11</v>
      </c>
      <c r="I120" s="62">
        <v>0.03</v>
      </c>
      <c r="J120" s="62" t="s">
        <v>73</v>
      </c>
      <c r="K120" s="62">
        <v>0</v>
      </c>
      <c r="L120" s="62">
        <v>0</v>
      </c>
      <c r="M120" s="62">
        <v>0.01</v>
      </c>
      <c r="N120" s="62" t="s">
        <v>73</v>
      </c>
      <c r="O120" s="62" t="s">
        <v>73</v>
      </c>
      <c r="P120" s="62">
        <v>0</v>
      </c>
      <c r="Q120" s="62">
        <v>0</v>
      </c>
      <c r="R120" s="62">
        <v>0</v>
      </c>
      <c r="S120" s="62">
        <v>0</v>
      </c>
      <c r="T120" s="62">
        <v>0</v>
      </c>
      <c r="U120" s="62" t="s">
        <v>73</v>
      </c>
      <c r="V120" s="62">
        <v>0</v>
      </c>
      <c r="W120" s="62">
        <v>0.02</v>
      </c>
    </row>
    <row r="121" spans="1:23" x14ac:dyDescent="0.25">
      <c r="A121">
        <v>866</v>
      </c>
      <c r="B121">
        <v>10</v>
      </c>
      <c r="C121" s="62" t="s">
        <v>73</v>
      </c>
      <c r="D121" s="62" t="s">
        <v>73</v>
      </c>
      <c r="E121" s="62" t="s">
        <v>73</v>
      </c>
      <c r="F121" s="62">
        <v>0</v>
      </c>
      <c r="G121" s="62">
        <v>0</v>
      </c>
      <c r="H121" s="62">
        <v>0</v>
      </c>
      <c r="I121" s="62">
        <v>0</v>
      </c>
      <c r="J121" s="62">
        <v>0</v>
      </c>
      <c r="K121" s="62">
        <v>0</v>
      </c>
      <c r="L121" s="62">
        <v>0</v>
      </c>
      <c r="M121" s="62">
        <v>0</v>
      </c>
      <c r="N121" s="62">
        <v>0</v>
      </c>
      <c r="O121" s="62">
        <v>0</v>
      </c>
      <c r="P121" s="62">
        <v>0</v>
      </c>
      <c r="Q121" s="62">
        <v>0</v>
      </c>
      <c r="R121" s="62">
        <v>0</v>
      </c>
      <c r="S121" s="62">
        <v>0</v>
      </c>
      <c r="T121" s="62">
        <v>0</v>
      </c>
      <c r="U121" s="62">
        <v>0</v>
      </c>
      <c r="V121" s="62">
        <v>0</v>
      </c>
      <c r="W121" s="62">
        <v>0.89</v>
      </c>
    </row>
    <row r="122" spans="1:23" x14ac:dyDescent="0.25">
      <c r="A122">
        <v>867</v>
      </c>
      <c r="B122">
        <v>150</v>
      </c>
      <c r="C122" s="62">
        <v>0.89</v>
      </c>
      <c r="D122" s="62">
        <v>0.88</v>
      </c>
      <c r="E122" s="62">
        <v>0.03</v>
      </c>
      <c r="F122" s="62">
        <v>0.52</v>
      </c>
      <c r="G122" s="62" t="s">
        <v>73</v>
      </c>
      <c r="H122" s="62">
        <v>0.09</v>
      </c>
      <c r="I122" s="62">
        <v>0.22</v>
      </c>
      <c r="J122" s="62">
        <v>0</v>
      </c>
      <c r="K122" s="62">
        <v>0</v>
      </c>
      <c r="L122" s="62">
        <v>0</v>
      </c>
      <c r="M122" s="62" t="s">
        <v>73</v>
      </c>
      <c r="N122" s="62">
        <v>0</v>
      </c>
      <c r="O122" s="62">
        <v>0</v>
      </c>
      <c r="P122" s="62" t="s">
        <v>73</v>
      </c>
      <c r="Q122" s="62">
        <v>0</v>
      </c>
      <c r="R122" s="62">
        <v>0</v>
      </c>
      <c r="S122" s="62" t="s">
        <v>73</v>
      </c>
      <c r="T122" s="62">
        <v>0</v>
      </c>
      <c r="U122" s="62" t="s">
        <v>73</v>
      </c>
      <c r="V122" s="62">
        <v>0</v>
      </c>
      <c r="W122" s="62">
        <v>0.11</v>
      </c>
    </row>
    <row r="123" spans="1:23" x14ac:dyDescent="0.25">
      <c r="A123">
        <v>868</v>
      </c>
      <c r="B123">
        <v>510</v>
      </c>
      <c r="C123" s="62">
        <v>0.97</v>
      </c>
      <c r="D123" s="62">
        <v>0.97</v>
      </c>
      <c r="E123" s="62">
        <v>0.04</v>
      </c>
      <c r="F123" s="62">
        <v>0.78</v>
      </c>
      <c r="G123" s="62" t="s">
        <v>73</v>
      </c>
      <c r="H123" s="62">
        <v>0.09</v>
      </c>
      <c r="I123" s="62">
        <v>0.06</v>
      </c>
      <c r="J123" s="62">
        <v>0</v>
      </c>
      <c r="K123" s="62">
        <v>0</v>
      </c>
      <c r="L123" s="62">
        <v>0</v>
      </c>
      <c r="M123" s="62">
        <v>0.01</v>
      </c>
      <c r="N123" s="62">
        <v>0</v>
      </c>
      <c r="O123" s="62">
        <v>0</v>
      </c>
      <c r="P123" s="62">
        <v>0</v>
      </c>
      <c r="Q123" s="62">
        <v>0</v>
      </c>
      <c r="R123" s="62">
        <v>0</v>
      </c>
      <c r="S123" s="62">
        <v>0</v>
      </c>
      <c r="T123" s="62">
        <v>0</v>
      </c>
      <c r="U123" s="62" t="s">
        <v>73</v>
      </c>
      <c r="V123" s="62" t="s">
        <v>73</v>
      </c>
      <c r="W123" s="62">
        <v>0.03</v>
      </c>
    </row>
    <row r="124" spans="1:23" x14ac:dyDescent="0.25">
      <c r="A124">
        <v>869</v>
      </c>
      <c r="B124">
        <v>320</v>
      </c>
      <c r="C124" s="62">
        <v>0.91</v>
      </c>
      <c r="D124" s="62">
        <v>0.91</v>
      </c>
      <c r="E124" s="62" t="s">
        <v>73</v>
      </c>
      <c r="F124" s="62">
        <v>0.8</v>
      </c>
      <c r="G124" s="62">
        <v>0.02</v>
      </c>
      <c r="H124" s="62">
        <v>0.04</v>
      </c>
      <c r="I124" s="62">
        <v>0.05</v>
      </c>
      <c r="J124" s="62">
        <v>0</v>
      </c>
      <c r="K124" s="62">
        <v>0</v>
      </c>
      <c r="L124" s="62">
        <v>0</v>
      </c>
      <c r="M124" s="62" t="s">
        <v>73</v>
      </c>
      <c r="N124" s="62">
        <v>0</v>
      </c>
      <c r="O124" s="62">
        <v>0</v>
      </c>
      <c r="P124" s="62">
        <v>0</v>
      </c>
      <c r="Q124" s="62">
        <v>0</v>
      </c>
      <c r="R124" s="62">
        <v>0</v>
      </c>
      <c r="S124" s="62">
        <v>0</v>
      </c>
      <c r="T124" s="62">
        <v>0</v>
      </c>
      <c r="U124" s="62">
        <v>0.02</v>
      </c>
      <c r="V124" s="62">
        <v>0</v>
      </c>
      <c r="W124" s="62">
        <v>7.0000000000000007E-2</v>
      </c>
    </row>
    <row r="125" spans="1:23" x14ac:dyDescent="0.25">
      <c r="A125">
        <v>870</v>
      </c>
      <c r="B125">
        <v>320</v>
      </c>
      <c r="C125" s="62">
        <v>0.96</v>
      </c>
      <c r="D125" s="62">
        <v>0.96</v>
      </c>
      <c r="E125" s="62">
        <v>0.03</v>
      </c>
      <c r="F125" s="62">
        <v>0.75</v>
      </c>
      <c r="G125" s="62" t="s">
        <v>73</v>
      </c>
      <c r="H125" s="62">
        <v>7.0000000000000007E-2</v>
      </c>
      <c r="I125" s="62">
        <v>0.1</v>
      </c>
      <c r="J125" s="62">
        <v>0</v>
      </c>
      <c r="K125" s="62">
        <v>0</v>
      </c>
      <c r="L125" s="62">
        <v>0</v>
      </c>
      <c r="M125" s="62" t="s">
        <v>73</v>
      </c>
      <c r="N125" s="62">
        <v>0</v>
      </c>
      <c r="O125" s="62">
        <v>0</v>
      </c>
      <c r="P125" s="62">
        <v>0</v>
      </c>
      <c r="Q125" s="62">
        <v>0</v>
      </c>
      <c r="R125" s="62">
        <v>0</v>
      </c>
      <c r="S125" s="62">
        <v>0</v>
      </c>
      <c r="T125" s="62">
        <v>0</v>
      </c>
      <c r="U125" s="62" t="s">
        <v>73</v>
      </c>
      <c r="V125" s="62">
        <v>0</v>
      </c>
      <c r="W125" s="62">
        <v>0.03</v>
      </c>
    </row>
    <row r="126" spans="1:23" x14ac:dyDescent="0.25">
      <c r="A126">
        <v>871</v>
      </c>
      <c r="B126">
        <v>20</v>
      </c>
      <c r="C126" s="62">
        <v>0.94</v>
      </c>
      <c r="D126" s="62">
        <v>0.94</v>
      </c>
      <c r="E126" s="62">
        <v>0.24</v>
      </c>
      <c r="F126" s="62">
        <v>0.18</v>
      </c>
      <c r="G126" s="62" t="s">
        <v>73</v>
      </c>
      <c r="H126" s="62">
        <v>0.47</v>
      </c>
      <c r="I126" s="62">
        <v>0</v>
      </c>
      <c r="J126" s="62">
        <v>0</v>
      </c>
      <c r="K126" s="62">
        <v>0</v>
      </c>
      <c r="L126" s="62">
        <v>0</v>
      </c>
      <c r="M126" s="62" t="s">
        <v>73</v>
      </c>
      <c r="N126" s="62">
        <v>0</v>
      </c>
      <c r="O126" s="62">
        <v>0</v>
      </c>
      <c r="P126" s="62">
        <v>0</v>
      </c>
      <c r="Q126" s="62">
        <v>0</v>
      </c>
      <c r="R126" s="62">
        <v>0</v>
      </c>
      <c r="S126" s="62">
        <v>0</v>
      </c>
      <c r="T126" s="62">
        <v>0</v>
      </c>
      <c r="U126" s="62">
        <v>0</v>
      </c>
      <c r="V126" s="62">
        <v>0</v>
      </c>
      <c r="W126" s="62" t="s">
        <v>73</v>
      </c>
    </row>
    <row r="127" spans="1:23" x14ac:dyDescent="0.25">
      <c r="A127">
        <v>872</v>
      </c>
      <c r="B127">
        <v>210</v>
      </c>
      <c r="C127" s="62">
        <v>0.95</v>
      </c>
      <c r="D127" s="62">
        <v>0.95</v>
      </c>
      <c r="E127" s="62">
        <v>0.03</v>
      </c>
      <c r="F127" s="62">
        <v>0.63</v>
      </c>
      <c r="G127" s="62" t="s">
        <v>73</v>
      </c>
      <c r="H127" s="62">
        <v>0.06</v>
      </c>
      <c r="I127" s="62">
        <v>0.22</v>
      </c>
      <c r="J127" s="62">
        <v>0</v>
      </c>
      <c r="K127" s="62">
        <v>0</v>
      </c>
      <c r="L127" s="62">
        <v>0</v>
      </c>
      <c r="M127" s="62">
        <v>0.02</v>
      </c>
      <c r="N127" s="62">
        <v>0</v>
      </c>
      <c r="O127" s="62">
        <v>0</v>
      </c>
      <c r="P127" s="62">
        <v>0</v>
      </c>
      <c r="Q127" s="62">
        <v>0</v>
      </c>
      <c r="R127" s="62">
        <v>0</v>
      </c>
      <c r="S127" s="62">
        <v>0</v>
      </c>
      <c r="T127" s="62">
        <v>0</v>
      </c>
      <c r="U127" s="62" t="s">
        <v>73</v>
      </c>
      <c r="V127" s="62" t="s">
        <v>73</v>
      </c>
      <c r="W127" s="62">
        <v>0.04</v>
      </c>
    </row>
    <row r="128" spans="1:23" x14ac:dyDescent="0.25">
      <c r="A128">
        <v>873</v>
      </c>
      <c r="B128">
        <v>670</v>
      </c>
      <c r="C128" s="62">
        <v>0.93</v>
      </c>
      <c r="D128" s="62">
        <v>0.93</v>
      </c>
      <c r="E128" s="62">
        <v>0.02</v>
      </c>
      <c r="F128" s="62">
        <v>0.68</v>
      </c>
      <c r="G128" s="62">
        <v>0.02</v>
      </c>
      <c r="H128" s="62">
        <v>0.03</v>
      </c>
      <c r="I128" s="62">
        <v>0.18</v>
      </c>
      <c r="J128" s="62">
        <v>0</v>
      </c>
      <c r="K128" s="62">
        <v>0</v>
      </c>
      <c r="L128" s="62">
        <v>0</v>
      </c>
      <c r="M128" s="62">
        <v>0.01</v>
      </c>
      <c r="N128" s="62">
        <v>0</v>
      </c>
      <c r="O128" s="62" t="s">
        <v>73</v>
      </c>
      <c r="P128" s="62">
        <v>0</v>
      </c>
      <c r="Q128" s="62">
        <v>0</v>
      </c>
      <c r="R128" s="62">
        <v>0</v>
      </c>
      <c r="S128" s="62">
        <v>0</v>
      </c>
      <c r="T128" s="62">
        <v>0</v>
      </c>
      <c r="U128" s="62">
        <v>0.01</v>
      </c>
      <c r="V128" s="62" t="s">
        <v>73</v>
      </c>
      <c r="W128" s="62">
        <v>0.05</v>
      </c>
    </row>
    <row r="129" spans="1:23" x14ac:dyDescent="0.25">
      <c r="A129">
        <v>874</v>
      </c>
      <c r="B129">
        <v>40</v>
      </c>
      <c r="C129" s="62">
        <v>0.94</v>
      </c>
      <c r="D129" s="62">
        <v>0.94</v>
      </c>
      <c r="E129" s="62">
        <v>0.09</v>
      </c>
      <c r="F129" s="62">
        <v>0.51</v>
      </c>
      <c r="G129" s="62">
        <v>0</v>
      </c>
      <c r="H129" s="62">
        <v>0.34</v>
      </c>
      <c r="I129" s="62">
        <v>0</v>
      </c>
      <c r="J129" s="62">
        <v>0</v>
      </c>
      <c r="K129" s="62">
        <v>0</v>
      </c>
      <c r="L129" s="62">
        <v>0</v>
      </c>
      <c r="M129" s="62" t="s">
        <v>73</v>
      </c>
      <c r="N129" s="62">
        <v>0</v>
      </c>
      <c r="O129" s="62">
        <v>0</v>
      </c>
      <c r="P129" s="62">
        <v>0</v>
      </c>
      <c r="Q129" s="62">
        <v>0</v>
      </c>
      <c r="R129" s="62">
        <v>0</v>
      </c>
      <c r="S129" s="62">
        <v>0</v>
      </c>
      <c r="T129" s="62">
        <v>0</v>
      </c>
      <c r="U129" s="62" t="s">
        <v>73</v>
      </c>
      <c r="V129" s="62">
        <v>0</v>
      </c>
      <c r="W129" s="62" t="s">
        <v>73</v>
      </c>
    </row>
    <row r="130" spans="1:23" x14ac:dyDescent="0.25">
      <c r="A130">
        <v>876</v>
      </c>
      <c r="B130" t="s">
        <v>282</v>
      </c>
      <c r="C130" s="62" t="s">
        <v>282</v>
      </c>
      <c r="D130" s="62" t="s">
        <v>282</v>
      </c>
      <c r="E130" s="62" t="s">
        <v>282</v>
      </c>
      <c r="F130" s="62" t="s">
        <v>282</v>
      </c>
      <c r="G130" s="62" t="s">
        <v>282</v>
      </c>
      <c r="H130" s="62" t="s">
        <v>282</v>
      </c>
      <c r="I130" s="62" t="s">
        <v>282</v>
      </c>
      <c r="J130" s="62" t="s">
        <v>282</v>
      </c>
      <c r="K130" s="62" t="s">
        <v>282</v>
      </c>
      <c r="L130" s="62" t="s">
        <v>282</v>
      </c>
      <c r="M130" s="62" t="s">
        <v>282</v>
      </c>
      <c r="N130" s="62" t="s">
        <v>282</v>
      </c>
      <c r="O130" s="62" t="s">
        <v>282</v>
      </c>
      <c r="P130" s="62" t="s">
        <v>282</v>
      </c>
      <c r="Q130" s="62" t="s">
        <v>282</v>
      </c>
      <c r="R130" s="62" t="s">
        <v>282</v>
      </c>
      <c r="S130" s="62" t="s">
        <v>282</v>
      </c>
      <c r="T130" s="62" t="s">
        <v>282</v>
      </c>
      <c r="U130" s="62" t="s">
        <v>282</v>
      </c>
      <c r="V130" s="62" t="s">
        <v>282</v>
      </c>
      <c r="W130" s="62" t="s">
        <v>282</v>
      </c>
    </row>
    <row r="131" spans="1:23" x14ac:dyDescent="0.25">
      <c r="A131">
        <v>877</v>
      </c>
      <c r="B131" t="s">
        <v>282</v>
      </c>
      <c r="C131" s="62" t="s">
        <v>282</v>
      </c>
      <c r="D131" s="62" t="s">
        <v>282</v>
      </c>
      <c r="E131" s="62" t="s">
        <v>282</v>
      </c>
      <c r="F131" s="62" t="s">
        <v>282</v>
      </c>
      <c r="G131" s="62" t="s">
        <v>282</v>
      </c>
      <c r="H131" s="62" t="s">
        <v>282</v>
      </c>
      <c r="I131" s="62" t="s">
        <v>282</v>
      </c>
      <c r="J131" s="62" t="s">
        <v>282</v>
      </c>
      <c r="K131" s="62" t="s">
        <v>282</v>
      </c>
      <c r="L131" s="62" t="s">
        <v>282</v>
      </c>
      <c r="M131" s="62" t="s">
        <v>282</v>
      </c>
      <c r="N131" s="62" t="s">
        <v>282</v>
      </c>
      <c r="O131" s="62" t="s">
        <v>282</v>
      </c>
      <c r="P131" s="62" t="s">
        <v>282</v>
      </c>
      <c r="Q131" s="62" t="s">
        <v>282</v>
      </c>
      <c r="R131" s="62" t="s">
        <v>282</v>
      </c>
      <c r="S131" s="62" t="s">
        <v>282</v>
      </c>
      <c r="T131" s="62" t="s">
        <v>282</v>
      </c>
      <c r="U131" s="62" t="s">
        <v>282</v>
      </c>
      <c r="V131" s="62" t="s">
        <v>282</v>
      </c>
      <c r="W131" s="62" t="s">
        <v>282</v>
      </c>
    </row>
    <row r="132" spans="1:23" x14ac:dyDescent="0.25">
      <c r="A132">
        <v>878</v>
      </c>
      <c r="B132">
        <v>630</v>
      </c>
      <c r="C132" s="62">
        <v>0.92</v>
      </c>
      <c r="D132" s="62">
        <v>0.92</v>
      </c>
      <c r="E132" s="62">
        <v>0.24</v>
      </c>
      <c r="F132" s="62">
        <v>0.56000000000000005</v>
      </c>
      <c r="G132" s="62">
        <v>0.03</v>
      </c>
      <c r="H132" s="62">
        <v>7.0000000000000007E-2</v>
      </c>
      <c r="I132" s="62">
        <v>0.01</v>
      </c>
      <c r="J132" s="62">
        <v>0</v>
      </c>
      <c r="K132" s="62">
        <v>0</v>
      </c>
      <c r="L132" s="62">
        <v>0</v>
      </c>
      <c r="M132" s="62" t="s">
        <v>74</v>
      </c>
      <c r="N132" s="62">
        <v>0</v>
      </c>
      <c r="O132" s="62" t="s">
        <v>73</v>
      </c>
      <c r="P132" s="62">
        <v>0</v>
      </c>
      <c r="Q132" s="62">
        <v>0</v>
      </c>
      <c r="R132" s="62">
        <v>0</v>
      </c>
      <c r="S132" s="62">
        <v>0</v>
      </c>
      <c r="T132" s="62">
        <v>0</v>
      </c>
      <c r="U132" s="62">
        <v>0.02</v>
      </c>
      <c r="V132" s="62" t="s">
        <v>73</v>
      </c>
      <c r="W132" s="62">
        <v>0.06</v>
      </c>
    </row>
    <row r="133" spans="1:23" x14ac:dyDescent="0.25">
      <c r="A133">
        <v>879</v>
      </c>
      <c r="B133">
        <v>120</v>
      </c>
      <c r="C133" s="62">
        <v>0.93</v>
      </c>
      <c r="D133" s="62">
        <v>0.93</v>
      </c>
      <c r="E133" s="62">
        <v>0.11</v>
      </c>
      <c r="F133" s="62">
        <v>0.71</v>
      </c>
      <c r="G133" s="62">
        <v>0.03</v>
      </c>
      <c r="H133" s="62">
        <v>0.08</v>
      </c>
      <c r="I133" s="62" t="s">
        <v>73</v>
      </c>
      <c r="J133" s="62">
        <v>0</v>
      </c>
      <c r="K133" s="62">
        <v>0</v>
      </c>
      <c r="L133" s="62">
        <v>0</v>
      </c>
      <c r="M133" s="62">
        <v>0</v>
      </c>
      <c r="N133" s="62">
        <v>0</v>
      </c>
      <c r="O133" s="62">
        <v>0</v>
      </c>
      <c r="P133" s="62">
        <v>0</v>
      </c>
      <c r="Q133" s="62">
        <v>0</v>
      </c>
      <c r="R133" s="62">
        <v>0</v>
      </c>
      <c r="S133" s="62">
        <v>0</v>
      </c>
      <c r="T133" s="62">
        <v>0</v>
      </c>
      <c r="U133" s="62">
        <v>0.03</v>
      </c>
      <c r="V133" s="62">
        <v>0</v>
      </c>
      <c r="W133" s="62">
        <v>0.04</v>
      </c>
    </row>
    <row r="134" spans="1:23" x14ac:dyDescent="0.25">
      <c r="A134">
        <v>880</v>
      </c>
      <c r="B134">
        <v>40</v>
      </c>
      <c r="C134" s="62">
        <v>1</v>
      </c>
      <c r="D134" s="62">
        <v>1</v>
      </c>
      <c r="E134" s="62">
        <v>0.38</v>
      </c>
      <c r="F134" s="62">
        <v>0.24</v>
      </c>
      <c r="G134" s="62">
        <v>0</v>
      </c>
      <c r="H134" s="62">
        <v>0.38</v>
      </c>
      <c r="I134" s="62">
        <v>0</v>
      </c>
      <c r="J134" s="62">
        <v>0</v>
      </c>
      <c r="K134" s="62">
        <v>0</v>
      </c>
      <c r="L134" s="62">
        <v>0</v>
      </c>
      <c r="M134" s="62" t="s">
        <v>73</v>
      </c>
      <c r="N134" s="62">
        <v>0</v>
      </c>
      <c r="O134" s="62">
        <v>0</v>
      </c>
      <c r="P134" s="62">
        <v>0</v>
      </c>
      <c r="Q134" s="62">
        <v>0</v>
      </c>
      <c r="R134" s="62">
        <v>0</v>
      </c>
      <c r="S134" s="62">
        <v>0</v>
      </c>
      <c r="T134" s="62">
        <v>0</v>
      </c>
      <c r="U134" s="62">
        <v>0</v>
      </c>
      <c r="V134" s="62">
        <v>0</v>
      </c>
      <c r="W134" s="62">
        <v>0</v>
      </c>
    </row>
    <row r="135" spans="1:23" x14ac:dyDescent="0.25">
      <c r="A135">
        <v>881</v>
      </c>
      <c r="B135">
        <v>770</v>
      </c>
      <c r="C135" s="62">
        <v>0.92</v>
      </c>
      <c r="D135" s="62">
        <v>0.92</v>
      </c>
      <c r="E135" s="62">
        <v>0.06</v>
      </c>
      <c r="F135" s="62">
        <v>0.54</v>
      </c>
      <c r="G135" s="62">
        <v>0.01</v>
      </c>
      <c r="H135" s="62">
        <v>0.18</v>
      </c>
      <c r="I135" s="62">
        <v>0.14000000000000001</v>
      </c>
      <c r="J135" s="62">
        <v>0</v>
      </c>
      <c r="K135" s="62" t="s">
        <v>73</v>
      </c>
      <c r="L135" s="62">
        <v>0</v>
      </c>
      <c r="M135" s="62">
        <v>0.01</v>
      </c>
      <c r="N135" s="62">
        <v>0</v>
      </c>
      <c r="O135" s="62">
        <v>0</v>
      </c>
      <c r="P135" s="62">
        <v>0</v>
      </c>
      <c r="Q135" s="62">
        <v>0</v>
      </c>
      <c r="R135" s="62">
        <v>0</v>
      </c>
      <c r="S135" s="62">
        <v>0</v>
      </c>
      <c r="T135" s="62" t="s">
        <v>73</v>
      </c>
      <c r="U135" s="62">
        <v>0.01</v>
      </c>
      <c r="V135" s="62">
        <v>0</v>
      </c>
      <c r="W135" s="62">
        <v>7.0000000000000007E-2</v>
      </c>
    </row>
    <row r="136" spans="1:23" x14ac:dyDescent="0.25">
      <c r="A136">
        <v>882</v>
      </c>
      <c r="B136">
        <v>70</v>
      </c>
      <c r="C136" s="62">
        <v>0.94</v>
      </c>
      <c r="D136" s="62">
        <v>0.94</v>
      </c>
      <c r="E136" s="62">
        <v>0.25</v>
      </c>
      <c r="F136" s="62">
        <v>0.06</v>
      </c>
      <c r="G136" s="62" t="s">
        <v>73</v>
      </c>
      <c r="H136" s="62">
        <v>0.45</v>
      </c>
      <c r="I136" s="62">
        <v>0.15</v>
      </c>
      <c r="J136" s="62">
        <v>0</v>
      </c>
      <c r="K136" s="62">
        <v>0</v>
      </c>
      <c r="L136" s="62">
        <v>0</v>
      </c>
      <c r="M136" s="62">
        <v>0</v>
      </c>
      <c r="N136" s="62">
        <v>0</v>
      </c>
      <c r="O136" s="62" t="s">
        <v>73</v>
      </c>
      <c r="P136" s="62">
        <v>0</v>
      </c>
      <c r="Q136" s="62">
        <v>0</v>
      </c>
      <c r="R136" s="62">
        <v>0</v>
      </c>
      <c r="S136" s="62">
        <v>0</v>
      </c>
      <c r="T136" s="62">
        <v>0</v>
      </c>
      <c r="U136" s="62">
        <v>0.04</v>
      </c>
      <c r="V136" s="62">
        <v>0</v>
      </c>
      <c r="W136" s="62" t="s">
        <v>73</v>
      </c>
    </row>
    <row r="137" spans="1:23" x14ac:dyDescent="0.25">
      <c r="A137">
        <v>883</v>
      </c>
      <c r="B137" t="s">
        <v>282</v>
      </c>
      <c r="C137" s="62" t="s">
        <v>282</v>
      </c>
      <c r="D137" s="62" t="s">
        <v>282</v>
      </c>
      <c r="E137" s="62" t="s">
        <v>282</v>
      </c>
      <c r="F137" s="62" t="s">
        <v>282</v>
      </c>
      <c r="G137" s="62" t="s">
        <v>282</v>
      </c>
      <c r="H137" s="62" t="s">
        <v>282</v>
      </c>
      <c r="I137" s="62" t="s">
        <v>282</v>
      </c>
      <c r="J137" s="62" t="s">
        <v>282</v>
      </c>
      <c r="K137" s="62" t="s">
        <v>282</v>
      </c>
      <c r="L137" s="62" t="s">
        <v>282</v>
      </c>
      <c r="M137" s="62" t="s">
        <v>282</v>
      </c>
      <c r="N137" s="62" t="s">
        <v>282</v>
      </c>
      <c r="O137" s="62" t="s">
        <v>282</v>
      </c>
      <c r="P137" s="62" t="s">
        <v>282</v>
      </c>
      <c r="Q137" s="62" t="s">
        <v>282</v>
      </c>
      <c r="R137" s="62" t="s">
        <v>282</v>
      </c>
      <c r="S137" s="62" t="s">
        <v>282</v>
      </c>
      <c r="T137" s="62" t="s">
        <v>282</v>
      </c>
      <c r="U137" s="62" t="s">
        <v>282</v>
      </c>
      <c r="V137" s="62" t="s">
        <v>282</v>
      </c>
      <c r="W137" s="62" t="s">
        <v>282</v>
      </c>
    </row>
    <row r="138" spans="1:23" x14ac:dyDescent="0.25">
      <c r="A138">
        <v>884</v>
      </c>
      <c r="B138">
        <v>110</v>
      </c>
      <c r="C138" s="62">
        <v>0.98</v>
      </c>
      <c r="D138" s="62">
        <v>0.98</v>
      </c>
      <c r="E138" s="62">
        <v>7.0000000000000007E-2</v>
      </c>
      <c r="F138" s="62">
        <v>0.71</v>
      </c>
      <c r="G138" s="62" t="s">
        <v>73</v>
      </c>
      <c r="H138" s="62" t="s">
        <v>73</v>
      </c>
      <c r="I138" s="62">
        <v>0.17</v>
      </c>
      <c r="J138" s="62">
        <v>0</v>
      </c>
      <c r="K138" s="62">
        <v>0</v>
      </c>
      <c r="L138" s="62">
        <v>0</v>
      </c>
      <c r="M138" s="62" t="s">
        <v>73</v>
      </c>
      <c r="N138" s="62">
        <v>0</v>
      </c>
      <c r="O138" s="62">
        <v>0</v>
      </c>
      <c r="P138" s="62">
        <v>0</v>
      </c>
      <c r="Q138" s="62">
        <v>0</v>
      </c>
      <c r="R138" s="62">
        <v>0</v>
      </c>
      <c r="S138" s="62">
        <v>0</v>
      </c>
      <c r="T138" s="62">
        <v>0</v>
      </c>
      <c r="U138" s="62" t="s">
        <v>73</v>
      </c>
      <c r="V138" s="62">
        <v>0</v>
      </c>
      <c r="W138" s="62" t="s">
        <v>73</v>
      </c>
    </row>
    <row r="139" spans="1:23" x14ac:dyDescent="0.25">
      <c r="A139">
        <v>885</v>
      </c>
      <c r="B139">
        <v>870</v>
      </c>
      <c r="C139" s="62">
        <v>0.92</v>
      </c>
      <c r="D139" s="62">
        <v>0.92</v>
      </c>
      <c r="E139" s="62">
        <v>0.05</v>
      </c>
      <c r="F139" s="62">
        <v>0.66</v>
      </c>
      <c r="G139" s="62">
        <v>0.03</v>
      </c>
      <c r="H139" s="62">
        <v>0.06</v>
      </c>
      <c r="I139" s="62">
        <v>0.11</v>
      </c>
      <c r="J139" s="62">
        <v>0</v>
      </c>
      <c r="K139" s="62" t="s">
        <v>73</v>
      </c>
      <c r="L139" s="62" t="s">
        <v>73</v>
      </c>
      <c r="M139" s="62">
        <v>0.01</v>
      </c>
      <c r="N139" s="62">
        <v>0</v>
      </c>
      <c r="O139" s="62">
        <v>0</v>
      </c>
      <c r="P139" s="62">
        <v>0</v>
      </c>
      <c r="Q139" s="62">
        <v>0</v>
      </c>
      <c r="R139" s="62">
        <v>0</v>
      </c>
      <c r="S139" s="62">
        <v>0</v>
      </c>
      <c r="T139" s="62">
        <v>0</v>
      </c>
      <c r="U139" s="62">
        <v>0.01</v>
      </c>
      <c r="V139" s="62" t="s">
        <v>73</v>
      </c>
      <c r="W139" s="62">
        <v>7.0000000000000007E-2</v>
      </c>
    </row>
    <row r="140" spans="1:23" x14ac:dyDescent="0.25">
      <c r="A140">
        <v>886</v>
      </c>
      <c r="B140">
        <v>1240</v>
      </c>
      <c r="C140" s="62">
        <v>0.94</v>
      </c>
      <c r="D140" s="62">
        <v>0.94</v>
      </c>
      <c r="E140" s="62">
        <v>0.06</v>
      </c>
      <c r="F140" s="62">
        <v>0.74</v>
      </c>
      <c r="G140" s="62">
        <v>0.02</v>
      </c>
      <c r="H140" s="62">
        <v>0.11</v>
      </c>
      <c r="I140" s="62" t="s">
        <v>74</v>
      </c>
      <c r="J140" s="62">
        <v>0</v>
      </c>
      <c r="K140" s="62">
        <v>0</v>
      </c>
      <c r="L140" s="62">
        <v>0</v>
      </c>
      <c r="M140" s="62">
        <v>0.01</v>
      </c>
      <c r="N140" s="62" t="s">
        <v>73</v>
      </c>
      <c r="O140" s="62" t="s">
        <v>73</v>
      </c>
      <c r="P140" s="62">
        <v>0</v>
      </c>
      <c r="Q140" s="62">
        <v>0</v>
      </c>
      <c r="R140" s="62">
        <v>0</v>
      </c>
      <c r="S140" s="62">
        <v>0</v>
      </c>
      <c r="T140" s="62">
        <v>0</v>
      </c>
      <c r="U140" s="62">
        <v>0.01</v>
      </c>
      <c r="V140" s="62" t="s">
        <v>73</v>
      </c>
      <c r="W140" s="62">
        <v>0.05</v>
      </c>
    </row>
    <row r="141" spans="1:23" x14ac:dyDescent="0.25">
      <c r="A141">
        <v>887</v>
      </c>
      <c r="B141" t="s">
        <v>73</v>
      </c>
      <c r="C141" s="62" t="s">
        <v>73</v>
      </c>
      <c r="D141" s="62" t="s">
        <v>73</v>
      </c>
      <c r="E141" s="62" t="s">
        <v>73</v>
      </c>
      <c r="F141" s="62" t="s">
        <v>73</v>
      </c>
      <c r="G141" s="62" t="s">
        <v>73</v>
      </c>
      <c r="H141" s="62" t="s">
        <v>73</v>
      </c>
      <c r="I141" s="62" t="s">
        <v>73</v>
      </c>
      <c r="J141" s="62" t="s">
        <v>73</v>
      </c>
      <c r="K141" s="62" t="s">
        <v>73</v>
      </c>
      <c r="L141" s="62" t="s">
        <v>73</v>
      </c>
      <c r="M141" s="62" t="s">
        <v>73</v>
      </c>
      <c r="N141" s="62" t="s">
        <v>73</v>
      </c>
      <c r="O141" s="62" t="s">
        <v>73</v>
      </c>
      <c r="P141" s="62" t="s">
        <v>73</v>
      </c>
      <c r="Q141" s="62" t="s">
        <v>73</v>
      </c>
      <c r="R141" s="62" t="s">
        <v>73</v>
      </c>
      <c r="S141" s="62" t="s">
        <v>73</v>
      </c>
      <c r="T141" s="62" t="s">
        <v>73</v>
      </c>
      <c r="U141" s="62" t="s">
        <v>73</v>
      </c>
      <c r="V141" s="62" t="s">
        <v>73</v>
      </c>
      <c r="W141" s="62" t="s">
        <v>73</v>
      </c>
    </row>
    <row r="142" spans="1:23" x14ac:dyDescent="0.25">
      <c r="A142">
        <v>888</v>
      </c>
      <c r="B142">
        <v>450</v>
      </c>
      <c r="C142" s="62">
        <v>0.89</v>
      </c>
      <c r="D142" s="62">
        <v>0.88</v>
      </c>
      <c r="E142" s="62">
        <v>0.13</v>
      </c>
      <c r="F142" s="62">
        <v>0.47</v>
      </c>
      <c r="G142" s="62">
        <v>0.02</v>
      </c>
      <c r="H142" s="62">
        <v>0.05</v>
      </c>
      <c r="I142" s="62">
        <v>0.21</v>
      </c>
      <c r="J142" s="62">
        <v>0</v>
      </c>
      <c r="K142" s="62">
        <v>0</v>
      </c>
      <c r="L142" s="62">
        <v>0</v>
      </c>
      <c r="M142" s="62">
        <v>0.02</v>
      </c>
      <c r="N142" s="62">
        <v>0</v>
      </c>
      <c r="O142" s="62" t="s">
        <v>73</v>
      </c>
      <c r="P142" s="62" t="s">
        <v>73</v>
      </c>
      <c r="Q142" s="62" t="s">
        <v>73</v>
      </c>
      <c r="R142" s="62">
        <v>0</v>
      </c>
      <c r="S142" s="62">
        <v>0</v>
      </c>
      <c r="T142" s="62">
        <v>0</v>
      </c>
      <c r="U142" s="62">
        <v>0.02</v>
      </c>
      <c r="V142" s="62" t="s">
        <v>73</v>
      </c>
      <c r="W142" s="62">
        <v>0.09</v>
      </c>
    </row>
    <row r="143" spans="1:23" x14ac:dyDescent="0.25">
      <c r="A143">
        <v>889</v>
      </c>
      <c r="B143">
        <v>190</v>
      </c>
      <c r="C143" s="62">
        <v>0.96</v>
      </c>
      <c r="D143" s="62">
        <v>0.96</v>
      </c>
      <c r="E143" s="62">
        <v>0.3</v>
      </c>
      <c r="F143" s="62">
        <v>0.3</v>
      </c>
      <c r="G143" s="62">
        <v>0.02</v>
      </c>
      <c r="H143" s="62">
        <v>0.21</v>
      </c>
      <c r="I143" s="62">
        <v>0.13</v>
      </c>
      <c r="J143" s="62">
        <v>0</v>
      </c>
      <c r="K143" s="62">
        <v>0</v>
      </c>
      <c r="L143" s="62">
        <v>0</v>
      </c>
      <c r="M143" s="62" t="s">
        <v>73</v>
      </c>
      <c r="N143" s="62">
        <v>0</v>
      </c>
      <c r="O143" s="62">
        <v>0</v>
      </c>
      <c r="P143" s="62">
        <v>0</v>
      </c>
      <c r="Q143" s="62">
        <v>0</v>
      </c>
      <c r="R143" s="62">
        <v>0</v>
      </c>
      <c r="S143" s="62">
        <v>0</v>
      </c>
      <c r="T143" s="62">
        <v>0</v>
      </c>
      <c r="U143" s="62" t="s">
        <v>73</v>
      </c>
      <c r="V143" s="62">
        <v>0</v>
      </c>
      <c r="W143" s="62">
        <v>0.03</v>
      </c>
    </row>
    <row r="144" spans="1:23" x14ac:dyDescent="0.25">
      <c r="A144">
        <v>890</v>
      </c>
      <c r="B144">
        <v>80</v>
      </c>
      <c r="C144" s="62">
        <v>0.88</v>
      </c>
      <c r="D144" s="62">
        <v>0.88</v>
      </c>
      <c r="E144" s="62">
        <v>0.08</v>
      </c>
      <c r="F144" s="62">
        <v>0.45</v>
      </c>
      <c r="G144" s="62">
        <v>0.16</v>
      </c>
      <c r="H144" s="62">
        <v>0.04</v>
      </c>
      <c r="I144" s="62">
        <v>0.15</v>
      </c>
      <c r="J144" s="62">
        <v>0</v>
      </c>
      <c r="K144" s="62">
        <v>0</v>
      </c>
      <c r="L144" s="62">
        <v>0</v>
      </c>
      <c r="M144" s="62">
        <v>0.04</v>
      </c>
      <c r="N144" s="62">
        <v>0</v>
      </c>
      <c r="O144" s="62">
        <v>0</v>
      </c>
      <c r="P144" s="62">
        <v>0</v>
      </c>
      <c r="Q144" s="62">
        <v>0</v>
      </c>
      <c r="R144" s="62">
        <v>0</v>
      </c>
      <c r="S144" s="62">
        <v>0</v>
      </c>
      <c r="T144" s="62">
        <v>0</v>
      </c>
      <c r="U144" s="62">
        <v>0.04</v>
      </c>
      <c r="V144" s="62" t="s">
        <v>73</v>
      </c>
      <c r="W144" s="62">
        <v>0.08</v>
      </c>
    </row>
    <row r="145" spans="1:23" x14ac:dyDescent="0.25">
      <c r="A145">
        <v>891</v>
      </c>
      <c r="B145">
        <v>210</v>
      </c>
      <c r="C145" s="62">
        <v>0.88</v>
      </c>
      <c r="D145" s="62">
        <v>0.88</v>
      </c>
      <c r="E145" s="62">
        <v>0.16</v>
      </c>
      <c r="F145" s="62">
        <v>0.34</v>
      </c>
      <c r="G145" s="62" t="s">
        <v>73</v>
      </c>
      <c r="H145" s="62">
        <v>0.25</v>
      </c>
      <c r="I145" s="62">
        <v>0.13</v>
      </c>
      <c r="J145" s="62" t="s">
        <v>73</v>
      </c>
      <c r="K145" s="62">
        <v>0</v>
      </c>
      <c r="L145" s="62">
        <v>0</v>
      </c>
      <c r="M145" s="62">
        <v>0.02</v>
      </c>
      <c r="N145" s="62">
        <v>0</v>
      </c>
      <c r="O145" s="62">
        <v>0</v>
      </c>
      <c r="P145" s="62">
        <v>0</v>
      </c>
      <c r="Q145" s="62">
        <v>0</v>
      </c>
      <c r="R145" s="62">
        <v>0</v>
      </c>
      <c r="S145" s="62">
        <v>0</v>
      </c>
      <c r="T145" s="62">
        <v>0</v>
      </c>
      <c r="U145" s="62" t="s">
        <v>73</v>
      </c>
      <c r="V145" s="62">
        <v>0</v>
      </c>
      <c r="W145" s="62">
        <v>0.11</v>
      </c>
    </row>
    <row r="146" spans="1:23" x14ac:dyDescent="0.25">
      <c r="A146">
        <v>892</v>
      </c>
      <c r="B146">
        <v>280</v>
      </c>
      <c r="C146" s="62">
        <v>0.98</v>
      </c>
      <c r="D146" s="62">
        <v>0.98</v>
      </c>
      <c r="E146" s="62">
        <v>0.03</v>
      </c>
      <c r="F146" s="62">
        <v>0.74</v>
      </c>
      <c r="G146" s="62">
        <v>0</v>
      </c>
      <c r="H146" s="62">
        <v>0.08</v>
      </c>
      <c r="I146" s="62">
        <v>0.13</v>
      </c>
      <c r="J146" s="62">
        <v>0</v>
      </c>
      <c r="K146" s="62">
        <v>0</v>
      </c>
      <c r="L146" s="62">
        <v>0</v>
      </c>
      <c r="M146" s="62" t="s">
        <v>73</v>
      </c>
      <c r="N146" s="62">
        <v>0</v>
      </c>
      <c r="O146" s="62">
        <v>0</v>
      </c>
      <c r="P146" s="62">
        <v>0</v>
      </c>
      <c r="Q146" s="62">
        <v>0</v>
      </c>
      <c r="R146" s="62">
        <v>0</v>
      </c>
      <c r="S146" s="62">
        <v>0</v>
      </c>
      <c r="T146" s="62">
        <v>0</v>
      </c>
      <c r="U146" s="62" t="s">
        <v>73</v>
      </c>
      <c r="V146" s="62">
        <v>0</v>
      </c>
      <c r="W146" s="62">
        <v>0.01</v>
      </c>
    </row>
    <row r="147" spans="1:23" x14ac:dyDescent="0.25">
      <c r="A147">
        <v>893</v>
      </c>
      <c r="B147">
        <v>540</v>
      </c>
      <c r="C147" s="62">
        <v>0.9</v>
      </c>
      <c r="D147" s="62">
        <v>0.9</v>
      </c>
      <c r="E147" s="62">
        <v>0.04</v>
      </c>
      <c r="F147" s="62">
        <v>0.7</v>
      </c>
      <c r="G147" s="62">
        <v>0.03</v>
      </c>
      <c r="H147" s="62">
        <v>0.05</v>
      </c>
      <c r="I147" s="62">
        <v>0.09</v>
      </c>
      <c r="J147" s="62">
        <v>0</v>
      </c>
      <c r="K147" s="62">
        <v>0</v>
      </c>
      <c r="L147" s="62">
        <v>0</v>
      </c>
      <c r="M147" s="62">
        <v>0.01</v>
      </c>
      <c r="N147" s="62">
        <v>0</v>
      </c>
      <c r="O147" s="62">
        <v>0</v>
      </c>
      <c r="P147" s="62">
        <v>0</v>
      </c>
      <c r="Q147" s="62">
        <v>0</v>
      </c>
      <c r="R147" s="62">
        <v>0</v>
      </c>
      <c r="S147" s="62">
        <v>0</v>
      </c>
      <c r="T147" s="62">
        <v>0</v>
      </c>
      <c r="U147" s="62">
        <v>0.01</v>
      </c>
      <c r="V147" s="62">
        <v>0</v>
      </c>
      <c r="W147" s="62">
        <v>0.08</v>
      </c>
    </row>
    <row r="148" spans="1:23" x14ac:dyDescent="0.25">
      <c r="A148">
        <v>894</v>
      </c>
      <c r="B148">
        <v>60</v>
      </c>
      <c r="C148" s="62">
        <v>0.89</v>
      </c>
      <c r="D148" s="62">
        <v>0.89</v>
      </c>
      <c r="E148" s="62">
        <v>0</v>
      </c>
      <c r="F148" s="62">
        <v>0.7</v>
      </c>
      <c r="G148" s="62">
        <v>0.08</v>
      </c>
      <c r="H148" s="62">
        <v>0.05</v>
      </c>
      <c r="I148" s="62">
        <v>0.05</v>
      </c>
      <c r="J148" s="62">
        <v>0</v>
      </c>
      <c r="K148" s="62">
        <v>0</v>
      </c>
      <c r="L148" s="62">
        <v>0</v>
      </c>
      <c r="M148" s="62">
        <v>0</v>
      </c>
      <c r="N148" s="62">
        <v>0</v>
      </c>
      <c r="O148" s="62">
        <v>0</v>
      </c>
      <c r="P148" s="62">
        <v>0</v>
      </c>
      <c r="Q148" s="62">
        <v>0</v>
      </c>
      <c r="R148" s="62">
        <v>0</v>
      </c>
      <c r="S148" s="62">
        <v>0</v>
      </c>
      <c r="T148" s="62">
        <v>0</v>
      </c>
      <c r="U148" s="62" t="s">
        <v>73</v>
      </c>
      <c r="V148" s="62">
        <v>0</v>
      </c>
      <c r="W148" s="62">
        <v>0.08</v>
      </c>
    </row>
    <row r="149" spans="1:23" x14ac:dyDescent="0.25">
      <c r="A149">
        <v>895</v>
      </c>
      <c r="B149">
        <v>250</v>
      </c>
      <c r="C149" s="62">
        <v>0.98</v>
      </c>
      <c r="D149" s="62">
        <v>0.98</v>
      </c>
      <c r="E149" s="62">
        <v>0.02</v>
      </c>
      <c r="F149" s="62">
        <v>0.73</v>
      </c>
      <c r="G149" s="62">
        <v>0.01</v>
      </c>
      <c r="H149" s="62">
        <v>0.1</v>
      </c>
      <c r="I149" s="62">
        <v>0.1</v>
      </c>
      <c r="J149" s="62">
        <v>0</v>
      </c>
      <c r="K149" s="62">
        <v>0</v>
      </c>
      <c r="L149" s="62">
        <v>0</v>
      </c>
      <c r="M149" s="62" t="s">
        <v>73</v>
      </c>
      <c r="N149" s="62">
        <v>0</v>
      </c>
      <c r="O149" s="62">
        <v>0</v>
      </c>
      <c r="P149" s="62">
        <v>0</v>
      </c>
      <c r="Q149" s="62">
        <v>0</v>
      </c>
      <c r="R149" s="62">
        <v>0</v>
      </c>
      <c r="S149" s="62">
        <v>0</v>
      </c>
      <c r="T149" s="62">
        <v>0</v>
      </c>
      <c r="U149" s="62" t="s">
        <v>73</v>
      </c>
      <c r="V149" s="62">
        <v>0</v>
      </c>
      <c r="W149" s="62">
        <v>0.02</v>
      </c>
    </row>
    <row r="150" spans="1:23" x14ac:dyDescent="0.25">
      <c r="A150">
        <v>896</v>
      </c>
      <c r="B150">
        <v>400</v>
      </c>
      <c r="C150" s="62">
        <v>0.89</v>
      </c>
      <c r="D150" s="62">
        <v>0.89</v>
      </c>
      <c r="E150" s="62">
        <v>0.04</v>
      </c>
      <c r="F150" s="62">
        <v>0.67</v>
      </c>
      <c r="G150" s="62">
        <v>0.01</v>
      </c>
      <c r="H150" s="62">
        <v>0.05</v>
      </c>
      <c r="I150" s="62">
        <v>0.11</v>
      </c>
      <c r="J150" s="62">
        <v>0</v>
      </c>
      <c r="K150" s="62">
        <v>0</v>
      </c>
      <c r="L150" s="62">
        <v>0</v>
      </c>
      <c r="M150" s="62">
        <v>0.01</v>
      </c>
      <c r="N150" s="62" t="s">
        <v>73</v>
      </c>
      <c r="O150" s="62" t="s">
        <v>73</v>
      </c>
      <c r="P150" s="62">
        <v>0</v>
      </c>
      <c r="Q150" s="62">
        <v>0</v>
      </c>
      <c r="R150" s="62">
        <v>0</v>
      </c>
      <c r="S150" s="62">
        <v>0</v>
      </c>
      <c r="T150" s="62">
        <v>0</v>
      </c>
      <c r="U150" s="62">
        <v>0.02</v>
      </c>
      <c r="V150" s="62" t="s">
        <v>73</v>
      </c>
      <c r="W150" s="62">
        <v>0.09</v>
      </c>
    </row>
    <row r="151" spans="1:23" x14ac:dyDescent="0.25">
      <c r="A151">
        <v>908</v>
      </c>
      <c r="B151">
        <v>210</v>
      </c>
      <c r="C151" s="62">
        <v>0.95</v>
      </c>
      <c r="D151" s="62">
        <v>0.95</v>
      </c>
      <c r="E151" s="62">
        <v>0.38</v>
      </c>
      <c r="F151" s="62">
        <v>0.54</v>
      </c>
      <c r="G151" s="62">
        <v>0.01</v>
      </c>
      <c r="H151" s="62">
        <v>0.01</v>
      </c>
      <c r="I151" s="62" t="s">
        <v>73</v>
      </c>
      <c r="J151" s="62">
        <v>0</v>
      </c>
      <c r="K151" s="62">
        <v>0</v>
      </c>
      <c r="L151" s="62">
        <v>0</v>
      </c>
      <c r="M151" s="62">
        <v>0.02</v>
      </c>
      <c r="N151" s="62">
        <v>0</v>
      </c>
      <c r="O151" s="62">
        <v>0</v>
      </c>
      <c r="P151" s="62">
        <v>0</v>
      </c>
      <c r="Q151" s="62">
        <v>0</v>
      </c>
      <c r="R151" s="62">
        <v>0</v>
      </c>
      <c r="S151" s="62">
        <v>0</v>
      </c>
      <c r="T151" s="62">
        <v>0</v>
      </c>
      <c r="U151" s="62" t="s">
        <v>73</v>
      </c>
      <c r="V151" s="62">
        <v>0</v>
      </c>
      <c r="W151" s="62">
        <v>0.05</v>
      </c>
    </row>
    <row r="152" spans="1:23" x14ac:dyDescent="0.25">
      <c r="A152">
        <v>909</v>
      </c>
      <c r="B152">
        <v>280</v>
      </c>
      <c r="C152" s="62">
        <v>0.89</v>
      </c>
      <c r="D152" s="62">
        <v>0.89</v>
      </c>
      <c r="E152" s="62">
        <v>0.06</v>
      </c>
      <c r="F152" s="62">
        <v>0.65</v>
      </c>
      <c r="G152" s="62">
        <v>0.06</v>
      </c>
      <c r="H152" s="62">
        <v>0.11</v>
      </c>
      <c r="I152" s="62">
        <v>0.02</v>
      </c>
      <c r="J152" s="62">
        <v>0</v>
      </c>
      <c r="K152" s="62">
        <v>0</v>
      </c>
      <c r="L152" s="62">
        <v>0</v>
      </c>
      <c r="M152" s="62">
        <v>0.01</v>
      </c>
      <c r="N152" s="62">
        <v>0</v>
      </c>
      <c r="O152" s="62">
        <v>0</v>
      </c>
      <c r="P152" s="62">
        <v>0</v>
      </c>
      <c r="Q152" s="62">
        <v>0</v>
      </c>
      <c r="R152" s="62">
        <v>0</v>
      </c>
      <c r="S152" s="62">
        <v>0</v>
      </c>
      <c r="T152" s="62">
        <v>0</v>
      </c>
      <c r="U152" s="62">
        <v>0.01</v>
      </c>
      <c r="V152" s="62">
        <v>0</v>
      </c>
      <c r="W152" s="62">
        <v>0.1</v>
      </c>
    </row>
    <row r="153" spans="1:23" x14ac:dyDescent="0.25">
      <c r="A153">
        <v>916</v>
      </c>
      <c r="B153">
        <v>690</v>
      </c>
      <c r="C153" s="62">
        <v>0.95</v>
      </c>
      <c r="D153" s="62">
        <v>0.95</v>
      </c>
      <c r="E153" s="62">
        <v>0.05</v>
      </c>
      <c r="F153" s="62">
        <v>0.77</v>
      </c>
      <c r="G153" s="62" t="s">
        <v>74</v>
      </c>
      <c r="H153" s="62">
        <v>7.0000000000000007E-2</v>
      </c>
      <c r="I153" s="62">
        <v>0.05</v>
      </c>
      <c r="J153" s="62">
        <v>0</v>
      </c>
      <c r="K153" s="62">
        <v>0</v>
      </c>
      <c r="L153" s="62">
        <v>0</v>
      </c>
      <c r="M153" s="62" t="s">
        <v>74</v>
      </c>
      <c r="N153" s="62">
        <v>0</v>
      </c>
      <c r="O153" s="62">
        <v>0</v>
      </c>
      <c r="P153" s="62">
        <v>0</v>
      </c>
      <c r="Q153" s="62">
        <v>0</v>
      </c>
      <c r="R153" s="62">
        <v>0</v>
      </c>
      <c r="S153" s="62">
        <v>0</v>
      </c>
      <c r="T153" s="62">
        <v>0</v>
      </c>
      <c r="U153" s="62">
        <v>0.01</v>
      </c>
      <c r="V153" s="62">
        <v>0</v>
      </c>
      <c r="W153" s="62">
        <v>0.05</v>
      </c>
    </row>
    <row r="154" spans="1:23" x14ac:dyDescent="0.25">
      <c r="A154">
        <v>919</v>
      </c>
      <c r="B154">
        <v>1770</v>
      </c>
      <c r="C154" s="62">
        <v>0.93</v>
      </c>
      <c r="D154" s="62">
        <v>0.93</v>
      </c>
      <c r="E154" s="62">
        <v>0.06</v>
      </c>
      <c r="F154" s="62">
        <v>0.74</v>
      </c>
      <c r="G154" s="62">
        <v>0.01</v>
      </c>
      <c r="H154" s="62">
        <v>0.11</v>
      </c>
      <c r="I154" s="62">
        <v>0.02</v>
      </c>
      <c r="J154" s="62">
        <v>0</v>
      </c>
      <c r="K154" s="62" t="s">
        <v>73</v>
      </c>
      <c r="L154" s="62">
        <v>0</v>
      </c>
      <c r="M154" s="62">
        <v>0.01</v>
      </c>
      <c r="N154" s="62" t="s">
        <v>73</v>
      </c>
      <c r="O154" s="62" t="s">
        <v>73</v>
      </c>
      <c r="P154" s="62">
        <v>0</v>
      </c>
      <c r="Q154" s="62">
        <v>0</v>
      </c>
      <c r="R154" s="62">
        <v>0</v>
      </c>
      <c r="S154" s="62">
        <v>0</v>
      </c>
      <c r="T154" s="62">
        <v>0</v>
      </c>
      <c r="U154" s="62">
        <v>0.01</v>
      </c>
      <c r="V154" s="62" t="s">
        <v>73</v>
      </c>
      <c r="W154" s="62">
        <v>0.05</v>
      </c>
    </row>
    <row r="155" spans="1:23" x14ac:dyDescent="0.25">
      <c r="A155">
        <v>921</v>
      </c>
      <c r="B155">
        <v>90</v>
      </c>
      <c r="C155" s="62">
        <v>0.92</v>
      </c>
      <c r="D155" s="62">
        <v>0.92</v>
      </c>
      <c r="E155" s="62">
        <v>0.12</v>
      </c>
      <c r="F155" s="62">
        <v>0.65</v>
      </c>
      <c r="G155" s="62">
        <v>0.04</v>
      </c>
      <c r="H155" s="62">
        <v>0.08</v>
      </c>
      <c r="I155" s="62" t="s">
        <v>73</v>
      </c>
      <c r="J155" s="62">
        <v>0</v>
      </c>
      <c r="K155" s="62">
        <v>0</v>
      </c>
      <c r="L155" s="62">
        <v>0</v>
      </c>
      <c r="M155" s="62">
        <v>0</v>
      </c>
      <c r="N155" s="62">
        <v>0</v>
      </c>
      <c r="O155" s="62">
        <v>0</v>
      </c>
      <c r="P155" s="62">
        <v>0</v>
      </c>
      <c r="Q155" s="62">
        <v>0</v>
      </c>
      <c r="R155" s="62">
        <v>0</v>
      </c>
      <c r="S155" s="62">
        <v>0</v>
      </c>
      <c r="T155" s="62">
        <v>0</v>
      </c>
      <c r="U155" s="62" t="s">
        <v>73</v>
      </c>
      <c r="V155" s="62">
        <v>0</v>
      </c>
      <c r="W155" s="62">
        <v>0.06</v>
      </c>
    </row>
    <row r="156" spans="1:23" x14ac:dyDescent="0.25">
      <c r="A156">
        <v>925</v>
      </c>
      <c r="B156">
        <v>320</v>
      </c>
      <c r="C156" s="62">
        <v>0.92</v>
      </c>
      <c r="D156" s="62">
        <v>0.92</v>
      </c>
      <c r="E156" s="62">
        <v>0.13</v>
      </c>
      <c r="F156" s="62">
        <v>0.68</v>
      </c>
      <c r="G156" s="62">
        <v>0.03</v>
      </c>
      <c r="H156" s="62">
        <v>7.0000000000000007E-2</v>
      </c>
      <c r="I156" s="62">
        <v>0.01</v>
      </c>
      <c r="J156" s="62">
        <v>0</v>
      </c>
      <c r="K156" s="62" t="s">
        <v>73</v>
      </c>
      <c r="L156" s="62">
        <v>0</v>
      </c>
      <c r="M156" s="62">
        <v>0.02</v>
      </c>
      <c r="N156" s="62">
        <v>0</v>
      </c>
      <c r="O156" s="62" t="s">
        <v>73</v>
      </c>
      <c r="P156" s="62">
        <v>0</v>
      </c>
      <c r="Q156" s="62">
        <v>0</v>
      </c>
      <c r="R156" s="62">
        <v>0</v>
      </c>
      <c r="S156" s="62">
        <v>0</v>
      </c>
      <c r="T156" s="62">
        <v>0</v>
      </c>
      <c r="U156" s="62">
        <v>0.01</v>
      </c>
      <c r="V156" s="62">
        <v>0</v>
      </c>
      <c r="W156" s="62">
        <v>7.0000000000000007E-2</v>
      </c>
    </row>
    <row r="157" spans="1:23" x14ac:dyDescent="0.25">
      <c r="A157">
        <v>926</v>
      </c>
      <c r="B157">
        <v>430</v>
      </c>
      <c r="C157" s="62">
        <v>0.86</v>
      </c>
      <c r="D157" s="62">
        <v>0.85</v>
      </c>
      <c r="E157" s="62">
        <v>0.13</v>
      </c>
      <c r="F157" s="62">
        <v>0.51</v>
      </c>
      <c r="G157" s="62">
        <v>0.04</v>
      </c>
      <c r="H157" s="62">
        <v>0.09</v>
      </c>
      <c r="I157" s="62">
        <v>7.0000000000000007E-2</v>
      </c>
      <c r="J157" s="62">
        <v>0</v>
      </c>
      <c r="K157" s="62">
        <v>0</v>
      </c>
      <c r="L157" s="62" t="s">
        <v>73</v>
      </c>
      <c r="M157" s="62">
        <v>0.01</v>
      </c>
      <c r="N157" s="62">
        <v>0</v>
      </c>
      <c r="O157" s="62">
        <v>0</v>
      </c>
      <c r="P157" s="62">
        <v>0.01</v>
      </c>
      <c r="Q157" s="62" t="s">
        <v>73</v>
      </c>
      <c r="R157" s="62">
        <v>0.01</v>
      </c>
      <c r="S157" s="62">
        <v>0</v>
      </c>
      <c r="T157" s="62" t="s">
        <v>73</v>
      </c>
      <c r="U157" s="62">
        <v>0.06</v>
      </c>
      <c r="V157" s="62">
        <v>0.02</v>
      </c>
      <c r="W157" s="62">
        <v>0.05</v>
      </c>
    </row>
    <row r="158" spans="1:23" x14ac:dyDescent="0.25">
      <c r="A158">
        <v>928</v>
      </c>
      <c r="B158">
        <v>460</v>
      </c>
      <c r="C158" s="62">
        <v>0.98</v>
      </c>
      <c r="D158" s="62">
        <v>0.97</v>
      </c>
      <c r="E158" s="62">
        <v>0.06</v>
      </c>
      <c r="F158" s="62">
        <v>0.78</v>
      </c>
      <c r="G158" s="62">
        <v>0.02</v>
      </c>
      <c r="H158" s="62">
        <v>0.11</v>
      </c>
      <c r="I158" s="62" t="s">
        <v>73</v>
      </c>
      <c r="J158" s="62">
        <v>0</v>
      </c>
      <c r="K158" s="62" t="s">
        <v>73</v>
      </c>
      <c r="L158" s="62">
        <v>0</v>
      </c>
      <c r="M158" s="62" t="s">
        <v>73</v>
      </c>
      <c r="N158" s="62">
        <v>0</v>
      </c>
      <c r="O158" s="62">
        <v>0</v>
      </c>
      <c r="P158" s="62" t="s">
        <v>73</v>
      </c>
      <c r="Q158" s="62">
        <v>0</v>
      </c>
      <c r="R158" s="62">
        <v>0</v>
      </c>
      <c r="S158" s="62" t="s">
        <v>73</v>
      </c>
      <c r="T158" s="62" t="s">
        <v>73</v>
      </c>
      <c r="U158" s="62">
        <v>0.01</v>
      </c>
      <c r="V158" s="62">
        <v>0</v>
      </c>
      <c r="W158" s="62">
        <v>0.02</v>
      </c>
    </row>
    <row r="159" spans="1:23" x14ac:dyDescent="0.25">
      <c r="A159">
        <v>929</v>
      </c>
      <c r="B159">
        <v>30</v>
      </c>
      <c r="C159" s="62">
        <v>0.85</v>
      </c>
      <c r="D159" s="62">
        <v>0.85</v>
      </c>
      <c r="E159" s="62" t="s">
        <v>73</v>
      </c>
      <c r="F159" s="62">
        <v>0.81</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0.15</v>
      </c>
    </row>
    <row r="160" spans="1:23" x14ac:dyDescent="0.25">
      <c r="A160">
        <v>931</v>
      </c>
      <c r="B160">
        <v>1550</v>
      </c>
      <c r="C160" s="62">
        <v>0.95</v>
      </c>
      <c r="D160" s="62">
        <v>0.95</v>
      </c>
      <c r="E160" s="62">
        <v>0.03</v>
      </c>
      <c r="F160" s="62">
        <v>0.82</v>
      </c>
      <c r="G160" s="62">
        <v>0.01</v>
      </c>
      <c r="H160" s="62">
        <v>7.0000000000000007E-2</v>
      </c>
      <c r="I160" s="62">
        <v>0.02</v>
      </c>
      <c r="J160" s="62" t="s">
        <v>73</v>
      </c>
      <c r="K160" s="62">
        <v>0</v>
      </c>
      <c r="L160" s="62">
        <v>0</v>
      </c>
      <c r="M160" s="62">
        <v>0.01</v>
      </c>
      <c r="N160" s="62" t="s">
        <v>73</v>
      </c>
      <c r="O160" s="62">
        <v>0</v>
      </c>
      <c r="P160" s="62">
        <v>0</v>
      </c>
      <c r="Q160" s="62">
        <v>0</v>
      </c>
      <c r="R160" s="62">
        <v>0</v>
      </c>
      <c r="S160" s="62">
        <v>0</v>
      </c>
      <c r="T160" s="62">
        <v>0</v>
      </c>
      <c r="U160" s="62" t="s">
        <v>74</v>
      </c>
      <c r="V160" s="62">
        <v>0</v>
      </c>
      <c r="W160" s="62">
        <v>0.05</v>
      </c>
    </row>
    <row r="161" spans="1:165" x14ac:dyDescent="0.25">
      <c r="A161">
        <v>933</v>
      </c>
      <c r="B161">
        <v>980</v>
      </c>
      <c r="C161" s="62">
        <v>0.92</v>
      </c>
      <c r="D161" s="62">
        <v>0.92</v>
      </c>
      <c r="E161" s="62">
        <v>0.06</v>
      </c>
      <c r="F161" s="62">
        <v>0.72</v>
      </c>
      <c r="G161" s="62">
        <v>0.01</v>
      </c>
      <c r="H161" s="62">
        <v>0.03</v>
      </c>
      <c r="I161" s="62">
        <v>0.09</v>
      </c>
      <c r="J161" s="62">
        <v>0</v>
      </c>
      <c r="K161" s="62">
        <v>0</v>
      </c>
      <c r="L161" s="62">
        <v>0</v>
      </c>
      <c r="M161" s="62">
        <v>0.01</v>
      </c>
      <c r="N161" s="62">
        <v>0</v>
      </c>
      <c r="O161" s="62">
        <v>0</v>
      </c>
      <c r="P161" s="62">
        <v>0</v>
      </c>
      <c r="Q161" s="62">
        <v>0</v>
      </c>
      <c r="R161" s="62">
        <v>0</v>
      </c>
      <c r="S161" s="62">
        <v>0</v>
      </c>
      <c r="T161" s="62">
        <v>0</v>
      </c>
      <c r="U161" s="62">
        <v>0.01</v>
      </c>
      <c r="V161" s="62">
        <v>0</v>
      </c>
      <c r="W161" s="62">
        <v>7.0000000000000007E-2</v>
      </c>
    </row>
    <row r="162" spans="1:165" x14ac:dyDescent="0.25">
      <c r="A162">
        <v>935</v>
      </c>
      <c r="B162">
        <v>740</v>
      </c>
      <c r="C162" s="62">
        <v>0.95</v>
      </c>
      <c r="D162" s="62">
        <v>0.95</v>
      </c>
      <c r="E162" s="62">
        <v>0.04</v>
      </c>
      <c r="F162" s="62">
        <v>0.66</v>
      </c>
      <c r="G162" s="62">
        <v>0.03</v>
      </c>
      <c r="H162" s="62">
        <v>0.15</v>
      </c>
      <c r="I162" s="62">
        <v>0.06</v>
      </c>
      <c r="J162" s="62">
        <v>0</v>
      </c>
      <c r="K162" s="62" t="s">
        <v>73</v>
      </c>
      <c r="L162" s="62">
        <v>0</v>
      </c>
      <c r="M162" s="62">
        <v>0.01</v>
      </c>
      <c r="N162" s="62">
        <v>0</v>
      </c>
      <c r="O162" s="62">
        <v>0</v>
      </c>
      <c r="P162" s="62">
        <v>0</v>
      </c>
      <c r="Q162" s="62">
        <v>0</v>
      </c>
      <c r="R162" s="62">
        <v>0</v>
      </c>
      <c r="S162" s="62">
        <v>0</v>
      </c>
      <c r="T162" s="62" t="s">
        <v>73</v>
      </c>
      <c r="U162" s="62">
        <v>0.01</v>
      </c>
      <c r="V162" s="62">
        <v>0</v>
      </c>
      <c r="W162" s="62">
        <v>0.04</v>
      </c>
    </row>
    <row r="163" spans="1:165" x14ac:dyDescent="0.25">
      <c r="A163">
        <v>936</v>
      </c>
      <c r="B163">
        <v>2530</v>
      </c>
      <c r="C163" s="62">
        <v>0.96</v>
      </c>
      <c r="D163" s="62">
        <v>0.96</v>
      </c>
      <c r="E163" s="62">
        <v>0.03</v>
      </c>
      <c r="F163" s="62">
        <v>0.76</v>
      </c>
      <c r="G163" s="62" t="s">
        <v>74</v>
      </c>
      <c r="H163" s="62">
        <v>0.04</v>
      </c>
      <c r="I163" s="62">
        <v>0.13</v>
      </c>
      <c r="J163" s="62">
        <v>0</v>
      </c>
      <c r="K163" s="62">
        <v>0</v>
      </c>
      <c r="L163" s="62">
        <v>0</v>
      </c>
      <c r="M163" s="62">
        <v>0.01</v>
      </c>
      <c r="N163" s="62" t="s">
        <v>73</v>
      </c>
      <c r="O163" s="62">
        <v>0</v>
      </c>
      <c r="P163" s="62">
        <v>0</v>
      </c>
      <c r="Q163" s="62">
        <v>0</v>
      </c>
      <c r="R163" s="62">
        <v>0</v>
      </c>
      <c r="S163" s="62">
        <v>0</v>
      </c>
      <c r="T163" s="62">
        <v>0</v>
      </c>
      <c r="U163" s="62">
        <v>0.01</v>
      </c>
      <c r="V163" s="62">
        <v>0</v>
      </c>
      <c r="W163" s="62">
        <v>0.04</v>
      </c>
    </row>
    <row r="164" spans="1:165" x14ac:dyDescent="0.25">
      <c r="A164">
        <v>937</v>
      </c>
      <c r="B164">
        <v>590</v>
      </c>
      <c r="C164" s="62">
        <v>0.98</v>
      </c>
      <c r="D164" s="62">
        <v>0.98</v>
      </c>
      <c r="E164" s="62">
        <v>0.06</v>
      </c>
      <c r="F164" s="62">
        <v>0.84</v>
      </c>
      <c r="G164" s="62" t="s">
        <v>73</v>
      </c>
      <c r="H164" s="62">
        <v>7.0000000000000007E-2</v>
      </c>
      <c r="I164" s="62" t="s">
        <v>73</v>
      </c>
      <c r="J164" s="62">
        <v>0</v>
      </c>
      <c r="K164" s="62">
        <v>0</v>
      </c>
      <c r="L164" s="62">
        <v>0</v>
      </c>
      <c r="M164" s="62">
        <v>0.01</v>
      </c>
      <c r="N164" s="62">
        <v>0</v>
      </c>
      <c r="O164" s="62">
        <v>0</v>
      </c>
      <c r="P164" s="62">
        <v>0</v>
      </c>
      <c r="Q164" s="62">
        <v>0</v>
      </c>
      <c r="R164" s="62">
        <v>0</v>
      </c>
      <c r="S164" s="62">
        <v>0</v>
      </c>
      <c r="T164" s="62">
        <v>0</v>
      </c>
      <c r="U164" s="62" t="s">
        <v>73</v>
      </c>
      <c r="V164" s="62" t="s">
        <v>73</v>
      </c>
      <c r="W164" s="62">
        <v>0.02</v>
      </c>
    </row>
    <row r="165" spans="1:165" x14ac:dyDescent="0.25">
      <c r="A165">
        <v>938</v>
      </c>
      <c r="B165">
        <v>920</v>
      </c>
      <c r="C165" s="62">
        <v>0.94</v>
      </c>
      <c r="D165" s="62">
        <v>0.94</v>
      </c>
      <c r="E165" s="62">
        <v>0.09</v>
      </c>
      <c r="F165" s="62">
        <v>0.64</v>
      </c>
      <c r="G165" s="62">
        <v>0.02</v>
      </c>
      <c r="H165" s="62">
        <v>0.05</v>
      </c>
      <c r="I165" s="62">
        <v>0.13</v>
      </c>
      <c r="J165" s="62">
        <v>0</v>
      </c>
      <c r="K165" s="62" t="s">
        <v>73</v>
      </c>
      <c r="L165" s="62">
        <v>0</v>
      </c>
      <c r="M165" s="62">
        <v>0.02</v>
      </c>
      <c r="N165" s="62" t="s">
        <v>73</v>
      </c>
      <c r="O165" s="62" t="s">
        <v>73</v>
      </c>
      <c r="P165" s="62">
        <v>0</v>
      </c>
      <c r="Q165" s="62">
        <v>0</v>
      </c>
      <c r="R165" s="62">
        <v>0</v>
      </c>
      <c r="S165" s="62">
        <v>0</v>
      </c>
      <c r="T165" s="62" t="s">
        <v>73</v>
      </c>
      <c r="U165" s="62">
        <v>0.01</v>
      </c>
      <c r="V165" s="62" t="s">
        <v>73</v>
      </c>
      <c r="W165" s="62">
        <v>0.05</v>
      </c>
    </row>
    <row r="170" spans="1:165" x14ac:dyDescent="0.25">
      <c r="A170">
        <v>1</v>
      </c>
      <c r="B170" t="s">
        <v>41</v>
      </c>
      <c r="C170" s="62" t="s">
        <v>108</v>
      </c>
      <c r="D170" s="62" t="s">
        <v>119</v>
      </c>
      <c r="E170" s="62" t="s">
        <v>115</v>
      </c>
      <c r="F170" s="62" t="s">
        <v>121</v>
      </c>
      <c r="G170" s="62" t="s">
        <v>109</v>
      </c>
      <c r="H170" s="62" t="s">
        <v>111</v>
      </c>
      <c r="I170" s="62" t="s">
        <v>123</v>
      </c>
      <c r="J170" s="62" t="s">
        <v>125</v>
      </c>
      <c r="K170" s="62" t="s">
        <v>127</v>
      </c>
      <c r="L170" s="62" t="s">
        <v>117</v>
      </c>
      <c r="M170" s="62" t="s">
        <v>113</v>
      </c>
      <c r="N170" s="62">
        <v>201</v>
      </c>
      <c r="O170" s="62">
        <v>202</v>
      </c>
      <c r="P170" s="62">
        <v>203</v>
      </c>
      <c r="Q170" s="62">
        <v>204</v>
      </c>
      <c r="R170" s="62">
        <v>205</v>
      </c>
      <c r="S170" s="62">
        <v>206</v>
      </c>
      <c r="T170" s="62">
        <v>207</v>
      </c>
      <c r="U170" s="62">
        <v>208</v>
      </c>
      <c r="V170" s="62">
        <v>209</v>
      </c>
      <c r="W170" s="62">
        <v>210</v>
      </c>
      <c r="X170" s="62">
        <v>211</v>
      </c>
      <c r="Y170" s="62">
        <v>212</v>
      </c>
      <c r="Z170" s="62">
        <v>213</v>
      </c>
      <c r="AA170" s="62">
        <v>301</v>
      </c>
      <c r="AB170" s="62">
        <v>302</v>
      </c>
      <c r="AC170" s="62">
        <v>303</v>
      </c>
      <c r="AD170" s="62">
        <v>304</v>
      </c>
      <c r="AE170" s="62">
        <v>305</v>
      </c>
      <c r="AF170" s="62">
        <v>306</v>
      </c>
      <c r="AG170" s="62">
        <v>307</v>
      </c>
      <c r="AH170" s="62">
        <v>308</v>
      </c>
      <c r="AI170" s="62">
        <v>309</v>
      </c>
      <c r="AJ170" s="62">
        <v>310</v>
      </c>
      <c r="AK170" s="62">
        <v>311</v>
      </c>
      <c r="AL170" s="62">
        <v>312</v>
      </c>
      <c r="AM170" s="62">
        <v>313</v>
      </c>
      <c r="AN170" s="62">
        <v>314</v>
      </c>
      <c r="AO170" s="62">
        <v>315</v>
      </c>
      <c r="AP170" s="62">
        <v>316</v>
      </c>
      <c r="AQ170" s="62">
        <v>317</v>
      </c>
      <c r="AR170" s="62">
        <v>318</v>
      </c>
      <c r="AS170" s="62">
        <v>319</v>
      </c>
      <c r="AT170" s="62">
        <v>320</v>
      </c>
      <c r="AU170" s="62">
        <v>330</v>
      </c>
      <c r="AV170" s="62">
        <v>331</v>
      </c>
      <c r="AW170" s="62">
        <v>332</v>
      </c>
      <c r="AX170" s="62">
        <v>333</v>
      </c>
      <c r="AY170" s="62">
        <v>334</v>
      </c>
      <c r="AZ170" s="62">
        <v>335</v>
      </c>
      <c r="BA170" s="62">
        <v>336</v>
      </c>
      <c r="BB170" s="62">
        <v>340</v>
      </c>
      <c r="BC170" s="62">
        <v>341</v>
      </c>
      <c r="BD170" s="62">
        <v>342</v>
      </c>
      <c r="BE170" s="62">
        <v>343</v>
      </c>
      <c r="BF170" s="62">
        <v>344</v>
      </c>
      <c r="BG170" s="62">
        <v>350</v>
      </c>
      <c r="BH170" s="62">
        <v>351</v>
      </c>
      <c r="BI170" s="62">
        <v>352</v>
      </c>
      <c r="BJ170" s="62">
        <v>353</v>
      </c>
      <c r="BK170" s="62">
        <v>354</v>
      </c>
      <c r="BL170" s="62">
        <v>355</v>
      </c>
      <c r="BM170" s="62">
        <v>356</v>
      </c>
      <c r="BN170" s="62">
        <v>357</v>
      </c>
      <c r="BO170" s="62">
        <v>358</v>
      </c>
      <c r="BP170" s="62">
        <v>359</v>
      </c>
      <c r="BQ170" s="62">
        <v>370</v>
      </c>
      <c r="BR170" s="62">
        <v>371</v>
      </c>
      <c r="BS170" s="62">
        <v>372</v>
      </c>
      <c r="BT170" s="62">
        <v>373</v>
      </c>
      <c r="BU170" s="62">
        <v>380</v>
      </c>
      <c r="BV170" s="62">
        <v>381</v>
      </c>
      <c r="BW170" s="62">
        <v>382</v>
      </c>
      <c r="BX170" s="62">
        <v>383</v>
      </c>
      <c r="BY170" s="62">
        <v>384</v>
      </c>
      <c r="BZ170" s="62">
        <v>390</v>
      </c>
      <c r="CA170" s="62">
        <v>391</v>
      </c>
      <c r="CB170" s="62">
        <v>392</v>
      </c>
      <c r="CC170" s="62">
        <v>393</v>
      </c>
      <c r="CD170" s="62">
        <v>394</v>
      </c>
      <c r="CE170" s="62">
        <v>420</v>
      </c>
      <c r="CF170" s="62">
        <v>800</v>
      </c>
      <c r="CG170" s="62">
        <v>801</v>
      </c>
      <c r="CH170" s="62">
        <v>802</v>
      </c>
      <c r="CI170" s="62">
        <v>803</v>
      </c>
      <c r="CJ170" s="62">
        <v>805</v>
      </c>
      <c r="CK170" s="62">
        <v>806</v>
      </c>
      <c r="CL170" s="62">
        <v>807</v>
      </c>
      <c r="CM170" s="62">
        <v>808</v>
      </c>
      <c r="CN170" s="62">
        <v>810</v>
      </c>
      <c r="CO170" s="62">
        <v>811</v>
      </c>
      <c r="CP170" s="62">
        <v>812</v>
      </c>
      <c r="CQ170" s="62">
        <v>813</v>
      </c>
      <c r="CR170" s="62">
        <v>815</v>
      </c>
      <c r="CS170" s="62">
        <v>816</v>
      </c>
      <c r="CT170" s="62">
        <v>821</v>
      </c>
      <c r="CU170" s="62">
        <v>822</v>
      </c>
      <c r="CV170" s="62">
        <v>823</v>
      </c>
      <c r="CW170" s="62">
        <v>825</v>
      </c>
      <c r="CX170" s="62">
        <v>826</v>
      </c>
      <c r="CY170" s="62">
        <v>830</v>
      </c>
      <c r="CZ170" s="62">
        <v>831</v>
      </c>
      <c r="DA170" s="62">
        <v>835</v>
      </c>
      <c r="DB170" s="62">
        <v>836</v>
      </c>
      <c r="DC170" s="62">
        <v>837</v>
      </c>
      <c r="DD170" s="62">
        <v>840</v>
      </c>
      <c r="DE170" s="62">
        <v>841</v>
      </c>
      <c r="DF170" s="62">
        <v>845</v>
      </c>
      <c r="DG170" s="62">
        <v>846</v>
      </c>
      <c r="DH170" s="62">
        <v>850</v>
      </c>
      <c r="DI170" s="62">
        <v>851</v>
      </c>
      <c r="DJ170" s="62">
        <v>852</v>
      </c>
      <c r="DK170" s="62">
        <v>855</v>
      </c>
      <c r="DL170" s="62">
        <v>856</v>
      </c>
      <c r="DM170" s="62">
        <v>857</v>
      </c>
      <c r="DN170" s="62">
        <v>860</v>
      </c>
      <c r="DO170" s="62">
        <v>861</v>
      </c>
      <c r="DP170" s="62">
        <v>865</v>
      </c>
      <c r="DQ170" s="62">
        <v>866</v>
      </c>
      <c r="DR170" s="62">
        <v>867</v>
      </c>
      <c r="DS170" s="62">
        <v>868</v>
      </c>
      <c r="DT170" s="62">
        <v>869</v>
      </c>
      <c r="DU170" s="62">
        <v>870</v>
      </c>
      <c r="DV170" s="62">
        <v>871</v>
      </c>
      <c r="DW170" s="62">
        <v>872</v>
      </c>
      <c r="DX170" s="62">
        <v>873</v>
      </c>
      <c r="DY170" s="62">
        <v>874</v>
      </c>
      <c r="DZ170" s="62">
        <v>876</v>
      </c>
      <c r="EA170" s="62">
        <v>877</v>
      </c>
      <c r="EB170" s="62">
        <v>878</v>
      </c>
      <c r="EC170" s="62">
        <v>879</v>
      </c>
      <c r="ED170" s="62">
        <v>880</v>
      </c>
      <c r="EE170" s="62">
        <v>881</v>
      </c>
      <c r="EF170" s="62">
        <v>882</v>
      </c>
      <c r="EG170" s="62">
        <v>883</v>
      </c>
      <c r="EH170" s="62">
        <v>884</v>
      </c>
      <c r="EI170" s="62">
        <v>885</v>
      </c>
      <c r="EJ170" s="62">
        <v>886</v>
      </c>
      <c r="EK170" s="62">
        <v>887</v>
      </c>
      <c r="EL170" s="62">
        <v>888</v>
      </c>
      <c r="EM170" s="62">
        <v>889</v>
      </c>
      <c r="EN170" s="62">
        <v>890</v>
      </c>
      <c r="EO170" s="62">
        <v>891</v>
      </c>
      <c r="EP170" s="62">
        <v>892</v>
      </c>
      <c r="EQ170" s="62">
        <v>893</v>
      </c>
      <c r="ER170" s="62">
        <v>894</v>
      </c>
      <c r="ES170" s="62">
        <v>895</v>
      </c>
      <c r="ET170" s="62">
        <v>896</v>
      </c>
      <c r="EU170" s="62">
        <v>908</v>
      </c>
      <c r="EV170" s="62">
        <v>909</v>
      </c>
      <c r="EW170" s="62">
        <v>916</v>
      </c>
      <c r="EX170" s="62">
        <v>919</v>
      </c>
      <c r="EY170" s="62">
        <v>921</v>
      </c>
      <c r="EZ170" s="62">
        <v>925</v>
      </c>
      <c r="FA170" s="62">
        <v>926</v>
      </c>
      <c r="FB170" s="62">
        <v>928</v>
      </c>
      <c r="FC170" s="62">
        <v>929</v>
      </c>
      <c r="FD170" s="62">
        <v>931</v>
      </c>
      <c r="FE170" s="62">
        <v>933</v>
      </c>
      <c r="FF170" s="62">
        <v>935</v>
      </c>
      <c r="FG170" s="62">
        <v>936</v>
      </c>
      <c r="FH170" s="62">
        <v>937</v>
      </c>
      <c r="FI170" s="62">
        <v>938</v>
      </c>
    </row>
    <row r="171" spans="1:165" x14ac:dyDescent="0.25">
      <c r="A171">
        <v>2</v>
      </c>
      <c r="B171" t="s">
        <v>42</v>
      </c>
      <c r="C171" s="62">
        <v>42860</v>
      </c>
      <c r="D171" s="62">
        <v>4910</v>
      </c>
      <c r="E171" s="62">
        <v>2750</v>
      </c>
      <c r="F171" s="62">
        <v>3180</v>
      </c>
      <c r="G171" s="62">
        <v>1020</v>
      </c>
      <c r="H171" s="62">
        <v>3840</v>
      </c>
      <c r="I171" s="62">
        <v>3990</v>
      </c>
      <c r="J171" s="62">
        <v>10980</v>
      </c>
      <c r="K171" s="62">
        <v>5320</v>
      </c>
      <c r="L171" s="62">
        <v>3940</v>
      </c>
      <c r="M171" s="62">
        <v>2920</v>
      </c>
      <c r="N171" s="62">
        <v>220</v>
      </c>
      <c r="O171" s="62">
        <v>300</v>
      </c>
      <c r="P171" s="62">
        <v>190</v>
      </c>
      <c r="Q171" s="62">
        <v>80</v>
      </c>
      <c r="R171" s="62">
        <v>430</v>
      </c>
      <c r="S171" s="62">
        <v>20</v>
      </c>
      <c r="T171" s="62">
        <v>210</v>
      </c>
      <c r="U171" s="62">
        <v>80</v>
      </c>
      <c r="V171" s="62">
        <v>100</v>
      </c>
      <c r="W171" s="62">
        <v>460</v>
      </c>
      <c r="X171" s="62">
        <v>190</v>
      </c>
      <c r="Y171" s="62">
        <v>380</v>
      </c>
      <c r="Z171" s="62">
        <v>390</v>
      </c>
      <c r="AA171" s="62" t="s">
        <v>282</v>
      </c>
      <c r="AB171" s="62">
        <v>400</v>
      </c>
      <c r="AC171" s="62" t="s">
        <v>282</v>
      </c>
      <c r="AD171" s="62">
        <v>150</v>
      </c>
      <c r="AE171" s="62">
        <v>220</v>
      </c>
      <c r="AF171" s="62">
        <v>600</v>
      </c>
      <c r="AG171" s="62">
        <v>310</v>
      </c>
      <c r="AH171" s="62">
        <v>70</v>
      </c>
      <c r="AI171" s="62">
        <v>250</v>
      </c>
      <c r="AJ171" s="62">
        <v>460</v>
      </c>
      <c r="AK171" s="62">
        <v>30</v>
      </c>
      <c r="AL171" s="62">
        <v>170</v>
      </c>
      <c r="AM171" s="62">
        <v>30</v>
      </c>
      <c r="AN171" s="62">
        <v>120</v>
      </c>
      <c r="AO171" s="62">
        <v>160</v>
      </c>
      <c r="AP171" s="62">
        <v>80</v>
      </c>
      <c r="AQ171" s="62">
        <v>170</v>
      </c>
      <c r="AR171" s="62">
        <v>650</v>
      </c>
      <c r="AS171" s="62">
        <v>70</v>
      </c>
      <c r="AT171" s="62">
        <v>190</v>
      </c>
      <c r="AU171" s="62">
        <v>770</v>
      </c>
      <c r="AV171" s="62">
        <v>270</v>
      </c>
      <c r="AW171" s="62">
        <v>30</v>
      </c>
      <c r="AX171" s="62" t="s">
        <v>282</v>
      </c>
      <c r="AY171" s="62">
        <v>140</v>
      </c>
      <c r="AZ171" s="62">
        <v>120</v>
      </c>
      <c r="BA171" s="62">
        <v>150</v>
      </c>
      <c r="BB171" s="62" t="s">
        <v>282</v>
      </c>
      <c r="BC171" s="62">
        <v>90</v>
      </c>
      <c r="BD171" s="62">
        <v>40</v>
      </c>
      <c r="BE171" s="62">
        <v>260</v>
      </c>
      <c r="BF171" s="62">
        <v>80</v>
      </c>
      <c r="BG171" s="62">
        <v>330</v>
      </c>
      <c r="BH171" s="62">
        <v>160</v>
      </c>
      <c r="BI171" s="62">
        <v>430</v>
      </c>
      <c r="BJ171" s="62">
        <v>120</v>
      </c>
      <c r="BK171" s="62">
        <v>50</v>
      </c>
      <c r="BL171" s="62">
        <v>130</v>
      </c>
      <c r="BM171" s="62">
        <v>430</v>
      </c>
      <c r="BN171" s="62">
        <v>20</v>
      </c>
      <c r="BO171" s="62">
        <v>70</v>
      </c>
      <c r="BP171" s="62" t="s">
        <v>282</v>
      </c>
      <c r="BQ171" s="62">
        <v>10</v>
      </c>
      <c r="BR171" s="62">
        <v>50</v>
      </c>
      <c r="BS171" s="62">
        <v>10</v>
      </c>
      <c r="BT171" s="62">
        <v>280</v>
      </c>
      <c r="BU171" s="62">
        <v>390</v>
      </c>
      <c r="BV171" s="62">
        <v>120</v>
      </c>
      <c r="BW171" s="62">
        <v>140</v>
      </c>
      <c r="BX171" s="62">
        <v>440</v>
      </c>
      <c r="BY171" s="62">
        <v>390</v>
      </c>
      <c r="BZ171" s="62">
        <v>70</v>
      </c>
      <c r="CA171" s="62">
        <v>430</v>
      </c>
      <c r="CB171" s="62">
        <v>80</v>
      </c>
      <c r="CC171" s="62" t="s">
        <v>282</v>
      </c>
      <c r="CD171" s="62">
        <v>50</v>
      </c>
      <c r="CE171" s="62" t="s">
        <v>282</v>
      </c>
      <c r="CF171" s="62">
        <v>450</v>
      </c>
      <c r="CG171" s="62">
        <v>720</v>
      </c>
      <c r="CH171" s="62">
        <v>70</v>
      </c>
      <c r="CI171" s="62" t="s">
        <v>282</v>
      </c>
      <c r="CJ171" s="62" t="s">
        <v>282</v>
      </c>
      <c r="CK171" s="62">
        <v>10</v>
      </c>
      <c r="CL171" s="62" t="s">
        <v>282</v>
      </c>
      <c r="CM171" s="62">
        <v>80</v>
      </c>
      <c r="CN171" s="62">
        <v>110</v>
      </c>
      <c r="CO171" s="62">
        <v>160</v>
      </c>
      <c r="CP171" s="62">
        <v>20</v>
      </c>
      <c r="CQ171" s="62" t="s">
        <v>282</v>
      </c>
      <c r="CR171" s="62">
        <v>590</v>
      </c>
      <c r="CS171" s="62">
        <v>220</v>
      </c>
      <c r="CT171" s="62">
        <v>60</v>
      </c>
      <c r="CU171" s="62">
        <v>350</v>
      </c>
      <c r="CV171" s="62">
        <v>10</v>
      </c>
      <c r="CW171" s="62">
        <v>500</v>
      </c>
      <c r="CX171" s="62">
        <v>20</v>
      </c>
      <c r="CY171" s="62">
        <v>380</v>
      </c>
      <c r="CZ171" s="62">
        <v>90</v>
      </c>
      <c r="DA171" s="62">
        <v>680</v>
      </c>
      <c r="DB171" s="62">
        <v>120</v>
      </c>
      <c r="DC171" s="62">
        <v>150</v>
      </c>
      <c r="DD171" s="62">
        <v>230</v>
      </c>
      <c r="DE171" s="62">
        <v>40</v>
      </c>
      <c r="DF171" s="62">
        <v>640</v>
      </c>
      <c r="DG171" s="62">
        <v>270</v>
      </c>
      <c r="DH171" s="62">
        <v>1310</v>
      </c>
      <c r="DI171" s="62">
        <v>120</v>
      </c>
      <c r="DJ171" s="62">
        <v>280</v>
      </c>
      <c r="DK171" s="62">
        <v>590</v>
      </c>
      <c r="DL171" s="62">
        <v>120</v>
      </c>
      <c r="DM171" s="62">
        <v>310</v>
      </c>
      <c r="DN171" s="62">
        <v>290</v>
      </c>
      <c r="DO171" s="62" t="s">
        <v>282</v>
      </c>
      <c r="DP171" s="62">
        <v>460</v>
      </c>
      <c r="DQ171" s="62">
        <v>10</v>
      </c>
      <c r="DR171" s="62">
        <v>150</v>
      </c>
      <c r="DS171" s="62">
        <v>510</v>
      </c>
      <c r="DT171" s="62">
        <v>320</v>
      </c>
      <c r="DU171" s="62">
        <v>320</v>
      </c>
      <c r="DV171" s="62">
        <v>20</v>
      </c>
      <c r="DW171" s="62">
        <v>210</v>
      </c>
      <c r="DX171" s="62">
        <v>670</v>
      </c>
      <c r="DY171" s="62">
        <v>40</v>
      </c>
      <c r="DZ171" s="62" t="s">
        <v>282</v>
      </c>
      <c r="EA171" s="62" t="s">
        <v>282</v>
      </c>
      <c r="EB171" s="62">
        <v>630</v>
      </c>
      <c r="EC171" s="62">
        <v>120</v>
      </c>
      <c r="ED171" s="62">
        <v>40</v>
      </c>
      <c r="EE171" s="62">
        <v>770</v>
      </c>
      <c r="EF171" s="62">
        <v>70</v>
      </c>
      <c r="EG171" s="62" t="s">
        <v>282</v>
      </c>
      <c r="EH171" s="62">
        <v>110</v>
      </c>
      <c r="EI171" s="62">
        <v>870</v>
      </c>
      <c r="EJ171" s="62">
        <v>1240</v>
      </c>
      <c r="EK171" s="62" t="s">
        <v>73</v>
      </c>
      <c r="EL171" s="62">
        <v>450</v>
      </c>
      <c r="EM171" s="62">
        <v>190</v>
      </c>
      <c r="EN171" s="62">
        <v>80</v>
      </c>
      <c r="EO171" s="62">
        <v>210</v>
      </c>
      <c r="EP171" s="62">
        <v>280</v>
      </c>
      <c r="EQ171" s="62">
        <v>540</v>
      </c>
      <c r="ER171" s="62">
        <v>60</v>
      </c>
      <c r="ES171" s="62">
        <v>250</v>
      </c>
      <c r="ET171" s="62">
        <v>400</v>
      </c>
      <c r="EU171" s="62">
        <v>210</v>
      </c>
      <c r="EV171" s="62">
        <v>280</v>
      </c>
      <c r="EW171" s="62">
        <v>690</v>
      </c>
      <c r="EX171" s="62">
        <v>1770</v>
      </c>
      <c r="EY171" s="62">
        <v>90</v>
      </c>
      <c r="EZ171" s="62">
        <v>320</v>
      </c>
      <c r="FA171" s="62">
        <v>430</v>
      </c>
      <c r="FB171" s="62">
        <v>460</v>
      </c>
      <c r="FC171" s="62">
        <v>30</v>
      </c>
      <c r="FD171" s="62">
        <v>1550</v>
      </c>
      <c r="FE171" s="62">
        <v>980</v>
      </c>
      <c r="FF171" s="62">
        <v>740</v>
      </c>
      <c r="FG171" s="62">
        <v>2530</v>
      </c>
      <c r="FH171" s="62">
        <v>590</v>
      </c>
      <c r="FI171" s="62">
        <v>920</v>
      </c>
    </row>
    <row r="172" spans="1:165" x14ac:dyDescent="0.25">
      <c r="A172">
        <v>3</v>
      </c>
      <c r="B172" t="s">
        <v>43</v>
      </c>
      <c r="C172" s="62">
        <v>0.93</v>
      </c>
      <c r="D172" s="62">
        <v>0.93</v>
      </c>
      <c r="E172" s="62">
        <v>0.95</v>
      </c>
      <c r="F172" s="62">
        <v>0.92</v>
      </c>
      <c r="G172" s="62">
        <v>0.89</v>
      </c>
      <c r="H172" s="62">
        <v>0.91</v>
      </c>
      <c r="I172" s="62">
        <v>0.94</v>
      </c>
      <c r="J172" s="62">
        <v>0.94</v>
      </c>
      <c r="K172" s="62">
        <v>0.93</v>
      </c>
      <c r="L172" s="62">
        <v>0.91</v>
      </c>
      <c r="M172" s="62">
        <v>0.91</v>
      </c>
      <c r="N172" s="62">
        <v>0.98</v>
      </c>
      <c r="O172" s="62">
        <v>0.95</v>
      </c>
      <c r="P172" s="62">
        <v>0.92</v>
      </c>
      <c r="Q172" s="62">
        <v>0.6</v>
      </c>
      <c r="R172" s="62">
        <v>0.95</v>
      </c>
      <c r="S172" s="62">
        <v>0.64</v>
      </c>
      <c r="T172" s="62">
        <v>0.86</v>
      </c>
      <c r="U172" s="62">
        <v>0.96</v>
      </c>
      <c r="V172" s="62">
        <v>0.91</v>
      </c>
      <c r="W172" s="62">
        <v>0.97</v>
      </c>
      <c r="X172" s="62">
        <v>0.84</v>
      </c>
      <c r="Y172" s="62">
        <v>0.94</v>
      </c>
      <c r="Z172" s="62">
        <v>0.91</v>
      </c>
      <c r="AA172" s="62" t="s">
        <v>282</v>
      </c>
      <c r="AB172" s="62">
        <v>0.77</v>
      </c>
      <c r="AC172" s="62" t="s">
        <v>282</v>
      </c>
      <c r="AD172" s="62">
        <v>0.93</v>
      </c>
      <c r="AE172" s="62">
        <v>0.93</v>
      </c>
      <c r="AF172" s="62">
        <v>0.98</v>
      </c>
      <c r="AG172" s="62">
        <v>0.95</v>
      </c>
      <c r="AH172" s="62">
        <v>0.91</v>
      </c>
      <c r="AI172" s="62">
        <v>0.96</v>
      </c>
      <c r="AJ172" s="62">
        <v>0.97</v>
      </c>
      <c r="AK172" s="62">
        <v>0.93</v>
      </c>
      <c r="AL172" s="62">
        <v>0.98</v>
      </c>
      <c r="AM172" s="62">
        <v>0.84</v>
      </c>
      <c r="AN172" s="62">
        <v>0.96</v>
      </c>
      <c r="AO172" s="62">
        <v>0.99</v>
      </c>
      <c r="AP172" s="62">
        <v>0.85</v>
      </c>
      <c r="AQ172" s="62">
        <v>0.96</v>
      </c>
      <c r="AR172" s="62">
        <v>0.97</v>
      </c>
      <c r="AS172" s="62">
        <v>0.96</v>
      </c>
      <c r="AT172" s="62">
        <v>0.95</v>
      </c>
      <c r="AU172" s="62">
        <v>0.84</v>
      </c>
      <c r="AV172" s="62">
        <v>0.98</v>
      </c>
      <c r="AW172" s="62">
        <v>0.74</v>
      </c>
      <c r="AX172" s="62" t="s">
        <v>282</v>
      </c>
      <c r="AY172" s="62">
        <v>0.92</v>
      </c>
      <c r="AZ172" s="62">
        <v>0.78</v>
      </c>
      <c r="BA172" s="62">
        <v>0.93</v>
      </c>
      <c r="BB172" s="62" t="s">
        <v>282</v>
      </c>
      <c r="BC172" s="62">
        <v>0.98</v>
      </c>
      <c r="BD172" s="62">
        <v>0.93</v>
      </c>
      <c r="BE172" s="62">
        <v>0.93</v>
      </c>
      <c r="BF172" s="62">
        <v>1</v>
      </c>
      <c r="BG172" s="62">
        <v>0.92</v>
      </c>
      <c r="BH172" s="62">
        <v>0.94</v>
      </c>
      <c r="BI172" s="62">
        <v>0.89</v>
      </c>
      <c r="BJ172" s="62">
        <v>0.88</v>
      </c>
      <c r="BK172" s="62">
        <v>0.96</v>
      </c>
      <c r="BL172" s="62">
        <v>0.63</v>
      </c>
      <c r="BM172" s="62">
        <v>0.93</v>
      </c>
      <c r="BN172" s="62">
        <v>0.94</v>
      </c>
      <c r="BO172" s="62">
        <v>0.95</v>
      </c>
      <c r="BP172" s="62" t="s">
        <v>282</v>
      </c>
      <c r="BQ172" s="62">
        <v>0.86</v>
      </c>
      <c r="BR172" s="62">
        <v>0.91</v>
      </c>
      <c r="BS172" s="62">
        <v>1</v>
      </c>
      <c r="BT172" s="62">
        <v>0.96</v>
      </c>
      <c r="BU172" s="62">
        <v>0.81</v>
      </c>
      <c r="BV172" s="62">
        <v>0.95</v>
      </c>
      <c r="BW172" s="62">
        <v>0.8</v>
      </c>
      <c r="BX172" s="62">
        <v>0.97</v>
      </c>
      <c r="BY172" s="62">
        <v>0.95</v>
      </c>
      <c r="BZ172" s="62">
        <v>0.22</v>
      </c>
      <c r="CA172" s="62">
        <v>0.96</v>
      </c>
      <c r="CB172" s="62">
        <v>0.94</v>
      </c>
      <c r="CC172" s="62" t="s">
        <v>282</v>
      </c>
      <c r="CD172" s="62">
        <v>0.87</v>
      </c>
      <c r="CE172" s="62" t="s">
        <v>282</v>
      </c>
      <c r="CF172" s="62">
        <v>0.96</v>
      </c>
      <c r="CG172" s="62">
        <v>0.94</v>
      </c>
      <c r="CH172" s="62">
        <v>0.87</v>
      </c>
      <c r="CI172" s="62" t="s">
        <v>282</v>
      </c>
      <c r="CJ172" s="62" t="s">
        <v>282</v>
      </c>
      <c r="CK172" s="62">
        <v>1</v>
      </c>
      <c r="CL172" s="62" t="s">
        <v>282</v>
      </c>
      <c r="CM172" s="62">
        <v>0.95</v>
      </c>
      <c r="CN172" s="62">
        <v>1</v>
      </c>
      <c r="CO172" s="62">
        <v>0.99</v>
      </c>
      <c r="CP172" s="62">
        <v>1</v>
      </c>
      <c r="CQ172" s="62" t="s">
        <v>282</v>
      </c>
      <c r="CR172" s="62">
        <v>0.87</v>
      </c>
      <c r="CS172" s="62">
        <v>0.95</v>
      </c>
      <c r="CT172" s="62">
        <v>0.83</v>
      </c>
      <c r="CU172" s="62">
        <v>0.95</v>
      </c>
      <c r="CV172" s="62">
        <v>1</v>
      </c>
      <c r="CW172" s="62">
        <v>0.93</v>
      </c>
      <c r="CX172" s="62">
        <v>0.87</v>
      </c>
      <c r="CY172" s="62">
        <v>0.94</v>
      </c>
      <c r="CZ172" s="62">
        <v>0.98</v>
      </c>
      <c r="DA172" s="62">
        <v>0.92</v>
      </c>
      <c r="DB172" s="62">
        <v>0.99</v>
      </c>
      <c r="DC172" s="62">
        <v>0.85</v>
      </c>
      <c r="DD172" s="62">
        <v>0.93</v>
      </c>
      <c r="DE172" s="62">
        <v>0.89</v>
      </c>
      <c r="DF172" s="62">
        <v>0.89</v>
      </c>
      <c r="DG172" s="62">
        <v>0.92</v>
      </c>
      <c r="DH172" s="62">
        <v>0.96</v>
      </c>
      <c r="DI172" s="62">
        <v>0.94</v>
      </c>
      <c r="DJ172" s="62">
        <v>0.96</v>
      </c>
      <c r="DK172" s="62">
        <v>0.98</v>
      </c>
      <c r="DL172" s="62">
        <v>0.82</v>
      </c>
      <c r="DM172" s="62">
        <v>0.95</v>
      </c>
      <c r="DN172" s="62">
        <v>0.94</v>
      </c>
      <c r="DO172" s="62" t="s">
        <v>282</v>
      </c>
      <c r="DP172" s="62">
        <v>0.98</v>
      </c>
      <c r="DQ172" s="62" t="s">
        <v>73</v>
      </c>
      <c r="DR172" s="62">
        <v>0.89</v>
      </c>
      <c r="DS172" s="62">
        <v>0.97</v>
      </c>
      <c r="DT172" s="62">
        <v>0.91</v>
      </c>
      <c r="DU172" s="62">
        <v>0.96</v>
      </c>
      <c r="DV172" s="62">
        <v>0.94</v>
      </c>
      <c r="DW172" s="62">
        <v>0.95</v>
      </c>
      <c r="DX172" s="62">
        <v>0.93</v>
      </c>
      <c r="DY172" s="62">
        <v>0.94</v>
      </c>
      <c r="DZ172" s="62" t="s">
        <v>282</v>
      </c>
      <c r="EA172" s="62" t="s">
        <v>282</v>
      </c>
      <c r="EB172" s="62">
        <v>0.92</v>
      </c>
      <c r="EC172" s="62">
        <v>0.93</v>
      </c>
      <c r="ED172" s="62">
        <v>1</v>
      </c>
      <c r="EE172" s="62">
        <v>0.92</v>
      </c>
      <c r="EF172" s="62">
        <v>0.94</v>
      </c>
      <c r="EG172" s="62" t="s">
        <v>282</v>
      </c>
      <c r="EH172" s="62">
        <v>0.98</v>
      </c>
      <c r="EI172" s="62">
        <v>0.92</v>
      </c>
      <c r="EJ172" s="62">
        <v>0.94</v>
      </c>
      <c r="EK172" s="62" t="s">
        <v>73</v>
      </c>
      <c r="EL172" s="62">
        <v>0.89</v>
      </c>
      <c r="EM172" s="62">
        <v>0.96</v>
      </c>
      <c r="EN172" s="62">
        <v>0.88</v>
      </c>
      <c r="EO172" s="62">
        <v>0.88</v>
      </c>
      <c r="EP172" s="62">
        <v>0.98</v>
      </c>
      <c r="EQ172" s="62">
        <v>0.9</v>
      </c>
      <c r="ER172" s="62">
        <v>0.89</v>
      </c>
      <c r="ES172" s="62">
        <v>0.98</v>
      </c>
      <c r="ET172" s="62">
        <v>0.89</v>
      </c>
      <c r="EU172" s="62">
        <v>0.95</v>
      </c>
      <c r="EV172" s="62">
        <v>0.89</v>
      </c>
      <c r="EW172" s="62">
        <v>0.95</v>
      </c>
      <c r="EX172" s="62">
        <v>0.93</v>
      </c>
      <c r="EY172" s="62">
        <v>0.92</v>
      </c>
      <c r="EZ172" s="62">
        <v>0.92</v>
      </c>
      <c r="FA172" s="62">
        <v>0.86</v>
      </c>
      <c r="FB172" s="62">
        <v>0.98</v>
      </c>
      <c r="FC172" s="62">
        <v>0.85</v>
      </c>
      <c r="FD172" s="62">
        <v>0.95</v>
      </c>
      <c r="FE172" s="62">
        <v>0.92</v>
      </c>
      <c r="FF172" s="62">
        <v>0.95</v>
      </c>
      <c r="FG172" s="62">
        <v>0.96</v>
      </c>
      <c r="FH172" s="62">
        <v>0.98</v>
      </c>
      <c r="FI172" s="62">
        <v>0.94</v>
      </c>
    </row>
    <row r="173" spans="1:165" x14ac:dyDescent="0.25">
      <c r="A173">
        <v>4</v>
      </c>
      <c r="B173" t="s">
        <v>44</v>
      </c>
      <c r="C173" s="62">
        <v>0.93</v>
      </c>
      <c r="D173" s="62">
        <v>0.93</v>
      </c>
      <c r="E173" s="62">
        <v>0.95</v>
      </c>
      <c r="F173" s="62">
        <v>0.92</v>
      </c>
      <c r="G173" s="62">
        <v>0.89</v>
      </c>
      <c r="H173" s="62">
        <v>0.91</v>
      </c>
      <c r="I173" s="62">
        <v>0.94</v>
      </c>
      <c r="J173" s="62">
        <v>0.94</v>
      </c>
      <c r="K173" s="62">
        <v>0.93</v>
      </c>
      <c r="L173" s="62">
        <v>0.91</v>
      </c>
      <c r="M173" s="62">
        <v>0.91</v>
      </c>
      <c r="N173" s="62">
        <v>0.98</v>
      </c>
      <c r="O173" s="62">
        <v>0.95</v>
      </c>
      <c r="P173" s="62">
        <v>0.91</v>
      </c>
      <c r="Q173" s="62">
        <v>0.6</v>
      </c>
      <c r="R173" s="62">
        <v>0.95</v>
      </c>
      <c r="S173" s="62">
        <v>0.64</v>
      </c>
      <c r="T173" s="62">
        <v>0.86</v>
      </c>
      <c r="U173" s="62">
        <v>0.96</v>
      </c>
      <c r="V173" s="62">
        <v>0.91</v>
      </c>
      <c r="W173" s="62">
        <v>0.97</v>
      </c>
      <c r="X173" s="62">
        <v>0.84</v>
      </c>
      <c r="Y173" s="62">
        <v>0.94</v>
      </c>
      <c r="Z173" s="62">
        <v>0.91</v>
      </c>
      <c r="AA173" s="62" t="s">
        <v>282</v>
      </c>
      <c r="AB173" s="62">
        <v>0.77</v>
      </c>
      <c r="AC173" s="62" t="s">
        <v>282</v>
      </c>
      <c r="AD173" s="62">
        <v>0.93</v>
      </c>
      <c r="AE173" s="62">
        <v>0.93</v>
      </c>
      <c r="AF173" s="62">
        <v>0.98</v>
      </c>
      <c r="AG173" s="62">
        <v>0.95</v>
      </c>
      <c r="AH173" s="62">
        <v>0.91</v>
      </c>
      <c r="AI173" s="62">
        <v>0.96</v>
      </c>
      <c r="AJ173" s="62">
        <v>0.97</v>
      </c>
      <c r="AK173" s="62">
        <v>0.93</v>
      </c>
      <c r="AL173" s="62">
        <v>0.98</v>
      </c>
      <c r="AM173" s="62">
        <v>0.84</v>
      </c>
      <c r="AN173" s="62">
        <v>0.96</v>
      </c>
      <c r="AO173" s="62">
        <v>0.99</v>
      </c>
      <c r="AP173" s="62">
        <v>0.85</v>
      </c>
      <c r="AQ173" s="62">
        <v>0.96</v>
      </c>
      <c r="AR173" s="62">
        <v>0.97</v>
      </c>
      <c r="AS173" s="62">
        <v>0.96</v>
      </c>
      <c r="AT173" s="62">
        <v>0.95</v>
      </c>
      <c r="AU173" s="62">
        <v>0.84</v>
      </c>
      <c r="AV173" s="62">
        <v>0.98</v>
      </c>
      <c r="AW173" s="62">
        <v>0.74</v>
      </c>
      <c r="AX173" s="62" t="s">
        <v>282</v>
      </c>
      <c r="AY173" s="62">
        <v>0.92</v>
      </c>
      <c r="AZ173" s="62">
        <v>0.78</v>
      </c>
      <c r="BA173" s="62">
        <v>0.93</v>
      </c>
      <c r="BB173" s="62" t="s">
        <v>282</v>
      </c>
      <c r="BC173" s="62">
        <v>0.98</v>
      </c>
      <c r="BD173" s="62">
        <v>0.93</v>
      </c>
      <c r="BE173" s="62">
        <v>0.93</v>
      </c>
      <c r="BF173" s="62">
        <v>1</v>
      </c>
      <c r="BG173" s="62">
        <v>0.92</v>
      </c>
      <c r="BH173" s="62">
        <v>0.94</v>
      </c>
      <c r="BI173" s="62">
        <v>0.89</v>
      </c>
      <c r="BJ173" s="62">
        <v>0.88</v>
      </c>
      <c r="BK173" s="62">
        <v>0.96</v>
      </c>
      <c r="BL173" s="62">
        <v>0.63</v>
      </c>
      <c r="BM173" s="62">
        <v>0.93</v>
      </c>
      <c r="BN173" s="62">
        <v>0.94</v>
      </c>
      <c r="BO173" s="62">
        <v>0.93</v>
      </c>
      <c r="BP173" s="62" t="s">
        <v>282</v>
      </c>
      <c r="BQ173" s="62">
        <v>0.86</v>
      </c>
      <c r="BR173" s="62">
        <v>0.91</v>
      </c>
      <c r="BS173" s="62">
        <v>1</v>
      </c>
      <c r="BT173" s="62">
        <v>0.96</v>
      </c>
      <c r="BU173" s="62">
        <v>0.81</v>
      </c>
      <c r="BV173" s="62">
        <v>0.95</v>
      </c>
      <c r="BW173" s="62">
        <v>0.78</v>
      </c>
      <c r="BX173" s="62">
        <v>0.97</v>
      </c>
      <c r="BY173" s="62">
        <v>0.95</v>
      </c>
      <c r="BZ173" s="62">
        <v>0.22</v>
      </c>
      <c r="CA173" s="62">
        <v>0.96</v>
      </c>
      <c r="CB173" s="62">
        <v>0.94</v>
      </c>
      <c r="CC173" s="62" t="s">
        <v>282</v>
      </c>
      <c r="CD173" s="62">
        <v>0.87</v>
      </c>
      <c r="CE173" s="62" t="s">
        <v>282</v>
      </c>
      <c r="CF173" s="62">
        <v>0.96</v>
      </c>
      <c r="CG173" s="62">
        <v>0.94</v>
      </c>
      <c r="CH173" s="62">
        <v>0.87</v>
      </c>
      <c r="CI173" s="62" t="s">
        <v>282</v>
      </c>
      <c r="CJ173" s="62" t="s">
        <v>282</v>
      </c>
      <c r="CK173" s="62">
        <v>1</v>
      </c>
      <c r="CL173" s="62" t="s">
        <v>282</v>
      </c>
      <c r="CM173" s="62">
        <v>0.95</v>
      </c>
      <c r="CN173" s="62">
        <v>1</v>
      </c>
      <c r="CO173" s="62">
        <v>0.99</v>
      </c>
      <c r="CP173" s="62">
        <v>1</v>
      </c>
      <c r="CQ173" s="62" t="s">
        <v>282</v>
      </c>
      <c r="CR173" s="62">
        <v>0.87</v>
      </c>
      <c r="CS173" s="62">
        <v>0.95</v>
      </c>
      <c r="CT173" s="62">
        <v>0.83</v>
      </c>
      <c r="CU173" s="62">
        <v>0.95</v>
      </c>
      <c r="CV173" s="62">
        <v>1</v>
      </c>
      <c r="CW173" s="62">
        <v>0.92</v>
      </c>
      <c r="CX173" s="62">
        <v>0.87</v>
      </c>
      <c r="CY173" s="62">
        <v>0.94</v>
      </c>
      <c r="CZ173" s="62">
        <v>0.97</v>
      </c>
      <c r="DA173" s="62">
        <v>0.92</v>
      </c>
      <c r="DB173" s="62">
        <v>0.99</v>
      </c>
      <c r="DC173" s="62">
        <v>0.85</v>
      </c>
      <c r="DD173" s="62">
        <v>0.93</v>
      </c>
      <c r="DE173" s="62">
        <v>0.89</v>
      </c>
      <c r="DF173" s="62">
        <v>0.89</v>
      </c>
      <c r="DG173" s="62">
        <v>0.91</v>
      </c>
      <c r="DH173" s="62">
        <v>0.96</v>
      </c>
      <c r="DI173" s="62">
        <v>0.94</v>
      </c>
      <c r="DJ173" s="62">
        <v>0.96</v>
      </c>
      <c r="DK173" s="62">
        <v>0.98</v>
      </c>
      <c r="DL173" s="62">
        <v>0.82</v>
      </c>
      <c r="DM173" s="62">
        <v>0.95</v>
      </c>
      <c r="DN173" s="62">
        <v>0.94</v>
      </c>
      <c r="DO173" s="62" t="s">
        <v>282</v>
      </c>
      <c r="DP173" s="62">
        <v>0.98</v>
      </c>
      <c r="DQ173" s="62" t="s">
        <v>73</v>
      </c>
      <c r="DR173" s="62">
        <v>0.88</v>
      </c>
      <c r="DS173" s="62">
        <v>0.97</v>
      </c>
      <c r="DT173" s="62">
        <v>0.91</v>
      </c>
      <c r="DU173" s="62">
        <v>0.96</v>
      </c>
      <c r="DV173" s="62">
        <v>0.94</v>
      </c>
      <c r="DW173" s="62">
        <v>0.95</v>
      </c>
      <c r="DX173" s="62">
        <v>0.93</v>
      </c>
      <c r="DY173" s="62">
        <v>0.94</v>
      </c>
      <c r="DZ173" s="62" t="s">
        <v>282</v>
      </c>
      <c r="EA173" s="62" t="s">
        <v>282</v>
      </c>
      <c r="EB173" s="62">
        <v>0.92</v>
      </c>
      <c r="EC173" s="62">
        <v>0.93</v>
      </c>
      <c r="ED173" s="62">
        <v>1</v>
      </c>
      <c r="EE173" s="62">
        <v>0.92</v>
      </c>
      <c r="EF173" s="62">
        <v>0.94</v>
      </c>
      <c r="EG173" s="62" t="s">
        <v>282</v>
      </c>
      <c r="EH173" s="62">
        <v>0.98</v>
      </c>
      <c r="EI173" s="62">
        <v>0.92</v>
      </c>
      <c r="EJ173" s="62">
        <v>0.94</v>
      </c>
      <c r="EK173" s="62" t="s">
        <v>73</v>
      </c>
      <c r="EL173" s="62">
        <v>0.88</v>
      </c>
      <c r="EM173" s="62">
        <v>0.96</v>
      </c>
      <c r="EN173" s="62">
        <v>0.88</v>
      </c>
      <c r="EO173" s="62">
        <v>0.88</v>
      </c>
      <c r="EP173" s="62">
        <v>0.98</v>
      </c>
      <c r="EQ173" s="62">
        <v>0.9</v>
      </c>
      <c r="ER173" s="62">
        <v>0.89</v>
      </c>
      <c r="ES173" s="62">
        <v>0.98</v>
      </c>
      <c r="ET173" s="62">
        <v>0.89</v>
      </c>
      <c r="EU173" s="62">
        <v>0.95</v>
      </c>
      <c r="EV173" s="62">
        <v>0.89</v>
      </c>
      <c r="EW173" s="62">
        <v>0.95</v>
      </c>
      <c r="EX173" s="62">
        <v>0.93</v>
      </c>
      <c r="EY173" s="62">
        <v>0.92</v>
      </c>
      <c r="EZ173" s="62">
        <v>0.92</v>
      </c>
      <c r="FA173" s="62">
        <v>0.85</v>
      </c>
      <c r="FB173" s="62">
        <v>0.97</v>
      </c>
      <c r="FC173" s="62">
        <v>0.85</v>
      </c>
      <c r="FD173" s="62">
        <v>0.95</v>
      </c>
      <c r="FE173" s="62">
        <v>0.92</v>
      </c>
      <c r="FF173" s="62">
        <v>0.95</v>
      </c>
      <c r="FG173" s="62">
        <v>0.96</v>
      </c>
      <c r="FH173" s="62">
        <v>0.98</v>
      </c>
      <c r="FI173" s="62">
        <v>0.94</v>
      </c>
    </row>
    <row r="174" spans="1:165" x14ac:dyDescent="0.25">
      <c r="A174">
        <v>5</v>
      </c>
      <c r="B174" t="s">
        <v>45</v>
      </c>
      <c r="C174" s="62">
        <v>7.0000000000000007E-2</v>
      </c>
      <c r="D174" s="62">
        <v>7.0000000000000007E-2</v>
      </c>
      <c r="E174" s="62">
        <v>7.0000000000000007E-2</v>
      </c>
      <c r="F174" s="62">
        <v>0.03</v>
      </c>
      <c r="G174" s="62">
        <v>0.08</v>
      </c>
      <c r="H174" s="62">
        <v>0.1</v>
      </c>
      <c r="I174" s="62">
        <v>0.05</v>
      </c>
      <c r="J174" s="62">
        <v>0.06</v>
      </c>
      <c r="K174" s="62">
        <v>0.09</v>
      </c>
      <c r="L174" s="62">
        <v>0.08</v>
      </c>
      <c r="M174" s="62">
        <v>7.0000000000000007E-2</v>
      </c>
      <c r="N174" s="62" t="s">
        <v>73</v>
      </c>
      <c r="O174" s="62">
        <v>0.02</v>
      </c>
      <c r="P174" s="62">
        <v>0.05</v>
      </c>
      <c r="Q174" s="62">
        <v>0.05</v>
      </c>
      <c r="R174" s="62">
        <v>0.02</v>
      </c>
      <c r="S174" s="62">
        <v>0.18</v>
      </c>
      <c r="T174" s="62">
        <v>0.02</v>
      </c>
      <c r="U174" s="62">
        <v>7.0000000000000007E-2</v>
      </c>
      <c r="V174" s="62" t="s">
        <v>73</v>
      </c>
      <c r="W174" s="62">
        <v>0</v>
      </c>
      <c r="X174" s="62">
        <v>0.26</v>
      </c>
      <c r="Y174" s="62">
        <v>0.03</v>
      </c>
      <c r="Z174" s="62">
        <v>0.02</v>
      </c>
      <c r="AA174" s="62" t="s">
        <v>282</v>
      </c>
      <c r="AB174" s="62">
        <v>0.12</v>
      </c>
      <c r="AC174" s="62" t="s">
        <v>282</v>
      </c>
      <c r="AD174" s="62">
        <v>0.08</v>
      </c>
      <c r="AE174" s="62">
        <v>0.06</v>
      </c>
      <c r="AF174" s="62">
        <v>0.05</v>
      </c>
      <c r="AG174" s="62">
        <v>0.08</v>
      </c>
      <c r="AH174" s="62" t="s">
        <v>73</v>
      </c>
      <c r="AI174" s="62">
        <v>0.02</v>
      </c>
      <c r="AJ174" s="62">
        <v>0.03</v>
      </c>
      <c r="AK174" s="62" t="s">
        <v>73</v>
      </c>
      <c r="AL174" s="62">
        <v>0.02</v>
      </c>
      <c r="AM174" s="62">
        <v>0.1</v>
      </c>
      <c r="AN174" s="62">
        <v>0.03</v>
      </c>
      <c r="AO174" s="62">
        <v>0</v>
      </c>
      <c r="AP174" s="62">
        <v>0.05</v>
      </c>
      <c r="AQ174" s="62">
        <v>0.04</v>
      </c>
      <c r="AR174" s="62">
        <v>0.01</v>
      </c>
      <c r="AS174" s="62">
        <v>0.14000000000000001</v>
      </c>
      <c r="AT174" s="62">
        <v>0.04</v>
      </c>
      <c r="AU174" s="62">
        <v>0.16</v>
      </c>
      <c r="AV174" s="62">
        <v>0.09</v>
      </c>
      <c r="AW174" s="62">
        <v>0.26</v>
      </c>
      <c r="AX174" s="62" t="s">
        <v>282</v>
      </c>
      <c r="AY174" s="62" t="s">
        <v>73</v>
      </c>
      <c r="AZ174" s="62">
        <v>0.18</v>
      </c>
      <c r="BA174" s="62">
        <v>0.06</v>
      </c>
      <c r="BB174" s="62" t="s">
        <v>282</v>
      </c>
      <c r="BC174" s="62">
        <v>0.06</v>
      </c>
      <c r="BD174" s="62" t="s">
        <v>73</v>
      </c>
      <c r="BE174" s="62">
        <v>7.0000000000000007E-2</v>
      </c>
      <c r="BF174" s="62">
        <v>0.09</v>
      </c>
      <c r="BG174" s="62">
        <v>0.16</v>
      </c>
      <c r="BH174" s="62">
        <v>0.03</v>
      </c>
      <c r="BI174" s="62">
        <v>0.03</v>
      </c>
      <c r="BJ174" s="62">
        <v>0.08</v>
      </c>
      <c r="BK174" s="62">
        <v>0.21</v>
      </c>
      <c r="BL174" s="62">
        <v>0.38</v>
      </c>
      <c r="BM174" s="62">
        <v>0.06</v>
      </c>
      <c r="BN174" s="62">
        <v>0.38</v>
      </c>
      <c r="BO174" s="62">
        <v>0.36</v>
      </c>
      <c r="BP174" s="62" t="s">
        <v>282</v>
      </c>
      <c r="BQ174" s="62">
        <v>0.43</v>
      </c>
      <c r="BR174" s="62" t="s">
        <v>73</v>
      </c>
      <c r="BS174" s="62">
        <v>0</v>
      </c>
      <c r="BT174" s="62">
        <v>0.1</v>
      </c>
      <c r="BU174" s="62">
        <v>0.03</v>
      </c>
      <c r="BV174" s="62">
        <v>0.08</v>
      </c>
      <c r="BW174" s="62">
        <v>0.16</v>
      </c>
      <c r="BX174" s="62">
        <v>7.0000000000000007E-2</v>
      </c>
      <c r="BY174" s="62">
        <v>0.06</v>
      </c>
      <c r="BZ174" s="62">
        <v>0.14000000000000001</v>
      </c>
      <c r="CA174" s="62">
        <v>0.04</v>
      </c>
      <c r="CB174" s="62">
        <v>0.12</v>
      </c>
      <c r="CC174" s="62" t="s">
        <v>282</v>
      </c>
      <c r="CD174" s="62">
        <v>0.26</v>
      </c>
      <c r="CE174" s="62" t="s">
        <v>282</v>
      </c>
      <c r="CF174" s="62">
        <v>0.02</v>
      </c>
      <c r="CG174" s="62">
        <v>0.03</v>
      </c>
      <c r="CH174" s="62">
        <v>0.17</v>
      </c>
      <c r="CI174" s="62" t="s">
        <v>282</v>
      </c>
      <c r="CJ174" s="62" t="s">
        <v>282</v>
      </c>
      <c r="CK174" s="62">
        <v>0</v>
      </c>
      <c r="CL174" s="62" t="s">
        <v>282</v>
      </c>
      <c r="CM174" s="62">
        <v>0.14000000000000001</v>
      </c>
      <c r="CN174" s="62">
        <v>0.03</v>
      </c>
      <c r="CO174" s="62">
        <v>0.08</v>
      </c>
      <c r="CP174" s="62">
        <v>0.18</v>
      </c>
      <c r="CQ174" s="62" t="s">
        <v>282</v>
      </c>
      <c r="CR174" s="62">
        <v>7.0000000000000007E-2</v>
      </c>
      <c r="CS174" s="62">
        <v>0.11</v>
      </c>
      <c r="CT174" s="62">
        <v>0.16</v>
      </c>
      <c r="CU174" s="62">
        <v>0.15</v>
      </c>
      <c r="CV174" s="62">
        <v>0</v>
      </c>
      <c r="CW174" s="62">
        <v>0.08</v>
      </c>
      <c r="CX174" s="62">
        <v>0.17</v>
      </c>
      <c r="CY174" s="62">
        <v>0.11</v>
      </c>
      <c r="CZ174" s="62">
        <v>7.0000000000000007E-2</v>
      </c>
      <c r="DA174" s="62">
        <v>0.02</v>
      </c>
      <c r="DB174" s="62">
        <v>0</v>
      </c>
      <c r="DC174" s="62">
        <v>0.13</v>
      </c>
      <c r="DD174" s="62">
        <v>0.04</v>
      </c>
      <c r="DE174" s="62">
        <v>0.2</v>
      </c>
      <c r="DF174" s="62">
        <v>0.09</v>
      </c>
      <c r="DG174" s="62">
        <v>0.04</v>
      </c>
      <c r="DH174" s="62">
        <v>0.08</v>
      </c>
      <c r="DI174" s="62">
        <v>0.25</v>
      </c>
      <c r="DJ174" s="62">
        <v>0.05</v>
      </c>
      <c r="DK174" s="62">
        <v>0.05</v>
      </c>
      <c r="DL174" s="62">
        <v>0.06</v>
      </c>
      <c r="DM174" s="62" t="s">
        <v>73</v>
      </c>
      <c r="DN174" s="62">
        <v>0.1</v>
      </c>
      <c r="DO174" s="62" t="s">
        <v>282</v>
      </c>
      <c r="DP174" s="62">
        <v>0.08</v>
      </c>
      <c r="DQ174" s="62" t="s">
        <v>73</v>
      </c>
      <c r="DR174" s="62">
        <v>0.03</v>
      </c>
      <c r="DS174" s="62">
        <v>0.04</v>
      </c>
      <c r="DT174" s="62" t="s">
        <v>73</v>
      </c>
      <c r="DU174" s="62">
        <v>0.03</v>
      </c>
      <c r="DV174" s="62">
        <v>0.24</v>
      </c>
      <c r="DW174" s="62">
        <v>0.03</v>
      </c>
      <c r="DX174" s="62">
        <v>0.02</v>
      </c>
      <c r="DY174" s="62">
        <v>0.09</v>
      </c>
      <c r="DZ174" s="62" t="s">
        <v>282</v>
      </c>
      <c r="EA174" s="62" t="s">
        <v>282</v>
      </c>
      <c r="EB174" s="62">
        <v>0.24</v>
      </c>
      <c r="EC174" s="62">
        <v>0.11</v>
      </c>
      <c r="ED174" s="62">
        <v>0.38</v>
      </c>
      <c r="EE174" s="62">
        <v>0.06</v>
      </c>
      <c r="EF174" s="62">
        <v>0.25</v>
      </c>
      <c r="EG174" s="62" t="s">
        <v>282</v>
      </c>
      <c r="EH174" s="62">
        <v>7.0000000000000007E-2</v>
      </c>
      <c r="EI174" s="62">
        <v>0.05</v>
      </c>
      <c r="EJ174" s="62">
        <v>0.06</v>
      </c>
      <c r="EK174" s="62" t="s">
        <v>73</v>
      </c>
      <c r="EL174" s="62">
        <v>0.13</v>
      </c>
      <c r="EM174" s="62">
        <v>0.3</v>
      </c>
      <c r="EN174" s="62">
        <v>0.08</v>
      </c>
      <c r="EO174" s="62">
        <v>0.16</v>
      </c>
      <c r="EP174" s="62">
        <v>0.03</v>
      </c>
      <c r="EQ174" s="62">
        <v>0.04</v>
      </c>
      <c r="ER174" s="62">
        <v>0</v>
      </c>
      <c r="ES174" s="62">
        <v>0.02</v>
      </c>
      <c r="ET174" s="62">
        <v>0.04</v>
      </c>
      <c r="EU174" s="62">
        <v>0.38</v>
      </c>
      <c r="EV174" s="62">
        <v>0.06</v>
      </c>
      <c r="EW174" s="62">
        <v>0.05</v>
      </c>
      <c r="EX174" s="62">
        <v>0.06</v>
      </c>
      <c r="EY174" s="62">
        <v>0.12</v>
      </c>
      <c r="EZ174" s="62">
        <v>0.13</v>
      </c>
      <c r="FA174" s="62">
        <v>0.13</v>
      </c>
      <c r="FB174" s="62">
        <v>0.06</v>
      </c>
      <c r="FC174" s="62" t="s">
        <v>73</v>
      </c>
      <c r="FD174" s="62">
        <v>0.03</v>
      </c>
      <c r="FE174" s="62">
        <v>0.06</v>
      </c>
      <c r="FF174" s="62">
        <v>0.04</v>
      </c>
      <c r="FG174" s="62">
        <v>0.03</v>
      </c>
      <c r="FH174" s="62">
        <v>0.06</v>
      </c>
      <c r="FI174" s="62">
        <v>0.09</v>
      </c>
    </row>
    <row r="175" spans="1:165" x14ac:dyDescent="0.25">
      <c r="A175">
        <v>6</v>
      </c>
      <c r="B175" t="s">
        <v>46</v>
      </c>
      <c r="C175" s="62">
        <v>0.67</v>
      </c>
      <c r="D175" s="62">
        <v>0.65</v>
      </c>
      <c r="E175" s="62">
        <v>0.7</v>
      </c>
      <c r="F175" s="62">
        <v>0.72</v>
      </c>
      <c r="G175" s="62">
        <v>0.6</v>
      </c>
      <c r="H175" s="62">
        <v>0.53</v>
      </c>
      <c r="I175" s="62">
        <v>0.69</v>
      </c>
      <c r="J175" s="62">
        <v>0.69</v>
      </c>
      <c r="K175" s="62">
        <v>0.72</v>
      </c>
      <c r="L175" s="62">
        <v>0.63</v>
      </c>
      <c r="M175" s="62">
        <v>0.64</v>
      </c>
      <c r="N175" s="62">
        <v>0.92</v>
      </c>
      <c r="O175" s="62">
        <v>0.79</v>
      </c>
      <c r="P175" s="62">
        <v>0.57999999999999996</v>
      </c>
      <c r="Q175" s="62">
        <v>0.25</v>
      </c>
      <c r="R175" s="62">
        <v>0.9</v>
      </c>
      <c r="S175" s="62" t="s">
        <v>73</v>
      </c>
      <c r="T175" s="62">
        <v>0.76</v>
      </c>
      <c r="U175" s="62">
        <v>0.61</v>
      </c>
      <c r="V175" s="62">
        <v>0.73</v>
      </c>
      <c r="W175" s="62">
        <v>0.92</v>
      </c>
      <c r="X175" s="62">
        <v>7.0000000000000007E-2</v>
      </c>
      <c r="Y175" s="62">
        <v>0.62</v>
      </c>
      <c r="Z175" s="62">
        <v>0.78</v>
      </c>
      <c r="AA175" s="62" t="s">
        <v>282</v>
      </c>
      <c r="AB175" s="62">
        <v>0.45</v>
      </c>
      <c r="AC175" s="62" t="s">
        <v>282</v>
      </c>
      <c r="AD175" s="62">
        <v>0.25</v>
      </c>
      <c r="AE175" s="62">
        <v>0.57999999999999996</v>
      </c>
      <c r="AF175" s="62">
        <v>0.72</v>
      </c>
      <c r="AG175" s="62">
        <v>0.72</v>
      </c>
      <c r="AH175" s="62">
        <v>0.14000000000000001</v>
      </c>
      <c r="AI175" s="62">
        <v>0.8</v>
      </c>
      <c r="AJ175" s="62">
        <v>0.86</v>
      </c>
      <c r="AK175" s="62" t="s">
        <v>73</v>
      </c>
      <c r="AL175" s="62">
        <v>0.78</v>
      </c>
      <c r="AM175" s="62">
        <v>0.45</v>
      </c>
      <c r="AN175" s="62">
        <v>0.79</v>
      </c>
      <c r="AO175" s="62">
        <v>0.98</v>
      </c>
      <c r="AP175" s="62">
        <v>0</v>
      </c>
      <c r="AQ175" s="62">
        <v>0.65</v>
      </c>
      <c r="AR175" s="62">
        <v>0.87</v>
      </c>
      <c r="AS175" s="62">
        <v>0.56999999999999995</v>
      </c>
      <c r="AT175" s="62">
        <v>0.69</v>
      </c>
      <c r="AU175" s="62">
        <v>0.42</v>
      </c>
      <c r="AV175" s="62">
        <v>0.72</v>
      </c>
      <c r="AW175" s="62">
        <v>0.35</v>
      </c>
      <c r="AX175" s="62" t="s">
        <v>282</v>
      </c>
      <c r="AY175" s="62">
        <v>0.8</v>
      </c>
      <c r="AZ175" s="62">
        <v>0.02</v>
      </c>
      <c r="BA175" s="62">
        <v>0.73</v>
      </c>
      <c r="BB175" s="62" t="s">
        <v>282</v>
      </c>
      <c r="BC175" s="62" t="s">
        <v>73</v>
      </c>
      <c r="BD175" s="62" t="s">
        <v>73</v>
      </c>
      <c r="BE175" s="62">
        <v>0.64</v>
      </c>
      <c r="BF175" s="62">
        <v>0.6</v>
      </c>
      <c r="BG175" s="62">
        <v>0.64</v>
      </c>
      <c r="BH175" s="62">
        <v>0.56000000000000005</v>
      </c>
      <c r="BI175" s="62">
        <v>0.62</v>
      </c>
      <c r="BJ175" s="62">
        <v>0.31</v>
      </c>
      <c r="BK175" s="62">
        <v>0.06</v>
      </c>
      <c r="BL175" s="62">
        <v>0.16</v>
      </c>
      <c r="BM175" s="62">
        <v>0.61</v>
      </c>
      <c r="BN175" s="62" t="s">
        <v>73</v>
      </c>
      <c r="BO175" s="62">
        <v>0.14000000000000001</v>
      </c>
      <c r="BP175" s="62" t="s">
        <v>282</v>
      </c>
      <c r="BQ175" s="62">
        <v>0</v>
      </c>
      <c r="BR175" s="62">
        <v>0.59</v>
      </c>
      <c r="BS175" s="62">
        <v>1</v>
      </c>
      <c r="BT175" s="62">
        <v>0.61</v>
      </c>
      <c r="BU175" s="62">
        <v>0.51</v>
      </c>
      <c r="BV175" s="62">
        <v>0.4</v>
      </c>
      <c r="BW175" s="62">
        <v>0.11</v>
      </c>
      <c r="BX175" s="62">
        <v>0.72</v>
      </c>
      <c r="BY175" s="62">
        <v>0.71</v>
      </c>
      <c r="BZ175" s="62">
        <v>0.08</v>
      </c>
      <c r="CA175" s="62">
        <v>0.85</v>
      </c>
      <c r="CB175" s="62">
        <v>0.08</v>
      </c>
      <c r="CC175" s="62" t="s">
        <v>282</v>
      </c>
      <c r="CD175" s="62">
        <v>0.3</v>
      </c>
      <c r="CE175" s="62" t="s">
        <v>282</v>
      </c>
      <c r="CF175" s="62">
        <v>0.82</v>
      </c>
      <c r="CG175" s="62">
        <v>0.74</v>
      </c>
      <c r="CH175" s="62">
        <v>0.59</v>
      </c>
      <c r="CI175" s="62" t="s">
        <v>282</v>
      </c>
      <c r="CJ175" s="62" t="s">
        <v>282</v>
      </c>
      <c r="CK175" s="62">
        <v>1</v>
      </c>
      <c r="CL175" s="62" t="s">
        <v>282</v>
      </c>
      <c r="CM175" s="62">
        <v>0.46</v>
      </c>
      <c r="CN175" s="62">
        <v>0.83</v>
      </c>
      <c r="CO175" s="62">
        <v>0.8</v>
      </c>
      <c r="CP175" s="62">
        <v>0.28999999999999998</v>
      </c>
      <c r="CQ175" s="62" t="s">
        <v>282</v>
      </c>
      <c r="CR175" s="62">
        <v>0.67</v>
      </c>
      <c r="CS175" s="62">
        <v>0.8</v>
      </c>
      <c r="CT175" s="62">
        <v>0.24</v>
      </c>
      <c r="CU175" s="62">
        <v>0.69</v>
      </c>
      <c r="CV175" s="62">
        <v>1</v>
      </c>
      <c r="CW175" s="62">
        <v>0.67</v>
      </c>
      <c r="CX175" s="62">
        <v>0.48</v>
      </c>
      <c r="CY175" s="62">
        <v>0.69</v>
      </c>
      <c r="CZ175" s="62">
        <v>0.76</v>
      </c>
      <c r="DA175" s="62">
        <v>0.83</v>
      </c>
      <c r="DB175" s="62">
        <v>0.96</v>
      </c>
      <c r="DC175" s="62">
        <v>0.56999999999999995</v>
      </c>
      <c r="DD175" s="62">
        <v>0.6</v>
      </c>
      <c r="DE175" s="62">
        <v>0.32</v>
      </c>
      <c r="DF175" s="62">
        <v>0.67</v>
      </c>
      <c r="DG175" s="62">
        <v>0.61</v>
      </c>
      <c r="DH175" s="62">
        <v>0.49</v>
      </c>
      <c r="DI175" s="62">
        <v>0.3</v>
      </c>
      <c r="DJ175" s="62">
        <v>0.44</v>
      </c>
      <c r="DK175" s="62">
        <v>0.7</v>
      </c>
      <c r="DL175" s="62">
        <v>0.39</v>
      </c>
      <c r="DM175" s="62">
        <v>0.9</v>
      </c>
      <c r="DN175" s="62">
        <v>0.57999999999999996</v>
      </c>
      <c r="DO175" s="62" t="s">
        <v>282</v>
      </c>
      <c r="DP175" s="62">
        <v>0.73</v>
      </c>
      <c r="DQ175" s="62">
        <v>0</v>
      </c>
      <c r="DR175" s="62">
        <v>0.52</v>
      </c>
      <c r="DS175" s="62">
        <v>0.78</v>
      </c>
      <c r="DT175" s="62">
        <v>0.8</v>
      </c>
      <c r="DU175" s="62">
        <v>0.75</v>
      </c>
      <c r="DV175" s="62">
        <v>0.18</v>
      </c>
      <c r="DW175" s="62">
        <v>0.63</v>
      </c>
      <c r="DX175" s="62">
        <v>0.68</v>
      </c>
      <c r="DY175" s="62">
        <v>0.51</v>
      </c>
      <c r="DZ175" s="62" t="s">
        <v>282</v>
      </c>
      <c r="EA175" s="62" t="s">
        <v>282</v>
      </c>
      <c r="EB175" s="62">
        <v>0.56000000000000005</v>
      </c>
      <c r="EC175" s="62">
        <v>0.71</v>
      </c>
      <c r="ED175" s="62">
        <v>0.24</v>
      </c>
      <c r="EE175" s="62">
        <v>0.54</v>
      </c>
      <c r="EF175" s="62">
        <v>0.06</v>
      </c>
      <c r="EG175" s="62" t="s">
        <v>282</v>
      </c>
      <c r="EH175" s="62">
        <v>0.71</v>
      </c>
      <c r="EI175" s="62">
        <v>0.66</v>
      </c>
      <c r="EJ175" s="62">
        <v>0.74</v>
      </c>
      <c r="EK175" s="62" t="s">
        <v>73</v>
      </c>
      <c r="EL175" s="62">
        <v>0.47</v>
      </c>
      <c r="EM175" s="62">
        <v>0.3</v>
      </c>
      <c r="EN175" s="62">
        <v>0.45</v>
      </c>
      <c r="EO175" s="62">
        <v>0.34</v>
      </c>
      <c r="EP175" s="62">
        <v>0.74</v>
      </c>
      <c r="EQ175" s="62">
        <v>0.7</v>
      </c>
      <c r="ER175" s="62">
        <v>0.7</v>
      </c>
      <c r="ES175" s="62">
        <v>0.73</v>
      </c>
      <c r="ET175" s="62">
        <v>0.67</v>
      </c>
      <c r="EU175" s="62">
        <v>0.54</v>
      </c>
      <c r="EV175" s="62">
        <v>0.65</v>
      </c>
      <c r="EW175" s="62">
        <v>0.77</v>
      </c>
      <c r="EX175" s="62">
        <v>0.74</v>
      </c>
      <c r="EY175" s="62">
        <v>0.65</v>
      </c>
      <c r="EZ175" s="62">
        <v>0.68</v>
      </c>
      <c r="FA175" s="62">
        <v>0.51</v>
      </c>
      <c r="FB175" s="62">
        <v>0.78</v>
      </c>
      <c r="FC175" s="62">
        <v>0.81</v>
      </c>
      <c r="FD175" s="62">
        <v>0.82</v>
      </c>
      <c r="FE175" s="62">
        <v>0.72</v>
      </c>
      <c r="FF175" s="62">
        <v>0.66</v>
      </c>
      <c r="FG175" s="62">
        <v>0.76</v>
      </c>
      <c r="FH175" s="62">
        <v>0.84</v>
      </c>
      <c r="FI175" s="62">
        <v>0.64</v>
      </c>
    </row>
    <row r="176" spans="1:165" x14ac:dyDescent="0.25">
      <c r="A176">
        <v>7</v>
      </c>
      <c r="B176" t="s">
        <v>47</v>
      </c>
      <c r="C176" s="62">
        <v>0.01</v>
      </c>
      <c r="D176" s="62">
        <v>0.02</v>
      </c>
      <c r="E176" s="62">
        <v>0.03</v>
      </c>
      <c r="F176" s="62">
        <v>0.01</v>
      </c>
      <c r="G176" s="62">
        <v>0.02</v>
      </c>
      <c r="H176" s="62">
        <v>0.02</v>
      </c>
      <c r="I176" s="62" t="s">
        <v>74</v>
      </c>
      <c r="J176" s="62">
        <v>0.01</v>
      </c>
      <c r="K176" s="62">
        <v>0.01</v>
      </c>
      <c r="L176" s="62">
        <v>0.02</v>
      </c>
      <c r="M176" s="62">
        <v>0.01</v>
      </c>
      <c r="N176" s="62" t="s">
        <v>73</v>
      </c>
      <c r="O176" s="62" t="s">
        <v>73</v>
      </c>
      <c r="P176" s="62" t="s">
        <v>73</v>
      </c>
      <c r="Q176" s="62">
        <v>0</v>
      </c>
      <c r="R176" s="62" t="s">
        <v>73</v>
      </c>
      <c r="S176" s="62" t="s">
        <v>73</v>
      </c>
      <c r="T176" s="62">
        <v>0</v>
      </c>
      <c r="U176" s="62">
        <v>0</v>
      </c>
      <c r="V176" s="62">
        <v>0</v>
      </c>
      <c r="W176" s="62">
        <v>0.01</v>
      </c>
      <c r="X176" s="62">
        <v>0.05</v>
      </c>
      <c r="Y176" s="62">
        <v>0</v>
      </c>
      <c r="Z176" s="62" t="s">
        <v>73</v>
      </c>
      <c r="AA176" s="62" t="s">
        <v>282</v>
      </c>
      <c r="AB176" s="62" t="s">
        <v>73</v>
      </c>
      <c r="AC176" s="62" t="s">
        <v>282</v>
      </c>
      <c r="AD176" s="62" t="s">
        <v>73</v>
      </c>
      <c r="AE176" s="62" t="s">
        <v>73</v>
      </c>
      <c r="AF176" s="62">
        <v>0.01</v>
      </c>
      <c r="AG176" s="62">
        <v>0</v>
      </c>
      <c r="AH176" s="62" t="s">
        <v>73</v>
      </c>
      <c r="AI176" s="62" t="s">
        <v>73</v>
      </c>
      <c r="AJ176" s="62">
        <v>0</v>
      </c>
      <c r="AK176" s="62">
        <v>0</v>
      </c>
      <c r="AL176" s="62">
        <v>0</v>
      </c>
      <c r="AM176" s="62">
        <v>0</v>
      </c>
      <c r="AN176" s="62">
        <v>0</v>
      </c>
      <c r="AO176" s="62">
        <v>0</v>
      </c>
      <c r="AP176" s="62">
        <v>0.1</v>
      </c>
      <c r="AQ176" s="62">
        <v>0</v>
      </c>
      <c r="AR176" s="62" t="s">
        <v>73</v>
      </c>
      <c r="AS176" s="62">
        <v>0</v>
      </c>
      <c r="AT176" s="62" t="s">
        <v>73</v>
      </c>
      <c r="AU176" s="62">
        <v>0.03</v>
      </c>
      <c r="AV176" s="62" t="s">
        <v>73</v>
      </c>
      <c r="AW176" s="62" t="s">
        <v>73</v>
      </c>
      <c r="AX176" s="62" t="s">
        <v>282</v>
      </c>
      <c r="AY176" s="62">
        <v>0</v>
      </c>
      <c r="AZ176" s="62">
        <v>0.02</v>
      </c>
      <c r="BA176" s="62" t="s">
        <v>73</v>
      </c>
      <c r="BB176" s="62" t="s">
        <v>282</v>
      </c>
      <c r="BC176" s="62">
        <v>7.0000000000000007E-2</v>
      </c>
      <c r="BD176" s="62" t="s">
        <v>73</v>
      </c>
      <c r="BE176" s="62">
        <v>0.02</v>
      </c>
      <c r="BF176" s="62">
        <v>0</v>
      </c>
      <c r="BG176" s="62">
        <v>0.01</v>
      </c>
      <c r="BH176" s="62">
        <v>0.04</v>
      </c>
      <c r="BI176" s="62">
        <v>0.01</v>
      </c>
      <c r="BJ176" s="62">
        <v>0.03</v>
      </c>
      <c r="BK176" s="62">
        <v>0</v>
      </c>
      <c r="BL176" s="62">
        <v>0.02</v>
      </c>
      <c r="BM176" s="62">
        <v>0.02</v>
      </c>
      <c r="BN176" s="62">
        <v>0</v>
      </c>
      <c r="BO176" s="62">
        <v>0.05</v>
      </c>
      <c r="BP176" s="62" t="s">
        <v>282</v>
      </c>
      <c r="BQ176" s="62">
        <v>0</v>
      </c>
      <c r="BR176" s="62" t="s">
        <v>73</v>
      </c>
      <c r="BS176" s="62">
        <v>0</v>
      </c>
      <c r="BT176" s="62">
        <v>0.01</v>
      </c>
      <c r="BU176" s="62">
        <v>0.01</v>
      </c>
      <c r="BV176" s="62" t="s">
        <v>73</v>
      </c>
      <c r="BW176" s="62" t="s">
        <v>73</v>
      </c>
      <c r="BX176" s="62">
        <v>0.02</v>
      </c>
      <c r="BY176" s="62">
        <v>0.02</v>
      </c>
      <c r="BZ176" s="62">
        <v>0</v>
      </c>
      <c r="CA176" s="62">
        <v>0.01</v>
      </c>
      <c r="CB176" s="62">
        <v>0</v>
      </c>
      <c r="CC176" s="62" t="s">
        <v>282</v>
      </c>
      <c r="CD176" s="62">
        <v>0</v>
      </c>
      <c r="CE176" s="62" t="s">
        <v>282</v>
      </c>
      <c r="CF176" s="62" t="s">
        <v>73</v>
      </c>
      <c r="CG176" s="62">
        <v>0.01</v>
      </c>
      <c r="CH176" s="62">
        <v>0</v>
      </c>
      <c r="CI176" s="62" t="s">
        <v>282</v>
      </c>
      <c r="CJ176" s="62" t="s">
        <v>282</v>
      </c>
      <c r="CK176" s="62">
        <v>0</v>
      </c>
      <c r="CL176" s="62" t="s">
        <v>282</v>
      </c>
      <c r="CM176" s="62">
        <v>0</v>
      </c>
      <c r="CN176" s="62">
        <v>0</v>
      </c>
      <c r="CO176" s="62" t="s">
        <v>73</v>
      </c>
      <c r="CP176" s="62">
        <v>0</v>
      </c>
      <c r="CQ176" s="62" t="s">
        <v>282</v>
      </c>
      <c r="CR176" s="62">
        <v>0.02</v>
      </c>
      <c r="CS176" s="62" t="s">
        <v>73</v>
      </c>
      <c r="CT176" s="62" t="s">
        <v>73</v>
      </c>
      <c r="CU176" s="62" t="s">
        <v>73</v>
      </c>
      <c r="CV176" s="62">
        <v>0</v>
      </c>
      <c r="CW176" s="62" t="s">
        <v>73</v>
      </c>
      <c r="CX176" s="62" t="s">
        <v>73</v>
      </c>
      <c r="CY176" s="62" t="s">
        <v>73</v>
      </c>
      <c r="CZ176" s="62">
        <v>0</v>
      </c>
      <c r="DA176" s="62">
        <v>0.01</v>
      </c>
      <c r="DB176" s="62">
        <v>0</v>
      </c>
      <c r="DC176" s="62" t="s">
        <v>73</v>
      </c>
      <c r="DD176" s="62">
        <v>0.05</v>
      </c>
      <c r="DE176" s="62">
        <v>0</v>
      </c>
      <c r="DF176" s="62" t="s">
        <v>73</v>
      </c>
      <c r="DG176" s="62" t="s">
        <v>73</v>
      </c>
      <c r="DH176" s="62" t="s">
        <v>74</v>
      </c>
      <c r="DI176" s="62">
        <v>0</v>
      </c>
      <c r="DJ176" s="62">
        <v>0.01</v>
      </c>
      <c r="DK176" s="62">
        <v>0.08</v>
      </c>
      <c r="DL176" s="62">
        <v>0</v>
      </c>
      <c r="DM176" s="62">
        <v>0.04</v>
      </c>
      <c r="DN176" s="62">
        <v>7.0000000000000007E-2</v>
      </c>
      <c r="DO176" s="62" t="s">
        <v>282</v>
      </c>
      <c r="DP176" s="62">
        <v>0.01</v>
      </c>
      <c r="DQ176" s="62">
        <v>0</v>
      </c>
      <c r="DR176" s="62" t="s">
        <v>73</v>
      </c>
      <c r="DS176" s="62" t="s">
        <v>73</v>
      </c>
      <c r="DT176" s="62">
        <v>0.02</v>
      </c>
      <c r="DU176" s="62" t="s">
        <v>73</v>
      </c>
      <c r="DV176" s="62" t="s">
        <v>73</v>
      </c>
      <c r="DW176" s="62" t="s">
        <v>73</v>
      </c>
      <c r="DX176" s="62">
        <v>0.02</v>
      </c>
      <c r="DY176" s="62">
        <v>0</v>
      </c>
      <c r="DZ176" s="62" t="s">
        <v>282</v>
      </c>
      <c r="EA176" s="62" t="s">
        <v>282</v>
      </c>
      <c r="EB176" s="62">
        <v>0.03</v>
      </c>
      <c r="EC176" s="62">
        <v>0.03</v>
      </c>
      <c r="ED176" s="62">
        <v>0</v>
      </c>
      <c r="EE176" s="62">
        <v>0.01</v>
      </c>
      <c r="EF176" s="62" t="s">
        <v>73</v>
      </c>
      <c r="EG176" s="62" t="s">
        <v>282</v>
      </c>
      <c r="EH176" s="62" t="s">
        <v>73</v>
      </c>
      <c r="EI176" s="62">
        <v>0.03</v>
      </c>
      <c r="EJ176" s="62">
        <v>0.02</v>
      </c>
      <c r="EK176" s="62" t="s">
        <v>73</v>
      </c>
      <c r="EL176" s="62">
        <v>0.02</v>
      </c>
      <c r="EM176" s="62">
        <v>0.02</v>
      </c>
      <c r="EN176" s="62">
        <v>0.16</v>
      </c>
      <c r="EO176" s="62" t="s">
        <v>73</v>
      </c>
      <c r="EP176" s="62">
        <v>0</v>
      </c>
      <c r="EQ176" s="62">
        <v>0.03</v>
      </c>
      <c r="ER176" s="62">
        <v>0.08</v>
      </c>
      <c r="ES176" s="62">
        <v>0.01</v>
      </c>
      <c r="ET176" s="62">
        <v>0.01</v>
      </c>
      <c r="EU176" s="62">
        <v>0.01</v>
      </c>
      <c r="EV176" s="62">
        <v>0.06</v>
      </c>
      <c r="EW176" s="62" t="s">
        <v>74</v>
      </c>
      <c r="EX176" s="62">
        <v>0.01</v>
      </c>
      <c r="EY176" s="62">
        <v>0.04</v>
      </c>
      <c r="EZ176" s="62">
        <v>0.03</v>
      </c>
      <c r="FA176" s="62">
        <v>0.04</v>
      </c>
      <c r="FB176" s="62">
        <v>0.02</v>
      </c>
      <c r="FC176" s="62">
        <v>0</v>
      </c>
      <c r="FD176" s="62">
        <v>0.01</v>
      </c>
      <c r="FE176" s="62">
        <v>0.01</v>
      </c>
      <c r="FF176" s="62">
        <v>0.03</v>
      </c>
      <c r="FG176" s="62" t="s">
        <v>74</v>
      </c>
      <c r="FH176" s="62" t="s">
        <v>73</v>
      </c>
      <c r="FI176" s="62">
        <v>0.02</v>
      </c>
    </row>
    <row r="177" spans="1:165" x14ac:dyDescent="0.25">
      <c r="A177">
        <v>8</v>
      </c>
      <c r="B177" t="s">
        <v>48</v>
      </c>
      <c r="C177" s="62">
        <v>0.1</v>
      </c>
      <c r="D177" s="62">
        <v>0.12</v>
      </c>
      <c r="E177" s="62">
        <v>0.09</v>
      </c>
      <c r="F177" s="62">
        <v>0.12</v>
      </c>
      <c r="G177" s="62">
        <v>0.14000000000000001</v>
      </c>
      <c r="H177" s="62">
        <v>0.09</v>
      </c>
      <c r="I177" s="62">
        <v>0.14000000000000001</v>
      </c>
      <c r="J177" s="62">
        <v>0.06</v>
      </c>
      <c r="K177" s="62">
        <v>7.0000000000000007E-2</v>
      </c>
      <c r="L177" s="62">
        <v>0.1</v>
      </c>
      <c r="M177" s="62">
        <v>0.13</v>
      </c>
      <c r="N177" s="62">
        <v>0.04</v>
      </c>
      <c r="O177" s="62">
        <v>0.11</v>
      </c>
      <c r="P177" s="62">
        <v>0.26</v>
      </c>
      <c r="Q177" s="62">
        <v>0.16</v>
      </c>
      <c r="R177" s="62">
        <v>0.03</v>
      </c>
      <c r="S177" s="62">
        <v>0.18</v>
      </c>
      <c r="T177" s="62">
        <v>0.08</v>
      </c>
      <c r="U177" s="62">
        <v>0.24</v>
      </c>
      <c r="V177" s="62">
        <v>0.17</v>
      </c>
      <c r="W177" s="62">
        <v>0.05</v>
      </c>
      <c r="X177" s="62">
        <v>0.39</v>
      </c>
      <c r="Y177" s="62">
        <v>0.18</v>
      </c>
      <c r="Z177" s="62">
        <v>0.11</v>
      </c>
      <c r="AA177" s="62" t="s">
        <v>282</v>
      </c>
      <c r="AB177" s="62">
        <v>0.14000000000000001</v>
      </c>
      <c r="AC177" s="62" t="s">
        <v>282</v>
      </c>
      <c r="AD177" s="62">
        <v>0.39</v>
      </c>
      <c r="AE177" s="62">
        <v>0.27</v>
      </c>
      <c r="AF177" s="62">
        <v>0.18</v>
      </c>
      <c r="AG177" s="62">
        <v>0.13</v>
      </c>
      <c r="AH177" s="62">
        <v>0.44</v>
      </c>
      <c r="AI177" s="62">
        <v>0.1</v>
      </c>
      <c r="AJ177" s="62">
        <v>0.05</v>
      </c>
      <c r="AK177" s="62">
        <v>0.56000000000000005</v>
      </c>
      <c r="AL177" s="62">
        <v>0.13</v>
      </c>
      <c r="AM177" s="62">
        <v>0.28999999999999998</v>
      </c>
      <c r="AN177" s="62">
        <v>0.03</v>
      </c>
      <c r="AO177" s="62">
        <v>0</v>
      </c>
      <c r="AP177" s="62">
        <v>0.45</v>
      </c>
      <c r="AQ177" s="62">
        <v>0.26</v>
      </c>
      <c r="AR177" s="62">
        <v>0.02</v>
      </c>
      <c r="AS177" s="62">
        <v>0.19</v>
      </c>
      <c r="AT177" s="62">
        <v>0.16</v>
      </c>
      <c r="AU177" s="62">
        <v>0.13</v>
      </c>
      <c r="AV177" s="62">
        <v>0.12</v>
      </c>
      <c r="AW177" s="62">
        <v>0.1</v>
      </c>
      <c r="AX177" s="62" t="s">
        <v>282</v>
      </c>
      <c r="AY177" s="62">
        <v>0.08</v>
      </c>
      <c r="AZ177" s="62">
        <v>0.49</v>
      </c>
      <c r="BA177" s="62">
        <v>7.0000000000000007E-2</v>
      </c>
      <c r="BB177" s="62" t="s">
        <v>282</v>
      </c>
      <c r="BC177" s="62">
        <v>0.7</v>
      </c>
      <c r="BD177" s="62">
        <v>0.08</v>
      </c>
      <c r="BE177" s="62">
        <v>0.06</v>
      </c>
      <c r="BF177" s="62">
        <v>0.21</v>
      </c>
      <c r="BG177" s="62">
        <v>0.02</v>
      </c>
      <c r="BH177" s="62">
        <v>0.08</v>
      </c>
      <c r="BI177" s="62">
        <v>0.08</v>
      </c>
      <c r="BJ177" s="62">
        <v>0.2</v>
      </c>
      <c r="BK177" s="62">
        <v>0.08</v>
      </c>
      <c r="BL177" s="62" t="s">
        <v>73</v>
      </c>
      <c r="BM177" s="62">
        <v>0.04</v>
      </c>
      <c r="BN177" s="62">
        <v>0</v>
      </c>
      <c r="BO177" s="62">
        <v>0.19</v>
      </c>
      <c r="BP177" s="62" t="s">
        <v>282</v>
      </c>
      <c r="BQ177" s="62">
        <v>0.43</v>
      </c>
      <c r="BR177" s="62">
        <v>0.15</v>
      </c>
      <c r="BS177" s="62">
        <v>0</v>
      </c>
      <c r="BT177" s="62">
        <v>0.21</v>
      </c>
      <c r="BU177" s="62">
        <v>0.24</v>
      </c>
      <c r="BV177" s="62">
        <v>0.25</v>
      </c>
      <c r="BW177" s="62">
        <v>0.28000000000000003</v>
      </c>
      <c r="BX177" s="62">
        <v>0.13</v>
      </c>
      <c r="BY177" s="62">
        <v>0.04</v>
      </c>
      <c r="BZ177" s="62">
        <v>0</v>
      </c>
      <c r="CA177" s="62">
        <v>0.05</v>
      </c>
      <c r="CB177" s="62">
        <v>0.75</v>
      </c>
      <c r="CC177" s="62" t="s">
        <v>282</v>
      </c>
      <c r="CD177" s="62">
        <v>0.3</v>
      </c>
      <c r="CE177" s="62" t="s">
        <v>282</v>
      </c>
      <c r="CF177" s="62">
        <v>0.08</v>
      </c>
      <c r="CG177" s="62">
        <v>0.13</v>
      </c>
      <c r="CH177" s="62">
        <v>0.1</v>
      </c>
      <c r="CI177" s="62" t="s">
        <v>282</v>
      </c>
      <c r="CJ177" s="62" t="s">
        <v>282</v>
      </c>
      <c r="CK177" s="62">
        <v>0</v>
      </c>
      <c r="CL177" s="62" t="s">
        <v>282</v>
      </c>
      <c r="CM177" s="62">
        <v>0.08</v>
      </c>
      <c r="CN177" s="62" t="s">
        <v>73</v>
      </c>
      <c r="CO177" s="62">
        <v>0.04</v>
      </c>
      <c r="CP177" s="62" t="s">
        <v>73</v>
      </c>
      <c r="CQ177" s="62" t="s">
        <v>282</v>
      </c>
      <c r="CR177" s="62">
        <v>0.1</v>
      </c>
      <c r="CS177" s="62">
        <v>0.03</v>
      </c>
      <c r="CT177" s="62">
        <v>0</v>
      </c>
      <c r="CU177" s="62">
        <v>0.1</v>
      </c>
      <c r="CV177" s="62">
        <v>0</v>
      </c>
      <c r="CW177" s="62">
        <v>0.16</v>
      </c>
      <c r="CX177" s="62">
        <v>0.17</v>
      </c>
      <c r="CY177" s="62">
        <v>0.05</v>
      </c>
      <c r="CZ177" s="62">
        <v>0.11</v>
      </c>
      <c r="DA177" s="62">
        <v>0.04</v>
      </c>
      <c r="DB177" s="62">
        <v>0.02</v>
      </c>
      <c r="DC177" s="62">
        <v>0.12</v>
      </c>
      <c r="DD177" s="62">
        <v>0.14000000000000001</v>
      </c>
      <c r="DE177" s="62" t="s">
        <v>73</v>
      </c>
      <c r="DF177" s="62">
        <v>0.03</v>
      </c>
      <c r="DG177" s="62">
        <v>0.01</v>
      </c>
      <c r="DH177" s="62">
        <v>0.06</v>
      </c>
      <c r="DI177" s="62">
        <v>0.03</v>
      </c>
      <c r="DJ177" s="62">
        <v>0.01</v>
      </c>
      <c r="DK177" s="62">
        <v>0.09</v>
      </c>
      <c r="DL177" s="62">
        <v>0.13</v>
      </c>
      <c r="DM177" s="62" t="s">
        <v>73</v>
      </c>
      <c r="DN177" s="62">
        <v>0.15</v>
      </c>
      <c r="DO177" s="62" t="s">
        <v>282</v>
      </c>
      <c r="DP177" s="62">
        <v>0.11</v>
      </c>
      <c r="DQ177" s="62">
        <v>0</v>
      </c>
      <c r="DR177" s="62">
        <v>0.09</v>
      </c>
      <c r="DS177" s="62">
        <v>0.09</v>
      </c>
      <c r="DT177" s="62">
        <v>0.04</v>
      </c>
      <c r="DU177" s="62">
        <v>7.0000000000000007E-2</v>
      </c>
      <c r="DV177" s="62">
        <v>0.47</v>
      </c>
      <c r="DW177" s="62">
        <v>0.06</v>
      </c>
      <c r="DX177" s="62">
        <v>0.03</v>
      </c>
      <c r="DY177" s="62">
        <v>0.34</v>
      </c>
      <c r="DZ177" s="62" t="s">
        <v>282</v>
      </c>
      <c r="EA177" s="62" t="s">
        <v>282</v>
      </c>
      <c r="EB177" s="62">
        <v>7.0000000000000007E-2</v>
      </c>
      <c r="EC177" s="62">
        <v>0.08</v>
      </c>
      <c r="ED177" s="62">
        <v>0.38</v>
      </c>
      <c r="EE177" s="62">
        <v>0.18</v>
      </c>
      <c r="EF177" s="62">
        <v>0.45</v>
      </c>
      <c r="EG177" s="62" t="s">
        <v>282</v>
      </c>
      <c r="EH177" s="62" t="s">
        <v>73</v>
      </c>
      <c r="EI177" s="62">
        <v>0.06</v>
      </c>
      <c r="EJ177" s="62">
        <v>0.11</v>
      </c>
      <c r="EK177" s="62" t="s">
        <v>73</v>
      </c>
      <c r="EL177" s="62">
        <v>0.05</v>
      </c>
      <c r="EM177" s="62">
        <v>0.21</v>
      </c>
      <c r="EN177" s="62">
        <v>0.04</v>
      </c>
      <c r="EO177" s="62">
        <v>0.25</v>
      </c>
      <c r="EP177" s="62">
        <v>0.08</v>
      </c>
      <c r="EQ177" s="62">
        <v>0.05</v>
      </c>
      <c r="ER177" s="62">
        <v>0.05</v>
      </c>
      <c r="ES177" s="62">
        <v>0.1</v>
      </c>
      <c r="ET177" s="62">
        <v>0.05</v>
      </c>
      <c r="EU177" s="62">
        <v>0.01</v>
      </c>
      <c r="EV177" s="62">
        <v>0.11</v>
      </c>
      <c r="EW177" s="62">
        <v>7.0000000000000007E-2</v>
      </c>
      <c r="EX177" s="62">
        <v>0.11</v>
      </c>
      <c r="EY177" s="62">
        <v>0.08</v>
      </c>
      <c r="EZ177" s="62">
        <v>7.0000000000000007E-2</v>
      </c>
      <c r="FA177" s="62">
        <v>0.09</v>
      </c>
      <c r="FB177" s="62">
        <v>0.11</v>
      </c>
      <c r="FC177" s="62">
        <v>0</v>
      </c>
      <c r="FD177" s="62">
        <v>7.0000000000000007E-2</v>
      </c>
      <c r="FE177" s="62">
        <v>0.03</v>
      </c>
      <c r="FF177" s="62">
        <v>0.15</v>
      </c>
      <c r="FG177" s="62">
        <v>0.04</v>
      </c>
      <c r="FH177" s="62">
        <v>7.0000000000000007E-2</v>
      </c>
      <c r="FI177" s="62">
        <v>0.05</v>
      </c>
    </row>
    <row r="178" spans="1:165" x14ac:dyDescent="0.25">
      <c r="A178">
        <v>9</v>
      </c>
      <c r="B178" t="s">
        <v>49</v>
      </c>
      <c r="C178" s="62">
        <v>0.08</v>
      </c>
      <c r="D178" s="62">
        <v>0.08</v>
      </c>
      <c r="E178" s="62">
        <v>0.06</v>
      </c>
      <c r="F178" s="62">
        <v>0.03</v>
      </c>
      <c r="G178" s="62">
        <v>0.06</v>
      </c>
      <c r="H178" s="62">
        <v>0.16</v>
      </c>
      <c r="I178" s="62">
        <v>0.04</v>
      </c>
      <c r="J178" s="62">
        <v>0.13</v>
      </c>
      <c r="K178" s="62">
        <v>0.04</v>
      </c>
      <c r="L178" s="62">
        <v>7.0000000000000007E-2</v>
      </c>
      <c r="M178" s="62">
        <v>0.06</v>
      </c>
      <c r="N178" s="62" t="s">
        <v>73</v>
      </c>
      <c r="O178" s="62">
        <v>0.02</v>
      </c>
      <c r="P178" s="62">
        <v>0.02</v>
      </c>
      <c r="Q178" s="62">
        <v>0.12</v>
      </c>
      <c r="R178" s="62">
        <v>0</v>
      </c>
      <c r="S178" s="62" t="s">
        <v>73</v>
      </c>
      <c r="T178" s="62" t="s">
        <v>73</v>
      </c>
      <c r="U178" s="62">
        <v>0.05</v>
      </c>
      <c r="V178" s="62">
        <v>0</v>
      </c>
      <c r="W178" s="62">
        <v>0</v>
      </c>
      <c r="X178" s="62">
        <v>0.08</v>
      </c>
      <c r="Y178" s="62">
        <v>0.1</v>
      </c>
      <c r="Z178" s="62" t="s">
        <v>73</v>
      </c>
      <c r="AA178" s="62" t="s">
        <v>282</v>
      </c>
      <c r="AB178" s="62">
        <v>0.05</v>
      </c>
      <c r="AC178" s="62" t="s">
        <v>282</v>
      </c>
      <c r="AD178" s="62">
        <v>0.2</v>
      </c>
      <c r="AE178" s="62" t="s">
        <v>73</v>
      </c>
      <c r="AF178" s="62">
        <v>0.01</v>
      </c>
      <c r="AG178" s="62">
        <v>0.01</v>
      </c>
      <c r="AH178" s="62">
        <v>0.28999999999999998</v>
      </c>
      <c r="AI178" s="62">
        <v>0.03</v>
      </c>
      <c r="AJ178" s="62">
        <v>0.02</v>
      </c>
      <c r="AK178" s="62">
        <v>0.3</v>
      </c>
      <c r="AL178" s="62">
        <v>0.03</v>
      </c>
      <c r="AM178" s="62">
        <v>0</v>
      </c>
      <c r="AN178" s="62">
        <v>0.12</v>
      </c>
      <c r="AO178" s="62" t="s">
        <v>73</v>
      </c>
      <c r="AP178" s="62">
        <v>0.25</v>
      </c>
      <c r="AQ178" s="62">
        <v>0.02</v>
      </c>
      <c r="AR178" s="62">
        <v>0.05</v>
      </c>
      <c r="AS178" s="62">
        <v>7.0000000000000007E-2</v>
      </c>
      <c r="AT178" s="62">
        <v>0.05</v>
      </c>
      <c r="AU178" s="62">
        <v>0.09</v>
      </c>
      <c r="AV178" s="62">
        <v>0.02</v>
      </c>
      <c r="AW178" s="62">
        <v>0</v>
      </c>
      <c r="AX178" s="62" t="s">
        <v>282</v>
      </c>
      <c r="AY178" s="62">
        <v>0.03</v>
      </c>
      <c r="AZ178" s="62">
        <v>7.0000000000000007E-2</v>
      </c>
      <c r="BA178" s="62">
        <v>0.05</v>
      </c>
      <c r="BB178" s="62" t="s">
        <v>282</v>
      </c>
      <c r="BC178" s="62">
        <v>0.14000000000000001</v>
      </c>
      <c r="BD178" s="62">
        <v>0.73</v>
      </c>
      <c r="BE178" s="62">
        <v>0.14000000000000001</v>
      </c>
      <c r="BF178" s="62">
        <v>0.09</v>
      </c>
      <c r="BG178" s="62">
        <v>0.08</v>
      </c>
      <c r="BH178" s="62">
        <v>0.22</v>
      </c>
      <c r="BI178" s="62">
        <v>0.16</v>
      </c>
      <c r="BJ178" s="62">
        <v>0.26</v>
      </c>
      <c r="BK178" s="62">
        <v>0.62</v>
      </c>
      <c r="BL178" s="62">
        <v>0.06</v>
      </c>
      <c r="BM178" s="62">
        <v>0.2</v>
      </c>
      <c r="BN178" s="62">
        <v>0.44</v>
      </c>
      <c r="BO178" s="62">
        <v>0.19</v>
      </c>
      <c r="BP178" s="62" t="s">
        <v>282</v>
      </c>
      <c r="BQ178" s="62">
        <v>0</v>
      </c>
      <c r="BR178" s="62">
        <v>7.0000000000000007E-2</v>
      </c>
      <c r="BS178" s="62">
        <v>0</v>
      </c>
      <c r="BT178" s="62">
        <v>0.03</v>
      </c>
      <c r="BU178" s="62">
        <v>0.02</v>
      </c>
      <c r="BV178" s="62">
        <v>0.2</v>
      </c>
      <c r="BW178" s="62">
        <v>0.23</v>
      </c>
      <c r="BX178" s="62">
        <v>0.03</v>
      </c>
      <c r="BY178" s="62">
        <v>0.12</v>
      </c>
      <c r="BZ178" s="62">
        <v>0</v>
      </c>
      <c r="CA178" s="62">
        <v>0</v>
      </c>
      <c r="CB178" s="62">
        <v>0</v>
      </c>
      <c r="CC178" s="62" t="s">
        <v>282</v>
      </c>
      <c r="CD178" s="62">
        <v>0</v>
      </c>
      <c r="CE178" s="62" t="s">
        <v>282</v>
      </c>
      <c r="CF178" s="62">
        <v>0.03</v>
      </c>
      <c r="CG178" s="62">
        <v>0.03</v>
      </c>
      <c r="CH178" s="62" t="s">
        <v>73</v>
      </c>
      <c r="CI178" s="62" t="s">
        <v>282</v>
      </c>
      <c r="CJ178" s="62" t="s">
        <v>282</v>
      </c>
      <c r="CK178" s="62">
        <v>0</v>
      </c>
      <c r="CL178" s="62" t="s">
        <v>282</v>
      </c>
      <c r="CM178" s="62">
        <v>0.28000000000000003</v>
      </c>
      <c r="CN178" s="62">
        <v>0.12</v>
      </c>
      <c r="CO178" s="62">
        <v>0.06</v>
      </c>
      <c r="CP178" s="62">
        <v>0.47</v>
      </c>
      <c r="CQ178" s="62" t="s">
        <v>282</v>
      </c>
      <c r="CR178" s="62">
        <v>0.01</v>
      </c>
      <c r="CS178" s="62">
        <v>0</v>
      </c>
      <c r="CT178" s="62">
        <v>0.41</v>
      </c>
      <c r="CU178" s="62" t="s">
        <v>73</v>
      </c>
      <c r="CV178" s="62">
        <v>0</v>
      </c>
      <c r="CW178" s="62">
        <v>0.02</v>
      </c>
      <c r="CX178" s="62">
        <v>0</v>
      </c>
      <c r="CY178" s="62">
        <v>0.08</v>
      </c>
      <c r="CZ178" s="62" t="s">
        <v>73</v>
      </c>
      <c r="DA178" s="62">
        <v>0.01</v>
      </c>
      <c r="DB178" s="62" t="s">
        <v>73</v>
      </c>
      <c r="DC178" s="62">
        <v>0.02</v>
      </c>
      <c r="DD178" s="62">
        <v>0.1</v>
      </c>
      <c r="DE178" s="62">
        <v>0.34</v>
      </c>
      <c r="DF178" s="62">
        <v>0.09</v>
      </c>
      <c r="DG178" s="62">
        <v>0.25</v>
      </c>
      <c r="DH178" s="62">
        <v>0.34</v>
      </c>
      <c r="DI178" s="62">
        <v>0.36</v>
      </c>
      <c r="DJ178" s="62">
        <v>0.45</v>
      </c>
      <c r="DK178" s="62">
        <v>0.06</v>
      </c>
      <c r="DL178" s="62">
        <v>0.24</v>
      </c>
      <c r="DM178" s="62" t="s">
        <v>73</v>
      </c>
      <c r="DN178" s="62">
        <v>0.03</v>
      </c>
      <c r="DO178" s="62" t="s">
        <v>282</v>
      </c>
      <c r="DP178" s="62">
        <v>0.03</v>
      </c>
      <c r="DQ178" s="62">
        <v>0</v>
      </c>
      <c r="DR178" s="62">
        <v>0.22</v>
      </c>
      <c r="DS178" s="62">
        <v>0.06</v>
      </c>
      <c r="DT178" s="62">
        <v>0.05</v>
      </c>
      <c r="DU178" s="62">
        <v>0.1</v>
      </c>
      <c r="DV178" s="62">
        <v>0</v>
      </c>
      <c r="DW178" s="62">
        <v>0.22</v>
      </c>
      <c r="DX178" s="62">
        <v>0.18</v>
      </c>
      <c r="DY178" s="62">
        <v>0</v>
      </c>
      <c r="DZ178" s="62" t="s">
        <v>282</v>
      </c>
      <c r="EA178" s="62" t="s">
        <v>282</v>
      </c>
      <c r="EB178" s="62">
        <v>0.01</v>
      </c>
      <c r="EC178" s="62" t="s">
        <v>73</v>
      </c>
      <c r="ED178" s="62">
        <v>0</v>
      </c>
      <c r="EE178" s="62">
        <v>0.14000000000000001</v>
      </c>
      <c r="EF178" s="62">
        <v>0.15</v>
      </c>
      <c r="EG178" s="62" t="s">
        <v>282</v>
      </c>
      <c r="EH178" s="62">
        <v>0.17</v>
      </c>
      <c r="EI178" s="62">
        <v>0.11</v>
      </c>
      <c r="EJ178" s="62" t="s">
        <v>74</v>
      </c>
      <c r="EK178" s="62" t="s">
        <v>73</v>
      </c>
      <c r="EL178" s="62">
        <v>0.21</v>
      </c>
      <c r="EM178" s="62">
        <v>0.13</v>
      </c>
      <c r="EN178" s="62">
        <v>0.15</v>
      </c>
      <c r="EO178" s="62">
        <v>0.13</v>
      </c>
      <c r="EP178" s="62">
        <v>0.13</v>
      </c>
      <c r="EQ178" s="62">
        <v>0.09</v>
      </c>
      <c r="ER178" s="62">
        <v>0.05</v>
      </c>
      <c r="ES178" s="62">
        <v>0.1</v>
      </c>
      <c r="ET178" s="62">
        <v>0.11</v>
      </c>
      <c r="EU178" s="62" t="s">
        <v>73</v>
      </c>
      <c r="EV178" s="62">
        <v>0.02</v>
      </c>
      <c r="EW178" s="62">
        <v>0.05</v>
      </c>
      <c r="EX178" s="62">
        <v>0.02</v>
      </c>
      <c r="EY178" s="62" t="s">
        <v>73</v>
      </c>
      <c r="EZ178" s="62">
        <v>0.01</v>
      </c>
      <c r="FA178" s="62">
        <v>7.0000000000000007E-2</v>
      </c>
      <c r="FB178" s="62" t="s">
        <v>73</v>
      </c>
      <c r="FC178" s="62">
        <v>0</v>
      </c>
      <c r="FD178" s="62">
        <v>0.02</v>
      </c>
      <c r="FE178" s="62">
        <v>0.09</v>
      </c>
      <c r="FF178" s="62">
        <v>0.06</v>
      </c>
      <c r="FG178" s="62">
        <v>0.13</v>
      </c>
      <c r="FH178" s="62" t="s">
        <v>73</v>
      </c>
      <c r="FI178" s="62">
        <v>0.13</v>
      </c>
    </row>
    <row r="179" spans="1:165" x14ac:dyDescent="0.25">
      <c r="A179">
        <v>10</v>
      </c>
      <c r="B179" t="s">
        <v>433</v>
      </c>
      <c r="C179" s="62" t="s">
        <v>74</v>
      </c>
      <c r="D179" s="62">
        <v>0</v>
      </c>
      <c r="E179" s="62" t="s">
        <v>73</v>
      </c>
      <c r="F179" s="62">
        <v>0</v>
      </c>
      <c r="G179" s="62">
        <v>0</v>
      </c>
      <c r="H179" s="62">
        <v>0</v>
      </c>
      <c r="I179" s="62">
        <v>0</v>
      </c>
      <c r="J179" s="62" t="s">
        <v>73</v>
      </c>
      <c r="K179" s="62" t="s">
        <v>73</v>
      </c>
      <c r="L179" s="62" t="s">
        <v>73</v>
      </c>
      <c r="M179" s="62">
        <v>0</v>
      </c>
      <c r="N179" s="62">
        <v>0</v>
      </c>
      <c r="O179" s="62">
        <v>0</v>
      </c>
      <c r="P179" s="62">
        <v>0</v>
      </c>
      <c r="Q179" s="62">
        <v>0</v>
      </c>
      <c r="R179" s="62">
        <v>0</v>
      </c>
      <c r="S179" s="62">
        <v>0</v>
      </c>
      <c r="T179" s="62">
        <v>0</v>
      </c>
      <c r="U179" s="62">
        <v>0</v>
      </c>
      <c r="V179" s="62">
        <v>0</v>
      </c>
      <c r="W179" s="62">
        <v>0</v>
      </c>
      <c r="X179" s="62">
        <v>0</v>
      </c>
      <c r="Y179" s="62">
        <v>0</v>
      </c>
      <c r="Z179" s="62">
        <v>0</v>
      </c>
      <c r="AA179" s="62" t="s">
        <v>282</v>
      </c>
      <c r="AB179" s="62">
        <v>0</v>
      </c>
      <c r="AC179" s="62" t="s">
        <v>282</v>
      </c>
      <c r="AD179" s="62">
        <v>0</v>
      </c>
      <c r="AE179" s="62">
        <v>0</v>
      </c>
      <c r="AF179" s="62">
        <v>0</v>
      </c>
      <c r="AG179" s="62">
        <v>0</v>
      </c>
      <c r="AH179" s="62">
        <v>0</v>
      </c>
      <c r="AI179" s="62">
        <v>0</v>
      </c>
      <c r="AJ179" s="62">
        <v>0</v>
      </c>
      <c r="AK179" s="62">
        <v>0</v>
      </c>
      <c r="AL179" s="62">
        <v>0</v>
      </c>
      <c r="AM179" s="62">
        <v>0</v>
      </c>
      <c r="AN179" s="62">
        <v>0</v>
      </c>
      <c r="AO179" s="62">
        <v>0</v>
      </c>
      <c r="AP179" s="62">
        <v>0</v>
      </c>
      <c r="AQ179" s="62">
        <v>0</v>
      </c>
      <c r="AR179" s="62">
        <v>0</v>
      </c>
      <c r="AS179" s="62">
        <v>0</v>
      </c>
      <c r="AT179" s="62">
        <v>0</v>
      </c>
      <c r="AU179" s="62">
        <v>0</v>
      </c>
      <c r="AV179" s="62" t="s">
        <v>73</v>
      </c>
      <c r="AW179" s="62">
        <v>0</v>
      </c>
      <c r="AX179" s="62" t="s">
        <v>282</v>
      </c>
      <c r="AY179" s="62">
        <v>0</v>
      </c>
      <c r="AZ179" s="62">
        <v>0</v>
      </c>
      <c r="BA179" s="62">
        <v>0</v>
      </c>
      <c r="BB179" s="62" t="s">
        <v>282</v>
      </c>
      <c r="BC179" s="62">
        <v>0</v>
      </c>
      <c r="BD179" s="62">
        <v>0</v>
      </c>
      <c r="BE179" s="62">
        <v>0</v>
      </c>
      <c r="BF179" s="62">
        <v>0</v>
      </c>
      <c r="BG179" s="62">
        <v>0</v>
      </c>
      <c r="BH179" s="62">
        <v>0</v>
      </c>
      <c r="BI179" s="62">
        <v>0</v>
      </c>
      <c r="BJ179" s="62">
        <v>0</v>
      </c>
      <c r="BK179" s="62">
        <v>0</v>
      </c>
      <c r="BL179" s="62">
        <v>0</v>
      </c>
      <c r="BM179" s="62">
        <v>0</v>
      </c>
      <c r="BN179" s="62">
        <v>0</v>
      </c>
      <c r="BO179" s="62">
        <v>0</v>
      </c>
      <c r="BP179" s="62" t="s">
        <v>282</v>
      </c>
      <c r="BQ179" s="62">
        <v>0</v>
      </c>
      <c r="BR179" s="62">
        <v>0</v>
      </c>
      <c r="BS179" s="62">
        <v>0</v>
      </c>
      <c r="BT179" s="62">
        <v>0</v>
      </c>
      <c r="BU179" s="62">
        <v>0</v>
      </c>
      <c r="BV179" s="62">
        <v>0</v>
      </c>
      <c r="BW179" s="62">
        <v>0</v>
      </c>
      <c r="BX179" s="62">
        <v>0</v>
      </c>
      <c r="BY179" s="62">
        <v>0</v>
      </c>
      <c r="BZ179" s="62">
        <v>0</v>
      </c>
      <c r="CA179" s="62">
        <v>0</v>
      </c>
      <c r="CB179" s="62">
        <v>0</v>
      </c>
      <c r="CC179" s="62" t="s">
        <v>282</v>
      </c>
      <c r="CD179" s="62">
        <v>0</v>
      </c>
      <c r="CE179" s="62" t="s">
        <v>282</v>
      </c>
      <c r="CF179" s="62">
        <v>0</v>
      </c>
      <c r="CG179" s="62">
        <v>0</v>
      </c>
      <c r="CH179" s="62">
        <v>0</v>
      </c>
      <c r="CI179" s="62" t="s">
        <v>282</v>
      </c>
      <c r="CJ179" s="62" t="s">
        <v>282</v>
      </c>
      <c r="CK179" s="62">
        <v>0</v>
      </c>
      <c r="CL179" s="62" t="s">
        <v>282</v>
      </c>
      <c r="CM179" s="62">
        <v>0</v>
      </c>
      <c r="CN179" s="62">
        <v>0</v>
      </c>
      <c r="CO179" s="62">
        <v>0</v>
      </c>
      <c r="CP179" s="62">
        <v>0</v>
      </c>
      <c r="CQ179" s="62" t="s">
        <v>282</v>
      </c>
      <c r="CR179" s="62">
        <v>0</v>
      </c>
      <c r="CS179" s="62">
        <v>0</v>
      </c>
      <c r="CT179" s="62">
        <v>0</v>
      </c>
      <c r="CU179" s="62">
        <v>0</v>
      </c>
      <c r="CV179" s="62">
        <v>0</v>
      </c>
      <c r="CW179" s="62">
        <v>0</v>
      </c>
      <c r="CX179" s="62">
        <v>0</v>
      </c>
      <c r="CY179" s="62">
        <v>0</v>
      </c>
      <c r="CZ179" s="62">
        <v>0</v>
      </c>
      <c r="DA179" s="62">
        <v>0</v>
      </c>
      <c r="DB179" s="62">
        <v>0</v>
      </c>
      <c r="DC179" s="62">
        <v>0</v>
      </c>
      <c r="DD179" s="62">
        <v>0</v>
      </c>
      <c r="DE179" s="62">
        <v>0</v>
      </c>
      <c r="DF179" s="62">
        <v>0</v>
      </c>
      <c r="DG179" s="62">
        <v>0</v>
      </c>
      <c r="DH179" s="62">
        <v>0</v>
      </c>
      <c r="DI179" s="62">
        <v>0</v>
      </c>
      <c r="DJ179" s="62">
        <v>0</v>
      </c>
      <c r="DK179" s="62">
        <v>0</v>
      </c>
      <c r="DL179" s="62">
        <v>0</v>
      </c>
      <c r="DM179" s="62">
        <v>0</v>
      </c>
      <c r="DN179" s="62">
        <v>0</v>
      </c>
      <c r="DO179" s="62" t="s">
        <v>282</v>
      </c>
      <c r="DP179" s="62" t="s">
        <v>73</v>
      </c>
      <c r="DQ179" s="62">
        <v>0</v>
      </c>
      <c r="DR179" s="62">
        <v>0</v>
      </c>
      <c r="DS179" s="62">
        <v>0</v>
      </c>
      <c r="DT179" s="62">
        <v>0</v>
      </c>
      <c r="DU179" s="62">
        <v>0</v>
      </c>
      <c r="DV179" s="62">
        <v>0</v>
      </c>
      <c r="DW179" s="62">
        <v>0</v>
      </c>
      <c r="DX179" s="62">
        <v>0</v>
      </c>
      <c r="DY179" s="62">
        <v>0</v>
      </c>
      <c r="DZ179" s="62" t="s">
        <v>282</v>
      </c>
      <c r="EA179" s="62" t="s">
        <v>282</v>
      </c>
      <c r="EB179" s="62">
        <v>0</v>
      </c>
      <c r="EC179" s="62">
        <v>0</v>
      </c>
      <c r="ED179" s="62">
        <v>0</v>
      </c>
      <c r="EE179" s="62">
        <v>0</v>
      </c>
      <c r="EF179" s="62">
        <v>0</v>
      </c>
      <c r="EG179" s="62" t="s">
        <v>282</v>
      </c>
      <c r="EH179" s="62">
        <v>0</v>
      </c>
      <c r="EI179" s="62">
        <v>0</v>
      </c>
      <c r="EJ179" s="62">
        <v>0</v>
      </c>
      <c r="EK179" s="62" t="s">
        <v>73</v>
      </c>
      <c r="EL179" s="62">
        <v>0</v>
      </c>
      <c r="EM179" s="62">
        <v>0</v>
      </c>
      <c r="EN179" s="62">
        <v>0</v>
      </c>
      <c r="EO179" s="62" t="s">
        <v>73</v>
      </c>
      <c r="EP179" s="62">
        <v>0</v>
      </c>
      <c r="EQ179" s="62">
        <v>0</v>
      </c>
      <c r="ER179" s="62">
        <v>0</v>
      </c>
      <c r="ES179" s="62">
        <v>0</v>
      </c>
      <c r="ET179" s="62">
        <v>0</v>
      </c>
      <c r="EU179" s="62">
        <v>0</v>
      </c>
      <c r="EV179" s="62">
        <v>0</v>
      </c>
      <c r="EW179" s="62">
        <v>0</v>
      </c>
      <c r="EX179" s="62">
        <v>0</v>
      </c>
      <c r="EY179" s="62">
        <v>0</v>
      </c>
      <c r="EZ179" s="62">
        <v>0</v>
      </c>
      <c r="FA179" s="62">
        <v>0</v>
      </c>
      <c r="FB179" s="62">
        <v>0</v>
      </c>
      <c r="FC179" s="62">
        <v>0</v>
      </c>
      <c r="FD179" s="62" t="s">
        <v>73</v>
      </c>
      <c r="FE179" s="62">
        <v>0</v>
      </c>
      <c r="FF179" s="62">
        <v>0</v>
      </c>
      <c r="FG179" s="62">
        <v>0</v>
      </c>
      <c r="FH179" s="62">
        <v>0</v>
      </c>
      <c r="FI179" s="62">
        <v>0</v>
      </c>
    </row>
    <row r="180" spans="1:165" x14ac:dyDescent="0.25">
      <c r="A180">
        <v>11</v>
      </c>
      <c r="B180" t="s">
        <v>50</v>
      </c>
      <c r="C180" s="62" t="s">
        <v>74</v>
      </c>
      <c r="D180" s="62" t="s">
        <v>74</v>
      </c>
      <c r="E180" s="62" t="s">
        <v>73</v>
      </c>
      <c r="F180" s="62" t="s">
        <v>73</v>
      </c>
      <c r="G180" s="62">
        <v>0</v>
      </c>
      <c r="H180" s="62">
        <v>0</v>
      </c>
      <c r="I180" s="62" t="s">
        <v>74</v>
      </c>
      <c r="J180" s="62" t="s">
        <v>74</v>
      </c>
      <c r="K180" s="62" t="s">
        <v>74</v>
      </c>
      <c r="L180" s="62" t="s">
        <v>74</v>
      </c>
      <c r="M180" s="62">
        <v>0</v>
      </c>
      <c r="N180" s="62">
        <v>0</v>
      </c>
      <c r="O180" s="62">
        <v>0</v>
      </c>
      <c r="P180" s="62">
        <v>0</v>
      </c>
      <c r="Q180" s="62" t="s">
        <v>73</v>
      </c>
      <c r="R180" s="62">
        <v>0</v>
      </c>
      <c r="S180" s="62">
        <v>0</v>
      </c>
      <c r="T180" s="62">
        <v>0</v>
      </c>
      <c r="U180" s="62">
        <v>0</v>
      </c>
      <c r="V180" s="62">
        <v>0</v>
      </c>
      <c r="W180" s="62">
        <v>0</v>
      </c>
      <c r="X180" s="62">
        <v>0</v>
      </c>
      <c r="Y180" s="62">
        <v>0</v>
      </c>
      <c r="Z180" s="62">
        <v>0</v>
      </c>
      <c r="AA180" s="62" t="s">
        <v>282</v>
      </c>
      <c r="AB180" s="62" t="s">
        <v>73</v>
      </c>
      <c r="AC180" s="62" t="s">
        <v>282</v>
      </c>
      <c r="AD180" s="62">
        <v>0</v>
      </c>
      <c r="AE180" s="62">
        <v>0</v>
      </c>
      <c r="AF180" s="62">
        <v>0</v>
      </c>
      <c r="AG180" s="62" t="s">
        <v>73</v>
      </c>
      <c r="AH180" s="62" t="s">
        <v>73</v>
      </c>
      <c r="AI180" s="62">
        <v>0</v>
      </c>
      <c r="AJ180" s="62">
        <v>0</v>
      </c>
      <c r="AK180" s="62">
        <v>0</v>
      </c>
      <c r="AL180" s="62">
        <v>0</v>
      </c>
      <c r="AM180" s="62">
        <v>0</v>
      </c>
      <c r="AN180" s="62">
        <v>0</v>
      </c>
      <c r="AO180" s="62">
        <v>0</v>
      </c>
      <c r="AP180" s="62">
        <v>0</v>
      </c>
      <c r="AQ180" s="62">
        <v>0</v>
      </c>
      <c r="AR180" s="62">
        <v>0</v>
      </c>
      <c r="AS180" s="62">
        <v>0</v>
      </c>
      <c r="AT180" s="62">
        <v>0</v>
      </c>
      <c r="AU180" s="62" t="s">
        <v>73</v>
      </c>
      <c r="AV180" s="62" t="s">
        <v>73</v>
      </c>
      <c r="AW180" s="62">
        <v>0</v>
      </c>
      <c r="AX180" s="62" t="s">
        <v>282</v>
      </c>
      <c r="AY180" s="62">
        <v>0</v>
      </c>
      <c r="AZ180" s="62">
        <v>0</v>
      </c>
      <c r="BA180" s="62">
        <v>0</v>
      </c>
      <c r="BB180" s="62" t="s">
        <v>282</v>
      </c>
      <c r="BC180" s="62">
        <v>0</v>
      </c>
      <c r="BD180" s="62">
        <v>0</v>
      </c>
      <c r="BE180" s="62">
        <v>0</v>
      </c>
      <c r="BF180" s="62">
        <v>0</v>
      </c>
      <c r="BG180" s="62">
        <v>0</v>
      </c>
      <c r="BH180" s="62">
        <v>0</v>
      </c>
      <c r="BI180" s="62">
        <v>0</v>
      </c>
      <c r="BJ180" s="62">
        <v>0</v>
      </c>
      <c r="BK180" s="62">
        <v>0</v>
      </c>
      <c r="BL180" s="62">
        <v>0</v>
      </c>
      <c r="BM180" s="62">
        <v>0</v>
      </c>
      <c r="BN180" s="62">
        <v>0</v>
      </c>
      <c r="BO180" s="62">
        <v>0</v>
      </c>
      <c r="BP180" s="62" t="s">
        <v>282</v>
      </c>
      <c r="BQ180" s="62">
        <v>0</v>
      </c>
      <c r="BR180" s="62">
        <v>0</v>
      </c>
      <c r="BS180" s="62">
        <v>0</v>
      </c>
      <c r="BT180" s="62">
        <v>0</v>
      </c>
      <c r="BU180" s="62">
        <v>0</v>
      </c>
      <c r="BV180" s="62">
        <v>0</v>
      </c>
      <c r="BW180" s="62">
        <v>0</v>
      </c>
      <c r="BX180" s="62">
        <v>0</v>
      </c>
      <c r="BY180" s="62">
        <v>0</v>
      </c>
      <c r="BZ180" s="62">
        <v>0</v>
      </c>
      <c r="CA180" s="62">
        <v>0</v>
      </c>
      <c r="CB180" s="62">
        <v>0</v>
      </c>
      <c r="CC180" s="62" t="s">
        <v>282</v>
      </c>
      <c r="CD180" s="62">
        <v>0</v>
      </c>
      <c r="CE180" s="62" t="s">
        <v>282</v>
      </c>
      <c r="CF180" s="62">
        <v>0</v>
      </c>
      <c r="CG180" s="62">
        <v>0.01</v>
      </c>
      <c r="CH180" s="62">
        <v>0</v>
      </c>
      <c r="CI180" s="62" t="s">
        <v>282</v>
      </c>
      <c r="CJ180" s="62" t="s">
        <v>282</v>
      </c>
      <c r="CK180" s="62">
        <v>0</v>
      </c>
      <c r="CL180" s="62" t="s">
        <v>282</v>
      </c>
      <c r="CM180" s="62">
        <v>0</v>
      </c>
      <c r="CN180" s="62">
        <v>0</v>
      </c>
      <c r="CO180" s="62">
        <v>0</v>
      </c>
      <c r="CP180" s="62">
        <v>0</v>
      </c>
      <c r="CQ180" s="62" t="s">
        <v>282</v>
      </c>
      <c r="CR180" s="62">
        <v>0</v>
      </c>
      <c r="CS180" s="62">
        <v>0</v>
      </c>
      <c r="CT180" s="62">
        <v>0</v>
      </c>
      <c r="CU180" s="62">
        <v>0</v>
      </c>
      <c r="CV180" s="62">
        <v>0</v>
      </c>
      <c r="CW180" s="62" t="s">
        <v>73</v>
      </c>
      <c r="CX180" s="62">
        <v>0</v>
      </c>
      <c r="CY180" s="62">
        <v>0</v>
      </c>
      <c r="CZ180" s="62">
        <v>0</v>
      </c>
      <c r="DA180" s="62">
        <v>0</v>
      </c>
      <c r="DB180" s="62">
        <v>0</v>
      </c>
      <c r="DC180" s="62">
        <v>0</v>
      </c>
      <c r="DD180" s="62">
        <v>0</v>
      </c>
      <c r="DE180" s="62">
        <v>0</v>
      </c>
      <c r="DF180" s="62">
        <v>0</v>
      </c>
      <c r="DG180" s="62">
        <v>0</v>
      </c>
      <c r="DH180" s="62">
        <v>0</v>
      </c>
      <c r="DI180" s="62">
        <v>0</v>
      </c>
      <c r="DJ180" s="62">
        <v>0</v>
      </c>
      <c r="DK180" s="62">
        <v>0</v>
      </c>
      <c r="DL180" s="62">
        <v>0</v>
      </c>
      <c r="DM180" s="62">
        <v>0</v>
      </c>
      <c r="DN180" s="62">
        <v>0</v>
      </c>
      <c r="DO180" s="62" t="s">
        <v>282</v>
      </c>
      <c r="DP180" s="62">
        <v>0</v>
      </c>
      <c r="DQ180" s="62">
        <v>0</v>
      </c>
      <c r="DR180" s="62">
        <v>0</v>
      </c>
      <c r="DS180" s="62">
        <v>0</v>
      </c>
      <c r="DT180" s="62">
        <v>0</v>
      </c>
      <c r="DU180" s="62">
        <v>0</v>
      </c>
      <c r="DV180" s="62">
        <v>0</v>
      </c>
      <c r="DW180" s="62">
        <v>0</v>
      </c>
      <c r="DX180" s="62">
        <v>0</v>
      </c>
      <c r="DY180" s="62">
        <v>0</v>
      </c>
      <c r="DZ180" s="62" t="s">
        <v>282</v>
      </c>
      <c r="EA180" s="62" t="s">
        <v>282</v>
      </c>
      <c r="EB180" s="62">
        <v>0</v>
      </c>
      <c r="EC180" s="62">
        <v>0</v>
      </c>
      <c r="ED180" s="62">
        <v>0</v>
      </c>
      <c r="EE180" s="62" t="s">
        <v>73</v>
      </c>
      <c r="EF180" s="62">
        <v>0</v>
      </c>
      <c r="EG180" s="62" t="s">
        <v>282</v>
      </c>
      <c r="EH180" s="62">
        <v>0</v>
      </c>
      <c r="EI180" s="62" t="s">
        <v>73</v>
      </c>
      <c r="EJ180" s="62">
        <v>0</v>
      </c>
      <c r="EK180" s="62" t="s">
        <v>73</v>
      </c>
      <c r="EL180" s="62">
        <v>0</v>
      </c>
      <c r="EM180" s="62">
        <v>0</v>
      </c>
      <c r="EN180" s="62">
        <v>0</v>
      </c>
      <c r="EO180" s="62">
        <v>0</v>
      </c>
      <c r="EP180" s="62">
        <v>0</v>
      </c>
      <c r="EQ180" s="62">
        <v>0</v>
      </c>
      <c r="ER180" s="62">
        <v>0</v>
      </c>
      <c r="ES180" s="62">
        <v>0</v>
      </c>
      <c r="ET180" s="62">
        <v>0</v>
      </c>
      <c r="EU180" s="62">
        <v>0</v>
      </c>
      <c r="EV180" s="62">
        <v>0</v>
      </c>
      <c r="EW180" s="62">
        <v>0</v>
      </c>
      <c r="EX180" s="62" t="s">
        <v>73</v>
      </c>
      <c r="EY180" s="62">
        <v>0</v>
      </c>
      <c r="EZ180" s="62" t="s">
        <v>73</v>
      </c>
      <c r="FA180" s="62">
        <v>0</v>
      </c>
      <c r="FB180" s="62" t="s">
        <v>73</v>
      </c>
      <c r="FC180" s="62">
        <v>0</v>
      </c>
      <c r="FD180" s="62">
        <v>0</v>
      </c>
      <c r="FE180" s="62">
        <v>0</v>
      </c>
      <c r="FF180" s="62" t="s">
        <v>73</v>
      </c>
      <c r="FG180" s="62">
        <v>0</v>
      </c>
      <c r="FH180" s="62">
        <v>0</v>
      </c>
      <c r="FI180" s="62" t="s">
        <v>73</v>
      </c>
    </row>
    <row r="181" spans="1:165" x14ac:dyDescent="0.25">
      <c r="A181">
        <v>12</v>
      </c>
      <c r="B181" t="s">
        <v>51</v>
      </c>
      <c r="C181" s="62" t="s">
        <v>74</v>
      </c>
      <c r="D181" s="62" t="s">
        <v>73</v>
      </c>
      <c r="E181" s="62" t="s">
        <v>73</v>
      </c>
      <c r="F181" s="62">
        <v>0</v>
      </c>
      <c r="G181" s="62">
        <v>0</v>
      </c>
      <c r="H181" s="62">
        <v>0</v>
      </c>
      <c r="I181" s="62">
        <v>0</v>
      </c>
      <c r="J181" s="62">
        <v>0</v>
      </c>
      <c r="K181" s="62">
        <v>0</v>
      </c>
      <c r="L181" s="62" t="s">
        <v>73</v>
      </c>
      <c r="M181" s="62" t="s">
        <v>73</v>
      </c>
      <c r="N181" s="62">
        <v>0</v>
      </c>
      <c r="O181" s="62">
        <v>0</v>
      </c>
      <c r="P181" s="62">
        <v>0</v>
      </c>
      <c r="Q181" s="62">
        <v>0</v>
      </c>
      <c r="R181" s="62">
        <v>0</v>
      </c>
      <c r="S181" s="62">
        <v>0</v>
      </c>
      <c r="T181" s="62">
        <v>0</v>
      </c>
      <c r="U181" s="62">
        <v>0</v>
      </c>
      <c r="V181" s="62">
        <v>0</v>
      </c>
      <c r="W181" s="62">
        <v>0</v>
      </c>
      <c r="X181" s="62">
        <v>0</v>
      </c>
      <c r="Y181" s="62">
        <v>0</v>
      </c>
      <c r="Z181" s="62">
        <v>0</v>
      </c>
      <c r="AA181" s="62" t="s">
        <v>282</v>
      </c>
      <c r="AB181" s="62">
        <v>0</v>
      </c>
      <c r="AC181" s="62" t="s">
        <v>282</v>
      </c>
      <c r="AD181" s="62">
        <v>0</v>
      </c>
      <c r="AE181" s="62">
        <v>0</v>
      </c>
      <c r="AF181" s="62">
        <v>0</v>
      </c>
      <c r="AG181" s="62">
        <v>0</v>
      </c>
      <c r="AH181" s="62">
        <v>0</v>
      </c>
      <c r="AI181" s="62">
        <v>0</v>
      </c>
      <c r="AJ181" s="62">
        <v>0</v>
      </c>
      <c r="AK181" s="62">
        <v>0</v>
      </c>
      <c r="AL181" s="62">
        <v>0</v>
      </c>
      <c r="AM181" s="62">
        <v>0</v>
      </c>
      <c r="AN181" s="62">
        <v>0</v>
      </c>
      <c r="AO181" s="62">
        <v>0</v>
      </c>
      <c r="AP181" s="62">
        <v>0</v>
      </c>
      <c r="AQ181" s="62">
        <v>0</v>
      </c>
      <c r="AR181" s="62">
        <v>0</v>
      </c>
      <c r="AS181" s="62">
        <v>0</v>
      </c>
      <c r="AT181" s="62">
        <v>0</v>
      </c>
      <c r="AU181" s="62" t="s">
        <v>73</v>
      </c>
      <c r="AV181" s="62">
        <v>0</v>
      </c>
      <c r="AW181" s="62">
        <v>0</v>
      </c>
      <c r="AX181" s="62" t="s">
        <v>282</v>
      </c>
      <c r="AY181" s="62">
        <v>0</v>
      </c>
      <c r="AZ181" s="62">
        <v>0</v>
      </c>
      <c r="BA181" s="62">
        <v>0</v>
      </c>
      <c r="BB181" s="62" t="s">
        <v>282</v>
      </c>
      <c r="BC181" s="62">
        <v>0</v>
      </c>
      <c r="BD181" s="62">
        <v>0</v>
      </c>
      <c r="BE181" s="62">
        <v>0</v>
      </c>
      <c r="BF181" s="62">
        <v>0</v>
      </c>
      <c r="BG181" s="62">
        <v>0</v>
      </c>
      <c r="BH181" s="62">
        <v>0</v>
      </c>
      <c r="BI181" s="62">
        <v>0</v>
      </c>
      <c r="BJ181" s="62">
        <v>0</v>
      </c>
      <c r="BK181" s="62">
        <v>0</v>
      </c>
      <c r="BL181" s="62">
        <v>0</v>
      </c>
      <c r="BM181" s="62">
        <v>0</v>
      </c>
      <c r="BN181" s="62">
        <v>0</v>
      </c>
      <c r="BO181" s="62">
        <v>0</v>
      </c>
      <c r="BP181" s="62" t="s">
        <v>282</v>
      </c>
      <c r="BQ181" s="62">
        <v>0</v>
      </c>
      <c r="BR181" s="62">
        <v>0</v>
      </c>
      <c r="BS181" s="62">
        <v>0</v>
      </c>
      <c r="BT181" s="62">
        <v>0</v>
      </c>
      <c r="BU181" s="62" t="s">
        <v>73</v>
      </c>
      <c r="BV181" s="62">
        <v>0</v>
      </c>
      <c r="BW181" s="62">
        <v>0</v>
      </c>
      <c r="BX181" s="62">
        <v>0</v>
      </c>
      <c r="BY181" s="62">
        <v>0</v>
      </c>
      <c r="BZ181" s="62">
        <v>0</v>
      </c>
      <c r="CA181" s="62">
        <v>0</v>
      </c>
      <c r="CB181" s="62">
        <v>0</v>
      </c>
      <c r="CC181" s="62" t="s">
        <v>282</v>
      </c>
      <c r="CD181" s="62">
        <v>0</v>
      </c>
      <c r="CE181" s="62" t="s">
        <v>282</v>
      </c>
      <c r="CF181" s="62">
        <v>0</v>
      </c>
      <c r="CG181" s="62">
        <v>0</v>
      </c>
      <c r="CH181" s="62">
        <v>0</v>
      </c>
      <c r="CI181" s="62" t="s">
        <v>282</v>
      </c>
      <c r="CJ181" s="62" t="s">
        <v>282</v>
      </c>
      <c r="CK181" s="62">
        <v>0</v>
      </c>
      <c r="CL181" s="62" t="s">
        <v>282</v>
      </c>
      <c r="CM181" s="62">
        <v>0</v>
      </c>
      <c r="CN181" s="62">
        <v>0</v>
      </c>
      <c r="CO181" s="62">
        <v>0</v>
      </c>
      <c r="CP181" s="62">
        <v>0</v>
      </c>
      <c r="CQ181" s="62" t="s">
        <v>282</v>
      </c>
      <c r="CR181" s="62">
        <v>0</v>
      </c>
      <c r="CS181" s="62">
        <v>0</v>
      </c>
      <c r="CT181" s="62">
        <v>0</v>
      </c>
      <c r="CU181" s="62">
        <v>0</v>
      </c>
      <c r="CV181" s="62">
        <v>0</v>
      </c>
      <c r="CW181" s="62">
        <v>0</v>
      </c>
      <c r="CX181" s="62">
        <v>0</v>
      </c>
      <c r="CY181" s="62">
        <v>0</v>
      </c>
      <c r="CZ181" s="62">
        <v>0</v>
      </c>
      <c r="DA181" s="62">
        <v>0</v>
      </c>
      <c r="DB181" s="62">
        <v>0</v>
      </c>
      <c r="DC181" s="62">
        <v>0</v>
      </c>
      <c r="DD181" s="62">
        <v>0</v>
      </c>
      <c r="DE181" s="62">
        <v>0</v>
      </c>
      <c r="DF181" s="62">
        <v>0</v>
      </c>
      <c r="DG181" s="62">
        <v>0</v>
      </c>
      <c r="DH181" s="62">
        <v>0</v>
      </c>
      <c r="DI181" s="62">
        <v>0</v>
      </c>
      <c r="DJ181" s="62">
        <v>0</v>
      </c>
      <c r="DK181" s="62" t="s">
        <v>73</v>
      </c>
      <c r="DL181" s="62">
        <v>0</v>
      </c>
      <c r="DM181" s="62">
        <v>0</v>
      </c>
      <c r="DN181" s="62">
        <v>0</v>
      </c>
      <c r="DO181" s="62" t="s">
        <v>282</v>
      </c>
      <c r="DP181" s="62">
        <v>0</v>
      </c>
      <c r="DQ181" s="62">
        <v>0</v>
      </c>
      <c r="DR181" s="62">
        <v>0</v>
      </c>
      <c r="DS181" s="62">
        <v>0</v>
      </c>
      <c r="DT181" s="62">
        <v>0</v>
      </c>
      <c r="DU181" s="62">
        <v>0</v>
      </c>
      <c r="DV181" s="62">
        <v>0</v>
      </c>
      <c r="DW181" s="62">
        <v>0</v>
      </c>
      <c r="DX181" s="62">
        <v>0</v>
      </c>
      <c r="DY181" s="62">
        <v>0</v>
      </c>
      <c r="DZ181" s="62" t="s">
        <v>282</v>
      </c>
      <c r="EA181" s="62" t="s">
        <v>282</v>
      </c>
      <c r="EB181" s="62">
        <v>0</v>
      </c>
      <c r="EC181" s="62">
        <v>0</v>
      </c>
      <c r="ED181" s="62">
        <v>0</v>
      </c>
      <c r="EE181" s="62">
        <v>0</v>
      </c>
      <c r="EF181" s="62">
        <v>0</v>
      </c>
      <c r="EG181" s="62" t="s">
        <v>282</v>
      </c>
      <c r="EH181" s="62">
        <v>0</v>
      </c>
      <c r="EI181" s="62" t="s">
        <v>73</v>
      </c>
      <c r="EJ181" s="62">
        <v>0</v>
      </c>
      <c r="EK181" s="62" t="s">
        <v>73</v>
      </c>
      <c r="EL181" s="62">
        <v>0</v>
      </c>
      <c r="EM181" s="62">
        <v>0</v>
      </c>
      <c r="EN181" s="62">
        <v>0</v>
      </c>
      <c r="EO181" s="62">
        <v>0</v>
      </c>
      <c r="EP181" s="62">
        <v>0</v>
      </c>
      <c r="EQ181" s="62">
        <v>0</v>
      </c>
      <c r="ER181" s="62">
        <v>0</v>
      </c>
      <c r="ES181" s="62">
        <v>0</v>
      </c>
      <c r="ET181" s="62">
        <v>0</v>
      </c>
      <c r="EU181" s="62">
        <v>0</v>
      </c>
      <c r="EV181" s="62">
        <v>0</v>
      </c>
      <c r="EW181" s="62">
        <v>0</v>
      </c>
      <c r="EX181" s="62">
        <v>0</v>
      </c>
      <c r="EY181" s="62">
        <v>0</v>
      </c>
      <c r="EZ181" s="62">
        <v>0</v>
      </c>
      <c r="FA181" s="62" t="s">
        <v>73</v>
      </c>
      <c r="FB181" s="62">
        <v>0</v>
      </c>
      <c r="FC181" s="62">
        <v>0</v>
      </c>
      <c r="FD181" s="62">
        <v>0</v>
      </c>
      <c r="FE181" s="62">
        <v>0</v>
      </c>
      <c r="FF181" s="62">
        <v>0</v>
      </c>
      <c r="FG181" s="62">
        <v>0</v>
      </c>
      <c r="FH181" s="62">
        <v>0</v>
      </c>
      <c r="FI181" s="62">
        <v>0</v>
      </c>
    </row>
    <row r="182" spans="1:165" x14ac:dyDescent="0.25">
      <c r="A182">
        <v>13</v>
      </c>
      <c r="B182" t="s">
        <v>52</v>
      </c>
      <c r="C182" s="62">
        <v>0.01</v>
      </c>
      <c r="D182" s="62">
        <v>0.01</v>
      </c>
      <c r="E182" s="62">
        <v>0.01</v>
      </c>
      <c r="F182" s="62" t="s">
        <v>74</v>
      </c>
      <c r="G182" s="62">
        <v>0.01</v>
      </c>
      <c r="H182" s="62">
        <v>0.02</v>
      </c>
      <c r="I182" s="62">
        <v>0.01</v>
      </c>
      <c r="J182" s="62">
        <v>0.01</v>
      </c>
      <c r="K182" s="62">
        <v>0.01</v>
      </c>
      <c r="L182" s="62">
        <v>0.01</v>
      </c>
      <c r="M182" s="62">
        <v>0.02</v>
      </c>
      <c r="N182" s="62">
        <v>0</v>
      </c>
      <c r="O182" s="62" t="s">
        <v>73</v>
      </c>
      <c r="P182" s="62" t="s">
        <v>73</v>
      </c>
      <c r="Q182" s="62">
        <v>0</v>
      </c>
      <c r="R182" s="62" t="s">
        <v>73</v>
      </c>
      <c r="S182" s="62">
        <v>0</v>
      </c>
      <c r="T182" s="62">
        <v>0</v>
      </c>
      <c r="U182" s="62">
        <v>0</v>
      </c>
      <c r="V182" s="62">
        <v>0</v>
      </c>
      <c r="W182" s="62">
        <v>0.01</v>
      </c>
      <c r="X182" s="62" t="s">
        <v>73</v>
      </c>
      <c r="Y182" s="62">
        <v>0</v>
      </c>
      <c r="Z182" s="62" t="s">
        <v>73</v>
      </c>
      <c r="AA182" s="62" t="s">
        <v>282</v>
      </c>
      <c r="AB182" s="62" t="s">
        <v>73</v>
      </c>
      <c r="AC182" s="62" t="s">
        <v>282</v>
      </c>
      <c r="AD182" s="62" t="s">
        <v>73</v>
      </c>
      <c r="AE182" s="62">
        <v>0.02</v>
      </c>
      <c r="AF182" s="62">
        <v>0.02</v>
      </c>
      <c r="AG182" s="62" t="s">
        <v>73</v>
      </c>
      <c r="AH182" s="62" t="s">
        <v>73</v>
      </c>
      <c r="AI182" s="62" t="s">
        <v>73</v>
      </c>
      <c r="AJ182" s="62">
        <v>0</v>
      </c>
      <c r="AK182" s="62">
        <v>0</v>
      </c>
      <c r="AL182" s="62">
        <v>0</v>
      </c>
      <c r="AM182" s="62">
        <v>0</v>
      </c>
      <c r="AN182" s="62">
        <v>0.03</v>
      </c>
      <c r="AO182" s="62">
        <v>0</v>
      </c>
      <c r="AP182" s="62">
        <v>0</v>
      </c>
      <c r="AQ182" s="62" t="s">
        <v>73</v>
      </c>
      <c r="AR182" s="62" t="s">
        <v>74</v>
      </c>
      <c r="AS182" s="62" t="s">
        <v>73</v>
      </c>
      <c r="AT182" s="62" t="s">
        <v>73</v>
      </c>
      <c r="AU182" s="62">
        <v>0.01</v>
      </c>
      <c r="AV182" s="62" t="s">
        <v>73</v>
      </c>
      <c r="AW182" s="62">
        <v>0</v>
      </c>
      <c r="AX182" s="62" t="s">
        <v>282</v>
      </c>
      <c r="AY182" s="62" t="s">
        <v>73</v>
      </c>
      <c r="AZ182" s="62">
        <v>0</v>
      </c>
      <c r="BA182" s="62" t="s">
        <v>73</v>
      </c>
      <c r="BB182" s="62" t="s">
        <v>282</v>
      </c>
      <c r="BC182" s="62">
        <v>0.08</v>
      </c>
      <c r="BD182" s="62" t="s">
        <v>73</v>
      </c>
      <c r="BE182" s="62">
        <v>0.02</v>
      </c>
      <c r="BF182" s="62">
        <v>0</v>
      </c>
      <c r="BG182" s="62">
        <v>0.02</v>
      </c>
      <c r="BH182" s="62">
        <v>0</v>
      </c>
      <c r="BI182" s="62">
        <v>0.01</v>
      </c>
      <c r="BJ182" s="62">
        <v>0.03</v>
      </c>
      <c r="BK182" s="62" t="s">
        <v>73</v>
      </c>
      <c r="BL182" s="62">
        <v>0.03</v>
      </c>
      <c r="BM182" s="62">
        <v>0.02</v>
      </c>
      <c r="BN182" s="62">
        <v>0</v>
      </c>
      <c r="BO182" s="62">
        <v>7.0000000000000007E-2</v>
      </c>
      <c r="BP182" s="62" t="s">
        <v>282</v>
      </c>
      <c r="BQ182" s="62">
        <v>0</v>
      </c>
      <c r="BR182" s="62" t="s">
        <v>73</v>
      </c>
      <c r="BS182" s="62">
        <v>0</v>
      </c>
      <c r="BT182" s="62">
        <v>0.03</v>
      </c>
      <c r="BU182" s="62">
        <v>0.01</v>
      </c>
      <c r="BV182" s="62" t="s">
        <v>73</v>
      </c>
      <c r="BW182" s="62" t="s">
        <v>73</v>
      </c>
      <c r="BX182" s="62">
        <v>0.02</v>
      </c>
      <c r="BY182" s="62">
        <v>0.02</v>
      </c>
      <c r="BZ182" s="62">
        <v>0</v>
      </c>
      <c r="CA182" s="62">
        <v>0.01</v>
      </c>
      <c r="CB182" s="62" t="s">
        <v>73</v>
      </c>
      <c r="CC182" s="62" t="s">
        <v>282</v>
      </c>
      <c r="CD182" s="62">
        <v>0</v>
      </c>
      <c r="CE182" s="62" t="s">
        <v>282</v>
      </c>
      <c r="CF182" s="62">
        <v>0.01</v>
      </c>
      <c r="CG182" s="62">
        <v>0.01</v>
      </c>
      <c r="CH182" s="62">
        <v>0</v>
      </c>
      <c r="CI182" s="62" t="s">
        <v>282</v>
      </c>
      <c r="CJ182" s="62" t="s">
        <v>282</v>
      </c>
      <c r="CK182" s="62">
        <v>0</v>
      </c>
      <c r="CL182" s="62" t="s">
        <v>282</v>
      </c>
      <c r="CM182" s="62" t="s">
        <v>73</v>
      </c>
      <c r="CN182" s="62" t="s">
        <v>73</v>
      </c>
      <c r="CO182" s="62">
        <v>0.02</v>
      </c>
      <c r="CP182" s="62">
        <v>0</v>
      </c>
      <c r="CQ182" s="62" t="s">
        <v>282</v>
      </c>
      <c r="CR182" s="62">
        <v>0.01</v>
      </c>
      <c r="CS182" s="62" t="s">
        <v>73</v>
      </c>
      <c r="CT182" s="62" t="s">
        <v>73</v>
      </c>
      <c r="CU182" s="62">
        <v>0.01</v>
      </c>
      <c r="CV182" s="62">
        <v>0</v>
      </c>
      <c r="CW182" s="62">
        <v>0</v>
      </c>
      <c r="CX182" s="62">
        <v>0.13</v>
      </c>
      <c r="CY182" s="62">
        <v>0.01</v>
      </c>
      <c r="CZ182" s="62" t="s">
        <v>73</v>
      </c>
      <c r="DA182" s="62">
        <v>0</v>
      </c>
      <c r="DB182" s="62">
        <v>0</v>
      </c>
      <c r="DC182" s="62">
        <v>0.02</v>
      </c>
      <c r="DD182" s="62">
        <v>0</v>
      </c>
      <c r="DE182" s="62">
        <v>0</v>
      </c>
      <c r="DF182" s="62" t="s">
        <v>74</v>
      </c>
      <c r="DG182" s="62" t="s">
        <v>73</v>
      </c>
      <c r="DH182" s="62">
        <v>0.01</v>
      </c>
      <c r="DI182" s="62" t="s">
        <v>73</v>
      </c>
      <c r="DJ182" s="62">
        <v>0.02</v>
      </c>
      <c r="DK182" s="62">
        <v>0.01</v>
      </c>
      <c r="DL182" s="62">
        <v>0</v>
      </c>
      <c r="DM182" s="62" t="s">
        <v>73</v>
      </c>
      <c r="DN182" s="62">
        <v>0.01</v>
      </c>
      <c r="DO182" s="62" t="s">
        <v>282</v>
      </c>
      <c r="DP182" s="62">
        <v>0.01</v>
      </c>
      <c r="DQ182" s="62">
        <v>0</v>
      </c>
      <c r="DR182" s="62" t="s">
        <v>73</v>
      </c>
      <c r="DS182" s="62">
        <v>0.01</v>
      </c>
      <c r="DT182" s="62" t="s">
        <v>73</v>
      </c>
      <c r="DU182" s="62" t="s">
        <v>73</v>
      </c>
      <c r="DV182" s="62" t="s">
        <v>73</v>
      </c>
      <c r="DW182" s="62">
        <v>0.02</v>
      </c>
      <c r="DX182" s="62">
        <v>0.01</v>
      </c>
      <c r="DY182" s="62" t="s">
        <v>73</v>
      </c>
      <c r="DZ182" s="62" t="s">
        <v>282</v>
      </c>
      <c r="EA182" s="62" t="s">
        <v>282</v>
      </c>
      <c r="EB182" s="62" t="s">
        <v>74</v>
      </c>
      <c r="EC182" s="62">
        <v>0</v>
      </c>
      <c r="ED182" s="62" t="s">
        <v>73</v>
      </c>
      <c r="EE182" s="62">
        <v>0.01</v>
      </c>
      <c r="EF182" s="62">
        <v>0</v>
      </c>
      <c r="EG182" s="62" t="s">
        <v>282</v>
      </c>
      <c r="EH182" s="62" t="s">
        <v>73</v>
      </c>
      <c r="EI182" s="62">
        <v>0.01</v>
      </c>
      <c r="EJ182" s="62">
        <v>0.01</v>
      </c>
      <c r="EK182" s="62" t="s">
        <v>73</v>
      </c>
      <c r="EL182" s="62">
        <v>0.02</v>
      </c>
      <c r="EM182" s="62" t="s">
        <v>73</v>
      </c>
      <c r="EN182" s="62">
        <v>0.04</v>
      </c>
      <c r="EO182" s="62">
        <v>0.02</v>
      </c>
      <c r="EP182" s="62" t="s">
        <v>73</v>
      </c>
      <c r="EQ182" s="62">
        <v>0.01</v>
      </c>
      <c r="ER182" s="62">
        <v>0</v>
      </c>
      <c r="ES182" s="62" t="s">
        <v>73</v>
      </c>
      <c r="ET182" s="62">
        <v>0.01</v>
      </c>
      <c r="EU182" s="62">
        <v>0.02</v>
      </c>
      <c r="EV182" s="62">
        <v>0.01</v>
      </c>
      <c r="EW182" s="62" t="s">
        <v>74</v>
      </c>
      <c r="EX182" s="62">
        <v>0.01</v>
      </c>
      <c r="EY182" s="62">
        <v>0</v>
      </c>
      <c r="EZ182" s="62">
        <v>0.02</v>
      </c>
      <c r="FA182" s="62">
        <v>0.01</v>
      </c>
      <c r="FB182" s="62" t="s">
        <v>73</v>
      </c>
      <c r="FC182" s="62">
        <v>0</v>
      </c>
      <c r="FD182" s="62">
        <v>0.01</v>
      </c>
      <c r="FE182" s="62">
        <v>0.01</v>
      </c>
      <c r="FF182" s="62">
        <v>0.01</v>
      </c>
      <c r="FG182" s="62">
        <v>0.01</v>
      </c>
      <c r="FH182" s="62">
        <v>0.01</v>
      </c>
      <c r="FI182" s="62">
        <v>0.02</v>
      </c>
    </row>
    <row r="183" spans="1:165" x14ac:dyDescent="0.25">
      <c r="A183">
        <v>14</v>
      </c>
      <c r="B183" t="s">
        <v>53</v>
      </c>
      <c r="C183" s="62" t="s">
        <v>74</v>
      </c>
      <c r="D183" s="62" t="s">
        <v>73</v>
      </c>
      <c r="E183" s="62" t="s">
        <v>73</v>
      </c>
      <c r="F183" s="62" t="s">
        <v>73</v>
      </c>
      <c r="G183" s="62">
        <v>0</v>
      </c>
      <c r="H183" s="62" t="s">
        <v>73</v>
      </c>
      <c r="I183" s="62" t="s">
        <v>74</v>
      </c>
      <c r="J183" s="62" t="s">
        <v>74</v>
      </c>
      <c r="K183" s="62" t="s">
        <v>73</v>
      </c>
      <c r="L183" s="62" t="s">
        <v>73</v>
      </c>
      <c r="M183" s="62" t="s">
        <v>74</v>
      </c>
      <c r="N183" s="62">
        <v>0</v>
      </c>
      <c r="O183" s="62">
        <v>0</v>
      </c>
      <c r="P183" s="62">
        <v>0</v>
      </c>
      <c r="Q183" s="62">
        <v>0</v>
      </c>
      <c r="R183" s="62" t="s">
        <v>73</v>
      </c>
      <c r="S183" s="62">
        <v>0</v>
      </c>
      <c r="T183" s="62">
        <v>0</v>
      </c>
      <c r="U183" s="62">
        <v>0</v>
      </c>
      <c r="V183" s="62">
        <v>0</v>
      </c>
      <c r="W183" s="62">
        <v>0</v>
      </c>
      <c r="X183" s="62">
        <v>0</v>
      </c>
      <c r="Y183" s="62">
        <v>0</v>
      </c>
      <c r="Z183" s="62">
        <v>0</v>
      </c>
      <c r="AA183" s="62" t="s">
        <v>282</v>
      </c>
      <c r="AB183" s="62" t="s">
        <v>73</v>
      </c>
      <c r="AC183" s="62" t="s">
        <v>282</v>
      </c>
      <c r="AD183" s="62">
        <v>0</v>
      </c>
      <c r="AE183" s="62">
        <v>0</v>
      </c>
      <c r="AF183" s="62">
        <v>0</v>
      </c>
      <c r="AG183" s="62">
        <v>0</v>
      </c>
      <c r="AH183" s="62">
        <v>0</v>
      </c>
      <c r="AI183" s="62">
        <v>0</v>
      </c>
      <c r="AJ183" s="62">
        <v>0</v>
      </c>
      <c r="AK183" s="62">
        <v>0</v>
      </c>
      <c r="AL183" s="62">
        <v>0</v>
      </c>
      <c r="AM183" s="62">
        <v>0</v>
      </c>
      <c r="AN183" s="62">
        <v>0</v>
      </c>
      <c r="AO183" s="62">
        <v>0</v>
      </c>
      <c r="AP183" s="62">
        <v>0</v>
      </c>
      <c r="AQ183" s="62">
        <v>0</v>
      </c>
      <c r="AR183" s="62">
        <v>0.01</v>
      </c>
      <c r="AS183" s="62">
        <v>0</v>
      </c>
      <c r="AT183" s="62">
        <v>0</v>
      </c>
      <c r="AU183" s="62" t="s">
        <v>73</v>
      </c>
      <c r="AV183" s="62">
        <v>0</v>
      </c>
      <c r="AW183" s="62">
        <v>0</v>
      </c>
      <c r="AX183" s="62" t="s">
        <v>282</v>
      </c>
      <c r="AY183" s="62">
        <v>0</v>
      </c>
      <c r="AZ183" s="62">
        <v>0</v>
      </c>
      <c r="BA183" s="62">
        <v>0</v>
      </c>
      <c r="BB183" s="62" t="s">
        <v>282</v>
      </c>
      <c r="BC183" s="62">
        <v>0</v>
      </c>
      <c r="BD183" s="62">
        <v>0</v>
      </c>
      <c r="BE183" s="62">
        <v>0</v>
      </c>
      <c r="BF183" s="62">
        <v>0</v>
      </c>
      <c r="BG183" s="62">
        <v>0</v>
      </c>
      <c r="BH183" s="62">
        <v>0</v>
      </c>
      <c r="BI183" s="62">
        <v>0</v>
      </c>
      <c r="BJ183" s="62">
        <v>0</v>
      </c>
      <c r="BK183" s="62">
        <v>0</v>
      </c>
      <c r="BL183" s="62">
        <v>0</v>
      </c>
      <c r="BM183" s="62">
        <v>0</v>
      </c>
      <c r="BN183" s="62">
        <v>0</v>
      </c>
      <c r="BO183" s="62">
        <v>0</v>
      </c>
      <c r="BP183" s="62" t="s">
        <v>282</v>
      </c>
      <c r="BQ183" s="62">
        <v>0</v>
      </c>
      <c r="BR183" s="62">
        <v>0</v>
      </c>
      <c r="BS183" s="62">
        <v>0</v>
      </c>
      <c r="BT183" s="62">
        <v>0</v>
      </c>
      <c r="BU183" s="62">
        <v>0</v>
      </c>
      <c r="BV183" s="62">
        <v>0</v>
      </c>
      <c r="BW183" s="62">
        <v>0</v>
      </c>
      <c r="BX183" s="62" t="s">
        <v>73</v>
      </c>
      <c r="BY183" s="62" t="s">
        <v>73</v>
      </c>
      <c r="BZ183" s="62">
        <v>0</v>
      </c>
      <c r="CA183" s="62">
        <v>0</v>
      </c>
      <c r="CB183" s="62">
        <v>0</v>
      </c>
      <c r="CC183" s="62" t="s">
        <v>282</v>
      </c>
      <c r="CD183" s="62">
        <v>0</v>
      </c>
      <c r="CE183" s="62" t="s">
        <v>282</v>
      </c>
      <c r="CF183" s="62">
        <v>0</v>
      </c>
      <c r="CG183" s="62">
        <v>0</v>
      </c>
      <c r="CH183" s="62">
        <v>0</v>
      </c>
      <c r="CI183" s="62" t="s">
        <v>282</v>
      </c>
      <c r="CJ183" s="62" t="s">
        <v>282</v>
      </c>
      <c r="CK183" s="62">
        <v>0</v>
      </c>
      <c r="CL183" s="62" t="s">
        <v>282</v>
      </c>
      <c r="CM183" s="62">
        <v>0</v>
      </c>
      <c r="CN183" s="62" t="s">
        <v>73</v>
      </c>
      <c r="CO183" s="62">
        <v>0</v>
      </c>
      <c r="CP183" s="62">
        <v>0</v>
      </c>
      <c r="CQ183" s="62" t="s">
        <v>282</v>
      </c>
      <c r="CR183" s="62">
        <v>0</v>
      </c>
      <c r="CS183" s="62">
        <v>0</v>
      </c>
      <c r="CT183" s="62">
        <v>0</v>
      </c>
      <c r="CU183" s="62">
        <v>0</v>
      </c>
      <c r="CV183" s="62">
        <v>0</v>
      </c>
      <c r="CW183" s="62">
        <v>0</v>
      </c>
      <c r="CX183" s="62">
        <v>0</v>
      </c>
      <c r="CY183" s="62" t="s">
        <v>73</v>
      </c>
      <c r="CZ183" s="62">
        <v>0</v>
      </c>
      <c r="DA183" s="62">
        <v>0</v>
      </c>
      <c r="DB183" s="62">
        <v>0</v>
      </c>
      <c r="DC183" s="62">
        <v>0</v>
      </c>
      <c r="DD183" s="62">
        <v>0</v>
      </c>
      <c r="DE183" s="62">
        <v>0</v>
      </c>
      <c r="DF183" s="62">
        <v>0</v>
      </c>
      <c r="DG183" s="62">
        <v>0</v>
      </c>
      <c r="DH183" s="62">
        <v>0</v>
      </c>
      <c r="DI183" s="62">
        <v>0</v>
      </c>
      <c r="DJ183" s="62">
        <v>0</v>
      </c>
      <c r="DK183" s="62">
        <v>0</v>
      </c>
      <c r="DL183" s="62">
        <v>0</v>
      </c>
      <c r="DM183" s="62">
        <v>0</v>
      </c>
      <c r="DN183" s="62">
        <v>0</v>
      </c>
      <c r="DO183" s="62" t="s">
        <v>282</v>
      </c>
      <c r="DP183" s="62" t="s">
        <v>73</v>
      </c>
      <c r="DQ183" s="62">
        <v>0</v>
      </c>
      <c r="DR183" s="62">
        <v>0</v>
      </c>
      <c r="DS183" s="62">
        <v>0</v>
      </c>
      <c r="DT183" s="62">
        <v>0</v>
      </c>
      <c r="DU183" s="62">
        <v>0</v>
      </c>
      <c r="DV183" s="62">
        <v>0</v>
      </c>
      <c r="DW183" s="62">
        <v>0</v>
      </c>
      <c r="DX183" s="62">
        <v>0</v>
      </c>
      <c r="DY183" s="62">
        <v>0</v>
      </c>
      <c r="DZ183" s="62" t="s">
        <v>282</v>
      </c>
      <c r="EA183" s="62" t="s">
        <v>282</v>
      </c>
      <c r="EB183" s="62">
        <v>0</v>
      </c>
      <c r="EC183" s="62">
        <v>0</v>
      </c>
      <c r="ED183" s="62">
        <v>0</v>
      </c>
      <c r="EE183" s="62">
        <v>0</v>
      </c>
      <c r="EF183" s="62">
        <v>0</v>
      </c>
      <c r="EG183" s="62" t="s">
        <v>282</v>
      </c>
      <c r="EH183" s="62">
        <v>0</v>
      </c>
      <c r="EI183" s="62">
        <v>0</v>
      </c>
      <c r="EJ183" s="62" t="s">
        <v>73</v>
      </c>
      <c r="EK183" s="62" t="s">
        <v>73</v>
      </c>
      <c r="EL183" s="62">
        <v>0</v>
      </c>
      <c r="EM183" s="62">
        <v>0</v>
      </c>
      <c r="EN183" s="62">
        <v>0</v>
      </c>
      <c r="EO183" s="62">
        <v>0</v>
      </c>
      <c r="EP183" s="62">
        <v>0</v>
      </c>
      <c r="EQ183" s="62">
        <v>0</v>
      </c>
      <c r="ER183" s="62">
        <v>0</v>
      </c>
      <c r="ES183" s="62">
        <v>0</v>
      </c>
      <c r="ET183" s="62" t="s">
        <v>73</v>
      </c>
      <c r="EU183" s="62">
        <v>0</v>
      </c>
      <c r="EV183" s="62">
        <v>0</v>
      </c>
      <c r="EW183" s="62">
        <v>0</v>
      </c>
      <c r="EX183" s="62" t="s">
        <v>73</v>
      </c>
      <c r="EY183" s="62">
        <v>0</v>
      </c>
      <c r="EZ183" s="62">
        <v>0</v>
      </c>
      <c r="FA183" s="62">
        <v>0</v>
      </c>
      <c r="FB183" s="62">
        <v>0</v>
      </c>
      <c r="FC183" s="62">
        <v>0</v>
      </c>
      <c r="FD183" s="62" t="s">
        <v>73</v>
      </c>
      <c r="FE183" s="62">
        <v>0</v>
      </c>
      <c r="FF183" s="62">
        <v>0</v>
      </c>
      <c r="FG183" s="62" t="s">
        <v>73</v>
      </c>
      <c r="FH183" s="62">
        <v>0</v>
      </c>
      <c r="FI183" s="62" t="s">
        <v>73</v>
      </c>
    </row>
    <row r="184" spans="1:165" x14ac:dyDescent="0.25">
      <c r="A184">
        <v>15</v>
      </c>
      <c r="B184" t="s">
        <v>54</v>
      </c>
      <c r="C184" s="62" t="s">
        <v>74</v>
      </c>
      <c r="D184" s="62" t="s">
        <v>74</v>
      </c>
      <c r="E184" s="62" t="s">
        <v>73</v>
      </c>
      <c r="F184" s="62">
        <v>0</v>
      </c>
      <c r="G184" s="62">
        <v>0</v>
      </c>
      <c r="H184" s="62" t="s">
        <v>73</v>
      </c>
      <c r="I184" s="62">
        <v>0</v>
      </c>
      <c r="J184" s="62" t="s">
        <v>74</v>
      </c>
      <c r="K184" s="62" t="s">
        <v>74</v>
      </c>
      <c r="L184" s="62" t="s">
        <v>73</v>
      </c>
      <c r="M184" s="62" t="s">
        <v>73</v>
      </c>
      <c r="N184" s="62">
        <v>0</v>
      </c>
      <c r="O184" s="62">
        <v>0</v>
      </c>
      <c r="P184" s="62">
        <v>0</v>
      </c>
      <c r="Q184" s="62">
        <v>0</v>
      </c>
      <c r="R184" s="62">
        <v>0</v>
      </c>
      <c r="S184" s="62">
        <v>0</v>
      </c>
      <c r="T184" s="62">
        <v>0</v>
      </c>
      <c r="U184" s="62">
        <v>0</v>
      </c>
      <c r="V184" s="62">
        <v>0</v>
      </c>
      <c r="W184" s="62">
        <v>0</v>
      </c>
      <c r="X184" s="62">
        <v>0</v>
      </c>
      <c r="Y184" s="62">
        <v>0</v>
      </c>
      <c r="Z184" s="62">
        <v>0</v>
      </c>
      <c r="AA184" s="62" t="s">
        <v>282</v>
      </c>
      <c r="AB184" s="62">
        <v>0</v>
      </c>
      <c r="AC184" s="62" t="s">
        <v>282</v>
      </c>
      <c r="AD184" s="62">
        <v>0</v>
      </c>
      <c r="AE184" s="62">
        <v>0</v>
      </c>
      <c r="AF184" s="62">
        <v>0</v>
      </c>
      <c r="AG184" s="62">
        <v>0</v>
      </c>
      <c r="AH184" s="62">
        <v>0</v>
      </c>
      <c r="AI184" s="62">
        <v>0</v>
      </c>
      <c r="AJ184" s="62">
        <v>0</v>
      </c>
      <c r="AK184" s="62">
        <v>0</v>
      </c>
      <c r="AL184" s="62">
        <v>0</v>
      </c>
      <c r="AM184" s="62">
        <v>0</v>
      </c>
      <c r="AN184" s="62">
        <v>0</v>
      </c>
      <c r="AO184" s="62">
        <v>0</v>
      </c>
      <c r="AP184" s="62">
        <v>0</v>
      </c>
      <c r="AQ184" s="62">
        <v>0</v>
      </c>
      <c r="AR184" s="62">
        <v>0</v>
      </c>
      <c r="AS184" s="62">
        <v>0</v>
      </c>
      <c r="AT184" s="62">
        <v>0</v>
      </c>
      <c r="AU184" s="62" t="s">
        <v>73</v>
      </c>
      <c r="AV184" s="62">
        <v>0</v>
      </c>
      <c r="AW184" s="62">
        <v>0</v>
      </c>
      <c r="AX184" s="62" t="s">
        <v>282</v>
      </c>
      <c r="AY184" s="62">
        <v>0</v>
      </c>
      <c r="AZ184" s="62">
        <v>0</v>
      </c>
      <c r="BA184" s="62" t="s">
        <v>73</v>
      </c>
      <c r="BB184" s="62" t="s">
        <v>282</v>
      </c>
      <c r="BC184" s="62">
        <v>0</v>
      </c>
      <c r="BD184" s="62">
        <v>0</v>
      </c>
      <c r="BE184" s="62">
        <v>0</v>
      </c>
      <c r="BF184" s="62">
        <v>0</v>
      </c>
      <c r="BG184" s="62">
        <v>0</v>
      </c>
      <c r="BH184" s="62">
        <v>0</v>
      </c>
      <c r="BI184" s="62">
        <v>0</v>
      </c>
      <c r="BJ184" s="62">
        <v>0</v>
      </c>
      <c r="BK184" s="62">
        <v>0</v>
      </c>
      <c r="BL184" s="62">
        <v>0</v>
      </c>
      <c r="BM184" s="62">
        <v>0</v>
      </c>
      <c r="BN184" s="62">
        <v>0</v>
      </c>
      <c r="BO184" s="62">
        <v>0</v>
      </c>
      <c r="BP184" s="62" t="s">
        <v>282</v>
      </c>
      <c r="BQ184" s="62">
        <v>0</v>
      </c>
      <c r="BR184" s="62" t="s">
        <v>73</v>
      </c>
      <c r="BS184" s="62">
        <v>0</v>
      </c>
      <c r="BT184" s="62">
        <v>0</v>
      </c>
      <c r="BU184" s="62">
        <v>0</v>
      </c>
      <c r="BV184" s="62">
        <v>0</v>
      </c>
      <c r="BW184" s="62">
        <v>0</v>
      </c>
      <c r="BX184" s="62">
        <v>0</v>
      </c>
      <c r="BY184" s="62">
        <v>0</v>
      </c>
      <c r="BZ184" s="62">
        <v>0</v>
      </c>
      <c r="CA184" s="62">
        <v>0</v>
      </c>
      <c r="CB184" s="62">
        <v>0</v>
      </c>
      <c r="CC184" s="62" t="s">
        <v>282</v>
      </c>
      <c r="CD184" s="62">
        <v>0</v>
      </c>
      <c r="CE184" s="62" t="s">
        <v>282</v>
      </c>
      <c r="CF184" s="62">
        <v>0</v>
      </c>
      <c r="CG184" s="62">
        <v>0</v>
      </c>
      <c r="CH184" s="62">
        <v>0</v>
      </c>
      <c r="CI184" s="62" t="s">
        <v>282</v>
      </c>
      <c r="CJ184" s="62" t="s">
        <v>282</v>
      </c>
      <c r="CK184" s="62">
        <v>0</v>
      </c>
      <c r="CL184" s="62" t="s">
        <v>282</v>
      </c>
      <c r="CM184" s="62">
        <v>0</v>
      </c>
      <c r="CN184" s="62">
        <v>0</v>
      </c>
      <c r="CO184" s="62">
        <v>0</v>
      </c>
      <c r="CP184" s="62">
        <v>0</v>
      </c>
      <c r="CQ184" s="62" t="s">
        <v>282</v>
      </c>
      <c r="CR184" s="62">
        <v>0</v>
      </c>
      <c r="CS184" s="62">
        <v>0</v>
      </c>
      <c r="CT184" s="62">
        <v>0</v>
      </c>
      <c r="CU184" s="62" t="s">
        <v>73</v>
      </c>
      <c r="CV184" s="62">
        <v>0</v>
      </c>
      <c r="CW184" s="62">
        <v>0</v>
      </c>
      <c r="CX184" s="62">
        <v>0</v>
      </c>
      <c r="CY184" s="62">
        <v>0</v>
      </c>
      <c r="CZ184" s="62">
        <v>0</v>
      </c>
      <c r="DA184" s="62">
        <v>0</v>
      </c>
      <c r="DB184" s="62">
        <v>0</v>
      </c>
      <c r="DC184" s="62">
        <v>0</v>
      </c>
      <c r="DD184" s="62">
        <v>0</v>
      </c>
      <c r="DE184" s="62">
        <v>0</v>
      </c>
      <c r="DF184" s="62">
        <v>0</v>
      </c>
      <c r="DG184" s="62">
        <v>0</v>
      </c>
      <c r="DH184" s="62" t="s">
        <v>73</v>
      </c>
      <c r="DI184" s="62">
        <v>0</v>
      </c>
      <c r="DJ184" s="62">
        <v>0</v>
      </c>
      <c r="DK184" s="62" t="s">
        <v>73</v>
      </c>
      <c r="DL184" s="62">
        <v>0</v>
      </c>
      <c r="DM184" s="62">
        <v>0</v>
      </c>
      <c r="DN184" s="62">
        <v>0</v>
      </c>
      <c r="DO184" s="62" t="s">
        <v>282</v>
      </c>
      <c r="DP184" s="62" t="s">
        <v>73</v>
      </c>
      <c r="DQ184" s="62">
        <v>0</v>
      </c>
      <c r="DR184" s="62">
        <v>0</v>
      </c>
      <c r="DS184" s="62">
        <v>0</v>
      </c>
      <c r="DT184" s="62">
        <v>0</v>
      </c>
      <c r="DU184" s="62">
        <v>0</v>
      </c>
      <c r="DV184" s="62">
        <v>0</v>
      </c>
      <c r="DW184" s="62">
        <v>0</v>
      </c>
      <c r="DX184" s="62" t="s">
        <v>73</v>
      </c>
      <c r="DY184" s="62">
        <v>0</v>
      </c>
      <c r="DZ184" s="62" t="s">
        <v>282</v>
      </c>
      <c r="EA184" s="62" t="s">
        <v>282</v>
      </c>
      <c r="EB184" s="62" t="s">
        <v>73</v>
      </c>
      <c r="EC184" s="62">
        <v>0</v>
      </c>
      <c r="ED184" s="62">
        <v>0</v>
      </c>
      <c r="EE184" s="62">
        <v>0</v>
      </c>
      <c r="EF184" s="62" t="s">
        <v>73</v>
      </c>
      <c r="EG184" s="62" t="s">
        <v>282</v>
      </c>
      <c r="EH184" s="62">
        <v>0</v>
      </c>
      <c r="EI184" s="62">
        <v>0</v>
      </c>
      <c r="EJ184" s="62" t="s">
        <v>73</v>
      </c>
      <c r="EK184" s="62" t="s">
        <v>73</v>
      </c>
      <c r="EL184" s="62" t="s">
        <v>73</v>
      </c>
      <c r="EM184" s="62">
        <v>0</v>
      </c>
      <c r="EN184" s="62">
        <v>0</v>
      </c>
      <c r="EO184" s="62">
        <v>0</v>
      </c>
      <c r="EP184" s="62">
        <v>0</v>
      </c>
      <c r="EQ184" s="62">
        <v>0</v>
      </c>
      <c r="ER184" s="62">
        <v>0</v>
      </c>
      <c r="ES184" s="62">
        <v>0</v>
      </c>
      <c r="ET184" s="62" t="s">
        <v>73</v>
      </c>
      <c r="EU184" s="62">
        <v>0</v>
      </c>
      <c r="EV184" s="62">
        <v>0</v>
      </c>
      <c r="EW184" s="62">
        <v>0</v>
      </c>
      <c r="EX184" s="62" t="s">
        <v>73</v>
      </c>
      <c r="EY184" s="62">
        <v>0</v>
      </c>
      <c r="EZ184" s="62" t="s">
        <v>73</v>
      </c>
      <c r="FA184" s="62">
        <v>0</v>
      </c>
      <c r="FB184" s="62">
        <v>0</v>
      </c>
      <c r="FC184" s="62">
        <v>0</v>
      </c>
      <c r="FD184" s="62">
        <v>0</v>
      </c>
      <c r="FE184" s="62">
        <v>0</v>
      </c>
      <c r="FF184" s="62">
        <v>0</v>
      </c>
      <c r="FG184" s="62">
        <v>0</v>
      </c>
      <c r="FH184" s="62">
        <v>0</v>
      </c>
      <c r="FI184" s="62" t="s">
        <v>73</v>
      </c>
    </row>
    <row r="185" spans="1:165" x14ac:dyDescent="0.25">
      <c r="A185">
        <v>16</v>
      </c>
      <c r="B185" t="s">
        <v>55</v>
      </c>
      <c r="C185" s="62" t="s">
        <v>74</v>
      </c>
      <c r="D185" s="62" t="s">
        <v>74</v>
      </c>
      <c r="E185" s="62" t="s">
        <v>73</v>
      </c>
      <c r="F185" s="62">
        <v>0</v>
      </c>
      <c r="G185" s="62" t="s">
        <v>73</v>
      </c>
      <c r="H185" s="62" t="s">
        <v>73</v>
      </c>
      <c r="I185" s="62" t="s">
        <v>73</v>
      </c>
      <c r="J185" s="62" t="s">
        <v>74</v>
      </c>
      <c r="K185" s="62" t="s">
        <v>73</v>
      </c>
      <c r="L185" s="62" t="s">
        <v>73</v>
      </c>
      <c r="M185" s="62" t="s">
        <v>74</v>
      </c>
      <c r="N185" s="62">
        <v>0</v>
      </c>
      <c r="O185" s="62">
        <v>0</v>
      </c>
      <c r="P185" s="62" t="s">
        <v>73</v>
      </c>
      <c r="Q185" s="62">
        <v>0</v>
      </c>
      <c r="R185" s="62">
        <v>0</v>
      </c>
      <c r="S185" s="62">
        <v>0</v>
      </c>
      <c r="T185" s="62">
        <v>0</v>
      </c>
      <c r="U185" s="62">
        <v>0</v>
      </c>
      <c r="V185" s="62">
        <v>0</v>
      </c>
      <c r="W185" s="62">
        <v>0</v>
      </c>
      <c r="X185" s="62">
        <v>0</v>
      </c>
      <c r="Y185" s="62">
        <v>0</v>
      </c>
      <c r="Z185" s="62">
        <v>0</v>
      </c>
      <c r="AA185" s="62" t="s">
        <v>282</v>
      </c>
      <c r="AB185" s="62">
        <v>0</v>
      </c>
      <c r="AC185" s="62" t="s">
        <v>282</v>
      </c>
      <c r="AD185" s="62">
        <v>0</v>
      </c>
      <c r="AE185" s="62">
        <v>0</v>
      </c>
      <c r="AF185" s="62">
        <v>0</v>
      </c>
      <c r="AG185" s="62">
        <v>0</v>
      </c>
      <c r="AH185" s="62">
        <v>0</v>
      </c>
      <c r="AI185" s="62">
        <v>0</v>
      </c>
      <c r="AJ185" s="62">
        <v>0</v>
      </c>
      <c r="AK185" s="62">
        <v>0</v>
      </c>
      <c r="AL185" s="62">
        <v>0</v>
      </c>
      <c r="AM185" s="62">
        <v>0</v>
      </c>
      <c r="AN185" s="62">
        <v>0</v>
      </c>
      <c r="AO185" s="62">
        <v>0</v>
      </c>
      <c r="AP185" s="62">
        <v>0</v>
      </c>
      <c r="AQ185" s="62">
        <v>0</v>
      </c>
      <c r="AR185" s="62">
        <v>0</v>
      </c>
      <c r="AS185" s="62">
        <v>0</v>
      </c>
      <c r="AT185" s="62">
        <v>0</v>
      </c>
      <c r="AU185" s="62" t="s">
        <v>73</v>
      </c>
      <c r="AV185" s="62">
        <v>0</v>
      </c>
      <c r="AW185" s="62">
        <v>0</v>
      </c>
      <c r="AX185" s="62" t="s">
        <v>282</v>
      </c>
      <c r="AY185" s="62">
        <v>0</v>
      </c>
      <c r="AZ185" s="62">
        <v>0</v>
      </c>
      <c r="BA185" s="62">
        <v>0</v>
      </c>
      <c r="BB185" s="62" t="s">
        <v>282</v>
      </c>
      <c r="BC185" s="62">
        <v>0</v>
      </c>
      <c r="BD185" s="62">
        <v>0</v>
      </c>
      <c r="BE185" s="62">
        <v>0</v>
      </c>
      <c r="BF185" s="62">
        <v>0</v>
      </c>
      <c r="BG185" s="62">
        <v>0</v>
      </c>
      <c r="BH185" s="62">
        <v>0</v>
      </c>
      <c r="BI185" s="62">
        <v>0</v>
      </c>
      <c r="BJ185" s="62">
        <v>0</v>
      </c>
      <c r="BK185" s="62">
        <v>0</v>
      </c>
      <c r="BL185" s="62">
        <v>0</v>
      </c>
      <c r="BM185" s="62">
        <v>0</v>
      </c>
      <c r="BN185" s="62">
        <v>0</v>
      </c>
      <c r="BO185" s="62">
        <v>0</v>
      </c>
      <c r="BP185" s="62" t="s">
        <v>282</v>
      </c>
      <c r="BQ185" s="62">
        <v>0</v>
      </c>
      <c r="BR185" s="62">
        <v>0</v>
      </c>
      <c r="BS185" s="62">
        <v>0</v>
      </c>
      <c r="BT185" s="62">
        <v>0</v>
      </c>
      <c r="BU185" s="62" t="s">
        <v>73</v>
      </c>
      <c r="BV185" s="62">
        <v>0</v>
      </c>
      <c r="BW185" s="62" t="s">
        <v>73</v>
      </c>
      <c r="BX185" s="62">
        <v>0</v>
      </c>
      <c r="BY185" s="62">
        <v>0</v>
      </c>
      <c r="BZ185" s="62">
        <v>0</v>
      </c>
      <c r="CA185" s="62" t="s">
        <v>73</v>
      </c>
      <c r="CB185" s="62">
        <v>0</v>
      </c>
      <c r="CC185" s="62" t="s">
        <v>282</v>
      </c>
      <c r="CD185" s="62">
        <v>0</v>
      </c>
      <c r="CE185" s="62" t="s">
        <v>282</v>
      </c>
      <c r="CF185" s="62">
        <v>0</v>
      </c>
      <c r="CG185" s="62" t="s">
        <v>73</v>
      </c>
      <c r="CH185" s="62">
        <v>0</v>
      </c>
      <c r="CI185" s="62" t="s">
        <v>282</v>
      </c>
      <c r="CJ185" s="62" t="s">
        <v>282</v>
      </c>
      <c r="CK185" s="62">
        <v>0</v>
      </c>
      <c r="CL185" s="62" t="s">
        <v>282</v>
      </c>
      <c r="CM185" s="62">
        <v>0</v>
      </c>
      <c r="CN185" s="62">
        <v>0</v>
      </c>
      <c r="CO185" s="62">
        <v>0</v>
      </c>
      <c r="CP185" s="62">
        <v>0</v>
      </c>
      <c r="CQ185" s="62" t="s">
        <v>282</v>
      </c>
      <c r="CR185" s="62">
        <v>0</v>
      </c>
      <c r="CS185" s="62">
        <v>0</v>
      </c>
      <c r="CT185" s="62">
        <v>0</v>
      </c>
      <c r="CU185" s="62">
        <v>0</v>
      </c>
      <c r="CV185" s="62">
        <v>0</v>
      </c>
      <c r="CW185" s="62" t="s">
        <v>73</v>
      </c>
      <c r="CX185" s="62">
        <v>0</v>
      </c>
      <c r="CY185" s="62">
        <v>0</v>
      </c>
      <c r="CZ185" s="62">
        <v>0</v>
      </c>
      <c r="DA185" s="62">
        <v>0</v>
      </c>
      <c r="DB185" s="62">
        <v>0</v>
      </c>
      <c r="DC185" s="62">
        <v>0</v>
      </c>
      <c r="DD185" s="62">
        <v>0</v>
      </c>
      <c r="DE185" s="62">
        <v>0</v>
      </c>
      <c r="DF185" s="62">
        <v>0</v>
      </c>
      <c r="DG185" s="62">
        <v>0</v>
      </c>
      <c r="DH185" s="62">
        <v>0</v>
      </c>
      <c r="DI185" s="62">
        <v>0</v>
      </c>
      <c r="DJ185" s="62">
        <v>0</v>
      </c>
      <c r="DK185" s="62">
        <v>0</v>
      </c>
      <c r="DL185" s="62">
        <v>0</v>
      </c>
      <c r="DM185" s="62">
        <v>0</v>
      </c>
      <c r="DN185" s="62" t="s">
        <v>73</v>
      </c>
      <c r="DO185" s="62" t="s">
        <v>282</v>
      </c>
      <c r="DP185" s="62">
        <v>0</v>
      </c>
      <c r="DQ185" s="62">
        <v>0</v>
      </c>
      <c r="DR185" s="62" t="s">
        <v>73</v>
      </c>
      <c r="DS185" s="62">
        <v>0</v>
      </c>
      <c r="DT185" s="62">
        <v>0</v>
      </c>
      <c r="DU185" s="62">
        <v>0</v>
      </c>
      <c r="DV185" s="62">
        <v>0</v>
      </c>
      <c r="DW185" s="62">
        <v>0</v>
      </c>
      <c r="DX185" s="62">
        <v>0</v>
      </c>
      <c r="DY185" s="62">
        <v>0</v>
      </c>
      <c r="DZ185" s="62" t="s">
        <v>282</v>
      </c>
      <c r="EA185" s="62" t="s">
        <v>282</v>
      </c>
      <c r="EB185" s="62">
        <v>0</v>
      </c>
      <c r="EC185" s="62">
        <v>0</v>
      </c>
      <c r="ED185" s="62">
        <v>0</v>
      </c>
      <c r="EE185" s="62">
        <v>0</v>
      </c>
      <c r="EF185" s="62">
        <v>0</v>
      </c>
      <c r="EG185" s="62" t="s">
        <v>282</v>
      </c>
      <c r="EH185" s="62">
        <v>0</v>
      </c>
      <c r="EI185" s="62">
        <v>0</v>
      </c>
      <c r="EJ185" s="62">
        <v>0</v>
      </c>
      <c r="EK185" s="62" t="s">
        <v>73</v>
      </c>
      <c r="EL185" s="62" t="s">
        <v>73</v>
      </c>
      <c r="EM185" s="62">
        <v>0</v>
      </c>
      <c r="EN185" s="62">
        <v>0</v>
      </c>
      <c r="EO185" s="62">
        <v>0</v>
      </c>
      <c r="EP185" s="62">
        <v>0</v>
      </c>
      <c r="EQ185" s="62">
        <v>0</v>
      </c>
      <c r="ER185" s="62">
        <v>0</v>
      </c>
      <c r="ES185" s="62">
        <v>0</v>
      </c>
      <c r="ET185" s="62">
        <v>0</v>
      </c>
      <c r="EU185" s="62">
        <v>0</v>
      </c>
      <c r="EV185" s="62">
        <v>0</v>
      </c>
      <c r="EW185" s="62">
        <v>0</v>
      </c>
      <c r="EX185" s="62">
        <v>0</v>
      </c>
      <c r="EY185" s="62">
        <v>0</v>
      </c>
      <c r="EZ185" s="62">
        <v>0</v>
      </c>
      <c r="FA185" s="62">
        <v>0.01</v>
      </c>
      <c r="FB185" s="62" t="s">
        <v>73</v>
      </c>
      <c r="FC185" s="62">
        <v>0</v>
      </c>
      <c r="FD185" s="62">
        <v>0</v>
      </c>
      <c r="FE185" s="62">
        <v>0</v>
      </c>
      <c r="FF185" s="62">
        <v>0</v>
      </c>
      <c r="FG185" s="62">
        <v>0</v>
      </c>
      <c r="FH185" s="62">
        <v>0</v>
      </c>
      <c r="FI185" s="62">
        <v>0</v>
      </c>
    </row>
    <row r="186" spans="1:165" x14ac:dyDescent="0.25">
      <c r="A186">
        <v>17</v>
      </c>
      <c r="B186" t="s">
        <v>56</v>
      </c>
      <c r="C186" s="62" t="s">
        <v>74</v>
      </c>
      <c r="D186" s="62" t="s">
        <v>73</v>
      </c>
      <c r="E186" s="62">
        <v>0</v>
      </c>
      <c r="F186" s="62">
        <v>0</v>
      </c>
      <c r="G186" s="62" t="s">
        <v>73</v>
      </c>
      <c r="H186" s="62" t="s">
        <v>73</v>
      </c>
      <c r="I186" s="62" t="s">
        <v>73</v>
      </c>
      <c r="J186" s="62" t="s">
        <v>73</v>
      </c>
      <c r="K186" s="62" t="s">
        <v>73</v>
      </c>
      <c r="L186" s="62" t="s">
        <v>73</v>
      </c>
      <c r="M186" s="62" t="s">
        <v>73</v>
      </c>
      <c r="N186" s="62">
        <v>0</v>
      </c>
      <c r="O186" s="62">
        <v>0</v>
      </c>
      <c r="P186" s="62" t="s">
        <v>73</v>
      </c>
      <c r="Q186" s="62">
        <v>0</v>
      </c>
      <c r="R186" s="62">
        <v>0</v>
      </c>
      <c r="S186" s="62">
        <v>0</v>
      </c>
      <c r="T186" s="62">
        <v>0</v>
      </c>
      <c r="U186" s="62">
        <v>0</v>
      </c>
      <c r="V186" s="62">
        <v>0</v>
      </c>
      <c r="W186" s="62">
        <v>0</v>
      </c>
      <c r="X186" s="62">
        <v>0</v>
      </c>
      <c r="Y186" s="62">
        <v>0</v>
      </c>
      <c r="Z186" s="62">
        <v>0</v>
      </c>
      <c r="AA186" s="62" t="s">
        <v>282</v>
      </c>
      <c r="AB186" s="62">
        <v>0</v>
      </c>
      <c r="AC186" s="62" t="s">
        <v>282</v>
      </c>
      <c r="AD186" s="62">
        <v>0</v>
      </c>
      <c r="AE186" s="62">
        <v>0</v>
      </c>
      <c r="AF186" s="62">
        <v>0</v>
      </c>
      <c r="AG186" s="62">
        <v>0</v>
      </c>
      <c r="AH186" s="62">
        <v>0</v>
      </c>
      <c r="AI186" s="62">
        <v>0</v>
      </c>
      <c r="AJ186" s="62">
        <v>0</v>
      </c>
      <c r="AK186" s="62">
        <v>0</v>
      </c>
      <c r="AL186" s="62">
        <v>0</v>
      </c>
      <c r="AM186" s="62">
        <v>0</v>
      </c>
      <c r="AN186" s="62">
        <v>0</v>
      </c>
      <c r="AO186" s="62">
        <v>0</v>
      </c>
      <c r="AP186" s="62">
        <v>0</v>
      </c>
      <c r="AQ186" s="62">
        <v>0</v>
      </c>
      <c r="AR186" s="62">
        <v>0</v>
      </c>
      <c r="AS186" s="62">
        <v>0</v>
      </c>
      <c r="AT186" s="62">
        <v>0</v>
      </c>
      <c r="AU186" s="62" t="s">
        <v>73</v>
      </c>
      <c r="AV186" s="62">
        <v>0</v>
      </c>
      <c r="AW186" s="62">
        <v>0</v>
      </c>
      <c r="AX186" s="62" t="s">
        <v>282</v>
      </c>
      <c r="AY186" s="62">
        <v>0</v>
      </c>
      <c r="AZ186" s="62">
        <v>0</v>
      </c>
      <c r="BA186" s="62">
        <v>0</v>
      </c>
      <c r="BB186" s="62" t="s">
        <v>282</v>
      </c>
      <c r="BC186" s="62">
        <v>0</v>
      </c>
      <c r="BD186" s="62">
        <v>0</v>
      </c>
      <c r="BE186" s="62">
        <v>0</v>
      </c>
      <c r="BF186" s="62">
        <v>0</v>
      </c>
      <c r="BG186" s="62">
        <v>0</v>
      </c>
      <c r="BH186" s="62">
        <v>0</v>
      </c>
      <c r="BI186" s="62">
        <v>0</v>
      </c>
      <c r="BJ186" s="62">
        <v>0</v>
      </c>
      <c r="BK186" s="62">
        <v>0</v>
      </c>
      <c r="BL186" s="62">
        <v>0</v>
      </c>
      <c r="BM186" s="62">
        <v>0</v>
      </c>
      <c r="BN186" s="62">
        <v>0</v>
      </c>
      <c r="BO186" s="62">
        <v>0</v>
      </c>
      <c r="BP186" s="62" t="s">
        <v>282</v>
      </c>
      <c r="BQ186" s="62">
        <v>0</v>
      </c>
      <c r="BR186" s="62">
        <v>0</v>
      </c>
      <c r="BS186" s="62">
        <v>0</v>
      </c>
      <c r="BT186" s="62">
        <v>0</v>
      </c>
      <c r="BU186" s="62">
        <v>0</v>
      </c>
      <c r="BV186" s="62">
        <v>0</v>
      </c>
      <c r="BW186" s="62" t="s">
        <v>73</v>
      </c>
      <c r="BX186" s="62">
        <v>0</v>
      </c>
      <c r="BY186" s="62">
        <v>0</v>
      </c>
      <c r="BZ186" s="62">
        <v>0</v>
      </c>
      <c r="CA186" s="62" t="s">
        <v>73</v>
      </c>
      <c r="CB186" s="62">
        <v>0</v>
      </c>
      <c r="CC186" s="62" t="s">
        <v>282</v>
      </c>
      <c r="CD186" s="62">
        <v>0</v>
      </c>
      <c r="CE186" s="62" t="s">
        <v>282</v>
      </c>
      <c r="CF186" s="62">
        <v>0</v>
      </c>
      <c r="CG186" s="62" t="s">
        <v>73</v>
      </c>
      <c r="CH186" s="62">
        <v>0</v>
      </c>
      <c r="CI186" s="62" t="s">
        <v>282</v>
      </c>
      <c r="CJ186" s="62" t="s">
        <v>282</v>
      </c>
      <c r="CK186" s="62">
        <v>0</v>
      </c>
      <c r="CL186" s="62" t="s">
        <v>282</v>
      </c>
      <c r="CM186" s="62">
        <v>0</v>
      </c>
      <c r="CN186" s="62">
        <v>0</v>
      </c>
      <c r="CO186" s="62">
        <v>0</v>
      </c>
      <c r="CP186" s="62">
        <v>0</v>
      </c>
      <c r="CQ186" s="62" t="s">
        <v>282</v>
      </c>
      <c r="CR186" s="62">
        <v>0</v>
      </c>
      <c r="CS186" s="62">
        <v>0</v>
      </c>
      <c r="CT186" s="62">
        <v>0</v>
      </c>
      <c r="CU186" s="62">
        <v>0</v>
      </c>
      <c r="CV186" s="62">
        <v>0</v>
      </c>
      <c r="CW186" s="62" t="s">
        <v>73</v>
      </c>
      <c r="CX186" s="62">
        <v>0</v>
      </c>
      <c r="CY186" s="62">
        <v>0</v>
      </c>
      <c r="CZ186" s="62">
        <v>0</v>
      </c>
      <c r="DA186" s="62">
        <v>0</v>
      </c>
      <c r="DB186" s="62">
        <v>0</v>
      </c>
      <c r="DC186" s="62">
        <v>0</v>
      </c>
      <c r="DD186" s="62">
        <v>0</v>
      </c>
      <c r="DE186" s="62">
        <v>0</v>
      </c>
      <c r="DF186" s="62">
        <v>0</v>
      </c>
      <c r="DG186" s="62">
        <v>0</v>
      </c>
      <c r="DH186" s="62">
        <v>0</v>
      </c>
      <c r="DI186" s="62">
        <v>0</v>
      </c>
      <c r="DJ186" s="62">
        <v>0</v>
      </c>
      <c r="DK186" s="62">
        <v>0</v>
      </c>
      <c r="DL186" s="62">
        <v>0</v>
      </c>
      <c r="DM186" s="62">
        <v>0</v>
      </c>
      <c r="DN186" s="62" t="s">
        <v>73</v>
      </c>
      <c r="DO186" s="62" t="s">
        <v>282</v>
      </c>
      <c r="DP186" s="62">
        <v>0</v>
      </c>
      <c r="DQ186" s="62">
        <v>0</v>
      </c>
      <c r="DR186" s="62">
        <v>0</v>
      </c>
      <c r="DS186" s="62">
        <v>0</v>
      </c>
      <c r="DT186" s="62">
        <v>0</v>
      </c>
      <c r="DU186" s="62">
        <v>0</v>
      </c>
      <c r="DV186" s="62">
        <v>0</v>
      </c>
      <c r="DW186" s="62">
        <v>0</v>
      </c>
      <c r="DX186" s="62">
        <v>0</v>
      </c>
      <c r="DY186" s="62">
        <v>0</v>
      </c>
      <c r="DZ186" s="62" t="s">
        <v>282</v>
      </c>
      <c r="EA186" s="62" t="s">
        <v>282</v>
      </c>
      <c r="EB186" s="62">
        <v>0</v>
      </c>
      <c r="EC186" s="62">
        <v>0</v>
      </c>
      <c r="ED186" s="62">
        <v>0</v>
      </c>
      <c r="EE186" s="62">
        <v>0</v>
      </c>
      <c r="EF186" s="62">
        <v>0</v>
      </c>
      <c r="EG186" s="62" t="s">
        <v>282</v>
      </c>
      <c r="EH186" s="62">
        <v>0</v>
      </c>
      <c r="EI186" s="62">
        <v>0</v>
      </c>
      <c r="EJ186" s="62">
        <v>0</v>
      </c>
      <c r="EK186" s="62" t="s">
        <v>73</v>
      </c>
      <c r="EL186" s="62" t="s">
        <v>73</v>
      </c>
      <c r="EM186" s="62">
        <v>0</v>
      </c>
      <c r="EN186" s="62">
        <v>0</v>
      </c>
      <c r="EO186" s="62">
        <v>0</v>
      </c>
      <c r="EP186" s="62">
        <v>0</v>
      </c>
      <c r="EQ186" s="62">
        <v>0</v>
      </c>
      <c r="ER186" s="62">
        <v>0</v>
      </c>
      <c r="ES186" s="62">
        <v>0</v>
      </c>
      <c r="ET186" s="62">
        <v>0</v>
      </c>
      <c r="EU186" s="62">
        <v>0</v>
      </c>
      <c r="EV186" s="62">
        <v>0</v>
      </c>
      <c r="EW186" s="62">
        <v>0</v>
      </c>
      <c r="EX186" s="62">
        <v>0</v>
      </c>
      <c r="EY186" s="62">
        <v>0</v>
      </c>
      <c r="EZ186" s="62">
        <v>0</v>
      </c>
      <c r="FA186" s="62" t="s">
        <v>73</v>
      </c>
      <c r="FB186" s="62">
        <v>0</v>
      </c>
      <c r="FC186" s="62">
        <v>0</v>
      </c>
      <c r="FD186" s="62">
        <v>0</v>
      </c>
      <c r="FE186" s="62">
        <v>0</v>
      </c>
      <c r="FF186" s="62">
        <v>0</v>
      </c>
      <c r="FG186" s="62">
        <v>0</v>
      </c>
      <c r="FH186" s="62">
        <v>0</v>
      </c>
      <c r="FI186" s="62">
        <v>0</v>
      </c>
    </row>
    <row r="187" spans="1:165" x14ac:dyDescent="0.25">
      <c r="A187">
        <v>18</v>
      </c>
      <c r="B187" t="s">
        <v>57</v>
      </c>
      <c r="C187" s="62" t="s">
        <v>74</v>
      </c>
      <c r="D187" s="62" t="s">
        <v>74</v>
      </c>
      <c r="E187" s="62">
        <v>0</v>
      </c>
      <c r="F187" s="62">
        <v>0</v>
      </c>
      <c r="G187" s="62">
        <v>0</v>
      </c>
      <c r="H187" s="62">
        <v>0</v>
      </c>
      <c r="I187" s="62" t="s">
        <v>73</v>
      </c>
      <c r="J187" s="62">
        <v>0</v>
      </c>
      <c r="K187" s="62">
        <v>0</v>
      </c>
      <c r="L187" s="62">
        <v>0</v>
      </c>
      <c r="M187" s="62">
        <v>0</v>
      </c>
      <c r="N187" s="62">
        <v>0</v>
      </c>
      <c r="O187" s="62">
        <v>0</v>
      </c>
      <c r="P187" s="62" t="s">
        <v>73</v>
      </c>
      <c r="Q187" s="62">
        <v>0</v>
      </c>
      <c r="R187" s="62">
        <v>0</v>
      </c>
      <c r="S187" s="62">
        <v>0</v>
      </c>
      <c r="T187" s="62">
        <v>0</v>
      </c>
      <c r="U187" s="62">
        <v>0</v>
      </c>
      <c r="V187" s="62">
        <v>0</v>
      </c>
      <c r="W187" s="62">
        <v>0</v>
      </c>
      <c r="X187" s="62">
        <v>0</v>
      </c>
      <c r="Y187" s="62">
        <v>0</v>
      </c>
      <c r="Z187" s="62">
        <v>0</v>
      </c>
      <c r="AA187" s="62" t="s">
        <v>282</v>
      </c>
      <c r="AB187" s="62">
        <v>0</v>
      </c>
      <c r="AC187" s="62" t="s">
        <v>282</v>
      </c>
      <c r="AD187" s="62">
        <v>0</v>
      </c>
      <c r="AE187" s="62">
        <v>0</v>
      </c>
      <c r="AF187" s="62">
        <v>0</v>
      </c>
      <c r="AG187" s="62">
        <v>0</v>
      </c>
      <c r="AH187" s="62">
        <v>0</v>
      </c>
      <c r="AI187" s="62">
        <v>0</v>
      </c>
      <c r="AJ187" s="62">
        <v>0</v>
      </c>
      <c r="AK187" s="62">
        <v>0</v>
      </c>
      <c r="AL187" s="62">
        <v>0</v>
      </c>
      <c r="AM187" s="62">
        <v>0</v>
      </c>
      <c r="AN187" s="62">
        <v>0</v>
      </c>
      <c r="AO187" s="62">
        <v>0</v>
      </c>
      <c r="AP187" s="62">
        <v>0</v>
      </c>
      <c r="AQ187" s="62">
        <v>0</v>
      </c>
      <c r="AR187" s="62">
        <v>0</v>
      </c>
      <c r="AS187" s="62">
        <v>0</v>
      </c>
      <c r="AT187" s="62">
        <v>0</v>
      </c>
      <c r="AU187" s="62">
        <v>0</v>
      </c>
      <c r="AV187" s="62">
        <v>0</v>
      </c>
      <c r="AW187" s="62">
        <v>0</v>
      </c>
      <c r="AX187" s="62" t="s">
        <v>282</v>
      </c>
      <c r="AY187" s="62">
        <v>0</v>
      </c>
      <c r="AZ187" s="62">
        <v>0</v>
      </c>
      <c r="BA187" s="62">
        <v>0</v>
      </c>
      <c r="BB187" s="62" t="s">
        <v>282</v>
      </c>
      <c r="BC187" s="62">
        <v>0</v>
      </c>
      <c r="BD187" s="62">
        <v>0</v>
      </c>
      <c r="BE187" s="62">
        <v>0</v>
      </c>
      <c r="BF187" s="62">
        <v>0</v>
      </c>
      <c r="BG187" s="62">
        <v>0</v>
      </c>
      <c r="BH187" s="62">
        <v>0</v>
      </c>
      <c r="BI187" s="62">
        <v>0</v>
      </c>
      <c r="BJ187" s="62">
        <v>0</v>
      </c>
      <c r="BK187" s="62">
        <v>0</v>
      </c>
      <c r="BL187" s="62">
        <v>0</v>
      </c>
      <c r="BM187" s="62">
        <v>0</v>
      </c>
      <c r="BN187" s="62">
        <v>0</v>
      </c>
      <c r="BO187" s="62">
        <v>0</v>
      </c>
      <c r="BP187" s="62" t="s">
        <v>282</v>
      </c>
      <c r="BQ187" s="62">
        <v>0</v>
      </c>
      <c r="BR187" s="62">
        <v>0</v>
      </c>
      <c r="BS187" s="62">
        <v>0</v>
      </c>
      <c r="BT187" s="62">
        <v>0</v>
      </c>
      <c r="BU187" s="62">
        <v>0</v>
      </c>
      <c r="BV187" s="62">
        <v>0</v>
      </c>
      <c r="BW187" s="62">
        <v>0</v>
      </c>
      <c r="BX187" s="62">
        <v>0</v>
      </c>
      <c r="BY187" s="62">
        <v>0</v>
      </c>
      <c r="BZ187" s="62">
        <v>0</v>
      </c>
      <c r="CA187" s="62">
        <v>0</v>
      </c>
      <c r="CB187" s="62">
        <v>0</v>
      </c>
      <c r="CC187" s="62" t="s">
        <v>282</v>
      </c>
      <c r="CD187" s="62">
        <v>0</v>
      </c>
      <c r="CE187" s="62" t="s">
        <v>282</v>
      </c>
      <c r="CF187" s="62">
        <v>0</v>
      </c>
      <c r="CG187" s="62">
        <v>0</v>
      </c>
      <c r="CH187" s="62">
        <v>0</v>
      </c>
      <c r="CI187" s="62" t="s">
        <v>282</v>
      </c>
      <c r="CJ187" s="62" t="s">
        <v>282</v>
      </c>
      <c r="CK187" s="62">
        <v>0</v>
      </c>
      <c r="CL187" s="62" t="s">
        <v>282</v>
      </c>
      <c r="CM187" s="62">
        <v>0</v>
      </c>
      <c r="CN187" s="62">
        <v>0</v>
      </c>
      <c r="CO187" s="62">
        <v>0</v>
      </c>
      <c r="CP187" s="62">
        <v>0</v>
      </c>
      <c r="CQ187" s="62" t="s">
        <v>282</v>
      </c>
      <c r="CR187" s="62">
        <v>0</v>
      </c>
      <c r="CS187" s="62">
        <v>0</v>
      </c>
      <c r="CT187" s="62">
        <v>0</v>
      </c>
      <c r="CU187" s="62">
        <v>0</v>
      </c>
      <c r="CV187" s="62">
        <v>0</v>
      </c>
      <c r="CW187" s="62">
        <v>0</v>
      </c>
      <c r="CX187" s="62">
        <v>0</v>
      </c>
      <c r="CY187" s="62">
        <v>0</v>
      </c>
      <c r="CZ187" s="62">
        <v>0</v>
      </c>
      <c r="DA187" s="62">
        <v>0</v>
      </c>
      <c r="DB187" s="62">
        <v>0</v>
      </c>
      <c r="DC187" s="62">
        <v>0</v>
      </c>
      <c r="DD187" s="62">
        <v>0</v>
      </c>
      <c r="DE187" s="62">
        <v>0</v>
      </c>
      <c r="DF187" s="62">
        <v>0</v>
      </c>
      <c r="DG187" s="62">
        <v>0</v>
      </c>
      <c r="DH187" s="62">
        <v>0</v>
      </c>
      <c r="DI187" s="62">
        <v>0</v>
      </c>
      <c r="DJ187" s="62">
        <v>0</v>
      </c>
      <c r="DK187" s="62">
        <v>0</v>
      </c>
      <c r="DL187" s="62">
        <v>0</v>
      </c>
      <c r="DM187" s="62">
        <v>0</v>
      </c>
      <c r="DN187" s="62">
        <v>0</v>
      </c>
      <c r="DO187" s="62" t="s">
        <v>282</v>
      </c>
      <c r="DP187" s="62">
        <v>0</v>
      </c>
      <c r="DQ187" s="62">
        <v>0</v>
      </c>
      <c r="DR187" s="62">
        <v>0</v>
      </c>
      <c r="DS187" s="62">
        <v>0</v>
      </c>
      <c r="DT187" s="62">
        <v>0</v>
      </c>
      <c r="DU187" s="62">
        <v>0</v>
      </c>
      <c r="DV187" s="62">
        <v>0</v>
      </c>
      <c r="DW187" s="62">
        <v>0</v>
      </c>
      <c r="DX187" s="62">
        <v>0</v>
      </c>
      <c r="DY187" s="62">
        <v>0</v>
      </c>
      <c r="DZ187" s="62" t="s">
        <v>282</v>
      </c>
      <c r="EA187" s="62" t="s">
        <v>282</v>
      </c>
      <c r="EB187" s="62">
        <v>0</v>
      </c>
      <c r="EC187" s="62">
        <v>0</v>
      </c>
      <c r="ED187" s="62">
        <v>0</v>
      </c>
      <c r="EE187" s="62">
        <v>0</v>
      </c>
      <c r="EF187" s="62">
        <v>0</v>
      </c>
      <c r="EG187" s="62" t="s">
        <v>282</v>
      </c>
      <c r="EH187" s="62">
        <v>0</v>
      </c>
      <c r="EI187" s="62">
        <v>0</v>
      </c>
      <c r="EJ187" s="62">
        <v>0</v>
      </c>
      <c r="EK187" s="62" t="s">
        <v>73</v>
      </c>
      <c r="EL187" s="62">
        <v>0</v>
      </c>
      <c r="EM187" s="62">
        <v>0</v>
      </c>
      <c r="EN187" s="62">
        <v>0</v>
      </c>
      <c r="EO187" s="62">
        <v>0</v>
      </c>
      <c r="EP187" s="62">
        <v>0</v>
      </c>
      <c r="EQ187" s="62">
        <v>0</v>
      </c>
      <c r="ER187" s="62">
        <v>0</v>
      </c>
      <c r="ES187" s="62">
        <v>0</v>
      </c>
      <c r="ET187" s="62">
        <v>0</v>
      </c>
      <c r="EU187" s="62">
        <v>0</v>
      </c>
      <c r="EV187" s="62">
        <v>0</v>
      </c>
      <c r="EW187" s="62">
        <v>0</v>
      </c>
      <c r="EX187" s="62">
        <v>0</v>
      </c>
      <c r="EY187" s="62">
        <v>0</v>
      </c>
      <c r="EZ187" s="62">
        <v>0</v>
      </c>
      <c r="FA187" s="62">
        <v>0.01</v>
      </c>
      <c r="FB187" s="62">
        <v>0</v>
      </c>
      <c r="FC187" s="62">
        <v>0</v>
      </c>
      <c r="FD187" s="62">
        <v>0</v>
      </c>
      <c r="FE187" s="62">
        <v>0</v>
      </c>
      <c r="FF187" s="62">
        <v>0</v>
      </c>
      <c r="FG187" s="62">
        <v>0</v>
      </c>
      <c r="FH187" s="62">
        <v>0</v>
      </c>
      <c r="FI187" s="62">
        <v>0</v>
      </c>
    </row>
    <row r="188" spans="1:165" x14ac:dyDescent="0.25">
      <c r="A188">
        <v>19</v>
      </c>
      <c r="B188" t="s">
        <v>58</v>
      </c>
      <c r="C188" s="62" t="s">
        <v>74</v>
      </c>
      <c r="D188" s="62">
        <v>0</v>
      </c>
      <c r="E188" s="62" t="s">
        <v>73</v>
      </c>
      <c r="F188" s="62">
        <v>0</v>
      </c>
      <c r="G188" s="62">
        <v>0</v>
      </c>
      <c r="H188" s="62">
        <v>0</v>
      </c>
      <c r="I188" s="62">
        <v>0</v>
      </c>
      <c r="J188" s="62" t="s">
        <v>73</v>
      </c>
      <c r="K188" s="62">
        <v>0</v>
      </c>
      <c r="L188" s="62">
        <v>0</v>
      </c>
      <c r="M188" s="62" t="s">
        <v>73</v>
      </c>
      <c r="N188" s="62">
        <v>0</v>
      </c>
      <c r="O188" s="62">
        <v>0</v>
      </c>
      <c r="P188" s="62">
        <v>0</v>
      </c>
      <c r="Q188" s="62">
        <v>0</v>
      </c>
      <c r="R188" s="62">
        <v>0</v>
      </c>
      <c r="S188" s="62">
        <v>0</v>
      </c>
      <c r="T188" s="62">
        <v>0</v>
      </c>
      <c r="U188" s="62">
        <v>0</v>
      </c>
      <c r="V188" s="62">
        <v>0</v>
      </c>
      <c r="W188" s="62">
        <v>0</v>
      </c>
      <c r="X188" s="62">
        <v>0</v>
      </c>
      <c r="Y188" s="62">
        <v>0</v>
      </c>
      <c r="Z188" s="62">
        <v>0</v>
      </c>
      <c r="AA188" s="62" t="s">
        <v>282</v>
      </c>
      <c r="AB188" s="62">
        <v>0</v>
      </c>
      <c r="AC188" s="62" t="s">
        <v>282</v>
      </c>
      <c r="AD188" s="62">
        <v>0</v>
      </c>
      <c r="AE188" s="62">
        <v>0</v>
      </c>
      <c r="AF188" s="62">
        <v>0</v>
      </c>
      <c r="AG188" s="62">
        <v>0</v>
      </c>
      <c r="AH188" s="62">
        <v>0</v>
      </c>
      <c r="AI188" s="62">
        <v>0</v>
      </c>
      <c r="AJ188" s="62">
        <v>0</v>
      </c>
      <c r="AK188" s="62">
        <v>0</v>
      </c>
      <c r="AL188" s="62">
        <v>0</v>
      </c>
      <c r="AM188" s="62">
        <v>0</v>
      </c>
      <c r="AN188" s="62">
        <v>0</v>
      </c>
      <c r="AO188" s="62">
        <v>0</v>
      </c>
      <c r="AP188" s="62">
        <v>0</v>
      </c>
      <c r="AQ188" s="62">
        <v>0</v>
      </c>
      <c r="AR188" s="62">
        <v>0</v>
      </c>
      <c r="AS188" s="62">
        <v>0</v>
      </c>
      <c r="AT188" s="62">
        <v>0</v>
      </c>
      <c r="AU188" s="62">
        <v>0</v>
      </c>
      <c r="AV188" s="62">
        <v>0</v>
      </c>
      <c r="AW188" s="62">
        <v>0</v>
      </c>
      <c r="AX188" s="62" t="s">
        <v>282</v>
      </c>
      <c r="AY188" s="62">
        <v>0</v>
      </c>
      <c r="AZ188" s="62">
        <v>0</v>
      </c>
      <c r="BA188" s="62">
        <v>0</v>
      </c>
      <c r="BB188" s="62" t="s">
        <v>282</v>
      </c>
      <c r="BC188" s="62">
        <v>0</v>
      </c>
      <c r="BD188" s="62">
        <v>0</v>
      </c>
      <c r="BE188" s="62">
        <v>0</v>
      </c>
      <c r="BF188" s="62">
        <v>0</v>
      </c>
      <c r="BG188" s="62">
        <v>0</v>
      </c>
      <c r="BH188" s="62">
        <v>0</v>
      </c>
      <c r="BI188" s="62">
        <v>0</v>
      </c>
      <c r="BJ188" s="62">
        <v>0</v>
      </c>
      <c r="BK188" s="62">
        <v>0</v>
      </c>
      <c r="BL188" s="62">
        <v>0</v>
      </c>
      <c r="BM188" s="62">
        <v>0</v>
      </c>
      <c r="BN188" s="62">
        <v>0</v>
      </c>
      <c r="BO188" s="62">
        <v>0</v>
      </c>
      <c r="BP188" s="62" t="s">
        <v>282</v>
      </c>
      <c r="BQ188" s="62">
        <v>0</v>
      </c>
      <c r="BR188" s="62">
        <v>0</v>
      </c>
      <c r="BS188" s="62">
        <v>0</v>
      </c>
      <c r="BT188" s="62">
        <v>0</v>
      </c>
      <c r="BU188" s="62" t="s">
        <v>73</v>
      </c>
      <c r="BV188" s="62">
        <v>0</v>
      </c>
      <c r="BW188" s="62">
        <v>0</v>
      </c>
      <c r="BX188" s="62">
        <v>0</v>
      </c>
      <c r="BY188" s="62">
        <v>0</v>
      </c>
      <c r="BZ188" s="62">
        <v>0</v>
      </c>
      <c r="CA188" s="62">
        <v>0</v>
      </c>
      <c r="CB188" s="62">
        <v>0</v>
      </c>
      <c r="CC188" s="62" t="s">
        <v>282</v>
      </c>
      <c r="CD188" s="62">
        <v>0</v>
      </c>
      <c r="CE188" s="62" t="s">
        <v>282</v>
      </c>
      <c r="CF188" s="62">
        <v>0</v>
      </c>
      <c r="CG188" s="62">
        <v>0</v>
      </c>
      <c r="CH188" s="62">
        <v>0</v>
      </c>
      <c r="CI188" s="62" t="s">
        <v>282</v>
      </c>
      <c r="CJ188" s="62" t="s">
        <v>282</v>
      </c>
      <c r="CK188" s="62">
        <v>0</v>
      </c>
      <c r="CL188" s="62" t="s">
        <v>282</v>
      </c>
      <c r="CM188" s="62">
        <v>0</v>
      </c>
      <c r="CN188" s="62">
        <v>0</v>
      </c>
      <c r="CO188" s="62">
        <v>0</v>
      </c>
      <c r="CP188" s="62">
        <v>0</v>
      </c>
      <c r="CQ188" s="62" t="s">
        <v>282</v>
      </c>
      <c r="CR188" s="62">
        <v>0</v>
      </c>
      <c r="CS188" s="62">
        <v>0</v>
      </c>
      <c r="CT188" s="62">
        <v>0</v>
      </c>
      <c r="CU188" s="62">
        <v>0</v>
      </c>
      <c r="CV188" s="62">
        <v>0</v>
      </c>
      <c r="CW188" s="62">
        <v>0</v>
      </c>
      <c r="CX188" s="62">
        <v>0</v>
      </c>
      <c r="CY188" s="62">
        <v>0</v>
      </c>
      <c r="CZ188" s="62">
        <v>0</v>
      </c>
      <c r="DA188" s="62">
        <v>0</v>
      </c>
      <c r="DB188" s="62">
        <v>0</v>
      </c>
      <c r="DC188" s="62">
        <v>0</v>
      </c>
      <c r="DD188" s="62">
        <v>0</v>
      </c>
      <c r="DE188" s="62">
        <v>0</v>
      </c>
      <c r="DF188" s="62">
        <v>0</v>
      </c>
      <c r="DG188" s="62">
        <v>0</v>
      </c>
      <c r="DH188" s="62">
        <v>0</v>
      </c>
      <c r="DI188" s="62">
        <v>0</v>
      </c>
      <c r="DJ188" s="62">
        <v>0</v>
      </c>
      <c r="DK188" s="62">
        <v>0</v>
      </c>
      <c r="DL188" s="62">
        <v>0</v>
      </c>
      <c r="DM188" s="62">
        <v>0</v>
      </c>
      <c r="DN188" s="62">
        <v>0</v>
      </c>
      <c r="DO188" s="62" t="s">
        <v>282</v>
      </c>
      <c r="DP188" s="62">
        <v>0</v>
      </c>
      <c r="DQ188" s="62">
        <v>0</v>
      </c>
      <c r="DR188" s="62" t="s">
        <v>73</v>
      </c>
      <c r="DS188" s="62">
        <v>0</v>
      </c>
      <c r="DT188" s="62">
        <v>0</v>
      </c>
      <c r="DU188" s="62">
        <v>0</v>
      </c>
      <c r="DV188" s="62">
        <v>0</v>
      </c>
      <c r="DW188" s="62">
        <v>0</v>
      </c>
      <c r="DX188" s="62">
        <v>0</v>
      </c>
      <c r="DY188" s="62">
        <v>0</v>
      </c>
      <c r="DZ188" s="62" t="s">
        <v>282</v>
      </c>
      <c r="EA188" s="62" t="s">
        <v>282</v>
      </c>
      <c r="EB188" s="62">
        <v>0</v>
      </c>
      <c r="EC188" s="62">
        <v>0</v>
      </c>
      <c r="ED188" s="62">
        <v>0</v>
      </c>
      <c r="EE188" s="62">
        <v>0</v>
      </c>
      <c r="EF188" s="62">
        <v>0</v>
      </c>
      <c r="EG188" s="62" t="s">
        <v>282</v>
      </c>
      <c r="EH188" s="62">
        <v>0</v>
      </c>
      <c r="EI188" s="62">
        <v>0</v>
      </c>
      <c r="EJ188" s="62">
        <v>0</v>
      </c>
      <c r="EK188" s="62" t="s">
        <v>73</v>
      </c>
      <c r="EL188" s="62">
        <v>0</v>
      </c>
      <c r="EM188" s="62">
        <v>0</v>
      </c>
      <c r="EN188" s="62">
        <v>0</v>
      </c>
      <c r="EO188" s="62">
        <v>0</v>
      </c>
      <c r="EP188" s="62">
        <v>0</v>
      </c>
      <c r="EQ188" s="62">
        <v>0</v>
      </c>
      <c r="ER188" s="62">
        <v>0</v>
      </c>
      <c r="ES188" s="62">
        <v>0</v>
      </c>
      <c r="ET188" s="62">
        <v>0</v>
      </c>
      <c r="EU188" s="62">
        <v>0</v>
      </c>
      <c r="EV188" s="62">
        <v>0</v>
      </c>
      <c r="EW188" s="62">
        <v>0</v>
      </c>
      <c r="EX188" s="62">
        <v>0</v>
      </c>
      <c r="EY188" s="62">
        <v>0</v>
      </c>
      <c r="EZ188" s="62">
        <v>0</v>
      </c>
      <c r="FA188" s="62">
        <v>0</v>
      </c>
      <c r="FB188" s="62" t="s">
        <v>73</v>
      </c>
      <c r="FC188" s="62">
        <v>0</v>
      </c>
      <c r="FD188" s="62">
        <v>0</v>
      </c>
      <c r="FE188" s="62">
        <v>0</v>
      </c>
      <c r="FF188" s="62">
        <v>0</v>
      </c>
      <c r="FG188" s="62">
        <v>0</v>
      </c>
      <c r="FH188" s="62">
        <v>0</v>
      </c>
      <c r="FI188" s="62">
        <v>0</v>
      </c>
    </row>
    <row r="189" spans="1:165" x14ac:dyDescent="0.25">
      <c r="A189">
        <v>20</v>
      </c>
      <c r="B189" t="s">
        <v>59</v>
      </c>
      <c r="C189" s="62" t="s">
        <v>74</v>
      </c>
      <c r="D189" s="62" t="s">
        <v>74</v>
      </c>
      <c r="E189" s="62" t="s">
        <v>73</v>
      </c>
      <c r="F189" s="62">
        <v>0</v>
      </c>
      <c r="G189" s="62">
        <v>0</v>
      </c>
      <c r="H189" s="62" t="s">
        <v>73</v>
      </c>
      <c r="I189" s="62" t="s">
        <v>73</v>
      </c>
      <c r="J189" s="62" t="s">
        <v>74</v>
      </c>
      <c r="K189" s="62">
        <v>0</v>
      </c>
      <c r="L189" s="62" t="s">
        <v>74</v>
      </c>
      <c r="M189" s="62" t="s">
        <v>73</v>
      </c>
      <c r="N189" s="62">
        <v>0</v>
      </c>
      <c r="O189" s="62">
        <v>0</v>
      </c>
      <c r="P189" s="62">
        <v>0</v>
      </c>
      <c r="Q189" s="62">
        <v>0</v>
      </c>
      <c r="R189" s="62">
        <v>0</v>
      </c>
      <c r="S189" s="62">
        <v>0</v>
      </c>
      <c r="T189" s="62">
        <v>0</v>
      </c>
      <c r="U189" s="62">
        <v>0</v>
      </c>
      <c r="V189" s="62">
        <v>0</v>
      </c>
      <c r="W189" s="62">
        <v>0</v>
      </c>
      <c r="X189" s="62">
        <v>0</v>
      </c>
      <c r="Y189" s="62">
        <v>0</v>
      </c>
      <c r="Z189" s="62">
        <v>0</v>
      </c>
      <c r="AA189" s="62" t="s">
        <v>282</v>
      </c>
      <c r="AB189" s="62">
        <v>0</v>
      </c>
      <c r="AC189" s="62" t="s">
        <v>282</v>
      </c>
      <c r="AD189" s="62">
        <v>0</v>
      </c>
      <c r="AE189" s="62">
        <v>0</v>
      </c>
      <c r="AF189" s="62">
        <v>0</v>
      </c>
      <c r="AG189" s="62">
        <v>0</v>
      </c>
      <c r="AH189" s="62">
        <v>0</v>
      </c>
      <c r="AI189" s="62">
        <v>0</v>
      </c>
      <c r="AJ189" s="62">
        <v>0</v>
      </c>
      <c r="AK189" s="62">
        <v>0</v>
      </c>
      <c r="AL189" s="62">
        <v>0</v>
      </c>
      <c r="AM189" s="62">
        <v>0</v>
      </c>
      <c r="AN189" s="62">
        <v>0</v>
      </c>
      <c r="AO189" s="62">
        <v>0</v>
      </c>
      <c r="AP189" s="62">
        <v>0</v>
      </c>
      <c r="AQ189" s="62">
        <v>0</v>
      </c>
      <c r="AR189" s="62" t="s">
        <v>73</v>
      </c>
      <c r="AS189" s="62">
        <v>0</v>
      </c>
      <c r="AT189" s="62">
        <v>0</v>
      </c>
      <c r="AU189" s="62">
        <v>0.01</v>
      </c>
      <c r="AV189" s="62">
        <v>0</v>
      </c>
      <c r="AW189" s="62">
        <v>0</v>
      </c>
      <c r="AX189" s="62" t="s">
        <v>282</v>
      </c>
      <c r="AY189" s="62">
        <v>0</v>
      </c>
      <c r="AZ189" s="62">
        <v>0</v>
      </c>
      <c r="BA189" s="62">
        <v>0</v>
      </c>
      <c r="BB189" s="62" t="s">
        <v>282</v>
      </c>
      <c r="BC189" s="62">
        <v>0</v>
      </c>
      <c r="BD189" s="62">
        <v>0</v>
      </c>
      <c r="BE189" s="62">
        <v>0</v>
      </c>
      <c r="BF189" s="62">
        <v>0</v>
      </c>
      <c r="BG189" s="62">
        <v>0</v>
      </c>
      <c r="BH189" s="62">
        <v>0</v>
      </c>
      <c r="BI189" s="62">
        <v>0</v>
      </c>
      <c r="BJ189" s="62">
        <v>0</v>
      </c>
      <c r="BK189" s="62">
        <v>0</v>
      </c>
      <c r="BL189" s="62">
        <v>0</v>
      </c>
      <c r="BM189" s="62">
        <v>0</v>
      </c>
      <c r="BN189" s="62">
        <v>0</v>
      </c>
      <c r="BO189" s="62" t="s">
        <v>73</v>
      </c>
      <c r="BP189" s="62" t="s">
        <v>282</v>
      </c>
      <c r="BQ189" s="62">
        <v>0</v>
      </c>
      <c r="BR189" s="62">
        <v>0</v>
      </c>
      <c r="BS189" s="62">
        <v>0</v>
      </c>
      <c r="BT189" s="62">
        <v>0</v>
      </c>
      <c r="BU189" s="62">
        <v>0</v>
      </c>
      <c r="BV189" s="62">
        <v>0</v>
      </c>
      <c r="BW189" s="62" t="s">
        <v>73</v>
      </c>
      <c r="BX189" s="62">
        <v>0</v>
      </c>
      <c r="BY189" s="62">
        <v>0</v>
      </c>
      <c r="BZ189" s="62">
        <v>0</v>
      </c>
      <c r="CA189" s="62">
        <v>0</v>
      </c>
      <c r="CB189" s="62">
        <v>0</v>
      </c>
      <c r="CC189" s="62" t="s">
        <v>282</v>
      </c>
      <c r="CD189" s="62">
        <v>0</v>
      </c>
      <c r="CE189" s="62" t="s">
        <v>282</v>
      </c>
      <c r="CF189" s="62">
        <v>0</v>
      </c>
      <c r="CG189" s="62">
        <v>0</v>
      </c>
      <c r="CH189" s="62">
        <v>0</v>
      </c>
      <c r="CI189" s="62" t="s">
        <v>282</v>
      </c>
      <c r="CJ189" s="62" t="s">
        <v>282</v>
      </c>
      <c r="CK189" s="62">
        <v>0</v>
      </c>
      <c r="CL189" s="62" t="s">
        <v>282</v>
      </c>
      <c r="CM189" s="62">
        <v>0</v>
      </c>
      <c r="CN189" s="62">
        <v>0</v>
      </c>
      <c r="CO189" s="62">
        <v>0</v>
      </c>
      <c r="CP189" s="62">
        <v>0</v>
      </c>
      <c r="CQ189" s="62" t="s">
        <v>282</v>
      </c>
      <c r="CR189" s="62">
        <v>0</v>
      </c>
      <c r="CS189" s="62">
        <v>0</v>
      </c>
      <c r="CT189" s="62">
        <v>0</v>
      </c>
      <c r="CU189" s="62">
        <v>0</v>
      </c>
      <c r="CV189" s="62">
        <v>0</v>
      </c>
      <c r="CW189" s="62" t="s">
        <v>73</v>
      </c>
      <c r="CX189" s="62">
        <v>0</v>
      </c>
      <c r="CY189" s="62">
        <v>0</v>
      </c>
      <c r="CZ189" s="62" t="s">
        <v>73</v>
      </c>
      <c r="DA189" s="62">
        <v>0</v>
      </c>
      <c r="DB189" s="62">
        <v>0</v>
      </c>
      <c r="DC189" s="62">
        <v>0</v>
      </c>
      <c r="DD189" s="62">
        <v>0</v>
      </c>
      <c r="DE189" s="62">
        <v>0</v>
      </c>
      <c r="DF189" s="62">
        <v>0</v>
      </c>
      <c r="DG189" s="62" t="s">
        <v>73</v>
      </c>
      <c r="DH189" s="62">
        <v>0</v>
      </c>
      <c r="DI189" s="62">
        <v>0</v>
      </c>
      <c r="DJ189" s="62">
        <v>0</v>
      </c>
      <c r="DK189" s="62">
        <v>0</v>
      </c>
      <c r="DL189" s="62">
        <v>0</v>
      </c>
      <c r="DM189" s="62">
        <v>0</v>
      </c>
      <c r="DN189" s="62">
        <v>0</v>
      </c>
      <c r="DO189" s="62" t="s">
        <v>282</v>
      </c>
      <c r="DP189" s="62">
        <v>0</v>
      </c>
      <c r="DQ189" s="62">
        <v>0</v>
      </c>
      <c r="DR189" s="62">
        <v>0</v>
      </c>
      <c r="DS189" s="62">
        <v>0</v>
      </c>
      <c r="DT189" s="62">
        <v>0</v>
      </c>
      <c r="DU189" s="62">
        <v>0</v>
      </c>
      <c r="DV189" s="62">
        <v>0</v>
      </c>
      <c r="DW189" s="62">
        <v>0</v>
      </c>
      <c r="DX189" s="62">
        <v>0</v>
      </c>
      <c r="DY189" s="62">
        <v>0</v>
      </c>
      <c r="DZ189" s="62" t="s">
        <v>282</v>
      </c>
      <c r="EA189" s="62" t="s">
        <v>282</v>
      </c>
      <c r="EB189" s="62">
        <v>0</v>
      </c>
      <c r="EC189" s="62">
        <v>0</v>
      </c>
      <c r="ED189" s="62">
        <v>0</v>
      </c>
      <c r="EE189" s="62" t="s">
        <v>73</v>
      </c>
      <c r="EF189" s="62">
        <v>0</v>
      </c>
      <c r="EG189" s="62" t="s">
        <v>282</v>
      </c>
      <c r="EH189" s="62">
        <v>0</v>
      </c>
      <c r="EI189" s="62">
        <v>0</v>
      </c>
      <c r="EJ189" s="62">
        <v>0</v>
      </c>
      <c r="EK189" s="62" t="s">
        <v>73</v>
      </c>
      <c r="EL189" s="62">
        <v>0</v>
      </c>
      <c r="EM189" s="62">
        <v>0</v>
      </c>
      <c r="EN189" s="62">
        <v>0</v>
      </c>
      <c r="EO189" s="62">
        <v>0</v>
      </c>
      <c r="EP189" s="62">
        <v>0</v>
      </c>
      <c r="EQ189" s="62">
        <v>0</v>
      </c>
      <c r="ER189" s="62">
        <v>0</v>
      </c>
      <c r="ES189" s="62">
        <v>0</v>
      </c>
      <c r="ET189" s="62">
        <v>0</v>
      </c>
      <c r="EU189" s="62">
        <v>0</v>
      </c>
      <c r="EV189" s="62">
        <v>0</v>
      </c>
      <c r="EW189" s="62">
        <v>0</v>
      </c>
      <c r="EX189" s="62">
        <v>0</v>
      </c>
      <c r="EY189" s="62">
        <v>0</v>
      </c>
      <c r="EZ189" s="62">
        <v>0</v>
      </c>
      <c r="FA189" s="62" t="s">
        <v>73</v>
      </c>
      <c r="FB189" s="62" t="s">
        <v>73</v>
      </c>
      <c r="FC189" s="62">
        <v>0</v>
      </c>
      <c r="FD189" s="62">
        <v>0</v>
      </c>
      <c r="FE189" s="62">
        <v>0</v>
      </c>
      <c r="FF189" s="62" t="s">
        <v>73</v>
      </c>
      <c r="FG189" s="62">
        <v>0</v>
      </c>
      <c r="FH189" s="62">
        <v>0</v>
      </c>
      <c r="FI189" s="62" t="s">
        <v>73</v>
      </c>
    </row>
    <row r="190" spans="1:165" x14ac:dyDescent="0.25">
      <c r="A190">
        <v>21</v>
      </c>
      <c r="B190" t="s">
        <v>60</v>
      </c>
      <c r="C190" s="62">
        <v>0.01</v>
      </c>
      <c r="D190" s="62">
        <v>0.02</v>
      </c>
      <c r="E190" s="62">
        <v>0.01</v>
      </c>
      <c r="F190" s="62">
        <v>0.01</v>
      </c>
      <c r="G190" s="62">
        <v>0.01</v>
      </c>
      <c r="H190" s="62">
        <v>0.01</v>
      </c>
      <c r="I190" s="62">
        <v>0.01</v>
      </c>
      <c r="J190" s="62">
        <v>0.01</v>
      </c>
      <c r="K190" s="62">
        <v>0.01</v>
      </c>
      <c r="L190" s="62">
        <v>0.02</v>
      </c>
      <c r="M190" s="62">
        <v>0.02</v>
      </c>
      <c r="N190" s="62">
        <v>0</v>
      </c>
      <c r="O190" s="62" t="s">
        <v>73</v>
      </c>
      <c r="P190" s="62">
        <v>0.03</v>
      </c>
      <c r="Q190" s="62" t="s">
        <v>73</v>
      </c>
      <c r="R190" s="62" t="s">
        <v>73</v>
      </c>
      <c r="S190" s="62">
        <v>0</v>
      </c>
      <c r="T190" s="62" t="s">
        <v>73</v>
      </c>
      <c r="U190" s="62">
        <v>0</v>
      </c>
      <c r="V190" s="62">
        <v>0</v>
      </c>
      <c r="W190" s="62">
        <v>0</v>
      </c>
      <c r="X190" s="62">
        <v>0.02</v>
      </c>
      <c r="Y190" s="62">
        <v>0.01</v>
      </c>
      <c r="Z190" s="62">
        <v>0.01</v>
      </c>
      <c r="AA190" s="62" t="s">
        <v>282</v>
      </c>
      <c r="AB190" s="62">
        <v>0.01</v>
      </c>
      <c r="AC190" s="62" t="s">
        <v>282</v>
      </c>
      <c r="AD190" s="62" t="s">
        <v>73</v>
      </c>
      <c r="AE190" s="62">
        <v>0.02</v>
      </c>
      <c r="AF190" s="62" t="s">
        <v>74</v>
      </c>
      <c r="AG190" s="62" t="s">
        <v>73</v>
      </c>
      <c r="AH190" s="62" t="s">
        <v>73</v>
      </c>
      <c r="AI190" s="62">
        <v>0</v>
      </c>
      <c r="AJ190" s="62" t="s">
        <v>73</v>
      </c>
      <c r="AK190" s="62">
        <v>0</v>
      </c>
      <c r="AL190" s="62">
        <v>0</v>
      </c>
      <c r="AM190" s="62">
        <v>0.13</v>
      </c>
      <c r="AN190" s="62">
        <v>0</v>
      </c>
      <c r="AO190" s="62">
        <v>0</v>
      </c>
      <c r="AP190" s="62">
        <v>0.04</v>
      </c>
      <c r="AQ190" s="62">
        <v>0</v>
      </c>
      <c r="AR190" s="62" t="s">
        <v>74</v>
      </c>
      <c r="AS190" s="62" t="s">
        <v>73</v>
      </c>
      <c r="AT190" s="62">
        <v>0</v>
      </c>
      <c r="AU190" s="62">
        <v>0.04</v>
      </c>
      <c r="AV190" s="62">
        <v>0.01</v>
      </c>
      <c r="AW190" s="62">
        <v>0.13</v>
      </c>
      <c r="AX190" s="62" t="s">
        <v>282</v>
      </c>
      <c r="AY190" s="62" t="s">
        <v>73</v>
      </c>
      <c r="AZ190" s="62">
        <v>0.04</v>
      </c>
      <c r="BA190" s="62" t="s">
        <v>73</v>
      </c>
      <c r="BB190" s="62" t="s">
        <v>282</v>
      </c>
      <c r="BC190" s="62">
        <v>0</v>
      </c>
      <c r="BD190" s="62">
        <v>0</v>
      </c>
      <c r="BE190" s="62">
        <v>0.02</v>
      </c>
      <c r="BF190" s="62">
        <v>0</v>
      </c>
      <c r="BG190" s="62">
        <v>0.02</v>
      </c>
      <c r="BH190" s="62" t="s">
        <v>73</v>
      </c>
      <c r="BI190" s="62" t="s">
        <v>73</v>
      </c>
      <c r="BJ190" s="62">
        <v>0.03</v>
      </c>
      <c r="BK190" s="62">
        <v>0</v>
      </c>
      <c r="BL190" s="62" t="s">
        <v>73</v>
      </c>
      <c r="BM190" s="62">
        <v>0.01</v>
      </c>
      <c r="BN190" s="62">
        <v>0</v>
      </c>
      <c r="BO190" s="62">
        <v>0</v>
      </c>
      <c r="BP190" s="62" t="s">
        <v>282</v>
      </c>
      <c r="BQ190" s="62" t="s">
        <v>73</v>
      </c>
      <c r="BR190" s="62" t="s">
        <v>73</v>
      </c>
      <c r="BS190" s="62">
        <v>0</v>
      </c>
      <c r="BT190" s="62">
        <v>0.01</v>
      </c>
      <c r="BU190" s="62">
        <v>0.02</v>
      </c>
      <c r="BV190" s="62" t="s">
        <v>73</v>
      </c>
      <c r="BW190" s="62">
        <v>0.06</v>
      </c>
      <c r="BX190" s="62">
        <v>0.01</v>
      </c>
      <c r="BY190" s="62">
        <v>0.01</v>
      </c>
      <c r="BZ190" s="62">
        <v>0</v>
      </c>
      <c r="CA190" s="62">
        <v>0.01</v>
      </c>
      <c r="CB190" s="62">
        <v>0</v>
      </c>
      <c r="CC190" s="62" t="s">
        <v>282</v>
      </c>
      <c r="CD190" s="62">
        <v>0.06</v>
      </c>
      <c r="CE190" s="62" t="s">
        <v>282</v>
      </c>
      <c r="CF190" s="62" t="s">
        <v>73</v>
      </c>
      <c r="CG190" s="62">
        <v>0.02</v>
      </c>
      <c r="CH190" s="62">
        <v>0</v>
      </c>
      <c r="CI190" s="62" t="s">
        <v>282</v>
      </c>
      <c r="CJ190" s="62" t="s">
        <v>282</v>
      </c>
      <c r="CK190" s="62">
        <v>0</v>
      </c>
      <c r="CL190" s="62" t="s">
        <v>282</v>
      </c>
      <c r="CM190" s="62" t="s">
        <v>73</v>
      </c>
      <c r="CN190" s="62">
        <v>0</v>
      </c>
      <c r="CO190" s="62" t="s">
        <v>73</v>
      </c>
      <c r="CP190" s="62">
        <v>0</v>
      </c>
      <c r="CQ190" s="62" t="s">
        <v>282</v>
      </c>
      <c r="CR190" s="62">
        <v>0.03</v>
      </c>
      <c r="CS190" s="62" t="s">
        <v>73</v>
      </c>
      <c r="CT190" s="62" t="s">
        <v>73</v>
      </c>
      <c r="CU190" s="62" t="s">
        <v>73</v>
      </c>
      <c r="CV190" s="62">
        <v>0</v>
      </c>
      <c r="CW190" s="62">
        <v>0.03</v>
      </c>
      <c r="CX190" s="62">
        <v>0</v>
      </c>
      <c r="CY190" s="62">
        <v>0.01</v>
      </c>
      <c r="CZ190" s="62">
        <v>0</v>
      </c>
      <c r="DA190" s="62" t="s">
        <v>74</v>
      </c>
      <c r="DB190" s="62">
        <v>0</v>
      </c>
      <c r="DC190" s="62">
        <v>0.03</v>
      </c>
      <c r="DD190" s="62" t="s">
        <v>73</v>
      </c>
      <c r="DE190" s="62">
        <v>0</v>
      </c>
      <c r="DF190" s="62">
        <v>0.02</v>
      </c>
      <c r="DG190" s="62">
        <v>0.01</v>
      </c>
      <c r="DH190" s="62">
        <v>0.01</v>
      </c>
      <c r="DI190" s="62">
        <v>0.03</v>
      </c>
      <c r="DJ190" s="62">
        <v>0.01</v>
      </c>
      <c r="DK190" s="62" t="s">
        <v>73</v>
      </c>
      <c r="DL190" s="62" t="s">
        <v>73</v>
      </c>
      <c r="DM190" s="62">
        <v>0</v>
      </c>
      <c r="DN190" s="62" t="s">
        <v>73</v>
      </c>
      <c r="DO190" s="62" t="s">
        <v>282</v>
      </c>
      <c r="DP190" s="62" t="s">
        <v>73</v>
      </c>
      <c r="DQ190" s="62">
        <v>0</v>
      </c>
      <c r="DR190" s="62" t="s">
        <v>73</v>
      </c>
      <c r="DS190" s="62" t="s">
        <v>73</v>
      </c>
      <c r="DT190" s="62">
        <v>0.02</v>
      </c>
      <c r="DU190" s="62" t="s">
        <v>73</v>
      </c>
      <c r="DV190" s="62">
        <v>0</v>
      </c>
      <c r="DW190" s="62" t="s">
        <v>73</v>
      </c>
      <c r="DX190" s="62">
        <v>0.01</v>
      </c>
      <c r="DY190" s="62" t="s">
        <v>73</v>
      </c>
      <c r="DZ190" s="62" t="s">
        <v>282</v>
      </c>
      <c r="EA190" s="62" t="s">
        <v>282</v>
      </c>
      <c r="EB190" s="62">
        <v>0.02</v>
      </c>
      <c r="EC190" s="62">
        <v>0.03</v>
      </c>
      <c r="ED190" s="62">
        <v>0</v>
      </c>
      <c r="EE190" s="62">
        <v>0.01</v>
      </c>
      <c r="EF190" s="62">
        <v>0.04</v>
      </c>
      <c r="EG190" s="62" t="s">
        <v>282</v>
      </c>
      <c r="EH190" s="62" t="s">
        <v>73</v>
      </c>
      <c r="EI190" s="62">
        <v>0.01</v>
      </c>
      <c r="EJ190" s="62">
        <v>0.01</v>
      </c>
      <c r="EK190" s="62" t="s">
        <v>73</v>
      </c>
      <c r="EL190" s="62">
        <v>0.02</v>
      </c>
      <c r="EM190" s="62" t="s">
        <v>73</v>
      </c>
      <c r="EN190" s="62">
        <v>0.04</v>
      </c>
      <c r="EO190" s="62" t="s">
        <v>73</v>
      </c>
      <c r="EP190" s="62" t="s">
        <v>73</v>
      </c>
      <c r="EQ190" s="62">
        <v>0.01</v>
      </c>
      <c r="ER190" s="62" t="s">
        <v>73</v>
      </c>
      <c r="ES190" s="62" t="s">
        <v>73</v>
      </c>
      <c r="ET190" s="62">
        <v>0.02</v>
      </c>
      <c r="EU190" s="62" t="s">
        <v>73</v>
      </c>
      <c r="EV190" s="62">
        <v>0.01</v>
      </c>
      <c r="EW190" s="62">
        <v>0.01</v>
      </c>
      <c r="EX190" s="62">
        <v>0.01</v>
      </c>
      <c r="EY190" s="62" t="s">
        <v>73</v>
      </c>
      <c r="EZ190" s="62">
        <v>0.01</v>
      </c>
      <c r="FA190" s="62">
        <v>0.06</v>
      </c>
      <c r="FB190" s="62">
        <v>0.01</v>
      </c>
      <c r="FC190" s="62">
        <v>0</v>
      </c>
      <c r="FD190" s="62" t="s">
        <v>74</v>
      </c>
      <c r="FE190" s="62">
        <v>0.01</v>
      </c>
      <c r="FF190" s="62">
        <v>0.01</v>
      </c>
      <c r="FG190" s="62">
        <v>0.01</v>
      </c>
      <c r="FH190" s="62" t="s">
        <v>73</v>
      </c>
      <c r="FI190" s="62">
        <v>0.01</v>
      </c>
    </row>
    <row r="191" spans="1:165" x14ac:dyDescent="0.25">
      <c r="A191">
        <v>22</v>
      </c>
      <c r="B191" t="s">
        <v>61</v>
      </c>
      <c r="C191" s="62" t="s">
        <v>74</v>
      </c>
      <c r="D191" s="62" t="s">
        <v>74</v>
      </c>
      <c r="E191" s="62">
        <v>0</v>
      </c>
      <c r="F191" s="62" t="s">
        <v>73</v>
      </c>
      <c r="G191" s="62" t="s">
        <v>73</v>
      </c>
      <c r="H191" s="62" t="s">
        <v>74</v>
      </c>
      <c r="I191" s="62" t="s">
        <v>74</v>
      </c>
      <c r="J191" s="62" t="s">
        <v>74</v>
      </c>
      <c r="K191" s="62" t="s">
        <v>74</v>
      </c>
      <c r="L191" s="62" t="s">
        <v>74</v>
      </c>
      <c r="M191" s="62" t="s">
        <v>74</v>
      </c>
      <c r="N191" s="62">
        <v>0</v>
      </c>
      <c r="O191" s="62">
        <v>0</v>
      </c>
      <c r="P191" s="62" t="s">
        <v>73</v>
      </c>
      <c r="Q191" s="62">
        <v>0</v>
      </c>
      <c r="R191" s="62">
        <v>0</v>
      </c>
      <c r="S191" s="62">
        <v>0</v>
      </c>
      <c r="T191" s="62">
        <v>0</v>
      </c>
      <c r="U191" s="62">
        <v>0</v>
      </c>
      <c r="V191" s="62">
        <v>0</v>
      </c>
      <c r="W191" s="62">
        <v>0</v>
      </c>
      <c r="X191" s="62">
        <v>0</v>
      </c>
      <c r="Y191" s="62">
        <v>0</v>
      </c>
      <c r="Z191" s="62">
        <v>0</v>
      </c>
      <c r="AA191" s="62" t="s">
        <v>282</v>
      </c>
      <c r="AB191" s="62" t="s">
        <v>73</v>
      </c>
      <c r="AC191" s="62" t="s">
        <v>282</v>
      </c>
      <c r="AD191" s="62">
        <v>0</v>
      </c>
      <c r="AE191" s="62">
        <v>0</v>
      </c>
      <c r="AF191" s="62" t="s">
        <v>73</v>
      </c>
      <c r="AG191" s="62">
        <v>0</v>
      </c>
      <c r="AH191" s="62">
        <v>0</v>
      </c>
      <c r="AI191" s="62" t="s">
        <v>73</v>
      </c>
      <c r="AJ191" s="62">
        <v>0</v>
      </c>
      <c r="AK191" s="62">
        <v>0</v>
      </c>
      <c r="AL191" s="62">
        <v>0</v>
      </c>
      <c r="AM191" s="62">
        <v>0</v>
      </c>
      <c r="AN191" s="62">
        <v>0</v>
      </c>
      <c r="AO191" s="62">
        <v>0</v>
      </c>
      <c r="AP191" s="62">
        <v>0</v>
      </c>
      <c r="AQ191" s="62">
        <v>0</v>
      </c>
      <c r="AR191" s="62">
        <v>0</v>
      </c>
      <c r="AS191" s="62">
        <v>0</v>
      </c>
      <c r="AT191" s="62">
        <v>0</v>
      </c>
      <c r="AU191" s="62">
        <v>0.01</v>
      </c>
      <c r="AV191" s="62">
        <v>0</v>
      </c>
      <c r="AW191" s="62" t="s">
        <v>73</v>
      </c>
      <c r="AX191" s="62" t="s">
        <v>282</v>
      </c>
      <c r="AY191" s="62">
        <v>0</v>
      </c>
      <c r="AZ191" s="62">
        <v>0</v>
      </c>
      <c r="BA191" s="62">
        <v>0</v>
      </c>
      <c r="BB191" s="62" t="s">
        <v>282</v>
      </c>
      <c r="BC191" s="62">
        <v>0</v>
      </c>
      <c r="BD191" s="62">
        <v>0</v>
      </c>
      <c r="BE191" s="62">
        <v>0</v>
      </c>
      <c r="BF191" s="62">
        <v>0</v>
      </c>
      <c r="BG191" s="62">
        <v>0</v>
      </c>
      <c r="BH191" s="62">
        <v>0</v>
      </c>
      <c r="BI191" s="62">
        <v>0</v>
      </c>
      <c r="BJ191" s="62" t="s">
        <v>73</v>
      </c>
      <c r="BK191" s="62">
        <v>0</v>
      </c>
      <c r="BL191" s="62" t="s">
        <v>73</v>
      </c>
      <c r="BM191" s="62">
        <v>0</v>
      </c>
      <c r="BN191" s="62" t="s">
        <v>73</v>
      </c>
      <c r="BO191" s="62">
        <v>0</v>
      </c>
      <c r="BP191" s="62" t="s">
        <v>282</v>
      </c>
      <c r="BQ191" s="62">
        <v>0</v>
      </c>
      <c r="BR191" s="62">
        <v>0</v>
      </c>
      <c r="BS191" s="62">
        <v>0</v>
      </c>
      <c r="BT191" s="62">
        <v>0</v>
      </c>
      <c r="BU191" s="62">
        <v>0.01</v>
      </c>
      <c r="BV191" s="62">
        <v>0</v>
      </c>
      <c r="BW191" s="62">
        <v>0.04</v>
      </c>
      <c r="BX191" s="62" t="s">
        <v>73</v>
      </c>
      <c r="BY191" s="62">
        <v>0</v>
      </c>
      <c r="BZ191" s="62">
        <v>0</v>
      </c>
      <c r="CA191" s="62" t="s">
        <v>73</v>
      </c>
      <c r="CB191" s="62" t="s">
        <v>73</v>
      </c>
      <c r="CC191" s="62" t="s">
        <v>282</v>
      </c>
      <c r="CD191" s="62">
        <v>0</v>
      </c>
      <c r="CE191" s="62" t="s">
        <v>282</v>
      </c>
      <c r="CF191" s="62">
        <v>0</v>
      </c>
      <c r="CG191" s="62">
        <v>0.01</v>
      </c>
      <c r="CH191" s="62">
        <v>0</v>
      </c>
      <c r="CI191" s="62" t="s">
        <v>282</v>
      </c>
      <c r="CJ191" s="62" t="s">
        <v>282</v>
      </c>
      <c r="CK191" s="62">
        <v>0</v>
      </c>
      <c r="CL191" s="62" t="s">
        <v>282</v>
      </c>
      <c r="CM191" s="62">
        <v>0</v>
      </c>
      <c r="CN191" s="62">
        <v>0</v>
      </c>
      <c r="CO191" s="62">
        <v>0</v>
      </c>
      <c r="CP191" s="62">
        <v>0</v>
      </c>
      <c r="CQ191" s="62" t="s">
        <v>282</v>
      </c>
      <c r="CR191" s="62">
        <v>0</v>
      </c>
      <c r="CS191" s="62">
        <v>0</v>
      </c>
      <c r="CT191" s="62">
        <v>0</v>
      </c>
      <c r="CU191" s="62">
        <v>0</v>
      </c>
      <c r="CV191" s="62">
        <v>0</v>
      </c>
      <c r="CW191" s="62">
        <v>0</v>
      </c>
      <c r="CX191" s="62">
        <v>0</v>
      </c>
      <c r="CY191" s="62">
        <v>0</v>
      </c>
      <c r="CZ191" s="62">
        <v>0</v>
      </c>
      <c r="DA191" s="62">
        <v>0</v>
      </c>
      <c r="DB191" s="62">
        <v>0</v>
      </c>
      <c r="DC191" s="62">
        <v>0</v>
      </c>
      <c r="DD191" s="62">
        <v>0</v>
      </c>
      <c r="DE191" s="62">
        <v>0</v>
      </c>
      <c r="DF191" s="62" t="s">
        <v>73</v>
      </c>
      <c r="DG191" s="62" t="s">
        <v>73</v>
      </c>
      <c r="DH191" s="62" t="s">
        <v>73</v>
      </c>
      <c r="DI191" s="62">
        <v>0</v>
      </c>
      <c r="DJ191" s="62">
        <v>0</v>
      </c>
      <c r="DK191" s="62">
        <v>0</v>
      </c>
      <c r="DL191" s="62">
        <v>0</v>
      </c>
      <c r="DM191" s="62">
        <v>0</v>
      </c>
      <c r="DN191" s="62" t="s">
        <v>73</v>
      </c>
      <c r="DO191" s="62" t="s">
        <v>282</v>
      </c>
      <c r="DP191" s="62">
        <v>0</v>
      </c>
      <c r="DQ191" s="62">
        <v>0</v>
      </c>
      <c r="DR191" s="62">
        <v>0</v>
      </c>
      <c r="DS191" s="62" t="s">
        <v>73</v>
      </c>
      <c r="DT191" s="62">
        <v>0</v>
      </c>
      <c r="DU191" s="62">
        <v>0</v>
      </c>
      <c r="DV191" s="62">
        <v>0</v>
      </c>
      <c r="DW191" s="62" t="s">
        <v>73</v>
      </c>
      <c r="DX191" s="62" t="s">
        <v>73</v>
      </c>
      <c r="DY191" s="62">
        <v>0</v>
      </c>
      <c r="DZ191" s="62" t="s">
        <v>282</v>
      </c>
      <c r="EA191" s="62" t="s">
        <v>282</v>
      </c>
      <c r="EB191" s="62" t="s">
        <v>73</v>
      </c>
      <c r="EC191" s="62">
        <v>0</v>
      </c>
      <c r="ED191" s="62">
        <v>0</v>
      </c>
      <c r="EE191" s="62">
        <v>0</v>
      </c>
      <c r="EF191" s="62">
        <v>0</v>
      </c>
      <c r="EG191" s="62" t="s">
        <v>282</v>
      </c>
      <c r="EH191" s="62">
        <v>0</v>
      </c>
      <c r="EI191" s="62" t="s">
        <v>73</v>
      </c>
      <c r="EJ191" s="62" t="s">
        <v>73</v>
      </c>
      <c r="EK191" s="62" t="s">
        <v>73</v>
      </c>
      <c r="EL191" s="62" t="s">
        <v>73</v>
      </c>
      <c r="EM191" s="62">
        <v>0</v>
      </c>
      <c r="EN191" s="62" t="s">
        <v>73</v>
      </c>
      <c r="EO191" s="62">
        <v>0</v>
      </c>
      <c r="EP191" s="62">
        <v>0</v>
      </c>
      <c r="EQ191" s="62">
        <v>0</v>
      </c>
      <c r="ER191" s="62">
        <v>0</v>
      </c>
      <c r="ES191" s="62">
        <v>0</v>
      </c>
      <c r="ET191" s="62" t="s">
        <v>73</v>
      </c>
      <c r="EU191" s="62">
        <v>0</v>
      </c>
      <c r="EV191" s="62">
        <v>0</v>
      </c>
      <c r="EW191" s="62">
        <v>0</v>
      </c>
      <c r="EX191" s="62" t="s">
        <v>73</v>
      </c>
      <c r="EY191" s="62">
        <v>0</v>
      </c>
      <c r="EZ191" s="62">
        <v>0</v>
      </c>
      <c r="FA191" s="62">
        <v>0.02</v>
      </c>
      <c r="FB191" s="62">
        <v>0</v>
      </c>
      <c r="FC191" s="62">
        <v>0</v>
      </c>
      <c r="FD191" s="62">
        <v>0</v>
      </c>
      <c r="FE191" s="62">
        <v>0</v>
      </c>
      <c r="FF191" s="62">
        <v>0</v>
      </c>
      <c r="FG191" s="62">
        <v>0</v>
      </c>
      <c r="FH191" s="62" t="s">
        <v>73</v>
      </c>
      <c r="FI191" s="62" t="s">
        <v>73</v>
      </c>
    </row>
    <row r="192" spans="1:165" x14ac:dyDescent="0.25">
      <c r="A192">
        <v>23</v>
      </c>
      <c r="B192" t="s">
        <v>62</v>
      </c>
      <c r="C192" s="62">
        <v>0.06</v>
      </c>
      <c r="D192" s="62">
        <v>0.05</v>
      </c>
      <c r="E192" s="62">
        <v>0.04</v>
      </c>
      <c r="F192" s="62">
        <v>7.0000000000000007E-2</v>
      </c>
      <c r="G192" s="62">
        <v>0.09</v>
      </c>
      <c r="H192" s="62">
        <v>0.08</v>
      </c>
      <c r="I192" s="62">
        <v>0.05</v>
      </c>
      <c r="J192" s="62">
        <v>0.04</v>
      </c>
      <c r="K192" s="62">
        <v>0.05</v>
      </c>
      <c r="L192" s="62">
        <v>7.0000000000000007E-2</v>
      </c>
      <c r="M192" s="62">
        <v>0.06</v>
      </c>
      <c r="N192" s="62">
        <v>0.02</v>
      </c>
      <c r="O192" s="62">
        <v>0.05</v>
      </c>
      <c r="P192" s="62">
        <v>0.04</v>
      </c>
      <c r="Q192" s="62">
        <v>0.37</v>
      </c>
      <c r="R192" s="62">
        <v>0.05</v>
      </c>
      <c r="S192" s="62">
        <v>0.36</v>
      </c>
      <c r="T192" s="62">
        <v>0.13</v>
      </c>
      <c r="U192" s="62">
        <v>0.04</v>
      </c>
      <c r="V192" s="62">
        <v>0.09</v>
      </c>
      <c r="W192" s="62">
        <v>0.03</v>
      </c>
      <c r="X192" s="62">
        <v>0.14000000000000001</v>
      </c>
      <c r="Y192" s="62">
        <v>0.05</v>
      </c>
      <c r="Z192" s="62">
        <v>7.0000000000000007E-2</v>
      </c>
      <c r="AA192" s="62" t="s">
        <v>282</v>
      </c>
      <c r="AB192" s="62">
        <v>0.21</v>
      </c>
      <c r="AC192" s="62" t="s">
        <v>282</v>
      </c>
      <c r="AD192" s="62">
        <v>0.05</v>
      </c>
      <c r="AE192" s="62">
        <v>0.05</v>
      </c>
      <c r="AF192" s="62">
        <v>0.02</v>
      </c>
      <c r="AG192" s="62">
        <v>0.05</v>
      </c>
      <c r="AH192" s="62">
        <v>0.08</v>
      </c>
      <c r="AI192" s="62">
        <v>0.04</v>
      </c>
      <c r="AJ192" s="62">
        <v>0.03</v>
      </c>
      <c r="AK192" s="62" t="s">
        <v>73</v>
      </c>
      <c r="AL192" s="62">
        <v>0.02</v>
      </c>
      <c r="AM192" s="62" t="s">
        <v>73</v>
      </c>
      <c r="AN192" s="62">
        <v>0.04</v>
      </c>
      <c r="AO192" s="62" t="s">
        <v>73</v>
      </c>
      <c r="AP192" s="62">
        <v>0.11</v>
      </c>
      <c r="AQ192" s="62">
        <v>0.04</v>
      </c>
      <c r="AR192" s="62">
        <v>0.02</v>
      </c>
      <c r="AS192" s="62" t="s">
        <v>73</v>
      </c>
      <c r="AT192" s="62">
        <v>0.05</v>
      </c>
      <c r="AU192" s="62">
        <v>0.11</v>
      </c>
      <c r="AV192" s="62">
        <v>0.01</v>
      </c>
      <c r="AW192" s="62" t="s">
        <v>73</v>
      </c>
      <c r="AX192" s="62" t="s">
        <v>282</v>
      </c>
      <c r="AY192" s="62">
        <v>0.06</v>
      </c>
      <c r="AZ192" s="62">
        <v>0.18</v>
      </c>
      <c r="BA192" s="62">
        <v>0.06</v>
      </c>
      <c r="BB192" s="62" t="s">
        <v>282</v>
      </c>
      <c r="BC192" s="62" t="s">
        <v>73</v>
      </c>
      <c r="BD192" s="62">
        <v>0.08</v>
      </c>
      <c r="BE192" s="62">
        <v>0.05</v>
      </c>
      <c r="BF192" s="62">
        <v>0</v>
      </c>
      <c r="BG192" s="62">
        <v>0.06</v>
      </c>
      <c r="BH192" s="62">
        <v>0.05</v>
      </c>
      <c r="BI192" s="62">
        <v>0.1</v>
      </c>
      <c r="BJ192" s="62">
        <v>0.09</v>
      </c>
      <c r="BK192" s="62" t="s">
        <v>73</v>
      </c>
      <c r="BL192" s="62">
        <v>0.35</v>
      </c>
      <c r="BM192" s="62">
        <v>0.06</v>
      </c>
      <c r="BN192" s="62">
        <v>0</v>
      </c>
      <c r="BO192" s="62">
        <v>0.05</v>
      </c>
      <c r="BP192" s="62" t="s">
        <v>282</v>
      </c>
      <c r="BQ192" s="62">
        <v>0</v>
      </c>
      <c r="BR192" s="62">
        <v>7.0000000000000007E-2</v>
      </c>
      <c r="BS192" s="62">
        <v>0</v>
      </c>
      <c r="BT192" s="62">
        <v>0.02</v>
      </c>
      <c r="BU192" s="62">
        <v>0.16</v>
      </c>
      <c r="BV192" s="62">
        <v>0.04</v>
      </c>
      <c r="BW192" s="62">
        <v>0.09</v>
      </c>
      <c r="BX192" s="62">
        <v>0.02</v>
      </c>
      <c r="BY192" s="62">
        <v>0.04</v>
      </c>
      <c r="BZ192" s="62">
        <v>0.78</v>
      </c>
      <c r="CA192" s="62">
        <v>0.02</v>
      </c>
      <c r="CB192" s="62">
        <v>0.05</v>
      </c>
      <c r="CC192" s="62" t="s">
        <v>282</v>
      </c>
      <c r="CD192" s="62">
        <v>0.08</v>
      </c>
      <c r="CE192" s="62" t="s">
        <v>282</v>
      </c>
      <c r="CF192" s="62">
        <v>0.04</v>
      </c>
      <c r="CG192" s="62">
        <v>0.03</v>
      </c>
      <c r="CH192" s="62">
        <v>0.13</v>
      </c>
      <c r="CI192" s="62" t="s">
        <v>282</v>
      </c>
      <c r="CJ192" s="62" t="s">
        <v>282</v>
      </c>
      <c r="CK192" s="62">
        <v>0</v>
      </c>
      <c r="CL192" s="62" t="s">
        <v>282</v>
      </c>
      <c r="CM192" s="62">
        <v>0.04</v>
      </c>
      <c r="CN192" s="62">
        <v>0</v>
      </c>
      <c r="CO192" s="62">
        <v>0</v>
      </c>
      <c r="CP192" s="62">
        <v>0</v>
      </c>
      <c r="CQ192" s="62" t="s">
        <v>282</v>
      </c>
      <c r="CR192" s="62">
        <v>0.11</v>
      </c>
      <c r="CS192" s="62">
        <v>0.04</v>
      </c>
      <c r="CT192" s="62">
        <v>0.16</v>
      </c>
      <c r="CU192" s="62">
        <v>0.05</v>
      </c>
      <c r="CV192" s="62">
        <v>0</v>
      </c>
      <c r="CW192" s="62">
        <v>0.04</v>
      </c>
      <c r="CX192" s="62">
        <v>0.13</v>
      </c>
      <c r="CY192" s="62">
        <v>0.05</v>
      </c>
      <c r="CZ192" s="62" t="s">
        <v>73</v>
      </c>
      <c r="DA192" s="62">
        <v>7.0000000000000007E-2</v>
      </c>
      <c r="DB192" s="62" t="s">
        <v>73</v>
      </c>
      <c r="DC192" s="62">
        <v>0.12</v>
      </c>
      <c r="DD192" s="62">
        <v>0.06</v>
      </c>
      <c r="DE192" s="62">
        <v>0.11</v>
      </c>
      <c r="DF192" s="62">
        <v>0.09</v>
      </c>
      <c r="DG192" s="62">
        <v>7.0000000000000007E-2</v>
      </c>
      <c r="DH192" s="62">
        <v>0.03</v>
      </c>
      <c r="DI192" s="62">
        <v>0.03</v>
      </c>
      <c r="DJ192" s="62">
        <v>0.02</v>
      </c>
      <c r="DK192" s="62">
        <v>0.02</v>
      </c>
      <c r="DL192" s="62">
        <v>0.17</v>
      </c>
      <c r="DM192" s="62">
        <v>0.05</v>
      </c>
      <c r="DN192" s="62">
        <v>0.05</v>
      </c>
      <c r="DO192" s="62" t="s">
        <v>282</v>
      </c>
      <c r="DP192" s="62">
        <v>0.02</v>
      </c>
      <c r="DQ192" s="62">
        <v>0.89</v>
      </c>
      <c r="DR192" s="62">
        <v>0.11</v>
      </c>
      <c r="DS192" s="62">
        <v>0.03</v>
      </c>
      <c r="DT192" s="62">
        <v>7.0000000000000007E-2</v>
      </c>
      <c r="DU192" s="62">
        <v>0.03</v>
      </c>
      <c r="DV192" s="62" t="s">
        <v>73</v>
      </c>
      <c r="DW192" s="62">
        <v>0.04</v>
      </c>
      <c r="DX192" s="62">
        <v>0.05</v>
      </c>
      <c r="DY192" s="62" t="s">
        <v>73</v>
      </c>
      <c r="DZ192" s="62" t="s">
        <v>282</v>
      </c>
      <c r="EA192" s="62" t="s">
        <v>282</v>
      </c>
      <c r="EB192" s="62">
        <v>0.06</v>
      </c>
      <c r="EC192" s="62">
        <v>0.04</v>
      </c>
      <c r="ED192" s="62">
        <v>0</v>
      </c>
      <c r="EE192" s="62">
        <v>7.0000000000000007E-2</v>
      </c>
      <c r="EF192" s="62" t="s">
        <v>73</v>
      </c>
      <c r="EG192" s="62" t="s">
        <v>282</v>
      </c>
      <c r="EH192" s="62" t="s">
        <v>73</v>
      </c>
      <c r="EI192" s="62">
        <v>7.0000000000000007E-2</v>
      </c>
      <c r="EJ192" s="62">
        <v>0.05</v>
      </c>
      <c r="EK192" s="62" t="s">
        <v>73</v>
      </c>
      <c r="EL192" s="62">
        <v>0.09</v>
      </c>
      <c r="EM192" s="62">
        <v>0.03</v>
      </c>
      <c r="EN192" s="62">
        <v>0.08</v>
      </c>
      <c r="EO192" s="62">
        <v>0.11</v>
      </c>
      <c r="EP192" s="62">
        <v>0.01</v>
      </c>
      <c r="EQ192" s="62">
        <v>0.08</v>
      </c>
      <c r="ER192" s="62">
        <v>0.08</v>
      </c>
      <c r="ES192" s="62">
        <v>0.02</v>
      </c>
      <c r="ET192" s="62">
        <v>0.09</v>
      </c>
      <c r="EU192" s="62">
        <v>0.05</v>
      </c>
      <c r="EV192" s="62">
        <v>0.1</v>
      </c>
      <c r="EW192" s="62">
        <v>0.05</v>
      </c>
      <c r="EX192" s="62">
        <v>0.05</v>
      </c>
      <c r="EY192" s="62">
        <v>0.06</v>
      </c>
      <c r="EZ192" s="62">
        <v>7.0000000000000007E-2</v>
      </c>
      <c r="FA192" s="62">
        <v>0.05</v>
      </c>
      <c r="FB192" s="62">
        <v>0.02</v>
      </c>
      <c r="FC192" s="62">
        <v>0.15</v>
      </c>
      <c r="FD192" s="62">
        <v>0.05</v>
      </c>
      <c r="FE192" s="62">
        <v>7.0000000000000007E-2</v>
      </c>
      <c r="FF192" s="62">
        <v>0.04</v>
      </c>
      <c r="FG192" s="62">
        <v>0.04</v>
      </c>
      <c r="FH192" s="62">
        <v>0.02</v>
      </c>
      <c r="FI192" s="62">
        <v>0.05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2" tint="-0.249977111117893"/>
    <pageSetUpPr fitToPage="1"/>
  </sheetPr>
  <dimension ref="A1:M48"/>
  <sheetViews>
    <sheetView workbookViewId="0">
      <pane xSplit="2" ySplit="5" topLeftCell="C6" activePane="bottomRight" state="frozen"/>
      <selection pane="topRight" activeCell="C1" sqref="C1"/>
      <selection pane="bottomLeft" activeCell="A6" sqref="A6"/>
      <selection pane="bottomRight" activeCell="A3" sqref="A3"/>
    </sheetView>
  </sheetViews>
  <sheetFormatPr defaultRowHeight="14.25" x14ac:dyDescent="0.2"/>
  <cols>
    <col min="1" max="1" width="9.140625" style="3"/>
    <col min="2" max="2" width="43.28515625" style="3" bestFit="1" customWidth="1"/>
    <col min="3" max="3" width="10.42578125" style="3" bestFit="1" customWidth="1"/>
    <col min="4" max="4" width="10" style="3" bestFit="1" customWidth="1"/>
    <col min="5" max="5" width="9.7109375" style="3" customWidth="1"/>
    <col min="6" max="8" width="9.140625" style="3"/>
    <col min="9" max="9" width="11.140625" style="3" customWidth="1"/>
    <col min="10" max="10" width="9.140625" style="3"/>
    <col min="11" max="11" width="19" style="3" customWidth="1"/>
    <col min="12" max="12" width="16.85546875" style="3" customWidth="1"/>
    <col min="13" max="16384" width="9.140625" style="3"/>
  </cols>
  <sheetData>
    <row r="1" spans="1:13" ht="17.25" customHeight="1" x14ac:dyDescent="0.2">
      <c r="A1" s="63" t="str">
        <f>"KS4 National: "&amp; IF(INDEX!$M$7=1,INDEX!M4,IF(INDEX!$M$7=2,INDEX!M5,"ERROR"))</f>
        <v>KS4 National: Percentage of 2012/13 KS4 cohort going to, or remaining in, an education or employment destination in 2013/14</v>
      </c>
      <c r="B1" s="63"/>
      <c r="C1" s="63"/>
      <c r="D1" s="63"/>
      <c r="E1" s="63"/>
      <c r="F1" s="63"/>
      <c r="G1" s="63"/>
      <c r="H1" s="63"/>
      <c r="I1" s="63"/>
      <c r="J1" s="63"/>
      <c r="K1" s="63"/>
    </row>
    <row r="2" spans="1:13" x14ac:dyDescent="0.2">
      <c r="A2" s="2" t="s">
        <v>422</v>
      </c>
    </row>
    <row r="3" spans="1:13" x14ac:dyDescent="0.2">
      <c r="A3" s="2" t="s">
        <v>0</v>
      </c>
    </row>
    <row r="4" spans="1:13" x14ac:dyDescent="0.2">
      <c r="A4" s="13"/>
      <c r="B4" s="13"/>
      <c r="C4" s="158" t="s">
        <v>1</v>
      </c>
      <c r="D4" s="158"/>
      <c r="E4" s="158" t="s">
        <v>2</v>
      </c>
      <c r="F4" s="158"/>
      <c r="G4" s="158" t="s">
        <v>3</v>
      </c>
      <c r="H4" s="158"/>
      <c r="I4" s="4"/>
      <c r="J4" s="4"/>
      <c r="K4" s="4"/>
      <c r="L4" s="4"/>
    </row>
    <row r="5" spans="1:13" ht="56.25" x14ac:dyDescent="0.2">
      <c r="A5" s="13"/>
      <c r="B5" s="13"/>
      <c r="C5" s="31" t="s">
        <v>4</v>
      </c>
      <c r="D5" s="31" t="s">
        <v>23</v>
      </c>
      <c r="E5" s="5" t="s">
        <v>5</v>
      </c>
      <c r="F5" s="5" t="s">
        <v>6</v>
      </c>
      <c r="G5" s="5" t="s">
        <v>7</v>
      </c>
      <c r="H5" s="5" t="s">
        <v>8</v>
      </c>
      <c r="I5" s="6" t="s">
        <v>9</v>
      </c>
      <c r="J5" s="6" t="s">
        <v>10</v>
      </c>
      <c r="K5" s="6" t="s">
        <v>11</v>
      </c>
      <c r="L5" s="6" t="s">
        <v>12</v>
      </c>
    </row>
    <row r="6" spans="1:13" x14ac:dyDescent="0.2">
      <c r="A6" s="7"/>
      <c r="B6" s="8" t="s">
        <v>24</v>
      </c>
      <c r="C6" s="1">
        <f>IFERROR(IF(INDEX!$M$7=1,NAT!B51,IF(INDEX!$M$7=2,NAT!B3,0)),".")</f>
        <v>561110</v>
      </c>
      <c r="D6" s="1">
        <f>IFERROR(IF(INDEX!$M$7=1,NAT!C51,IF(INDEX!$M$7=2,NAT!C3,0)),".")</f>
        <v>42860</v>
      </c>
      <c r="E6" s="1">
        <f>IFERROR(IF(INDEX!$M$7=1,NAT!D51,IF(INDEX!$M$7=2,NAT!D3,0)),".")</f>
        <v>10180</v>
      </c>
      <c r="F6" s="1">
        <f>IFERROR(IF(INDEX!$M$7=1,NAT!E51,IF(INDEX!$M$7=2,NAT!E3,0)),".")</f>
        <v>510</v>
      </c>
      <c r="G6" s="1">
        <f>IFERROR(IF(INDEX!$M$7=1,NAT!F51,IF(INDEX!$M$7=2,NAT!F3,0)),".")</f>
        <v>3080</v>
      </c>
      <c r="H6" s="1">
        <f>IFERROR(IF(INDEX!$M$7=1,NAT!G51,IF(INDEX!$M$7=2,NAT!G3,0)),".")</f>
        <v>6670</v>
      </c>
      <c r="I6" s="1">
        <f>IFERROR(IF(INDEX!$M$7=1,NAT!H51,IF(INDEX!$M$7=2,NAT!H3,0)),".")</f>
        <v>603970</v>
      </c>
      <c r="J6" s="1">
        <f>IFERROR(IF(INDEX!$M$7=1,NAT!I51,IF(INDEX!$M$7=2,NAT!I3,0)),".")</f>
        <v>10700</v>
      </c>
      <c r="K6" s="1">
        <f>IFERROR(IF(INDEX!$M$7=1,NAT!J51,IF(INDEX!$M$7=2,NAT!J3,0)),".")</f>
        <v>571810</v>
      </c>
      <c r="L6" s="1">
        <f>IFERROR(IF(INDEX!$M$7=1,NAT!K51,IF(INDEX!$M$7=2,NAT!K3,0)),".")</f>
        <v>9750</v>
      </c>
      <c r="M6" s="1"/>
    </row>
    <row r="7" spans="1:13" x14ac:dyDescent="0.2">
      <c r="A7" s="7"/>
      <c r="B7" s="8"/>
      <c r="C7" s="1"/>
      <c r="D7" s="1"/>
      <c r="E7" s="1"/>
      <c r="F7" s="1"/>
      <c r="G7" s="1"/>
      <c r="H7" s="1"/>
      <c r="I7" s="1"/>
      <c r="J7" s="1"/>
      <c r="K7" s="1"/>
      <c r="L7" s="1"/>
    </row>
    <row r="8" spans="1:13" ht="22.5" customHeight="1" x14ac:dyDescent="0.2">
      <c r="A8" s="159" t="s">
        <v>390</v>
      </c>
      <c r="B8" s="159"/>
      <c r="C8" s="1" t="str">
        <f>IFERROR(IF(INDEX!$M$7=1,NAT!B52,IF(INDEX!$M$7=2,NAT!B4,0)),".")</f>
        <v>92%</v>
      </c>
      <c r="D8" s="1" t="str">
        <f>IFERROR(IF(INDEX!$M$7=1,NAT!C52,IF(INDEX!$M$7=2,NAT!C4,0)),".")</f>
        <v>93%</v>
      </c>
      <c r="E8" s="1" t="str">
        <f>IFERROR(IF(INDEX!$M$7=1,NAT!D52,IF(INDEX!$M$7=2,NAT!D4,0)),".")</f>
        <v>87%</v>
      </c>
      <c r="F8" s="1" t="str">
        <f>IFERROR(IF(INDEX!$M$7=1,NAT!E52,IF(INDEX!$M$7=2,NAT!E4,0)),".")</f>
        <v>95%</v>
      </c>
      <c r="G8" s="1" t="str">
        <f>IFERROR(IF(INDEX!$M$7=1,NAT!F52,IF(INDEX!$M$7=2,NAT!F4,0)),".")</f>
        <v>59%</v>
      </c>
      <c r="H8" s="1" t="str">
        <f>IFERROR(IF(INDEX!$M$7=1,NAT!G52,IF(INDEX!$M$7=2,NAT!G4,0)),".")</f>
        <v>52%</v>
      </c>
      <c r="I8" s="1" t="str">
        <f>IFERROR(IF(INDEX!$M$7=1,NAT!H52,IF(INDEX!$M$7=2,NAT!H4,0)),".")</f>
        <v>92%</v>
      </c>
      <c r="J8" s="1" t="str">
        <f>IFERROR(IF(INDEX!$M$7=1,NAT!I52,IF(INDEX!$M$7=2,NAT!I4,0)),".")</f>
        <v>87%</v>
      </c>
      <c r="K8" s="1" t="str">
        <f>IFERROR(IF(INDEX!$M$7=1,NAT!J52,IF(INDEX!$M$7=2,NAT!J4,0)),".")</f>
        <v>92%</v>
      </c>
      <c r="L8" s="1" t="str">
        <f>IFERROR(IF(INDEX!$M$7=1,NAT!K52,IF(INDEX!$M$7=2,NAT!K4,0)),".")</f>
        <v>54%</v>
      </c>
    </row>
    <row r="9" spans="1:13" ht="14.25" customHeight="1" x14ac:dyDescent="0.2">
      <c r="A9" s="65"/>
      <c r="B9" s="65"/>
      <c r="C9" s="1"/>
      <c r="D9" s="1"/>
      <c r="E9" s="1"/>
      <c r="F9" s="1"/>
      <c r="G9" s="1"/>
      <c r="H9" s="1"/>
      <c r="I9" s="1"/>
      <c r="J9" s="1"/>
      <c r="K9" s="1"/>
      <c r="L9" s="1"/>
    </row>
    <row r="10" spans="1:13" x14ac:dyDescent="0.2">
      <c r="A10" s="7"/>
      <c r="B10" s="9" t="s">
        <v>26</v>
      </c>
      <c r="C10" s="1" t="str">
        <f>IFERROR(IF(INDEX!$M$7=1,NAT!B53,IF(INDEX!$M$7=2,NAT!B5,0)),".")</f>
        <v>90%</v>
      </c>
      <c r="D10" s="1" t="str">
        <f>IFERROR(IF(INDEX!$M$7=1,NAT!C53,IF(INDEX!$M$7=2,NAT!C5,0)),".")</f>
        <v>93%</v>
      </c>
      <c r="E10" s="1" t="str">
        <f>IFERROR(IF(INDEX!$M$7=1,NAT!D53,IF(INDEX!$M$7=2,NAT!D5,0)),".")</f>
        <v>85%</v>
      </c>
      <c r="F10" s="1" t="str">
        <f>IFERROR(IF(INDEX!$M$7=1,NAT!E53,IF(INDEX!$M$7=2,NAT!E5,0)),".")</f>
        <v>94%</v>
      </c>
      <c r="G10" s="1" t="str">
        <f>IFERROR(IF(INDEX!$M$7=1,NAT!F53,IF(INDEX!$M$7=2,NAT!F5,0)),".")</f>
        <v>55%</v>
      </c>
      <c r="H10" s="1" t="str">
        <f>IFERROR(IF(INDEX!$M$7=1,NAT!G53,IF(INDEX!$M$7=2,NAT!G5,0)),".")</f>
        <v>44%</v>
      </c>
      <c r="I10" s="1" t="str">
        <f>IFERROR(IF(INDEX!$M$7=1,NAT!H53,IF(INDEX!$M$7=2,NAT!H5,0)),".")</f>
        <v>90%</v>
      </c>
      <c r="J10" s="1" t="str">
        <f>IFERROR(IF(INDEX!$M$7=1,NAT!I53,IF(INDEX!$M$7=2,NAT!I5,0)),".")</f>
        <v>85%</v>
      </c>
      <c r="K10" s="1" t="str">
        <f>IFERROR(IF(INDEX!$M$7=1,NAT!J53,IF(INDEX!$M$7=2,NAT!J5,0)),".")</f>
        <v>90%</v>
      </c>
      <c r="L10" s="1" t="str">
        <f>IFERROR(IF(INDEX!$M$7=1,NAT!K53,IF(INDEX!$M$7=2,NAT!K5,0)),".")</f>
        <v>47%</v>
      </c>
    </row>
    <row r="11" spans="1:13" x14ac:dyDescent="0.2">
      <c r="A11" s="7" t="s">
        <v>13</v>
      </c>
      <c r="B11" s="9"/>
      <c r="C11" s="1"/>
      <c r="D11" s="1"/>
      <c r="E11" s="1"/>
      <c r="F11" s="1"/>
      <c r="G11" s="1"/>
      <c r="H11" s="1"/>
      <c r="I11" s="1"/>
      <c r="J11" s="1"/>
      <c r="K11" s="1"/>
      <c r="L11" s="1"/>
    </row>
    <row r="12" spans="1:13" x14ac:dyDescent="0.2">
      <c r="A12" s="7"/>
      <c r="B12" s="7" t="s">
        <v>14</v>
      </c>
      <c r="C12" s="1" t="str">
        <f>IFERROR(IF(INDEX!$M$7=1,NAT!B54,IF(INDEX!$M$7=2,NAT!B6,0)),".")</f>
        <v>34%</v>
      </c>
      <c r="D12" s="1" t="str">
        <f>IFERROR(IF(INDEX!$M$7=1,NAT!C54,IF(INDEX!$M$7=2,NAT!C6,0)),".")</f>
        <v>7%</v>
      </c>
      <c r="E12" s="1" t="str">
        <f>IFERROR(IF(INDEX!$M$7=1,NAT!D54,IF(INDEX!$M$7=2,NAT!D6,0)),".")</f>
        <v>29%</v>
      </c>
      <c r="F12" s="1" t="str">
        <f>IFERROR(IF(INDEX!$M$7=1,NAT!E54,IF(INDEX!$M$7=2,NAT!E6,0)),".")</f>
        <v>15%</v>
      </c>
      <c r="G12" s="1" t="str">
        <f>IFERROR(IF(INDEX!$M$7=1,NAT!F54,IF(INDEX!$M$7=2,NAT!F6,0)),".")</f>
        <v>32%</v>
      </c>
      <c r="H12" s="1" t="str">
        <f>IFERROR(IF(INDEX!$M$7=1,NAT!G54,IF(INDEX!$M$7=2,NAT!G6,0)),".")</f>
        <v>29%</v>
      </c>
      <c r="I12" s="1" t="str">
        <f>IFERROR(IF(INDEX!$M$7=1,NAT!H54,IF(INDEX!$M$7=2,NAT!H6,0)),".")</f>
        <v>32%</v>
      </c>
      <c r="J12" s="1" t="str">
        <f>IFERROR(IF(INDEX!$M$7=1,NAT!I54,IF(INDEX!$M$7=2,NAT!I6,0)),".")</f>
        <v>29%</v>
      </c>
      <c r="K12" s="1" t="str">
        <f>IFERROR(IF(INDEX!$M$7=1,NAT!J54,IF(INDEX!$M$7=2,NAT!J6,0)),".")</f>
        <v>34%</v>
      </c>
      <c r="L12" s="1" t="str">
        <f>IFERROR(IF(INDEX!$M$7=1,NAT!K54,IF(INDEX!$M$7=2,NAT!K6,0)),".")</f>
        <v>30%</v>
      </c>
    </row>
    <row r="13" spans="1:13" x14ac:dyDescent="0.2">
      <c r="A13" s="7"/>
      <c r="B13" s="7" t="s">
        <v>15</v>
      </c>
      <c r="C13" s="1" t="str">
        <f>IFERROR(IF(INDEX!$M$7=1,NAT!B55,IF(INDEX!$M$7=2,NAT!B7,0)),".")</f>
        <v>-</v>
      </c>
      <c r="D13" s="1" t="str">
        <f>IFERROR(IF(INDEX!$M$7=1,NAT!C55,IF(INDEX!$M$7=2,NAT!C7,0)),".")</f>
        <v>67%</v>
      </c>
      <c r="E13" s="1" t="str">
        <f>IFERROR(IF(INDEX!$M$7=1,NAT!D55,IF(INDEX!$M$7=2,NAT!D7,0)),".")</f>
        <v>-</v>
      </c>
      <c r="F13" s="1" t="str">
        <f>IFERROR(IF(INDEX!$M$7=1,NAT!E55,IF(INDEX!$M$7=2,NAT!E7,0)),".")</f>
        <v>1%</v>
      </c>
      <c r="G13" s="1" t="str">
        <f>IFERROR(IF(INDEX!$M$7=1,NAT!F55,IF(INDEX!$M$7=2,NAT!F7,0)),".")</f>
        <v>1%</v>
      </c>
      <c r="H13" s="1" t="str">
        <f>IFERROR(IF(INDEX!$M$7=1,NAT!G55,IF(INDEX!$M$7=2,NAT!G7,0)),".")</f>
        <v>-</v>
      </c>
      <c r="I13" s="1" t="str">
        <f>IFERROR(IF(INDEX!$M$7=1,NAT!H55,IF(INDEX!$M$7=2,NAT!H7,0)),".")</f>
        <v>5%</v>
      </c>
      <c r="J13" s="1" t="str">
        <f>IFERROR(IF(INDEX!$M$7=1,NAT!I55,IF(INDEX!$M$7=2,NAT!I7,0)),".")</f>
        <v>-</v>
      </c>
      <c r="K13" s="1" t="str">
        <f>IFERROR(IF(INDEX!$M$7=1,NAT!J55,IF(INDEX!$M$7=2,NAT!J7,0)),".")</f>
        <v>-</v>
      </c>
      <c r="L13" s="1" t="str">
        <f>IFERROR(IF(INDEX!$M$7=1,NAT!K55,IF(INDEX!$M$7=2,NAT!K7,0)),".")</f>
        <v>-</v>
      </c>
    </row>
    <row r="14" spans="1:13" x14ac:dyDescent="0.2">
      <c r="A14" s="7"/>
      <c r="B14" s="10" t="s">
        <v>27</v>
      </c>
      <c r="C14" s="1" t="str">
        <f>IFERROR(IF(INDEX!$M$7=1,NAT!B56,IF(INDEX!$M$7=2,NAT!B8,0)),".")</f>
        <v>4%</v>
      </c>
      <c r="D14" s="1" t="str">
        <f>IFERROR(IF(INDEX!$M$7=1,NAT!C56,IF(INDEX!$M$7=2,NAT!C8,0)),".")</f>
        <v>1%</v>
      </c>
      <c r="E14" s="1" t="str">
        <f>IFERROR(IF(INDEX!$M$7=1,NAT!D56,IF(INDEX!$M$7=2,NAT!D8,0)),".")</f>
        <v>3%</v>
      </c>
      <c r="F14" s="1" t="str">
        <f>IFERROR(IF(INDEX!$M$7=1,NAT!E56,IF(INDEX!$M$7=2,NAT!E8,0)),".")</f>
        <v>2%</v>
      </c>
      <c r="G14" s="1" t="str">
        <f>IFERROR(IF(INDEX!$M$7=1,NAT!F56,IF(INDEX!$M$7=2,NAT!F8,0)),".")</f>
        <v>5%</v>
      </c>
      <c r="H14" s="1" t="str">
        <f>IFERROR(IF(INDEX!$M$7=1,NAT!G56,IF(INDEX!$M$7=2,NAT!G8,0)),".")</f>
        <v>7%</v>
      </c>
      <c r="I14" s="1" t="str">
        <f>IFERROR(IF(INDEX!$M$7=1,NAT!H56,IF(INDEX!$M$7=2,NAT!H8,0)),".")</f>
        <v>3%</v>
      </c>
      <c r="J14" s="1" t="str">
        <f>IFERROR(IF(INDEX!$M$7=1,NAT!I56,IF(INDEX!$M$7=2,NAT!I8,0)),".")</f>
        <v>3%</v>
      </c>
      <c r="K14" s="1" t="str">
        <f>IFERROR(IF(INDEX!$M$7=1,NAT!J56,IF(INDEX!$M$7=2,NAT!J8,0)),".")</f>
        <v>3%</v>
      </c>
      <c r="L14" s="1" t="str">
        <f>IFERROR(IF(INDEX!$M$7=1,NAT!K56,IF(INDEX!$M$7=2,NAT!K8,0)),".")</f>
        <v>7%</v>
      </c>
    </row>
    <row r="15" spans="1:13" x14ac:dyDescent="0.2">
      <c r="A15" s="7"/>
      <c r="B15" s="7" t="s">
        <v>16</v>
      </c>
      <c r="C15" s="1" t="str">
        <f>IFERROR(IF(INDEX!$M$7=1,NAT!B57,IF(INDEX!$M$7=2,NAT!B9,0)),".")</f>
        <v>39%</v>
      </c>
      <c r="D15" s="1" t="str">
        <f>IFERROR(IF(INDEX!$M$7=1,NAT!C57,IF(INDEX!$M$7=2,NAT!C9,0)),".")</f>
        <v>10%</v>
      </c>
      <c r="E15" s="1" t="str">
        <f>IFERROR(IF(INDEX!$M$7=1,NAT!D57,IF(INDEX!$M$7=2,NAT!D9,0)),".")</f>
        <v>2%</v>
      </c>
      <c r="F15" s="1" t="str">
        <f>IFERROR(IF(INDEX!$M$7=1,NAT!E57,IF(INDEX!$M$7=2,NAT!E9,0)),".")</f>
        <v>1%</v>
      </c>
      <c r="G15" s="1" t="str">
        <f>IFERROR(IF(INDEX!$M$7=1,NAT!F57,IF(INDEX!$M$7=2,NAT!F9,0)),".")</f>
        <v>3%</v>
      </c>
      <c r="H15" s="1" t="str">
        <f>IFERROR(IF(INDEX!$M$7=1,NAT!G57,IF(INDEX!$M$7=2,NAT!G9,0)),".")</f>
        <v>2%</v>
      </c>
      <c r="I15" s="1" t="str">
        <f>IFERROR(IF(INDEX!$M$7=1,NAT!H57,IF(INDEX!$M$7=2,NAT!H9,0)),".")</f>
        <v>37%</v>
      </c>
      <c r="J15" s="1" t="str">
        <f>IFERROR(IF(INDEX!$M$7=1,NAT!I57,IF(INDEX!$M$7=2,NAT!I9,0)),".")</f>
        <v>2%</v>
      </c>
      <c r="K15" s="1" t="str">
        <f>IFERROR(IF(INDEX!$M$7=1,NAT!J57,IF(INDEX!$M$7=2,NAT!J9,0)),".")</f>
        <v>38%</v>
      </c>
      <c r="L15" s="1" t="str">
        <f>IFERROR(IF(INDEX!$M$7=1,NAT!K57,IF(INDEX!$M$7=2,NAT!K9,0)),".")</f>
        <v>2%</v>
      </c>
    </row>
    <row r="16" spans="1:13" x14ac:dyDescent="0.2">
      <c r="A16" s="7"/>
      <c r="B16" s="7" t="s">
        <v>17</v>
      </c>
      <c r="C16" s="1" t="str">
        <f>IFERROR(IF(INDEX!$M$7=1,NAT!B58,IF(INDEX!$M$7=2,NAT!B10,0)),".")</f>
        <v>13%</v>
      </c>
      <c r="D16" s="1" t="str">
        <f>IFERROR(IF(INDEX!$M$7=1,NAT!C58,IF(INDEX!$M$7=2,NAT!C10,0)),".")</f>
        <v>8%</v>
      </c>
      <c r="E16" s="1" t="str">
        <f>IFERROR(IF(INDEX!$M$7=1,NAT!D58,IF(INDEX!$M$7=2,NAT!D10,0)),".")</f>
        <v>2%</v>
      </c>
      <c r="F16" s="1" t="str">
        <f>IFERROR(IF(INDEX!$M$7=1,NAT!E58,IF(INDEX!$M$7=2,NAT!E10,0)),".")</f>
        <v>2%</v>
      </c>
      <c r="G16" s="1" t="str">
        <f>IFERROR(IF(INDEX!$M$7=1,NAT!F58,IF(INDEX!$M$7=2,NAT!F10,0)),".")</f>
        <v>3%</v>
      </c>
      <c r="H16" s="1" t="str">
        <f>IFERROR(IF(INDEX!$M$7=1,NAT!G58,IF(INDEX!$M$7=2,NAT!G10,0)),".")</f>
        <v>2%</v>
      </c>
      <c r="I16" s="1" t="str">
        <f>IFERROR(IF(INDEX!$M$7=1,NAT!H58,IF(INDEX!$M$7=2,NAT!H10,0)),".")</f>
        <v>12%</v>
      </c>
      <c r="J16" s="1" t="str">
        <f>IFERROR(IF(INDEX!$M$7=1,NAT!I58,IF(INDEX!$M$7=2,NAT!I10,0)),".")</f>
        <v>2%</v>
      </c>
      <c r="K16" s="1" t="str">
        <f>IFERROR(IF(INDEX!$M$7=1,NAT!J58,IF(INDEX!$M$7=2,NAT!J10,0)),".")</f>
        <v>12%</v>
      </c>
      <c r="L16" s="1" t="str">
        <f>IFERROR(IF(INDEX!$M$7=1,NAT!K58,IF(INDEX!$M$7=2,NAT!K10,0)),".")</f>
        <v>3%</v>
      </c>
    </row>
    <row r="17" spans="1:12" x14ac:dyDescent="0.2">
      <c r="A17" s="7" t="s">
        <v>18</v>
      </c>
      <c r="B17" s="7"/>
      <c r="C17" s="1"/>
      <c r="D17" s="1"/>
      <c r="E17" s="1"/>
      <c r="F17" s="1"/>
      <c r="G17" s="1"/>
      <c r="H17" s="1"/>
      <c r="I17" s="1"/>
      <c r="J17" s="1"/>
      <c r="K17" s="1"/>
      <c r="L17" s="1"/>
    </row>
    <row r="18" spans="1:12" x14ac:dyDescent="0.2">
      <c r="A18" s="7"/>
      <c r="B18" s="8" t="s">
        <v>28</v>
      </c>
      <c r="C18" s="1" t="str">
        <f>IFERROR(IF(INDEX!$M$7=1,NAT!B59,IF(INDEX!$M$7=2,NAT!B11,0)),".")</f>
        <v>-</v>
      </c>
      <c r="D18" s="1" t="str">
        <f>IFERROR(IF(INDEX!$M$7=1,NAT!C59,IF(INDEX!$M$7=2,NAT!C11,0)),".")</f>
        <v>-</v>
      </c>
      <c r="E18" s="1" t="str">
        <f>IFERROR(IF(INDEX!$M$7=1,NAT!D59,IF(INDEX!$M$7=2,NAT!D11,0)),".")</f>
        <v>1%</v>
      </c>
      <c r="F18" s="1" t="str">
        <f>IFERROR(IF(INDEX!$M$7=1,NAT!E59,IF(INDEX!$M$7=2,NAT!E11,0)),".")</f>
        <v>2%</v>
      </c>
      <c r="G18" s="1" t="str">
        <f>IFERROR(IF(INDEX!$M$7=1,NAT!F59,IF(INDEX!$M$7=2,NAT!F11,0)),".")</f>
        <v>-</v>
      </c>
      <c r="H18" s="1" t="str">
        <f>IFERROR(IF(INDEX!$M$7=1,NAT!G59,IF(INDEX!$M$7=2,NAT!G11,0)),".")</f>
        <v>x</v>
      </c>
      <c r="I18" s="1" t="str">
        <f>IFERROR(IF(INDEX!$M$7=1,NAT!H59,IF(INDEX!$M$7=2,NAT!H11,0)),".")</f>
        <v>-</v>
      </c>
      <c r="J18" s="1" t="str">
        <f>IFERROR(IF(INDEX!$M$7=1,NAT!I59,IF(INDEX!$M$7=2,NAT!I11,0)),".")</f>
        <v>1%</v>
      </c>
      <c r="K18" s="1" t="str">
        <f>IFERROR(IF(INDEX!$M$7=1,NAT!J59,IF(INDEX!$M$7=2,NAT!J11,0)),".")</f>
        <v>-</v>
      </c>
      <c r="L18" s="1" t="str">
        <f>IFERROR(IF(INDEX!$M$7=1,NAT!K59,IF(INDEX!$M$7=2,NAT!K11,0)),".")</f>
        <v>-</v>
      </c>
    </row>
    <row r="19" spans="1:12" x14ac:dyDescent="0.2">
      <c r="A19" s="7"/>
      <c r="B19" s="8" t="s">
        <v>29</v>
      </c>
      <c r="C19" s="1" t="str">
        <f>IFERROR(IF(INDEX!$M$7=1,NAT!B60,IF(INDEX!$M$7=2,NAT!B12,0)),".")</f>
        <v>-</v>
      </c>
      <c r="D19" s="1" t="str">
        <f>IFERROR(IF(INDEX!$M$7=1,NAT!C60,IF(INDEX!$M$7=2,NAT!C12,0)),".")</f>
        <v>-</v>
      </c>
      <c r="E19" s="1" t="str">
        <f>IFERROR(IF(INDEX!$M$7=1,NAT!D60,IF(INDEX!$M$7=2,NAT!D12,0)),".")</f>
        <v>1%</v>
      </c>
      <c r="F19" s="1" t="str">
        <f>IFERROR(IF(INDEX!$M$7=1,NAT!E60,IF(INDEX!$M$7=2,NAT!E12,0)),".")</f>
        <v>2%</v>
      </c>
      <c r="G19" s="1" t="str">
        <f>IFERROR(IF(INDEX!$M$7=1,NAT!F60,IF(INDEX!$M$7=2,NAT!F12,0)),".")</f>
        <v>9%</v>
      </c>
      <c r="H19" s="1" t="str">
        <f>IFERROR(IF(INDEX!$M$7=1,NAT!G60,IF(INDEX!$M$7=2,NAT!G12,0)),".")</f>
        <v>2%</v>
      </c>
      <c r="I19" s="1" t="str">
        <f>IFERROR(IF(INDEX!$M$7=1,NAT!H60,IF(INDEX!$M$7=2,NAT!H12,0)),".")</f>
        <v>-</v>
      </c>
      <c r="J19" s="1" t="str">
        <f>IFERROR(IF(INDEX!$M$7=1,NAT!I60,IF(INDEX!$M$7=2,NAT!I12,0)),".")</f>
        <v>1%</v>
      </c>
      <c r="K19" s="1" t="str">
        <f>IFERROR(IF(INDEX!$M$7=1,NAT!J60,IF(INDEX!$M$7=2,NAT!J12,0)),".")</f>
        <v>-</v>
      </c>
      <c r="L19" s="1" t="str">
        <f>IFERROR(IF(INDEX!$M$7=1,NAT!K60,IF(INDEX!$M$7=2,NAT!K12,0)),".")</f>
        <v>4%</v>
      </c>
    </row>
    <row r="20" spans="1:12" x14ac:dyDescent="0.2">
      <c r="A20" s="7"/>
      <c r="B20" s="10" t="s">
        <v>30</v>
      </c>
      <c r="C20" s="1" t="str">
        <f>IFERROR(IF(INDEX!$M$7=1,NAT!B61,IF(INDEX!$M$7=2,NAT!B13,0)),".")</f>
        <v>-</v>
      </c>
      <c r="D20" s="1" t="str">
        <f>IFERROR(IF(INDEX!$M$7=1,NAT!C61,IF(INDEX!$M$7=2,NAT!C13,0)),".")</f>
        <v>-</v>
      </c>
      <c r="E20" s="1" t="str">
        <f>IFERROR(IF(INDEX!$M$7=1,NAT!D61,IF(INDEX!$M$7=2,NAT!D13,0)),".")</f>
        <v>48%</v>
      </c>
      <c r="F20" s="1" t="str">
        <f>IFERROR(IF(INDEX!$M$7=1,NAT!E61,IF(INDEX!$M$7=2,NAT!E13,0)),".")</f>
        <v>69%</v>
      </c>
      <c r="G20" s="1" t="str">
        <f>IFERROR(IF(INDEX!$M$7=1,NAT!F61,IF(INDEX!$M$7=2,NAT!F13,0)),".")</f>
        <v>2%</v>
      </c>
      <c r="H20" s="1" t="str">
        <f>IFERROR(IF(INDEX!$M$7=1,NAT!G61,IF(INDEX!$M$7=2,NAT!G13,0)),".")</f>
        <v>-</v>
      </c>
      <c r="I20" s="1" t="str">
        <f>IFERROR(IF(INDEX!$M$7=1,NAT!H61,IF(INDEX!$M$7=2,NAT!H13,0)),".")</f>
        <v>-</v>
      </c>
      <c r="J20" s="1" t="str">
        <f>IFERROR(IF(INDEX!$M$7=1,NAT!I61,IF(INDEX!$M$7=2,NAT!I13,0)),".")</f>
        <v>49%</v>
      </c>
      <c r="K20" s="1" t="str">
        <f>IFERROR(IF(INDEX!$M$7=1,NAT!J61,IF(INDEX!$M$7=2,NAT!J13,0)),".")</f>
        <v>1%</v>
      </c>
      <c r="L20" s="1" t="str">
        <f>IFERROR(IF(INDEX!$M$7=1,NAT!K61,IF(INDEX!$M$7=2,NAT!K13,0)),".")</f>
        <v>1%</v>
      </c>
    </row>
    <row r="21" spans="1:12" x14ac:dyDescent="0.2">
      <c r="A21" s="7"/>
      <c r="B21" s="10"/>
      <c r="C21" s="1"/>
      <c r="D21" s="1"/>
      <c r="E21" s="1"/>
      <c r="F21" s="1"/>
      <c r="G21" s="1"/>
      <c r="H21" s="1"/>
      <c r="I21" s="1"/>
      <c r="J21" s="1"/>
      <c r="K21" s="1"/>
      <c r="L21" s="1"/>
    </row>
    <row r="22" spans="1:12" x14ac:dyDescent="0.2">
      <c r="A22" s="7"/>
      <c r="B22" s="7" t="s">
        <v>31</v>
      </c>
      <c r="C22" s="1" t="str">
        <f>IFERROR(IF(INDEX!$M$7=1,NAT!B62,IF(INDEX!$M$7=2,NAT!B14,0)),".")</f>
        <v>5%</v>
      </c>
      <c r="D22" s="1" t="str">
        <f>IFERROR(IF(INDEX!$M$7=1,NAT!C62,IF(INDEX!$M$7=2,NAT!C14,0)),".")</f>
        <v>1%</v>
      </c>
      <c r="E22" s="1" t="str">
        <f>IFERROR(IF(INDEX!$M$7=1,NAT!D62,IF(INDEX!$M$7=2,NAT!D14,0)),".")</f>
        <v>1%</v>
      </c>
      <c r="F22" s="1" t="str">
        <f>IFERROR(IF(INDEX!$M$7=1,NAT!E62,IF(INDEX!$M$7=2,NAT!E14,0)),".")</f>
        <v>1%</v>
      </c>
      <c r="G22" s="1" t="str">
        <f>IFERROR(IF(INDEX!$M$7=1,NAT!F62,IF(INDEX!$M$7=2,NAT!F14,0)),".")</f>
        <v>2%</v>
      </c>
      <c r="H22" s="1" t="str">
        <f>IFERROR(IF(INDEX!$M$7=1,NAT!G62,IF(INDEX!$M$7=2,NAT!G14,0)),".")</f>
        <v>4%</v>
      </c>
      <c r="I22" s="1" t="str">
        <f>IFERROR(IF(INDEX!$M$7=1,NAT!H62,IF(INDEX!$M$7=2,NAT!H14,0)),".")</f>
        <v>5%</v>
      </c>
      <c r="J22" s="1" t="str">
        <f>IFERROR(IF(INDEX!$M$7=1,NAT!I62,IF(INDEX!$M$7=2,NAT!I14,0)),".")</f>
        <v>1%</v>
      </c>
      <c r="K22" s="1" t="str">
        <f>IFERROR(IF(INDEX!$M$7=1,NAT!J62,IF(INDEX!$M$7=2,NAT!J14,0)),".")</f>
        <v>5%</v>
      </c>
      <c r="L22" s="1" t="str">
        <f>IFERROR(IF(INDEX!$M$7=1,NAT!K62,IF(INDEX!$M$7=2,NAT!K14,0)),".")</f>
        <v>3%</v>
      </c>
    </row>
    <row r="23" spans="1:12" x14ac:dyDescent="0.2">
      <c r="A23" s="7"/>
      <c r="B23" s="7"/>
      <c r="C23" s="1"/>
      <c r="D23" s="1"/>
      <c r="E23" s="1"/>
      <c r="F23" s="1"/>
      <c r="G23" s="1"/>
      <c r="H23" s="1"/>
      <c r="I23" s="1"/>
      <c r="J23" s="1"/>
      <c r="K23" s="1"/>
      <c r="L23" s="1"/>
    </row>
    <row r="24" spans="1:12" x14ac:dyDescent="0.2">
      <c r="A24" s="7"/>
      <c r="B24" s="7" t="s">
        <v>19</v>
      </c>
      <c r="C24" s="1" t="str">
        <f>IFERROR(IF(INDEX!$M$7=1,NAT!B63,IF(INDEX!$M$7=2,NAT!B15,0)),".")</f>
        <v>-</v>
      </c>
      <c r="D24" s="1" t="str">
        <f>IFERROR(IF(INDEX!$M$7=1,NAT!C63,IF(INDEX!$M$7=2,NAT!C15,0)),".")</f>
        <v>-</v>
      </c>
      <c r="E24" s="1" t="str">
        <f>IFERROR(IF(INDEX!$M$7=1,NAT!D63,IF(INDEX!$M$7=2,NAT!D15,0)),".")</f>
        <v>0%</v>
      </c>
      <c r="F24" s="1" t="str">
        <f>IFERROR(IF(INDEX!$M$7=1,NAT!E63,IF(INDEX!$M$7=2,NAT!E15,0)),".")</f>
        <v>0%</v>
      </c>
      <c r="G24" s="1" t="str">
        <f>IFERROR(IF(INDEX!$M$7=1,NAT!F63,IF(INDEX!$M$7=2,NAT!F15,0)),".")</f>
        <v>x</v>
      </c>
      <c r="H24" s="1" t="str">
        <f>IFERROR(IF(INDEX!$M$7=1,NAT!G63,IF(INDEX!$M$7=2,NAT!G15,0)),".")</f>
        <v>x</v>
      </c>
      <c r="I24" s="1" t="str">
        <f>IFERROR(IF(INDEX!$M$7=1,NAT!H63,IF(INDEX!$M$7=2,NAT!H15,0)),".")</f>
        <v>-</v>
      </c>
      <c r="J24" s="1" t="str">
        <f>IFERROR(IF(INDEX!$M$7=1,NAT!I63,IF(INDEX!$M$7=2,NAT!I15,0)),".")</f>
        <v>0%</v>
      </c>
      <c r="K24" s="1" t="str">
        <f>IFERROR(IF(INDEX!$M$7=1,NAT!J63,IF(INDEX!$M$7=2,NAT!J15,0)),".")</f>
        <v>-</v>
      </c>
      <c r="L24" s="1" t="str">
        <f>IFERROR(IF(INDEX!$M$7=1,NAT!K63,IF(INDEX!$M$7=2,NAT!K15,0)),".")</f>
        <v>x</v>
      </c>
    </row>
    <row r="25" spans="1:12" x14ac:dyDescent="0.2">
      <c r="A25" s="7"/>
      <c r="B25" s="7" t="s">
        <v>32</v>
      </c>
      <c r="C25" s="1" t="str">
        <f>IFERROR(IF(INDEX!$M$7=1,NAT!B64,IF(INDEX!$M$7=2,NAT!B16,0)),".")</f>
        <v>-</v>
      </c>
      <c r="D25" s="1" t="str">
        <f>IFERROR(IF(INDEX!$M$7=1,NAT!C64,IF(INDEX!$M$7=2,NAT!C16,0)),".")</f>
        <v>-</v>
      </c>
      <c r="E25" s="1" t="str">
        <f>IFERROR(IF(INDEX!$M$7=1,NAT!D64,IF(INDEX!$M$7=2,NAT!D16,0)),".")</f>
        <v>-</v>
      </c>
      <c r="F25" s="1" t="str">
        <f>IFERROR(IF(INDEX!$M$7=1,NAT!E64,IF(INDEX!$M$7=2,NAT!E16,0)),".")</f>
        <v>x</v>
      </c>
      <c r="G25" s="1" t="str">
        <f>IFERROR(IF(INDEX!$M$7=1,NAT!F64,IF(INDEX!$M$7=2,NAT!F16,0)),".")</f>
        <v>x</v>
      </c>
      <c r="H25" s="1" t="str">
        <f>IFERROR(IF(INDEX!$M$7=1,NAT!G64,IF(INDEX!$M$7=2,NAT!G16,0)),".")</f>
        <v>-</v>
      </c>
      <c r="I25" s="1" t="str">
        <f>IFERROR(IF(INDEX!$M$7=1,NAT!H64,IF(INDEX!$M$7=2,NAT!H16,0)),".")</f>
        <v>-</v>
      </c>
      <c r="J25" s="1" t="str">
        <f>IFERROR(IF(INDEX!$M$7=1,NAT!I64,IF(INDEX!$M$7=2,NAT!I16,0)),".")</f>
        <v>-</v>
      </c>
      <c r="K25" s="1" t="str">
        <f>IFERROR(IF(INDEX!$M$7=1,NAT!J64,IF(INDEX!$M$7=2,NAT!J16,0)),".")</f>
        <v>-</v>
      </c>
      <c r="L25" s="1" t="str">
        <f>IFERROR(IF(INDEX!$M$7=1,NAT!K64,IF(INDEX!$M$7=2,NAT!K16,0)),".")</f>
        <v>-</v>
      </c>
    </row>
    <row r="26" spans="1:12" x14ac:dyDescent="0.2">
      <c r="A26" s="7"/>
      <c r="B26" s="7"/>
      <c r="C26" s="1"/>
      <c r="D26" s="1"/>
      <c r="E26" s="1"/>
      <c r="F26" s="1"/>
      <c r="G26" s="1"/>
      <c r="H26" s="1"/>
      <c r="I26" s="1"/>
      <c r="J26" s="1"/>
      <c r="K26" s="1"/>
      <c r="L26" s="1"/>
    </row>
    <row r="27" spans="1:12" x14ac:dyDescent="0.2">
      <c r="A27" s="7"/>
      <c r="B27" s="11" t="s">
        <v>33</v>
      </c>
      <c r="C27" s="1" t="str">
        <f>IFERROR(IF(INDEX!$M$7=1,NAT!B65,IF(INDEX!$M$7=2,NAT!B17,0)),".")</f>
        <v>1%</v>
      </c>
      <c r="D27" s="1" t="str">
        <f>IFERROR(IF(INDEX!$M$7=1,NAT!C65,IF(INDEX!$M$7=2,NAT!C17,0)),".")</f>
        <v>-</v>
      </c>
      <c r="E27" s="1" t="str">
        <f>IFERROR(IF(INDEX!$M$7=1,NAT!D65,IF(INDEX!$M$7=2,NAT!D17,0)),".")</f>
        <v>1%</v>
      </c>
      <c r="F27" s="1" t="str">
        <f>IFERROR(IF(INDEX!$M$7=1,NAT!E65,IF(INDEX!$M$7=2,NAT!E17,0)),".")</f>
        <v>x</v>
      </c>
      <c r="G27" s="1" t="str">
        <f>IFERROR(IF(INDEX!$M$7=1,NAT!F65,IF(INDEX!$M$7=2,NAT!F17,0)),".")</f>
        <v>3%</v>
      </c>
      <c r="H27" s="1" t="str">
        <f>IFERROR(IF(INDEX!$M$7=1,NAT!G65,IF(INDEX!$M$7=2,NAT!G17,0)),".")</f>
        <v>4%</v>
      </c>
      <c r="I27" s="1" t="str">
        <f>IFERROR(IF(INDEX!$M$7=1,NAT!H65,IF(INDEX!$M$7=2,NAT!H17,0)),".")</f>
        <v>1%</v>
      </c>
      <c r="J27" s="1" t="str">
        <f>IFERROR(IF(INDEX!$M$7=1,NAT!I65,IF(INDEX!$M$7=2,NAT!I17,0)),".")</f>
        <v>1%</v>
      </c>
      <c r="K27" s="1" t="str">
        <f>IFERROR(IF(INDEX!$M$7=1,NAT!J65,IF(INDEX!$M$7=2,NAT!J17,0)),".")</f>
        <v>1%</v>
      </c>
      <c r="L27" s="1" t="str">
        <f>IFERROR(IF(INDEX!$M$7=1,NAT!K65,IF(INDEX!$M$7=2,NAT!K17,0)),".")</f>
        <v>4%</v>
      </c>
    </row>
    <row r="28" spans="1:12" x14ac:dyDescent="0.2">
      <c r="A28" s="7"/>
      <c r="B28" s="11"/>
      <c r="C28" s="1"/>
      <c r="D28" s="1"/>
      <c r="E28" s="1"/>
      <c r="F28" s="1"/>
      <c r="G28" s="1"/>
      <c r="H28" s="1"/>
      <c r="I28" s="1"/>
      <c r="J28" s="1"/>
      <c r="K28" s="1"/>
      <c r="L28" s="1"/>
    </row>
    <row r="29" spans="1:12" x14ac:dyDescent="0.2">
      <c r="A29" s="7"/>
      <c r="B29" s="7" t="s">
        <v>34</v>
      </c>
      <c r="C29" s="1" t="str">
        <f>IFERROR(IF(INDEX!$M$7=1,NAT!B66,IF(INDEX!$M$7=2,NAT!B18,0)),".")</f>
        <v>1%</v>
      </c>
      <c r="D29" s="1" t="str">
        <f>IFERROR(IF(INDEX!$M$7=1,NAT!C66,IF(INDEX!$M$7=2,NAT!C18,0)),".")</f>
        <v>-</v>
      </c>
      <c r="E29" s="1" t="str">
        <f>IFERROR(IF(INDEX!$M$7=1,NAT!D66,IF(INDEX!$M$7=2,NAT!D18,0)),".")</f>
        <v>-</v>
      </c>
      <c r="F29" s="1" t="str">
        <f>IFERROR(IF(INDEX!$M$7=1,NAT!E66,IF(INDEX!$M$7=2,NAT!E18,0)),".")</f>
        <v>0%</v>
      </c>
      <c r="G29" s="1" t="str">
        <f>IFERROR(IF(INDEX!$M$7=1,NAT!F66,IF(INDEX!$M$7=2,NAT!F18,0)),".")</f>
        <v>2%</v>
      </c>
      <c r="H29" s="1" t="str">
        <f>IFERROR(IF(INDEX!$M$7=1,NAT!G66,IF(INDEX!$M$7=2,NAT!G18,0)),".")</f>
        <v>2%</v>
      </c>
      <c r="I29" s="1" t="str">
        <f>IFERROR(IF(INDEX!$M$7=1,NAT!H66,IF(INDEX!$M$7=2,NAT!H18,0)),".")</f>
        <v>1%</v>
      </c>
      <c r="J29" s="1" t="str">
        <f>IFERROR(IF(INDEX!$M$7=1,NAT!I66,IF(INDEX!$M$7=2,NAT!I18,0)),".")</f>
        <v>-</v>
      </c>
      <c r="K29" s="1" t="str">
        <f>IFERROR(IF(INDEX!$M$7=1,NAT!J66,IF(INDEX!$M$7=2,NAT!J18,0)),".")</f>
        <v>1%</v>
      </c>
      <c r="L29" s="1" t="str">
        <f>IFERROR(IF(INDEX!$M$7=1,NAT!K66,IF(INDEX!$M$7=2,NAT!K18,0)),".")</f>
        <v>2%</v>
      </c>
    </row>
    <row r="30" spans="1:12" x14ac:dyDescent="0.2">
      <c r="A30" s="7"/>
      <c r="B30" s="7" t="s">
        <v>35</v>
      </c>
      <c r="C30" s="1" t="str">
        <f>IFERROR(IF(INDEX!$M$7=1,NAT!B67,IF(INDEX!$M$7=2,NAT!B19,0)),".")</f>
        <v>-</v>
      </c>
      <c r="D30" s="1" t="str">
        <f>IFERROR(IF(INDEX!$M$7=1,NAT!C67,IF(INDEX!$M$7=2,NAT!C19,0)),".")</f>
        <v>-</v>
      </c>
      <c r="E30" s="1" t="str">
        <f>IFERROR(IF(INDEX!$M$7=1,NAT!D67,IF(INDEX!$M$7=2,NAT!D19,0)),".")</f>
        <v>-</v>
      </c>
      <c r="F30" s="1" t="str">
        <f>IFERROR(IF(INDEX!$M$7=1,NAT!E67,IF(INDEX!$M$7=2,NAT!E19,0)),".")</f>
        <v>x</v>
      </c>
      <c r="G30" s="1" t="str">
        <f>IFERROR(IF(INDEX!$M$7=1,NAT!F67,IF(INDEX!$M$7=2,NAT!F19,0)),".")</f>
        <v>1%</v>
      </c>
      <c r="H30" s="1" t="str">
        <f>IFERROR(IF(INDEX!$M$7=1,NAT!G67,IF(INDEX!$M$7=2,NAT!G19,0)),".")</f>
        <v>2%</v>
      </c>
      <c r="I30" s="1" t="str">
        <f>IFERROR(IF(INDEX!$M$7=1,NAT!H67,IF(INDEX!$M$7=2,NAT!H19,0)),".")</f>
        <v>-</v>
      </c>
      <c r="J30" s="1" t="str">
        <f>IFERROR(IF(INDEX!$M$7=1,NAT!I67,IF(INDEX!$M$7=2,NAT!I19,0)),".")</f>
        <v>-</v>
      </c>
      <c r="K30" s="1" t="str">
        <f>IFERROR(IF(INDEX!$M$7=1,NAT!J67,IF(INDEX!$M$7=2,NAT!J19,0)),".")</f>
        <v>-</v>
      </c>
      <c r="L30" s="1" t="str">
        <f>IFERROR(IF(INDEX!$M$7=1,NAT!K67,IF(INDEX!$M$7=2,NAT!K19,0)),".")</f>
        <v>1%</v>
      </c>
    </row>
    <row r="31" spans="1:12" x14ac:dyDescent="0.2">
      <c r="A31" s="7"/>
      <c r="B31" s="7" t="s">
        <v>36</v>
      </c>
      <c r="C31" s="1" t="str">
        <f>IFERROR(IF(INDEX!$M$7=1,NAT!B68,IF(INDEX!$M$7=2,NAT!B20,0)),".")</f>
        <v>-</v>
      </c>
      <c r="D31" s="1" t="str">
        <f>IFERROR(IF(INDEX!$M$7=1,NAT!C68,IF(INDEX!$M$7=2,NAT!C20,0)),".")</f>
        <v>-</v>
      </c>
      <c r="E31" s="1" t="str">
        <f>IFERROR(IF(INDEX!$M$7=1,NAT!D68,IF(INDEX!$M$7=2,NAT!D20,0)),".")</f>
        <v>-</v>
      </c>
      <c r="F31" s="1" t="str">
        <f>IFERROR(IF(INDEX!$M$7=1,NAT!E68,IF(INDEX!$M$7=2,NAT!E20,0)),".")</f>
        <v>0%</v>
      </c>
      <c r="G31" s="1" t="str">
        <f>IFERROR(IF(INDEX!$M$7=1,NAT!F68,IF(INDEX!$M$7=2,NAT!F20,0)),".")</f>
        <v>-</v>
      </c>
      <c r="H31" s="1" t="str">
        <f>IFERROR(IF(INDEX!$M$7=1,NAT!G68,IF(INDEX!$M$7=2,NAT!G20,0)),".")</f>
        <v>1%</v>
      </c>
      <c r="I31" s="1" t="str">
        <f>IFERROR(IF(INDEX!$M$7=1,NAT!H68,IF(INDEX!$M$7=2,NAT!H20,0)),".")</f>
        <v>-</v>
      </c>
      <c r="J31" s="1" t="str">
        <f>IFERROR(IF(INDEX!$M$7=1,NAT!I68,IF(INDEX!$M$7=2,NAT!I20,0)),".")</f>
        <v>-</v>
      </c>
      <c r="K31" s="1" t="str">
        <f>IFERROR(IF(INDEX!$M$7=1,NAT!J68,IF(INDEX!$M$7=2,NAT!J20,0)),".")</f>
        <v>-</v>
      </c>
      <c r="L31" s="1" t="str">
        <f>IFERROR(IF(INDEX!$M$7=1,NAT!K68,IF(INDEX!$M$7=2,NAT!K20,0)),".")</f>
        <v>1%</v>
      </c>
    </row>
    <row r="32" spans="1:12" x14ac:dyDescent="0.2">
      <c r="A32" s="7"/>
      <c r="B32" s="7"/>
      <c r="C32" s="1"/>
      <c r="D32" s="1"/>
      <c r="E32" s="1"/>
      <c r="F32" s="1"/>
      <c r="G32" s="1"/>
      <c r="H32" s="1"/>
      <c r="I32" s="1"/>
      <c r="J32" s="1"/>
      <c r="K32" s="1"/>
      <c r="L32" s="1"/>
    </row>
    <row r="33" spans="1:12" ht="22.5" x14ac:dyDescent="0.2">
      <c r="A33" s="7"/>
      <c r="B33" s="12" t="s">
        <v>37</v>
      </c>
      <c r="C33" s="1" t="str">
        <f>IFERROR(IF(INDEX!$M$7=1,NAT!B69,IF(INDEX!$M$7=2,NAT!B21,0)),".")</f>
        <v>1%</v>
      </c>
      <c r="D33" s="1" t="str">
        <f>IFERROR(IF(INDEX!$M$7=1,NAT!C69,IF(INDEX!$M$7=2,NAT!C21,0)),".")</f>
        <v>-</v>
      </c>
      <c r="E33" s="1" t="str">
        <f>IFERROR(IF(INDEX!$M$7=1,NAT!D69,IF(INDEX!$M$7=2,NAT!D21,0)),".")</f>
        <v>1%</v>
      </c>
      <c r="F33" s="1" t="str">
        <f>IFERROR(IF(INDEX!$M$7=1,NAT!E69,IF(INDEX!$M$7=2,NAT!E21,0)),".")</f>
        <v>0%</v>
      </c>
      <c r="G33" s="1" t="str">
        <f>IFERROR(IF(INDEX!$M$7=1,NAT!F69,IF(INDEX!$M$7=2,NAT!F21,0)),".")</f>
        <v>2%</v>
      </c>
      <c r="H33" s="1" t="str">
        <f>IFERROR(IF(INDEX!$M$7=1,NAT!G69,IF(INDEX!$M$7=2,NAT!G21,0)),".")</f>
        <v>4%</v>
      </c>
      <c r="I33" s="1" t="str">
        <f>IFERROR(IF(INDEX!$M$7=1,NAT!H69,IF(INDEX!$M$7=2,NAT!H21,0)),".")</f>
        <v>1%</v>
      </c>
      <c r="J33" s="1" t="str">
        <f>IFERROR(IF(INDEX!$M$7=1,NAT!I69,IF(INDEX!$M$7=2,NAT!I21,0)),".")</f>
        <v>1%</v>
      </c>
      <c r="K33" s="1" t="str">
        <f>IFERROR(IF(INDEX!$M$7=1,NAT!J69,IF(INDEX!$M$7=2,NAT!J21,0)),".")</f>
        <v>1%</v>
      </c>
      <c r="L33" s="1" t="str">
        <f>IFERROR(IF(INDEX!$M$7=1,NAT!K69,IF(INDEX!$M$7=2,NAT!K21,0)),".")</f>
        <v>3%</v>
      </c>
    </row>
    <row r="34" spans="1:12" ht="14.25" customHeight="1" x14ac:dyDescent="0.2">
      <c r="A34" s="7"/>
      <c r="B34" s="12"/>
      <c r="C34" s="1"/>
      <c r="D34" s="1"/>
      <c r="E34" s="1"/>
      <c r="F34" s="1"/>
      <c r="G34" s="1"/>
      <c r="H34" s="1"/>
      <c r="I34" s="1"/>
      <c r="J34" s="1"/>
      <c r="K34" s="1"/>
      <c r="L34" s="1"/>
    </row>
    <row r="35" spans="1:12" ht="14.25" customHeight="1" x14ac:dyDescent="0.2">
      <c r="A35" s="7" t="s">
        <v>419</v>
      </c>
      <c r="B35" s="12"/>
      <c r="C35" s="1"/>
      <c r="D35" s="1"/>
      <c r="E35" s="1"/>
      <c r="F35" s="1"/>
      <c r="G35" s="1"/>
      <c r="H35" s="1"/>
      <c r="I35" s="1"/>
      <c r="J35" s="1"/>
      <c r="K35" s="1"/>
      <c r="L35" s="1"/>
    </row>
    <row r="36" spans="1:12" x14ac:dyDescent="0.2">
      <c r="A36" s="7"/>
      <c r="B36" s="7" t="s">
        <v>38</v>
      </c>
      <c r="C36" s="1" t="str">
        <f>IFERROR(IF(INDEX!$M$7=1,NAT!B70,IF(INDEX!$M$7=2,NAT!B22,0)),".")</f>
        <v>5%</v>
      </c>
      <c r="D36" s="1" t="str">
        <f>IFERROR(IF(INDEX!$M$7=1,NAT!C70,IF(INDEX!$M$7=2,NAT!C22,0)),".")</f>
        <v>1%</v>
      </c>
      <c r="E36" s="1" t="str">
        <f>IFERROR(IF(INDEX!$M$7=1,NAT!D70,IF(INDEX!$M$7=2,NAT!D22,0)),".")</f>
        <v>6%</v>
      </c>
      <c r="F36" s="1" t="str">
        <f>IFERROR(IF(INDEX!$M$7=1,NAT!E70,IF(INDEX!$M$7=2,NAT!E22,0)),".")</f>
        <v>2%</v>
      </c>
      <c r="G36" s="1" t="str">
        <f>IFERROR(IF(INDEX!$M$7=1,NAT!F70,IF(INDEX!$M$7=2,NAT!F22,0)),".")</f>
        <v>16%</v>
      </c>
      <c r="H36" s="1" t="str">
        <f>IFERROR(IF(INDEX!$M$7=1,NAT!G70,IF(INDEX!$M$7=2,NAT!G22,0)),".")</f>
        <v>21%</v>
      </c>
      <c r="I36" s="1" t="str">
        <f>IFERROR(IF(INDEX!$M$7=1,NAT!H70,IF(INDEX!$M$7=2,NAT!H22,0)),".")</f>
        <v>5%</v>
      </c>
      <c r="J36" s="1" t="str">
        <f>IFERROR(IF(INDEX!$M$7=1,NAT!I70,IF(INDEX!$M$7=2,NAT!I22,0)),".")</f>
        <v>6%</v>
      </c>
      <c r="K36" s="1" t="str">
        <f>IFERROR(IF(INDEX!$M$7=1,NAT!J70,IF(INDEX!$M$7=2,NAT!J22,0)),".")</f>
        <v>5%</v>
      </c>
      <c r="L36" s="1" t="str">
        <f>IFERROR(IF(INDEX!$M$7=1,NAT!K70,IF(INDEX!$M$7=2,NAT!K22,0)),".")</f>
        <v>20%</v>
      </c>
    </row>
    <row r="37" spans="1:12" x14ac:dyDescent="0.2">
      <c r="A37" s="7"/>
      <c r="B37" s="7" t="s">
        <v>39</v>
      </c>
      <c r="C37" s="1" t="str">
        <f>IFERROR(IF(INDEX!$M$7=1,NAT!B71,IF(INDEX!$M$7=2,NAT!B23,0)),".")</f>
        <v>2%</v>
      </c>
      <c r="D37" s="1" t="str">
        <f>IFERROR(IF(INDEX!$M$7=1,NAT!C71,IF(INDEX!$M$7=2,NAT!C23,0)),".")</f>
        <v>-</v>
      </c>
      <c r="E37" s="1" t="str">
        <f>IFERROR(IF(INDEX!$M$7=1,NAT!D71,IF(INDEX!$M$7=2,NAT!D23,0)),".")</f>
        <v>5%</v>
      </c>
      <c r="F37" s="1" t="str">
        <f>IFERROR(IF(INDEX!$M$7=1,NAT!E71,IF(INDEX!$M$7=2,NAT!E23,0)),".")</f>
        <v>2%</v>
      </c>
      <c r="G37" s="1" t="str">
        <f>IFERROR(IF(INDEX!$M$7=1,NAT!F71,IF(INDEX!$M$7=2,NAT!F23,0)),".")</f>
        <v>14%</v>
      </c>
      <c r="H37" s="1" t="str">
        <f>IFERROR(IF(INDEX!$M$7=1,NAT!G71,IF(INDEX!$M$7=2,NAT!G23,0)),".")</f>
        <v>20%</v>
      </c>
      <c r="I37" s="1" t="str">
        <f>IFERROR(IF(INDEX!$M$7=1,NAT!H71,IF(INDEX!$M$7=2,NAT!H23,0)),".")</f>
        <v>2%</v>
      </c>
      <c r="J37" s="1" t="str">
        <f>IFERROR(IF(INDEX!$M$7=1,NAT!I71,IF(INDEX!$M$7=2,NAT!I23,0)),".")</f>
        <v>5%</v>
      </c>
      <c r="K37" s="1" t="str">
        <f>IFERROR(IF(INDEX!$M$7=1,NAT!J71,IF(INDEX!$M$7=2,NAT!J23,0)),".")</f>
        <v>2%</v>
      </c>
      <c r="L37" s="1" t="str">
        <f>IFERROR(IF(INDEX!$M$7=1,NAT!K71,IF(INDEX!$M$7=2,NAT!K23,0)),".")</f>
        <v>18%</v>
      </c>
    </row>
    <row r="38" spans="1:12" x14ac:dyDescent="0.2">
      <c r="A38" s="7"/>
      <c r="B38" s="7" t="s">
        <v>40</v>
      </c>
      <c r="C38" s="1" t="str">
        <f>IFERROR(IF(INDEX!$M$7=1,NAT!B72,IF(INDEX!$M$7=2,NAT!B24,0)),".")</f>
        <v>1%</v>
      </c>
      <c r="D38" s="1" t="str">
        <f>IFERROR(IF(INDEX!$M$7=1,NAT!C72,IF(INDEX!$M$7=2,NAT!C24,0)),".")</f>
        <v>6%</v>
      </c>
      <c r="E38" s="1" t="str">
        <f>IFERROR(IF(INDEX!$M$7=1,NAT!D72,IF(INDEX!$M$7=2,NAT!D24,0)),".")</f>
        <v>2%</v>
      </c>
      <c r="F38" s="1" t="str">
        <f>IFERROR(IF(INDEX!$M$7=1,NAT!E72,IF(INDEX!$M$7=2,NAT!E24,0)),".")</f>
        <v>1%</v>
      </c>
      <c r="G38" s="1" t="str">
        <f>IFERROR(IF(INDEX!$M$7=1,NAT!F72,IF(INDEX!$M$7=2,NAT!F24,0)),".")</f>
        <v>11%</v>
      </c>
      <c r="H38" s="1" t="str">
        <f>IFERROR(IF(INDEX!$M$7=1,NAT!G72,IF(INDEX!$M$7=2,NAT!G24,0)),".")</f>
        <v>7%</v>
      </c>
      <c r="I38" s="1" t="str">
        <f>IFERROR(IF(INDEX!$M$7=1,NAT!H72,IF(INDEX!$M$7=2,NAT!H24,0)),".")</f>
        <v>2%</v>
      </c>
      <c r="J38" s="1" t="str">
        <f>IFERROR(IF(INDEX!$M$7=1,NAT!I72,IF(INDEX!$M$7=2,NAT!I24,0)),".")</f>
        <v>2%</v>
      </c>
      <c r="K38" s="1" t="str">
        <f>IFERROR(IF(INDEX!$M$7=1,NAT!J72,IF(INDEX!$M$7=2,NAT!J24,0)),".")</f>
        <v>1%</v>
      </c>
      <c r="L38" s="1" t="str">
        <f>IFERROR(IF(INDEX!$M$7=1,NAT!K72,IF(INDEX!$M$7=2,NAT!K24,0)),".")</f>
        <v>8%</v>
      </c>
    </row>
    <row r="39" spans="1:12" x14ac:dyDescent="0.2">
      <c r="A39" s="13"/>
      <c r="B39" s="13"/>
      <c r="C39" s="1"/>
      <c r="D39" s="1"/>
      <c r="E39" s="1"/>
      <c r="F39" s="1"/>
      <c r="G39" s="1"/>
      <c r="H39" s="1"/>
      <c r="I39" s="1"/>
      <c r="J39" s="1"/>
      <c r="K39" s="1"/>
      <c r="L39" s="1"/>
    </row>
    <row r="40" spans="1:12" x14ac:dyDescent="0.2">
      <c r="A40" s="4"/>
      <c r="B40" s="4" t="s">
        <v>21</v>
      </c>
      <c r="C40" s="14"/>
      <c r="D40" s="14"/>
      <c r="E40" s="14"/>
      <c r="F40" s="14"/>
      <c r="G40" s="14"/>
      <c r="H40" s="14"/>
      <c r="I40" s="14"/>
      <c r="J40" s="14"/>
      <c r="K40" s="14"/>
      <c r="L40" s="15" t="s">
        <v>22</v>
      </c>
    </row>
    <row r="41" spans="1:12" x14ac:dyDescent="0.2">
      <c r="C41" s="16"/>
      <c r="D41" s="16"/>
      <c r="E41" s="16"/>
      <c r="F41" s="16"/>
      <c r="G41" s="16"/>
      <c r="H41" s="16"/>
      <c r="I41" s="16"/>
      <c r="J41" s="16"/>
      <c r="K41" s="16"/>
      <c r="L41" s="16"/>
    </row>
    <row r="42" spans="1:12" x14ac:dyDescent="0.2">
      <c r="C42" s="16"/>
      <c r="D42" s="16"/>
      <c r="E42" s="16"/>
      <c r="F42" s="16"/>
      <c r="G42" s="16"/>
      <c r="H42" s="16"/>
      <c r="I42" s="16"/>
      <c r="J42" s="16"/>
      <c r="K42" s="16"/>
      <c r="L42" s="16"/>
    </row>
    <row r="43" spans="1:12" x14ac:dyDescent="0.2">
      <c r="C43" s="16"/>
      <c r="D43" s="16"/>
      <c r="E43" s="16"/>
      <c r="F43" s="16"/>
      <c r="G43" s="16"/>
      <c r="H43" s="16"/>
      <c r="I43" s="16"/>
      <c r="J43" s="16"/>
      <c r="K43" s="16"/>
      <c r="L43" s="16"/>
    </row>
    <row r="44" spans="1:12" x14ac:dyDescent="0.2">
      <c r="C44" s="16"/>
      <c r="D44" s="16"/>
      <c r="E44" s="16"/>
      <c r="F44" s="16"/>
      <c r="G44" s="16"/>
      <c r="H44" s="16"/>
      <c r="I44" s="16"/>
      <c r="J44" s="16"/>
      <c r="K44" s="16"/>
      <c r="L44" s="16"/>
    </row>
    <row r="45" spans="1:12" x14ac:dyDescent="0.2">
      <c r="C45" s="16"/>
      <c r="D45" s="16"/>
      <c r="E45" s="16"/>
      <c r="F45" s="16"/>
      <c r="G45" s="16"/>
      <c r="H45" s="16"/>
      <c r="I45" s="16"/>
      <c r="J45" s="16"/>
      <c r="K45" s="16"/>
      <c r="L45" s="16"/>
    </row>
    <row r="46" spans="1:12" x14ac:dyDescent="0.2">
      <c r="C46" s="16"/>
      <c r="D46" s="16"/>
      <c r="E46" s="16"/>
      <c r="F46" s="16"/>
      <c r="G46" s="16"/>
      <c r="H46" s="16"/>
      <c r="I46" s="16"/>
      <c r="J46" s="16"/>
      <c r="K46" s="16"/>
      <c r="L46" s="16"/>
    </row>
    <row r="47" spans="1:12" x14ac:dyDescent="0.2">
      <c r="C47" s="16"/>
      <c r="D47" s="16"/>
      <c r="E47" s="16"/>
      <c r="F47" s="16"/>
      <c r="G47" s="16"/>
      <c r="H47" s="16"/>
      <c r="I47" s="16"/>
      <c r="J47" s="16"/>
      <c r="K47" s="16"/>
      <c r="L47" s="16"/>
    </row>
    <row r="48" spans="1:12" x14ac:dyDescent="0.2">
      <c r="C48" s="16"/>
      <c r="D48" s="16"/>
      <c r="E48" s="16"/>
      <c r="F48" s="16"/>
      <c r="G48" s="16"/>
      <c r="H48" s="16"/>
      <c r="I48" s="16"/>
      <c r="J48" s="16"/>
      <c r="K48" s="16"/>
      <c r="L48" s="16"/>
    </row>
  </sheetData>
  <sheetProtection password="FD79" sheet="1" sort="0" autoFilter="0"/>
  <mergeCells count="4">
    <mergeCell ref="C4:D4"/>
    <mergeCell ref="E4:F4"/>
    <mergeCell ref="G4:H4"/>
    <mergeCell ref="A8:B8"/>
  </mergeCells>
  <pageMargins left="0.70866141732283472" right="0.70866141732283472" top="0.74803149606299213" bottom="0.74803149606299213" header="0.31496062992125984" footer="0.31496062992125984"/>
  <pageSetup paperSize="9" scale="7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Drop Down 4">
              <controlPr defaultSize="0" autoLine="0" autoPict="0">
                <anchor moveWithCells="1">
                  <from>
                    <xdr:col>0</xdr:col>
                    <xdr:colOff>400050</xdr:colOff>
                    <xdr:row>4</xdr:row>
                    <xdr:rowOff>209550</xdr:rowOff>
                  </from>
                  <to>
                    <xdr:col>1</xdr:col>
                    <xdr:colOff>2619375</xdr:colOff>
                    <xdr:row>4</xdr:row>
                    <xdr:rowOff>409575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2"/>
  <sheetViews>
    <sheetView topLeftCell="A157" workbookViewId="0">
      <selection activeCell="C157" sqref="C1:FI1048576"/>
    </sheetView>
  </sheetViews>
  <sheetFormatPr defaultRowHeight="15" x14ac:dyDescent="0.25"/>
  <cols>
    <col min="3" max="3" width="9.5703125" style="62" bestFit="1" customWidth="1"/>
    <col min="4" max="165" width="9.28515625" style="62" bestFit="1" customWidth="1"/>
  </cols>
  <sheetData>
    <row r="1" spans="1:23" x14ac:dyDescent="0.25">
      <c r="A1" t="s">
        <v>281</v>
      </c>
      <c r="B1">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row>
    <row r="2" spans="1:23" x14ac:dyDescent="0.25">
      <c r="A2" t="s">
        <v>41</v>
      </c>
      <c r="B2" t="s">
        <v>42</v>
      </c>
      <c r="C2" s="62" t="s">
        <v>43</v>
      </c>
      <c r="D2" s="62" t="s">
        <v>44</v>
      </c>
      <c r="E2" s="62" t="s">
        <v>45</v>
      </c>
      <c r="F2" s="62" t="s">
        <v>46</v>
      </c>
      <c r="G2" s="62" t="s">
        <v>47</v>
      </c>
      <c r="H2" s="62" t="s">
        <v>48</v>
      </c>
      <c r="I2" s="62" t="s">
        <v>49</v>
      </c>
      <c r="J2" s="62" t="s">
        <v>433</v>
      </c>
      <c r="K2" s="62" t="s">
        <v>50</v>
      </c>
      <c r="L2" s="62" t="s">
        <v>51</v>
      </c>
      <c r="M2" s="62" t="s">
        <v>52</v>
      </c>
      <c r="N2" s="62" t="s">
        <v>53</v>
      </c>
      <c r="O2" s="62" t="s">
        <v>54</v>
      </c>
      <c r="P2" s="62" t="s">
        <v>55</v>
      </c>
      <c r="Q2" s="62" t="s">
        <v>56</v>
      </c>
      <c r="R2" s="62" t="s">
        <v>57</v>
      </c>
      <c r="S2" s="62" t="s">
        <v>58</v>
      </c>
      <c r="T2" s="62" t="s">
        <v>59</v>
      </c>
      <c r="U2" s="62" t="s">
        <v>60</v>
      </c>
      <c r="V2" s="62" t="s">
        <v>61</v>
      </c>
      <c r="W2" s="62" t="s">
        <v>62</v>
      </c>
    </row>
    <row r="3" spans="1:23" x14ac:dyDescent="0.25">
      <c r="A3" t="s">
        <v>108</v>
      </c>
      <c r="B3">
        <v>603970</v>
      </c>
      <c r="C3" s="62">
        <v>0.92</v>
      </c>
      <c r="D3" s="62">
        <v>0.9</v>
      </c>
      <c r="E3" s="62">
        <v>0.32</v>
      </c>
      <c r="F3" s="62">
        <v>0.05</v>
      </c>
      <c r="G3" s="62">
        <v>0.03</v>
      </c>
      <c r="H3" s="62">
        <v>0.37</v>
      </c>
      <c r="I3" s="62">
        <v>0.12</v>
      </c>
      <c r="J3" s="62" t="s">
        <v>74</v>
      </c>
      <c r="K3" s="62" t="s">
        <v>74</v>
      </c>
      <c r="L3" s="62" t="s">
        <v>74</v>
      </c>
      <c r="M3" s="62">
        <v>0.05</v>
      </c>
      <c r="N3" s="62" t="s">
        <v>74</v>
      </c>
      <c r="O3" s="62" t="s">
        <v>74</v>
      </c>
      <c r="P3" s="62">
        <v>0.01</v>
      </c>
      <c r="Q3" s="62">
        <v>0.01</v>
      </c>
      <c r="R3" s="62" t="s">
        <v>74</v>
      </c>
      <c r="S3" s="62" t="s">
        <v>74</v>
      </c>
      <c r="T3" s="62">
        <v>0.01</v>
      </c>
      <c r="U3" s="62">
        <v>0.05</v>
      </c>
      <c r="V3" s="62">
        <v>0.02</v>
      </c>
      <c r="W3" s="62">
        <v>0.02</v>
      </c>
    </row>
    <row r="4" spans="1:23" x14ac:dyDescent="0.25">
      <c r="A4" t="s">
        <v>119</v>
      </c>
      <c r="B4">
        <v>68760</v>
      </c>
      <c r="C4" s="62">
        <v>0.93</v>
      </c>
      <c r="D4" s="62">
        <v>0.91</v>
      </c>
      <c r="E4" s="62">
        <v>0.31</v>
      </c>
      <c r="F4" s="62">
        <v>0.05</v>
      </c>
      <c r="G4" s="62">
        <v>0.03</v>
      </c>
      <c r="H4" s="62">
        <v>0.4</v>
      </c>
      <c r="I4" s="62">
        <v>0.12</v>
      </c>
      <c r="J4" s="62" t="s">
        <v>73</v>
      </c>
      <c r="K4" s="62" t="s">
        <v>74</v>
      </c>
      <c r="L4" s="62" t="s">
        <v>74</v>
      </c>
      <c r="M4" s="62">
        <v>0.04</v>
      </c>
      <c r="N4" s="62" t="s">
        <v>74</v>
      </c>
      <c r="O4" s="62" t="s">
        <v>74</v>
      </c>
      <c r="P4" s="62">
        <v>0.01</v>
      </c>
      <c r="Q4" s="62">
        <v>0.01</v>
      </c>
      <c r="R4" s="62" t="s">
        <v>74</v>
      </c>
      <c r="S4" s="62" t="s">
        <v>74</v>
      </c>
      <c r="T4" s="62">
        <v>0.01</v>
      </c>
      <c r="U4" s="62">
        <v>0.04</v>
      </c>
      <c r="V4" s="62">
        <v>0.02</v>
      </c>
      <c r="W4" s="62">
        <v>0.01</v>
      </c>
    </row>
    <row r="5" spans="1:23" x14ac:dyDescent="0.25">
      <c r="A5" t="s">
        <v>115</v>
      </c>
      <c r="B5">
        <v>52120</v>
      </c>
      <c r="C5" s="62">
        <v>0.92</v>
      </c>
      <c r="D5" s="62">
        <v>0.9</v>
      </c>
      <c r="E5" s="62">
        <v>0.34</v>
      </c>
      <c r="F5" s="62">
        <v>0.04</v>
      </c>
      <c r="G5" s="62">
        <v>0.04</v>
      </c>
      <c r="H5" s="62">
        <v>0.41</v>
      </c>
      <c r="I5" s="62">
        <v>7.0000000000000007E-2</v>
      </c>
      <c r="J5" s="62" t="s">
        <v>74</v>
      </c>
      <c r="K5" s="62" t="s">
        <v>74</v>
      </c>
      <c r="L5" s="62" t="s">
        <v>74</v>
      </c>
      <c r="M5" s="62">
        <v>0.06</v>
      </c>
      <c r="N5" s="62" t="s">
        <v>74</v>
      </c>
      <c r="O5" s="62" t="s">
        <v>74</v>
      </c>
      <c r="P5" s="62">
        <v>0.01</v>
      </c>
      <c r="Q5" s="62">
        <v>0.01</v>
      </c>
      <c r="R5" s="62" t="s">
        <v>74</v>
      </c>
      <c r="S5" s="62" t="s">
        <v>74</v>
      </c>
      <c r="T5" s="62">
        <v>0.01</v>
      </c>
      <c r="U5" s="62">
        <v>0.05</v>
      </c>
      <c r="V5" s="62">
        <v>0.02</v>
      </c>
      <c r="W5" s="62">
        <v>0.02</v>
      </c>
    </row>
    <row r="6" spans="1:23" x14ac:dyDescent="0.25">
      <c r="A6" t="s">
        <v>121</v>
      </c>
      <c r="B6">
        <v>27100</v>
      </c>
      <c r="C6" s="62">
        <v>0.92</v>
      </c>
      <c r="D6" s="62">
        <v>0.92</v>
      </c>
      <c r="E6" s="62">
        <v>0.22</v>
      </c>
      <c r="F6" s="62">
        <v>0.09</v>
      </c>
      <c r="G6" s="62">
        <v>0.03</v>
      </c>
      <c r="H6" s="62">
        <v>0.44</v>
      </c>
      <c r="I6" s="62">
        <v>0.14000000000000001</v>
      </c>
      <c r="J6" s="62" t="s">
        <v>74</v>
      </c>
      <c r="K6" s="62" t="s">
        <v>74</v>
      </c>
      <c r="L6" s="62" t="s">
        <v>74</v>
      </c>
      <c r="M6" s="62">
        <v>0.02</v>
      </c>
      <c r="N6" s="62" t="s">
        <v>74</v>
      </c>
      <c r="O6" s="62" t="s">
        <v>74</v>
      </c>
      <c r="P6" s="62" t="s">
        <v>74</v>
      </c>
      <c r="Q6" s="62" t="s">
        <v>74</v>
      </c>
      <c r="R6" s="62" t="s">
        <v>74</v>
      </c>
      <c r="S6" s="62" t="s">
        <v>74</v>
      </c>
      <c r="T6" s="62" t="s">
        <v>74</v>
      </c>
      <c r="U6" s="62">
        <v>0.04</v>
      </c>
      <c r="V6" s="62">
        <v>0.01</v>
      </c>
      <c r="W6" s="62">
        <v>0.03</v>
      </c>
    </row>
    <row r="7" spans="1:23" x14ac:dyDescent="0.25">
      <c r="A7" t="s">
        <v>109</v>
      </c>
      <c r="B7">
        <v>29120</v>
      </c>
      <c r="C7" s="62">
        <v>0.9</v>
      </c>
      <c r="D7" s="62">
        <v>0.88</v>
      </c>
      <c r="E7" s="62">
        <v>0.41</v>
      </c>
      <c r="F7" s="62">
        <v>0.02</v>
      </c>
      <c r="G7" s="62">
        <v>0.06</v>
      </c>
      <c r="H7" s="62">
        <v>0.32</v>
      </c>
      <c r="I7" s="62">
        <v>7.0000000000000007E-2</v>
      </c>
      <c r="J7" s="62" t="s">
        <v>73</v>
      </c>
      <c r="K7" s="62" t="s">
        <v>74</v>
      </c>
      <c r="L7" s="62" t="s">
        <v>74</v>
      </c>
      <c r="M7" s="62">
        <v>7.0000000000000007E-2</v>
      </c>
      <c r="N7" s="62">
        <v>0</v>
      </c>
      <c r="O7" s="62" t="s">
        <v>74</v>
      </c>
      <c r="P7" s="62">
        <v>0.01</v>
      </c>
      <c r="Q7" s="62">
        <v>0.01</v>
      </c>
      <c r="R7" s="62" t="s">
        <v>74</v>
      </c>
      <c r="S7" s="62" t="s">
        <v>74</v>
      </c>
      <c r="T7" s="62">
        <v>0.01</v>
      </c>
      <c r="U7" s="62">
        <v>0.06</v>
      </c>
      <c r="V7" s="62">
        <v>0.02</v>
      </c>
      <c r="W7" s="62">
        <v>0.01</v>
      </c>
    </row>
    <row r="8" spans="1:23" x14ac:dyDescent="0.25">
      <c r="A8" t="s">
        <v>111</v>
      </c>
      <c r="B8">
        <v>82610</v>
      </c>
      <c r="C8" s="62">
        <v>0.91</v>
      </c>
      <c r="D8" s="62">
        <v>0.89</v>
      </c>
      <c r="E8" s="62">
        <v>0.36</v>
      </c>
      <c r="F8" s="62">
        <v>0.03</v>
      </c>
      <c r="G8" s="62">
        <v>0.04</v>
      </c>
      <c r="H8" s="62">
        <v>0.25</v>
      </c>
      <c r="I8" s="62">
        <v>0.2</v>
      </c>
      <c r="J8" s="62" t="s">
        <v>73</v>
      </c>
      <c r="K8" s="62" t="s">
        <v>74</v>
      </c>
      <c r="L8" s="62" t="s">
        <v>74</v>
      </c>
      <c r="M8" s="62">
        <v>0.06</v>
      </c>
      <c r="N8" s="62" t="s">
        <v>74</v>
      </c>
      <c r="O8" s="62" t="s">
        <v>74</v>
      </c>
      <c r="P8" s="62">
        <v>0.01</v>
      </c>
      <c r="Q8" s="62">
        <v>0.01</v>
      </c>
      <c r="R8" s="62" t="s">
        <v>74</v>
      </c>
      <c r="S8" s="62" t="s">
        <v>74</v>
      </c>
      <c r="T8" s="62">
        <v>0.01</v>
      </c>
      <c r="U8" s="62">
        <v>0.06</v>
      </c>
      <c r="V8" s="62">
        <v>0.02</v>
      </c>
      <c r="W8" s="62">
        <v>0.02</v>
      </c>
    </row>
    <row r="9" spans="1:23" x14ac:dyDescent="0.25">
      <c r="A9" t="s">
        <v>123</v>
      </c>
      <c r="B9">
        <v>55080</v>
      </c>
      <c r="C9" s="62">
        <v>0.94</v>
      </c>
      <c r="D9" s="62">
        <v>0.93</v>
      </c>
      <c r="E9" s="62">
        <v>0.22</v>
      </c>
      <c r="F9" s="62">
        <v>0.06</v>
      </c>
      <c r="G9" s="62">
        <v>0.02</v>
      </c>
      <c r="H9" s="62">
        <v>0.54</v>
      </c>
      <c r="I9" s="62">
        <v>0.09</v>
      </c>
      <c r="J9" s="62">
        <v>0</v>
      </c>
      <c r="K9" s="62" t="s">
        <v>74</v>
      </c>
      <c r="L9" s="62" t="s">
        <v>74</v>
      </c>
      <c r="M9" s="62">
        <v>0.03</v>
      </c>
      <c r="N9" s="62" t="s">
        <v>74</v>
      </c>
      <c r="O9" s="62" t="s">
        <v>74</v>
      </c>
      <c r="P9" s="62" t="s">
        <v>74</v>
      </c>
      <c r="Q9" s="62" t="s">
        <v>74</v>
      </c>
      <c r="R9" s="62" t="s">
        <v>74</v>
      </c>
      <c r="S9" s="62" t="s">
        <v>74</v>
      </c>
      <c r="T9" s="62" t="s">
        <v>74</v>
      </c>
      <c r="U9" s="62">
        <v>0.04</v>
      </c>
      <c r="V9" s="62">
        <v>0.01</v>
      </c>
      <c r="W9" s="62">
        <v>0.02</v>
      </c>
    </row>
    <row r="10" spans="1:23" x14ac:dyDescent="0.25">
      <c r="A10" t="s">
        <v>125</v>
      </c>
      <c r="B10">
        <v>98790</v>
      </c>
      <c r="C10" s="62">
        <v>0.93</v>
      </c>
      <c r="D10" s="62">
        <v>0.91</v>
      </c>
      <c r="E10" s="62">
        <v>0.28000000000000003</v>
      </c>
      <c r="F10" s="62">
        <v>0.08</v>
      </c>
      <c r="G10" s="62">
        <v>0.02</v>
      </c>
      <c r="H10" s="62">
        <v>0.36</v>
      </c>
      <c r="I10" s="62">
        <v>0.17</v>
      </c>
      <c r="J10" s="62" t="s">
        <v>74</v>
      </c>
      <c r="K10" s="62" t="s">
        <v>74</v>
      </c>
      <c r="L10" s="62" t="s">
        <v>74</v>
      </c>
      <c r="M10" s="62">
        <v>0.04</v>
      </c>
      <c r="N10" s="62" t="s">
        <v>74</v>
      </c>
      <c r="O10" s="62" t="s">
        <v>74</v>
      </c>
      <c r="P10" s="62">
        <v>0.01</v>
      </c>
      <c r="Q10" s="62">
        <v>0.01</v>
      </c>
      <c r="R10" s="62" t="s">
        <v>74</v>
      </c>
      <c r="S10" s="62" t="s">
        <v>74</v>
      </c>
      <c r="T10" s="62">
        <v>0.01</v>
      </c>
      <c r="U10" s="62">
        <v>0.04</v>
      </c>
      <c r="V10" s="62">
        <v>0.01</v>
      </c>
      <c r="W10" s="62">
        <v>0.02</v>
      </c>
    </row>
    <row r="11" spans="1:23" x14ac:dyDescent="0.25">
      <c r="A11" t="s">
        <v>127</v>
      </c>
      <c r="B11">
        <v>60700</v>
      </c>
      <c r="C11" s="62">
        <v>0.92</v>
      </c>
      <c r="D11" s="62">
        <v>0.91</v>
      </c>
      <c r="E11" s="62">
        <v>0.4</v>
      </c>
      <c r="F11" s="62">
        <v>7.0000000000000007E-2</v>
      </c>
      <c r="G11" s="62">
        <v>0.03</v>
      </c>
      <c r="H11" s="62">
        <v>0.37</v>
      </c>
      <c r="I11" s="62">
        <v>0.04</v>
      </c>
      <c r="J11" s="62" t="s">
        <v>74</v>
      </c>
      <c r="K11" s="62" t="s">
        <v>74</v>
      </c>
      <c r="L11" s="62" t="s">
        <v>74</v>
      </c>
      <c r="M11" s="62">
        <v>0.05</v>
      </c>
      <c r="N11" s="62" t="s">
        <v>74</v>
      </c>
      <c r="O11" s="62" t="s">
        <v>74</v>
      </c>
      <c r="P11" s="62">
        <v>0.01</v>
      </c>
      <c r="Q11" s="62" t="s">
        <v>74</v>
      </c>
      <c r="R11" s="62" t="s">
        <v>74</v>
      </c>
      <c r="S11" s="62" t="s">
        <v>74</v>
      </c>
      <c r="T11" s="62" t="s">
        <v>74</v>
      </c>
      <c r="U11" s="62">
        <v>0.05</v>
      </c>
      <c r="V11" s="62">
        <v>0.01</v>
      </c>
      <c r="W11" s="62">
        <v>0.02</v>
      </c>
    </row>
    <row r="12" spans="1:23" x14ac:dyDescent="0.25">
      <c r="A12" t="s">
        <v>117</v>
      </c>
      <c r="B12">
        <v>67080</v>
      </c>
      <c r="C12" s="62">
        <v>0.91</v>
      </c>
      <c r="D12" s="62">
        <v>0.89</v>
      </c>
      <c r="E12" s="62">
        <v>0.35</v>
      </c>
      <c r="F12" s="62">
        <v>0.04</v>
      </c>
      <c r="G12" s="62">
        <v>0.04</v>
      </c>
      <c r="H12" s="62">
        <v>0.35</v>
      </c>
      <c r="I12" s="62">
        <v>0.11</v>
      </c>
      <c r="J12" s="62" t="s">
        <v>74</v>
      </c>
      <c r="K12" s="62" t="s">
        <v>74</v>
      </c>
      <c r="L12" s="62" t="s">
        <v>74</v>
      </c>
      <c r="M12" s="62">
        <v>0.05</v>
      </c>
      <c r="N12" s="62" t="s">
        <v>74</v>
      </c>
      <c r="O12" s="62" t="s">
        <v>74</v>
      </c>
      <c r="P12" s="62">
        <v>0.01</v>
      </c>
      <c r="Q12" s="62">
        <v>0.01</v>
      </c>
      <c r="R12" s="62" t="s">
        <v>74</v>
      </c>
      <c r="S12" s="62" t="s">
        <v>74</v>
      </c>
      <c r="T12" s="62">
        <v>0.01</v>
      </c>
      <c r="U12" s="62">
        <v>0.05</v>
      </c>
      <c r="V12" s="62">
        <v>0.02</v>
      </c>
      <c r="W12" s="62">
        <v>0.02</v>
      </c>
    </row>
    <row r="13" spans="1:23" x14ac:dyDescent="0.25">
      <c r="A13" t="s">
        <v>113</v>
      </c>
      <c r="B13">
        <v>60370</v>
      </c>
      <c r="C13" s="62">
        <v>0.92</v>
      </c>
      <c r="D13" s="62">
        <v>0.9</v>
      </c>
      <c r="E13" s="62">
        <v>0.33</v>
      </c>
      <c r="F13" s="62">
        <v>0.03</v>
      </c>
      <c r="G13" s="62">
        <v>0.04</v>
      </c>
      <c r="H13" s="62">
        <v>0.35</v>
      </c>
      <c r="I13" s="62">
        <v>0.14000000000000001</v>
      </c>
      <c r="J13" s="62" t="s">
        <v>74</v>
      </c>
      <c r="K13" s="62" t="s">
        <v>74</v>
      </c>
      <c r="L13" s="62" t="s">
        <v>74</v>
      </c>
      <c r="M13" s="62">
        <v>0.06</v>
      </c>
      <c r="N13" s="62" t="s">
        <v>74</v>
      </c>
      <c r="O13" s="62" t="s">
        <v>74</v>
      </c>
      <c r="P13" s="62">
        <v>0.01</v>
      </c>
      <c r="Q13" s="62">
        <v>0.01</v>
      </c>
      <c r="R13" s="62" t="s">
        <v>74</v>
      </c>
      <c r="S13" s="62" t="s">
        <v>74</v>
      </c>
      <c r="T13" s="62">
        <v>0.01</v>
      </c>
      <c r="U13" s="62">
        <v>0.05</v>
      </c>
      <c r="V13" s="62">
        <v>0.02</v>
      </c>
      <c r="W13" s="62">
        <v>0.01</v>
      </c>
    </row>
    <row r="14" spans="1:23" x14ac:dyDescent="0.25">
      <c r="A14">
        <v>201</v>
      </c>
      <c r="B14">
        <v>220</v>
      </c>
      <c r="C14" s="62">
        <v>0.98</v>
      </c>
      <c r="D14" s="62">
        <v>0.98</v>
      </c>
      <c r="E14" s="62" t="s">
        <v>73</v>
      </c>
      <c r="F14" s="62">
        <v>0.92</v>
      </c>
      <c r="G14" s="62" t="s">
        <v>73</v>
      </c>
      <c r="H14" s="62">
        <v>0.04</v>
      </c>
      <c r="I14" s="62" t="s">
        <v>73</v>
      </c>
      <c r="J14" s="62">
        <v>0</v>
      </c>
      <c r="K14" s="62">
        <v>0</v>
      </c>
      <c r="L14" s="62">
        <v>0</v>
      </c>
      <c r="M14" s="62">
        <v>0</v>
      </c>
      <c r="N14" s="62">
        <v>0</v>
      </c>
      <c r="O14" s="62">
        <v>0</v>
      </c>
      <c r="P14" s="62">
        <v>0</v>
      </c>
      <c r="Q14" s="62">
        <v>0</v>
      </c>
      <c r="R14" s="62">
        <v>0</v>
      </c>
      <c r="S14" s="62">
        <v>0</v>
      </c>
      <c r="T14" s="62">
        <v>0</v>
      </c>
      <c r="U14" s="62">
        <v>0</v>
      </c>
      <c r="V14" s="62">
        <v>0</v>
      </c>
      <c r="W14" s="62">
        <v>0.02</v>
      </c>
    </row>
    <row r="15" spans="1:23" x14ac:dyDescent="0.25">
      <c r="A15">
        <v>202</v>
      </c>
      <c r="B15">
        <v>1780</v>
      </c>
      <c r="C15" s="62">
        <v>0.92</v>
      </c>
      <c r="D15" s="62">
        <v>0.92</v>
      </c>
      <c r="E15" s="62">
        <v>0.13</v>
      </c>
      <c r="F15" s="62">
        <v>0.14000000000000001</v>
      </c>
      <c r="G15" s="62">
        <v>0.02</v>
      </c>
      <c r="H15" s="62">
        <v>0.57999999999999996</v>
      </c>
      <c r="I15" s="62">
        <v>0.05</v>
      </c>
      <c r="J15" s="62" t="s">
        <v>73</v>
      </c>
      <c r="K15" s="62" t="s">
        <v>73</v>
      </c>
      <c r="L15" s="62">
        <v>0</v>
      </c>
      <c r="M15" s="62">
        <v>0.02</v>
      </c>
      <c r="N15" s="62">
        <v>0</v>
      </c>
      <c r="O15" s="62" t="s">
        <v>74</v>
      </c>
      <c r="P15" s="62" t="s">
        <v>74</v>
      </c>
      <c r="Q15" s="62" t="s">
        <v>74</v>
      </c>
      <c r="R15" s="62">
        <v>0</v>
      </c>
      <c r="S15" s="62">
        <v>0</v>
      </c>
      <c r="T15" s="62">
        <v>0.01</v>
      </c>
      <c r="U15" s="62">
        <v>0.04</v>
      </c>
      <c r="V15" s="62">
        <v>0.02</v>
      </c>
      <c r="W15" s="62">
        <v>0.02</v>
      </c>
    </row>
    <row r="16" spans="1:23" x14ac:dyDescent="0.25">
      <c r="A16">
        <v>203</v>
      </c>
      <c r="B16">
        <v>2300</v>
      </c>
      <c r="C16" s="62">
        <v>0.92</v>
      </c>
      <c r="D16" s="62">
        <v>0.91</v>
      </c>
      <c r="E16" s="62">
        <v>0.12</v>
      </c>
      <c r="F16" s="62">
        <v>0.05</v>
      </c>
      <c r="G16" s="62">
        <v>0.02</v>
      </c>
      <c r="H16" s="62">
        <v>0.6</v>
      </c>
      <c r="I16" s="62">
        <v>0.11</v>
      </c>
      <c r="J16" s="62">
        <v>0</v>
      </c>
      <c r="K16" s="62">
        <v>0</v>
      </c>
      <c r="L16" s="62">
        <v>0</v>
      </c>
      <c r="M16" s="62">
        <v>0.03</v>
      </c>
      <c r="N16" s="62">
        <v>0</v>
      </c>
      <c r="O16" s="62" t="s">
        <v>74</v>
      </c>
      <c r="P16" s="62">
        <v>0.01</v>
      </c>
      <c r="Q16" s="62">
        <v>0.01</v>
      </c>
      <c r="R16" s="62" t="s">
        <v>73</v>
      </c>
      <c r="S16" s="62" t="s">
        <v>73</v>
      </c>
      <c r="T16" s="62" t="s">
        <v>74</v>
      </c>
      <c r="U16" s="62">
        <v>0.04</v>
      </c>
      <c r="V16" s="62">
        <v>0.01</v>
      </c>
      <c r="W16" s="62">
        <v>0.02</v>
      </c>
    </row>
    <row r="17" spans="1:23" x14ac:dyDescent="0.25">
      <c r="A17">
        <v>204</v>
      </c>
      <c r="B17">
        <v>1690</v>
      </c>
      <c r="C17" s="62">
        <v>0.91</v>
      </c>
      <c r="D17" s="62">
        <v>0.9</v>
      </c>
      <c r="E17" s="62">
        <v>0.25</v>
      </c>
      <c r="F17" s="62">
        <v>0.01</v>
      </c>
      <c r="G17" s="62">
        <v>0.02</v>
      </c>
      <c r="H17" s="62">
        <v>0.5</v>
      </c>
      <c r="I17" s="62">
        <v>0.12</v>
      </c>
      <c r="J17" s="62">
        <v>0</v>
      </c>
      <c r="K17" s="62" t="s">
        <v>73</v>
      </c>
      <c r="L17" s="62" t="s">
        <v>73</v>
      </c>
      <c r="M17" s="62">
        <v>0.01</v>
      </c>
      <c r="N17" s="62">
        <v>0</v>
      </c>
      <c r="O17" s="62">
        <v>0</v>
      </c>
      <c r="P17" s="62" t="s">
        <v>74</v>
      </c>
      <c r="Q17" s="62" t="s">
        <v>73</v>
      </c>
      <c r="R17" s="62">
        <v>0</v>
      </c>
      <c r="S17" s="62" t="s">
        <v>73</v>
      </c>
      <c r="T17" s="62" t="s">
        <v>74</v>
      </c>
      <c r="U17" s="62">
        <v>0.04</v>
      </c>
      <c r="V17" s="62">
        <v>0.01</v>
      </c>
      <c r="W17" s="62">
        <v>0.04</v>
      </c>
    </row>
    <row r="18" spans="1:23" x14ac:dyDescent="0.25">
      <c r="A18">
        <v>205</v>
      </c>
      <c r="B18">
        <v>1550</v>
      </c>
      <c r="C18" s="62">
        <v>0.93</v>
      </c>
      <c r="D18" s="62">
        <v>0.93</v>
      </c>
      <c r="E18" s="62">
        <v>0.15</v>
      </c>
      <c r="F18" s="62">
        <v>0.26</v>
      </c>
      <c r="G18" s="62">
        <v>0.01</v>
      </c>
      <c r="H18" s="62">
        <v>0.47</v>
      </c>
      <c r="I18" s="62">
        <v>0.03</v>
      </c>
      <c r="J18" s="62">
        <v>0</v>
      </c>
      <c r="K18" s="62">
        <v>0</v>
      </c>
      <c r="L18" s="62" t="s">
        <v>73</v>
      </c>
      <c r="M18" s="62">
        <v>0.01</v>
      </c>
      <c r="N18" s="62" t="s">
        <v>73</v>
      </c>
      <c r="O18" s="62" t="s">
        <v>73</v>
      </c>
      <c r="P18" s="62" t="s">
        <v>73</v>
      </c>
      <c r="Q18" s="62" t="s">
        <v>73</v>
      </c>
      <c r="R18" s="62" t="s">
        <v>73</v>
      </c>
      <c r="S18" s="62">
        <v>0</v>
      </c>
      <c r="T18" s="62">
        <v>0</v>
      </c>
      <c r="U18" s="62">
        <v>0.04</v>
      </c>
      <c r="V18" s="62" t="s">
        <v>74</v>
      </c>
      <c r="W18" s="62">
        <v>0.03</v>
      </c>
    </row>
    <row r="19" spans="1:23" x14ac:dyDescent="0.25">
      <c r="A19">
        <v>206</v>
      </c>
      <c r="B19">
        <v>1430</v>
      </c>
      <c r="C19" s="62">
        <v>0.91</v>
      </c>
      <c r="D19" s="62">
        <v>0.91</v>
      </c>
      <c r="E19" s="62">
        <v>0.41</v>
      </c>
      <c r="F19" s="62">
        <v>0.01</v>
      </c>
      <c r="G19" s="62">
        <v>0.04</v>
      </c>
      <c r="H19" s="62">
        <v>0.36</v>
      </c>
      <c r="I19" s="62">
        <v>0.08</v>
      </c>
      <c r="J19" s="62">
        <v>0</v>
      </c>
      <c r="K19" s="62" t="s">
        <v>73</v>
      </c>
      <c r="L19" s="62" t="s">
        <v>73</v>
      </c>
      <c r="M19" s="62">
        <v>0.02</v>
      </c>
      <c r="N19" s="62">
        <v>0</v>
      </c>
      <c r="O19" s="62" t="s">
        <v>74</v>
      </c>
      <c r="P19" s="62" t="s">
        <v>74</v>
      </c>
      <c r="Q19" s="62" t="s">
        <v>73</v>
      </c>
      <c r="R19" s="62" t="s">
        <v>73</v>
      </c>
      <c r="S19" s="62">
        <v>0</v>
      </c>
      <c r="T19" s="62">
        <v>0.01</v>
      </c>
      <c r="U19" s="62">
        <v>0.05</v>
      </c>
      <c r="V19" s="62">
        <v>0.01</v>
      </c>
      <c r="W19" s="62">
        <v>0.03</v>
      </c>
    </row>
    <row r="20" spans="1:23" x14ac:dyDescent="0.25">
      <c r="A20">
        <v>207</v>
      </c>
      <c r="B20">
        <v>810</v>
      </c>
      <c r="C20" s="62">
        <v>0.9</v>
      </c>
      <c r="D20" s="62">
        <v>0.9</v>
      </c>
      <c r="E20" s="62">
        <v>0.15</v>
      </c>
      <c r="F20" s="62">
        <v>0.21</v>
      </c>
      <c r="G20" s="62">
        <v>0.01</v>
      </c>
      <c r="H20" s="62">
        <v>0.42</v>
      </c>
      <c r="I20" s="62">
        <v>0.11</v>
      </c>
      <c r="J20" s="62">
        <v>0</v>
      </c>
      <c r="K20" s="62">
        <v>0</v>
      </c>
      <c r="L20" s="62">
        <v>0</v>
      </c>
      <c r="M20" s="62">
        <v>0.01</v>
      </c>
      <c r="N20" s="62">
        <v>0</v>
      </c>
      <c r="O20" s="62" t="s">
        <v>73</v>
      </c>
      <c r="P20" s="62" t="s">
        <v>73</v>
      </c>
      <c r="Q20" s="62" t="s">
        <v>73</v>
      </c>
      <c r="R20" s="62">
        <v>0</v>
      </c>
      <c r="S20" s="62">
        <v>0</v>
      </c>
      <c r="T20" s="62" t="s">
        <v>74</v>
      </c>
      <c r="U20" s="62">
        <v>0.04</v>
      </c>
      <c r="V20" s="62">
        <v>0.01</v>
      </c>
      <c r="W20" s="62">
        <v>0.05</v>
      </c>
    </row>
    <row r="21" spans="1:23" x14ac:dyDescent="0.25">
      <c r="A21">
        <v>208</v>
      </c>
      <c r="B21">
        <v>1920</v>
      </c>
      <c r="C21" s="62">
        <v>0.91</v>
      </c>
      <c r="D21" s="62">
        <v>0.9</v>
      </c>
      <c r="E21" s="62">
        <v>0.27</v>
      </c>
      <c r="F21" s="62">
        <v>0.03</v>
      </c>
      <c r="G21" s="62">
        <v>0.01</v>
      </c>
      <c r="H21" s="62">
        <v>0.47</v>
      </c>
      <c r="I21" s="62">
        <v>0.13</v>
      </c>
      <c r="J21" s="62">
        <v>0</v>
      </c>
      <c r="K21" s="62">
        <v>0</v>
      </c>
      <c r="L21" s="62">
        <v>0</v>
      </c>
      <c r="M21" s="62">
        <v>0.02</v>
      </c>
      <c r="N21" s="62">
        <v>0</v>
      </c>
      <c r="O21" s="62" t="s">
        <v>74</v>
      </c>
      <c r="P21" s="62" t="s">
        <v>74</v>
      </c>
      <c r="Q21" s="62" t="s">
        <v>74</v>
      </c>
      <c r="R21" s="62" t="s">
        <v>73</v>
      </c>
      <c r="S21" s="62">
        <v>0</v>
      </c>
      <c r="T21" s="62" t="s">
        <v>74</v>
      </c>
      <c r="U21" s="62">
        <v>7.0000000000000007E-2</v>
      </c>
      <c r="V21" s="62" t="s">
        <v>74</v>
      </c>
      <c r="W21" s="62">
        <v>0.02</v>
      </c>
    </row>
    <row r="22" spans="1:23" x14ac:dyDescent="0.25">
      <c r="A22">
        <v>209</v>
      </c>
      <c r="B22">
        <v>2400</v>
      </c>
      <c r="C22" s="62">
        <v>0.92</v>
      </c>
      <c r="D22" s="62">
        <v>0.92</v>
      </c>
      <c r="E22" s="62">
        <v>0.21</v>
      </c>
      <c r="F22" s="62">
        <v>0.04</v>
      </c>
      <c r="G22" s="62">
        <v>0.01</v>
      </c>
      <c r="H22" s="62">
        <v>0.48</v>
      </c>
      <c r="I22" s="62">
        <v>0.18</v>
      </c>
      <c r="J22" s="62">
        <v>0</v>
      </c>
      <c r="K22" s="62" t="s">
        <v>73</v>
      </c>
      <c r="L22" s="62" t="s">
        <v>73</v>
      </c>
      <c r="M22" s="62">
        <v>0.02</v>
      </c>
      <c r="N22" s="62">
        <v>0</v>
      </c>
      <c r="O22" s="62" t="s">
        <v>74</v>
      </c>
      <c r="P22" s="62" t="s">
        <v>74</v>
      </c>
      <c r="Q22" s="62" t="s">
        <v>73</v>
      </c>
      <c r="R22" s="62" t="s">
        <v>73</v>
      </c>
      <c r="S22" s="62" t="s">
        <v>73</v>
      </c>
      <c r="T22" s="62" t="s">
        <v>74</v>
      </c>
      <c r="U22" s="62">
        <v>0.04</v>
      </c>
      <c r="V22" s="62">
        <v>0.01</v>
      </c>
      <c r="W22" s="62">
        <v>0.03</v>
      </c>
    </row>
    <row r="23" spans="1:23" x14ac:dyDescent="0.25">
      <c r="A23">
        <v>210</v>
      </c>
      <c r="B23">
        <v>2760</v>
      </c>
      <c r="C23" s="62">
        <v>0.93</v>
      </c>
      <c r="D23" s="62">
        <v>0.93</v>
      </c>
      <c r="E23" s="62">
        <v>0.22</v>
      </c>
      <c r="F23" s="62">
        <v>0.16</v>
      </c>
      <c r="G23" s="62">
        <v>0.02</v>
      </c>
      <c r="H23" s="62">
        <v>0.35</v>
      </c>
      <c r="I23" s="62">
        <v>0.18</v>
      </c>
      <c r="J23" s="62" t="s">
        <v>73</v>
      </c>
      <c r="K23" s="62" t="s">
        <v>73</v>
      </c>
      <c r="L23" s="62">
        <v>0</v>
      </c>
      <c r="M23" s="62">
        <v>0.02</v>
      </c>
      <c r="N23" s="62">
        <v>0</v>
      </c>
      <c r="O23" s="62" t="s">
        <v>73</v>
      </c>
      <c r="P23" s="62" t="s">
        <v>74</v>
      </c>
      <c r="Q23" s="62" t="s">
        <v>74</v>
      </c>
      <c r="R23" s="62" t="s">
        <v>73</v>
      </c>
      <c r="S23" s="62">
        <v>0</v>
      </c>
      <c r="T23" s="62" t="s">
        <v>74</v>
      </c>
      <c r="U23" s="62">
        <v>0.04</v>
      </c>
      <c r="V23" s="62">
        <v>0.01</v>
      </c>
      <c r="W23" s="62">
        <v>0.02</v>
      </c>
    </row>
    <row r="24" spans="1:23" x14ac:dyDescent="0.25">
      <c r="A24">
        <v>211</v>
      </c>
      <c r="B24">
        <v>2680</v>
      </c>
      <c r="C24" s="62">
        <v>0.93</v>
      </c>
      <c r="D24" s="62">
        <v>0.92</v>
      </c>
      <c r="E24" s="62">
        <v>0.27</v>
      </c>
      <c r="F24" s="62">
        <v>0.01</v>
      </c>
      <c r="G24" s="62">
        <v>0.04</v>
      </c>
      <c r="H24" s="62">
        <v>0.53</v>
      </c>
      <c r="I24" s="62">
        <v>7.0000000000000007E-2</v>
      </c>
      <c r="J24" s="62">
        <v>0</v>
      </c>
      <c r="K24" s="62">
        <v>0</v>
      </c>
      <c r="L24" s="62">
        <v>0</v>
      </c>
      <c r="M24" s="62">
        <v>0.03</v>
      </c>
      <c r="N24" s="62">
        <v>0</v>
      </c>
      <c r="O24" s="62" t="s">
        <v>74</v>
      </c>
      <c r="P24" s="62" t="s">
        <v>74</v>
      </c>
      <c r="Q24" s="62" t="s">
        <v>74</v>
      </c>
      <c r="R24" s="62" t="s">
        <v>74</v>
      </c>
      <c r="S24" s="62" t="s">
        <v>73</v>
      </c>
      <c r="T24" s="62">
        <v>0.01</v>
      </c>
      <c r="U24" s="62">
        <v>0.04</v>
      </c>
      <c r="V24" s="62">
        <v>0.01</v>
      </c>
      <c r="W24" s="62">
        <v>0.03</v>
      </c>
    </row>
    <row r="25" spans="1:23" x14ac:dyDescent="0.25">
      <c r="A25">
        <v>212</v>
      </c>
      <c r="B25">
        <v>2140</v>
      </c>
      <c r="C25" s="62">
        <v>0.93</v>
      </c>
      <c r="D25" s="62">
        <v>0.93</v>
      </c>
      <c r="E25" s="62">
        <v>0.18</v>
      </c>
      <c r="F25" s="62">
        <v>0.11</v>
      </c>
      <c r="G25" s="62">
        <v>0.01</v>
      </c>
      <c r="H25" s="62">
        <v>0.56999999999999995</v>
      </c>
      <c r="I25" s="62">
        <v>0.05</v>
      </c>
      <c r="J25" s="62">
        <v>0</v>
      </c>
      <c r="K25" s="62">
        <v>0</v>
      </c>
      <c r="L25" s="62">
        <v>0</v>
      </c>
      <c r="M25" s="62">
        <v>0.02</v>
      </c>
      <c r="N25" s="62">
        <v>0</v>
      </c>
      <c r="O25" s="62" t="s">
        <v>74</v>
      </c>
      <c r="P25" s="62" t="s">
        <v>74</v>
      </c>
      <c r="Q25" s="62" t="s">
        <v>73</v>
      </c>
      <c r="R25" s="62" t="s">
        <v>74</v>
      </c>
      <c r="S25" s="62" t="s">
        <v>73</v>
      </c>
      <c r="T25" s="62" t="s">
        <v>74</v>
      </c>
      <c r="U25" s="62">
        <v>0.04</v>
      </c>
      <c r="V25" s="62">
        <v>0.01</v>
      </c>
      <c r="W25" s="62">
        <v>0.02</v>
      </c>
    </row>
    <row r="26" spans="1:23" x14ac:dyDescent="0.25">
      <c r="A26">
        <v>213</v>
      </c>
      <c r="B26">
        <v>1800</v>
      </c>
      <c r="C26" s="62">
        <v>0.93</v>
      </c>
      <c r="D26" s="62">
        <v>0.93</v>
      </c>
      <c r="E26" s="62">
        <v>0.13</v>
      </c>
      <c r="F26" s="62">
        <v>0.18</v>
      </c>
      <c r="G26" s="62">
        <v>0.01</v>
      </c>
      <c r="H26" s="62">
        <v>0.56000000000000005</v>
      </c>
      <c r="I26" s="62">
        <v>0.04</v>
      </c>
      <c r="J26" s="62" t="s">
        <v>73</v>
      </c>
      <c r="K26" s="62">
        <v>0</v>
      </c>
      <c r="L26" s="62">
        <v>0</v>
      </c>
      <c r="M26" s="62">
        <v>0.01</v>
      </c>
      <c r="N26" s="62">
        <v>0</v>
      </c>
      <c r="O26" s="62">
        <v>0</v>
      </c>
      <c r="P26" s="62" t="s">
        <v>74</v>
      </c>
      <c r="Q26" s="62" t="s">
        <v>73</v>
      </c>
      <c r="R26" s="62" t="s">
        <v>73</v>
      </c>
      <c r="S26" s="62">
        <v>0</v>
      </c>
      <c r="T26" s="62" t="s">
        <v>74</v>
      </c>
      <c r="U26" s="62">
        <v>0.03</v>
      </c>
      <c r="V26" s="62">
        <v>0.01</v>
      </c>
      <c r="W26" s="62">
        <v>0.03</v>
      </c>
    </row>
    <row r="27" spans="1:23" x14ac:dyDescent="0.25">
      <c r="A27">
        <v>301</v>
      </c>
      <c r="B27">
        <v>2210</v>
      </c>
      <c r="C27" s="62">
        <v>0.92</v>
      </c>
      <c r="D27" s="62">
        <v>0.91</v>
      </c>
      <c r="E27" s="62">
        <v>0.26</v>
      </c>
      <c r="F27" s="62" t="s">
        <v>73</v>
      </c>
      <c r="G27" s="62">
        <v>0.02</v>
      </c>
      <c r="H27" s="62">
        <v>0.56999999999999995</v>
      </c>
      <c r="I27" s="62">
        <v>0.05</v>
      </c>
      <c r="J27" s="62">
        <v>0</v>
      </c>
      <c r="K27" s="62" t="s">
        <v>73</v>
      </c>
      <c r="L27" s="62" t="s">
        <v>73</v>
      </c>
      <c r="M27" s="62">
        <v>0.04</v>
      </c>
      <c r="N27" s="62">
        <v>0</v>
      </c>
      <c r="O27" s="62">
        <v>0.01</v>
      </c>
      <c r="P27" s="62">
        <v>0.01</v>
      </c>
      <c r="Q27" s="62">
        <v>0.01</v>
      </c>
      <c r="R27" s="62" t="s">
        <v>73</v>
      </c>
      <c r="S27" s="62" t="s">
        <v>73</v>
      </c>
      <c r="T27" s="62" t="s">
        <v>74</v>
      </c>
      <c r="U27" s="62">
        <v>0.05</v>
      </c>
      <c r="V27" s="62">
        <v>0.02</v>
      </c>
      <c r="W27" s="62">
        <v>0.02</v>
      </c>
    </row>
    <row r="28" spans="1:23" x14ac:dyDescent="0.25">
      <c r="A28">
        <v>302</v>
      </c>
      <c r="B28">
        <v>3860</v>
      </c>
      <c r="C28" s="62">
        <v>0.93</v>
      </c>
      <c r="D28" s="62">
        <v>0.92</v>
      </c>
      <c r="E28" s="62">
        <v>0.18</v>
      </c>
      <c r="F28" s="62">
        <v>0.06</v>
      </c>
      <c r="G28" s="62">
        <v>0.01</v>
      </c>
      <c r="H28" s="62">
        <v>0.61</v>
      </c>
      <c r="I28" s="62">
        <v>7.0000000000000007E-2</v>
      </c>
      <c r="J28" s="62">
        <v>0</v>
      </c>
      <c r="K28" s="62" t="s">
        <v>73</v>
      </c>
      <c r="L28" s="62" t="s">
        <v>74</v>
      </c>
      <c r="M28" s="62">
        <v>0.01</v>
      </c>
      <c r="N28" s="62" t="s">
        <v>74</v>
      </c>
      <c r="O28" s="62" t="s">
        <v>74</v>
      </c>
      <c r="P28" s="62" t="s">
        <v>74</v>
      </c>
      <c r="Q28" s="62" t="s">
        <v>74</v>
      </c>
      <c r="R28" s="62" t="s">
        <v>73</v>
      </c>
      <c r="S28" s="62" t="s">
        <v>73</v>
      </c>
      <c r="T28" s="62" t="s">
        <v>74</v>
      </c>
      <c r="U28" s="62">
        <v>0.03</v>
      </c>
      <c r="V28" s="62">
        <v>0.01</v>
      </c>
      <c r="W28" s="62">
        <v>0.04</v>
      </c>
    </row>
    <row r="29" spans="1:23" x14ac:dyDescent="0.25">
      <c r="A29">
        <v>303</v>
      </c>
      <c r="B29">
        <v>3150</v>
      </c>
      <c r="C29" s="62">
        <v>0.95</v>
      </c>
      <c r="D29" s="62">
        <v>0.93</v>
      </c>
      <c r="E29" s="62">
        <v>0.2</v>
      </c>
      <c r="F29" s="62" t="s">
        <v>74</v>
      </c>
      <c r="G29" s="62">
        <v>0.03</v>
      </c>
      <c r="H29" s="62">
        <v>0.64</v>
      </c>
      <c r="I29" s="62">
        <v>0.06</v>
      </c>
      <c r="J29" s="62">
        <v>0</v>
      </c>
      <c r="K29" s="62">
        <v>0</v>
      </c>
      <c r="L29" s="62">
        <v>0</v>
      </c>
      <c r="M29" s="62">
        <v>0.05</v>
      </c>
      <c r="N29" s="62">
        <v>0</v>
      </c>
      <c r="O29" s="62" t="s">
        <v>74</v>
      </c>
      <c r="P29" s="62">
        <v>0.01</v>
      </c>
      <c r="Q29" s="62">
        <v>0.01</v>
      </c>
      <c r="R29" s="62" t="s">
        <v>73</v>
      </c>
      <c r="S29" s="62">
        <v>0</v>
      </c>
      <c r="T29" s="62">
        <v>0.01</v>
      </c>
      <c r="U29" s="62">
        <v>0.04</v>
      </c>
      <c r="V29" s="62">
        <v>0.01</v>
      </c>
      <c r="W29" s="62">
        <v>0.01</v>
      </c>
    </row>
    <row r="30" spans="1:23" x14ac:dyDescent="0.25">
      <c r="A30">
        <v>304</v>
      </c>
      <c r="B30">
        <v>3020</v>
      </c>
      <c r="C30" s="62">
        <v>0.94</v>
      </c>
      <c r="D30" s="62">
        <v>0.94</v>
      </c>
      <c r="E30" s="62">
        <v>0.22</v>
      </c>
      <c r="F30" s="62">
        <v>0.02</v>
      </c>
      <c r="G30" s="62">
        <v>0.01</v>
      </c>
      <c r="H30" s="62">
        <v>0.62</v>
      </c>
      <c r="I30" s="62">
        <v>0.06</v>
      </c>
      <c r="J30" s="62">
        <v>0</v>
      </c>
      <c r="K30" s="62" t="s">
        <v>73</v>
      </c>
      <c r="L30" s="62" t="s">
        <v>73</v>
      </c>
      <c r="M30" s="62">
        <v>0.01</v>
      </c>
      <c r="N30" s="62">
        <v>0</v>
      </c>
      <c r="O30" s="62" t="s">
        <v>74</v>
      </c>
      <c r="P30" s="62" t="s">
        <v>74</v>
      </c>
      <c r="Q30" s="62" t="s">
        <v>74</v>
      </c>
      <c r="R30" s="62" t="s">
        <v>74</v>
      </c>
      <c r="S30" s="62" t="s">
        <v>73</v>
      </c>
      <c r="T30" s="62" t="s">
        <v>74</v>
      </c>
      <c r="U30" s="62">
        <v>0.03</v>
      </c>
      <c r="V30" s="62">
        <v>0.01</v>
      </c>
      <c r="W30" s="62">
        <v>0.02</v>
      </c>
    </row>
    <row r="31" spans="1:23" x14ac:dyDescent="0.25">
      <c r="A31">
        <v>305</v>
      </c>
      <c r="B31">
        <v>3590</v>
      </c>
      <c r="C31" s="62">
        <v>0.93</v>
      </c>
      <c r="D31" s="62">
        <v>0.92</v>
      </c>
      <c r="E31" s="62">
        <v>0.17</v>
      </c>
      <c r="F31" s="62">
        <v>0.04</v>
      </c>
      <c r="G31" s="62">
        <v>0.02</v>
      </c>
      <c r="H31" s="62">
        <v>0.67</v>
      </c>
      <c r="I31" s="62">
        <v>0.01</v>
      </c>
      <c r="J31" s="62">
        <v>0</v>
      </c>
      <c r="K31" s="62">
        <v>0</v>
      </c>
      <c r="L31" s="62">
        <v>0</v>
      </c>
      <c r="M31" s="62">
        <v>0.04</v>
      </c>
      <c r="N31" s="62" t="s">
        <v>73</v>
      </c>
      <c r="O31" s="62" t="s">
        <v>74</v>
      </c>
      <c r="P31" s="62">
        <v>0.01</v>
      </c>
      <c r="Q31" s="62" t="s">
        <v>74</v>
      </c>
      <c r="R31" s="62" t="s">
        <v>74</v>
      </c>
      <c r="S31" s="62">
        <v>0</v>
      </c>
      <c r="T31" s="62" t="s">
        <v>74</v>
      </c>
      <c r="U31" s="62">
        <v>0.04</v>
      </c>
      <c r="V31" s="62">
        <v>0.01</v>
      </c>
      <c r="W31" s="62">
        <v>0.02</v>
      </c>
    </row>
    <row r="32" spans="1:23" x14ac:dyDescent="0.25">
      <c r="A32">
        <v>306</v>
      </c>
      <c r="B32">
        <v>4290</v>
      </c>
      <c r="C32" s="62">
        <v>0.93</v>
      </c>
      <c r="D32" s="62">
        <v>0.92</v>
      </c>
      <c r="E32" s="62">
        <v>0.21</v>
      </c>
      <c r="F32" s="62">
        <v>0.11</v>
      </c>
      <c r="G32" s="62">
        <v>0.02</v>
      </c>
      <c r="H32" s="62">
        <v>0.46</v>
      </c>
      <c r="I32" s="62">
        <v>0.13</v>
      </c>
      <c r="J32" s="62">
        <v>0</v>
      </c>
      <c r="K32" s="62" t="s">
        <v>74</v>
      </c>
      <c r="L32" s="62" t="s">
        <v>74</v>
      </c>
      <c r="M32" s="62">
        <v>0.02</v>
      </c>
      <c r="N32" s="62" t="s">
        <v>73</v>
      </c>
      <c r="O32" s="62" t="s">
        <v>74</v>
      </c>
      <c r="P32" s="62" t="s">
        <v>74</v>
      </c>
      <c r="Q32" s="62" t="s">
        <v>74</v>
      </c>
      <c r="R32" s="62" t="s">
        <v>74</v>
      </c>
      <c r="S32" s="62" t="s">
        <v>73</v>
      </c>
      <c r="T32" s="62" t="s">
        <v>74</v>
      </c>
      <c r="U32" s="62">
        <v>0.04</v>
      </c>
      <c r="V32" s="62">
        <v>0.01</v>
      </c>
      <c r="W32" s="62">
        <v>0.02</v>
      </c>
    </row>
    <row r="33" spans="1:23" x14ac:dyDescent="0.25">
      <c r="A33">
        <v>307</v>
      </c>
      <c r="B33">
        <v>3140</v>
      </c>
      <c r="C33" s="62">
        <v>0.94</v>
      </c>
      <c r="D33" s="62">
        <v>0.94</v>
      </c>
      <c r="E33" s="62">
        <v>0.25</v>
      </c>
      <c r="F33" s="62">
        <v>0.08</v>
      </c>
      <c r="G33" s="62">
        <v>0.01</v>
      </c>
      <c r="H33" s="62">
        <v>0.57999999999999996</v>
      </c>
      <c r="I33" s="62">
        <v>0.02</v>
      </c>
      <c r="J33" s="62">
        <v>0</v>
      </c>
      <c r="K33" s="62" t="s">
        <v>73</v>
      </c>
      <c r="L33" s="62" t="s">
        <v>73</v>
      </c>
      <c r="M33" s="62">
        <v>0.01</v>
      </c>
      <c r="N33" s="62">
        <v>0</v>
      </c>
      <c r="O33" s="62" t="s">
        <v>73</v>
      </c>
      <c r="P33" s="62" t="s">
        <v>74</v>
      </c>
      <c r="Q33" s="62" t="s">
        <v>74</v>
      </c>
      <c r="R33" s="62" t="s">
        <v>74</v>
      </c>
      <c r="S33" s="62">
        <v>0</v>
      </c>
      <c r="T33" s="62" t="s">
        <v>74</v>
      </c>
      <c r="U33" s="62">
        <v>0.03</v>
      </c>
      <c r="V33" s="62">
        <v>0.01</v>
      </c>
      <c r="W33" s="62">
        <v>0.02</v>
      </c>
    </row>
    <row r="34" spans="1:23" x14ac:dyDescent="0.25">
      <c r="A34">
        <v>308</v>
      </c>
      <c r="B34">
        <v>3800</v>
      </c>
      <c r="C34" s="62">
        <v>0.93</v>
      </c>
      <c r="D34" s="62">
        <v>0.92</v>
      </c>
      <c r="E34" s="62">
        <v>0.2</v>
      </c>
      <c r="F34" s="62" t="s">
        <v>74</v>
      </c>
      <c r="G34" s="62">
        <v>0.03</v>
      </c>
      <c r="H34" s="62">
        <v>0.6</v>
      </c>
      <c r="I34" s="62">
        <v>0.08</v>
      </c>
      <c r="J34" s="62">
        <v>0</v>
      </c>
      <c r="K34" s="62" t="s">
        <v>73</v>
      </c>
      <c r="L34" s="62" t="s">
        <v>74</v>
      </c>
      <c r="M34" s="62">
        <v>0.03</v>
      </c>
      <c r="N34" s="62">
        <v>0</v>
      </c>
      <c r="O34" s="62" t="s">
        <v>74</v>
      </c>
      <c r="P34" s="62">
        <v>0.01</v>
      </c>
      <c r="Q34" s="62">
        <v>0.01</v>
      </c>
      <c r="R34" s="62" t="s">
        <v>74</v>
      </c>
      <c r="S34" s="62" t="s">
        <v>73</v>
      </c>
      <c r="T34" s="62" t="s">
        <v>74</v>
      </c>
      <c r="U34" s="62">
        <v>0.04</v>
      </c>
      <c r="V34" s="62">
        <v>0.01</v>
      </c>
      <c r="W34" s="62">
        <v>0.02</v>
      </c>
    </row>
    <row r="35" spans="1:23" x14ac:dyDescent="0.25">
      <c r="A35">
        <v>309</v>
      </c>
      <c r="B35">
        <v>2390</v>
      </c>
      <c r="C35" s="62">
        <v>0.93</v>
      </c>
      <c r="D35" s="62">
        <v>0.92</v>
      </c>
      <c r="E35" s="62">
        <v>0.27</v>
      </c>
      <c r="F35" s="62">
        <v>0.09</v>
      </c>
      <c r="G35" s="62">
        <v>0.06</v>
      </c>
      <c r="H35" s="62">
        <v>0.35</v>
      </c>
      <c r="I35" s="62">
        <v>0.15</v>
      </c>
      <c r="J35" s="62">
        <v>0</v>
      </c>
      <c r="K35" s="62">
        <v>0</v>
      </c>
      <c r="L35" s="62">
        <v>0</v>
      </c>
      <c r="M35" s="62">
        <v>0.01</v>
      </c>
      <c r="N35" s="62" t="s">
        <v>73</v>
      </c>
      <c r="O35" s="62" t="s">
        <v>74</v>
      </c>
      <c r="P35" s="62" t="s">
        <v>73</v>
      </c>
      <c r="Q35" s="62" t="s">
        <v>73</v>
      </c>
      <c r="R35" s="62" t="s">
        <v>73</v>
      </c>
      <c r="S35" s="62">
        <v>0</v>
      </c>
      <c r="T35" s="62" t="s">
        <v>74</v>
      </c>
      <c r="U35" s="62">
        <v>0.04</v>
      </c>
      <c r="V35" s="62">
        <v>0.01</v>
      </c>
      <c r="W35" s="62">
        <v>0.02</v>
      </c>
    </row>
    <row r="36" spans="1:23" x14ac:dyDescent="0.25">
      <c r="A36">
        <v>310</v>
      </c>
      <c r="B36">
        <v>2580</v>
      </c>
      <c r="C36" s="62">
        <v>0.95</v>
      </c>
      <c r="D36" s="62">
        <v>0.95</v>
      </c>
      <c r="E36" s="62">
        <v>0.28000000000000003</v>
      </c>
      <c r="F36" s="62">
        <v>0.16</v>
      </c>
      <c r="G36" s="62">
        <v>0.01</v>
      </c>
      <c r="H36" s="62">
        <v>0.39</v>
      </c>
      <c r="I36" s="62">
        <v>0.11</v>
      </c>
      <c r="J36" s="62">
        <v>0</v>
      </c>
      <c r="K36" s="62">
        <v>0</v>
      </c>
      <c r="L36" s="62" t="s">
        <v>73</v>
      </c>
      <c r="M36" s="62">
        <v>0.01</v>
      </c>
      <c r="N36" s="62">
        <v>0</v>
      </c>
      <c r="O36" s="62" t="s">
        <v>73</v>
      </c>
      <c r="P36" s="62" t="s">
        <v>74</v>
      </c>
      <c r="Q36" s="62" t="s">
        <v>73</v>
      </c>
      <c r="R36" s="62" t="s">
        <v>74</v>
      </c>
      <c r="S36" s="62">
        <v>0</v>
      </c>
      <c r="T36" s="62" t="s">
        <v>74</v>
      </c>
      <c r="U36" s="62">
        <v>0.03</v>
      </c>
      <c r="V36" s="62" t="s">
        <v>74</v>
      </c>
      <c r="W36" s="62">
        <v>0.02</v>
      </c>
    </row>
    <row r="37" spans="1:23" x14ac:dyDescent="0.25">
      <c r="A37">
        <v>311</v>
      </c>
      <c r="B37">
        <v>3050</v>
      </c>
      <c r="C37" s="62">
        <v>0.94</v>
      </c>
      <c r="D37" s="62">
        <v>0.93</v>
      </c>
      <c r="E37" s="62">
        <v>0.3</v>
      </c>
      <c r="F37" s="62" t="s">
        <v>74</v>
      </c>
      <c r="G37" s="62">
        <v>0.04</v>
      </c>
      <c r="H37" s="62">
        <v>0.28999999999999998</v>
      </c>
      <c r="I37" s="62">
        <v>0.3</v>
      </c>
      <c r="J37" s="62">
        <v>0</v>
      </c>
      <c r="K37" s="62">
        <v>0</v>
      </c>
      <c r="L37" s="62">
        <v>0</v>
      </c>
      <c r="M37" s="62">
        <v>0.05</v>
      </c>
      <c r="N37" s="62">
        <v>0</v>
      </c>
      <c r="O37" s="62" t="s">
        <v>73</v>
      </c>
      <c r="P37" s="62">
        <v>0.01</v>
      </c>
      <c r="Q37" s="62">
        <v>0.01</v>
      </c>
      <c r="R37" s="62" t="s">
        <v>73</v>
      </c>
      <c r="S37" s="62" t="s">
        <v>73</v>
      </c>
      <c r="T37" s="62" t="s">
        <v>74</v>
      </c>
      <c r="U37" s="62">
        <v>0.04</v>
      </c>
      <c r="V37" s="62">
        <v>0.01</v>
      </c>
      <c r="W37" s="62">
        <v>0.01</v>
      </c>
    </row>
    <row r="38" spans="1:23" x14ac:dyDescent="0.25">
      <c r="A38">
        <v>312</v>
      </c>
      <c r="B38">
        <v>3140</v>
      </c>
      <c r="C38" s="62">
        <v>0.92</v>
      </c>
      <c r="D38" s="62">
        <v>0.91</v>
      </c>
      <c r="E38" s="62">
        <v>0.26</v>
      </c>
      <c r="F38" s="62">
        <v>0.04</v>
      </c>
      <c r="G38" s="62">
        <v>0.02</v>
      </c>
      <c r="H38" s="62">
        <v>0.56999999999999995</v>
      </c>
      <c r="I38" s="62">
        <v>0.01</v>
      </c>
      <c r="J38" s="62">
        <v>0</v>
      </c>
      <c r="K38" s="62">
        <v>0</v>
      </c>
      <c r="L38" s="62" t="s">
        <v>73</v>
      </c>
      <c r="M38" s="62">
        <v>0.04</v>
      </c>
      <c r="N38" s="62" t="s">
        <v>73</v>
      </c>
      <c r="O38" s="62" t="s">
        <v>74</v>
      </c>
      <c r="P38" s="62">
        <v>0.01</v>
      </c>
      <c r="Q38" s="62">
        <v>0.01</v>
      </c>
      <c r="R38" s="62" t="s">
        <v>74</v>
      </c>
      <c r="S38" s="62" t="s">
        <v>73</v>
      </c>
      <c r="T38" s="62" t="s">
        <v>74</v>
      </c>
      <c r="U38" s="62">
        <v>0.05</v>
      </c>
      <c r="V38" s="62">
        <v>0.01</v>
      </c>
      <c r="W38" s="62">
        <v>0.02</v>
      </c>
    </row>
    <row r="39" spans="1:23" x14ac:dyDescent="0.25">
      <c r="A39">
        <v>313</v>
      </c>
      <c r="B39">
        <v>2670</v>
      </c>
      <c r="C39" s="62">
        <v>0.93</v>
      </c>
      <c r="D39" s="62">
        <v>0.93</v>
      </c>
      <c r="E39" s="62">
        <v>0.24</v>
      </c>
      <c r="F39" s="62">
        <v>0.01</v>
      </c>
      <c r="G39" s="62">
        <v>0.02</v>
      </c>
      <c r="H39" s="62">
        <v>0.62</v>
      </c>
      <c r="I39" s="62">
        <v>0.03</v>
      </c>
      <c r="J39" s="62">
        <v>0</v>
      </c>
      <c r="K39" s="62">
        <v>0</v>
      </c>
      <c r="L39" s="62" t="s">
        <v>73</v>
      </c>
      <c r="M39" s="62">
        <v>0.03</v>
      </c>
      <c r="N39" s="62">
        <v>0</v>
      </c>
      <c r="O39" s="62" t="s">
        <v>74</v>
      </c>
      <c r="P39" s="62" t="s">
        <v>74</v>
      </c>
      <c r="Q39" s="62" t="s">
        <v>74</v>
      </c>
      <c r="R39" s="62">
        <v>0</v>
      </c>
      <c r="S39" s="62">
        <v>0</v>
      </c>
      <c r="T39" s="62" t="s">
        <v>74</v>
      </c>
      <c r="U39" s="62">
        <v>0.04</v>
      </c>
      <c r="V39" s="62">
        <v>0.01</v>
      </c>
      <c r="W39" s="62">
        <v>0.02</v>
      </c>
    </row>
    <row r="40" spans="1:23" x14ac:dyDescent="0.25">
      <c r="A40">
        <v>314</v>
      </c>
      <c r="B40">
        <v>1660</v>
      </c>
      <c r="C40" s="62">
        <v>0.94</v>
      </c>
      <c r="D40" s="62">
        <v>0.93</v>
      </c>
      <c r="E40" s="62">
        <v>0.18</v>
      </c>
      <c r="F40" s="62">
        <v>0.06</v>
      </c>
      <c r="G40" s="62">
        <v>0.02</v>
      </c>
      <c r="H40" s="62">
        <v>0.6</v>
      </c>
      <c r="I40" s="62">
        <v>7.0000000000000007E-2</v>
      </c>
      <c r="J40" s="62">
        <v>0</v>
      </c>
      <c r="K40" s="62" t="s">
        <v>73</v>
      </c>
      <c r="L40" s="62">
        <v>0</v>
      </c>
      <c r="M40" s="62">
        <v>0.03</v>
      </c>
      <c r="N40" s="62">
        <v>0</v>
      </c>
      <c r="O40" s="62" t="s">
        <v>73</v>
      </c>
      <c r="P40" s="62" t="s">
        <v>74</v>
      </c>
      <c r="Q40" s="62" t="s">
        <v>74</v>
      </c>
      <c r="R40" s="62" t="s">
        <v>74</v>
      </c>
      <c r="S40" s="62">
        <v>0</v>
      </c>
      <c r="T40" s="62">
        <v>0.01</v>
      </c>
      <c r="U40" s="62">
        <v>0.03</v>
      </c>
      <c r="V40" s="62">
        <v>0.01</v>
      </c>
      <c r="W40" s="62">
        <v>0.02</v>
      </c>
    </row>
    <row r="41" spans="1:23" x14ac:dyDescent="0.25">
      <c r="A41">
        <v>315</v>
      </c>
      <c r="B41">
        <v>1730</v>
      </c>
      <c r="C41" s="62">
        <v>0.92</v>
      </c>
      <c r="D41" s="62">
        <v>0.92</v>
      </c>
      <c r="E41" s="62">
        <v>0.27</v>
      </c>
      <c r="F41" s="62">
        <v>0.09</v>
      </c>
      <c r="G41" s="62">
        <v>0.01</v>
      </c>
      <c r="H41" s="62">
        <v>0.49</v>
      </c>
      <c r="I41" s="62">
        <v>0.05</v>
      </c>
      <c r="J41" s="62">
        <v>0</v>
      </c>
      <c r="K41" s="62" t="s">
        <v>73</v>
      </c>
      <c r="L41" s="62">
        <v>0</v>
      </c>
      <c r="M41" s="62">
        <v>0.02</v>
      </c>
      <c r="N41" s="62" t="s">
        <v>73</v>
      </c>
      <c r="O41" s="62" t="s">
        <v>74</v>
      </c>
      <c r="P41" s="62" t="s">
        <v>73</v>
      </c>
      <c r="Q41" s="62" t="s">
        <v>73</v>
      </c>
      <c r="R41" s="62">
        <v>0</v>
      </c>
      <c r="S41" s="62" t="s">
        <v>73</v>
      </c>
      <c r="T41" s="62" t="s">
        <v>74</v>
      </c>
      <c r="U41" s="62">
        <v>0.05</v>
      </c>
      <c r="V41" s="62">
        <v>0.01</v>
      </c>
      <c r="W41" s="62">
        <v>0.02</v>
      </c>
    </row>
    <row r="42" spans="1:23" x14ac:dyDescent="0.25">
      <c r="A42">
        <v>316</v>
      </c>
      <c r="B42">
        <v>3540</v>
      </c>
      <c r="C42" s="62">
        <v>0.92</v>
      </c>
      <c r="D42" s="62">
        <v>0.91</v>
      </c>
      <c r="E42" s="62">
        <v>0.19</v>
      </c>
      <c r="F42" s="62" t="s">
        <v>74</v>
      </c>
      <c r="G42" s="62">
        <v>7.0000000000000007E-2</v>
      </c>
      <c r="H42" s="62">
        <v>0.26</v>
      </c>
      <c r="I42" s="62">
        <v>0.39</v>
      </c>
      <c r="J42" s="62">
        <v>0</v>
      </c>
      <c r="K42" s="62" t="s">
        <v>73</v>
      </c>
      <c r="L42" s="62" t="s">
        <v>74</v>
      </c>
      <c r="M42" s="62">
        <v>0.03</v>
      </c>
      <c r="N42" s="62">
        <v>0</v>
      </c>
      <c r="O42" s="62" t="s">
        <v>74</v>
      </c>
      <c r="P42" s="62" t="s">
        <v>74</v>
      </c>
      <c r="Q42" s="62" t="s">
        <v>74</v>
      </c>
      <c r="R42" s="62" t="s">
        <v>73</v>
      </c>
      <c r="S42" s="62" t="s">
        <v>73</v>
      </c>
      <c r="T42" s="62" t="s">
        <v>74</v>
      </c>
      <c r="U42" s="62">
        <v>0.05</v>
      </c>
      <c r="V42" s="62">
        <v>0.01</v>
      </c>
      <c r="W42" s="62">
        <v>0.02</v>
      </c>
    </row>
    <row r="43" spans="1:23" x14ac:dyDescent="0.25">
      <c r="A43">
        <v>317</v>
      </c>
      <c r="B43">
        <v>3540</v>
      </c>
      <c r="C43" s="62">
        <v>0.96</v>
      </c>
      <c r="D43" s="62">
        <v>0.95</v>
      </c>
      <c r="E43" s="62">
        <v>0.13</v>
      </c>
      <c r="F43" s="62">
        <v>0.04</v>
      </c>
      <c r="G43" s="62">
        <v>0.02</v>
      </c>
      <c r="H43" s="62">
        <v>0.72</v>
      </c>
      <c r="I43" s="62">
        <v>0.04</v>
      </c>
      <c r="J43" s="62">
        <v>0</v>
      </c>
      <c r="K43" s="62">
        <v>0</v>
      </c>
      <c r="L43" s="62">
        <v>0</v>
      </c>
      <c r="M43" s="62">
        <v>0.02</v>
      </c>
      <c r="N43" s="62">
        <v>0</v>
      </c>
      <c r="O43" s="62" t="s">
        <v>74</v>
      </c>
      <c r="P43" s="62" t="s">
        <v>74</v>
      </c>
      <c r="Q43" s="62" t="s">
        <v>74</v>
      </c>
      <c r="R43" s="62" t="s">
        <v>74</v>
      </c>
      <c r="S43" s="62" t="s">
        <v>74</v>
      </c>
      <c r="T43" s="62" t="s">
        <v>74</v>
      </c>
      <c r="U43" s="62">
        <v>0.02</v>
      </c>
      <c r="V43" s="62">
        <v>0.01</v>
      </c>
      <c r="W43" s="62">
        <v>0.01</v>
      </c>
    </row>
    <row r="44" spans="1:23" x14ac:dyDescent="0.25">
      <c r="A44">
        <v>318</v>
      </c>
      <c r="B44">
        <v>1950</v>
      </c>
      <c r="C44" s="62">
        <v>0.93</v>
      </c>
      <c r="D44" s="62">
        <v>0.93</v>
      </c>
      <c r="E44" s="62">
        <v>0.27</v>
      </c>
      <c r="F44" s="62">
        <v>0.3</v>
      </c>
      <c r="G44" s="62">
        <v>0.01</v>
      </c>
      <c r="H44" s="62">
        <v>0.09</v>
      </c>
      <c r="I44" s="62">
        <v>0.25</v>
      </c>
      <c r="J44" s="62">
        <v>0</v>
      </c>
      <c r="K44" s="62">
        <v>0</v>
      </c>
      <c r="L44" s="62">
        <v>0</v>
      </c>
      <c r="M44" s="62">
        <v>0.02</v>
      </c>
      <c r="N44" s="62" t="s">
        <v>74</v>
      </c>
      <c r="O44" s="62" t="s">
        <v>74</v>
      </c>
      <c r="P44" s="62" t="s">
        <v>73</v>
      </c>
      <c r="Q44" s="62" t="s">
        <v>73</v>
      </c>
      <c r="R44" s="62">
        <v>0</v>
      </c>
      <c r="S44" s="62">
        <v>0</v>
      </c>
      <c r="T44" s="62" t="s">
        <v>74</v>
      </c>
      <c r="U44" s="62">
        <v>0.04</v>
      </c>
      <c r="V44" s="62">
        <v>0.01</v>
      </c>
      <c r="W44" s="62">
        <v>0.02</v>
      </c>
    </row>
    <row r="45" spans="1:23" x14ac:dyDescent="0.25">
      <c r="A45">
        <v>319</v>
      </c>
      <c r="B45">
        <v>2720</v>
      </c>
      <c r="C45" s="62">
        <v>0.95</v>
      </c>
      <c r="D45" s="62">
        <v>0.95</v>
      </c>
      <c r="E45" s="62">
        <v>0.2</v>
      </c>
      <c r="F45" s="62">
        <v>0.03</v>
      </c>
      <c r="G45" s="62">
        <v>0.02</v>
      </c>
      <c r="H45" s="62">
        <v>0.69</v>
      </c>
      <c r="I45" s="62">
        <v>0.02</v>
      </c>
      <c r="J45" s="62">
        <v>0</v>
      </c>
      <c r="K45" s="62">
        <v>0</v>
      </c>
      <c r="L45" s="62" t="s">
        <v>73</v>
      </c>
      <c r="M45" s="62">
        <v>0.03</v>
      </c>
      <c r="N45" s="62">
        <v>0</v>
      </c>
      <c r="O45" s="62" t="s">
        <v>74</v>
      </c>
      <c r="P45" s="62" t="s">
        <v>74</v>
      </c>
      <c r="Q45" s="62" t="s">
        <v>74</v>
      </c>
      <c r="R45" s="62" t="s">
        <v>73</v>
      </c>
      <c r="S45" s="62">
        <v>0</v>
      </c>
      <c r="T45" s="62" t="s">
        <v>74</v>
      </c>
      <c r="U45" s="62">
        <v>0.03</v>
      </c>
      <c r="V45" s="62" t="s">
        <v>74</v>
      </c>
      <c r="W45" s="62">
        <v>0.01</v>
      </c>
    </row>
    <row r="46" spans="1:23" x14ac:dyDescent="0.25">
      <c r="A46">
        <v>320</v>
      </c>
      <c r="B46">
        <v>2700</v>
      </c>
      <c r="C46" s="62">
        <v>0.95</v>
      </c>
      <c r="D46" s="62">
        <v>0.94</v>
      </c>
      <c r="E46" s="62">
        <v>0.27</v>
      </c>
      <c r="F46" s="62">
        <v>0.05</v>
      </c>
      <c r="G46" s="62">
        <v>0.03</v>
      </c>
      <c r="H46" s="62">
        <v>0.3</v>
      </c>
      <c r="I46" s="62">
        <v>0.28999999999999998</v>
      </c>
      <c r="J46" s="62">
        <v>0</v>
      </c>
      <c r="K46" s="62">
        <v>0</v>
      </c>
      <c r="L46" s="62" t="s">
        <v>73</v>
      </c>
      <c r="M46" s="62">
        <v>0.02</v>
      </c>
      <c r="N46" s="62">
        <v>0</v>
      </c>
      <c r="O46" s="62" t="s">
        <v>73</v>
      </c>
      <c r="P46" s="62" t="s">
        <v>74</v>
      </c>
      <c r="Q46" s="62" t="s">
        <v>74</v>
      </c>
      <c r="R46" s="62" t="s">
        <v>73</v>
      </c>
      <c r="S46" s="62">
        <v>0</v>
      </c>
      <c r="T46" s="62" t="s">
        <v>74</v>
      </c>
      <c r="U46" s="62">
        <v>0.03</v>
      </c>
      <c r="V46" s="62" t="s">
        <v>74</v>
      </c>
      <c r="W46" s="62">
        <v>0.02</v>
      </c>
    </row>
    <row r="47" spans="1:23" x14ac:dyDescent="0.25">
      <c r="A47">
        <v>330</v>
      </c>
      <c r="B47">
        <v>12940</v>
      </c>
      <c r="C47" s="62">
        <v>0.9</v>
      </c>
      <c r="D47" s="62">
        <v>0.89</v>
      </c>
      <c r="E47" s="62">
        <v>0.31</v>
      </c>
      <c r="F47" s="62">
        <v>0.03</v>
      </c>
      <c r="G47" s="62">
        <v>0.05</v>
      </c>
      <c r="H47" s="62">
        <v>0.37</v>
      </c>
      <c r="I47" s="62">
        <v>0.13</v>
      </c>
      <c r="J47" s="62" t="s">
        <v>74</v>
      </c>
      <c r="K47" s="62" t="s">
        <v>73</v>
      </c>
      <c r="L47" s="62" t="s">
        <v>74</v>
      </c>
      <c r="M47" s="62">
        <v>0.03</v>
      </c>
      <c r="N47" s="62" t="s">
        <v>73</v>
      </c>
      <c r="O47" s="62" t="s">
        <v>74</v>
      </c>
      <c r="P47" s="62">
        <v>0.01</v>
      </c>
      <c r="Q47" s="62" t="s">
        <v>74</v>
      </c>
      <c r="R47" s="62" t="s">
        <v>74</v>
      </c>
      <c r="S47" s="62" t="s">
        <v>74</v>
      </c>
      <c r="T47" s="62">
        <v>0.01</v>
      </c>
      <c r="U47" s="62">
        <v>0.05</v>
      </c>
      <c r="V47" s="62">
        <v>0.01</v>
      </c>
      <c r="W47" s="62">
        <v>0.03</v>
      </c>
    </row>
    <row r="48" spans="1:23" x14ac:dyDescent="0.25">
      <c r="A48">
        <v>331</v>
      </c>
      <c r="B48">
        <v>3770</v>
      </c>
      <c r="C48" s="62">
        <v>0.92</v>
      </c>
      <c r="D48" s="62">
        <v>0.9</v>
      </c>
      <c r="E48" s="62">
        <v>0.3</v>
      </c>
      <c r="F48" s="62">
        <v>0.05</v>
      </c>
      <c r="G48" s="62">
        <v>0.03</v>
      </c>
      <c r="H48" s="62">
        <v>0.5</v>
      </c>
      <c r="I48" s="62">
        <v>0.01</v>
      </c>
      <c r="J48" s="62" t="s">
        <v>74</v>
      </c>
      <c r="K48" s="62" t="s">
        <v>73</v>
      </c>
      <c r="L48" s="62" t="s">
        <v>73</v>
      </c>
      <c r="M48" s="62">
        <v>0.04</v>
      </c>
      <c r="N48" s="62">
        <v>0</v>
      </c>
      <c r="O48" s="62" t="s">
        <v>74</v>
      </c>
      <c r="P48" s="62">
        <v>0.01</v>
      </c>
      <c r="Q48" s="62" t="s">
        <v>74</v>
      </c>
      <c r="R48" s="62" t="s">
        <v>74</v>
      </c>
      <c r="S48" s="62" t="s">
        <v>74</v>
      </c>
      <c r="T48" s="62">
        <v>0.01</v>
      </c>
      <c r="U48" s="62">
        <v>0.05</v>
      </c>
      <c r="V48" s="62">
        <v>0.02</v>
      </c>
      <c r="W48" s="62">
        <v>0.02</v>
      </c>
    </row>
    <row r="49" spans="1:23" x14ac:dyDescent="0.25">
      <c r="A49">
        <v>332</v>
      </c>
      <c r="B49">
        <v>3860</v>
      </c>
      <c r="C49" s="62">
        <v>0.92</v>
      </c>
      <c r="D49" s="62">
        <v>0.9</v>
      </c>
      <c r="E49" s="62">
        <v>0.62</v>
      </c>
      <c r="F49" s="62" t="s">
        <v>74</v>
      </c>
      <c r="G49" s="62">
        <v>0.04</v>
      </c>
      <c r="H49" s="62">
        <v>0.1</v>
      </c>
      <c r="I49" s="62">
        <v>0.14000000000000001</v>
      </c>
      <c r="J49" s="62" t="s">
        <v>73</v>
      </c>
      <c r="K49" s="62">
        <v>0</v>
      </c>
      <c r="L49" s="62">
        <v>0</v>
      </c>
      <c r="M49" s="62">
        <v>7.0000000000000007E-2</v>
      </c>
      <c r="N49" s="62">
        <v>0</v>
      </c>
      <c r="O49" s="62" t="s">
        <v>74</v>
      </c>
      <c r="P49" s="62">
        <v>0.01</v>
      </c>
      <c r="Q49" s="62">
        <v>0.01</v>
      </c>
      <c r="R49" s="62" t="s">
        <v>74</v>
      </c>
      <c r="S49" s="62" t="s">
        <v>74</v>
      </c>
      <c r="T49" s="62">
        <v>0.01</v>
      </c>
      <c r="U49" s="62">
        <v>0.06</v>
      </c>
      <c r="V49" s="62">
        <v>0.02</v>
      </c>
      <c r="W49" s="62">
        <v>0.01</v>
      </c>
    </row>
    <row r="50" spans="1:23" x14ac:dyDescent="0.25">
      <c r="A50">
        <v>333</v>
      </c>
      <c r="B50">
        <v>3640</v>
      </c>
      <c r="C50" s="62">
        <v>0.9</v>
      </c>
      <c r="D50" s="62">
        <v>0.86</v>
      </c>
      <c r="E50" s="62">
        <v>0.42</v>
      </c>
      <c r="F50" s="62" t="s">
        <v>73</v>
      </c>
      <c r="G50" s="62">
        <v>0.06</v>
      </c>
      <c r="H50" s="62">
        <v>0.35</v>
      </c>
      <c r="I50" s="62">
        <v>0.03</v>
      </c>
      <c r="J50" s="62" t="s">
        <v>74</v>
      </c>
      <c r="K50" s="62">
        <v>0</v>
      </c>
      <c r="L50" s="62" t="s">
        <v>73</v>
      </c>
      <c r="M50" s="62">
        <v>0.06</v>
      </c>
      <c r="N50" s="62">
        <v>0</v>
      </c>
      <c r="O50" s="62" t="s">
        <v>74</v>
      </c>
      <c r="P50" s="62">
        <v>0.01</v>
      </c>
      <c r="Q50" s="62">
        <v>0.01</v>
      </c>
      <c r="R50" s="62" t="s">
        <v>74</v>
      </c>
      <c r="S50" s="62" t="s">
        <v>74</v>
      </c>
      <c r="T50" s="62">
        <v>0.02</v>
      </c>
      <c r="U50" s="62">
        <v>7.0000000000000007E-2</v>
      </c>
      <c r="V50" s="62">
        <v>0.02</v>
      </c>
      <c r="W50" s="62">
        <v>0.01</v>
      </c>
    </row>
    <row r="51" spans="1:23" x14ac:dyDescent="0.25">
      <c r="A51">
        <v>334</v>
      </c>
      <c r="B51">
        <v>3130</v>
      </c>
      <c r="C51" s="62">
        <v>0.92</v>
      </c>
      <c r="D51" s="62">
        <v>0.91</v>
      </c>
      <c r="E51" s="62">
        <v>0.3</v>
      </c>
      <c r="F51" s="62">
        <v>0.04</v>
      </c>
      <c r="G51" s="62">
        <v>0.04</v>
      </c>
      <c r="H51" s="62">
        <v>0.33</v>
      </c>
      <c r="I51" s="62">
        <v>0.19</v>
      </c>
      <c r="J51" s="62">
        <v>0</v>
      </c>
      <c r="K51" s="62">
        <v>0</v>
      </c>
      <c r="L51" s="62" t="s">
        <v>74</v>
      </c>
      <c r="M51" s="62">
        <v>0.05</v>
      </c>
      <c r="N51" s="62">
        <v>0</v>
      </c>
      <c r="O51" s="62" t="s">
        <v>74</v>
      </c>
      <c r="P51" s="62">
        <v>0.01</v>
      </c>
      <c r="Q51" s="62">
        <v>0.01</v>
      </c>
      <c r="R51" s="62" t="s">
        <v>74</v>
      </c>
      <c r="S51" s="62" t="s">
        <v>73</v>
      </c>
      <c r="T51" s="62" t="s">
        <v>74</v>
      </c>
      <c r="U51" s="62">
        <v>0.05</v>
      </c>
      <c r="V51" s="62">
        <v>0.01</v>
      </c>
      <c r="W51" s="62">
        <v>0.02</v>
      </c>
    </row>
    <row r="52" spans="1:23" x14ac:dyDescent="0.25">
      <c r="A52">
        <v>335</v>
      </c>
      <c r="B52">
        <v>3530</v>
      </c>
      <c r="C52" s="62">
        <v>0.9</v>
      </c>
      <c r="D52" s="62">
        <v>0.88</v>
      </c>
      <c r="E52" s="62">
        <v>0.28999999999999998</v>
      </c>
      <c r="F52" s="62" t="s">
        <v>74</v>
      </c>
      <c r="G52" s="62">
        <v>0.05</v>
      </c>
      <c r="H52" s="62">
        <v>0.53</v>
      </c>
      <c r="I52" s="62" t="s">
        <v>74</v>
      </c>
      <c r="J52" s="62">
        <v>0</v>
      </c>
      <c r="K52" s="62">
        <v>0</v>
      </c>
      <c r="L52" s="62" t="s">
        <v>73</v>
      </c>
      <c r="M52" s="62">
        <v>0.06</v>
      </c>
      <c r="N52" s="62">
        <v>0</v>
      </c>
      <c r="O52" s="62">
        <v>0.01</v>
      </c>
      <c r="P52" s="62">
        <v>0.01</v>
      </c>
      <c r="Q52" s="62">
        <v>0.01</v>
      </c>
      <c r="R52" s="62" t="s">
        <v>74</v>
      </c>
      <c r="S52" s="62" t="s">
        <v>73</v>
      </c>
      <c r="T52" s="62">
        <v>0.02</v>
      </c>
      <c r="U52" s="62">
        <v>0.05</v>
      </c>
      <c r="V52" s="62">
        <v>0.02</v>
      </c>
      <c r="W52" s="62">
        <v>0.02</v>
      </c>
    </row>
    <row r="53" spans="1:23" x14ac:dyDescent="0.25">
      <c r="A53">
        <v>336</v>
      </c>
      <c r="B53">
        <v>2740</v>
      </c>
      <c r="C53" s="62">
        <v>0.91</v>
      </c>
      <c r="D53" s="62">
        <v>0.88</v>
      </c>
      <c r="E53" s="62">
        <v>0.27</v>
      </c>
      <c r="F53" s="62">
        <v>0.04</v>
      </c>
      <c r="G53" s="62">
        <v>0.03</v>
      </c>
      <c r="H53" s="62">
        <v>0.52</v>
      </c>
      <c r="I53" s="62">
        <v>0.01</v>
      </c>
      <c r="J53" s="62" t="s">
        <v>73</v>
      </c>
      <c r="K53" s="62">
        <v>0</v>
      </c>
      <c r="L53" s="62" t="s">
        <v>73</v>
      </c>
      <c r="M53" s="62">
        <v>0.05</v>
      </c>
      <c r="N53" s="62">
        <v>0</v>
      </c>
      <c r="O53" s="62">
        <v>0.01</v>
      </c>
      <c r="P53" s="62">
        <v>0.01</v>
      </c>
      <c r="Q53" s="62" t="s">
        <v>74</v>
      </c>
      <c r="R53" s="62" t="s">
        <v>74</v>
      </c>
      <c r="S53" s="62" t="s">
        <v>74</v>
      </c>
      <c r="T53" s="62">
        <v>0.01</v>
      </c>
      <c r="U53" s="62">
        <v>0.06</v>
      </c>
      <c r="V53" s="62">
        <v>0.02</v>
      </c>
      <c r="W53" s="62">
        <v>0.02</v>
      </c>
    </row>
    <row r="54" spans="1:23" x14ac:dyDescent="0.25">
      <c r="A54">
        <v>340</v>
      </c>
      <c r="B54">
        <v>1350</v>
      </c>
      <c r="C54" s="62">
        <v>0.85</v>
      </c>
      <c r="D54" s="62">
        <v>0.81</v>
      </c>
      <c r="E54" s="62">
        <v>0.52</v>
      </c>
      <c r="F54" s="62">
        <v>0</v>
      </c>
      <c r="G54" s="62">
        <v>7.0000000000000007E-2</v>
      </c>
      <c r="H54" s="62">
        <v>0.11</v>
      </c>
      <c r="I54" s="62">
        <v>0.11</v>
      </c>
      <c r="J54" s="62">
        <v>0</v>
      </c>
      <c r="K54" s="62" t="s">
        <v>74</v>
      </c>
      <c r="L54" s="62">
        <v>0</v>
      </c>
      <c r="M54" s="62">
        <v>0.08</v>
      </c>
      <c r="N54" s="62" t="s">
        <v>73</v>
      </c>
      <c r="O54" s="62" t="s">
        <v>74</v>
      </c>
      <c r="P54" s="62">
        <v>0.02</v>
      </c>
      <c r="Q54" s="62">
        <v>0.01</v>
      </c>
      <c r="R54" s="62" t="s">
        <v>74</v>
      </c>
      <c r="S54" s="62">
        <v>0.01</v>
      </c>
      <c r="T54" s="62">
        <v>0.02</v>
      </c>
      <c r="U54" s="62">
        <v>0.09</v>
      </c>
      <c r="V54" s="62">
        <v>0.03</v>
      </c>
      <c r="W54" s="62">
        <v>0.02</v>
      </c>
    </row>
    <row r="55" spans="1:23" x14ac:dyDescent="0.25">
      <c r="A55">
        <v>341</v>
      </c>
      <c r="B55">
        <v>5060</v>
      </c>
      <c r="C55" s="62">
        <v>0.91</v>
      </c>
      <c r="D55" s="62">
        <v>0.88</v>
      </c>
      <c r="E55" s="62">
        <v>0.23</v>
      </c>
      <c r="F55" s="62" t="s">
        <v>74</v>
      </c>
      <c r="G55" s="62">
        <v>0.05</v>
      </c>
      <c r="H55" s="62">
        <v>0.57999999999999996</v>
      </c>
      <c r="I55" s="62">
        <v>0.02</v>
      </c>
      <c r="J55" s="62">
        <v>0</v>
      </c>
      <c r="K55" s="62" t="s">
        <v>74</v>
      </c>
      <c r="L55" s="62">
        <v>0</v>
      </c>
      <c r="M55" s="62">
        <v>0.06</v>
      </c>
      <c r="N55" s="62">
        <v>0</v>
      </c>
      <c r="O55" s="62">
        <v>0.01</v>
      </c>
      <c r="P55" s="62">
        <v>0.01</v>
      </c>
      <c r="Q55" s="62">
        <v>0.01</v>
      </c>
      <c r="R55" s="62" t="s">
        <v>74</v>
      </c>
      <c r="S55" s="62" t="s">
        <v>74</v>
      </c>
      <c r="T55" s="62">
        <v>0.01</v>
      </c>
      <c r="U55" s="62">
        <v>0.06</v>
      </c>
      <c r="V55" s="62">
        <v>0.02</v>
      </c>
      <c r="W55" s="62">
        <v>0.01</v>
      </c>
    </row>
    <row r="56" spans="1:23" x14ac:dyDescent="0.25">
      <c r="A56">
        <v>342</v>
      </c>
      <c r="B56">
        <v>1950</v>
      </c>
      <c r="C56" s="62">
        <v>0.91</v>
      </c>
      <c r="D56" s="62">
        <v>0.89</v>
      </c>
      <c r="E56" s="62">
        <v>0.28999999999999998</v>
      </c>
      <c r="F56" s="62" t="s">
        <v>74</v>
      </c>
      <c r="G56" s="62">
        <v>0.04</v>
      </c>
      <c r="H56" s="62">
        <v>0.28000000000000003</v>
      </c>
      <c r="I56" s="62">
        <v>0.28000000000000003</v>
      </c>
      <c r="J56" s="62">
        <v>0</v>
      </c>
      <c r="K56" s="62" t="s">
        <v>73</v>
      </c>
      <c r="L56" s="62">
        <v>0</v>
      </c>
      <c r="M56" s="62">
        <v>0.05</v>
      </c>
      <c r="N56" s="62">
        <v>0</v>
      </c>
      <c r="O56" s="62" t="s">
        <v>74</v>
      </c>
      <c r="P56" s="62">
        <v>0.01</v>
      </c>
      <c r="Q56" s="62">
        <v>0.01</v>
      </c>
      <c r="R56" s="62" t="s">
        <v>74</v>
      </c>
      <c r="S56" s="62" t="s">
        <v>73</v>
      </c>
      <c r="T56" s="62">
        <v>0.01</v>
      </c>
      <c r="U56" s="62">
        <v>0.06</v>
      </c>
      <c r="V56" s="62">
        <v>0.02</v>
      </c>
      <c r="W56" s="62">
        <v>0.01</v>
      </c>
    </row>
    <row r="57" spans="1:23" x14ac:dyDescent="0.25">
      <c r="A57">
        <v>343</v>
      </c>
      <c r="B57">
        <v>3680</v>
      </c>
      <c r="C57" s="62">
        <v>0.93</v>
      </c>
      <c r="D57" s="62">
        <v>0.9</v>
      </c>
      <c r="E57" s="62">
        <v>0.28999999999999998</v>
      </c>
      <c r="F57" s="62">
        <v>0.05</v>
      </c>
      <c r="G57" s="62">
        <v>0.04</v>
      </c>
      <c r="H57" s="62">
        <v>0.39</v>
      </c>
      <c r="I57" s="62">
        <v>0.14000000000000001</v>
      </c>
      <c r="J57" s="62">
        <v>0</v>
      </c>
      <c r="K57" s="62" t="s">
        <v>73</v>
      </c>
      <c r="L57" s="62" t="s">
        <v>73</v>
      </c>
      <c r="M57" s="62">
        <v>0.06</v>
      </c>
      <c r="N57" s="62">
        <v>0</v>
      </c>
      <c r="O57" s="62" t="s">
        <v>74</v>
      </c>
      <c r="P57" s="62">
        <v>0.01</v>
      </c>
      <c r="Q57" s="62" t="s">
        <v>74</v>
      </c>
      <c r="R57" s="62" t="s">
        <v>74</v>
      </c>
      <c r="S57" s="62" t="s">
        <v>74</v>
      </c>
      <c r="T57" s="62">
        <v>0.01</v>
      </c>
      <c r="U57" s="62">
        <v>0.05</v>
      </c>
      <c r="V57" s="62">
        <v>0.02</v>
      </c>
      <c r="W57" s="62">
        <v>0.01</v>
      </c>
    </row>
    <row r="58" spans="1:23" x14ac:dyDescent="0.25">
      <c r="A58">
        <v>344</v>
      </c>
      <c r="B58">
        <v>3720</v>
      </c>
      <c r="C58" s="62">
        <v>0.93</v>
      </c>
      <c r="D58" s="62">
        <v>0.91</v>
      </c>
      <c r="E58" s="62">
        <v>0.18</v>
      </c>
      <c r="F58" s="62">
        <v>0.02</v>
      </c>
      <c r="G58" s="62">
        <v>0.05</v>
      </c>
      <c r="H58" s="62">
        <v>0.53</v>
      </c>
      <c r="I58" s="62">
        <v>0.13</v>
      </c>
      <c r="J58" s="62">
        <v>0</v>
      </c>
      <c r="K58" s="62">
        <v>0</v>
      </c>
      <c r="L58" s="62">
        <v>0</v>
      </c>
      <c r="M58" s="62">
        <v>0.05</v>
      </c>
      <c r="N58" s="62">
        <v>0</v>
      </c>
      <c r="O58" s="62" t="s">
        <v>74</v>
      </c>
      <c r="P58" s="62">
        <v>0.01</v>
      </c>
      <c r="Q58" s="62" t="s">
        <v>74</v>
      </c>
      <c r="R58" s="62" t="s">
        <v>74</v>
      </c>
      <c r="S58" s="62" t="s">
        <v>74</v>
      </c>
      <c r="T58" s="62">
        <v>0.01</v>
      </c>
      <c r="U58" s="62">
        <v>0.05</v>
      </c>
      <c r="V58" s="62">
        <v>0.02</v>
      </c>
      <c r="W58" s="62">
        <v>0.01</v>
      </c>
    </row>
    <row r="59" spans="1:23" x14ac:dyDescent="0.25">
      <c r="A59">
        <v>350</v>
      </c>
      <c r="B59">
        <v>3810</v>
      </c>
      <c r="C59" s="62">
        <v>0.91</v>
      </c>
      <c r="D59" s="62">
        <v>0.89</v>
      </c>
      <c r="E59" s="62">
        <v>0.4</v>
      </c>
      <c r="F59" s="62">
        <v>0.06</v>
      </c>
      <c r="G59" s="62">
        <v>0.03</v>
      </c>
      <c r="H59" s="62">
        <v>0.21</v>
      </c>
      <c r="I59" s="62">
        <v>0.19</v>
      </c>
      <c r="J59" s="62">
        <v>0</v>
      </c>
      <c r="K59" s="62">
        <v>0</v>
      </c>
      <c r="L59" s="62" t="s">
        <v>74</v>
      </c>
      <c r="M59" s="62">
        <v>0.05</v>
      </c>
      <c r="N59" s="62">
        <v>0</v>
      </c>
      <c r="O59" s="62" t="s">
        <v>74</v>
      </c>
      <c r="P59" s="62">
        <v>0.01</v>
      </c>
      <c r="Q59" s="62" t="s">
        <v>74</v>
      </c>
      <c r="R59" s="62" t="s">
        <v>74</v>
      </c>
      <c r="S59" s="62">
        <v>0</v>
      </c>
      <c r="T59" s="62">
        <v>0.01</v>
      </c>
      <c r="U59" s="62">
        <v>0.06</v>
      </c>
      <c r="V59" s="62">
        <v>0.01</v>
      </c>
      <c r="W59" s="62">
        <v>0.02</v>
      </c>
    </row>
    <row r="60" spans="1:23" x14ac:dyDescent="0.25">
      <c r="A60">
        <v>351</v>
      </c>
      <c r="B60">
        <v>2330</v>
      </c>
      <c r="C60" s="62">
        <v>0.92</v>
      </c>
      <c r="D60" s="62">
        <v>0.9</v>
      </c>
      <c r="E60" s="62">
        <v>0.49</v>
      </c>
      <c r="F60" s="62">
        <v>0.04</v>
      </c>
      <c r="G60" s="62">
        <v>0.02</v>
      </c>
      <c r="H60" s="62">
        <v>0.03</v>
      </c>
      <c r="I60" s="62">
        <v>0.33</v>
      </c>
      <c r="J60" s="62">
        <v>0</v>
      </c>
      <c r="K60" s="62">
        <v>0</v>
      </c>
      <c r="L60" s="62">
        <v>0</v>
      </c>
      <c r="M60" s="62">
        <v>0.04</v>
      </c>
      <c r="N60" s="62">
        <v>0</v>
      </c>
      <c r="O60" s="62" t="s">
        <v>73</v>
      </c>
      <c r="P60" s="62">
        <v>0.01</v>
      </c>
      <c r="Q60" s="62">
        <v>0.01</v>
      </c>
      <c r="R60" s="62" t="s">
        <v>74</v>
      </c>
      <c r="S60" s="62" t="s">
        <v>73</v>
      </c>
      <c r="T60" s="62" t="s">
        <v>74</v>
      </c>
      <c r="U60" s="62">
        <v>0.05</v>
      </c>
      <c r="V60" s="62">
        <v>0.02</v>
      </c>
      <c r="W60" s="62">
        <v>0.01</v>
      </c>
    </row>
    <row r="61" spans="1:23" x14ac:dyDescent="0.25">
      <c r="A61">
        <v>352</v>
      </c>
      <c r="B61">
        <v>4810</v>
      </c>
      <c r="C61" s="62">
        <v>0.88</v>
      </c>
      <c r="D61" s="62">
        <v>0.85</v>
      </c>
      <c r="E61" s="62">
        <v>0.32</v>
      </c>
      <c r="F61" s="62">
        <v>0.06</v>
      </c>
      <c r="G61" s="62">
        <v>0.04</v>
      </c>
      <c r="H61" s="62">
        <v>0.13</v>
      </c>
      <c r="I61" s="62">
        <v>0.31</v>
      </c>
      <c r="J61" s="62" t="s">
        <v>73</v>
      </c>
      <c r="K61" s="62">
        <v>0</v>
      </c>
      <c r="L61" s="62" t="s">
        <v>74</v>
      </c>
      <c r="M61" s="62">
        <v>0.04</v>
      </c>
      <c r="N61" s="62" t="s">
        <v>73</v>
      </c>
      <c r="O61" s="62" t="s">
        <v>74</v>
      </c>
      <c r="P61" s="62">
        <v>0.01</v>
      </c>
      <c r="Q61" s="62">
        <v>0.01</v>
      </c>
      <c r="R61" s="62" t="s">
        <v>74</v>
      </c>
      <c r="S61" s="62" t="s">
        <v>74</v>
      </c>
      <c r="T61" s="62">
        <v>0.01</v>
      </c>
      <c r="U61" s="62">
        <v>0.08</v>
      </c>
      <c r="V61" s="62">
        <v>0.02</v>
      </c>
      <c r="W61" s="62">
        <v>0.02</v>
      </c>
    </row>
    <row r="62" spans="1:23" x14ac:dyDescent="0.25">
      <c r="A62">
        <v>353</v>
      </c>
      <c r="B62">
        <v>3180</v>
      </c>
      <c r="C62" s="62">
        <v>0.91</v>
      </c>
      <c r="D62" s="62">
        <v>0.89</v>
      </c>
      <c r="E62" s="62">
        <v>0.38</v>
      </c>
      <c r="F62" s="62">
        <v>0.01</v>
      </c>
      <c r="G62" s="62">
        <v>0.03</v>
      </c>
      <c r="H62" s="62">
        <v>0.14000000000000001</v>
      </c>
      <c r="I62" s="62">
        <v>0.33</v>
      </c>
      <c r="J62" s="62">
        <v>0</v>
      </c>
      <c r="K62" s="62">
        <v>0</v>
      </c>
      <c r="L62" s="62" t="s">
        <v>74</v>
      </c>
      <c r="M62" s="62">
        <v>0.04</v>
      </c>
      <c r="N62" s="62">
        <v>0</v>
      </c>
      <c r="O62" s="62" t="s">
        <v>73</v>
      </c>
      <c r="P62" s="62">
        <v>0.01</v>
      </c>
      <c r="Q62" s="62" t="s">
        <v>74</v>
      </c>
      <c r="R62" s="62" t="s">
        <v>74</v>
      </c>
      <c r="S62" s="62" t="s">
        <v>74</v>
      </c>
      <c r="T62" s="62">
        <v>0.01</v>
      </c>
      <c r="U62" s="62">
        <v>0.06</v>
      </c>
      <c r="V62" s="62">
        <v>0.02</v>
      </c>
      <c r="W62" s="62">
        <v>0.01</v>
      </c>
    </row>
    <row r="63" spans="1:23" x14ac:dyDescent="0.25">
      <c r="A63">
        <v>354</v>
      </c>
      <c r="B63">
        <v>2440</v>
      </c>
      <c r="C63" s="62">
        <v>0.9</v>
      </c>
      <c r="D63" s="62">
        <v>0.88</v>
      </c>
      <c r="E63" s="62">
        <v>0.44</v>
      </c>
      <c r="F63" s="62" t="s">
        <v>74</v>
      </c>
      <c r="G63" s="62">
        <v>0.03</v>
      </c>
      <c r="H63" s="62">
        <v>7.0000000000000007E-2</v>
      </c>
      <c r="I63" s="62">
        <v>0.33</v>
      </c>
      <c r="J63" s="62">
        <v>0</v>
      </c>
      <c r="K63" s="62">
        <v>0</v>
      </c>
      <c r="L63" s="62" t="s">
        <v>74</v>
      </c>
      <c r="M63" s="62">
        <v>0.05</v>
      </c>
      <c r="N63" s="62">
        <v>0</v>
      </c>
      <c r="O63" s="62" t="s">
        <v>73</v>
      </c>
      <c r="P63" s="62">
        <v>0.01</v>
      </c>
      <c r="Q63" s="62">
        <v>0.01</v>
      </c>
      <c r="R63" s="62" t="s">
        <v>74</v>
      </c>
      <c r="S63" s="62" t="s">
        <v>74</v>
      </c>
      <c r="T63" s="62">
        <v>0.02</v>
      </c>
      <c r="U63" s="62">
        <v>7.0000000000000007E-2</v>
      </c>
      <c r="V63" s="62">
        <v>0.02</v>
      </c>
      <c r="W63" s="62">
        <v>0.01</v>
      </c>
    </row>
    <row r="64" spans="1:23" x14ac:dyDescent="0.25">
      <c r="A64">
        <v>355</v>
      </c>
      <c r="B64">
        <v>2290</v>
      </c>
      <c r="C64" s="62">
        <v>0.88</v>
      </c>
      <c r="D64" s="62">
        <v>0.86</v>
      </c>
      <c r="E64" s="62">
        <v>0.63</v>
      </c>
      <c r="F64" s="62">
        <v>0.01</v>
      </c>
      <c r="G64" s="62">
        <v>0.06</v>
      </c>
      <c r="H64" s="62">
        <v>0.06</v>
      </c>
      <c r="I64" s="62">
        <v>0.1</v>
      </c>
      <c r="J64" s="62">
        <v>0</v>
      </c>
      <c r="K64" s="62">
        <v>0</v>
      </c>
      <c r="L64" s="62" t="s">
        <v>73</v>
      </c>
      <c r="M64" s="62">
        <v>0.06</v>
      </c>
      <c r="N64" s="62">
        <v>0</v>
      </c>
      <c r="O64" s="62" t="s">
        <v>74</v>
      </c>
      <c r="P64" s="62">
        <v>0.01</v>
      </c>
      <c r="Q64" s="62">
        <v>0.01</v>
      </c>
      <c r="R64" s="62" t="s">
        <v>73</v>
      </c>
      <c r="S64" s="62" t="s">
        <v>74</v>
      </c>
      <c r="T64" s="62">
        <v>0.02</v>
      </c>
      <c r="U64" s="62">
        <v>0.06</v>
      </c>
      <c r="V64" s="62">
        <v>0.02</v>
      </c>
      <c r="W64" s="62">
        <v>0.03</v>
      </c>
    </row>
    <row r="65" spans="1:23" x14ac:dyDescent="0.25">
      <c r="A65">
        <v>356</v>
      </c>
      <c r="B65">
        <v>3360</v>
      </c>
      <c r="C65" s="62">
        <v>0.91</v>
      </c>
      <c r="D65" s="62">
        <v>0.9</v>
      </c>
      <c r="E65" s="62">
        <v>0.21</v>
      </c>
      <c r="F65" s="62">
        <v>0.08</v>
      </c>
      <c r="G65" s="62">
        <v>0.04</v>
      </c>
      <c r="H65" s="62">
        <v>7.0000000000000007E-2</v>
      </c>
      <c r="I65" s="62">
        <v>0.49</v>
      </c>
      <c r="J65" s="62">
        <v>0</v>
      </c>
      <c r="K65" s="62" t="s">
        <v>73</v>
      </c>
      <c r="L65" s="62" t="s">
        <v>74</v>
      </c>
      <c r="M65" s="62">
        <v>0.06</v>
      </c>
      <c r="N65" s="62">
        <v>0</v>
      </c>
      <c r="O65" s="62" t="s">
        <v>73</v>
      </c>
      <c r="P65" s="62">
        <v>0.01</v>
      </c>
      <c r="Q65" s="62">
        <v>0.01</v>
      </c>
      <c r="R65" s="62" t="s">
        <v>74</v>
      </c>
      <c r="S65" s="62" t="s">
        <v>73</v>
      </c>
      <c r="T65" s="62">
        <v>0.01</v>
      </c>
      <c r="U65" s="62">
        <v>0.05</v>
      </c>
      <c r="V65" s="62">
        <v>0.02</v>
      </c>
      <c r="W65" s="62">
        <v>0.02</v>
      </c>
    </row>
    <row r="66" spans="1:23" x14ac:dyDescent="0.25">
      <c r="A66">
        <v>357</v>
      </c>
      <c r="B66">
        <v>2690</v>
      </c>
      <c r="C66" s="62">
        <v>0.91</v>
      </c>
      <c r="D66" s="62">
        <v>0.89</v>
      </c>
      <c r="E66" s="62">
        <v>0.34</v>
      </c>
      <c r="F66" s="62" t="s">
        <v>74</v>
      </c>
      <c r="G66" s="62">
        <v>0.05</v>
      </c>
      <c r="H66" s="62">
        <v>0.08</v>
      </c>
      <c r="I66" s="62">
        <v>0.42</v>
      </c>
      <c r="J66" s="62">
        <v>0</v>
      </c>
      <c r="K66" s="62">
        <v>0</v>
      </c>
      <c r="L66" s="62" t="s">
        <v>73</v>
      </c>
      <c r="M66" s="62">
        <v>7.0000000000000007E-2</v>
      </c>
      <c r="N66" s="62">
        <v>0</v>
      </c>
      <c r="O66" s="62" t="s">
        <v>74</v>
      </c>
      <c r="P66" s="62">
        <v>0.01</v>
      </c>
      <c r="Q66" s="62">
        <v>0.01</v>
      </c>
      <c r="R66" s="62" t="s">
        <v>74</v>
      </c>
      <c r="S66" s="62" t="s">
        <v>74</v>
      </c>
      <c r="T66" s="62">
        <v>0.01</v>
      </c>
      <c r="U66" s="62">
        <v>0.06</v>
      </c>
      <c r="V66" s="62">
        <v>0.02</v>
      </c>
      <c r="W66" s="62">
        <v>0.01</v>
      </c>
    </row>
    <row r="67" spans="1:23" x14ac:dyDescent="0.25">
      <c r="A67">
        <v>358</v>
      </c>
      <c r="B67">
        <v>2940</v>
      </c>
      <c r="C67" s="62">
        <v>0.93</v>
      </c>
      <c r="D67" s="62">
        <v>0.91</v>
      </c>
      <c r="E67" s="62">
        <v>0.32</v>
      </c>
      <c r="F67" s="62">
        <v>0.01</v>
      </c>
      <c r="G67" s="62">
        <v>0.03</v>
      </c>
      <c r="H67" s="62">
        <v>0.42</v>
      </c>
      <c r="I67" s="62">
        <v>0.13</v>
      </c>
      <c r="J67" s="62">
        <v>0</v>
      </c>
      <c r="K67" s="62">
        <v>0</v>
      </c>
      <c r="L67" s="62">
        <v>0</v>
      </c>
      <c r="M67" s="62">
        <v>0.05</v>
      </c>
      <c r="N67" s="62">
        <v>0</v>
      </c>
      <c r="O67" s="62" t="s">
        <v>74</v>
      </c>
      <c r="P67" s="62">
        <v>0.01</v>
      </c>
      <c r="Q67" s="62">
        <v>0.01</v>
      </c>
      <c r="R67" s="62" t="s">
        <v>73</v>
      </c>
      <c r="S67" s="62" t="s">
        <v>74</v>
      </c>
      <c r="T67" s="62">
        <v>0.01</v>
      </c>
      <c r="U67" s="62">
        <v>0.04</v>
      </c>
      <c r="V67" s="62">
        <v>0.01</v>
      </c>
      <c r="W67" s="62">
        <v>0.01</v>
      </c>
    </row>
    <row r="68" spans="1:23" x14ac:dyDescent="0.25">
      <c r="A68">
        <v>359</v>
      </c>
      <c r="B68">
        <v>3700</v>
      </c>
      <c r="C68" s="62">
        <v>0.9</v>
      </c>
      <c r="D68" s="62">
        <v>0.88</v>
      </c>
      <c r="E68" s="62">
        <v>0.39</v>
      </c>
      <c r="F68" s="62" t="s">
        <v>74</v>
      </c>
      <c r="G68" s="62">
        <v>7.0000000000000007E-2</v>
      </c>
      <c r="H68" s="62">
        <v>7.0000000000000007E-2</v>
      </c>
      <c r="I68" s="62">
        <v>0.34</v>
      </c>
      <c r="J68" s="62">
        <v>0</v>
      </c>
      <c r="K68" s="62">
        <v>0</v>
      </c>
      <c r="L68" s="62" t="s">
        <v>74</v>
      </c>
      <c r="M68" s="62">
        <v>0.08</v>
      </c>
      <c r="N68" s="62">
        <v>0</v>
      </c>
      <c r="O68" s="62" t="s">
        <v>74</v>
      </c>
      <c r="P68" s="62">
        <v>0.01</v>
      </c>
      <c r="Q68" s="62">
        <v>0.01</v>
      </c>
      <c r="R68" s="62" t="s">
        <v>74</v>
      </c>
      <c r="S68" s="62" t="s">
        <v>73</v>
      </c>
      <c r="T68" s="62">
        <v>0.01</v>
      </c>
      <c r="U68" s="62">
        <v>0.08</v>
      </c>
      <c r="V68" s="62">
        <v>0.02</v>
      </c>
      <c r="W68" s="62">
        <v>0.01</v>
      </c>
    </row>
    <row r="69" spans="1:23" x14ac:dyDescent="0.25">
      <c r="A69">
        <v>370</v>
      </c>
      <c r="B69">
        <v>2530</v>
      </c>
      <c r="C69" s="62">
        <v>0.91</v>
      </c>
      <c r="D69" s="62">
        <v>0.88</v>
      </c>
      <c r="E69" s="62">
        <v>0.69</v>
      </c>
      <c r="F69" s="62" t="s">
        <v>74</v>
      </c>
      <c r="G69" s="62">
        <v>7.0000000000000007E-2</v>
      </c>
      <c r="H69" s="62">
        <v>0.1</v>
      </c>
      <c r="I69" s="62">
        <v>0.03</v>
      </c>
      <c r="J69" s="62">
        <v>0</v>
      </c>
      <c r="K69" s="62">
        <v>0</v>
      </c>
      <c r="L69" s="62">
        <v>0</v>
      </c>
      <c r="M69" s="62">
        <v>0.1</v>
      </c>
      <c r="N69" s="62">
        <v>0</v>
      </c>
      <c r="O69" s="62" t="s">
        <v>73</v>
      </c>
      <c r="P69" s="62">
        <v>0.01</v>
      </c>
      <c r="Q69" s="62">
        <v>0.01</v>
      </c>
      <c r="R69" s="62" t="s">
        <v>74</v>
      </c>
      <c r="S69" s="62" t="s">
        <v>74</v>
      </c>
      <c r="T69" s="62">
        <v>0.01</v>
      </c>
      <c r="U69" s="62">
        <v>0.06</v>
      </c>
      <c r="V69" s="62">
        <v>0.02</v>
      </c>
      <c r="W69" s="62">
        <v>0.01</v>
      </c>
    </row>
    <row r="70" spans="1:23" x14ac:dyDescent="0.25">
      <c r="A70">
        <v>371</v>
      </c>
      <c r="B70">
        <v>3440</v>
      </c>
      <c r="C70" s="62">
        <v>0.89</v>
      </c>
      <c r="D70" s="62">
        <v>0.87</v>
      </c>
      <c r="E70" s="62">
        <v>0.28999999999999998</v>
      </c>
      <c r="F70" s="62">
        <v>0.01</v>
      </c>
      <c r="G70" s="62">
        <v>0.04</v>
      </c>
      <c r="H70" s="62">
        <v>0.49</v>
      </c>
      <c r="I70" s="62">
        <v>0.03</v>
      </c>
      <c r="J70" s="62" t="s">
        <v>73</v>
      </c>
      <c r="K70" s="62" t="s">
        <v>73</v>
      </c>
      <c r="L70" s="62" t="s">
        <v>73</v>
      </c>
      <c r="M70" s="62">
        <v>0.06</v>
      </c>
      <c r="N70" s="62">
        <v>0</v>
      </c>
      <c r="O70" s="62">
        <v>0.01</v>
      </c>
      <c r="P70" s="62">
        <v>0.01</v>
      </c>
      <c r="Q70" s="62">
        <v>0.01</v>
      </c>
      <c r="R70" s="62" t="s">
        <v>74</v>
      </c>
      <c r="S70" s="62" t="s">
        <v>73</v>
      </c>
      <c r="T70" s="62">
        <v>0.01</v>
      </c>
      <c r="U70" s="62">
        <v>7.0000000000000007E-2</v>
      </c>
      <c r="V70" s="62">
        <v>0.02</v>
      </c>
      <c r="W70" s="62">
        <v>0.01</v>
      </c>
    </row>
    <row r="71" spans="1:23" x14ac:dyDescent="0.25">
      <c r="A71">
        <v>372</v>
      </c>
      <c r="B71">
        <v>3420</v>
      </c>
      <c r="C71" s="62">
        <v>0.92</v>
      </c>
      <c r="D71" s="62">
        <v>0.89</v>
      </c>
      <c r="E71" s="62">
        <v>0.34</v>
      </c>
      <c r="F71" s="62" t="s">
        <v>74</v>
      </c>
      <c r="G71" s="62">
        <v>0.05</v>
      </c>
      <c r="H71" s="62">
        <v>0.34</v>
      </c>
      <c r="I71" s="62">
        <v>0.14000000000000001</v>
      </c>
      <c r="J71" s="62" t="s">
        <v>73</v>
      </c>
      <c r="K71" s="62">
        <v>0</v>
      </c>
      <c r="L71" s="62" t="s">
        <v>73</v>
      </c>
      <c r="M71" s="62">
        <v>0.08</v>
      </c>
      <c r="N71" s="62">
        <v>0</v>
      </c>
      <c r="O71" s="62" t="s">
        <v>74</v>
      </c>
      <c r="P71" s="62">
        <v>0.01</v>
      </c>
      <c r="Q71" s="62">
        <v>0.01</v>
      </c>
      <c r="R71" s="62" t="s">
        <v>74</v>
      </c>
      <c r="S71" s="62" t="s">
        <v>74</v>
      </c>
      <c r="T71" s="62">
        <v>0.01</v>
      </c>
      <c r="U71" s="62">
        <v>0.06</v>
      </c>
      <c r="V71" s="62">
        <v>0.02</v>
      </c>
      <c r="W71" s="62">
        <v>0.01</v>
      </c>
    </row>
    <row r="72" spans="1:23" x14ac:dyDescent="0.25">
      <c r="A72">
        <v>373</v>
      </c>
      <c r="B72">
        <v>5700</v>
      </c>
      <c r="C72" s="62">
        <v>0.91</v>
      </c>
      <c r="D72" s="62">
        <v>0.89</v>
      </c>
      <c r="E72" s="62">
        <v>0.4</v>
      </c>
      <c r="F72" s="62">
        <v>0.03</v>
      </c>
      <c r="G72" s="62">
        <v>0.06</v>
      </c>
      <c r="H72" s="62">
        <v>0.31</v>
      </c>
      <c r="I72" s="62">
        <v>0.09</v>
      </c>
      <c r="J72" s="62" t="s">
        <v>73</v>
      </c>
      <c r="K72" s="62">
        <v>0</v>
      </c>
      <c r="L72" s="62">
        <v>0</v>
      </c>
      <c r="M72" s="62">
        <v>7.0000000000000007E-2</v>
      </c>
      <c r="N72" s="62">
        <v>0</v>
      </c>
      <c r="O72" s="62" t="s">
        <v>74</v>
      </c>
      <c r="P72" s="62">
        <v>0.01</v>
      </c>
      <c r="Q72" s="62">
        <v>0.01</v>
      </c>
      <c r="R72" s="62" t="s">
        <v>74</v>
      </c>
      <c r="S72" s="62" t="s">
        <v>74</v>
      </c>
      <c r="T72" s="62">
        <v>0.01</v>
      </c>
      <c r="U72" s="62">
        <v>0.06</v>
      </c>
      <c r="V72" s="62">
        <v>0.02</v>
      </c>
      <c r="W72" s="62">
        <v>0.01</v>
      </c>
    </row>
    <row r="73" spans="1:23" x14ac:dyDescent="0.25">
      <c r="A73">
        <v>380</v>
      </c>
      <c r="B73">
        <v>5960</v>
      </c>
      <c r="C73" s="62">
        <v>0.9</v>
      </c>
      <c r="D73" s="62">
        <v>0.88</v>
      </c>
      <c r="E73" s="62">
        <v>0.26</v>
      </c>
      <c r="F73" s="62">
        <v>0.04</v>
      </c>
      <c r="G73" s="62">
        <v>0.03</v>
      </c>
      <c r="H73" s="62">
        <v>0.54</v>
      </c>
      <c r="I73" s="62">
        <v>0.01</v>
      </c>
      <c r="J73" s="62">
        <v>0</v>
      </c>
      <c r="K73" s="62" t="s">
        <v>74</v>
      </c>
      <c r="L73" s="62" t="s">
        <v>74</v>
      </c>
      <c r="M73" s="62">
        <v>0.04</v>
      </c>
      <c r="N73" s="62">
        <v>0</v>
      </c>
      <c r="O73" s="62">
        <v>0.01</v>
      </c>
      <c r="P73" s="62">
        <v>0.01</v>
      </c>
      <c r="Q73" s="62">
        <v>0.01</v>
      </c>
      <c r="R73" s="62" t="s">
        <v>74</v>
      </c>
      <c r="S73" s="62" t="s">
        <v>74</v>
      </c>
      <c r="T73" s="62">
        <v>0.01</v>
      </c>
      <c r="U73" s="62">
        <v>0.06</v>
      </c>
      <c r="V73" s="62">
        <v>0.02</v>
      </c>
      <c r="W73" s="62">
        <v>0.03</v>
      </c>
    </row>
    <row r="74" spans="1:23" x14ac:dyDescent="0.25">
      <c r="A74">
        <v>381</v>
      </c>
      <c r="B74">
        <v>2710</v>
      </c>
      <c r="C74" s="62">
        <v>0.94</v>
      </c>
      <c r="D74" s="62">
        <v>0.92</v>
      </c>
      <c r="E74" s="62">
        <v>0.23</v>
      </c>
      <c r="F74" s="62">
        <v>0.02</v>
      </c>
      <c r="G74" s="62">
        <v>0.02</v>
      </c>
      <c r="H74" s="62">
        <v>0.52</v>
      </c>
      <c r="I74" s="62">
        <v>0.13</v>
      </c>
      <c r="J74" s="62">
        <v>0</v>
      </c>
      <c r="K74" s="62">
        <v>0</v>
      </c>
      <c r="L74" s="62" t="s">
        <v>74</v>
      </c>
      <c r="M74" s="62">
        <v>7.0000000000000007E-2</v>
      </c>
      <c r="N74" s="62">
        <v>0</v>
      </c>
      <c r="O74" s="62" t="s">
        <v>74</v>
      </c>
      <c r="P74" s="62">
        <v>0.01</v>
      </c>
      <c r="Q74" s="62" t="s">
        <v>74</v>
      </c>
      <c r="R74" s="62" t="s">
        <v>74</v>
      </c>
      <c r="S74" s="62">
        <v>0</v>
      </c>
      <c r="T74" s="62">
        <v>0.01</v>
      </c>
      <c r="U74" s="62">
        <v>0.04</v>
      </c>
      <c r="V74" s="62">
        <v>0.01</v>
      </c>
      <c r="W74" s="62">
        <v>0.01</v>
      </c>
    </row>
    <row r="75" spans="1:23" x14ac:dyDescent="0.25">
      <c r="A75">
        <v>382</v>
      </c>
      <c r="B75">
        <v>4710</v>
      </c>
      <c r="C75" s="62">
        <v>0.93</v>
      </c>
      <c r="D75" s="62">
        <v>0.9</v>
      </c>
      <c r="E75" s="62">
        <v>0.28999999999999998</v>
      </c>
      <c r="F75" s="62">
        <v>0.01</v>
      </c>
      <c r="G75" s="62">
        <v>0.03</v>
      </c>
      <c r="H75" s="62">
        <v>0.21</v>
      </c>
      <c r="I75" s="62">
        <v>0.36</v>
      </c>
      <c r="J75" s="62">
        <v>0</v>
      </c>
      <c r="K75" s="62">
        <v>0</v>
      </c>
      <c r="L75" s="62" t="s">
        <v>73</v>
      </c>
      <c r="M75" s="62">
        <v>0.06</v>
      </c>
      <c r="N75" s="62">
        <v>0</v>
      </c>
      <c r="O75" s="62" t="s">
        <v>74</v>
      </c>
      <c r="P75" s="62">
        <v>0.01</v>
      </c>
      <c r="Q75" s="62">
        <v>0.01</v>
      </c>
      <c r="R75" s="62" t="s">
        <v>74</v>
      </c>
      <c r="S75" s="62" t="s">
        <v>74</v>
      </c>
      <c r="T75" s="62">
        <v>0.01</v>
      </c>
      <c r="U75" s="62">
        <v>0.04</v>
      </c>
      <c r="V75" s="62">
        <v>0.02</v>
      </c>
      <c r="W75" s="62">
        <v>0.01</v>
      </c>
    </row>
    <row r="76" spans="1:23" x14ac:dyDescent="0.25">
      <c r="A76">
        <v>383</v>
      </c>
      <c r="B76">
        <v>8160</v>
      </c>
      <c r="C76" s="62">
        <v>0.9</v>
      </c>
      <c r="D76" s="62">
        <v>0.88</v>
      </c>
      <c r="E76" s="62">
        <v>0.26</v>
      </c>
      <c r="F76" s="62">
        <v>0.04</v>
      </c>
      <c r="G76" s="62">
        <v>0.04</v>
      </c>
      <c r="H76" s="62">
        <v>0.43</v>
      </c>
      <c r="I76" s="62">
        <v>0.1</v>
      </c>
      <c r="J76" s="62">
        <v>0</v>
      </c>
      <c r="K76" s="62">
        <v>0</v>
      </c>
      <c r="L76" s="62" t="s">
        <v>74</v>
      </c>
      <c r="M76" s="62">
        <v>0.05</v>
      </c>
      <c r="N76" s="62" t="s">
        <v>73</v>
      </c>
      <c r="O76" s="62">
        <v>0.01</v>
      </c>
      <c r="P76" s="62">
        <v>0.01</v>
      </c>
      <c r="Q76" s="62" t="s">
        <v>74</v>
      </c>
      <c r="R76" s="62" t="s">
        <v>74</v>
      </c>
      <c r="S76" s="62" t="s">
        <v>74</v>
      </c>
      <c r="T76" s="62">
        <v>0.01</v>
      </c>
      <c r="U76" s="62">
        <v>0.06</v>
      </c>
      <c r="V76" s="62">
        <v>0.03</v>
      </c>
      <c r="W76" s="62">
        <v>0.01</v>
      </c>
    </row>
    <row r="77" spans="1:23" x14ac:dyDescent="0.25">
      <c r="A77">
        <v>384</v>
      </c>
      <c r="B77">
        <v>4250</v>
      </c>
      <c r="C77" s="62">
        <v>0.92</v>
      </c>
      <c r="D77" s="62">
        <v>0.9</v>
      </c>
      <c r="E77" s="62">
        <v>0.35</v>
      </c>
      <c r="F77" s="62">
        <v>7.0000000000000007E-2</v>
      </c>
      <c r="G77" s="62">
        <v>0.04</v>
      </c>
      <c r="H77" s="62">
        <v>0.21</v>
      </c>
      <c r="I77" s="62">
        <v>0.22</v>
      </c>
      <c r="J77" s="62">
        <v>0</v>
      </c>
      <c r="K77" s="62">
        <v>0</v>
      </c>
      <c r="L77" s="62" t="s">
        <v>73</v>
      </c>
      <c r="M77" s="62">
        <v>0.06</v>
      </c>
      <c r="N77" s="62" t="s">
        <v>73</v>
      </c>
      <c r="O77" s="62" t="s">
        <v>74</v>
      </c>
      <c r="P77" s="62">
        <v>0.01</v>
      </c>
      <c r="Q77" s="62">
        <v>0.01</v>
      </c>
      <c r="R77" s="62" t="s">
        <v>74</v>
      </c>
      <c r="S77" s="62" t="s">
        <v>74</v>
      </c>
      <c r="T77" s="62">
        <v>0.01</v>
      </c>
      <c r="U77" s="62">
        <v>0.05</v>
      </c>
      <c r="V77" s="62">
        <v>0.02</v>
      </c>
      <c r="W77" s="62">
        <v>0.01</v>
      </c>
    </row>
    <row r="78" spans="1:23" x14ac:dyDescent="0.25">
      <c r="A78">
        <v>390</v>
      </c>
      <c r="B78">
        <v>2200</v>
      </c>
      <c r="C78" s="62">
        <v>0.88</v>
      </c>
      <c r="D78" s="62">
        <v>0.86</v>
      </c>
      <c r="E78" s="62">
        <v>0.34</v>
      </c>
      <c r="F78" s="62" t="s">
        <v>74</v>
      </c>
      <c r="G78" s="62">
        <v>0.06</v>
      </c>
      <c r="H78" s="62">
        <v>0.45</v>
      </c>
      <c r="I78" s="62">
        <v>0</v>
      </c>
      <c r="J78" s="62">
        <v>0</v>
      </c>
      <c r="K78" s="62">
        <v>0</v>
      </c>
      <c r="L78" s="62">
        <v>0</v>
      </c>
      <c r="M78" s="62">
        <v>0.08</v>
      </c>
      <c r="N78" s="62">
        <v>0</v>
      </c>
      <c r="O78" s="62">
        <v>0.01</v>
      </c>
      <c r="P78" s="62">
        <v>0.01</v>
      </c>
      <c r="Q78" s="62">
        <v>0.01</v>
      </c>
      <c r="R78" s="62" t="s">
        <v>74</v>
      </c>
      <c r="S78" s="62" t="s">
        <v>74</v>
      </c>
      <c r="T78" s="62">
        <v>0.01</v>
      </c>
      <c r="U78" s="62">
        <v>0.06</v>
      </c>
      <c r="V78" s="62">
        <v>0.02</v>
      </c>
      <c r="W78" s="62">
        <v>0.04</v>
      </c>
    </row>
    <row r="79" spans="1:23" x14ac:dyDescent="0.25">
      <c r="A79">
        <v>391</v>
      </c>
      <c r="B79">
        <v>2940</v>
      </c>
      <c r="C79" s="62">
        <v>0.89</v>
      </c>
      <c r="D79" s="62">
        <v>0.87</v>
      </c>
      <c r="E79" s="62">
        <v>0.22</v>
      </c>
      <c r="F79" s="62">
        <v>0.13</v>
      </c>
      <c r="G79" s="62">
        <v>0.04</v>
      </c>
      <c r="H79" s="62">
        <v>0.47</v>
      </c>
      <c r="I79" s="62" t="s">
        <v>73</v>
      </c>
      <c r="J79" s="62" t="s">
        <v>73</v>
      </c>
      <c r="K79" s="62" t="s">
        <v>73</v>
      </c>
      <c r="L79" s="62">
        <v>0</v>
      </c>
      <c r="M79" s="62">
        <v>0.06</v>
      </c>
      <c r="N79" s="62">
        <v>0</v>
      </c>
      <c r="O79" s="62">
        <v>0.01</v>
      </c>
      <c r="P79" s="62">
        <v>0.01</v>
      </c>
      <c r="Q79" s="62">
        <v>0.01</v>
      </c>
      <c r="R79" s="62" t="s">
        <v>74</v>
      </c>
      <c r="S79" s="62" t="s">
        <v>74</v>
      </c>
      <c r="T79" s="62">
        <v>0.01</v>
      </c>
      <c r="U79" s="62">
        <v>7.0000000000000007E-2</v>
      </c>
      <c r="V79" s="62">
        <v>0.03</v>
      </c>
      <c r="W79" s="62">
        <v>0.01</v>
      </c>
    </row>
    <row r="80" spans="1:23" x14ac:dyDescent="0.25">
      <c r="A80">
        <v>392</v>
      </c>
      <c r="B80">
        <v>2180</v>
      </c>
      <c r="C80" s="62">
        <v>0.91</v>
      </c>
      <c r="D80" s="62">
        <v>0.87</v>
      </c>
      <c r="E80" s="62">
        <v>0.35</v>
      </c>
      <c r="F80" s="62" t="s">
        <v>74</v>
      </c>
      <c r="G80" s="62">
        <v>7.0000000000000007E-2</v>
      </c>
      <c r="H80" s="62">
        <v>0.44</v>
      </c>
      <c r="I80" s="62" t="s">
        <v>73</v>
      </c>
      <c r="J80" s="62">
        <v>0</v>
      </c>
      <c r="K80" s="62" t="s">
        <v>73</v>
      </c>
      <c r="L80" s="62" t="s">
        <v>73</v>
      </c>
      <c r="M80" s="62">
        <v>7.0000000000000007E-2</v>
      </c>
      <c r="N80" s="62">
        <v>0</v>
      </c>
      <c r="O80" s="62">
        <v>0.01</v>
      </c>
      <c r="P80" s="62">
        <v>0.02</v>
      </c>
      <c r="Q80" s="62">
        <v>0.01</v>
      </c>
      <c r="R80" s="62" t="s">
        <v>73</v>
      </c>
      <c r="S80" s="62" t="s">
        <v>74</v>
      </c>
      <c r="T80" s="62">
        <v>0.02</v>
      </c>
      <c r="U80" s="62">
        <v>0.06</v>
      </c>
      <c r="V80" s="62">
        <v>0.02</v>
      </c>
      <c r="W80" s="62">
        <v>0.01</v>
      </c>
    </row>
    <row r="81" spans="1:23" x14ac:dyDescent="0.25">
      <c r="A81">
        <v>393</v>
      </c>
      <c r="B81">
        <v>1680</v>
      </c>
      <c r="C81" s="62">
        <v>0.89</v>
      </c>
      <c r="D81" s="62">
        <v>0.86</v>
      </c>
      <c r="E81" s="62">
        <v>0.49</v>
      </c>
      <c r="F81" s="62">
        <v>0.01</v>
      </c>
      <c r="G81" s="62">
        <v>0.06</v>
      </c>
      <c r="H81" s="62">
        <v>0.28999999999999998</v>
      </c>
      <c r="I81" s="62" t="s">
        <v>73</v>
      </c>
      <c r="J81" s="62">
        <v>0</v>
      </c>
      <c r="K81" s="62" t="s">
        <v>73</v>
      </c>
      <c r="L81" s="62">
        <v>0</v>
      </c>
      <c r="M81" s="62">
        <v>0.08</v>
      </c>
      <c r="N81" s="62">
        <v>0</v>
      </c>
      <c r="O81" s="62">
        <v>0.01</v>
      </c>
      <c r="P81" s="62">
        <v>0.01</v>
      </c>
      <c r="Q81" s="62">
        <v>0.01</v>
      </c>
      <c r="R81" s="62">
        <v>0</v>
      </c>
      <c r="S81" s="62" t="s">
        <v>74</v>
      </c>
      <c r="T81" s="62">
        <v>0.02</v>
      </c>
      <c r="U81" s="62">
        <v>0.09</v>
      </c>
      <c r="V81" s="62">
        <v>0.02</v>
      </c>
      <c r="W81" s="62">
        <v>0.01</v>
      </c>
    </row>
    <row r="82" spans="1:23" x14ac:dyDescent="0.25">
      <c r="A82">
        <v>394</v>
      </c>
      <c r="B82">
        <v>3220</v>
      </c>
      <c r="C82" s="62">
        <v>0.9</v>
      </c>
      <c r="D82" s="62">
        <v>0.87</v>
      </c>
      <c r="E82" s="62">
        <v>0.56999999999999995</v>
      </c>
      <c r="F82" s="62">
        <v>0.01</v>
      </c>
      <c r="G82" s="62">
        <v>0.1</v>
      </c>
      <c r="H82" s="62">
        <v>0.18</v>
      </c>
      <c r="I82" s="62" t="s">
        <v>73</v>
      </c>
      <c r="J82" s="62">
        <v>0</v>
      </c>
      <c r="K82" s="62">
        <v>0</v>
      </c>
      <c r="L82" s="62" t="s">
        <v>74</v>
      </c>
      <c r="M82" s="62">
        <v>0.1</v>
      </c>
      <c r="N82" s="62">
        <v>0</v>
      </c>
      <c r="O82" s="62" t="s">
        <v>74</v>
      </c>
      <c r="P82" s="62">
        <v>0.01</v>
      </c>
      <c r="Q82" s="62">
        <v>0.01</v>
      </c>
      <c r="R82" s="62" t="s">
        <v>73</v>
      </c>
      <c r="S82" s="62" t="s">
        <v>74</v>
      </c>
      <c r="T82" s="62">
        <v>0.02</v>
      </c>
      <c r="U82" s="62">
        <v>0.06</v>
      </c>
      <c r="V82" s="62">
        <v>0.02</v>
      </c>
      <c r="W82" s="62">
        <v>0.01</v>
      </c>
    </row>
    <row r="83" spans="1:23" x14ac:dyDescent="0.25">
      <c r="A83">
        <v>420</v>
      </c>
      <c r="B83">
        <v>20</v>
      </c>
      <c r="C83" s="62">
        <v>0.9</v>
      </c>
      <c r="D83" s="62">
        <v>0.9</v>
      </c>
      <c r="E83" s="62">
        <v>0.71</v>
      </c>
      <c r="F83" s="62" t="s">
        <v>73</v>
      </c>
      <c r="G83" s="62">
        <v>0</v>
      </c>
      <c r="H83" s="62" t="s">
        <v>73</v>
      </c>
      <c r="I83" s="62">
        <v>0</v>
      </c>
      <c r="J83" s="62">
        <v>0</v>
      </c>
      <c r="K83" s="62">
        <v>0</v>
      </c>
      <c r="L83" s="62">
        <v>0</v>
      </c>
      <c r="M83" s="62" t="s">
        <v>73</v>
      </c>
      <c r="N83" s="62">
        <v>0</v>
      </c>
      <c r="O83" s="62">
        <v>0</v>
      </c>
      <c r="P83" s="62">
        <v>0</v>
      </c>
      <c r="Q83" s="62">
        <v>0</v>
      </c>
      <c r="R83" s="62">
        <v>0</v>
      </c>
      <c r="S83" s="62">
        <v>0</v>
      </c>
      <c r="T83" s="62">
        <v>0</v>
      </c>
      <c r="U83" s="62" t="s">
        <v>73</v>
      </c>
      <c r="V83" s="62">
        <v>0</v>
      </c>
      <c r="W83" s="62">
        <v>0</v>
      </c>
    </row>
    <row r="84" spans="1:23" x14ac:dyDescent="0.25">
      <c r="A84">
        <v>800</v>
      </c>
      <c r="B84">
        <v>2610</v>
      </c>
      <c r="C84" s="62">
        <v>0.95</v>
      </c>
      <c r="D84" s="62">
        <v>0.94</v>
      </c>
      <c r="E84" s="62">
        <v>0.25</v>
      </c>
      <c r="F84" s="62">
        <v>0.15</v>
      </c>
      <c r="G84" s="62">
        <v>0.03</v>
      </c>
      <c r="H84" s="62">
        <v>0.41</v>
      </c>
      <c r="I84" s="62">
        <v>0.1</v>
      </c>
      <c r="J84" s="62">
        <v>0</v>
      </c>
      <c r="K84" s="62" t="s">
        <v>73</v>
      </c>
      <c r="L84" s="62" t="s">
        <v>73</v>
      </c>
      <c r="M84" s="62">
        <v>0.06</v>
      </c>
      <c r="N84" s="62" t="s">
        <v>73</v>
      </c>
      <c r="O84" s="62" t="s">
        <v>74</v>
      </c>
      <c r="P84" s="62">
        <v>0.01</v>
      </c>
      <c r="Q84" s="62" t="s">
        <v>74</v>
      </c>
      <c r="R84" s="62" t="s">
        <v>74</v>
      </c>
      <c r="S84" s="62">
        <v>0</v>
      </c>
      <c r="T84" s="62" t="s">
        <v>74</v>
      </c>
      <c r="U84" s="62">
        <v>0.02</v>
      </c>
      <c r="V84" s="62">
        <v>0.01</v>
      </c>
      <c r="W84" s="62">
        <v>0.01</v>
      </c>
    </row>
    <row r="85" spans="1:23" x14ac:dyDescent="0.25">
      <c r="A85">
        <v>801</v>
      </c>
      <c r="B85">
        <v>3880</v>
      </c>
      <c r="C85" s="62">
        <v>0.9</v>
      </c>
      <c r="D85" s="62">
        <v>0.88</v>
      </c>
      <c r="E85" s="62">
        <v>0.28000000000000003</v>
      </c>
      <c r="F85" s="62">
        <v>0.14000000000000001</v>
      </c>
      <c r="G85" s="62">
        <v>0.03</v>
      </c>
      <c r="H85" s="62">
        <v>0.33</v>
      </c>
      <c r="I85" s="62">
        <v>0.09</v>
      </c>
      <c r="J85" s="62" t="s">
        <v>74</v>
      </c>
      <c r="K85" s="62" t="s">
        <v>74</v>
      </c>
      <c r="L85" s="62" t="s">
        <v>74</v>
      </c>
      <c r="M85" s="62">
        <v>0.04</v>
      </c>
      <c r="N85" s="62" t="s">
        <v>73</v>
      </c>
      <c r="O85" s="62" t="s">
        <v>74</v>
      </c>
      <c r="P85" s="62">
        <v>0.01</v>
      </c>
      <c r="Q85" s="62" t="s">
        <v>74</v>
      </c>
      <c r="R85" s="62" t="s">
        <v>74</v>
      </c>
      <c r="S85" s="62" t="s">
        <v>73</v>
      </c>
      <c r="T85" s="62">
        <v>0.01</v>
      </c>
      <c r="U85" s="62">
        <v>7.0000000000000007E-2</v>
      </c>
      <c r="V85" s="62">
        <v>0.02</v>
      </c>
      <c r="W85" s="62">
        <v>0.02</v>
      </c>
    </row>
    <row r="86" spans="1:23" x14ac:dyDescent="0.25">
      <c r="A86">
        <v>802</v>
      </c>
      <c r="B86">
        <v>2290</v>
      </c>
      <c r="C86" s="62">
        <v>0.92</v>
      </c>
      <c r="D86" s="62">
        <v>0.91</v>
      </c>
      <c r="E86" s="62">
        <v>0.51</v>
      </c>
      <c r="F86" s="62">
        <v>0.02</v>
      </c>
      <c r="G86" s="62">
        <v>0.02</v>
      </c>
      <c r="H86" s="62">
        <v>0.34</v>
      </c>
      <c r="I86" s="62" t="s">
        <v>74</v>
      </c>
      <c r="J86" s="62">
        <v>0</v>
      </c>
      <c r="K86" s="62">
        <v>0</v>
      </c>
      <c r="L86" s="62">
        <v>0</v>
      </c>
      <c r="M86" s="62">
        <v>0.05</v>
      </c>
      <c r="N86" s="62">
        <v>0</v>
      </c>
      <c r="O86" s="62" t="s">
        <v>74</v>
      </c>
      <c r="P86" s="62">
        <v>0.01</v>
      </c>
      <c r="Q86" s="62">
        <v>0.01</v>
      </c>
      <c r="R86" s="62" t="s">
        <v>74</v>
      </c>
      <c r="S86" s="62">
        <v>0</v>
      </c>
      <c r="T86" s="62">
        <v>0.01</v>
      </c>
      <c r="U86" s="62">
        <v>0.05</v>
      </c>
      <c r="V86" s="62">
        <v>0.01</v>
      </c>
      <c r="W86" s="62">
        <v>0.02</v>
      </c>
    </row>
    <row r="87" spans="1:23" x14ac:dyDescent="0.25">
      <c r="A87">
        <v>803</v>
      </c>
      <c r="B87">
        <v>3080</v>
      </c>
      <c r="C87" s="62">
        <v>0.92</v>
      </c>
      <c r="D87" s="62">
        <v>0.91</v>
      </c>
      <c r="E87" s="62">
        <v>0.31</v>
      </c>
      <c r="F87" s="62" t="s">
        <v>74</v>
      </c>
      <c r="G87" s="62">
        <v>0.06</v>
      </c>
      <c r="H87" s="62">
        <v>0.47</v>
      </c>
      <c r="I87" s="62">
        <v>0.06</v>
      </c>
      <c r="J87" s="62" t="s">
        <v>73</v>
      </c>
      <c r="K87" s="62" t="s">
        <v>74</v>
      </c>
      <c r="L87" s="62" t="s">
        <v>73</v>
      </c>
      <c r="M87" s="62">
        <v>0.08</v>
      </c>
      <c r="N87" s="62">
        <v>0</v>
      </c>
      <c r="O87" s="62">
        <v>0.01</v>
      </c>
      <c r="P87" s="62">
        <v>0.01</v>
      </c>
      <c r="Q87" s="62" t="s">
        <v>74</v>
      </c>
      <c r="R87" s="62" t="s">
        <v>74</v>
      </c>
      <c r="S87" s="62" t="s">
        <v>73</v>
      </c>
      <c r="T87" s="62" t="s">
        <v>74</v>
      </c>
      <c r="U87" s="62">
        <v>0.05</v>
      </c>
      <c r="V87" s="62">
        <v>0.01</v>
      </c>
      <c r="W87" s="62">
        <v>0.02</v>
      </c>
    </row>
    <row r="88" spans="1:23" x14ac:dyDescent="0.25">
      <c r="A88">
        <v>805</v>
      </c>
      <c r="B88">
        <v>1150</v>
      </c>
      <c r="C88" s="62">
        <v>0.9</v>
      </c>
      <c r="D88" s="62">
        <v>0.89</v>
      </c>
      <c r="E88" s="62">
        <v>0.44</v>
      </c>
      <c r="F88" s="62" t="s">
        <v>73</v>
      </c>
      <c r="G88" s="62">
        <v>0.04</v>
      </c>
      <c r="H88" s="62">
        <v>0.14000000000000001</v>
      </c>
      <c r="I88" s="62">
        <v>0.27</v>
      </c>
      <c r="J88" s="62">
        <v>0</v>
      </c>
      <c r="K88" s="62">
        <v>0</v>
      </c>
      <c r="L88" s="62" t="s">
        <v>73</v>
      </c>
      <c r="M88" s="62">
        <v>0.08</v>
      </c>
      <c r="N88" s="62">
        <v>0</v>
      </c>
      <c r="O88" s="62" t="s">
        <v>73</v>
      </c>
      <c r="P88" s="62" t="s">
        <v>74</v>
      </c>
      <c r="Q88" s="62" t="s">
        <v>74</v>
      </c>
      <c r="R88" s="62" t="s">
        <v>73</v>
      </c>
      <c r="S88" s="62" t="s">
        <v>73</v>
      </c>
      <c r="T88" s="62">
        <v>0.01</v>
      </c>
      <c r="U88" s="62">
        <v>7.0000000000000007E-2</v>
      </c>
      <c r="V88" s="62">
        <v>0.02</v>
      </c>
      <c r="W88" s="62">
        <v>0.01</v>
      </c>
    </row>
    <row r="89" spans="1:23" x14ac:dyDescent="0.25">
      <c r="A89">
        <v>806</v>
      </c>
      <c r="B89">
        <v>1480</v>
      </c>
      <c r="C89" s="62">
        <v>0.88</v>
      </c>
      <c r="D89" s="62">
        <v>0.87</v>
      </c>
      <c r="E89" s="62">
        <v>0.48</v>
      </c>
      <c r="F89" s="62" t="s">
        <v>74</v>
      </c>
      <c r="G89" s="62">
        <v>0.06</v>
      </c>
      <c r="H89" s="62">
        <v>0.24</v>
      </c>
      <c r="I89" s="62">
        <v>7.0000000000000007E-2</v>
      </c>
      <c r="J89" s="62">
        <v>0</v>
      </c>
      <c r="K89" s="62">
        <v>0</v>
      </c>
      <c r="L89" s="62" t="s">
        <v>73</v>
      </c>
      <c r="M89" s="62">
        <v>0.06</v>
      </c>
      <c r="N89" s="62">
        <v>0</v>
      </c>
      <c r="O89" s="62" t="s">
        <v>74</v>
      </c>
      <c r="P89" s="62">
        <v>0.01</v>
      </c>
      <c r="Q89" s="62">
        <v>0.01</v>
      </c>
      <c r="R89" s="62" t="s">
        <v>74</v>
      </c>
      <c r="S89" s="62">
        <v>0</v>
      </c>
      <c r="T89" s="62">
        <v>0.01</v>
      </c>
      <c r="U89" s="62">
        <v>0.08</v>
      </c>
      <c r="V89" s="62">
        <v>0.03</v>
      </c>
      <c r="W89" s="62">
        <v>0.01</v>
      </c>
    </row>
    <row r="90" spans="1:23" x14ac:dyDescent="0.25">
      <c r="A90">
        <v>807</v>
      </c>
      <c r="B90">
        <v>1810</v>
      </c>
      <c r="C90" s="62">
        <v>0.91</v>
      </c>
      <c r="D90" s="62">
        <v>0.88</v>
      </c>
      <c r="E90" s="62">
        <v>0.47</v>
      </c>
      <c r="F90" s="62" t="s">
        <v>74</v>
      </c>
      <c r="G90" s="62">
        <v>0.05</v>
      </c>
      <c r="H90" s="62">
        <v>0.08</v>
      </c>
      <c r="I90" s="62">
        <v>0.27</v>
      </c>
      <c r="J90" s="62">
        <v>0</v>
      </c>
      <c r="K90" s="62" t="s">
        <v>73</v>
      </c>
      <c r="L90" s="62">
        <v>0</v>
      </c>
      <c r="M90" s="62">
        <v>0.08</v>
      </c>
      <c r="N90" s="62">
        <v>0</v>
      </c>
      <c r="O90" s="62" t="s">
        <v>73</v>
      </c>
      <c r="P90" s="62">
        <v>0.01</v>
      </c>
      <c r="Q90" s="62" t="s">
        <v>74</v>
      </c>
      <c r="R90" s="62" t="s">
        <v>74</v>
      </c>
      <c r="S90" s="62" t="s">
        <v>74</v>
      </c>
      <c r="T90" s="62">
        <v>0.02</v>
      </c>
      <c r="U90" s="62">
        <v>0.06</v>
      </c>
      <c r="V90" s="62">
        <v>0.02</v>
      </c>
      <c r="W90" s="62">
        <v>0.01</v>
      </c>
    </row>
    <row r="91" spans="1:23" x14ac:dyDescent="0.25">
      <c r="A91">
        <v>808</v>
      </c>
      <c r="B91">
        <v>2210</v>
      </c>
      <c r="C91" s="62">
        <v>0.91</v>
      </c>
      <c r="D91" s="62">
        <v>0.89</v>
      </c>
      <c r="E91" s="62">
        <v>0.5</v>
      </c>
      <c r="F91" s="62">
        <v>0.02</v>
      </c>
      <c r="G91" s="62">
        <v>0.05</v>
      </c>
      <c r="H91" s="62">
        <v>0.13</v>
      </c>
      <c r="I91" s="62">
        <v>0.19</v>
      </c>
      <c r="J91" s="62">
        <v>0</v>
      </c>
      <c r="K91" s="62">
        <v>0</v>
      </c>
      <c r="L91" s="62" t="s">
        <v>73</v>
      </c>
      <c r="M91" s="62">
        <v>7.0000000000000007E-2</v>
      </c>
      <c r="N91" s="62">
        <v>0</v>
      </c>
      <c r="O91" s="62">
        <v>0</v>
      </c>
      <c r="P91" s="62">
        <v>0.01</v>
      </c>
      <c r="Q91" s="62">
        <v>0.01</v>
      </c>
      <c r="R91" s="62" t="s">
        <v>73</v>
      </c>
      <c r="S91" s="62" t="s">
        <v>74</v>
      </c>
      <c r="T91" s="62">
        <v>0.01</v>
      </c>
      <c r="U91" s="62">
        <v>0.06</v>
      </c>
      <c r="V91" s="62">
        <v>0.02</v>
      </c>
      <c r="W91" s="62">
        <v>0.01</v>
      </c>
    </row>
    <row r="92" spans="1:23" x14ac:dyDescent="0.25">
      <c r="A92">
        <v>810</v>
      </c>
      <c r="B92">
        <v>2510</v>
      </c>
      <c r="C92" s="62">
        <v>0.91</v>
      </c>
      <c r="D92" s="62">
        <v>0.89</v>
      </c>
      <c r="E92" s="62">
        <v>0.26</v>
      </c>
      <c r="F92" s="62">
        <v>0.04</v>
      </c>
      <c r="G92" s="62">
        <v>0.11</v>
      </c>
      <c r="H92" s="62">
        <v>0.12</v>
      </c>
      <c r="I92" s="62">
        <v>0.37</v>
      </c>
      <c r="J92" s="62">
        <v>0</v>
      </c>
      <c r="K92" s="62">
        <v>0</v>
      </c>
      <c r="L92" s="62" t="s">
        <v>73</v>
      </c>
      <c r="M92" s="62">
        <v>0.1</v>
      </c>
      <c r="N92" s="62" t="s">
        <v>73</v>
      </c>
      <c r="O92" s="62" t="s">
        <v>74</v>
      </c>
      <c r="P92" s="62">
        <v>0.01</v>
      </c>
      <c r="Q92" s="62">
        <v>0.01</v>
      </c>
      <c r="R92" s="62" t="s">
        <v>73</v>
      </c>
      <c r="S92" s="62">
        <v>0</v>
      </c>
      <c r="T92" s="62">
        <v>0.01</v>
      </c>
      <c r="U92" s="62">
        <v>0.06</v>
      </c>
      <c r="V92" s="62">
        <v>0.02</v>
      </c>
      <c r="W92" s="62">
        <v>0.01</v>
      </c>
    </row>
    <row r="93" spans="1:23" x14ac:dyDescent="0.25">
      <c r="A93">
        <v>811</v>
      </c>
      <c r="B93">
        <v>4020</v>
      </c>
      <c r="C93" s="62">
        <v>0.93</v>
      </c>
      <c r="D93" s="62">
        <v>0.92</v>
      </c>
      <c r="E93" s="62">
        <v>0.32</v>
      </c>
      <c r="F93" s="62">
        <v>0.04</v>
      </c>
      <c r="G93" s="62">
        <v>0.05</v>
      </c>
      <c r="H93" s="62">
        <v>0.38</v>
      </c>
      <c r="I93" s="62">
        <v>0.12</v>
      </c>
      <c r="J93" s="62" t="s">
        <v>73</v>
      </c>
      <c r="K93" s="62">
        <v>0</v>
      </c>
      <c r="L93" s="62" t="s">
        <v>73</v>
      </c>
      <c r="M93" s="62">
        <v>0.08</v>
      </c>
      <c r="N93" s="62">
        <v>0</v>
      </c>
      <c r="O93" s="62" t="s">
        <v>74</v>
      </c>
      <c r="P93" s="62">
        <v>0.01</v>
      </c>
      <c r="Q93" s="62">
        <v>0.01</v>
      </c>
      <c r="R93" s="62" t="s">
        <v>74</v>
      </c>
      <c r="S93" s="62" t="s">
        <v>73</v>
      </c>
      <c r="T93" s="62" t="s">
        <v>74</v>
      </c>
      <c r="U93" s="62">
        <v>0.04</v>
      </c>
      <c r="V93" s="62">
        <v>0.01</v>
      </c>
      <c r="W93" s="62">
        <v>0.01</v>
      </c>
    </row>
    <row r="94" spans="1:23" x14ac:dyDescent="0.25">
      <c r="A94">
        <v>812</v>
      </c>
      <c r="B94">
        <v>1820</v>
      </c>
      <c r="C94" s="62">
        <v>0.89</v>
      </c>
      <c r="D94" s="62">
        <v>0.88</v>
      </c>
      <c r="E94" s="62">
        <v>0.39</v>
      </c>
      <c r="F94" s="62" t="s">
        <v>74</v>
      </c>
      <c r="G94" s="62">
        <v>0.03</v>
      </c>
      <c r="H94" s="62">
        <v>0.15</v>
      </c>
      <c r="I94" s="62">
        <v>0.28999999999999998</v>
      </c>
      <c r="J94" s="62" t="s">
        <v>73</v>
      </c>
      <c r="K94" s="62">
        <v>0</v>
      </c>
      <c r="L94" s="62">
        <v>0</v>
      </c>
      <c r="M94" s="62">
        <v>0.06</v>
      </c>
      <c r="N94" s="62">
        <v>0</v>
      </c>
      <c r="O94" s="62" t="s">
        <v>73</v>
      </c>
      <c r="P94" s="62">
        <v>0.01</v>
      </c>
      <c r="Q94" s="62" t="s">
        <v>74</v>
      </c>
      <c r="R94" s="62" t="s">
        <v>74</v>
      </c>
      <c r="S94" s="62" t="s">
        <v>74</v>
      </c>
      <c r="T94" s="62">
        <v>0.01</v>
      </c>
      <c r="U94" s="62">
        <v>0.06</v>
      </c>
      <c r="V94" s="62">
        <v>0.04</v>
      </c>
      <c r="W94" s="62">
        <v>0.01</v>
      </c>
    </row>
    <row r="95" spans="1:23" x14ac:dyDescent="0.25">
      <c r="A95">
        <v>813</v>
      </c>
      <c r="B95">
        <v>1930</v>
      </c>
      <c r="C95" s="62">
        <v>0.92</v>
      </c>
      <c r="D95" s="62">
        <v>0.91</v>
      </c>
      <c r="E95" s="62">
        <v>0.42</v>
      </c>
      <c r="F95" s="62" t="s">
        <v>73</v>
      </c>
      <c r="G95" s="62">
        <v>0.05</v>
      </c>
      <c r="H95" s="62">
        <v>0.08</v>
      </c>
      <c r="I95" s="62">
        <v>0.35</v>
      </c>
      <c r="J95" s="62">
        <v>0</v>
      </c>
      <c r="K95" s="62">
        <v>0</v>
      </c>
      <c r="L95" s="62" t="s">
        <v>73</v>
      </c>
      <c r="M95" s="62">
        <v>7.0000000000000007E-2</v>
      </c>
      <c r="N95" s="62">
        <v>0</v>
      </c>
      <c r="O95" s="62" t="s">
        <v>73</v>
      </c>
      <c r="P95" s="62">
        <v>0.01</v>
      </c>
      <c r="Q95" s="62" t="s">
        <v>74</v>
      </c>
      <c r="R95" s="62" t="s">
        <v>74</v>
      </c>
      <c r="S95" s="62" t="s">
        <v>73</v>
      </c>
      <c r="T95" s="62" t="s">
        <v>74</v>
      </c>
      <c r="U95" s="62">
        <v>0.05</v>
      </c>
      <c r="V95" s="62">
        <v>0.01</v>
      </c>
      <c r="W95" s="62">
        <v>0.02</v>
      </c>
    </row>
    <row r="96" spans="1:23" x14ac:dyDescent="0.25">
      <c r="A96">
        <v>815</v>
      </c>
      <c r="B96">
        <v>7270</v>
      </c>
      <c r="C96" s="62">
        <v>0.93</v>
      </c>
      <c r="D96" s="62">
        <v>0.91</v>
      </c>
      <c r="E96" s="62">
        <v>0.3</v>
      </c>
      <c r="F96" s="62">
        <v>0.06</v>
      </c>
      <c r="G96" s="62">
        <v>0.03</v>
      </c>
      <c r="H96" s="62">
        <v>0.43</v>
      </c>
      <c r="I96" s="62">
        <v>0.09</v>
      </c>
      <c r="J96" s="62" t="s">
        <v>73</v>
      </c>
      <c r="K96" s="62">
        <v>0</v>
      </c>
      <c r="L96" s="62" t="s">
        <v>73</v>
      </c>
      <c r="M96" s="62">
        <v>0.06</v>
      </c>
      <c r="N96" s="62">
        <v>0</v>
      </c>
      <c r="O96" s="62" t="s">
        <v>74</v>
      </c>
      <c r="P96" s="62">
        <v>0.01</v>
      </c>
      <c r="Q96" s="62">
        <v>0.01</v>
      </c>
      <c r="R96" s="62" t="s">
        <v>74</v>
      </c>
      <c r="S96" s="62" t="s">
        <v>73</v>
      </c>
      <c r="T96" s="62">
        <v>0.01</v>
      </c>
      <c r="U96" s="62">
        <v>0.04</v>
      </c>
      <c r="V96" s="62">
        <v>0.01</v>
      </c>
      <c r="W96" s="62">
        <v>0.02</v>
      </c>
    </row>
    <row r="97" spans="1:23" x14ac:dyDescent="0.25">
      <c r="A97">
        <v>816</v>
      </c>
      <c r="B97">
        <v>1940</v>
      </c>
      <c r="C97" s="62">
        <v>0.93</v>
      </c>
      <c r="D97" s="62">
        <v>0.91</v>
      </c>
      <c r="E97" s="62">
        <v>0.4</v>
      </c>
      <c r="F97" s="62">
        <v>0.1</v>
      </c>
      <c r="G97" s="62">
        <v>0.03</v>
      </c>
      <c r="H97" s="62">
        <v>0.37</v>
      </c>
      <c r="I97" s="62" t="s">
        <v>73</v>
      </c>
      <c r="J97" s="62">
        <v>0</v>
      </c>
      <c r="K97" s="62" t="s">
        <v>73</v>
      </c>
      <c r="L97" s="62" t="s">
        <v>73</v>
      </c>
      <c r="M97" s="62">
        <v>0.05</v>
      </c>
      <c r="N97" s="62">
        <v>0</v>
      </c>
      <c r="O97" s="62">
        <v>0.01</v>
      </c>
      <c r="P97" s="62">
        <v>0.01</v>
      </c>
      <c r="Q97" s="62">
        <v>0.01</v>
      </c>
      <c r="R97" s="62" t="s">
        <v>73</v>
      </c>
      <c r="S97" s="62" t="s">
        <v>73</v>
      </c>
      <c r="T97" s="62">
        <v>0.01</v>
      </c>
      <c r="U97" s="62">
        <v>0.05</v>
      </c>
      <c r="V97" s="62">
        <v>0.02</v>
      </c>
      <c r="W97" s="62">
        <v>0.01</v>
      </c>
    </row>
    <row r="98" spans="1:23" x14ac:dyDescent="0.25">
      <c r="A98">
        <v>821</v>
      </c>
      <c r="B98">
        <v>2480</v>
      </c>
      <c r="C98" s="62">
        <v>0.92</v>
      </c>
      <c r="D98" s="62">
        <v>0.91</v>
      </c>
      <c r="E98" s="62">
        <v>0.28000000000000003</v>
      </c>
      <c r="F98" s="62">
        <v>0.01</v>
      </c>
      <c r="G98" s="62">
        <v>0.03</v>
      </c>
      <c r="H98" s="62">
        <v>0.1</v>
      </c>
      <c r="I98" s="62">
        <v>0.49</v>
      </c>
      <c r="J98" s="62">
        <v>0</v>
      </c>
      <c r="K98" s="62">
        <v>0</v>
      </c>
      <c r="L98" s="62" t="s">
        <v>73</v>
      </c>
      <c r="M98" s="62">
        <v>0.03</v>
      </c>
      <c r="N98" s="62">
        <v>0</v>
      </c>
      <c r="O98" s="62" t="s">
        <v>74</v>
      </c>
      <c r="P98" s="62" t="s">
        <v>74</v>
      </c>
      <c r="Q98" s="62" t="s">
        <v>74</v>
      </c>
      <c r="R98" s="62" t="s">
        <v>74</v>
      </c>
      <c r="S98" s="62" t="s">
        <v>73</v>
      </c>
      <c r="T98" s="62">
        <v>0.01</v>
      </c>
      <c r="U98" s="62">
        <v>0.04</v>
      </c>
      <c r="V98" s="62">
        <v>0.01</v>
      </c>
      <c r="W98" s="62">
        <v>0.02</v>
      </c>
    </row>
    <row r="99" spans="1:23" x14ac:dyDescent="0.25">
      <c r="A99">
        <v>822</v>
      </c>
      <c r="B99">
        <v>2220</v>
      </c>
      <c r="C99" s="62">
        <v>0.93</v>
      </c>
      <c r="D99" s="62">
        <v>0.92</v>
      </c>
      <c r="E99" s="62">
        <v>0.31</v>
      </c>
      <c r="F99" s="62">
        <v>0.11</v>
      </c>
      <c r="G99" s="62">
        <v>0.01</v>
      </c>
      <c r="H99" s="62">
        <v>0.49</v>
      </c>
      <c r="I99" s="62" t="s">
        <v>74</v>
      </c>
      <c r="J99" s="62">
        <v>0</v>
      </c>
      <c r="K99" s="62">
        <v>0</v>
      </c>
      <c r="L99" s="62" t="s">
        <v>73</v>
      </c>
      <c r="M99" s="62">
        <v>0.03</v>
      </c>
      <c r="N99" s="62" t="s">
        <v>73</v>
      </c>
      <c r="O99" s="62" t="s">
        <v>73</v>
      </c>
      <c r="P99" s="62" t="s">
        <v>74</v>
      </c>
      <c r="Q99" s="62" t="s">
        <v>74</v>
      </c>
      <c r="R99" s="62" t="s">
        <v>74</v>
      </c>
      <c r="S99" s="62" t="s">
        <v>73</v>
      </c>
      <c r="T99" s="62">
        <v>0.01</v>
      </c>
      <c r="U99" s="62">
        <v>0.04</v>
      </c>
      <c r="V99" s="62">
        <v>0.02</v>
      </c>
      <c r="W99" s="62">
        <v>0.02</v>
      </c>
    </row>
    <row r="100" spans="1:23" x14ac:dyDescent="0.25">
      <c r="A100">
        <v>823</v>
      </c>
      <c r="B100">
        <v>2800</v>
      </c>
      <c r="C100" s="62">
        <v>0.93</v>
      </c>
      <c r="D100" s="62">
        <v>0.91</v>
      </c>
      <c r="E100" s="62">
        <v>0.32</v>
      </c>
      <c r="F100" s="62">
        <v>0.01</v>
      </c>
      <c r="G100" s="62">
        <v>0.03</v>
      </c>
      <c r="H100" s="62">
        <v>0.53</v>
      </c>
      <c r="I100" s="62">
        <v>0.02</v>
      </c>
      <c r="J100" s="62">
        <v>0</v>
      </c>
      <c r="K100" s="62">
        <v>0</v>
      </c>
      <c r="L100" s="62">
        <v>0</v>
      </c>
      <c r="M100" s="62">
        <v>0.06</v>
      </c>
      <c r="N100" s="62">
        <v>0</v>
      </c>
      <c r="O100" s="62" t="s">
        <v>74</v>
      </c>
      <c r="P100" s="62">
        <v>0.01</v>
      </c>
      <c r="Q100" s="62">
        <v>0.01</v>
      </c>
      <c r="R100" s="62" t="s">
        <v>74</v>
      </c>
      <c r="S100" s="62">
        <v>0</v>
      </c>
      <c r="T100" s="62">
        <v>0.01</v>
      </c>
      <c r="U100" s="62">
        <v>0.04</v>
      </c>
      <c r="V100" s="62">
        <v>0.02</v>
      </c>
      <c r="W100" s="62">
        <v>0.01</v>
      </c>
    </row>
    <row r="101" spans="1:23" x14ac:dyDescent="0.25">
      <c r="A101">
        <v>825</v>
      </c>
      <c r="B101">
        <v>5930</v>
      </c>
      <c r="C101" s="62">
        <v>0.95</v>
      </c>
      <c r="D101" s="62">
        <v>0.94</v>
      </c>
      <c r="E101" s="62">
        <v>0.2</v>
      </c>
      <c r="F101" s="62">
        <v>0.06</v>
      </c>
      <c r="G101" s="62">
        <v>0.02</v>
      </c>
      <c r="H101" s="62">
        <v>0.63</v>
      </c>
      <c r="I101" s="62">
        <v>0.03</v>
      </c>
      <c r="J101" s="62">
        <v>0</v>
      </c>
      <c r="K101" s="62" t="s">
        <v>73</v>
      </c>
      <c r="L101" s="62" t="s">
        <v>73</v>
      </c>
      <c r="M101" s="62">
        <v>0.03</v>
      </c>
      <c r="N101" s="62" t="s">
        <v>73</v>
      </c>
      <c r="O101" s="62" t="s">
        <v>74</v>
      </c>
      <c r="P101" s="62">
        <v>0.01</v>
      </c>
      <c r="Q101" s="62">
        <v>0.01</v>
      </c>
      <c r="R101" s="62" t="s">
        <v>74</v>
      </c>
      <c r="S101" s="62" t="s">
        <v>73</v>
      </c>
      <c r="T101" s="62" t="s">
        <v>74</v>
      </c>
      <c r="U101" s="62">
        <v>0.02</v>
      </c>
      <c r="V101" s="62">
        <v>0.01</v>
      </c>
      <c r="W101" s="62">
        <v>0.01</v>
      </c>
    </row>
    <row r="102" spans="1:23" x14ac:dyDescent="0.25">
      <c r="A102">
        <v>826</v>
      </c>
      <c r="B102">
        <v>2740</v>
      </c>
      <c r="C102" s="62">
        <v>0.92</v>
      </c>
      <c r="D102" s="62">
        <v>0.9</v>
      </c>
      <c r="E102" s="62">
        <v>0.25</v>
      </c>
      <c r="F102" s="62">
        <v>0.01</v>
      </c>
      <c r="G102" s="62">
        <v>0.02</v>
      </c>
      <c r="H102" s="62">
        <v>0.62</v>
      </c>
      <c r="I102" s="62" t="s">
        <v>73</v>
      </c>
      <c r="J102" s="62" t="s">
        <v>73</v>
      </c>
      <c r="K102" s="62">
        <v>0</v>
      </c>
      <c r="L102" s="62" t="s">
        <v>73</v>
      </c>
      <c r="M102" s="62">
        <v>0.03</v>
      </c>
      <c r="N102" s="62">
        <v>0</v>
      </c>
      <c r="O102" s="62" t="s">
        <v>74</v>
      </c>
      <c r="P102" s="62">
        <v>0.01</v>
      </c>
      <c r="Q102" s="62">
        <v>0.01</v>
      </c>
      <c r="R102" s="62" t="s">
        <v>74</v>
      </c>
      <c r="S102" s="62">
        <v>0</v>
      </c>
      <c r="T102" s="62">
        <v>0.01</v>
      </c>
      <c r="U102" s="62">
        <v>0.06</v>
      </c>
      <c r="V102" s="62">
        <v>0.01</v>
      </c>
      <c r="W102" s="62">
        <v>0.02</v>
      </c>
    </row>
    <row r="103" spans="1:23" x14ac:dyDescent="0.25">
      <c r="A103">
        <v>830</v>
      </c>
      <c r="B103">
        <v>8690</v>
      </c>
      <c r="C103" s="62">
        <v>0.92</v>
      </c>
      <c r="D103" s="62">
        <v>0.89</v>
      </c>
      <c r="E103" s="62">
        <v>0.35</v>
      </c>
      <c r="F103" s="62">
        <v>0.03</v>
      </c>
      <c r="G103" s="62">
        <v>7.0000000000000007E-2</v>
      </c>
      <c r="H103" s="62">
        <v>0.38</v>
      </c>
      <c r="I103" s="62">
        <v>0.06</v>
      </c>
      <c r="J103" s="62" t="s">
        <v>73</v>
      </c>
      <c r="K103" s="62">
        <v>0</v>
      </c>
      <c r="L103" s="62" t="s">
        <v>74</v>
      </c>
      <c r="M103" s="62">
        <v>0.08</v>
      </c>
      <c r="N103" s="62" t="s">
        <v>73</v>
      </c>
      <c r="O103" s="62" t="s">
        <v>74</v>
      </c>
      <c r="P103" s="62">
        <v>0.01</v>
      </c>
      <c r="Q103" s="62">
        <v>0.01</v>
      </c>
      <c r="R103" s="62" t="s">
        <v>74</v>
      </c>
      <c r="S103" s="62" t="s">
        <v>74</v>
      </c>
      <c r="T103" s="62">
        <v>0.01</v>
      </c>
      <c r="U103" s="62">
        <v>0.05</v>
      </c>
      <c r="V103" s="62">
        <v>0.02</v>
      </c>
      <c r="W103" s="62">
        <v>0.01</v>
      </c>
    </row>
    <row r="104" spans="1:23" x14ac:dyDescent="0.25">
      <c r="A104">
        <v>831</v>
      </c>
      <c r="B104">
        <v>2960</v>
      </c>
      <c r="C104" s="62">
        <v>0.91</v>
      </c>
      <c r="D104" s="62">
        <v>0.88</v>
      </c>
      <c r="E104" s="62">
        <v>0.4</v>
      </c>
      <c r="F104" s="62">
        <v>0.03</v>
      </c>
      <c r="G104" s="62">
        <v>0.06</v>
      </c>
      <c r="H104" s="62">
        <v>0.36</v>
      </c>
      <c r="I104" s="62">
        <v>0.03</v>
      </c>
      <c r="J104" s="62">
        <v>0</v>
      </c>
      <c r="K104" s="62">
        <v>0</v>
      </c>
      <c r="L104" s="62">
        <v>0</v>
      </c>
      <c r="M104" s="62">
        <v>0.08</v>
      </c>
      <c r="N104" s="62">
        <v>0</v>
      </c>
      <c r="O104" s="62" t="s">
        <v>74</v>
      </c>
      <c r="P104" s="62">
        <v>0.01</v>
      </c>
      <c r="Q104" s="62">
        <v>0.01</v>
      </c>
      <c r="R104" s="62" t="s">
        <v>74</v>
      </c>
      <c r="S104" s="62" t="s">
        <v>74</v>
      </c>
      <c r="T104" s="62">
        <v>0.02</v>
      </c>
      <c r="U104" s="62">
        <v>7.0000000000000007E-2</v>
      </c>
      <c r="V104" s="62">
        <v>0.01</v>
      </c>
      <c r="W104" s="62">
        <v>0.01</v>
      </c>
    </row>
    <row r="105" spans="1:23" x14ac:dyDescent="0.25">
      <c r="A105">
        <v>835</v>
      </c>
      <c r="B105">
        <v>4980</v>
      </c>
      <c r="C105" s="62">
        <v>0.93</v>
      </c>
      <c r="D105" s="62">
        <v>0.92</v>
      </c>
      <c r="E105" s="62">
        <v>0.3</v>
      </c>
      <c r="F105" s="62">
        <v>0.12</v>
      </c>
      <c r="G105" s="62">
        <v>0.02</v>
      </c>
      <c r="H105" s="62">
        <v>0.47</v>
      </c>
      <c r="I105" s="62" t="s">
        <v>74</v>
      </c>
      <c r="J105" s="62">
        <v>0</v>
      </c>
      <c r="K105" s="62" t="s">
        <v>74</v>
      </c>
      <c r="L105" s="62" t="s">
        <v>73</v>
      </c>
      <c r="M105" s="62">
        <v>0.05</v>
      </c>
      <c r="N105" s="62" t="s">
        <v>73</v>
      </c>
      <c r="O105" s="62" t="s">
        <v>74</v>
      </c>
      <c r="P105" s="62">
        <v>0.01</v>
      </c>
      <c r="Q105" s="62">
        <v>0.01</v>
      </c>
      <c r="R105" s="62" t="s">
        <v>74</v>
      </c>
      <c r="S105" s="62">
        <v>0</v>
      </c>
      <c r="T105" s="62" t="s">
        <v>74</v>
      </c>
      <c r="U105" s="62">
        <v>0.04</v>
      </c>
      <c r="V105" s="62">
        <v>0.01</v>
      </c>
      <c r="W105" s="62">
        <v>0.02</v>
      </c>
    </row>
    <row r="106" spans="1:23" x14ac:dyDescent="0.25">
      <c r="A106">
        <v>836</v>
      </c>
      <c r="B106">
        <v>1750</v>
      </c>
      <c r="C106" s="62">
        <v>0.92</v>
      </c>
      <c r="D106" s="62">
        <v>0.91</v>
      </c>
      <c r="E106" s="62">
        <v>0.28999999999999998</v>
      </c>
      <c r="F106" s="62">
        <v>7.0000000000000007E-2</v>
      </c>
      <c r="G106" s="62">
        <v>0.02</v>
      </c>
      <c r="H106" s="62">
        <v>0.52</v>
      </c>
      <c r="I106" s="62" t="s">
        <v>73</v>
      </c>
      <c r="J106" s="62">
        <v>0</v>
      </c>
      <c r="K106" s="62">
        <v>0</v>
      </c>
      <c r="L106" s="62" t="s">
        <v>73</v>
      </c>
      <c r="M106" s="62">
        <v>0.06</v>
      </c>
      <c r="N106" s="62">
        <v>0</v>
      </c>
      <c r="O106" s="62">
        <v>0.01</v>
      </c>
      <c r="P106" s="62">
        <v>0.01</v>
      </c>
      <c r="Q106" s="62">
        <v>0.01</v>
      </c>
      <c r="R106" s="62" t="s">
        <v>74</v>
      </c>
      <c r="S106" s="62">
        <v>0</v>
      </c>
      <c r="T106" s="62" t="s">
        <v>74</v>
      </c>
      <c r="U106" s="62">
        <v>0.05</v>
      </c>
      <c r="V106" s="62">
        <v>0.02</v>
      </c>
      <c r="W106" s="62">
        <v>0.01</v>
      </c>
    </row>
    <row r="107" spans="1:23" x14ac:dyDescent="0.25">
      <c r="A107">
        <v>837</v>
      </c>
      <c r="B107">
        <v>1820</v>
      </c>
      <c r="C107" s="62">
        <v>0.91</v>
      </c>
      <c r="D107" s="62">
        <v>0.89</v>
      </c>
      <c r="E107" s="62">
        <v>0.39</v>
      </c>
      <c r="F107" s="62">
        <v>0.05</v>
      </c>
      <c r="G107" s="62">
        <v>0.03</v>
      </c>
      <c r="H107" s="62">
        <v>0.4</v>
      </c>
      <c r="I107" s="62" t="s">
        <v>74</v>
      </c>
      <c r="J107" s="62">
        <v>0</v>
      </c>
      <c r="K107" s="62">
        <v>0</v>
      </c>
      <c r="L107" s="62" t="s">
        <v>73</v>
      </c>
      <c r="M107" s="62">
        <v>0.05</v>
      </c>
      <c r="N107" s="62">
        <v>0</v>
      </c>
      <c r="O107" s="62" t="s">
        <v>74</v>
      </c>
      <c r="P107" s="62">
        <v>0.01</v>
      </c>
      <c r="Q107" s="62">
        <v>0.01</v>
      </c>
      <c r="R107" s="62" t="s">
        <v>74</v>
      </c>
      <c r="S107" s="62">
        <v>0</v>
      </c>
      <c r="T107" s="62">
        <v>0.01</v>
      </c>
      <c r="U107" s="62">
        <v>0.05</v>
      </c>
      <c r="V107" s="62">
        <v>0.01</v>
      </c>
      <c r="W107" s="62">
        <v>0.02</v>
      </c>
    </row>
    <row r="108" spans="1:23" x14ac:dyDescent="0.25">
      <c r="A108">
        <v>840</v>
      </c>
      <c r="B108">
        <v>5550</v>
      </c>
      <c r="C108" s="62">
        <v>0.92</v>
      </c>
      <c r="D108" s="62">
        <v>0.9</v>
      </c>
      <c r="E108" s="62">
        <v>0.42</v>
      </c>
      <c r="F108" s="62">
        <v>0.03</v>
      </c>
      <c r="G108" s="62">
        <v>0.04</v>
      </c>
      <c r="H108" s="62">
        <v>0.35</v>
      </c>
      <c r="I108" s="62">
        <v>0.06</v>
      </c>
      <c r="J108" s="62">
        <v>0</v>
      </c>
      <c r="K108" s="62" t="s">
        <v>73</v>
      </c>
      <c r="L108" s="62">
        <v>0</v>
      </c>
      <c r="M108" s="62">
        <v>7.0000000000000007E-2</v>
      </c>
      <c r="N108" s="62">
        <v>0</v>
      </c>
      <c r="O108" s="62" t="s">
        <v>74</v>
      </c>
      <c r="P108" s="62">
        <v>0.01</v>
      </c>
      <c r="Q108" s="62">
        <v>0.01</v>
      </c>
      <c r="R108" s="62" t="s">
        <v>74</v>
      </c>
      <c r="S108" s="62" t="s">
        <v>74</v>
      </c>
      <c r="T108" s="62">
        <v>0.01</v>
      </c>
      <c r="U108" s="62">
        <v>0.05</v>
      </c>
      <c r="V108" s="62">
        <v>0.02</v>
      </c>
      <c r="W108" s="62">
        <v>0.01</v>
      </c>
    </row>
    <row r="109" spans="1:23" x14ac:dyDescent="0.25">
      <c r="A109">
        <v>841</v>
      </c>
      <c r="B109">
        <v>1180</v>
      </c>
      <c r="C109" s="62">
        <v>0.9</v>
      </c>
      <c r="D109" s="62">
        <v>0.88</v>
      </c>
      <c r="E109" s="62">
        <v>0.4</v>
      </c>
      <c r="F109" s="62">
        <v>0.01</v>
      </c>
      <c r="G109" s="62">
        <v>0.06</v>
      </c>
      <c r="H109" s="62">
        <v>0.1</v>
      </c>
      <c r="I109" s="62">
        <v>0.32</v>
      </c>
      <c r="J109" s="62">
        <v>0</v>
      </c>
      <c r="K109" s="62">
        <v>0</v>
      </c>
      <c r="L109" s="62">
        <v>0</v>
      </c>
      <c r="M109" s="62">
        <v>7.0000000000000007E-2</v>
      </c>
      <c r="N109" s="62">
        <v>0</v>
      </c>
      <c r="O109" s="62" t="s">
        <v>73</v>
      </c>
      <c r="P109" s="62">
        <v>0.01</v>
      </c>
      <c r="Q109" s="62">
        <v>0.01</v>
      </c>
      <c r="R109" s="62">
        <v>0</v>
      </c>
      <c r="S109" s="62" t="s">
        <v>74</v>
      </c>
      <c r="T109" s="62">
        <v>0.01</v>
      </c>
      <c r="U109" s="62">
        <v>0.05</v>
      </c>
      <c r="V109" s="62">
        <v>0.03</v>
      </c>
      <c r="W109" s="62">
        <v>0.01</v>
      </c>
    </row>
    <row r="110" spans="1:23" x14ac:dyDescent="0.25">
      <c r="A110">
        <v>845</v>
      </c>
      <c r="B110">
        <v>5890</v>
      </c>
      <c r="C110" s="62">
        <v>0.91</v>
      </c>
      <c r="D110" s="62">
        <v>0.9</v>
      </c>
      <c r="E110" s="62">
        <v>0.44</v>
      </c>
      <c r="F110" s="62">
        <v>0.08</v>
      </c>
      <c r="G110" s="62">
        <v>0.02</v>
      </c>
      <c r="H110" s="62">
        <v>0.16</v>
      </c>
      <c r="I110" s="62">
        <v>0.19</v>
      </c>
      <c r="J110" s="62">
        <v>0</v>
      </c>
      <c r="K110" s="62" t="s">
        <v>73</v>
      </c>
      <c r="L110" s="62" t="s">
        <v>74</v>
      </c>
      <c r="M110" s="62">
        <v>0.03</v>
      </c>
      <c r="N110" s="62">
        <v>0</v>
      </c>
      <c r="O110" s="62" t="s">
        <v>74</v>
      </c>
      <c r="P110" s="62">
        <v>0.01</v>
      </c>
      <c r="Q110" s="62">
        <v>0.01</v>
      </c>
      <c r="R110" s="62">
        <v>0.01</v>
      </c>
      <c r="S110" s="62">
        <v>0</v>
      </c>
      <c r="T110" s="62">
        <v>0.01</v>
      </c>
      <c r="U110" s="62">
        <v>0.04</v>
      </c>
      <c r="V110" s="62">
        <v>0.03</v>
      </c>
      <c r="W110" s="62">
        <v>0.02</v>
      </c>
    </row>
    <row r="111" spans="1:23" x14ac:dyDescent="0.25">
      <c r="A111">
        <v>846</v>
      </c>
      <c r="B111">
        <v>2510</v>
      </c>
      <c r="C111" s="62">
        <v>0.92</v>
      </c>
      <c r="D111" s="62">
        <v>0.9</v>
      </c>
      <c r="E111" s="62">
        <v>0.21</v>
      </c>
      <c r="F111" s="62">
        <v>7.0000000000000007E-2</v>
      </c>
      <c r="G111" s="62">
        <v>0.02</v>
      </c>
      <c r="H111" s="62">
        <v>0.18</v>
      </c>
      <c r="I111" s="62">
        <v>0.42</v>
      </c>
      <c r="J111" s="62">
        <v>0</v>
      </c>
      <c r="K111" s="62">
        <v>0</v>
      </c>
      <c r="L111" s="62">
        <v>0</v>
      </c>
      <c r="M111" s="62">
        <v>0.02</v>
      </c>
      <c r="N111" s="62">
        <v>0</v>
      </c>
      <c r="O111" s="62" t="s">
        <v>74</v>
      </c>
      <c r="P111" s="62">
        <v>0.01</v>
      </c>
      <c r="Q111" s="62" t="s">
        <v>74</v>
      </c>
      <c r="R111" s="62" t="s">
        <v>74</v>
      </c>
      <c r="S111" s="62" t="s">
        <v>73</v>
      </c>
      <c r="T111" s="62">
        <v>0.01</v>
      </c>
      <c r="U111" s="62">
        <v>0.04</v>
      </c>
      <c r="V111" s="62">
        <v>0.02</v>
      </c>
      <c r="W111" s="62">
        <v>0.02</v>
      </c>
    </row>
    <row r="112" spans="1:23" x14ac:dyDescent="0.25">
      <c r="A112">
        <v>850</v>
      </c>
      <c r="B112">
        <v>14960</v>
      </c>
      <c r="C112" s="62">
        <v>0.92</v>
      </c>
      <c r="D112" s="62">
        <v>0.91</v>
      </c>
      <c r="E112" s="62">
        <v>0.35</v>
      </c>
      <c r="F112" s="62">
        <v>0.04</v>
      </c>
      <c r="G112" s="62">
        <v>0.03</v>
      </c>
      <c r="H112" s="62">
        <v>0.06</v>
      </c>
      <c r="I112" s="62">
        <v>0.42</v>
      </c>
      <c r="J112" s="62" t="s">
        <v>74</v>
      </c>
      <c r="K112" s="62" t="s">
        <v>73</v>
      </c>
      <c r="L112" s="62" t="s">
        <v>74</v>
      </c>
      <c r="M112" s="62">
        <v>0.05</v>
      </c>
      <c r="N112" s="62" t="s">
        <v>74</v>
      </c>
      <c r="O112" s="62" t="s">
        <v>74</v>
      </c>
      <c r="P112" s="62">
        <v>0.01</v>
      </c>
      <c r="Q112" s="62">
        <v>0.01</v>
      </c>
      <c r="R112" s="62" t="s">
        <v>74</v>
      </c>
      <c r="S112" s="62">
        <v>0</v>
      </c>
      <c r="T112" s="62">
        <v>0.01</v>
      </c>
      <c r="U112" s="62">
        <v>0.05</v>
      </c>
      <c r="V112" s="62">
        <v>0.01</v>
      </c>
      <c r="W112" s="62">
        <v>0.01</v>
      </c>
    </row>
    <row r="113" spans="1:23" x14ac:dyDescent="0.25">
      <c r="A113">
        <v>851</v>
      </c>
      <c r="B113">
        <v>1880</v>
      </c>
      <c r="C113" s="62">
        <v>0.88</v>
      </c>
      <c r="D113" s="62">
        <v>0.86</v>
      </c>
      <c r="E113" s="62">
        <v>0.49</v>
      </c>
      <c r="F113" s="62">
        <v>0.02</v>
      </c>
      <c r="G113" s="62">
        <v>0.05</v>
      </c>
      <c r="H113" s="62">
        <v>0.01</v>
      </c>
      <c r="I113" s="62">
        <v>0.28999999999999998</v>
      </c>
      <c r="J113" s="62">
        <v>0</v>
      </c>
      <c r="K113" s="62">
        <v>0</v>
      </c>
      <c r="L113" s="62">
        <v>0</v>
      </c>
      <c r="M113" s="62">
        <v>0.05</v>
      </c>
      <c r="N113" s="62" t="s">
        <v>73</v>
      </c>
      <c r="O113" s="62">
        <v>0</v>
      </c>
      <c r="P113" s="62">
        <v>0.01</v>
      </c>
      <c r="Q113" s="62">
        <v>0.01</v>
      </c>
      <c r="R113" s="62">
        <v>0.01</v>
      </c>
      <c r="S113" s="62">
        <v>0</v>
      </c>
      <c r="T113" s="62">
        <v>0.01</v>
      </c>
      <c r="U113" s="62">
        <v>0.06</v>
      </c>
      <c r="V113" s="62">
        <v>0.03</v>
      </c>
      <c r="W113" s="62">
        <v>0.03</v>
      </c>
    </row>
    <row r="114" spans="1:23" x14ac:dyDescent="0.25">
      <c r="A114">
        <v>852</v>
      </c>
      <c r="B114">
        <v>2310</v>
      </c>
      <c r="C114" s="62">
        <v>0.89</v>
      </c>
      <c r="D114" s="62">
        <v>0.87</v>
      </c>
      <c r="E114" s="62">
        <v>0.22</v>
      </c>
      <c r="F114" s="62">
        <v>0.05</v>
      </c>
      <c r="G114" s="62">
        <v>0.03</v>
      </c>
      <c r="H114" s="62">
        <v>0.06</v>
      </c>
      <c r="I114" s="62">
        <v>0.5</v>
      </c>
      <c r="J114" s="62">
        <v>0</v>
      </c>
      <c r="K114" s="62">
        <v>0</v>
      </c>
      <c r="L114" s="62">
        <v>0</v>
      </c>
      <c r="M114" s="62">
        <v>0.04</v>
      </c>
      <c r="N114" s="62">
        <v>0</v>
      </c>
      <c r="O114" s="62" t="s">
        <v>73</v>
      </c>
      <c r="P114" s="62">
        <v>0.01</v>
      </c>
      <c r="Q114" s="62">
        <v>0.01</v>
      </c>
      <c r="R114" s="62" t="s">
        <v>74</v>
      </c>
      <c r="S114" s="62" t="s">
        <v>74</v>
      </c>
      <c r="T114" s="62">
        <v>0.01</v>
      </c>
      <c r="U114" s="62">
        <v>7.0000000000000007E-2</v>
      </c>
      <c r="V114" s="62">
        <v>0.02</v>
      </c>
      <c r="W114" s="62">
        <v>0.02</v>
      </c>
    </row>
    <row r="115" spans="1:23" x14ac:dyDescent="0.25">
      <c r="A115">
        <v>855</v>
      </c>
      <c r="B115">
        <v>7770</v>
      </c>
      <c r="C115" s="62">
        <v>0.93</v>
      </c>
      <c r="D115" s="62">
        <v>0.91</v>
      </c>
      <c r="E115" s="62">
        <v>0.3</v>
      </c>
      <c r="F115" s="62">
        <v>0.06</v>
      </c>
      <c r="G115" s="62">
        <v>0.04</v>
      </c>
      <c r="H115" s="62">
        <v>0.47</v>
      </c>
      <c r="I115" s="62">
        <v>0.05</v>
      </c>
      <c r="J115" s="62" t="s">
        <v>73</v>
      </c>
      <c r="K115" s="62" t="s">
        <v>74</v>
      </c>
      <c r="L115" s="62" t="s">
        <v>74</v>
      </c>
      <c r="M115" s="62">
        <v>0.05</v>
      </c>
      <c r="N115" s="62" t="s">
        <v>73</v>
      </c>
      <c r="O115" s="62" t="s">
        <v>74</v>
      </c>
      <c r="P115" s="62">
        <v>0.02</v>
      </c>
      <c r="Q115" s="62">
        <v>0.01</v>
      </c>
      <c r="R115" s="62">
        <v>0.01</v>
      </c>
      <c r="S115" s="62" t="s">
        <v>74</v>
      </c>
      <c r="T115" s="62">
        <v>0.01</v>
      </c>
      <c r="U115" s="62">
        <v>0.04</v>
      </c>
      <c r="V115" s="62">
        <v>0.02</v>
      </c>
      <c r="W115" s="62">
        <v>0.01</v>
      </c>
    </row>
    <row r="116" spans="1:23" x14ac:dyDescent="0.25">
      <c r="A116">
        <v>856</v>
      </c>
      <c r="B116">
        <v>3500</v>
      </c>
      <c r="C116" s="62">
        <v>0.9</v>
      </c>
      <c r="D116" s="62">
        <v>0.88</v>
      </c>
      <c r="E116" s="62">
        <v>0.25</v>
      </c>
      <c r="F116" s="62">
        <v>0.02</v>
      </c>
      <c r="G116" s="62">
        <v>0.02</v>
      </c>
      <c r="H116" s="62">
        <v>0.15</v>
      </c>
      <c r="I116" s="62">
        <v>0.44</v>
      </c>
      <c r="J116" s="62">
        <v>0</v>
      </c>
      <c r="K116" s="62">
        <v>0</v>
      </c>
      <c r="L116" s="62" t="s">
        <v>73</v>
      </c>
      <c r="M116" s="62">
        <v>0.02</v>
      </c>
      <c r="N116" s="62">
        <v>0</v>
      </c>
      <c r="O116" s="62" t="s">
        <v>73</v>
      </c>
      <c r="P116" s="62">
        <v>0.01</v>
      </c>
      <c r="Q116" s="62" t="s">
        <v>74</v>
      </c>
      <c r="R116" s="62" t="s">
        <v>74</v>
      </c>
      <c r="S116" s="62" t="s">
        <v>74</v>
      </c>
      <c r="T116" s="62">
        <v>0.01</v>
      </c>
      <c r="U116" s="62">
        <v>0.05</v>
      </c>
      <c r="V116" s="62">
        <v>0.03</v>
      </c>
      <c r="W116" s="62">
        <v>0.02</v>
      </c>
    </row>
    <row r="117" spans="1:23" x14ac:dyDescent="0.25">
      <c r="A117">
        <v>857</v>
      </c>
      <c r="B117">
        <v>780</v>
      </c>
      <c r="C117" s="62">
        <v>0.95</v>
      </c>
      <c r="D117" s="62">
        <v>0.94</v>
      </c>
      <c r="E117" s="62">
        <v>0.24</v>
      </c>
      <c r="F117" s="62">
        <v>0.38</v>
      </c>
      <c r="G117" s="62">
        <v>0.03</v>
      </c>
      <c r="H117" s="62">
        <v>0.23</v>
      </c>
      <c r="I117" s="62">
        <v>0.06</v>
      </c>
      <c r="J117" s="62">
        <v>0</v>
      </c>
      <c r="K117" s="62">
        <v>0</v>
      </c>
      <c r="L117" s="62">
        <v>0</v>
      </c>
      <c r="M117" s="62">
        <v>0.03</v>
      </c>
      <c r="N117" s="62">
        <v>0</v>
      </c>
      <c r="O117" s="62">
        <v>0</v>
      </c>
      <c r="P117" s="62" t="s">
        <v>74</v>
      </c>
      <c r="Q117" s="62" t="s">
        <v>74</v>
      </c>
      <c r="R117" s="62">
        <v>0</v>
      </c>
      <c r="S117" s="62">
        <v>0</v>
      </c>
      <c r="T117" s="62">
        <v>0.01</v>
      </c>
      <c r="U117" s="62">
        <v>0.02</v>
      </c>
      <c r="V117" s="62">
        <v>0</v>
      </c>
      <c r="W117" s="62">
        <v>0.03</v>
      </c>
    </row>
    <row r="118" spans="1:23" x14ac:dyDescent="0.25">
      <c r="A118">
        <v>860</v>
      </c>
      <c r="B118">
        <v>9790</v>
      </c>
      <c r="C118" s="62">
        <v>0.93</v>
      </c>
      <c r="D118" s="62">
        <v>0.91</v>
      </c>
      <c r="E118" s="62">
        <v>0.4</v>
      </c>
      <c r="F118" s="62">
        <v>0.02</v>
      </c>
      <c r="G118" s="62">
        <v>0.06</v>
      </c>
      <c r="H118" s="62">
        <v>0.4</v>
      </c>
      <c r="I118" s="62">
        <v>0.03</v>
      </c>
      <c r="J118" s="62">
        <v>0</v>
      </c>
      <c r="K118" s="62" t="s">
        <v>73</v>
      </c>
      <c r="L118" s="62" t="s">
        <v>74</v>
      </c>
      <c r="M118" s="62">
        <v>7.0000000000000007E-2</v>
      </c>
      <c r="N118" s="62">
        <v>0</v>
      </c>
      <c r="O118" s="62" t="s">
        <v>74</v>
      </c>
      <c r="P118" s="62">
        <v>0.01</v>
      </c>
      <c r="Q118" s="62">
        <v>0.01</v>
      </c>
      <c r="R118" s="62" t="s">
        <v>74</v>
      </c>
      <c r="S118" s="62" t="s">
        <v>74</v>
      </c>
      <c r="T118" s="62">
        <v>0.01</v>
      </c>
      <c r="U118" s="62">
        <v>0.04</v>
      </c>
      <c r="V118" s="62">
        <v>0.01</v>
      </c>
      <c r="W118" s="62">
        <v>0.01</v>
      </c>
    </row>
    <row r="119" spans="1:23" x14ac:dyDescent="0.25">
      <c r="A119">
        <v>861</v>
      </c>
      <c r="B119">
        <v>2570</v>
      </c>
      <c r="C119" s="62">
        <v>0.9</v>
      </c>
      <c r="D119" s="62">
        <v>0.86</v>
      </c>
      <c r="E119" s="62">
        <v>0.45</v>
      </c>
      <c r="F119" s="62" t="s">
        <v>74</v>
      </c>
      <c r="G119" s="62">
        <v>0.08</v>
      </c>
      <c r="H119" s="62">
        <v>0.12</v>
      </c>
      <c r="I119" s="62">
        <v>0.21</v>
      </c>
      <c r="J119" s="62" t="s">
        <v>73</v>
      </c>
      <c r="K119" s="62">
        <v>0</v>
      </c>
      <c r="L119" s="62" t="s">
        <v>73</v>
      </c>
      <c r="M119" s="62">
        <v>0.08</v>
      </c>
      <c r="N119" s="62">
        <v>0</v>
      </c>
      <c r="O119" s="62" t="s">
        <v>73</v>
      </c>
      <c r="P119" s="62">
        <v>0.02</v>
      </c>
      <c r="Q119" s="62">
        <v>0.01</v>
      </c>
      <c r="R119" s="62" t="s">
        <v>74</v>
      </c>
      <c r="S119" s="62" t="s">
        <v>74</v>
      </c>
      <c r="T119" s="62">
        <v>0.02</v>
      </c>
      <c r="U119" s="62">
        <v>0.08</v>
      </c>
      <c r="V119" s="62">
        <v>0.02</v>
      </c>
      <c r="W119" s="62">
        <v>0.01</v>
      </c>
    </row>
    <row r="120" spans="1:23" x14ac:dyDescent="0.25">
      <c r="A120">
        <v>865</v>
      </c>
      <c r="B120">
        <v>5640</v>
      </c>
      <c r="C120" s="62">
        <v>0.94</v>
      </c>
      <c r="D120" s="62">
        <v>0.93</v>
      </c>
      <c r="E120" s="62">
        <v>0.33</v>
      </c>
      <c r="F120" s="62">
        <v>7.0000000000000007E-2</v>
      </c>
      <c r="G120" s="62">
        <v>0.02</v>
      </c>
      <c r="H120" s="62">
        <v>0.46</v>
      </c>
      <c r="I120" s="62">
        <v>0.05</v>
      </c>
      <c r="J120" s="62" t="s">
        <v>74</v>
      </c>
      <c r="K120" s="62">
        <v>0</v>
      </c>
      <c r="L120" s="62" t="s">
        <v>73</v>
      </c>
      <c r="M120" s="62">
        <v>0.03</v>
      </c>
      <c r="N120" s="62" t="s">
        <v>73</v>
      </c>
      <c r="O120" s="62" t="s">
        <v>74</v>
      </c>
      <c r="P120" s="62">
        <v>0.01</v>
      </c>
      <c r="Q120" s="62" t="s">
        <v>74</v>
      </c>
      <c r="R120" s="62" t="s">
        <v>74</v>
      </c>
      <c r="S120" s="62" t="s">
        <v>73</v>
      </c>
      <c r="T120" s="62" t="s">
        <v>74</v>
      </c>
      <c r="U120" s="62">
        <v>0.04</v>
      </c>
      <c r="V120" s="62">
        <v>0.01</v>
      </c>
      <c r="W120" s="62">
        <v>0.01</v>
      </c>
    </row>
    <row r="121" spans="1:23" x14ac:dyDescent="0.25">
      <c r="A121">
        <v>866</v>
      </c>
      <c r="B121">
        <v>2220</v>
      </c>
      <c r="C121" s="62">
        <v>0.93</v>
      </c>
      <c r="D121" s="62">
        <v>0.9</v>
      </c>
      <c r="E121" s="62">
        <v>0.69</v>
      </c>
      <c r="F121" s="62" t="s">
        <v>74</v>
      </c>
      <c r="G121" s="62">
        <v>0.01</v>
      </c>
      <c r="H121" s="62">
        <v>0.1</v>
      </c>
      <c r="I121" s="62">
        <v>0.1</v>
      </c>
      <c r="J121" s="62" t="s">
        <v>73</v>
      </c>
      <c r="K121" s="62">
        <v>0</v>
      </c>
      <c r="L121" s="62">
        <v>0</v>
      </c>
      <c r="M121" s="62">
        <v>0.04</v>
      </c>
      <c r="N121" s="62" t="s">
        <v>73</v>
      </c>
      <c r="O121" s="62" t="s">
        <v>73</v>
      </c>
      <c r="P121" s="62">
        <v>0.01</v>
      </c>
      <c r="Q121" s="62" t="s">
        <v>74</v>
      </c>
      <c r="R121" s="62">
        <v>0.01</v>
      </c>
      <c r="S121" s="62" t="s">
        <v>74</v>
      </c>
      <c r="T121" s="62">
        <v>0.01</v>
      </c>
      <c r="U121" s="62">
        <v>0.05</v>
      </c>
      <c r="V121" s="62">
        <v>0.01</v>
      </c>
      <c r="W121" s="62">
        <v>0.01</v>
      </c>
    </row>
    <row r="122" spans="1:23" x14ac:dyDescent="0.25">
      <c r="A122">
        <v>867</v>
      </c>
      <c r="B122">
        <v>1210</v>
      </c>
      <c r="C122" s="62">
        <v>0.93</v>
      </c>
      <c r="D122" s="62">
        <v>0.91</v>
      </c>
      <c r="E122" s="62">
        <v>0.24</v>
      </c>
      <c r="F122" s="62">
        <v>7.0000000000000007E-2</v>
      </c>
      <c r="G122" s="62">
        <v>0.02</v>
      </c>
      <c r="H122" s="62">
        <v>0.43</v>
      </c>
      <c r="I122" s="62">
        <v>0.14000000000000001</v>
      </c>
      <c r="J122" s="62">
        <v>0</v>
      </c>
      <c r="K122" s="62">
        <v>0</v>
      </c>
      <c r="L122" s="62">
        <v>0</v>
      </c>
      <c r="M122" s="62">
        <v>0.05</v>
      </c>
      <c r="N122" s="62">
        <v>0</v>
      </c>
      <c r="O122" s="62" t="s">
        <v>74</v>
      </c>
      <c r="P122" s="62">
        <v>0.01</v>
      </c>
      <c r="Q122" s="62">
        <v>0.01</v>
      </c>
      <c r="R122" s="62" t="s">
        <v>74</v>
      </c>
      <c r="S122" s="62" t="s">
        <v>73</v>
      </c>
      <c r="T122" s="62">
        <v>0.01</v>
      </c>
      <c r="U122" s="62">
        <v>0.04</v>
      </c>
      <c r="V122" s="62">
        <v>0.01</v>
      </c>
      <c r="W122" s="62">
        <v>0.02</v>
      </c>
    </row>
    <row r="123" spans="1:23" x14ac:dyDescent="0.25">
      <c r="A123">
        <v>868</v>
      </c>
      <c r="B123">
        <v>2110</v>
      </c>
      <c r="C123" s="62">
        <v>0.95</v>
      </c>
      <c r="D123" s="62">
        <v>0.94</v>
      </c>
      <c r="E123" s="62">
        <v>0.19</v>
      </c>
      <c r="F123" s="62">
        <v>0.19</v>
      </c>
      <c r="G123" s="62">
        <v>0.01</v>
      </c>
      <c r="H123" s="62">
        <v>0.47</v>
      </c>
      <c r="I123" s="62">
        <v>0.06</v>
      </c>
      <c r="J123" s="62">
        <v>0</v>
      </c>
      <c r="K123" s="62" t="s">
        <v>73</v>
      </c>
      <c r="L123" s="62" t="s">
        <v>73</v>
      </c>
      <c r="M123" s="62">
        <v>0.03</v>
      </c>
      <c r="N123" s="62">
        <v>0</v>
      </c>
      <c r="O123" s="62" t="s">
        <v>74</v>
      </c>
      <c r="P123" s="62">
        <v>0.01</v>
      </c>
      <c r="Q123" s="62" t="s">
        <v>74</v>
      </c>
      <c r="R123" s="62" t="s">
        <v>74</v>
      </c>
      <c r="S123" s="62" t="s">
        <v>73</v>
      </c>
      <c r="T123" s="62" t="s">
        <v>74</v>
      </c>
      <c r="U123" s="62">
        <v>0.03</v>
      </c>
      <c r="V123" s="62">
        <v>0.01</v>
      </c>
      <c r="W123" s="62">
        <v>0.02</v>
      </c>
    </row>
    <row r="124" spans="1:23" x14ac:dyDescent="0.25">
      <c r="A124">
        <v>869</v>
      </c>
      <c r="B124">
        <v>2280</v>
      </c>
      <c r="C124" s="62">
        <v>0.93</v>
      </c>
      <c r="D124" s="62">
        <v>0.91</v>
      </c>
      <c r="E124" s="62">
        <v>0.19</v>
      </c>
      <c r="F124" s="62">
        <v>0.12</v>
      </c>
      <c r="G124" s="62">
        <v>0.04</v>
      </c>
      <c r="H124" s="62">
        <v>0.53</v>
      </c>
      <c r="I124" s="62">
        <v>0.04</v>
      </c>
      <c r="J124" s="62">
        <v>0</v>
      </c>
      <c r="K124" s="62" t="s">
        <v>73</v>
      </c>
      <c r="L124" s="62" t="s">
        <v>73</v>
      </c>
      <c r="M124" s="62">
        <v>0.05</v>
      </c>
      <c r="N124" s="62">
        <v>0</v>
      </c>
      <c r="O124" s="62" t="s">
        <v>74</v>
      </c>
      <c r="P124" s="62">
        <v>0.01</v>
      </c>
      <c r="Q124" s="62">
        <v>0.01</v>
      </c>
      <c r="R124" s="62" t="s">
        <v>74</v>
      </c>
      <c r="S124" s="62" t="s">
        <v>74</v>
      </c>
      <c r="T124" s="62">
        <v>0.01</v>
      </c>
      <c r="U124" s="62">
        <v>0.04</v>
      </c>
      <c r="V124" s="62">
        <v>0.01</v>
      </c>
      <c r="W124" s="62">
        <v>0.02</v>
      </c>
    </row>
    <row r="125" spans="1:23" x14ac:dyDescent="0.25">
      <c r="A125">
        <v>870</v>
      </c>
      <c r="B125">
        <v>1390</v>
      </c>
      <c r="C125" s="62">
        <v>0.93</v>
      </c>
      <c r="D125" s="62">
        <v>0.91</v>
      </c>
      <c r="E125" s="62">
        <v>0.2</v>
      </c>
      <c r="F125" s="62">
        <v>0.18</v>
      </c>
      <c r="G125" s="62">
        <v>0.02</v>
      </c>
      <c r="H125" s="62">
        <v>0.45</v>
      </c>
      <c r="I125" s="62">
        <v>7.0000000000000007E-2</v>
      </c>
      <c r="J125" s="62">
        <v>0</v>
      </c>
      <c r="K125" s="62">
        <v>0</v>
      </c>
      <c r="L125" s="62">
        <v>0</v>
      </c>
      <c r="M125" s="62">
        <v>0.03</v>
      </c>
      <c r="N125" s="62">
        <v>0</v>
      </c>
      <c r="O125" s="62" t="s">
        <v>73</v>
      </c>
      <c r="P125" s="62">
        <v>0.01</v>
      </c>
      <c r="Q125" s="62">
        <v>0.01</v>
      </c>
      <c r="R125" s="62" t="s">
        <v>74</v>
      </c>
      <c r="S125" s="62" t="s">
        <v>73</v>
      </c>
      <c r="T125" s="62" t="s">
        <v>74</v>
      </c>
      <c r="U125" s="62">
        <v>0.04</v>
      </c>
      <c r="V125" s="62">
        <v>0.01</v>
      </c>
      <c r="W125" s="62">
        <v>0.02</v>
      </c>
    </row>
    <row r="126" spans="1:23" x14ac:dyDescent="0.25">
      <c r="A126">
        <v>871</v>
      </c>
      <c r="B126">
        <v>1660</v>
      </c>
      <c r="C126" s="62">
        <v>0.96</v>
      </c>
      <c r="D126" s="62">
        <v>0.96</v>
      </c>
      <c r="E126" s="62">
        <v>0.25</v>
      </c>
      <c r="F126" s="62">
        <v>0.01</v>
      </c>
      <c r="G126" s="62">
        <v>0.02</v>
      </c>
      <c r="H126" s="62">
        <v>0.65</v>
      </c>
      <c r="I126" s="62">
        <v>0.03</v>
      </c>
      <c r="J126" s="62">
        <v>0</v>
      </c>
      <c r="K126" s="62">
        <v>0</v>
      </c>
      <c r="L126" s="62">
        <v>0</v>
      </c>
      <c r="M126" s="62">
        <v>0.02</v>
      </c>
      <c r="N126" s="62">
        <v>0</v>
      </c>
      <c r="O126" s="62" t="s">
        <v>73</v>
      </c>
      <c r="P126" s="62" t="s">
        <v>73</v>
      </c>
      <c r="Q126" s="62">
        <v>0</v>
      </c>
      <c r="R126" s="62">
        <v>0</v>
      </c>
      <c r="S126" s="62" t="s">
        <v>73</v>
      </c>
      <c r="T126" s="62" t="s">
        <v>74</v>
      </c>
      <c r="U126" s="62">
        <v>0.02</v>
      </c>
      <c r="V126" s="62">
        <v>0.01</v>
      </c>
      <c r="W126" s="62">
        <v>0.01</v>
      </c>
    </row>
    <row r="127" spans="1:23" x14ac:dyDescent="0.25">
      <c r="A127">
        <v>872</v>
      </c>
      <c r="B127">
        <v>1870</v>
      </c>
      <c r="C127" s="62">
        <v>0.95</v>
      </c>
      <c r="D127" s="62">
        <v>0.93</v>
      </c>
      <c r="E127" s="62">
        <v>0.18</v>
      </c>
      <c r="F127" s="62">
        <v>0.08</v>
      </c>
      <c r="G127" s="62">
        <v>0.02</v>
      </c>
      <c r="H127" s="62">
        <v>0.55000000000000004</v>
      </c>
      <c r="I127" s="62">
        <v>0.1</v>
      </c>
      <c r="J127" s="62">
        <v>0</v>
      </c>
      <c r="K127" s="62">
        <v>0</v>
      </c>
      <c r="L127" s="62" t="s">
        <v>73</v>
      </c>
      <c r="M127" s="62">
        <v>0.05</v>
      </c>
      <c r="N127" s="62" t="s">
        <v>73</v>
      </c>
      <c r="O127" s="62" t="s">
        <v>74</v>
      </c>
      <c r="P127" s="62">
        <v>0.01</v>
      </c>
      <c r="Q127" s="62" t="s">
        <v>74</v>
      </c>
      <c r="R127" s="62" t="s">
        <v>74</v>
      </c>
      <c r="S127" s="62">
        <v>0</v>
      </c>
      <c r="T127" s="62">
        <v>0.01</v>
      </c>
      <c r="U127" s="62">
        <v>0.03</v>
      </c>
      <c r="V127" s="62">
        <v>0.01</v>
      </c>
      <c r="W127" s="62">
        <v>0.01</v>
      </c>
    </row>
    <row r="128" spans="1:23" x14ac:dyDescent="0.25">
      <c r="A128">
        <v>873</v>
      </c>
      <c r="B128">
        <v>6600</v>
      </c>
      <c r="C128" s="62">
        <v>0.93</v>
      </c>
      <c r="D128" s="62">
        <v>0.91</v>
      </c>
      <c r="E128" s="62">
        <v>0.28999999999999998</v>
      </c>
      <c r="F128" s="62">
        <v>7.0000000000000007E-2</v>
      </c>
      <c r="G128" s="62">
        <v>0.02</v>
      </c>
      <c r="H128" s="62">
        <v>0.26</v>
      </c>
      <c r="I128" s="62">
        <v>0.28000000000000003</v>
      </c>
      <c r="J128" s="62">
        <v>0</v>
      </c>
      <c r="K128" s="62">
        <v>0</v>
      </c>
      <c r="L128" s="62" t="s">
        <v>73</v>
      </c>
      <c r="M128" s="62">
        <v>0.04</v>
      </c>
      <c r="N128" s="62">
        <v>0</v>
      </c>
      <c r="O128" s="62" t="s">
        <v>74</v>
      </c>
      <c r="P128" s="62">
        <v>0.01</v>
      </c>
      <c r="Q128" s="62" t="s">
        <v>74</v>
      </c>
      <c r="R128" s="62" t="s">
        <v>74</v>
      </c>
      <c r="S128" s="62" t="s">
        <v>73</v>
      </c>
      <c r="T128" s="62">
        <v>0.01</v>
      </c>
      <c r="U128" s="62">
        <v>0.04</v>
      </c>
      <c r="V128" s="62">
        <v>0.02</v>
      </c>
      <c r="W128" s="62">
        <v>0.01</v>
      </c>
    </row>
    <row r="129" spans="1:23" x14ac:dyDescent="0.25">
      <c r="A129">
        <v>874</v>
      </c>
      <c r="B129">
        <v>2210</v>
      </c>
      <c r="C129" s="62">
        <v>0.92</v>
      </c>
      <c r="D129" s="62">
        <v>0.91</v>
      </c>
      <c r="E129" s="62">
        <v>0.32</v>
      </c>
      <c r="F129" s="62">
        <v>0.01</v>
      </c>
      <c r="G129" s="62">
        <v>0.02</v>
      </c>
      <c r="H129" s="62">
        <v>0.54</v>
      </c>
      <c r="I129" s="62" t="s">
        <v>74</v>
      </c>
      <c r="J129" s="62">
        <v>0</v>
      </c>
      <c r="K129" s="62" t="s">
        <v>73</v>
      </c>
      <c r="L129" s="62" t="s">
        <v>74</v>
      </c>
      <c r="M129" s="62">
        <v>0.03</v>
      </c>
      <c r="N129" s="62">
        <v>0</v>
      </c>
      <c r="O129" s="62" t="s">
        <v>74</v>
      </c>
      <c r="P129" s="62">
        <v>0.01</v>
      </c>
      <c r="Q129" s="62">
        <v>0.01</v>
      </c>
      <c r="R129" s="62" t="s">
        <v>74</v>
      </c>
      <c r="S129" s="62" t="s">
        <v>73</v>
      </c>
      <c r="T129" s="62">
        <v>0.01</v>
      </c>
      <c r="U129" s="62">
        <v>0.04</v>
      </c>
      <c r="V129" s="62">
        <v>0.02</v>
      </c>
      <c r="W129" s="62">
        <v>0.01</v>
      </c>
    </row>
    <row r="130" spans="1:23" x14ac:dyDescent="0.25">
      <c r="A130">
        <v>876</v>
      </c>
      <c r="B130">
        <v>1400</v>
      </c>
      <c r="C130" s="62">
        <v>0.9</v>
      </c>
      <c r="D130" s="62">
        <v>0.89</v>
      </c>
      <c r="E130" s="62">
        <v>0.51</v>
      </c>
      <c r="F130" s="62">
        <v>0</v>
      </c>
      <c r="G130" s="62">
        <v>0.02</v>
      </c>
      <c r="H130" s="62">
        <v>0.2</v>
      </c>
      <c r="I130" s="62">
        <v>0.15</v>
      </c>
      <c r="J130" s="62">
        <v>0</v>
      </c>
      <c r="K130" s="62">
        <v>0</v>
      </c>
      <c r="L130" s="62">
        <v>0</v>
      </c>
      <c r="M130" s="62">
        <v>0.06</v>
      </c>
      <c r="N130" s="62">
        <v>0</v>
      </c>
      <c r="O130" s="62" t="s">
        <v>74</v>
      </c>
      <c r="P130" s="62">
        <v>0.01</v>
      </c>
      <c r="Q130" s="62">
        <v>0.01</v>
      </c>
      <c r="R130" s="62" t="s">
        <v>73</v>
      </c>
      <c r="S130" s="62" t="s">
        <v>74</v>
      </c>
      <c r="T130" s="62">
        <v>0.01</v>
      </c>
      <c r="U130" s="62">
        <v>0.06</v>
      </c>
      <c r="V130" s="62">
        <v>0.02</v>
      </c>
      <c r="W130" s="62">
        <v>0.01</v>
      </c>
    </row>
    <row r="131" spans="1:23" x14ac:dyDescent="0.25">
      <c r="A131">
        <v>877</v>
      </c>
      <c r="B131">
        <v>2420</v>
      </c>
      <c r="C131" s="62">
        <v>0.94</v>
      </c>
      <c r="D131" s="62">
        <v>0.92</v>
      </c>
      <c r="E131" s="62">
        <v>0.22</v>
      </c>
      <c r="F131" s="62" t="s">
        <v>73</v>
      </c>
      <c r="G131" s="62">
        <v>0.03</v>
      </c>
      <c r="H131" s="62">
        <v>0.24</v>
      </c>
      <c r="I131" s="62">
        <v>0.43</v>
      </c>
      <c r="J131" s="62">
        <v>0</v>
      </c>
      <c r="K131" s="62">
        <v>0</v>
      </c>
      <c r="L131" s="62">
        <v>0</v>
      </c>
      <c r="M131" s="62">
        <v>7.0000000000000007E-2</v>
      </c>
      <c r="N131" s="62">
        <v>0</v>
      </c>
      <c r="O131" s="62" t="s">
        <v>74</v>
      </c>
      <c r="P131" s="62">
        <v>0.01</v>
      </c>
      <c r="Q131" s="62">
        <v>0.01</v>
      </c>
      <c r="R131" s="62">
        <v>0</v>
      </c>
      <c r="S131" s="62" t="s">
        <v>73</v>
      </c>
      <c r="T131" s="62">
        <v>0.01</v>
      </c>
      <c r="U131" s="62">
        <v>0.04</v>
      </c>
      <c r="V131" s="62">
        <v>0.01</v>
      </c>
      <c r="W131" s="62">
        <v>0.01</v>
      </c>
    </row>
    <row r="132" spans="1:23" x14ac:dyDescent="0.25">
      <c r="A132">
        <v>878</v>
      </c>
      <c r="B132">
        <v>8230</v>
      </c>
      <c r="C132" s="62">
        <v>0.93</v>
      </c>
      <c r="D132" s="62">
        <v>0.92</v>
      </c>
      <c r="E132" s="62">
        <v>0.52</v>
      </c>
      <c r="F132" s="62">
        <v>0.05</v>
      </c>
      <c r="G132" s="62">
        <v>0.03</v>
      </c>
      <c r="H132" s="62">
        <v>0.31</v>
      </c>
      <c r="I132" s="62">
        <v>0.01</v>
      </c>
      <c r="J132" s="62">
        <v>0</v>
      </c>
      <c r="K132" s="62" t="s">
        <v>73</v>
      </c>
      <c r="L132" s="62" t="s">
        <v>74</v>
      </c>
      <c r="M132" s="62">
        <v>0.06</v>
      </c>
      <c r="N132" s="62" t="s">
        <v>73</v>
      </c>
      <c r="O132" s="62" t="s">
        <v>74</v>
      </c>
      <c r="P132" s="62">
        <v>0.01</v>
      </c>
      <c r="Q132" s="62">
        <v>0.01</v>
      </c>
      <c r="R132" s="62" t="s">
        <v>74</v>
      </c>
      <c r="S132" s="62">
        <v>0</v>
      </c>
      <c r="T132" s="62" t="s">
        <v>74</v>
      </c>
      <c r="U132" s="62">
        <v>0.04</v>
      </c>
      <c r="V132" s="62">
        <v>0.02</v>
      </c>
      <c r="W132" s="62">
        <v>0.01</v>
      </c>
    </row>
    <row r="133" spans="1:23" x14ac:dyDescent="0.25">
      <c r="A133">
        <v>879</v>
      </c>
      <c r="B133">
        <v>2890</v>
      </c>
      <c r="C133" s="62">
        <v>0.95</v>
      </c>
      <c r="D133" s="62">
        <v>0.94</v>
      </c>
      <c r="E133" s="62">
        <v>0.18</v>
      </c>
      <c r="F133" s="62">
        <v>0.03</v>
      </c>
      <c r="G133" s="62">
        <v>0.05</v>
      </c>
      <c r="H133" s="62">
        <v>0.67</v>
      </c>
      <c r="I133" s="62" t="s">
        <v>73</v>
      </c>
      <c r="J133" s="62" t="s">
        <v>73</v>
      </c>
      <c r="K133" s="62" t="s">
        <v>73</v>
      </c>
      <c r="L133" s="62" t="s">
        <v>73</v>
      </c>
      <c r="M133" s="62">
        <v>7.0000000000000007E-2</v>
      </c>
      <c r="N133" s="62">
        <v>0</v>
      </c>
      <c r="O133" s="62">
        <v>0.01</v>
      </c>
      <c r="P133" s="62" t="s">
        <v>74</v>
      </c>
      <c r="Q133" s="62" t="s">
        <v>74</v>
      </c>
      <c r="R133" s="62" t="s">
        <v>73</v>
      </c>
      <c r="S133" s="62" t="s">
        <v>73</v>
      </c>
      <c r="T133" s="62">
        <v>0.01</v>
      </c>
      <c r="U133" s="62">
        <v>0.04</v>
      </c>
      <c r="V133" s="62">
        <v>0.01</v>
      </c>
      <c r="W133" s="62">
        <v>0.01</v>
      </c>
    </row>
    <row r="134" spans="1:23" x14ac:dyDescent="0.25">
      <c r="A134">
        <v>880</v>
      </c>
      <c r="B134">
        <v>1460</v>
      </c>
      <c r="C134" s="62">
        <v>0.94</v>
      </c>
      <c r="D134" s="62">
        <v>0.93</v>
      </c>
      <c r="E134" s="62">
        <v>0.4</v>
      </c>
      <c r="F134" s="62">
        <v>0.01</v>
      </c>
      <c r="G134" s="62">
        <v>0.02</v>
      </c>
      <c r="H134" s="62">
        <v>0.5</v>
      </c>
      <c r="I134" s="62" t="s">
        <v>73</v>
      </c>
      <c r="J134" s="62">
        <v>0</v>
      </c>
      <c r="K134" s="62">
        <v>0</v>
      </c>
      <c r="L134" s="62">
        <v>0</v>
      </c>
      <c r="M134" s="62">
        <v>0.05</v>
      </c>
      <c r="N134" s="62">
        <v>0</v>
      </c>
      <c r="O134" s="62">
        <v>0.01</v>
      </c>
      <c r="P134" s="62">
        <v>0.01</v>
      </c>
      <c r="Q134" s="62" t="s">
        <v>74</v>
      </c>
      <c r="R134" s="62" t="s">
        <v>74</v>
      </c>
      <c r="S134" s="62" t="s">
        <v>73</v>
      </c>
      <c r="T134" s="62" t="s">
        <v>74</v>
      </c>
      <c r="U134" s="62">
        <v>0.04</v>
      </c>
      <c r="V134" s="62">
        <v>0.01</v>
      </c>
      <c r="W134" s="62">
        <v>0.01</v>
      </c>
    </row>
    <row r="135" spans="1:23" x14ac:dyDescent="0.25">
      <c r="A135">
        <v>881</v>
      </c>
      <c r="B135">
        <v>16270</v>
      </c>
      <c r="C135" s="62">
        <v>0.92</v>
      </c>
      <c r="D135" s="62">
        <v>0.89</v>
      </c>
      <c r="E135" s="62">
        <v>0.31</v>
      </c>
      <c r="F135" s="62">
        <v>0.03</v>
      </c>
      <c r="G135" s="62">
        <v>0.04</v>
      </c>
      <c r="H135" s="62">
        <v>0.36</v>
      </c>
      <c r="I135" s="62">
        <v>0.15</v>
      </c>
      <c r="J135" s="62" t="s">
        <v>73</v>
      </c>
      <c r="K135" s="62" t="s">
        <v>74</v>
      </c>
      <c r="L135" s="62" t="s">
        <v>74</v>
      </c>
      <c r="M135" s="62">
        <v>0.05</v>
      </c>
      <c r="N135" s="62" t="s">
        <v>73</v>
      </c>
      <c r="O135" s="62" t="s">
        <v>74</v>
      </c>
      <c r="P135" s="62">
        <v>0.01</v>
      </c>
      <c r="Q135" s="62">
        <v>0.01</v>
      </c>
      <c r="R135" s="62" t="s">
        <v>74</v>
      </c>
      <c r="S135" s="62" t="s">
        <v>74</v>
      </c>
      <c r="T135" s="62">
        <v>0.01</v>
      </c>
      <c r="U135" s="62">
        <v>0.05</v>
      </c>
      <c r="V135" s="62">
        <v>0.02</v>
      </c>
      <c r="W135" s="62">
        <v>0.01</v>
      </c>
    </row>
    <row r="136" spans="1:23" x14ac:dyDescent="0.25">
      <c r="A136">
        <v>882</v>
      </c>
      <c r="B136">
        <v>2220</v>
      </c>
      <c r="C136" s="62">
        <v>0.93</v>
      </c>
      <c r="D136" s="62">
        <v>0.9</v>
      </c>
      <c r="E136" s="62">
        <v>0.27</v>
      </c>
      <c r="F136" s="62">
        <v>0.01</v>
      </c>
      <c r="G136" s="62">
        <v>0.02</v>
      </c>
      <c r="H136" s="62">
        <v>0.55000000000000004</v>
      </c>
      <c r="I136" s="62">
        <v>0.05</v>
      </c>
      <c r="J136" s="62">
        <v>0</v>
      </c>
      <c r="K136" s="62">
        <v>0</v>
      </c>
      <c r="L136" s="62">
        <v>0</v>
      </c>
      <c r="M136" s="62">
        <v>0.03</v>
      </c>
      <c r="N136" s="62">
        <v>0</v>
      </c>
      <c r="O136" s="62" t="s">
        <v>74</v>
      </c>
      <c r="P136" s="62">
        <v>0.01</v>
      </c>
      <c r="Q136" s="62" t="s">
        <v>74</v>
      </c>
      <c r="R136" s="62" t="s">
        <v>74</v>
      </c>
      <c r="S136" s="62" t="s">
        <v>74</v>
      </c>
      <c r="T136" s="62">
        <v>0.01</v>
      </c>
      <c r="U136" s="62">
        <v>0.05</v>
      </c>
      <c r="V136" s="62">
        <v>0.01</v>
      </c>
      <c r="W136" s="62">
        <v>0.01</v>
      </c>
    </row>
    <row r="137" spans="1:23" x14ac:dyDescent="0.25">
      <c r="A137">
        <v>883</v>
      </c>
      <c r="B137">
        <v>1810</v>
      </c>
      <c r="C137" s="62">
        <v>0.91</v>
      </c>
      <c r="D137" s="62">
        <v>0.88</v>
      </c>
      <c r="E137" s="62">
        <v>0.27</v>
      </c>
      <c r="F137" s="62">
        <v>0</v>
      </c>
      <c r="G137" s="62">
        <v>0.03</v>
      </c>
      <c r="H137" s="62">
        <v>0.19</v>
      </c>
      <c r="I137" s="62">
        <v>0.39</v>
      </c>
      <c r="J137" s="62">
        <v>0</v>
      </c>
      <c r="K137" s="62">
        <v>0</v>
      </c>
      <c r="L137" s="62" t="s">
        <v>73</v>
      </c>
      <c r="M137" s="62">
        <v>0.05</v>
      </c>
      <c r="N137" s="62">
        <v>0</v>
      </c>
      <c r="O137" s="62" t="s">
        <v>74</v>
      </c>
      <c r="P137" s="62">
        <v>0.02</v>
      </c>
      <c r="Q137" s="62">
        <v>0.01</v>
      </c>
      <c r="R137" s="62" t="s">
        <v>74</v>
      </c>
      <c r="S137" s="62" t="s">
        <v>74</v>
      </c>
      <c r="T137" s="62">
        <v>0.01</v>
      </c>
      <c r="U137" s="62">
        <v>0.06</v>
      </c>
      <c r="V137" s="62">
        <v>0.02</v>
      </c>
      <c r="W137" s="62">
        <v>0.01</v>
      </c>
    </row>
    <row r="138" spans="1:23" x14ac:dyDescent="0.25">
      <c r="A138">
        <v>884</v>
      </c>
      <c r="B138">
        <v>1900</v>
      </c>
      <c r="C138" s="62">
        <v>0.93</v>
      </c>
      <c r="D138" s="62">
        <v>0.91</v>
      </c>
      <c r="E138" s="62">
        <v>0.32</v>
      </c>
      <c r="F138" s="62">
        <v>0.05</v>
      </c>
      <c r="G138" s="62">
        <v>0.04</v>
      </c>
      <c r="H138" s="62">
        <v>0.15</v>
      </c>
      <c r="I138" s="62">
        <v>0.35</v>
      </c>
      <c r="J138" s="62">
        <v>0</v>
      </c>
      <c r="K138" s="62">
        <v>0</v>
      </c>
      <c r="L138" s="62" t="s">
        <v>74</v>
      </c>
      <c r="M138" s="62">
        <v>0.05</v>
      </c>
      <c r="N138" s="62">
        <v>0</v>
      </c>
      <c r="O138" s="62" t="s">
        <v>74</v>
      </c>
      <c r="P138" s="62">
        <v>0.01</v>
      </c>
      <c r="Q138" s="62" t="s">
        <v>74</v>
      </c>
      <c r="R138" s="62">
        <v>0.01</v>
      </c>
      <c r="S138" s="62" t="s">
        <v>73</v>
      </c>
      <c r="T138" s="62" t="s">
        <v>74</v>
      </c>
      <c r="U138" s="62">
        <v>0.05</v>
      </c>
      <c r="V138" s="62">
        <v>0.02</v>
      </c>
      <c r="W138" s="62">
        <v>0.01</v>
      </c>
    </row>
    <row r="139" spans="1:23" x14ac:dyDescent="0.25">
      <c r="A139">
        <v>885</v>
      </c>
      <c r="B139">
        <v>6830</v>
      </c>
      <c r="C139" s="62">
        <v>0.92</v>
      </c>
      <c r="D139" s="62">
        <v>0.9</v>
      </c>
      <c r="E139" s="62">
        <v>0.31</v>
      </c>
      <c r="F139" s="62">
        <v>0.09</v>
      </c>
      <c r="G139" s="62">
        <v>0.03</v>
      </c>
      <c r="H139" s="62">
        <v>0.35</v>
      </c>
      <c r="I139" s="62">
        <v>0.13</v>
      </c>
      <c r="J139" s="62">
        <v>0</v>
      </c>
      <c r="K139" s="62" t="s">
        <v>74</v>
      </c>
      <c r="L139" s="62" t="s">
        <v>74</v>
      </c>
      <c r="M139" s="62">
        <v>0.04</v>
      </c>
      <c r="N139" s="62" t="s">
        <v>73</v>
      </c>
      <c r="O139" s="62" t="s">
        <v>74</v>
      </c>
      <c r="P139" s="62">
        <v>0.01</v>
      </c>
      <c r="Q139" s="62" t="s">
        <v>74</v>
      </c>
      <c r="R139" s="62" t="s">
        <v>74</v>
      </c>
      <c r="S139" s="62" t="s">
        <v>74</v>
      </c>
      <c r="T139" s="62">
        <v>0.01</v>
      </c>
      <c r="U139" s="62">
        <v>0.05</v>
      </c>
      <c r="V139" s="62">
        <v>0.01</v>
      </c>
      <c r="W139" s="62">
        <v>0.02</v>
      </c>
    </row>
    <row r="140" spans="1:23" x14ac:dyDescent="0.25">
      <c r="A140">
        <v>886</v>
      </c>
      <c r="B140">
        <v>17580</v>
      </c>
      <c r="C140" s="62">
        <v>0.92</v>
      </c>
      <c r="D140" s="62">
        <v>0.91</v>
      </c>
      <c r="E140" s="62">
        <v>0.25</v>
      </c>
      <c r="F140" s="62">
        <v>0.06</v>
      </c>
      <c r="G140" s="62">
        <v>0.02</v>
      </c>
      <c r="H140" s="62">
        <v>0.57999999999999996</v>
      </c>
      <c r="I140" s="62" t="s">
        <v>74</v>
      </c>
      <c r="J140" s="62">
        <v>0</v>
      </c>
      <c r="K140" s="62" t="s">
        <v>74</v>
      </c>
      <c r="L140" s="62" t="s">
        <v>74</v>
      </c>
      <c r="M140" s="62">
        <v>0.04</v>
      </c>
      <c r="N140" s="62" t="s">
        <v>74</v>
      </c>
      <c r="O140" s="62" t="s">
        <v>74</v>
      </c>
      <c r="P140" s="62">
        <v>0.01</v>
      </c>
      <c r="Q140" s="62" t="s">
        <v>74</v>
      </c>
      <c r="R140" s="62" t="s">
        <v>74</v>
      </c>
      <c r="S140" s="62" t="s">
        <v>74</v>
      </c>
      <c r="T140" s="62">
        <v>0.01</v>
      </c>
      <c r="U140" s="62">
        <v>0.05</v>
      </c>
      <c r="V140" s="62">
        <v>0.02</v>
      </c>
      <c r="W140" s="62">
        <v>0.01</v>
      </c>
    </row>
    <row r="141" spans="1:23" x14ac:dyDescent="0.25">
      <c r="A141">
        <v>887</v>
      </c>
      <c r="B141">
        <v>3180</v>
      </c>
      <c r="C141" s="62">
        <v>0.92</v>
      </c>
      <c r="D141" s="62">
        <v>0.91</v>
      </c>
      <c r="E141" s="62">
        <v>0.28999999999999998</v>
      </c>
      <c r="F141" s="62" t="s">
        <v>74</v>
      </c>
      <c r="G141" s="62">
        <v>0.02</v>
      </c>
      <c r="H141" s="62">
        <v>0.59</v>
      </c>
      <c r="I141" s="62" t="s">
        <v>74</v>
      </c>
      <c r="J141" s="62">
        <v>0</v>
      </c>
      <c r="K141" s="62" t="s">
        <v>73</v>
      </c>
      <c r="L141" s="62" t="s">
        <v>74</v>
      </c>
      <c r="M141" s="62">
        <v>0.03</v>
      </c>
      <c r="N141" s="62" t="s">
        <v>73</v>
      </c>
      <c r="O141" s="62" t="s">
        <v>74</v>
      </c>
      <c r="P141" s="62">
        <v>0.01</v>
      </c>
      <c r="Q141" s="62">
        <v>0.01</v>
      </c>
      <c r="R141" s="62" t="s">
        <v>73</v>
      </c>
      <c r="S141" s="62" t="s">
        <v>73</v>
      </c>
      <c r="T141" s="62" t="s">
        <v>74</v>
      </c>
      <c r="U141" s="62">
        <v>0.05</v>
      </c>
      <c r="V141" s="62">
        <v>0.02</v>
      </c>
      <c r="W141" s="62">
        <v>0.01</v>
      </c>
    </row>
    <row r="142" spans="1:23" x14ac:dyDescent="0.25">
      <c r="A142">
        <v>888</v>
      </c>
      <c r="B142">
        <v>13420</v>
      </c>
      <c r="C142" s="62">
        <v>0.91</v>
      </c>
      <c r="D142" s="62">
        <v>0.89</v>
      </c>
      <c r="E142" s="62">
        <v>0.46</v>
      </c>
      <c r="F142" s="62">
        <v>0.02</v>
      </c>
      <c r="G142" s="62">
        <v>0.04</v>
      </c>
      <c r="H142" s="62">
        <v>0.2</v>
      </c>
      <c r="I142" s="62">
        <v>0.18</v>
      </c>
      <c r="J142" s="62">
        <v>0</v>
      </c>
      <c r="K142" s="62" t="s">
        <v>73</v>
      </c>
      <c r="L142" s="62" t="s">
        <v>74</v>
      </c>
      <c r="M142" s="62">
        <v>0.06</v>
      </c>
      <c r="N142" s="62">
        <v>0</v>
      </c>
      <c r="O142" s="62" t="s">
        <v>74</v>
      </c>
      <c r="P142" s="62">
        <v>0.01</v>
      </c>
      <c r="Q142" s="62">
        <v>0.01</v>
      </c>
      <c r="R142" s="62" t="s">
        <v>74</v>
      </c>
      <c r="S142" s="62" t="s">
        <v>74</v>
      </c>
      <c r="T142" s="62">
        <v>0.01</v>
      </c>
      <c r="U142" s="62">
        <v>0.06</v>
      </c>
      <c r="V142" s="62">
        <v>0.01</v>
      </c>
      <c r="W142" s="62">
        <v>0.02</v>
      </c>
    </row>
    <row r="143" spans="1:23" x14ac:dyDescent="0.25">
      <c r="A143">
        <v>889</v>
      </c>
      <c r="B143">
        <v>1940</v>
      </c>
      <c r="C143" s="62">
        <v>0.92</v>
      </c>
      <c r="D143" s="62">
        <v>0.91</v>
      </c>
      <c r="E143" s="62">
        <v>0.5</v>
      </c>
      <c r="F143" s="62">
        <v>0.03</v>
      </c>
      <c r="G143" s="62">
        <v>0.03</v>
      </c>
      <c r="H143" s="62">
        <v>0.2</v>
      </c>
      <c r="I143" s="62">
        <v>0.14000000000000001</v>
      </c>
      <c r="J143" s="62">
        <v>0</v>
      </c>
      <c r="K143" s="62">
        <v>0</v>
      </c>
      <c r="L143" s="62">
        <v>0</v>
      </c>
      <c r="M143" s="62">
        <v>0.04</v>
      </c>
      <c r="N143" s="62">
        <v>0</v>
      </c>
      <c r="O143" s="62">
        <v>0.01</v>
      </c>
      <c r="P143" s="62">
        <v>0.01</v>
      </c>
      <c r="Q143" s="62" t="s">
        <v>74</v>
      </c>
      <c r="R143" s="62" t="s">
        <v>73</v>
      </c>
      <c r="S143" s="62" t="s">
        <v>73</v>
      </c>
      <c r="T143" s="62">
        <v>0.01</v>
      </c>
      <c r="U143" s="62">
        <v>0.05</v>
      </c>
      <c r="V143" s="62">
        <v>0.01</v>
      </c>
      <c r="W143" s="62">
        <v>0.01</v>
      </c>
    </row>
    <row r="144" spans="1:23" x14ac:dyDescent="0.25">
      <c r="A144">
        <v>890</v>
      </c>
      <c r="B144">
        <v>1700</v>
      </c>
      <c r="C144" s="62">
        <v>0.88</v>
      </c>
      <c r="D144" s="62">
        <v>0.86</v>
      </c>
      <c r="E144" s="62">
        <v>0.41</v>
      </c>
      <c r="F144" s="62">
        <v>0.02</v>
      </c>
      <c r="G144" s="62">
        <v>0.05</v>
      </c>
      <c r="H144" s="62">
        <v>0.05</v>
      </c>
      <c r="I144" s="62">
        <v>0.32</v>
      </c>
      <c r="J144" s="62">
        <v>0</v>
      </c>
      <c r="K144" s="62">
        <v>0</v>
      </c>
      <c r="L144" s="62">
        <v>0</v>
      </c>
      <c r="M144" s="62">
        <v>0.06</v>
      </c>
      <c r="N144" s="62">
        <v>0</v>
      </c>
      <c r="O144" s="62" t="s">
        <v>74</v>
      </c>
      <c r="P144" s="62">
        <v>0.01</v>
      </c>
      <c r="Q144" s="62">
        <v>0.01</v>
      </c>
      <c r="R144" s="62" t="s">
        <v>73</v>
      </c>
      <c r="S144" s="62" t="s">
        <v>74</v>
      </c>
      <c r="T144" s="62">
        <v>0.01</v>
      </c>
      <c r="U144" s="62">
        <v>0.08</v>
      </c>
      <c r="V144" s="62">
        <v>0.02</v>
      </c>
      <c r="W144" s="62">
        <v>0.02</v>
      </c>
    </row>
    <row r="145" spans="1:23" x14ac:dyDescent="0.25">
      <c r="A145">
        <v>891</v>
      </c>
      <c r="B145">
        <v>8790</v>
      </c>
      <c r="C145" s="62">
        <v>0.9</v>
      </c>
      <c r="D145" s="62">
        <v>0.89</v>
      </c>
      <c r="E145" s="62">
        <v>0.36</v>
      </c>
      <c r="F145" s="62">
        <v>0.01</v>
      </c>
      <c r="G145" s="62">
        <v>0.04</v>
      </c>
      <c r="H145" s="62">
        <v>0.43</v>
      </c>
      <c r="I145" s="62">
        <v>0.04</v>
      </c>
      <c r="J145" s="62" t="s">
        <v>74</v>
      </c>
      <c r="K145" s="62">
        <v>0</v>
      </c>
      <c r="L145" s="62" t="s">
        <v>74</v>
      </c>
      <c r="M145" s="62">
        <v>0.06</v>
      </c>
      <c r="N145" s="62">
        <v>0</v>
      </c>
      <c r="O145" s="62" t="s">
        <v>74</v>
      </c>
      <c r="P145" s="62">
        <v>0.01</v>
      </c>
      <c r="Q145" s="62" t="s">
        <v>74</v>
      </c>
      <c r="R145" s="62" t="s">
        <v>74</v>
      </c>
      <c r="S145" s="62" t="s">
        <v>74</v>
      </c>
      <c r="T145" s="62">
        <v>0.01</v>
      </c>
      <c r="U145" s="62">
        <v>0.06</v>
      </c>
      <c r="V145" s="62">
        <v>0.01</v>
      </c>
      <c r="W145" s="62">
        <v>0.03</v>
      </c>
    </row>
    <row r="146" spans="1:23" x14ac:dyDescent="0.25">
      <c r="A146">
        <v>892</v>
      </c>
      <c r="B146">
        <v>2940</v>
      </c>
      <c r="C146" s="62">
        <v>0.87</v>
      </c>
      <c r="D146" s="62">
        <v>0.85</v>
      </c>
      <c r="E146" s="62">
        <v>0.35</v>
      </c>
      <c r="F146" s="62">
        <v>7.0000000000000007E-2</v>
      </c>
      <c r="G146" s="62">
        <v>0.04</v>
      </c>
      <c r="H146" s="62">
        <v>0.26</v>
      </c>
      <c r="I146" s="62">
        <v>0.12</v>
      </c>
      <c r="J146" s="62">
        <v>0</v>
      </c>
      <c r="K146" s="62">
        <v>0</v>
      </c>
      <c r="L146" s="62" t="s">
        <v>74</v>
      </c>
      <c r="M146" s="62">
        <v>0.04</v>
      </c>
      <c r="N146" s="62" t="s">
        <v>73</v>
      </c>
      <c r="O146" s="62" t="s">
        <v>74</v>
      </c>
      <c r="P146" s="62">
        <v>0.01</v>
      </c>
      <c r="Q146" s="62">
        <v>0.01</v>
      </c>
      <c r="R146" s="62" t="s">
        <v>74</v>
      </c>
      <c r="S146" s="62" t="s">
        <v>74</v>
      </c>
      <c r="T146" s="62">
        <v>0.01</v>
      </c>
      <c r="U146" s="62">
        <v>0.08</v>
      </c>
      <c r="V146" s="62">
        <v>0.03</v>
      </c>
      <c r="W146" s="62">
        <v>0.02</v>
      </c>
    </row>
    <row r="147" spans="1:23" x14ac:dyDescent="0.25">
      <c r="A147">
        <v>893</v>
      </c>
      <c r="B147">
        <v>3760</v>
      </c>
      <c r="C147" s="62">
        <v>0.9</v>
      </c>
      <c r="D147" s="62">
        <v>0.87</v>
      </c>
      <c r="E147" s="62">
        <v>0.32</v>
      </c>
      <c r="F147" s="62">
        <v>0.11</v>
      </c>
      <c r="G147" s="62">
        <v>0.04</v>
      </c>
      <c r="H147" s="62">
        <v>0.17</v>
      </c>
      <c r="I147" s="62">
        <v>0.23</v>
      </c>
      <c r="J147" s="62">
        <v>0</v>
      </c>
      <c r="K147" s="62">
        <v>0</v>
      </c>
      <c r="L147" s="62">
        <v>0</v>
      </c>
      <c r="M147" s="62">
        <v>0.06</v>
      </c>
      <c r="N147" s="62" t="s">
        <v>73</v>
      </c>
      <c r="O147" s="62" t="s">
        <v>74</v>
      </c>
      <c r="P147" s="62">
        <v>0.02</v>
      </c>
      <c r="Q147" s="62">
        <v>0.01</v>
      </c>
      <c r="R147" s="62" t="s">
        <v>74</v>
      </c>
      <c r="S147" s="62" t="s">
        <v>74</v>
      </c>
      <c r="T147" s="62">
        <v>0.01</v>
      </c>
      <c r="U147" s="62">
        <v>0.04</v>
      </c>
      <c r="V147" s="62">
        <v>0.02</v>
      </c>
      <c r="W147" s="62">
        <v>0.04</v>
      </c>
    </row>
    <row r="148" spans="1:23" x14ac:dyDescent="0.25">
      <c r="A148">
        <v>894</v>
      </c>
      <c r="B148">
        <v>2090</v>
      </c>
      <c r="C148" s="62">
        <v>0.92</v>
      </c>
      <c r="D148" s="62">
        <v>0.89</v>
      </c>
      <c r="E148" s="62">
        <v>0.28999999999999998</v>
      </c>
      <c r="F148" s="62">
        <v>0.02</v>
      </c>
      <c r="G148" s="62">
        <v>0.04</v>
      </c>
      <c r="H148" s="62">
        <v>0.28000000000000003</v>
      </c>
      <c r="I148" s="62">
        <v>0.25</v>
      </c>
      <c r="J148" s="62" t="s">
        <v>73</v>
      </c>
      <c r="K148" s="62">
        <v>0</v>
      </c>
      <c r="L148" s="62">
        <v>0</v>
      </c>
      <c r="M148" s="62">
        <v>0.04</v>
      </c>
      <c r="N148" s="62">
        <v>0</v>
      </c>
      <c r="O148" s="62" t="s">
        <v>74</v>
      </c>
      <c r="P148" s="62">
        <v>0.01</v>
      </c>
      <c r="Q148" s="62" t="s">
        <v>74</v>
      </c>
      <c r="R148" s="62">
        <v>0.01</v>
      </c>
      <c r="S148" s="62" t="s">
        <v>73</v>
      </c>
      <c r="T148" s="62">
        <v>0.01</v>
      </c>
      <c r="U148" s="62">
        <v>0.05</v>
      </c>
      <c r="V148" s="62">
        <v>0.02</v>
      </c>
      <c r="W148" s="62">
        <v>0.01</v>
      </c>
    </row>
    <row r="149" spans="1:23" x14ac:dyDescent="0.25">
      <c r="A149">
        <v>895</v>
      </c>
      <c r="B149">
        <v>4320</v>
      </c>
      <c r="C149" s="62">
        <v>0.94</v>
      </c>
      <c r="D149" s="62">
        <v>0.92</v>
      </c>
      <c r="E149" s="62">
        <v>0.38</v>
      </c>
      <c r="F149" s="62">
        <v>0.04</v>
      </c>
      <c r="G149" s="62">
        <v>0.04</v>
      </c>
      <c r="H149" s="62">
        <v>0.4</v>
      </c>
      <c r="I149" s="62">
        <v>0.05</v>
      </c>
      <c r="J149" s="62">
        <v>0</v>
      </c>
      <c r="K149" s="62" t="s">
        <v>74</v>
      </c>
      <c r="L149" s="62" t="s">
        <v>73</v>
      </c>
      <c r="M149" s="62">
        <v>0.05</v>
      </c>
      <c r="N149" s="62">
        <v>0</v>
      </c>
      <c r="O149" s="62" t="s">
        <v>74</v>
      </c>
      <c r="P149" s="62">
        <v>0.01</v>
      </c>
      <c r="Q149" s="62">
        <v>0.01</v>
      </c>
      <c r="R149" s="62" t="s">
        <v>74</v>
      </c>
      <c r="S149" s="62" t="s">
        <v>74</v>
      </c>
      <c r="T149" s="62">
        <v>0.01</v>
      </c>
      <c r="U149" s="62">
        <v>0.04</v>
      </c>
      <c r="V149" s="62">
        <v>0.01</v>
      </c>
      <c r="W149" s="62">
        <v>0.01</v>
      </c>
    </row>
    <row r="150" spans="1:23" x14ac:dyDescent="0.25">
      <c r="A150">
        <v>896</v>
      </c>
      <c r="B150">
        <v>4150</v>
      </c>
      <c r="C150" s="62">
        <v>0.9</v>
      </c>
      <c r="D150" s="62">
        <v>0.88</v>
      </c>
      <c r="E150" s="62">
        <v>0.28000000000000003</v>
      </c>
      <c r="F150" s="62">
        <v>7.0000000000000007E-2</v>
      </c>
      <c r="G150" s="62">
        <v>0.03</v>
      </c>
      <c r="H150" s="62">
        <v>0.36</v>
      </c>
      <c r="I150" s="62">
        <v>0.13</v>
      </c>
      <c r="J150" s="62">
        <v>0</v>
      </c>
      <c r="K150" s="62">
        <v>0</v>
      </c>
      <c r="L150" s="62" t="s">
        <v>73</v>
      </c>
      <c r="M150" s="62">
        <v>0.05</v>
      </c>
      <c r="N150" s="62" t="s">
        <v>73</v>
      </c>
      <c r="O150" s="62" t="s">
        <v>74</v>
      </c>
      <c r="P150" s="62">
        <v>0.01</v>
      </c>
      <c r="Q150" s="62">
        <v>0.01</v>
      </c>
      <c r="R150" s="62" t="s">
        <v>74</v>
      </c>
      <c r="S150" s="62" t="s">
        <v>73</v>
      </c>
      <c r="T150" s="62">
        <v>0.01</v>
      </c>
      <c r="U150" s="62">
        <v>0.05</v>
      </c>
      <c r="V150" s="62">
        <v>0.02</v>
      </c>
      <c r="W150" s="62">
        <v>0.03</v>
      </c>
    </row>
    <row r="151" spans="1:23" x14ac:dyDescent="0.25">
      <c r="A151">
        <v>908</v>
      </c>
      <c r="B151">
        <v>6030</v>
      </c>
      <c r="C151" s="62">
        <v>0.91</v>
      </c>
      <c r="D151" s="62">
        <v>0.91</v>
      </c>
      <c r="E151" s="62">
        <v>0.6</v>
      </c>
      <c r="F151" s="62">
        <v>0.02</v>
      </c>
      <c r="G151" s="62">
        <v>0.03</v>
      </c>
      <c r="H151" s="62">
        <v>0.25</v>
      </c>
      <c r="I151" s="62" t="s">
        <v>74</v>
      </c>
      <c r="J151" s="62" t="s">
        <v>73</v>
      </c>
      <c r="K151" s="62">
        <v>0</v>
      </c>
      <c r="L151" s="62" t="s">
        <v>74</v>
      </c>
      <c r="M151" s="62">
        <v>0.05</v>
      </c>
      <c r="N151" s="62">
        <v>0</v>
      </c>
      <c r="O151" s="62" t="s">
        <v>74</v>
      </c>
      <c r="P151" s="62" t="s">
        <v>74</v>
      </c>
      <c r="Q151" s="62" t="s">
        <v>74</v>
      </c>
      <c r="R151" s="62" t="s">
        <v>74</v>
      </c>
      <c r="S151" s="62" t="s">
        <v>73</v>
      </c>
      <c r="T151" s="62" t="s">
        <v>74</v>
      </c>
      <c r="U151" s="62">
        <v>0.06</v>
      </c>
      <c r="V151" s="62">
        <v>0.01</v>
      </c>
      <c r="W151" s="62">
        <v>0.01</v>
      </c>
    </row>
    <row r="152" spans="1:23" x14ac:dyDescent="0.25">
      <c r="A152">
        <v>909</v>
      </c>
      <c r="B152">
        <v>5970</v>
      </c>
      <c r="C152" s="62">
        <v>0.92</v>
      </c>
      <c r="D152" s="62">
        <v>0.9</v>
      </c>
      <c r="E152" s="62">
        <v>0.34</v>
      </c>
      <c r="F152" s="62">
        <v>0.03</v>
      </c>
      <c r="G152" s="62">
        <v>7.0000000000000007E-2</v>
      </c>
      <c r="H152" s="62">
        <v>0.4</v>
      </c>
      <c r="I152" s="62">
        <v>0.05</v>
      </c>
      <c r="J152" s="62">
        <v>0</v>
      </c>
      <c r="K152" s="62" t="s">
        <v>73</v>
      </c>
      <c r="L152" s="62" t="s">
        <v>74</v>
      </c>
      <c r="M152" s="62">
        <v>0.11</v>
      </c>
      <c r="N152" s="62">
        <v>0</v>
      </c>
      <c r="O152" s="62" t="s">
        <v>74</v>
      </c>
      <c r="P152" s="62">
        <v>0.01</v>
      </c>
      <c r="Q152" s="62">
        <v>0.01</v>
      </c>
      <c r="R152" s="62" t="s">
        <v>74</v>
      </c>
      <c r="S152" s="62" t="s">
        <v>74</v>
      </c>
      <c r="T152" s="62">
        <v>0.01</v>
      </c>
      <c r="U152" s="62">
        <v>0.05</v>
      </c>
      <c r="V152" s="62">
        <v>0.02</v>
      </c>
      <c r="W152" s="62">
        <v>0.01</v>
      </c>
    </row>
    <row r="153" spans="1:23" x14ac:dyDescent="0.25">
      <c r="A153">
        <v>916</v>
      </c>
      <c r="B153">
        <v>7330</v>
      </c>
      <c r="C153" s="62">
        <v>0.92</v>
      </c>
      <c r="D153" s="62">
        <v>0.91</v>
      </c>
      <c r="E153" s="62">
        <v>0.28000000000000003</v>
      </c>
      <c r="F153" s="62">
        <v>0.08</v>
      </c>
      <c r="G153" s="62">
        <v>0.02</v>
      </c>
      <c r="H153" s="62">
        <v>0.46</v>
      </c>
      <c r="I153" s="62">
        <v>7.0000000000000007E-2</v>
      </c>
      <c r="J153" s="62" t="s">
        <v>73</v>
      </c>
      <c r="K153" s="62" t="s">
        <v>73</v>
      </c>
      <c r="L153" s="62">
        <v>0</v>
      </c>
      <c r="M153" s="62">
        <v>0.04</v>
      </c>
      <c r="N153" s="62" t="s">
        <v>73</v>
      </c>
      <c r="O153" s="62" t="s">
        <v>74</v>
      </c>
      <c r="P153" s="62">
        <v>0.01</v>
      </c>
      <c r="Q153" s="62">
        <v>0.01</v>
      </c>
      <c r="R153" s="62" t="s">
        <v>74</v>
      </c>
      <c r="S153" s="62" t="s">
        <v>74</v>
      </c>
      <c r="T153" s="62">
        <v>0.01</v>
      </c>
      <c r="U153" s="62">
        <v>0.05</v>
      </c>
      <c r="V153" s="62">
        <v>0.01</v>
      </c>
      <c r="W153" s="62">
        <v>0.02</v>
      </c>
    </row>
    <row r="154" spans="1:23" x14ac:dyDescent="0.25">
      <c r="A154">
        <v>919</v>
      </c>
      <c r="B154">
        <v>14480</v>
      </c>
      <c r="C154" s="62">
        <v>0.94</v>
      </c>
      <c r="D154" s="62">
        <v>0.93</v>
      </c>
      <c r="E154" s="62">
        <v>0.27</v>
      </c>
      <c r="F154" s="62">
        <v>0.1</v>
      </c>
      <c r="G154" s="62">
        <v>0.01</v>
      </c>
      <c r="H154" s="62">
        <v>0.54</v>
      </c>
      <c r="I154" s="62">
        <v>0.01</v>
      </c>
      <c r="J154" s="62">
        <v>0</v>
      </c>
      <c r="K154" s="62" t="s">
        <v>73</v>
      </c>
      <c r="L154" s="62" t="s">
        <v>74</v>
      </c>
      <c r="M154" s="62">
        <v>0.03</v>
      </c>
      <c r="N154" s="62" t="s">
        <v>73</v>
      </c>
      <c r="O154" s="62" t="s">
        <v>74</v>
      </c>
      <c r="P154" s="62">
        <v>0.01</v>
      </c>
      <c r="Q154" s="62" t="s">
        <v>74</v>
      </c>
      <c r="R154" s="62" t="s">
        <v>74</v>
      </c>
      <c r="S154" s="62" t="s">
        <v>74</v>
      </c>
      <c r="T154" s="62" t="s">
        <v>74</v>
      </c>
      <c r="U154" s="62">
        <v>0.03</v>
      </c>
      <c r="V154" s="62">
        <v>0.01</v>
      </c>
      <c r="W154" s="62">
        <v>0.01</v>
      </c>
    </row>
    <row r="155" spans="1:23" x14ac:dyDescent="0.25">
      <c r="A155">
        <v>921</v>
      </c>
      <c r="B155">
        <v>1550</v>
      </c>
      <c r="C155" s="62">
        <v>0.92</v>
      </c>
      <c r="D155" s="62">
        <v>0.9</v>
      </c>
      <c r="E155" s="62">
        <v>0.46</v>
      </c>
      <c r="F155" s="62">
        <v>0.04</v>
      </c>
      <c r="G155" s="62">
        <v>0.05</v>
      </c>
      <c r="H155" s="62">
        <v>0.33</v>
      </c>
      <c r="I155" s="62">
        <v>0.01</v>
      </c>
      <c r="J155" s="62">
        <v>0</v>
      </c>
      <c r="K155" s="62">
        <v>0</v>
      </c>
      <c r="L155" s="62">
        <v>0</v>
      </c>
      <c r="M155" s="62">
        <v>0.06</v>
      </c>
      <c r="N155" s="62">
        <v>0</v>
      </c>
      <c r="O155" s="62" t="s">
        <v>74</v>
      </c>
      <c r="P155" s="62">
        <v>0.01</v>
      </c>
      <c r="Q155" s="62">
        <v>0.01</v>
      </c>
      <c r="R155" s="62" t="s">
        <v>74</v>
      </c>
      <c r="S155" s="62" t="s">
        <v>73</v>
      </c>
      <c r="T155" s="62">
        <v>0.01</v>
      </c>
      <c r="U155" s="62">
        <v>0.05</v>
      </c>
      <c r="V155" s="62">
        <v>0.02</v>
      </c>
      <c r="W155" s="62">
        <v>0.01</v>
      </c>
    </row>
    <row r="156" spans="1:23" x14ac:dyDescent="0.25">
      <c r="A156">
        <v>925</v>
      </c>
      <c r="B156">
        <v>8410</v>
      </c>
      <c r="C156" s="62">
        <v>0.94</v>
      </c>
      <c r="D156" s="62">
        <v>0.92</v>
      </c>
      <c r="E156" s="62">
        <v>0.35</v>
      </c>
      <c r="F156" s="62">
        <v>0.03</v>
      </c>
      <c r="G156" s="62">
        <v>0.03</v>
      </c>
      <c r="H156" s="62">
        <v>0.49</v>
      </c>
      <c r="I156" s="62">
        <v>0.02</v>
      </c>
      <c r="J156" s="62">
        <v>0</v>
      </c>
      <c r="K156" s="62" t="s">
        <v>73</v>
      </c>
      <c r="L156" s="62" t="s">
        <v>74</v>
      </c>
      <c r="M156" s="62">
        <v>0.05</v>
      </c>
      <c r="N156" s="62" t="s">
        <v>73</v>
      </c>
      <c r="O156" s="62" t="s">
        <v>74</v>
      </c>
      <c r="P156" s="62">
        <v>0.01</v>
      </c>
      <c r="Q156" s="62">
        <v>0.01</v>
      </c>
      <c r="R156" s="62" t="s">
        <v>74</v>
      </c>
      <c r="S156" s="62" t="s">
        <v>74</v>
      </c>
      <c r="T156" s="62" t="s">
        <v>74</v>
      </c>
      <c r="U156" s="62">
        <v>0.04</v>
      </c>
      <c r="V156" s="62">
        <v>0.01</v>
      </c>
      <c r="W156" s="62">
        <v>0.01</v>
      </c>
    </row>
    <row r="157" spans="1:23" x14ac:dyDescent="0.25">
      <c r="A157">
        <v>926</v>
      </c>
      <c r="B157">
        <v>9240</v>
      </c>
      <c r="C157" s="62">
        <v>0.91</v>
      </c>
      <c r="D157" s="62">
        <v>0.88</v>
      </c>
      <c r="E157" s="62">
        <v>0.39</v>
      </c>
      <c r="F157" s="62">
        <v>0.03</v>
      </c>
      <c r="G157" s="62">
        <v>0.04</v>
      </c>
      <c r="H157" s="62">
        <v>0.32</v>
      </c>
      <c r="I157" s="62">
        <v>0.11</v>
      </c>
      <c r="J157" s="62">
        <v>0</v>
      </c>
      <c r="K157" s="62">
        <v>0</v>
      </c>
      <c r="L157" s="62" t="s">
        <v>74</v>
      </c>
      <c r="M157" s="62">
        <v>0.06</v>
      </c>
      <c r="N157" s="62" t="s">
        <v>73</v>
      </c>
      <c r="O157" s="62" t="s">
        <v>74</v>
      </c>
      <c r="P157" s="62">
        <v>0.01</v>
      </c>
      <c r="Q157" s="62">
        <v>0.01</v>
      </c>
      <c r="R157" s="62" t="s">
        <v>74</v>
      </c>
      <c r="S157" s="62" t="s">
        <v>74</v>
      </c>
      <c r="T157" s="62">
        <v>0.01</v>
      </c>
      <c r="U157" s="62">
        <v>0.06</v>
      </c>
      <c r="V157" s="62">
        <v>0.02</v>
      </c>
      <c r="W157" s="62">
        <v>0.01</v>
      </c>
    </row>
    <row r="158" spans="1:23" x14ac:dyDescent="0.25">
      <c r="A158">
        <v>928</v>
      </c>
      <c r="B158">
        <v>8300</v>
      </c>
      <c r="C158" s="62">
        <v>0.93</v>
      </c>
      <c r="D158" s="62">
        <v>0.91</v>
      </c>
      <c r="E158" s="62">
        <v>0.38</v>
      </c>
      <c r="F158" s="62">
        <v>0.05</v>
      </c>
      <c r="G158" s="62">
        <v>0.02</v>
      </c>
      <c r="H158" s="62">
        <v>0.46</v>
      </c>
      <c r="I158" s="62" t="s">
        <v>74</v>
      </c>
      <c r="J158" s="62">
        <v>0</v>
      </c>
      <c r="K158" s="62" t="s">
        <v>74</v>
      </c>
      <c r="L158" s="62" t="s">
        <v>74</v>
      </c>
      <c r="M158" s="62">
        <v>0.05</v>
      </c>
      <c r="N158" s="62" t="s">
        <v>73</v>
      </c>
      <c r="O158" s="62" t="s">
        <v>74</v>
      </c>
      <c r="P158" s="62">
        <v>0.01</v>
      </c>
      <c r="Q158" s="62">
        <v>0.01</v>
      </c>
      <c r="R158" s="62" t="s">
        <v>74</v>
      </c>
      <c r="S158" s="62" t="s">
        <v>74</v>
      </c>
      <c r="T158" s="62">
        <v>0.01</v>
      </c>
      <c r="U158" s="62">
        <v>0.05</v>
      </c>
      <c r="V158" s="62">
        <v>0.01</v>
      </c>
      <c r="W158" s="62">
        <v>0.01</v>
      </c>
    </row>
    <row r="159" spans="1:23" x14ac:dyDescent="0.25">
      <c r="A159">
        <v>929</v>
      </c>
      <c r="B159">
        <v>3550</v>
      </c>
      <c r="C159" s="62">
        <v>0.91</v>
      </c>
      <c r="D159" s="62">
        <v>0.89</v>
      </c>
      <c r="E159" s="62">
        <v>0.28000000000000003</v>
      </c>
      <c r="F159" s="62">
        <v>0.01</v>
      </c>
      <c r="G159" s="62">
        <v>0.04</v>
      </c>
      <c r="H159" s="62">
        <v>0.55000000000000004</v>
      </c>
      <c r="I159" s="62" t="s">
        <v>73</v>
      </c>
      <c r="J159" s="62">
        <v>0</v>
      </c>
      <c r="K159" s="62">
        <v>0</v>
      </c>
      <c r="L159" s="62" t="s">
        <v>73</v>
      </c>
      <c r="M159" s="62">
        <v>0.06</v>
      </c>
      <c r="N159" s="62">
        <v>0</v>
      </c>
      <c r="O159" s="62">
        <v>0.01</v>
      </c>
      <c r="P159" s="62">
        <v>0.01</v>
      </c>
      <c r="Q159" s="62">
        <v>0.01</v>
      </c>
      <c r="R159" s="62" t="s">
        <v>74</v>
      </c>
      <c r="S159" s="62" t="s">
        <v>73</v>
      </c>
      <c r="T159" s="62">
        <v>0.01</v>
      </c>
      <c r="U159" s="62">
        <v>0.05</v>
      </c>
      <c r="V159" s="62">
        <v>0.02</v>
      </c>
      <c r="W159" s="62">
        <v>0.01</v>
      </c>
    </row>
    <row r="160" spans="1:23" x14ac:dyDescent="0.25">
      <c r="A160">
        <v>931</v>
      </c>
      <c r="B160">
        <v>7730</v>
      </c>
      <c r="C160" s="62">
        <v>0.92</v>
      </c>
      <c r="D160" s="62">
        <v>0.91</v>
      </c>
      <c r="E160" s="62">
        <v>0.26</v>
      </c>
      <c r="F160" s="62">
        <v>0.17</v>
      </c>
      <c r="G160" s="62">
        <v>0.03</v>
      </c>
      <c r="H160" s="62">
        <v>0.4</v>
      </c>
      <c r="I160" s="62">
        <v>0.05</v>
      </c>
      <c r="J160" s="62" t="s">
        <v>74</v>
      </c>
      <c r="K160" s="62">
        <v>0</v>
      </c>
      <c r="L160" s="62" t="s">
        <v>74</v>
      </c>
      <c r="M160" s="62">
        <v>0.04</v>
      </c>
      <c r="N160" s="62" t="s">
        <v>73</v>
      </c>
      <c r="O160" s="62" t="s">
        <v>74</v>
      </c>
      <c r="P160" s="62">
        <v>0.01</v>
      </c>
      <c r="Q160" s="62">
        <v>0.01</v>
      </c>
      <c r="R160" s="62" t="s">
        <v>74</v>
      </c>
      <c r="S160" s="62">
        <v>0</v>
      </c>
      <c r="T160" s="62">
        <v>0.01</v>
      </c>
      <c r="U160" s="62">
        <v>0.04</v>
      </c>
      <c r="V160" s="62">
        <v>0.01</v>
      </c>
      <c r="W160" s="62">
        <v>0.02</v>
      </c>
    </row>
    <row r="161" spans="1:165" x14ac:dyDescent="0.25">
      <c r="A161">
        <v>933</v>
      </c>
      <c r="B161">
        <v>6480</v>
      </c>
      <c r="C161" s="62">
        <v>0.92</v>
      </c>
      <c r="D161" s="62">
        <v>0.9</v>
      </c>
      <c r="E161" s="62">
        <v>0.46</v>
      </c>
      <c r="F161" s="62">
        <v>0.11</v>
      </c>
      <c r="G161" s="62">
        <v>0.02</v>
      </c>
      <c r="H161" s="62">
        <v>0.19</v>
      </c>
      <c r="I161" s="62">
        <v>0.12</v>
      </c>
      <c r="J161" s="62" t="s">
        <v>74</v>
      </c>
      <c r="K161" s="62">
        <v>0</v>
      </c>
      <c r="L161" s="62">
        <v>0</v>
      </c>
      <c r="M161" s="62">
        <v>0.06</v>
      </c>
      <c r="N161" s="62">
        <v>0</v>
      </c>
      <c r="O161" s="62" t="s">
        <v>74</v>
      </c>
      <c r="P161" s="62">
        <v>0.01</v>
      </c>
      <c r="Q161" s="62" t="s">
        <v>74</v>
      </c>
      <c r="R161" s="62" t="s">
        <v>74</v>
      </c>
      <c r="S161" s="62">
        <v>0</v>
      </c>
      <c r="T161" s="62" t="s">
        <v>74</v>
      </c>
      <c r="U161" s="62">
        <v>0.05</v>
      </c>
      <c r="V161" s="62">
        <v>0.01</v>
      </c>
      <c r="W161" s="62">
        <v>0.02</v>
      </c>
    </row>
    <row r="162" spans="1:165" x14ac:dyDescent="0.25">
      <c r="A162">
        <v>935</v>
      </c>
      <c r="B162">
        <v>8440</v>
      </c>
      <c r="C162" s="62">
        <v>0.94</v>
      </c>
      <c r="D162" s="62">
        <v>0.92</v>
      </c>
      <c r="E162" s="62">
        <v>0.32</v>
      </c>
      <c r="F162" s="62">
        <v>0.06</v>
      </c>
      <c r="G162" s="62">
        <v>0.03</v>
      </c>
      <c r="H162" s="62">
        <v>0.42</v>
      </c>
      <c r="I162" s="62">
        <v>0.08</v>
      </c>
      <c r="J162" s="62">
        <v>0</v>
      </c>
      <c r="K162" s="62" t="s">
        <v>73</v>
      </c>
      <c r="L162" s="62" t="s">
        <v>73</v>
      </c>
      <c r="M162" s="62">
        <v>0.05</v>
      </c>
      <c r="N162" s="62" t="s">
        <v>73</v>
      </c>
      <c r="O162" s="62" t="s">
        <v>74</v>
      </c>
      <c r="P162" s="62">
        <v>0.01</v>
      </c>
      <c r="Q162" s="62">
        <v>0.01</v>
      </c>
      <c r="R162" s="62" t="s">
        <v>74</v>
      </c>
      <c r="S162" s="62" t="s">
        <v>74</v>
      </c>
      <c r="T162" s="62">
        <v>0.01</v>
      </c>
      <c r="U162" s="62">
        <v>0.03</v>
      </c>
      <c r="V162" s="62">
        <v>0.02</v>
      </c>
      <c r="W162" s="62">
        <v>0.01</v>
      </c>
    </row>
    <row r="163" spans="1:165" x14ac:dyDescent="0.25">
      <c r="A163">
        <v>936</v>
      </c>
      <c r="B163">
        <v>12960</v>
      </c>
      <c r="C163" s="62">
        <v>0.93</v>
      </c>
      <c r="D163" s="62">
        <v>0.92</v>
      </c>
      <c r="E163" s="62">
        <v>0.21</v>
      </c>
      <c r="F163" s="62">
        <v>0.15</v>
      </c>
      <c r="G163" s="62">
        <v>0.02</v>
      </c>
      <c r="H163" s="62">
        <v>0.27</v>
      </c>
      <c r="I163" s="62">
        <v>0.27</v>
      </c>
      <c r="J163" s="62" t="s">
        <v>73</v>
      </c>
      <c r="K163" s="62" t="s">
        <v>73</v>
      </c>
      <c r="L163" s="62" t="s">
        <v>73</v>
      </c>
      <c r="M163" s="62">
        <v>0.03</v>
      </c>
      <c r="N163" s="62" t="s">
        <v>73</v>
      </c>
      <c r="O163" s="62" t="s">
        <v>74</v>
      </c>
      <c r="P163" s="62">
        <v>0.01</v>
      </c>
      <c r="Q163" s="62">
        <v>0.01</v>
      </c>
      <c r="R163" s="62" t="s">
        <v>74</v>
      </c>
      <c r="S163" s="62" t="s">
        <v>73</v>
      </c>
      <c r="T163" s="62" t="s">
        <v>74</v>
      </c>
      <c r="U163" s="62">
        <v>0.04</v>
      </c>
      <c r="V163" s="62">
        <v>0.01</v>
      </c>
      <c r="W163" s="62">
        <v>0.02</v>
      </c>
    </row>
    <row r="164" spans="1:165" x14ac:dyDescent="0.25">
      <c r="A164">
        <v>937</v>
      </c>
      <c r="B164">
        <v>6530</v>
      </c>
      <c r="C164" s="62">
        <v>0.93</v>
      </c>
      <c r="D164" s="62">
        <v>0.91</v>
      </c>
      <c r="E164" s="62">
        <v>0.34</v>
      </c>
      <c r="F164" s="62">
        <v>0.08</v>
      </c>
      <c r="G164" s="62">
        <v>0.02</v>
      </c>
      <c r="H164" s="62">
        <v>0.39</v>
      </c>
      <c r="I164" s="62">
        <v>7.0000000000000007E-2</v>
      </c>
      <c r="J164" s="62" t="s">
        <v>73</v>
      </c>
      <c r="K164" s="62" t="s">
        <v>74</v>
      </c>
      <c r="L164" s="62" t="s">
        <v>74</v>
      </c>
      <c r="M164" s="62">
        <v>0.05</v>
      </c>
      <c r="N164" s="62">
        <v>0</v>
      </c>
      <c r="O164" s="62" t="s">
        <v>74</v>
      </c>
      <c r="P164" s="62">
        <v>0.01</v>
      </c>
      <c r="Q164" s="62">
        <v>0.01</v>
      </c>
      <c r="R164" s="62" t="s">
        <v>74</v>
      </c>
      <c r="S164" s="62" t="s">
        <v>73</v>
      </c>
      <c r="T164" s="62">
        <v>0.01</v>
      </c>
      <c r="U164" s="62">
        <v>0.05</v>
      </c>
      <c r="V164" s="62">
        <v>0.02</v>
      </c>
      <c r="W164" s="62">
        <v>0.01</v>
      </c>
    </row>
    <row r="165" spans="1:165" x14ac:dyDescent="0.25">
      <c r="A165">
        <v>938</v>
      </c>
      <c r="B165">
        <v>9060</v>
      </c>
      <c r="C165" s="62">
        <v>0.92</v>
      </c>
      <c r="D165" s="62">
        <v>0.91</v>
      </c>
      <c r="E165" s="62">
        <v>0.38</v>
      </c>
      <c r="F165" s="62">
        <v>7.0000000000000007E-2</v>
      </c>
      <c r="G165" s="62">
        <v>0.02</v>
      </c>
      <c r="H165" s="62">
        <v>0.28999999999999998</v>
      </c>
      <c r="I165" s="62">
        <v>0.15</v>
      </c>
      <c r="J165" s="62" t="s">
        <v>73</v>
      </c>
      <c r="K165" s="62" t="s">
        <v>74</v>
      </c>
      <c r="L165" s="62" t="s">
        <v>74</v>
      </c>
      <c r="M165" s="62">
        <v>0.03</v>
      </c>
      <c r="N165" s="62" t="s">
        <v>74</v>
      </c>
      <c r="O165" s="62" t="s">
        <v>74</v>
      </c>
      <c r="P165" s="62">
        <v>0.01</v>
      </c>
      <c r="Q165" s="62">
        <v>0.01</v>
      </c>
      <c r="R165" s="62" t="s">
        <v>74</v>
      </c>
      <c r="S165" s="62" t="s">
        <v>73</v>
      </c>
      <c r="T165" s="62" t="s">
        <v>74</v>
      </c>
      <c r="U165" s="62">
        <v>0.05</v>
      </c>
      <c r="V165" s="62">
        <v>0.01</v>
      </c>
      <c r="W165" s="62">
        <v>0.02</v>
      </c>
    </row>
    <row r="170" spans="1:165" x14ac:dyDescent="0.25">
      <c r="A170">
        <v>1</v>
      </c>
      <c r="B170" t="s">
        <v>41</v>
      </c>
      <c r="C170" s="62" t="s">
        <v>108</v>
      </c>
      <c r="D170" s="62" t="s">
        <v>119</v>
      </c>
      <c r="E170" s="62" t="s">
        <v>115</v>
      </c>
      <c r="F170" s="62" t="s">
        <v>121</v>
      </c>
      <c r="G170" s="62" t="s">
        <v>109</v>
      </c>
      <c r="H170" s="62" t="s">
        <v>111</v>
      </c>
      <c r="I170" s="62" t="s">
        <v>123</v>
      </c>
      <c r="J170" s="62" t="s">
        <v>125</v>
      </c>
      <c r="K170" s="62" t="s">
        <v>127</v>
      </c>
      <c r="L170" s="62" t="s">
        <v>117</v>
      </c>
      <c r="M170" s="62" t="s">
        <v>113</v>
      </c>
      <c r="N170" s="62">
        <v>201</v>
      </c>
      <c r="O170" s="62">
        <v>202</v>
      </c>
      <c r="P170" s="62">
        <v>203</v>
      </c>
      <c r="Q170" s="62">
        <v>204</v>
      </c>
      <c r="R170" s="62">
        <v>205</v>
      </c>
      <c r="S170" s="62">
        <v>206</v>
      </c>
      <c r="T170" s="62">
        <v>207</v>
      </c>
      <c r="U170" s="62">
        <v>208</v>
      </c>
      <c r="V170" s="62">
        <v>209</v>
      </c>
      <c r="W170" s="62">
        <v>210</v>
      </c>
      <c r="X170" s="62">
        <v>211</v>
      </c>
      <c r="Y170" s="62">
        <v>212</v>
      </c>
      <c r="Z170" s="62">
        <v>213</v>
      </c>
      <c r="AA170" s="62">
        <v>301</v>
      </c>
      <c r="AB170" s="62">
        <v>302</v>
      </c>
      <c r="AC170" s="62">
        <v>303</v>
      </c>
      <c r="AD170" s="62">
        <v>304</v>
      </c>
      <c r="AE170" s="62">
        <v>305</v>
      </c>
      <c r="AF170" s="62">
        <v>306</v>
      </c>
      <c r="AG170" s="62">
        <v>307</v>
      </c>
      <c r="AH170" s="62">
        <v>308</v>
      </c>
      <c r="AI170" s="62">
        <v>309</v>
      </c>
      <c r="AJ170" s="62">
        <v>310</v>
      </c>
      <c r="AK170" s="62">
        <v>311</v>
      </c>
      <c r="AL170" s="62">
        <v>312</v>
      </c>
      <c r="AM170" s="62">
        <v>313</v>
      </c>
      <c r="AN170" s="62">
        <v>314</v>
      </c>
      <c r="AO170" s="62">
        <v>315</v>
      </c>
      <c r="AP170" s="62">
        <v>316</v>
      </c>
      <c r="AQ170" s="62">
        <v>317</v>
      </c>
      <c r="AR170" s="62">
        <v>318</v>
      </c>
      <c r="AS170" s="62">
        <v>319</v>
      </c>
      <c r="AT170" s="62">
        <v>320</v>
      </c>
      <c r="AU170" s="62">
        <v>330</v>
      </c>
      <c r="AV170" s="62">
        <v>331</v>
      </c>
      <c r="AW170" s="62">
        <v>332</v>
      </c>
      <c r="AX170" s="62">
        <v>333</v>
      </c>
      <c r="AY170" s="62">
        <v>334</v>
      </c>
      <c r="AZ170" s="62">
        <v>335</v>
      </c>
      <c r="BA170" s="62">
        <v>336</v>
      </c>
      <c r="BB170" s="62">
        <v>340</v>
      </c>
      <c r="BC170" s="62">
        <v>341</v>
      </c>
      <c r="BD170" s="62">
        <v>342</v>
      </c>
      <c r="BE170" s="62">
        <v>343</v>
      </c>
      <c r="BF170" s="62">
        <v>344</v>
      </c>
      <c r="BG170" s="62">
        <v>350</v>
      </c>
      <c r="BH170" s="62">
        <v>351</v>
      </c>
      <c r="BI170" s="62">
        <v>352</v>
      </c>
      <c r="BJ170" s="62">
        <v>353</v>
      </c>
      <c r="BK170" s="62">
        <v>354</v>
      </c>
      <c r="BL170" s="62">
        <v>355</v>
      </c>
      <c r="BM170" s="62">
        <v>356</v>
      </c>
      <c r="BN170" s="62">
        <v>357</v>
      </c>
      <c r="BO170" s="62">
        <v>358</v>
      </c>
      <c r="BP170" s="62">
        <v>359</v>
      </c>
      <c r="BQ170" s="62">
        <v>370</v>
      </c>
      <c r="BR170" s="62">
        <v>371</v>
      </c>
      <c r="BS170" s="62">
        <v>372</v>
      </c>
      <c r="BT170" s="62">
        <v>373</v>
      </c>
      <c r="BU170" s="62">
        <v>380</v>
      </c>
      <c r="BV170" s="62">
        <v>381</v>
      </c>
      <c r="BW170" s="62">
        <v>382</v>
      </c>
      <c r="BX170" s="62">
        <v>383</v>
      </c>
      <c r="BY170" s="62">
        <v>384</v>
      </c>
      <c r="BZ170" s="62">
        <v>390</v>
      </c>
      <c r="CA170" s="62">
        <v>391</v>
      </c>
      <c r="CB170" s="62">
        <v>392</v>
      </c>
      <c r="CC170" s="62">
        <v>393</v>
      </c>
      <c r="CD170" s="62">
        <v>394</v>
      </c>
      <c r="CE170" s="62">
        <v>420</v>
      </c>
      <c r="CF170" s="62">
        <v>800</v>
      </c>
      <c r="CG170" s="62">
        <v>801</v>
      </c>
      <c r="CH170" s="62">
        <v>802</v>
      </c>
      <c r="CI170" s="62">
        <v>803</v>
      </c>
      <c r="CJ170" s="62">
        <v>805</v>
      </c>
      <c r="CK170" s="62">
        <v>806</v>
      </c>
      <c r="CL170" s="62">
        <v>807</v>
      </c>
      <c r="CM170" s="62">
        <v>808</v>
      </c>
      <c r="CN170" s="62">
        <v>810</v>
      </c>
      <c r="CO170" s="62">
        <v>811</v>
      </c>
      <c r="CP170" s="62">
        <v>812</v>
      </c>
      <c r="CQ170" s="62">
        <v>813</v>
      </c>
      <c r="CR170" s="62">
        <v>815</v>
      </c>
      <c r="CS170" s="62">
        <v>816</v>
      </c>
      <c r="CT170" s="62">
        <v>821</v>
      </c>
      <c r="CU170" s="62">
        <v>822</v>
      </c>
      <c r="CV170" s="62">
        <v>823</v>
      </c>
      <c r="CW170" s="62">
        <v>825</v>
      </c>
      <c r="CX170" s="62">
        <v>826</v>
      </c>
      <c r="CY170" s="62">
        <v>830</v>
      </c>
      <c r="CZ170" s="62">
        <v>831</v>
      </c>
      <c r="DA170" s="62">
        <v>835</v>
      </c>
      <c r="DB170" s="62">
        <v>836</v>
      </c>
      <c r="DC170" s="62">
        <v>837</v>
      </c>
      <c r="DD170" s="62">
        <v>840</v>
      </c>
      <c r="DE170" s="62">
        <v>841</v>
      </c>
      <c r="DF170" s="62">
        <v>845</v>
      </c>
      <c r="DG170" s="62">
        <v>846</v>
      </c>
      <c r="DH170" s="62">
        <v>850</v>
      </c>
      <c r="DI170" s="62">
        <v>851</v>
      </c>
      <c r="DJ170" s="62">
        <v>852</v>
      </c>
      <c r="DK170" s="62">
        <v>855</v>
      </c>
      <c r="DL170" s="62">
        <v>856</v>
      </c>
      <c r="DM170" s="62">
        <v>857</v>
      </c>
      <c r="DN170" s="62">
        <v>860</v>
      </c>
      <c r="DO170" s="62">
        <v>861</v>
      </c>
      <c r="DP170" s="62">
        <v>865</v>
      </c>
      <c r="DQ170" s="62">
        <v>866</v>
      </c>
      <c r="DR170" s="62">
        <v>867</v>
      </c>
      <c r="DS170" s="62">
        <v>868</v>
      </c>
      <c r="DT170" s="62">
        <v>869</v>
      </c>
      <c r="DU170" s="62">
        <v>870</v>
      </c>
      <c r="DV170" s="62">
        <v>871</v>
      </c>
      <c r="DW170" s="62">
        <v>872</v>
      </c>
      <c r="DX170" s="62">
        <v>873</v>
      </c>
      <c r="DY170" s="62">
        <v>874</v>
      </c>
      <c r="DZ170" s="62">
        <v>876</v>
      </c>
      <c r="EA170" s="62">
        <v>877</v>
      </c>
      <c r="EB170" s="62">
        <v>878</v>
      </c>
      <c r="EC170" s="62">
        <v>879</v>
      </c>
      <c r="ED170" s="62">
        <v>880</v>
      </c>
      <c r="EE170" s="62">
        <v>881</v>
      </c>
      <c r="EF170" s="62">
        <v>882</v>
      </c>
      <c r="EG170" s="62">
        <v>883</v>
      </c>
      <c r="EH170" s="62">
        <v>884</v>
      </c>
      <c r="EI170" s="62">
        <v>885</v>
      </c>
      <c r="EJ170" s="62">
        <v>886</v>
      </c>
      <c r="EK170" s="62">
        <v>887</v>
      </c>
      <c r="EL170" s="62">
        <v>888</v>
      </c>
      <c r="EM170" s="62">
        <v>889</v>
      </c>
      <c r="EN170" s="62">
        <v>890</v>
      </c>
      <c r="EO170" s="62">
        <v>891</v>
      </c>
      <c r="EP170" s="62">
        <v>892</v>
      </c>
      <c r="EQ170" s="62">
        <v>893</v>
      </c>
      <c r="ER170" s="62">
        <v>894</v>
      </c>
      <c r="ES170" s="62">
        <v>895</v>
      </c>
      <c r="ET170" s="62">
        <v>896</v>
      </c>
      <c r="EU170" s="62">
        <v>908</v>
      </c>
      <c r="EV170" s="62">
        <v>909</v>
      </c>
      <c r="EW170" s="62">
        <v>916</v>
      </c>
      <c r="EX170" s="62">
        <v>919</v>
      </c>
      <c r="EY170" s="62">
        <v>921</v>
      </c>
      <c r="EZ170" s="62">
        <v>925</v>
      </c>
      <c r="FA170" s="62">
        <v>926</v>
      </c>
      <c r="FB170" s="62">
        <v>928</v>
      </c>
      <c r="FC170" s="62">
        <v>929</v>
      </c>
      <c r="FD170" s="62">
        <v>931</v>
      </c>
      <c r="FE170" s="62">
        <v>933</v>
      </c>
      <c r="FF170" s="62">
        <v>935</v>
      </c>
      <c r="FG170" s="62">
        <v>936</v>
      </c>
      <c r="FH170" s="62">
        <v>937</v>
      </c>
      <c r="FI170" s="62">
        <v>938</v>
      </c>
    </row>
    <row r="171" spans="1:165" x14ac:dyDescent="0.25">
      <c r="A171">
        <v>2</v>
      </c>
      <c r="B171" t="s">
        <v>42</v>
      </c>
      <c r="C171" s="62">
        <v>603970</v>
      </c>
      <c r="D171" s="62">
        <v>68760</v>
      </c>
      <c r="E171" s="62">
        <v>52120</v>
      </c>
      <c r="F171" s="62">
        <v>27100</v>
      </c>
      <c r="G171" s="62">
        <v>29120</v>
      </c>
      <c r="H171" s="62">
        <v>82610</v>
      </c>
      <c r="I171" s="62">
        <v>55080</v>
      </c>
      <c r="J171" s="62">
        <v>98790</v>
      </c>
      <c r="K171" s="62">
        <v>60700</v>
      </c>
      <c r="L171" s="62">
        <v>67080</v>
      </c>
      <c r="M171" s="62">
        <v>60370</v>
      </c>
      <c r="N171" s="62">
        <v>220</v>
      </c>
      <c r="O171" s="62">
        <v>1780</v>
      </c>
      <c r="P171" s="62">
        <v>2300</v>
      </c>
      <c r="Q171" s="62">
        <v>1690</v>
      </c>
      <c r="R171" s="62">
        <v>1550</v>
      </c>
      <c r="S171" s="62">
        <v>1430</v>
      </c>
      <c r="T171" s="62">
        <v>810</v>
      </c>
      <c r="U171" s="62">
        <v>1920</v>
      </c>
      <c r="V171" s="62">
        <v>2400</v>
      </c>
      <c r="W171" s="62">
        <v>2760</v>
      </c>
      <c r="X171" s="62">
        <v>2680</v>
      </c>
      <c r="Y171" s="62">
        <v>2140</v>
      </c>
      <c r="Z171" s="62">
        <v>1800</v>
      </c>
      <c r="AA171" s="62">
        <v>2210</v>
      </c>
      <c r="AB171" s="62">
        <v>3860</v>
      </c>
      <c r="AC171" s="62">
        <v>3150</v>
      </c>
      <c r="AD171" s="62">
        <v>3020</v>
      </c>
      <c r="AE171" s="62">
        <v>3590</v>
      </c>
      <c r="AF171" s="62">
        <v>4290</v>
      </c>
      <c r="AG171" s="62">
        <v>3140</v>
      </c>
      <c r="AH171" s="62">
        <v>3800</v>
      </c>
      <c r="AI171" s="62">
        <v>2390</v>
      </c>
      <c r="AJ171" s="62">
        <v>2580</v>
      </c>
      <c r="AK171" s="62">
        <v>3050</v>
      </c>
      <c r="AL171" s="62">
        <v>3140</v>
      </c>
      <c r="AM171" s="62">
        <v>2670</v>
      </c>
      <c r="AN171" s="62">
        <v>1660</v>
      </c>
      <c r="AO171" s="62">
        <v>1730</v>
      </c>
      <c r="AP171" s="62">
        <v>3540</v>
      </c>
      <c r="AQ171" s="62">
        <v>3540</v>
      </c>
      <c r="AR171" s="62">
        <v>1950</v>
      </c>
      <c r="AS171" s="62">
        <v>2720</v>
      </c>
      <c r="AT171" s="62">
        <v>2700</v>
      </c>
      <c r="AU171" s="62">
        <v>12940</v>
      </c>
      <c r="AV171" s="62">
        <v>3770</v>
      </c>
      <c r="AW171" s="62">
        <v>3860</v>
      </c>
      <c r="AX171" s="62">
        <v>3640</v>
      </c>
      <c r="AY171" s="62">
        <v>3130</v>
      </c>
      <c r="AZ171" s="62">
        <v>3530</v>
      </c>
      <c r="BA171" s="62">
        <v>2740</v>
      </c>
      <c r="BB171" s="62">
        <v>1350</v>
      </c>
      <c r="BC171" s="62">
        <v>5060</v>
      </c>
      <c r="BD171" s="62">
        <v>1950</v>
      </c>
      <c r="BE171" s="62">
        <v>3680</v>
      </c>
      <c r="BF171" s="62">
        <v>3720</v>
      </c>
      <c r="BG171" s="62">
        <v>3810</v>
      </c>
      <c r="BH171" s="62">
        <v>2330</v>
      </c>
      <c r="BI171" s="62">
        <v>4810</v>
      </c>
      <c r="BJ171" s="62">
        <v>3180</v>
      </c>
      <c r="BK171" s="62">
        <v>2440</v>
      </c>
      <c r="BL171" s="62">
        <v>2290</v>
      </c>
      <c r="BM171" s="62">
        <v>3360</v>
      </c>
      <c r="BN171" s="62">
        <v>2690</v>
      </c>
      <c r="BO171" s="62">
        <v>2940</v>
      </c>
      <c r="BP171" s="62">
        <v>3700</v>
      </c>
      <c r="BQ171" s="62">
        <v>2530</v>
      </c>
      <c r="BR171" s="62">
        <v>3440</v>
      </c>
      <c r="BS171" s="62">
        <v>3420</v>
      </c>
      <c r="BT171" s="62">
        <v>5700</v>
      </c>
      <c r="BU171" s="62">
        <v>5960</v>
      </c>
      <c r="BV171" s="62">
        <v>2710</v>
      </c>
      <c r="BW171" s="62">
        <v>4710</v>
      </c>
      <c r="BX171" s="62">
        <v>8160</v>
      </c>
      <c r="BY171" s="62">
        <v>4250</v>
      </c>
      <c r="BZ171" s="62">
        <v>2200</v>
      </c>
      <c r="CA171" s="62">
        <v>2940</v>
      </c>
      <c r="CB171" s="62">
        <v>2180</v>
      </c>
      <c r="CC171" s="62">
        <v>1680</v>
      </c>
      <c r="CD171" s="62">
        <v>3220</v>
      </c>
      <c r="CE171" s="62">
        <v>20</v>
      </c>
      <c r="CF171" s="62">
        <v>2610</v>
      </c>
      <c r="CG171" s="62">
        <v>3880</v>
      </c>
      <c r="CH171" s="62">
        <v>2290</v>
      </c>
      <c r="CI171" s="62">
        <v>3080</v>
      </c>
      <c r="CJ171" s="62">
        <v>1150</v>
      </c>
      <c r="CK171" s="62">
        <v>1480</v>
      </c>
      <c r="CL171" s="62">
        <v>1810</v>
      </c>
      <c r="CM171" s="62">
        <v>2210</v>
      </c>
      <c r="CN171" s="62">
        <v>2510</v>
      </c>
      <c r="CO171" s="62">
        <v>4020</v>
      </c>
      <c r="CP171" s="62">
        <v>1820</v>
      </c>
      <c r="CQ171" s="62">
        <v>1930</v>
      </c>
      <c r="CR171" s="62">
        <v>7270</v>
      </c>
      <c r="CS171" s="62">
        <v>1940</v>
      </c>
      <c r="CT171" s="62">
        <v>2480</v>
      </c>
      <c r="CU171" s="62">
        <v>2220</v>
      </c>
      <c r="CV171" s="62">
        <v>2800</v>
      </c>
      <c r="CW171" s="62">
        <v>5930</v>
      </c>
      <c r="CX171" s="62">
        <v>2740</v>
      </c>
      <c r="CY171" s="62">
        <v>8690</v>
      </c>
      <c r="CZ171" s="62">
        <v>2960</v>
      </c>
      <c r="DA171" s="62">
        <v>4980</v>
      </c>
      <c r="DB171" s="62">
        <v>1750</v>
      </c>
      <c r="DC171" s="62">
        <v>1820</v>
      </c>
      <c r="DD171" s="62">
        <v>5550</v>
      </c>
      <c r="DE171" s="62">
        <v>1180</v>
      </c>
      <c r="DF171" s="62">
        <v>5890</v>
      </c>
      <c r="DG171" s="62">
        <v>2510</v>
      </c>
      <c r="DH171" s="62">
        <v>14960</v>
      </c>
      <c r="DI171" s="62">
        <v>1880</v>
      </c>
      <c r="DJ171" s="62">
        <v>2310</v>
      </c>
      <c r="DK171" s="62">
        <v>7770</v>
      </c>
      <c r="DL171" s="62">
        <v>3500</v>
      </c>
      <c r="DM171" s="62">
        <v>780</v>
      </c>
      <c r="DN171" s="62">
        <v>9790</v>
      </c>
      <c r="DO171" s="62">
        <v>2570</v>
      </c>
      <c r="DP171" s="62">
        <v>5640</v>
      </c>
      <c r="DQ171" s="62">
        <v>2220</v>
      </c>
      <c r="DR171" s="62">
        <v>1210</v>
      </c>
      <c r="DS171" s="62">
        <v>2110</v>
      </c>
      <c r="DT171" s="62">
        <v>2280</v>
      </c>
      <c r="DU171" s="62">
        <v>1390</v>
      </c>
      <c r="DV171" s="62">
        <v>1660</v>
      </c>
      <c r="DW171" s="62">
        <v>1870</v>
      </c>
      <c r="DX171" s="62">
        <v>6600</v>
      </c>
      <c r="DY171" s="62">
        <v>2210</v>
      </c>
      <c r="DZ171" s="62">
        <v>1400</v>
      </c>
      <c r="EA171" s="62">
        <v>2420</v>
      </c>
      <c r="EB171" s="62">
        <v>8230</v>
      </c>
      <c r="EC171" s="62">
        <v>2890</v>
      </c>
      <c r="ED171" s="62">
        <v>1460</v>
      </c>
      <c r="EE171" s="62">
        <v>16270</v>
      </c>
      <c r="EF171" s="62">
        <v>2220</v>
      </c>
      <c r="EG171" s="62">
        <v>1810</v>
      </c>
      <c r="EH171" s="62">
        <v>1900</v>
      </c>
      <c r="EI171" s="62">
        <v>6830</v>
      </c>
      <c r="EJ171" s="62">
        <v>17580</v>
      </c>
      <c r="EK171" s="62">
        <v>3180</v>
      </c>
      <c r="EL171" s="62">
        <v>13420</v>
      </c>
      <c r="EM171" s="62">
        <v>1940</v>
      </c>
      <c r="EN171" s="62">
        <v>1700</v>
      </c>
      <c r="EO171" s="62">
        <v>8790</v>
      </c>
      <c r="EP171" s="62">
        <v>2940</v>
      </c>
      <c r="EQ171" s="62">
        <v>3760</v>
      </c>
      <c r="ER171" s="62">
        <v>2090</v>
      </c>
      <c r="ES171" s="62">
        <v>4320</v>
      </c>
      <c r="ET171" s="62">
        <v>4150</v>
      </c>
      <c r="EU171" s="62">
        <v>6030</v>
      </c>
      <c r="EV171" s="62">
        <v>5970</v>
      </c>
      <c r="EW171" s="62">
        <v>7330</v>
      </c>
      <c r="EX171" s="62">
        <v>14480</v>
      </c>
      <c r="EY171" s="62">
        <v>1550</v>
      </c>
      <c r="EZ171" s="62">
        <v>8410</v>
      </c>
      <c r="FA171" s="62">
        <v>9240</v>
      </c>
      <c r="FB171" s="62">
        <v>8300</v>
      </c>
      <c r="FC171" s="62">
        <v>3550</v>
      </c>
      <c r="FD171" s="62">
        <v>7730</v>
      </c>
      <c r="FE171" s="62">
        <v>6480</v>
      </c>
      <c r="FF171" s="62">
        <v>8440</v>
      </c>
      <c r="FG171" s="62">
        <v>12960</v>
      </c>
      <c r="FH171" s="62">
        <v>6530</v>
      </c>
      <c r="FI171" s="62">
        <v>9060</v>
      </c>
    </row>
    <row r="172" spans="1:165" x14ac:dyDescent="0.25">
      <c r="A172">
        <v>3</v>
      </c>
      <c r="B172" t="s">
        <v>43</v>
      </c>
      <c r="C172" s="62">
        <v>0.92</v>
      </c>
      <c r="D172" s="62">
        <v>0.93</v>
      </c>
      <c r="E172" s="62">
        <v>0.92</v>
      </c>
      <c r="F172" s="62">
        <v>0.92</v>
      </c>
      <c r="G172" s="62">
        <v>0.9</v>
      </c>
      <c r="H172" s="62">
        <v>0.91</v>
      </c>
      <c r="I172" s="62">
        <v>0.94</v>
      </c>
      <c r="J172" s="62">
        <v>0.93</v>
      </c>
      <c r="K172" s="62">
        <v>0.92</v>
      </c>
      <c r="L172" s="62">
        <v>0.91</v>
      </c>
      <c r="M172" s="62">
        <v>0.92</v>
      </c>
      <c r="N172" s="62">
        <v>0.98</v>
      </c>
      <c r="O172" s="62">
        <v>0.92</v>
      </c>
      <c r="P172" s="62">
        <v>0.92</v>
      </c>
      <c r="Q172" s="62">
        <v>0.91</v>
      </c>
      <c r="R172" s="62">
        <v>0.93</v>
      </c>
      <c r="S172" s="62">
        <v>0.91</v>
      </c>
      <c r="T172" s="62">
        <v>0.9</v>
      </c>
      <c r="U172" s="62">
        <v>0.91</v>
      </c>
      <c r="V172" s="62">
        <v>0.92</v>
      </c>
      <c r="W172" s="62">
        <v>0.93</v>
      </c>
      <c r="X172" s="62">
        <v>0.93</v>
      </c>
      <c r="Y172" s="62">
        <v>0.93</v>
      </c>
      <c r="Z172" s="62">
        <v>0.93</v>
      </c>
      <c r="AA172" s="62">
        <v>0.92</v>
      </c>
      <c r="AB172" s="62">
        <v>0.93</v>
      </c>
      <c r="AC172" s="62">
        <v>0.95</v>
      </c>
      <c r="AD172" s="62">
        <v>0.94</v>
      </c>
      <c r="AE172" s="62">
        <v>0.93</v>
      </c>
      <c r="AF172" s="62">
        <v>0.93</v>
      </c>
      <c r="AG172" s="62">
        <v>0.94</v>
      </c>
      <c r="AH172" s="62">
        <v>0.93</v>
      </c>
      <c r="AI172" s="62">
        <v>0.93</v>
      </c>
      <c r="AJ172" s="62">
        <v>0.95</v>
      </c>
      <c r="AK172" s="62">
        <v>0.94</v>
      </c>
      <c r="AL172" s="62">
        <v>0.92</v>
      </c>
      <c r="AM172" s="62">
        <v>0.93</v>
      </c>
      <c r="AN172" s="62">
        <v>0.94</v>
      </c>
      <c r="AO172" s="62">
        <v>0.92</v>
      </c>
      <c r="AP172" s="62">
        <v>0.92</v>
      </c>
      <c r="AQ172" s="62">
        <v>0.96</v>
      </c>
      <c r="AR172" s="62">
        <v>0.93</v>
      </c>
      <c r="AS172" s="62">
        <v>0.95</v>
      </c>
      <c r="AT172" s="62">
        <v>0.95</v>
      </c>
      <c r="AU172" s="62">
        <v>0.9</v>
      </c>
      <c r="AV172" s="62">
        <v>0.92</v>
      </c>
      <c r="AW172" s="62">
        <v>0.92</v>
      </c>
      <c r="AX172" s="62">
        <v>0.9</v>
      </c>
      <c r="AY172" s="62">
        <v>0.92</v>
      </c>
      <c r="AZ172" s="62">
        <v>0.9</v>
      </c>
      <c r="BA172" s="62">
        <v>0.91</v>
      </c>
      <c r="BB172" s="62">
        <v>0.85</v>
      </c>
      <c r="BC172" s="62">
        <v>0.91</v>
      </c>
      <c r="BD172" s="62">
        <v>0.91</v>
      </c>
      <c r="BE172" s="62">
        <v>0.93</v>
      </c>
      <c r="BF172" s="62">
        <v>0.93</v>
      </c>
      <c r="BG172" s="62">
        <v>0.91</v>
      </c>
      <c r="BH172" s="62">
        <v>0.92</v>
      </c>
      <c r="BI172" s="62">
        <v>0.88</v>
      </c>
      <c r="BJ172" s="62">
        <v>0.91</v>
      </c>
      <c r="BK172" s="62">
        <v>0.9</v>
      </c>
      <c r="BL172" s="62">
        <v>0.88</v>
      </c>
      <c r="BM172" s="62">
        <v>0.91</v>
      </c>
      <c r="BN172" s="62">
        <v>0.91</v>
      </c>
      <c r="BO172" s="62">
        <v>0.93</v>
      </c>
      <c r="BP172" s="62">
        <v>0.9</v>
      </c>
      <c r="BQ172" s="62">
        <v>0.91</v>
      </c>
      <c r="BR172" s="62">
        <v>0.89</v>
      </c>
      <c r="BS172" s="62">
        <v>0.92</v>
      </c>
      <c r="BT172" s="62">
        <v>0.91</v>
      </c>
      <c r="BU172" s="62">
        <v>0.9</v>
      </c>
      <c r="BV172" s="62">
        <v>0.94</v>
      </c>
      <c r="BW172" s="62">
        <v>0.93</v>
      </c>
      <c r="BX172" s="62">
        <v>0.9</v>
      </c>
      <c r="BY172" s="62">
        <v>0.92</v>
      </c>
      <c r="BZ172" s="62">
        <v>0.88</v>
      </c>
      <c r="CA172" s="62">
        <v>0.89</v>
      </c>
      <c r="CB172" s="62">
        <v>0.91</v>
      </c>
      <c r="CC172" s="62">
        <v>0.89</v>
      </c>
      <c r="CD172" s="62">
        <v>0.9</v>
      </c>
      <c r="CE172" s="62">
        <v>0.9</v>
      </c>
      <c r="CF172" s="62">
        <v>0.95</v>
      </c>
      <c r="CG172" s="62">
        <v>0.9</v>
      </c>
      <c r="CH172" s="62">
        <v>0.92</v>
      </c>
      <c r="CI172" s="62">
        <v>0.92</v>
      </c>
      <c r="CJ172" s="62">
        <v>0.9</v>
      </c>
      <c r="CK172" s="62">
        <v>0.88</v>
      </c>
      <c r="CL172" s="62">
        <v>0.91</v>
      </c>
      <c r="CM172" s="62">
        <v>0.91</v>
      </c>
      <c r="CN172" s="62">
        <v>0.91</v>
      </c>
      <c r="CO172" s="62">
        <v>0.93</v>
      </c>
      <c r="CP172" s="62">
        <v>0.89</v>
      </c>
      <c r="CQ172" s="62">
        <v>0.92</v>
      </c>
      <c r="CR172" s="62">
        <v>0.93</v>
      </c>
      <c r="CS172" s="62">
        <v>0.93</v>
      </c>
      <c r="CT172" s="62">
        <v>0.92</v>
      </c>
      <c r="CU172" s="62">
        <v>0.93</v>
      </c>
      <c r="CV172" s="62">
        <v>0.93</v>
      </c>
      <c r="CW172" s="62">
        <v>0.95</v>
      </c>
      <c r="CX172" s="62">
        <v>0.92</v>
      </c>
      <c r="CY172" s="62">
        <v>0.92</v>
      </c>
      <c r="CZ172" s="62">
        <v>0.91</v>
      </c>
      <c r="DA172" s="62">
        <v>0.93</v>
      </c>
      <c r="DB172" s="62">
        <v>0.92</v>
      </c>
      <c r="DC172" s="62">
        <v>0.91</v>
      </c>
      <c r="DD172" s="62">
        <v>0.92</v>
      </c>
      <c r="DE172" s="62">
        <v>0.9</v>
      </c>
      <c r="DF172" s="62">
        <v>0.91</v>
      </c>
      <c r="DG172" s="62">
        <v>0.92</v>
      </c>
      <c r="DH172" s="62">
        <v>0.92</v>
      </c>
      <c r="DI172" s="62">
        <v>0.88</v>
      </c>
      <c r="DJ172" s="62">
        <v>0.89</v>
      </c>
      <c r="DK172" s="62">
        <v>0.93</v>
      </c>
      <c r="DL172" s="62">
        <v>0.9</v>
      </c>
      <c r="DM172" s="62">
        <v>0.95</v>
      </c>
      <c r="DN172" s="62">
        <v>0.93</v>
      </c>
      <c r="DO172" s="62">
        <v>0.9</v>
      </c>
      <c r="DP172" s="62">
        <v>0.94</v>
      </c>
      <c r="DQ172" s="62">
        <v>0.93</v>
      </c>
      <c r="DR172" s="62">
        <v>0.93</v>
      </c>
      <c r="DS172" s="62">
        <v>0.95</v>
      </c>
      <c r="DT172" s="62">
        <v>0.93</v>
      </c>
      <c r="DU172" s="62">
        <v>0.93</v>
      </c>
      <c r="DV172" s="62">
        <v>0.96</v>
      </c>
      <c r="DW172" s="62">
        <v>0.95</v>
      </c>
      <c r="DX172" s="62">
        <v>0.93</v>
      </c>
      <c r="DY172" s="62">
        <v>0.92</v>
      </c>
      <c r="DZ172" s="62">
        <v>0.9</v>
      </c>
      <c r="EA172" s="62">
        <v>0.94</v>
      </c>
      <c r="EB172" s="62">
        <v>0.93</v>
      </c>
      <c r="EC172" s="62">
        <v>0.95</v>
      </c>
      <c r="ED172" s="62">
        <v>0.94</v>
      </c>
      <c r="EE172" s="62">
        <v>0.92</v>
      </c>
      <c r="EF172" s="62">
        <v>0.93</v>
      </c>
      <c r="EG172" s="62">
        <v>0.91</v>
      </c>
      <c r="EH172" s="62">
        <v>0.93</v>
      </c>
      <c r="EI172" s="62">
        <v>0.92</v>
      </c>
      <c r="EJ172" s="62">
        <v>0.92</v>
      </c>
      <c r="EK172" s="62">
        <v>0.92</v>
      </c>
      <c r="EL172" s="62">
        <v>0.91</v>
      </c>
      <c r="EM172" s="62">
        <v>0.92</v>
      </c>
      <c r="EN172" s="62">
        <v>0.88</v>
      </c>
      <c r="EO172" s="62">
        <v>0.9</v>
      </c>
      <c r="EP172" s="62">
        <v>0.87</v>
      </c>
      <c r="EQ172" s="62">
        <v>0.9</v>
      </c>
      <c r="ER172" s="62">
        <v>0.92</v>
      </c>
      <c r="ES172" s="62">
        <v>0.94</v>
      </c>
      <c r="ET172" s="62">
        <v>0.9</v>
      </c>
      <c r="EU172" s="62">
        <v>0.91</v>
      </c>
      <c r="EV172" s="62">
        <v>0.92</v>
      </c>
      <c r="EW172" s="62">
        <v>0.92</v>
      </c>
      <c r="EX172" s="62">
        <v>0.94</v>
      </c>
      <c r="EY172" s="62">
        <v>0.92</v>
      </c>
      <c r="EZ172" s="62">
        <v>0.94</v>
      </c>
      <c r="FA172" s="62">
        <v>0.91</v>
      </c>
      <c r="FB172" s="62">
        <v>0.93</v>
      </c>
      <c r="FC172" s="62">
        <v>0.91</v>
      </c>
      <c r="FD172" s="62">
        <v>0.92</v>
      </c>
      <c r="FE172" s="62">
        <v>0.92</v>
      </c>
      <c r="FF172" s="62">
        <v>0.94</v>
      </c>
      <c r="FG172" s="62">
        <v>0.93</v>
      </c>
      <c r="FH172" s="62">
        <v>0.93</v>
      </c>
      <c r="FI172" s="62">
        <v>0.92</v>
      </c>
    </row>
    <row r="173" spans="1:165" x14ac:dyDescent="0.25">
      <c r="A173">
        <v>4</v>
      </c>
      <c r="B173" t="s">
        <v>44</v>
      </c>
      <c r="C173" s="62">
        <v>0.9</v>
      </c>
      <c r="D173" s="62">
        <v>0.91</v>
      </c>
      <c r="E173" s="62">
        <v>0.9</v>
      </c>
      <c r="F173" s="62">
        <v>0.92</v>
      </c>
      <c r="G173" s="62">
        <v>0.88</v>
      </c>
      <c r="H173" s="62">
        <v>0.89</v>
      </c>
      <c r="I173" s="62">
        <v>0.93</v>
      </c>
      <c r="J173" s="62">
        <v>0.91</v>
      </c>
      <c r="K173" s="62">
        <v>0.91</v>
      </c>
      <c r="L173" s="62">
        <v>0.89</v>
      </c>
      <c r="M173" s="62">
        <v>0.9</v>
      </c>
      <c r="N173" s="62">
        <v>0.98</v>
      </c>
      <c r="O173" s="62">
        <v>0.92</v>
      </c>
      <c r="P173" s="62">
        <v>0.91</v>
      </c>
      <c r="Q173" s="62">
        <v>0.9</v>
      </c>
      <c r="R173" s="62">
        <v>0.93</v>
      </c>
      <c r="S173" s="62">
        <v>0.91</v>
      </c>
      <c r="T173" s="62">
        <v>0.9</v>
      </c>
      <c r="U173" s="62">
        <v>0.9</v>
      </c>
      <c r="V173" s="62">
        <v>0.92</v>
      </c>
      <c r="W173" s="62">
        <v>0.93</v>
      </c>
      <c r="X173" s="62">
        <v>0.92</v>
      </c>
      <c r="Y173" s="62">
        <v>0.93</v>
      </c>
      <c r="Z173" s="62">
        <v>0.93</v>
      </c>
      <c r="AA173" s="62">
        <v>0.91</v>
      </c>
      <c r="AB173" s="62">
        <v>0.92</v>
      </c>
      <c r="AC173" s="62">
        <v>0.93</v>
      </c>
      <c r="AD173" s="62">
        <v>0.94</v>
      </c>
      <c r="AE173" s="62">
        <v>0.92</v>
      </c>
      <c r="AF173" s="62">
        <v>0.92</v>
      </c>
      <c r="AG173" s="62">
        <v>0.94</v>
      </c>
      <c r="AH173" s="62">
        <v>0.92</v>
      </c>
      <c r="AI173" s="62">
        <v>0.92</v>
      </c>
      <c r="AJ173" s="62">
        <v>0.95</v>
      </c>
      <c r="AK173" s="62">
        <v>0.93</v>
      </c>
      <c r="AL173" s="62">
        <v>0.91</v>
      </c>
      <c r="AM173" s="62">
        <v>0.93</v>
      </c>
      <c r="AN173" s="62">
        <v>0.93</v>
      </c>
      <c r="AO173" s="62">
        <v>0.92</v>
      </c>
      <c r="AP173" s="62">
        <v>0.91</v>
      </c>
      <c r="AQ173" s="62">
        <v>0.95</v>
      </c>
      <c r="AR173" s="62">
        <v>0.93</v>
      </c>
      <c r="AS173" s="62">
        <v>0.95</v>
      </c>
      <c r="AT173" s="62">
        <v>0.94</v>
      </c>
      <c r="AU173" s="62">
        <v>0.89</v>
      </c>
      <c r="AV173" s="62">
        <v>0.9</v>
      </c>
      <c r="AW173" s="62">
        <v>0.9</v>
      </c>
      <c r="AX173" s="62">
        <v>0.86</v>
      </c>
      <c r="AY173" s="62">
        <v>0.91</v>
      </c>
      <c r="AZ173" s="62">
        <v>0.88</v>
      </c>
      <c r="BA173" s="62">
        <v>0.88</v>
      </c>
      <c r="BB173" s="62">
        <v>0.81</v>
      </c>
      <c r="BC173" s="62">
        <v>0.88</v>
      </c>
      <c r="BD173" s="62">
        <v>0.89</v>
      </c>
      <c r="BE173" s="62">
        <v>0.9</v>
      </c>
      <c r="BF173" s="62">
        <v>0.91</v>
      </c>
      <c r="BG173" s="62">
        <v>0.89</v>
      </c>
      <c r="BH173" s="62">
        <v>0.9</v>
      </c>
      <c r="BI173" s="62">
        <v>0.85</v>
      </c>
      <c r="BJ173" s="62">
        <v>0.89</v>
      </c>
      <c r="BK173" s="62">
        <v>0.88</v>
      </c>
      <c r="BL173" s="62">
        <v>0.86</v>
      </c>
      <c r="BM173" s="62">
        <v>0.9</v>
      </c>
      <c r="BN173" s="62">
        <v>0.89</v>
      </c>
      <c r="BO173" s="62">
        <v>0.91</v>
      </c>
      <c r="BP173" s="62">
        <v>0.88</v>
      </c>
      <c r="BQ173" s="62">
        <v>0.88</v>
      </c>
      <c r="BR173" s="62">
        <v>0.87</v>
      </c>
      <c r="BS173" s="62">
        <v>0.89</v>
      </c>
      <c r="BT173" s="62">
        <v>0.89</v>
      </c>
      <c r="BU173" s="62">
        <v>0.88</v>
      </c>
      <c r="BV173" s="62">
        <v>0.92</v>
      </c>
      <c r="BW173" s="62">
        <v>0.9</v>
      </c>
      <c r="BX173" s="62">
        <v>0.88</v>
      </c>
      <c r="BY173" s="62">
        <v>0.9</v>
      </c>
      <c r="BZ173" s="62">
        <v>0.86</v>
      </c>
      <c r="CA173" s="62">
        <v>0.87</v>
      </c>
      <c r="CB173" s="62">
        <v>0.87</v>
      </c>
      <c r="CC173" s="62">
        <v>0.86</v>
      </c>
      <c r="CD173" s="62">
        <v>0.87</v>
      </c>
      <c r="CE173" s="62">
        <v>0.9</v>
      </c>
      <c r="CF173" s="62">
        <v>0.94</v>
      </c>
      <c r="CG173" s="62">
        <v>0.88</v>
      </c>
      <c r="CH173" s="62">
        <v>0.91</v>
      </c>
      <c r="CI173" s="62">
        <v>0.91</v>
      </c>
      <c r="CJ173" s="62">
        <v>0.89</v>
      </c>
      <c r="CK173" s="62">
        <v>0.87</v>
      </c>
      <c r="CL173" s="62">
        <v>0.88</v>
      </c>
      <c r="CM173" s="62">
        <v>0.89</v>
      </c>
      <c r="CN173" s="62">
        <v>0.89</v>
      </c>
      <c r="CO173" s="62">
        <v>0.92</v>
      </c>
      <c r="CP173" s="62">
        <v>0.88</v>
      </c>
      <c r="CQ173" s="62">
        <v>0.91</v>
      </c>
      <c r="CR173" s="62">
        <v>0.91</v>
      </c>
      <c r="CS173" s="62">
        <v>0.91</v>
      </c>
      <c r="CT173" s="62">
        <v>0.91</v>
      </c>
      <c r="CU173" s="62">
        <v>0.92</v>
      </c>
      <c r="CV173" s="62">
        <v>0.91</v>
      </c>
      <c r="CW173" s="62">
        <v>0.94</v>
      </c>
      <c r="CX173" s="62">
        <v>0.9</v>
      </c>
      <c r="CY173" s="62">
        <v>0.89</v>
      </c>
      <c r="CZ173" s="62">
        <v>0.88</v>
      </c>
      <c r="DA173" s="62">
        <v>0.92</v>
      </c>
      <c r="DB173" s="62">
        <v>0.91</v>
      </c>
      <c r="DC173" s="62">
        <v>0.89</v>
      </c>
      <c r="DD173" s="62">
        <v>0.9</v>
      </c>
      <c r="DE173" s="62">
        <v>0.88</v>
      </c>
      <c r="DF173" s="62">
        <v>0.9</v>
      </c>
      <c r="DG173" s="62">
        <v>0.9</v>
      </c>
      <c r="DH173" s="62">
        <v>0.91</v>
      </c>
      <c r="DI173" s="62">
        <v>0.86</v>
      </c>
      <c r="DJ173" s="62">
        <v>0.87</v>
      </c>
      <c r="DK173" s="62">
        <v>0.91</v>
      </c>
      <c r="DL173" s="62">
        <v>0.88</v>
      </c>
      <c r="DM173" s="62">
        <v>0.94</v>
      </c>
      <c r="DN173" s="62">
        <v>0.91</v>
      </c>
      <c r="DO173" s="62">
        <v>0.86</v>
      </c>
      <c r="DP173" s="62">
        <v>0.93</v>
      </c>
      <c r="DQ173" s="62">
        <v>0.9</v>
      </c>
      <c r="DR173" s="62">
        <v>0.91</v>
      </c>
      <c r="DS173" s="62">
        <v>0.94</v>
      </c>
      <c r="DT173" s="62">
        <v>0.91</v>
      </c>
      <c r="DU173" s="62">
        <v>0.91</v>
      </c>
      <c r="DV173" s="62">
        <v>0.96</v>
      </c>
      <c r="DW173" s="62">
        <v>0.93</v>
      </c>
      <c r="DX173" s="62">
        <v>0.91</v>
      </c>
      <c r="DY173" s="62">
        <v>0.91</v>
      </c>
      <c r="DZ173" s="62">
        <v>0.89</v>
      </c>
      <c r="EA173" s="62">
        <v>0.92</v>
      </c>
      <c r="EB173" s="62">
        <v>0.92</v>
      </c>
      <c r="EC173" s="62">
        <v>0.94</v>
      </c>
      <c r="ED173" s="62">
        <v>0.93</v>
      </c>
      <c r="EE173" s="62">
        <v>0.89</v>
      </c>
      <c r="EF173" s="62">
        <v>0.9</v>
      </c>
      <c r="EG173" s="62">
        <v>0.88</v>
      </c>
      <c r="EH173" s="62">
        <v>0.91</v>
      </c>
      <c r="EI173" s="62">
        <v>0.9</v>
      </c>
      <c r="EJ173" s="62">
        <v>0.91</v>
      </c>
      <c r="EK173" s="62">
        <v>0.91</v>
      </c>
      <c r="EL173" s="62">
        <v>0.89</v>
      </c>
      <c r="EM173" s="62">
        <v>0.91</v>
      </c>
      <c r="EN173" s="62">
        <v>0.86</v>
      </c>
      <c r="EO173" s="62">
        <v>0.89</v>
      </c>
      <c r="EP173" s="62">
        <v>0.85</v>
      </c>
      <c r="EQ173" s="62">
        <v>0.87</v>
      </c>
      <c r="ER173" s="62">
        <v>0.89</v>
      </c>
      <c r="ES173" s="62">
        <v>0.92</v>
      </c>
      <c r="ET173" s="62">
        <v>0.88</v>
      </c>
      <c r="EU173" s="62">
        <v>0.91</v>
      </c>
      <c r="EV173" s="62">
        <v>0.9</v>
      </c>
      <c r="EW173" s="62">
        <v>0.91</v>
      </c>
      <c r="EX173" s="62">
        <v>0.93</v>
      </c>
      <c r="EY173" s="62">
        <v>0.9</v>
      </c>
      <c r="EZ173" s="62">
        <v>0.92</v>
      </c>
      <c r="FA173" s="62">
        <v>0.88</v>
      </c>
      <c r="FB173" s="62">
        <v>0.91</v>
      </c>
      <c r="FC173" s="62">
        <v>0.89</v>
      </c>
      <c r="FD173" s="62">
        <v>0.91</v>
      </c>
      <c r="FE173" s="62">
        <v>0.9</v>
      </c>
      <c r="FF173" s="62">
        <v>0.92</v>
      </c>
      <c r="FG173" s="62">
        <v>0.92</v>
      </c>
      <c r="FH173" s="62">
        <v>0.91</v>
      </c>
      <c r="FI173" s="62">
        <v>0.91</v>
      </c>
    </row>
    <row r="174" spans="1:165" x14ac:dyDescent="0.25">
      <c r="A174">
        <v>5</v>
      </c>
      <c r="B174" t="s">
        <v>45</v>
      </c>
      <c r="C174" s="62">
        <v>0.32</v>
      </c>
      <c r="D174" s="62">
        <v>0.31</v>
      </c>
      <c r="E174" s="62">
        <v>0.34</v>
      </c>
      <c r="F174" s="62">
        <v>0.22</v>
      </c>
      <c r="G174" s="62">
        <v>0.41</v>
      </c>
      <c r="H174" s="62">
        <v>0.36</v>
      </c>
      <c r="I174" s="62">
        <v>0.22</v>
      </c>
      <c r="J174" s="62">
        <v>0.28000000000000003</v>
      </c>
      <c r="K174" s="62">
        <v>0.4</v>
      </c>
      <c r="L174" s="62">
        <v>0.35</v>
      </c>
      <c r="M174" s="62">
        <v>0.33</v>
      </c>
      <c r="N174" s="62" t="s">
        <v>73</v>
      </c>
      <c r="O174" s="62">
        <v>0.13</v>
      </c>
      <c r="P174" s="62">
        <v>0.12</v>
      </c>
      <c r="Q174" s="62">
        <v>0.25</v>
      </c>
      <c r="R174" s="62">
        <v>0.15</v>
      </c>
      <c r="S174" s="62">
        <v>0.41</v>
      </c>
      <c r="T174" s="62">
        <v>0.15</v>
      </c>
      <c r="U174" s="62">
        <v>0.27</v>
      </c>
      <c r="V174" s="62">
        <v>0.21</v>
      </c>
      <c r="W174" s="62">
        <v>0.22</v>
      </c>
      <c r="X174" s="62">
        <v>0.27</v>
      </c>
      <c r="Y174" s="62">
        <v>0.18</v>
      </c>
      <c r="Z174" s="62">
        <v>0.13</v>
      </c>
      <c r="AA174" s="62">
        <v>0.26</v>
      </c>
      <c r="AB174" s="62">
        <v>0.18</v>
      </c>
      <c r="AC174" s="62">
        <v>0.2</v>
      </c>
      <c r="AD174" s="62">
        <v>0.22</v>
      </c>
      <c r="AE174" s="62">
        <v>0.17</v>
      </c>
      <c r="AF174" s="62">
        <v>0.21</v>
      </c>
      <c r="AG174" s="62">
        <v>0.25</v>
      </c>
      <c r="AH174" s="62">
        <v>0.2</v>
      </c>
      <c r="AI174" s="62">
        <v>0.27</v>
      </c>
      <c r="AJ174" s="62">
        <v>0.28000000000000003</v>
      </c>
      <c r="AK174" s="62">
        <v>0.3</v>
      </c>
      <c r="AL174" s="62">
        <v>0.26</v>
      </c>
      <c r="AM174" s="62">
        <v>0.24</v>
      </c>
      <c r="AN174" s="62">
        <v>0.18</v>
      </c>
      <c r="AO174" s="62">
        <v>0.27</v>
      </c>
      <c r="AP174" s="62">
        <v>0.19</v>
      </c>
      <c r="AQ174" s="62">
        <v>0.13</v>
      </c>
      <c r="AR174" s="62">
        <v>0.27</v>
      </c>
      <c r="AS174" s="62">
        <v>0.2</v>
      </c>
      <c r="AT174" s="62">
        <v>0.27</v>
      </c>
      <c r="AU174" s="62">
        <v>0.31</v>
      </c>
      <c r="AV174" s="62">
        <v>0.3</v>
      </c>
      <c r="AW174" s="62">
        <v>0.62</v>
      </c>
      <c r="AX174" s="62">
        <v>0.42</v>
      </c>
      <c r="AY174" s="62">
        <v>0.3</v>
      </c>
      <c r="AZ174" s="62">
        <v>0.28999999999999998</v>
      </c>
      <c r="BA174" s="62">
        <v>0.27</v>
      </c>
      <c r="BB174" s="62">
        <v>0.52</v>
      </c>
      <c r="BC174" s="62">
        <v>0.23</v>
      </c>
      <c r="BD174" s="62">
        <v>0.28999999999999998</v>
      </c>
      <c r="BE174" s="62">
        <v>0.28999999999999998</v>
      </c>
      <c r="BF174" s="62">
        <v>0.18</v>
      </c>
      <c r="BG174" s="62">
        <v>0.4</v>
      </c>
      <c r="BH174" s="62">
        <v>0.49</v>
      </c>
      <c r="BI174" s="62">
        <v>0.32</v>
      </c>
      <c r="BJ174" s="62">
        <v>0.38</v>
      </c>
      <c r="BK174" s="62">
        <v>0.44</v>
      </c>
      <c r="BL174" s="62">
        <v>0.63</v>
      </c>
      <c r="BM174" s="62">
        <v>0.21</v>
      </c>
      <c r="BN174" s="62">
        <v>0.34</v>
      </c>
      <c r="BO174" s="62">
        <v>0.32</v>
      </c>
      <c r="BP174" s="62">
        <v>0.39</v>
      </c>
      <c r="BQ174" s="62">
        <v>0.69</v>
      </c>
      <c r="BR174" s="62">
        <v>0.28999999999999998</v>
      </c>
      <c r="BS174" s="62">
        <v>0.34</v>
      </c>
      <c r="BT174" s="62">
        <v>0.4</v>
      </c>
      <c r="BU174" s="62">
        <v>0.26</v>
      </c>
      <c r="BV174" s="62">
        <v>0.23</v>
      </c>
      <c r="BW174" s="62">
        <v>0.28999999999999998</v>
      </c>
      <c r="BX174" s="62">
        <v>0.26</v>
      </c>
      <c r="BY174" s="62">
        <v>0.35</v>
      </c>
      <c r="BZ174" s="62">
        <v>0.34</v>
      </c>
      <c r="CA174" s="62">
        <v>0.22</v>
      </c>
      <c r="CB174" s="62">
        <v>0.35</v>
      </c>
      <c r="CC174" s="62">
        <v>0.49</v>
      </c>
      <c r="CD174" s="62">
        <v>0.56999999999999995</v>
      </c>
      <c r="CE174" s="62">
        <v>0.71</v>
      </c>
      <c r="CF174" s="62">
        <v>0.25</v>
      </c>
      <c r="CG174" s="62">
        <v>0.28000000000000003</v>
      </c>
      <c r="CH174" s="62">
        <v>0.51</v>
      </c>
      <c r="CI174" s="62">
        <v>0.31</v>
      </c>
      <c r="CJ174" s="62">
        <v>0.44</v>
      </c>
      <c r="CK174" s="62">
        <v>0.48</v>
      </c>
      <c r="CL174" s="62">
        <v>0.47</v>
      </c>
      <c r="CM174" s="62">
        <v>0.5</v>
      </c>
      <c r="CN174" s="62">
        <v>0.26</v>
      </c>
      <c r="CO174" s="62">
        <v>0.32</v>
      </c>
      <c r="CP174" s="62">
        <v>0.39</v>
      </c>
      <c r="CQ174" s="62">
        <v>0.42</v>
      </c>
      <c r="CR174" s="62">
        <v>0.3</v>
      </c>
      <c r="CS174" s="62">
        <v>0.4</v>
      </c>
      <c r="CT174" s="62">
        <v>0.28000000000000003</v>
      </c>
      <c r="CU174" s="62">
        <v>0.31</v>
      </c>
      <c r="CV174" s="62">
        <v>0.32</v>
      </c>
      <c r="CW174" s="62">
        <v>0.2</v>
      </c>
      <c r="CX174" s="62">
        <v>0.25</v>
      </c>
      <c r="CY174" s="62">
        <v>0.35</v>
      </c>
      <c r="CZ174" s="62">
        <v>0.4</v>
      </c>
      <c r="DA174" s="62">
        <v>0.3</v>
      </c>
      <c r="DB174" s="62">
        <v>0.28999999999999998</v>
      </c>
      <c r="DC174" s="62">
        <v>0.39</v>
      </c>
      <c r="DD174" s="62">
        <v>0.42</v>
      </c>
      <c r="DE174" s="62">
        <v>0.4</v>
      </c>
      <c r="DF174" s="62">
        <v>0.44</v>
      </c>
      <c r="DG174" s="62">
        <v>0.21</v>
      </c>
      <c r="DH174" s="62">
        <v>0.35</v>
      </c>
      <c r="DI174" s="62">
        <v>0.49</v>
      </c>
      <c r="DJ174" s="62">
        <v>0.22</v>
      </c>
      <c r="DK174" s="62">
        <v>0.3</v>
      </c>
      <c r="DL174" s="62">
        <v>0.25</v>
      </c>
      <c r="DM174" s="62">
        <v>0.24</v>
      </c>
      <c r="DN174" s="62">
        <v>0.4</v>
      </c>
      <c r="DO174" s="62">
        <v>0.45</v>
      </c>
      <c r="DP174" s="62">
        <v>0.33</v>
      </c>
      <c r="DQ174" s="62">
        <v>0.69</v>
      </c>
      <c r="DR174" s="62">
        <v>0.24</v>
      </c>
      <c r="DS174" s="62">
        <v>0.19</v>
      </c>
      <c r="DT174" s="62">
        <v>0.19</v>
      </c>
      <c r="DU174" s="62">
        <v>0.2</v>
      </c>
      <c r="DV174" s="62">
        <v>0.25</v>
      </c>
      <c r="DW174" s="62">
        <v>0.18</v>
      </c>
      <c r="DX174" s="62">
        <v>0.28999999999999998</v>
      </c>
      <c r="DY174" s="62">
        <v>0.32</v>
      </c>
      <c r="DZ174" s="62">
        <v>0.51</v>
      </c>
      <c r="EA174" s="62">
        <v>0.22</v>
      </c>
      <c r="EB174" s="62">
        <v>0.52</v>
      </c>
      <c r="EC174" s="62">
        <v>0.18</v>
      </c>
      <c r="ED174" s="62">
        <v>0.4</v>
      </c>
      <c r="EE174" s="62">
        <v>0.31</v>
      </c>
      <c r="EF174" s="62">
        <v>0.27</v>
      </c>
      <c r="EG174" s="62">
        <v>0.27</v>
      </c>
      <c r="EH174" s="62">
        <v>0.32</v>
      </c>
      <c r="EI174" s="62">
        <v>0.31</v>
      </c>
      <c r="EJ174" s="62">
        <v>0.25</v>
      </c>
      <c r="EK174" s="62">
        <v>0.28999999999999998</v>
      </c>
      <c r="EL174" s="62">
        <v>0.46</v>
      </c>
      <c r="EM174" s="62">
        <v>0.5</v>
      </c>
      <c r="EN174" s="62">
        <v>0.41</v>
      </c>
      <c r="EO174" s="62">
        <v>0.36</v>
      </c>
      <c r="EP174" s="62">
        <v>0.35</v>
      </c>
      <c r="EQ174" s="62">
        <v>0.32</v>
      </c>
      <c r="ER174" s="62">
        <v>0.28999999999999998</v>
      </c>
      <c r="ES174" s="62">
        <v>0.38</v>
      </c>
      <c r="ET174" s="62">
        <v>0.28000000000000003</v>
      </c>
      <c r="EU174" s="62">
        <v>0.6</v>
      </c>
      <c r="EV174" s="62">
        <v>0.34</v>
      </c>
      <c r="EW174" s="62">
        <v>0.28000000000000003</v>
      </c>
      <c r="EX174" s="62">
        <v>0.27</v>
      </c>
      <c r="EY174" s="62">
        <v>0.46</v>
      </c>
      <c r="EZ174" s="62">
        <v>0.35</v>
      </c>
      <c r="FA174" s="62">
        <v>0.39</v>
      </c>
      <c r="FB174" s="62">
        <v>0.38</v>
      </c>
      <c r="FC174" s="62">
        <v>0.28000000000000003</v>
      </c>
      <c r="FD174" s="62">
        <v>0.26</v>
      </c>
      <c r="FE174" s="62">
        <v>0.46</v>
      </c>
      <c r="FF174" s="62">
        <v>0.32</v>
      </c>
      <c r="FG174" s="62">
        <v>0.21</v>
      </c>
      <c r="FH174" s="62">
        <v>0.34</v>
      </c>
      <c r="FI174" s="62">
        <v>0.38</v>
      </c>
    </row>
    <row r="175" spans="1:165" x14ac:dyDescent="0.25">
      <c r="A175">
        <v>6</v>
      </c>
      <c r="B175" t="s">
        <v>46</v>
      </c>
      <c r="C175" s="62">
        <v>0.05</v>
      </c>
      <c r="D175" s="62">
        <v>0.05</v>
      </c>
      <c r="E175" s="62">
        <v>0.04</v>
      </c>
      <c r="F175" s="62">
        <v>0.09</v>
      </c>
      <c r="G175" s="62">
        <v>0.02</v>
      </c>
      <c r="H175" s="62">
        <v>0.03</v>
      </c>
      <c r="I175" s="62">
        <v>0.06</v>
      </c>
      <c r="J175" s="62">
        <v>0.08</v>
      </c>
      <c r="K175" s="62">
        <v>7.0000000000000007E-2</v>
      </c>
      <c r="L175" s="62">
        <v>0.04</v>
      </c>
      <c r="M175" s="62">
        <v>0.03</v>
      </c>
      <c r="N175" s="62">
        <v>0.92</v>
      </c>
      <c r="O175" s="62">
        <v>0.14000000000000001</v>
      </c>
      <c r="P175" s="62">
        <v>0.05</v>
      </c>
      <c r="Q175" s="62">
        <v>0.01</v>
      </c>
      <c r="R175" s="62">
        <v>0.26</v>
      </c>
      <c r="S175" s="62">
        <v>0.01</v>
      </c>
      <c r="T175" s="62">
        <v>0.21</v>
      </c>
      <c r="U175" s="62">
        <v>0.03</v>
      </c>
      <c r="V175" s="62">
        <v>0.04</v>
      </c>
      <c r="W175" s="62">
        <v>0.16</v>
      </c>
      <c r="X175" s="62">
        <v>0.01</v>
      </c>
      <c r="Y175" s="62">
        <v>0.11</v>
      </c>
      <c r="Z175" s="62">
        <v>0.18</v>
      </c>
      <c r="AA175" s="62" t="s">
        <v>73</v>
      </c>
      <c r="AB175" s="62">
        <v>0.06</v>
      </c>
      <c r="AC175" s="62" t="s">
        <v>74</v>
      </c>
      <c r="AD175" s="62">
        <v>0.02</v>
      </c>
      <c r="AE175" s="62">
        <v>0.04</v>
      </c>
      <c r="AF175" s="62">
        <v>0.11</v>
      </c>
      <c r="AG175" s="62">
        <v>0.08</v>
      </c>
      <c r="AH175" s="62" t="s">
        <v>74</v>
      </c>
      <c r="AI175" s="62">
        <v>0.09</v>
      </c>
      <c r="AJ175" s="62">
        <v>0.16</v>
      </c>
      <c r="AK175" s="62" t="s">
        <v>74</v>
      </c>
      <c r="AL175" s="62">
        <v>0.04</v>
      </c>
      <c r="AM175" s="62">
        <v>0.01</v>
      </c>
      <c r="AN175" s="62">
        <v>0.06</v>
      </c>
      <c r="AO175" s="62">
        <v>0.09</v>
      </c>
      <c r="AP175" s="62" t="s">
        <v>74</v>
      </c>
      <c r="AQ175" s="62">
        <v>0.04</v>
      </c>
      <c r="AR175" s="62">
        <v>0.3</v>
      </c>
      <c r="AS175" s="62">
        <v>0.03</v>
      </c>
      <c r="AT175" s="62">
        <v>0.05</v>
      </c>
      <c r="AU175" s="62">
        <v>0.03</v>
      </c>
      <c r="AV175" s="62">
        <v>0.05</v>
      </c>
      <c r="AW175" s="62" t="s">
        <v>74</v>
      </c>
      <c r="AX175" s="62" t="s">
        <v>73</v>
      </c>
      <c r="AY175" s="62">
        <v>0.04</v>
      </c>
      <c r="AZ175" s="62" t="s">
        <v>74</v>
      </c>
      <c r="BA175" s="62">
        <v>0.04</v>
      </c>
      <c r="BB175" s="62">
        <v>0</v>
      </c>
      <c r="BC175" s="62" t="s">
        <v>74</v>
      </c>
      <c r="BD175" s="62" t="s">
        <v>74</v>
      </c>
      <c r="BE175" s="62">
        <v>0.05</v>
      </c>
      <c r="BF175" s="62">
        <v>0.02</v>
      </c>
      <c r="BG175" s="62">
        <v>0.06</v>
      </c>
      <c r="BH175" s="62">
        <v>0.04</v>
      </c>
      <c r="BI175" s="62">
        <v>0.06</v>
      </c>
      <c r="BJ175" s="62">
        <v>0.01</v>
      </c>
      <c r="BK175" s="62" t="s">
        <v>74</v>
      </c>
      <c r="BL175" s="62">
        <v>0.01</v>
      </c>
      <c r="BM175" s="62">
        <v>0.08</v>
      </c>
      <c r="BN175" s="62" t="s">
        <v>74</v>
      </c>
      <c r="BO175" s="62">
        <v>0.01</v>
      </c>
      <c r="BP175" s="62" t="s">
        <v>74</v>
      </c>
      <c r="BQ175" s="62" t="s">
        <v>74</v>
      </c>
      <c r="BR175" s="62">
        <v>0.01</v>
      </c>
      <c r="BS175" s="62" t="s">
        <v>74</v>
      </c>
      <c r="BT175" s="62">
        <v>0.03</v>
      </c>
      <c r="BU175" s="62">
        <v>0.04</v>
      </c>
      <c r="BV175" s="62">
        <v>0.02</v>
      </c>
      <c r="BW175" s="62">
        <v>0.01</v>
      </c>
      <c r="BX175" s="62">
        <v>0.04</v>
      </c>
      <c r="BY175" s="62">
        <v>7.0000000000000007E-2</v>
      </c>
      <c r="BZ175" s="62" t="s">
        <v>74</v>
      </c>
      <c r="CA175" s="62">
        <v>0.13</v>
      </c>
      <c r="CB175" s="62" t="s">
        <v>74</v>
      </c>
      <c r="CC175" s="62">
        <v>0.01</v>
      </c>
      <c r="CD175" s="62">
        <v>0.01</v>
      </c>
      <c r="CE175" s="62" t="s">
        <v>73</v>
      </c>
      <c r="CF175" s="62">
        <v>0.15</v>
      </c>
      <c r="CG175" s="62">
        <v>0.14000000000000001</v>
      </c>
      <c r="CH175" s="62">
        <v>0.02</v>
      </c>
      <c r="CI175" s="62" t="s">
        <v>74</v>
      </c>
      <c r="CJ175" s="62" t="s">
        <v>73</v>
      </c>
      <c r="CK175" s="62" t="s">
        <v>74</v>
      </c>
      <c r="CL175" s="62" t="s">
        <v>74</v>
      </c>
      <c r="CM175" s="62">
        <v>0.02</v>
      </c>
      <c r="CN175" s="62">
        <v>0.04</v>
      </c>
      <c r="CO175" s="62">
        <v>0.04</v>
      </c>
      <c r="CP175" s="62" t="s">
        <v>74</v>
      </c>
      <c r="CQ175" s="62" t="s">
        <v>73</v>
      </c>
      <c r="CR175" s="62">
        <v>0.06</v>
      </c>
      <c r="CS175" s="62">
        <v>0.1</v>
      </c>
      <c r="CT175" s="62">
        <v>0.01</v>
      </c>
      <c r="CU175" s="62">
        <v>0.11</v>
      </c>
      <c r="CV175" s="62">
        <v>0.01</v>
      </c>
      <c r="CW175" s="62">
        <v>0.06</v>
      </c>
      <c r="CX175" s="62">
        <v>0.01</v>
      </c>
      <c r="CY175" s="62">
        <v>0.03</v>
      </c>
      <c r="CZ175" s="62">
        <v>0.03</v>
      </c>
      <c r="DA175" s="62">
        <v>0.12</v>
      </c>
      <c r="DB175" s="62">
        <v>7.0000000000000007E-2</v>
      </c>
      <c r="DC175" s="62">
        <v>0.05</v>
      </c>
      <c r="DD175" s="62">
        <v>0.03</v>
      </c>
      <c r="DE175" s="62">
        <v>0.01</v>
      </c>
      <c r="DF175" s="62">
        <v>0.08</v>
      </c>
      <c r="DG175" s="62">
        <v>7.0000000000000007E-2</v>
      </c>
      <c r="DH175" s="62">
        <v>0.04</v>
      </c>
      <c r="DI175" s="62">
        <v>0.02</v>
      </c>
      <c r="DJ175" s="62">
        <v>0.05</v>
      </c>
      <c r="DK175" s="62">
        <v>0.06</v>
      </c>
      <c r="DL175" s="62">
        <v>0.02</v>
      </c>
      <c r="DM175" s="62">
        <v>0.38</v>
      </c>
      <c r="DN175" s="62">
        <v>0.02</v>
      </c>
      <c r="DO175" s="62" t="s">
        <v>74</v>
      </c>
      <c r="DP175" s="62">
        <v>7.0000000000000007E-2</v>
      </c>
      <c r="DQ175" s="62" t="s">
        <v>74</v>
      </c>
      <c r="DR175" s="62">
        <v>7.0000000000000007E-2</v>
      </c>
      <c r="DS175" s="62">
        <v>0.19</v>
      </c>
      <c r="DT175" s="62">
        <v>0.12</v>
      </c>
      <c r="DU175" s="62">
        <v>0.18</v>
      </c>
      <c r="DV175" s="62">
        <v>0.01</v>
      </c>
      <c r="DW175" s="62">
        <v>0.08</v>
      </c>
      <c r="DX175" s="62">
        <v>7.0000000000000007E-2</v>
      </c>
      <c r="DY175" s="62">
        <v>0.01</v>
      </c>
      <c r="DZ175" s="62">
        <v>0</v>
      </c>
      <c r="EA175" s="62" t="s">
        <v>73</v>
      </c>
      <c r="EB175" s="62">
        <v>0.05</v>
      </c>
      <c r="EC175" s="62">
        <v>0.03</v>
      </c>
      <c r="ED175" s="62">
        <v>0.01</v>
      </c>
      <c r="EE175" s="62">
        <v>0.03</v>
      </c>
      <c r="EF175" s="62">
        <v>0.01</v>
      </c>
      <c r="EG175" s="62">
        <v>0</v>
      </c>
      <c r="EH175" s="62">
        <v>0.05</v>
      </c>
      <c r="EI175" s="62">
        <v>0.09</v>
      </c>
      <c r="EJ175" s="62">
        <v>0.06</v>
      </c>
      <c r="EK175" s="62" t="s">
        <v>74</v>
      </c>
      <c r="EL175" s="62">
        <v>0.02</v>
      </c>
      <c r="EM175" s="62">
        <v>0.03</v>
      </c>
      <c r="EN175" s="62">
        <v>0.02</v>
      </c>
      <c r="EO175" s="62">
        <v>0.01</v>
      </c>
      <c r="EP175" s="62">
        <v>7.0000000000000007E-2</v>
      </c>
      <c r="EQ175" s="62">
        <v>0.11</v>
      </c>
      <c r="ER175" s="62">
        <v>0.02</v>
      </c>
      <c r="ES175" s="62">
        <v>0.04</v>
      </c>
      <c r="ET175" s="62">
        <v>7.0000000000000007E-2</v>
      </c>
      <c r="EU175" s="62">
        <v>0.02</v>
      </c>
      <c r="EV175" s="62">
        <v>0.03</v>
      </c>
      <c r="EW175" s="62">
        <v>0.08</v>
      </c>
      <c r="EX175" s="62">
        <v>0.1</v>
      </c>
      <c r="EY175" s="62">
        <v>0.04</v>
      </c>
      <c r="EZ175" s="62">
        <v>0.03</v>
      </c>
      <c r="FA175" s="62">
        <v>0.03</v>
      </c>
      <c r="FB175" s="62">
        <v>0.05</v>
      </c>
      <c r="FC175" s="62">
        <v>0.01</v>
      </c>
      <c r="FD175" s="62">
        <v>0.17</v>
      </c>
      <c r="FE175" s="62">
        <v>0.11</v>
      </c>
      <c r="FF175" s="62">
        <v>0.06</v>
      </c>
      <c r="FG175" s="62">
        <v>0.15</v>
      </c>
      <c r="FH175" s="62">
        <v>0.08</v>
      </c>
      <c r="FI175" s="62">
        <v>7.0000000000000007E-2</v>
      </c>
    </row>
    <row r="176" spans="1:165" x14ac:dyDescent="0.25">
      <c r="A176">
        <v>7</v>
      </c>
      <c r="B176" t="s">
        <v>47</v>
      </c>
      <c r="C176" s="62">
        <v>0.03</v>
      </c>
      <c r="D176" s="62">
        <v>0.03</v>
      </c>
      <c r="E176" s="62">
        <v>0.04</v>
      </c>
      <c r="F176" s="62">
        <v>0.03</v>
      </c>
      <c r="G176" s="62">
        <v>0.06</v>
      </c>
      <c r="H176" s="62">
        <v>0.04</v>
      </c>
      <c r="I176" s="62">
        <v>0.02</v>
      </c>
      <c r="J176" s="62">
        <v>0.02</v>
      </c>
      <c r="K176" s="62">
        <v>0.03</v>
      </c>
      <c r="L176" s="62">
        <v>0.04</v>
      </c>
      <c r="M176" s="62">
        <v>0.04</v>
      </c>
      <c r="N176" s="62" t="s">
        <v>73</v>
      </c>
      <c r="O176" s="62">
        <v>0.02</v>
      </c>
      <c r="P176" s="62">
        <v>0.02</v>
      </c>
      <c r="Q176" s="62">
        <v>0.02</v>
      </c>
      <c r="R176" s="62">
        <v>0.01</v>
      </c>
      <c r="S176" s="62">
        <v>0.04</v>
      </c>
      <c r="T176" s="62">
        <v>0.01</v>
      </c>
      <c r="U176" s="62">
        <v>0.01</v>
      </c>
      <c r="V176" s="62">
        <v>0.01</v>
      </c>
      <c r="W176" s="62">
        <v>0.02</v>
      </c>
      <c r="X176" s="62">
        <v>0.04</v>
      </c>
      <c r="Y176" s="62">
        <v>0.01</v>
      </c>
      <c r="Z176" s="62">
        <v>0.01</v>
      </c>
      <c r="AA176" s="62">
        <v>0.02</v>
      </c>
      <c r="AB176" s="62">
        <v>0.01</v>
      </c>
      <c r="AC176" s="62">
        <v>0.03</v>
      </c>
      <c r="AD176" s="62">
        <v>0.01</v>
      </c>
      <c r="AE176" s="62">
        <v>0.02</v>
      </c>
      <c r="AF176" s="62">
        <v>0.02</v>
      </c>
      <c r="AG176" s="62">
        <v>0.01</v>
      </c>
      <c r="AH176" s="62">
        <v>0.03</v>
      </c>
      <c r="AI176" s="62">
        <v>0.06</v>
      </c>
      <c r="AJ176" s="62">
        <v>0.01</v>
      </c>
      <c r="AK176" s="62">
        <v>0.04</v>
      </c>
      <c r="AL176" s="62">
        <v>0.02</v>
      </c>
      <c r="AM176" s="62">
        <v>0.02</v>
      </c>
      <c r="AN176" s="62">
        <v>0.02</v>
      </c>
      <c r="AO176" s="62">
        <v>0.01</v>
      </c>
      <c r="AP176" s="62">
        <v>7.0000000000000007E-2</v>
      </c>
      <c r="AQ176" s="62">
        <v>0.02</v>
      </c>
      <c r="AR176" s="62">
        <v>0.01</v>
      </c>
      <c r="AS176" s="62">
        <v>0.02</v>
      </c>
      <c r="AT176" s="62">
        <v>0.03</v>
      </c>
      <c r="AU176" s="62">
        <v>0.05</v>
      </c>
      <c r="AV176" s="62">
        <v>0.03</v>
      </c>
      <c r="AW176" s="62">
        <v>0.04</v>
      </c>
      <c r="AX176" s="62">
        <v>0.06</v>
      </c>
      <c r="AY176" s="62">
        <v>0.04</v>
      </c>
      <c r="AZ176" s="62">
        <v>0.05</v>
      </c>
      <c r="BA176" s="62">
        <v>0.03</v>
      </c>
      <c r="BB176" s="62">
        <v>7.0000000000000007E-2</v>
      </c>
      <c r="BC176" s="62">
        <v>0.05</v>
      </c>
      <c r="BD176" s="62">
        <v>0.04</v>
      </c>
      <c r="BE176" s="62">
        <v>0.04</v>
      </c>
      <c r="BF176" s="62">
        <v>0.05</v>
      </c>
      <c r="BG176" s="62">
        <v>0.03</v>
      </c>
      <c r="BH176" s="62">
        <v>0.02</v>
      </c>
      <c r="BI176" s="62">
        <v>0.04</v>
      </c>
      <c r="BJ176" s="62">
        <v>0.03</v>
      </c>
      <c r="BK176" s="62">
        <v>0.03</v>
      </c>
      <c r="BL176" s="62">
        <v>0.06</v>
      </c>
      <c r="BM176" s="62">
        <v>0.04</v>
      </c>
      <c r="BN176" s="62">
        <v>0.05</v>
      </c>
      <c r="BO176" s="62">
        <v>0.03</v>
      </c>
      <c r="BP176" s="62">
        <v>7.0000000000000007E-2</v>
      </c>
      <c r="BQ176" s="62">
        <v>7.0000000000000007E-2</v>
      </c>
      <c r="BR176" s="62">
        <v>0.04</v>
      </c>
      <c r="BS176" s="62">
        <v>0.05</v>
      </c>
      <c r="BT176" s="62">
        <v>0.06</v>
      </c>
      <c r="BU176" s="62">
        <v>0.03</v>
      </c>
      <c r="BV176" s="62">
        <v>0.02</v>
      </c>
      <c r="BW176" s="62">
        <v>0.03</v>
      </c>
      <c r="BX176" s="62">
        <v>0.04</v>
      </c>
      <c r="BY176" s="62">
        <v>0.04</v>
      </c>
      <c r="BZ176" s="62">
        <v>0.06</v>
      </c>
      <c r="CA176" s="62">
        <v>0.04</v>
      </c>
      <c r="CB176" s="62">
        <v>7.0000000000000007E-2</v>
      </c>
      <c r="CC176" s="62">
        <v>0.06</v>
      </c>
      <c r="CD176" s="62">
        <v>0.1</v>
      </c>
      <c r="CE176" s="62">
        <v>0</v>
      </c>
      <c r="CF176" s="62">
        <v>0.03</v>
      </c>
      <c r="CG176" s="62">
        <v>0.03</v>
      </c>
      <c r="CH176" s="62">
        <v>0.02</v>
      </c>
      <c r="CI176" s="62">
        <v>0.06</v>
      </c>
      <c r="CJ176" s="62">
        <v>0.04</v>
      </c>
      <c r="CK176" s="62">
        <v>0.06</v>
      </c>
      <c r="CL176" s="62">
        <v>0.05</v>
      </c>
      <c r="CM176" s="62">
        <v>0.05</v>
      </c>
      <c r="CN176" s="62">
        <v>0.11</v>
      </c>
      <c r="CO176" s="62">
        <v>0.05</v>
      </c>
      <c r="CP176" s="62">
        <v>0.03</v>
      </c>
      <c r="CQ176" s="62">
        <v>0.05</v>
      </c>
      <c r="CR176" s="62">
        <v>0.03</v>
      </c>
      <c r="CS176" s="62">
        <v>0.03</v>
      </c>
      <c r="CT176" s="62">
        <v>0.03</v>
      </c>
      <c r="CU176" s="62">
        <v>0.01</v>
      </c>
      <c r="CV176" s="62">
        <v>0.03</v>
      </c>
      <c r="CW176" s="62">
        <v>0.02</v>
      </c>
      <c r="CX176" s="62">
        <v>0.02</v>
      </c>
      <c r="CY176" s="62">
        <v>7.0000000000000007E-2</v>
      </c>
      <c r="CZ176" s="62">
        <v>0.06</v>
      </c>
      <c r="DA176" s="62">
        <v>0.02</v>
      </c>
      <c r="DB176" s="62">
        <v>0.02</v>
      </c>
      <c r="DC176" s="62">
        <v>0.03</v>
      </c>
      <c r="DD176" s="62">
        <v>0.04</v>
      </c>
      <c r="DE176" s="62">
        <v>0.06</v>
      </c>
      <c r="DF176" s="62">
        <v>0.02</v>
      </c>
      <c r="DG176" s="62">
        <v>0.02</v>
      </c>
      <c r="DH176" s="62">
        <v>0.03</v>
      </c>
      <c r="DI176" s="62">
        <v>0.05</v>
      </c>
      <c r="DJ176" s="62">
        <v>0.03</v>
      </c>
      <c r="DK176" s="62">
        <v>0.04</v>
      </c>
      <c r="DL176" s="62">
        <v>0.02</v>
      </c>
      <c r="DM176" s="62">
        <v>0.03</v>
      </c>
      <c r="DN176" s="62">
        <v>0.06</v>
      </c>
      <c r="DO176" s="62">
        <v>0.08</v>
      </c>
      <c r="DP176" s="62">
        <v>0.02</v>
      </c>
      <c r="DQ176" s="62">
        <v>0.01</v>
      </c>
      <c r="DR176" s="62">
        <v>0.02</v>
      </c>
      <c r="DS176" s="62">
        <v>0.01</v>
      </c>
      <c r="DT176" s="62">
        <v>0.04</v>
      </c>
      <c r="DU176" s="62">
        <v>0.02</v>
      </c>
      <c r="DV176" s="62">
        <v>0.02</v>
      </c>
      <c r="DW176" s="62">
        <v>0.02</v>
      </c>
      <c r="DX176" s="62">
        <v>0.02</v>
      </c>
      <c r="DY176" s="62">
        <v>0.02</v>
      </c>
      <c r="DZ176" s="62">
        <v>0.02</v>
      </c>
      <c r="EA176" s="62">
        <v>0.03</v>
      </c>
      <c r="EB176" s="62">
        <v>0.03</v>
      </c>
      <c r="EC176" s="62">
        <v>0.05</v>
      </c>
      <c r="ED176" s="62">
        <v>0.02</v>
      </c>
      <c r="EE176" s="62">
        <v>0.04</v>
      </c>
      <c r="EF176" s="62">
        <v>0.02</v>
      </c>
      <c r="EG176" s="62">
        <v>0.03</v>
      </c>
      <c r="EH176" s="62">
        <v>0.04</v>
      </c>
      <c r="EI176" s="62">
        <v>0.03</v>
      </c>
      <c r="EJ176" s="62">
        <v>0.02</v>
      </c>
      <c r="EK176" s="62">
        <v>0.02</v>
      </c>
      <c r="EL176" s="62">
        <v>0.04</v>
      </c>
      <c r="EM176" s="62">
        <v>0.03</v>
      </c>
      <c r="EN176" s="62">
        <v>0.05</v>
      </c>
      <c r="EO176" s="62">
        <v>0.04</v>
      </c>
      <c r="EP176" s="62">
        <v>0.04</v>
      </c>
      <c r="EQ176" s="62">
        <v>0.04</v>
      </c>
      <c r="ER176" s="62">
        <v>0.04</v>
      </c>
      <c r="ES176" s="62">
        <v>0.04</v>
      </c>
      <c r="ET176" s="62">
        <v>0.03</v>
      </c>
      <c r="EU176" s="62">
        <v>0.03</v>
      </c>
      <c r="EV176" s="62">
        <v>7.0000000000000007E-2</v>
      </c>
      <c r="EW176" s="62">
        <v>0.02</v>
      </c>
      <c r="EX176" s="62">
        <v>0.01</v>
      </c>
      <c r="EY176" s="62">
        <v>0.05</v>
      </c>
      <c r="EZ176" s="62">
        <v>0.03</v>
      </c>
      <c r="FA176" s="62">
        <v>0.04</v>
      </c>
      <c r="FB176" s="62">
        <v>0.02</v>
      </c>
      <c r="FC176" s="62">
        <v>0.04</v>
      </c>
      <c r="FD176" s="62">
        <v>0.03</v>
      </c>
      <c r="FE176" s="62">
        <v>0.02</v>
      </c>
      <c r="FF176" s="62">
        <v>0.03</v>
      </c>
      <c r="FG176" s="62">
        <v>0.02</v>
      </c>
      <c r="FH176" s="62">
        <v>0.02</v>
      </c>
      <c r="FI176" s="62">
        <v>0.02</v>
      </c>
    </row>
    <row r="177" spans="1:165" x14ac:dyDescent="0.25">
      <c r="A177">
        <v>8</v>
      </c>
      <c r="B177" t="s">
        <v>48</v>
      </c>
      <c r="C177" s="62">
        <v>0.37</v>
      </c>
      <c r="D177" s="62">
        <v>0.4</v>
      </c>
      <c r="E177" s="62">
        <v>0.41</v>
      </c>
      <c r="F177" s="62">
        <v>0.44</v>
      </c>
      <c r="G177" s="62">
        <v>0.32</v>
      </c>
      <c r="H177" s="62">
        <v>0.25</v>
      </c>
      <c r="I177" s="62">
        <v>0.54</v>
      </c>
      <c r="J177" s="62">
        <v>0.36</v>
      </c>
      <c r="K177" s="62">
        <v>0.37</v>
      </c>
      <c r="L177" s="62">
        <v>0.35</v>
      </c>
      <c r="M177" s="62">
        <v>0.35</v>
      </c>
      <c r="N177" s="62">
        <v>0.04</v>
      </c>
      <c r="O177" s="62">
        <v>0.57999999999999996</v>
      </c>
      <c r="P177" s="62">
        <v>0.6</v>
      </c>
      <c r="Q177" s="62">
        <v>0.5</v>
      </c>
      <c r="R177" s="62">
        <v>0.47</v>
      </c>
      <c r="S177" s="62">
        <v>0.36</v>
      </c>
      <c r="T177" s="62">
        <v>0.42</v>
      </c>
      <c r="U177" s="62">
        <v>0.47</v>
      </c>
      <c r="V177" s="62">
        <v>0.48</v>
      </c>
      <c r="W177" s="62">
        <v>0.35</v>
      </c>
      <c r="X177" s="62">
        <v>0.53</v>
      </c>
      <c r="Y177" s="62">
        <v>0.56999999999999995</v>
      </c>
      <c r="Z177" s="62">
        <v>0.56000000000000005</v>
      </c>
      <c r="AA177" s="62">
        <v>0.56999999999999995</v>
      </c>
      <c r="AB177" s="62">
        <v>0.61</v>
      </c>
      <c r="AC177" s="62">
        <v>0.64</v>
      </c>
      <c r="AD177" s="62">
        <v>0.62</v>
      </c>
      <c r="AE177" s="62">
        <v>0.67</v>
      </c>
      <c r="AF177" s="62">
        <v>0.46</v>
      </c>
      <c r="AG177" s="62">
        <v>0.57999999999999996</v>
      </c>
      <c r="AH177" s="62">
        <v>0.6</v>
      </c>
      <c r="AI177" s="62">
        <v>0.35</v>
      </c>
      <c r="AJ177" s="62">
        <v>0.39</v>
      </c>
      <c r="AK177" s="62">
        <v>0.28999999999999998</v>
      </c>
      <c r="AL177" s="62">
        <v>0.56999999999999995</v>
      </c>
      <c r="AM177" s="62">
        <v>0.62</v>
      </c>
      <c r="AN177" s="62">
        <v>0.6</v>
      </c>
      <c r="AO177" s="62">
        <v>0.49</v>
      </c>
      <c r="AP177" s="62">
        <v>0.26</v>
      </c>
      <c r="AQ177" s="62">
        <v>0.72</v>
      </c>
      <c r="AR177" s="62">
        <v>0.09</v>
      </c>
      <c r="AS177" s="62">
        <v>0.69</v>
      </c>
      <c r="AT177" s="62">
        <v>0.3</v>
      </c>
      <c r="AU177" s="62">
        <v>0.37</v>
      </c>
      <c r="AV177" s="62">
        <v>0.5</v>
      </c>
      <c r="AW177" s="62">
        <v>0.1</v>
      </c>
      <c r="AX177" s="62">
        <v>0.35</v>
      </c>
      <c r="AY177" s="62">
        <v>0.33</v>
      </c>
      <c r="AZ177" s="62">
        <v>0.53</v>
      </c>
      <c r="BA177" s="62">
        <v>0.52</v>
      </c>
      <c r="BB177" s="62">
        <v>0.11</v>
      </c>
      <c r="BC177" s="62">
        <v>0.57999999999999996</v>
      </c>
      <c r="BD177" s="62">
        <v>0.28000000000000003</v>
      </c>
      <c r="BE177" s="62">
        <v>0.39</v>
      </c>
      <c r="BF177" s="62">
        <v>0.53</v>
      </c>
      <c r="BG177" s="62">
        <v>0.21</v>
      </c>
      <c r="BH177" s="62">
        <v>0.03</v>
      </c>
      <c r="BI177" s="62">
        <v>0.13</v>
      </c>
      <c r="BJ177" s="62">
        <v>0.14000000000000001</v>
      </c>
      <c r="BK177" s="62">
        <v>7.0000000000000007E-2</v>
      </c>
      <c r="BL177" s="62">
        <v>0.06</v>
      </c>
      <c r="BM177" s="62">
        <v>7.0000000000000007E-2</v>
      </c>
      <c r="BN177" s="62">
        <v>0.08</v>
      </c>
      <c r="BO177" s="62">
        <v>0.42</v>
      </c>
      <c r="BP177" s="62">
        <v>7.0000000000000007E-2</v>
      </c>
      <c r="BQ177" s="62">
        <v>0.1</v>
      </c>
      <c r="BR177" s="62">
        <v>0.49</v>
      </c>
      <c r="BS177" s="62">
        <v>0.34</v>
      </c>
      <c r="BT177" s="62">
        <v>0.31</v>
      </c>
      <c r="BU177" s="62">
        <v>0.54</v>
      </c>
      <c r="BV177" s="62">
        <v>0.52</v>
      </c>
      <c r="BW177" s="62">
        <v>0.21</v>
      </c>
      <c r="BX177" s="62">
        <v>0.43</v>
      </c>
      <c r="BY177" s="62">
        <v>0.21</v>
      </c>
      <c r="BZ177" s="62">
        <v>0.45</v>
      </c>
      <c r="CA177" s="62">
        <v>0.47</v>
      </c>
      <c r="CB177" s="62">
        <v>0.44</v>
      </c>
      <c r="CC177" s="62">
        <v>0.28999999999999998</v>
      </c>
      <c r="CD177" s="62">
        <v>0.18</v>
      </c>
      <c r="CE177" s="62" t="s">
        <v>73</v>
      </c>
      <c r="CF177" s="62">
        <v>0.41</v>
      </c>
      <c r="CG177" s="62">
        <v>0.33</v>
      </c>
      <c r="CH177" s="62">
        <v>0.34</v>
      </c>
      <c r="CI177" s="62">
        <v>0.47</v>
      </c>
      <c r="CJ177" s="62">
        <v>0.14000000000000001</v>
      </c>
      <c r="CK177" s="62">
        <v>0.24</v>
      </c>
      <c r="CL177" s="62">
        <v>0.08</v>
      </c>
      <c r="CM177" s="62">
        <v>0.13</v>
      </c>
      <c r="CN177" s="62">
        <v>0.12</v>
      </c>
      <c r="CO177" s="62">
        <v>0.38</v>
      </c>
      <c r="CP177" s="62">
        <v>0.15</v>
      </c>
      <c r="CQ177" s="62">
        <v>0.08</v>
      </c>
      <c r="CR177" s="62">
        <v>0.43</v>
      </c>
      <c r="CS177" s="62">
        <v>0.37</v>
      </c>
      <c r="CT177" s="62">
        <v>0.1</v>
      </c>
      <c r="CU177" s="62">
        <v>0.49</v>
      </c>
      <c r="CV177" s="62">
        <v>0.53</v>
      </c>
      <c r="CW177" s="62">
        <v>0.63</v>
      </c>
      <c r="CX177" s="62">
        <v>0.62</v>
      </c>
      <c r="CY177" s="62">
        <v>0.38</v>
      </c>
      <c r="CZ177" s="62">
        <v>0.36</v>
      </c>
      <c r="DA177" s="62">
        <v>0.47</v>
      </c>
      <c r="DB177" s="62">
        <v>0.52</v>
      </c>
      <c r="DC177" s="62">
        <v>0.4</v>
      </c>
      <c r="DD177" s="62">
        <v>0.35</v>
      </c>
      <c r="DE177" s="62">
        <v>0.1</v>
      </c>
      <c r="DF177" s="62">
        <v>0.16</v>
      </c>
      <c r="DG177" s="62">
        <v>0.18</v>
      </c>
      <c r="DH177" s="62">
        <v>0.06</v>
      </c>
      <c r="DI177" s="62">
        <v>0.01</v>
      </c>
      <c r="DJ177" s="62">
        <v>0.06</v>
      </c>
      <c r="DK177" s="62">
        <v>0.47</v>
      </c>
      <c r="DL177" s="62">
        <v>0.15</v>
      </c>
      <c r="DM177" s="62">
        <v>0.23</v>
      </c>
      <c r="DN177" s="62">
        <v>0.4</v>
      </c>
      <c r="DO177" s="62">
        <v>0.12</v>
      </c>
      <c r="DP177" s="62">
        <v>0.46</v>
      </c>
      <c r="DQ177" s="62">
        <v>0.1</v>
      </c>
      <c r="DR177" s="62">
        <v>0.43</v>
      </c>
      <c r="DS177" s="62">
        <v>0.47</v>
      </c>
      <c r="DT177" s="62">
        <v>0.53</v>
      </c>
      <c r="DU177" s="62">
        <v>0.45</v>
      </c>
      <c r="DV177" s="62">
        <v>0.65</v>
      </c>
      <c r="DW177" s="62">
        <v>0.55000000000000004</v>
      </c>
      <c r="DX177" s="62">
        <v>0.26</v>
      </c>
      <c r="DY177" s="62">
        <v>0.54</v>
      </c>
      <c r="DZ177" s="62">
        <v>0.2</v>
      </c>
      <c r="EA177" s="62">
        <v>0.24</v>
      </c>
      <c r="EB177" s="62">
        <v>0.31</v>
      </c>
      <c r="EC177" s="62">
        <v>0.67</v>
      </c>
      <c r="ED177" s="62">
        <v>0.5</v>
      </c>
      <c r="EE177" s="62">
        <v>0.36</v>
      </c>
      <c r="EF177" s="62">
        <v>0.55000000000000004</v>
      </c>
      <c r="EG177" s="62">
        <v>0.19</v>
      </c>
      <c r="EH177" s="62">
        <v>0.15</v>
      </c>
      <c r="EI177" s="62">
        <v>0.35</v>
      </c>
      <c r="EJ177" s="62">
        <v>0.57999999999999996</v>
      </c>
      <c r="EK177" s="62">
        <v>0.59</v>
      </c>
      <c r="EL177" s="62">
        <v>0.2</v>
      </c>
      <c r="EM177" s="62">
        <v>0.2</v>
      </c>
      <c r="EN177" s="62">
        <v>0.05</v>
      </c>
      <c r="EO177" s="62">
        <v>0.43</v>
      </c>
      <c r="EP177" s="62">
        <v>0.26</v>
      </c>
      <c r="EQ177" s="62">
        <v>0.17</v>
      </c>
      <c r="ER177" s="62">
        <v>0.28000000000000003</v>
      </c>
      <c r="ES177" s="62">
        <v>0.4</v>
      </c>
      <c r="ET177" s="62">
        <v>0.36</v>
      </c>
      <c r="EU177" s="62">
        <v>0.25</v>
      </c>
      <c r="EV177" s="62">
        <v>0.4</v>
      </c>
      <c r="EW177" s="62">
        <v>0.46</v>
      </c>
      <c r="EX177" s="62">
        <v>0.54</v>
      </c>
      <c r="EY177" s="62">
        <v>0.33</v>
      </c>
      <c r="EZ177" s="62">
        <v>0.49</v>
      </c>
      <c r="FA177" s="62">
        <v>0.32</v>
      </c>
      <c r="FB177" s="62">
        <v>0.46</v>
      </c>
      <c r="FC177" s="62">
        <v>0.55000000000000004</v>
      </c>
      <c r="FD177" s="62">
        <v>0.4</v>
      </c>
      <c r="FE177" s="62">
        <v>0.19</v>
      </c>
      <c r="FF177" s="62">
        <v>0.42</v>
      </c>
      <c r="FG177" s="62">
        <v>0.27</v>
      </c>
      <c r="FH177" s="62">
        <v>0.39</v>
      </c>
      <c r="FI177" s="62">
        <v>0.28999999999999998</v>
      </c>
    </row>
    <row r="178" spans="1:165" x14ac:dyDescent="0.25">
      <c r="A178">
        <v>9</v>
      </c>
      <c r="B178" t="s">
        <v>49</v>
      </c>
      <c r="C178" s="62">
        <v>0.12</v>
      </c>
      <c r="D178" s="62">
        <v>0.12</v>
      </c>
      <c r="E178" s="62">
        <v>7.0000000000000007E-2</v>
      </c>
      <c r="F178" s="62">
        <v>0.14000000000000001</v>
      </c>
      <c r="G178" s="62">
        <v>7.0000000000000007E-2</v>
      </c>
      <c r="H178" s="62">
        <v>0.2</v>
      </c>
      <c r="I178" s="62">
        <v>0.09</v>
      </c>
      <c r="J178" s="62">
        <v>0.17</v>
      </c>
      <c r="K178" s="62">
        <v>0.04</v>
      </c>
      <c r="L178" s="62">
        <v>0.11</v>
      </c>
      <c r="M178" s="62">
        <v>0.14000000000000001</v>
      </c>
      <c r="N178" s="62" t="s">
        <v>73</v>
      </c>
      <c r="O178" s="62">
        <v>0.05</v>
      </c>
      <c r="P178" s="62">
        <v>0.11</v>
      </c>
      <c r="Q178" s="62">
        <v>0.12</v>
      </c>
      <c r="R178" s="62">
        <v>0.03</v>
      </c>
      <c r="S178" s="62">
        <v>0.08</v>
      </c>
      <c r="T178" s="62">
        <v>0.11</v>
      </c>
      <c r="U178" s="62">
        <v>0.13</v>
      </c>
      <c r="V178" s="62">
        <v>0.18</v>
      </c>
      <c r="W178" s="62">
        <v>0.18</v>
      </c>
      <c r="X178" s="62">
        <v>7.0000000000000007E-2</v>
      </c>
      <c r="Y178" s="62">
        <v>0.05</v>
      </c>
      <c r="Z178" s="62">
        <v>0.04</v>
      </c>
      <c r="AA178" s="62">
        <v>0.05</v>
      </c>
      <c r="AB178" s="62">
        <v>7.0000000000000007E-2</v>
      </c>
      <c r="AC178" s="62">
        <v>0.06</v>
      </c>
      <c r="AD178" s="62">
        <v>0.06</v>
      </c>
      <c r="AE178" s="62">
        <v>0.01</v>
      </c>
      <c r="AF178" s="62">
        <v>0.13</v>
      </c>
      <c r="AG178" s="62">
        <v>0.02</v>
      </c>
      <c r="AH178" s="62">
        <v>0.08</v>
      </c>
      <c r="AI178" s="62">
        <v>0.15</v>
      </c>
      <c r="AJ178" s="62">
        <v>0.11</v>
      </c>
      <c r="AK178" s="62">
        <v>0.3</v>
      </c>
      <c r="AL178" s="62">
        <v>0.01</v>
      </c>
      <c r="AM178" s="62">
        <v>0.03</v>
      </c>
      <c r="AN178" s="62">
        <v>7.0000000000000007E-2</v>
      </c>
      <c r="AO178" s="62">
        <v>0.05</v>
      </c>
      <c r="AP178" s="62">
        <v>0.39</v>
      </c>
      <c r="AQ178" s="62">
        <v>0.04</v>
      </c>
      <c r="AR178" s="62">
        <v>0.25</v>
      </c>
      <c r="AS178" s="62">
        <v>0.02</v>
      </c>
      <c r="AT178" s="62">
        <v>0.28999999999999998</v>
      </c>
      <c r="AU178" s="62">
        <v>0.13</v>
      </c>
      <c r="AV178" s="62">
        <v>0.01</v>
      </c>
      <c r="AW178" s="62">
        <v>0.14000000000000001</v>
      </c>
      <c r="AX178" s="62">
        <v>0.03</v>
      </c>
      <c r="AY178" s="62">
        <v>0.19</v>
      </c>
      <c r="AZ178" s="62" t="s">
        <v>74</v>
      </c>
      <c r="BA178" s="62">
        <v>0.01</v>
      </c>
      <c r="BB178" s="62">
        <v>0.11</v>
      </c>
      <c r="BC178" s="62">
        <v>0.02</v>
      </c>
      <c r="BD178" s="62">
        <v>0.28000000000000003</v>
      </c>
      <c r="BE178" s="62">
        <v>0.14000000000000001</v>
      </c>
      <c r="BF178" s="62">
        <v>0.13</v>
      </c>
      <c r="BG178" s="62">
        <v>0.19</v>
      </c>
      <c r="BH178" s="62">
        <v>0.33</v>
      </c>
      <c r="BI178" s="62">
        <v>0.31</v>
      </c>
      <c r="BJ178" s="62">
        <v>0.33</v>
      </c>
      <c r="BK178" s="62">
        <v>0.33</v>
      </c>
      <c r="BL178" s="62">
        <v>0.1</v>
      </c>
      <c r="BM178" s="62">
        <v>0.49</v>
      </c>
      <c r="BN178" s="62">
        <v>0.42</v>
      </c>
      <c r="BO178" s="62">
        <v>0.13</v>
      </c>
      <c r="BP178" s="62">
        <v>0.34</v>
      </c>
      <c r="BQ178" s="62">
        <v>0.03</v>
      </c>
      <c r="BR178" s="62">
        <v>0.03</v>
      </c>
      <c r="BS178" s="62">
        <v>0.14000000000000001</v>
      </c>
      <c r="BT178" s="62">
        <v>0.09</v>
      </c>
      <c r="BU178" s="62">
        <v>0.01</v>
      </c>
      <c r="BV178" s="62">
        <v>0.13</v>
      </c>
      <c r="BW178" s="62">
        <v>0.36</v>
      </c>
      <c r="BX178" s="62">
        <v>0.1</v>
      </c>
      <c r="BY178" s="62">
        <v>0.22</v>
      </c>
      <c r="BZ178" s="62">
        <v>0</v>
      </c>
      <c r="CA178" s="62" t="s">
        <v>73</v>
      </c>
      <c r="CB178" s="62" t="s">
        <v>73</v>
      </c>
      <c r="CC178" s="62" t="s">
        <v>73</v>
      </c>
      <c r="CD178" s="62" t="s">
        <v>73</v>
      </c>
      <c r="CE178" s="62">
        <v>0</v>
      </c>
      <c r="CF178" s="62">
        <v>0.1</v>
      </c>
      <c r="CG178" s="62">
        <v>0.09</v>
      </c>
      <c r="CH178" s="62" t="s">
        <v>74</v>
      </c>
      <c r="CI178" s="62">
        <v>0.06</v>
      </c>
      <c r="CJ178" s="62">
        <v>0.27</v>
      </c>
      <c r="CK178" s="62">
        <v>7.0000000000000007E-2</v>
      </c>
      <c r="CL178" s="62">
        <v>0.27</v>
      </c>
      <c r="CM178" s="62">
        <v>0.19</v>
      </c>
      <c r="CN178" s="62">
        <v>0.37</v>
      </c>
      <c r="CO178" s="62">
        <v>0.12</v>
      </c>
      <c r="CP178" s="62">
        <v>0.28999999999999998</v>
      </c>
      <c r="CQ178" s="62">
        <v>0.35</v>
      </c>
      <c r="CR178" s="62">
        <v>0.09</v>
      </c>
      <c r="CS178" s="62" t="s">
        <v>73</v>
      </c>
      <c r="CT178" s="62">
        <v>0.49</v>
      </c>
      <c r="CU178" s="62" t="s">
        <v>74</v>
      </c>
      <c r="CV178" s="62">
        <v>0.02</v>
      </c>
      <c r="CW178" s="62">
        <v>0.03</v>
      </c>
      <c r="CX178" s="62" t="s">
        <v>73</v>
      </c>
      <c r="CY178" s="62">
        <v>0.06</v>
      </c>
      <c r="CZ178" s="62">
        <v>0.03</v>
      </c>
      <c r="DA178" s="62" t="s">
        <v>74</v>
      </c>
      <c r="DB178" s="62" t="s">
        <v>73</v>
      </c>
      <c r="DC178" s="62" t="s">
        <v>74</v>
      </c>
      <c r="DD178" s="62">
        <v>0.06</v>
      </c>
      <c r="DE178" s="62">
        <v>0.32</v>
      </c>
      <c r="DF178" s="62">
        <v>0.19</v>
      </c>
      <c r="DG178" s="62">
        <v>0.42</v>
      </c>
      <c r="DH178" s="62">
        <v>0.42</v>
      </c>
      <c r="DI178" s="62">
        <v>0.28999999999999998</v>
      </c>
      <c r="DJ178" s="62">
        <v>0.5</v>
      </c>
      <c r="DK178" s="62">
        <v>0.05</v>
      </c>
      <c r="DL178" s="62">
        <v>0.44</v>
      </c>
      <c r="DM178" s="62">
        <v>0.06</v>
      </c>
      <c r="DN178" s="62">
        <v>0.03</v>
      </c>
      <c r="DO178" s="62">
        <v>0.21</v>
      </c>
      <c r="DP178" s="62">
        <v>0.05</v>
      </c>
      <c r="DQ178" s="62">
        <v>0.1</v>
      </c>
      <c r="DR178" s="62">
        <v>0.14000000000000001</v>
      </c>
      <c r="DS178" s="62">
        <v>0.06</v>
      </c>
      <c r="DT178" s="62">
        <v>0.04</v>
      </c>
      <c r="DU178" s="62">
        <v>7.0000000000000007E-2</v>
      </c>
      <c r="DV178" s="62">
        <v>0.03</v>
      </c>
      <c r="DW178" s="62">
        <v>0.1</v>
      </c>
      <c r="DX178" s="62">
        <v>0.28000000000000003</v>
      </c>
      <c r="DY178" s="62" t="s">
        <v>74</v>
      </c>
      <c r="DZ178" s="62">
        <v>0.15</v>
      </c>
      <c r="EA178" s="62">
        <v>0.43</v>
      </c>
      <c r="EB178" s="62">
        <v>0.01</v>
      </c>
      <c r="EC178" s="62" t="s">
        <v>73</v>
      </c>
      <c r="ED178" s="62" t="s">
        <v>73</v>
      </c>
      <c r="EE178" s="62">
        <v>0.15</v>
      </c>
      <c r="EF178" s="62">
        <v>0.05</v>
      </c>
      <c r="EG178" s="62">
        <v>0.39</v>
      </c>
      <c r="EH178" s="62">
        <v>0.35</v>
      </c>
      <c r="EI178" s="62">
        <v>0.13</v>
      </c>
      <c r="EJ178" s="62" t="s">
        <v>74</v>
      </c>
      <c r="EK178" s="62" t="s">
        <v>74</v>
      </c>
      <c r="EL178" s="62">
        <v>0.18</v>
      </c>
      <c r="EM178" s="62">
        <v>0.14000000000000001</v>
      </c>
      <c r="EN178" s="62">
        <v>0.32</v>
      </c>
      <c r="EO178" s="62">
        <v>0.04</v>
      </c>
      <c r="EP178" s="62">
        <v>0.12</v>
      </c>
      <c r="EQ178" s="62">
        <v>0.23</v>
      </c>
      <c r="ER178" s="62">
        <v>0.25</v>
      </c>
      <c r="ES178" s="62">
        <v>0.05</v>
      </c>
      <c r="ET178" s="62">
        <v>0.13</v>
      </c>
      <c r="EU178" s="62" t="s">
        <v>74</v>
      </c>
      <c r="EV178" s="62">
        <v>0.05</v>
      </c>
      <c r="EW178" s="62">
        <v>7.0000000000000007E-2</v>
      </c>
      <c r="EX178" s="62">
        <v>0.01</v>
      </c>
      <c r="EY178" s="62">
        <v>0.01</v>
      </c>
      <c r="EZ178" s="62">
        <v>0.02</v>
      </c>
      <c r="FA178" s="62">
        <v>0.11</v>
      </c>
      <c r="FB178" s="62" t="s">
        <v>74</v>
      </c>
      <c r="FC178" s="62" t="s">
        <v>73</v>
      </c>
      <c r="FD178" s="62">
        <v>0.05</v>
      </c>
      <c r="FE178" s="62">
        <v>0.12</v>
      </c>
      <c r="FF178" s="62">
        <v>0.08</v>
      </c>
      <c r="FG178" s="62">
        <v>0.27</v>
      </c>
      <c r="FH178" s="62">
        <v>7.0000000000000007E-2</v>
      </c>
      <c r="FI178" s="62">
        <v>0.15</v>
      </c>
    </row>
    <row r="179" spans="1:165" x14ac:dyDescent="0.25">
      <c r="A179">
        <v>10</v>
      </c>
      <c r="B179" t="s">
        <v>433</v>
      </c>
      <c r="C179" s="62" t="s">
        <v>74</v>
      </c>
      <c r="D179" s="62" t="s">
        <v>73</v>
      </c>
      <c r="E179" s="62" t="s">
        <v>74</v>
      </c>
      <c r="F179" s="62" t="s">
        <v>74</v>
      </c>
      <c r="G179" s="62" t="s">
        <v>73</v>
      </c>
      <c r="H179" s="62" t="s">
        <v>73</v>
      </c>
      <c r="I179" s="62">
        <v>0</v>
      </c>
      <c r="J179" s="62" t="s">
        <v>74</v>
      </c>
      <c r="K179" s="62" t="s">
        <v>74</v>
      </c>
      <c r="L179" s="62" t="s">
        <v>74</v>
      </c>
      <c r="M179" s="62" t="s">
        <v>74</v>
      </c>
      <c r="N179" s="62">
        <v>0</v>
      </c>
      <c r="O179" s="62" t="s">
        <v>73</v>
      </c>
      <c r="P179" s="62">
        <v>0</v>
      </c>
      <c r="Q179" s="62">
        <v>0</v>
      </c>
      <c r="R179" s="62">
        <v>0</v>
      </c>
      <c r="S179" s="62">
        <v>0</v>
      </c>
      <c r="T179" s="62">
        <v>0</v>
      </c>
      <c r="U179" s="62">
        <v>0</v>
      </c>
      <c r="V179" s="62">
        <v>0</v>
      </c>
      <c r="W179" s="62" t="s">
        <v>73</v>
      </c>
      <c r="X179" s="62">
        <v>0</v>
      </c>
      <c r="Y179" s="62">
        <v>0</v>
      </c>
      <c r="Z179" s="62" t="s">
        <v>73</v>
      </c>
      <c r="AA179" s="62">
        <v>0</v>
      </c>
      <c r="AB179" s="62">
        <v>0</v>
      </c>
      <c r="AC179" s="62">
        <v>0</v>
      </c>
      <c r="AD179" s="62">
        <v>0</v>
      </c>
      <c r="AE179" s="62">
        <v>0</v>
      </c>
      <c r="AF179" s="62">
        <v>0</v>
      </c>
      <c r="AG179" s="62">
        <v>0</v>
      </c>
      <c r="AH179" s="62">
        <v>0</v>
      </c>
      <c r="AI179" s="62">
        <v>0</v>
      </c>
      <c r="AJ179" s="62">
        <v>0</v>
      </c>
      <c r="AK179" s="62">
        <v>0</v>
      </c>
      <c r="AL179" s="62">
        <v>0</v>
      </c>
      <c r="AM179" s="62">
        <v>0</v>
      </c>
      <c r="AN179" s="62">
        <v>0</v>
      </c>
      <c r="AO179" s="62">
        <v>0</v>
      </c>
      <c r="AP179" s="62">
        <v>0</v>
      </c>
      <c r="AQ179" s="62">
        <v>0</v>
      </c>
      <c r="AR179" s="62">
        <v>0</v>
      </c>
      <c r="AS179" s="62">
        <v>0</v>
      </c>
      <c r="AT179" s="62">
        <v>0</v>
      </c>
      <c r="AU179" s="62" t="s">
        <v>74</v>
      </c>
      <c r="AV179" s="62" t="s">
        <v>74</v>
      </c>
      <c r="AW179" s="62" t="s">
        <v>73</v>
      </c>
      <c r="AX179" s="62" t="s">
        <v>74</v>
      </c>
      <c r="AY179" s="62">
        <v>0</v>
      </c>
      <c r="AZ179" s="62">
        <v>0</v>
      </c>
      <c r="BA179" s="62" t="s">
        <v>73</v>
      </c>
      <c r="BB179" s="62">
        <v>0</v>
      </c>
      <c r="BC179" s="62">
        <v>0</v>
      </c>
      <c r="BD179" s="62">
        <v>0</v>
      </c>
      <c r="BE179" s="62">
        <v>0</v>
      </c>
      <c r="BF179" s="62">
        <v>0</v>
      </c>
      <c r="BG179" s="62">
        <v>0</v>
      </c>
      <c r="BH179" s="62">
        <v>0</v>
      </c>
      <c r="BI179" s="62" t="s">
        <v>73</v>
      </c>
      <c r="BJ179" s="62">
        <v>0</v>
      </c>
      <c r="BK179" s="62">
        <v>0</v>
      </c>
      <c r="BL179" s="62">
        <v>0</v>
      </c>
      <c r="BM179" s="62">
        <v>0</v>
      </c>
      <c r="BN179" s="62">
        <v>0</v>
      </c>
      <c r="BO179" s="62">
        <v>0</v>
      </c>
      <c r="BP179" s="62">
        <v>0</v>
      </c>
      <c r="BQ179" s="62">
        <v>0</v>
      </c>
      <c r="BR179" s="62" t="s">
        <v>73</v>
      </c>
      <c r="BS179" s="62" t="s">
        <v>73</v>
      </c>
      <c r="BT179" s="62" t="s">
        <v>73</v>
      </c>
      <c r="BU179" s="62">
        <v>0</v>
      </c>
      <c r="BV179" s="62">
        <v>0</v>
      </c>
      <c r="BW179" s="62">
        <v>0</v>
      </c>
      <c r="BX179" s="62">
        <v>0</v>
      </c>
      <c r="BY179" s="62">
        <v>0</v>
      </c>
      <c r="BZ179" s="62">
        <v>0</v>
      </c>
      <c r="CA179" s="62" t="s">
        <v>73</v>
      </c>
      <c r="CB179" s="62">
        <v>0</v>
      </c>
      <c r="CC179" s="62">
        <v>0</v>
      </c>
      <c r="CD179" s="62">
        <v>0</v>
      </c>
      <c r="CE179" s="62">
        <v>0</v>
      </c>
      <c r="CF179" s="62">
        <v>0</v>
      </c>
      <c r="CG179" s="62" t="s">
        <v>74</v>
      </c>
      <c r="CH179" s="62">
        <v>0</v>
      </c>
      <c r="CI179" s="62" t="s">
        <v>73</v>
      </c>
      <c r="CJ179" s="62">
        <v>0</v>
      </c>
      <c r="CK179" s="62">
        <v>0</v>
      </c>
      <c r="CL179" s="62">
        <v>0</v>
      </c>
      <c r="CM179" s="62">
        <v>0</v>
      </c>
      <c r="CN179" s="62">
        <v>0</v>
      </c>
      <c r="CO179" s="62" t="s">
        <v>73</v>
      </c>
      <c r="CP179" s="62" t="s">
        <v>73</v>
      </c>
      <c r="CQ179" s="62">
        <v>0</v>
      </c>
      <c r="CR179" s="62" t="s">
        <v>73</v>
      </c>
      <c r="CS179" s="62">
        <v>0</v>
      </c>
      <c r="CT179" s="62">
        <v>0</v>
      </c>
      <c r="CU179" s="62">
        <v>0</v>
      </c>
      <c r="CV179" s="62">
        <v>0</v>
      </c>
      <c r="CW179" s="62">
        <v>0</v>
      </c>
      <c r="CX179" s="62" t="s">
        <v>73</v>
      </c>
      <c r="CY179" s="62" t="s">
        <v>73</v>
      </c>
      <c r="CZ179" s="62">
        <v>0</v>
      </c>
      <c r="DA179" s="62">
        <v>0</v>
      </c>
      <c r="DB179" s="62">
        <v>0</v>
      </c>
      <c r="DC179" s="62">
        <v>0</v>
      </c>
      <c r="DD179" s="62">
        <v>0</v>
      </c>
      <c r="DE179" s="62">
        <v>0</v>
      </c>
      <c r="DF179" s="62">
        <v>0</v>
      </c>
      <c r="DG179" s="62">
        <v>0</v>
      </c>
      <c r="DH179" s="62" t="s">
        <v>74</v>
      </c>
      <c r="DI179" s="62">
        <v>0</v>
      </c>
      <c r="DJ179" s="62">
        <v>0</v>
      </c>
      <c r="DK179" s="62" t="s">
        <v>73</v>
      </c>
      <c r="DL179" s="62">
        <v>0</v>
      </c>
      <c r="DM179" s="62">
        <v>0</v>
      </c>
      <c r="DN179" s="62">
        <v>0</v>
      </c>
      <c r="DO179" s="62" t="s">
        <v>73</v>
      </c>
      <c r="DP179" s="62" t="s">
        <v>74</v>
      </c>
      <c r="DQ179" s="62" t="s">
        <v>73</v>
      </c>
      <c r="DR179" s="62">
        <v>0</v>
      </c>
      <c r="DS179" s="62">
        <v>0</v>
      </c>
      <c r="DT179" s="62">
        <v>0</v>
      </c>
      <c r="DU179" s="62">
        <v>0</v>
      </c>
      <c r="DV179" s="62">
        <v>0</v>
      </c>
      <c r="DW179" s="62">
        <v>0</v>
      </c>
      <c r="DX179" s="62">
        <v>0</v>
      </c>
      <c r="DY179" s="62">
        <v>0</v>
      </c>
      <c r="DZ179" s="62">
        <v>0</v>
      </c>
      <c r="EA179" s="62">
        <v>0</v>
      </c>
      <c r="EB179" s="62">
        <v>0</v>
      </c>
      <c r="EC179" s="62" t="s">
        <v>73</v>
      </c>
      <c r="ED179" s="62">
        <v>0</v>
      </c>
      <c r="EE179" s="62" t="s">
        <v>73</v>
      </c>
      <c r="EF179" s="62">
        <v>0</v>
      </c>
      <c r="EG179" s="62">
        <v>0</v>
      </c>
      <c r="EH179" s="62">
        <v>0</v>
      </c>
      <c r="EI179" s="62">
        <v>0</v>
      </c>
      <c r="EJ179" s="62">
        <v>0</v>
      </c>
      <c r="EK179" s="62">
        <v>0</v>
      </c>
      <c r="EL179" s="62">
        <v>0</v>
      </c>
      <c r="EM179" s="62">
        <v>0</v>
      </c>
      <c r="EN179" s="62">
        <v>0</v>
      </c>
      <c r="EO179" s="62" t="s">
        <v>74</v>
      </c>
      <c r="EP179" s="62">
        <v>0</v>
      </c>
      <c r="EQ179" s="62">
        <v>0</v>
      </c>
      <c r="ER179" s="62" t="s">
        <v>73</v>
      </c>
      <c r="ES179" s="62">
        <v>0</v>
      </c>
      <c r="ET179" s="62">
        <v>0</v>
      </c>
      <c r="EU179" s="62" t="s">
        <v>73</v>
      </c>
      <c r="EV179" s="62">
        <v>0</v>
      </c>
      <c r="EW179" s="62" t="s">
        <v>73</v>
      </c>
      <c r="EX179" s="62">
        <v>0</v>
      </c>
      <c r="EY179" s="62">
        <v>0</v>
      </c>
      <c r="EZ179" s="62">
        <v>0</v>
      </c>
      <c r="FA179" s="62">
        <v>0</v>
      </c>
      <c r="FB179" s="62">
        <v>0</v>
      </c>
      <c r="FC179" s="62">
        <v>0</v>
      </c>
      <c r="FD179" s="62" t="s">
        <v>74</v>
      </c>
      <c r="FE179" s="62" t="s">
        <v>74</v>
      </c>
      <c r="FF179" s="62">
        <v>0</v>
      </c>
      <c r="FG179" s="62" t="s">
        <v>73</v>
      </c>
      <c r="FH179" s="62" t="s">
        <v>73</v>
      </c>
      <c r="FI179" s="62" t="s">
        <v>73</v>
      </c>
    </row>
    <row r="180" spans="1:165" x14ac:dyDescent="0.25">
      <c r="A180">
        <v>11</v>
      </c>
      <c r="B180" t="s">
        <v>50</v>
      </c>
      <c r="C180" s="62" t="s">
        <v>74</v>
      </c>
      <c r="D180" s="62" t="s">
        <v>74</v>
      </c>
      <c r="E180" s="62" t="s">
        <v>74</v>
      </c>
      <c r="F180" s="62" t="s">
        <v>74</v>
      </c>
      <c r="G180" s="62" t="s">
        <v>74</v>
      </c>
      <c r="H180" s="62" t="s">
        <v>74</v>
      </c>
      <c r="I180" s="62" t="s">
        <v>74</v>
      </c>
      <c r="J180" s="62" t="s">
        <v>74</v>
      </c>
      <c r="K180" s="62" t="s">
        <v>74</v>
      </c>
      <c r="L180" s="62" t="s">
        <v>74</v>
      </c>
      <c r="M180" s="62" t="s">
        <v>74</v>
      </c>
      <c r="N180" s="62">
        <v>0</v>
      </c>
      <c r="O180" s="62" t="s">
        <v>73</v>
      </c>
      <c r="P180" s="62">
        <v>0</v>
      </c>
      <c r="Q180" s="62" t="s">
        <v>73</v>
      </c>
      <c r="R180" s="62">
        <v>0</v>
      </c>
      <c r="S180" s="62" t="s">
        <v>73</v>
      </c>
      <c r="T180" s="62">
        <v>0</v>
      </c>
      <c r="U180" s="62">
        <v>0</v>
      </c>
      <c r="V180" s="62" t="s">
        <v>73</v>
      </c>
      <c r="W180" s="62" t="s">
        <v>73</v>
      </c>
      <c r="X180" s="62">
        <v>0</v>
      </c>
      <c r="Y180" s="62">
        <v>0</v>
      </c>
      <c r="Z180" s="62">
        <v>0</v>
      </c>
      <c r="AA180" s="62" t="s">
        <v>73</v>
      </c>
      <c r="AB180" s="62" t="s">
        <v>73</v>
      </c>
      <c r="AC180" s="62">
        <v>0</v>
      </c>
      <c r="AD180" s="62" t="s">
        <v>73</v>
      </c>
      <c r="AE180" s="62">
        <v>0</v>
      </c>
      <c r="AF180" s="62" t="s">
        <v>74</v>
      </c>
      <c r="AG180" s="62" t="s">
        <v>73</v>
      </c>
      <c r="AH180" s="62" t="s">
        <v>73</v>
      </c>
      <c r="AI180" s="62">
        <v>0</v>
      </c>
      <c r="AJ180" s="62">
        <v>0</v>
      </c>
      <c r="AK180" s="62">
        <v>0</v>
      </c>
      <c r="AL180" s="62">
        <v>0</v>
      </c>
      <c r="AM180" s="62">
        <v>0</v>
      </c>
      <c r="AN180" s="62" t="s">
        <v>73</v>
      </c>
      <c r="AO180" s="62" t="s">
        <v>73</v>
      </c>
      <c r="AP180" s="62" t="s">
        <v>73</v>
      </c>
      <c r="AQ180" s="62">
        <v>0</v>
      </c>
      <c r="AR180" s="62">
        <v>0</v>
      </c>
      <c r="AS180" s="62">
        <v>0</v>
      </c>
      <c r="AT180" s="62">
        <v>0</v>
      </c>
      <c r="AU180" s="62" t="s">
        <v>73</v>
      </c>
      <c r="AV180" s="62" t="s">
        <v>73</v>
      </c>
      <c r="AW180" s="62">
        <v>0</v>
      </c>
      <c r="AX180" s="62">
        <v>0</v>
      </c>
      <c r="AY180" s="62">
        <v>0</v>
      </c>
      <c r="AZ180" s="62">
        <v>0</v>
      </c>
      <c r="BA180" s="62">
        <v>0</v>
      </c>
      <c r="BB180" s="62" t="s">
        <v>74</v>
      </c>
      <c r="BC180" s="62" t="s">
        <v>74</v>
      </c>
      <c r="BD180" s="62" t="s">
        <v>73</v>
      </c>
      <c r="BE180" s="62" t="s">
        <v>73</v>
      </c>
      <c r="BF180" s="62">
        <v>0</v>
      </c>
      <c r="BG180" s="62">
        <v>0</v>
      </c>
      <c r="BH180" s="62">
        <v>0</v>
      </c>
      <c r="BI180" s="62">
        <v>0</v>
      </c>
      <c r="BJ180" s="62">
        <v>0</v>
      </c>
      <c r="BK180" s="62">
        <v>0</v>
      </c>
      <c r="BL180" s="62">
        <v>0</v>
      </c>
      <c r="BM180" s="62" t="s">
        <v>73</v>
      </c>
      <c r="BN180" s="62">
        <v>0</v>
      </c>
      <c r="BO180" s="62">
        <v>0</v>
      </c>
      <c r="BP180" s="62">
        <v>0</v>
      </c>
      <c r="BQ180" s="62">
        <v>0</v>
      </c>
      <c r="BR180" s="62" t="s">
        <v>73</v>
      </c>
      <c r="BS180" s="62">
        <v>0</v>
      </c>
      <c r="BT180" s="62">
        <v>0</v>
      </c>
      <c r="BU180" s="62" t="s">
        <v>74</v>
      </c>
      <c r="BV180" s="62">
        <v>0</v>
      </c>
      <c r="BW180" s="62">
        <v>0</v>
      </c>
      <c r="BX180" s="62">
        <v>0</v>
      </c>
      <c r="BY180" s="62">
        <v>0</v>
      </c>
      <c r="BZ180" s="62">
        <v>0</v>
      </c>
      <c r="CA180" s="62" t="s">
        <v>73</v>
      </c>
      <c r="CB180" s="62" t="s">
        <v>73</v>
      </c>
      <c r="CC180" s="62" t="s">
        <v>73</v>
      </c>
      <c r="CD180" s="62">
        <v>0</v>
      </c>
      <c r="CE180" s="62">
        <v>0</v>
      </c>
      <c r="CF180" s="62" t="s">
        <v>73</v>
      </c>
      <c r="CG180" s="62" t="s">
        <v>74</v>
      </c>
      <c r="CH180" s="62">
        <v>0</v>
      </c>
      <c r="CI180" s="62" t="s">
        <v>74</v>
      </c>
      <c r="CJ180" s="62">
        <v>0</v>
      </c>
      <c r="CK180" s="62">
        <v>0</v>
      </c>
      <c r="CL180" s="62" t="s">
        <v>73</v>
      </c>
      <c r="CM180" s="62">
        <v>0</v>
      </c>
      <c r="CN180" s="62">
        <v>0</v>
      </c>
      <c r="CO180" s="62">
        <v>0</v>
      </c>
      <c r="CP180" s="62">
        <v>0</v>
      </c>
      <c r="CQ180" s="62">
        <v>0</v>
      </c>
      <c r="CR180" s="62">
        <v>0</v>
      </c>
      <c r="CS180" s="62" t="s">
        <v>73</v>
      </c>
      <c r="CT180" s="62">
        <v>0</v>
      </c>
      <c r="CU180" s="62">
        <v>0</v>
      </c>
      <c r="CV180" s="62">
        <v>0</v>
      </c>
      <c r="CW180" s="62" t="s">
        <v>73</v>
      </c>
      <c r="CX180" s="62">
        <v>0</v>
      </c>
      <c r="CY180" s="62">
        <v>0</v>
      </c>
      <c r="CZ180" s="62">
        <v>0</v>
      </c>
      <c r="DA180" s="62" t="s">
        <v>74</v>
      </c>
      <c r="DB180" s="62">
        <v>0</v>
      </c>
      <c r="DC180" s="62">
        <v>0</v>
      </c>
      <c r="DD180" s="62" t="s">
        <v>73</v>
      </c>
      <c r="DE180" s="62">
        <v>0</v>
      </c>
      <c r="DF180" s="62" t="s">
        <v>73</v>
      </c>
      <c r="DG180" s="62">
        <v>0</v>
      </c>
      <c r="DH180" s="62" t="s">
        <v>73</v>
      </c>
      <c r="DI180" s="62">
        <v>0</v>
      </c>
      <c r="DJ180" s="62">
        <v>0</v>
      </c>
      <c r="DK180" s="62" t="s">
        <v>74</v>
      </c>
      <c r="DL180" s="62">
        <v>0</v>
      </c>
      <c r="DM180" s="62">
        <v>0</v>
      </c>
      <c r="DN180" s="62" t="s">
        <v>73</v>
      </c>
      <c r="DO180" s="62">
        <v>0</v>
      </c>
      <c r="DP180" s="62">
        <v>0</v>
      </c>
      <c r="DQ180" s="62">
        <v>0</v>
      </c>
      <c r="DR180" s="62">
        <v>0</v>
      </c>
      <c r="DS180" s="62" t="s">
        <v>73</v>
      </c>
      <c r="DT180" s="62" t="s">
        <v>73</v>
      </c>
      <c r="DU180" s="62">
        <v>0</v>
      </c>
      <c r="DV180" s="62">
        <v>0</v>
      </c>
      <c r="DW180" s="62">
        <v>0</v>
      </c>
      <c r="DX180" s="62">
        <v>0</v>
      </c>
      <c r="DY180" s="62" t="s">
        <v>73</v>
      </c>
      <c r="DZ180" s="62">
        <v>0</v>
      </c>
      <c r="EA180" s="62">
        <v>0</v>
      </c>
      <c r="EB180" s="62" t="s">
        <v>73</v>
      </c>
      <c r="EC180" s="62" t="s">
        <v>73</v>
      </c>
      <c r="ED180" s="62">
        <v>0</v>
      </c>
      <c r="EE180" s="62" t="s">
        <v>74</v>
      </c>
      <c r="EF180" s="62">
        <v>0</v>
      </c>
      <c r="EG180" s="62">
        <v>0</v>
      </c>
      <c r="EH180" s="62">
        <v>0</v>
      </c>
      <c r="EI180" s="62" t="s">
        <v>74</v>
      </c>
      <c r="EJ180" s="62" t="s">
        <v>74</v>
      </c>
      <c r="EK180" s="62" t="s">
        <v>73</v>
      </c>
      <c r="EL180" s="62" t="s">
        <v>73</v>
      </c>
      <c r="EM180" s="62">
        <v>0</v>
      </c>
      <c r="EN180" s="62">
        <v>0</v>
      </c>
      <c r="EO180" s="62">
        <v>0</v>
      </c>
      <c r="EP180" s="62">
        <v>0</v>
      </c>
      <c r="EQ180" s="62">
        <v>0</v>
      </c>
      <c r="ER180" s="62">
        <v>0</v>
      </c>
      <c r="ES180" s="62" t="s">
        <v>74</v>
      </c>
      <c r="ET180" s="62">
        <v>0</v>
      </c>
      <c r="EU180" s="62">
        <v>0</v>
      </c>
      <c r="EV180" s="62" t="s">
        <v>73</v>
      </c>
      <c r="EW180" s="62" t="s">
        <v>73</v>
      </c>
      <c r="EX180" s="62" t="s">
        <v>73</v>
      </c>
      <c r="EY180" s="62">
        <v>0</v>
      </c>
      <c r="EZ180" s="62" t="s">
        <v>73</v>
      </c>
      <c r="FA180" s="62">
        <v>0</v>
      </c>
      <c r="FB180" s="62" t="s">
        <v>74</v>
      </c>
      <c r="FC180" s="62">
        <v>0</v>
      </c>
      <c r="FD180" s="62">
        <v>0</v>
      </c>
      <c r="FE180" s="62">
        <v>0</v>
      </c>
      <c r="FF180" s="62" t="s">
        <v>73</v>
      </c>
      <c r="FG180" s="62" t="s">
        <v>73</v>
      </c>
      <c r="FH180" s="62" t="s">
        <v>74</v>
      </c>
      <c r="FI180" s="62" t="s">
        <v>74</v>
      </c>
    </row>
    <row r="181" spans="1:165" x14ac:dyDescent="0.25">
      <c r="A181">
        <v>12</v>
      </c>
      <c r="B181" t="s">
        <v>51</v>
      </c>
      <c r="C181" s="62" t="s">
        <v>74</v>
      </c>
      <c r="D181" s="62" t="s">
        <v>74</v>
      </c>
      <c r="E181" s="62" t="s">
        <v>74</v>
      </c>
      <c r="F181" s="62" t="s">
        <v>74</v>
      </c>
      <c r="G181" s="62" t="s">
        <v>74</v>
      </c>
      <c r="H181" s="62" t="s">
        <v>74</v>
      </c>
      <c r="I181" s="62" t="s">
        <v>74</v>
      </c>
      <c r="J181" s="62" t="s">
        <v>74</v>
      </c>
      <c r="K181" s="62" t="s">
        <v>74</v>
      </c>
      <c r="L181" s="62" t="s">
        <v>74</v>
      </c>
      <c r="M181" s="62" t="s">
        <v>74</v>
      </c>
      <c r="N181" s="62">
        <v>0</v>
      </c>
      <c r="O181" s="62">
        <v>0</v>
      </c>
      <c r="P181" s="62">
        <v>0</v>
      </c>
      <c r="Q181" s="62" t="s">
        <v>73</v>
      </c>
      <c r="R181" s="62" t="s">
        <v>73</v>
      </c>
      <c r="S181" s="62" t="s">
        <v>73</v>
      </c>
      <c r="T181" s="62">
        <v>0</v>
      </c>
      <c r="U181" s="62">
        <v>0</v>
      </c>
      <c r="V181" s="62" t="s">
        <v>73</v>
      </c>
      <c r="W181" s="62">
        <v>0</v>
      </c>
      <c r="X181" s="62">
        <v>0</v>
      </c>
      <c r="Y181" s="62">
        <v>0</v>
      </c>
      <c r="Z181" s="62">
        <v>0</v>
      </c>
      <c r="AA181" s="62" t="s">
        <v>73</v>
      </c>
      <c r="AB181" s="62" t="s">
        <v>74</v>
      </c>
      <c r="AC181" s="62">
        <v>0</v>
      </c>
      <c r="AD181" s="62" t="s">
        <v>73</v>
      </c>
      <c r="AE181" s="62">
        <v>0</v>
      </c>
      <c r="AF181" s="62" t="s">
        <v>74</v>
      </c>
      <c r="AG181" s="62" t="s">
        <v>73</v>
      </c>
      <c r="AH181" s="62" t="s">
        <v>74</v>
      </c>
      <c r="AI181" s="62">
        <v>0</v>
      </c>
      <c r="AJ181" s="62" t="s">
        <v>73</v>
      </c>
      <c r="AK181" s="62">
        <v>0</v>
      </c>
      <c r="AL181" s="62" t="s">
        <v>73</v>
      </c>
      <c r="AM181" s="62" t="s">
        <v>73</v>
      </c>
      <c r="AN181" s="62">
        <v>0</v>
      </c>
      <c r="AO181" s="62">
        <v>0</v>
      </c>
      <c r="AP181" s="62" t="s">
        <v>74</v>
      </c>
      <c r="AQ181" s="62">
        <v>0</v>
      </c>
      <c r="AR181" s="62">
        <v>0</v>
      </c>
      <c r="AS181" s="62" t="s">
        <v>73</v>
      </c>
      <c r="AT181" s="62" t="s">
        <v>73</v>
      </c>
      <c r="AU181" s="62" t="s">
        <v>74</v>
      </c>
      <c r="AV181" s="62" t="s">
        <v>73</v>
      </c>
      <c r="AW181" s="62">
        <v>0</v>
      </c>
      <c r="AX181" s="62" t="s">
        <v>73</v>
      </c>
      <c r="AY181" s="62" t="s">
        <v>74</v>
      </c>
      <c r="AZ181" s="62" t="s">
        <v>73</v>
      </c>
      <c r="BA181" s="62" t="s">
        <v>73</v>
      </c>
      <c r="BB181" s="62">
        <v>0</v>
      </c>
      <c r="BC181" s="62">
        <v>0</v>
      </c>
      <c r="BD181" s="62">
        <v>0</v>
      </c>
      <c r="BE181" s="62" t="s">
        <v>73</v>
      </c>
      <c r="BF181" s="62">
        <v>0</v>
      </c>
      <c r="BG181" s="62" t="s">
        <v>74</v>
      </c>
      <c r="BH181" s="62">
        <v>0</v>
      </c>
      <c r="BI181" s="62" t="s">
        <v>74</v>
      </c>
      <c r="BJ181" s="62" t="s">
        <v>74</v>
      </c>
      <c r="BK181" s="62" t="s">
        <v>74</v>
      </c>
      <c r="BL181" s="62" t="s">
        <v>73</v>
      </c>
      <c r="BM181" s="62" t="s">
        <v>74</v>
      </c>
      <c r="BN181" s="62" t="s">
        <v>73</v>
      </c>
      <c r="BO181" s="62">
        <v>0</v>
      </c>
      <c r="BP181" s="62" t="s">
        <v>74</v>
      </c>
      <c r="BQ181" s="62">
        <v>0</v>
      </c>
      <c r="BR181" s="62" t="s">
        <v>73</v>
      </c>
      <c r="BS181" s="62" t="s">
        <v>73</v>
      </c>
      <c r="BT181" s="62">
        <v>0</v>
      </c>
      <c r="BU181" s="62" t="s">
        <v>74</v>
      </c>
      <c r="BV181" s="62" t="s">
        <v>74</v>
      </c>
      <c r="BW181" s="62" t="s">
        <v>73</v>
      </c>
      <c r="BX181" s="62" t="s">
        <v>74</v>
      </c>
      <c r="BY181" s="62" t="s">
        <v>73</v>
      </c>
      <c r="BZ181" s="62">
        <v>0</v>
      </c>
      <c r="CA181" s="62">
        <v>0</v>
      </c>
      <c r="CB181" s="62" t="s">
        <v>73</v>
      </c>
      <c r="CC181" s="62">
        <v>0</v>
      </c>
      <c r="CD181" s="62" t="s">
        <v>74</v>
      </c>
      <c r="CE181" s="62">
        <v>0</v>
      </c>
      <c r="CF181" s="62" t="s">
        <v>73</v>
      </c>
      <c r="CG181" s="62" t="s">
        <v>74</v>
      </c>
      <c r="CH181" s="62">
        <v>0</v>
      </c>
      <c r="CI181" s="62" t="s">
        <v>73</v>
      </c>
      <c r="CJ181" s="62" t="s">
        <v>73</v>
      </c>
      <c r="CK181" s="62" t="s">
        <v>73</v>
      </c>
      <c r="CL181" s="62">
        <v>0</v>
      </c>
      <c r="CM181" s="62" t="s">
        <v>73</v>
      </c>
      <c r="CN181" s="62" t="s">
        <v>73</v>
      </c>
      <c r="CO181" s="62" t="s">
        <v>73</v>
      </c>
      <c r="CP181" s="62">
        <v>0</v>
      </c>
      <c r="CQ181" s="62" t="s">
        <v>73</v>
      </c>
      <c r="CR181" s="62" t="s">
        <v>73</v>
      </c>
      <c r="CS181" s="62" t="s">
        <v>73</v>
      </c>
      <c r="CT181" s="62" t="s">
        <v>73</v>
      </c>
      <c r="CU181" s="62" t="s">
        <v>73</v>
      </c>
      <c r="CV181" s="62">
        <v>0</v>
      </c>
      <c r="CW181" s="62" t="s">
        <v>73</v>
      </c>
      <c r="CX181" s="62" t="s">
        <v>73</v>
      </c>
      <c r="CY181" s="62" t="s">
        <v>74</v>
      </c>
      <c r="CZ181" s="62">
        <v>0</v>
      </c>
      <c r="DA181" s="62" t="s">
        <v>73</v>
      </c>
      <c r="DB181" s="62" t="s">
        <v>73</v>
      </c>
      <c r="DC181" s="62" t="s">
        <v>73</v>
      </c>
      <c r="DD181" s="62">
        <v>0</v>
      </c>
      <c r="DE181" s="62">
        <v>0</v>
      </c>
      <c r="DF181" s="62" t="s">
        <v>74</v>
      </c>
      <c r="DG181" s="62">
        <v>0</v>
      </c>
      <c r="DH181" s="62" t="s">
        <v>74</v>
      </c>
      <c r="DI181" s="62">
        <v>0</v>
      </c>
      <c r="DJ181" s="62">
        <v>0</v>
      </c>
      <c r="DK181" s="62" t="s">
        <v>74</v>
      </c>
      <c r="DL181" s="62" t="s">
        <v>73</v>
      </c>
      <c r="DM181" s="62">
        <v>0</v>
      </c>
      <c r="DN181" s="62" t="s">
        <v>74</v>
      </c>
      <c r="DO181" s="62" t="s">
        <v>73</v>
      </c>
      <c r="DP181" s="62" t="s">
        <v>73</v>
      </c>
      <c r="DQ181" s="62">
        <v>0</v>
      </c>
      <c r="DR181" s="62">
        <v>0</v>
      </c>
      <c r="DS181" s="62" t="s">
        <v>73</v>
      </c>
      <c r="DT181" s="62" t="s">
        <v>73</v>
      </c>
      <c r="DU181" s="62">
        <v>0</v>
      </c>
      <c r="DV181" s="62">
        <v>0</v>
      </c>
      <c r="DW181" s="62" t="s">
        <v>73</v>
      </c>
      <c r="DX181" s="62" t="s">
        <v>73</v>
      </c>
      <c r="DY181" s="62" t="s">
        <v>74</v>
      </c>
      <c r="DZ181" s="62">
        <v>0</v>
      </c>
      <c r="EA181" s="62">
        <v>0</v>
      </c>
      <c r="EB181" s="62" t="s">
        <v>74</v>
      </c>
      <c r="EC181" s="62" t="s">
        <v>73</v>
      </c>
      <c r="ED181" s="62">
        <v>0</v>
      </c>
      <c r="EE181" s="62" t="s">
        <v>74</v>
      </c>
      <c r="EF181" s="62">
        <v>0</v>
      </c>
      <c r="EG181" s="62" t="s">
        <v>73</v>
      </c>
      <c r="EH181" s="62" t="s">
        <v>74</v>
      </c>
      <c r="EI181" s="62" t="s">
        <v>74</v>
      </c>
      <c r="EJ181" s="62" t="s">
        <v>74</v>
      </c>
      <c r="EK181" s="62" t="s">
        <v>74</v>
      </c>
      <c r="EL181" s="62" t="s">
        <v>74</v>
      </c>
      <c r="EM181" s="62">
        <v>0</v>
      </c>
      <c r="EN181" s="62">
        <v>0</v>
      </c>
      <c r="EO181" s="62" t="s">
        <v>74</v>
      </c>
      <c r="EP181" s="62" t="s">
        <v>74</v>
      </c>
      <c r="EQ181" s="62">
        <v>0</v>
      </c>
      <c r="ER181" s="62">
        <v>0</v>
      </c>
      <c r="ES181" s="62" t="s">
        <v>73</v>
      </c>
      <c r="ET181" s="62" t="s">
        <v>73</v>
      </c>
      <c r="EU181" s="62" t="s">
        <v>74</v>
      </c>
      <c r="EV181" s="62" t="s">
        <v>74</v>
      </c>
      <c r="EW181" s="62">
        <v>0</v>
      </c>
      <c r="EX181" s="62" t="s">
        <v>74</v>
      </c>
      <c r="EY181" s="62">
        <v>0</v>
      </c>
      <c r="EZ181" s="62" t="s">
        <v>74</v>
      </c>
      <c r="FA181" s="62" t="s">
        <v>74</v>
      </c>
      <c r="FB181" s="62" t="s">
        <v>74</v>
      </c>
      <c r="FC181" s="62" t="s">
        <v>73</v>
      </c>
      <c r="FD181" s="62" t="s">
        <v>74</v>
      </c>
      <c r="FE181" s="62">
        <v>0</v>
      </c>
      <c r="FF181" s="62" t="s">
        <v>73</v>
      </c>
      <c r="FG181" s="62" t="s">
        <v>73</v>
      </c>
      <c r="FH181" s="62" t="s">
        <v>74</v>
      </c>
      <c r="FI181" s="62" t="s">
        <v>74</v>
      </c>
    </row>
    <row r="182" spans="1:165" x14ac:dyDescent="0.25">
      <c r="A182">
        <v>13</v>
      </c>
      <c r="B182" t="s">
        <v>52</v>
      </c>
      <c r="C182" s="62">
        <v>0.05</v>
      </c>
      <c r="D182" s="62">
        <v>0.04</v>
      </c>
      <c r="E182" s="62">
        <v>0.06</v>
      </c>
      <c r="F182" s="62">
        <v>0.02</v>
      </c>
      <c r="G182" s="62">
        <v>7.0000000000000007E-2</v>
      </c>
      <c r="H182" s="62">
        <v>0.06</v>
      </c>
      <c r="I182" s="62">
        <v>0.03</v>
      </c>
      <c r="J182" s="62">
        <v>0.04</v>
      </c>
      <c r="K182" s="62">
        <v>0.05</v>
      </c>
      <c r="L182" s="62">
        <v>0.05</v>
      </c>
      <c r="M182" s="62">
        <v>0.06</v>
      </c>
      <c r="N182" s="62">
        <v>0</v>
      </c>
      <c r="O182" s="62">
        <v>0.02</v>
      </c>
      <c r="P182" s="62">
        <v>0.03</v>
      </c>
      <c r="Q182" s="62">
        <v>0.01</v>
      </c>
      <c r="R182" s="62">
        <v>0.01</v>
      </c>
      <c r="S182" s="62">
        <v>0.02</v>
      </c>
      <c r="T182" s="62">
        <v>0.01</v>
      </c>
      <c r="U182" s="62">
        <v>0.02</v>
      </c>
      <c r="V182" s="62">
        <v>0.02</v>
      </c>
      <c r="W182" s="62">
        <v>0.02</v>
      </c>
      <c r="X182" s="62">
        <v>0.03</v>
      </c>
      <c r="Y182" s="62">
        <v>0.02</v>
      </c>
      <c r="Z182" s="62">
        <v>0.01</v>
      </c>
      <c r="AA182" s="62">
        <v>0.04</v>
      </c>
      <c r="AB182" s="62">
        <v>0.01</v>
      </c>
      <c r="AC182" s="62">
        <v>0.05</v>
      </c>
      <c r="AD182" s="62">
        <v>0.01</v>
      </c>
      <c r="AE182" s="62">
        <v>0.04</v>
      </c>
      <c r="AF182" s="62">
        <v>0.02</v>
      </c>
      <c r="AG182" s="62">
        <v>0.01</v>
      </c>
      <c r="AH182" s="62">
        <v>0.03</v>
      </c>
      <c r="AI182" s="62">
        <v>0.01</v>
      </c>
      <c r="AJ182" s="62">
        <v>0.01</v>
      </c>
      <c r="AK182" s="62">
        <v>0.05</v>
      </c>
      <c r="AL182" s="62">
        <v>0.04</v>
      </c>
      <c r="AM182" s="62">
        <v>0.03</v>
      </c>
      <c r="AN182" s="62">
        <v>0.03</v>
      </c>
      <c r="AO182" s="62">
        <v>0.02</v>
      </c>
      <c r="AP182" s="62">
        <v>0.03</v>
      </c>
      <c r="AQ182" s="62">
        <v>0.02</v>
      </c>
      <c r="AR182" s="62">
        <v>0.02</v>
      </c>
      <c r="AS182" s="62">
        <v>0.03</v>
      </c>
      <c r="AT182" s="62">
        <v>0.02</v>
      </c>
      <c r="AU182" s="62">
        <v>0.03</v>
      </c>
      <c r="AV182" s="62">
        <v>0.04</v>
      </c>
      <c r="AW182" s="62">
        <v>7.0000000000000007E-2</v>
      </c>
      <c r="AX182" s="62">
        <v>0.06</v>
      </c>
      <c r="AY182" s="62">
        <v>0.05</v>
      </c>
      <c r="AZ182" s="62">
        <v>0.06</v>
      </c>
      <c r="BA182" s="62">
        <v>0.05</v>
      </c>
      <c r="BB182" s="62">
        <v>0.08</v>
      </c>
      <c r="BC182" s="62">
        <v>0.06</v>
      </c>
      <c r="BD182" s="62">
        <v>0.05</v>
      </c>
      <c r="BE182" s="62">
        <v>0.06</v>
      </c>
      <c r="BF182" s="62">
        <v>0.05</v>
      </c>
      <c r="BG182" s="62">
        <v>0.05</v>
      </c>
      <c r="BH182" s="62">
        <v>0.04</v>
      </c>
      <c r="BI182" s="62">
        <v>0.04</v>
      </c>
      <c r="BJ182" s="62">
        <v>0.04</v>
      </c>
      <c r="BK182" s="62">
        <v>0.05</v>
      </c>
      <c r="BL182" s="62">
        <v>0.06</v>
      </c>
      <c r="BM182" s="62">
        <v>0.06</v>
      </c>
      <c r="BN182" s="62">
        <v>7.0000000000000007E-2</v>
      </c>
      <c r="BO182" s="62">
        <v>0.05</v>
      </c>
      <c r="BP182" s="62">
        <v>0.08</v>
      </c>
      <c r="BQ182" s="62">
        <v>0.1</v>
      </c>
      <c r="BR182" s="62">
        <v>0.06</v>
      </c>
      <c r="BS182" s="62">
        <v>0.08</v>
      </c>
      <c r="BT182" s="62">
        <v>7.0000000000000007E-2</v>
      </c>
      <c r="BU182" s="62">
        <v>0.04</v>
      </c>
      <c r="BV182" s="62">
        <v>7.0000000000000007E-2</v>
      </c>
      <c r="BW182" s="62">
        <v>0.06</v>
      </c>
      <c r="BX182" s="62">
        <v>0.05</v>
      </c>
      <c r="BY182" s="62">
        <v>0.06</v>
      </c>
      <c r="BZ182" s="62">
        <v>0.08</v>
      </c>
      <c r="CA182" s="62">
        <v>0.06</v>
      </c>
      <c r="CB182" s="62">
        <v>7.0000000000000007E-2</v>
      </c>
      <c r="CC182" s="62">
        <v>0.08</v>
      </c>
      <c r="CD182" s="62">
        <v>0.1</v>
      </c>
      <c r="CE182" s="62" t="s">
        <v>73</v>
      </c>
      <c r="CF182" s="62">
        <v>0.06</v>
      </c>
      <c r="CG182" s="62">
        <v>0.04</v>
      </c>
      <c r="CH182" s="62">
        <v>0.05</v>
      </c>
      <c r="CI182" s="62">
        <v>0.08</v>
      </c>
      <c r="CJ182" s="62">
        <v>0.08</v>
      </c>
      <c r="CK182" s="62">
        <v>0.06</v>
      </c>
      <c r="CL182" s="62">
        <v>0.08</v>
      </c>
      <c r="CM182" s="62">
        <v>7.0000000000000007E-2</v>
      </c>
      <c r="CN182" s="62">
        <v>0.1</v>
      </c>
      <c r="CO182" s="62">
        <v>0.08</v>
      </c>
      <c r="CP182" s="62">
        <v>0.06</v>
      </c>
      <c r="CQ182" s="62">
        <v>7.0000000000000007E-2</v>
      </c>
      <c r="CR182" s="62">
        <v>0.06</v>
      </c>
      <c r="CS182" s="62">
        <v>0.05</v>
      </c>
      <c r="CT182" s="62">
        <v>0.03</v>
      </c>
      <c r="CU182" s="62">
        <v>0.03</v>
      </c>
      <c r="CV182" s="62">
        <v>0.06</v>
      </c>
      <c r="CW182" s="62">
        <v>0.03</v>
      </c>
      <c r="CX182" s="62">
        <v>0.03</v>
      </c>
      <c r="CY182" s="62">
        <v>0.08</v>
      </c>
      <c r="CZ182" s="62">
        <v>0.08</v>
      </c>
      <c r="DA182" s="62">
        <v>0.05</v>
      </c>
      <c r="DB182" s="62">
        <v>0.06</v>
      </c>
      <c r="DC182" s="62">
        <v>0.05</v>
      </c>
      <c r="DD182" s="62">
        <v>7.0000000000000007E-2</v>
      </c>
      <c r="DE182" s="62">
        <v>7.0000000000000007E-2</v>
      </c>
      <c r="DF182" s="62">
        <v>0.03</v>
      </c>
      <c r="DG182" s="62">
        <v>0.02</v>
      </c>
      <c r="DH182" s="62">
        <v>0.05</v>
      </c>
      <c r="DI182" s="62">
        <v>0.05</v>
      </c>
      <c r="DJ182" s="62">
        <v>0.04</v>
      </c>
      <c r="DK182" s="62">
        <v>0.05</v>
      </c>
      <c r="DL182" s="62">
        <v>0.02</v>
      </c>
      <c r="DM182" s="62">
        <v>0.03</v>
      </c>
      <c r="DN182" s="62">
        <v>7.0000000000000007E-2</v>
      </c>
      <c r="DO182" s="62">
        <v>0.08</v>
      </c>
      <c r="DP182" s="62">
        <v>0.03</v>
      </c>
      <c r="DQ182" s="62">
        <v>0.04</v>
      </c>
      <c r="DR182" s="62">
        <v>0.05</v>
      </c>
      <c r="DS182" s="62">
        <v>0.03</v>
      </c>
      <c r="DT182" s="62">
        <v>0.05</v>
      </c>
      <c r="DU182" s="62">
        <v>0.03</v>
      </c>
      <c r="DV182" s="62">
        <v>0.02</v>
      </c>
      <c r="DW182" s="62">
        <v>0.05</v>
      </c>
      <c r="DX182" s="62">
        <v>0.04</v>
      </c>
      <c r="DY182" s="62">
        <v>0.03</v>
      </c>
      <c r="DZ182" s="62">
        <v>0.06</v>
      </c>
      <c r="EA182" s="62">
        <v>7.0000000000000007E-2</v>
      </c>
      <c r="EB182" s="62">
        <v>0.06</v>
      </c>
      <c r="EC182" s="62">
        <v>7.0000000000000007E-2</v>
      </c>
      <c r="ED182" s="62">
        <v>0.05</v>
      </c>
      <c r="EE182" s="62">
        <v>0.05</v>
      </c>
      <c r="EF182" s="62">
        <v>0.03</v>
      </c>
      <c r="EG182" s="62">
        <v>0.05</v>
      </c>
      <c r="EH182" s="62">
        <v>0.05</v>
      </c>
      <c r="EI182" s="62">
        <v>0.04</v>
      </c>
      <c r="EJ182" s="62">
        <v>0.04</v>
      </c>
      <c r="EK182" s="62">
        <v>0.03</v>
      </c>
      <c r="EL182" s="62">
        <v>0.06</v>
      </c>
      <c r="EM182" s="62">
        <v>0.04</v>
      </c>
      <c r="EN182" s="62">
        <v>0.06</v>
      </c>
      <c r="EO182" s="62">
        <v>0.06</v>
      </c>
      <c r="EP182" s="62">
        <v>0.04</v>
      </c>
      <c r="EQ182" s="62">
        <v>0.06</v>
      </c>
      <c r="ER182" s="62">
        <v>0.04</v>
      </c>
      <c r="ES182" s="62">
        <v>0.05</v>
      </c>
      <c r="ET182" s="62">
        <v>0.05</v>
      </c>
      <c r="EU182" s="62">
        <v>0.05</v>
      </c>
      <c r="EV182" s="62">
        <v>0.11</v>
      </c>
      <c r="EW182" s="62">
        <v>0.04</v>
      </c>
      <c r="EX182" s="62">
        <v>0.03</v>
      </c>
      <c r="EY182" s="62">
        <v>0.06</v>
      </c>
      <c r="EZ182" s="62">
        <v>0.05</v>
      </c>
      <c r="FA182" s="62">
        <v>0.06</v>
      </c>
      <c r="FB182" s="62">
        <v>0.05</v>
      </c>
      <c r="FC182" s="62">
        <v>0.06</v>
      </c>
      <c r="FD182" s="62">
        <v>0.04</v>
      </c>
      <c r="FE182" s="62">
        <v>0.06</v>
      </c>
      <c r="FF182" s="62">
        <v>0.05</v>
      </c>
      <c r="FG182" s="62">
        <v>0.03</v>
      </c>
      <c r="FH182" s="62">
        <v>0.05</v>
      </c>
      <c r="FI182" s="62">
        <v>0.03</v>
      </c>
    </row>
    <row r="183" spans="1:165" x14ac:dyDescent="0.25">
      <c r="A183">
        <v>14</v>
      </c>
      <c r="B183" t="s">
        <v>53</v>
      </c>
      <c r="C183" s="62" t="s">
        <v>74</v>
      </c>
      <c r="D183" s="62" t="s">
        <v>74</v>
      </c>
      <c r="E183" s="62" t="s">
        <v>74</v>
      </c>
      <c r="F183" s="62" t="s">
        <v>74</v>
      </c>
      <c r="G183" s="62">
        <v>0</v>
      </c>
      <c r="H183" s="62" t="s">
        <v>74</v>
      </c>
      <c r="I183" s="62" t="s">
        <v>74</v>
      </c>
      <c r="J183" s="62" t="s">
        <v>74</v>
      </c>
      <c r="K183" s="62" t="s">
        <v>74</v>
      </c>
      <c r="L183" s="62" t="s">
        <v>74</v>
      </c>
      <c r="M183" s="62" t="s">
        <v>74</v>
      </c>
      <c r="N183" s="62">
        <v>0</v>
      </c>
      <c r="O183" s="62">
        <v>0</v>
      </c>
      <c r="P183" s="62">
        <v>0</v>
      </c>
      <c r="Q183" s="62">
        <v>0</v>
      </c>
      <c r="R183" s="62" t="s">
        <v>73</v>
      </c>
      <c r="S183" s="62">
        <v>0</v>
      </c>
      <c r="T183" s="62">
        <v>0</v>
      </c>
      <c r="U183" s="62">
        <v>0</v>
      </c>
      <c r="V183" s="62">
        <v>0</v>
      </c>
      <c r="W183" s="62">
        <v>0</v>
      </c>
      <c r="X183" s="62">
        <v>0</v>
      </c>
      <c r="Y183" s="62">
        <v>0</v>
      </c>
      <c r="Z183" s="62">
        <v>0</v>
      </c>
      <c r="AA183" s="62">
        <v>0</v>
      </c>
      <c r="AB183" s="62" t="s">
        <v>74</v>
      </c>
      <c r="AC183" s="62">
        <v>0</v>
      </c>
      <c r="AD183" s="62">
        <v>0</v>
      </c>
      <c r="AE183" s="62" t="s">
        <v>73</v>
      </c>
      <c r="AF183" s="62" t="s">
        <v>73</v>
      </c>
      <c r="AG183" s="62">
        <v>0</v>
      </c>
      <c r="AH183" s="62">
        <v>0</v>
      </c>
      <c r="AI183" s="62" t="s">
        <v>73</v>
      </c>
      <c r="AJ183" s="62">
        <v>0</v>
      </c>
      <c r="AK183" s="62">
        <v>0</v>
      </c>
      <c r="AL183" s="62" t="s">
        <v>73</v>
      </c>
      <c r="AM183" s="62">
        <v>0</v>
      </c>
      <c r="AN183" s="62">
        <v>0</v>
      </c>
      <c r="AO183" s="62" t="s">
        <v>73</v>
      </c>
      <c r="AP183" s="62">
        <v>0</v>
      </c>
      <c r="AQ183" s="62">
        <v>0</v>
      </c>
      <c r="AR183" s="62" t="s">
        <v>74</v>
      </c>
      <c r="AS183" s="62">
        <v>0</v>
      </c>
      <c r="AT183" s="62">
        <v>0</v>
      </c>
      <c r="AU183" s="62" t="s">
        <v>73</v>
      </c>
      <c r="AV183" s="62">
        <v>0</v>
      </c>
      <c r="AW183" s="62">
        <v>0</v>
      </c>
      <c r="AX183" s="62">
        <v>0</v>
      </c>
      <c r="AY183" s="62">
        <v>0</v>
      </c>
      <c r="AZ183" s="62">
        <v>0</v>
      </c>
      <c r="BA183" s="62">
        <v>0</v>
      </c>
      <c r="BB183" s="62" t="s">
        <v>73</v>
      </c>
      <c r="BC183" s="62">
        <v>0</v>
      </c>
      <c r="BD183" s="62">
        <v>0</v>
      </c>
      <c r="BE183" s="62">
        <v>0</v>
      </c>
      <c r="BF183" s="62">
        <v>0</v>
      </c>
      <c r="BG183" s="62">
        <v>0</v>
      </c>
      <c r="BH183" s="62">
        <v>0</v>
      </c>
      <c r="BI183" s="62" t="s">
        <v>73</v>
      </c>
      <c r="BJ183" s="62">
        <v>0</v>
      </c>
      <c r="BK183" s="62">
        <v>0</v>
      </c>
      <c r="BL183" s="62">
        <v>0</v>
      </c>
      <c r="BM183" s="62">
        <v>0</v>
      </c>
      <c r="BN183" s="62">
        <v>0</v>
      </c>
      <c r="BO183" s="62">
        <v>0</v>
      </c>
      <c r="BP183" s="62">
        <v>0</v>
      </c>
      <c r="BQ183" s="62">
        <v>0</v>
      </c>
      <c r="BR183" s="62">
        <v>0</v>
      </c>
      <c r="BS183" s="62">
        <v>0</v>
      </c>
      <c r="BT183" s="62">
        <v>0</v>
      </c>
      <c r="BU183" s="62">
        <v>0</v>
      </c>
      <c r="BV183" s="62">
        <v>0</v>
      </c>
      <c r="BW183" s="62">
        <v>0</v>
      </c>
      <c r="BX183" s="62" t="s">
        <v>73</v>
      </c>
      <c r="BY183" s="62" t="s">
        <v>73</v>
      </c>
      <c r="BZ183" s="62">
        <v>0</v>
      </c>
      <c r="CA183" s="62">
        <v>0</v>
      </c>
      <c r="CB183" s="62">
        <v>0</v>
      </c>
      <c r="CC183" s="62">
        <v>0</v>
      </c>
      <c r="CD183" s="62">
        <v>0</v>
      </c>
      <c r="CE183" s="62">
        <v>0</v>
      </c>
      <c r="CF183" s="62" t="s">
        <v>73</v>
      </c>
      <c r="CG183" s="62" t="s">
        <v>73</v>
      </c>
      <c r="CH183" s="62">
        <v>0</v>
      </c>
      <c r="CI183" s="62">
        <v>0</v>
      </c>
      <c r="CJ183" s="62">
        <v>0</v>
      </c>
      <c r="CK183" s="62">
        <v>0</v>
      </c>
      <c r="CL183" s="62">
        <v>0</v>
      </c>
      <c r="CM183" s="62">
        <v>0</v>
      </c>
      <c r="CN183" s="62" t="s">
        <v>73</v>
      </c>
      <c r="CO183" s="62">
        <v>0</v>
      </c>
      <c r="CP183" s="62">
        <v>0</v>
      </c>
      <c r="CQ183" s="62">
        <v>0</v>
      </c>
      <c r="CR183" s="62">
        <v>0</v>
      </c>
      <c r="CS183" s="62">
        <v>0</v>
      </c>
      <c r="CT183" s="62">
        <v>0</v>
      </c>
      <c r="CU183" s="62" t="s">
        <v>73</v>
      </c>
      <c r="CV183" s="62">
        <v>0</v>
      </c>
      <c r="CW183" s="62" t="s">
        <v>73</v>
      </c>
      <c r="CX183" s="62">
        <v>0</v>
      </c>
      <c r="CY183" s="62" t="s">
        <v>73</v>
      </c>
      <c r="CZ183" s="62">
        <v>0</v>
      </c>
      <c r="DA183" s="62" t="s">
        <v>73</v>
      </c>
      <c r="DB183" s="62">
        <v>0</v>
      </c>
      <c r="DC183" s="62">
        <v>0</v>
      </c>
      <c r="DD183" s="62">
        <v>0</v>
      </c>
      <c r="DE183" s="62">
        <v>0</v>
      </c>
      <c r="DF183" s="62">
        <v>0</v>
      </c>
      <c r="DG183" s="62">
        <v>0</v>
      </c>
      <c r="DH183" s="62" t="s">
        <v>74</v>
      </c>
      <c r="DI183" s="62" t="s">
        <v>73</v>
      </c>
      <c r="DJ183" s="62">
        <v>0</v>
      </c>
      <c r="DK183" s="62" t="s">
        <v>73</v>
      </c>
      <c r="DL183" s="62">
        <v>0</v>
      </c>
      <c r="DM183" s="62">
        <v>0</v>
      </c>
      <c r="DN183" s="62">
        <v>0</v>
      </c>
      <c r="DO183" s="62">
        <v>0</v>
      </c>
      <c r="DP183" s="62" t="s">
        <v>73</v>
      </c>
      <c r="DQ183" s="62" t="s">
        <v>73</v>
      </c>
      <c r="DR183" s="62">
        <v>0</v>
      </c>
      <c r="DS183" s="62">
        <v>0</v>
      </c>
      <c r="DT183" s="62">
        <v>0</v>
      </c>
      <c r="DU183" s="62">
        <v>0</v>
      </c>
      <c r="DV183" s="62">
        <v>0</v>
      </c>
      <c r="DW183" s="62" t="s">
        <v>73</v>
      </c>
      <c r="DX183" s="62">
        <v>0</v>
      </c>
      <c r="DY183" s="62">
        <v>0</v>
      </c>
      <c r="DZ183" s="62">
        <v>0</v>
      </c>
      <c r="EA183" s="62">
        <v>0</v>
      </c>
      <c r="EB183" s="62" t="s">
        <v>73</v>
      </c>
      <c r="EC183" s="62">
        <v>0</v>
      </c>
      <c r="ED183" s="62">
        <v>0</v>
      </c>
      <c r="EE183" s="62" t="s">
        <v>73</v>
      </c>
      <c r="EF183" s="62">
        <v>0</v>
      </c>
      <c r="EG183" s="62">
        <v>0</v>
      </c>
      <c r="EH183" s="62">
        <v>0</v>
      </c>
      <c r="EI183" s="62" t="s">
        <v>73</v>
      </c>
      <c r="EJ183" s="62" t="s">
        <v>74</v>
      </c>
      <c r="EK183" s="62" t="s">
        <v>73</v>
      </c>
      <c r="EL183" s="62">
        <v>0</v>
      </c>
      <c r="EM183" s="62">
        <v>0</v>
      </c>
      <c r="EN183" s="62">
        <v>0</v>
      </c>
      <c r="EO183" s="62">
        <v>0</v>
      </c>
      <c r="EP183" s="62" t="s">
        <v>73</v>
      </c>
      <c r="EQ183" s="62" t="s">
        <v>73</v>
      </c>
      <c r="ER183" s="62">
        <v>0</v>
      </c>
      <c r="ES183" s="62">
        <v>0</v>
      </c>
      <c r="ET183" s="62" t="s">
        <v>73</v>
      </c>
      <c r="EU183" s="62">
        <v>0</v>
      </c>
      <c r="EV183" s="62">
        <v>0</v>
      </c>
      <c r="EW183" s="62" t="s">
        <v>73</v>
      </c>
      <c r="EX183" s="62" t="s">
        <v>73</v>
      </c>
      <c r="EY183" s="62">
        <v>0</v>
      </c>
      <c r="EZ183" s="62" t="s">
        <v>73</v>
      </c>
      <c r="FA183" s="62" t="s">
        <v>73</v>
      </c>
      <c r="FB183" s="62" t="s">
        <v>73</v>
      </c>
      <c r="FC183" s="62">
        <v>0</v>
      </c>
      <c r="FD183" s="62" t="s">
        <v>73</v>
      </c>
      <c r="FE183" s="62">
        <v>0</v>
      </c>
      <c r="FF183" s="62" t="s">
        <v>73</v>
      </c>
      <c r="FG183" s="62" t="s">
        <v>73</v>
      </c>
      <c r="FH183" s="62">
        <v>0</v>
      </c>
      <c r="FI183" s="62" t="s">
        <v>74</v>
      </c>
    </row>
    <row r="184" spans="1:165" x14ac:dyDescent="0.25">
      <c r="A184">
        <v>15</v>
      </c>
      <c r="B184" t="s">
        <v>54</v>
      </c>
      <c r="C184" s="62" t="s">
        <v>74</v>
      </c>
      <c r="D184" s="62" t="s">
        <v>74</v>
      </c>
      <c r="E184" s="62" t="s">
        <v>74</v>
      </c>
      <c r="F184" s="62" t="s">
        <v>74</v>
      </c>
      <c r="G184" s="62" t="s">
        <v>74</v>
      </c>
      <c r="H184" s="62" t="s">
        <v>74</v>
      </c>
      <c r="I184" s="62" t="s">
        <v>74</v>
      </c>
      <c r="J184" s="62" t="s">
        <v>74</v>
      </c>
      <c r="K184" s="62" t="s">
        <v>74</v>
      </c>
      <c r="L184" s="62" t="s">
        <v>74</v>
      </c>
      <c r="M184" s="62" t="s">
        <v>74</v>
      </c>
      <c r="N184" s="62">
        <v>0</v>
      </c>
      <c r="O184" s="62" t="s">
        <v>74</v>
      </c>
      <c r="P184" s="62" t="s">
        <v>74</v>
      </c>
      <c r="Q184" s="62">
        <v>0</v>
      </c>
      <c r="R184" s="62" t="s">
        <v>73</v>
      </c>
      <c r="S184" s="62" t="s">
        <v>74</v>
      </c>
      <c r="T184" s="62" t="s">
        <v>73</v>
      </c>
      <c r="U184" s="62" t="s">
        <v>74</v>
      </c>
      <c r="V184" s="62" t="s">
        <v>74</v>
      </c>
      <c r="W184" s="62" t="s">
        <v>73</v>
      </c>
      <c r="X184" s="62" t="s">
        <v>74</v>
      </c>
      <c r="Y184" s="62" t="s">
        <v>74</v>
      </c>
      <c r="Z184" s="62">
        <v>0</v>
      </c>
      <c r="AA184" s="62">
        <v>0.01</v>
      </c>
      <c r="AB184" s="62" t="s">
        <v>74</v>
      </c>
      <c r="AC184" s="62" t="s">
        <v>74</v>
      </c>
      <c r="AD184" s="62" t="s">
        <v>74</v>
      </c>
      <c r="AE184" s="62" t="s">
        <v>74</v>
      </c>
      <c r="AF184" s="62" t="s">
        <v>74</v>
      </c>
      <c r="AG184" s="62" t="s">
        <v>73</v>
      </c>
      <c r="AH184" s="62" t="s">
        <v>74</v>
      </c>
      <c r="AI184" s="62" t="s">
        <v>74</v>
      </c>
      <c r="AJ184" s="62" t="s">
        <v>73</v>
      </c>
      <c r="AK184" s="62" t="s">
        <v>73</v>
      </c>
      <c r="AL184" s="62" t="s">
        <v>74</v>
      </c>
      <c r="AM184" s="62" t="s">
        <v>74</v>
      </c>
      <c r="AN184" s="62" t="s">
        <v>73</v>
      </c>
      <c r="AO184" s="62" t="s">
        <v>74</v>
      </c>
      <c r="AP184" s="62" t="s">
        <v>74</v>
      </c>
      <c r="AQ184" s="62" t="s">
        <v>74</v>
      </c>
      <c r="AR184" s="62" t="s">
        <v>74</v>
      </c>
      <c r="AS184" s="62" t="s">
        <v>74</v>
      </c>
      <c r="AT184" s="62" t="s">
        <v>73</v>
      </c>
      <c r="AU184" s="62" t="s">
        <v>74</v>
      </c>
      <c r="AV184" s="62" t="s">
        <v>74</v>
      </c>
      <c r="AW184" s="62" t="s">
        <v>74</v>
      </c>
      <c r="AX184" s="62" t="s">
        <v>74</v>
      </c>
      <c r="AY184" s="62" t="s">
        <v>74</v>
      </c>
      <c r="AZ184" s="62">
        <v>0.01</v>
      </c>
      <c r="BA184" s="62">
        <v>0.01</v>
      </c>
      <c r="BB184" s="62" t="s">
        <v>74</v>
      </c>
      <c r="BC184" s="62">
        <v>0.01</v>
      </c>
      <c r="BD184" s="62" t="s">
        <v>74</v>
      </c>
      <c r="BE184" s="62" t="s">
        <v>74</v>
      </c>
      <c r="BF184" s="62" t="s">
        <v>74</v>
      </c>
      <c r="BG184" s="62" t="s">
        <v>74</v>
      </c>
      <c r="BH184" s="62" t="s">
        <v>73</v>
      </c>
      <c r="BI184" s="62" t="s">
        <v>74</v>
      </c>
      <c r="BJ184" s="62" t="s">
        <v>73</v>
      </c>
      <c r="BK184" s="62" t="s">
        <v>73</v>
      </c>
      <c r="BL184" s="62" t="s">
        <v>74</v>
      </c>
      <c r="BM184" s="62" t="s">
        <v>73</v>
      </c>
      <c r="BN184" s="62" t="s">
        <v>74</v>
      </c>
      <c r="BO184" s="62" t="s">
        <v>74</v>
      </c>
      <c r="BP184" s="62" t="s">
        <v>74</v>
      </c>
      <c r="BQ184" s="62" t="s">
        <v>73</v>
      </c>
      <c r="BR184" s="62">
        <v>0.01</v>
      </c>
      <c r="BS184" s="62" t="s">
        <v>74</v>
      </c>
      <c r="BT184" s="62" t="s">
        <v>74</v>
      </c>
      <c r="BU184" s="62">
        <v>0.01</v>
      </c>
      <c r="BV184" s="62" t="s">
        <v>74</v>
      </c>
      <c r="BW184" s="62" t="s">
        <v>74</v>
      </c>
      <c r="BX184" s="62">
        <v>0.01</v>
      </c>
      <c r="BY184" s="62" t="s">
        <v>74</v>
      </c>
      <c r="BZ184" s="62">
        <v>0.01</v>
      </c>
      <c r="CA184" s="62">
        <v>0.01</v>
      </c>
      <c r="CB184" s="62">
        <v>0.01</v>
      </c>
      <c r="CC184" s="62">
        <v>0.01</v>
      </c>
      <c r="CD184" s="62" t="s">
        <v>74</v>
      </c>
      <c r="CE184" s="62">
        <v>0</v>
      </c>
      <c r="CF184" s="62" t="s">
        <v>74</v>
      </c>
      <c r="CG184" s="62" t="s">
        <v>74</v>
      </c>
      <c r="CH184" s="62" t="s">
        <v>74</v>
      </c>
      <c r="CI184" s="62">
        <v>0.01</v>
      </c>
      <c r="CJ184" s="62" t="s">
        <v>73</v>
      </c>
      <c r="CK184" s="62" t="s">
        <v>74</v>
      </c>
      <c r="CL184" s="62" t="s">
        <v>73</v>
      </c>
      <c r="CM184" s="62">
        <v>0</v>
      </c>
      <c r="CN184" s="62" t="s">
        <v>74</v>
      </c>
      <c r="CO184" s="62" t="s">
        <v>74</v>
      </c>
      <c r="CP184" s="62" t="s">
        <v>73</v>
      </c>
      <c r="CQ184" s="62" t="s">
        <v>73</v>
      </c>
      <c r="CR184" s="62" t="s">
        <v>74</v>
      </c>
      <c r="CS184" s="62">
        <v>0.01</v>
      </c>
      <c r="CT184" s="62" t="s">
        <v>74</v>
      </c>
      <c r="CU184" s="62" t="s">
        <v>73</v>
      </c>
      <c r="CV184" s="62" t="s">
        <v>74</v>
      </c>
      <c r="CW184" s="62" t="s">
        <v>74</v>
      </c>
      <c r="CX184" s="62" t="s">
        <v>74</v>
      </c>
      <c r="CY184" s="62" t="s">
        <v>74</v>
      </c>
      <c r="CZ184" s="62" t="s">
        <v>74</v>
      </c>
      <c r="DA184" s="62" t="s">
        <v>74</v>
      </c>
      <c r="DB184" s="62">
        <v>0.01</v>
      </c>
      <c r="DC184" s="62" t="s">
        <v>74</v>
      </c>
      <c r="DD184" s="62" t="s">
        <v>74</v>
      </c>
      <c r="DE184" s="62" t="s">
        <v>73</v>
      </c>
      <c r="DF184" s="62" t="s">
        <v>74</v>
      </c>
      <c r="DG184" s="62" t="s">
        <v>74</v>
      </c>
      <c r="DH184" s="62" t="s">
        <v>74</v>
      </c>
      <c r="DI184" s="62">
        <v>0</v>
      </c>
      <c r="DJ184" s="62" t="s">
        <v>73</v>
      </c>
      <c r="DK184" s="62" t="s">
        <v>74</v>
      </c>
      <c r="DL184" s="62" t="s">
        <v>73</v>
      </c>
      <c r="DM184" s="62">
        <v>0</v>
      </c>
      <c r="DN184" s="62" t="s">
        <v>74</v>
      </c>
      <c r="DO184" s="62" t="s">
        <v>73</v>
      </c>
      <c r="DP184" s="62" t="s">
        <v>74</v>
      </c>
      <c r="DQ184" s="62" t="s">
        <v>73</v>
      </c>
      <c r="DR184" s="62" t="s">
        <v>74</v>
      </c>
      <c r="DS184" s="62" t="s">
        <v>74</v>
      </c>
      <c r="DT184" s="62" t="s">
        <v>74</v>
      </c>
      <c r="DU184" s="62" t="s">
        <v>73</v>
      </c>
      <c r="DV184" s="62" t="s">
        <v>73</v>
      </c>
      <c r="DW184" s="62" t="s">
        <v>74</v>
      </c>
      <c r="DX184" s="62" t="s">
        <v>74</v>
      </c>
      <c r="DY184" s="62" t="s">
        <v>74</v>
      </c>
      <c r="DZ184" s="62" t="s">
        <v>74</v>
      </c>
      <c r="EA184" s="62" t="s">
        <v>74</v>
      </c>
      <c r="EB184" s="62" t="s">
        <v>74</v>
      </c>
      <c r="EC184" s="62">
        <v>0.01</v>
      </c>
      <c r="ED184" s="62">
        <v>0.01</v>
      </c>
      <c r="EE184" s="62" t="s">
        <v>74</v>
      </c>
      <c r="EF184" s="62" t="s">
        <v>74</v>
      </c>
      <c r="EG184" s="62" t="s">
        <v>74</v>
      </c>
      <c r="EH184" s="62" t="s">
        <v>74</v>
      </c>
      <c r="EI184" s="62" t="s">
        <v>74</v>
      </c>
      <c r="EJ184" s="62" t="s">
        <v>74</v>
      </c>
      <c r="EK184" s="62" t="s">
        <v>74</v>
      </c>
      <c r="EL184" s="62" t="s">
        <v>74</v>
      </c>
      <c r="EM184" s="62">
        <v>0.01</v>
      </c>
      <c r="EN184" s="62" t="s">
        <v>74</v>
      </c>
      <c r="EO184" s="62" t="s">
        <v>74</v>
      </c>
      <c r="EP184" s="62" t="s">
        <v>74</v>
      </c>
      <c r="EQ184" s="62" t="s">
        <v>74</v>
      </c>
      <c r="ER184" s="62" t="s">
        <v>74</v>
      </c>
      <c r="ES184" s="62" t="s">
        <v>74</v>
      </c>
      <c r="ET184" s="62" t="s">
        <v>74</v>
      </c>
      <c r="EU184" s="62" t="s">
        <v>74</v>
      </c>
      <c r="EV184" s="62" t="s">
        <v>74</v>
      </c>
      <c r="EW184" s="62" t="s">
        <v>74</v>
      </c>
      <c r="EX184" s="62" t="s">
        <v>74</v>
      </c>
      <c r="EY184" s="62" t="s">
        <v>74</v>
      </c>
      <c r="EZ184" s="62" t="s">
        <v>74</v>
      </c>
      <c r="FA184" s="62" t="s">
        <v>74</v>
      </c>
      <c r="FB184" s="62" t="s">
        <v>74</v>
      </c>
      <c r="FC184" s="62">
        <v>0.01</v>
      </c>
      <c r="FD184" s="62" t="s">
        <v>74</v>
      </c>
      <c r="FE184" s="62" t="s">
        <v>74</v>
      </c>
      <c r="FF184" s="62" t="s">
        <v>74</v>
      </c>
      <c r="FG184" s="62" t="s">
        <v>74</v>
      </c>
      <c r="FH184" s="62" t="s">
        <v>74</v>
      </c>
      <c r="FI184" s="62" t="s">
        <v>74</v>
      </c>
    </row>
    <row r="185" spans="1:165" x14ac:dyDescent="0.25">
      <c r="A185">
        <v>16</v>
      </c>
      <c r="B185" t="s">
        <v>55</v>
      </c>
      <c r="C185" s="62">
        <v>0.01</v>
      </c>
      <c r="D185" s="62">
        <v>0.01</v>
      </c>
      <c r="E185" s="62">
        <v>0.01</v>
      </c>
      <c r="F185" s="62" t="s">
        <v>74</v>
      </c>
      <c r="G185" s="62">
        <v>0.01</v>
      </c>
      <c r="H185" s="62">
        <v>0.01</v>
      </c>
      <c r="I185" s="62" t="s">
        <v>74</v>
      </c>
      <c r="J185" s="62">
        <v>0.01</v>
      </c>
      <c r="K185" s="62">
        <v>0.01</v>
      </c>
      <c r="L185" s="62">
        <v>0.01</v>
      </c>
      <c r="M185" s="62">
        <v>0.01</v>
      </c>
      <c r="N185" s="62">
        <v>0</v>
      </c>
      <c r="O185" s="62" t="s">
        <v>74</v>
      </c>
      <c r="P185" s="62">
        <v>0.01</v>
      </c>
      <c r="Q185" s="62" t="s">
        <v>74</v>
      </c>
      <c r="R185" s="62" t="s">
        <v>73</v>
      </c>
      <c r="S185" s="62" t="s">
        <v>74</v>
      </c>
      <c r="T185" s="62" t="s">
        <v>73</v>
      </c>
      <c r="U185" s="62" t="s">
        <v>74</v>
      </c>
      <c r="V185" s="62" t="s">
        <v>74</v>
      </c>
      <c r="W185" s="62" t="s">
        <v>74</v>
      </c>
      <c r="X185" s="62" t="s">
        <v>74</v>
      </c>
      <c r="Y185" s="62" t="s">
        <v>74</v>
      </c>
      <c r="Z185" s="62" t="s">
        <v>74</v>
      </c>
      <c r="AA185" s="62">
        <v>0.01</v>
      </c>
      <c r="AB185" s="62" t="s">
        <v>74</v>
      </c>
      <c r="AC185" s="62">
        <v>0.01</v>
      </c>
      <c r="AD185" s="62" t="s">
        <v>74</v>
      </c>
      <c r="AE185" s="62">
        <v>0.01</v>
      </c>
      <c r="AF185" s="62" t="s">
        <v>74</v>
      </c>
      <c r="AG185" s="62" t="s">
        <v>74</v>
      </c>
      <c r="AH185" s="62">
        <v>0.01</v>
      </c>
      <c r="AI185" s="62" t="s">
        <v>73</v>
      </c>
      <c r="AJ185" s="62" t="s">
        <v>74</v>
      </c>
      <c r="AK185" s="62">
        <v>0.01</v>
      </c>
      <c r="AL185" s="62">
        <v>0.01</v>
      </c>
      <c r="AM185" s="62" t="s">
        <v>74</v>
      </c>
      <c r="AN185" s="62" t="s">
        <v>74</v>
      </c>
      <c r="AO185" s="62" t="s">
        <v>73</v>
      </c>
      <c r="AP185" s="62" t="s">
        <v>74</v>
      </c>
      <c r="AQ185" s="62" t="s">
        <v>74</v>
      </c>
      <c r="AR185" s="62" t="s">
        <v>73</v>
      </c>
      <c r="AS185" s="62" t="s">
        <v>74</v>
      </c>
      <c r="AT185" s="62" t="s">
        <v>74</v>
      </c>
      <c r="AU185" s="62">
        <v>0.01</v>
      </c>
      <c r="AV185" s="62">
        <v>0.01</v>
      </c>
      <c r="AW185" s="62">
        <v>0.01</v>
      </c>
      <c r="AX185" s="62">
        <v>0.01</v>
      </c>
      <c r="AY185" s="62">
        <v>0.01</v>
      </c>
      <c r="AZ185" s="62">
        <v>0.01</v>
      </c>
      <c r="BA185" s="62">
        <v>0.01</v>
      </c>
      <c r="BB185" s="62">
        <v>0.02</v>
      </c>
      <c r="BC185" s="62">
        <v>0.01</v>
      </c>
      <c r="BD185" s="62">
        <v>0.01</v>
      </c>
      <c r="BE185" s="62">
        <v>0.01</v>
      </c>
      <c r="BF185" s="62">
        <v>0.01</v>
      </c>
      <c r="BG185" s="62">
        <v>0.01</v>
      </c>
      <c r="BH185" s="62">
        <v>0.01</v>
      </c>
      <c r="BI185" s="62">
        <v>0.01</v>
      </c>
      <c r="BJ185" s="62">
        <v>0.01</v>
      </c>
      <c r="BK185" s="62">
        <v>0.01</v>
      </c>
      <c r="BL185" s="62">
        <v>0.01</v>
      </c>
      <c r="BM185" s="62">
        <v>0.01</v>
      </c>
      <c r="BN185" s="62">
        <v>0.01</v>
      </c>
      <c r="BO185" s="62">
        <v>0.01</v>
      </c>
      <c r="BP185" s="62">
        <v>0.01</v>
      </c>
      <c r="BQ185" s="62">
        <v>0.01</v>
      </c>
      <c r="BR185" s="62">
        <v>0.01</v>
      </c>
      <c r="BS185" s="62">
        <v>0.01</v>
      </c>
      <c r="BT185" s="62">
        <v>0.01</v>
      </c>
      <c r="BU185" s="62">
        <v>0.01</v>
      </c>
      <c r="BV185" s="62">
        <v>0.01</v>
      </c>
      <c r="BW185" s="62">
        <v>0.01</v>
      </c>
      <c r="BX185" s="62">
        <v>0.01</v>
      </c>
      <c r="BY185" s="62">
        <v>0.01</v>
      </c>
      <c r="BZ185" s="62">
        <v>0.01</v>
      </c>
      <c r="CA185" s="62">
        <v>0.01</v>
      </c>
      <c r="CB185" s="62">
        <v>0.02</v>
      </c>
      <c r="CC185" s="62">
        <v>0.01</v>
      </c>
      <c r="CD185" s="62">
        <v>0.01</v>
      </c>
      <c r="CE185" s="62">
        <v>0</v>
      </c>
      <c r="CF185" s="62">
        <v>0.01</v>
      </c>
      <c r="CG185" s="62">
        <v>0.01</v>
      </c>
      <c r="CH185" s="62">
        <v>0.01</v>
      </c>
      <c r="CI185" s="62">
        <v>0.01</v>
      </c>
      <c r="CJ185" s="62" t="s">
        <v>74</v>
      </c>
      <c r="CK185" s="62">
        <v>0.01</v>
      </c>
      <c r="CL185" s="62">
        <v>0.01</v>
      </c>
      <c r="CM185" s="62">
        <v>0.01</v>
      </c>
      <c r="CN185" s="62">
        <v>0.01</v>
      </c>
      <c r="CO185" s="62">
        <v>0.01</v>
      </c>
      <c r="CP185" s="62">
        <v>0.01</v>
      </c>
      <c r="CQ185" s="62">
        <v>0.01</v>
      </c>
      <c r="CR185" s="62">
        <v>0.01</v>
      </c>
      <c r="CS185" s="62">
        <v>0.01</v>
      </c>
      <c r="CT185" s="62" t="s">
        <v>74</v>
      </c>
      <c r="CU185" s="62" t="s">
        <v>74</v>
      </c>
      <c r="CV185" s="62">
        <v>0.01</v>
      </c>
      <c r="CW185" s="62">
        <v>0.01</v>
      </c>
      <c r="CX185" s="62">
        <v>0.01</v>
      </c>
      <c r="CY185" s="62">
        <v>0.01</v>
      </c>
      <c r="CZ185" s="62">
        <v>0.01</v>
      </c>
      <c r="DA185" s="62">
        <v>0.01</v>
      </c>
      <c r="DB185" s="62">
        <v>0.01</v>
      </c>
      <c r="DC185" s="62">
        <v>0.01</v>
      </c>
      <c r="DD185" s="62">
        <v>0.01</v>
      </c>
      <c r="DE185" s="62">
        <v>0.01</v>
      </c>
      <c r="DF185" s="62">
        <v>0.01</v>
      </c>
      <c r="DG185" s="62">
        <v>0.01</v>
      </c>
      <c r="DH185" s="62">
        <v>0.01</v>
      </c>
      <c r="DI185" s="62">
        <v>0.01</v>
      </c>
      <c r="DJ185" s="62">
        <v>0.01</v>
      </c>
      <c r="DK185" s="62">
        <v>0.02</v>
      </c>
      <c r="DL185" s="62">
        <v>0.01</v>
      </c>
      <c r="DM185" s="62" t="s">
        <v>74</v>
      </c>
      <c r="DN185" s="62">
        <v>0.01</v>
      </c>
      <c r="DO185" s="62">
        <v>0.02</v>
      </c>
      <c r="DP185" s="62">
        <v>0.01</v>
      </c>
      <c r="DQ185" s="62">
        <v>0.01</v>
      </c>
      <c r="DR185" s="62">
        <v>0.01</v>
      </c>
      <c r="DS185" s="62">
        <v>0.01</v>
      </c>
      <c r="DT185" s="62">
        <v>0.01</v>
      </c>
      <c r="DU185" s="62">
        <v>0.01</v>
      </c>
      <c r="DV185" s="62" t="s">
        <v>73</v>
      </c>
      <c r="DW185" s="62">
        <v>0.01</v>
      </c>
      <c r="DX185" s="62">
        <v>0.01</v>
      </c>
      <c r="DY185" s="62">
        <v>0.01</v>
      </c>
      <c r="DZ185" s="62">
        <v>0.01</v>
      </c>
      <c r="EA185" s="62">
        <v>0.01</v>
      </c>
      <c r="EB185" s="62">
        <v>0.01</v>
      </c>
      <c r="EC185" s="62" t="s">
        <v>74</v>
      </c>
      <c r="ED185" s="62">
        <v>0.01</v>
      </c>
      <c r="EE185" s="62">
        <v>0.01</v>
      </c>
      <c r="EF185" s="62">
        <v>0.01</v>
      </c>
      <c r="EG185" s="62">
        <v>0.02</v>
      </c>
      <c r="EH185" s="62">
        <v>0.01</v>
      </c>
      <c r="EI185" s="62">
        <v>0.01</v>
      </c>
      <c r="EJ185" s="62">
        <v>0.01</v>
      </c>
      <c r="EK185" s="62">
        <v>0.01</v>
      </c>
      <c r="EL185" s="62">
        <v>0.01</v>
      </c>
      <c r="EM185" s="62">
        <v>0.01</v>
      </c>
      <c r="EN185" s="62">
        <v>0.01</v>
      </c>
      <c r="EO185" s="62">
        <v>0.01</v>
      </c>
      <c r="EP185" s="62">
        <v>0.01</v>
      </c>
      <c r="EQ185" s="62">
        <v>0.02</v>
      </c>
      <c r="ER185" s="62">
        <v>0.01</v>
      </c>
      <c r="ES185" s="62">
        <v>0.01</v>
      </c>
      <c r="ET185" s="62">
        <v>0.01</v>
      </c>
      <c r="EU185" s="62" t="s">
        <v>74</v>
      </c>
      <c r="EV185" s="62">
        <v>0.01</v>
      </c>
      <c r="EW185" s="62">
        <v>0.01</v>
      </c>
      <c r="EX185" s="62">
        <v>0.01</v>
      </c>
      <c r="EY185" s="62">
        <v>0.01</v>
      </c>
      <c r="EZ185" s="62">
        <v>0.01</v>
      </c>
      <c r="FA185" s="62">
        <v>0.01</v>
      </c>
      <c r="FB185" s="62">
        <v>0.01</v>
      </c>
      <c r="FC185" s="62">
        <v>0.01</v>
      </c>
      <c r="FD185" s="62">
        <v>0.01</v>
      </c>
      <c r="FE185" s="62">
        <v>0.01</v>
      </c>
      <c r="FF185" s="62">
        <v>0.01</v>
      </c>
      <c r="FG185" s="62">
        <v>0.01</v>
      </c>
      <c r="FH185" s="62">
        <v>0.01</v>
      </c>
      <c r="FI185" s="62">
        <v>0.01</v>
      </c>
    </row>
    <row r="186" spans="1:165" x14ac:dyDescent="0.25">
      <c r="A186">
        <v>17</v>
      </c>
      <c r="B186" t="s">
        <v>56</v>
      </c>
      <c r="C186" s="62">
        <v>0.01</v>
      </c>
      <c r="D186" s="62">
        <v>0.01</v>
      </c>
      <c r="E186" s="62">
        <v>0.01</v>
      </c>
      <c r="F186" s="62" t="s">
        <v>74</v>
      </c>
      <c r="G186" s="62">
        <v>0.01</v>
      </c>
      <c r="H186" s="62">
        <v>0.01</v>
      </c>
      <c r="I186" s="62" t="s">
        <v>74</v>
      </c>
      <c r="J186" s="62">
        <v>0.01</v>
      </c>
      <c r="K186" s="62" t="s">
        <v>74</v>
      </c>
      <c r="L186" s="62">
        <v>0.01</v>
      </c>
      <c r="M186" s="62">
        <v>0.01</v>
      </c>
      <c r="N186" s="62">
        <v>0</v>
      </c>
      <c r="O186" s="62" t="s">
        <v>74</v>
      </c>
      <c r="P186" s="62">
        <v>0.01</v>
      </c>
      <c r="Q186" s="62" t="s">
        <v>73</v>
      </c>
      <c r="R186" s="62" t="s">
        <v>73</v>
      </c>
      <c r="S186" s="62" t="s">
        <v>73</v>
      </c>
      <c r="T186" s="62" t="s">
        <v>73</v>
      </c>
      <c r="U186" s="62" t="s">
        <v>74</v>
      </c>
      <c r="V186" s="62" t="s">
        <v>73</v>
      </c>
      <c r="W186" s="62" t="s">
        <v>74</v>
      </c>
      <c r="X186" s="62" t="s">
        <v>74</v>
      </c>
      <c r="Y186" s="62" t="s">
        <v>73</v>
      </c>
      <c r="Z186" s="62" t="s">
        <v>73</v>
      </c>
      <c r="AA186" s="62">
        <v>0.01</v>
      </c>
      <c r="AB186" s="62" t="s">
        <v>74</v>
      </c>
      <c r="AC186" s="62">
        <v>0.01</v>
      </c>
      <c r="AD186" s="62" t="s">
        <v>74</v>
      </c>
      <c r="AE186" s="62" t="s">
        <v>74</v>
      </c>
      <c r="AF186" s="62" t="s">
        <v>74</v>
      </c>
      <c r="AG186" s="62" t="s">
        <v>74</v>
      </c>
      <c r="AH186" s="62">
        <v>0.01</v>
      </c>
      <c r="AI186" s="62" t="s">
        <v>73</v>
      </c>
      <c r="AJ186" s="62" t="s">
        <v>73</v>
      </c>
      <c r="AK186" s="62">
        <v>0.01</v>
      </c>
      <c r="AL186" s="62">
        <v>0.01</v>
      </c>
      <c r="AM186" s="62" t="s">
        <v>74</v>
      </c>
      <c r="AN186" s="62" t="s">
        <v>74</v>
      </c>
      <c r="AO186" s="62" t="s">
        <v>73</v>
      </c>
      <c r="AP186" s="62" t="s">
        <v>74</v>
      </c>
      <c r="AQ186" s="62" t="s">
        <v>74</v>
      </c>
      <c r="AR186" s="62" t="s">
        <v>73</v>
      </c>
      <c r="AS186" s="62" t="s">
        <v>74</v>
      </c>
      <c r="AT186" s="62" t="s">
        <v>74</v>
      </c>
      <c r="AU186" s="62" t="s">
        <v>74</v>
      </c>
      <c r="AV186" s="62" t="s">
        <v>74</v>
      </c>
      <c r="AW186" s="62">
        <v>0.01</v>
      </c>
      <c r="AX186" s="62">
        <v>0.01</v>
      </c>
      <c r="AY186" s="62">
        <v>0.01</v>
      </c>
      <c r="AZ186" s="62">
        <v>0.01</v>
      </c>
      <c r="BA186" s="62" t="s">
        <v>74</v>
      </c>
      <c r="BB186" s="62">
        <v>0.01</v>
      </c>
      <c r="BC186" s="62">
        <v>0.01</v>
      </c>
      <c r="BD186" s="62">
        <v>0.01</v>
      </c>
      <c r="BE186" s="62" t="s">
        <v>74</v>
      </c>
      <c r="BF186" s="62" t="s">
        <v>74</v>
      </c>
      <c r="BG186" s="62" t="s">
        <v>74</v>
      </c>
      <c r="BH186" s="62">
        <v>0.01</v>
      </c>
      <c r="BI186" s="62">
        <v>0.01</v>
      </c>
      <c r="BJ186" s="62" t="s">
        <v>74</v>
      </c>
      <c r="BK186" s="62">
        <v>0.01</v>
      </c>
      <c r="BL186" s="62">
        <v>0.01</v>
      </c>
      <c r="BM186" s="62">
        <v>0.01</v>
      </c>
      <c r="BN186" s="62">
        <v>0.01</v>
      </c>
      <c r="BO186" s="62">
        <v>0.01</v>
      </c>
      <c r="BP186" s="62">
        <v>0.01</v>
      </c>
      <c r="BQ186" s="62">
        <v>0.01</v>
      </c>
      <c r="BR186" s="62">
        <v>0.01</v>
      </c>
      <c r="BS186" s="62">
        <v>0.01</v>
      </c>
      <c r="BT186" s="62">
        <v>0.01</v>
      </c>
      <c r="BU186" s="62">
        <v>0.01</v>
      </c>
      <c r="BV186" s="62" t="s">
        <v>74</v>
      </c>
      <c r="BW186" s="62">
        <v>0.01</v>
      </c>
      <c r="BX186" s="62" t="s">
        <v>74</v>
      </c>
      <c r="BY186" s="62">
        <v>0.01</v>
      </c>
      <c r="BZ186" s="62">
        <v>0.01</v>
      </c>
      <c r="CA186" s="62">
        <v>0.01</v>
      </c>
      <c r="CB186" s="62">
        <v>0.01</v>
      </c>
      <c r="CC186" s="62">
        <v>0.01</v>
      </c>
      <c r="CD186" s="62">
        <v>0.01</v>
      </c>
      <c r="CE186" s="62">
        <v>0</v>
      </c>
      <c r="CF186" s="62" t="s">
        <v>74</v>
      </c>
      <c r="CG186" s="62" t="s">
        <v>74</v>
      </c>
      <c r="CH186" s="62">
        <v>0.01</v>
      </c>
      <c r="CI186" s="62" t="s">
        <v>74</v>
      </c>
      <c r="CJ186" s="62" t="s">
        <v>74</v>
      </c>
      <c r="CK186" s="62">
        <v>0.01</v>
      </c>
      <c r="CL186" s="62" t="s">
        <v>74</v>
      </c>
      <c r="CM186" s="62">
        <v>0.01</v>
      </c>
      <c r="CN186" s="62">
        <v>0.01</v>
      </c>
      <c r="CO186" s="62">
        <v>0.01</v>
      </c>
      <c r="CP186" s="62" t="s">
        <v>74</v>
      </c>
      <c r="CQ186" s="62" t="s">
        <v>74</v>
      </c>
      <c r="CR186" s="62">
        <v>0.01</v>
      </c>
      <c r="CS186" s="62">
        <v>0.01</v>
      </c>
      <c r="CT186" s="62" t="s">
        <v>74</v>
      </c>
      <c r="CU186" s="62" t="s">
        <v>74</v>
      </c>
      <c r="CV186" s="62">
        <v>0.01</v>
      </c>
      <c r="CW186" s="62">
        <v>0.01</v>
      </c>
      <c r="CX186" s="62">
        <v>0.01</v>
      </c>
      <c r="CY186" s="62">
        <v>0.01</v>
      </c>
      <c r="CZ186" s="62">
        <v>0.01</v>
      </c>
      <c r="DA186" s="62">
        <v>0.01</v>
      </c>
      <c r="DB186" s="62">
        <v>0.01</v>
      </c>
      <c r="DC186" s="62">
        <v>0.01</v>
      </c>
      <c r="DD186" s="62">
        <v>0.01</v>
      </c>
      <c r="DE186" s="62">
        <v>0.01</v>
      </c>
      <c r="DF186" s="62">
        <v>0.01</v>
      </c>
      <c r="DG186" s="62" t="s">
        <v>74</v>
      </c>
      <c r="DH186" s="62">
        <v>0.01</v>
      </c>
      <c r="DI186" s="62">
        <v>0.01</v>
      </c>
      <c r="DJ186" s="62">
        <v>0.01</v>
      </c>
      <c r="DK186" s="62">
        <v>0.01</v>
      </c>
      <c r="DL186" s="62" t="s">
        <v>74</v>
      </c>
      <c r="DM186" s="62" t="s">
        <v>74</v>
      </c>
      <c r="DN186" s="62">
        <v>0.01</v>
      </c>
      <c r="DO186" s="62">
        <v>0.01</v>
      </c>
      <c r="DP186" s="62" t="s">
        <v>74</v>
      </c>
      <c r="DQ186" s="62" t="s">
        <v>74</v>
      </c>
      <c r="DR186" s="62">
        <v>0.01</v>
      </c>
      <c r="DS186" s="62" t="s">
        <v>74</v>
      </c>
      <c r="DT186" s="62">
        <v>0.01</v>
      </c>
      <c r="DU186" s="62">
        <v>0.01</v>
      </c>
      <c r="DV186" s="62">
        <v>0</v>
      </c>
      <c r="DW186" s="62" t="s">
        <v>74</v>
      </c>
      <c r="DX186" s="62" t="s">
        <v>74</v>
      </c>
      <c r="DY186" s="62">
        <v>0.01</v>
      </c>
      <c r="DZ186" s="62">
        <v>0.01</v>
      </c>
      <c r="EA186" s="62">
        <v>0.01</v>
      </c>
      <c r="EB186" s="62">
        <v>0.01</v>
      </c>
      <c r="EC186" s="62" t="s">
        <v>74</v>
      </c>
      <c r="ED186" s="62" t="s">
        <v>74</v>
      </c>
      <c r="EE186" s="62">
        <v>0.01</v>
      </c>
      <c r="EF186" s="62" t="s">
        <v>74</v>
      </c>
      <c r="EG186" s="62">
        <v>0.01</v>
      </c>
      <c r="EH186" s="62" t="s">
        <v>74</v>
      </c>
      <c r="EI186" s="62" t="s">
        <v>74</v>
      </c>
      <c r="EJ186" s="62" t="s">
        <v>74</v>
      </c>
      <c r="EK186" s="62">
        <v>0.01</v>
      </c>
      <c r="EL186" s="62">
        <v>0.01</v>
      </c>
      <c r="EM186" s="62" t="s">
        <v>74</v>
      </c>
      <c r="EN186" s="62">
        <v>0.01</v>
      </c>
      <c r="EO186" s="62" t="s">
        <v>74</v>
      </c>
      <c r="EP186" s="62">
        <v>0.01</v>
      </c>
      <c r="EQ186" s="62">
        <v>0.01</v>
      </c>
      <c r="ER186" s="62" t="s">
        <v>74</v>
      </c>
      <c r="ES186" s="62">
        <v>0.01</v>
      </c>
      <c r="ET186" s="62">
        <v>0.01</v>
      </c>
      <c r="EU186" s="62" t="s">
        <v>74</v>
      </c>
      <c r="EV186" s="62">
        <v>0.01</v>
      </c>
      <c r="EW186" s="62">
        <v>0.01</v>
      </c>
      <c r="EX186" s="62" t="s">
        <v>74</v>
      </c>
      <c r="EY186" s="62">
        <v>0.01</v>
      </c>
      <c r="EZ186" s="62">
        <v>0.01</v>
      </c>
      <c r="FA186" s="62">
        <v>0.01</v>
      </c>
      <c r="FB186" s="62">
        <v>0.01</v>
      </c>
      <c r="FC186" s="62">
        <v>0.01</v>
      </c>
      <c r="FD186" s="62">
        <v>0.01</v>
      </c>
      <c r="FE186" s="62" t="s">
        <v>74</v>
      </c>
      <c r="FF186" s="62">
        <v>0.01</v>
      </c>
      <c r="FG186" s="62">
        <v>0.01</v>
      </c>
      <c r="FH186" s="62">
        <v>0.01</v>
      </c>
      <c r="FI186" s="62">
        <v>0.01</v>
      </c>
    </row>
    <row r="187" spans="1:165" x14ac:dyDescent="0.25">
      <c r="A187">
        <v>18</v>
      </c>
      <c r="B187" t="s">
        <v>57</v>
      </c>
      <c r="C187" s="62" t="s">
        <v>74</v>
      </c>
      <c r="D187" s="62" t="s">
        <v>74</v>
      </c>
      <c r="E187" s="62" t="s">
        <v>74</v>
      </c>
      <c r="F187" s="62" t="s">
        <v>74</v>
      </c>
      <c r="G187" s="62" t="s">
        <v>74</v>
      </c>
      <c r="H187" s="62" t="s">
        <v>74</v>
      </c>
      <c r="I187" s="62" t="s">
        <v>74</v>
      </c>
      <c r="J187" s="62" t="s">
        <v>74</v>
      </c>
      <c r="K187" s="62" t="s">
        <v>74</v>
      </c>
      <c r="L187" s="62" t="s">
        <v>74</v>
      </c>
      <c r="M187" s="62" t="s">
        <v>74</v>
      </c>
      <c r="N187" s="62">
        <v>0</v>
      </c>
      <c r="O187" s="62">
        <v>0</v>
      </c>
      <c r="P187" s="62" t="s">
        <v>73</v>
      </c>
      <c r="Q187" s="62">
        <v>0</v>
      </c>
      <c r="R187" s="62" t="s">
        <v>73</v>
      </c>
      <c r="S187" s="62" t="s">
        <v>73</v>
      </c>
      <c r="T187" s="62">
        <v>0</v>
      </c>
      <c r="U187" s="62" t="s">
        <v>73</v>
      </c>
      <c r="V187" s="62" t="s">
        <v>73</v>
      </c>
      <c r="W187" s="62" t="s">
        <v>73</v>
      </c>
      <c r="X187" s="62" t="s">
        <v>74</v>
      </c>
      <c r="Y187" s="62" t="s">
        <v>74</v>
      </c>
      <c r="Z187" s="62" t="s">
        <v>73</v>
      </c>
      <c r="AA187" s="62" t="s">
        <v>73</v>
      </c>
      <c r="AB187" s="62" t="s">
        <v>73</v>
      </c>
      <c r="AC187" s="62" t="s">
        <v>73</v>
      </c>
      <c r="AD187" s="62" t="s">
        <v>74</v>
      </c>
      <c r="AE187" s="62" t="s">
        <v>74</v>
      </c>
      <c r="AF187" s="62" t="s">
        <v>74</v>
      </c>
      <c r="AG187" s="62" t="s">
        <v>74</v>
      </c>
      <c r="AH187" s="62" t="s">
        <v>74</v>
      </c>
      <c r="AI187" s="62" t="s">
        <v>73</v>
      </c>
      <c r="AJ187" s="62" t="s">
        <v>74</v>
      </c>
      <c r="AK187" s="62" t="s">
        <v>73</v>
      </c>
      <c r="AL187" s="62" t="s">
        <v>74</v>
      </c>
      <c r="AM187" s="62">
        <v>0</v>
      </c>
      <c r="AN187" s="62" t="s">
        <v>74</v>
      </c>
      <c r="AO187" s="62">
        <v>0</v>
      </c>
      <c r="AP187" s="62" t="s">
        <v>73</v>
      </c>
      <c r="AQ187" s="62" t="s">
        <v>74</v>
      </c>
      <c r="AR187" s="62">
        <v>0</v>
      </c>
      <c r="AS187" s="62" t="s">
        <v>73</v>
      </c>
      <c r="AT187" s="62" t="s">
        <v>73</v>
      </c>
      <c r="AU187" s="62" t="s">
        <v>74</v>
      </c>
      <c r="AV187" s="62" t="s">
        <v>74</v>
      </c>
      <c r="AW187" s="62" t="s">
        <v>74</v>
      </c>
      <c r="AX187" s="62" t="s">
        <v>74</v>
      </c>
      <c r="AY187" s="62" t="s">
        <v>74</v>
      </c>
      <c r="AZ187" s="62" t="s">
        <v>74</v>
      </c>
      <c r="BA187" s="62" t="s">
        <v>74</v>
      </c>
      <c r="BB187" s="62" t="s">
        <v>74</v>
      </c>
      <c r="BC187" s="62" t="s">
        <v>74</v>
      </c>
      <c r="BD187" s="62" t="s">
        <v>74</v>
      </c>
      <c r="BE187" s="62" t="s">
        <v>74</v>
      </c>
      <c r="BF187" s="62" t="s">
        <v>74</v>
      </c>
      <c r="BG187" s="62" t="s">
        <v>74</v>
      </c>
      <c r="BH187" s="62" t="s">
        <v>74</v>
      </c>
      <c r="BI187" s="62" t="s">
        <v>74</v>
      </c>
      <c r="BJ187" s="62" t="s">
        <v>74</v>
      </c>
      <c r="BK187" s="62" t="s">
        <v>74</v>
      </c>
      <c r="BL187" s="62" t="s">
        <v>73</v>
      </c>
      <c r="BM187" s="62" t="s">
        <v>74</v>
      </c>
      <c r="BN187" s="62" t="s">
        <v>74</v>
      </c>
      <c r="BO187" s="62" t="s">
        <v>73</v>
      </c>
      <c r="BP187" s="62" t="s">
        <v>74</v>
      </c>
      <c r="BQ187" s="62" t="s">
        <v>74</v>
      </c>
      <c r="BR187" s="62" t="s">
        <v>74</v>
      </c>
      <c r="BS187" s="62" t="s">
        <v>74</v>
      </c>
      <c r="BT187" s="62" t="s">
        <v>74</v>
      </c>
      <c r="BU187" s="62" t="s">
        <v>74</v>
      </c>
      <c r="BV187" s="62" t="s">
        <v>74</v>
      </c>
      <c r="BW187" s="62" t="s">
        <v>74</v>
      </c>
      <c r="BX187" s="62" t="s">
        <v>74</v>
      </c>
      <c r="BY187" s="62" t="s">
        <v>74</v>
      </c>
      <c r="BZ187" s="62" t="s">
        <v>74</v>
      </c>
      <c r="CA187" s="62" t="s">
        <v>74</v>
      </c>
      <c r="CB187" s="62" t="s">
        <v>73</v>
      </c>
      <c r="CC187" s="62">
        <v>0</v>
      </c>
      <c r="CD187" s="62" t="s">
        <v>73</v>
      </c>
      <c r="CE187" s="62">
        <v>0</v>
      </c>
      <c r="CF187" s="62" t="s">
        <v>74</v>
      </c>
      <c r="CG187" s="62" t="s">
        <v>74</v>
      </c>
      <c r="CH187" s="62" t="s">
        <v>74</v>
      </c>
      <c r="CI187" s="62" t="s">
        <v>74</v>
      </c>
      <c r="CJ187" s="62" t="s">
        <v>73</v>
      </c>
      <c r="CK187" s="62" t="s">
        <v>74</v>
      </c>
      <c r="CL187" s="62" t="s">
        <v>74</v>
      </c>
      <c r="CM187" s="62" t="s">
        <v>73</v>
      </c>
      <c r="CN187" s="62" t="s">
        <v>73</v>
      </c>
      <c r="CO187" s="62" t="s">
        <v>74</v>
      </c>
      <c r="CP187" s="62" t="s">
        <v>74</v>
      </c>
      <c r="CQ187" s="62" t="s">
        <v>74</v>
      </c>
      <c r="CR187" s="62" t="s">
        <v>74</v>
      </c>
      <c r="CS187" s="62" t="s">
        <v>73</v>
      </c>
      <c r="CT187" s="62" t="s">
        <v>74</v>
      </c>
      <c r="CU187" s="62" t="s">
        <v>74</v>
      </c>
      <c r="CV187" s="62" t="s">
        <v>74</v>
      </c>
      <c r="CW187" s="62" t="s">
        <v>74</v>
      </c>
      <c r="CX187" s="62" t="s">
        <v>74</v>
      </c>
      <c r="CY187" s="62" t="s">
        <v>74</v>
      </c>
      <c r="CZ187" s="62" t="s">
        <v>74</v>
      </c>
      <c r="DA187" s="62" t="s">
        <v>74</v>
      </c>
      <c r="DB187" s="62" t="s">
        <v>74</v>
      </c>
      <c r="DC187" s="62" t="s">
        <v>74</v>
      </c>
      <c r="DD187" s="62" t="s">
        <v>74</v>
      </c>
      <c r="DE187" s="62">
        <v>0</v>
      </c>
      <c r="DF187" s="62">
        <v>0.01</v>
      </c>
      <c r="DG187" s="62" t="s">
        <v>74</v>
      </c>
      <c r="DH187" s="62" t="s">
        <v>74</v>
      </c>
      <c r="DI187" s="62">
        <v>0.01</v>
      </c>
      <c r="DJ187" s="62" t="s">
        <v>74</v>
      </c>
      <c r="DK187" s="62">
        <v>0.01</v>
      </c>
      <c r="DL187" s="62" t="s">
        <v>74</v>
      </c>
      <c r="DM187" s="62">
        <v>0</v>
      </c>
      <c r="DN187" s="62" t="s">
        <v>74</v>
      </c>
      <c r="DO187" s="62" t="s">
        <v>74</v>
      </c>
      <c r="DP187" s="62" t="s">
        <v>74</v>
      </c>
      <c r="DQ187" s="62">
        <v>0.01</v>
      </c>
      <c r="DR187" s="62" t="s">
        <v>74</v>
      </c>
      <c r="DS187" s="62" t="s">
        <v>74</v>
      </c>
      <c r="DT187" s="62" t="s">
        <v>74</v>
      </c>
      <c r="DU187" s="62" t="s">
        <v>74</v>
      </c>
      <c r="DV187" s="62">
        <v>0</v>
      </c>
      <c r="DW187" s="62" t="s">
        <v>74</v>
      </c>
      <c r="DX187" s="62" t="s">
        <v>74</v>
      </c>
      <c r="DY187" s="62" t="s">
        <v>74</v>
      </c>
      <c r="DZ187" s="62" t="s">
        <v>73</v>
      </c>
      <c r="EA187" s="62">
        <v>0</v>
      </c>
      <c r="EB187" s="62" t="s">
        <v>74</v>
      </c>
      <c r="EC187" s="62" t="s">
        <v>73</v>
      </c>
      <c r="ED187" s="62" t="s">
        <v>74</v>
      </c>
      <c r="EE187" s="62" t="s">
        <v>74</v>
      </c>
      <c r="EF187" s="62" t="s">
        <v>74</v>
      </c>
      <c r="EG187" s="62" t="s">
        <v>74</v>
      </c>
      <c r="EH187" s="62">
        <v>0.01</v>
      </c>
      <c r="EI187" s="62" t="s">
        <v>74</v>
      </c>
      <c r="EJ187" s="62" t="s">
        <v>74</v>
      </c>
      <c r="EK187" s="62" t="s">
        <v>73</v>
      </c>
      <c r="EL187" s="62" t="s">
        <v>74</v>
      </c>
      <c r="EM187" s="62" t="s">
        <v>73</v>
      </c>
      <c r="EN187" s="62" t="s">
        <v>73</v>
      </c>
      <c r="EO187" s="62" t="s">
        <v>74</v>
      </c>
      <c r="EP187" s="62" t="s">
        <v>74</v>
      </c>
      <c r="EQ187" s="62" t="s">
        <v>74</v>
      </c>
      <c r="ER187" s="62">
        <v>0.01</v>
      </c>
      <c r="ES187" s="62" t="s">
        <v>74</v>
      </c>
      <c r="ET187" s="62" t="s">
        <v>74</v>
      </c>
      <c r="EU187" s="62" t="s">
        <v>74</v>
      </c>
      <c r="EV187" s="62" t="s">
        <v>74</v>
      </c>
      <c r="EW187" s="62" t="s">
        <v>74</v>
      </c>
      <c r="EX187" s="62" t="s">
        <v>74</v>
      </c>
      <c r="EY187" s="62" t="s">
        <v>74</v>
      </c>
      <c r="EZ187" s="62" t="s">
        <v>74</v>
      </c>
      <c r="FA187" s="62" t="s">
        <v>74</v>
      </c>
      <c r="FB187" s="62" t="s">
        <v>74</v>
      </c>
      <c r="FC187" s="62" t="s">
        <v>74</v>
      </c>
      <c r="FD187" s="62" t="s">
        <v>74</v>
      </c>
      <c r="FE187" s="62" t="s">
        <v>74</v>
      </c>
      <c r="FF187" s="62" t="s">
        <v>74</v>
      </c>
      <c r="FG187" s="62" t="s">
        <v>74</v>
      </c>
      <c r="FH187" s="62" t="s">
        <v>74</v>
      </c>
      <c r="FI187" s="62" t="s">
        <v>74</v>
      </c>
    </row>
    <row r="188" spans="1:165" x14ac:dyDescent="0.25">
      <c r="A188">
        <v>19</v>
      </c>
      <c r="B188" t="s">
        <v>58</v>
      </c>
      <c r="C188" s="62" t="s">
        <v>74</v>
      </c>
      <c r="D188" s="62" t="s">
        <v>74</v>
      </c>
      <c r="E188" s="62" t="s">
        <v>74</v>
      </c>
      <c r="F188" s="62" t="s">
        <v>74</v>
      </c>
      <c r="G188" s="62" t="s">
        <v>74</v>
      </c>
      <c r="H188" s="62" t="s">
        <v>74</v>
      </c>
      <c r="I188" s="62" t="s">
        <v>74</v>
      </c>
      <c r="J188" s="62" t="s">
        <v>74</v>
      </c>
      <c r="K188" s="62" t="s">
        <v>74</v>
      </c>
      <c r="L188" s="62" t="s">
        <v>74</v>
      </c>
      <c r="M188" s="62" t="s">
        <v>74</v>
      </c>
      <c r="N188" s="62">
        <v>0</v>
      </c>
      <c r="O188" s="62">
        <v>0</v>
      </c>
      <c r="P188" s="62" t="s">
        <v>73</v>
      </c>
      <c r="Q188" s="62" t="s">
        <v>73</v>
      </c>
      <c r="R188" s="62">
        <v>0</v>
      </c>
      <c r="S188" s="62">
        <v>0</v>
      </c>
      <c r="T188" s="62">
        <v>0</v>
      </c>
      <c r="U188" s="62">
        <v>0</v>
      </c>
      <c r="V188" s="62" t="s">
        <v>73</v>
      </c>
      <c r="W188" s="62">
        <v>0</v>
      </c>
      <c r="X188" s="62" t="s">
        <v>73</v>
      </c>
      <c r="Y188" s="62" t="s">
        <v>73</v>
      </c>
      <c r="Z188" s="62">
        <v>0</v>
      </c>
      <c r="AA188" s="62" t="s">
        <v>73</v>
      </c>
      <c r="AB188" s="62" t="s">
        <v>73</v>
      </c>
      <c r="AC188" s="62">
        <v>0</v>
      </c>
      <c r="AD188" s="62" t="s">
        <v>73</v>
      </c>
      <c r="AE188" s="62">
        <v>0</v>
      </c>
      <c r="AF188" s="62" t="s">
        <v>73</v>
      </c>
      <c r="AG188" s="62">
        <v>0</v>
      </c>
      <c r="AH188" s="62" t="s">
        <v>73</v>
      </c>
      <c r="AI188" s="62">
        <v>0</v>
      </c>
      <c r="AJ188" s="62">
        <v>0</v>
      </c>
      <c r="AK188" s="62" t="s">
        <v>73</v>
      </c>
      <c r="AL188" s="62" t="s">
        <v>73</v>
      </c>
      <c r="AM188" s="62">
        <v>0</v>
      </c>
      <c r="AN188" s="62">
        <v>0</v>
      </c>
      <c r="AO188" s="62" t="s">
        <v>73</v>
      </c>
      <c r="AP188" s="62" t="s">
        <v>73</v>
      </c>
      <c r="AQ188" s="62" t="s">
        <v>74</v>
      </c>
      <c r="AR188" s="62">
        <v>0</v>
      </c>
      <c r="AS188" s="62">
        <v>0</v>
      </c>
      <c r="AT188" s="62">
        <v>0</v>
      </c>
      <c r="AU188" s="62" t="s">
        <v>74</v>
      </c>
      <c r="AV188" s="62" t="s">
        <v>74</v>
      </c>
      <c r="AW188" s="62" t="s">
        <v>74</v>
      </c>
      <c r="AX188" s="62" t="s">
        <v>74</v>
      </c>
      <c r="AY188" s="62" t="s">
        <v>73</v>
      </c>
      <c r="AZ188" s="62" t="s">
        <v>73</v>
      </c>
      <c r="BA188" s="62" t="s">
        <v>74</v>
      </c>
      <c r="BB188" s="62">
        <v>0.01</v>
      </c>
      <c r="BC188" s="62" t="s">
        <v>74</v>
      </c>
      <c r="BD188" s="62" t="s">
        <v>73</v>
      </c>
      <c r="BE188" s="62" t="s">
        <v>74</v>
      </c>
      <c r="BF188" s="62" t="s">
        <v>74</v>
      </c>
      <c r="BG188" s="62">
        <v>0</v>
      </c>
      <c r="BH188" s="62" t="s">
        <v>73</v>
      </c>
      <c r="BI188" s="62" t="s">
        <v>74</v>
      </c>
      <c r="BJ188" s="62" t="s">
        <v>74</v>
      </c>
      <c r="BK188" s="62" t="s">
        <v>74</v>
      </c>
      <c r="BL188" s="62" t="s">
        <v>74</v>
      </c>
      <c r="BM188" s="62" t="s">
        <v>73</v>
      </c>
      <c r="BN188" s="62" t="s">
        <v>74</v>
      </c>
      <c r="BO188" s="62" t="s">
        <v>74</v>
      </c>
      <c r="BP188" s="62" t="s">
        <v>73</v>
      </c>
      <c r="BQ188" s="62" t="s">
        <v>74</v>
      </c>
      <c r="BR188" s="62" t="s">
        <v>73</v>
      </c>
      <c r="BS188" s="62" t="s">
        <v>74</v>
      </c>
      <c r="BT188" s="62" t="s">
        <v>74</v>
      </c>
      <c r="BU188" s="62" t="s">
        <v>74</v>
      </c>
      <c r="BV188" s="62">
        <v>0</v>
      </c>
      <c r="BW188" s="62" t="s">
        <v>74</v>
      </c>
      <c r="BX188" s="62" t="s">
        <v>74</v>
      </c>
      <c r="BY188" s="62" t="s">
        <v>74</v>
      </c>
      <c r="BZ188" s="62" t="s">
        <v>74</v>
      </c>
      <c r="CA188" s="62" t="s">
        <v>74</v>
      </c>
      <c r="CB188" s="62" t="s">
        <v>74</v>
      </c>
      <c r="CC188" s="62" t="s">
        <v>74</v>
      </c>
      <c r="CD188" s="62" t="s">
        <v>74</v>
      </c>
      <c r="CE188" s="62">
        <v>0</v>
      </c>
      <c r="CF188" s="62">
        <v>0</v>
      </c>
      <c r="CG188" s="62" t="s">
        <v>73</v>
      </c>
      <c r="CH188" s="62">
        <v>0</v>
      </c>
      <c r="CI188" s="62" t="s">
        <v>73</v>
      </c>
      <c r="CJ188" s="62" t="s">
        <v>73</v>
      </c>
      <c r="CK188" s="62">
        <v>0</v>
      </c>
      <c r="CL188" s="62" t="s">
        <v>74</v>
      </c>
      <c r="CM188" s="62" t="s">
        <v>74</v>
      </c>
      <c r="CN188" s="62">
        <v>0</v>
      </c>
      <c r="CO188" s="62" t="s">
        <v>73</v>
      </c>
      <c r="CP188" s="62" t="s">
        <v>74</v>
      </c>
      <c r="CQ188" s="62" t="s">
        <v>73</v>
      </c>
      <c r="CR188" s="62" t="s">
        <v>73</v>
      </c>
      <c r="CS188" s="62" t="s">
        <v>73</v>
      </c>
      <c r="CT188" s="62" t="s">
        <v>73</v>
      </c>
      <c r="CU188" s="62" t="s">
        <v>73</v>
      </c>
      <c r="CV188" s="62">
        <v>0</v>
      </c>
      <c r="CW188" s="62" t="s">
        <v>73</v>
      </c>
      <c r="CX188" s="62">
        <v>0</v>
      </c>
      <c r="CY188" s="62" t="s">
        <v>74</v>
      </c>
      <c r="CZ188" s="62" t="s">
        <v>74</v>
      </c>
      <c r="DA188" s="62">
        <v>0</v>
      </c>
      <c r="DB188" s="62">
        <v>0</v>
      </c>
      <c r="DC188" s="62">
        <v>0</v>
      </c>
      <c r="DD188" s="62" t="s">
        <v>74</v>
      </c>
      <c r="DE188" s="62" t="s">
        <v>74</v>
      </c>
      <c r="DF188" s="62">
        <v>0</v>
      </c>
      <c r="DG188" s="62" t="s">
        <v>73</v>
      </c>
      <c r="DH188" s="62">
        <v>0</v>
      </c>
      <c r="DI188" s="62">
        <v>0</v>
      </c>
      <c r="DJ188" s="62" t="s">
        <v>74</v>
      </c>
      <c r="DK188" s="62" t="s">
        <v>74</v>
      </c>
      <c r="DL188" s="62" t="s">
        <v>74</v>
      </c>
      <c r="DM188" s="62">
        <v>0</v>
      </c>
      <c r="DN188" s="62" t="s">
        <v>74</v>
      </c>
      <c r="DO188" s="62" t="s">
        <v>74</v>
      </c>
      <c r="DP188" s="62" t="s">
        <v>73</v>
      </c>
      <c r="DQ188" s="62" t="s">
        <v>74</v>
      </c>
      <c r="DR188" s="62" t="s">
        <v>73</v>
      </c>
      <c r="DS188" s="62" t="s">
        <v>73</v>
      </c>
      <c r="DT188" s="62" t="s">
        <v>74</v>
      </c>
      <c r="DU188" s="62" t="s">
        <v>73</v>
      </c>
      <c r="DV188" s="62" t="s">
        <v>73</v>
      </c>
      <c r="DW188" s="62">
        <v>0</v>
      </c>
      <c r="DX188" s="62" t="s">
        <v>73</v>
      </c>
      <c r="DY188" s="62" t="s">
        <v>73</v>
      </c>
      <c r="DZ188" s="62" t="s">
        <v>74</v>
      </c>
      <c r="EA188" s="62" t="s">
        <v>73</v>
      </c>
      <c r="EB188" s="62">
        <v>0</v>
      </c>
      <c r="EC188" s="62" t="s">
        <v>73</v>
      </c>
      <c r="ED188" s="62" t="s">
        <v>73</v>
      </c>
      <c r="EE188" s="62" t="s">
        <v>74</v>
      </c>
      <c r="EF188" s="62" t="s">
        <v>74</v>
      </c>
      <c r="EG188" s="62" t="s">
        <v>74</v>
      </c>
      <c r="EH188" s="62" t="s">
        <v>73</v>
      </c>
      <c r="EI188" s="62" t="s">
        <v>74</v>
      </c>
      <c r="EJ188" s="62" t="s">
        <v>74</v>
      </c>
      <c r="EK188" s="62" t="s">
        <v>73</v>
      </c>
      <c r="EL188" s="62" t="s">
        <v>74</v>
      </c>
      <c r="EM188" s="62" t="s">
        <v>73</v>
      </c>
      <c r="EN188" s="62" t="s">
        <v>74</v>
      </c>
      <c r="EO188" s="62" t="s">
        <v>74</v>
      </c>
      <c r="EP188" s="62" t="s">
        <v>74</v>
      </c>
      <c r="EQ188" s="62" t="s">
        <v>74</v>
      </c>
      <c r="ER188" s="62" t="s">
        <v>73</v>
      </c>
      <c r="ES188" s="62" t="s">
        <v>74</v>
      </c>
      <c r="ET188" s="62" t="s">
        <v>73</v>
      </c>
      <c r="EU188" s="62" t="s">
        <v>73</v>
      </c>
      <c r="EV188" s="62" t="s">
        <v>74</v>
      </c>
      <c r="EW188" s="62" t="s">
        <v>74</v>
      </c>
      <c r="EX188" s="62" t="s">
        <v>74</v>
      </c>
      <c r="EY188" s="62" t="s">
        <v>73</v>
      </c>
      <c r="EZ188" s="62" t="s">
        <v>74</v>
      </c>
      <c r="FA188" s="62" t="s">
        <v>74</v>
      </c>
      <c r="FB188" s="62" t="s">
        <v>74</v>
      </c>
      <c r="FC188" s="62" t="s">
        <v>73</v>
      </c>
      <c r="FD188" s="62">
        <v>0</v>
      </c>
      <c r="FE188" s="62">
        <v>0</v>
      </c>
      <c r="FF188" s="62" t="s">
        <v>74</v>
      </c>
      <c r="FG188" s="62" t="s">
        <v>73</v>
      </c>
      <c r="FH188" s="62" t="s">
        <v>73</v>
      </c>
      <c r="FI188" s="62" t="s">
        <v>73</v>
      </c>
    </row>
    <row r="189" spans="1:165" x14ac:dyDescent="0.25">
      <c r="A189">
        <v>20</v>
      </c>
      <c r="B189" t="s">
        <v>59</v>
      </c>
      <c r="C189" s="62">
        <v>0.01</v>
      </c>
      <c r="D189" s="62">
        <v>0.01</v>
      </c>
      <c r="E189" s="62">
        <v>0.01</v>
      </c>
      <c r="F189" s="62" t="s">
        <v>74</v>
      </c>
      <c r="G189" s="62">
        <v>0.01</v>
      </c>
      <c r="H189" s="62">
        <v>0.01</v>
      </c>
      <c r="I189" s="62" t="s">
        <v>74</v>
      </c>
      <c r="J189" s="62">
        <v>0.01</v>
      </c>
      <c r="K189" s="62" t="s">
        <v>74</v>
      </c>
      <c r="L189" s="62">
        <v>0.01</v>
      </c>
      <c r="M189" s="62">
        <v>0.01</v>
      </c>
      <c r="N189" s="62">
        <v>0</v>
      </c>
      <c r="O189" s="62">
        <v>0.01</v>
      </c>
      <c r="P189" s="62" t="s">
        <v>74</v>
      </c>
      <c r="Q189" s="62" t="s">
        <v>74</v>
      </c>
      <c r="R189" s="62">
        <v>0</v>
      </c>
      <c r="S189" s="62">
        <v>0.01</v>
      </c>
      <c r="T189" s="62" t="s">
        <v>74</v>
      </c>
      <c r="U189" s="62" t="s">
        <v>74</v>
      </c>
      <c r="V189" s="62" t="s">
        <v>74</v>
      </c>
      <c r="W189" s="62" t="s">
        <v>74</v>
      </c>
      <c r="X189" s="62">
        <v>0.01</v>
      </c>
      <c r="Y189" s="62" t="s">
        <v>74</v>
      </c>
      <c r="Z189" s="62" t="s">
        <v>74</v>
      </c>
      <c r="AA189" s="62" t="s">
        <v>74</v>
      </c>
      <c r="AB189" s="62" t="s">
        <v>74</v>
      </c>
      <c r="AC189" s="62">
        <v>0.01</v>
      </c>
      <c r="AD189" s="62" t="s">
        <v>74</v>
      </c>
      <c r="AE189" s="62" t="s">
        <v>74</v>
      </c>
      <c r="AF189" s="62" t="s">
        <v>74</v>
      </c>
      <c r="AG189" s="62" t="s">
        <v>74</v>
      </c>
      <c r="AH189" s="62" t="s">
        <v>74</v>
      </c>
      <c r="AI189" s="62" t="s">
        <v>74</v>
      </c>
      <c r="AJ189" s="62" t="s">
        <v>74</v>
      </c>
      <c r="AK189" s="62" t="s">
        <v>74</v>
      </c>
      <c r="AL189" s="62" t="s">
        <v>74</v>
      </c>
      <c r="AM189" s="62" t="s">
        <v>74</v>
      </c>
      <c r="AN189" s="62">
        <v>0.01</v>
      </c>
      <c r="AO189" s="62" t="s">
        <v>74</v>
      </c>
      <c r="AP189" s="62" t="s">
        <v>74</v>
      </c>
      <c r="AQ189" s="62" t="s">
        <v>74</v>
      </c>
      <c r="AR189" s="62" t="s">
        <v>74</v>
      </c>
      <c r="AS189" s="62" t="s">
        <v>74</v>
      </c>
      <c r="AT189" s="62" t="s">
        <v>74</v>
      </c>
      <c r="AU189" s="62">
        <v>0.01</v>
      </c>
      <c r="AV189" s="62">
        <v>0.01</v>
      </c>
      <c r="AW189" s="62">
        <v>0.01</v>
      </c>
      <c r="AX189" s="62">
        <v>0.02</v>
      </c>
      <c r="AY189" s="62" t="s">
        <v>74</v>
      </c>
      <c r="AZ189" s="62">
        <v>0.02</v>
      </c>
      <c r="BA189" s="62">
        <v>0.01</v>
      </c>
      <c r="BB189" s="62">
        <v>0.02</v>
      </c>
      <c r="BC189" s="62">
        <v>0.01</v>
      </c>
      <c r="BD189" s="62">
        <v>0.01</v>
      </c>
      <c r="BE189" s="62">
        <v>0.01</v>
      </c>
      <c r="BF189" s="62">
        <v>0.01</v>
      </c>
      <c r="BG189" s="62">
        <v>0.01</v>
      </c>
      <c r="BH189" s="62" t="s">
        <v>74</v>
      </c>
      <c r="BI189" s="62">
        <v>0.01</v>
      </c>
      <c r="BJ189" s="62">
        <v>0.01</v>
      </c>
      <c r="BK189" s="62">
        <v>0.02</v>
      </c>
      <c r="BL189" s="62">
        <v>0.02</v>
      </c>
      <c r="BM189" s="62">
        <v>0.01</v>
      </c>
      <c r="BN189" s="62">
        <v>0.01</v>
      </c>
      <c r="BO189" s="62">
        <v>0.01</v>
      </c>
      <c r="BP189" s="62">
        <v>0.01</v>
      </c>
      <c r="BQ189" s="62">
        <v>0.01</v>
      </c>
      <c r="BR189" s="62">
        <v>0.01</v>
      </c>
      <c r="BS189" s="62">
        <v>0.01</v>
      </c>
      <c r="BT189" s="62">
        <v>0.01</v>
      </c>
      <c r="BU189" s="62">
        <v>0.01</v>
      </c>
      <c r="BV189" s="62">
        <v>0.01</v>
      </c>
      <c r="BW189" s="62">
        <v>0.01</v>
      </c>
      <c r="BX189" s="62">
        <v>0.01</v>
      </c>
      <c r="BY189" s="62">
        <v>0.01</v>
      </c>
      <c r="BZ189" s="62">
        <v>0.01</v>
      </c>
      <c r="CA189" s="62">
        <v>0.01</v>
      </c>
      <c r="CB189" s="62">
        <v>0.02</v>
      </c>
      <c r="CC189" s="62">
        <v>0.02</v>
      </c>
      <c r="CD189" s="62">
        <v>0.02</v>
      </c>
      <c r="CE189" s="62">
        <v>0</v>
      </c>
      <c r="CF189" s="62" t="s">
        <v>74</v>
      </c>
      <c r="CG189" s="62">
        <v>0.01</v>
      </c>
      <c r="CH189" s="62">
        <v>0.01</v>
      </c>
      <c r="CI189" s="62" t="s">
        <v>74</v>
      </c>
      <c r="CJ189" s="62">
        <v>0.01</v>
      </c>
      <c r="CK189" s="62">
        <v>0.01</v>
      </c>
      <c r="CL189" s="62">
        <v>0.02</v>
      </c>
      <c r="CM189" s="62">
        <v>0.01</v>
      </c>
      <c r="CN189" s="62">
        <v>0.01</v>
      </c>
      <c r="CO189" s="62" t="s">
        <v>74</v>
      </c>
      <c r="CP189" s="62">
        <v>0.01</v>
      </c>
      <c r="CQ189" s="62" t="s">
        <v>74</v>
      </c>
      <c r="CR189" s="62">
        <v>0.01</v>
      </c>
      <c r="CS189" s="62">
        <v>0.01</v>
      </c>
      <c r="CT189" s="62">
        <v>0.01</v>
      </c>
      <c r="CU189" s="62">
        <v>0.01</v>
      </c>
      <c r="CV189" s="62">
        <v>0.01</v>
      </c>
      <c r="CW189" s="62" t="s">
        <v>74</v>
      </c>
      <c r="CX189" s="62">
        <v>0.01</v>
      </c>
      <c r="CY189" s="62">
        <v>0.01</v>
      </c>
      <c r="CZ189" s="62">
        <v>0.02</v>
      </c>
      <c r="DA189" s="62" t="s">
        <v>74</v>
      </c>
      <c r="DB189" s="62" t="s">
        <v>74</v>
      </c>
      <c r="DC189" s="62">
        <v>0.01</v>
      </c>
      <c r="DD189" s="62">
        <v>0.01</v>
      </c>
      <c r="DE189" s="62">
        <v>0.01</v>
      </c>
      <c r="DF189" s="62">
        <v>0.01</v>
      </c>
      <c r="DG189" s="62">
        <v>0.01</v>
      </c>
      <c r="DH189" s="62">
        <v>0.01</v>
      </c>
      <c r="DI189" s="62">
        <v>0.01</v>
      </c>
      <c r="DJ189" s="62">
        <v>0.01</v>
      </c>
      <c r="DK189" s="62">
        <v>0.01</v>
      </c>
      <c r="DL189" s="62">
        <v>0.01</v>
      </c>
      <c r="DM189" s="62">
        <v>0.01</v>
      </c>
      <c r="DN189" s="62">
        <v>0.01</v>
      </c>
      <c r="DO189" s="62">
        <v>0.02</v>
      </c>
      <c r="DP189" s="62" t="s">
        <v>74</v>
      </c>
      <c r="DQ189" s="62">
        <v>0.01</v>
      </c>
      <c r="DR189" s="62">
        <v>0.01</v>
      </c>
      <c r="DS189" s="62" t="s">
        <v>74</v>
      </c>
      <c r="DT189" s="62">
        <v>0.01</v>
      </c>
      <c r="DU189" s="62" t="s">
        <v>74</v>
      </c>
      <c r="DV189" s="62" t="s">
        <v>74</v>
      </c>
      <c r="DW189" s="62">
        <v>0.01</v>
      </c>
      <c r="DX189" s="62">
        <v>0.01</v>
      </c>
      <c r="DY189" s="62">
        <v>0.01</v>
      </c>
      <c r="DZ189" s="62">
        <v>0.01</v>
      </c>
      <c r="EA189" s="62">
        <v>0.01</v>
      </c>
      <c r="EB189" s="62" t="s">
        <v>74</v>
      </c>
      <c r="EC189" s="62">
        <v>0.01</v>
      </c>
      <c r="ED189" s="62" t="s">
        <v>74</v>
      </c>
      <c r="EE189" s="62">
        <v>0.01</v>
      </c>
      <c r="EF189" s="62">
        <v>0.01</v>
      </c>
      <c r="EG189" s="62">
        <v>0.01</v>
      </c>
      <c r="EH189" s="62" t="s">
        <v>74</v>
      </c>
      <c r="EI189" s="62">
        <v>0.01</v>
      </c>
      <c r="EJ189" s="62">
        <v>0.01</v>
      </c>
      <c r="EK189" s="62" t="s">
        <v>74</v>
      </c>
      <c r="EL189" s="62">
        <v>0.01</v>
      </c>
      <c r="EM189" s="62">
        <v>0.01</v>
      </c>
      <c r="EN189" s="62">
        <v>0.01</v>
      </c>
      <c r="EO189" s="62">
        <v>0.01</v>
      </c>
      <c r="EP189" s="62">
        <v>0.01</v>
      </c>
      <c r="EQ189" s="62">
        <v>0.01</v>
      </c>
      <c r="ER189" s="62">
        <v>0.01</v>
      </c>
      <c r="ES189" s="62">
        <v>0.01</v>
      </c>
      <c r="ET189" s="62">
        <v>0.01</v>
      </c>
      <c r="EU189" s="62" t="s">
        <v>74</v>
      </c>
      <c r="EV189" s="62">
        <v>0.01</v>
      </c>
      <c r="EW189" s="62">
        <v>0.01</v>
      </c>
      <c r="EX189" s="62" t="s">
        <v>74</v>
      </c>
      <c r="EY189" s="62">
        <v>0.01</v>
      </c>
      <c r="EZ189" s="62" t="s">
        <v>74</v>
      </c>
      <c r="FA189" s="62">
        <v>0.01</v>
      </c>
      <c r="FB189" s="62">
        <v>0.01</v>
      </c>
      <c r="FC189" s="62">
        <v>0.01</v>
      </c>
      <c r="FD189" s="62">
        <v>0.01</v>
      </c>
      <c r="FE189" s="62" t="s">
        <v>74</v>
      </c>
      <c r="FF189" s="62">
        <v>0.01</v>
      </c>
      <c r="FG189" s="62" t="s">
        <v>74</v>
      </c>
      <c r="FH189" s="62">
        <v>0.01</v>
      </c>
      <c r="FI189" s="62" t="s">
        <v>74</v>
      </c>
    </row>
    <row r="190" spans="1:165" x14ac:dyDescent="0.25">
      <c r="A190">
        <v>21</v>
      </c>
      <c r="B190" t="s">
        <v>60</v>
      </c>
      <c r="C190" s="62">
        <v>0.05</v>
      </c>
      <c r="D190" s="62">
        <v>0.04</v>
      </c>
      <c r="E190" s="62">
        <v>0.05</v>
      </c>
      <c r="F190" s="62">
        <v>0.04</v>
      </c>
      <c r="G190" s="62">
        <v>0.06</v>
      </c>
      <c r="H190" s="62">
        <v>0.06</v>
      </c>
      <c r="I190" s="62">
        <v>0.04</v>
      </c>
      <c r="J190" s="62">
        <v>0.04</v>
      </c>
      <c r="K190" s="62">
        <v>0.05</v>
      </c>
      <c r="L190" s="62">
        <v>0.05</v>
      </c>
      <c r="M190" s="62">
        <v>0.05</v>
      </c>
      <c r="N190" s="62">
        <v>0</v>
      </c>
      <c r="O190" s="62">
        <v>0.04</v>
      </c>
      <c r="P190" s="62">
        <v>0.04</v>
      </c>
      <c r="Q190" s="62">
        <v>0.04</v>
      </c>
      <c r="R190" s="62">
        <v>0.04</v>
      </c>
      <c r="S190" s="62">
        <v>0.05</v>
      </c>
      <c r="T190" s="62">
        <v>0.04</v>
      </c>
      <c r="U190" s="62">
        <v>7.0000000000000007E-2</v>
      </c>
      <c r="V190" s="62">
        <v>0.04</v>
      </c>
      <c r="W190" s="62">
        <v>0.04</v>
      </c>
      <c r="X190" s="62">
        <v>0.04</v>
      </c>
      <c r="Y190" s="62">
        <v>0.04</v>
      </c>
      <c r="Z190" s="62">
        <v>0.03</v>
      </c>
      <c r="AA190" s="62">
        <v>0.05</v>
      </c>
      <c r="AB190" s="62">
        <v>0.03</v>
      </c>
      <c r="AC190" s="62">
        <v>0.04</v>
      </c>
      <c r="AD190" s="62">
        <v>0.03</v>
      </c>
      <c r="AE190" s="62">
        <v>0.04</v>
      </c>
      <c r="AF190" s="62">
        <v>0.04</v>
      </c>
      <c r="AG190" s="62">
        <v>0.03</v>
      </c>
      <c r="AH190" s="62">
        <v>0.04</v>
      </c>
      <c r="AI190" s="62">
        <v>0.04</v>
      </c>
      <c r="AJ190" s="62">
        <v>0.03</v>
      </c>
      <c r="AK190" s="62">
        <v>0.04</v>
      </c>
      <c r="AL190" s="62">
        <v>0.05</v>
      </c>
      <c r="AM190" s="62">
        <v>0.04</v>
      </c>
      <c r="AN190" s="62">
        <v>0.03</v>
      </c>
      <c r="AO190" s="62">
        <v>0.05</v>
      </c>
      <c r="AP190" s="62">
        <v>0.05</v>
      </c>
      <c r="AQ190" s="62">
        <v>0.02</v>
      </c>
      <c r="AR190" s="62">
        <v>0.04</v>
      </c>
      <c r="AS190" s="62">
        <v>0.03</v>
      </c>
      <c r="AT190" s="62">
        <v>0.03</v>
      </c>
      <c r="AU190" s="62">
        <v>0.05</v>
      </c>
      <c r="AV190" s="62">
        <v>0.05</v>
      </c>
      <c r="AW190" s="62">
        <v>0.06</v>
      </c>
      <c r="AX190" s="62">
        <v>7.0000000000000007E-2</v>
      </c>
      <c r="AY190" s="62">
        <v>0.05</v>
      </c>
      <c r="AZ190" s="62">
        <v>0.05</v>
      </c>
      <c r="BA190" s="62">
        <v>0.06</v>
      </c>
      <c r="BB190" s="62">
        <v>0.09</v>
      </c>
      <c r="BC190" s="62">
        <v>0.06</v>
      </c>
      <c r="BD190" s="62">
        <v>0.06</v>
      </c>
      <c r="BE190" s="62">
        <v>0.05</v>
      </c>
      <c r="BF190" s="62">
        <v>0.05</v>
      </c>
      <c r="BG190" s="62">
        <v>0.06</v>
      </c>
      <c r="BH190" s="62">
        <v>0.05</v>
      </c>
      <c r="BI190" s="62">
        <v>0.08</v>
      </c>
      <c r="BJ190" s="62">
        <v>0.06</v>
      </c>
      <c r="BK190" s="62">
        <v>7.0000000000000007E-2</v>
      </c>
      <c r="BL190" s="62">
        <v>0.06</v>
      </c>
      <c r="BM190" s="62">
        <v>0.05</v>
      </c>
      <c r="BN190" s="62">
        <v>0.06</v>
      </c>
      <c r="BO190" s="62">
        <v>0.04</v>
      </c>
      <c r="BP190" s="62">
        <v>0.08</v>
      </c>
      <c r="BQ190" s="62">
        <v>0.06</v>
      </c>
      <c r="BR190" s="62">
        <v>7.0000000000000007E-2</v>
      </c>
      <c r="BS190" s="62">
        <v>0.06</v>
      </c>
      <c r="BT190" s="62">
        <v>0.06</v>
      </c>
      <c r="BU190" s="62">
        <v>0.06</v>
      </c>
      <c r="BV190" s="62">
        <v>0.04</v>
      </c>
      <c r="BW190" s="62">
        <v>0.04</v>
      </c>
      <c r="BX190" s="62">
        <v>0.06</v>
      </c>
      <c r="BY190" s="62">
        <v>0.05</v>
      </c>
      <c r="BZ190" s="62">
        <v>0.06</v>
      </c>
      <c r="CA190" s="62">
        <v>7.0000000000000007E-2</v>
      </c>
      <c r="CB190" s="62">
        <v>0.06</v>
      </c>
      <c r="CC190" s="62">
        <v>0.09</v>
      </c>
      <c r="CD190" s="62">
        <v>0.06</v>
      </c>
      <c r="CE190" s="62" t="s">
        <v>73</v>
      </c>
      <c r="CF190" s="62">
        <v>0.02</v>
      </c>
      <c r="CG190" s="62">
        <v>7.0000000000000007E-2</v>
      </c>
      <c r="CH190" s="62">
        <v>0.05</v>
      </c>
      <c r="CI190" s="62">
        <v>0.05</v>
      </c>
      <c r="CJ190" s="62">
        <v>7.0000000000000007E-2</v>
      </c>
      <c r="CK190" s="62">
        <v>0.08</v>
      </c>
      <c r="CL190" s="62">
        <v>0.06</v>
      </c>
      <c r="CM190" s="62">
        <v>0.06</v>
      </c>
      <c r="CN190" s="62">
        <v>0.06</v>
      </c>
      <c r="CO190" s="62">
        <v>0.04</v>
      </c>
      <c r="CP190" s="62">
        <v>0.06</v>
      </c>
      <c r="CQ190" s="62">
        <v>0.05</v>
      </c>
      <c r="CR190" s="62">
        <v>0.04</v>
      </c>
      <c r="CS190" s="62">
        <v>0.05</v>
      </c>
      <c r="CT190" s="62">
        <v>0.04</v>
      </c>
      <c r="CU190" s="62">
        <v>0.04</v>
      </c>
      <c r="CV190" s="62">
        <v>0.04</v>
      </c>
      <c r="CW190" s="62">
        <v>0.02</v>
      </c>
      <c r="CX190" s="62">
        <v>0.06</v>
      </c>
      <c r="CY190" s="62">
        <v>0.05</v>
      </c>
      <c r="CZ190" s="62">
        <v>7.0000000000000007E-2</v>
      </c>
      <c r="DA190" s="62">
        <v>0.04</v>
      </c>
      <c r="DB190" s="62">
        <v>0.05</v>
      </c>
      <c r="DC190" s="62">
        <v>0.05</v>
      </c>
      <c r="DD190" s="62">
        <v>0.05</v>
      </c>
      <c r="DE190" s="62">
        <v>0.05</v>
      </c>
      <c r="DF190" s="62">
        <v>0.04</v>
      </c>
      <c r="DG190" s="62">
        <v>0.04</v>
      </c>
      <c r="DH190" s="62">
        <v>0.05</v>
      </c>
      <c r="DI190" s="62">
        <v>0.06</v>
      </c>
      <c r="DJ190" s="62">
        <v>7.0000000000000007E-2</v>
      </c>
      <c r="DK190" s="62">
        <v>0.04</v>
      </c>
      <c r="DL190" s="62">
        <v>0.05</v>
      </c>
      <c r="DM190" s="62">
        <v>0.02</v>
      </c>
      <c r="DN190" s="62">
        <v>0.04</v>
      </c>
      <c r="DO190" s="62">
        <v>0.08</v>
      </c>
      <c r="DP190" s="62">
        <v>0.04</v>
      </c>
      <c r="DQ190" s="62">
        <v>0.05</v>
      </c>
      <c r="DR190" s="62">
        <v>0.04</v>
      </c>
      <c r="DS190" s="62">
        <v>0.03</v>
      </c>
      <c r="DT190" s="62">
        <v>0.04</v>
      </c>
      <c r="DU190" s="62">
        <v>0.04</v>
      </c>
      <c r="DV190" s="62">
        <v>0.02</v>
      </c>
      <c r="DW190" s="62">
        <v>0.03</v>
      </c>
      <c r="DX190" s="62">
        <v>0.04</v>
      </c>
      <c r="DY190" s="62">
        <v>0.04</v>
      </c>
      <c r="DZ190" s="62">
        <v>0.06</v>
      </c>
      <c r="EA190" s="62">
        <v>0.04</v>
      </c>
      <c r="EB190" s="62">
        <v>0.04</v>
      </c>
      <c r="EC190" s="62">
        <v>0.04</v>
      </c>
      <c r="ED190" s="62">
        <v>0.04</v>
      </c>
      <c r="EE190" s="62">
        <v>0.05</v>
      </c>
      <c r="EF190" s="62">
        <v>0.05</v>
      </c>
      <c r="EG190" s="62">
        <v>0.06</v>
      </c>
      <c r="EH190" s="62">
        <v>0.05</v>
      </c>
      <c r="EI190" s="62">
        <v>0.05</v>
      </c>
      <c r="EJ190" s="62">
        <v>0.05</v>
      </c>
      <c r="EK190" s="62">
        <v>0.05</v>
      </c>
      <c r="EL190" s="62">
        <v>0.06</v>
      </c>
      <c r="EM190" s="62">
        <v>0.05</v>
      </c>
      <c r="EN190" s="62">
        <v>0.08</v>
      </c>
      <c r="EO190" s="62">
        <v>0.06</v>
      </c>
      <c r="EP190" s="62">
        <v>0.08</v>
      </c>
      <c r="EQ190" s="62">
        <v>0.04</v>
      </c>
      <c r="ER190" s="62">
        <v>0.05</v>
      </c>
      <c r="ES190" s="62">
        <v>0.04</v>
      </c>
      <c r="ET190" s="62">
        <v>0.05</v>
      </c>
      <c r="EU190" s="62">
        <v>0.06</v>
      </c>
      <c r="EV190" s="62">
        <v>0.05</v>
      </c>
      <c r="EW190" s="62">
        <v>0.05</v>
      </c>
      <c r="EX190" s="62">
        <v>0.03</v>
      </c>
      <c r="EY190" s="62">
        <v>0.05</v>
      </c>
      <c r="EZ190" s="62">
        <v>0.04</v>
      </c>
      <c r="FA190" s="62">
        <v>0.06</v>
      </c>
      <c r="FB190" s="62">
        <v>0.05</v>
      </c>
      <c r="FC190" s="62">
        <v>0.05</v>
      </c>
      <c r="FD190" s="62">
        <v>0.04</v>
      </c>
      <c r="FE190" s="62">
        <v>0.05</v>
      </c>
      <c r="FF190" s="62">
        <v>0.03</v>
      </c>
      <c r="FG190" s="62">
        <v>0.04</v>
      </c>
      <c r="FH190" s="62">
        <v>0.05</v>
      </c>
      <c r="FI190" s="62">
        <v>0.05</v>
      </c>
    </row>
    <row r="191" spans="1:165" x14ac:dyDescent="0.25">
      <c r="A191">
        <v>22</v>
      </c>
      <c r="B191" t="s">
        <v>61</v>
      </c>
      <c r="C191" s="62">
        <v>0.02</v>
      </c>
      <c r="D191" s="62">
        <v>0.02</v>
      </c>
      <c r="E191" s="62">
        <v>0.02</v>
      </c>
      <c r="F191" s="62">
        <v>0.01</v>
      </c>
      <c r="G191" s="62">
        <v>0.02</v>
      </c>
      <c r="H191" s="62">
        <v>0.02</v>
      </c>
      <c r="I191" s="62">
        <v>0.01</v>
      </c>
      <c r="J191" s="62">
        <v>0.01</v>
      </c>
      <c r="K191" s="62">
        <v>0.01</v>
      </c>
      <c r="L191" s="62">
        <v>0.02</v>
      </c>
      <c r="M191" s="62">
        <v>0.02</v>
      </c>
      <c r="N191" s="62">
        <v>0</v>
      </c>
      <c r="O191" s="62">
        <v>0.02</v>
      </c>
      <c r="P191" s="62">
        <v>0.01</v>
      </c>
      <c r="Q191" s="62">
        <v>0.01</v>
      </c>
      <c r="R191" s="62" t="s">
        <v>74</v>
      </c>
      <c r="S191" s="62">
        <v>0.01</v>
      </c>
      <c r="T191" s="62">
        <v>0.01</v>
      </c>
      <c r="U191" s="62" t="s">
        <v>74</v>
      </c>
      <c r="V191" s="62">
        <v>0.01</v>
      </c>
      <c r="W191" s="62">
        <v>0.01</v>
      </c>
      <c r="X191" s="62">
        <v>0.01</v>
      </c>
      <c r="Y191" s="62">
        <v>0.01</v>
      </c>
      <c r="Z191" s="62">
        <v>0.01</v>
      </c>
      <c r="AA191" s="62">
        <v>0.02</v>
      </c>
      <c r="AB191" s="62">
        <v>0.01</v>
      </c>
      <c r="AC191" s="62">
        <v>0.01</v>
      </c>
      <c r="AD191" s="62">
        <v>0.01</v>
      </c>
      <c r="AE191" s="62">
        <v>0.01</v>
      </c>
      <c r="AF191" s="62">
        <v>0.01</v>
      </c>
      <c r="AG191" s="62">
        <v>0.01</v>
      </c>
      <c r="AH191" s="62">
        <v>0.01</v>
      </c>
      <c r="AI191" s="62">
        <v>0.01</v>
      </c>
      <c r="AJ191" s="62" t="s">
        <v>74</v>
      </c>
      <c r="AK191" s="62">
        <v>0.01</v>
      </c>
      <c r="AL191" s="62">
        <v>0.01</v>
      </c>
      <c r="AM191" s="62">
        <v>0.01</v>
      </c>
      <c r="AN191" s="62">
        <v>0.01</v>
      </c>
      <c r="AO191" s="62">
        <v>0.01</v>
      </c>
      <c r="AP191" s="62">
        <v>0.01</v>
      </c>
      <c r="AQ191" s="62">
        <v>0.01</v>
      </c>
      <c r="AR191" s="62">
        <v>0.01</v>
      </c>
      <c r="AS191" s="62" t="s">
        <v>74</v>
      </c>
      <c r="AT191" s="62" t="s">
        <v>74</v>
      </c>
      <c r="AU191" s="62">
        <v>0.01</v>
      </c>
      <c r="AV191" s="62">
        <v>0.02</v>
      </c>
      <c r="AW191" s="62">
        <v>0.02</v>
      </c>
      <c r="AX191" s="62">
        <v>0.02</v>
      </c>
      <c r="AY191" s="62">
        <v>0.01</v>
      </c>
      <c r="AZ191" s="62">
        <v>0.02</v>
      </c>
      <c r="BA191" s="62">
        <v>0.02</v>
      </c>
      <c r="BB191" s="62">
        <v>0.03</v>
      </c>
      <c r="BC191" s="62">
        <v>0.02</v>
      </c>
      <c r="BD191" s="62">
        <v>0.02</v>
      </c>
      <c r="BE191" s="62">
        <v>0.02</v>
      </c>
      <c r="BF191" s="62">
        <v>0.02</v>
      </c>
      <c r="BG191" s="62">
        <v>0.01</v>
      </c>
      <c r="BH191" s="62">
        <v>0.02</v>
      </c>
      <c r="BI191" s="62">
        <v>0.02</v>
      </c>
      <c r="BJ191" s="62">
        <v>0.02</v>
      </c>
      <c r="BK191" s="62">
        <v>0.02</v>
      </c>
      <c r="BL191" s="62">
        <v>0.02</v>
      </c>
      <c r="BM191" s="62">
        <v>0.02</v>
      </c>
      <c r="BN191" s="62">
        <v>0.02</v>
      </c>
      <c r="BO191" s="62">
        <v>0.01</v>
      </c>
      <c r="BP191" s="62">
        <v>0.02</v>
      </c>
      <c r="BQ191" s="62">
        <v>0.02</v>
      </c>
      <c r="BR191" s="62">
        <v>0.02</v>
      </c>
      <c r="BS191" s="62">
        <v>0.02</v>
      </c>
      <c r="BT191" s="62">
        <v>0.02</v>
      </c>
      <c r="BU191" s="62">
        <v>0.02</v>
      </c>
      <c r="BV191" s="62">
        <v>0.01</v>
      </c>
      <c r="BW191" s="62">
        <v>0.02</v>
      </c>
      <c r="BX191" s="62">
        <v>0.03</v>
      </c>
      <c r="BY191" s="62">
        <v>0.02</v>
      </c>
      <c r="BZ191" s="62">
        <v>0.02</v>
      </c>
      <c r="CA191" s="62">
        <v>0.03</v>
      </c>
      <c r="CB191" s="62">
        <v>0.02</v>
      </c>
      <c r="CC191" s="62">
        <v>0.02</v>
      </c>
      <c r="CD191" s="62">
        <v>0.02</v>
      </c>
      <c r="CE191" s="62">
        <v>0</v>
      </c>
      <c r="CF191" s="62">
        <v>0.01</v>
      </c>
      <c r="CG191" s="62">
        <v>0.02</v>
      </c>
      <c r="CH191" s="62">
        <v>0.01</v>
      </c>
      <c r="CI191" s="62">
        <v>0.01</v>
      </c>
      <c r="CJ191" s="62">
        <v>0.02</v>
      </c>
      <c r="CK191" s="62">
        <v>0.03</v>
      </c>
      <c r="CL191" s="62">
        <v>0.02</v>
      </c>
      <c r="CM191" s="62">
        <v>0.02</v>
      </c>
      <c r="CN191" s="62">
        <v>0.02</v>
      </c>
      <c r="CO191" s="62">
        <v>0.01</v>
      </c>
      <c r="CP191" s="62">
        <v>0.04</v>
      </c>
      <c r="CQ191" s="62">
        <v>0.01</v>
      </c>
      <c r="CR191" s="62">
        <v>0.01</v>
      </c>
      <c r="CS191" s="62">
        <v>0.02</v>
      </c>
      <c r="CT191" s="62">
        <v>0.01</v>
      </c>
      <c r="CU191" s="62">
        <v>0.02</v>
      </c>
      <c r="CV191" s="62">
        <v>0.02</v>
      </c>
      <c r="CW191" s="62">
        <v>0.01</v>
      </c>
      <c r="CX191" s="62">
        <v>0.01</v>
      </c>
      <c r="CY191" s="62">
        <v>0.02</v>
      </c>
      <c r="CZ191" s="62">
        <v>0.01</v>
      </c>
      <c r="DA191" s="62">
        <v>0.01</v>
      </c>
      <c r="DB191" s="62">
        <v>0.02</v>
      </c>
      <c r="DC191" s="62">
        <v>0.01</v>
      </c>
      <c r="DD191" s="62">
        <v>0.02</v>
      </c>
      <c r="DE191" s="62">
        <v>0.03</v>
      </c>
      <c r="DF191" s="62">
        <v>0.03</v>
      </c>
      <c r="DG191" s="62">
        <v>0.02</v>
      </c>
      <c r="DH191" s="62">
        <v>0.01</v>
      </c>
      <c r="DI191" s="62">
        <v>0.03</v>
      </c>
      <c r="DJ191" s="62">
        <v>0.02</v>
      </c>
      <c r="DK191" s="62">
        <v>0.02</v>
      </c>
      <c r="DL191" s="62">
        <v>0.03</v>
      </c>
      <c r="DM191" s="62">
        <v>0</v>
      </c>
      <c r="DN191" s="62">
        <v>0.01</v>
      </c>
      <c r="DO191" s="62">
        <v>0.02</v>
      </c>
      <c r="DP191" s="62">
        <v>0.01</v>
      </c>
      <c r="DQ191" s="62">
        <v>0.01</v>
      </c>
      <c r="DR191" s="62">
        <v>0.01</v>
      </c>
      <c r="DS191" s="62">
        <v>0.01</v>
      </c>
      <c r="DT191" s="62">
        <v>0.01</v>
      </c>
      <c r="DU191" s="62">
        <v>0.01</v>
      </c>
      <c r="DV191" s="62">
        <v>0.01</v>
      </c>
      <c r="DW191" s="62">
        <v>0.01</v>
      </c>
      <c r="DX191" s="62">
        <v>0.02</v>
      </c>
      <c r="DY191" s="62">
        <v>0.02</v>
      </c>
      <c r="DZ191" s="62">
        <v>0.02</v>
      </c>
      <c r="EA191" s="62">
        <v>0.01</v>
      </c>
      <c r="EB191" s="62">
        <v>0.02</v>
      </c>
      <c r="EC191" s="62">
        <v>0.01</v>
      </c>
      <c r="ED191" s="62">
        <v>0.01</v>
      </c>
      <c r="EE191" s="62">
        <v>0.02</v>
      </c>
      <c r="EF191" s="62">
        <v>0.01</v>
      </c>
      <c r="EG191" s="62">
        <v>0.02</v>
      </c>
      <c r="EH191" s="62">
        <v>0.02</v>
      </c>
      <c r="EI191" s="62">
        <v>0.01</v>
      </c>
      <c r="EJ191" s="62">
        <v>0.02</v>
      </c>
      <c r="EK191" s="62">
        <v>0.02</v>
      </c>
      <c r="EL191" s="62">
        <v>0.01</v>
      </c>
      <c r="EM191" s="62">
        <v>0.01</v>
      </c>
      <c r="EN191" s="62">
        <v>0.02</v>
      </c>
      <c r="EO191" s="62">
        <v>0.01</v>
      </c>
      <c r="EP191" s="62">
        <v>0.03</v>
      </c>
      <c r="EQ191" s="62">
        <v>0.02</v>
      </c>
      <c r="ER191" s="62">
        <v>0.02</v>
      </c>
      <c r="ES191" s="62">
        <v>0.01</v>
      </c>
      <c r="ET191" s="62">
        <v>0.02</v>
      </c>
      <c r="EU191" s="62">
        <v>0.01</v>
      </c>
      <c r="EV191" s="62">
        <v>0.02</v>
      </c>
      <c r="EW191" s="62">
        <v>0.01</v>
      </c>
      <c r="EX191" s="62">
        <v>0.01</v>
      </c>
      <c r="EY191" s="62">
        <v>0.02</v>
      </c>
      <c r="EZ191" s="62">
        <v>0.01</v>
      </c>
      <c r="FA191" s="62">
        <v>0.02</v>
      </c>
      <c r="FB191" s="62">
        <v>0.01</v>
      </c>
      <c r="FC191" s="62">
        <v>0.02</v>
      </c>
      <c r="FD191" s="62">
        <v>0.01</v>
      </c>
      <c r="FE191" s="62">
        <v>0.01</v>
      </c>
      <c r="FF191" s="62">
        <v>0.02</v>
      </c>
      <c r="FG191" s="62">
        <v>0.01</v>
      </c>
      <c r="FH191" s="62">
        <v>0.02</v>
      </c>
      <c r="FI191" s="62">
        <v>0.01</v>
      </c>
    </row>
    <row r="192" spans="1:165" x14ac:dyDescent="0.25">
      <c r="A192">
        <v>23</v>
      </c>
      <c r="B192" t="s">
        <v>62</v>
      </c>
      <c r="C192" s="62">
        <v>0.02</v>
      </c>
      <c r="D192" s="62">
        <v>0.01</v>
      </c>
      <c r="E192" s="62">
        <v>0.02</v>
      </c>
      <c r="F192" s="62">
        <v>0.03</v>
      </c>
      <c r="G192" s="62">
        <v>0.01</v>
      </c>
      <c r="H192" s="62">
        <v>0.02</v>
      </c>
      <c r="I192" s="62">
        <v>0.02</v>
      </c>
      <c r="J192" s="62">
        <v>0.02</v>
      </c>
      <c r="K192" s="62">
        <v>0.02</v>
      </c>
      <c r="L192" s="62">
        <v>0.02</v>
      </c>
      <c r="M192" s="62">
        <v>0.01</v>
      </c>
      <c r="N192" s="62">
        <v>0.02</v>
      </c>
      <c r="O192" s="62">
        <v>0.02</v>
      </c>
      <c r="P192" s="62">
        <v>0.02</v>
      </c>
      <c r="Q192" s="62">
        <v>0.04</v>
      </c>
      <c r="R192" s="62">
        <v>0.03</v>
      </c>
      <c r="S192" s="62">
        <v>0.03</v>
      </c>
      <c r="T192" s="62">
        <v>0.05</v>
      </c>
      <c r="U192" s="62">
        <v>0.02</v>
      </c>
      <c r="V192" s="62">
        <v>0.03</v>
      </c>
      <c r="W192" s="62">
        <v>0.02</v>
      </c>
      <c r="X192" s="62">
        <v>0.03</v>
      </c>
      <c r="Y192" s="62">
        <v>0.02</v>
      </c>
      <c r="Z192" s="62">
        <v>0.03</v>
      </c>
      <c r="AA192" s="62">
        <v>0.02</v>
      </c>
      <c r="AB192" s="62">
        <v>0.04</v>
      </c>
      <c r="AC192" s="62">
        <v>0.01</v>
      </c>
      <c r="AD192" s="62">
        <v>0.02</v>
      </c>
      <c r="AE192" s="62">
        <v>0.02</v>
      </c>
      <c r="AF192" s="62">
        <v>0.02</v>
      </c>
      <c r="AG192" s="62">
        <v>0.02</v>
      </c>
      <c r="AH192" s="62">
        <v>0.02</v>
      </c>
      <c r="AI192" s="62">
        <v>0.02</v>
      </c>
      <c r="AJ192" s="62">
        <v>0.02</v>
      </c>
      <c r="AK192" s="62">
        <v>0.01</v>
      </c>
      <c r="AL192" s="62">
        <v>0.02</v>
      </c>
      <c r="AM192" s="62">
        <v>0.02</v>
      </c>
      <c r="AN192" s="62">
        <v>0.02</v>
      </c>
      <c r="AO192" s="62">
        <v>0.02</v>
      </c>
      <c r="AP192" s="62">
        <v>0.02</v>
      </c>
      <c r="AQ192" s="62">
        <v>0.01</v>
      </c>
      <c r="AR192" s="62">
        <v>0.02</v>
      </c>
      <c r="AS192" s="62">
        <v>0.01</v>
      </c>
      <c r="AT192" s="62">
        <v>0.02</v>
      </c>
      <c r="AU192" s="62">
        <v>0.03</v>
      </c>
      <c r="AV192" s="62">
        <v>0.02</v>
      </c>
      <c r="AW192" s="62">
        <v>0.01</v>
      </c>
      <c r="AX192" s="62">
        <v>0.01</v>
      </c>
      <c r="AY192" s="62">
        <v>0.02</v>
      </c>
      <c r="AZ192" s="62">
        <v>0.02</v>
      </c>
      <c r="BA192" s="62">
        <v>0.02</v>
      </c>
      <c r="BB192" s="62">
        <v>0.02</v>
      </c>
      <c r="BC192" s="62">
        <v>0.01</v>
      </c>
      <c r="BD192" s="62">
        <v>0.01</v>
      </c>
      <c r="BE192" s="62">
        <v>0.01</v>
      </c>
      <c r="BF192" s="62">
        <v>0.01</v>
      </c>
      <c r="BG192" s="62">
        <v>0.02</v>
      </c>
      <c r="BH192" s="62">
        <v>0.01</v>
      </c>
      <c r="BI192" s="62">
        <v>0.02</v>
      </c>
      <c r="BJ192" s="62">
        <v>0.01</v>
      </c>
      <c r="BK192" s="62">
        <v>0.01</v>
      </c>
      <c r="BL192" s="62">
        <v>0.03</v>
      </c>
      <c r="BM192" s="62">
        <v>0.02</v>
      </c>
      <c r="BN192" s="62">
        <v>0.01</v>
      </c>
      <c r="BO192" s="62">
        <v>0.01</v>
      </c>
      <c r="BP192" s="62">
        <v>0.01</v>
      </c>
      <c r="BQ192" s="62">
        <v>0.01</v>
      </c>
      <c r="BR192" s="62">
        <v>0.01</v>
      </c>
      <c r="BS192" s="62">
        <v>0.01</v>
      </c>
      <c r="BT192" s="62">
        <v>0.01</v>
      </c>
      <c r="BU192" s="62">
        <v>0.03</v>
      </c>
      <c r="BV192" s="62">
        <v>0.01</v>
      </c>
      <c r="BW192" s="62">
        <v>0.01</v>
      </c>
      <c r="BX192" s="62">
        <v>0.01</v>
      </c>
      <c r="BY192" s="62">
        <v>0.01</v>
      </c>
      <c r="BZ192" s="62">
        <v>0.04</v>
      </c>
      <c r="CA192" s="62">
        <v>0.01</v>
      </c>
      <c r="CB192" s="62">
        <v>0.01</v>
      </c>
      <c r="CC192" s="62">
        <v>0.01</v>
      </c>
      <c r="CD192" s="62">
        <v>0.01</v>
      </c>
      <c r="CE192" s="62">
        <v>0</v>
      </c>
      <c r="CF192" s="62">
        <v>0.01</v>
      </c>
      <c r="CG192" s="62">
        <v>0.02</v>
      </c>
      <c r="CH192" s="62">
        <v>0.02</v>
      </c>
      <c r="CI192" s="62">
        <v>0.02</v>
      </c>
      <c r="CJ192" s="62">
        <v>0.01</v>
      </c>
      <c r="CK192" s="62">
        <v>0.01</v>
      </c>
      <c r="CL192" s="62">
        <v>0.01</v>
      </c>
      <c r="CM192" s="62">
        <v>0.01</v>
      </c>
      <c r="CN192" s="62">
        <v>0.01</v>
      </c>
      <c r="CO192" s="62">
        <v>0.01</v>
      </c>
      <c r="CP192" s="62">
        <v>0.01</v>
      </c>
      <c r="CQ192" s="62">
        <v>0.02</v>
      </c>
      <c r="CR192" s="62">
        <v>0.02</v>
      </c>
      <c r="CS192" s="62">
        <v>0.01</v>
      </c>
      <c r="CT192" s="62">
        <v>0.02</v>
      </c>
      <c r="CU192" s="62">
        <v>0.02</v>
      </c>
      <c r="CV192" s="62">
        <v>0.01</v>
      </c>
      <c r="CW192" s="62">
        <v>0.01</v>
      </c>
      <c r="CX192" s="62">
        <v>0.02</v>
      </c>
      <c r="CY192" s="62">
        <v>0.01</v>
      </c>
      <c r="CZ192" s="62">
        <v>0.01</v>
      </c>
      <c r="DA192" s="62">
        <v>0.02</v>
      </c>
      <c r="DB192" s="62">
        <v>0.01</v>
      </c>
      <c r="DC192" s="62">
        <v>0.02</v>
      </c>
      <c r="DD192" s="62">
        <v>0.01</v>
      </c>
      <c r="DE192" s="62">
        <v>0.01</v>
      </c>
      <c r="DF192" s="62">
        <v>0.02</v>
      </c>
      <c r="DG192" s="62">
        <v>0.02</v>
      </c>
      <c r="DH192" s="62">
        <v>0.01</v>
      </c>
      <c r="DI192" s="62">
        <v>0.03</v>
      </c>
      <c r="DJ192" s="62">
        <v>0.02</v>
      </c>
      <c r="DK192" s="62">
        <v>0.01</v>
      </c>
      <c r="DL192" s="62">
        <v>0.02</v>
      </c>
      <c r="DM192" s="62">
        <v>0.03</v>
      </c>
      <c r="DN192" s="62">
        <v>0.01</v>
      </c>
      <c r="DO192" s="62">
        <v>0.01</v>
      </c>
      <c r="DP192" s="62">
        <v>0.01</v>
      </c>
      <c r="DQ192" s="62">
        <v>0.01</v>
      </c>
      <c r="DR192" s="62">
        <v>0.02</v>
      </c>
      <c r="DS192" s="62">
        <v>0.02</v>
      </c>
      <c r="DT192" s="62">
        <v>0.02</v>
      </c>
      <c r="DU192" s="62">
        <v>0.02</v>
      </c>
      <c r="DV192" s="62">
        <v>0.01</v>
      </c>
      <c r="DW192" s="62">
        <v>0.01</v>
      </c>
      <c r="DX192" s="62">
        <v>0.01</v>
      </c>
      <c r="DY192" s="62">
        <v>0.01</v>
      </c>
      <c r="DZ192" s="62">
        <v>0.01</v>
      </c>
      <c r="EA192" s="62">
        <v>0.01</v>
      </c>
      <c r="EB192" s="62">
        <v>0.01</v>
      </c>
      <c r="EC192" s="62">
        <v>0.01</v>
      </c>
      <c r="ED192" s="62">
        <v>0.01</v>
      </c>
      <c r="EE192" s="62">
        <v>0.01</v>
      </c>
      <c r="EF192" s="62">
        <v>0.01</v>
      </c>
      <c r="EG192" s="62">
        <v>0.01</v>
      </c>
      <c r="EH192" s="62">
        <v>0.01</v>
      </c>
      <c r="EI192" s="62">
        <v>0.02</v>
      </c>
      <c r="EJ192" s="62">
        <v>0.01</v>
      </c>
      <c r="EK192" s="62">
        <v>0.01</v>
      </c>
      <c r="EL192" s="62">
        <v>0.02</v>
      </c>
      <c r="EM192" s="62">
        <v>0.01</v>
      </c>
      <c r="EN192" s="62">
        <v>0.02</v>
      </c>
      <c r="EO192" s="62">
        <v>0.03</v>
      </c>
      <c r="EP192" s="62">
        <v>0.02</v>
      </c>
      <c r="EQ192" s="62">
        <v>0.04</v>
      </c>
      <c r="ER192" s="62">
        <v>0.01</v>
      </c>
      <c r="ES192" s="62">
        <v>0.01</v>
      </c>
      <c r="ET192" s="62">
        <v>0.03</v>
      </c>
      <c r="EU192" s="62">
        <v>0.01</v>
      </c>
      <c r="EV192" s="62">
        <v>0.01</v>
      </c>
      <c r="EW192" s="62">
        <v>0.02</v>
      </c>
      <c r="EX192" s="62">
        <v>0.01</v>
      </c>
      <c r="EY192" s="62">
        <v>0.01</v>
      </c>
      <c r="EZ192" s="62">
        <v>0.01</v>
      </c>
      <c r="FA192" s="62">
        <v>0.01</v>
      </c>
      <c r="FB192" s="62">
        <v>0.01</v>
      </c>
      <c r="FC192" s="62">
        <v>0.01</v>
      </c>
      <c r="FD192" s="62">
        <v>0.02</v>
      </c>
      <c r="FE192" s="62">
        <v>0.02</v>
      </c>
      <c r="FF192" s="62">
        <v>0.01</v>
      </c>
      <c r="FG192" s="62">
        <v>0.02</v>
      </c>
      <c r="FH192" s="62">
        <v>0.01</v>
      </c>
      <c r="FI192" s="62">
        <v>0.02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2"/>
  <sheetViews>
    <sheetView topLeftCell="A164" workbookViewId="0">
      <selection activeCell="C164" sqref="C1:FI1048576"/>
    </sheetView>
  </sheetViews>
  <sheetFormatPr defaultRowHeight="15" x14ac:dyDescent="0.25"/>
  <cols>
    <col min="3" max="165" width="9.140625" style="62"/>
  </cols>
  <sheetData>
    <row r="1" spans="1:23" x14ac:dyDescent="0.25">
      <c r="A1" t="s">
        <v>281</v>
      </c>
      <c r="B1">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row>
    <row r="2" spans="1:23" x14ac:dyDescent="0.25">
      <c r="A2" t="s">
        <v>41</v>
      </c>
      <c r="B2" t="s">
        <v>42</v>
      </c>
      <c r="C2" s="62" t="s">
        <v>43</v>
      </c>
      <c r="D2" s="62" t="s">
        <v>44</v>
      </c>
      <c r="E2" s="62" t="s">
        <v>45</v>
      </c>
      <c r="F2" s="62" t="s">
        <v>46</v>
      </c>
      <c r="G2" s="62" t="s">
        <v>47</v>
      </c>
      <c r="H2" s="62" t="s">
        <v>48</v>
      </c>
      <c r="I2" s="62" t="s">
        <v>49</v>
      </c>
      <c r="J2" s="62" t="s">
        <v>433</v>
      </c>
      <c r="K2" s="62" t="s">
        <v>50</v>
      </c>
      <c r="L2" s="62" t="s">
        <v>51</v>
      </c>
      <c r="M2" s="62" t="s">
        <v>52</v>
      </c>
      <c r="N2" s="62" t="s">
        <v>53</v>
      </c>
      <c r="O2" s="62" t="s">
        <v>54</v>
      </c>
      <c r="P2" s="62" t="s">
        <v>55</v>
      </c>
      <c r="Q2" s="62" t="s">
        <v>56</v>
      </c>
      <c r="R2" s="62" t="s">
        <v>57</v>
      </c>
      <c r="S2" s="62" t="s">
        <v>58</v>
      </c>
      <c r="T2" s="62" t="s">
        <v>59</v>
      </c>
      <c r="U2" s="62" t="s">
        <v>60</v>
      </c>
      <c r="V2" s="62" t="s">
        <v>61</v>
      </c>
      <c r="W2" s="62" t="s">
        <v>62</v>
      </c>
    </row>
    <row r="3" spans="1:23" x14ac:dyDescent="0.25">
      <c r="A3" t="s">
        <v>108</v>
      </c>
      <c r="B3">
        <v>10700</v>
      </c>
      <c r="C3" s="62">
        <v>0.87</v>
      </c>
      <c r="D3" s="62">
        <v>0.85</v>
      </c>
      <c r="E3" s="62">
        <v>0.28999999999999998</v>
      </c>
      <c r="F3" s="62" t="s">
        <v>74</v>
      </c>
      <c r="G3" s="62">
        <v>0.03</v>
      </c>
      <c r="H3" s="62">
        <v>0.02</v>
      </c>
      <c r="I3" s="62">
        <v>0.02</v>
      </c>
      <c r="J3" s="62">
        <v>0.01</v>
      </c>
      <c r="K3" s="62">
        <v>0.01</v>
      </c>
      <c r="L3" s="62">
        <v>0.49</v>
      </c>
      <c r="M3" s="62">
        <v>0.01</v>
      </c>
      <c r="N3" s="62">
        <v>0</v>
      </c>
      <c r="O3" s="62" t="s">
        <v>74</v>
      </c>
      <c r="P3" s="62">
        <v>0.01</v>
      </c>
      <c r="Q3" s="62" t="s">
        <v>74</v>
      </c>
      <c r="R3" s="62" t="s">
        <v>74</v>
      </c>
      <c r="S3" s="62" t="s">
        <v>74</v>
      </c>
      <c r="T3" s="62">
        <v>0.01</v>
      </c>
      <c r="U3" s="62">
        <v>0.06</v>
      </c>
      <c r="V3" s="62">
        <v>0.05</v>
      </c>
      <c r="W3" s="62">
        <v>0.02</v>
      </c>
    </row>
    <row r="4" spans="1:23" x14ac:dyDescent="0.25">
      <c r="A4" t="s">
        <v>119</v>
      </c>
      <c r="B4">
        <v>1120</v>
      </c>
      <c r="C4" s="62">
        <v>0.88</v>
      </c>
      <c r="D4" s="62">
        <v>0.87</v>
      </c>
      <c r="E4" s="62">
        <v>0.35</v>
      </c>
      <c r="F4" s="62" t="s">
        <v>73</v>
      </c>
      <c r="G4" s="62">
        <v>0.02</v>
      </c>
      <c r="H4" s="62">
        <v>0.05</v>
      </c>
      <c r="I4" s="62">
        <v>0.03</v>
      </c>
      <c r="J4" s="62" t="s">
        <v>73</v>
      </c>
      <c r="K4" s="62">
        <v>0.01</v>
      </c>
      <c r="L4" s="62">
        <v>0.41</v>
      </c>
      <c r="M4" s="62" t="s">
        <v>74</v>
      </c>
      <c r="N4" s="62">
        <v>0</v>
      </c>
      <c r="O4" s="62" t="s">
        <v>74</v>
      </c>
      <c r="P4" s="62">
        <v>0.01</v>
      </c>
      <c r="Q4" s="62" t="s">
        <v>73</v>
      </c>
      <c r="R4" s="62">
        <v>0.01</v>
      </c>
      <c r="S4" s="62" t="s">
        <v>73</v>
      </c>
      <c r="T4" s="62">
        <v>0.01</v>
      </c>
      <c r="U4" s="62">
        <v>0.04</v>
      </c>
      <c r="V4" s="62">
        <v>7.0000000000000007E-2</v>
      </c>
      <c r="W4" s="62">
        <v>0.01</v>
      </c>
    </row>
    <row r="5" spans="1:23" x14ac:dyDescent="0.25">
      <c r="A5" t="s">
        <v>115</v>
      </c>
      <c r="B5">
        <v>850</v>
      </c>
      <c r="C5" s="62">
        <v>0.9</v>
      </c>
      <c r="D5" s="62">
        <v>0.89</v>
      </c>
      <c r="E5" s="62">
        <v>0.25</v>
      </c>
      <c r="F5" s="62">
        <v>0</v>
      </c>
      <c r="G5" s="62">
        <v>0.03</v>
      </c>
      <c r="H5" s="62">
        <v>0.04</v>
      </c>
      <c r="I5" s="62" t="s">
        <v>73</v>
      </c>
      <c r="J5" s="62">
        <v>0.01</v>
      </c>
      <c r="K5" s="62" t="s">
        <v>74</v>
      </c>
      <c r="L5" s="62">
        <v>0.56000000000000005</v>
      </c>
      <c r="M5" s="62" t="s">
        <v>73</v>
      </c>
      <c r="N5" s="62">
        <v>0</v>
      </c>
      <c r="O5" s="62">
        <v>0</v>
      </c>
      <c r="P5" s="62">
        <v>0.01</v>
      </c>
      <c r="Q5" s="62" t="s">
        <v>73</v>
      </c>
      <c r="R5" s="62" t="s">
        <v>73</v>
      </c>
      <c r="S5" s="62" t="s">
        <v>74</v>
      </c>
      <c r="T5" s="62" t="s">
        <v>73</v>
      </c>
      <c r="U5" s="62">
        <v>0.05</v>
      </c>
      <c r="V5" s="62">
        <v>0.04</v>
      </c>
      <c r="W5" s="62">
        <v>0.01</v>
      </c>
    </row>
    <row r="6" spans="1:23" x14ac:dyDescent="0.25">
      <c r="A6" t="s">
        <v>121</v>
      </c>
      <c r="B6">
        <v>470</v>
      </c>
      <c r="C6" s="62">
        <v>0.92</v>
      </c>
      <c r="D6" s="62">
        <v>0.91</v>
      </c>
      <c r="E6" s="62">
        <v>0.3</v>
      </c>
      <c r="F6" s="62">
        <v>0</v>
      </c>
      <c r="G6" s="62">
        <v>7.0000000000000007E-2</v>
      </c>
      <c r="H6" s="62">
        <v>0.03</v>
      </c>
      <c r="I6" s="62">
        <v>0.01</v>
      </c>
      <c r="J6" s="62">
        <v>0</v>
      </c>
      <c r="K6" s="62">
        <v>0.01</v>
      </c>
      <c r="L6" s="62">
        <v>0.49</v>
      </c>
      <c r="M6" s="62" t="s">
        <v>73</v>
      </c>
      <c r="N6" s="62">
        <v>0</v>
      </c>
      <c r="O6" s="62">
        <v>0</v>
      </c>
      <c r="P6" s="62" t="s">
        <v>73</v>
      </c>
      <c r="Q6" s="62" t="s">
        <v>73</v>
      </c>
      <c r="R6" s="62">
        <v>0</v>
      </c>
      <c r="S6" s="62" t="s">
        <v>73</v>
      </c>
      <c r="T6" s="62" t="s">
        <v>73</v>
      </c>
      <c r="U6" s="62">
        <v>0.04</v>
      </c>
      <c r="V6" s="62">
        <v>0.01</v>
      </c>
      <c r="W6" s="62">
        <v>0.03</v>
      </c>
    </row>
    <row r="7" spans="1:23" x14ac:dyDescent="0.25">
      <c r="A7" t="s">
        <v>109</v>
      </c>
      <c r="B7">
        <v>710</v>
      </c>
      <c r="C7" s="62">
        <v>0.8</v>
      </c>
      <c r="D7" s="62">
        <v>0.76</v>
      </c>
      <c r="E7" s="62">
        <v>0.26</v>
      </c>
      <c r="F7" s="62">
        <v>0</v>
      </c>
      <c r="G7" s="62">
        <v>0.04</v>
      </c>
      <c r="H7" s="62">
        <v>0.01</v>
      </c>
      <c r="I7" s="62">
        <v>0</v>
      </c>
      <c r="J7" s="62" t="s">
        <v>73</v>
      </c>
      <c r="K7" s="62" t="s">
        <v>73</v>
      </c>
      <c r="L7" s="62">
        <v>0.45</v>
      </c>
      <c r="M7" s="62">
        <v>0.01</v>
      </c>
      <c r="N7" s="62">
        <v>0</v>
      </c>
      <c r="O7" s="62">
        <v>0</v>
      </c>
      <c r="P7" s="62">
        <v>0.01</v>
      </c>
      <c r="Q7" s="62">
        <v>0.01</v>
      </c>
      <c r="R7" s="62" t="s">
        <v>73</v>
      </c>
      <c r="S7" s="62" t="s">
        <v>74</v>
      </c>
      <c r="T7" s="62">
        <v>0.02</v>
      </c>
      <c r="U7" s="62">
        <v>0.09</v>
      </c>
      <c r="V7" s="62">
        <v>0.1</v>
      </c>
      <c r="W7" s="62">
        <v>0.01</v>
      </c>
    </row>
    <row r="8" spans="1:23" x14ac:dyDescent="0.25">
      <c r="A8" t="s">
        <v>111</v>
      </c>
      <c r="B8">
        <v>1570</v>
      </c>
      <c r="C8" s="62">
        <v>0.86</v>
      </c>
      <c r="D8" s="62">
        <v>0.83</v>
      </c>
      <c r="E8" s="62">
        <v>0.27</v>
      </c>
      <c r="F8" s="62" t="s">
        <v>73</v>
      </c>
      <c r="G8" s="62">
        <v>0.03</v>
      </c>
      <c r="H8" s="62">
        <v>0.01</v>
      </c>
      <c r="I8" s="62">
        <v>0.03</v>
      </c>
      <c r="J8" s="62" t="s">
        <v>73</v>
      </c>
      <c r="K8" s="62" t="s">
        <v>74</v>
      </c>
      <c r="L8" s="62">
        <v>0.5</v>
      </c>
      <c r="M8" s="62">
        <v>0.01</v>
      </c>
      <c r="N8" s="62">
        <v>0</v>
      </c>
      <c r="O8" s="62">
        <v>0</v>
      </c>
      <c r="P8" s="62">
        <v>0.01</v>
      </c>
      <c r="Q8" s="62">
        <v>0.01</v>
      </c>
      <c r="R8" s="62" t="s">
        <v>74</v>
      </c>
      <c r="S8" s="62" t="s">
        <v>74</v>
      </c>
      <c r="T8" s="62">
        <v>0.01</v>
      </c>
      <c r="U8" s="62">
        <v>0.08</v>
      </c>
      <c r="V8" s="62">
        <v>0.06</v>
      </c>
      <c r="W8" s="62">
        <v>0.01</v>
      </c>
    </row>
    <row r="9" spans="1:23" x14ac:dyDescent="0.25">
      <c r="A9" t="s">
        <v>123</v>
      </c>
      <c r="B9">
        <v>800</v>
      </c>
      <c r="C9" s="62">
        <v>0.9</v>
      </c>
      <c r="D9" s="62">
        <v>0.89</v>
      </c>
      <c r="E9" s="62">
        <v>0.25</v>
      </c>
      <c r="F9" s="62" t="s">
        <v>73</v>
      </c>
      <c r="G9" s="62">
        <v>0.01</v>
      </c>
      <c r="H9" s="62">
        <v>0.05</v>
      </c>
      <c r="I9" s="62">
        <v>0.01</v>
      </c>
      <c r="J9" s="62">
        <v>0.01</v>
      </c>
      <c r="K9" s="62">
        <v>0.01</v>
      </c>
      <c r="L9" s="62">
        <v>0.55000000000000004</v>
      </c>
      <c r="M9" s="62">
        <v>0</v>
      </c>
      <c r="N9" s="62">
        <v>0</v>
      </c>
      <c r="O9" s="62">
        <v>0</v>
      </c>
      <c r="P9" s="62">
        <v>0.01</v>
      </c>
      <c r="Q9" s="62" t="s">
        <v>74</v>
      </c>
      <c r="R9" s="62" t="s">
        <v>73</v>
      </c>
      <c r="S9" s="62" t="s">
        <v>73</v>
      </c>
      <c r="T9" s="62" t="s">
        <v>73</v>
      </c>
      <c r="U9" s="62">
        <v>0.05</v>
      </c>
      <c r="V9" s="62">
        <v>0.03</v>
      </c>
      <c r="W9" s="62">
        <v>0.03</v>
      </c>
    </row>
    <row r="10" spans="1:23" x14ac:dyDescent="0.25">
      <c r="A10" t="s">
        <v>125</v>
      </c>
      <c r="B10">
        <v>2020</v>
      </c>
      <c r="C10" s="62">
        <v>0.85</v>
      </c>
      <c r="D10" s="62">
        <v>0.84</v>
      </c>
      <c r="E10" s="62">
        <v>0.28000000000000003</v>
      </c>
      <c r="F10" s="62" t="s">
        <v>74</v>
      </c>
      <c r="G10" s="62">
        <v>0.01</v>
      </c>
      <c r="H10" s="62">
        <v>0.01</v>
      </c>
      <c r="I10" s="62">
        <v>0.05</v>
      </c>
      <c r="J10" s="62">
        <v>0.01</v>
      </c>
      <c r="K10" s="62">
        <v>0.01</v>
      </c>
      <c r="L10" s="62">
        <v>0.46</v>
      </c>
      <c r="M10" s="62">
        <v>0.01</v>
      </c>
      <c r="N10" s="62">
        <v>0</v>
      </c>
      <c r="O10" s="62" t="s">
        <v>73</v>
      </c>
      <c r="P10" s="62">
        <v>0.01</v>
      </c>
      <c r="Q10" s="62">
        <v>0.01</v>
      </c>
      <c r="R10" s="62" t="s">
        <v>74</v>
      </c>
      <c r="S10" s="62" t="s">
        <v>74</v>
      </c>
      <c r="T10" s="62" t="s">
        <v>74</v>
      </c>
      <c r="U10" s="62">
        <v>7.0000000000000007E-2</v>
      </c>
      <c r="V10" s="62">
        <v>0.06</v>
      </c>
      <c r="W10" s="62">
        <v>0.02</v>
      </c>
    </row>
    <row r="11" spans="1:23" x14ac:dyDescent="0.25">
      <c r="A11" t="s">
        <v>127</v>
      </c>
      <c r="B11">
        <v>1000</v>
      </c>
      <c r="C11" s="62">
        <v>0.87</v>
      </c>
      <c r="D11" s="62">
        <v>0.85</v>
      </c>
      <c r="E11" s="62">
        <v>0.38</v>
      </c>
      <c r="F11" s="62" t="s">
        <v>73</v>
      </c>
      <c r="G11" s="62">
        <v>0.02</v>
      </c>
      <c r="H11" s="62">
        <v>0.01</v>
      </c>
      <c r="I11" s="62">
        <v>0.01</v>
      </c>
      <c r="J11" s="62">
        <v>0.03</v>
      </c>
      <c r="K11" s="62" t="s">
        <v>74</v>
      </c>
      <c r="L11" s="62">
        <v>0.4</v>
      </c>
      <c r="M11" s="62">
        <v>0.01</v>
      </c>
      <c r="N11" s="62">
        <v>0</v>
      </c>
      <c r="O11" s="62">
        <v>0</v>
      </c>
      <c r="P11" s="62">
        <v>0.01</v>
      </c>
      <c r="Q11" s="62" t="s">
        <v>74</v>
      </c>
      <c r="R11" s="62" t="s">
        <v>74</v>
      </c>
      <c r="S11" s="62" t="s">
        <v>74</v>
      </c>
      <c r="T11" s="62">
        <v>0.01</v>
      </c>
      <c r="U11" s="62">
        <v>7.0000000000000007E-2</v>
      </c>
      <c r="V11" s="62">
        <v>0.05</v>
      </c>
      <c r="W11" s="62">
        <v>0.02</v>
      </c>
    </row>
    <row r="12" spans="1:23" x14ac:dyDescent="0.25">
      <c r="A12" t="s">
        <v>117</v>
      </c>
      <c r="B12">
        <v>1300</v>
      </c>
      <c r="C12" s="62">
        <v>0.9</v>
      </c>
      <c r="D12" s="62">
        <v>0.87</v>
      </c>
      <c r="E12" s="62">
        <v>0.24</v>
      </c>
      <c r="F12" s="62" t="s">
        <v>73</v>
      </c>
      <c r="G12" s="62">
        <v>0.03</v>
      </c>
      <c r="H12" s="62" t="s">
        <v>73</v>
      </c>
      <c r="I12" s="62" t="s">
        <v>74</v>
      </c>
      <c r="J12" s="62">
        <v>0.02</v>
      </c>
      <c r="K12" s="62">
        <v>0.01</v>
      </c>
      <c r="L12" s="62">
        <v>0.56000000000000005</v>
      </c>
      <c r="M12" s="62">
        <v>0.01</v>
      </c>
      <c r="N12" s="62">
        <v>0</v>
      </c>
      <c r="O12" s="62" t="s">
        <v>74</v>
      </c>
      <c r="P12" s="62">
        <v>0.01</v>
      </c>
      <c r="Q12" s="62" t="s">
        <v>74</v>
      </c>
      <c r="R12" s="62" t="s">
        <v>74</v>
      </c>
      <c r="S12" s="62">
        <v>0.01</v>
      </c>
      <c r="T12" s="62">
        <v>0.02</v>
      </c>
      <c r="U12" s="62">
        <v>0.05</v>
      </c>
      <c r="V12" s="62">
        <v>0.04</v>
      </c>
      <c r="W12" s="62">
        <v>0.01</v>
      </c>
    </row>
    <row r="13" spans="1:23" x14ac:dyDescent="0.25">
      <c r="A13" t="s">
        <v>113</v>
      </c>
      <c r="B13">
        <v>850</v>
      </c>
      <c r="C13" s="62">
        <v>0.89</v>
      </c>
      <c r="D13" s="62">
        <v>0.88</v>
      </c>
      <c r="E13" s="62">
        <v>0.31</v>
      </c>
      <c r="F13" s="62">
        <v>0</v>
      </c>
      <c r="G13" s="62">
        <v>0.03</v>
      </c>
      <c r="H13" s="62">
        <v>0.02</v>
      </c>
      <c r="I13" s="62">
        <v>0.01</v>
      </c>
      <c r="J13" s="62">
        <v>0.02</v>
      </c>
      <c r="K13" s="62">
        <v>0.01</v>
      </c>
      <c r="L13" s="62">
        <v>0.48</v>
      </c>
      <c r="M13" s="62" t="s">
        <v>73</v>
      </c>
      <c r="N13" s="62">
        <v>0</v>
      </c>
      <c r="O13" s="62" t="s">
        <v>73</v>
      </c>
      <c r="P13" s="62">
        <v>0.01</v>
      </c>
      <c r="Q13" s="62" t="s">
        <v>74</v>
      </c>
      <c r="R13" s="62">
        <v>0</v>
      </c>
      <c r="S13" s="62" t="s">
        <v>73</v>
      </c>
      <c r="T13" s="62" t="s">
        <v>74</v>
      </c>
      <c r="U13" s="62">
        <v>0.05</v>
      </c>
      <c r="V13" s="62">
        <v>0.05</v>
      </c>
      <c r="W13" s="62">
        <v>0.01</v>
      </c>
    </row>
    <row r="14" spans="1:23" x14ac:dyDescent="0.25">
      <c r="A14">
        <v>201</v>
      </c>
      <c r="B14" t="s">
        <v>282</v>
      </c>
      <c r="C14" s="62" t="s">
        <v>282</v>
      </c>
      <c r="D14" s="62" t="s">
        <v>282</v>
      </c>
      <c r="E14" s="62" t="s">
        <v>282</v>
      </c>
      <c r="F14" s="62" t="s">
        <v>282</v>
      </c>
      <c r="G14" s="62" t="s">
        <v>282</v>
      </c>
      <c r="H14" s="62" t="s">
        <v>282</v>
      </c>
      <c r="I14" s="62" t="s">
        <v>282</v>
      </c>
      <c r="J14" s="62" t="s">
        <v>282</v>
      </c>
      <c r="K14" s="62" t="s">
        <v>282</v>
      </c>
      <c r="L14" s="62" t="s">
        <v>282</v>
      </c>
      <c r="M14" s="62" t="s">
        <v>282</v>
      </c>
      <c r="N14" s="62" t="s">
        <v>282</v>
      </c>
      <c r="O14" s="62" t="s">
        <v>282</v>
      </c>
      <c r="P14" s="62" t="s">
        <v>282</v>
      </c>
      <c r="Q14" s="62" t="s">
        <v>282</v>
      </c>
      <c r="R14" s="62" t="s">
        <v>282</v>
      </c>
      <c r="S14" s="62" t="s">
        <v>282</v>
      </c>
      <c r="T14" s="62" t="s">
        <v>282</v>
      </c>
      <c r="U14" s="62" t="s">
        <v>282</v>
      </c>
      <c r="V14" s="62" t="s">
        <v>282</v>
      </c>
      <c r="W14" s="62" t="s">
        <v>282</v>
      </c>
    </row>
    <row r="15" spans="1:23" x14ac:dyDescent="0.25">
      <c r="A15">
        <v>202</v>
      </c>
      <c r="B15">
        <v>20</v>
      </c>
      <c r="C15" s="62">
        <v>0.73</v>
      </c>
      <c r="D15" s="62">
        <v>0.73</v>
      </c>
      <c r="E15" s="62">
        <v>0.36</v>
      </c>
      <c r="F15" s="62">
        <v>0</v>
      </c>
      <c r="G15" s="62">
        <v>0</v>
      </c>
      <c r="H15" s="62" t="s">
        <v>73</v>
      </c>
      <c r="I15" s="62">
        <v>0</v>
      </c>
      <c r="J15" s="62">
        <v>0</v>
      </c>
      <c r="K15" s="62">
        <v>0</v>
      </c>
      <c r="L15" s="62">
        <v>0.32</v>
      </c>
      <c r="M15" s="62">
        <v>0</v>
      </c>
      <c r="N15" s="62">
        <v>0</v>
      </c>
      <c r="O15" s="62">
        <v>0</v>
      </c>
      <c r="P15" s="62">
        <v>0</v>
      </c>
      <c r="Q15" s="62">
        <v>0</v>
      </c>
      <c r="R15" s="62">
        <v>0</v>
      </c>
      <c r="S15" s="62">
        <v>0</v>
      </c>
      <c r="T15" s="62">
        <v>0</v>
      </c>
      <c r="U15" s="62">
        <v>0.18</v>
      </c>
      <c r="V15" s="62" t="s">
        <v>73</v>
      </c>
      <c r="W15" s="62">
        <v>0</v>
      </c>
    </row>
    <row r="16" spans="1:23" x14ac:dyDescent="0.25">
      <c r="A16">
        <v>203</v>
      </c>
      <c r="B16">
        <v>30</v>
      </c>
      <c r="C16" s="62">
        <v>0.86</v>
      </c>
      <c r="D16" s="62">
        <v>0.86</v>
      </c>
      <c r="E16" s="62" t="s">
        <v>73</v>
      </c>
      <c r="F16" s="62">
        <v>0</v>
      </c>
      <c r="G16" s="62">
        <v>0</v>
      </c>
      <c r="H16" s="62">
        <v>0.17</v>
      </c>
      <c r="I16" s="62">
        <v>0</v>
      </c>
      <c r="J16" s="62">
        <v>0</v>
      </c>
      <c r="K16" s="62">
        <v>0</v>
      </c>
      <c r="L16" s="62">
        <v>0.66</v>
      </c>
      <c r="M16" s="62">
        <v>0</v>
      </c>
      <c r="N16" s="62">
        <v>0</v>
      </c>
      <c r="O16" s="62">
        <v>0</v>
      </c>
      <c r="P16" s="62">
        <v>0</v>
      </c>
      <c r="Q16" s="62">
        <v>0</v>
      </c>
      <c r="R16" s="62">
        <v>0</v>
      </c>
      <c r="S16" s="62">
        <v>0</v>
      </c>
      <c r="T16" s="62">
        <v>0</v>
      </c>
      <c r="U16" s="62">
        <v>0.14000000000000001</v>
      </c>
      <c r="V16" s="62">
        <v>0</v>
      </c>
      <c r="W16" s="62">
        <v>0</v>
      </c>
    </row>
    <row r="17" spans="1:23" x14ac:dyDescent="0.25">
      <c r="A17">
        <v>204</v>
      </c>
      <c r="B17">
        <v>40</v>
      </c>
      <c r="C17" s="62">
        <v>0.94</v>
      </c>
      <c r="D17" s="62">
        <v>0.94</v>
      </c>
      <c r="E17" s="62">
        <v>0.66</v>
      </c>
      <c r="F17" s="62">
        <v>0</v>
      </c>
      <c r="G17" s="62">
        <v>0</v>
      </c>
      <c r="H17" s="62">
        <v>0</v>
      </c>
      <c r="I17" s="62">
        <v>0.11</v>
      </c>
      <c r="J17" s="62">
        <v>0</v>
      </c>
      <c r="K17" s="62">
        <v>0</v>
      </c>
      <c r="L17" s="62">
        <v>0.17</v>
      </c>
      <c r="M17" s="62">
        <v>0</v>
      </c>
      <c r="N17" s="62">
        <v>0</v>
      </c>
      <c r="O17" s="62">
        <v>0</v>
      </c>
      <c r="P17" s="62">
        <v>0</v>
      </c>
      <c r="Q17" s="62">
        <v>0</v>
      </c>
      <c r="R17" s="62">
        <v>0</v>
      </c>
      <c r="S17" s="62">
        <v>0</v>
      </c>
      <c r="T17" s="62">
        <v>0</v>
      </c>
      <c r="U17" s="62" t="s">
        <v>73</v>
      </c>
      <c r="V17" s="62">
        <v>0</v>
      </c>
      <c r="W17" s="62">
        <v>0</v>
      </c>
    </row>
    <row r="18" spans="1:23" x14ac:dyDescent="0.25">
      <c r="A18">
        <v>205</v>
      </c>
      <c r="B18">
        <v>40</v>
      </c>
      <c r="C18" s="62">
        <v>0.86</v>
      </c>
      <c r="D18" s="62">
        <v>0.86</v>
      </c>
      <c r="E18" s="62">
        <v>0.56999999999999995</v>
      </c>
      <c r="F18" s="62">
        <v>0</v>
      </c>
      <c r="G18" s="62">
        <v>0</v>
      </c>
      <c r="H18" s="62">
        <v>0.1</v>
      </c>
      <c r="I18" s="62">
        <v>0</v>
      </c>
      <c r="J18" s="62">
        <v>0</v>
      </c>
      <c r="K18" s="62" t="s">
        <v>73</v>
      </c>
      <c r="L18" s="62">
        <v>0.17</v>
      </c>
      <c r="M18" s="62">
        <v>0</v>
      </c>
      <c r="N18" s="62">
        <v>0</v>
      </c>
      <c r="O18" s="62">
        <v>0</v>
      </c>
      <c r="P18" s="62">
        <v>0</v>
      </c>
      <c r="Q18" s="62">
        <v>0</v>
      </c>
      <c r="R18" s="62">
        <v>0</v>
      </c>
      <c r="S18" s="62">
        <v>0</v>
      </c>
      <c r="T18" s="62">
        <v>0</v>
      </c>
      <c r="U18" s="62" t="s">
        <v>73</v>
      </c>
      <c r="V18" s="62" t="s">
        <v>73</v>
      </c>
      <c r="W18" s="62" t="s">
        <v>73</v>
      </c>
    </row>
    <row r="19" spans="1:23" x14ac:dyDescent="0.25">
      <c r="A19">
        <v>206</v>
      </c>
      <c r="B19">
        <v>30</v>
      </c>
      <c r="C19" s="62">
        <v>0.97</v>
      </c>
      <c r="D19" s="62">
        <v>0.97</v>
      </c>
      <c r="E19" s="62">
        <v>0.38</v>
      </c>
      <c r="F19" s="62">
        <v>0</v>
      </c>
      <c r="G19" s="62" t="s">
        <v>73</v>
      </c>
      <c r="H19" s="62">
        <v>0</v>
      </c>
      <c r="I19" s="62">
        <v>0</v>
      </c>
      <c r="J19" s="62">
        <v>0</v>
      </c>
      <c r="K19" s="62">
        <v>0</v>
      </c>
      <c r="L19" s="62">
        <v>0.55000000000000004</v>
      </c>
      <c r="M19" s="62">
        <v>0</v>
      </c>
      <c r="N19" s="62">
        <v>0</v>
      </c>
      <c r="O19" s="62">
        <v>0</v>
      </c>
      <c r="P19" s="62">
        <v>0</v>
      </c>
      <c r="Q19" s="62">
        <v>0</v>
      </c>
      <c r="R19" s="62">
        <v>0</v>
      </c>
      <c r="S19" s="62">
        <v>0</v>
      </c>
      <c r="T19" s="62">
        <v>0</v>
      </c>
      <c r="U19" s="62">
        <v>0</v>
      </c>
      <c r="V19" s="62">
        <v>0</v>
      </c>
      <c r="W19" s="62" t="s">
        <v>73</v>
      </c>
    </row>
    <row r="20" spans="1:23" x14ac:dyDescent="0.25">
      <c r="A20">
        <v>207</v>
      </c>
      <c r="B20">
        <v>10</v>
      </c>
      <c r="C20" s="62">
        <v>1</v>
      </c>
      <c r="D20" s="62">
        <v>1</v>
      </c>
      <c r="E20" s="62">
        <v>0</v>
      </c>
      <c r="F20" s="62">
        <v>0</v>
      </c>
      <c r="G20" s="62">
        <v>0</v>
      </c>
      <c r="H20" s="62">
        <v>0</v>
      </c>
      <c r="I20" s="62">
        <v>0</v>
      </c>
      <c r="J20" s="62">
        <v>0</v>
      </c>
      <c r="K20" s="62">
        <v>0</v>
      </c>
      <c r="L20" s="62">
        <v>1</v>
      </c>
      <c r="M20" s="62">
        <v>0</v>
      </c>
      <c r="N20" s="62">
        <v>0</v>
      </c>
      <c r="O20" s="62">
        <v>0</v>
      </c>
      <c r="P20" s="62">
        <v>0</v>
      </c>
      <c r="Q20" s="62">
        <v>0</v>
      </c>
      <c r="R20" s="62">
        <v>0</v>
      </c>
      <c r="S20" s="62">
        <v>0</v>
      </c>
      <c r="T20" s="62">
        <v>0</v>
      </c>
      <c r="U20" s="62">
        <v>0</v>
      </c>
      <c r="V20" s="62">
        <v>0</v>
      </c>
      <c r="W20" s="62">
        <v>0</v>
      </c>
    </row>
    <row r="21" spans="1:23" x14ac:dyDescent="0.25">
      <c r="A21">
        <v>208</v>
      </c>
      <c r="B21">
        <v>40</v>
      </c>
      <c r="C21" s="62">
        <v>0.83</v>
      </c>
      <c r="D21" s="62">
        <v>0.83</v>
      </c>
      <c r="E21" s="62">
        <v>0.5</v>
      </c>
      <c r="F21" s="62">
        <v>0</v>
      </c>
      <c r="G21" s="62">
        <v>0</v>
      </c>
      <c r="H21" s="62" t="s">
        <v>73</v>
      </c>
      <c r="I21" s="62">
        <v>0</v>
      </c>
      <c r="J21" s="62">
        <v>0</v>
      </c>
      <c r="K21" s="62" t="s">
        <v>73</v>
      </c>
      <c r="L21" s="62">
        <v>0.26</v>
      </c>
      <c r="M21" s="62">
        <v>0</v>
      </c>
      <c r="N21" s="62">
        <v>0</v>
      </c>
      <c r="O21" s="62">
        <v>0</v>
      </c>
      <c r="P21" s="62">
        <v>0</v>
      </c>
      <c r="Q21" s="62">
        <v>0</v>
      </c>
      <c r="R21" s="62">
        <v>0</v>
      </c>
      <c r="S21" s="62">
        <v>0</v>
      </c>
      <c r="T21" s="62">
        <v>0</v>
      </c>
      <c r="U21" s="62">
        <v>0.12</v>
      </c>
      <c r="V21" s="62">
        <v>0</v>
      </c>
      <c r="W21" s="62" t="s">
        <v>73</v>
      </c>
    </row>
    <row r="22" spans="1:23" x14ac:dyDescent="0.25">
      <c r="A22">
        <v>209</v>
      </c>
      <c r="B22">
        <v>50</v>
      </c>
      <c r="C22" s="62">
        <v>0.88</v>
      </c>
      <c r="D22" s="62">
        <v>0.88</v>
      </c>
      <c r="E22" s="62">
        <v>0.24</v>
      </c>
      <c r="F22" s="62">
        <v>0</v>
      </c>
      <c r="G22" s="62">
        <v>0</v>
      </c>
      <c r="H22" s="62" t="s">
        <v>73</v>
      </c>
      <c r="I22" s="62">
        <v>0</v>
      </c>
      <c r="J22" s="62">
        <v>0</v>
      </c>
      <c r="K22" s="62">
        <v>0</v>
      </c>
      <c r="L22" s="62">
        <v>0.6</v>
      </c>
      <c r="M22" s="62">
        <v>0</v>
      </c>
      <c r="N22" s="62">
        <v>0</v>
      </c>
      <c r="O22" s="62">
        <v>0</v>
      </c>
      <c r="P22" s="62">
        <v>0</v>
      </c>
      <c r="Q22" s="62">
        <v>0</v>
      </c>
      <c r="R22" s="62">
        <v>0</v>
      </c>
      <c r="S22" s="62">
        <v>0</v>
      </c>
      <c r="T22" s="62">
        <v>0</v>
      </c>
      <c r="U22" s="62">
        <v>0</v>
      </c>
      <c r="V22" s="62" t="s">
        <v>73</v>
      </c>
      <c r="W22" s="62">
        <v>0.1</v>
      </c>
    </row>
    <row r="23" spans="1:23" x14ac:dyDescent="0.25">
      <c r="A23">
        <v>210</v>
      </c>
      <c r="B23">
        <v>50</v>
      </c>
      <c r="C23" s="62">
        <v>0.98</v>
      </c>
      <c r="D23" s="62">
        <v>0.96</v>
      </c>
      <c r="E23" s="62">
        <v>0.17</v>
      </c>
      <c r="F23" s="62">
        <v>0</v>
      </c>
      <c r="G23" s="62" t="s">
        <v>73</v>
      </c>
      <c r="H23" s="62" t="s">
        <v>73</v>
      </c>
      <c r="I23" s="62">
        <v>0</v>
      </c>
      <c r="J23" s="62">
        <v>0</v>
      </c>
      <c r="K23" s="62">
        <v>0</v>
      </c>
      <c r="L23" s="62">
        <v>0.75</v>
      </c>
      <c r="M23" s="62">
        <v>0</v>
      </c>
      <c r="N23" s="62">
        <v>0</v>
      </c>
      <c r="O23" s="62">
        <v>0</v>
      </c>
      <c r="P23" s="62">
        <v>0</v>
      </c>
      <c r="Q23" s="62">
        <v>0</v>
      </c>
      <c r="R23" s="62">
        <v>0</v>
      </c>
      <c r="S23" s="62">
        <v>0</v>
      </c>
      <c r="T23" s="62" t="s">
        <v>73</v>
      </c>
      <c r="U23" s="62" t="s">
        <v>73</v>
      </c>
      <c r="V23" s="62">
        <v>0</v>
      </c>
      <c r="W23" s="62">
        <v>0</v>
      </c>
    </row>
    <row r="24" spans="1:23" x14ac:dyDescent="0.25">
      <c r="A24">
        <v>211</v>
      </c>
      <c r="B24">
        <v>40</v>
      </c>
      <c r="C24" s="62">
        <v>0.83</v>
      </c>
      <c r="D24" s="62">
        <v>0.78</v>
      </c>
      <c r="E24" s="62">
        <v>0.17</v>
      </c>
      <c r="F24" s="62">
        <v>0</v>
      </c>
      <c r="G24" s="62" t="s">
        <v>73</v>
      </c>
      <c r="H24" s="62">
        <v>0</v>
      </c>
      <c r="I24" s="62">
        <v>0</v>
      </c>
      <c r="J24" s="62">
        <v>0</v>
      </c>
      <c r="K24" s="62" t="s">
        <v>73</v>
      </c>
      <c r="L24" s="62">
        <v>0.53</v>
      </c>
      <c r="M24" s="62" t="s">
        <v>73</v>
      </c>
      <c r="N24" s="62">
        <v>0</v>
      </c>
      <c r="O24" s="62">
        <v>0</v>
      </c>
      <c r="P24" s="62" t="s">
        <v>73</v>
      </c>
      <c r="Q24" s="62">
        <v>0</v>
      </c>
      <c r="R24" s="62">
        <v>0</v>
      </c>
      <c r="S24" s="62" t="s">
        <v>73</v>
      </c>
      <c r="T24" s="62" t="s">
        <v>73</v>
      </c>
      <c r="U24" s="62">
        <v>0.08</v>
      </c>
      <c r="V24" s="62" t="s">
        <v>73</v>
      </c>
      <c r="W24" s="62" t="s">
        <v>73</v>
      </c>
    </row>
    <row r="25" spans="1:23" x14ac:dyDescent="0.25">
      <c r="A25">
        <v>212</v>
      </c>
      <c r="B25">
        <v>80</v>
      </c>
      <c r="C25" s="62">
        <v>0.97</v>
      </c>
      <c r="D25" s="62">
        <v>0.96</v>
      </c>
      <c r="E25" s="62">
        <v>0.19</v>
      </c>
      <c r="F25" s="62">
        <v>0</v>
      </c>
      <c r="G25" s="62" t="s">
        <v>73</v>
      </c>
      <c r="H25" s="62">
        <v>0</v>
      </c>
      <c r="I25" s="62">
        <v>0</v>
      </c>
      <c r="J25" s="62">
        <v>0</v>
      </c>
      <c r="K25" s="62" t="s">
        <v>73</v>
      </c>
      <c r="L25" s="62">
        <v>0.75</v>
      </c>
      <c r="M25" s="62" t="s">
        <v>73</v>
      </c>
      <c r="N25" s="62">
        <v>0</v>
      </c>
      <c r="O25" s="62">
        <v>0</v>
      </c>
      <c r="P25" s="62" t="s">
        <v>73</v>
      </c>
      <c r="Q25" s="62" t="s">
        <v>73</v>
      </c>
      <c r="R25" s="62">
        <v>0</v>
      </c>
      <c r="S25" s="62">
        <v>0</v>
      </c>
      <c r="T25" s="62">
        <v>0</v>
      </c>
      <c r="U25" s="62" t="s">
        <v>73</v>
      </c>
      <c r="V25" s="62">
        <v>0</v>
      </c>
      <c r="W25" s="62" t="s">
        <v>73</v>
      </c>
    </row>
    <row r="26" spans="1:23" x14ac:dyDescent="0.25">
      <c r="A26">
        <v>213</v>
      </c>
      <c r="B26">
        <v>10</v>
      </c>
      <c r="C26" s="62">
        <v>1</v>
      </c>
      <c r="D26" s="62">
        <v>1</v>
      </c>
      <c r="E26" s="62">
        <v>0.5</v>
      </c>
      <c r="F26" s="62">
        <v>0</v>
      </c>
      <c r="G26" s="62">
        <v>0</v>
      </c>
      <c r="H26" s="62">
        <v>0</v>
      </c>
      <c r="I26" s="62">
        <v>0</v>
      </c>
      <c r="J26" s="62">
        <v>0</v>
      </c>
      <c r="K26" s="62">
        <v>0</v>
      </c>
      <c r="L26" s="62">
        <v>0.5</v>
      </c>
      <c r="M26" s="62">
        <v>0</v>
      </c>
      <c r="N26" s="62">
        <v>0</v>
      </c>
      <c r="O26" s="62">
        <v>0</v>
      </c>
      <c r="P26" s="62">
        <v>0</v>
      </c>
      <c r="Q26" s="62">
        <v>0</v>
      </c>
      <c r="R26" s="62">
        <v>0</v>
      </c>
      <c r="S26" s="62">
        <v>0</v>
      </c>
      <c r="T26" s="62">
        <v>0</v>
      </c>
      <c r="U26" s="62">
        <v>0</v>
      </c>
      <c r="V26" s="62">
        <v>0</v>
      </c>
      <c r="W26" s="62">
        <v>0</v>
      </c>
    </row>
    <row r="27" spans="1:23" x14ac:dyDescent="0.25">
      <c r="A27">
        <v>301</v>
      </c>
      <c r="B27">
        <v>10</v>
      </c>
      <c r="C27" s="62">
        <v>1</v>
      </c>
      <c r="D27" s="62">
        <v>1</v>
      </c>
      <c r="E27" s="62">
        <v>0</v>
      </c>
      <c r="F27" s="62">
        <v>0</v>
      </c>
      <c r="G27" s="62">
        <v>0</v>
      </c>
      <c r="H27" s="62">
        <v>0</v>
      </c>
      <c r="I27" s="62">
        <v>0</v>
      </c>
      <c r="J27" s="62">
        <v>0</v>
      </c>
      <c r="K27" s="62">
        <v>0</v>
      </c>
      <c r="L27" s="62">
        <v>1</v>
      </c>
      <c r="M27" s="62">
        <v>0</v>
      </c>
      <c r="N27" s="62">
        <v>0</v>
      </c>
      <c r="O27" s="62">
        <v>0</v>
      </c>
      <c r="P27" s="62">
        <v>0</v>
      </c>
      <c r="Q27" s="62">
        <v>0</v>
      </c>
      <c r="R27" s="62">
        <v>0</v>
      </c>
      <c r="S27" s="62">
        <v>0</v>
      </c>
      <c r="T27" s="62">
        <v>0</v>
      </c>
      <c r="U27" s="62">
        <v>0</v>
      </c>
      <c r="V27" s="62">
        <v>0</v>
      </c>
      <c r="W27" s="62">
        <v>0</v>
      </c>
    </row>
    <row r="28" spans="1:23" x14ac:dyDescent="0.25">
      <c r="A28">
        <v>302</v>
      </c>
      <c r="B28">
        <v>30</v>
      </c>
      <c r="C28" s="62">
        <v>1</v>
      </c>
      <c r="D28" s="62">
        <v>1</v>
      </c>
      <c r="E28" s="62">
        <v>0.16</v>
      </c>
      <c r="F28" s="62">
        <v>0</v>
      </c>
      <c r="G28" s="62">
        <v>0</v>
      </c>
      <c r="H28" s="62">
        <v>0</v>
      </c>
      <c r="I28" s="62">
        <v>0</v>
      </c>
      <c r="J28" s="62">
        <v>0</v>
      </c>
      <c r="K28" s="62">
        <v>0</v>
      </c>
      <c r="L28" s="62">
        <v>0.84</v>
      </c>
      <c r="M28" s="62">
        <v>0</v>
      </c>
      <c r="N28" s="62">
        <v>0</v>
      </c>
      <c r="O28" s="62">
        <v>0</v>
      </c>
      <c r="P28" s="62">
        <v>0</v>
      </c>
      <c r="Q28" s="62">
        <v>0</v>
      </c>
      <c r="R28" s="62">
        <v>0</v>
      </c>
      <c r="S28" s="62">
        <v>0</v>
      </c>
      <c r="T28" s="62">
        <v>0</v>
      </c>
      <c r="U28" s="62">
        <v>0</v>
      </c>
      <c r="V28" s="62">
        <v>0</v>
      </c>
      <c r="W28" s="62">
        <v>0</v>
      </c>
    </row>
    <row r="29" spans="1:23" x14ac:dyDescent="0.25">
      <c r="A29">
        <v>303</v>
      </c>
      <c r="B29">
        <v>60</v>
      </c>
      <c r="C29" s="62">
        <v>0.82</v>
      </c>
      <c r="D29" s="62">
        <v>0.81</v>
      </c>
      <c r="E29" s="62">
        <v>0.33</v>
      </c>
      <c r="F29" s="62">
        <v>0</v>
      </c>
      <c r="G29" s="62" t="s">
        <v>73</v>
      </c>
      <c r="H29" s="62">
        <v>0.23</v>
      </c>
      <c r="I29" s="62">
        <v>0</v>
      </c>
      <c r="J29" s="62">
        <v>0</v>
      </c>
      <c r="K29" s="62">
        <v>0</v>
      </c>
      <c r="L29" s="62">
        <v>0.23</v>
      </c>
      <c r="M29" s="62">
        <v>0</v>
      </c>
      <c r="N29" s="62">
        <v>0</v>
      </c>
      <c r="O29" s="62">
        <v>0</v>
      </c>
      <c r="P29" s="62" t="s">
        <v>73</v>
      </c>
      <c r="Q29" s="62" t="s">
        <v>73</v>
      </c>
      <c r="R29" s="62">
        <v>0</v>
      </c>
      <c r="S29" s="62">
        <v>0</v>
      </c>
      <c r="T29" s="62">
        <v>0</v>
      </c>
      <c r="U29" s="62">
        <v>0.12</v>
      </c>
      <c r="V29" s="62" t="s">
        <v>73</v>
      </c>
      <c r="W29" s="62" t="s">
        <v>73</v>
      </c>
    </row>
    <row r="30" spans="1:23" x14ac:dyDescent="0.25">
      <c r="A30">
        <v>304</v>
      </c>
      <c r="B30">
        <v>30</v>
      </c>
      <c r="C30" s="62">
        <v>0.97</v>
      </c>
      <c r="D30" s="62">
        <v>0.97</v>
      </c>
      <c r="E30" s="62">
        <v>0.14000000000000001</v>
      </c>
      <c r="F30" s="62">
        <v>0</v>
      </c>
      <c r="G30" s="62">
        <v>0</v>
      </c>
      <c r="H30" s="62">
        <v>0</v>
      </c>
      <c r="I30" s="62">
        <v>0</v>
      </c>
      <c r="J30" s="62" t="s">
        <v>73</v>
      </c>
      <c r="K30" s="62">
        <v>0</v>
      </c>
      <c r="L30" s="62">
        <v>0.79</v>
      </c>
      <c r="M30" s="62">
        <v>0</v>
      </c>
      <c r="N30" s="62">
        <v>0</v>
      </c>
      <c r="O30" s="62">
        <v>0</v>
      </c>
      <c r="P30" s="62">
        <v>0</v>
      </c>
      <c r="Q30" s="62">
        <v>0</v>
      </c>
      <c r="R30" s="62">
        <v>0</v>
      </c>
      <c r="S30" s="62">
        <v>0</v>
      </c>
      <c r="T30" s="62">
        <v>0</v>
      </c>
      <c r="U30" s="62" t="s">
        <v>73</v>
      </c>
      <c r="V30" s="62">
        <v>0</v>
      </c>
      <c r="W30" s="62">
        <v>0</v>
      </c>
    </row>
    <row r="31" spans="1:23" x14ac:dyDescent="0.25">
      <c r="A31">
        <v>305</v>
      </c>
      <c r="B31">
        <v>50</v>
      </c>
      <c r="C31" s="62">
        <v>0.88</v>
      </c>
      <c r="D31" s="62">
        <v>0.88</v>
      </c>
      <c r="E31" s="62">
        <v>0.4</v>
      </c>
      <c r="F31" s="62">
        <v>0</v>
      </c>
      <c r="G31" s="62">
        <v>0</v>
      </c>
      <c r="H31" s="62" t="s">
        <v>73</v>
      </c>
      <c r="I31" s="62">
        <v>0</v>
      </c>
      <c r="J31" s="62">
        <v>0</v>
      </c>
      <c r="K31" s="62">
        <v>0</v>
      </c>
      <c r="L31" s="62">
        <v>0.44</v>
      </c>
      <c r="M31" s="62">
        <v>0</v>
      </c>
      <c r="N31" s="62">
        <v>0</v>
      </c>
      <c r="O31" s="62">
        <v>0</v>
      </c>
      <c r="P31" s="62">
        <v>0</v>
      </c>
      <c r="Q31" s="62">
        <v>0</v>
      </c>
      <c r="R31" s="62">
        <v>0</v>
      </c>
      <c r="S31" s="62">
        <v>0</v>
      </c>
      <c r="T31" s="62">
        <v>0</v>
      </c>
      <c r="U31" s="62">
        <v>0.06</v>
      </c>
      <c r="V31" s="62">
        <v>0.06</v>
      </c>
      <c r="W31" s="62">
        <v>0</v>
      </c>
    </row>
    <row r="32" spans="1:23" x14ac:dyDescent="0.25">
      <c r="A32">
        <v>306</v>
      </c>
      <c r="B32">
        <v>80</v>
      </c>
      <c r="C32" s="62">
        <v>0.82</v>
      </c>
      <c r="D32" s="62">
        <v>0.79</v>
      </c>
      <c r="E32" s="62">
        <v>0.37</v>
      </c>
      <c r="F32" s="62">
        <v>0</v>
      </c>
      <c r="G32" s="62">
        <v>0</v>
      </c>
      <c r="H32" s="62">
        <v>0</v>
      </c>
      <c r="I32" s="62">
        <v>0.04</v>
      </c>
      <c r="J32" s="62">
        <v>0</v>
      </c>
      <c r="K32" s="62" t="s">
        <v>73</v>
      </c>
      <c r="L32" s="62">
        <v>0.38</v>
      </c>
      <c r="M32" s="62">
        <v>0</v>
      </c>
      <c r="N32" s="62">
        <v>0</v>
      </c>
      <c r="O32" s="62">
        <v>0</v>
      </c>
      <c r="P32" s="62" t="s">
        <v>73</v>
      </c>
      <c r="Q32" s="62">
        <v>0</v>
      </c>
      <c r="R32" s="62" t="s">
        <v>73</v>
      </c>
      <c r="S32" s="62">
        <v>0</v>
      </c>
      <c r="T32" s="62" t="s">
        <v>73</v>
      </c>
      <c r="U32" s="62">
        <v>0.04</v>
      </c>
      <c r="V32" s="62">
        <v>0.05</v>
      </c>
      <c r="W32" s="62">
        <v>0.1</v>
      </c>
    </row>
    <row r="33" spans="1:23" x14ac:dyDescent="0.25">
      <c r="A33">
        <v>307</v>
      </c>
      <c r="B33">
        <v>50</v>
      </c>
      <c r="C33" s="62">
        <v>0.94</v>
      </c>
      <c r="D33" s="62">
        <v>0.94</v>
      </c>
      <c r="E33" s="62">
        <v>0.14000000000000001</v>
      </c>
      <c r="F33" s="62">
        <v>0</v>
      </c>
      <c r="G33" s="62">
        <v>0</v>
      </c>
      <c r="H33" s="62">
        <v>0.08</v>
      </c>
      <c r="I33" s="62">
        <v>0</v>
      </c>
      <c r="J33" s="62">
        <v>0</v>
      </c>
      <c r="K33" s="62" t="s">
        <v>73</v>
      </c>
      <c r="L33" s="62">
        <v>0.69</v>
      </c>
      <c r="M33" s="62">
        <v>0</v>
      </c>
      <c r="N33" s="62">
        <v>0</v>
      </c>
      <c r="O33" s="62">
        <v>0</v>
      </c>
      <c r="P33" s="62">
        <v>0</v>
      </c>
      <c r="Q33" s="62">
        <v>0</v>
      </c>
      <c r="R33" s="62">
        <v>0</v>
      </c>
      <c r="S33" s="62">
        <v>0</v>
      </c>
      <c r="T33" s="62">
        <v>0</v>
      </c>
      <c r="U33" s="62" t="s">
        <v>73</v>
      </c>
      <c r="V33" s="62" t="s">
        <v>73</v>
      </c>
      <c r="W33" s="62" t="s">
        <v>73</v>
      </c>
    </row>
    <row r="34" spans="1:23" x14ac:dyDescent="0.25">
      <c r="A34">
        <v>308</v>
      </c>
      <c r="B34">
        <v>50</v>
      </c>
      <c r="C34" s="62">
        <v>0.92</v>
      </c>
      <c r="D34" s="62">
        <v>0.92</v>
      </c>
      <c r="E34" s="62">
        <v>0.08</v>
      </c>
      <c r="F34" s="62">
        <v>0</v>
      </c>
      <c r="G34" s="62">
        <v>0</v>
      </c>
      <c r="H34" s="62">
        <v>0</v>
      </c>
      <c r="I34" s="62">
        <v>0</v>
      </c>
      <c r="J34" s="62">
        <v>0</v>
      </c>
      <c r="K34" s="62">
        <v>0</v>
      </c>
      <c r="L34" s="62">
        <v>0.84</v>
      </c>
      <c r="M34" s="62">
        <v>0</v>
      </c>
      <c r="N34" s="62">
        <v>0</v>
      </c>
      <c r="O34" s="62">
        <v>0</v>
      </c>
      <c r="P34" s="62">
        <v>0</v>
      </c>
      <c r="Q34" s="62">
        <v>0</v>
      </c>
      <c r="R34" s="62">
        <v>0</v>
      </c>
      <c r="S34" s="62">
        <v>0</v>
      </c>
      <c r="T34" s="62">
        <v>0</v>
      </c>
      <c r="U34" s="62" t="s">
        <v>73</v>
      </c>
      <c r="V34" s="62" t="s">
        <v>73</v>
      </c>
      <c r="W34" s="62" t="s">
        <v>73</v>
      </c>
    </row>
    <row r="35" spans="1:23" x14ac:dyDescent="0.25">
      <c r="A35">
        <v>309</v>
      </c>
      <c r="B35">
        <v>60</v>
      </c>
      <c r="C35" s="62">
        <v>0.97</v>
      </c>
      <c r="D35" s="62">
        <v>0.97</v>
      </c>
      <c r="E35" s="62">
        <v>0.15</v>
      </c>
      <c r="F35" s="62">
        <v>0</v>
      </c>
      <c r="G35" s="62">
        <v>0.46</v>
      </c>
      <c r="H35" s="62" t="s">
        <v>73</v>
      </c>
      <c r="I35" s="62">
        <v>0</v>
      </c>
      <c r="J35" s="62">
        <v>0</v>
      </c>
      <c r="K35" s="62">
        <v>0</v>
      </c>
      <c r="L35" s="62">
        <v>0.32</v>
      </c>
      <c r="M35" s="62">
        <v>0</v>
      </c>
      <c r="N35" s="62">
        <v>0</v>
      </c>
      <c r="O35" s="62">
        <v>0</v>
      </c>
      <c r="P35" s="62">
        <v>0</v>
      </c>
      <c r="Q35" s="62">
        <v>0</v>
      </c>
      <c r="R35" s="62">
        <v>0</v>
      </c>
      <c r="S35" s="62">
        <v>0</v>
      </c>
      <c r="T35" s="62">
        <v>0</v>
      </c>
      <c r="U35" s="62">
        <v>0</v>
      </c>
      <c r="V35" s="62">
        <v>0</v>
      </c>
      <c r="W35" s="62" t="s">
        <v>73</v>
      </c>
    </row>
    <row r="36" spans="1:23" x14ac:dyDescent="0.25">
      <c r="A36">
        <v>310</v>
      </c>
      <c r="B36">
        <v>40</v>
      </c>
      <c r="C36" s="62">
        <v>0.97</v>
      </c>
      <c r="D36" s="62">
        <v>0.97</v>
      </c>
      <c r="E36" s="62">
        <v>0.22</v>
      </c>
      <c r="F36" s="62">
        <v>0</v>
      </c>
      <c r="G36" s="62">
        <v>0</v>
      </c>
      <c r="H36" s="62">
        <v>0</v>
      </c>
      <c r="I36" s="62">
        <v>0</v>
      </c>
      <c r="J36" s="62">
        <v>0</v>
      </c>
      <c r="K36" s="62">
        <v>0</v>
      </c>
      <c r="L36" s="62">
        <v>0.75</v>
      </c>
      <c r="M36" s="62">
        <v>0</v>
      </c>
      <c r="N36" s="62">
        <v>0</v>
      </c>
      <c r="O36" s="62">
        <v>0</v>
      </c>
      <c r="P36" s="62">
        <v>0</v>
      </c>
      <c r="Q36" s="62">
        <v>0</v>
      </c>
      <c r="R36" s="62">
        <v>0</v>
      </c>
      <c r="S36" s="62">
        <v>0</v>
      </c>
      <c r="T36" s="62">
        <v>0</v>
      </c>
      <c r="U36" s="62">
        <v>0</v>
      </c>
      <c r="V36" s="62">
        <v>0</v>
      </c>
      <c r="W36" s="62" t="s">
        <v>73</v>
      </c>
    </row>
    <row r="37" spans="1:23" x14ac:dyDescent="0.25">
      <c r="A37">
        <v>311</v>
      </c>
      <c r="B37">
        <v>20</v>
      </c>
      <c r="C37" s="62">
        <v>0.87</v>
      </c>
      <c r="D37" s="62">
        <v>0.87</v>
      </c>
      <c r="E37" s="62">
        <v>0.43</v>
      </c>
      <c r="F37" s="62">
        <v>0</v>
      </c>
      <c r="G37" s="62">
        <v>0</v>
      </c>
      <c r="H37" s="62">
        <v>0</v>
      </c>
      <c r="I37" s="62">
        <v>0</v>
      </c>
      <c r="J37" s="62">
        <v>0</v>
      </c>
      <c r="K37" s="62">
        <v>0</v>
      </c>
      <c r="L37" s="62">
        <v>0.43</v>
      </c>
      <c r="M37" s="62">
        <v>0</v>
      </c>
      <c r="N37" s="62">
        <v>0</v>
      </c>
      <c r="O37" s="62">
        <v>0</v>
      </c>
      <c r="P37" s="62">
        <v>0</v>
      </c>
      <c r="Q37" s="62">
        <v>0</v>
      </c>
      <c r="R37" s="62">
        <v>0</v>
      </c>
      <c r="S37" s="62">
        <v>0</v>
      </c>
      <c r="T37" s="62">
        <v>0</v>
      </c>
      <c r="U37" s="62">
        <v>0.13</v>
      </c>
      <c r="V37" s="62">
        <v>0</v>
      </c>
      <c r="W37" s="62">
        <v>0</v>
      </c>
    </row>
    <row r="38" spans="1:23" x14ac:dyDescent="0.25">
      <c r="A38">
        <v>312</v>
      </c>
      <c r="B38">
        <v>60</v>
      </c>
      <c r="C38" s="62">
        <v>0.84</v>
      </c>
      <c r="D38" s="62">
        <v>0.82</v>
      </c>
      <c r="E38" s="62">
        <v>0.16</v>
      </c>
      <c r="F38" s="62">
        <v>0</v>
      </c>
      <c r="G38" s="62" t="s">
        <v>73</v>
      </c>
      <c r="H38" s="62" t="s">
        <v>73</v>
      </c>
      <c r="I38" s="62">
        <v>0</v>
      </c>
      <c r="J38" s="62">
        <v>0</v>
      </c>
      <c r="K38" s="62">
        <v>0</v>
      </c>
      <c r="L38" s="62">
        <v>0.61</v>
      </c>
      <c r="M38" s="62">
        <v>0</v>
      </c>
      <c r="N38" s="62">
        <v>0</v>
      </c>
      <c r="O38" s="62">
        <v>0</v>
      </c>
      <c r="P38" s="62" t="s">
        <v>73</v>
      </c>
      <c r="Q38" s="62">
        <v>0</v>
      </c>
      <c r="R38" s="62" t="s">
        <v>73</v>
      </c>
      <c r="S38" s="62">
        <v>0</v>
      </c>
      <c r="T38" s="62">
        <v>0</v>
      </c>
      <c r="U38" s="62" t="s">
        <v>73</v>
      </c>
      <c r="V38" s="62">
        <v>0.05</v>
      </c>
      <c r="W38" s="62">
        <v>0.08</v>
      </c>
    </row>
    <row r="39" spans="1:23" x14ac:dyDescent="0.25">
      <c r="A39">
        <v>313</v>
      </c>
      <c r="B39">
        <v>30</v>
      </c>
      <c r="C39" s="62">
        <v>0.96</v>
      </c>
      <c r="D39" s="62">
        <v>0.96</v>
      </c>
      <c r="E39" s="62">
        <v>0.31</v>
      </c>
      <c r="F39" s="62">
        <v>0</v>
      </c>
      <c r="G39" s="62">
        <v>0</v>
      </c>
      <c r="H39" s="62">
        <v>0</v>
      </c>
      <c r="I39" s="62">
        <v>0</v>
      </c>
      <c r="J39" s="62">
        <v>0</v>
      </c>
      <c r="K39" s="62">
        <v>0</v>
      </c>
      <c r="L39" s="62">
        <v>0.65</v>
      </c>
      <c r="M39" s="62">
        <v>0</v>
      </c>
      <c r="N39" s="62">
        <v>0</v>
      </c>
      <c r="O39" s="62">
        <v>0</v>
      </c>
      <c r="P39" s="62">
        <v>0</v>
      </c>
      <c r="Q39" s="62">
        <v>0</v>
      </c>
      <c r="R39" s="62">
        <v>0</v>
      </c>
      <c r="S39" s="62">
        <v>0</v>
      </c>
      <c r="T39" s="62">
        <v>0</v>
      </c>
      <c r="U39" s="62">
        <v>0</v>
      </c>
      <c r="V39" s="62">
        <v>0</v>
      </c>
      <c r="W39" s="62" t="s">
        <v>73</v>
      </c>
    </row>
    <row r="40" spans="1:23" x14ac:dyDescent="0.25">
      <c r="A40">
        <v>314</v>
      </c>
      <c r="B40">
        <v>40</v>
      </c>
      <c r="C40" s="62">
        <v>0.97</v>
      </c>
      <c r="D40" s="62">
        <v>0.97</v>
      </c>
      <c r="E40" s="62">
        <v>0.35</v>
      </c>
      <c r="F40" s="62">
        <v>0</v>
      </c>
      <c r="G40" s="62" t="s">
        <v>73</v>
      </c>
      <c r="H40" s="62">
        <v>0</v>
      </c>
      <c r="I40" s="62">
        <v>0</v>
      </c>
      <c r="J40" s="62" t="s">
        <v>73</v>
      </c>
      <c r="K40" s="62">
        <v>0</v>
      </c>
      <c r="L40" s="62">
        <v>0.51</v>
      </c>
      <c r="M40" s="62">
        <v>0</v>
      </c>
      <c r="N40" s="62">
        <v>0</v>
      </c>
      <c r="O40" s="62">
        <v>0</v>
      </c>
      <c r="P40" s="62">
        <v>0</v>
      </c>
      <c r="Q40" s="62">
        <v>0</v>
      </c>
      <c r="R40" s="62">
        <v>0</v>
      </c>
      <c r="S40" s="62">
        <v>0</v>
      </c>
      <c r="T40" s="62">
        <v>0</v>
      </c>
      <c r="U40" s="62">
        <v>0</v>
      </c>
      <c r="V40" s="62">
        <v>0</v>
      </c>
      <c r="W40" s="62" t="s">
        <v>73</v>
      </c>
    </row>
    <row r="41" spans="1:23" x14ac:dyDescent="0.25">
      <c r="A41">
        <v>315</v>
      </c>
      <c r="B41">
        <v>40</v>
      </c>
      <c r="C41" s="62">
        <v>0.83</v>
      </c>
      <c r="D41" s="62">
        <v>0.8</v>
      </c>
      <c r="E41" s="62">
        <v>0.37</v>
      </c>
      <c r="F41" s="62">
        <v>0</v>
      </c>
      <c r="G41" s="62" t="s">
        <v>73</v>
      </c>
      <c r="H41" s="62">
        <v>0</v>
      </c>
      <c r="I41" s="62">
        <v>0</v>
      </c>
      <c r="J41" s="62">
        <v>0</v>
      </c>
      <c r="K41" s="62">
        <v>0</v>
      </c>
      <c r="L41" s="62">
        <v>0.4</v>
      </c>
      <c r="M41" s="62">
        <v>0</v>
      </c>
      <c r="N41" s="62">
        <v>0</v>
      </c>
      <c r="O41" s="62">
        <v>0</v>
      </c>
      <c r="P41" s="62" t="s">
        <v>73</v>
      </c>
      <c r="Q41" s="62" t="s">
        <v>73</v>
      </c>
      <c r="R41" s="62">
        <v>0</v>
      </c>
      <c r="S41" s="62">
        <v>0</v>
      </c>
      <c r="T41" s="62">
        <v>0</v>
      </c>
      <c r="U41" s="62" t="s">
        <v>73</v>
      </c>
      <c r="V41" s="62">
        <v>0.09</v>
      </c>
      <c r="W41" s="62" t="s">
        <v>73</v>
      </c>
    </row>
    <row r="42" spans="1:23" x14ac:dyDescent="0.25">
      <c r="A42">
        <v>316</v>
      </c>
      <c r="B42" t="s">
        <v>73</v>
      </c>
      <c r="C42" s="62" t="s">
        <v>73</v>
      </c>
      <c r="D42" s="62" t="s">
        <v>73</v>
      </c>
      <c r="E42" s="62" t="s">
        <v>73</v>
      </c>
      <c r="F42" s="62" t="s">
        <v>73</v>
      </c>
      <c r="G42" s="62" t="s">
        <v>73</v>
      </c>
      <c r="H42" s="62" t="s">
        <v>73</v>
      </c>
      <c r="I42" s="62" t="s">
        <v>73</v>
      </c>
      <c r="J42" s="62" t="s">
        <v>73</v>
      </c>
      <c r="K42" s="62" t="s">
        <v>73</v>
      </c>
      <c r="L42" s="62" t="s">
        <v>73</v>
      </c>
      <c r="M42" s="62" t="s">
        <v>73</v>
      </c>
      <c r="N42" s="62" t="s">
        <v>73</v>
      </c>
      <c r="O42" s="62" t="s">
        <v>73</v>
      </c>
      <c r="P42" s="62" t="s">
        <v>73</v>
      </c>
      <c r="Q42" s="62" t="s">
        <v>73</v>
      </c>
      <c r="R42" s="62" t="s">
        <v>73</v>
      </c>
      <c r="S42" s="62" t="s">
        <v>73</v>
      </c>
      <c r="T42" s="62" t="s">
        <v>73</v>
      </c>
      <c r="U42" s="62" t="s">
        <v>73</v>
      </c>
      <c r="V42" s="62" t="s">
        <v>73</v>
      </c>
      <c r="W42" s="62" t="s">
        <v>73</v>
      </c>
    </row>
    <row r="43" spans="1:23" x14ac:dyDescent="0.25">
      <c r="A43">
        <v>317</v>
      </c>
      <c r="B43">
        <v>50</v>
      </c>
      <c r="C43" s="62">
        <v>0.91</v>
      </c>
      <c r="D43" s="62">
        <v>0.91</v>
      </c>
      <c r="E43" s="62">
        <v>0.21</v>
      </c>
      <c r="F43" s="62">
        <v>0</v>
      </c>
      <c r="G43" s="62">
        <v>0</v>
      </c>
      <c r="H43" s="62" t="s">
        <v>73</v>
      </c>
      <c r="I43" s="62">
        <v>0</v>
      </c>
      <c r="J43" s="62">
        <v>0</v>
      </c>
      <c r="K43" s="62">
        <v>0</v>
      </c>
      <c r="L43" s="62">
        <v>0.66</v>
      </c>
      <c r="M43" s="62">
        <v>0</v>
      </c>
      <c r="N43" s="62">
        <v>0</v>
      </c>
      <c r="O43" s="62">
        <v>0</v>
      </c>
      <c r="P43" s="62">
        <v>0</v>
      </c>
      <c r="Q43" s="62">
        <v>0</v>
      </c>
      <c r="R43" s="62">
        <v>0</v>
      </c>
      <c r="S43" s="62">
        <v>0</v>
      </c>
      <c r="T43" s="62">
        <v>0</v>
      </c>
      <c r="U43" s="62" t="s">
        <v>73</v>
      </c>
      <c r="V43" s="62">
        <v>0</v>
      </c>
      <c r="W43" s="62" t="s">
        <v>73</v>
      </c>
    </row>
    <row r="44" spans="1:23" x14ac:dyDescent="0.25">
      <c r="A44">
        <v>318</v>
      </c>
      <c r="B44">
        <v>20</v>
      </c>
      <c r="C44" s="62">
        <v>0.83</v>
      </c>
      <c r="D44" s="62">
        <v>0.83</v>
      </c>
      <c r="E44" s="62">
        <v>0.46</v>
      </c>
      <c r="F44" s="62">
        <v>0</v>
      </c>
      <c r="G44" s="62" t="s">
        <v>73</v>
      </c>
      <c r="H44" s="62" t="s">
        <v>73</v>
      </c>
      <c r="I44" s="62">
        <v>0</v>
      </c>
      <c r="J44" s="62">
        <v>0</v>
      </c>
      <c r="K44" s="62" t="s">
        <v>73</v>
      </c>
      <c r="L44" s="62">
        <v>0.25</v>
      </c>
      <c r="M44" s="62">
        <v>0</v>
      </c>
      <c r="N44" s="62">
        <v>0</v>
      </c>
      <c r="O44" s="62">
        <v>0</v>
      </c>
      <c r="P44" s="62">
        <v>0</v>
      </c>
      <c r="Q44" s="62">
        <v>0</v>
      </c>
      <c r="R44" s="62">
        <v>0</v>
      </c>
      <c r="S44" s="62">
        <v>0</v>
      </c>
      <c r="T44" s="62">
        <v>0</v>
      </c>
      <c r="U44" s="62" t="s">
        <v>73</v>
      </c>
      <c r="V44" s="62" t="s">
        <v>73</v>
      </c>
      <c r="W44" s="62" t="s">
        <v>73</v>
      </c>
    </row>
    <row r="45" spans="1:23" x14ac:dyDescent="0.25">
      <c r="A45">
        <v>319</v>
      </c>
      <c r="B45">
        <v>60</v>
      </c>
      <c r="C45" s="62">
        <v>0.86</v>
      </c>
      <c r="D45" s="62">
        <v>0.83</v>
      </c>
      <c r="E45" s="62">
        <v>0.32</v>
      </c>
      <c r="F45" s="62" t="s">
        <v>73</v>
      </c>
      <c r="G45" s="62">
        <v>0.05</v>
      </c>
      <c r="H45" s="62">
        <v>0.15</v>
      </c>
      <c r="I45" s="62">
        <v>0</v>
      </c>
      <c r="J45" s="62" t="s">
        <v>73</v>
      </c>
      <c r="K45" s="62" t="s">
        <v>73</v>
      </c>
      <c r="L45" s="62">
        <v>0.24</v>
      </c>
      <c r="M45" s="62">
        <v>0</v>
      </c>
      <c r="N45" s="62">
        <v>0</v>
      </c>
      <c r="O45" s="62">
        <v>0</v>
      </c>
      <c r="P45" s="62" t="s">
        <v>73</v>
      </c>
      <c r="Q45" s="62" t="s">
        <v>73</v>
      </c>
      <c r="R45" s="62">
        <v>0</v>
      </c>
      <c r="S45" s="62" t="s">
        <v>73</v>
      </c>
      <c r="T45" s="62">
        <v>0</v>
      </c>
      <c r="U45" s="62">
        <v>7.0000000000000007E-2</v>
      </c>
      <c r="V45" s="62" t="s">
        <v>73</v>
      </c>
      <c r="W45" s="62" t="s">
        <v>73</v>
      </c>
    </row>
    <row r="46" spans="1:23" x14ac:dyDescent="0.25">
      <c r="A46">
        <v>320</v>
      </c>
      <c r="B46">
        <v>60</v>
      </c>
      <c r="C46" s="62">
        <v>0.97</v>
      </c>
      <c r="D46" s="62">
        <v>0.97</v>
      </c>
      <c r="E46" s="62">
        <v>0.13</v>
      </c>
      <c r="F46" s="62">
        <v>0</v>
      </c>
      <c r="G46" s="62" t="s">
        <v>73</v>
      </c>
      <c r="H46" s="62" t="s">
        <v>73</v>
      </c>
      <c r="I46" s="62" t="s">
        <v>73</v>
      </c>
      <c r="J46" s="62">
        <v>0</v>
      </c>
      <c r="K46" s="62">
        <v>0</v>
      </c>
      <c r="L46" s="62">
        <v>0.78</v>
      </c>
      <c r="M46" s="62">
        <v>0</v>
      </c>
      <c r="N46" s="62">
        <v>0</v>
      </c>
      <c r="O46" s="62">
        <v>0</v>
      </c>
      <c r="P46" s="62">
        <v>0</v>
      </c>
      <c r="Q46" s="62">
        <v>0</v>
      </c>
      <c r="R46" s="62">
        <v>0</v>
      </c>
      <c r="S46" s="62">
        <v>0</v>
      </c>
      <c r="T46" s="62">
        <v>0</v>
      </c>
      <c r="U46" s="62" t="s">
        <v>73</v>
      </c>
      <c r="V46" s="62">
        <v>0</v>
      </c>
      <c r="W46" s="62">
        <v>0</v>
      </c>
    </row>
    <row r="47" spans="1:23" x14ac:dyDescent="0.25">
      <c r="A47">
        <v>330</v>
      </c>
      <c r="B47">
        <v>290</v>
      </c>
      <c r="C47" s="62">
        <v>0.86</v>
      </c>
      <c r="D47" s="62">
        <v>0.84</v>
      </c>
      <c r="E47" s="62">
        <v>0.15</v>
      </c>
      <c r="F47" s="62">
        <v>0</v>
      </c>
      <c r="G47" s="62">
        <v>0.02</v>
      </c>
      <c r="H47" s="62">
        <v>0</v>
      </c>
      <c r="I47" s="62">
        <v>0</v>
      </c>
      <c r="J47" s="62" t="s">
        <v>73</v>
      </c>
      <c r="K47" s="62" t="s">
        <v>73</v>
      </c>
      <c r="L47" s="62">
        <v>0.66</v>
      </c>
      <c r="M47" s="62">
        <v>0</v>
      </c>
      <c r="N47" s="62">
        <v>0</v>
      </c>
      <c r="O47" s="62" t="s">
        <v>73</v>
      </c>
      <c r="P47" s="62" t="s">
        <v>73</v>
      </c>
      <c r="Q47" s="62">
        <v>0</v>
      </c>
      <c r="R47" s="62">
        <v>0</v>
      </c>
      <c r="S47" s="62" t="s">
        <v>73</v>
      </c>
      <c r="T47" s="62">
        <v>0.01</v>
      </c>
      <c r="U47" s="62">
        <v>0.09</v>
      </c>
      <c r="V47" s="62">
        <v>0.04</v>
      </c>
      <c r="W47" s="62">
        <v>0.02</v>
      </c>
    </row>
    <row r="48" spans="1:23" x14ac:dyDescent="0.25">
      <c r="A48">
        <v>331</v>
      </c>
      <c r="B48">
        <v>90</v>
      </c>
      <c r="C48" s="62">
        <v>0.85</v>
      </c>
      <c r="D48" s="62">
        <v>0.79</v>
      </c>
      <c r="E48" s="62">
        <v>0.24</v>
      </c>
      <c r="F48" s="62">
        <v>0</v>
      </c>
      <c r="G48" s="62">
        <v>0.03</v>
      </c>
      <c r="H48" s="62" t="s">
        <v>73</v>
      </c>
      <c r="I48" s="62">
        <v>0</v>
      </c>
      <c r="J48" s="62">
        <v>7.0000000000000007E-2</v>
      </c>
      <c r="K48" s="62">
        <v>0</v>
      </c>
      <c r="L48" s="62">
        <v>0.44</v>
      </c>
      <c r="M48" s="62" t="s">
        <v>73</v>
      </c>
      <c r="N48" s="62">
        <v>0</v>
      </c>
      <c r="O48" s="62">
        <v>0</v>
      </c>
      <c r="P48" s="62" t="s">
        <v>73</v>
      </c>
      <c r="Q48" s="62">
        <v>0</v>
      </c>
      <c r="R48" s="62">
        <v>0</v>
      </c>
      <c r="S48" s="62" t="s">
        <v>73</v>
      </c>
      <c r="T48" s="62">
        <v>0.04</v>
      </c>
      <c r="U48" s="62">
        <v>0.04</v>
      </c>
      <c r="V48" s="62">
        <v>0.1</v>
      </c>
      <c r="W48" s="62">
        <v>0</v>
      </c>
    </row>
    <row r="49" spans="1:23" x14ac:dyDescent="0.25">
      <c r="A49">
        <v>332</v>
      </c>
      <c r="B49">
        <v>100</v>
      </c>
      <c r="C49" s="62">
        <v>0.97</v>
      </c>
      <c r="D49" s="62">
        <v>0.92</v>
      </c>
      <c r="E49" s="62">
        <v>0.61</v>
      </c>
      <c r="F49" s="62">
        <v>0</v>
      </c>
      <c r="G49" s="62" t="s">
        <v>73</v>
      </c>
      <c r="H49" s="62">
        <v>0</v>
      </c>
      <c r="I49" s="62">
        <v>0</v>
      </c>
      <c r="J49" s="62">
        <v>7.0000000000000007E-2</v>
      </c>
      <c r="K49" s="62">
        <v>0</v>
      </c>
      <c r="L49" s="62">
        <v>0.22</v>
      </c>
      <c r="M49" s="62" t="s">
        <v>73</v>
      </c>
      <c r="N49" s="62">
        <v>0</v>
      </c>
      <c r="O49" s="62">
        <v>0</v>
      </c>
      <c r="P49" s="62" t="s">
        <v>73</v>
      </c>
      <c r="Q49" s="62">
        <v>0</v>
      </c>
      <c r="R49" s="62" t="s">
        <v>73</v>
      </c>
      <c r="S49" s="62" t="s">
        <v>73</v>
      </c>
      <c r="T49" s="62">
        <v>0.03</v>
      </c>
      <c r="U49" s="62" t="s">
        <v>73</v>
      </c>
      <c r="V49" s="62" t="s">
        <v>73</v>
      </c>
      <c r="W49" s="62">
        <v>0</v>
      </c>
    </row>
    <row r="50" spans="1:23" x14ac:dyDescent="0.25">
      <c r="A50">
        <v>333</v>
      </c>
      <c r="B50">
        <v>30</v>
      </c>
      <c r="C50" s="62">
        <v>0.87</v>
      </c>
      <c r="D50" s="62">
        <v>0.84</v>
      </c>
      <c r="E50" s="62" t="s">
        <v>73</v>
      </c>
      <c r="F50" s="62">
        <v>0</v>
      </c>
      <c r="G50" s="62" t="s">
        <v>73</v>
      </c>
      <c r="H50" s="62">
        <v>0</v>
      </c>
      <c r="I50" s="62">
        <v>0</v>
      </c>
      <c r="J50" s="62">
        <v>0</v>
      </c>
      <c r="K50" s="62" t="s">
        <v>73</v>
      </c>
      <c r="L50" s="62">
        <v>0.68</v>
      </c>
      <c r="M50" s="62">
        <v>0</v>
      </c>
      <c r="N50" s="62">
        <v>0</v>
      </c>
      <c r="O50" s="62">
        <v>0</v>
      </c>
      <c r="P50" s="62">
        <v>0</v>
      </c>
      <c r="Q50" s="62">
        <v>0</v>
      </c>
      <c r="R50" s="62">
        <v>0</v>
      </c>
      <c r="S50" s="62">
        <v>0</v>
      </c>
      <c r="T50" s="62" t="s">
        <v>73</v>
      </c>
      <c r="U50" s="62" t="s">
        <v>73</v>
      </c>
      <c r="V50" s="62" t="s">
        <v>73</v>
      </c>
      <c r="W50" s="62" t="s">
        <v>73</v>
      </c>
    </row>
    <row r="51" spans="1:23" x14ac:dyDescent="0.25">
      <c r="A51">
        <v>334</v>
      </c>
      <c r="B51">
        <v>50</v>
      </c>
      <c r="C51" s="62">
        <v>0.82</v>
      </c>
      <c r="D51" s="62">
        <v>0.76</v>
      </c>
      <c r="E51" s="62">
        <v>0.27</v>
      </c>
      <c r="F51" s="62">
        <v>0</v>
      </c>
      <c r="G51" s="62">
        <v>0</v>
      </c>
      <c r="H51" s="62">
        <v>0</v>
      </c>
      <c r="I51" s="62">
        <v>0</v>
      </c>
      <c r="J51" s="62">
        <v>0</v>
      </c>
      <c r="K51" s="62">
        <v>0</v>
      </c>
      <c r="L51" s="62">
        <v>0.49</v>
      </c>
      <c r="M51" s="62">
        <v>0</v>
      </c>
      <c r="N51" s="62">
        <v>0</v>
      </c>
      <c r="O51" s="62">
        <v>0</v>
      </c>
      <c r="P51" s="62">
        <v>7.0000000000000007E-2</v>
      </c>
      <c r="Q51" s="62" t="s">
        <v>73</v>
      </c>
      <c r="R51" s="62" t="s">
        <v>73</v>
      </c>
      <c r="S51" s="62">
        <v>0</v>
      </c>
      <c r="T51" s="62">
        <v>0</v>
      </c>
      <c r="U51" s="62">
        <v>0.11</v>
      </c>
      <c r="V51" s="62">
        <v>7.0000000000000007E-2</v>
      </c>
      <c r="W51" s="62">
        <v>0</v>
      </c>
    </row>
    <row r="52" spans="1:23" x14ac:dyDescent="0.25">
      <c r="A52">
        <v>335</v>
      </c>
      <c r="B52">
        <v>50</v>
      </c>
      <c r="C52" s="62">
        <v>0.87</v>
      </c>
      <c r="D52" s="62">
        <v>0.79</v>
      </c>
      <c r="E52" s="62">
        <v>0.17</v>
      </c>
      <c r="F52" s="62">
        <v>0</v>
      </c>
      <c r="G52" s="62">
        <v>0</v>
      </c>
      <c r="H52" s="62">
        <v>0</v>
      </c>
      <c r="I52" s="62">
        <v>0</v>
      </c>
      <c r="J52" s="62">
        <v>0</v>
      </c>
      <c r="K52" s="62">
        <v>0</v>
      </c>
      <c r="L52" s="62">
        <v>0.62</v>
      </c>
      <c r="M52" s="62" t="s">
        <v>73</v>
      </c>
      <c r="N52" s="62">
        <v>0</v>
      </c>
      <c r="O52" s="62">
        <v>0</v>
      </c>
      <c r="P52" s="62" t="s">
        <v>73</v>
      </c>
      <c r="Q52" s="62" t="s">
        <v>73</v>
      </c>
      <c r="R52" s="62">
        <v>0</v>
      </c>
      <c r="S52" s="62" t="s">
        <v>73</v>
      </c>
      <c r="T52" s="62" t="s">
        <v>73</v>
      </c>
      <c r="U52" s="62">
        <v>0.08</v>
      </c>
      <c r="V52" s="62" t="s">
        <v>73</v>
      </c>
      <c r="W52" s="62" t="s">
        <v>73</v>
      </c>
    </row>
    <row r="53" spans="1:23" x14ac:dyDescent="0.25">
      <c r="A53">
        <v>336</v>
      </c>
      <c r="B53">
        <v>60</v>
      </c>
      <c r="C53" s="62">
        <v>0.91</v>
      </c>
      <c r="D53" s="62">
        <v>0.86</v>
      </c>
      <c r="E53" s="62">
        <v>0.3</v>
      </c>
      <c r="F53" s="62">
        <v>0</v>
      </c>
      <c r="G53" s="62">
        <v>7.0000000000000007E-2</v>
      </c>
      <c r="H53" s="62">
        <v>0</v>
      </c>
      <c r="I53" s="62">
        <v>0</v>
      </c>
      <c r="J53" s="62">
        <v>0</v>
      </c>
      <c r="K53" s="62">
        <v>0</v>
      </c>
      <c r="L53" s="62">
        <v>0.48</v>
      </c>
      <c r="M53" s="62">
        <v>0</v>
      </c>
      <c r="N53" s="62">
        <v>0</v>
      </c>
      <c r="O53" s="62">
        <v>0</v>
      </c>
      <c r="P53" s="62" t="s">
        <v>73</v>
      </c>
      <c r="Q53" s="62" t="s">
        <v>73</v>
      </c>
      <c r="R53" s="62">
        <v>0</v>
      </c>
      <c r="S53" s="62">
        <v>0</v>
      </c>
      <c r="T53" s="62" t="s">
        <v>73</v>
      </c>
      <c r="U53" s="62" t="s">
        <v>73</v>
      </c>
      <c r="V53" s="62">
        <v>7.0000000000000007E-2</v>
      </c>
      <c r="W53" s="62">
        <v>0</v>
      </c>
    </row>
    <row r="54" spans="1:23" x14ac:dyDescent="0.25">
      <c r="A54">
        <v>340</v>
      </c>
      <c r="B54">
        <v>40</v>
      </c>
      <c r="C54" s="62">
        <v>0.77</v>
      </c>
      <c r="D54" s="62">
        <v>0.74</v>
      </c>
      <c r="E54" s="62">
        <v>0.14000000000000001</v>
      </c>
      <c r="F54" s="62">
        <v>0</v>
      </c>
      <c r="G54" s="62">
        <v>0.23</v>
      </c>
      <c r="H54" s="62">
        <v>0</v>
      </c>
      <c r="I54" s="62">
        <v>0</v>
      </c>
      <c r="J54" s="62">
        <v>0</v>
      </c>
      <c r="K54" s="62">
        <v>0</v>
      </c>
      <c r="L54" s="62">
        <v>0.37</v>
      </c>
      <c r="M54" s="62">
        <v>0</v>
      </c>
      <c r="N54" s="62">
        <v>0</v>
      </c>
      <c r="O54" s="62">
        <v>0</v>
      </c>
      <c r="P54" s="62" t="s">
        <v>73</v>
      </c>
      <c r="Q54" s="62" t="s">
        <v>73</v>
      </c>
      <c r="R54" s="62">
        <v>0</v>
      </c>
      <c r="S54" s="62">
        <v>0</v>
      </c>
      <c r="T54" s="62">
        <v>0</v>
      </c>
      <c r="U54" s="62">
        <v>0.14000000000000001</v>
      </c>
      <c r="V54" s="62">
        <v>7.0000000000000007E-2</v>
      </c>
      <c r="W54" s="62" t="s">
        <v>73</v>
      </c>
    </row>
    <row r="55" spans="1:23" x14ac:dyDescent="0.25">
      <c r="A55">
        <v>341</v>
      </c>
      <c r="B55">
        <v>140</v>
      </c>
      <c r="C55" s="62">
        <v>0.85</v>
      </c>
      <c r="D55" s="62">
        <v>0.83</v>
      </c>
      <c r="E55" s="62">
        <v>0.2</v>
      </c>
      <c r="F55" s="62">
        <v>0</v>
      </c>
      <c r="G55" s="62">
        <v>0.04</v>
      </c>
      <c r="H55" s="62" t="s">
        <v>73</v>
      </c>
      <c r="I55" s="62">
        <v>0</v>
      </c>
      <c r="J55" s="62">
        <v>0</v>
      </c>
      <c r="K55" s="62">
        <v>0</v>
      </c>
      <c r="L55" s="62">
        <v>0.57999999999999996</v>
      </c>
      <c r="M55" s="62" t="s">
        <v>73</v>
      </c>
      <c r="N55" s="62">
        <v>0</v>
      </c>
      <c r="O55" s="62">
        <v>0</v>
      </c>
      <c r="P55" s="62" t="s">
        <v>73</v>
      </c>
      <c r="Q55" s="62">
        <v>0</v>
      </c>
      <c r="R55" s="62">
        <v>0</v>
      </c>
      <c r="S55" s="62" t="s">
        <v>73</v>
      </c>
      <c r="T55" s="62" t="s">
        <v>73</v>
      </c>
      <c r="U55" s="62">
        <v>0.09</v>
      </c>
      <c r="V55" s="62">
        <v>0.06</v>
      </c>
      <c r="W55" s="62" t="s">
        <v>73</v>
      </c>
    </row>
    <row r="56" spans="1:23" x14ac:dyDescent="0.25">
      <c r="A56">
        <v>342</v>
      </c>
      <c r="B56">
        <v>40</v>
      </c>
      <c r="C56" s="62">
        <v>0.81</v>
      </c>
      <c r="D56" s="62">
        <v>0.81</v>
      </c>
      <c r="E56" s="62">
        <v>0.09</v>
      </c>
      <c r="F56" s="62">
        <v>0</v>
      </c>
      <c r="G56" s="62" t="s">
        <v>73</v>
      </c>
      <c r="H56" s="62">
        <v>0</v>
      </c>
      <c r="I56" s="62">
        <v>0.16</v>
      </c>
      <c r="J56" s="62">
        <v>0</v>
      </c>
      <c r="K56" s="62">
        <v>0</v>
      </c>
      <c r="L56" s="62">
        <v>0.51</v>
      </c>
      <c r="M56" s="62">
        <v>0</v>
      </c>
      <c r="N56" s="62">
        <v>0</v>
      </c>
      <c r="O56" s="62">
        <v>0</v>
      </c>
      <c r="P56" s="62">
        <v>0</v>
      </c>
      <c r="Q56" s="62">
        <v>0</v>
      </c>
      <c r="R56" s="62">
        <v>0</v>
      </c>
      <c r="S56" s="62">
        <v>0</v>
      </c>
      <c r="T56" s="62">
        <v>0</v>
      </c>
      <c r="U56" s="62">
        <v>0.09</v>
      </c>
      <c r="V56" s="62">
        <v>0.09</v>
      </c>
      <c r="W56" s="62">
        <v>0</v>
      </c>
    </row>
    <row r="57" spans="1:23" x14ac:dyDescent="0.25">
      <c r="A57">
        <v>343</v>
      </c>
      <c r="B57">
        <v>80</v>
      </c>
      <c r="C57" s="62">
        <v>0.92</v>
      </c>
      <c r="D57" s="62">
        <v>0.91</v>
      </c>
      <c r="E57" s="62">
        <v>0.39</v>
      </c>
      <c r="F57" s="62">
        <v>0</v>
      </c>
      <c r="G57" s="62" t="s">
        <v>73</v>
      </c>
      <c r="H57" s="62">
        <v>0</v>
      </c>
      <c r="I57" s="62">
        <v>0</v>
      </c>
      <c r="J57" s="62">
        <v>0</v>
      </c>
      <c r="K57" s="62">
        <v>0</v>
      </c>
      <c r="L57" s="62">
        <v>0.49</v>
      </c>
      <c r="M57" s="62">
        <v>0</v>
      </c>
      <c r="N57" s="62">
        <v>0</v>
      </c>
      <c r="O57" s="62">
        <v>0</v>
      </c>
      <c r="P57" s="62" t="s">
        <v>73</v>
      </c>
      <c r="Q57" s="62" t="s">
        <v>73</v>
      </c>
      <c r="R57" s="62">
        <v>0</v>
      </c>
      <c r="S57" s="62">
        <v>0</v>
      </c>
      <c r="T57" s="62">
        <v>0</v>
      </c>
      <c r="U57" s="62" t="s">
        <v>73</v>
      </c>
      <c r="V57" s="62">
        <v>0.04</v>
      </c>
      <c r="W57" s="62" t="s">
        <v>73</v>
      </c>
    </row>
    <row r="58" spans="1:23" x14ac:dyDescent="0.25">
      <c r="A58">
        <v>344</v>
      </c>
      <c r="B58">
        <v>100</v>
      </c>
      <c r="C58" s="62">
        <v>0.88</v>
      </c>
      <c r="D58" s="62">
        <v>0.84</v>
      </c>
      <c r="E58" s="62">
        <v>0.18</v>
      </c>
      <c r="F58" s="62">
        <v>0</v>
      </c>
      <c r="G58" s="62">
        <v>0.05</v>
      </c>
      <c r="H58" s="62">
        <v>0</v>
      </c>
      <c r="I58" s="62" t="s">
        <v>73</v>
      </c>
      <c r="J58" s="62">
        <v>0</v>
      </c>
      <c r="K58" s="62" t="s">
        <v>73</v>
      </c>
      <c r="L58" s="62">
        <v>0.59</v>
      </c>
      <c r="M58" s="62">
        <v>0</v>
      </c>
      <c r="N58" s="62">
        <v>0</v>
      </c>
      <c r="O58" s="62">
        <v>0</v>
      </c>
      <c r="P58" s="62" t="s">
        <v>73</v>
      </c>
      <c r="Q58" s="62" t="s">
        <v>73</v>
      </c>
      <c r="R58" s="62">
        <v>0</v>
      </c>
      <c r="S58" s="62">
        <v>0</v>
      </c>
      <c r="T58" s="62">
        <v>0.03</v>
      </c>
      <c r="U58" s="62">
        <v>0.09</v>
      </c>
      <c r="V58" s="62">
        <v>0.03</v>
      </c>
      <c r="W58" s="62">
        <v>0</v>
      </c>
    </row>
    <row r="59" spans="1:23" x14ac:dyDescent="0.25">
      <c r="A59">
        <v>350</v>
      </c>
      <c r="B59">
        <v>50</v>
      </c>
      <c r="C59" s="62">
        <v>0.91</v>
      </c>
      <c r="D59" s="62">
        <v>0.89</v>
      </c>
      <c r="E59" s="62">
        <v>0.11</v>
      </c>
      <c r="F59" s="62">
        <v>0</v>
      </c>
      <c r="G59" s="62">
        <v>0</v>
      </c>
      <c r="H59" s="62">
        <v>0</v>
      </c>
      <c r="I59" s="62">
        <v>0</v>
      </c>
      <c r="J59" s="62">
        <v>0</v>
      </c>
      <c r="K59" s="62" t="s">
        <v>73</v>
      </c>
      <c r="L59" s="62">
        <v>0.77</v>
      </c>
      <c r="M59" s="62">
        <v>0</v>
      </c>
      <c r="N59" s="62">
        <v>0</v>
      </c>
      <c r="O59" s="62">
        <v>0</v>
      </c>
      <c r="P59" s="62">
        <v>0</v>
      </c>
      <c r="Q59" s="62">
        <v>0</v>
      </c>
      <c r="R59" s="62">
        <v>0</v>
      </c>
      <c r="S59" s="62">
        <v>0</v>
      </c>
      <c r="T59" s="62" t="s">
        <v>73</v>
      </c>
      <c r="U59" s="62" t="s">
        <v>73</v>
      </c>
      <c r="V59" s="62" t="s">
        <v>73</v>
      </c>
      <c r="W59" s="62" t="s">
        <v>73</v>
      </c>
    </row>
    <row r="60" spans="1:23" x14ac:dyDescent="0.25">
      <c r="A60">
        <v>351</v>
      </c>
      <c r="B60">
        <v>30</v>
      </c>
      <c r="C60" s="62">
        <v>0.88</v>
      </c>
      <c r="D60" s="62">
        <v>0.88</v>
      </c>
      <c r="E60" s="62">
        <v>0.8</v>
      </c>
      <c r="F60" s="62">
        <v>0</v>
      </c>
      <c r="G60" s="62">
        <v>0</v>
      </c>
      <c r="H60" s="62">
        <v>0</v>
      </c>
      <c r="I60" s="62">
        <v>0</v>
      </c>
      <c r="J60" s="62">
        <v>0</v>
      </c>
      <c r="K60" s="62">
        <v>0</v>
      </c>
      <c r="L60" s="62" t="s">
        <v>73</v>
      </c>
      <c r="M60" s="62">
        <v>0</v>
      </c>
      <c r="N60" s="62">
        <v>0</v>
      </c>
      <c r="O60" s="62">
        <v>0</v>
      </c>
      <c r="P60" s="62">
        <v>0</v>
      </c>
      <c r="Q60" s="62">
        <v>0</v>
      </c>
      <c r="R60" s="62">
        <v>0</v>
      </c>
      <c r="S60" s="62">
        <v>0</v>
      </c>
      <c r="T60" s="62">
        <v>0</v>
      </c>
      <c r="U60" s="62" t="s">
        <v>73</v>
      </c>
      <c r="V60" s="62" t="s">
        <v>73</v>
      </c>
      <c r="W60" s="62">
        <v>0</v>
      </c>
    </row>
    <row r="61" spans="1:23" x14ac:dyDescent="0.25">
      <c r="A61">
        <v>352</v>
      </c>
      <c r="B61">
        <v>130</v>
      </c>
      <c r="C61" s="62">
        <v>0.79</v>
      </c>
      <c r="D61" s="62">
        <v>0.78</v>
      </c>
      <c r="E61" s="62">
        <v>0.23</v>
      </c>
      <c r="F61" s="62">
        <v>0</v>
      </c>
      <c r="G61" s="62">
        <v>0</v>
      </c>
      <c r="H61" s="62">
        <v>0</v>
      </c>
      <c r="I61" s="62">
        <v>0.13</v>
      </c>
      <c r="J61" s="62">
        <v>0</v>
      </c>
      <c r="K61" s="62">
        <v>0</v>
      </c>
      <c r="L61" s="62">
        <v>0.42</v>
      </c>
      <c r="M61" s="62">
        <v>0</v>
      </c>
      <c r="N61" s="62">
        <v>0</v>
      </c>
      <c r="O61" s="62">
        <v>0</v>
      </c>
      <c r="P61" s="62" t="s">
        <v>73</v>
      </c>
      <c r="Q61" s="62" t="s">
        <v>73</v>
      </c>
      <c r="R61" s="62" t="s">
        <v>73</v>
      </c>
      <c r="S61" s="62">
        <v>0</v>
      </c>
      <c r="T61" s="62">
        <v>0</v>
      </c>
      <c r="U61" s="62">
        <v>0.13</v>
      </c>
      <c r="V61" s="62">
        <v>0.06</v>
      </c>
      <c r="W61" s="62">
        <v>0.02</v>
      </c>
    </row>
    <row r="62" spans="1:23" x14ac:dyDescent="0.25">
      <c r="A62">
        <v>353</v>
      </c>
      <c r="B62">
        <v>40</v>
      </c>
      <c r="C62" s="62">
        <v>0.98</v>
      </c>
      <c r="D62" s="62">
        <v>0.95</v>
      </c>
      <c r="E62" s="62">
        <v>0</v>
      </c>
      <c r="F62" s="62">
        <v>0</v>
      </c>
      <c r="G62" s="62">
        <v>0</v>
      </c>
      <c r="H62" s="62">
        <v>0</v>
      </c>
      <c r="I62" s="62">
        <v>0</v>
      </c>
      <c r="J62" s="62">
        <v>0</v>
      </c>
      <c r="K62" s="62">
        <v>0</v>
      </c>
      <c r="L62" s="62">
        <v>0.95</v>
      </c>
      <c r="M62" s="62" t="s">
        <v>73</v>
      </c>
      <c r="N62" s="62">
        <v>0</v>
      </c>
      <c r="O62" s="62">
        <v>0</v>
      </c>
      <c r="P62" s="62" t="s">
        <v>73</v>
      </c>
      <c r="Q62" s="62">
        <v>0</v>
      </c>
      <c r="R62" s="62">
        <v>0</v>
      </c>
      <c r="S62" s="62" t="s">
        <v>73</v>
      </c>
      <c r="T62" s="62">
        <v>0</v>
      </c>
      <c r="U62" s="62" t="s">
        <v>73</v>
      </c>
      <c r="V62" s="62">
        <v>0</v>
      </c>
      <c r="W62" s="62">
        <v>0</v>
      </c>
    </row>
    <row r="63" spans="1:23" x14ac:dyDescent="0.25">
      <c r="A63">
        <v>354</v>
      </c>
      <c r="B63">
        <v>40</v>
      </c>
      <c r="C63" s="62">
        <v>0.82</v>
      </c>
      <c r="D63" s="62">
        <v>0.8</v>
      </c>
      <c r="E63" s="62">
        <v>0.18</v>
      </c>
      <c r="F63" s="62">
        <v>0</v>
      </c>
      <c r="G63" s="62" t="s">
        <v>73</v>
      </c>
      <c r="H63" s="62">
        <v>0</v>
      </c>
      <c r="I63" s="62">
        <v>0</v>
      </c>
      <c r="J63" s="62">
        <v>0</v>
      </c>
      <c r="K63" s="62">
        <v>0</v>
      </c>
      <c r="L63" s="62">
        <v>0.59</v>
      </c>
      <c r="M63" s="62">
        <v>0</v>
      </c>
      <c r="N63" s="62">
        <v>0</v>
      </c>
      <c r="O63" s="62">
        <v>0</v>
      </c>
      <c r="P63" s="62" t="s">
        <v>73</v>
      </c>
      <c r="Q63" s="62">
        <v>0</v>
      </c>
      <c r="R63" s="62">
        <v>0</v>
      </c>
      <c r="S63" s="62" t="s">
        <v>73</v>
      </c>
      <c r="T63" s="62">
        <v>0</v>
      </c>
      <c r="U63" s="62" t="s">
        <v>73</v>
      </c>
      <c r="V63" s="62">
        <v>0.14000000000000001</v>
      </c>
      <c r="W63" s="62">
        <v>0</v>
      </c>
    </row>
    <row r="64" spans="1:23" x14ac:dyDescent="0.25">
      <c r="A64">
        <v>355</v>
      </c>
      <c r="B64">
        <v>70</v>
      </c>
      <c r="C64" s="62">
        <v>0.79</v>
      </c>
      <c r="D64" s="62">
        <v>0.78</v>
      </c>
      <c r="E64" s="62">
        <v>0.37</v>
      </c>
      <c r="F64" s="62">
        <v>0</v>
      </c>
      <c r="G64" s="62" t="s">
        <v>73</v>
      </c>
      <c r="H64" s="62">
        <v>0</v>
      </c>
      <c r="I64" s="62">
        <v>0</v>
      </c>
      <c r="J64" s="62">
        <v>0</v>
      </c>
      <c r="K64" s="62">
        <v>0</v>
      </c>
      <c r="L64" s="62">
        <v>0.4</v>
      </c>
      <c r="M64" s="62">
        <v>0</v>
      </c>
      <c r="N64" s="62">
        <v>0</v>
      </c>
      <c r="O64" s="62">
        <v>0</v>
      </c>
      <c r="P64" s="62">
        <v>0</v>
      </c>
      <c r="Q64" s="62">
        <v>0</v>
      </c>
      <c r="R64" s="62">
        <v>0</v>
      </c>
      <c r="S64" s="62">
        <v>0</v>
      </c>
      <c r="T64" s="62" t="s">
        <v>73</v>
      </c>
      <c r="U64" s="62">
        <v>0.11</v>
      </c>
      <c r="V64" s="62">
        <v>0.1</v>
      </c>
      <c r="W64" s="62">
        <v>0</v>
      </c>
    </row>
    <row r="65" spans="1:23" x14ac:dyDescent="0.25">
      <c r="A65">
        <v>356</v>
      </c>
      <c r="B65">
        <v>70</v>
      </c>
      <c r="C65" s="62">
        <v>0.85</v>
      </c>
      <c r="D65" s="62">
        <v>0.84</v>
      </c>
      <c r="E65" s="62">
        <v>0.34</v>
      </c>
      <c r="F65" s="62">
        <v>0</v>
      </c>
      <c r="G65" s="62">
        <v>0.04</v>
      </c>
      <c r="H65" s="62">
        <v>0</v>
      </c>
      <c r="I65" s="62">
        <v>0.14000000000000001</v>
      </c>
      <c r="J65" s="62" t="s">
        <v>73</v>
      </c>
      <c r="K65" s="62">
        <v>0</v>
      </c>
      <c r="L65" s="62">
        <v>0.3</v>
      </c>
      <c r="M65" s="62">
        <v>0</v>
      </c>
      <c r="N65" s="62">
        <v>0</v>
      </c>
      <c r="O65" s="62">
        <v>0</v>
      </c>
      <c r="P65" s="62" t="s">
        <v>73</v>
      </c>
      <c r="Q65" s="62">
        <v>0</v>
      </c>
      <c r="R65" s="62" t="s">
        <v>73</v>
      </c>
      <c r="S65" s="62">
        <v>0</v>
      </c>
      <c r="T65" s="62">
        <v>0</v>
      </c>
      <c r="U65" s="62">
        <v>0.05</v>
      </c>
      <c r="V65" s="62">
        <v>7.0000000000000007E-2</v>
      </c>
      <c r="W65" s="62" t="s">
        <v>73</v>
      </c>
    </row>
    <row r="66" spans="1:23" x14ac:dyDescent="0.25">
      <c r="A66">
        <v>357</v>
      </c>
      <c r="B66">
        <v>40</v>
      </c>
      <c r="C66" s="62">
        <v>0.94</v>
      </c>
      <c r="D66" s="62">
        <v>0.94</v>
      </c>
      <c r="E66" s="62">
        <v>0.86</v>
      </c>
      <c r="F66" s="62">
        <v>0</v>
      </c>
      <c r="G66" s="62">
        <v>0</v>
      </c>
      <c r="H66" s="62">
        <v>0</v>
      </c>
      <c r="I66" s="62" t="s">
        <v>73</v>
      </c>
      <c r="J66" s="62">
        <v>0</v>
      </c>
      <c r="K66" s="62">
        <v>0</v>
      </c>
      <c r="L66" s="62" t="s">
        <v>73</v>
      </c>
      <c r="M66" s="62">
        <v>0</v>
      </c>
      <c r="N66" s="62">
        <v>0</v>
      </c>
      <c r="O66" s="62">
        <v>0</v>
      </c>
      <c r="P66" s="62">
        <v>0</v>
      </c>
      <c r="Q66" s="62">
        <v>0</v>
      </c>
      <c r="R66" s="62">
        <v>0</v>
      </c>
      <c r="S66" s="62">
        <v>0</v>
      </c>
      <c r="T66" s="62">
        <v>0</v>
      </c>
      <c r="U66" s="62" t="s">
        <v>73</v>
      </c>
      <c r="V66" s="62">
        <v>0</v>
      </c>
      <c r="W66" s="62" t="s">
        <v>73</v>
      </c>
    </row>
    <row r="67" spans="1:23" x14ac:dyDescent="0.25">
      <c r="A67">
        <v>358</v>
      </c>
      <c r="B67">
        <v>60</v>
      </c>
      <c r="C67" s="62">
        <v>0.84</v>
      </c>
      <c r="D67" s="62">
        <v>0.8</v>
      </c>
      <c r="E67" s="62">
        <v>0.28000000000000003</v>
      </c>
      <c r="F67" s="62">
        <v>0</v>
      </c>
      <c r="G67" s="62">
        <v>0</v>
      </c>
      <c r="H67" s="62">
        <v>0</v>
      </c>
      <c r="I67" s="62" t="s">
        <v>73</v>
      </c>
      <c r="J67" s="62">
        <v>0</v>
      </c>
      <c r="K67" s="62" t="s">
        <v>73</v>
      </c>
      <c r="L67" s="62">
        <v>0.48</v>
      </c>
      <c r="M67" s="62" t="s">
        <v>73</v>
      </c>
      <c r="N67" s="62">
        <v>0</v>
      </c>
      <c r="O67" s="62">
        <v>0</v>
      </c>
      <c r="P67" s="62" t="s">
        <v>73</v>
      </c>
      <c r="Q67" s="62" t="s">
        <v>73</v>
      </c>
      <c r="R67" s="62">
        <v>0</v>
      </c>
      <c r="S67" s="62">
        <v>0</v>
      </c>
      <c r="T67" s="62" t="s">
        <v>73</v>
      </c>
      <c r="U67" s="62">
        <v>0.1</v>
      </c>
      <c r="V67" s="62">
        <v>7.0000000000000007E-2</v>
      </c>
      <c r="W67" s="62">
        <v>0</v>
      </c>
    </row>
    <row r="68" spans="1:23" x14ac:dyDescent="0.25">
      <c r="A68">
        <v>359</v>
      </c>
      <c r="B68">
        <v>60</v>
      </c>
      <c r="C68" s="62">
        <v>0.88</v>
      </c>
      <c r="D68" s="62">
        <v>0.83</v>
      </c>
      <c r="E68" s="62">
        <v>0.15</v>
      </c>
      <c r="F68" s="62">
        <v>0</v>
      </c>
      <c r="G68" s="62" t="s">
        <v>73</v>
      </c>
      <c r="H68" s="62">
        <v>0</v>
      </c>
      <c r="I68" s="62">
        <v>0</v>
      </c>
      <c r="J68" s="62">
        <v>0</v>
      </c>
      <c r="K68" s="62">
        <v>0</v>
      </c>
      <c r="L68" s="62">
        <v>0.67</v>
      </c>
      <c r="M68" s="62" t="s">
        <v>73</v>
      </c>
      <c r="N68" s="62">
        <v>0</v>
      </c>
      <c r="O68" s="62">
        <v>0</v>
      </c>
      <c r="P68" s="62">
        <v>0</v>
      </c>
      <c r="Q68" s="62">
        <v>0</v>
      </c>
      <c r="R68" s="62">
        <v>0</v>
      </c>
      <c r="S68" s="62">
        <v>0</v>
      </c>
      <c r="T68" s="62">
        <v>0.05</v>
      </c>
      <c r="U68" s="62">
        <v>0.08</v>
      </c>
      <c r="V68" s="62" t="s">
        <v>73</v>
      </c>
      <c r="W68" s="62">
        <v>0</v>
      </c>
    </row>
    <row r="69" spans="1:23" x14ac:dyDescent="0.25">
      <c r="A69">
        <v>370</v>
      </c>
      <c r="B69">
        <v>30</v>
      </c>
      <c r="C69" s="62">
        <v>0.82</v>
      </c>
      <c r="D69" s="62">
        <v>0.82</v>
      </c>
      <c r="E69" s="62">
        <v>0.24</v>
      </c>
      <c r="F69" s="62">
        <v>0</v>
      </c>
      <c r="G69" s="62" t="s">
        <v>73</v>
      </c>
      <c r="H69" s="62">
        <v>0</v>
      </c>
      <c r="I69" s="62">
        <v>0</v>
      </c>
      <c r="J69" s="62" t="s">
        <v>73</v>
      </c>
      <c r="K69" s="62">
        <v>0</v>
      </c>
      <c r="L69" s="62">
        <v>0.53</v>
      </c>
      <c r="M69" s="62" t="s">
        <v>73</v>
      </c>
      <c r="N69" s="62">
        <v>0</v>
      </c>
      <c r="O69" s="62">
        <v>0</v>
      </c>
      <c r="P69" s="62">
        <v>0</v>
      </c>
      <c r="Q69" s="62">
        <v>0</v>
      </c>
      <c r="R69" s="62">
        <v>0</v>
      </c>
      <c r="S69" s="62">
        <v>0</v>
      </c>
      <c r="T69" s="62">
        <v>0</v>
      </c>
      <c r="U69" s="62">
        <v>0.09</v>
      </c>
      <c r="V69" s="62" t="s">
        <v>73</v>
      </c>
      <c r="W69" s="62" t="s">
        <v>73</v>
      </c>
    </row>
    <row r="70" spans="1:23" x14ac:dyDescent="0.25">
      <c r="A70">
        <v>371</v>
      </c>
      <c r="B70">
        <v>60</v>
      </c>
      <c r="C70" s="62">
        <v>0.92</v>
      </c>
      <c r="D70" s="62">
        <v>0.9</v>
      </c>
      <c r="E70" s="62">
        <v>0.34</v>
      </c>
      <c r="F70" s="62">
        <v>0</v>
      </c>
      <c r="G70" s="62">
        <v>0</v>
      </c>
      <c r="H70" s="62" t="s">
        <v>73</v>
      </c>
      <c r="I70" s="62">
        <v>0</v>
      </c>
      <c r="J70" s="62">
        <v>0.13</v>
      </c>
      <c r="K70" s="62" t="s">
        <v>73</v>
      </c>
      <c r="L70" s="62">
        <v>0.38</v>
      </c>
      <c r="M70" s="62">
        <v>0</v>
      </c>
      <c r="N70" s="62">
        <v>0</v>
      </c>
      <c r="O70" s="62">
        <v>0</v>
      </c>
      <c r="P70" s="62">
        <v>0</v>
      </c>
      <c r="Q70" s="62">
        <v>0</v>
      </c>
      <c r="R70" s="62">
        <v>0</v>
      </c>
      <c r="S70" s="62">
        <v>0</v>
      </c>
      <c r="T70" s="62" t="s">
        <v>73</v>
      </c>
      <c r="U70" s="62">
        <v>0.08</v>
      </c>
      <c r="V70" s="62">
        <v>0</v>
      </c>
      <c r="W70" s="62">
        <v>0</v>
      </c>
    </row>
    <row r="71" spans="1:23" x14ac:dyDescent="0.25">
      <c r="A71">
        <v>372</v>
      </c>
      <c r="B71">
        <v>80</v>
      </c>
      <c r="C71" s="62">
        <v>0.99</v>
      </c>
      <c r="D71" s="62">
        <v>0.98</v>
      </c>
      <c r="E71" s="62">
        <v>0.38</v>
      </c>
      <c r="F71" s="62">
        <v>0</v>
      </c>
      <c r="G71" s="62">
        <v>0.08</v>
      </c>
      <c r="H71" s="62" t="s">
        <v>73</v>
      </c>
      <c r="I71" s="62">
        <v>0</v>
      </c>
      <c r="J71" s="62">
        <v>0.06</v>
      </c>
      <c r="K71" s="62" t="s">
        <v>73</v>
      </c>
      <c r="L71" s="62">
        <v>0.41</v>
      </c>
      <c r="M71" s="62">
        <v>0</v>
      </c>
      <c r="N71" s="62">
        <v>0</v>
      </c>
      <c r="O71" s="62">
        <v>0</v>
      </c>
      <c r="P71" s="62">
        <v>0</v>
      </c>
      <c r="Q71" s="62">
        <v>0</v>
      </c>
      <c r="R71" s="62">
        <v>0</v>
      </c>
      <c r="S71" s="62">
        <v>0</v>
      </c>
      <c r="T71" s="62" t="s">
        <v>73</v>
      </c>
      <c r="U71" s="62" t="s">
        <v>73</v>
      </c>
      <c r="V71" s="62">
        <v>0</v>
      </c>
      <c r="W71" s="62">
        <v>0</v>
      </c>
    </row>
    <row r="72" spans="1:23" x14ac:dyDescent="0.25">
      <c r="A72">
        <v>373</v>
      </c>
      <c r="B72">
        <v>100</v>
      </c>
      <c r="C72" s="62">
        <v>0.95</v>
      </c>
      <c r="D72" s="62">
        <v>0.95</v>
      </c>
      <c r="E72" s="62">
        <v>0.48</v>
      </c>
      <c r="F72" s="62">
        <v>0</v>
      </c>
      <c r="G72" s="62">
        <v>0.04</v>
      </c>
      <c r="H72" s="62">
        <v>0</v>
      </c>
      <c r="I72" s="62">
        <v>0</v>
      </c>
      <c r="J72" s="62">
        <v>0</v>
      </c>
      <c r="K72" s="62">
        <v>0</v>
      </c>
      <c r="L72" s="62">
        <v>0.44</v>
      </c>
      <c r="M72" s="62">
        <v>0</v>
      </c>
      <c r="N72" s="62">
        <v>0</v>
      </c>
      <c r="O72" s="62">
        <v>0</v>
      </c>
      <c r="P72" s="62">
        <v>0</v>
      </c>
      <c r="Q72" s="62">
        <v>0</v>
      </c>
      <c r="R72" s="62">
        <v>0</v>
      </c>
      <c r="S72" s="62">
        <v>0</v>
      </c>
      <c r="T72" s="62">
        <v>0</v>
      </c>
      <c r="U72" s="62">
        <v>0.03</v>
      </c>
      <c r="V72" s="62" t="s">
        <v>73</v>
      </c>
      <c r="W72" s="62">
        <v>0</v>
      </c>
    </row>
    <row r="73" spans="1:23" x14ac:dyDescent="0.25">
      <c r="A73">
        <v>380</v>
      </c>
      <c r="B73">
        <v>50</v>
      </c>
      <c r="C73" s="62">
        <v>0.98</v>
      </c>
      <c r="D73" s="62">
        <v>0.98</v>
      </c>
      <c r="E73" s="62">
        <v>0</v>
      </c>
      <c r="F73" s="62">
        <v>0</v>
      </c>
      <c r="G73" s="62">
        <v>0</v>
      </c>
      <c r="H73" s="62">
        <v>0</v>
      </c>
      <c r="I73" s="62">
        <v>0</v>
      </c>
      <c r="J73" s="62">
        <v>0</v>
      </c>
      <c r="K73" s="62">
        <v>0</v>
      </c>
      <c r="L73" s="62">
        <v>0.98</v>
      </c>
      <c r="M73" s="62">
        <v>0</v>
      </c>
      <c r="N73" s="62">
        <v>0</v>
      </c>
      <c r="O73" s="62">
        <v>0</v>
      </c>
      <c r="P73" s="62">
        <v>0</v>
      </c>
      <c r="Q73" s="62">
        <v>0</v>
      </c>
      <c r="R73" s="62">
        <v>0</v>
      </c>
      <c r="S73" s="62">
        <v>0</v>
      </c>
      <c r="T73" s="62">
        <v>0</v>
      </c>
      <c r="U73" s="62">
        <v>0</v>
      </c>
      <c r="V73" s="62">
        <v>0</v>
      </c>
      <c r="W73" s="62" t="s">
        <v>73</v>
      </c>
    </row>
    <row r="74" spans="1:23" x14ac:dyDescent="0.25">
      <c r="A74">
        <v>381</v>
      </c>
      <c r="B74">
        <v>20</v>
      </c>
      <c r="C74" s="62">
        <v>0.95</v>
      </c>
      <c r="D74" s="62">
        <v>0.95</v>
      </c>
      <c r="E74" s="62" t="s">
        <v>73</v>
      </c>
      <c r="F74" s="62">
        <v>0</v>
      </c>
      <c r="G74" s="62" t="s">
        <v>73</v>
      </c>
      <c r="H74" s="62" t="s">
        <v>73</v>
      </c>
      <c r="I74" s="62">
        <v>0</v>
      </c>
      <c r="J74" s="62">
        <v>0</v>
      </c>
      <c r="K74" s="62">
        <v>0</v>
      </c>
      <c r="L74" s="62">
        <v>0.73</v>
      </c>
      <c r="M74" s="62">
        <v>0</v>
      </c>
      <c r="N74" s="62">
        <v>0</v>
      </c>
      <c r="O74" s="62">
        <v>0</v>
      </c>
      <c r="P74" s="62">
        <v>0</v>
      </c>
      <c r="Q74" s="62">
        <v>0</v>
      </c>
      <c r="R74" s="62">
        <v>0</v>
      </c>
      <c r="S74" s="62">
        <v>0</v>
      </c>
      <c r="T74" s="62">
        <v>0</v>
      </c>
      <c r="U74" s="62">
        <v>0</v>
      </c>
      <c r="V74" s="62" t="s">
        <v>73</v>
      </c>
      <c r="W74" s="62">
        <v>0</v>
      </c>
    </row>
    <row r="75" spans="1:23" x14ac:dyDescent="0.25">
      <c r="A75">
        <v>382</v>
      </c>
      <c r="B75">
        <v>70</v>
      </c>
      <c r="C75" s="62">
        <v>0.86</v>
      </c>
      <c r="D75" s="62">
        <v>0.83</v>
      </c>
      <c r="E75" s="62">
        <v>0.49</v>
      </c>
      <c r="F75" s="62">
        <v>0</v>
      </c>
      <c r="G75" s="62" t="s">
        <v>73</v>
      </c>
      <c r="H75" s="62" t="s">
        <v>73</v>
      </c>
      <c r="I75" s="62" t="s">
        <v>73</v>
      </c>
      <c r="J75" s="62">
        <v>0</v>
      </c>
      <c r="K75" s="62" t="s">
        <v>73</v>
      </c>
      <c r="L75" s="62">
        <v>0.26</v>
      </c>
      <c r="M75" s="62">
        <v>0</v>
      </c>
      <c r="N75" s="62">
        <v>0</v>
      </c>
      <c r="O75" s="62">
        <v>0</v>
      </c>
      <c r="P75" s="62" t="s">
        <v>73</v>
      </c>
      <c r="Q75" s="62" t="s">
        <v>73</v>
      </c>
      <c r="R75" s="62">
        <v>0</v>
      </c>
      <c r="S75" s="62">
        <v>0</v>
      </c>
      <c r="T75" s="62">
        <v>0</v>
      </c>
      <c r="U75" s="62">
        <v>0.04</v>
      </c>
      <c r="V75" s="62">
        <v>0.1</v>
      </c>
      <c r="W75" s="62">
        <v>0</v>
      </c>
    </row>
    <row r="76" spans="1:23" x14ac:dyDescent="0.25">
      <c r="A76">
        <v>383</v>
      </c>
      <c r="B76">
        <v>110</v>
      </c>
      <c r="C76" s="62">
        <v>0.82</v>
      </c>
      <c r="D76" s="62">
        <v>0.81</v>
      </c>
      <c r="E76" s="62">
        <v>0.06</v>
      </c>
      <c r="F76" s="62">
        <v>0</v>
      </c>
      <c r="G76" s="62">
        <v>0.03</v>
      </c>
      <c r="H76" s="62">
        <v>0</v>
      </c>
      <c r="I76" s="62">
        <v>0</v>
      </c>
      <c r="J76" s="62">
        <v>0</v>
      </c>
      <c r="K76" s="62">
        <v>0</v>
      </c>
      <c r="L76" s="62">
        <v>0.71</v>
      </c>
      <c r="M76" s="62">
        <v>0</v>
      </c>
      <c r="N76" s="62">
        <v>0</v>
      </c>
      <c r="O76" s="62">
        <v>0</v>
      </c>
      <c r="P76" s="62" t="s">
        <v>73</v>
      </c>
      <c r="Q76" s="62" t="s">
        <v>73</v>
      </c>
      <c r="R76" s="62">
        <v>0</v>
      </c>
      <c r="S76" s="62">
        <v>0</v>
      </c>
      <c r="T76" s="62" t="s">
        <v>73</v>
      </c>
      <c r="U76" s="62">
        <v>0.06</v>
      </c>
      <c r="V76" s="62">
        <v>0.1</v>
      </c>
      <c r="W76" s="62" t="s">
        <v>73</v>
      </c>
    </row>
    <row r="77" spans="1:23" x14ac:dyDescent="0.25">
      <c r="A77">
        <v>384</v>
      </c>
      <c r="B77">
        <v>60</v>
      </c>
      <c r="C77" s="62">
        <v>0.74</v>
      </c>
      <c r="D77" s="62">
        <v>0.74</v>
      </c>
      <c r="E77" s="62">
        <v>0.33</v>
      </c>
      <c r="F77" s="62">
        <v>0</v>
      </c>
      <c r="G77" s="62" t="s">
        <v>73</v>
      </c>
      <c r="H77" s="62">
        <v>0.14000000000000001</v>
      </c>
      <c r="I77" s="62">
        <v>0</v>
      </c>
      <c r="J77" s="62">
        <v>0</v>
      </c>
      <c r="K77" s="62" t="s">
        <v>73</v>
      </c>
      <c r="L77" s="62">
        <v>0.22</v>
      </c>
      <c r="M77" s="62">
        <v>0</v>
      </c>
      <c r="N77" s="62">
        <v>0</v>
      </c>
      <c r="O77" s="62">
        <v>0</v>
      </c>
      <c r="P77" s="62">
        <v>0</v>
      </c>
      <c r="Q77" s="62">
        <v>0</v>
      </c>
      <c r="R77" s="62">
        <v>0</v>
      </c>
      <c r="S77" s="62">
        <v>0</v>
      </c>
      <c r="T77" s="62">
        <v>0</v>
      </c>
      <c r="U77" s="62">
        <v>7.0000000000000007E-2</v>
      </c>
      <c r="V77" s="62">
        <v>0.14000000000000001</v>
      </c>
      <c r="W77" s="62">
        <v>0.05</v>
      </c>
    </row>
    <row r="78" spans="1:23" x14ac:dyDescent="0.25">
      <c r="A78">
        <v>390</v>
      </c>
      <c r="B78">
        <v>50</v>
      </c>
      <c r="C78" s="62">
        <v>0.83</v>
      </c>
      <c r="D78" s="62">
        <v>0.83</v>
      </c>
      <c r="E78" s="62">
        <v>0.24</v>
      </c>
      <c r="F78" s="62">
        <v>0</v>
      </c>
      <c r="G78" s="62">
        <v>7.0000000000000007E-2</v>
      </c>
      <c r="H78" s="62">
        <v>0.11</v>
      </c>
      <c r="I78" s="62">
        <v>0</v>
      </c>
      <c r="J78" s="62" t="s">
        <v>73</v>
      </c>
      <c r="K78" s="62">
        <v>0</v>
      </c>
      <c r="L78" s="62">
        <v>0.39</v>
      </c>
      <c r="M78" s="62">
        <v>0</v>
      </c>
      <c r="N78" s="62">
        <v>0</v>
      </c>
      <c r="O78" s="62">
        <v>0</v>
      </c>
      <c r="P78" s="62">
        <v>0</v>
      </c>
      <c r="Q78" s="62">
        <v>0</v>
      </c>
      <c r="R78" s="62">
        <v>0</v>
      </c>
      <c r="S78" s="62">
        <v>0</v>
      </c>
      <c r="T78" s="62">
        <v>0</v>
      </c>
      <c r="U78" s="62" t="s">
        <v>73</v>
      </c>
      <c r="V78" s="62">
        <v>0.13</v>
      </c>
      <c r="W78" s="62">
        <v>0</v>
      </c>
    </row>
    <row r="79" spans="1:23" x14ac:dyDescent="0.25">
      <c r="A79">
        <v>391</v>
      </c>
      <c r="B79">
        <v>80</v>
      </c>
      <c r="C79" s="62">
        <v>0.76</v>
      </c>
      <c r="D79" s="62">
        <v>0.72</v>
      </c>
      <c r="E79" s="62">
        <v>0.15</v>
      </c>
      <c r="F79" s="62">
        <v>0</v>
      </c>
      <c r="G79" s="62">
        <v>0.05</v>
      </c>
      <c r="H79" s="62">
        <v>0</v>
      </c>
      <c r="I79" s="62">
        <v>0</v>
      </c>
      <c r="J79" s="62">
        <v>0</v>
      </c>
      <c r="K79" s="62" t="s">
        <v>73</v>
      </c>
      <c r="L79" s="62">
        <v>0.51</v>
      </c>
      <c r="M79" s="62" t="s">
        <v>73</v>
      </c>
      <c r="N79" s="62">
        <v>0</v>
      </c>
      <c r="O79" s="62">
        <v>0</v>
      </c>
      <c r="P79" s="62" t="s">
        <v>73</v>
      </c>
      <c r="Q79" s="62" t="s">
        <v>73</v>
      </c>
      <c r="R79" s="62">
        <v>0</v>
      </c>
      <c r="S79" s="62">
        <v>0</v>
      </c>
      <c r="T79" s="62" t="s">
        <v>73</v>
      </c>
      <c r="U79" s="62">
        <v>0.13</v>
      </c>
      <c r="V79" s="62">
        <v>0.1</v>
      </c>
      <c r="W79" s="62" t="s">
        <v>73</v>
      </c>
    </row>
    <row r="80" spans="1:23" x14ac:dyDescent="0.25">
      <c r="A80">
        <v>392</v>
      </c>
      <c r="B80">
        <v>70</v>
      </c>
      <c r="C80" s="62">
        <v>0.94</v>
      </c>
      <c r="D80" s="62">
        <v>0.91</v>
      </c>
      <c r="E80" s="62">
        <v>0.28999999999999998</v>
      </c>
      <c r="F80" s="62">
        <v>0</v>
      </c>
      <c r="G80" s="62">
        <v>0.06</v>
      </c>
      <c r="H80" s="62">
        <v>0</v>
      </c>
      <c r="I80" s="62">
        <v>0</v>
      </c>
      <c r="J80" s="62">
        <v>0</v>
      </c>
      <c r="K80" s="62">
        <v>0</v>
      </c>
      <c r="L80" s="62">
        <v>0.56999999999999995</v>
      </c>
      <c r="M80" s="62" t="s">
        <v>73</v>
      </c>
      <c r="N80" s="62">
        <v>0</v>
      </c>
      <c r="O80" s="62">
        <v>0</v>
      </c>
      <c r="P80" s="62" t="s">
        <v>73</v>
      </c>
      <c r="Q80" s="62" t="s">
        <v>73</v>
      </c>
      <c r="R80" s="62">
        <v>0</v>
      </c>
      <c r="S80" s="62">
        <v>0</v>
      </c>
      <c r="T80" s="62" t="s">
        <v>73</v>
      </c>
      <c r="U80" s="62" t="s">
        <v>73</v>
      </c>
      <c r="V80" s="62" t="s">
        <v>73</v>
      </c>
      <c r="W80" s="62" t="s">
        <v>73</v>
      </c>
    </row>
    <row r="81" spans="1:23" x14ac:dyDescent="0.25">
      <c r="A81">
        <v>393</v>
      </c>
      <c r="B81">
        <v>60</v>
      </c>
      <c r="C81" s="62">
        <v>0.72</v>
      </c>
      <c r="D81" s="62">
        <v>0.69</v>
      </c>
      <c r="E81" s="62">
        <v>0.47</v>
      </c>
      <c r="F81" s="62">
        <v>0</v>
      </c>
      <c r="G81" s="62">
        <v>7.0000000000000007E-2</v>
      </c>
      <c r="H81" s="62" t="s">
        <v>73</v>
      </c>
      <c r="I81" s="62">
        <v>0</v>
      </c>
      <c r="J81" s="62">
        <v>0</v>
      </c>
      <c r="K81" s="62">
        <v>0</v>
      </c>
      <c r="L81" s="62">
        <v>0.14000000000000001</v>
      </c>
      <c r="M81" s="62">
        <v>0.05</v>
      </c>
      <c r="N81" s="62">
        <v>0</v>
      </c>
      <c r="O81" s="62">
        <v>0</v>
      </c>
      <c r="P81" s="62" t="s">
        <v>73</v>
      </c>
      <c r="Q81" s="62">
        <v>0</v>
      </c>
      <c r="R81" s="62">
        <v>0</v>
      </c>
      <c r="S81" s="62" t="s">
        <v>73</v>
      </c>
      <c r="T81" s="62" t="s">
        <v>73</v>
      </c>
      <c r="U81" s="62">
        <v>0.14000000000000001</v>
      </c>
      <c r="V81" s="62">
        <v>0.12</v>
      </c>
      <c r="W81" s="62" t="s">
        <v>73</v>
      </c>
    </row>
    <row r="82" spans="1:23" x14ac:dyDescent="0.25">
      <c r="A82">
        <v>394</v>
      </c>
      <c r="B82">
        <v>70</v>
      </c>
      <c r="C82" s="62">
        <v>0.8</v>
      </c>
      <c r="D82" s="62">
        <v>0.71</v>
      </c>
      <c r="E82" s="62">
        <v>0.15</v>
      </c>
      <c r="F82" s="62">
        <v>0</v>
      </c>
      <c r="G82" s="62">
        <v>0.05</v>
      </c>
      <c r="H82" s="62">
        <v>0</v>
      </c>
      <c r="I82" s="62">
        <v>0</v>
      </c>
      <c r="J82" s="62">
        <v>0</v>
      </c>
      <c r="K82" s="62" t="s">
        <v>73</v>
      </c>
      <c r="L82" s="62">
        <v>0.5</v>
      </c>
      <c r="M82" s="62" t="s">
        <v>73</v>
      </c>
      <c r="N82" s="62">
        <v>0</v>
      </c>
      <c r="O82" s="62">
        <v>0</v>
      </c>
      <c r="P82" s="62" t="s">
        <v>73</v>
      </c>
      <c r="Q82" s="62" t="s">
        <v>73</v>
      </c>
      <c r="R82" s="62" t="s">
        <v>73</v>
      </c>
      <c r="S82" s="62">
        <v>0</v>
      </c>
      <c r="T82" s="62">
        <v>0.06</v>
      </c>
      <c r="U82" s="62">
        <v>0.11</v>
      </c>
      <c r="V82" s="62">
        <v>0.08</v>
      </c>
      <c r="W82" s="62" t="s">
        <v>73</v>
      </c>
    </row>
    <row r="83" spans="1:23" x14ac:dyDescent="0.25">
      <c r="A83">
        <v>420</v>
      </c>
      <c r="B83" t="s">
        <v>282</v>
      </c>
      <c r="C83" s="62" t="s">
        <v>282</v>
      </c>
      <c r="D83" s="62" t="s">
        <v>282</v>
      </c>
      <c r="E83" s="62" t="s">
        <v>282</v>
      </c>
      <c r="F83" s="62" t="s">
        <v>282</v>
      </c>
      <c r="G83" s="62" t="s">
        <v>282</v>
      </c>
      <c r="H83" s="62" t="s">
        <v>282</v>
      </c>
      <c r="I83" s="62" t="s">
        <v>282</v>
      </c>
      <c r="J83" s="62" t="s">
        <v>282</v>
      </c>
      <c r="K83" s="62" t="s">
        <v>282</v>
      </c>
      <c r="L83" s="62" t="s">
        <v>282</v>
      </c>
      <c r="M83" s="62" t="s">
        <v>282</v>
      </c>
      <c r="N83" s="62" t="s">
        <v>282</v>
      </c>
      <c r="O83" s="62" t="s">
        <v>282</v>
      </c>
      <c r="P83" s="62" t="s">
        <v>282</v>
      </c>
      <c r="Q83" s="62" t="s">
        <v>282</v>
      </c>
      <c r="R83" s="62" t="s">
        <v>282</v>
      </c>
      <c r="S83" s="62" t="s">
        <v>282</v>
      </c>
      <c r="T83" s="62" t="s">
        <v>282</v>
      </c>
      <c r="U83" s="62" t="s">
        <v>282</v>
      </c>
      <c r="V83" s="62" t="s">
        <v>282</v>
      </c>
      <c r="W83" s="62" t="s">
        <v>282</v>
      </c>
    </row>
    <row r="84" spans="1:23" x14ac:dyDescent="0.25">
      <c r="A84">
        <v>800</v>
      </c>
      <c r="B84">
        <v>50</v>
      </c>
      <c r="C84" s="62">
        <v>0.93</v>
      </c>
      <c r="D84" s="62">
        <v>0.93</v>
      </c>
      <c r="E84" s="62">
        <v>0.28000000000000003</v>
      </c>
      <c r="F84" s="62">
        <v>0</v>
      </c>
      <c r="G84" s="62" t="s">
        <v>73</v>
      </c>
      <c r="H84" s="62">
        <v>0</v>
      </c>
      <c r="I84" s="62">
        <v>0</v>
      </c>
      <c r="J84" s="62" t="s">
        <v>73</v>
      </c>
      <c r="K84" s="62">
        <v>0</v>
      </c>
      <c r="L84" s="62">
        <v>0.61</v>
      </c>
      <c r="M84" s="62">
        <v>0</v>
      </c>
      <c r="N84" s="62">
        <v>0</v>
      </c>
      <c r="O84" s="62">
        <v>0</v>
      </c>
      <c r="P84" s="62">
        <v>0</v>
      </c>
      <c r="Q84" s="62">
        <v>0</v>
      </c>
      <c r="R84" s="62">
        <v>0</v>
      </c>
      <c r="S84" s="62">
        <v>0</v>
      </c>
      <c r="T84" s="62">
        <v>0</v>
      </c>
      <c r="U84" s="62" t="s">
        <v>73</v>
      </c>
      <c r="V84" s="62" t="s">
        <v>73</v>
      </c>
      <c r="W84" s="62">
        <v>0</v>
      </c>
    </row>
    <row r="85" spans="1:23" x14ac:dyDescent="0.25">
      <c r="A85">
        <v>801</v>
      </c>
      <c r="B85">
        <v>100</v>
      </c>
      <c r="C85" s="62">
        <v>0.84</v>
      </c>
      <c r="D85" s="62">
        <v>0.82</v>
      </c>
      <c r="E85" s="62">
        <v>0.39</v>
      </c>
      <c r="F85" s="62" t="s">
        <v>73</v>
      </c>
      <c r="G85" s="62" t="s">
        <v>73</v>
      </c>
      <c r="H85" s="62">
        <v>0</v>
      </c>
      <c r="I85" s="62">
        <v>0</v>
      </c>
      <c r="J85" s="62" t="s">
        <v>73</v>
      </c>
      <c r="K85" s="62" t="s">
        <v>73</v>
      </c>
      <c r="L85" s="62">
        <v>0.38</v>
      </c>
      <c r="M85" s="62">
        <v>0</v>
      </c>
      <c r="N85" s="62">
        <v>0</v>
      </c>
      <c r="O85" s="62">
        <v>0</v>
      </c>
      <c r="P85" s="62" t="s">
        <v>73</v>
      </c>
      <c r="Q85" s="62" t="s">
        <v>73</v>
      </c>
      <c r="R85" s="62">
        <v>0</v>
      </c>
      <c r="S85" s="62" t="s">
        <v>73</v>
      </c>
      <c r="T85" s="62">
        <v>0</v>
      </c>
      <c r="U85" s="62">
        <v>0.08</v>
      </c>
      <c r="V85" s="62">
        <v>0.06</v>
      </c>
      <c r="W85" s="62" t="s">
        <v>73</v>
      </c>
    </row>
    <row r="86" spans="1:23" x14ac:dyDescent="0.25">
      <c r="A86">
        <v>802</v>
      </c>
      <c r="B86">
        <v>30</v>
      </c>
      <c r="C86" s="62">
        <v>1</v>
      </c>
      <c r="D86" s="62">
        <v>1</v>
      </c>
      <c r="E86" s="62">
        <v>0.36</v>
      </c>
      <c r="F86" s="62">
        <v>0</v>
      </c>
      <c r="G86" s="62">
        <v>0</v>
      </c>
      <c r="H86" s="62">
        <v>0</v>
      </c>
      <c r="I86" s="62">
        <v>0</v>
      </c>
      <c r="J86" s="62" t="s">
        <v>73</v>
      </c>
      <c r="K86" s="62">
        <v>0</v>
      </c>
      <c r="L86" s="62">
        <v>0.56999999999999995</v>
      </c>
      <c r="M86" s="62">
        <v>0</v>
      </c>
      <c r="N86" s="62">
        <v>0</v>
      </c>
      <c r="O86" s="62">
        <v>0</v>
      </c>
      <c r="P86" s="62">
        <v>0</v>
      </c>
      <c r="Q86" s="62">
        <v>0</v>
      </c>
      <c r="R86" s="62">
        <v>0</v>
      </c>
      <c r="S86" s="62">
        <v>0</v>
      </c>
      <c r="T86" s="62">
        <v>0</v>
      </c>
      <c r="U86" s="62">
        <v>0</v>
      </c>
      <c r="V86" s="62">
        <v>0</v>
      </c>
      <c r="W86" s="62">
        <v>0</v>
      </c>
    </row>
    <row r="87" spans="1:23" x14ac:dyDescent="0.25">
      <c r="A87">
        <v>803</v>
      </c>
      <c r="B87">
        <v>40</v>
      </c>
      <c r="C87" s="62">
        <v>0.91</v>
      </c>
      <c r="D87" s="62">
        <v>0.91</v>
      </c>
      <c r="E87" s="62">
        <v>0.43</v>
      </c>
      <c r="F87" s="62">
        <v>0</v>
      </c>
      <c r="G87" s="62">
        <v>0</v>
      </c>
      <c r="H87" s="62">
        <v>0</v>
      </c>
      <c r="I87" s="62">
        <v>0</v>
      </c>
      <c r="J87" s="62" t="s">
        <v>73</v>
      </c>
      <c r="K87" s="62">
        <v>0</v>
      </c>
      <c r="L87" s="62">
        <v>0.43</v>
      </c>
      <c r="M87" s="62">
        <v>0</v>
      </c>
      <c r="N87" s="62">
        <v>0</v>
      </c>
      <c r="O87" s="62">
        <v>0</v>
      </c>
      <c r="P87" s="62">
        <v>0</v>
      </c>
      <c r="Q87" s="62">
        <v>0</v>
      </c>
      <c r="R87" s="62">
        <v>0</v>
      </c>
      <c r="S87" s="62">
        <v>0</v>
      </c>
      <c r="T87" s="62">
        <v>0</v>
      </c>
      <c r="U87" s="62" t="s">
        <v>73</v>
      </c>
      <c r="V87" s="62" t="s">
        <v>73</v>
      </c>
      <c r="W87" s="62">
        <v>0</v>
      </c>
    </row>
    <row r="88" spans="1:23" x14ac:dyDescent="0.25">
      <c r="A88">
        <v>805</v>
      </c>
      <c r="B88">
        <v>20</v>
      </c>
      <c r="C88" s="62">
        <v>0.74</v>
      </c>
      <c r="D88" s="62">
        <v>0.63</v>
      </c>
      <c r="E88" s="62">
        <v>0</v>
      </c>
      <c r="F88" s="62">
        <v>0</v>
      </c>
      <c r="G88" s="62">
        <v>0</v>
      </c>
      <c r="H88" s="62">
        <v>0</v>
      </c>
      <c r="I88" s="62">
        <v>0</v>
      </c>
      <c r="J88" s="62">
        <v>0</v>
      </c>
      <c r="K88" s="62">
        <v>0</v>
      </c>
      <c r="L88" s="62">
        <v>0.63</v>
      </c>
      <c r="M88" s="62">
        <v>0</v>
      </c>
      <c r="N88" s="62">
        <v>0</v>
      </c>
      <c r="O88" s="62">
        <v>0</v>
      </c>
      <c r="P88" s="62" t="s">
        <v>73</v>
      </c>
      <c r="Q88" s="62">
        <v>0</v>
      </c>
      <c r="R88" s="62">
        <v>0</v>
      </c>
      <c r="S88" s="62" t="s">
        <v>73</v>
      </c>
      <c r="T88" s="62" t="s">
        <v>73</v>
      </c>
      <c r="U88" s="62">
        <v>0.16</v>
      </c>
      <c r="V88" s="62" t="s">
        <v>73</v>
      </c>
      <c r="W88" s="62">
        <v>0</v>
      </c>
    </row>
    <row r="89" spans="1:23" x14ac:dyDescent="0.25">
      <c r="A89">
        <v>806</v>
      </c>
      <c r="B89">
        <v>40</v>
      </c>
      <c r="C89" s="62">
        <v>0.68</v>
      </c>
      <c r="D89" s="62">
        <v>0.6</v>
      </c>
      <c r="E89" s="62">
        <v>0.1</v>
      </c>
      <c r="F89" s="62">
        <v>0</v>
      </c>
      <c r="G89" s="62" t="s">
        <v>73</v>
      </c>
      <c r="H89" s="62">
        <v>0</v>
      </c>
      <c r="I89" s="62">
        <v>0</v>
      </c>
      <c r="J89" s="62">
        <v>0</v>
      </c>
      <c r="K89" s="62">
        <v>0</v>
      </c>
      <c r="L89" s="62">
        <v>0.48</v>
      </c>
      <c r="M89" s="62" t="s">
        <v>73</v>
      </c>
      <c r="N89" s="62">
        <v>0</v>
      </c>
      <c r="O89" s="62">
        <v>0</v>
      </c>
      <c r="P89" s="62" t="s">
        <v>73</v>
      </c>
      <c r="Q89" s="62">
        <v>0</v>
      </c>
      <c r="R89" s="62" t="s">
        <v>73</v>
      </c>
      <c r="S89" s="62">
        <v>0</v>
      </c>
      <c r="T89" s="62" t="s">
        <v>73</v>
      </c>
      <c r="U89" s="62">
        <v>0.2</v>
      </c>
      <c r="V89" s="62">
        <v>0.13</v>
      </c>
      <c r="W89" s="62">
        <v>0</v>
      </c>
    </row>
    <row r="90" spans="1:23" x14ac:dyDescent="0.25">
      <c r="A90">
        <v>807</v>
      </c>
      <c r="B90">
        <v>30</v>
      </c>
      <c r="C90" s="62">
        <v>0.92</v>
      </c>
      <c r="D90" s="62">
        <v>0.92</v>
      </c>
      <c r="E90" s="62">
        <v>0</v>
      </c>
      <c r="F90" s="62">
        <v>0</v>
      </c>
      <c r="G90" s="62">
        <v>0</v>
      </c>
      <c r="H90" s="62">
        <v>0</v>
      </c>
      <c r="I90" s="62">
        <v>0</v>
      </c>
      <c r="J90" s="62">
        <v>0</v>
      </c>
      <c r="K90" s="62">
        <v>0</v>
      </c>
      <c r="L90" s="62">
        <v>0.92</v>
      </c>
      <c r="M90" s="62">
        <v>0</v>
      </c>
      <c r="N90" s="62">
        <v>0</v>
      </c>
      <c r="O90" s="62">
        <v>0</v>
      </c>
      <c r="P90" s="62">
        <v>0</v>
      </c>
      <c r="Q90" s="62">
        <v>0</v>
      </c>
      <c r="R90" s="62">
        <v>0</v>
      </c>
      <c r="S90" s="62">
        <v>0</v>
      </c>
      <c r="T90" s="62">
        <v>0</v>
      </c>
      <c r="U90" s="62">
        <v>0</v>
      </c>
      <c r="V90" s="62" t="s">
        <v>73</v>
      </c>
      <c r="W90" s="62">
        <v>0</v>
      </c>
    </row>
    <row r="91" spans="1:23" x14ac:dyDescent="0.25">
      <c r="A91">
        <v>808</v>
      </c>
      <c r="B91">
        <v>50</v>
      </c>
      <c r="C91" s="62">
        <v>0.91</v>
      </c>
      <c r="D91" s="62">
        <v>0.87</v>
      </c>
      <c r="E91" s="62">
        <v>0.09</v>
      </c>
      <c r="F91" s="62">
        <v>0</v>
      </c>
      <c r="G91" s="62">
        <v>0</v>
      </c>
      <c r="H91" s="62">
        <v>0</v>
      </c>
      <c r="I91" s="62">
        <v>0</v>
      </c>
      <c r="J91" s="62">
        <v>0</v>
      </c>
      <c r="K91" s="62">
        <v>0</v>
      </c>
      <c r="L91" s="62">
        <v>0.77</v>
      </c>
      <c r="M91" s="62">
        <v>0</v>
      </c>
      <c r="N91" s="62">
        <v>0</v>
      </c>
      <c r="O91" s="62">
        <v>0</v>
      </c>
      <c r="P91" s="62" t="s">
        <v>73</v>
      </c>
      <c r="Q91" s="62" t="s">
        <v>73</v>
      </c>
      <c r="R91" s="62">
        <v>0</v>
      </c>
      <c r="S91" s="62">
        <v>0</v>
      </c>
      <c r="T91" s="62" t="s">
        <v>73</v>
      </c>
      <c r="U91" s="62" t="s">
        <v>73</v>
      </c>
      <c r="V91" s="62" t="s">
        <v>73</v>
      </c>
      <c r="W91" s="62" t="s">
        <v>73</v>
      </c>
    </row>
    <row r="92" spans="1:23" x14ac:dyDescent="0.25">
      <c r="A92">
        <v>810</v>
      </c>
      <c r="B92">
        <v>60</v>
      </c>
      <c r="C92" s="62">
        <v>0.88</v>
      </c>
      <c r="D92" s="62">
        <v>0.88</v>
      </c>
      <c r="E92" s="62">
        <v>0.4</v>
      </c>
      <c r="F92" s="62">
        <v>0</v>
      </c>
      <c r="G92" s="62" t="s">
        <v>73</v>
      </c>
      <c r="H92" s="62">
        <v>0</v>
      </c>
      <c r="I92" s="62">
        <v>0</v>
      </c>
      <c r="J92" s="62">
        <v>0</v>
      </c>
      <c r="K92" s="62" t="s">
        <v>73</v>
      </c>
      <c r="L92" s="62">
        <v>0.43</v>
      </c>
      <c r="M92" s="62" t="s">
        <v>73</v>
      </c>
      <c r="N92" s="62">
        <v>0</v>
      </c>
      <c r="O92" s="62">
        <v>0</v>
      </c>
      <c r="P92" s="62">
        <v>0</v>
      </c>
      <c r="Q92" s="62">
        <v>0</v>
      </c>
      <c r="R92" s="62">
        <v>0</v>
      </c>
      <c r="S92" s="62">
        <v>0</v>
      </c>
      <c r="T92" s="62">
        <v>0</v>
      </c>
      <c r="U92" s="62">
        <v>0.08</v>
      </c>
      <c r="V92" s="62" t="s">
        <v>73</v>
      </c>
      <c r="W92" s="62">
        <v>0</v>
      </c>
    </row>
    <row r="93" spans="1:23" x14ac:dyDescent="0.25">
      <c r="A93">
        <v>811</v>
      </c>
      <c r="B93">
        <v>20</v>
      </c>
      <c r="C93" s="62">
        <v>0.87</v>
      </c>
      <c r="D93" s="62">
        <v>0.87</v>
      </c>
      <c r="E93" s="62">
        <v>0.26</v>
      </c>
      <c r="F93" s="62">
        <v>0</v>
      </c>
      <c r="G93" s="62" t="s">
        <v>73</v>
      </c>
      <c r="H93" s="62">
        <v>0</v>
      </c>
      <c r="I93" s="62">
        <v>0</v>
      </c>
      <c r="J93" s="62">
        <v>0</v>
      </c>
      <c r="K93" s="62">
        <v>0</v>
      </c>
      <c r="L93" s="62">
        <v>0.56999999999999995</v>
      </c>
      <c r="M93" s="62">
        <v>0</v>
      </c>
      <c r="N93" s="62">
        <v>0</v>
      </c>
      <c r="O93" s="62">
        <v>0</v>
      </c>
      <c r="P93" s="62">
        <v>0</v>
      </c>
      <c r="Q93" s="62">
        <v>0</v>
      </c>
      <c r="R93" s="62">
        <v>0</v>
      </c>
      <c r="S93" s="62">
        <v>0</v>
      </c>
      <c r="T93" s="62">
        <v>0</v>
      </c>
      <c r="U93" s="62" t="s">
        <v>73</v>
      </c>
      <c r="V93" s="62">
        <v>0</v>
      </c>
      <c r="W93" s="62" t="s">
        <v>73</v>
      </c>
    </row>
    <row r="94" spans="1:23" x14ac:dyDescent="0.25">
      <c r="A94">
        <v>812</v>
      </c>
      <c r="B94">
        <v>40</v>
      </c>
      <c r="C94" s="62">
        <v>0.93</v>
      </c>
      <c r="D94" s="62">
        <v>0.9</v>
      </c>
      <c r="E94" s="62">
        <v>0.63</v>
      </c>
      <c r="F94" s="62">
        <v>0</v>
      </c>
      <c r="G94" s="62">
        <v>0</v>
      </c>
      <c r="H94" s="62">
        <v>0</v>
      </c>
      <c r="I94" s="62" t="s">
        <v>73</v>
      </c>
      <c r="J94" s="62" t="s">
        <v>73</v>
      </c>
      <c r="K94" s="62">
        <v>0</v>
      </c>
      <c r="L94" s="62">
        <v>0.2</v>
      </c>
      <c r="M94" s="62">
        <v>0</v>
      </c>
      <c r="N94" s="62">
        <v>0</v>
      </c>
      <c r="O94" s="62">
        <v>0</v>
      </c>
      <c r="P94" s="62" t="s">
        <v>73</v>
      </c>
      <c r="Q94" s="62">
        <v>0</v>
      </c>
      <c r="R94" s="62">
        <v>0</v>
      </c>
      <c r="S94" s="62" t="s">
        <v>73</v>
      </c>
      <c r="T94" s="62">
        <v>0</v>
      </c>
      <c r="U94" s="62" t="s">
        <v>73</v>
      </c>
      <c r="V94" s="62" t="s">
        <v>73</v>
      </c>
      <c r="W94" s="62">
        <v>0</v>
      </c>
    </row>
    <row r="95" spans="1:23" x14ac:dyDescent="0.25">
      <c r="A95">
        <v>813</v>
      </c>
      <c r="B95">
        <v>20</v>
      </c>
      <c r="C95" s="62">
        <v>1</v>
      </c>
      <c r="D95" s="62">
        <v>1</v>
      </c>
      <c r="E95" s="62">
        <v>0.47</v>
      </c>
      <c r="F95" s="62">
        <v>0</v>
      </c>
      <c r="G95" s="62">
        <v>0</v>
      </c>
      <c r="H95" s="62">
        <v>0</v>
      </c>
      <c r="I95" s="62" t="s">
        <v>73</v>
      </c>
      <c r="J95" s="62" t="s">
        <v>73</v>
      </c>
      <c r="K95" s="62">
        <v>0</v>
      </c>
      <c r="L95" s="62">
        <v>0.4</v>
      </c>
      <c r="M95" s="62">
        <v>0</v>
      </c>
      <c r="N95" s="62">
        <v>0</v>
      </c>
      <c r="O95" s="62">
        <v>0</v>
      </c>
      <c r="P95" s="62">
        <v>0</v>
      </c>
      <c r="Q95" s="62">
        <v>0</v>
      </c>
      <c r="R95" s="62">
        <v>0</v>
      </c>
      <c r="S95" s="62">
        <v>0</v>
      </c>
      <c r="T95" s="62">
        <v>0</v>
      </c>
      <c r="U95" s="62">
        <v>0</v>
      </c>
      <c r="V95" s="62">
        <v>0</v>
      </c>
      <c r="W95" s="62">
        <v>0</v>
      </c>
    </row>
    <row r="96" spans="1:23" x14ac:dyDescent="0.25">
      <c r="A96">
        <v>815</v>
      </c>
      <c r="B96">
        <v>110</v>
      </c>
      <c r="C96" s="62">
        <v>0.87</v>
      </c>
      <c r="D96" s="62">
        <v>0.85</v>
      </c>
      <c r="E96" s="62">
        <v>0.26</v>
      </c>
      <c r="F96" s="62">
        <v>0</v>
      </c>
      <c r="G96" s="62">
        <v>0.04</v>
      </c>
      <c r="H96" s="62">
        <v>7.0000000000000007E-2</v>
      </c>
      <c r="I96" s="62" t="s">
        <v>73</v>
      </c>
      <c r="J96" s="62" t="s">
        <v>73</v>
      </c>
      <c r="K96" s="62" t="s">
        <v>73</v>
      </c>
      <c r="L96" s="62">
        <v>0.42</v>
      </c>
      <c r="M96" s="62">
        <v>0</v>
      </c>
      <c r="N96" s="62">
        <v>0</v>
      </c>
      <c r="O96" s="62" t="s">
        <v>73</v>
      </c>
      <c r="P96" s="62" t="s">
        <v>73</v>
      </c>
      <c r="Q96" s="62" t="s">
        <v>73</v>
      </c>
      <c r="R96" s="62">
        <v>0</v>
      </c>
      <c r="S96" s="62">
        <v>0</v>
      </c>
      <c r="T96" s="62" t="s">
        <v>73</v>
      </c>
      <c r="U96" s="62">
        <v>0.06</v>
      </c>
      <c r="V96" s="62">
        <v>0.05</v>
      </c>
      <c r="W96" s="62">
        <v>0.03</v>
      </c>
    </row>
    <row r="97" spans="1:23" x14ac:dyDescent="0.25">
      <c r="A97">
        <v>816</v>
      </c>
      <c r="B97">
        <v>20</v>
      </c>
      <c r="C97" s="62">
        <v>1</v>
      </c>
      <c r="D97" s="62">
        <v>1</v>
      </c>
      <c r="E97" s="62">
        <v>0</v>
      </c>
      <c r="F97" s="62">
        <v>0</v>
      </c>
      <c r="G97" s="62">
        <v>0</v>
      </c>
      <c r="H97" s="62">
        <v>0</v>
      </c>
      <c r="I97" s="62">
        <v>0</v>
      </c>
      <c r="J97" s="62">
        <v>0</v>
      </c>
      <c r="K97" s="62">
        <v>0</v>
      </c>
      <c r="L97" s="62">
        <v>1</v>
      </c>
      <c r="M97" s="62">
        <v>0</v>
      </c>
      <c r="N97" s="62">
        <v>0</v>
      </c>
      <c r="O97" s="62">
        <v>0</v>
      </c>
      <c r="P97" s="62">
        <v>0</v>
      </c>
      <c r="Q97" s="62">
        <v>0</v>
      </c>
      <c r="R97" s="62">
        <v>0</v>
      </c>
      <c r="S97" s="62">
        <v>0</v>
      </c>
      <c r="T97" s="62">
        <v>0</v>
      </c>
      <c r="U97" s="62">
        <v>0</v>
      </c>
      <c r="V97" s="62">
        <v>0</v>
      </c>
      <c r="W97" s="62">
        <v>0</v>
      </c>
    </row>
    <row r="98" spans="1:23" x14ac:dyDescent="0.25">
      <c r="A98">
        <v>821</v>
      </c>
      <c r="B98">
        <v>20</v>
      </c>
      <c r="C98" s="62">
        <v>1</v>
      </c>
      <c r="D98" s="62">
        <v>1</v>
      </c>
      <c r="E98" s="62">
        <v>0.47</v>
      </c>
      <c r="F98" s="62">
        <v>0</v>
      </c>
      <c r="G98" s="62">
        <v>0</v>
      </c>
      <c r="H98" s="62">
        <v>0</v>
      </c>
      <c r="I98" s="62">
        <v>0</v>
      </c>
      <c r="J98" s="62">
        <v>0</v>
      </c>
      <c r="K98" s="62">
        <v>0</v>
      </c>
      <c r="L98" s="62">
        <v>0.53</v>
      </c>
      <c r="M98" s="62">
        <v>0</v>
      </c>
      <c r="N98" s="62">
        <v>0</v>
      </c>
      <c r="O98" s="62">
        <v>0</v>
      </c>
      <c r="P98" s="62">
        <v>0</v>
      </c>
      <c r="Q98" s="62">
        <v>0</v>
      </c>
      <c r="R98" s="62">
        <v>0</v>
      </c>
      <c r="S98" s="62">
        <v>0</v>
      </c>
      <c r="T98" s="62">
        <v>0</v>
      </c>
      <c r="U98" s="62">
        <v>0</v>
      </c>
      <c r="V98" s="62">
        <v>0</v>
      </c>
      <c r="W98" s="62">
        <v>0</v>
      </c>
    </row>
    <row r="99" spans="1:23" x14ac:dyDescent="0.25">
      <c r="A99">
        <v>822</v>
      </c>
      <c r="B99">
        <v>20</v>
      </c>
      <c r="C99" s="62">
        <v>0.96</v>
      </c>
      <c r="D99" s="62">
        <v>0.96</v>
      </c>
      <c r="E99" s="62">
        <v>0.46</v>
      </c>
      <c r="F99" s="62">
        <v>0</v>
      </c>
      <c r="G99" s="62">
        <v>0</v>
      </c>
      <c r="H99" s="62">
        <v>0</v>
      </c>
      <c r="I99" s="62">
        <v>0</v>
      </c>
      <c r="J99" s="62">
        <v>0</v>
      </c>
      <c r="K99" s="62">
        <v>0</v>
      </c>
      <c r="L99" s="62">
        <v>0.5</v>
      </c>
      <c r="M99" s="62">
        <v>0</v>
      </c>
      <c r="N99" s="62">
        <v>0</v>
      </c>
      <c r="O99" s="62">
        <v>0</v>
      </c>
      <c r="P99" s="62">
        <v>0</v>
      </c>
      <c r="Q99" s="62">
        <v>0</v>
      </c>
      <c r="R99" s="62">
        <v>0</v>
      </c>
      <c r="S99" s="62">
        <v>0</v>
      </c>
      <c r="T99" s="62">
        <v>0</v>
      </c>
      <c r="U99" s="62">
        <v>0</v>
      </c>
      <c r="V99" s="62" t="s">
        <v>73</v>
      </c>
      <c r="W99" s="62">
        <v>0</v>
      </c>
    </row>
    <row r="100" spans="1:23" x14ac:dyDescent="0.25">
      <c r="A100">
        <v>823</v>
      </c>
      <c r="B100">
        <v>60</v>
      </c>
      <c r="C100" s="62">
        <v>0.75</v>
      </c>
      <c r="D100" s="62">
        <v>0.75</v>
      </c>
      <c r="E100" s="62">
        <v>0.16</v>
      </c>
      <c r="F100" s="62">
        <v>0</v>
      </c>
      <c r="G100" s="62" t="s">
        <v>73</v>
      </c>
      <c r="H100" s="62">
        <v>0</v>
      </c>
      <c r="I100" s="62">
        <v>0</v>
      </c>
      <c r="J100" s="62">
        <v>0</v>
      </c>
      <c r="K100" s="62" t="s">
        <v>73</v>
      </c>
      <c r="L100" s="62">
        <v>0.55000000000000004</v>
      </c>
      <c r="M100" s="62" t="s">
        <v>73</v>
      </c>
      <c r="N100" s="62">
        <v>0</v>
      </c>
      <c r="O100" s="62">
        <v>0</v>
      </c>
      <c r="P100" s="62">
        <v>0</v>
      </c>
      <c r="Q100" s="62">
        <v>0</v>
      </c>
      <c r="R100" s="62">
        <v>0</v>
      </c>
      <c r="S100" s="62">
        <v>0</v>
      </c>
      <c r="T100" s="62">
        <v>0</v>
      </c>
      <c r="U100" s="62">
        <v>7.0000000000000007E-2</v>
      </c>
      <c r="V100" s="62">
        <v>0.16</v>
      </c>
      <c r="W100" s="62" t="s">
        <v>73</v>
      </c>
    </row>
    <row r="101" spans="1:23" x14ac:dyDescent="0.25">
      <c r="A101">
        <v>825</v>
      </c>
      <c r="B101">
        <v>130</v>
      </c>
      <c r="C101" s="62">
        <v>0.9</v>
      </c>
      <c r="D101" s="62">
        <v>0.89</v>
      </c>
      <c r="E101" s="62">
        <v>0.16</v>
      </c>
      <c r="F101" s="62">
        <v>0</v>
      </c>
      <c r="G101" s="62">
        <v>0.04</v>
      </c>
      <c r="H101" s="62">
        <v>0</v>
      </c>
      <c r="I101" s="62">
        <v>0</v>
      </c>
      <c r="J101" s="62">
        <v>0</v>
      </c>
      <c r="K101" s="62" t="s">
        <v>73</v>
      </c>
      <c r="L101" s="62">
        <v>0.69</v>
      </c>
      <c r="M101" s="62" t="s">
        <v>73</v>
      </c>
      <c r="N101" s="62">
        <v>0</v>
      </c>
      <c r="O101" s="62">
        <v>0</v>
      </c>
      <c r="P101" s="62" t="s">
        <v>73</v>
      </c>
      <c r="Q101" s="62">
        <v>0</v>
      </c>
      <c r="R101" s="62" t="s">
        <v>73</v>
      </c>
      <c r="S101" s="62">
        <v>0</v>
      </c>
      <c r="T101" s="62">
        <v>0</v>
      </c>
      <c r="U101" s="62">
        <v>0.03</v>
      </c>
      <c r="V101" s="62">
        <v>7.0000000000000007E-2</v>
      </c>
      <c r="W101" s="62">
        <v>0</v>
      </c>
    </row>
    <row r="102" spans="1:23" x14ac:dyDescent="0.25">
      <c r="A102">
        <v>826</v>
      </c>
      <c r="B102">
        <v>60</v>
      </c>
      <c r="C102" s="62">
        <v>0.92</v>
      </c>
      <c r="D102" s="62">
        <v>0.88</v>
      </c>
      <c r="E102" s="62">
        <v>0.13</v>
      </c>
      <c r="F102" s="62">
        <v>0</v>
      </c>
      <c r="G102" s="62">
        <v>0</v>
      </c>
      <c r="H102" s="62">
        <v>0</v>
      </c>
      <c r="I102" s="62">
        <v>0</v>
      </c>
      <c r="J102" s="62">
        <v>0</v>
      </c>
      <c r="K102" s="62">
        <v>0</v>
      </c>
      <c r="L102" s="62">
        <v>0.75</v>
      </c>
      <c r="M102" s="62">
        <v>0</v>
      </c>
      <c r="N102" s="62">
        <v>0</v>
      </c>
      <c r="O102" s="62">
        <v>0</v>
      </c>
      <c r="P102" s="62" t="s">
        <v>73</v>
      </c>
      <c r="Q102" s="62">
        <v>0</v>
      </c>
      <c r="R102" s="62">
        <v>0</v>
      </c>
      <c r="S102" s="62" t="s">
        <v>73</v>
      </c>
      <c r="T102" s="62">
        <v>0</v>
      </c>
      <c r="U102" s="62" t="s">
        <v>73</v>
      </c>
      <c r="V102" s="62" t="s">
        <v>73</v>
      </c>
      <c r="W102" s="62" t="s">
        <v>73</v>
      </c>
    </row>
    <row r="103" spans="1:23" x14ac:dyDescent="0.25">
      <c r="A103">
        <v>830</v>
      </c>
      <c r="B103">
        <v>80</v>
      </c>
      <c r="C103" s="62">
        <v>0.96</v>
      </c>
      <c r="D103" s="62">
        <v>0.95</v>
      </c>
      <c r="E103" s="62">
        <v>0.42</v>
      </c>
      <c r="F103" s="62">
        <v>0</v>
      </c>
      <c r="G103" s="62">
        <v>0</v>
      </c>
      <c r="H103" s="62">
        <v>0</v>
      </c>
      <c r="I103" s="62">
        <v>0</v>
      </c>
      <c r="J103" s="62">
        <v>0</v>
      </c>
      <c r="K103" s="62">
        <v>0</v>
      </c>
      <c r="L103" s="62">
        <v>0.53</v>
      </c>
      <c r="M103" s="62">
        <v>0</v>
      </c>
      <c r="N103" s="62">
        <v>0</v>
      </c>
      <c r="O103" s="62">
        <v>0</v>
      </c>
      <c r="P103" s="62" t="s">
        <v>73</v>
      </c>
      <c r="Q103" s="62">
        <v>0</v>
      </c>
      <c r="R103" s="62">
        <v>0</v>
      </c>
      <c r="S103" s="62" t="s">
        <v>73</v>
      </c>
      <c r="T103" s="62">
        <v>0</v>
      </c>
      <c r="U103" s="62" t="s">
        <v>73</v>
      </c>
      <c r="V103" s="62" t="s">
        <v>73</v>
      </c>
      <c r="W103" s="62">
        <v>0</v>
      </c>
    </row>
    <row r="104" spans="1:23" x14ac:dyDescent="0.25">
      <c r="A104">
        <v>831</v>
      </c>
      <c r="B104">
        <v>80</v>
      </c>
      <c r="C104" s="62">
        <v>0.89</v>
      </c>
      <c r="D104" s="62">
        <v>0.88</v>
      </c>
      <c r="E104" s="62">
        <v>0.19</v>
      </c>
      <c r="F104" s="62">
        <v>0</v>
      </c>
      <c r="G104" s="62">
        <v>0.06</v>
      </c>
      <c r="H104" s="62">
        <v>0.27</v>
      </c>
      <c r="I104" s="62">
        <v>0</v>
      </c>
      <c r="J104" s="62">
        <v>0</v>
      </c>
      <c r="K104" s="62">
        <v>0</v>
      </c>
      <c r="L104" s="62">
        <v>0.36</v>
      </c>
      <c r="M104" s="62">
        <v>0</v>
      </c>
      <c r="N104" s="62">
        <v>0</v>
      </c>
      <c r="O104" s="62">
        <v>0</v>
      </c>
      <c r="P104" s="62" t="s">
        <v>73</v>
      </c>
      <c r="Q104" s="62" t="s">
        <v>73</v>
      </c>
      <c r="R104" s="62">
        <v>0</v>
      </c>
      <c r="S104" s="62">
        <v>0</v>
      </c>
      <c r="T104" s="62">
        <v>0</v>
      </c>
      <c r="U104" s="62">
        <v>0.04</v>
      </c>
      <c r="V104" s="62">
        <v>0.06</v>
      </c>
      <c r="W104" s="62" t="s">
        <v>73</v>
      </c>
    </row>
    <row r="105" spans="1:23" x14ac:dyDescent="0.25">
      <c r="A105">
        <v>835</v>
      </c>
      <c r="B105">
        <v>70</v>
      </c>
      <c r="C105" s="62">
        <v>0.96</v>
      </c>
      <c r="D105" s="62">
        <v>0.93</v>
      </c>
      <c r="E105" s="62">
        <v>0.28999999999999998</v>
      </c>
      <c r="F105" s="62">
        <v>0</v>
      </c>
      <c r="G105" s="62">
        <v>0</v>
      </c>
      <c r="H105" s="62">
        <v>0</v>
      </c>
      <c r="I105" s="62">
        <v>0</v>
      </c>
      <c r="J105" s="62">
        <v>0</v>
      </c>
      <c r="K105" s="62">
        <v>0</v>
      </c>
      <c r="L105" s="62">
        <v>0.64</v>
      </c>
      <c r="M105" s="62" t="s">
        <v>73</v>
      </c>
      <c r="N105" s="62">
        <v>0</v>
      </c>
      <c r="O105" s="62">
        <v>0</v>
      </c>
      <c r="P105" s="62" t="s">
        <v>73</v>
      </c>
      <c r="Q105" s="62" t="s">
        <v>73</v>
      </c>
      <c r="R105" s="62" t="s">
        <v>73</v>
      </c>
      <c r="S105" s="62">
        <v>0</v>
      </c>
      <c r="T105" s="62">
        <v>0</v>
      </c>
      <c r="U105" s="62" t="s">
        <v>73</v>
      </c>
      <c r="V105" s="62" t="s">
        <v>73</v>
      </c>
      <c r="W105" s="62">
        <v>0</v>
      </c>
    </row>
    <row r="106" spans="1:23" x14ac:dyDescent="0.25">
      <c r="A106">
        <v>836</v>
      </c>
      <c r="B106">
        <v>30</v>
      </c>
      <c r="C106" s="62">
        <v>1</v>
      </c>
      <c r="D106" s="62">
        <v>1</v>
      </c>
      <c r="E106" s="62">
        <v>0.3</v>
      </c>
      <c r="F106" s="62">
        <v>0</v>
      </c>
      <c r="G106" s="62">
        <v>0</v>
      </c>
      <c r="H106" s="62">
        <v>0</v>
      </c>
      <c r="I106" s="62">
        <v>0</v>
      </c>
      <c r="J106" s="62">
        <v>0</v>
      </c>
      <c r="K106" s="62">
        <v>0</v>
      </c>
      <c r="L106" s="62">
        <v>0.7</v>
      </c>
      <c r="M106" s="62">
        <v>0</v>
      </c>
      <c r="N106" s="62">
        <v>0</v>
      </c>
      <c r="O106" s="62">
        <v>0</v>
      </c>
      <c r="P106" s="62">
        <v>0</v>
      </c>
      <c r="Q106" s="62">
        <v>0</v>
      </c>
      <c r="R106" s="62">
        <v>0</v>
      </c>
      <c r="S106" s="62">
        <v>0</v>
      </c>
      <c r="T106" s="62">
        <v>0</v>
      </c>
      <c r="U106" s="62">
        <v>0</v>
      </c>
      <c r="V106" s="62">
        <v>0</v>
      </c>
      <c r="W106" s="62">
        <v>0</v>
      </c>
    </row>
    <row r="107" spans="1:23" x14ac:dyDescent="0.25">
      <c r="A107">
        <v>837</v>
      </c>
      <c r="B107">
        <v>60</v>
      </c>
      <c r="C107" s="62">
        <v>0.69</v>
      </c>
      <c r="D107" s="62">
        <v>0.63</v>
      </c>
      <c r="E107" s="62">
        <v>0.32</v>
      </c>
      <c r="F107" s="62">
        <v>0</v>
      </c>
      <c r="G107" s="62">
        <v>0.08</v>
      </c>
      <c r="H107" s="62">
        <v>0</v>
      </c>
      <c r="I107" s="62">
        <v>0</v>
      </c>
      <c r="J107" s="62">
        <v>0</v>
      </c>
      <c r="K107" s="62">
        <v>0</v>
      </c>
      <c r="L107" s="62">
        <v>0.23</v>
      </c>
      <c r="M107" s="62">
        <v>0.11</v>
      </c>
      <c r="N107" s="62">
        <v>0</v>
      </c>
      <c r="O107" s="62">
        <v>0</v>
      </c>
      <c r="P107" s="62" t="s">
        <v>73</v>
      </c>
      <c r="Q107" s="62">
        <v>0</v>
      </c>
      <c r="R107" s="62" t="s">
        <v>73</v>
      </c>
      <c r="S107" s="62" t="s">
        <v>73</v>
      </c>
      <c r="T107" s="62" t="s">
        <v>73</v>
      </c>
      <c r="U107" s="62">
        <v>0.19</v>
      </c>
      <c r="V107" s="62">
        <v>0.06</v>
      </c>
      <c r="W107" s="62">
        <v>0.05</v>
      </c>
    </row>
    <row r="108" spans="1:23" x14ac:dyDescent="0.25">
      <c r="A108">
        <v>840</v>
      </c>
      <c r="B108">
        <v>160</v>
      </c>
      <c r="C108" s="62">
        <v>0.75</v>
      </c>
      <c r="D108" s="62">
        <v>0.72</v>
      </c>
      <c r="E108" s="62">
        <v>0.47</v>
      </c>
      <c r="F108" s="62">
        <v>0</v>
      </c>
      <c r="G108" s="62">
        <v>0.04</v>
      </c>
      <c r="H108" s="62" t="s">
        <v>73</v>
      </c>
      <c r="I108" s="62">
        <v>0</v>
      </c>
      <c r="J108" s="62">
        <v>0</v>
      </c>
      <c r="K108" s="62">
        <v>0</v>
      </c>
      <c r="L108" s="62">
        <v>0.2</v>
      </c>
      <c r="M108" s="62">
        <v>0</v>
      </c>
      <c r="N108" s="62">
        <v>0</v>
      </c>
      <c r="O108" s="62">
        <v>0</v>
      </c>
      <c r="P108" s="62" t="s">
        <v>73</v>
      </c>
      <c r="Q108" s="62">
        <v>0</v>
      </c>
      <c r="R108" s="62">
        <v>0</v>
      </c>
      <c r="S108" s="62" t="s">
        <v>73</v>
      </c>
      <c r="T108" s="62">
        <v>0.02</v>
      </c>
      <c r="U108" s="62">
        <v>0.09</v>
      </c>
      <c r="V108" s="62">
        <v>0.16</v>
      </c>
      <c r="W108" s="62">
        <v>0</v>
      </c>
    </row>
    <row r="109" spans="1:23" x14ac:dyDescent="0.25">
      <c r="A109">
        <v>841</v>
      </c>
      <c r="B109">
        <v>30</v>
      </c>
      <c r="C109" s="62">
        <v>0.84</v>
      </c>
      <c r="D109" s="62">
        <v>0.8</v>
      </c>
      <c r="E109" s="62">
        <v>0.48</v>
      </c>
      <c r="F109" s="62">
        <v>0</v>
      </c>
      <c r="G109" s="62" t="s">
        <v>73</v>
      </c>
      <c r="H109" s="62">
        <v>0</v>
      </c>
      <c r="I109" s="62">
        <v>0</v>
      </c>
      <c r="J109" s="62">
        <v>0</v>
      </c>
      <c r="K109" s="62">
        <v>0</v>
      </c>
      <c r="L109" s="62">
        <v>0.28000000000000003</v>
      </c>
      <c r="M109" s="62" t="s">
        <v>73</v>
      </c>
      <c r="N109" s="62">
        <v>0</v>
      </c>
      <c r="O109" s="62">
        <v>0</v>
      </c>
      <c r="P109" s="62">
        <v>0</v>
      </c>
      <c r="Q109" s="62">
        <v>0</v>
      </c>
      <c r="R109" s="62">
        <v>0</v>
      </c>
      <c r="S109" s="62">
        <v>0</v>
      </c>
      <c r="T109" s="62" t="s">
        <v>73</v>
      </c>
      <c r="U109" s="62">
        <v>0.12</v>
      </c>
      <c r="V109" s="62" t="s">
        <v>73</v>
      </c>
      <c r="W109" s="62">
        <v>0</v>
      </c>
    </row>
    <row r="110" spans="1:23" x14ac:dyDescent="0.25">
      <c r="A110">
        <v>845</v>
      </c>
      <c r="B110">
        <v>120</v>
      </c>
      <c r="C110" s="62">
        <v>0.83</v>
      </c>
      <c r="D110" s="62">
        <v>0.82</v>
      </c>
      <c r="E110" s="62">
        <v>0.28999999999999998</v>
      </c>
      <c r="F110" s="62">
        <v>0</v>
      </c>
      <c r="G110" s="62" t="s">
        <v>73</v>
      </c>
      <c r="H110" s="62">
        <v>0</v>
      </c>
      <c r="I110" s="62">
        <v>0.03</v>
      </c>
      <c r="J110" s="62">
        <v>0</v>
      </c>
      <c r="K110" s="62">
        <v>0</v>
      </c>
      <c r="L110" s="62">
        <v>0.49</v>
      </c>
      <c r="M110" s="62">
        <v>0</v>
      </c>
      <c r="N110" s="62">
        <v>0</v>
      </c>
      <c r="O110" s="62">
        <v>0</v>
      </c>
      <c r="P110" s="62" t="s">
        <v>73</v>
      </c>
      <c r="Q110" s="62">
        <v>0</v>
      </c>
      <c r="R110" s="62">
        <v>0</v>
      </c>
      <c r="S110" s="62" t="s">
        <v>73</v>
      </c>
      <c r="T110" s="62">
        <v>0</v>
      </c>
      <c r="U110" s="62">
        <v>0.06</v>
      </c>
      <c r="V110" s="62">
        <v>0.11</v>
      </c>
      <c r="W110" s="62">
        <v>0</v>
      </c>
    </row>
    <row r="111" spans="1:23" x14ac:dyDescent="0.25">
      <c r="A111">
        <v>846</v>
      </c>
      <c r="B111">
        <v>80</v>
      </c>
      <c r="C111" s="62">
        <v>0.8</v>
      </c>
      <c r="D111" s="62">
        <v>0.8</v>
      </c>
      <c r="E111" s="62">
        <v>0.54</v>
      </c>
      <c r="F111" s="62">
        <v>0</v>
      </c>
      <c r="G111" s="62" t="s">
        <v>73</v>
      </c>
      <c r="H111" s="62">
        <v>0</v>
      </c>
      <c r="I111" s="62" t="s">
        <v>73</v>
      </c>
      <c r="J111" s="62">
        <v>0</v>
      </c>
      <c r="K111" s="62" t="s">
        <v>73</v>
      </c>
      <c r="L111" s="62">
        <v>0.2</v>
      </c>
      <c r="M111" s="62">
        <v>0</v>
      </c>
      <c r="N111" s="62">
        <v>0</v>
      </c>
      <c r="O111" s="62">
        <v>0</v>
      </c>
      <c r="P111" s="62">
        <v>0</v>
      </c>
      <c r="Q111" s="62">
        <v>0</v>
      </c>
      <c r="R111" s="62">
        <v>0</v>
      </c>
      <c r="S111" s="62">
        <v>0</v>
      </c>
      <c r="T111" s="62">
        <v>0</v>
      </c>
      <c r="U111" s="62">
        <v>0.1</v>
      </c>
      <c r="V111" s="62">
        <v>0.08</v>
      </c>
      <c r="W111" s="62" t="s">
        <v>73</v>
      </c>
    </row>
    <row r="112" spans="1:23" x14ac:dyDescent="0.25">
      <c r="A112">
        <v>850</v>
      </c>
      <c r="B112">
        <v>300</v>
      </c>
      <c r="C112" s="62">
        <v>0.83</v>
      </c>
      <c r="D112" s="62">
        <v>0.82</v>
      </c>
      <c r="E112" s="62">
        <v>0.37</v>
      </c>
      <c r="F112" s="62" t="s">
        <v>73</v>
      </c>
      <c r="G112" s="62">
        <v>0.01</v>
      </c>
      <c r="H112" s="62" t="s">
        <v>73</v>
      </c>
      <c r="I112" s="62">
        <v>0.22</v>
      </c>
      <c r="J112" s="62">
        <v>0.02</v>
      </c>
      <c r="K112" s="62" t="s">
        <v>73</v>
      </c>
      <c r="L112" s="62">
        <v>0.19</v>
      </c>
      <c r="M112" s="62" t="s">
        <v>73</v>
      </c>
      <c r="N112" s="62">
        <v>0</v>
      </c>
      <c r="O112" s="62">
        <v>0</v>
      </c>
      <c r="P112" s="62" t="s">
        <v>73</v>
      </c>
      <c r="Q112" s="62">
        <v>0</v>
      </c>
      <c r="R112" s="62" t="s">
        <v>73</v>
      </c>
      <c r="S112" s="62">
        <v>0</v>
      </c>
      <c r="T112" s="62" t="s">
        <v>73</v>
      </c>
      <c r="U112" s="62">
        <v>0.09</v>
      </c>
      <c r="V112" s="62">
        <v>0.05</v>
      </c>
      <c r="W112" s="62">
        <v>0.03</v>
      </c>
    </row>
    <row r="113" spans="1:23" x14ac:dyDescent="0.25">
      <c r="A113">
        <v>851</v>
      </c>
      <c r="B113">
        <v>100</v>
      </c>
      <c r="C113" s="62">
        <v>0.53</v>
      </c>
      <c r="D113" s="62">
        <v>0.53</v>
      </c>
      <c r="E113" s="62">
        <v>0.37</v>
      </c>
      <c r="F113" s="62">
        <v>0</v>
      </c>
      <c r="G113" s="62">
        <v>0</v>
      </c>
      <c r="H113" s="62">
        <v>0</v>
      </c>
      <c r="I113" s="62">
        <v>0.12</v>
      </c>
      <c r="J113" s="62">
        <v>0</v>
      </c>
      <c r="K113" s="62" t="s">
        <v>73</v>
      </c>
      <c r="L113" s="62" t="s">
        <v>73</v>
      </c>
      <c r="M113" s="62">
        <v>0</v>
      </c>
      <c r="N113" s="62">
        <v>0</v>
      </c>
      <c r="O113" s="62">
        <v>0</v>
      </c>
      <c r="P113" s="62">
        <v>0</v>
      </c>
      <c r="Q113" s="62">
        <v>0</v>
      </c>
      <c r="R113" s="62">
        <v>0</v>
      </c>
      <c r="S113" s="62">
        <v>0</v>
      </c>
      <c r="T113" s="62">
        <v>0</v>
      </c>
      <c r="U113" s="62">
        <v>0.16</v>
      </c>
      <c r="V113" s="62">
        <v>0.2</v>
      </c>
      <c r="W113" s="62">
        <v>0.11</v>
      </c>
    </row>
    <row r="114" spans="1:23" x14ac:dyDescent="0.25">
      <c r="A114">
        <v>852</v>
      </c>
      <c r="B114">
        <v>50</v>
      </c>
      <c r="C114" s="62">
        <v>0.77</v>
      </c>
      <c r="D114" s="62">
        <v>0.77</v>
      </c>
      <c r="E114" s="62">
        <v>0.28000000000000003</v>
      </c>
      <c r="F114" s="62">
        <v>0</v>
      </c>
      <c r="G114" s="62" t="s">
        <v>73</v>
      </c>
      <c r="H114" s="62">
        <v>0</v>
      </c>
      <c r="I114" s="62">
        <v>0.21</v>
      </c>
      <c r="J114" s="62" t="s">
        <v>73</v>
      </c>
      <c r="K114" s="62">
        <v>0</v>
      </c>
      <c r="L114" s="62">
        <v>0.23</v>
      </c>
      <c r="M114" s="62">
        <v>0</v>
      </c>
      <c r="N114" s="62">
        <v>0</v>
      </c>
      <c r="O114" s="62">
        <v>0</v>
      </c>
      <c r="P114" s="62">
        <v>0</v>
      </c>
      <c r="Q114" s="62">
        <v>0</v>
      </c>
      <c r="R114" s="62">
        <v>0</v>
      </c>
      <c r="S114" s="62">
        <v>0</v>
      </c>
      <c r="T114" s="62">
        <v>0</v>
      </c>
      <c r="U114" s="62">
        <v>0.09</v>
      </c>
      <c r="V114" s="62">
        <v>0.06</v>
      </c>
      <c r="W114" s="62">
        <v>0.08</v>
      </c>
    </row>
    <row r="115" spans="1:23" x14ac:dyDescent="0.25">
      <c r="A115">
        <v>855</v>
      </c>
      <c r="B115">
        <v>90</v>
      </c>
      <c r="C115" s="62">
        <v>1</v>
      </c>
      <c r="D115" s="62">
        <v>1</v>
      </c>
      <c r="E115" s="62">
        <v>0.12</v>
      </c>
      <c r="F115" s="62">
        <v>0</v>
      </c>
      <c r="G115" s="62">
        <v>0</v>
      </c>
      <c r="H115" s="62">
        <v>0.04</v>
      </c>
      <c r="I115" s="62">
        <v>0</v>
      </c>
      <c r="J115" s="62" t="s">
        <v>73</v>
      </c>
      <c r="K115" s="62" t="s">
        <v>73</v>
      </c>
      <c r="L115" s="62">
        <v>0.8</v>
      </c>
      <c r="M115" s="62">
        <v>0</v>
      </c>
      <c r="N115" s="62">
        <v>0</v>
      </c>
      <c r="O115" s="62">
        <v>0</v>
      </c>
      <c r="P115" s="62">
        <v>0</v>
      </c>
      <c r="Q115" s="62">
        <v>0</v>
      </c>
      <c r="R115" s="62">
        <v>0</v>
      </c>
      <c r="S115" s="62">
        <v>0</v>
      </c>
      <c r="T115" s="62">
        <v>0</v>
      </c>
      <c r="U115" s="62">
        <v>0</v>
      </c>
      <c r="V115" s="62">
        <v>0</v>
      </c>
      <c r="W115" s="62">
        <v>0</v>
      </c>
    </row>
    <row r="116" spans="1:23" x14ac:dyDescent="0.25">
      <c r="A116">
        <v>856</v>
      </c>
      <c r="B116">
        <v>100</v>
      </c>
      <c r="C116" s="62">
        <v>0.79</v>
      </c>
      <c r="D116" s="62">
        <v>0.77</v>
      </c>
      <c r="E116" s="62">
        <v>0.23</v>
      </c>
      <c r="F116" s="62">
        <v>0</v>
      </c>
      <c r="G116" s="62">
        <v>0.03</v>
      </c>
      <c r="H116" s="62">
        <v>0</v>
      </c>
      <c r="I116" s="62" t="s">
        <v>73</v>
      </c>
      <c r="J116" s="62">
        <v>0</v>
      </c>
      <c r="K116" s="62">
        <v>0</v>
      </c>
      <c r="L116" s="62">
        <v>0.5</v>
      </c>
      <c r="M116" s="62">
        <v>0</v>
      </c>
      <c r="N116" s="62">
        <v>0</v>
      </c>
      <c r="O116" s="62">
        <v>0</v>
      </c>
      <c r="P116" s="62" t="s">
        <v>73</v>
      </c>
      <c r="Q116" s="62">
        <v>0</v>
      </c>
      <c r="R116" s="62" t="s">
        <v>73</v>
      </c>
      <c r="S116" s="62">
        <v>0</v>
      </c>
      <c r="T116" s="62" t="s">
        <v>73</v>
      </c>
      <c r="U116" s="62">
        <v>0.08</v>
      </c>
      <c r="V116" s="62">
        <v>0.1</v>
      </c>
      <c r="W116" s="62">
        <v>0.03</v>
      </c>
    </row>
    <row r="117" spans="1:23" x14ac:dyDescent="0.25">
      <c r="A117">
        <v>857</v>
      </c>
      <c r="B117" t="s">
        <v>282</v>
      </c>
      <c r="C117" s="62" t="s">
        <v>282</v>
      </c>
      <c r="D117" s="62" t="s">
        <v>282</v>
      </c>
      <c r="E117" s="62" t="s">
        <v>282</v>
      </c>
      <c r="F117" s="62" t="s">
        <v>282</v>
      </c>
      <c r="G117" s="62" t="s">
        <v>282</v>
      </c>
      <c r="H117" s="62" t="s">
        <v>282</v>
      </c>
      <c r="I117" s="62" t="s">
        <v>282</v>
      </c>
      <c r="J117" s="62" t="s">
        <v>282</v>
      </c>
      <c r="K117" s="62" t="s">
        <v>282</v>
      </c>
      <c r="L117" s="62" t="s">
        <v>282</v>
      </c>
      <c r="M117" s="62" t="s">
        <v>282</v>
      </c>
      <c r="N117" s="62" t="s">
        <v>282</v>
      </c>
      <c r="O117" s="62" t="s">
        <v>282</v>
      </c>
      <c r="P117" s="62" t="s">
        <v>282</v>
      </c>
      <c r="Q117" s="62" t="s">
        <v>282</v>
      </c>
      <c r="R117" s="62" t="s">
        <v>282</v>
      </c>
      <c r="S117" s="62" t="s">
        <v>282</v>
      </c>
      <c r="T117" s="62" t="s">
        <v>282</v>
      </c>
      <c r="U117" s="62" t="s">
        <v>282</v>
      </c>
      <c r="V117" s="62" t="s">
        <v>282</v>
      </c>
      <c r="W117" s="62" t="s">
        <v>282</v>
      </c>
    </row>
    <row r="118" spans="1:23" x14ac:dyDescent="0.25">
      <c r="A118">
        <v>860</v>
      </c>
      <c r="B118">
        <v>210</v>
      </c>
      <c r="C118" s="62">
        <v>0.97</v>
      </c>
      <c r="D118" s="62">
        <v>0.96</v>
      </c>
      <c r="E118" s="62">
        <v>0.2</v>
      </c>
      <c r="F118" s="62">
        <v>0</v>
      </c>
      <c r="G118" s="62">
        <v>0.04</v>
      </c>
      <c r="H118" s="62">
        <v>0</v>
      </c>
      <c r="I118" s="62" t="s">
        <v>73</v>
      </c>
      <c r="J118" s="62" t="s">
        <v>73</v>
      </c>
      <c r="K118" s="62" t="s">
        <v>73</v>
      </c>
      <c r="L118" s="62">
        <v>0.7</v>
      </c>
      <c r="M118" s="62" t="s">
        <v>73</v>
      </c>
      <c r="N118" s="62">
        <v>0</v>
      </c>
      <c r="O118" s="62" t="s">
        <v>73</v>
      </c>
      <c r="P118" s="62" t="s">
        <v>73</v>
      </c>
      <c r="Q118" s="62">
        <v>0</v>
      </c>
      <c r="R118" s="62" t="s">
        <v>73</v>
      </c>
      <c r="S118" s="62">
        <v>0</v>
      </c>
      <c r="T118" s="62" t="s">
        <v>73</v>
      </c>
      <c r="U118" s="62" t="s">
        <v>73</v>
      </c>
      <c r="V118" s="62">
        <v>0.02</v>
      </c>
      <c r="W118" s="62">
        <v>0</v>
      </c>
    </row>
    <row r="119" spans="1:23" x14ac:dyDescent="0.25">
      <c r="A119">
        <v>861</v>
      </c>
      <c r="B119">
        <v>70</v>
      </c>
      <c r="C119" s="62">
        <v>0.97</v>
      </c>
      <c r="D119" s="62">
        <v>0.85</v>
      </c>
      <c r="E119" s="62">
        <v>0.42</v>
      </c>
      <c r="F119" s="62">
        <v>0</v>
      </c>
      <c r="G119" s="62" t="s">
        <v>73</v>
      </c>
      <c r="H119" s="62">
        <v>0</v>
      </c>
      <c r="I119" s="62">
        <v>0</v>
      </c>
      <c r="J119" s="62">
        <v>0</v>
      </c>
      <c r="K119" s="62" t="s">
        <v>73</v>
      </c>
      <c r="L119" s="62">
        <v>0.37</v>
      </c>
      <c r="M119" s="62">
        <v>0</v>
      </c>
      <c r="N119" s="62">
        <v>0</v>
      </c>
      <c r="O119" s="62">
        <v>0</v>
      </c>
      <c r="P119" s="62">
        <v>0.05</v>
      </c>
      <c r="Q119" s="62" t="s">
        <v>73</v>
      </c>
      <c r="R119" s="62" t="s">
        <v>73</v>
      </c>
      <c r="S119" s="62">
        <v>0</v>
      </c>
      <c r="T119" s="62">
        <v>0.08</v>
      </c>
      <c r="U119" s="62" t="s">
        <v>73</v>
      </c>
      <c r="V119" s="62" t="s">
        <v>73</v>
      </c>
      <c r="W119" s="62">
        <v>0</v>
      </c>
    </row>
    <row r="120" spans="1:23" x14ac:dyDescent="0.25">
      <c r="A120">
        <v>865</v>
      </c>
      <c r="B120">
        <v>90</v>
      </c>
      <c r="C120" s="62">
        <v>0.82</v>
      </c>
      <c r="D120" s="62">
        <v>0.81</v>
      </c>
      <c r="E120" s="62">
        <v>0.44</v>
      </c>
      <c r="F120" s="62">
        <v>0</v>
      </c>
      <c r="G120" s="62">
        <v>0</v>
      </c>
      <c r="H120" s="62" t="s">
        <v>73</v>
      </c>
      <c r="I120" s="62">
        <v>0</v>
      </c>
      <c r="J120" s="62">
        <v>0.05</v>
      </c>
      <c r="K120" s="62">
        <v>0</v>
      </c>
      <c r="L120" s="62">
        <v>0.32</v>
      </c>
      <c r="M120" s="62">
        <v>0</v>
      </c>
      <c r="N120" s="62">
        <v>0</v>
      </c>
      <c r="O120" s="62">
        <v>0</v>
      </c>
      <c r="P120" s="62">
        <v>0</v>
      </c>
      <c r="Q120" s="62">
        <v>0</v>
      </c>
      <c r="R120" s="62">
        <v>0</v>
      </c>
      <c r="S120" s="62">
        <v>0</v>
      </c>
      <c r="T120" s="62" t="s">
        <v>73</v>
      </c>
      <c r="U120" s="62">
        <v>0.08</v>
      </c>
      <c r="V120" s="62">
        <v>0.06</v>
      </c>
      <c r="W120" s="62">
        <v>0.04</v>
      </c>
    </row>
    <row r="121" spans="1:23" x14ac:dyDescent="0.25">
      <c r="A121">
        <v>866</v>
      </c>
      <c r="B121">
        <v>60</v>
      </c>
      <c r="C121" s="62">
        <v>0.88</v>
      </c>
      <c r="D121" s="62">
        <v>0.81</v>
      </c>
      <c r="E121" s="62">
        <v>0.42</v>
      </c>
      <c r="F121" s="62">
        <v>0</v>
      </c>
      <c r="G121" s="62">
        <v>0</v>
      </c>
      <c r="H121" s="62">
        <v>0</v>
      </c>
      <c r="I121" s="62">
        <v>0.05</v>
      </c>
      <c r="J121" s="62" t="s">
        <v>73</v>
      </c>
      <c r="K121" s="62" t="s">
        <v>73</v>
      </c>
      <c r="L121" s="62">
        <v>0.28999999999999998</v>
      </c>
      <c r="M121" s="62">
        <v>0</v>
      </c>
      <c r="N121" s="62">
        <v>0</v>
      </c>
      <c r="O121" s="62">
        <v>0</v>
      </c>
      <c r="P121" s="62">
        <v>0.05</v>
      </c>
      <c r="Q121" s="62">
        <v>0</v>
      </c>
      <c r="R121" s="62" t="s">
        <v>73</v>
      </c>
      <c r="S121" s="62" t="s">
        <v>73</v>
      </c>
      <c r="T121" s="62" t="s">
        <v>73</v>
      </c>
      <c r="U121" s="62">
        <v>7.0000000000000007E-2</v>
      </c>
      <c r="V121" s="62" t="s">
        <v>73</v>
      </c>
      <c r="W121" s="62" t="s">
        <v>73</v>
      </c>
    </row>
    <row r="122" spans="1:23" x14ac:dyDescent="0.25">
      <c r="A122">
        <v>867</v>
      </c>
      <c r="B122">
        <v>20</v>
      </c>
      <c r="C122" s="62">
        <v>0.94</v>
      </c>
      <c r="D122" s="62">
        <v>0.94</v>
      </c>
      <c r="E122" s="62">
        <v>0</v>
      </c>
      <c r="F122" s="62">
        <v>0</v>
      </c>
      <c r="G122" s="62">
        <v>0</v>
      </c>
      <c r="H122" s="62">
        <v>0</v>
      </c>
      <c r="I122" s="62">
        <v>0</v>
      </c>
      <c r="J122" s="62">
        <v>0</v>
      </c>
      <c r="K122" s="62" t="s">
        <v>73</v>
      </c>
      <c r="L122" s="62">
        <v>0.88</v>
      </c>
      <c r="M122" s="62">
        <v>0</v>
      </c>
      <c r="N122" s="62">
        <v>0</v>
      </c>
      <c r="O122" s="62">
        <v>0</v>
      </c>
      <c r="P122" s="62">
        <v>0</v>
      </c>
      <c r="Q122" s="62">
        <v>0</v>
      </c>
      <c r="R122" s="62">
        <v>0</v>
      </c>
      <c r="S122" s="62">
        <v>0</v>
      </c>
      <c r="T122" s="62">
        <v>0</v>
      </c>
      <c r="U122" s="62">
        <v>0</v>
      </c>
      <c r="V122" s="62">
        <v>0</v>
      </c>
      <c r="W122" s="62" t="s">
        <v>73</v>
      </c>
    </row>
    <row r="123" spans="1:23" x14ac:dyDescent="0.25">
      <c r="A123">
        <v>868</v>
      </c>
      <c r="B123">
        <v>20</v>
      </c>
      <c r="C123" s="62">
        <v>0.95</v>
      </c>
      <c r="D123" s="62">
        <v>0.95</v>
      </c>
      <c r="E123" s="62" t="s">
        <v>73</v>
      </c>
      <c r="F123" s="62">
        <v>0</v>
      </c>
      <c r="G123" s="62">
        <v>0</v>
      </c>
      <c r="H123" s="62">
        <v>0</v>
      </c>
      <c r="I123" s="62">
        <v>0</v>
      </c>
      <c r="J123" s="62">
        <v>0</v>
      </c>
      <c r="K123" s="62">
        <v>0</v>
      </c>
      <c r="L123" s="62">
        <v>0.86</v>
      </c>
      <c r="M123" s="62" t="s">
        <v>73</v>
      </c>
      <c r="N123" s="62">
        <v>0</v>
      </c>
      <c r="O123" s="62">
        <v>0</v>
      </c>
      <c r="P123" s="62">
        <v>0</v>
      </c>
      <c r="Q123" s="62">
        <v>0</v>
      </c>
      <c r="R123" s="62">
        <v>0</v>
      </c>
      <c r="S123" s="62">
        <v>0</v>
      </c>
      <c r="T123" s="62">
        <v>0</v>
      </c>
      <c r="U123" s="62" t="s">
        <v>73</v>
      </c>
      <c r="V123" s="62">
        <v>0</v>
      </c>
      <c r="W123" s="62">
        <v>0</v>
      </c>
    </row>
    <row r="124" spans="1:23" x14ac:dyDescent="0.25">
      <c r="A124">
        <v>869</v>
      </c>
      <c r="B124">
        <v>60</v>
      </c>
      <c r="C124" s="62">
        <v>0.98</v>
      </c>
      <c r="D124" s="62">
        <v>0.98</v>
      </c>
      <c r="E124" s="62">
        <v>0.09</v>
      </c>
      <c r="F124" s="62">
        <v>0</v>
      </c>
      <c r="G124" s="62" t="s">
        <v>73</v>
      </c>
      <c r="H124" s="62">
        <v>0</v>
      </c>
      <c r="I124" s="62">
        <v>0</v>
      </c>
      <c r="J124" s="62">
        <v>0</v>
      </c>
      <c r="K124" s="62" t="s">
        <v>73</v>
      </c>
      <c r="L124" s="62">
        <v>0.85</v>
      </c>
      <c r="M124" s="62" t="s">
        <v>73</v>
      </c>
      <c r="N124" s="62">
        <v>0</v>
      </c>
      <c r="O124" s="62">
        <v>0</v>
      </c>
      <c r="P124" s="62">
        <v>0</v>
      </c>
      <c r="Q124" s="62">
        <v>0</v>
      </c>
      <c r="R124" s="62">
        <v>0</v>
      </c>
      <c r="S124" s="62">
        <v>0</v>
      </c>
      <c r="T124" s="62">
        <v>0</v>
      </c>
      <c r="U124" s="62">
        <v>0</v>
      </c>
      <c r="V124" s="62">
        <v>0</v>
      </c>
      <c r="W124" s="62" t="s">
        <v>73</v>
      </c>
    </row>
    <row r="125" spans="1:23" x14ac:dyDescent="0.25">
      <c r="A125">
        <v>870</v>
      </c>
      <c r="B125">
        <v>20</v>
      </c>
      <c r="C125" s="62">
        <v>0.6</v>
      </c>
      <c r="D125" s="62">
        <v>0.47</v>
      </c>
      <c r="E125" s="62" t="s">
        <v>73</v>
      </c>
      <c r="F125" s="62">
        <v>0</v>
      </c>
      <c r="G125" s="62">
        <v>0</v>
      </c>
      <c r="H125" s="62">
        <v>0</v>
      </c>
      <c r="I125" s="62" t="s">
        <v>73</v>
      </c>
      <c r="J125" s="62">
        <v>0</v>
      </c>
      <c r="K125" s="62">
        <v>0</v>
      </c>
      <c r="L125" s="62">
        <v>0.27</v>
      </c>
      <c r="M125" s="62">
        <v>0</v>
      </c>
      <c r="N125" s="62">
        <v>0</v>
      </c>
      <c r="O125" s="62">
        <v>0</v>
      </c>
      <c r="P125" s="62" t="s">
        <v>73</v>
      </c>
      <c r="Q125" s="62" t="s">
        <v>73</v>
      </c>
      <c r="R125" s="62">
        <v>0</v>
      </c>
      <c r="S125" s="62" t="s">
        <v>73</v>
      </c>
      <c r="T125" s="62">
        <v>0</v>
      </c>
      <c r="U125" s="62" t="s">
        <v>73</v>
      </c>
      <c r="V125" s="62">
        <v>0.27</v>
      </c>
      <c r="W125" s="62">
        <v>0</v>
      </c>
    </row>
    <row r="126" spans="1:23" x14ac:dyDescent="0.25">
      <c r="A126">
        <v>871</v>
      </c>
      <c r="B126">
        <v>30</v>
      </c>
      <c r="C126" s="62">
        <v>0.9</v>
      </c>
      <c r="D126" s="62">
        <v>0.87</v>
      </c>
      <c r="E126" s="62">
        <v>0.13</v>
      </c>
      <c r="F126" s="62">
        <v>0</v>
      </c>
      <c r="G126" s="62" t="s">
        <v>73</v>
      </c>
      <c r="H126" s="62">
        <v>0</v>
      </c>
      <c r="I126" s="62">
        <v>0</v>
      </c>
      <c r="J126" s="62">
        <v>0</v>
      </c>
      <c r="K126" s="62">
        <v>0</v>
      </c>
      <c r="L126" s="62">
        <v>0.71</v>
      </c>
      <c r="M126" s="62">
        <v>0</v>
      </c>
      <c r="N126" s="62">
        <v>0</v>
      </c>
      <c r="O126" s="62">
        <v>0</v>
      </c>
      <c r="P126" s="62" t="s">
        <v>73</v>
      </c>
      <c r="Q126" s="62" t="s">
        <v>73</v>
      </c>
      <c r="R126" s="62">
        <v>0</v>
      </c>
      <c r="S126" s="62">
        <v>0</v>
      </c>
      <c r="T126" s="62">
        <v>0</v>
      </c>
      <c r="U126" s="62">
        <v>0.1</v>
      </c>
      <c r="V126" s="62">
        <v>0</v>
      </c>
      <c r="W126" s="62">
        <v>0</v>
      </c>
    </row>
    <row r="127" spans="1:23" x14ac:dyDescent="0.25">
      <c r="A127">
        <v>872</v>
      </c>
      <c r="B127">
        <v>40</v>
      </c>
      <c r="C127" s="62">
        <v>0.86</v>
      </c>
      <c r="D127" s="62">
        <v>0.79</v>
      </c>
      <c r="E127" s="62">
        <v>0.28999999999999998</v>
      </c>
      <c r="F127" s="62">
        <v>0</v>
      </c>
      <c r="G127" s="62" t="s">
        <v>73</v>
      </c>
      <c r="H127" s="62">
        <v>0</v>
      </c>
      <c r="I127" s="62">
        <v>0</v>
      </c>
      <c r="J127" s="62">
        <v>0</v>
      </c>
      <c r="K127" s="62" t="s">
        <v>73</v>
      </c>
      <c r="L127" s="62">
        <v>0.4</v>
      </c>
      <c r="M127" s="62" t="s">
        <v>73</v>
      </c>
      <c r="N127" s="62">
        <v>0</v>
      </c>
      <c r="O127" s="62">
        <v>0</v>
      </c>
      <c r="P127" s="62" t="s">
        <v>73</v>
      </c>
      <c r="Q127" s="62" t="s">
        <v>73</v>
      </c>
      <c r="R127" s="62">
        <v>0</v>
      </c>
      <c r="S127" s="62">
        <v>0</v>
      </c>
      <c r="T127" s="62" t="s">
        <v>73</v>
      </c>
      <c r="U127" s="62">
        <v>0.12</v>
      </c>
      <c r="V127" s="62" t="s">
        <v>73</v>
      </c>
      <c r="W127" s="62">
        <v>0</v>
      </c>
    </row>
    <row r="128" spans="1:23" x14ac:dyDescent="0.25">
      <c r="A128">
        <v>873</v>
      </c>
      <c r="B128">
        <v>130</v>
      </c>
      <c r="C128" s="62">
        <v>0.88</v>
      </c>
      <c r="D128" s="62">
        <v>0.84</v>
      </c>
      <c r="E128" s="62">
        <v>0.18</v>
      </c>
      <c r="F128" s="62">
        <v>0</v>
      </c>
      <c r="G128" s="62">
        <v>0.05</v>
      </c>
      <c r="H128" s="62">
        <v>0.11</v>
      </c>
      <c r="I128" s="62">
        <v>0</v>
      </c>
      <c r="J128" s="62">
        <v>0</v>
      </c>
      <c r="K128" s="62" t="s">
        <v>73</v>
      </c>
      <c r="L128" s="62">
        <v>0.5</v>
      </c>
      <c r="M128" s="62">
        <v>0</v>
      </c>
      <c r="N128" s="62">
        <v>0</v>
      </c>
      <c r="O128" s="62">
        <v>0</v>
      </c>
      <c r="P128" s="62">
        <v>0.03</v>
      </c>
      <c r="Q128" s="62" t="s">
        <v>73</v>
      </c>
      <c r="R128" s="62">
        <v>0.02</v>
      </c>
      <c r="S128" s="62">
        <v>0</v>
      </c>
      <c r="T128" s="62" t="s">
        <v>73</v>
      </c>
      <c r="U128" s="62">
        <v>0.05</v>
      </c>
      <c r="V128" s="62">
        <v>7.0000000000000007E-2</v>
      </c>
      <c r="W128" s="62" t="s">
        <v>73</v>
      </c>
    </row>
    <row r="129" spans="1:23" x14ac:dyDescent="0.25">
      <c r="A129">
        <v>874</v>
      </c>
      <c r="B129">
        <v>70</v>
      </c>
      <c r="C129" s="62">
        <v>0.8</v>
      </c>
      <c r="D129" s="62">
        <v>0.77</v>
      </c>
      <c r="E129" s="62">
        <v>0.2</v>
      </c>
      <c r="F129" s="62">
        <v>0</v>
      </c>
      <c r="G129" s="62">
        <v>0.11</v>
      </c>
      <c r="H129" s="62" t="s">
        <v>73</v>
      </c>
      <c r="I129" s="62">
        <v>0</v>
      </c>
      <c r="J129" s="62">
        <v>0</v>
      </c>
      <c r="K129" s="62">
        <v>0</v>
      </c>
      <c r="L129" s="62">
        <v>0.44</v>
      </c>
      <c r="M129" s="62">
        <v>0</v>
      </c>
      <c r="N129" s="62">
        <v>0</v>
      </c>
      <c r="O129" s="62" t="s">
        <v>73</v>
      </c>
      <c r="P129" s="62" t="s">
        <v>73</v>
      </c>
      <c r="Q129" s="62">
        <v>0</v>
      </c>
      <c r="R129" s="62" t="s">
        <v>73</v>
      </c>
      <c r="S129" s="62">
        <v>0</v>
      </c>
      <c r="T129" s="62" t="s">
        <v>73</v>
      </c>
      <c r="U129" s="62">
        <v>0.04</v>
      </c>
      <c r="V129" s="62">
        <v>0.11</v>
      </c>
      <c r="W129" s="62">
        <v>0.04</v>
      </c>
    </row>
    <row r="130" spans="1:23" x14ac:dyDescent="0.25">
      <c r="A130">
        <v>876</v>
      </c>
      <c r="B130">
        <v>30</v>
      </c>
      <c r="C130" s="62">
        <v>0.93</v>
      </c>
      <c r="D130" s="62">
        <v>0.9</v>
      </c>
      <c r="E130" s="62">
        <v>0.53</v>
      </c>
      <c r="F130" s="62">
        <v>0</v>
      </c>
      <c r="G130" s="62" t="s">
        <v>73</v>
      </c>
      <c r="H130" s="62">
        <v>0</v>
      </c>
      <c r="I130" s="62">
        <v>0</v>
      </c>
      <c r="J130" s="62">
        <v>0</v>
      </c>
      <c r="K130" s="62" t="s">
        <v>73</v>
      </c>
      <c r="L130" s="62">
        <v>0.3</v>
      </c>
      <c r="M130" s="62">
        <v>0</v>
      </c>
      <c r="N130" s="62">
        <v>0</v>
      </c>
      <c r="O130" s="62">
        <v>0</v>
      </c>
      <c r="P130" s="62" t="s">
        <v>73</v>
      </c>
      <c r="Q130" s="62" t="s">
        <v>73</v>
      </c>
      <c r="R130" s="62">
        <v>0</v>
      </c>
      <c r="S130" s="62">
        <v>0</v>
      </c>
      <c r="T130" s="62">
        <v>0</v>
      </c>
      <c r="U130" s="62" t="s">
        <v>73</v>
      </c>
      <c r="V130" s="62">
        <v>0</v>
      </c>
      <c r="W130" s="62" t="s">
        <v>73</v>
      </c>
    </row>
    <row r="131" spans="1:23" x14ac:dyDescent="0.25">
      <c r="A131">
        <v>877</v>
      </c>
      <c r="B131">
        <v>50</v>
      </c>
      <c r="C131" s="62">
        <v>0.66</v>
      </c>
      <c r="D131" s="62">
        <v>0.64</v>
      </c>
      <c r="E131" s="62">
        <v>0.24</v>
      </c>
      <c r="F131" s="62" t="s">
        <v>73</v>
      </c>
      <c r="G131" s="62" t="s">
        <v>73</v>
      </c>
      <c r="H131" s="62">
        <v>0</v>
      </c>
      <c r="I131" s="62">
        <v>0</v>
      </c>
      <c r="J131" s="62" t="s">
        <v>73</v>
      </c>
      <c r="K131" s="62">
        <v>0</v>
      </c>
      <c r="L131" s="62">
        <v>0.32</v>
      </c>
      <c r="M131" s="62" t="s">
        <v>73</v>
      </c>
      <c r="N131" s="62">
        <v>0</v>
      </c>
      <c r="O131" s="62">
        <v>0</v>
      </c>
      <c r="P131" s="62" t="s">
        <v>73</v>
      </c>
      <c r="Q131" s="62">
        <v>0</v>
      </c>
      <c r="R131" s="62" t="s">
        <v>73</v>
      </c>
      <c r="S131" s="62">
        <v>0</v>
      </c>
      <c r="T131" s="62">
        <v>0</v>
      </c>
      <c r="U131" s="62">
        <v>0.2</v>
      </c>
      <c r="V131" s="62">
        <v>0.14000000000000001</v>
      </c>
      <c r="W131" s="62">
        <v>0</v>
      </c>
    </row>
    <row r="132" spans="1:23" x14ac:dyDescent="0.25">
      <c r="A132">
        <v>878</v>
      </c>
      <c r="B132">
        <v>140</v>
      </c>
      <c r="C132" s="62">
        <v>0.82</v>
      </c>
      <c r="D132" s="62">
        <v>0.8</v>
      </c>
      <c r="E132" s="62">
        <v>0.35</v>
      </c>
      <c r="F132" s="62">
        <v>0</v>
      </c>
      <c r="G132" s="62">
        <v>0</v>
      </c>
      <c r="H132" s="62">
        <v>0</v>
      </c>
      <c r="I132" s="62">
        <v>0</v>
      </c>
      <c r="J132" s="62">
        <v>0.03</v>
      </c>
      <c r="K132" s="62">
        <v>0</v>
      </c>
      <c r="L132" s="62">
        <v>0.43</v>
      </c>
      <c r="M132" s="62" t="s">
        <v>73</v>
      </c>
      <c r="N132" s="62">
        <v>0</v>
      </c>
      <c r="O132" s="62">
        <v>0</v>
      </c>
      <c r="P132" s="62" t="s">
        <v>73</v>
      </c>
      <c r="Q132" s="62">
        <v>0</v>
      </c>
      <c r="R132" s="62" t="s">
        <v>73</v>
      </c>
      <c r="S132" s="62">
        <v>0</v>
      </c>
      <c r="T132" s="62" t="s">
        <v>73</v>
      </c>
      <c r="U132" s="62">
        <v>0.11</v>
      </c>
      <c r="V132" s="62">
        <v>7.0000000000000007E-2</v>
      </c>
      <c r="W132" s="62" t="s">
        <v>73</v>
      </c>
    </row>
    <row r="133" spans="1:23" x14ac:dyDescent="0.25">
      <c r="A133">
        <v>879</v>
      </c>
      <c r="B133">
        <v>70</v>
      </c>
      <c r="C133" s="62">
        <v>0.81</v>
      </c>
      <c r="D133" s="62">
        <v>0.8</v>
      </c>
      <c r="E133" s="62">
        <v>0.5</v>
      </c>
      <c r="F133" s="62">
        <v>0</v>
      </c>
      <c r="G133" s="62" t="s">
        <v>73</v>
      </c>
      <c r="H133" s="62">
        <v>0.04</v>
      </c>
      <c r="I133" s="62">
        <v>0</v>
      </c>
      <c r="J133" s="62">
        <v>0</v>
      </c>
      <c r="K133" s="62">
        <v>0</v>
      </c>
      <c r="L133" s="62">
        <v>0.24</v>
      </c>
      <c r="M133" s="62">
        <v>0</v>
      </c>
      <c r="N133" s="62">
        <v>0</v>
      </c>
      <c r="O133" s="62">
        <v>0</v>
      </c>
      <c r="P133" s="62">
        <v>0</v>
      </c>
      <c r="Q133" s="62">
        <v>0</v>
      </c>
      <c r="R133" s="62">
        <v>0</v>
      </c>
      <c r="S133" s="62">
        <v>0</v>
      </c>
      <c r="T133" s="62" t="s">
        <v>73</v>
      </c>
      <c r="U133" s="62">
        <v>7.0000000000000007E-2</v>
      </c>
      <c r="V133" s="62">
        <v>0.11</v>
      </c>
      <c r="W133" s="62" t="s">
        <v>73</v>
      </c>
    </row>
    <row r="134" spans="1:23" x14ac:dyDescent="0.25">
      <c r="A134">
        <v>880</v>
      </c>
      <c r="B134">
        <v>40</v>
      </c>
      <c r="C134" s="62">
        <v>0.93</v>
      </c>
      <c r="D134" s="62">
        <v>0.93</v>
      </c>
      <c r="E134" s="62">
        <v>0.39</v>
      </c>
      <c r="F134" s="62">
        <v>0</v>
      </c>
      <c r="G134" s="62" t="s">
        <v>73</v>
      </c>
      <c r="H134" s="62" t="s">
        <v>73</v>
      </c>
      <c r="I134" s="62">
        <v>0</v>
      </c>
      <c r="J134" s="62" t="s">
        <v>73</v>
      </c>
      <c r="K134" s="62">
        <v>0</v>
      </c>
      <c r="L134" s="62">
        <v>0.41</v>
      </c>
      <c r="M134" s="62" t="s">
        <v>73</v>
      </c>
      <c r="N134" s="62">
        <v>0</v>
      </c>
      <c r="O134" s="62">
        <v>0</v>
      </c>
      <c r="P134" s="62">
        <v>0</v>
      </c>
      <c r="Q134" s="62">
        <v>0</v>
      </c>
      <c r="R134" s="62">
        <v>0</v>
      </c>
      <c r="S134" s="62">
        <v>0</v>
      </c>
      <c r="T134" s="62">
        <v>0</v>
      </c>
      <c r="U134" s="62" t="s">
        <v>73</v>
      </c>
      <c r="V134" s="62">
        <v>0</v>
      </c>
      <c r="W134" s="62" t="s">
        <v>73</v>
      </c>
    </row>
    <row r="135" spans="1:23" x14ac:dyDescent="0.25">
      <c r="A135">
        <v>881</v>
      </c>
      <c r="B135">
        <v>220</v>
      </c>
      <c r="C135" s="62">
        <v>0.92</v>
      </c>
      <c r="D135" s="62">
        <v>0.91</v>
      </c>
      <c r="E135" s="62">
        <v>0.2</v>
      </c>
      <c r="F135" s="62">
        <v>0</v>
      </c>
      <c r="G135" s="62" t="s">
        <v>73</v>
      </c>
      <c r="H135" s="62">
        <v>0</v>
      </c>
      <c r="I135" s="62">
        <v>0.11</v>
      </c>
      <c r="J135" s="62" t="s">
        <v>73</v>
      </c>
      <c r="K135" s="62">
        <v>0</v>
      </c>
      <c r="L135" s="62">
        <v>0.57999999999999996</v>
      </c>
      <c r="M135" s="62">
        <v>0</v>
      </c>
      <c r="N135" s="62">
        <v>0</v>
      </c>
      <c r="O135" s="62">
        <v>0</v>
      </c>
      <c r="P135" s="62" t="s">
        <v>73</v>
      </c>
      <c r="Q135" s="62">
        <v>0</v>
      </c>
      <c r="R135" s="62" t="s">
        <v>73</v>
      </c>
      <c r="S135" s="62">
        <v>0</v>
      </c>
      <c r="T135" s="62" t="s">
        <v>73</v>
      </c>
      <c r="U135" s="62">
        <v>0.02</v>
      </c>
      <c r="V135" s="62">
        <v>0.05</v>
      </c>
      <c r="W135" s="62" t="s">
        <v>73</v>
      </c>
    </row>
    <row r="136" spans="1:23" x14ac:dyDescent="0.25">
      <c r="A136">
        <v>882</v>
      </c>
      <c r="B136">
        <v>80</v>
      </c>
      <c r="C136" s="62">
        <v>0.73</v>
      </c>
      <c r="D136" s="62">
        <v>0.71</v>
      </c>
      <c r="E136" s="62">
        <v>0.27</v>
      </c>
      <c r="F136" s="62" t="s">
        <v>73</v>
      </c>
      <c r="G136" s="62" t="s">
        <v>73</v>
      </c>
      <c r="H136" s="62">
        <v>0</v>
      </c>
      <c r="I136" s="62">
        <v>0.1</v>
      </c>
      <c r="J136" s="62">
        <v>0</v>
      </c>
      <c r="K136" s="62">
        <v>0.05</v>
      </c>
      <c r="L136" s="62">
        <v>0.26</v>
      </c>
      <c r="M136" s="62">
        <v>0</v>
      </c>
      <c r="N136" s="62">
        <v>0</v>
      </c>
      <c r="O136" s="62">
        <v>0</v>
      </c>
      <c r="P136" s="62">
        <v>0</v>
      </c>
      <c r="Q136" s="62">
        <v>0</v>
      </c>
      <c r="R136" s="62">
        <v>0</v>
      </c>
      <c r="S136" s="62">
        <v>0</v>
      </c>
      <c r="T136" s="62" t="s">
        <v>73</v>
      </c>
      <c r="U136" s="62">
        <v>0.08</v>
      </c>
      <c r="V136" s="62">
        <v>0.18</v>
      </c>
      <c r="W136" s="62" t="s">
        <v>73</v>
      </c>
    </row>
    <row r="137" spans="1:23" x14ac:dyDescent="0.25">
      <c r="A137">
        <v>883</v>
      </c>
      <c r="B137">
        <v>30</v>
      </c>
      <c r="C137" s="62">
        <v>0.94</v>
      </c>
      <c r="D137" s="62">
        <v>0.94</v>
      </c>
      <c r="E137" s="62">
        <v>0.13</v>
      </c>
      <c r="F137" s="62">
        <v>0</v>
      </c>
      <c r="G137" s="62">
        <v>0</v>
      </c>
      <c r="H137" s="62">
        <v>0</v>
      </c>
      <c r="I137" s="62">
        <v>0</v>
      </c>
      <c r="J137" s="62">
        <v>0</v>
      </c>
      <c r="K137" s="62">
        <v>0</v>
      </c>
      <c r="L137" s="62">
        <v>0.81</v>
      </c>
      <c r="M137" s="62">
        <v>0</v>
      </c>
      <c r="N137" s="62">
        <v>0</v>
      </c>
      <c r="O137" s="62">
        <v>0</v>
      </c>
      <c r="P137" s="62">
        <v>0</v>
      </c>
      <c r="Q137" s="62">
        <v>0</v>
      </c>
      <c r="R137" s="62">
        <v>0</v>
      </c>
      <c r="S137" s="62">
        <v>0</v>
      </c>
      <c r="T137" s="62">
        <v>0</v>
      </c>
      <c r="U137" s="62" t="s">
        <v>73</v>
      </c>
      <c r="V137" s="62">
        <v>0</v>
      </c>
      <c r="W137" s="62">
        <v>0</v>
      </c>
    </row>
    <row r="138" spans="1:23" x14ac:dyDescent="0.25">
      <c r="A138">
        <v>884</v>
      </c>
      <c r="B138">
        <v>40</v>
      </c>
      <c r="C138" s="62">
        <v>0.86</v>
      </c>
      <c r="D138" s="62">
        <v>0.86</v>
      </c>
      <c r="E138" s="62">
        <v>0.17</v>
      </c>
      <c r="F138" s="62">
        <v>0</v>
      </c>
      <c r="G138" s="62">
        <v>0.09</v>
      </c>
      <c r="H138" s="62">
        <v>0</v>
      </c>
      <c r="I138" s="62">
        <v>0</v>
      </c>
      <c r="J138" s="62">
        <v>0</v>
      </c>
      <c r="K138" s="62">
        <v>0</v>
      </c>
      <c r="L138" s="62">
        <v>0.6</v>
      </c>
      <c r="M138" s="62">
        <v>0</v>
      </c>
      <c r="N138" s="62">
        <v>0</v>
      </c>
      <c r="O138" s="62">
        <v>0</v>
      </c>
      <c r="P138" s="62">
        <v>0</v>
      </c>
      <c r="Q138" s="62">
        <v>0</v>
      </c>
      <c r="R138" s="62">
        <v>0</v>
      </c>
      <c r="S138" s="62">
        <v>0</v>
      </c>
      <c r="T138" s="62">
        <v>0</v>
      </c>
      <c r="U138" s="62">
        <v>0.11</v>
      </c>
      <c r="V138" s="62" t="s">
        <v>73</v>
      </c>
      <c r="W138" s="62">
        <v>0</v>
      </c>
    </row>
    <row r="139" spans="1:23" x14ac:dyDescent="0.25">
      <c r="A139">
        <v>885</v>
      </c>
      <c r="B139">
        <v>100</v>
      </c>
      <c r="C139" s="62">
        <v>0.91</v>
      </c>
      <c r="D139" s="62">
        <v>0.88</v>
      </c>
      <c r="E139" s="62">
        <v>0.12</v>
      </c>
      <c r="F139" s="62" t="s">
        <v>73</v>
      </c>
      <c r="G139" s="62">
        <v>0.05</v>
      </c>
      <c r="H139" s="62">
        <v>0</v>
      </c>
      <c r="I139" s="62" t="s">
        <v>73</v>
      </c>
      <c r="J139" s="62" t="s">
        <v>73</v>
      </c>
      <c r="K139" s="62" t="s">
        <v>73</v>
      </c>
      <c r="L139" s="62">
        <v>0.68</v>
      </c>
      <c r="M139" s="62">
        <v>0.03</v>
      </c>
      <c r="N139" s="62">
        <v>0</v>
      </c>
      <c r="O139" s="62">
        <v>0</v>
      </c>
      <c r="P139" s="62">
        <v>0.03</v>
      </c>
      <c r="Q139" s="62" t="s">
        <v>73</v>
      </c>
      <c r="R139" s="62">
        <v>0</v>
      </c>
      <c r="S139" s="62" t="s">
        <v>73</v>
      </c>
      <c r="T139" s="62" t="s">
        <v>73</v>
      </c>
      <c r="U139" s="62" t="s">
        <v>73</v>
      </c>
      <c r="V139" s="62">
        <v>0.05</v>
      </c>
      <c r="W139" s="62" t="s">
        <v>73</v>
      </c>
    </row>
    <row r="140" spans="1:23" x14ac:dyDescent="0.25">
      <c r="A140">
        <v>886</v>
      </c>
      <c r="B140">
        <v>380</v>
      </c>
      <c r="C140" s="62">
        <v>0.83</v>
      </c>
      <c r="D140" s="62">
        <v>0.81</v>
      </c>
      <c r="E140" s="62">
        <v>0.23</v>
      </c>
      <c r="F140" s="62">
        <v>0</v>
      </c>
      <c r="G140" s="62">
        <v>0.01</v>
      </c>
      <c r="H140" s="62">
        <v>0.01</v>
      </c>
      <c r="I140" s="62">
        <v>0</v>
      </c>
      <c r="J140" s="62">
        <v>0</v>
      </c>
      <c r="K140" s="62">
        <v>0.01</v>
      </c>
      <c r="L140" s="62">
        <v>0.55000000000000004</v>
      </c>
      <c r="M140" s="62" t="s">
        <v>73</v>
      </c>
      <c r="N140" s="62">
        <v>0</v>
      </c>
      <c r="O140" s="62" t="s">
        <v>73</v>
      </c>
      <c r="P140" s="62">
        <v>0.01</v>
      </c>
      <c r="Q140" s="62" t="s">
        <v>73</v>
      </c>
      <c r="R140" s="62" t="s">
        <v>73</v>
      </c>
      <c r="S140" s="62" t="s">
        <v>73</v>
      </c>
      <c r="T140" s="62">
        <v>0.01</v>
      </c>
      <c r="U140" s="62">
        <v>7.0000000000000007E-2</v>
      </c>
      <c r="V140" s="62">
        <v>0.08</v>
      </c>
      <c r="W140" s="62">
        <v>0.01</v>
      </c>
    </row>
    <row r="141" spans="1:23" x14ac:dyDescent="0.25">
      <c r="A141">
        <v>887</v>
      </c>
      <c r="B141">
        <v>70</v>
      </c>
      <c r="C141" s="62">
        <v>0.98</v>
      </c>
      <c r="D141" s="62">
        <v>0.98</v>
      </c>
      <c r="E141" s="62">
        <v>0.14000000000000001</v>
      </c>
      <c r="F141" s="62">
        <v>0</v>
      </c>
      <c r="G141" s="62" t="s">
        <v>73</v>
      </c>
      <c r="H141" s="62" t="s">
        <v>73</v>
      </c>
      <c r="I141" s="62">
        <v>0</v>
      </c>
      <c r="J141" s="62">
        <v>0</v>
      </c>
      <c r="K141" s="62" t="s">
        <v>73</v>
      </c>
      <c r="L141" s="62">
        <v>0.78</v>
      </c>
      <c r="M141" s="62" t="s">
        <v>73</v>
      </c>
      <c r="N141" s="62">
        <v>0</v>
      </c>
      <c r="O141" s="62">
        <v>0</v>
      </c>
      <c r="P141" s="62">
        <v>0</v>
      </c>
      <c r="Q141" s="62">
        <v>0</v>
      </c>
      <c r="R141" s="62">
        <v>0</v>
      </c>
      <c r="S141" s="62">
        <v>0</v>
      </c>
      <c r="T141" s="62">
        <v>0</v>
      </c>
      <c r="U141" s="62" t="s">
        <v>73</v>
      </c>
      <c r="V141" s="62">
        <v>0</v>
      </c>
      <c r="W141" s="62">
        <v>0</v>
      </c>
    </row>
    <row r="142" spans="1:23" x14ac:dyDescent="0.25">
      <c r="A142">
        <v>888</v>
      </c>
      <c r="B142">
        <v>260</v>
      </c>
      <c r="C142" s="62">
        <v>0.85</v>
      </c>
      <c r="D142" s="62">
        <v>0.81</v>
      </c>
      <c r="E142" s="62">
        <v>0.28000000000000003</v>
      </c>
      <c r="F142" s="62">
        <v>0</v>
      </c>
      <c r="G142" s="62">
        <v>0.01</v>
      </c>
      <c r="H142" s="62">
        <v>0.01</v>
      </c>
      <c r="I142" s="62">
        <v>0.02</v>
      </c>
      <c r="J142" s="62">
        <v>0</v>
      </c>
      <c r="K142" s="62">
        <v>0</v>
      </c>
      <c r="L142" s="62">
        <v>0.49</v>
      </c>
      <c r="M142" s="62">
        <v>0</v>
      </c>
      <c r="N142" s="62">
        <v>0</v>
      </c>
      <c r="O142" s="62">
        <v>0</v>
      </c>
      <c r="P142" s="62">
        <v>0.03</v>
      </c>
      <c r="Q142" s="62">
        <v>0.02</v>
      </c>
      <c r="R142" s="62" t="s">
        <v>73</v>
      </c>
      <c r="S142" s="62" t="s">
        <v>73</v>
      </c>
      <c r="T142" s="62">
        <v>0.01</v>
      </c>
      <c r="U142" s="62">
        <v>0.08</v>
      </c>
      <c r="V142" s="62">
        <v>0.06</v>
      </c>
      <c r="W142" s="62">
        <v>0.01</v>
      </c>
    </row>
    <row r="143" spans="1:23" x14ac:dyDescent="0.25">
      <c r="A143">
        <v>889</v>
      </c>
      <c r="B143">
        <v>30</v>
      </c>
      <c r="C143" s="62">
        <v>0.88</v>
      </c>
      <c r="D143" s="62">
        <v>0.88</v>
      </c>
      <c r="E143" s="62">
        <v>0.19</v>
      </c>
      <c r="F143" s="62">
        <v>0</v>
      </c>
      <c r="G143" s="62">
        <v>0</v>
      </c>
      <c r="H143" s="62">
        <v>0.23</v>
      </c>
      <c r="I143" s="62" t="s">
        <v>73</v>
      </c>
      <c r="J143" s="62">
        <v>0</v>
      </c>
      <c r="K143" s="62">
        <v>0</v>
      </c>
      <c r="L143" s="62">
        <v>0.42</v>
      </c>
      <c r="M143" s="62">
        <v>0</v>
      </c>
      <c r="N143" s="62">
        <v>0</v>
      </c>
      <c r="O143" s="62">
        <v>0</v>
      </c>
      <c r="P143" s="62">
        <v>0</v>
      </c>
      <c r="Q143" s="62">
        <v>0</v>
      </c>
      <c r="R143" s="62">
        <v>0</v>
      </c>
      <c r="S143" s="62">
        <v>0</v>
      </c>
      <c r="T143" s="62">
        <v>0</v>
      </c>
      <c r="U143" s="62" t="s">
        <v>73</v>
      </c>
      <c r="V143" s="62" t="s">
        <v>73</v>
      </c>
      <c r="W143" s="62">
        <v>0</v>
      </c>
    </row>
    <row r="144" spans="1:23" x14ac:dyDescent="0.25">
      <c r="A144">
        <v>890</v>
      </c>
      <c r="B144">
        <v>30</v>
      </c>
      <c r="C144" s="62">
        <v>0.91</v>
      </c>
      <c r="D144" s="62">
        <v>0.88</v>
      </c>
      <c r="E144" s="62">
        <v>0.56000000000000005</v>
      </c>
      <c r="F144" s="62">
        <v>0</v>
      </c>
      <c r="G144" s="62">
        <v>0</v>
      </c>
      <c r="H144" s="62">
        <v>0</v>
      </c>
      <c r="I144" s="62">
        <v>0</v>
      </c>
      <c r="J144" s="62">
        <v>0</v>
      </c>
      <c r="K144" s="62">
        <v>0</v>
      </c>
      <c r="L144" s="62">
        <v>0.32</v>
      </c>
      <c r="M144" s="62">
        <v>0</v>
      </c>
      <c r="N144" s="62">
        <v>0</v>
      </c>
      <c r="O144" s="62">
        <v>0</v>
      </c>
      <c r="P144" s="62">
        <v>0</v>
      </c>
      <c r="Q144" s="62">
        <v>0</v>
      </c>
      <c r="R144" s="62">
        <v>0</v>
      </c>
      <c r="S144" s="62">
        <v>0</v>
      </c>
      <c r="T144" s="62" t="s">
        <v>73</v>
      </c>
      <c r="U144" s="62" t="s">
        <v>73</v>
      </c>
      <c r="V144" s="62" t="s">
        <v>73</v>
      </c>
      <c r="W144" s="62">
        <v>0</v>
      </c>
    </row>
    <row r="145" spans="1:23" x14ac:dyDescent="0.25">
      <c r="A145">
        <v>891</v>
      </c>
      <c r="B145">
        <v>110</v>
      </c>
      <c r="C145" s="62">
        <v>0.97</v>
      </c>
      <c r="D145" s="62">
        <v>0.96</v>
      </c>
      <c r="E145" s="62">
        <v>0.05</v>
      </c>
      <c r="F145" s="62">
        <v>0</v>
      </c>
      <c r="G145" s="62">
        <v>0.03</v>
      </c>
      <c r="H145" s="62" t="s">
        <v>73</v>
      </c>
      <c r="I145" s="62">
        <v>0</v>
      </c>
      <c r="J145" s="62">
        <v>0.03</v>
      </c>
      <c r="K145" s="62" t="s">
        <v>73</v>
      </c>
      <c r="L145" s="62">
        <v>0.84</v>
      </c>
      <c r="M145" s="62">
        <v>0</v>
      </c>
      <c r="N145" s="62">
        <v>0</v>
      </c>
      <c r="O145" s="62">
        <v>0</v>
      </c>
      <c r="P145" s="62" t="s">
        <v>73</v>
      </c>
      <c r="Q145" s="62">
        <v>0</v>
      </c>
      <c r="R145" s="62">
        <v>0</v>
      </c>
      <c r="S145" s="62" t="s">
        <v>73</v>
      </c>
      <c r="T145" s="62">
        <v>0</v>
      </c>
      <c r="U145" s="62" t="s">
        <v>73</v>
      </c>
      <c r="V145" s="62" t="s">
        <v>73</v>
      </c>
      <c r="W145" s="62" t="s">
        <v>73</v>
      </c>
    </row>
    <row r="146" spans="1:23" x14ac:dyDescent="0.25">
      <c r="A146">
        <v>892</v>
      </c>
      <c r="B146">
        <v>70</v>
      </c>
      <c r="C146" s="62">
        <v>0.79</v>
      </c>
      <c r="D146" s="62">
        <v>0.76</v>
      </c>
      <c r="E146" s="62">
        <v>0.14000000000000001</v>
      </c>
      <c r="F146" s="62">
        <v>0</v>
      </c>
      <c r="G146" s="62" t="s">
        <v>73</v>
      </c>
      <c r="H146" s="62">
        <v>0</v>
      </c>
      <c r="I146" s="62">
        <v>0</v>
      </c>
      <c r="J146" s="62">
        <v>0</v>
      </c>
      <c r="K146" s="62">
        <v>0</v>
      </c>
      <c r="L146" s="62">
        <v>0.61</v>
      </c>
      <c r="M146" s="62">
        <v>0</v>
      </c>
      <c r="N146" s="62">
        <v>0</v>
      </c>
      <c r="O146" s="62">
        <v>0</v>
      </c>
      <c r="P146" s="62" t="s">
        <v>73</v>
      </c>
      <c r="Q146" s="62">
        <v>0</v>
      </c>
      <c r="R146" s="62">
        <v>0</v>
      </c>
      <c r="S146" s="62" t="s">
        <v>73</v>
      </c>
      <c r="T146" s="62" t="s">
        <v>73</v>
      </c>
      <c r="U146" s="62">
        <v>0.08</v>
      </c>
      <c r="V146" s="62">
        <v>0.11</v>
      </c>
      <c r="W146" s="62" t="s">
        <v>73</v>
      </c>
    </row>
    <row r="147" spans="1:23" x14ac:dyDescent="0.25">
      <c r="A147">
        <v>893</v>
      </c>
      <c r="B147">
        <v>40</v>
      </c>
      <c r="C147" s="62">
        <v>0.85</v>
      </c>
      <c r="D147" s="62">
        <v>0.85</v>
      </c>
      <c r="E147" s="62">
        <v>7.0000000000000007E-2</v>
      </c>
      <c r="F147" s="62">
        <v>0</v>
      </c>
      <c r="G147" s="62" t="s">
        <v>73</v>
      </c>
      <c r="H147" s="62">
        <v>0</v>
      </c>
      <c r="I147" s="62">
        <v>0</v>
      </c>
      <c r="J147" s="62">
        <v>0</v>
      </c>
      <c r="K147" s="62">
        <v>0</v>
      </c>
      <c r="L147" s="62">
        <v>0.73</v>
      </c>
      <c r="M147" s="62" t="s">
        <v>73</v>
      </c>
      <c r="N147" s="62">
        <v>0</v>
      </c>
      <c r="O147" s="62">
        <v>0</v>
      </c>
      <c r="P147" s="62">
        <v>0</v>
      </c>
      <c r="Q147" s="62">
        <v>0</v>
      </c>
      <c r="R147" s="62">
        <v>0</v>
      </c>
      <c r="S147" s="62">
        <v>0</v>
      </c>
      <c r="T147" s="62">
        <v>0</v>
      </c>
      <c r="U147" s="62">
        <v>7.0000000000000007E-2</v>
      </c>
      <c r="V147" s="62" t="s">
        <v>73</v>
      </c>
      <c r="W147" s="62" t="s">
        <v>73</v>
      </c>
    </row>
    <row r="148" spans="1:23" x14ac:dyDescent="0.25">
      <c r="A148">
        <v>894</v>
      </c>
      <c r="B148">
        <v>70</v>
      </c>
      <c r="C148" s="62">
        <v>0.84</v>
      </c>
      <c r="D148" s="62">
        <v>0.84</v>
      </c>
      <c r="E148" s="62">
        <v>0.51</v>
      </c>
      <c r="F148" s="62">
        <v>0</v>
      </c>
      <c r="G148" s="62">
        <v>7.0000000000000007E-2</v>
      </c>
      <c r="H148" s="62">
        <v>0</v>
      </c>
      <c r="I148" s="62" t="s">
        <v>73</v>
      </c>
      <c r="J148" s="62">
        <v>0</v>
      </c>
      <c r="K148" s="62" t="s">
        <v>73</v>
      </c>
      <c r="L148" s="62">
        <v>0.22</v>
      </c>
      <c r="M148" s="62">
        <v>0</v>
      </c>
      <c r="N148" s="62">
        <v>0</v>
      </c>
      <c r="O148" s="62">
        <v>0</v>
      </c>
      <c r="P148" s="62">
        <v>0</v>
      </c>
      <c r="Q148" s="62">
        <v>0</v>
      </c>
      <c r="R148" s="62">
        <v>0</v>
      </c>
      <c r="S148" s="62">
        <v>0</v>
      </c>
      <c r="T148" s="62">
        <v>0</v>
      </c>
      <c r="U148" s="62">
        <v>0.09</v>
      </c>
      <c r="V148" s="62">
        <v>0.06</v>
      </c>
      <c r="W148" s="62" t="s">
        <v>73</v>
      </c>
    </row>
    <row r="149" spans="1:23" x14ac:dyDescent="0.25">
      <c r="A149">
        <v>895</v>
      </c>
      <c r="B149">
        <v>40</v>
      </c>
      <c r="C149" s="62">
        <v>0.81</v>
      </c>
      <c r="D149" s="62">
        <v>0.81</v>
      </c>
      <c r="E149" s="62">
        <v>0.21</v>
      </c>
      <c r="F149" s="62">
        <v>0</v>
      </c>
      <c r="G149" s="62">
        <v>0</v>
      </c>
      <c r="H149" s="62" t="s">
        <v>73</v>
      </c>
      <c r="I149" s="62">
        <v>0</v>
      </c>
      <c r="J149" s="62">
        <v>0</v>
      </c>
      <c r="K149" s="62" t="s">
        <v>73</v>
      </c>
      <c r="L149" s="62">
        <v>0.56999999999999995</v>
      </c>
      <c r="M149" s="62" t="s">
        <v>73</v>
      </c>
      <c r="N149" s="62">
        <v>0</v>
      </c>
      <c r="O149" s="62">
        <v>0</v>
      </c>
      <c r="P149" s="62">
        <v>0</v>
      </c>
      <c r="Q149" s="62">
        <v>0</v>
      </c>
      <c r="R149" s="62">
        <v>0</v>
      </c>
      <c r="S149" s="62">
        <v>0</v>
      </c>
      <c r="T149" s="62">
        <v>0</v>
      </c>
      <c r="U149" s="62">
        <v>0.1</v>
      </c>
      <c r="V149" s="62">
        <v>7.0000000000000007E-2</v>
      </c>
      <c r="W149" s="62" t="s">
        <v>73</v>
      </c>
    </row>
    <row r="150" spans="1:23" x14ac:dyDescent="0.25">
      <c r="A150">
        <v>896</v>
      </c>
      <c r="B150">
        <v>90</v>
      </c>
      <c r="C150" s="62">
        <v>0.89</v>
      </c>
      <c r="D150" s="62">
        <v>0.88</v>
      </c>
      <c r="E150" s="62">
        <v>0.34</v>
      </c>
      <c r="F150" s="62">
        <v>0</v>
      </c>
      <c r="G150" s="62">
        <v>0.04</v>
      </c>
      <c r="H150" s="62">
        <v>0</v>
      </c>
      <c r="I150" s="62">
        <v>0</v>
      </c>
      <c r="J150" s="62">
        <v>0</v>
      </c>
      <c r="K150" s="62">
        <v>0</v>
      </c>
      <c r="L150" s="62">
        <v>0.49</v>
      </c>
      <c r="M150" s="62" t="s">
        <v>73</v>
      </c>
      <c r="N150" s="62">
        <v>0</v>
      </c>
      <c r="O150" s="62">
        <v>0</v>
      </c>
      <c r="P150" s="62">
        <v>0</v>
      </c>
      <c r="Q150" s="62">
        <v>0</v>
      </c>
      <c r="R150" s="62">
        <v>0</v>
      </c>
      <c r="S150" s="62">
        <v>0</v>
      </c>
      <c r="T150" s="62" t="s">
        <v>73</v>
      </c>
      <c r="U150" s="62">
        <v>0.03</v>
      </c>
      <c r="V150" s="62">
        <v>7.0000000000000007E-2</v>
      </c>
      <c r="W150" s="62" t="s">
        <v>73</v>
      </c>
    </row>
    <row r="151" spans="1:23" x14ac:dyDescent="0.25">
      <c r="A151">
        <v>908</v>
      </c>
      <c r="B151">
        <v>40</v>
      </c>
      <c r="C151" s="62">
        <v>0.93</v>
      </c>
      <c r="D151" s="62">
        <v>0.93</v>
      </c>
      <c r="E151" s="62">
        <v>0.46</v>
      </c>
      <c r="F151" s="62">
        <v>0</v>
      </c>
      <c r="G151" s="62">
        <v>0</v>
      </c>
      <c r="H151" s="62">
        <v>0</v>
      </c>
      <c r="I151" s="62">
        <v>0</v>
      </c>
      <c r="J151" s="62">
        <v>0</v>
      </c>
      <c r="K151" s="62">
        <v>0</v>
      </c>
      <c r="L151" s="62">
        <v>0.46</v>
      </c>
      <c r="M151" s="62">
        <v>0</v>
      </c>
      <c r="N151" s="62">
        <v>0</v>
      </c>
      <c r="O151" s="62">
        <v>0</v>
      </c>
      <c r="P151" s="62">
        <v>0</v>
      </c>
      <c r="Q151" s="62">
        <v>0</v>
      </c>
      <c r="R151" s="62">
        <v>0</v>
      </c>
      <c r="S151" s="62">
        <v>0</v>
      </c>
      <c r="T151" s="62">
        <v>0</v>
      </c>
      <c r="U151" s="62" t="s">
        <v>73</v>
      </c>
      <c r="V151" s="62" t="s">
        <v>73</v>
      </c>
      <c r="W151" s="62">
        <v>0</v>
      </c>
    </row>
    <row r="152" spans="1:23" x14ac:dyDescent="0.25">
      <c r="A152">
        <v>909</v>
      </c>
      <c r="B152">
        <v>50</v>
      </c>
      <c r="C152" s="62">
        <v>0.98</v>
      </c>
      <c r="D152" s="62">
        <v>0.98</v>
      </c>
      <c r="E152" s="62" t="s">
        <v>73</v>
      </c>
      <c r="F152" s="62">
        <v>0</v>
      </c>
      <c r="G152" s="62">
        <v>0</v>
      </c>
      <c r="H152" s="62">
        <v>0</v>
      </c>
      <c r="I152" s="62">
        <v>0</v>
      </c>
      <c r="J152" s="62">
        <v>0</v>
      </c>
      <c r="K152" s="62">
        <v>0</v>
      </c>
      <c r="L152" s="62">
        <v>0.96</v>
      </c>
      <c r="M152" s="62">
        <v>0</v>
      </c>
      <c r="N152" s="62">
        <v>0</v>
      </c>
      <c r="O152" s="62">
        <v>0</v>
      </c>
      <c r="P152" s="62">
        <v>0</v>
      </c>
      <c r="Q152" s="62">
        <v>0</v>
      </c>
      <c r="R152" s="62">
        <v>0</v>
      </c>
      <c r="S152" s="62">
        <v>0</v>
      </c>
      <c r="T152" s="62">
        <v>0</v>
      </c>
      <c r="U152" s="62">
        <v>0</v>
      </c>
      <c r="V152" s="62">
        <v>0</v>
      </c>
      <c r="W152" s="62" t="s">
        <v>73</v>
      </c>
    </row>
    <row r="153" spans="1:23" x14ac:dyDescent="0.25">
      <c r="A153">
        <v>916</v>
      </c>
      <c r="B153">
        <v>120</v>
      </c>
      <c r="C153" s="62">
        <v>0.86</v>
      </c>
      <c r="D153" s="62">
        <v>0.84</v>
      </c>
      <c r="E153" s="62">
        <v>0.41</v>
      </c>
      <c r="F153" s="62">
        <v>0</v>
      </c>
      <c r="G153" s="62">
        <v>7.0000000000000007E-2</v>
      </c>
      <c r="H153" s="62">
        <v>0</v>
      </c>
      <c r="I153" s="62">
        <v>0.04</v>
      </c>
      <c r="J153" s="62">
        <v>0.09</v>
      </c>
      <c r="K153" s="62" t="s">
        <v>73</v>
      </c>
      <c r="L153" s="62">
        <v>0.21</v>
      </c>
      <c r="M153" s="62">
        <v>0</v>
      </c>
      <c r="N153" s="62">
        <v>0</v>
      </c>
      <c r="O153" s="62">
        <v>0</v>
      </c>
      <c r="P153" s="62" t="s">
        <v>73</v>
      </c>
      <c r="Q153" s="62" t="s">
        <v>73</v>
      </c>
      <c r="R153" s="62" t="s">
        <v>73</v>
      </c>
      <c r="S153" s="62">
        <v>0</v>
      </c>
      <c r="T153" s="62">
        <v>0</v>
      </c>
      <c r="U153" s="62">
        <v>7.0000000000000007E-2</v>
      </c>
      <c r="V153" s="62">
        <v>0.05</v>
      </c>
      <c r="W153" s="62">
        <v>0.03</v>
      </c>
    </row>
    <row r="154" spans="1:23" x14ac:dyDescent="0.25">
      <c r="A154">
        <v>919</v>
      </c>
      <c r="B154">
        <v>260</v>
      </c>
      <c r="C154" s="62">
        <v>0.87</v>
      </c>
      <c r="D154" s="62">
        <v>0.86</v>
      </c>
      <c r="E154" s="62">
        <v>0.62</v>
      </c>
      <c r="F154" s="62">
        <v>0</v>
      </c>
      <c r="G154" s="62">
        <v>0.02</v>
      </c>
      <c r="H154" s="62">
        <v>0.02</v>
      </c>
      <c r="I154" s="62">
        <v>0</v>
      </c>
      <c r="J154" s="62">
        <v>0</v>
      </c>
      <c r="K154" s="62">
        <v>0</v>
      </c>
      <c r="L154" s="62">
        <v>0.2</v>
      </c>
      <c r="M154" s="62" t="s">
        <v>73</v>
      </c>
      <c r="N154" s="62">
        <v>0</v>
      </c>
      <c r="O154" s="62" t="s">
        <v>73</v>
      </c>
      <c r="P154" s="62">
        <v>0</v>
      </c>
      <c r="Q154" s="62">
        <v>0</v>
      </c>
      <c r="R154" s="62">
        <v>0</v>
      </c>
      <c r="S154" s="62">
        <v>0</v>
      </c>
      <c r="T154" s="62" t="s">
        <v>73</v>
      </c>
      <c r="U154" s="62">
        <v>0.06</v>
      </c>
      <c r="V154" s="62">
        <v>0.05</v>
      </c>
      <c r="W154" s="62">
        <v>0.02</v>
      </c>
    </row>
    <row r="155" spans="1:23" x14ac:dyDescent="0.25">
      <c r="A155">
        <v>921</v>
      </c>
      <c r="B155">
        <v>40</v>
      </c>
      <c r="C155" s="62">
        <v>1</v>
      </c>
      <c r="D155" s="62">
        <v>1</v>
      </c>
      <c r="E155" s="62" t="s">
        <v>73</v>
      </c>
      <c r="F155" s="62" t="s">
        <v>73</v>
      </c>
      <c r="G155" s="62">
        <v>0</v>
      </c>
      <c r="H155" s="62">
        <v>0</v>
      </c>
      <c r="I155" s="62">
        <v>0</v>
      </c>
      <c r="J155" s="62">
        <v>0</v>
      </c>
      <c r="K155" s="62">
        <v>0</v>
      </c>
      <c r="L155" s="62">
        <v>0.97</v>
      </c>
      <c r="M155" s="62">
        <v>0</v>
      </c>
      <c r="N155" s="62">
        <v>0</v>
      </c>
      <c r="O155" s="62">
        <v>0</v>
      </c>
      <c r="P155" s="62">
        <v>0</v>
      </c>
      <c r="Q155" s="62">
        <v>0</v>
      </c>
      <c r="R155" s="62">
        <v>0</v>
      </c>
      <c r="S155" s="62">
        <v>0</v>
      </c>
      <c r="T155" s="62">
        <v>0</v>
      </c>
      <c r="U155" s="62">
        <v>0</v>
      </c>
      <c r="V155" s="62">
        <v>0</v>
      </c>
      <c r="W155" s="62">
        <v>0</v>
      </c>
    </row>
    <row r="156" spans="1:23" x14ac:dyDescent="0.25">
      <c r="A156">
        <v>925</v>
      </c>
      <c r="B156">
        <v>190</v>
      </c>
      <c r="C156" s="62">
        <v>0.89</v>
      </c>
      <c r="D156" s="62">
        <v>0.88</v>
      </c>
      <c r="E156" s="62">
        <v>0.39</v>
      </c>
      <c r="F156" s="62">
        <v>0</v>
      </c>
      <c r="G156" s="62">
        <v>0.05</v>
      </c>
      <c r="H156" s="62">
        <v>0.03</v>
      </c>
      <c r="I156" s="62">
        <v>0</v>
      </c>
      <c r="J156" s="62" t="s">
        <v>73</v>
      </c>
      <c r="K156" s="62" t="s">
        <v>73</v>
      </c>
      <c r="L156" s="62">
        <v>0.4</v>
      </c>
      <c r="M156" s="62" t="s">
        <v>73</v>
      </c>
      <c r="N156" s="62">
        <v>0</v>
      </c>
      <c r="O156" s="62">
        <v>0</v>
      </c>
      <c r="P156" s="62" t="s">
        <v>73</v>
      </c>
      <c r="Q156" s="62" t="s">
        <v>73</v>
      </c>
      <c r="R156" s="62">
        <v>0</v>
      </c>
      <c r="S156" s="62">
        <v>0</v>
      </c>
      <c r="T156" s="62">
        <v>0</v>
      </c>
      <c r="U156" s="62">
        <v>0.08</v>
      </c>
      <c r="V156" s="62">
        <v>0.03</v>
      </c>
      <c r="W156" s="62" t="s">
        <v>73</v>
      </c>
    </row>
    <row r="157" spans="1:23" x14ac:dyDescent="0.25">
      <c r="A157">
        <v>926</v>
      </c>
      <c r="B157">
        <v>140</v>
      </c>
      <c r="C157" s="62">
        <v>0.96</v>
      </c>
      <c r="D157" s="62">
        <v>0.94</v>
      </c>
      <c r="E157" s="62">
        <v>0.38</v>
      </c>
      <c r="F157" s="62">
        <v>0</v>
      </c>
      <c r="G157" s="62" t="s">
        <v>73</v>
      </c>
      <c r="H157" s="62">
        <v>0</v>
      </c>
      <c r="I157" s="62">
        <v>0</v>
      </c>
      <c r="J157" s="62">
        <v>0</v>
      </c>
      <c r="K157" s="62" t="s">
        <v>73</v>
      </c>
      <c r="L157" s="62">
        <v>0.55000000000000004</v>
      </c>
      <c r="M157" s="62" t="s">
        <v>73</v>
      </c>
      <c r="N157" s="62">
        <v>0</v>
      </c>
      <c r="O157" s="62">
        <v>0</v>
      </c>
      <c r="P157" s="62" t="s">
        <v>73</v>
      </c>
      <c r="Q157" s="62">
        <v>0</v>
      </c>
      <c r="R157" s="62">
        <v>0</v>
      </c>
      <c r="S157" s="62" t="s">
        <v>73</v>
      </c>
      <c r="T157" s="62" t="s">
        <v>73</v>
      </c>
      <c r="U157" s="62" t="s">
        <v>73</v>
      </c>
      <c r="V157" s="62">
        <v>0.03</v>
      </c>
      <c r="W157" s="62">
        <v>0</v>
      </c>
    </row>
    <row r="158" spans="1:23" x14ac:dyDescent="0.25">
      <c r="A158">
        <v>928</v>
      </c>
      <c r="B158">
        <v>140</v>
      </c>
      <c r="C158" s="62">
        <v>0.88</v>
      </c>
      <c r="D158" s="62">
        <v>0.88</v>
      </c>
      <c r="E158" s="62">
        <v>0.28000000000000003</v>
      </c>
      <c r="F158" s="62">
        <v>0</v>
      </c>
      <c r="G158" s="62" t="s">
        <v>73</v>
      </c>
      <c r="H158" s="62">
        <v>0</v>
      </c>
      <c r="I158" s="62">
        <v>0</v>
      </c>
      <c r="J158" s="62">
        <v>0</v>
      </c>
      <c r="K158" s="62">
        <v>0</v>
      </c>
      <c r="L158" s="62">
        <v>0.59</v>
      </c>
      <c r="M158" s="62">
        <v>0</v>
      </c>
      <c r="N158" s="62">
        <v>0</v>
      </c>
      <c r="O158" s="62">
        <v>0</v>
      </c>
      <c r="P158" s="62">
        <v>0</v>
      </c>
      <c r="Q158" s="62">
        <v>0</v>
      </c>
      <c r="R158" s="62">
        <v>0</v>
      </c>
      <c r="S158" s="62">
        <v>0</v>
      </c>
      <c r="T158" s="62">
        <v>0</v>
      </c>
      <c r="U158" s="62">
        <v>0.05</v>
      </c>
      <c r="V158" s="62">
        <v>0.04</v>
      </c>
      <c r="W158" s="62">
        <v>0.02</v>
      </c>
    </row>
    <row r="159" spans="1:23" x14ac:dyDescent="0.25">
      <c r="A159">
        <v>929</v>
      </c>
      <c r="B159">
        <v>70</v>
      </c>
      <c r="C159" s="62">
        <v>0.81</v>
      </c>
      <c r="D159" s="62">
        <v>0.81</v>
      </c>
      <c r="E159" s="62">
        <v>0.11</v>
      </c>
      <c r="F159" s="62">
        <v>0</v>
      </c>
      <c r="G159" s="62" t="s">
        <v>73</v>
      </c>
      <c r="H159" s="62">
        <v>0</v>
      </c>
      <c r="I159" s="62">
        <v>0</v>
      </c>
      <c r="J159" s="62">
        <v>0</v>
      </c>
      <c r="K159" s="62">
        <v>0</v>
      </c>
      <c r="L159" s="62">
        <v>0.67</v>
      </c>
      <c r="M159" s="62" t="s">
        <v>73</v>
      </c>
      <c r="N159" s="62">
        <v>0</v>
      </c>
      <c r="O159" s="62">
        <v>0</v>
      </c>
      <c r="P159" s="62">
        <v>0</v>
      </c>
      <c r="Q159" s="62">
        <v>0</v>
      </c>
      <c r="R159" s="62">
        <v>0</v>
      </c>
      <c r="S159" s="62">
        <v>0</v>
      </c>
      <c r="T159" s="62">
        <v>0</v>
      </c>
      <c r="U159" s="62">
        <v>7.0000000000000007E-2</v>
      </c>
      <c r="V159" s="62">
        <v>0.09</v>
      </c>
      <c r="W159" s="62" t="s">
        <v>73</v>
      </c>
    </row>
    <row r="160" spans="1:23" x14ac:dyDescent="0.25">
      <c r="A160">
        <v>931</v>
      </c>
      <c r="B160">
        <v>90</v>
      </c>
      <c r="C160" s="62">
        <v>0.91</v>
      </c>
      <c r="D160" s="62">
        <v>0.85</v>
      </c>
      <c r="E160" s="62">
        <v>0.23</v>
      </c>
      <c r="F160" s="62" t="s">
        <v>73</v>
      </c>
      <c r="G160" s="62">
        <v>0.03</v>
      </c>
      <c r="H160" s="62" t="s">
        <v>73</v>
      </c>
      <c r="I160" s="62">
        <v>0.04</v>
      </c>
      <c r="J160" s="62" t="s">
        <v>73</v>
      </c>
      <c r="K160" s="62" t="s">
        <v>73</v>
      </c>
      <c r="L160" s="62">
        <v>0.5</v>
      </c>
      <c r="M160" s="62" t="s">
        <v>73</v>
      </c>
      <c r="N160" s="62">
        <v>0</v>
      </c>
      <c r="O160" s="62">
        <v>0</v>
      </c>
      <c r="P160" s="62">
        <v>0.04</v>
      </c>
      <c r="Q160" s="62" t="s">
        <v>73</v>
      </c>
      <c r="R160" s="62" t="s">
        <v>73</v>
      </c>
      <c r="S160" s="62" t="s">
        <v>73</v>
      </c>
      <c r="T160" s="62" t="s">
        <v>73</v>
      </c>
      <c r="U160" s="62">
        <v>0.04</v>
      </c>
      <c r="V160" s="62">
        <v>0.03</v>
      </c>
      <c r="W160" s="62" t="s">
        <v>73</v>
      </c>
    </row>
    <row r="161" spans="1:165" x14ac:dyDescent="0.25">
      <c r="A161">
        <v>933</v>
      </c>
      <c r="B161">
        <v>70</v>
      </c>
      <c r="C161" s="62">
        <v>0.93</v>
      </c>
      <c r="D161" s="62">
        <v>0.93</v>
      </c>
      <c r="E161" s="62">
        <v>0.36</v>
      </c>
      <c r="F161" s="62">
        <v>0</v>
      </c>
      <c r="G161" s="62">
        <v>0</v>
      </c>
      <c r="H161" s="62">
        <v>0</v>
      </c>
      <c r="I161" s="62">
        <v>0</v>
      </c>
      <c r="J161" s="62" t="s">
        <v>73</v>
      </c>
      <c r="K161" s="62">
        <v>0</v>
      </c>
      <c r="L161" s="62">
        <v>0.56000000000000005</v>
      </c>
      <c r="M161" s="62">
        <v>0</v>
      </c>
      <c r="N161" s="62">
        <v>0</v>
      </c>
      <c r="O161" s="62">
        <v>0</v>
      </c>
      <c r="P161" s="62">
        <v>0</v>
      </c>
      <c r="Q161" s="62">
        <v>0</v>
      </c>
      <c r="R161" s="62">
        <v>0</v>
      </c>
      <c r="S161" s="62">
        <v>0</v>
      </c>
      <c r="T161" s="62">
        <v>0</v>
      </c>
      <c r="U161" s="62" t="s">
        <v>73</v>
      </c>
      <c r="V161" s="62" t="s">
        <v>73</v>
      </c>
      <c r="W161" s="62" t="s">
        <v>73</v>
      </c>
    </row>
    <row r="162" spans="1:165" x14ac:dyDescent="0.25">
      <c r="A162">
        <v>935</v>
      </c>
      <c r="B162">
        <v>100</v>
      </c>
      <c r="C162" s="62">
        <v>0.94</v>
      </c>
      <c r="D162" s="62">
        <v>0.93</v>
      </c>
      <c r="E162" s="62">
        <v>0.41</v>
      </c>
      <c r="F162" s="62">
        <v>0</v>
      </c>
      <c r="G162" s="62" t="s">
        <v>73</v>
      </c>
      <c r="H162" s="62">
        <v>0.31</v>
      </c>
      <c r="I162" s="62">
        <v>0</v>
      </c>
      <c r="J162" s="62">
        <v>0</v>
      </c>
      <c r="K162" s="62" t="s">
        <v>73</v>
      </c>
      <c r="L162" s="62">
        <v>0.18</v>
      </c>
      <c r="M162" s="62">
        <v>0</v>
      </c>
      <c r="N162" s="62">
        <v>0</v>
      </c>
      <c r="O162" s="62" t="s">
        <v>73</v>
      </c>
      <c r="P162" s="62" t="s">
        <v>73</v>
      </c>
      <c r="Q162" s="62">
        <v>0</v>
      </c>
      <c r="R162" s="62" t="s">
        <v>73</v>
      </c>
      <c r="S162" s="62">
        <v>0</v>
      </c>
      <c r="T162" s="62">
        <v>0</v>
      </c>
      <c r="U162" s="62">
        <v>0</v>
      </c>
      <c r="V162" s="62">
        <v>0.05</v>
      </c>
      <c r="W162" s="62" t="s">
        <v>73</v>
      </c>
    </row>
    <row r="163" spans="1:165" x14ac:dyDescent="0.25">
      <c r="A163">
        <v>936</v>
      </c>
      <c r="B163">
        <v>280</v>
      </c>
      <c r="C163" s="62">
        <v>0.9</v>
      </c>
      <c r="D163" s="62">
        <v>0.88</v>
      </c>
      <c r="E163" s="62">
        <v>0.41</v>
      </c>
      <c r="F163" s="62" t="s">
        <v>73</v>
      </c>
      <c r="G163" s="62" t="s">
        <v>73</v>
      </c>
      <c r="H163" s="62">
        <v>0.02</v>
      </c>
      <c r="I163" s="62">
        <v>0.02</v>
      </c>
      <c r="J163" s="62" t="s">
        <v>73</v>
      </c>
      <c r="K163" s="62">
        <v>0.01</v>
      </c>
      <c r="L163" s="62">
        <v>0.41</v>
      </c>
      <c r="M163" s="62" t="s">
        <v>73</v>
      </c>
      <c r="N163" s="62">
        <v>0</v>
      </c>
      <c r="O163" s="62">
        <v>0</v>
      </c>
      <c r="P163" s="62" t="s">
        <v>73</v>
      </c>
      <c r="Q163" s="62" t="s">
        <v>73</v>
      </c>
      <c r="R163" s="62">
        <v>0</v>
      </c>
      <c r="S163" s="62">
        <v>0</v>
      </c>
      <c r="T163" s="62" t="s">
        <v>73</v>
      </c>
      <c r="U163" s="62">
        <v>0.05</v>
      </c>
      <c r="V163" s="62">
        <v>0.04</v>
      </c>
      <c r="W163" s="62" t="s">
        <v>73</v>
      </c>
    </row>
    <row r="164" spans="1:165" x14ac:dyDescent="0.25">
      <c r="A164">
        <v>937</v>
      </c>
      <c r="B164">
        <v>120</v>
      </c>
      <c r="C164" s="62">
        <v>0.89</v>
      </c>
      <c r="D164" s="62">
        <v>0.89</v>
      </c>
      <c r="E164" s="62">
        <v>0.19</v>
      </c>
      <c r="F164" s="62">
        <v>0</v>
      </c>
      <c r="G164" s="62">
        <v>0</v>
      </c>
      <c r="H164" s="62" t="s">
        <v>73</v>
      </c>
      <c r="I164" s="62" t="s">
        <v>73</v>
      </c>
      <c r="J164" s="62">
        <v>0.05</v>
      </c>
      <c r="K164" s="62">
        <v>0</v>
      </c>
      <c r="L164" s="62">
        <v>0.63</v>
      </c>
      <c r="M164" s="62">
        <v>0</v>
      </c>
      <c r="N164" s="62">
        <v>0</v>
      </c>
      <c r="O164" s="62">
        <v>0</v>
      </c>
      <c r="P164" s="62">
        <v>0</v>
      </c>
      <c r="Q164" s="62">
        <v>0</v>
      </c>
      <c r="R164" s="62">
        <v>0</v>
      </c>
      <c r="S164" s="62">
        <v>0</v>
      </c>
      <c r="T164" s="62">
        <v>0</v>
      </c>
      <c r="U164" s="62">
        <v>0.03</v>
      </c>
      <c r="V164" s="62">
        <v>0.05</v>
      </c>
      <c r="W164" s="62">
        <v>0.03</v>
      </c>
    </row>
    <row r="165" spans="1:165" x14ac:dyDescent="0.25">
      <c r="A165">
        <v>938</v>
      </c>
      <c r="B165">
        <v>150</v>
      </c>
      <c r="C165" s="62">
        <v>0.9</v>
      </c>
      <c r="D165" s="62">
        <v>0.89</v>
      </c>
      <c r="E165" s="62">
        <v>0.31</v>
      </c>
      <c r="F165" s="62">
        <v>0</v>
      </c>
      <c r="G165" s="62">
        <v>0</v>
      </c>
      <c r="H165" s="62" t="s">
        <v>73</v>
      </c>
      <c r="I165" s="62" t="s">
        <v>73</v>
      </c>
      <c r="J165" s="62" t="s">
        <v>73</v>
      </c>
      <c r="K165" s="62" t="s">
        <v>73</v>
      </c>
      <c r="L165" s="62">
        <v>0.54</v>
      </c>
      <c r="M165" s="62">
        <v>0</v>
      </c>
      <c r="N165" s="62">
        <v>0</v>
      </c>
      <c r="O165" s="62">
        <v>0</v>
      </c>
      <c r="P165" s="62" t="s">
        <v>73</v>
      </c>
      <c r="Q165" s="62" t="s">
        <v>73</v>
      </c>
      <c r="R165" s="62" t="s">
        <v>73</v>
      </c>
      <c r="S165" s="62">
        <v>0</v>
      </c>
      <c r="T165" s="62">
        <v>0</v>
      </c>
      <c r="U165" s="62">
        <v>0.06</v>
      </c>
      <c r="V165" s="62">
        <v>0.02</v>
      </c>
      <c r="W165" s="62">
        <v>0.02</v>
      </c>
    </row>
    <row r="170" spans="1:165" x14ac:dyDescent="0.25">
      <c r="A170">
        <v>1</v>
      </c>
      <c r="B170" t="s">
        <v>41</v>
      </c>
      <c r="C170" s="62" t="s">
        <v>108</v>
      </c>
      <c r="D170" s="62" t="s">
        <v>119</v>
      </c>
      <c r="E170" s="62" t="s">
        <v>115</v>
      </c>
      <c r="F170" s="62" t="s">
        <v>121</v>
      </c>
      <c r="G170" s="62" t="s">
        <v>109</v>
      </c>
      <c r="H170" s="62" t="s">
        <v>111</v>
      </c>
      <c r="I170" s="62" t="s">
        <v>123</v>
      </c>
      <c r="J170" s="62" t="s">
        <v>125</v>
      </c>
      <c r="K170" s="62" t="s">
        <v>127</v>
      </c>
      <c r="L170" s="62" t="s">
        <v>117</v>
      </c>
      <c r="M170" s="62" t="s">
        <v>113</v>
      </c>
      <c r="N170" s="62">
        <v>201</v>
      </c>
      <c r="O170" s="62">
        <v>202</v>
      </c>
      <c r="P170" s="62">
        <v>203</v>
      </c>
      <c r="Q170" s="62">
        <v>204</v>
      </c>
      <c r="R170" s="62">
        <v>205</v>
      </c>
      <c r="S170" s="62">
        <v>206</v>
      </c>
      <c r="T170" s="62">
        <v>207</v>
      </c>
      <c r="U170" s="62">
        <v>208</v>
      </c>
      <c r="V170" s="62">
        <v>209</v>
      </c>
      <c r="W170" s="62">
        <v>210</v>
      </c>
      <c r="X170" s="62">
        <v>211</v>
      </c>
      <c r="Y170" s="62">
        <v>212</v>
      </c>
      <c r="Z170" s="62">
        <v>213</v>
      </c>
      <c r="AA170" s="62">
        <v>301</v>
      </c>
      <c r="AB170" s="62">
        <v>302</v>
      </c>
      <c r="AC170" s="62">
        <v>303</v>
      </c>
      <c r="AD170" s="62">
        <v>304</v>
      </c>
      <c r="AE170" s="62">
        <v>305</v>
      </c>
      <c r="AF170" s="62">
        <v>306</v>
      </c>
      <c r="AG170" s="62">
        <v>307</v>
      </c>
      <c r="AH170" s="62">
        <v>308</v>
      </c>
      <c r="AI170" s="62">
        <v>309</v>
      </c>
      <c r="AJ170" s="62">
        <v>310</v>
      </c>
      <c r="AK170" s="62">
        <v>311</v>
      </c>
      <c r="AL170" s="62">
        <v>312</v>
      </c>
      <c r="AM170" s="62">
        <v>313</v>
      </c>
      <c r="AN170" s="62">
        <v>314</v>
      </c>
      <c r="AO170" s="62">
        <v>315</v>
      </c>
      <c r="AP170" s="62">
        <v>316</v>
      </c>
      <c r="AQ170" s="62">
        <v>317</v>
      </c>
      <c r="AR170" s="62">
        <v>318</v>
      </c>
      <c r="AS170" s="62">
        <v>319</v>
      </c>
      <c r="AT170" s="62">
        <v>320</v>
      </c>
      <c r="AU170" s="62">
        <v>330</v>
      </c>
      <c r="AV170" s="62">
        <v>331</v>
      </c>
      <c r="AW170" s="62">
        <v>332</v>
      </c>
      <c r="AX170" s="62">
        <v>333</v>
      </c>
      <c r="AY170" s="62">
        <v>334</v>
      </c>
      <c r="AZ170" s="62">
        <v>335</v>
      </c>
      <c r="BA170" s="62">
        <v>336</v>
      </c>
      <c r="BB170" s="62">
        <v>340</v>
      </c>
      <c r="BC170" s="62">
        <v>341</v>
      </c>
      <c r="BD170" s="62">
        <v>342</v>
      </c>
      <c r="BE170" s="62">
        <v>343</v>
      </c>
      <c r="BF170" s="62">
        <v>344</v>
      </c>
      <c r="BG170" s="62">
        <v>350</v>
      </c>
      <c r="BH170" s="62">
        <v>351</v>
      </c>
      <c r="BI170" s="62">
        <v>352</v>
      </c>
      <c r="BJ170" s="62">
        <v>353</v>
      </c>
      <c r="BK170" s="62">
        <v>354</v>
      </c>
      <c r="BL170" s="62">
        <v>355</v>
      </c>
      <c r="BM170" s="62">
        <v>356</v>
      </c>
      <c r="BN170" s="62">
        <v>357</v>
      </c>
      <c r="BO170" s="62">
        <v>358</v>
      </c>
      <c r="BP170" s="62">
        <v>359</v>
      </c>
      <c r="BQ170" s="62">
        <v>370</v>
      </c>
      <c r="BR170" s="62">
        <v>371</v>
      </c>
      <c r="BS170" s="62">
        <v>372</v>
      </c>
      <c r="BT170" s="62">
        <v>373</v>
      </c>
      <c r="BU170" s="62">
        <v>380</v>
      </c>
      <c r="BV170" s="62">
        <v>381</v>
      </c>
      <c r="BW170" s="62">
        <v>382</v>
      </c>
      <c r="BX170" s="62">
        <v>383</v>
      </c>
      <c r="BY170" s="62">
        <v>384</v>
      </c>
      <c r="BZ170" s="62">
        <v>390</v>
      </c>
      <c r="CA170" s="62">
        <v>391</v>
      </c>
      <c r="CB170" s="62">
        <v>392</v>
      </c>
      <c r="CC170" s="62">
        <v>393</v>
      </c>
      <c r="CD170" s="62">
        <v>394</v>
      </c>
      <c r="CE170" s="62">
        <v>420</v>
      </c>
      <c r="CF170" s="62">
        <v>800</v>
      </c>
      <c r="CG170" s="62">
        <v>801</v>
      </c>
      <c r="CH170" s="62">
        <v>802</v>
      </c>
      <c r="CI170" s="62">
        <v>803</v>
      </c>
      <c r="CJ170" s="62">
        <v>805</v>
      </c>
      <c r="CK170" s="62">
        <v>806</v>
      </c>
      <c r="CL170" s="62">
        <v>807</v>
      </c>
      <c r="CM170" s="62">
        <v>808</v>
      </c>
      <c r="CN170" s="62">
        <v>810</v>
      </c>
      <c r="CO170" s="62">
        <v>811</v>
      </c>
      <c r="CP170" s="62">
        <v>812</v>
      </c>
      <c r="CQ170" s="62">
        <v>813</v>
      </c>
      <c r="CR170" s="62">
        <v>815</v>
      </c>
      <c r="CS170" s="62">
        <v>816</v>
      </c>
      <c r="CT170" s="62">
        <v>821</v>
      </c>
      <c r="CU170" s="62">
        <v>822</v>
      </c>
      <c r="CV170" s="62">
        <v>823</v>
      </c>
      <c r="CW170" s="62">
        <v>825</v>
      </c>
      <c r="CX170" s="62">
        <v>826</v>
      </c>
      <c r="CY170" s="62">
        <v>830</v>
      </c>
      <c r="CZ170" s="62">
        <v>831</v>
      </c>
      <c r="DA170" s="62">
        <v>835</v>
      </c>
      <c r="DB170" s="62">
        <v>836</v>
      </c>
      <c r="DC170" s="62">
        <v>837</v>
      </c>
      <c r="DD170" s="62">
        <v>840</v>
      </c>
      <c r="DE170" s="62">
        <v>841</v>
      </c>
      <c r="DF170" s="62">
        <v>845</v>
      </c>
      <c r="DG170" s="62">
        <v>846</v>
      </c>
      <c r="DH170" s="62">
        <v>850</v>
      </c>
      <c r="DI170" s="62">
        <v>851</v>
      </c>
      <c r="DJ170" s="62">
        <v>852</v>
      </c>
      <c r="DK170" s="62">
        <v>855</v>
      </c>
      <c r="DL170" s="62">
        <v>856</v>
      </c>
      <c r="DM170" s="62">
        <v>857</v>
      </c>
      <c r="DN170" s="62">
        <v>860</v>
      </c>
      <c r="DO170" s="62">
        <v>861</v>
      </c>
      <c r="DP170" s="62">
        <v>865</v>
      </c>
      <c r="DQ170" s="62">
        <v>866</v>
      </c>
      <c r="DR170" s="62">
        <v>867</v>
      </c>
      <c r="DS170" s="62">
        <v>868</v>
      </c>
      <c r="DT170" s="62">
        <v>869</v>
      </c>
      <c r="DU170" s="62">
        <v>870</v>
      </c>
      <c r="DV170" s="62">
        <v>871</v>
      </c>
      <c r="DW170" s="62">
        <v>872</v>
      </c>
      <c r="DX170" s="62">
        <v>873</v>
      </c>
      <c r="DY170" s="62">
        <v>874</v>
      </c>
      <c r="DZ170" s="62">
        <v>876</v>
      </c>
      <c r="EA170" s="62">
        <v>877</v>
      </c>
      <c r="EB170" s="62">
        <v>878</v>
      </c>
      <c r="EC170" s="62">
        <v>879</v>
      </c>
      <c r="ED170" s="62">
        <v>880</v>
      </c>
      <c r="EE170" s="62">
        <v>881</v>
      </c>
      <c r="EF170" s="62">
        <v>882</v>
      </c>
      <c r="EG170" s="62">
        <v>883</v>
      </c>
      <c r="EH170" s="62">
        <v>884</v>
      </c>
      <c r="EI170" s="62">
        <v>885</v>
      </c>
      <c r="EJ170" s="62">
        <v>886</v>
      </c>
      <c r="EK170" s="62">
        <v>887</v>
      </c>
      <c r="EL170" s="62">
        <v>888</v>
      </c>
      <c r="EM170" s="62">
        <v>889</v>
      </c>
      <c r="EN170" s="62">
        <v>890</v>
      </c>
      <c r="EO170" s="62">
        <v>891</v>
      </c>
      <c r="EP170" s="62">
        <v>892</v>
      </c>
      <c r="EQ170" s="62">
        <v>893</v>
      </c>
      <c r="ER170" s="62">
        <v>894</v>
      </c>
      <c r="ES170" s="62">
        <v>895</v>
      </c>
      <c r="ET170" s="62">
        <v>896</v>
      </c>
      <c r="EU170" s="62">
        <v>908</v>
      </c>
      <c r="EV170" s="62">
        <v>909</v>
      </c>
      <c r="EW170" s="62">
        <v>916</v>
      </c>
      <c r="EX170" s="62">
        <v>919</v>
      </c>
      <c r="EY170" s="62">
        <v>921</v>
      </c>
      <c r="EZ170" s="62">
        <v>925</v>
      </c>
      <c r="FA170" s="62">
        <v>926</v>
      </c>
      <c r="FB170" s="62">
        <v>928</v>
      </c>
      <c r="FC170" s="62">
        <v>929</v>
      </c>
      <c r="FD170" s="62">
        <v>931</v>
      </c>
      <c r="FE170" s="62">
        <v>933</v>
      </c>
      <c r="FF170" s="62">
        <v>935</v>
      </c>
      <c r="FG170" s="62">
        <v>936</v>
      </c>
      <c r="FH170" s="62">
        <v>937</v>
      </c>
      <c r="FI170" s="62">
        <v>938</v>
      </c>
    </row>
    <row r="171" spans="1:165" x14ac:dyDescent="0.25">
      <c r="A171">
        <v>2</v>
      </c>
      <c r="B171" t="s">
        <v>42</v>
      </c>
      <c r="C171" s="62">
        <v>10700</v>
      </c>
      <c r="D171" s="62">
        <v>1120</v>
      </c>
      <c r="E171" s="62">
        <v>850</v>
      </c>
      <c r="F171" s="62">
        <v>470</v>
      </c>
      <c r="G171" s="62">
        <v>710</v>
      </c>
      <c r="H171" s="62">
        <v>1570</v>
      </c>
      <c r="I171" s="62">
        <v>800</v>
      </c>
      <c r="J171" s="62">
        <v>2020</v>
      </c>
      <c r="K171" s="62">
        <v>1000</v>
      </c>
      <c r="L171" s="62">
        <v>1300</v>
      </c>
      <c r="M171" s="62">
        <v>850</v>
      </c>
      <c r="N171" s="62" t="s">
        <v>282</v>
      </c>
      <c r="O171" s="62">
        <v>20</v>
      </c>
      <c r="P171" s="62">
        <v>30</v>
      </c>
      <c r="Q171" s="62">
        <v>40</v>
      </c>
      <c r="R171" s="62">
        <v>40</v>
      </c>
      <c r="S171" s="62">
        <v>30</v>
      </c>
      <c r="T171" s="62">
        <v>10</v>
      </c>
      <c r="U171" s="62">
        <v>40</v>
      </c>
      <c r="V171" s="62">
        <v>50</v>
      </c>
      <c r="W171" s="62">
        <v>50</v>
      </c>
      <c r="X171" s="62">
        <v>40</v>
      </c>
      <c r="Y171" s="62">
        <v>80</v>
      </c>
      <c r="Z171" s="62">
        <v>10</v>
      </c>
      <c r="AA171" s="62">
        <v>10</v>
      </c>
      <c r="AB171" s="62">
        <v>30</v>
      </c>
      <c r="AC171" s="62">
        <v>60</v>
      </c>
      <c r="AD171" s="62">
        <v>30</v>
      </c>
      <c r="AE171" s="62">
        <v>50</v>
      </c>
      <c r="AF171" s="62">
        <v>80</v>
      </c>
      <c r="AG171" s="62">
        <v>50</v>
      </c>
      <c r="AH171" s="62">
        <v>50</v>
      </c>
      <c r="AI171" s="62">
        <v>60</v>
      </c>
      <c r="AJ171" s="62">
        <v>40</v>
      </c>
      <c r="AK171" s="62">
        <v>20</v>
      </c>
      <c r="AL171" s="62">
        <v>60</v>
      </c>
      <c r="AM171" s="62">
        <v>30</v>
      </c>
      <c r="AN171" s="62">
        <v>40</v>
      </c>
      <c r="AO171" s="62">
        <v>40</v>
      </c>
      <c r="AP171" s="62" t="s">
        <v>73</v>
      </c>
      <c r="AQ171" s="62">
        <v>50</v>
      </c>
      <c r="AR171" s="62">
        <v>20</v>
      </c>
      <c r="AS171" s="62">
        <v>60</v>
      </c>
      <c r="AT171" s="62">
        <v>60</v>
      </c>
      <c r="AU171" s="62">
        <v>290</v>
      </c>
      <c r="AV171" s="62">
        <v>90</v>
      </c>
      <c r="AW171" s="62">
        <v>100</v>
      </c>
      <c r="AX171" s="62">
        <v>30</v>
      </c>
      <c r="AY171" s="62">
        <v>50</v>
      </c>
      <c r="AZ171" s="62">
        <v>50</v>
      </c>
      <c r="BA171" s="62">
        <v>60</v>
      </c>
      <c r="BB171" s="62">
        <v>40</v>
      </c>
      <c r="BC171" s="62">
        <v>140</v>
      </c>
      <c r="BD171" s="62">
        <v>40</v>
      </c>
      <c r="BE171" s="62">
        <v>80</v>
      </c>
      <c r="BF171" s="62">
        <v>100</v>
      </c>
      <c r="BG171" s="62">
        <v>50</v>
      </c>
      <c r="BH171" s="62">
        <v>30</v>
      </c>
      <c r="BI171" s="62">
        <v>130</v>
      </c>
      <c r="BJ171" s="62">
        <v>40</v>
      </c>
      <c r="BK171" s="62">
        <v>40</v>
      </c>
      <c r="BL171" s="62">
        <v>70</v>
      </c>
      <c r="BM171" s="62">
        <v>70</v>
      </c>
      <c r="BN171" s="62">
        <v>40</v>
      </c>
      <c r="BO171" s="62">
        <v>60</v>
      </c>
      <c r="BP171" s="62">
        <v>60</v>
      </c>
      <c r="BQ171" s="62">
        <v>30</v>
      </c>
      <c r="BR171" s="62">
        <v>60</v>
      </c>
      <c r="BS171" s="62">
        <v>80</v>
      </c>
      <c r="BT171" s="62">
        <v>100</v>
      </c>
      <c r="BU171" s="62">
        <v>50</v>
      </c>
      <c r="BV171" s="62">
        <v>20</v>
      </c>
      <c r="BW171" s="62">
        <v>70</v>
      </c>
      <c r="BX171" s="62">
        <v>110</v>
      </c>
      <c r="BY171" s="62">
        <v>60</v>
      </c>
      <c r="BZ171" s="62">
        <v>50</v>
      </c>
      <c r="CA171" s="62">
        <v>80</v>
      </c>
      <c r="CB171" s="62">
        <v>70</v>
      </c>
      <c r="CC171" s="62">
        <v>60</v>
      </c>
      <c r="CD171" s="62">
        <v>70</v>
      </c>
      <c r="CE171" s="62" t="s">
        <v>282</v>
      </c>
      <c r="CF171" s="62">
        <v>50</v>
      </c>
      <c r="CG171" s="62">
        <v>100</v>
      </c>
      <c r="CH171" s="62">
        <v>30</v>
      </c>
      <c r="CI171" s="62">
        <v>40</v>
      </c>
      <c r="CJ171" s="62">
        <v>20</v>
      </c>
      <c r="CK171" s="62">
        <v>40</v>
      </c>
      <c r="CL171" s="62">
        <v>30</v>
      </c>
      <c r="CM171" s="62">
        <v>50</v>
      </c>
      <c r="CN171" s="62">
        <v>60</v>
      </c>
      <c r="CO171" s="62">
        <v>20</v>
      </c>
      <c r="CP171" s="62">
        <v>40</v>
      </c>
      <c r="CQ171" s="62">
        <v>20</v>
      </c>
      <c r="CR171" s="62">
        <v>110</v>
      </c>
      <c r="CS171" s="62">
        <v>20</v>
      </c>
      <c r="CT171" s="62">
        <v>20</v>
      </c>
      <c r="CU171" s="62">
        <v>20</v>
      </c>
      <c r="CV171" s="62">
        <v>60</v>
      </c>
      <c r="CW171" s="62">
        <v>130</v>
      </c>
      <c r="CX171" s="62">
        <v>60</v>
      </c>
      <c r="CY171" s="62">
        <v>80</v>
      </c>
      <c r="CZ171" s="62">
        <v>80</v>
      </c>
      <c r="DA171" s="62">
        <v>70</v>
      </c>
      <c r="DB171" s="62">
        <v>30</v>
      </c>
      <c r="DC171" s="62">
        <v>60</v>
      </c>
      <c r="DD171" s="62">
        <v>160</v>
      </c>
      <c r="DE171" s="62">
        <v>30</v>
      </c>
      <c r="DF171" s="62">
        <v>120</v>
      </c>
      <c r="DG171" s="62">
        <v>80</v>
      </c>
      <c r="DH171" s="62">
        <v>300</v>
      </c>
      <c r="DI171" s="62">
        <v>100</v>
      </c>
      <c r="DJ171" s="62">
        <v>50</v>
      </c>
      <c r="DK171" s="62">
        <v>90</v>
      </c>
      <c r="DL171" s="62">
        <v>100</v>
      </c>
      <c r="DM171" s="62" t="s">
        <v>282</v>
      </c>
      <c r="DN171" s="62">
        <v>210</v>
      </c>
      <c r="DO171" s="62">
        <v>70</v>
      </c>
      <c r="DP171" s="62">
        <v>90</v>
      </c>
      <c r="DQ171" s="62">
        <v>60</v>
      </c>
      <c r="DR171" s="62">
        <v>20</v>
      </c>
      <c r="DS171" s="62">
        <v>20</v>
      </c>
      <c r="DT171" s="62">
        <v>60</v>
      </c>
      <c r="DU171" s="62">
        <v>20</v>
      </c>
      <c r="DV171" s="62">
        <v>30</v>
      </c>
      <c r="DW171" s="62">
        <v>40</v>
      </c>
      <c r="DX171" s="62">
        <v>130</v>
      </c>
      <c r="DY171" s="62">
        <v>70</v>
      </c>
      <c r="DZ171" s="62">
        <v>30</v>
      </c>
      <c r="EA171" s="62">
        <v>50</v>
      </c>
      <c r="EB171" s="62">
        <v>140</v>
      </c>
      <c r="EC171" s="62">
        <v>70</v>
      </c>
      <c r="ED171" s="62">
        <v>40</v>
      </c>
      <c r="EE171" s="62">
        <v>220</v>
      </c>
      <c r="EF171" s="62">
        <v>80</v>
      </c>
      <c r="EG171" s="62">
        <v>30</v>
      </c>
      <c r="EH171" s="62">
        <v>40</v>
      </c>
      <c r="EI171" s="62">
        <v>100</v>
      </c>
      <c r="EJ171" s="62">
        <v>380</v>
      </c>
      <c r="EK171" s="62">
        <v>70</v>
      </c>
      <c r="EL171" s="62">
        <v>260</v>
      </c>
      <c r="EM171" s="62">
        <v>30</v>
      </c>
      <c r="EN171" s="62">
        <v>30</v>
      </c>
      <c r="EO171" s="62">
        <v>110</v>
      </c>
      <c r="EP171" s="62">
        <v>70</v>
      </c>
      <c r="EQ171" s="62">
        <v>40</v>
      </c>
      <c r="ER171" s="62">
        <v>70</v>
      </c>
      <c r="ES171" s="62">
        <v>40</v>
      </c>
      <c r="ET171" s="62">
        <v>90</v>
      </c>
      <c r="EU171" s="62">
        <v>40</v>
      </c>
      <c r="EV171" s="62">
        <v>50</v>
      </c>
      <c r="EW171" s="62">
        <v>120</v>
      </c>
      <c r="EX171" s="62">
        <v>260</v>
      </c>
      <c r="EY171" s="62">
        <v>40</v>
      </c>
      <c r="EZ171" s="62">
        <v>190</v>
      </c>
      <c r="FA171" s="62">
        <v>140</v>
      </c>
      <c r="FB171" s="62">
        <v>140</v>
      </c>
      <c r="FC171" s="62">
        <v>70</v>
      </c>
      <c r="FD171" s="62">
        <v>90</v>
      </c>
      <c r="FE171" s="62">
        <v>70</v>
      </c>
      <c r="FF171" s="62">
        <v>100</v>
      </c>
      <c r="FG171" s="62">
        <v>280</v>
      </c>
      <c r="FH171" s="62">
        <v>120</v>
      </c>
      <c r="FI171" s="62">
        <v>150</v>
      </c>
    </row>
    <row r="172" spans="1:165" x14ac:dyDescent="0.25">
      <c r="A172">
        <v>3</v>
      </c>
      <c r="B172" t="s">
        <v>43</v>
      </c>
      <c r="C172" s="62">
        <v>0.87</v>
      </c>
      <c r="D172" s="62">
        <v>0.88</v>
      </c>
      <c r="E172" s="62">
        <v>0.9</v>
      </c>
      <c r="F172" s="62">
        <v>0.92</v>
      </c>
      <c r="G172" s="62">
        <v>0.8</v>
      </c>
      <c r="H172" s="62">
        <v>0.86</v>
      </c>
      <c r="I172" s="62">
        <v>0.9</v>
      </c>
      <c r="J172" s="62">
        <v>0.85</v>
      </c>
      <c r="K172" s="62">
        <v>0.87</v>
      </c>
      <c r="L172" s="62">
        <v>0.9</v>
      </c>
      <c r="M172" s="62">
        <v>0.89</v>
      </c>
      <c r="N172" s="62" t="s">
        <v>282</v>
      </c>
      <c r="O172" s="62">
        <v>0.73</v>
      </c>
      <c r="P172" s="62">
        <v>0.86</v>
      </c>
      <c r="Q172" s="62">
        <v>0.94</v>
      </c>
      <c r="R172" s="62">
        <v>0.86</v>
      </c>
      <c r="S172" s="62">
        <v>0.97</v>
      </c>
      <c r="T172" s="62">
        <v>1</v>
      </c>
      <c r="U172" s="62">
        <v>0.83</v>
      </c>
      <c r="V172" s="62">
        <v>0.88</v>
      </c>
      <c r="W172" s="62">
        <v>0.98</v>
      </c>
      <c r="X172" s="62">
        <v>0.83</v>
      </c>
      <c r="Y172" s="62">
        <v>0.97</v>
      </c>
      <c r="Z172" s="62">
        <v>1</v>
      </c>
      <c r="AA172" s="62">
        <v>1</v>
      </c>
      <c r="AB172" s="62">
        <v>1</v>
      </c>
      <c r="AC172" s="62">
        <v>0.82</v>
      </c>
      <c r="AD172" s="62">
        <v>0.97</v>
      </c>
      <c r="AE172" s="62">
        <v>0.88</v>
      </c>
      <c r="AF172" s="62">
        <v>0.82</v>
      </c>
      <c r="AG172" s="62">
        <v>0.94</v>
      </c>
      <c r="AH172" s="62">
        <v>0.92</v>
      </c>
      <c r="AI172" s="62">
        <v>0.97</v>
      </c>
      <c r="AJ172" s="62">
        <v>0.97</v>
      </c>
      <c r="AK172" s="62">
        <v>0.87</v>
      </c>
      <c r="AL172" s="62">
        <v>0.84</v>
      </c>
      <c r="AM172" s="62">
        <v>0.96</v>
      </c>
      <c r="AN172" s="62">
        <v>0.97</v>
      </c>
      <c r="AO172" s="62">
        <v>0.83</v>
      </c>
      <c r="AP172" s="62" t="s">
        <v>73</v>
      </c>
      <c r="AQ172" s="62">
        <v>0.91</v>
      </c>
      <c r="AR172" s="62">
        <v>0.83</v>
      </c>
      <c r="AS172" s="62">
        <v>0.86</v>
      </c>
      <c r="AT172" s="62">
        <v>0.97</v>
      </c>
      <c r="AU172" s="62">
        <v>0.86</v>
      </c>
      <c r="AV172" s="62">
        <v>0.85</v>
      </c>
      <c r="AW172" s="62">
        <v>0.97</v>
      </c>
      <c r="AX172" s="62">
        <v>0.87</v>
      </c>
      <c r="AY172" s="62">
        <v>0.82</v>
      </c>
      <c r="AZ172" s="62">
        <v>0.87</v>
      </c>
      <c r="BA172" s="62">
        <v>0.91</v>
      </c>
      <c r="BB172" s="62">
        <v>0.77</v>
      </c>
      <c r="BC172" s="62">
        <v>0.85</v>
      </c>
      <c r="BD172" s="62">
        <v>0.81</v>
      </c>
      <c r="BE172" s="62">
        <v>0.92</v>
      </c>
      <c r="BF172" s="62">
        <v>0.88</v>
      </c>
      <c r="BG172" s="62">
        <v>0.91</v>
      </c>
      <c r="BH172" s="62">
        <v>0.88</v>
      </c>
      <c r="BI172" s="62">
        <v>0.79</v>
      </c>
      <c r="BJ172" s="62">
        <v>0.98</v>
      </c>
      <c r="BK172" s="62">
        <v>0.82</v>
      </c>
      <c r="BL172" s="62">
        <v>0.79</v>
      </c>
      <c r="BM172" s="62">
        <v>0.85</v>
      </c>
      <c r="BN172" s="62">
        <v>0.94</v>
      </c>
      <c r="BO172" s="62">
        <v>0.84</v>
      </c>
      <c r="BP172" s="62">
        <v>0.88</v>
      </c>
      <c r="BQ172" s="62">
        <v>0.82</v>
      </c>
      <c r="BR172" s="62">
        <v>0.92</v>
      </c>
      <c r="BS172" s="62">
        <v>0.99</v>
      </c>
      <c r="BT172" s="62">
        <v>0.95</v>
      </c>
      <c r="BU172" s="62">
        <v>0.98</v>
      </c>
      <c r="BV172" s="62">
        <v>0.95</v>
      </c>
      <c r="BW172" s="62">
        <v>0.86</v>
      </c>
      <c r="BX172" s="62">
        <v>0.82</v>
      </c>
      <c r="BY172" s="62">
        <v>0.74</v>
      </c>
      <c r="BZ172" s="62">
        <v>0.83</v>
      </c>
      <c r="CA172" s="62">
        <v>0.76</v>
      </c>
      <c r="CB172" s="62">
        <v>0.94</v>
      </c>
      <c r="CC172" s="62">
        <v>0.72</v>
      </c>
      <c r="CD172" s="62">
        <v>0.8</v>
      </c>
      <c r="CE172" s="62" t="s">
        <v>282</v>
      </c>
      <c r="CF172" s="62">
        <v>0.93</v>
      </c>
      <c r="CG172" s="62">
        <v>0.84</v>
      </c>
      <c r="CH172" s="62">
        <v>1</v>
      </c>
      <c r="CI172" s="62">
        <v>0.91</v>
      </c>
      <c r="CJ172" s="62">
        <v>0.74</v>
      </c>
      <c r="CK172" s="62">
        <v>0.68</v>
      </c>
      <c r="CL172" s="62">
        <v>0.92</v>
      </c>
      <c r="CM172" s="62">
        <v>0.91</v>
      </c>
      <c r="CN172" s="62">
        <v>0.88</v>
      </c>
      <c r="CO172" s="62">
        <v>0.87</v>
      </c>
      <c r="CP172" s="62">
        <v>0.93</v>
      </c>
      <c r="CQ172" s="62">
        <v>1</v>
      </c>
      <c r="CR172" s="62">
        <v>0.87</v>
      </c>
      <c r="CS172" s="62">
        <v>1</v>
      </c>
      <c r="CT172" s="62">
        <v>1</v>
      </c>
      <c r="CU172" s="62">
        <v>0.96</v>
      </c>
      <c r="CV172" s="62">
        <v>0.75</v>
      </c>
      <c r="CW172" s="62">
        <v>0.9</v>
      </c>
      <c r="CX172" s="62">
        <v>0.92</v>
      </c>
      <c r="CY172" s="62">
        <v>0.96</v>
      </c>
      <c r="CZ172" s="62">
        <v>0.89</v>
      </c>
      <c r="DA172" s="62">
        <v>0.96</v>
      </c>
      <c r="DB172" s="62">
        <v>1</v>
      </c>
      <c r="DC172" s="62">
        <v>0.69</v>
      </c>
      <c r="DD172" s="62">
        <v>0.75</v>
      </c>
      <c r="DE172" s="62">
        <v>0.84</v>
      </c>
      <c r="DF172" s="62">
        <v>0.83</v>
      </c>
      <c r="DG172" s="62">
        <v>0.8</v>
      </c>
      <c r="DH172" s="62">
        <v>0.83</v>
      </c>
      <c r="DI172" s="62">
        <v>0.53</v>
      </c>
      <c r="DJ172" s="62">
        <v>0.77</v>
      </c>
      <c r="DK172" s="62">
        <v>1</v>
      </c>
      <c r="DL172" s="62">
        <v>0.79</v>
      </c>
      <c r="DM172" s="62" t="s">
        <v>282</v>
      </c>
      <c r="DN172" s="62">
        <v>0.97</v>
      </c>
      <c r="DO172" s="62">
        <v>0.97</v>
      </c>
      <c r="DP172" s="62">
        <v>0.82</v>
      </c>
      <c r="DQ172" s="62">
        <v>0.88</v>
      </c>
      <c r="DR172" s="62">
        <v>0.94</v>
      </c>
      <c r="DS172" s="62">
        <v>0.95</v>
      </c>
      <c r="DT172" s="62">
        <v>0.98</v>
      </c>
      <c r="DU172" s="62">
        <v>0.6</v>
      </c>
      <c r="DV172" s="62">
        <v>0.9</v>
      </c>
      <c r="DW172" s="62">
        <v>0.86</v>
      </c>
      <c r="DX172" s="62">
        <v>0.88</v>
      </c>
      <c r="DY172" s="62">
        <v>0.8</v>
      </c>
      <c r="DZ172" s="62">
        <v>0.93</v>
      </c>
      <c r="EA172" s="62">
        <v>0.66</v>
      </c>
      <c r="EB172" s="62">
        <v>0.82</v>
      </c>
      <c r="EC172" s="62">
        <v>0.81</v>
      </c>
      <c r="ED172" s="62">
        <v>0.93</v>
      </c>
      <c r="EE172" s="62">
        <v>0.92</v>
      </c>
      <c r="EF172" s="62">
        <v>0.73</v>
      </c>
      <c r="EG172" s="62">
        <v>0.94</v>
      </c>
      <c r="EH172" s="62">
        <v>0.86</v>
      </c>
      <c r="EI172" s="62">
        <v>0.91</v>
      </c>
      <c r="EJ172" s="62">
        <v>0.83</v>
      </c>
      <c r="EK172" s="62">
        <v>0.98</v>
      </c>
      <c r="EL172" s="62">
        <v>0.85</v>
      </c>
      <c r="EM172" s="62">
        <v>0.88</v>
      </c>
      <c r="EN172" s="62">
        <v>0.91</v>
      </c>
      <c r="EO172" s="62">
        <v>0.97</v>
      </c>
      <c r="EP172" s="62">
        <v>0.79</v>
      </c>
      <c r="EQ172" s="62">
        <v>0.85</v>
      </c>
      <c r="ER172" s="62">
        <v>0.84</v>
      </c>
      <c r="ES172" s="62">
        <v>0.81</v>
      </c>
      <c r="ET172" s="62">
        <v>0.89</v>
      </c>
      <c r="EU172" s="62">
        <v>0.93</v>
      </c>
      <c r="EV172" s="62">
        <v>0.98</v>
      </c>
      <c r="EW172" s="62">
        <v>0.86</v>
      </c>
      <c r="EX172" s="62">
        <v>0.87</v>
      </c>
      <c r="EY172" s="62">
        <v>1</v>
      </c>
      <c r="EZ172" s="62">
        <v>0.89</v>
      </c>
      <c r="FA172" s="62">
        <v>0.96</v>
      </c>
      <c r="FB172" s="62">
        <v>0.88</v>
      </c>
      <c r="FC172" s="62">
        <v>0.81</v>
      </c>
      <c r="FD172" s="62">
        <v>0.91</v>
      </c>
      <c r="FE172" s="62">
        <v>0.93</v>
      </c>
      <c r="FF172" s="62">
        <v>0.94</v>
      </c>
      <c r="FG172" s="62">
        <v>0.9</v>
      </c>
      <c r="FH172" s="62">
        <v>0.89</v>
      </c>
      <c r="FI172" s="62">
        <v>0.9</v>
      </c>
    </row>
    <row r="173" spans="1:165" x14ac:dyDescent="0.25">
      <c r="A173">
        <v>4</v>
      </c>
      <c r="B173" t="s">
        <v>44</v>
      </c>
      <c r="C173" s="62">
        <v>0.85</v>
      </c>
      <c r="D173" s="62">
        <v>0.87</v>
      </c>
      <c r="E173" s="62">
        <v>0.89</v>
      </c>
      <c r="F173" s="62">
        <v>0.91</v>
      </c>
      <c r="G173" s="62">
        <v>0.76</v>
      </c>
      <c r="H173" s="62">
        <v>0.83</v>
      </c>
      <c r="I173" s="62">
        <v>0.89</v>
      </c>
      <c r="J173" s="62">
        <v>0.84</v>
      </c>
      <c r="K173" s="62">
        <v>0.85</v>
      </c>
      <c r="L173" s="62">
        <v>0.87</v>
      </c>
      <c r="M173" s="62">
        <v>0.88</v>
      </c>
      <c r="N173" s="62" t="s">
        <v>282</v>
      </c>
      <c r="O173" s="62">
        <v>0.73</v>
      </c>
      <c r="P173" s="62">
        <v>0.86</v>
      </c>
      <c r="Q173" s="62">
        <v>0.94</v>
      </c>
      <c r="R173" s="62">
        <v>0.86</v>
      </c>
      <c r="S173" s="62">
        <v>0.97</v>
      </c>
      <c r="T173" s="62">
        <v>1</v>
      </c>
      <c r="U173" s="62">
        <v>0.83</v>
      </c>
      <c r="V173" s="62">
        <v>0.88</v>
      </c>
      <c r="W173" s="62">
        <v>0.96</v>
      </c>
      <c r="X173" s="62">
        <v>0.78</v>
      </c>
      <c r="Y173" s="62">
        <v>0.96</v>
      </c>
      <c r="Z173" s="62">
        <v>1</v>
      </c>
      <c r="AA173" s="62">
        <v>1</v>
      </c>
      <c r="AB173" s="62">
        <v>1</v>
      </c>
      <c r="AC173" s="62">
        <v>0.81</v>
      </c>
      <c r="AD173" s="62">
        <v>0.97</v>
      </c>
      <c r="AE173" s="62">
        <v>0.88</v>
      </c>
      <c r="AF173" s="62">
        <v>0.79</v>
      </c>
      <c r="AG173" s="62">
        <v>0.94</v>
      </c>
      <c r="AH173" s="62">
        <v>0.92</v>
      </c>
      <c r="AI173" s="62">
        <v>0.97</v>
      </c>
      <c r="AJ173" s="62">
        <v>0.97</v>
      </c>
      <c r="AK173" s="62">
        <v>0.87</v>
      </c>
      <c r="AL173" s="62">
        <v>0.82</v>
      </c>
      <c r="AM173" s="62">
        <v>0.96</v>
      </c>
      <c r="AN173" s="62">
        <v>0.97</v>
      </c>
      <c r="AO173" s="62">
        <v>0.8</v>
      </c>
      <c r="AP173" s="62" t="s">
        <v>73</v>
      </c>
      <c r="AQ173" s="62">
        <v>0.91</v>
      </c>
      <c r="AR173" s="62">
        <v>0.83</v>
      </c>
      <c r="AS173" s="62">
        <v>0.83</v>
      </c>
      <c r="AT173" s="62">
        <v>0.97</v>
      </c>
      <c r="AU173" s="62">
        <v>0.84</v>
      </c>
      <c r="AV173" s="62">
        <v>0.79</v>
      </c>
      <c r="AW173" s="62">
        <v>0.92</v>
      </c>
      <c r="AX173" s="62">
        <v>0.84</v>
      </c>
      <c r="AY173" s="62">
        <v>0.76</v>
      </c>
      <c r="AZ173" s="62">
        <v>0.79</v>
      </c>
      <c r="BA173" s="62">
        <v>0.86</v>
      </c>
      <c r="BB173" s="62">
        <v>0.74</v>
      </c>
      <c r="BC173" s="62">
        <v>0.83</v>
      </c>
      <c r="BD173" s="62">
        <v>0.81</v>
      </c>
      <c r="BE173" s="62">
        <v>0.91</v>
      </c>
      <c r="BF173" s="62">
        <v>0.84</v>
      </c>
      <c r="BG173" s="62">
        <v>0.89</v>
      </c>
      <c r="BH173" s="62">
        <v>0.88</v>
      </c>
      <c r="BI173" s="62">
        <v>0.78</v>
      </c>
      <c r="BJ173" s="62">
        <v>0.95</v>
      </c>
      <c r="BK173" s="62">
        <v>0.8</v>
      </c>
      <c r="BL173" s="62">
        <v>0.78</v>
      </c>
      <c r="BM173" s="62">
        <v>0.84</v>
      </c>
      <c r="BN173" s="62">
        <v>0.94</v>
      </c>
      <c r="BO173" s="62">
        <v>0.8</v>
      </c>
      <c r="BP173" s="62">
        <v>0.83</v>
      </c>
      <c r="BQ173" s="62">
        <v>0.82</v>
      </c>
      <c r="BR173" s="62">
        <v>0.9</v>
      </c>
      <c r="BS173" s="62">
        <v>0.98</v>
      </c>
      <c r="BT173" s="62">
        <v>0.95</v>
      </c>
      <c r="BU173" s="62">
        <v>0.98</v>
      </c>
      <c r="BV173" s="62">
        <v>0.95</v>
      </c>
      <c r="BW173" s="62">
        <v>0.83</v>
      </c>
      <c r="BX173" s="62">
        <v>0.81</v>
      </c>
      <c r="BY173" s="62">
        <v>0.74</v>
      </c>
      <c r="BZ173" s="62">
        <v>0.83</v>
      </c>
      <c r="CA173" s="62">
        <v>0.72</v>
      </c>
      <c r="CB173" s="62">
        <v>0.91</v>
      </c>
      <c r="CC173" s="62">
        <v>0.69</v>
      </c>
      <c r="CD173" s="62">
        <v>0.71</v>
      </c>
      <c r="CE173" s="62" t="s">
        <v>282</v>
      </c>
      <c r="CF173" s="62">
        <v>0.93</v>
      </c>
      <c r="CG173" s="62">
        <v>0.82</v>
      </c>
      <c r="CH173" s="62">
        <v>1</v>
      </c>
      <c r="CI173" s="62">
        <v>0.91</v>
      </c>
      <c r="CJ173" s="62">
        <v>0.63</v>
      </c>
      <c r="CK173" s="62">
        <v>0.6</v>
      </c>
      <c r="CL173" s="62">
        <v>0.92</v>
      </c>
      <c r="CM173" s="62">
        <v>0.87</v>
      </c>
      <c r="CN173" s="62">
        <v>0.88</v>
      </c>
      <c r="CO173" s="62">
        <v>0.87</v>
      </c>
      <c r="CP173" s="62">
        <v>0.9</v>
      </c>
      <c r="CQ173" s="62">
        <v>1</v>
      </c>
      <c r="CR173" s="62">
        <v>0.85</v>
      </c>
      <c r="CS173" s="62">
        <v>1</v>
      </c>
      <c r="CT173" s="62">
        <v>1</v>
      </c>
      <c r="CU173" s="62">
        <v>0.96</v>
      </c>
      <c r="CV173" s="62">
        <v>0.75</v>
      </c>
      <c r="CW173" s="62">
        <v>0.89</v>
      </c>
      <c r="CX173" s="62">
        <v>0.88</v>
      </c>
      <c r="CY173" s="62">
        <v>0.95</v>
      </c>
      <c r="CZ173" s="62">
        <v>0.88</v>
      </c>
      <c r="DA173" s="62">
        <v>0.93</v>
      </c>
      <c r="DB173" s="62">
        <v>1</v>
      </c>
      <c r="DC173" s="62">
        <v>0.63</v>
      </c>
      <c r="DD173" s="62">
        <v>0.72</v>
      </c>
      <c r="DE173" s="62">
        <v>0.8</v>
      </c>
      <c r="DF173" s="62">
        <v>0.82</v>
      </c>
      <c r="DG173" s="62">
        <v>0.8</v>
      </c>
      <c r="DH173" s="62">
        <v>0.82</v>
      </c>
      <c r="DI173" s="62">
        <v>0.53</v>
      </c>
      <c r="DJ173" s="62">
        <v>0.77</v>
      </c>
      <c r="DK173" s="62">
        <v>1</v>
      </c>
      <c r="DL173" s="62">
        <v>0.77</v>
      </c>
      <c r="DM173" s="62" t="s">
        <v>282</v>
      </c>
      <c r="DN173" s="62">
        <v>0.96</v>
      </c>
      <c r="DO173" s="62">
        <v>0.85</v>
      </c>
      <c r="DP173" s="62">
        <v>0.81</v>
      </c>
      <c r="DQ173" s="62">
        <v>0.81</v>
      </c>
      <c r="DR173" s="62">
        <v>0.94</v>
      </c>
      <c r="DS173" s="62">
        <v>0.95</v>
      </c>
      <c r="DT173" s="62">
        <v>0.98</v>
      </c>
      <c r="DU173" s="62">
        <v>0.47</v>
      </c>
      <c r="DV173" s="62">
        <v>0.87</v>
      </c>
      <c r="DW173" s="62">
        <v>0.79</v>
      </c>
      <c r="DX173" s="62">
        <v>0.84</v>
      </c>
      <c r="DY173" s="62">
        <v>0.77</v>
      </c>
      <c r="DZ173" s="62">
        <v>0.9</v>
      </c>
      <c r="EA173" s="62">
        <v>0.64</v>
      </c>
      <c r="EB173" s="62">
        <v>0.8</v>
      </c>
      <c r="EC173" s="62">
        <v>0.8</v>
      </c>
      <c r="ED173" s="62">
        <v>0.93</v>
      </c>
      <c r="EE173" s="62">
        <v>0.91</v>
      </c>
      <c r="EF173" s="62">
        <v>0.71</v>
      </c>
      <c r="EG173" s="62">
        <v>0.94</v>
      </c>
      <c r="EH173" s="62">
        <v>0.86</v>
      </c>
      <c r="EI173" s="62">
        <v>0.88</v>
      </c>
      <c r="EJ173" s="62">
        <v>0.81</v>
      </c>
      <c r="EK173" s="62">
        <v>0.98</v>
      </c>
      <c r="EL173" s="62">
        <v>0.81</v>
      </c>
      <c r="EM173" s="62">
        <v>0.88</v>
      </c>
      <c r="EN173" s="62">
        <v>0.88</v>
      </c>
      <c r="EO173" s="62">
        <v>0.96</v>
      </c>
      <c r="EP173" s="62">
        <v>0.76</v>
      </c>
      <c r="EQ173" s="62">
        <v>0.85</v>
      </c>
      <c r="ER173" s="62">
        <v>0.84</v>
      </c>
      <c r="ES173" s="62">
        <v>0.81</v>
      </c>
      <c r="ET173" s="62">
        <v>0.88</v>
      </c>
      <c r="EU173" s="62">
        <v>0.93</v>
      </c>
      <c r="EV173" s="62">
        <v>0.98</v>
      </c>
      <c r="EW173" s="62">
        <v>0.84</v>
      </c>
      <c r="EX173" s="62">
        <v>0.86</v>
      </c>
      <c r="EY173" s="62">
        <v>1</v>
      </c>
      <c r="EZ173" s="62">
        <v>0.88</v>
      </c>
      <c r="FA173" s="62">
        <v>0.94</v>
      </c>
      <c r="FB173" s="62">
        <v>0.88</v>
      </c>
      <c r="FC173" s="62">
        <v>0.81</v>
      </c>
      <c r="FD173" s="62">
        <v>0.85</v>
      </c>
      <c r="FE173" s="62">
        <v>0.93</v>
      </c>
      <c r="FF173" s="62">
        <v>0.93</v>
      </c>
      <c r="FG173" s="62">
        <v>0.88</v>
      </c>
      <c r="FH173" s="62">
        <v>0.89</v>
      </c>
      <c r="FI173" s="62">
        <v>0.89</v>
      </c>
    </row>
    <row r="174" spans="1:165" x14ac:dyDescent="0.25">
      <c r="A174">
        <v>5</v>
      </c>
      <c r="B174" t="s">
        <v>45</v>
      </c>
      <c r="C174" s="62">
        <v>0.28999999999999998</v>
      </c>
      <c r="D174" s="62">
        <v>0.35</v>
      </c>
      <c r="E174" s="62">
        <v>0.25</v>
      </c>
      <c r="F174" s="62">
        <v>0.3</v>
      </c>
      <c r="G174" s="62">
        <v>0.26</v>
      </c>
      <c r="H174" s="62">
        <v>0.27</v>
      </c>
      <c r="I174" s="62">
        <v>0.25</v>
      </c>
      <c r="J174" s="62">
        <v>0.28000000000000003</v>
      </c>
      <c r="K174" s="62">
        <v>0.38</v>
      </c>
      <c r="L174" s="62">
        <v>0.24</v>
      </c>
      <c r="M174" s="62">
        <v>0.31</v>
      </c>
      <c r="N174" s="62" t="s">
        <v>282</v>
      </c>
      <c r="O174" s="62">
        <v>0.36</v>
      </c>
      <c r="P174" s="62" t="s">
        <v>73</v>
      </c>
      <c r="Q174" s="62">
        <v>0.66</v>
      </c>
      <c r="R174" s="62">
        <v>0.56999999999999995</v>
      </c>
      <c r="S174" s="62">
        <v>0.38</v>
      </c>
      <c r="T174" s="62">
        <v>0</v>
      </c>
      <c r="U174" s="62">
        <v>0.5</v>
      </c>
      <c r="V174" s="62">
        <v>0.24</v>
      </c>
      <c r="W174" s="62">
        <v>0.17</v>
      </c>
      <c r="X174" s="62">
        <v>0.17</v>
      </c>
      <c r="Y174" s="62">
        <v>0.19</v>
      </c>
      <c r="Z174" s="62">
        <v>0.5</v>
      </c>
      <c r="AA174" s="62">
        <v>0</v>
      </c>
      <c r="AB174" s="62">
        <v>0.16</v>
      </c>
      <c r="AC174" s="62">
        <v>0.33</v>
      </c>
      <c r="AD174" s="62">
        <v>0.14000000000000001</v>
      </c>
      <c r="AE174" s="62">
        <v>0.4</v>
      </c>
      <c r="AF174" s="62">
        <v>0.37</v>
      </c>
      <c r="AG174" s="62">
        <v>0.14000000000000001</v>
      </c>
      <c r="AH174" s="62">
        <v>0.08</v>
      </c>
      <c r="AI174" s="62">
        <v>0.15</v>
      </c>
      <c r="AJ174" s="62">
        <v>0.22</v>
      </c>
      <c r="AK174" s="62">
        <v>0.43</v>
      </c>
      <c r="AL174" s="62">
        <v>0.16</v>
      </c>
      <c r="AM174" s="62">
        <v>0.31</v>
      </c>
      <c r="AN174" s="62">
        <v>0.35</v>
      </c>
      <c r="AO174" s="62">
        <v>0.37</v>
      </c>
      <c r="AP174" s="62" t="s">
        <v>73</v>
      </c>
      <c r="AQ174" s="62">
        <v>0.21</v>
      </c>
      <c r="AR174" s="62">
        <v>0.46</v>
      </c>
      <c r="AS174" s="62">
        <v>0.32</v>
      </c>
      <c r="AT174" s="62">
        <v>0.13</v>
      </c>
      <c r="AU174" s="62">
        <v>0.15</v>
      </c>
      <c r="AV174" s="62">
        <v>0.24</v>
      </c>
      <c r="AW174" s="62">
        <v>0.61</v>
      </c>
      <c r="AX174" s="62" t="s">
        <v>73</v>
      </c>
      <c r="AY174" s="62">
        <v>0.27</v>
      </c>
      <c r="AZ174" s="62">
        <v>0.17</v>
      </c>
      <c r="BA174" s="62">
        <v>0.3</v>
      </c>
      <c r="BB174" s="62">
        <v>0.14000000000000001</v>
      </c>
      <c r="BC174" s="62">
        <v>0.2</v>
      </c>
      <c r="BD174" s="62">
        <v>0.09</v>
      </c>
      <c r="BE174" s="62">
        <v>0.39</v>
      </c>
      <c r="BF174" s="62">
        <v>0.18</v>
      </c>
      <c r="BG174" s="62">
        <v>0.11</v>
      </c>
      <c r="BH174" s="62">
        <v>0.8</v>
      </c>
      <c r="BI174" s="62">
        <v>0.23</v>
      </c>
      <c r="BJ174" s="62">
        <v>0</v>
      </c>
      <c r="BK174" s="62">
        <v>0.18</v>
      </c>
      <c r="BL174" s="62">
        <v>0.37</v>
      </c>
      <c r="BM174" s="62">
        <v>0.34</v>
      </c>
      <c r="BN174" s="62">
        <v>0.86</v>
      </c>
      <c r="BO174" s="62">
        <v>0.28000000000000003</v>
      </c>
      <c r="BP174" s="62">
        <v>0.15</v>
      </c>
      <c r="BQ174" s="62">
        <v>0.24</v>
      </c>
      <c r="BR174" s="62">
        <v>0.34</v>
      </c>
      <c r="BS174" s="62">
        <v>0.38</v>
      </c>
      <c r="BT174" s="62">
        <v>0.48</v>
      </c>
      <c r="BU174" s="62">
        <v>0</v>
      </c>
      <c r="BV174" s="62" t="s">
        <v>73</v>
      </c>
      <c r="BW174" s="62">
        <v>0.49</v>
      </c>
      <c r="BX174" s="62">
        <v>0.06</v>
      </c>
      <c r="BY174" s="62">
        <v>0.33</v>
      </c>
      <c r="BZ174" s="62">
        <v>0.24</v>
      </c>
      <c r="CA174" s="62">
        <v>0.15</v>
      </c>
      <c r="CB174" s="62">
        <v>0.28999999999999998</v>
      </c>
      <c r="CC174" s="62">
        <v>0.47</v>
      </c>
      <c r="CD174" s="62">
        <v>0.15</v>
      </c>
      <c r="CE174" s="62" t="s">
        <v>282</v>
      </c>
      <c r="CF174" s="62">
        <v>0.28000000000000003</v>
      </c>
      <c r="CG174" s="62">
        <v>0.39</v>
      </c>
      <c r="CH174" s="62">
        <v>0.36</v>
      </c>
      <c r="CI174" s="62">
        <v>0.43</v>
      </c>
      <c r="CJ174" s="62">
        <v>0</v>
      </c>
      <c r="CK174" s="62">
        <v>0.1</v>
      </c>
      <c r="CL174" s="62">
        <v>0</v>
      </c>
      <c r="CM174" s="62">
        <v>0.09</v>
      </c>
      <c r="CN174" s="62">
        <v>0.4</v>
      </c>
      <c r="CO174" s="62">
        <v>0.26</v>
      </c>
      <c r="CP174" s="62">
        <v>0.63</v>
      </c>
      <c r="CQ174" s="62">
        <v>0.47</v>
      </c>
      <c r="CR174" s="62">
        <v>0.26</v>
      </c>
      <c r="CS174" s="62">
        <v>0</v>
      </c>
      <c r="CT174" s="62">
        <v>0.47</v>
      </c>
      <c r="CU174" s="62">
        <v>0.46</v>
      </c>
      <c r="CV174" s="62">
        <v>0.16</v>
      </c>
      <c r="CW174" s="62">
        <v>0.16</v>
      </c>
      <c r="CX174" s="62">
        <v>0.13</v>
      </c>
      <c r="CY174" s="62">
        <v>0.42</v>
      </c>
      <c r="CZ174" s="62">
        <v>0.19</v>
      </c>
      <c r="DA174" s="62">
        <v>0.28999999999999998</v>
      </c>
      <c r="DB174" s="62">
        <v>0.3</v>
      </c>
      <c r="DC174" s="62">
        <v>0.32</v>
      </c>
      <c r="DD174" s="62">
        <v>0.47</v>
      </c>
      <c r="DE174" s="62">
        <v>0.48</v>
      </c>
      <c r="DF174" s="62">
        <v>0.28999999999999998</v>
      </c>
      <c r="DG174" s="62">
        <v>0.54</v>
      </c>
      <c r="DH174" s="62">
        <v>0.37</v>
      </c>
      <c r="DI174" s="62">
        <v>0.37</v>
      </c>
      <c r="DJ174" s="62">
        <v>0.28000000000000003</v>
      </c>
      <c r="DK174" s="62">
        <v>0.12</v>
      </c>
      <c r="DL174" s="62">
        <v>0.23</v>
      </c>
      <c r="DM174" s="62" t="s">
        <v>282</v>
      </c>
      <c r="DN174" s="62">
        <v>0.2</v>
      </c>
      <c r="DO174" s="62">
        <v>0.42</v>
      </c>
      <c r="DP174" s="62">
        <v>0.44</v>
      </c>
      <c r="DQ174" s="62">
        <v>0.42</v>
      </c>
      <c r="DR174" s="62">
        <v>0</v>
      </c>
      <c r="DS174" s="62" t="s">
        <v>73</v>
      </c>
      <c r="DT174" s="62">
        <v>0.09</v>
      </c>
      <c r="DU174" s="62" t="s">
        <v>73</v>
      </c>
      <c r="DV174" s="62">
        <v>0.13</v>
      </c>
      <c r="DW174" s="62">
        <v>0.28999999999999998</v>
      </c>
      <c r="DX174" s="62">
        <v>0.18</v>
      </c>
      <c r="DY174" s="62">
        <v>0.2</v>
      </c>
      <c r="DZ174" s="62">
        <v>0.53</v>
      </c>
      <c r="EA174" s="62">
        <v>0.24</v>
      </c>
      <c r="EB174" s="62">
        <v>0.35</v>
      </c>
      <c r="EC174" s="62">
        <v>0.5</v>
      </c>
      <c r="ED174" s="62">
        <v>0.39</v>
      </c>
      <c r="EE174" s="62">
        <v>0.2</v>
      </c>
      <c r="EF174" s="62">
        <v>0.27</v>
      </c>
      <c r="EG174" s="62">
        <v>0.13</v>
      </c>
      <c r="EH174" s="62">
        <v>0.17</v>
      </c>
      <c r="EI174" s="62">
        <v>0.12</v>
      </c>
      <c r="EJ174" s="62">
        <v>0.23</v>
      </c>
      <c r="EK174" s="62">
        <v>0.14000000000000001</v>
      </c>
      <c r="EL174" s="62">
        <v>0.28000000000000003</v>
      </c>
      <c r="EM174" s="62">
        <v>0.19</v>
      </c>
      <c r="EN174" s="62">
        <v>0.56000000000000005</v>
      </c>
      <c r="EO174" s="62">
        <v>0.05</v>
      </c>
      <c r="EP174" s="62">
        <v>0.14000000000000001</v>
      </c>
      <c r="EQ174" s="62">
        <v>7.0000000000000007E-2</v>
      </c>
      <c r="ER174" s="62">
        <v>0.51</v>
      </c>
      <c r="ES174" s="62">
        <v>0.21</v>
      </c>
      <c r="ET174" s="62">
        <v>0.34</v>
      </c>
      <c r="EU174" s="62">
        <v>0.46</v>
      </c>
      <c r="EV174" s="62" t="s">
        <v>73</v>
      </c>
      <c r="EW174" s="62">
        <v>0.41</v>
      </c>
      <c r="EX174" s="62">
        <v>0.62</v>
      </c>
      <c r="EY174" s="62" t="s">
        <v>73</v>
      </c>
      <c r="EZ174" s="62">
        <v>0.39</v>
      </c>
      <c r="FA174" s="62">
        <v>0.38</v>
      </c>
      <c r="FB174" s="62">
        <v>0.28000000000000003</v>
      </c>
      <c r="FC174" s="62">
        <v>0.11</v>
      </c>
      <c r="FD174" s="62">
        <v>0.23</v>
      </c>
      <c r="FE174" s="62">
        <v>0.36</v>
      </c>
      <c r="FF174" s="62">
        <v>0.41</v>
      </c>
      <c r="FG174" s="62">
        <v>0.41</v>
      </c>
      <c r="FH174" s="62">
        <v>0.19</v>
      </c>
      <c r="FI174" s="62">
        <v>0.31</v>
      </c>
    </row>
    <row r="175" spans="1:165" x14ac:dyDescent="0.25">
      <c r="A175">
        <v>6</v>
      </c>
      <c r="B175" t="s">
        <v>46</v>
      </c>
      <c r="C175" s="62" t="s">
        <v>74</v>
      </c>
      <c r="D175" s="62" t="s">
        <v>73</v>
      </c>
      <c r="E175" s="62">
        <v>0</v>
      </c>
      <c r="F175" s="62">
        <v>0</v>
      </c>
      <c r="G175" s="62">
        <v>0</v>
      </c>
      <c r="H175" s="62" t="s">
        <v>73</v>
      </c>
      <c r="I175" s="62" t="s">
        <v>73</v>
      </c>
      <c r="J175" s="62" t="s">
        <v>74</v>
      </c>
      <c r="K175" s="62" t="s">
        <v>73</v>
      </c>
      <c r="L175" s="62" t="s">
        <v>73</v>
      </c>
      <c r="M175" s="62">
        <v>0</v>
      </c>
      <c r="N175" s="62" t="s">
        <v>282</v>
      </c>
      <c r="O175" s="62">
        <v>0</v>
      </c>
      <c r="P175" s="62">
        <v>0</v>
      </c>
      <c r="Q175" s="62">
        <v>0</v>
      </c>
      <c r="R175" s="62">
        <v>0</v>
      </c>
      <c r="S175" s="62">
        <v>0</v>
      </c>
      <c r="T175" s="62">
        <v>0</v>
      </c>
      <c r="U175" s="62">
        <v>0</v>
      </c>
      <c r="V175" s="62">
        <v>0</v>
      </c>
      <c r="W175" s="62">
        <v>0</v>
      </c>
      <c r="X175" s="62">
        <v>0</v>
      </c>
      <c r="Y175" s="62">
        <v>0</v>
      </c>
      <c r="Z175" s="62">
        <v>0</v>
      </c>
      <c r="AA175" s="62">
        <v>0</v>
      </c>
      <c r="AB175" s="62">
        <v>0</v>
      </c>
      <c r="AC175" s="62">
        <v>0</v>
      </c>
      <c r="AD175" s="62">
        <v>0</v>
      </c>
      <c r="AE175" s="62">
        <v>0</v>
      </c>
      <c r="AF175" s="62">
        <v>0</v>
      </c>
      <c r="AG175" s="62">
        <v>0</v>
      </c>
      <c r="AH175" s="62">
        <v>0</v>
      </c>
      <c r="AI175" s="62">
        <v>0</v>
      </c>
      <c r="AJ175" s="62">
        <v>0</v>
      </c>
      <c r="AK175" s="62">
        <v>0</v>
      </c>
      <c r="AL175" s="62">
        <v>0</v>
      </c>
      <c r="AM175" s="62">
        <v>0</v>
      </c>
      <c r="AN175" s="62">
        <v>0</v>
      </c>
      <c r="AO175" s="62">
        <v>0</v>
      </c>
      <c r="AP175" s="62" t="s">
        <v>73</v>
      </c>
      <c r="AQ175" s="62">
        <v>0</v>
      </c>
      <c r="AR175" s="62">
        <v>0</v>
      </c>
      <c r="AS175" s="62" t="s">
        <v>73</v>
      </c>
      <c r="AT175" s="62">
        <v>0</v>
      </c>
      <c r="AU175" s="62">
        <v>0</v>
      </c>
      <c r="AV175" s="62">
        <v>0</v>
      </c>
      <c r="AW175" s="62">
        <v>0</v>
      </c>
      <c r="AX175" s="62">
        <v>0</v>
      </c>
      <c r="AY175" s="62">
        <v>0</v>
      </c>
      <c r="AZ175" s="62">
        <v>0</v>
      </c>
      <c r="BA175" s="62">
        <v>0</v>
      </c>
      <c r="BB175" s="62">
        <v>0</v>
      </c>
      <c r="BC175" s="62">
        <v>0</v>
      </c>
      <c r="BD175" s="62">
        <v>0</v>
      </c>
      <c r="BE175" s="62">
        <v>0</v>
      </c>
      <c r="BF175" s="62">
        <v>0</v>
      </c>
      <c r="BG175" s="62">
        <v>0</v>
      </c>
      <c r="BH175" s="62">
        <v>0</v>
      </c>
      <c r="BI175" s="62">
        <v>0</v>
      </c>
      <c r="BJ175" s="62">
        <v>0</v>
      </c>
      <c r="BK175" s="62">
        <v>0</v>
      </c>
      <c r="BL175" s="62">
        <v>0</v>
      </c>
      <c r="BM175" s="62">
        <v>0</v>
      </c>
      <c r="BN175" s="62">
        <v>0</v>
      </c>
      <c r="BO175" s="62">
        <v>0</v>
      </c>
      <c r="BP175" s="62">
        <v>0</v>
      </c>
      <c r="BQ175" s="62">
        <v>0</v>
      </c>
      <c r="BR175" s="62">
        <v>0</v>
      </c>
      <c r="BS175" s="62">
        <v>0</v>
      </c>
      <c r="BT175" s="62">
        <v>0</v>
      </c>
      <c r="BU175" s="62">
        <v>0</v>
      </c>
      <c r="BV175" s="62">
        <v>0</v>
      </c>
      <c r="BW175" s="62">
        <v>0</v>
      </c>
      <c r="BX175" s="62">
        <v>0</v>
      </c>
      <c r="BY175" s="62">
        <v>0</v>
      </c>
      <c r="BZ175" s="62">
        <v>0</v>
      </c>
      <c r="CA175" s="62">
        <v>0</v>
      </c>
      <c r="CB175" s="62">
        <v>0</v>
      </c>
      <c r="CC175" s="62">
        <v>0</v>
      </c>
      <c r="CD175" s="62">
        <v>0</v>
      </c>
      <c r="CE175" s="62" t="s">
        <v>282</v>
      </c>
      <c r="CF175" s="62">
        <v>0</v>
      </c>
      <c r="CG175" s="62" t="s">
        <v>73</v>
      </c>
      <c r="CH175" s="62">
        <v>0</v>
      </c>
      <c r="CI175" s="62">
        <v>0</v>
      </c>
      <c r="CJ175" s="62">
        <v>0</v>
      </c>
      <c r="CK175" s="62">
        <v>0</v>
      </c>
      <c r="CL175" s="62">
        <v>0</v>
      </c>
      <c r="CM175" s="62">
        <v>0</v>
      </c>
      <c r="CN175" s="62">
        <v>0</v>
      </c>
      <c r="CO175" s="62">
        <v>0</v>
      </c>
      <c r="CP175" s="62">
        <v>0</v>
      </c>
      <c r="CQ175" s="62">
        <v>0</v>
      </c>
      <c r="CR175" s="62">
        <v>0</v>
      </c>
      <c r="CS175" s="62">
        <v>0</v>
      </c>
      <c r="CT175" s="62">
        <v>0</v>
      </c>
      <c r="CU175" s="62">
        <v>0</v>
      </c>
      <c r="CV175" s="62">
        <v>0</v>
      </c>
      <c r="CW175" s="62">
        <v>0</v>
      </c>
      <c r="CX175" s="62">
        <v>0</v>
      </c>
      <c r="CY175" s="62">
        <v>0</v>
      </c>
      <c r="CZ175" s="62">
        <v>0</v>
      </c>
      <c r="DA175" s="62">
        <v>0</v>
      </c>
      <c r="DB175" s="62">
        <v>0</v>
      </c>
      <c r="DC175" s="62">
        <v>0</v>
      </c>
      <c r="DD175" s="62">
        <v>0</v>
      </c>
      <c r="DE175" s="62">
        <v>0</v>
      </c>
      <c r="DF175" s="62">
        <v>0</v>
      </c>
      <c r="DG175" s="62">
        <v>0</v>
      </c>
      <c r="DH175" s="62" t="s">
        <v>73</v>
      </c>
      <c r="DI175" s="62">
        <v>0</v>
      </c>
      <c r="DJ175" s="62">
        <v>0</v>
      </c>
      <c r="DK175" s="62">
        <v>0</v>
      </c>
      <c r="DL175" s="62">
        <v>0</v>
      </c>
      <c r="DM175" s="62" t="s">
        <v>282</v>
      </c>
      <c r="DN175" s="62">
        <v>0</v>
      </c>
      <c r="DO175" s="62">
        <v>0</v>
      </c>
      <c r="DP175" s="62">
        <v>0</v>
      </c>
      <c r="DQ175" s="62">
        <v>0</v>
      </c>
      <c r="DR175" s="62">
        <v>0</v>
      </c>
      <c r="DS175" s="62">
        <v>0</v>
      </c>
      <c r="DT175" s="62">
        <v>0</v>
      </c>
      <c r="DU175" s="62">
        <v>0</v>
      </c>
      <c r="DV175" s="62">
        <v>0</v>
      </c>
      <c r="DW175" s="62">
        <v>0</v>
      </c>
      <c r="DX175" s="62">
        <v>0</v>
      </c>
      <c r="DY175" s="62">
        <v>0</v>
      </c>
      <c r="DZ175" s="62">
        <v>0</v>
      </c>
      <c r="EA175" s="62" t="s">
        <v>73</v>
      </c>
      <c r="EB175" s="62">
        <v>0</v>
      </c>
      <c r="EC175" s="62">
        <v>0</v>
      </c>
      <c r="ED175" s="62">
        <v>0</v>
      </c>
      <c r="EE175" s="62">
        <v>0</v>
      </c>
      <c r="EF175" s="62" t="s">
        <v>73</v>
      </c>
      <c r="EG175" s="62">
        <v>0</v>
      </c>
      <c r="EH175" s="62">
        <v>0</v>
      </c>
      <c r="EI175" s="62" t="s">
        <v>73</v>
      </c>
      <c r="EJ175" s="62">
        <v>0</v>
      </c>
      <c r="EK175" s="62">
        <v>0</v>
      </c>
      <c r="EL175" s="62">
        <v>0</v>
      </c>
      <c r="EM175" s="62">
        <v>0</v>
      </c>
      <c r="EN175" s="62">
        <v>0</v>
      </c>
      <c r="EO175" s="62">
        <v>0</v>
      </c>
      <c r="EP175" s="62">
        <v>0</v>
      </c>
      <c r="EQ175" s="62">
        <v>0</v>
      </c>
      <c r="ER175" s="62">
        <v>0</v>
      </c>
      <c r="ES175" s="62">
        <v>0</v>
      </c>
      <c r="ET175" s="62">
        <v>0</v>
      </c>
      <c r="EU175" s="62">
        <v>0</v>
      </c>
      <c r="EV175" s="62">
        <v>0</v>
      </c>
      <c r="EW175" s="62">
        <v>0</v>
      </c>
      <c r="EX175" s="62">
        <v>0</v>
      </c>
      <c r="EY175" s="62" t="s">
        <v>73</v>
      </c>
      <c r="EZ175" s="62">
        <v>0</v>
      </c>
      <c r="FA175" s="62">
        <v>0</v>
      </c>
      <c r="FB175" s="62">
        <v>0</v>
      </c>
      <c r="FC175" s="62">
        <v>0</v>
      </c>
      <c r="FD175" s="62" t="s">
        <v>73</v>
      </c>
      <c r="FE175" s="62">
        <v>0</v>
      </c>
      <c r="FF175" s="62">
        <v>0</v>
      </c>
      <c r="FG175" s="62" t="s">
        <v>73</v>
      </c>
      <c r="FH175" s="62">
        <v>0</v>
      </c>
      <c r="FI175" s="62">
        <v>0</v>
      </c>
    </row>
    <row r="176" spans="1:165" x14ac:dyDescent="0.25">
      <c r="A176">
        <v>7</v>
      </c>
      <c r="B176" t="s">
        <v>47</v>
      </c>
      <c r="C176" s="62">
        <v>0.03</v>
      </c>
      <c r="D176" s="62">
        <v>0.02</v>
      </c>
      <c r="E176" s="62">
        <v>0.03</v>
      </c>
      <c r="F176" s="62">
        <v>7.0000000000000007E-2</v>
      </c>
      <c r="G176" s="62">
        <v>0.04</v>
      </c>
      <c r="H176" s="62">
        <v>0.03</v>
      </c>
      <c r="I176" s="62">
        <v>0.01</v>
      </c>
      <c r="J176" s="62">
        <v>0.01</v>
      </c>
      <c r="K176" s="62">
        <v>0.02</v>
      </c>
      <c r="L176" s="62">
        <v>0.03</v>
      </c>
      <c r="M176" s="62">
        <v>0.03</v>
      </c>
      <c r="N176" s="62" t="s">
        <v>282</v>
      </c>
      <c r="O176" s="62">
        <v>0</v>
      </c>
      <c r="P176" s="62">
        <v>0</v>
      </c>
      <c r="Q176" s="62">
        <v>0</v>
      </c>
      <c r="R176" s="62">
        <v>0</v>
      </c>
      <c r="S176" s="62" t="s">
        <v>73</v>
      </c>
      <c r="T176" s="62">
        <v>0</v>
      </c>
      <c r="U176" s="62">
        <v>0</v>
      </c>
      <c r="V176" s="62">
        <v>0</v>
      </c>
      <c r="W176" s="62" t="s">
        <v>73</v>
      </c>
      <c r="X176" s="62" t="s">
        <v>73</v>
      </c>
      <c r="Y176" s="62" t="s">
        <v>73</v>
      </c>
      <c r="Z176" s="62">
        <v>0</v>
      </c>
      <c r="AA176" s="62">
        <v>0</v>
      </c>
      <c r="AB176" s="62">
        <v>0</v>
      </c>
      <c r="AC176" s="62" t="s">
        <v>73</v>
      </c>
      <c r="AD176" s="62">
        <v>0</v>
      </c>
      <c r="AE176" s="62">
        <v>0</v>
      </c>
      <c r="AF176" s="62">
        <v>0</v>
      </c>
      <c r="AG176" s="62">
        <v>0</v>
      </c>
      <c r="AH176" s="62">
        <v>0</v>
      </c>
      <c r="AI176" s="62">
        <v>0.46</v>
      </c>
      <c r="AJ176" s="62">
        <v>0</v>
      </c>
      <c r="AK176" s="62">
        <v>0</v>
      </c>
      <c r="AL176" s="62" t="s">
        <v>73</v>
      </c>
      <c r="AM176" s="62">
        <v>0</v>
      </c>
      <c r="AN176" s="62" t="s">
        <v>73</v>
      </c>
      <c r="AO176" s="62" t="s">
        <v>73</v>
      </c>
      <c r="AP176" s="62" t="s">
        <v>73</v>
      </c>
      <c r="AQ176" s="62">
        <v>0</v>
      </c>
      <c r="AR176" s="62" t="s">
        <v>73</v>
      </c>
      <c r="AS176" s="62">
        <v>0.05</v>
      </c>
      <c r="AT176" s="62" t="s">
        <v>73</v>
      </c>
      <c r="AU176" s="62">
        <v>0.02</v>
      </c>
      <c r="AV176" s="62">
        <v>0.03</v>
      </c>
      <c r="AW176" s="62" t="s">
        <v>73</v>
      </c>
      <c r="AX176" s="62" t="s">
        <v>73</v>
      </c>
      <c r="AY176" s="62">
        <v>0</v>
      </c>
      <c r="AZ176" s="62">
        <v>0</v>
      </c>
      <c r="BA176" s="62">
        <v>7.0000000000000007E-2</v>
      </c>
      <c r="BB176" s="62">
        <v>0.23</v>
      </c>
      <c r="BC176" s="62">
        <v>0.04</v>
      </c>
      <c r="BD176" s="62" t="s">
        <v>73</v>
      </c>
      <c r="BE176" s="62" t="s">
        <v>73</v>
      </c>
      <c r="BF176" s="62">
        <v>0.05</v>
      </c>
      <c r="BG176" s="62">
        <v>0</v>
      </c>
      <c r="BH176" s="62">
        <v>0</v>
      </c>
      <c r="BI176" s="62">
        <v>0</v>
      </c>
      <c r="BJ176" s="62">
        <v>0</v>
      </c>
      <c r="BK176" s="62" t="s">
        <v>73</v>
      </c>
      <c r="BL176" s="62" t="s">
        <v>73</v>
      </c>
      <c r="BM176" s="62">
        <v>0.04</v>
      </c>
      <c r="BN176" s="62">
        <v>0</v>
      </c>
      <c r="BO176" s="62">
        <v>0</v>
      </c>
      <c r="BP176" s="62" t="s">
        <v>73</v>
      </c>
      <c r="BQ176" s="62" t="s">
        <v>73</v>
      </c>
      <c r="BR176" s="62">
        <v>0</v>
      </c>
      <c r="BS176" s="62">
        <v>0.08</v>
      </c>
      <c r="BT176" s="62">
        <v>0.04</v>
      </c>
      <c r="BU176" s="62">
        <v>0</v>
      </c>
      <c r="BV176" s="62" t="s">
        <v>73</v>
      </c>
      <c r="BW176" s="62" t="s">
        <v>73</v>
      </c>
      <c r="BX176" s="62">
        <v>0.03</v>
      </c>
      <c r="BY176" s="62" t="s">
        <v>73</v>
      </c>
      <c r="BZ176" s="62">
        <v>7.0000000000000007E-2</v>
      </c>
      <c r="CA176" s="62">
        <v>0.05</v>
      </c>
      <c r="CB176" s="62">
        <v>0.06</v>
      </c>
      <c r="CC176" s="62">
        <v>7.0000000000000007E-2</v>
      </c>
      <c r="CD176" s="62">
        <v>0.05</v>
      </c>
      <c r="CE176" s="62" t="s">
        <v>282</v>
      </c>
      <c r="CF176" s="62" t="s">
        <v>73</v>
      </c>
      <c r="CG176" s="62" t="s">
        <v>73</v>
      </c>
      <c r="CH176" s="62">
        <v>0</v>
      </c>
      <c r="CI176" s="62">
        <v>0</v>
      </c>
      <c r="CJ176" s="62">
        <v>0</v>
      </c>
      <c r="CK176" s="62" t="s">
        <v>73</v>
      </c>
      <c r="CL176" s="62">
        <v>0</v>
      </c>
      <c r="CM176" s="62">
        <v>0</v>
      </c>
      <c r="CN176" s="62" t="s">
        <v>73</v>
      </c>
      <c r="CO176" s="62" t="s">
        <v>73</v>
      </c>
      <c r="CP176" s="62">
        <v>0</v>
      </c>
      <c r="CQ176" s="62">
        <v>0</v>
      </c>
      <c r="CR176" s="62">
        <v>0.04</v>
      </c>
      <c r="CS176" s="62">
        <v>0</v>
      </c>
      <c r="CT176" s="62">
        <v>0</v>
      </c>
      <c r="CU176" s="62">
        <v>0</v>
      </c>
      <c r="CV176" s="62" t="s">
        <v>73</v>
      </c>
      <c r="CW176" s="62">
        <v>0.04</v>
      </c>
      <c r="CX176" s="62">
        <v>0</v>
      </c>
      <c r="CY176" s="62">
        <v>0</v>
      </c>
      <c r="CZ176" s="62">
        <v>0.06</v>
      </c>
      <c r="DA176" s="62">
        <v>0</v>
      </c>
      <c r="DB176" s="62">
        <v>0</v>
      </c>
      <c r="DC176" s="62">
        <v>0.08</v>
      </c>
      <c r="DD176" s="62">
        <v>0.04</v>
      </c>
      <c r="DE176" s="62" t="s">
        <v>73</v>
      </c>
      <c r="DF176" s="62" t="s">
        <v>73</v>
      </c>
      <c r="DG176" s="62" t="s">
        <v>73</v>
      </c>
      <c r="DH176" s="62">
        <v>0.01</v>
      </c>
      <c r="DI176" s="62">
        <v>0</v>
      </c>
      <c r="DJ176" s="62" t="s">
        <v>73</v>
      </c>
      <c r="DK176" s="62">
        <v>0</v>
      </c>
      <c r="DL176" s="62">
        <v>0.03</v>
      </c>
      <c r="DM176" s="62" t="s">
        <v>282</v>
      </c>
      <c r="DN176" s="62">
        <v>0.04</v>
      </c>
      <c r="DO176" s="62" t="s">
        <v>73</v>
      </c>
      <c r="DP176" s="62">
        <v>0</v>
      </c>
      <c r="DQ176" s="62">
        <v>0</v>
      </c>
      <c r="DR176" s="62">
        <v>0</v>
      </c>
      <c r="DS176" s="62">
        <v>0</v>
      </c>
      <c r="DT176" s="62" t="s">
        <v>73</v>
      </c>
      <c r="DU176" s="62">
        <v>0</v>
      </c>
      <c r="DV176" s="62" t="s">
        <v>73</v>
      </c>
      <c r="DW176" s="62" t="s">
        <v>73</v>
      </c>
      <c r="DX176" s="62">
        <v>0.05</v>
      </c>
      <c r="DY176" s="62">
        <v>0.11</v>
      </c>
      <c r="DZ176" s="62" t="s">
        <v>73</v>
      </c>
      <c r="EA176" s="62" t="s">
        <v>73</v>
      </c>
      <c r="EB176" s="62">
        <v>0</v>
      </c>
      <c r="EC176" s="62" t="s">
        <v>73</v>
      </c>
      <c r="ED176" s="62" t="s">
        <v>73</v>
      </c>
      <c r="EE176" s="62" t="s">
        <v>73</v>
      </c>
      <c r="EF176" s="62" t="s">
        <v>73</v>
      </c>
      <c r="EG176" s="62">
        <v>0</v>
      </c>
      <c r="EH176" s="62">
        <v>0.09</v>
      </c>
      <c r="EI176" s="62">
        <v>0.05</v>
      </c>
      <c r="EJ176" s="62">
        <v>0.01</v>
      </c>
      <c r="EK176" s="62" t="s">
        <v>73</v>
      </c>
      <c r="EL176" s="62">
        <v>0.01</v>
      </c>
      <c r="EM176" s="62">
        <v>0</v>
      </c>
      <c r="EN176" s="62">
        <v>0</v>
      </c>
      <c r="EO176" s="62">
        <v>0.03</v>
      </c>
      <c r="EP176" s="62" t="s">
        <v>73</v>
      </c>
      <c r="EQ176" s="62" t="s">
        <v>73</v>
      </c>
      <c r="ER176" s="62">
        <v>7.0000000000000007E-2</v>
      </c>
      <c r="ES176" s="62">
        <v>0</v>
      </c>
      <c r="ET176" s="62">
        <v>0.04</v>
      </c>
      <c r="EU176" s="62">
        <v>0</v>
      </c>
      <c r="EV176" s="62">
        <v>0</v>
      </c>
      <c r="EW176" s="62">
        <v>7.0000000000000007E-2</v>
      </c>
      <c r="EX176" s="62">
        <v>0.02</v>
      </c>
      <c r="EY176" s="62">
        <v>0</v>
      </c>
      <c r="EZ176" s="62">
        <v>0.05</v>
      </c>
      <c r="FA176" s="62" t="s">
        <v>73</v>
      </c>
      <c r="FB176" s="62" t="s">
        <v>73</v>
      </c>
      <c r="FC176" s="62" t="s">
        <v>73</v>
      </c>
      <c r="FD176" s="62">
        <v>0.03</v>
      </c>
      <c r="FE176" s="62">
        <v>0</v>
      </c>
      <c r="FF176" s="62" t="s">
        <v>73</v>
      </c>
      <c r="FG176" s="62" t="s">
        <v>73</v>
      </c>
      <c r="FH176" s="62">
        <v>0</v>
      </c>
      <c r="FI176" s="62">
        <v>0</v>
      </c>
    </row>
    <row r="177" spans="1:165" x14ac:dyDescent="0.25">
      <c r="A177">
        <v>8</v>
      </c>
      <c r="B177" t="s">
        <v>48</v>
      </c>
      <c r="C177" s="62">
        <v>0.02</v>
      </c>
      <c r="D177" s="62">
        <v>0.05</v>
      </c>
      <c r="E177" s="62">
        <v>0.04</v>
      </c>
      <c r="F177" s="62">
        <v>0.03</v>
      </c>
      <c r="G177" s="62">
        <v>0.01</v>
      </c>
      <c r="H177" s="62">
        <v>0.01</v>
      </c>
      <c r="I177" s="62">
        <v>0.05</v>
      </c>
      <c r="J177" s="62">
        <v>0.01</v>
      </c>
      <c r="K177" s="62">
        <v>0.01</v>
      </c>
      <c r="L177" s="62" t="s">
        <v>73</v>
      </c>
      <c r="M177" s="62">
        <v>0.02</v>
      </c>
      <c r="N177" s="62" t="s">
        <v>282</v>
      </c>
      <c r="O177" s="62" t="s">
        <v>73</v>
      </c>
      <c r="P177" s="62">
        <v>0.17</v>
      </c>
      <c r="Q177" s="62">
        <v>0</v>
      </c>
      <c r="R177" s="62">
        <v>0.1</v>
      </c>
      <c r="S177" s="62">
        <v>0</v>
      </c>
      <c r="T177" s="62">
        <v>0</v>
      </c>
      <c r="U177" s="62" t="s">
        <v>73</v>
      </c>
      <c r="V177" s="62" t="s">
        <v>73</v>
      </c>
      <c r="W177" s="62" t="s">
        <v>73</v>
      </c>
      <c r="X177" s="62">
        <v>0</v>
      </c>
      <c r="Y177" s="62">
        <v>0</v>
      </c>
      <c r="Z177" s="62">
        <v>0</v>
      </c>
      <c r="AA177" s="62">
        <v>0</v>
      </c>
      <c r="AB177" s="62">
        <v>0</v>
      </c>
      <c r="AC177" s="62">
        <v>0.23</v>
      </c>
      <c r="AD177" s="62">
        <v>0</v>
      </c>
      <c r="AE177" s="62" t="s">
        <v>73</v>
      </c>
      <c r="AF177" s="62">
        <v>0</v>
      </c>
      <c r="AG177" s="62">
        <v>0.08</v>
      </c>
      <c r="AH177" s="62">
        <v>0</v>
      </c>
      <c r="AI177" s="62" t="s">
        <v>73</v>
      </c>
      <c r="AJ177" s="62">
        <v>0</v>
      </c>
      <c r="AK177" s="62">
        <v>0</v>
      </c>
      <c r="AL177" s="62" t="s">
        <v>73</v>
      </c>
      <c r="AM177" s="62">
        <v>0</v>
      </c>
      <c r="AN177" s="62">
        <v>0</v>
      </c>
      <c r="AO177" s="62">
        <v>0</v>
      </c>
      <c r="AP177" s="62" t="s">
        <v>73</v>
      </c>
      <c r="AQ177" s="62" t="s">
        <v>73</v>
      </c>
      <c r="AR177" s="62" t="s">
        <v>73</v>
      </c>
      <c r="AS177" s="62">
        <v>0.15</v>
      </c>
      <c r="AT177" s="62" t="s">
        <v>73</v>
      </c>
      <c r="AU177" s="62">
        <v>0</v>
      </c>
      <c r="AV177" s="62" t="s">
        <v>73</v>
      </c>
      <c r="AW177" s="62">
        <v>0</v>
      </c>
      <c r="AX177" s="62">
        <v>0</v>
      </c>
      <c r="AY177" s="62">
        <v>0</v>
      </c>
      <c r="AZ177" s="62">
        <v>0</v>
      </c>
      <c r="BA177" s="62">
        <v>0</v>
      </c>
      <c r="BB177" s="62">
        <v>0</v>
      </c>
      <c r="BC177" s="62" t="s">
        <v>73</v>
      </c>
      <c r="BD177" s="62">
        <v>0</v>
      </c>
      <c r="BE177" s="62">
        <v>0</v>
      </c>
      <c r="BF177" s="62">
        <v>0</v>
      </c>
      <c r="BG177" s="62">
        <v>0</v>
      </c>
      <c r="BH177" s="62">
        <v>0</v>
      </c>
      <c r="BI177" s="62">
        <v>0</v>
      </c>
      <c r="BJ177" s="62">
        <v>0</v>
      </c>
      <c r="BK177" s="62">
        <v>0</v>
      </c>
      <c r="BL177" s="62">
        <v>0</v>
      </c>
      <c r="BM177" s="62">
        <v>0</v>
      </c>
      <c r="BN177" s="62">
        <v>0</v>
      </c>
      <c r="BO177" s="62">
        <v>0</v>
      </c>
      <c r="BP177" s="62">
        <v>0</v>
      </c>
      <c r="BQ177" s="62">
        <v>0</v>
      </c>
      <c r="BR177" s="62" t="s">
        <v>73</v>
      </c>
      <c r="BS177" s="62" t="s">
        <v>73</v>
      </c>
      <c r="BT177" s="62">
        <v>0</v>
      </c>
      <c r="BU177" s="62">
        <v>0</v>
      </c>
      <c r="BV177" s="62" t="s">
        <v>73</v>
      </c>
      <c r="BW177" s="62" t="s">
        <v>73</v>
      </c>
      <c r="BX177" s="62">
        <v>0</v>
      </c>
      <c r="BY177" s="62">
        <v>0.14000000000000001</v>
      </c>
      <c r="BZ177" s="62">
        <v>0.11</v>
      </c>
      <c r="CA177" s="62">
        <v>0</v>
      </c>
      <c r="CB177" s="62">
        <v>0</v>
      </c>
      <c r="CC177" s="62" t="s">
        <v>73</v>
      </c>
      <c r="CD177" s="62">
        <v>0</v>
      </c>
      <c r="CE177" s="62" t="s">
        <v>282</v>
      </c>
      <c r="CF177" s="62">
        <v>0</v>
      </c>
      <c r="CG177" s="62">
        <v>0</v>
      </c>
      <c r="CH177" s="62">
        <v>0</v>
      </c>
      <c r="CI177" s="62">
        <v>0</v>
      </c>
      <c r="CJ177" s="62">
        <v>0</v>
      </c>
      <c r="CK177" s="62">
        <v>0</v>
      </c>
      <c r="CL177" s="62">
        <v>0</v>
      </c>
      <c r="CM177" s="62">
        <v>0</v>
      </c>
      <c r="CN177" s="62">
        <v>0</v>
      </c>
      <c r="CO177" s="62">
        <v>0</v>
      </c>
      <c r="CP177" s="62">
        <v>0</v>
      </c>
      <c r="CQ177" s="62">
        <v>0</v>
      </c>
      <c r="CR177" s="62">
        <v>7.0000000000000007E-2</v>
      </c>
      <c r="CS177" s="62">
        <v>0</v>
      </c>
      <c r="CT177" s="62">
        <v>0</v>
      </c>
      <c r="CU177" s="62">
        <v>0</v>
      </c>
      <c r="CV177" s="62">
        <v>0</v>
      </c>
      <c r="CW177" s="62">
        <v>0</v>
      </c>
      <c r="CX177" s="62">
        <v>0</v>
      </c>
      <c r="CY177" s="62">
        <v>0</v>
      </c>
      <c r="CZ177" s="62">
        <v>0.27</v>
      </c>
      <c r="DA177" s="62">
        <v>0</v>
      </c>
      <c r="DB177" s="62">
        <v>0</v>
      </c>
      <c r="DC177" s="62">
        <v>0</v>
      </c>
      <c r="DD177" s="62" t="s">
        <v>73</v>
      </c>
      <c r="DE177" s="62">
        <v>0</v>
      </c>
      <c r="DF177" s="62">
        <v>0</v>
      </c>
      <c r="DG177" s="62">
        <v>0</v>
      </c>
      <c r="DH177" s="62" t="s">
        <v>73</v>
      </c>
      <c r="DI177" s="62">
        <v>0</v>
      </c>
      <c r="DJ177" s="62">
        <v>0</v>
      </c>
      <c r="DK177" s="62">
        <v>0.04</v>
      </c>
      <c r="DL177" s="62">
        <v>0</v>
      </c>
      <c r="DM177" s="62" t="s">
        <v>282</v>
      </c>
      <c r="DN177" s="62">
        <v>0</v>
      </c>
      <c r="DO177" s="62">
        <v>0</v>
      </c>
      <c r="DP177" s="62" t="s">
        <v>73</v>
      </c>
      <c r="DQ177" s="62">
        <v>0</v>
      </c>
      <c r="DR177" s="62">
        <v>0</v>
      </c>
      <c r="DS177" s="62">
        <v>0</v>
      </c>
      <c r="DT177" s="62">
        <v>0</v>
      </c>
      <c r="DU177" s="62">
        <v>0</v>
      </c>
      <c r="DV177" s="62">
        <v>0</v>
      </c>
      <c r="DW177" s="62">
        <v>0</v>
      </c>
      <c r="DX177" s="62">
        <v>0.11</v>
      </c>
      <c r="DY177" s="62" t="s">
        <v>73</v>
      </c>
      <c r="DZ177" s="62">
        <v>0</v>
      </c>
      <c r="EA177" s="62">
        <v>0</v>
      </c>
      <c r="EB177" s="62">
        <v>0</v>
      </c>
      <c r="EC177" s="62">
        <v>0.04</v>
      </c>
      <c r="ED177" s="62" t="s">
        <v>73</v>
      </c>
      <c r="EE177" s="62">
        <v>0</v>
      </c>
      <c r="EF177" s="62">
        <v>0</v>
      </c>
      <c r="EG177" s="62">
        <v>0</v>
      </c>
      <c r="EH177" s="62">
        <v>0</v>
      </c>
      <c r="EI177" s="62">
        <v>0</v>
      </c>
      <c r="EJ177" s="62">
        <v>0.01</v>
      </c>
      <c r="EK177" s="62" t="s">
        <v>73</v>
      </c>
      <c r="EL177" s="62">
        <v>0.01</v>
      </c>
      <c r="EM177" s="62">
        <v>0.23</v>
      </c>
      <c r="EN177" s="62">
        <v>0</v>
      </c>
      <c r="EO177" s="62" t="s">
        <v>73</v>
      </c>
      <c r="EP177" s="62">
        <v>0</v>
      </c>
      <c r="EQ177" s="62">
        <v>0</v>
      </c>
      <c r="ER177" s="62">
        <v>0</v>
      </c>
      <c r="ES177" s="62" t="s">
        <v>73</v>
      </c>
      <c r="ET177" s="62">
        <v>0</v>
      </c>
      <c r="EU177" s="62">
        <v>0</v>
      </c>
      <c r="EV177" s="62">
        <v>0</v>
      </c>
      <c r="EW177" s="62">
        <v>0</v>
      </c>
      <c r="EX177" s="62">
        <v>0.02</v>
      </c>
      <c r="EY177" s="62">
        <v>0</v>
      </c>
      <c r="EZ177" s="62">
        <v>0.03</v>
      </c>
      <c r="FA177" s="62">
        <v>0</v>
      </c>
      <c r="FB177" s="62">
        <v>0</v>
      </c>
      <c r="FC177" s="62">
        <v>0</v>
      </c>
      <c r="FD177" s="62" t="s">
        <v>73</v>
      </c>
      <c r="FE177" s="62">
        <v>0</v>
      </c>
      <c r="FF177" s="62">
        <v>0.31</v>
      </c>
      <c r="FG177" s="62">
        <v>0.02</v>
      </c>
      <c r="FH177" s="62" t="s">
        <v>73</v>
      </c>
      <c r="FI177" s="62" t="s">
        <v>73</v>
      </c>
    </row>
    <row r="178" spans="1:165" x14ac:dyDescent="0.25">
      <c r="A178">
        <v>9</v>
      </c>
      <c r="B178" t="s">
        <v>49</v>
      </c>
      <c r="C178" s="62">
        <v>0.02</v>
      </c>
      <c r="D178" s="62">
        <v>0.03</v>
      </c>
      <c r="E178" s="62" t="s">
        <v>73</v>
      </c>
      <c r="F178" s="62">
        <v>0.01</v>
      </c>
      <c r="G178" s="62">
        <v>0</v>
      </c>
      <c r="H178" s="62">
        <v>0.03</v>
      </c>
      <c r="I178" s="62">
        <v>0.01</v>
      </c>
      <c r="J178" s="62">
        <v>0.05</v>
      </c>
      <c r="K178" s="62">
        <v>0.01</v>
      </c>
      <c r="L178" s="62" t="s">
        <v>74</v>
      </c>
      <c r="M178" s="62">
        <v>0.01</v>
      </c>
      <c r="N178" s="62" t="s">
        <v>282</v>
      </c>
      <c r="O178" s="62">
        <v>0</v>
      </c>
      <c r="P178" s="62">
        <v>0</v>
      </c>
      <c r="Q178" s="62">
        <v>0.11</v>
      </c>
      <c r="R178" s="62">
        <v>0</v>
      </c>
      <c r="S178" s="62">
        <v>0</v>
      </c>
      <c r="T178" s="62">
        <v>0</v>
      </c>
      <c r="U178" s="62">
        <v>0</v>
      </c>
      <c r="V178" s="62">
        <v>0</v>
      </c>
      <c r="W178" s="62">
        <v>0</v>
      </c>
      <c r="X178" s="62">
        <v>0</v>
      </c>
      <c r="Y178" s="62">
        <v>0</v>
      </c>
      <c r="Z178" s="62">
        <v>0</v>
      </c>
      <c r="AA178" s="62">
        <v>0</v>
      </c>
      <c r="AB178" s="62">
        <v>0</v>
      </c>
      <c r="AC178" s="62">
        <v>0</v>
      </c>
      <c r="AD178" s="62">
        <v>0</v>
      </c>
      <c r="AE178" s="62">
        <v>0</v>
      </c>
      <c r="AF178" s="62">
        <v>0.04</v>
      </c>
      <c r="AG178" s="62">
        <v>0</v>
      </c>
      <c r="AH178" s="62">
        <v>0</v>
      </c>
      <c r="AI178" s="62">
        <v>0</v>
      </c>
      <c r="AJ178" s="62">
        <v>0</v>
      </c>
      <c r="AK178" s="62">
        <v>0</v>
      </c>
      <c r="AL178" s="62">
        <v>0</v>
      </c>
      <c r="AM178" s="62">
        <v>0</v>
      </c>
      <c r="AN178" s="62">
        <v>0</v>
      </c>
      <c r="AO178" s="62">
        <v>0</v>
      </c>
      <c r="AP178" s="62" t="s">
        <v>73</v>
      </c>
      <c r="AQ178" s="62">
        <v>0</v>
      </c>
      <c r="AR178" s="62">
        <v>0</v>
      </c>
      <c r="AS178" s="62">
        <v>0</v>
      </c>
      <c r="AT178" s="62" t="s">
        <v>73</v>
      </c>
      <c r="AU178" s="62">
        <v>0</v>
      </c>
      <c r="AV178" s="62">
        <v>0</v>
      </c>
      <c r="AW178" s="62">
        <v>0</v>
      </c>
      <c r="AX178" s="62">
        <v>0</v>
      </c>
      <c r="AY178" s="62">
        <v>0</v>
      </c>
      <c r="AZ178" s="62">
        <v>0</v>
      </c>
      <c r="BA178" s="62">
        <v>0</v>
      </c>
      <c r="BB178" s="62">
        <v>0</v>
      </c>
      <c r="BC178" s="62">
        <v>0</v>
      </c>
      <c r="BD178" s="62">
        <v>0.16</v>
      </c>
      <c r="BE178" s="62">
        <v>0</v>
      </c>
      <c r="BF178" s="62" t="s">
        <v>73</v>
      </c>
      <c r="BG178" s="62">
        <v>0</v>
      </c>
      <c r="BH178" s="62">
        <v>0</v>
      </c>
      <c r="BI178" s="62">
        <v>0.13</v>
      </c>
      <c r="BJ178" s="62">
        <v>0</v>
      </c>
      <c r="BK178" s="62">
        <v>0</v>
      </c>
      <c r="BL178" s="62">
        <v>0</v>
      </c>
      <c r="BM178" s="62">
        <v>0.14000000000000001</v>
      </c>
      <c r="BN178" s="62" t="s">
        <v>73</v>
      </c>
      <c r="BO178" s="62" t="s">
        <v>73</v>
      </c>
      <c r="BP178" s="62">
        <v>0</v>
      </c>
      <c r="BQ178" s="62">
        <v>0</v>
      </c>
      <c r="BR178" s="62">
        <v>0</v>
      </c>
      <c r="BS178" s="62">
        <v>0</v>
      </c>
      <c r="BT178" s="62">
        <v>0</v>
      </c>
      <c r="BU178" s="62">
        <v>0</v>
      </c>
      <c r="BV178" s="62">
        <v>0</v>
      </c>
      <c r="BW178" s="62" t="s">
        <v>73</v>
      </c>
      <c r="BX178" s="62">
        <v>0</v>
      </c>
      <c r="BY178" s="62">
        <v>0</v>
      </c>
      <c r="BZ178" s="62">
        <v>0</v>
      </c>
      <c r="CA178" s="62">
        <v>0</v>
      </c>
      <c r="CB178" s="62">
        <v>0</v>
      </c>
      <c r="CC178" s="62">
        <v>0</v>
      </c>
      <c r="CD178" s="62">
        <v>0</v>
      </c>
      <c r="CE178" s="62" t="s">
        <v>282</v>
      </c>
      <c r="CF178" s="62">
        <v>0</v>
      </c>
      <c r="CG178" s="62">
        <v>0</v>
      </c>
      <c r="CH178" s="62">
        <v>0</v>
      </c>
      <c r="CI178" s="62">
        <v>0</v>
      </c>
      <c r="CJ178" s="62">
        <v>0</v>
      </c>
      <c r="CK178" s="62">
        <v>0</v>
      </c>
      <c r="CL178" s="62">
        <v>0</v>
      </c>
      <c r="CM178" s="62">
        <v>0</v>
      </c>
      <c r="CN178" s="62">
        <v>0</v>
      </c>
      <c r="CO178" s="62">
        <v>0</v>
      </c>
      <c r="CP178" s="62" t="s">
        <v>73</v>
      </c>
      <c r="CQ178" s="62" t="s">
        <v>73</v>
      </c>
      <c r="CR178" s="62" t="s">
        <v>73</v>
      </c>
      <c r="CS178" s="62">
        <v>0</v>
      </c>
      <c r="CT178" s="62">
        <v>0</v>
      </c>
      <c r="CU178" s="62">
        <v>0</v>
      </c>
      <c r="CV178" s="62">
        <v>0</v>
      </c>
      <c r="CW178" s="62">
        <v>0</v>
      </c>
      <c r="CX178" s="62">
        <v>0</v>
      </c>
      <c r="CY178" s="62">
        <v>0</v>
      </c>
      <c r="CZ178" s="62">
        <v>0</v>
      </c>
      <c r="DA178" s="62">
        <v>0</v>
      </c>
      <c r="DB178" s="62">
        <v>0</v>
      </c>
      <c r="DC178" s="62">
        <v>0</v>
      </c>
      <c r="DD178" s="62">
        <v>0</v>
      </c>
      <c r="DE178" s="62">
        <v>0</v>
      </c>
      <c r="DF178" s="62">
        <v>0.03</v>
      </c>
      <c r="DG178" s="62" t="s">
        <v>73</v>
      </c>
      <c r="DH178" s="62">
        <v>0.22</v>
      </c>
      <c r="DI178" s="62">
        <v>0.12</v>
      </c>
      <c r="DJ178" s="62">
        <v>0.21</v>
      </c>
      <c r="DK178" s="62">
        <v>0</v>
      </c>
      <c r="DL178" s="62" t="s">
        <v>73</v>
      </c>
      <c r="DM178" s="62" t="s">
        <v>282</v>
      </c>
      <c r="DN178" s="62" t="s">
        <v>73</v>
      </c>
      <c r="DO178" s="62">
        <v>0</v>
      </c>
      <c r="DP178" s="62">
        <v>0</v>
      </c>
      <c r="DQ178" s="62">
        <v>0.05</v>
      </c>
      <c r="DR178" s="62">
        <v>0</v>
      </c>
      <c r="DS178" s="62">
        <v>0</v>
      </c>
      <c r="DT178" s="62">
        <v>0</v>
      </c>
      <c r="DU178" s="62" t="s">
        <v>73</v>
      </c>
      <c r="DV178" s="62">
        <v>0</v>
      </c>
      <c r="DW178" s="62">
        <v>0</v>
      </c>
      <c r="DX178" s="62">
        <v>0</v>
      </c>
      <c r="DY178" s="62">
        <v>0</v>
      </c>
      <c r="DZ178" s="62">
        <v>0</v>
      </c>
      <c r="EA178" s="62">
        <v>0</v>
      </c>
      <c r="EB178" s="62">
        <v>0</v>
      </c>
      <c r="EC178" s="62">
        <v>0</v>
      </c>
      <c r="ED178" s="62">
        <v>0</v>
      </c>
      <c r="EE178" s="62">
        <v>0.11</v>
      </c>
      <c r="EF178" s="62">
        <v>0.1</v>
      </c>
      <c r="EG178" s="62">
        <v>0</v>
      </c>
      <c r="EH178" s="62">
        <v>0</v>
      </c>
      <c r="EI178" s="62" t="s">
        <v>73</v>
      </c>
      <c r="EJ178" s="62">
        <v>0</v>
      </c>
      <c r="EK178" s="62">
        <v>0</v>
      </c>
      <c r="EL178" s="62">
        <v>0.02</v>
      </c>
      <c r="EM178" s="62" t="s">
        <v>73</v>
      </c>
      <c r="EN178" s="62">
        <v>0</v>
      </c>
      <c r="EO178" s="62">
        <v>0</v>
      </c>
      <c r="EP178" s="62">
        <v>0</v>
      </c>
      <c r="EQ178" s="62">
        <v>0</v>
      </c>
      <c r="ER178" s="62" t="s">
        <v>73</v>
      </c>
      <c r="ES178" s="62">
        <v>0</v>
      </c>
      <c r="ET178" s="62">
        <v>0</v>
      </c>
      <c r="EU178" s="62">
        <v>0</v>
      </c>
      <c r="EV178" s="62">
        <v>0</v>
      </c>
      <c r="EW178" s="62">
        <v>0.04</v>
      </c>
      <c r="EX178" s="62">
        <v>0</v>
      </c>
      <c r="EY178" s="62">
        <v>0</v>
      </c>
      <c r="EZ178" s="62">
        <v>0</v>
      </c>
      <c r="FA178" s="62">
        <v>0</v>
      </c>
      <c r="FB178" s="62">
        <v>0</v>
      </c>
      <c r="FC178" s="62">
        <v>0</v>
      </c>
      <c r="FD178" s="62">
        <v>0.04</v>
      </c>
      <c r="FE178" s="62">
        <v>0</v>
      </c>
      <c r="FF178" s="62">
        <v>0</v>
      </c>
      <c r="FG178" s="62">
        <v>0.02</v>
      </c>
      <c r="FH178" s="62" t="s">
        <v>73</v>
      </c>
      <c r="FI178" s="62" t="s">
        <v>73</v>
      </c>
    </row>
    <row r="179" spans="1:165" x14ac:dyDescent="0.25">
      <c r="A179">
        <v>10</v>
      </c>
      <c r="B179" t="s">
        <v>433</v>
      </c>
      <c r="C179" s="62">
        <v>0.01</v>
      </c>
      <c r="D179" s="62" t="s">
        <v>73</v>
      </c>
      <c r="E179" s="62">
        <v>0.01</v>
      </c>
      <c r="F179" s="62">
        <v>0</v>
      </c>
      <c r="G179" s="62" t="s">
        <v>73</v>
      </c>
      <c r="H179" s="62" t="s">
        <v>73</v>
      </c>
      <c r="I179" s="62">
        <v>0.01</v>
      </c>
      <c r="J179" s="62">
        <v>0.01</v>
      </c>
      <c r="K179" s="62">
        <v>0.03</v>
      </c>
      <c r="L179" s="62">
        <v>0.02</v>
      </c>
      <c r="M179" s="62">
        <v>0.02</v>
      </c>
      <c r="N179" s="62" t="s">
        <v>282</v>
      </c>
      <c r="O179" s="62">
        <v>0</v>
      </c>
      <c r="P179" s="62">
        <v>0</v>
      </c>
      <c r="Q179" s="62">
        <v>0</v>
      </c>
      <c r="R179" s="62">
        <v>0</v>
      </c>
      <c r="S179" s="62">
        <v>0</v>
      </c>
      <c r="T179" s="62">
        <v>0</v>
      </c>
      <c r="U179" s="62">
        <v>0</v>
      </c>
      <c r="V179" s="62">
        <v>0</v>
      </c>
      <c r="W179" s="62">
        <v>0</v>
      </c>
      <c r="X179" s="62">
        <v>0</v>
      </c>
      <c r="Y179" s="62">
        <v>0</v>
      </c>
      <c r="Z179" s="62">
        <v>0</v>
      </c>
      <c r="AA179" s="62">
        <v>0</v>
      </c>
      <c r="AB179" s="62">
        <v>0</v>
      </c>
      <c r="AC179" s="62">
        <v>0</v>
      </c>
      <c r="AD179" s="62" t="s">
        <v>73</v>
      </c>
      <c r="AE179" s="62">
        <v>0</v>
      </c>
      <c r="AF179" s="62">
        <v>0</v>
      </c>
      <c r="AG179" s="62">
        <v>0</v>
      </c>
      <c r="AH179" s="62">
        <v>0</v>
      </c>
      <c r="AI179" s="62">
        <v>0</v>
      </c>
      <c r="AJ179" s="62">
        <v>0</v>
      </c>
      <c r="AK179" s="62">
        <v>0</v>
      </c>
      <c r="AL179" s="62">
        <v>0</v>
      </c>
      <c r="AM179" s="62">
        <v>0</v>
      </c>
      <c r="AN179" s="62" t="s">
        <v>73</v>
      </c>
      <c r="AO179" s="62">
        <v>0</v>
      </c>
      <c r="AP179" s="62" t="s">
        <v>73</v>
      </c>
      <c r="AQ179" s="62">
        <v>0</v>
      </c>
      <c r="AR179" s="62">
        <v>0</v>
      </c>
      <c r="AS179" s="62" t="s">
        <v>73</v>
      </c>
      <c r="AT179" s="62">
        <v>0</v>
      </c>
      <c r="AU179" s="62" t="s">
        <v>73</v>
      </c>
      <c r="AV179" s="62">
        <v>7.0000000000000007E-2</v>
      </c>
      <c r="AW179" s="62">
        <v>7.0000000000000007E-2</v>
      </c>
      <c r="AX179" s="62">
        <v>0</v>
      </c>
      <c r="AY179" s="62">
        <v>0</v>
      </c>
      <c r="AZ179" s="62">
        <v>0</v>
      </c>
      <c r="BA179" s="62">
        <v>0</v>
      </c>
      <c r="BB179" s="62">
        <v>0</v>
      </c>
      <c r="BC179" s="62">
        <v>0</v>
      </c>
      <c r="BD179" s="62">
        <v>0</v>
      </c>
      <c r="BE179" s="62">
        <v>0</v>
      </c>
      <c r="BF179" s="62">
        <v>0</v>
      </c>
      <c r="BG179" s="62">
        <v>0</v>
      </c>
      <c r="BH179" s="62">
        <v>0</v>
      </c>
      <c r="BI179" s="62">
        <v>0</v>
      </c>
      <c r="BJ179" s="62">
        <v>0</v>
      </c>
      <c r="BK179" s="62">
        <v>0</v>
      </c>
      <c r="BL179" s="62">
        <v>0</v>
      </c>
      <c r="BM179" s="62" t="s">
        <v>73</v>
      </c>
      <c r="BN179" s="62">
        <v>0</v>
      </c>
      <c r="BO179" s="62">
        <v>0</v>
      </c>
      <c r="BP179" s="62">
        <v>0</v>
      </c>
      <c r="BQ179" s="62" t="s">
        <v>73</v>
      </c>
      <c r="BR179" s="62">
        <v>0.13</v>
      </c>
      <c r="BS179" s="62">
        <v>0.06</v>
      </c>
      <c r="BT179" s="62">
        <v>0</v>
      </c>
      <c r="BU179" s="62">
        <v>0</v>
      </c>
      <c r="BV179" s="62">
        <v>0</v>
      </c>
      <c r="BW179" s="62">
        <v>0</v>
      </c>
      <c r="BX179" s="62">
        <v>0</v>
      </c>
      <c r="BY179" s="62">
        <v>0</v>
      </c>
      <c r="BZ179" s="62" t="s">
        <v>73</v>
      </c>
      <c r="CA179" s="62">
        <v>0</v>
      </c>
      <c r="CB179" s="62">
        <v>0</v>
      </c>
      <c r="CC179" s="62">
        <v>0</v>
      </c>
      <c r="CD179" s="62">
        <v>0</v>
      </c>
      <c r="CE179" s="62" t="s">
        <v>282</v>
      </c>
      <c r="CF179" s="62" t="s">
        <v>73</v>
      </c>
      <c r="CG179" s="62" t="s">
        <v>73</v>
      </c>
      <c r="CH179" s="62" t="s">
        <v>73</v>
      </c>
      <c r="CI179" s="62" t="s">
        <v>73</v>
      </c>
      <c r="CJ179" s="62">
        <v>0</v>
      </c>
      <c r="CK179" s="62">
        <v>0</v>
      </c>
      <c r="CL179" s="62">
        <v>0</v>
      </c>
      <c r="CM179" s="62">
        <v>0</v>
      </c>
      <c r="CN179" s="62">
        <v>0</v>
      </c>
      <c r="CO179" s="62">
        <v>0</v>
      </c>
      <c r="CP179" s="62" t="s">
        <v>73</v>
      </c>
      <c r="CQ179" s="62" t="s">
        <v>73</v>
      </c>
      <c r="CR179" s="62" t="s">
        <v>73</v>
      </c>
      <c r="CS179" s="62">
        <v>0</v>
      </c>
      <c r="CT179" s="62">
        <v>0</v>
      </c>
      <c r="CU179" s="62">
        <v>0</v>
      </c>
      <c r="CV179" s="62">
        <v>0</v>
      </c>
      <c r="CW179" s="62">
        <v>0</v>
      </c>
      <c r="CX179" s="62">
        <v>0</v>
      </c>
      <c r="CY179" s="62">
        <v>0</v>
      </c>
      <c r="CZ179" s="62">
        <v>0</v>
      </c>
      <c r="DA179" s="62">
        <v>0</v>
      </c>
      <c r="DB179" s="62">
        <v>0</v>
      </c>
      <c r="DC179" s="62">
        <v>0</v>
      </c>
      <c r="DD179" s="62">
        <v>0</v>
      </c>
      <c r="DE179" s="62">
        <v>0</v>
      </c>
      <c r="DF179" s="62">
        <v>0</v>
      </c>
      <c r="DG179" s="62">
        <v>0</v>
      </c>
      <c r="DH179" s="62">
        <v>0.02</v>
      </c>
      <c r="DI179" s="62">
        <v>0</v>
      </c>
      <c r="DJ179" s="62" t="s">
        <v>73</v>
      </c>
      <c r="DK179" s="62" t="s">
        <v>73</v>
      </c>
      <c r="DL179" s="62">
        <v>0</v>
      </c>
      <c r="DM179" s="62" t="s">
        <v>282</v>
      </c>
      <c r="DN179" s="62" t="s">
        <v>73</v>
      </c>
      <c r="DO179" s="62">
        <v>0</v>
      </c>
      <c r="DP179" s="62">
        <v>0.05</v>
      </c>
      <c r="DQ179" s="62" t="s">
        <v>73</v>
      </c>
      <c r="DR179" s="62">
        <v>0</v>
      </c>
      <c r="DS179" s="62">
        <v>0</v>
      </c>
      <c r="DT179" s="62">
        <v>0</v>
      </c>
      <c r="DU179" s="62">
        <v>0</v>
      </c>
      <c r="DV179" s="62">
        <v>0</v>
      </c>
      <c r="DW179" s="62">
        <v>0</v>
      </c>
      <c r="DX179" s="62">
        <v>0</v>
      </c>
      <c r="DY179" s="62">
        <v>0</v>
      </c>
      <c r="DZ179" s="62">
        <v>0</v>
      </c>
      <c r="EA179" s="62" t="s">
        <v>73</v>
      </c>
      <c r="EB179" s="62">
        <v>0.03</v>
      </c>
      <c r="EC179" s="62">
        <v>0</v>
      </c>
      <c r="ED179" s="62" t="s">
        <v>73</v>
      </c>
      <c r="EE179" s="62" t="s">
        <v>73</v>
      </c>
      <c r="EF179" s="62">
        <v>0</v>
      </c>
      <c r="EG179" s="62">
        <v>0</v>
      </c>
      <c r="EH179" s="62">
        <v>0</v>
      </c>
      <c r="EI179" s="62" t="s">
        <v>73</v>
      </c>
      <c r="EJ179" s="62">
        <v>0</v>
      </c>
      <c r="EK179" s="62">
        <v>0</v>
      </c>
      <c r="EL179" s="62">
        <v>0</v>
      </c>
      <c r="EM179" s="62">
        <v>0</v>
      </c>
      <c r="EN179" s="62">
        <v>0</v>
      </c>
      <c r="EO179" s="62">
        <v>0.03</v>
      </c>
      <c r="EP179" s="62">
        <v>0</v>
      </c>
      <c r="EQ179" s="62">
        <v>0</v>
      </c>
      <c r="ER179" s="62">
        <v>0</v>
      </c>
      <c r="ES179" s="62">
        <v>0</v>
      </c>
      <c r="ET179" s="62">
        <v>0</v>
      </c>
      <c r="EU179" s="62">
        <v>0</v>
      </c>
      <c r="EV179" s="62">
        <v>0</v>
      </c>
      <c r="EW179" s="62">
        <v>0.09</v>
      </c>
      <c r="EX179" s="62">
        <v>0</v>
      </c>
      <c r="EY179" s="62">
        <v>0</v>
      </c>
      <c r="EZ179" s="62" t="s">
        <v>73</v>
      </c>
      <c r="FA179" s="62">
        <v>0</v>
      </c>
      <c r="FB179" s="62">
        <v>0</v>
      </c>
      <c r="FC179" s="62">
        <v>0</v>
      </c>
      <c r="FD179" s="62" t="s">
        <v>73</v>
      </c>
      <c r="FE179" s="62" t="s">
        <v>73</v>
      </c>
      <c r="FF179" s="62">
        <v>0</v>
      </c>
      <c r="FG179" s="62" t="s">
        <v>73</v>
      </c>
      <c r="FH179" s="62">
        <v>0.05</v>
      </c>
      <c r="FI179" s="62" t="s">
        <v>73</v>
      </c>
    </row>
    <row r="180" spans="1:165" x14ac:dyDescent="0.25">
      <c r="A180">
        <v>11</v>
      </c>
      <c r="B180" t="s">
        <v>50</v>
      </c>
      <c r="C180" s="62">
        <v>0.01</v>
      </c>
      <c r="D180" s="62">
        <v>0.01</v>
      </c>
      <c r="E180" s="62" t="s">
        <v>74</v>
      </c>
      <c r="F180" s="62">
        <v>0.01</v>
      </c>
      <c r="G180" s="62" t="s">
        <v>73</v>
      </c>
      <c r="H180" s="62" t="s">
        <v>74</v>
      </c>
      <c r="I180" s="62">
        <v>0.01</v>
      </c>
      <c r="J180" s="62">
        <v>0.01</v>
      </c>
      <c r="K180" s="62" t="s">
        <v>74</v>
      </c>
      <c r="L180" s="62">
        <v>0.01</v>
      </c>
      <c r="M180" s="62">
        <v>0.01</v>
      </c>
      <c r="N180" s="62" t="s">
        <v>282</v>
      </c>
      <c r="O180" s="62">
        <v>0</v>
      </c>
      <c r="P180" s="62">
        <v>0</v>
      </c>
      <c r="Q180" s="62">
        <v>0</v>
      </c>
      <c r="R180" s="62" t="s">
        <v>73</v>
      </c>
      <c r="S180" s="62">
        <v>0</v>
      </c>
      <c r="T180" s="62">
        <v>0</v>
      </c>
      <c r="U180" s="62" t="s">
        <v>73</v>
      </c>
      <c r="V180" s="62">
        <v>0</v>
      </c>
      <c r="W180" s="62">
        <v>0</v>
      </c>
      <c r="X180" s="62" t="s">
        <v>73</v>
      </c>
      <c r="Y180" s="62" t="s">
        <v>73</v>
      </c>
      <c r="Z180" s="62">
        <v>0</v>
      </c>
      <c r="AA180" s="62">
        <v>0</v>
      </c>
      <c r="AB180" s="62">
        <v>0</v>
      </c>
      <c r="AC180" s="62">
        <v>0</v>
      </c>
      <c r="AD180" s="62">
        <v>0</v>
      </c>
      <c r="AE180" s="62">
        <v>0</v>
      </c>
      <c r="AF180" s="62" t="s">
        <v>73</v>
      </c>
      <c r="AG180" s="62" t="s">
        <v>73</v>
      </c>
      <c r="AH180" s="62">
        <v>0</v>
      </c>
      <c r="AI180" s="62">
        <v>0</v>
      </c>
      <c r="AJ180" s="62">
        <v>0</v>
      </c>
      <c r="AK180" s="62">
        <v>0</v>
      </c>
      <c r="AL180" s="62">
        <v>0</v>
      </c>
      <c r="AM180" s="62">
        <v>0</v>
      </c>
      <c r="AN180" s="62">
        <v>0</v>
      </c>
      <c r="AO180" s="62">
        <v>0</v>
      </c>
      <c r="AP180" s="62" t="s">
        <v>73</v>
      </c>
      <c r="AQ180" s="62">
        <v>0</v>
      </c>
      <c r="AR180" s="62" t="s">
        <v>73</v>
      </c>
      <c r="AS180" s="62" t="s">
        <v>73</v>
      </c>
      <c r="AT180" s="62">
        <v>0</v>
      </c>
      <c r="AU180" s="62" t="s">
        <v>73</v>
      </c>
      <c r="AV180" s="62">
        <v>0</v>
      </c>
      <c r="AW180" s="62">
        <v>0</v>
      </c>
      <c r="AX180" s="62" t="s">
        <v>73</v>
      </c>
      <c r="AY180" s="62">
        <v>0</v>
      </c>
      <c r="AZ180" s="62">
        <v>0</v>
      </c>
      <c r="BA180" s="62">
        <v>0</v>
      </c>
      <c r="BB180" s="62">
        <v>0</v>
      </c>
      <c r="BC180" s="62">
        <v>0</v>
      </c>
      <c r="BD180" s="62">
        <v>0</v>
      </c>
      <c r="BE180" s="62">
        <v>0</v>
      </c>
      <c r="BF180" s="62" t="s">
        <v>73</v>
      </c>
      <c r="BG180" s="62" t="s">
        <v>73</v>
      </c>
      <c r="BH180" s="62">
        <v>0</v>
      </c>
      <c r="BI180" s="62">
        <v>0</v>
      </c>
      <c r="BJ180" s="62">
        <v>0</v>
      </c>
      <c r="BK180" s="62">
        <v>0</v>
      </c>
      <c r="BL180" s="62">
        <v>0</v>
      </c>
      <c r="BM180" s="62">
        <v>0</v>
      </c>
      <c r="BN180" s="62">
        <v>0</v>
      </c>
      <c r="BO180" s="62" t="s">
        <v>73</v>
      </c>
      <c r="BP180" s="62">
        <v>0</v>
      </c>
      <c r="BQ180" s="62">
        <v>0</v>
      </c>
      <c r="BR180" s="62" t="s">
        <v>73</v>
      </c>
      <c r="BS180" s="62" t="s">
        <v>73</v>
      </c>
      <c r="BT180" s="62">
        <v>0</v>
      </c>
      <c r="BU180" s="62">
        <v>0</v>
      </c>
      <c r="BV180" s="62">
        <v>0</v>
      </c>
      <c r="BW180" s="62" t="s">
        <v>73</v>
      </c>
      <c r="BX180" s="62">
        <v>0</v>
      </c>
      <c r="BY180" s="62" t="s">
        <v>73</v>
      </c>
      <c r="BZ180" s="62">
        <v>0</v>
      </c>
      <c r="CA180" s="62" t="s">
        <v>73</v>
      </c>
      <c r="CB180" s="62">
        <v>0</v>
      </c>
      <c r="CC180" s="62">
        <v>0</v>
      </c>
      <c r="CD180" s="62" t="s">
        <v>73</v>
      </c>
      <c r="CE180" s="62" t="s">
        <v>282</v>
      </c>
      <c r="CF180" s="62">
        <v>0</v>
      </c>
      <c r="CG180" s="62" t="s">
        <v>73</v>
      </c>
      <c r="CH180" s="62">
        <v>0</v>
      </c>
      <c r="CI180" s="62">
        <v>0</v>
      </c>
      <c r="CJ180" s="62">
        <v>0</v>
      </c>
      <c r="CK180" s="62">
        <v>0</v>
      </c>
      <c r="CL180" s="62">
        <v>0</v>
      </c>
      <c r="CM180" s="62">
        <v>0</v>
      </c>
      <c r="CN180" s="62" t="s">
        <v>73</v>
      </c>
      <c r="CO180" s="62">
        <v>0</v>
      </c>
      <c r="CP180" s="62">
        <v>0</v>
      </c>
      <c r="CQ180" s="62">
        <v>0</v>
      </c>
      <c r="CR180" s="62" t="s">
        <v>73</v>
      </c>
      <c r="CS180" s="62">
        <v>0</v>
      </c>
      <c r="CT180" s="62">
        <v>0</v>
      </c>
      <c r="CU180" s="62">
        <v>0</v>
      </c>
      <c r="CV180" s="62" t="s">
        <v>73</v>
      </c>
      <c r="CW180" s="62" t="s">
        <v>73</v>
      </c>
      <c r="CX180" s="62">
        <v>0</v>
      </c>
      <c r="CY180" s="62">
        <v>0</v>
      </c>
      <c r="CZ180" s="62">
        <v>0</v>
      </c>
      <c r="DA180" s="62">
        <v>0</v>
      </c>
      <c r="DB180" s="62">
        <v>0</v>
      </c>
      <c r="DC180" s="62">
        <v>0</v>
      </c>
      <c r="DD180" s="62">
        <v>0</v>
      </c>
      <c r="DE180" s="62">
        <v>0</v>
      </c>
      <c r="DF180" s="62">
        <v>0</v>
      </c>
      <c r="DG180" s="62" t="s">
        <v>73</v>
      </c>
      <c r="DH180" s="62" t="s">
        <v>73</v>
      </c>
      <c r="DI180" s="62" t="s">
        <v>73</v>
      </c>
      <c r="DJ180" s="62">
        <v>0</v>
      </c>
      <c r="DK180" s="62" t="s">
        <v>73</v>
      </c>
      <c r="DL180" s="62">
        <v>0</v>
      </c>
      <c r="DM180" s="62" t="s">
        <v>282</v>
      </c>
      <c r="DN180" s="62" t="s">
        <v>73</v>
      </c>
      <c r="DO180" s="62" t="s">
        <v>73</v>
      </c>
      <c r="DP180" s="62">
        <v>0</v>
      </c>
      <c r="DQ180" s="62" t="s">
        <v>73</v>
      </c>
      <c r="DR180" s="62" t="s">
        <v>73</v>
      </c>
      <c r="DS180" s="62">
        <v>0</v>
      </c>
      <c r="DT180" s="62" t="s">
        <v>73</v>
      </c>
      <c r="DU180" s="62">
        <v>0</v>
      </c>
      <c r="DV180" s="62">
        <v>0</v>
      </c>
      <c r="DW180" s="62" t="s">
        <v>73</v>
      </c>
      <c r="DX180" s="62" t="s">
        <v>73</v>
      </c>
      <c r="DY180" s="62">
        <v>0</v>
      </c>
      <c r="DZ180" s="62" t="s">
        <v>73</v>
      </c>
      <c r="EA180" s="62">
        <v>0</v>
      </c>
      <c r="EB180" s="62">
        <v>0</v>
      </c>
      <c r="EC180" s="62">
        <v>0</v>
      </c>
      <c r="ED180" s="62">
        <v>0</v>
      </c>
      <c r="EE180" s="62">
        <v>0</v>
      </c>
      <c r="EF180" s="62">
        <v>0.05</v>
      </c>
      <c r="EG180" s="62">
        <v>0</v>
      </c>
      <c r="EH180" s="62">
        <v>0</v>
      </c>
      <c r="EI180" s="62" t="s">
        <v>73</v>
      </c>
      <c r="EJ180" s="62">
        <v>0.01</v>
      </c>
      <c r="EK180" s="62" t="s">
        <v>73</v>
      </c>
      <c r="EL180" s="62">
        <v>0</v>
      </c>
      <c r="EM180" s="62">
        <v>0</v>
      </c>
      <c r="EN180" s="62">
        <v>0</v>
      </c>
      <c r="EO180" s="62" t="s">
        <v>73</v>
      </c>
      <c r="EP180" s="62">
        <v>0</v>
      </c>
      <c r="EQ180" s="62">
        <v>0</v>
      </c>
      <c r="ER180" s="62" t="s">
        <v>73</v>
      </c>
      <c r="ES180" s="62" t="s">
        <v>73</v>
      </c>
      <c r="ET180" s="62">
        <v>0</v>
      </c>
      <c r="EU180" s="62">
        <v>0</v>
      </c>
      <c r="EV180" s="62">
        <v>0</v>
      </c>
      <c r="EW180" s="62" t="s">
        <v>73</v>
      </c>
      <c r="EX180" s="62">
        <v>0</v>
      </c>
      <c r="EY180" s="62">
        <v>0</v>
      </c>
      <c r="EZ180" s="62" t="s">
        <v>73</v>
      </c>
      <c r="FA180" s="62" t="s">
        <v>73</v>
      </c>
      <c r="FB180" s="62">
        <v>0</v>
      </c>
      <c r="FC180" s="62">
        <v>0</v>
      </c>
      <c r="FD180" s="62" t="s">
        <v>73</v>
      </c>
      <c r="FE180" s="62">
        <v>0</v>
      </c>
      <c r="FF180" s="62" t="s">
        <v>73</v>
      </c>
      <c r="FG180" s="62">
        <v>0.01</v>
      </c>
      <c r="FH180" s="62">
        <v>0</v>
      </c>
      <c r="FI180" s="62" t="s">
        <v>73</v>
      </c>
    </row>
    <row r="181" spans="1:165" x14ac:dyDescent="0.25">
      <c r="A181">
        <v>12</v>
      </c>
      <c r="B181" t="s">
        <v>51</v>
      </c>
      <c r="C181" s="62">
        <v>0.49</v>
      </c>
      <c r="D181" s="62">
        <v>0.41</v>
      </c>
      <c r="E181" s="62">
        <v>0.56000000000000005</v>
      </c>
      <c r="F181" s="62">
        <v>0.49</v>
      </c>
      <c r="G181" s="62">
        <v>0.45</v>
      </c>
      <c r="H181" s="62">
        <v>0.5</v>
      </c>
      <c r="I181" s="62">
        <v>0.55000000000000004</v>
      </c>
      <c r="J181" s="62">
        <v>0.46</v>
      </c>
      <c r="K181" s="62">
        <v>0.4</v>
      </c>
      <c r="L181" s="62">
        <v>0.56000000000000005</v>
      </c>
      <c r="M181" s="62">
        <v>0.48</v>
      </c>
      <c r="N181" s="62" t="s">
        <v>282</v>
      </c>
      <c r="O181" s="62">
        <v>0.32</v>
      </c>
      <c r="P181" s="62">
        <v>0.66</v>
      </c>
      <c r="Q181" s="62">
        <v>0.17</v>
      </c>
      <c r="R181" s="62">
        <v>0.17</v>
      </c>
      <c r="S181" s="62">
        <v>0.55000000000000004</v>
      </c>
      <c r="T181" s="62">
        <v>1</v>
      </c>
      <c r="U181" s="62">
        <v>0.26</v>
      </c>
      <c r="V181" s="62">
        <v>0.6</v>
      </c>
      <c r="W181" s="62">
        <v>0.75</v>
      </c>
      <c r="X181" s="62">
        <v>0.53</v>
      </c>
      <c r="Y181" s="62">
        <v>0.75</v>
      </c>
      <c r="Z181" s="62">
        <v>0.5</v>
      </c>
      <c r="AA181" s="62">
        <v>1</v>
      </c>
      <c r="AB181" s="62">
        <v>0.84</v>
      </c>
      <c r="AC181" s="62">
        <v>0.23</v>
      </c>
      <c r="AD181" s="62">
        <v>0.79</v>
      </c>
      <c r="AE181" s="62">
        <v>0.44</v>
      </c>
      <c r="AF181" s="62">
        <v>0.38</v>
      </c>
      <c r="AG181" s="62">
        <v>0.69</v>
      </c>
      <c r="AH181" s="62">
        <v>0.84</v>
      </c>
      <c r="AI181" s="62">
        <v>0.32</v>
      </c>
      <c r="AJ181" s="62">
        <v>0.75</v>
      </c>
      <c r="AK181" s="62">
        <v>0.43</v>
      </c>
      <c r="AL181" s="62">
        <v>0.61</v>
      </c>
      <c r="AM181" s="62">
        <v>0.65</v>
      </c>
      <c r="AN181" s="62">
        <v>0.51</v>
      </c>
      <c r="AO181" s="62">
        <v>0.4</v>
      </c>
      <c r="AP181" s="62" t="s">
        <v>73</v>
      </c>
      <c r="AQ181" s="62">
        <v>0.66</v>
      </c>
      <c r="AR181" s="62">
        <v>0.25</v>
      </c>
      <c r="AS181" s="62">
        <v>0.24</v>
      </c>
      <c r="AT181" s="62">
        <v>0.78</v>
      </c>
      <c r="AU181" s="62">
        <v>0.66</v>
      </c>
      <c r="AV181" s="62">
        <v>0.44</v>
      </c>
      <c r="AW181" s="62">
        <v>0.22</v>
      </c>
      <c r="AX181" s="62">
        <v>0.68</v>
      </c>
      <c r="AY181" s="62">
        <v>0.49</v>
      </c>
      <c r="AZ181" s="62">
        <v>0.62</v>
      </c>
      <c r="BA181" s="62">
        <v>0.48</v>
      </c>
      <c r="BB181" s="62">
        <v>0.37</v>
      </c>
      <c r="BC181" s="62">
        <v>0.57999999999999996</v>
      </c>
      <c r="BD181" s="62">
        <v>0.51</v>
      </c>
      <c r="BE181" s="62">
        <v>0.49</v>
      </c>
      <c r="BF181" s="62">
        <v>0.59</v>
      </c>
      <c r="BG181" s="62">
        <v>0.77</v>
      </c>
      <c r="BH181" s="62" t="s">
        <v>73</v>
      </c>
      <c r="BI181" s="62">
        <v>0.42</v>
      </c>
      <c r="BJ181" s="62">
        <v>0.95</v>
      </c>
      <c r="BK181" s="62">
        <v>0.59</v>
      </c>
      <c r="BL181" s="62">
        <v>0.4</v>
      </c>
      <c r="BM181" s="62">
        <v>0.3</v>
      </c>
      <c r="BN181" s="62" t="s">
        <v>73</v>
      </c>
      <c r="BO181" s="62">
        <v>0.48</v>
      </c>
      <c r="BP181" s="62">
        <v>0.67</v>
      </c>
      <c r="BQ181" s="62">
        <v>0.53</v>
      </c>
      <c r="BR181" s="62">
        <v>0.38</v>
      </c>
      <c r="BS181" s="62">
        <v>0.41</v>
      </c>
      <c r="BT181" s="62">
        <v>0.44</v>
      </c>
      <c r="BU181" s="62">
        <v>0.98</v>
      </c>
      <c r="BV181" s="62">
        <v>0.73</v>
      </c>
      <c r="BW181" s="62">
        <v>0.26</v>
      </c>
      <c r="BX181" s="62">
        <v>0.71</v>
      </c>
      <c r="BY181" s="62">
        <v>0.22</v>
      </c>
      <c r="BZ181" s="62">
        <v>0.39</v>
      </c>
      <c r="CA181" s="62">
        <v>0.51</v>
      </c>
      <c r="CB181" s="62">
        <v>0.56999999999999995</v>
      </c>
      <c r="CC181" s="62">
        <v>0.14000000000000001</v>
      </c>
      <c r="CD181" s="62">
        <v>0.5</v>
      </c>
      <c r="CE181" s="62" t="s">
        <v>282</v>
      </c>
      <c r="CF181" s="62">
        <v>0.61</v>
      </c>
      <c r="CG181" s="62">
        <v>0.38</v>
      </c>
      <c r="CH181" s="62">
        <v>0.56999999999999995</v>
      </c>
      <c r="CI181" s="62">
        <v>0.43</v>
      </c>
      <c r="CJ181" s="62">
        <v>0.63</v>
      </c>
      <c r="CK181" s="62">
        <v>0.48</v>
      </c>
      <c r="CL181" s="62">
        <v>0.92</v>
      </c>
      <c r="CM181" s="62">
        <v>0.77</v>
      </c>
      <c r="CN181" s="62">
        <v>0.43</v>
      </c>
      <c r="CO181" s="62">
        <v>0.56999999999999995</v>
      </c>
      <c r="CP181" s="62">
        <v>0.2</v>
      </c>
      <c r="CQ181" s="62">
        <v>0.4</v>
      </c>
      <c r="CR181" s="62">
        <v>0.42</v>
      </c>
      <c r="CS181" s="62">
        <v>1</v>
      </c>
      <c r="CT181" s="62">
        <v>0.53</v>
      </c>
      <c r="CU181" s="62">
        <v>0.5</v>
      </c>
      <c r="CV181" s="62">
        <v>0.55000000000000004</v>
      </c>
      <c r="CW181" s="62">
        <v>0.69</v>
      </c>
      <c r="CX181" s="62">
        <v>0.75</v>
      </c>
      <c r="CY181" s="62">
        <v>0.53</v>
      </c>
      <c r="CZ181" s="62">
        <v>0.36</v>
      </c>
      <c r="DA181" s="62">
        <v>0.64</v>
      </c>
      <c r="DB181" s="62">
        <v>0.7</v>
      </c>
      <c r="DC181" s="62">
        <v>0.23</v>
      </c>
      <c r="DD181" s="62">
        <v>0.2</v>
      </c>
      <c r="DE181" s="62">
        <v>0.28000000000000003</v>
      </c>
      <c r="DF181" s="62">
        <v>0.49</v>
      </c>
      <c r="DG181" s="62">
        <v>0.2</v>
      </c>
      <c r="DH181" s="62">
        <v>0.19</v>
      </c>
      <c r="DI181" s="62" t="s">
        <v>73</v>
      </c>
      <c r="DJ181" s="62">
        <v>0.23</v>
      </c>
      <c r="DK181" s="62">
        <v>0.8</v>
      </c>
      <c r="DL181" s="62">
        <v>0.5</v>
      </c>
      <c r="DM181" s="62" t="s">
        <v>282</v>
      </c>
      <c r="DN181" s="62">
        <v>0.7</v>
      </c>
      <c r="DO181" s="62">
        <v>0.37</v>
      </c>
      <c r="DP181" s="62">
        <v>0.32</v>
      </c>
      <c r="DQ181" s="62">
        <v>0.28999999999999998</v>
      </c>
      <c r="DR181" s="62">
        <v>0.88</v>
      </c>
      <c r="DS181" s="62">
        <v>0.86</v>
      </c>
      <c r="DT181" s="62">
        <v>0.85</v>
      </c>
      <c r="DU181" s="62">
        <v>0.27</v>
      </c>
      <c r="DV181" s="62">
        <v>0.71</v>
      </c>
      <c r="DW181" s="62">
        <v>0.4</v>
      </c>
      <c r="DX181" s="62">
        <v>0.5</v>
      </c>
      <c r="DY181" s="62">
        <v>0.44</v>
      </c>
      <c r="DZ181" s="62">
        <v>0.3</v>
      </c>
      <c r="EA181" s="62">
        <v>0.32</v>
      </c>
      <c r="EB181" s="62">
        <v>0.43</v>
      </c>
      <c r="EC181" s="62">
        <v>0.24</v>
      </c>
      <c r="ED181" s="62">
        <v>0.41</v>
      </c>
      <c r="EE181" s="62">
        <v>0.57999999999999996</v>
      </c>
      <c r="EF181" s="62">
        <v>0.26</v>
      </c>
      <c r="EG181" s="62">
        <v>0.81</v>
      </c>
      <c r="EH181" s="62">
        <v>0.6</v>
      </c>
      <c r="EI181" s="62">
        <v>0.68</v>
      </c>
      <c r="EJ181" s="62">
        <v>0.55000000000000004</v>
      </c>
      <c r="EK181" s="62">
        <v>0.78</v>
      </c>
      <c r="EL181" s="62">
        <v>0.49</v>
      </c>
      <c r="EM181" s="62">
        <v>0.42</v>
      </c>
      <c r="EN181" s="62">
        <v>0.32</v>
      </c>
      <c r="EO181" s="62">
        <v>0.84</v>
      </c>
      <c r="EP181" s="62">
        <v>0.61</v>
      </c>
      <c r="EQ181" s="62">
        <v>0.73</v>
      </c>
      <c r="ER181" s="62">
        <v>0.22</v>
      </c>
      <c r="ES181" s="62">
        <v>0.56999999999999995</v>
      </c>
      <c r="ET181" s="62">
        <v>0.49</v>
      </c>
      <c r="EU181" s="62">
        <v>0.46</v>
      </c>
      <c r="EV181" s="62">
        <v>0.96</v>
      </c>
      <c r="EW181" s="62">
        <v>0.21</v>
      </c>
      <c r="EX181" s="62">
        <v>0.2</v>
      </c>
      <c r="EY181" s="62">
        <v>0.97</v>
      </c>
      <c r="EZ181" s="62">
        <v>0.4</v>
      </c>
      <c r="FA181" s="62">
        <v>0.55000000000000004</v>
      </c>
      <c r="FB181" s="62">
        <v>0.59</v>
      </c>
      <c r="FC181" s="62">
        <v>0.67</v>
      </c>
      <c r="FD181" s="62">
        <v>0.5</v>
      </c>
      <c r="FE181" s="62">
        <v>0.56000000000000005</v>
      </c>
      <c r="FF181" s="62">
        <v>0.18</v>
      </c>
      <c r="FG181" s="62">
        <v>0.41</v>
      </c>
      <c r="FH181" s="62">
        <v>0.63</v>
      </c>
      <c r="FI181" s="62">
        <v>0.54</v>
      </c>
    </row>
    <row r="182" spans="1:165" x14ac:dyDescent="0.25">
      <c r="A182">
        <v>13</v>
      </c>
      <c r="B182" t="s">
        <v>52</v>
      </c>
      <c r="C182" s="62">
        <v>0.01</v>
      </c>
      <c r="D182" s="62" t="s">
        <v>74</v>
      </c>
      <c r="E182" s="62" t="s">
        <v>73</v>
      </c>
      <c r="F182" s="62" t="s">
        <v>73</v>
      </c>
      <c r="G182" s="62">
        <v>0.01</v>
      </c>
      <c r="H182" s="62">
        <v>0.01</v>
      </c>
      <c r="I182" s="62">
        <v>0</v>
      </c>
      <c r="J182" s="62">
        <v>0.01</v>
      </c>
      <c r="K182" s="62">
        <v>0.01</v>
      </c>
      <c r="L182" s="62">
        <v>0.01</v>
      </c>
      <c r="M182" s="62" t="s">
        <v>73</v>
      </c>
      <c r="N182" s="62" t="s">
        <v>282</v>
      </c>
      <c r="O182" s="62">
        <v>0</v>
      </c>
      <c r="P182" s="62">
        <v>0</v>
      </c>
      <c r="Q182" s="62">
        <v>0</v>
      </c>
      <c r="R182" s="62">
        <v>0</v>
      </c>
      <c r="S182" s="62">
        <v>0</v>
      </c>
      <c r="T182" s="62">
        <v>0</v>
      </c>
      <c r="U182" s="62">
        <v>0</v>
      </c>
      <c r="V182" s="62">
        <v>0</v>
      </c>
      <c r="W182" s="62">
        <v>0</v>
      </c>
      <c r="X182" s="62" t="s">
        <v>73</v>
      </c>
      <c r="Y182" s="62" t="s">
        <v>73</v>
      </c>
      <c r="Z182" s="62">
        <v>0</v>
      </c>
      <c r="AA182" s="62">
        <v>0</v>
      </c>
      <c r="AB182" s="62">
        <v>0</v>
      </c>
      <c r="AC182" s="62">
        <v>0</v>
      </c>
      <c r="AD182" s="62">
        <v>0</v>
      </c>
      <c r="AE182" s="62">
        <v>0</v>
      </c>
      <c r="AF182" s="62">
        <v>0</v>
      </c>
      <c r="AG182" s="62">
        <v>0</v>
      </c>
      <c r="AH182" s="62">
        <v>0</v>
      </c>
      <c r="AI182" s="62">
        <v>0</v>
      </c>
      <c r="AJ182" s="62">
        <v>0</v>
      </c>
      <c r="AK182" s="62">
        <v>0</v>
      </c>
      <c r="AL182" s="62">
        <v>0</v>
      </c>
      <c r="AM182" s="62">
        <v>0</v>
      </c>
      <c r="AN182" s="62">
        <v>0</v>
      </c>
      <c r="AO182" s="62">
        <v>0</v>
      </c>
      <c r="AP182" s="62" t="s">
        <v>73</v>
      </c>
      <c r="AQ182" s="62">
        <v>0</v>
      </c>
      <c r="AR182" s="62">
        <v>0</v>
      </c>
      <c r="AS182" s="62">
        <v>0</v>
      </c>
      <c r="AT182" s="62">
        <v>0</v>
      </c>
      <c r="AU182" s="62">
        <v>0</v>
      </c>
      <c r="AV182" s="62" t="s">
        <v>73</v>
      </c>
      <c r="AW182" s="62" t="s">
        <v>73</v>
      </c>
      <c r="AX182" s="62">
        <v>0</v>
      </c>
      <c r="AY182" s="62">
        <v>0</v>
      </c>
      <c r="AZ182" s="62" t="s">
        <v>73</v>
      </c>
      <c r="BA182" s="62">
        <v>0</v>
      </c>
      <c r="BB182" s="62">
        <v>0</v>
      </c>
      <c r="BC182" s="62" t="s">
        <v>73</v>
      </c>
      <c r="BD182" s="62">
        <v>0</v>
      </c>
      <c r="BE182" s="62">
        <v>0</v>
      </c>
      <c r="BF182" s="62">
        <v>0</v>
      </c>
      <c r="BG182" s="62">
        <v>0</v>
      </c>
      <c r="BH182" s="62">
        <v>0</v>
      </c>
      <c r="BI182" s="62">
        <v>0</v>
      </c>
      <c r="BJ182" s="62" t="s">
        <v>73</v>
      </c>
      <c r="BK182" s="62">
        <v>0</v>
      </c>
      <c r="BL182" s="62">
        <v>0</v>
      </c>
      <c r="BM182" s="62">
        <v>0</v>
      </c>
      <c r="BN182" s="62">
        <v>0</v>
      </c>
      <c r="BO182" s="62" t="s">
        <v>73</v>
      </c>
      <c r="BP182" s="62" t="s">
        <v>73</v>
      </c>
      <c r="BQ182" s="62" t="s">
        <v>73</v>
      </c>
      <c r="BR182" s="62">
        <v>0</v>
      </c>
      <c r="BS182" s="62">
        <v>0</v>
      </c>
      <c r="BT182" s="62">
        <v>0</v>
      </c>
      <c r="BU182" s="62">
        <v>0</v>
      </c>
      <c r="BV182" s="62">
        <v>0</v>
      </c>
      <c r="BW182" s="62">
        <v>0</v>
      </c>
      <c r="BX182" s="62">
        <v>0</v>
      </c>
      <c r="BY182" s="62">
        <v>0</v>
      </c>
      <c r="BZ182" s="62">
        <v>0</v>
      </c>
      <c r="CA182" s="62" t="s">
        <v>73</v>
      </c>
      <c r="CB182" s="62" t="s">
        <v>73</v>
      </c>
      <c r="CC182" s="62">
        <v>0.05</v>
      </c>
      <c r="CD182" s="62" t="s">
        <v>73</v>
      </c>
      <c r="CE182" s="62" t="s">
        <v>282</v>
      </c>
      <c r="CF182" s="62">
        <v>0</v>
      </c>
      <c r="CG182" s="62">
        <v>0</v>
      </c>
      <c r="CH182" s="62">
        <v>0</v>
      </c>
      <c r="CI182" s="62">
        <v>0</v>
      </c>
      <c r="CJ182" s="62">
        <v>0</v>
      </c>
      <c r="CK182" s="62" t="s">
        <v>73</v>
      </c>
      <c r="CL182" s="62">
        <v>0</v>
      </c>
      <c r="CM182" s="62">
        <v>0</v>
      </c>
      <c r="CN182" s="62" t="s">
        <v>73</v>
      </c>
      <c r="CO182" s="62">
        <v>0</v>
      </c>
      <c r="CP182" s="62">
        <v>0</v>
      </c>
      <c r="CQ182" s="62">
        <v>0</v>
      </c>
      <c r="CR182" s="62">
        <v>0</v>
      </c>
      <c r="CS182" s="62">
        <v>0</v>
      </c>
      <c r="CT182" s="62">
        <v>0</v>
      </c>
      <c r="CU182" s="62">
        <v>0</v>
      </c>
      <c r="CV182" s="62" t="s">
        <v>73</v>
      </c>
      <c r="CW182" s="62" t="s">
        <v>73</v>
      </c>
      <c r="CX182" s="62">
        <v>0</v>
      </c>
      <c r="CY182" s="62">
        <v>0</v>
      </c>
      <c r="CZ182" s="62">
        <v>0</v>
      </c>
      <c r="DA182" s="62" t="s">
        <v>73</v>
      </c>
      <c r="DB182" s="62">
        <v>0</v>
      </c>
      <c r="DC182" s="62">
        <v>0.11</v>
      </c>
      <c r="DD182" s="62">
        <v>0</v>
      </c>
      <c r="DE182" s="62" t="s">
        <v>73</v>
      </c>
      <c r="DF182" s="62">
        <v>0</v>
      </c>
      <c r="DG182" s="62">
        <v>0</v>
      </c>
      <c r="DH182" s="62" t="s">
        <v>73</v>
      </c>
      <c r="DI182" s="62">
        <v>0</v>
      </c>
      <c r="DJ182" s="62">
        <v>0</v>
      </c>
      <c r="DK182" s="62">
        <v>0</v>
      </c>
      <c r="DL182" s="62">
        <v>0</v>
      </c>
      <c r="DM182" s="62" t="s">
        <v>282</v>
      </c>
      <c r="DN182" s="62" t="s">
        <v>73</v>
      </c>
      <c r="DO182" s="62">
        <v>0</v>
      </c>
      <c r="DP182" s="62">
        <v>0</v>
      </c>
      <c r="DQ182" s="62">
        <v>0</v>
      </c>
      <c r="DR182" s="62">
        <v>0</v>
      </c>
      <c r="DS182" s="62" t="s">
        <v>73</v>
      </c>
      <c r="DT182" s="62" t="s">
        <v>73</v>
      </c>
      <c r="DU182" s="62">
        <v>0</v>
      </c>
      <c r="DV182" s="62">
        <v>0</v>
      </c>
      <c r="DW182" s="62" t="s">
        <v>73</v>
      </c>
      <c r="DX182" s="62">
        <v>0</v>
      </c>
      <c r="DY182" s="62">
        <v>0</v>
      </c>
      <c r="DZ182" s="62">
        <v>0</v>
      </c>
      <c r="EA182" s="62" t="s">
        <v>73</v>
      </c>
      <c r="EB182" s="62" t="s">
        <v>73</v>
      </c>
      <c r="EC182" s="62">
        <v>0</v>
      </c>
      <c r="ED182" s="62" t="s">
        <v>73</v>
      </c>
      <c r="EE182" s="62">
        <v>0</v>
      </c>
      <c r="EF182" s="62">
        <v>0</v>
      </c>
      <c r="EG182" s="62">
        <v>0</v>
      </c>
      <c r="EH182" s="62">
        <v>0</v>
      </c>
      <c r="EI182" s="62">
        <v>0.03</v>
      </c>
      <c r="EJ182" s="62" t="s">
        <v>73</v>
      </c>
      <c r="EK182" s="62" t="s">
        <v>73</v>
      </c>
      <c r="EL182" s="62">
        <v>0</v>
      </c>
      <c r="EM182" s="62">
        <v>0</v>
      </c>
      <c r="EN182" s="62">
        <v>0</v>
      </c>
      <c r="EO182" s="62">
        <v>0</v>
      </c>
      <c r="EP182" s="62">
        <v>0</v>
      </c>
      <c r="EQ182" s="62" t="s">
        <v>73</v>
      </c>
      <c r="ER182" s="62">
        <v>0</v>
      </c>
      <c r="ES182" s="62" t="s">
        <v>73</v>
      </c>
      <c r="ET182" s="62" t="s">
        <v>73</v>
      </c>
      <c r="EU182" s="62">
        <v>0</v>
      </c>
      <c r="EV182" s="62">
        <v>0</v>
      </c>
      <c r="EW182" s="62">
        <v>0</v>
      </c>
      <c r="EX182" s="62" t="s">
        <v>73</v>
      </c>
      <c r="EY182" s="62">
        <v>0</v>
      </c>
      <c r="EZ182" s="62" t="s">
        <v>73</v>
      </c>
      <c r="FA182" s="62" t="s">
        <v>73</v>
      </c>
      <c r="FB182" s="62">
        <v>0</v>
      </c>
      <c r="FC182" s="62" t="s">
        <v>73</v>
      </c>
      <c r="FD182" s="62" t="s">
        <v>73</v>
      </c>
      <c r="FE182" s="62">
        <v>0</v>
      </c>
      <c r="FF182" s="62">
        <v>0</v>
      </c>
      <c r="FG182" s="62" t="s">
        <v>73</v>
      </c>
      <c r="FH182" s="62">
        <v>0</v>
      </c>
      <c r="FI182" s="62">
        <v>0</v>
      </c>
    </row>
    <row r="183" spans="1:165" x14ac:dyDescent="0.25">
      <c r="A183">
        <v>14</v>
      </c>
      <c r="B183" t="s">
        <v>53</v>
      </c>
      <c r="C183" s="62">
        <v>0</v>
      </c>
      <c r="D183" s="62">
        <v>0</v>
      </c>
      <c r="E183" s="62">
        <v>0</v>
      </c>
      <c r="F183" s="62">
        <v>0</v>
      </c>
      <c r="G183" s="62">
        <v>0</v>
      </c>
      <c r="H183" s="62">
        <v>0</v>
      </c>
      <c r="I183" s="62">
        <v>0</v>
      </c>
      <c r="J183" s="62">
        <v>0</v>
      </c>
      <c r="K183" s="62">
        <v>0</v>
      </c>
      <c r="L183" s="62">
        <v>0</v>
      </c>
      <c r="M183" s="62">
        <v>0</v>
      </c>
      <c r="N183" s="62" t="s">
        <v>282</v>
      </c>
      <c r="O183" s="62">
        <v>0</v>
      </c>
      <c r="P183" s="62">
        <v>0</v>
      </c>
      <c r="Q183" s="62">
        <v>0</v>
      </c>
      <c r="R183" s="62">
        <v>0</v>
      </c>
      <c r="S183" s="62">
        <v>0</v>
      </c>
      <c r="T183" s="62">
        <v>0</v>
      </c>
      <c r="U183" s="62">
        <v>0</v>
      </c>
      <c r="V183" s="62">
        <v>0</v>
      </c>
      <c r="W183" s="62">
        <v>0</v>
      </c>
      <c r="X183" s="62">
        <v>0</v>
      </c>
      <c r="Y183" s="62">
        <v>0</v>
      </c>
      <c r="Z183" s="62">
        <v>0</v>
      </c>
      <c r="AA183" s="62">
        <v>0</v>
      </c>
      <c r="AB183" s="62">
        <v>0</v>
      </c>
      <c r="AC183" s="62">
        <v>0</v>
      </c>
      <c r="AD183" s="62">
        <v>0</v>
      </c>
      <c r="AE183" s="62">
        <v>0</v>
      </c>
      <c r="AF183" s="62">
        <v>0</v>
      </c>
      <c r="AG183" s="62">
        <v>0</v>
      </c>
      <c r="AH183" s="62">
        <v>0</v>
      </c>
      <c r="AI183" s="62">
        <v>0</v>
      </c>
      <c r="AJ183" s="62">
        <v>0</v>
      </c>
      <c r="AK183" s="62">
        <v>0</v>
      </c>
      <c r="AL183" s="62">
        <v>0</v>
      </c>
      <c r="AM183" s="62">
        <v>0</v>
      </c>
      <c r="AN183" s="62">
        <v>0</v>
      </c>
      <c r="AO183" s="62">
        <v>0</v>
      </c>
      <c r="AP183" s="62" t="s">
        <v>73</v>
      </c>
      <c r="AQ183" s="62">
        <v>0</v>
      </c>
      <c r="AR183" s="62">
        <v>0</v>
      </c>
      <c r="AS183" s="62">
        <v>0</v>
      </c>
      <c r="AT183" s="62">
        <v>0</v>
      </c>
      <c r="AU183" s="62">
        <v>0</v>
      </c>
      <c r="AV183" s="62">
        <v>0</v>
      </c>
      <c r="AW183" s="62">
        <v>0</v>
      </c>
      <c r="AX183" s="62">
        <v>0</v>
      </c>
      <c r="AY183" s="62">
        <v>0</v>
      </c>
      <c r="AZ183" s="62">
        <v>0</v>
      </c>
      <c r="BA183" s="62">
        <v>0</v>
      </c>
      <c r="BB183" s="62">
        <v>0</v>
      </c>
      <c r="BC183" s="62">
        <v>0</v>
      </c>
      <c r="BD183" s="62">
        <v>0</v>
      </c>
      <c r="BE183" s="62">
        <v>0</v>
      </c>
      <c r="BF183" s="62">
        <v>0</v>
      </c>
      <c r="BG183" s="62">
        <v>0</v>
      </c>
      <c r="BH183" s="62">
        <v>0</v>
      </c>
      <c r="BI183" s="62">
        <v>0</v>
      </c>
      <c r="BJ183" s="62">
        <v>0</v>
      </c>
      <c r="BK183" s="62">
        <v>0</v>
      </c>
      <c r="BL183" s="62">
        <v>0</v>
      </c>
      <c r="BM183" s="62">
        <v>0</v>
      </c>
      <c r="BN183" s="62">
        <v>0</v>
      </c>
      <c r="BO183" s="62">
        <v>0</v>
      </c>
      <c r="BP183" s="62">
        <v>0</v>
      </c>
      <c r="BQ183" s="62">
        <v>0</v>
      </c>
      <c r="BR183" s="62">
        <v>0</v>
      </c>
      <c r="BS183" s="62">
        <v>0</v>
      </c>
      <c r="BT183" s="62">
        <v>0</v>
      </c>
      <c r="BU183" s="62">
        <v>0</v>
      </c>
      <c r="BV183" s="62">
        <v>0</v>
      </c>
      <c r="BW183" s="62">
        <v>0</v>
      </c>
      <c r="BX183" s="62">
        <v>0</v>
      </c>
      <c r="BY183" s="62">
        <v>0</v>
      </c>
      <c r="BZ183" s="62">
        <v>0</v>
      </c>
      <c r="CA183" s="62">
        <v>0</v>
      </c>
      <c r="CB183" s="62">
        <v>0</v>
      </c>
      <c r="CC183" s="62">
        <v>0</v>
      </c>
      <c r="CD183" s="62">
        <v>0</v>
      </c>
      <c r="CE183" s="62" t="s">
        <v>282</v>
      </c>
      <c r="CF183" s="62">
        <v>0</v>
      </c>
      <c r="CG183" s="62">
        <v>0</v>
      </c>
      <c r="CH183" s="62">
        <v>0</v>
      </c>
      <c r="CI183" s="62">
        <v>0</v>
      </c>
      <c r="CJ183" s="62">
        <v>0</v>
      </c>
      <c r="CK183" s="62">
        <v>0</v>
      </c>
      <c r="CL183" s="62">
        <v>0</v>
      </c>
      <c r="CM183" s="62">
        <v>0</v>
      </c>
      <c r="CN183" s="62">
        <v>0</v>
      </c>
      <c r="CO183" s="62">
        <v>0</v>
      </c>
      <c r="CP183" s="62">
        <v>0</v>
      </c>
      <c r="CQ183" s="62">
        <v>0</v>
      </c>
      <c r="CR183" s="62">
        <v>0</v>
      </c>
      <c r="CS183" s="62">
        <v>0</v>
      </c>
      <c r="CT183" s="62">
        <v>0</v>
      </c>
      <c r="CU183" s="62">
        <v>0</v>
      </c>
      <c r="CV183" s="62">
        <v>0</v>
      </c>
      <c r="CW183" s="62">
        <v>0</v>
      </c>
      <c r="CX183" s="62">
        <v>0</v>
      </c>
      <c r="CY183" s="62">
        <v>0</v>
      </c>
      <c r="CZ183" s="62">
        <v>0</v>
      </c>
      <c r="DA183" s="62">
        <v>0</v>
      </c>
      <c r="DB183" s="62">
        <v>0</v>
      </c>
      <c r="DC183" s="62">
        <v>0</v>
      </c>
      <c r="DD183" s="62">
        <v>0</v>
      </c>
      <c r="DE183" s="62">
        <v>0</v>
      </c>
      <c r="DF183" s="62">
        <v>0</v>
      </c>
      <c r="DG183" s="62">
        <v>0</v>
      </c>
      <c r="DH183" s="62">
        <v>0</v>
      </c>
      <c r="DI183" s="62">
        <v>0</v>
      </c>
      <c r="DJ183" s="62">
        <v>0</v>
      </c>
      <c r="DK183" s="62">
        <v>0</v>
      </c>
      <c r="DL183" s="62">
        <v>0</v>
      </c>
      <c r="DM183" s="62" t="s">
        <v>282</v>
      </c>
      <c r="DN183" s="62">
        <v>0</v>
      </c>
      <c r="DO183" s="62">
        <v>0</v>
      </c>
      <c r="DP183" s="62">
        <v>0</v>
      </c>
      <c r="DQ183" s="62">
        <v>0</v>
      </c>
      <c r="DR183" s="62">
        <v>0</v>
      </c>
      <c r="DS183" s="62">
        <v>0</v>
      </c>
      <c r="DT183" s="62">
        <v>0</v>
      </c>
      <c r="DU183" s="62">
        <v>0</v>
      </c>
      <c r="DV183" s="62">
        <v>0</v>
      </c>
      <c r="DW183" s="62">
        <v>0</v>
      </c>
      <c r="DX183" s="62">
        <v>0</v>
      </c>
      <c r="DY183" s="62">
        <v>0</v>
      </c>
      <c r="DZ183" s="62">
        <v>0</v>
      </c>
      <c r="EA183" s="62">
        <v>0</v>
      </c>
      <c r="EB183" s="62">
        <v>0</v>
      </c>
      <c r="EC183" s="62">
        <v>0</v>
      </c>
      <c r="ED183" s="62">
        <v>0</v>
      </c>
      <c r="EE183" s="62">
        <v>0</v>
      </c>
      <c r="EF183" s="62">
        <v>0</v>
      </c>
      <c r="EG183" s="62">
        <v>0</v>
      </c>
      <c r="EH183" s="62">
        <v>0</v>
      </c>
      <c r="EI183" s="62">
        <v>0</v>
      </c>
      <c r="EJ183" s="62">
        <v>0</v>
      </c>
      <c r="EK183" s="62">
        <v>0</v>
      </c>
      <c r="EL183" s="62">
        <v>0</v>
      </c>
      <c r="EM183" s="62">
        <v>0</v>
      </c>
      <c r="EN183" s="62">
        <v>0</v>
      </c>
      <c r="EO183" s="62">
        <v>0</v>
      </c>
      <c r="EP183" s="62">
        <v>0</v>
      </c>
      <c r="EQ183" s="62">
        <v>0</v>
      </c>
      <c r="ER183" s="62">
        <v>0</v>
      </c>
      <c r="ES183" s="62">
        <v>0</v>
      </c>
      <c r="ET183" s="62">
        <v>0</v>
      </c>
      <c r="EU183" s="62">
        <v>0</v>
      </c>
      <c r="EV183" s="62">
        <v>0</v>
      </c>
      <c r="EW183" s="62">
        <v>0</v>
      </c>
      <c r="EX183" s="62">
        <v>0</v>
      </c>
      <c r="EY183" s="62">
        <v>0</v>
      </c>
      <c r="EZ183" s="62">
        <v>0</v>
      </c>
      <c r="FA183" s="62">
        <v>0</v>
      </c>
      <c r="FB183" s="62">
        <v>0</v>
      </c>
      <c r="FC183" s="62">
        <v>0</v>
      </c>
      <c r="FD183" s="62">
        <v>0</v>
      </c>
      <c r="FE183" s="62">
        <v>0</v>
      </c>
      <c r="FF183" s="62">
        <v>0</v>
      </c>
      <c r="FG183" s="62">
        <v>0</v>
      </c>
      <c r="FH183" s="62">
        <v>0</v>
      </c>
      <c r="FI183" s="62">
        <v>0</v>
      </c>
    </row>
    <row r="184" spans="1:165" x14ac:dyDescent="0.25">
      <c r="A184">
        <v>15</v>
      </c>
      <c r="B184" t="s">
        <v>54</v>
      </c>
      <c r="C184" s="62" t="s">
        <v>74</v>
      </c>
      <c r="D184" s="62" t="s">
        <v>74</v>
      </c>
      <c r="E184" s="62">
        <v>0</v>
      </c>
      <c r="F184" s="62">
        <v>0</v>
      </c>
      <c r="G184" s="62">
        <v>0</v>
      </c>
      <c r="H184" s="62">
        <v>0</v>
      </c>
      <c r="I184" s="62">
        <v>0</v>
      </c>
      <c r="J184" s="62" t="s">
        <v>73</v>
      </c>
      <c r="K184" s="62">
        <v>0</v>
      </c>
      <c r="L184" s="62" t="s">
        <v>74</v>
      </c>
      <c r="M184" s="62" t="s">
        <v>73</v>
      </c>
      <c r="N184" s="62" t="s">
        <v>282</v>
      </c>
      <c r="O184" s="62">
        <v>0</v>
      </c>
      <c r="P184" s="62">
        <v>0</v>
      </c>
      <c r="Q184" s="62">
        <v>0</v>
      </c>
      <c r="R184" s="62">
        <v>0</v>
      </c>
      <c r="S184" s="62">
        <v>0</v>
      </c>
      <c r="T184" s="62">
        <v>0</v>
      </c>
      <c r="U184" s="62">
        <v>0</v>
      </c>
      <c r="V184" s="62">
        <v>0</v>
      </c>
      <c r="W184" s="62">
        <v>0</v>
      </c>
      <c r="X184" s="62">
        <v>0</v>
      </c>
      <c r="Y184" s="62">
        <v>0</v>
      </c>
      <c r="Z184" s="62">
        <v>0</v>
      </c>
      <c r="AA184" s="62">
        <v>0</v>
      </c>
      <c r="AB184" s="62">
        <v>0</v>
      </c>
      <c r="AC184" s="62">
        <v>0</v>
      </c>
      <c r="AD184" s="62">
        <v>0</v>
      </c>
      <c r="AE184" s="62">
        <v>0</v>
      </c>
      <c r="AF184" s="62">
        <v>0</v>
      </c>
      <c r="AG184" s="62">
        <v>0</v>
      </c>
      <c r="AH184" s="62">
        <v>0</v>
      </c>
      <c r="AI184" s="62">
        <v>0</v>
      </c>
      <c r="AJ184" s="62">
        <v>0</v>
      </c>
      <c r="AK184" s="62">
        <v>0</v>
      </c>
      <c r="AL184" s="62">
        <v>0</v>
      </c>
      <c r="AM184" s="62">
        <v>0</v>
      </c>
      <c r="AN184" s="62">
        <v>0</v>
      </c>
      <c r="AO184" s="62">
        <v>0</v>
      </c>
      <c r="AP184" s="62" t="s">
        <v>73</v>
      </c>
      <c r="AQ184" s="62">
        <v>0</v>
      </c>
      <c r="AR184" s="62">
        <v>0</v>
      </c>
      <c r="AS184" s="62">
        <v>0</v>
      </c>
      <c r="AT184" s="62">
        <v>0</v>
      </c>
      <c r="AU184" s="62" t="s">
        <v>73</v>
      </c>
      <c r="AV184" s="62">
        <v>0</v>
      </c>
      <c r="AW184" s="62">
        <v>0</v>
      </c>
      <c r="AX184" s="62">
        <v>0</v>
      </c>
      <c r="AY184" s="62">
        <v>0</v>
      </c>
      <c r="AZ184" s="62">
        <v>0</v>
      </c>
      <c r="BA184" s="62">
        <v>0</v>
      </c>
      <c r="BB184" s="62">
        <v>0</v>
      </c>
      <c r="BC184" s="62">
        <v>0</v>
      </c>
      <c r="BD184" s="62">
        <v>0</v>
      </c>
      <c r="BE184" s="62">
        <v>0</v>
      </c>
      <c r="BF184" s="62">
        <v>0</v>
      </c>
      <c r="BG184" s="62">
        <v>0</v>
      </c>
      <c r="BH184" s="62">
        <v>0</v>
      </c>
      <c r="BI184" s="62">
        <v>0</v>
      </c>
      <c r="BJ184" s="62">
        <v>0</v>
      </c>
      <c r="BK184" s="62">
        <v>0</v>
      </c>
      <c r="BL184" s="62">
        <v>0</v>
      </c>
      <c r="BM184" s="62">
        <v>0</v>
      </c>
      <c r="BN184" s="62">
        <v>0</v>
      </c>
      <c r="BO184" s="62">
        <v>0</v>
      </c>
      <c r="BP184" s="62">
        <v>0</v>
      </c>
      <c r="BQ184" s="62">
        <v>0</v>
      </c>
      <c r="BR184" s="62">
        <v>0</v>
      </c>
      <c r="BS184" s="62">
        <v>0</v>
      </c>
      <c r="BT184" s="62">
        <v>0</v>
      </c>
      <c r="BU184" s="62">
        <v>0</v>
      </c>
      <c r="BV184" s="62">
        <v>0</v>
      </c>
      <c r="BW184" s="62">
        <v>0</v>
      </c>
      <c r="BX184" s="62">
        <v>0</v>
      </c>
      <c r="BY184" s="62">
        <v>0</v>
      </c>
      <c r="BZ184" s="62">
        <v>0</v>
      </c>
      <c r="CA184" s="62">
        <v>0</v>
      </c>
      <c r="CB184" s="62">
        <v>0</v>
      </c>
      <c r="CC184" s="62">
        <v>0</v>
      </c>
      <c r="CD184" s="62">
        <v>0</v>
      </c>
      <c r="CE184" s="62" t="s">
        <v>282</v>
      </c>
      <c r="CF184" s="62">
        <v>0</v>
      </c>
      <c r="CG184" s="62">
        <v>0</v>
      </c>
      <c r="CH184" s="62">
        <v>0</v>
      </c>
      <c r="CI184" s="62">
        <v>0</v>
      </c>
      <c r="CJ184" s="62">
        <v>0</v>
      </c>
      <c r="CK184" s="62">
        <v>0</v>
      </c>
      <c r="CL184" s="62">
        <v>0</v>
      </c>
      <c r="CM184" s="62">
        <v>0</v>
      </c>
      <c r="CN184" s="62">
        <v>0</v>
      </c>
      <c r="CO184" s="62">
        <v>0</v>
      </c>
      <c r="CP184" s="62">
        <v>0</v>
      </c>
      <c r="CQ184" s="62">
        <v>0</v>
      </c>
      <c r="CR184" s="62" t="s">
        <v>73</v>
      </c>
      <c r="CS184" s="62">
        <v>0</v>
      </c>
      <c r="CT184" s="62">
        <v>0</v>
      </c>
      <c r="CU184" s="62">
        <v>0</v>
      </c>
      <c r="CV184" s="62">
        <v>0</v>
      </c>
      <c r="CW184" s="62">
        <v>0</v>
      </c>
      <c r="CX184" s="62">
        <v>0</v>
      </c>
      <c r="CY184" s="62">
        <v>0</v>
      </c>
      <c r="CZ184" s="62">
        <v>0</v>
      </c>
      <c r="DA184" s="62">
        <v>0</v>
      </c>
      <c r="DB184" s="62">
        <v>0</v>
      </c>
      <c r="DC184" s="62">
        <v>0</v>
      </c>
      <c r="DD184" s="62">
        <v>0</v>
      </c>
      <c r="DE184" s="62">
        <v>0</v>
      </c>
      <c r="DF184" s="62">
        <v>0</v>
      </c>
      <c r="DG184" s="62">
        <v>0</v>
      </c>
      <c r="DH184" s="62">
        <v>0</v>
      </c>
      <c r="DI184" s="62">
        <v>0</v>
      </c>
      <c r="DJ184" s="62">
        <v>0</v>
      </c>
      <c r="DK184" s="62">
        <v>0</v>
      </c>
      <c r="DL184" s="62">
        <v>0</v>
      </c>
      <c r="DM184" s="62" t="s">
        <v>282</v>
      </c>
      <c r="DN184" s="62" t="s">
        <v>73</v>
      </c>
      <c r="DO184" s="62">
        <v>0</v>
      </c>
      <c r="DP184" s="62">
        <v>0</v>
      </c>
      <c r="DQ184" s="62">
        <v>0</v>
      </c>
      <c r="DR184" s="62">
        <v>0</v>
      </c>
      <c r="DS184" s="62">
        <v>0</v>
      </c>
      <c r="DT184" s="62">
        <v>0</v>
      </c>
      <c r="DU184" s="62">
        <v>0</v>
      </c>
      <c r="DV184" s="62">
        <v>0</v>
      </c>
      <c r="DW184" s="62">
        <v>0</v>
      </c>
      <c r="DX184" s="62">
        <v>0</v>
      </c>
      <c r="DY184" s="62" t="s">
        <v>73</v>
      </c>
      <c r="DZ184" s="62">
        <v>0</v>
      </c>
      <c r="EA184" s="62">
        <v>0</v>
      </c>
      <c r="EB184" s="62">
        <v>0</v>
      </c>
      <c r="EC184" s="62">
        <v>0</v>
      </c>
      <c r="ED184" s="62">
        <v>0</v>
      </c>
      <c r="EE184" s="62">
        <v>0</v>
      </c>
      <c r="EF184" s="62">
        <v>0</v>
      </c>
      <c r="EG184" s="62">
        <v>0</v>
      </c>
      <c r="EH184" s="62">
        <v>0</v>
      </c>
      <c r="EI184" s="62">
        <v>0</v>
      </c>
      <c r="EJ184" s="62" t="s">
        <v>73</v>
      </c>
      <c r="EK184" s="62">
        <v>0</v>
      </c>
      <c r="EL184" s="62">
        <v>0</v>
      </c>
      <c r="EM184" s="62">
        <v>0</v>
      </c>
      <c r="EN184" s="62">
        <v>0</v>
      </c>
      <c r="EO184" s="62">
        <v>0</v>
      </c>
      <c r="EP184" s="62">
        <v>0</v>
      </c>
      <c r="EQ184" s="62">
        <v>0</v>
      </c>
      <c r="ER184" s="62">
        <v>0</v>
      </c>
      <c r="ES184" s="62">
        <v>0</v>
      </c>
      <c r="ET184" s="62">
        <v>0</v>
      </c>
      <c r="EU184" s="62">
        <v>0</v>
      </c>
      <c r="EV184" s="62">
        <v>0</v>
      </c>
      <c r="EW184" s="62">
        <v>0</v>
      </c>
      <c r="EX184" s="62" t="s">
        <v>73</v>
      </c>
      <c r="EY184" s="62">
        <v>0</v>
      </c>
      <c r="EZ184" s="62">
        <v>0</v>
      </c>
      <c r="FA184" s="62">
        <v>0</v>
      </c>
      <c r="FB184" s="62">
        <v>0</v>
      </c>
      <c r="FC184" s="62">
        <v>0</v>
      </c>
      <c r="FD184" s="62">
        <v>0</v>
      </c>
      <c r="FE184" s="62">
        <v>0</v>
      </c>
      <c r="FF184" s="62" t="s">
        <v>73</v>
      </c>
      <c r="FG184" s="62">
        <v>0</v>
      </c>
      <c r="FH184" s="62">
        <v>0</v>
      </c>
      <c r="FI184" s="62">
        <v>0</v>
      </c>
    </row>
    <row r="185" spans="1:165" x14ac:dyDescent="0.25">
      <c r="A185">
        <v>16</v>
      </c>
      <c r="B185" t="s">
        <v>55</v>
      </c>
      <c r="C185" s="62">
        <v>0.01</v>
      </c>
      <c r="D185" s="62">
        <v>0.01</v>
      </c>
      <c r="E185" s="62">
        <v>0.01</v>
      </c>
      <c r="F185" s="62" t="s">
        <v>73</v>
      </c>
      <c r="G185" s="62">
        <v>0.01</v>
      </c>
      <c r="H185" s="62">
        <v>0.01</v>
      </c>
      <c r="I185" s="62">
        <v>0.01</v>
      </c>
      <c r="J185" s="62">
        <v>0.01</v>
      </c>
      <c r="K185" s="62">
        <v>0.01</v>
      </c>
      <c r="L185" s="62">
        <v>0.01</v>
      </c>
      <c r="M185" s="62">
        <v>0.01</v>
      </c>
      <c r="N185" s="62" t="s">
        <v>282</v>
      </c>
      <c r="O185" s="62">
        <v>0</v>
      </c>
      <c r="P185" s="62">
        <v>0</v>
      </c>
      <c r="Q185" s="62">
        <v>0</v>
      </c>
      <c r="R185" s="62">
        <v>0</v>
      </c>
      <c r="S185" s="62">
        <v>0</v>
      </c>
      <c r="T185" s="62">
        <v>0</v>
      </c>
      <c r="U185" s="62">
        <v>0</v>
      </c>
      <c r="V185" s="62">
        <v>0</v>
      </c>
      <c r="W185" s="62">
        <v>0</v>
      </c>
      <c r="X185" s="62" t="s">
        <v>73</v>
      </c>
      <c r="Y185" s="62" t="s">
        <v>73</v>
      </c>
      <c r="Z185" s="62">
        <v>0</v>
      </c>
      <c r="AA185" s="62">
        <v>0</v>
      </c>
      <c r="AB185" s="62">
        <v>0</v>
      </c>
      <c r="AC185" s="62" t="s">
        <v>73</v>
      </c>
      <c r="AD185" s="62">
        <v>0</v>
      </c>
      <c r="AE185" s="62">
        <v>0</v>
      </c>
      <c r="AF185" s="62" t="s">
        <v>73</v>
      </c>
      <c r="AG185" s="62">
        <v>0</v>
      </c>
      <c r="AH185" s="62">
        <v>0</v>
      </c>
      <c r="AI185" s="62">
        <v>0</v>
      </c>
      <c r="AJ185" s="62">
        <v>0</v>
      </c>
      <c r="AK185" s="62">
        <v>0</v>
      </c>
      <c r="AL185" s="62" t="s">
        <v>73</v>
      </c>
      <c r="AM185" s="62">
        <v>0</v>
      </c>
      <c r="AN185" s="62">
        <v>0</v>
      </c>
      <c r="AO185" s="62" t="s">
        <v>73</v>
      </c>
      <c r="AP185" s="62" t="s">
        <v>73</v>
      </c>
      <c r="AQ185" s="62">
        <v>0</v>
      </c>
      <c r="AR185" s="62">
        <v>0</v>
      </c>
      <c r="AS185" s="62" t="s">
        <v>73</v>
      </c>
      <c r="AT185" s="62">
        <v>0</v>
      </c>
      <c r="AU185" s="62" t="s">
        <v>73</v>
      </c>
      <c r="AV185" s="62" t="s">
        <v>73</v>
      </c>
      <c r="AW185" s="62" t="s">
        <v>73</v>
      </c>
      <c r="AX185" s="62">
        <v>0</v>
      </c>
      <c r="AY185" s="62">
        <v>7.0000000000000007E-2</v>
      </c>
      <c r="AZ185" s="62" t="s">
        <v>73</v>
      </c>
      <c r="BA185" s="62" t="s">
        <v>73</v>
      </c>
      <c r="BB185" s="62" t="s">
        <v>73</v>
      </c>
      <c r="BC185" s="62" t="s">
        <v>73</v>
      </c>
      <c r="BD185" s="62">
        <v>0</v>
      </c>
      <c r="BE185" s="62" t="s">
        <v>73</v>
      </c>
      <c r="BF185" s="62" t="s">
        <v>73</v>
      </c>
      <c r="BG185" s="62">
        <v>0</v>
      </c>
      <c r="BH185" s="62">
        <v>0</v>
      </c>
      <c r="BI185" s="62" t="s">
        <v>73</v>
      </c>
      <c r="BJ185" s="62" t="s">
        <v>73</v>
      </c>
      <c r="BK185" s="62" t="s">
        <v>73</v>
      </c>
      <c r="BL185" s="62">
        <v>0</v>
      </c>
      <c r="BM185" s="62" t="s">
        <v>73</v>
      </c>
      <c r="BN185" s="62">
        <v>0</v>
      </c>
      <c r="BO185" s="62" t="s">
        <v>73</v>
      </c>
      <c r="BP185" s="62">
        <v>0</v>
      </c>
      <c r="BQ185" s="62">
        <v>0</v>
      </c>
      <c r="BR185" s="62">
        <v>0</v>
      </c>
      <c r="BS185" s="62">
        <v>0</v>
      </c>
      <c r="BT185" s="62">
        <v>0</v>
      </c>
      <c r="BU185" s="62">
        <v>0</v>
      </c>
      <c r="BV185" s="62">
        <v>0</v>
      </c>
      <c r="BW185" s="62" t="s">
        <v>73</v>
      </c>
      <c r="BX185" s="62" t="s">
        <v>73</v>
      </c>
      <c r="BY185" s="62">
        <v>0</v>
      </c>
      <c r="BZ185" s="62">
        <v>0</v>
      </c>
      <c r="CA185" s="62" t="s">
        <v>73</v>
      </c>
      <c r="CB185" s="62" t="s">
        <v>73</v>
      </c>
      <c r="CC185" s="62" t="s">
        <v>73</v>
      </c>
      <c r="CD185" s="62" t="s">
        <v>73</v>
      </c>
      <c r="CE185" s="62" t="s">
        <v>282</v>
      </c>
      <c r="CF185" s="62">
        <v>0</v>
      </c>
      <c r="CG185" s="62" t="s">
        <v>73</v>
      </c>
      <c r="CH185" s="62">
        <v>0</v>
      </c>
      <c r="CI185" s="62">
        <v>0</v>
      </c>
      <c r="CJ185" s="62" t="s">
        <v>73</v>
      </c>
      <c r="CK185" s="62" t="s">
        <v>73</v>
      </c>
      <c r="CL185" s="62">
        <v>0</v>
      </c>
      <c r="CM185" s="62" t="s">
        <v>73</v>
      </c>
      <c r="CN185" s="62">
        <v>0</v>
      </c>
      <c r="CO185" s="62">
        <v>0</v>
      </c>
      <c r="CP185" s="62" t="s">
        <v>73</v>
      </c>
      <c r="CQ185" s="62">
        <v>0</v>
      </c>
      <c r="CR185" s="62" t="s">
        <v>73</v>
      </c>
      <c r="CS185" s="62">
        <v>0</v>
      </c>
      <c r="CT185" s="62">
        <v>0</v>
      </c>
      <c r="CU185" s="62">
        <v>0</v>
      </c>
      <c r="CV185" s="62">
        <v>0</v>
      </c>
      <c r="CW185" s="62" t="s">
        <v>73</v>
      </c>
      <c r="CX185" s="62" t="s">
        <v>73</v>
      </c>
      <c r="CY185" s="62" t="s">
        <v>73</v>
      </c>
      <c r="CZ185" s="62" t="s">
        <v>73</v>
      </c>
      <c r="DA185" s="62" t="s">
        <v>73</v>
      </c>
      <c r="DB185" s="62">
        <v>0</v>
      </c>
      <c r="DC185" s="62" t="s">
        <v>73</v>
      </c>
      <c r="DD185" s="62" t="s">
        <v>73</v>
      </c>
      <c r="DE185" s="62">
        <v>0</v>
      </c>
      <c r="DF185" s="62" t="s">
        <v>73</v>
      </c>
      <c r="DG185" s="62">
        <v>0</v>
      </c>
      <c r="DH185" s="62" t="s">
        <v>73</v>
      </c>
      <c r="DI185" s="62">
        <v>0</v>
      </c>
      <c r="DJ185" s="62">
        <v>0</v>
      </c>
      <c r="DK185" s="62">
        <v>0</v>
      </c>
      <c r="DL185" s="62" t="s">
        <v>73</v>
      </c>
      <c r="DM185" s="62" t="s">
        <v>282</v>
      </c>
      <c r="DN185" s="62" t="s">
        <v>73</v>
      </c>
      <c r="DO185" s="62">
        <v>0.05</v>
      </c>
      <c r="DP185" s="62">
        <v>0</v>
      </c>
      <c r="DQ185" s="62">
        <v>0.05</v>
      </c>
      <c r="DR185" s="62">
        <v>0</v>
      </c>
      <c r="DS185" s="62">
        <v>0</v>
      </c>
      <c r="DT185" s="62">
        <v>0</v>
      </c>
      <c r="DU185" s="62" t="s">
        <v>73</v>
      </c>
      <c r="DV185" s="62" t="s">
        <v>73</v>
      </c>
      <c r="DW185" s="62" t="s">
        <v>73</v>
      </c>
      <c r="DX185" s="62">
        <v>0.03</v>
      </c>
      <c r="DY185" s="62" t="s">
        <v>73</v>
      </c>
      <c r="DZ185" s="62" t="s">
        <v>73</v>
      </c>
      <c r="EA185" s="62" t="s">
        <v>73</v>
      </c>
      <c r="EB185" s="62" t="s">
        <v>73</v>
      </c>
      <c r="EC185" s="62">
        <v>0</v>
      </c>
      <c r="ED185" s="62">
        <v>0</v>
      </c>
      <c r="EE185" s="62" t="s">
        <v>73</v>
      </c>
      <c r="EF185" s="62">
        <v>0</v>
      </c>
      <c r="EG185" s="62">
        <v>0</v>
      </c>
      <c r="EH185" s="62">
        <v>0</v>
      </c>
      <c r="EI185" s="62">
        <v>0.03</v>
      </c>
      <c r="EJ185" s="62">
        <v>0.01</v>
      </c>
      <c r="EK185" s="62">
        <v>0</v>
      </c>
      <c r="EL185" s="62">
        <v>0.03</v>
      </c>
      <c r="EM185" s="62">
        <v>0</v>
      </c>
      <c r="EN185" s="62">
        <v>0</v>
      </c>
      <c r="EO185" s="62" t="s">
        <v>73</v>
      </c>
      <c r="EP185" s="62" t="s">
        <v>73</v>
      </c>
      <c r="EQ185" s="62">
        <v>0</v>
      </c>
      <c r="ER185" s="62">
        <v>0</v>
      </c>
      <c r="ES185" s="62">
        <v>0</v>
      </c>
      <c r="ET185" s="62">
        <v>0</v>
      </c>
      <c r="EU185" s="62">
        <v>0</v>
      </c>
      <c r="EV185" s="62">
        <v>0</v>
      </c>
      <c r="EW185" s="62" t="s">
        <v>73</v>
      </c>
      <c r="EX185" s="62">
        <v>0</v>
      </c>
      <c r="EY185" s="62">
        <v>0</v>
      </c>
      <c r="EZ185" s="62" t="s">
        <v>73</v>
      </c>
      <c r="FA185" s="62" t="s">
        <v>73</v>
      </c>
      <c r="FB185" s="62">
        <v>0</v>
      </c>
      <c r="FC185" s="62">
        <v>0</v>
      </c>
      <c r="FD185" s="62">
        <v>0.04</v>
      </c>
      <c r="FE185" s="62">
        <v>0</v>
      </c>
      <c r="FF185" s="62" t="s">
        <v>73</v>
      </c>
      <c r="FG185" s="62" t="s">
        <v>73</v>
      </c>
      <c r="FH185" s="62">
        <v>0</v>
      </c>
      <c r="FI185" s="62" t="s">
        <v>73</v>
      </c>
    </row>
    <row r="186" spans="1:165" x14ac:dyDescent="0.25">
      <c r="A186">
        <v>17</v>
      </c>
      <c r="B186" t="s">
        <v>56</v>
      </c>
      <c r="C186" s="62" t="s">
        <v>74</v>
      </c>
      <c r="D186" s="62" t="s">
        <v>73</v>
      </c>
      <c r="E186" s="62" t="s">
        <v>73</v>
      </c>
      <c r="F186" s="62" t="s">
        <v>73</v>
      </c>
      <c r="G186" s="62">
        <v>0.01</v>
      </c>
      <c r="H186" s="62">
        <v>0.01</v>
      </c>
      <c r="I186" s="62" t="s">
        <v>74</v>
      </c>
      <c r="J186" s="62">
        <v>0.01</v>
      </c>
      <c r="K186" s="62" t="s">
        <v>74</v>
      </c>
      <c r="L186" s="62" t="s">
        <v>74</v>
      </c>
      <c r="M186" s="62" t="s">
        <v>74</v>
      </c>
      <c r="N186" s="62" t="s">
        <v>282</v>
      </c>
      <c r="O186" s="62">
        <v>0</v>
      </c>
      <c r="P186" s="62">
        <v>0</v>
      </c>
      <c r="Q186" s="62">
        <v>0</v>
      </c>
      <c r="R186" s="62">
        <v>0</v>
      </c>
      <c r="S186" s="62">
        <v>0</v>
      </c>
      <c r="T186" s="62">
        <v>0</v>
      </c>
      <c r="U186" s="62">
        <v>0</v>
      </c>
      <c r="V186" s="62">
        <v>0</v>
      </c>
      <c r="W186" s="62">
        <v>0</v>
      </c>
      <c r="X186" s="62">
        <v>0</v>
      </c>
      <c r="Y186" s="62" t="s">
        <v>73</v>
      </c>
      <c r="Z186" s="62">
        <v>0</v>
      </c>
      <c r="AA186" s="62">
        <v>0</v>
      </c>
      <c r="AB186" s="62">
        <v>0</v>
      </c>
      <c r="AC186" s="62" t="s">
        <v>73</v>
      </c>
      <c r="AD186" s="62">
        <v>0</v>
      </c>
      <c r="AE186" s="62">
        <v>0</v>
      </c>
      <c r="AF186" s="62">
        <v>0</v>
      </c>
      <c r="AG186" s="62">
        <v>0</v>
      </c>
      <c r="AH186" s="62">
        <v>0</v>
      </c>
      <c r="AI186" s="62">
        <v>0</v>
      </c>
      <c r="AJ186" s="62">
        <v>0</v>
      </c>
      <c r="AK186" s="62">
        <v>0</v>
      </c>
      <c r="AL186" s="62">
        <v>0</v>
      </c>
      <c r="AM186" s="62">
        <v>0</v>
      </c>
      <c r="AN186" s="62">
        <v>0</v>
      </c>
      <c r="AO186" s="62" t="s">
        <v>73</v>
      </c>
      <c r="AP186" s="62" t="s">
        <v>73</v>
      </c>
      <c r="AQ186" s="62">
        <v>0</v>
      </c>
      <c r="AR186" s="62">
        <v>0</v>
      </c>
      <c r="AS186" s="62" t="s">
        <v>73</v>
      </c>
      <c r="AT186" s="62">
        <v>0</v>
      </c>
      <c r="AU186" s="62">
        <v>0</v>
      </c>
      <c r="AV186" s="62">
        <v>0</v>
      </c>
      <c r="AW186" s="62">
        <v>0</v>
      </c>
      <c r="AX186" s="62">
        <v>0</v>
      </c>
      <c r="AY186" s="62" t="s">
        <v>73</v>
      </c>
      <c r="AZ186" s="62" t="s">
        <v>73</v>
      </c>
      <c r="BA186" s="62" t="s">
        <v>73</v>
      </c>
      <c r="BB186" s="62" t="s">
        <v>73</v>
      </c>
      <c r="BC186" s="62">
        <v>0</v>
      </c>
      <c r="BD186" s="62">
        <v>0</v>
      </c>
      <c r="BE186" s="62" t="s">
        <v>73</v>
      </c>
      <c r="BF186" s="62" t="s">
        <v>73</v>
      </c>
      <c r="BG186" s="62">
        <v>0</v>
      </c>
      <c r="BH186" s="62">
        <v>0</v>
      </c>
      <c r="BI186" s="62" t="s">
        <v>73</v>
      </c>
      <c r="BJ186" s="62">
        <v>0</v>
      </c>
      <c r="BK186" s="62">
        <v>0</v>
      </c>
      <c r="BL186" s="62">
        <v>0</v>
      </c>
      <c r="BM186" s="62">
        <v>0</v>
      </c>
      <c r="BN186" s="62">
        <v>0</v>
      </c>
      <c r="BO186" s="62" t="s">
        <v>73</v>
      </c>
      <c r="BP186" s="62">
        <v>0</v>
      </c>
      <c r="BQ186" s="62">
        <v>0</v>
      </c>
      <c r="BR186" s="62">
        <v>0</v>
      </c>
      <c r="BS186" s="62">
        <v>0</v>
      </c>
      <c r="BT186" s="62">
        <v>0</v>
      </c>
      <c r="BU186" s="62">
        <v>0</v>
      </c>
      <c r="BV186" s="62">
        <v>0</v>
      </c>
      <c r="BW186" s="62" t="s">
        <v>73</v>
      </c>
      <c r="BX186" s="62" t="s">
        <v>73</v>
      </c>
      <c r="BY186" s="62">
        <v>0</v>
      </c>
      <c r="BZ186" s="62">
        <v>0</v>
      </c>
      <c r="CA186" s="62" t="s">
        <v>73</v>
      </c>
      <c r="CB186" s="62" t="s">
        <v>73</v>
      </c>
      <c r="CC186" s="62">
        <v>0</v>
      </c>
      <c r="CD186" s="62" t="s">
        <v>73</v>
      </c>
      <c r="CE186" s="62" t="s">
        <v>282</v>
      </c>
      <c r="CF186" s="62">
        <v>0</v>
      </c>
      <c r="CG186" s="62" t="s">
        <v>73</v>
      </c>
      <c r="CH186" s="62">
        <v>0</v>
      </c>
      <c r="CI186" s="62">
        <v>0</v>
      </c>
      <c r="CJ186" s="62">
        <v>0</v>
      </c>
      <c r="CK186" s="62">
        <v>0</v>
      </c>
      <c r="CL186" s="62">
        <v>0</v>
      </c>
      <c r="CM186" s="62" t="s">
        <v>73</v>
      </c>
      <c r="CN186" s="62">
        <v>0</v>
      </c>
      <c r="CO186" s="62">
        <v>0</v>
      </c>
      <c r="CP186" s="62">
        <v>0</v>
      </c>
      <c r="CQ186" s="62">
        <v>0</v>
      </c>
      <c r="CR186" s="62" t="s">
        <v>73</v>
      </c>
      <c r="CS186" s="62">
        <v>0</v>
      </c>
      <c r="CT186" s="62">
        <v>0</v>
      </c>
      <c r="CU186" s="62">
        <v>0</v>
      </c>
      <c r="CV186" s="62">
        <v>0</v>
      </c>
      <c r="CW186" s="62">
        <v>0</v>
      </c>
      <c r="CX186" s="62">
        <v>0</v>
      </c>
      <c r="CY186" s="62">
        <v>0</v>
      </c>
      <c r="CZ186" s="62" t="s">
        <v>73</v>
      </c>
      <c r="DA186" s="62" t="s">
        <v>73</v>
      </c>
      <c r="DB186" s="62">
        <v>0</v>
      </c>
      <c r="DC186" s="62">
        <v>0</v>
      </c>
      <c r="DD186" s="62">
        <v>0</v>
      </c>
      <c r="DE186" s="62">
        <v>0</v>
      </c>
      <c r="DF186" s="62">
        <v>0</v>
      </c>
      <c r="DG186" s="62">
        <v>0</v>
      </c>
      <c r="DH186" s="62">
        <v>0</v>
      </c>
      <c r="DI186" s="62">
        <v>0</v>
      </c>
      <c r="DJ186" s="62">
        <v>0</v>
      </c>
      <c r="DK186" s="62">
        <v>0</v>
      </c>
      <c r="DL186" s="62">
        <v>0</v>
      </c>
      <c r="DM186" s="62" t="s">
        <v>282</v>
      </c>
      <c r="DN186" s="62">
        <v>0</v>
      </c>
      <c r="DO186" s="62" t="s">
        <v>73</v>
      </c>
      <c r="DP186" s="62">
        <v>0</v>
      </c>
      <c r="DQ186" s="62">
        <v>0</v>
      </c>
      <c r="DR186" s="62">
        <v>0</v>
      </c>
      <c r="DS186" s="62">
        <v>0</v>
      </c>
      <c r="DT186" s="62">
        <v>0</v>
      </c>
      <c r="DU186" s="62" t="s">
        <v>73</v>
      </c>
      <c r="DV186" s="62" t="s">
        <v>73</v>
      </c>
      <c r="DW186" s="62" t="s">
        <v>73</v>
      </c>
      <c r="DX186" s="62" t="s">
        <v>73</v>
      </c>
      <c r="DY186" s="62">
        <v>0</v>
      </c>
      <c r="DZ186" s="62" t="s">
        <v>73</v>
      </c>
      <c r="EA186" s="62">
        <v>0</v>
      </c>
      <c r="EB186" s="62">
        <v>0</v>
      </c>
      <c r="EC186" s="62">
        <v>0</v>
      </c>
      <c r="ED186" s="62">
        <v>0</v>
      </c>
      <c r="EE186" s="62">
        <v>0</v>
      </c>
      <c r="EF186" s="62">
        <v>0</v>
      </c>
      <c r="EG186" s="62">
        <v>0</v>
      </c>
      <c r="EH186" s="62">
        <v>0</v>
      </c>
      <c r="EI186" s="62" t="s">
        <v>73</v>
      </c>
      <c r="EJ186" s="62" t="s">
        <v>73</v>
      </c>
      <c r="EK186" s="62">
        <v>0</v>
      </c>
      <c r="EL186" s="62">
        <v>0.02</v>
      </c>
      <c r="EM186" s="62">
        <v>0</v>
      </c>
      <c r="EN186" s="62">
        <v>0</v>
      </c>
      <c r="EO186" s="62">
        <v>0</v>
      </c>
      <c r="EP186" s="62">
        <v>0</v>
      </c>
      <c r="EQ186" s="62">
        <v>0</v>
      </c>
      <c r="ER186" s="62">
        <v>0</v>
      </c>
      <c r="ES186" s="62">
        <v>0</v>
      </c>
      <c r="ET186" s="62">
        <v>0</v>
      </c>
      <c r="EU186" s="62">
        <v>0</v>
      </c>
      <c r="EV186" s="62">
        <v>0</v>
      </c>
      <c r="EW186" s="62" t="s">
        <v>73</v>
      </c>
      <c r="EX186" s="62">
        <v>0</v>
      </c>
      <c r="EY186" s="62">
        <v>0</v>
      </c>
      <c r="EZ186" s="62" t="s">
        <v>73</v>
      </c>
      <c r="FA186" s="62">
        <v>0</v>
      </c>
      <c r="FB186" s="62">
        <v>0</v>
      </c>
      <c r="FC186" s="62">
        <v>0</v>
      </c>
      <c r="FD186" s="62" t="s">
        <v>73</v>
      </c>
      <c r="FE186" s="62">
        <v>0</v>
      </c>
      <c r="FF186" s="62">
        <v>0</v>
      </c>
      <c r="FG186" s="62" t="s">
        <v>73</v>
      </c>
      <c r="FH186" s="62">
        <v>0</v>
      </c>
      <c r="FI186" s="62" t="s">
        <v>73</v>
      </c>
    </row>
    <row r="187" spans="1:165" x14ac:dyDescent="0.25">
      <c r="A187">
        <v>18</v>
      </c>
      <c r="B187" t="s">
        <v>57</v>
      </c>
      <c r="C187" s="62" t="s">
        <v>74</v>
      </c>
      <c r="D187" s="62">
        <v>0.01</v>
      </c>
      <c r="E187" s="62" t="s">
        <v>73</v>
      </c>
      <c r="F187" s="62">
        <v>0</v>
      </c>
      <c r="G187" s="62" t="s">
        <v>73</v>
      </c>
      <c r="H187" s="62" t="s">
        <v>74</v>
      </c>
      <c r="I187" s="62" t="s">
        <v>73</v>
      </c>
      <c r="J187" s="62" t="s">
        <v>74</v>
      </c>
      <c r="K187" s="62" t="s">
        <v>74</v>
      </c>
      <c r="L187" s="62" t="s">
        <v>74</v>
      </c>
      <c r="M187" s="62">
        <v>0</v>
      </c>
      <c r="N187" s="62" t="s">
        <v>282</v>
      </c>
      <c r="O187" s="62">
        <v>0</v>
      </c>
      <c r="P187" s="62">
        <v>0</v>
      </c>
      <c r="Q187" s="62">
        <v>0</v>
      </c>
      <c r="R187" s="62">
        <v>0</v>
      </c>
      <c r="S187" s="62">
        <v>0</v>
      </c>
      <c r="T187" s="62">
        <v>0</v>
      </c>
      <c r="U187" s="62">
        <v>0</v>
      </c>
      <c r="V187" s="62">
        <v>0</v>
      </c>
      <c r="W187" s="62">
        <v>0</v>
      </c>
      <c r="X187" s="62">
        <v>0</v>
      </c>
      <c r="Y187" s="62">
        <v>0</v>
      </c>
      <c r="Z187" s="62">
        <v>0</v>
      </c>
      <c r="AA187" s="62">
        <v>0</v>
      </c>
      <c r="AB187" s="62">
        <v>0</v>
      </c>
      <c r="AC187" s="62">
        <v>0</v>
      </c>
      <c r="AD187" s="62">
        <v>0</v>
      </c>
      <c r="AE187" s="62">
        <v>0</v>
      </c>
      <c r="AF187" s="62" t="s">
        <v>73</v>
      </c>
      <c r="AG187" s="62">
        <v>0</v>
      </c>
      <c r="AH187" s="62">
        <v>0</v>
      </c>
      <c r="AI187" s="62">
        <v>0</v>
      </c>
      <c r="AJ187" s="62">
        <v>0</v>
      </c>
      <c r="AK187" s="62">
        <v>0</v>
      </c>
      <c r="AL187" s="62" t="s">
        <v>73</v>
      </c>
      <c r="AM187" s="62">
        <v>0</v>
      </c>
      <c r="AN187" s="62">
        <v>0</v>
      </c>
      <c r="AO187" s="62">
        <v>0</v>
      </c>
      <c r="AP187" s="62" t="s">
        <v>73</v>
      </c>
      <c r="AQ187" s="62">
        <v>0</v>
      </c>
      <c r="AR187" s="62">
        <v>0</v>
      </c>
      <c r="AS187" s="62">
        <v>0</v>
      </c>
      <c r="AT187" s="62">
        <v>0</v>
      </c>
      <c r="AU187" s="62">
        <v>0</v>
      </c>
      <c r="AV187" s="62">
        <v>0</v>
      </c>
      <c r="AW187" s="62" t="s">
        <v>73</v>
      </c>
      <c r="AX187" s="62">
        <v>0</v>
      </c>
      <c r="AY187" s="62" t="s">
        <v>73</v>
      </c>
      <c r="AZ187" s="62">
        <v>0</v>
      </c>
      <c r="BA187" s="62">
        <v>0</v>
      </c>
      <c r="BB187" s="62">
        <v>0</v>
      </c>
      <c r="BC187" s="62">
        <v>0</v>
      </c>
      <c r="BD187" s="62">
        <v>0</v>
      </c>
      <c r="BE187" s="62">
        <v>0</v>
      </c>
      <c r="BF187" s="62">
        <v>0</v>
      </c>
      <c r="BG187" s="62">
        <v>0</v>
      </c>
      <c r="BH187" s="62">
        <v>0</v>
      </c>
      <c r="BI187" s="62" t="s">
        <v>73</v>
      </c>
      <c r="BJ187" s="62">
        <v>0</v>
      </c>
      <c r="BK187" s="62">
        <v>0</v>
      </c>
      <c r="BL187" s="62">
        <v>0</v>
      </c>
      <c r="BM187" s="62" t="s">
        <v>73</v>
      </c>
      <c r="BN187" s="62">
        <v>0</v>
      </c>
      <c r="BO187" s="62">
        <v>0</v>
      </c>
      <c r="BP187" s="62">
        <v>0</v>
      </c>
      <c r="BQ187" s="62">
        <v>0</v>
      </c>
      <c r="BR187" s="62">
        <v>0</v>
      </c>
      <c r="BS187" s="62">
        <v>0</v>
      </c>
      <c r="BT187" s="62">
        <v>0</v>
      </c>
      <c r="BU187" s="62">
        <v>0</v>
      </c>
      <c r="BV187" s="62">
        <v>0</v>
      </c>
      <c r="BW187" s="62">
        <v>0</v>
      </c>
      <c r="BX187" s="62">
        <v>0</v>
      </c>
      <c r="BY187" s="62">
        <v>0</v>
      </c>
      <c r="BZ187" s="62">
        <v>0</v>
      </c>
      <c r="CA187" s="62">
        <v>0</v>
      </c>
      <c r="CB187" s="62">
        <v>0</v>
      </c>
      <c r="CC187" s="62">
        <v>0</v>
      </c>
      <c r="CD187" s="62" t="s">
        <v>73</v>
      </c>
      <c r="CE187" s="62" t="s">
        <v>282</v>
      </c>
      <c r="CF187" s="62">
        <v>0</v>
      </c>
      <c r="CG187" s="62">
        <v>0</v>
      </c>
      <c r="CH187" s="62">
        <v>0</v>
      </c>
      <c r="CI187" s="62">
        <v>0</v>
      </c>
      <c r="CJ187" s="62">
        <v>0</v>
      </c>
      <c r="CK187" s="62" t="s">
        <v>73</v>
      </c>
      <c r="CL187" s="62">
        <v>0</v>
      </c>
      <c r="CM187" s="62">
        <v>0</v>
      </c>
      <c r="CN187" s="62">
        <v>0</v>
      </c>
      <c r="CO187" s="62">
        <v>0</v>
      </c>
      <c r="CP187" s="62">
        <v>0</v>
      </c>
      <c r="CQ187" s="62">
        <v>0</v>
      </c>
      <c r="CR187" s="62">
        <v>0</v>
      </c>
      <c r="CS187" s="62">
        <v>0</v>
      </c>
      <c r="CT187" s="62">
        <v>0</v>
      </c>
      <c r="CU187" s="62">
        <v>0</v>
      </c>
      <c r="CV187" s="62">
        <v>0</v>
      </c>
      <c r="CW187" s="62" t="s">
        <v>73</v>
      </c>
      <c r="CX187" s="62">
        <v>0</v>
      </c>
      <c r="CY187" s="62">
        <v>0</v>
      </c>
      <c r="CZ187" s="62">
        <v>0</v>
      </c>
      <c r="DA187" s="62" t="s">
        <v>73</v>
      </c>
      <c r="DB187" s="62">
        <v>0</v>
      </c>
      <c r="DC187" s="62" t="s">
        <v>73</v>
      </c>
      <c r="DD187" s="62">
        <v>0</v>
      </c>
      <c r="DE187" s="62">
        <v>0</v>
      </c>
      <c r="DF187" s="62">
        <v>0</v>
      </c>
      <c r="DG187" s="62">
        <v>0</v>
      </c>
      <c r="DH187" s="62" t="s">
        <v>73</v>
      </c>
      <c r="DI187" s="62">
        <v>0</v>
      </c>
      <c r="DJ187" s="62">
        <v>0</v>
      </c>
      <c r="DK187" s="62">
        <v>0</v>
      </c>
      <c r="DL187" s="62" t="s">
        <v>73</v>
      </c>
      <c r="DM187" s="62" t="s">
        <v>282</v>
      </c>
      <c r="DN187" s="62" t="s">
        <v>73</v>
      </c>
      <c r="DO187" s="62" t="s">
        <v>73</v>
      </c>
      <c r="DP187" s="62">
        <v>0</v>
      </c>
      <c r="DQ187" s="62" t="s">
        <v>73</v>
      </c>
      <c r="DR187" s="62">
        <v>0</v>
      </c>
      <c r="DS187" s="62">
        <v>0</v>
      </c>
      <c r="DT187" s="62">
        <v>0</v>
      </c>
      <c r="DU187" s="62">
        <v>0</v>
      </c>
      <c r="DV187" s="62">
        <v>0</v>
      </c>
      <c r="DW187" s="62">
        <v>0</v>
      </c>
      <c r="DX187" s="62">
        <v>0.02</v>
      </c>
      <c r="DY187" s="62" t="s">
        <v>73</v>
      </c>
      <c r="DZ187" s="62">
        <v>0</v>
      </c>
      <c r="EA187" s="62" t="s">
        <v>73</v>
      </c>
      <c r="EB187" s="62" t="s">
        <v>73</v>
      </c>
      <c r="EC187" s="62">
        <v>0</v>
      </c>
      <c r="ED187" s="62">
        <v>0</v>
      </c>
      <c r="EE187" s="62" t="s">
        <v>73</v>
      </c>
      <c r="EF187" s="62">
        <v>0</v>
      </c>
      <c r="EG187" s="62">
        <v>0</v>
      </c>
      <c r="EH187" s="62">
        <v>0</v>
      </c>
      <c r="EI187" s="62">
        <v>0</v>
      </c>
      <c r="EJ187" s="62" t="s">
        <v>73</v>
      </c>
      <c r="EK187" s="62">
        <v>0</v>
      </c>
      <c r="EL187" s="62" t="s">
        <v>73</v>
      </c>
      <c r="EM187" s="62">
        <v>0</v>
      </c>
      <c r="EN187" s="62">
        <v>0</v>
      </c>
      <c r="EO187" s="62">
        <v>0</v>
      </c>
      <c r="EP187" s="62">
        <v>0</v>
      </c>
      <c r="EQ187" s="62">
        <v>0</v>
      </c>
      <c r="ER187" s="62">
        <v>0</v>
      </c>
      <c r="ES187" s="62">
        <v>0</v>
      </c>
      <c r="ET187" s="62">
        <v>0</v>
      </c>
      <c r="EU187" s="62">
        <v>0</v>
      </c>
      <c r="EV187" s="62">
        <v>0</v>
      </c>
      <c r="EW187" s="62" t="s">
        <v>73</v>
      </c>
      <c r="EX187" s="62">
        <v>0</v>
      </c>
      <c r="EY187" s="62">
        <v>0</v>
      </c>
      <c r="EZ187" s="62">
        <v>0</v>
      </c>
      <c r="FA187" s="62">
        <v>0</v>
      </c>
      <c r="FB187" s="62">
        <v>0</v>
      </c>
      <c r="FC187" s="62">
        <v>0</v>
      </c>
      <c r="FD187" s="62" t="s">
        <v>73</v>
      </c>
      <c r="FE187" s="62">
        <v>0</v>
      </c>
      <c r="FF187" s="62" t="s">
        <v>73</v>
      </c>
      <c r="FG187" s="62">
        <v>0</v>
      </c>
      <c r="FH187" s="62">
        <v>0</v>
      </c>
      <c r="FI187" s="62" t="s">
        <v>73</v>
      </c>
    </row>
    <row r="188" spans="1:165" x14ac:dyDescent="0.25">
      <c r="A188">
        <v>19</v>
      </c>
      <c r="B188" t="s">
        <v>58</v>
      </c>
      <c r="C188" s="62" t="s">
        <v>74</v>
      </c>
      <c r="D188" s="62" t="s">
        <v>73</v>
      </c>
      <c r="E188" s="62" t="s">
        <v>74</v>
      </c>
      <c r="F188" s="62" t="s">
        <v>73</v>
      </c>
      <c r="G188" s="62" t="s">
        <v>74</v>
      </c>
      <c r="H188" s="62" t="s">
        <v>74</v>
      </c>
      <c r="I188" s="62" t="s">
        <v>73</v>
      </c>
      <c r="J188" s="62" t="s">
        <v>74</v>
      </c>
      <c r="K188" s="62" t="s">
        <v>74</v>
      </c>
      <c r="L188" s="62">
        <v>0.01</v>
      </c>
      <c r="M188" s="62" t="s">
        <v>73</v>
      </c>
      <c r="N188" s="62" t="s">
        <v>282</v>
      </c>
      <c r="O188" s="62">
        <v>0</v>
      </c>
      <c r="P188" s="62">
        <v>0</v>
      </c>
      <c r="Q188" s="62">
        <v>0</v>
      </c>
      <c r="R188" s="62">
        <v>0</v>
      </c>
      <c r="S188" s="62">
        <v>0</v>
      </c>
      <c r="T188" s="62">
        <v>0</v>
      </c>
      <c r="U188" s="62">
        <v>0</v>
      </c>
      <c r="V188" s="62">
        <v>0</v>
      </c>
      <c r="W188" s="62">
        <v>0</v>
      </c>
      <c r="X188" s="62" t="s">
        <v>73</v>
      </c>
      <c r="Y188" s="62">
        <v>0</v>
      </c>
      <c r="Z188" s="62">
        <v>0</v>
      </c>
      <c r="AA188" s="62">
        <v>0</v>
      </c>
      <c r="AB188" s="62">
        <v>0</v>
      </c>
      <c r="AC188" s="62">
        <v>0</v>
      </c>
      <c r="AD188" s="62">
        <v>0</v>
      </c>
      <c r="AE188" s="62">
        <v>0</v>
      </c>
      <c r="AF188" s="62">
        <v>0</v>
      </c>
      <c r="AG188" s="62">
        <v>0</v>
      </c>
      <c r="AH188" s="62">
        <v>0</v>
      </c>
      <c r="AI188" s="62">
        <v>0</v>
      </c>
      <c r="AJ188" s="62">
        <v>0</v>
      </c>
      <c r="AK188" s="62">
        <v>0</v>
      </c>
      <c r="AL188" s="62">
        <v>0</v>
      </c>
      <c r="AM188" s="62">
        <v>0</v>
      </c>
      <c r="AN188" s="62">
        <v>0</v>
      </c>
      <c r="AO188" s="62">
        <v>0</v>
      </c>
      <c r="AP188" s="62" t="s">
        <v>73</v>
      </c>
      <c r="AQ188" s="62">
        <v>0</v>
      </c>
      <c r="AR188" s="62">
        <v>0</v>
      </c>
      <c r="AS188" s="62" t="s">
        <v>73</v>
      </c>
      <c r="AT188" s="62">
        <v>0</v>
      </c>
      <c r="AU188" s="62" t="s">
        <v>73</v>
      </c>
      <c r="AV188" s="62" t="s">
        <v>73</v>
      </c>
      <c r="AW188" s="62" t="s">
        <v>73</v>
      </c>
      <c r="AX188" s="62">
        <v>0</v>
      </c>
      <c r="AY188" s="62">
        <v>0</v>
      </c>
      <c r="AZ188" s="62" t="s">
        <v>73</v>
      </c>
      <c r="BA188" s="62">
        <v>0</v>
      </c>
      <c r="BB188" s="62">
        <v>0</v>
      </c>
      <c r="BC188" s="62" t="s">
        <v>73</v>
      </c>
      <c r="BD188" s="62">
        <v>0</v>
      </c>
      <c r="BE188" s="62">
        <v>0</v>
      </c>
      <c r="BF188" s="62">
        <v>0</v>
      </c>
      <c r="BG188" s="62">
        <v>0</v>
      </c>
      <c r="BH188" s="62">
        <v>0</v>
      </c>
      <c r="BI188" s="62">
        <v>0</v>
      </c>
      <c r="BJ188" s="62" t="s">
        <v>73</v>
      </c>
      <c r="BK188" s="62" t="s">
        <v>73</v>
      </c>
      <c r="BL188" s="62">
        <v>0</v>
      </c>
      <c r="BM188" s="62">
        <v>0</v>
      </c>
      <c r="BN188" s="62">
        <v>0</v>
      </c>
      <c r="BO188" s="62">
        <v>0</v>
      </c>
      <c r="BP188" s="62">
        <v>0</v>
      </c>
      <c r="BQ188" s="62">
        <v>0</v>
      </c>
      <c r="BR188" s="62">
        <v>0</v>
      </c>
      <c r="BS188" s="62">
        <v>0</v>
      </c>
      <c r="BT188" s="62">
        <v>0</v>
      </c>
      <c r="BU188" s="62">
        <v>0</v>
      </c>
      <c r="BV188" s="62">
        <v>0</v>
      </c>
      <c r="BW188" s="62">
        <v>0</v>
      </c>
      <c r="BX188" s="62">
        <v>0</v>
      </c>
      <c r="BY188" s="62">
        <v>0</v>
      </c>
      <c r="BZ188" s="62">
        <v>0</v>
      </c>
      <c r="CA188" s="62">
        <v>0</v>
      </c>
      <c r="CB188" s="62">
        <v>0</v>
      </c>
      <c r="CC188" s="62" t="s">
        <v>73</v>
      </c>
      <c r="CD188" s="62">
        <v>0</v>
      </c>
      <c r="CE188" s="62" t="s">
        <v>282</v>
      </c>
      <c r="CF188" s="62">
        <v>0</v>
      </c>
      <c r="CG188" s="62" t="s">
        <v>73</v>
      </c>
      <c r="CH188" s="62">
        <v>0</v>
      </c>
      <c r="CI188" s="62">
        <v>0</v>
      </c>
      <c r="CJ188" s="62" t="s">
        <v>73</v>
      </c>
      <c r="CK188" s="62">
        <v>0</v>
      </c>
      <c r="CL188" s="62">
        <v>0</v>
      </c>
      <c r="CM188" s="62">
        <v>0</v>
      </c>
      <c r="CN188" s="62">
        <v>0</v>
      </c>
      <c r="CO188" s="62">
        <v>0</v>
      </c>
      <c r="CP188" s="62" t="s">
        <v>73</v>
      </c>
      <c r="CQ188" s="62">
        <v>0</v>
      </c>
      <c r="CR188" s="62">
        <v>0</v>
      </c>
      <c r="CS188" s="62">
        <v>0</v>
      </c>
      <c r="CT188" s="62">
        <v>0</v>
      </c>
      <c r="CU188" s="62">
        <v>0</v>
      </c>
      <c r="CV188" s="62">
        <v>0</v>
      </c>
      <c r="CW188" s="62">
        <v>0</v>
      </c>
      <c r="CX188" s="62" t="s">
        <v>73</v>
      </c>
      <c r="CY188" s="62" t="s">
        <v>73</v>
      </c>
      <c r="CZ188" s="62">
        <v>0</v>
      </c>
      <c r="DA188" s="62">
        <v>0</v>
      </c>
      <c r="DB188" s="62">
        <v>0</v>
      </c>
      <c r="DC188" s="62" t="s">
        <v>73</v>
      </c>
      <c r="DD188" s="62" t="s">
        <v>73</v>
      </c>
      <c r="DE188" s="62">
        <v>0</v>
      </c>
      <c r="DF188" s="62" t="s">
        <v>73</v>
      </c>
      <c r="DG188" s="62">
        <v>0</v>
      </c>
      <c r="DH188" s="62">
        <v>0</v>
      </c>
      <c r="DI188" s="62">
        <v>0</v>
      </c>
      <c r="DJ188" s="62">
        <v>0</v>
      </c>
      <c r="DK188" s="62">
        <v>0</v>
      </c>
      <c r="DL188" s="62">
        <v>0</v>
      </c>
      <c r="DM188" s="62" t="s">
        <v>282</v>
      </c>
      <c r="DN188" s="62">
        <v>0</v>
      </c>
      <c r="DO188" s="62">
        <v>0</v>
      </c>
      <c r="DP188" s="62">
        <v>0</v>
      </c>
      <c r="DQ188" s="62" t="s">
        <v>73</v>
      </c>
      <c r="DR188" s="62">
        <v>0</v>
      </c>
      <c r="DS188" s="62">
        <v>0</v>
      </c>
      <c r="DT188" s="62">
        <v>0</v>
      </c>
      <c r="DU188" s="62" t="s">
        <v>73</v>
      </c>
      <c r="DV188" s="62">
        <v>0</v>
      </c>
      <c r="DW188" s="62">
        <v>0</v>
      </c>
      <c r="DX188" s="62">
        <v>0</v>
      </c>
      <c r="DY188" s="62">
        <v>0</v>
      </c>
      <c r="DZ188" s="62">
        <v>0</v>
      </c>
      <c r="EA188" s="62">
        <v>0</v>
      </c>
      <c r="EB188" s="62">
        <v>0</v>
      </c>
      <c r="EC188" s="62">
        <v>0</v>
      </c>
      <c r="ED188" s="62">
        <v>0</v>
      </c>
      <c r="EE188" s="62">
        <v>0</v>
      </c>
      <c r="EF188" s="62">
        <v>0</v>
      </c>
      <c r="EG188" s="62">
        <v>0</v>
      </c>
      <c r="EH188" s="62">
        <v>0</v>
      </c>
      <c r="EI188" s="62" t="s">
        <v>73</v>
      </c>
      <c r="EJ188" s="62" t="s">
        <v>73</v>
      </c>
      <c r="EK188" s="62">
        <v>0</v>
      </c>
      <c r="EL188" s="62" t="s">
        <v>73</v>
      </c>
      <c r="EM188" s="62">
        <v>0</v>
      </c>
      <c r="EN188" s="62">
        <v>0</v>
      </c>
      <c r="EO188" s="62" t="s">
        <v>73</v>
      </c>
      <c r="EP188" s="62" t="s">
        <v>73</v>
      </c>
      <c r="EQ188" s="62">
        <v>0</v>
      </c>
      <c r="ER188" s="62">
        <v>0</v>
      </c>
      <c r="ES188" s="62">
        <v>0</v>
      </c>
      <c r="ET188" s="62">
        <v>0</v>
      </c>
      <c r="EU188" s="62">
        <v>0</v>
      </c>
      <c r="EV188" s="62">
        <v>0</v>
      </c>
      <c r="EW188" s="62">
        <v>0</v>
      </c>
      <c r="EX188" s="62">
        <v>0</v>
      </c>
      <c r="EY188" s="62">
        <v>0</v>
      </c>
      <c r="EZ188" s="62">
        <v>0</v>
      </c>
      <c r="FA188" s="62" t="s">
        <v>73</v>
      </c>
      <c r="FB188" s="62">
        <v>0</v>
      </c>
      <c r="FC188" s="62">
        <v>0</v>
      </c>
      <c r="FD188" s="62" t="s">
        <v>73</v>
      </c>
      <c r="FE188" s="62">
        <v>0</v>
      </c>
      <c r="FF188" s="62">
        <v>0</v>
      </c>
      <c r="FG188" s="62">
        <v>0</v>
      </c>
      <c r="FH188" s="62">
        <v>0</v>
      </c>
      <c r="FI188" s="62">
        <v>0</v>
      </c>
    </row>
    <row r="189" spans="1:165" x14ac:dyDescent="0.25">
      <c r="A189">
        <v>20</v>
      </c>
      <c r="B189" t="s">
        <v>59</v>
      </c>
      <c r="C189" s="62">
        <v>0.01</v>
      </c>
      <c r="D189" s="62">
        <v>0.01</v>
      </c>
      <c r="E189" s="62" t="s">
        <v>73</v>
      </c>
      <c r="F189" s="62" t="s">
        <v>73</v>
      </c>
      <c r="G189" s="62">
        <v>0.02</v>
      </c>
      <c r="H189" s="62">
        <v>0.01</v>
      </c>
      <c r="I189" s="62" t="s">
        <v>73</v>
      </c>
      <c r="J189" s="62" t="s">
        <v>74</v>
      </c>
      <c r="K189" s="62">
        <v>0.01</v>
      </c>
      <c r="L189" s="62">
        <v>0.02</v>
      </c>
      <c r="M189" s="62" t="s">
        <v>74</v>
      </c>
      <c r="N189" s="62" t="s">
        <v>282</v>
      </c>
      <c r="O189" s="62">
        <v>0</v>
      </c>
      <c r="P189" s="62">
        <v>0</v>
      </c>
      <c r="Q189" s="62">
        <v>0</v>
      </c>
      <c r="R189" s="62">
        <v>0</v>
      </c>
      <c r="S189" s="62">
        <v>0</v>
      </c>
      <c r="T189" s="62">
        <v>0</v>
      </c>
      <c r="U189" s="62">
        <v>0</v>
      </c>
      <c r="V189" s="62">
        <v>0</v>
      </c>
      <c r="W189" s="62" t="s">
        <v>73</v>
      </c>
      <c r="X189" s="62" t="s">
        <v>73</v>
      </c>
      <c r="Y189" s="62">
        <v>0</v>
      </c>
      <c r="Z189" s="62">
        <v>0</v>
      </c>
      <c r="AA189" s="62">
        <v>0</v>
      </c>
      <c r="AB189" s="62">
        <v>0</v>
      </c>
      <c r="AC189" s="62">
        <v>0</v>
      </c>
      <c r="AD189" s="62">
        <v>0</v>
      </c>
      <c r="AE189" s="62">
        <v>0</v>
      </c>
      <c r="AF189" s="62" t="s">
        <v>73</v>
      </c>
      <c r="AG189" s="62">
        <v>0</v>
      </c>
      <c r="AH189" s="62">
        <v>0</v>
      </c>
      <c r="AI189" s="62">
        <v>0</v>
      </c>
      <c r="AJ189" s="62">
        <v>0</v>
      </c>
      <c r="AK189" s="62">
        <v>0</v>
      </c>
      <c r="AL189" s="62">
        <v>0</v>
      </c>
      <c r="AM189" s="62">
        <v>0</v>
      </c>
      <c r="AN189" s="62">
        <v>0</v>
      </c>
      <c r="AO189" s="62">
        <v>0</v>
      </c>
      <c r="AP189" s="62" t="s">
        <v>73</v>
      </c>
      <c r="AQ189" s="62">
        <v>0</v>
      </c>
      <c r="AR189" s="62">
        <v>0</v>
      </c>
      <c r="AS189" s="62">
        <v>0</v>
      </c>
      <c r="AT189" s="62">
        <v>0</v>
      </c>
      <c r="AU189" s="62">
        <v>0.01</v>
      </c>
      <c r="AV189" s="62">
        <v>0.04</v>
      </c>
      <c r="AW189" s="62">
        <v>0.03</v>
      </c>
      <c r="AX189" s="62" t="s">
        <v>73</v>
      </c>
      <c r="AY189" s="62">
        <v>0</v>
      </c>
      <c r="AZ189" s="62" t="s">
        <v>73</v>
      </c>
      <c r="BA189" s="62" t="s">
        <v>73</v>
      </c>
      <c r="BB189" s="62">
        <v>0</v>
      </c>
      <c r="BC189" s="62" t="s">
        <v>73</v>
      </c>
      <c r="BD189" s="62">
        <v>0</v>
      </c>
      <c r="BE189" s="62">
        <v>0</v>
      </c>
      <c r="BF189" s="62">
        <v>0.03</v>
      </c>
      <c r="BG189" s="62" t="s">
        <v>73</v>
      </c>
      <c r="BH189" s="62">
        <v>0</v>
      </c>
      <c r="BI189" s="62">
        <v>0</v>
      </c>
      <c r="BJ189" s="62">
        <v>0</v>
      </c>
      <c r="BK189" s="62">
        <v>0</v>
      </c>
      <c r="BL189" s="62" t="s">
        <v>73</v>
      </c>
      <c r="BM189" s="62">
        <v>0</v>
      </c>
      <c r="BN189" s="62">
        <v>0</v>
      </c>
      <c r="BO189" s="62" t="s">
        <v>73</v>
      </c>
      <c r="BP189" s="62">
        <v>0.05</v>
      </c>
      <c r="BQ189" s="62">
        <v>0</v>
      </c>
      <c r="BR189" s="62" t="s">
        <v>73</v>
      </c>
      <c r="BS189" s="62" t="s">
        <v>73</v>
      </c>
      <c r="BT189" s="62">
        <v>0</v>
      </c>
      <c r="BU189" s="62">
        <v>0</v>
      </c>
      <c r="BV189" s="62">
        <v>0</v>
      </c>
      <c r="BW189" s="62">
        <v>0</v>
      </c>
      <c r="BX189" s="62" t="s">
        <v>73</v>
      </c>
      <c r="BY189" s="62">
        <v>0</v>
      </c>
      <c r="BZ189" s="62">
        <v>0</v>
      </c>
      <c r="CA189" s="62" t="s">
        <v>73</v>
      </c>
      <c r="CB189" s="62" t="s">
        <v>73</v>
      </c>
      <c r="CC189" s="62" t="s">
        <v>73</v>
      </c>
      <c r="CD189" s="62">
        <v>0.06</v>
      </c>
      <c r="CE189" s="62" t="s">
        <v>282</v>
      </c>
      <c r="CF189" s="62">
        <v>0</v>
      </c>
      <c r="CG189" s="62">
        <v>0</v>
      </c>
      <c r="CH189" s="62">
        <v>0</v>
      </c>
      <c r="CI189" s="62">
        <v>0</v>
      </c>
      <c r="CJ189" s="62" t="s">
        <v>73</v>
      </c>
      <c r="CK189" s="62" t="s">
        <v>73</v>
      </c>
      <c r="CL189" s="62">
        <v>0</v>
      </c>
      <c r="CM189" s="62" t="s">
        <v>73</v>
      </c>
      <c r="CN189" s="62">
        <v>0</v>
      </c>
      <c r="CO189" s="62">
        <v>0</v>
      </c>
      <c r="CP189" s="62">
        <v>0</v>
      </c>
      <c r="CQ189" s="62">
        <v>0</v>
      </c>
      <c r="CR189" s="62" t="s">
        <v>73</v>
      </c>
      <c r="CS189" s="62">
        <v>0</v>
      </c>
      <c r="CT189" s="62">
        <v>0</v>
      </c>
      <c r="CU189" s="62">
        <v>0</v>
      </c>
      <c r="CV189" s="62">
        <v>0</v>
      </c>
      <c r="CW189" s="62">
        <v>0</v>
      </c>
      <c r="CX189" s="62">
        <v>0</v>
      </c>
      <c r="CY189" s="62">
        <v>0</v>
      </c>
      <c r="CZ189" s="62">
        <v>0</v>
      </c>
      <c r="DA189" s="62">
        <v>0</v>
      </c>
      <c r="DB189" s="62">
        <v>0</v>
      </c>
      <c r="DC189" s="62" t="s">
        <v>73</v>
      </c>
      <c r="DD189" s="62">
        <v>0.02</v>
      </c>
      <c r="DE189" s="62" t="s">
        <v>73</v>
      </c>
      <c r="DF189" s="62">
        <v>0</v>
      </c>
      <c r="DG189" s="62">
        <v>0</v>
      </c>
      <c r="DH189" s="62" t="s">
        <v>73</v>
      </c>
      <c r="DI189" s="62">
        <v>0</v>
      </c>
      <c r="DJ189" s="62">
        <v>0</v>
      </c>
      <c r="DK189" s="62">
        <v>0</v>
      </c>
      <c r="DL189" s="62" t="s">
        <v>73</v>
      </c>
      <c r="DM189" s="62" t="s">
        <v>282</v>
      </c>
      <c r="DN189" s="62" t="s">
        <v>73</v>
      </c>
      <c r="DO189" s="62">
        <v>0.08</v>
      </c>
      <c r="DP189" s="62" t="s">
        <v>73</v>
      </c>
      <c r="DQ189" s="62" t="s">
        <v>73</v>
      </c>
      <c r="DR189" s="62">
        <v>0</v>
      </c>
      <c r="DS189" s="62">
        <v>0</v>
      </c>
      <c r="DT189" s="62">
        <v>0</v>
      </c>
      <c r="DU189" s="62">
        <v>0</v>
      </c>
      <c r="DV189" s="62">
        <v>0</v>
      </c>
      <c r="DW189" s="62" t="s">
        <v>73</v>
      </c>
      <c r="DX189" s="62" t="s">
        <v>73</v>
      </c>
      <c r="DY189" s="62" t="s">
        <v>73</v>
      </c>
      <c r="DZ189" s="62">
        <v>0</v>
      </c>
      <c r="EA189" s="62">
        <v>0</v>
      </c>
      <c r="EB189" s="62" t="s">
        <v>73</v>
      </c>
      <c r="EC189" s="62" t="s">
        <v>73</v>
      </c>
      <c r="ED189" s="62">
        <v>0</v>
      </c>
      <c r="EE189" s="62" t="s">
        <v>73</v>
      </c>
      <c r="EF189" s="62" t="s">
        <v>73</v>
      </c>
      <c r="EG189" s="62">
        <v>0</v>
      </c>
      <c r="EH189" s="62">
        <v>0</v>
      </c>
      <c r="EI189" s="62" t="s">
        <v>73</v>
      </c>
      <c r="EJ189" s="62">
        <v>0.01</v>
      </c>
      <c r="EK189" s="62">
        <v>0</v>
      </c>
      <c r="EL189" s="62">
        <v>0.01</v>
      </c>
      <c r="EM189" s="62">
        <v>0</v>
      </c>
      <c r="EN189" s="62" t="s">
        <v>73</v>
      </c>
      <c r="EO189" s="62">
        <v>0</v>
      </c>
      <c r="EP189" s="62" t="s">
        <v>73</v>
      </c>
      <c r="EQ189" s="62">
        <v>0</v>
      </c>
      <c r="ER189" s="62">
        <v>0</v>
      </c>
      <c r="ES189" s="62">
        <v>0</v>
      </c>
      <c r="ET189" s="62" t="s">
        <v>73</v>
      </c>
      <c r="EU189" s="62">
        <v>0</v>
      </c>
      <c r="EV189" s="62">
        <v>0</v>
      </c>
      <c r="EW189" s="62">
        <v>0</v>
      </c>
      <c r="EX189" s="62" t="s">
        <v>73</v>
      </c>
      <c r="EY189" s="62">
        <v>0</v>
      </c>
      <c r="EZ189" s="62">
        <v>0</v>
      </c>
      <c r="FA189" s="62" t="s">
        <v>73</v>
      </c>
      <c r="FB189" s="62">
        <v>0</v>
      </c>
      <c r="FC189" s="62">
        <v>0</v>
      </c>
      <c r="FD189" s="62" t="s">
        <v>73</v>
      </c>
      <c r="FE189" s="62">
        <v>0</v>
      </c>
      <c r="FF189" s="62">
        <v>0</v>
      </c>
      <c r="FG189" s="62" t="s">
        <v>73</v>
      </c>
      <c r="FH189" s="62">
        <v>0</v>
      </c>
      <c r="FI189" s="62">
        <v>0</v>
      </c>
    </row>
    <row r="190" spans="1:165" x14ac:dyDescent="0.25">
      <c r="A190">
        <v>21</v>
      </c>
      <c r="B190" t="s">
        <v>60</v>
      </c>
      <c r="C190" s="62">
        <v>0.06</v>
      </c>
      <c r="D190" s="62">
        <v>0.04</v>
      </c>
      <c r="E190" s="62">
        <v>0.05</v>
      </c>
      <c r="F190" s="62">
        <v>0.04</v>
      </c>
      <c r="G190" s="62">
        <v>0.09</v>
      </c>
      <c r="H190" s="62">
        <v>0.08</v>
      </c>
      <c r="I190" s="62">
        <v>0.05</v>
      </c>
      <c r="J190" s="62">
        <v>7.0000000000000007E-2</v>
      </c>
      <c r="K190" s="62">
        <v>7.0000000000000007E-2</v>
      </c>
      <c r="L190" s="62">
        <v>0.05</v>
      </c>
      <c r="M190" s="62">
        <v>0.05</v>
      </c>
      <c r="N190" s="62" t="s">
        <v>282</v>
      </c>
      <c r="O190" s="62">
        <v>0.18</v>
      </c>
      <c r="P190" s="62">
        <v>0.14000000000000001</v>
      </c>
      <c r="Q190" s="62" t="s">
        <v>73</v>
      </c>
      <c r="R190" s="62" t="s">
        <v>73</v>
      </c>
      <c r="S190" s="62">
        <v>0</v>
      </c>
      <c r="T190" s="62">
        <v>0</v>
      </c>
      <c r="U190" s="62">
        <v>0.12</v>
      </c>
      <c r="V190" s="62">
        <v>0</v>
      </c>
      <c r="W190" s="62" t="s">
        <v>73</v>
      </c>
      <c r="X190" s="62">
        <v>0.08</v>
      </c>
      <c r="Y190" s="62" t="s">
        <v>73</v>
      </c>
      <c r="Z190" s="62">
        <v>0</v>
      </c>
      <c r="AA190" s="62">
        <v>0</v>
      </c>
      <c r="AB190" s="62">
        <v>0</v>
      </c>
      <c r="AC190" s="62">
        <v>0.12</v>
      </c>
      <c r="AD190" s="62" t="s">
        <v>73</v>
      </c>
      <c r="AE190" s="62">
        <v>0.06</v>
      </c>
      <c r="AF190" s="62">
        <v>0.04</v>
      </c>
      <c r="AG190" s="62" t="s">
        <v>73</v>
      </c>
      <c r="AH190" s="62" t="s">
        <v>73</v>
      </c>
      <c r="AI190" s="62">
        <v>0</v>
      </c>
      <c r="AJ190" s="62">
        <v>0</v>
      </c>
      <c r="AK190" s="62">
        <v>0.13</v>
      </c>
      <c r="AL190" s="62" t="s">
        <v>73</v>
      </c>
      <c r="AM190" s="62">
        <v>0</v>
      </c>
      <c r="AN190" s="62">
        <v>0</v>
      </c>
      <c r="AO190" s="62" t="s">
        <v>73</v>
      </c>
      <c r="AP190" s="62" t="s">
        <v>73</v>
      </c>
      <c r="AQ190" s="62" t="s">
        <v>73</v>
      </c>
      <c r="AR190" s="62" t="s">
        <v>73</v>
      </c>
      <c r="AS190" s="62">
        <v>7.0000000000000007E-2</v>
      </c>
      <c r="AT190" s="62" t="s">
        <v>73</v>
      </c>
      <c r="AU190" s="62">
        <v>0.09</v>
      </c>
      <c r="AV190" s="62">
        <v>0.04</v>
      </c>
      <c r="AW190" s="62" t="s">
        <v>73</v>
      </c>
      <c r="AX190" s="62" t="s">
        <v>73</v>
      </c>
      <c r="AY190" s="62">
        <v>0.11</v>
      </c>
      <c r="AZ190" s="62">
        <v>0.08</v>
      </c>
      <c r="BA190" s="62" t="s">
        <v>73</v>
      </c>
      <c r="BB190" s="62">
        <v>0.14000000000000001</v>
      </c>
      <c r="BC190" s="62">
        <v>0.09</v>
      </c>
      <c r="BD190" s="62">
        <v>0.09</v>
      </c>
      <c r="BE190" s="62" t="s">
        <v>73</v>
      </c>
      <c r="BF190" s="62">
        <v>0.09</v>
      </c>
      <c r="BG190" s="62" t="s">
        <v>73</v>
      </c>
      <c r="BH190" s="62" t="s">
        <v>73</v>
      </c>
      <c r="BI190" s="62">
        <v>0.13</v>
      </c>
      <c r="BJ190" s="62" t="s">
        <v>73</v>
      </c>
      <c r="BK190" s="62" t="s">
        <v>73</v>
      </c>
      <c r="BL190" s="62">
        <v>0.11</v>
      </c>
      <c r="BM190" s="62">
        <v>0.05</v>
      </c>
      <c r="BN190" s="62" t="s">
        <v>73</v>
      </c>
      <c r="BO190" s="62">
        <v>0.1</v>
      </c>
      <c r="BP190" s="62">
        <v>0.08</v>
      </c>
      <c r="BQ190" s="62">
        <v>0.09</v>
      </c>
      <c r="BR190" s="62">
        <v>0.08</v>
      </c>
      <c r="BS190" s="62" t="s">
        <v>73</v>
      </c>
      <c r="BT190" s="62">
        <v>0.03</v>
      </c>
      <c r="BU190" s="62">
        <v>0</v>
      </c>
      <c r="BV190" s="62">
        <v>0</v>
      </c>
      <c r="BW190" s="62">
        <v>0.04</v>
      </c>
      <c r="BX190" s="62">
        <v>0.06</v>
      </c>
      <c r="BY190" s="62">
        <v>7.0000000000000007E-2</v>
      </c>
      <c r="BZ190" s="62" t="s">
        <v>73</v>
      </c>
      <c r="CA190" s="62">
        <v>0.13</v>
      </c>
      <c r="CB190" s="62" t="s">
        <v>73</v>
      </c>
      <c r="CC190" s="62">
        <v>0.14000000000000001</v>
      </c>
      <c r="CD190" s="62">
        <v>0.11</v>
      </c>
      <c r="CE190" s="62" t="s">
        <v>282</v>
      </c>
      <c r="CF190" s="62" t="s">
        <v>73</v>
      </c>
      <c r="CG190" s="62">
        <v>0.08</v>
      </c>
      <c r="CH190" s="62">
        <v>0</v>
      </c>
      <c r="CI190" s="62" t="s">
        <v>73</v>
      </c>
      <c r="CJ190" s="62">
        <v>0.16</v>
      </c>
      <c r="CK190" s="62">
        <v>0.2</v>
      </c>
      <c r="CL190" s="62">
        <v>0</v>
      </c>
      <c r="CM190" s="62" t="s">
        <v>73</v>
      </c>
      <c r="CN190" s="62">
        <v>0.08</v>
      </c>
      <c r="CO190" s="62" t="s">
        <v>73</v>
      </c>
      <c r="CP190" s="62" t="s">
        <v>73</v>
      </c>
      <c r="CQ190" s="62">
        <v>0</v>
      </c>
      <c r="CR190" s="62">
        <v>0.06</v>
      </c>
      <c r="CS190" s="62">
        <v>0</v>
      </c>
      <c r="CT190" s="62">
        <v>0</v>
      </c>
      <c r="CU190" s="62">
        <v>0</v>
      </c>
      <c r="CV190" s="62">
        <v>7.0000000000000007E-2</v>
      </c>
      <c r="CW190" s="62">
        <v>0.03</v>
      </c>
      <c r="CX190" s="62" t="s">
        <v>73</v>
      </c>
      <c r="CY190" s="62" t="s">
        <v>73</v>
      </c>
      <c r="CZ190" s="62">
        <v>0.04</v>
      </c>
      <c r="DA190" s="62" t="s">
        <v>73</v>
      </c>
      <c r="DB190" s="62">
        <v>0</v>
      </c>
      <c r="DC190" s="62">
        <v>0.19</v>
      </c>
      <c r="DD190" s="62">
        <v>0.09</v>
      </c>
      <c r="DE190" s="62">
        <v>0.12</v>
      </c>
      <c r="DF190" s="62">
        <v>0.06</v>
      </c>
      <c r="DG190" s="62">
        <v>0.1</v>
      </c>
      <c r="DH190" s="62">
        <v>0.09</v>
      </c>
      <c r="DI190" s="62">
        <v>0.16</v>
      </c>
      <c r="DJ190" s="62">
        <v>0.09</v>
      </c>
      <c r="DK190" s="62">
        <v>0</v>
      </c>
      <c r="DL190" s="62">
        <v>0.08</v>
      </c>
      <c r="DM190" s="62" t="s">
        <v>282</v>
      </c>
      <c r="DN190" s="62" t="s">
        <v>73</v>
      </c>
      <c r="DO190" s="62" t="s">
        <v>73</v>
      </c>
      <c r="DP190" s="62">
        <v>0.08</v>
      </c>
      <c r="DQ190" s="62">
        <v>7.0000000000000007E-2</v>
      </c>
      <c r="DR190" s="62">
        <v>0</v>
      </c>
      <c r="DS190" s="62" t="s">
        <v>73</v>
      </c>
      <c r="DT190" s="62">
        <v>0</v>
      </c>
      <c r="DU190" s="62" t="s">
        <v>73</v>
      </c>
      <c r="DV190" s="62">
        <v>0.1</v>
      </c>
      <c r="DW190" s="62">
        <v>0.12</v>
      </c>
      <c r="DX190" s="62">
        <v>0.05</v>
      </c>
      <c r="DY190" s="62">
        <v>0.04</v>
      </c>
      <c r="DZ190" s="62" t="s">
        <v>73</v>
      </c>
      <c r="EA190" s="62">
        <v>0.2</v>
      </c>
      <c r="EB190" s="62">
        <v>0.11</v>
      </c>
      <c r="EC190" s="62">
        <v>7.0000000000000007E-2</v>
      </c>
      <c r="ED190" s="62" t="s">
        <v>73</v>
      </c>
      <c r="EE190" s="62">
        <v>0.02</v>
      </c>
      <c r="EF190" s="62">
        <v>0.08</v>
      </c>
      <c r="EG190" s="62" t="s">
        <v>73</v>
      </c>
      <c r="EH190" s="62">
        <v>0.11</v>
      </c>
      <c r="EI190" s="62" t="s">
        <v>73</v>
      </c>
      <c r="EJ190" s="62">
        <v>7.0000000000000007E-2</v>
      </c>
      <c r="EK190" s="62" t="s">
        <v>73</v>
      </c>
      <c r="EL190" s="62">
        <v>0.08</v>
      </c>
      <c r="EM190" s="62" t="s">
        <v>73</v>
      </c>
      <c r="EN190" s="62" t="s">
        <v>73</v>
      </c>
      <c r="EO190" s="62" t="s">
        <v>73</v>
      </c>
      <c r="EP190" s="62">
        <v>0.08</v>
      </c>
      <c r="EQ190" s="62">
        <v>7.0000000000000007E-2</v>
      </c>
      <c r="ER190" s="62">
        <v>0.09</v>
      </c>
      <c r="ES190" s="62">
        <v>0.1</v>
      </c>
      <c r="ET190" s="62">
        <v>0.03</v>
      </c>
      <c r="EU190" s="62" t="s">
        <v>73</v>
      </c>
      <c r="EV190" s="62">
        <v>0</v>
      </c>
      <c r="EW190" s="62">
        <v>7.0000000000000007E-2</v>
      </c>
      <c r="EX190" s="62">
        <v>0.06</v>
      </c>
      <c r="EY190" s="62">
        <v>0</v>
      </c>
      <c r="EZ190" s="62">
        <v>0.08</v>
      </c>
      <c r="FA190" s="62" t="s">
        <v>73</v>
      </c>
      <c r="FB190" s="62">
        <v>0.05</v>
      </c>
      <c r="FC190" s="62">
        <v>7.0000000000000007E-2</v>
      </c>
      <c r="FD190" s="62">
        <v>0.04</v>
      </c>
      <c r="FE190" s="62" t="s">
        <v>73</v>
      </c>
      <c r="FF190" s="62">
        <v>0</v>
      </c>
      <c r="FG190" s="62">
        <v>0.05</v>
      </c>
      <c r="FH190" s="62">
        <v>0.03</v>
      </c>
      <c r="FI190" s="62">
        <v>0.06</v>
      </c>
    </row>
    <row r="191" spans="1:165" x14ac:dyDescent="0.25">
      <c r="A191">
        <v>22</v>
      </c>
      <c r="B191" t="s">
        <v>61</v>
      </c>
      <c r="C191" s="62">
        <v>0.05</v>
      </c>
      <c r="D191" s="62">
        <v>7.0000000000000007E-2</v>
      </c>
      <c r="E191" s="62">
        <v>0.04</v>
      </c>
      <c r="F191" s="62">
        <v>0.01</v>
      </c>
      <c r="G191" s="62">
        <v>0.1</v>
      </c>
      <c r="H191" s="62">
        <v>0.06</v>
      </c>
      <c r="I191" s="62">
        <v>0.03</v>
      </c>
      <c r="J191" s="62">
        <v>0.06</v>
      </c>
      <c r="K191" s="62">
        <v>0.05</v>
      </c>
      <c r="L191" s="62">
        <v>0.04</v>
      </c>
      <c r="M191" s="62">
        <v>0.05</v>
      </c>
      <c r="N191" s="62" t="s">
        <v>282</v>
      </c>
      <c r="O191" s="62" t="s">
        <v>73</v>
      </c>
      <c r="P191" s="62">
        <v>0</v>
      </c>
      <c r="Q191" s="62">
        <v>0</v>
      </c>
      <c r="R191" s="62" t="s">
        <v>73</v>
      </c>
      <c r="S191" s="62">
        <v>0</v>
      </c>
      <c r="T191" s="62">
        <v>0</v>
      </c>
      <c r="U191" s="62">
        <v>0</v>
      </c>
      <c r="V191" s="62" t="s">
        <v>73</v>
      </c>
      <c r="W191" s="62">
        <v>0</v>
      </c>
      <c r="X191" s="62" t="s">
        <v>73</v>
      </c>
      <c r="Y191" s="62">
        <v>0</v>
      </c>
      <c r="Z191" s="62">
        <v>0</v>
      </c>
      <c r="AA191" s="62">
        <v>0</v>
      </c>
      <c r="AB191" s="62">
        <v>0</v>
      </c>
      <c r="AC191" s="62" t="s">
        <v>73</v>
      </c>
      <c r="AD191" s="62">
        <v>0</v>
      </c>
      <c r="AE191" s="62">
        <v>0.06</v>
      </c>
      <c r="AF191" s="62">
        <v>0.05</v>
      </c>
      <c r="AG191" s="62" t="s">
        <v>73</v>
      </c>
      <c r="AH191" s="62" t="s">
        <v>73</v>
      </c>
      <c r="AI191" s="62">
        <v>0</v>
      </c>
      <c r="AJ191" s="62">
        <v>0</v>
      </c>
      <c r="AK191" s="62">
        <v>0</v>
      </c>
      <c r="AL191" s="62">
        <v>0.05</v>
      </c>
      <c r="AM191" s="62">
        <v>0</v>
      </c>
      <c r="AN191" s="62">
        <v>0</v>
      </c>
      <c r="AO191" s="62">
        <v>0.09</v>
      </c>
      <c r="AP191" s="62" t="s">
        <v>73</v>
      </c>
      <c r="AQ191" s="62">
        <v>0</v>
      </c>
      <c r="AR191" s="62" t="s">
        <v>73</v>
      </c>
      <c r="AS191" s="62" t="s">
        <v>73</v>
      </c>
      <c r="AT191" s="62">
        <v>0</v>
      </c>
      <c r="AU191" s="62">
        <v>0.04</v>
      </c>
      <c r="AV191" s="62">
        <v>0.1</v>
      </c>
      <c r="AW191" s="62" t="s">
        <v>73</v>
      </c>
      <c r="AX191" s="62" t="s">
        <v>73</v>
      </c>
      <c r="AY191" s="62">
        <v>7.0000000000000007E-2</v>
      </c>
      <c r="AZ191" s="62" t="s">
        <v>73</v>
      </c>
      <c r="BA191" s="62">
        <v>7.0000000000000007E-2</v>
      </c>
      <c r="BB191" s="62">
        <v>7.0000000000000007E-2</v>
      </c>
      <c r="BC191" s="62">
        <v>0.06</v>
      </c>
      <c r="BD191" s="62">
        <v>0.09</v>
      </c>
      <c r="BE191" s="62">
        <v>0.04</v>
      </c>
      <c r="BF191" s="62">
        <v>0.03</v>
      </c>
      <c r="BG191" s="62" t="s">
        <v>73</v>
      </c>
      <c r="BH191" s="62" t="s">
        <v>73</v>
      </c>
      <c r="BI191" s="62">
        <v>0.06</v>
      </c>
      <c r="BJ191" s="62">
        <v>0</v>
      </c>
      <c r="BK191" s="62">
        <v>0.14000000000000001</v>
      </c>
      <c r="BL191" s="62">
        <v>0.1</v>
      </c>
      <c r="BM191" s="62">
        <v>7.0000000000000007E-2</v>
      </c>
      <c r="BN191" s="62">
        <v>0</v>
      </c>
      <c r="BO191" s="62">
        <v>7.0000000000000007E-2</v>
      </c>
      <c r="BP191" s="62" t="s">
        <v>73</v>
      </c>
      <c r="BQ191" s="62" t="s">
        <v>73</v>
      </c>
      <c r="BR191" s="62">
        <v>0</v>
      </c>
      <c r="BS191" s="62">
        <v>0</v>
      </c>
      <c r="BT191" s="62" t="s">
        <v>73</v>
      </c>
      <c r="BU191" s="62">
        <v>0</v>
      </c>
      <c r="BV191" s="62" t="s">
        <v>73</v>
      </c>
      <c r="BW191" s="62">
        <v>0.1</v>
      </c>
      <c r="BX191" s="62">
        <v>0.1</v>
      </c>
      <c r="BY191" s="62">
        <v>0.14000000000000001</v>
      </c>
      <c r="BZ191" s="62">
        <v>0.13</v>
      </c>
      <c r="CA191" s="62">
        <v>0.1</v>
      </c>
      <c r="CB191" s="62" t="s">
        <v>73</v>
      </c>
      <c r="CC191" s="62">
        <v>0.12</v>
      </c>
      <c r="CD191" s="62">
        <v>0.08</v>
      </c>
      <c r="CE191" s="62" t="s">
        <v>282</v>
      </c>
      <c r="CF191" s="62" t="s">
        <v>73</v>
      </c>
      <c r="CG191" s="62">
        <v>0.06</v>
      </c>
      <c r="CH191" s="62">
        <v>0</v>
      </c>
      <c r="CI191" s="62" t="s">
        <v>73</v>
      </c>
      <c r="CJ191" s="62" t="s">
        <v>73</v>
      </c>
      <c r="CK191" s="62">
        <v>0.13</v>
      </c>
      <c r="CL191" s="62" t="s">
        <v>73</v>
      </c>
      <c r="CM191" s="62" t="s">
        <v>73</v>
      </c>
      <c r="CN191" s="62" t="s">
        <v>73</v>
      </c>
      <c r="CO191" s="62">
        <v>0</v>
      </c>
      <c r="CP191" s="62" t="s">
        <v>73</v>
      </c>
      <c r="CQ191" s="62">
        <v>0</v>
      </c>
      <c r="CR191" s="62">
        <v>0.05</v>
      </c>
      <c r="CS191" s="62">
        <v>0</v>
      </c>
      <c r="CT191" s="62">
        <v>0</v>
      </c>
      <c r="CU191" s="62" t="s">
        <v>73</v>
      </c>
      <c r="CV191" s="62">
        <v>0.16</v>
      </c>
      <c r="CW191" s="62">
        <v>7.0000000000000007E-2</v>
      </c>
      <c r="CX191" s="62" t="s">
        <v>73</v>
      </c>
      <c r="CY191" s="62" t="s">
        <v>73</v>
      </c>
      <c r="CZ191" s="62">
        <v>0.06</v>
      </c>
      <c r="DA191" s="62" t="s">
        <v>73</v>
      </c>
      <c r="DB191" s="62">
        <v>0</v>
      </c>
      <c r="DC191" s="62">
        <v>0.06</v>
      </c>
      <c r="DD191" s="62">
        <v>0.16</v>
      </c>
      <c r="DE191" s="62" t="s">
        <v>73</v>
      </c>
      <c r="DF191" s="62">
        <v>0.11</v>
      </c>
      <c r="DG191" s="62">
        <v>0.08</v>
      </c>
      <c r="DH191" s="62">
        <v>0.05</v>
      </c>
      <c r="DI191" s="62">
        <v>0.2</v>
      </c>
      <c r="DJ191" s="62">
        <v>0.06</v>
      </c>
      <c r="DK191" s="62">
        <v>0</v>
      </c>
      <c r="DL191" s="62">
        <v>0.1</v>
      </c>
      <c r="DM191" s="62" t="s">
        <v>282</v>
      </c>
      <c r="DN191" s="62">
        <v>0.02</v>
      </c>
      <c r="DO191" s="62" t="s">
        <v>73</v>
      </c>
      <c r="DP191" s="62">
        <v>0.06</v>
      </c>
      <c r="DQ191" s="62" t="s">
        <v>73</v>
      </c>
      <c r="DR191" s="62">
        <v>0</v>
      </c>
      <c r="DS191" s="62">
        <v>0</v>
      </c>
      <c r="DT191" s="62">
        <v>0</v>
      </c>
      <c r="DU191" s="62">
        <v>0.27</v>
      </c>
      <c r="DV191" s="62">
        <v>0</v>
      </c>
      <c r="DW191" s="62" t="s">
        <v>73</v>
      </c>
      <c r="DX191" s="62">
        <v>7.0000000000000007E-2</v>
      </c>
      <c r="DY191" s="62">
        <v>0.11</v>
      </c>
      <c r="DZ191" s="62">
        <v>0</v>
      </c>
      <c r="EA191" s="62">
        <v>0.14000000000000001</v>
      </c>
      <c r="EB191" s="62">
        <v>7.0000000000000007E-2</v>
      </c>
      <c r="EC191" s="62">
        <v>0.11</v>
      </c>
      <c r="ED191" s="62">
        <v>0</v>
      </c>
      <c r="EE191" s="62">
        <v>0.05</v>
      </c>
      <c r="EF191" s="62">
        <v>0.18</v>
      </c>
      <c r="EG191" s="62">
        <v>0</v>
      </c>
      <c r="EH191" s="62" t="s">
        <v>73</v>
      </c>
      <c r="EI191" s="62">
        <v>0.05</v>
      </c>
      <c r="EJ191" s="62">
        <v>0.08</v>
      </c>
      <c r="EK191" s="62">
        <v>0</v>
      </c>
      <c r="EL191" s="62">
        <v>0.06</v>
      </c>
      <c r="EM191" s="62" t="s">
        <v>73</v>
      </c>
      <c r="EN191" s="62" t="s">
        <v>73</v>
      </c>
      <c r="EO191" s="62" t="s">
        <v>73</v>
      </c>
      <c r="EP191" s="62">
        <v>0.11</v>
      </c>
      <c r="EQ191" s="62" t="s">
        <v>73</v>
      </c>
      <c r="ER191" s="62">
        <v>0.06</v>
      </c>
      <c r="ES191" s="62">
        <v>7.0000000000000007E-2</v>
      </c>
      <c r="ET191" s="62">
        <v>7.0000000000000007E-2</v>
      </c>
      <c r="EU191" s="62" t="s">
        <v>73</v>
      </c>
      <c r="EV191" s="62">
        <v>0</v>
      </c>
      <c r="EW191" s="62">
        <v>0.05</v>
      </c>
      <c r="EX191" s="62">
        <v>0.05</v>
      </c>
      <c r="EY191" s="62">
        <v>0</v>
      </c>
      <c r="EZ191" s="62">
        <v>0.03</v>
      </c>
      <c r="FA191" s="62">
        <v>0.03</v>
      </c>
      <c r="FB191" s="62">
        <v>0.04</v>
      </c>
      <c r="FC191" s="62">
        <v>0.09</v>
      </c>
      <c r="FD191" s="62">
        <v>0.03</v>
      </c>
      <c r="FE191" s="62" t="s">
        <v>73</v>
      </c>
      <c r="FF191" s="62">
        <v>0.05</v>
      </c>
      <c r="FG191" s="62">
        <v>0.04</v>
      </c>
      <c r="FH191" s="62">
        <v>0.05</v>
      </c>
      <c r="FI191" s="62">
        <v>0.02</v>
      </c>
    </row>
    <row r="192" spans="1:165" x14ac:dyDescent="0.25">
      <c r="A192">
        <v>23</v>
      </c>
      <c r="B192" t="s">
        <v>62</v>
      </c>
      <c r="C192" s="62">
        <v>0.02</v>
      </c>
      <c r="D192" s="62">
        <v>0.01</v>
      </c>
      <c r="E192" s="62">
        <v>0.01</v>
      </c>
      <c r="F192" s="62">
        <v>0.03</v>
      </c>
      <c r="G192" s="62">
        <v>0.01</v>
      </c>
      <c r="H192" s="62">
        <v>0.01</v>
      </c>
      <c r="I192" s="62">
        <v>0.03</v>
      </c>
      <c r="J192" s="62">
        <v>0.02</v>
      </c>
      <c r="K192" s="62">
        <v>0.02</v>
      </c>
      <c r="L192" s="62">
        <v>0.01</v>
      </c>
      <c r="M192" s="62">
        <v>0.01</v>
      </c>
      <c r="N192" s="62" t="s">
        <v>282</v>
      </c>
      <c r="O192" s="62">
        <v>0</v>
      </c>
      <c r="P192" s="62">
        <v>0</v>
      </c>
      <c r="Q192" s="62">
        <v>0</v>
      </c>
      <c r="R192" s="62" t="s">
        <v>73</v>
      </c>
      <c r="S192" s="62" t="s">
        <v>73</v>
      </c>
      <c r="T192" s="62">
        <v>0</v>
      </c>
      <c r="U192" s="62" t="s">
        <v>73</v>
      </c>
      <c r="V192" s="62">
        <v>0.1</v>
      </c>
      <c r="W192" s="62">
        <v>0</v>
      </c>
      <c r="X192" s="62" t="s">
        <v>73</v>
      </c>
      <c r="Y192" s="62" t="s">
        <v>73</v>
      </c>
      <c r="Z192" s="62">
        <v>0</v>
      </c>
      <c r="AA192" s="62">
        <v>0</v>
      </c>
      <c r="AB192" s="62">
        <v>0</v>
      </c>
      <c r="AC192" s="62" t="s">
        <v>73</v>
      </c>
      <c r="AD192" s="62">
        <v>0</v>
      </c>
      <c r="AE192" s="62">
        <v>0</v>
      </c>
      <c r="AF192" s="62">
        <v>0.1</v>
      </c>
      <c r="AG192" s="62" t="s">
        <v>73</v>
      </c>
      <c r="AH192" s="62" t="s">
        <v>73</v>
      </c>
      <c r="AI192" s="62" t="s">
        <v>73</v>
      </c>
      <c r="AJ192" s="62" t="s">
        <v>73</v>
      </c>
      <c r="AK192" s="62">
        <v>0</v>
      </c>
      <c r="AL192" s="62">
        <v>0.08</v>
      </c>
      <c r="AM192" s="62" t="s">
        <v>73</v>
      </c>
      <c r="AN192" s="62" t="s">
        <v>73</v>
      </c>
      <c r="AO192" s="62" t="s">
        <v>73</v>
      </c>
      <c r="AP192" s="62" t="s">
        <v>73</v>
      </c>
      <c r="AQ192" s="62" t="s">
        <v>73</v>
      </c>
      <c r="AR192" s="62" t="s">
        <v>73</v>
      </c>
      <c r="AS192" s="62" t="s">
        <v>73</v>
      </c>
      <c r="AT192" s="62">
        <v>0</v>
      </c>
      <c r="AU192" s="62">
        <v>0.02</v>
      </c>
      <c r="AV192" s="62">
        <v>0</v>
      </c>
      <c r="AW192" s="62">
        <v>0</v>
      </c>
      <c r="AX192" s="62" t="s">
        <v>73</v>
      </c>
      <c r="AY192" s="62">
        <v>0</v>
      </c>
      <c r="AZ192" s="62" t="s">
        <v>73</v>
      </c>
      <c r="BA192" s="62">
        <v>0</v>
      </c>
      <c r="BB192" s="62" t="s">
        <v>73</v>
      </c>
      <c r="BC192" s="62" t="s">
        <v>73</v>
      </c>
      <c r="BD192" s="62">
        <v>0</v>
      </c>
      <c r="BE192" s="62" t="s">
        <v>73</v>
      </c>
      <c r="BF192" s="62">
        <v>0</v>
      </c>
      <c r="BG192" s="62" t="s">
        <v>73</v>
      </c>
      <c r="BH192" s="62">
        <v>0</v>
      </c>
      <c r="BI192" s="62">
        <v>0.02</v>
      </c>
      <c r="BJ192" s="62">
        <v>0</v>
      </c>
      <c r="BK192" s="62">
        <v>0</v>
      </c>
      <c r="BL192" s="62">
        <v>0</v>
      </c>
      <c r="BM192" s="62" t="s">
        <v>73</v>
      </c>
      <c r="BN192" s="62" t="s">
        <v>73</v>
      </c>
      <c r="BO192" s="62">
        <v>0</v>
      </c>
      <c r="BP192" s="62">
        <v>0</v>
      </c>
      <c r="BQ192" s="62" t="s">
        <v>73</v>
      </c>
      <c r="BR192" s="62">
        <v>0</v>
      </c>
      <c r="BS192" s="62">
        <v>0</v>
      </c>
      <c r="BT192" s="62">
        <v>0</v>
      </c>
      <c r="BU192" s="62" t="s">
        <v>73</v>
      </c>
      <c r="BV192" s="62">
        <v>0</v>
      </c>
      <c r="BW192" s="62">
        <v>0</v>
      </c>
      <c r="BX192" s="62" t="s">
        <v>73</v>
      </c>
      <c r="BY192" s="62">
        <v>0.05</v>
      </c>
      <c r="BZ192" s="62">
        <v>0</v>
      </c>
      <c r="CA192" s="62" t="s">
        <v>73</v>
      </c>
      <c r="CB192" s="62" t="s">
        <v>73</v>
      </c>
      <c r="CC192" s="62" t="s">
        <v>73</v>
      </c>
      <c r="CD192" s="62" t="s">
        <v>73</v>
      </c>
      <c r="CE192" s="62" t="s">
        <v>282</v>
      </c>
      <c r="CF192" s="62">
        <v>0</v>
      </c>
      <c r="CG192" s="62" t="s">
        <v>73</v>
      </c>
      <c r="CH192" s="62">
        <v>0</v>
      </c>
      <c r="CI192" s="62">
        <v>0</v>
      </c>
      <c r="CJ192" s="62">
        <v>0</v>
      </c>
      <c r="CK192" s="62">
        <v>0</v>
      </c>
      <c r="CL192" s="62">
        <v>0</v>
      </c>
      <c r="CM192" s="62" t="s">
        <v>73</v>
      </c>
      <c r="CN192" s="62">
        <v>0</v>
      </c>
      <c r="CO192" s="62" t="s">
        <v>73</v>
      </c>
      <c r="CP192" s="62">
        <v>0</v>
      </c>
      <c r="CQ192" s="62">
        <v>0</v>
      </c>
      <c r="CR192" s="62">
        <v>0.03</v>
      </c>
      <c r="CS192" s="62">
        <v>0</v>
      </c>
      <c r="CT192" s="62">
        <v>0</v>
      </c>
      <c r="CU192" s="62">
        <v>0</v>
      </c>
      <c r="CV192" s="62" t="s">
        <v>73</v>
      </c>
      <c r="CW192" s="62">
        <v>0</v>
      </c>
      <c r="CX192" s="62" t="s">
        <v>73</v>
      </c>
      <c r="CY192" s="62">
        <v>0</v>
      </c>
      <c r="CZ192" s="62" t="s">
        <v>73</v>
      </c>
      <c r="DA192" s="62">
        <v>0</v>
      </c>
      <c r="DB192" s="62">
        <v>0</v>
      </c>
      <c r="DC192" s="62">
        <v>0.05</v>
      </c>
      <c r="DD192" s="62">
        <v>0</v>
      </c>
      <c r="DE192" s="62">
        <v>0</v>
      </c>
      <c r="DF192" s="62">
        <v>0</v>
      </c>
      <c r="DG192" s="62" t="s">
        <v>73</v>
      </c>
      <c r="DH192" s="62">
        <v>0.03</v>
      </c>
      <c r="DI192" s="62">
        <v>0.11</v>
      </c>
      <c r="DJ192" s="62">
        <v>0.08</v>
      </c>
      <c r="DK192" s="62">
        <v>0</v>
      </c>
      <c r="DL192" s="62">
        <v>0.03</v>
      </c>
      <c r="DM192" s="62" t="s">
        <v>282</v>
      </c>
      <c r="DN192" s="62">
        <v>0</v>
      </c>
      <c r="DO192" s="62">
        <v>0</v>
      </c>
      <c r="DP192" s="62">
        <v>0.04</v>
      </c>
      <c r="DQ192" s="62" t="s">
        <v>73</v>
      </c>
      <c r="DR192" s="62" t="s">
        <v>73</v>
      </c>
      <c r="DS192" s="62">
        <v>0</v>
      </c>
      <c r="DT192" s="62" t="s">
        <v>73</v>
      </c>
      <c r="DU192" s="62">
        <v>0</v>
      </c>
      <c r="DV192" s="62">
        <v>0</v>
      </c>
      <c r="DW192" s="62">
        <v>0</v>
      </c>
      <c r="DX192" s="62" t="s">
        <v>73</v>
      </c>
      <c r="DY192" s="62">
        <v>0.04</v>
      </c>
      <c r="DZ192" s="62" t="s">
        <v>73</v>
      </c>
      <c r="EA192" s="62">
        <v>0</v>
      </c>
      <c r="EB192" s="62" t="s">
        <v>73</v>
      </c>
      <c r="EC192" s="62" t="s">
        <v>73</v>
      </c>
      <c r="ED192" s="62" t="s">
        <v>73</v>
      </c>
      <c r="EE192" s="62" t="s">
        <v>73</v>
      </c>
      <c r="EF192" s="62" t="s">
        <v>73</v>
      </c>
      <c r="EG192" s="62">
        <v>0</v>
      </c>
      <c r="EH192" s="62">
        <v>0</v>
      </c>
      <c r="EI192" s="62" t="s">
        <v>73</v>
      </c>
      <c r="EJ192" s="62">
        <v>0.01</v>
      </c>
      <c r="EK192" s="62">
        <v>0</v>
      </c>
      <c r="EL192" s="62">
        <v>0.01</v>
      </c>
      <c r="EM192" s="62">
        <v>0</v>
      </c>
      <c r="EN192" s="62">
        <v>0</v>
      </c>
      <c r="EO192" s="62" t="s">
        <v>73</v>
      </c>
      <c r="EP192" s="62" t="s">
        <v>73</v>
      </c>
      <c r="EQ192" s="62" t="s">
        <v>73</v>
      </c>
      <c r="ER192" s="62" t="s">
        <v>73</v>
      </c>
      <c r="ES192" s="62" t="s">
        <v>73</v>
      </c>
      <c r="ET192" s="62" t="s">
        <v>73</v>
      </c>
      <c r="EU192" s="62">
        <v>0</v>
      </c>
      <c r="EV192" s="62" t="s">
        <v>73</v>
      </c>
      <c r="EW192" s="62">
        <v>0.03</v>
      </c>
      <c r="EX192" s="62">
        <v>0.02</v>
      </c>
      <c r="EY192" s="62">
        <v>0</v>
      </c>
      <c r="EZ192" s="62" t="s">
        <v>73</v>
      </c>
      <c r="FA192" s="62">
        <v>0</v>
      </c>
      <c r="FB192" s="62">
        <v>0.02</v>
      </c>
      <c r="FC192" s="62" t="s">
        <v>73</v>
      </c>
      <c r="FD192" s="62" t="s">
        <v>73</v>
      </c>
      <c r="FE192" s="62" t="s">
        <v>73</v>
      </c>
      <c r="FF192" s="62" t="s">
        <v>73</v>
      </c>
      <c r="FG192" s="62" t="s">
        <v>73</v>
      </c>
      <c r="FH192" s="62">
        <v>0.03</v>
      </c>
      <c r="FI192" s="62">
        <v>0.02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2"/>
  <sheetViews>
    <sheetView topLeftCell="A166" workbookViewId="0">
      <selection activeCell="C166" sqref="C1:FI1048576"/>
    </sheetView>
  </sheetViews>
  <sheetFormatPr defaultRowHeight="15" x14ac:dyDescent="0.25"/>
  <cols>
    <col min="3" max="3" width="9.5703125" style="62" bestFit="1" customWidth="1"/>
    <col min="4" max="165" width="9.28515625" style="62" bestFit="1" customWidth="1"/>
  </cols>
  <sheetData>
    <row r="1" spans="1:23" x14ac:dyDescent="0.25">
      <c r="A1" t="s">
        <v>281</v>
      </c>
      <c r="B1">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row>
    <row r="2" spans="1:23" x14ac:dyDescent="0.25">
      <c r="A2" t="s">
        <v>41</v>
      </c>
      <c r="B2" t="s">
        <v>42</v>
      </c>
      <c r="C2" s="62" t="s">
        <v>43</v>
      </c>
      <c r="D2" s="62" t="s">
        <v>44</v>
      </c>
      <c r="E2" s="62" t="s">
        <v>45</v>
      </c>
      <c r="F2" s="62" t="s">
        <v>46</v>
      </c>
      <c r="G2" s="62" t="s">
        <v>47</v>
      </c>
      <c r="H2" s="62" t="s">
        <v>48</v>
      </c>
      <c r="I2" s="62" t="s">
        <v>49</v>
      </c>
      <c r="J2" s="62" t="s">
        <v>433</v>
      </c>
      <c r="K2" s="62" t="s">
        <v>50</v>
      </c>
      <c r="L2" s="62" t="s">
        <v>51</v>
      </c>
      <c r="M2" s="62" t="s">
        <v>52</v>
      </c>
      <c r="N2" s="62" t="s">
        <v>53</v>
      </c>
      <c r="O2" s="62" t="s">
        <v>54</v>
      </c>
      <c r="P2" s="62" t="s">
        <v>55</v>
      </c>
      <c r="Q2" s="62" t="s">
        <v>56</v>
      </c>
      <c r="R2" s="62" t="s">
        <v>57</v>
      </c>
      <c r="S2" s="62" t="s">
        <v>58</v>
      </c>
      <c r="T2" s="62" t="s">
        <v>59</v>
      </c>
      <c r="U2" s="62" t="s">
        <v>60</v>
      </c>
      <c r="V2" s="62" t="s">
        <v>61</v>
      </c>
      <c r="W2" s="62" t="s">
        <v>62</v>
      </c>
    </row>
    <row r="3" spans="1:23" x14ac:dyDescent="0.25">
      <c r="A3" t="s">
        <v>108</v>
      </c>
      <c r="B3">
        <v>571810</v>
      </c>
      <c r="C3" s="62">
        <v>0.92</v>
      </c>
      <c r="D3" s="62">
        <v>0.9</v>
      </c>
      <c r="E3" s="62">
        <v>0.34</v>
      </c>
      <c r="F3" s="62" t="s">
        <v>74</v>
      </c>
      <c r="G3" s="62">
        <v>0.03</v>
      </c>
      <c r="H3" s="62">
        <v>0.38</v>
      </c>
      <c r="I3" s="62">
        <v>0.12</v>
      </c>
      <c r="J3" s="62" t="s">
        <v>74</v>
      </c>
      <c r="K3" s="62" t="s">
        <v>74</v>
      </c>
      <c r="L3" s="62">
        <v>0.01</v>
      </c>
      <c r="M3" s="62">
        <v>0.05</v>
      </c>
      <c r="N3" s="62" t="s">
        <v>74</v>
      </c>
      <c r="O3" s="62" t="s">
        <v>74</v>
      </c>
      <c r="P3" s="62">
        <v>0.01</v>
      </c>
      <c r="Q3" s="62">
        <v>0.01</v>
      </c>
      <c r="R3" s="62" t="s">
        <v>74</v>
      </c>
      <c r="S3" s="62" t="s">
        <v>74</v>
      </c>
      <c r="T3" s="62">
        <v>0.01</v>
      </c>
      <c r="U3" s="62">
        <v>0.05</v>
      </c>
      <c r="V3" s="62">
        <v>0.02</v>
      </c>
      <c r="W3" s="62">
        <v>0.01</v>
      </c>
    </row>
    <row r="4" spans="1:23" x14ac:dyDescent="0.25">
      <c r="A4" t="s">
        <v>119</v>
      </c>
      <c r="B4">
        <v>64970</v>
      </c>
      <c r="C4" s="62">
        <v>0.93</v>
      </c>
      <c r="D4" s="62">
        <v>0.91</v>
      </c>
      <c r="E4" s="62">
        <v>0.33</v>
      </c>
      <c r="F4" s="62" t="s">
        <v>74</v>
      </c>
      <c r="G4" s="62">
        <v>0.03</v>
      </c>
      <c r="H4" s="62">
        <v>0.41</v>
      </c>
      <c r="I4" s="62">
        <v>0.12</v>
      </c>
      <c r="J4" s="62" t="s">
        <v>73</v>
      </c>
      <c r="K4" s="62" t="s">
        <v>74</v>
      </c>
      <c r="L4" s="62">
        <v>0.01</v>
      </c>
      <c r="M4" s="62">
        <v>0.04</v>
      </c>
      <c r="N4" s="62" t="s">
        <v>74</v>
      </c>
      <c r="O4" s="62" t="s">
        <v>74</v>
      </c>
      <c r="P4" s="62">
        <v>0.01</v>
      </c>
      <c r="Q4" s="62">
        <v>0.01</v>
      </c>
      <c r="R4" s="62" t="s">
        <v>74</v>
      </c>
      <c r="S4" s="62" t="s">
        <v>74</v>
      </c>
      <c r="T4" s="62">
        <v>0.01</v>
      </c>
      <c r="U4" s="62">
        <v>0.04</v>
      </c>
      <c r="V4" s="62">
        <v>0.02</v>
      </c>
      <c r="W4" s="62">
        <v>0.01</v>
      </c>
    </row>
    <row r="5" spans="1:23" x14ac:dyDescent="0.25">
      <c r="A5" t="s">
        <v>115</v>
      </c>
      <c r="B5">
        <v>50230</v>
      </c>
      <c r="C5" s="62">
        <v>0.92</v>
      </c>
      <c r="D5" s="62">
        <v>0.9</v>
      </c>
      <c r="E5" s="62">
        <v>0.36</v>
      </c>
      <c r="F5" s="62" t="s">
        <v>74</v>
      </c>
      <c r="G5" s="62">
        <v>0.04</v>
      </c>
      <c r="H5" s="62">
        <v>0.42</v>
      </c>
      <c r="I5" s="62">
        <v>0.06</v>
      </c>
      <c r="J5" s="62" t="s">
        <v>74</v>
      </c>
      <c r="K5" s="62" t="s">
        <v>74</v>
      </c>
      <c r="L5" s="62">
        <v>0.01</v>
      </c>
      <c r="M5" s="62">
        <v>0.06</v>
      </c>
      <c r="N5" s="62" t="s">
        <v>74</v>
      </c>
      <c r="O5" s="62" t="s">
        <v>74</v>
      </c>
      <c r="P5" s="62">
        <v>0.01</v>
      </c>
      <c r="Q5" s="62">
        <v>0.01</v>
      </c>
      <c r="R5" s="62" t="s">
        <v>74</v>
      </c>
      <c r="S5" s="62" t="s">
        <v>74</v>
      </c>
      <c r="T5" s="62">
        <v>0.01</v>
      </c>
      <c r="U5" s="62">
        <v>0.05</v>
      </c>
      <c r="V5" s="62">
        <v>0.02</v>
      </c>
      <c r="W5" s="62">
        <v>0.01</v>
      </c>
    </row>
    <row r="6" spans="1:23" x14ac:dyDescent="0.25">
      <c r="A6" t="s">
        <v>121</v>
      </c>
      <c r="B6">
        <v>24380</v>
      </c>
      <c r="C6" s="62">
        <v>0.92</v>
      </c>
      <c r="D6" s="62">
        <v>0.92</v>
      </c>
      <c r="E6" s="62">
        <v>0.24</v>
      </c>
      <c r="F6" s="62" t="s">
        <v>74</v>
      </c>
      <c r="G6" s="62">
        <v>0.03</v>
      </c>
      <c r="H6" s="62">
        <v>0.47</v>
      </c>
      <c r="I6" s="62">
        <v>0.15</v>
      </c>
      <c r="J6" s="62" t="s">
        <v>74</v>
      </c>
      <c r="K6" s="62" t="s">
        <v>74</v>
      </c>
      <c r="L6" s="62">
        <v>0.01</v>
      </c>
      <c r="M6" s="62">
        <v>0.02</v>
      </c>
      <c r="N6" s="62" t="s">
        <v>74</v>
      </c>
      <c r="O6" s="62" t="s">
        <v>74</v>
      </c>
      <c r="P6" s="62" t="s">
        <v>74</v>
      </c>
      <c r="Q6" s="62" t="s">
        <v>74</v>
      </c>
      <c r="R6" s="62" t="s">
        <v>74</v>
      </c>
      <c r="S6" s="62" t="s">
        <v>74</v>
      </c>
      <c r="T6" s="62" t="s">
        <v>74</v>
      </c>
      <c r="U6" s="62">
        <v>0.05</v>
      </c>
      <c r="V6" s="62">
        <v>0.01</v>
      </c>
      <c r="W6" s="62">
        <v>0.02</v>
      </c>
    </row>
    <row r="7" spans="1:23" x14ac:dyDescent="0.25">
      <c r="A7" t="s">
        <v>109</v>
      </c>
      <c r="B7">
        <v>28810</v>
      </c>
      <c r="C7" s="62">
        <v>0.9</v>
      </c>
      <c r="D7" s="62">
        <v>0.88</v>
      </c>
      <c r="E7" s="62">
        <v>0.41</v>
      </c>
      <c r="F7" s="62" t="s">
        <v>74</v>
      </c>
      <c r="G7" s="62">
        <v>0.06</v>
      </c>
      <c r="H7" s="62">
        <v>0.32</v>
      </c>
      <c r="I7" s="62">
        <v>7.0000000000000007E-2</v>
      </c>
      <c r="J7" s="62" t="s">
        <v>74</v>
      </c>
      <c r="K7" s="62" t="s">
        <v>74</v>
      </c>
      <c r="L7" s="62">
        <v>0.01</v>
      </c>
      <c r="M7" s="62">
        <v>7.0000000000000007E-2</v>
      </c>
      <c r="N7" s="62">
        <v>0</v>
      </c>
      <c r="O7" s="62" t="s">
        <v>74</v>
      </c>
      <c r="P7" s="62">
        <v>0.01</v>
      </c>
      <c r="Q7" s="62">
        <v>0.01</v>
      </c>
      <c r="R7" s="62" t="s">
        <v>74</v>
      </c>
      <c r="S7" s="62" t="s">
        <v>74</v>
      </c>
      <c r="T7" s="62">
        <v>0.01</v>
      </c>
      <c r="U7" s="62">
        <v>0.06</v>
      </c>
      <c r="V7" s="62">
        <v>0.03</v>
      </c>
      <c r="W7" s="62">
        <v>0.01</v>
      </c>
    </row>
    <row r="8" spans="1:23" x14ac:dyDescent="0.25">
      <c r="A8" t="s">
        <v>111</v>
      </c>
      <c r="B8">
        <v>80340</v>
      </c>
      <c r="C8" s="62">
        <v>0.91</v>
      </c>
      <c r="D8" s="62">
        <v>0.89</v>
      </c>
      <c r="E8" s="62">
        <v>0.37</v>
      </c>
      <c r="F8" s="62" t="s">
        <v>74</v>
      </c>
      <c r="G8" s="62">
        <v>0.04</v>
      </c>
      <c r="H8" s="62">
        <v>0.26</v>
      </c>
      <c r="I8" s="62">
        <v>0.2</v>
      </c>
      <c r="J8" s="62" t="s">
        <v>74</v>
      </c>
      <c r="K8" s="62" t="s">
        <v>74</v>
      </c>
      <c r="L8" s="62">
        <v>0.01</v>
      </c>
      <c r="M8" s="62">
        <v>0.06</v>
      </c>
      <c r="N8" s="62" t="s">
        <v>73</v>
      </c>
      <c r="O8" s="62" t="s">
        <v>74</v>
      </c>
      <c r="P8" s="62">
        <v>0.01</v>
      </c>
      <c r="Q8" s="62">
        <v>0.01</v>
      </c>
      <c r="R8" s="62" t="s">
        <v>74</v>
      </c>
      <c r="S8" s="62" t="s">
        <v>74</v>
      </c>
      <c r="T8" s="62">
        <v>0.01</v>
      </c>
      <c r="U8" s="62">
        <v>0.06</v>
      </c>
      <c r="V8" s="62">
        <v>0.02</v>
      </c>
      <c r="W8" s="62">
        <v>0.01</v>
      </c>
    </row>
    <row r="9" spans="1:23" x14ac:dyDescent="0.25">
      <c r="A9" t="s">
        <v>123</v>
      </c>
      <c r="B9">
        <v>51880</v>
      </c>
      <c r="C9" s="62">
        <v>0.94</v>
      </c>
      <c r="D9" s="62">
        <v>0.93</v>
      </c>
      <c r="E9" s="62">
        <v>0.23</v>
      </c>
      <c r="F9" s="62">
        <v>0.01</v>
      </c>
      <c r="G9" s="62">
        <v>0.02</v>
      </c>
      <c r="H9" s="62">
        <v>0.56999999999999995</v>
      </c>
      <c r="I9" s="62">
        <v>0.09</v>
      </c>
      <c r="J9" s="62" t="s">
        <v>74</v>
      </c>
      <c r="K9" s="62" t="s">
        <v>74</v>
      </c>
      <c r="L9" s="62">
        <v>0.01</v>
      </c>
      <c r="M9" s="62">
        <v>0.03</v>
      </c>
      <c r="N9" s="62" t="s">
        <v>74</v>
      </c>
      <c r="O9" s="62" t="s">
        <v>74</v>
      </c>
      <c r="P9" s="62" t="s">
        <v>74</v>
      </c>
      <c r="Q9" s="62" t="s">
        <v>74</v>
      </c>
      <c r="R9" s="62" t="s">
        <v>74</v>
      </c>
      <c r="S9" s="62" t="s">
        <v>74</v>
      </c>
      <c r="T9" s="62" t="s">
        <v>74</v>
      </c>
      <c r="U9" s="62">
        <v>0.04</v>
      </c>
      <c r="V9" s="62">
        <v>0.01</v>
      </c>
      <c r="W9" s="62">
        <v>0.02</v>
      </c>
    </row>
    <row r="10" spans="1:23" x14ac:dyDescent="0.25">
      <c r="A10" t="s">
        <v>125</v>
      </c>
      <c r="B10">
        <v>89830</v>
      </c>
      <c r="C10" s="62">
        <v>0.92</v>
      </c>
      <c r="D10" s="62">
        <v>0.91</v>
      </c>
      <c r="E10" s="62">
        <v>0.31</v>
      </c>
      <c r="F10" s="62">
        <v>0.01</v>
      </c>
      <c r="G10" s="62">
        <v>0.02</v>
      </c>
      <c r="H10" s="62">
        <v>0.38</v>
      </c>
      <c r="I10" s="62">
        <v>0.17</v>
      </c>
      <c r="J10" s="62" t="s">
        <v>74</v>
      </c>
      <c r="K10" s="62" t="s">
        <v>74</v>
      </c>
      <c r="L10" s="62">
        <v>0.01</v>
      </c>
      <c r="M10" s="62">
        <v>0.04</v>
      </c>
      <c r="N10" s="62" t="s">
        <v>74</v>
      </c>
      <c r="O10" s="62" t="s">
        <v>74</v>
      </c>
      <c r="P10" s="62">
        <v>0.01</v>
      </c>
      <c r="Q10" s="62">
        <v>0.01</v>
      </c>
      <c r="R10" s="62" t="s">
        <v>74</v>
      </c>
      <c r="S10" s="62" t="s">
        <v>74</v>
      </c>
      <c r="T10" s="62">
        <v>0.01</v>
      </c>
      <c r="U10" s="62">
        <v>0.05</v>
      </c>
      <c r="V10" s="62">
        <v>0.02</v>
      </c>
      <c r="W10" s="62">
        <v>0.01</v>
      </c>
    </row>
    <row r="11" spans="1:23" x14ac:dyDescent="0.25">
      <c r="A11" t="s">
        <v>127</v>
      </c>
      <c r="B11">
        <v>56380</v>
      </c>
      <c r="C11" s="62">
        <v>0.92</v>
      </c>
      <c r="D11" s="62">
        <v>0.91</v>
      </c>
      <c r="E11" s="62">
        <v>0.42</v>
      </c>
      <c r="F11" s="62">
        <v>0.01</v>
      </c>
      <c r="G11" s="62">
        <v>0.03</v>
      </c>
      <c r="H11" s="62">
        <v>0.4</v>
      </c>
      <c r="I11" s="62">
        <v>0.05</v>
      </c>
      <c r="J11" s="62" t="s">
        <v>74</v>
      </c>
      <c r="K11" s="62" t="s">
        <v>74</v>
      </c>
      <c r="L11" s="62">
        <v>0.01</v>
      </c>
      <c r="M11" s="62">
        <v>0.06</v>
      </c>
      <c r="N11" s="62" t="s">
        <v>74</v>
      </c>
      <c r="O11" s="62" t="s">
        <v>74</v>
      </c>
      <c r="P11" s="62">
        <v>0.01</v>
      </c>
      <c r="Q11" s="62" t="s">
        <v>74</v>
      </c>
      <c r="R11" s="62" t="s">
        <v>74</v>
      </c>
      <c r="S11" s="62" t="s">
        <v>74</v>
      </c>
      <c r="T11" s="62">
        <v>0.01</v>
      </c>
      <c r="U11" s="62">
        <v>0.05</v>
      </c>
      <c r="V11" s="62">
        <v>0.01</v>
      </c>
      <c r="W11" s="62">
        <v>0.01</v>
      </c>
    </row>
    <row r="12" spans="1:23" x14ac:dyDescent="0.25">
      <c r="A12" t="s">
        <v>117</v>
      </c>
      <c r="B12">
        <v>64440</v>
      </c>
      <c r="C12" s="62">
        <v>0.91</v>
      </c>
      <c r="D12" s="62">
        <v>0.89</v>
      </c>
      <c r="E12" s="62">
        <v>0.36</v>
      </c>
      <c r="F12" s="62" t="s">
        <v>74</v>
      </c>
      <c r="G12" s="62">
        <v>0.04</v>
      </c>
      <c r="H12" s="62">
        <v>0.36</v>
      </c>
      <c r="I12" s="62">
        <v>0.11</v>
      </c>
      <c r="J12" s="62" t="s">
        <v>74</v>
      </c>
      <c r="K12" s="62" t="s">
        <v>74</v>
      </c>
      <c r="L12" s="62">
        <v>0.01</v>
      </c>
      <c r="M12" s="62">
        <v>0.05</v>
      </c>
      <c r="N12" s="62" t="s">
        <v>74</v>
      </c>
      <c r="O12" s="62" t="s">
        <v>74</v>
      </c>
      <c r="P12" s="62">
        <v>0.01</v>
      </c>
      <c r="Q12" s="62">
        <v>0.01</v>
      </c>
      <c r="R12" s="62" t="s">
        <v>74</v>
      </c>
      <c r="S12" s="62" t="s">
        <v>74</v>
      </c>
      <c r="T12" s="62">
        <v>0.01</v>
      </c>
      <c r="U12" s="62">
        <v>0.05</v>
      </c>
      <c r="V12" s="62">
        <v>0.02</v>
      </c>
      <c r="W12" s="62">
        <v>0.01</v>
      </c>
    </row>
    <row r="13" spans="1:23" x14ac:dyDescent="0.25">
      <c r="A13" t="s">
        <v>113</v>
      </c>
      <c r="B13">
        <v>58300</v>
      </c>
      <c r="C13" s="62">
        <v>0.91</v>
      </c>
      <c r="D13" s="62">
        <v>0.9</v>
      </c>
      <c r="E13" s="62">
        <v>0.34</v>
      </c>
      <c r="F13" s="62" t="s">
        <v>74</v>
      </c>
      <c r="G13" s="62">
        <v>0.05</v>
      </c>
      <c r="H13" s="62">
        <v>0.35</v>
      </c>
      <c r="I13" s="62">
        <v>0.14000000000000001</v>
      </c>
      <c r="J13" s="62" t="s">
        <v>74</v>
      </c>
      <c r="K13" s="62" t="s">
        <v>74</v>
      </c>
      <c r="L13" s="62">
        <v>0.01</v>
      </c>
      <c r="M13" s="62">
        <v>7.0000000000000007E-2</v>
      </c>
      <c r="N13" s="62">
        <v>0</v>
      </c>
      <c r="O13" s="62" t="s">
        <v>74</v>
      </c>
      <c r="P13" s="62">
        <v>0.01</v>
      </c>
      <c r="Q13" s="62">
        <v>0.01</v>
      </c>
      <c r="R13" s="62" t="s">
        <v>74</v>
      </c>
      <c r="S13" s="62" t="s">
        <v>74</v>
      </c>
      <c r="T13" s="62">
        <v>0.01</v>
      </c>
      <c r="U13" s="62">
        <v>0.05</v>
      </c>
      <c r="V13" s="62">
        <v>0.02</v>
      </c>
      <c r="W13" s="62">
        <v>0.01</v>
      </c>
    </row>
    <row r="14" spans="1:23" x14ac:dyDescent="0.25">
      <c r="A14">
        <v>201</v>
      </c>
      <c r="B14" t="s">
        <v>282</v>
      </c>
      <c r="C14" s="62" t="s">
        <v>282</v>
      </c>
      <c r="D14" s="62" t="s">
        <v>282</v>
      </c>
      <c r="E14" s="62" t="s">
        <v>282</v>
      </c>
      <c r="F14" s="62" t="s">
        <v>282</v>
      </c>
      <c r="G14" s="62" t="s">
        <v>282</v>
      </c>
      <c r="H14" s="62" t="s">
        <v>282</v>
      </c>
      <c r="I14" s="62" t="s">
        <v>282</v>
      </c>
      <c r="J14" s="62" t="s">
        <v>282</v>
      </c>
      <c r="K14" s="62" t="s">
        <v>282</v>
      </c>
      <c r="L14" s="62" t="s">
        <v>282</v>
      </c>
      <c r="M14" s="62" t="s">
        <v>282</v>
      </c>
      <c r="N14" s="62" t="s">
        <v>282</v>
      </c>
      <c r="O14" s="62" t="s">
        <v>282</v>
      </c>
      <c r="P14" s="62" t="s">
        <v>282</v>
      </c>
      <c r="Q14" s="62" t="s">
        <v>282</v>
      </c>
      <c r="R14" s="62" t="s">
        <v>282</v>
      </c>
      <c r="S14" s="62" t="s">
        <v>282</v>
      </c>
      <c r="T14" s="62" t="s">
        <v>282</v>
      </c>
      <c r="U14" s="62" t="s">
        <v>282</v>
      </c>
      <c r="V14" s="62" t="s">
        <v>282</v>
      </c>
      <c r="W14" s="62" t="s">
        <v>282</v>
      </c>
    </row>
    <row r="15" spans="1:23" x14ac:dyDescent="0.25">
      <c r="A15">
        <v>202</v>
      </c>
      <c r="B15">
        <v>1510</v>
      </c>
      <c r="C15" s="62">
        <v>0.92</v>
      </c>
      <c r="D15" s="62">
        <v>0.91</v>
      </c>
      <c r="E15" s="62">
        <v>0.16</v>
      </c>
      <c r="F15" s="62">
        <v>0.01</v>
      </c>
      <c r="G15" s="62">
        <v>0.02</v>
      </c>
      <c r="H15" s="62">
        <v>0.66</v>
      </c>
      <c r="I15" s="62">
        <v>0.05</v>
      </c>
      <c r="J15" s="62" t="s">
        <v>73</v>
      </c>
      <c r="K15" s="62" t="s">
        <v>73</v>
      </c>
      <c r="L15" s="62" t="s">
        <v>74</v>
      </c>
      <c r="M15" s="62">
        <v>0.02</v>
      </c>
      <c r="N15" s="62">
        <v>0</v>
      </c>
      <c r="O15" s="62" t="s">
        <v>74</v>
      </c>
      <c r="P15" s="62" t="s">
        <v>74</v>
      </c>
      <c r="Q15" s="62" t="s">
        <v>74</v>
      </c>
      <c r="R15" s="62">
        <v>0</v>
      </c>
      <c r="S15" s="62">
        <v>0</v>
      </c>
      <c r="T15" s="62">
        <v>0.01</v>
      </c>
      <c r="U15" s="62">
        <v>0.05</v>
      </c>
      <c r="V15" s="62">
        <v>0.02</v>
      </c>
      <c r="W15" s="62">
        <v>0.02</v>
      </c>
    </row>
    <row r="16" spans="1:23" x14ac:dyDescent="0.25">
      <c r="A16">
        <v>203</v>
      </c>
      <c r="B16">
        <v>2140</v>
      </c>
      <c r="C16" s="62">
        <v>0.92</v>
      </c>
      <c r="D16" s="62">
        <v>0.91</v>
      </c>
      <c r="E16" s="62">
        <v>0.12</v>
      </c>
      <c r="F16" s="62">
        <v>0.01</v>
      </c>
      <c r="G16" s="62">
        <v>0.02</v>
      </c>
      <c r="H16" s="62">
        <v>0.63</v>
      </c>
      <c r="I16" s="62">
        <v>0.12</v>
      </c>
      <c r="J16" s="62">
        <v>0</v>
      </c>
      <c r="K16" s="62">
        <v>0</v>
      </c>
      <c r="L16" s="62">
        <v>0.01</v>
      </c>
      <c r="M16" s="62">
        <v>0.03</v>
      </c>
      <c r="N16" s="62">
        <v>0</v>
      </c>
      <c r="O16" s="62" t="s">
        <v>74</v>
      </c>
      <c r="P16" s="62">
        <v>0.01</v>
      </c>
      <c r="Q16" s="62">
        <v>0.01</v>
      </c>
      <c r="R16" s="62">
        <v>0</v>
      </c>
      <c r="S16" s="62" t="s">
        <v>73</v>
      </c>
      <c r="T16" s="62">
        <v>0.01</v>
      </c>
      <c r="U16" s="62">
        <v>0.04</v>
      </c>
      <c r="V16" s="62">
        <v>0.01</v>
      </c>
      <c r="W16" s="62">
        <v>0.02</v>
      </c>
    </row>
    <row r="17" spans="1:23" x14ac:dyDescent="0.25">
      <c r="A17">
        <v>204</v>
      </c>
      <c r="B17">
        <v>1650</v>
      </c>
      <c r="C17" s="62">
        <v>0.92</v>
      </c>
      <c r="D17" s="62">
        <v>0.92</v>
      </c>
      <c r="E17" s="62">
        <v>0.26</v>
      </c>
      <c r="F17" s="62" t="s">
        <v>73</v>
      </c>
      <c r="G17" s="62">
        <v>0.02</v>
      </c>
      <c r="H17" s="62">
        <v>0.51</v>
      </c>
      <c r="I17" s="62">
        <v>0.12</v>
      </c>
      <c r="J17" s="62">
        <v>0</v>
      </c>
      <c r="K17" s="62">
        <v>0</v>
      </c>
      <c r="L17" s="62" t="s">
        <v>74</v>
      </c>
      <c r="M17" s="62">
        <v>0.02</v>
      </c>
      <c r="N17" s="62">
        <v>0</v>
      </c>
      <c r="O17" s="62">
        <v>0</v>
      </c>
      <c r="P17" s="62" t="s">
        <v>74</v>
      </c>
      <c r="Q17" s="62" t="s">
        <v>73</v>
      </c>
      <c r="R17" s="62">
        <v>0</v>
      </c>
      <c r="S17" s="62" t="s">
        <v>73</v>
      </c>
      <c r="T17" s="62" t="s">
        <v>74</v>
      </c>
      <c r="U17" s="62">
        <v>0.05</v>
      </c>
      <c r="V17" s="62">
        <v>0.01</v>
      </c>
      <c r="W17" s="62">
        <v>0.02</v>
      </c>
    </row>
    <row r="18" spans="1:23" x14ac:dyDescent="0.25">
      <c r="A18">
        <v>205</v>
      </c>
      <c r="B18">
        <v>1160</v>
      </c>
      <c r="C18" s="62">
        <v>0.92</v>
      </c>
      <c r="D18" s="62">
        <v>0.92</v>
      </c>
      <c r="E18" s="62">
        <v>0.21</v>
      </c>
      <c r="F18" s="62">
        <v>0.02</v>
      </c>
      <c r="G18" s="62">
        <v>0.01</v>
      </c>
      <c r="H18" s="62">
        <v>0.61</v>
      </c>
      <c r="I18" s="62">
        <v>0.05</v>
      </c>
      <c r="J18" s="62">
        <v>0</v>
      </c>
      <c r="K18" s="62" t="s">
        <v>73</v>
      </c>
      <c r="L18" s="62">
        <v>0.01</v>
      </c>
      <c r="M18" s="62">
        <v>0.01</v>
      </c>
      <c r="N18" s="62" t="s">
        <v>73</v>
      </c>
      <c r="O18" s="62" t="s">
        <v>73</v>
      </c>
      <c r="P18" s="62" t="s">
        <v>73</v>
      </c>
      <c r="Q18" s="62" t="s">
        <v>73</v>
      </c>
      <c r="R18" s="62" t="s">
        <v>73</v>
      </c>
      <c r="S18" s="62">
        <v>0</v>
      </c>
      <c r="T18" s="62">
        <v>0</v>
      </c>
      <c r="U18" s="62">
        <v>0.05</v>
      </c>
      <c r="V18" s="62">
        <v>0.01</v>
      </c>
      <c r="W18" s="62">
        <v>0.02</v>
      </c>
    </row>
    <row r="19" spans="1:23" x14ac:dyDescent="0.25">
      <c r="A19">
        <v>206</v>
      </c>
      <c r="B19">
        <v>1440</v>
      </c>
      <c r="C19" s="62">
        <v>0.92</v>
      </c>
      <c r="D19" s="62">
        <v>0.91</v>
      </c>
      <c r="E19" s="62">
        <v>0.42</v>
      </c>
      <c r="F19" s="62">
        <v>0.01</v>
      </c>
      <c r="G19" s="62">
        <v>0.04</v>
      </c>
      <c r="H19" s="62">
        <v>0.35</v>
      </c>
      <c r="I19" s="62">
        <v>0.08</v>
      </c>
      <c r="J19" s="62">
        <v>0</v>
      </c>
      <c r="K19" s="62" t="s">
        <v>73</v>
      </c>
      <c r="L19" s="62">
        <v>0.01</v>
      </c>
      <c r="M19" s="62">
        <v>0.02</v>
      </c>
      <c r="N19" s="62">
        <v>0</v>
      </c>
      <c r="O19" s="62" t="s">
        <v>74</v>
      </c>
      <c r="P19" s="62" t="s">
        <v>74</v>
      </c>
      <c r="Q19" s="62" t="s">
        <v>73</v>
      </c>
      <c r="R19" s="62" t="s">
        <v>73</v>
      </c>
      <c r="S19" s="62">
        <v>0</v>
      </c>
      <c r="T19" s="62">
        <v>0.01</v>
      </c>
      <c r="U19" s="62">
        <v>0.05</v>
      </c>
      <c r="V19" s="62">
        <v>0.01</v>
      </c>
      <c r="W19" s="62">
        <v>0.02</v>
      </c>
    </row>
    <row r="20" spans="1:23" x14ac:dyDescent="0.25">
      <c r="A20">
        <v>207</v>
      </c>
      <c r="B20">
        <v>610</v>
      </c>
      <c r="C20" s="62">
        <v>0.92</v>
      </c>
      <c r="D20" s="62">
        <v>0.91</v>
      </c>
      <c r="E20" s="62">
        <v>0.19</v>
      </c>
      <c r="F20" s="62">
        <v>0.02</v>
      </c>
      <c r="G20" s="62">
        <v>0.01</v>
      </c>
      <c r="H20" s="62">
        <v>0.52</v>
      </c>
      <c r="I20" s="62">
        <v>0.14000000000000001</v>
      </c>
      <c r="J20" s="62">
        <v>0</v>
      </c>
      <c r="K20" s="62">
        <v>0</v>
      </c>
      <c r="L20" s="62">
        <v>0.02</v>
      </c>
      <c r="M20" s="62">
        <v>0.02</v>
      </c>
      <c r="N20" s="62">
        <v>0</v>
      </c>
      <c r="O20" s="62" t="s">
        <v>73</v>
      </c>
      <c r="P20" s="62" t="s">
        <v>73</v>
      </c>
      <c r="Q20" s="62" t="s">
        <v>73</v>
      </c>
      <c r="R20" s="62">
        <v>0</v>
      </c>
      <c r="S20" s="62">
        <v>0</v>
      </c>
      <c r="T20" s="62">
        <v>0.01</v>
      </c>
      <c r="U20" s="62">
        <v>0.04</v>
      </c>
      <c r="V20" s="62">
        <v>0.01</v>
      </c>
      <c r="W20" s="62">
        <v>0.03</v>
      </c>
    </row>
    <row r="21" spans="1:23" x14ac:dyDescent="0.25">
      <c r="A21">
        <v>208</v>
      </c>
      <c r="B21">
        <v>1880</v>
      </c>
      <c r="C21" s="62">
        <v>0.9</v>
      </c>
      <c r="D21" s="62">
        <v>0.9</v>
      </c>
      <c r="E21" s="62">
        <v>0.28000000000000003</v>
      </c>
      <c r="F21" s="62" t="s">
        <v>74</v>
      </c>
      <c r="G21" s="62">
        <v>0.01</v>
      </c>
      <c r="H21" s="62">
        <v>0.47</v>
      </c>
      <c r="I21" s="62">
        <v>0.13</v>
      </c>
      <c r="J21" s="62">
        <v>0</v>
      </c>
      <c r="K21" s="62" t="s">
        <v>73</v>
      </c>
      <c r="L21" s="62">
        <v>0.01</v>
      </c>
      <c r="M21" s="62">
        <v>0.02</v>
      </c>
      <c r="N21" s="62">
        <v>0</v>
      </c>
      <c r="O21" s="62" t="s">
        <v>74</v>
      </c>
      <c r="P21" s="62" t="s">
        <v>74</v>
      </c>
      <c r="Q21" s="62" t="s">
        <v>74</v>
      </c>
      <c r="R21" s="62" t="s">
        <v>73</v>
      </c>
      <c r="S21" s="62">
        <v>0</v>
      </c>
      <c r="T21" s="62" t="s">
        <v>74</v>
      </c>
      <c r="U21" s="62">
        <v>7.0000000000000007E-2</v>
      </c>
      <c r="V21" s="62" t="s">
        <v>74</v>
      </c>
      <c r="W21" s="62">
        <v>0.02</v>
      </c>
    </row>
    <row r="22" spans="1:23" x14ac:dyDescent="0.25">
      <c r="A22">
        <v>209</v>
      </c>
      <c r="B22">
        <v>2350</v>
      </c>
      <c r="C22" s="62">
        <v>0.92</v>
      </c>
      <c r="D22" s="62">
        <v>0.92</v>
      </c>
      <c r="E22" s="62">
        <v>0.22</v>
      </c>
      <c r="F22" s="62" t="s">
        <v>74</v>
      </c>
      <c r="G22" s="62">
        <v>0.01</v>
      </c>
      <c r="H22" s="62">
        <v>0.48</v>
      </c>
      <c r="I22" s="62">
        <v>0.18</v>
      </c>
      <c r="J22" s="62">
        <v>0</v>
      </c>
      <c r="K22" s="62" t="s">
        <v>73</v>
      </c>
      <c r="L22" s="62">
        <v>0.01</v>
      </c>
      <c r="M22" s="62">
        <v>0.02</v>
      </c>
      <c r="N22" s="62">
        <v>0</v>
      </c>
      <c r="O22" s="62" t="s">
        <v>74</v>
      </c>
      <c r="P22" s="62" t="s">
        <v>74</v>
      </c>
      <c r="Q22" s="62" t="s">
        <v>73</v>
      </c>
      <c r="R22" s="62" t="s">
        <v>73</v>
      </c>
      <c r="S22" s="62" t="s">
        <v>73</v>
      </c>
      <c r="T22" s="62" t="s">
        <v>74</v>
      </c>
      <c r="U22" s="62">
        <v>0.04</v>
      </c>
      <c r="V22" s="62">
        <v>0.01</v>
      </c>
      <c r="W22" s="62">
        <v>0.03</v>
      </c>
    </row>
    <row r="23" spans="1:23" x14ac:dyDescent="0.25">
      <c r="A23">
        <v>210</v>
      </c>
      <c r="B23">
        <v>2350</v>
      </c>
      <c r="C23" s="62">
        <v>0.92</v>
      </c>
      <c r="D23" s="62">
        <v>0.92</v>
      </c>
      <c r="E23" s="62">
        <v>0.27</v>
      </c>
      <c r="F23" s="62" t="s">
        <v>74</v>
      </c>
      <c r="G23" s="62">
        <v>0.02</v>
      </c>
      <c r="H23" s="62">
        <v>0.4</v>
      </c>
      <c r="I23" s="62">
        <v>0.21</v>
      </c>
      <c r="J23" s="62" t="s">
        <v>73</v>
      </c>
      <c r="K23" s="62" t="s">
        <v>73</v>
      </c>
      <c r="L23" s="62">
        <v>0.02</v>
      </c>
      <c r="M23" s="62">
        <v>0.02</v>
      </c>
      <c r="N23" s="62">
        <v>0</v>
      </c>
      <c r="O23" s="62" t="s">
        <v>73</v>
      </c>
      <c r="P23" s="62" t="s">
        <v>74</v>
      </c>
      <c r="Q23" s="62" t="s">
        <v>74</v>
      </c>
      <c r="R23" s="62" t="s">
        <v>73</v>
      </c>
      <c r="S23" s="62">
        <v>0</v>
      </c>
      <c r="T23" s="62" t="s">
        <v>74</v>
      </c>
      <c r="U23" s="62">
        <v>0.04</v>
      </c>
      <c r="V23" s="62">
        <v>0.01</v>
      </c>
      <c r="W23" s="62">
        <v>0.02</v>
      </c>
    </row>
    <row r="24" spans="1:23" x14ac:dyDescent="0.25">
      <c r="A24">
        <v>211</v>
      </c>
      <c r="B24">
        <v>2520</v>
      </c>
      <c r="C24" s="62">
        <v>0.93</v>
      </c>
      <c r="D24" s="62">
        <v>0.92</v>
      </c>
      <c r="E24" s="62">
        <v>0.27</v>
      </c>
      <c r="F24" s="62" t="s">
        <v>74</v>
      </c>
      <c r="G24" s="62">
        <v>0.04</v>
      </c>
      <c r="H24" s="62">
        <v>0.53</v>
      </c>
      <c r="I24" s="62">
        <v>7.0000000000000007E-2</v>
      </c>
      <c r="J24" s="62">
        <v>0</v>
      </c>
      <c r="K24" s="62" t="s">
        <v>73</v>
      </c>
      <c r="L24" s="62">
        <v>0.01</v>
      </c>
      <c r="M24" s="62">
        <v>0.03</v>
      </c>
      <c r="N24" s="62">
        <v>0</v>
      </c>
      <c r="O24" s="62" t="s">
        <v>74</v>
      </c>
      <c r="P24" s="62" t="s">
        <v>74</v>
      </c>
      <c r="Q24" s="62" t="s">
        <v>74</v>
      </c>
      <c r="R24" s="62" t="s">
        <v>74</v>
      </c>
      <c r="S24" s="62" t="s">
        <v>73</v>
      </c>
      <c r="T24" s="62">
        <v>0.01</v>
      </c>
      <c r="U24" s="62">
        <v>0.04</v>
      </c>
      <c r="V24" s="62">
        <v>0.01</v>
      </c>
      <c r="W24" s="62">
        <v>0.02</v>
      </c>
    </row>
    <row r="25" spans="1:23" x14ac:dyDescent="0.25">
      <c r="A25">
        <v>212</v>
      </c>
      <c r="B25">
        <v>1850</v>
      </c>
      <c r="C25" s="62">
        <v>0.93</v>
      </c>
      <c r="D25" s="62">
        <v>0.92</v>
      </c>
      <c r="E25" s="62">
        <v>0.21</v>
      </c>
      <c r="F25" s="62" t="s">
        <v>73</v>
      </c>
      <c r="G25" s="62">
        <v>0.01</v>
      </c>
      <c r="H25" s="62">
        <v>0.63</v>
      </c>
      <c r="I25" s="62">
        <v>0.04</v>
      </c>
      <c r="J25" s="62">
        <v>0</v>
      </c>
      <c r="K25" s="62" t="s">
        <v>73</v>
      </c>
      <c r="L25" s="62">
        <v>0.03</v>
      </c>
      <c r="M25" s="62">
        <v>0.02</v>
      </c>
      <c r="N25" s="62">
        <v>0</v>
      </c>
      <c r="O25" s="62" t="s">
        <v>74</v>
      </c>
      <c r="P25" s="62" t="s">
        <v>74</v>
      </c>
      <c r="Q25" s="62" t="s">
        <v>73</v>
      </c>
      <c r="R25" s="62" t="s">
        <v>74</v>
      </c>
      <c r="S25" s="62" t="s">
        <v>73</v>
      </c>
      <c r="T25" s="62" t="s">
        <v>74</v>
      </c>
      <c r="U25" s="62">
        <v>0.04</v>
      </c>
      <c r="V25" s="62">
        <v>0.01</v>
      </c>
      <c r="W25" s="62">
        <v>0.02</v>
      </c>
    </row>
    <row r="26" spans="1:23" x14ac:dyDescent="0.25">
      <c r="A26">
        <v>213</v>
      </c>
      <c r="B26">
        <v>1420</v>
      </c>
      <c r="C26" s="62">
        <v>0.94</v>
      </c>
      <c r="D26" s="62">
        <v>0.93</v>
      </c>
      <c r="E26" s="62">
        <v>0.17</v>
      </c>
      <c r="F26" s="62">
        <v>0.01</v>
      </c>
      <c r="G26" s="62">
        <v>0.01</v>
      </c>
      <c r="H26" s="62">
        <v>0.68</v>
      </c>
      <c r="I26" s="62">
        <v>0.05</v>
      </c>
      <c r="J26" s="62" t="s">
        <v>73</v>
      </c>
      <c r="K26" s="62">
        <v>0</v>
      </c>
      <c r="L26" s="62" t="s">
        <v>74</v>
      </c>
      <c r="M26" s="62">
        <v>0.01</v>
      </c>
      <c r="N26" s="62">
        <v>0</v>
      </c>
      <c r="O26" s="62">
        <v>0</v>
      </c>
      <c r="P26" s="62" t="s">
        <v>74</v>
      </c>
      <c r="Q26" s="62" t="s">
        <v>73</v>
      </c>
      <c r="R26" s="62" t="s">
        <v>73</v>
      </c>
      <c r="S26" s="62">
        <v>0</v>
      </c>
      <c r="T26" s="62" t="s">
        <v>74</v>
      </c>
      <c r="U26" s="62">
        <v>0.03</v>
      </c>
      <c r="V26" s="62">
        <v>0.01</v>
      </c>
      <c r="W26" s="62">
        <v>0.02</v>
      </c>
    </row>
    <row r="27" spans="1:23" x14ac:dyDescent="0.25">
      <c r="A27">
        <v>301</v>
      </c>
      <c r="B27">
        <v>2220</v>
      </c>
      <c r="C27" s="62">
        <v>0.92</v>
      </c>
      <c r="D27" s="62">
        <v>0.91</v>
      </c>
      <c r="E27" s="62">
        <v>0.26</v>
      </c>
      <c r="F27" s="62" t="s">
        <v>73</v>
      </c>
      <c r="G27" s="62">
        <v>0.02</v>
      </c>
      <c r="H27" s="62">
        <v>0.56000000000000005</v>
      </c>
      <c r="I27" s="62">
        <v>0.05</v>
      </c>
      <c r="J27" s="62">
        <v>0</v>
      </c>
      <c r="K27" s="62" t="s">
        <v>73</v>
      </c>
      <c r="L27" s="62" t="s">
        <v>74</v>
      </c>
      <c r="M27" s="62">
        <v>0.04</v>
      </c>
      <c r="N27" s="62">
        <v>0</v>
      </c>
      <c r="O27" s="62">
        <v>0.01</v>
      </c>
      <c r="P27" s="62">
        <v>0.01</v>
      </c>
      <c r="Q27" s="62">
        <v>0.01</v>
      </c>
      <c r="R27" s="62" t="s">
        <v>73</v>
      </c>
      <c r="S27" s="62" t="s">
        <v>73</v>
      </c>
      <c r="T27" s="62" t="s">
        <v>74</v>
      </c>
      <c r="U27" s="62">
        <v>0.05</v>
      </c>
      <c r="V27" s="62">
        <v>0.02</v>
      </c>
      <c r="W27" s="62">
        <v>0.02</v>
      </c>
    </row>
    <row r="28" spans="1:23" x14ac:dyDescent="0.25">
      <c r="A28">
        <v>302</v>
      </c>
      <c r="B28">
        <v>3490</v>
      </c>
      <c r="C28" s="62">
        <v>0.95</v>
      </c>
      <c r="D28" s="62">
        <v>0.94</v>
      </c>
      <c r="E28" s="62">
        <v>0.18</v>
      </c>
      <c r="F28" s="62">
        <v>0.01</v>
      </c>
      <c r="G28" s="62">
        <v>0.01</v>
      </c>
      <c r="H28" s="62">
        <v>0.66</v>
      </c>
      <c r="I28" s="62">
        <v>7.0000000000000007E-2</v>
      </c>
      <c r="J28" s="62">
        <v>0</v>
      </c>
      <c r="K28" s="62">
        <v>0</v>
      </c>
      <c r="L28" s="62">
        <v>0.01</v>
      </c>
      <c r="M28" s="62">
        <v>0.01</v>
      </c>
      <c r="N28" s="62" t="s">
        <v>73</v>
      </c>
      <c r="O28" s="62" t="s">
        <v>74</v>
      </c>
      <c r="P28" s="62" t="s">
        <v>74</v>
      </c>
      <c r="Q28" s="62" t="s">
        <v>74</v>
      </c>
      <c r="R28" s="62" t="s">
        <v>73</v>
      </c>
      <c r="S28" s="62" t="s">
        <v>73</v>
      </c>
      <c r="T28" s="62" t="s">
        <v>74</v>
      </c>
      <c r="U28" s="62">
        <v>0.03</v>
      </c>
      <c r="V28" s="62">
        <v>0.01</v>
      </c>
      <c r="W28" s="62">
        <v>0.02</v>
      </c>
    </row>
    <row r="29" spans="1:23" x14ac:dyDescent="0.25">
      <c r="A29">
        <v>303</v>
      </c>
      <c r="B29">
        <v>3200</v>
      </c>
      <c r="C29" s="62">
        <v>0.94</v>
      </c>
      <c r="D29" s="62">
        <v>0.93</v>
      </c>
      <c r="E29" s="62">
        <v>0.21</v>
      </c>
      <c r="F29" s="62" t="s">
        <v>74</v>
      </c>
      <c r="G29" s="62">
        <v>0.03</v>
      </c>
      <c r="H29" s="62">
        <v>0.63</v>
      </c>
      <c r="I29" s="62">
        <v>0.06</v>
      </c>
      <c r="J29" s="62">
        <v>0</v>
      </c>
      <c r="K29" s="62">
        <v>0</v>
      </c>
      <c r="L29" s="62" t="s">
        <v>74</v>
      </c>
      <c r="M29" s="62">
        <v>0.05</v>
      </c>
      <c r="N29" s="62">
        <v>0</v>
      </c>
      <c r="O29" s="62" t="s">
        <v>74</v>
      </c>
      <c r="P29" s="62">
        <v>0.01</v>
      </c>
      <c r="Q29" s="62">
        <v>0.01</v>
      </c>
      <c r="R29" s="62" t="s">
        <v>73</v>
      </c>
      <c r="S29" s="62">
        <v>0</v>
      </c>
      <c r="T29" s="62">
        <v>0.01</v>
      </c>
      <c r="U29" s="62">
        <v>0.04</v>
      </c>
      <c r="V29" s="62">
        <v>0.01</v>
      </c>
      <c r="W29" s="62">
        <v>0.01</v>
      </c>
    </row>
    <row r="30" spans="1:23" x14ac:dyDescent="0.25">
      <c r="A30">
        <v>304</v>
      </c>
      <c r="B30">
        <v>2900</v>
      </c>
      <c r="C30" s="62">
        <v>0.94</v>
      </c>
      <c r="D30" s="62">
        <v>0.94</v>
      </c>
      <c r="E30" s="62">
        <v>0.23</v>
      </c>
      <c r="F30" s="62">
        <v>0.01</v>
      </c>
      <c r="G30" s="62">
        <v>0.01</v>
      </c>
      <c r="H30" s="62">
        <v>0.63</v>
      </c>
      <c r="I30" s="62">
        <v>0.06</v>
      </c>
      <c r="J30" s="62" t="s">
        <v>73</v>
      </c>
      <c r="K30" s="62" t="s">
        <v>73</v>
      </c>
      <c r="L30" s="62">
        <v>0.01</v>
      </c>
      <c r="M30" s="62">
        <v>0.01</v>
      </c>
      <c r="N30" s="62">
        <v>0</v>
      </c>
      <c r="O30" s="62" t="s">
        <v>74</v>
      </c>
      <c r="P30" s="62" t="s">
        <v>74</v>
      </c>
      <c r="Q30" s="62" t="s">
        <v>74</v>
      </c>
      <c r="R30" s="62" t="s">
        <v>74</v>
      </c>
      <c r="S30" s="62" t="s">
        <v>73</v>
      </c>
      <c r="T30" s="62" t="s">
        <v>74</v>
      </c>
      <c r="U30" s="62">
        <v>0.03</v>
      </c>
      <c r="V30" s="62">
        <v>0.01</v>
      </c>
      <c r="W30" s="62">
        <v>0.02</v>
      </c>
    </row>
    <row r="31" spans="1:23" x14ac:dyDescent="0.25">
      <c r="A31">
        <v>305</v>
      </c>
      <c r="B31">
        <v>3420</v>
      </c>
      <c r="C31" s="62">
        <v>0.93</v>
      </c>
      <c r="D31" s="62">
        <v>0.92</v>
      </c>
      <c r="E31" s="62">
        <v>0.18</v>
      </c>
      <c r="F31" s="62" t="s">
        <v>74</v>
      </c>
      <c r="G31" s="62">
        <v>0.02</v>
      </c>
      <c r="H31" s="62">
        <v>0.69</v>
      </c>
      <c r="I31" s="62">
        <v>0.01</v>
      </c>
      <c r="J31" s="62">
        <v>0</v>
      </c>
      <c r="K31" s="62">
        <v>0</v>
      </c>
      <c r="L31" s="62">
        <v>0.01</v>
      </c>
      <c r="M31" s="62">
        <v>0.04</v>
      </c>
      <c r="N31" s="62" t="s">
        <v>73</v>
      </c>
      <c r="O31" s="62" t="s">
        <v>74</v>
      </c>
      <c r="P31" s="62">
        <v>0.01</v>
      </c>
      <c r="Q31" s="62" t="s">
        <v>74</v>
      </c>
      <c r="R31" s="62" t="s">
        <v>74</v>
      </c>
      <c r="S31" s="62">
        <v>0</v>
      </c>
      <c r="T31" s="62" t="s">
        <v>74</v>
      </c>
      <c r="U31" s="62">
        <v>0.04</v>
      </c>
      <c r="V31" s="62">
        <v>0.01</v>
      </c>
      <c r="W31" s="62">
        <v>0.02</v>
      </c>
    </row>
    <row r="32" spans="1:23" x14ac:dyDescent="0.25">
      <c r="A32">
        <v>306</v>
      </c>
      <c r="B32">
        <v>3770</v>
      </c>
      <c r="C32" s="62">
        <v>0.92</v>
      </c>
      <c r="D32" s="62">
        <v>0.91</v>
      </c>
      <c r="E32" s="62">
        <v>0.23</v>
      </c>
      <c r="F32" s="62" t="s">
        <v>74</v>
      </c>
      <c r="G32" s="62">
        <v>0.02</v>
      </c>
      <c r="H32" s="62">
        <v>0.5</v>
      </c>
      <c r="I32" s="62">
        <v>0.15</v>
      </c>
      <c r="J32" s="62">
        <v>0</v>
      </c>
      <c r="K32" s="62" t="s">
        <v>74</v>
      </c>
      <c r="L32" s="62">
        <v>0.01</v>
      </c>
      <c r="M32" s="62">
        <v>0.02</v>
      </c>
      <c r="N32" s="62" t="s">
        <v>73</v>
      </c>
      <c r="O32" s="62" t="s">
        <v>74</v>
      </c>
      <c r="P32" s="62" t="s">
        <v>74</v>
      </c>
      <c r="Q32" s="62" t="s">
        <v>74</v>
      </c>
      <c r="R32" s="62" t="s">
        <v>74</v>
      </c>
      <c r="S32" s="62" t="s">
        <v>73</v>
      </c>
      <c r="T32" s="62" t="s">
        <v>74</v>
      </c>
      <c r="U32" s="62">
        <v>0.05</v>
      </c>
      <c r="V32" s="62">
        <v>0.01</v>
      </c>
      <c r="W32" s="62">
        <v>0.02</v>
      </c>
    </row>
    <row r="33" spans="1:23" x14ac:dyDescent="0.25">
      <c r="A33">
        <v>307</v>
      </c>
      <c r="B33">
        <v>2880</v>
      </c>
      <c r="C33" s="62">
        <v>0.94</v>
      </c>
      <c r="D33" s="62">
        <v>0.94</v>
      </c>
      <c r="E33" s="62">
        <v>0.26</v>
      </c>
      <c r="F33" s="62">
        <v>0.01</v>
      </c>
      <c r="G33" s="62">
        <v>0.01</v>
      </c>
      <c r="H33" s="62">
        <v>0.62</v>
      </c>
      <c r="I33" s="62">
        <v>0.02</v>
      </c>
      <c r="J33" s="62">
        <v>0</v>
      </c>
      <c r="K33" s="62" t="s">
        <v>73</v>
      </c>
      <c r="L33" s="62">
        <v>0.01</v>
      </c>
      <c r="M33" s="62">
        <v>0.01</v>
      </c>
      <c r="N33" s="62">
        <v>0</v>
      </c>
      <c r="O33" s="62" t="s">
        <v>73</v>
      </c>
      <c r="P33" s="62" t="s">
        <v>74</v>
      </c>
      <c r="Q33" s="62" t="s">
        <v>74</v>
      </c>
      <c r="R33" s="62" t="s">
        <v>74</v>
      </c>
      <c r="S33" s="62">
        <v>0</v>
      </c>
      <c r="T33" s="62" t="s">
        <v>74</v>
      </c>
      <c r="U33" s="62">
        <v>0.03</v>
      </c>
      <c r="V33" s="62">
        <v>0.01</v>
      </c>
      <c r="W33" s="62">
        <v>0.01</v>
      </c>
    </row>
    <row r="34" spans="1:23" x14ac:dyDescent="0.25">
      <c r="A34">
        <v>308</v>
      </c>
      <c r="B34">
        <v>3790</v>
      </c>
      <c r="C34" s="62">
        <v>0.93</v>
      </c>
      <c r="D34" s="62">
        <v>0.92</v>
      </c>
      <c r="E34" s="62">
        <v>0.21</v>
      </c>
      <c r="F34" s="62" t="s">
        <v>74</v>
      </c>
      <c r="G34" s="62">
        <v>0.03</v>
      </c>
      <c r="H34" s="62">
        <v>0.6</v>
      </c>
      <c r="I34" s="62">
        <v>0.08</v>
      </c>
      <c r="J34" s="62">
        <v>0</v>
      </c>
      <c r="K34" s="62" t="s">
        <v>73</v>
      </c>
      <c r="L34" s="62">
        <v>0.01</v>
      </c>
      <c r="M34" s="62">
        <v>0.03</v>
      </c>
      <c r="N34" s="62">
        <v>0</v>
      </c>
      <c r="O34" s="62" t="s">
        <v>74</v>
      </c>
      <c r="P34" s="62">
        <v>0.01</v>
      </c>
      <c r="Q34" s="62">
        <v>0.01</v>
      </c>
      <c r="R34" s="62" t="s">
        <v>74</v>
      </c>
      <c r="S34" s="62" t="s">
        <v>73</v>
      </c>
      <c r="T34" s="62" t="s">
        <v>74</v>
      </c>
      <c r="U34" s="62">
        <v>0.04</v>
      </c>
      <c r="V34" s="62">
        <v>0.01</v>
      </c>
      <c r="W34" s="62">
        <v>0.02</v>
      </c>
    </row>
    <row r="35" spans="1:23" x14ac:dyDescent="0.25">
      <c r="A35">
        <v>309</v>
      </c>
      <c r="B35">
        <v>2200</v>
      </c>
      <c r="C35" s="62">
        <v>0.92</v>
      </c>
      <c r="D35" s="62">
        <v>0.92</v>
      </c>
      <c r="E35" s="62">
        <v>0.3</v>
      </c>
      <c r="F35" s="62" t="s">
        <v>74</v>
      </c>
      <c r="G35" s="62">
        <v>0.08</v>
      </c>
      <c r="H35" s="62">
        <v>0.37</v>
      </c>
      <c r="I35" s="62">
        <v>0.16</v>
      </c>
      <c r="J35" s="62">
        <v>0</v>
      </c>
      <c r="K35" s="62">
        <v>0</v>
      </c>
      <c r="L35" s="62">
        <v>0.01</v>
      </c>
      <c r="M35" s="62">
        <v>0.01</v>
      </c>
      <c r="N35" s="62" t="s">
        <v>73</v>
      </c>
      <c r="O35" s="62" t="s">
        <v>74</v>
      </c>
      <c r="P35" s="62" t="s">
        <v>73</v>
      </c>
      <c r="Q35" s="62" t="s">
        <v>73</v>
      </c>
      <c r="R35" s="62" t="s">
        <v>73</v>
      </c>
      <c r="S35" s="62">
        <v>0</v>
      </c>
      <c r="T35" s="62" t="s">
        <v>74</v>
      </c>
      <c r="U35" s="62">
        <v>0.05</v>
      </c>
      <c r="V35" s="62">
        <v>0.01</v>
      </c>
      <c r="W35" s="62">
        <v>0.02</v>
      </c>
    </row>
    <row r="36" spans="1:23" x14ac:dyDescent="0.25">
      <c r="A36">
        <v>310</v>
      </c>
      <c r="B36">
        <v>2150</v>
      </c>
      <c r="C36" s="62">
        <v>0.95</v>
      </c>
      <c r="D36" s="62">
        <v>0.95</v>
      </c>
      <c r="E36" s="62">
        <v>0.33</v>
      </c>
      <c r="F36" s="62">
        <v>0.01</v>
      </c>
      <c r="G36" s="62">
        <v>0.01</v>
      </c>
      <c r="H36" s="62">
        <v>0.46</v>
      </c>
      <c r="I36" s="62">
        <v>0.13</v>
      </c>
      <c r="J36" s="62">
        <v>0</v>
      </c>
      <c r="K36" s="62">
        <v>0</v>
      </c>
      <c r="L36" s="62">
        <v>0.01</v>
      </c>
      <c r="M36" s="62">
        <v>0.01</v>
      </c>
      <c r="N36" s="62">
        <v>0</v>
      </c>
      <c r="O36" s="62" t="s">
        <v>73</v>
      </c>
      <c r="P36" s="62" t="s">
        <v>74</v>
      </c>
      <c r="Q36" s="62" t="s">
        <v>73</v>
      </c>
      <c r="R36" s="62" t="s">
        <v>74</v>
      </c>
      <c r="S36" s="62">
        <v>0</v>
      </c>
      <c r="T36" s="62" t="s">
        <v>74</v>
      </c>
      <c r="U36" s="62">
        <v>0.03</v>
      </c>
      <c r="V36" s="62">
        <v>0.01</v>
      </c>
      <c r="W36" s="62">
        <v>0.01</v>
      </c>
    </row>
    <row r="37" spans="1:23" x14ac:dyDescent="0.25">
      <c r="A37">
        <v>311</v>
      </c>
      <c r="B37">
        <v>3050</v>
      </c>
      <c r="C37" s="62">
        <v>0.94</v>
      </c>
      <c r="D37" s="62">
        <v>0.93</v>
      </c>
      <c r="E37" s="62">
        <v>0.31</v>
      </c>
      <c r="F37" s="62" t="s">
        <v>74</v>
      </c>
      <c r="G37" s="62">
        <v>0.04</v>
      </c>
      <c r="H37" s="62">
        <v>0.28000000000000003</v>
      </c>
      <c r="I37" s="62">
        <v>0.3</v>
      </c>
      <c r="J37" s="62">
        <v>0</v>
      </c>
      <c r="K37" s="62">
        <v>0</v>
      </c>
      <c r="L37" s="62" t="s">
        <v>74</v>
      </c>
      <c r="M37" s="62">
        <v>0.05</v>
      </c>
      <c r="N37" s="62">
        <v>0</v>
      </c>
      <c r="O37" s="62" t="s">
        <v>73</v>
      </c>
      <c r="P37" s="62">
        <v>0.01</v>
      </c>
      <c r="Q37" s="62">
        <v>0.01</v>
      </c>
      <c r="R37" s="62" t="s">
        <v>73</v>
      </c>
      <c r="S37" s="62" t="s">
        <v>73</v>
      </c>
      <c r="T37" s="62" t="s">
        <v>74</v>
      </c>
      <c r="U37" s="62">
        <v>0.04</v>
      </c>
      <c r="V37" s="62">
        <v>0.01</v>
      </c>
      <c r="W37" s="62">
        <v>0.01</v>
      </c>
    </row>
    <row r="38" spans="1:23" x14ac:dyDescent="0.25">
      <c r="A38">
        <v>312</v>
      </c>
      <c r="B38">
        <v>3030</v>
      </c>
      <c r="C38" s="62">
        <v>0.92</v>
      </c>
      <c r="D38" s="62">
        <v>0.91</v>
      </c>
      <c r="E38" s="62">
        <v>0.27</v>
      </c>
      <c r="F38" s="62" t="s">
        <v>74</v>
      </c>
      <c r="G38" s="62">
        <v>0.02</v>
      </c>
      <c r="H38" s="62">
        <v>0.57999999999999996</v>
      </c>
      <c r="I38" s="62">
        <v>0.01</v>
      </c>
      <c r="J38" s="62">
        <v>0</v>
      </c>
      <c r="K38" s="62">
        <v>0</v>
      </c>
      <c r="L38" s="62">
        <v>0.01</v>
      </c>
      <c r="M38" s="62">
        <v>0.04</v>
      </c>
      <c r="N38" s="62" t="s">
        <v>73</v>
      </c>
      <c r="O38" s="62" t="s">
        <v>74</v>
      </c>
      <c r="P38" s="62">
        <v>0.01</v>
      </c>
      <c r="Q38" s="62">
        <v>0.01</v>
      </c>
      <c r="R38" s="62" t="s">
        <v>74</v>
      </c>
      <c r="S38" s="62" t="s">
        <v>73</v>
      </c>
      <c r="T38" s="62" t="s">
        <v>74</v>
      </c>
      <c r="U38" s="62">
        <v>0.05</v>
      </c>
      <c r="V38" s="62">
        <v>0.01</v>
      </c>
      <c r="W38" s="62">
        <v>0.02</v>
      </c>
    </row>
    <row r="39" spans="1:23" x14ac:dyDescent="0.25">
      <c r="A39">
        <v>313</v>
      </c>
      <c r="B39">
        <v>2660</v>
      </c>
      <c r="C39" s="62">
        <v>0.93</v>
      </c>
      <c r="D39" s="62">
        <v>0.93</v>
      </c>
      <c r="E39" s="62">
        <v>0.24</v>
      </c>
      <c r="F39" s="62">
        <v>0.01</v>
      </c>
      <c r="G39" s="62">
        <v>0.02</v>
      </c>
      <c r="H39" s="62">
        <v>0.62</v>
      </c>
      <c r="I39" s="62">
        <v>0.03</v>
      </c>
      <c r="J39" s="62">
        <v>0</v>
      </c>
      <c r="K39" s="62">
        <v>0</v>
      </c>
      <c r="L39" s="62">
        <v>0.01</v>
      </c>
      <c r="M39" s="62">
        <v>0.03</v>
      </c>
      <c r="N39" s="62">
        <v>0</v>
      </c>
      <c r="O39" s="62" t="s">
        <v>74</v>
      </c>
      <c r="P39" s="62" t="s">
        <v>74</v>
      </c>
      <c r="Q39" s="62" t="s">
        <v>74</v>
      </c>
      <c r="R39" s="62">
        <v>0</v>
      </c>
      <c r="S39" s="62">
        <v>0</v>
      </c>
      <c r="T39" s="62" t="s">
        <v>74</v>
      </c>
      <c r="U39" s="62">
        <v>0.04</v>
      </c>
      <c r="V39" s="62">
        <v>0.01</v>
      </c>
      <c r="W39" s="62">
        <v>0.02</v>
      </c>
    </row>
    <row r="40" spans="1:23" x14ac:dyDescent="0.25">
      <c r="A40">
        <v>314</v>
      </c>
      <c r="B40">
        <v>1580</v>
      </c>
      <c r="C40" s="62">
        <v>0.94</v>
      </c>
      <c r="D40" s="62">
        <v>0.93</v>
      </c>
      <c r="E40" s="62">
        <v>0.2</v>
      </c>
      <c r="F40" s="62">
        <v>0.01</v>
      </c>
      <c r="G40" s="62">
        <v>0.02</v>
      </c>
      <c r="H40" s="62">
        <v>0.63</v>
      </c>
      <c r="I40" s="62">
        <v>7.0000000000000007E-2</v>
      </c>
      <c r="J40" s="62" t="s">
        <v>73</v>
      </c>
      <c r="K40" s="62" t="s">
        <v>73</v>
      </c>
      <c r="L40" s="62">
        <v>0.01</v>
      </c>
      <c r="M40" s="62">
        <v>0.03</v>
      </c>
      <c r="N40" s="62">
        <v>0</v>
      </c>
      <c r="O40" s="62" t="s">
        <v>73</v>
      </c>
      <c r="P40" s="62" t="s">
        <v>74</v>
      </c>
      <c r="Q40" s="62" t="s">
        <v>74</v>
      </c>
      <c r="R40" s="62" t="s">
        <v>74</v>
      </c>
      <c r="S40" s="62">
        <v>0</v>
      </c>
      <c r="T40" s="62">
        <v>0.01</v>
      </c>
      <c r="U40" s="62">
        <v>0.03</v>
      </c>
      <c r="V40" s="62">
        <v>0.01</v>
      </c>
      <c r="W40" s="62">
        <v>0.02</v>
      </c>
    </row>
    <row r="41" spans="1:23" x14ac:dyDescent="0.25">
      <c r="A41">
        <v>315</v>
      </c>
      <c r="B41">
        <v>1600</v>
      </c>
      <c r="C41" s="62">
        <v>0.92</v>
      </c>
      <c r="D41" s="62">
        <v>0.91</v>
      </c>
      <c r="E41" s="62">
        <v>0.3</v>
      </c>
      <c r="F41" s="62" t="s">
        <v>74</v>
      </c>
      <c r="G41" s="62">
        <v>0.02</v>
      </c>
      <c r="H41" s="62">
        <v>0.52</v>
      </c>
      <c r="I41" s="62">
        <v>0.06</v>
      </c>
      <c r="J41" s="62">
        <v>0</v>
      </c>
      <c r="K41" s="62" t="s">
        <v>73</v>
      </c>
      <c r="L41" s="62">
        <v>0.01</v>
      </c>
      <c r="M41" s="62">
        <v>0.02</v>
      </c>
      <c r="N41" s="62" t="s">
        <v>73</v>
      </c>
      <c r="O41" s="62" t="s">
        <v>74</v>
      </c>
      <c r="P41" s="62" t="s">
        <v>74</v>
      </c>
      <c r="Q41" s="62" t="s">
        <v>73</v>
      </c>
      <c r="R41" s="62">
        <v>0</v>
      </c>
      <c r="S41" s="62" t="s">
        <v>73</v>
      </c>
      <c r="T41" s="62" t="s">
        <v>74</v>
      </c>
      <c r="U41" s="62">
        <v>0.06</v>
      </c>
      <c r="V41" s="62">
        <v>0.01</v>
      </c>
      <c r="W41" s="62">
        <v>0.02</v>
      </c>
    </row>
    <row r="42" spans="1:23" x14ac:dyDescent="0.25">
      <c r="A42">
        <v>316</v>
      </c>
      <c r="B42">
        <v>3470</v>
      </c>
      <c r="C42" s="62">
        <v>0.92</v>
      </c>
      <c r="D42" s="62">
        <v>0.91</v>
      </c>
      <c r="E42" s="62">
        <v>0.19</v>
      </c>
      <c r="F42" s="62" t="s">
        <v>74</v>
      </c>
      <c r="G42" s="62">
        <v>7.0000000000000007E-2</v>
      </c>
      <c r="H42" s="62">
        <v>0.26</v>
      </c>
      <c r="I42" s="62">
        <v>0.39</v>
      </c>
      <c r="J42" s="62">
        <v>0</v>
      </c>
      <c r="K42" s="62" t="s">
        <v>73</v>
      </c>
      <c r="L42" s="62" t="s">
        <v>74</v>
      </c>
      <c r="M42" s="62">
        <v>0.03</v>
      </c>
      <c r="N42" s="62">
        <v>0</v>
      </c>
      <c r="O42" s="62" t="s">
        <v>74</v>
      </c>
      <c r="P42" s="62" t="s">
        <v>74</v>
      </c>
      <c r="Q42" s="62" t="s">
        <v>74</v>
      </c>
      <c r="R42" s="62" t="s">
        <v>73</v>
      </c>
      <c r="S42" s="62" t="s">
        <v>73</v>
      </c>
      <c r="T42" s="62" t="s">
        <v>74</v>
      </c>
      <c r="U42" s="62">
        <v>0.05</v>
      </c>
      <c r="V42" s="62">
        <v>0.01</v>
      </c>
      <c r="W42" s="62">
        <v>0.02</v>
      </c>
    </row>
    <row r="43" spans="1:23" x14ac:dyDescent="0.25">
      <c r="A43">
        <v>317</v>
      </c>
      <c r="B43">
        <v>3420</v>
      </c>
      <c r="C43" s="62">
        <v>0.96</v>
      </c>
      <c r="D43" s="62">
        <v>0.95</v>
      </c>
      <c r="E43" s="62">
        <v>0.14000000000000001</v>
      </c>
      <c r="F43" s="62">
        <v>0.01</v>
      </c>
      <c r="G43" s="62">
        <v>0.02</v>
      </c>
      <c r="H43" s="62">
        <v>0.73</v>
      </c>
      <c r="I43" s="62">
        <v>0.04</v>
      </c>
      <c r="J43" s="62">
        <v>0</v>
      </c>
      <c r="K43" s="62">
        <v>0</v>
      </c>
      <c r="L43" s="62">
        <v>0.01</v>
      </c>
      <c r="M43" s="62">
        <v>0.02</v>
      </c>
      <c r="N43" s="62">
        <v>0</v>
      </c>
      <c r="O43" s="62" t="s">
        <v>74</v>
      </c>
      <c r="P43" s="62" t="s">
        <v>74</v>
      </c>
      <c r="Q43" s="62" t="s">
        <v>74</v>
      </c>
      <c r="R43" s="62" t="s">
        <v>74</v>
      </c>
      <c r="S43" s="62" t="s">
        <v>74</v>
      </c>
      <c r="T43" s="62" t="s">
        <v>74</v>
      </c>
      <c r="U43" s="62">
        <v>0.03</v>
      </c>
      <c r="V43" s="62">
        <v>0.01</v>
      </c>
      <c r="W43" s="62">
        <v>0.01</v>
      </c>
    </row>
    <row r="44" spans="1:23" x14ac:dyDescent="0.25">
      <c r="A44">
        <v>318</v>
      </c>
      <c r="B44">
        <v>1320</v>
      </c>
      <c r="C44" s="62">
        <v>0.91</v>
      </c>
      <c r="D44" s="62">
        <v>0.9</v>
      </c>
      <c r="E44" s="62">
        <v>0.4</v>
      </c>
      <c r="F44" s="62">
        <v>0.01</v>
      </c>
      <c r="G44" s="62">
        <v>0.02</v>
      </c>
      <c r="H44" s="62">
        <v>0.12</v>
      </c>
      <c r="I44" s="62">
        <v>0.34</v>
      </c>
      <c r="J44" s="62">
        <v>0</v>
      </c>
      <c r="K44" s="62" t="s">
        <v>73</v>
      </c>
      <c r="L44" s="62" t="s">
        <v>74</v>
      </c>
      <c r="M44" s="62">
        <v>0.03</v>
      </c>
      <c r="N44" s="62">
        <v>0</v>
      </c>
      <c r="O44" s="62" t="s">
        <v>74</v>
      </c>
      <c r="P44" s="62" t="s">
        <v>73</v>
      </c>
      <c r="Q44" s="62" t="s">
        <v>73</v>
      </c>
      <c r="R44" s="62">
        <v>0</v>
      </c>
      <c r="S44" s="62">
        <v>0</v>
      </c>
      <c r="T44" s="62" t="s">
        <v>74</v>
      </c>
      <c r="U44" s="62">
        <v>0.06</v>
      </c>
      <c r="V44" s="62">
        <v>0.02</v>
      </c>
      <c r="W44" s="62">
        <v>0.02</v>
      </c>
    </row>
    <row r="45" spans="1:23" x14ac:dyDescent="0.25">
      <c r="A45">
        <v>319</v>
      </c>
      <c r="B45">
        <v>2700</v>
      </c>
      <c r="C45" s="62">
        <v>0.95</v>
      </c>
      <c r="D45" s="62">
        <v>0.95</v>
      </c>
      <c r="E45" s="62">
        <v>0.2</v>
      </c>
      <c r="F45" s="62">
        <v>0.01</v>
      </c>
      <c r="G45" s="62">
        <v>0.02</v>
      </c>
      <c r="H45" s="62">
        <v>0.69</v>
      </c>
      <c r="I45" s="62">
        <v>0.02</v>
      </c>
      <c r="J45" s="62" t="s">
        <v>73</v>
      </c>
      <c r="K45" s="62" t="s">
        <v>73</v>
      </c>
      <c r="L45" s="62">
        <v>0.01</v>
      </c>
      <c r="M45" s="62">
        <v>0.03</v>
      </c>
      <c r="N45" s="62">
        <v>0</v>
      </c>
      <c r="O45" s="62" t="s">
        <v>74</v>
      </c>
      <c r="P45" s="62" t="s">
        <v>74</v>
      </c>
      <c r="Q45" s="62" t="s">
        <v>74</v>
      </c>
      <c r="R45" s="62" t="s">
        <v>73</v>
      </c>
      <c r="S45" s="62" t="s">
        <v>73</v>
      </c>
      <c r="T45" s="62" t="s">
        <v>74</v>
      </c>
      <c r="U45" s="62">
        <v>0.03</v>
      </c>
      <c r="V45" s="62" t="s">
        <v>74</v>
      </c>
      <c r="W45" s="62">
        <v>0.01</v>
      </c>
    </row>
    <row r="46" spans="1:23" x14ac:dyDescent="0.25">
      <c r="A46">
        <v>320</v>
      </c>
      <c r="B46">
        <v>2580</v>
      </c>
      <c r="C46" s="62">
        <v>0.95</v>
      </c>
      <c r="D46" s="62">
        <v>0.94</v>
      </c>
      <c r="E46" s="62">
        <v>0.28999999999999998</v>
      </c>
      <c r="F46" s="62" t="s">
        <v>74</v>
      </c>
      <c r="G46" s="62">
        <v>0.03</v>
      </c>
      <c r="H46" s="62">
        <v>0.31</v>
      </c>
      <c r="I46" s="62">
        <v>0.3</v>
      </c>
      <c r="J46" s="62">
        <v>0</v>
      </c>
      <c r="K46" s="62">
        <v>0</v>
      </c>
      <c r="L46" s="62">
        <v>0.02</v>
      </c>
      <c r="M46" s="62">
        <v>0.02</v>
      </c>
      <c r="N46" s="62">
        <v>0</v>
      </c>
      <c r="O46" s="62" t="s">
        <v>73</v>
      </c>
      <c r="P46" s="62" t="s">
        <v>74</v>
      </c>
      <c r="Q46" s="62" t="s">
        <v>74</v>
      </c>
      <c r="R46" s="62" t="s">
        <v>73</v>
      </c>
      <c r="S46" s="62">
        <v>0</v>
      </c>
      <c r="T46" s="62" t="s">
        <v>74</v>
      </c>
      <c r="U46" s="62">
        <v>0.03</v>
      </c>
      <c r="V46" s="62" t="s">
        <v>74</v>
      </c>
      <c r="W46" s="62">
        <v>0.02</v>
      </c>
    </row>
    <row r="47" spans="1:23" x14ac:dyDescent="0.25">
      <c r="A47">
        <v>330</v>
      </c>
      <c r="B47">
        <v>12460</v>
      </c>
      <c r="C47" s="62">
        <v>0.91</v>
      </c>
      <c r="D47" s="62">
        <v>0.9</v>
      </c>
      <c r="E47" s="62">
        <v>0.31</v>
      </c>
      <c r="F47" s="62" t="s">
        <v>74</v>
      </c>
      <c r="G47" s="62">
        <v>0.05</v>
      </c>
      <c r="H47" s="62">
        <v>0.38</v>
      </c>
      <c r="I47" s="62">
        <v>0.13</v>
      </c>
      <c r="J47" s="62" t="s">
        <v>74</v>
      </c>
      <c r="K47" s="62" t="s">
        <v>73</v>
      </c>
      <c r="L47" s="62">
        <v>0.02</v>
      </c>
      <c r="M47" s="62">
        <v>0.03</v>
      </c>
      <c r="N47" s="62" t="s">
        <v>73</v>
      </c>
      <c r="O47" s="62" t="s">
        <v>74</v>
      </c>
      <c r="P47" s="62">
        <v>0.01</v>
      </c>
      <c r="Q47" s="62" t="s">
        <v>74</v>
      </c>
      <c r="R47" s="62" t="s">
        <v>74</v>
      </c>
      <c r="S47" s="62" t="s">
        <v>74</v>
      </c>
      <c r="T47" s="62">
        <v>0.01</v>
      </c>
      <c r="U47" s="62">
        <v>0.06</v>
      </c>
      <c r="V47" s="62">
        <v>0.02</v>
      </c>
      <c r="W47" s="62">
        <v>0.02</v>
      </c>
    </row>
    <row r="48" spans="1:23" x14ac:dyDescent="0.25">
      <c r="A48">
        <v>331</v>
      </c>
      <c r="B48">
        <v>3590</v>
      </c>
      <c r="C48" s="62">
        <v>0.91</v>
      </c>
      <c r="D48" s="62">
        <v>0.89</v>
      </c>
      <c r="E48" s="62">
        <v>0.31</v>
      </c>
      <c r="F48" s="62" t="s">
        <v>74</v>
      </c>
      <c r="G48" s="62">
        <v>0.04</v>
      </c>
      <c r="H48" s="62">
        <v>0.51</v>
      </c>
      <c r="I48" s="62">
        <v>0.01</v>
      </c>
      <c r="J48" s="62" t="s">
        <v>74</v>
      </c>
      <c r="K48" s="62">
        <v>0</v>
      </c>
      <c r="L48" s="62">
        <v>0.01</v>
      </c>
      <c r="M48" s="62">
        <v>0.05</v>
      </c>
      <c r="N48" s="62">
        <v>0</v>
      </c>
      <c r="O48" s="62" t="s">
        <v>74</v>
      </c>
      <c r="P48" s="62">
        <v>0.01</v>
      </c>
      <c r="Q48" s="62" t="s">
        <v>74</v>
      </c>
      <c r="R48" s="62" t="s">
        <v>74</v>
      </c>
      <c r="S48" s="62" t="s">
        <v>74</v>
      </c>
      <c r="T48" s="62">
        <v>0.01</v>
      </c>
      <c r="U48" s="62">
        <v>0.05</v>
      </c>
      <c r="V48" s="62">
        <v>0.02</v>
      </c>
      <c r="W48" s="62">
        <v>0.02</v>
      </c>
    </row>
    <row r="49" spans="1:23" x14ac:dyDescent="0.25">
      <c r="A49">
        <v>332</v>
      </c>
      <c r="B49">
        <v>3930</v>
      </c>
      <c r="C49" s="62">
        <v>0.92</v>
      </c>
      <c r="D49" s="62">
        <v>0.9</v>
      </c>
      <c r="E49" s="62">
        <v>0.62</v>
      </c>
      <c r="F49" s="62" t="s">
        <v>74</v>
      </c>
      <c r="G49" s="62">
        <v>0.04</v>
      </c>
      <c r="H49" s="62">
        <v>0.1</v>
      </c>
      <c r="I49" s="62">
        <v>0.14000000000000001</v>
      </c>
      <c r="J49" s="62" t="s">
        <v>74</v>
      </c>
      <c r="K49" s="62">
        <v>0</v>
      </c>
      <c r="L49" s="62">
        <v>0.01</v>
      </c>
      <c r="M49" s="62">
        <v>7.0000000000000007E-2</v>
      </c>
      <c r="N49" s="62">
        <v>0</v>
      </c>
      <c r="O49" s="62" t="s">
        <v>74</v>
      </c>
      <c r="P49" s="62">
        <v>0.01</v>
      </c>
      <c r="Q49" s="62">
        <v>0.01</v>
      </c>
      <c r="R49" s="62" t="s">
        <v>74</v>
      </c>
      <c r="S49" s="62" t="s">
        <v>74</v>
      </c>
      <c r="T49" s="62">
        <v>0.01</v>
      </c>
      <c r="U49" s="62">
        <v>0.05</v>
      </c>
      <c r="V49" s="62">
        <v>0.02</v>
      </c>
      <c r="W49" s="62">
        <v>0.01</v>
      </c>
    </row>
    <row r="50" spans="1:23" x14ac:dyDescent="0.25">
      <c r="A50">
        <v>333</v>
      </c>
      <c r="B50">
        <v>3670</v>
      </c>
      <c r="C50" s="62">
        <v>0.9</v>
      </c>
      <c r="D50" s="62">
        <v>0.86</v>
      </c>
      <c r="E50" s="62">
        <v>0.41</v>
      </c>
      <c r="F50" s="62" t="s">
        <v>73</v>
      </c>
      <c r="G50" s="62">
        <v>0.06</v>
      </c>
      <c r="H50" s="62">
        <v>0.35</v>
      </c>
      <c r="I50" s="62">
        <v>0.03</v>
      </c>
      <c r="J50" s="62" t="s">
        <v>74</v>
      </c>
      <c r="K50" s="62" t="s">
        <v>73</v>
      </c>
      <c r="L50" s="62">
        <v>0.01</v>
      </c>
      <c r="M50" s="62">
        <v>0.06</v>
      </c>
      <c r="N50" s="62">
        <v>0</v>
      </c>
      <c r="O50" s="62" t="s">
        <v>74</v>
      </c>
      <c r="P50" s="62">
        <v>0.01</v>
      </c>
      <c r="Q50" s="62">
        <v>0.01</v>
      </c>
      <c r="R50" s="62" t="s">
        <v>74</v>
      </c>
      <c r="S50" s="62" t="s">
        <v>74</v>
      </c>
      <c r="T50" s="62">
        <v>0.02</v>
      </c>
      <c r="U50" s="62">
        <v>7.0000000000000007E-2</v>
      </c>
      <c r="V50" s="62">
        <v>0.02</v>
      </c>
      <c r="W50" s="62">
        <v>0.01</v>
      </c>
    </row>
    <row r="51" spans="1:23" x14ac:dyDescent="0.25">
      <c r="A51">
        <v>334</v>
      </c>
      <c r="B51">
        <v>3030</v>
      </c>
      <c r="C51" s="62">
        <v>0.92</v>
      </c>
      <c r="D51" s="62">
        <v>0.91</v>
      </c>
      <c r="E51" s="62">
        <v>0.31</v>
      </c>
      <c r="F51" s="62">
        <v>0.01</v>
      </c>
      <c r="G51" s="62">
        <v>0.04</v>
      </c>
      <c r="H51" s="62">
        <v>0.33</v>
      </c>
      <c r="I51" s="62">
        <v>0.2</v>
      </c>
      <c r="J51" s="62">
        <v>0</v>
      </c>
      <c r="K51" s="62">
        <v>0</v>
      </c>
      <c r="L51" s="62">
        <v>0.01</v>
      </c>
      <c r="M51" s="62">
        <v>0.05</v>
      </c>
      <c r="N51" s="62">
        <v>0</v>
      </c>
      <c r="O51" s="62" t="s">
        <v>74</v>
      </c>
      <c r="P51" s="62">
        <v>0.01</v>
      </c>
      <c r="Q51" s="62">
        <v>0.01</v>
      </c>
      <c r="R51" s="62" t="s">
        <v>74</v>
      </c>
      <c r="S51" s="62" t="s">
        <v>73</v>
      </c>
      <c r="T51" s="62" t="s">
        <v>74</v>
      </c>
      <c r="U51" s="62">
        <v>0.05</v>
      </c>
      <c r="V51" s="62">
        <v>0.01</v>
      </c>
      <c r="W51" s="62">
        <v>0.01</v>
      </c>
    </row>
    <row r="52" spans="1:23" x14ac:dyDescent="0.25">
      <c r="A52">
        <v>335</v>
      </c>
      <c r="B52">
        <v>3460</v>
      </c>
      <c r="C52" s="62">
        <v>0.91</v>
      </c>
      <c r="D52" s="62">
        <v>0.88</v>
      </c>
      <c r="E52" s="62">
        <v>0.28999999999999998</v>
      </c>
      <c r="F52" s="62" t="s">
        <v>74</v>
      </c>
      <c r="G52" s="62">
        <v>0.05</v>
      </c>
      <c r="H52" s="62">
        <v>0.52</v>
      </c>
      <c r="I52" s="62" t="s">
        <v>74</v>
      </c>
      <c r="J52" s="62">
        <v>0</v>
      </c>
      <c r="K52" s="62">
        <v>0</v>
      </c>
      <c r="L52" s="62">
        <v>0.01</v>
      </c>
      <c r="M52" s="62">
        <v>0.06</v>
      </c>
      <c r="N52" s="62">
        <v>0</v>
      </c>
      <c r="O52" s="62">
        <v>0.01</v>
      </c>
      <c r="P52" s="62">
        <v>0.01</v>
      </c>
      <c r="Q52" s="62">
        <v>0.01</v>
      </c>
      <c r="R52" s="62" t="s">
        <v>74</v>
      </c>
      <c r="S52" s="62" t="s">
        <v>74</v>
      </c>
      <c r="T52" s="62">
        <v>0.02</v>
      </c>
      <c r="U52" s="62">
        <v>0.05</v>
      </c>
      <c r="V52" s="62">
        <v>0.03</v>
      </c>
      <c r="W52" s="62">
        <v>0.02</v>
      </c>
    </row>
    <row r="53" spans="1:23" x14ac:dyDescent="0.25">
      <c r="A53">
        <v>336</v>
      </c>
      <c r="B53">
        <v>2650</v>
      </c>
      <c r="C53" s="62">
        <v>0.91</v>
      </c>
      <c r="D53" s="62">
        <v>0.88</v>
      </c>
      <c r="E53" s="62">
        <v>0.28000000000000003</v>
      </c>
      <c r="F53" s="62" t="s">
        <v>74</v>
      </c>
      <c r="G53" s="62">
        <v>0.04</v>
      </c>
      <c r="H53" s="62">
        <v>0.53</v>
      </c>
      <c r="I53" s="62">
        <v>0.01</v>
      </c>
      <c r="J53" s="62" t="s">
        <v>73</v>
      </c>
      <c r="K53" s="62">
        <v>0</v>
      </c>
      <c r="L53" s="62">
        <v>0.01</v>
      </c>
      <c r="M53" s="62">
        <v>0.05</v>
      </c>
      <c r="N53" s="62">
        <v>0</v>
      </c>
      <c r="O53" s="62">
        <v>0.01</v>
      </c>
      <c r="P53" s="62">
        <v>0.01</v>
      </c>
      <c r="Q53" s="62">
        <v>0.01</v>
      </c>
      <c r="R53" s="62" t="s">
        <v>74</v>
      </c>
      <c r="S53" s="62" t="s">
        <v>74</v>
      </c>
      <c r="T53" s="62">
        <v>0.02</v>
      </c>
      <c r="U53" s="62">
        <v>0.06</v>
      </c>
      <c r="V53" s="62">
        <v>0.02</v>
      </c>
      <c r="W53" s="62">
        <v>0.01</v>
      </c>
    </row>
    <row r="54" spans="1:23" x14ac:dyDescent="0.25">
      <c r="A54">
        <v>340</v>
      </c>
      <c r="B54">
        <v>1390</v>
      </c>
      <c r="C54" s="62">
        <v>0.85</v>
      </c>
      <c r="D54" s="62">
        <v>0.81</v>
      </c>
      <c r="E54" s="62">
        <v>0.51</v>
      </c>
      <c r="F54" s="62">
        <v>0</v>
      </c>
      <c r="G54" s="62">
        <v>0.08</v>
      </c>
      <c r="H54" s="62">
        <v>0.11</v>
      </c>
      <c r="I54" s="62">
        <v>0.1</v>
      </c>
      <c r="J54" s="62">
        <v>0</v>
      </c>
      <c r="K54" s="62" t="s">
        <v>74</v>
      </c>
      <c r="L54" s="62">
        <v>0.01</v>
      </c>
      <c r="M54" s="62">
        <v>0.08</v>
      </c>
      <c r="N54" s="62" t="s">
        <v>73</v>
      </c>
      <c r="O54" s="62" t="s">
        <v>74</v>
      </c>
      <c r="P54" s="62">
        <v>0.02</v>
      </c>
      <c r="Q54" s="62">
        <v>0.01</v>
      </c>
      <c r="R54" s="62" t="s">
        <v>74</v>
      </c>
      <c r="S54" s="62">
        <v>0.01</v>
      </c>
      <c r="T54" s="62">
        <v>0.02</v>
      </c>
      <c r="U54" s="62">
        <v>0.09</v>
      </c>
      <c r="V54" s="62">
        <v>0.04</v>
      </c>
      <c r="W54" s="62">
        <v>0.02</v>
      </c>
    </row>
    <row r="55" spans="1:23" x14ac:dyDescent="0.25">
      <c r="A55">
        <v>341</v>
      </c>
      <c r="B55">
        <v>5110</v>
      </c>
      <c r="C55" s="62">
        <v>0.9</v>
      </c>
      <c r="D55" s="62">
        <v>0.88</v>
      </c>
      <c r="E55" s="62">
        <v>0.23</v>
      </c>
      <c r="F55" s="62" t="s">
        <v>74</v>
      </c>
      <c r="G55" s="62">
        <v>0.05</v>
      </c>
      <c r="H55" s="62">
        <v>0.56000000000000005</v>
      </c>
      <c r="I55" s="62">
        <v>0.02</v>
      </c>
      <c r="J55" s="62">
        <v>0</v>
      </c>
      <c r="K55" s="62" t="s">
        <v>74</v>
      </c>
      <c r="L55" s="62">
        <v>0.02</v>
      </c>
      <c r="M55" s="62">
        <v>0.06</v>
      </c>
      <c r="N55" s="62">
        <v>0</v>
      </c>
      <c r="O55" s="62">
        <v>0.01</v>
      </c>
      <c r="P55" s="62">
        <v>0.01</v>
      </c>
      <c r="Q55" s="62">
        <v>0.01</v>
      </c>
      <c r="R55" s="62" t="s">
        <v>74</v>
      </c>
      <c r="S55" s="62" t="s">
        <v>74</v>
      </c>
      <c r="T55" s="62">
        <v>0.01</v>
      </c>
      <c r="U55" s="62">
        <v>0.06</v>
      </c>
      <c r="V55" s="62">
        <v>0.02</v>
      </c>
      <c r="W55" s="62">
        <v>0.01</v>
      </c>
    </row>
    <row r="56" spans="1:23" x14ac:dyDescent="0.25">
      <c r="A56">
        <v>342</v>
      </c>
      <c r="B56">
        <v>1950</v>
      </c>
      <c r="C56" s="62">
        <v>0.91</v>
      </c>
      <c r="D56" s="62">
        <v>0.89</v>
      </c>
      <c r="E56" s="62">
        <v>0.28999999999999998</v>
      </c>
      <c r="F56" s="62" t="s">
        <v>73</v>
      </c>
      <c r="G56" s="62">
        <v>0.04</v>
      </c>
      <c r="H56" s="62">
        <v>0.28000000000000003</v>
      </c>
      <c r="I56" s="62">
        <v>0.27</v>
      </c>
      <c r="J56" s="62">
        <v>0</v>
      </c>
      <c r="K56" s="62" t="s">
        <v>73</v>
      </c>
      <c r="L56" s="62">
        <v>0.01</v>
      </c>
      <c r="M56" s="62">
        <v>0.05</v>
      </c>
      <c r="N56" s="62">
        <v>0</v>
      </c>
      <c r="O56" s="62" t="s">
        <v>74</v>
      </c>
      <c r="P56" s="62">
        <v>0.01</v>
      </c>
      <c r="Q56" s="62">
        <v>0.01</v>
      </c>
      <c r="R56" s="62" t="s">
        <v>74</v>
      </c>
      <c r="S56" s="62" t="s">
        <v>73</v>
      </c>
      <c r="T56" s="62">
        <v>0.01</v>
      </c>
      <c r="U56" s="62">
        <v>0.06</v>
      </c>
      <c r="V56" s="62">
        <v>0.02</v>
      </c>
      <c r="W56" s="62">
        <v>0.01</v>
      </c>
    </row>
    <row r="57" spans="1:23" x14ac:dyDescent="0.25">
      <c r="A57">
        <v>343</v>
      </c>
      <c r="B57">
        <v>3490</v>
      </c>
      <c r="C57" s="62">
        <v>0.92</v>
      </c>
      <c r="D57" s="62">
        <v>0.9</v>
      </c>
      <c r="E57" s="62">
        <v>0.31</v>
      </c>
      <c r="F57" s="62" t="s">
        <v>74</v>
      </c>
      <c r="G57" s="62">
        <v>0.04</v>
      </c>
      <c r="H57" s="62">
        <v>0.4</v>
      </c>
      <c r="I57" s="62">
        <v>0.14000000000000001</v>
      </c>
      <c r="J57" s="62">
        <v>0</v>
      </c>
      <c r="K57" s="62" t="s">
        <v>73</v>
      </c>
      <c r="L57" s="62">
        <v>0.01</v>
      </c>
      <c r="M57" s="62">
        <v>0.06</v>
      </c>
      <c r="N57" s="62">
        <v>0</v>
      </c>
      <c r="O57" s="62">
        <v>0.01</v>
      </c>
      <c r="P57" s="62">
        <v>0.01</v>
      </c>
      <c r="Q57" s="62">
        <v>0.01</v>
      </c>
      <c r="R57" s="62" t="s">
        <v>74</v>
      </c>
      <c r="S57" s="62" t="s">
        <v>74</v>
      </c>
      <c r="T57" s="62">
        <v>0.01</v>
      </c>
      <c r="U57" s="62">
        <v>0.05</v>
      </c>
      <c r="V57" s="62">
        <v>0.02</v>
      </c>
      <c r="W57" s="62">
        <v>0.01</v>
      </c>
    </row>
    <row r="58" spans="1:23" x14ac:dyDescent="0.25">
      <c r="A58">
        <v>344</v>
      </c>
      <c r="B58">
        <v>3750</v>
      </c>
      <c r="C58" s="62">
        <v>0.92</v>
      </c>
      <c r="D58" s="62">
        <v>0.91</v>
      </c>
      <c r="E58" s="62">
        <v>0.19</v>
      </c>
      <c r="F58" s="62" t="s">
        <v>74</v>
      </c>
      <c r="G58" s="62">
        <v>0.05</v>
      </c>
      <c r="H58" s="62">
        <v>0.53</v>
      </c>
      <c r="I58" s="62">
        <v>0.13</v>
      </c>
      <c r="J58" s="62">
        <v>0</v>
      </c>
      <c r="K58" s="62" t="s">
        <v>73</v>
      </c>
      <c r="L58" s="62">
        <v>0.02</v>
      </c>
      <c r="M58" s="62">
        <v>0.05</v>
      </c>
      <c r="N58" s="62">
        <v>0</v>
      </c>
      <c r="O58" s="62" t="s">
        <v>74</v>
      </c>
      <c r="P58" s="62">
        <v>0.01</v>
      </c>
      <c r="Q58" s="62" t="s">
        <v>74</v>
      </c>
      <c r="R58" s="62" t="s">
        <v>74</v>
      </c>
      <c r="S58" s="62" t="s">
        <v>74</v>
      </c>
      <c r="T58" s="62">
        <v>0.01</v>
      </c>
      <c r="U58" s="62">
        <v>0.05</v>
      </c>
      <c r="V58" s="62">
        <v>0.02</v>
      </c>
      <c r="W58" s="62">
        <v>0.01</v>
      </c>
    </row>
    <row r="59" spans="1:23" x14ac:dyDescent="0.25">
      <c r="A59">
        <v>350</v>
      </c>
      <c r="B59">
        <v>3530</v>
      </c>
      <c r="C59" s="62">
        <v>0.91</v>
      </c>
      <c r="D59" s="62">
        <v>0.89</v>
      </c>
      <c r="E59" s="62">
        <v>0.42</v>
      </c>
      <c r="F59" s="62" t="s">
        <v>74</v>
      </c>
      <c r="G59" s="62">
        <v>0.03</v>
      </c>
      <c r="H59" s="62">
        <v>0.23</v>
      </c>
      <c r="I59" s="62">
        <v>0.2</v>
      </c>
      <c r="J59" s="62">
        <v>0</v>
      </c>
      <c r="K59" s="62" t="s">
        <v>73</v>
      </c>
      <c r="L59" s="62">
        <v>0.01</v>
      </c>
      <c r="M59" s="62">
        <v>0.05</v>
      </c>
      <c r="N59" s="62">
        <v>0</v>
      </c>
      <c r="O59" s="62" t="s">
        <v>74</v>
      </c>
      <c r="P59" s="62">
        <v>0.01</v>
      </c>
      <c r="Q59" s="62">
        <v>0.01</v>
      </c>
      <c r="R59" s="62" t="s">
        <v>74</v>
      </c>
      <c r="S59" s="62">
        <v>0</v>
      </c>
      <c r="T59" s="62">
        <v>0.01</v>
      </c>
      <c r="U59" s="62">
        <v>0.06</v>
      </c>
      <c r="V59" s="62">
        <v>0.02</v>
      </c>
      <c r="W59" s="62">
        <v>0.01</v>
      </c>
    </row>
    <row r="60" spans="1:23" x14ac:dyDescent="0.25">
      <c r="A60">
        <v>351</v>
      </c>
      <c r="B60">
        <v>2200</v>
      </c>
      <c r="C60" s="62">
        <v>0.92</v>
      </c>
      <c r="D60" s="62">
        <v>0.9</v>
      </c>
      <c r="E60" s="62">
        <v>0.52</v>
      </c>
      <c r="F60" s="62" t="s">
        <v>73</v>
      </c>
      <c r="G60" s="62">
        <v>0.02</v>
      </c>
      <c r="H60" s="62">
        <v>0.03</v>
      </c>
      <c r="I60" s="62">
        <v>0.33</v>
      </c>
      <c r="J60" s="62">
        <v>0</v>
      </c>
      <c r="K60" s="62">
        <v>0</v>
      </c>
      <c r="L60" s="62" t="s">
        <v>73</v>
      </c>
      <c r="M60" s="62">
        <v>0.05</v>
      </c>
      <c r="N60" s="62">
        <v>0</v>
      </c>
      <c r="O60" s="62" t="s">
        <v>73</v>
      </c>
      <c r="P60" s="62">
        <v>0.01</v>
      </c>
      <c r="Q60" s="62">
        <v>0.01</v>
      </c>
      <c r="R60" s="62" t="s">
        <v>74</v>
      </c>
      <c r="S60" s="62" t="s">
        <v>73</v>
      </c>
      <c r="T60" s="62" t="s">
        <v>74</v>
      </c>
      <c r="U60" s="62">
        <v>0.05</v>
      </c>
      <c r="V60" s="62">
        <v>0.02</v>
      </c>
      <c r="W60" s="62">
        <v>0.01</v>
      </c>
    </row>
    <row r="61" spans="1:23" x14ac:dyDescent="0.25">
      <c r="A61">
        <v>352</v>
      </c>
      <c r="B61">
        <v>4510</v>
      </c>
      <c r="C61" s="62">
        <v>0.87</v>
      </c>
      <c r="D61" s="62">
        <v>0.85</v>
      </c>
      <c r="E61" s="62">
        <v>0.34</v>
      </c>
      <c r="F61" s="62" t="s">
        <v>74</v>
      </c>
      <c r="G61" s="62">
        <v>0.04</v>
      </c>
      <c r="H61" s="62">
        <v>0.13</v>
      </c>
      <c r="I61" s="62">
        <v>0.32</v>
      </c>
      <c r="J61" s="62" t="s">
        <v>73</v>
      </c>
      <c r="K61" s="62">
        <v>0</v>
      </c>
      <c r="L61" s="62">
        <v>0.01</v>
      </c>
      <c r="M61" s="62">
        <v>0.04</v>
      </c>
      <c r="N61" s="62" t="s">
        <v>73</v>
      </c>
      <c r="O61" s="62" t="s">
        <v>74</v>
      </c>
      <c r="P61" s="62">
        <v>0.01</v>
      </c>
      <c r="Q61" s="62">
        <v>0.01</v>
      </c>
      <c r="R61" s="62" t="s">
        <v>74</v>
      </c>
      <c r="S61" s="62" t="s">
        <v>74</v>
      </c>
      <c r="T61" s="62">
        <v>0.01</v>
      </c>
      <c r="U61" s="62">
        <v>0.08</v>
      </c>
      <c r="V61" s="62">
        <v>0.03</v>
      </c>
      <c r="W61" s="62">
        <v>0.02</v>
      </c>
    </row>
    <row r="62" spans="1:23" x14ac:dyDescent="0.25">
      <c r="A62">
        <v>353</v>
      </c>
      <c r="B62">
        <v>3100</v>
      </c>
      <c r="C62" s="62">
        <v>0.91</v>
      </c>
      <c r="D62" s="62">
        <v>0.89</v>
      </c>
      <c r="E62" s="62">
        <v>0.38</v>
      </c>
      <c r="F62" s="62" t="s">
        <v>74</v>
      </c>
      <c r="G62" s="62">
        <v>0.03</v>
      </c>
      <c r="H62" s="62">
        <v>0.13</v>
      </c>
      <c r="I62" s="62">
        <v>0.33</v>
      </c>
      <c r="J62" s="62">
        <v>0</v>
      </c>
      <c r="K62" s="62">
        <v>0</v>
      </c>
      <c r="L62" s="62">
        <v>0.01</v>
      </c>
      <c r="M62" s="62">
        <v>0.04</v>
      </c>
      <c r="N62" s="62">
        <v>0</v>
      </c>
      <c r="O62" s="62" t="s">
        <v>73</v>
      </c>
      <c r="P62" s="62">
        <v>0.01</v>
      </c>
      <c r="Q62" s="62" t="s">
        <v>74</v>
      </c>
      <c r="R62" s="62" t="s">
        <v>74</v>
      </c>
      <c r="S62" s="62" t="s">
        <v>74</v>
      </c>
      <c r="T62" s="62">
        <v>0.01</v>
      </c>
      <c r="U62" s="62">
        <v>0.06</v>
      </c>
      <c r="V62" s="62">
        <v>0.02</v>
      </c>
      <c r="W62" s="62">
        <v>0.01</v>
      </c>
    </row>
    <row r="63" spans="1:23" x14ac:dyDescent="0.25">
      <c r="A63">
        <v>354</v>
      </c>
      <c r="B63">
        <v>2440</v>
      </c>
      <c r="C63" s="62">
        <v>0.9</v>
      </c>
      <c r="D63" s="62">
        <v>0.87</v>
      </c>
      <c r="E63" s="62">
        <v>0.44</v>
      </c>
      <c r="F63" s="62" t="s">
        <v>74</v>
      </c>
      <c r="G63" s="62">
        <v>0.03</v>
      </c>
      <c r="H63" s="62">
        <v>7.0000000000000007E-2</v>
      </c>
      <c r="I63" s="62">
        <v>0.32</v>
      </c>
      <c r="J63" s="62">
        <v>0</v>
      </c>
      <c r="K63" s="62">
        <v>0</v>
      </c>
      <c r="L63" s="62">
        <v>0.01</v>
      </c>
      <c r="M63" s="62">
        <v>0.05</v>
      </c>
      <c r="N63" s="62">
        <v>0</v>
      </c>
      <c r="O63" s="62" t="s">
        <v>73</v>
      </c>
      <c r="P63" s="62">
        <v>0.01</v>
      </c>
      <c r="Q63" s="62">
        <v>0.01</v>
      </c>
      <c r="R63" s="62" t="s">
        <v>74</v>
      </c>
      <c r="S63" s="62" t="s">
        <v>74</v>
      </c>
      <c r="T63" s="62">
        <v>0.02</v>
      </c>
      <c r="U63" s="62">
        <v>7.0000000000000007E-2</v>
      </c>
      <c r="V63" s="62">
        <v>0.02</v>
      </c>
      <c r="W63" s="62">
        <v>0.01</v>
      </c>
    </row>
    <row r="64" spans="1:23" x14ac:dyDescent="0.25">
      <c r="A64">
        <v>355</v>
      </c>
      <c r="B64">
        <v>2240</v>
      </c>
      <c r="C64" s="62">
        <v>0.9</v>
      </c>
      <c r="D64" s="62">
        <v>0.87</v>
      </c>
      <c r="E64" s="62">
        <v>0.64</v>
      </c>
      <c r="F64" s="62" t="s">
        <v>74</v>
      </c>
      <c r="G64" s="62">
        <v>0.06</v>
      </c>
      <c r="H64" s="62">
        <v>0.06</v>
      </c>
      <c r="I64" s="62">
        <v>0.09</v>
      </c>
      <c r="J64" s="62">
        <v>0</v>
      </c>
      <c r="K64" s="62">
        <v>0</v>
      </c>
      <c r="L64" s="62">
        <v>0.01</v>
      </c>
      <c r="M64" s="62">
        <v>0.06</v>
      </c>
      <c r="N64" s="62">
        <v>0</v>
      </c>
      <c r="O64" s="62" t="s">
        <v>74</v>
      </c>
      <c r="P64" s="62">
        <v>0.01</v>
      </c>
      <c r="Q64" s="62">
        <v>0.01</v>
      </c>
      <c r="R64" s="62" t="s">
        <v>73</v>
      </c>
      <c r="S64" s="62" t="s">
        <v>74</v>
      </c>
      <c r="T64" s="62">
        <v>0.02</v>
      </c>
      <c r="U64" s="62">
        <v>7.0000000000000007E-2</v>
      </c>
      <c r="V64" s="62">
        <v>0.02</v>
      </c>
      <c r="W64" s="62">
        <v>0.02</v>
      </c>
    </row>
    <row r="65" spans="1:23" x14ac:dyDescent="0.25">
      <c r="A65">
        <v>356</v>
      </c>
      <c r="B65">
        <v>3010</v>
      </c>
      <c r="C65" s="62">
        <v>0.91</v>
      </c>
      <c r="D65" s="62">
        <v>0.89</v>
      </c>
      <c r="E65" s="62">
        <v>0.23</v>
      </c>
      <c r="F65" s="62" t="s">
        <v>74</v>
      </c>
      <c r="G65" s="62">
        <v>0.05</v>
      </c>
      <c r="H65" s="62">
        <v>0.08</v>
      </c>
      <c r="I65" s="62">
        <v>0.53</v>
      </c>
      <c r="J65" s="62" t="s">
        <v>73</v>
      </c>
      <c r="K65" s="62" t="s">
        <v>73</v>
      </c>
      <c r="L65" s="62">
        <v>0.01</v>
      </c>
      <c r="M65" s="62">
        <v>0.06</v>
      </c>
      <c r="N65" s="62">
        <v>0</v>
      </c>
      <c r="O65" s="62" t="s">
        <v>73</v>
      </c>
      <c r="P65" s="62">
        <v>0.01</v>
      </c>
      <c r="Q65" s="62">
        <v>0.01</v>
      </c>
      <c r="R65" s="62" t="s">
        <v>74</v>
      </c>
      <c r="S65" s="62" t="s">
        <v>73</v>
      </c>
      <c r="T65" s="62">
        <v>0.01</v>
      </c>
      <c r="U65" s="62">
        <v>0.06</v>
      </c>
      <c r="V65" s="62">
        <v>0.02</v>
      </c>
      <c r="W65" s="62">
        <v>0.01</v>
      </c>
    </row>
    <row r="66" spans="1:23" x14ac:dyDescent="0.25">
      <c r="A66">
        <v>357</v>
      </c>
      <c r="B66">
        <v>2710</v>
      </c>
      <c r="C66" s="62">
        <v>0.91</v>
      </c>
      <c r="D66" s="62">
        <v>0.89</v>
      </c>
      <c r="E66" s="62">
        <v>0.34</v>
      </c>
      <c r="F66" s="62" t="s">
        <v>73</v>
      </c>
      <c r="G66" s="62">
        <v>0.05</v>
      </c>
      <c r="H66" s="62">
        <v>0.08</v>
      </c>
      <c r="I66" s="62">
        <v>0.41</v>
      </c>
      <c r="J66" s="62">
        <v>0</v>
      </c>
      <c r="K66" s="62">
        <v>0</v>
      </c>
      <c r="L66" s="62" t="s">
        <v>73</v>
      </c>
      <c r="M66" s="62">
        <v>7.0000000000000007E-2</v>
      </c>
      <c r="N66" s="62">
        <v>0</v>
      </c>
      <c r="O66" s="62" t="s">
        <v>74</v>
      </c>
      <c r="P66" s="62">
        <v>0.01</v>
      </c>
      <c r="Q66" s="62">
        <v>0.01</v>
      </c>
      <c r="R66" s="62" t="s">
        <v>74</v>
      </c>
      <c r="S66" s="62" t="s">
        <v>74</v>
      </c>
      <c r="T66" s="62">
        <v>0.01</v>
      </c>
      <c r="U66" s="62">
        <v>0.06</v>
      </c>
      <c r="V66" s="62">
        <v>0.02</v>
      </c>
      <c r="W66" s="62">
        <v>0.01</v>
      </c>
    </row>
    <row r="67" spans="1:23" x14ac:dyDescent="0.25">
      <c r="A67">
        <v>358</v>
      </c>
      <c r="B67">
        <v>2930</v>
      </c>
      <c r="C67" s="62">
        <v>0.93</v>
      </c>
      <c r="D67" s="62">
        <v>0.91</v>
      </c>
      <c r="E67" s="62">
        <v>0.32</v>
      </c>
      <c r="F67" s="62">
        <v>0.01</v>
      </c>
      <c r="G67" s="62">
        <v>0.03</v>
      </c>
      <c r="H67" s="62">
        <v>0.42</v>
      </c>
      <c r="I67" s="62">
        <v>0.13</v>
      </c>
      <c r="J67" s="62">
        <v>0</v>
      </c>
      <c r="K67" s="62" t="s">
        <v>73</v>
      </c>
      <c r="L67" s="62">
        <v>0.01</v>
      </c>
      <c r="M67" s="62">
        <v>0.05</v>
      </c>
      <c r="N67" s="62">
        <v>0</v>
      </c>
      <c r="O67" s="62" t="s">
        <v>74</v>
      </c>
      <c r="P67" s="62">
        <v>0.01</v>
      </c>
      <c r="Q67" s="62">
        <v>0.01</v>
      </c>
      <c r="R67" s="62" t="s">
        <v>73</v>
      </c>
      <c r="S67" s="62" t="s">
        <v>74</v>
      </c>
      <c r="T67" s="62">
        <v>0.01</v>
      </c>
      <c r="U67" s="62">
        <v>0.05</v>
      </c>
      <c r="V67" s="62">
        <v>0.01</v>
      </c>
      <c r="W67" s="62">
        <v>0.01</v>
      </c>
    </row>
    <row r="68" spans="1:23" x14ac:dyDescent="0.25">
      <c r="A68">
        <v>359</v>
      </c>
      <c r="B68">
        <v>3760</v>
      </c>
      <c r="C68" s="62">
        <v>0.9</v>
      </c>
      <c r="D68" s="62">
        <v>0.88</v>
      </c>
      <c r="E68" s="62">
        <v>0.38</v>
      </c>
      <c r="F68" s="62" t="s">
        <v>74</v>
      </c>
      <c r="G68" s="62">
        <v>7.0000000000000007E-2</v>
      </c>
      <c r="H68" s="62">
        <v>7.0000000000000007E-2</v>
      </c>
      <c r="I68" s="62">
        <v>0.34</v>
      </c>
      <c r="J68" s="62">
        <v>0</v>
      </c>
      <c r="K68" s="62">
        <v>0</v>
      </c>
      <c r="L68" s="62">
        <v>0.01</v>
      </c>
      <c r="M68" s="62">
        <v>7.0000000000000007E-2</v>
      </c>
      <c r="N68" s="62">
        <v>0</v>
      </c>
      <c r="O68" s="62" t="s">
        <v>74</v>
      </c>
      <c r="P68" s="62">
        <v>0.01</v>
      </c>
      <c r="Q68" s="62">
        <v>0.01</v>
      </c>
      <c r="R68" s="62" t="s">
        <v>74</v>
      </c>
      <c r="S68" s="62" t="s">
        <v>73</v>
      </c>
      <c r="T68" s="62">
        <v>0.01</v>
      </c>
      <c r="U68" s="62">
        <v>0.08</v>
      </c>
      <c r="V68" s="62">
        <v>0.02</v>
      </c>
      <c r="W68" s="62">
        <v>0.01</v>
      </c>
    </row>
    <row r="69" spans="1:23" x14ac:dyDescent="0.25">
      <c r="A69">
        <v>370</v>
      </c>
      <c r="B69">
        <v>2560</v>
      </c>
      <c r="C69" s="62">
        <v>0.91</v>
      </c>
      <c r="D69" s="62">
        <v>0.88</v>
      </c>
      <c r="E69" s="62">
        <v>0.68</v>
      </c>
      <c r="F69" s="62" t="s">
        <v>74</v>
      </c>
      <c r="G69" s="62">
        <v>7.0000000000000007E-2</v>
      </c>
      <c r="H69" s="62">
        <v>0.09</v>
      </c>
      <c r="I69" s="62">
        <v>0.03</v>
      </c>
      <c r="J69" s="62" t="s">
        <v>73</v>
      </c>
      <c r="K69" s="62">
        <v>0</v>
      </c>
      <c r="L69" s="62">
        <v>0.01</v>
      </c>
      <c r="M69" s="62">
        <v>0.1</v>
      </c>
      <c r="N69" s="62">
        <v>0</v>
      </c>
      <c r="O69" s="62" t="s">
        <v>73</v>
      </c>
      <c r="P69" s="62">
        <v>0.01</v>
      </c>
      <c r="Q69" s="62">
        <v>0.01</v>
      </c>
      <c r="R69" s="62" t="s">
        <v>74</v>
      </c>
      <c r="S69" s="62" t="s">
        <v>74</v>
      </c>
      <c r="T69" s="62">
        <v>0.01</v>
      </c>
      <c r="U69" s="62">
        <v>0.06</v>
      </c>
      <c r="V69" s="62">
        <v>0.02</v>
      </c>
      <c r="W69" s="62">
        <v>0.01</v>
      </c>
    </row>
    <row r="70" spans="1:23" x14ac:dyDescent="0.25">
      <c r="A70">
        <v>371</v>
      </c>
      <c r="B70">
        <v>3440</v>
      </c>
      <c r="C70" s="62">
        <v>0.89</v>
      </c>
      <c r="D70" s="62">
        <v>0.87</v>
      </c>
      <c r="E70" s="62">
        <v>0.28999999999999998</v>
      </c>
      <c r="F70" s="62" t="s">
        <v>74</v>
      </c>
      <c r="G70" s="62">
        <v>0.04</v>
      </c>
      <c r="H70" s="62">
        <v>0.48</v>
      </c>
      <c r="I70" s="62">
        <v>0.03</v>
      </c>
      <c r="J70" s="62" t="s">
        <v>74</v>
      </c>
      <c r="K70" s="62" t="s">
        <v>73</v>
      </c>
      <c r="L70" s="62">
        <v>0.01</v>
      </c>
      <c r="M70" s="62">
        <v>0.06</v>
      </c>
      <c r="N70" s="62">
        <v>0</v>
      </c>
      <c r="O70" s="62">
        <v>0.01</v>
      </c>
      <c r="P70" s="62">
        <v>0.01</v>
      </c>
      <c r="Q70" s="62">
        <v>0.01</v>
      </c>
      <c r="R70" s="62" t="s">
        <v>74</v>
      </c>
      <c r="S70" s="62" t="s">
        <v>73</v>
      </c>
      <c r="T70" s="62">
        <v>0.01</v>
      </c>
      <c r="U70" s="62">
        <v>7.0000000000000007E-2</v>
      </c>
      <c r="V70" s="62">
        <v>0.02</v>
      </c>
      <c r="W70" s="62">
        <v>0.01</v>
      </c>
    </row>
    <row r="71" spans="1:23" x14ac:dyDescent="0.25">
      <c r="A71">
        <v>372</v>
      </c>
      <c r="B71">
        <v>3500</v>
      </c>
      <c r="C71" s="62">
        <v>0.92</v>
      </c>
      <c r="D71" s="62">
        <v>0.9</v>
      </c>
      <c r="E71" s="62">
        <v>0.34</v>
      </c>
      <c r="F71" s="62" t="s">
        <v>74</v>
      </c>
      <c r="G71" s="62">
        <v>0.05</v>
      </c>
      <c r="H71" s="62">
        <v>0.34</v>
      </c>
      <c r="I71" s="62">
        <v>0.14000000000000001</v>
      </c>
      <c r="J71" s="62" t="s">
        <v>74</v>
      </c>
      <c r="K71" s="62" t="s">
        <v>73</v>
      </c>
      <c r="L71" s="62">
        <v>0.01</v>
      </c>
      <c r="M71" s="62">
        <v>7.0000000000000007E-2</v>
      </c>
      <c r="N71" s="62">
        <v>0</v>
      </c>
      <c r="O71" s="62" t="s">
        <v>74</v>
      </c>
      <c r="P71" s="62">
        <v>0.01</v>
      </c>
      <c r="Q71" s="62">
        <v>0.01</v>
      </c>
      <c r="R71" s="62" t="s">
        <v>74</v>
      </c>
      <c r="S71" s="62" t="s">
        <v>74</v>
      </c>
      <c r="T71" s="62">
        <v>0.01</v>
      </c>
      <c r="U71" s="62">
        <v>0.06</v>
      </c>
      <c r="V71" s="62">
        <v>0.02</v>
      </c>
      <c r="W71" s="62">
        <v>0.01</v>
      </c>
    </row>
    <row r="72" spans="1:23" x14ac:dyDescent="0.25">
      <c r="A72">
        <v>373</v>
      </c>
      <c r="B72">
        <v>5530</v>
      </c>
      <c r="C72" s="62">
        <v>0.91</v>
      </c>
      <c r="D72" s="62">
        <v>0.88</v>
      </c>
      <c r="E72" s="62">
        <v>0.42</v>
      </c>
      <c r="F72" s="62" t="s">
        <v>74</v>
      </c>
      <c r="G72" s="62">
        <v>0.06</v>
      </c>
      <c r="H72" s="62">
        <v>0.31</v>
      </c>
      <c r="I72" s="62">
        <v>0.09</v>
      </c>
      <c r="J72" s="62" t="s">
        <v>73</v>
      </c>
      <c r="K72" s="62">
        <v>0</v>
      </c>
      <c r="L72" s="62">
        <v>0.01</v>
      </c>
      <c r="M72" s="62">
        <v>7.0000000000000007E-2</v>
      </c>
      <c r="N72" s="62">
        <v>0</v>
      </c>
      <c r="O72" s="62" t="s">
        <v>74</v>
      </c>
      <c r="P72" s="62">
        <v>0.01</v>
      </c>
      <c r="Q72" s="62">
        <v>0.01</v>
      </c>
      <c r="R72" s="62" t="s">
        <v>74</v>
      </c>
      <c r="S72" s="62" t="s">
        <v>74</v>
      </c>
      <c r="T72" s="62">
        <v>0.01</v>
      </c>
      <c r="U72" s="62">
        <v>0.06</v>
      </c>
      <c r="V72" s="62">
        <v>0.03</v>
      </c>
      <c r="W72" s="62" t="s">
        <v>74</v>
      </c>
    </row>
    <row r="73" spans="1:23" x14ac:dyDescent="0.25">
      <c r="A73">
        <v>380</v>
      </c>
      <c r="B73">
        <v>5620</v>
      </c>
      <c r="C73" s="62">
        <v>0.91</v>
      </c>
      <c r="D73" s="62">
        <v>0.89</v>
      </c>
      <c r="E73" s="62">
        <v>0.28000000000000003</v>
      </c>
      <c r="F73" s="62" t="s">
        <v>74</v>
      </c>
      <c r="G73" s="62">
        <v>0.03</v>
      </c>
      <c r="H73" s="62">
        <v>0.56000000000000005</v>
      </c>
      <c r="I73" s="62">
        <v>0.01</v>
      </c>
      <c r="J73" s="62">
        <v>0</v>
      </c>
      <c r="K73" s="62" t="s">
        <v>74</v>
      </c>
      <c r="L73" s="62">
        <v>0.01</v>
      </c>
      <c r="M73" s="62">
        <v>0.05</v>
      </c>
      <c r="N73" s="62">
        <v>0</v>
      </c>
      <c r="O73" s="62">
        <v>0.01</v>
      </c>
      <c r="P73" s="62">
        <v>0.01</v>
      </c>
      <c r="Q73" s="62">
        <v>0.01</v>
      </c>
      <c r="R73" s="62" t="s">
        <v>74</v>
      </c>
      <c r="S73" s="62" t="s">
        <v>74</v>
      </c>
      <c r="T73" s="62">
        <v>0.01</v>
      </c>
      <c r="U73" s="62">
        <v>0.06</v>
      </c>
      <c r="V73" s="62">
        <v>0.02</v>
      </c>
      <c r="W73" s="62">
        <v>0.02</v>
      </c>
    </row>
    <row r="74" spans="1:23" x14ac:dyDescent="0.25">
      <c r="A74">
        <v>381</v>
      </c>
      <c r="B74">
        <v>2610</v>
      </c>
      <c r="C74" s="62">
        <v>0.94</v>
      </c>
      <c r="D74" s="62">
        <v>0.92</v>
      </c>
      <c r="E74" s="62">
        <v>0.24</v>
      </c>
      <c r="F74" s="62" t="s">
        <v>74</v>
      </c>
      <c r="G74" s="62">
        <v>0.02</v>
      </c>
      <c r="H74" s="62">
        <v>0.53</v>
      </c>
      <c r="I74" s="62">
        <v>0.12</v>
      </c>
      <c r="J74" s="62">
        <v>0</v>
      </c>
      <c r="K74" s="62">
        <v>0</v>
      </c>
      <c r="L74" s="62">
        <v>0.01</v>
      </c>
      <c r="M74" s="62">
        <v>7.0000000000000007E-2</v>
      </c>
      <c r="N74" s="62">
        <v>0</v>
      </c>
      <c r="O74" s="62" t="s">
        <v>74</v>
      </c>
      <c r="P74" s="62">
        <v>0.01</v>
      </c>
      <c r="Q74" s="62" t="s">
        <v>74</v>
      </c>
      <c r="R74" s="62" t="s">
        <v>74</v>
      </c>
      <c r="S74" s="62">
        <v>0</v>
      </c>
      <c r="T74" s="62">
        <v>0.01</v>
      </c>
      <c r="U74" s="62">
        <v>0.04</v>
      </c>
      <c r="V74" s="62">
        <v>0.01</v>
      </c>
      <c r="W74" s="62">
        <v>0.01</v>
      </c>
    </row>
    <row r="75" spans="1:23" x14ac:dyDescent="0.25">
      <c r="A75">
        <v>382</v>
      </c>
      <c r="B75">
        <v>4640</v>
      </c>
      <c r="C75" s="62">
        <v>0.93</v>
      </c>
      <c r="D75" s="62">
        <v>0.91</v>
      </c>
      <c r="E75" s="62">
        <v>0.3</v>
      </c>
      <c r="F75" s="62" t="s">
        <v>74</v>
      </c>
      <c r="G75" s="62">
        <v>0.03</v>
      </c>
      <c r="H75" s="62">
        <v>0.2</v>
      </c>
      <c r="I75" s="62">
        <v>0.36</v>
      </c>
      <c r="J75" s="62">
        <v>0</v>
      </c>
      <c r="K75" s="62" t="s">
        <v>73</v>
      </c>
      <c r="L75" s="62" t="s">
        <v>74</v>
      </c>
      <c r="M75" s="62">
        <v>0.06</v>
      </c>
      <c r="N75" s="62">
        <v>0</v>
      </c>
      <c r="O75" s="62" t="s">
        <v>74</v>
      </c>
      <c r="P75" s="62">
        <v>0.01</v>
      </c>
      <c r="Q75" s="62">
        <v>0.01</v>
      </c>
      <c r="R75" s="62" t="s">
        <v>74</v>
      </c>
      <c r="S75" s="62" t="s">
        <v>74</v>
      </c>
      <c r="T75" s="62">
        <v>0.01</v>
      </c>
      <c r="U75" s="62">
        <v>0.04</v>
      </c>
      <c r="V75" s="62">
        <v>0.02</v>
      </c>
      <c r="W75" s="62">
        <v>0.01</v>
      </c>
    </row>
    <row r="76" spans="1:23" x14ac:dyDescent="0.25">
      <c r="A76">
        <v>383</v>
      </c>
      <c r="B76">
        <v>7830</v>
      </c>
      <c r="C76" s="62">
        <v>0.9</v>
      </c>
      <c r="D76" s="62">
        <v>0.88</v>
      </c>
      <c r="E76" s="62">
        <v>0.27</v>
      </c>
      <c r="F76" s="62" t="s">
        <v>74</v>
      </c>
      <c r="G76" s="62">
        <v>0.04</v>
      </c>
      <c r="H76" s="62">
        <v>0.44</v>
      </c>
      <c r="I76" s="62">
        <v>0.1</v>
      </c>
      <c r="J76" s="62">
        <v>0</v>
      </c>
      <c r="K76" s="62">
        <v>0</v>
      </c>
      <c r="L76" s="62">
        <v>0.01</v>
      </c>
      <c r="M76" s="62">
        <v>0.05</v>
      </c>
      <c r="N76" s="62">
        <v>0</v>
      </c>
      <c r="O76" s="62">
        <v>0.01</v>
      </c>
      <c r="P76" s="62">
        <v>0.01</v>
      </c>
      <c r="Q76" s="62" t="s">
        <v>74</v>
      </c>
      <c r="R76" s="62" t="s">
        <v>74</v>
      </c>
      <c r="S76" s="62" t="s">
        <v>74</v>
      </c>
      <c r="T76" s="62">
        <v>0.01</v>
      </c>
      <c r="U76" s="62">
        <v>0.06</v>
      </c>
      <c r="V76" s="62">
        <v>0.03</v>
      </c>
      <c r="W76" s="62">
        <v>0.01</v>
      </c>
    </row>
    <row r="77" spans="1:23" x14ac:dyDescent="0.25">
      <c r="A77">
        <v>384</v>
      </c>
      <c r="B77">
        <v>3920</v>
      </c>
      <c r="C77" s="62">
        <v>0.91</v>
      </c>
      <c r="D77" s="62">
        <v>0.89</v>
      </c>
      <c r="E77" s="62">
        <v>0.38</v>
      </c>
      <c r="F77" s="62" t="s">
        <v>74</v>
      </c>
      <c r="G77" s="62">
        <v>0.05</v>
      </c>
      <c r="H77" s="62">
        <v>0.23</v>
      </c>
      <c r="I77" s="62">
        <v>0.23</v>
      </c>
      <c r="J77" s="62">
        <v>0</v>
      </c>
      <c r="K77" s="62" t="s">
        <v>73</v>
      </c>
      <c r="L77" s="62" t="s">
        <v>74</v>
      </c>
      <c r="M77" s="62">
        <v>0.06</v>
      </c>
      <c r="N77" s="62">
        <v>0</v>
      </c>
      <c r="O77" s="62" t="s">
        <v>74</v>
      </c>
      <c r="P77" s="62">
        <v>0.01</v>
      </c>
      <c r="Q77" s="62">
        <v>0.01</v>
      </c>
      <c r="R77" s="62" t="s">
        <v>74</v>
      </c>
      <c r="S77" s="62" t="s">
        <v>74</v>
      </c>
      <c r="T77" s="62">
        <v>0.01</v>
      </c>
      <c r="U77" s="62">
        <v>0.05</v>
      </c>
      <c r="V77" s="62">
        <v>0.03</v>
      </c>
      <c r="W77" s="62" t="s">
        <v>74</v>
      </c>
    </row>
    <row r="78" spans="1:23" x14ac:dyDescent="0.25">
      <c r="A78">
        <v>390</v>
      </c>
      <c r="B78">
        <v>2180</v>
      </c>
      <c r="C78" s="62">
        <v>0.9</v>
      </c>
      <c r="D78" s="62">
        <v>0.88</v>
      </c>
      <c r="E78" s="62">
        <v>0.34</v>
      </c>
      <c r="F78" s="62" t="s">
        <v>74</v>
      </c>
      <c r="G78" s="62">
        <v>0.06</v>
      </c>
      <c r="H78" s="62">
        <v>0.46</v>
      </c>
      <c r="I78" s="62">
        <v>0</v>
      </c>
      <c r="J78" s="62" t="s">
        <v>73</v>
      </c>
      <c r="K78" s="62">
        <v>0</v>
      </c>
      <c r="L78" s="62">
        <v>0.01</v>
      </c>
      <c r="M78" s="62">
        <v>0.08</v>
      </c>
      <c r="N78" s="62">
        <v>0</v>
      </c>
      <c r="O78" s="62">
        <v>0.01</v>
      </c>
      <c r="P78" s="62">
        <v>0.01</v>
      </c>
      <c r="Q78" s="62">
        <v>0.01</v>
      </c>
      <c r="R78" s="62" t="s">
        <v>74</v>
      </c>
      <c r="S78" s="62" t="s">
        <v>74</v>
      </c>
      <c r="T78" s="62">
        <v>0.01</v>
      </c>
      <c r="U78" s="62">
        <v>0.06</v>
      </c>
      <c r="V78" s="62">
        <v>0.02</v>
      </c>
      <c r="W78" s="62">
        <v>0.01</v>
      </c>
    </row>
    <row r="79" spans="1:23" x14ac:dyDescent="0.25">
      <c r="A79">
        <v>391</v>
      </c>
      <c r="B79">
        <v>2590</v>
      </c>
      <c r="C79" s="62">
        <v>0.88</v>
      </c>
      <c r="D79" s="62">
        <v>0.85</v>
      </c>
      <c r="E79" s="62">
        <v>0.25</v>
      </c>
      <c r="F79" s="62" t="s">
        <v>74</v>
      </c>
      <c r="G79" s="62">
        <v>0.05</v>
      </c>
      <c r="H79" s="62">
        <v>0.53</v>
      </c>
      <c r="I79" s="62" t="s">
        <v>73</v>
      </c>
      <c r="J79" s="62" t="s">
        <v>73</v>
      </c>
      <c r="K79" s="62" t="s">
        <v>73</v>
      </c>
      <c r="L79" s="62">
        <v>0.02</v>
      </c>
      <c r="M79" s="62">
        <v>0.06</v>
      </c>
      <c r="N79" s="62">
        <v>0</v>
      </c>
      <c r="O79" s="62">
        <v>0.01</v>
      </c>
      <c r="P79" s="62">
        <v>0.01</v>
      </c>
      <c r="Q79" s="62">
        <v>0.01</v>
      </c>
      <c r="R79" s="62" t="s">
        <v>74</v>
      </c>
      <c r="S79" s="62" t="s">
        <v>74</v>
      </c>
      <c r="T79" s="62">
        <v>0.01</v>
      </c>
      <c r="U79" s="62">
        <v>0.08</v>
      </c>
      <c r="V79" s="62">
        <v>0.04</v>
      </c>
      <c r="W79" s="62">
        <v>0.01</v>
      </c>
    </row>
    <row r="80" spans="1:23" x14ac:dyDescent="0.25">
      <c r="A80">
        <v>392</v>
      </c>
      <c r="B80">
        <v>2160</v>
      </c>
      <c r="C80" s="62">
        <v>0.91</v>
      </c>
      <c r="D80" s="62">
        <v>0.87</v>
      </c>
      <c r="E80" s="62">
        <v>0.36</v>
      </c>
      <c r="F80" s="62" t="s">
        <v>73</v>
      </c>
      <c r="G80" s="62">
        <v>7.0000000000000007E-2</v>
      </c>
      <c r="H80" s="62">
        <v>0.41</v>
      </c>
      <c r="I80" s="62" t="s">
        <v>73</v>
      </c>
      <c r="J80" s="62">
        <v>0</v>
      </c>
      <c r="K80" s="62" t="s">
        <v>73</v>
      </c>
      <c r="L80" s="62">
        <v>0.02</v>
      </c>
      <c r="M80" s="62">
        <v>7.0000000000000007E-2</v>
      </c>
      <c r="N80" s="62">
        <v>0</v>
      </c>
      <c r="O80" s="62">
        <v>0.01</v>
      </c>
      <c r="P80" s="62">
        <v>0.02</v>
      </c>
      <c r="Q80" s="62">
        <v>0.01</v>
      </c>
      <c r="R80" s="62" t="s">
        <v>73</v>
      </c>
      <c r="S80" s="62" t="s">
        <v>74</v>
      </c>
      <c r="T80" s="62">
        <v>0.02</v>
      </c>
      <c r="U80" s="62">
        <v>0.06</v>
      </c>
      <c r="V80" s="62">
        <v>0.02</v>
      </c>
      <c r="W80" s="62">
        <v>0.01</v>
      </c>
    </row>
    <row r="81" spans="1:23" x14ac:dyDescent="0.25">
      <c r="A81">
        <v>393</v>
      </c>
      <c r="B81">
        <v>1740</v>
      </c>
      <c r="C81" s="62">
        <v>0.88</v>
      </c>
      <c r="D81" s="62">
        <v>0.85</v>
      </c>
      <c r="E81" s="62">
        <v>0.49</v>
      </c>
      <c r="F81" s="62">
        <v>0.01</v>
      </c>
      <c r="G81" s="62">
        <v>0.06</v>
      </c>
      <c r="H81" s="62">
        <v>0.28000000000000003</v>
      </c>
      <c r="I81" s="62" t="s">
        <v>73</v>
      </c>
      <c r="J81" s="62">
        <v>0</v>
      </c>
      <c r="K81" s="62" t="s">
        <v>73</v>
      </c>
      <c r="L81" s="62" t="s">
        <v>74</v>
      </c>
      <c r="M81" s="62">
        <v>0.08</v>
      </c>
      <c r="N81" s="62">
        <v>0</v>
      </c>
      <c r="O81" s="62">
        <v>0.01</v>
      </c>
      <c r="P81" s="62">
        <v>0.01</v>
      </c>
      <c r="Q81" s="62">
        <v>0.01</v>
      </c>
      <c r="R81" s="62">
        <v>0</v>
      </c>
      <c r="S81" s="62" t="s">
        <v>74</v>
      </c>
      <c r="T81" s="62">
        <v>0.02</v>
      </c>
      <c r="U81" s="62">
        <v>0.09</v>
      </c>
      <c r="V81" s="62">
        <v>0.02</v>
      </c>
      <c r="W81" s="62">
        <v>0.01</v>
      </c>
    </row>
    <row r="82" spans="1:23" x14ac:dyDescent="0.25">
      <c r="A82">
        <v>394</v>
      </c>
      <c r="B82">
        <v>3230</v>
      </c>
      <c r="C82" s="62">
        <v>0.9</v>
      </c>
      <c r="D82" s="62">
        <v>0.87</v>
      </c>
      <c r="E82" s="62">
        <v>0.56999999999999995</v>
      </c>
      <c r="F82" s="62" t="s">
        <v>74</v>
      </c>
      <c r="G82" s="62">
        <v>0.1</v>
      </c>
      <c r="H82" s="62">
        <v>0.18</v>
      </c>
      <c r="I82" s="62" t="s">
        <v>73</v>
      </c>
      <c r="J82" s="62">
        <v>0</v>
      </c>
      <c r="K82" s="62" t="s">
        <v>73</v>
      </c>
      <c r="L82" s="62">
        <v>0.01</v>
      </c>
      <c r="M82" s="62">
        <v>0.1</v>
      </c>
      <c r="N82" s="62">
        <v>0</v>
      </c>
      <c r="O82" s="62" t="s">
        <v>74</v>
      </c>
      <c r="P82" s="62">
        <v>0.01</v>
      </c>
      <c r="Q82" s="62">
        <v>0.01</v>
      </c>
      <c r="R82" s="62" t="s">
        <v>73</v>
      </c>
      <c r="S82" s="62" t="s">
        <v>74</v>
      </c>
      <c r="T82" s="62">
        <v>0.02</v>
      </c>
      <c r="U82" s="62">
        <v>0.06</v>
      </c>
      <c r="V82" s="62">
        <v>0.02</v>
      </c>
      <c r="W82" s="62">
        <v>0.01</v>
      </c>
    </row>
    <row r="83" spans="1:23" x14ac:dyDescent="0.25">
      <c r="A83">
        <v>420</v>
      </c>
      <c r="B83">
        <v>20</v>
      </c>
      <c r="C83" s="62">
        <v>0.9</v>
      </c>
      <c r="D83" s="62">
        <v>0.9</v>
      </c>
      <c r="E83" s="62">
        <v>0.71</v>
      </c>
      <c r="F83" s="62" t="s">
        <v>73</v>
      </c>
      <c r="G83" s="62">
        <v>0</v>
      </c>
      <c r="H83" s="62" t="s">
        <v>73</v>
      </c>
      <c r="I83" s="62">
        <v>0</v>
      </c>
      <c r="J83" s="62">
        <v>0</v>
      </c>
      <c r="K83" s="62">
        <v>0</v>
      </c>
      <c r="L83" s="62">
        <v>0</v>
      </c>
      <c r="M83" s="62" t="s">
        <v>73</v>
      </c>
      <c r="N83" s="62">
        <v>0</v>
      </c>
      <c r="O83" s="62">
        <v>0</v>
      </c>
      <c r="P83" s="62">
        <v>0</v>
      </c>
      <c r="Q83" s="62">
        <v>0</v>
      </c>
      <c r="R83" s="62">
        <v>0</v>
      </c>
      <c r="S83" s="62">
        <v>0</v>
      </c>
      <c r="T83" s="62">
        <v>0</v>
      </c>
      <c r="U83" s="62" t="s">
        <v>73</v>
      </c>
      <c r="V83" s="62">
        <v>0</v>
      </c>
      <c r="W83" s="62">
        <v>0</v>
      </c>
    </row>
    <row r="84" spans="1:23" x14ac:dyDescent="0.25">
      <c r="A84">
        <v>800</v>
      </c>
      <c r="B84">
        <v>2220</v>
      </c>
      <c r="C84" s="62">
        <v>0.94</v>
      </c>
      <c r="D84" s="62">
        <v>0.94</v>
      </c>
      <c r="E84" s="62">
        <v>0.28999999999999998</v>
      </c>
      <c r="F84" s="62">
        <v>0.01</v>
      </c>
      <c r="G84" s="62">
        <v>0.03</v>
      </c>
      <c r="H84" s="62">
        <v>0.47</v>
      </c>
      <c r="I84" s="62">
        <v>0.11</v>
      </c>
      <c r="J84" s="62" t="s">
        <v>73</v>
      </c>
      <c r="K84" s="62" t="s">
        <v>73</v>
      </c>
      <c r="L84" s="62">
        <v>0.02</v>
      </c>
      <c r="M84" s="62">
        <v>0.06</v>
      </c>
      <c r="N84" s="62" t="s">
        <v>73</v>
      </c>
      <c r="O84" s="62" t="s">
        <v>74</v>
      </c>
      <c r="P84" s="62">
        <v>0.01</v>
      </c>
      <c r="Q84" s="62" t="s">
        <v>74</v>
      </c>
      <c r="R84" s="62" t="s">
        <v>74</v>
      </c>
      <c r="S84" s="62">
        <v>0</v>
      </c>
      <c r="T84" s="62" t="s">
        <v>74</v>
      </c>
      <c r="U84" s="62">
        <v>0.03</v>
      </c>
      <c r="V84" s="62">
        <v>0.02</v>
      </c>
      <c r="W84" s="62">
        <v>0.01</v>
      </c>
    </row>
    <row r="85" spans="1:23" x14ac:dyDescent="0.25">
      <c r="A85">
        <v>801</v>
      </c>
      <c r="B85">
        <v>3260</v>
      </c>
      <c r="C85" s="62">
        <v>0.89</v>
      </c>
      <c r="D85" s="62">
        <v>0.87</v>
      </c>
      <c r="E85" s="62">
        <v>0.34</v>
      </c>
      <c r="F85" s="62">
        <v>0.01</v>
      </c>
      <c r="G85" s="62">
        <v>0.04</v>
      </c>
      <c r="H85" s="62">
        <v>0.36</v>
      </c>
      <c r="I85" s="62">
        <v>0.1</v>
      </c>
      <c r="J85" s="62" t="s">
        <v>74</v>
      </c>
      <c r="K85" s="62" t="s">
        <v>74</v>
      </c>
      <c r="L85" s="62">
        <v>0.01</v>
      </c>
      <c r="M85" s="62">
        <v>0.05</v>
      </c>
      <c r="N85" s="62" t="s">
        <v>73</v>
      </c>
      <c r="O85" s="62" t="s">
        <v>74</v>
      </c>
      <c r="P85" s="62">
        <v>0.01</v>
      </c>
      <c r="Q85" s="62">
        <v>0.01</v>
      </c>
      <c r="R85" s="62" t="s">
        <v>74</v>
      </c>
      <c r="S85" s="62" t="s">
        <v>73</v>
      </c>
      <c r="T85" s="62">
        <v>0.01</v>
      </c>
      <c r="U85" s="62">
        <v>0.08</v>
      </c>
      <c r="V85" s="62">
        <v>0.02</v>
      </c>
      <c r="W85" s="62">
        <v>0.01</v>
      </c>
    </row>
    <row r="86" spans="1:23" x14ac:dyDescent="0.25">
      <c r="A86">
        <v>802</v>
      </c>
      <c r="B86">
        <v>2250</v>
      </c>
      <c r="C86" s="62">
        <v>0.92</v>
      </c>
      <c r="D86" s="62">
        <v>0.91</v>
      </c>
      <c r="E86" s="62">
        <v>0.52</v>
      </c>
      <c r="F86" s="62">
        <v>0.01</v>
      </c>
      <c r="G86" s="62">
        <v>0.02</v>
      </c>
      <c r="H86" s="62">
        <v>0.35</v>
      </c>
      <c r="I86" s="62" t="s">
        <v>74</v>
      </c>
      <c r="J86" s="62" t="s">
        <v>73</v>
      </c>
      <c r="K86" s="62">
        <v>0</v>
      </c>
      <c r="L86" s="62">
        <v>0.01</v>
      </c>
      <c r="M86" s="62">
        <v>0.05</v>
      </c>
      <c r="N86" s="62">
        <v>0</v>
      </c>
      <c r="O86" s="62" t="s">
        <v>74</v>
      </c>
      <c r="P86" s="62">
        <v>0.01</v>
      </c>
      <c r="Q86" s="62">
        <v>0.01</v>
      </c>
      <c r="R86" s="62" t="s">
        <v>74</v>
      </c>
      <c r="S86" s="62">
        <v>0</v>
      </c>
      <c r="T86" s="62">
        <v>0.01</v>
      </c>
      <c r="U86" s="62">
        <v>0.05</v>
      </c>
      <c r="V86" s="62">
        <v>0.01</v>
      </c>
      <c r="W86" s="62">
        <v>0.01</v>
      </c>
    </row>
    <row r="87" spans="1:23" x14ac:dyDescent="0.25">
      <c r="A87">
        <v>803</v>
      </c>
      <c r="B87">
        <v>3110</v>
      </c>
      <c r="C87" s="62">
        <v>0.92</v>
      </c>
      <c r="D87" s="62">
        <v>0.91</v>
      </c>
      <c r="E87" s="62">
        <v>0.32</v>
      </c>
      <c r="F87" s="62" t="s">
        <v>74</v>
      </c>
      <c r="G87" s="62">
        <v>0.06</v>
      </c>
      <c r="H87" s="62">
        <v>0.46</v>
      </c>
      <c r="I87" s="62">
        <v>0.06</v>
      </c>
      <c r="J87" s="62" t="s">
        <v>74</v>
      </c>
      <c r="K87" s="62" t="s">
        <v>74</v>
      </c>
      <c r="L87" s="62">
        <v>0.01</v>
      </c>
      <c r="M87" s="62">
        <v>0.08</v>
      </c>
      <c r="N87" s="62">
        <v>0</v>
      </c>
      <c r="O87" s="62">
        <v>0.01</v>
      </c>
      <c r="P87" s="62">
        <v>0.01</v>
      </c>
      <c r="Q87" s="62" t="s">
        <v>74</v>
      </c>
      <c r="R87" s="62" t="s">
        <v>74</v>
      </c>
      <c r="S87" s="62" t="s">
        <v>73</v>
      </c>
      <c r="T87" s="62" t="s">
        <v>74</v>
      </c>
      <c r="U87" s="62">
        <v>0.05</v>
      </c>
      <c r="V87" s="62">
        <v>0.01</v>
      </c>
      <c r="W87" s="62">
        <v>0.02</v>
      </c>
    </row>
    <row r="88" spans="1:23" x14ac:dyDescent="0.25">
      <c r="A88">
        <v>805</v>
      </c>
      <c r="B88">
        <v>1170</v>
      </c>
      <c r="C88" s="62">
        <v>0.9</v>
      </c>
      <c r="D88" s="62">
        <v>0.89</v>
      </c>
      <c r="E88" s="62">
        <v>0.43</v>
      </c>
      <c r="F88" s="62" t="s">
        <v>73</v>
      </c>
      <c r="G88" s="62">
        <v>0.04</v>
      </c>
      <c r="H88" s="62">
        <v>0.14000000000000001</v>
      </c>
      <c r="I88" s="62">
        <v>0.26</v>
      </c>
      <c r="J88" s="62">
        <v>0</v>
      </c>
      <c r="K88" s="62">
        <v>0</v>
      </c>
      <c r="L88" s="62">
        <v>0.01</v>
      </c>
      <c r="M88" s="62">
        <v>0.08</v>
      </c>
      <c r="N88" s="62">
        <v>0</v>
      </c>
      <c r="O88" s="62" t="s">
        <v>73</v>
      </c>
      <c r="P88" s="62">
        <v>0.01</v>
      </c>
      <c r="Q88" s="62" t="s">
        <v>74</v>
      </c>
      <c r="R88" s="62" t="s">
        <v>73</v>
      </c>
      <c r="S88" s="62" t="s">
        <v>73</v>
      </c>
      <c r="T88" s="62">
        <v>0.01</v>
      </c>
      <c r="U88" s="62">
        <v>7.0000000000000007E-2</v>
      </c>
      <c r="V88" s="62">
        <v>0.02</v>
      </c>
      <c r="W88" s="62">
        <v>0.01</v>
      </c>
    </row>
    <row r="89" spans="1:23" x14ac:dyDescent="0.25">
      <c r="A89">
        <v>806</v>
      </c>
      <c r="B89">
        <v>1510</v>
      </c>
      <c r="C89" s="62">
        <v>0.88</v>
      </c>
      <c r="D89" s="62">
        <v>0.86</v>
      </c>
      <c r="E89" s="62">
        <v>0.48</v>
      </c>
      <c r="F89" s="62" t="s">
        <v>73</v>
      </c>
      <c r="G89" s="62">
        <v>0.06</v>
      </c>
      <c r="H89" s="62">
        <v>0.24</v>
      </c>
      <c r="I89" s="62">
        <v>7.0000000000000007E-2</v>
      </c>
      <c r="J89" s="62">
        <v>0</v>
      </c>
      <c r="K89" s="62">
        <v>0</v>
      </c>
      <c r="L89" s="62">
        <v>0.01</v>
      </c>
      <c r="M89" s="62">
        <v>0.06</v>
      </c>
      <c r="N89" s="62">
        <v>0</v>
      </c>
      <c r="O89" s="62" t="s">
        <v>74</v>
      </c>
      <c r="P89" s="62">
        <v>0.01</v>
      </c>
      <c r="Q89" s="62">
        <v>0.01</v>
      </c>
      <c r="R89" s="62" t="s">
        <v>74</v>
      </c>
      <c r="S89" s="62">
        <v>0</v>
      </c>
      <c r="T89" s="62">
        <v>0.01</v>
      </c>
      <c r="U89" s="62">
        <v>0.08</v>
      </c>
      <c r="V89" s="62">
        <v>0.03</v>
      </c>
      <c r="W89" s="62">
        <v>0.01</v>
      </c>
    </row>
    <row r="90" spans="1:23" x14ac:dyDescent="0.25">
      <c r="A90">
        <v>807</v>
      </c>
      <c r="B90">
        <v>1830</v>
      </c>
      <c r="C90" s="62">
        <v>0.91</v>
      </c>
      <c r="D90" s="62">
        <v>0.88</v>
      </c>
      <c r="E90" s="62">
        <v>0.46</v>
      </c>
      <c r="F90" s="62" t="s">
        <v>74</v>
      </c>
      <c r="G90" s="62">
        <v>0.05</v>
      </c>
      <c r="H90" s="62">
        <v>0.08</v>
      </c>
      <c r="I90" s="62">
        <v>0.27</v>
      </c>
      <c r="J90" s="62">
        <v>0</v>
      </c>
      <c r="K90" s="62" t="s">
        <v>73</v>
      </c>
      <c r="L90" s="62">
        <v>0.01</v>
      </c>
      <c r="M90" s="62">
        <v>0.08</v>
      </c>
      <c r="N90" s="62">
        <v>0</v>
      </c>
      <c r="O90" s="62" t="s">
        <v>73</v>
      </c>
      <c r="P90" s="62">
        <v>0.01</v>
      </c>
      <c r="Q90" s="62" t="s">
        <v>74</v>
      </c>
      <c r="R90" s="62" t="s">
        <v>74</v>
      </c>
      <c r="S90" s="62" t="s">
        <v>74</v>
      </c>
      <c r="T90" s="62">
        <v>0.02</v>
      </c>
      <c r="U90" s="62">
        <v>0.06</v>
      </c>
      <c r="V90" s="62">
        <v>0.02</v>
      </c>
      <c r="W90" s="62">
        <v>0.01</v>
      </c>
    </row>
    <row r="91" spans="1:23" x14ac:dyDescent="0.25">
      <c r="A91">
        <v>808</v>
      </c>
      <c r="B91">
        <v>2180</v>
      </c>
      <c r="C91" s="62">
        <v>0.91</v>
      </c>
      <c r="D91" s="62">
        <v>0.89</v>
      </c>
      <c r="E91" s="62">
        <v>0.51</v>
      </c>
      <c r="F91" s="62" t="s">
        <v>74</v>
      </c>
      <c r="G91" s="62">
        <v>0.05</v>
      </c>
      <c r="H91" s="62">
        <v>0.12</v>
      </c>
      <c r="I91" s="62">
        <v>0.18</v>
      </c>
      <c r="J91" s="62">
        <v>0</v>
      </c>
      <c r="K91" s="62">
        <v>0</v>
      </c>
      <c r="L91" s="62">
        <v>0.02</v>
      </c>
      <c r="M91" s="62">
        <v>7.0000000000000007E-2</v>
      </c>
      <c r="N91" s="62">
        <v>0</v>
      </c>
      <c r="O91" s="62">
        <v>0</v>
      </c>
      <c r="P91" s="62">
        <v>0.01</v>
      </c>
      <c r="Q91" s="62">
        <v>0.01</v>
      </c>
      <c r="R91" s="62" t="s">
        <v>73</v>
      </c>
      <c r="S91" s="62" t="s">
        <v>74</v>
      </c>
      <c r="T91" s="62">
        <v>0.01</v>
      </c>
      <c r="U91" s="62">
        <v>0.06</v>
      </c>
      <c r="V91" s="62">
        <v>0.02</v>
      </c>
      <c r="W91" s="62">
        <v>0.01</v>
      </c>
    </row>
    <row r="92" spans="1:23" x14ac:dyDescent="0.25">
      <c r="A92">
        <v>810</v>
      </c>
      <c r="B92">
        <v>2460</v>
      </c>
      <c r="C92" s="62">
        <v>0.91</v>
      </c>
      <c r="D92" s="62">
        <v>0.89</v>
      </c>
      <c r="E92" s="62">
        <v>0.27</v>
      </c>
      <c r="F92" s="62" t="s">
        <v>74</v>
      </c>
      <c r="G92" s="62">
        <v>0.11</v>
      </c>
      <c r="H92" s="62">
        <v>0.12</v>
      </c>
      <c r="I92" s="62">
        <v>0.37</v>
      </c>
      <c r="J92" s="62">
        <v>0</v>
      </c>
      <c r="K92" s="62" t="s">
        <v>73</v>
      </c>
      <c r="L92" s="62">
        <v>0.01</v>
      </c>
      <c r="M92" s="62">
        <v>0.11</v>
      </c>
      <c r="N92" s="62">
        <v>0</v>
      </c>
      <c r="O92" s="62" t="s">
        <v>74</v>
      </c>
      <c r="P92" s="62">
        <v>0.01</v>
      </c>
      <c r="Q92" s="62">
        <v>0.01</v>
      </c>
      <c r="R92" s="62" t="s">
        <v>73</v>
      </c>
      <c r="S92" s="62">
        <v>0</v>
      </c>
      <c r="T92" s="62">
        <v>0.01</v>
      </c>
      <c r="U92" s="62">
        <v>0.06</v>
      </c>
      <c r="V92" s="62">
        <v>0.03</v>
      </c>
      <c r="W92" s="62">
        <v>0.01</v>
      </c>
    </row>
    <row r="93" spans="1:23" x14ac:dyDescent="0.25">
      <c r="A93">
        <v>811</v>
      </c>
      <c r="B93">
        <v>3880</v>
      </c>
      <c r="C93" s="62">
        <v>0.93</v>
      </c>
      <c r="D93" s="62">
        <v>0.92</v>
      </c>
      <c r="E93" s="62">
        <v>0.33</v>
      </c>
      <c r="F93" s="62">
        <v>0.01</v>
      </c>
      <c r="G93" s="62">
        <v>0.06</v>
      </c>
      <c r="H93" s="62">
        <v>0.39</v>
      </c>
      <c r="I93" s="62">
        <v>0.13</v>
      </c>
      <c r="J93" s="62" t="s">
        <v>73</v>
      </c>
      <c r="K93" s="62">
        <v>0</v>
      </c>
      <c r="L93" s="62" t="s">
        <v>74</v>
      </c>
      <c r="M93" s="62">
        <v>0.08</v>
      </c>
      <c r="N93" s="62">
        <v>0</v>
      </c>
      <c r="O93" s="62" t="s">
        <v>74</v>
      </c>
      <c r="P93" s="62">
        <v>0.01</v>
      </c>
      <c r="Q93" s="62">
        <v>0.01</v>
      </c>
      <c r="R93" s="62" t="s">
        <v>74</v>
      </c>
      <c r="S93" s="62" t="s">
        <v>73</v>
      </c>
      <c r="T93" s="62" t="s">
        <v>74</v>
      </c>
      <c r="U93" s="62">
        <v>0.05</v>
      </c>
      <c r="V93" s="62">
        <v>0.01</v>
      </c>
      <c r="W93" s="62">
        <v>0.01</v>
      </c>
    </row>
    <row r="94" spans="1:23" x14ac:dyDescent="0.25">
      <c r="A94">
        <v>812</v>
      </c>
      <c r="B94">
        <v>1850</v>
      </c>
      <c r="C94" s="62">
        <v>0.89</v>
      </c>
      <c r="D94" s="62">
        <v>0.88</v>
      </c>
      <c r="E94" s="62">
        <v>0.4</v>
      </c>
      <c r="F94" s="62" t="s">
        <v>73</v>
      </c>
      <c r="G94" s="62">
        <v>0.03</v>
      </c>
      <c r="H94" s="62">
        <v>0.15</v>
      </c>
      <c r="I94" s="62">
        <v>0.28999999999999998</v>
      </c>
      <c r="J94" s="62" t="s">
        <v>74</v>
      </c>
      <c r="K94" s="62">
        <v>0</v>
      </c>
      <c r="L94" s="62" t="s">
        <v>74</v>
      </c>
      <c r="M94" s="62">
        <v>0.06</v>
      </c>
      <c r="N94" s="62">
        <v>0</v>
      </c>
      <c r="O94" s="62" t="s">
        <v>73</v>
      </c>
      <c r="P94" s="62">
        <v>0.01</v>
      </c>
      <c r="Q94" s="62" t="s">
        <v>74</v>
      </c>
      <c r="R94" s="62" t="s">
        <v>74</v>
      </c>
      <c r="S94" s="62" t="s">
        <v>74</v>
      </c>
      <c r="T94" s="62">
        <v>0.01</v>
      </c>
      <c r="U94" s="62">
        <v>0.06</v>
      </c>
      <c r="V94" s="62">
        <v>0.04</v>
      </c>
      <c r="W94" s="62">
        <v>0.01</v>
      </c>
    </row>
    <row r="95" spans="1:23" x14ac:dyDescent="0.25">
      <c r="A95">
        <v>813</v>
      </c>
      <c r="B95">
        <v>1950</v>
      </c>
      <c r="C95" s="62">
        <v>0.92</v>
      </c>
      <c r="D95" s="62">
        <v>0.91</v>
      </c>
      <c r="E95" s="62">
        <v>0.42</v>
      </c>
      <c r="F95" s="62" t="s">
        <v>73</v>
      </c>
      <c r="G95" s="62">
        <v>0.05</v>
      </c>
      <c r="H95" s="62">
        <v>0.08</v>
      </c>
      <c r="I95" s="62">
        <v>0.35</v>
      </c>
      <c r="J95" s="62" t="s">
        <v>73</v>
      </c>
      <c r="K95" s="62">
        <v>0</v>
      </c>
      <c r="L95" s="62" t="s">
        <v>74</v>
      </c>
      <c r="M95" s="62">
        <v>7.0000000000000007E-2</v>
      </c>
      <c r="N95" s="62">
        <v>0</v>
      </c>
      <c r="O95" s="62" t="s">
        <v>73</v>
      </c>
      <c r="P95" s="62">
        <v>0.01</v>
      </c>
      <c r="Q95" s="62" t="s">
        <v>74</v>
      </c>
      <c r="R95" s="62" t="s">
        <v>74</v>
      </c>
      <c r="S95" s="62" t="s">
        <v>73</v>
      </c>
      <c r="T95" s="62" t="s">
        <v>74</v>
      </c>
      <c r="U95" s="62">
        <v>0.05</v>
      </c>
      <c r="V95" s="62">
        <v>0.01</v>
      </c>
      <c r="W95" s="62">
        <v>0.02</v>
      </c>
    </row>
    <row r="96" spans="1:23" x14ac:dyDescent="0.25">
      <c r="A96">
        <v>815</v>
      </c>
      <c r="B96">
        <v>6790</v>
      </c>
      <c r="C96" s="62">
        <v>0.94</v>
      </c>
      <c r="D96" s="62">
        <v>0.92</v>
      </c>
      <c r="E96" s="62">
        <v>0.32</v>
      </c>
      <c r="F96" s="62">
        <v>0.01</v>
      </c>
      <c r="G96" s="62">
        <v>0.03</v>
      </c>
      <c r="H96" s="62">
        <v>0.45</v>
      </c>
      <c r="I96" s="62">
        <v>0.1</v>
      </c>
      <c r="J96" s="62" t="s">
        <v>74</v>
      </c>
      <c r="K96" s="62" t="s">
        <v>73</v>
      </c>
      <c r="L96" s="62">
        <v>0.01</v>
      </c>
      <c r="M96" s="62">
        <v>0.06</v>
      </c>
      <c r="N96" s="62">
        <v>0</v>
      </c>
      <c r="O96" s="62" t="s">
        <v>74</v>
      </c>
      <c r="P96" s="62">
        <v>0.01</v>
      </c>
      <c r="Q96" s="62">
        <v>0.01</v>
      </c>
      <c r="R96" s="62" t="s">
        <v>74</v>
      </c>
      <c r="S96" s="62" t="s">
        <v>73</v>
      </c>
      <c r="T96" s="62">
        <v>0.01</v>
      </c>
      <c r="U96" s="62">
        <v>0.04</v>
      </c>
      <c r="V96" s="62">
        <v>0.01</v>
      </c>
      <c r="W96" s="62">
        <v>0.01</v>
      </c>
    </row>
    <row r="97" spans="1:23" x14ac:dyDescent="0.25">
      <c r="A97">
        <v>816</v>
      </c>
      <c r="B97">
        <v>1730</v>
      </c>
      <c r="C97" s="62">
        <v>0.92</v>
      </c>
      <c r="D97" s="62">
        <v>0.91</v>
      </c>
      <c r="E97" s="62">
        <v>0.43</v>
      </c>
      <c r="F97" s="62">
        <v>0.01</v>
      </c>
      <c r="G97" s="62">
        <v>0.04</v>
      </c>
      <c r="H97" s="62">
        <v>0.41</v>
      </c>
      <c r="I97" s="62" t="s">
        <v>73</v>
      </c>
      <c r="J97" s="62">
        <v>0</v>
      </c>
      <c r="K97" s="62" t="s">
        <v>73</v>
      </c>
      <c r="L97" s="62">
        <v>0.01</v>
      </c>
      <c r="M97" s="62">
        <v>0.05</v>
      </c>
      <c r="N97" s="62">
        <v>0</v>
      </c>
      <c r="O97" s="62">
        <v>0.01</v>
      </c>
      <c r="P97" s="62">
        <v>0.01</v>
      </c>
      <c r="Q97" s="62">
        <v>0.01</v>
      </c>
      <c r="R97" s="62" t="s">
        <v>73</v>
      </c>
      <c r="S97" s="62" t="s">
        <v>73</v>
      </c>
      <c r="T97" s="62">
        <v>0.01</v>
      </c>
      <c r="U97" s="62">
        <v>0.05</v>
      </c>
      <c r="V97" s="62">
        <v>0.02</v>
      </c>
      <c r="W97" s="62">
        <v>0.01</v>
      </c>
    </row>
    <row r="98" spans="1:23" x14ac:dyDescent="0.25">
      <c r="A98">
        <v>821</v>
      </c>
      <c r="B98">
        <v>2440</v>
      </c>
      <c r="C98" s="62">
        <v>0.93</v>
      </c>
      <c r="D98" s="62">
        <v>0.92</v>
      </c>
      <c r="E98" s="62">
        <v>0.28999999999999998</v>
      </c>
      <c r="F98" s="62" t="s">
        <v>74</v>
      </c>
      <c r="G98" s="62">
        <v>0.03</v>
      </c>
      <c r="H98" s="62">
        <v>0.1</v>
      </c>
      <c r="I98" s="62">
        <v>0.49</v>
      </c>
      <c r="J98" s="62">
        <v>0</v>
      </c>
      <c r="K98" s="62">
        <v>0</v>
      </c>
      <c r="L98" s="62" t="s">
        <v>74</v>
      </c>
      <c r="M98" s="62">
        <v>0.03</v>
      </c>
      <c r="N98" s="62">
        <v>0</v>
      </c>
      <c r="O98" s="62" t="s">
        <v>74</v>
      </c>
      <c r="P98" s="62" t="s">
        <v>74</v>
      </c>
      <c r="Q98" s="62" t="s">
        <v>74</v>
      </c>
      <c r="R98" s="62" t="s">
        <v>74</v>
      </c>
      <c r="S98" s="62" t="s">
        <v>73</v>
      </c>
      <c r="T98" s="62">
        <v>0.01</v>
      </c>
      <c r="U98" s="62">
        <v>0.04</v>
      </c>
      <c r="V98" s="62">
        <v>0.01</v>
      </c>
      <c r="W98" s="62">
        <v>0.02</v>
      </c>
    </row>
    <row r="99" spans="1:23" x14ac:dyDescent="0.25">
      <c r="A99">
        <v>822</v>
      </c>
      <c r="B99">
        <v>1890</v>
      </c>
      <c r="C99" s="62">
        <v>0.93</v>
      </c>
      <c r="D99" s="62">
        <v>0.91</v>
      </c>
      <c r="E99" s="62">
        <v>0.34</v>
      </c>
      <c r="F99" s="62" t="s">
        <v>74</v>
      </c>
      <c r="G99" s="62">
        <v>0.01</v>
      </c>
      <c r="H99" s="62">
        <v>0.55000000000000004</v>
      </c>
      <c r="I99" s="62" t="s">
        <v>74</v>
      </c>
      <c r="J99" s="62">
        <v>0</v>
      </c>
      <c r="K99" s="62">
        <v>0</v>
      </c>
      <c r="L99" s="62">
        <v>0.01</v>
      </c>
      <c r="M99" s="62">
        <v>0.03</v>
      </c>
      <c r="N99" s="62" t="s">
        <v>73</v>
      </c>
      <c r="O99" s="62" t="s">
        <v>73</v>
      </c>
      <c r="P99" s="62">
        <v>0.01</v>
      </c>
      <c r="Q99" s="62" t="s">
        <v>74</v>
      </c>
      <c r="R99" s="62" t="s">
        <v>74</v>
      </c>
      <c r="S99" s="62" t="s">
        <v>73</v>
      </c>
      <c r="T99" s="62">
        <v>0.01</v>
      </c>
      <c r="U99" s="62">
        <v>0.04</v>
      </c>
      <c r="V99" s="62">
        <v>0.02</v>
      </c>
      <c r="W99" s="62">
        <v>0.01</v>
      </c>
    </row>
    <row r="100" spans="1:23" x14ac:dyDescent="0.25">
      <c r="A100">
        <v>823</v>
      </c>
      <c r="B100">
        <v>2850</v>
      </c>
      <c r="C100" s="62">
        <v>0.93</v>
      </c>
      <c r="D100" s="62">
        <v>0.91</v>
      </c>
      <c r="E100" s="62">
        <v>0.32</v>
      </c>
      <c r="F100" s="62" t="s">
        <v>74</v>
      </c>
      <c r="G100" s="62">
        <v>0.03</v>
      </c>
      <c r="H100" s="62">
        <v>0.53</v>
      </c>
      <c r="I100" s="62">
        <v>0.02</v>
      </c>
      <c r="J100" s="62">
        <v>0</v>
      </c>
      <c r="K100" s="62" t="s">
        <v>73</v>
      </c>
      <c r="L100" s="62">
        <v>0.01</v>
      </c>
      <c r="M100" s="62">
        <v>0.06</v>
      </c>
      <c r="N100" s="62">
        <v>0</v>
      </c>
      <c r="O100" s="62" t="s">
        <v>74</v>
      </c>
      <c r="P100" s="62">
        <v>0.01</v>
      </c>
      <c r="Q100" s="62">
        <v>0.01</v>
      </c>
      <c r="R100" s="62" t="s">
        <v>74</v>
      </c>
      <c r="S100" s="62">
        <v>0</v>
      </c>
      <c r="T100" s="62">
        <v>0.01</v>
      </c>
      <c r="U100" s="62">
        <v>0.04</v>
      </c>
      <c r="V100" s="62">
        <v>0.02</v>
      </c>
      <c r="W100" s="62">
        <v>0.01</v>
      </c>
    </row>
    <row r="101" spans="1:23" x14ac:dyDescent="0.25">
      <c r="A101">
        <v>825</v>
      </c>
      <c r="B101">
        <v>5570</v>
      </c>
      <c r="C101" s="62">
        <v>0.95</v>
      </c>
      <c r="D101" s="62">
        <v>0.94</v>
      </c>
      <c r="E101" s="62">
        <v>0.21</v>
      </c>
      <c r="F101" s="62">
        <v>0.01</v>
      </c>
      <c r="G101" s="62">
        <v>0.02</v>
      </c>
      <c r="H101" s="62">
        <v>0.66</v>
      </c>
      <c r="I101" s="62">
        <v>0.03</v>
      </c>
      <c r="J101" s="62">
        <v>0</v>
      </c>
      <c r="K101" s="62" t="s">
        <v>73</v>
      </c>
      <c r="L101" s="62">
        <v>0.02</v>
      </c>
      <c r="M101" s="62">
        <v>0.03</v>
      </c>
      <c r="N101" s="62" t="s">
        <v>73</v>
      </c>
      <c r="O101" s="62" t="s">
        <v>74</v>
      </c>
      <c r="P101" s="62">
        <v>0.01</v>
      </c>
      <c r="Q101" s="62">
        <v>0.01</v>
      </c>
      <c r="R101" s="62" t="s">
        <v>74</v>
      </c>
      <c r="S101" s="62" t="s">
        <v>73</v>
      </c>
      <c r="T101" s="62">
        <v>0.01</v>
      </c>
      <c r="U101" s="62">
        <v>0.02</v>
      </c>
      <c r="V101" s="62">
        <v>0.01</v>
      </c>
      <c r="W101" s="62">
        <v>0.01</v>
      </c>
    </row>
    <row r="102" spans="1:23" x14ac:dyDescent="0.25">
      <c r="A102">
        <v>826</v>
      </c>
      <c r="B102">
        <v>2780</v>
      </c>
      <c r="C102" s="62">
        <v>0.92</v>
      </c>
      <c r="D102" s="62">
        <v>0.9</v>
      </c>
      <c r="E102" s="62">
        <v>0.25</v>
      </c>
      <c r="F102" s="62" t="s">
        <v>74</v>
      </c>
      <c r="G102" s="62">
        <v>0.02</v>
      </c>
      <c r="H102" s="62">
        <v>0.61</v>
      </c>
      <c r="I102" s="62" t="s">
        <v>73</v>
      </c>
      <c r="J102" s="62" t="s">
        <v>73</v>
      </c>
      <c r="K102" s="62">
        <v>0</v>
      </c>
      <c r="L102" s="62">
        <v>0.02</v>
      </c>
      <c r="M102" s="62">
        <v>0.03</v>
      </c>
      <c r="N102" s="62">
        <v>0</v>
      </c>
      <c r="O102" s="62" t="s">
        <v>74</v>
      </c>
      <c r="P102" s="62">
        <v>0.01</v>
      </c>
      <c r="Q102" s="62">
        <v>0.01</v>
      </c>
      <c r="R102" s="62" t="s">
        <v>74</v>
      </c>
      <c r="S102" s="62" t="s">
        <v>73</v>
      </c>
      <c r="T102" s="62">
        <v>0.01</v>
      </c>
      <c r="U102" s="62">
        <v>0.06</v>
      </c>
      <c r="V102" s="62">
        <v>0.01</v>
      </c>
      <c r="W102" s="62">
        <v>0.01</v>
      </c>
    </row>
    <row r="103" spans="1:23" x14ac:dyDescent="0.25">
      <c r="A103">
        <v>830</v>
      </c>
      <c r="B103">
        <v>8380</v>
      </c>
      <c r="C103" s="62">
        <v>0.92</v>
      </c>
      <c r="D103" s="62">
        <v>0.89</v>
      </c>
      <c r="E103" s="62">
        <v>0.36</v>
      </c>
      <c r="F103" s="62" t="s">
        <v>74</v>
      </c>
      <c r="G103" s="62">
        <v>7.0000000000000007E-2</v>
      </c>
      <c r="H103" s="62">
        <v>0.39</v>
      </c>
      <c r="I103" s="62">
        <v>0.05</v>
      </c>
      <c r="J103" s="62" t="s">
        <v>73</v>
      </c>
      <c r="K103" s="62">
        <v>0</v>
      </c>
      <c r="L103" s="62">
        <v>0.01</v>
      </c>
      <c r="M103" s="62">
        <v>0.08</v>
      </c>
      <c r="N103" s="62" t="s">
        <v>73</v>
      </c>
      <c r="O103" s="62" t="s">
        <v>74</v>
      </c>
      <c r="P103" s="62">
        <v>0.02</v>
      </c>
      <c r="Q103" s="62">
        <v>0.01</v>
      </c>
      <c r="R103" s="62" t="s">
        <v>74</v>
      </c>
      <c r="S103" s="62" t="s">
        <v>74</v>
      </c>
      <c r="T103" s="62">
        <v>0.01</v>
      </c>
      <c r="U103" s="62">
        <v>0.06</v>
      </c>
      <c r="V103" s="62">
        <v>0.02</v>
      </c>
      <c r="W103" s="62">
        <v>0.01</v>
      </c>
    </row>
    <row r="104" spans="1:23" x14ac:dyDescent="0.25">
      <c r="A104">
        <v>831</v>
      </c>
      <c r="B104">
        <v>2960</v>
      </c>
      <c r="C104" s="62">
        <v>0.9</v>
      </c>
      <c r="D104" s="62">
        <v>0.88</v>
      </c>
      <c r="E104" s="62">
        <v>0.4</v>
      </c>
      <c r="F104" s="62" t="s">
        <v>74</v>
      </c>
      <c r="G104" s="62">
        <v>0.06</v>
      </c>
      <c r="H104" s="62">
        <v>0.37</v>
      </c>
      <c r="I104" s="62">
        <v>0.03</v>
      </c>
      <c r="J104" s="62">
        <v>0</v>
      </c>
      <c r="K104" s="62">
        <v>0</v>
      </c>
      <c r="L104" s="62">
        <v>0.01</v>
      </c>
      <c r="M104" s="62">
        <v>0.08</v>
      </c>
      <c r="N104" s="62">
        <v>0</v>
      </c>
      <c r="O104" s="62" t="s">
        <v>74</v>
      </c>
      <c r="P104" s="62">
        <v>0.01</v>
      </c>
      <c r="Q104" s="62">
        <v>0.01</v>
      </c>
      <c r="R104" s="62" t="s">
        <v>74</v>
      </c>
      <c r="S104" s="62" t="s">
        <v>74</v>
      </c>
      <c r="T104" s="62">
        <v>0.01</v>
      </c>
      <c r="U104" s="62">
        <v>7.0000000000000007E-2</v>
      </c>
      <c r="V104" s="62">
        <v>0.02</v>
      </c>
      <c r="W104" s="62">
        <v>0.01</v>
      </c>
    </row>
    <row r="105" spans="1:23" x14ac:dyDescent="0.25">
      <c r="A105">
        <v>835</v>
      </c>
      <c r="B105">
        <v>4370</v>
      </c>
      <c r="C105" s="62">
        <v>0.93</v>
      </c>
      <c r="D105" s="62">
        <v>0.92</v>
      </c>
      <c r="E105" s="62">
        <v>0.34</v>
      </c>
      <c r="F105" s="62" t="s">
        <v>74</v>
      </c>
      <c r="G105" s="62">
        <v>0.02</v>
      </c>
      <c r="H105" s="62">
        <v>0.53</v>
      </c>
      <c r="I105" s="62" t="s">
        <v>74</v>
      </c>
      <c r="J105" s="62">
        <v>0</v>
      </c>
      <c r="K105" s="62" t="s">
        <v>74</v>
      </c>
      <c r="L105" s="62">
        <v>0.01</v>
      </c>
      <c r="M105" s="62">
        <v>0.06</v>
      </c>
      <c r="N105" s="62" t="s">
        <v>73</v>
      </c>
      <c r="O105" s="62" t="s">
        <v>74</v>
      </c>
      <c r="P105" s="62">
        <v>0.01</v>
      </c>
      <c r="Q105" s="62">
        <v>0.01</v>
      </c>
      <c r="R105" s="62" t="s">
        <v>74</v>
      </c>
      <c r="S105" s="62">
        <v>0</v>
      </c>
      <c r="T105" s="62">
        <v>0.01</v>
      </c>
      <c r="U105" s="62">
        <v>0.05</v>
      </c>
      <c r="V105" s="62">
        <v>0.01</v>
      </c>
      <c r="W105" s="62">
        <v>0.01</v>
      </c>
    </row>
    <row r="106" spans="1:23" x14ac:dyDescent="0.25">
      <c r="A106">
        <v>836</v>
      </c>
      <c r="B106">
        <v>1660</v>
      </c>
      <c r="C106" s="62">
        <v>0.92</v>
      </c>
      <c r="D106" s="62">
        <v>0.91</v>
      </c>
      <c r="E106" s="62">
        <v>0.31</v>
      </c>
      <c r="F106" s="62" t="s">
        <v>74</v>
      </c>
      <c r="G106" s="62">
        <v>0.02</v>
      </c>
      <c r="H106" s="62">
        <v>0.55000000000000004</v>
      </c>
      <c r="I106" s="62" t="s">
        <v>73</v>
      </c>
      <c r="J106" s="62">
        <v>0</v>
      </c>
      <c r="K106" s="62">
        <v>0</v>
      </c>
      <c r="L106" s="62">
        <v>0.01</v>
      </c>
      <c r="M106" s="62">
        <v>0.06</v>
      </c>
      <c r="N106" s="62">
        <v>0</v>
      </c>
      <c r="O106" s="62">
        <v>0.01</v>
      </c>
      <c r="P106" s="62">
        <v>0.01</v>
      </c>
      <c r="Q106" s="62">
        <v>0.01</v>
      </c>
      <c r="R106" s="62" t="s">
        <v>74</v>
      </c>
      <c r="S106" s="62">
        <v>0</v>
      </c>
      <c r="T106" s="62" t="s">
        <v>74</v>
      </c>
      <c r="U106" s="62">
        <v>0.05</v>
      </c>
      <c r="V106" s="62">
        <v>0.02</v>
      </c>
      <c r="W106" s="62">
        <v>0.01</v>
      </c>
    </row>
    <row r="107" spans="1:23" x14ac:dyDescent="0.25">
      <c r="A107">
        <v>837</v>
      </c>
      <c r="B107">
        <v>1730</v>
      </c>
      <c r="C107" s="62">
        <v>0.91</v>
      </c>
      <c r="D107" s="62">
        <v>0.89</v>
      </c>
      <c r="E107" s="62">
        <v>0.41</v>
      </c>
      <c r="F107" s="62">
        <v>0.01</v>
      </c>
      <c r="G107" s="62">
        <v>0.04</v>
      </c>
      <c r="H107" s="62">
        <v>0.42</v>
      </c>
      <c r="I107" s="62" t="s">
        <v>74</v>
      </c>
      <c r="J107" s="62">
        <v>0</v>
      </c>
      <c r="K107" s="62">
        <v>0</v>
      </c>
      <c r="L107" s="62">
        <v>0.01</v>
      </c>
      <c r="M107" s="62">
        <v>0.05</v>
      </c>
      <c r="N107" s="62">
        <v>0</v>
      </c>
      <c r="O107" s="62" t="s">
        <v>74</v>
      </c>
      <c r="P107" s="62">
        <v>0.01</v>
      </c>
      <c r="Q107" s="62">
        <v>0.01</v>
      </c>
      <c r="R107" s="62" t="s">
        <v>74</v>
      </c>
      <c r="S107" s="62" t="s">
        <v>73</v>
      </c>
      <c r="T107" s="62">
        <v>0.01</v>
      </c>
      <c r="U107" s="62">
        <v>0.06</v>
      </c>
      <c r="V107" s="62">
        <v>0.02</v>
      </c>
      <c r="W107" s="62">
        <v>0.01</v>
      </c>
    </row>
    <row r="108" spans="1:23" x14ac:dyDescent="0.25">
      <c r="A108">
        <v>840</v>
      </c>
      <c r="B108">
        <v>5470</v>
      </c>
      <c r="C108" s="62">
        <v>0.91</v>
      </c>
      <c r="D108" s="62">
        <v>0.89</v>
      </c>
      <c r="E108" s="62">
        <v>0.44</v>
      </c>
      <c r="F108" s="62" t="s">
        <v>74</v>
      </c>
      <c r="G108" s="62">
        <v>0.04</v>
      </c>
      <c r="H108" s="62">
        <v>0.34</v>
      </c>
      <c r="I108" s="62">
        <v>0.06</v>
      </c>
      <c r="J108" s="62">
        <v>0</v>
      </c>
      <c r="K108" s="62" t="s">
        <v>73</v>
      </c>
      <c r="L108" s="62">
        <v>0.01</v>
      </c>
      <c r="M108" s="62">
        <v>7.0000000000000007E-2</v>
      </c>
      <c r="N108" s="62">
        <v>0</v>
      </c>
      <c r="O108" s="62" t="s">
        <v>74</v>
      </c>
      <c r="P108" s="62">
        <v>0.01</v>
      </c>
      <c r="Q108" s="62">
        <v>0.01</v>
      </c>
      <c r="R108" s="62" t="s">
        <v>74</v>
      </c>
      <c r="S108" s="62" t="s">
        <v>74</v>
      </c>
      <c r="T108" s="62">
        <v>0.01</v>
      </c>
      <c r="U108" s="62">
        <v>0.05</v>
      </c>
      <c r="V108" s="62">
        <v>0.03</v>
      </c>
      <c r="W108" s="62">
        <v>0.01</v>
      </c>
    </row>
    <row r="109" spans="1:23" x14ac:dyDescent="0.25">
      <c r="A109">
        <v>841</v>
      </c>
      <c r="B109">
        <v>1160</v>
      </c>
      <c r="C109" s="62">
        <v>0.9</v>
      </c>
      <c r="D109" s="62">
        <v>0.88</v>
      </c>
      <c r="E109" s="62">
        <v>0.41</v>
      </c>
      <c r="F109" s="62" t="s">
        <v>73</v>
      </c>
      <c r="G109" s="62">
        <v>0.06</v>
      </c>
      <c r="H109" s="62">
        <v>0.1</v>
      </c>
      <c r="I109" s="62">
        <v>0.31</v>
      </c>
      <c r="J109" s="62">
        <v>0</v>
      </c>
      <c r="K109" s="62">
        <v>0</v>
      </c>
      <c r="L109" s="62">
        <v>0.01</v>
      </c>
      <c r="M109" s="62">
        <v>7.0000000000000007E-2</v>
      </c>
      <c r="N109" s="62">
        <v>0</v>
      </c>
      <c r="O109" s="62" t="s">
        <v>73</v>
      </c>
      <c r="P109" s="62">
        <v>0.01</v>
      </c>
      <c r="Q109" s="62">
        <v>0.01</v>
      </c>
      <c r="R109" s="62">
        <v>0</v>
      </c>
      <c r="S109" s="62" t="s">
        <v>74</v>
      </c>
      <c r="T109" s="62">
        <v>0.01</v>
      </c>
      <c r="U109" s="62">
        <v>0.06</v>
      </c>
      <c r="V109" s="62">
        <v>0.04</v>
      </c>
      <c r="W109" s="62">
        <v>0.01</v>
      </c>
    </row>
    <row r="110" spans="1:23" x14ac:dyDescent="0.25">
      <c r="A110">
        <v>845</v>
      </c>
      <c r="B110">
        <v>5370</v>
      </c>
      <c r="C110" s="62">
        <v>0.92</v>
      </c>
      <c r="D110" s="62">
        <v>0.9</v>
      </c>
      <c r="E110" s="62">
        <v>0.48</v>
      </c>
      <c r="F110" s="62">
        <v>0.01</v>
      </c>
      <c r="G110" s="62">
        <v>0.02</v>
      </c>
      <c r="H110" s="62">
        <v>0.17</v>
      </c>
      <c r="I110" s="62">
        <v>0.2</v>
      </c>
      <c r="J110" s="62">
        <v>0</v>
      </c>
      <c r="K110" s="62" t="s">
        <v>73</v>
      </c>
      <c r="L110" s="62">
        <v>0.01</v>
      </c>
      <c r="M110" s="62">
        <v>0.03</v>
      </c>
      <c r="N110" s="62">
        <v>0</v>
      </c>
      <c r="O110" s="62" t="s">
        <v>74</v>
      </c>
      <c r="P110" s="62">
        <v>0.01</v>
      </c>
      <c r="Q110" s="62">
        <v>0.01</v>
      </c>
      <c r="R110" s="62">
        <v>0.01</v>
      </c>
      <c r="S110" s="62" t="s">
        <v>73</v>
      </c>
      <c r="T110" s="62">
        <v>0.01</v>
      </c>
      <c r="U110" s="62">
        <v>0.04</v>
      </c>
      <c r="V110" s="62">
        <v>0.03</v>
      </c>
      <c r="W110" s="62">
        <v>0.01</v>
      </c>
    </row>
    <row r="111" spans="1:23" x14ac:dyDescent="0.25">
      <c r="A111">
        <v>846</v>
      </c>
      <c r="B111">
        <v>2310</v>
      </c>
      <c r="C111" s="62">
        <v>0.91</v>
      </c>
      <c r="D111" s="62">
        <v>0.9</v>
      </c>
      <c r="E111" s="62">
        <v>0.24</v>
      </c>
      <c r="F111" s="62" t="s">
        <v>74</v>
      </c>
      <c r="G111" s="62">
        <v>0.03</v>
      </c>
      <c r="H111" s="62">
        <v>0.2</v>
      </c>
      <c r="I111" s="62">
        <v>0.42</v>
      </c>
      <c r="J111" s="62">
        <v>0</v>
      </c>
      <c r="K111" s="62" t="s">
        <v>73</v>
      </c>
      <c r="L111" s="62">
        <v>0.01</v>
      </c>
      <c r="M111" s="62">
        <v>0.03</v>
      </c>
      <c r="N111" s="62">
        <v>0</v>
      </c>
      <c r="O111" s="62" t="s">
        <v>74</v>
      </c>
      <c r="P111" s="62">
        <v>0.01</v>
      </c>
      <c r="Q111" s="62" t="s">
        <v>74</v>
      </c>
      <c r="R111" s="62" t="s">
        <v>74</v>
      </c>
      <c r="S111" s="62" t="s">
        <v>73</v>
      </c>
      <c r="T111" s="62">
        <v>0.01</v>
      </c>
      <c r="U111" s="62">
        <v>0.05</v>
      </c>
      <c r="V111" s="62">
        <v>0.03</v>
      </c>
      <c r="W111" s="62">
        <v>0.01</v>
      </c>
    </row>
    <row r="112" spans="1:23" x14ac:dyDescent="0.25">
      <c r="A112">
        <v>850</v>
      </c>
      <c r="B112">
        <v>13950</v>
      </c>
      <c r="C112" s="62">
        <v>0.92</v>
      </c>
      <c r="D112" s="62">
        <v>0.9</v>
      </c>
      <c r="E112" s="62">
        <v>0.38</v>
      </c>
      <c r="F112" s="62" t="s">
        <v>74</v>
      </c>
      <c r="G112" s="62">
        <v>0.03</v>
      </c>
      <c r="H112" s="62">
        <v>0.06</v>
      </c>
      <c r="I112" s="62">
        <v>0.42</v>
      </c>
      <c r="J112" s="62" t="s">
        <v>74</v>
      </c>
      <c r="K112" s="62" t="s">
        <v>74</v>
      </c>
      <c r="L112" s="62" t="s">
        <v>74</v>
      </c>
      <c r="M112" s="62">
        <v>0.05</v>
      </c>
      <c r="N112" s="62" t="s">
        <v>74</v>
      </c>
      <c r="O112" s="62" t="s">
        <v>74</v>
      </c>
      <c r="P112" s="62">
        <v>0.01</v>
      </c>
      <c r="Q112" s="62">
        <v>0.01</v>
      </c>
      <c r="R112" s="62" t="s">
        <v>74</v>
      </c>
      <c r="S112" s="62">
        <v>0</v>
      </c>
      <c r="T112" s="62">
        <v>0.01</v>
      </c>
      <c r="U112" s="62">
        <v>0.05</v>
      </c>
      <c r="V112" s="62">
        <v>0.02</v>
      </c>
      <c r="W112" s="62">
        <v>0.01</v>
      </c>
    </row>
    <row r="113" spans="1:23" x14ac:dyDescent="0.25">
      <c r="A113">
        <v>851</v>
      </c>
      <c r="B113">
        <v>1860</v>
      </c>
      <c r="C113" s="62">
        <v>0.86</v>
      </c>
      <c r="D113" s="62">
        <v>0.84</v>
      </c>
      <c r="E113" s="62">
        <v>0.5</v>
      </c>
      <c r="F113" s="62" t="s">
        <v>74</v>
      </c>
      <c r="G113" s="62">
        <v>0.05</v>
      </c>
      <c r="H113" s="62">
        <v>0.01</v>
      </c>
      <c r="I113" s="62">
        <v>0.28000000000000003</v>
      </c>
      <c r="J113" s="62">
        <v>0</v>
      </c>
      <c r="K113" s="62" t="s">
        <v>73</v>
      </c>
      <c r="L113" s="62" t="s">
        <v>73</v>
      </c>
      <c r="M113" s="62">
        <v>0.05</v>
      </c>
      <c r="N113" s="62" t="s">
        <v>73</v>
      </c>
      <c r="O113" s="62">
        <v>0</v>
      </c>
      <c r="P113" s="62">
        <v>0.01</v>
      </c>
      <c r="Q113" s="62">
        <v>0.01</v>
      </c>
      <c r="R113" s="62">
        <v>0.01</v>
      </c>
      <c r="S113" s="62">
        <v>0</v>
      </c>
      <c r="T113" s="62">
        <v>0.01</v>
      </c>
      <c r="U113" s="62">
        <v>7.0000000000000007E-2</v>
      </c>
      <c r="V113" s="62">
        <v>0.04</v>
      </c>
      <c r="W113" s="62">
        <v>0.03</v>
      </c>
    </row>
    <row r="114" spans="1:23" x14ac:dyDescent="0.25">
      <c r="A114">
        <v>852</v>
      </c>
      <c r="B114">
        <v>2080</v>
      </c>
      <c r="C114" s="62">
        <v>0.88</v>
      </c>
      <c r="D114" s="62">
        <v>0.85</v>
      </c>
      <c r="E114" s="62">
        <v>0.24</v>
      </c>
      <c r="F114" s="62" t="s">
        <v>73</v>
      </c>
      <c r="G114" s="62">
        <v>0.04</v>
      </c>
      <c r="H114" s="62">
        <v>7.0000000000000007E-2</v>
      </c>
      <c r="I114" s="62">
        <v>0.5</v>
      </c>
      <c r="J114" s="62" t="s">
        <v>73</v>
      </c>
      <c r="K114" s="62">
        <v>0</v>
      </c>
      <c r="L114" s="62">
        <v>0.01</v>
      </c>
      <c r="M114" s="62">
        <v>0.04</v>
      </c>
      <c r="N114" s="62">
        <v>0</v>
      </c>
      <c r="O114" s="62" t="s">
        <v>73</v>
      </c>
      <c r="P114" s="62">
        <v>0.02</v>
      </c>
      <c r="Q114" s="62">
        <v>0.01</v>
      </c>
      <c r="R114" s="62" t="s">
        <v>74</v>
      </c>
      <c r="S114" s="62" t="s">
        <v>74</v>
      </c>
      <c r="T114" s="62">
        <v>0.01</v>
      </c>
      <c r="U114" s="62">
        <v>0.08</v>
      </c>
      <c r="V114" s="62">
        <v>0.02</v>
      </c>
      <c r="W114" s="62">
        <v>0.02</v>
      </c>
    </row>
    <row r="115" spans="1:23" x14ac:dyDescent="0.25">
      <c r="A115">
        <v>855</v>
      </c>
      <c r="B115">
        <v>7280</v>
      </c>
      <c r="C115" s="62">
        <v>0.93</v>
      </c>
      <c r="D115" s="62">
        <v>0.91</v>
      </c>
      <c r="E115" s="62">
        <v>0.32</v>
      </c>
      <c r="F115" s="62" t="s">
        <v>74</v>
      </c>
      <c r="G115" s="62">
        <v>0.03</v>
      </c>
      <c r="H115" s="62">
        <v>0.49</v>
      </c>
      <c r="I115" s="62">
        <v>0.04</v>
      </c>
      <c r="J115" s="62" t="s">
        <v>74</v>
      </c>
      <c r="K115" s="62" t="s">
        <v>74</v>
      </c>
      <c r="L115" s="62">
        <v>0.01</v>
      </c>
      <c r="M115" s="62">
        <v>0.06</v>
      </c>
      <c r="N115" s="62" t="s">
        <v>73</v>
      </c>
      <c r="O115" s="62" t="s">
        <v>74</v>
      </c>
      <c r="P115" s="62">
        <v>0.02</v>
      </c>
      <c r="Q115" s="62">
        <v>0.01</v>
      </c>
      <c r="R115" s="62">
        <v>0.01</v>
      </c>
      <c r="S115" s="62" t="s">
        <v>74</v>
      </c>
      <c r="T115" s="62">
        <v>0.01</v>
      </c>
      <c r="U115" s="62">
        <v>0.04</v>
      </c>
      <c r="V115" s="62">
        <v>0.02</v>
      </c>
      <c r="W115" s="62">
        <v>0.01</v>
      </c>
    </row>
    <row r="116" spans="1:23" x14ac:dyDescent="0.25">
      <c r="A116">
        <v>856</v>
      </c>
      <c r="B116">
        <v>3480</v>
      </c>
      <c r="C116" s="62">
        <v>0.9</v>
      </c>
      <c r="D116" s="62">
        <v>0.88</v>
      </c>
      <c r="E116" s="62">
        <v>0.26</v>
      </c>
      <c r="F116" s="62" t="s">
        <v>74</v>
      </c>
      <c r="G116" s="62">
        <v>0.02</v>
      </c>
      <c r="H116" s="62">
        <v>0.15</v>
      </c>
      <c r="I116" s="62">
        <v>0.44</v>
      </c>
      <c r="J116" s="62">
        <v>0</v>
      </c>
      <c r="K116" s="62">
        <v>0</v>
      </c>
      <c r="L116" s="62">
        <v>0.01</v>
      </c>
      <c r="M116" s="62">
        <v>0.02</v>
      </c>
      <c r="N116" s="62">
        <v>0</v>
      </c>
      <c r="O116" s="62" t="s">
        <v>73</v>
      </c>
      <c r="P116" s="62">
        <v>0.01</v>
      </c>
      <c r="Q116" s="62" t="s">
        <v>74</v>
      </c>
      <c r="R116" s="62" t="s">
        <v>74</v>
      </c>
      <c r="S116" s="62" t="s">
        <v>74</v>
      </c>
      <c r="T116" s="62">
        <v>0.01</v>
      </c>
      <c r="U116" s="62">
        <v>0.05</v>
      </c>
      <c r="V116" s="62">
        <v>0.03</v>
      </c>
      <c r="W116" s="62">
        <v>0.02</v>
      </c>
    </row>
    <row r="117" spans="1:23" x14ac:dyDescent="0.25">
      <c r="A117">
        <v>857</v>
      </c>
      <c r="B117">
        <v>470</v>
      </c>
      <c r="C117" s="62">
        <v>0.95</v>
      </c>
      <c r="D117" s="62">
        <v>0.93</v>
      </c>
      <c r="E117" s="62">
        <v>0.39</v>
      </c>
      <c r="F117" s="62">
        <v>0.05</v>
      </c>
      <c r="G117" s="62">
        <v>0.02</v>
      </c>
      <c r="H117" s="62">
        <v>0.37</v>
      </c>
      <c r="I117" s="62">
        <v>0.09</v>
      </c>
      <c r="J117" s="62">
        <v>0</v>
      </c>
      <c r="K117" s="62">
        <v>0</v>
      </c>
      <c r="L117" s="62">
        <v>0</v>
      </c>
      <c r="M117" s="62">
        <v>0.05</v>
      </c>
      <c r="N117" s="62">
        <v>0</v>
      </c>
      <c r="O117" s="62">
        <v>0</v>
      </c>
      <c r="P117" s="62">
        <v>0.01</v>
      </c>
      <c r="Q117" s="62">
        <v>0.01</v>
      </c>
      <c r="R117" s="62">
        <v>0</v>
      </c>
      <c r="S117" s="62">
        <v>0</v>
      </c>
      <c r="T117" s="62">
        <v>0.01</v>
      </c>
      <c r="U117" s="62">
        <v>0.03</v>
      </c>
      <c r="V117" s="62">
        <v>0</v>
      </c>
      <c r="W117" s="62">
        <v>0.02</v>
      </c>
    </row>
    <row r="118" spans="1:23" x14ac:dyDescent="0.25">
      <c r="A118">
        <v>860</v>
      </c>
      <c r="B118">
        <v>9700</v>
      </c>
      <c r="C118" s="62">
        <v>0.93</v>
      </c>
      <c r="D118" s="62">
        <v>0.91</v>
      </c>
      <c r="E118" s="62">
        <v>0.4</v>
      </c>
      <c r="F118" s="62" t="s">
        <v>74</v>
      </c>
      <c r="G118" s="62">
        <v>0.06</v>
      </c>
      <c r="H118" s="62">
        <v>0.4</v>
      </c>
      <c r="I118" s="62">
        <v>0.02</v>
      </c>
      <c r="J118" s="62" t="s">
        <v>73</v>
      </c>
      <c r="K118" s="62" t="s">
        <v>73</v>
      </c>
      <c r="L118" s="62">
        <v>0.02</v>
      </c>
      <c r="M118" s="62">
        <v>7.0000000000000007E-2</v>
      </c>
      <c r="N118" s="62">
        <v>0</v>
      </c>
      <c r="O118" s="62" t="s">
        <v>74</v>
      </c>
      <c r="P118" s="62">
        <v>0.01</v>
      </c>
      <c r="Q118" s="62">
        <v>0.01</v>
      </c>
      <c r="R118" s="62" t="s">
        <v>74</v>
      </c>
      <c r="S118" s="62" t="s">
        <v>74</v>
      </c>
      <c r="T118" s="62">
        <v>0.01</v>
      </c>
      <c r="U118" s="62">
        <v>0.05</v>
      </c>
      <c r="V118" s="62">
        <v>0.01</v>
      </c>
      <c r="W118" s="62">
        <v>0.01</v>
      </c>
    </row>
    <row r="119" spans="1:23" x14ac:dyDescent="0.25">
      <c r="A119">
        <v>861</v>
      </c>
      <c r="B119">
        <v>2640</v>
      </c>
      <c r="C119" s="62">
        <v>0.9</v>
      </c>
      <c r="D119" s="62">
        <v>0.86</v>
      </c>
      <c r="E119" s="62">
        <v>0.44</v>
      </c>
      <c r="F119" s="62" t="s">
        <v>74</v>
      </c>
      <c r="G119" s="62">
        <v>0.08</v>
      </c>
      <c r="H119" s="62">
        <v>0.12</v>
      </c>
      <c r="I119" s="62">
        <v>0.2</v>
      </c>
      <c r="J119" s="62" t="s">
        <v>73</v>
      </c>
      <c r="K119" s="62" t="s">
        <v>73</v>
      </c>
      <c r="L119" s="62">
        <v>0.01</v>
      </c>
      <c r="M119" s="62">
        <v>7.0000000000000007E-2</v>
      </c>
      <c r="N119" s="62">
        <v>0</v>
      </c>
      <c r="O119" s="62" t="s">
        <v>73</v>
      </c>
      <c r="P119" s="62">
        <v>0.02</v>
      </c>
      <c r="Q119" s="62">
        <v>0.01</v>
      </c>
      <c r="R119" s="62" t="s">
        <v>74</v>
      </c>
      <c r="S119" s="62" t="s">
        <v>74</v>
      </c>
      <c r="T119" s="62">
        <v>0.02</v>
      </c>
      <c r="U119" s="62">
        <v>7.0000000000000007E-2</v>
      </c>
      <c r="V119" s="62">
        <v>0.02</v>
      </c>
      <c r="W119" s="62">
        <v>0.01</v>
      </c>
    </row>
    <row r="120" spans="1:23" x14ac:dyDescent="0.25">
      <c r="A120">
        <v>865</v>
      </c>
      <c r="B120">
        <v>5270</v>
      </c>
      <c r="C120" s="62">
        <v>0.93</v>
      </c>
      <c r="D120" s="62">
        <v>0.92</v>
      </c>
      <c r="E120" s="62">
        <v>0.35</v>
      </c>
      <c r="F120" s="62">
        <v>0.01</v>
      </c>
      <c r="G120" s="62">
        <v>0.02</v>
      </c>
      <c r="H120" s="62">
        <v>0.49</v>
      </c>
      <c r="I120" s="62">
        <v>0.05</v>
      </c>
      <c r="J120" s="62" t="s">
        <v>74</v>
      </c>
      <c r="K120" s="62">
        <v>0</v>
      </c>
      <c r="L120" s="62">
        <v>0.01</v>
      </c>
      <c r="M120" s="62">
        <v>0.04</v>
      </c>
      <c r="N120" s="62" t="s">
        <v>73</v>
      </c>
      <c r="O120" s="62" t="s">
        <v>74</v>
      </c>
      <c r="P120" s="62">
        <v>0.01</v>
      </c>
      <c r="Q120" s="62" t="s">
        <v>74</v>
      </c>
      <c r="R120" s="62" t="s">
        <v>74</v>
      </c>
      <c r="S120" s="62" t="s">
        <v>73</v>
      </c>
      <c r="T120" s="62" t="s">
        <v>74</v>
      </c>
      <c r="U120" s="62">
        <v>0.04</v>
      </c>
      <c r="V120" s="62">
        <v>0.01</v>
      </c>
      <c r="W120" s="62">
        <v>0.01</v>
      </c>
    </row>
    <row r="121" spans="1:23" x14ac:dyDescent="0.25">
      <c r="A121">
        <v>866</v>
      </c>
      <c r="B121">
        <v>2270</v>
      </c>
      <c r="C121" s="62">
        <v>0.93</v>
      </c>
      <c r="D121" s="62">
        <v>0.9</v>
      </c>
      <c r="E121" s="62">
        <v>0.68</v>
      </c>
      <c r="F121" s="62" t="s">
        <v>74</v>
      </c>
      <c r="G121" s="62">
        <v>0.01</v>
      </c>
      <c r="H121" s="62">
        <v>0.1</v>
      </c>
      <c r="I121" s="62">
        <v>0.1</v>
      </c>
      <c r="J121" s="62" t="s">
        <v>74</v>
      </c>
      <c r="K121" s="62" t="s">
        <v>73</v>
      </c>
      <c r="L121" s="62">
        <v>0.01</v>
      </c>
      <c r="M121" s="62">
        <v>0.04</v>
      </c>
      <c r="N121" s="62" t="s">
        <v>73</v>
      </c>
      <c r="O121" s="62" t="s">
        <v>73</v>
      </c>
      <c r="P121" s="62">
        <v>0.01</v>
      </c>
      <c r="Q121" s="62" t="s">
        <v>74</v>
      </c>
      <c r="R121" s="62">
        <v>0.01</v>
      </c>
      <c r="S121" s="62" t="s">
        <v>74</v>
      </c>
      <c r="T121" s="62">
        <v>0.01</v>
      </c>
      <c r="U121" s="62">
        <v>0.05</v>
      </c>
      <c r="V121" s="62">
        <v>0.01</v>
      </c>
      <c r="W121" s="62">
        <v>0.01</v>
      </c>
    </row>
    <row r="122" spans="1:23" x14ac:dyDescent="0.25">
      <c r="A122">
        <v>867</v>
      </c>
      <c r="B122">
        <v>1080</v>
      </c>
      <c r="C122" s="62">
        <v>0.94</v>
      </c>
      <c r="D122" s="62">
        <v>0.91</v>
      </c>
      <c r="E122" s="62">
        <v>0.27</v>
      </c>
      <c r="F122" s="62" t="s">
        <v>74</v>
      </c>
      <c r="G122" s="62">
        <v>0.02</v>
      </c>
      <c r="H122" s="62">
        <v>0.47</v>
      </c>
      <c r="I122" s="62">
        <v>0.13</v>
      </c>
      <c r="J122" s="62">
        <v>0</v>
      </c>
      <c r="K122" s="62" t="s">
        <v>73</v>
      </c>
      <c r="L122" s="62">
        <v>0.01</v>
      </c>
      <c r="M122" s="62">
        <v>0.05</v>
      </c>
      <c r="N122" s="62">
        <v>0</v>
      </c>
      <c r="O122" s="62">
        <v>0.01</v>
      </c>
      <c r="P122" s="62">
        <v>0.01</v>
      </c>
      <c r="Q122" s="62">
        <v>0.01</v>
      </c>
      <c r="R122" s="62" t="s">
        <v>74</v>
      </c>
      <c r="S122" s="62">
        <v>0</v>
      </c>
      <c r="T122" s="62">
        <v>0.01</v>
      </c>
      <c r="U122" s="62">
        <v>0.04</v>
      </c>
      <c r="V122" s="62">
        <v>0.01</v>
      </c>
      <c r="W122" s="62">
        <v>0.01</v>
      </c>
    </row>
    <row r="123" spans="1:23" x14ac:dyDescent="0.25">
      <c r="A123">
        <v>868</v>
      </c>
      <c r="B123">
        <v>1630</v>
      </c>
      <c r="C123" s="62">
        <v>0.94</v>
      </c>
      <c r="D123" s="62">
        <v>0.93</v>
      </c>
      <c r="E123" s="62">
        <v>0.24</v>
      </c>
      <c r="F123" s="62">
        <v>0.01</v>
      </c>
      <c r="G123" s="62">
        <v>0.02</v>
      </c>
      <c r="H123" s="62">
        <v>0.57999999999999996</v>
      </c>
      <c r="I123" s="62">
        <v>0.06</v>
      </c>
      <c r="J123" s="62">
        <v>0</v>
      </c>
      <c r="K123" s="62" t="s">
        <v>73</v>
      </c>
      <c r="L123" s="62">
        <v>0.01</v>
      </c>
      <c r="M123" s="62">
        <v>0.04</v>
      </c>
      <c r="N123" s="62">
        <v>0</v>
      </c>
      <c r="O123" s="62" t="s">
        <v>74</v>
      </c>
      <c r="P123" s="62">
        <v>0.01</v>
      </c>
      <c r="Q123" s="62" t="s">
        <v>74</v>
      </c>
      <c r="R123" s="62" t="s">
        <v>74</v>
      </c>
      <c r="S123" s="62" t="s">
        <v>73</v>
      </c>
      <c r="T123" s="62" t="s">
        <v>74</v>
      </c>
      <c r="U123" s="62">
        <v>0.03</v>
      </c>
      <c r="V123" s="62">
        <v>0.01</v>
      </c>
      <c r="W123" s="62">
        <v>0.01</v>
      </c>
    </row>
    <row r="124" spans="1:23" x14ac:dyDescent="0.25">
      <c r="A124">
        <v>869</v>
      </c>
      <c r="B124">
        <v>2010</v>
      </c>
      <c r="C124" s="62">
        <v>0.93</v>
      </c>
      <c r="D124" s="62">
        <v>0.91</v>
      </c>
      <c r="E124" s="62">
        <v>0.22</v>
      </c>
      <c r="F124" s="62" t="s">
        <v>74</v>
      </c>
      <c r="G124" s="62">
        <v>0.04</v>
      </c>
      <c r="H124" s="62">
        <v>0.59</v>
      </c>
      <c r="I124" s="62">
        <v>0.03</v>
      </c>
      <c r="J124" s="62">
        <v>0</v>
      </c>
      <c r="K124" s="62" t="s">
        <v>73</v>
      </c>
      <c r="L124" s="62">
        <v>0.02</v>
      </c>
      <c r="M124" s="62">
        <v>0.06</v>
      </c>
      <c r="N124" s="62">
        <v>0</v>
      </c>
      <c r="O124" s="62" t="s">
        <v>74</v>
      </c>
      <c r="P124" s="62">
        <v>0.01</v>
      </c>
      <c r="Q124" s="62">
        <v>0.01</v>
      </c>
      <c r="R124" s="62" t="s">
        <v>74</v>
      </c>
      <c r="S124" s="62" t="s">
        <v>74</v>
      </c>
      <c r="T124" s="62">
        <v>0.01</v>
      </c>
      <c r="U124" s="62">
        <v>0.05</v>
      </c>
      <c r="V124" s="62">
        <v>0.01</v>
      </c>
      <c r="W124" s="62">
        <v>0.01</v>
      </c>
    </row>
    <row r="125" spans="1:23" x14ac:dyDescent="0.25">
      <c r="A125">
        <v>870</v>
      </c>
      <c r="B125">
        <v>1090</v>
      </c>
      <c r="C125" s="62">
        <v>0.92</v>
      </c>
      <c r="D125" s="62">
        <v>0.89</v>
      </c>
      <c r="E125" s="62">
        <v>0.25</v>
      </c>
      <c r="F125" s="62">
        <v>0.01</v>
      </c>
      <c r="G125" s="62">
        <v>0.02</v>
      </c>
      <c r="H125" s="62">
        <v>0.55000000000000004</v>
      </c>
      <c r="I125" s="62">
        <v>0.06</v>
      </c>
      <c r="J125" s="62">
        <v>0</v>
      </c>
      <c r="K125" s="62">
        <v>0</v>
      </c>
      <c r="L125" s="62" t="s">
        <v>74</v>
      </c>
      <c r="M125" s="62">
        <v>0.04</v>
      </c>
      <c r="N125" s="62">
        <v>0</v>
      </c>
      <c r="O125" s="62" t="s">
        <v>73</v>
      </c>
      <c r="P125" s="62">
        <v>0.02</v>
      </c>
      <c r="Q125" s="62">
        <v>0.01</v>
      </c>
      <c r="R125" s="62" t="s">
        <v>74</v>
      </c>
      <c r="S125" s="62" t="s">
        <v>73</v>
      </c>
      <c r="T125" s="62">
        <v>0.01</v>
      </c>
      <c r="U125" s="62">
        <v>0.05</v>
      </c>
      <c r="V125" s="62">
        <v>0.02</v>
      </c>
      <c r="W125" s="62">
        <v>0.01</v>
      </c>
    </row>
    <row r="126" spans="1:23" x14ac:dyDescent="0.25">
      <c r="A126">
        <v>871</v>
      </c>
      <c r="B126">
        <v>1670</v>
      </c>
      <c r="C126" s="62">
        <v>0.96</v>
      </c>
      <c r="D126" s="62">
        <v>0.95</v>
      </c>
      <c r="E126" s="62">
        <v>0.25</v>
      </c>
      <c r="F126" s="62" t="s">
        <v>74</v>
      </c>
      <c r="G126" s="62">
        <v>0.01</v>
      </c>
      <c r="H126" s="62">
        <v>0.64</v>
      </c>
      <c r="I126" s="62">
        <v>0.03</v>
      </c>
      <c r="J126" s="62">
        <v>0</v>
      </c>
      <c r="K126" s="62">
        <v>0</v>
      </c>
      <c r="L126" s="62">
        <v>0.01</v>
      </c>
      <c r="M126" s="62">
        <v>0.02</v>
      </c>
      <c r="N126" s="62">
        <v>0</v>
      </c>
      <c r="O126" s="62" t="s">
        <v>73</v>
      </c>
      <c r="P126" s="62" t="s">
        <v>73</v>
      </c>
      <c r="Q126" s="62" t="s">
        <v>73</v>
      </c>
      <c r="R126" s="62">
        <v>0</v>
      </c>
      <c r="S126" s="62" t="s">
        <v>73</v>
      </c>
      <c r="T126" s="62" t="s">
        <v>74</v>
      </c>
      <c r="U126" s="62">
        <v>0.02</v>
      </c>
      <c r="V126" s="62">
        <v>0.01</v>
      </c>
      <c r="W126" s="62">
        <v>0.01</v>
      </c>
    </row>
    <row r="127" spans="1:23" x14ac:dyDescent="0.25">
      <c r="A127">
        <v>872</v>
      </c>
      <c r="B127">
        <v>1700</v>
      </c>
      <c r="C127" s="62">
        <v>0.95</v>
      </c>
      <c r="D127" s="62">
        <v>0.93</v>
      </c>
      <c r="E127" s="62">
        <v>0.2</v>
      </c>
      <c r="F127" s="62">
        <v>0.01</v>
      </c>
      <c r="G127" s="62">
        <v>0.02</v>
      </c>
      <c r="H127" s="62">
        <v>0.6</v>
      </c>
      <c r="I127" s="62">
        <v>0.08</v>
      </c>
      <c r="J127" s="62">
        <v>0</v>
      </c>
      <c r="K127" s="62" t="s">
        <v>73</v>
      </c>
      <c r="L127" s="62">
        <v>0.01</v>
      </c>
      <c r="M127" s="62">
        <v>0.05</v>
      </c>
      <c r="N127" s="62" t="s">
        <v>73</v>
      </c>
      <c r="O127" s="62" t="s">
        <v>74</v>
      </c>
      <c r="P127" s="62">
        <v>0.01</v>
      </c>
      <c r="Q127" s="62">
        <v>0.01</v>
      </c>
      <c r="R127" s="62" t="s">
        <v>74</v>
      </c>
      <c r="S127" s="62">
        <v>0</v>
      </c>
      <c r="T127" s="62">
        <v>0.01</v>
      </c>
      <c r="U127" s="62">
        <v>0.04</v>
      </c>
      <c r="V127" s="62">
        <v>0.01</v>
      </c>
      <c r="W127" s="62">
        <v>0.01</v>
      </c>
    </row>
    <row r="128" spans="1:23" x14ac:dyDescent="0.25">
      <c r="A128">
        <v>873</v>
      </c>
      <c r="B128">
        <v>6060</v>
      </c>
      <c r="C128" s="62">
        <v>0.93</v>
      </c>
      <c r="D128" s="62">
        <v>0.91</v>
      </c>
      <c r="E128" s="62">
        <v>0.31</v>
      </c>
      <c r="F128" s="62" t="s">
        <v>74</v>
      </c>
      <c r="G128" s="62">
        <v>0.02</v>
      </c>
      <c r="H128" s="62">
        <v>0.28000000000000003</v>
      </c>
      <c r="I128" s="62">
        <v>0.28000000000000003</v>
      </c>
      <c r="J128" s="62">
        <v>0</v>
      </c>
      <c r="K128" s="62" t="s">
        <v>73</v>
      </c>
      <c r="L128" s="62">
        <v>0.01</v>
      </c>
      <c r="M128" s="62">
        <v>0.04</v>
      </c>
      <c r="N128" s="62">
        <v>0</v>
      </c>
      <c r="O128" s="62" t="s">
        <v>74</v>
      </c>
      <c r="P128" s="62">
        <v>0.01</v>
      </c>
      <c r="Q128" s="62">
        <v>0.01</v>
      </c>
      <c r="R128" s="62">
        <v>0.01</v>
      </c>
      <c r="S128" s="62" t="s">
        <v>73</v>
      </c>
      <c r="T128" s="62">
        <v>0.01</v>
      </c>
      <c r="U128" s="62">
        <v>0.04</v>
      </c>
      <c r="V128" s="62">
        <v>0.02</v>
      </c>
      <c r="W128" s="62">
        <v>0.01</v>
      </c>
    </row>
    <row r="129" spans="1:23" x14ac:dyDescent="0.25">
      <c r="A129">
        <v>874</v>
      </c>
      <c r="B129">
        <v>2250</v>
      </c>
      <c r="C129" s="62">
        <v>0.92</v>
      </c>
      <c r="D129" s="62">
        <v>0.9</v>
      </c>
      <c r="E129" s="62">
        <v>0.32</v>
      </c>
      <c r="F129" s="62" t="s">
        <v>74</v>
      </c>
      <c r="G129" s="62">
        <v>0.03</v>
      </c>
      <c r="H129" s="62">
        <v>0.53</v>
      </c>
      <c r="I129" s="62" t="s">
        <v>74</v>
      </c>
      <c r="J129" s="62">
        <v>0</v>
      </c>
      <c r="K129" s="62" t="s">
        <v>73</v>
      </c>
      <c r="L129" s="62">
        <v>0.02</v>
      </c>
      <c r="M129" s="62">
        <v>0.03</v>
      </c>
      <c r="N129" s="62">
        <v>0</v>
      </c>
      <c r="O129" s="62" t="s">
        <v>74</v>
      </c>
      <c r="P129" s="62">
        <v>0.01</v>
      </c>
      <c r="Q129" s="62">
        <v>0.01</v>
      </c>
      <c r="R129" s="62" t="s">
        <v>74</v>
      </c>
      <c r="S129" s="62" t="s">
        <v>73</v>
      </c>
      <c r="T129" s="62">
        <v>0.01</v>
      </c>
      <c r="U129" s="62">
        <v>0.04</v>
      </c>
      <c r="V129" s="62">
        <v>0.03</v>
      </c>
      <c r="W129" s="62">
        <v>0.01</v>
      </c>
    </row>
    <row r="130" spans="1:23" x14ac:dyDescent="0.25">
      <c r="A130">
        <v>876</v>
      </c>
      <c r="B130">
        <v>1430</v>
      </c>
      <c r="C130" s="62">
        <v>0.9</v>
      </c>
      <c r="D130" s="62">
        <v>0.89</v>
      </c>
      <c r="E130" s="62">
        <v>0.51</v>
      </c>
      <c r="F130" s="62">
        <v>0</v>
      </c>
      <c r="G130" s="62">
        <v>0.02</v>
      </c>
      <c r="H130" s="62">
        <v>0.19</v>
      </c>
      <c r="I130" s="62">
        <v>0.15</v>
      </c>
      <c r="J130" s="62">
        <v>0</v>
      </c>
      <c r="K130" s="62" t="s">
        <v>73</v>
      </c>
      <c r="L130" s="62">
        <v>0.01</v>
      </c>
      <c r="M130" s="62">
        <v>0.06</v>
      </c>
      <c r="N130" s="62">
        <v>0</v>
      </c>
      <c r="O130" s="62" t="s">
        <v>74</v>
      </c>
      <c r="P130" s="62">
        <v>0.01</v>
      </c>
      <c r="Q130" s="62">
        <v>0.01</v>
      </c>
      <c r="R130" s="62" t="s">
        <v>73</v>
      </c>
      <c r="S130" s="62" t="s">
        <v>74</v>
      </c>
      <c r="T130" s="62">
        <v>0.01</v>
      </c>
      <c r="U130" s="62">
        <v>0.06</v>
      </c>
      <c r="V130" s="62">
        <v>0.02</v>
      </c>
      <c r="W130" s="62">
        <v>0.01</v>
      </c>
    </row>
    <row r="131" spans="1:23" x14ac:dyDescent="0.25">
      <c r="A131">
        <v>877</v>
      </c>
      <c r="B131">
        <v>2470</v>
      </c>
      <c r="C131" s="62">
        <v>0.94</v>
      </c>
      <c r="D131" s="62">
        <v>0.92</v>
      </c>
      <c r="E131" s="62">
        <v>0.22</v>
      </c>
      <c r="F131" s="62" t="s">
        <v>73</v>
      </c>
      <c r="G131" s="62">
        <v>0.03</v>
      </c>
      <c r="H131" s="62">
        <v>0.23</v>
      </c>
      <c r="I131" s="62">
        <v>0.42</v>
      </c>
      <c r="J131" s="62" t="s">
        <v>73</v>
      </c>
      <c r="K131" s="62">
        <v>0</v>
      </c>
      <c r="L131" s="62">
        <v>0.01</v>
      </c>
      <c r="M131" s="62">
        <v>7.0000000000000007E-2</v>
      </c>
      <c r="N131" s="62">
        <v>0</v>
      </c>
      <c r="O131" s="62" t="s">
        <v>74</v>
      </c>
      <c r="P131" s="62">
        <v>0.01</v>
      </c>
      <c r="Q131" s="62">
        <v>0.01</v>
      </c>
      <c r="R131" s="62" t="s">
        <v>73</v>
      </c>
      <c r="S131" s="62" t="s">
        <v>73</v>
      </c>
      <c r="T131" s="62">
        <v>0.01</v>
      </c>
      <c r="U131" s="62">
        <v>0.04</v>
      </c>
      <c r="V131" s="62">
        <v>0.01</v>
      </c>
      <c r="W131" s="62">
        <v>0.01</v>
      </c>
    </row>
    <row r="132" spans="1:23" x14ac:dyDescent="0.25">
      <c r="A132">
        <v>878</v>
      </c>
      <c r="B132">
        <v>7740</v>
      </c>
      <c r="C132" s="62">
        <v>0.93</v>
      </c>
      <c r="D132" s="62">
        <v>0.91</v>
      </c>
      <c r="E132" s="62">
        <v>0.54</v>
      </c>
      <c r="F132" s="62">
        <v>0.01</v>
      </c>
      <c r="G132" s="62">
        <v>0.03</v>
      </c>
      <c r="H132" s="62">
        <v>0.32</v>
      </c>
      <c r="I132" s="62">
        <v>0.01</v>
      </c>
      <c r="J132" s="62" t="s">
        <v>74</v>
      </c>
      <c r="K132" s="62" t="s">
        <v>73</v>
      </c>
      <c r="L132" s="62">
        <v>0.01</v>
      </c>
      <c r="M132" s="62">
        <v>0.06</v>
      </c>
      <c r="N132" s="62" t="s">
        <v>73</v>
      </c>
      <c r="O132" s="62" t="s">
        <v>74</v>
      </c>
      <c r="P132" s="62">
        <v>0.01</v>
      </c>
      <c r="Q132" s="62">
        <v>0.01</v>
      </c>
      <c r="R132" s="62">
        <v>0.01</v>
      </c>
      <c r="S132" s="62">
        <v>0</v>
      </c>
      <c r="T132" s="62" t="s">
        <v>74</v>
      </c>
      <c r="U132" s="62">
        <v>0.05</v>
      </c>
      <c r="V132" s="62">
        <v>0.02</v>
      </c>
      <c r="W132" s="62">
        <v>0.01</v>
      </c>
    </row>
    <row r="133" spans="1:23" x14ac:dyDescent="0.25">
      <c r="A133">
        <v>879</v>
      </c>
      <c r="B133">
        <v>2840</v>
      </c>
      <c r="C133" s="62">
        <v>0.94</v>
      </c>
      <c r="D133" s="62">
        <v>0.93</v>
      </c>
      <c r="E133" s="62">
        <v>0.19</v>
      </c>
      <c r="F133" s="62" t="s">
        <v>74</v>
      </c>
      <c r="G133" s="62">
        <v>0.05</v>
      </c>
      <c r="H133" s="62">
        <v>0.68</v>
      </c>
      <c r="I133" s="62" t="s">
        <v>73</v>
      </c>
      <c r="J133" s="62" t="s">
        <v>73</v>
      </c>
      <c r="K133" s="62" t="s">
        <v>73</v>
      </c>
      <c r="L133" s="62">
        <v>0.01</v>
      </c>
      <c r="M133" s="62">
        <v>0.08</v>
      </c>
      <c r="N133" s="62">
        <v>0</v>
      </c>
      <c r="O133" s="62">
        <v>0.01</v>
      </c>
      <c r="P133" s="62" t="s">
        <v>74</v>
      </c>
      <c r="Q133" s="62" t="s">
        <v>74</v>
      </c>
      <c r="R133" s="62" t="s">
        <v>73</v>
      </c>
      <c r="S133" s="62" t="s">
        <v>73</v>
      </c>
      <c r="T133" s="62">
        <v>0.01</v>
      </c>
      <c r="U133" s="62">
        <v>0.04</v>
      </c>
      <c r="V133" s="62">
        <v>0.01</v>
      </c>
      <c r="W133" s="62">
        <v>0.01</v>
      </c>
    </row>
    <row r="134" spans="1:23" x14ac:dyDescent="0.25">
      <c r="A134">
        <v>880</v>
      </c>
      <c r="B134">
        <v>1470</v>
      </c>
      <c r="C134" s="62">
        <v>0.94</v>
      </c>
      <c r="D134" s="62">
        <v>0.93</v>
      </c>
      <c r="E134" s="62">
        <v>0.4</v>
      </c>
      <c r="F134" s="62" t="s">
        <v>74</v>
      </c>
      <c r="G134" s="62">
        <v>0.02</v>
      </c>
      <c r="H134" s="62">
        <v>0.49</v>
      </c>
      <c r="I134" s="62" t="s">
        <v>73</v>
      </c>
      <c r="J134" s="62" t="s">
        <v>73</v>
      </c>
      <c r="K134" s="62">
        <v>0</v>
      </c>
      <c r="L134" s="62">
        <v>0.01</v>
      </c>
      <c r="M134" s="62">
        <v>0.05</v>
      </c>
      <c r="N134" s="62">
        <v>0</v>
      </c>
      <c r="O134" s="62">
        <v>0.01</v>
      </c>
      <c r="P134" s="62">
        <v>0.01</v>
      </c>
      <c r="Q134" s="62" t="s">
        <v>74</v>
      </c>
      <c r="R134" s="62" t="s">
        <v>74</v>
      </c>
      <c r="S134" s="62" t="s">
        <v>73</v>
      </c>
      <c r="T134" s="62" t="s">
        <v>74</v>
      </c>
      <c r="U134" s="62">
        <v>0.04</v>
      </c>
      <c r="V134" s="62">
        <v>0.01</v>
      </c>
      <c r="W134" s="62">
        <v>0.01</v>
      </c>
    </row>
    <row r="135" spans="1:23" x14ac:dyDescent="0.25">
      <c r="A135">
        <v>881</v>
      </c>
      <c r="B135">
        <v>15710</v>
      </c>
      <c r="C135" s="62">
        <v>0.92</v>
      </c>
      <c r="D135" s="62">
        <v>0.89</v>
      </c>
      <c r="E135" s="62">
        <v>0.32</v>
      </c>
      <c r="F135" s="62" t="s">
        <v>74</v>
      </c>
      <c r="G135" s="62">
        <v>0.04</v>
      </c>
      <c r="H135" s="62">
        <v>0.36</v>
      </c>
      <c r="I135" s="62">
        <v>0.15</v>
      </c>
      <c r="J135" s="62" t="s">
        <v>73</v>
      </c>
      <c r="K135" s="62" t="s">
        <v>73</v>
      </c>
      <c r="L135" s="62">
        <v>0.01</v>
      </c>
      <c r="M135" s="62">
        <v>0.05</v>
      </c>
      <c r="N135" s="62" t="s">
        <v>73</v>
      </c>
      <c r="O135" s="62" t="s">
        <v>74</v>
      </c>
      <c r="P135" s="62">
        <v>0.01</v>
      </c>
      <c r="Q135" s="62">
        <v>0.01</v>
      </c>
      <c r="R135" s="62" t="s">
        <v>74</v>
      </c>
      <c r="S135" s="62" t="s">
        <v>74</v>
      </c>
      <c r="T135" s="62">
        <v>0.01</v>
      </c>
      <c r="U135" s="62">
        <v>0.05</v>
      </c>
      <c r="V135" s="62">
        <v>0.02</v>
      </c>
      <c r="W135" s="62">
        <v>0.01</v>
      </c>
    </row>
    <row r="136" spans="1:23" x14ac:dyDescent="0.25">
      <c r="A136">
        <v>882</v>
      </c>
      <c r="B136">
        <v>2230</v>
      </c>
      <c r="C136" s="62">
        <v>0.92</v>
      </c>
      <c r="D136" s="62">
        <v>0.9</v>
      </c>
      <c r="E136" s="62">
        <v>0.27</v>
      </c>
      <c r="F136" s="62" t="s">
        <v>74</v>
      </c>
      <c r="G136" s="62">
        <v>0.02</v>
      </c>
      <c r="H136" s="62">
        <v>0.54</v>
      </c>
      <c r="I136" s="62">
        <v>0.05</v>
      </c>
      <c r="J136" s="62">
        <v>0</v>
      </c>
      <c r="K136" s="62" t="s">
        <v>74</v>
      </c>
      <c r="L136" s="62">
        <v>0.01</v>
      </c>
      <c r="M136" s="62">
        <v>0.03</v>
      </c>
      <c r="N136" s="62">
        <v>0</v>
      </c>
      <c r="O136" s="62" t="s">
        <v>74</v>
      </c>
      <c r="P136" s="62">
        <v>0.01</v>
      </c>
      <c r="Q136" s="62" t="s">
        <v>74</v>
      </c>
      <c r="R136" s="62" t="s">
        <v>74</v>
      </c>
      <c r="S136" s="62" t="s">
        <v>74</v>
      </c>
      <c r="T136" s="62">
        <v>0.01</v>
      </c>
      <c r="U136" s="62">
        <v>0.05</v>
      </c>
      <c r="V136" s="62">
        <v>0.02</v>
      </c>
      <c r="W136" s="62">
        <v>0.01</v>
      </c>
    </row>
    <row r="137" spans="1:23" x14ac:dyDescent="0.25">
      <c r="A137">
        <v>883</v>
      </c>
      <c r="B137">
        <v>1850</v>
      </c>
      <c r="C137" s="62">
        <v>0.91</v>
      </c>
      <c r="D137" s="62">
        <v>0.88</v>
      </c>
      <c r="E137" s="62">
        <v>0.27</v>
      </c>
      <c r="F137" s="62">
        <v>0</v>
      </c>
      <c r="G137" s="62">
        <v>0.03</v>
      </c>
      <c r="H137" s="62">
        <v>0.19</v>
      </c>
      <c r="I137" s="62">
        <v>0.38</v>
      </c>
      <c r="J137" s="62">
        <v>0</v>
      </c>
      <c r="K137" s="62">
        <v>0</v>
      </c>
      <c r="L137" s="62">
        <v>0.01</v>
      </c>
      <c r="M137" s="62">
        <v>0.05</v>
      </c>
      <c r="N137" s="62">
        <v>0</v>
      </c>
      <c r="O137" s="62" t="s">
        <v>74</v>
      </c>
      <c r="P137" s="62">
        <v>0.02</v>
      </c>
      <c r="Q137" s="62">
        <v>0.01</v>
      </c>
      <c r="R137" s="62" t="s">
        <v>74</v>
      </c>
      <c r="S137" s="62" t="s">
        <v>74</v>
      </c>
      <c r="T137" s="62">
        <v>0.01</v>
      </c>
      <c r="U137" s="62">
        <v>0.06</v>
      </c>
      <c r="V137" s="62">
        <v>0.02</v>
      </c>
      <c r="W137" s="62">
        <v>0.01</v>
      </c>
    </row>
    <row r="138" spans="1:23" x14ac:dyDescent="0.25">
      <c r="A138">
        <v>884</v>
      </c>
      <c r="B138">
        <v>1830</v>
      </c>
      <c r="C138" s="62">
        <v>0.92</v>
      </c>
      <c r="D138" s="62">
        <v>0.9</v>
      </c>
      <c r="E138" s="62">
        <v>0.33</v>
      </c>
      <c r="F138" s="62">
        <v>0.01</v>
      </c>
      <c r="G138" s="62">
        <v>0.04</v>
      </c>
      <c r="H138" s="62">
        <v>0.16</v>
      </c>
      <c r="I138" s="62">
        <v>0.35</v>
      </c>
      <c r="J138" s="62">
        <v>0</v>
      </c>
      <c r="K138" s="62">
        <v>0</v>
      </c>
      <c r="L138" s="62">
        <v>0.01</v>
      </c>
      <c r="M138" s="62">
        <v>0.05</v>
      </c>
      <c r="N138" s="62">
        <v>0</v>
      </c>
      <c r="O138" s="62" t="s">
        <v>74</v>
      </c>
      <c r="P138" s="62">
        <v>0.01</v>
      </c>
      <c r="Q138" s="62" t="s">
        <v>74</v>
      </c>
      <c r="R138" s="62">
        <v>0.01</v>
      </c>
      <c r="S138" s="62" t="s">
        <v>73</v>
      </c>
      <c r="T138" s="62" t="s">
        <v>74</v>
      </c>
      <c r="U138" s="62">
        <v>0.05</v>
      </c>
      <c r="V138" s="62">
        <v>0.02</v>
      </c>
      <c r="W138" s="62">
        <v>0.01</v>
      </c>
    </row>
    <row r="139" spans="1:23" x14ac:dyDescent="0.25">
      <c r="A139">
        <v>885</v>
      </c>
      <c r="B139">
        <v>6070</v>
      </c>
      <c r="C139" s="62">
        <v>0.92</v>
      </c>
      <c r="D139" s="62">
        <v>0.9</v>
      </c>
      <c r="E139" s="62">
        <v>0.34</v>
      </c>
      <c r="F139" s="62">
        <v>0.01</v>
      </c>
      <c r="G139" s="62">
        <v>0.03</v>
      </c>
      <c r="H139" s="62">
        <v>0.38</v>
      </c>
      <c r="I139" s="62">
        <v>0.13</v>
      </c>
      <c r="J139" s="62" t="s">
        <v>73</v>
      </c>
      <c r="K139" s="62" t="s">
        <v>73</v>
      </c>
      <c r="L139" s="62">
        <v>0.01</v>
      </c>
      <c r="M139" s="62">
        <v>0.05</v>
      </c>
      <c r="N139" s="62" t="s">
        <v>73</v>
      </c>
      <c r="O139" s="62" t="s">
        <v>74</v>
      </c>
      <c r="P139" s="62">
        <v>0.01</v>
      </c>
      <c r="Q139" s="62">
        <v>0.01</v>
      </c>
      <c r="R139" s="62" t="s">
        <v>74</v>
      </c>
      <c r="S139" s="62" t="s">
        <v>74</v>
      </c>
      <c r="T139" s="62">
        <v>0.01</v>
      </c>
      <c r="U139" s="62">
        <v>0.05</v>
      </c>
      <c r="V139" s="62">
        <v>0.01</v>
      </c>
      <c r="W139" s="62">
        <v>0.01</v>
      </c>
    </row>
    <row r="140" spans="1:23" x14ac:dyDescent="0.25">
      <c r="A140">
        <v>886</v>
      </c>
      <c r="B140">
        <v>16720</v>
      </c>
      <c r="C140" s="62">
        <v>0.92</v>
      </c>
      <c r="D140" s="62">
        <v>0.91</v>
      </c>
      <c r="E140" s="62">
        <v>0.26</v>
      </c>
      <c r="F140" s="62" t="s">
        <v>74</v>
      </c>
      <c r="G140" s="62">
        <v>0.02</v>
      </c>
      <c r="H140" s="62">
        <v>0.6</v>
      </c>
      <c r="I140" s="62" t="s">
        <v>74</v>
      </c>
      <c r="J140" s="62">
        <v>0</v>
      </c>
      <c r="K140" s="62" t="s">
        <v>74</v>
      </c>
      <c r="L140" s="62">
        <v>0.01</v>
      </c>
      <c r="M140" s="62">
        <v>0.04</v>
      </c>
      <c r="N140" s="62" t="s">
        <v>73</v>
      </c>
      <c r="O140" s="62" t="s">
        <v>74</v>
      </c>
      <c r="P140" s="62">
        <v>0.01</v>
      </c>
      <c r="Q140" s="62">
        <v>0.01</v>
      </c>
      <c r="R140" s="62" t="s">
        <v>74</v>
      </c>
      <c r="S140" s="62" t="s">
        <v>74</v>
      </c>
      <c r="T140" s="62">
        <v>0.01</v>
      </c>
      <c r="U140" s="62">
        <v>0.05</v>
      </c>
      <c r="V140" s="62">
        <v>0.02</v>
      </c>
      <c r="W140" s="62">
        <v>0.01</v>
      </c>
    </row>
    <row r="141" spans="1:23" x14ac:dyDescent="0.25">
      <c r="A141">
        <v>887</v>
      </c>
      <c r="B141">
        <v>3240</v>
      </c>
      <c r="C141" s="62">
        <v>0.92</v>
      </c>
      <c r="D141" s="62">
        <v>0.91</v>
      </c>
      <c r="E141" s="62">
        <v>0.28999999999999998</v>
      </c>
      <c r="F141" s="62" t="s">
        <v>74</v>
      </c>
      <c r="G141" s="62">
        <v>0.02</v>
      </c>
      <c r="H141" s="62">
        <v>0.57999999999999996</v>
      </c>
      <c r="I141" s="62" t="s">
        <v>74</v>
      </c>
      <c r="J141" s="62">
        <v>0</v>
      </c>
      <c r="K141" s="62" t="s">
        <v>74</v>
      </c>
      <c r="L141" s="62">
        <v>0.02</v>
      </c>
      <c r="M141" s="62">
        <v>0.03</v>
      </c>
      <c r="N141" s="62" t="s">
        <v>73</v>
      </c>
      <c r="O141" s="62" t="s">
        <v>74</v>
      </c>
      <c r="P141" s="62">
        <v>0.01</v>
      </c>
      <c r="Q141" s="62">
        <v>0.01</v>
      </c>
      <c r="R141" s="62" t="s">
        <v>73</v>
      </c>
      <c r="S141" s="62" t="s">
        <v>73</v>
      </c>
      <c r="T141" s="62" t="s">
        <v>74</v>
      </c>
      <c r="U141" s="62">
        <v>0.05</v>
      </c>
      <c r="V141" s="62">
        <v>0.02</v>
      </c>
      <c r="W141" s="62">
        <v>0.01</v>
      </c>
    </row>
    <row r="142" spans="1:23" x14ac:dyDescent="0.25">
      <c r="A142">
        <v>888</v>
      </c>
      <c r="B142">
        <v>13230</v>
      </c>
      <c r="C142" s="62">
        <v>0.91</v>
      </c>
      <c r="D142" s="62">
        <v>0.89</v>
      </c>
      <c r="E142" s="62">
        <v>0.47</v>
      </c>
      <c r="F142" s="62" t="s">
        <v>74</v>
      </c>
      <c r="G142" s="62">
        <v>0.04</v>
      </c>
      <c r="H142" s="62">
        <v>0.2</v>
      </c>
      <c r="I142" s="62">
        <v>0.17</v>
      </c>
      <c r="J142" s="62">
        <v>0</v>
      </c>
      <c r="K142" s="62" t="s">
        <v>73</v>
      </c>
      <c r="L142" s="62">
        <v>0.01</v>
      </c>
      <c r="M142" s="62">
        <v>0.06</v>
      </c>
      <c r="N142" s="62">
        <v>0</v>
      </c>
      <c r="O142" s="62" t="s">
        <v>74</v>
      </c>
      <c r="P142" s="62">
        <v>0.01</v>
      </c>
      <c r="Q142" s="62">
        <v>0.01</v>
      </c>
      <c r="R142" s="62" t="s">
        <v>74</v>
      </c>
      <c r="S142" s="62" t="s">
        <v>74</v>
      </c>
      <c r="T142" s="62">
        <v>0.01</v>
      </c>
      <c r="U142" s="62">
        <v>0.06</v>
      </c>
      <c r="V142" s="62">
        <v>0.02</v>
      </c>
      <c r="W142" s="62">
        <v>0.01</v>
      </c>
    </row>
    <row r="143" spans="1:23" x14ac:dyDescent="0.25">
      <c r="A143">
        <v>889</v>
      </c>
      <c r="B143">
        <v>1780</v>
      </c>
      <c r="C143" s="62">
        <v>0.92</v>
      </c>
      <c r="D143" s="62">
        <v>0.9</v>
      </c>
      <c r="E143" s="62">
        <v>0.52</v>
      </c>
      <c r="F143" s="62" t="s">
        <v>74</v>
      </c>
      <c r="G143" s="62">
        <v>0.03</v>
      </c>
      <c r="H143" s="62">
        <v>0.2</v>
      </c>
      <c r="I143" s="62">
        <v>0.14000000000000001</v>
      </c>
      <c r="J143" s="62">
        <v>0</v>
      </c>
      <c r="K143" s="62">
        <v>0</v>
      </c>
      <c r="L143" s="62">
        <v>0.01</v>
      </c>
      <c r="M143" s="62">
        <v>0.05</v>
      </c>
      <c r="N143" s="62">
        <v>0</v>
      </c>
      <c r="O143" s="62">
        <v>0.01</v>
      </c>
      <c r="P143" s="62">
        <v>0.01</v>
      </c>
      <c r="Q143" s="62">
        <v>0.01</v>
      </c>
      <c r="R143" s="62" t="s">
        <v>73</v>
      </c>
      <c r="S143" s="62" t="s">
        <v>73</v>
      </c>
      <c r="T143" s="62">
        <v>0.01</v>
      </c>
      <c r="U143" s="62">
        <v>0.05</v>
      </c>
      <c r="V143" s="62">
        <v>0.01</v>
      </c>
      <c r="W143" s="62">
        <v>0.01</v>
      </c>
    </row>
    <row r="144" spans="1:23" x14ac:dyDescent="0.25">
      <c r="A144">
        <v>890</v>
      </c>
      <c r="B144">
        <v>1650</v>
      </c>
      <c r="C144" s="62">
        <v>0.88</v>
      </c>
      <c r="D144" s="62">
        <v>0.86</v>
      </c>
      <c r="E144" s="62">
        <v>0.43</v>
      </c>
      <c r="F144" s="62" t="s">
        <v>74</v>
      </c>
      <c r="G144" s="62">
        <v>0.04</v>
      </c>
      <c r="H144" s="62">
        <v>0.05</v>
      </c>
      <c r="I144" s="62">
        <v>0.32</v>
      </c>
      <c r="J144" s="62">
        <v>0</v>
      </c>
      <c r="K144" s="62">
        <v>0</v>
      </c>
      <c r="L144" s="62">
        <v>0.01</v>
      </c>
      <c r="M144" s="62">
        <v>0.06</v>
      </c>
      <c r="N144" s="62">
        <v>0</v>
      </c>
      <c r="O144" s="62" t="s">
        <v>74</v>
      </c>
      <c r="P144" s="62">
        <v>0.01</v>
      </c>
      <c r="Q144" s="62">
        <v>0.01</v>
      </c>
      <c r="R144" s="62" t="s">
        <v>73</v>
      </c>
      <c r="S144" s="62" t="s">
        <v>74</v>
      </c>
      <c r="T144" s="62">
        <v>0.01</v>
      </c>
      <c r="U144" s="62">
        <v>0.09</v>
      </c>
      <c r="V144" s="62">
        <v>0.02</v>
      </c>
      <c r="W144" s="62">
        <v>0.01</v>
      </c>
    </row>
    <row r="145" spans="1:23" x14ac:dyDescent="0.25">
      <c r="A145">
        <v>891</v>
      </c>
      <c r="B145">
        <v>8680</v>
      </c>
      <c r="C145" s="62">
        <v>0.9</v>
      </c>
      <c r="D145" s="62">
        <v>0.89</v>
      </c>
      <c r="E145" s="62">
        <v>0.36</v>
      </c>
      <c r="F145" s="62" t="s">
        <v>74</v>
      </c>
      <c r="G145" s="62">
        <v>0.04</v>
      </c>
      <c r="H145" s="62">
        <v>0.43</v>
      </c>
      <c r="I145" s="62">
        <v>0.04</v>
      </c>
      <c r="J145" s="62" t="s">
        <v>74</v>
      </c>
      <c r="K145" s="62" t="s">
        <v>73</v>
      </c>
      <c r="L145" s="62">
        <v>0.01</v>
      </c>
      <c r="M145" s="62">
        <v>0.06</v>
      </c>
      <c r="N145" s="62">
        <v>0</v>
      </c>
      <c r="O145" s="62" t="s">
        <v>74</v>
      </c>
      <c r="P145" s="62">
        <v>0.01</v>
      </c>
      <c r="Q145" s="62" t="s">
        <v>74</v>
      </c>
      <c r="R145" s="62" t="s">
        <v>74</v>
      </c>
      <c r="S145" s="62" t="s">
        <v>74</v>
      </c>
      <c r="T145" s="62">
        <v>0.01</v>
      </c>
      <c r="U145" s="62">
        <v>0.06</v>
      </c>
      <c r="V145" s="62">
        <v>0.01</v>
      </c>
      <c r="W145" s="62">
        <v>0.02</v>
      </c>
    </row>
    <row r="146" spans="1:23" x14ac:dyDescent="0.25">
      <c r="A146">
        <v>892</v>
      </c>
      <c r="B146">
        <v>2730</v>
      </c>
      <c r="C146" s="62">
        <v>0.86</v>
      </c>
      <c r="D146" s="62">
        <v>0.83</v>
      </c>
      <c r="E146" s="62">
        <v>0.38</v>
      </c>
      <c r="F146" s="62" t="s">
        <v>74</v>
      </c>
      <c r="G146" s="62">
        <v>0.04</v>
      </c>
      <c r="H146" s="62">
        <v>0.28000000000000003</v>
      </c>
      <c r="I146" s="62">
        <v>0.11</v>
      </c>
      <c r="J146" s="62">
        <v>0</v>
      </c>
      <c r="K146" s="62">
        <v>0</v>
      </c>
      <c r="L146" s="62">
        <v>0.02</v>
      </c>
      <c r="M146" s="62">
        <v>0.05</v>
      </c>
      <c r="N146" s="62" t="s">
        <v>73</v>
      </c>
      <c r="O146" s="62" t="s">
        <v>74</v>
      </c>
      <c r="P146" s="62">
        <v>0.02</v>
      </c>
      <c r="Q146" s="62">
        <v>0.01</v>
      </c>
      <c r="R146" s="62" t="s">
        <v>74</v>
      </c>
      <c r="S146" s="62" t="s">
        <v>74</v>
      </c>
      <c r="T146" s="62">
        <v>0.01</v>
      </c>
      <c r="U146" s="62">
        <v>0.09</v>
      </c>
      <c r="V146" s="62">
        <v>0.04</v>
      </c>
      <c r="W146" s="62">
        <v>0.02</v>
      </c>
    </row>
    <row r="147" spans="1:23" x14ac:dyDescent="0.25">
      <c r="A147">
        <v>893</v>
      </c>
      <c r="B147">
        <v>3260</v>
      </c>
      <c r="C147" s="62">
        <v>0.9</v>
      </c>
      <c r="D147" s="62">
        <v>0.87</v>
      </c>
      <c r="E147" s="62">
        <v>0.37</v>
      </c>
      <c r="F147" s="62">
        <v>0.01</v>
      </c>
      <c r="G147" s="62">
        <v>0.04</v>
      </c>
      <c r="H147" s="62">
        <v>0.19</v>
      </c>
      <c r="I147" s="62">
        <v>0.25</v>
      </c>
      <c r="J147" s="62">
        <v>0</v>
      </c>
      <c r="K147" s="62">
        <v>0</v>
      </c>
      <c r="L147" s="62">
        <v>0.01</v>
      </c>
      <c r="M147" s="62">
        <v>7.0000000000000007E-2</v>
      </c>
      <c r="N147" s="62" t="s">
        <v>73</v>
      </c>
      <c r="O147" s="62" t="s">
        <v>74</v>
      </c>
      <c r="P147" s="62">
        <v>0.02</v>
      </c>
      <c r="Q147" s="62">
        <v>0.01</v>
      </c>
      <c r="R147" s="62">
        <v>0.01</v>
      </c>
      <c r="S147" s="62" t="s">
        <v>74</v>
      </c>
      <c r="T147" s="62">
        <v>0.01</v>
      </c>
      <c r="U147" s="62">
        <v>0.05</v>
      </c>
      <c r="V147" s="62">
        <v>0.02</v>
      </c>
      <c r="W147" s="62">
        <v>0.04</v>
      </c>
    </row>
    <row r="148" spans="1:23" x14ac:dyDescent="0.25">
      <c r="A148">
        <v>894</v>
      </c>
      <c r="B148">
        <v>2100</v>
      </c>
      <c r="C148" s="62">
        <v>0.92</v>
      </c>
      <c r="D148" s="62">
        <v>0.89</v>
      </c>
      <c r="E148" s="62">
        <v>0.31</v>
      </c>
      <c r="F148" s="62" t="s">
        <v>74</v>
      </c>
      <c r="G148" s="62">
        <v>0.04</v>
      </c>
      <c r="H148" s="62">
        <v>0.28000000000000003</v>
      </c>
      <c r="I148" s="62">
        <v>0.25</v>
      </c>
      <c r="J148" s="62" t="s">
        <v>73</v>
      </c>
      <c r="K148" s="62" t="s">
        <v>73</v>
      </c>
      <c r="L148" s="62">
        <v>0.01</v>
      </c>
      <c r="M148" s="62">
        <v>0.04</v>
      </c>
      <c r="N148" s="62">
        <v>0</v>
      </c>
      <c r="O148" s="62" t="s">
        <v>74</v>
      </c>
      <c r="P148" s="62">
        <v>0.01</v>
      </c>
      <c r="Q148" s="62" t="s">
        <v>74</v>
      </c>
      <c r="R148" s="62">
        <v>0.01</v>
      </c>
      <c r="S148" s="62" t="s">
        <v>73</v>
      </c>
      <c r="T148" s="62">
        <v>0.01</v>
      </c>
      <c r="U148" s="62">
        <v>0.05</v>
      </c>
      <c r="V148" s="62">
        <v>0.02</v>
      </c>
      <c r="W148" s="62">
        <v>0.01</v>
      </c>
    </row>
    <row r="149" spans="1:23" x14ac:dyDescent="0.25">
      <c r="A149">
        <v>895</v>
      </c>
      <c r="B149">
        <v>4110</v>
      </c>
      <c r="C149" s="62">
        <v>0.93</v>
      </c>
      <c r="D149" s="62">
        <v>0.91</v>
      </c>
      <c r="E149" s="62">
        <v>0.4</v>
      </c>
      <c r="F149" s="62" t="s">
        <v>74</v>
      </c>
      <c r="G149" s="62">
        <v>0.04</v>
      </c>
      <c r="H149" s="62">
        <v>0.41</v>
      </c>
      <c r="I149" s="62">
        <v>0.05</v>
      </c>
      <c r="J149" s="62">
        <v>0</v>
      </c>
      <c r="K149" s="62" t="s">
        <v>74</v>
      </c>
      <c r="L149" s="62">
        <v>0.01</v>
      </c>
      <c r="M149" s="62">
        <v>0.05</v>
      </c>
      <c r="N149" s="62">
        <v>0</v>
      </c>
      <c r="O149" s="62" t="s">
        <v>74</v>
      </c>
      <c r="P149" s="62">
        <v>0.01</v>
      </c>
      <c r="Q149" s="62">
        <v>0.01</v>
      </c>
      <c r="R149" s="62" t="s">
        <v>74</v>
      </c>
      <c r="S149" s="62" t="s">
        <v>74</v>
      </c>
      <c r="T149" s="62">
        <v>0.01</v>
      </c>
      <c r="U149" s="62">
        <v>0.04</v>
      </c>
      <c r="V149" s="62">
        <v>0.01</v>
      </c>
      <c r="W149" s="62">
        <v>0.01</v>
      </c>
    </row>
    <row r="150" spans="1:23" x14ac:dyDescent="0.25">
      <c r="A150">
        <v>896</v>
      </c>
      <c r="B150">
        <v>3840</v>
      </c>
      <c r="C150" s="62">
        <v>0.9</v>
      </c>
      <c r="D150" s="62">
        <v>0.88</v>
      </c>
      <c r="E150" s="62">
        <v>0.31</v>
      </c>
      <c r="F150" s="62" t="s">
        <v>74</v>
      </c>
      <c r="G150" s="62">
        <v>0.04</v>
      </c>
      <c r="H150" s="62">
        <v>0.39</v>
      </c>
      <c r="I150" s="62">
        <v>0.13</v>
      </c>
      <c r="J150" s="62">
        <v>0</v>
      </c>
      <c r="K150" s="62">
        <v>0</v>
      </c>
      <c r="L150" s="62">
        <v>0.01</v>
      </c>
      <c r="M150" s="62">
        <v>0.05</v>
      </c>
      <c r="N150" s="62">
        <v>0</v>
      </c>
      <c r="O150" s="62" t="s">
        <v>74</v>
      </c>
      <c r="P150" s="62">
        <v>0.01</v>
      </c>
      <c r="Q150" s="62">
        <v>0.01</v>
      </c>
      <c r="R150" s="62" t="s">
        <v>74</v>
      </c>
      <c r="S150" s="62" t="s">
        <v>73</v>
      </c>
      <c r="T150" s="62">
        <v>0.01</v>
      </c>
      <c r="U150" s="62">
        <v>0.05</v>
      </c>
      <c r="V150" s="62">
        <v>0.02</v>
      </c>
      <c r="W150" s="62">
        <v>0.03</v>
      </c>
    </row>
    <row r="151" spans="1:23" x14ac:dyDescent="0.25">
      <c r="A151">
        <v>908</v>
      </c>
      <c r="B151">
        <v>5860</v>
      </c>
      <c r="C151" s="62">
        <v>0.91</v>
      </c>
      <c r="D151" s="62">
        <v>0.91</v>
      </c>
      <c r="E151" s="62">
        <v>0.61</v>
      </c>
      <c r="F151" s="62" t="s">
        <v>74</v>
      </c>
      <c r="G151" s="62">
        <v>0.03</v>
      </c>
      <c r="H151" s="62">
        <v>0.26</v>
      </c>
      <c r="I151" s="62" t="s">
        <v>74</v>
      </c>
      <c r="J151" s="62" t="s">
        <v>73</v>
      </c>
      <c r="K151" s="62">
        <v>0</v>
      </c>
      <c r="L151" s="62" t="s">
        <v>74</v>
      </c>
      <c r="M151" s="62">
        <v>0.05</v>
      </c>
      <c r="N151" s="62">
        <v>0</v>
      </c>
      <c r="O151" s="62" t="s">
        <v>74</v>
      </c>
      <c r="P151" s="62" t="s">
        <v>74</v>
      </c>
      <c r="Q151" s="62" t="s">
        <v>74</v>
      </c>
      <c r="R151" s="62" t="s">
        <v>74</v>
      </c>
      <c r="S151" s="62" t="s">
        <v>73</v>
      </c>
      <c r="T151" s="62" t="s">
        <v>74</v>
      </c>
      <c r="U151" s="62">
        <v>0.06</v>
      </c>
      <c r="V151" s="62">
        <v>0.01</v>
      </c>
      <c r="W151" s="62">
        <v>0.01</v>
      </c>
    </row>
    <row r="152" spans="1:23" x14ac:dyDescent="0.25">
      <c r="A152">
        <v>909</v>
      </c>
      <c r="B152">
        <v>5740</v>
      </c>
      <c r="C152" s="62">
        <v>0.92</v>
      </c>
      <c r="D152" s="62">
        <v>0.9</v>
      </c>
      <c r="E152" s="62">
        <v>0.35</v>
      </c>
      <c r="F152" s="62" t="s">
        <v>74</v>
      </c>
      <c r="G152" s="62">
        <v>7.0000000000000007E-2</v>
      </c>
      <c r="H152" s="62">
        <v>0.41</v>
      </c>
      <c r="I152" s="62">
        <v>0.05</v>
      </c>
      <c r="J152" s="62">
        <v>0</v>
      </c>
      <c r="K152" s="62" t="s">
        <v>73</v>
      </c>
      <c r="L152" s="62">
        <v>0.01</v>
      </c>
      <c r="M152" s="62">
        <v>0.11</v>
      </c>
      <c r="N152" s="62">
        <v>0</v>
      </c>
      <c r="O152" s="62" t="s">
        <v>74</v>
      </c>
      <c r="P152" s="62">
        <v>0.01</v>
      </c>
      <c r="Q152" s="62">
        <v>0.01</v>
      </c>
      <c r="R152" s="62" t="s">
        <v>74</v>
      </c>
      <c r="S152" s="62" t="s">
        <v>74</v>
      </c>
      <c r="T152" s="62">
        <v>0.01</v>
      </c>
      <c r="U152" s="62">
        <v>0.05</v>
      </c>
      <c r="V152" s="62">
        <v>0.02</v>
      </c>
      <c r="W152" s="62">
        <v>0.01</v>
      </c>
    </row>
    <row r="153" spans="1:23" x14ac:dyDescent="0.25">
      <c r="A153">
        <v>916</v>
      </c>
      <c r="B153">
        <v>6760</v>
      </c>
      <c r="C153" s="62">
        <v>0.92</v>
      </c>
      <c r="D153" s="62">
        <v>0.9</v>
      </c>
      <c r="E153" s="62">
        <v>0.3</v>
      </c>
      <c r="F153" s="62">
        <v>0.01</v>
      </c>
      <c r="G153" s="62">
        <v>0.03</v>
      </c>
      <c r="H153" s="62">
        <v>0.49</v>
      </c>
      <c r="I153" s="62">
        <v>7.0000000000000007E-2</v>
      </c>
      <c r="J153" s="62" t="s">
        <v>74</v>
      </c>
      <c r="K153" s="62" t="s">
        <v>74</v>
      </c>
      <c r="L153" s="62" t="s">
        <v>74</v>
      </c>
      <c r="M153" s="62">
        <v>0.05</v>
      </c>
      <c r="N153" s="62" t="s">
        <v>73</v>
      </c>
      <c r="O153" s="62" t="s">
        <v>74</v>
      </c>
      <c r="P153" s="62">
        <v>0.01</v>
      </c>
      <c r="Q153" s="62">
        <v>0.01</v>
      </c>
      <c r="R153" s="62" t="s">
        <v>74</v>
      </c>
      <c r="S153" s="62" t="s">
        <v>74</v>
      </c>
      <c r="T153" s="62">
        <v>0.01</v>
      </c>
      <c r="U153" s="62">
        <v>0.05</v>
      </c>
      <c r="V153" s="62">
        <v>0.01</v>
      </c>
      <c r="W153" s="62">
        <v>0.02</v>
      </c>
    </row>
    <row r="154" spans="1:23" x14ac:dyDescent="0.25">
      <c r="A154">
        <v>919</v>
      </c>
      <c r="B154">
        <v>12970</v>
      </c>
      <c r="C154" s="62">
        <v>0.94</v>
      </c>
      <c r="D154" s="62">
        <v>0.93</v>
      </c>
      <c r="E154" s="62">
        <v>0.31</v>
      </c>
      <c r="F154" s="62">
        <v>0.01</v>
      </c>
      <c r="G154" s="62">
        <v>0.02</v>
      </c>
      <c r="H154" s="62">
        <v>0.59</v>
      </c>
      <c r="I154" s="62">
        <v>0.01</v>
      </c>
      <c r="J154" s="62">
        <v>0</v>
      </c>
      <c r="K154" s="62" t="s">
        <v>73</v>
      </c>
      <c r="L154" s="62" t="s">
        <v>74</v>
      </c>
      <c r="M154" s="62">
        <v>0.03</v>
      </c>
      <c r="N154" s="62" t="s">
        <v>73</v>
      </c>
      <c r="O154" s="62" t="s">
        <v>74</v>
      </c>
      <c r="P154" s="62">
        <v>0.01</v>
      </c>
      <c r="Q154" s="62" t="s">
        <v>74</v>
      </c>
      <c r="R154" s="62" t="s">
        <v>74</v>
      </c>
      <c r="S154" s="62" t="s">
        <v>74</v>
      </c>
      <c r="T154" s="62">
        <v>0.01</v>
      </c>
      <c r="U154" s="62">
        <v>0.03</v>
      </c>
      <c r="V154" s="62">
        <v>0.01</v>
      </c>
      <c r="W154" s="62">
        <v>0.01</v>
      </c>
    </row>
    <row r="155" spans="1:23" x14ac:dyDescent="0.25">
      <c r="A155">
        <v>921</v>
      </c>
      <c r="B155">
        <v>1490</v>
      </c>
      <c r="C155" s="62">
        <v>0.92</v>
      </c>
      <c r="D155" s="62">
        <v>0.9</v>
      </c>
      <c r="E155" s="62">
        <v>0.47</v>
      </c>
      <c r="F155" s="62" t="s">
        <v>74</v>
      </c>
      <c r="G155" s="62">
        <v>0.05</v>
      </c>
      <c r="H155" s="62">
        <v>0.34</v>
      </c>
      <c r="I155" s="62">
        <v>0.01</v>
      </c>
      <c r="J155" s="62">
        <v>0</v>
      </c>
      <c r="K155" s="62">
        <v>0</v>
      </c>
      <c r="L155" s="62">
        <v>0.02</v>
      </c>
      <c r="M155" s="62">
        <v>0.06</v>
      </c>
      <c r="N155" s="62">
        <v>0</v>
      </c>
      <c r="O155" s="62" t="s">
        <v>74</v>
      </c>
      <c r="P155" s="62">
        <v>0.01</v>
      </c>
      <c r="Q155" s="62">
        <v>0.01</v>
      </c>
      <c r="R155" s="62" t="s">
        <v>74</v>
      </c>
      <c r="S155" s="62" t="s">
        <v>73</v>
      </c>
      <c r="T155" s="62">
        <v>0.01</v>
      </c>
      <c r="U155" s="62">
        <v>0.05</v>
      </c>
      <c r="V155" s="62">
        <v>0.02</v>
      </c>
      <c r="W155" s="62">
        <v>0.01</v>
      </c>
    </row>
    <row r="156" spans="1:23" x14ac:dyDescent="0.25">
      <c r="A156">
        <v>925</v>
      </c>
      <c r="B156">
        <v>8270</v>
      </c>
      <c r="C156" s="62">
        <v>0.94</v>
      </c>
      <c r="D156" s="62">
        <v>0.92</v>
      </c>
      <c r="E156" s="62">
        <v>0.36</v>
      </c>
      <c r="F156" s="62" t="s">
        <v>74</v>
      </c>
      <c r="G156" s="62">
        <v>0.03</v>
      </c>
      <c r="H156" s="62">
        <v>0.49</v>
      </c>
      <c r="I156" s="62">
        <v>0.02</v>
      </c>
      <c r="J156" s="62" t="s">
        <v>73</v>
      </c>
      <c r="K156" s="62" t="s">
        <v>73</v>
      </c>
      <c r="L156" s="62">
        <v>0.01</v>
      </c>
      <c r="M156" s="62">
        <v>0.05</v>
      </c>
      <c r="N156" s="62" t="s">
        <v>73</v>
      </c>
      <c r="O156" s="62" t="s">
        <v>74</v>
      </c>
      <c r="P156" s="62">
        <v>0.01</v>
      </c>
      <c r="Q156" s="62">
        <v>0.01</v>
      </c>
      <c r="R156" s="62" t="s">
        <v>74</v>
      </c>
      <c r="S156" s="62" t="s">
        <v>74</v>
      </c>
      <c r="T156" s="62">
        <v>0.01</v>
      </c>
      <c r="U156" s="62">
        <v>0.04</v>
      </c>
      <c r="V156" s="62">
        <v>0.01</v>
      </c>
      <c r="W156" s="62">
        <v>0.01</v>
      </c>
    </row>
    <row r="157" spans="1:23" x14ac:dyDescent="0.25">
      <c r="A157">
        <v>926</v>
      </c>
      <c r="B157">
        <v>8940</v>
      </c>
      <c r="C157" s="62">
        <v>0.91</v>
      </c>
      <c r="D157" s="62">
        <v>0.89</v>
      </c>
      <c r="E157" s="62">
        <v>0.4</v>
      </c>
      <c r="F157" s="62" t="s">
        <v>74</v>
      </c>
      <c r="G157" s="62">
        <v>0.04</v>
      </c>
      <c r="H157" s="62">
        <v>0.33</v>
      </c>
      <c r="I157" s="62">
        <v>0.11</v>
      </c>
      <c r="J157" s="62">
        <v>0</v>
      </c>
      <c r="K157" s="62" t="s">
        <v>73</v>
      </c>
      <c r="L157" s="62">
        <v>0.01</v>
      </c>
      <c r="M157" s="62">
        <v>0.06</v>
      </c>
      <c r="N157" s="62" t="s">
        <v>73</v>
      </c>
      <c r="O157" s="62" t="s">
        <v>74</v>
      </c>
      <c r="P157" s="62">
        <v>0.01</v>
      </c>
      <c r="Q157" s="62">
        <v>0.01</v>
      </c>
      <c r="R157" s="62" t="s">
        <v>74</v>
      </c>
      <c r="S157" s="62" t="s">
        <v>74</v>
      </c>
      <c r="T157" s="62">
        <v>0.01</v>
      </c>
      <c r="U157" s="62">
        <v>0.06</v>
      </c>
      <c r="V157" s="62">
        <v>0.02</v>
      </c>
      <c r="W157" s="62">
        <v>0.01</v>
      </c>
    </row>
    <row r="158" spans="1:23" x14ac:dyDescent="0.25">
      <c r="A158">
        <v>928</v>
      </c>
      <c r="B158">
        <v>7970</v>
      </c>
      <c r="C158" s="62">
        <v>0.93</v>
      </c>
      <c r="D158" s="62">
        <v>0.91</v>
      </c>
      <c r="E158" s="62">
        <v>0.4</v>
      </c>
      <c r="F158" s="62" t="s">
        <v>74</v>
      </c>
      <c r="G158" s="62">
        <v>0.02</v>
      </c>
      <c r="H158" s="62">
        <v>0.47</v>
      </c>
      <c r="I158" s="62" t="s">
        <v>74</v>
      </c>
      <c r="J158" s="62">
        <v>0</v>
      </c>
      <c r="K158" s="62" t="s">
        <v>74</v>
      </c>
      <c r="L158" s="62">
        <v>0.01</v>
      </c>
      <c r="M158" s="62">
        <v>0.05</v>
      </c>
      <c r="N158" s="62" t="s">
        <v>73</v>
      </c>
      <c r="O158" s="62" t="s">
        <v>74</v>
      </c>
      <c r="P158" s="62">
        <v>0.01</v>
      </c>
      <c r="Q158" s="62">
        <v>0.01</v>
      </c>
      <c r="R158" s="62" t="s">
        <v>74</v>
      </c>
      <c r="S158" s="62" t="s">
        <v>74</v>
      </c>
      <c r="T158" s="62">
        <v>0.01</v>
      </c>
      <c r="U158" s="62">
        <v>0.05</v>
      </c>
      <c r="V158" s="62">
        <v>0.01</v>
      </c>
      <c r="W158" s="62">
        <v>0.01</v>
      </c>
    </row>
    <row r="159" spans="1:23" x14ac:dyDescent="0.25">
      <c r="A159">
        <v>929</v>
      </c>
      <c r="B159">
        <v>3590</v>
      </c>
      <c r="C159" s="62">
        <v>0.91</v>
      </c>
      <c r="D159" s="62">
        <v>0.89</v>
      </c>
      <c r="E159" s="62">
        <v>0.28000000000000003</v>
      </c>
      <c r="F159" s="62" t="s">
        <v>74</v>
      </c>
      <c r="G159" s="62">
        <v>0.04</v>
      </c>
      <c r="H159" s="62">
        <v>0.54</v>
      </c>
      <c r="I159" s="62" t="s">
        <v>73</v>
      </c>
      <c r="J159" s="62">
        <v>0</v>
      </c>
      <c r="K159" s="62">
        <v>0</v>
      </c>
      <c r="L159" s="62">
        <v>0.01</v>
      </c>
      <c r="M159" s="62">
        <v>0.06</v>
      </c>
      <c r="N159" s="62">
        <v>0</v>
      </c>
      <c r="O159" s="62">
        <v>0.01</v>
      </c>
      <c r="P159" s="62">
        <v>0.01</v>
      </c>
      <c r="Q159" s="62">
        <v>0.01</v>
      </c>
      <c r="R159" s="62" t="s">
        <v>74</v>
      </c>
      <c r="S159" s="62" t="s">
        <v>73</v>
      </c>
      <c r="T159" s="62">
        <v>0.01</v>
      </c>
      <c r="U159" s="62">
        <v>0.05</v>
      </c>
      <c r="V159" s="62">
        <v>0.03</v>
      </c>
      <c r="W159" s="62">
        <v>0.01</v>
      </c>
    </row>
    <row r="160" spans="1:23" x14ac:dyDescent="0.25">
      <c r="A160">
        <v>931</v>
      </c>
      <c r="B160">
        <v>6280</v>
      </c>
      <c r="C160" s="62">
        <v>0.92</v>
      </c>
      <c r="D160" s="62">
        <v>0.9</v>
      </c>
      <c r="E160" s="62">
        <v>0.31</v>
      </c>
      <c r="F160" s="62">
        <v>0.01</v>
      </c>
      <c r="G160" s="62">
        <v>0.03</v>
      </c>
      <c r="H160" s="62">
        <v>0.48</v>
      </c>
      <c r="I160" s="62">
        <v>0.05</v>
      </c>
      <c r="J160" s="62" t="s">
        <v>74</v>
      </c>
      <c r="K160" s="62" t="s">
        <v>73</v>
      </c>
      <c r="L160" s="62">
        <v>0.01</v>
      </c>
      <c r="M160" s="62">
        <v>0.05</v>
      </c>
      <c r="N160" s="62" t="s">
        <v>73</v>
      </c>
      <c r="O160" s="62" t="s">
        <v>74</v>
      </c>
      <c r="P160" s="62">
        <v>0.01</v>
      </c>
      <c r="Q160" s="62">
        <v>0.01</v>
      </c>
      <c r="R160" s="62">
        <v>0.01</v>
      </c>
      <c r="S160" s="62" t="s">
        <v>73</v>
      </c>
      <c r="T160" s="62">
        <v>0.01</v>
      </c>
      <c r="U160" s="62">
        <v>0.05</v>
      </c>
      <c r="V160" s="62">
        <v>0.02</v>
      </c>
      <c r="W160" s="62">
        <v>0.02</v>
      </c>
    </row>
    <row r="161" spans="1:165" x14ac:dyDescent="0.25">
      <c r="A161">
        <v>933</v>
      </c>
      <c r="B161">
        <v>5580</v>
      </c>
      <c r="C161" s="62">
        <v>0.92</v>
      </c>
      <c r="D161" s="62">
        <v>0.9</v>
      </c>
      <c r="E161" s="62">
        <v>0.53</v>
      </c>
      <c r="F161" s="62" t="s">
        <v>74</v>
      </c>
      <c r="G161" s="62">
        <v>0.03</v>
      </c>
      <c r="H161" s="62">
        <v>0.21</v>
      </c>
      <c r="I161" s="62">
        <v>0.12</v>
      </c>
      <c r="J161" s="62" t="s">
        <v>74</v>
      </c>
      <c r="K161" s="62">
        <v>0</v>
      </c>
      <c r="L161" s="62">
        <v>0.01</v>
      </c>
      <c r="M161" s="62">
        <v>7.0000000000000007E-2</v>
      </c>
      <c r="N161" s="62">
        <v>0</v>
      </c>
      <c r="O161" s="62" t="s">
        <v>74</v>
      </c>
      <c r="P161" s="62">
        <v>0.01</v>
      </c>
      <c r="Q161" s="62">
        <v>0.01</v>
      </c>
      <c r="R161" s="62" t="s">
        <v>74</v>
      </c>
      <c r="S161" s="62">
        <v>0</v>
      </c>
      <c r="T161" s="62" t="s">
        <v>74</v>
      </c>
      <c r="U161" s="62">
        <v>0.05</v>
      </c>
      <c r="V161" s="62">
        <v>0.01</v>
      </c>
      <c r="W161" s="62">
        <v>0.02</v>
      </c>
    </row>
    <row r="162" spans="1:165" x14ac:dyDescent="0.25">
      <c r="A162">
        <v>935</v>
      </c>
      <c r="B162">
        <v>7800</v>
      </c>
      <c r="C162" s="62">
        <v>0.94</v>
      </c>
      <c r="D162" s="62">
        <v>0.92</v>
      </c>
      <c r="E162" s="62">
        <v>0.35</v>
      </c>
      <c r="F162" s="62" t="s">
        <v>74</v>
      </c>
      <c r="G162" s="62">
        <v>0.03</v>
      </c>
      <c r="H162" s="62">
        <v>0.45</v>
      </c>
      <c r="I162" s="62">
        <v>0.09</v>
      </c>
      <c r="J162" s="62">
        <v>0</v>
      </c>
      <c r="K162" s="62" t="s">
        <v>73</v>
      </c>
      <c r="L162" s="62" t="s">
        <v>74</v>
      </c>
      <c r="M162" s="62">
        <v>0.05</v>
      </c>
      <c r="N162" s="62" t="s">
        <v>73</v>
      </c>
      <c r="O162" s="62" t="s">
        <v>74</v>
      </c>
      <c r="P162" s="62">
        <v>0.01</v>
      </c>
      <c r="Q162" s="62">
        <v>0.01</v>
      </c>
      <c r="R162" s="62" t="s">
        <v>74</v>
      </c>
      <c r="S162" s="62" t="s">
        <v>74</v>
      </c>
      <c r="T162" s="62">
        <v>0.01</v>
      </c>
      <c r="U162" s="62">
        <v>0.03</v>
      </c>
      <c r="V162" s="62">
        <v>0.02</v>
      </c>
      <c r="W162" s="62">
        <v>0.01</v>
      </c>
    </row>
    <row r="163" spans="1:165" x14ac:dyDescent="0.25">
      <c r="A163">
        <v>936</v>
      </c>
      <c r="B163">
        <v>10700</v>
      </c>
      <c r="C163" s="62">
        <v>0.93</v>
      </c>
      <c r="D163" s="62">
        <v>0.91</v>
      </c>
      <c r="E163" s="62">
        <v>0.25</v>
      </c>
      <c r="F163" s="62">
        <v>0.01</v>
      </c>
      <c r="G163" s="62">
        <v>0.02</v>
      </c>
      <c r="H163" s="62">
        <v>0.32</v>
      </c>
      <c r="I163" s="62">
        <v>0.3</v>
      </c>
      <c r="J163" s="62" t="s">
        <v>73</v>
      </c>
      <c r="K163" s="62" t="s">
        <v>74</v>
      </c>
      <c r="L163" s="62">
        <v>0.01</v>
      </c>
      <c r="M163" s="62">
        <v>0.03</v>
      </c>
      <c r="N163" s="62">
        <v>0</v>
      </c>
      <c r="O163" s="62" t="s">
        <v>74</v>
      </c>
      <c r="P163" s="62">
        <v>0.01</v>
      </c>
      <c r="Q163" s="62">
        <v>0.01</v>
      </c>
      <c r="R163" s="62" t="s">
        <v>74</v>
      </c>
      <c r="S163" s="62" t="s">
        <v>73</v>
      </c>
      <c r="T163" s="62" t="s">
        <v>74</v>
      </c>
      <c r="U163" s="62">
        <v>0.05</v>
      </c>
      <c r="V163" s="62">
        <v>0.01</v>
      </c>
      <c r="W163" s="62">
        <v>0.01</v>
      </c>
    </row>
    <row r="164" spans="1:165" x14ac:dyDescent="0.25">
      <c r="A164">
        <v>937</v>
      </c>
      <c r="B164">
        <v>6070</v>
      </c>
      <c r="C164" s="62">
        <v>0.92</v>
      </c>
      <c r="D164" s="62">
        <v>0.9</v>
      </c>
      <c r="E164" s="62">
        <v>0.36</v>
      </c>
      <c r="F164" s="62" t="s">
        <v>74</v>
      </c>
      <c r="G164" s="62">
        <v>0.02</v>
      </c>
      <c r="H164" s="62">
        <v>0.41</v>
      </c>
      <c r="I164" s="62">
        <v>0.08</v>
      </c>
      <c r="J164" s="62" t="s">
        <v>74</v>
      </c>
      <c r="K164" s="62" t="s">
        <v>74</v>
      </c>
      <c r="L164" s="62">
        <v>0.01</v>
      </c>
      <c r="M164" s="62">
        <v>0.05</v>
      </c>
      <c r="N164" s="62">
        <v>0</v>
      </c>
      <c r="O164" s="62" t="s">
        <v>74</v>
      </c>
      <c r="P164" s="62">
        <v>0.01</v>
      </c>
      <c r="Q164" s="62">
        <v>0.01</v>
      </c>
      <c r="R164" s="62" t="s">
        <v>74</v>
      </c>
      <c r="S164" s="62" t="s">
        <v>73</v>
      </c>
      <c r="T164" s="62">
        <v>0.01</v>
      </c>
      <c r="U164" s="62">
        <v>0.05</v>
      </c>
      <c r="V164" s="62">
        <v>0.02</v>
      </c>
      <c r="W164" s="62">
        <v>0.01</v>
      </c>
    </row>
    <row r="165" spans="1:165" x14ac:dyDescent="0.25">
      <c r="A165">
        <v>938</v>
      </c>
      <c r="B165">
        <v>8290</v>
      </c>
      <c r="C165" s="62">
        <v>0.92</v>
      </c>
      <c r="D165" s="62">
        <v>0.91</v>
      </c>
      <c r="E165" s="62">
        <v>0.41</v>
      </c>
      <c r="F165" s="62">
        <v>0.01</v>
      </c>
      <c r="G165" s="62">
        <v>0.02</v>
      </c>
      <c r="H165" s="62">
        <v>0.31</v>
      </c>
      <c r="I165" s="62">
        <v>0.15</v>
      </c>
      <c r="J165" s="62" t="s">
        <v>73</v>
      </c>
      <c r="K165" s="62" t="s">
        <v>74</v>
      </c>
      <c r="L165" s="62">
        <v>0.01</v>
      </c>
      <c r="M165" s="62">
        <v>0.03</v>
      </c>
      <c r="N165" s="62" t="s">
        <v>74</v>
      </c>
      <c r="O165" s="62" t="s">
        <v>74</v>
      </c>
      <c r="P165" s="62">
        <v>0.01</v>
      </c>
      <c r="Q165" s="62">
        <v>0.01</v>
      </c>
      <c r="R165" s="62" t="s">
        <v>74</v>
      </c>
      <c r="S165" s="62" t="s">
        <v>73</v>
      </c>
      <c r="T165" s="62" t="s">
        <v>74</v>
      </c>
      <c r="U165" s="62">
        <v>0.05</v>
      </c>
      <c r="V165" s="62">
        <v>0.01</v>
      </c>
      <c r="W165" s="62">
        <v>0.02</v>
      </c>
    </row>
    <row r="170" spans="1:165" x14ac:dyDescent="0.25">
      <c r="A170" t="s">
        <v>281</v>
      </c>
      <c r="B170" t="s">
        <v>41</v>
      </c>
      <c r="C170" s="62" t="s">
        <v>108</v>
      </c>
      <c r="D170" s="62" t="s">
        <v>119</v>
      </c>
      <c r="E170" s="62" t="s">
        <v>115</v>
      </c>
      <c r="F170" s="62" t="s">
        <v>121</v>
      </c>
      <c r="G170" s="62" t="s">
        <v>109</v>
      </c>
      <c r="H170" s="62" t="s">
        <v>111</v>
      </c>
      <c r="I170" s="62" t="s">
        <v>123</v>
      </c>
      <c r="J170" s="62" t="s">
        <v>125</v>
      </c>
      <c r="K170" s="62" t="s">
        <v>127</v>
      </c>
      <c r="L170" s="62" t="s">
        <v>117</v>
      </c>
      <c r="M170" s="62" t="s">
        <v>113</v>
      </c>
      <c r="N170" s="62">
        <v>201</v>
      </c>
      <c r="O170" s="62">
        <v>202</v>
      </c>
      <c r="P170" s="62">
        <v>203</v>
      </c>
      <c r="Q170" s="62">
        <v>204</v>
      </c>
      <c r="R170" s="62">
        <v>205</v>
      </c>
      <c r="S170" s="62">
        <v>206</v>
      </c>
      <c r="T170" s="62">
        <v>207</v>
      </c>
      <c r="U170" s="62">
        <v>208</v>
      </c>
      <c r="V170" s="62">
        <v>209</v>
      </c>
      <c r="W170" s="62">
        <v>210</v>
      </c>
      <c r="X170" s="62">
        <v>211</v>
      </c>
      <c r="Y170" s="62">
        <v>212</v>
      </c>
      <c r="Z170" s="62">
        <v>213</v>
      </c>
      <c r="AA170" s="62">
        <v>301</v>
      </c>
      <c r="AB170" s="62">
        <v>302</v>
      </c>
      <c r="AC170" s="62">
        <v>303</v>
      </c>
      <c r="AD170" s="62">
        <v>304</v>
      </c>
      <c r="AE170" s="62">
        <v>305</v>
      </c>
      <c r="AF170" s="62">
        <v>306</v>
      </c>
      <c r="AG170" s="62">
        <v>307</v>
      </c>
      <c r="AH170" s="62">
        <v>308</v>
      </c>
      <c r="AI170" s="62">
        <v>309</v>
      </c>
      <c r="AJ170" s="62">
        <v>310</v>
      </c>
      <c r="AK170" s="62">
        <v>311</v>
      </c>
      <c r="AL170" s="62">
        <v>312</v>
      </c>
      <c r="AM170" s="62">
        <v>313</v>
      </c>
      <c r="AN170" s="62">
        <v>314</v>
      </c>
      <c r="AO170" s="62">
        <v>315</v>
      </c>
      <c r="AP170" s="62">
        <v>316</v>
      </c>
      <c r="AQ170" s="62">
        <v>317</v>
      </c>
      <c r="AR170" s="62">
        <v>318</v>
      </c>
      <c r="AS170" s="62">
        <v>319</v>
      </c>
      <c r="AT170" s="62">
        <v>320</v>
      </c>
      <c r="AU170" s="62">
        <v>330</v>
      </c>
      <c r="AV170" s="62">
        <v>331</v>
      </c>
      <c r="AW170" s="62">
        <v>332</v>
      </c>
      <c r="AX170" s="62">
        <v>333</v>
      </c>
      <c r="AY170" s="62">
        <v>334</v>
      </c>
      <c r="AZ170" s="62">
        <v>335</v>
      </c>
      <c r="BA170" s="62">
        <v>336</v>
      </c>
      <c r="BB170" s="62">
        <v>340</v>
      </c>
      <c r="BC170" s="62">
        <v>341</v>
      </c>
      <c r="BD170" s="62">
        <v>342</v>
      </c>
      <c r="BE170" s="62">
        <v>343</v>
      </c>
      <c r="BF170" s="62">
        <v>344</v>
      </c>
      <c r="BG170" s="62">
        <v>350</v>
      </c>
      <c r="BH170" s="62">
        <v>351</v>
      </c>
      <c r="BI170" s="62">
        <v>352</v>
      </c>
      <c r="BJ170" s="62">
        <v>353</v>
      </c>
      <c r="BK170" s="62">
        <v>354</v>
      </c>
      <c r="BL170" s="62">
        <v>355</v>
      </c>
      <c r="BM170" s="62">
        <v>356</v>
      </c>
      <c r="BN170" s="62">
        <v>357</v>
      </c>
      <c r="BO170" s="62">
        <v>358</v>
      </c>
      <c r="BP170" s="62">
        <v>359</v>
      </c>
      <c r="BQ170" s="62">
        <v>370</v>
      </c>
      <c r="BR170" s="62">
        <v>371</v>
      </c>
      <c r="BS170" s="62">
        <v>372</v>
      </c>
      <c r="BT170" s="62">
        <v>373</v>
      </c>
      <c r="BU170" s="62">
        <v>380</v>
      </c>
      <c r="BV170" s="62">
        <v>381</v>
      </c>
      <c r="BW170" s="62">
        <v>382</v>
      </c>
      <c r="BX170" s="62">
        <v>383</v>
      </c>
      <c r="BY170" s="62">
        <v>384</v>
      </c>
      <c r="BZ170" s="62">
        <v>390</v>
      </c>
      <c r="CA170" s="62">
        <v>391</v>
      </c>
      <c r="CB170" s="62">
        <v>392</v>
      </c>
      <c r="CC170" s="62">
        <v>393</v>
      </c>
      <c r="CD170" s="62">
        <v>394</v>
      </c>
      <c r="CE170" s="62">
        <v>420</v>
      </c>
      <c r="CF170" s="62">
        <v>800</v>
      </c>
      <c r="CG170" s="62">
        <v>801</v>
      </c>
      <c r="CH170" s="62">
        <v>802</v>
      </c>
      <c r="CI170" s="62">
        <v>803</v>
      </c>
      <c r="CJ170" s="62">
        <v>805</v>
      </c>
      <c r="CK170" s="62">
        <v>806</v>
      </c>
      <c r="CL170" s="62">
        <v>807</v>
      </c>
      <c r="CM170" s="62">
        <v>808</v>
      </c>
      <c r="CN170" s="62">
        <v>810</v>
      </c>
      <c r="CO170" s="62">
        <v>811</v>
      </c>
      <c r="CP170" s="62">
        <v>812</v>
      </c>
      <c r="CQ170" s="62">
        <v>813</v>
      </c>
      <c r="CR170" s="62">
        <v>815</v>
      </c>
      <c r="CS170" s="62">
        <v>816</v>
      </c>
      <c r="CT170" s="62">
        <v>821</v>
      </c>
      <c r="CU170" s="62">
        <v>822</v>
      </c>
      <c r="CV170" s="62">
        <v>823</v>
      </c>
      <c r="CW170" s="62">
        <v>825</v>
      </c>
      <c r="CX170" s="62">
        <v>826</v>
      </c>
      <c r="CY170" s="62">
        <v>830</v>
      </c>
      <c r="CZ170" s="62">
        <v>831</v>
      </c>
      <c r="DA170" s="62">
        <v>835</v>
      </c>
      <c r="DB170" s="62">
        <v>836</v>
      </c>
      <c r="DC170" s="62">
        <v>837</v>
      </c>
      <c r="DD170" s="62">
        <v>840</v>
      </c>
      <c r="DE170" s="62">
        <v>841</v>
      </c>
      <c r="DF170" s="62">
        <v>845</v>
      </c>
      <c r="DG170" s="62">
        <v>846</v>
      </c>
      <c r="DH170" s="62">
        <v>850</v>
      </c>
      <c r="DI170" s="62">
        <v>851</v>
      </c>
      <c r="DJ170" s="62">
        <v>852</v>
      </c>
      <c r="DK170" s="62">
        <v>855</v>
      </c>
      <c r="DL170" s="62">
        <v>856</v>
      </c>
      <c r="DM170" s="62">
        <v>857</v>
      </c>
      <c r="DN170" s="62">
        <v>860</v>
      </c>
      <c r="DO170" s="62">
        <v>861</v>
      </c>
      <c r="DP170" s="62">
        <v>865</v>
      </c>
      <c r="DQ170" s="62">
        <v>866</v>
      </c>
      <c r="DR170" s="62">
        <v>867</v>
      </c>
      <c r="DS170" s="62">
        <v>868</v>
      </c>
      <c r="DT170" s="62">
        <v>869</v>
      </c>
      <c r="DU170" s="62">
        <v>870</v>
      </c>
      <c r="DV170" s="62">
        <v>871</v>
      </c>
      <c r="DW170" s="62">
        <v>872</v>
      </c>
      <c r="DX170" s="62">
        <v>873</v>
      </c>
      <c r="DY170" s="62">
        <v>874</v>
      </c>
      <c r="DZ170" s="62">
        <v>876</v>
      </c>
      <c r="EA170" s="62">
        <v>877</v>
      </c>
      <c r="EB170" s="62">
        <v>878</v>
      </c>
      <c r="EC170" s="62">
        <v>879</v>
      </c>
      <c r="ED170" s="62">
        <v>880</v>
      </c>
      <c r="EE170" s="62">
        <v>881</v>
      </c>
      <c r="EF170" s="62">
        <v>882</v>
      </c>
      <c r="EG170" s="62">
        <v>883</v>
      </c>
      <c r="EH170" s="62">
        <v>884</v>
      </c>
      <c r="EI170" s="62">
        <v>885</v>
      </c>
      <c r="EJ170" s="62">
        <v>886</v>
      </c>
      <c r="EK170" s="62">
        <v>887</v>
      </c>
      <c r="EL170" s="62">
        <v>888</v>
      </c>
      <c r="EM170" s="62">
        <v>889</v>
      </c>
      <c r="EN170" s="62">
        <v>890</v>
      </c>
      <c r="EO170" s="62">
        <v>891</v>
      </c>
      <c r="EP170" s="62">
        <v>892</v>
      </c>
      <c r="EQ170" s="62">
        <v>893</v>
      </c>
      <c r="ER170" s="62">
        <v>894</v>
      </c>
      <c r="ES170" s="62">
        <v>895</v>
      </c>
      <c r="ET170" s="62">
        <v>896</v>
      </c>
      <c r="EU170" s="62">
        <v>908</v>
      </c>
      <c r="EV170" s="62">
        <v>909</v>
      </c>
      <c r="EW170" s="62">
        <v>916</v>
      </c>
      <c r="EX170" s="62">
        <v>919</v>
      </c>
      <c r="EY170" s="62">
        <v>921</v>
      </c>
      <c r="EZ170" s="62">
        <v>925</v>
      </c>
      <c r="FA170" s="62">
        <v>926</v>
      </c>
      <c r="FB170" s="62">
        <v>928</v>
      </c>
      <c r="FC170" s="62">
        <v>929</v>
      </c>
      <c r="FD170" s="62">
        <v>931</v>
      </c>
      <c r="FE170" s="62">
        <v>933</v>
      </c>
      <c r="FF170" s="62">
        <v>935</v>
      </c>
      <c r="FG170" s="62">
        <v>936</v>
      </c>
      <c r="FH170" s="62">
        <v>937</v>
      </c>
      <c r="FI170" s="62">
        <v>938</v>
      </c>
    </row>
    <row r="171" spans="1:165" x14ac:dyDescent="0.25">
      <c r="A171">
        <v>2</v>
      </c>
      <c r="B171" t="s">
        <v>42</v>
      </c>
      <c r="C171" s="62">
        <v>571810</v>
      </c>
      <c r="D171" s="62">
        <v>64970</v>
      </c>
      <c r="E171" s="62">
        <v>50230</v>
      </c>
      <c r="F171" s="62">
        <v>24380</v>
      </c>
      <c r="G171" s="62">
        <v>28810</v>
      </c>
      <c r="H171" s="62">
        <v>80340</v>
      </c>
      <c r="I171" s="62">
        <v>51880</v>
      </c>
      <c r="J171" s="62">
        <v>89830</v>
      </c>
      <c r="K171" s="62">
        <v>56380</v>
      </c>
      <c r="L171" s="62">
        <v>64440</v>
      </c>
      <c r="M171" s="62">
        <v>58300</v>
      </c>
      <c r="N171" s="62" t="s">
        <v>282</v>
      </c>
      <c r="O171" s="62">
        <v>1510</v>
      </c>
      <c r="P171" s="62">
        <v>2140</v>
      </c>
      <c r="Q171" s="62">
        <v>1650</v>
      </c>
      <c r="R171" s="62">
        <v>1160</v>
      </c>
      <c r="S171" s="62">
        <v>1440</v>
      </c>
      <c r="T171" s="62">
        <v>610</v>
      </c>
      <c r="U171" s="62">
        <v>1880</v>
      </c>
      <c r="V171" s="62">
        <v>2350</v>
      </c>
      <c r="W171" s="62">
        <v>2350</v>
      </c>
      <c r="X171" s="62">
        <v>2520</v>
      </c>
      <c r="Y171" s="62">
        <v>1850</v>
      </c>
      <c r="Z171" s="62">
        <v>1420</v>
      </c>
      <c r="AA171" s="62">
        <v>2220</v>
      </c>
      <c r="AB171" s="62">
        <v>3490</v>
      </c>
      <c r="AC171" s="62">
        <v>3200</v>
      </c>
      <c r="AD171" s="62">
        <v>2900</v>
      </c>
      <c r="AE171" s="62">
        <v>3420</v>
      </c>
      <c r="AF171" s="62">
        <v>3770</v>
      </c>
      <c r="AG171" s="62">
        <v>2880</v>
      </c>
      <c r="AH171" s="62">
        <v>3790</v>
      </c>
      <c r="AI171" s="62">
        <v>2200</v>
      </c>
      <c r="AJ171" s="62">
        <v>2150</v>
      </c>
      <c r="AK171" s="62">
        <v>3050</v>
      </c>
      <c r="AL171" s="62">
        <v>3030</v>
      </c>
      <c r="AM171" s="62">
        <v>2660</v>
      </c>
      <c r="AN171" s="62">
        <v>1580</v>
      </c>
      <c r="AO171" s="62">
        <v>1600</v>
      </c>
      <c r="AP171" s="62">
        <v>3470</v>
      </c>
      <c r="AQ171" s="62">
        <v>3420</v>
      </c>
      <c r="AR171" s="62">
        <v>1320</v>
      </c>
      <c r="AS171" s="62">
        <v>2700</v>
      </c>
      <c r="AT171" s="62">
        <v>2580</v>
      </c>
      <c r="AU171" s="62">
        <v>12460</v>
      </c>
      <c r="AV171" s="62">
        <v>3590</v>
      </c>
      <c r="AW171" s="62">
        <v>3930</v>
      </c>
      <c r="AX171" s="62">
        <v>3670</v>
      </c>
      <c r="AY171" s="62">
        <v>3030</v>
      </c>
      <c r="AZ171" s="62">
        <v>3460</v>
      </c>
      <c r="BA171" s="62">
        <v>2650</v>
      </c>
      <c r="BB171" s="62">
        <v>1390</v>
      </c>
      <c r="BC171" s="62">
        <v>5110</v>
      </c>
      <c r="BD171" s="62">
        <v>1950</v>
      </c>
      <c r="BE171" s="62">
        <v>3490</v>
      </c>
      <c r="BF171" s="62">
        <v>3750</v>
      </c>
      <c r="BG171" s="62">
        <v>3530</v>
      </c>
      <c r="BH171" s="62">
        <v>2200</v>
      </c>
      <c r="BI171" s="62">
        <v>4510</v>
      </c>
      <c r="BJ171" s="62">
        <v>3100</v>
      </c>
      <c r="BK171" s="62">
        <v>2440</v>
      </c>
      <c r="BL171" s="62">
        <v>2240</v>
      </c>
      <c r="BM171" s="62">
        <v>3010</v>
      </c>
      <c r="BN171" s="62">
        <v>2710</v>
      </c>
      <c r="BO171" s="62">
        <v>2930</v>
      </c>
      <c r="BP171" s="62">
        <v>3760</v>
      </c>
      <c r="BQ171" s="62">
        <v>2560</v>
      </c>
      <c r="BR171" s="62">
        <v>3440</v>
      </c>
      <c r="BS171" s="62">
        <v>3500</v>
      </c>
      <c r="BT171" s="62">
        <v>5530</v>
      </c>
      <c r="BU171" s="62">
        <v>5620</v>
      </c>
      <c r="BV171" s="62">
        <v>2610</v>
      </c>
      <c r="BW171" s="62">
        <v>4640</v>
      </c>
      <c r="BX171" s="62">
        <v>7830</v>
      </c>
      <c r="BY171" s="62">
        <v>3920</v>
      </c>
      <c r="BZ171" s="62">
        <v>2180</v>
      </c>
      <c r="CA171" s="62">
        <v>2590</v>
      </c>
      <c r="CB171" s="62">
        <v>2160</v>
      </c>
      <c r="CC171" s="62">
        <v>1740</v>
      </c>
      <c r="CD171" s="62">
        <v>3230</v>
      </c>
      <c r="CE171" s="62">
        <v>20</v>
      </c>
      <c r="CF171" s="62">
        <v>2220</v>
      </c>
      <c r="CG171" s="62">
        <v>3260</v>
      </c>
      <c r="CH171" s="62">
        <v>2250</v>
      </c>
      <c r="CI171" s="62">
        <v>3110</v>
      </c>
      <c r="CJ171" s="62">
        <v>1170</v>
      </c>
      <c r="CK171" s="62">
        <v>1510</v>
      </c>
      <c r="CL171" s="62">
        <v>1830</v>
      </c>
      <c r="CM171" s="62">
        <v>2180</v>
      </c>
      <c r="CN171" s="62">
        <v>2460</v>
      </c>
      <c r="CO171" s="62">
        <v>3880</v>
      </c>
      <c r="CP171" s="62">
        <v>1850</v>
      </c>
      <c r="CQ171" s="62">
        <v>1950</v>
      </c>
      <c r="CR171" s="62">
        <v>6790</v>
      </c>
      <c r="CS171" s="62">
        <v>1730</v>
      </c>
      <c r="CT171" s="62">
        <v>2440</v>
      </c>
      <c r="CU171" s="62">
        <v>1890</v>
      </c>
      <c r="CV171" s="62">
        <v>2850</v>
      </c>
      <c r="CW171" s="62">
        <v>5570</v>
      </c>
      <c r="CX171" s="62">
        <v>2780</v>
      </c>
      <c r="CY171" s="62">
        <v>8380</v>
      </c>
      <c r="CZ171" s="62">
        <v>2960</v>
      </c>
      <c r="DA171" s="62">
        <v>4370</v>
      </c>
      <c r="DB171" s="62">
        <v>1660</v>
      </c>
      <c r="DC171" s="62">
        <v>1730</v>
      </c>
      <c r="DD171" s="62">
        <v>5470</v>
      </c>
      <c r="DE171" s="62">
        <v>1160</v>
      </c>
      <c r="DF171" s="62">
        <v>5370</v>
      </c>
      <c r="DG171" s="62">
        <v>2310</v>
      </c>
      <c r="DH171" s="62">
        <v>13950</v>
      </c>
      <c r="DI171" s="62">
        <v>1860</v>
      </c>
      <c r="DJ171" s="62">
        <v>2080</v>
      </c>
      <c r="DK171" s="62">
        <v>7280</v>
      </c>
      <c r="DL171" s="62">
        <v>3480</v>
      </c>
      <c r="DM171" s="62">
        <v>470</v>
      </c>
      <c r="DN171" s="62">
        <v>9700</v>
      </c>
      <c r="DO171" s="62">
        <v>2640</v>
      </c>
      <c r="DP171" s="62">
        <v>5270</v>
      </c>
      <c r="DQ171" s="62">
        <v>2270</v>
      </c>
      <c r="DR171" s="62">
        <v>1080</v>
      </c>
      <c r="DS171" s="62">
        <v>1630</v>
      </c>
      <c r="DT171" s="62">
        <v>2010</v>
      </c>
      <c r="DU171" s="62">
        <v>1090</v>
      </c>
      <c r="DV171" s="62">
        <v>1670</v>
      </c>
      <c r="DW171" s="62">
        <v>1700</v>
      </c>
      <c r="DX171" s="62">
        <v>6060</v>
      </c>
      <c r="DY171" s="62">
        <v>2250</v>
      </c>
      <c r="DZ171" s="62">
        <v>1430</v>
      </c>
      <c r="EA171" s="62">
        <v>2470</v>
      </c>
      <c r="EB171" s="62">
        <v>7740</v>
      </c>
      <c r="EC171" s="62">
        <v>2840</v>
      </c>
      <c r="ED171" s="62">
        <v>1470</v>
      </c>
      <c r="EE171" s="62">
        <v>15710</v>
      </c>
      <c r="EF171" s="62">
        <v>2230</v>
      </c>
      <c r="EG171" s="62">
        <v>1850</v>
      </c>
      <c r="EH171" s="62">
        <v>1830</v>
      </c>
      <c r="EI171" s="62">
        <v>6070</v>
      </c>
      <c r="EJ171" s="62">
        <v>16720</v>
      </c>
      <c r="EK171" s="62">
        <v>3240</v>
      </c>
      <c r="EL171" s="62">
        <v>13230</v>
      </c>
      <c r="EM171" s="62">
        <v>1780</v>
      </c>
      <c r="EN171" s="62">
        <v>1650</v>
      </c>
      <c r="EO171" s="62">
        <v>8680</v>
      </c>
      <c r="EP171" s="62">
        <v>2730</v>
      </c>
      <c r="EQ171" s="62">
        <v>3260</v>
      </c>
      <c r="ER171" s="62">
        <v>2100</v>
      </c>
      <c r="ES171" s="62">
        <v>4110</v>
      </c>
      <c r="ET171" s="62">
        <v>3840</v>
      </c>
      <c r="EU171" s="62">
        <v>5860</v>
      </c>
      <c r="EV171" s="62">
        <v>5740</v>
      </c>
      <c r="EW171" s="62">
        <v>6760</v>
      </c>
      <c r="EX171" s="62">
        <v>12970</v>
      </c>
      <c r="EY171" s="62">
        <v>1490</v>
      </c>
      <c r="EZ171" s="62">
        <v>8270</v>
      </c>
      <c r="FA171" s="62">
        <v>8940</v>
      </c>
      <c r="FB171" s="62">
        <v>7970</v>
      </c>
      <c r="FC171" s="62">
        <v>3590</v>
      </c>
      <c r="FD171" s="62">
        <v>6280</v>
      </c>
      <c r="FE171" s="62">
        <v>5580</v>
      </c>
      <c r="FF171" s="62">
        <v>7800</v>
      </c>
      <c r="FG171" s="62">
        <v>10700</v>
      </c>
      <c r="FH171" s="62">
        <v>6070</v>
      </c>
      <c r="FI171" s="62">
        <v>8290</v>
      </c>
    </row>
    <row r="172" spans="1:165" x14ac:dyDescent="0.25">
      <c r="A172">
        <v>3</v>
      </c>
      <c r="B172" t="s">
        <v>43</v>
      </c>
      <c r="C172" s="62">
        <v>0.92</v>
      </c>
      <c r="D172" s="62">
        <v>0.93</v>
      </c>
      <c r="E172" s="62">
        <v>0.92</v>
      </c>
      <c r="F172" s="62">
        <v>0.92</v>
      </c>
      <c r="G172" s="62">
        <v>0.9</v>
      </c>
      <c r="H172" s="62">
        <v>0.91</v>
      </c>
      <c r="I172" s="62">
        <v>0.94</v>
      </c>
      <c r="J172" s="62">
        <v>0.92</v>
      </c>
      <c r="K172" s="62">
        <v>0.92</v>
      </c>
      <c r="L172" s="62">
        <v>0.91</v>
      </c>
      <c r="M172" s="62">
        <v>0.91</v>
      </c>
      <c r="N172" s="62" t="s">
        <v>282</v>
      </c>
      <c r="O172" s="62">
        <v>0.92</v>
      </c>
      <c r="P172" s="62">
        <v>0.92</v>
      </c>
      <c r="Q172" s="62">
        <v>0.92</v>
      </c>
      <c r="R172" s="62">
        <v>0.92</v>
      </c>
      <c r="S172" s="62">
        <v>0.92</v>
      </c>
      <c r="T172" s="62">
        <v>0.92</v>
      </c>
      <c r="U172" s="62">
        <v>0.9</v>
      </c>
      <c r="V172" s="62">
        <v>0.92</v>
      </c>
      <c r="W172" s="62">
        <v>0.92</v>
      </c>
      <c r="X172" s="62">
        <v>0.93</v>
      </c>
      <c r="Y172" s="62">
        <v>0.93</v>
      </c>
      <c r="Z172" s="62">
        <v>0.94</v>
      </c>
      <c r="AA172" s="62">
        <v>0.92</v>
      </c>
      <c r="AB172" s="62">
        <v>0.95</v>
      </c>
      <c r="AC172" s="62">
        <v>0.94</v>
      </c>
      <c r="AD172" s="62">
        <v>0.94</v>
      </c>
      <c r="AE172" s="62">
        <v>0.93</v>
      </c>
      <c r="AF172" s="62">
        <v>0.92</v>
      </c>
      <c r="AG172" s="62">
        <v>0.94</v>
      </c>
      <c r="AH172" s="62">
        <v>0.93</v>
      </c>
      <c r="AI172" s="62">
        <v>0.92</v>
      </c>
      <c r="AJ172" s="62">
        <v>0.95</v>
      </c>
      <c r="AK172" s="62">
        <v>0.94</v>
      </c>
      <c r="AL172" s="62">
        <v>0.92</v>
      </c>
      <c r="AM172" s="62">
        <v>0.93</v>
      </c>
      <c r="AN172" s="62">
        <v>0.94</v>
      </c>
      <c r="AO172" s="62">
        <v>0.92</v>
      </c>
      <c r="AP172" s="62">
        <v>0.92</v>
      </c>
      <c r="AQ172" s="62">
        <v>0.96</v>
      </c>
      <c r="AR172" s="62">
        <v>0.91</v>
      </c>
      <c r="AS172" s="62">
        <v>0.95</v>
      </c>
      <c r="AT172" s="62">
        <v>0.95</v>
      </c>
      <c r="AU172" s="62">
        <v>0.91</v>
      </c>
      <c r="AV172" s="62">
        <v>0.91</v>
      </c>
      <c r="AW172" s="62">
        <v>0.92</v>
      </c>
      <c r="AX172" s="62">
        <v>0.9</v>
      </c>
      <c r="AY172" s="62">
        <v>0.92</v>
      </c>
      <c r="AZ172" s="62">
        <v>0.91</v>
      </c>
      <c r="BA172" s="62">
        <v>0.91</v>
      </c>
      <c r="BB172" s="62">
        <v>0.85</v>
      </c>
      <c r="BC172" s="62">
        <v>0.9</v>
      </c>
      <c r="BD172" s="62">
        <v>0.91</v>
      </c>
      <c r="BE172" s="62">
        <v>0.92</v>
      </c>
      <c r="BF172" s="62">
        <v>0.92</v>
      </c>
      <c r="BG172" s="62">
        <v>0.91</v>
      </c>
      <c r="BH172" s="62">
        <v>0.92</v>
      </c>
      <c r="BI172" s="62">
        <v>0.87</v>
      </c>
      <c r="BJ172" s="62">
        <v>0.91</v>
      </c>
      <c r="BK172" s="62">
        <v>0.9</v>
      </c>
      <c r="BL172" s="62">
        <v>0.9</v>
      </c>
      <c r="BM172" s="62">
        <v>0.91</v>
      </c>
      <c r="BN172" s="62">
        <v>0.91</v>
      </c>
      <c r="BO172" s="62">
        <v>0.93</v>
      </c>
      <c r="BP172" s="62">
        <v>0.9</v>
      </c>
      <c r="BQ172" s="62">
        <v>0.91</v>
      </c>
      <c r="BR172" s="62">
        <v>0.89</v>
      </c>
      <c r="BS172" s="62">
        <v>0.92</v>
      </c>
      <c r="BT172" s="62">
        <v>0.91</v>
      </c>
      <c r="BU172" s="62">
        <v>0.91</v>
      </c>
      <c r="BV172" s="62">
        <v>0.94</v>
      </c>
      <c r="BW172" s="62">
        <v>0.93</v>
      </c>
      <c r="BX172" s="62">
        <v>0.9</v>
      </c>
      <c r="BY172" s="62">
        <v>0.91</v>
      </c>
      <c r="BZ172" s="62">
        <v>0.9</v>
      </c>
      <c r="CA172" s="62">
        <v>0.88</v>
      </c>
      <c r="CB172" s="62">
        <v>0.91</v>
      </c>
      <c r="CC172" s="62">
        <v>0.88</v>
      </c>
      <c r="CD172" s="62">
        <v>0.9</v>
      </c>
      <c r="CE172" s="62">
        <v>0.9</v>
      </c>
      <c r="CF172" s="62">
        <v>0.94</v>
      </c>
      <c r="CG172" s="62">
        <v>0.89</v>
      </c>
      <c r="CH172" s="62">
        <v>0.92</v>
      </c>
      <c r="CI172" s="62">
        <v>0.92</v>
      </c>
      <c r="CJ172" s="62">
        <v>0.9</v>
      </c>
      <c r="CK172" s="62">
        <v>0.88</v>
      </c>
      <c r="CL172" s="62">
        <v>0.91</v>
      </c>
      <c r="CM172" s="62">
        <v>0.91</v>
      </c>
      <c r="CN172" s="62">
        <v>0.91</v>
      </c>
      <c r="CO172" s="62">
        <v>0.93</v>
      </c>
      <c r="CP172" s="62">
        <v>0.89</v>
      </c>
      <c r="CQ172" s="62">
        <v>0.92</v>
      </c>
      <c r="CR172" s="62">
        <v>0.94</v>
      </c>
      <c r="CS172" s="62">
        <v>0.92</v>
      </c>
      <c r="CT172" s="62">
        <v>0.93</v>
      </c>
      <c r="CU172" s="62">
        <v>0.93</v>
      </c>
      <c r="CV172" s="62">
        <v>0.93</v>
      </c>
      <c r="CW172" s="62">
        <v>0.95</v>
      </c>
      <c r="CX172" s="62">
        <v>0.92</v>
      </c>
      <c r="CY172" s="62">
        <v>0.92</v>
      </c>
      <c r="CZ172" s="62">
        <v>0.9</v>
      </c>
      <c r="DA172" s="62">
        <v>0.93</v>
      </c>
      <c r="DB172" s="62">
        <v>0.92</v>
      </c>
      <c r="DC172" s="62">
        <v>0.91</v>
      </c>
      <c r="DD172" s="62">
        <v>0.91</v>
      </c>
      <c r="DE172" s="62">
        <v>0.9</v>
      </c>
      <c r="DF172" s="62">
        <v>0.92</v>
      </c>
      <c r="DG172" s="62">
        <v>0.91</v>
      </c>
      <c r="DH172" s="62">
        <v>0.92</v>
      </c>
      <c r="DI172" s="62">
        <v>0.86</v>
      </c>
      <c r="DJ172" s="62">
        <v>0.88</v>
      </c>
      <c r="DK172" s="62">
        <v>0.93</v>
      </c>
      <c r="DL172" s="62">
        <v>0.9</v>
      </c>
      <c r="DM172" s="62">
        <v>0.95</v>
      </c>
      <c r="DN172" s="62">
        <v>0.93</v>
      </c>
      <c r="DO172" s="62">
        <v>0.9</v>
      </c>
      <c r="DP172" s="62">
        <v>0.93</v>
      </c>
      <c r="DQ172" s="62">
        <v>0.93</v>
      </c>
      <c r="DR172" s="62">
        <v>0.94</v>
      </c>
      <c r="DS172" s="62">
        <v>0.94</v>
      </c>
      <c r="DT172" s="62">
        <v>0.93</v>
      </c>
      <c r="DU172" s="62">
        <v>0.92</v>
      </c>
      <c r="DV172" s="62">
        <v>0.96</v>
      </c>
      <c r="DW172" s="62">
        <v>0.95</v>
      </c>
      <c r="DX172" s="62">
        <v>0.93</v>
      </c>
      <c r="DY172" s="62">
        <v>0.92</v>
      </c>
      <c r="DZ172" s="62">
        <v>0.9</v>
      </c>
      <c r="EA172" s="62">
        <v>0.94</v>
      </c>
      <c r="EB172" s="62">
        <v>0.93</v>
      </c>
      <c r="EC172" s="62">
        <v>0.94</v>
      </c>
      <c r="ED172" s="62">
        <v>0.94</v>
      </c>
      <c r="EE172" s="62">
        <v>0.92</v>
      </c>
      <c r="EF172" s="62">
        <v>0.92</v>
      </c>
      <c r="EG172" s="62">
        <v>0.91</v>
      </c>
      <c r="EH172" s="62">
        <v>0.92</v>
      </c>
      <c r="EI172" s="62">
        <v>0.92</v>
      </c>
      <c r="EJ172" s="62">
        <v>0.92</v>
      </c>
      <c r="EK172" s="62">
        <v>0.92</v>
      </c>
      <c r="EL172" s="62">
        <v>0.91</v>
      </c>
      <c r="EM172" s="62">
        <v>0.92</v>
      </c>
      <c r="EN172" s="62">
        <v>0.88</v>
      </c>
      <c r="EO172" s="62">
        <v>0.9</v>
      </c>
      <c r="EP172" s="62">
        <v>0.86</v>
      </c>
      <c r="EQ172" s="62">
        <v>0.9</v>
      </c>
      <c r="ER172" s="62">
        <v>0.92</v>
      </c>
      <c r="ES172" s="62">
        <v>0.93</v>
      </c>
      <c r="ET172" s="62">
        <v>0.9</v>
      </c>
      <c r="EU172" s="62">
        <v>0.91</v>
      </c>
      <c r="EV172" s="62">
        <v>0.92</v>
      </c>
      <c r="EW172" s="62">
        <v>0.92</v>
      </c>
      <c r="EX172" s="62">
        <v>0.94</v>
      </c>
      <c r="EY172" s="62">
        <v>0.92</v>
      </c>
      <c r="EZ172" s="62">
        <v>0.94</v>
      </c>
      <c r="FA172" s="62">
        <v>0.91</v>
      </c>
      <c r="FB172" s="62">
        <v>0.93</v>
      </c>
      <c r="FC172" s="62">
        <v>0.91</v>
      </c>
      <c r="FD172" s="62">
        <v>0.92</v>
      </c>
      <c r="FE172" s="62">
        <v>0.92</v>
      </c>
      <c r="FF172" s="62">
        <v>0.94</v>
      </c>
      <c r="FG172" s="62">
        <v>0.93</v>
      </c>
      <c r="FH172" s="62">
        <v>0.92</v>
      </c>
      <c r="FI172" s="62">
        <v>0.92</v>
      </c>
    </row>
    <row r="173" spans="1:165" x14ac:dyDescent="0.25">
      <c r="A173">
        <v>4</v>
      </c>
      <c r="B173" t="s">
        <v>44</v>
      </c>
      <c r="C173" s="62">
        <v>0.9</v>
      </c>
      <c r="D173" s="62">
        <v>0.91</v>
      </c>
      <c r="E173" s="62">
        <v>0.9</v>
      </c>
      <c r="F173" s="62">
        <v>0.92</v>
      </c>
      <c r="G173" s="62">
        <v>0.88</v>
      </c>
      <c r="H173" s="62">
        <v>0.89</v>
      </c>
      <c r="I173" s="62">
        <v>0.93</v>
      </c>
      <c r="J173" s="62">
        <v>0.91</v>
      </c>
      <c r="K173" s="62">
        <v>0.91</v>
      </c>
      <c r="L173" s="62">
        <v>0.89</v>
      </c>
      <c r="M173" s="62">
        <v>0.9</v>
      </c>
      <c r="N173" s="62" t="s">
        <v>282</v>
      </c>
      <c r="O173" s="62">
        <v>0.91</v>
      </c>
      <c r="P173" s="62">
        <v>0.91</v>
      </c>
      <c r="Q173" s="62">
        <v>0.92</v>
      </c>
      <c r="R173" s="62">
        <v>0.92</v>
      </c>
      <c r="S173" s="62">
        <v>0.91</v>
      </c>
      <c r="T173" s="62">
        <v>0.91</v>
      </c>
      <c r="U173" s="62">
        <v>0.9</v>
      </c>
      <c r="V173" s="62">
        <v>0.92</v>
      </c>
      <c r="W173" s="62">
        <v>0.92</v>
      </c>
      <c r="X173" s="62">
        <v>0.92</v>
      </c>
      <c r="Y173" s="62">
        <v>0.92</v>
      </c>
      <c r="Z173" s="62">
        <v>0.93</v>
      </c>
      <c r="AA173" s="62">
        <v>0.91</v>
      </c>
      <c r="AB173" s="62">
        <v>0.94</v>
      </c>
      <c r="AC173" s="62">
        <v>0.93</v>
      </c>
      <c r="AD173" s="62">
        <v>0.94</v>
      </c>
      <c r="AE173" s="62">
        <v>0.92</v>
      </c>
      <c r="AF173" s="62">
        <v>0.91</v>
      </c>
      <c r="AG173" s="62">
        <v>0.94</v>
      </c>
      <c r="AH173" s="62">
        <v>0.92</v>
      </c>
      <c r="AI173" s="62">
        <v>0.92</v>
      </c>
      <c r="AJ173" s="62">
        <v>0.95</v>
      </c>
      <c r="AK173" s="62">
        <v>0.93</v>
      </c>
      <c r="AL173" s="62">
        <v>0.91</v>
      </c>
      <c r="AM173" s="62">
        <v>0.93</v>
      </c>
      <c r="AN173" s="62">
        <v>0.93</v>
      </c>
      <c r="AO173" s="62">
        <v>0.91</v>
      </c>
      <c r="AP173" s="62">
        <v>0.91</v>
      </c>
      <c r="AQ173" s="62">
        <v>0.95</v>
      </c>
      <c r="AR173" s="62">
        <v>0.9</v>
      </c>
      <c r="AS173" s="62">
        <v>0.95</v>
      </c>
      <c r="AT173" s="62">
        <v>0.94</v>
      </c>
      <c r="AU173" s="62">
        <v>0.9</v>
      </c>
      <c r="AV173" s="62">
        <v>0.89</v>
      </c>
      <c r="AW173" s="62">
        <v>0.9</v>
      </c>
      <c r="AX173" s="62">
        <v>0.86</v>
      </c>
      <c r="AY173" s="62">
        <v>0.91</v>
      </c>
      <c r="AZ173" s="62">
        <v>0.88</v>
      </c>
      <c r="BA173" s="62">
        <v>0.88</v>
      </c>
      <c r="BB173" s="62">
        <v>0.81</v>
      </c>
      <c r="BC173" s="62">
        <v>0.88</v>
      </c>
      <c r="BD173" s="62">
        <v>0.89</v>
      </c>
      <c r="BE173" s="62">
        <v>0.9</v>
      </c>
      <c r="BF173" s="62">
        <v>0.91</v>
      </c>
      <c r="BG173" s="62">
        <v>0.89</v>
      </c>
      <c r="BH173" s="62">
        <v>0.9</v>
      </c>
      <c r="BI173" s="62">
        <v>0.85</v>
      </c>
      <c r="BJ173" s="62">
        <v>0.89</v>
      </c>
      <c r="BK173" s="62">
        <v>0.87</v>
      </c>
      <c r="BL173" s="62">
        <v>0.87</v>
      </c>
      <c r="BM173" s="62">
        <v>0.89</v>
      </c>
      <c r="BN173" s="62">
        <v>0.89</v>
      </c>
      <c r="BO173" s="62">
        <v>0.91</v>
      </c>
      <c r="BP173" s="62">
        <v>0.88</v>
      </c>
      <c r="BQ173" s="62">
        <v>0.88</v>
      </c>
      <c r="BR173" s="62">
        <v>0.87</v>
      </c>
      <c r="BS173" s="62">
        <v>0.9</v>
      </c>
      <c r="BT173" s="62">
        <v>0.88</v>
      </c>
      <c r="BU173" s="62">
        <v>0.89</v>
      </c>
      <c r="BV173" s="62">
        <v>0.92</v>
      </c>
      <c r="BW173" s="62">
        <v>0.91</v>
      </c>
      <c r="BX173" s="62">
        <v>0.88</v>
      </c>
      <c r="BY173" s="62">
        <v>0.89</v>
      </c>
      <c r="BZ173" s="62">
        <v>0.88</v>
      </c>
      <c r="CA173" s="62">
        <v>0.85</v>
      </c>
      <c r="CB173" s="62">
        <v>0.87</v>
      </c>
      <c r="CC173" s="62">
        <v>0.85</v>
      </c>
      <c r="CD173" s="62">
        <v>0.87</v>
      </c>
      <c r="CE173" s="62">
        <v>0.9</v>
      </c>
      <c r="CF173" s="62">
        <v>0.94</v>
      </c>
      <c r="CG173" s="62">
        <v>0.87</v>
      </c>
      <c r="CH173" s="62">
        <v>0.91</v>
      </c>
      <c r="CI173" s="62">
        <v>0.91</v>
      </c>
      <c r="CJ173" s="62">
        <v>0.89</v>
      </c>
      <c r="CK173" s="62">
        <v>0.86</v>
      </c>
      <c r="CL173" s="62">
        <v>0.88</v>
      </c>
      <c r="CM173" s="62">
        <v>0.89</v>
      </c>
      <c r="CN173" s="62">
        <v>0.89</v>
      </c>
      <c r="CO173" s="62">
        <v>0.92</v>
      </c>
      <c r="CP173" s="62">
        <v>0.88</v>
      </c>
      <c r="CQ173" s="62">
        <v>0.91</v>
      </c>
      <c r="CR173" s="62">
        <v>0.92</v>
      </c>
      <c r="CS173" s="62">
        <v>0.91</v>
      </c>
      <c r="CT173" s="62">
        <v>0.92</v>
      </c>
      <c r="CU173" s="62">
        <v>0.91</v>
      </c>
      <c r="CV173" s="62">
        <v>0.91</v>
      </c>
      <c r="CW173" s="62">
        <v>0.94</v>
      </c>
      <c r="CX173" s="62">
        <v>0.9</v>
      </c>
      <c r="CY173" s="62">
        <v>0.89</v>
      </c>
      <c r="CZ173" s="62">
        <v>0.88</v>
      </c>
      <c r="DA173" s="62">
        <v>0.92</v>
      </c>
      <c r="DB173" s="62">
        <v>0.91</v>
      </c>
      <c r="DC173" s="62">
        <v>0.89</v>
      </c>
      <c r="DD173" s="62">
        <v>0.89</v>
      </c>
      <c r="DE173" s="62">
        <v>0.88</v>
      </c>
      <c r="DF173" s="62">
        <v>0.9</v>
      </c>
      <c r="DG173" s="62">
        <v>0.9</v>
      </c>
      <c r="DH173" s="62">
        <v>0.9</v>
      </c>
      <c r="DI173" s="62">
        <v>0.84</v>
      </c>
      <c r="DJ173" s="62">
        <v>0.85</v>
      </c>
      <c r="DK173" s="62">
        <v>0.91</v>
      </c>
      <c r="DL173" s="62">
        <v>0.88</v>
      </c>
      <c r="DM173" s="62">
        <v>0.93</v>
      </c>
      <c r="DN173" s="62">
        <v>0.91</v>
      </c>
      <c r="DO173" s="62">
        <v>0.86</v>
      </c>
      <c r="DP173" s="62">
        <v>0.92</v>
      </c>
      <c r="DQ173" s="62">
        <v>0.9</v>
      </c>
      <c r="DR173" s="62">
        <v>0.91</v>
      </c>
      <c r="DS173" s="62">
        <v>0.93</v>
      </c>
      <c r="DT173" s="62">
        <v>0.91</v>
      </c>
      <c r="DU173" s="62">
        <v>0.89</v>
      </c>
      <c r="DV173" s="62">
        <v>0.95</v>
      </c>
      <c r="DW173" s="62">
        <v>0.93</v>
      </c>
      <c r="DX173" s="62">
        <v>0.91</v>
      </c>
      <c r="DY173" s="62">
        <v>0.9</v>
      </c>
      <c r="DZ173" s="62">
        <v>0.89</v>
      </c>
      <c r="EA173" s="62">
        <v>0.92</v>
      </c>
      <c r="EB173" s="62">
        <v>0.91</v>
      </c>
      <c r="EC173" s="62">
        <v>0.93</v>
      </c>
      <c r="ED173" s="62">
        <v>0.93</v>
      </c>
      <c r="EE173" s="62">
        <v>0.89</v>
      </c>
      <c r="EF173" s="62">
        <v>0.9</v>
      </c>
      <c r="EG173" s="62">
        <v>0.88</v>
      </c>
      <c r="EH173" s="62">
        <v>0.9</v>
      </c>
      <c r="EI173" s="62">
        <v>0.9</v>
      </c>
      <c r="EJ173" s="62">
        <v>0.91</v>
      </c>
      <c r="EK173" s="62">
        <v>0.91</v>
      </c>
      <c r="EL173" s="62">
        <v>0.89</v>
      </c>
      <c r="EM173" s="62">
        <v>0.9</v>
      </c>
      <c r="EN173" s="62">
        <v>0.86</v>
      </c>
      <c r="EO173" s="62">
        <v>0.89</v>
      </c>
      <c r="EP173" s="62">
        <v>0.83</v>
      </c>
      <c r="EQ173" s="62">
        <v>0.87</v>
      </c>
      <c r="ER173" s="62">
        <v>0.89</v>
      </c>
      <c r="ES173" s="62">
        <v>0.91</v>
      </c>
      <c r="ET173" s="62">
        <v>0.88</v>
      </c>
      <c r="EU173" s="62">
        <v>0.91</v>
      </c>
      <c r="EV173" s="62">
        <v>0.9</v>
      </c>
      <c r="EW173" s="62">
        <v>0.9</v>
      </c>
      <c r="EX173" s="62">
        <v>0.93</v>
      </c>
      <c r="EY173" s="62">
        <v>0.9</v>
      </c>
      <c r="EZ173" s="62">
        <v>0.92</v>
      </c>
      <c r="FA173" s="62">
        <v>0.89</v>
      </c>
      <c r="FB173" s="62">
        <v>0.91</v>
      </c>
      <c r="FC173" s="62">
        <v>0.89</v>
      </c>
      <c r="FD173" s="62">
        <v>0.9</v>
      </c>
      <c r="FE173" s="62">
        <v>0.9</v>
      </c>
      <c r="FF173" s="62">
        <v>0.92</v>
      </c>
      <c r="FG173" s="62">
        <v>0.91</v>
      </c>
      <c r="FH173" s="62">
        <v>0.9</v>
      </c>
      <c r="FI173" s="62">
        <v>0.91</v>
      </c>
    </row>
    <row r="174" spans="1:165" x14ac:dyDescent="0.25">
      <c r="A174">
        <v>5</v>
      </c>
      <c r="B174" t="s">
        <v>45</v>
      </c>
      <c r="C174" s="62">
        <v>0.34</v>
      </c>
      <c r="D174" s="62">
        <v>0.33</v>
      </c>
      <c r="E174" s="62">
        <v>0.36</v>
      </c>
      <c r="F174" s="62">
        <v>0.24</v>
      </c>
      <c r="G174" s="62">
        <v>0.41</v>
      </c>
      <c r="H174" s="62">
        <v>0.37</v>
      </c>
      <c r="I174" s="62">
        <v>0.23</v>
      </c>
      <c r="J174" s="62">
        <v>0.31</v>
      </c>
      <c r="K174" s="62">
        <v>0.42</v>
      </c>
      <c r="L174" s="62">
        <v>0.36</v>
      </c>
      <c r="M174" s="62">
        <v>0.34</v>
      </c>
      <c r="N174" s="62" t="s">
        <v>282</v>
      </c>
      <c r="O174" s="62">
        <v>0.16</v>
      </c>
      <c r="P174" s="62">
        <v>0.12</v>
      </c>
      <c r="Q174" s="62">
        <v>0.26</v>
      </c>
      <c r="R174" s="62">
        <v>0.21</v>
      </c>
      <c r="S174" s="62">
        <v>0.42</v>
      </c>
      <c r="T174" s="62">
        <v>0.19</v>
      </c>
      <c r="U174" s="62">
        <v>0.28000000000000003</v>
      </c>
      <c r="V174" s="62">
        <v>0.22</v>
      </c>
      <c r="W174" s="62">
        <v>0.27</v>
      </c>
      <c r="X174" s="62">
        <v>0.27</v>
      </c>
      <c r="Y174" s="62">
        <v>0.21</v>
      </c>
      <c r="Z174" s="62">
        <v>0.17</v>
      </c>
      <c r="AA174" s="62">
        <v>0.26</v>
      </c>
      <c r="AB174" s="62">
        <v>0.18</v>
      </c>
      <c r="AC174" s="62">
        <v>0.21</v>
      </c>
      <c r="AD174" s="62">
        <v>0.23</v>
      </c>
      <c r="AE174" s="62">
        <v>0.18</v>
      </c>
      <c r="AF174" s="62">
        <v>0.23</v>
      </c>
      <c r="AG174" s="62">
        <v>0.26</v>
      </c>
      <c r="AH174" s="62">
        <v>0.21</v>
      </c>
      <c r="AI174" s="62">
        <v>0.3</v>
      </c>
      <c r="AJ174" s="62">
        <v>0.33</v>
      </c>
      <c r="AK174" s="62">
        <v>0.31</v>
      </c>
      <c r="AL174" s="62">
        <v>0.27</v>
      </c>
      <c r="AM174" s="62">
        <v>0.24</v>
      </c>
      <c r="AN174" s="62">
        <v>0.2</v>
      </c>
      <c r="AO174" s="62">
        <v>0.3</v>
      </c>
      <c r="AP174" s="62">
        <v>0.19</v>
      </c>
      <c r="AQ174" s="62">
        <v>0.14000000000000001</v>
      </c>
      <c r="AR174" s="62">
        <v>0.4</v>
      </c>
      <c r="AS174" s="62">
        <v>0.2</v>
      </c>
      <c r="AT174" s="62">
        <v>0.28999999999999998</v>
      </c>
      <c r="AU174" s="62">
        <v>0.31</v>
      </c>
      <c r="AV174" s="62">
        <v>0.31</v>
      </c>
      <c r="AW174" s="62">
        <v>0.62</v>
      </c>
      <c r="AX174" s="62">
        <v>0.41</v>
      </c>
      <c r="AY174" s="62">
        <v>0.31</v>
      </c>
      <c r="AZ174" s="62">
        <v>0.28999999999999998</v>
      </c>
      <c r="BA174" s="62">
        <v>0.28000000000000003</v>
      </c>
      <c r="BB174" s="62">
        <v>0.51</v>
      </c>
      <c r="BC174" s="62">
        <v>0.23</v>
      </c>
      <c r="BD174" s="62">
        <v>0.28999999999999998</v>
      </c>
      <c r="BE174" s="62">
        <v>0.31</v>
      </c>
      <c r="BF174" s="62">
        <v>0.19</v>
      </c>
      <c r="BG174" s="62">
        <v>0.42</v>
      </c>
      <c r="BH174" s="62">
        <v>0.52</v>
      </c>
      <c r="BI174" s="62">
        <v>0.34</v>
      </c>
      <c r="BJ174" s="62">
        <v>0.38</v>
      </c>
      <c r="BK174" s="62">
        <v>0.44</v>
      </c>
      <c r="BL174" s="62">
        <v>0.64</v>
      </c>
      <c r="BM174" s="62">
        <v>0.23</v>
      </c>
      <c r="BN174" s="62">
        <v>0.34</v>
      </c>
      <c r="BO174" s="62">
        <v>0.32</v>
      </c>
      <c r="BP174" s="62">
        <v>0.38</v>
      </c>
      <c r="BQ174" s="62">
        <v>0.68</v>
      </c>
      <c r="BR174" s="62">
        <v>0.28999999999999998</v>
      </c>
      <c r="BS174" s="62">
        <v>0.34</v>
      </c>
      <c r="BT174" s="62">
        <v>0.42</v>
      </c>
      <c r="BU174" s="62">
        <v>0.28000000000000003</v>
      </c>
      <c r="BV174" s="62">
        <v>0.24</v>
      </c>
      <c r="BW174" s="62">
        <v>0.3</v>
      </c>
      <c r="BX174" s="62">
        <v>0.27</v>
      </c>
      <c r="BY174" s="62">
        <v>0.38</v>
      </c>
      <c r="BZ174" s="62">
        <v>0.34</v>
      </c>
      <c r="CA174" s="62">
        <v>0.25</v>
      </c>
      <c r="CB174" s="62">
        <v>0.36</v>
      </c>
      <c r="CC174" s="62">
        <v>0.49</v>
      </c>
      <c r="CD174" s="62">
        <v>0.56999999999999995</v>
      </c>
      <c r="CE174" s="62">
        <v>0.71</v>
      </c>
      <c r="CF174" s="62">
        <v>0.28999999999999998</v>
      </c>
      <c r="CG174" s="62">
        <v>0.34</v>
      </c>
      <c r="CH174" s="62">
        <v>0.52</v>
      </c>
      <c r="CI174" s="62">
        <v>0.32</v>
      </c>
      <c r="CJ174" s="62">
        <v>0.43</v>
      </c>
      <c r="CK174" s="62">
        <v>0.48</v>
      </c>
      <c r="CL174" s="62">
        <v>0.46</v>
      </c>
      <c r="CM174" s="62">
        <v>0.51</v>
      </c>
      <c r="CN174" s="62">
        <v>0.27</v>
      </c>
      <c r="CO174" s="62">
        <v>0.33</v>
      </c>
      <c r="CP174" s="62">
        <v>0.4</v>
      </c>
      <c r="CQ174" s="62">
        <v>0.42</v>
      </c>
      <c r="CR174" s="62">
        <v>0.32</v>
      </c>
      <c r="CS174" s="62">
        <v>0.43</v>
      </c>
      <c r="CT174" s="62">
        <v>0.28999999999999998</v>
      </c>
      <c r="CU174" s="62">
        <v>0.34</v>
      </c>
      <c r="CV174" s="62">
        <v>0.32</v>
      </c>
      <c r="CW174" s="62">
        <v>0.21</v>
      </c>
      <c r="CX174" s="62">
        <v>0.25</v>
      </c>
      <c r="CY174" s="62">
        <v>0.36</v>
      </c>
      <c r="CZ174" s="62">
        <v>0.4</v>
      </c>
      <c r="DA174" s="62">
        <v>0.34</v>
      </c>
      <c r="DB174" s="62">
        <v>0.31</v>
      </c>
      <c r="DC174" s="62">
        <v>0.41</v>
      </c>
      <c r="DD174" s="62">
        <v>0.44</v>
      </c>
      <c r="DE174" s="62">
        <v>0.41</v>
      </c>
      <c r="DF174" s="62">
        <v>0.48</v>
      </c>
      <c r="DG174" s="62">
        <v>0.24</v>
      </c>
      <c r="DH174" s="62">
        <v>0.38</v>
      </c>
      <c r="DI174" s="62">
        <v>0.5</v>
      </c>
      <c r="DJ174" s="62">
        <v>0.24</v>
      </c>
      <c r="DK174" s="62">
        <v>0.32</v>
      </c>
      <c r="DL174" s="62">
        <v>0.26</v>
      </c>
      <c r="DM174" s="62">
        <v>0.39</v>
      </c>
      <c r="DN174" s="62">
        <v>0.4</v>
      </c>
      <c r="DO174" s="62">
        <v>0.44</v>
      </c>
      <c r="DP174" s="62">
        <v>0.35</v>
      </c>
      <c r="DQ174" s="62">
        <v>0.68</v>
      </c>
      <c r="DR174" s="62">
        <v>0.27</v>
      </c>
      <c r="DS174" s="62">
        <v>0.24</v>
      </c>
      <c r="DT174" s="62">
        <v>0.22</v>
      </c>
      <c r="DU174" s="62">
        <v>0.25</v>
      </c>
      <c r="DV174" s="62">
        <v>0.25</v>
      </c>
      <c r="DW174" s="62">
        <v>0.2</v>
      </c>
      <c r="DX174" s="62">
        <v>0.31</v>
      </c>
      <c r="DY174" s="62">
        <v>0.32</v>
      </c>
      <c r="DZ174" s="62">
        <v>0.51</v>
      </c>
      <c r="EA174" s="62">
        <v>0.22</v>
      </c>
      <c r="EB174" s="62">
        <v>0.54</v>
      </c>
      <c r="EC174" s="62">
        <v>0.19</v>
      </c>
      <c r="ED174" s="62">
        <v>0.4</v>
      </c>
      <c r="EE174" s="62">
        <v>0.32</v>
      </c>
      <c r="EF174" s="62">
        <v>0.27</v>
      </c>
      <c r="EG174" s="62">
        <v>0.27</v>
      </c>
      <c r="EH174" s="62">
        <v>0.33</v>
      </c>
      <c r="EI174" s="62">
        <v>0.34</v>
      </c>
      <c r="EJ174" s="62">
        <v>0.26</v>
      </c>
      <c r="EK174" s="62">
        <v>0.28999999999999998</v>
      </c>
      <c r="EL174" s="62">
        <v>0.47</v>
      </c>
      <c r="EM174" s="62">
        <v>0.52</v>
      </c>
      <c r="EN174" s="62">
        <v>0.43</v>
      </c>
      <c r="EO174" s="62">
        <v>0.36</v>
      </c>
      <c r="EP174" s="62">
        <v>0.38</v>
      </c>
      <c r="EQ174" s="62">
        <v>0.37</v>
      </c>
      <c r="ER174" s="62">
        <v>0.31</v>
      </c>
      <c r="ES174" s="62">
        <v>0.4</v>
      </c>
      <c r="ET174" s="62">
        <v>0.31</v>
      </c>
      <c r="EU174" s="62">
        <v>0.61</v>
      </c>
      <c r="EV174" s="62">
        <v>0.35</v>
      </c>
      <c r="EW174" s="62">
        <v>0.3</v>
      </c>
      <c r="EX174" s="62">
        <v>0.31</v>
      </c>
      <c r="EY174" s="62">
        <v>0.47</v>
      </c>
      <c r="EZ174" s="62">
        <v>0.36</v>
      </c>
      <c r="FA174" s="62">
        <v>0.4</v>
      </c>
      <c r="FB174" s="62">
        <v>0.4</v>
      </c>
      <c r="FC174" s="62">
        <v>0.28000000000000003</v>
      </c>
      <c r="FD174" s="62">
        <v>0.31</v>
      </c>
      <c r="FE174" s="62">
        <v>0.53</v>
      </c>
      <c r="FF174" s="62">
        <v>0.35</v>
      </c>
      <c r="FG174" s="62">
        <v>0.25</v>
      </c>
      <c r="FH174" s="62">
        <v>0.36</v>
      </c>
      <c r="FI174" s="62">
        <v>0.41</v>
      </c>
    </row>
    <row r="175" spans="1:165" x14ac:dyDescent="0.25">
      <c r="A175">
        <v>6</v>
      </c>
      <c r="B175" t="s">
        <v>46</v>
      </c>
      <c r="C175" s="62" t="s">
        <v>74</v>
      </c>
      <c r="D175" s="62" t="s">
        <v>74</v>
      </c>
      <c r="E175" s="62" t="s">
        <v>74</v>
      </c>
      <c r="F175" s="62" t="s">
        <v>74</v>
      </c>
      <c r="G175" s="62" t="s">
        <v>74</v>
      </c>
      <c r="H175" s="62" t="s">
        <v>74</v>
      </c>
      <c r="I175" s="62">
        <v>0.01</v>
      </c>
      <c r="J175" s="62">
        <v>0.01</v>
      </c>
      <c r="K175" s="62">
        <v>0.01</v>
      </c>
      <c r="L175" s="62" t="s">
        <v>74</v>
      </c>
      <c r="M175" s="62" t="s">
        <v>74</v>
      </c>
      <c r="N175" s="62" t="s">
        <v>282</v>
      </c>
      <c r="O175" s="62">
        <v>0.01</v>
      </c>
      <c r="P175" s="62">
        <v>0.01</v>
      </c>
      <c r="Q175" s="62" t="s">
        <v>73</v>
      </c>
      <c r="R175" s="62">
        <v>0.02</v>
      </c>
      <c r="S175" s="62">
        <v>0.01</v>
      </c>
      <c r="T175" s="62">
        <v>0.02</v>
      </c>
      <c r="U175" s="62" t="s">
        <v>74</v>
      </c>
      <c r="V175" s="62" t="s">
        <v>74</v>
      </c>
      <c r="W175" s="62" t="s">
        <v>74</v>
      </c>
      <c r="X175" s="62" t="s">
        <v>74</v>
      </c>
      <c r="Y175" s="62" t="s">
        <v>73</v>
      </c>
      <c r="Z175" s="62">
        <v>0.01</v>
      </c>
      <c r="AA175" s="62" t="s">
        <v>73</v>
      </c>
      <c r="AB175" s="62">
        <v>0.01</v>
      </c>
      <c r="AC175" s="62" t="s">
        <v>74</v>
      </c>
      <c r="AD175" s="62">
        <v>0.01</v>
      </c>
      <c r="AE175" s="62" t="s">
        <v>74</v>
      </c>
      <c r="AF175" s="62" t="s">
        <v>74</v>
      </c>
      <c r="AG175" s="62">
        <v>0.01</v>
      </c>
      <c r="AH175" s="62" t="s">
        <v>74</v>
      </c>
      <c r="AI175" s="62" t="s">
        <v>74</v>
      </c>
      <c r="AJ175" s="62">
        <v>0.01</v>
      </c>
      <c r="AK175" s="62" t="s">
        <v>74</v>
      </c>
      <c r="AL175" s="62" t="s">
        <v>74</v>
      </c>
      <c r="AM175" s="62">
        <v>0.01</v>
      </c>
      <c r="AN175" s="62">
        <v>0.01</v>
      </c>
      <c r="AO175" s="62" t="s">
        <v>74</v>
      </c>
      <c r="AP175" s="62" t="s">
        <v>74</v>
      </c>
      <c r="AQ175" s="62">
        <v>0.01</v>
      </c>
      <c r="AR175" s="62">
        <v>0.01</v>
      </c>
      <c r="AS175" s="62">
        <v>0.01</v>
      </c>
      <c r="AT175" s="62" t="s">
        <v>74</v>
      </c>
      <c r="AU175" s="62" t="s">
        <v>74</v>
      </c>
      <c r="AV175" s="62" t="s">
        <v>74</v>
      </c>
      <c r="AW175" s="62" t="s">
        <v>74</v>
      </c>
      <c r="AX175" s="62" t="s">
        <v>73</v>
      </c>
      <c r="AY175" s="62">
        <v>0.01</v>
      </c>
      <c r="AZ175" s="62" t="s">
        <v>74</v>
      </c>
      <c r="BA175" s="62" t="s">
        <v>74</v>
      </c>
      <c r="BB175" s="62">
        <v>0</v>
      </c>
      <c r="BC175" s="62" t="s">
        <v>74</v>
      </c>
      <c r="BD175" s="62" t="s">
        <v>73</v>
      </c>
      <c r="BE175" s="62" t="s">
        <v>74</v>
      </c>
      <c r="BF175" s="62" t="s">
        <v>74</v>
      </c>
      <c r="BG175" s="62" t="s">
        <v>74</v>
      </c>
      <c r="BH175" s="62" t="s">
        <v>73</v>
      </c>
      <c r="BI175" s="62" t="s">
        <v>74</v>
      </c>
      <c r="BJ175" s="62" t="s">
        <v>74</v>
      </c>
      <c r="BK175" s="62" t="s">
        <v>74</v>
      </c>
      <c r="BL175" s="62" t="s">
        <v>74</v>
      </c>
      <c r="BM175" s="62" t="s">
        <v>74</v>
      </c>
      <c r="BN175" s="62" t="s">
        <v>73</v>
      </c>
      <c r="BO175" s="62">
        <v>0.01</v>
      </c>
      <c r="BP175" s="62" t="s">
        <v>74</v>
      </c>
      <c r="BQ175" s="62" t="s">
        <v>74</v>
      </c>
      <c r="BR175" s="62" t="s">
        <v>74</v>
      </c>
      <c r="BS175" s="62" t="s">
        <v>74</v>
      </c>
      <c r="BT175" s="62" t="s">
        <v>74</v>
      </c>
      <c r="BU175" s="62" t="s">
        <v>74</v>
      </c>
      <c r="BV175" s="62" t="s">
        <v>74</v>
      </c>
      <c r="BW175" s="62" t="s">
        <v>74</v>
      </c>
      <c r="BX175" s="62" t="s">
        <v>74</v>
      </c>
      <c r="BY175" s="62" t="s">
        <v>74</v>
      </c>
      <c r="BZ175" s="62" t="s">
        <v>74</v>
      </c>
      <c r="CA175" s="62" t="s">
        <v>74</v>
      </c>
      <c r="CB175" s="62" t="s">
        <v>73</v>
      </c>
      <c r="CC175" s="62">
        <v>0.01</v>
      </c>
      <c r="CD175" s="62" t="s">
        <v>74</v>
      </c>
      <c r="CE175" s="62" t="s">
        <v>73</v>
      </c>
      <c r="CF175" s="62">
        <v>0.01</v>
      </c>
      <c r="CG175" s="62">
        <v>0.01</v>
      </c>
      <c r="CH175" s="62">
        <v>0.01</v>
      </c>
      <c r="CI175" s="62" t="s">
        <v>74</v>
      </c>
      <c r="CJ175" s="62" t="s">
        <v>73</v>
      </c>
      <c r="CK175" s="62" t="s">
        <v>73</v>
      </c>
      <c r="CL175" s="62" t="s">
        <v>74</v>
      </c>
      <c r="CM175" s="62" t="s">
        <v>74</v>
      </c>
      <c r="CN175" s="62" t="s">
        <v>74</v>
      </c>
      <c r="CO175" s="62">
        <v>0.01</v>
      </c>
      <c r="CP175" s="62" t="s">
        <v>73</v>
      </c>
      <c r="CQ175" s="62" t="s">
        <v>73</v>
      </c>
      <c r="CR175" s="62">
        <v>0.01</v>
      </c>
      <c r="CS175" s="62">
        <v>0.01</v>
      </c>
      <c r="CT175" s="62" t="s">
        <v>74</v>
      </c>
      <c r="CU175" s="62" t="s">
        <v>74</v>
      </c>
      <c r="CV175" s="62" t="s">
        <v>74</v>
      </c>
      <c r="CW175" s="62">
        <v>0.01</v>
      </c>
      <c r="CX175" s="62" t="s">
        <v>74</v>
      </c>
      <c r="CY175" s="62" t="s">
        <v>74</v>
      </c>
      <c r="CZ175" s="62" t="s">
        <v>74</v>
      </c>
      <c r="DA175" s="62" t="s">
        <v>74</v>
      </c>
      <c r="DB175" s="62" t="s">
        <v>74</v>
      </c>
      <c r="DC175" s="62">
        <v>0.01</v>
      </c>
      <c r="DD175" s="62" t="s">
        <v>74</v>
      </c>
      <c r="DE175" s="62" t="s">
        <v>73</v>
      </c>
      <c r="DF175" s="62">
        <v>0.01</v>
      </c>
      <c r="DG175" s="62" t="s">
        <v>74</v>
      </c>
      <c r="DH175" s="62" t="s">
        <v>74</v>
      </c>
      <c r="DI175" s="62" t="s">
        <v>74</v>
      </c>
      <c r="DJ175" s="62" t="s">
        <v>73</v>
      </c>
      <c r="DK175" s="62" t="s">
        <v>74</v>
      </c>
      <c r="DL175" s="62" t="s">
        <v>74</v>
      </c>
      <c r="DM175" s="62">
        <v>0.05</v>
      </c>
      <c r="DN175" s="62" t="s">
        <v>74</v>
      </c>
      <c r="DO175" s="62" t="s">
        <v>74</v>
      </c>
      <c r="DP175" s="62">
        <v>0.01</v>
      </c>
      <c r="DQ175" s="62" t="s">
        <v>74</v>
      </c>
      <c r="DR175" s="62" t="s">
        <v>74</v>
      </c>
      <c r="DS175" s="62">
        <v>0.01</v>
      </c>
      <c r="DT175" s="62" t="s">
        <v>74</v>
      </c>
      <c r="DU175" s="62">
        <v>0.01</v>
      </c>
      <c r="DV175" s="62" t="s">
        <v>74</v>
      </c>
      <c r="DW175" s="62">
        <v>0.01</v>
      </c>
      <c r="DX175" s="62" t="s">
        <v>74</v>
      </c>
      <c r="DY175" s="62" t="s">
        <v>74</v>
      </c>
      <c r="DZ175" s="62">
        <v>0</v>
      </c>
      <c r="EA175" s="62" t="s">
        <v>73</v>
      </c>
      <c r="EB175" s="62">
        <v>0.01</v>
      </c>
      <c r="EC175" s="62" t="s">
        <v>74</v>
      </c>
      <c r="ED175" s="62" t="s">
        <v>74</v>
      </c>
      <c r="EE175" s="62" t="s">
        <v>74</v>
      </c>
      <c r="EF175" s="62" t="s">
        <v>74</v>
      </c>
      <c r="EG175" s="62">
        <v>0</v>
      </c>
      <c r="EH175" s="62">
        <v>0.01</v>
      </c>
      <c r="EI175" s="62">
        <v>0.01</v>
      </c>
      <c r="EJ175" s="62" t="s">
        <v>74</v>
      </c>
      <c r="EK175" s="62" t="s">
        <v>74</v>
      </c>
      <c r="EL175" s="62" t="s">
        <v>74</v>
      </c>
      <c r="EM175" s="62" t="s">
        <v>74</v>
      </c>
      <c r="EN175" s="62" t="s">
        <v>74</v>
      </c>
      <c r="EO175" s="62" t="s">
        <v>74</v>
      </c>
      <c r="EP175" s="62" t="s">
        <v>74</v>
      </c>
      <c r="EQ175" s="62">
        <v>0.01</v>
      </c>
      <c r="ER175" s="62" t="s">
        <v>74</v>
      </c>
      <c r="ES175" s="62" t="s">
        <v>74</v>
      </c>
      <c r="ET175" s="62" t="s">
        <v>74</v>
      </c>
      <c r="EU175" s="62" t="s">
        <v>74</v>
      </c>
      <c r="EV175" s="62" t="s">
        <v>74</v>
      </c>
      <c r="EW175" s="62">
        <v>0.01</v>
      </c>
      <c r="EX175" s="62">
        <v>0.01</v>
      </c>
      <c r="EY175" s="62" t="s">
        <v>74</v>
      </c>
      <c r="EZ175" s="62" t="s">
        <v>74</v>
      </c>
      <c r="FA175" s="62" t="s">
        <v>74</v>
      </c>
      <c r="FB175" s="62" t="s">
        <v>74</v>
      </c>
      <c r="FC175" s="62" t="s">
        <v>74</v>
      </c>
      <c r="FD175" s="62">
        <v>0.01</v>
      </c>
      <c r="FE175" s="62" t="s">
        <v>74</v>
      </c>
      <c r="FF175" s="62" t="s">
        <v>74</v>
      </c>
      <c r="FG175" s="62">
        <v>0.01</v>
      </c>
      <c r="FH175" s="62" t="s">
        <v>74</v>
      </c>
      <c r="FI175" s="62">
        <v>0.01</v>
      </c>
    </row>
    <row r="176" spans="1:165" x14ac:dyDescent="0.25">
      <c r="A176">
        <v>7</v>
      </c>
      <c r="B176" t="s">
        <v>47</v>
      </c>
      <c r="C176" s="62">
        <v>0.03</v>
      </c>
      <c r="D176" s="62">
        <v>0.03</v>
      </c>
      <c r="E176" s="62">
        <v>0.04</v>
      </c>
      <c r="F176" s="62">
        <v>0.03</v>
      </c>
      <c r="G176" s="62">
        <v>0.06</v>
      </c>
      <c r="H176" s="62">
        <v>0.04</v>
      </c>
      <c r="I176" s="62">
        <v>0.02</v>
      </c>
      <c r="J176" s="62">
        <v>0.02</v>
      </c>
      <c r="K176" s="62">
        <v>0.03</v>
      </c>
      <c r="L176" s="62">
        <v>0.04</v>
      </c>
      <c r="M176" s="62">
        <v>0.05</v>
      </c>
      <c r="N176" s="62" t="s">
        <v>282</v>
      </c>
      <c r="O176" s="62">
        <v>0.02</v>
      </c>
      <c r="P176" s="62">
        <v>0.02</v>
      </c>
      <c r="Q176" s="62">
        <v>0.02</v>
      </c>
      <c r="R176" s="62">
        <v>0.01</v>
      </c>
      <c r="S176" s="62">
        <v>0.04</v>
      </c>
      <c r="T176" s="62">
        <v>0.01</v>
      </c>
      <c r="U176" s="62">
        <v>0.01</v>
      </c>
      <c r="V176" s="62">
        <v>0.01</v>
      </c>
      <c r="W176" s="62">
        <v>0.02</v>
      </c>
      <c r="X176" s="62">
        <v>0.04</v>
      </c>
      <c r="Y176" s="62">
        <v>0.01</v>
      </c>
      <c r="Z176" s="62">
        <v>0.01</v>
      </c>
      <c r="AA176" s="62">
        <v>0.02</v>
      </c>
      <c r="AB176" s="62">
        <v>0.01</v>
      </c>
      <c r="AC176" s="62">
        <v>0.03</v>
      </c>
      <c r="AD176" s="62">
        <v>0.01</v>
      </c>
      <c r="AE176" s="62">
        <v>0.02</v>
      </c>
      <c r="AF176" s="62">
        <v>0.02</v>
      </c>
      <c r="AG176" s="62">
        <v>0.01</v>
      </c>
      <c r="AH176" s="62">
        <v>0.03</v>
      </c>
      <c r="AI176" s="62">
        <v>0.08</v>
      </c>
      <c r="AJ176" s="62">
        <v>0.01</v>
      </c>
      <c r="AK176" s="62">
        <v>0.04</v>
      </c>
      <c r="AL176" s="62">
        <v>0.02</v>
      </c>
      <c r="AM176" s="62">
        <v>0.02</v>
      </c>
      <c r="AN176" s="62">
        <v>0.02</v>
      </c>
      <c r="AO176" s="62">
        <v>0.02</v>
      </c>
      <c r="AP176" s="62">
        <v>7.0000000000000007E-2</v>
      </c>
      <c r="AQ176" s="62">
        <v>0.02</v>
      </c>
      <c r="AR176" s="62">
        <v>0.02</v>
      </c>
      <c r="AS176" s="62">
        <v>0.02</v>
      </c>
      <c r="AT176" s="62">
        <v>0.03</v>
      </c>
      <c r="AU176" s="62">
        <v>0.05</v>
      </c>
      <c r="AV176" s="62">
        <v>0.04</v>
      </c>
      <c r="AW176" s="62">
        <v>0.04</v>
      </c>
      <c r="AX176" s="62">
        <v>0.06</v>
      </c>
      <c r="AY176" s="62">
        <v>0.04</v>
      </c>
      <c r="AZ176" s="62">
        <v>0.05</v>
      </c>
      <c r="BA176" s="62">
        <v>0.04</v>
      </c>
      <c r="BB176" s="62">
        <v>0.08</v>
      </c>
      <c r="BC176" s="62">
        <v>0.05</v>
      </c>
      <c r="BD176" s="62">
        <v>0.04</v>
      </c>
      <c r="BE176" s="62">
        <v>0.04</v>
      </c>
      <c r="BF176" s="62">
        <v>0.05</v>
      </c>
      <c r="BG176" s="62">
        <v>0.03</v>
      </c>
      <c r="BH176" s="62">
        <v>0.02</v>
      </c>
      <c r="BI176" s="62">
        <v>0.04</v>
      </c>
      <c r="BJ176" s="62">
        <v>0.03</v>
      </c>
      <c r="BK176" s="62">
        <v>0.03</v>
      </c>
      <c r="BL176" s="62">
        <v>0.06</v>
      </c>
      <c r="BM176" s="62">
        <v>0.05</v>
      </c>
      <c r="BN176" s="62">
        <v>0.05</v>
      </c>
      <c r="BO176" s="62">
        <v>0.03</v>
      </c>
      <c r="BP176" s="62">
        <v>7.0000000000000007E-2</v>
      </c>
      <c r="BQ176" s="62">
        <v>7.0000000000000007E-2</v>
      </c>
      <c r="BR176" s="62">
        <v>0.04</v>
      </c>
      <c r="BS176" s="62">
        <v>0.05</v>
      </c>
      <c r="BT176" s="62">
        <v>0.06</v>
      </c>
      <c r="BU176" s="62">
        <v>0.03</v>
      </c>
      <c r="BV176" s="62">
        <v>0.02</v>
      </c>
      <c r="BW176" s="62">
        <v>0.03</v>
      </c>
      <c r="BX176" s="62">
        <v>0.04</v>
      </c>
      <c r="BY176" s="62">
        <v>0.05</v>
      </c>
      <c r="BZ176" s="62">
        <v>0.06</v>
      </c>
      <c r="CA176" s="62">
        <v>0.05</v>
      </c>
      <c r="CB176" s="62">
        <v>7.0000000000000007E-2</v>
      </c>
      <c r="CC176" s="62">
        <v>0.06</v>
      </c>
      <c r="CD176" s="62">
        <v>0.1</v>
      </c>
      <c r="CE176" s="62">
        <v>0</v>
      </c>
      <c r="CF176" s="62">
        <v>0.03</v>
      </c>
      <c r="CG176" s="62">
        <v>0.04</v>
      </c>
      <c r="CH176" s="62">
        <v>0.02</v>
      </c>
      <c r="CI176" s="62">
        <v>0.06</v>
      </c>
      <c r="CJ176" s="62">
        <v>0.04</v>
      </c>
      <c r="CK176" s="62">
        <v>0.06</v>
      </c>
      <c r="CL176" s="62">
        <v>0.05</v>
      </c>
      <c r="CM176" s="62">
        <v>0.05</v>
      </c>
      <c r="CN176" s="62">
        <v>0.11</v>
      </c>
      <c r="CO176" s="62">
        <v>0.06</v>
      </c>
      <c r="CP176" s="62">
        <v>0.03</v>
      </c>
      <c r="CQ176" s="62">
        <v>0.05</v>
      </c>
      <c r="CR176" s="62">
        <v>0.03</v>
      </c>
      <c r="CS176" s="62">
        <v>0.04</v>
      </c>
      <c r="CT176" s="62">
        <v>0.03</v>
      </c>
      <c r="CU176" s="62">
        <v>0.01</v>
      </c>
      <c r="CV176" s="62">
        <v>0.03</v>
      </c>
      <c r="CW176" s="62">
        <v>0.02</v>
      </c>
      <c r="CX176" s="62">
        <v>0.02</v>
      </c>
      <c r="CY176" s="62">
        <v>7.0000000000000007E-2</v>
      </c>
      <c r="CZ176" s="62">
        <v>0.06</v>
      </c>
      <c r="DA176" s="62">
        <v>0.02</v>
      </c>
      <c r="DB176" s="62">
        <v>0.02</v>
      </c>
      <c r="DC176" s="62">
        <v>0.04</v>
      </c>
      <c r="DD176" s="62">
        <v>0.04</v>
      </c>
      <c r="DE176" s="62">
        <v>0.06</v>
      </c>
      <c r="DF176" s="62">
        <v>0.02</v>
      </c>
      <c r="DG176" s="62">
        <v>0.03</v>
      </c>
      <c r="DH176" s="62">
        <v>0.03</v>
      </c>
      <c r="DI176" s="62">
        <v>0.05</v>
      </c>
      <c r="DJ176" s="62">
        <v>0.04</v>
      </c>
      <c r="DK176" s="62">
        <v>0.03</v>
      </c>
      <c r="DL176" s="62">
        <v>0.02</v>
      </c>
      <c r="DM176" s="62">
        <v>0.02</v>
      </c>
      <c r="DN176" s="62">
        <v>0.06</v>
      </c>
      <c r="DO176" s="62">
        <v>0.08</v>
      </c>
      <c r="DP176" s="62">
        <v>0.02</v>
      </c>
      <c r="DQ176" s="62">
        <v>0.01</v>
      </c>
      <c r="DR176" s="62">
        <v>0.02</v>
      </c>
      <c r="DS176" s="62">
        <v>0.02</v>
      </c>
      <c r="DT176" s="62">
        <v>0.04</v>
      </c>
      <c r="DU176" s="62">
        <v>0.02</v>
      </c>
      <c r="DV176" s="62">
        <v>0.01</v>
      </c>
      <c r="DW176" s="62">
        <v>0.02</v>
      </c>
      <c r="DX176" s="62">
        <v>0.02</v>
      </c>
      <c r="DY176" s="62">
        <v>0.03</v>
      </c>
      <c r="DZ176" s="62">
        <v>0.02</v>
      </c>
      <c r="EA176" s="62">
        <v>0.03</v>
      </c>
      <c r="EB176" s="62">
        <v>0.03</v>
      </c>
      <c r="EC176" s="62">
        <v>0.05</v>
      </c>
      <c r="ED176" s="62">
        <v>0.02</v>
      </c>
      <c r="EE176" s="62">
        <v>0.04</v>
      </c>
      <c r="EF176" s="62">
        <v>0.02</v>
      </c>
      <c r="EG176" s="62">
        <v>0.03</v>
      </c>
      <c r="EH176" s="62">
        <v>0.04</v>
      </c>
      <c r="EI176" s="62">
        <v>0.03</v>
      </c>
      <c r="EJ176" s="62">
        <v>0.02</v>
      </c>
      <c r="EK176" s="62">
        <v>0.02</v>
      </c>
      <c r="EL176" s="62">
        <v>0.04</v>
      </c>
      <c r="EM176" s="62">
        <v>0.03</v>
      </c>
      <c r="EN176" s="62">
        <v>0.04</v>
      </c>
      <c r="EO176" s="62">
        <v>0.04</v>
      </c>
      <c r="EP176" s="62">
        <v>0.04</v>
      </c>
      <c r="EQ176" s="62">
        <v>0.04</v>
      </c>
      <c r="ER176" s="62">
        <v>0.04</v>
      </c>
      <c r="ES176" s="62">
        <v>0.04</v>
      </c>
      <c r="ET176" s="62">
        <v>0.04</v>
      </c>
      <c r="EU176" s="62">
        <v>0.03</v>
      </c>
      <c r="EV176" s="62">
        <v>7.0000000000000007E-2</v>
      </c>
      <c r="EW176" s="62">
        <v>0.03</v>
      </c>
      <c r="EX176" s="62">
        <v>0.02</v>
      </c>
      <c r="EY176" s="62">
        <v>0.05</v>
      </c>
      <c r="EZ176" s="62">
        <v>0.03</v>
      </c>
      <c r="FA176" s="62">
        <v>0.04</v>
      </c>
      <c r="FB176" s="62">
        <v>0.02</v>
      </c>
      <c r="FC176" s="62">
        <v>0.04</v>
      </c>
      <c r="FD176" s="62">
        <v>0.03</v>
      </c>
      <c r="FE176" s="62">
        <v>0.03</v>
      </c>
      <c r="FF176" s="62">
        <v>0.03</v>
      </c>
      <c r="FG176" s="62">
        <v>0.02</v>
      </c>
      <c r="FH176" s="62">
        <v>0.02</v>
      </c>
      <c r="FI176" s="62">
        <v>0.02</v>
      </c>
    </row>
    <row r="177" spans="1:165" x14ac:dyDescent="0.25">
      <c r="A177">
        <v>8</v>
      </c>
      <c r="B177" t="s">
        <v>48</v>
      </c>
      <c r="C177" s="62">
        <v>0.38</v>
      </c>
      <c r="D177" s="62">
        <v>0.41</v>
      </c>
      <c r="E177" s="62">
        <v>0.42</v>
      </c>
      <c r="F177" s="62">
        <v>0.47</v>
      </c>
      <c r="G177" s="62">
        <v>0.32</v>
      </c>
      <c r="H177" s="62">
        <v>0.26</v>
      </c>
      <c r="I177" s="62">
        <v>0.56999999999999995</v>
      </c>
      <c r="J177" s="62">
        <v>0.38</v>
      </c>
      <c r="K177" s="62">
        <v>0.4</v>
      </c>
      <c r="L177" s="62">
        <v>0.36</v>
      </c>
      <c r="M177" s="62">
        <v>0.35</v>
      </c>
      <c r="N177" s="62" t="s">
        <v>282</v>
      </c>
      <c r="O177" s="62">
        <v>0.66</v>
      </c>
      <c r="P177" s="62">
        <v>0.63</v>
      </c>
      <c r="Q177" s="62">
        <v>0.51</v>
      </c>
      <c r="R177" s="62">
        <v>0.61</v>
      </c>
      <c r="S177" s="62">
        <v>0.35</v>
      </c>
      <c r="T177" s="62">
        <v>0.52</v>
      </c>
      <c r="U177" s="62">
        <v>0.47</v>
      </c>
      <c r="V177" s="62">
        <v>0.48</v>
      </c>
      <c r="W177" s="62">
        <v>0.4</v>
      </c>
      <c r="X177" s="62">
        <v>0.53</v>
      </c>
      <c r="Y177" s="62">
        <v>0.63</v>
      </c>
      <c r="Z177" s="62">
        <v>0.68</v>
      </c>
      <c r="AA177" s="62">
        <v>0.56000000000000005</v>
      </c>
      <c r="AB177" s="62">
        <v>0.66</v>
      </c>
      <c r="AC177" s="62">
        <v>0.63</v>
      </c>
      <c r="AD177" s="62">
        <v>0.63</v>
      </c>
      <c r="AE177" s="62">
        <v>0.69</v>
      </c>
      <c r="AF177" s="62">
        <v>0.5</v>
      </c>
      <c r="AG177" s="62">
        <v>0.62</v>
      </c>
      <c r="AH177" s="62">
        <v>0.6</v>
      </c>
      <c r="AI177" s="62">
        <v>0.37</v>
      </c>
      <c r="AJ177" s="62">
        <v>0.46</v>
      </c>
      <c r="AK177" s="62">
        <v>0.28000000000000003</v>
      </c>
      <c r="AL177" s="62">
        <v>0.57999999999999996</v>
      </c>
      <c r="AM177" s="62">
        <v>0.62</v>
      </c>
      <c r="AN177" s="62">
        <v>0.63</v>
      </c>
      <c r="AO177" s="62">
        <v>0.52</v>
      </c>
      <c r="AP177" s="62">
        <v>0.26</v>
      </c>
      <c r="AQ177" s="62">
        <v>0.73</v>
      </c>
      <c r="AR177" s="62">
        <v>0.12</v>
      </c>
      <c r="AS177" s="62">
        <v>0.69</v>
      </c>
      <c r="AT177" s="62">
        <v>0.31</v>
      </c>
      <c r="AU177" s="62">
        <v>0.38</v>
      </c>
      <c r="AV177" s="62">
        <v>0.51</v>
      </c>
      <c r="AW177" s="62">
        <v>0.1</v>
      </c>
      <c r="AX177" s="62">
        <v>0.35</v>
      </c>
      <c r="AY177" s="62">
        <v>0.33</v>
      </c>
      <c r="AZ177" s="62">
        <v>0.52</v>
      </c>
      <c r="BA177" s="62">
        <v>0.53</v>
      </c>
      <c r="BB177" s="62">
        <v>0.11</v>
      </c>
      <c r="BC177" s="62">
        <v>0.56000000000000005</v>
      </c>
      <c r="BD177" s="62">
        <v>0.28000000000000003</v>
      </c>
      <c r="BE177" s="62">
        <v>0.4</v>
      </c>
      <c r="BF177" s="62">
        <v>0.53</v>
      </c>
      <c r="BG177" s="62">
        <v>0.23</v>
      </c>
      <c r="BH177" s="62">
        <v>0.03</v>
      </c>
      <c r="BI177" s="62">
        <v>0.13</v>
      </c>
      <c r="BJ177" s="62">
        <v>0.13</v>
      </c>
      <c r="BK177" s="62">
        <v>7.0000000000000007E-2</v>
      </c>
      <c r="BL177" s="62">
        <v>0.06</v>
      </c>
      <c r="BM177" s="62">
        <v>0.08</v>
      </c>
      <c r="BN177" s="62">
        <v>0.08</v>
      </c>
      <c r="BO177" s="62">
        <v>0.42</v>
      </c>
      <c r="BP177" s="62">
        <v>7.0000000000000007E-2</v>
      </c>
      <c r="BQ177" s="62">
        <v>0.09</v>
      </c>
      <c r="BR177" s="62">
        <v>0.48</v>
      </c>
      <c r="BS177" s="62">
        <v>0.34</v>
      </c>
      <c r="BT177" s="62">
        <v>0.31</v>
      </c>
      <c r="BU177" s="62">
        <v>0.56000000000000005</v>
      </c>
      <c r="BV177" s="62">
        <v>0.53</v>
      </c>
      <c r="BW177" s="62">
        <v>0.2</v>
      </c>
      <c r="BX177" s="62">
        <v>0.44</v>
      </c>
      <c r="BY177" s="62">
        <v>0.23</v>
      </c>
      <c r="BZ177" s="62">
        <v>0.46</v>
      </c>
      <c r="CA177" s="62">
        <v>0.53</v>
      </c>
      <c r="CB177" s="62">
        <v>0.41</v>
      </c>
      <c r="CC177" s="62">
        <v>0.28000000000000003</v>
      </c>
      <c r="CD177" s="62">
        <v>0.18</v>
      </c>
      <c r="CE177" s="62" t="s">
        <v>73</v>
      </c>
      <c r="CF177" s="62">
        <v>0.47</v>
      </c>
      <c r="CG177" s="62">
        <v>0.36</v>
      </c>
      <c r="CH177" s="62">
        <v>0.35</v>
      </c>
      <c r="CI177" s="62">
        <v>0.46</v>
      </c>
      <c r="CJ177" s="62">
        <v>0.14000000000000001</v>
      </c>
      <c r="CK177" s="62">
        <v>0.24</v>
      </c>
      <c r="CL177" s="62">
        <v>0.08</v>
      </c>
      <c r="CM177" s="62">
        <v>0.12</v>
      </c>
      <c r="CN177" s="62">
        <v>0.12</v>
      </c>
      <c r="CO177" s="62">
        <v>0.39</v>
      </c>
      <c r="CP177" s="62">
        <v>0.15</v>
      </c>
      <c r="CQ177" s="62">
        <v>0.08</v>
      </c>
      <c r="CR177" s="62">
        <v>0.45</v>
      </c>
      <c r="CS177" s="62">
        <v>0.41</v>
      </c>
      <c r="CT177" s="62">
        <v>0.1</v>
      </c>
      <c r="CU177" s="62">
        <v>0.55000000000000004</v>
      </c>
      <c r="CV177" s="62">
        <v>0.53</v>
      </c>
      <c r="CW177" s="62">
        <v>0.66</v>
      </c>
      <c r="CX177" s="62">
        <v>0.61</v>
      </c>
      <c r="CY177" s="62">
        <v>0.39</v>
      </c>
      <c r="CZ177" s="62">
        <v>0.37</v>
      </c>
      <c r="DA177" s="62">
        <v>0.53</v>
      </c>
      <c r="DB177" s="62">
        <v>0.55000000000000004</v>
      </c>
      <c r="DC177" s="62">
        <v>0.42</v>
      </c>
      <c r="DD177" s="62">
        <v>0.34</v>
      </c>
      <c r="DE177" s="62">
        <v>0.1</v>
      </c>
      <c r="DF177" s="62">
        <v>0.17</v>
      </c>
      <c r="DG177" s="62">
        <v>0.2</v>
      </c>
      <c r="DH177" s="62">
        <v>0.06</v>
      </c>
      <c r="DI177" s="62">
        <v>0.01</v>
      </c>
      <c r="DJ177" s="62">
        <v>7.0000000000000007E-2</v>
      </c>
      <c r="DK177" s="62">
        <v>0.49</v>
      </c>
      <c r="DL177" s="62">
        <v>0.15</v>
      </c>
      <c r="DM177" s="62">
        <v>0.37</v>
      </c>
      <c r="DN177" s="62">
        <v>0.4</v>
      </c>
      <c r="DO177" s="62">
        <v>0.12</v>
      </c>
      <c r="DP177" s="62">
        <v>0.49</v>
      </c>
      <c r="DQ177" s="62">
        <v>0.1</v>
      </c>
      <c r="DR177" s="62">
        <v>0.47</v>
      </c>
      <c r="DS177" s="62">
        <v>0.57999999999999996</v>
      </c>
      <c r="DT177" s="62">
        <v>0.59</v>
      </c>
      <c r="DU177" s="62">
        <v>0.55000000000000004</v>
      </c>
      <c r="DV177" s="62">
        <v>0.64</v>
      </c>
      <c r="DW177" s="62">
        <v>0.6</v>
      </c>
      <c r="DX177" s="62">
        <v>0.28000000000000003</v>
      </c>
      <c r="DY177" s="62">
        <v>0.53</v>
      </c>
      <c r="DZ177" s="62">
        <v>0.19</v>
      </c>
      <c r="EA177" s="62">
        <v>0.23</v>
      </c>
      <c r="EB177" s="62">
        <v>0.32</v>
      </c>
      <c r="EC177" s="62">
        <v>0.68</v>
      </c>
      <c r="ED177" s="62">
        <v>0.49</v>
      </c>
      <c r="EE177" s="62">
        <v>0.36</v>
      </c>
      <c r="EF177" s="62">
        <v>0.54</v>
      </c>
      <c r="EG177" s="62">
        <v>0.19</v>
      </c>
      <c r="EH177" s="62">
        <v>0.16</v>
      </c>
      <c r="EI177" s="62">
        <v>0.38</v>
      </c>
      <c r="EJ177" s="62">
        <v>0.6</v>
      </c>
      <c r="EK177" s="62">
        <v>0.57999999999999996</v>
      </c>
      <c r="EL177" s="62">
        <v>0.2</v>
      </c>
      <c r="EM177" s="62">
        <v>0.2</v>
      </c>
      <c r="EN177" s="62">
        <v>0.05</v>
      </c>
      <c r="EO177" s="62">
        <v>0.43</v>
      </c>
      <c r="EP177" s="62">
        <v>0.28000000000000003</v>
      </c>
      <c r="EQ177" s="62">
        <v>0.19</v>
      </c>
      <c r="ER177" s="62">
        <v>0.28000000000000003</v>
      </c>
      <c r="ES177" s="62">
        <v>0.41</v>
      </c>
      <c r="ET177" s="62">
        <v>0.39</v>
      </c>
      <c r="EU177" s="62">
        <v>0.26</v>
      </c>
      <c r="EV177" s="62">
        <v>0.41</v>
      </c>
      <c r="EW177" s="62">
        <v>0.49</v>
      </c>
      <c r="EX177" s="62">
        <v>0.59</v>
      </c>
      <c r="EY177" s="62">
        <v>0.34</v>
      </c>
      <c r="EZ177" s="62">
        <v>0.49</v>
      </c>
      <c r="FA177" s="62">
        <v>0.33</v>
      </c>
      <c r="FB177" s="62">
        <v>0.47</v>
      </c>
      <c r="FC177" s="62">
        <v>0.54</v>
      </c>
      <c r="FD177" s="62">
        <v>0.48</v>
      </c>
      <c r="FE177" s="62">
        <v>0.21</v>
      </c>
      <c r="FF177" s="62">
        <v>0.45</v>
      </c>
      <c r="FG177" s="62">
        <v>0.32</v>
      </c>
      <c r="FH177" s="62">
        <v>0.41</v>
      </c>
      <c r="FI177" s="62">
        <v>0.31</v>
      </c>
    </row>
    <row r="178" spans="1:165" x14ac:dyDescent="0.25">
      <c r="A178">
        <v>9</v>
      </c>
      <c r="B178" t="s">
        <v>49</v>
      </c>
      <c r="C178" s="62">
        <v>0.12</v>
      </c>
      <c r="D178" s="62">
        <v>0.12</v>
      </c>
      <c r="E178" s="62">
        <v>0.06</v>
      </c>
      <c r="F178" s="62">
        <v>0.15</v>
      </c>
      <c r="G178" s="62">
        <v>7.0000000000000007E-2</v>
      </c>
      <c r="H178" s="62">
        <v>0.2</v>
      </c>
      <c r="I178" s="62">
        <v>0.09</v>
      </c>
      <c r="J178" s="62">
        <v>0.17</v>
      </c>
      <c r="K178" s="62">
        <v>0.05</v>
      </c>
      <c r="L178" s="62">
        <v>0.11</v>
      </c>
      <c r="M178" s="62">
        <v>0.14000000000000001</v>
      </c>
      <c r="N178" s="62" t="s">
        <v>282</v>
      </c>
      <c r="O178" s="62">
        <v>0.05</v>
      </c>
      <c r="P178" s="62">
        <v>0.12</v>
      </c>
      <c r="Q178" s="62">
        <v>0.12</v>
      </c>
      <c r="R178" s="62">
        <v>0.05</v>
      </c>
      <c r="S178" s="62">
        <v>0.08</v>
      </c>
      <c r="T178" s="62">
        <v>0.14000000000000001</v>
      </c>
      <c r="U178" s="62">
        <v>0.13</v>
      </c>
      <c r="V178" s="62">
        <v>0.18</v>
      </c>
      <c r="W178" s="62">
        <v>0.21</v>
      </c>
      <c r="X178" s="62">
        <v>7.0000000000000007E-2</v>
      </c>
      <c r="Y178" s="62">
        <v>0.04</v>
      </c>
      <c r="Z178" s="62">
        <v>0.05</v>
      </c>
      <c r="AA178" s="62">
        <v>0.05</v>
      </c>
      <c r="AB178" s="62">
        <v>7.0000000000000007E-2</v>
      </c>
      <c r="AC178" s="62">
        <v>0.06</v>
      </c>
      <c r="AD178" s="62">
        <v>0.06</v>
      </c>
      <c r="AE178" s="62">
        <v>0.01</v>
      </c>
      <c r="AF178" s="62">
        <v>0.15</v>
      </c>
      <c r="AG178" s="62">
        <v>0.02</v>
      </c>
      <c r="AH178" s="62">
        <v>0.08</v>
      </c>
      <c r="AI178" s="62">
        <v>0.16</v>
      </c>
      <c r="AJ178" s="62">
        <v>0.13</v>
      </c>
      <c r="AK178" s="62">
        <v>0.3</v>
      </c>
      <c r="AL178" s="62">
        <v>0.01</v>
      </c>
      <c r="AM178" s="62">
        <v>0.03</v>
      </c>
      <c r="AN178" s="62">
        <v>7.0000000000000007E-2</v>
      </c>
      <c r="AO178" s="62">
        <v>0.06</v>
      </c>
      <c r="AP178" s="62">
        <v>0.39</v>
      </c>
      <c r="AQ178" s="62">
        <v>0.04</v>
      </c>
      <c r="AR178" s="62">
        <v>0.34</v>
      </c>
      <c r="AS178" s="62">
        <v>0.02</v>
      </c>
      <c r="AT178" s="62">
        <v>0.3</v>
      </c>
      <c r="AU178" s="62">
        <v>0.13</v>
      </c>
      <c r="AV178" s="62">
        <v>0.01</v>
      </c>
      <c r="AW178" s="62">
        <v>0.14000000000000001</v>
      </c>
      <c r="AX178" s="62">
        <v>0.03</v>
      </c>
      <c r="AY178" s="62">
        <v>0.2</v>
      </c>
      <c r="AZ178" s="62" t="s">
        <v>74</v>
      </c>
      <c r="BA178" s="62">
        <v>0.01</v>
      </c>
      <c r="BB178" s="62">
        <v>0.1</v>
      </c>
      <c r="BC178" s="62">
        <v>0.02</v>
      </c>
      <c r="BD178" s="62">
        <v>0.27</v>
      </c>
      <c r="BE178" s="62">
        <v>0.14000000000000001</v>
      </c>
      <c r="BF178" s="62">
        <v>0.13</v>
      </c>
      <c r="BG178" s="62">
        <v>0.2</v>
      </c>
      <c r="BH178" s="62">
        <v>0.33</v>
      </c>
      <c r="BI178" s="62">
        <v>0.32</v>
      </c>
      <c r="BJ178" s="62">
        <v>0.33</v>
      </c>
      <c r="BK178" s="62">
        <v>0.32</v>
      </c>
      <c r="BL178" s="62">
        <v>0.09</v>
      </c>
      <c r="BM178" s="62">
        <v>0.53</v>
      </c>
      <c r="BN178" s="62">
        <v>0.41</v>
      </c>
      <c r="BO178" s="62">
        <v>0.13</v>
      </c>
      <c r="BP178" s="62">
        <v>0.34</v>
      </c>
      <c r="BQ178" s="62">
        <v>0.03</v>
      </c>
      <c r="BR178" s="62">
        <v>0.03</v>
      </c>
      <c r="BS178" s="62">
        <v>0.14000000000000001</v>
      </c>
      <c r="BT178" s="62">
        <v>0.09</v>
      </c>
      <c r="BU178" s="62">
        <v>0.01</v>
      </c>
      <c r="BV178" s="62">
        <v>0.12</v>
      </c>
      <c r="BW178" s="62">
        <v>0.36</v>
      </c>
      <c r="BX178" s="62">
        <v>0.1</v>
      </c>
      <c r="BY178" s="62">
        <v>0.23</v>
      </c>
      <c r="BZ178" s="62">
        <v>0</v>
      </c>
      <c r="CA178" s="62" t="s">
        <v>73</v>
      </c>
      <c r="CB178" s="62" t="s">
        <v>73</v>
      </c>
      <c r="CC178" s="62" t="s">
        <v>73</v>
      </c>
      <c r="CD178" s="62" t="s">
        <v>73</v>
      </c>
      <c r="CE178" s="62">
        <v>0</v>
      </c>
      <c r="CF178" s="62">
        <v>0.11</v>
      </c>
      <c r="CG178" s="62">
        <v>0.1</v>
      </c>
      <c r="CH178" s="62" t="s">
        <v>74</v>
      </c>
      <c r="CI178" s="62">
        <v>0.06</v>
      </c>
      <c r="CJ178" s="62">
        <v>0.26</v>
      </c>
      <c r="CK178" s="62">
        <v>7.0000000000000007E-2</v>
      </c>
      <c r="CL178" s="62">
        <v>0.27</v>
      </c>
      <c r="CM178" s="62">
        <v>0.18</v>
      </c>
      <c r="CN178" s="62">
        <v>0.37</v>
      </c>
      <c r="CO178" s="62">
        <v>0.13</v>
      </c>
      <c r="CP178" s="62">
        <v>0.28999999999999998</v>
      </c>
      <c r="CQ178" s="62">
        <v>0.35</v>
      </c>
      <c r="CR178" s="62">
        <v>0.1</v>
      </c>
      <c r="CS178" s="62" t="s">
        <v>73</v>
      </c>
      <c r="CT178" s="62">
        <v>0.49</v>
      </c>
      <c r="CU178" s="62" t="s">
        <v>74</v>
      </c>
      <c r="CV178" s="62">
        <v>0.02</v>
      </c>
      <c r="CW178" s="62">
        <v>0.03</v>
      </c>
      <c r="CX178" s="62" t="s">
        <v>73</v>
      </c>
      <c r="CY178" s="62">
        <v>0.05</v>
      </c>
      <c r="CZ178" s="62">
        <v>0.03</v>
      </c>
      <c r="DA178" s="62" t="s">
        <v>74</v>
      </c>
      <c r="DB178" s="62" t="s">
        <v>73</v>
      </c>
      <c r="DC178" s="62" t="s">
        <v>74</v>
      </c>
      <c r="DD178" s="62">
        <v>0.06</v>
      </c>
      <c r="DE178" s="62">
        <v>0.31</v>
      </c>
      <c r="DF178" s="62">
        <v>0.2</v>
      </c>
      <c r="DG178" s="62">
        <v>0.42</v>
      </c>
      <c r="DH178" s="62">
        <v>0.42</v>
      </c>
      <c r="DI178" s="62">
        <v>0.28000000000000003</v>
      </c>
      <c r="DJ178" s="62">
        <v>0.5</v>
      </c>
      <c r="DK178" s="62">
        <v>0.04</v>
      </c>
      <c r="DL178" s="62">
        <v>0.44</v>
      </c>
      <c r="DM178" s="62">
        <v>0.09</v>
      </c>
      <c r="DN178" s="62">
        <v>0.02</v>
      </c>
      <c r="DO178" s="62">
        <v>0.2</v>
      </c>
      <c r="DP178" s="62">
        <v>0.05</v>
      </c>
      <c r="DQ178" s="62">
        <v>0.1</v>
      </c>
      <c r="DR178" s="62">
        <v>0.13</v>
      </c>
      <c r="DS178" s="62">
        <v>0.06</v>
      </c>
      <c r="DT178" s="62">
        <v>0.03</v>
      </c>
      <c r="DU178" s="62">
        <v>0.06</v>
      </c>
      <c r="DV178" s="62">
        <v>0.03</v>
      </c>
      <c r="DW178" s="62">
        <v>0.08</v>
      </c>
      <c r="DX178" s="62">
        <v>0.28000000000000003</v>
      </c>
      <c r="DY178" s="62" t="s">
        <v>74</v>
      </c>
      <c r="DZ178" s="62">
        <v>0.15</v>
      </c>
      <c r="EA178" s="62">
        <v>0.42</v>
      </c>
      <c r="EB178" s="62">
        <v>0.01</v>
      </c>
      <c r="EC178" s="62" t="s">
        <v>73</v>
      </c>
      <c r="ED178" s="62" t="s">
        <v>73</v>
      </c>
      <c r="EE178" s="62">
        <v>0.15</v>
      </c>
      <c r="EF178" s="62">
        <v>0.05</v>
      </c>
      <c r="EG178" s="62">
        <v>0.38</v>
      </c>
      <c r="EH178" s="62">
        <v>0.35</v>
      </c>
      <c r="EI178" s="62">
        <v>0.13</v>
      </c>
      <c r="EJ178" s="62" t="s">
        <v>74</v>
      </c>
      <c r="EK178" s="62" t="s">
        <v>74</v>
      </c>
      <c r="EL178" s="62">
        <v>0.17</v>
      </c>
      <c r="EM178" s="62">
        <v>0.14000000000000001</v>
      </c>
      <c r="EN178" s="62">
        <v>0.32</v>
      </c>
      <c r="EO178" s="62">
        <v>0.04</v>
      </c>
      <c r="EP178" s="62">
        <v>0.11</v>
      </c>
      <c r="EQ178" s="62">
        <v>0.25</v>
      </c>
      <c r="ER178" s="62">
        <v>0.25</v>
      </c>
      <c r="ES178" s="62">
        <v>0.05</v>
      </c>
      <c r="ET178" s="62">
        <v>0.13</v>
      </c>
      <c r="EU178" s="62" t="s">
        <v>74</v>
      </c>
      <c r="EV178" s="62">
        <v>0.05</v>
      </c>
      <c r="EW178" s="62">
        <v>7.0000000000000007E-2</v>
      </c>
      <c r="EX178" s="62">
        <v>0.01</v>
      </c>
      <c r="EY178" s="62">
        <v>0.01</v>
      </c>
      <c r="EZ178" s="62">
        <v>0.02</v>
      </c>
      <c r="FA178" s="62">
        <v>0.11</v>
      </c>
      <c r="FB178" s="62" t="s">
        <v>74</v>
      </c>
      <c r="FC178" s="62" t="s">
        <v>73</v>
      </c>
      <c r="FD178" s="62">
        <v>0.05</v>
      </c>
      <c r="FE178" s="62">
        <v>0.12</v>
      </c>
      <c r="FF178" s="62">
        <v>0.09</v>
      </c>
      <c r="FG178" s="62">
        <v>0.3</v>
      </c>
      <c r="FH178" s="62">
        <v>0.08</v>
      </c>
      <c r="FI178" s="62">
        <v>0.15</v>
      </c>
    </row>
    <row r="179" spans="1:165" x14ac:dyDescent="0.25">
      <c r="A179">
        <v>10</v>
      </c>
      <c r="B179" t="s">
        <v>433</v>
      </c>
      <c r="C179" s="62" t="s">
        <v>74</v>
      </c>
      <c r="D179" s="62" t="s">
        <v>73</v>
      </c>
      <c r="E179" s="62" t="s">
        <v>74</v>
      </c>
      <c r="F179" s="62" t="s">
        <v>74</v>
      </c>
      <c r="G179" s="62" t="s">
        <v>74</v>
      </c>
      <c r="H179" s="62" t="s">
        <v>74</v>
      </c>
      <c r="I179" s="62" t="s">
        <v>74</v>
      </c>
      <c r="J179" s="62" t="s">
        <v>74</v>
      </c>
      <c r="K179" s="62" t="s">
        <v>74</v>
      </c>
      <c r="L179" s="62" t="s">
        <v>74</v>
      </c>
      <c r="M179" s="62" t="s">
        <v>74</v>
      </c>
      <c r="N179" s="62" t="s">
        <v>282</v>
      </c>
      <c r="O179" s="62" t="s">
        <v>73</v>
      </c>
      <c r="P179" s="62">
        <v>0</v>
      </c>
      <c r="Q179" s="62">
        <v>0</v>
      </c>
      <c r="R179" s="62">
        <v>0</v>
      </c>
      <c r="S179" s="62">
        <v>0</v>
      </c>
      <c r="T179" s="62">
        <v>0</v>
      </c>
      <c r="U179" s="62">
        <v>0</v>
      </c>
      <c r="V179" s="62">
        <v>0</v>
      </c>
      <c r="W179" s="62" t="s">
        <v>73</v>
      </c>
      <c r="X179" s="62">
        <v>0</v>
      </c>
      <c r="Y179" s="62">
        <v>0</v>
      </c>
      <c r="Z179" s="62" t="s">
        <v>73</v>
      </c>
      <c r="AA179" s="62">
        <v>0</v>
      </c>
      <c r="AB179" s="62">
        <v>0</v>
      </c>
      <c r="AC179" s="62">
        <v>0</v>
      </c>
      <c r="AD179" s="62" t="s">
        <v>73</v>
      </c>
      <c r="AE179" s="62">
        <v>0</v>
      </c>
      <c r="AF179" s="62">
        <v>0</v>
      </c>
      <c r="AG179" s="62">
        <v>0</v>
      </c>
      <c r="AH179" s="62">
        <v>0</v>
      </c>
      <c r="AI179" s="62">
        <v>0</v>
      </c>
      <c r="AJ179" s="62">
        <v>0</v>
      </c>
      <c r="AK179" s="62">
        <v>0</v>
      </c>
      <c r="AL179" s="62">
        <v>0</v>
      </c>
      <c r="AM179" s="62">
        <v>0</v>
      </c>
      <c r="AN179" s="62" t="s">
        <v>73</v>
      </c>
      <c r="AO179" s="62">
        <v>0</v>
      </c>
      <c r="AP179" s="62">
        <v>0</v>
      </c>
      <c r="AQ179" s="62">
        <v>0</v>
      </c>
      <c r="AR179" s="62">
        <v>0</v>
      </c>
      <c r="AS179" s="62" t="s">
        <v>73</v>
      </c>
      <c r="AT179" s="62">
        <v>0</v>
      </c>
      <c r="AU179" s="62" t="s">
        <v>74</v>
      </c>
      <c r="AV179" s="62" t="s">
        <v>74</v>
      </c>
      <c r="AW179" s="62" t="s">
        <v>74</v>
      </c>
      <c r="AX179" s="62" t="s">
        <v>74</v>
      </c>
      <c r="AY179" s="62">
        <v>0</v>
      </c>
      <c r="AZ179" s="62">
        <v>0</v>
      </c>
      <c r="BA179" s="62" t="s">
        <v>73</v>
      </c>
      <c r="BB179" s="62">
        <v>0</v>
      </c>
      <c r="BC179" s="62">
        <v>0</v>
      </c>
      <c r="BD179" s="62">
        <v>0</v>
      </c>
      <c r="BE179" s="62">
        <v>0</v>
      </c>
      <c r="BF179" s="62">
        <v>0</v>
      </c>
      <c r="BG179" s="62">
        <v>0</v>
      </c>
      <c r="BH179" s="62">
        <v>0</v>
      </c>
      <c r="BI179" s="62" t="s">
        <v>73</v>
      </c>
      <c r="BJ179" s="62">
        <v>0</v>
      </c>
      <c r="BK179" s="62">
        <v>0</v>
      </c>
      <c r="BL179" s="62">
        <v>0</v>
      </c>
      <c r="BM179" s="62" t="s">
        <v>73</v>
      </c>
      <c r="BN179" s="62">
        <v>0</v>
      </c>
      <c r="BO179" s="62">
        <v>0</v>
      </c>
      <c r="BP179" s="62">
        <v>0</v>
      </c>
      <c r="BQ179" s="62" t="s">
        <v>73</v>
      </c>
      <c r="BR179" s="62" t="s">
        <v>74</v>
      </c>
      <c r="BS179" s="62" t="s">
        <v>74</v>
      </c>
      <c r="BT179" s="62" t="s">
        <v>73</v>
      </c>
      <c r="BU179" s="62">
        <v>0</v>
      </c>
      <c r="BV179" s="62">
        <v>0</v>
      </c>
      <c r="BW179" s="62">
        <v>0</v>
      </c>
      <c r="BX179" s="62">
        <v>0</v>
      </c>
      <c r="BY179" s="62">
        <v>0</v>
      </c>
      <c r="BZ179" s="62" t="s">
        <v>73</v>
      </c>
      <c r="CA179" s="62" t="s">
        <v>73</v>
      </c>
      <c r="CB179" s="62">
        <v>0</v>
      </c>
      <c r="CC179" s="62">
        <v>0</v>
      </c>
      <c r="CD179" s="62">
        <v>0</v>
      </c>
      <c r="CE179" s="62">
        <v>0</v>
      </c>
      <c r="CF179" s="62" t="s">
        <v>73</v>
      </c>
      <c r="CG179" s="62" t="s">
        <v>74</v>
      </c>
      <c r="CH179" s="62" t="s">
        <v>73</v>
      </c>
      <c r="CI179" s="62" t="s">
        <v>74</v>
      </c>
      <c r="CJ179" s="62">
        <v>0</v>
      </c>
      <c r="CK179" s="62">
        <v>0</v>
      </c>
      <c r="CL179" s="62">
        <v>0</v>
      </c>
      <c r="CM179" s="62">
        <v>0</v>
      </c>
      <c r="CN179" s="62">
        <v>0</v>
      </c>
      <c r="CO179" s="62" t="s">
        <v>73</v>
      </c>
      <c r="CP179" s="62" t="s">
        <v>74</v>
      </c>
      <c r="CQ179" s="62" t="s">
        <v>73</v>
      </c>
      <c r="CR179" s="62" t="s">
        <v>74</v>
      </c>
      <c r="CS179" s="62">
        <v>0</v>
      </c>
      <c r="CT179" s="62">
        <v>0</v>
      </c>
      <c r="CU179" s="62">
        <v>0</v>
      </c>
      <c r="CV179" s="62">
        <v>0</v>
      </c>
      <c r="CW179" s="62">
        <v>0</v>
      </c>
      <c r="CX179" s="62" t="s">
        <v>73</v>
      </c>
      <c r="CY179" s="62" t="s">
        <v>73</v>
      </c>
      <c r="CZ179" s="62">
        <v>0</v>
      </c>
      <c r="DA179" s="62">
        <v>0</v>
      </c>
      <c r="DB179" s="62">
        <v>0</v>
      </c>
      <c r="DC179" s="62">
        <v>0</v>
      </c>
      <c r="DD179" s="62">
        <v>0</v>
      </c>
      <c r="DE179" s="62">
        <v>0</v>
      </c>
      <c r="DF179" s="62">
        <v>0</v>
      </c>
      <c r="DG179" s="62">
        <v>0</v>
      </c>
      <c r="DH179" s="62" t="s">
        <v>74</v>
      </c>
      <c r="DI179" s="62">
        <v>0</v>
      </c>
      <c r="DJ179" s="62" t="s">
        <v>73</v>
      </c>
      <c r="DK179" s="62" t="s">
        <v>74</v>
      </c>
      <c r="DL179" s="62">
        <v>0</v>
      </c>
      <c r="DM179" s="62">
        <v>0</v>
      </c>
      <c r="DN179" s="62" t="s">
        <v>73</v>
      </c>
      <c r="DO179" s="62" t="s">
        <v>73</v>
      </c>
      <c r="DP179" s="62" t="s">
        <v>74</v>
      </c>
      <c r="DQ179" s="62" t="s">
        <v>74</v>
      </c>
      <c r="DR179" s="62">
        <v>0</v>
      </c>
      <c r="DS179" s="62">
        <v>0</v>
      </c>
      <c r="DT179" s="62">
        <v>0</v>
      </c>
      <c r="DU179" s="62">
        <v>0</v>
      </c>
      <c r="DV179" s="62">
        <v>0</v>
      </c>
      <c r="DW179" s="62">
        <v>0</v>
      </c>
      <c r="DX179" s="62">
        <v>0</v>
      </c>
      <c r="DY179" s="62">
        <v>0</v>
      </c>
      <c r="DZ179" s="62">
        <v>0</v>
      </c>
      <c r="EA179" s="62" t="s">
        <v>73</v>
      </c>
      <c r="EB179" s="62" t="s">
        <v>74</v>
      </c>
      <c r="EC179" s="62" t="s">
        <v>73</v>
      </c>
      <c r="ED179" s="62" t="s">
        <v>73</v>
      </c>
      <c r="EE179" s="62" t="s">
        <v>73</v>
      </c>
      <c r="EF179" s="62">
        <v>0</v>
      </c>
      <c r="EG179" s="62">
        <v>0</v>
      </c>
      <c r="EH179" s="62">
        <v>0</v>
      </c>
      <c r="EI179" s="62" t="s">
        <v>73</v>
      </c>
      <c r="EJ179" s="62">
        <v>0</v>
      </c>
      <c r="EK179" s="62">
        <v>0</v>
      </c>
      <c r="EL179" s="62">
        <v>0</v>
      </c>
      <c r="EM179" s="62">
        <v>0</v>
      </c>
      <c r="EN179" s="62">
        <v>0</v>
      </c>
      <c r="EO179" s="62" t="s">
        <v>74</v>
      </c>
      <c r="EP179" s="62">
        <v>0</v>
      </c>
      <c r="EQ179" s="62">
        <v>0</v>
      </c>
      <c r="ER179" s="62" t="s">
        <v>73</v>
      </c>
      <c r="ES179" s="62">
        <v>0</v>
      </c>
      <c r="ET179" s="62">
        <v>0</v>
      </c>
      <c r="EU179" s="62" t="s">
        <v>73</v>
      </c>
      <c r="EV179" s="62">
        <v>0</v>
      </c>
      <c r="EW179" s="62" t="s">
        <v>74</v>
      </c>
      <c r="EX179" s="62">
        <v>0</v>
      </c>
      <c r="EY179" s="62">
        <v>0</v>
      </c>
      <c r="EZ179" s="62" t="s">
        <v>73</v>
      </c>
      <c r="FA179" s="62">
        <v>0</v>
      </c>
      <c r="FB179" s="62">
        <v>0</v>
      </c>
      <c r="FC179" s="62">
        <v>0</v>
      </c>
      <c r="FD179" s="62" t="s">
        <v>74</v>
      </c>
      <c r="FE179" s="62" t="s">
        <v>74</v>
      </c>
      <c r="FF179" s="62">
        <v>0</v>
      </c>
      <c r="FG179" s="62" t="s">
        <v>73</v>
      </c>
      <c r="FH179" s="62" t="s">
        <v>74</v>
      </c>
      <c r="FI179" s="62" t="s">
        <v>73</v>
      </c>
    </row>
    <row r="180" spans="1:165" x14ac:dyDescent="0.25">
      <c r="A180">
        <v>11</v>
      </c>
      <c r="B180" t="s">
        <v>50</v>
      </c>
      <c r="C180" s="62" t="s">
        <v>74</v>
      </c>
      <c r="D180" s="62" t="s">
        <v>74</v>
      </c>
      <c r="E180" s="62" t="s">
        <v>74</v>
      </c>
      <c r="F180" s="62" t="s">
        <v>74</v>
      </c>
      <c r="G180" s="62" t="s">
        <v>74</v>
      </c>
      <c r="H180" s="62" t="s">
        <v>74</v>
      </c>
      <c r="I180" s="62" t="s">
        <v>74</v>
      </c>
      <c r="J180" s="62" t="s">
        <v>74</v>
      </c>
      <c r="K180" s="62" t="s">
        <v>74</v>
      </c>
      <c r="L180" s="62" t="s">
        <v>74</v>
      </c>
      <c r="M180" s="62" t="s">
        <v>74</v>
      </c>
      <c r="N180" s="62" t="s">
        <v>282</v>
      </c>
      <c r="O180" s="62" t="s">
        <v>73</v>
      </c>
      <c r="P180" s="62">
        <v>0</v>
      </c>
      <c r="Q180" s="62">
        <v>0</v>
      </c>
      <c r="R180" s="62" t="s">
        <v>73</v>
      </c>
      <c r="S180" s="62" t="s">
        <v>73</v>
      </c>
      <c r="T180" s="62">
        <v>0</v>
      </c>
      <c r="U180" s="62" t="s">
        <v>73</v>
      </c>
      <c r="V180" s="62" t="s">
        <v>73</v>
      </c>
      <c r="W180" s="62" t="s">
        <v>73</v>
      </c>
      <c r="X180" s="62" t="s">
        <v>73</v>
      </c>
      <c r="Y180" s="62" t="s">
        <v>73</v>
      </c>
      <c r="Z180" s="62">
        <v>0</v>
      </c>
      <c r="AA180" s="62" t="s">
        <v>73</v>
      </c>
      <c r="AB180" s="62">
        <v>0</v>
      </c>
      <c r="AC180" s="62">
        <v>0</v>
      </c>
      <c r="AD180" s="62" t="s">
        <v>73</v>
      </c>
      <c r="AE180" s="62">
        <v>0</v>
      </c>
      <c r="AF180" s="62" t="s">
        <v>74</v>
      </c>
      <c r="AG180" s="62" t="s">
        <v>73</v>
      </c>
      <c r="AH180" s="62" t="s">
        <v>73</v>
      </c>
      <c r="AI180" s="62">
        <v>0</v>
      </c>
      <c r="AJ180" s="62">
        <v>0</v>
      </c>
      <c r="AK180" s="62">
        <v>0</v>
      </c>
      <c r="AL180" s="62">
        <v>0</v>
      </c>
      <c r="AM180" s="62">
        <v>0</v>
      </c>
      <c r="AN180" s="62" t="s">
        <v>73</v>
      </c>
      <c r="AO180" s="62" t="s">
        <v>73</v>
      </c>
      <c r="AP180" s="62" t="s">
        <v>73</v>
      </c>
      <c r="AQ180" s="62">
        <v>0</v>
      </c>
      <c r="AR180" s="62" t="s">
        <v>73</v>
      </c>
      <c r="AS180" s="62" t="s">
        <v>73</v>
      </c>
      <c r="AT180" s="62">
        <v>0</v>
      </c>
      <c r="AU180" s="62" t="s">
        <v>73</v>
      </c>
      <c r="AV180" s="62">
        <v>0</v>
      </c>
      <c r="AW180" s="62">
        <v>0</v>
      </c>
      <c r="AX180" s="62" t="s">
        <v>73</v>
      </c>
      <c r="AY180" s="62">
        <v>0</v>
      </c>
      <c r="AZ180" s="62">
        <v>0</v>
      </c>
      <c r="BA180" s="62">
        <v>0</v>
      </c>
      <c r="BB180" s="62" t="s">
        <v>74</v>
      </c>
      <c r="BC180" s="62" t="s">
        <v>74</v>
      </c>
      <c r="BD180" s="62" t="s">
        <v>73</v>
      </c>
      <c r="BE180" s="62" t="s">
        <v>73</v>
      </c>
      <c r="BF180" s="62" t="s">
        <v>73</v>
      </c>
      <c r="BG180" s="62" t="s">
        <v>73</v>
      </c>
      <c r="BH180" s="62">
        <v>0</v>
      </c>
      <c r="BI180" s="62">
        <v>0</v>
      </c>
      <c r="BJ180" s="62">
        <v>0</v>
      </c>
      <c r="BK180" s="62">
        <v>0</v>
      </c>
      <c r="BL180" s="62">
        <v>0</v>
      </c>
      <c r="BM180" s="62" t="s">
        <v>73</v>
      </c>
      <c r="BN180" s="62">
        <v>0</v>
      </c>
      <c r="BO180" s="62" t="s">
        <v>73</v>
      </c>
      <c r="BP180" s="62">
        <v>0</v>
      </c>
      <c r="BQ180" s="62">
        <v>0</v>
      </c>
      <c r="BR180" s="62" t="s">
        <v>73</v>
      </c>
      <c r="BS180" s="62" t="s">
        <v>73</v>
      </c>
      <c r="BT180" s="62">
        <v>0</v>
      </c>
      <c r="BU180" s="62" t="s">
        <v>74</v>
      </c>
      <c r="BV180" s="62">
        <v>0</v>
      </c>
      <c r="BW180" s="62" t="s">
        <v>73</v>
      </c>
      <c r="BX180" s="62">
        <v>0</v>
      </c>
      <c r="BY180" s="62" t="s">
        <v>73</v>
      </c>
      <c r="BZ180" s="62">
        <v>0</v>
      </c>
      <c r="CA180" s="62" t="s">
        <v>73</v>
      </c>
      <c r="CB180" s="62" t="s">
        <v>73</v>
      </c>
      <c r="CC180" s="62" t="s">
        <v>73</v>
      </c>
      <c r="CD180" s="62" t="s">
        <v>73</v>
      </c>
      <c r="CE180" s="62">
        <v>0</v>
      </c>
      <c r="CF180" s="62" t="s">
        <v>73</v>
      </c>
      <c r="CG180" s="62" t="s">
        <v>74</v>
      </c>
      <c r="CH180" s="62">
        <v>0</v>
      </c>
      <c r="CI180" s="62" t="s">
        <v>74</v>
      </c>
      <c r="CJ180" s="62">
        <v>0</v>
      </c>
      <c r="CK180" s="62">
        <v>0</v>
      </c>
      <c r="CL180" s="62" t="s">
        <v>73</v>
      </c>
      <c r="CM180" s="62">
        <v>0</v>
      </c>
      <c r="CN180" s="62" t="s">
        <v>73</v>
      </c>
      <c r="CO180" s="62">
        <v>0</v>
      </c>
      <c r="CP180" s="62">
        <v>0</v>
      </c>
      <c r="CQ180" s="62">
        <v>0</v>
      </c>
      <c r="CR180" s="62" t="s">
        <v>73</v>
      </c>
      <c r="CS180" s="62" t="s">
        <v>73</v>
      </c>
      <c r="CT180" s="62">
        <v>0</v>
      </c>
      <c r="CU180" s="62">
        <v>0</v>
      </c>
      <c r="CV180" s="62" t="s">
        <v>73</v>
      </c>
      <c r="CW180" s="62" t="s">
        <v>73</v>
      </c>
      <c r="CX180" s="62">
        <v>0</v>
      </c>
      <c r="CY180" s="62">
        <v>0</v>
      </c>
      <c r="CZ180" s="62">
        <v>0</v>
      </c>
      <c r="DA180" s="62" t="s">
        <v>74</v>
      </c>
      <c r="DB180" s="62">
        <v>0</v>
      </c>
      <c r="DC180" s="62">
        <v>0</v>
      </c>
      <c r="DD180" s="62" t="s">
        <v>73</v>
      </c>
      <c r="DE180" s="62">
        <v>0</v>
      </c>
      <c r="DF180" s="62" t="s">
        <v>73</v>
      </c>
      <c r="DG180" s="62" t="s">
        <v>73</v>
      </c>
      <c r="DH180" s="62" t="s">
        <v>74</v>
      </c>
      <c r="DI180" s="62" t="s">
        <v>73</v>
      </c>
      <c r="DJ180" s="62">
        <v>0</v>
      </c>
      <c r="DK180" s="62" t="s">
        <v>74</v>
      </c>
      <c r="DL180" s="62">
        <v>0</v>
      </c>
      <c r="DM180" s="62">
        <v>0</v>
      </c>
      <c r="DN180" s="62" t="s">
        <v>73</v>
      </c>
      <c r="DO180" s="62" t="s">
        <v>73</v>
      </c>
      <c r="DP180" s="62">
        <v>0</v>
      </c>
      <c r="DQ180" s="62" t="s">
        <v>73</v>
      </c>
      <c r="DR180" s="62" t="s">
        <v>73</v>
      </c>
      <c r="DS180" s="62" t="s">
        <v>73</v>
      </c>
      <c r="DT180" s="62" t="s">
        <v>73</v>
      </c>
      <c r="DU180" s="62">
        <v>0</v>
      </c>
      <c r="DV180" s="62">
        <v>0</v>
      </c>
      <c r="DW180" s="62" t="s">
        <v>73</v>
      </c>
      <c r="DX180" s="62" t="s">
        <v>73</v>
      </c>
      <c r="DY180" s="62" t="s">
        <v>73</v>
      </c>
      <c r="DZ180" s="62" t="s">
        <v>73</v>
      </c>
      <c r="EA180" s="62">
        <v>0</v>
      </c>
      <c r="EB180" s="62" t="s">
        <v>73</v>
      </c>
      <c r="EC180" s="62" t="s">
        <v>73</v>
      </c>
      <c r="ED180" s="62">
        <v>0</v>
      </c>
      <c r="EE180" s="62" t="s">
        <v>73</v>
      </c>
      <c r="EF180" s="62" t="s">
        <v>74</v>
      </c>
      <c r="EG180" s="62">
        <v>0</v>
      </c>
      <c r="EH180" s="62">
        <v>0</v>
      </c>
      <c r="EI180" s="62" t="s">
        <v>73</v>
      </c>
      <c r="EJ180" s="62" t="s">
        <v>74</v>
      </c>
      <c r="EK180" s="62" t="s">
        <v>74</v>
      </c>
      <c r="EL180" s="62" t="s">
        <v>73</v>
      </c>
      <c r="EM180" s="62">
        <v>0</v>
      </c>
      <c r="EN180" s="62">
        <v>0</v>
      </c>
      <c r="EO180" s="62" t="s">
        <v>73</v>
      </c>
      <c r="EP180" s="62">
        <v>0</v>
      </c>
      <c r="EQ180" s="62">
        <v>0</v>
      </c>
      <c r="ER180" s="62" t="s">
        <v>73</v>
      </c>
      <c r="ES180" s="62" t="s">
        <v>74</v>
      </c>
      <c r="ET180" s="62">
        <v>0</v>
      </c>
      <c r="EU180" s="62">
        <v>0</v>
      </c>
      <c r="EV180" s="62" t="s">
        <v>73</v>
      </c>
      <c r="EW180" s="62" t="s">
        <v>74</v>
      </c>
      <c r="EX180" s="62" t="s">
        <v>73</v>
      </c>
      <c r="EY180" s="62">
        <v>0</v>
      </c>
      <c r="EZ180" s="62" t="s">
        <v>73</v>
      </c>
      <c r="FA180" s="62" t="s">
        <v>73</v>
      </c>
      <c r="FB180" s="62" t="s">
        <v>74</v>
      </c>
      <c r="FC180" s="62">
        <v>0</v>
      </c>
      <c r="FD180" s="62" t="s">
        <v>73</v>
      </c>
      <c r="FE180" s="62">
        <v>0</v>
      </c>
      <c r="FF180" s="62" t="s">
        <v>73</v>
      </c>
      <c r="FG180" s="62" t="s">
        <v>74</v>
      </c>
      <c r="FH180" s="62" t="s">
        <v>74</v>
      </c>
      <c r="FI180" s="62" t="s">
        <v>74</v>
      </c>
    </row>
    <row r="181" spans="1:165" x14ac:dyDescent="0.25">
      <c r="A181">
        <v>12</v>
      </c>
      <c r="B181" t="s">
        <v>51</v>
      </c>
      <c r="C181" s="62">
        <v>0.01</v>
      </c>
      <c r="D181" s="62">
        <v>0.01</v>
      </c>
      <c r="E181" s="62">
        <v>0.01</v>
      </c>
      <c r="F181" s="62">
        <v>0.01</v>
      </c>
      <c r="G181" s="62">
        <v>0.01</v>
      </c>
      <c r="H181" s="62">
        <v>0.01</v>
      </c>
      <c r="I181" s="62">
        <v>0.01</v>
      </c>
      <c r="J181" s="62">
        <v>0.01</v>
      </c>
      <c r="K181" s="62">
        <v>0.01</v>
      </c>
      <c r="L181" s="62">
        <v>0.01</v>
      </c>
      <c r="M181" s="62">
        <v>0.01</v>
      </c>
      <c r="N181" s="62" t="s">
        <v>282</v>
      </c>
      <c r="O181" s="62" t="s">
        <v>74</v>
      </c>
      <c r="P181" s="62">
        <v>0.01</v>
      </c>
      <c r="Q181" s="62" t="s">
        <v>74</v>
      </c>
      <c r="R181" s="62">
        <v>0.01</v>
      </c>
      <c r="S181" s="62">
        <v>0.01</v>
      </c>
      <c r="T181" s="62">
        <v>0.02</v>
      </c>
      <c r="U181" s="62">
        <v>0.01</v>
      </c>
      <c r="V181" s="62">
        <v>0.01</v>
      </c>
      <c r="W181" s="62">
        <v>0.02</v>
      </c>
      <c r="X181" s="62">
        <v>0.01</v>
      </c>
      <c r="Y181" s="62">
        <v>0.03</v>
      </c>
      <c r="Z181" s="62" t="s">
        <v>74</v>
      </c>
      <c r="AA181" s="62" t="s">
        <v>74</v>
      </c>
      <c r="AB181" s="62">
        <v>0.01</v>
      </c>
      <c r="AC181" s="62" t="s">
        <v>74</v>
      </c>
      <c r="AD181" s="62">
        <v>0.01</v>
      </c>
      <c r="AE181" s="62">
        <v>0.01</v>
      </c>
      <c r="AF181" s="62">
        <v>0.01</v>
      </c>
      <c r="AG181" s="62">
        <v>0.01</v>
      </c>
      <c r="AH181" s="62">
        <v>0.01</v>
      </c>
      <c r="AI181" s="62">
        <v>0.01</v>
      </c>
      <c r="AJ181" s="62">
        <v>0.01</v>
      </c>
      <c r="AK181" s="62" t="s">
        <v>74</v>
      </c>
      <c r="AL181" s="62">
        <v>0.01</v>
      </c>
      <c r="AM181" s="62">
        <v>0.01</v>
      </c>
      <c r="AN181" s="62">
        <v>0.01</v>
      </c>
      <c r="AO181" s="62">
        <v>0.01</v>
      </c>
      <c r="AP181" s="62" t="s">
        <v>74</v>
      </c>
      <c r="AQ181" s="62">
        <v>0.01</v>
      </c>
      <c r="AR181" s="62" t="s">
        <v>74</v>
      </c>
      <c r="AS181" s="62">
        <v>0.01</v>
      </c>
      <c r="AT181" s="62">
        <v>0.02</v>
      </c>
      <c r="AU181" s="62">
        <v>0.02</v>
      </c>
      <c r="AV181" s="62">
        <v>0.01</v>
      </c>
      <c r="AW181" s="62">
        <v>0.01</v>
      </c>
      <c r="AX181" s="62">
        <v>0.01</v>
      </c>
      <c r="AY181" s="62">
        <v>0.01</v>
      </c>
      <c r="AZ181" s="62">
        <v>0.01</v>
      </c>
      <c r="BA181" s="62">
        <v>0.01</v>
      </c>
      <c r="BB181" s="62">
        <v>0.01</v>
      </c>
      <c r="BC181" s="62">
        <v>0.02</v>
      </c>
      <c r="BD181" s="62">
        <v>0.01</v>
      </c>
      <c r="BE181" s="62">
        <v>0.01</v>
      </c>
      <c r="BF181" s="62">
        <v>0.02</v>
      </c>
      <c r="BG181" s="62">
        <v>0.01</v>
      </c>
      <c r="BH181" s="62" t="s">
        <v>73</v>
      </c>
      <c r="BI181" s="62">
        <v>0.01</v>
      </c>
      <c r="BJ181" s="62">
        <v>0.01</v>
      </c>
      <c r="BK181" s="62">
        <v>0.01</v>
      </c>
      <c r="BL181" s="62">
        <v>0.01</v>
      </c>
      <c r="BM181" s="62">
        <v>0.01</v>
      </c>
      <c r="BN181" s="62" t="s">
        <v>73</v>
      </c>
      <c r="BO181" s="62">
        <v>0.01</v>
      </c>
      <c r="BP181" s="62">
        <v>0.01</v>
      </c>
      <c r="BQ181" s="62">
        <v>0.01</v>
      </c>
      <c r="BR181" s="62">
        <v>0.01</v>
      </c>
      <c r="BS181" s="62">
        <v>0.01</v>
      </c>
      <c r="BT181" s="62">
        <v>0.01</v>
      </c>
      <c r="BU181" s="62">
        <v>0.01</v>
      </c>
      <c r="BV181" s="62">
        <v>0.01</v>
      </c>
      <c r="BW181" s="62" t="s">
        <v>74</v>
      </c>
      <c r="BX181" s="62">
        <v>0.01</v>
      </c>
      <c r="BY181" s="62" t="s">
        <v>74</v>
      </c>
      <c r="BZ181" s="62">
        <v>0.01</v>
      </c>
      <c r="CA181" s="62">
        <v>0.02</v>
      </c>
      <c r="CB181" s="62">
        <v>0.02</v>
      </c>
      <c r="CC181" s="62" t="s">
        <v>74</v>
      </c>
      <c r="CD181" s="62">
        <v>0.01</v>
      </c>
      <c r="CE181" s="62">
        <v>0</v>
      </c>
      <c r="CF181" s="62">
        <v>0.02</v>
      </c>
      <c r="CG181" s="62">
        <v>0.01</v>
      </c>
      <c r="CH181" s="62">
        <v>0.01</v>
      </c>
      <c r="CI181" s="62">
        <v>0.01</v>
      </c>
      <c r="CJ181" s="62">
        <v>0.01</v>
      </c>
      <c r="CK181" s="62">
        <v>0.01</v>
      </c>
      <c r="CL181" s="62">
        <v>0.01</v>
      </c>
      <c r="CM181" s="62">
        <v>0.02</v>
      </c>
      <c r="CN181" s="62">
        <v>0.01</v>
      </c>
      <c r="CO181" s="62" t="s">
        <v>74</v>
      </c>
      <c r="CP181" s="62" t="s">
        <v>74</v>
      </c>
      <c r="CQ181" s="62" t="s">
        <v>74</v>
      </c>
      <c r="CR181" s="62">
        <v>0.01</v>
      </c>
      <c r="CS181" s="62">
        <v>0.01</v>
      </c>
      <c r="CT181" s="62" t="s">
        <v>74</v>
      </c>
      <c r="CU181" s="62">
        <v>0.01</v>
      </c>
      <c r="CV181" s="62">
        <v>0.01</v>
      </c>
      <c r="CW181" s="62">
        <v>0.02</v>
      </c>
      <c r="CX181" s="62">
        <v>0.02</v>
      </c>
      <c r="CY181" s="62">
        <v>0.01</v>
      </c>
      <c r="CZ181" s="62">
        <v>0.01</v>
      </c>
      <c r="DA181" s="62">
        <v>0.01</v>
      </c>
      <c r="DB181" s="62">
        <v>0.01</v>
      </c>
      <c r="DC181" s="62">
        <v>0.01</v>
      </c>
      <c r="DD181" s="62">
        <v>0.01</v>
      </c>
      <c r="DE181" s="62">
        <v>0.01</v>
      </c>
      <c r="DF181" s="62">
        <v>0.01</v>
      </c>
      <c r="DG181" s="62">
        <v>0.01</v>
      </c>
      <c r="DH181" s="62" t="s">
        <v>74</v>
      </c>
      <c r="DI181" s="62" t="s">
        <v>73</v>
      </c>
      <c r="DJ181" s="62">
        <v>0.01</v>
      </c>
      <c r="DK181" s="62">
        <v>0.01</v>
      </c>
      <c r="DL181" s="62">
        <v>0.01</v>
      </c>
      <c r="DM181" s="62">
        <v>0</v>
      </c>
      <c r="DN181" s="62">
        <v>0.02</v>
      </c>
      <c r="DO181" s="62">
        <v>0.01</v>
      </c>
      <c r="DP181" s="62">
        <v>0.01</v>
      </c>
      <c r="DQ181" s="62">
        <v>0.01</v>
      </c>
      <c r="DR181" s="62">
        <v>0.01</v>
      </c>
      <c r="DS181" s="62">
        <v>0.01</v>
      </c>
      <c r="DT181" s="62">
        <v>0.02</v>
      </c>
      <c r="DU181" s="62" t="s">
        <v>74</v>
      </c>
      <c r="DV181" s="62">
        <v>0.01</v>
      </c>
      <c r="DW181" s="62">
        <v>0.01</v>
      </c>
      <c r="DX181" s="62">
        <v>0.01</v>
      </c>
      <c r="DY181" s="62">
        <v>0.02</v>
      </c>
      <c r="DZ181" s="62">
        <v>0.01</v>
      </c>
      <c r="EA181" s="62">
        <v>0.01</v>
      </c>
      <c r="EB181" s="62">
        <v>0.01</v>
      </c>
      <c r="EC181" s="62">
        <v>0.01</v>
      </c>
      <c r="ED181" s="62">
        <v>0.01</v>
      </c>
      <c r="EE181" s="62">
        <v>0.01</v>
      </c>
      <c r="EF181" s="62">
        <v>0.01</v>
      </c>
      <c r="EG181" s="62">
        <v>0.01</v>
      </c>
      <c r="EH181" s="62">
        <v>0.01</v>
      </c>
      <c r="EI181" s="62">
        <v>0.01</v>
      </c>
      <c r="EJ181" s="62">
        <v>0.01</v>
      </c>
      <c r="EK181" s="62">
        <v>0.02</v>
      </c>
      <c r="EL181" s="62">
        <v>0.01</v>
      </c>
      <c r="EM181" s="62">
        <v>0.01</v>
      </c>
      <c r="EN181" s="62">
        <v>0.01</v>
      </c>
      <c r="EO181" s="62">
        <v>0.01</v>
      </c>
      <c r="EP181" s="62">
        <v>0.02</v>
      </c>
      <c r="EQ181" s="62">
        <v>0.01</v>
      </c>
      <c r="ER181" s="62">
        <v>0.01</v>
      </c>
      <c r="ES181" s="62">
        <v>0.01</v>
      </c>
      <c r="ET181" s="62">
        <v>0.01</v>
      </c>
      <c r="EU181" s="62" t="s">
        <v>74</v>
      </c>
      <c r="EV181" s="62">
        <v>0.01</v>
      </c>
      <c r="EW181" s="62" t="s">
        <v>74</v>
      </c>
      <c r="EX181" s="62" t="s">
        <v>74</v>
      </c>
      <c r="EY181" s="62">
        <v>0.02</v>
      </c>
      <c r="EZ181" s="62">
        <v>0.01</v>
      </c>
      <c r="FA181" s="62">
        <v>0.01</v>
      </c>
      <c r="FB181" s="62">
        <v>0.01</v>
      </c>
      <c r="FC181" s="62">
        <v>0.01</v>
      </c>
      <c r="FD181" s="62">
        <v>0.01</v>
      </c>
      <c r="FE181" s="62">
        <v>0.01</v>
      </c>
      <c r="FF181" s="62" t="s">
        <v>74</v>
      </c>
      <c r="FG181" s="62">
        <v>0.01</v>
      </c>
      <c r="FH181" s="62">
        <v>0.01</v>
      </c>
      <c r="FI181" s="62">
        <v>0.01</v>
      </c>
    </row>
    <row r="182" spans="1:165" x14ac:dyDescent="0.25">
      <c r="A182">
        <v>13</v>
      </c>
      <c r="B182" t="s">
        <v>52</v>
      </c>
      <c r="C182" s="62">
        <v>0.05</v>
      </c>
      <c r="D182" s="62">
        <v>0.04</v>
      </c>
      <c r="E182" s="62">
        <v>0.06</v>
      </c>
      <c r="F182" s="62">
        <v>0.02</v>
      </c>
      <c r="G182" s="62">
        <v>7.0000000000000007E-2</v>
      </c>
      <c r="H182" s="62">
        <v>0.06</v>
      </c>
      <c r="I182" s="62">
        <v>0.03</v>
      </c>
      <c r="J182" s="62">
        <v>0.04</v>
      </c>
      <c r="K182" s="62">
        <v>0.06</v>
      </c>
      <c r="L182" s="62">
        <v>0.05</v>
      </c>
      <c r="M182" s="62">
        <v>7.0000000000000007E-2</v>
      </c>
      <c r="N182" s="62" t="s">
        <v>282</v>
      </c>
      <c r="O182" s="62">
        <v>0.02</v>
      </c>
      <c r="P182" s="62">
        <v>0.03</v>
      </c>
      <c r="Q182" s="62">
        <v>0.02</v>
      </c>
      <c r="R182" s="62">
        <v>0.01</v>
      </c>
      <c r="S182" s="62">
        <v>0.02</v>
      </c>
      <c r="T182" s="62">
        <v>0.02</v>
      </c>
      <c r="U182" s="62">
        <v>0.02</v>
      </c>
      <c r="V182" s="62">
        <v>0.02</v>
      </c>
      <c r="W182" s="62">
        <v>0.02</v>
      </c>
      <c r="X182" s="62">
        <v>0.03</v>
      </c>
      <c r="Y182" s="62">
        <v>0.02</v>
      </c>
      <c r="Z182" s="62">
        <v>0.01</v>
      </c>
      <c r="AA182" s="62">
        <v>0.04</v>
      </c>
      <c r="AB182" s="62">
        <v>0.01</v>
      </c>
      <c r="AC182" s="62">
        <v>0.05</v>
      </c>
      <c r="AD182" s="62">
        <v>0.01</v>
      </c>
      <c r="AE182" s="62">
        <v>0.04</v>
      </c>
      <c r="AF182" s="62">
        <v>0.02</v>
      </c>
      <c r="AG182" s="62">
        <v>0.01</v>
      </c>
      <c r="AH182" s="62">
        <v>0.03</v>
      </c>
      <c r="AI182" s="62">
        <v>0.01</v>
      </c>
      <c r="AJ182" s="62">
        <v>0.01</v>
      </c>
      <c r="AK182" s="62">
        <v>0.05</v>
      </c>
      <c r="AL182" s="62">
        <v>0.04</v>
      </c>
      <c r="AM182" s="62">
        <v>0.03</v>
      </c>
      <c r="AN182" s="62">
        <v>0.03</v>
      </c>
      <c r="AO182" s="62">
        <v>0.02</v>
      </c>
      <c r="AP182" s="62">
        <v>0.03</v>
      </c>
      <c r="AQ182" s="62">
        <v>0.02</v>
      </c>
      <c r="AR182" s="62">
        <v>0.03</v>
      </c>
      <c r="AS182" s="62">
        <v>0.03</v>
      </c>
      <c r="AT182" s="62">
        <v>0.02</v>
      </c>
      <c r="AU182" s="62">
        <v>0.03</v>
      </c>
      <c r="AV182" s="62">
        <v>0.05</v>
      </c>
      <c r="AW182" s="62">
        <v>7.0000000000000007E-2</v>
      </c>
      <c r="AX182" s="62">
        <v>0.06</v>
      </c>
      <c r="AY182" s="62">
        <v>0.05</v>
      </c>
      <c r="AZ182" s="62">
        <v>0.06</v>
      </c>
      <c r="BA182" s="62">
        <v>0.05</v>
      </c>
      <c r="BB182" s="62">
        <v>0.08</v>
      </c>
      <c r="BC182" s="62">
        <v>0.06</v>
      </c>
      <c r="BD182" s="62">
        <v>0.05</v>
      </c>
      <c r="BE182" s="62">
        <v>0.06</v>
      </c>
      <c r="BF182" s="62">
        <v>0.05</v>
      </c>
      <c r="BG182" s="62">
        <v>0.05</v>
      </c>
      <c r="BH182" s="62">
        <v>0.05</v>
      </c>
      <c r="BI182" s="62">
        <v>0.04</v>
      </c>
      <c r="BJ182" s="62">
        <v>0.04</v>
      </c>
      <c r="BK182" s="62">
        <v>0.05</v>
      </c>
      <c r="BL182" s="62">
        <v>0.06</v>
      </c>
      <c r="BM182" s="62">
        <v>0.06</v>
      </c>
      <c r="BN182" s="62">
        <v>7.0000000000000007E-2</v>
      </c>
      <c r="BO182" s="62">
        <v>0.05</v>
      </c>
      <c r="BP182" s="62">
        <v>7.0000000000000007E-2</v>
      </c>
      <c r="BQ182" s="62">
        <v>0.1</v>
      </c>
      <c r="BR182" s="62">
        <v>0.06</v>
      </c>
      <c r="BS182" s="62">
        <v>7.0000000000000007E-2</v>
      </c>
      <c r="BT182" s="62">
        <v>7.0000000000000007E-2</v>
      </c>
      <c r="BU182" s="62">
        <v>0.05</v>
      </c>
      <c r="BV182" s="62">
        <v>7.0000000000000007E-2</v>
      </c>
      <c r="BW182" s="62">
        <v>0.06</v>
      </c>
      <c r="BX182" s="62">
        <v>0.05</v>
      </c>
      <c r="BY182" s="62">
        <v>0.06</v>
      </c>
      <c r="BZ182" s="62">
        <v>0.08</v>
      </c>
      <c r="CA182" s="62">
        <v>0.06</v>
      </c>
      <c r="CB182" s="62">
        <v>7.0000000000000007E-2</v>
      </c>
      <c r="CC182" s="62">
        <v>0.08</v>
      </c>
      <c r="CD182" s="62">
        <v>0.1</v>
      </c>
      <c r="CE182" s="62" t="s">
        <v>73</v>
      </c>
      <c r="CF182" s="62">
        <v>0.06</v>
      </c>
      <c r="CG182" s="62">
        <v>0.05</v>
      </c>
      <c r="CH182" s="62">
        <v>0.05</v>
      </c>
      <c r="CI182" s="62">
        <v>0.08</v>
      </c>
      <c r="CJ182" s="62">
        <v>0.08</v>
      </c>
      <c r="CK182" s="62">
        <v>0.06</v>
      </c>
      <c r="CL182" s="62">
        <v>0.08</v>
      </c>
      <c r="CM182" s="62">
        <v>7.0000000000000007E-2</v>
      </c>
      <c r="CN182" s="62">
        <v>0.11</v>
      </c>
      <c r="CO182" s="62">
        <v>0.08</v>
      </c>
      <c r="CP182" s="62">
        <v>0.06</v>
      </c>
      <c r="CQ182" s="62">
        <v>7.0000000000000007E-2</v>
      </c>
      <c r="CR182" s="62">
        <v>0.06</v>
      </c>
      <c r="CS182" s="62">
        <v>0.05</v>
      </c>
      <c r="CT182" s="62">
        <v>0.03</v>
      </c>
      <c r="CU182" s="62">
        <v>0.03</v>
      </c>
      <c r="CV182" s="62">
        <v>0.06</v>
      </c>
      <c r="CW182" s="62">
        <v>0.03</v>
      </c>
      <c r="CX182" s="62">
        <v>0.03</v>
      </c>
      <c r="CY182" s="62">
        <v>0.08</v>
      </c>
      <c r="CZ182" s="62">
        <v>0.08</v>
      </c>
      <c r="DA182" s="62">
        <v>0.06</v>
      </c>
      <c r="DB182" s="62">
        <v>0.06</v>
      </c>
      <c r="DC182" s="62">
        <v>0.05</v>
      </c>
      <c r="DD182" s="62">
        <v>7.0000000000000007E-2</v>
      </c>
      <c r="DE182" s="62">
        <v>7.0000000000000007E-2</v>
      </c>
      <c r="DF182" s="62">
        <v>0.03</v>
      </c>
      <c r="DG182" s="62">
        <v>0.03</v>
      </c>
      <c r="DH182" s="62">
        <v>0.05</v>
      </c>
      <c r="DI182" s="62">
        <v>0.05</v>
      </c>
      <c r="DJ182" s="62">
        <v>0.04</v>
      </c>
      <c r="DK182" s="62">
        <v>0.06</v>
      </c>
      <c r="DL182" s="62">
        <v>0.02</v>
      </c>
      <c r="DM182" s="62">
        <v>0.05</v>
      </c>
      <c r="DN182" s="62">
        <v>7.0000000000000007E-2</v>
      </c>
      <c r="DO182" s="62">
        <v>7.0000000000000007E-2</v>
      </c>
      <c r="DP182" s="62">
        <v>0.04</v>
      </c>
      <c r="DQ182" s="62">
        <v>0.04</v>
      </c>
      <c r="DR182" s="62">
        <v>0.05</v>
      </c>
      <c r="DS182" s="62">
        <v>0.04</v>
      </c>
      <c r="DT182" s="62">
        <v>0.06</v>
      </c>
      <c r="DU182" s="62">
        <v>0.04</v>
      </c>
      <c r="DV182" s="62">
        <v>0.02</v>
      </c>
      <c r="DW182" s="62">
        <v>0.05</v>
      </c>
      <c r="DX182" s="62">
        <v>0.04</v>
      </c>
      <c r="DY182" s="62">
        <v>0.03</v>
      </c>
      <c r="DZ182" s="62">
        <v>0.06</v>
      </c>
      <c r="EA182" s="62">
        <v>7.0000000000000007E-2</v>
      </c>
      <c r="EB182" s="62">
        <v>0.06</v>
      </c>
      <c r="EC182" s="62">
        <v>0.08</v>
      </c>
      <c r="ED182" s="62">
        <v>0.05</v>
      </c>
      <c r="EE182" s="62">
        <v>0.05</v>
      </c>
      <c r="EF182" s="62">
        <v>0.03</v>
      </c>
      <c r="EG182" s="62">
        <v>0.05</v>
      </c>
      <c r="EH182" s="62">
        <v>0.05</v>
      </c>
      <c r="EI182" s="62">
        <v>0.05</v>
      </c>
      <c r="EJ182" s="62">
        <v>0.04</v>
      </c>
      <c r="EK182" s="62">
        <v>0.03</v>
      </c>
      <c r="EL182" s="62">
        <v>0.06</v>
      </c>
      <c r="EM182" s="62">
        <v>0.05</v>
      </c>
      <c r="EN182" s="62">
        <v>0.06</v>
      </c>
      <c r="EO182" s="62">
        <v>0.06</v>
      </c>
      <c r="EP182" s="62">
        <v>0.05</v>
      </c>
      <c r="EQ182" s="62">
        <v>7.0000000000000007E-2</v>
      </c>
      <c r="ER182" s="62">
        <v>0.04</v>
      </c>
      <c r="ES182" s="62">
        <v>0.05</v>
      </c>
      <c r="ET182" s="62">
        <v>0.05</v>
      </c>
      <c r="EU182" s="62">
        <v>0.05</v>
      </c>
      <c r="EV182" s="62">
        <v>0.11</v>
      </c>
      <c r="EW182" s="62">
        <v>0.05</v>
      </c>
      <c r="EX182" s="62">
        <v>0.03</v>
      </c>
      <c r="EY182" s="62">
        <v>0.06</v>
      </c>
      <c r="EZ182" s="62">
        <v>0.05</v>
      </c>
      <c r="FA182" s="62">
        <v>0.06</v>
      </c>
      <c r="FB182" s="62">
        <v>0.05</v>
      </c>
      <c r="FC182" s="62">
        <v>0.06</v>
      </c>
      <c r="FD182" s="62">
        <v>0.05</v>
      </c>
      <c r="FE182" s="62">
        <v>7.0000000000000007E-2</v>
      </c>
      <c r="FF182" s="62">
        <v>0.05</v>
      </c>
      <c r="FG182" s="62">
        <v>0.03</v>
      </c>
      <c r="FH182" s="62">
        <v>0.05</v>
      </c>
      <c r="FI182" s="62">
        <v>0.03</v>
      </c>
    </row>
    <row r="183" spans="1:165" x14ac:dyDescent="0.25">
      <c r="A183">
        <v>14</v>
      </c>
      <c r="B183" t="s">
        <v>53</v>
      </c>
      <c r="C183" s="62" t="s">
        <v>74</v>
      </c>
      <c r="D183" s="62" t="s">
        <v>74</v>
      </c>
      <c r="E183" s="62" t="s">
        <v>74</v>
      </c>
      <c r="F183" s="62" t="s">
        <v>74</v>
      </c>
      <c r="G183" s="62">
        <v>0</v>
      </c>
      <c r="H183" s="62" t="s">
        <v>73</v>
      </c>
      <c r="I183" s="62" t="s">
        <v>74</v>
      </c>
      <c r="J183" s="62" t="s">
        <v>74</v>
      </c>
      <c r="K183" s="62" t="s">
        <v>74</v>
      </c>
      <c r="L183" s="62" t="s">
        <v>74</v>
      </c>
      <c r="M183" s="62">
        <v>0</v>
      </c>
      <c r="N183" s="62" t="s">
        <v>282</v>
      </c>
      <c r="O183" s="62">
        <v>0</v>
      </c>
      <c r="P183" s="62">
        <v>0</v>
      </c>
      <c r="Q183" s="62">
        <v>0</v>
      </c>
      <c r="R183" s="62" t="s">
        <v>73</v>
      </c>
      <c r="S183" s="62">
        <v>0</v>
      </c>
      <c r="T183" s="62">
        <v>0</v>
      </c>
      <c r="U183" s="62">
        <v>0</v>
      </c>
      <c r="V183" s="62">
        <v>0</v>
      </c>
      <c r="W183" s="62">
        <v>0</v>
      </c>
      <c r="X183" s="62">
        <v>0</v>
      </c>
      <c r="Y183" s="62">
        <v>0</v>
      </c>
      <c r="Z183" s="62">
        <v>0</v>
      </c>
      <c r="AA183" s="62">
        <v>0</v>
      </c>
      <c r="AB183" s="62" t="s">
        <v>73</v>
      </c>
      <c r="AC183" s="62">
        <v>0</v>
      </c>
      <c r="AD183" s="62">
        <v>0</v>
      </c>
      <c r="AE183" s="62" t="s">
        <v>73</v>
      </c>
      <c r="AF183" s="62" t="s">
        <v>73</v>
      </c>
      <c r="AG183" s="62">
        <v>0</v>
      </c>
      <c r="AH183" s="62">
        <v>0</v>
      </c>
      <c r="AI183" s="62" t="s">
        <v>73</v>
      </c>
      <c r="AJ183" s="62">
        <v>0</v>
      </c>
      <c r="AK183" s="62">
        <v>0</v>
      </c>
      <c r="AL183" s="62" t="s">
        <v>73</v>
      </c>
      <c r="AM183" s="62">
        <v>0</v>
      </c>
      <c r="AN183" s="62">
        <v>0</v>
      </c>
      <c r="AO183" s="62" t="s">
        <v>73</v>
      </c>
      <c r="AP183" s="62">
        <v>0</v>
      </c>
      <c r="AQ183" s="62">
        <v>0</v>
      </c>
      <c r="AR183" s="62">
        <v>0</v>
      </c>
      <c r="AS183" s="62">
        <v>0</v>
      </c>
      <c r="AT183" s="62">
        <v>0</v>
      </c>
      <c r="AU183" s="62" t="s">
        <v>73</v>
      </c>
      <c r="AV183" s="62">
        <v>0</v>
      </c>
      <c r="AW183" s="62">
        <v>0</v>
      </c>
      <c r="AX183" s="62">
        <v>0</v>
      </c>
      <c r="AY183" s="62">
        <v>0</v>
      </c>
      <c r="AZ183" s="62">
        <v>0</v>
      </c>
      <c r="BA183" s="62">
        <v>0</v>
      </c>
      <c r="BB183" s="62" t="s">
        <v>73</v>
      </c>
      <c r="BC183" s="62">
        <v>0</v>
      </c>
      <c r="BD183" s="62">
        <v>0</v>
      </c>
      <c r="BE183" s="62">
        <v>0</v>
      </c>
      <c r="BF183" s="62">
        <v>0</v>
      </c>
      <c r="BG183" s="62">
        <v>0</v>
      </c>
      <c r="BH183" s="62">
        <v>0</v>
      </c>
      <c r="BI183" s="62" t="s">
        <v>73</v>
      </c>
      <c r="BJ183" s="62">
        <v>0</v>
      </c>
      <c r="BK183" s="62">
        <v>0</v>
      </c>
      <c r="BL183" s="62">
        <v>0</v>
      </c>
      <c r="BM183" s="62">
        <v>0</v>
      </c>
      <c r="BN183" s="62">
        <v>0</v>
      </c>
      <c r="BO183" s="62">
        <v>0</v>
      </c>
      <c r="BP183" s="62">
        <v>0</v>
      </c>
      <c r="BQ183" s="62">
        <v>0</v>
      </c>
      <c r="BR183" s="62">
        <v>0</v>
      </c>
      <c r="BS183" s="62">
        <v>0</v>
      </c>
      <c r="BT183" s="62">
        <v>0</v>
      </c>
      <c r="BU183" s="62">
        <v>0</v>
      </c>
      <c r="BV183" s="62">
        <v>0</v>
      </c>
      <c r="BW183" s="62">
        <v>0</v>
      </c>
      <c r="BX183" s="62">
        <v>0</v>
      </c>
      <c r="BY183" s="62">
        <v>0</v>
      </c>
      <c r="BZ183" s="62">
        <v>0</v>
      </c>
      <c r="CA183" s="62">
        <v>0</v>
      </c>
      <c r="CB183" s="62">
        <v>0</v>
      </c>
      <c r="CC183" s="62">
        <v>0</v>
      </c>
      <c r="CD183" s="62">
        <v>0</v>
      </c>
      <c r="CE183" s="62">
        <v>0</v>
      </c>
      <c r="CF183" s="62" t="s">
        <v>73</v>
      </c>
      <c r="CG183" s="62" t="s">
        <v>73</v>
      </c>
      <c r="CH183" s="62">
        <v>0</v>
      </c>
      <c r="CI183" s="62">
        <v>0</v>
      </c>
      <c r="CJ183" s="62">
        <v>0</v>
      </c>
      <c r="CK183" s="62">
        <v>0</v>
      </c>
      <c r="CL183" s="62">
        <v>0</v>
      </c>
      <c r="CM183" s="62">
        <v>0</v>
      </c>
      <c r="CN183" s="62">
        <v>0</v>
      </c>
      <c r="CO183" s="62">
        <v>0</v>
      </c>
      <c r="CP183" s="62">
        <v>0</v>
      </c>
      <c r="CQ183" s="62">
        <v>0</v>
      </c>
      <c r="CR183" s="62">
        <v>0</v>
      </c>
      <c r="CS183" s="62">
        <v>0</v>
      </c>
      <c r="CT183" s="62">
        <v>0</v>
      </c>
      <c r="CU183" s="62" t="s">
        <v>73</v>
      </c>
      <c r="CV183" s="62">
        <v>0</v>
      </c>
      <c r="CW183" s="62" t="s">
        <v>73</v>
      </c>
      <c r="CX183" s="62">
        <v>0</v>
      </c>
      <c r="CY183" s="62" t="s">
        <v>73</v>
      </c>
      <c r="CZ183" s="62">
        <v>0</v>
      </c>
      <c r="DA183" s="62" t="s">
        <v>73</v>
      </c>
      <c r="DB183" s="62">
        <v>0</v>
      </c>
      <c r="DC183" s="62">
        <v>0</v>
      </c>
      <c r="DD183" s="62">
        <v>0</v>
      </c>
      <c r="DE183" s="62">
        <v>0</v>
      </c>
      <c r="DF183" s="62">
        <v>0</v>
      </c>
      <c r="DG183" s="62">
        <v>0</v>
      </c>
      <c r="DH183" s="62" t="s">
        <v>74</v>
      </c>
      <c r="DI183" s="62" t="s">
        <v>73</v>
      </c>
      <c r="DJ183" s="62">
        <v>0</v>
      </c>
      <c r="DK183" s="62" t="s">
        <v>73</v>
      </c>
      <c r="DL183" s="62">
        <v>0</v>
      </c>
      <c r="DM183" s="62">
        <v>0</v>
      </c>
      <c r="DN183" s="62">
        <v>0</v>
      </c>
      <c r="DO183" s="62">
        <v>0</v>
      </c>
      <c r="DP183" s="62" t="s">
        <v>73</v>
      </c>
      <c r="DQ183" s="62" t="s">
        <v>73</v>
      </c>
      <c r="DR183" s="62">
        <v>0</v>
      </c>
      <c r="DS183" s="62">
        <v>0</v>
      </c>
      <c r="DT183" s="62">
        <v>0</v>
      </c>
      <c r="DU183" s="62">
        <v>0</v>
      </c>
      <c r="DV183" s="62">
        <v>0</v>
      </c>
      <c r="DW183" s="62" t="s">
        <v>73</v>
      </c>
      <c r="DX183" s="62">
        <v>0</v>
      </c>
      <c r="DY183" s="62">
        <v>0</v>
      </c>
      <c r="DZ183" s="62">
        <v>0</v>
      </c>
      <c r="EA183" s="62">
        <v>0</v>
      </c>
      <c r="EB183" s="62" t="s">
        <v>73</v>
      </c>
      <c r="EC183" s="62">
        <v>0</v>
      </c>
      <c r="ED183" s="62">
        <v>0</v>
      </c>
      <c r="EE183" s="62" t="s">
        <v>73</v>
      </c>
      <c r="EF183" s="62">
        <v>0</v>
      </c>
      <c r="EG183" s="62">
        <v>0</v>
      </c>
      <c r="EH183" s="62">
        <v>0</v>
      </c>
      <c r="EI183" s="62" t="s">
        <v>73</v>
      </c>
      <c r="EJ183" s="62" t="s">
        <v>73</v>
      </c>
      <c r="EK183" s="62" t="s">
        <v>73</v>
      </c>
      <c r="EL183" s="62">
        <v>0</v>
      </c>
      <c r="EM183" s="62">
        <v>0</v>
      </c>
      <c r="EN183" s="62">
        <v>0</v>
      </c>
      <c r="EO183" s="62">
        <v>0</v>
      </c>
      <c r="EP183" s="62" t="s">
        <v>73</v>
      </c>
      <c r="EQ183" s="62" t="s">
        <v>73</v>
      </c>
      <c r="ER183" s="62">
        <v>0</v>
      </c>
      <c r="ES183" s="62">
        <v>0</v>
      </c>
      <c r="ET183" s="62">
        <v>0</v>
      </c>
      <c r="EU183" s="62">
        <v>0</v>
      </c>
      <c r="EV183" s="62">
        <v>0</v>
      </c>
      <c r="EW183" s="62" t="s">
        <v>73</v>
      </c>
      <c r="EX183" s="62" t="s">
        <v>73</v>
      </c>
      <c r="EY183" s="62">
        <v>0</v>
      </c>
      <c r="EZ183" s="62" t="s">
        <v>73</v>
      </c>
      <c r="FA183" s="62" t="s">
        <v>73</v>
      </c>
      <c r="FB183" s="62" t="s">
        <v>73</v>
      </c>
      <c r="FC183" s="62">
        <v>0</v>
      </c>
      <c r="FD183" s="62" t="s">
        <v>73</v>
      </c>
      <c r="FE183" s="62">
        <v>0</v>
      </c>
      <c r="FF183" s="62" t="s">
        <v>73</v>
      </c>
      <c r="FG183" s="62">
        <v>0</v>
      </c>
      <c r="FH183" s="62">
        <v>0</v>
      </c>
      <c r="FI183" s="62" t="s">
        <v>74</v>
      </c>
    </row>
    <row r="184" spans="1:165" x14ac:dyDescent="0.25">
      <c r="A184">
        <v>15</v>
      </c>
      <c r="B184" t="s">
        <v>54</v>
      </c>
      <c r="C184" s="62" t="s">
        <v>74</v>
      </c>
      <c r="D184" s="62" t="s">
        <v>74</v>
      </c>
      <c r="E184" s="62" t="s">
        <v>74</v>
      </c>
      <c r="F184" s="62" t="s">
        <v>74</v>
      </c>
      <c r="G184" s="62" t="s">
        <v>74</v>
      </c>
      <c r="H184" s="62" t="s">
        <v>74</v>
      </c>
      <c r="I184" s="62" t="s">
        <v>74</v>
      </c>
      <c r="J184" s="62" t="s">
        <v>74</v>
      </c>
      <c r="K184" s="62" t="s">
        <v>74</v>
      </c>
      <c r="L184" s="62" t="s">
        <v>74</v>
      </c>
      <c r="M184" s="62" t="s">
        <v>74</v>
      </c>
      <c r="N184" s="62" t="s">
        <v>282</v>
      </c>
      <c r="O184" s="62" t="s">
        <v>74</v>
      </c>
      <c r="P184" s="62" t="s">
        <v>74</v>
      </c>
      <c r="Q184" s="62">
        <v>0</v>
      </c>
      <c r="R184" s="62" t="s">
        <v>73</v>
      </c>
      <c r="S184" s="62" t="s">
        <v>74</v>
      </c>
      <c r="T184" s="62" t="s">
        <v>73</v>
      </c>
      <c r="U184" s="62" t="s">
        <v>74</v>
      </c>
      <c r="V184" s="62" t="s">
        <v>74</v>
      </c>
      <c r="W184" s="62" t="s">
        <v>73</v>
      </c>
      <c r="X184" s="62" t="s">
        <v>74</v>
      </c>
      <c r="Y184" s="62" t="s">
        <v>74</v>
      </c>
      <c r="Z184" s="62">
        <v>0</v>
      </c>
      <c r="AA184" s="62">
        <v>0.01</v>
      </c>
      <c r="AB184" s="62" t="s">
        <v>74</v>
      </c>
      <c r="AC184" s="62" t="s">
        <v>74</v>
      </c>
      <c r="AD184" s="62" t="s">
        <v>74</v>
      </c>
      <c r="AE184" s="62" t="s">
        <v>74</v>
      </c>
      <c r="AF184" s="62" t="s">
        <v>74</v>
      </c>
      <c r="AG184" s="62" t="s">
        <v>73</v>
      </c>
      <c r="AH184" s="62" t="s">
        <v>74</v>
      </c>
      <c r="AI184" s="62" t="s">
        <v>74</v>
      </c>
      <c r="AJ184" s="62" t="s">
        <v>73</v>
      </c>
      <c r="AK184" s="62" t="s">
        <v>73</v>
      </c>
      <c r="AL184" s="62" t="s">
        <v>74</v>
      </c>
      <c r="AM184" s="62" t="s">
        <v>74</v>
      </c>
      <c r="AN184" s="62" t="s">
        <v>73</v>
      </c>
      <c r="AO184" s="62" t="s">
        <v>74</v>
      </c>
      <c r="AP184" s="62" t="s">
        <v>74</v>
      </c>
      <c r="AQ184" s="62" t="s">
        <v>74</v>
      </c>
      <c r="AR184" s="62" t="s">
        <v>74</v>
      </c>
      <c r="AS184" s="62" t="s">
        <v>74</v>
      </c>
      <c r="AT184" s="62" t="s">
        <v>73</v>
      </c>
      <c r="AU184" s="62" t="s">
        <v>74</v>
      </c>
      <c r="AV184" s="62" t="s">
        <v>74</v>
      </c>
      <c r="AW184" s="62" t="s">
        <v>74</v>
      </c>
      <c r="AX184" s="62" t="s">
        <v>74</v>
      </c>
      <c r="AY184" s="62" t="s">
        <v>74</v>
      </c>
      <c r="AZ184" s="62">
        <v>0.01</v>
      </c>
      <c r="BA184" s="62">
        <v>0.01</v>
      </c>
      <c r="BB184" s="62" t="s">
        <v>74</v>
      </c>
      <c r="BC184" s="62">
        <v>0.01</v>
      </c>
      <c r="BD184" s="62" t="s">
        <v>74</v>
      </c>
      <c r="BE184" s="62">
        <v>0.01</v>
      </c>
      <c r="BF184" s="62" t="s">
        <v>74</v>
      </c>
      <c r="BG184" s="62" t="s">
        <v>74</v>
      </c>
      <c r="BH184" s="62" t="s">
        <v>73</v>
      </c>
      <c r="BI184" s="62" t="s">
        <v>74</v>
      </c>
      <c r="BJ184" s="62" t="s">
        <v>73</v>
      </c>
      <c r="BK184" s="62" t="s">
        <v>73</v>
      </c>
      <c r="BL184" s="62" t="s">
        <v>74</v>
      </c>
      <c r="BM184" s="62" t="s">
        <v>73</v>
      </c>
      <c r="BN184" s="62" t="s">
        <v>74</v>
      </c>
      <c r="BO184" s="62" t="s">
        <v>74</v>
      </c>
      <c r="BP184" s="62" t="s">
        <v>74</v>
      </c>
      <c r="BQ184" s="62" t="s">
        <v>73</v>
      </c>
      <c r="BR184" s="62">
        <v>0.01</v>
      </c>
      <c r="BS184" s="62" t="s">
        <v>74</v>
      </c>
      <c r="BT184" s="62" t="s">
        <v>74</v>
      </c>
      <c r="BU184" s="62">
        <v>0.01</v>
      </c>
      <c r="BV184" s="62" t="s">
        <v>74</v>
      </c>
      <c r="BW184" s="62" t="s">
        <v>74</v>
      </c>
      <c r="BX184" s="62">
        <v>0.01</v>
      </c>
      <c r="BY184" s="62" t="s">
        <v>74</v>
      </c>
      <c r="BZ184" s="62">
        <v>0.01</v>
      </c>
      <c r="CA184" s="62">
        <v>0.01</v>
      </c>
      <c r="CB184" s="62">
        <v>0.01</v>
      </c>
      <c r="CC184" s="62">
        <v>0.01</v>
      </c>
      <c r="CD184" s="62" t="s">
        <v>74</v>
      </c>
      <c r="CE184" s="62">
        <v>0</v>
      </c>
      <c r="CF184" s="62" t="s">
        <v>74</v>
      </c>
      <c r="CG184" s="62" t="s">
        <v>74</v>
      </c>
      <c r="CH184" s="62" t="s">
        <v>74</v>
      </c>
      <c r="CI184" s="62">
        <v>0.01</v>
      </c>
      <c r="CJ184" s="62" t="s">
        <v>73</v>
      </c>
      <c r="CK184" s="62" t="s">
        <v>74</v>
      </c>
      <c r="CL184" s="62" t="s">
        <v>73</v>
      </c>
      <c r="CM184" s="62">
        <v>0</v>
      </c>
      <c r="CN184" s="62" t="s">
        <v>74</v>
      </c>
      <c r="CO184" s="62" t="s">
        <v>74</v>
      </c>
      <c r="CP184" s="62" t="s">
        <v>73</v>
      </c>
      <c r="CQ184" s="62" t="s">
        <v>73</v>
      </c>
      <c r="CR184" s="62" t="s">
        <v>74</v>
      </c>
      <c r="CS184" s="62">
        <v>0.01</v>
      </c>
      <c r="CT184" s="62" t="s">
        <v>74</v>
      </c>
      <c r="CU184" s="62" t="s">
        <v>73</v>
      </c>
      <c r="CV184" s="62" t="s">
        <v>74</v>
      </c>
      <c r="CW184" s="62" t="s">
        <v>74</v>
      </c>
      <c r="CX184" s="62" t="s">
        <v>74</v>
      </c>
      <c r="CY184" s="62" t="s">
        <v>74</v>
      </c>
      <c r="CZ184" s="62" t="s">
        <v>74</v>
      </c>
      <c r="DA184" s="62" t="s">
        <v>74</v>
      </c>
      <c r="DB184" s="62">
        <v>0.01</v>
      </c>
      <c r="DC184" s="62" t="s">
        <v>74</v>
      </c>
      <c r="DD184" s="62" t="s">
        <v>74</v>
      </c>
      <c r="DE184" s="62" t="s">
        <v>73</v>
      </c>
      <c r="DF184" s="62" t="s">
        <v>74</v>
      </c>
      <c r="DG184" s="62" t="s">
        <v>74</v>
      </c>
      <c r="DH184" s="62" t="s">
        <v>74</v>
      </c>
      <c r="DI184" s="62">
        <v>0</v>
      </c>
      <c r="DJ184" s="62" t="s">
        <v>73</v>
      </c>
      <c r="DK184" s="62" t="s">
        <v>74</v>
      </c>
      <c r="DL184" s="62" t="s">
        <v>73</v>
      </c>
      <c r="DM184" s="62">
        <v>0</v>
      </c>
      <c r="DN184" s="62" t="s">
        <v>74</v>
      </c>
      <c r="DO184" s="62" t="s">
        <v>73</v>
      </c>
      <c r="DP184" s="62" t="s">
        <v>74</v>
      </c>
      <c r="DQ184" s="62" t="s">
        <v>73</v>
      </c>
      <c r="DR184" s="62">
        <v>0.01</v>
      </c>
      <c r="DS184" s="62" t="s">
        <v>74</v>
      </c>
      <c r="DT184" s="62" t="s">
        <v>74</v>
      </c>
      <c r="DU184" s="62" t="s">
        <v>73</v>
      </c>
      <c r="DV184" s="62" t="s">
        <v>73</v>
      </c>
      <c r="DW184" s="62" t="s">
        <v>74</v>
      </c>
      <c r="DX184" s="62" t="s">
        <v>74</v>
      </c>
      <c r="DY184" s="62" t="s">
        <v>74</v>
      </c>
      <c r="DZ184" s="62" t="s">
        <v>74</v>
      </c>
      <c r="EA184" s="62" t="s">
        <v>74</v>
      </c>
      <c r="EB184" s="62" t="s">
        <v>74</v>
      </c>
      <c r="EC184" s="62">
        <v>0.01</v>
      </c>
      <c r="ED184" s="62">
        <v>0.01</v>
      </c>
      <c r="EE184" s="62" t="s">
        <v>74</v>
      </c>
      <c r="EF184" s="62" t="s">
        <v>74</v>
      </c>
      <c r="EG184" s="62" t="s">
        <v>74</v>
      </c>
      <c r="EH184" s="62" t="s">
        <v>74</v>
      </c>
      <c r="EI184" s="62" t="s">
        <v>74</v>
      </c>
      <c r="EJ184" s="62" t="s">
        <v>74</v>
      </c>
      <c r="EK184" s="62" t="s">
        <v>74</v>
      </c>
      <c r="EL184" s="62" t="s">
        <v>74</v>
      </c>
      <c r="EM184" s="62">
        <v>0.01</v>
      </c>
      <c r="EN184" s="62" t="s">
        <v>74</v>
      </c>
      <c r="EO184" s="62" t="s">
        <v>74</v>
      </c>
      <c r="EP184" s="62" t="s">
        <v>74</v>
      </c>
      <c r="EQ184" s="62" t="s">
        <v>74</v>
      </c>
      <c r="ER184" s="62" t="s">
        <v>74</v>
      </c>
      <c r="ES184" s="62" t="s">
        <v>74</v>
      </c>
      <c r="ET184" s="62" t="s">
        <v>74</v>
      </c>
      <c r="EU184" s="62" t="s">
        <v>74</v>
      </c>
      <c r="EV184" s="62" t="s">
        <v>74</v>
      </c>
      <c r="EW184" s="62" t="s">
        <v>74</v>
      </c>
      <c r="EX184" s="62" t="s">
        <v>74</v>
      </c>
      <c r="EY184" s="62" t="s">
        <v>74</v>
      </c>
      <c r="EZ184" s="62" t="s">
        <v>74</v>
      </c>
      <c r="FA184" s="62" t="s">
        <v>74</v>
      </c>
      <c r="FB184" s="62" t="s">
        <v>74</v>
      </c>
      <c r="FC184" s="62">
        <v>0.01</v>
      </c>
      <c r="FD184" s="62" t="s">
        <v>74</v>
      </c>
      <c r="FE184" s="62" t="s">
        <v>74</v>
      </c>
      <c r="FF184" s="62" t="s">
        <v>74</v>
      </c>
      <c r="FG184" s="62" t="s">
        <v>74</v>
      </c>
      <c r="FH184" s="62" t="s">
        <v>74</v>
      </c>
      <c r="FI184" s="62" t="s">
        <v>74</v>
      </c>
    </row>
    <row r="185" spans="1:165" x14ac:dyDescent="0.25">
      <c r="A185">
        <v>16</v>
      </c>
      <c r="B185" t="s">
        <v>55</v>
      </c>
      <c r="C185" s="62">
        <v>0.01</v>
      </c>
      <c r="D185" s="62">
        <v>0.01</v>
      </c>
      <c r="E185" s="62">
        <v>0.01</v>
      </c>
      <c r="F185" s="62" t="s">
        <v>74</v>
      </c>
      <c r="G185" s="62">
        <v>0.01</v>
      </c>
      <c r="H185" s="62">
        <v>0.01</v>
      </c>
      <c r="I185" s="62" t="s">
        <v>74</v>
      </c>
      <c r="J185" s="62">
        <v>0.01</v>
      </c>
      <c r="K185" s="62">
        <v>0.01</v>
      </c>
      <c r="L185" s="62">
        <v>0.01</v>
      </c>
      <c r="M185" s="62">
        <v>0.01</v>
      </c>
      <c r="N185" s="62" t="s">
        <v>282</v>
      </c>
      <c r="O185" s="62" t="s">
        <v>74</v>
      </c>
      <c r="P185" s="62">
        <v>0.01</v>
      </c>
      <c r="Q185" s="62" t="s">
        <v>74</v>
      </c>
      <c r="R185" s="62" t="s">
        <v>73</v>
      </c>
      <c r="S185" s="62" t="s">
        <v>74</v>
      </c>
      <c r="T185" s="62" t="s">
        <v>73</v>
      </c>
      <c r="U185" s="62" t="s">
        <v>74</v>
      </c>
      <c r="V185" s="62" t="s">
        <v>74</v>
      </c>
      <c r="W185" s="62" t="s">
        <v>74</v>
      </c>
      <c r="X185" s="62" t="s">
        <v>74</v>
      </c>
      <c r="Y185" s="62" t="s">
        <v>74</v>
      </c>
      <c r="Z185" s="62" t="s">
        <v>74</v>
      </c>
      <c r="AA185" s="62">
        <v>0.01</v>
      </c>
      <c r="AB185" s="62" t="s">
        <v>74</v>
      </c>
      <c r="AC185" s="62">
        <v>0.01</v>
      </c>
      <c r="AD185" s="62" t="s">
        <v>74</v>
      </c>
      <c r="AE185" s="62">
        <v>0.01</v>
      </c>
      <c r="AF185" s="62" t="s">
        <v>74</v>
      </c>
      <c r="AG185" s="62" t="s">
        <v>74</v>
      </c>
      <c r="AH185" s="62">
        <v>0.01</v>
      </c>
      <c r="AI185" s="62" t="s">
        <v>73</v>
      </c>
      <c r="AJ185" s="62" t="s">
        <v>74</v>
      </c>
      <c r="AK185" s="62">
        <v>0.01</v>
      </c>
      <c r="AL185" s="62">
        <v>0.01</v>
      </c>
      <c r="AM185" s="62" t="s">
        <v>74</v>
      </c>
      <c r="AN185" s="62" t="s">
        <v>74</v>
      </c>
      <c r="AO185" s="62" t="s">
        <v>74</v>
      </c>
      <c r="AP185" s="62" t="s">
        <v>74</v>
      </c>
      <c r="AQ185" s="62" t="s">
        <v>74</v>
      </c>
      <c r="AR185" s="62" t="s">
        <v>73</v>
      </c>
      <c r="AS185" s="62" t="s">
        <v>74</v>
      </c>
      <c r="AT185" s="62" t="s">
        <v>74</v>
      </c>
      <c r="AU185" s="62">
        <v>0.01</v>
      </c>
      <c r="AV185" s="62">
        <v>0.01</v>
      </c>
      <c r="AW185" s="62">
        <v>0.01</v>
      </c>
      <c r="AX185" s="62">
        <v>0.01</v>
      </c>
      <c r="AY185" s="62">
        <v>0.01</v>
      </c>
      <c r="AZ185" s="62">
        <v>0.01</v>
      </c>
      <c r="BA185" s="62">
        <v>0.01</v>
      </c>
      <c r="BB185" s="62">
        <v>0.02</v>
      </c>
      <c r="BC185" s="62">
        <v>0.01</v>
      </c>
      <c r="BD185" s="62">
        <v>0.01</v>
      </c>
      <c r="BE185" s="62">
        <v>0.01</v>
      </c>
      <c r="BF185" s="62">
        <v>0.01</v>
      </c>
      <c r="BG185" s="62">
        <v>0.01</v>
      </c>
      <c r="BH185" s="62">
        <v>0.01</v>
      </c>
      <c r="BI185" s="62">
        <v>0.01</v>
      </c>
      <c r="BJ185" s="62">
        <v>0.01</v>
      </c>
      <c r="BK185" s="62">
        <v>0.01</v>
      </c>
      <c r="BL185" s="62">
        <v>0.01</v>
      </c>
      <c r="BM185" s="62">
        <v>0.01</v>
      </c>
      <c r="BN185" s="62">
        <v>0.01</v>
      </c>
      <c r="BO185" s="62">
        <v>0.01</v>
      </c>
      <c r="BP185" s="62">
        <v>0.01</v>
      </c>
      <c r="BQ185" s="62">
        <v>0.01</v>
      </c>
      <c r="BR185" s="62">
        <v>0.01</v>
      </c>
      <c r="BS185" s="62">
        <v>0.01</v>
      </c>
      <c r="BT185" s="62">
        <v>0.01</v>
      </c>
      <c r="BU185" s="62">
        <v>0.01</v>
      </c>
      <c r="BV185" s="62">
        <v>0.01</v>
      </c>
      <c r="BW185" s="62">
        <v>0.01</v>
      </c>
      <c r="BX185" s="62">
        <v>0.01</v>
      </c>
      <c r="BY185" s="62">
        <v>0.01</v>
      </c>
      <c r="BZ185" s="62">
        <v>0.01</v>
      </c>
      <c r="CA185" s="62">
        <v>0.01</v>
      </c>
      <c r="CB185" s="62">
        <v>0.02</v>
      </c>
      <c r="CC185" s="62">
        <v>0.01</v>
      </c>
      <c r="CD185" s="62">
        <v>0.01</v>
      </c>
      <c r="CE185" s="62">
        <v>0</v>
      </c>
      <c r="CF185" s="62">
        <v>0.01</v>
      </c>
      <c r="CG185" s="62">
        <v>0.01</v>
      </c>
      <c r="CH185" s="62">
        <v>0.01</v>
      </c>
      <c r="CI185" s="62">
        <v>0.01</v>
      </c>
      <c r="CJ185" s="62">
        <v>0.01</v>
      </c>
      <c r="CK185" s="62">
        <v>0.01</v>
      </c>
      <c r="CL185" s="62">
        <v>0.01</v>
      </c>
      <c r="CM185" s="62">
        <v>0.01</v>
      </c>
      <c r="CN185" s="62">
        <v>0.01</v>
      </c>
      <c r="CO185" s="62">
        <v>0.01</v>
      </c>
      <c r="CP185" s="62">
        <v>0.01</v>
      </c>
      <c r="CQ185" s="62">
        <v>0.01</v>
      </c>
      <c r="CR185" s="62">
        <v>0.01</v>
      </c>
      <c r="CS185" s="62">
        <v>0.01</v>
      </c>
      <c r="CT185" s="62" t="s">
        <v>74</v>
      </c>
      <c r="CU185" s="62">
        <v>0.01</v>
      </c>
      <c r="CV185" s="62">
        <v>0.01</v>
      </c>
      <c r="CW185" s="62">
        <v>0.01</v>
      </c>
      <c r="CX185" s="62">
        <v>0.01</v>
      </c>
      <c r="CY185" s="62">
        <v>0.02</v>
      </c>
      <c r="CZ185" s="62">
        <v>0.01</v>
      </c>
      <c r="DA185" s="62">
        <v>0.01</v>
      </c>
      <c r="DB185" s="62">
        <v>0.01</v>
      </c>
      <c r="DC185" s="62">
        <v>0.01</v>
      </c>
      <c r="DD185" s="62">
        <v>0.01</v>
      </c>
      <c r="DE185" s="62">
        <v>0.01</v>
      </c>
      <c r="DF185" s="62">
        <v>0.01</v>
      </c>
      <c r="DG185" s="62">
        <v>0.01</v>
      </c>
      <c r="DH185" s="62">
        <v>0.01</v>
      </c>
      <c r="DI185" s="62">
        <v>0.01</v>
      </c>
      <c r="DJ185" s="62">
        <v>0.02</v>
      </c>
      <c r="DK185" s="62">
        <v>0.02</v>
      </c>
      <c r="DL185" s="62">
        <v>0.01</v>
      </c>
      <c r="DM185" s="62">
        <v>0.01</v>
      </c>
      <c r="DN185" s="62">
        <v>0.01</v>
      </c>
      <c r="DO185" s="62">
        <v>0.02</v>
      </c>
      <c r="DP185" s="62">
        <v>0.01</v>
      </c>
      <c r="DQ185" s="62">
        <v>0.01</v>
      </c>
      <c r="DR185" s="62">
        <v>0.01</v>
      </c>
      <c r="DS185" s="62">
        <v>0.01</v>
      </c>
      <c r="DT185" s="62">
        <v>0.01</v>
      </c>
      <c r="DU185" s="62">
        <v>0.02</v>
      </c>
      <c r="DV185" s="62" t="s">
        <v>73</v>
      </c>
      <c r="DW185" s="62">
        <v>0.01</v>
      </c>
      <c r="DX185" s="62">
        <v>0.01</v>
      </c>
      <c r="DY185" s="62">
        <v>0.01</v>
      </c>
      <c r="DZ185" s="62">
        <v>0.01</v>
      </c>
      <c r="EA185" s="62">
        <v>0.01</v>
      </c>
      <c r="EB185" s="62">
        <v>0.01</v>
      </c>
      <c r="EC185" s="62" t="s">
        <v>74</v>
      </c>
      <c r="ED185" s="62">
        <v>0.01</v>
      </c>
      <c r="EE185" s="62">
        <v>0.01</v>
      </c>
      <c r="EF185" s="62">
        <v>0.01</v>
      </c>
      <c r="EG185" s="62">
        <v>0.02</v>
      </c>
      <c r="EH185" s="62">
        <v>0.01</v>
      </c>
      <c r="EI185" s="62">
        <v>0.01</v>
      </c>
      <c r="EJ185" s="62">
        <v>0.01</v>
      </c>
      <c r="EK185" s="62">
        <v>0.01</v>
      </c>
      <c r="EL185" s="62">
        <v>0.01</v>
      </c>
      <c r="EM185" s="62">
        <v>0.01</v>
      </c>
      <c r="EN185" s="62">
        <v>0.01</v>
      </c>
      <c r="EO185" s="62">
        <v>0.01</v>
      </c>
      <c r="EP185" s="62">
        <v>0.02</v>
      </c>
      <c r="EQ185" s="62">
        <v>0.02</v>
      </c>
      <c r="ER185" s="62">
        <v>0.01</v>
      </c>
      <c r="ES185" s="62">
        <v>0.01</v>
      </c>
      <c r="ET185" s="62">
        <v>0.01</v>
      </c>
      <c r="EU185" s="62" t="s">
        <v>74</v>
      </c>
      <c r="EV185" s="62">
        <v>0.01</v>
      </c>
      <c r="EW185" s="62">
        <v>0.01</v>
      </c>
      <c r="EX185" s="62">
        <v>0.01</v>
      </c>
      <c r="EY185" s="62">
        <v>0.01</v>
      </c>
      <c r="EZ185" s="62">
        <v>0.01</v>
      </c>
      <c r="FA185" s="62">
        <v>0.01</v>
      </c>
      <c r="FB185" s="62">
        <v>0.01</v>
      </c>
      <c r="FC185" s="62">
        <v>0.01</v>
      </c>
      <c r="FD185" s="62">
        <v>0.01</v>
      </c>
      <c r="FE185" s="62">
        <v>0.01</v>
      </c>
      <c r="FF185" s="62">
        <v>0.01</v>
      </c>
      <c r="FG185" s="62">
        <v>0.01</v>
      </c>
      <c r="FH185" s="62">
        <v>0.01</v>
      </c>
      <c r="FI185" s="62">
        <v>0.01</v>
      </c>
    </row>
    <row r="186" spans="1:165" x14ac:dyDescent="0.25">
      <c r="A186">
        <v>17</v>
      </c>
      <c r="B186" t="s">
        <v>56</v>
      </c>
      <c r="C186" s="62">
        <v>0.01</v>
      </c>
      <c r="D186" s="62">
        <v>0.01</v>
      </c>
      <c r="E186" s="62">
        <v>0.01</v>
      </c>
      <c r="F186" s="62" t="s">
        <v>74</v>
      </c>
      <c r="G186" s="62">
        <v>0.01</v>
      </c>
      <c r="H186" s="62">
        <v>0.01</v>
      </c>
      <c r="I186" s="62" t="s">
        <v>74</v>
      </c>
      <c r="J186" s="62">
        <v>0.01</v>
      </c>
      <c r="K186" s="62" t="s">
        <v>74</v>
      </c>
      <c r="L186" s="62">
        <v>0.01</v>
      </c>
      <c r="M186" s="62">
        <v>0.01</v>
      </c>
      <c r="N186" s="62" t="s">
        <v>282</v>
      </c>
      <c r="O186" s="62" t="s">
        <v>74</v>
      </c>
      <c r="P186" s="62">
        <v>0.01</v>
      </c>
      <c r="Q186" s="62" t="s">
        <v>73</v>
      </c>
      <c r="R186" s="62" t="s">
        <v>73</v>
      </c>
      <c r="S186" s="62" t="s">
        <v>73</v>
      </c>
      <c r="T186" s="62" t="s">
        <v>73</v>
      </c>
      <c r="U186" s="62" t="s">
        <v>74</v>
      </c>
      <c r="V186" s="62" t="s">
        <v>73</v>
      </c>
      <c r="W186" s="62" t="s">
        <v>74</v>
      </c>
      <c r="X186" s="62" t="s">
        <v>74</v>
      </c>
      <c r="Y186" s="62" t="s">
        <v>73</v>
      </c>
      <c r="Z186" s="62" t="s">
        <v>73</v>
      </c>
      <c r="AA186" s="62">
        <v>0.01</v>
      </c>
      <c r="AB186" s="62" t="s">
        <v>74</v>
      </c>
      <c r="AC186" s="62">
        <v>0.01</v>
      </c>
      <c r="AD186" s="62" t="s">
        <v>74</v>
      </c>
      <c r="AE186" s="62" t="s">
        <v>74</v>
      </c>
      <c r="AF186" s="62" t="s">
        <v>74</v>
      </c>
      <c r="AG186" s="62" t="s">
        <v>74</v>
      </c>
      <c r="AH186" s="62">
        <v>0.01</v>
      </c>
      <c r="AI186" s="62" t="s">
        <v>73</v>
      </c>
      <c r="AJ186" s="62" t="s">
        <v>73</v>
      </c>
      <c r="AK186" s="62">
        <v>0.01</v>
      </c>
      <c r="AL186" s="62">
        <v>0.01</v>
      </c>
      <c r="AM186" s="62" t="s">
        <v>74</v>
      </c>
      <c r="AN186" s="62" t="s">
        <v>74</v>
      </c>
      <c r="AO186" s="62" t="s">
        <v>73</v>
      </c>
      <c r="AP186" s="62" t="s">
        <v>74</v>
      </c>
      <c r="AQ186" s="62" t="s">
        <v>74</v>
      </c>
      <c r="AR186" s="62" t="s">
        <v>73</v>
      </c>
      <c r="AS186" s="62" t="s">
        <v>74</v>
      </c>
      <c r="AT186" s="62" t="s">
        <v>74</v>
      </c>
      <c r="AU186" s="62" t="s">
        <v>74</v>
      </c>
      <c r="AV186" s="62" t="s">
        <v>74</v>
      </c>
      <c r="AW186" s="62">
        <v>0.01</v>
      </c>
      <c r="AX186" s="62">
        <v>0.01</v>
      </c>
      <c r="AY186" s="62">
        <v>0.01</v>
      </c>
      <c r="AZ186" s="62">
        <v>0.01</v>
      </c>
      <c r="BA186" s="62">
        <v>0.01</v>
      </c>
      <c r="BB186" s="62">
        <v>0.01</v>
      </c>
      <c r="BC186" s="62">
        <v>0.01</v>
      </c>
      <c r="BD186" s="62">
        <v>0.01</v>
      </c>
      <c r="BE186" s="62">
        <v>0.01</v>
      </c>
      <c r="BF186" s="62" t="s">
        <v>74</v>
      </c>
      <c r="BG186" s="62">
        <v>0.01</v>
      </c>
      <c r="BH186" s="62">
        <v>0.01</v>
      </c>
      <c r="BI186" s="62">
        <v>0.01</v>
      </c>
      <c r="BJ186" s="62" t="s">
        <v>74</v>
      </c>
      <c r="BK186" s="62">
        <v>0.01</v>
      </c>
      <c r="BL186" s="62">
        <v>0.01</v>
      </c>
      <c r="BM186" s="62">
        <v>0.01</v>
      </c>
      <c r="BN186" s="62">
        <v>0.01</v>
      </c>
      <c r="BO186" s="62">
        <v>0.01</v>
      </c>
      <c r="BP186" s="62">
        <v>0.01</v>
      </c>
      <c r="BQ186" s="62">
        <v>0.01</v>
      </c>
      <c r="BR186" s="62">
        <v>0.01</v>
      </c>
      <c r="BS186" s="62">
        <v>0.01</v>
      </c>
      <c r="BT186" s="62">
        <v>0.01</v>
      </c>
      <c r="BU186" s="62">
        <v>0.01</v>
      </c>
      <c r="BV186" s="62" t="s">
        <v>74</v>
      </c>
      <c r="BW186" s="62">
        <v>0.01</v>
      </c>
      <c r="BX186" s="62" t="s">
        <v>74</v>
      </c>
      <c r="BY186" s="62">
        <v>0.01</v>
      </c>
      <c r="BZ186" s="62">
        <v>0.01</v>
      </c>
      <c r="CA186" s="62">
        <v>0.01</v>
      </c>
      <c r="CB186" s="62">
        <v>0.01</v>
      </c>
      <c r="CC186" s="62">
        <v>0.01</v>
      </c>
      <c r="CD186" s="62">
        <v>0.01</v>
      </c>
      <c r="CE186" s="62">
        <v>0</v>
      </c>
      <c r="CF186" s="62" t="s">
        <v>74</v>
      </c>
      <c r="CG186" s="62">
        <v>0.01</v>
      </c>
      <c r="CH186" s="62">
        <v>0.01</v>
      </c>
      <c r="CI186" s="62" t="s">
        <v>74</v>
      </c>
      <c r="CJ186" s="62" t="s">
        <v>74</v>
      </c>
      <c r="CK186" s="62">
        <v>0.01</v>
      </c>
      <c r="CL186" s="62" t="s">
        <v>74</v>
      </c>
      <c r="CM186" s="62">
        <v>0.01</v>
      </c>
      <c r="CN186" s="62">
        <v>0.01</v>
      </c>
      <c r="CO186" s="62">
        <v>0.01</v>
      </c>
      <c r="CP186" s="62" t="s">
        <v>74</v>
      </c>
      <c r="CQ186" s="62" t="s">
        <v>74</v>
      </c>
      <c r="CR186" s="62">
        <v>0.01</v>
      </c>
      <c r="CS186" s="62">
        <v>0.01</v>
      </c>
      <c r="CT186" s="62" t="s">
        <v>74</v>
      </c>
      <c r="CU186" s="62" t="s">
        <v>74</v>
      </c>
      <c r="CV186" s="62">
        <v>0.01</v>
      </c>
      <c r="CW186" s="62">
        <v>0.01</v>
      </c>
      <c r="CX186" s="62">
        <v>0.01</v>
      </c>
      <c r="CY186" s="62">
        <v>0.01</v>
      </c>
      <c r="CZ186" s="62">
        <v>0.01</v>
      </c>
      <c r="DA186" s="62">
        <v>0.01</v>
      </c>
      <c r="DB186" s="62">
        <v>0.01</v>
      </c>
      <c r="DC186" s="62">
        <v>0.01</v>
      </c>
      <c r="DD186" s="62">
        <v>0.01</v>
      </c>
      <c r="DE186" s="62">
        <v>0.01</v>
      </c>
      <c r="DF186" s="62">
        <v>0.01</v>
      </c>
      <c r="DG186" s="62" t="s">
        <v>74</v>
      </c>
      <c r="DH186" s="62">
        <v>0.01</v>
      </c>
      <c r="DI186" s="62">
        <v>0.01</v>
      </c>
      <c r="DJ186" s="62">
        <v>0.01</v>
      </c>
      <c r="DK186" s="62">
        <v>0.01</v>
      </c>
      <c r="DL186" s="62" t="s">
        <v>74</v>
      </c>
      <c r="DM186" s="62">
        <v>0.01</v>
      </c>
      <c r="DN186" s="62">
        <v>0.01</v>
      </c>
      <c r="DO186" s="62">
        <v>0.01</v>
      </c>
      <c r="DP186" s="62" t="s">
        <v>74</v>
      </c>
      <c r="DQ186" s="62" t="s">
        <v>74</v>
      </c>
      <c r="DR186" s="62">
        <v>0.01</v>
      </c>
      <c r="DS186" s="62" t="s">
        <v>74</v>
      </c>
      <c r="DT186" s="62">
        <v>0.01</v>
      </c>
      <c r="DU186" s="62">
        <v>0.01</v>
      </c>
      <c r="DV186" s="62" t="s">
        <v>73</v>
      </c>
      <c r="DW186" s="62">
        <v>0.01</v>
      </c>
      <c r="DX186" s="62">
        <v>0.01</v>
      </c>
      <c r="DY186" s="62">
        <v>0.01</v>
      </c>
      <c r="DZ186" s="62">
        <v>0.01</v>
      </c>
      <c r="EA186" s="62">
        <v>0.01</v>
      </c>
      <c r="EB186" s="62">
        <v>0.01</v>
      </c>
      <c r="EC186" s="62" t="s">
        <v>74</v>
      </c>
      <c r="ED186" s="62" t="s">
        <v>74</v>
      </c>
      <c r="EE186" s="62">
        <v>0.01</v>
      </c>
      <c r="EF186" s="62" t="s">
        <v>74</v>
      </c>
      <c r="EG186" s="62">
        <v>0.01</v>
      </c>
      <c r="EH186" s="62" t="s">
        <v>74</v>
      </c>
      <c r="EI186" s="62">
        <v>0.01</v>
      </c>
      <c r="EJ186" s="62">
        <v>0.01</v>
      </c>
      <c r="EK186" s="62">
        <v>0.01</v>
      </c>
      <c r="EL186" s="62">
        <v>0.01</v>
      </c>
      <c r="EM186" s="62">
        <v>0.01</v>
      </c>
      <c r="EN186" s="62">
        <v>0.01</v>
      </c>
      <c r="EO186" s="62" t="s">
        <v>74</v>
      </c>
      <c r="EP186" s="62">
        <v>0.01</v>
      </c>
      <c r="EQ186" s="62">
        <v>0.01</v>
      </c>
      <c r="ER186" s="62" t="s">
        <v>74</v>
      </c>
      <c r="ES186" s="62">
        <v>0.01</v>
      </c>
      <c r="ET186" s="62">
        <v>0.01</v>
      </c>
      <c r="EU186" s="62" t="s">
        <v>74</v>
      </c>
      <c r="EV186" s="62">
        <v>0.01</v>
      </c>
      <c r="EW186" s="62">
        <v>0.01</v>
      </c>
      <c r="EX186" s="62" t="s">
        <v>74</v>
      </c>
      <c r="EY186" s="62">
        <v>0.01</v>
      </c>
      <c r="EZ186" s="62">
        <v>0.01</v>
      </c>
      <c r="FA186" s="62">
        <v>0.01</v>
      </c>
      <c r="FB186" s="62">
        <v>0.01</v>
      </c>
      <c r="FC186" s="62">
        <v>0.01</v>
      </c>
      <c r="FD186" s="62">
        <v>0.01</v>
      </c>
      <c r="FE186" s="62">
        <v>0.01</v>
      </c>
      <c r="FF186" s="62">
        <v>0.01</v>
      </c>
      <c r="FG186" s="62">
        <v>0.01</v>
      </c>
      <c r="FH186" s="62">
        <v>0.01</v>
      </c>
      <c r="FI186" s="62">
        <v>0.01</v>
      </c>
    </row>
    <row r="187" spans="1:165" x14ac:dyDescent="0.25">
      <c r="A187">
        <v>18</v>
      </c>
      <c r="B187" t="s">
        <v>57</v>
      </c>
      <c r="C187" s="62" t="s">
        <v>74</v>
      </c>
      <c r="D187" s="62" t="s">
        <v>74</v>
      </c>
      <c r="E187" s="62" t="s">
        <v>74</v>
      </c>
      <c r="F187" s="62" t="s">
        <v>74</v>
      </c>
      <c r="G187" s="62" t="s">
        <v>74</v>
      </c>
      <c r="H187" s="62" t="s">
        <v>74</v>
      </c>
      <c r="I187" s="62" t="s">
        <v>74</v>
      </c>
      <c r="J187" s="62" t="s">
        <v>74</v>
      </c>
      <c r="K187" s="62" t="s">
        <v>74</v>
      </c>
      <c r="L187" s="62" t="s">
        <v>74</v>
      </c>
      <c r="M187" s="62" t="s">
        <v>74</v>
      </c>
      <c r="N187" s="62" t="s">
        <v>282</v>
      </c>
      <c r="O187" s="62">
        <v>0</v>
      </c>
      <c r="P187" s="62">
        <v>0</v>
      </c>
      <c r="Q187" s="62">
        <v>0</v>
      </c>
      <c r="R187" s="62" t="s">
        <v>73</v>
      </c>
      <c r="S187" s="62" t="s">
        <v>73</v>
      </c>
      <c r="T187" s="62">
        <v>0</v>
      </c>
      <c r="U187" s="62" t="s">
        <v>73</v>
      </c>
      <c r="V187" s="62" t="s">
        <v>73</v>
      </c>
      <c r="W187" s="62" t="s">
        <v>73</v>
      </c>
      <c r="X187" s="62" t="s">
        <v>74</v>
      </c>
      <c r="Y187" s="62" t="s">
        <v>74</v>
      </c>
      <c r="Z187" s="62" t="s">
        <v>73</v>
      </c>
      <c r="AA187" s="62" t="s">
        <v>73</v>
      </c>
      <c r="AB187" s="62" t="s">
        <v>73</v>
      </c>
      <c r="AC187" s="62" t="s">
        <v>73</v>
      </c>
      <c r="AD187" s="62" t="s">
        <v>74</v>
      </c>
      <c r="AE187" s="62" t="s">
        <v>74</v>
      </c>
      <c r="AF187" s="62" t="s">
        <v>74</v>
      </c>
      <c r="AG187" s="62" t="s">
        <v>74</v>
      </c>
      <c r="AH187" s="62" t="s">
        <v>74</v>
      </c>
      <c r="AI187" s="62" t="s">
        <v>73</v>
      </c>
      <c r="AJ187" s="62" t="s">
        <v>74</v>
      </c>
      <c r="AK187" s="62" t="s">
        <v>73</v>
      </c>
      <c r="AL187" s="62" t="s">
        <v>74</v>
      </c>
      <c r="AM187" s="62">
        <v>0</v>
      </c>
      <c r="AN187" s="62" t="s">
        <v>74</v>
      </c>
      <c r="AO187" s="62">
        <v>0</v>
      </c>
      <c r="AP187" s="62" t="s">
        <v>73</v>
      </c>
      <c r="AQ187" s="62" t="s">
        <v>74</v>
      </c>
      <c r="AR187" s="62">
        <v>0</v>
      </c>
      <c r="AS187" s="62" t="s">
        <v>73</v>
      </c>
      <c r="AT187" s="62" t="s">
        <v>73</v>
      </c>
      <c r="AU187" s="62" t="s">
        <v>74</v>
      </c>
      <c r="AV187" s="62" t="s">
        <v>74</v>
      </c>
      <c r="AW187" s="62" t="s">
        <v>74</v>
      </c>
      <c r="AX187" s="62" t="s">
        <v>74</v>
      </c>
      <c r="AY187" s="62" t="s">
        <v>74</v>
      </c>
      <c r="AZ187" s="62" t="s">
        <v>74</v>
      </c>
      <c r="BA187" s="62" t="s">
        <v>74</v>
      </c>
      <c r="BB187" s="62" t="s">
        <v>74</v>
      </c>
      <c r="BC187" s="62" t="s">
        <v>74</v>
      </c>
      <c r="BD187" s="62" t="s">
        <v>74</v>
      </c>
      <c r="BE187" s="62" t="s">
        <v>74</v>
      </c>
      <c r="BF187" s="62" t="s">
        <v>74</v>
      </c>
      <c r="BG187" s="62" t="s">
        <v>74</v>
      </c>
      <c r="BH187" s="62" t="s">
        <v>74</v>
      </c>
      <c r="BI187" s="62" t="s">
        <v>74</v>
      </c>
      <c r="BJ187" s="62" t="s">
        <v>74</v>
      </c>
      <c r="BK187" s="62" t="s">
        <v>74</v>
      </c>
      <c r="BL187" s="62" t="s">
        <v>73</v>
      </c>
      <c r="BM187" s="62" t="s">
        <v>74</v>
      </c>
      <c r="BN187" s="62" t="s">
        <v>74</v>
      </c>
      <c r="BO187" s="62" t="s">
        <v>73</v>
      </c>
      <c r="BP187" s="62" t="s">
        <v>74</v>
      </c>
      <c r="BQ187" s="62" t="s">
        <v>74</v>
      </c>
      <c r="BR187" s="62" t="s">
        <v>74</v>
      </c>
      <c r="BS187" s="62" t="s">
        <v>74</v>
      </c>
      <c r="BT187" s="62" t="s">
        <v>74</v>
      </c>
      <c r="BU187" s="62" t="s">
        <v>74</v>
      </c>
      <c r="BV187" s="62" t="s">
        <v>74</v>
      </c>
      <c r="BW187" s="62" t="s">
        <v>74</v>
      </c>
      <c r="BX187" s="62" t="s">
        <v>74</v>
      </c>
      <c r="BY187" s="62" t="s">
        <v>74</v>
      </c>
      <c r="BZ187" s="62" t="s">
        <v>74</v>
      </c>
      <c r="CA187" s="62" t="s">
        <v>74</v>
      </c>
      <c r="CB187" s="62" t="s">
        <v>73</v>
      </c>
      <c r="CC187" s="62">
        <v>0</v>
      </c>
      <c r="CD187" s="62" t="s">
        <v>73</v>
      </c>
      <c r="CE187" s="62">
        <v>0</v>
      </c>
      <c r="CF187" s="62" t="s">
        <v>74</v>
      </c>
      <c r="CG187" s="62" t="s">
        <v>74</v>
      </c>
      <c r="CH187" s="62" t="s">
        <v>74</v>
      </c>
      <c r="CI187" s="62" t="s">
        <v>74</v>
      </c>
      <c r="CJ187" s="62" t="s">
        <v>73</v>
      </c>
      <c r="CK187" s="62" t="s">
        <v>74</v>
      </c>
      <c r="CL187" s="62" t="s">
        <v>74</v>
      </c>
      <c r="CM187" s="62" t="s">
        <v>73</v>
      </c>
      <c r="CN187" s="62" t="s">
        <v>73</v>
      </c>
      <c r="CO187" s="62" t="s">
        <v>74</v>
      </c>
      <c r="CP187" s="62" t="s">
        <v>74</v>
      </c>
      <c r="CQ187" s="62" t="s">
        <v>74</v>
      </c>
      <c r="CR187" s="62" t="s">
        <v>74</v>
      </c>
      <c r="CS187" s="62" t="s">
        <v>73</v>
      </c>
      <c r="CT187" s="62" t="s">
        <v>74</v>
      </c>
      <c r="CU187" s="62" t="s">
        <v>74</v>
      </c>
      <c r="CV187" s="62" t="s">
        <v>74</v>
      </c>
      <c r="CW187" s="62" t="s">
        <v>74</v>
      </c>
      <c r="CX187" s="62" t="s">
        <v>74</v>
      </c>
      <c r="CY187" s="62" t="s">
        <v>74</v>
      </c>
      <c r="CZ187" s="62" t="s">
        <v>74</v>
      </c>
      <c r="DA187" s="62" t="s">
        <v>74</v>
      </c>
      <c r="DB187" s="62" t="s">
        <v>74</v>
      </c>
      <c r="DC187" s="62" t="s">
        <v>74</v>
      </c>
      <c r="DD187" s="62" t="s">
        <v>74</v>
      </c>
      <c r="DE187" s="62">
        <v>0</v>
      </c>
      <c r="DF187" s="62">
        <v>0.01</v>
      </c>
      <c r="DG187" s="62" t="s">
        <v>74</v>
      </c>
      <c r="DH187" s="62" t="s">
        <v>74</v>
      </c>
      <c r="DI187" s="62">
        <v>0.01</v>
      </c>
      <c r="DJ187" s="62" t="s">
        <v>74</v>
      </c>
      <c r="DK187" s="62">
        <v>0.01</v>
      </c>
      <c r="DL187" s="62" t="s">
        <v>74</v>
      </c>
      <c r="DM187" s="62">
        <v>0</v>
      </c>
      <c r="DN187" s="62" t="s">
        <v>74</v>
      </c>
      <c r="DO187" s="62" t="s">
        <v>74</v>
      </c>
      <c r="DP187" s="62" t="s">
        <v>74</v>
      </c>
      <c r="DQ187" s="62">
        <v>0.01</v>
      </c>
      <c r="DR187" s="62" t="s">
        <v>74</v>
      </c>
      <c r="DS187" s="62" t="s">
        <v>74</v>
      </c>
      <c r="DT187" s="62" t="s">
        <v>74</v>
      </c>
      <c r="DU187" s="62" t="s">
        <v>74</v>
      </c>
      <c r="DV187" s="62">
        <v>0</v>
      </c>
      <c r="DW187" s="62" t="s">
        <v>74</v>
      </c>
      <c r="DX187" s="62">
        <v>0.01</v>
      </c>
      <c r="DY187" s="62" t="s">
        <v>74</v>
      </c>
      <c r="DZ187" s="62" t="s">
        <v>73</v>
      </c>
      <c r="EA187" s="62" t="s">
        <v>73</v>
      </c>
      <c r="EB187" s="62">
        <v>0.01</v>
      </c>
      <c r="EC187" s="62" t="s">
        <v>73</v>
      </c>
      <c r="ED187" s="62" t="s">
        <v>74</v>
      </c>
      <c r="EE187" s="62" t="s">
        <v>74</v>
      </c>
      <c r="EF187" s="62" t="s">
        <v>74</v>
      </c>
      <c r="EG187" s="62" t="s">
        <v>74</v>
      </c>
      <c r="EH187" s="62">
        <v>0.01</v>
      </c>
      <c r="EI187" s="62" t="s">
        <v>74</v>
      </c>
      <c r="EJ187" s="62" t="s">
        <v>74</v>
      </c>
      <c r="EK187" s="62" t="s">
        <v>73</v>
      </c>
      <c r="EL187" s="62" t="s">
        <v>74</v>
      </c>
      <c r="EM187" s="62" t="s">
        <v>73</v>
      </c>
      <c r="EN187" s="62" t="s">
        <v>73</v>
      </c>
      <c r="EO187" s="62" t="s">
        <v>74</v>
      </c>
      <c r="EP187" s="62" t="s">
        <v>74</v>
      </c>
      <c r="EQ187" s="62">
        <v>0.01</v>
      </c>
      <c r="ER187" s="62">
        <v>0.01</v>
      </c>
      <c r="ES187" s="62" t="s">
        <v>74</v>
      </c>
      <c r="ET187" s="62" t="s">
        <v>74</v>
      </c>
      <c r="EU187" s="62" t="s">
        <v>74</v>
      </c>
      <c r="EV187" s="62" t="s">
        <v>74</v>
      </c>
      <c r="EW187" s="62" t="s">
        <v>74</v>
      </c>
      <c r="EX187" s="62" t="s">
        <v>74</v>
      </c>
      <c r="EY187" s="62" t="s">
        <v>74</v>
      </c>
      <c r="EZ187" s="62" t="s">
        <v>74</v>
      </c>
      <c r="FA187" s="62" t="s">
        <v>74</v>
      </c>
      <c r="FB187" s="62" t="s">
        <v>74</v>
      </c>
      <c r="FC187" s="62" t="s">
        <v>74</v>
      </c>
      <c r="FD187" s="62">
        <v>0.01</v>
      </c>
      <c r="FE187" s="62" t="s">
        <v>74</v>
      </c>
      <c r="FF187" s="62" t="s">
        <v>74</v>
      </c>
      <c r="FG187" s="62" t="s">
        <v>74</v>
      </c>
      <c r="FH187" s="62" t="s">
        <v>74</v>
      </c>
      <c r="FI187" s="62" t="s">
        <v>74</v>
      </c>
    </row>
    <row r="188" spans="1:165" x14ac:dyDescent="0.25">
      <c r="A188">
        <v>19</v>
      </c>
      <c r="B188" t="s">
        <v>58</v>
      </c>
      <c r="C188" s="62" t="s">
        <v>74</v>
      </c>
      <c r="D188" s="62" t="s">
        <v>74</v>
      </c>
      <c r="E188" s="62" t="s">
        <v>74</v>
      </c>
      <c r="F188" s="62" t="s">
        <v>74</v>
      </c>
      <c r="G188" s="62" t="s">
        <v>74</v>
      </c>
      <c r="H188" s="62" t="s">
        <v>74</v>
      </c>
      <c r="I188" s="62" t="s">
        <v>74</v>
      </c>
      <c r="J188" s="62" t="s">
        <v>74</v>
      </c>
      <c r="K188" s="62" t="s">
        <v>74</v>
      </c>
      <c r="L188" s="62" t="s">
        <v>74</v>
      </c>
      <c r="M188" s="62" t="s">
        <v>74</v>
      </c>
      <c r="N188" s="62" t="s">
        <v>282</v>
      </c>
      <c r="O188" s="62">
        <v>0</v>
      </c>
      <c r="P188" s="62" t="s">
        <v>73</v>
      </c>
      <c r="Q188" s="62" t="s">
        <v>73</v>
      </c>
      <c r="R188" s="62">
        <v>0</v>
      </c>
      <c r="S188" s="62">
        <v>0</v>
      </c>
      <c r="T188" s="62">
        <v>0</v>
      </c>
      <c r="U188" s="62">
        <v>0</v>
      </c>
      <c r="V188" s="62" t="s">
        <v>73</v>
      </c>
      <c r="W188" s="62">
        <v>0</v>
      </c>
      <c r="X188" s="62" t="s">
        <v>73</v>
      </c>
      <c r="Y188" s="62" t="s">
        <v>73</v>
      </c>
      <c r="Z188" s="62">
        <v>0</v>
      </c>
      <c r="AA188" s="62" t="s">
        <v>73</v>
      </c>
      <c r="AB188" s="62" t="s">
        <v>73</v>
      </c>
      <c r="AC188" s="62">
        <v>0</v>
      </c>
      <c r="AD188" s="62" t="s">
        <v>73</v>
      </c>
      <c r="AE188" s="62">
        <v>0</v>
      </c>
      <c r="AF188" s="62" t="s">
        <v>73</v>
      </c>
      <c r="AG188" s="62">
        <v>0</v>
      </c>
      <c r="AH188" s="62" t="s">
        <v>73</v>
      </c>
      <c r="AI188" s="62">
        <v>0</v>
      </c>
      <c r="AJ188" s="62">
        <v>0</v>
      </c>
      <c r="AK188" s="62" t="s">
        <v>73</v>
      </c>
      <c r="AL188" s="62" t="s">
        <v>73</v>
      </c>
      <c r="AM188" s="62">
        <v>0</v>
      </c>
      <c r="AN188" s="62">
        <v>0</v>
      </c>
      <c r="AO188" s="62" t="s">
        <v>73</v>
      </c>
      <c r="AP188" s="62" t="s">
        <v>73</v>
      </c>
      <c r="AQ188" s="62" t="s">
        <v>74</v>
      </c>
      <c r="AR188" s="62">
        <v>0</v>
      </c>
      <c r="AS188" s="62" t="s">
        <v>73</v>
      </c>
      <c r="AT188" s="62">
        <v>0</v>
      </c>
      <c r="AU188" s="62" t="s">
        <v>74</v>
      </c>
      <c r="AV188" s="62" t="s">
        <v>74</v>
      </c>
      <c r="AW188" s="62" t="s">
        <v>74</v>
      </c>
      <c r="AX188" s="62" t="s">
        <v>74</v>
      </c>
      <c r="AY188" s="62" t="s">
        <v>73</v>
      </c>
      <c r="AZ188" s="62" t="s">
        <v>74</v>
      </c>
      <c r="BA188" s="62" t="s">
        <v>74</v>
      </c>
      <c r="BB188" s="62">
        <v>0.01</v>
      </c>
      <c r="BC188" s="62" t="s">
        <v>74</v>
      </c>
      <c r="BD188" s="62" t="s">
        <v>73</v>
      </c>
      <c r="BE188" s="62" t="s">
        <v>74</v>
      </c>
      <c r="BF188" s="62" t="s">
        <v>74</v>
      </c>
      <c r="BG188" s="62">
        <v>0</v>
      </c>
      <c r="BH188" s="62" t="s">
        <v>73</v>
      </c>
      <c r="BI188" s="62" t="s">
        <v>74</v>
      </c>
      <c r="BJ188" s="62" t="s">
        <v>74</v>
      </c>
      <c r="BK188" s="62" t="s">
        <v>74</v>
      </c>
      <c r="BL188" s="62" t="s">
        <v>74</v>
      </c>
      <c r="BM188" s="62" t="s">
        <v>73</v>
      </c>
      <c r="BN188" s="62" t="s">
        <v>74</v>
      </c>
      <c r="BO188" s="62" t="s">
        <v>74</v>
      </c>
      <c r="BP188" s="62" t="s">
        <v>73</v>
      </c>
      <c r="BQ188" s="62" t="s">
        <v>74</v>
      </c>
      <c r="BR188" s="62" t="s">
        <v>73</v>
      </c>
      <c r="BS188" s="62" t="s">
        <v>74</v>
      </c>
      <c r="BT188" s="62" t="s">
        <v>74</v>
      </c>
      <c r="BU188" s="62" t="s">
        <v>74</v>
      </c>
      <c r="BV188" s="62">
        <v>0</v>
      </c>
      <c r="BW188" s="62" t="s">
        <v>74</v>
      </c>
      <c r="BX188" s="62" t="s">
        <v>74</v>
      </c>
      <c r="BY188" s="62" t="s">
        <v>74</v>
      </c>
      <c r="BZ188" s="62" t="s">
        <v>74</v>
      </c>
      <c r="CA188" s="62" t="s">
        <v>74</v>
      </c>
      <c r="CB188" s="62" t="s">
        <v>74</v>
      </c>
      <c r="CC188" s="62" t="s">
        <v>74</v>
      </c>
      <c r="CD188" s="62" t="s">
        <v>74</v>
      </c>
      <c r="CE188" s="62">
        <v>0</v>
      </c>
      <c r="CF188" s="62">
        <v>0</v>
      </c>
      <c r="CG188" s="62" t="s">
        <v>73</v>
      </c>
      <c r="CH188" s="62">
        <v>0</v>
      </c>
      <c r="CI188" s="62" t="s">
        <v>73</v>
      </c>
      <c r="CJ188" s="62" t="s">
        <v>73</v>
      </c>
      <c r="CK188" s="62">
        <v>0</v>
      </c>
      <c r="CL188" s="62" t="s">
        <v>74</v>
      </c>
      <c r="CM188" s="62" t="s">
        <v>74</v>
      </c>
      <c r="CN188" s="62">
        <v>0</v>
      </c>
      <c r="CO188" s="62" t="s">
        <v>73</v>
      </c>
      <c r="CP188" s="62" t="s">
        <v>74</v>
      </c>
      <c r="CQ188" s="62" t="s">
        <v>73</v>
      </c>
      <c r="CR188" s="62" t="s">
        <v>73</v>
      </c>
      <c r="CS188" s="62" t="s">
        <v>73</v>
      </c>
      <c r="CT188" s="62" t="s">
        <v>73</v>
      </c>
      <c r="CU188" s="62" t="s">
        <v>73</v>
      </c>
      <c r="CV188" s="62">
        <v>0</v>
      </c>
      <c r="CW188" s="62" t="s">
        <v>73</v>
      </c>
      <c r="CX188" s="62" t="s">
        <v>73</v>
      </c>
      <c r="CY188" s="62" t="s">
        <v>74</v>
      </c>
      <c r="CZ188" s="62" t="s">
        <v>74</v>
      </c>
      <c r="DA188" s="62">
        <v>0</v>
      </c>
      <c r="DB188" s="62">
        <v>0</v>
      </c>
      <c r="DC188" s="62" t="s">
        <v>73</v>
      </c>
      <c r="DD188" s="62" t="s">
        <v>74</v>
      </c>
      <c r="DE188" s="62" t="s">
        <v>74</v>
      </c>
      <c r="DF188" s="62" t="s">
        <v>73</v>
      </c>
      <c r="DG188" s="62" t="s">
        <v>73</v>
      </c>
      <c r="DH188" s="62">
        <v>0</v>
      </c>
      <c r="DI188" s="62">
        <v>0</v>
      </c>
      <c r="DJ188" s="62" t="s">
        <v>74</v>
      </c>
      <c r="DK188" s="62" t="s">
        <v>74</v>
      </c>
      <c r="DL188" s="62" t="s">
        <v>74</v>
      </c>
      <c r="DM188" s="62">
        <v>0</v>
      </c>
      <c r="DN188" s="62" t="s">
        <v>74</v>
      </c>
      <c r="DO188" s="62" t="s">
        <v>74</v>
      </c>
      <c r="DP188" s="62" t="s">
        <v>73</v>
      </c>
      <c r="DQ188" s="62" t="s">
        <v>74</v>
      </c>
      <c r="DR188" s="62">
        <v>0</v>
      </c>
      <c r="DS188" s="62" t="s">
        <v>73</v>
      </c>
      <c r="DT188" s="62" t="s">
        <v>74</v>
      </c>
      <c r="DU188" s="62" t="s">
        <v>73</v>
      </c>
      <c r="DV188" s="62" t="s">
        <v>73</v>
      </c>
      <c r="DW188" s="62">
        <v>0</v>
      </c>
      <c r="DX188" s="62" t="s">
        <v>73</v>
      </c>
      <c r="DY188" s="62" t="s">
        <v>73</v>
      </c>
      <c r="DZ188" s="62" t="s">
        <v>74</v>
      </c>
      <c r="EA188" s="62" t="s">
        <v>73</v>
      </c>
      <c r="EB188" s="62">
        <v>0</v>
      </c>
      <c r="EC188" s="62" t="s">
        <v>73</v>
      </c>
      <c r="ED188" s="62" t="s">
        <v>73</v>
      </c>
      <c r="EE188" s="62" t="s">
        <v>74</v>
      </c>
      <c r="EF188" s="62" t="s">
        <v>74</v>
      </c>
      <c r="EG188" s="62" t="s">
        <v>74</v>
      </c>
      <c r="EH188" s="62" t="s">
        <v>73</v>
      </c>
      <c r="EI188" s="62" t="s">
        <v>74</v>
      </c>
      <c r="EJ188" s="62" t="s">
        <v>74</v>
      </c>
      <c r="EK188" s="62" t="s">
        <v>73</v>
      </c>
      <c r="EL188" s="62" t="s">
        <v>74</v>
      </c>
      <c r="EM188" s="62" t="s">
        <v>73</v>
      </c>
      <c r="EN188" s="62" t="s">
        <v>74</v>
      </c>
      <c r="EO188" s="62" t="s">
        <v>74</v>
      </c>
      <c r="EP188" s="62" t="s">
        <v>74</v>
      </c>
      <c r="EQ188" s="62" t="s">
        <v>74</v>
      </c>
      <c r="ER188" s="62" t="s">
        <v>73</v>
      </c>
      <c r="ES188" s="62" t="s">
        <v>74</v>
      </c>
      <c r="ET188" s="62" t="s">
        <v>73</v>
      </c>
      <c r="EU188" s="62" t="s">
        <v>73</v>
      </c>
      <c r="EV188" s="62" t="s">
        <v>74</v>
      </c>
      <c r="EW188" s="62" t="s">
        <v>74</v>
      </c>
      <c r="EX188" s="62" t="s">
        <v>74</v>
      </c>
      <c r="EY188" s="62" t="s">
        <v>73</v>
      </c>
      <c r="EZ188" s="62" t="s">
        <v>74</v>
      </c>
      <c r="FA188" s="62" t="s">
        <v>74</v>
      </c>
      <c r="FB188" s="62" t="s">
        <v>74</v>
      </c>
      <c r="FC188" s="62" t="s">
        <v>73</v>
      </c>
      <c r="FD188" s="62" t="s">
        <v>73</v>
      </c>
      <c r="FE188" s="62">
        <v>0</v>
      </c>
      <c r="FF188" s="62" t="s">
        <v>74</v>
      </c>
      <c r="FG188" s="62" t="s">
        <v>73</v>
      </c>
      <c r="FH188" s="62" t="s">
        <v>73</v>
      </c>
      <c r="FI188" s="62" t="s">
        <v>73</v>
      </c>
    </row>
    <row r="189" spans="1:165" x14ac:dyDescent="0.25">
      <c r="A189">
        <v>20</v>
      </c>
      <c r="B189" t="s">
        <v>59</v>
      </c>
      <c r="C189" s="62">
        <v>0.01</v>
      </c>
      <c r="D189" s="62">
        <v>0.01</v>
      </c>
      <c r="E189" s="62">
        <v>0.01</v>
      </c>
      <c r="F189" s="62" t="s">
        <v>74</v>
      </c>
      <c r="G189" s="62">
        <v>0.01</v>
      </c>
      <c r="H189" s="62">
        <v>0.01</v>
      </c>
      <c r="I189" s="62" t="s">
        <v>74</v>
      </c>
      <c r="J189" s="62">
        <v>0.01</v>
      </c>
      <c r="K189" s="62">
        <v>0.01</v>
      </c>
      <c r="L189" s="62">
        <v>0.01</v>
      </c>
      <c r="M189" s="62">
        <v>0.01</v>
      </c>
      <c r="N189" s="62" t="s">
        <v>282</v>
      </c>
      <c r="O189" s="62">
        <v>0.01</v>
      </c>
      <c r="P189" s="62">
        <v>0.01</v>
      </c>
      <c r="Q189" s="62" t="s">
        <v>74</v>
      </c>
      <c r="R189" s="62">
        <v>0</v>
      </c>
      <c r="S189" s="62">
        <v>0.01</v>
      </c>
      <c r="T189" s="62">
        <v>0.01</v>
      </c>
      <c r="U189" s="62" t="s">
        <v>74</v>
      </c>
      <c r="V189" s="62" t="s">
        <v>74</v>
      </c>
      <c r="W189" s="62" t="s">
        <v>74</v>
      </c>
      <c r="X189" s="62">
        <v>0.01</v>
      </c>
      <c r="Y189" s="62" t="s">
        <v>74</v>
      </c>
      <c r="Z189" s="62" t="s">
        <v>74</v>
      </c>
      <c r="AA189" s="62" t="s">
        <v>74</v>
      </c>
      <c r="AB189" s="62" t="s">
        <v>74</v>
      </c>
      <c r="AC189" s="62">
        <v>0.01</v>
      </c>
      <c r="AD189" s="62" t="s">
        <v>74</v>
      </c>
      <c r="AE189" s="62" t="s">
        <v>74</v>
      </c>
      <c r="AF189" s="62" t="s">
        <v>74</v>
      </c>
      <c r="AG189" s="62" t="s">
        <v>74</v>
      </c>
      <c r="AH189" s="62" t="s">
        <v>74</v>
      </c>
      <c r="AI189" s="62" t="s">
        <v>74</v>
      </c>
      <c r="AJ189" s="62" t="s">
        <v>74</v>
      </c>
      <c r="AK189" s="62" t="s">
        <v>74</v>
      </c>
      <c r="AL189" s="62" t="s">
        <v>74</v>
      </c>
      <c r="AM189" s="62" t="s">
        <v>74</v>
      </c>
      <c r="AN189" s="62">
        <v>0.01</v>
      </c>
      <c r="AO189" s="62" t="s">
        <v>74</v>
      </c>
      <c r="AP189" s="62" t="s">
        <v>74</v>
      </c>
      <c r="AQ189" s="62" t="s">
        <v>74</v>
      </c>
      <c r="AR189" s="62" t="s">
        <v>74</v>
      </c>
      <c r="AS189" s="62" t="s">
        <v>74</v>
      </c>
      <c r="AT189" s="62" t="s">
        <v>74</v>
      </c>
      <c r="AU189" s="62">
        <v>0.01</v>
      </c>
      <c r="AV189" s="62">
        <v>0.01</v>
      </c>
      <c r="AW189" s="62">
        <v>0.01</v>
      </c>
      <c r="AX189" s="62">
        <v>0.02</v>
      </c>
      <c r="AY189" s="62" t="s">
        <v>74</v>
      </c>
      <c r="AZ189" s="62">
        <v>0.02</v>
      </c>
      <c r="BA189" s="62">
        <v>0.02</v>
      </c>
      <c r="BB189" s="62">
        <v>0.02</v>
      </c>
      <c r="BC189" s="62">
        <v>0.01</v>
      </c>
      <c r="BD189" s="62">
        <v>0.01</v>
      </c>
      <c r="BE189" s="62">
        <v>0.01</v>
      </c>
      <c r="BF189" s="62">
        <v>0.01</v>
      </c>
      <c r="BG189" s="62">
        <v>0.01</v>
      </c>
      <c r="BH189" s="62" t="s">
        <v>74</v>
      </c>
      <c r="BI189" s="62">
        <v>0.01</v>
      </c>
      <c r="BJ189" s="62">
        <v>0.01</v>
      </c>
      <c r="BK189" s="62">
        <v>0.02</v>
      </c>
      <c r="BL189" s="62">
        <v>0.02</v>
      </c>
      <c r="BM189" s="62">
        <v>0.01</v>
      </c>
      <c r="BN189" s="62">
        <v>0.01</v>
      </c>
      <c r="BO189" s="62">
        <v>0.01</v>
      </c>
      <c r="BP189" s="62">
        <v>0.01</v>
      </c>
      <c r="BQ189" s="62">
        <v>0.01</v>
      </c>
      <c r="BR189" s="62">
        <v>0.01</v>
      </c>
      <c r="BS189" s="62">
        <v>0.01</v>
      </c>
      <c r="BT189" s="62">
        <v>0.01</v>
      </c>
      <c r="BU189" s="62">
        <v>0.01</v>
      </c>
      <c r="BV189" s="62">
        <v>0.01</v>
      </c>
      <c r="BW189" s="62">
        <v>0.01</v>
      </c>
      <c r="BX189" s="62">
        <v>0.01</v>
      </c>
      <c r="BY189" s="62">
        <v>0.01</v>
      </c>
      <c r="BZ189" s="62">
        <v>0.01</v>
      </c>
      <c r="CA189" s="62">
        <v>0.01</v>
      </c>
      <c r="CB189" s="62">
        <v>0.02</v>
      </c>
      <c r="CC189" s="62">
        <v>0.02</v>
      </c>
      <c r="CD189" s="62">
        <v>0.02</v>
      </c>
      <c r="CE189" s="62">
        <v>0</v>
      </c>
      <c r="CF189" s="62" t="s">
        <v>74</v>
      </c>
      <c r="CG189" s="62">
        <v>0.01</v>
      </c>
      <c r="CH189" s="62">
        <v>0.01</v>
      </c>
      <c r="CI189" s="62" t="s">
        <v>74</v>
      </c>
      <c r="CJ189" s="62">
        <v>0.01</v>
      </c>
      <c r="CK189" s="62">
        <v>0.01</v>
      </c>
      <c r="CL189" s="62">
        <v>0.02</v>
      </c>
      <c r="CM189" s="62">
        <v>0.01</v>
      </c>
      <c r="CN189" s="62">
        <v>0.01</v>
      </c>
      <c r="CO189" s="62" t="s">
        <v>74</v>
      </c>
      <c r="CP189" s="62">
        <v>0.01</v>
      </c>
      <c r="CQ189" s="62" t="s">
        <v>74</v>
      </c>
      <c r="CR189" s="62">
        <v>0.01</v>
      </c>
      <c r="CS189" s="62">
        <v>0.01</v>
      </c>
      <c r="CT189" s="62">
        <v>0.01</v>
      </c>
      <c r="CU189" s="62">
        <v>0.01</v>
      </c>
      <c r="CV189" s="62">
        <v>0.01</v>
      </c>
      <c r="CW189" s="62">
        <v>0.01</v>
      </c>
      <c r="CX189" s="62">
        <v>0.01</v>
      </c>
      <c r="CY189" s="62">
        <v>0.01</v>
      </c>
      <c r="CZ189" s="62">
        <v>0.01</v>
      </c>
      <c r="DA189" s="62">
        <v>0.01</v>
      </c>
      <c r="DB189" s="62" t="s">
        <v>74</v>
      </c>
      <c r="DC189" s="62">
        <v>0.01</v>
      </c>
      <c r="DD189" s="62">
        <v>0.01</v>
      </c>
      <c r="DE189" s="62">
        <v>0.01</v>
      </c>
      <c r="DF189" s="62">
        <v>0.01</v>
      </c>
      <c r="DG189" s="62">
        <v>0.01</v>
      </c>
      <c r="DH189" s="62">
        <v>0.01</v>
      </c>
      <c r="DI189" s="62">
        <v>0.01</v>
      </c>
      <c r="DJ189" s="62">
        <v>0.01</v>
      </c>
      <c r="DK189" s="62">
        <v>0.01</v>
      </c>
      <c r="DL189" s="62">
        <v>0.01</v>
      </c>
      <c r="DM189" s="62">
        <v>0.01</v>
      </c>
      <c r="DN189" s="62">
        <v>0.01</v>
      </c>
      <c r="DO189" s="62">
        <v>0.02</v>
      </c>
      <c r="DP189" s="62" t="s">
        <v>74</v>
      </c>
      <c r="DQ189" s="62">
        <v>0.01</v>
      </c>
      <c r="DR189" s="62">
        <v>0.01</v>
      </c>
      <c r="DS189" s="62" t="s">
        <v>74</v>
      </c>
      <c r="DT189" s="62">
        <v>0.01</v>
      </c>
      <c r="DU189" s="62">
        <v>0.01</v>
      </c>
      <c r="DV189" s="62" t="s">
        <v>74</v>
      </c>
      <c r="DW189" s="62">
        <v>0.01</v>
      </c>
      <c r="DX189" s="62">
        <v>0.01</v>
      </c>
      <c r="DY189" s="62">
        <v>0.01</v>
      </c>
      <c r="DZ189" s="62">
        <v>0.01</v>
      </c>
      <c r="EA189" s="62">
        <v>0.01</v>
      </c>
      <c r="EB189" s="62" t="s">
        <v>74</v>
      </c>
      <c r="EC189" s="62">
        <v>0.01</v>
      </c>
      <c r="ED189" s="62" t="s">
        <v>74</v>
      </c>
      <c r="EE189" s="62">
        <v>0.01</v>
      </c>
      <c r="EF189" s="62">
        <v>0.01</v>
      </c>
      <c r="EG189" s="62">
        <v>0.01</v>
      </c>
      <c r="EH189" s="62" t="s">
        <v>74</v>
      </c>
      <c r="EI189" s="62">
        <v>0.01</v>
      </c>
      <c r="EJ189" s="62">
        <v>0.01</v>
      </c>
      <c r="EK189" s="62" t="s">
        <v>74</v>
      </c>
      <c r="EL189" s="62">
        <v>0.01</v>
      </c>
      <c r="EM189" s="62">
        <v>0.01</v>
      </c>
      <c r="EN189" s="62">
        <v>0.01</v>
      </c>
      <c r="EO189" s="62">
        <v>0.01</v>
      </c>
      <c r="EP189" s="62">
        <v>0.01</v>
      </c>
      <c r="EQ189" s="62">
        <v>0.01</v>
      </c>
      <c r="ER189" s="62">
        <v>0.01</v>
      </c>
      <c r="ES189" s="62">
        <v>0.01</v>
      </c>
      <c r="ET189" s="62">
        <v>0.01</v>
      </c>
      <c r="EU189" s="62" t="s">
        <v>74</v>
      </c>
      <c r="EV189" s="62">
        <v>0.01</v>
      </c>
      <c r="EW189" s="62">
        <v>0.01</v>
      </c>
      <c r="EX189" s="62">
        <v>0.01</v>
      </c>
      <c r="EY189" s="62">
        <v>0.01</v>
      </c>
      <c r="EZ189" s="62">
        <v>0.01</v>
      </c>
      <c r="FA189" s="62">
        <v>0.01</v>
      </c>
      <c r="FB189" s="62">
        <v>0.01</v>
      </c>
      <c r="FC189" s="62">
        <v>0.01</v>
      </c>
      <c r="FD189" s="62">
        <v>0.01</v>
      </c>
      <c r="FE189" s="62" t="s">
        <v>74</v>
      </c>
      <c r="FF189" s="62">
        <v>0.01</v>
      </c>
      <c r="FG189" s="62" t="s">
        <v>74</v>
      </c>
      <c r="FH189" s="62">
        <v>0.01</v>
      </c>
      <c r="FI189" s="62" t="s">
        <v>74</v>
      </c>
    </row>
    <row r="190" spans="1:165" x14ac:dyDescent="0.25">
      <c r="A190">
        <v>21</v>
      </c>
      <c r="B190" t="s">
        <v>60</v>
      </c>
      <c r="C190" s="62">
        <v>0.05</v>
      </c>
      <c r="D190" s="62">
        <v>0.04</v>
      </c>
      <c r="E190" s="62">
        <v>0.05</v>
      </c>
      <c r="F190" s="62">
        <v>0.05</v>
      </c>
      <c r="G190" s="62">
        <v>0.06</v>
      </c>
      <c r="H190" s="62">
        <v>0.06</v>
      </c>
      <c r="I190" s="62">
        <v>0.04</v>
      </c>
      <c r="J190" s="62">
        <v>0.05</v>
      </c>
      <c r="K190" s="62">
        <v>0.05</v>
      </c>
      <c r="L190" s="62">
        <v>0.05</v>
      </c>
      <c r="M190" s="62">
        <v>0.05</v>
      </c>
      <c r="N190" s="62" t="s">
        <v>282</v>
      </c>
      <c r="O190" s="62">
        <v>0.05</v>
      </c>
      <c r="P190" s="62">
        <v>0.04</v>
      </c>
      <c r="Q190" s="62">
        <v>0.05</v>
      </c>
      <c r="R190" s="62">
        <v>0.05</v>
      </c>
      <c r="S190" s="62">
        <v>0.05</v>
      </c>
      <c r="T190" s="62">
        <v>0.04</v>
      </c>
      <c r="U190" s="62">
        <v>7.0000000000000007E-2</v>
      </c>
      <c r="V190" s="62">
        <v>0.04</v>
      </c>
      <c r="W190" s="62">
        <v>0.04</v>
      </c>
      <c r="X190" s="62">
        <v>0.04</v>
      </c>
      <c r="Y190" s="62">
        <v>0.04</v>
      </c>
      <c r="Z190" s="62">
        <v>0.03</v>
      </c>
      <c r="AA190" s="62">
        <v>0.05</v>
      </c>
      <c r="AB190" s="62">
        <v>0.03</v>
      </c>
      <c r="AC190" s="62">
        <v>0.04</v>
      </c>
      <c r="AD190" s="62">
        <v>0.03</v>
      </c>
      <c r="AE190" s="62">
        <v>0.04</v>
      </c>
      <c r="AF190" s="62">
        <v>0.05</v>
      </c>
      <c r="AG190" s="62">
        <v>0.03</v>
      </c>
      <c r="AH190" s="62">
        <v>0.04</v>
      </c>
      <c r="AI190" s="62">
        <v>0.05</v>
      </c>
      <c r="AJ190" s="62">
        <v>0.03</v>
      </c>
      <c r="AK190" s="62">
        <v>0.04</v>
      </c>
      <c r="AL190" s="62">
        <v>0.05</v>
      </c>
      <c r="AM190" s="62">
        <v>0.04</v>
      </c>
      <c r="AN190" s="62">
        <v>0.03</v>
      </c>
      <c r="AO190" s="62">
        <v>0.06</v>
      </c>
      <c r="AP190" s="62">
        <v>0.05</v>
      </c>
      <c r="AQ190" s="62">
        <v>0.03</v>
      </c>
      <c r="AR190" s="62">
        <v>0.06</v>
      </c>
      <c r="AS190" s="62">
        <v>0.03</v>
      </c>
      <c r="AT190" s="62">
        <v>0.03</v>
      </c>
      <c r="AU190" s="62">
        <v>0.06</v>
      </c>
      <c r="AV190" s="62">
        <v>0.05</v>
      </c>
      <c r="AW190" s="62">
        <v>0.05</v>
      </c>
      <c r="AX190" s="62">
        <v>7.0000000000000007E-2</v>
      </c>
      <c r="AY190" s="62">
        <v>0.05</v>
      </c>
      <c r="AZ190" s="62">
        <v>0.05</v>
      </c>
      <c r="BA190" s="62">
        <v>0.06</v>
      </c>
      <c r="BB190" s="62">
        <v>0.09</v>
      </c>
      <c r="BC190" s="62">
        <v>0.06</v>
      </c>
      <c r="BD190" s="62">
        <v>0.06</v>
      </c>
      <c r="BE190" s="62">
        <v>0.05</v>
      </c>
      <c r="BF190" s="62">
        <v>0.05</v>
      </c>
      <c r="BG190" s="62">
        <v>0.06</v>
      </c>
      <c r="BH190" s="62">
        <v>0.05</v>
      </c>
      <c r="BI190" s="62">
        <v>0.08</v>
      </c>
      <c r="BJ190" s="62">
        <v>0.06</v>
      </c>
      <c r="BK190" s="62">
        <v>7.0000000000000007E-2</v>
      </c>
      <c r="BL190" s="62">
        <v>7.0000000000000007E-2</v>
      </c>
      <c r="BM190" s="62">
        <v>0.06</v>
      </c>
      <c r="BN190" s="62">
        <v>0.06</v>
      </c>
      <c r="BO190" s="62">
        <v>0.05</v>
      </c>
      <c r="BP190" s="62">
        <v>0.08</v>
      </c>
      <c r="BQ190" s="62">
        <v>0.06</v>
      </c>
      <c r="BR190" s="62">
        <v>7.0000000000000007E-2</v>
      </c>
      <c r="BS190" s="62">
        <v>0.06</v>
      </c>
      <c r="BT190" s="62">
        <v>0.06</v>
      </c>
      <c r="BU190" s="62">
        <v>0.06</v>
      </c>
      <c r="BV190" s="62">
        <v>0.04</v>
      </c>
      <c r="BW190" s="62">
        <v>0.04</v>
      </c>
      <c r="BX190" s="62">
        <v>0.06</v>
      </c>
      <c r="BY190" s="62">
        <v>0.05</v>
      </c>
      <c r="BZ190" s="62">
        <v>0.06</v>
      </c>
      <c r="CA190" s="62">
        <v>0.08</v>
      </c>
      <c r="CB190" s="62">
        <v>0.06</v>
      </c>
      <c r="CC190" s="62">
        <v>0.09</v>
      </c>
      <c r="CD190" s="62">
        <v>0.06</v>
      </c>
      <c r="CE190" s="62" t="s">
        <v>73</v>
      </c>
      <c r="CF190" s="62">
        <v>0.03</v>
      </c>
      <c r="CG190" s="62">
        <v>0.08</v>
      </c>
      <c r="CH190" s="62">
        <v>0.05</v>
      </c>
      <c r="CI190" s="62">
        <v>0.05</v>
      </c>
      <c r="CJ190" s="62">
        <v>7.0000000000000007E-2</v>
      </c>
      <c r="CK190" s="62">
        <v>0.08</v>
      </c>
      <c r="CL190" s="62">
        <v>0.06</v>
      </c>
      <c r="CM190" s="62">
        <v>0.06</v>
      </c>
      <c r="CN190" s="62">
        <v>0.06</v>
      </c>
      <c r="CO190" s="62">
        <v>0.05</v>
      </c>
      <c r="CP190" s="62">
        <v>0.06</v>
      </c>
      <c r="CQ190" s="62">
        <v>0.05</v>
      </c>
      <c r="CR190" s="62">
        <v>0.04</v>
      </c>
      <c r="CS190" s="62">
        <v>0.05</v>
      </c>
      <c r="CT190" s="62">
        <v>0.04</v>
      </c>
      <c r="CU190" s="62">
        <v>0.04</v>
      </c>
      <c r="CV190" s="62">
        <v>0.04</v>
      </c>
      <c r="CW190" s="62">
        <v>0.02</v>
      </c>
      <c r="CX190" s="62">
        <v>0.06</v>
      </c>
      <c r="CY190" s="62">
        <v>0.06</v>
      </c>
      <c r="CZ190" s="62">
        <v>7.0000000000000007E-2</v>
      </c>
      <c r="DA190" s="62">
        <v>0.05</v>
      </c>
      <c r="DB190" s="62">
        <v>0.05</v>
      </c>
      <c r="DC190" s="62">
        <v>0.06</v>
      </c>
      <c r="DD190" s="62">
        <v>0.05</v>
      </c>
      <c r="DE190" s="62">
        <v>0.06</v>
      </c>
      <c r="DF190" s="62">
        <v>0.04</v>
      </c>
      <c r="DG190" s="62">
        <v>0.05</v>
      </c>
      <c r="DH190" s="62">
        <v>0.05</v>
      </c>
      <c r="DI190" s="62">
        <v>7.0000000000000007E-2</v>
      </c>
      <c r="DJ190" s="62">
        <v>0.08</v>
      </c>
      <c r="DK190" s="62">
        <v>0.04</v>
      </c>
      <c r="DL190" s="62">
        <v>0.05</v>
      </c>
      <c r="DM190" s="62">
        <v>0.03</v>
      </c>
      <c r="DN190" s="62">
        <v>0.05</v>
      </c>
      <c r="DO190" s="62">
        <v>7.0000000000000007E-2</v>
      </c>
      <c r="DP190" s="62">
        <v>0.04</v>
      </c>
      <c r="DQ190" s="62">
        <v>0.05</v>
      </c>
      <c r="DR190" s="62">
        <v>0.04</v>
      </c>
      <c r="DS190" s="62">
        <v>0.03</v>
      </c>
      <c r="DT190" s="62">
        <v>0.05</v>
      </c>
      <c r="DU190" s="62">
        <v>0.05</v>
      </c>
      <c r="DV190" s="62">
        <v>0.02</v>
      </c>
      <c r="DW190" s="62">
        <v>0.04</v>
      </c>
      <c r="DX190" s="62">
        <v>0.04</v>
      </c>
      <c r="DY190" s="62">
        <v>0.04</v>
      </c>
      <c r="DZ190" s="62">
        <v>0.06</v>
      </c>
      <c r="EA190" s="62">
        <v>0.04</v>
      </c>
      <c r="EB190" s="62">
        <v>0.05</v>
      </c>
      <c r="EC190" s="62">
        <v>0.04</v>
      </c>
      <c r="ED190" s="62">
        <v>0.04</v>
      </c>
      <c r="EE190" s="62">
        <v>0.05</v>
      </c>
      <c r="EF190" s="62">
        <v>0.05</v>
      </c>
      <c r="EG190" s="62">
        <v>0.06</v>
      </c>
      <c r="EH190" s="62">
        <v>0.05</v>
      </c>
      <c r="EI190" s="62">
        <v>0.05</v>
      </c>
      <c r="EJ190" s="62">
        <v>0.05</v>
      </c>
      <c r="EK190" s="62">
        <v>0.05</v>
      </c>
      <c r="EL190" s="62">
        <v>0.06</v>
      </c>
      <c r="EM190" s="62">
        <v>0.05</v>
      </c>
      <c r="EN190" s="62">
        <v>0.09</v>
      </c>
      <c r="EO190" s="62">
        <v>0.06</v>
      </c>
      <c r="EP190" s="62">
        <v>0.09</v>
      </c>
      <c r="EQ190" s="62">
        <v>0.05</v>
      </c>
      <c r="ER190" s="62">
        <v>0.05</v>
      </c>
      <c r="ES190" s="62">
        <v>0.04</v>
      </c>
      <c r="ET190" s="62">
        <v>0.05</v>
      </c>
      <c r="EU190" s="62">
        <v>0.06</v>
      </c>
      <c r="EV190" s="62">
        <v>0.05</v>
      </c>
      <c r="EW190" s="62">
        <v>0.05</v>
      </c>
      <c r="EX190" s="62">
        <v>0.03</v>
      </c>
      <c r="EY190" s="62">
        <v>0.05</v>
      </c>
      <c r="EZ190" s="62">
        <v>0.04</v>
      </c>
      <c r="FA190" s="62">
        <v>0.06</v>
      </c>
      <c r="FB190" s="62">
        <v>0.05</v>
      </c>
      <c r="FC190" s="62">
        <v>0.05</v>
      </c>
      <c r="FD190" s="62">
        <v>0.05</v>
      </c>
      <c r="FE190" s="62">
        <v>0.05</v>
      </c>
      <c r="FF190" s="62">
        <v>0.03</v>
      </c>
      <c r="FG190" s="62">
        <v>0.05</v>
      </c>
      <c r="FH190" s="62">
        <v>0.05</v>
      </c>
      <c r="FI190" s="62">
        <v>0.05</v>
      </c>
    </row>
    <row r="191" spans="1:165" x14ac:dyDescent="0.25">
      <c r="A191">
        <v>22</v>
      </c>
      <c r="B191" t="s">
        <v>61</v>
      </c>
      <c r="C191" s="62">
        <v>0.02</v>
      </c>
      <c r="D191" s="62">
        <v>0.02</v>
      </c>
      <c r="E191" s="62">
        <v>0.02</v>
      </c>
      <c r="F191" s="62">
        <v>0.01</v>
      </c>
      <c r="G191" s="62">
        <v>0.03</v>
      </c>
      <c r="H191" s="62">
        <v>0.02</v>
      </c>
      <c r="I191" s="62">
        <v>0.01</v>
      </c>
      <c r="J191" s="62">
        <v>0.02</v>
      </c>
      <c r="K191" s="62">
        <v>0.01</v>
      </c>
      <c r="L191" s="62">
        <v>0.02</v>
      </c>
      <c r="M191" s="62">
        <v>0.02</v>
      </c>
      <c r="N191" s="62" t="s">
        <v>282</v>
      </c>
      <c r="O191" s="62">
        <v>0.02</v>
      </c>
      <c r="P191" s="62">
        <v>0.01</v>
      </c>
      <c r="Q191" s="62">
        <v>0.01</v>
      </c>
      <c r="R191" s="62">
        <v>0.01</v>
      </c>
      <c r="S191" s="62">
        <v>0.01</v>
      </c>
      <c r="T191" s="62">
        <v>0.01</v>
      </c>
      <c r="U191" s="62" t="s">
        <v>74</v>
      </c>
      <c r="V191" s="62">
        <v>0.01</v>
      </c>
      <c r="W191" s="62">
        <v>0.01</v>
      </c>
      <c r="X191" s="62">
        <v>0.01</v>
      </c>
      <c r="Y191" s="62">
        <v>0.01</v>
      </c>
      <c r="Z191" s="62">
        <v>0.01</v>
      </c>
      <c r="AA191" s="62">
        <v>0.02</v>
      </c>
      <c r="AB191" s="62">
        <v>0.01</v>
      </c>
      <c r="AC191" s="62">
        <v>0.01</v>
      </c>
      <c r="AD191" s="62">
        <v>0.01</v>
      </c>
      <c r="AE191" s="62">
        <v>0.01</v>
      </c>
      <c r="AF191" s="62">
        <v>0.01</v>
      </c>
      <c r="AG191" s="62">
        <v>0.01</v>
      </c>
      <c r="AH191" s="62">
        <v>0.01</v>
      </c>
      <c r="AI191" s="62">
        <v>0.01</v>
      </c>
      <c r="AJ191" s="62">
        <v>0.01</v>
      </c>
      <c r="AK191" s="62">
        <v>0.01</v>
      </c>
      <c r="AL191" s="62">
        <v>0.01</v>
      </c>
      <c r="AM191" s="62">
        <v>0.01</v>
      </c>
      <c r="AN191" s="62">
        <v>0.01</v>
      </c>
      <c r="AO191" s="62">
        <v>0.01</v>
      </c>
      <c r="AP191" s="62">
        <v>0.01</v>
      </c>
      <c r="AQ191" s="62">
        <v>0.01</v>
      </c>
      <c r="AR191" s="62">
        <v>0.02</v>
      </c>
      <c r="AS191" s="62" t="s">
        <v>74</v>
      </c>
      <c r="AT191" s="62" t="s">
        <v>74</v>
      </c>
      <c r="AU191" s="62">
        <v>0.02</v>
      </c>
      <c r="AV191" s="62">
        <v>0.02</v>
      </c>
      <c r="AW191" s="62">
        <v>0.02</v>
      </c>
      <c r="AX191" s="62">
        <v>0.02</v>
      </c>
      <c r="AY191" s="62">
        <v>0.01</v>
      </c>
      <c r="AZ191" s="62">
        <v>0.03</v>
      </c>
      <c r="BA191" s="62">
        <v>0.02</v>
      </c>
      <c r="BB191" s="62">
        <v>0.04</v>
      </c>
      <c r="BC191" s="62">
        <v>0.02</v>
      </c>
      <c r="BD191" s="62">
        <v>0.02</v>
      </c>
      <c r="BE191" s="62">
        <v>0.02</v>
      </c>
      <c r="BF191" s="62">
        <v>0.02</v>
      </c>
      <c r="BG191" s="62">
        <v>0.02</v>
      </c>
      <c r="BH191" s="62">
        <v>0.02</v>
      </c>
      <c r="BI191" s="62">
        <v>0.03</v>
      </c>
      <c r="BJ191" s="62">
        <v>0.02</v>
      </c>
      <c r="BK191" s="62">
        <v>0.02</v>
      </c>
      <c r="BL191" s="62">
        <v>0.02</v>
      </c>
      <c r="BM191" s="62">
        <v>0.02</v>
      </c>
      <c r="BN191" s="62">
        <v>0.02</v>
      </c>
      <c r="BO191" s="62">
        <v>0.01</v>
      </c>
      <c r="BP191" s="62">
        <v>0.02</v>
      </c>
      <c r="BQ191" s="62">
        <v>0.02</v>
      </c>
      <c r="BR191" s="62">
        <v>0.02</v>
      </c>
      <c r="BS191" s="62">
        <v>0.02</v>
      </c>
      <c r="BT191" s="62">
        <v>0.03</v>
      </c>
      <c r="BU191" s="62">
        <v>0.02</v>
      </c>
      <c r="BV191" s="62">
        <v>0.01</v>
      </c>
      <c r="BW191" s="62">
        <v>0.02</v>
      </c>
      <c r="BX191" s="62">
        <v>0.03</v>
      </c>
      <c r="BY191" s="62">
        <v>0.03</v>
      </c>
      <c r="BZ191" s="62">
        <v>0.02</v>
      </c>
      <c r="CA191" s="62">
        <v>0.04</v>
      </c>
      <c r="CB191" s="62">
        <v>0.02</v>
      </c>
      <c r="CC191" s="62">
        <v>0.02</v>
      </c>
      <c r="CD191" s="62">
        <v>0.02</v>
      </c>
      <c r="CE191" s="62">
        <v>0</v>
      </c>
      <c r="CF191" s="62">
        <v>0.02</v>
      </c>
      <c r="CG191" s="62">
        <v>0.02</v>
      </c>
      <c r="CH191" s="62">
        <v>0.01</v>
      </c>
      <c r="CI191" s="62">
        <v>0.01</v>
      </c>
      <c r="CJ191" s="62">
        <v>0.02</v>
      </c>
      <c r="CK191" s="62">
        <v>0.03</v>
      </c>
      <c r="CL191" s="62">
        <v>0.02</v>
      </c>
      <c r="CM191" s="62">
        <v>0.02</v>
      </c>
      <c r="CN191" s="62">
        <v>0.03</v>
      </c>
      <c r="CO191" s="62">
        <v>0.01</v>
      </c>
      <c r="CP191" s="62">
        <v>0.04</v>
      </c>
      <c r="CQ191" s="62">
        <v>0.01</v>
      </c>
      <c r="CR191" s="62">
        <v>0.01</v>
      </c>
      <c r="CS191" s="62">
        <v>0.02</v>
      </c>
      <c r="CT191" s="62">
        <v>0.01</v>
      </c>
      <c r="CU191" s="62">
        <v>0.02</v>
      </c>
      <c r="CV191" s="62">
        <v>0.02</v>
      </c>
      <c r="CW191" s="62">
        <v>0.01</v>
      </c>
      <c r="CX191" s="62">
        <v>0.01</v>
      </c>
      <c r="CY191" s="62">
        <v>0.02</v>
      </c>
      <c r="CZ191" s="62">
        <v>0.02</v>
      </c>
      <c r="DA191" s="62">
        <v>0.01</v>
      </c>
      <c r="DB191" s="62">
        <v>0.02</v>
      </c>
      <c r="DC191" s="62">
        <v>0.02</v>
      </c>
      <c r="DD191" s="62">
        <v>0.03</v>
      </c>
      <c r="DE191" s="62">
        <v>0.04</v>
      </c>
      <c r="DF191" s="62">
        <v>0.03</v>
      </c>
      <c r="DG191" s="62">
        <v>0.03</v>
      </c>
      <c r="DH191" s="62">
        <v>0.02</v>
      </c>
      <c r="DI191" s="62">
        <v>0.04</v>
      </c>
      <c r="DJ191" s="62">
        <v>0.02</v>
      </c>
      <c r="DK191" s="62">
        <v>0.02</v>
      </c>
      <c r="DL191" s="62">
        <v>0.03</v>
      </c>
      <c r="DM191" s="62">
        <v>0</v>
      </c>
      <c r="DN191" s="62">
        <v>0.01</v>
      </c>
      <c r="DO191" s="62">
        <v>0.02</v>
      </c>
      <c r="DP191" s="62">
        <v>0.01</v>
      </c>
      <c r="DQ191" s="62">
        <v>0.01</v>
      </c>
      <c r="DR191" s="62">
        <v>0.01</v>
      </c>
      <c r="DS191" s="62">
        <v>0.01</v>
      </c>
      <c r="DT191" s="62">
        <v>0.01</v>
      </c>
      <c r="DU191" s="62">
        <v>0.02</v>
      </c>
      <c r="DV191" s="62">
        <v>0.01</v>
      </c>
      <c r="DW191" s="62">
        <v>0.01</v>
      </c>
      <c r="DX191" s="62">
        <v>0.02</v>
      </c>
      <c r="DY191" s="62">
        <v>0.03</v>
      </c>
      <c r="DZ191" s="62">
        <v>0.02</v>
      </c>
      <c r="EA191" s="62">
        <v>0.01</v>
      </c>
      <c r="EB191" s="62">
        <v>0.02</v>
      </c>
      <c r="EC191" s="62">
        <v>0.01</v>
      </c>
      <c r="ED191" s="62">
        <v>0.01</v>
      </c>
      <c r="EE191" s="62">
        <v>0.02</v>
      </c>
      <c r="EF191" s="62">
        <v>0.02</v>
      </c>
      <c r="EG191" s="62">
        <v>0.02</v>
      </c>
      <c r="EH191" s="62">
        <v>0.02</v>
      </c>
      <c r="EI191" s="62">
        <v>0.01</v>
      </c>
      <c r="EJ191" s="62">
        <v>0.02</v>
      </c>
      <c r="EK191" s="62">
        <v>0.02</v>
      </c>
      <c r="EL191" s="62">
        <v>0.02</v>
      </c>
      <c r="EM191" s="62">
        <v>0.01</v>
      </c>
      <c r="EN191" s="62">
        <v>0.02</v>
      </c>
      <c r="EO191" s="62">
        <v>0.01</v>
      </c>
      <c r="EP191" s="62">
        <v>0.04</v>
      </c>
      <c r="EQ191" s="62">
        <v>0.02</v>
      </c>
      <c r="ER191" s="62">
        <v>0.02</v>
      </c>
      <c r="ES191" s="62">
        <v>0.01</v>
      </c>
      <c r="ET191" s="62">
        <v>0.02</v>
      </c>
      <c r="EU191" s="62">
        <v>0.01</v>
      </c>
      <c r="EV191" s="62">
        <v>0.02</v>
      </c>
      <c r="EW191" s="62">
        <v>0.01</v>
      </c>
      <c r="EX191" s="62">
        <v>0.01</v>
      </c>
      <c r="EY191" s="62">
        <v>0.02</v>
      </c>
      <c r="EZ191" s="62">
        <v>0.01</v>
      </c>
      <c r="FA191" s="62">
        <v>0.02</v>
      </c>
      <c r="FB191" s="62">
        <v>0.01</v>
      </c>
      <c r="FC191" s="62">
        <v>0.03</v>
      </c>
      <c r="FD191" s="62">
        <v>0.02</v>
      </c>
      <c r="FE191" s="62">
        <v>0.01</v>
      </c>
      <c r="FF191" s="62">
        <v>0.02</v>
      </c>
      <c r="FG191" s="62">
        <v>0.01</v>
      </c>
      <c r="FH191" s="62">
        <v>0.02</v>
      </c>
      <c r="FI191" s="62">
        <v>0.01</v>
      </c>
    </row>
    <row r="192" spans="1:165" x14ac:dyDescent="0.25">
      <c r="A192">
        <v>23</v>
      </c>
      <c r="B192" t="s">
        <v>62</v>
      </c>
      <c r="C192" s="62">
        <v>0.01</v>
      </c>
      <c r="D192" s="62">
        <v>0.01</v>
      </c>
      <c r="E192" s="62">
        <v>0.01</v>
      </c>
      <c r="F192" s="62">
        <v>0.02</v>
      </c>
      <c r="G192" s="62">
        <v>0.01</v>
      </c>
      <c r="H192" s="62">
        <v>0.01</v>
      </c>
      <c r="I192" s="62">
        <v>0.02</v>
      </c>
      <c r="J192" s="62">
        <v>0.01</v>
      </c>
      <c r="K192" s="62">
        <v>0.01</v>
      </c>
      <c r="L192" s="62">
        <v>0.01</v>
      </c>
      <c r="M192" s="62">
        <v>0.01</v>
      </c>
      <c r="N192" s="62" t="s">
        <v>282</v>
      </c>
      <c r="O192" s="62">
        <v>0.02</v>
      </c>
      <c r="P192" s="62">
        <v>0.02</v>
      </c>
      <c r="Q192" s="62">
        <v>0.02</v>
      </c>
      <c r="R192" s="62">
        <v>0.02</v>
      </c>
      <c r="S192" s="62">
        <v>0.02</v>
      </c>
      <c r="T192" s="62">
        <v>0.03</v>
      </c>
      <c r="U192" s="62">
        <v>0.02</v>
      </c>
      <c r="V192" s="62">
        <v>0.03</v>
      </c>
      <c r="W192" s="62">
        <v>0.02</v>
      </c>
      <c r="X192" s="62">
        <v>0.02</v>
      </c>
      <c r="Y192" s="62">
        <v>0.02</v>
      </c>
      <c r="Z192" s="62">
        <v>0.02</v>
      </c>
      <c r="AA192" s="62">
        <v>0.02</v>
      </c>
      <c r="AB192" s="62">
        <v>0.02</v>
      </c>
      <c r="AC192" s="62">
        <v>0.01</v>
      </c>
      <c r="AD192" s="62">
        <v>0.02</v>
      </c>
      <c r="AE192" s="62">
        <v>0.02</v>
      </c>
      <c r="AF192" s="62">
        <v>0.02</v>
      </c>
      <c r="AG192" s="62">
        <v>0.01</v>
      </c>
      <c r="AH192" s="62">
        <v>0.02</v>
      </c>
      <c r="AI192" s="62">
        <v>0.02</v>
      </c>
      <c r="AJ192" s="62">
        <v>0.01</v>
      </c>
      <c r="AK192" s="62">
        <v>0.01</v>
      </c>
      <c r="AL192" s="62">
        <v>0.02</v>
      </c>
      <c r="AM192" s="62">
        <v>0.02</v>
      </c>
      <c r="AN192" s="62">
        <v>0.02</v>
      </c>
      <c r="AO192" s="62">
        <v>0.02</v>
      </c>
      <c r="AP192" s="62">
        <v>0.02</v>
      </c>
      <c r="AQ192" s="62">
        <v>0.01</v>
      </c>
      <c r="AR192" s="62">
        <v>0.02</v>
      </c>
      <c r="AS192" s="62">
        <v>0.01</v>
      </c>
      <c r="AT192" s="62">
        <v>0.02</v>
      </c>
      <c r="AU192" s="62">
        <v>0.02</v>
      </c>
      <c r="AV192" s="62">
        <v>0.02</v>
      </c>
      <c r="AW192" s="62">
        <v>0.01</v>
      </c>
      <c r="AX192" s="62">
        <v>0.01</v>
      </c>
      <c r="AY192" s="62">
        <v>0.01</v>
      </c>
      <c r="AZ192" s="62">
        <v>0.02</v>
      </c>
      <c r="BA192" s="62">
        <v>0.01</v>
      </c>
      <c r="BB192" s="62">
        <v>0.02</v>
      </c>
      <c r="BC192" s="62">
        <v>0.01</v>
      </c>
      <c r="BD192" s="62">
        <v>0.01</v>
      </c>
      <c r="BE192" s="62">
        <v>0.01</v>
      </c>
      <c r="BF192" s="62">
        <v>0.01</v>
      </c>
      <c r="BG192" s="62">
        <v>0.01</v>
      </c>
      <c r="BH192" s="62">
        <v>0.01</v>
      </c>
      <c r="BI192" s="62">
        <v>0.02</v>
      </c>
      <c r="BJ192" s="62">
        <v>0.01</v>
      </c>
      <c r="BK192" s="62">
        <v>0.01</v>
      </c>
      <c r="BL192" s="62">
        <v>0.02</v>
      </c>
      <c r="BM192" s="62">
        <v>0.01</v>
      </c>
      <c r="BN192" s="62">
        <v>0.01</v>
      </c>
      <c r="BO192" s="62">
        <v>0.01</v>
      </c>
      <c r="BP192" s="62">
        <v>0.01</v>
      </c>
      <c r="BQ192" s="62">
        <v>0.01</v>
      </c>
      <c r="BR192" s="62">
        <v>0.01</v>
      </c>
      <c r="BS192" s="62">
        <v>0.01</v>
      </c>
      <c r="BT192" s="62" t="s">
        <v>74</v>
      </c>
      <c r="BU192" s="62">
        <v>0.02</v>
      </c>
      <c r="BV192" s="62">
        <v>0.01</v>
      </c>
      <c r="BW192" s="62">
        <v>0.01</v>
      </c>
      <c r="BX192" s="62">
        <v>0.01</v>
      </c>
      <c r="BY192" s="62" t="s">
        <v>74</v>
      </c>
      <c r="BZ192" s="62">
        <v>0.01</v>
      </c>
      <c r="CA192" s="62">
        <v>0.01</v>
      </c>
      <c r="CB192" s="62">
        <v>0.01</v>
      </c>
      <c r="CC192" s="62">
        <v>0.01</v>
      </c>
      <c r="CD192" s="62">
        <v>0.01</v>
      </c>
      <c r="CE192" s="62">
        <v>0</v>
      </c>
      <c r="CF192" s="62">
        <v>0.01</v>
      </c>
      <c r="CG192" s="62">
        <v>0.01</v>
      </c>
      <c r="CH192" s="62">
        <v>0.01</v>
      </c>
      <c r="CI192" s="62">
        <v>0.02</v>
      </c>
      <c r="CJ192" s="62">
        <v>0.01</v>
      </c>
      <c r="CK192" s="62">
        <v>0.01</v>
      </c>
      <c r="CL192" s="62">
        <v>0.01</v>
      </c>
      <c r="CM192" s="62">
        <v>0.01</v>
      </c>
      <c r="CN192" s="62">
        <v>0.01</v>
      </c>
      <c r="CO192" s="62">
        <v>0.01</v>
      </c>
      <c r="CP192" s="62">
        <v>0.01</v>
      </c>
      <c r="CQ192" s="62">
        <v>0.02</v>
      </c>
      <c r="CR192" s="62">
        <v>0.01</v>
      </c>
      <c r="CS192" s="62">
        <v>0.01</v>
      </c>
      <c r="CT192" s="62">
        <v>0.02</v>
      </c>
      <c r="CU192" s="62">
        <v>0.01</v>
      </c>
      <c r="CV192" s="62">
        <v>0.01</v>
      </c>
      <c r="CW192" s="62">
        <v>0.01</v>
      </c>
      <c r="CX192" s="62">
        <v>0.01</v>
      </c>
      <c r="CY192" s="62">
        <v>0.01</v>
      </c>
      <c r="CZ192" s="62">
        <v>0.01</v>
      </c>
      <c r="DA192" s="62">
        <v>0.01</v>
      </c>
      <c r="DB192" s="62">
        <v>0.01</v>
      </c>
      <c r="DC192" s="62">
        <v>0.01</v>
      </c>
      <c r="DD192" s="62">
        <v>0.01</v>
      </c>
      <c r="DE192" s="62">
        <v>0.01</v>
      </c>
      <c r="DF192" s="62">
        <v>0.01</v>
      </c>
      <c r="DG192" s="62">
        <v>0.01</v>
      </c>
      <c r="DH192" s="62">
        <v>0.01</v>
      </c>
      <c r="DI192" s="62">
        <v>0.03</v>
      </c>
      <c r="DJ192" s="62">
        <v>0.02</v>
      </c>
      <c r="DK192" s="62">
        <v>0.01</v>
      </c>
      <c r="DL192" s="62">
        <v>0.02</v>
      </c>
      <c r="DM192" s="62">
        <v>0.02</v>
      </c>
      <c r="DN192" s="62">
        <v>0.01</v>
      </c>
      <c r="DO192" s="62">
        <v>0.01</v>
      </c>
      <c r="DP192" s="62">
        <v>0.01</v>
      </c>
      <c r="DQ192" s="62">
        <v>0.01</v>
      </c>
      <c r="DR192" s="62">
        <v>0.01</v>
      </c>
      <c r="DS192" s="62">
        <v>0.01</v>
      </c>
      <c r="DT192" s="62">
        <v>0.01</v>
      </c>
      <c r="DU192" s="62">
        <v>0.01</v>
      </c>
      <c r="DV192" s="62">
        <v>0.01</v>
      </c>
      <c r="DW192" s="62">
        <v>0.01</v>
      </c>
      <c r="DX192" s="62">
        <v>0.01</v>
      </c>
      <c r="DY192" s="62">
        <v>0.01</v>
      </c>
      <c r="DZ192" s="62">
        <v>0.01</v>
      </c>
      <c r="EA192" s="62">
        <v>0.01</v>
      </c>
      <c r="EB192" s="62">
        <v>0.01</v>
      </c>
      <c r="EC192" s="62">
        <v>0.01</v>
      </c>
      <c r="ED192" s="62">
        <v>0.01</v>
      </c>
      <c r="EE192" s="62">
        <v>0.01</v>
      </c>
      <c r="EF192" s="62">
        <v>0.01</v>
      </c>
      <c r="EG192" s="62">
        <v>0.01</v>
      </c>
      <c r="EH192" s="62">
        <v>0.01</v>
      </c>
      <c r="EI192" s="62">
        <v>0.01</v>
      </c>
      <c r="EJ192" s="62">
        <v>0.01</v>
      </c>
      <c r="EK192" s="62">
        <v>0.01</v>
      </c>
      <c r="EL192" s="62">
        <v>0.01</v>
      </c>
      <c r="EM192" s="62">
        <v>0.01</v>
      </c>
      <c r="EN192" s="62">
        <v>0.01</v>
      </c>
      <c r="EO192" s="62">
        <v>0.02</v>
      </c>
      <c r="EP192" s="62">
        <v>0.02</v>
      </c>
      <c r="EQ192" s="62">
        <v>0.04</v>
      </c>
      <c r="ER192" s="62">
        <v>0.01</v>
      </c>
      <c r="ES192" s="62">
        <v>0.01</v>
      </c>
      <c r="ET192" s="62">
        <v>0.03</v>
      </c>
      <c r="EU192" s="62">
        <v>0.01</v>
      </c>
      <c r="EV192" s="62">
        <v>0.01</v>
      </c>
      <c r="EW192" s="62">
        <v>0.02</v>
      </c>
      <c r="EX192" s="62">
        <v>0.01</v>
      </c>
      <c r="EY192" s="62">
        <v>0.01</v>
      </c>
      <c r="EZ192" s="62">
        <v>0.01</v>
      </c>
      <c r="FA192" s="62">
        <v>0.01</v>
      </c>
      <c r="FB192" s="62">
        <v>0.01</v>
      </c>
      <c r="FC192" s="62">
        <v>0.01</v>
      </c>
      <c r="FD192" s="62">
        <v>0.02</v>
      </c>
      <c r="FE192" s="62">
        <v>0.02</v>
      </c>
      <c r="FF192" s="62">
        <v>0.01</v>
      </c>
      <c r="FG192" s="62">
        <v>0.01</v>
      </c>
      <c r="FH192" s="62">
        <v>0.01</v>
      </c>
      <c r="FI192" s="62">
        <v>0.02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J192"/>
  <sheetViews>
    <sheetView topLeftCell="A143" workbookViewId="0">
      <selection activeCell="C143" sqref="C1:FJ1048576"/>
    </sheetView>
  </sheetViews>
  <sheetFormatPr defaultRowHeight="15" x14ac:dyDescent="0.25"/>
  <cols>
    <col min="3" max="166" width="9.140625" style="62"/>
  </cols>
  <sheetData>
    <row r="1" spans="1:23" x14ac:dyDescent="0.25">
      <c r="A1" t="s">
        <v>281</v>
      </c>
      <c r="B1">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row>
    <row r="2" spans="1:23" x14ac:dyDescent="0.25">
      <c r="A2" t="s">
        <v>41</v>
      </c>
      <c r="B2" t="s">
        <v>42</v>
      </c>
      <c r="C2" s="62" t="s">
        <v>43</v>
      </c>
      <c r="D2" s="62" t="s">
        <v>44</v>
      </c>
      <c r="E2" s="62" t="s">
        <v>45</v>
      </c>
      <c r="F2" s="62" t="s">
        <v>46</v>
      </c>
      <c r="G2" s="62" t="s">
        <v>47</v>
      </c>
      <c r="H2" s="62" t="s">
        <v>48</v>
      </c>
      <c r="I2" s="62" t="s">
        <v>49</v>
      </c>
      <c r="J2" s="62" t="s">
        <v>433</v>
      </c>
      <c r="K2" s="62" t="s">
        <v>50</v>
      </c>
      <c r="L2" s="62" t="s">
        <v>51</v>
      </c>
      <c r="M2" s="62" t="s">
        <v>52</v>
      </c>
      <c r="N2" s="62" t="s">
        <v>53</v>
      </c>
      <c r="O2" s="62" t="s">
        <v>54</v>
      </c>
      <c r="P2" s="62" t="s">
        <v>55</v>
      </c>
      <c r="Q2" s="62" t="s">
        <v>56</v>
      </c>
      <c r="R2" s="62" t="s">
        <v>57</v>
      </c>
      <c r="S2" s="62" t="s">
        <v>58</v>
      </c>
      <c r="T2" s="62" t="s">
        <v>59</v>
      </c>
      <c r="U2" s="62" t="s">
        <v>60</v>
      </c>
      <c r="V2" s="62" t="s">
        <v>61</v>
      </c>
      <c r="W2" s="62" t="s">
        <v>62</v>
      </c>
    </row>
    <row r="3" spans="1:23" x14ac:dyDescent="0.25">
      <c r="A3" t="s">
        <v>108</v>
      </c>
      <c r="B3">
        <v>9750</v>
      </c>
      <c r="C3" s="62">
        <v>0.54</v>
      </c>
      <c r="D3" s="62">
        <v>0.47</v>
      </c>
      <c r="E3" s="62">
        <v>0.3</v>
      </c>
      <c r="F3" s="62" t="s">
        <v>74</v>
      </c>
      <c r="G3" s="62">
        <v>7.0000000000000007E-2</v>
      </c>
      <c r="H3" s="62">
        <v>0.02</v>
      </c>
      <c r="I3" s="62">
        <v>0.03</v>
      </c>
      <c r="J3" s="62" t="s">
        <v>74</v>
      </c>
      <c r="K3" s="62">
        <v>0.04</v>
      </c>
      <c r="L3" s="62">
        <v>0.01</v>
      </c>
      <c r="M3" s="62">
        <v>0.03</v>
      </c>
      <c r="N3" s="62" t="s">
        <v>73</v>
      </c>
      <c r="O3" s="62" t="s">
        <v>74</v>
      </c>
      <c r="P3" s="62">
        <v>0.04</v>
      </c>
      <c r="Q3" s="62">
        <v>0.02</v>
      </c>
      <c r="R3" s="62">
        <v>0.01</v>
      </c>
      <c r="S3" s="62">
        <v>0.01</v>
      </c>
      <c r="T3" s="62">
        <v>0.03</v>
      </c>
      <c r="U3" s="62">
        <v>0.2</v>
      </c>
      <c r="V3" s="62">
        <v>0.18</v>
      </c>
      <c r="W3" s="62">
        <v>0.08</v>
      </c>
    </row>
    <row r="4" spans="1:23" x14ac:dyDescent="0.25">
      <c r="A4" t="s">
        <v>119</v>
      </c>
      <c r="B4">
        <v>870</v>
      </c>
      <c r="C4" s="62">
        <v>0.51</v>
      </c>
      <c r="D4" s="62">
        <v>0.43</v>
      </c>
      <c r="E4" s="62">
        <v>0.28000000000000003</v>
      </c>
      <c r="F4" s="62" t="s">
        <v>73</v>
      </c>
      <c r="G4" s="62">
        <v>7.0000000000000007E-2</v>
      </c>
      <c r="H4" s="62">
        <v>0.01</v>
      </c>
      <c r="I4" s="62">
        <v>0.02</v>
      </c>
      <c r="J4" s="62">
        <v>0</v>
      </c>
      <c r="K4" s="62">
        <v>0.04</v>
      </c>
      <c r="L4" s="62">
        <v>0.01</v>
      </c>
      <c r="M4" s="62">
        <v>0.03</v>
      </c>
      <c r="N4" s="62">
        <v>0</v>
      </c>
      <c r="O4" s="62">
        <v>0</v>
      </c>
      <c r="P4" s="62">
        <v>0.05</v>
      </c>
      <c r="Q4" s="62">
        <v>0.02</v>
      </c>
      <c r="R4" s="62">
        <v>0.02</v>
      </c>
      <c r="S4" s="62">
        <v>0.01</v>
      </c>
      <c r="T4" s="62">
        <v>0.03</v>
      </c>
      <c r="U4" s="62">
        <v>0.2</v>
      </c>
      <c r="V4" s="62">
        <v>0.2</v>
      </c>
      <c r="W4" s="62">
        <v>0.08</v>
      </c>
    </row>
    <row r="5" spans="1:23" x14ac:dyDescent="0.25">
      <c r="A5" t="s">
        <v>115</v>
      </c>
      <c r="B5">
        <v>590</v>
      </c>
      <c r="C5" s="62">
        <v>0.5</v>
      </c>
      <c r="D5" s="62">
        <v>0.4</v>
      </c>
      <c r="E5" s="62">
        <v>0.27</v>
      </c>
      <c r="F5" s="62">
        <v>0</v>
      </c>
      <c r="G5" s="62">
        <v>0.09</v>
      </c>
      <c r="H5" s="62">
        <v>0.01</v>
      </c>
      <c r="I5" s="62">
        <v>0</v>
      </c>
      <c r="J5" s="62">
        <v>0</v>
      </c>
      <c r="K5" s="62">
        <v>0.03</v>
      </c>
      <c r="L5" s="62">
        <v>0.01</v>
      </c>
      <c r="M5" s="62">
        <v>0.04</v>
      </c>
      <c r="N5" s="62">
        <v>0</v>
      </c>
      <c r="O5" s="62">
        <v>0</v>
      </c>
      <c r="P5" s="62">
        <v>0.06</v>
      </c>
      <c r="Q5" s="62">
        <v>0.02</v>
      </c>
      <c r="R5" s="62">
        <v>0.02</v>
      </c>
      <c r="S5" s="62">
        <v>0.03</v>
      </c>
      <c r="T5" s="62">
        <v>0.04</v>
      </c>
      <c r="U5" s="62">
        <v>0.22</v>
      </c>
      <c r="V5" s="62">
        <v>0.22</v>
      </c>
      <c r="W5" s="62">
        <v>0.06</v>
      </c>
    </row>
    <row r="6" spans="1:23" x14ac:dyDescent="0.25">
      <c r="A6" t="s">
        <v>121</v>
      </c>
      <c r="B6">
        <v>1160</v>
      </c>
      <c r="C6" s="62">
        <v>0.57999999999999996</v>
      </c>
      <c r="D6" s="62">
        <v>0.54</v>
      </c>
      <c r="E6" s="62">
        <v>0.33</v>
      </c>
      <c r="F6" s="62" t="s">
        <v>73</v>
      </c>
      <c r="G6" s="62">
        <v>7.0000000000000007E-2</v>
      </c>
      <c r="H6" s="62">
        <v>0.03</v>
      </c>
      <c r="I6" s="62">
        <v>0.05</v>
      </c>
      <c r="J6" s="62">
        <v>0</v>
      </c>
      <c r="K6" s="62">
        <v>0.05</v>
      </c>
      <c r="L6" s="62">
        <v>0.01</v>
      </c>
      <c r="M6" s="62">
        <v>0.03</v>
      </c>
      <c r="N6" s="62" t="s">
        <v>73</v>
      </c>
      <c r="O6" s="62">
        <v>0</v>
      </c>
      <c r="P6" s="62">
        <v>0.02</v>
      </c>
      <c r="Q6" s="62">
        <v>0.01</v>
      </c>
      <c r="R6" s="62">
        <v>0.01</v>
      </c>
      <c r="S6" s="62" t="s">
        <v>74</v>
      </c>
      <c r="T6" s="62">
        <v>0.02</v>
      </c>
      <c r="U6" s="62">
        <v>0.19</v>
      </c>
      <c r="V6" s="62">
        <v>0.11</v>
      </c>
      <c r="W6" s="62">
        <v>0.13</v>
      </c>
    </row>
    <row r="7" spans="1:23" x14ac:dyDescent="0.25">
      <c r="A7" t="s">
        <v>109</v>
      </c>
      <c r="B7">
        <v>340</v>
      </c>
      <c r="C7" s="62">
        <v>0.51</v>
      </c>
      <c r="D7" s="62">
        <v>0.42</v>
      </c>
      <c r="E7" s="62">
        <v>0.22</v>
      </c>
      <c r="F7" s="62">
        <v>0</v>
      </c>
      <c r="G7" s="62">
        <v>0.13</v>
      </c>
      <c r="H7" s="62">
        <v>0</v>
      </c>
      <c r="I7" s="62" t="s">
        <v>73</v>
      </c>
      <c r="J7" s="62">
        <v>0</v>
      </c>
      <c r="K7" s="62">
        <v>0.06</v>
      </c>
      <c r="L7" s="62" t="s">
        <v>73</v>
      </c>
      <c r="M7" s="62">
        <v>0.05</v>
      </c>
      <c r="N7" s="62">
        <v>0</v>
      </c>
      <c r="O7" s="62">
        <v>0</v>
      </c>
      <c r="P7" s="62">
        <v>0.04</v>
      </c>
      <c r="Q7" s="62">
        <v>0.02</v>
      </c>
      <c r="R7" s="62" t="s">
        <v>73</v>
      </c>
      <c r="S7" s="62">
        <v>0.01</v>
      </c>
      <c r="T7" s="62">
        <v>0.05</v>
      </c>
      <c r="U7" s="62">
        <v>0.23</v>
      </c>
      <c r="V7" s="62">
        <v>0.21</v>
      </c>
      <c r="W7" s="62">
        <v>0.05</v>
      </c>
    </row>
    <row r="8" spans="1:23" x14ac:dyDescent="0.25">
      <c r="A8" t="s">
        <v>111</v>
      </c>
      <c r="B8">
        <v>1250</v>
      </c>
      <c r="C8" s="62">
        <v>0.51</v>
      </c>
      <c r="D8" s="62">
        <v>0.41</v>
      </c>
      <c r="E8" s="62">
        <v>0.27</v>
      </c>
      <c r="F8" s="62" t="s">
        <v>73</v>
      </c>
      <c r="G8" s="62">
        <v>7.0000000000000007E-2</v>
      </c>
      <c r="H8" s="62">
        <v>0.02</v>
      </c>
      <c r="I8" s="62">
        <v>0.01</v>
      </c>
      <c r="J8" s="62">
        <v>0</v>
      </c>
      <c r="K8" s="62">
        <v>0.02</v>
      </c>
      <c r="L8" s="62">
        <v>0.01</v>
      </c>
      <c r="M8" s="62">
        <v>0.04</v>
      </c>
      <c r="N8" s="62">
        <v>0</v>
      </c>
      <c r="O8" s="62" t="s">
        <v>74</v>
      </c>
      <c r="P8" s="62">
        <v>0.05</v>
      </c>
      <c r="Q8" s="62">
        <v>0.02</v>
      </c>
      <c r="R8" s="62">
        <v>0.02</v>
      </c>
      <c r="S8" s="62">
        <v>0.01</v>
      </c>
      <c r="T8" s="62">
        <v>0.05</v>
      </c>
      <c r="U8" s="62">
        <v>0.25</v>
      </c>
      <c r="V8" s="62">
        <v>0.21</v>
      </c>
      <c r="W8" s="62">
        <v>0.04</v>
      </c>
    </row>
    <row r="9" spans="1:23" x14ac:dyDescent="0.25">
      <c r="A9" t="s">
        <v>123</v>
      </c>
      <c r="B9">
        <v>1450</v>
      </c>
      <c r="C9" s="62">
        <v>0.6</v>
      </c>
      <c r="D9" s="62">
        <v>0.56999999999999995</v>
      </c>
      <c r="E9" s="62">
        <v>0.37</v>
      </c>
      <c r="F9" s="62" t="s">
        <v>74</v>
      </c>
      <c r="G9" s="62">
        <v>0.03</v>
      </c>
      <c r="H9" s="62">
        <v>0.05</v>
      </c>
      <c r="I9" s="62">
        <v>0.05</v>
      </c>
      <c r="J9" s="62">
        <v>0</v>
      </c>
      <c r="K9" s="62">
        <v>0.05</v>
      </c>
      <c r="L9" s="62">
        <v>0.01</v>
      </c>
      <c r="M9" s="62">
        <v>0.02</v>
      </c>
      <c r="N9" s="62">
        <v>0</v>
      </c>
      <c r="O9" s="62">
        <v>0</v>
      </c>
      <c r="P9" s="62">
        <v>0.02</v>
      </c>
      <c r="Q9" s="62">
        <v>0.01</v>
      </c>
      <c r="R9" s="62" t="s">
        <v>73</v>
      </c>
      <c r="S9" s="62" t="s">
        <v>74</v>
      </c>
      <c r="T9" s="62">
        <v>0.02</v>
      </c>
      <c r="U9" s="62">
        <v>0.19</v>
      </c>
      <c r="V9" s="62">
        <v>0.1</v>
      </c>
      <c r="W9" s="62">
        <v>0.11</v>
      </c>
    </row>
    <row r="10" spans="1:23" x14ac:dyDescent="0.25">
      <c r="A10" t="s">
        <v>125</v>
      </c>
      <c r="B10">
        <v>1190</v>
      </c>
      <c r="C10" s="62">
        <v>0.53</v>
      </c>
      <c r="D10" s="62">
        <v>0.46</v>
      </c>
      <c r="E10" s="62">
        <v>0.28000000000000003</v>
      </c>
      <c r="F10" s="62" t="s">
        <v>74</v>
      </c>
      <c r="G10" s="62">
        <v>0.06</v>
      </c>
      <c r="H10" s="62">
        <v>0.01</v>
      </c>
      <c r="I10" s="62">
        <v>0.02</v>
      </c>
      <c r="J10" s="62" t="s">
        <v>74</v>
      </c>
      <c r="K10" s="62">
        <v>0.08</v>
      </c>
      <c r="L10" s="62">
        <v>0.01</v>
      </c>
      <c r="M10" s="62">
        <v>0.03</v>
      </c>
      <c r="N10" s="62" t="s">
        <v>73</v>
      </c>
      <c r="O10" s="62">
        <v>0</v>
      </c>
      <c r="P10" s="62">
        <v>0.05</v>
      </c>
      <c r="Q10" s="62">
        <v>0.02</v>
      </c>
      <c r="R10" s="62">
        <v>0.02</v>
      </c>
      <c r="S10" s="62">
        <v>0.01</v>
      </c>
      <c r="T10" s="62">
        <v>0.01</v>
      </c>
      <c r="U10" s="62">
        <v>0.17</v>
      </c>
      <c r="V10" s="62">
        <v>0.22</v>
      </c>
      <c r="W10" s="62">
        <v>0.08</v>
      </c>
    </row>
    <row r="11" spans="1:23" x14ac:dyDescent="0.25">
      <c r="A11" t="s">
        <v>127</v>
      </c>
      <c r="B11">
        <v>740</v>
      </c>
      <c r="C11" s="62">
        <v>0.52</v>
      </c>
      <c r="D11" s="62">
        <v>0.46</v>
      </c>
      <c r="E11" s="62">
        <v>0.31</v>
      </c>
      <c r="F11" s="62" t="s">
        <v>73</v>
      </c>
      <c r="G11" s="62">
        <v>0.04</v>
      </c>
      <c r="H11" s="62">
        <v>0.05</v>
      </c>
      <c r="I11" s="62" t="s">
        <v>73</v>
      </c>
      <c r="J11" s="62" t="s">
        <v>73</v>
      </c>
      <c r="K11" s="62">
        <v>0.03</v>
      </c>
      <c r="L11" s="62">
        <v>0.01</v>
      </c>
      <c r="M11" s="62">
        <v>0.04</v>
      </c>
      <c r="N11" s="62">
        <v>0</v>
      </c>
      <c r="O11" s="62">
        <v>0</v>
      </c>
      <c r="P11" s="62">
        <v>0.04</v>
      </c>
      <c r="Q11" s="62">
        <v>0.02</v>
      </c>
      <c r="R11" s="62">
        <v>0.01</v>
      </c>
      <c r="S11" s="62" t="s">
        <v>74</v>
      </c>
      <c r="T11" s="62">
        <v>0.02</v>
      </c>
      <c r="U11" s="62">
        <v>0.21</v>
      </c>
      <c r="V11" s="62">
        <v>0.21</v>
      </c>
      <c r="W11" s="62">
        <v>0.06</v>
      </c>
    </row>
    <row r="12" spans="1:23" x14ac:dyDescent="0.25">
      <c r="A12" t="s">
        <v>117</v>
      </c>
      <c r="B12">
        <v>1150</v>
      </c>
      <c r="C12" s="62">
        <v>0.54</v>
      </c>
      <c r="D12" s="62">
        <v>0.45</v>
      </c>
      <c r="E12" s="62">
        <v>0.31</v>
      </c>
      <c r="F12" s="62">
        <v>0.01</v>
      </c>
      <c r="G12" s="62">
        <v>7.0000000000000007E-2</v>
      </c>
      <c r="H12" s="62">
        <v>0.02</v>
      </c>
      <c r="I12" s="62">
        <v>0.02</v>
      </c>
      <c r="J12" s="62" t="s">
        <v>74</v>
      </c>
      <c r="K12" s="62">
        <v>0.02</v>
      </c>
      <c r="L12" s="62" t="s">
        <v>74</v>
      </c>
      <c r="M12" s="62">
        <v>0.03</v>
      </c>
      <c r="N12" s="62">
        <v>0</v>
      </c>
      <c r="O12" s="62" t="s">
        <v>73</v>
      </c>
      <c r="P12" s="62">
        <v>0.04</v>
      </c>
      <c r="Q12" s="62">
        <v>0.01</v>
      </c>
      <c r="R12" s="62">
        <v>0.02</v>
      </c>
      <c r="S12" s="62">
        <v>0.01</v>
      </c>
      <c r="T12" s="62">
        <v>0.05</v>
      </c>
      <c r="U12" s="62">
        <v>0.17</v>
      </c>
      <c r="V12" s="62">
        <v>0.18</v>
      </c>
      <c r="W12" s="62">
        <v>0.11</v>
      </c>
    </row>
    <row r="13" spans="1:23" x14ac:dyDescent="0.25">
      <c r="A13" t="s">
        <v>113</v>
      </c>
      <c r="B13">
        <v>1010</v>
      </c>
      <c r="C13" s="62">
        <v>0.54</v>
      </c>
      <c r="D13" s="62">
        <v>0.47</v>
      </c>
      <c r="E13" s="62">
        <v>0.28000000000000003</v>
      </c>
      <c r="F13" s="62" t="s">
        <v>74</v>
      </c>
      <c r="G13" s="62">
        <v>0.1</v>
      </c>
      <c r="H13" s="62" t="s">
        <v>74</v>
      </c>
      <c r="I13" s="62">
        <v>0.05</v>
      </c>
      <c r="J13" s="62">
        <v>0</v>
      </c>
      <c r="K13" s="62">
        <v>0.02</v>
      </c>
      <c r="L13" s="62">
        <v>0.01</v>
      </c>
      <c r="M13" s="62">
        <v>0.03</v>
      </c>
      <c r="N13" s="62">
        <v>0</v>
      </c>
      <c r="O13" s="62">
        <v>0</v>
      </c>
      <c r="P13" s="62">
        <v>0.04</v>
      </c>
      <c r="Q13" s="62">
        <v>0.02</v>
      </c>
      <c r="R13" s="62">
        <v>0.01</v>
      </c>
      <c r="S13" s="62">
        <v>0.01</v>
      </c>
      <c r="T13" s="62">
        <v>0.04</v>
      </c>
      <c r="U13" s="62">
        <v>0.2</v>
      </c>
      <c r="V13" s="62">
        <v>0.21</v>
      </c>
      <c r="W13" s="62">
        <v>0.04</v>
      </c>
    </row>
    <row r="14" spans="1:23" x14ac:dyDescent="0.25">
      <c r="A14">
        <v>201</v>
      </c>
      <c r="B14" t="s">
        <v>282</v>
      </c>
      <c r="C14" s="62" t="s">
        <v>282</v>
      </c>
      <c r="D14" s="62" t="s">
        <v>282</v>
      </c>
      <c r="E14" s="62" t="s">
        <v>282</v>
      </c>
      <c r="F14" s="62" t="s">
        <v>282</v>
      </c>
      <c r="G14" s="62" t="s">
        <v>282</v>
      </c>
      <c r="H14" s="62" t="s">
        <v>282</v>
      </c>
      <c r="I14" s="62" t="s">
        <v>282</v>
      </c>
      <c r="J14" s="62" t="s">
        <v>282</v>
      </c>
      <c r="K14" s="62" t="s">
        <v>282</v>
      </c>
      <c r="L14" s="62" t="s">
        <v>282</v>
      </c>
      <c r="M14" s="62" t="s">
        <v>282</v>
      </c>
      <c r="N14" s="62" t="s">
        <v>282</v>
      </c>
      <c r="O14" s="62" t="s">
        <v>282</v>
      </c>
      <c r="P14" s="62" t="s">
        <v>282</v>
      </c>
      <c r="Q14" s="62" t="s">
        <v>282</v>
      </c>
      <c r="R14" s="62" t="s">
        <v>282</v>
      </c>
      <c r="S14" s="62" t="s">
        <v>282</v>
      </c>
      <c r="T14" s="62" t="s">
        <v>282</v>
      </c>
      <c r="U14" s="62" t="s">
        <v>282</v>
      </c>
      <c r="V14" s="62" t="s">
        <v>282</v>
      </c>
      <c r="W14" s="62" t="s">
        <v>282</v>
      </c>
    </row>
    <row r="15" spans="1:23" x14ac:dyDescent="0.25">
      <c r="A15">
        <v>202</v>
      </c>
      <c r="B15">
        <v>30</v>
      </c>
      <c r="C15" s="62">
        <v>0.76</v>
      </c>
      <c r="D15" s="62">
        <v>0.68</v>
      </c>
      <c r="E15" s="62">
        <v>0.35</v>
      </c>
      <c r="F15" s="62">
        <v>0</v>
      </c>
      <c r="G15" s="62">
        <v>0.09</v>
      </c>
      <c r="H15" s="62">
        <v>0.09</v>
      </c>
      <c r="I15" s="62">
        <v>0</v>
      </c>
      <c r="J15" s="62">
        <v>0</v>
      </c>
      <c r="K15" s="62">
        <v>0.12</v>
      </c>
      <c r="L15" s="62" t="s">
        <v>73</v>
      </c>
      <c r="M15" s="62" t="s">
        <v>73</v>
      </c>
      <c r="N15" s="62">
        <v>0</v>
      </c>
      <c r="O15" s="62">
        <v>0</v>
      </c>
      <c r="P15" s="62" t="s">
        <v>73</v>
      </c>
      <c r="Q15" s="62">
        <v>0</v>
      </c>
      <c r="R15" s="62">
        <v>0</v>
      </c>
      <c r="S15" s="62" t="s">
        <v>73</v>
      </c>
      <c r="T15" s="62" t="s">
        <v>73</v>
      </c>
      <c r="U15" s="62">
        <v>0.09</v>
      </c>
      <c r="V15" s="62">
        <v>0.12</v>
      </c>
      <c r="W15" s="62" t="s">
        <v>73</v>
      </c>
    </row>
    <row r="16" spans="1:23" x14ac:dyDescent="0.25">
      <c r="A16">
        <v>203</v>
      </c>
      <c r="B16">
        <v>70</v>
      </c>
      <c r="C16" s="62">
        <v>0.54</v>
      </c>
      <c r="D16" s="62">
        <v>0.51</v>
      </c>
      <c r="E16" s="62">
        <v>0.3</v>
      </c>
      <c r="F16" s="62">
        <v>0</v>
      </c>
      <c r="G16" s="62" t="s">
        <v>73</v>
      </c>
      <c r="H16" s="62">
        <v>0.14000000000000001</v>
      </c>
      <c r="I16" s="62">
        <v>0</v>
      </c>
      <c r="J16" s="62">
        <v>0</v>
      </c>
      <c r="K16" s="62">
        <v>0.04</v>
      </c>
      <c r="L16" s="62">
        <v>0</v>
      </c>
      <c r="M16" s="62" t="s">
        <v>73</v>
      </c>
      <c r="N16" s="62">
        <v>0</v>
      </c>
      <c r="O16" s="62">
        <v>0</v>
      </c>
      <c r="P16" s="62" t="s">
        <v>73</v>
      </c>
      <c r="Q16" s="62" t="s">
        <v>73</v>
      </c>
      <c r="R16" s="62">
        <v>0</v>
      </c>
      <c r="S16" s="62">
        <v>0</v>
      </c>
      <c r="T16" s="62" t="s">
        <v>73</v>
      </c>
      <c r="U16" s="62">
        <v>0.24</v>
      </c>
      <c r="V16" s="62">
        <v>0.17</v>
      </c>
      <c r="W16" s="62">
        <v>0.06</v>
      </c>
    </row>
    <row r="17" spans="1:23" x14ac:dyDescent="0.25">
      <c r="A17">
        <v>204</v>
      </c>
      <c r="B17">
        <v>120</v>
      </c>
      <c r="C17" s="62">
        <v>0.63</v>
      </c>
      <c r="D17" s="62">
        <v>0.6</v>
      </c>
      <c r="E17" s="62">
        <v>0.19</v>
      </c>
      <c r="F17" s="62">
        <v>0</v>
      </c>
      <c r="G17" s="62">
        <v>0.09</v>
      </c>
      <c r="H17" s="62" t="s">
        <v>73</v>
      </c>
      <c r="I17" s="62">
        <v>0.1</v>
      </c>
      <c r="J17" s="62">
        <v>0</v>
      </c>
      <c r="K17" s="62">
        <v>0.21</v>
      </c>
      <c r="L17" s="62" t="s">
        <v>73</v>
      </c>
      <c r="M17" s="62">
        <v>0.03</v>
      </c>
      <c r="N17" s="62">
        <v>0</v>
      </c>
      <c r="O17" s="62">
        <v>0</v>
      </c>
      <c r="P17" s="62">
        <v>0</v>
      </c>
      <c r="Q17" s="62">
        <v>0</v>
      </c>
      <c r="R17" s="62">
        <v>0</v>
      </c>
      <c r="S17" s="62">
        <v>0</v>
      </c>
      <c r="T17" s="62">
        <v>0.03</v>
      </c>
      <c r="U17" s="62">
        <v>0.13</v>
      </c>
      <c r="V17" s="62">
        <v>7.0000000000000007E-2</v>
      </c>
      <c r="W17" s="62">
        <v>0.17</v>
      </c>
    </row>
    <row r="18" spans="1:23" x14ac:dyDescent="0.25">
      <c r="A18">
        <v>205</v>
      </c>
      <c r="B18">
        <v>70</v>
      </c>
      <c r="C18" s="62">
        <v>0.41</v>
      </c>
      <c r="D18" s="62">
        <v>0.4</v>
      </c>
      <c r="E18" s="62">
        <v>0.28999999999999998</v>
      </c>
      <c r="F18" s="62" t="s">
        <v>73</v>
      </c>
      <c r="G18" s="62" t="s">
        <v>73</v>
      </c>
      <c r="H18" s="62">
        <v>0.06</v>
      </c>
      <c r="I18" s="62">
        <v>0</v>
      </c>
      <c r="J18" s="62">
        <v>0</v>
      </c>
      <c r="K18" s="62">
        <v>0</v>
      </c>
      <c r="L18" s="62" t="s">
        <v>73</v>
      </c>
      <c r="M18" s="62">
        <v>0</v>
      </c>
      <c r="N18" s="62">
        <v>0</v>
      </c>
      <c r="O18" s="62">
        <v>0</v>
      </c>
      <c r="P18" s="62" t="s">
        <v>73</v>
      </c>
      <c r="Q18" s="62" t="s">
        <v>73</v>
      </c>
      <c r="R18" s="62">
        <v>0</v>
      </c>
      <c r="S18" s="62">
        <v>0</v>
      </c>
      <c r="T18" s="62">
        <v>0</v>
      </c>
      <c r="U18" s="62">
        <v>0.3</v>
      </c>
      <c r="V18" s="62">
        <v>0.14000000000000001</v>
      </c>
      <c r="W18" s="62">
        <v>0.14000000000000001</v>
      </c>
    </row>
    <row r="19" spans="1:23" x14ac:dyDescent="0.25">
      <c r="A19">
        <v>206</v>
      </c>
      <c r="B19">
        <v>150</v>
      </c>
      <c r="C19" s="62">
        <v>0.56999999999999995</v>
      </c>
      <c r="D19" s="62">
        <v>0.5</v>
      </c>
      <c r="E19" s="62">
        <v>0.31</v>
      </c>
      <c r="F19" s="62">
        <v>0</v>
      </c>
      <c r="G19" s="62">
        <v>0.08</v>
      </c>
      <c r="H19" s="62" t="s">
        <v>73</v>
      </c>
      <c r="I19" s="62">
        <v>0.04</v>
      </c>
      <c r="J19" s="62">
        <v>0</v>
      </c>
      <c r="K19" s="62">
        <v>0.05</v>
      </c>
      <c r="L19" s="62">
        <v>0</v>
      </c>
      <c r="M19" s="62">
        <v>0.05</v>
      </c>
      <c r="N19" s="62" t="s">
        <v>73</v>
      </c>
      <c r="O19" s="62">
        <v>0</v>
      </c>
      <c r="P19" s="62">
        <v>0.04</v>
      </c>
      <c r="Q19" s="62" t="s">
        <v>73</v>
      </c>
      <c r="R19" s="62">
        <v>0.02</v>
      </c>
      <c r="S19" s="62" t="s">
        <v>73</v>
      </c>
      <c r="T19" s="62">
        <v>0.03</v>
      </c>
      <c r="U19" s="62">
        <v>0.19</v>
      </c>
      <c r="V19" s="62">
        <v>0.18</v>
      </c>
      <c r="W19" s="62">
        <v>0.06</v>
      </c>
    </row>
    <row r="20" spans="1:23" x14ac:dyDescent="0.25">
      <c r="A20">
        <v>207</v>
      </c>
      <c r="B20">
        <v>20</v>
      </c>
      <c r="C20" s="62">
        <v>0.44</v>
      </c>
      <c r="D20" s="62">
        <v>0.44</v>
      </c>
      <c r="E20" s="62">
        <v>0.44</v>
      </c>
      <c r="F20" s="62">
        <v>0</v>
      </c>
      <c r="G20" s="62">
        <v>0</v>
      </c>
      <c r="H20" s="62">
        <v>0</v>
      </c>
      <c r="I20" s="62">
        <v>0</v>
      </c>
      <c r="J20" s="62">
        <v>0</v>
      </c>
      <c r="K20" s="62">
        <v>0</v>
      </c>
      <c r="L20" s="62">
        <v>0</v>
      </c>
      <c r="M20" s="62">
        <v>0</v>
      </c>
      <c r="N20" s="62">
        <v>0</v>
      </c>
      <c r="O20" s="62">
        <v>0</v>
      </c>
      <c r="P20" s="62">
        <v>0</v>
      </c>
      <c r="Q20" s="62">
        <v>0</v>
      </c>
      <c r="R20" s="62">
        <v>0</v>
      </c>
      <c r="S20" s="62">
        <v>0</v>
      </c>
      <c r="T20" s="62">
        <v>0</v>
      </c>
      <c r="U20" s="62">
        <v>0.38</v>
      </c>
      <c r="V20" s="62">
        <v>0</v>
      </c>
      <c r="W20" s="62">
        <v>0.19</v>
      </c>
    </row>
    <row r="21" spans="1:23" x14ac:dyDescent="0.25">
      <c r="A21">
        <v>208</v>
      </c>
      <c r="B21">
        <v>90</v>
      </c>
      <c r="C21" s="62">
        <v>0.52</v>
      </c>
      <c r="D21" s="62">
        <v>0.52</v>
      </c>
      <c r="E21" s="62">
        <v>0.28999999999999998</v>
      </c>
      <c r="F21" s="62">
        <v>0</v>
      </c>
      <c r="G21" s="62" t="s">
        <v>73</v>
      </c>
      <c r="H21" s="62">
        <v>0.04</v>
      </c>
      <c r="I21" s="62">
        <v>7.0000000000000007E-2</v>
      </c>
      <c r="J21" s="62">
        <v>0</v>
      </c>
      <c r="K21" s="62">
        <v>7.0000000000000007E-2</v>
      </c>
      <c r="L21" s="62">
        <v>0.03</v>
      </c>
      <c r="M21" s="62">
        <v>0</v>
      </c>
      <c r="N21" s="62">
        <v>0</v>
      </c>
      <c r="O21" s="62">
        <v>0</v>
      </c>
      <c r="P21" s="62">
        <v>0</v>
      </c>
      <c r="Q21" s="62">
        <v>0</v>
      </c>
      <c r="R21" s="62">
        <v>0</v>
      </c>
      <c r="S21" s="62">
        <v>0</v>
      </c>
      <c r="T21" s="62">
        <v>0</v>
      </c>
      <c r="U21" s="62">
        <v>0.21</v>
      </c>
      <c r="V21" s="62">
        <v>0.03</v>
      </c>
      <c r="W21" s="62">
        <v>0.24</v>
      </c>
    </row>
    <row r="22" spans="1:23" x14ac:dyDescent="0.25">
      <c r="A22">
        <v>209</v>
      </c>
      <c r="B22">
        <v>110</v>
      </c>
      <c r="C22" s="62">
        <v>0.63</v>
      </c>
      <c r="D22" s="62">
        <v>0.61</v>
      </c>
      <c r="E22" s="62">
        <v>0.45</v>
      </c>
      <c r="F22" s="62">
        <v>0</v>
      </c>
      <c r="G22" s="62">
        <v>0.04</v>
      </c>
      <c r="H22" s="62">
        <v>0.03</v>
      </c>
      <c r="I22" s="62">
        <v>0.03</v>
      </c>
      <c r="J22" s="62">
        <v>0</v>
      </c>
      <c r="K22" s="62">
        <v>7.0000000000000007E-2</v>
      </c>
      <c r="L22" s="62">
        <v>0</v>
      </c>
      <c r="M22" s="62" t="s">
        <v>73</v>
      </c>
      <c r="N22" s="62">
        <v>0</v>
      </c>
      <c r="O22" s="62">
        <v>0</v>
      </c>
      <c r="P22" s="62" t="s">
        <v>73</v>
      </c>
      <c r="Q22" s="62">
        <v>0</v>
      </c>
      <c r="R22" s="62" t="s">
        <v>73</v>
      </c>
      <c r="S22" s="62">
        <v>0</v>
      </c>
      <c r="T22" s="62" t="s">
        <v>73</v>
      </c>
      <c r="U22" s="62">
        <v>0.2</v>
      </c>
      <c r="V22" s="62">
        <v>0.06</v>
      </c>
      <c r="W22" s="62">
        <v>0.12</v>
      </c>
    </row>
    <row r="23" spans="1:23" x14ac:dyDescent="0.25">
      <c r="A23">
        <v>210</v>
      </c>
      <c r="B23">
        <v>120</v>
      </c>
      <c r="C23" s="62">
        <v>0.71</v>
      </c>
      <c r="D23" s="62">
        <v>0.67</v>
      </c>
      <c r="E23" s="62">
        <v>0.43</v>
      </c>
      <c r="F23" s="62">
        <v>0</v>
      </c>
      <c r="G23" s="62">
        <v>0.08</v>
      </c>
      <c r="H23" s="62">
        <v>0.05</v>
      </c>
      <c r="I23" s="62">
        <v>0.08</v>
      </c>
      <c r="J23" s="62">
        <v>0</v>
      </c>
      <c r="K23" s="62">
        <v>0</v>
      </c>
      <c r="L23" s="62">
        <v>0.03</v>
      </c>
      <c r="M23" s="62" t="s">
        <v>73</v>
      </c>
      <c r="N23" s="62">
        <v>0</v>
      </c>
      <c r="O23" s="62">
        <v>0</v>
      </c>
      <c r="P23" s="62" t="s">
        <v>73</v>
      </c>
      <c r="Q23" s="62" t="s">
        <v>73</v>
      </c>
      <c r="R23" s="62">
        <v>0</v>
      </c>
      <c r="S23" s="62">
        <v>0</v>
      </c>
      <c r="T23" s="62" t="s">
        <v>73</v>
      </c>
      <c r="U23" s="62">
        <v>0.11</v>
      </c>
      <c r="V23" s="62">
        <v>7.0000000000000007E-2</v>
      </c>
      <c r="W23" s="62">
        <v>0.12</v>
      </c>
    </row>
    <row r="24" spans="1:23" x14ac:dyDescent="0.25">
      <c r="A24">
        <v>211</v>
      </c>
      <c r="B24">
        <v>110</v>
      </c>
      <c r="C24" s="62">
        <v>0.41</v>
      </c>
      <c r="D24" s="62">
        <v>0.27</v>
      </c>
      <c r="E24" s="62">
        <v>0.12</v>
      </c>
      <c r="F24" s="62">
        <v>0</v>
      </c>
      <c r="G24" s="62">
        <v>0.09</v>
      </c>
      <c r="H24" s="62">
        <v>0.04</v>
      </c>
      <c r="I24" s="62">
        <v>0</v>
      </c>
      <c r="J24" s="62">
        <v>0</v>
      </c>
      <c r="K24" s="62" t="s">
        <v>73</v>
      </c>
      <c r="L24" s="62">
        <v>0</v>
      </c>
      <c r="M24" s="62">
        <v>0.09</v>
      </c>
      <c r="N24" s="62">
        <v>0</v>
      </c>
      <c r="O24" s="62">
        <v>0</v>
      </c>
      <c r="P24" s="62">
        <v>0.05</v>
      </c>
      <c r="Q24" s="62">
        <v>0.03</v>
      </c>
      <c r="R24" s="62" t="s">
        <v>73</v>
      </c>
      <c r="S24" s="62" t="s">
        <v>73</v>
      </c>
      <c r="T24" s="62">
        <v>0.1</v>
      </c>
      <c r="U24" s="62">
        <v>0.3</v>
      </c>
      <c r="V24" s="62">
        <v>0.2</v>
      </c>
      <c r="W24" s="62">
        <v>0.09</v>
      </c>
    </row>
    <row r="25" spans="1:23" x14ac:dyDescent="0.25">
      <c r="A25">
        <v>212</v>
      </c>
      <c r="B25">
        <v>70</v>
      </c>
      <c r="C25" s="62">
        <v>0.52</v>
      </c>
      <c r="D25" s="62">
        <v>0.52</v>
      </c>
      <c r="E25" s="62">
        <v>0.35</v>
      </c>
      <c r="F25" s="62">
        <v>0</v>
      </c>
      <c r="G25" s="62">
        <v>0.06</v>
      </c>
      <c r="H25" s="62">
        <v>0.06</v>
      </c>
      <c r="I25" s="62">
        <v>0</v>
      </c>
      <c r="J25" s="62">
        <v>0</v>
      </c>
      <c r="K25" s="62" t="s">
        <v>73</v>
      </c>
      <c r="L25" s="62" t="s">
        <v>73</v>
      </c>
      <c r="M25" s="62">
        <v>0</v>
      </c>
      <c r="N25" s="62">
        <v>0</v>
      </c>
      <c r="O25" s="62">
        <v>0</v>
      </c>
      <c r="P25" s="62">
        <v>0</v>
      </c>
      <c r="Q25" s="62">
        <v>0</v>
      </c>
      <c r="R25" s="62">
        <v>0</v>
      </c>
      <c r="S25" s="62">
        <v>0</v>
      </c>
      <c r="T25" s="62">
        <v>0</v>
      </c>
      <c r="U25" s="62">
        <v>0.2</v>
      </c>
      <c r="V25" s="62">
        <v>0.18</v>
      </c>
      <c r="W25" s="62">
        <v>0.09</v>
      </c>
    </row>
    <row r="26" spans="1:23" x14ac:dyDescent="0.25">
      <c r="A26">
        <v>213</v>
      </c>
      <c r="B26">
        <v>20</v>
      </c>
      <c r="C26" s="62">
        <v>0.5</v>
      </c>
      <c r="D26" s="62">
        <v>0.5</v>
      </c>
      <c r="E26" s="62">
        <v>0.3</v>
      </c>
      <c r="F26" s="62">
        <v>0</v>
      </c>
      <c r="G26" s="62" t="s">
        <v>73</v>
      </c>
      <c r="H26" s="62" t="s">
        <v>73</v>
      </c>
      <c r="I26" s="62">
        <v>0</v>
      </c>
      <c r="J26" s="62">
        <v>0</v>
      </c>
      <c r="K26" s="62" t="s">
        <v>73</v>
      </c>
      <c r="L26" s="62">
        <v>0</v>
      </c>
      <c r="M26" s="62">
        <v>0</v>
      </c>
      <c r="N26" s="62">
        <v>0</v>
      </c>
      <c r="O26" s="62">
        <v>0</v>
      </c>
      <c r="P26" s="62">
        <v>0</v>
      </c>
      <c r="Q26" s="62">
        <v>0</v>
      </c>
      <c r="R26" s="62">
        <v>0</v>
      </c>
      <c r="S26" s="62">
        <v>0</v>
      </c>
      <c r="T26" s="62">
        <v>0</v>
      </c>
      <c r="U26" s="62">
        <v>0.2</v>
      </c>
      <c r="V26" s="62">
        <v>0.2</v>
      </c>
      <c r="W26" s="62" t="s">
        <v>73</v>
      </c>
    </row>
    <row r="27" spans="1:23" x14ac:dyDescent="0.25">
      <c r="A27">
        <v>301</v>
      </c>
      <c r="B27">
        <v>70</v>
      </c>
      <c r="C27" s="62">
        <v>0.64</v>
      </c>
      <c r="D27" s="62">
        <v>0.62</v>
      </c>
      <c r="E27" s="62">
        <v>0.54</v>
      </c>
      <c r="F27" s="62">
        <v>0</v>
      </c>
      <c r="G27" s="62" t="s">
        <v>73</v>
      </c>
      <c r="H27" s="62" t="s">
        <v>73</v>
      </c>
      <c r="I27" s="62" t="s">
        <v>73</v>
      </c>
      <c r="J27" s="62">
        <v>0</v>
      </c>
      <c r="K27" s="62" t="s">
        <v>73</v>
      </c>
      <c r="L27" s="62">
        <v>0</v>
      </c>
      <c r="M27" s="62">
        <v>0</v>
      </c>
      <c r="N27" s="62">
        <v>0</v>
      </c>
      <c r="O27" s="62">
        <v>0</v>
      </c>
      <c r="P27" s="62">
        <v>0</v>
      </c>
      <c r="Q27" s="62">
        <v>0</v>
      </c>
      <c r="R27" s="62">
        <v>0</v>
      </c>
      <c r="S27" s="62">
        <v>0</v>
      </c>
      <c r="T27" s="62" t="s">
        <v>73</v>
      </c>
      <c r="U27" s="62">
        <v>0.12</v>
      </c>
      <c r="V27" s="62">
        <v>0.12</v>
      </c>
      <c r="W27" s="62">
        <v>0.12</v>
      </c>
    </row>
    <row r="28" spans="1:23" x14ac:dyDescent="0.25">
      <c r="A28">
        <v>302</v>
      </c>
      <c r="B28">
        <v>50</v>
      </c>
      <c r="C28" s="62">
        <v>0.6</v>
      </c>
      <c r="D28" s="62">
        <v>0.55000000000000004</v>
      </c>
      <c r="E28" s="62">
        <v>0.32</v>
      </c>
      <c r="F28" s="62" t="s">
        <v>73</v>
      </c>
      <c r="G28" s="62" t="s">
        <v>73</v>
      </c>
      <c r="H28" s="62" t="s">
        <v>73</v>
      </c>
      <c r="I28" s="62">
        <v>0</v>
      </c>
      <c r="J28" s="62">
        <v>0</v>
      </c>
      <c r="K28" s="62">
        <v>0.11</v>
      </c>
      <c r="L28" s="62" t="s">
        <v>73</v>
      </c>
      <c r="M28" s="62">
        <v>0</v>
      </c>
      <c r="N28" s="62">
        <v>0</v>
      </c>
      <c r="O28" s="62">
        <v>0</v>
      </c>
      <c r="P28" s="62" t="s">
        <v>73</v>
      </c>
      <c r="Q28" s="62" t="s">
        <v>73</v>
      </c>
      <c r="R28" s="62">
        <v>0</v>
      </c>
      <c r="S28" s="62" t="s">
        <v>73</v>
      </c>
      <c r="T28" s="62">
        <v>0</v>
      </c>
      <c r="U28" s="62">
        <v>0.28000000000000003</v>
      </c>
      <c r="V28" s="62">
        <v>0.06</v>
      </c>
      <c r="W28" s="62">
        <v>0.06</v>
      </c>
    </row>
    <row r="29" spans="1:23" x14ac:dyDescent="0.25">
      <c r="A29">
        <v>303</v>
      </c>
      <c r="B29">
        <v>80</v>
      </c>
      <c r="C29" s="62">
        <v>0.65</v>
      </c>
      <c r="D29" s="62">
        <v>0.57999999999999996</v>
      </c>
      <c r="E29" s="62">
        <v>0.31</v>
      </c>
      <c r="F29" s="62" t="s">
        <v>73</v>
      </c>
      <c r="G29" s="62" t="s">
        <v>73</v>
      </c>
      <c r="H29" s="62">
        <v>0.16</v>
      </c>
      <c r="I29" s="62" t="s">
        <v>73</v>
      </c>
      <c r="J29" s="62">
        <v>0</v>
      </c>
      <c r="K29" s="62">
        <v>0.05</v>
      </c>
      <c r="L29" s="62">
        <v>0</v>
      </c>
      <c r="M29" s="62">
        <v>0.06</v>
      </c>
      <c r="N29" s="62">
        <v>0</v>
      </c>
      <c r="O29" s="62">
        <v>0</v>
      </c>
      <c r="P29" s="62" t="s">
        <v>73</v>
      </c>
      <c r="Q29" s="62" t="s">
        <v>73</v>
      </c>
      <c r="R29" s="62">
        <v>0</v>
      </c>
      <c r="S29" s="62">
        <v>0</v>
      </c>
      <c r="T29" s="62">
        <v>0.06</v>
      </c>
      <c r="U29" s="62">
        <v>0.2</v>
      </c>
      <c r="V29" s="62">
        <v>0.1</v>
      </c>
      <c r="W29" s="62">
        <v>0.05</v>
      </c>
    </row>
    <row r="30" spans="1:23" x14ac:dyDescent="0.25">
      <c r="A30">
        <v>304</v>
      </c>
      <c r="B30">
        <v>120</v>
      </c>
      <c r="C30" s="62">
        <v>0.74</v>
      </c>
      <c r="D30" s="62">
        <v>0.72</v>
      </c>
      <c r="E30" s="62">
        <v>0.44</v>
      </c>
      <c r="F30" s="62">
        <v>0</v>
      </c>
      <c r="G30" s="62">
        <v>0.03</v>
      </c>
      <c r="H30" s="62">
        <v>0.14000000000000001</v>
      </c>
      <c r="I30" s="62">
        <v>0</v>
      </c>
      <c r="J30" s="62">
        <v>0</v>
      </c>
      <c r="K30" s="62">
        <v>0.09</v>
      </c>
      <c r="L30" s="62" t="s">
        <v>73</v>
      </c>
      <c r="M30" s="62" t="s">
        <v>73</v>
      </c>
      <c r="N30" s="62">
        <v>0</v>
      </c>
      <c r="O30" s="62">
        <v>0</v>
      </c>
      <c r="P30" s="62">
        <v>0</v>
      </c>
      <c r="Q30" s="62">
        <v>0</v>
      </c>
      <c r="R30" s="62">
        <v>0</v>
      </c>
      <c r="S30" s="62">
        <v>0</v>
      </c>
      <c r="T30" s="62" t="s">
        <v>73</v>
      </c>
      <c r="U30" s="62">
        <v>0.1</v>
      </c>
      <c r="V30" s="62">
        <v>0.09</v>
      </c>
      <c r="W30" s="62">
        <v>7.0000000000000007E-2</v>
      </c>
    </row>
    <row r="31" spans="1:23" x14ac:dyDescent="0.25">
      <c r="A31">
        <v>305</v>
      </c>
      <c r="B31">
        <v>60</v>
      </c>
      <c r="C31" s="62">
        <v>0.56000000000000005</v>
      </c>
      <c r="D31" s="62">
        <v>0.51</v>
      </c>
      <c r="E31" s="62">
        <v>0.32</v>
      </c>
      <c r="F31" s="62" t="s">
        <v>73</v>
      </c>
      <c r="G31" s="62">
        <v>7.0000000000000007E-2</v>
      </c>
      <c r="H31" s="62">
        <v>0</v>
      </c>
      <c r="I31" s="62">
        <v>0</v>
      </c>
      <c r="J31" s="62">
        <v>0</v>
      </c>
      <c r="K31" s="62">
        <v>0.05</v>
      </c>
      <c r="L31" s="62">
        <v>0.05</v>
      </c>
      <c r="M31" s="62">
        <v>0.05</v>
      </c>
      <c r="N31" s="62">
        <v>0</v>
      </c>
      <c r="O31" s="62">
        <v>0</v>
      </c>
      <c r="P31" s="62" t="s">
        <v>73</v>
      </c>
      <c r="Q31" s="62">
        <v>0</v>
      </c>
      <c r="R31" s="62" t="s">
        <v>73</v>
      </c>
      <c r="S31" s="62">
        <v>0</v>
      </c>
      <c r="T31" s="62" t="s">
        <v>73</v>
      </c>
      <c r="U31" s="62">
        <v>0.33</v>
      </c>
      <c r="V31" s="62">
        <v>7.0000000000000007E-2</v>
      </c>
      <c r="W31" s="62" t="s">
        <v>73</v>
      </c>
    </row>
    <row r="32" spans="1:23" x14ac:dyDescent="0.25">
      <c r="A32">
        <v>306</v>
      </c>
      <c r="B32">
        <v>190</v>
      </c>
      <c r="C32" s="62">
        <v>0.64</v>
      </c>
      <c r="D32" s="62">
        <v>0.63</v>
      </c>
      <c r="E32" s="62">
        <v>0.32</v>
      </c>
      <c r="F32" s="62">
        <v>0</v>
      </c>
      <c r="G32" s="62" t="s">
        <v>73</v>
      </c>
      <c r="H32" s="62">
        <v>0.03</v>
      </c>
      <c r="I32" s="62">
        <v>0.17</v>
      </c>
      <c r="J32" s="62">
        <v>0</v>
      </c>
      <c r="K32" s="62">
        <v>0.08</v>
      </c>
      <c r="L32" s="62">
        <v>0.02</v>
      </c>
      <c r="M32" s="62" t="s">
        <v>73</v>
      </c>
      <c r="N32" s="62">
        <v>0</v>
      </c>
      <c r="O32" s="62">
        <v>0</v>
      </c>
      <c r="P32" s="62" t="s">
        <v>73</v>
      </c>
      <c r="Q32" s="62" t="s">
        <v>73</v>
      </c>
      <c r="R32" s="62">
        <v>0</v>
      </c>
      <c r="S32" s="62">
        <v>0</v>
      </c>
      <c r="T32" s="62" t="s">
        <v>73</v>
      </c>
      <c r="U32" s="62">
        <v>0.18</v>
      </c>
      <c r="V32" s="62">
        <v>0.05</v>
      </c>
      <c r="W32" s="62">
        <v>0.12</v>
      </c>
    </row>
    <row r="33" spans="1:23" x14ac:dyDescent="0.25">
      <c r="A33">
        <v>307</v>
      </c>
      <c r="B33">
        <v>80</v>
      </c>
      <c r="C33" s="62">
        <v>0.55000000000000004</v>
      </c>
      <c r="D33" s="62">
        <v>0.5</v>
      </c>
      <c r="E33" s="62">
        <v>0.28999999999999998</v>
      </c>
      <c r="F33" s="62" t="s">
        <v>73</v>
      </c>
      <c r="G33" s="62">
        <v>0.04</v>
      </c>
      <c r="H33" s="62">
        <v>7.0000000000000007E-2</v>
      </c>
      <c r="I33" s="62">
        <v>0</v>
      </c>
      <c r="J33" s="62">
        <v>0</v>
      </c>
      <c r="K33" s="62" t="s">
        <v>73</v>
      </c>
      <c r="L33" s="62">
        <v>0.05</v>
      </c>
      <c r="M33" s="62" t="s">
        <v>73</v>
      </c>
      <c r="N33" s="62">
        <v>0</v>
      </c>
      <c r="O33" s="62">
        <v>0</v>
      </c>
      <c r="P33" s="62">
        <v>0.04</v>
      </c>
      <c r="Q33" s="62" t="s">
        <v>73</v>
      </c>
      <c r="R33" s="62">
        <v>0</v>
      </c>
      <c r="S33" s="62" t="s">
        <v>73</v>
      </c>
      <c r="T33" s="62" t="s">
        <v>73</v>
      </c>
      <c r="U33" s="62">
        <v>0.24</v>
      </c>
      <c r="V33" s="62">
        <v>0.11</v>
      </c>
      <c r="W33" s="62">
        <v>0.1</v>
      </c>
    </row>
    <row r="34" spans="1:23" x14ac:dyDescent="0.25">
      <c r="A34">
        <v>308</v>
      </c>
      <c r="B34">
        <v>90</v>
      </c>
      <c r="C34" s="62">
        <v>0.67</v>
      </c>
      <c r="D34" s="62">
        <v>0.62</v>
      </c>
      <c r="E34" s="62">
        <v>0.52</v>
      </c>
      <c r="F34" s="62">
        <v>0</v>
      </c>
      <c r="G34" s="62">
        <v>0</v>
      </c>
      <c r="H34" s="62" t="s">
        <v>73</v>
      </c>
      <c r="I34" s="62" t="s">
        <v>73</v>
      </c>
      <c r="J34" s="62">
        <v>0</v>
      </c>
      <c r="K34" s="62">
        <v>0.03</v>
      </c>
      <c r="L34" s="62" t="s">
        <v>73</v>
      </c>
      <c r="M34" s="62" t="s">
        <v>73</v>
      </c>
      <c r="N34" s="62">
        <v>0</v>
      </c>
      <c r="O34" s="62">
        <v>0</v>
      </c>
      <c r="P34" s="62" t="s">
        <v>73</v>
      </c>
      <c r="Q34" s="62" t="s">
        <v>73</v>
      </c>
      <c r="R34" s="62">
        <v>0</v>
      </c>
      <c r="S34" s="62" t="s">
        <v>73</v>
      </c>
      <c r="T34" s="62">
        <v>0.03</v>
      </c>
      <c r="U34" s="62">
        <v>0.11</v>
      </c>
      <c r="V34" s="62">
        <v>7.0000000000000007E-2</v>
      </c>
      <c r="W34" s="62">
        <v>0.15</v>
      </c>
    </row>
    <row r="35" spans="1:23" x14ac:dyDescent="0.25">
      <c r="A35">
        <v>309</v>
      </c>
      <c r="B35">
        <v>90</v>
      </c>
      <c r="C35" s="62">
        <v>0.63</v>
      </c>
      <c r="D35" s="62">
        <v>0.62</v>
      </c>
      <c r="E35" s="62">
        <v>0.4</v>
      </c>
      <c r="F35" s="62">
        <v>0</v>
      </c>
      <c r="G35" s="62">
        <v>0.09</v>
      </c>
      <c r="H35" s="62" t="s">
        <v>73</v>
      </c>
      <c r="I35" s="62" t="s">
        <v>73</v>
      </c>
      <c r="J35" s="62">
        <v>0</v>
      </c>
      <c r="K35" s="62">
        <v>0.06</v>
      </c>
      <c r="L35" s="62">
        <v>0.03</v>
      </c>
      <c r="M35" s="62">
        <v>0.03</v>
      </c>
      <c r="N35" s="62">
        <v>0</v>
      </c>
      <c r="O35" s="62">
        <v>0</v>
      </c>
      <c r="P35" s="62">
        <v>0</v>
      </c>
      <c r="Q35" s="62">
        <v>0</v>
      </c>
      <c r="R35" s="62">
        <v>0</v>
      </c>
      <c r="S35" s="62">
        <v>0</v>
      </c>
      <c r="T35" s="62" t="s">
        <v>73</v>
      </c>
      <c r="U35" s="62">
        <v>0.14000000000000001</v>
      </c>
      <c r="V35" s="62">
        <v>0.09</v>
      </c>
      <c r="W35" s="62">
        <v>0.13</v>
      </c>
    </row>
    <row r="36" spans="1:23" x14ac:dyDescent="0.25">
      <c r="A36">
        <v>310</v>
      </c>
      <c r="B36">
        <v>50</v>
      </c>
      <c r="C36" s="62">
        <v>0.54</v>
      </c>
      <c r="D36" s="62">
        <v>0.54</v>
      </c>
      <c r="E36" s="62">
        <v>0.4</v>
      </c>
      <c r="F36" s="62">
        <v>0</v>
      </c>
      <c r="G36" s="62" t="s">
        <v>73</v>
      </c>
      <c r="H36" s="62">
        <v>0</v>
      </c>
      <c r="I36" s="62">
        <v>0</v>
      </c>
      <c r="J36" s="62">
        <v>0</v>
      </c>
      <c r="K36" s="62">
        <v>0.08</v>
      </c>
      <c r="L36" s="62" t="s">
        <v>73</v>
      </c>
      <c r="M36" s="62" t="s">
        <v>73</v>
      </c>
      <c r="N36" s="62">
        <v>0</v>
      </c>
      <c r="O36" s="62">
        <v>0</v>
      </c>
      <c r="P36" s="62">
        <v>0</v>
      </c>
      <c r="Q36" s="62">
        <v>0</v>
      </c>
      <c r="R36" s="62">
        <v>0</v>
      </c>
      <c r="S36" s="62">
        <v>0</v>
      </c>
      <c r="T36" s="62">
        <v>0</v>
      </c>
      <c r="U36" s="62">
        <v>0.21</v>
      </c>
      <c r="V36" s="62">
        <v>0.15</v>
      </c>
      <c r="W36" s="62">
        <v>0.1</v>
      </c>
    </row>
    <row r="37" spans="1:23" x14ac:dyDescent="0.25">
      <c r="A37">
        <v>311</v>
      </c>
      <c r="B37">
        <v>100</v>
      </c>
      <c r="C37" s="62">
        <v>0.5</v>
      </c>
      <c r="D37" s="62">
        <v>0.45</v>
      </c>
      <c r="E37" s="62">
        <v>0.39</v>
      </c>
      <c r="F37" s="62">
        <v>0</v>
      </c>
      <c r="G37" s="62">
        <v>0.03</v>
      </c>
      <c r="H37" s="62">
        <v>0</v>
      </c>
      <c r="I37" s="62" t="s">
        <v>73</v>
      </c>
      <c r="J37" s="62">
        <v>0</v>
      </c>
      <c r="K37" s="62" t="s">
        <v>73</v>
      </c>
      <c r="L37" s="62">
        <v>0</v>
      </c>
      <c r="M37" s="62">
        <v>0.04</v>
      </c>
      <c r="N37" s="62">
        <v>0</v>
      </c>
      <c r="O37" s="62">
        <v>0</v>
      </c>
      <c r="P37" s="62">
        <v>0.03</v>
      </c>
      <c r="Q37" s="62">
        <v>0.03</v>
      </c>
      <c r="R37" s="62">
        <v>0</v>
      </c>
      <c r="S37" s="62">
        <v>0</v>
      </c>
      <c r="T37" s="62" t="s">
        <v>73</v>
      </c>
      <c r="U37" s="62">
        <v>0.23</v>
      </c>
      <c r="V37" s="62">
        <v>0.17</v>
      </c>
      <c r="W37" s="62">
        <v>0.1</v>
      </c>
    </row>
    <row r="38" spans="1:23" x14ac:dyDescent="0.25">
      <c r="A38">
        <v>312</v>
      </c>
      <c r="B38">
        <v>80</v>
      </c>
      <c r="C38" s="62">
        <v>0.62</v>
      </c>
      <c r="D38" s="62">
        <v>0.56999999999999995</v>
      </c>
      <c r="E38" s="62">
        <v>0.52</v>
      </c>
      <c r="F38" s="62">
        <v>0</v>
      </c>
      <c r="G38" s="62">
        <v>0</v>
      </c>
      <c r="H38" s="62" t="s">
        <v>73</v>
      </c>
      <c r="I38" s="62">
        <v>0</v>
      </c>
      <c r="J38" s="62">
        <v>0</v>
      </c>
      <c r="K38" s="62" t="s">
        <v>73</v>
      </c>
      <c r="L38" s="62" t="s">
        <v>73</v>
      </c>
      <c r="M38" s="62" t="s">
        <v>73</v>
      </c>
      <c r="N38" s="62">
        <v>0</v>
      </c>
      <c r="O38" s="62">
        <v>0</v>
      </c>
      <c r="P38" s="62" t="s">
        <v>73</v>
      </c>
      <c r="Q38" s="62" t="s">
        <v>73</v>
      </c>
      <c r="R38" s="62">
        <v>0</v>
      </c>
      <c r="S38" s="62">
        <v>0</v>
      </c>
      <c r="T38" s="62" t="s">
        <v>73</v>
      </c>
      <c r="U38" s="62">
        <v>0.13</v>
      </c>
      <c r="V38" s="62">
        <v>0.04</v>
      </c>
      <c r="W38" s="62">
        <v>0.21</v>
      </c>
    </row>
    <row r="39" spans="1:23" x14ac:dyDescent="0.25">
      <c r="A39">
        <v>313</v>
      </c>
      <c r="B39">
        <v>80</v>
      </c>
      <c r="C39" s="62">
        <v>0.4</v>
      </c>
      <c r="D39" s="62">
        <v>0.37</v>
      </c>
      <c r="E39" s="62">
        <v>0.28000000000000003</v>
      </c>
      <c r="F39" s="62">
        <v>0</v>
      </c>
      <c r="G39" s="62" t="s">
        <v>73</v>
      </c>
      <c r="H39" s="62" t="s">
        <v>73</v>
      </c>
      <c r="I39" s="62">
        <v>0</v>
      </c>
      <c r="J39" s="62">
        <v>0</v>
      </c>
      <c r="K39" s="62">
        <v>0.05</v>
      </c>
      <c r="L39" s="62">
        <v>0</v>
      </c>
      <c r="M39" s="62" t="s">
        <v>73</v>
      </c>
      <c r="N39" s="62">
        <v>0</v>
      </c>
      <c r="O39" s="62">
        <v>0</v>
      </c>
      <c r="P39" s="62" t="s">
        <v>73</v>
      </c>
      <c r="Q39" s="62" t="s">
        <v>73</v>
      </c>
      <c r="R39" s="62">
        <v>0</v>
      </c>
      <c r="S39" s="62" t="s">
        <v>73</v>
      </c>
      <c r="T39" s="62">
        <v>0</v>
      </c>
      <c r="U39" s="62">
        <v>0.22</v>
      </c>
      <c r="V39" s="62">
        <v>0.19</v>
      </c>
      <c r="W39" s="62">
        <v>0.19</v>
      </c>
    </row>
    <row r="40" spans="1:23" x14ac:dyDescent="0.25">
      <c r="A40">
        <v>314</v>
      </c>
      <c r="B40">
        <v>10</v>
      </c>
      <c r="C40" s="62">
        <v>0.56000000000000005</v>
      </c>
      <c r="D40" s="62">
        <v>0.56000000000000005</v>
      </c>
      <c r="E40" s="62">
        <v>0.44</v>
      </c>
      <c r="F40" s="62">
        <v>0</v>
      </c>
      <c r="G40" s="62">
        <v>0</v>
      </c>
      <c r="H40" s="62">
        <v>0</v>
      </c>
      <c r="I40" s="62">
        <v>0</v>
      </c>
      <c r="J40" s="62">
        <v>0</v>
      </c>
      <c r="K40" s="62" t="s">
        <v>73</v>
      </c>
      <c r="L40" s="62">
        <v>0</v>
      </c>
      <c r="M40" s="62">
        <v>0</v>
      </c>
      <c r="N40" s="62">
        <v>0</v>
      </c>
      <c r="O40" s="62">
        <v>0</v>
      </c>
      <c r="P40" s="62">
        <v>0</v>
      </c>
      <c r="Q40" s="62">
        <v>0</v>
      </c>
      <c r="R40" s="62">
        <v>0</v>
      </c>
      <c r="S40" s="62">
        <v>0</v>
      </c>
      <c r="T40" s="62">
        <v>0</v>
      </c>
      <c r="U40" s="62" t="s">
        <v>73</v>
      </c>
      <c r="V40" s="62">
        <v>0.33</v>
      </c>
      <c r="W40" s="62">
        <v>0</v>
      </c>
    </row>
    <row r="41" spans="1:23" x14ac:dyDescent="0.25">
      <c r="A41">
        <v>315</v>
      </c>
      <c r="B41">
        <v>30</v>
      </c>
      <c r="C41" s="62">
        <v>0.66</v>
      </c>
      <c r="D41" s="62">
        <v>0.59</v>
      </c>
      <c r="E41" s="62">
        <v>0.44</v>
      </c>
      <c r="F41" s="62">
        <v>0</v>
      </c>
      <c r="G41" s="62">
        <v>0</v>
      </c>
      <c r="H41" s="62">
        <v>0</v>
      </c>
      <c r="I41" s="62">
        <v>0.09</v>
      </c>
      <c r="J41" s="62">
        <v>0</v>
      </c>
      <c r="K41" s="62" t="s">
        <v>73</v>
      </c>
      <c r="L41" s="62">
        <v>0</v>
      </c>
      <c r="M41" s="62">
        <v>0</v>
      </c>
      <c r="N41" s="62">
        <v>0</v>
      </c>
      <c r="O41" s="62">
        <v>0</v>
      </c>
      <c r="P41" s="62" t="s">
        <v>73</v>
      </c>
      <c r="Q41" s="62" t="s">
        <v>73</v>
      </c>
      <c r="R41" s="62" t="s">
        <v>73</v>
      </c>
      <c r="S41" s="62">
        <v>0</v>
      </c>
      <c r="T41" s="62">
        <v>0</v>
      </c>
      <c r="U41" s="62">
        <v>0.13</v>
      </c>
      <c r="V41" s="62">
        <v>0.16</v>
      </c>
      <c r="W41" s="62" t="s">
        <v>73</v>
      </c>
    </row>
    <row r="42" spans="1:23" x14ac:dyDescent="0.25">
      <c r="A42">
        <v>316</v>
      </c>
      <c r="B42">
        <v>180</v>
      </c>
      <c r="C42" s="62">
        <v>0.61</v>
      </c>
      <c r="D42" s="62">
        <v>0.57999999999999996</v>
      </c>
      <c r="E42" s="62">
        <v>0.4</v>
      </c>
      <c r="F42" s="62">
        <v>0</v>
      </c>
      <c r="G42" s="62">
        <v>7.0000000000000007E-2</v>
      </c>
      <c r="H42" s="62" t="s">
        <v>73</v>
      </c>
      <c r="I42" s="62">
        <v>0.09</v>
      </c>
      <c r="J42" s="62">
        <v>0</v>
      </c>
      <c r="K42" s="62">
        <v>0</v>
      </c>
      <c r="L42" s="62">
        <v>0</v>
      </c>
      <c r="M42" s="62" t="s">
        <v>73</v>
      </c>
      <c r="N42" s="62">
        <v>0</v>
      </c>
      <c r="O42" s="62">
        <v>0</v>
      </c>
      <c r="P42" s="62" t="s">
        <v>73</v>
      </c>
      <c r="Q42" s="62" t="s">
        <v>73</v>
      </c>
      <c r="R42" s="62" t="s">
        <v>73</v>
      </c>
      <c r="S42" s="62">
        <v>0</v>
      </c>
      <c r="T42" s="62">
        <v>0.02</v>
      </c>
      <c r="U42" s="62">
        <v>0.18</v>
      </c>
      <c r="V42" s="62">
        <v>7.0000000000000007E-2</v>
      </c>
      <c r="W42" s="62">
        <v>0.14000000000000001</v>
      </c>
    </row>
    <row r="43" spans="1:23" x14ac:dyDescent="0.25">
      <c r="A43">
        <v>317</v>
      </c>
      <c r="B43">
        <v>40</v>
      </c>
      <c r="C43" s="62">
        <v>0.5</v>
      </c>
      <c r="D43" s="62">
        <v>0.5</v>
      </c>
      <c r="E43" s="62">
        <v>0.42</v>
      </c>
      <c r="F43" s="62">
        <v>0</v>
      </c>
      <c r="G43" s="62" t="s">
        <v>73</v>
      </c>
      <c r="H43" s="62">
        <v>0</v>
      </c>
      <c r="I43" s="62">
        <v>0</v>
      </c>
      <c r="J43" s="62">
        <v>0</v>
      </c>
      <c r="K43" s="62" t="s">
        <v>73</v>
      </c>
      <c r="L43" s="62">
        <v>0</v>
      </c>
      <c r="M43" s="62">
        <v>0</v>
      </c>
      <c r="N43" s="62">
        <v>0</v>
      </c>
      <c r="O43" s="62">
        <v>0</v>
      </c>
      <c r="P43" s="62">
        <v>0</v>
      </c>
      <c r="Q43" s="62">
        <v>0</v>
      </c>
      <c r="R43" s="62">
        <v>0</v>
      </c>
      <c r="S43" s="62">
        <v>0</v>
      </c>
      <c r="T43" s="62">
        <v>0</v>
      </c>
      <c r="U43" s="62">
        <v>0.21</v>
      </c>
      <c r="V43" s="62">
        <v>0.21</v>
      </c>
      <c r="W43" s="62">
        <v>0.08</v>
      </c>
    </row>
    <row r="44" spans="1:23" x14ac:dyDescent="0.25">
      <c r="A44">
        <v>318</v>
      </c>
      <c r="B44">
        <v>10</v>
      </c>
      <c r="C44" s="62">
        <v>0.67</v>
      </c>
      <c r="D44" s="62">
        <v>0.67</v>
      </c>
      <c r="E44" s="62" t="s">
        <v>73</v>
      </c>
      <c r="F44" s="62">
        <v>0</v>
      </c>
      <c r="G44" s="62">
        <v>0</v>
      </c>
      <c r="H44" s="62">
        <v>0</v>
      </c>
      <c r="I44" s="62">
        <v>0</v>
      </c>
      <c r="J44" s="62">
        <v>0</v>
      </c>
      <c r="K44" s="62" t="s">
        <v>73</v>
      </c>
      <c r="L44" s="62" t="s">
        <v>73</v>
      </c>
      <c r="M44" s="62">
        <v>0</v>
      </c>
      <c r="N44" s="62">
        <v>0</v>
      </c>
      <c r="O44" s="62">
        <v>0</v>
      </c>
      <c r="P44" s="62">
        <v>0</v>
      </c>
      <c r="Q44" s="62">
        <v>0</v>
      </c>
      <c r="R44" s="62">
        <v>0</v>
      </c>
      <c r="S44" s="62">
        <v>0</v>
      </c>
      <c r="T44" s="62">
        <v>0</v>
      </c>
      <c r="U44" s="62">
        <v>0</v>
      </c>
      <c r="V44" s="62" t="s">
        <v>73</v>
      </c>
      <c r="W44" s="62" t="s">
        <v>73</v>
      </c>
    </row>
    <row r="45" spans="1:23" x14ac:dyDescent="0.25">
      <c r="A45">
        <v>319</v>
      </c>
      <c r="B45">
        <v>70</v>
      </c>
      <c r="C45" s="62">
        <v>0.55000000000000004</v>
      </c>
      <c r="D45" s="62">
        <v>0.5</v>
      </c>
      <c r="E45" s="62">
        <v>0.42</v>
      </c>
      <c r="F45" s="62">
        <v>0</v>
      </c>
      <c r="G45" s="62" t="s">
        <v>73</v>
      </c>
      <c r="H45" s="62">
        <v>0</v>
      </c>
      <c r="I45" s="62">
        <v>0</v>
      </c>
      <c r="J45" s="62">
        <v>0</v>
      </c>
      <c r="K45" s="62">
        <v>0.05</v>
      </c>
      <c r="L45" s="62">
        <v>0</v>
      </c>
      <c r="M45" s="62" t="s">
        <v>73</v>
      </c>
      <c r="N45" s="62">
        <v>0</v>
      </c>
      <c r="O45" s="62">
        <v>0</v>
      </c>
      <c r="P45" s="62" t="s">
        <v>73</v>
      </c>
      <c r="Q45" s="62" t="s">
        <v>73</v>
      </c>
      <c r="R45" s="62">
        <v>0</v>
      </c>
      <c r="S45" s="62">
        <v>0</v>
      </c>
      <c r="T45" s="62" t="s">
        <v>73</v>
      </c>
      <c r="U45" s="62">
        <v>0.2</v>
      </c>
      <c r="V45" s="62">
        <v>0.08</v>
      </c>
      <c r="W45" s="62">
        <v>0.18</v>
      </c>
    </row>
    <row r="46" spans="1:23" x14ac:dyDescent="0.25">
      <c r="A46">
        <v>320</v>
      </c>
      <c r="B46">
        <v>180</v>
      </c>
      <c r="C46" s="62">
        <v>0.62</v>
      </c>
      <c r="D46" s="62">
        <v>0.61</v>
      </c>
      <c r="E46" s="62">
        <v>0.27</v>
      </c>
      <c r="F46" s="62">
        <v>0</v>
      </c>
      <c r="G46" s="62">
        <v>0.05</v>
      </c>
      <c r="H46" s="62">
        <v>0.08</v>
      </c>
      <c r="I46" s="62">
        <v>0.19</v>
      </c>
      <c r="J46" s="62">
        <v>0</v>
      </c>
      <c r="K46" s="62">
        <v>0.02</v>
      </c>
      <c r="L46" s="62">
        <v>0</v>
      </c>
      <c r="M46" s="62">
        <v>0.03</v>
      </c>
      <c r="N46" s="62">
        <v>0</v>
      </c>
      <c r="O46" s="62">
        <v>0</v>
      </c>
      <c r="P46" s="62" t="s">
        <v>73</v>
      </c>
      <c r="Q46" s="62" t="s">
        <v>73</v>
      </c>
      <c r="R46" s="62">
        <v>0</v>
      </c>
      <c r="S46" s="62">
        <v>0</v>
      </c>
      <c r="T46" s="62" t="s">
        <v>73</v>
      </c>
      <c r="U46" s="62">
        <v>0.18</v>
      </c>
      <c r="V46" s="62">
        <v>0.08</v>
      </c>
      <c r="W46" s="62">
        <v>0.11</v>
      </c>
    </row>
    <row r="47" spans="1:23" x14ac:dyDescent="0.25">
      <c r="A47">
        <v>330</v>
      </c>
      <c r="B47">
        <v>390</v>
      </c>
      <c r="C47" s="62">
        <v>0.53</v>
      </c>
      <c r="D47" s="62">
        <v>0.5</v>
      </c>
      <c r="E47" s="62">
        <v>0.37</v>
      </c>
      <c r="F47" s="62">
        <v>0.01</v>
      </c>
      <c r="G47" s="62">
        <v>0.04</v>
      </c>
      <c r="H47" s="62">
        <v>0.02</v>
      </c>
      <c r="I47" s="62">
        <v>0.03</v>
      </c>
      <c r="J47" s="62" t="s">
        <v>73</v>
      </c>
      <c r="K47" s="62">
        <v>0.01</v>
      </c>
      <c r="L47" s="62">
        <v>0</v>
      </c>
      <c r="M47" s="62">
        <v>0.01</v>
      </c>
      <c r="N47" s="62">
        <v>0</v>
      </c>
      <c r="O47" s="62" t="s">
        <v>73</v>
      </c>
      <c r="P47" s="62">
        <v>0.02</v>
      </c>
      <c r="Q47" s="62" t="s">
        <v>73</v>
      </c>
      <c r="R47" s="62">
        <v>0</v>
      </c>
      <c r="S47" s="62">
        <v>0.02</v>
      </c>
      <c r="T47" s="62">
        <v>0.02</v>
      </c>
      <c r="U47" s="62">
        <v>0.14000000000000001</v>
      </c>
      <c r="V47" s="62">
        <v>0.12</v>
      </c>
      <c r="W47" s="62">
        <v>0.21</v>
      </c>
    </row>
    <row r="48" spans="1:23" x14ac:dyDescent="0.25">
      <c r="A48">
        <v>331</v>
      </c>
      <c r="B48">
        <v>60</v>
      </c>
      <c r="C48" s="62">
        <v>0.52</v>
      </c>
      <c r="D48" s="62">
        <v>0.28999999999999998</v>
      </c>
      <c r="E48" s="62">
        <v>0.21</v>
      </c>
      <c r="F48" s="62">
        <v>0</v>
      </c>
      <c r="G48" s="62" t="s">
        <v>73</v>
      </c>
      <c r="H48" s="62" t="s">
        <v>73</v>
      </c>
      <c r="I48" s="62">
        <v>0</v>
      </c>
      <c r="J48" s="62">
        <v>0</v>
      </c>
      <c r="K48" s="62" t="s">
        <v>73</v>
      </c>
      <c r="L48" s="62">
        <v>0</v>
      </c>
      <c r="M48" s="62">
        <v>0</v>
      </c>
      <c r="N48" s="62">
        <v>0</v>
      </c>
      <c r="O48" s="62">
        <v>0</v>
      </c>
      <c r="P48" s="62">
        <v>0.11</v>
      </c>
      <c r="Q48" s="62">
        <v>0</v>
      </c>
      <c r="R48" s="62" t="s">
        <v>73</v>
      </c>
      <c r="S48" s="62">
        <v>7.0000000000000007E-2</v>
      </c>
      <c r="T48" s="62">
        <v>0.13</v>
      </c>
      <c r="U48" s="62">
        <v>0.23</v>
      </c>
      <c r="V48" s="62">
        <v>0.18</v>
      </c>
      <c r="W48" s="62">
        <v>7.0000000000000007E-2</v>
      </c>
    </row>
    <row r="49" spans="1:23" x14ac:dyDescent="0.25">
      <c r="A49">
        <v>332</v>
      </c>
      <c r="B49">
        <v>40</v>
      </c>
      <c r="C49" s="62">
        <v>0.5</v>
      </c>
      <c r="D49" s="62">
        <v>0.42</v>
      </c>
      <c r="E49" s="62">
        <v>0.34</v>
      </c>
      <c r="F49" s="62">
        <v>0</v>
      </c>
      <c r="G49" s="62" t="s">
        <v>73</v>
      </c>
      <c r="H49" s="62">
        <v>0</v>
      </c>
      <c r="I49" s="62">
        <v>0</v>
      </c>
      <c r="J49" s="62" t="s">
        <v>73</v>
      </c>
      <c r="K49" s="62" t="s">
        <v>73</v>
      </c>
      <c r="L49" s="62">
        <v>0</v>
      </c>
      <c r="M49" s="62">
        <v>0</v>
      </c>
      <c r="N49" s="62">
        <v>0</v>
      </c>
      <c r="O49" s="62">
        <v>0</v>
      </c>
      <c r="P49" s="62">
        <v>0.08</v>
      </c>
      <c r="Q49" s="62" t="s">
        <v>73</v>
      </c>
      <c r="R49" s="62" t="s">
        <v>73</v>
      </c>
      <c r="S49" s="62">
        <v>0</v>
      </c>
      <c r="T49" s="62">
        <v>0</v>
      </c>
      <c r="U49" s="62">
        <v>0.08</v>
      </c>
      <c r="V49" s="62">
        <v>0.32</v>
      </c>
      <c r="W49" s="62">
        <v>0.11</v>
      </c>
    </row>
    <row r="50" spans="1:23" x14ac:dyDescent="0.25">
      <c r="A50">
        <v>333</v>
      </c>
      <c r="B50">
        <v>60</v>
      </c>
      <c r="C50" s="62">
        <v>0.67</v>
      </c>
      <c r="D50" s="62">
        <v>0.59</v>
      </c>
      <c r="E50" s="62">
        <v>0.38</v>
      </c>
      <c r="F50" s="62">
        <v>0</v>
      </c>
      <c r="G50" s="62">
        <v>0.17</v>
      </c>
      <c r="H50" s="62" t="s">
        <v>73</v>
      </c>
      <c r="I50" s="62">
        <v>0</v>
      </c>
      <c r="J50" s="62">
        <v>0</v>
      </c>
      <c r="K50" s="62" t="s">
        <v>73</v>
      </c>
      <c r="L50" s="62">
        <v>0</v>
      </c>
      <c r="M50" s="62">
        <v>0.1</v>
      </c>
      <c r="N50" s="62">
        <v>0</v>
      </c>
      <c r="O50" s="62">
        <v>0</v>
      </c>
      <c r="P50" s="62">
        <v>0.05</v>
      </c>
      <c r="Q50" s="62" t="s">
        <v>73</v>
      </c>
      <c r="R50" s="62">
        <v>0</v>
      </c>
      <c r="S50" s="62" t="s">
        <v>73</v>
      </c>
      <c r="T50" s="62" t="s">
        <v>73</v>
      </c>
      <c r="U50" s="62">
        <v>0.17</v>
      </c>
      <c r="V50" s="62">
        <v>0.06</v>
      </c>
      <c r="W50" s="62">
        <v>0.1</v>
      </c>
    </row>
    <row r="51" spans="1:23" x14ac:dyDescent="0.25">
      <c r="A51">
        <v>334</v>
      </c>
      <c r="B51">
        <v>70</v>
      </c>
      <c r="C51" s="62">
        <v>0.48</v>
      </c>
      <c r="D51" s="62">
        <v>0.39</v>
      </c>
      <c r="E51" s="62">
        <v>0.18</v>
      </c>
      <c r="F51" s="62" t="s">
        <v>73</v>
      </c>
      <c r="G51" s="62">
        <v>0.11</v>
      </c>
      <c r="H51" s="62">
        <v>0.06</v>
      </c>
      <c r="I51" s="62">
        <v>0</v>
      </c>
      <c r="J51" s="62">
        <v>0</v>
      </c>
      <c r="K51" s="62">
        <v>0.05</v>
      </c>
      <c r="L51" s="62">
        <v>0</v>
      </c>
      <c r="M51" s="62">
        <v>0.11</v>
      </c>
      <c r="N51" s="62">
        <v>0</v>
      </c>
      <c r="O51" s="62">
        <v>0</v>
      </c>
      <c r="P51" s="62">
        <v>0.06</v>
      </c>
      <c r="Q51" s="62" t="s">
        <v>73</v>
      </c>
      <c r="R51" s="62" t="s">
        <v>73</v>
      </c>
      <c r="S51" s="62" t="s">
        <v>73</v>
      </c>
      <c r="T51" s="62" t="s">
        <v>73</v>
      </c>
      <c r="U51" s="62">
        <v>0.21</v>
      </c>
      <c r="V51" s="62">
        <v>0.24</v>
      </c>
      <c r="W51" s="62">
        <v>0.06</v>
      </c>
    </row>
    <row r="52" spans="1:23" x14ac:dyDescent="0.25">
      <c r="A52">
        <v>335</v>
      </c>
      <c r="B52">
        <v>40</v>
      </c>
      <c r="C52" s="62">
        <v>0.53</v>
      </c>
      <c r="D52" s="62">
        <v>0.34</v>
      </c>
      <c r="E52" s="62">
        <v>0.26</v>
      </c>
      <c r="F52" s="62">
        <v>0</v>
      </c>
      <c r="G52" s="62" t="s">
        <v>73</v>
      </c>
      <c r="H52" s="62">
        <v>0</v>
      </c>
      <c r="I52" s="62">
        <v>0</v>
      </c>
      <c r="J52" s="62">
        <v>0</v>
      </c>
      <c r="K52" s="62" t="s">
        <v>73</v>
      </c>
      <c r="L52" s="62">
        <v>0</v>
      </c>
      <c r="M52" s="62">
        <v>0</v>
      </c>
      <c r="N52" s="62">
        <v>0</v>
      </c>
      <c r="O52" s="62">
        <v>0</v>
      </c>
      <c r="P52" s="62">
        <v>0.11</v>
      </c>
      <c r="Q52" s="62" t="s">
        <v>73</v>
      </c>
      <c r="R52" s="62" t="s">
        <v>73</v>
      </c>
      <c r="S52" s="62" t="s">
        <v>73</v>
      </c>
      <c r="T52" s="62">
        <v>0.08</v>
      </c>
      <c r="U52" s="62">
        <v>0.13</v>
      </c>
      <c r="V52" s="62">
        <v>0.32</v>
      </c>
      <c r="W52" s="62" t="s">
        <v>73</v>
      </c>
    </row>
    <row r="53" spans="1:23" x14ac:dyDescent="0.25">
      <c r="A53">
        <v>336</v>
      </c>
      <c r="B53">
        <v>70</v>
      </c>
      <c r="C53" s="62">
        <v>0.49</v>
      </c>
      <c r="D53" s="62">
        <v>0.35</v>
      </c>
      <c r="E53" s="62">
        <v>0.28000000000000003</v>
      </c>
      <c r="F53" s="62">
        <v>0</v>
      </c>
      <c r="G53" s="62">
        <v>7.0000000000000007E-2</v>
      </c>
      <c r="H53" s="62">
        <v>0</v>
      </c>
      <c r="I53" s="62">
        <v>0</v>
      </c>
      <c r="J53" s="62">
        <v>0</v>
      </c>
      <c r="K53" s="62">
        <v>0</v>
      </c>
      <c r="L53" s="62">
        <v>0</v>
      </c>
      <c r="M53" s="62" t="s">
        <v>73</v>
      </c>
      <c r="N53" s="62">
        <v>0</v>
      </c>
      <c r="O53" s="62">
        <v>0</v>
      </c>
      <c r="P53" s="62">
        <v>7.0000000000000007E-2</v>
      </c>
      <c r="Q53" s="62">
        <v>0.04</v>
      </c>
      <c r="R53" s="62">
        <v>0</v>
      </c>
      <c r="S53" s="62" t="s">
        <v>73</v>
      </c>
      <c r="T53" s="62">
        <v>7.0000000000000007E-2</v>
      </c>
      <c r="U53" s="62">
        <v>0.28999999999999998</v>
      </c>
      <c r="V53" s="62">
        <v>0.16</v>
      </c>
      <c r="W53" s="62">
        <v>0.06</v>
      </c>
    </row>
    <row r="54" spans="1:23" x14ac:dyDescent="0.25">
      <c r="A54">
        <v>340</v>
      </c>
      <c r="B54">
        <v>30</v>
      </c>
      <c r="C54" s="62">
        <v>0.56000000000000005</v>
      </c>
      <c r="D54" s="62">
        <v>0.47</v>
      </c>
      <c r="E54" s="62">
        <v>0.22</v>
      </c>
      <c r="F54" s="62">
        <v>0</v>
      </c>
      <c r="G54" s="62">
        <v>0.13</v>
      </c>
      <c r="H54" s="62">
        <v>0</v>
      </c>
      <c r="I54" s="62">
        <v>0</v>
      </c>
      <c r="J54" s="62">
        <v>0</v>
      </c>
      <c r="K54" s="62">
        <v>0.13</v>
      </c>
      <c r="L54" s="62">
        <v>0</v>
      </c>
      <c r="M54" s="62">
        <v>0.09</v>
      </c>
      <c r="N54" s="62">
        <v>0</v>
      </c>
      <c r="O54" s="62">
        <v>0</v>
      </c>
      <c r="P54" s="62" t="s">
        <v>73</v>
      </c>
      <c r="Q54" s="62">
        <v>0</v>
      </c>
      <c r="R54" s="62">
        <v>0</v>
      </c>
      <c r="S54" s="62" t="s">
        <v>73</v>
      </c>
      <c r="T54" s="62" t="s">
        <v>73</v>
      </c>
      <c r="U54" s="62">
        <v>0.16</v>
      </c>
      <c r="V54" s="62">
        <v>0.19</v>
      </c>
      <c r="W54" s="62">
        <v>0.09</v>
      </c>
    </row>
    <row r="55" spans="1:23" x14ac:dyDescent="0.25">
      <c r="A55">
        <v>341</v>
      </c>
      <c r="B55">
        <v>130</v>
      </c>
      <c r="C55" s="62">
        <v>0.34</v>
      </c>
      <c r="D55" s="62">
        <v>0.3</v>
      </c>
      <c r="E55" s="62">
        <v>0.14000000000000001</v>
      </c>
      <c r="F55" s="62">
        <v>0</v>
      </c>
      <c r="G55" s="62">
        <v>0.11</v>
      </c>
      <c r="H55" s="62">
        <v>0.03</v>
      </c>
      <c r="I55" s="62">
        <v>0</v>
      </c>
      <c r="J55" s="62">
        <v>0</v>
      </c>
      <c r="K55" s="62">
        <v>0.02</v>
      </c>
      <c r="L55" s="62">
        <v>0</v>
      </c>
      <c r="M55" s="62">
        <v>0.03</v>
      </c>
      <c r="N55" s="62">
        <v>0</v>
      </c>
      <c r="O55" s="62">
        <v>0</v>
      </c>
      <c r="P55" s="62" t="s">
        <v>73</v>
      </c>
      <c r="Q55" s="62">
        <v>0</v>
      </c>
      <c r="R55" s="62" t="s">
        <v>73</v>
      </c>
      <c r="S55" s="62" t="s">
        <v>73</v>
      </c>
      <c r="T55" s="62">
        <v>0.02</v>
      </c>
      <c r="U55" s="62">
        <v>0.28999999999999998</v>
      </c>
      <c r="V55" s="62">
        <v>0.28999999999999998</v>
      </c>
      <c r="W55" s="62">
        <v>0.08</v>
      </c>
    </row>
    <row r="56" spans="1:23" x14ac:dyDescent="0.25">
      <c r="A56">
        <v>342</v>
      </c>
      <c r="B56">
        <v>60</v>
      </c>
      <c r="C56" s="62">
        <v>0.56999999999999995</v>
      </c>
      <c r="D56" s="62">
        <v>0.41</v>
      </c>
      <c r="E56" s="62">
        <v>0.21</v>
      </c>
      <c r="F56" s="62">
        <v>0</v>
      </c>
      <c r="G56" s="62">
        <v>0.14000000000000001</v>
      </c>
      <c r="H56" s="62" t="s">
        <v>73</v>
      </c>
      <c r="I56" s="62">
        <v>0</v>
      </c>
      <c r="J56" s="62">
        <v>0</v>
      </c>
      <c r="K56" s="62" t="s">
        <v>73</v>
      </c>
      <c r="L56" s="62" t="s">
        <v>73</v>
      </c>
      <c r="M56" s="62" t="s">
        <v>73</v>
      </c>
      <c r="N56" s="62">
        <v>0</v>
      </c>
      <c r="O56" s="62">
        <v>0</v>
      </c>
      <c r="P56" s="62">
        <v>0.05</v>
      </c>
      <c r="Q56" s="62" t="s">
        <v>73</v>
      </c>
      <c r="R56" s="62" t="s">
        <v>73</v>
      </c>
      <c r="S56" s="62" t="s">
        <v>73</v>
      </c>
      <c r="T56" s="62">
        <v>0.11</v>
      </c>
      <c r="U56" s="62">
        <v>0.21</v>
      </c>
      <c r="V56" s="62">
        <v>0.21</v>
      </c>
      <c r="W56" s="62">
        <v>0</v>
      </c>
    </row>
    <row r="57" spans="1:23" x14ac:dyDescent="0.25">
      <c r="A57">
        <v>343</v>
      </c>
      <c r="B57">
        <v>40</v>
      </c>
      <c r="C57" s="62">
        <v>0.43</v>
      </c>
      <c r="D57" s="62">
        <v>0.35</v>
      </c>
      <c r="E57" s="62">
        <v>0.27</v>
      </c>
      <c r="F57" s="62">
        <v>0</v>
      </c>
      <c r="G57" s="62" t="s">
        <v>73</v>
      </c>
      <c r="H57" s="62">
        <v>0</v>
      </c>
      <c r="I57" s="62">
        <v>0</v>
      </c>
      <c r="J57" s="62">
        <v>0</v>
      </c>
      <c r="K57" s="62" t="s">
        <v>73</v>
      </c>
      <c r="L57" s="62">
        <v>0</v>
      </c>
      <c r="M57" s="62" t="s">
        <v>73</v>
      </c>
      <c r="N57" s="62">
        <v>0</v>
      </c>
      <c r="O57" s="62" t="s">
        <v>73</v>
      </c>
      <c r="P57" s="62" t="s">
        <v>73</v>
      </c>
      <c r="Q57" s="62">
        <v>0</v>
      </c>
      <c r="R57" s="62" t="s">
        <v>73</v>
      </c>
      <c r="S57" s="62">
        <v>0</v>
      </c>
      <c r="T57" s="62" t="s">
        <v>73</v>
      </c>
      <c r="U57" s="62">
        <v>0.32</v>
      </c>
      <c r="V57" s="62">
        <v>0.19</v>
      </c>
      <c r="W57" s="62" t="s">
        <v>73</v>
      </c>
    </row>
    <row r="58" spans="1:23" x14ac:dyDescent="0.25">
      <c r="A58">
        <v>344</v>
      </c>
      <c r="B58">
        <v>40</v>
      </c>
      <c r="C58" s="62">
        <v>0.47</v>
      </c>
      <c r="D58" s="62">
        <v>0.37</v>
      </c>
      <c r="E58" s="62">
        <v>0.24</v>
      </c>
      <c r="F58" s="62">
        <v>0</v>
      </c>
      <c r="G58" s="62" t="s">
        <v>73</v>
      </c>
      <c r="H58" s="62" t="s">
        <v>73</v>
      </c>
      <c r="I58" s="62" t="s">
        <v>73</v>
      </c>
      <c r="J58" s="62">
        <v>0</v>
      </c>
      <c r="K58" s="62" t="s">
        <v>73</v>
      </c>
      <c r="L58" s="62">
        <v>0</v>
      </c>
      <c r="M58" s="62" t="s">
        <v>73</v>
      </c>
      <c r="N58" s="62">
        <v>0</v>
      </c>
      <c r="O58" s="62">
        <v>0</v>
      </c>
      <c r="P58" s="62" t="s">
        <v>73</v>
      </c>
      <c r="Q58" s="62" t="s">
        <v>73</v>
      </c>
      <c r="R58" s="62">
        <v>0</v>
      </c>
      <c r="S58" s="62">
        <v>0</v>
      </c>
      <c r="T58" s="62">
        <v>0.08</v>
      </c>
      <c r="U58" s="62">
        <v>0.37</v>
      </c>
      <c r="V58" s="62">
        <v>0.11</v>
      </c>
      <c r="W58" s="62" t="s">
        <v>73</v>
      </c>
    </row>
    <row r="59" spans="1:23" x14ac:dyDescent="0.25">
      <c r="A59">
        <v>350</v>
      </c>
      <c r="B59">
        <v>60</v>
      </c>
      <c r="C59" s="62">
        <v>0.53</v>
      </c>
      <c r="D59" s="62">
        <v>0.38</v>
      </c>
      <c r="E59" s="62">
        <v>0.27</v>
      </c>
      <c r="F59" s="62">
        <v>0</v>
      </c>
      <c r="G59" s="62">
        <v>0</v>
      </c>
      <c r="H59" s="62" t="s">
        <v>73</v>
      </c>
      <c r="I59" s="62" t="s">
        <v>73</v>
      </c>
      <c r="J59" s="62">
        <v>0</v>
      </c>
      <c r="K59" s="62">
        <v>7.0000000000000007E-2</v>
      </c>
      <c r="L59" s="62">
        <v>0</v>
      </c>
      <c r="M59" s="62">
        <v>0</v>
      </c>
      <c r="N59" s="62">
        <v>0</v>
      </c>
      <c r="O59" s="62">
        <v>0</v>
      </c>
      <c r="P59" s="62">
        <v>0.05</v>
      </c>
      <c r="Q59" s="62" t="s">
        <v>73</v>
      </c>
      <c r="R59" s="62" t="s">
        <v>73</v>
      </c>
      <c r="S59" s="62" t="s">
        <v>73</v>
      </c>
      <c r="T59" s="62">
        <v>0.09</v>
      </c>
      <c r="U59" s="62">
        <v>0.27</v>
      </c>
      <c r="V59" s="62">
        <v>0.2</v>
      </c>
      <c r="W59" s="62">
        <v>0</v>
      </c>
    </row>
    <row r="60" spans="1:23" x14ac:dyDescent="0.25">
      <c r="A60">
        <v>351</v>
      </c>
      <c r="B60">
        <v>70</v>
      </c>
      <c r="C60" s="62">
        <v>0.52</v>
      </c>
      <c r="D60" s="62">
        <v>0.46</v>
      </c>
      <c r="E60" s="62">
        <v>0.4</v>
      </c>
      <c r="F60" s="62">
        <v>0</v>
      </c>
      <c r="G60" s="62" t="s">
        <v>73</v>
      </c>
      <c r="H60" s="62">
        <v>0</v>
      </c>
      <c r="I60" s="62">
        <v>0</v>
      </c>
      <c r="J60" s="62">
        <v>0</v>
      </c>
      <c r="K60" s="62" t="s">
        <v>73</v>
      </c>
      <c r="L60" s="62" t="s">
        <v>73</v>
      </c>
      <c r="M60" s="62">
        <v>0.04</v>
      </c>
      <c r="N60" s="62">
        <v>0</v>
      </c>
      <c r="O60" s="62">
        <v>0</v>
      </c>
      <c r="P60" s="62">
        <v>0.04</v>
      </c>
      <c r="Q60" s="62">
        <v>0</v>
      </c>
      <c r="R60" s="62" t="s">
        <v>73</v>
      </c>
      <c r="S60" s="62" t="s">
        <v>73</v>
      </c>
      <c r="T60" s="62" t="s">
        <v>73</v>
      </c>
      <c r="U60" s="62">
        <v>0.27</v>
      </c>
      <c r="V60" s="62">
        <v>0.19</v>
      </c>
      <c r="W60" s="62" t="s">
        <v>73</v>
      </c>
    </row>
    <row r="61" spans="1:23" x14ac:dyDescent="0.25">
      <c r="A61">
        <v>352</v>
      </c>
      <c r="B61">
        <v>80</v>
      </c>
      <c r="C61" s="62">
        <v>0.4</v>
      </c>
      <c r="D61" s="62">
        <v>0.35</v>
      </c>
      <c r="E61" s="62">
        <v>0.28999999999999998</v>
      </c>
      <c r="F61" s="62">
        <v>0</v>
      </c>
      <c r="G61" s="62">
        <v>0.05</v>
      </c>
      <c r="H61" s="62">
        <v>0</v>
      </c>
      <c r="I61" s="62">
        <v>0</v>
      </c>
      <c r="J61" s="62">
        <v>0</v>
      </c>
      <c r="K61" s="62" t="s">
        <v>73</v>
      </c>
      <c r="L61" s="62">
        <v>0</v>
      </c>
      <c r="M61" s="62" t="s">
        <v>73</v>
      </c>
      <c r="N61" s="62">
        <v>0</v>
      </c>
      <c r="O61" s="62">
        <v>0</v>
      </c>
      <c r="P61" s="62" t="s">
        <v>73</v>
      </c>
      <c r="Q61" s="62" t="s">
        <v>73</v>
      </c>
      <c r="R61" s="62">
        <v>0</v>
      </c>
      <c r="S61" s="62">
        <v>0</v>
      </c>
      <c r="T61" s="62" t="s">
        <v>73</v>
      </c>
      <c r="U61" s="62">
        <v>0.31</v>
      </c>
      <c r="V61" s="62">
        <v>0.21</v>
      </c>
      <c r="W61" s="62">
        <v>0.08</v>
      </c>
    </row>
    <row r="62" spans="1:23" x14ac:dyDescent="0.25">
      <c r="A62">
        <v>353</v>
      </c>
      <c r="B62">
        <v>40</v>
      </c>
      <c r="C62" s="62">
        <v>0.48</v>
      </c>
      <c r="D62" s="62">
        <v>0.36</v>
      </c>
      <c r="E62" s="62">
        <v>0.28999999999999998</v>
      </c>
      <c r="F62" s="62">
        <v>0</v>
      </c>
      <c r="G62" s="62" t="s">
        <v>73</v>
      </c>
      <c r="H62" s="62">
        <v>0</v>
      </c>
      <c r="I62" s="62">
        <v>0</v>
      </c>
      <c r="J62" s="62">
        <v>0</v>
      </c>
      <c r="K62" s="62">
        <v>0</v>
      </c>
      <c r="L62" s="62">
        <v>0</v>
      </c>
      <c r="M62" s="62" t="s">
        <v>73</v>
      </c>
      <c r="N62" s="62">
        <v>0</v>
      </c>
      <c r="O62" s="62" t="s">
        <v>73</v>
      </c>
      <c r="P62" s="62">
        <v>7.0000000000000007E-2</v>
      </c>
      <c r="Q62" s="62" t="s">
        <v>73</v>
      </c>
      <c r="R62" s="62" t="s">
        <v>73</v>
      </c>
      <c r="S62" s="62" t="s">
        <v>73</v>
      </c>
      <c r="T62" s="62" t="s">
        <v>73</v>
      </c>
      <c r="U62" s="62">
        <v>0.17</v>
      </c>
      <c r="V62" s="62">
        <v>0.33</v>
      </c>
      <c r="W62" s="62" t="s">
        <v>73</v>
      </c>
    </row>
    <row r="63" spans="1:23" x14ac:dyDescent="0.25">
      <c r="A63">
        <v>354</v>
      </c>
      <c r="B63">
        <v>50</v>
      </c>
      <c r="C63" s="62">
        <v>0.59</v>
      </c>
      <c r="D63" s="62">
        <v>0.47</v>
      </c>
      <c r="E63" s="62">
        <v>0.31</v>
      </c>
      <c r="F63" s="62">
        <v>0</v>
      </c>
      <c r="G63" s="62">
        <v>0.08</v>
      </c>
      <c r="H63" s="62">
        <v>0</v>
      </c>
      <c r="I63" s="62" t="s">
        <v>73</v>
      </c>
      <c r="J63" s="62">
        <v>0</v>
      </c>
      <c r="K63" s="62" t="s">
        <v>73</v>
      </c>
      <c r="L63" s="62">
        <v>0</v>
      </c>
      <c r="M63" s="62" t="s">
        <v>73</v>
      </c>
      <c r="N63" s="62">
        <v>0</v>
      </c>
      <c r="O63" s="62">
        <v>0</v>
      </c>
      <c r="P63" s="62">
        <v>0.06</v>
      </c>
      <c r="Q63" s="62" t="s">
        <v>73</v>
      </c>
      <c r="R63" s="62" t="s">
        <v>73</v>
      </c>
      <c r="S63" s="62">
        <v>0</v>
      </c>
      <c r="T63" s="62">
        <v>0.06</v>
      </c>
      <c r="U63" s="62">
        <v>0.22</v>
      </c>
      <c r="V63" s="62">
        <v>0.18</v>
      </c>
      <c r="W63" s="62">
        <v>0</v>
      </c>
    </row>
    <row r="64" spans="1:23" x14ac:dyDescent="0.25">
      <c r="A64">
        <v>355</v>
      </c>
      <c r="B64">
        <v>50</v>
      </c>
      <c r="C64" s="62">
        <v>0.56999999999999995</v>
      </c>
      <c r="D64" s="62">
        <v>0.47</v>
      </c>
      <c r="E64" s="62">
        <v>0.38</v>
      </c>
      <c r="F64" s="62">
        <v>0</v>
      </c>
      <c r="G64" s="62" t="s">
        <v>73</v>
      </c>
      <c r="H64" s="62" t="s">
        <v>73</v>
      </c>
      <c r="I64" s="62" t="s">
        <v>73</v>
      </c>
      <c r="J64" s="62">
        <v>0</v>
      </c>
      <c r="K64" s="62" t="s">
        <v>73</v>
      </c>
      <c r="L64" s="62">
        <v>0</v>
      </c>
      <c r="M64" s="62">
        <v>0.06</v>
      </c>
      <c r="N64" s="62">
        <v>0</v>
      </c>
      <c r="O64" s="62">
        <v>0</v>
      </c>
      <c r="P64" s="62" t="s">
        <v>73</v>
      </c>
      <c r="Q64" s="62" t="s">
        <v>73</v>
      </c>
      <c r="R64" s="62">
        <v>0</v>
      </c>
      <c r="S64" s="62">
        <v>0</v>
      </c>
      <c r="T64" s="62">
        <v>0.06</v>
      </c>
      <c r="U64" s="62">
        <v>0.15</v>
      </c>
      <c r="V64" s="62">
        <v>0.23</v>
      </c>
      <c r="W64" s="62" t="s">
        <v>73</v>
      </c>
    </row>
    <row r="65" spans="1:23" x14ac:dyDescent="0.25">
      <c r="A65">
        <v>356</v>
      </c>
      <c r="B65">
        <v>40</v>
      </c>
      <c r="C65" s="62">
        <v>0.37</v>
      </c>
      <c r="D65" s="62">
        <v>0.27</v>
      </c>
      <c r="E65" s="62">
        <v>0.12</v>
      </c>
      <c r="F65" s="62">
        <v>0</v>
      </c>
      <c r="G65" s="62">
        <v>0.1</v>
      </c>
      <c r="H65" s="62" t="s">
        <v>73</v>
      </c>
      <c r="I65" s="62" t="s">
        <v>73</v>
      </c>
      <c r="J65" s="62">
        <v>0</v>
      </c>
      <c r="K65" s="62">
        <v>0</v>
      </c>
      <c r="L65" s="62">
        <v>0</v>
      </c>
      <c r="M65" s="62" t="s">
        <v>73</v>
      </c>
      <c r="N65" s="62">
        <v>0</v>
      </c>
      <c r="O65" s="62">
        <v>0</v>
      </c>
      <c r="P65" s="62">
        <v>7.0000000000000007E-2</v>
      </c>
      <c r="Q65" s="62" t="s">
        <v>73</v>
      </c>
      <c r="R65" s="62" t="s">
        <v>73</v>
      </c>
      <c r="S65" s="62" t="s">
        <v>73</v>
      </c>
      <c r="T65" s="62" t="s">
        <v>73</v>
      </c>
      <c r="U65" s="62">
        <v>0.24</v>
      </c>
      <c r="V65" s="62">
        <v>0.37</v>
      </c>
      <c r="W65" s="62" t="s">
        <v>73</v>
      </c>
    </row>
    <row r="66" spans="1:23" x14ac:dyDescent="0.25">
      <c r="A66">
        <v>357</v>
      </c>
      <c r="B66">
        <v>40</v>
      </c>
      <c r="C66" s="62">
        <v>0.65</v>
      </c>
      <c r="D66" s="62">
        <v>0.49</v>
      </c>
      <c r="E66" s="62">
        <v>0.33</v>
      </c>
      <c r="F66" s="62">
        <v>0</v>
      </c>
      <c r="G66" s="62">
        <v>0.09</v>
      </c>
      <c r="H66" s="62">
        <v>0</v>
      </c>
      <c r="I66" s="62" t="s">
        <v>73</v>
      </c>
      <c r="J66" s="62">
        <v>0</v>
      </c>
      <c r="K66" s="62" t="s">
        <v>73</v>
      </c>
      <c r="L66" s="62">
        <v>0</v>
      </c>
      <c r="M66" s="62" t="s">
        <v>73</v>
      </c>
      <c r="N66" s="62">
        <v>0</v>
      </c>
      <c r="O66" s="62">
        <v>0</v>
      </c>
      <c r="P66" s="62">
        <v>0.09</v>
      </c>
      <c r="Q66" s="62">
        <v>7.0000000000000007E-2</v>
      </c>
      <c r="R66" s="62" t="s">
        <v>73</v>
      </c>
      <c r="S66" s="62">
        <v>0</v>
      </c>
      <c r="T66" s="62">
        <v>7.0000000000000007E-2</v>
      </c>
      <c r="U66" s="62">
        <v>0.21</v>
      </c>
      <c r="V66" s="62">
        <v>0.12</v>
      </c>
      <c r="W66" s="62" t="s">
        <v>73</v>
      </c>
    </row>
    <row r="67" spans="1:23" x14ac:dyDescent="0.25">
      <c r="A67">
        <v>358</v>
      </c>
      <c r="B67">
        <v>10</v>
      </c>
      <c r="C67" s="62">
        <v>0.44</v>
      </c>
      <c r="D67" s="62">
        <v>0.44</v>
      </c>
      <c r="E67" s="62" t="s">
        <v>73</v>
      </c>
      <c r="F67" s="62">
        <v>0</v>
      </c>
      <c r="G67" s="62">
        <v>0</v>
      </c>
      <c r="H67" s="62">
        <v>0</v>
      </c>
      <c r="I67" s="62" t="s">
        <v>73</v>
      </c>
      <c r="J67" s="62">
        <v>0</v>
      </c>
      <c r="K67" s="62">
        <v>0</v>
      </c>
      <c r="L67" s="62" t="s">
        <v>73</v>
      </c>
      <c r="M67" s="62">
        <v>0</v>
      </c>
      <c r="N67" s="62">
        <v>0</v>
      </c>
      <c r="O67" s="62">
        <v>0</v>
      </c>
      <c r="P67" s="62">
        <v>0</v>
      </c>
      <c r="Q67" s="62">
        <v>0</v>
      </c>
      <c r="R67" s="62">
        <v>0</v>
      </c>
      <c r="S67" s="62">
        <v>0</v>
      </c>
      <c r="T67" s="62">
        <v>0</v>
      </c>
      <c r="U67" s="62" t="s">
        <v>73</v>
      </c>
      <c r="V67" s="62">
        <v>0.44</v>
      </c>
      <c r="W67" s="62">
        <v>0</v>
      </c>
    </row>
    <row r="68" spans="1:23" x14ac:dyDescent="0.25">
      <c r="A68">
        <v>359</v>
      </c>
      <c r="B68">
        <v>70</v>
      </c>
      <c r="C68" s="62">
        <v>0.45</v>
      </c>
      <c r="D68" s="62">
        <v>0.3</v>
      </c>
      <c r="E68" s="62">
        <v>0.18</v>
      </c>
      <c r="F68" s="62">
        <v>0</v>
      </c>
      <c r="G68" s="62">
        <v>0.08</v>
      </c>
      <c r="H68" s="62" t="s">
        <v>73</v>
      </c>
      <c r="I68" s="62" t="s">
        <v>73</v>
      </c>
      <c r="J68" s="62">
        <v>0</v>
      </c>
      <c r="K68" s="62">
        <v>0</v>
      </c>
      <c r="L68" s="62">
        <v>0</v>
      </c>
      <c r="M68" s="62" t="s">
        <v>73</v>
      </c>
      <c r="N68" s="62">
        <v>0</v>
      </c>
      <c r="O68" s="62">
        <v>0</v>
      </c>
      <c r="P68" s="62">
        <v>0.06</v>
      </c>
      <c r="Q68" s="62" t="s">
        <v>73</v>
      </c>
      <c r="R68" s="62" t="s">
        <v>73</v>
      </c>
      <c r="S68" s="62" t="s">
        <v>73</v>
      </c>
      <c r="T68" s="62">
        <v>0.1</v>
      </c>
      <c r="U68" s="62">
        <v>0.25</v>
      </c>
      <c r="V68" s="62">
        <v>0.21</v>
      </c>
      <c r="W68" s="62">
        <v>0.08</v>
      </c>
    </row>
    <row r="69" spans="1:23" x14ac:dyDescent="0.25">
      <c r="A69">
        <v>370</v>
      </c>
      <c r="B69">
        <v>40</v>
      </c>
      <c r="C69" s="62">
        <v>0.51</v>
      </c>
      <c r="D69" s="62">
        <v>0.32</v>
      </c>
      <c r="E69" s="62">
        <v>0.24</v>
      </c>
      <c r="F69" s="62">
        <v>0</v>
      </c>
      <c r="G69" s="62" t="s">
        <v>73</v>
      </c>
      <c r="H69" s="62">
        <v>0</v>
      </c>
      <c r="I69" s="62">
        <v>0</v>
      </c>
      <c r="J69" s="62">
        <v>0</v>
      </c>
      <c r="K69" s="62">
        <v>0</v>
      </c>
      <c r="L69" s="62" t="s">
        <v>73</v>
      </c>
      <c r="M69" s="62" t="s">
        <v>73</v>
      </c>
      <c r="N69" s="62">
        <v>0</v>
      </c>
      <c r="O69" s="62">
        <v>0</v>
      </c>
      <c r="P69" s="62">
        <v>0.17</v>
      </c>
      <c r="Q69" s="62">
        <v>0.17</v>
      </c>
      <c r="R69" s="62">
        <v>0</v>
      </c>
      <c r="S69" s="62">
        <v>0</v>
      </c>
      <c r="T69" s="62" t="s">
        <v>73</v>
      </c>
      <c r="U69" s="62">
        <v>0.32</v>
      </c>
      <c r="V69" s="62">
        <v>0.17</v>
      </c>
      <c r="W69" s="62">
        <v>0</v>
      </c>
    </row>
    <row r="70" spans="1:23" x14ac:dyDescent="0.25">
      <c r="A70">
        <v>371</v>
      </c>
      <c r="B70">
        <v>60</v>
      </c>
      <c r="C70" s="62">
        <v>0.48</v>
      </c>
      <c r="D70" s="62">
        <v>0.4</v>
      </c>
      <c r="E70" s="62">
        <v>0.19</v>
      </c>
      <c r="F70" s="62">
        <v>0</v>
      </c>
      <c r="G70" s="62">
        <v>0.17</v>
      </c>
      <c r="H70" s="62">
        <v>0</v>
      </c>
      <c r="I70" s="62">
        <v>0</v>
      </c>
      <c r="J70" s="62">
        <v>0</v>
      </c>
      <c r="K70" s="62" t="s">
        <v>73</v>
      </c>
      <c r="L70" s="62">
        <v>0</v>
      </c>
      <c r="M70" s="62" t="s">
        <v>73</v>
      </c>
      <c r="N70" s="62">
        <v>0</v>
      </c>
      <c r="O70" s="62">
        <v>0</v>
      </c>
      <c r="P70" s="62" t="s">
        <v>73</v>
      </c>
      <c r="Q70" s="62">
        <v>0</v>
      </c>
      <c r="R70" s="62">
        <v>0</v>
      </c>
      <c r="S70" s="62" t="s">
        <v>73</v>
      </c>
      <c r="T70" s="62">
        <v>0.05</v>
      </c>
      <c r="U70" s="62">
        <v>0.28000000000000003</v>
      </c>
      <c r="V70" s="62">
        <v>0.16</v>
      </c>
      <c r="W70" s="62">
        <v>0.09</v>
      </c>
    </row>
    <row r="71" spans="1:23" x14ac:dyDescent="0.25">
      <c r="A71">
        <v>372</v>
      </c>
      <c r="B71">
        <v>10</v>
      </c>
      <c r="C71" s="62">
        <v>0.56999999999999995</v>
      </c>
      <c r="D71" s="62" t="s">
        <v>73</v>
      </c>
      <c r="E71" s="62" t="s">
        <v>73</v>
      </c>
      <c r="F71" s="62">
        <v>0</v>
      </c>
      <c r="G71" s="62">
        <v>0</v>
      </c>
      <c r="H71" s="62">
        <v>0</v>
      </c>
      <c r="I71" s="62">
        <v>0</v>
      </c>
      <c r="J71" s="62">
        <v>0</v>
      </c>
      <c r="K71" s="62" t="s">
        <v>73</v>
      </c>
      <c r="L71" s="62">
        <v>0</v>
      </c>
      <c r="M71" s="62">
        <v>0</v>
      </c>
      <c r="N71" s="62">
        <v>0</v>
      </c>
      <c r="O71" s="62">
        <v>0</v>
      </c>
      <c r="P71" s="62" t="s">
        <v>73</v>
      </c>
      <c r="Q71" s="62">
        <v>0</v>
      </c>
      <c r="R71" s="62" t="s">
        <v>73</v>
      </c>
      <c r="S71" s="62">
        <v>0</v>
      </c>
      <c r="T71" s="62" t="s">
        <v>73</v>
      </c>
      <c r="U71" s="62">
        <v>0</v>
      </c>
      <c r="V71" s="62">
        <v>0.43</v>
      </c>
      <c r="W71" s="62">
        <v>0</v>
      </c>
    </row>
    <row r="72" spans="1:23" x14ac:dyDescent="0.25">
      <c r="A72">
        <v>373</v>
      </c>
      <c r="B72">
        <v>130</v>
      </c>
      <c r="C72" s="62">
        <v>0.55000000000000004</v>
      </c>
      <c r="D72" s="62">
        <v>0.45</v>
      </c>
      <c r="E72" s="62">
        <v>0.3</v>
      </c>
      <c r="F72" s="62">
        <v>0</v>
      </c>
      <c r="G72" s="62">
        <v>0.15</v>
      </c>
      <c r="H72" s="62">
        <v>0</v>
      </c>
      <c r="I72" s="62">
        <v>0</v>
      </c>
      <c r="J72" s="62">
        <v>0</v>
      </c>
      <c r="K72" s="62">
        <v>0</v>
      </c>
      <c r="L72" s="62" t="s">
        <v>73</v>
      </c>
      <c r="M72" s="62">
        <v>0.05</v>
      </c>
      <c r="N72" s="62">
        <v>0</v>
      </c>
      <c r="O72" s="62">
        <v>0</v>
      </c>
      <c r="P72" s="62">
        <v>0.02</v>
      </c>
      <c r="Q72" s="62">
        <v>0.02</v>
      </c>
      <c r="R72" s="62">
        <v>0</v>
      </c>
      <c r="S72" s="62">
        <v>0</v>
      </c>
      <c r="T72" s="62">
        <v>7.0000000000000007E-2</v>
      </c>
      <c r="U72" s="62">
        <v>0.14000000000000001</v>
      </c>
      <c r="V72" s="62">
        <v>0.24</v>
      </c>
      <c r="W72" s="62">
        <v>7.0000000000000007E-2</v>
      </c>
    </row>
    <row r="73" spans="1:23" x14ac:dyDescent="0.25">
      <c r="A73">
        <v>380</v>
      </c>
      <c r="B73">
        <v>120</v>
      </c>
      <c r="C73" s="62">
        <v>0.4</v>
      </c>
      <c r="D73" s="62">
        <v>0.27</v>
      </c>
      <c r="E73" s="62">
        <v>0.18</v>
      </c>
      <c r="F73" s="62">
        <v>0</v>
      </c>
      <c r="G73" s="62">
        <v>0.06</v>
      </c>
      <c r="H73" s="62">
        <v>0</v>
      </c>
      <c r="I73" s="62">
        <v>0</v>
      </c>
      <c r="J73" s="62">
        <v>0</v>
      </c>
      <c r="K73" s="62">
        <v>0.03</v>
      </c>
      <c r="L73" s="62" t="s">
        <v>73</v>
      </c>
      <c r="M73" s="62" t="s">
        <v>73</v>
      </c>
      <c r="N73" s="62">
        <v>0</v>
      </c>
      <c r="O73" s="62">
        <v>0</v>
      </c>
      <c r="P73" s="62">
        <v>0.04</v>
      </c>
      <c r="Q73" s="62" t="s">
        <v>73</v>
      </c>
      <c r="R73" s="62" t="s">
        <v>73</v>
      </c>
      <c r="S73" s="62" t="s">
        <v>73</v>
      </c>
      <c r="T73" s="62">
        <v>0.08</v>
      </c>
      <c r="U73" s="62">
        <v>0.28999999999999998</v>
      </c>
      <c r="V73" s="62">
        <v>0.23</v>
      </c>
      <c r="W73" s="62">
        <v>0.08</v>
      </c>
    </row>
    <row r="74" spans="1:23" x14ac:dyDescent="0.25">
      <c r="A74">
        <v>381</v>
      </c>
      <c r="B74">
        <v>20</v>
      </c>
      <c r="C74" s="62">
        <v>0.56999999999999995</v>
      </c>
      <c r="D74" s="62">
        <v>0.52</v>
      </c>
      <c r="E74" s="62">
        <v>0.48</v>
      </c>
      <c r="F74" s="62">
        <v>0</v>
      </c>
      <c r="G74" s="62">
        <v>0</v>
      </c>
      <c r="H74" s="62" t="s">
        <v>73</v>
      </c>
      <c r="I74" s="62">
        <v>0</v>
      </c>
      <c r="J74" s="62">
        <v>0</v>
      </c>
      <c r="K74" s="62">
        <v>0</v>
      </c>
      <c r="L74" s="62">
        <v>0</v>
      </c>
      <c r="M74" s="62">
        <v>0</v>
      </c>
      <c r="N74" s="62">
        <v>0</v>
      </c>
      <c r="O74" s="62">
        <v>0</v>
      </c>
      <c r="P74" s="62" t="s">
        <v>73</v>
      </c>
      <c r="Q74" s="62" t="s">
        <v>73</v>
      </c>
      <c r="R74" s="62">
        <v>0</v>
      </c>
      <c r="S74" s="62">
        <v>0</v>
      </c>
      <c r="T74" s="62">
        <v>0</v>
      </c>
      <c r="U74" s="62">
        <v>0.19</v>
      </c>
      <c r="V74" s="62">
        <v>0.19</v>
      </c>
      <c r="W74" s="62" t="s">
        <v>73</v>
      </c>
    </row>
    <row r="75" spans="1:23" x14ac:dyDescent="0.25">
      <c r="A75">
        <v>382</v>
      </c>
      <c r="B75">
        <v>80</v>
      </c>
      <c r="C75" s="62">
        <v>0.6</v>
      </c>
      <c r="D75" s="62">
        <v>0.52</v>
      </c>
      <c r="E75" s="62">
        <v>0.3</v>
      </c>
      <c r="F75" s="62">
        <v>0.05</v>
      </c>
      <c r="G75" s="62">
        <v>0.06</v>
      </c>
      <c r="H75" s="62" t="s">
        <v>73</v>
      </c>
      <c r="I75" s="62" t="s">
        <v>73</v>
      </c>
      <c r="J75" s="62">
        <v>0</v>
      </c>
      <c r="K75" s="62">
        <v>0.05</v>
      </c>
      <c r="L75" s="62" t="s">
        <v>73</v>
      </c>
      <c r="M75" s="62" t="s">
        <v>73</v>
      </c>
      <c r="N75" s="62">
        <v>0</v>
      </c>
      <c r="O75" s="62">
        <v>0</v>
      </c>
      <c r="P75" s="62">
        <v>0.05</v>
      </c>
      <c r="Q75" s="62" t="s">
        <v>73</v>
      </c>
      <c r="R75" s="62" t="s">
        <v>73</v>
      </c>
      <c r="S75" s="62" t="s">
        <v>73</v>
      </c>
      <c r="T75" s="62" t="s">
        <v>73</v>
      </c>
      <c r="U75" s="62">
        <v>0.17</v>
      </c>
      <c r="V75" s="62">
        <v>0.18</v>
      </c>
      <c r="W75" s="62">
        <v>0.05</v>
      </c>
    </row>
    <row r="76" spans="1:23" x14ac:dyDescent="0.25">
      <c r="A76">
        <v>383</v>
      </c>
      <c r="B76">
        <v>30</v>
      </c>
      <c r="C76" s="62">
        <v>0.34</v>
      </c>
      <c r="D76" s="62">
        <v>0.25</v>
      </c>
      <c r="E76" s="62">
        <v>0.09</v>
      </c>
      <c r="F76" s="62" t="s">
        <v>73</v>
      </c>
      <c r="G76" s="62" t="s">
        <v>73</v>
      </c>
      <c r="H76" s="62">
        <v>0</v>
      </c>
      <c r="I76" s="62">
        <v>0</v>
      </c>
      <c r="J76" s="62">
        <v>0</v>
      </c>
      <c r="K76" s="62" t="s">
        <v>73</v>
      </c>
      <c r="L76" s="62">
        <v>0</v>
      </c>
      <c r="M76" s="62">
        <v>0</v>
      </c>
      <c r="N76" s="62">
        <v>0</v>
      </c>
      <c r="O76" s="62">
        <v>0</v>
      </c>
      <c r="P76" s="62">
        <v>0</v>
      </c>
      <c r="Q76" s="62">
        <v>0</v>
      </c>
      <c r="R76" s="62">
        <v>0</v>
      </c>
      <c r="S76" s="62">
        <v>0</v>
      </c>
      <c r="T76" s="62">
        <v>0.09</v>
      </c>
      <c r="U76" s="62">
        <v>0.22</v>
      </c>
      <c r="V76" s="62">
        <v>0.41</v>
      </c>
      <c r="W76" s="62" t="s">
        <v>73</v>
      </c>
    </row>
    <row r="77" spans="1:23" x14ac:dyDescent="0.25">
      <c r="A77">
        <v>384</v>
      </c>
      <c r="B77">
        <v>30</v>
      </c>
      <c r="C77" s="62">
        <v>0.64</v>
      </c>
      <c r="D77" s="62">
        <v>0.52</v>
      </c>
      <c r="E77" s="62">
        <v>0.36</v>
      </c>
      <c r="F77" s="62">
        <v>0</v>
      </c>
      <c r="G77" s="62">
        <v>0.12</v>
      </c>
      <c r="H77" s="62" t="s">
        <v>73</v>
      </c>
      <c r="I77" s="62">
        <v>0</v>
      </c>
      <c r="J77" s="62">
        <v>0</v>
      </c>
      <c r="K77" s="62">
        <v>0</v>
      </c>
      <c r="L77" s="62">
        <v>0</v>
      </c>
      <c r="M77" s="62" t="s">
        <v>73</v>
      </c>
      <c r="N77" s="62">
        <v>0</v>
      </c>
      <c r="O77" s="62">
        <v>0</v>
      </c>
      <c r="P77" s="62" t="s">
        <v>73</v>
      </c>
      <c r="Q77" s="62">
        <v>0</v>
      </c>
      <c r="R77" s="62" t="s">
        <v>73</v>
      </c>
      <c r="S77" s="62">
        <v>0</v>
      </c>
      <c r="T77" s="62" t="s">
        <v>73</v>
      </c>
      <c r="U77" s="62" t="s">
        <v>73</v>
      </c>
      <c r="V77" s="62">
        <v>0.28000000000000003</v>
      </c>
      <c r="W77" s="62">
        <v>0</v>
      </c>
    </row>
    <row r="78" spans="1:23" x14ac:dyDescent="0.25">
      <c r="A78">
        <v>390</v>
      </c>
      <c r="B78">
        <v>40</v>
      </c>
      <c r="C78" s="62">
        <v>0.55000000000000004</v>
      </c>
      <c r="D78" s="62">
        <v>0.52</v>
      </c>
      <c r="E78" s="62">
        <v>0.34</v>
      </c>
      <c r="F78" s="62">
        <v>0</v>
      </c>
      <c r="G78" s="62" t="s">
        <v>73</v>
      </c>
      <c r="H78" s="62">
        <v>0</v>
      </c>
      <c r="I78" s="62">
        <v>0</v>
      </c>
      <c r="J78" s="62">
        <v>0</v>
      </c>
      <c r="K78" s="62">
        <v>0.14000000000000001</v>
      </c>
      <c r="L78" s="62">
        <v>0</v>
      </c>
      <c r="M78" s="62" t="s">
        <v>73</v>
      </c>
      <c r="N78" s="62">
        <v>0</v>
      </c>
      <c r="O78" s="62">
        <v>0</v>
      </c>
      <c r="P78" s="62">
        <v>0</v>
      </c>
      <c r="Q78" s="62">
        <v>0</v>
      </c>
      <c r="R78" s="62">
        <v>0</v>
      </c>
      <c r="S78" s="62">
        <v>0</v>
      </c>
      <c r="T78" s="62" t="s">
        <v>73</v>
      </c>
      <c r="U78" s="62">
        <v>0.16</v>
      </c>
      <c r="V78" s="62">
        <v>0.23</v>
      </c>
      <c r="W78" s="62">
        <v>7.0000000000000007E-2</v>
      </c>
    </row>
    <row r="79" spans="1:23" x14ac:dyDescent="0.25">
      <c r="A79">
        <v>391</v>
      </c>
      <c r="B79">
        <v>100</v>
      </c>
      <c r="C79" s="62">
        <v>0.51</v>
      </c>
      <c r="D79" s="62">
        <v>0.4</v>
      </c>
      <c r="E79" s="62">
        <v>0.14000000000000001</v>
      </c>
      <c r="F79" s="62">
        <v>0</v>
      </c>
      <c r="G79" s="62">
        <v>0.21</v>
      </c>
      <c r="H79" s="62">
        <v>0</v>
      </c>
      <c r="I79" s="62">
        <v>0</v>
      </c>
      <c r="J79" s="62">
        <v>0</v>
      </c>
      <c r="K79" s="62">
        <v>0.05</v>
      </c>
      <c r="L79" s="62">
        <v>0</v>
      </c>
      <c r="M79" s="62">
        <v>0.05</v>
      </c>
      <c r="N79" s="62">
        <v>0</v>
      </c>
      <c r="O79" s="62">
        <v>0</v>
      </c>
      <c r="P79" s="62">
        <v>0.06</v>
      </c>
      <c r="Q79" s="62" t="s">
        <v>73</v>
      </c>
      <c r="R79" s="62">
        <v>0</v>
      </c>
      <c r="S79" s="62">
        <v>0.04</v>
      </c>
      <c r="T79" s="62">
        <v>0.04</v>
      </c>
      <c r="U79" s="62">
        <v>0.24</v>
      </c>
      <c r="V79" s="62">
        <v>0.21</v>
      </c>
      <c r="W79" s="62">
        <v>0.05</v>
      </c>
    </row>
    <row r="80" spans="1:23" x14ac:dyDescent="0.25">
      <c r="A80">
        <v>392</v>
      </c>
      <c r="B80">
        <v>10</v>
      </c>
      <c r="C80" s="62">
        <v>0.71</v>
      </c>
      <c r="D80" s="62">
        <v>0.64</v>
      </c>
      <c r="E80" s="62">
        <v>0.28999999999999998</v>
      </c>
      <c r="F80" s="62">
        <v>0</v>
      </c>
      <c r="G80" s="62">
        <v>0.21</v>
      </c>
      <c r="H80" s="62">
        <v>0</v>
      </c>
      <c r="I80" s="62">
        <v>0</v>
      </c>
      <c r="J80" s="62">
        <v>0</v>
      </c>
      <c r="K80" s="62" t="s">
        <v>73</v>
      </c>
      <c r="L80" s="62">
        <v>0</v>
      </c>
      <c r="M80" s="62" t="s">
        <v>73</v>
      </c>
      <c r="N80" s="62">
        <v>0</v>
      </c>
      <c r="O80" s="62">
        <v>0</v>
      </c>
      <c r="P80" s="62">
        <v>0</v>
      </c>
      <c r="Q80" s="62">
        <v>0</v>
      </c>
      <c r="R80" s="62">
        <v>0</v>
      </c>
      <c r="S80" s="62">
        <v>0</v>
      </c>
      <c r="T80" s="62" t="s">
        <v>73</v>
      </c>
      <c r="U80" s="62">
        <v>0.21</v>
      </c>
      <c r="V80" s="62" t="s">
        <v>73</v>
      </c>
      <c r="W80" s="62">
        <v>0</v>
      </c>
    </row>
    <row r="81" spans="1:23" x14ac:dyDescent="0.25">
      <c r="A81">
        <v>393</v>
      </c>
      <c r="B81">
        <v>10</v>
      </c>
      <c r="C81" s="62">
        <v>0.5</v>
      </c>
      <c r="D81" s="62">
        <v>0.4</v>
      </c>
      <c r="E81" s="62" t="s">
        <v>73</v>
      </c>
      <c r="F81" s="62">
        <v>0</v>
      </c>
      <c r="G81" s="62" t="s">
        <v>73</v>
      </c>
      <c r="H81" s="62">
        <v>0</v>
      </c>
      <c r="I81" s="62">
        <v>0</v>
      </c>
      <c r="J81" s="62">
        <v>0</v>
      </c>
      <c r="K81" s="62" t="s">
        <v>73</v>
      </c>
      <c r="L81" s="62">
        <v>0</v>
      </c>
      <c r="M81" s="62">
        <v>0</v>
      </c>
      <c r="N81" s="62">
        <v>0</v>
      </c>
      <c r="O81" s="62">
        <v>0</v>
      </c>
      <c r="P81" s="62">
        <v>0</v>
      </c>
      <c r="Q81" s="62">
        <v>0</v>
      </c>
      <c r="R81" s="62">
        <v>0</v>
      </c>
      <c r="S81" s="62">
        <v>0</v>
      </c>
      <c r="T81" s="62" t="s">
        <v>73</v>
      </c>
      <c r="U81" s="62" t="s">
        <v>73</v>
      </c>
      <c r="V81" s="62" t="s">
        <v>73</v>
      </c>
      <c r="W81" s="62" t="s">
        <v>73</v>
      </c>
    </row>
    <row r="82" spans="1:23" x14ac:dyDescent="0.25">
      <c r="A82">
        <v>394</v>
      </c>
      <c r="B82">
        <v>30</v>
      </c>
      <c r="C82" s="62">
        <v>0.57999999999999996</v>
      </c>
      <c r="D82" s="62">
        <v>0.42</v>
      </c>
      <c r="E82" s="62">
        <v>0.15</v>
      </c>
      <c r="F82" s="62">
        <v>0</v>
      </c>
      <c r="G82" s="62">
        <v>0.23</v>
      </c>
      <c r="H82" s="62">
        <v>0</v>
      </c>
      <c r="I82" s="62">
        <v>0</v>
      </c>
      <c r="J82" s="62">
        <v>0</v>
      </c>
      <c r="K82" s="62" t="s">
        <v>73</v>
      </c>
      <c r="L82" s="62">
        <v>0</v>
      </c>
      <c r="M82" s="62">
        <v>0</v>
      </c>
      <c r="N82" s="62">
        <v>0</v>
      </c>
      <c r="O82" s="62">
        <v>0</v>
      </c>
      <c r="P82" s="62">
        <v>0</v>
      </c>
      <c r="Q82" s="62">
        <v>0</v>
      </c>
      <c r="R82" s="62">
        <v>0</v>
      </c>
      <c r="S82" s="62">
        <v>0</v>
      </c>
      <c r="T82" s="62">
        <v>0.15</v>
      </c>
      <c r="U82" s="62">
        <v>0.19</v>
      </c>
      <c r="V82" s="62">
        <v>0.19</v>
      </c>
      <c r="W82" s="62" t="s">
        <v>73</v>
      </c>
    </row>
    <row r="83" spans="1:23" x14ac:dyDescent="0.25">
      <c r="A83">
        <v>420</v>
      </c>
      <c r="B83" t="s">
        <v>282</v>
      </c>
      <c r="C83" s="62" t="s">
        <v>282</v>
      </c>
      <c r="D83" s="62" t="s">
        <v>282</v>
      </c>
      <c r="E83" s="62" t="s">
        <v>282</v>
      </c>
      <c r="F83" s="62" t="s">
        <v>282</v>
      </c>
      <c r="G83" s="62" t="s">
        <v>282</v>
      </c>
      <c r="H83" s="62" t="s">
        <v>282</v>
      </c>
      <c r="I83" s="62" t="s">
        <v>282</v>
      </c>
      <c r="J83" s="62" t="s">
        <v>282</v>
      </c>
      <c r="K83" s="62" t="s">
        <v>282</v>
      </c>
      <c r="L83" s="62" t="s">
        <v>282</v>
      </c>
      <c r="M83" s="62" t="s">
        <v>282</v>
      </c>
      <c r="N83" s="62" t="s">
        <v>282</v>
      </c>
      <c r="O83" s="62" t="s">
        <v>282</v>
      </c>
      <c r="P83" s="62" t="s">
        <v>282</v>
      </c>
      <c r="Q83" s="62" t="s">
        <v>282</v>
      </c>
      <c r="R83" s="62" t="s">
        <v>282</v>
      </c>
      <c r="S83" s="62" t="s">
        <v>282</v>
      </c>
      <c r="T83" s="62" t="s">
        <v>282</v>
      </c>
      <c r="U83" s="62" t="s">
        <v>282</v>
      </c>
      <c r="V83" s="62" t="s">
        <v>282</v>
      </c>
      <c r="W83" s="62" t="s">
        <v>282</v>
      </c>
    </row>
    <row r="84" spans="1:23" x14ac:dyDescent="0.25">
      <c r="A84">
        <v>800</v>
      </c>
      <c r="B84" t="s">
        <v>73</v>
      </c>
      <c r="C84" s="62" t="s">
        <v>73</v>
      </c>
      <c r="D84" s="62" t="s">
        <v>73</v>
      </c>
      <c r="E84" s="62" t="s">
        <v>73</v>
      </c>
      <c r="F84" s="62" t="s">
        <v>73</v>
      </c>
      <c r="G84" s="62" t="s">
        <v>73</v>
      </c>
      <c r="H84" s="62" t="s">
        <v>73</v>
      </c>
      <c r="I84" s="62" t="s">
        <v>73</v>
      </c>
      <c r="J84" s="62" t="s">
        <v>73</v>
      </c>
      <c r="K84" s="62" t="s">
        <v>73</v>
      </c>
      <c r="L84" s="62" t="s">
        <v>73</v>
      </c>
      <c r="M84" s="62" t="s">
        <v>73</v>
      </c>
      <c r="N84" s="62" t="s">
        <v>73</v>
      </c>
      <c r="O84" s="62" t="s">
        <v>73</v>
      </c>
      <c r="P84" s="62" t="s">
        <v>73</v>
      </c>
      <c r="Q84" s="62" t="s">
        <v>73</v>
      </c>
      <c r="R84" s="62" t="s">
        <v>73</v>
      </c>
      <c r="S84" s="62" t="s">
        <v>73</v>
      </c>
      <c r="T84" s="62" t="s">
        <v>73</v>
      </c>
      <c r="U84" s="62" t="s">
        <v>73</v>
      </c>
      <c r="V84" s="62" t="s">
        <v>73</v>
      </c>
      <c r="W84" s="62" t="s">
        <v>73</v>
      </c>
    </row>
    <row r="85" spans="1:23" x14ac:dyDescent="0.25">
      <c r="A85">
        <v>801</v>
      </c>
      <c r="B85">
        <v>70</v>
      </c>
      <c r="C85" s="62">
        <v>0.56000000000000005</v>
      </c>
      <c r="D85" s="62">
        <v>0.46</v>
      </c>
      <c r="E85" s="62">
        <v>0.28000000000000003</v>
      </c>
      <c r="F85" s="62" t="s">
        <v>73</v>
      </c>
      <c r="G85" s="62" t="s">
        <v>73</v>
      </c>
      <c r="H85" s="62" t="s">
        <v>73</v>
      </c>
      <c r="I85" s="62" t="s">
        <v>73</v>
      </c>
      <c r="J85" s="62">
        <v>0</v>
      </c>
      <c r="K85" s="62">
        <v>7.0000000000000007E-2</v>
      </c>
      <c r="L85" s="62" t="s">
        <v>73</v>
      </c>
      <c r="M85" s="62">
        <v>0</v>
      </c>
      <c r="N85" s="62">
        <v>0</v>
      </c>
      <c r="O85" s="62">
        <v>0</v>
      </c>
      <c r="P85" s="62">
        <v>7.0000000000000007E-2</v>
      </c>
      <c r="Q85" s="62">
        <v>0.06</v>
      </c>
      <c r="R85" s="62" t="s">
        <v>73</v>
      </c>
      <c r="S85" s="62">
        <v>0</v>
      </c>
      <c r="T85" s="62" t="s">
        <v>73</v>
      </c>
      <c r="U85" s="62">
        <v>0.2</v>
      </c>
      <c r="V85" s="62">
        <v>0.14000000000000001</v>
      </c>
      <c r="W85" s="62">
        <v>0.1</v>
      </c>
    </row>
    <row r="86" spans="1:23" x14ac:dyDescent="0.25">
      <c r="A86">
        <v>802</v>
      </c>
      <c r="B86">
        <v>40</v>
      </c>
      <c r="C86" s="62">
        <v>0.56000000000000005</v>
      </c>
      <c r="D86" s="62">
        <v>0.56000000000000005</v>
      </c>
      <c r="E86" s="62">
        <v>0.47</v>
      </c>
      <c r="F86" s="62">
        <v>0</v>
      </c>
      <c r="G86" s="62" t="s">
        <v>73</v>
      </c>
      <c r="H86" s="62" t="s">
        <v>73</v>
      </c>
      <c r="I86" s="62">
        <v>0</v>
      </c>
      <c r="J86" s="62">
        <v>0</v>
      </c>
      <c r="K86" s="62">
        <v>0</v>
      </c>
      <c r="L86" s="62" t="s">
        <v>73</v>
      </c>
      <c r="M86" s="62" t="s">
        <v>73</v>
      </c>
      <c r="N86" s="62">
        <v>0</v>
      </c>
      <c r="O86" s="62">
        <v>0</v>
      </c>
      <c r="P86" s="62">
        <v>0</v>
      </c>
      <c r="Q86" s="62">
        <v>0</v>
      </c>
      <c r="R86" s="62">
        <v>0</v>
      </c>
      <c r="S86" s="62">
        <v>0</v>
      </c>
      <c r="T86" s="62">
        <v>0</v>
      </c>
      <c r="U86" s="62">
        <v>0.28000000000000003</v>
      </c>
      <c r="V86" s="62">
        <v>0.11</v>
      </c>
      <c r="W86" s="62" t="s">
        <v>73</v>
      </c>
    </row>
    <row r="87" spans="1:23" x14ac:dyDescent="0.25">
      <c r="A87">
        <v>803</v>
      </c>
      <c r="B87">
        <v>30</v>
      </c>
      <c r="C87" s="62">
        <v>0.65</v>
      </c>
      <c r="D87" s="62">
        <v>0.62</v>
      </c>
      <c r="E87" s="62">
        <v>0.38</v>
      </c>
      <c r="F87" s="62">
        <v>0</v>
      </c>
      <c r="G87" s="62">
        <v>0.15</v>
      </c>
      <c r="H87" s="62">
        <v>0</v>
      </c>
      <c r="I87" s="62">
        <v>0</v>
      </c>
      <c r="J87" s="62" t="s">
        <v>73</v>
      </c>
      <c r="K87" s="62" t="s">
        <v>73</v>
      </c>
      <c r="L87" s="62">
        <v>0</v>
      </c>
      <c r="M87" s="62">
        <v>0.12</v>
      </c>
      <c r="N87" s="62">
        <v>0</v>
      </c>
      <c r="O87" s="62">
        <v>0</v>
      </c>
      <c r="P87" s="62" t="s">
        <v>73</v>
      </c>
      <c r="Q87" s="62" t="s">
        <v>73</v>
      </c>
      <c r="R87" s="62">
        <v>0</v>
      </c>
      <c r="S87" s="62">
        <v>0</v>
      </c>
      <c r="T87" s="62">
        <v>0</v>
      </c>
      <c r="U87" s="62">
        <v>0</v>
      </c>
      <c r="V87" s="62">
        <v>0.24</v>
      </c>
      <c r="W87" s="62">
        <v>0.12</v>
      </c>
    </row>
    <row r="88" spans="1:23" x14ac:dyDescent="0.25">
      <c r="A88">
        <v>805</v>
      </c>
      <c r="B88">
        <v>10</v>
      </c>
      <c r="C88" s="62">
        <v>0.5</v>
      </c>
      <c r="D88" s="62">
        <v>0.5</v>
      </c>
      <c r="E88" s="62">
        <v>0.5</v>
      </c>
      <c r="F88" s="62">
        <v>0</v>
      </c>
      <c r="G88" s="62">
        <v>0</v>
      </c>
      <c r="H88" s="62">
        <v>0</v>
      </c>
      <c r="I88" s="62">
        <v>0</v>
      </c>
      <c r="J88" s="62">
        <v>0</v>
      </c>
      <c r="K88" s="62">
        <v>0</v>
      </c>
      <c r="L88" s="62">
        <v>0</v>
      </c>
      <c r="M88" s="62">
        <v>0</v>
      </c>
      <c r="N88" s="62">
        <v>0</v>
      </c>
      <c r="O88" s="62">
        <v>0</v>
      </c>
      <c r="P88" s="62">
        <v>0</v>
      </c>
      <c r="Q88" s="62">
        <v>0</v>
      </c>
      <c r="R88" s="62">
        <v>0</v>
      </c>
      <c r="S88" s="62">
        <v>0</v>
      </c>
      <c r="T88" s="62">
        <v>0</v>
      </c>
      <c r="U88" s="62" t="s">
        <v>73</v>
      </c>
      <c r="V88" s="62">
        <v>0</v>
      </c>
      <c r="W88" s="62" t="s">
        <v>73</v>
      </c>
    </row>
    <row r="89" spans="1:23" x14ac:dyDescent="0.25">
      <c r="A89">
        <v>806</v>
      </c>
      <c r="B89">
        <v>30</v>
      </c>
      <c r="C89" s="62">
        <v>0.53</v>
      </c>
      <c r="D89" s="62">
        <v>0.43</v>
      </c>
      <c r="E89" s="62">
        <v>0.23</v>
      </c>
      <c r="F89" s="62">
        <v>0</v>
      </c>
      <c r="G89" s="62">
        <v>0.17</v>
      </c>
      <c r="H89" s="62">
        <v>0</v>
      </c>
      <c r="I89" s="62">
        <v>0</v>
      </c>
      <c r="J89" s="62">
        <v>0</v>
      </c>
      <c r="K89" s="62" t="s">
        <v>73</v>
      </c>
      <c r="L89" s="62">
        <v>0</v>
      </c>
      <c r="M89" s="62" t="s">
        <v>73</v>
      </c>
      <c r="N89" s="62">
        <v>0</v>
      </c>
      <c r="O89" s="62">
        <v>0</v>
      </c>
      <c r="P89" s="62" t="s">
        <v>73</v>
      </c>
      <c r="Q89" s="62" t="s">
        <v>73</v>
      </c>
      <c r="R89" s="62">
        <v>0</v>
      </c>
      <c r="S89" s="62" t="s">
        <v>73</v>
      </c>
      <c r="T89" s="62" t="s">
        <v>73</v>
      </c>
      <c r="U89" s="62">
        <v>0.33</v>
      </c>
      <c r="V89" s="62">
        <v>0.13</v>
      </c>
      <c r="W89" s="62">
        <v>0</v>
      </c>
    </row>
    <row r="90" spans="1:23" x14ac:dyDescent="0.25">
      <c r="A90">
        <v>807</v>
      </c>
      <c r="B90">
        <v>10</v>
      </c>
      <c r="C90" s="62">
        <v>0.5</v>
      </c>
      <c r="D90" s="62">
        <v>0.5</v>
      </c>
      <c r="E90" s="62">
        <v>0.25</v>
      </c>
      <c r="F90" s="62">
        <v>0</v>
      </c>
      <c r="G90" s="62" t="s">
        <v>73</v>
      </c>
      <c r="H90" s="62">
        <v>0</v>
      </c>
      <c r="I90" s="62" t="s">
        <v>73</v>
      </c>
      <c r="J90" s="62">
        <v>0</v>
      </c>
      <c r="K90" s="62">
        <v>0</v>
      </c>
      <c r="L90" s="62">
        <v>0</v>
      </c>
      <c r="M90" s="62">
        <v>0</v>
      </c>
      <c r="N90" s="62">
        <v>0</v>
      </c>
      <c r="O90" s="62">
        <v>0</v>
      </c>
      <c r="P90" s="62">
        <v>0</v>
      </c>
      <c r="Q90" s="62">
        <v>0</v>
      </c>
      <c r="R90" s="62">
        <v>0</v>
      </c>
      <c r="S90" s="62">
        <v>0</v>
      </c>
      <c r="T90" s="62">
        <v>0</v>
      </c>
      <c r="U90" s="62">
        <v>0.25</v>
      </c>
      <c r="V90" s="62">
        <v>0.25</v>
      </c>
      <c r="W90" s="62">
        <v>0</v>
      </c>
    </row>
    <row r="91" spans="1:23" x14ac:dyDescent="0.25">
      <c r="A91">
        <v>808</v>
      </c>
      <c r="B91">
        <v>10</v>
      </c>
      <c r="C91" s="62">
        <v>0.36</v>
      </c>
      <c r="D91" s="62">
        <v>0.36</v>
      </c>
      <c r="E91" s="62" t="s">
        <v>73</v>
      </c>
      <c r="F91" s="62">
        <v>0</v>
      </c>
      <c r="G91" s="62" t="s">
        <v>73</v>
      </c>
      <c r="H91" s="62">
        <v>0</v>
      </c>
      <c r="I91" s="62">
        <v>0</v>
      </c>
      <c r="J91" s="62">
        <v>0</v>
      </c>
      <c r="K91" s="62" t="s">
        <v>73</v>
      </c>
      <c r="L91" s="62">
        <v>0</v>
      </c>
      <c r="M91" s="62">
        <v>0</v>
      </c>
      <c r="N91" s="62">
        <v>0</v>
      </c>
      <c r="O91" s="62">
        <v>0</v>
      </c>
      <c r="P91" s="62">
        <v>0</v>
      </c>
      <c r="Q91" s="62">
        <v>0</v>
      </c>
      <c r="R91" s="62">
        <v>0</v>
      </c>
      <c r="S91" s="62">
        <v>0</v>
      </c>
      <c r="T91" s="62">
        <v>0</v>
      </c>
      <c r="U91" s="62">
        <v>0.36</v>
      </c>
      <c r="V91" s="62" t="s">
        <v>73</v>
      </c>
      <c r="W91" s="62">
        <v>0.21</v>
      </c>
    </row>
    <row r="92" spans="1:23" x14ac:dyDescent="0.25">
      <c r="A92">
        <v>810</v>
      </c>
      <c r="B92">
        <v>270</v>
      </c>
      <c r="C92" s="62">
        <v>0.68</v>
      </c>
      <c r="D92" s="62">
        <v>0.65</v>
      </c>
      <c r="E92" s="62">
        <v>0.31</v>
      </c>
      <c r="F92" s="62">
        <v>0</v>
      </c>
      <c r="G92" s="62">
        <v>0.14000000000000001</v>
      </c>
      <c r="H92" s="62">
        <v>0</v>
      </c>
      <c r="I92" s="62">
        <v>0.19</v>
      </c>
      <c r="J92" s="62">
        <v>0</v>
      </c>
      <c r="K92" s="62">
        <v>0.01</v>
      </c>
      <c r="L92" s="62" t="s">
        <v>73</v>
      </c>
      <c r="M92" s="62">
        <v>0.04</v>
      </c>
      <c r="N92" s="62">
        <v>0</v>
      </c>
      <c r="O92" s="62">
        <v>0</v>
      </c>
      <c r="P92" s="62">
        <v>0.02</v>
      </c>
      <c r="Q92" s="62" t="s">
        <v>73</v>
      </c>
      <c r="R92" s="62" t="s">
        <v>73</v>
      </c>
      <c r="S92" s="62" t="s">
        <v>73</v>
      </c>
      <c r="T92" s="62">
        <v>0.01</v>
      </c>
      <c r="U92" s="62">
        <v>0.17</v>
      </c>
      <c r="V92" s="62">
        <v>0.13</v>
      </c>
      <c r="W92" s="62">
        <v>0.02</v>
      </c>
    </row>
    <row r="93" spans="1:23" x14ac:dyDescent="0.25">
      <c r="A93">
        <v>811</v>
      </c>
      <c r="B93">
        <v>50</v>
      </c>
      <c r="C93" s="62">
        <v>0.63</v>
      </c>
      <c r="D93" s="62">
        <v>0.57999999999999996</v>
      </c>
      <c r="E93" s="62">
        <v>0.56000000000000005</v>
      </c>
      <c r="F93" s="62">
        <v>0</v>
      </c>
      <c r="G93" s="62">
        <v>0</v>
      </c>
      <c r="H93" s="62">
        <v>0</v>
      </c>
      <c r="I93" s="62">
        <v>0</v>
      </c>
      <c r="J93" s="62">
        <v>0</v>
      </c>
      <c r="K93" s="62">
        <v>0</v>
      </c>
      <c r="L93" s="62" t="s">
        <v>73</v>
      </c>
      <c r="M93" s="62">
        <v>0.06</v>
      </c>
      <c r="N93" s="62">
        <v>0</v>
      </c>
      <c r="O93" s="62">
        <v>0</v>
      </c>
      <c r="P93" s="62" t="s">
        <v>73</v>
      </c>
      <c r="Q93" s="62">
        <v>0</v>
      </c>
      <c r="R93" s="62" t="s">
        <v>73</v>
      </c>
      <c r="S93" s="62">
        <v>0</v>
      </c>
      <c r="T93" s="62" t="s">
        <v>73</v>
      </c>
      <c r="U93" s="62">
        <v>0.15</v>
      </c>
      <c r="V93" s="62">
        <v>0.19</v>
      </c>
      <c r="W93" s="62" t="s">
        <v>73</v>
      </c>
    </row>
    <row r="94" spans="1:23" x14ac:dyDescent="0.25">
      <c r="A94">
        <v>812</v>
      </c>
      <c r="B94">
        <v>30</v>
      </c>
      <c r="C94" s="62">
        <v>0.37</v>
      </c>
      <c r="D94" s="62">
        <v>0.3</v>
      </c>
      <c r="E94" s="62">
        <v>0.27</v>
      </c>
      <c r="F94" s="62">
        <v>0</v>
      </c>
      <c r="G94" s="62" t="s">
        <v>73</v>
      </c>
      <c r="H94" s="62">
        <v>0</v>
      </c>
      <c r="I94" s="62">
        <v>0</v>
      </c>
      <c r="J94" s="62">
        <v>0</v>
      </c>
      <c r="K94" s="62">
        <v>0</v>
      </c>
      <c r="L94" s="62">
        <v>0</v>
      </c>
      <c r="M94" s="62">
        <v>0</v>
      </c>
      <c r="N94" s="62">
        <v>0</v>
      </c>
      <c r="O94" s="62">
        <v>0</v>
      </c>
      <c r="P94" s="62" t="s">
        <v>73</v>
      </c>
      <c r="Q94" s="62" t="s">
        <v>73</v>
      </c>
      <c r="R94" s="62">
        <v>0</v>
      </c>
      <c r="S94" s="62" t="s">
        <v>73</v>
      </c>
      <c r="T94" s="62">
        <v>0</v>
      </c>
      <c r="U94" s="62">
        <v>0.37</v>
      </c>
      <c r="V94" s="62">
        <v>0.27</v>
      </c>
      <c r="W94" s="62">
        <v>0</v>
      </c>
    </row>
    <row r="95" spans="1:23" x14ac:dyDescent="0.25">
      <c r="A95">
        <v>813</v>
      </c>
      <c r="B95">
        <v>20</v>
      </c>
      <c r="C95" s="62">
        <v>0.47</v>
      </c>
      <c r="D95" s="62">
        <v>0.47</v>
      </c>
      <c r="E95" s="62">
        <v>0.33</v>
      </c>
      <c r="F95" s="62">
        <v>0</v>
      </c>
      <c r="G95" s="62">
        <v>0</v>
      </c>
      <c r="H95" s="62">
        <v>0</v>
      </c>
      <c r="I95" s="62">
        <v>0</v>
      </c>
      <c r="J95" s="62">
        <v>0</v>
      </c>
      <c r="K95" s="62" t="s">
        <v>73</v>
      </c>
      <c r="L95" s="62">
        <v>0</v>
      </c>
      <c r="M95" s="62">
        <v>0</v>
      </c>
      <c r="N95" s="62">
        <v>0</v>
      </c>
      <c r="O95" s="62">
        <v>0</v>
      </c>
      <c r="P95" s="62">
        <v>0</v>
      </c>
      <c r="Q95" s="62">
        <v>0</v>
      </c>
      <c r="R95" s="62">
        <v>0</v>
      </c>
      <c r="S95" s="62">
        <v>0</v>
      </c>
      <c r="T95" s="62">
        <v>0</v>
      </c>
      <c r="U95" s="62">
        <v>0.27</v>
      </c>
      <c r="V95" s="62">
        <v>0.2</v>
      </c>
      <c r="W95" s="62" t="s">
        <v>73</v>
      </c>
    </row>
    <row r="96" spans="1:23" x14ac:dyDescent="0.25">
      <c r="A96">
        <v>815</v>
      </c>
      <c r="B96">
        <v>50</v>
      </c>
      <c r="C96" s="62">
        <v>0.52</v>
      </c>
      <c r="D96" s="62">
        <v>0.42</v>
      </c>
      <c r="E96" s="62">
        <v>0.33</v>
      </c>
      <c r="F96" s="62">
        <v>0</v>
      </c>
      <c r="G96" s="62">
        <v>0.06</v>
      </c>
      <c r="H96" s="62">
        <v>0</v>
      </c>
      <c r="I96" s="62">
        <v>0</v>
      </c>
      <c r="J96" s="62">
        <v>0</v>
      </c>
      <c r="K96" s="62">
        <v>0</v>
      </c>
      <c r="L96" s="62" t="s">
        <v>73</v>
      </c>
      <c r="M96" s="62" t="s">
        <v>73</v>
      </c>
      <c r="N96" s="62">
        <v>0</v>
      </c>
      <c r="O96" s="62">
        <v>0</v>
      </c>
      <c r="P96" s="62">
        <v>0.06</v>
      </c>
      <c r="Q96" s="62" t="s">
        <v>73</v>
      </c>
      <c r="R96" s="62" t="s">
        <v>73</v>
      </c>
      <c r="S96" s="62">
        <v>0</v>
      </c>
      <c r="T96" s="62" t="s">
        <v>73</v>
      </c>
      <c r="U96" s="62">
        <v>0.15</v>
      </c>
      <c r="V96" s="62">
        <v>0.28999999999999998</v>
      </c>
      <c r="W96" s="62" t="s">
        <v>73</v>
      </c>
    </row>
    <row r="97" spans="1:23" x14ac:dyDescent="0.25">
      <c r="A97">
        <v>816</v>
      </c>
      <c r="B97">
        <v>80</v>
      </c>
      <c r="C97" s="62">
        <v>0.41</v>
      </c>
      <c r="D97" s="62">
        <v>0.39</v>
      </c>
      <c r="E97" s="62">
        <v>0.23</v>
      </c>
      <c r="F97" s="62">
        <v>0</v>
      </c>
      <c r="G97" s="62">
        <v>0.13</v>
      </c>
      <c r="H97" s="62">
        <v>0</v>
      </c>
      <c r="I97" s="62">
        <v>0</v>
      </c>
      <c r="J97" s="62">
        <v>0</v>
      </c>
      <c r="K97" s="62">
        <v>0.04</v>
      </c>
      <c r="L97" s="62">
        <v>0</v>
      </c>
      <c r="M97" s="62">
        <v>0.06</v>
      </c>
      <c r="N97" s="62">
        <v>0</v>
      </c>
      <c r="O97" s="62">
        <v>0</v>
      </c>
      <c r="P97" s="62" t="s">
        <v>73</v>
      </c>
      <c r="Q97" s="62">
        <v>0</v>
      </c>
      <c r="R97" s="62" t="s">
        <v>73</v>
      </c>
      <c r="S97" s="62">
        <v>0</v>
      </c>
      <c r="T97" s="62" t="s">
        <v>73</v>
      </c>
      <c r="U97" s="62">
        <v>0.23</v>
      </c>
      <c r="V97" s="62">
        <v>0.34</v>
      </c>
      <c r="W97" s="62" t="s">
        <v>73</v>
      </c>
    </row>
    <row r="98" spans="1:23" x14ac:dyDescent="0.25">
      <c r="A98">
        <v>821</v>
      </c>
      <c r="B98">
        <v>50</v>
      </c>
      <c r="C98" s="62">
        <v>0.41</v>
      </c>
      <c r="D98" s="62">
        <v>0.41</v>
      </c>
      <c r="E98" s="62">
        <v>0.2</v>
      </c>
      <c r="F98" s="62">
        <v>0</v>
      </c>
      <c r="G98" s="62">
        <v>0.14000000000000001</v>
      </c>
      <c r="H98" s="62">
        <v>0</v>
      </c>
      <c r="I98" s="62">
        <v>0</v>
      </c>
      <c r="J98" s="62">
        <v>0</v>
      </c>
      <c r="K98" s="62" t="s">
        <v>73</v>
      </c>
      <c r="L98" s="62" t="s">
        <v>73</v>
      </c>
      <c r="M98" s="62" t="s">
        <v>73</v>
      </c>
      <c r="N98" s="62">
        <v>0</v>
      </c>
      <c r="O98" s="62">
        <v>0</v>
      </c>
      <c r="P98" s="62">
        <v>0</v>
      </c>
      <c r="Q98" s="62">
        <v>0</v>
      </c>
      <c r="R98" s="62">
        <v>0</v>
      </c>
      <c r="S98" s="62">
        <v>0</v>
      </c>
      <c r="T98" s="62">
        <v>0</v>
      </c>
      <c r="U98" s="62">
        <v>0.24</v>
      </c>
      <c r="V98" s="62">
        <v>0.27</v>
      </c>
      <c r="W98" s="62">
        <v>0.08</v>
      </c>
    </row>
    <row r="99" spans="1:23" x14ac:dyDescent="0.25">
      <c r="A99">
        <v>822</v>
      </c>
      <c r="B99">
        <v>50</v>
      </c>
      <c r="C99" s="62">
        <v>0.57999999999999996</v>
      </c>
      <c r="D99" s="62">
        <v>0.53</v>
      </c>
      <c r="E99" s="62">
        <v>0.4</v>
      </c>
      <c r="F99" s="62">
        <v>0</v>
      </c>
      <c r="G99" s="62" t="s">
        <v>73</v>
      </c>
      <c r="H99" s="62">
        <v>7.0000000000000007E-2</v>
      </c>
      <c r="I99" s="62">
        <v>0</v>
      </c>
      <c r="J99" s="62">
        <v>0</v>
      </c>
      <c r="K99" s="62" t="s">
        <v>73</v>
      </c>
      <c r="L99" s="62">
        <v>0</v>
      </c>
      <c r="M99" s="62" t="s">
        <v>73</v>
      </c>
      <c r="N99" s="62">
        <v>0</v>
      </c>
      <c r="O99" s="62">
        <v>0</v>
      </c>
      <c r="P99" s="62" t="s">
        <v>73</v>
      </c>
      <c r="Q99" s="62" t="s">
        <v>73</v>
      </c>
      <c r="R99" s="62">
        <v>0</v>
      </c>
      <c r="S99" s="62">
        <v>0</v>
      </c>
      <c r="T99" s="62" t="s">
        <v>73</v>
      </c>
      <c r="U99" s="62">
        <v>0.18</v>
      </c>
      <c r="V99" s="62">
        <v>0.13</v>
      </c>
      <c r="W99" s="62">
        <v>0.11</v>
      </c>
    </row>
    <row r="100" spans="1:23" x14ac:dyDescent="0.25">
      <c r="A100">
        <v>823</v>
      </c>
      <c r="B100">
        <v>30</v>
      </c>
      <c r="C100" s="62">
        <v>0.33</v>
      </c>
      <c r="D100" s="62">
        <v>0.33</v>
      </c>
      <c r="E100" s="62">
        <v>0.3</v>
      </c>
      <c r="F100" s="62">
        <v>0</v>
      </c>
      <c r="G100" s="62" t="s">
        <v>73</v>
      </c>
      <c r="H100" s="62">
        <v>0</v>
      </c>
      <c r="I100" s="62">
        <v>0</v>
      </c>
      <c r="J100" s="62">
        <v>0</v>
      </c>
      <c r="K100" s="62">
        <v>0</v>
      </c>
      <c r="L100" s="62">
        <v>0</v>
      </c>
      <c r="M100" s="62">
        <v>0</v>
      </c>
      <c r="N100" s="62">
        <v>0</v>
      </c>
      <c r="O100" s="62">
        <v>0</v>
      </c>
      <c r="P100" s="62">
        <v>0</v>
      </c>
      <c r="Q100" s="62">
        <v>0</v>
      </c>
      <c r="R100" s="62">
        <v>0</v>
      </c>
      <c r="S100" s="62">
        <v>0</v>
      </c>
      <c r="T100" s="62">
        <v>0</v>
      </c>
      <c r="U100" s="62" t="s">
        <v>73</v>
      </c>
      <c r="V100" s="62">
        <v>0.44</v>
      </c>
      <c r="W100" s="62">
        <v>0.15</v>
      </c>
    </row>
    <row r="101" spans="1:23" x14ac:dyDescent="0.25">
      <c r="A101">
        <v>825</v>
      </c>
      <c r="B101">
        <v>60</v>
      </c>
      <c r="C101" s="62">
        <v>0.61</v>
      </c>
      <c r="D101" s="62">
        <v>0.54</v>
      </c>
      <c r="E101" s="62">
        <v>0.28000000000000003</v>
      </c>
      <c r="F101" s="62">
        <v>0</v>
      </c>
      <c r="G101" s="62">
        <v>0.05</v>
      </c>
      <c r="H101" s="62">
        <v>0</v>
      </c>
      <c r="I101" s="62">
        <v>0</v>
      </c>
      <c r="J101" s="62">
        <v>0</v>
      </c>
      <c r="K101" s="62">
        <v>0.16</v>
      </c>
      <c r="L101" s="62">
        <v>0.05</v>
      </c>
      <c r="M101" s="62">
        <v>0.05</v>
      </c>
      <c r="N101" s="62">
        <v>0</v>
      </c>
      <c r="O101" s="62">
        <v>0</v>
      </c>
      <c r="P101" s="62">
        <v>7.0000000000000007E-2</v>
      </c>
      <c r="Q101" s="62" t="s">
        <v>73</v>
      </c>
      <c r="R101" s="62" t="s">
        <v>73</v>
      </c>
      <c r="S101" s="62">
        <v>0</v>
      </c>
      <c r="T101" s="62">
        <v>0</v>
      </c>
      <c r="U101" s="62">
        <v>0.11</v>
      </c>
      <c r="V101" s="62">
        <v>0.23</v>
      </c>
      <c r="W101" s="62">
        <v>0.05</v>
      </c>
    </row>
    <row r="102" spans="1:23" x14ac:dyDescent="0.25">
      <c r="A102">
        <v>826</v>
      </c>
      <c r="B102">
        <v>100</v>
      </c>
      <c r="C102" s="62">
        <v>0.55000000000000004</v>
      </c>
      <c r="D102" s="62">
        <v>0.49</v>
      </c>
      <c r="E102" s="62">
        <v>0.39</v>
      </c>
      <c r="F102" s="62">
        <v>0</v>
      </c>
      <c r="G102" s="62">
        <v>0.04</v>
      </c>
      <c r="H102" s="62">
        <v>0.04</v>
      </c>
      <c r="I102" s="62">
        <v>0</v>
      </c>
      <c r="J102" s="62">
        <v>0</v>
      </c>
      <c r="K102" s="62" t="s">
        <v>73</v>
      </c>
      <c r="L102" s="62">
        <v>0</v>
      </c>
      <c r="M102" s="62">
        <v>0.03</v>
      </c>
      <c r="N102" s="62">
        <v>0</v>
      </c>
      <c r="O102" s="62">
        <v>0</v>
      </c>
      <c r="P102" s="62">
        <v>0.04</v>
      </c>
      <c r="Q102" s="62">
        <v>0.03</v>
      </c>
      <c r="R102" s="62">
        <v>0</v>
      </c>
      <c r="S102" s="62" t="s">
        <v>73</v>
      </c>
      <c r="T102" s="62" t="s">
        <v>73</v>
      </c>
      <c r="U102" s="62">
        <v>0.22</v>
      </c>
      <c r="V102" s="62">
        <v>0.12</v>
      </c>
      <c r="W102" s="62">
        <v>0.1</v>
      </c>
    </row>
    <row r="103" spans="1:23" x14ac:dyDescent="0.25">
      <c r="A103">
        <v>830</v>
      </c>
      <c r="B103">
        <v>110</v>
      </c>
      <c r="C103" s="62">
        <v>0.4</v>
      </c>
      <c r="D103" s="62">
        <v>0.28999999999999998</v>
      </c>
      <c r="E103" s="62">
        <v>0.23</v>
      </c>
      <c r="F103" s="62">
        <v>0</v>
      </c>
      <c r="G103" s="62">
        <v>0.04</v>
      </c>
      <c r="H103" s="62">
        <v>0</v>
      </c>
      <c r="I103" s="62">
        <v>0</v>
      </c>
      <c r="J103" s="62">
        <v>0</v>
      </c>
      <c r="K103" s="62" t="s">
        <v>73</v>
      </c>
      <c r="L103" s="62">
        <v>0</v>
      </c>
      <c r="M103" s="62">
        <v>0.03</v>
      </c>
      <c r="N103" s="62">
        <v>0</v>
      </c>
      <c r="O103" s="62">
        <v>0</v>
      </c>
      <c r="P103" s="62">
        <v>0.08</v>
      </c>
      <c r="Q103" s="62" t="s">
        <v>73</v>
      </c>
      <c r="R103" s="62">
        <v>0.06</v>
      </c>
      <c r="S103" s="62" t="s">
        <v>73</v>
      </c>
      <c r="T103" s="62">
        <v>0.04</v>
      </c>
      <c r="U103" s="62">
        <v>0.28000000000000003</v>
      </c>
      <c r="V103" s="62">
        <v>0.3</v>
      </c>
      <c r="W103" s="62">
        <v>0.03</v>
      </c>
    </row>
    <row r="104" spans="1:23" x14ac:dyDescent="0.25">
      <c r="A104">
        <v>831</v>
      </c>
      <c r="B104">
        <v>110</v>
      </c>
      <c r="C104" s="62">
        <v>0.41</v>
      </c>
      <c r="D104" s="62">
        <v>0.36</v>
      </c>
      <c r="E104" s="62">
        <v>0.23</v>
      </c>
      <c r="F104" s="62">
        <v>0</v>
      </c>
      <c r="G104" s="62">
        <v>0.09</v>
      </c>
      <c r="H104" s="62" t="s">
        <v>73</v>
      </c>
      <c r="I104" s="62">
        <v>0</v>
      </c>
      <c r="J104" s="62">
        <v>0</v>
      </c>
      <c r="K104" s="62" t="s">
        <v>73</v>
      </c>
      <c r="L104" s="62">
        <v>0</v>
      </c>
      <c r="M104" s="62">
        <v>0.03</v>
      </c>
      <c r="N104" s="62">
        <v>0</v>
      </c>
      <c r="O104" s="62">
        <v>0</v>
      </c>
      <c r="P104" s="62">
        <v>0.03</v>
      </c>
      <c r="Q104" s="62" t="s">
        <v>73</v>
      </c>
      <c r="R104" s="62">
        <v>0</v>
      </c>
      <c r="S104" s="62" t="s">
        <v>73</v>
      </c>
      <c r="T104" s="62">
        <v>0.03</v>
      </c>
      <c r="U104" s="62">
        <v>0.35</v>
      </c>
      <c r="V104" s="62">
        <v>0.23</v>
      </c>
      <c r="W104" s="62" t="s">
        <v>73</v>
      </c>
    </row>
    <row r="105" spans="1:23" x14ac:dyDescent="0.25">
      <c r="A105">
        <v>835</v>
      </c>
      <c r="B105">
        <v>120</v>
      </c>
      <c r="C105" s="62">
        <v>0.4</v>
      </c>
      <c r="D105" s="62">
        <v>0.33</v>
      </c>
      <c r="E105" s="62">
        <v>0.27</v>
      </c>
      <c r="F105" s="62">
        <v>0</v>
      </c>
      <c r="G105" s="62" t="s">
        <v>73</v>
      </c>
      <c r="H105" s="62" t="s">
        <v>73</v>
      </c>
      <c r="I105" s="62">
        <v>0</v>
      </c>
      <c r="J105" s="62">
        <v>0</v>
      </c>
      <c r="K105" s="62" t="s">
        <v>73</v>
      </c>
      <c r="L105" s="62" t="s">
        <v>73</v>
      </c>
      <c r="M105" s="62">
        <v>0.05</v>
      </c>
      <c r="N105" s="62">
        <v>0</v>
      </c>
      <c r="O105" s="62">
        <v>0</v>
      </c>
      <c r="P105" s="62">
        <v>0.04</v>
      </c>
      <c r="Q105" s="62" t="s">
        <v>73</v>
      </c>
      <c r="R105" s="62">
        <v>0.03</v>
      </c>
      <c r="S105" s="62">
        <v>0</v>
      </c>
      <c r="T105" s="62">
        <v>0.03</v>
      </c>
      <c r="U105" s="62">
        <v>0.33</v>
      </c>
      <c r="V105" s="62">
        <v>0.24</v>
      </c>
      <c r="W105" s="62">
        <v>0.03</v>
      </c>
    </row>
    <row r="106" spans="1:23" x14ac:dyDescent="0.25">
      <c r="A106">
        <v>836</v>
      </c>
      <c r="B106">
        <v>20</v>
      </c>
      <c r="C106" s="62">
        <v>0.47</v>
      </c>
      <c r="D106" s="62">
        <v>0.35</v>
      </c>
      <c r="E106" s="62">
        <v>0.24</v>
      </c>
      <c r="F106" s="62">
        <v>0</v>
      </c>
      <c r="G106" s="62" t="s">
        <v>73</v>
      </c>
      <c r="H106" s="62">
        <v>0</v>
      </c>
      <c r="I106" s="62">
        <v>0</v>
      </c>
      <c r="J106" s="62">
        <v>0</v>
      </c>
      <c r="K106" s="62" t="s">
        <v>73</v>
      </c>
      <c r="L106" s="62">
        <v>0</v>
      </c>
      <c r="M106" s="62">
        <v>0.18</v>
      </c>
      <c r="N106" s="62">
        <v>0</v>
      </c>
      <c r="O106" s="62">
        <v>0</v>
      </c>
      <c r="P106" s="62" t="s">
        <v>73</v>
      </c>
      <c r="Q106" s="62">
        <v>0</v>
      </c>
      <c r="R106" s="62" t="s">
        <v>73</v>
      </c>
      <c r="S106" s="62">
        <v>0</v>
      </c>
      <c r="T106" s="62" t="s">
        <v>73</v>
      </c>
      <c r="U106" s="62">
        <v>0.18</v>
      </c>
      <c r="V106" s="62" t="s">
        <v>73</v>
      </c>
      <c r="W106" s="62">
        <v>0.28999999999999998</v>
      </c>
    </row>
    <row r="107" spans="1:23" x14ac:dyDescent="0.25">
      <c r="A107">
        <v>837</v>
      </c>
      <c r="B107" t="s">
        <v>73</v>
      </c>
      <c r="C107" s="62" t="s">
        <v>73</v>
      </c>
      <c r="D107" s="62" t="s">
        <v>73</v>
      </c>
      <c r="E107" s="62" t="s">
        <v>73</v>
      </c>
      <c r="F107" s="62" t="s">
        <v>73</v>
      </c>
      <c r="G107" s="62" t="s">
        <v>73</v>
      </c>
      <c r="H107" s="62" t="s">
        <v>73</v>
      </c>
      <c r="I107" s="62" t="s">
        <v>73</v>
      </c>
      <c r="J107" s="62" t="s">
        <v>73</v>
      </c>
      <c r="K107" s="62" t="s">
        <v>73</v>
      </c>
      <c r="L107" s="62" t="s">
        <v>73</v>
      </c>
      <c r="M107" s="62" t="s">
        <v>73</v>
      </c>
      <c r="N107" s="62" t="s">
        <v>73</v>
      </c>
      <c r="O107" s="62" t="s">
        <v>73</v>
      </c>
      <c r="P107" s="62" t="s">
        <v>73</v>
      </c>
      <c r="Q107" s="62" t="s">
        <v>73</v>
      </c>
      <c r="R107" s="62" t="s">
        <v>73</v>
      </c>
      <c r="S107" s="62" t="s">
        <v>73</v>
      </c>
      <c r="T107" s="62" t="s">
        <v>73</v>
      </c>
      <c r="U107" s="62" t="s">
        <v>73</v>
      </c>
      <c r="V107" s="62" t="s">
        <v>73</v>
      </c>
      <c r="W107" s="62" t="s">
        <v>73</v>
      </c>
    </row>
    <row r="108" spans="1:23" x14ac:dyDescent="0.25">
      <c r="A108">
        <v>840</v>
      </c>
      <c r="B108">
        <v>60</v>
      </c>
      <c r="C108" s="62">
        <v>0.56000000000000005</v>
      </c>
      <c r="D108" s="62">
        <v>0.44</v>
      </c>
      <c r="E108" s="62">
        <v>0.35</v>
      </c>
      <c r="F108" s="62">
        <v>0</v>
      </c>
      <c r="G108" s="62">
        <v>0.05</v>
      </c>
      <c r="H108" s="62">
        <v>0</v>
      </c>
      <c r="I108" s="62">
        <v>0</v>
      </c>
      <c r="J108" s="62">
        <v>0</v>
      </c>
      <c r="K108" s="62" t="s">
        <v>73</v>
      </c>
      <c r="L108" s="62" t="s">
        <v>73</v>
      </c>
      <c r="M108" s="62">
        <v>7.0000000000000007E-2</v>
      </c>
      <c r="N108" s="62">
        <v>0</v>
      </c>
      <c r="O108" s="62">
        <v>0</v>
      </c>
      <c r="P108" s="62">
        <v>7.0000000000000007E-2</v>
      </c>
      <c r="Q108" s="62">
        <v>0.05</v>
      </c>
      <c r="R108" s="62" t="s">
        <v>73</v>
      </c>
      <c r="S108" s="62">
        <v>0</v>
      </c>
      <c r="T108" s="62">
        <v>0.05</v>
      </c>
      <c r="U108" s="62">
        <v>0.2</v>
      </c>
      <c r="V108" s="62">
        <v>0.24</v>
      </c>
      <c r="W108" s="62">
        <v>0</v>
      </c>
    </row>
    <row r="109" spans="1:23" x14ac:dyDescent="0.25">
      <c r="A109">
        <v>841</v>
      </c>
      <c r="B109">
        <v>10</v>
      </c>
      <c r="C109" s="62" t="s">
        <v>73</v>
      </c>
      <c r="D109" s="62">
        <v>0</v>
      </c>
      <c r="E109" s="62">
        <v>0</v>
      </c>
      <c r="F109" s="62">
        <v>0</v>
      </c>
      <c r="G109" s="62">
        <v>0</v>
      </c>
      <c r="H109" s="62">
        <v>0</v>
      </c>
      <c r="I109" s="62">
        <v>0</v>
      </c>
      <c r="J109" s="62">
        <v>0</v>
      </c>
      <c r="K109" s="62">
        <v>0</v>
      </c>
      <c r="L109" s="62">
        <v>0</v>
      </c>
      <c r="M109" s="62">
        <v>0</v>
      </c>
      <c r="N109" s="62">
        <v>0</v>
      </c>
      <c r="O109" s="62">
        <v>0</v>
      </c>
      <c r="P109" s="62" t="s">
        <v>73</v>
      </c>
      <c r="Q109" s="62">
        <v>0</v>
      </c>
      <c r="R109" s="62" t="s">
        <v>73</v>
      </c>
      <c r="S109" s="62">
        <v>0</v>
      </c>
      <c r="T109" s="62">
        <v>0</v>
      </c>
      <c r="U109" s="62">
        <v>0.5</v>
      </c>
      <c r="V109" s="62" t="s">
        <v>73</v>
      </c>
      <c r="W109" s="62">
        <v>0</v>
      </c>
    </row>
    <row r="110" spans="1:23" x14ac:dyDescent="0.25">
      <c r="A110">
        <v>845</v>
      </c>
      <c r="B110">
        <v>30</v>
      </c>
      <c r="C110" s="62">
        <v>0.59</v>
      </c>
      <c r="D110" s="62">
        <v>0.56000000000000005</v>
      </c>
      <c r="E110" s="62">
        <v>0.33</v>
      </c>
      <c r="F110" s="62">
        <v>0</v>
      </c>
      <c r="G110" s="62">
        <v>0</v>
      </c>
      <c r="H110" s="62" t="s">
        <v>73</v>
      </c>
      <c r="I110" s="62">
        <v>0</v>
      </c>
      <c r="J110" s="62" t="s">
        <v>73</v>
      </c>
      <c r="K110" s="62" t="s">
        <v>73</v>
      </c>
      <c r="L110" s="62">
        <v>0</v>
      </c>
      <c r="M110" s="62">
        <v>0</v>
      </c>
      <c r="N110" s="62" t="s">
        <v>73</v>
      </c>
      <c r="O110" s="62">
        <v>0</v>
      </c>
      <c r="P110" s="62" t="s">
        <v>73</v>
      </c>
      <c r="Q110" s="62" t="s">
        <v>73</v>
      </c>
      <c r="R110" s="62">
        <v>0</v>
      </c>
      <c r="S110" s="62">
        <v>0</v>
      </c>
      <c r="T110" s="62">
        <v>0</v>
      </c>
      <c r="U110" s="62">
        <v>0</v>
      </c>
      <c r="V110" s="62">
        <v>0.41</v>
      </c>
      <c r="W110" s="62">
        <v>0</v>
      </c>
    </row>
    <row r="111" spans="1:23" x14ac:dyDescent="0.25">
      <c r="A111">
        <v>846</v>
      </c>
      <c r="B111">
        <v>50</v>
      </c>
      <c r="C111" s="62">
        <v>0.4</v>
      </c>
      <c r="D111" s="62">
        <v>0.28999999999999998</v>
      </c>
      <c r="E111" s="62">
        <v>7.0000000000000007E-2</v>
      </c>
      <c r="F111" s="62">
        <v>0</v>
      </c>
      <c r="G111" s="62">
        <v>0.13</v>
      </c>
      <c r="H111" s="62">
        <v>0</v>
      </c>
      <c r="I111" s="62">
        <v>0.09</v>
      </c>
      <c r="J111" s="62">
        <v>0</v>
      </c>
      <c r="K111" s="62">
        <v>0</v>
      </c>
      <c r="L111" s="62">
        <v>0</v>
      </c>
      <c r="M111" s="62">
        <v>0</v>
      </c>
      <c r="N111" s="62">
        <v>0</v>
      </c>
      <c r="O111" s="62">
        <v>0</v>
      </c>
      <c r="P111" s="62" t="s">
        <v>73</v>
      </c>
      <c r="Q111" s="62">
        <v>0</v>
      </c>
      <c r="R111" s="62" t="s">
        <v>73</v>
      </c>
      <c r="S111" s="62">
        <v>0</v>
      </c>
      <c r="T111" s="62">
        <v>7.0000000000000007E-2</v>
      </c>
      <c r="U111" s="62">
        <v>0.24</v>
      </c>
      <c r="V111" s="62">
        <v>0.27</v>
      </c>
      <c r="W111" s="62">
        <v>0.09</v>
      </c>
    </row>
    <row r="112" spans="1:23" x14ac:dyDescent="0.25">
      <c r="A112">
        <v>850</v>
      </c>
      <c r="B112">
        <v>110</v>
      </c>
      <c r="C112" s="62">
        <v>0.56000000000000005</v>
      </c>
      <c r="D112" s="62">
        <v>0.51</v>
      </c>
      <c r="E112" s="62">
        <v>0.31</v>
      </c>
      <c r="F112" s="62" t="s">
        <v>73</v>
      </c>
      <c r="G112" s="62">
        <v>0.05</v>
      </c>
      <c r="H112" s="62">
        <v>0</v>
      </c>
      <c r="I112" s="62">
        <v>0.06</v>
      </c>
      <c r="J112" s="62" t="s">
        <v>73</v>
      </c>
      <c r="K112" s="62">
        <v>7.0000000000000007E-2</v>
      </c>
      <c r="L112" s="62" t="s">
        <v>73</v>
      </c>
      <c r="M112" s="62">
        <v>0.03</v>
      </c>
      <c r="N112" s="62">
        <v>0</v>
      </c>
      <c r="O112" s="62">
        <v>0</v>
      </c>
      <c r="P112" s="62">
        <v>0.04</v>
      </c>
      <c r="Q112" s="62">
        <v>0.04</v>
      </c>
      <c r="R112" s="62">
        <v>0</v>
      </c>
      <c r="S112" s="62">
        <v>0</v>
      </c>
      <c r="T112" s="62" t="s">
        <v>73</v>
      </c>
      <c r="U112" s="62">
        <v>0.17</v>
      </c>
      <c r="V112" s="62">
        <v>0.21</v>
      </c>
      <c r="W112" s="62">
        <v>7.0000000000000007E-2</v>
      </c>
    </row>
    <row r="113" spans="1:23" x14ac:dyDescent="0.25">
      <c r="A113">
        <v>851</v>
      </c>
      <c r="B113" t="s">
        <v>73</v>
      </c>
      <c r="C113" s="62" t="s">
        <v>73</v>
      </c>
      <c r="D113" s="62" t="s">
        <v>73</v>
      </c>
      <c r="E113" s="62" t="s">
        <v>73</v>
      </c>
      <c r="F113" s="62" t="s">
        <v>73</v>
      </c>
      <c r="G113" s="62" t="s">
        <v>73</v>
      </c>
      <c r="H113" s="62" t="s">
        <v>73</v>
      </c>
      <c r="I113" s="62" t="s">
        <v>73</v>
      </c>
      <c r="J113" s="62" t="s">
        <v>73</v>
      </c>
      <c r="K113" s="62" t="s">
        <v>73</v>
      </c>
      <c r="L113" s="62" t="s">
        <v>73</v>
      </c>
      <c r="M113" s="62" t="s">
        <v>73</v>
      </c>
      <c r="N113" s="62" t="s">
        <v>73</v>
      </c>
      <c r="O113" s="62" t="s">
        <v>73</v>
      </c>
      <c r="P113" s="62" t="s">
        <v>73</v>
      </c>
      <c r="Q113" s="62" t="s">
        <v>73</v>
      </c>
      <c r="R113" s="62" t="s">
        <v>73</v>
      </c>
      <c r="S113" s="62" t="s">
        <v>73</v>
      </c>
      <c r="T113" s="62" t="s">
        <v>73</v>
      </c>
      <c r="U113" s="62" t="s">
        <v>73</v>
      </c>
      <c r="V113" s="62" t="s">
        <v>73</v>
      </c>
      <c r="W113" s="62" t="s">
        <v>73</v>
      </c>
    </row>
    <row r="114" spans="1:23" x14ac:dyDescent="0.25">
      <c r="A114">
        <v>852</v>
      </c>
      <c r="B114">
        <v>100</v>
      </c>
      <c r="C114" s="62">
        <v>0.51</v>
      </c>
      <c r="D114" s="62">
        <v>0.45</v>
      </c>
      <c r="E114" s="62">
        <v>0.28999999999999998</v>
      </c>
      <c r="F114" s="62">
        <v>0</v>
      </c>
      <c r="G114" s="62">
        <v>0.03</v>
      </c>
      <c r="H114" s="62" t="s">
        <v>73</v>
      </c>
      <c r="I114" s="62">
        <v>0.1</v>
      </c>
      <c r="J114" s="62">
        <v>0</v>
      </c>
      <c r="K114" s="62" t="s">
        <v>73</v>
      </c>
      <c r="L114" s="62">
        <v>0</v>
      </c>
      <c r="M114" s="62" t="s">
        <v>73</v>
      </c>
      <c r="N114" s="62">
        <v>0</v>
      </c>
      <c r="O114" s="62">
        <v>0</v>
      </c>
      <c r="P114" s="62">
        <v>0.05</v>
      </c>
      <c r="Q114" s="62" t="s">
        <v>73</v>
      </c>
      <c r="R114" s="62" t="s">
        <v>73</v>
      </c>
      <c r="S114" s="62" t="s">
        <v>73</v>
      </c>
      <c r="T114" s="62" t="s">
        <v>73</v>
      </c>
      <c r="U114" s="62">
        <v>0.13</v>
      </c>
      <c r="V114" s="62">
        <v>0.19</v>
      </c>
      <c r="W114" s="62">
        <v>0.18</v>
      </c>
    </row>
    <row r="115" spans="1:23" x14ac:dyDescent="0.25">
      <c r="A115">
        <v>855</v>
      </c>
      <c r="B115">
        <v>10</v>
      </c>
      <c r="C115" s="62">
        <v>0.8</v>
      </c>
      <c r="D115" s="62">
        <v>0.8</v>
      </c>
      <c r="E115" s="62" t="s">
        <v>73</v>
      </c>
      <c r="F115" s="62">
        <v>0</v>
      </c>
      <c r="G115" s="62">
        <v>0</v>
      </c>
      <c r="H115" s="62">
        <v>0</v>
      </c>
      <c r="I115" s="62">
        <v>0</v>
      </c>
      <c r="J115" s="62">
        <v>0</v>
      </c>
      <c r="K115" s="62">
        <v>0.6</v>
      </c>
      <c r="L115" s="62" t="s">
        <v>73</v>
      </c>
      <c r="M115" s="62">
        <v>0</v>
      </c>
      <c r="N115" s="62">
        <v>0</v>
      </c>
      <c r="O115" s="62">
        <v>0</v>
      </c>
      <c r="P115" s="62">
        <v>0</v>
      </c>
      <c r="Q115" s="62">
        <v>0</v>
      </c>
      <c r="R115" s="62">
        <v>0</v>
      </c>
      <c r="S115" s="62">
        <v>0</v>
      </c>
      <c r="T115" s="62">
        <v>0</v>
      </c>
      <c r="U115" s="62" t="s">
        <v>73</v>
      </c>
      <c r="V115" s="62" t="s">
        <v>73</v>
      </c>
      <c r="W115" s="62">
        <v>0</v>
      </c>
    </row>
    <row r="116" spans="1:23" x14ac:dyDescent="0.25">
      <c r="A116">
        <v>856</v>
      </c>
      <c r="B116">
        <v>20</v>
      </c>
      <c r="C116" s="62">
        <v>0.56999999999999995</v>
      </c>
      <c r="D116" s="62">
        <v>0.48</v>
      </c>
      <c r="E116" s="62">
        <v>0.3</v>
      </c>
      <c r="F116" s="62">
        <v>0</v>
      </c>
      <c r="G116" s="62">
        <v>0</v>
      </c>
      <c r="H116" s="62" t="s">
        <v>73</v>
      </c>
      <c r="I116" s="62">
        <v>0</v>
      </c>
      <c r="J116" s="62">
        <v>0</v>
      </c>
      <c r="K116" s="62" t="s">
        <v>73</v>
      </c>
      <c r="L116" s="62" t="s">
        <v>73</v>
      </c>
      <c r="M116" s="62">
        <v>0</v>
      </c>
      <c r="N116" s="62">
        <v>0</v>
      </c>
      <c r="O116" s="62">
        <v>0</v>
      </c>
      <c r="P116" s="62" t="s">
        <v>73</v>
      </c>
      <c r="Q116" s="62">
        <v>0</v>
      </c>
      <c r="R116" s="62">
        <v>0</v>
      </c>
      <c r="S116" s="62" t="s">
        <v>73</v>
      </c>
      <c r="T116" s="62" t="s">
        <v>73</v>
      </c>
      <c r="U116" s="62">
        <v>0.17</v>
      </c>
      <c r="V116" s="62">
        <v>0.26</v>
      </c>
      <c r="W116" s="62">
        <v>0</v>
      </c>
    </row>
    <row r="117" spans="1:23" x14ac:dyDescent="0.25">
      <c r="A117">
        <v>857</v>
      </c>
      <c r="B117" t="s">
        <v>282</v>
      </c>
      <c r="C117" s="62" t="s">
        <v>282</v>
      </c>
      <c r="D117" s="62" t="s">
        <v>282</v>
      </c>
      <c r="E117" s="62" t="s">
        <v>282</v>
      </c>
      <c r="F117" s="62" t="s">
        <v>282</v>
      </c>
      <c r="G117" s="62" t="s">
        <v>282</v>
      </c>
      <c r="H117" s="62" t="s">
        <v>282</v>
      </c>
      <c r="I117" s="62" t="s">
        <v>282</v>
      </c>
      <c r="J117" s="62" t="s">
        <v>282</v>
      </c>
      <c r="K117" s="62" t="s">
        <v>282</v>
      </c>
      <c r="L117" s="62" t="s">
        <v>282</v>
      </c>
      <c r="M117" s="62" t="s">
        <v>282</v>
      </c>
      <c r="N117" s="62" t="s">
        <v>282</v>
      </c>
      <c r="O117" s="62" t="s">
        <v>282</v>
      </c>
      <c r="P117" s="62" t="s">
        <v>282</v>
      </c>
      <c r="Q117" s="62" t="s">
        <v>282</v>
      </c>
      <c r="R117" s="62" t="s">
        <v>282</v>
      </c>
      <c r="S117" s="62" t="s">
        <v>282</v>
      </c>
      <c r="T117" s="62" t="s">
        <v>282</v>
      </c>
      <c r="U117" s="62" t="s">
        <v>282</v>
      </c>
      <c r="V117" s="62" t="s">
        <v>282</v>
      </c>
      <c r="W117" s="62" t="s">
        <v>282</v>
      </c>
    </row>
    <row r="118" spans="1:23" x14ac:dyDescent="0.25">
      <c r="A118">
        <v>860</v>
      </c>
      <c r="B118">
        <v>120</v>
      </c>
      <c r="C118" s="62">
        <v>0.59</v>
      </c>
      <c r="D118" s="62">
        <v>0.49</v>
      </c>
      <c r="E118" s="62">
        <v>0.3</v>
      </c>
      <c r="F118" s="62" t="s">
        <v>73</v>
      </c>
      <c r="G118" s="62">
        <v>0.12</v>
      </c>
      <c r="H118" s="62" t="s">
        <v>73</v>
      </c>
      <c r="I118" s="62" t="s">
        <v>73</v>
      </c>
      <c r="J118" s="62">
        <v>0</v>
      </c>
      <c r="K118" s="62">
        <v>0.03</v>
      </c>
      <c r="L118" s="62" t="s">
        <v>73</v>
      </c>
      <c r="M118" s="62">
        <v>0.08</v>
      </c>
      <c r="N118" s="62">
        <v>0</v>
      </c>
      <c r="O118" s="62">
        <v>0</v>
      </c>
      <c r="P118" s="62">
        <v>0.04</v>
      </c>
      <c r="Q118" s="62" t="s">
        <v>73</v>
      </c>
      <c r="R118" s="62">
        <v>0.03</v>
      </c>
      <c r="S118" s="62" t="s">
        <v>73</v>
      </c>
      <c r="T118" s="62">
        <v>0.06</v>
      </c>
      <c r="U118" s="62">
        <v>0.1</v>
      </c>
      <c r="V118" s="62">
        <v>0.25</v>
      </c>
      <c r="W118" s="62">
        <v>0.06</v>
      </c>
    </row>
    <row r="119" spans="1:23" x14ac:dyDescent="0.25">
      <c r="A119">
        <v>861</v>
      </c>
      <c r="B119">
        <v>30</v>
      </c>
      <c r="C119" s="62">
        <v>0.59</v>
      </c>
      <c r="D119" s="62">
        <v>0.5</v>
      </c>
      <c r="E119" s="62">
        <v>0.24</v>
      </c>
      <c r="F119" s="62">
        <v>0</v>
      </c>
      <c r="G119" s="62">
        <v>0.12</v>
      </c>
      <c r="H119" s="62">
        <v>0</v>
      </c>
      <c r="I119" s="62" t="s">
        <v>73</v>
      </c>
      <c r="J119" s="62">
        <v>0</v>
      </c>
      <c r="K119" s="62" t="s">
        <v>73</v>
      </c>
      <c r="L119" s="62" t="s">
        <v>73</v>
      </c>
      <c r="M119" s="62" t="s">
        <v>73</v>
      </c>
      <c r="N119" s="62">
        <v>0</v>
      </c>
      <c r="O119" s="62">
        <v>0</v>
      </c>
      <c r="P119" s="62" t="s">
        <v>73</v>
      </c>
      <c r="Q119" s="62" t="s">
        <v>73</v>
      </c>
      <c r="R119" s="62">
        <v>0</v>
      </c>
      <c r="S119" s="62">
        <v>0</v>
      </c>
      <c r="T119" s="62" t="s">
        <v>73</v>
      </c>
      <c r="U119" s="62">
        <v>0.21</v>
      </c>
      <c r="V119" s="62">
        <v>0.15</v>
      </c>
      <c r="W119" s="62" t="s">
        <v>73</v>
      </c>
    </row>
    <row r="120" spans="1:23" x14ac:dyDescent="0.25">
      <c r="A120">
        <v>865</v>
      </c>
      <c r="B120">
        <v>30</v>
      </c>
      <c r="C120" s="62">
        <v>0.41</v>
      </c>
      <c r="D120" s="62">
        <v>0.41</v>
      </c>
      <c r="E120" s="62">
        <v>0.28000000000000003</v>
      </c>
      <c r="F120" s="62">
        <v>0</v>
      </c>
      <c r="G120" s="62" t="s">
        <v>73</v>
      </c>
      <c r="H120" s="62">
        <v>0</v>
      </c>
      <c r="I120" s="62">
        <v>0</v>
      </c>
      <c r="J120" s="62">
        <v>0</v>
      </c>
      <c r="K120" s="62" t="s">
        <v>73</v>
      </c>
      <c r="L120" s="62" t="s">
        <v>73</v>
      </c>
      <c r="M120" s="62" t="s">
        <v>73</v>
      </c>
      <c r="N120" s="62">
        <v>0</v>
      </c>
      <c r="O120" s="62">
        <v>0</v>
      </c>
      <c r="P120" s="62">
        <v>0</v>
      </c>
      <c r="Q120" s="62">
        <v>0</v>
      </c>
      <c r="R120" s="62">
        <v>0</v>
      </c>
      <c r="S120" s="62">
        <v>0</v>
      </c>
      <c r="T120" s="62">
        <v>0</v>
      </c>
      <c r="U120" s="62">
        <v>0.17</v>
      </c>
      <c r="V120" s="62">
        <v>0.34</v>
      </c>
      <c r="W120" s="62" t="s">
        <v>73</v>
      </c>
    </row>
    <row r="121" spans="1:23" x14ac:dyDescent="0.25">
      <c r="A121">
        <v>866</v>
      </c>
      <c r="B121">
        <v>40</v>
      </c>
      <c r="C121" s="62">
        <v>0.6</v>
      </c>
      <c r="D121" s="62">
        <v>0.48</v>
      </c>
      <c r="E121" s="62">
        <v>0.38</v>
      </c>
      <c r="F121" s="62">
        <v>0</v>
      </c>
      <c r="G121" s="62" t="s">
        <v>73</v>
      </c>
      <c r="H121" s="62">
        <v>0</v>
      </c>
      <c r="I121" s="62">
        <v>0</v>
      </c>
      <c r="J121" s="62">
        <v>0</v>
      </c>
      <c r="K121" s="62" t="s">
        <v>73</v>
      </c>
      <c r="L121" s="62">
        <v>0</v>
      </c>
      <c r="M121" s="62" t="s">
        <v>73</v>
      </c>
      <c r="N121" s="62">
        <v>0</v>
      </c>
      <c r="O121" s="62">
        <v>0</v>
      </c>
      <c r="P121" s="62">
        <v>0.08</v>
      </c>
      <c r="Q121" s="62">
        <v>0</v>
      </c>
      <c r="R121" s="62">
        <v>0</v>
      </c>
      <c r="S121" s="62">
        <v>0.08</v>
      </c>
      <c r="T121" s="62" t="s">
        <v>73</v>
      </c>
      <c r="U121" s="62">
        <v>0.18</v>
      </c>
      <c r="V121" s="62">
        <v>0.15</v>
      </c>
      <c r="W121" s="62">
        <v>0.08</v>
      </c>
    </row>
    <row r="122" spans="1:23" x14ac:dyDescent="0.25">
      <c r="A122">
        <v>867</v>
      </c>
      <c r="B122">
        <v>20</v>
      </c>
      <c r="C122" s="62">
        <v>0.38</v>
      </c>
      <c r="D122" s="62">
        <v>0.28999999999999998</v>
      </c>
      <c r="E122" s="62">
        <v>0.14000000000000001</v>
      </c>
      <c r="F122" s="62">
        <v>0</v>
      </c>
      <c r="G122" s="62" t="s">
        <v>73</v>
      </c>
      <c r="H122" s="62">
        <v>0</v>
      </c>
      <c r="I122" s="62">
        <v>0</v>
      </c>
      <c r="J122" s="62">
        <v>0</v>
      </c>
      <c r="K122" s="62" t="s">
        <v>73</v>
      </c>
      <c r="L122" s="62">
        <v>0</v>
      </c>
      <c r="M122" s="62">
        <v>0</v>
      </c>
      <c r="N122" s="62">
        <v>0</v>
      </c>
      <c r="O122" s="62">
        <v>0</v>
      </c>
      <c r="P122" s="62" t="s">
        <v>73</v>
      </c>
      <c r="Q122" s="62">
        <v>0</v>
      </c>
      <c r="R122" s="62" t="s">
        <v>73</v>
      </c>
      <c r="S122" s="62">
        <v>0</v>
      </c>
      <c r="T122" s="62">
        <v>0</v>
      </c>
      <c r="U122" s="62">
        <v>0.43</v>
      </c>
      <c r="V122" s="62">
        <v>0.14000000000000001</v>
      </c>
      <c r="W122" s="62" t="s">
        <v>73</v>
      </c>
    </row>
    <row r="123" spans="1:23" x14ac:dyDescent="0.25">
      <c r="A123">
        <v>868</v>
      </c>
      <c r="B123">
        <v>10</v>
      </c>
      <c r="C123" s="62">
        <v>0.27</v>
      </c>
      <c r="D123" s="62">
        <v>0.27</v>
      </c>
      <c r="E123" s="62" t="s">
        <v>73</v>
      </c>
      <c r="F123" s="62">
        <v>0</v>
      </c>
      <c r="G123" s="62">
        <v>0</v>
      </c>
      <c r="H123" s="62">
        <v>0</v>
      </c>
      <c r="I123" s="62">
        <v>0</v>
      </c>
      <c r="J123" s="62">
        <v>0</v>
      </c>
      <c r="K123" s="62" t="s">
        <v>73</v>
      </c>
      <c r="L123" s="62">
        <v>0</v>
      </c>
      <c r="M123" s="62">
        <v>0</v>
      </c>
      <c r="N123" s="62">
        <v>0</v>
      </c>
      <c r="O123" s="62">
        <v>0</v>
      </c>
      <c r="P123" s="62">
        <v>0</v>
      </c>
      <c r="Q123" s="62">
        <v>0</v>
      </c>
      <c r="R123" s="62">
        <v>0</v>
      </c>
      <c r="S123" s="62">
        <v>0</v>
      </c>
      <c r="T123" s="62">
        <v>0</v>
      </c>
      <c r="U123" s="62" t="s">
        <v>73</v>
      </c>
      <c r="V123" s="62">
        <v>0.45</v>
      </c>
      <c r="W123" s="62" t="s">
        <v>73</v>
      </c>
    </row>
    <row r="124" spans="1:23" x14ac:dyDescent="0.25">
      <c r="A124">
        <v>869</v>
      </c>
      <c r="B124">
        <v>30</v>
      </c>
      <c r="C124" s="62">
        <v>0.43</v>
      </c>
      <c r="D124" s="62">
        <v>0.3</v>
      </c>
      <c r="E124" s="62">
        <v>0.17</v>
      </c>
      <c r="F124" s="62">
        <v>0</v>
      </c>
      <c r="G124" s="62" t="s">
        <v>73</v>
      </c>
      <c r="H124" s="62">
        <v>0</v>
      </c>
      <c r="I124" s="62">
        <v>0</v>
      </c>
      <c r="J124" s="62">
        <v>0</v>
      </c>
      <c r="K124" s="62" t="s">
        <v>73</v>
      </c>
      <c r="L124" s="62" t="s">
        <v>73</v>
      </c>
      <c r="M124" s="62" t="s">
        <v>73</v>
      </c>
      <c r="N124" s="62">
        <v>0</v>
      </c>
      <c r="O124" s="62">
        <v>0</v>
      </c>
      <c r="P124" s="62" t="s">
        <v>73</v>
      </c>
      <c r="Q124" s="62">
        <v>0</v>
      </c>
      <c r="R124" s="62" t="s">
        <v>73</v>
      </c>
      <c r="S124" s="62" t="s">
        <v>73</v>
      </c>
      <c r="T124" s="62" t="s">
        <v>73</v>
      </c>
      <c r="U124" s="62">
        <v>0.13</v>
      </c>
      <c r="V124" s="62">
        <v>0.33</v>
      </c>
      <c r="W124" s="62">
        <v>0.1</v>
      </c>
    </row>
    <row r="125" spans="1:23" x14ac:dyDescent="0.25">
      <c r="A125">
        <v>870</v>
      </c>
      <c r="B125">
        <v>40</v>
      </c>
      <c r="C125" s="62">
        <v>0.74</v>
      </c>
      <c r="D125" s="62">
        <v>0.67</v>
      </c>
      <c r="E125" s="62">
        <v>0.18</v>
      </c>
      <c r="F125" s="62">
        <v>0</v>
      </c>
      <c r="G125" s="62">
        <v>0.41</v>
      </c>
      <c r="H125" s="62">
        <v>0</v>
      </c>
      <c r="I125" s="62" t="s">
        <v>73</v>
      </c>
      <c r="J125" s="62">
        <v>0</v>
      </c>
      <c r="K125" s="62" t="s">
        <v>73</v>
      </c>
      <c r="L125" s="62">
        <v>0</v>
      </c>
      <c r="M125" s="62">
        <v>0.08</v>
      </c>
      <c r="N125" s="62">
        <v>0</v>
      </c>
      <c r="O125" s="62">
        <v>0</v>
      </c>
      <c r="P125" s="62" t="s">
        <v>73</v>
      </c>
      <c r="Q125" s="62">
        <v>0</v>
      </c>
      <c r="R125" s="62" t="s">
        <v>73</v>
      </c>
      <c r="S125" s="62">
        <v>0</v>
      </c>
      <c r="T125" s="62" t="s">
        <v>73</v>
      </c>
      <c r="U125" s="62">
        <v>0.15</v>
      </c>
      <c r="V125" s="62">
        <v>0.08</v>
      </c>
      <c r="W125" s="62" t="s">
        <v>73</v>
      </c>
    </row>
    <row r="126" spans="1:23" x14ac:dyDescent="0.25">
      <c r="A126">
        <v>871</v>
      </c>
      <c r="B126">
        <v>70</v>
      </c>
      <c r="C126" s="62">
        <v>0.54</v>
      </c>
      <c r="D126" s="62">
        <v>0.54</v>
      </c>
      <c r="E126" s="62">
        <v>0.34</v>
      </c>
      <c r="F126" s="62">
        <v>0</v>
      </c>
      <c r="G126" s="62">
        <v>0.15</v>
      </c>
      <c r="H126" s="62">
        <v>0.04</v>
      </c>
      <c r="I126" s="62">
        <v>0</v>
      </c>
      <c r="J126" s="62">
        <v>0</v>
      </c>
      <c r="K126" s="62" t="s">
        <v>73</v>
      </c>
      <c r="L126" s="62">
        <v>0</v>
      </c>
      <c r="M126" s="62" t="s">
        <v>73</v>
      </c>
      <c r="N126" s="62">
        <v>0</v>
      </c>
      <c r="O126" s="62">
        <v>0</v>
      </c>
      <c r="P126" s="62">
        <v>0</v>
      </c>
      <c r="Q126" s="62">
        <v>0</v>
      </c>
      <c r="R126" s="62">
        <v>0</v>
      </c>
      <c r="S126" s="62">
        <v>0</v>
      </c>
      <c r="T126" s="62">
        <v>0</v>
      </c>
      <c r="U126" s="62">
        <v>0.21</v>
      </c>
      <c r="V126" s="62">
        <v>0.1</v>
      </c>
      <c r="W126" s="62">
        <v>0.15</v>
      </c>
    </row>
    <row r="127" spans="1:23" x14ac:dyDescent="0.25">
      <c r="A127">
        <v>872</v>
      </c>
      <c r="B127">
        <v>10</v>
      </c>
      <c r="C127" s="62">
        <v>1</v>
      </c>
      <c r="D127" s="62">
        <v>0.56999999999999995</v>
      </c>
      <c r="E127" s="62" t="s">
        <v>73</v>
      </c>
      <c r="F127" s="62">
        <v>0</v>
      </c>
      <c r="G127" s="62" t="s">
        <v>73</v>
      </c>
      <c r="H127" s="62">
        <v>0</v>
      </c>
      <c r="I127" s="62">
        <v>0</v>
      </c>
      <c r="J127" s="62">
        <v>0</v>
      </c>
      <c r="K127" s="62" t="s">
        <v>73</v>
      </c>
      <c r="L127" s="62">
        <v>0</v>
      </c>
      <c r="M127" s="62" t="s">
        <v>73</v>
      </c>
      <c r="N127" s="62">
        <v>0</v>
      </c>
      <c r="O127" s="62">
        <v>0</v>
      </c>
      <c r="P127" s="62" t="s">
        <v>73</v>
      </c>
      <c r="Q127" s="62" t="s">
        <v>73</v>
      </c>
      <c r="R127" s="62">
        <v>0</v>
      </c>
      <c r="S127" s="62">
        <v>0</v>
      </c>
      <c r="T127" s="62" t="s">
        <v>73</v>
      </c>
      <c r="U127" s="62">
        <v>0</v>
      </c>
      <c r="V127" s="62">
        <v>0</v>
      </c>
      <c r="W127" s="62">
        <v>0</v>
      </c>
    </row>
    <row r="128" spans="1:23" x14ac:dyDescent="0.25">
      <c r="A128">
        <v>873</v>
      </c>
      <c r="B128">
        <v>30</v>
      </c>
      <c r="C128" s="62">
        <v>0.52</v>
      </c>
      <c r="D128" s="62">
        <v>0.41</v>
      </c>
      <c r="E128" s="62">
        <v>0.26</v>
      </c>
      <c r="F128" s="62">
        <v>0</v>
      </c>
      <c r="G128" s="62" t="s">
        <v>73</v>
      </c>
      <c r="H128" s="62">
        <v>0</v>
      </c>
      <c r="I128" s="62">
        <v>0</v>
      </c>
      <c r="J128" s="62">
        <v>0</v>
      </c>
      <c r="K128" s="62" t="s">
        <v>73</v>
      </c>
      <c r="L128" s="62">
        <v>0</v>
      </c>
      <c r="M128" s="62">
        <v>0</v>
      </c>
      <c r="N128" s="62">
        <v>0</v>
      </c>
      <c r="O128" s="62">
        <v>0</v>
      </c>
      <c r="P128" s="62" t="s">
        <v>73</v>
      </c>
      <c r="Q128" s="62" t="s">
        <v>73</v>
      </c>
      <c r="R128" s="62">
        <v>0</v>
      </c>
      <c r="S128" s="62" t="s">
        <v>73</v>
      </c>
      <c r="T128" s="62" t="s">
        <v>73</v>
      </c>
      <c r="U128" s="62">
        <v>0.19</v>
      </c>
      <c r="V128" s="62">
        <v>0.22</v>
      </c>
      <c r="W128" s="62" t="s">
        <v>73</v>
      </c>
    </row>
    <row r="129" spans="1:23" x14ac:dyDescent="0.25">
      <c r="A129">
        <v>874</v>
      </c>
      <c r="B129">
        <v>100</v>
      </c>
      <c r="C129" s="62">
        <v>0.45</v>
      </c>
      <c r="D129" s="62">
        <v>0.41</v>
      </c>
      <c r="E129" s="62">
        <v>0.26</v>
      </c>
      <c r="F129" s="62">
        <v>0</v>
      </c>
      <c r="G129" s="62">
        <v>0.1</v>
      </c>
      <c r="H129" s="62">
        <v>0</v>
      </c>
      <c r="I129" s="62">
        <v>0</v>
      </c>
      <c r="J129" s="62">
        <v>0</v>
      </c>
      <c r="K129" s="62">
        <v>0.05</v>
      </c>
      <c r="L129" s="62">
        <v>0</v>
      </c>
      <c r="M129" s="62">
        <v>0</v>
      </c>
      <c r="N129" s="62">
        <v>0</v>
      </c>
      <c r="O129" s="62">
        <v>0</v>
      </c>
      <c r="P129" s="62" t="s">
        <v>73</v>
      </c>
      <c r="Q129" s="62">
        <v>0</v>
      </c>
      <c r="R129" s="62" t="s">
        <v>73</v>
      </c>
      <c r="S129" s="62">
        <v>0</v>
      </c>
      <c r="T129" s="62">
        <v>0.03</v>
      </c>
      <c r="U129" s="62">
        <v>0.15</v>
      </c>
      <c r="V129" s="62">
        <v>0.19</v>
      </c>
      <c r="W129" s="62">
        <v>0.21</v>
      </c>
    </row>
    <row r="130" spans="1:23" x14ac:dyDescent="0.25">
      <c r="A130">
        <v>876</v>
      </c>
      <c r="B130">
        <v>20</v>
      </c>
      <c r="C130" s="62">
        <v>0.53</v>
      </c>
      <c r="D130" s="62">
        <v>0.41</v>
      </c>
      <c r="E130" s="62">
        <v>0.24</v>
      </c>
      <c r="F130" s="62">
        <v>0</v>
      </c>
      <c r="G130" s="62">
        <v>0</v>
      </c>
      <c r="H130" s="62">
        <v>0.18</v>
      </c>
      <c r="I130" s="62">
        <v>0</v>
      </c>
      <c r="J130" s="62">
        <v>0</v>
      </c>
      <c r="K130" s="62">
        <v>0</v>
      </c>
      <c r="L130" s="62">
        <v>0</v>
      </c>
      <c r="M130" s="62">
        <v>0</v>
      </c>
      <c r="N130" s="62">
        <v>0</v>
      </c>
      <c r="O130" s="62">
        <v>0</v>
      </c>
      <c r="P130" s="62" t="s">
        <v>73</v>
      </c>
      <c r="Q130" s="62">
        <v>0</v>
      </c>
      <c r="R130" s="62">
        <v>0</v>
      </c>
      <c r="S130" s="62" t="s">
        <v>73</v>
      </c>
      <c r="T130" s="62" t="s">
        <v>73</v>
      </c>
      <c r="U130" s="62">
        <v>0.24</v>
      </c>
      <c r="V130" s="62">
        <v>0.24</v>
      </c>
      <c r="W130" s="62">
        <v>0</v>
      </c>
    </row>
    <row r="131" spans="1:23" x14ac:dyDescent="0.25">
      <c r="A131">
        <v>877</v>
      </c>
      <c r="B131">
        <v>20</v>
      </c>
      <c r="C131" s="62">
        <v>0.67</v>
      </c>
      <c r="D131" s="62">
        <v>0.5</v>
      </c>
      <c r="E131" s="62">
        <v>0.39</v>
      </c>
      <c r="F131" s="62">
        <v>0</v>
      </c>
      <c r="G131" s="62" t="s">
        <v>73</v>
      </c>
      <c r="H131" s="62">
        <v>0</v>
      </c>
      <c r="I131" s="62">
        <v>0</v>
      </c>
      <c r="J131" s="62">
        <v>0</v>
      </c>
      <c r="K131" s="62">
        <v>0</v>
      </c>
      <c r="L131" s="62">
        <v>0</v>
      </c>
      <c r="M131" s="62">
        <v>0</v>
      </c>
      <c r="N131" s="62">
        <v>0</v>
      </c>
      <c r="O131" s="62">
        <v>0</v>
      </c>
      <c r="P131" s="62" t="s">
        <v>73</v>
      </c>
      <c r="Q131" s="62" t="s">
        <v>73</v>
      </c>
      <c r="R131" s="62">
        <v>0</v>
      </c>
      <c r="S131" s="62">
        <v>0</v>
      </c>
      <c r="T131" s="62" t="s">
        <v>73</v>
      </c>
      <c r="U131" s="62">
        <v>0.17</v>
      </c>
      <c r="V131" s="62">
        <v>0.17</v>
      </c>
      <c r="W131" s="62">
        <v>0</v>
      </c>
    </row>
    <row r="132" spans="1:23" x14ac:dyDescent="0.25">
      <c r="A132">
        <v>878</v>
      </c>
      <c r="B132">
        <v>70</v>
      </c>
      <c r="C132" s="62">
        <v>0.53</v>
      </c>
      <c r="D132" s="62">
        <v>0.46</v>
      </c>
      <c r="E132" s="62">
        <v>0.38</v>
      </c>
      <c r="F132" s="62">
        <v>0</v>
      </c>
      <c r="G132" s="62" t="s">
        <v>73</v>
      </c>
      <c r="H132" s="62">
        <v>0</v>
      </c>
      <c r="I132" s="62">
        <v>0</v>
      </c>
      <c r="J132" s="62">
        <v>0</v>
      </c>
      <c r="K132" s="62">
        <v>0.04</v>
      </c>
      <c r="L132" s="62" t="s">
        <v>73</v>
      </c>
      <c r="M132" s="62">
        <v>0.06</v>
      </c>
      <c r="N132" s="62">
        <v>0</v>
      </c>
      <c r="O132" s="62">
        <v>0</v>
      </c>
      <c r="P132" s="62" t="s">
        <v>73</v>
      </c>
      <c r="Q132" s="62" t="s">
        <v>73</v>
      </c>
      <c r="R132" s="62">
        <v>0</v>
      </c>
      <c r="S132" s="62">
        <v>0</v>
      </c>
      <c r="T132" s="62">
        <v>0.04</v>
      </c>
      <c r="U132" s="62">
        <v>0.22</v>
      </c>
      <c r="V132" s="62">
        <v>0.19</v>
      </c>
      <c r="W132" s="62">
        <v>0.06</v>
      </c>
    </row>
    <row r="133" spans="1:23" x14ac:dyDescent="0.25">
      <c r="A133">
        <v>879</v>
      </c>
      <c r="B133">
        <v>120</v>
      </c>
      <c r="C133" s="62">
        <v>0.55000000000000004</v>
      </c>
      <c r="D133" s="62">
        <v>0.5</v>
      </c>
      <c r="E133" s="62">
        <v>0.22</v>
      </c>
      <c r="F133" s="62">
        <v>0</v>
      </c>
      <c r="G133" s="62">
        <v>0.03</v>
      </c>
      <c r="H133" s="62">
        <v>0.23</v>
      </c>
      <c r="I133" s="62">
        <v>0</v>
      </c>
      <c r="J133" s="62">
        <v>0</v>
      </c>
      <c r="K133" s="62">
        <v>0.03</v>
      </c>
      <c r="L133" s="62">
        <v>0</v>
      </c>
      <c r="M133" s="62" t="s">
        <v>73</v>
      </c>
      <c r="N133" s="62">
        <v>0</v>
      </c>
      <c r="O133" s="62">
        <v>0</v>
      </c>
      <c r="P133" s="62" t="s">
        <v>73</v>
      </c>
      <c r="Q133" s="62">
        <v>0</v>
      </c>
      <c r="R133" s="62" t="s">
        <v>73</v>
      </c>
      <c r="S133" s="62">
        <v>0</v>
      </c>
      <c r="T133" s="62">
        <v>0.04</v>
      </c>
      <c r="U133" s="62">
        <v>0.18</v>
      </c>
      <c r="V133" s="62">
        <v>0.24</v>
      </c>
      <c r="W133" s="62">
        <v>0.03</v>
      </c>
    </row>
    <row r="134" spans="1:23" x14ac:dyDescent="0.25">
      <c r="A134">
        <v>880</v>
      </c>
      <c r="B134">
        <v>40</v>
      </c>
      <c r="C134" s="62">
        <v>0.51</v>
      </c>
      <c r="D134" s="62">
        <v>0.47</v>
      </c>
      <c r="E134" s="62">
        <v>0.44</v>
      </c>
      <c r="F134" s="62">
        <v>0</v>
      </c>
      <c r="G134" s="62">
        <v>0</v>
      </c>
      <c r="H134" s="62" t="s">
        <v>73</v>
      </c>
      <c r="I134" s="62">
        <v>0</v>
      </c>
      <c r="J134" s="62">
        <v>0</v>
      </c>
      <c r="K134" s="62">
        <v>0</v>
      </c>
      <c r="L134" s="62">
        <v>0</v>
      </c>
      <c r="M134" s="62" t="s">
        <v>73</v>
      </c>
      <c r="N134" s="62">
        <v>0</v>
      </c>
      <c r="O134" s="62">
        <v>0</v>
      </c>
      <c r="P134" s="62" t="s">
        <v>73</v>
      </c>
      <c r="Q134" s="62">
        <v>0</v>
      </c>
      <c r="R134" s="62" t="s">
        <v>73</v>
      </c>
      <c r="S134" s="62">
        <v>0</v>
      </c>
      <c r="T134" s="62">
        <v>0</v>
      </c>
      <c r="U134" s="62">
        <v>0.23</v>
      </c>
      <c r="V134" s="62">
        <v>0.21</v>
      </c>
      <c r="W134" s="62" t="s">
        <v>73</v>
      </c>
    </row>
    <row r="135" spans="1:23" x14ac:dyDescent="0.25">
      <c r="A135">
        <v>881</v>
      </c>
      <c r="B135">
        <v>130</v>
      </c>
      <c r="C135" s="62">
        <v>0.48</v>
      </c>
      <c r="D135" s="62">
        <v>0.41</v>
      </c>
      <c r="E135" s="62">
        <v>0.2</v>
      </c>
      <c r="F135" s="62" t="s">
        <v>73</v>
      </c>
      <c r="G135" s="62">
        <v>0.05</v>
      </c>
      <c r="H135" s="62">
        <v>0.03</v>
      </c>
      <c r="I135" s="62">
        <v>0.06</v>
      </c>
      <c r="J135" s="62">
        <v>0</v>
      </c>
      <c r="K135" s="62">
        <v>0.05</v>
      </c>
      <c r="L135" s="62" t="s">
        <v>73</v>
      </c>
      <c r="M135" s="62" t="s">
        <v>73</v>
      </c>
      <c r="N135" s="62">
        <v>0</v>
      </c>
      <c r="O135" s="62">
        <v>0</v>
      </c>
      <c r="P135" s="62">
        <v>0.04</v>
      </c>
      <c r="Q135" s="62">
        <v>0.03</v>
      </c>
      <c r="R135" s="62" t="s">
        <v>73</v>
      </c>
      <c r="S135" s="62">
        <v>0</v>
      </c>
      <c r="T135" s="62">
        <v>0.03</v>
      </c>
      <c r="U135" s="62">
        <v>0.16</v>
      </c>
      <c r="V135" s="62">
        <v>0.27</v>
      </c>
      <c r="W135" s="62">
        <v>0.09</v>
      </c>
    </row>
    <row r="136" spans="1:23" x14ac:dyDescent="0.25">
      <c r="A136">
        <v>882</v>
      </c>
      <c r="B136">
        <v>20</v>
      </c>
      <c r="C136" s="62">
        <v>0.53</v>
      </c>
      <c r="D136" s="62">
        <v>0.37</v>
      </c>
      <c r="E136" s="62" t="s">
        <v>73</v>
      </c>
      <c r="F136" s="62">
        <v>0</v>
      </c>
      <c r="G136" s="62">
        <v>0.16</v>
      </c>
      <c r="H136" s="62">
        <v>0</v>
      </c>
      <c r="I136" s="62" t="s">
        <v>73</v>
      </c>
      <c r="J136" s="62">
        <v>0</v>
      </c>
      <c r="K136" s="62">
        <v>0</v>
      </c>
      <c r="L136" s="62">
        <v>0</v>
      </c>
      <c r="M136" s="62">
        <v>0</v>
      </c>
      <c r="N136" s="62">
        <v>0</v>
      </c>
      <c r="O136" s="62">
        <v>0</v>
      </c>
      <c r="P136" s="62" t="s">
        <v>73</v>
      </c>
      <c r="Q136" s="62">
        <v>0</v>
      </c>
      <c r="R136" s="62">
        <v>0</v>
      </c>
      <c r="S136" s="62" t="s">
        <v>73</v>
      </c>
      <c r="T136" s="62" t="s">
        <v>73</v>
      </c>
      <c r="U136" s="62">
        <v>0.21</v>
      </c>
      <c r="V136" s="62">
        <v>0.21</v>
      </c>
      <c r="W136" s="62" t="s">
        <v>73</v>
      </c>
    </row>
    <row r="137" spans="1:23" x14ac:dyDescent="0.25">
      <c r="A137">
        <v>883</v>
      </c>
      <c r="B137">
        <v>40</v>
      </c>
      <c r="C137" s="62">
        <v>0.38</v>
      </c>
      <c r="D137" s="62">
        <v>0.22</v>
      </c>
      <c r="E137" s="62">
        <v>0.14000000000000001</v>
      </c>
      <c r="F137" s="62">
        <v>0</v>
      </c>
      <c r="G137" s="62">
        <v>0</v>
      </c>
      <c r="H137" s="62" t="s">
        <v>73</v>
      </c>
      <c r="I137" s="62" t="s">
        <v>73</v>
      </c>
      <c r="J137" s="62">
        <v>0</v>
      </c>
      <c r="K137" s="62" t="s">
        <v>73</v>
      </c>
      <c r="L137" s="62">
        <v>0</v>
      </c>
      <c r="M137" s="62" t="s">
        <v>73</v>
      </c>
      <c r="N137" s="62">
        <v>0</v>
      </c>
      <c r="O137" s="62">
        <v>0</v>
      </c>
      <c r="P137" s="62">
        <v>0.08</v>
      </c>
      <c r="Q137" s="62" t="s">
        <v>73</v>
      </c>
      <c r="R137" s="62">
        <v>0</v>
      </c>
      <c r="S137" s="62" t="s">
        <v>73</v>
      </c>
      <c r="T137" s="62">
        <v>0.08</v>
      </c>
      <c r="U137" s="62">
        <v>0.27</v>
      </c>
      <c r="V137" s="62">
        <v>0.16</v>
      </c>
      <c r="W137" s="62">
        <v>0.19</v>
      </c>
    </row>
    <row r="138" spans="1:23" x14ac:dyDescent="0.25">
      <c r="A138">
        <v>884</v>
      </c>
      <c r="B138">
        <v>30</v>
      </c>
      <c r="C138" s="62">
        <v>0.57999999999999996</v>
      </c>
      <c r="D138" s="62">
        <v>0.5</v>
      </c>
      <c r="E138" s="62">
        <v>0.27</v>
      </c>
      <c r="F138" s="62">
        <v>0</v>
      </c>
      <c r="G138" s="62">
        <v>0.15</v>
      </c>
      <c r="H138" s="62" t="s">
        <v>73</v>
      </c>
      <c r="I138" s="62">
        <v>0</v>
      </c>
      <c r="J138" s="62">
        <v>0</v>
      </c>
      <c r="K138" s="62" t="s">
        <v>73</v>
      </c>
      <c r="L138" s="62">
        <v>0</v>
      </c>
      <c r="M138" s="62" t="s">
        <v>73</v>
      </c>
      <c r="N138" s="62">
        <v>0</v>
      </c>
      <c r="O138" s="62">
        <v>0</v>
      </c>
      <c r="P138" s="62">
        <v>0</v>
      </c>
      <c r="Q138" s="62">
        <v>0</v>
      </c>
      <c r="R138" s="62">
        <v>0</v>
      </c>
      <c r="S138" s="62">
        <v>0</v>
      </c>
      <c r="T138" s="62" t="s">
        <v>73</v>
      </c>
      <c r="U138" s="62" t="s">
        <v>73</v>
      </c>
      <c r="V138" s="62">
        <v>0.31</v>
      </c>
      <c r="W138" s="62" t="s">
        <v>73</v>
      </c>
    </row>
    <row r="139" spans="1:23" x14ac:dyDescent="0.25">
      <c r="A139">
        <v>885</v>
      </c>
      <c r="B139">
        <v>40</v>
      </c>
      <c r="C139" s="62">
        <v>0.53</v>
      </c>
      <c r="D139" s="62">
        <v>0.37</v>
      </c>
      <c r="E139" s="62">
        <v>0.21</v>
      </c>
      <c r="F139" s="62">
        <v>0</v>
      </c>
      <c r="G139" s="62" t="s">
        <v>73</v>
      </c>
      <c r="H139" s="62">
        <v>0</v>
      </c>
      <c r="I139" s="62">
        <v>0</v>
      </c>
      <c r="J139" s="62">
        <v>0</v>
      </c>
      <c r="K139" s="62">
        <v>7.0000000000000007E-2</v>
      </c>
      <c r="L139" s="62" t="s">
        <v>73</v>
      </c>
      <c r="M139" s="62" t="s">
        <v>73</v>
      </c>
      <c r="N139" s="62">
        <v>0</v>
      </c>
      <c r="O139" s="62">
        <v>0</v>
      </c>
      <c r="P139" s="62">
        <v>0.12</v>
      </c>
      <c r="Q139" s="62" t="s">
        <v>73</v>
      </c>
      <c r="R139" s="62">
        <v>7.0000000000000007E-2</v>
      </c>
      <c r="S139" s="62">
        <v>0</v>
      </c>
      <c r="T139" s="62" t="s">
        <v>73</v>
      </c>
      <c r="U139" s="62">
        <v>0.26</v>
      </c>
      <c r="V139" s="62">
        <v>0.19</v>
      </c>
      <c r="W139" s="62" t="s">
        <v>73</v>
      </c>
    </row>
    <row r="140" spans="1:23" x14ac:dyDescent="0.25">
      <c r="A140">
        <v>886</v>
      </c>
      <c r="B140">
        <v>290</v>
      </c>
      <c r="C140" s="62">
        <v>0.49</v>
      </c>
      <c r="D140" s="62">
        <v>0.43</v>
      </c>
      <c r="E140" s="62">
        <v>0.28000000000000003</v>
      </c>
      <c r="F140" s="62" t="s">
        <v>73</v>
      </c>
      <c r="G140" s="62">
        <v>0.03</v>
      </c>
      <c r="H140" s="62">
        <v>0.02</v>
      </c>
      <c r="I140" s="62">
        <v>0</v>
      </c>
      <c r="J140" s="62">
        <v>0</v>
      </c>
      <c r="K140" s="62">
        <v>0.08</v>
      </c>
      <c r="L140" s="62">
        <v>0.01</v>
      </c>
      <c r="M140" s="62">
        <v>0.03</v>
      </c>
      <c r="N140" s="62">
        <v>0</v>
      </c>
      <c r="O140" s="62">
        <v>0</v>
      </c>
      <c r="P140" s="62">
        <v>0.06</v>
      </c>
      <c r="Q140" s="62">
        <v>0.02</v>
      </c>
      <c r="R140" s="62">
        <v>0.02</v>
      </c>
      <c r="S140" s="62">
        <v>0.01</v>
      </c>
      <c r="T140" s="62" t="s">
        <v>73</v>
      </c>
      <c r="U140" s="62">
        <v>0.17</v>
      </c>
      <c r="V140" s="62">
        <v>0.28000000000000003</v>
      </c>
      <c r="W140" s="62">
        <v>0.06</v>
      </c>
    </row>
    <row r="141" spans="1:23" x14ac:dyDescent="0.25">
      <c r="A141">
        <v>887</v>
      </c>
      <c r="B141">
        <v>60</v>
      </c>
      <c r="C141" s="62">
        <v>0.5</v>
      </c>
      <c r="D141" s="62">
        <v>0.45</v>
      </c>
      <c r="E141" s="62">
        <v>0.26</v>
      </c>
      <c r="F141" s="62">
        <v>0</v>
      </c>
      <c r="G141" s="62">
        <v>0.05</v>
      </c>
      <c r="H141" s="62">
        <v>0</v>
      </c>
      <c r="I141" s="62">
        <v>0</v>
      </c>
      <c r="J141" s="62">
        <v>0</v>
      </c>
      <c r="K141" s="62">
        <v>0.12</v>
      </c>
      <c r="L141" s="62" t="s">
        <v>73</v>
      </c>
      <c r="M141" s="62" t="s">
        <v>73</v>
      </c>
      <c r="N141" s="62">
        <v>0</v>
      </c>
      <c r="O141" s="62">
        <v>0</v>
      </c>
      <c r="P141" s="62" t="s">
        <v>73</v>
      </c>
      <c r="Q141" s="62" t="s">
        <v>73</v>
      </c>
      <c r="R141" s="62">
        <v>0</v>
      </c>
      <c r="S141" s="62">
        <v>0</v>
      </c>
      <c r="T141" s="62" t="s">
        <v>73</v>
      </c>
      <c r="U141" s="62">
        <v>0.17</v>
      </c>
      <c r="V141" s="62">
        <v>0.31</v>
      </c>
      <c r="W141" s="62" t="s">
        <v>73</v>
      </c>
    </row>
    <row r="142" spans="1:23" x14ac:dyDescent="0.25">
      <c r="A142">
        <v>888</v>
      </c>
      <c r="B142">
        <v>220</v>
      </c>
      <c r="C142" s="62">
        <v>0.56000000000000005</v>
      </c>
      <c r="D142" s="62">
        <v>0.43</v>
      </c>
      <c r="E142" s="62">
        <v>0.32</v>
      </c>
      <c r="F142" s="62" t="s">
        <v>73</v>
      </c>
      <c r="G142" s="62">
        <v>0.06</v>
      </c>
      <c r="H142" s="62">
        <v>0.04</v>
      </c>
      <c r="I142" s="62" t="s">
        <v>73</v>
      </c>
      <c r="J142" s="62">
        <v>0</v>
      </c>
      <c r="K142" s="62" t="s">
        <v>73</v>
      </c>
      <c r="L142" s="62">
        <v>0</v>
      </c>
      <c r="M142" s="62">
        <v>0.05</v>
      </c>
      <c r="N142" s="62">
        <v>0</v>
      </c>
      <c r="O142" s="62" t="s">
        <v>73</v>
      </c>
      <c r="P142" s="62">
        <v>7.0000000000000007E-2</v>
      </c>
      <c r="Q142" s="62">
        <v>0.03</v>
      </c>
      <c r="R142" s="62">
        <v>0.03</v>
      </c>
      <c r="S142" s="62">
        <v>0.02</v>
      </c>
      <c r="T142" s="62">
        <v>0.05</v>
      </c>
      <c r="U142" s="62">
        <v>0.24</v>
      </c>
      <c r="V142" s="62">
        <v>0.17</v>
      </c>
      <c r="W142" s="62">
        <v>0.03</v>
      </c>
    </row>
    <row r="143" spans="1:23" x14ac:dyDescent="0.25">
      <c r="A143">
        <v>889</v>
      </c>
      <c r="B143">
        <v>70</v>
      </c>
      <c r="C143" s="62">
        <v>0.59</v>
      </c>
      <c r="D143" s="62">
        <v>0.53</v>
      </c>
      <c r="E143" s="62">
        <v>0.38</v>
      </c>
      <c r="F143" s="62">
        <v>0</v>
      </c>
      <c r="G143" s="62">
        <v>0.12</v>
      </c>
      <c r="H143" s="62" t="s">
        <v>73</v>
      </c>
      <c r="I143" s="62" t="s">
        <v>73</v>
      </c>
      <c r="J143" s="62">
        <v>0</v>
      </c>
      <c r="K143" s="62">
        <v>0</v>
      </c>
      <c r="L143" s="62">
        <v>0</v>
      </c>
      <c r="M143" s="62">
        <v>0.05</v>
      </c>
      <c r="N143" s="62">
        <v>0</v>
      </c>
      <c r="O143" s="62">
        <v>0</v>
      </c>
      <c r="P143" s="62">
        <v>0.05</v>
      </c>
      <c r="Q143" s="62" t="s">
        <v>73</v>
      </c>
      <c r="R143" s="62" t="s">
        <v>73</v>
      </c>
      <c r="S143" s="62" t="s">
        <v>73</v>
      </c>
      <c r="T143" s="62">
        <v>0</v>
      </c>
      <c r="U143" s="62">
        <v>0.23</v>
      </c>
      <c r="V143" s="62">
        <v>0.15</v>
      </c>
      <c r="W143" s="62" t="s">
        <v>73</v>
      </c>
    </row>
    <row r="144" spans="1:23" x14ac:dyDescent="0.25">
      <c r="A144">
        <v>890</v>
      </c>
      <c r="B144">
        <v>90</v>
      </c>
      <c r="C144" s="62">
        <v>0.45</v>
      </c>
      <c r="D144" s="62">
        <v>0.38</v>
      </c>
      <c r="E144" s="62">
        <v>0.28000000000000003</v>
      </c>
      <c r="F144" s="62">
        <v>0</v>
      </c>
      <c r="G144" s="62">
        <v>0.09</v>
      </c>
      <c r="H144" s="62">
        <v>0</v>
      </c>
      <c r="I144" s="62">
        <v>0</v>
      </c>
      <c r="J144" s="62">
        <v>0</v>
      </c>
      <c r="K144" s="62">
        <v>0</v>
      </c>
      <c r="L144" s="62">
        <v>0</v>
      </c>
      <c r="M144" s="62">
        <v>0.05</v>
      </c>
      <c r="N144" s="62">
        <v>0</v>
      </c>
      <c r="O144" s="62">
        <v>0</v>
      </c>
      <c r="P144" s="62" t="s">
        <v>73</v>
      </c>
      <c r="Q144" s="62">
        <v>0</v>
      </c>
      <c r="R144" s="62" t="s">
        <v>73</v>
      </c>
      <c r="S144" s="62">
        <v>0</v>
      </c>
      <c r="T144" s="62">
        <v>0.05</v>
      </c>
      <c r="U144" s="62">
        <v>0.32</v>
      </c>
      <c r="V144" s="62">
        <v>0.22</v>
      </c>
      <c r="W144" s="62" t="s">
        <v>73</v>
      </c>
    </row>
    <row r="145" spans="1:23" x14ac:dyDescent="0.25">
      <c r="A145">
        <v>891</v>
      </c>
      <c r="B145">
        <v>50</v>
      </c>
      <c r="C145" s="62">
        <v>0.48</v>
      </c>
      <c r="D145" s="62">
        <v>0.39</v>
      </c>
      <c r="E145" s="62">
        <v>0.24</v>
      </c>
      <c r="F145" s="62">
        <v>0</v>
      </c>
      <c r="G145" s="62">
        <v>0.13</v>
      </c>
      <c r="H145" s="62">
        <v>0</v>
      </c>
      <c r="I145" s="62">
        <v>0</v>
      </c>
      <c r="J145" s="62">
        <v>0</v>
      </c>
      <c r="K145" s="62">
        <v>0</v>
      </c>
      <c r="L145" s="62" t="s">
        <v>73</v>
      </c>
      <c r="M145" s="62">
        <v>7.0000000000000007E-2</v>
      </c>
      <c r="N145" s="62">
        <v>0</v>
      </c>
      <c r="O145" s="62">
        <v>0</v>
      </c>
      <c r="P145" s="62">
        <v>7.0000000000000007E-2</v>
      </c>
      <c r="Q145" s="62" t="s">
        <v>73</v>
      </c>
      <c r="R145" s="62" t="s">
        <v>73</v>
      </c>
      <c r="S145" s="62" t="s">
        <v>73</v>
      </c>
      <c r="T145" s="62" t="s">
        <v>73</v>
      </c>
      <c r="U145" s="62">
        <v>0.17</v>
      </c>
      <c r="V145" s="62">
        <v>0.22</v>
      </c>
      <c r="W145" s="62">
        <v>0.13</v>
      </c>
    </row>
    <row r="146" spans="1:23" x14ac:dyDescent="0.25">
      <c r="A146">
        <v>892</v>
      </c>
      <c r="B146">
        <v>70</v>
      </c>
      <c r="C146" s="62">
        <v>0.44</v>
      </c>
      <c r="D146" s="62">
        <v>0.39</v>
      </c>
      <c r="E146" s="62">
        <v>0.31</v>
      </c>
      <c r="F146" s="62">
        <v>0</v>
      </c>
      <c r="G146" s="62">
        <v>0.04</v>
      </c>
      <c r="H146" s="62" t="s">
        <v>73</v>
      </c>
      <c r="I146" s="62">
        <v>0</v>
      </c>
      <c r="J146" s="62">
        <v>0</v>
      </c>
      <c r="K146" s="62" t="s">
        <v>73</v>
      </c>
      <c r="L146" s="62">
        <v>0</v>
      </c>
      <c r="M146" s="62">
        <v>7.0000000000000007E-2</v>
      </c>
      <c r="N146" s="62">
        <v>0</v>
      </c>
      <c r="O146" s="62">
        <v>0</v>
      </c>
      <c r="P146" s="62" t="s">
        <v>73</v>
      </c>
      <c r="Q146" s="62" t="s">
        <v>73</v>
      </c>
      <c r="R146" s="62">
        <v>0</v>
      </c>
      <c r="S146" s="62" t="s">
        <v>73</v>
      </c>
      <c r="T146" s="62" t="s">
        <v>73</v>
      </c>
      <c r="U146" s="62">
        <v>0.14000000000000001</v>
      </c>
      <c r="V146" s="62">
        <v>0.17</v>
      </c>
      <c r="W146" s="62">
        <v>0.25</v>
      </c>
    </row>
    <row r="147" spans="1:23" x14ac:dyDescent="0.25">
      <c r="A147">
        <v>893</v>
      </c>
      <c r="B147">
        <v>60</v>
      </c>
      <c r="C147" s="62">
        <v>0.55000000000000004</v>
      </c>
      <c r="D147" s="62">
        <v>0.49</v>
      </c>
      <c r="E147" s="62">
        <v>0.31</v>
      </c>
      <c r="F147" s="62">
        <v>0</v>
      </c>
      <c r="G147" s="62">
        <v>0.05</v>
      </c>
      <c r="H147" s="62">
        <v>0</v>
      </c>
      <c r="I147" s="62">
        <v>0.11</v>
      </c>
      <c r="J147" s="62">
        <v>0</v>
      </c>
      <c r="K147" s="62" t="s">
        <v>73</v>
      </c>
      <c r="L147" s="62">
        <v>0</v>
      </c>
      <c r="M147" s="62" t="s">
        <v>73</v>
      </c>
      <c r="N147" s="62">
        <v>0</v>
      </c>
      <c r="O147" s="62">
        <v>0</v>
      </c>
      <c r="P147" s="62" t="s">
        <v>73</v>
      </c>
      <c r="Q147" s="62">
        <v>0</v>
      </c>
      <c r="R147" s="62" t="s">
        <v>73</v>
      </c>
      <c r="S147" s="62">
        <v>0</v>
      </c>
      <c r="T147" s="62" t="s">
        <v>73</v>
      </c>
      <c r="U147" s="62">
        <v>0.22</v>
      </c>
      <c r="V147" s="62">
        <v>0.13</v>
      </c>
      <c r="W147" s="62">
        <v>0.11</v>
      </c>
    </row>
    <row r="148" spans="1:23" x14ac:dyDescent="0.25">
      <c r="A148">
        <v>894</v>
      </c>
      <c r="B148">
        <v>100</v>
      </c>
      <c r="C148" s="62">
        <v>0.6</v>
      </c>
      <c r="D148" s="62">
        <v>0.48</v>
      </c>
      <c r="E148" s="62">
        <v>0.31</v>
      </c>
      <c r="F148" s="62">
        <v>0</v>
      </c>
      <c r="G148" s="62">
        <v>0.13</v>
      </c>
      <c r="H148" s="62" t="s">
        <v>73</v>
      </c>
      <c r="I148" s="62">
        <v>0</v>
      </c>
      <c r="J148" s="62">
        <v>0</v>
      </c>
      <c r="K148" s="62" t="s">
        <v>73</v>
      </c>
      <c r="L148" s="62">
        <v>0</v>
      </c>
      <c r="M148" s="62" t="s">
        <v>73</v>
      </c>
      <c r="N148" s="62">
        <v>0</v>
      </c>
      <c r="O148" s="62" t="s">
        <v>73</v>
      </c>
      <c r="P148" s="62">
        <v>0.03</v>
      </c>
      <c r="Q148" s="62" t="s">
        <v>73</v>
      </c>
      <c r="R148" s="62" t="s">
        <v>73</v>
      </c>
      <c r="S148" s="62">
        <v>0</v>
      </c>
      <c r="T148" s="62">
        <v>0.09</v>
      </c>
      <c r="U148" s="62">
        <v>0.13</v>
      </c>
      <c r="V148" s="62">
        <v>0.23</v>
      </c>
      <c r="W148" s="62">
        <v>0.04</v>
      </c>
    </row>
    <row r="149" spans="1:23" x14ac:dyDescent="0.25">
      <c r="A149">
        <v>895</v>
      </c>
      <c r="B149">
        <v>30</v>
      </c>
      <c r="C149" s="62">
        <v>0.56999999999999995</v>
      </c>
      <c r="D149" s="62">
        <v>0.43</v>
      </c>
      <c r="E149" s="62">
        <v>0.11</v>
      </c>
      <c r="F149" s="62">
        <v>0</v>
      </c>
      <c r="G149" s="62">
        <v>0.14000000000000001</v>
      </c>
      <c r="H149" s="62" t="s">
        <v>73</v>
      </c>
      <c r="I149" s="62">
        <v>0</v>
      </c>
      <c r="J149" s="62">
        <v>0</v>
      </c>
      <c r="K149" s="62">
        <v>0.11</v>
      </c>
      <c r="L149" s="62" t="s">
        <v>73</v>
      </c>
      <c r="M149" s="62">
        <v>0.14000000000000001</v>
      </c>
      <c r="N149" s="62">
        <v>0</v>
      </c>
      <c r="O149" s="62">
        <v>0</v>
      </c>
      <c r="P149" s="62">
        <v>0.14000000000000001</v>
      </c>
      <c r="Q149" s="62" t="s">
        <v>73</v>
      </c>
      <c r="R149" s="62">
        <v>0.11</v>
      </c>
      <c r="S149" s="62">
        <v>0</v>
      </c>
      <c r="T149" s="62">
        <v>0</v>
      </c>
      <c r="U149" s="62">
        <v>0.18</v>
      </c>
      <c r="V149" s="62">
        <v>0.25</v>
      </c>
      <c r="W149" s="62">
        <v>0</v>
      </c>
    </row>
    <row r="150" spans="1:23" x14ac:dyDescent="0.25">
      <c r="A150">
        <v>896</v>
      </c>
      <c r="B150">
        <v>10</v>
      </c>
      <c r="C150" s="62">
        <v>0.88</v>
      </c>
      <c r="D150" s="62">
        <v>0.88</v>
      </c>
      <c r="E150" s="62">
        <v>0.75</v>
      </c>
      <c r="F150" s="62">
        <v>0</v>
      </c>
      <c r="G150" s="62">
        <v>0</v>
      </c>
      <c r="H150" s="62">
        <v>0</v>
      </c>
      <c r="I150" s="62">
        <v>0</v>
      </c>
      <c r="J150" s="62">
        <v>0</v>
      </c>
      <c r="K150" s="62" t="s">
        <v>73</v>
      </c>
      <c r="L150" s="62">
        <v>0</v>
      </c>
      <c r="M150" s="62">
        <v>0</v>
      </c>
      <c r="N150" s="62">
        <v>0</v>
      </c>
      <c r="O150" s="62">
        <v>0</v>
      </c>
      <c r="P150" s="62">
        <v>0</v>
      </c>
      <c r="Q150" s="62">
        <v>0</v>
      </c>
      <c r="R150" s="62">
        <v>0</v>
      </c>
      <c r="S150" s="62">
        <v>0</v>
      </c>
      <c r="T150" s="62">
        <v>0</v>
      </c>
      <c r="U150" s="62">
        <v>0</v>
      </c>
      <c r="V150" s="62">
        <v>0</v>
      </c>
      <c r="W150" s="62" t="s">
        <v>73</v>
      </c>
    </row>
    <row r="151" spans="1:23" x14ac:dyDescent="0.25">
      <c r="A151">
        <v>908</v>
      </c>
      <c r="B151">
        <v>30</v>
      </c>
      <c r="C151" s="62">
        <v>0.52</v>
      </c>
      <c r="D151" s="62">
        <v>0.52</v>
      </c>
      <c r="E151" s="62">
        <v>0.4</v>
      </c>
      <c r="F151" s="62">
        <v>0</v>
      </c>
      <c r="G151" s="62" t="s">
        <v>73</v>
      </c>
      <c r="H151" s="62" t="s">
        <v>73</v>
      </c>
      <c r="I151" s="62">
        <v>0</v>
      </c>
      <c r="J151" s="62">
        <v>0</v>
      </c>
      <c r="K151" s="62">
        <v>0</v>
      </c>
      <c r="L151" s="62">
        <v>0</v>
      </c>
      <c r="M151" s="62" t="s">
        <v>73</v>
      </c>
      <c r="N151" s="62">
        <v>0</v>
      </c>
      <c r="O151" s="62">
        <v>0</v>
      </c>
      <c r="P151" s="62">
        <v>0</v>
      </c>
      <c r="Q151" s="62">
        <v>0</v>
      </c>
      <c r="R151" s="62">
        <v>0</v>
      </c>
      <c r="S151" s="62">
        <v>0</v>
      </c>
      <c r="T151" s="62">
        <v>0</v>
      </c>
      <c r="U151" s="62">
        <v>0.16</v>
      </c>
      <c r="V151" s="62">
        <v>0.28000000000000003</v>
      </c>
      <c r="W151" s="62" t="s">
        <v>73</v>
      </c>
    </row>
    <row r="152" spans="1:23" x14ac:dyDescent="0.25">
      <c r="A152">
        <v>909</v>
      </c>
      <c r="B152">
        <v>10</v>
      </c>
      <c r="C152" s="62">
        <v>0.77</v>
      </c>
      <c r="D152" s="62">
        <v>0.62</v>
      </c>
      <c r="E152" s="62">
        <v>0.31</v>
      </c>
      <c r="F152" s="62">
        <v>0</v>
      </c>
      <c r="G152" s="62">
        <v>0</v>
      </c>
      <c r="H152" s="62">
        <v>0</v>
      </c>
      <c r="I152" s="62">
        <v>0</v>
      </c>
      <c r="J152" s="62">
        <v>0</v>
      </c>
      <c r="K152" s="62" t="s">
        <v>73</v>
      </c>
      <c r="L152" s="62">
        <v>0.23</v>
      </c>
      <c r="M152" s="62">
        <v>0</v>
      </c>
      <c r="N152" s="62">
        <v>0</v>
      </c>
      <c r="O152" s="62">
        <v>0</v>
      </c>
      <c r="P152" s="62" t="s">
        <v>73</v>
      </c>
      <c r="Q152" s="62" t="s">
        <v>73</v>
      </c>
      <c r="R152" s="62">
        <v>0</v>
      </c>
      <c r="S152" s="62">
        <v>0</v>
      </c>
      <c r="T152" s="62">
        <v>0</v>
      </c>
      <c r="U152" s="62" t="s">
        <v>73</v>
      </c>
      <c r="V152" s="62" t="s">
        <v>73</v>
      </c>
      <c r="W152" s="62">
        <v>0</v>
      </c>
    </row>
    <row r="153" spans="1:23" x14ac:dyDescent="0.25">
      <c r="A153">
        <v>916</v>
      </c>
      <c r="B153">
        <v>90</v>
      </c>
      <c r="C153" s="62">
        <v>0.49</v>
      </c>
      <c r="D153" s="62">
        <v>0.43</v>
      </c>
      <c r="E153" s="62">
        <v>0.26</v>
      </c>
      <c r="F153" s="62">
        <v>0</v>
      </c>
      <c r="G153" s="62">
        <v>0.12</v>
      </c>
      <c r="H153" s="62" t="s">
        <v>73</v>
      </c>
      <c r="I153" s="62" t="s">
        <v>73</v>
      </c>
      <c r="J153" s="62">
        <v>0</v>
      </c>
      <c r="K153" s="62">
        <v>0</v>
      </c>
      <c r="L153" s="62">
        <v>0.03</v>
      </c>
      <c r="M153" s="62" t="s">
        <v>73</v>
      </c>
      <c r="N153" s="62">
        <v>0</v>
      </c>
      <c r="O153" s="62">
        <v>0</v>
      </c>
      <c r="P153" s="62">
        <v>0.06</v>
      </c>
      <c r="Q153" s="62">
        <v>0.06</v>
      </c>
      <c r="R153" s="62">
        <v>0</v>
      </c>
      <c r="S153" s="62">
        <v>0</v>
      </c>
      <c r="T153" s="62">
        <v>0</v>
      </c>
      <c r="U153" s="62">
        <v>0.21</v>
      </c>
      <c r="V153" s="62">
        <v>0.24</v>
      </c>
      <c r="W153" s="62">
        <v>0.06</v>
      </c>
    </row>
    <row r="154" spans="1:23" x14ac:dyDescent="0.25">
      <c r="A154">
        <v>919</v>
      </c>
      <c r="B154">
        <v>220</v>
      </c>
      <c r="C154" s="62">
        <v>0.56999999999999995</v>
      </c>
      <c r="D154" s="62">
        <v>0.5</v>
      </c>
      <c r="E154" s="62">
        <v>0.36</v>
      </c>
      <c r="F154" s="62" t="s">
        <v>73</v>
      </c>
      <c r="G154" s="62">
        <v>0.04</v>
      </c>
      <c r="H154" s="62">
        <v>0.01</v>
      </c>
      <c r="I154" s="62" t="s">
        <v>73</v>
      </c>
      <c r="J154" s="62">
        <v>0</v>
      </c>
      <c r="K154" s="62">
        <v>0.06</v>
      </c>
      <c r="L154" s="62" t="s">
        <v>73</v>
      </c>
      <c r="M154" s="62">
        <v>0.05</v>
      </c>
      <c r="N154" s="62">
        <v>0</v>
      </c>
      <c r="O154" s="62">
        <v>0</v>
      </c>
      <c r="P154" s="62">
        <v>0.06</v>
      </c>
      <c r="Q154" s="62">
        <v>0.02</v>
      </c>
      <c r="R154" s="62">
        <v>0.04</v>
      </c>
      <c r="S154" s="62">
        <v>0</v>
      </c>
      <c r="T154" s="62">
        <v>0.02</v>
      </c>
      <c r="U154" s="62">
        <v>0.23</v>
      </c>
      <c r="V154" s="62">
        <v>0.15</v>
      </c>
      <c r="W154" s="62">
        <v>0.05</v>
      </c>
    </row>
    <row r="155" spans="1:23" x14ac:dyDescent="0.25">
      <c r="A155">
        <v>921</v>
      </c>
      <c r="B155">
        <v>10</v>
      </c>
      <c r="C155" s="62" t="s">
        <v>73</v>
      </c>
      <c r="D155" s="62">
        <v>0</v>
      </c>
      <c r="E155" s="62">
        <v>0</v>
      </c>
      <c r="F155" s="62">
        <v>0</v>
      </c>
      <c r="G155" s="62">
        <v>0</v>
      </c>
      <c r="H155" s="62">
        <v>0</v>
      </c>
      <c r="I155" s="62">
        <v>0</v>
      </c>
      <c r="J155" s="62">
        <v>0</v>
      </c>
      <c r="K155" s="62">
        <v>0</v>
      </c>
      <c r="L155" s="62">
        <v>0</v>
      </c>
      <c r="M155" s="62">
        <v>0</v>
      </c>
      <c r="N155" s="62">
        <v>0</v>
      </c>
      <c r="O155" s="62">
        <v>0</v>
      </c>
      <c r="P155" s="62">
        <v>0</v>
      </c>
      <c r="Q155" s="62">
        <v>0</v>
      </c>
      <c r="R155" s="62">
        <v>0</v>
      </c>
      <c r="S155" s="62">
        <v>0</v>
      </c>
      <c r="T155" s="62" t="s">
        <v>73</v>
      </c>
      <c r="U155" s="62" t="s">
        <v>73</v>
      </c>
      <c r="V155" s="62">
        <v>0.5</v>
      </c>
      <c r="W155" s="62">
        <v>0</v>
      </c>
    </row>
    <row r="156" spans="1:23" x14ac:dyDescent="0.25">
      <c r="A156">
        <v>925</v>
      </c>
      <c r="B156">
        <v>150</v>
      </c>
      <c r="C156" s="62">
        <v>0.63</v>
      </c>
      <c r="D156" s="62">
        <v>0.48</v>
      </c>
      <c r="E156" s="62">
        <v>0.3</v>
      </c>
      <c r="F156" s="62">
        <v>0</v>
      </c>
      <c r="G156" s="62">
        <v>0.17</v>
      </c>
      <c r="H156" s="62" t="s">
        <v>73</v>
      </c>
      <c r="I156" s="62">
        <v>0</v>
      </c>
      <c r="J156" s="62">
        <v>0</v>
      </c>
      <c r="K156" s="62" t="s">
        <v>73</v>
      </c>
      <c r="L156" s="62">
        <v>0</v>
      </c>
      <c r="M156" s="62">
        <v>0.05</v>
      </c>
      <c r="N156" s="62">
        <v>0</v>
      </c>
      <c r="O156" s="62">
        <v>0</v>
      </c>
      <c r="P156" s="62">
        <v>0.11</v>
      </c>
      <c r="Q156" s="62">
        <v>0.03</v>
      </c>
      <c r="R156" s="62" t="s">
        <v>73</v>
      </c>
      <c r="S156" s="62">
        <v>7.0000000000000007E-2</v>
      </c>
      <c r="T156" s="62">
        <v>0.05</v>
      </c>
      <c r="U156" s="62">
        <v>0.14000000000000001</v>
      </c>
      <c r="V156" s="62">
        <v>0.19</v>
      </c>
      <c r="W156" s="62">
        <v>0.05</v>
      </c>
    </row>
    <row r="157" spans="1:23" x14ac:dyDescent="0.25">
      <c r="A157">
        <v>926</v>
      </c>
      <c r="B157">
        <v>110</v>
      </c>
      <c r="C157" s="62">
        <v>0.48</v>
      </c>
      <c r="D157" s="62">
        <v>0.36</v>
      </c>
      <c r="E157" s="62">
        <v>0.22</v>
      </c>
      <c r="F157" s="62">
        <v>0</v>
      </c>
      <c r="G157" s="62">
        <v>0.1</v>
      </c>
      <c r="H157" s="62">
        <v>0</v>
      </c>
      <c r="I157" s="62" t="s">
        <v>73</v>
      </c>
      <c r="J157" s="62">
        <v>0</v>
      </c>
      <c r="K157" s="62" t="s">
        <v>73</v>
      </c>
      <c r="L157" s="62" t="s">
        <v>73</v>
      </c>
      <c r="M157" s="62">
        <v>0.03</v>
      </c>
      <c r="N157" s="62">
        <v>0</v>
      </c>
      <c r="O157" s="62">
        <v>0</v>
      </c>
      <c r="P157" s="62">
        <v>0.1</v>
      </c>
      <c r="Q157" s="62">
        <v>0.03</v>
      </c>
      <c r="R157" s="62">
        <v>0.05</v>
      </c>
      <c r="S157" s="62">
        <v>0.03</v>
      </c>
      <c r="T157" s="62" t="s">
        <v>73</v>
      </c>
      <c r="U157" s="62">
        <v>0.24</v>
      </c>
      <c r="V157" s="62">
        <v>0.24</v>
      </c>
      <c r="W157" s="62">
        <v>0.04</v>
      </c>
    </row>
    <row r="158" spans="1:23" x14ac:dyDescent="0.25">
      <c r="A158">
        <v>928</v>
      </c>
      <c r="B158">
        <v>70</v>
      </c>
      <c r="C158" s="62">
        <v>0.5</v>
      </c>
      <c r="D158" s="62">
        <v>0.41</v>
      </c>
      <c r="E158" s="62">
        <v>0.32</v>
      </c>
      <c r="F158" s="62">
        <v>0</v>
      </c>
      <c r="G158" s="62" t="s">
        <v>73</v>
      </c>
      <c r="H158" s="62">
        <v>0</v>
      </c>
      <c r="I158" s="62">
        <v>0</v>
      </c>
      <c r="J158" s="62">
        <v>0</v>
      </c>
      <c r="K158" s="62" t="s">
        <v>73</v>
      </c>
      <c r="L158" s="62" t="s">
        <v>73</v>
      </c>
      <c r="M158" s="62">
        <v>0</v>
      </c>
      <c r="N158" s="62">
        <v>0</v>
      </c>
      <c r="O158" s="62">
        <v>0</v>
      </c>
      <c r="P158" s="62">
        <v>0.05</v>
      </c>
      <c r="Q158" s="62" t="s">
        <v>73</v>
      </c>
      <c r="R158" s="62" t="s">
        <v>73</v>
      </c>
      <c r="S158" s="62" t="s">
        <v>73</v>
      </c>
      <c r="T158" s="62">
        <v>0.04</v>
      </c>
      <c r="U158" s="62">
        <v>0.23</v>
      </c>
      <c r="V158" s="62">
        <v>0.24</v>
      </c>
      <c r="W158" s="62" t="s">
        <v>73</v>
      </c>
    </row>
    <row r="159" spans="1:23" x14ac:dyDescent="0.25">
      <c r="A159">
        <v>929</v>
      </c>
      <c r="B159">
        <v>20</v>
      </c>
      <c r="C159" s="62">
        <v>0.25</v>
      </c>
      <c r="D159" s="62">
        <v>0.21</v>
      </c>
      <c r="E159" s="62" t="s">
        <v>73</v>
      </c>
      <c r="F159" s="62">
        <v>0</v>
      </c>
      <c r="G159" s="62" t="s">
        <v>73</v>
      </c>
      <c r="H159" s="62">
        <v>0</v>
      </c>
      <c r="I159" s="62">
        <v>0</v>
      </c>
      <c r="J159" s="62">
        <v>0</v>
      </c>
      <c r="K159" s="62" t="s">
        <v>73</v>
      </c>
      <c r="L159" s="62" t="s">
        <v>73</v>
      </c>
      <c r="M159" s="62" t="s">
        <v>73</v>
      </c>
      <c r="N159" s="62">
        <v>0</v>
      </c>
      <c r="O159" s="62">
        <v>0</v>
      </c>
      <c r="P159" s="62">
        <v>0</v>
      </c>
      <c r="Q159" s="62">
        <v>0</v>
      </c>
      <c r="R159" s="62">
        <v>0</v>
      </c>
      <c r="S159" s="62">
        <v>0</v>
      </c>
      <c r="T159" s="62" t="s">
        <v>73</v>
      </c>
      <c r="U159" s="62">
        <v>0.17</v>
      </c>
      <c r="V159" s="62">
        <v>0.46</v>
      </c>
      <c r="W159" s="62">
        <v>0.13</v>
      </c>
    </row>
    <row r="160" spans="1:23" x14ac:dyDescent="0.25">
      <c r="A160">
        <v>931</v>
      </c>
      <c r="B160">
        <v>50</v>
      </c>
      <c r="C160" s="62">
        <v>0.55000000000000004</v>
      </c>
      <c r="D160" s="62">
        <v>0.45</v>
      </c>
      <c r="E160" s="62">
        <v>0.3</v>
      </c>
      <c r="F160" s="62">
        <v>0</v>
      </c>
      <c r="G160" s="62" t="s">
        <v>73</v>
      </c>
      <c r="H160" s="62">
        <v>0</v>
      </c>
      <c r="I160" s="62">
        <v>0</v>
      </c>
      <c r="J160" s="62">
        <v>0</v>
      </c>
      <c r="K160" s="62">
        <v>0.11</v>
      </c>
      <c r="L160" s="62">
        <v>0</v>
      </c>
      <c r="M160" s="62" t="s">
        <v>73</v>
      </c>
      <c r="N160" s="62">
        <v>0</v>
      </c>
      <c r="O160" s="62">
        <v>0</v>
      </c>
      <c r="P160" s="62">
        <v>0.09</v>
      </c>
      <c r="Q160" s="62" t="s">
        <v>73</v>
      </c>
      <c r="R160" s="62">
        <v>0.08</v>
      </c>
      <c r="S160" s="62">
        <v>0</v>
      </c>
      <c r="T160" s="62">
        <v>0</v>
      </c>
      <c r="U160" s="62">
        <v>0.23</v>
      </c>
      <c r="V160" s="62">
        <v>0.19</v>
      </c>
      <c r="W160" s="62" t="s">
        <v>73</v>
      </c>
    </row>
    <row r="161" spans="1:165" x14ac:dyDescent="0.25">
      <c r="A161">
        <v>933</v>
      </c>
      <c r="B161">
        <v>40</v>
      </c>
      <c r="C161" s="62">
        <v>0.63</v>
      </c>
      <c r="D161" s="62">
        <v>0.56000000000000005</v>
      </c>
      <c r="E161" s="62">
        <v>0.37</v>
      </c>
      <c r="F161" s="62">
        <v>0</v>
      </c>
      <c r="G161" s="62" t="s">
        <v>73</v>
      </c>
      <c r="H161" s="62" t="s">
        <v>73</v>
      </c>
      <c r="I161" s="62">
        <v>0</v>
      </c>
      <c r="J161" s="62">
        <v>0</v>
      </c>
      <c r="K161" s="62">
        <v>0.09</v>
      </c>
      <c r="L161" s="62" t="s">
        <v>73</v>
      </c>
      <c r="M161" s="62">
        <v>0</v>
      </c>
      <c r="N161" s="62">
        <v>0</v>
      </c>
      <c r="O161" s="62">
        <v>0</v>
      </c>
      <c r="P161" s="62">
        <v>7.0000000000000007E-2</v>
      </c>
      <c r="Q161" s="62" t="s">
        <v>73</v>
      </c>
      <c r="R161" s="62" t="s">
        <v>73</v>
      </c>
      <c r="S161" s="62">
        <v>0</v>
      </c>
      <c r="T161" s="62">
        <v>0</v>
      </c>
      <c r="U161" s="62">
        <v>0.14000000000000001</v>
      </c>
      <c r="V161" s="62">
        <v>0.14000000000000001</v>
      </c>
      <c r="W161" s="62">
        <v>0.09</v>
      </c>
    </row>
    <row r="162" spans="1:165" x14ac:dyDescent="0.25">
      <c r="A162">
        <v>935</v>
      </c>
      <c r="B162">
        <v>110</v>
      </c>
      <c r="C162" s="62">
        <v>0.63</v>
      </c>
      <c r="D162" s="62">
        <v>0.51</v>
      </c>
      <c r="E162" s="62">
        <v>0.34</v>
      </c>
      <c r="F162" s="62">
        <v>0</v>
      </c>
      <c r="G162" s="62">
        <v>0.12</v>
      </c>
      <c r="H162" s="62" t="s">
        <v>73</v>
      </c>
      <c r="I162" s="62" t="s">
        <v>73</v>
      </c>
      <c r="J162" s="62">
        <v>0</v>
      </c>
      <c r="K162" s="62">
        <v>0.03</v>
      </c>
      <c r="L162" s="62" t="s">
        <v>73</v>
      </c>
      <c r="M162" s="62" t="s">
        <v>73</v>
      </c>
      <c r="N162" s="62">
        <v>0</v>
      </c>
      <c r="O162" s="62">
        <v>0</v>
      </c>
      <c r="P162" s="62">
        <v>0.03</v>
      </c>
      <c r="Q162" s="62" t="s">
        <v>73</v>
      </c>
      <c r="R162" s="62">
        <v>0</v>
      </c>
      <c r="S162" s="62" t="s">
        <v>73</v>
      </c>
      <c r="T162" s="62">
        <v>0.09</v>
      </c>
      <c r="U162" s="62">
        <v>0.21</v>
      </c>
      <c r="V162" s="62">
        <v>0.15</v>
      </c>
      <c r="W162" s="62" t="s">
        <v>73</v>
      </c>
    </row>
    <row r="163" spans="1:165" x14ac:dyDescent="0.25">
      <c r="A163">
        <v>936</v>
      </c>
      <c r="B163">
        <v>70</v>
      </c>
      <c r="C163" s="62">
        <v>0.68</v>
      </c>
      <c r="D163" s="62">
        <v>0.62</v>
      </c>
      <c r="E163" s="62">
        <v>0.26</v>
      </c>
      <c r="F163" s="62">
        <v>0</v>
      </c>
      <c r="G163" s="62" t="s">
        <v>73</v>
      </c>
      <c r="H163" s="62">
        <v>0</v>
      </c>
      <c r="I163" s="62">
        <v>0</v>
      </c>
      <c r="J163" s="62" t="s">
        <v>73</v>
      </c>
      <c r="K163" s="62">
        <v>0.25</v>
      </c>
      <c r="L163" s="62">
        <v>0.06</v>
      </c>
      <c r="M163" s="62" t="s">
        <v>73</v>
      </c>
      <c r="N163" s="62">
        <v>0</v>
      </c>
      <c r="O163" s="62">
        <v>0</v>
      </c>
      <c r="P163" s="62">
        <v>0.06</v>
      </c>
      <c r="Q163" s="62" t="s">
        <v>73</v>
      </c>
      <c r="R163" s="62" t="s">
        <v>73</v>
      </c>
      <c r="S163" s="62">
        <v>0</v>
      </c>
      <c r="T163" s="62">
        <v>0</v>
      </c>
      <c r="U163" s="62">
        <v>0.04</v>
      </c>
      <c r="V163" s="62">
        <v>0.19</v>
      </c>
      <c r="W163" s="62">
        <v>0.09</v>
      </c>
    </row>
    <row r="164" spans="1:165" x14ac:dyDescent="0.25">
      <c r="A164">
        <v>937</v>
      </c>
      <c r="B164">
        <v>50</v>
      </c>
      <c r="C164" s="62">
        <v>0.34</v>
      </c>
      <c r="D164" s="62">
        <v>0.24</v>
      </c>
      <c r="E164" s="62">
        <v>0.18</v>
      </c>
      <c r="F164" s="62">
        <v>0</v>
      </c>
      <c r="G164" s="62">
        <v>0</v>
      </c>
      <c r="H164" s="62">
        <v>0</v>
      </c>
      <c r="I164" s="62">
        <v>0</v>
      </c>
      <c r="J164" s="62" t="s">
        <v>73</v>
      </c>
      <c r="K164" s="62" t="s">
        <v>73</v>
      </c>
      <c r="L164" s="62" t="s">
        <v>73</v>
      </c>
      <c r="M164" s="62" t="s">
        <v>73</v>
      </c>
      <c r="N164" s="62">
        <v>0</v>
      </c>
      <c r="O164" s="62">
        <v>0</v>
      </c>
      <c r="P164" s="62">
        <v>0.06</v>
      </c>
      <c r="Q164" s="62" t="s">
        <v>73</v>
      </c>
      <c r="R164" s="62" t="s">
        <v>73</v>
      </c>
      <c r="S164" s="62">
        <v>0</v>
      </c>
      <c r="T164" s="62" t="s">
        <v>73</v>
      </c>
      <c r="U164" s="62">
        <v>0.3</v>
      </c>
      <c r="V164" s="62">
        <v>0.32</v>
      </c>
      <c r="W164" s="62" t="s">
        <v>73</v>
      </c>
    </row>
    <row r="165" spans="1:165" x14ac:dyDescent="0.25">
      <c r="A165">
        <v>938</v>
      </c>
      <c r="B165">
        <v>100</v>
      </c>
      <c r="C165" s="62">
        <v>0.46</v>
      </c>
      <c r="D165" s="62">
        <v>0.41</v>
      </c>
      <c r="E165" s="62">
        <v>0.31</v>
      </c>
      <c r="F165" s="62" t="s">
        <v>73</v>
      </c>
      <c r="G165" s="62">
        <v>0.03</v>
      </c>
      <c r="H165" s="62">
        <v>0</v>
      </c>
      <c r="I165" s="62">
        <v>0</v>
      </c>
      <c r="J165" s="62">
        <v>0</v>
      </c>
      <c r="K165" s="62">
        <v>0.04</v>
      </c>
      <c r="L165" s="62" t="s">
        <v>73</v>
      </c>
      <c r="M165" s="62" t="s">
        <v>73</v>
      </c>
      <c r="N165" s="62">
        <v>0</v>
      </c>
      <c r="O165" s="62">
        <v>0</v>
      </c>
      <c r="P165" s="62">
        <v>0.05</v>
      </c>
      <c r="Q165" s="62" t="s">
        <v>73</v>
      </c>
      <c r="R165" s="62" t="s">
        <v>73</v>
      </c>
      <c r="S165" s="62" t="s">
        <v>73</v>
      </c>
      <c r="T165" s="62">
        <v>0</v>
      </c>
      <c r="U165" s="62">
        <v>0.18</v>
      </c>
      <c r="V165" s="62">
        <v>0.23</v>
      </c>
      <c r="W165" s="62">
        <v>0.14000000000000001</v>
      </c>
    </row>
    <row r="170" spans="1:165" x14ac:dyDescent="0.25">
      <c r="A170" t="s">
        <v>281</v>
      </c>
      <c r="B170" t="s">
        <v>41</v>
      </c>
      <c r="C170" s="62" t="s">
        <v>108</v>
      </c>
      <c r="D170" s="62" t="s">
        <v>119</v>
      </c>
      <c r="E170" s="62" t="s">
        <v>115</v>
      </c>
      <c r="F170" s="62" t="s">
        <v>121</v>
      </c>
      <c r="G170" s="62" t="s">
        <v>109</v>
      </c>
      <c r="H170" s="62" t="s">
        <v>111</v>
      </c>
      <c r="I170" s="62" t="s">
        <v>123</v>
      </c>
      <c r="J170" s="62" t="s">
        <v>125</v>
      </c>
      <c r="K170" s="62" t="s">
        <v>127</v>
      </c>
      <c r="L170" s="62" t="s">
        <v>117</v>
      </c>
      <c r="M170" s="62" t="s">
        <v>113</v>
      </c>
      <c r="N170" s="62">
        <v>201</v>
      </c>
      <c r="O170" s="62">
        <v>202</v>
      </c>
      <c r="P170" s="62">
        <v>203</v>
      </c>
      <c r="Q170" s="62">
        <v>204</v>
      </c>
      <c r="R170" s="62">
        <v>205</v>
      </c>
      <c r="S170" s="62">
        <v>206</v>
      </c>
      <c r="T170" s="62">
        <v>207</v>
      </c>
      <c r="U170" s="62">
        <v>208</v>
      </c>
      <c r="V170" s="62">
        <v>209</v>
      </c>
      <c r="W170" s="62">
        <v>210</v>
      </c>
      <c r="X170" s="62">
        <v>211</v>
      </c>
      <c r="Y170" s="62">
        <v>212</v>
      </c>
      <c r="Z170" s="62">
        <v>213</v>
      </c>
      <c r="AA170" s="62">
        <v>301</v>
      </c>
      <c r="AB170" s="62">
        <v>302</v>
      </c>
      <c r="AC170" s="62">
        <v>303</v>
      </c>
      <c r="AD170" s="62">
        <v>304</v>
      </c>
      <c r="AE170" s="62">
        <v>305</v>
      </c>
      <c r="AF170" s="62">
        <v>306</v>
      </c>
      <c r="AG170" s="62">
        <v>307</v>
      </c>
      <c r="AH170" s="62">
        <v>308</v>
      </c>
      <c r="AI170" s="62">
        <v>309</v>
      </c>
      <c r="AJ170" s="62">
        <v>310</v>
      </c>
      <c r="AK170" s="62">
        <v>311</v>
      </c>
      <c r="AL170" s="62">
        <v>312</v>
      </c>
      <c r="AM170" s="62">
        <v>313</v>
      </c>
      <c r="AN170" s="62">
        <v>314</v>
      </c>
      <c r="AO170" s="62">
        <v>315</v>
      </c>
      <c r="AP170" s="62">
        <v>316</v>
      </c>
      <c r="AQ170" s="62">
        <v>317</v>
      </c>
      <c r="AR170" s="62">
        <v>318</v>
      </c>
      <c r="AS170" s="62">
        <v>319</v>
      </c>
      <c r="AT170" s="62">
        <v>320</v>
      </c>
      <c r="AU170" s="62">
        <v>330</v>
      </c>
      <c r="AV170" s="62">
        <v>331</v>
      </c>
      <c r="AW170" s="62">
        <v>332</v>
      </c>
      <c r="AX170" s="62">
        <v>333</v>
      </c>
      <c r="AY170" s="62">
        <v>334</v>
      </c>
      <c r="AZ170" s="62">
        <v>335</v>
      </c>
      <c r="BA170" s="62">
        <v>336</v>
      </c>
      <c r="BB170" s="62">
        <v>340</v>
      </c>
      <c r="BC170" s="62">
        <v>341</v>
      </c>
      <c r="BD170" s="62">
        <v>342</v>
      </c>
      <c r="BE170" s="62">
        <v>343</v>
      </c>
      <c r="BF170" s="62">
        <v>344</v>
      </c>
      <c r="BG170" s="62">
        <v>350</v>
      </c>
      <c r="BH170" s="62">
        <v>351</v>
      </c>
      <c r="BI170" s="62">
        <v>352</v>
      </c>
      <c r="BJ170" s="62">
        <v>353</v>
      </c>
      <c r="BK170" s="62">
        <v>354</v>
      </c>
      <c r="BL170" s="62">
        <v>355</v>
      </c>
      <c r="BM170" s="62">
        <v>356</v>
      </c>
      <c r="BN170" s="62">
        <v>357</v>
      </c>
      <c r="BO170" s="62">
        <v>358</v>
      </c>
      <c r="BP170" s="62">
        <v>359</v>
      </c>
      <c r="BQ170" s="62">
        <v>370</v>
      </c>
      <c r="BR170" s="62">
        <v>371</v>
      </c>
      <c r="BS170" s="62">
        <v>372</v>
      </c>
      <c r="BT170" s="62">
        <v>373</v>
      </c>
      <c r="BU170" s="62">
        <v>380</v>
      </c>
      <c r="BV170" s="62">
        <v>381</v>
      </c>
      <c r="BW170" s="62">
        <v>382</v>
      </c>
      <c r="BX170" s="62">
        <v>383</v>
      </c>
      <c r="BY170" s="62">
        <v>384</v>
      </c>
      <c r="BZ170" s="62">
        <v>390</v>
      </c>
      <c r="CA170" s="62">
        <v>391</v>
      </c>
      <c r="CB170" s="62">
        <v>392</v>
      </c>
      <c r="CC170" s="62">
        <v>393</v>
      </c>
      <c r="CD170" s="62">
        <v>394</v>
      </c>
      <c r="CE170" s="62">
        <v>420</v>
      </c>
      <c r="CF170" s="62">
        <v>800</v>
      </c>
      <c r="CG170" s="62">
        <v>801</v>
      </c>
      <c r="CH170" s="62">
        <v>802</v>
      </c>
      <c r="CI170" s="62">
        <v>803</v>
      </c>
      <c r="CJ170" s="62">
        <v>805</v>
      </c>
      <c r="CK170" s="62">
        <v>806</v>
      </c>
      <c r="CL170" s="62">
        <v>807</v>
      </c>
      <c r="CM170" s="62">
        <v>808</v>
      </c>
      <c r="CN170" s="62">
        <v>810</v>
      </c>
      <c r="CO170" s="62">
        <v>811</v>
      </c>
      <c r="CP170" s="62">
        <v>812</v>
      </c>
      <c r="CQ170" s="62">
        <v>813</v>
      </c>
      <c r="CR170" s="62">
        <v>815</v>
      </c>
      <c r="CS170" s="62">
        <v>816</v>
      </c>
      <c r="CT170" s="62">
        <v>821</v>
      </c>
      <c r="CU170" s="62">
        <v>822</v>
      </c>
      <c r="CV170" s="62">
        <v>823</v>
      </c>
      <c r="CW170" s="62">
        <v>825</v>
      </c>
      <c r="CX170" s="62">
        <v>826</v>
      </c>
      <c r="CY170" s="62">
        <v>830</v>
      </c>
      <c r="CZ170" s="62">
        <v>831</v>
      </c>
      <c r="DA170" s="62">
        <v>835</v>
      </c>
      <c r="DB170" s="62">
        <v>836</v>
      </c>
      <c r="DC170" s="62">
        <v>837</v>
      </c>
      <c r="DD170" s="62">
        <v>840</v>
      </c>
      <c r="DE170" s="62">
        <v>841</v>
      </c>
      <c r="DF170" s="62">
        <v>845</v>
      </c>
      <c r="DG170" s="62">
        <v>846</v>
      </c>
      <c r="DH170" s="62">
        <v>850</v>
      </c>
      <c r="DI170" s="62">
        <v>851</v>
      </c>
      <c r="DJ170" s="62">
        <v>852</v>
      </c>
      <c r="DK170" s="62">
        <v>855</v>
      </c>
      <c r="DL170" s="62">
        <v>856</v>
      </c>
      <c r="DM170" s="62">
        <v>857</v>
      </c>
      <c r="DN170" s="62">
        <v>860</v>
      </c>
      <c r="DO170" s="62">
        <v>861</v>
      </c>
      <c r="DP170" s="62">
        <v>865</v>
      </c>
      <c r="DQ170" s="62">
        <v>866</v>
      </c>
      <c r="DR170" s="62">
        <v>867</v>
      </c>
      <c r="DS170" s="62">
        <v>868</v>
      </c>
      <c r="DT170" s="62">
        <v>869</v>
      </c>
      <c r="DU170" s="62">
        <v>870</v>
      </c>
      <c r="DV170" s="62">
        <v>871</v>
      </c>
      <c r="DW170" s="62">
        <v>872</v>
      </c>
      <c r="DX170" s="62">
        <v>873</v>
      </c>
      <c r="DY170" s="62">
        <v>874</v>
      </c>
      <c r="DZ170" s="62">
        <v>876</v>
      </c>
      <c r="EA170" s="62">
        <v>877</v>
      </c>
      <c r="EB170" s="62">
        <v>878</v>
      </c>
      <c r="EC170" s="62">
        <v>879</v>
      </c>
      <c r="ED170" s="62">
        <v>880</v>
      </c>
      <c r="EE170" s="62">
        <v>881</v>
      </c>
      <c r="EF170" s="62">
        <v>882</v>
      </c>
      <c r="EG170" s="62">
        <v>883</v>
      </c>
      <c r="EH170" s="62">
        <v>884</v>
      </c>
      <c r="EI170" s="62">
        <v>885</v>
      </c>
      <c r="EJ170" s="62">
        <v>886</v>
      </c>
      <c r="EK170" s="62">
        <v>887</v>
      </c>
      <c r="EL170" s="62">
        <v>888</v>
      </c>
      <c r="EM170" s="62">
        <v>889</v>
      </c>
      <c r="EN170" s="62">
        <v>890</v>
      </c>
      <c r="EO170" s="62">
        <v>891</v>
      </c>
      <c r="EP170" s="62">
        <v>892</v>
      </c>
      <c r="EQ170" s="62">
        <v>893</v>
      </c>
      <c r="ER170" s="62">
        <v>894</v>
      </c>
      <c r="ES170" s="62">
        <v>895</v>
      </c>
      <c r="ET170" s="62">
        <v>896</v>
      </c>
      <c r="EU170" s="62">
        <v>908</v>
      </c>
      <c r="EV170" s="62">
        <v>909</v>
      </c>
      <c r="EW170" s="62">
        <v>916</v>
      </c>
      <c r="EX170" s="62">
        <v>919</v>
      </c>
      <c r="EY170" s="62">
        <v>921</v>
      </c>
      <c r="EZ170" s="62">
        <v>925</v>
      </c>
      <c r="FA170" s="62">
        <v>926</v>
      </c>
      <c r="FB170" s="62">
        <v>928</v>
      </c>
      <c r="FC170" s="62">
        <v>929</v>
      </c>
      <c r="FD170" s="62">
        <v>931</v>
      </c>
      <c r="FE170" s="62">
        <v>933</v>
      </c>
      <c r="FF170" s="62">
        <v>935</v>
      </c>
      <c r="FG170" s="62">
        <v>936</v>
      </c>
      <c r="FH170" s="62">
        <v>937</v>
      </c>
      <c r="FI170" s="62">
        <v>938</v>
      </c>
    </row>
    <row r="171" spans="1:165" x14ac:dyDescent="0.25">
      <c r="A171">
        <v>2</v>
      </c>
      <c r="B171" t="s">
        <v>42</v>
      </c>
      <c r="C171" s="62">
        <v>9750</v>
      </c>
      <c r="D171" s="62">
        <v>870</v>
      </c>
      <c r="E171" s="62">
        <v>590</v>
      </c>
      <c r="F171" s="62">
        <v>1160</v>
      </c>
      <c r="G171" s="62">
        <v>340</v>
      </c>
      <c r="H171" s="62">
        <v>1250</v>
      </c>
      <c r="I171" s="62">
        <v>1450</v>
      </c>
      <c r="J171" s="62">
        <v>1190</v>
      </c>
      <c r="K171" s="62">
        <v>740</v>
      </c>
      <c r="L171" s="62">
        <v>1150</v>
      </c>
      <c r="M171" s="62">
        <v>1010</v>
      </c>
      <c r="N171" s="62" t="s">
        <v>282</v>
      </c>
      <c r="O171" s="62">
        <v>30</v>
      </c>
      <c r="P171" s="62">
        <v>70</v>
      </c>
      <c r="Q171" s="62">
        <v>120</v>
      </c>
      <c r="R171" s="62">
        <v>70</v>
      </c>
      <c r="S171" s="62">
        <v>150</v>
      </c>
      <c r="T171" s="62">
        <v>20</v>
      </c>
      <c r="U171" s="62">
        <v>90</v>
      </c>
      <c r="V171" s="62">
        <v>110</v>
      </c>
      <c r="W171" s="62">
        <v>120</v>
      </c>
      <c r="X171" s="62">
        <v>110</v>
      </c>
      <c r="Y171" s="62">
        <v>70</v>
      </c>
      <c r="Z171" s="62">
        <v>20</v>
      </c>
      <c r="AA171" s="62">
        <v>70</v>
      </c>
      <c r="AB171" s="62">
        <v>50</v>
      </c>
      <c r="AC171" s="62">
        <v>80</v>
      </c>
      <c r="AD171" s="62">
        <v>120</v>
      </c>
      <c r="AE171" s="62">
        <v>60</v>
      </c>
      <c r="AF171" s="62">
        <v>190</v>
      </c>
      <c r="AG171" s="62">
        <v>80</v>
      </c>
      <c r="AH171" s="62">
        <v>90</v>
      </c>
      <c r="AI171" s="62">
        <v>90</v>
      </c>
      <c r="AJ171" s="62">
        <v>50</v>
      </c>
      <c r="AK171" s="62">
        <v>100</v>
      </c>
      <c r="AL171" s="62">
        <v>80</v>
      </c>
      <c r="AM171" s="62">
        <v>80</v>
      </c>
      <c r="AN171" s="62">
        <v>10</v>
      </c>
      <c r="AO171" s="62">
        <v>30</v>
      </c>
      <c r="AP171" s="62">
        <v>180</v>
      </c>
      <c r="AQ171" s="62">
        <v>40</v>
      </c>
      <c r="AR171" s="62">
        <v>10</v>
      </c>
      <c r="AS171" s="62">
        <v>70</v>
      </c>
      <c r="AT171" s="62">
        <v>180</v>
      </c>
      <c r="AU171" s="62">
        <v>390</v>
      </c>
      <c r="AV171" s="62">
        <v>60</v>
      </c>
      <c r="AW171" s="62">
        <v>40</v>
      </c>
      <c r="AX171" s="62">
        <v>60</v>
      </c>
      <c r="AY171" s="62">
        <v>70</v>
      </c>
      <c r="AZ171" s="62">
        <v>40</v>
      </c>
      <c r="BA171" s="62">
        <v>70</v>
      </c>
      <c r="BB171" s="62">
        <v>30</v>
      </c>
      <c r="BC171" s="62">
        <v>130</v>
      </c>
      <c r="BD171" s="62">
        <v>60</v>
      </c>
      <c r="BE171" s="62">
        <v>40</v>
      </c>
      <c r="BF171" s="62">
        <v>40</v>
      </c>
      <c r="BG171" s="62">
        <v>60</v>
      </c>
      <c r="BH171" s="62">
        <v>70</v>
      </c>
      <c r="BI171" s="62">
        <v>80</v>
      </c>
      <c r="BJ171" s="62">
        <v>40</v>
      </c>
      <c r="BK171" s="62">
        <v>50</v>
      </c>
      <c r="BL171" s="62">
        <v>50</v>
      </c>
      <c r="BM171" s="62">
        <v>40</v>
      </c>
      <c r="BN171" s="62">
        <v>40</v>
      </c>
      <c r="BO171" s="62">
        <v>10</v>
      </c>
      <c r="BP171" s="62">
        <v>70</v>
      </c>
      <c r="BQ171" s="62">
        <v>40</v>
      </c>
      <c r="BR171" s="62">
        <v>60</v>
      </c>
      <c r="BS171" s="62">
        <v>10</v>
      </c>
      <c r="BT171" s="62">
        <v>130</v>
      </c>
      <c r="BU171" s="62">
        <v>120</v>
      </c>
      <c r="BV171" s="62">
        <v>20</v>
      </c>
      <c r="BW171" s="62">
        <v>80</v>
      </c>
      <c r="BX171" s="62">
        <v>30</v>
      </c>
      <c r="BY171" s="62">
        <v>30</v>
      </c>
      <c r="BZ171" s="62">
        <v>40</v>
      </c>
      <c r="CA171" s="62">
        <v>100</v>
      </c>
      <c r="CB171" s="62">
        <v>10</v>
      </c>
      <c r="CC171" s="62">
        <v>10</v>
      </c>
      <c r="CD171" s="62">
        <v>30</v>
      </c>
      <c r="CE171" s="62" t="s">
        <v>282</v>
      </c>
      <c r="CF171" s="62" t="s">
        <v>73</v>
      </c>
      <c r="CG171" s="62">
        <v>70</v>
      </c>
      <c r="CH171" s="62">
        <v>40</v>
      </c>
      <c r="CI171" s="62">
        <v>30</v>
      </c>
      <c r="CJ171" s="62">
        <v>10</v>
      </c>
      <c r="CK171" s="62">
        <v>30</v>
      </c>
      <c r="CL171" s="62">
        <v>10</v>
      </c>
      <c r="CM171" s="62">
        <v>10</v>
      </c>
      <c r="CN171" s="62">
        <v>270</v>
      </c>
      <c r="CO171" s="62">
        <v>50</v>
      </c>
      <c r="CP171" s="62">
        <v>30</v>
      </c>
      <c r="CQ171" s="62">
        <v>20</v>
      </c>
      <c r="CR171" s="62">
        <v>50</v>
      </c>
      <c r="CS171" s="62">
        <v>80</v>
      </c>
      <c r="CT171" s="62">
        <v>50</v>
      </c>
      <c r="CU171" s="62">
        <v>50</v>
      </c>
      <c r="CV171" s="62">
        <v>30</v>
      </c>
      <c r="CW171" s="62">
        <v>60</v>
      </c>
      <c r="CX171" s="62">
        <v>100</v>
      </c>
      <c r="CY171" s="62">
        <v>110</v>
      </c>
      <c r="CZ171" s="62">
        <v>110</v>
      </c>
      <c r="DA171" s="62">
        <v>120</v>
      </c>
      <c r="DB171" s="62">
        <v>20</v>
      </c>
      <c r="DC171" s="62" t="s">
        <v>73</v>
      </c>
      <c r="DD171" s="62">
        <v>60</v>
      </c>
      <c r="DE171" s="62">
        <v>10</v>
      </c>
      <c r="DF171" s="62">
        <v>30</v>
      </c>
      <c r="DG171" s="62">
        <v>50</v>
      </c>
      <c r="DH171" s="62">
        <v>110</v>
      </c>
      <c r="DI171" s="62" t="s">
        <v>73</v>
      </c>
      <c r="DJ171" s="62">
        <v>100</v>
      </c>
      <c r="DK171" s="62">
        <v>10</v>
      </c>
      <c r="DL171" s="62">
        <v>20</v>
      </c>
      <c r="DM171" s="62" t="s">
        <v>282</v>
      </c>
      <c r="DN171" s="62">
        <v>120</v>
      </c>
      <c r="DO171" s="62">
        <v>30</v>
      </c>
      <c r="DP171" s="62">
        <v>30</v>
      </c>
      <c r="DQ171" s="62">
        <v>40</v>
      </c>
      <c r="DR171" s="62">
        <v>20</v>
      </c>
      <c r="DS171" s="62">
        <v>10</v>
      </c>
      <c r="DT171" s="62">
        <v>30</v>
      </c>
      <c r="DU171" s="62">
        <v>40</v>
      </c>
      <c r="DV171" s="62">
        <v>70</v>
      </c>
      <c r="DW171" s="62">
        <v>10</v>
      </c>
      <c r="DX171" s="62">
        <v>30</v>
      </c>
      <c r="DY171" s="62">
        <v>100</v>
      </c>
      <c r="DZ171" s="62">
        <v>20</v>
      </c>
      <c r="EA171" s="62">
        <v>20</v>
      </c>
      <c r="EB171" s="62">
        <v>70</v>
      </c>
      <c r="EC171" s="62">
        <v>120</v>
      </c>
      <c r="ED171" s="62">
        <v>40</v>
      </c>
      <c r="EE171" s="62">
        <v>130</v>
      </c>
      <c r="EF171" s="62">
        <v>20</v>
      </c>
      <c r="EG171" s="62">
        <v>40</v>
      </c>
      <c r="EH171" s="62">
        <v>30</v>
      </c>
      <c r="EI171" s="62">
        <v>40</v>
      </c>
      <c r="EJ171" s="62">
        <v>290</v>
      </c>
      <c r="EK171" s="62">
        <v>60</v>
      </c>
      <c r="EL171" s="62">
        <v>220</v>
      </c>
      <c r="EM171" s="62">
        <v>70</v>
      </c>
      <c r="EN171" s="62">
        <v>90</v>
      </c>
      <c r="EO171" s="62">
        <v>50</v>
      </c>
      <c r="EP171" s="62">
        <v>70</v>
      </c>
      <c r="EQ171" s="62">
        <v>60</v>
      </c>
      <c r="ER171" s="62">
        <v>100</v>
      </c>
      <c r="ES171" s="62">
        <v>30</v>
      </c>
      <c r="ET171" s="62">
        <v>10</v>
      </c>
      <c r="EU171" s="62">
        <v>30</v>
      </c>
      <c r="EV171" s="62">
        <v>10</v>
      </c>
      <c r="EW171" s="62">
        <v>90</v>
      </c>
      <c r="EX171" s="62">
        <v>220</v>
      </c>
      <c r="EY171" s="62">
        <v>10</v>
      </c>
      <c r="EZ171" s="62">
        <v>150</v>
      </c>
      <c r="FA171" s="62">
        <v>110</v>
      </c>
      <c r="FB171" s="62">
        <v>70</v>
      </c>
      <c r="FC171" s="62">
        <v>20</v>
      </c>
      <c r="FD171" s="62">
        <v>50</v>
      </c>
      <c r="FE171" s="62">
        <v>40</v>
      </c>
      <c r="FF171" s="62">
        <v>110</v>
      </c>
      <c r="FG171" s="62">
        <v>70</v>
      </c>
      <c r="FH171" s="62">
        <v>50</v>
      </c>
      <c r="FI171" s="62">
        <v>100</v>
      </c>
    </row>
    <row r="172" spans="1:165" x14ac:dyDescent="0.25">
      <c r="A172">
        <v>3</v>
      </c>
      <c r="B172" t="s">
        <v>43</v>
      </c>
      <c r="C172" s="62">
        <v>0.54</v>
      </c>
      <c r="D172" s="62">
        <v>0.51</v>
      </c>
      <c r="E172" s="62">
        <v>0.5</v>
      </c>
      <c r="F172" s="62">
        <v>0.57999999999999996</v>
      </c>
      <c r="G172" s="62">
        <v>0.51</v>
      </c>
      <c r="H172" s="62">
        <v>0.51</v>
      </c>
      <c r="I172" s="62">
        <v>0.6</v>
      </c>
      <c r="J172" s="62">
        <v>0.53</v>
      </c>
      <c r="K172" s="62">
        <v>0.52</v>
      </c>
      <c r="L172" s="62">
        <v>0.54</v>
      </c>
      <c r="M172" s="62">
        <v>0.54</v>
      </c>
      <c r="N172" s="62" t="s">
        <v>282</v>
      </c>
      <c r="O172" s="62">
        <v>0.76</v>
      </c>
      <c r="P172" s="62">
        <v>0.54</v>
      </c>
      <c r="Q172" s="62">
        <v>0.63</v>
      </c>
      <c r="R172" s="62">
        <v>0.41</v>
      </c>
      <c r="S172" s="62">
        <v>0.56999999999999995</v>
      </c>
      <c r="T172" s="62">
        <v>0.44</v>
      </c>
      <c r="U172" s="62">
        <v>0.52</v>
      </c>
      <c r="V172" s="62">
        <v>0.63</v>
      </c>
      <c r="W172" s="62">
        <v>0.71</v>
      </c>
      <c r="X172" s="62">
        <v>0.41</v>
      </c>
      <c r="Y172" s="62">
        <v>0.52</v>
      </c>
      <c r="Z172" s="62">
        <v>0.5</v>
      </c>
      <c r="AA172" s="62">
        <v>0.64</v>
      </c>
      <c r="AB172" s="62">
        <v>0.6</v>
      </c>
      <c r="AC172" s="62">
        <v>0.65</v>
      </c>
      <c r="AD172" s="62">
        <v>0.74</v>
      </c>
      <c r="AE172" s="62">
        <v>0.56000000000000005</v>
      </c>
      <c r="AF172" s="62">
        <v>0.64</v>
      </c>
      <c r="AG172" s="62">
        <v>0.55000000000000004</v>
      </c>
      <c r="AH172" s="62">
        <v>0.67</v>
      </c>
      <c r="AI172" s="62">
        <v>0.63</v>
      </c>
      <c r="AJ172" s="62">
        <v>0.54</v>
      </c>
      <c r="AK172" s="62">
        <v>0.5</v>
      </c>
      <c r="AL172" s="62">
        <v>0.62</v>
      </c>
      <c r="AM172" s="62">
        <v>0.4</v>
      </c>
      <c r="AN172" s="62">
        <v>0.56000000000000005</v>
      </c>
      <c r="AO172" s="62">
        <v>0.66</v>
      </c>
      <c r="AP172" s="62">
        <v>0.61</v>
      </c>
      <c r="AQ172" s="62">
        <v>0.5</v>
      </c>
      <c r="AR172" s="62">
        <v>0.67</v>
      </c>
      <c r="AS172" s="62">
        <v>0.55000000000000004</v>
      </c>
      <c r="AT172" s="62">
        <v>0.62</v>
      </c>
      <c r="AU172" s="62">
        <v>0.53</v>
      </c>
      <c r="AV172" s="62">
        <v>0.52</v>
      </c>
      <c r="AW172" s="62">
        <v>0.5</v>
      </c>
      <c r="AX172" s="62">
        <v>0.67</v>
      </c>
      <c r="AY172" s="62">
        <v>0.48</v>
      </c>
      <c r="AZ172" s="62">
        <v>0.53</v>
      </c>
      <c r="BA172" s="62">
        <v>0.49</v>
      </c>
      <c r="BB172" s="62">
        <v>0.56000000000000005</v>
      </c>
      <c r="BC172" s="62">
        <v>0.34</v>
      </c>
      <c r="BD172" s="62">
        <v>0.56999999999999995</v>
      </c>
      <c r="BE172" s="62">
        <v>0.43</v>
      </c>
      <c r="BF172" s="62">
        <v>0.47</v>
      </c>
      <c r="BG172" s="62">
        <v>0.53</v>
      </c>
      <c r="BH172" s="62">
        <v>0.52</v>
      </c>
      <c r="BI172" s="62">
        <v>0.4</v>
      </c>
      <c r="BJ172" s="62">
        <v>0.48</v>
      </c>
      <c r="BK172" s="62">
        <v>0.59</v>
      </c>
      <c r="BL172" s="62">
        <v>0.56999999999999995</v>
      </c>
      <c r="BM172" s="62">
        <v>0.37</v>
      </c>
      <c r="BN172" s="62">
        <v>0.65</v>
      </c>
      <c r="BO172" s="62">
        <v>0.44</v>
      </c>
      <c r="BP172" s="62">
        <v>0.45</v>
      </c>
      <c r="BQ172" s="62">
        <v>0.51</v>
      </c>
      <c r="BR172" s="62">
        <v>0.48</v>
      </c>
      <c r="BS172" s="62">
        <v>0.56999999999999995</v>
      </c>
      <c r="BT172" s="62">
        <v>0.55000000000000004</v>
      </c>
      <c r="BU172" s="62">
        <v>0.4</v>
      </c>
      <c r="BV172" s="62">
        <v>0.56999999999999995</v>
      </c>
      <c r="BW172" s="62">
        <v>0.6</v>
      </c>
      <c r="BX172" s="62">
        <v>0.34</v>
      </c>
      <c r="BY172" s="62">
        <v>0.64</v>
      </c>
      <c r="BZ172" s="62">
        <v>0.55000000000000004</v>
      </c>
      <c r="CA172" s="62">
        <v>0.51</v>
      </c>
      <c r="CB172" s="62">
        <v>0.71</v>
      </c>
      <c r="CC172" s="62">
        <v>0.5</v>
      </c>
      <c r="CD172" s="62">
        <v>0.57999999999999996</v>
      </c>
      <c r="CE172" s="62" t="s">
        <v>282</v>
      </c>
      <c r="CF172" s="62" t="s">
        <v>73</v>
      </c>
      <c r="CG172" s="62">
        <v>0.56000000000000005</v>
      </c>
      <c r="CH172" s="62">
        <v>0.56000000000000005</v>
      </c>
      <c r="CI172" s="62">
        <v>0.65</v>
      </c>
      <c r="CJ172" s="62">
        <v>0.5</v>
      </c>
      <c r="CK172" s="62">
        <v>0.53</v>
      </c>
      <c r="CL172" s="62">
        <v>0.5</v>
      </c>
      <c r="CM172" s="62">
        <v>0.36</v>
      </c>
      <c r="CN172" s="62">
        <v>0.68</v>
      </c>
      <c r="CO172" s="62">
        <v>0.63</v>
      </c>
      <c r="CP172" s="62">
        <v>0.37</v>
      </c>
      <c r="CQ172" s="62">
        <v>0.47</v>
      </c>
      <c r="CR172" s="62">
        <v>0.52</v>
      </c>
      <c r="CS172" s="62">
        <v>0.41</v>
      </c>
      <c r="CT172" s="62">
        <v>0.41</v>
      </c>
      <c r="CU172" s="62">
        <v>0.57999999999999996</v>
      </c>
      <c r="CV172" s="62">
        <v>0.33</v>
      </c>
      <c r="CW172" s="62">
        <v>0.61</v>
      </c>
      <c r="CX172" s="62">
        <v>0.55000000000000004</v>
      </c>
      <c r="CY172" s="62">
        <v>0.4</v>
      </c>
      <c r="CZ172" s="62">
        <v>0.41</v>
      </c>
      <c r="DA172" s="62">
        <v>0.4</v>
      </c>
      <c r="DB172" s="62">
        <v>0.47</v>
      </c>
      <c r="DC172" s="62" t="s">
        <v>73</v>
      </c>
      <c r="DD172" s="62">
        <v>0.56000000000000005</v>
      </c>
      <c r="DE172" s="62" t="s">
        <v>73</v>
      </c>
      <c r="DF172" s="62">
        <v>0.59</v>
      </c>
      <c r="DG172" s="62">
        <v>0.4</v>
      </c>
      <c r="DH172" s="62">
        <v>0.56000000000000005</v>
      </c>
      <c r="DI172" s="62" t="s">
        <v>73</v>
      </c>
      <c r="DJ172" s="62">
        <v>0.51</v>
      </c>
      <c r="DK172" s="62">
        <v>0.8</v>
      </c>
      <c r="DL172" s="62">
        <v>0.56999999999999995</v>
      </c>
      <c r="DM172" s="62" t="s">
        <v>282</v>
      </c>
      <c r="DN172" s="62">
        <v>0.59</v>
      </c>
      <c r="DO172" s="62">
        <v>0.59</v>
      </c>
      <c r="DP172" s="62">
        <v>0.41</v>
      </c>
      <c r="DQ172" s="62">
        <v>0.6</v>
      </c>
      <c r="DR172" s="62">
        <v>0.38</v>
      </c>
      <c r="DS172" s="62">
        <v>0.27</v>
      </c>
      <c r="DT172" s="62">
        <v>0.43</v>
      </c>
      <c r="DU172" s="62">
        <v>0.74</v>
      </c>
      <c r="DV172" s="62">
        <v>0.54</v>
      </c>
      <c r="DW172" s="62">
        <v>1</v>
      </c>
      <c r="DX172" s="62">
        <v>0.52</v>
      </c>
      <c r="DY172" s="62">
        <v>0.45</v>
      </c>
      <c r="DZ172" s="62">
        <v>0.53</v>
      </c>
      <c r="EA172" s="62">
        <v>0.67</v>
      </c>
      <c r="EB172" s="62">
        <v>0.53</v>
      </c>
      <c r="EC172" s="62">
        <v>0.55000000000000004</v>
      </c>
      <c r="ED172" s="62">
        <v>0.51</v>
      </c>
      <c r="EE172" s="62">
        <v>0.48</v>
      </c>
      <c r="EF172" s="62">
        <v>0.53</v>
      </c>
      <c r="EG172" s="62">
        <v>0.38</v>
      </c>
      <c r="EH172" s="62">
        <v>0.57999999999999996</v>
      </c>
      <c r="EI172" s="62">
        <v>0.53</v>
      </c>
      <c r="EJ172" s="62">
        <v>0.49</v>
      </c>
      <c r="EK172" s="62">
        <v>0.5</v>
      </c>
      <c r="EL172" s="62">
        <v>0.56000000000000005</v>
      </c>
      <c r="EM172" s="62">
        <v>0.59</v>
      </c>
      <c r="EN172" s="62">
        <v>0.45</v>
      </c>
      <c r="EO172" s="62">
        <v>0.48</v>
      </c>
      <c r="EP172" s="62">
        <v>0.44</v>
      </c>
      <c r="EQ172" s="62">
        <v>0.55000000000000004</v>
      </c>
      <c r="ER172" s="62">
        <v>0.6</v>
      </c>
      <c r="ES172" s="62">
        <v>0.56999999999999995</v>
      </c>
      <c r="ET172" s="62">
        <v>0.88</v>
      </c>
      <c r="EU172" s="62">
        <v>0.52</v>
      </c>
      <c r="EV172" s="62">
        <v>0.77</v>
      </c>
      <c r="EW172" s="62">
        <v>0.49</v>
      </c>
      <c r="EX172" s="62">
        <v>0.56999999999999995</v>
      </c>
      <c r="EY172" s="62" t="s">
        <v>73</v>
      </c>
      <c r="EZ172" s="62">
        <v>0.63</v>
      </c>
      <c r="FA172" s="62">
        <v>0.48</v>
      </c>
      <c r="FB172" s="62">
        <v>0.5</v>
      </c>
      <c r="FC172" s="62">
        <v>0.25</v>
      </c>
      <c r="FD172" s="62">
        <v>0.55000000000000004</v>
      </c>
      <c r="FE172" s="62">
        <v>0.63</v>
      </c>
      <c r="FF172" s="62">
        <v>0.63</v>
      </c>
      <c r="FG172" s="62">
        <v>0.68</v>
      </c>
      <c r="FH172" s="62">
        <v>0.34</v>
      </c>
      <c r="FI172" s="62">
        <v>0.46</v>
      </c>
    </row>
    <row r="173" spans="1:165" x14ac:dyDescent="0.25">
      <c r="A173">
        <v>4</v>
      </c>
      <c r="B173" t="s">
        <v>44</v>
      </c>
      <c r="C173" s="62">
        <v>0.47</v>
      </c>
      <c r="D173" s="62">
        <v>0.43</v>
      </c>
      <c r="E173" s="62">
        <v>0.4</v>
      </c>
      <c r="F173" s="62">
        <v>0.54</v>
      </c>
      <c r="G173" s="62">
        <v>0.42</v>
      </c>
      <c r="H173" s="62">
        <v>0.41</v>
      </c>
      <c r="I173" s="62">
        <v>0.56999999999999995</v>
      </c>
      <c r="J173" s="62">
        <v>0.46</v>
      </c>
      <c r="K173" s="62">
        <v>0.46</v>
      </c>
      <c r="L173" s="62">
        <v>0.45</v>
      </c>
      <c r="M173" s="62">
        <v>0.47</v>
      </c>
      <c r="N173" s="62" t="s">
        <v>282</v>
      </c>
      <c r="O173" s="62">
        <v>0.68</v>
      </c>
      <c r="P173" s="62">
        <v>0.51</v>
      </c>
      <c r="Q173" s="62">
        <v>0.6</v>
      </c>
      <c r="R173" s="62">
        <v>0.4</v>
      </c>
      <c r="S173" s="62">
        <v>0.5</v>
      </c>
      <c r="T173" s="62">
        <v>0.44</v>
      </c>
      <c r="U173" s="62">
        <v>0.52</v>
      </c>
      <c r="V173" s="62">
        <v>0.61</v>
      </c>
      <c r="W173" s="62">
        <v>0.67</v>
      </c>
      <c r="X173" s="62">
        <v>0.27</v>
      </c>
      <c r="Y173" s="62">
        <v>0.52</v>
      </c>
      <c r="Z173" s="62">
        <v>0.5</v>
      </c>
      <c r="AA173" s="62">
        <v>0.62</v>
      </c>
      <c r="AB173" s="62">
        <v>0.55000000000000004</v>
      </c>
      <c r="AC173" s="62">
        <v>0.57999999999999996</v>
      </c>
      <c r="AD173" s="62">
        <v>0.72</v>
      </c>
      <c r="AE173" s="62">
        <v>0.51</v>
      </c>
      <c r="AF173" s="62">
        <v>0.63</v>
      </c>
      <c r="AG173" s="62">
        <v>0.5</v>
      </c>
      <c r="AH173" s="62">
        <v>0.62</v>
      </c>
      <c r="AI173" s="62">
        <v>0.62</v>
      </c>
      <c r="AJ173" s="62">
        <v>0.54</v>
      </c>
      <c r="AK173" s="62">
        <v>0.45</v>
      </c>
      <c r="AL173" s="62">
        <v>0.56999999999999995</v>
      </c>
      <c r="AM173" s="62">
        <v>0.37</v>
      </c>
      <c r="AN173" s="62">
        <v>0.56000000000000005</v>
      </c>
      <c r="AO173" s="62">
        <v>0.59</v>
      </c>
      <c r="AP173" s="62">
        <v>0.57999999999999996</v>
      </c>
      <c r="AQ173" s="62">
        <v>0.5</v>
      </c>
      <c r="AR173" s="62">
        <v>0.67</v>
      </c>
      <c r="AS173" s="62">
        <v>0.5</v>
      </c>
      <c r="AT173" s="62">
        <v>0.61</v>
      </c>
      <c r="AU173" s="62">
        <v>0.5</v>
      </c>
      <c r="AV173" s="62">
        <v>0.28999999999999998</v>
      </c>
      <c r="AW173" s="62">
        <v>0.42</v>
      </c>
      <c r="AX173" s="62">
        <v>0.59</v>
      </c>
      <c r="AY173" s="62">
        <v>0.39</v>
      </c>
      <c r="AZ173" s="62">
        <v>0.34</v>
      </c>
      <c r="BA173" s="62">
        <v>0.35</v>
      </c>
      <c r="BB173" s="62">
        <v>0.47</v>
      </c>
      <c r="BC173" s="62">
        <v>0.3</v>
      </c>
      <c r="BD173" s="62">
        <v>0.41</v>
      </c>
      <c r="BE173" s="62">
        <v>0.35</v>
      </c>
      <c r="BF173" s="62">
        <v>0.37</v>
      </c>
      <c r="BG173" s="62">
        <v>0.38</v>
      </c>
      <c r="BH173" s="62">
        <v>0.46</v>
      </c>
      <c r="BI173" s="62">
        <v>0.35</v>
      </c>
      <c r="BJ173" s="62">
        <v>0.36</v>
      </c>
      <c r="BK173" s="62">
        <v>0.47</v>
      </c>
      <c r="BL173" s="62">
        <v>0.47</v>
      </c>
      <c r="BM173" s="62">
        <v>0.27</v>
      </c>
      <c r="BN173" s="62">
        <v>0.49</v>
      </c>
      <c r="BO173" s="62">
        <v>0.44</v>
      </c>
      <c r="BP173" s="62">
        <v>0.3</v>
      </c>
      <c r="BQ173" s="62">
        <v>0.32</v>
      </c>
      <c r="BR173" s="62">
        <v>0.4</v>
      </c>
      <c r="BS173" s="62" t="s">
        <v>73</v>
      </c>
      <c r="BT173" s="62">
        <v>0.45</v>
      </c>
      <c r="BU173" s="62">
        <v>0.27</v>
      </c>
      <c r="BV173" s="62">
        <v>0.52</v>
      </c>
      <c r="BW173" s="62">
        <v>0.52</v>
      </c>
      <c r="BX173" s="62">
        <v>0.25</v>
      </c>
      <c r="BY173" s="62">
        <v>0.52</v>
      </c>
      <c r="BZ173" s="62">
        <v>0.52</v>
      </c>
      <c r="CA173" s="62">
        <v>0.4</v>
      </c>
      <c r="CB173" s="62">
        <v>0.64</v>
      </c>
      <c r="CC173" s="62">
        <v>0.4</v>
      </c>
      <c r="CD173" s="62">
        <v>0.42</v>
      </c>
      <c r="CE173" s="62" t="s">
        <v>282</v>
      </c>
      <c r="CF173" s="62" t="s">
        <v>73</v>
      </c>
      <c r="CG173" s="62">
        <v>0.46</v>
      </c>
      <c r="CH173" s="62">
        <v>0.56000000000000005</v>
      </c>
      <c r="CI173" s="62">
        <v>0.62</v>
      </c>
      <c r="CJ173" s="62">
        <v>0.5</v>
      </c>
      <c r="CK173" s="62">
        <v>0.43</v>
      </c>
      <c r="CL173" s="62">
        <v>0.5</v>
      </c>
      <c r="CM173" s="62">
        <v>0.36</v>
      </c>
      <c r="CN173" s="62">
        <v>0.65</v>
      </c>
      <c r="CO173" s="62">
        <v>0.57999999999999996</v>
      </c>
      <c r="CP173" s="62">
        <v>0.3</v>
      </c>
      <c r="CQ173" s="62">
        <v>0.47</v>
      </c>
      <c r="CR173" s="62">
        <v>0.42</v>
      </c>
      <c r="CS173" s="62">
        <v>0.39</v>
      </c>
      <c r="CT173" s="62">
        <v>0.41</v>
      </c>
      <c r="CU173" s="62">
        <v>0.53</v>
      </c>
      <c r="CV173" s="62">
        <v>0.33</v>
      </c>
      <c r="CW173" s="62">
        <v>0.54</v>
      </c>
      <c r="CX173" s="62">
        <v>0.49</v>
      </c>
      <c r="CY173" s="62">
        <v>0.28999999999999998</v>
      </c>
      <c r="CZ173" s="62">
        <v>0.36</v>
      </c>
      <c r="DA173" s="62">
        <v>0.33</v>
      </c>
      <c r="DB173" s="62">
        <v>0.35</v>
      </c>
      <c r="DC173" s="62" t="s">
        <v>73</v>
      </c>
      <c r="DD173" s="62">
        <v>0.44</v>
      </c>
      <c r="DE173" s="62">
        <v>0</v>
      </c>
      <c r="DF173" s="62">
        <v>0.56000000000000005</v>
      </c>
      <c r="DG173" s="62">
        <v>0.28999999999999998</v>
      </c>
      <c r="DH173" s="62">
        <v>0.51</v>
      </c>
      <c r="DI173" s="62" t="s">
        <v>73</v>
      </c>
      <c r="DJ173" s="62">
        <v>0.45</v>
      </c>
      <c r="DK173" s="62">
        <v>0.8</v>
      </c>
      <c r="DL173" s="62">
        <v>0.48</v>
      </c>
      <c r="DM173" s="62" t="s">
        <v>282</v>
      </c>
      <c r="DN173" s="62">
        <v>0.49</v>
      </c>
      <c r="DO173" s="62">
        <v>0.5</v>
      </c>
      <c r="DP173" s="62">
        <v>0.41</v>
      </c>
      <c r="DQ173" s="62">
        <v>0.48</v>
      </c>
      <c r="DR173" s="62">
        <v>0.28999999999999998</v>
      </c>
      <c r="DS173" s="62">
        <v>0.27</v>
      </c>
      <c r="DT173" s="62">
        <v>0.3</v>
      </c>
      <c r="DU173" s="62">
        <v>0.67</v>
      </c>
      <c r="DV173" s="62">
        <v>0.54</v>
      </c>
      <c r="DW173" s="62">
        <v>0.56999999999999995</v>
      </c>
      <c r="DX173" s="62">
        <v>0.41</v>
      </c>
      <c r="DY173" s="62">
        <v>0.41</v>
      </c>
      <c r="DZ173" s="62">
        <v>0.41</v>
      </c>
      <c r="EA173" s="62">
        <v>0.5</v>
      </c>
      <c r="EB173" s="62">
        <v>0.46</v>
      </c>
      <c r="EC173" s="62">
        <v>0.5</v>
      </c>
      <c r="ED173" s="62">
        <v>0.47</v>
      </c>
      <c r="EE173" s="62">
        <v>0.41</v>
      </c>
      <c r="EF173" s="62">
        <v>0.37</v>
      </c>
      <c r="EG173" s="62">
        <v>0.22</v>
      </c>
      <c r="EH173" s="62">
        <v>0.5</v>
      </c>
      <c r="EI173" s="62">
        <v>0.37</v>
      </c>
      <c r="EJ173" s="62">
        <v>0.43</v>
      </c>
      <c r="EK173" s="62">
        <v>0.45</v>
      </c>
      <c r="EL173" s="62">
        <v>0.43</v>
      </c>
      <c r="EM173" s="62">
        <v>0.53</v>
      </c>
      <c r="EN173" s="62">
        <v>0.38</v>
      </c>
      <c r="EO173" s="62">
        <v>0.39</v>
      </c>
      <c r="EP173" s="62">
        <v>0.39</v>
      </c>
      <c r="EQ173" s="62">
        <v>0.49</v>
      </c>
      <c r="ER173" s="62">
        <v>0.48</v>
      </c>
      <c r="ES173" s="62">
        <v>0.43</v>
      </c>
      <c r="ET173" s="62">
        <v>0.88</v>
      </c>
      <c r="EU173" s="62">
        <v>0.52</v>
      </c>
      <c r="EV173" s="62">
        <v>0.62</v>
      </c>
      <c r="EW173" s="62">
        <v>0.43</v>
      </c>
      <c r="EX173" s="62">
        <v>0.5</v>
      </c>
      <c r="EY173" s="62">
        <v>0</v>
      </c>
      <c r="EZ173" s="62">
        <v>0.48</v>
      </c>
      <c r="FA173" s="62">
        <v>0.36</v>
      </c>
      <c r="FB173" s="62">
        <v>0.41</v>
      </c>
      <c r="FC173" s="62">
        <v>0.21</v>
      </c>
      <c r="FD173" s="62">
        <v>0.45</v>
      </c>
      <c r="FE173" s="62">
        <v>0.56000000000000005</v>
      </c>
      <c r="FF173" s="62">
        <v>0.51</v>
      </c>
      <c r="FG173" s="62">
        <v>0.62</v>
      </c>
      <c r="FH173" s="62">
        <v>0.24</v>
      </c>
      <c r="FI173" s="62">
        <v>0.41</v>
      </c>
    </row>
    <row r="174" spans="1:165" x14ac:dyDescent="0.25">
      <c r="A174">
        <v>5</v>
      </c>
      <c r="B174" t="s">
        <v>45</v>
      </c>
      <c r="C174" s="62">
        <v>0.3</v>
      </c>
      <c r="D174" s="62">
        <v>0.28000000000000003</v>
      </c>
      <c r="E174" s="62">
        <v>0.27</v>
      </c>
      <c r="F174" s="62">
        <v>0.33</v>
      </c>
      <c r="G174" s="62">
        <v>0.22</v>
      </c>
      <c r="H174" s="62">
        <v>0.27</v>
      </c>
      <c r="I174" s="62">
        <v>0.37</v>
      </c>
      <c r="J174" s="62">
        <v>0.28000000000000003</v>
      </c>
      <c r="K174" s="62">
        <v>0.31</v>
      </c>
      <c r="L174" s="62">
        <v>0.31</v>
      </c>
      <c r="M174" s="62">
        <v>0.28000000000000003</v>
      </c>
      <c r="N174" s="62" t="s">
        <v>282</v>
      </c>
      <c r="O174" s="62">
        <v>0.35</v>
      </c>
      <c r="P174" s="62">
        <v>0.3</v>
      </c>
      <c r="Q174" s="62">
        <v>0.19</v>
      </c>
      <c r="R174" s="62">
        <v>0.28999999999999998</v>
      </c>
      <c r="S174" s="62">
        <v>0.31</v>
      </c>
      <c r="T174" s="62">
        <v>0.44</v>
      </c>
      <c r="U174" s="62">
        <v>0.28999999999999998</v>
      </c>
      <c r="V174" s="62">
        <v>0.45</v>
      </c>
      <c r="W174" s="62">
        <v>0.43</v>
      </c>
      <c r="X174" s="62">
        <v>0.12</v>
      </c>
      <c r="Y174" s="62">
        <v>0.35</v>
      </c>
      <c r="Z174" s="62">
        <v>0.3</v>
      </c>
      <c r="AA174" s="62">
        <v>0.54</v>
      </c>
      <c r="AB174" s="62">
        <v>0.32</v>
      </c>
      <c r="AC174" s="62">
        <v>0.31</v>
      </c>
      <c r="AD174" s="62">
        <v>0.44</v>
      </c>
      <c r="AE174" s="62">
        <v>0.32</v>
      </c>
      <c r="AF174" s="62">
        <v>0.32</v>
      </c>
      <c r="AG174" s="62">
        <v>0.28999999999999998</v>
      </c>
      <c r="AH174" s="62">
        <v>0.52</v>
      </c>
      <c r="AI174" s="62">
        <v>0.4</v>
      </c>
      <c r="AJ174" s="62">
        <v>0.4</v>
      </c>
      <c r="AK174" s="62">
        <v>0.39</v>
      </c>
      <c r="AL174" s="62">
        <v>0.52</v>
      </c>
      <c r="AM174" s="62">
        <v>0.28000000000000003</v>
      </c>
      <c r="AN174" s="62">
        <v>0.44</v>
      </c>
      <c r="AO174" s="62">
        <v>0.44</v>
      </c>
      <c r="AP174" s="62">
        <v>0.4</v>
      </c>
      <c r="AQ174" s="62">
        <v>0.42</v>
      </c>
      <c r="AR174" s="62" t="s">
        <v>73</v>
      </c>
      <c r="AS174" s="62">
        <v>0.42</v>
      </c>
      <c r="AT174" s="62">
        <v>0.27</v>
      </c>
      <c r="AU174" s="62">
        <v>0.37</v>
      </c>
      <c r="AV174" s="62">
        <v>0.21</v>
      </c>
      <c r="AW174" s="62">
        <v>0.34</v>
      </c>
      <c r="AX174" s="62">
        <v>0.38</v>
      </c>
      <c r="AY174" s="62">
        <v>0.18</v>
      </c>
      <c r="AZ174" s="62">
        <v>0.26</v>
      </c>
      <c r="BA174" s="62">
        <v>0.28000000000000003</v>
      </c>
      <c r="BB174" s="62">
        <v>0.22</v>
      </c>
      <c r="BC174" s="62">
        <v>0.14000000000000001</v>
      </c>
      <c r="BD174" s="62">
        <v>0.21</v>
      </c>
      <c r="BE174" s="62">
        <v>0.27</v>
      </c>
      <c r="BF174" s="62">
        <v>0.24</v>
      </c>
      <c r="BG174" s="62">
        <v>0.27</v>
      </c>
      <c r="BH174" s="62">
        <v>0.4</v>
      </c>
      <c r="BI174" s="62">
        <v>0.28999999999999998</v>
      </c>
      <c r="BJ174" s="62">
        <v>0.28999999999999998</v>
      </c>
      <c r="BK174" s="62">
        <v>0.31</v>
      </c>
      <c r="BL174" s="62">
        <v>0.38</v>
      </c>
      <c r="BM174" s="62">
        <v>0.12</v>
      </c>
      <c r="BN174" s="62">
        <v>0.33</v>
      </c>
      <c r="BO174" s="62" t="s">
        <v>73</v>
      </c>
      <c r="BP174" s="62">
        <v>0.18</v>
      </c>
      <c r="BQ174" s="62">
        <v>0.24</v>
      </c>
      <c r="BR174" s="62">
        <v>0.19</v>
      </c>
      <c r="BS174" s="62" t="s">
        <v>73</v>
      </c>
      <c r="BT174" s="62">
        <v>0.3</v>
      </c>
      <c r="BU174" s="62">
        <v>0.18</v>
      </c>
      <c r="BV174" s="62">
        <v>0.48</v>
      </c>
      <c r="BW174" s="62">
        <v>0.3</v>
      </c>
      <c r="BX174" s="62">
        <v>0.09</v>
      </c>
      <c r="BY174" s="62">
        <v>0.36</v>
      </c>
      <c r="BZ174" s="62">
        <v>0.34</v>
      </c>
      <c r="CA174" s="62">
        <v>0.14000000000000001</v>
      </c>
      <c r="CB174" s="62">
        <v>0.28999999999999998</v>
      </c>
      <c r="CC174" s="62" t="s">
        <v>73</v>
      </c>
      <c r="CD174" s="62">
        <v>0.15</v>
      </c>
      <c r="CE174" s="62" t="s">
        <v>282</v>
      </c>
      <c r="CF174" s="62" t="s">
        <v>73</v>
      </c>
      <c r="CG174" s="62">
        <v>0.28000000000000003</v>
      </c>
      <c r="CH174" s="62">
        <v>0.47</v>
      </c>
      <c r="CI174" s="62">
        <v>0.38</v>
      </c>
      <c r="CJ174" s="62">
        <v>0.5</v>
      </c>
      <c r="CK174" s="62">
        <v>0.23</v>
      </c>
      <c r="CL174" s="62">
        <v>0.25</v>
      </c>
      <c r="CM174" s="62" t="s">
        <v>73</v>
      </c>
      <c r="CN174" s="62">
        <v>0.31</v>
      </c>
      <c r="CO174" s="62">
        <v>0.56000000000000005</v>
      </c>
      <c r="CP174" s="62">
        <v>0.27</v>
      </c>
      <c r="CQ174" s="62">
        <v>0.33</v>
      </c>
      <c r="CR174" s="62">
        <v>0.33</v>
      </c>
      <c r="CS174" s="62">
        <v>0.23</v>
      </c>
      <c r="CT174" s="62">
        <v>0.2</v>
      </c>
      <c r="CU174" s="62">
        <v>0.4</v>
      </c>
      <c r="CV174" s="62">
        <v>0.3</v>
      </c>
      <c r="CW174" s="62">
        <v>0.28000000000000003</v>
      </c>
      <c r="CX174" s="62">
        <v>0.39</v>
      </c>
      <c r="CY174" s="62">
        <v>0.23</v>
      </c>
      <c r="CZ174" s="62">
        <v>0.23</v>
      </c>
      <c r="DA174" s="62">
        <v>0.27</v>
      </c>
      <c r="DB174" s="62">
        <v>0.24</v>
      </c>
      <c r="DC174" s="62" t="s">
        <v>73</v>
      </c>
      <c r="DD174" s="62">
        <v>0.35</v>
      </c>
      <c r="DE174" s="62">
        <v>0</v>
      </c>
      <c r="DF174" s="62">
        <v>0.33</v>
      </c>
      <c r="DG174" s="62">
        <v>7.0000000000000007E-2</v>
      </c>
      <c r="DH174" s="62">
        <v>0.31</v>
      </c>
      <c r="DI174" s="62" t="s">
        <v>73</v>
      </c>
      <c r="DJ174" s="62">
        <v>0.28999999999999998</v>
      </c>
      <c r="DK174" s="62" t="s">
        <v>73</v>
      </c>
      <c r="DL174" s="62">
        <v>0.3</v>
      </c>
      <c r="DM174" s="62" t="s">
        <v>282</v>
      </c>
      <c r="DN174" s="62">
        <v>0.3</v>
      </c>
      <c r="DO174" s="62">
        <v>0.24</v>
      </c>
      <c r="DP174" s="62">
        <v>0.28000000000000003</v>
      </c>
      <c r="DQ174" s="62">
        <v>0.38</v>
      </c>
      <c r="DR174" s="62">
        <v>0.14000000000000001</v>
      </c>
      <c r="DS174" s="62" t="s">
        <v>73</v>
      </c>
      <c r="DT174" s="62">
        <v>0.17</v>
      </c>
      <c r="DU174" s="62">
        <v>0.18</v>
      </c>
      <c r="DV174" s="62">
        <v>0.34</v>
      </c>
      <c r="DW174" s="62" t="s">
        <v>73</v>
      </c>
      <c r="DX174" s="62">
        <v>0.26</v>
      </c>
      <c r="DY174" s="62">
        <v>0.26</v>
      </c>
      <c r="DZ174" s="62">
        <v>0.24</v>
      </c>
      <c r="EA174" s="62">
        <v>0.39</v>
      </c>
      <c r="EB174" s="62">
        <v>0.38</v>
      </c>
      <c r="EC174" s="62">
        <v>0.22</v>
      </c>
      <c r="ED174" s="62">
        <v>0.44</v>
      </c>
      <c r="EE174" s="62">
        <v>0.2</v>
      </c>
      <c r="EF174" s="62" t="s">
        <v>73</v>
      </c>
      <c r="EG174" s="62">
        <v>0.14000000000000001</v>
      </c>
      <c r="EH174" s="62">
        <v>0.27</v>
      </c>
      <c r="EI174" s="62">
        <v>0.21</v>
      </c>
      <c r="EJ174" s="62">
        <v>0.28000000000000003</v>
      </c>
      <c r="EK174" s="62">
        <v>0.26</v>
      </c>
      <c r="EL174" s="62">
        <v>0.32</v>
      </c>
      <c r="EM174" s="62">
        <v>0.38</v>
      </c>
      <c r="EN174" s="62">
        <v>0.28000000000000003</v>
      </c>
      <c r="EO174" s="62">
        <v>0.24</v>
      </c>
      <c r="EP174" s="62">
        <v>0.31</v>
      </c>
      <c r="EQ174" s="62">
        <v>0.31</v>
      </c>
      <c r="ER174" s="62">
        <v>0.31</v>
      </c>
      <c r="ES174" s="62">
        <v>0.11</v>
      </c>
      <c r="ET174" s="62">
        <v>0.75</v>
      </c>
      <c r="EU174" s="62">
        <v>0.4</v>
      </c>
      <c r="EV174" s="62">
        <v>0.31</v>
      </c>
      <c r="EW174" s="62">
        <v>0.26</v>
      </c>
      <c r="EX174" s="62">
        <v>0.36</v>
      </c>
      <c r="EY174" s="62">
        <v>0</v>
      </c>
      <c r="EZ174" s="62">
        <v>0.3</v>
      </c>
      <c r="FA174" s="62">
        <v>0.22</v>
      </c>
      <c r="FB174" s="62">
        <v>0.32</v>
      </c>
      <c r="FC174" s="62" t="s">
        <v>73</v>
      </c>
      <c r="FD174" s="62">
        <v>0.3</v>
      </c>
      <c r="FE174" s="62">
        <v>0.37</v>
      </c>
      <c r="FF174" s="62">
        <v>0.34</v>
      </c>
      <c r="FG174" s="62">
        <v>0.26</v>
      </c>
      <c r="FH174" s="62">
        <v>0.18</v>
      </c>
      <c r="FI174" s="62">
        <v>0.31</v>
      </c>
    </row>
    <row r="175" spans="1:165" x14ac:dyDescent="0.25">
      <c r="A175">
        <v>6</v>
      </c>
      <c r="B175" t="s">
        <v>46</v>
      </c>
      <c r="C175" s="62" t="s">
        <v>74</v>
      </c>
      <c r="D175" s="62" t="s">
        <v>73</v>
      </c>
      <c r="E175" s="62">
        <v>0</v>
      </c>
      <c r="F175" s="62" t="s">
        <v>73</v>
      </c>
      <c r="G175" s="62">
        <v>0</v>
      </c>
      <c r="H175" s="62" t="s">
        <v>73</v>
      </c>
      <c r="I175" s="62" t="s">
        <v>74</v>
      </c>
      <c r="J175" s="62" t="s">
        <v>74</v>
      </c>
      <c r="K175" s="62" t="s">
        <v>73</v>
      </c>
      <c r="L175" s="62">
        <v>0.01</v>
      </c>
      <c r="M175" s="62" t="s">
        <v>74</v>
      </c>
      <c r="N175" s="62" t="s">
        <v>282</v>
      </c>
      <c r="O175" s="62">
        <v>0</v>
      </c>
      <c r="P175" s="62">
        <v>0</v>
      </c>
      <c r="Q175" s="62">
        <v>0</v>
      </c>
      <c r="R175" s="62" t="s">
        <v>73</v>
      </c>
      <c r="S175" s="62">
        <v>0</v>
      </c>
      <c r="T175" s="62">
        <v>0</v>
      </c>
      <c r="U175" s="62">
        <v>0</v>
      </c>
      <c r="V175" s="62">
        <v>0</v>
      </c>
      <c r="W175" s="62">
        <v>0</v>
      </c>
      <c r="X175" s="62">
        <v>0</v>
      </c>
      <c r="Y175" s="62">
        <v>0</v>
      </c>
      <c r="Z175" s="62">
        <v>0</v>
      </c>
      <c r="AA175" s="62">
        <v>0</v>
      </c>
      <c r="AB175" s="62" t="s">
        <v>73</v>
      </c>
      <c r="AC175" s="62" t="s">
        <v>73</v>
      </c>
      <c r="AD175" s="62">
        <v>0</v>
      </c>
      <c r="AE175" s="62" t="s">
        <v>73</v>
      </c>
      <c r="AF175" s="62">
        <v>0</v>
      </c>
      <c r="AG175" s="62" t="s">
        <v>73</v>
      </c>
      <c r="AH175" s="62">
        <v>0</v>
      </c>
      <c r="AI175" s="62">
        <v>0</v>
      </c>
      <c r="AJ175" s="62">
        <v>0</v>
      </c>
      <c r="AK175" s="62">
        <v>0</v>
      </c>
      <c r="AL175" s="62">
        <v>0</v>
      </c>
      <c r="AM175" s="62">
        <v>0</v>
      </c>
      <c r="AN175" s="62">
        <v>0</v>
      </c>
      <c r="AO175" s="62">
        <v>0</v>
      </c>
      <c r="AP175" s="62">
        <v>0</v>
      </c>
      <c r="AQ175" s="62">
        <v>0</v>
      </c>
      <c r="AR175" s="62">
        <v>0</v>
      </c>
      <c r="AS175" s="62">
        <v>0</v>
      </c>
      <c r="AT175" s="62">
        <v>0</v>
      </c>
      <c r="AU175" s="62">
        <v>0.01</v>
      </c>
      <c r="AV175" s="62">
        <v>0</v>
      </c>
      <c r="AW175" s="62">
        <v>0</v>
      </c>
      <c r="AX175" s="62">
        <v>0</v>
      </c>
      <c r="AY175" s="62" t="s">
        <v>73</v>
      </c>
      <c r="AZ175" s="62">
        <v>0</v>
      </c>
      <c r="BA175" s="62">
        <v>0</v>
      </c>
      <c r="BB175" s="62">
        <v>0</v>
      </c>
      <c r="BC175" s="62">
        <v>0</v>
      </c>
      <c r="BD175" s="62">
        <v>0</v>
      </c>
      <c r="BE175" s="62">
        <v>0</v>
      </c>
      <c r="BF175" s="62">
        <v>0</v>
      </c>
      <c r="BG175" s="62">
        <v>0</v>
      </c>
      <c r="BH175" s="62">
        <v>0</v>
      </c>
      <c r="BI175" s="62">
        <v>0</v>
      </c>
      <c r="BJ175" s="62">
        <v>0</v>
      </c>
      <c r="BK175" s="62">
        <v>0</v>
      </c>
      <c r="BL175" s="62">
        <v>0</v>
      </c>
      <c r="BM175" s="62">
        <v>0</v>
      </c>
      <c r="BN175" s="62">
        <v>0</v>
      </c>
      <c r="BO175" s="62">
        <v>0</v>
      </c>
      <c r="BP175" s="62">
        <v>0</v>
      </c>
      <c r="BQ175" s="62">
        <v>0</v>
      </c>
      <c r="BR175" s="62">
        <v>0</v>
      </c>
      <c r="BS175" s="62">
        <v>0</v>
      </c>
      <c r="BT175" s="62">
        <v>0</v>
      </c>
      <c r="BU175" s="62">
        <v>0</v>
      </c>
      <c r="BV175" s="62">
        <v>0</v>
      </c>
      <c r="BW175" s="62">
        <v>0.05</v>
      </c>
      <c r="BX175" s="62" t="s">
        <v>73</v>
      </c>
      <c r="BY175" s="62">
        <v>0</v>
      </c>
      <c r="BZ175" s="62">
        <v>0</v>
      </c>
      <c r="CA175" s="62">
        <v>0</v>
      </c>
      <c r="CB175" s="62">
        <v>0</v>
      </c>
      <c r="CC175" s="62">
        <v>0</v>
      </c>
      <c r="CD175" s="62">
        <v>0</v>
      </c>
      <c r="CE175" s="62" t="s">
        <v>282</v>
      </c>
      <c r="CF175" s="62" t="s">
        <v>73</v>
      </c>
      <c r="CG175" s="62" t="s">
        <v>73</v>
      </c>
      <c r="CH175" s="62">
        <v>0</v>
      </c>
      <c r="CI175" s="62">
        <v>0</v>
      </c>
      <c r="CJ175" s="62">
        <v>0</v>
      </c>
      <c r="CK175" s="62">
        <v>0</v>
      </c>
      <c r="CL175" s="62">
        <v>0</v>
      </c>
      <c r="CM175" s="62">
        <v>0</v>
      </c>
      <c r="CN175" s="62">
        <v>0</v>
      </c>
      <c r="CO175" s="62">
        <v>0</v>
      </c>
      <c r="CP175" s="62">
        <v>0</v>
      </c>
      <c r="CQ175" s="62">
        <v>0</v>
      </c>
      <c r="CR175" s="62">
        <v>0</v>
      </c>
      <c r="CS175" s="62">
        <v>0</v>
      </c>
      <c r="CT175" s="62">
        <v>0</v>
      </c>
      <c r="CU175" s="62">
        <v>0</v>
      </c>
      <c r="CV175" s="62">
        <v>0</v>
      </c>
      <c r="CW175" s="62">
        <v>0</v>
      </c>
      <c r="CX175" s="62">
        <v>0</v>
      </c>
      <c r="CY175" s="62">
        <v>0</v>
      </c>
      <c r="CZ175" s="62">
        <v>0</v>
      </c>
      <c r="DA175" s="62">
        <v>0</v>
      </c>
      <c r="DB175" s="62">
        <v>0</v>
      </c>
      <c r="DC175" s="62" t="s">
        <v>73</v>
      </c>
      <c r="DD175" s="62">
        <v>0</v>
      </c>
      <c r="DE175" s="62">
        <v>0</v>
      </c>
      <c r="DF175" s="62">
        <v>0</v>
      </c>
      <c r="DG175" s="62">
        <v>0</v>
      </c>
      <c r="DH175" s="62" t="s">
        <v>73</v>
      </c>
      <c r="DI175" s="62" t="s">
        <v>73</v>
      </c>
      <c r="DJ175" s="62">
        <v>0</v>
      </c>
      <c r="DK175" s="62">
        <v>0</v>
      </c>
      <c r="DL175" s="62">
        <v>0</v>
      </c>
      <c r="DM175" s="62" t="s">
        <v>282</v>
      </c>
      <c r="DN175" s="62" t="s">
        <v>73</v>
      </c>
      <c r="DO175" s="62">
        <v>0</v>
      </c>
      <c r="DP175" s="62">
        <v>0</v>
      </c>
      <c r="DQ175" s="62">
        <v>0</v>
      </c>
      <c r="DR175" s="62">
        <v>0</v>
      </c>
      <c r="DS175" s="62">
        <v>0</v>
      </c>
      <c r="DT175" s="62">
        <v>0</v>
      </c>
      <c r="DU175" s="62">
        <v>0</v>
      </c>
      <c r="DV175" s="62">
        <v>0</v>
      </c>
      <c r="DW175" s="62">
        <v>0</v>
      </c>
      <c r="DX175" s="62">
        <v>0</v>
      </c>
      <c r="DY175" s="62">
        <v>0</v>
      </c>
      <c r="DZ175" s="62">
        <v>0</v>
      </c>
      <c r="EA175" s="62">
        <v>0</v>
      </c>
      <c r="EB175" s="62">
        <v>0</v>
      </c>
      <c r="EC175" s="62">
        <v>0</v>
      </c>
      <c r="ED175" s="62">
        <v>0</v>
      </c>
      <c r="EE175" s="62" t="s">
        <v>73</v>
      </c>
      <c r="EF175" s="62">
        <v>0</v>
      </c>
      <c r="EG175" s="62">
        <v>0</v>
      </c>
      <c r="EH175" s="62">
        <v>0</v>
      </c>
      <c r="EI175" s="62">
        <v>0</v>
      </c>
      <c r="EJ175" s="62" t="s">
        <v>73</v>
      </c>
      <c r="EK175" s="62">
        <v>0</v>
      </c>
      <c r="EL175" s="62" t="s">
        <v>73</v>
      </c>
      <c r="EM175" s="62">
        <v>0</v>
      </c>
      <c r="EN175" s="62">
        <v>0</v>
      </c>
      <c r="EO175" s="62">
        <v>0</v>
      </c>
      <c r="EP175" s="62">
        <v>0</v>
      </c>
      <c r="EQ175" s="62">
        <v>0</v>
      </c>
      <c r="ER175" s="62">
        <v>0</v>
      </c>
      <c r="ES175" s="62">
        <v>0</v>
      </c>
      <c r="ET175" s="62">
        <v>0</v>
      </c>
      <c r="EU175" s="62">
        <v>0</v>
      </c>
      <c r="EV175" s="62">
        <v>0</v>
      </c>
      <c r="EW175" s="62">
        <v>0</v>
      </c>
      <c r="EX175" s="62" t="s">
        <v>73</v>
      </c>
      <c r="EY175" s="62">
        <v>0</v>
      </c>
      <c r="EZ175" s="62">
        <v>0</v>
      </c>
      <c r="FA175" s="62">
        <v>0</v>
      </c>
      <c r="FB175" s="62">
        <v>0</v>
      </c>
      <c r="FC175" s="62">
        <v>0</v>
      </c>
      <c r="FD175" s="62">
        <v>0</v>
      </c>
      <c r="FE175" s="62">
        <v>0</v>
      </c>
      <c r="FF175" s="62">
        <v>0</v>
      </c>
      <c r="FG175" s="62">
        <v>0</v>
      </c>
      <c r="FH175" s="62">
        <v>0</v>
      </c>
      <c r="FI175" s="62" t="s">
        <v>73</v>
      </c>
    </row>
    <row r="176" spans="1:165" x14ac:dyDescent="0.25">
      <c r="A176">
        <v>7</v>
      </c>
      <c r="B176" t="s">
        <v>47</v>
      </c>
      <c r="C176" s="62">
        <v>7.0000000000000007E-2</v>
      </c>
      <c r="D176" s="62">
        <v>7.0000000000000007E-2</v>
      </c>
      <c r="E176" s="62">
        <v>0.09</v>
      </c>
      <c r="F176" s="62">
        <v>7.0000000000000007E-2</v>
      </c>
      <c r="G176" s="62">
        <v>0.13</v>
      </c>
      <c r="H176" s="62">
        <v>7.0000000000000007E-2</v>
      </c>
      <c r="I176" s="62">
        <v>0.03</v>
      </c>
      <c r="J176" s="62">
        <v>0.06</v>
      </c>
      <c r="K176" s="62">
        <v>0.04</v>
      </c>
      <c r="L176" s="62">
        <v>7.0000000000000007E-2</v>
      </c>
      <c r="M176" s="62">
        <v>0.1</v>
      </c>
      <c r="N176" s="62" t="s">
        <v>282</v>
      </c>
      <c r="O176" s="62">
        <v>0.09</v>
      </c>
      <c r="P176" s="62" t="s">
        <v>73</v>
      </c>
      <c r="Q176" s="62">
        <v>0.09</v>
      </c>
      <c r="R176" s="62" t="s">
        <v>73</v>
      </c>
      <c r="S176" s="62">
        <v>0.08</v>
      </c>
      <c r="T176" s="62">
        <v>0</v>
      </c>
      <c r="U176" s="62" t="s">
        <v>73</v>
      </c>
      <c r="V176" s="62">
        <v>0.04</v>
      </c>
      <c r="W176" s="62">
        <v>0.08</v>
      </c>
      <c r="X176" s="62">
        <v>0.09</v>
      </c>
      <c r="Y176" s="62">
        <v>0.06</v>
      </c>
      <c r="Z176" s="62" t="s">
        <v>73</v>
      </c>
      <c r="AA176" s="62" t="s">
        <v>73</v>
      </c>
      <c r="AB176" s="62" t="s">
        <v>73</v>
      </c>
      <c r="AC176" s="62" t="s">
        <v>73</v>
      </c>
      <c r="AD176" s="62">
        <v>0.03</v>
      </c>
      <c r="AE176" s="62">
        <v>7.0000000000000007E-2</v>
      </c>
      <c r="AF176" s="62" t="s">
        <v>73</v>
      </c>
      <c r="AG176" s="62">
        <v>0.04</v>
      </c>
      <c r="AH176" s="62">
        <v>0</v>
      </c>
      <c r="AI176" s="62">
        <v>0.09</v>
      </c>
      <c r="AJ176" s="62" t="s">
        <v>73</v>
      </c>
      <c r="AK176" s="62">
        <v>0.03</v>
      </c>
      <c r="AL176" s="62">
        <v>0</v>
      </c>
      <c r="AM176" s="62" t="s">
        <v>73</v>
      </c>
      <c r="AN176" s="62">
        <v>0</v>
      </c>
      <c r="AO176" s="62">
        <v>0</v>
      </c>
      <c r="AP176" s="62">
        <v>7.0000000000000007E-2</v>
      </c>
      <c r="AQ176" s="62" t="s">
        <v>73</v>
      </c>
      <c r="AR176" s="62">
        <v>0</v>
      </c>
      <c r="AS176" s="62" t="s">
        <v>73</v>
      </c>
      <c r="AT176" s="62">
        <v>0.05</v>
      </c>
      <c r="AU176" s="62">
        <v>0.04</v>
      </c>
      <c r="AV176" s="62" t="s">
        <v>73</v>
      </c>
      <c r="AW176" s="62" t="s">
        <v>73</v>
      </c>
      <c r="AX176" s="62">
        <v>0.17</v>
      </c>
      <c r="AY176" s="62">
        <v>0.11</v>
      </c>
      <c r="AZ176" s="62" t="s">
        <v>73</v>
      </c>
      <c r="BA176" s="62">
        <v>7.0000000000000007E-2</v>
      </c>
      <c r="BB176" s="62">
        <v>0.13</v>
      </c>
      <c r="BC176" s="62">
        <v>0.11</v>
      </c>
      <c r="BD176" s="62">
        <v>0.14000000000000001</v>
      </c>
      <c r="BE176" s="62" t="s">
        <v>73</v>
      </c>
      <c r="BF176" s="62" t="s">
        <v>73</v>
      </c>
      <c r="BG176" s="62">
        <v>0</v>
      </c>
      <c r="BH176" s="62" t="s">
        <v>73</v>
      </c>
      <c r="BI176" s="62">
        <v>0.05</v>
      </c>
      <c r="BJ176" s="62" t="s">
        <v>73</v>
      </c>
      <c r="BK176" s="62">
        <v>0.08</v>
      </c>
      <c r="BL176" s="62" t="s">
        <v>73</v>
      </c>
      <c r="BM176" s="62">
        <v>0.1</v>
      </c>
      <c r="BN176" s="62">
        <v>0.09</v>
      </c>
      <c r="BO176" s="62">
        <v>0</v>
      </c>
      <c r="BP176" s="62">
        <v>0.08</v>
      </c>
      <c r="BQ176" s="62" t="s">
        <v>73</v>
      </c>
      <c r="BR176" s="62">
        <v>0.17</v>
      </c>
      <c r="BS176" s="62">
        <v>0</v>
      </c>
      <c r="BT176" s="62">
        <v>0.15</v>
      </c>
      <c r="BU176" s="62">
        <v>0.06</v>
      </c>
      <c r="BV176" s="62">
        <v>0</v>
      </c>
      <c r="BW176" s="62">
        <v>0.06</v>
      </c>
      <c r="BX176" s="62" t="s">
        <v>73</v>
      </c>
      <c r="BY176" s="62">
        <v>0.12</v>
      </c>
      <c r="BZ176" s="62" t="s">
        <v>73</v>
      </c>
      <c r="CA176" s="62">
        <v>0.21</v>
      </c>
      <c r="CB176" s="62">
        <v>0.21</v>
      </c>
      <c r="CC176" s="62" t="s">
        <v>73</v>
      </c>
      <c r="CD176" s="62">
        <v>0.23</v>
      </c>
      <c r="CE176" s="62" t="s">
        <v>282</v>
      </c>
      <c r="CF176" s="62" t="s">
        <v>73</v>
      </c>
      <c r="CG176" s="62" t="s">
        <v>73</v>
      </c>
      <c r="CH176" s="62" t="s">
        <v>73</v>
      </c>
      <c r="CI176" s="62">
        <v>0.15</v>
      </c>
      <c r="CJ176" s="62">
        <v>0</v>
      </c>
      <c r="CK176" s="62">
        <v>0.17</v>
      </c>
      <c r="CL176" s="62" t="s">
        <v>73</v>
      </c>
      <c r="CM176" s="62" t="s">
        <v>73</v>
      </c>
      <c r="CN176" s="62">
        <v>0.14000000000000001</v>
      </c>
      <c r="CO176" s="62">
        <v>0</v>
      </c>
      <c r="CP176" s="62" t="s">
        <v>73</v>
      </c>
      <c r="CQ176" s="62">
        <v>0</v>
      </c>
      <c r="CR176" s="62">
        <v>0.06</v>
      </c>
      <c r="CS176" s="62">
        <v>0.13</v>
      </c>
      <c r="CT176" s="62">
        <v>0.14000000000000001</v>
      </c>
      <c r="CU176" s="62" t="s">
        <v>73</v>
      </c>
      <c r="CV176" s="62" t="s">
        <v>73</v>
      </c>
      <c r="CW176" s="62">
        <v>0.05</v>
      </c>
      <c r="CX176" s="62">
        <v>0.04</v>
      </c>
      <c r="CY176" s="62">
        <v>0.04</v>
      </c>
      <c r="CZ176" s="62">
        <v>0.09</v>
      </c>
      <c r="DA176" s="62" t="s">
        <v>73</v>
      </c>
      <c r="DB176" s="62" t="s">
        <v>73</v>
      </c>
      <c r="DC176" s="62" t="s">
        <v>73</v>
      </c>
      <c r="DD176" s="62">
        <v>0.05</v>
      </c>
      <c r="DE176" s="62">
        <v>0</v>
      </c>
      <c r="DF176" s="62">
        <v>0</v>
      </c>
      <c r="DG176" s="62">
        <v>0.13</v>
      </c>
      <c r="DH176" s="62">
        <v>0.05</v>
      </c>
      <c r="DI176" s="62" t="s">
        <v>73</v>
      </c>
      <c r="DJ176" s="62">
        <v>0.03</v>
      </c>
      <c r="DK176" s="62">
        <v>0</v>
      </c>
      <c r="DL176" s="62">
        <v>0</v>
      </c>
      <c r="DM176" s="62" t="s">
        <v>282</v>
      </c>
      <c r="DN176" s="62">
        <v>0.12</v>
      </c>
      <c r="DO176" s="62">
        <v>0.12</v>
      </c>
      <c r="DP176" s="62" t="s">
        <v>73</v>
      </c>
      <c r="DQ176" s="62" t="s">
        <v>73</v>
      </c>
      <c r="DR176" s="62" t="s">
        <v>73</v>
      </c>
      <c r="DS176" s="62">
        <v>0</v>
      </c>
      <c r="DT176" s="62" t="s">
        <v>73</v>
      </c>
      <c r="DU176" s="62">
        <v>0.41</v>
      </c>
      <c r="DV176" s="62">
        <v>0.15</v>
      </c>
      <c r="DW176" s="62" t="s">
        <v>73</v>
      </c>
      <c r="DX176" s="62" t="s">
        <v>73</v>
      </c>
      <c r="DY176" s="62">
        <v>0.1</v>
      </c>
      <c r="DZ176" s="62">
        <v>0</v>
      </c>
      <c r="EA176" s="62" t="s">
        <v>73</v>
      </c>
      <c r="EB176" s="62" t="s">
        <v>73</v>
      </c>
      <c r="EC176" s="62">
        <v>0.03</v>
      </c>
      <c r="ED176" s="62">
        <v>0</v>
      </c>
      <c r="EE176" s="62">
        <v>0.05</v>
      </c>
      <c r="EF176" s="62">
        <v>0.16</v>
      </c>
      <c r="EG176" s="62">
        <v>0</v>
      </c>
      <c r="EH176" s="62">
        <v>0.15</v>
      </c>
      <c r="EI176" s="62" t="s">
        <v>73</v>
      </c>
      <c r="EJ176" s="62">
        <v>0.03</v>
      </c>
      <c r="EK176" s="62">
        <v>0.05</v>
      </c>
      <c r="EL176" s="62">
        <v>0.06</v>
      </c>
      <c r="EM176" s="62">
        <v>0.12</v>
      </c>
      <c r="EN176" s="62">
        <v>0.09</v>
      </c>
      <c r="EO176" s="62">
        <v>0.13</v>
      </c>
      <c r="EP176" s="62">
        <v>0.04</v>
      </c>
      <c r="EQ176" s="62">
        <v>0.05</v>
      </c>
      <c r="ER176" s="62">
        <v>0.13</v>
      </c>
      <c r="ES176" s="62">
        <v>0.14000000000000001</v>
      </c>
      <c r="ET176" s="62">
        <v>0</v>
      </c>
      <c r="EU176" s="62" t="s">
        <v>73</v>
      </c>
      <c r="EV176" s="62">
        <v>0</v>
      </c>
      <c r="EW176" s="62">
        <v>0.12</v>
      </c>
      <c r="EX176" s="62">
        <v>0.04</v>
      </c>
      <c r="EY176" s="62">
        <v>0</v>
      </c>
      <c r="EZ176" s="62">
        <v>0.17</v>
      </c>
      <c r="FA176" s="62">
        <v>0.1</v>
      </c>
      <c r="FB176" s="62" t="s">
        <v>73</v>
      </c>
      <c r="FC176" s="62" t="s">
        <v>73</v>
      </c>
      <c r="FD176" s="62" t="s">
        <v>73</v>
      </c>
      <c r="FE176" s="62" t="s">
        <v>73</v>
      </c>
      <c r="FF176" s="62">
        <v>0.12</v>
      </c>
      <c r="FG176" s="62" t="s">
        <v>73</v>
      </c>
      <c r="FH176" s="62">
        <v>0</v>
      </c>
      <c r="FI176" s="62">
        <v>0.03</v>
      </c>
    </row>
    <row r="177" spans="1:165" x14ac:dyDescent="0.25">
      <c r="A177">
        <v>8</v>
      </c>
      <c r="B177" t="s">
        <v>48</v>
      </c>
      <c r="C177" s="62">
        <v>0.02</v>
      </c>
      <c r="D177" s="62">
        <v>0.01</v>
      </c>
      <c r="E177" s="62">
        <v>0.01</v>
      </c>
      <c r="F177" s="62">
        <v>0.03</v>
      </c>
      <c r="G177" s="62">
        <v>0</v>
      </c>
      <c r="H177" s="62">
        <v>0.02</v>
      </c>
      <c r="I177" s="62">
        <v>0.05</v>
      </c>
      <c r="J177" s="62">
        <v>0.01</v>
      </c>
      <c r="K177" s="62">
        <v>0.05</v>
      </c>
      <c r="L177" s="62">
        <v>0.02</v>
      </c>
      <c r="M177" s="62" t="s">
        <v>74</v>
      </c>
      <c r="N177" s="62" t="s">
        <v>282</v>
      </c>
      <c r="O177" s="62">
        <v>0.09</v>
      </c>
      <c r="P177" s="62">
        <v>0.14000000000000001</v>
      </c>
      <c r="Q177" s="62" t="s">
        <v>73</v>
      </c>
      <c r="R177" s="62">
        <v>0.06</v>
      </c>
      <c r="S177" s="62" t="s">
        <v>73</v>
      </c>
      <c r="T177" s="62">
        <v>0</v>
      </c>
      <c r="U177" s="62">
        <v>0.04</v>
      </c>
      <c r="V177" s="62">
        <v>0.03</v>
      </c>
      <c r="W177" s="62">
        <v>0.05</v>
      </c>
      <c r="X177" s="62">
        <v>0.04</v>
      </c>
      <c r="Y177" s="62">
        <v>0.06</v>
      </c>
      <c r="Z177" s="62" t="s">
        <v>73</v>
      </c>
      <c r="AA177" s="62" t="s">
        <v>73</v>
      </c>
      <c r="AB177" s="62" t="s">
        <v>73</v>
      </c>
      <c r="AC177" s="62">
        <v>0.16</v>
      </c>
      <c r="AD177" s="62">
        <v>0.14000000000000001</v>
      </c>
      <c r="AE177" s="62">
        <v>0</v>
      </c>
      <c r="AF177" s="62">
        <v>0.03</v>
      </c>
      <c r="AG177" s="62">
        <v>7.0000000000000007E-2</v>
      </c>
      <c r="AH177" s="62" t="s">
        <v>73</v>
      </c>
      <c r="AI177" s="62" t="s">
        <v>73</v>
      </c>
      <c r="AJ177" s="62">
        <v>0</v>
      </c>
      <c r="AK177" s="62">
        <v>0</v>
      </c>
      <c r="AL177" s="62" t="s">
        <v>73</v>
      </c>
      <c r="AM177" s="62" t="s">
        <v>73</v>
      </c>
      <c r="AN177" s="62">
        <v>0</v>
      </c>
      <c r="AO177" s="62">
        <v>0</v>
      </c>
      <c r="AP177" s="62" t="s">
        <v>73</v>
      </c>
      <c r="AQ177" s="62">
        <v>0</v>
      </c>
      <c r="AR177" s="62">
        <v>0</v>
      </c>
      <c r="AS177" s="62">
        <v>0</v>
      </c>
      <c r="AT177" s="62">
        <v>0.08</v>
      </c>
      <c r="AU177" s="62">
        <v>0.02</v>
      </c>
      <c r="AV177" s="62" t="s">
        <v>73</v>
      </c>
      <c r="AW177" s="62">
        <v>0</v>
      </c>
      <c r="AX177" s="62" t="s">
        <v>73</v>
      </c>
      <c r="AY177" s="62">
        <v>0.06</v>
      </c>
      <c r="AZ177" s="62">
        <v>0</v>
      </c>
      <c r="BA177" s="62">
        <v>0</v>
      </c>
      <c r="BB177" s="62">
        <v>0</v>
      </c>
      <c r="BC177" s="62">
        <v>0.03</v>
      </c>
      <c r="BD177" s="62" t="s">
        <v>73</v>
      </c>
      <c r="BE177" s="62">
        <v>0</v>
      </c>
      <c r="BF177" s="62" t="s">
        <v>73</v>
      </c>
      <c r="BG177" s="62" t="s">
        <v>73</v>
      </c>
      <c r="BH177" s="62">
        <v>0</v>
      </c>
      <c r="BI177" s="62">
        <v>0</v>
      </c>
      <c r="BJ177" s="62">
        <v>0</v>
      </c>
      <c r="BK177" s="62">
        <v>0</v>
      </c>
      <c r="BL177" s="62" t="s">
        <v>73</v>
      </c>
      <c r="BM177" s="62" t="s">
        <v>73</v>
      </c>
      <c r="BN177" s="62">
        <v>0</v>
      </c>
      <c r="BO177" s="62">
        <v>0</v>
      </c>
      <c r="BP177" s="62" t="s">
        <v>73</v>
      </c>
      <c r="BQ177" s="62">
        <v>0</v>
      </c>
      <c r="BR177" s="62">
        <v>0</v>
      </c>
      <c r="BS177" s="62">
        <v>0</v>
      </c>
      <c r="BT177" s="62">
        <v>0</v>
      </c>
      <c r="BU177" s="62">
        <v>0</v>
      </c>
      <c r="BV177" s="62" t="s">
        <v>73</v>
      </c>
      <c r="BW177" s="62" t="s">
        <v>73</v>
      </c>
      <c r="BX177" s="62">
        <v>0</v>
      </c>
      <c r="BY177" s="62" t="s">
        <v>73</v>
      </c>
      <c r="BZ177" s="62">
        <v>0</v>
      </c>
      <c r="CA177" s="62">
        <v>0</v>
      </c>
      <c r="CB177" s="62">
        <v>0</v>
      </c>
      <c r="CC177" s="62">
        <v>0</v>
      </c>
      <c r="CD177" s="62">
        <v>0</v>
      </c>
      <c r="CE177" s="62" t="s">
        <v>282</v>
      </c>
      <c r="CF177" s="62" t="s">
        <v>73</v>
      </c>
      <c r="CG177" s="62" t="s">
        <v>73</v>
      </c>
      <c r="CH177" s="62" t="s">
        <v>73</v>
      </c>
      <c r="CI177" s="62">
        <v>0</v>
      </c>
      <c r="CJ177" s="62">
        <v>0</v>
      </c>
      <c r="CK177" s="62">
        <v>0</v>
      </c>
      <c r="CL177" s="62">
        <v>0</v>
      </c>
      <c r="CM177" s="62">
        <v>0</v>
      </c>
      <c r="CN177" s="62">
        <v>0</v>
      </c>
      <c r="CO177" s="62">
        <v>0</v>
      </c>
      <c r="CP177" s="62">
        <v>0</v>
      </c>
      <c r="CQ177" s="62">
        <v>0</v>
      </c>
      <c r="CR177" s="62">
        <v>0</v>
      </c>
      <c r="CS177" s="62">
        <v>0</v>
      </c>
      <c r="CT177" s="62">
        <v>0</v>
      </c>
      <c r="CU177" s="62">
        <v>7.0000000000000007E-2</v>
      </c>
      <c r="CV177" s="62">
        <v>0</v>
      </c>
      <c r="CW177" s="62">
        <v>0</v>
      </c>
      <c r="CX177" s="62">
        <v>0.04</v>
      </c>
      <c r="CY177" s="62">
        <v>0</v>
      </c>
      <c r="CZ177" s="62" t="s">
        <v>73</v>
      </c>
      <c r="DA177" s="62" t="s">
        <v>73</v>
      </c>
      <c r="DB177" s="62">
        <v>0</v>
      </c>
      <c r="DC177" s="62" t="s">
        <v>73</v>
      </c>
      <c r="DD177" s="62">
        <v>0</v>
      </c>
      <c r="DE177" s="62">
        <v>0</v>
      </c>
      <c r="DF177" s="62" t="s">
        <v>73</v>
      </c>
      <c r="DG177" s="62">
        <v>0</v>
      </c>
      <c r="DH177" s="62">
        <v>0</v>
      </c>
      <c r="DI177" s="62" t="s">
        <v>73</v>
      </c>
      <c r="DJ177" s="62" t="s">
        <v>73</v>
      </c>
      <c r="DK177" s="62">
        <v>0</v>
      </c>
      <c r="DL177" s="62" t="s">
        <v>73</v>
      </c>
      <c r="DM177" s="62" t="s">
        <v>282</v>
      </c>
      <c r="DN177" s="62" t="s">
        <v>73</v>
      </c>
      <c r="DO177" s="62">
        <v>0</v>
      </c>
      <c r="DP177" s="62">
        <v>0</v>
      </c>
      <c r="DQ177" s="62">
        <v>0</v>
      </c>
      <c r="DR177" s="62">
        <v>0</v>
      </c>
      <c r="DS177" s="62">
        <v>0</v>
      </c>
      <c r="DT177" s="62">
        <v>0</v>
      </c>
      <c r="DU177" s="62">
        <v>0</v>
      </c>
      <c r="DV177" s="62">
        <v>0.04</v>
      </c>
      <c r="DW177" s="62">
        <v>0</v>
      </c>
      <c r="DX177" s="62">
        <v>0</v>
      </c>
      <c r="DY177" s="62">
        <v>0</v>
      </c>
      <c r="DZ177" s="62">
        <v>0.18</v>
      </c>
      <c r="EA177" s="62">
        <v>0</v>
      </c>
      <c r="EB177" s="62">
        <v>0</v>
      </c>
      <c r="EC177" s="62">
        <v>0.23</v>
      </c>
      <c r="ED177" s="62" t="s">
        <v>73</v>
      </c>
      <c r="EE177" s="62">
        <v>0.03</v>
      </c>
      <c r="EF177" s="62">
        <v>0</v>
      </c>
      <c r="EG177" s="62" t="s">
        <v>73</v>
      </c>
      <c r="EH177" s="62" t="s">
        <v>73</v>
      </c>
      <c r="EI177" s="62">
        <v>0</v>
      </c>
      <c r="EJ177" s="62">
        <v>0.02</v>
      </c>
      <c r="EK177" s="62">
        <v>0</v>
      </c>
      <c r="EL177" s="62">
        <v>0.04</v>
      </c>
      <c r="EM177" s="62" t="s">
        <v>73</v>
      </c>
      <c r="EN177" s="62">
        <v>0</v>
      </c>
      <c r="EO177" s="62">
        <v>0</v>
      </c>
      <c r="EP177" s="62" t="s">
        <v>73</v>
      </c>
      <c r="EQ177" s="62">
        <v>0</v>
      </c>
      <c r="ER177" s="62" t="s">
        <v>73</v>
      </c>
      <c r="ES177" s="62" t="s">
        <v>73</v>
      </c>
      <c r="ET177" s="62">
        <v>0</v>
      </c>
      <c r="EU177" s="62" t="s">
        <v>73</v>
      </c>
      <c r="EV177" s="62">
        <v>0</v>
      </c>
      <c r="EW177" s="62" t="s">
        <v>73</v>
      </c>
      <c r="EX177" s="62">
        <v>0.01</v>
      </c>
      <c r="EY177" s="62">
        <v>0</v>
      </c>
      <c r="EZ177" s="62" t="s">
        <v>73</v>
      </c>
      <c r="FA177" s="62">
        <v>0</v>
      </c>
      <c r="FB177" s="62">
        <v>0</v>
      </c>
      <c r="FC177" s="62">
        <v>0</v>
      </c>
      <c r="FD177" s="62">
        <v>0</v>
      </c>
      <c r="FE177" s="62" t="s">
        <v>73</v>
      </c>
      <c r="FF177" s="62" t="s">
        <v>73</v>
      </c>
      <c r="FG177" s="62">
        <v>0</v>
      </c>
      <c r="FH177" s="62">
        <v>0</v>
      </c>
      <c r="FI177" s="62">
        <v>0</v>
      </c>
    </row>
    <row r="178" spans="1:165" x14ac:dyDescent="0.25">
      <c r="A178">
        <v>9</v>
      </c>
      <c r="B178" t="s">
        <v>49</v>
      </c>
      <c r="C178" s="62">
        <v>0.03</v>
      </c>
      <c r="D178" s="62">
        <v>0.02</v>
      </c>
      <c r="E178" s="62">
        <v>0</v>
      </c>
      <c r="F178" s="62">
        <v>0.05</v>
      </c>
      <c r="G178" s="62" t="s">
        <v>73</v>
      </c>
      <c r="H178" s="62">
        <v>0.01</v>
      </c>
      <c r="I178" s="62">
        <v>0.05</v>
      </c>
      <c r="J178" s="62">
        <v>0.02</v>
      </c>
      <c r="K178" s="62" t="s">
        <v>73</v>
      </c>
      <c r="L178" s="62">
        <v>0.02</v>
      </c>
      <c r="M178" s="62">
        <v>0.05</v>
      </c>
      <c r="N178" s="62" t="s">
        <v>282</v>
      </c>
      <c r="O178" s="62">
        <v>0</v>
      </c>
      <c r="P178" s="62">
        <v>0</v>
      </c>
      <c r="Q178" s="62">
        <v>0.1</v>
      </c>
      <c r="R178" s="62">
        <v>0</v>
      </c>
      <c r="S178" s="62">
        <v>0.04</v>
      </c>
      <c r="T178" s="62">
        <v>0</v>
      </c>
      <c r="U178" s="62">
        <v>7.0000000000000007E-2</v>
      </c>
      <c r="V178" s="62">
        <v>0.03</v>
      </c>
      <c r="W178" s="62">
        <v>0.08</v>
      </c>
      <c r="X178" s="62">
        <v>0</v>
      </c>
      <c r="Y178" s="62">
        <v>0</v>
      </c>
      <c r="Z178" s="62">
        <v>0</v>
      </c>
      <c r="AA178" s="62" t="s">
        <v>73</v>
      </c>
      <c r="AB178" s="62">
        <v>0</v>
      </c>
      <c r="AC178" s="62" t="s">
        <v>73</v>
      </c>
      <c r="AD178" s="62">
        <v>0</v>
      </c>
      <c r="AE178" s="62">
        <v>0</v>
      </c>
      <c r="AF178" s="62">
        <v>0.17</v>
      </c>
      <c r="AG178" s="62">
        <v>0</v>
      </c>
      <c r="AH178" s="62" t="s">
        <v>73</v>
      </c>
      <c r="AI178" s="62" t="s">
        <v>73</v>
      </c>
      <c r="AJ178" s="62">
        <v>0</v>
      </c>
      <c r="AK178" s="62" t="s">
        <v>73</v>
      </c>
      <c r="AL178" s="62">
        <v>0</v>
      </c>
      <c r="AM178" s="62">
        <v>0</v>
      </c>
      <c r="AN178" s="62">
        <v>0</v>
      </c>
      <c r="AO178" s="62">
        <v>0.09</v>
      </c>
      <c r="AP178" s="62">
        <v>0.09</v>
      </c>
      <c r="AQ178" s="62">
        <v>0</v>
      </c>
      <c r="AR178" s="62">
        <v>0</v>
      </c>
      <c r="AS178" s="62">
        <v>0</v>
      </c>
      <c r="AT178" s="62">
        <v>0.19</v>
      </c>
      <c r="AU178" s="62">
        <v>0.03</v>
      </c>
      <c r="AV178" s="62">
        <v>0</v>
      </c>
      <c r="AW178" s="62">
        <v>0</v>
      </c>
      <c r="AX178" s="62">
        <v>0</v>
      </c>
      <c r="AY178" s="62">
        <v>0</v>
      </c>
      <c r="AZ178" s="62">
        <v>0</v>
      </c>
      <c r="BA178" s="62">
        <v>0</v>
      </c>
      <c r="BB178" s="62">
        <v>0</v>
      </c>
      <c r="BC178" s="62">
        <v>0</v>
      </c>
      <c r="BD178" s="62">
        <v>0</v>
      </c>
      <c r="BE178" s="62">
        <v>0</v>
      </c>
      <c r="BF178" s="62" t="s">
        <v>73</v>
      </c>
      <c r="BG178" s="62" t="s">
        <v>73</v>
      </c>
      <c r="BH178" s="62">
        <v>0</v>
      </c>
      <c r="BI178" s="62">
        <v>0</v>
      </c>
      <c r="BJ178" s="62">
        <v>0</v>
      </c>
      <c r="BK178" s="62" t="s">
        <v>73</v>
      </c>
      <c r="BL178" s="62" t="s">
        <v>73</v>
      </c>
      <c r="BM178" s="62" t="s">
        <v>73</v>
      </c>
      <c r="BN178" s="62" t="s">
        <v>73</v>
      </c>
      <c r="BO178" s="62" t="s">
        <v>73</v>
      </c>
      <c r="BP178" s="62" t="s">
        <v>73</v>
      </c>
      <c r="BQ178" s="62">
        <v>0</v>
      </c>
      <c r="BR178" s="62">
        <v>0</v>
      </c>
      <c r="BS178" s="62">
        <v>0</v>
      </c>
      <c r="BT178" s="62">
        <v>0</v>
      </c>
      <c r="BU178" s="62">
        <v>0</v>
      </c>
      <c r="BV178" s="62">
        <v>0</v>
      </c>
      <c r="BW178" s="62" t="s">
        <v>73</v>
      </c>
      <c r="BX178" s="62">
        <v>0</v>
      </c>
      <c r="BY178" s="62">
        <v>0</v>
      </c>
      <c r="BZ178" s="62">
        <v>0</v>
      </c>
      <c r="CA178" s="62">
        <v>0</v>
      </c>
      <c r="CB178" s="62">
        <v>0</v>
      </c>
      <c r="CC178" s="62">
        <v>0</v>
      </c>
      <c r="CD178" s="62">
        <v>0</v>
      </c>
      <c r="CE178" s="62" t="s">
        <v>282</v>
      </c>
      <c r="CF178" s="62" t="s">
        <v>73</v>
      </c>
      <c r="CG178" s="62" t="s">
        <v>73</v>
      </c>
      <c r="CH178" s="62">
        <v>0</v>
      </c>
      <c r="CI178" s="62">
        <v>0</v>
      </c>
      <c r="CJ178" s="62">
        <v>0</v>
      </c>
      <c r="CK178" s="62">
        <v>0</v>
      </c>
      <c r="CL178" s="62" t="s">
        <v>73</v>
      </c>
      <c r="CM178" s="62">
        <v>0</v>
      </c>
      <c r="CN178" s="62">
        <v>0.19</v>
      </c>
      <c r="CO178" s="62">
        <v>0</v>
      </c>
      <c r="CP178" s="62">
        <v>0</v>
      </c>
      <c r="CQ178" s="62">
        <v>0</v>
      </c>
      <c r="CR178" s="62">
        <v>0</v>
      </c>
      <c r="CS178" s="62">
        <v>0</v>
      </c>
      <c r="CT178" s="62">
        <v>0</v>
      </c>
      <c r="CU178" s="62">
        <v>0</v>
      </c>
      <c r="CV178" s="62">
        <v>0</v>
      </c>
      <c r="CW178" s="62">
        <v>0</v>
      </c>
      <c r="CX178" s="62">
        <v>0</v>
      </c>
      <c r="CY178" s="62">
        <v>0</v>
      </c>
      <c r="CZ178" s="62">
        <v>0</v>
      </c>
      <c r="DA178" s="62">
        <v>0</v>
      </c>
      <c r="DB178" s="62">
        <v>0</v>
      </c>
      <c r="DC178" s="62" t="s">
        <v>73</v>
      </c>
      <c r="DD178" s="62">
        <v>0</v>
      </c>
      <c r="DE178" s="62">
        <v>0</v>
      </c>
      <c r="DF178" s="62">
        <v>0</v>
      </c>
      <c r="DG178" s="62">
        <v>0.09</v>
      </c>
      <c r="DH178" s="62">
        <v>0.06</v>
      </c>
      <c r="DI178" s="62" t="s">
        <v>73</v>
      </c>
      <c r="DJ178" s="62">
        <v>0.1</v>
      </c>
      <c r="DK178" s="62">
        <v>0</v>
      </c>
      <c r="DL178" s="62">
        <v>0</v>
      </c>
      <c r="DM178" s="62" t="s">
        <v>282</v>
      </c>
      <c r="DN178" s="62" t="s">
        <v>73</v>
      </c>
      <c r="DO178" s="62" t="s">
        <v>73</v>
      </c>
      <c r="DP178" s="62">
        <v>0</v>
      </c>
      <c r="DQ178" s="62">
        <v>0</v>
      </c>
      <c r="DR178" s="62">
        <v>0</v>
      </c>
      <c r="DS178" s="62">
        <v>0</v>
      </c>
      <c r="DT178" s="62">
        <v>0</v>
      </c>
      <c r="DU178" s="62" t="s">
        <v>73</v>
      </c>
      <c r="DV178" s="62">
        <v>0</v>
      </c>
      <c r="DW178" s="62">
        <v>0</v>
      </c>
      <c r="DX178" s="62">
        <v>0</v>
      </c>
      <c r="DY178" s="62">
        <v>0</v>
      </c>
      <c r="DZ178" s="62">
        <v>0</v>
      </c>
      <c r="EA178" s="62">
        <v>0</v>
      </c>
      <c r="EB178" s="62">
        <v>0</v>
      </c>
      <c r="EC178" s="62">
        <v>0</v>
      </c>
      <c r="ED178" s="62">
        <v>0</v>
      </c>
      <c r="EE178" s="62">
        <v>0.06</v>
      </c>
      <c r="EF178" s="62" t="s">
        <v>73</v>
      </c>
      <c r="EG178" s="62" t="s">
        <v>73</v>
      </c>
      <c r="EH178" s="62">
        <v>0</v>
      </c>
      <c r="EI178" s="62">
        <v>0</v>
      </c>
      <c r="EJ178" s="62">
        <v>0</v>
      </c>
      <c r="EK178" s="62">
        <v>0</v>
      </c>
      <c r="EL178" s="62" t="s">
        <v>73</v>
      </c>
      <c r="EM178" s="62" t="s">
        <v>73</v>
      </c>
      <c r="EN178" s="62">
        <v>0</v>
      </c>
      <c r="EO178" s="62">
        <v>0</v>
      </c>
      <c r="EP178" s="62">
        <v>0</v>
      </c>
      <c r="EQ178" s="62">
        <v>0.11</v>
      </c>
      <c r="ER178" s="62">
        <v>0</v>
      </c>
      <c r="ES178" s="62">
        <v>0</v>
      </c>
      <c r="ET178" s="62">
        <v>0</v>
      </c>
      <c r="EU178" s="62">
        <v>0</v>
      </c>
      <c r="EV178" s="62">
        <v>0</v>
      </c>
      <c r="EW178" s="62" t="s">
        <v>73</v>
      </c>
      <c r="EX178" s="62" t="s">
        <v>73</v>
      </c>
      <c r="EY178" s="62">
        <v>0</v>
      </c>
      <c r="EZ178" s="62">
        <v>0</v>
      </c>
      <c r="FA178" s="62" t="s">
        <v>73</v>
      </c>
      <c r="FB178" s="62">
        <v>0</v>
      </c>
      <c r="FC178" s="62">
        <v>0</v>
      </c>
      <c r="FD178" s="62">
        <v>0</v>
      </c>
      <c r="FE178" s="62">
        <v>0</v>
      </c>
      <c r="FF178" s="62" t="s">
        <v>73</v>
      </c>
      <c r="FG178" s="62">
        <v>0</v>
      </c>
      <c r="FH178" s="62">
        <v>0</v>
      </c>
      <c r="FI178" s="62">
        <v>0</v>
      </c>
    </row>
    <row r="179" spans="1:165" x14ac:dyDescent="0.25">
      <c r="A179">
        <v>10</v>
      </c>
      <c r="B179" t="s">
        <v>433</v>
      </c>
      <c r="C179" s="62" t="s">
        <v>74</v>
      </c>
      <c r="D179" s="62">
        <v>0</v>
      </c>
      <c r="E179" s="62">
        <v>0</v>
      </c>
      <c r="F179" s="62">
        <v>0</v>
      </c>
      <c r="G179" s="62">
        <v>0</v>
      </c>
      <c r="H179" s="62">
        <v>0</v>
      </c>
      <c r="I179" s="62">
        <v>0</v>
      </c>
      <c r="J179" s="62" t="s">
        <v>74</v>
      </c>
      <c r="K179" s="62" t="s">
        <v>73</v>
      </c>
      <c r="L179" s="62" t="s">
        <v>74</v>
      </c>
      <c r="M179" s="62">
        <v>0</v>
      </c>
      <c r="N179" s="62" t="s">
        <v>282</v>
      </c>
      <c r="O179" s="62">
        <v>0</v>
      </c>
      <c r="P179" s="62">
        <v>0</v>
      </c>
      <c r="Q179" s="62">
        <v>0</v>
      </c>
      <c r="R179" s="62">
        <v>0</v>
      </c>
      <c r="S179" s="62">
        <v>0</v>
      </c>
      <c r="T179" s="62">
        <v>0</v>
      </c>
      <c r="U179" s="62">
        <v>0</v>
      </c>
      <c r="V179" s="62">
        <v>0</v>
      </c>
      <c r="W179" s="62">
        <v>0</v>
      </c>
      <c r="X179" s="62">
        <v>0</v>
      </c>
      <c r="Y179" s="62">
        <v>0</v>
      </c>
      <c r="Z179" s="62">
        <v>0</v>
      </c>
      <c r="AA179" s="62">
        <v>0</v>
      </c>
      <c r="AB179" s="62">
        <v>0</v>
      </c>
      <c r="AC179" s="62">
        <v>0</v>
      </c>
      <c r="AD179" s="62">
        <v>0</v>
      </c>
      <c r="AE179" s="62">
        <v>0</v>
      </c>
      <c r="AF179" s="62">
        <v>0</v>
      </c>
      <c r="AG179" s="62">
        <v>0</v>
      </c>
      <c r="AH179" s="62">
        <v>0</v>
      </c>
      <c r="AI179" s="62">
        <v>0</v>
      </c>
      <c r="AJ179" s="62">
        <v>0</v>
      </c>
      <c r="AK179" s="62">
        <v>0</v>
      </c>
      <c r="AL179" s="62">
        <v>0</v>
      </c>
      <c r="AM179" s="62">
        <v>0</v>
      </c>
      <c r="AN179" s="62">
        <v>0</v>
      </c>
      <c r="AO179" s="62">
        <v>0</v>
      </c>
      <c r="AP179" s="62">
        <v>0</v>
      </c>
      <c r="AQ179" s="62">
        <v>0</v>
      </c>
      <c r="AR179" s="62">
        <v>0</v>
      </c>
      <c r="AS179" s="62">
        <v>0</v>
      </c>
      <c r="AT179" s="62">
        <v>0</v>
      </c>
      <c r="AU179" s="62" t="s">
        <v>73</v>
      </c>
      <c r="AV179" s="62">
        <v>0</v>
      </c>
      <c r="AW179" s="62" t="s">
        <v>73</v>
      </c>
      <c r="AX179" s="62">
        <v>0</v>
      </c>
      <c r="AY179" s="62">
        <v>0</v>
      </c>
      <c r="AZ179" s="62">
        <v>0</v>
      </c>
      <c r="BA179" s="62">
        <v>0</v>
      </c>
      <c r="BB179" s="62">
        <v>0</v>
      </c>
      <c r="BC179" s="62">
        <v>0</v>
      </c>
      <c r="BD179" s="62">
        <v>0</v>
      </c>
      <c r="BE179" s="62">
        <v>0</v>
      </c>
      <c r="BF179" s="62">
        <v>0</v>
      </c>
      <c r="BG179" s="62">
        <v>0</v>
      </c>
      <c r="BH179" s="62">
        <v>0</v>
      </c>
      <c r="BI179" s="62">
        <v>0</v>
      </c>
      <c r="BJ179" s="62">
        <v>0</v>
      </c>
      <c r="BK179" s="62">
        <v>0</v>
      </c>
      <c r="BL179" s="62">
        <v>0</v>
      </c>
      <c r="BM179" s="62">
        <v>0</v>
      </c>
      <c r="BN179" s="62">
        <v>0</v>
      </c>
      <c r="BO179" s="62">
        <v>0</v>
      </c>
      <c r="BP179" s="62">
        <v>0</v>
      </c>
      <c r="BQ179" s="62">
        <v>0</v>
      </c>
      <c r="BR179" s="62">
        <v>0</v>
      </c>
      <c r="BS179" s="62">
        <v>0</v>
      </c>
      <c r="BT179" s="62">
        <v>0</v>
      </c>
      <c r="BU179" s="62">
        <v>0</v>
      </c>
      <c r="BV179" s="62">
        <v>0</v>
      </c>
      <c r="BW179" s="62">
        <v>0</v>
      </c>
      <c r="BX179" s="62">
        <v>0</v>
      </c>
      <c r="BY179" s="62">
        <v>0</v>
      </c>
      <c r="BZ179" s="62">
        <v>0</v>
      </c>
      <c r="CA179" s="62">
        <v>0</v>
      </c>
      <c r="CB179" s="62">
        <v>0</v>
      </c>
      <c r="CC179" s="62">
        <v>0</v>
      </c>
      <c r="CD179" s="62">
        <v>0</v>
      </c>
      <c r="CE179" s="62" t="s">
        <v>282</v>
      </c>
      <c r="CF179" s="62" t="s">
        <v>73</v>
      </c>
      <c r="CG179" s="62">
        <v>0</v>
      </c>
      <c r="CH179" s="62">
        <v>0</v>
      </c>
      <c r="CI179" s="62" t="s">
        <v>73</v>
      </c>
      <c r="CJ179" s="62">
        <v>0</v>
      </c>
      <c r="CK179" s="62">
        <v>0</v>
      </c>
      <c r="CL179" s="62">
        <v>0</v>
      </c>
      <c r="CM179" s="62">
        <v>0</v>
      </c>
      <c r="CN179" s="62">
        <v>0</v>
      </c>
      <c r="CO179" s="62">
        <v>0</v>
      </c>
      <c r="CP179" s="62">
        <v>0</v>
      </c>
      <c r="CQ179" s="62">
        <v>0</v>
      </c>
      <c r="CR179" s="62">
        <v>0</v>
      </c>
      <c r="CS179" s="62">
        <v>0</v>
      </c>
      <c r="CT179" s="62">
        <v>0</v>
      </c>
      <c r="CU179" s="62">
        <v>0</v>
      </c>
      <c r="CV179" s="62">
        <v>0</v>
      </c>
      <c r="CW179" s="62">
        <v>0</v>
      </c>
      <c r="CX179" s="62">
        <v>0</v>
      </c>
      <c r="CY179" s="62">
        <v>0</v>
      </c>
      <c r="CZ179" s="62">
        <v>0</v>
      </c>
      <c r="DA179" s="62">
        <v>0</v>
      </c>
      <c r="DB179" s="62">
        <v>0</v>
      </c>
      <c r="DC179" s="62" t="s">
        <v>73</v>
      </c>
      <c r="DD179" s="62">
        <v>0</v>
      </c>
      <c r="DE179" s="62">
        <v>0</v>
      </c>
      <c r="DF179" s="62" t="s">
        <v>73</v>
      </c>
      <c r="DG179" s="62">
        <v>0</v>
      </c>
      <c r="DH179" s="62" t="s">
        <v>73</v>
      </c>
      <c r="DI179" s="62" t="s">
        <v>73</v>
      </c>
      <c r="DJ179" s="62">
        <v>0</v>
      </c>
      <c r="DK179" s="62">
        <v>0</v>
      </c>
      <c r="DL179" s="62">
        <v>0</v>
      </c>
      <c r="DM179" s="62" t="s">
        <v>282</v>
      </c>
      <c r="DN179" s="62">
        <v>0</v>
      </c>
      <c r="DO179" s="62">
        <v>0</v>
      </c>
      <c r="DP179" s="62">
        <v>0</v>
      </c>
      <c r="DQ179" s="62">
        <v>0</v>
      </c>
      <c r="DR179" s="62">
        <v>0</v>
      </c>
      <c r="DS179" s="62">
        <v>0</v>
      </c>
      <c r="DT179" s="62">
        <v>0</v>
      </c>
      <c r="DU179" s="62">
        <v>0</v>
      </c>
      <c r="DV179" s="62">
        <v>0</v>
      </c>
      <c r="DW179" s="62">
        <v>0</v>
      </c>
      <c r="DX179" s="62">
        <v>0</v>
      </c>
      <c r="DY179" s="62">
        <v>0</v>
      </c>
      <c r="DZ179" s="62">
        <v>0</v>
      </c>
      <c r="EA179" s="62">
        <v>0</v>
      </c>
      <c r="EB179" s="62">
        <v>0</v>
      </c>
      <c r="EC179" s="62">
        <v>0</v>
      </c>
      <c r="ED179" s="62">
        <v>0</v>
      </c>
      <c r="EE179" s="62">
        <v>0</v>
      </c>
      <c r="EF179" s="62">
        <v>0</v>
      </c>
      <c r="EG179" s="62">
        <v>0</v>
      </c>
      <c r="EH179" s="62">
        <v>0</v>
      </c>
      <c r="EI179" s="62">
        <v>0</v>
      </c>
      <c r="EJ179" s="62">
        <v>0</v>
      </c>
      <c r="EK179" s="62">
        <v>0</v>
      </c>
      <c r="EL179" s="62">
        <v>0</v>
      </c>
      <c r="EM179" s="62">
        <v>0</v>
      </c>
      <c r="EN179" s="62">
        <v>0</v>
      </c>
      <c r="EO179" s="62">
        <v>0</v>
      </c>
      <c r="EP179" s="62">
        <v>0</v>
      </c>
      <c r="EQ179" s="62">
        <v>0</v>
      </c>
      <c r="ER179" s="62">
        <v>0</v>
      </c>
      <c r="ES179" s="62">
        <v>0</v>
      </c>
      <c r="ET179" s="62">
        <v>0</v>
      </c>
      <c r="EU179" s="62">
        <v>0</v>
      </c>
      <c r="EV179" s="62">
        <v>0</v>
      </c>
      <c r="EW179" s="62">
        <v>0</v>
      </c>
      <c r="EX179" s="62">
        <v>0</v>
      </c>
      <c r="EY179" s="62">
        <v>0</v>
      </c>
      <c r="EZ179" s="62">
        <v>0</v>
      </c>
      <c r="FA179" s="62">
        <v>0</v>
      </c>
      <c r="FB179" s="62">
        <v>0</v>
      </c>
      <c r="FC179" s="62">
        <v>0</v>
      </c>
      <c r="FD179" s="62">
        <v>0</v>
      </c>
      <c r="FE179" s="62">
        <v>0</v>
      </c>
      <c r="FF179" s="62">
        <v>0</v>
      </c>
      <c r="FG179" s="62" t="s">
        <v>73</v>
      </c>
      <c r="FH179" s="62" t="s">
        <v>73</v>
      </c>
      <c r="FI179" s="62">
        <v>0</v>
      </c>
    </row>
    <row r="180" spans="1:165" x14ac:dyDescent="0.25">
      <c r="A180">
        <v>11</v>
      </c>
      <c r="B180" t="s">
        <v>50</v>
      </c>
      <c r="C180" s="62">
        <v>0.04</v>
      </c>
      <c r="D180" s="62">
        <v>0.04</v>
      </c>
      <c r="E180" s="62">
        <v>0.03</v>
      </c>
      <c r="F180" s="62">
        <v>0.05</v>
      </c>
      <c r="G180" s="62">
        <v>0.06</v>
      </c>
      <c r="H180" s="62">
        <v>0.02</v>
      </c>
      <c r="I180" s="62">
        <v>0.05</v>
      </c>
      <c r="J180" s="62">
        <v>0.08</v>
      </c>
      <c r="K180" s="62">
        <v>0.03</v>
      </c>
      <c r="L180" s="62">
        <v>0.02</v>
      </c>
      <c r="M180" s="62">
        <v>0.02</v>
      </c>
      <c r="N180" s="62" t="s">
        <v>282</v>
      </c>
      <c r="O180" s="62">
        <v>0.12</v>
      </c>
      <c r="P180" s="62">
        <v>0.04</v>
      </c>
      <c r="Q180" s="62">
        <v>0.21</v>
      </c>
      <c r="R180" s="62">
        <v>0</v>
      </c>
      <c r="S180" s="62">
        <v>0.05</v>
      </c>
      <c r="T180" s="62">
        <v>0</v>
      </c>
      <c r="U180" s="62">
        <v>7.0000000000000007E-2</v>
      </c>
      <c r="V180" s="62">
        <v>7.0000000000000007E-2</v>
      </c>
      <c r="W180" s="62">
        <v>0</v>
      </c>
      <c r="X180" s="62" t="s">
        <v>73</v>
      </c>
      <c r="Y180" s="62" t="s">
        <v>73</v>
      </c>
      <c r="Z180" s="62" t="s">
        <v>73</v>
      </c>
      <c r="AA180" s="62" t="s">
        <v>73</v>
      </c>
      <c r="AB180" s="62">
        <v>0.11</v>
      </c>
      <c r="AC180" s="62">
        <v>0.05</v>
      </c>
      <c r="AD180" s="62">
        <v>0.09</v>
      </c>
      <c r="AE180" s="62">
        <v>0.05</v>
      </c>
      <c r="AF180" s="62">
        <v>0.08</v>
      </c>
      <c r="AG180" s="62" t="s">
        <v>73</v>
      </c>
      <c r="AH180" s="62">
        <v>0.03</v>
      </c>
      <c r="AI180" s="62">
        <v>0.06</v>
      </c>
      <c r="AJ180" s="62">
        <v>0.08</v>
      </c>
      <c r="AK180" s="62" t="s">
        <v>73</v>
      </c>
      <c r="AL180" s="62" t="s">
        <v>73</v>
      </c>
      <c r="AM180" s="62">
        <v>0.05</v>
      </c>
      <c r="AN180" s="62" t="s">
        <v>73</v>
      </c>
      <c r="AO180" s="62" t="s">
        <v>73</v>
      </c>
      <c r="AP180" s="62">
        <v>0</v>
      </c>
      <c r="AQ180" s="62" t="s">
        <v>73</v>
      </c>
      <c r="AR180" s="62" t="s">
        <v>73</v>
      </c>
      <c r="AS180" s="62">
        <v>0.05</v>
      </c>
      <c r="AT180" s="62">
        <v>0.02</v>
      </c>
      <c r="AU180" s="62">
        <v>0.01</v>
      </c>
      <c r="AV180" s="62" t="s">
        <v>73</v>
      </c>
      <c r="AW180" s="62" t="s">
        <v>73</v>
      </c>
      <c r="AX180" s="62" t="s">
        <v>73</v>
      </c>
      <c r="AY180" s="62">
        <v>0.05</v>
      </c>
      <c r="AZ180" s="62" t="s">
        <v>73</v>
      </c>
      <c r="BA180" s="62">
        <v>0</v>
      </c>
      <c r="BB180" s="62">
        <v>0.13</v>
      </c>
      <c r="BC180" s="62">
        <v>0.02</v>
      </c>
      <c r="BD180" s="62" t="s">
        <v>73</v>
      </c>
      <c r="BE180" s="62" t="s">
        <v>73</v>
      </c>
      <c r="BF180" s="62" t="s">
        <v>73</v>
      </c>
      <c r="BG180" s="62">
        <v>7.0000000000000007E-2</v>
      </c>
      <c r="BH180" s="62" t="s">
        <v>73</v>
      </c>
      <c r="BI180" s="62" t="s">
        <v>73</v>
      </c>
      <c r="BJ180" s="62">
        <v>0</v>
      </c>
      <c r="BK180" s="62" t="s">
        <v>73</v>
      </c>
      <c r="BL180" s="62" t="s">
        <v>73</v>
      </c>
      <c r="BM180" s="62">
        <v>0</v>
      </c>
      <c r="BN180" s="62" t="s">
        <v>73</v>
      </c>
      <c r="BO180" s="62">
        <v>0</v>
      </c>
      <c r="BP180" s="62">
        <v>0</v>
      </c>
      <c r="BQ180" s="62">
        <v>0</v>
      </c>
      <c r="BR180" s="62" t="s">
        <v>73</v>
      </c>
      <c r="BS180" s="62" t="s">
        <v>73</v>
      </c>
      <c r="BT180" s="62">
        <v>0</v>
      </c>
      <c r="BU180" s="62">
        <v>0.03</v>
      </c>
      <c r="BV180" s="62">
        <v>0</v>
      </c>
      <c r="BW180" s="62">
        <v>0.05</v>
      </c>
      <c r="BX180" s="62" t="s">
        <v>73</v>
      </c>
      <c r="BY180" s="62">
        <v>0</v>
      </c>
      <c r="BZ180" s="62">
        <v>0.14000000000000001</v>
      </c>
      <c r="CA180" s="62">
        <v>0.05</v>
      </c>
      <c r="CB180" s="62" t="s">
        <v>73</v>
      </c>
      <c r="CC180" s="62" t="s">
        <v>73</v>
      </c>
      <c r="CD180" s="62" t="s">
        <v>73</v>
      </c>
      <c r="CE180" s="62" t="s">
        <v>282</v>
      </c>
      <c r="CF180" s="62" t="s">
        <v>73</v>
      </c>
      <c r="CG180" s="62">
        <v>7.0000000000000007E-2</v>
      </c>
      <c r="CH180" s="62">
        <v>0</v>
      </c>
      <c r="CI180" s="62" t="s">
        <v>73</v>
      </c>
      <c r="CJ180" s="62">
        <v>0</v>
      </c>
      <c r="CK180" s="62" t="s">
        <v>73</v>
      </c>
      <c r="CL180" s="62">
        <v>0</v>
      </c>
      <c r="CM180" s="62" t="s">
        <v>73</v>
      </c>
      <c r="CN180" s="62">
        <v>0.01</v>
      </c>
      <c r="CO180" s="62">
        <v>0</v>
      </c>
      <c r="CP180" s="62">
        <v>0</v>
      </c>
      <c r="CQ180" s="62" t="s">
        <v>73</v>
      </c>
      <c r="CR180" s="62">
        <v>0</v>
      </c>
      <c r="CS180" s="62">
        <v>0.04</v>
      </c>
      <c r="CT180" s="62" t="s">
        <v>73</v>
      </c>
      <c r="CU180" s="62" t="s">
        <v>73</v>
      </c>
      <c r="CV180" s="62">
        <v>0</v>
      </c>
      <c r="CW180" s="62">
        <v>0.16</v>
      </c>
      <c r="CX180" s="62" t="s">
        <v>73</v>
      </c>
      <c r="CY180" s="62" t="s">
        <v>73</v>
      </c>
      <c r="CZ180" s="62" t="s">
        <v>73</v>
      </c>
      <c r="DA180" s="62" t="s">
        <v>73</v>
      </c>
      <c r="DB180" s="62" t="s">
        <v>73</v>
      </c>
      <c r="DC180" s="62" t="s">
        <v>73</v>
      </c>
      <c r="DD180" s="62" t="s">
        <v>73</v>
      </c>
      <c r="DE180" s="62">
        <v>0</v>
      </c>
      <c r="DF180" s="62" t="s">
        <v>73</v>
      </c>
      <c r="DG180" s="62">
        <v>0</v>
      </c>
      <c r="DH180" s="62">
        <v>7.0000000000000007E-2</v>
      </c>
      <c r="DI180" s="62" t="s">
        <v>73</v>
      </c>
      <c r="DJ180" s="62" t="s">
        <v>73</v>
      </c>
      <c r="DK180" s="62">
        <v>0.6</v>
      </c>
      <c r="DL180" s="62" t="s">
        <v>73</v>
      </c>
      <c r="DM180" s="62" t="s">
        <v>282</v>
      </c>
      <c r="DN180" s="62">
        <v>0.03</v>
      </c>
      <c r="DO180" s="62" t="s">
        <v>73</v>
      </c>
      <c r="DP180" s="62" t="s">
        <v>73</v>
      </c>
      <c r="DQ180" s="62" t="s">
        <v>73</v>
      </c>
      <c r="DR180" s="62" t="s">
        <v>73</v>
      </c>
      <c r="DS180" s="62" t="s">
        <v>73</v>
      </c>
      <c r="DT180" s="62" t="s">
        <v>73</v>
      </c>
      <c r="DU180" s="62" t="s">
        <v>73</v>
      </c>
      <c r="DV180" s="62" t="s">
        <v>73</v>
      </c>
      <c r="DW180" s="62" t="s">
        <v>73</v>
      </c>
      <c r="DX180" s="62" t="s">
        <v>73</v>
      </c>
      <c r="DY180" s="62">
        <v>0.05</v>
      </c>
      <c r="DZ180" s="62">
        <v>0</v>
      </c>
      <c r="EA180" s="62">
        <v>0</v>
      </c>
      <c r="EB180" s="62">
        <v>0.04</v>
      </c>
      <c r="EC180" s="62">
        <v>0.03</v>
      </c>
      <c r="ED180" s="62">
        <v>0</v>
      </c>
      <c r="EE180" s="62">
        <v>0.05</v>
      </c>
      <c r="EF180" s="62">
        <v>0</v>
      </c>
      <c r="EG180" s="62" t="s">
        <v>73</v>
      </c>
      <c r="EH180" s="62" t="s">
        <v>73</v>
      </c>
      <c r="EI180" s="62">
        <v>7.0000000000000007E-2</v>
      </c>
      <c r="EJ180" s="62">
        <v>0.08</v>
      </c>
      <c r="EK180" s="62">
        <v>0.12</v>
      </c>
      <c r="EL180" s="62" t="s">
        <v>73</v>
      </c>
      <c r="EM180" s="62">
        <v>0</v>
      </c>
      <c r="EN180" s="62">
        <v>0</v>
      </c>
      <c r="EO180" s="62">
        <v>0</v>
      </c>
      <c r="EP180" s="62" t="s">
        <v>73</v>
      </c>
      <c r="EQ180" s="62" t="s">
        <v>73</v>
      </c>
      <c r="ER180" s="62" t="s">
        <v>73</v>
      </c>
      <c r="ES180" s="62">
        <v>0.11</v>
      </c>
      <c r="ET180" s="62" t="s">
        <v>73</v>
      </c>
      <c r="EU180" s="62">
        <v>0</v>
      </c>
      <c r="EV180" s="62" t="s">
        <v>73</v>
      </c>
      <c r="EW180" s="62">
        <v>0</v>
      </c>
      <c r="EX180" s="62">
        <v>0.06</v>
      </c>
      <c r="EY180" s="62">
        <v>0</v>
      </c>
      <c r="EZ180" s="62" t="s">
        <v>73</v>
      </c>
      <c r="FA180" s="62" t="s">
        <v>73</v>
      </c>
      <c r="FB180" s="62" t="s">
        <v>73</v>
      </c>
      <c r="FC180" s="62" t="s">
        <v>73</v>
      </c>
      <c r="FD180" s="62">
        <v>0.11</v>
      </c>
      <c r="FE180" s="62">
        <v>0.09</v>
      </c>
      <c r="FF180" s="62">
        <v>0.03</v>
      </c>
      <c r="FG180" s="62">
        <v>0.25</v>
      </c>
      <c r="FH180" s="62" t="s">
        <v>73</v>
      </c>
      <c r="FI180" s="62">
        <v>0.04</v>
      </c>
    </row>
    <row r="181" spans="1:165" x14ac:dyDescent="0.25">
      <c r="A181">
        <v>12</v>
      </c>
      <c r="B181" t="s">
        <v>51</v>
      </c>
      <c r="C181" s="62">
        <v>0.01</v>
      </c>
      <c r="D181" s="62">
        <v>0.01</v>
      </c>
      <c r="E181" s="62">
        <v>0.01</v>
      </c>
      <c r="F181" s="62">
        <v>0.01</v>
      </c>
      <c r="G181" s="62" t="s">
        <v>73</v>
      </c>
      <c r="H181" s="62">
        <v>0.01</v>
      </c>
      <c r="I181" s="62">
        <v>0.01</v>
      </c>
      <c r="J181" s="62">
        <v>0.01</v>
      </c>
      <c r="K181" s="62">
        <v>0.01</v>
      </c>
      <c r="L181" s="62" t="s">
        <v>74</v>
      </c>
      <c r="M181" s="62">
        <v>0.01</v>
      </c>
      <c r="N181" s="62" t="s">
        <v>282</v>
      </c>
      <c r="O181" s="62" t="s">
        <v>73</v>
      </c>
      <c r="P181" s="62">
        <v>0</v>
      </c>
      <c r="Q181" s="62" t="s">
        <v>73</v>
      </c>
      <c r="R181" s="62" t="s">
        <v>73</v>
      </c>
      <c r="S181" s="62">
        <v>0</v>
      </c>
      <c r="T181" s="62">
        <v>0</v>
      </c>
      <c r="U181" s="62">
        <v>0.03</v>
      </c>
      <c r="V181" s="62">
        <v>0</v>
      </c>
      <c r="W181" s="62">
        <v>0.03</v>
      </c>
      <c r="X181" s="62">
        <v>0</v>
      </c>
      <c r="Y181" s="62" t="s">
        <v>73</v>
      </c>
      <c r="Z181" s="62">
        <v>0</v>
      </c>
      <c r="AA181" s="62">
        <v>0</v>
      </c>
      <c r="AB181" s="62" t="s">
        <v>73</v>
      </c>
      <c r="AC181" s="62">
        <v>0</v>
      </c>
      <c r="AD181" s="62" t="s">
        <v>73</v>
      </c>
      <c r="AE181" s="62">
        <v>0.05</v>
      </c>
      <c r="AF181" s="62">
        <v>0.02</v>
      </c>
      <c r="AG181" s="62">
        <v>0.05</v>
      </c>
      <c r="AH181" s="62" t="s">
        <v>73</v>
      </c>
      <c r="AI181" s="62">
        <v>0.03</v>
      </c>
      <c r="AJ181" s="62" t="s">
        <v>73</v>
      </c>
      <c r="AK181" s="62">
        <v>0</v>
      </c>
      <c r="AL181" s="62" t="s">
        <v>73</v>
      </c>
      <c r="AM181" s="62">
        <v>0</v>
      </c>
      <c r="AN181" s="62">
        <v>0</v>
      </c>
      <c r="AO181" s="62">
        <v>0</v>
      </c>
      <c r="AP181" s="62">
        <v>0</v>
      </c>
      <c r="AQ181" s="62">
        <v>0</v>
      </c>
      <c r="AR181" s="62" t="s">
        <v>73</v>
      </c>
      <c r="AS181" s="62">
        <v>0</v>
      </c>
      <c r="AT181" s="62">
        <v>0</v>
      </c>
      <c r="AU181" s="62">
        <v>0</v>
      </c>
      <c r="AV181" s="62">
        <v>0</v>
      </c>
      <c r="AW181" s="62">
        <v>0</v>
      </c>
      <c r="AX181" s="62">
        <v>0</v>
      </c>
      <c r="AY181" s="62">
        <v>0</v>
      </c>
      <c r="AZ181" s="62">
        <v>0</v>
      </c>
      <c r="BA181" s="62">
        <v>0</v>
      </c>
      <c r="BB181" s="62">
        <v>0</v>
      </c>
      <c r="BC181" s="62">
        <v>0</v>
      </c>
      <c r="BD181" s="62" t="s">
        <v>73</v>
      </c>
      <c r="BE181" s="62">
        <v>0</v>
      </c>
      <c r="BF181" s="62">
        <v>0</v>
      </c>
      <c r="BG181" s="62">
        <v>0</v>
      </c>
      <c r="BH181" s="62" t="s">
        <v>73</v>
      </c>
      <c r="BI181" s="62">
        <v>0</v>
      </c>
      <c r="BJ181" s="62">
        <v>0</v>
      </c>
      <c r="BK181" s="62">
        <v>0</v>
      </c>
      <c r="BL181" s="62">
        <v>0</v>
      </c>
      <c r="BM181" s="62">
        <v>0</v>
      </c>
      <c r="BN181" s="62">
        <v>0</v>
      </c>
      <c r="BO181" s="62" t="s">
        <v>73</v>
      </c>
      <c r="BP181" s="62">
        <v>0</v>
      </c>
      <c r="BQ181" s="62" t="s">
        <v>73</v>
      </c>
      <c r="BR181" s="62">
        <v>0</v>
      </c>
      <c r="BS181" s="62">
        <v>0</v>
      </c>
      <c r="BT181" s="62" t="s">
        <v>73</v>
      </c>
      <c r="BU181" s="62" t="s">
        <v>73</v>
      </c>
      <c r="BV181" s="62">
        <v>0</v>
      </c>
      <c r="BW181" s="62" t="s">
        <v>73</v>
      </c>
      <c r="BX181" s="62">
        <v>0</v>
      </c>
      <c r="BY181" s="62">
        <v>0</v>
      </c>
      <c r="BZ181" s="62">
        <v>0</v>
      </c>
      <c r="CA181" s="62">
        <v>0</v>
      </c>
      <c r="CB181" s="62">
        <v>0</v>
      </c>
      <c r="CC181" s="62">
        <v>0</v>
      </c>
      <c r="CD181" s="62">
        <v>0</v>
      </c>
      <c r="CE181" s="62" t="s">
        <v>282</v>
      </c>
      <c r="CF181" s="62" t="s">
        <v>73</v>
      </c>
      <c r="CG181" s="62" t="s">
        <v>73</v>
      </c>
      <c r="CH181" s="62" t="s">
        <v>73</v>
      </c>
      <c r="CI181" s="62">
        <v>0</v>
      </c>
      <c r="CJ181" s="62">
        <v>0</v>
      </c>
      <c r="CK181" s="62">
        <v>0</v>
      </c>
      <c r="CL181" s="62">
        <v>0</v>
      </c>
      <c r="CM181" s="62">
        <v>0</v>
      </c>
      <c r="CN181" s="62" t="s">
        <v>73</v>
      </c>
      <c r="CO181" s="62" t="s">
        <v>73</v>
      </c>
      <c r="CP181" s="62">
        <v>0</v>
      </c>
      <c r="CQ181" s="62">
        <v>0</v>
      </c>
      <c r="CR181" s="62" t="s">
        <v>73</v>
      </c>
      <c r="CS181" s="62">
        <v>0</v>
      </c>
      <c r="CT181" s="62" t="s">
        <v>73</v>
      </c>
      <c r="CU181" s="62">
        <v>0</v>
      </c>
      <c r="CV181" s="62">
        <v>0</v>
      </c>
      <c r="CW181" s="62">
        <v>0.05</v>
      </c>
      <c r="CX181" s="62">
        <v>0</v>
      </c>
      <c r="CY181" s="62">
        <v>0</v>
      </c>
      <c r="CZ181" s="62">
        <v>0</v>
      </c>
      <c r="DA181" s="62" t="s">
        <v>73</v>
      </c>
      <c r="DB181" s="62">
        <v>0</v>
      </c>
      <c r="DC181" s="62" t="s">
        <v>73</v>
      </c>
      <c r="DD181" s="62" t="s">
        <v>73</v>
      </c>
      <c r="DE181" s="62">
        <v>0</v>
      </c>
      <c r="DF181" s="62">
        <v>0</v>
      </c>
      <c r="DG181" s="62">
        <v>0</v>
      </c>
      <c r="DH181" s="62" t="s">
        <v>73</v>
      </c>
      <c r="DI181" s="62" t="s">
        <v>73</v>
      </c>
      <c r="DJ181" s="62">
        <v>0</v>
      </c>
      <c r="DK181" s="62" t="s">
        <v>73</v>
      </c>
      <c r="DL181" s="62" t="s">
        <v>73</v>
      </c>
      <c r="DM181" s="62" t="s">
        <v>282</v>
      </c>
      <c r="DN181" s="62" t="s">
        <v>73</v>
      </c>
      <c r="DO181" s="62" t="s">
        <v>73</v>
      </c>
      <c r="DP181" s="62" t="s">
        <v>73</v>
      </c>
      <c r="DQ181" s="62">
        <v>0</v>
      </c>
      <c r="DR181" s="62">
        <v>0</v>
      </c>
      <c r="DS181" s="62">
        <v>0</v>
      </c>
      <c r="DT181" s="62" t="s">
        <v>73</v>
      </c>
      <c r="DU181" s="62">
        <v>0</v>
      </c>
      <c r="DV181" s="62">
        <v>0</v>
      </c>
      <c r="DW181" s="62">
        <v>0</v>
      </c>
      <c r="DX181" s="62">
        <v>0</v>
      </c>
      <c r="DY181" s="62">
        <v>0</v>
      </c>
      <c r="DZ181" s="62">
        <v>0</v>
      </c>
      <c r="EA181" s="62">
        <v>0</v>
      </c>
      <c r="EB181" s="62" t="s">
        <v>73</v>
      </c>
      <c r="EC181" s="62">
        <v>0</v>
      </c>
      <c r="ED181" s="62">
        <v>0</v>
      </c>
      <c r="EE181" s="62" t="s">
        <v>73</v>
      </c>
      <c r="EF181" s="62">
        <v>0</v>
      </c>
      <c r="EG181" s="62">
        <v>0</v>
      </c>
      <c r="EH181" s="62">
        <v>0</v>
      </c>
      <c r="EI181" s="62" t="s">
        <v>73</v>
      </c>
      <c r="EJ181" s="62">
        <v>0.01</v>
      </c>
      <c r="EK181" s="62" t="s">
        <v>73</v>
      </c>
      <c r="EL181" s="62">
        <v>0</v>
      </c>
      <c r="EM181" s="62">
        <v>0</v>
      </c>
      <c r="EN181" s="62">
        <v>0</v>
      </c>
      <c r="EO181" s="62" t="s">
        <v>73</v>
      </c>
      <c r="EP181" s="62">
        <v>0</v>
      </c>
      <c r="EQ181" s="62">
        <v>0</v>
      </c>
      <c r="ER181" s="62">
        <v>0</v>
      </c>
      <c r="ES181" s="62" t="s">
        <v>73</v>
      </c>
      <c r="ET181" s="62">
        <v>0</v>
      </c>
      <c r="EU181" s="62">
        <v>0</v>
      </c>
      <c r="EV181" s="62">
        <v>0.23</v>
      </c>
      <c r="EW181" s="62">
        <v>0.03</v>
      </c>
      <c r="EX181" s="62" t="s">
        <v>73</v>
      </c>
      <c r="EY181" s="62">
        <v>0</v>
      </c>
      <c r="EZ181" s="62">
        <v>0</v>
      </c>
      <c r="FA181" s="62" t="s">
        <v>73</v>
      </c>
      <c r="FB181" s="62" t="s">
        <v>73</v>
      </c>
      <c r="FC181" s="62" t="s">
        <v>73</v>
      </c>
      <c r="FD181" s="62">
        <v>0</v>
      </c>
      <c r="FE181" s="62" t="s">
        <v>73</v>
      </c>
      <c r="FF181" s="62" t="s">
        <v>73</v>
      </c>
      <c r="FG181" s="62">
        <v>0.06</v>
      </c>
      <c r="FH181" s="62" t="s">
        <v>73</v>
      </c>
      <c r="FI181" s="62" t="s">
        <v>73</v>
      </c>
    </row>
    <row r="182" spans="1:165" x14ac:dyDescent="0.25">
      <c r="A182">
        <v>13</v>
      </c>
      <c r="B182" t="s">
        <v>52</v>
      </c>
      <c r="C182" s="62">
        <v>0.03</v>
      </c>
      <c r="D182" s="62">
        <v>0.03</v>
      </c>
      <c r="E182" s="62">
        <v>0.04</v>
      </c>
      <c r="F182" s="62">
        <v>0.03</v>
      </c>
      <c r="G182" s="62">
        <v>0.05</v>
      </c>
      <c r="H182" s="62">
        <v>0.04</v>
      </c>
      <c r="I182" s="62">
        <v>0.02</v>
      </c>
      <c r="J182" s="62">
        <v>0.03</v>
      </c>
      <c r="K182" s="62">
        <v>0.04</v>
      </c>
      <c r="L182" s="62">
        <v>0.03</v>
      </c>
      <c r="M182" s="62">
        <v>0.03</v>
      </c>
      <c r="N182" s="62" t="s">
        <v>282</v>
      </c>
      <c r="O182" s="62" t="s">
        <v>73</v>
      </c>
      <c r="P182" s="62" t="s">
        <v>73</v>
      </c>
      <c r="Q182" s="62">
        <v>0.03</v>
      </c>
      <c r="R182" s="62">
        <v>0</v>
      </c>
      <c r="S182" s="62">
        <v>0.05</v>
      </c>
      <c r="T182" s="62">
        <v>0</v>
      </c>
      <c r="U182" s="62">
        <v>0</v>
      </c>
      <c r="V182" s="62" t="s">
        <v>73</v>
      </c>
      <c r="W182" s="62" t="s">
        <v>73</v>
      </c>
      <c r="X182" s="62">
        <v>0.09</v>
      </c>
      <c r="Y182" s="62">
        <v>0</v>
      </c>
      <c r="Z182" s="62">
        <v>0</v>
      </c>
      <c r="AA182" s="62">
        <v>0</v>
      </c>
      <c r="AB182" s="62">
        <v>0</v>
      </c>
      <c r="AC182" s="62">
        <v>0.06</v>
      </c>
      <c r="AD182" s="62" t="s">
        <v>73</v>
      </c>
      <c r="AE182" s="62">
        <v>0.05</v>
      </c>
      <c r="AF182" s="62" t="s">
        <v>73</v>
      </c>
      <c r="AG182" s="62" t="s">
        <v>73</v>
      </c>
      <c r="AH182" s="62" t="s">
        <v>73</v>
      </c>
      <c r="AI182" s="62">
        <v>0.03</v>
      </c>
      <c r="AJ182" s="62" t="s">
        <v>73</v>
      </c>
      <c r="AK182" s="62">
        <v>0.04</v>
      </c>
      <c r="AL182" s="62" t="s">
        <v>73</v>
      </c>
      <c r="AM182" s="62" t="s">
        <v>73</v>
      </c>
      <c r="AN182" s="62">
        <v>0</v>
      </c>
      <c r="AO182" s="62">
        <v>0</v>
      </c>
      <c r="AP182" s="62" t="s">
        <v>73</v>
      </c>
      <c r="AQ182" s="62">
        <v>0</v>
      </c>
      <c r="AR182" s="62">
        <v>0</v>
      </c>
      <c r="AS182" s="62" t="s">
        <v>73</v>
      </c>
      <c r="AT182" s="62">
        <v>0.03</v>
      </c>
      <c r="AU182" s="62">
        <v>0.01</v>
      </c>
      <c r="AV182" s="62">
        <v>0</v>
      </c>
      <c r="AW182" s="62">
        <v>0</v>
      </c>
      <c r="AX182" s="62">
        <v>0.1</v>
      </c>
      <c r="AY182" s="62">
        <v>0.11</v>
      </c>
      <c r="AZ182" s="62">
        <v>0</v>
      </c>
      <c r="BA182" s="62" t="s">
        <v>73</v>
      </c>
      <c r="BB182" s="62">
        <v>0.09</v>
      </c>
      <c r="BC182" s="62">
        <v>0.03</v>
      </c>
      <c r="BD182" s="62" t="s">
        <v>73</v>
      </c>
      <c r="BE182" s="62" t="s">
        <v>73</v>
      </c>
      <c r="BF182" s="62" t="s">
        <v>73</v>
      </c>
      <c r="BG182" s="62">
        <v>0</v>
      </c>
      <c r="BH182" s="62">
        <v>0.04</v>
      </c>
      <c r="BI182" s="62" t="s">
        <v>73</v>
      </c>
      <c r="BJ182" s="62" t="s">
        <v>73</v>
      </c>
      <c r="BK182" s="62" t="s">
        <v>73</v>
      </c>
      <c r="BL182" s="62">
        <v>0.06</v>
      </c>
      <c r="BM182" s="62" t="s">
        <v>73</v>
      </c>
      <c r="BN182" s="62" t="s">
        <v>73</v>
      </c>
      <c r="BO182" s="62">
        <v>0</v>
      </c>
      <c r="BP182" s="62" t="s">
        <v>73</v>
      </c>
      <c r="BQ182" s="62" t="s">
        <v>73</v>
      </c>
      <c r="BR182" s="62" t="s">
        <v>73</v>
      </c>
      <c r="BS182" s="62">
        <v>0</v>
      </c>
      <c r="BT182" s="62">
        <v>0.05</v>
      </c>
      <c r="BU182" s="62" t="s">
        <v>73</v>
      </c>
      <c r="BV182" s="62">
        <v>0</v>
      </c>
      <c r="BW182" s="62" t="s">
        <v>73</v>
      </c>
      <c r="BX182" s="62">
        <v>0</v>
      </c>
      <c r="BY182" s="62" t="s">
        <v>73</v>
      </c>
      <c r="BZ182" s="62" t="s">
        <v>73</v>
      </c>
      <c r="CA182" s="62">
        <v>0.05</v>
      </c>
      <c r="CB182" s="62" t="s">
        <v>73</v>
      </c>
      <c r="CC182" s="62">
        <v>0</v>
      </c>
      <c r="CD182" s="62">
        <v>0</v>
      </c>
      <c r="CE182" s="62" t="s">
        <v>282</v>
      </c>
      <c r="CF182" s="62" t="s">
        <v>73</v>
      </c>
      <c r="CG182" s="62">
        <v>0</v>
      </c>
      <c r="CH182" s="62" t="s">
        <v>73</v>
      </c>
      <c r="CI182" s="62">
        <v>0.12</v>
      </c>
      <c r="CJ182" s="62">
        <v>0</v>
      </c>
      <c r="CK182" s="62" t="s">
        <v>73</v>
      </c>
      <c r="CL182" s="62">
        <v>0</v>
      </c>
      <c r="CM182" s="62">
        <v>0</v>
      </c>
      <c r="CN182" s="62">
        <v>0.04</v>
      </c>
      <c r="CO182" s="62">
        <v>0.06</v>
      </c>
      <c r="CP182" s="62">
        <v>0</v>
      </c>
      <c r="CQ182" s="62">
        <v>0</v>
      </c>
      <c r="CR182" s="62" t="s">
        <v>73</v>
      </c>
      <c r="CS182" s="62">
        <v>0.06</v>
      </c>
      <c r="CT182" s="62" t="s">
        <v>73</v>
      </c>
      <c r="CU182" s="62" t="s">
        <v>73</v>
      </c>
      <c r="CV182" s="62">
        <v>0</v>
      </c>
      <c r="CW182" s="62">
        <v>0.05</v>
      </c>
      <c r="CX182" s="62">
        <v>0.03</v>
      </c>
      <c r="CY182" s="62">
        <v>0.03</v>
      </c>
      <c r="CZ182" s="62">
        <v>0.03</v>
      </c>
      <c r="DA182" s="62">
        <v>0.05</v>
      </c>
      <c r="DB182" s="62">
        <v>0.18</v>
      </c>
      <c r="DC182" s="62" t="s">
        <v>73</v>
      </c>
      <c r="DD182" s="62">
        <v>7.0000000000000007E-2</v>
      </c>
      <c r="DE182" s="62">
        <v>0</v>
      </c>
      <c r="DF182" s="62">
        <v>0</v>
      </c>
      <c r="DG182" s="62">
        <v>0</v>
      </c>
      <c r="DH182" s="62">
        <v>0.03</v>
      </c>
      <c r="DI182" s="62" t="s">
        <v>73</v>
      </c>
      <c r="DJ182" s="62" t="s">
        <v>73</v>
      </c>
      <c r="DK182" s="62">
        <v>0</v>
      </c>
      <c r="DL182" s="62">
        <v>0</v>
      </c>
      <c r="DM182" s="62" t="s">
        <v>282</v>
      </c>
      <c r="DN182" s="62">
        <v>0.08</v>
      </c>
      <c r="DO182" s="62" t="s">
        <v>73</v>
      </c>
      <c r="DP182" s="62" t="s">
        <v>73</v>
      </c>
      <c r="DQ182" s="62" t="s">
        <v>73</v>
      </c>
      <c r="DR182" s="62">
        <v>0</v>
      </c>
      <c r="DS182" s="62">
        <v>0</v>
      </c>
      <c r="DT182" s="62" t="s">
        <v>73</v>
      </c>
      <c r="DU182" s="62">
        <v>0.08</v>
      </c>
      <c r="DV182" s="62" t="s">
        <v>73</v>
      </c>
      <c r="DW182" s="62" t="s">
        <v>73</v>
      </c>
      <c r="DX182" s="62">
        <v>0</v>
      </c>
      <c r="DY182" s="62">
        <v>0</v>
      </c>
      <c r="DZ182" s="62">
        <v>0</v>
      </c>
      <c r="EA182" s="62">
        <v>0</v>
      </c>
      <c r="EB182" s="62">
        <v>0.06</v>
      </c>
      <c r="EC182" s="62" t="s">
        <v>73</v>
      </c>
      <c r="ED182" s="62" t="s">
        <v>73</v>
      </c>
      <c r="EE182" s="62" t="s">
        <v>73</v>
      </c>
      <c r="EF182" s="62">
        <v>0</v>
      </c>
      <c r="EG182" s="62" t="s">
        <v>73</v>
      </c>
      <c r="EH182" s="62" t="s">
        <v>73</v>
      </c>
      <c r="EI182" s="62" t="s">
        <v>73</v>
      </c>
      <c r="EJ182" s="62">
        <v>0.03</v>
      </c>
      <c r="EK182" s="62" t="s">
        <v>73</v>
      </c>
      <c r="EL182" s="62">
        <v>0.05</v>
      </c>
      <c r="EM182" s="62">
        <v>0.05</v>
      </c>
      <c r="EN182" s="62">
        <v>0.05</v>
      </c>
      <c r="EO182" s="62">
        <v>7.0000000000000007E-2</v>
      </c>
      <c r="EP182" s="62">
        <v>7.0000000000000007E-2</v>
      </c>
      <c r="EQ182" s="62" t="s">
        <v>73</v>
      </c>
      <c r="ER182" s="62" t="s">
        <v>73</v>
      </c>
      <c r="ES182" s="62">
        <v>0.14000000000000001</v>
      </c>
      <c r="ET182" s="62">
        <v>0</v>
      </c>
      <c r="EU182" s="62" t="s">
        <v>73</v>
      </c>
      <c r="EV182" s="62">
        <v>0</v>
      </c>
      <c r="EW182" s="62" t="s">
        <v>73</v>
      </c>
      <c r="EX182" s="62">
        <v>0.05</v>
      </c>
      <c r="EY182" s="62">
        <v>0</v>
      </c>
      <c r="EZ182" s="62">
        <v>0.05</v>
      </c>
      <c r="FA182" s="62">
        <v>0.03</v>
      </c>
      <c r="FB182" s="62">
        <v>0</v>
      </c>
      <c r="FC182" s="62" t="s">
        <v>73</v>
      </c>
      <c r="FD182" s="62" t="s">
        <v>73</v>
      </c>
      <c r="FE182" s="62">
        <v>0</v>
      </c>
      <c r="FF182" s="62" t="s">
        <v>73</v>
      </c>
      <c r="FG182" s="62" t="s">
        <v>73</v>
      </c>
      <c r="FH182" s="62" t="s">
        <v>73</v>
      </c>
      <c r="FI182" s="62" t="s">
        <v>73</v>
      </c>
    </row>
    <row r="183" spans="1:165" x14ac:dyDescent="0.25">
      <c r="A183">
        <v>14</v>
      </c>
      <c r="B183" t="s">
        <v>53</v>
      </c>
      <c r="C183" s="62" t="s">
        <v>73</v>
      </c>
      <c r="D183" s="62">
        <v>0</v>
      </c>
      <c r="E183" s="62">
        <v>0</v>
      </c>
      <c r="F183" s="62" t="s">
        <v>73</v>
      </c>
      <c r="G183" s="62">
        <v>0</v>
      </c>
      <c r="H183" s="62">
        <v>0</v>
      </c>
      <c r="I183" s="62">
        <v>0</v>
      </c>
      <c r="J183" s="62" t="s">
        <v>73</v>
      </c>
      <c r="K183" s="62">
        <v>0</v>
      </c>
      <c r="L183" s="62">
        <v>0</v>
      </c>
      <c r="M183" s="62">
        <v>0</v>
      </c>
      <c r="N183" s="62" t="s">
        <v>282</v>
      </c>
      <c r="O183" s="62">
        <v>0</v>
      </c>
      <c r="P183" s="62">
        <v>0</v>
      </c>
      <c r="Q183" s="62">
        <v>0</v>
      </c>
      <c r="R183" s="62">
        <v>0</v>
      </c>
      <c r="S183" s="62" t="s">
        <v>73</v>
      </c>
      <c r="T183" s="62">
        <v>0</v>
      </c>
      <c r="U183" s="62">
        <v>0</v>
      </c>
      <c r="V183" s="62">
        <v>0</v>
      </c>
      <c r="W183" s="62">
        <v>0</v>
      </c>
      <c r="X183" s="62">
        <v>0</v>
      </c>
      <c r="Y183" s="62">
        <v>0</v>
      </c>
      <c r="Z183" s="62">
        <v>0</v>
      </c>
      <c r="AA183" s="62">
        <v>0</v>
      </c>
      <c r="AB183" s="62">
        <v>0</v>
      </c>
      <c r="AC183" s="62">
        <v>0</v>
      </c>
      <c r="AD183" s="62">
        <v>0</v>
      </c>
      <c r="AE183" s="62">
        <v>0</v>
      </c>
      <c r="AF183" s="62">
        <v>0</v>
      </c>
      <c r="AG183" s="62">
        <v>0</v>
      </c>
      <c r="AH183" s="62">
        <v>0</v>
      </c>
      <c r="AI183" s="62">
        <v>0</v>
      </c>
      <c r="AJ183" s="62">
        <v>0</v>
      </c>
      <c r="AK183" s="62">
        <v>0</v>
      </c>
      <c r="AL183" s="62">
        <v>0</v>
      </c>
      <c r="AM183" s="62">
        <v>0</v>
      </c>
      <c r="AN183" s="62">
        <v>0</v>
      </c>
      <c r="AO183" s="62">
        <v>0</v>
      </c>
      <c r="AP183" s="62">
        <v>0</v>
      </c>
      <c r="AQ183" s="62">
        <v>0</v>
      </c>
      <c r="AR183" s="62">
        <v>0</v>
      </c>
      <c r="AS183" s="62">
        <v>0</v>
      </c>
      <c r="AT183" s="62">
        <v>0</v>
      </c>
      <c r="AU183" s="62">
        <v>0</v>
      </c>
      <c r="AV183" s="62">
        <v>0</v>
      </c>
      <c r="AW183" s="62">
        <v>0</v>
      </c>
      <c r="AX183" s="62">
        <v>0</v>
      </c>
      <c r="AY183" s="62">
        <v>0</v>
      </c>
      <c r="AZ183" s="62">
        <v>0</v>
      </c>
      <c r="BA183" s="62">
        <v>0</v>
      </c>
      <c r="BB183" s="62">
        <v>0</v>
      </c>
      <c r="BC183" s="62">
        <v>0</v>
      </c>
      <c r="BD183" s="62">
        <v>0</v>
      </c>
      <c r="BE183" s="62">
        <v>0</v>
      </c>
      <c r="BF183" s="62">
        <v>0</v>
      </c>
      <c r="BG183" s="62">
        <v>0</v>
      </c>
      <c r="BH183" s="62">
        <v>0</v>
      </c>
      <c r="BI183" s="62">
        <v>0</v>
      </c>
      <c r="BJ183" s="62">
        <v>0</v>
      </c>
      <c r="BK183" s="62">
        <v>0</v>
      </c>
      <c r="BL183" s="62">
        <v>0</v>
      </c>
      <c r="BM183" s="62">
        <v>0</v>
      </c>
      <c r="BN183" s="62">
        <v>0</v>
      </c>
      <c r="BO183" s="62">
        <v>0</v>
      </c>
      <c r="BP183" s="62">
        <v>0</v>
      </c>
      <c r="BQ183" s="62">
        <v>0</v>
      </c>
      <c r="BR183" s="62">
        <v>0</v>
      </c>
      <c r="BS183" s="62">
        <v>0</v>
      </c>
      <c r="BT183" s="62">
        <v>0</v>
      </c>
      <c r="BU183" s="62">
        <v>0</v>
      </c>
      <c r="BV183" s="62">
        <v>0</v>
      </c>
      <c r="BW183" s="62">
        <v>0</v>
      </c>
      <c r="BX183" s="62">
        <v>0</v>
      </c>
      <c r="BY183" s="62">
        <v>0</v>
      </c>
      <c r="BZ183" s="62">
        <v>0</v>
      </c>
      <c r="CA183" s="62">
        <v>0</v>
      </c>
      <c r="CB183" s="62">
        <v>0</v>
      </c>
      <c r="CC183" s="62">
        <v>0</v>
      </c>
      <c r="CD183" s="62">
        <v>0</v>
      </c>
      <c r="CE183" s="62" t="s">
        <v>282</v>
      </c>
      <c r="CF183" s="62" t="s">
        <v>73</v>
      </c>
      <c r="CG183" s="62">
        <v>0</v>
      </c>
      <c r="CH183" s="62">
        <v>0</v>
      </c>
      <c r="CI183" s="62">
        <v>0</v>
      </c>
      <c r="CJ183" s="62">
        <v>0</v>
      </c>
      <c r="CK183" s="62">
        <v>0</v>
      </c>
      <c r="CL183" s="62">
        <v>0</v>
      </c>
      <c r="CM183" s="62">
        <v>0</v>
      </c>
      <c r="CN183" s="62">
        <v>0</v>
      </c>
      <c r="CO183" s="62">
        <v>0</v>
      </c>
      <c r="CP183" s="62">
        <v>0</v>
      </c>
      <c r="CQ183" s="62">
        <v>0</v>
      </c>
      <c r="CR183" s="62">
        <v>0</v>
      </c>
      <c r="CS183" s="62">
        <v>0</v>
      </c>
      <c r="CT183" s="62">
        <v>0</v>
      </c>
      <c r="CU183" s="62">
        <v>0</v>
      </c>
      <c r="CV183" s="62">
        <v>0</v>
      </c>
      <c r="CW183" s="62">
        <v>0</v>
      </c>
      <c r="CX183" s="62">
        <v>0</v>
      </c>
      <c r="CY183" s="62">
        <v>0</v>
      </c>
      <c r="CZ183" s="62">
        <v>0</v>
      </c>
      <c r="DA183" s="62">
        <v>0</v>
      </c>
      <c r="DB183" s="62">
        <v>0</v>
      </c>
      <c r="DC183" s="62" t="s">
        <v>73</v>
      </c>
      <c r="DD183" s="62">
        <v>0</v>
      </c>
      <c r="DE183" s="62">
        <v>0</v>
      </c>
      <c r="DF183" s="62" t="s">
        <v>73</v>
      </c>
      <c r="DG183" s="62">
        <v>0</v>
      </c>
      <c r="DH183" s="62">
        <v>0</v>
      </c>
      <c r="DI183" s="62" t="s">
        <v>73</v>
      </c>
      <c r="DJ183" s="62">
        <v>0</v>
      </c>
      <c r="DK183" s="62">
        <v>0</v>
      </c>
      <c r="DL183" s="62">
        <v>0</v>
      </c>
      <c r="DM183" s="62" t="s">
        <v>282</v>
      </c>
      <c r="DN183" s="62">
        <v>0</v>
      </c>
      <c r="DO183" s="62">
        <v>0</v>
      </c>
      <c r="DP183" s="62">
        <v>0</v>
      </c>
      <c r="DQ183" s="62">
        <v>0</v>
      </c>
      <c r="DR183" s="62">
        <v>0</v>
      </c>
      <c r="DS183" s="62">
        <v>0</v>
      </c>
      <c r="DT183" s="62">
        <v>0</v>
      </c>
      <c r="DU183" s="62">
        <v>0</v>
      </c>
      <c r="DV183" s="62">
        <v>0</v>
      </c>
      <c r="DW183" s="62">
        <v>0</v>
      </c>
      <c r="DX183" s="62">
        <v>0</v>
      </c>
      <c r="DY183" s="62">
        <v>0</v>
      </c>
      <c r="DZ183" s="62">
        <v>0</v>
      </c>
      <c r="EA183" s="62">
        <v>0</v>
      </c>
      <c r="EB183" s="62">
        <v>0</v>
      </c>
      <c r="EC183" s="62">
        <v>0</v>
      </c>
      <c r="ED183" s="62">
        <v>0</v>
      </c>
      <c r="EE183" s="62">
        <v>0</v>
      </c>
      <c r="EF183" s="62">
        <v>0</v>
      </c>
      <c r="EG183" s="62">
        <v>0</v>
      </c>
      <c r="EH183" s="62">
        <v>0</v>
      </c>
      <c r="EI183" s="62">
        <v>0</v>
      </c>
      <c r="EJ183" s="62">
        <v>0</v>
      </c>
      <c r="EK183" s="62">
        <v>0</v>
      </c>
      <c r="EL183" s="62">
        <v>0</v>
      </c>
      <c r="EM183" s="62">
        <v>0</v>
      </c>
      <c r="EN183" s="62">
        <v>0</v>
      </c>
      <c r="EO183" s="62">
        <v>0</v>
      </c>
      <c r="EP183" s="62">
        <v>0</v>
      </c>
      <c r="EQ183" s="62">
        <v>0</v>
      </c>
      <c r="ER183" s="62">
        <v>0</v>
      </c>
      <c r="ES183" s="62">
        <v>0</v>
      </c>
      <c r="ET183" s="62">
        <v>0</v>
      </c>
      <c r="EU183" s="62">
        <v>0</v>
      </c>
      <c r="EV183" s="62">
        <v>0</v>
      </c>
      <c r="EW183" s="62">
        <v>0</v>
      </c>
      <c r="EX183" s="62">
        <v>0</v>
      </c>
      <c r="EY183" s="62">
        <v>0</v>
      </c>
      <c r="EZ183" s="62">
        <v>0</v>
      </c>
      <c r="FA183" s="62">
        <v>0</v>
      </c>
      <c r="FB183" s="62">
        <v>0</v>
      </c>
      <c r="FC183" s="62">
        <v>0</v>
      </c>
      <c r="FD183" s="62">
        <v>0</v>
      </c>
      <c r="FE183" s="62">
        <v>0</v>
      </c>
      <c r="FF183" s="62">
        <v>0</v>
      </c>
      <c r="FG183" s="62">
        <v>0</v>
      </c>
      <c r="FH183" s="62">
        <v>0</v>
      </c>
      <c r="FI183" s="62">
        <v>0</v>
      </c>
    </row>
    <row r="184" spans="1:165" x14ac:dyDescent="0.25">
      <c r="A184">
        <v>15</v>
      </c>
      <c r="B184" t="s">
        <v>54</v>
      </c>
      <c r="C184" s="62" t="s">
        <v>74</v>
      </c>
      <c r="D184" s="62">
        <v>0</v>
      </c>
      <c r="E184" s="62">
        <v>0</v>
      </c>
      <c r="F184" s="62">
        <v>0</v>
      </c>
      <c r="G184" s="62">
        <v>0</v>
      </c>
      <c r="H184" s="62" t="s">
        <v>74</v>
      </c>
      <c r="I184" s="62">
        <v>0</v>
      </c>
      <c r="J184" s="62">
        <v>0</v>
      </c>
      <c r="K184" s="62">
        <v>0</v>
      </c>
      <c r="L184" s="62" t="s">
        <v>73</v>
      </c>
      <c r="M184" s="62">
        <v>0</v>
      </c>
      <c r="N184" s="62" t="s">
        <v>282</v>
      </c>
      <c r="O184" s="62">
        <v>0</v>
      </c>
      <c r="P184" s="62">
        <v>0</v>
      </c>
      <c r="Q184" s="62">
        <v>0</v>
      </c>
      <c r="R184" s="62">
        <v>0</v>
      </c>
      <c r="S184" s="62">
        <v>0</v>
      </c>
      <c r="T184" s="62">
        <v>0</v>
      </c>
      <c r="U184" s="62">
        <v>0</v>
      </c>
      <c r="V184" s="62">
        <v>0</v>
      </c>
      <c r="W184" s="62">
        <v>0</v>
      </c>
      <c r="X184" s="62">
        <v>0</v>
      </c>
      <c r="Y184" s="62">
        <v>0</v>
      </c>
      <c r="Z184" s="62">
        <v>0</v>
      </c>
      <c r="AA184" s="62">
        <v>0</v>
      </c>
      <c r="AB184" s="62">
        <v>0</v>
      </c>
      <c r="AC184" s="62">
        <v>0</v>
      </c>
      <c r="AD184" s="62">
        <v>0</v>
      </c>
      <c r="AE184" s="62">
        <v>0</v>
      </c>
      <c r="AF184" s="62">
        <v>0</v>
      </c>
      <c r="AG184" s="62">
        <v>0</v>
      </c>
      <c r="AH184" s="62">
        <v>0</v>
      </c>
      <c r="AI184" s="62">
        <v>0</v>
      </c>
      <c r="AJ184" s="62">
        <v>0</v>
      </c>
      <c r="AK184" s="62">
        <v>0</v>
      </c>
      <c r="AL184" s="62">
        <v>0</v>
      </c>
      <c r="AM184" s="62">
        <v>0</v>
      </c>
      <c r="AN184" s="62">
        <v>0</v>
      </c>
      <c r="AO184" s="62">
        <v>0</v>
      </c>
      <c r="AP184" s="62">
        <v>0</v>
      </c>
      <c r="AQ184" s="62">
        <v>0</v>
      </c>
      <c r="AR184" s="62">
        <v>0</v>
      </c>
      <c r="AS184" s="62">
        <v>0</v>
      </c>
      <c r="AT184" s="62">
        <v>0</v>
      </c>
      <c r="AU184" s="62" t="s">
        <v>73</v>
      </c>
      <c r="AV184" s="62">
        <v>0</v>
      </c>
      <c r="AW184" s="62">
        <v>0</v>
      </c>
      <c r="AX184" s="62">
        <v>0</v>
      </c>
      <c r="AY184" s="62">
        <v>0</v>
      </c>
      <c r="AZ184" s="62">
        <v>0</v>
      </c>
      <c r="BA184" s="62">
        <v>0</v>
      </c>
      <c r="BB184" s="62">
        <v>0</v>
      </c>
      <c r="BC184" s="62">
        <v>0</v>
      </c>
      <c r="BD184" s="62">
        <v>0</v>
      </c>
      <c r="BE184" s="62" t="s">
        <v>73</v>
      </c>
      <c r="BF184" s="62">
        <v>0</v>
      </c>
      <c r="BG184" s="62">
        <v>0</v>
      </c>
      <c r="BH184" s="62">
        <v>0</v>
      </c>
      <c r="BI184" s="62">
        <v>0</v>
      </c>
      <c r="BJ184" s="62" t="s">
        <v>73</v>
      </c>
      <c r="BK184" s="62">
        <v>0</v>
      </c>
      <c r="BL184" s="62">
        <v>0</v>
      </c>
      <c r="BM184" s="62">
        <v>0</v>
      </c>
      <c r="BN184" s="62">
        <v>0</v>
      </c>
      <c r="BO184" s="62">
        <v>0</v>
      </c>
      <c r="BP184" s="62">
        <v>0</v>
      </c>
      <c r="BQ184" s="62">
        <v>0</v>
      </c>
      <c r="BR184" s="62">
        <v>0</v>
      </c>
      <c r="BS184" s="62">
        <v>0</v>
      </c>
      <c r="BT184" s="62">
        <v>0</v>
      </c>
      <c r="BU184" s="62">
        <v>0</v>
      </c>
      <c r="BV184" s="62">
        <v>0</v>
      </c>
      <c r="BW184" s="62">
        <v>0</v>
      </c>
      <c r="BX184" s="62">
        <v>0</v>
      </c>
      <c r="BY184" s="62">
        <v>0</v>
      </c>
      <c r="BZ184" s="62">
        <v>0</v>
      </c>
      <c r="CA184" s="62">
        <v>0</v>
      </c>
      <c r="CB184" s="62">
        <v>0</v>
      </c>
      <c r="CC184" s="62">
        <v>0</v>
      </c>
      <c r="CD184" s="62">
        <v>0</v>
      </c>
      <c r="CE184" s="62" t="s">
        <v>282</v>
      </c>
      <c r="CF184" s="62" t="s">
        <v>73</v>
      </c>
      <c r="CG184" s="62">
        <v>0</v>
      </c>
      <c r="CH184" s="62">
        <v>0</v>
      </c>
      <c r="CI184" s="62">
        <v>0</v>
      </c>
      <c r="CJ184" s="62">
        <v>0</v>
      </c>
      <c r="CK184" s="62">
        <v>0</v>
      </c>
      <c r="CL184" s="62">
        <v>0</v>
      </c>
      <c r="CM184" s="62">
        <v>0</v>
      </c>
      <c r="CN184" s="62">
        <v>0</v>
      </c>
      <c r="CO184" s="62">
        <v>0</v>
      </c>
      <c r="CP184" s="62">
        <v>0</v>
      </c>
      <c r="CQ184" s="62">
        <v>0</v>
      </c>
      <c r="CR184" s="62">
        <v>0</v>
      </c>
      <c r="CS184" s="62">
        <v>0</v>
      </c>
      <c r="CT184" s="62">
        <v>0</v>
      </c>
      <c r="CU184" s="62">
        <v>0</v>
      </c>
      <c r="CV184" s="62">
        <v>0</v>
      </c>
      <c r="CW184" s="62">
        <v>0</v>
      </c>
      <c r="CX184" s="62">
        <v>0</v>
      </c>
      <c r="CY184" s="62">
        <v>0</v>
      </c>
      <c r="CZ184" s="62">
        <v>0</v>
      </c>
      <c r="DA184" s="62">
        <v>0</v>
      </c>
      <c r="DB184" s="62">
        <v>0</v>
      </c>
      <c r="DC184" s="62" t="s">
        <v>73</v>
      </c>
      <c r="DD184" s="62">
        <v>0</v>
      </c>
      <c r="DE184" s="62">
        <v>0</v>
      </c>
      <c r="DF184" s="62">
        <v>0</v>
      </c>
      <c r="DG184" s="62">
        <v>0</v>
      </c>
      <c r="DH184" s="62">
        <v>0</v>
      </c>
      <c r="DI184" s="62" t="s">
        <v>73</v>
      </c>
      <c r="DJ184" s="62">
        <v>0</v>
      </c>
      <c r="DK184" s="62">
        <v>0</v>
      </c>
      <c r="DL184" s="62">
        <v>0</v>
      </c>
      <c r="DM184" s="62" t="s">
        <v>282</v>
      </c>
      <c r="DN184" s="62">
        <v>0</v>
      </c>
      <c r="DO184" s="62">
        <v>0</v>
      </c>
      <c r="DP184" s="62">
        <v>0</v>
      </c>
      <c r="DQ184" s="62">
        <v>0</v>
      </c>
      <c r="DR184" s="62">
        <v>0</v>
      </c>
      <c r="DS184" s="62">
        <v>0</v>
      </c>
      <c r="DT184" s="62">
        <v>0</v>
      </c>
      <c r="DU184" s="62">
        <v>0</v>
      </c>
      <c r="DV184" s="62">
        <v>0</v>
      </c>
      <c r="DW184" s="62">
        <v>0</v>
      </c>
      <c r="DX184" s="62">
        <v>0</v>
      </c>
      <c r="DY184" s="62">
        <v>0</v>
      </c>
      <c r="DZ184" s="62">
        <v>0</v>
      </c>
      <c r="EA184" s="62">
        <v>0</v>
      </c>
      <c r="EB184" s="62">
        <v>0</v>
      </c>
      <c r="EC184" s="62">
        <v>0</v>
      </c>
      <c r="ED184" s="62">
        <v>0</v>
      </c>
      <c r="EE184" s="62">
        <v>0</v>
      </c>
      <c r="EF184" s="62">
        <v>0</v>
      </c>
      <c r="EG184" s="62">
        <v>0</v>
      </c>
      <c r="EH184" s="62">
        <v>0</v>
      </c>
      <c r="EI184" s="62">
        <v>0</v>
      </c>
      <c r="EJ184" s="62">
        <v>0</v>
      </c>
      <c r="EK184" s="62">
        <v>0</v>
      </c>
      <c r="EL184" s="62" t="s">
        <v>73</v>
      </c>
      <c r="EM184" s="62">
        <v>0</v>
      </c>
      <c r="EN184" s="62">
        <v>0</v>
      </c>
      <c r="EO184" s="62">
        <v>0</v>
      </c>
      <c r="EP184" s="62">
        <v>0</v>
      </c>
      <c r="EQ184" s="62">
        <v>0</v>
      </c>
      <c r="ER184" s="62" t="s">
        <v>73</v>
      </c>
      <c r="ES184" s="62">
        <v>0</v>
      </c>
      <c r="ET184" s="62">
        <v>0</v>
      </c>
      <c r="EU184" s="62">
        <v>0</v>
      </c>
      <c r="EV184" s="62">
        <v>0</v>
      </c>
      <c r="EW184" s="62">
        <v>0</v>
      </c>
      <c r="EX184" s="62">
        <v>0</v>
      </c>
      <c r="EY184" s="62">
        <v>0</v>
      </c>
      <c r="EZ184" s="62">
        <v>0</v>
      </c>
      <c r="FA184" s="62">
        <v>0</v>
      </c>
      <c r="FB184" s="62">
        <v>0</v>
      </c>
      <c r="FC184" s="62">
        <v>0</v>
      </c>
      <c r="FD184" s="62">
        <v>0</v>
      </c>
      <c r="FE184" s="62">
        <v>0</v>
      </c>
      <c r="FF184" s="62">
        <v>0</v>
      </c>
      <c r="FG184" s="62">
        <v>0</v>
      </c>
      <c r="FH184" s="62">
        <v>0</v>
      </c>
      <c r="FI184" s="62">
        <v>0</v>
      </c>
    </row>
    <row r="185" spans="1:165" x14ac:dyDescent="0.25">
      <c r="A185">
        <v>16</v>
      </c>
      <c r="B185" t="s">
        <v>55</v>
      </c>
      <c r="C185" s="62">
        <v>0.04</v>
      </c>
      <c r="D185" s="62">
        <v>0.05</v>
      </c>
      <c r="E185" s="62">
        <v>0.06</v>
      </c>
      <c r="F185" s="62">
        <v>0.02</v>
      </c>
      <c r="G185" s="62">
        <v>0.04</v>
      </c>
      <c r="H185" s="62">
        <v>0.05</v>
      </c>
      <c r="I185" s="62">
        <v>0.02</v>
      </c>
      <c r="J185" s="62">
        <v>0.05</v>
      </c>
      <c r="K185" s="62">
        <v>0.04</v>
      </c>
      <c r="L185" s="62">
        <v>0.04</v>
      </c>
      <c r="M185" s="62">
        <v>0.04</v>
      </c>
      <c r="N185" s="62" t="s">
        <v>282</v>
      </c>
      <c r="O185" s="62" t="s">
        <v>73</v>
      </c>
      <c r="P185" s="62" t="s">
        <v>73</v>
      </c>
      <c r="Q185" s="62">
        <v>0</v>
      </c>
      <c r="R185" s="62" t="s">
        <v>73</v>
      </c>
      <c r="S185" s="62">
        <v>0.04</v>
      </c>
      <c r="T185" s="62">
        <v>0</v>
      </c>
      <c r="U185" s="62">
        <v>0</v>
      </c>
      <c r="V185" s="62" t="s">
        <v>73</v>
      </c>
      <c r="W185" s="62" t="s">
        <v>73</v>
      </c>
      <c r="X185" s="62">
        <v>0.05</v>
      </c>
      <c r="Y185" s="62">
        <v>0</v>
      </c>
      <c r="Z185" s="62">
        <v>0</v>
      </c>
      <c r="AA185" s="62">
        <v>0</v>
      </c>
      <c r="AB185" s="62" t="s">
        <v>73</v>
      </c>
      <c r="AC185" s="62" t="s">
        <v>73</v>
      </c>
      <c r="AD185" s="62">
        <v>0</v>
      </c>
      <c r="AE185" s="62" t="s">
        <v>73</v>
      </c>
      <c r="AF185" s="62" t="s">
        <v>73</v>
      </c>
      <c r="AG185" s="62">
        <v>0.04</v>
      </c>
      <c r="AH185" s="62" t="s">
        <v>73</v>
      </c>
      <c r="AI185" s="62">
        <v>0</v>
      </c>
      <c r="AJ185" s="62">
        <v>0</v>
      </c>
      <c r="AK185" s="62">
        <v>0.03</v>
      </c>
      <c r="AL185" s="62" t="s">
        <v>73</v>
      </c>
      <c r="AM185" s="62" t="s">
        <v>73</v>
      </c>
      <c r="AN185" s="62">
        <v>0</v>
      </c>
      <c r="AO185" s="62" t="s">
        <v>73</v>
      </c>
      <c r="AP185" s="62" t="s">
        <v>73</v>
      </c>
      <c r="AQ185" s="62">
        <v>0</v>
      </c>
      <c r="AR185" s="62">
        <v>0</v>
      </c>
      <c r="AS185" s="62" t="s">
        <v>73</v>
      </c>
      <c r="AT185" s="62" t="s">
        <v>73</v>
      </c>
      <c r="AU185" s="62">
        <v>0.02</v>
      </c>
      <c r="AV185" s="62">
        <v>0.11</v>
      </c>
      <c r="AW185" s="62">
        <v>0.08</v>
      </c>
      <c r="AX185" s="62">
        <v>0.05</v>
      </c>
      <c r="AY185" s="62">
        <v>0.06</v>
      </c>
      <c r="AZ185" s="62">
        <v>0.11</v>
      </c>
      <c r="BA185" s="62">
        <v>7.0000000000000007E-2</v>
      </c>
      <c r="BB185" s="62" t="s">
        <v>73</v>
      </c>
      <c r="BC185" s="62" t="s">
        <v>73</v>
      </c>
      <c r="BD185" s="62">
        <v>0.05</v>
      </c>
      <c r="BE185" s="62" t="s">
        <v>73</v>
      </c>
      <c r="BF185" s="62" t="s">
        <v>73</v>
      </c>
      <c r="BG185" s="62">
        <v>0.05</v>
      </c>
      <c r="BH185" s="62">
        <v>0.04</v>
      </c>
      <c r="BI185" s="62" t="s">
        <v>73</v>
      </c>
      <c r="BJ185" s="62">
        <v>7.0000000000000007E-2</v>
      </c>
      <c r="BK185" s="62">
        <v>0.06</v>
      </c>
      <c r="BL185" s="62" t="s">
        <v>73</v>
      </c>
      <c r="BM185" s="62">
        <v>7.0000000000000007E-2</v>
      </c>
      <c r="BN185" s="62">
        <v>0.09</v>
      </c>
      <c r="BO185" s="62">
        <v>0</v>
      </c>
      <c r="BP185" s="62">
        <v>0.06</v>
      </c>
      <c r="BQ185" s="62">
        <v>0.17</v>
      </c>
      <c r="BR185" s="62" t="s">
        <v>73</v>
      </c>
      <c r="BS185" s="62" t="s">
        <v>73</v>
      </c>
      <c r="BT185" s="62">
        <v>0.02</v>
      </c>
      <c r="BU185" s="62">
        <v>0.04</v>
      </c>
      <c r="BV185" s="62" t="s">
        <v>73</v>
      </c>
      <c r="BW185" s="62">
        <v>0.05</v>
      </c>
      <c r="BX185" s="62">
        <v>0</v>
      </c>
      <c r="BY185" s="62" t="s">
        <v>73</v>
      </c>
      <c r="BZ185" s="62">
        <v>0</v>
      </c>
      <c r="CA185" s="62">
        <v>0.06</v>
      </c>
      <c r="CB185" s="62">
        <v>0</v>
      </c>
      <c r="CC185" s="62">
        <v>0</v>
      </c>
      <c r="CD185" s="62">
        <v>0</v>
      </c>
      <c r="CE185" s="62" t="s">
        <v>282</v>
      </c>
      <c r="CF185" s="62" t="s">
        <v>73</v>
      </c>
      <c r="CG185" s="62">
        <v>7.0000000000000007E-2</v>
      </c>
      <c r="CH185" s="62">
        <v>0</v>
      </c>
      <c r="CI185" s="62" t="s">
        <v>73</v>
      </c>
      <c r="CJ185" s="62">
        <v>0</v>
      </c>
      <c r="CK185" s="62" t="s">
        <v>73</v>
      </c>
      <c r="CL185" s="62">
        <v>0</v>
      </c>
      <c r="CM185" s="62">
        <v>0</v>
      </c>
      <c r="CN185" s="62">
        <v>0.02</v>
      </c>
      <c r="CO185" s="62" t="s">
        <v>73</v>
      </c>
      <c r="CP185" s="62" t="s">
        <v>73</v>
      </c>
      <c r="CQ185" s="62">
        <v>0</v>
      </c>
      <c r="CR185" s="62">
        <v>0.06</v>
      </c>
      <c r="CS185" s="62" t="s">
        <v>73</v>
      </c>
      <c r="CT185" s="62">
        <v>0</v>
      </c>
      <c r="CU185" s="62" t="s">
        <v>73</v>
      </c>
      <c r="CV185" s="62">
        <v>0</v>
      </c>
      <c r="CW185" s="62">
        <v>7.0000000000000007E-2</v>
      </c>
      <c r="CX185" s="62">
        <v>0.04</v>
      </c>
      <c r="CY185" s="62">
        <v>0.08</v>
      </c>
      <c r="CZ185" s="62">
        <v>0.03</v>
      </c>
      <c r="DA185" s="62">
        <v>0.04</v>
      </c>
      <c r="DB185" s="62" t="s">
        <v>73</v>
      </c>
      <c r="DC185" s="62" t="s">
        <v>73</v>
      </c>
      <c r="DD185" s="62">
        <v>7.0000000000000007E-2</v>
      </c>
      <c r="DE185" s="62" t="s">
        <v>73</v>
      </c>
      <c r="DF185" s="62" t="s">
        <v>73</v>
      </c>
      <c r="DG185" s="62" t="s">
        <v>73</v>
      </c>
      <c r="DH185" s="62">
        <v>0.04</v>
      </c>
      <c r="DI185" s="62" t="s">
        <v>73</v>
      </c>
      <c r="DJ185" s="62">
        <v>0.05</v>
      </c>
      <c r="DK185" s="62">
        <v>0</v>
      </c>
      <c r="DL185" s="62" t="s">
        <v>73</v>
      </c>
      <c r="DM185" s="62" t="s">
        <v>282</v>
      </c>
      <c r="DN185" s="62">
        <v>0.04</v>
      </c>
      <c r="DO185" s="62" t="s">
        <v>73</v>
      </c>
      <c r="DP185" s="62">
        <v>0</v>
      </c>
      <c r="DQ185" s="62">
        <v>0.08</v>
      </c>
      <c r="DR185" s="62" t="s">
        <v>73</v>
      </c>
      <c r="DS185" s="62">
        <v>0</v>
      </c>
      <c r="DT185" s="62" t="s">
        <v>73</v>
      </c>
      <c r="DU185" s="62" t="s">
        <v>73</v>
      </c>
      <c r="DV185" s="62">
        <v>0</v>
      </c>
      <c r="DW185" s="62" t="s">
        <v>73</v>
      </c>
      <c r="DX185" s="62" t="s">
        <v>73</v>
      </c>
      <c r="DY185" s="62" t="s">
        <v>73</v>
      </c>
      <c r="DZ185" s="62" t="s">
        <v>73</v>
      </c>
      <c r="EA185" s="62" t="s">
        <v>73</v>
      </c>
      <c r="EB185" s="62" t="s">
        <v>73</v>
      </c>
      <c r="EC185" s="62" t="s">
        <v>73</v>
      </c>
      <c r="ED185" s="62" t="s">
        <v>73</v>
      </c>
      <c r="EE185" s="62">
        <v>0.04</v>
      </c>
      <c r="EF185" s="62" t="s">
        <v>73</v>
      </c>
      <c r="EG185" s="62">
        <v>0.08</v>
      </c>
      <c r="EH185" s="62">
        <v>0</v>
      </c>
      <c r="EI185" s="62">
        <v>0.12</v>
      </c>
      <c r="EJ185" s="62">
        <v>0.06</v>
      </c>
      <c r="EK185" s="62" t="s">
        <v>73</v>
      </c>
      <c r="EL185" s="62">
        <v>7.0000000000000007E-2</v>
      </c>
      <c r="EM185" s="62">
        <v>0.05</v>
      </c>
      <c r="EN185" s="62" t="s">
        <v>73</v>
      </c>
      <c r="EO185" s="62">
        <v>7.0000000000000007E-2</v>
      </c>
      <c r="EP185" s="62" t="s">
        <v>73</v>
      </c>
      <c r="EQ185" s="62" t="s">
        <v>73</v>
      </c>
      <c r="ER185" s="62">
        <v>0.03</v>
      </c>
      <c r="ES185" s="62">
        <v>0.14000000000000001</v>
      </c>
      <c r="ET185" s="62">
        <v>0</v>
      </c>
      <c r="EU185" s="62">
        <v>0</v>
      </c>
      <c r="EV185" s="62" t="s">
        <v>73</v>
      </c>
      <c r="EW185" s="62">
        <v>0.06</v>
      </c>
      <c r="EX185" s="62">
        <v>0.06</v>
      </c>
      <c r="EY185" s="62">
        <v>0</v>
      </c>
      <c r="EZ185" s="62">
        <v>0.11</v>
      </c>
      <c r="FA185" s="62">
        <v>0.1</v>
      </c>
      <c r="FB185" s="62">
        <v>0.05</v>
      </c>
      <c r="FC185" s="62">
        <v>0</v>
      </c>
      <c r="FD185" s="62">
        <v>0.09</v>
      </c>
      <c r="FE185" s="62">
        <v>7.0000000000000007E-2</v>
      </c>
      <c r="FF185" s="62">
        <v>0.03</v>
      </c>
      <c r="FG185" s="62">
        <v>0.06</v>
      </c>
      <c r="FH185" s="62">
        <v>0.06</v>
      </c>
      <c r="FI185" s="62">
        <v>0.05</v>
      </c>
    </row>
    <row r="186" spans="1:165" x14ac:dyDescent="0.25">
      <c r="A186">
        <v>17</v>
      </c>
      <c r="B186" t="s">
        <v>56</v>
      </c>
      <c r="C186" s="62">
        <v>0.02</v>
      </c>
      <c r="D186" s="62">
        <v>0.02</v>
      </c>
      <c r="E186" s="62">
        <v>0.02</v>
      </c>
      <c r="F186" s="62">
        <v>0.01</v>
      </c>
      <c r="G186" s="62">
        <v>0.02</v>
      </c>
      <c r="H186" s="62">
        <v>0.02</v>
      </c>
      <c r="I186" s="62">
        <v>0.01</v>
      </c>
      <c r="J186" s="62">
        <v>0.02</v>
      </c>
      <c r="K186" s="62">
        <v>0.02</v>
      </c>
      <c r="L186" s="62">
        <v>0.01</v>
      </c>
      <c r="M186" s="62">
        <v>0.02</v>
      </c>
      <c r="N186" s="62" t="s">
        <v>282</v>
      </c>
      <c r="O186" s="62">
        <v>0</v>
      </c>
      <c r="P186" s="62" t="s">
        <v>73</v>
      </c>
      <c r="Q186" s="62">
        <v>0</v>
      </c>
      <c r="R186" s="62" t="s">
        <v>73</v>
      </c>
      <c r="S186" s="62" t="s">
        <v>73</v>
      </c>
      <c r="T186" s="62">
        <v>0</v>
      </c>
      <c r="U186" s="62">
        <v>0</v>
      </c>
      <c r="V186" s="62">
        <v>0</v>
      </c>
      <c r="W186" s="62" t="s">
        <v>73</v>
      </c>
      <c r="X186" s="62">
        <v>0.03</v>
      </c>
      <c r="Y186" s="62">
        <v>0</v>
      </c>
      <c r="Z186" s="62">
        <v>0</v>
      </c>
      <c r="AA186" s="62">
        <v>0</v>
      </c>
      <c r="AB186" s="62" t="s">
        <v>73</v>
      </c>
      <c r="AC186" s="62" t="s">
        <v>73</v>
      </c>
      <c r="AD186" s="62">
        <v>0</v>
      </c>
      <c r="AE186" s="62">
        <v>0</v>
      </c>
      <c r="AF186" s="62" t="s">
        <v>73</v>
      </c>
      <c r="AG186" s="62" t="s">
        <v>73</v>
      </c>
      <c r="AH186" s="62" t="s">
        <v>73</v>
      </c>
      <c r="AI186" s="62">
        <v>0</v>
      </c>
      <c r="AJ186" s="62">
        <v>0</v>
      </c>
      <c r="AK186" s="62">
        <v>0.03</v>
      </c>
      <c r="AL186" s="62" t="s">
        <v>73</v>
      </c>
      <c r="AM186" s="62" t="s">
        <v>73</v>
      </c>
      <c r="AN186" s="62">
        <v>0</v>
      </c>
      <c r="AO186" s="62" t="s">
        <v>73</v>
      </c>
      <c r="AP186" s="62" t="s">
        <v>73</v>
      </c>
      <c r="AQ186" s="62">
        <v>0</v>
      </c>
      <c r="AR186" s="62">
        <v>0</v>
      </c>
      <c r="AS186" s="62" t="s">
        <v>73</v>
      </c>
      <c r="AT186" s="62" t="s">
        <v>73</v>
      </c>
      <c r="AU186" s="62" t="s">
        <v>73</v>
      </c>
      <c r="AV186" s="62">
        <v>0</v>
      </c>
      <c r="AW186" s="62" t="s">
        <v>73</v>
      </c>
      <c r="AX186" s="62" t="s">
        <v>73</v>
      </c>
      <c r="AY186" s="62" t="s">
        <v>73</v>
      </c>
      <c r="AZ186" s="62" t="s">
        <v>73</v>
      </c>
      <c r="BA186" s="62">
        <v>0.04</v>
      </c>
      <c r="BB186" s="62">
        <v>0</v>
      </c>
      <c r="BC186" s="62">
        <v>0</v>
      </c>
      <c r="BD186" s="62" t="s">
        <v>73</v>
      </c>
      <c r="BE186" s="62">
        <v>0</v>
      </c>
      <c r="BF186" s="62" t="s">
        <v>73</v>
      </c>
      <c r="BG186" s="62" t="s">
        <v>73</v>
      </c>
      <c r="BH186" s="62">
        <v>0</v>
      </c>
      <c r="BI186" s="62" t="s">
        <v>73</v>
      </c>
      <c r="BJ186" s="62" t="s">
        <v>73</v>
      </c>
      <c r="BK186" s="62" t="s">
        <v>73</v>
      </c>
      <c r="BL186" s="62" t="s">
        <v>73</v>
      </c>
      <c r="BM186" s="62" t="s">
        <v>73</v>
      </c>
      <c r="BN186" s="62">
        <v>7.0000000000000007E-2</v>
      </c>
      <c r="BO186" s="62">
        <v>0</v>
      </c>
      <c r="BP186" s="62" t="s">
        <v>73</v>
      </c>
      <c r="BQ186" s="62">
        <v>0.17</v>
      </c>
      <c r="BR186" s="62">
        <v>0</v>
      </c>
      <c r="BS186" s="62">
        <v>0</v>
      </c>
      <c r="BT186" s="62">
        <v>0.02</v>
      </c>
      <c r="BU186" s="62" t="s">
        <v>73</v>
      </c>
      <c r="BV186" s="62" t="s">
        <v>73</v>
      </c>
      <c r="BW186" s="62" t="s">
        <v>73</v>
      </c>
      <c r="BX186" s="62">
        <v>0</v>
      </c>
      <c r="BY186" s="62">
        <v>0</v>
      </c>
      <c r="BZ186" s="62">
        <v>0</v>
      </c>
      <c r="CA186" s="62" t="s">
        <v>73</v>
      </c>
      <c r="CB186" s="62">
        <v>0</v>
      </c>
      <c r="CC186" s="62">
        <v>0</v>
      </c>
      <c r="CD186" s="62">
        <v>0</v>
      </c>
      <c r="CE186" s="62" t="s">
        <v>282</v>
      </c>
      <c r="CF186" s="62" t="s">
        <v>73</v>
      </c>
      <c r="CG186" s="62">
        <v>0.06</v>
      </c>
      <c r="CH186" s="62">
        <v>0</v>
      </c>
      <c r="CI186" s="62" t="s">
        <v>73</v>
      </c>
      <c r="CJ186" s="62">
        <v>0</v>
      </c>
      <c r="CK186" s="62" t="s">
        <v>73</v>
      </c>
      <c r="CL186" s="62">
        <v>0</v>
      </c>
      <c r="CM186" s="62">
        <v>0</v>
      </c>
      <c r="CN186" s="62" t="s">
        <v>73</v>
      </c>
      <c r="CO186" s="62">
        <v>0</v>
      </c>
      <c r="CP186" s="62" t="s">
        <v>73</v>
      </c>
      <c r="CQ186" s="62">
        <v>0</v>
      </c>
      <c r="CR186" s="62" t="s">
        <v>73</v>
      </c>
      <c r="CS186" s="62">
        <v>0</v>
      </c>
      <c r="CT186" s="62">
        <v>0</v>
      </c>
      <c r="CU186" s="62" t="s">
        <v>73</v>
      </c>
      <c r="CV186" s="62">
        <v>0</v>
      </c>
      <c r="CW186" s="62" t="s">
        <v>73</v>
      </c>
      <c r="CX186" s="62">
        <v>0.03</v>
      </c>
      <c r="CY186" s="62" t="s">
        <v>73</v>
      </c>
      <c r="CZ186" s="62" t="s">
        <v>73</v>
      </c>
      <c r="DA186" s="62" t="s">
        <v>73</v>
      </c>
      <c r="DB186" s="62">
        <v>0</v>
      </c>
      <c r="DC186" s="62" t="s">
        <v>73</v>
      </c>
      <c r="DD186" s="62">
        <v>0.05</v>
      </c>
      <c r="DE186" s="62">
        <v>0</v>
      </c>
      <c r="DF186" s="62" t="s">
        <v>73</v>
      </c>
      <c r="DG186" s="62">
        <v>0</v>
      </c>
      <c r="DH186" s="62">
        <v>0.04</v>
      </c>
      <c r="DI186" s="62" t="s">
        <v>73</v>
      </c>
      <c r="DJ186" s="62" t="s">
        <v>73</v>
      </c>
      <c r="DK186" s="62">
        <v>0</v>
      </c>
      <c r="DL186" s="62">
        <v>0</v>
      </c>
      <c r="DM186" s="62" t="s">
        <v>282</v>
      </c>
      <c r="DN186" s="62" t="s">
        <v>73</v>
      </c>
      <c r="DO186" s="62" t="s">
        <v>73</v>
      </c>
      <c r="DP186" s="62">
        <v>0</v>
      </c>
      <c r="DQ186" s="62">
        <v>0</v>
      </c>
      <c r="DR186" s="62">
        <v>0</v>
      </c>
      <c r="DS186" s="62">
        <v>0</v>
      </c>
      <c r="DT186" s="62">
        <v>0</v>
      </c>
      <c r="DU186" s="62">
        <v>0</v>
      </c>
      <c r="DV186" s="62">
        <v>0</v>
      </c>
      <c r="DW186" s="62" t="s">
        <v>73</v>
      </c>
      <c r="DX186" s="62" t="s">
        <v>73</v>
      </c>
      <c r="DY186" s="62">
        <v>0</v>
      </c>
      <c r="DZ186" s="62">
        <v>0</v>
      </c>
      <c r="EA186" s="62" t="s">
        <v>73</v>
      </c>
      <c r="EB186" s="62" t="s">
        <v>73</v>
      </c>
      <c r="EC186" s="62">
        <v>0</v>
      </c>
      <c r="ED186" s="62">
        <v>0</v>
      </c>
      <c r="EE186" s="62">
        <v>0.03</v>
      </c>
      <c r="EF186" s="62">
        <v>0</v>
      </c>
      <c r="EG186" s="62" t="s">
        <v>73</v>
      </c>
      <c r="EH186" s="62">
        <v>0</v>
      </c>
      <c r="EI186" s="62" t="s">
        <v>73</v>
      </c>
      <c r="EJ186" s="62">
        <v>0.02</v>
      </c>
      <c r="EK186" s="62" t="s">
        <v>73</v>
      </c>
      <c r="EL186" s="62">
        <v>0.03</v>
      </c>
      <c r="EM186" s="62" t="s">
        <v>73</v>
      </c>
      <c r="EN186" s="62">
        <v>0</v>
      </c>
      <c r="EO186" s="62" t="s">
        <v>73</v>
      </c>
      <c r="EP186" s="62" t="s">
        <v>73</v>
      </c>
      <c r="EQ186" s="62">
        <v>0</v>
      </c>
      <c r="ER186" s="62" t="s">
        <v>73</v>
      </c>
      <c r="ES186" s="62" t="s">
        <v>73</v>
      </c>
      <c r="ET186" s="62">
        <v>0</v>
      </c>
      <c r="EU186" s="62">
        <v>0</v>
      </c>
      <c r="EV186" s="62" t="s">
        <v>73</v>
      </c>
      <c r="EW186" s="62">
        <v>0.06</v>
      </c>
      <c r="EX186" s="62">
        <v>0.02</v>
      </c>
      <c r="EY186" s="62">
        <v>0</v>
      </c>
      <c r="EZ186" s="62">
        <v>0.03</v>
      </c>
      <c r="FA186" s="62">
        <v>0.03</v>
      </c>
      <c r="FB186" s="62" t="s">
        <v>73</v>
      </c>
      <c r="FC186" s="62">
        <v>0</v>
      </c>
      <c r="FD186" s="62" t="s">
        <v>73</v>
      </c>
      <c r="FE186" s="62" t="s">
        <v>73</v>
      </c>
      <c r="FF186" s="62" t="s">
        <v>73</v>
      </c>
      <c r="FG186" s="62" t="s">
        <v>73</v>
      </c>
      <c r="FH186" s="62" t="s">
        <v>73</v>
      </c>
      <c r="FI186" s="62" t="s">
        <v>73</v>
      </c>
    </row>
    <row r="187" spans="1:165" x14ac:dyDescent="0.25">
      <c r="A187">
        <v>18</v>
      </c>
      <c r="B187" t="s">
        <v>57</v>
      </c>
      <c r="C187" s="62">
        <v>0.01</v>
      </c>
      <c r="D187" s="62">
        <v>0.02</v>
      </c>
      <c r="E187" s="62">
        <v>0.02</v>
      </c>
      <c r="F187" s="62">
        <v>0.01</v>
      </c>
      <c r="G187" s="62" t="s">
        <v>73</v>
      </c>
      <c r="H187" s="62">
        <v>0.02</v>
      </c>
      <c r="I187" s="62" t="s">
        <v>73</v>
      </c>
      <c r="J187" s="62">
        <v>0.02</v>
      </c>
      <c r="K187" s="62">
        <v>0.01</v>
      </c>
      <c r="L187" s="62">
        <v>0.02</v>
      </c>
      <c r="M187" s="62">
        <v>0.01</v>
      </c>
      <c r="N187" s="62" t="s">
        <v>282</v>
      </c>
      <c r="O187" s="62">
        <v>0</v>
      </c>
      <c r="P187" s="62">
        <v>0</v>
      </c>
      <c r="Q187" s="62">
        <v>0</v>
      </c>
      <c r="R187" s="62">
        <v>0</v>
      </c>
      <c r="S187" s="62">
        <v>0.02</v>
      </c>
      <c r="T187" s="62">
        <v>0</v>
      </c>
      <c r="U187" s="62">
        <v>0</v>
      </c>
      <c r="V187" s="62" t="s">
        <v>73</v>
      </c>
      <c r="W187" s="62">
        <v>0</v>
      </c>
      <c r="X187" s="62" t="s">
        <v>73</v>
      </c>
      <c r="Y187" s="62">
        <v>0</v>
      </c>
      <c r="Z187" s="62">
        <v>0</v>
      </c>
      <c r="AA187" s="62">
        <v>0</v>
      </c>
      <c r="AB187" s="62">
        <v>0</v>
      </c>
      <c r="AC187" s="62">
        <v>0</v>
      </c>
      <c r="AD187" s="62">
        <v>0</v>
      </c>
      <c r="AE187" s="62" t="s">
        <v>73</v>
      </c>
      <c r="AF187" s="62">
        <v>0</v>
      </c>
      <c r="AG187" s="62">
        <v>0</v>
      </c>
      <c r="AH187" s="62">
        <v>0</v>
      </c>
      <c r="AI187" s="62">
        <v>0</v>
      </c>
      <c r="AJ187" s="62">
        <v>0</v>
      </c>
      <c r="AK187" s="62">
        <v>0</v>
      </c>
      <c r="AL187" s="62">
        <v>0</v>
      </c>
      <c r="AM187" s="62">
        <v>0</v>
      </c>
      <c r="AN187" s="62">
        <v>0</v>
      </c>
      <c r="AO187" s="62" t="s">
        <v>73</v>
      </c>
      <c r="AP187" s="62" t="s">
        <v>73</v>
      </c>
      <c r="AQ187" s="62">
        <v>0</v>
      </c>
      <c r="AR187" s="62">
        <v>0</v>
      </c>
      <c r="AS187" s="62">
        <v>0</v>
      </c>
      <c r="AT187" s="62">
        <v>0</v>
      </c>
      <c r="AU187" s="62">
        <v>0</v>
      </c>
      <c r="AV187" s="62" t="s">
        <v>73</v>
      </c>
      <c r="AW187" s="62" t="s">
        <v>73</v>
      </c>
      <c r="AX187" s="62">
        <v>0</v>
      </c>
      <c r="AY187" s="62" t="s">
        <v>73</v>
      </c>
      <c r="AZ187" s="62" t="s">
        <v>73</v>
      </c>
      <c r="BA187" s="62">
        <v>0</v>
      </c>
      <c r="BB187" s="62">
        <v>0</v>
      </c>
      <c r="BC187" s="62" t="s">
        <v>73</v>
      </c>
      <c r="BD187" s="62" t="s">
        <v>73</v>
      </c>
      <c r="BE187" s="62" t="s">
        <v>73</v>
      </c>
      <c r="BF187" s="62">
        <v>0</v>
      </c>
      <c r="BG187" s="62" t="s">
        <v>73</v>
      </c>
      <c r="BH187" s="62" t="s">
        <v>73</v>
      </c>
      <c r="BI187" s="62">
        <v>0</v>
      </c>
      <c r="BJ187" s="62" t="s">
        <v>73</v>
      </c>
      <c r="BK187" s="62" t="s">
        <v>73</v>
      </c>
      <c r="BL187" s="62">
        <v>0</v>
      </c>
      <c r="BM187" s="62" t="s">
        <v>73</v>
      </c>
      <c r="BN187" s="62" t="s">
        <v>73</v>
      </c>
      <c r="BO187" s="62">
        <v>0</v>
      </c>
      <c r="BP187" s="62" t="s">
        <v>73</v>
      </c>
      <c r="BQ187" s="62">
        <v>0</v>
      </c>
      <c r="BR187" s="62">
        <v>0</v>
      </c>
      <c r="BS187" s="62" t="s">
        <v>73</v>
      </c>
      <c r="BT187" s="62">
        <v>0</v>
      </c>
      <c r="BU187" s="62" t="s">
        <v>73</v>
      </c>
      <c r="BV187" s="62">
        <v>0</v>
      </c>
      <c r="BW187" s="62" t="s">
        <v>73</v>
      </c>
      <c r="BX187" s="62">
        <v>0</v>
      </c>
      <c r="BY187" s="62" t="s">
        <v>73</v>
      </c>
      <c r="BZ187" s="62">
        <v>0</v>
      </c>
      <c r="CA187" s="62">
        <v>0</v>
      </c>
      <c r="CB187" s="62">
        <v>0</v>
      </c>
      <c r="CC187" s="62">
        <v>0</v>
      </c>
      <c r="CD187" s="62">
        <v>0</v>
      </c>
      <c r="CE187" s="62" t="s">
        <v>282</v>
      </c>
      <c r="CF187" s="62" t="s">
        <v>73</v>
      </c>
      <c r="CG187" s="62" t="s">
        <v>73</v>
      </c>
      <c r="CH187" s="62">
        <v>0</v>
      </c>
      <c r="CI187" s="62">
        <v>0</v>
      </c>
      <c r="CJ187" s="62">
        <v>0</v>
      </c>
      <c r="CK187" s="62">
        <v>0</v>
      </c>
      <c r="CL187" s="62">
        <v>0</v>
      </c>
      <c r="CM187" s="62">
        <v>0</v>
      </c>
      <c r="CN187" s="62" t="s">
        <v>73</v>
      </c>
      <c r="CO187" s="62" t="s">
        <v>73</v>
      </c>
      <c r="CP187" s="62">
        <v>0</v>
      </c>
      <c r="CQ187" s="62">
        <v>0</v>
      </c>
      <c r="CR187" s="62" t="s">
        <v>73</v>
      </c>
      <c r="CS187" s="62" t="s">
        <v>73</v>
      </c>
      <c r="CT187" s="62">
        <v>0</v>
      </c>
      <c r="CU187" s="62">
        <v>0</v>
      </c>
      <c r="CV187" s="62">
        <v>0</v>
      </c>
      <c r="CW187" s="62" t="s">
        <v>73</v>
      </c>
      <c r="CX187" s="62">
        <v>0</v>
      </c>
      <c r="CY187" s="62">
        <v>0.06</v>
      </c>
      <c r="CZ187" s="62">
        <v>0</v>
      </c>
      <c r="DA187" s="62">
        <v>0.03</v>
      </c>
      <c r="DB187" s="62" t="s">
        <v>73</v>
      </c>
      <c r="DC187" s="62" t="s">
        <v>73</v>
      </c>
      <c r="DD187" s="62" t="s">
        <v>73</v>
      </c>
      <c r="DE187" s="62" t="s">
        <v>73</v>
      </c>
      <c r="DF187" s="62">
        <v>0</v>
      </c>
      <c r="DG187" s="62" t="s">
        <v>73</v>
      </c>
      <c r="DH187" s="62">
        <v>0</v>
      </c>
      <c r="DI187" s="62" t="s">
        <v>73</v>
      </c>
      <c r="DJ187" s="62" t="s">
        <v>73</v>
      </c>
      <c r="DK187" s="62">
        <v>0</v>
      </c>
      <c r="DL187" s="62">
        <v>0</v>
      </c>
      <c r="DM187" s="62" t="s">
        <v>282</v>
      </c>
      <c r="DN187" s="62">
        <v>0.03</v>
      </c>
      <c r="DO187" s="62">
        <v>0</v>
      </c>
      <c r="DP187" s="62">
        <v>0</v>
      </c>
      <c r="DQ187" s="62">
        <v>0</v>
      </c>
      <c r="DR187" s="62" t="s">
        <v>73</v>
      </c>
      <c r="DS187" s="62">
        <v>0</v>
      </c>
      <c r="DT187" s="62" t="s">
        <v>73</v>
      </c>
      <c r="DU187" s="62" t="s">
        <v>73</v>
      </c>
      <c r="DV187" s="62">
        <v>0</v>
      </c>
      <c r="DW187" s="62">
        <v>0</v>
      </c>
      <c r="DX187" s="62">
        <v>0</v>
      </c>
      <c r="DY187" s="62" t="s">
        <v>73</v>
      </c>
      <c r="DZ187" s="62">
        <v>0</v>
      </c>
      <c r="EA187" s="62">
        <v>0</v>
      </c>
      <c r="EB187" s="62">
        <v>0</v>
      </c>
      <c r="EC187" s="62" t="s">
        <v>73</v>
      </c>
      <c r="ED187" s="62" t="s">
        <v>73</v>
      </c>
      <c r="EE187" s="62" t="s">
        <v>73</v>
      </c>
      <c r="EF187" s="62">
        <v>0</v>
      </c>
      <c r="EG187" s="62">
        <v>0</v>
      </c>
      <c r="EH187" s="62">
        <v>0</v>
      </c>
      <c r="EI187" s="62">
        <v>7.0000000000000007E-2</v>
      </c>
      <c r="EJ187" s="62">
        <v>0.02</v>
      </c>
      <c r="EK187" s="62">
        <v>0</v>
      </c>
      <c r="EL187" s="62">
        <v>0.03</v>
      </c>
      <c r="EM187" s="62" t="s">
        <v>73</v>
      </c>
      <c r="EN187" s="62" t="s">
        <v>73</v>
      </c>
      <c r="EO187" s="62" t="s">
        <v>73</v>
      </c>
      <c r="EP187" s="62">
        <v>0</v>
      </c>
      <c r="EQ187" s="62" t="s">
        <v>73</v>
      </c>
      <c r="ER187" s="62" t="s">
        <v>73</v>
      </c>
      <c r="ES187" s="62">
        <v>0.11</v>
      </c>
      <c r="ET187" s="62">
        <v>0</v>
      </c>
      <c r="EU187" s="62">
        <v>0</v>
      </c>
      <c r="EV187" s="62">
        <v>0</v>
      </c>
      <c r="EW187" s="62">
        <v>0</v>
      </c>
      <c r="EX187" s="62">
        <v>0.04</v>
      </c>
      <c r="EY187" s="62">
        <v>0</v>
      </c>
      <c r="EZ187" s="62" t="s">
        <v>73</v>
      </c>
      <c r="FA187" s="62">
        <v>0.05</v>
      </c>
      <c r="FB187" s="62" t="s">
        <v>73</v>
      </c>
      <c r="FC187" s="62">
        <v>0</v>
      </c>
      <c r="FD187" s="62">
        <v>0.08</v>
      </c>
      <c r="FE187" s="62" t="s">
        <v>73</v>
      </c>
      <c r="FF187" s="62">
        <v>0</v>
      </c>
      <c r="FG187" s="62" t="s">
        <v>73</v>
      </c>
      <c r="FH187" s="62" t="s">
        <v>73</v>
      </c>
      <c r="FI187" s="62" t="s">
        <v>73</v>
      </c>
    </row>
    <row r="188" spans="1:165" x14ac:dyDescent="0.25">
      <c r="A188">
        <v>19</v>
      </c>
      <c r="B188" t="s">
        <v>58</v>
      </c>
      <c r="C188" s="62">
        <v>0.01</v>
      </c>
      <c r="D188" s="62">
        <v>0.01</v>
      </c>
      <c r="E188" s="62">
        <v>0.03</v>
      </c>
      <c r="F188" s="62" t="s">
        <v>74</v>
      </c>
      <c r="G188" s="62">
        <v>0.01</v>
      </c>
      <c r="H188" s="62">
        <v>0.01</v>
      </c>
      <c r="I188" s="62" t="s">
        <v>74</v>
      </c>
      <c r="J188" s="62">
        <v>0.01</v>
      </c>
      <c r="K188" s="62" t="s">
        <v>74</v>
      </c>
      <c r="L188" s="62">
        <v>0.01</v>
      </c>
      <c r="M188" s="62">
        <v>0.01</v>
      </c>
      <c r="N188" s="62" t="s">
        <v>282</v>
      </c>
      <c r="O188" s="62" t="s">
        <v>73</v>
      </c>
      <c r="P188" s="62">
        <v>0</v>
      </c>
      <c r="Q188" s="62">
        <v>0</v>
      </c>
      <c r="R188" s="62">
        <v>0</v>
      </c>
      <c r="S188" s="62" t="s">
        <v>73</v>
      </c>
      <c r="T188" s="62">
        <v>0</v>
      </c>
      <c r="U188" s="62">
        <v>0</v>
      </c>
      <c r="V188" s="62">
        <v>0</v>
      </c>
      <c r="W188" s="62">
        <v>0</v>
      </c>
      <c r="X188" s="62" t="s">
        <v>73</v>
      </c>
      <c r="Y188" s="62">
        <v>0</v>
      </c>
      <c r="Z188" s="62">
        <v>0</v>
      </c>
      <c r="AA188" s="62">
        <v>0</v>
      </c>
      <c r="AB188" s="62" t="s">
        <v>73</v>
      </c>
      <c r="AC188" s="62">
        <v>0</v>
      </c>
      <c r="AD188" s="62">
        <v>0</v>
      </c>
      <c r="AE188" s="62">
        <v>0</v>
      </c>
      <c r="AF188" s="62">
        <v>0</v>
      </c>
      <c r="AG188" s="62" t="s">
        <v>73</v>
      </c>
      <c r="AH188" s="62" t="s">
        <v>73</v>
      </c>
      <c r="AI188" s="62">
        <v>0</v>
      </c>
      <c r="AJ188" s="62">
        <v>0</v>
      </c>
      <c r="AK188" s="62">
        <v>0</v>
      </c>
      <c r="AL188" s="62">
        <v>0</v>
      </c>
      <c r="AM188" s="62" t="s">
        <v>73</v>
      </c>
      <c r="AN188" s="62">
        <v>0</v>
      </c>
      <c r="AO188" s="62">
        <v>0</v>
      </c>
      <c r="AP188" s="62">
        <v>0</v>
      </c>
      <c r="AQ188" s="62">
        <v>0</v>
      </c>
      <c r="AR188" s="62">
        <v>0</v>
      </c>
      <c r="AS188" s="62">
        <v>0</v>
      </c>
      <c r="AT188" s="62">
        <v>0</v>
      </c>
      <c r="AU188" s="62">
        <v>0.02</v>
      </c>
      <c r="AV188" s="62">
        <v>7.0000000000000007E-2</v>
      </c>
      <c r="AW188" s="62">
        <v>0</v>
      </c>
      <c r="AX188" s="62" t="s">
        <v>73</v>
      </c>
      <c r="AY188" s="62" t="s">
        <v>73</v>
      </c>
      <c r="AZ188" s="62" t="s">
        <v>73</v>
      </c>
      <c r="BA188" s="62" t="s">
        <v>73</v>
      </c>
      <c r="BB188" s="62" t="s">
        <v>73</v>
      </c>
      <c r="BC188" s="62" t="s">
        <v>73</v>
      </c>
      <c r="BD188" s="62" t="s">
        <v>73</v>
      </c>
      <c r="BE188" s="62">
        <v>0</v>
      </c>
      <c r="BF188" s="62">
        <v>0</v>
      </c>
      <c r="BG188" s="62" t="s">
        <v>73</v>
      </c>
      <c r="BH188" s="62" t="s">
        <v>73</v>
      </c>
      <c r="BI188" s="62">
        <v>0</v>
      </c>
      <c r="BJ188" s="62" t="s">
        <v>73</v>
      </c>
      <c r="BK188" s="62">
        <v>0</v>
      </c>
      <c r="BL188" s="62">
        <v>0</v>
      </c>
      <c r="BM188" s="62" t="s">
        <v>73</v>
      </c>
      <c r="BN188" s="62">
        <v>0</v>
      </c>
      <c r="BO188" s="62">
        <v>0</v>
      </c>
      <c r="BP188" s="62" t="s">
        <v>73</v>
      </c>
      <c r="BQ188" s="62">
        <v>0</v>
      </c>
      <c r="BR188" s="62" t="s">
        <v>73</v>
      </c>
      <c r="BS188" s="62">
        <v>0</v>
      </c>
      <c r="BT188" s="62">
        <v>0</v>
      </c>
      <c r="BU188" s="62" t="s">
        <v>73</v>
      </c>
      <c r="BV188" s="62">
        <v>0</v>
      </c>
      <c r="BW188" s="62" t="s">
        <v>73</v>
      </c>
      <c r="BX188" s="62">
        <v>0</v>
      </c>
      <c r="BY188" s="62">
        <v>0</v>
      </c>
      <c r="BZ188" s="62">
        <v>0</v>
      </c>
      <c r="CA188" s="62">
        <v>0.04</v>
      </c>
      <c r="CB188" s="62">
        <v>0</v>
      </c>
      <c r="CC188" s="62">
        <v>0</v>
      </c>
      <c r="CD188" s="62">
        <v>0</v>
      </c>
      <c r="CE188" s="62" t="s">
        <v>282</v>
      </c>
      <c r="CF188" s="62" t="s">
        <v>73</v>
      </c>
      <c r="CG188" s="62">
        <v>0</v>
      </c>
      <c r="CH188" s="62">
        <v>0</v>
      </c>
      <c r="CI188" s="62">
        <v>0</v>
      </c>
      <c r="CJ188" s="62">
        <v>0</v>
      </c>
      <c r="CK188" s="62" t="s">
        <v>73</v>
      </c>
      <c r="CL188" s="62">
        <v>0</v>
      </c>
      <c r="CM188" s="62">
        <v>0</v>
      </c>
      <c r="CN188" s="62" t="s">
        <v>73</v>
      </c>
      <c r="CO188" s="62">
        <v>0</v>
      </c>
      <c r="CP188" s="62" t="s">
        <v>73</v>
      </c>
      <c r="CQ188" s="62">
        <v>0</v>
      </c>
      <c r="CR188" s="62">
        <v>0</v>
      </c>
      <c r="CS188" s="62">
        <v>0</v>
      </c>
      <c r="CT188" s="62">
        <v>0</v>
      </c>
      <c r="CU188" s="62">
        <v>0</v>
      </c>
      <c r="CV188" s="62">
        <v>0</v>
      </c>
      <c r="CW188" s="62">
        <v>0</v>
      </c>
      <c r="CX188" s="62" t="s">
        <v>73</v>
      </c>
      <c r="CY188" s="62" t="s">
        <v>73</v>
      </c>
      <c r="CZ188" s="62" t="s">
        <v>73</v>
      </c>
      <c r="DA188" s="62">
        <v>0</v>
      </c>
      <c r="DB188" s="62">
        <v>0</v>
      </c>
      <c r="DC188" s="62" t="s">
        <v>73</v>
      </c>
      <c r="DD188" s="62">
        <v>0</v>
      </c>
      <c r="DE188" s="62">
        <v>0</v>
      </c>
      <c r="DF188" s="62">
        <v>0</v>
      </c>
      <c r="DG188" s="62">
        <v>0</v>
      </c>
      <c r="DH188" s="62">
        <v>0</v>
      </c>
      <c r="DI188" s="62" t="s">
        <v>73</v>
      </c>
      <c r="DJ188" s="62" t="s">
        <v>73</v>
      </c>
      <c r="DK188" s="62">
        <v>0</v>
      </c>
      <c r="DL188" s="62" t="s">
        <v>73</v>
      </c>
      <c r="DM188" s="62" t="s">
        <v>282</v>
      </c>
      <c r="DN188" s="62" t="s">
        <v>73</v>
      </c>
      <c r="DO188" s="62">
        <v>0</v>
      </c>
      <c r="DP188" s="62">
        <v>0</v>
      </c>
      <c r="DQ188" s="62">
        <v>0.08</v>
      </c>
      <c r="DR188" s="62">
        <v>0</v>
      </c>
      <c r="DS188" s="62">
        <v>0</v>
      </c>
      <c r="DT188" s="62" t="s">
        <v>73</v>
      </c>
      <c r="DU188" s="62">
        <v>0</v>
      </c>
      <c r="DV188" s="62">
        <v>0</v>
      </c>
      <c r="DW188" s="62">
        <v>0</v>
      </c>
      <c r="DX188" s="62" t="s">
        <v>73</v>
      </c>
      <c r="DY188" s="62">
        <v>0</v>
      </c>
      <c r="DZ188" s="62" t="s">
        <v>73</v>
      </c>
      <c r="EA188" s="62">
        <v>0</v>
      </c>
      <c r="EB188" s="62">
        <v>0</v>
      </c>
      <c r="EC188" s="62">
        <v>0</v>
      </c>
      <c r="ED188" s="62">
        <v>0</v>
      </c>
      <c r="EE188" s="62">
        <v>0</v>
      </c>
      <c r="EF188" s="62" t="s">
        <v>73</v>
      </c>
      <c r="EG188" s="62" t="s">
        <v>73</v>
      </c>
      <c r="EH188" s="62">
        <v>0</v>
      </c>
      <c r="EI188" s="62">
        <v>0</v>
      </c>
      <c r="EJ188" s="62">
        <v>0.01</v>
      </c>
      <c r="EK188" s="62">
        <v>0</v>
      </c>
      <c r="EL188" s="62">
        <v>0.02</v>
      </c>
      <c r="EM188" s="62" t="s">
        <v>73</v>
      </c>
      <c r="EN188" s="62">
        <v>0</v>
      </c>
      <c r="EO188" s="62" t="s">
        <v>73</v>
      </c>
      <c r="EP188" s="62" t="s">
        <v>73</v>
      </c>
      <c r="EQ188" s="62">
        <v>0</v>
      </c>
      <c r="ER188" s="62">
        <v>0</v>
      </c>
      <c r="ES188" s="62">
        <v>0</v>
      </c>
      <c r="ET188" s="62">
        <v>0</v>
      </c>
      <c r="EU188" s="62">
        <v>0</v>
      </c>
      <c r="EV188" s="62">
        <v>0</v>
      </c>
      <c r="EW188" s="62">
        <v>0</v>
      </c>
      <c r="EX188" s="62">
        <v>0</v>
      </c>
      <c r="EY188" s="62">
        <v>0</v>
      </c>
      <c r="EZ188" s="62">
        <v>7.0000000000000007E-2</v>
      </c>
      <c r="FA188" s="62">
        <v>0.03</v>
      </c>
      <c r="FB188" s="62" t="s">
        <v>73</v>
      </c>
      <c r="FC188" s="62">
        <v>0</v>
      </c>
      <c r="FD188" s="62">
        <v>0</v>
      </c>
      <c r="FE188" s="62">
        <v>0</v>
      </c>
      <c r="FF188" s="62" t="s">
        <v>73</v>
      </c>
      <c r="FG188" s="62">
        <v>0</v>
      </c>
      <c r="FH188" s="62">
        <v>0</v>
      </c>
      <c r="FI188" s="62" t="s">
        <v>73</v>
      </c>
    </row>
    <row r="189" spans="1:165" x14ac:dyDescent="0.25">
      <c r="A189">
        <v>20</v>
      </c>
      <c r="B189" t="s">
        <v>59</v>
      </c>
      <c r="C189" s="62">
        <v>0.03</v>
      </c>
      <c r="D189" s="62">
        <v>0.03</v>
      </c>
      <c r="E189" s="62">
        <v>0.04</v>
      </c>
      <c r="F189" s="62">
        <v>0.02</v>
      </c>
      <c r="G189" s="62">
        <v>0.05</v>
      </c>
      <c r="H189" s="62">
        <v>0.05</v>
      </c>
      <c r="I189" s="62">
        <v>0.02</v>
      </c>
      <c r="J189" s="62">
        <v>0.01</v>
      </c>
      <c r="K189" s="62">
        <v>0.02</v>
      </c>
      <c r="L189" s="62">
        <v>0.05</v>
      </c>
      <c r="M189" s="62">
        <v>0.04</v>
      </c>
      <c r="N189" s="62" t="s">
        <v>282</v>
      </c>
      <c r="O189" s="62" t="s">
        <v>73</v>
      </c>
      <c r="P189" s="62" t="s">
        <v>73</v>
      </c>
      <c r="Q189" s="62">
        <v>0.03</v>
      </c>
      <c r="R189" s="62">
        <v>0</v>
      </c>
      <c r="S189" s="62">
        <v>0.03</v>
      </c>
      <c r="T189" s="62">
        <v>0</v>
      </c>
      <c r="U189" s="62">
        <v>0</v>
      </c>
      <c r="V189" s="62" t="s">
        <v>73</v>
      </c>
      <c r="W189" s="62" t="s">
        <v>73</v>
      </c>
      <c r="X189" s="62">
        <v>0.1</v>
      </c>
      <c r="Y189" s="62">
        <v>0</v>
      </c>
      <c r="Z189" s="62">
        <v>0</v>
      </c>
      <c r="AA189" s="62" t="s">
        <v>73</v>
      </c>
      <c r="AB189" s="62">
        <v>0</v>
      </c>
      <c r="AC189" s="62">
        <v>0.06</v>
      </c>
      <c r="AD189" s="62" t="s">
        <v>73</v>
      </c>
      <c r="AE189" s="62" t="s">
        <v>73</v>
      </c>
      <c r="AF189" s="62" t="s">
        <v>73</v>
      </c>
      <c r="AG189" s="62" t="s">
        <v>73</v>
      </c>
      <c r="AH189" s="62">
        <v>0.03</v>
      </c>
      <c r="AI189" s="62" t="s">
        <v>73</v>
      </c>
      <c r="AJ189" s="62">
        <v>0</v>
      </c>
      <c r="AK189" s="62" t="s">
        <v>73</v>
      </c>
      <c r="AL189" s="62" t="s">
        <v>73</v>
      </c>
      <c r="AM189" s="62">
        <v>0</v>
      </c>
      <c r="AN189" s="62">
        <v>0</v>
      </c>
      <c r="AO189" s="62">
        <v>0</v>
      </c>
      <c r="AP189" s="62">
        <v>0.02</v>
      </c>
      <c r="AQ189" s="62">
        <v>0</v>
      </c>
      <c r="AR189" s="62">
        <v>0</v>
      </c>
      <c r="AS189" s="62" t="s">
        <v>73</v>
      </c>
      <c r="AT189" s="62" t="s">
        <v>73</v>
      </c>
      <c r="AU189" s="62">
        <v>0.02</v>
      </c>
      <c r="AV189" s="62">
        <v>0.13</v>
      </c>
      <c r="AW189" s="62">
        <v>0</v>
      </c>
      <c r="AX189" s="62" t="s">
        <v>73</v>
      </c>
      <c r="AY189" s="62" t="s">
        <v>73</v>
      </c>
      <c r="AZ189" s="62">
        <v>0.08</v>
      </c>
      <c r="BA189" s="62">
        <v>7.0000000000000007E-2</v>
      </c>
      <c r="BB189" s="62" t="s">
        <v>73</v>
      </c>
      <c r="BC189" s="62">
        <v>0.02</v>
      </c>
      <c r="BD189" s="62">
        <v>0.11</v>
      </c>
      <c r="BE189" s="62" t="s">
        <v>73</v>
      </c>
      <c r="BF189" s="62">
        <v>0.08</v>
      </c>
      <c r="BG189" s="62">
        <v>0.09</v>
      </c>
      <c r="BH189" s="62" t="s">
        <v>73</v>
      </c>
      <c r="BI189" s="62" t="s">
        <v>73</v>
      </c>
      <c r="BJ189" s="62" t="s">
        <v>73</v>
      </c>
      <c r="BK189" s="62">
        <v>0.06</v>
      </c>
      <c r="BL189" s="62">
        <v>0.06</v>
      </c>
      <c r="BM189" s="62" t="s">
        <v>73</v>
      </c>
      <c r="BN189" s="62">
        <v>7.0000000000000007E-2</v>
      </c>
      <c r="BO189" s="62">
        <v>0</v>
      </c>
      <c r="BP189" s="62">
        <v>0.1</v>
      </c>
      <c r="BQ189" s="62" t="s">
        <v>73</v>
      </c>
      <c r="BR189" s="62">
        <v>0.05</v>
      </c>
      <c r="BS189" s="62" t="s">
        <v>73</v>
      </c>
      <c r="BT189" s="62">
        <v>7.0000000000000007E-2</v>
      </c>
      <c r="BU189" s="62">
        <v>0.08</v>
      </c>
      <c r="BV189" s="62">
        <v>0</v>
      </c>
      <c r="BW189" s="62" t="s">
        <v>73</v>
      </c>
      <c r="BX189" s="62">
        <v>0.09</v>
      </c>
      <c r="BY189" s="62" t="s">
        <v>73</v>
      </c>
      <c r="BZ189" s="62" t="s">
        <v>73</v>
      </c>
      <c r="CA189" s="62">
        <v>0.04</v>
      </c>
      <c r="CB189" s="62" t="s">
        <v>73</v>
      </c>
      <c r="CC189" s="62" t="s">
        <v>73</v>
      </c>
      <c r="CD189" s="62">
        <v>0.15</v>
      </c>
      <c r="CE189" s="62" t="s">
        <v>282</v>
      </c>
      <c r="CF189" s="62" t="s">
        <v>73</v>
      </c>
      <c r="CG189" s="62" t="s">
        <v>73</v>
      </c>
      <c r="CH189" s="62">
        <v>0</v>
      </c>
      <c r="CI189" s="62">
        <v>0</v>
      </c>
      <c r="CJ189" s="62">
        <v>0</v>
      </c>
      <c r="CK189" s="62" t="s">
        <v>73</v>
      </c>
      <c r="CL189" s="62">
        <v>0</v>
      </c>
      <c r="CM189" s="62">
        <v>0</v>
      </c>
      <c r="CN189" s="62">
        <v>0.01</v>
      </c>
      <c r="CO189" s="62" t="s">
        <v>73</v>
      </c>
      <c r="CP189" s="62">
        <v>0</v>
      </c>
      <c r="CQ189" s="62">
        <v>0</v>
      </c>
      <c r="CR189" s="62" t="s">
        <v>73</v>
      </c>
      <c r="CS189" s="62" t="s">
        <v>73</v>
      </c>
      <c r="CT189" s="62">
        <v>0</v>
      </c>
      <c r="CU189" s="62" t="s">
        <v>73</v>
      </c>
      <c r="CV189" s="62">
        <v>0</v>
      </c>
      <c r="CW189" s="62">
        <v>0</v>
      </c>
      <c r="CX189" s="62" t="s">
        <v>73</v>
      </c>
      <c r="CY189" s="62">
        <v>0.04</v>
      </c>
      <c r="CZ189" s="62">
        <v>0.03</v>
      </c>
      <c r="DA189" s="62">
        <v>0.03</v>
      </c>
      <c r="DB189" s="62" t="s">
        <v>73</v>
      </c>
      <c r="DC189" s="62" t="s">
        <v>73</v>
      </c>
      <c r="DD189" s="62">
        <v>0.05</v>
      </c>
      <c r="DE189" s="62">
        <v>0</v>
      </c>
      <c r="DF189" s="62">
        <v>0</v>
      </c>
      <c r="DG189" s="62">
        <v>7.0000000000000007E-2</v>
      </c>
      <c r="DH189" s="62" t="s">
        <v>73</v>
      </c>
      <c r="DI189" s="62" t="s">
        <v>73</v>
      </c>
      <c r="DJ189" s="62" t="s">
        <v>73</v>
      </c>
      <c r="DK189" s="62">
        <v>0</v>
      </c>
      <c r="DL189" s="62" t="s">
        <v>73</v>
      </c>
      <c r="DM189" s="62" t="s">
        <v>282</v>
      </c>
      <c r="DN189" s="62">
        <v>0.06</v>
      </c>
      <c r="DO189" s="62" t="s">
        <v>73</v>
      </c>
      <c r="DP189" s="62">
        <v>0</v>
      </c>
      <c r="DQ189" s="62" t="s">
        <v>73</v>
      </c>
      <c r="DR189" s="62">
        <v>0</v>
      </c>
      <c r="DS189" s="62">
        <v>0</v>
      </c>
      <c r="DT189" s="62" t="s">
        <v>73</v>
      </c>
      <c r="DU189" s="62" t="s">
        <v>73</v>
      </c>
      <c r="DV189" s="62">
        <v>0</v>
      </c>
      <c r="DW189" s="62" t="s">
        <v>73</v>
      </c>
      <c r="DX189" s="62" t="s">
        <v>73</v>
      </c>
      <c r="DY189" s="62">
        <v>0.03</v>
      </c>
      <c r="DZ189" s="62" t="s">
        <v>73</v>
      </c>
      <c r="EA189" s="62" t="s">
        <v>73</v>
      </c>
      <c r="EB189" s="62">
        <v>0.04</v>
      </c>
      <c r="EC189" s="62">
        <v>0.04</v>
      </c>
      <c r="ED189" s="62">
        <v>0</v>
      </c>
      <c r="EE189" s="62">
        <v>0.03</v>
      </c>
      <c r="EF189" s="62" t="s">
        <v>73</v>
      </c>
      <c r="EG189" s="62">
        <v>0.08</v>
      </c>
      <c r="EH189" s="62" t="s">
        <v>73</v>
      </c>
      <c r="EI189" s="62" t="s">
        <v>73</v>
      </c>
      <c r="EJ189" s="62" t="s">
        <v>73</v>
      </c>
      <c r="EK189" s="62" t="s">
        <v>73</v>
      </c>
      <c r="EL189" s="62">
        <v>0.05</v>
      </c>
      <c r="EM189" s="62">
        <v>0</v>
      </c>
      <c r="EN189" s="62">
        <v>0.05</v>
      </c>
      <c r="EO189" s="62" t="s">
        <v>73</v>
      </c>
      <c r="EP189" s="62" t="s">
        <v>73</v>
      </c>
      <c r="EQ189" s="62" t="s">
        <v>73</v>
      </c>
      <c r="ER189" s="62">
        <v>0.09</v>
      </c>
      <c r="ES189" s="62">
        <v>0</v>
      </c>
      <c r="ET189" s="62">
        <v>0</v>
      </c>
      <c r="EU189" s="62">
        <v>0</v>
      </c>
      <c r="EV189" s="62">
        <v>0</v>
      </c>
      <c r="EW189" s="62">
        <v>0</v>
      </c>
      <c r="EX189" s="62">
        <v>0.02</v>
      </c>
      <c r="EY189" s="62" t="s">
        <v>73</v>
      </c>
      <c r="EZ189" s="62">
        <v>0.05</v>
      </c>
      <c r="FA189" s="62" t="s">
        <v>73</v>
      </c>
      <c r="FB189" s="62">
        <v>0.04</v>
      </c>
      <c r="FC189" s="62" t="s">
        <v>73</v>
      </c>
      <c r="FD189" s="62">
        <v>0</v>
      </c>
      <c r="FE189" s="62">
        <v>0</v>
      </c>
      <c r="FF189" s="62">
        <v>0.09</v>
      </c>
      <c r="FG189" s="62">
        <v>0</v>
      </c>
      <c r="FH189" s="62" t="s">
        <v>73</v>
      </c>
      <c r="FI189" s="62">
        <v>0</v>
      </c>
    </row>
    <row r="190" spans="1:165" x14ac:dyDescent="0.25">
      <c r="A190">
        <v>21</v>
      </c>
      <c r="B190" t="s">
        <v>60</v>
      </c>
      <c r="C190" s="62">
        <v>0.2</v>
      </c>
      <c r="D190" s="62">
        <v>0.2</v>
      </c>
      <c r="E190" s="62">
        <v>0.22</v>
      </c>
      <c r="F190" s="62">
        <v>0.19</v>
      </c>
      <c r="G190" s="62">
        <v>0.23</v>
      </c>
      <c r="H190" s="62">
        <v>0.25</v>
      </c>
      <c r="I190" s="62">
        <v>0.19</v>
      </c>
      <c r="J190" s="62">
        <v>0.17</v>
      </c>
      <c r="K190" s="62">
        <v>0.21</v>
      </c>
      <c r="L190" s="62">
        <v>0.17</v>
      </c>
      <c r="M190" s="62">
        <v>0.2</v>
      </c>
      <c r="N190" s="62" t="s">
        <v>282</v>
      </c>
      <c r="O190" s="62">
        <v>0.09</v>
      </c>
      <c r="P190" s="62">
        <v>0.24</v>
      </c>
      <c r="Q190" s="62">
        <v>0.13</v>
      </c>
      <c r="R190" s="62">
        <v>0.3</v>
      </c>
      <c r="S190" s="62">
        <v>0.19</v>
      </c>
      <c r="T190" s="62">
        <v>0.38</v>
      </c>
      <c r="U190" s="62">
        <v>0.21</v>
      </c>
      <c r="V190" s="62">
        <v>0.2</v>
      </c>
      <c r="W190" s="62">
        <v>0.11</v>
      </c>
      <c r="X190" s="62">
        <v>0.3</v>
      </c>
      <c r="Y190" s="62">
        <v>0.2</v>
      </c>
      <c r="Z190" s="62">
        <v>0.2</v>
      </c>
      <c r="AA190" s="62">
        <v>0.12</v>
      </c>
      <c r="AB190" s="62">
        <v>0.28000000000000003</v>
      </c>
      <c r="AC190" s="62">
        <v>0.2</v>
      </c>
      <c r="AD190" s="62">
        <v>0.1</v>
      </c>
      <c r="AE190" s="62">
        <v>0.33</v>
      </c>
      <c r="AF190" s="62">
        <v>0.18</v>
      </c>
      <c r="AG190" s="62">
        <v>0.24</v>
      </c>
      <c r="AH190" s="62">
        <v>0.11</v>
      </c>
      <c r="AI190" s="62">
        <v>0.14000000000000001</v>
      </c>
      <c r="AJ190" s="62">
        <v>0.21</v>
      </c>
      <c r="AK190" s="62">
        <v>0.23</v>
      </c>
      <c r="AL190" s="62">
        <v>0.13</v>
      </c>
      <c r="AM190" s="62">
        <v>0.22</v>
      </c>
      <c r="AN190" s="62" t="s">
        <v>73</v>
      </c>
      <c r="AO190" s="62">
        <v>0.13</v>
      </c>
      <c r="AP190" s="62">
        <v>0.18</v>
      </c>
      <c r="AQ190" s="62">
        <v>0.21</v>
      </c>
      <c r="AR190" s="62">
        <v>0</v>
      </c>
      <c r="AS190" s="62">
        <v>0.2</v>
      </c>
      <c r="AT190" s="62">
        <v>0.18</v>
      </c>
      <c r="AU190" s="62">
        <v>0.14000000000000001</v>
      </c>
      <c r="AV190" s="62">
        <v>0.23</v>
      </c>
      <c r="AW190" s="62">
        <v>0.08</v>
      </c>
      <c r="AX190" s="62">
        <v>0.17</v>
      </c>
      <c r="AY190" s="62">
        <v>0.21</v>
      </c>
      <c r="AZ190" s="62">
        <v>0.13</v>
      </c>
      <c r="BA190" s="62">
        <v>0.28999999999999998</v>
      </c>
      <c r="BB190" s="62">
        <v>0.16</v>
      </c>
      <c r="BC190" s="62">
        <v>0.28999999999999998</v>
      </c>
      <c r="BD190" s="62">
        <v>0.21</v>
      </c>
      <c r="BE190" s="62">
        <v>0.32</v>
      </c>
      <c r="BF190" s="62">
        <v>0.37</v>
      </c>
      <c r="BG190" s="62">
        <v>0.27</v>
      </c>
      <c r="BH190" s="62">
        <v>0.27</v>
      </c>
      <c r="BI190" s="62">
        <v>0.31</v>
      </c>
      <c r="BJ190" s="62">
        <v>0.17</v>
      </c>
      <c r="BK190" s="62">
        <v>0.22</v>
      </c>
      <c r="BL190" s="62">
        <v>0.15</v>
      </c>
      <c r="BM190" s="62">
        <v>0.24</v>
      </c>
      <c r="BN190" s="62">
        <v>0.21</v>
      </c>
      <c r="BO190" s="62" t="s">
        <v>73</v>
      </c>
      <c r="BP190" s="62">
        <v>0.25</v>
      </c>
      <c r="BQ190" s="62">
        <v>0.32</v>
      </c>
      <c r="BR190" s="62">
        <v>0.28000000000000003</v>
      </c>
      <c r="BS190" s="62">
        <v>0</v>
      </c>
      <c r="BT190" s="62">
        <v>0.14000000000000001</v>
      </c>
      <c r="BU190" s="62">
        <v>0.28999999999999998</v>
      </c>
      <c r="BV190" s="62">
        <v>0.19</v>
      </c>
      <c r="BW190" s="62">
        <v>0.17</v>
      </c>
      <c r="BX190" s="62">
        <v>0.22</v>
      </c>
      <c r="BY190" s="62" t="s">
        <v>73</v>
      </c>
      <c r="BZ190" s="62">
        <v>0.16</v>
      </c>
      <c r="CA190" s="62">
        <v>0.24</v>
      </c>
      <c r="CB190" s="62">
        <v>0.21</v>
      </c>
      <c r="CC190" s="62" t="s">
        <v>73</v>
      </c>
      <c r="CD190" s="62">
        <v>0.19</v>
      </c>
      <c r="CE190" s="62" t="s">
        <v>282</v>
      </c>
      <c r="CF190" s="62" t="s">
        <v>73</v>
      </c>
      <c r="CG190" s="62">
        <v>0.2</v>
      </c>
      <c r="CH190" s="62">
        <v>0.28000000000000003</v>
      </c>
      <c r="CI190" s="62">
        <v>0</v>
      </c>
      <c r="CJ190" s="62" t="s">
        <v>73</v>
      </c>
      <c r="CK190" s="62">
        <v>0.33</v>
      </c>
      <c r="CL190" s="62">
        <v>0.25</v>
      </c>
      <c r="CM190" s="62">
        <v>0.36</v>
      </c>
      <c r="CN190" s="62">
        <v>0.17</v>
      </c>
      <c r="CO190" s="62">
        <v>0.15</v>
      </c>
      <c r="CP190" s="62">
        <v>0.37</v>
      </c>
      <c r="CQ190" s="62">
        <v>0.27</v>
      </c>
      <c r="CR190" s="62">
        <v>0.15</v>
      </c>
      <c r="CS190" s="62">
        <v>0.23</v>
      </c>
      <c r="CT190" s="62">
        <v>0.24</v>
      </c>
      <c r="CU190" s="62">
        <v>0.18</v>
      </c>
      <c r="CV190" s="62" t="s">
        <v>73</v>
      </c>
      <c r="CW190" s="62">
        <v>0.11</v>
      </c>
      <c r="CX190" s="62">
        <v>0.22</v>
      </c>
      <c r="CY190" s="62">
        <v>0.28000000000000003</v>
      </c>
      <c r="CZ190" s="62">
        <v>0.35</v>
      </c>
      <c r="DA190" s="62">
        <v>0.33</v>
      </c>
      <c r="DB190" s="62">
        <v>0.18</v>
      </c>
      <c r="DC190" s="62" t="s">
        <v>73</v>
      </c>
      <c r="DD190" s="62">
        <v>0.2</v>
      </c>
      <c r="DE190" s="62">
        <v>0.5</v>
      </c>
      <c r="DF190" s="62">
        <v>0</v>
      </c>
      <c r="DG190" s="62">
        <v>0.24</v>
      </c>
      <c r="DH190" s="62">
        <v>0.17</v>
      </c>
      <c r="DI190" s="62" t="s">
        <v>73</v>
      </c>
      <c r="DJ190" s="62">
        <v>0.13</v>
      </c>
      <c r="DK190" s="62" t="s">
        <v>73</v>
      </c>
      <c r="DL190" s="62">
        <v>0.17</v>
      </c>
      <c r="DM190" s="62" t="s">
        <v>282</v>
      </c>
      <c r="DN190" s="62">
        <v>0.1</v>
      </c>
      <c r="DO190" s="62">
        <v>0.21</v>
      </c>
      <c r="DP190" s="62">
        <v>0.17</v>
      </c>
      <c r="DQ190" s="62">
        <v>0.18</v>
      </c>
      <c r="DR190" s="62">
        <v>0.43</v>
      </c>
      <c r="DS190" s="62" t="s">
        <v>73</v>
      </c>
      <c r="DT190" s="62">
        <v>0.13</v>
      </c>
      <c r="DU190" s="62">
        <v>0.15</v>
      </c>
      <c r="DV190" s="62">
        <v>0.21</v>
      </c>
      <c r="DW190" s="62">
        <v>0</v>
      </c>
      <c r="DX190" s="62">
        <v>0.19</v>
      </c>
      <c r="DY190" s="62">
        <v>0.15</v>
      </c>
      <c r="DZ190" s="62">
        <v>0.24</v>
      </c>
      <c r="EA190" s="62">
        <v>0.17</v>
      </c>
      <c r="EB190" s="62">
        <v>0.22</v>
      </c>
      <c r="EC190" s="62">
        <v>0.18</v>
      </c>
      <c r="ED190" s="62">
        <v>0.23</v>
      </c>
      <c r="EE190" s="62">
        <v>0.16</v>
      </c>
      <c r="EF190" s="62">
        <v>0.21</v>
      </c>
      <c r="EG190" s="62">
        <v>0.27</v>
      </c>
      <c r="EH190" s="62" t="s">
        <v>73</v>
      </c>
      <c r="EI190" s="62">
        <v>0.26</v>
      </c>
      <c r="EJ190" s="62">
        <v>0.17</v>
      </c>
      <c r="EK190" s="62">
        <v>0.17</v>
      </c>
      <c r="EL190" s="62">
        <v>0.24</v>
      </c>
      <c r="EM190" s="62">
        <v>0.23</v>
      </c>
      <c r="EN190" s="62">
        <v>0.32</v>
      </c>
      <c r="EO190" s="62">
        <v>0.17</v>
      </c>
      <c r="EP190" s="62">
        <v>0.14000000000000001</v>
      </c>
      <c r="EQ190" s="62">
        <v>0.22</v>
      </c>
      <c r="ER190" s="62">
        <v>0.13</v>
      </c>
      <c r="ES190" s="62">
        <v>0.18</v>
      </c>
      <c r="ET190" s="62">
        <v>0</v>
      </c>
      <c r="EU190" s="62">
        <v>0.16</v>
      </c>
      <c r="EV190" s="62" t="s">
        <v>73</v>
      </c>
      <c r="EW190" s="62">
        <v>0.21</v>
      </c>
      <c r="EX190" s="62">
        <v>0.23</v>
      </c>
      <c r="EY190" s="62" t="s">
        <v>73</v>
      </c>
      <c r="EZ190" s="62">
        <v>0.14000000000000001</v>
      </c>
      <c r="FA190" s="62">
        <v>0.24</v>
      </c>
      <c r="FB190" s="62">
        <v>0.23</v>
      </c>
      <c r="FC190" s="62">
        <v>0.17</v>
      </c>
      <c r="FD190" s="62">
        <v>0.23</v>
      </c>
      <c r="FE190" s="62">
        <v>0.14000000000000001</v>
      </c>
      <c r="FF190" s="62">
        <v>0.21</v>
      </c>
      <c r="FG190" s="62">
        <v>0.04</v>
      </c>
      <c r="FH190" s="62">
        <v>0.3</v>
      </c>
      <c r="FI190" s="62">
        <v>0.18</v>
      </c>
    </row>
    <row r="191" spans="1:165" x14ac:dyDescent="0.25">
      <c r="A191">
        <v>22</v>
      </c>
      <c r="B191" t="s">
        <v>61</v>
      </c>
      <c r="C191" s="62">
        <v>0.18</v>
      </c>
      <c r="D191" s="62">
        <v>0.2</v>
      </c>
      <c r="E191" s="62">
        <v>0.22</v>
      </c>
      <c r="F191" s="62">
        <v>0.11</v>
      </c>
      <c r="G191" s="62">
        <v>0.21</v>
      </c>
      <c r="H191" s="62">
        <v>0.21</v>
      </c>
      <c r="I191" s="62">
        <v>0.1</v>
      </c>
      <c r="J191" s="62">
        <v>0.22</v>
      </c>
      <c r="K191" s="62">
        <v>0.21</v>
      </c>
      <c r="L191" s="62">
        <v>0.18</v>
      </c>
      <c r="M191" s="62">
        <v>0.21</v>
      </c>
      <c r="N191" s="62" t="s">
        <v>282</v>
      </c>
      <c r="O191" s="62">
        <v>0.12</v>
      </c>
      <c r="P191" s="62">
        <v>0.17</v>
      </c>
      <c r="Q191" s="62">
        <v>7.0000000000000007E-2</v>
      </c>
      <c r="R191" s="62">
        <v>0.14000000000000001</v>
      </c>
      <c r="S191" s="62">
        <v>0.18</v>
      </c>
      <c r="T191" s="62">
        <v>0</v>
      </c>
      <c r="U191" s="62">
        <v>0.03</v>
      </c>
      <c r="V191" s="62">
        <v>0.06</v>
      </c>
      <c r="W191" s="62">
        <v>7.0000000000000007E-2</v>
      </c>
      <c r="X191" s="62">
        <v>0.2</v>
      </c>
      <c r="Y191" s="62">
        <v>0.18</v>
      </c>
      <c r="Z191" s="62">
        <v>0.2</v>
      </c>
      <c r="AA191" s="62">
        <v>0.12</v>
      </c>
      <c r="AB191" s="62">
        <v>0.06</v>
      </c>
      <c r="AC191" s="62">
        <v>0.1</v>
      </c>
      <c r="AD191" s="62">
        <v>0.09</v>
      </c>
      <c r="AE191" s="62">
        <v>7.0000000000000007E-2</v>
      </c>
      <c r="AF191" s="62">
        <v>0.05</v>
      </c>
      <c r="AG191" s="62">
        <v>0.11</v>
      </c>
      <c r="AH191" s="62">
        <v>7.0000000000000007E-2</v>
      </c>
      <c r="AI191" s="62">
        <v>0.09</v>
      </c>
      <c r="AJ191" s="62">
        <v>0.15</v>
      </c>
      <c r="AK191" s="62">
        <v>0.17</v>
      </c>
      <c r="AL191" s="62">
        <v>0.04</v>
      </c>
      <c r="AM191" s="62">
        <v>0.19</v>
      </c>
      <c r="AN191" s="62">
        <v>0.33</v>
      </c>
      <c r="AO191" s="62">
        <v>0.16</v>
      </c>
      <c r="AP191" s="62">
        <v>7.0000000000000007E-2</v>
      </c>
      <c r="AQ191" s="62">
        <v>0.21</v>
      </c>
      <c r="AR191" s="62" t="s">
        <v>73</v>
      </c>
      <c r="AS191" s="62">
        <v>0.08</v>
      </c>
      <c r="AT191" s="62">
        <v>0.08</v>
      </c>
      <c r="AU191" s="62">
        <v>0.12</v>
      </c>
      <c r="AV191" s="62">
        <v>0.18</v>
      </c>
      <c r="AW191" s="62">
        <v>0.32</v>
      </c>
      <c r="AX191" s="62">
        <v>0.06</v>
      </c>
      <c r="AY191" s="62">
        <v>0.24</v>
      </c>
      <c r="AZ191" s="62">
        <v>0.32</v>
      </c>
      <c r="BA191" s="62">
        <v>0.16</v>
      </c>
      <c r="BB191" s="62">
        <v>0.19</v>
      </c>
      <c r="BC191" s="62">
        <v>0.28999999999999998</v>
      </c>
      <c r="BD191" s="62">
        <v>0.21</v>
      </c>
      <c r="BE191" s="62">
        <v>0.19</v>
      </c>
      <c r="BF191" s="62">
        <v>0.11</v>
      </c>
      <c r="BG191" s="62">
        <v>0.2</v>
      </c>
      <c r="BH191" s="62">
        <v>0.19</v>
      </c>
      <c r="BI191" s="62">
        <v>0.21</v>
      </c>
      <c r="BJ191" s="62">
        <v>0.33</v>
      </c>
      <c r="BK191" s="62">
        <v>0.18</v>
      </c>
      <c r="BL191" s="62">
        <v>0.23</v>
      </c>
      <c r="BM191" s="62">
        <v>0.37</v>
      </c>
      <c r="BN191" s="62">
        <v>0.12</v>
      </c>
      <c r="BO191" s="62">
        <v>0.44</v>
      </c>
      <c r="BP191" s="62">
        <v>0.21</v>
      </c>
      <c r="BQ191" s="62">
        <v>0.17</v>
      </c>
      <c r="BR191" s="62">
        <v>0.16</v>
      </c>
      <c r="BS191" s="62">
        <v>0.43</v>
      </c>
      <c r="BT191" s="62">
        <v>0.24</v>
      </c>
      <c r="BU191" s="62">
        <v>0.23</v>
      </c>
      <c r="BV191" s="62">
        <v>0.19</v>
      </c>
      <c r="BW191" s="62">
        <v>0.18</v>
      </c>
      <c r="BX191" s="62">
        <v>0.41</v>
      </c>
      <c r="BY191" s="62">
        <v>0.28000000000000003</v>
      </c>
      <c r="BZ191" s="62">
        <v>0.23</v>
      </c>
      <c r="CA191" s="62">
        <v>0.21</v>
      </c>
      <c r="CB191" s="62" t="s">
        <v>73</v>
      </c>
      <c r="CC191" s="62" t="s">
        <v>73</v>
      </c>
      <c r="CD191" s="62">
        <v>0.19</v>
      </c>
      <c r="CE191" s="62" t="s">
        <v>282</v>
      </c>
      <c r="CF191" s="62" t="s">
        <v>73</v>
      </c>
      <c r="CG191" s="62">
        <v>0.14000000000000001</v>
      </c>
      <c r="CH191" s="62">
        <v>0.11</v>
      </c>
      <c r="CI191" s="62">
        <v>0.24</v>
      </c>
      <c r="CJ191" s="62">
        <v>0</v>
      </c>
      <c r="CK191" s="62">
        <v>0.13</v>
      </c>
      <c r="CL191" s="62">
        <v>0.25</v>
      </c>
      <c r="CM191" s="62" t="s">
        <v>73</v>
      </c>
      <c r="CN191" s="62">
        <v>0.13</v>
      </c>
      <c r="CO191" s="62">
        <v>0.19</v>
      </c>
      <c r="CP191" s="62">
        <v>0.27</v>
      </c>
      <c r="CQ191" s="62">
        <v>0.2</v>
      </c>
      <c r="CR191" s="62">
        <v>0.28999999999999998</v>
      </c>
      <c r="CS191" s="62">
        <v>0.34</v>
      </c>
      <c r="CT191" s="62">
        <v>0.27</v>
      </c>
      <c r="CU191" s="62">
        <v>0.13</v>
      </c>
      <c r="CV191" s="62">
        <v>0.44</v>
      </c>
      <c r="CW191" s="62">
        <v>0.23</v>
      </c>
      <c r="CX191" s="62">
        <v>0.12</v>
      </c>
      <c r="CY191" s="62">
        <v>0.3</v>
      </c>
      <c r="CZ191" s="62">
        <v>0.23</v>
      </c>
      <c r="DA191" s="62">
        <v>0.24</v>
      </c>
      <c r="DB191" s="62" t="s">
        <v>73</v>
      </c>
      <c r="DC191" s="62" t="s">
        <v>73</v>
      </c>
      <c r="DD191" s="62">
        <v>0.24</v>
      </c>
      <c r="DE191" s="62" t="s">
        <v>73</v>
      </c>
      <c r="DF191" s="62">
        <v>0.41</v>
      </c>
      <c r="DG191" s="62">
        <v>0.27</v>
      </c>
      <c r="DH191" s="62">
        <v>0.21</v>
      </c>
      <c r="DI191" s="62" t="s">
        <v>73</v>
      </c>
      <c r="DJ191" s="62">
        <v>0.19</v>
      </c>
      <c r="DK191" s="62" t="s">
        <v>73</v>
      </c>
      <c r="DL191" s="62">
        <v>0.26</v>
      </c>
      <c r="DM191" s="62" t="s">
        <v>282</v>
      </c>
      <c r="DN191" s="62">
        <v>0.25</v>
      </c>
      <c r="DO191" s="62">
        <v>0.15</v>
      </c>
      <c r="DP191" s="62">
        <v>0.34</v>
      </c>
      <c r="DQ191" s="62">
        <v>0.15</v>
      </c>
      <c r="DR191" s="62">
        <v>0.14000000000000001</v>
      </c>
      <c r="DS191" s="62">
        <v>0.45</v>
      </c>
      <c r="DT191" s="62">
        <v>0.33</v>
      </c>
      <c r="DU191" s="62">
        <v>0.08</v>
      </c>
      <c r="DV191" s="62">
        <v>0.1</v>
      </c>
      <c r="DW191" s="62">
        <v>0</v>
      </c>
      <c r="DX191" s="62">
        <v>0.22</v>
      </c>
      <c r="DY191" s="62">
        <v>0.19</v>
      </c>
      <c r="DZ191" s="62">
        <v>0.24</v>
      </c>
      <c r="EA191" s="62">
        <v>0.17</v>
      </c>
      <c r="EB191" s="62">
        <v>0.19</v>
      </c>
      <c r="EC191" s="62">
        <v>0.24</v>
      </c>
      <c r="ED191" s="62">
        <v>0.21</v>
      </c>
      <c r="EE191" s="62">
        <v>0.27</v>
      </c>
      <c r="EF191" s="62">
        <v>0.21</v>
      </c>
      <c r="EG191" s="62">
        <v>0.16</v>
      </c>
      <c r="EH191" s="62">
        <v>0.31</v>
      </c>
      <c r="EI191" s="62">
        <v>0.19</v>
      </c>
      <c r="EJ191" s="62">
        <v>0.28000000000000003</v>
      </c>
      <c r="EK191" s="62">
        <v>0.31</v>
      </c>
      <c r="EL191" s="62">
        <v>0.17</v>
      </c>
      <c r="EM191" s="62">
        <v>0.15</v>
      </c>
      <c r="EN191" s="62">
        <v>0.22</v>
      </c>
      <c r="EO191" s="62">
        <v>0.22</v>
      </c>
      <c r="EP191" s="62">
        <v>0.17</v>
      </c>
      <c r="EQ191" s="62">
        <v>0.13</v>
      </c>
      <c r="ER191" s="62">
        <v>0.23</v>
      </c>
      <c r="ES191" s="62">
        <v>0.25</v>
      </c>
      <c r="ET191" s="62">
        <v>0</v>
      </c>
      <c r="EU191" s="62">
        <v>0.28000000000000003</v>
      </c>
      <c r="EV191" s="62" t="s">
        <v>73</v>
      </c>
      <c r="EW191" s="62">
        <v>0.24</v>
      </c>
      <c r="EX191" s="62">
        <v>0.15</v>
      </c>
      <c r="EY191" s="62">
        <v>0.5</v>
      </c>
      <c r="EZ191" s="62">
        <v>0.19</v>
      </c>
      <c r="FA191" s="62">
        <v>0.24</v>
      </c>
      <c r="FB191" s="62">
        <v>0.24</v>
      </c>
      <c r="FC191" s="62">
        <v>0.46</v>
      </c>
      <c r="FD191" s="62">
        <v>0.19</v>
      </c>
      <c r="FE191" s="62">
        <v>0.14000000000000001</v>
      </c>
      <c r="FF191" s="62">
        <v>0.15</v>
      </c>
      <c r="FG191" s="62">
        <v>0.19</v>
      </c>
      <c r="FH191" s="62">
        <v>0.32</v>
      </c>
      <c r="FI191" s="62">
        <v>0.23</v>
      </c>
    </row>
    <row r="192" spans="1:165" x14ac:dyDescent="0.25">
      <c r="A192">
        <v>23</v>
      </c>
      <c r="B192" t="s">
        <v>62</v>
      </c>
      <c r="C192" s="62">
        <v>0.08</v>
      </c>
      <c r="D192" s="62">
        <v>0.08</v>
      </c>
      <c r="E192" s="62">
        <v>0.06</v>
      </c>
      <c r="F192" s="62">
        <v>0.13</v>
      </c>
      <c r="G192" s="62">
        <v>0.05</v>
      </c>
      <c r="H192" s="62">
        <v>0.04</v>
      </c>
      <c r="I192" s="62">
        <v>0.11</v>
      </c>
      <c r="J192" s="62">
        <v>0.08</v>
      </c>
      <c r="K192" s="62">
        <v>0.06</v>
      </c>
      <c r="L192" s="62">
        <v>0.11</v>
      </c>
      <c r="M192" s="62">
        <v>0.04</v>
      </c>
      <c r="N192" s="62" t="s">
        <v>282</v>
      </c>
      <c r="O192" s="62" t="s">
        <v>73</v>
      </c>
      <c r="P192" s="62">
        <v>0.06</v>
      </c>
      <c r="Q192" s="62">
        <v>0.17</v>
      </c>
      <c r="R192" s="62">
        <v>0.14000000000000001</v>
      </c>
      <c r="S192" s="62">
        <v>0.06</v>
      </c>
      <c r="T192" s="62">
        <v>0.19</v>
      </c>
      <c r="U192" s="62">
        <v>0.24</v>
      </c>
      <c r="V192" s="62">
        <v>0.12</v>
      </c>
      <c r="W192" s="62">
        <v>0.12</v>
      </c>
      <c r="X192" s="62">
        <v>0.09</v>
      </c>
      <c r="Y192" s="62">
        <v>0.09</v>
      </c>
      <c r="Z192" s="62" t="s">
        <v>73</v>
      </c>
      <c r="AA192" s="62">
        <v>0.12</v>
      </c>
      <c r="AB192" s="62">
        <v>0.06</v>
      </c>
      <c r="AC192" s="62">
        <v>0.05</v>
      </c>
      <c r="AD192" s="62">
        <v>7.0000000000000007E-2</v>
      </c>
      <c r="AE192" s="62" t="s">
        <v>73</v>
      </c>
      <c r="AF192" s="62">
        <v>0.12</v>
      </c>
      <c r="AG192" s="62">
        <v>0.1</v>
      </c>
      <c r="AH192" s="62">
        <v>0.15</v>
      </c>
      <c r="AI192" s="62">
        <v>0.13</v>
      </c>
      <c r="AJ192" s="62">
        <v>0.1</v>
      </c>
      <c r="AK192" s="62">
        <v>0.1</v>
      </c>
      <c r="AL192" s="62">
        <v>0.21</v>
      </c>
      <c r="AM192" s="62">
        <v>0.19</v>
      </c>
      <c r="AN192" s="62">
        <v>0</v>
      </c>
      <c r="AO192" s="62" t="s">
        <v>73</v>
      </c>
      <c r="AP192" s="62">
        <v>0.14000000000000001</v>
      </c>
      <c r="AQ192" s="62">
        <v>0.08</v>
      </c>
      <c r="AR192" s="62" t="s">
        <v>73</v>
      </c>
      <c r="AS192" s="62">
        <v>0.18</v>
      </c>
      <c r="AT192" s="62">
        <v>0.11</v>
      </c>
      <c r="AU192" s="62">
        <v>0.21</v>
      </c>
      <c r="AV192" s="62">
        <v>7.0000000000000007E-2</v>
      </c>
      <c r="AW192" s="62">
        <v>0.11</v>
      </c>
      <c r="AX192" s="62">
        <v>0.1</v>
      </c>
      <c r="AY192" s="62">
        <v>0.06</v>
      </c>
      <c r="AZ192" s="62" t="s">
        <v>73</v>
      </c>
      <c r="BA192" s="62">
        <v>0.06</v>
      </c>
      <c r="BB192" s="62">
        <v>0.09</v>
      </c>
      <c r="BC192" s="62">
        <v>0.08</v>
      </c>
      <c r="BD192" s="62">
        <v>0</v>
      </c>
      <c r="BE192" s="62" t="s">
        <v>73</v>
      </c>
      <c r="BF192" s="62" t="s">
        <v>73</v>
      </c>
      <c r="BG192" s="62">
        <v>0</v>
      </c>
      <c r="BH192" s="62" t="s">
        <v>73</v>
      </c>
      <c r="BI192" s="62">
        <v>0.08</v>
      </c>
      <c r="BJ192" s="62" t="s">
        <v>73</v>
      </c>
      <c r="BK192" s="62">
        <v>0</v>
      </c>
      <c r="BL192" s="62" t="s">
        <v>73</v>
      </c>
      <c r="BM192" s="62" t="s">
        <v>73</v>
      </c>
      <c r="BN192" s="62" t="s">
        <v>73</v>
      </c>
      <c r="BO192" s="62">
        <v>0</v>
      </c>
      <c r="BP192" s="62">
        <v>0.08</v>
      </c>
      <c r="BQ192" s="62">
        <v>0</v>
      </c>
      <c r="BR192" s="62">
        <v>0.09</v>
      </c>
      <c r="BS192" s="62">
        <v>0</v>
      </c>
      <c r="BT192" s="62">
        <v>7.0000000000000007E-2</v>
      </c>
      <c r="BU192" s="62">
        <v>0.08</v>
      </c>
      <c r="BV192" s="62" t="s">
        <v>73</v>
      </c>
      <c r="BW192" s="62">
        <v>0.05</v>
      </c>
      <c r="BX192" s="62" t="s">
        <v>73</v>
      </c>
      <c r="BY192" s="62">
        <v>0</v>
      </c>
      <c r="BZ192" s="62">
        <v>7.0000000000000007E-2</v>
      </c>
      <c r="CA192" s="62">
        <v>0.05</v>
      </c>
      <c r="CB192" s="62">
        <v>0</v>
      </c>
      <c r="CC192" s="62" t="s">
        <v>73</v>
      </c>
      <c r="CD192" s="62" t="s">
        <v>73</v>
      </c>
      <c r="CE192" s="62" t="s">
        <v>282</v>
      </c>
      <c r="CF192" s="62" t="s">
        <v>73</v>
      </c>
      <c r="CG192" s="62">
        <v>0.1</v>
      </c>
      <c r="CH192" s="62" t="s">
        <v>73</v>
      </c>
      <c r="CI192" s="62">
        <v>0.12</v>
      </c>
      <c r="CJ192" s="62" t="s">
        <v>73</v>
      </c>
      <c r="CK192" s="62">
        <v>0</v>
      </c>
      <c r="CL192" s="62">
        <v>0</v>
      </c>
      <c r="CM192" s="62">
        <v>0.21</v>
      </c>
      <c r="CN192" s="62">
        <v>0.02</v>
      </c>
      <c r="CO192" s="62" t="s">
        <v>73</v>
      </c>
      <c r="CP192" s="62">
        <v>0</v>
      </c>
      <c r="CQ192" s="62" t="s">
        <v>73</v>
      </c>
      <c r="CR192" s="62" t="s">
        <v>73</v>
      </c>
      <c r="CS192" s="62" t="s">
        <v>73</v>
      </c>
      <c r="CT192" s="62">
        <v>0.08</v>
      </c>
      <c r="CU192" s="62">
        <v>0.11</v>
      </c>
      <c r="CV192" s="62">
        <v>0.15</v>
      </c>
      <c r="CW192" s="62">
        <v>0.05</v>
      </c>
      <c r="CX192" s="62">
        <v>0.1</v>
      </c>
      <c r="CY192" s="62">
        <v>0.03</v>
      </c>
      <c r="CZ192" s="62" t="s">
        <v>73</v>
      </c>
      <c r="DA192" s="62">
        <v>0.03</v>
      </c>
      <c r="DB192" s="62">
        <v>0.28999999999999998</v>
      </c>
      <c r="DC192" s="62" t="s">
        <v>73</v>
      </c>
      <c r="DD192" s="62">
        <v>0</v>
      </c>
      <c r="DE192" s="62">
        <v>0</v>
      </c>
      <c r="DF192" s="62">
        <v>0</v>
      </c>
      <c r="DG192" s="62">
        <v>0.09</v>
      </c>
      <c r="DH192" s="62">
        <v>7.0000000000000007E-2</v>
      </c>
      <c r="DI192" s="62" t="s">
        <v>73</v>
      </c>
      <c r="DJ192" s="62">
        <v>0.18</v>
      </c>
      <c r="DK192" s="62">
        <v>0</v>
      </c>
      <c r="DL192" s="62">
        <v>0</v>
      </c>
      <c r="DM192" s="62" t="s">
        <v>282</v>
      </c>
      <c r="DN192" s="62">
        <v>0.06</v>
      </c>
      <c r="DO192" s="62" t="s">
        <v>73</v>
      </c>
      <c r="DP192" s="62" t="s">
        <v>73</v>
      </c>
      <c r="DQ192" s="62">
        <v>0.08</v>
      </c>
      <c r="DR192" s="62" t="s">
        <v>73</v>
      </c>
      <c r="DS192" s="62" t="s">
        <v>73</v>
      </c>
      <c r="DT192" s="62">
        <v>0.1</v>
      </c>
      <c r="DU192" s="62" t="s">
        <v>73</v>
      </c>
      <c r="DV192" s="62">
        <v>0.15</v>
      </c>
      <c r="DW192" s="62">
        <v>0</v>
      </c>
      <c r="DX192" s="62" t="s">
        <v>73</v>
      </c>
      <c r="DY192" s="62">
        <v>0.21</v>
      </c>
      <c r="DZ192" s="62">
        <v>0</v>
      </c>
      <c r="EA192" s="62">
        <v>0</v>
      </c>
      <c r="EB192" s="62">
        <v>0.06</v>
      </c>
      <c r="EC192" s="62">
        <v>0.03</v>
      </c>
      <c r="ED192" s="62" t="s">
        <v>73</v>
      </c>
      <c r="EE192" s="62">
        <v>0.09</v>
      </c>
      <c r="EF192" s="62" t="s">
        <v>73</v>
      </c>
      <c r="EG192" s="62">
        <v>0.19</v>
      </c>
      <c r="EH192" s="62" t="s">
        <v>73</v>
      </c>
      <c r="EI192" s="62" t="s">
        <v>73</v>
      </c>
      <c r="EJ192" s="62">
        <v>0.06</v>
      </c>
      <c r="EK192" s="62" t="s">
        <v>73</v>
      </c>
      <c r="EL192" s="62">
        <v>0.03</v>
      </c>
      <c r="EM192" s="62" t="s">
        <v>73</v>
      </c>
      <c r="EN192" s="62" t="s">
        <v>73</v>
      </c>
      <c r="EO192" s="62">
        <v>0.13</v>
      </c>
      <c r="EP192" s="62">
        <v>0.25</v>
      </c>
      <c r="EQ192" s="62">
        <v>0.11</v>
      </c>
      <c r="ER192" s="62">
        <v>0.04</v>
      </c>
      <c r="ES192" s="62">
        <v>0</v>
      </c>
      <c r="ET192" s="62" t="s">
        <v>73</v>
      </c>
      <c r="EU192" s="62" t="s">
        <v>73</v>
      </c>
      <c r="EV192" s="62">
        <v>0</v>
      </c>
      <c r="EW192" s="62">
        <v>0.06</v>
      </c>
      <c r="EX192" s="62">
        <v>0.05</v>
      </c>
      <c r="EY192" s="62">
        <v>0</v>
      </c>
      <c r="EZ192" s="62">
        <v>0.05</v>
      </c>
      <c r="FA192" s="62">
        <v>0.04</v>
      </c>
      <c r="FB192" s="62" t="s">
        <v>73</v>
      </c>
      <c r="FC192" s="62">
        <v>0.13</v>
      </c>
      <c r="FD192" s="62" t="s">
        <v>73</v>
      </c>
      <c r="FE192" s="62">
        <v>0.09</v>
      </c>
      <c r="FF192" s="62" t="s">
        <v>73</v>
      </c>
      <c r="FG192" s="62">
        <v>0.09</v>
      </c>
      <c r="FH192" s="62" t="s">
        <v>73</v>
      </c>
      <c r="FI192" s="62">
        <v>0.14000000000000001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165"/>
  <sheetViews>
    <sheetView workbookViewId="0">
      <selection activeCell="K8" sqref="K8"/>
    </sheetView>
  </sheetViews>
  <sheetFormatPr defaultRowHeight="15" x14ac:dyDescent="0.25"/>
  <cols>
    <col min="2" max="4" width="9.5703125" style="62" bestFit="1" customWidth="1"/>
    <col min="5" max="67" width="9.28515625" style="62" bestFit="1" customWidth="1"/>
    <col min="68" max="181" width="9.140625" style="62"/>
  </cols>
  <sheetData>
    <row r="1" spans="1:67" x14ac:dyDescent="0.25">
      <c r="B1" s="62">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c r="X1" s="62">
        <v>24</v>
      </c>
      <c r="Y1" s="62">
        <v>25</v>
      </c>
      <c r="Z1" s="62">
        <v>26</v>
      </c>
      <c r="AA1" s="62">
        <v>27</v>
      </c>
      <c r="AB1" s="62">
        <v>28</v>
      </c>
      <c r="AC1" s="62">
        <v>29</v>
      </c>
      <c r="AD1" s="62">
        <v>30</v>
      </c>
      <c r="AE1" s="62">
        <v>31</v>
      </c>
      <c r="AF1" s="62">
        <v>32</v>
      </c>
      <c r="AG1" s="62">
        <v>33</v>
      </c>
      <c r="AH1" s="62">
        <v>34</v>
      </c>
      <c r="AI1" s="62">
        <v>35</v>
      </c>
      <c r="AJ1" s="62">
        <v>36</v>
      </c>
      <c r="AK1" s="62">
        <v>37</v>
      </c>
      <c r="AL1" s="62">
        <v>38</v>
      </c>
      <c r="AM1" s="62">
        <v>39</v>
      </c>
      <c r="AN1" s="62">
        <v>40</v>
      </c>
      <c r="AO1" s="62">
        <v>41</v>
      </c>
      <c r="AP1" s="62">
        <v>42</v>
      </c>
      <c r="AQ1" s="62">
        <v>43</v>
      </c>
      <c r="AR1" s="62">
        <v>44</v>
      </c>
      <c r="AS1" s="62">
        <v>45</v>
      </c>
      <c r="AT1" s="62">
        <v>46</v>
      </c>
      <c r="AU1" s="62">
        <v>47</v>
      </c>
      <c r="AV1" s="62">
        <v>48</v>
      </c>
      <c r="AW1" s="62">
        <v>49</v>
      </c>
      <c r="AX1" s="62">
        <v>50</v>
      </c>
      <c r="AY1" s="62">
        <v>51</v>
      </c>
      <c r="AZ1" s="62">
        <v>52</v>
      </c>
      <c r="BA1" s="62">
        <v>53</v>
      </c>
      <c r="BB1" s="62">
        <v>54</v>
      </c>
      <c r="BC1" s="62">
        <v>55</v>
      </c>
      <c r="BD1" s="62">
        <v>56</v>
      </c>
      <c r="BE1" s="62">
        <v>57</v>
      </c>
      <c r="BF1" s="62">
        <v>58</v>
      </c>
      <c r="BG1" s="62">
        <v>59</v>
      </c>
      <c r="BH1" s="62">
        <v>60</v>
      </c>
      <c r="BI1" s="62">
        <v>61</v>
      </c>
      <c r="BJ1" s="62">
        <v>62</v>
      </c>
      <c r="BK1" s="62">
        <v>63</v>
      </c>
      <c r="BL1" s="62">
        <v>64</v>
      </c>
      <c r="BM1" s="62">
        <v>65</v>
      </c>
      <c r="BN1" s="62">
        <v>66</v>
      </c>
      <c r="BO1" s="62">
        <v>67</v>
      </c>
    </row>
    <row r="2" spans="1:67" x14ac:dyDescent="0.25">
      <c r="A2" t="s">
        <v>41</v>
      </c>
      <c r="B2" s="62" t="s">
        <v>298</v>
      </c>
      <c r="C2" s="62" t="s">
        <v>299</v>
      </c>
      <c r="D2" s="62" t="s">
        <v>300</v>
      </c>
      <c r="E2" s="62" t="s">
        <v>301</v>
      </c>
      <c r="F2" s="62" t="s">
        <v>302</v>
      </c>
      <c r="G2" s="62" t="s">
        <v>303</v>
      </c>
      <c r="H2" s="62" t="s">
        <v>304</v>
      </c>
      <c r="I2" s="62" t="s">
        <v>305</v>
      </c>
      <c r="J2" s="62" t="s">
        <v>306</v>
      </c>
      <c r="K2" s="62" t="s">
        <v>307</v>
      </c>
      <c r="L2" s="62" t="s">
        <v>308</v>
      </c>
      <c r="M2" s="62" t="s">
        <v>309</v>
      </c>
      <c r="N2" s="62" t="s">
        <v>310</v>
      </c>
      <c r="O2" s="62" t="s">
        <v>311</v>
      </c>
      <c r="P2" s="62" t="s">
        <v>312</v>
      </c>
      <c r="Q2" s="62" t="s">
        <v>313</v>
      </c>
      <c r="R2" s="62" t="s">
        <v>314</v>
      </c>
      <c r="S2" s="62" t="s">
        <v>315</v>
      </c>
      <c r="T2" s="62" t="s">
        <v>316</v>
      </c>
      <c r="U2" s="62" t="s">
        <v>317</v>
      </c>
      <c r="V2" s="62" t="s">
        <v>318</v>
      </c>
      <c r="W2" s="62" t="s">
        <v>319</v>
      </c>
      <c r="X2" s="62" t="s">
        <v>320</v>
      </c>
      <c r="Y2" s="62" t="s">
        <v>321</v>
      </c>
      <c r="Z2" s="62" t="s">
        <v>445</v>
      </c>
      <c r="AA2" s="62" t="s">
        <v>446</v>
      </c>
      <c r="AB2" s="62" t="s">
        <v>447</v>
      </c>
      <c r="AC2" s="62" t="s">
        <v>322</v>
      </c>
      <c r="AD2" s="62" t="s">
        <v>323</v>
      </c>
      <c r="AE2" s="62" t="s">
        <v>324</v>
      </c>
      <c r="AF2" s="62" t="s">
        <v>325</v>
      </c>
      <c r="AG2" s="62" t="s">
        <v>326</v>
      </c>
      <c r="AH2" s="62" t="s">
        <v>327</v>
      </c>
      <c r="AI2" s="62" t="s">
        <v>328</v>
      </c>
      <c r="AJ2" s="62" t="s">
        <v>329</v>
      </c>
      <c r="AK2" s="62" t="s">
        <v>330</v>
      </c>
      <c r="AL2" s="62" t="s">
        <v>331</v>
      </c>
      <c r="AM2" s="62" t="s">
        <v>332</v>
      </c>
      <c r="AN2" s="62" t="s">
        <v>333</v>
      </c>
      <c r="AO2" s="62" t="s">
        <v>334</v>
      </c>
      <c r="AP2" s="62" t="s">
        <v>335</v>
      </c>
      <c r="AQ2" s="62" t="s">
        <v>336</v>
      </c>
      <c r="AR2" s="62" t="s">
        <v>337</v>
      </c>
      <c r="AS2" s="62" t="s">
        <v>338</v>
      </c>
      <c r="AT2" s="62" t="s">
        <v>339</v>
      </c>
      <c r="AU2" s="62" t="s">
        <v>340</v>
      </c>
      <c r="AV2" s="62" t="s">
        <v>341</v>
      </c>
      <c r="AW2" s="62" t="s">
        <v>342</v>
      </c>
      <c r="AX2" s="62" t="s">
        <v>343</v>
      </c>
      <c r="AY2" s="62" t="s">
        <v>344</v>
      </c>
      <c r="AZ2" s="62" t="s">
        <v>345</v>
      </c>
      <c r="BA2" s="62" t="s">
        <v>346</v>
      </c>
      <c r="BB2" s="62" t="s">
        <v>347</v>
      </c>
      <c r="BC2" s="62" t="s">
        <v>348</v>
      </c>
      <c r="BD2" s="62" t="s">
        <v>349</v>
      </c>
      <c r="BE2" s="62" t="s">
        <v>350</v>
      </c>
      <c r="BF2" s="62" t="s">
        <v>351</v>
      </c>
      <c r="BG2" s="62" t="s">
        <v>352</v>
      </c>
      <c r="BH2" s="62" t="s">
        <v>353</v>
      </c>
      <c r="BI2" s="62" t="s">
        <v>354</v>
      </c>
      <c r="BJ2" s="62" t="s">
        <v>355</v>
      </c>
      <c r="BK2" s="62" t="s">
        <v>356</v>
      </c>
      <c r="BL2" s="62" t="s">
        <v>357</v>
      </c>
      <c r="BM2" s="62" t="s">
        <v>358</v>
      </c>
      <c r="BN2" s="62" t="s">
        <v>359</v>
      </c>
      <c r="BO2" s="62" t="s">
        <v>360</v>
      </c>
    </row>
    <row r="3" spans="1:67" x14ac:dyDescent="0.25">
      <c r="A3" t="s">
        <v>108</v>
      </c>
      <c r="B3" s="62">
        <v>283520</v>
      </c>
      <c r="C3" s="62">
        <v>277590</v>
      </c>
      <c r="D3" s="62">
        <v>561110</v>
      </c>
      <c r="E3" s="62">
        <v>0.92</v>
      </c>
      <c r="F3" s="62">
        <v>0.92</v>
      </c>
      <c r="G3" s="62">
        <v>0.92</v>
      </c>
      <c r="H3" s="62">
        <v>0.89</v>
      </c>
      <c r="I3" s="62">
        <v>0.91</v>
      </c>
      <c r="J3" s="62">
        <v>0.9</v>
      </c>
      <c r="K3" s="62">
        <v>0.36</v>
      </c>
      <c r="L3" s="62">
        <v>0.32</v>
      </c>
      <c r="M3" s="62">
        <v>0.34</v>
      </c>
      <c r="N3" s="62" t="s">
        <v>74</v>
      </c>
      <c r="O3" s="62" t="s">
        <v>74</v>
      </c>
      <c r="P3" s="62" t="s">
        <v>74</v>
      </c>
      <c r="Q3" s="62">
        <v>0.04</v>
      </c>
      <c r="R3" s="62">
        <v>0.03</v>
      </c>
      <c r="S3" s="62">
        <v>0.04</v>
      </c>
      <c r="T3" s="62">
        <v>0.37</v>
      </c>
      <c r="U3" s="62">
        <v>0.41</v>
      </c>
      <c r="V3" s="62">
        <v>0.39</v>
      </c>
      <c r="W3" s="62">
        <v>0.11</v>
      </c>
      <c r="X3" s="62">
        <v>0.14000000000000001</v>
      </c>
      <c r="Y3" s="62">
        <v>0.13</v>
      </c>
      <c r="Z3" s="62" t="s">
        <v>74</v>
      </c>
      <c r="AA3" s="62" t="s">
        <v>74</v>
      </c>
      <c r="AB3" s="62" t="s">
        <v>74</v>
      </c>
      <c r="AC3" s="62" t="s">
        <v>74</v>
      </c>
      <c r="AD3" s="62" t="s">
        <v>74</v>
      </c>
      <c r="AE3" s="62" t="s">
        <v>74</v>
      </c>
      <c r="AF3" s="62" t="s">
        <v>74</v>
      </c>
      <c r="AG3" s="62" t="s">
        <v>74</v>
      </c>
      <c r="AH3" s="62" t="s">
        <v>74</v>
      </c>
      <c r="AI3" s="62">
        <v>0.06</v>
      </c>
      <c r="AJ3" s="62">
        <v>0.04</v>
      </c>
      <c r="AK3" s="62">
        <v>0.05</v>
      </c>
      <c r="AL3" s="62" t="s">
        <v>74</v>
      </c>
      <c r="AM3" s="62" t="s">
        <v>74</v>
      </c>
      <c r="AN3" s="62" t="s">
        <v>74</v>
      </c>
      <c r="AO3" s="62" t="s">
        <v>74</v>
      </c>
      <c r="AP3" s="62" t="s">
        <v>74</v>
      </c>
      <c r="AQ3" s="62" t="s">
        <v>74</v>
      </c>
      <c r="AR3" s="62">
        <v>0.01</v>
      </c>
      <c r="AS3" s="62">
        <v>0.01</v>
      </c>
      <c r="AT3" s="62">
        <v>0.01</v>
      </c>
      <c r="AU3" s="62">
        <v>0.01</v>
      </c>
      <c r="AV3" s="62" t="s">
        <v>74</v>
      </c>
      <c r="AW3" s="62">
        <v>0.01</v>
      </c>
      <c r="AX3" s="62" t="s">
        <v>74</v>
      </c>
      <c r="AY3" s="62" t="s">
        <v>74</v>
      </c>
      <c r="AZ3" s="62" t="s">
        <v>74</v>
      </c>
      <c r="BA3" s="62" t="s">
        <v>74</v>
      </c>
      <c r="BB3" s="62" t="s">
        <v>74</v>
      </c>
      <c r="BC3" s="62" t="s">
        <v>74</v>
      </c>
      <c r="BD3" s="62">
        <v>0.01</v>
      </c>
      <c r="BE3" s="62">
        <v>0.01</v>
      </c>
      <c r="BF3" s="62">
        <v>0.01</v>
      </c>
      <c r="BG3" s="62">
        <v>0.05</v>
      </c>
      <c r="BH3" s="62">
        <v>0.05</v>
      </c>
      <c r="BI3" s="62">
        <v>0.05</v>
      </c>
      <c r="BJ3" s="62">
        <v>0.02</v>
      </c>
      <c r="BK3" s="62">
        <v>0.02</v>
      </c>
      <c r="BL3" s="62">
        <v>0.02</v>
      </c>
      <c r="BM3" s="62">
        <v>0.01</v>
      </c>
      <c r="BN3" s="62">
        <v>0.01</v>
      </c>
      <c r="BO3" s="62">
        <v>0.01</v>
      </c>
    </row>
    <row r="4" spans="1:67" x14ac:dyDescent="0.25">
      <c r="A4" t="s">
        <v>119</v>
      </c>
      <c r="B4" s="62">
        <v>32410</v>
      </c>
      <c r="C4" s="62">
        <v>31440</v>
      </c>
      <c r="D4" s="62">
        <v>63850</v>
      </c>
      <c r="E4" s="62">
        <v>0.92</v>
      </c>
      <c r="F4" s="62">
        <v>0.93</v>
      </c>
      <c r="G4" s="62">
        <v>0.93</v>
      </c>
      <c r="H4" s="62">
        <v>0.9</v>
      </c>
      <c r="I4" s="62">
        <v>0.91</v>
      </c>
      <c r="J4" s="62">
        <v>0.91</v>
      </c>
      <c r="K4" s="62">
        <v>0.35</v>
      </c>
      <c r="L4" s="62">
        <v>0.3</v>
      </c>
      <c r="M4" s="62">
        <v>0.33</v>
      </c>
      <c r="N4" s="62" t="s">
        <v>74</v>
      </c>
      <c r="O4" s="62" t="s">
        <v>74</v>
      </c>
      <c r="P4" s="62" t="s">
        <v>74</v>
      </c>
      <c r="Q4" s="62">
        <v>0.03</v>
      </c>
      <c r="R4" s="62">
        <v>0.02</v>
      </c>
      <c r="S4" s="62">
        <v>0.03</v>
      </c>
      <c r="T4" s="62">
        <v>0.4</v>
      </c>
      <c r="U4" s="62">
        <v>0.45</v>
      </c>
      <c r="V4" s="62">
        <v>0.42</v>
      </c>
      <c r="W4" s="62">
        <v>0.11</v>
      </c>
      <c r="X4" s="62">
        <v>0.13</v>
      </c>
      <c r="Y4" s="62">
        <v>0.12</v>
      </c>
      <c r="Z4" s="62" t="s">
        <v>73</v>
      </c>
      <c r="AA4" s="62">
        <v>0</v>
      </c>
      <c r="AB4" s="62" t="s">
        <v>73</v>
      </c>
      <c r="AC4" s="62">
        <v>0</v>
      </c>
      <c r="AD4" s="62" t="s">
        <v>73</v>
      </c>
      <c r="AE4" s="62" t="s">
        <v>73</v>
      </c>
      <c r="AF4" s="62" t="s">
        <v>74</v>
      </c>
      <c r="AG4" s="62" t="s">
        <v>74</v>
      </c>
      <c r="AH4" s="62" t="s">
        <v>74</v>
      </c>
      <c r="AI4" s="62">
        <v>0.05</v>
      </c>
      <c r="AJ4" s="62">
        <v>0.04</v>
      </c>
      <c r="AK4" s="62">
        <v>0.05</v>
      </c>
      <c r="AL4" s="62" t="s">
        <v>73</v>
      </c>
      <c r="AM4" s="62" t="s">
        <v>73</v>
      </c>
      <c r="AN4" s="62" t="s">
        <v>73</v>
      </c>
      <c r="AO4" s="62" t="s">
        <v>74</v>
      </c>
      <c r="AP4" s="62" t="s">
        <v>74</v>
      </c>
      <c r="AQ4" s="62" t="s">
        <v>74</v>
      </c>
      <c r="AR4" s="62">
        <v>0.01</v>
      </c>
      <c r="AS4" s="62">
        <v>0.01</v>
      </c>
      <c r="AT4" s="62">
        <v>0.01</v>
      </c>
      <c r="AU4" s="62">
        <v>0.01</v>
      </c>
      <c r="AV4" s="62">
        <v>0.01</v>
      </c>
      <c r="AW4" s="62">
        <v>0.01</v>
      </c>
      <c r="AX4" s="62" t="s">
        <v>74</v>
      </c>
      <c r="AY4" s="62" t="s">
        <v>74</v>
      </c>
      <c r="AZ4" s="62" t="s">
        <v>74</v>
      </c>
      <c r="BA4" s="62" t="s">
        <v>74</v>
      </c>
      <c r="BB4" s="62" t="s">
        <v>74</v>
      </c>
      <c r="BC4" s="62" t="s">
        <v>74</v>
      </c>
      <c r="BD4" s="62">
        <v>0.01</v>
      </c>
      <c r="BE4" s="62">
        <v>0.01</v>
      </c>
      <c r="BF4" s="62">
        <v>0.01</v>
      </c>
      <c r="BG4" s="62">
        <v>0.05</v>
      </c>
      <c r="BH4" s="62">
        <v>0.04</v>
      </c>
      <c r="BI4" s="62">
        <v>0.04</v>
      </c>
      <c r="BJ4" s="62">
        <v>0.02</v>
      </c>
      <c r="BK4" s="62">
        <v>0.02</v>
      </c>
      <c r="BL4" s="62">
        <v>0.02</v>
      </c>
      <c r="BM4" s="62">
        <v>0.01</v>
      </c>
      <c r="BN4" s="62">
        <v>0.01</v>
      </c>
      <c r="BO4" s="62">
        <v>0.01</v>
      </c>
    </row>
    <row r="5" spans="1:67" x14ac:dyDescent="0.25">
      <c r="A5" t="s">
        <v>117</v>
      </c>
      <c r="B5" s="62">
        <v>32150</v>
      </c>
      <c r="C5" s="62">
        <v>30990</v>
      </c>
      <c r="D5" s="62">
        <v>63140</v>
      </c>
      <c r="E5" s="62">
        <v>0.91</v>
      </c>
      <c r="F5" s="62">
        <v>0.92</v>
      </c>
      <c r="G5" s="62">
        <v>0.92</v>
      </c>
      <c r="H5" s="62">
        <v>0.88</v>
      </c>
      <c r="I5" s="62">
        <v>0.9</v>
      </c>
      <c r="J5" s="62">
        <v>0.89</v>
      </c>
      <c r="K5" s="62">
        <v>0.39</v>
      </c>
      <c r="L5" s="62">
        <v>0.34</v>
      </c>
      <c r="M5" s="62">
        <v>0.37</v>
      </c>
      <c r="N5" s="62" t="s">
        <v>74</v>
      </c>
      <c r="O5" s="62" t="s">
        <v>74</v>
      </c>
      <c r="P5" s="62" t="s">
        <v>74</v>
      </c>
      <c r="Q5" s="62">
        <v>0.05</v>
      </c>
      <c r="R5" s="62">
        <v>0.04</v>
      </c>
      <c r="S5" s="62">
        <v>0.04</v>
      </c>
      <c r="T5" s="62">
        <v>0.34</v>
      </c>
      <c r="U5" s="62">
        <v>0.39</v>
      </c>
      <c r="V5" s="62">
        <v>0.36</v>
      </c>
      <c r="W5" s="62">
        <v>0.1</v>
      </c>
      <c r="X5" s="62">
        <v>0.12</v>
      </c>
      <c r="Y5" s="62">
        <v>0.11</v>
      </c>
      <c r="Z5" s="62" t="s">
        <v>74</v>
      </c>
      <c r="AA5" s="62" t="s">
        <v>74</v>
      </c>
      <c r="AB5" s="62" t="s">
        <v>74</v>
      </c>
      <c r="AC5" s="62" t="s">
        <v>73</v>
      </c>
      <c r="AD5" s="62" t="s">
        <v>73</v>
      </c>
      <c r="AE5" s="62" t="s">
        <v>73</v>
      </c>
      <c r="AF5" s="62" t="s">
        <v>74</v>
      </c>
      <c r="AG5" s="62" t="s">
        <v>74</v>
      </c>
      <c r="AH5" s="62" t="s">
        <v>74</v>
      </c>
      <c r="AI5" s="62">
        <v>0.06</v>
      </c>
      <c r="AJ5" s="62">
        <v>0.04</v>
      </c>
      <c r="AK5" s="62">
        <v>0.05</v>
      </c>
      <c r="AL5" s="62" t="s">
        <v>73</v>
      </c>
      <c r="AM5" s="62" t="s">
        <v>73</v>
      </c>
      <c r="AN5" s="62" t="s">
        <v>73</v>
      </c>
      <c r="AO5" s="62" t="s">
        <v>74</v>
      </c>
      <c r="AP5" s="62" t="s">
        <v>74</v>
      </c>
      <c r="AQ5" s="62" t="s">
        <v>74</v>
      </c>
      <c r="AR5" s="62">
        <v>0.02</v>
      </c>
      <c r="AS5" s="62">
        <v>0.01</v>
      </c>
      <c r="AT5" s="62">
        <v>0.01</v>
      </c>
      <c r="AU5" s="62">
        <v>0.01</v>
      </c>
      <c r="AV5" s="62" t="s">
        <v>74</v>
      </c>
      <c r="AW5" s="62">
        <v>0.01</v>
      </c>
      <c r="AX5" s="62" t="s">
        <v>74</v>
      </c>
      <c r="AY5" s="62" t="s">
        <v>74</v>
      </c>
      <c r="AZ5" s="62" t="s">
        <v>74</v>
      </c>
      <c r="BA5" s="62" t="s">
        <v>74</v>
      </c>
      <c r="BB5" s="62" t="s">
        <v>74</v>
      </c>
      <c r="BC5" s="62" t="s">
        <v>74</v>
      </c>
      <c r="BD5" s="62">
        <v>0.01</v>
      </c>
      <c r="BE5" s="62">
        <v>0.01</v>
      </c>
      <c r="BF5" s="62">
        <v>0.01</v>
      </c>
      <c r="BG5" s="62">
        <v>0.06</v>
      </c>
      <c r="BH5" s="62">
        <v>0.05</v>
      </c>
      <c r="BI5" s="62">
        <v>0.05</v>
      </c>
      <c r="BJ5" s="62">
        <v>0.02</v>
      </c>
      <c r="BK5" s="62">
        <v>0.02</v>
      </c>
      <c r="BL5" s="62">
        <v>0.02</v>
      </c>
      <c r="BM5" s="62">
        <v>0.02</v>
      </c>
      <c r="BN5" s="62">
        <v>0.01</v>
      </c>
      <c r="BO5" s="62">
        <v>0.01</v>
      </c>
    </row>
    <row r="6" spans="1:67" x14ac:dyDescent="0.25">
      <c r="A6" t="s">
        <v>115</v>
      </c>
      <c r="B6" s="62">
        <v>24960</v>
      </c>
      <c r="C6" s="62">
        <v>24410</v>
      </c>
      <c r="D6" s="62">
        <v>49370</v>
      </c>
      <c r="E6" s="62">
        <v>0.91</v>
      </c>
      <c r="F6" s="62">
        <v>0.92</v>
      </c>
      <c r="G6" s="62">
        <v>0.92</v>
      </c>
      <c r="H6" s="62">
        <v>0.89</v>
      </c>
      <c r="I6" s="62">
        <v>0.91</v>
      </c>
      <c r="J6" s="62">
        <v>0.9</v>
      </c>
      <c r="K6" s="62">
        <v>0.39</v>
      </c>
      <c r="L6" s="62">
        <v>0.33</v>
      </c>
      <c r="M6" s="62">
        <v>0.36</v>
      </c>
      <c r="N6" s="62" t="s">
        <v>74</v>
      </c>
      <c r="O6" s="62" t="s">
        <v>74</v>
      </c>
      <c r="P6" s="62" t="s">
        <v>74</v>
      </c>
      <c r="Q6" s="62">
        <v>0.04</v>
      </c>
      <c r="R6" s="62">
        <v>0.04</v>
      </c>
      <c r="S6" s="62">
        <v>0.04</v>
      </c>
      <c r="T6" s="62">
        <v>0.39</v>
      </c>
      <c r="U6" s="62">
        <v>0.46</v>
      </c>
      <c r="V6" s="62">
        <v>0.42</v>
      </c>
      <c r="W6" s="62">
        <v>0.06</v>
      </c>
      <c r="X6" s="62">
        <v>7.0000000000000007E-2</v>
      </c>
      <c r="Y6" s="62">
        <v>7.0000000000000007E-2</v>
      </c>
      <c r="Z6" s="62" t="s">
        <v>74</v>
      </c>
      <c r="AA6" s="62" t="s">
        <v>73</v>
      </c>
      <c r="AB6" s="62" t="s">
        <v>74</v>
      </c>
      <c r="AC6" s="62" t="s">
        <v>74</v>
      </c>
      <c r="AD6" s="62" t="s">
        <v>73</v>
      </c>
      <c r="AE6" s="62" t="s">
        <v>74</v>
      </c>
      <c r="AF6" s="62" t="s">
        <v>74</v>
      </c>
      <c r="AG6" s="62" t="s">
        <v>74</v>
      </c>
      <c r="AH6" s="62" t="s">
        <v>74</v>
      </c>
      <c r="AI6" s="62">
        <v>7.0000000000000007E-2</v>
      </c>
      <c r="AJ6" s="62">
        <v>0.05</v>
      </c>
      <c r="AK6" s="62">
        <v>0.06</v>
      </c>
      <c r="AL6" s="62" t="s">
        <v>73</v>
      </c>
      <c r="AM6" s="62" t="s">
        <v>73</v>
      </c>
      <c r="AN6" s="62" t="s">
        <v>74</v>
      </c>
      <c r="AO6" s="62" t="s">
        <v>74</v>
      </c>
      <c r="AP6" s="62" t="s">
        <v>74</v>
      </c>
      <c r="AQ6" s="62" t="s">
        <v>74</v>
      </c>
      <c r="AR6" s="62">
        <v>0.02</v>
      </c>
      <c r="AS6" s="62">
        <v>0.01</v>
      </c>
      <c r="AT6" s="62">
        <v>0.01</v>
      </c>
      <c r="AU6" s="62">
        <v>0.01</v>
      </c>
      <c r="AV6" s="62" t="s">
        <v>74</v>
      </c>
      <c r="AW6" s="62">
        <v>0.01</v>
      </c>
      <c r="AX6" s="62" t="s">
        <v>74</v>
      </c>
      <c r="AY6" s="62" t="s">
        <v>74</v>
      </c>
      <c r="AZ6" s="62" t="s">
        <v>74</v>
      </c>
      <c r="BA6" s="62" t="s">
        <v>74</v>
      </c>
      <c r="BB6" s="62" t="s">
        <v>74</v>
      </c>
      <c r="BC6" s="62" t="s">
        <v>74</v>
      </c>
      <c r="BD6" s="62">
        <v>0.01</v>
      </c>
      <c r="BE6" s="62">
        <v>0.01</v>
      </c>
      <c r="BF6" s="62">
        <v>0.01</v>
      </c>
      <c r="BG6" s="62">
        <v>0.06</v>
      </c>
      <c r="BH6" s="62">
        <v>0.05</v>
      </c>
      <c r="BI6" s="62">
        <v>0.05</v>
      </c>
      <c r="BJ6" s="62">
        <v>0.02</v>
      </c>
      <c r="BK6" s="62">
        <v>0.02</v>
      </c>
      <c r="BL6" s="62">
        <v>0.02</v>
      </c>
      <c r="BM6" s="62">
        <v>0.02</v>
      </c>
      <c r="BN6" s="62">
        <v>0.01</v>
      </c>
      <c r="BO6" s="62">
        <v>0.01</v>
      </c>
    </row>
    <row r="7" spans="1:67" x14ac:dyDescent="0.25">
      <c r="A7" t="s">
        <v>121</v>
      </c>
      <c r="B7" s="62">
        <v>11660</v>
      </c>
      <c r="C7" s="62">
        <v>12250</v>
      </c>
      <c r="D7" s="62">
        <v>23910</v>
      </c>
      <c r="E7" s="62">
        <v>0.91</v>
      </c>
      <c r="F7" s="62">
        <v>0.93</v>
      </c>
      <c r="G7" s="62">
        <v>0.92</v>
      </c>
      <c r="H7" s="62">
        <v>0.91</v>
      </c>
      <c r="I7" s="62">
        <v>0.93</v>
      </c>
      <c r="J7" s="62">
        <v>0.92</v>
      </c>
      <c r="K7" s="62">
        <v>0.26</v>
      </c>
      <c r="L7" s="62">
        <v>0.23</v>
      </c>
      <c r="M7" s="62">
        <v>0.24</v>
      </c>
      <c r="N7" s="62" t="s">
        <v>74</v>
      </c>
      <c r="O7" s="62">
        <v>0.01</v>
      </c>
      <c r="P7" s="62">
        <v>0.01</v>
      </c>
      <c r="Q7" s="62">
        <v>0.03</v>
      </c>
      <c r="R7" s="62">
        <v>0.03</v>
      </c>
      <c r="S7" s="62">
        <v>0.03</v>
      </c>
      <c r="T7" s="62">
        <v>0.46</v>
      </c>
      <c r="U7" s="62">
        <v>0.5</v>
      </c>
      <c r="V7" s="62">
        <v>0.48</v>
      </c>
      <c r="W7" s="62">
        <v>0.14000000000000001</v>
      </c>
      <c r="X7" s="62">
        <v>0.17</v>
      </c>
      <c r="Y7" s="62">
        <v>0.15</v>
      </c>
      <c r="Z7" s="62" t="s">
        <v>73</v>
      </c>
      <c r="AA7" s="62" t="s">
        <v>73</v>
      </c>
      <c r="AB7" s="62" t="s">
        <v>73</v>
      </c>
      <c r="AC7" s="62" t="s">
        <v>73</v>
      </c>
      <c r="AD7" s="62" t="s">
        <v>73</v>
      </c>
      <c r="AE7" s="62" t="s">
        <v>74</v>
      </c>
      <c r="AF7" s="62" t="s">
        <v>74</v>
      </c>
      <c r="AG7" s="62" t="s">
        <v>73</v>
      </c>
      <c r="AH7" s="62" t="s">
        <v>74</v>
      </c>
      <c r="AI7" s="62">
        <v>0.02</v>
      </c>
      <c r="AJ7" s="62">
        <v>0.02</v>
      </c>
      <c r="AK7" s="62">
        <v>0.02</v>
      </c>
      <c r="AL7" s="62" t="s">
        <v>73</v>
      </c>
      <c r="AM7" s="62">
        <v>0</v>
      </c>
      <c r="AN7" s="62" t="s">
        <v>73</v>
      </c>
      <c r="AO7" s="62" t="s">
        <v>74</v>
      </c>
      <c r="AP7" s="62" t="s">
        <v>74</v>
      </c>
      <c r="AQ7" s="62" t="s">
        <v>74</v>
      </c>
      <c r="AR7" s="62" t="s">
        <v>74</v>
      </c>
      <c r="AS7" s="62" t="s">
        <v>74</v>
      </c>
      <c r="AT7" s="62" t="s">
        <v>74</v>
      </c>
      <c r="AU7" s="62" t="s">
        <v>74</v>
      </c>
      <c r="AV7" s="62" t="s">
        <v>74</v>
      </c>
      <c r="AW7" s="62" t="s">
        <v>74</v>
      </c>
      <c r="AX7" s="62" t="s">
        <v>74</v>
      </c>
      <c r="AY7" s="62" t="s">
        <v>74</v>
      </c>
      <c r="AZ7" s="62" t="s">
        <v>74</v>
      </c>
      <c r="BA7" s="62" t="s">
        <v>73</v>
      </c>
      <c r="BB7" s="62" t="s">
        <v>73</v>
      </c>
      <c r="BC7" s="62" t="s">
        <v>74</v>
      </c>
      <c r="BD7" s="62" t="s">
        <v>74</v>
      </c>
      <c r="BE7" s="62" t="s">
        <v>74</v>
      </c>
      <c r="BF7" s="62" t="s">
        <v>74</v>
      </c>
      <c r="BG7" s="62">
        <v>0.05</v>
      </c>
      <c r="BH7" s="62">
        <v>0.04</v>
      </c>
      <c r="BI7" s="62">
        <v>0.05</v>
      </c>
      <c r="BJ7" s="62">
        <v>0.01</v>
      </c>
      <c r="BK7" s="62">
        <v>0.01</v>
      </c>
      <c r="BL7" s="62">
        <v>0.01</v>
      </c>
      <c r="BM7" s="62">
        <v>0.02</v>
      </c>
      <c r="BN7" s="62">
        <v>0.02</v>
      </c>
      <c r="BO7" s="62">
        <v>0.02</v>
      </c>
    </row>
    <row r="8" spans="1:67" x14ac:dyDescent="0.25">
      <c r="A8" t="s">
        <v>111</v>
      </c>
      <c r="B8" s="62">
        <v>39870</v>
      </c>
      <c r="C8" s="62">
        <v>38900</v>
      </c>
      <c r="D8" s="62">
        <v>78760</v>
      </c>
      <c r="E8" s="62">
        <v>0.91</v>
      </c>
      <c r="F8" s="62">
        <v>0.92</v>
      </c>
      <c r="G8" s="62">
        <v>0.91</v>
      </c>
      <c r="H8" s="62">
        <v>0.88</v>
      </c>
      <c r="I8" s="62">
        <v>0.9</v>
      </c>
      <c r="J8" s="62">
        <v>0.89</v>
      </c>
      <c r="K8" s="62">
        <v>0.4</v>
      </c>
      <c r="L8" s="62">
        <v>0.35</v>
      </c>
      <c r="M8" s="62">
        <v>0.37</v>
      </c>
      <c r="N8" s="62" t="s">
        <v>74</v>
      </c>
      <c r="O8" s="62" t="s">
        <v>74</v>
      </c>
      <c r="P8" s="62" t="s">
        <v>74</v>
      </c>
      <c r="Q8" s="62">
        <v>0.05</v>
      </c>
      <c r="R8" s="62">
        <v>0.04</v>
      </c>
      <c r="S8" s="62">
        <v>0.04</v>
      </c>
      <c r="T8" s="62">
        <v>0.25</v>
      </c>
      <c r="U8" s="62">
        <v>0.27</v>
      </c>
      <c r="V8" s="62">
        <v>0.26</v>
      </c>
      <c r="W8" s="62">
        <v>0.18</v>
      </c>
      <c r="X8" s="62">
        <v>0.23</v>
      </c>
      <c r="Y8" s="62">
        <v>0.21</v>
      </c>
      <c r="Z8" s="62" t="s">
        <v>73</v>
      </c>
      <c r="AA8" s="62">
        <v>0</v>
      </c>
      <c r="AB8" s="62" t="s">
        <v>73</v>
      </c>
      <c r="AC8" s="62" t="s">
        <v>74</v>
      </c>
      <c r="AD8" s="62" t="s">
        <v>74</v>
      </c>
      <c r="AE8" s="62" t="s">
        <v>74</v>
      </c>
      <c r="AF8" s="62" t="s">
        <v>74</v>
      </c>
      <c r="AG8" s="62" t="s">
        <v>74</v>
      </c>
      <c r="AH8" s="62" t="s">
        <v>74</v>
      </c>
      <c r="AI8" s="62">
        <v>7.0000000000000007E-2</v>
      </c>
      <c r="AJ8" s="62">
        <v>0.05</v>
      </c>
      <c r="AK8" s="62">
        <v>0.06</v>
      </c>
      <c r="AL8" s="62" t="s">
        <v>73</v>
      </c>
      <c r="AM8" s="62" t="s">
        <v>73</v>
      </c>
      <c r="AN8" s="62" t="s">
        <v>73</v>
      </c>
      <c r="AO8" s="62" t="s">
        <v>74</v>
      </c>
      <c r="AP8" s="62" t="s">
        <v>74</v>
      </c>
      <c r="AQ8" s="62" t="s">
        <v>74</v>
      </c>
      <c r="AR8" s="62">
        <v>0.02</v>
      </c>
      <c r="AS8" s="62">
        <v>0.01</v>
      </c>
      <c r="AT8" s="62">
        <v>0.01</v>
      </c>
      <c r="AU8" s="62">
        <v>0.01</v>
      </c>
      <c r="AV8" s="62" t="s">
        <v>74</v>
      </c>
      <c r="AW8" s="62">
        <v>0.01</v>
      </c>
      <c r="AX8" s="62" t="s">
        <v>74</v>
      </c>
      <c r="AY8" s="62" t="s">
        <v>74</v>
      </c>
      <c r="AZ8" s="62" t="s">
        <v>74</v>
      </c>
      <c r="BA8" s="62" t="s">
        <v>74</v>
      </c>
      <c r="BB8" s="62" t="s">
        <v>74</v>
      </c>
      <c r="BC8" s="62" t="s">
        <v>74</v>
      </c>
      <c r="BD8" s="62">
        <v>0.01</v>
      </c>
      <c r="BE8" s="62">
        <v>0.01</v>
      </c>
      <c r="BF8" s="62">
        <v>0.01</v>
      </c>
      <c r="BG8" s="62">
        <v>0.06</v>
      </c>
      <c r="BH8" s="62">
        <v>0.06</v>
      </c>
      <c r="BI8" s="62">
        <v>0.06</v>
      </c>
      <c r="BJ8" s="62">
        <v>0.02</v>
      </c>
      <c r="BK8" s="62">
        <v>0.02</v>
      </c>
      <c r="BL8" s="62">
        <v>0.02</v>
      </c>
      <c r="BM8" s="62">
        <v>0.01</v>
      </c>
      <c r="BN8" s="62">
        <v>0.01</v>
      </c>
      <c r="BO8" s="62">
        <v>0.01</v>
      </c>
    </row>
    <row r="9" spans="1:67" x14ac:dyDescent="0.25">
      <c r="A9" t="s">
        <v>125</v>
      </c>
      <c r="B9" s="62">
        <v>44280</v>
      </c>
      <c r="C9" s="62">
        <v>43530</v>
      </c>
      <c r="D9" s="62">
        <v>87810</v>
      </c>
      <c r="E9" s="62">
        <v>0.92</v>
      </c>
      <c r="F9" s="62">
        <v>0.92</v>
      </c>
      <c r="G9" s="62">
        <v>0.92</v>
      </c>
      <c r="H9" s="62">
        <v>0.9</v>
      </c>
      <c r="I9" s="62">
        <v>0.91</v>
      </c>
      <c r="J9" s="62">
        <v>0.91</v>
      </c>
      <c r="K9" s="62">
        <v>0.33</v>
      </c>
      <c r="L9" s="62">
        <v>0.28999999999999998</v>
      </c>
      <c r="M9" s="62">
        <v>0.31</v>
      </c>
      <c r="N9" s="62" t="s">
        <v>74</v>
      </c>
      <c r="O9" s="62">
        <v>0.01</v>
      </c>
      <c r="P9" s="62">
        <v>0.01</v>
      </c>
      <c r="Q9" s="62">
        <v>0.03</v>
      </c>
      <c r="R9" s="62">
        <v>0.02</v>
      </c>
      <c r="S9" s="62">
        <v>0.02</v>
      </c>
      <c r="T9" s="62">
        <v>0.38</v>
      </c>
      <c r="U9" s="62">
        <v>0.4</v>
      </c>
      <c r="V9" s="62">
        <v>0.39</v>
      </c>
      <c r="W9" s="62">
        <v>0.16</v>
      </c>
      <c r="X9" s="62">
        <v>0.18</v>
      </c>
      <c r="Y9" s="62">
        <v>0.17</v>
      </c>
      <c r="Z9" s="62" t="s">
        <v>73</v>
      </c>
      <c r="AA9" s="62" t="s">
        <v>73</v>
      </c>
      <c r="AB9" s="62" t="s">
        <v>74</v>
      </c>
      <c r="AC9" s="62" t="s">
        <v>73</v>
      </c>
      <c r="AD9" s="62" t="s">
        <v>74</v>
      </c>
      <c r="AE9" s="62" t="s">
        <v>74</v>
      </c>
      <c r="AF9" s="62" t="s">
        <v>74</v>
      </c>
      <c r="AG9" s="62" t="s">
        <v>74</v>
      </c>
      <c r="AH9" s="62" t="s">
        <v>74</v>
      </c>
      <c r="AI9" s="62">
        <v>0.04</v>
      </c>
      <c r="AJ9" s="62">
        <v>0.04</v>
      </c>
      <c r="AK9" s="62">
        <v>0.04</v>
      </c>
      <c r="AL9" s="62" t="s">
        <v>74</v>
      </c>
      <c r="AM9" s="62" t="s">
        <v>74</v>
      </c>
      <c r="AN9" s="62" t="s">
        <v>74</v>
      </c>
      <c r="AO9" s="62" t="s">
        <v>74</v>
      </c>
      <c r="AP9" s="62" t="s">
        <v>74</v>
      </c>
      <c r="AQ9" s="62" t="s">
        <v>74</v>
      </c>
      <c r="AR9" s="62">
        <v>0.01</v>
      </c>
      <c r="AS9" s="62">
        <v>0.01</v>
      </c>
      <c r="AT9" s="62">
        <v>0.01</v>
      </c>
      <c r="AU9" s="62">
        <v>0.01</v>
      </c>
      <c r="AV9" s="62" t="s">
        <v>74</v>
      </c>
      <c r="AW9" s="62">
        <v>0.01</v>
      </c>
      <c r="AX9" s="62" t="s">
        <v>74</v>
      </c>
      <c r="AY9" s="62" t="s">
        <v>74</v>
      </c>
      <c r="AZ9" s="62" t="s">
        <v>74</v>
      </c>
      <c r="BA9" s="62" t="s">
        <v>74</v>
      </c>
      <c r="BB9" s="62" t="s">
        <v>74</v>
      </c>
      <c r="BC9" s="62" t="s">
        <v>74</v>
      </c>
      <c r="BD9" s="62">
        <v>0.01</v>
      </c>
      <c r="BE9" s="62">
        <v>0.01</v>
      </c>
      <c r="BF9" s="62">
        <v>0.01</v>
      </c>
      <c r="BG9" s="62">
        <v>0.05</v>
      </c>
      <c r="BH9" s="62">
        <v>0.05</v>
      </c>
      <c r="BI9" s="62">
        <v>0.05</v>
      </c>
      <c r="BJ9" s="62">
        <v>0.02</v>
      </c>
      <c r="BK9" s="62">
        <v>0.02</v>
      </c>
      <c r="BL9" s="62">
        <v>0.02</v>
      </c>
      <c r="BM9" s="62">
        <v>0.01</v>
      </c>
      <c r="BN9" s="62">
        <v>0.01</v>
      </c>
      <c r="BO9" s="62">
        <v>0.01</v>
      </c>
    </row>
    <row r="10" spans="1:67" x14ac:dyDescent="0.25">
      <c r="A10" t="s">
        <v>127</v>
      </c>
      <c r="B10" s="62">
        <v>28100</v>
      </c>
      <c r="C10" s="62">
        <v>27280</v>
      </c>
      <c r="D10" s="62">
        <v>55370</v>
      </c>
      <c r="E10" s="62">
        <v>0.92</v>
      </c>
      <c r="F10" s="62">
        <v>0.93</v>
      </c>
      <c r="G10" s="62">
        <v>0.92</v>
      </c>
      <c r="H10" s="62">
        <v>0.91</v>
      </c>
      <c r="I10" s="62">
        <v>0.92</v>
      </c>
      <c r="J10" s="62">
        <v>0.91</v>
      </c>
      <c r="K10" s="62">
        <v>0.44</v>
      </c>
      <c r="L10" s="62">
        <v>0.41</v>
      </c>
      <c r="M10" s="62">
        <v>0.42</v>
      </c>
      <c r="N10" s="62" t="s">
        <v>74</v>
      </c>
      <c r="O10" s="62">
        <v>0.01</v>
      </c>
      <c r="P10" s="62">
        <v>0.01</v>
      </c>
      <c r="Q10" s="62">
        <v>0.03</v>
      </c>
      <c r="R10" s="62">
        <v>0.03</v>
      </c>
      <c r="S10" s="62">
        <v>0.03</v>
      </c>
      <c r="T10" s="62">
        <v>0.38</v>
      </c>
      <c r="U10" s="62">
        <v>0.42</v>
      </c>
      <c r="V10" s="62">
        <v>0.4</v>
      </c>
      <c r="W10" s="62">
        <v>0.04</v>
      </c>
      <c r="X10" s="62">
        <v>0.05</v>
      </c>
      <c r="Y10" s="62">
        <v>0.05</v>
      </c>
      <c r="Z10" s="62" t="s">
        <v>74</v>
      </c>
      <c r="AA10" s="62" t="s">
        <v>74</v>
      </c>
      <c r="AB10" s="62" t="s">
        <v>74</v>
      </c>
      <c r="AC10" s="62" t="s">
        <v>73</v>
      </c>
      <c r="AD10" s="62" t="s">
        <v>74</v>
      </c>
      <c r="AE10" s="62" t="s">
        <v>74</v>
      </c>
      <c r="AF10" s="62" t="s">
        <v>74</v>
      </c>
      <c r="AG10" s="62" t="s">
        <v>74</v>
      </c>
      <c r="AH10" s="62" t="s">
        <v>74</v>
      </c>
      <c r="AI10" s="62">
        <v>7.0000000000000007E-2</v>
      </c>
      <c r="AJ10" s="62">
        <v>0.05</v>
      </c>
      <c r="AK10" s="62">
        <v>0.06</v>
      </c>
      <c r="AL10" s="62" t="s">
        <v>74</v>
      </c>
      <c r="AM10" s="62" t="s">
        <v>73</v>
      </c>
      <c r="AN10" s="62" t="s">
        <v>74</v>
      </c>
      <c r="AO10" s="62" t="s">
        <v>74</v>
      </c>
      <c r="AP10" s="62" t="s">
        <v>74</v>
      </c>
      <c r="AQ10" s="62" t="s">
        <v>74</v>
      </c>
      <c r="AR10" s="62">
        <v>0.01</v>
      </c>
      <c r="AS10" s="62">
        <v>0.01</v>
      </c>
      <c r="AT10" s="62">
        <v>0.01</v>
      </c>
      <c r="AU10" s="62">
        <v>0.01</v>
      </c>
      <c r="AV10" s="62" t="s">
        <v>74</v>
      </c>
      <c r="AW10" s="62" t="s">
        <v>74</v>
      </c>
      <c r="AX10" s="62" t="s">
        <v>74</v>
      </c>
      <c r="AY10" s="62" t="s">
        <v>74</v>
      </c>
      <c r="AZ10" s="62" t="s">
        <v>74</v>
      </c>
      <c r="BA10" s="62" t="s">
        <v>74</v>
      </c>
      <c r="BB10" s="62" t="s">
        <v>74</v>
      </c>
      <c r="BC10" s="62" t="s">
        <v>74</v>
      </c>
      <c r="BD10" s="62">
        <v>0.01</v>
      </c>
      <c r="BE10" s="62">
        <v>0.01</v>
      </c>
      <c r="BF10" s="62">
        <v>0.01</v>
      </c>
      <c r="BG10" s="62">
        <v>0.05</v>
      </c>
      <c r="BH10" s="62">
        <v>0.05</v>
      </c>
      <c r="BI10" s="62">
        <v>0.05</v>
      </c>
      <c r="BJ10" s="62">
        <v>0.01</v>
      </c>
      <c r="BK10" s="62">
        <v>0.01</v>
      </c>
      <c r="BL10" s="62">
        <v>0.01</v>
      </c>
      <c r="BM10" s="62">
        <v>0.01</v>
      </c>
      <c r="BN10" s="62">
        <v>0.01</v>
      </c>
      <c r="BO10" s="62">
        <v>0.01</v>
      </c>
    </row>
    <row r="11" spans="1:67" x14ac:dyDescent="0.25">
      <c r="A11" t="s">
        <v>123</v>
      </c>
      <c r="B11" s="62">
        <v>25660</v>
      </c>
      <c r="C11" s="62">
        <v>25420</v>
      </c>
      <c r="D11" s="62">
        <v>51090</v>
      </c>
      <c r="E11" s="62">
        <v>0.93</v>
      </c>
      <c r="F11" s="62">
        <v>0.94</v>
      </c>
      <c r="G11" s="62">
        <v>0.94</v>
      </c>
      <c r="H11" s="62">
        <v>0.92</v>
      </c>
      <c r="I11" s="62">
        <v>0.94</v>
      </c>
      <c r="J11" s="62">
        <v>0.93</v>
      </c>
      <c r="K11" s="62">
        <v>0.25</v>
      </c>
      <c r="L11" s="62">
        <v>0.21</v>
      </c>
      <c r="M11" s="62">
        <v>0.23</v>
      </c>
      <c r="N11" s="62" t="s">
        <v>74</v>
      </c>
      <c r="O11" s="62">
        <v>0.01</v>
      </c>
      <c r="P11" s="62">
        <v>0.01</v>
      </c>
      <c r="Q11" s="62">
        <v>0.02</v>
      </c>
      <c r="R11" s="62">
        <v>0.02</v>
      </c>
      <c r="S11" s="62">
        <v>0.02</v>
      </c>
      <c r="T11" s="62">
        <v>0.56000000000000005</v>
      </c>
      <c r="U11" s="62">
        <v>0.59</v>
      </c>
      <c r="V11" s="62">
        <v>0.56999999999999995</v>
      </c>
      <c r="W11" s="62">
        <v>0.08</v>
      </c>
      <c r="X11" s="62">
        <v>0.11</v>
      </c>
      <c r="Y11" s="62">
        <v>0.09</v>
      </c>
      <c r="Z11" s="62">
        <v>0</v>
      </c>
      <c r="AA11" s="62">
        <v>0</v>
      </c>
      <c r="AB11" s="62">
        <v>0</v>
      </c>
      <c r="AC11" s="62" t="s">
        <v>73</v>
      </c>
      <c r="AD11" s="62" t="s">
        <v>74</v>
      </c>
      <c r="AE11" s="62" t="s">
        <v>74</v>
      </c>
      <c r="AF11" s="62" t="s">
        <v>74</v>
      </c>
      <c r="AG11" s="62" t="s">
        <v>74</v>
      </c>
      <c r="AH11" s="62" t="s">
        <v>74</v>
      </c>
      <c r="AI11" s="62">
        <v>0.03</v>
      </c>
      <c r="AJ11" s="62">
        <v>0.03</v>
      </c>
      <c r="AK11" s="62">
        <v>0.03</v>
      </c>
      <c r="AL11" s="62" t="s">
        <v>73</v>
      </c>
      <c r="AM11" s="62" t="s">
        <v>73</v>
      </c>
      <c r="AN11" s="62" t="s">
        <v>74</v>
      </c>
      <c r="AO11" s="62" t="s">
        <v>74</v>
      </c>
      <c r="AP11" s="62" t="s">
        <v>74</v>
      </c>
      <c r="AQ11" s="62" t="s">
        <v>74</v>
      </c>
      <c r="AR11" s="62">
        <v>0.01</v>
      </c>
      <c r="AS11" s="62" t="s">
        <v>74</v>
      </c>
      <c r="AT11" s="62" t="s">
        <v>74</v>
      </c>
      <c r="AU11" s="62" t="s">
        <v>74</v>
      </c>
      <c r="AV11" s="62" t="s">
        <v>74</v>
      </c>
      <c r="AW11" s="62" t="s">
        <v>74</v>
      </c>
      <c r="AX11" s="62" t="s">
        <v>74</v>
      </c>
      <c r="AY11" s="62" t="s">
        <v>74</v>
      </c>
      <c r="AZ11" s="62" t="s">
        <v>74</v>
      </c>
      <c r="BA11" s="62" t="s">
        <v>74</v>
      </c>
      <c r="BB11" s="62" t="s">
        <v>73</v>
      </c>
      <c r="BC11" s="62" t="s">
        <v>74</v>
      </c>
      <c r="BD11" s="62" t="s">
        <v>74</v>
      </c>
      <c r="BE11" s="62" t="s">
        <v>74</v>
      </c>
      <c r="BF11" s="62" t="s">
        <v>74</v>
      </c>
      <c r="BG11" s="62">
        <v>0.04</v>
      </c>
      <c r="BH11" s="62">
        <v>0.03</v>
      </c>
      <c r="BI11" s="62">
        <v>0.04</v>
      </c>
      <c r="BJ11" s="62">
        <v>0.01</v>
      </c>
      <c r="BK11" s="62">
        <v>0.01</v>
      </c>
      <c r="BL11" s="62">
        <v>0.01</v>
      </c>
      <c r="BM11" s="62">
        <v>0.02</v>
      </c>
      <c r="BN11" s="62">
        <v>0.01</v>
      </c>
      <c r="BO11" s="62">
        <v>0.02</v>
      </c>
    </row>
    <row r="12" spans="1:67" x14ac:dyDescent="0.25">
      <c r="A12" t="s">
        <v>113</v>
      </c>
      <c r="B12" s="62">
        <v>29120</v>
      </c>
      <c r="C12" s="62">
        <v>28330</v>
      </c>
      <c r="D12" s="62">
        <v>57450</v>
      </c>
      <c r="E12" s="62">
        <v>0.91</v>
      </c>
      <c r="F12" s="62">
        <v>0.92</v>
      </c>
      <c r="G12" s="62">
        <v>0.92</v>
      </c>
      <c r="H12" s="62">
        <v>0.88</v>
      </c>
      <c r="I12" s="62">
        <v>0.91</v>
      </c>
      <c r="J12" s="62">
        <v>0.9</v>
      </c>
      <c r="K12" s="62">
        <v>0.37</v>
      </c>
      <c r="L12" s="62">
        <v>0.32</v>
      </c>
      <c r="M12" s="62">
        <v>0.34</v>
      </c>
      <c r="N12" s="62" t="s">
        <v>74</v>
      </c>
      <c r="O12" s="62" t="s">
        <v>74</v>
      </c>
      <c r="P12" s="62" t="s">
        <v>74</v>
      </c>
      <c r="Q12" s="62">
        <v>0.05</v>
      </c>
      <c r="R12" s="62">
        <v>0.04</v>
      </c>
      <c r="S12" s="62">
        <v>0.05</v>
      </c>
      <c r="T12" s="62">
        <v>0.34</v>
      </c>
      <c r="U12" s="62">
        <v>0.38</v>
      </c>
      <c r="V12" s="62">
        <v>0.36</v>
      </c>
      <c r="W12" s="62">
        <v>0.12</v>
      </c>
      <c r="X12" s="62">
        <v>0.16</v>
      </c>
      <c r="Y12" s="62">
        <v>0.14000000000000001</v>
      </c>
      <c r="Z12" s="62" t="s">
        <v>74</v>
      </c>
      <c r="AA12" s="62" t="s">
        <v>73</v>
      </c>
      <c r="AB12" s="62" t="s">
        <v>74</v>
      </c>
      <c r="AC12" s="62" t="s">
        <v>73</v>
      </c>
      <c r="AD12" s="62" t="s">
        <v>73</v>
      </c>
      <c r="AE12" s="62" t="s">
        <v>74</v>
      </c>
      <c r="AF12" s="62" t="s">
        <v>74</v>
      </c>
      <c r="AG12" s="62" t="s">
        <v>74</v>
      </c>
      <c r="AH12" s="62" t="s">
        <v>74</v>
      </c>
      <c r="AI12" s="62">
        <v>0.08</v>
      </c>
      <c r="AJ12" s="62">
        <v>0.05</v>
      </c>
      <c r="AK12" s="62">
        <v>7.0000000000000007E-2</v>
      </c>
      <c r="AL12" s="62">
        <v>0</v>
      </c>
      <c r="AM12" s="62">
        <v>0</v>
      </c>
      <c r="AN12" s="62">
        <v>0</v>
      </c>
      <c r="AO12" s="62" t="s">
        <v>74</v>
      </c>
      <c r="AP12" s="62" t="s">
        <v>74</v>
      </c>
      <c r="AQ12" s="62" t="s">
        <v>74</v>
      </c>
      <c r="AR12" s="62">
        <v>0.02</v>
      </c>
      <c r="AS12" s="62">
        <v>0.01</v>
      </c>
      <c r="AT12" s="62">
        <v>0.01</v>
      </c>
      <c r="AU12" s="62">
        <v>0.01</v>
      </c>
      <c r="AV12" s="62" t="s">
        <v>74</v>
      </c>
      <c r="AW12" s="62">
        <v>0.01</v>
      </c>
      <c r="AX12" s="62" t="s">
        <v>74</v>
      </c>
      <c r="AY12" s="62" t="s">
        <v>74</v>
      </c>
      <c r="AZ12" s="62" t="s">
        <v>74</v>
      </c>
      <c r="BA12" s="62" t="s">
        <v>74</v>
      </c>
      <c r="BB12" s="62" t="s">
        <v>74</v>
      </c>
      <c r="BC12" s="62" t="s">
        <v>74</v>
      </c>
      <c r="BD12" s="62">
        <v>0.01</v>
      </c>
      <c r="BE12" s="62">
        <v>0.01</v>
      </c>
      <c r="BF12" s="62">
        <v>0.01</v>
      </c>
      <c r="BG12" s="62">
        <v>0.06</v>
      </c>
      <c r="BH12" s="62">
        <v>0.05</v>
      </c>
      <c r="BI12" s="62">
        <v>0.05</v>
      </c>
      <c r="BJ12" s="62">
        <v>0.02</v>
      </c>
      <c r="BK12" s="62">
        <v>0.02</v>
      </c>
      <c r="BL12" s="62">
        <v>0.02</v>
      </c>
      <c r="BM12" s="62">
        <v>0.01</v>
      </c>
      <c r="BN12" s="62">
        <v>0.01</v>
      </c>
      <c r="BO12" s="62">
        <v>0.01</v>
      </c>
    </row>
    <row r="13" spans="1:67" x14ac:dyDescent="0.25">
      <c r="A13" t="s">
        <v>109</v>
      </c>
      <c r="B13" s="62">
        <v>14090</v>
      </c>
      <c r="C13" s="62">
        <v>14010</v>
      </c>
      <c r="D13" s="62">
        <v>28110</v>
      </c>
      <c r="E13" s="62">
        <v>0.9</v>
      </c>
      <c r="F13" s="62">
        <v>0.9</v>
      </c>
      <c r="G13" s="62">
        <v>0.9</v>
      </c>
      <c r="H13" s="62">
        <v>0.87</v>
      </c>
      <c r="I13" s="62">
        <v>0.89</v>
      </c>
      <c r="J13" s="62">
        <v>0.88</v>
      </c>
      <c r="K13" s="62">
        <v>0.43</v>
      </c>
      <c r="L13" s="62">
        <v>0.4</v>
      </c>
      <c r="M13" s="62">
        <v>0.42</v>
      </c>
      <c r="N13" s="62" t="s">
        <v>74</v>
      </c>
      <c r="O13" s="62" t="s">
        <v>74</v>
      </c>
      <c r="P13" s="62" t="s">
        <v>74</v>
      </c>
      <c r="Q13" s="62">
        <v>7.0000000000000007E-2</v>
      </c>
      <c r="R13" s="62">
        <v>0.05</v>
      </c>
      <c r="S13" s="62">
        <v>0.06</v>
      </c>
      <c r="T13" s="62">
        <v>0.3</v>
      </c>
      <c r="U13" s="62">
        <v>0.35</v>
      </c>
      <c r="V13" s="62">
        <v>0.33</v>
      </c>
      <c r="W13" s="62">
        <v>0.06</v>
      </c>
      <c r="X13" s="62">
        <v>0.08</v>
      </c>
      <c r="Y13" s="62">
        <v>7.0000000000000007E-2</v>
      </c>
      <c r="Z13" s="62" t="s">
        <v>73</v>
      </c>
      <c r="AA13" s="62">
        <v>0</v>
      </c>
      <c r="AB13" s="62" t="s">
        <v>73</v>
      </c>
      <c r="AC13" s="62" t="s">
        <v>73</v>
      </c>
      <c r="AD13" s="62" t="s">
        <v>73</v>
      </c>
      <c r="AE13" s="62" t="s">
        <v>74</v>
      </c>
      <c r="AF13" s="62" t="s">
        <v>74</v>
      </c>
      <c r="AG13" s="62" t="s">
        <v>73</v>
      </c>
      <c r="AH13" s="62" t="s">
        <v>74</v>
      </c>
      <c r="AI13" s="62">
        <v>0.09</v>
      </c>
      <c r="AJ13" s="62">
        <v>0.06</v>
      </c>
      <c r="AK13" s="62">
        <v>7.0000000000000007E-2</v>
      </c>
      <c r="AL13" s="62">
        <v>0</v>
      </c>
      <c r="AM13" s="62">
        <v>0</v>
      </c>
      <c r="AN13" s="62">
        <v>0</v>
      </c>
      <c r="AO13" s="62" t="s">
        <v>74</v>
      </c>
      <c r="AP13" s="62" t="s">
        <v>74</v>
      </c>
      <c r="AQ13" s="62" t="s">
        <v>74</v>
      </c>
      <c r="AR13" s="62">
        <v>0.02</v>
      </c>
      <c r="AS13" s="62">
        <v>0.01</v>
      </c>
      <c r="AT13" s="62">
        <v>0.01</v>
      </c>
      <c r="AU13" s="62">
        <v>0.01</v>
      </c>
      <c r="AV13" s="62" t="s">
        <v>74</v>
      </c>
      <c r="AW13" s="62">
        <v>0.01</v>
      </c>
      <c r="AX13" s="62" t="s">
        <v>74</v>
      </c>
      <c r="AY13" s="62" t="s">
        <v>74</v>
      </c>
      <c r="AZ13" s="62" t="s">
        <v>74</v>
      </c>
      <c r="BA13" s="62" t="s">
        <v>74</v>
      </c>
      <c r="BB13" s="62" t="s">
        <v>74</v>
      </c>
      <c r="BC13" s="62" t="s">
        <v>74</v>
      </c>
      <c r="BD13" s="62">
        <v>0.01</v>
      </c>
      <c r="BE13" s="62">
        <v>0.01</v>
      </c>
      <c r="BF13" s="62">
        <v>0.01</v>
      </c>
      <c r="BG13" s="62">
        <v>0.06</v>
      </c>
      <c r="BH13" s="62">
        <v>0.06</v>
      </c>
      <c r="BI13" s="62">
        <v>0.06</v>
      </c>
      <c r="BJ13" s="62">
        <v>0.02</v>
      </c>
      <c r="BK13" s="62">
        <v>0.02</v>
      </c>
      <c r="BL13" s="62">
        <v>0.02</v>
      </c>
      <c r="BM13" s="62">
        <v>0.01</v>
      </c>
      <c r="BN13" s="62">
        <v>0.01</v>
      </c>
      <c r="BO13" s="62">
        <v>0.01</v>
      </c>
    </row>
    <row r="14" spans="1:67" x14ac:dyDescent="0.25">
      <c r="A14">
        <v>201</v>
      </c>
      <c r="B14" s="62" t="s">
        <v>282</v>
      </c>
      <c r="C14" s="62" t="s">
        <v>282</v>
      </c>
      <c r="D14" s="62" t="s">
        <v>282</v>
      </c>
      <c r="E14" s="62" t="s">
        <v>282</v>
      </c>
      <c r="F14" s="62" t="s">
        <v>282</v>
      </c>
      <c r="G14" s="62" t="s">
        <v>282</v>
      </c>
      <c r="H14" s="62" t="s">
        <v>282</v>
      </c>
      <c r="I14" s="62" t="s">
        <v>282</v>
      </c>
      <c r="J14" s="62" t="s">
        <v>282</v>
      </c>
      <c r="K14" s="62" t="s">
        <v>282</v>
      </c>
      <c r="L14" s="62" t="s">
        <v>282</v>
      </c>
      <c r="M14" s="62" t="s">
        <v>282</v>
      </c>
      <c r="N14" s="62" t="s">
        <v>282</v>
      </c>
      <c r="O14" s="62" t="s">
        <v>282</v>
      </c>
      <c r="P14" s="62" t="s">
        <v>282</v>
      </c>
      <c r="Q14" s="62" t="s">
        <v>282</v>
      </c>
      <c r="R14" s="62" t="s">
        <v>282</v>
      </c>
      <c r="S14" s="62" t="s">
        <v>282</v>
      </c>
      <c r="T14" s="62" t="s">
        <v>282</v>
      </c>
      <c r="U14" s="62" t="s">
        <v>282</v>
      </c>
      <c r="V14" s="62" t="s">
        <v>282</v>
      </c>
      <c r="W14" s="62" t="s">
        <v>282</v>
      </c>
      <c r="X14" s="62" t="s">
        <v>282</v>
      </c>
      <c r="Y14" s="62" t="s">
        <v>282</v>
      </c>
      <c r="Z14" s="62" t="s">
        <v>282</v>
      </c>
      <c r="AA14" s="62" t="s">
        <v>282</v>
      </c>
      <c r="AB14" s="62" t="s">
        <v>282</v>
      </c>
      <c r="AC14" s="62" t="s">
        <v>282</v>
      </c>
      <c r="AD14" s="62" t="s">
        <v>282</v>
      </c>
      <c r="AE14" s="62" t="s">
        <v>282</v>
      </c>
      <c r="AF14" s="62" t="s">
        <v>282</v>
      </c>
      <c r="AG14" s="62" t="s">
        <v>282</v>
      </c>
      <c r="AH14" s="62" t="s">
        <v>282</v>
      </c>
      <c r="AI14" s="62" t="s">
        <v>282</v>
      </c>
      <c r="AJ14" s="62" t="s">
        <v>282</v>
      </c>
      <c r="AK14" s="62" t="s">
        <v>282</v>
      </c>
      <c r="AL14" s="62" t="s">
        <v>282</v>
      </c>
      <c r="AM14" s="62" t="s">
        <v>282</v>
      </c>
      <c r="AN14" s="62" t="s">
        <v>282</v>
      </c>
      <c r="AO14" s="62" t="s">
        <v>282</v>
      </c>
      <c r="AP14" s="62" t="s">
        <v>282</v>
      </c>
      <c r="AQ14" s="62" t="s">
        <v>282</v>
      </c>
      <c r="AR14" s="62" t="s">
        <v>282</v>
      </c>
      <c r="AS14" s="62" t="s">
        <v>282</v>
      </c>
      <c r="AT14" s="62" t="s">
        <v>282</v>
      </c>
      <c r="AU14" s="62" t="s">
        <v>282</v>
      </c>
      <c r="AV14" s="62" t="s">
        <v>282</v>
      </c>
      <c r="AW14" s="62" t="s">
        <v>282</v>
      </c>
      <c r="AX14" s="62" t="s">
        <v>282</v>
      </c>
      <c r="AY14" s="62" t="s">
        <v>282</v>
      </c>
      <c r="AZ14" s="62" t="s">
        <v>282</v>
      </c>
      <c r="BA14" s="62" t="s">
        <v>282</v>
      </c>
      <c r="BB14" s="62" t="s">
        <v>282</v>
      </c>
      <c r="BC14" s="62" t="s">
        <v>282</v>
      </c>
      <c r="BD14" s="62" t="s">
        <v>282</v>
      </c>
      <c r="BE14" s="62" t="s">
        <v>282</v>
      </c>
      <c r="BF14" s="62" t="s">
        <v>282</v>
      </c>
      <c r="BG14" s="62" t="s">
        <v>282</v>
      </c>
      <c r="BH14" s="62" t="s">
        <v>282</v>
      </c>
      <c r="BI14" s="62" t="s">
        <v>282</v>
      </c>
      <c r="BJ14" s="62" t="s">
        <v>282</v>
      </c>
      <c r="BK14" s="62" t="s">
        <v>282</v>
      </c>
      <c r="BL14" s="62" t="s">
        <v>282</v>
      </c>
      <c r="BM14" s="62" t="s">
        <v>282</v>
      </c>
      <c r="BN14" s="62" t="s">
        <v>282</v>
      </c>
      <c r="BO14" s="62" t="s">
        <v>282</v>
      </c>
    </row>
    <row r="15" spans="1:67" x14ac:dyDescent="0.25">
      <c r="A15">
        <v>202</v>
      </c>
      <c r="B15" s="62">
        <v>610</v>
      </c>
      <c r="C15" s="62">
        <v>880</v>
      </c>
      <c r="D15" s="62">
        <v>1490</v>
      </c>
      <c r="E15" s="62">
        <v>0.9</v>
      </c>
      <c r="F15" s="62">
        <v>0.93</v>
      </c>
      <c r="G15" s="62">
        <v>0.92</v>
      </c>
      <c r="H15" s="62">
        <v>0.89</v>
      </c>
      <c r="I15" s="62">
        <v>0.92</v>
      </c>
      <c r="J15" s="62">
        <v>0.91</v>
      </c>
      <c r="K15" s="62">
        <v>0.17</v>
      </c>
      <c r="L15" s="62">
        <v>0.14000000000000001</v>
      </c>
      <c r="M15" s="62">
        <v>0.15</v>
      </c>
      <c r="N15" s="62" t="s">
        <v>73</v>
      </c>
      <c r="O15" s="62">
        <v>0.01</v>
      </c>
      <c r="P15" s="62">
        <v>0.01</v>
      </c>
      <c r="Q15" s="62">
        <v>0.02</v>
      </c>
      <c r="R15" s="62">
        <v>0.02</v>
      </c>
      <c r="S15" s="62">
        <v>0.02</v>
      </c>
      <c r="T15" s="62">
        <v>0.64</v>
      </c>
      <c r="U15" s="62">
        <v>0.69</v>
      </c>
      <c r="V15" s="62">
        <v>0.67</v>
      </c>
      <c r="W15" s="62">
        <v>0.05</v>
      </c>
      <c r="X15" s="62">
        <v>0.06</v>
      </c>
      <c r="Y15" s="62">
        <v>0.06</v>
      </c>
      <c r="Z15" s="62" t="s">
        <v>73</v>
      </c>
      <c r="AA15" s="62">
        <v>0</v>
      </c>
      <c r="AB15" s="62" t="s">
        <v>73</v>
      </c>
      <c r="AC15" s="62" t="s">
        <v>73</v>
      </c>
      <c r="AD15" s="62">
        <v>0</v>
      </c>
      <c r="AE15" s="62" t="s">
        <v>73</v>
      </c>
      <c r="AF15" s="62">
        <v>0</v>
      </c>
      <c r="AG15" s="62">
        <v>0</v>
      </c>
      <c r="AH15" s="62">
        <v>0</v>
      </c>
      <c r="AI15" s="62">
        <v>0.03</v>
      </c>
      <c r="AJ15" s="62">
        <v>0.01</v>
      </c>
      <c r="AK15" s="62">
        <v>0.02</v>
      </c>
      <c r="AL15" s="62">
        <v>0</v>
      </c>
      <c r="AM15" s="62">
        <v>0</v>
      </c>
      <c r="AN15" s="62">
        <v>0</v>
      </c>
      <c r="AO15" s="62" t="s">
        <v>73</v>
      </c>
      <c r="AP15" s="62" t="s">
        <v>73</v>
      </c>
      <c r="AQ15" s="62" t="s">
        <v>73</v>
      </c>
      <c r="AR15" s="62" t="s">
        <v>73</v>
      </c>
      <c r="AS15" s="62" t="s">
        <v>73</v>
      </c>
      <c r="AT15" s="62" t="s">
        <v>73</v>
      </c>
      <c r="AU15" s="62" t="s">
        <v>73</v>
      </c>
      <c r="AV15" s="62" t="s">
        <v>73</v>
      </c>
      <c r="AW15" s="62" t="s">
        <v>73</v>
      </c>
      <c r="AX15" s="62">
        <v>0</v>
      </c>
      <c r="AY15" s="62">
        <v>0</v>
      </c>
      <c r="AZ15" s="62">
        <v>0</v>
      </c>
      <c r="BA15" s="62">
        <v>0</v>
      </c>
      <c r="BB15" s="62">
        <v>0</v>
      </c>
      <c r="BC15" s="62">
        <v>0</v>
      </c>
      <c r="BD15" s="62" t="s">
        <v>73</v>
      </c>
      <c r="BE15" s="62" t="s">
        <v>73</v>
      </c>
      <c r="BF15" s="62">
        <v>0.01</v>
      </c>
      <c r="BG15" s="62">
        <v>0.04</v>
      </c>
      <c r="BH15" s="62">
        <v>0.04</v>
      </c>
      <c r="BI15" s="62">
        <v>0.04</v>
      </c>
      <c r="BJ15" s="62">
        <v>0.03</v>
      </c>
      <c r="BK15" s="62">
        <v>0.02</v>
      </c>
      <c r="BL15" s="62">
        <v>0.02</v>
      </c>
      <c r="BM15" s="62">
        <v>0.02</v>
      </c>
      <c r="BN15" s="62">
        <v>0.01</v>
      </c>
      <c r="BO15" s="62">
        <v>0.02</v>
      </c>
    </row>
    <row r="16" spans="1:67" x14ac:dyDescent="0.25">
      <c r="A16">
        <v>203</v>
      </c>
      <c r="B16" s="62">
        <v>990</v>
      </c>
      <c r="C16" s="62">
        <v>1120</v>
      </c>
      <c r="D16" s="62">
        <v>2110</v>
      </c>
      <c r="E16" s="62">
        <v>0.91</v>
      </c>
      <c r="F16" s="62">
        <v>0.94</v>
      </c>
      <c r="G16" s="62">
        <v>0.92</v>
      </c>
      <c r="H16" s="62">
        <v>0.89</v>
      </c>
      <c r="I16" s="62">
        <v>0.93</v>
      </c>
      <c r="J16" s="62">
        <v>0.91</v>
      </c>
      <c r="K16" s="62">
        <v>0.12</v>
      </c>
      <c r="L16" s="62">
        <v>0.12</v>
      </c>
      <c r="M16" s="62">
        <v>0.12</v>
      </c>
      <c r="N16" s="62" t="s">
        <v>73</v>
      </c>
      <c r="O16" s="62">
        <v>0.01</v>
      </c>
      <c r="P16" s="62">
        <v>0.01</v>
      </c>
      <c r="Q16" s="62">
        <v>0.02</v>
      </c>
      <c r="R16" s="62">
        <v>0.03</v>
      </c>
      <c r="S16" s="62">
        <v>0.02</v>
      </c>
      <c r="T16" s="62">
        <v>0.65</v>
      </c>
      <c r="U16" s="62">
        <v>0.62</v>
      </c>
      <c r="V16" s="62">
        <v>0.63</v>
      </c>
      <c r="W16" s="62">
        <v>0.09</v>
      </c>
      <c r="X16" s="62">
        <v>0.14000000000000001</v>
      </c>
      <c r="Y16" s="62">
        <v>0.12</v>
      </c>
      <c r="Z16" s="62">
        <v>0</v>
      </c>
      <c r="AA16" s="62">
        <v>0</v>
      </c>
      <c r="AB16" s="62">
        <v>0</v>
      </c>
      <c r="AC16" s="62">
        <v>0</v>
      </c>
      <c r="AD16" s="62">
        <v>0</v>
      </c>
      <c r="AE16" s="62">
        <v>0</v>
      </c>
      <c r="AF16" s="62">
        <v>0</v>
      </c>
      <c r="AG16" s="62">
        <v>0</v>
      </c>
      <c r="AH16" s="62">
        <v>0</v>
      </c>
      <c r="AI16" s="62">
        <v>0.04</v>
      </c>
      <c r="AJ16" s="62">
        <v>0.03</v>
      </c>
      <c r="AK16" s="62">
        <v>0.03</v>
      </c>
      <c r="AL16" s="62">
        <v>0</v>
      </c>
      <c r="AM16" s="62">
        <v>0</v>
      </c>
      <c r="AN16" s="62">
        <v>0</v>
      </c>
      <c r="AO16" s="62" t="s">
        <v>73</v>
      </c>
      <c r="AP16" s="62" t="s">
        <v>73</v>
      </c>
      <c r="AQ16" s="62" t="s">
        <v>74</v>
      </c>
      <c r="AR16" s="62">
        <v>0.02</v>
      </c>
      <c r="AS16" s="62">
        <v>0.01</v>
      </c>
      <c r="AT16" s="62">
        <v>0.01</v>
      </c>
      <c r="AU16" s="62">
        <v>0.01</v>
      </c>
      <c r="AV16" s="62">
        <v>0.01</v>
      </c>
      <c r="AW16" s="62">
        <v>0.01</v>
      </c>
      <c r="AX16" s="62">
        <v>0</v>
      </c>
      <c r="AY16" s="62">
        <v>0</v>
      </c>
      <c r="AZ16" s="62">
        <v>0</v>
      </c>
      <c r="BA16" s="62" t="s">
        <v>73</v>
      </c>
      <c r="BB16" s="62">
        <v>0</v>
      </c>
      <c r="BC16" s="62" t="s">
        <v>73</v>
      </c>
      <c r="BD16" s="62">
        <v>0.01</v>
      </c>
      <c r="BE16" s="62" t="s">
        <v>73</v>
      </c>
      <c r="BF16" s="62">
        <v>0.01</v>
      </c>
      <c r="BG16" s="62">
        <v>0.05</v>
      </c>
      <c r="BH16" s="62">
        <v>0.04</v>
      </c>
      <c r="BI16" s="62">
        <v>0.04</v>
      </c>
      <c r="BJ16" s="62">
        <v>0.02</v>
      </c>
      <c r="BK16" s="62">
        <v>0.01</v>
      </c>
      <c r="BL16" s="62">
        <v>0.01</v>
      </c>
      <c r="BM16" s="62">
        <v>0.02</v>
      </c>
      <c r="BN16" s="62">
        <v>0.02</v>
      </c>
      <c r="BO16" s="62">
        <v>0.02</v>
      </c>
    </row>
    <row r="17" spans="1:67" x14ac:dyDescent="0.25">
      <c r="A17">
        <v>204</v>
      </c>
      <c r="B17" s="62">
        <v>660</v>
      </c>
      <c r="C17" s="62">
        <v>960</v>
      </c>
      <c r="D17" s="62">
        <v>1610</v>
      </c>
      <c r="E17" s="62">
        <v>0.93</v>
      </c>
      <c r="F17" s="62">
        <v>0.92</v>
      </c>
      <c r="G17" s="62">
        <v>0.92</v>
      </c>
      <c r="H17" s="62">
        <v>0.92</v>
      </c>
      <c r="I17" s="62">
        <v>0.92</v>
      </c>
      <c r="J17" s="62">
        <v>0.92</v>
      </c>
      <c r="K17" s="62">
        <v>0.27</v>
      </c>
      <c r="L17" s="62">
        <v>0.24</v>
      </c>
      <c r="M17" s="62">
        <v>0.25</v>
      </c>
      <c r="N17" s="62">
        <v>0</v>
      </c>
      <c r="O17" s="62" t="s">
        <v>73</v>
      </c>
      <c r="P17" s="62" t="s">
        <v>73</v>
      </c>
      <c r="Q17" s="62">
        <v>0.03</v>
      </c>
      <c r="R17" s="62">
        <v>0.02</v>
      </c>
      <c r="S17" s="62">
        <v>0.03</v>
      </c>
      <c r="T17" s="62">
        <v>0.51</v>
      </c>
      <c r="U17" s="62">
        <v>0.52</v>
      </c>
      <c r="V17" s="62">
        <v>0.52</v>
      </c>
      <c r="W17" s="62">
        <v>0.1</v>
      </c>
      <c r="X17" s="62">
        <v>0.12</v>
      </c>
      <c r="Y17" s="62">
        <v>0.12</v>
      </c>
      <c r="Z17" s="62">
        <v>0</v>
      </c>
      <c r="AA17" s="62">
        <v>0</v>
      </c>
      <c r="AB17" s="62">
        <v>0</v>
      </c>
      <c r="AC17" s="62">
        <v>0</v>
      </c>
      <c r="AD17" s="62">
        <v>0</v>
      </c>
      <c r="AE17" s="62">
        <v>0</v>
      </c>
      <c r="AF17" s="62">
        <v>0</v>
      </c>
      <c r="AG17" s="62" t="s">
        <v>73</v>
      </c>
      <c r="AH17" s="62" t="s">
        <v>73</v>
      </c>
      <c r="AI17" s="62">
        <v>0.02</v>
      </c>
      <c r="AJ17" s="62">
        <v>0.01</v>
      </c>
      <c r="AK17" s="62">
        <v>0.02</v>
      </c>
      <c r="AL17" s="62">
        <v>0</v>
      </c>
      <c r="AM17" s="62">
        <v>0</v>
      </c>
      <c r="AN17" s="62">
        <v>0</v>
      </c>
      <c r="AO17" s="62">
        <v>0</v>
      </c>
      <c r="AP17" s="62">
        <v>0</v>
      </c>
      <c r="AQ17" s="62">
        <v>0</v>
      </c>
      <c r="AR17" s="62" t="s">
        <v>73</v>
      </c>
      <c r="AS17" s="62">
        <v>0</v>
      </c>
      <c r="AT17" s="62" t="s">
        <v>73</v>
      </c>
      <c r="AU17" s="62" t="s">
        <v>73</v>
      </c>
      <c r="AV17" s="62">
        <v>0</v>
      </c>
      <c r="AW17" s="62" t="s">
        <v>73</v>
      </c>
      <c r="AX17" s="62">
        <v>0</v>
      </c>
      <c r="AY17" s="62">
        <v>0</v>
      </c>
      <c r="AZ17" s="62">
        <v>0</v>
      </c>
      <c r="BA17" s="62" t="s">
        <v>73</v>
      </c>
      <c r="BB17" s="62">
        <v>0</v>
      </c>
      <c r="BC17" s="62" t="s">
        <v>73</v>
      </c>
      <c r="BD17" s="62" t="s">
        <v>73</v>
      </c>
      <c r="BE17" s="62" t="s">
        <v>73</v>
      </c>
      <c r="BF17" s="62" t="s">
        <v>74</v>
      </c>
      <c r="BG17" s="62">
        <v>0.04</v>
      </c>
      <c r="BH17" s="62">
        <v>0.05</v>
      </c>
      <c r="BI17" s="62">
        <v>0.05</v>
      </c>
      <c r="BJ17" s="62">
        <v>0.01</v>
      </c>
      <c r="BK17" s="62">
        <v>0.01</v>
      </c>
      <c r="BL17" s="62">
        <v>0.01</v>
      </c>
      <c r="BM17" s="62">
        <v>0.01</v>
      </c>
      <c r="BN17" s="62">
        <v>0.03</v>
      </c>
      <c r="BO17" s="62">
        <v>0.02</v>
      </c>
    </row>
    <row r="18" spans="1:67" x14ac:dyDescent="0.25">
      <c r="A18">
        <v>205</v>
      </c>
      <c r="B18" s="62">
        <v>530</v>
      </c>
      <c r="C18" s="62">
        <v>590</v>
      </c>
      <c r="D18" s="62">
        <v>1120</v>
      </c>
      <c r="E18" s="62">
        <v>0.92</v>
      </c>
      <c r="F18" s="62">
        <v>0.93</v>
      </c>
      <c r="G18" s="62">
        <v>0.92</v>
      </c>
      <c r="H18" s="62">
        <v>0.92</v>
      </c>
      <c r="I18" s="62">
        <v>0.93</v>
      </c>
      <c r="J18" s="62">
        <v>0.92</v>
      </c>
      <c r="K18" s="62">
        <v>0.2</v>
      </c>
      <c r="L18" s="62">
        <v>0.2</v>
      </c>
      <c r="M18" s="62">
        <v>0.2</v>
      </c>
      <c r="N18" s="62">
        <v>0.02</v>
      </c>
      <c r="O18" s="62">
        <v>0.03</v>
      </c>
      <c r="P18" s="62">
        <v>0.03</v>
      </c>
      <c r="Q18" s="62">
        <v>0.01</v>
      </c>
      <c r="R18" s="62">
        <v>0.01</v>
      </c>
      <c r="S18" s="62">
        <v>0.01</v>
      </c>
      <c r="T18" s="62">
        <v>0.64</v>
      </c>
      <c r="U18" s="62">
        <v>0.63</v>
      </c>
      <c r="V18" s="62">
        <v>0.63</v>
      </c>
      <c r="W18" s="62">
        <v>0.04</v>
      </c>
      <c r="X18" s="62">
        <v>0.05</v>
      </c>
      <c r="Y18" s="62">
        <v>0.05</v>
      </c>
      <c r="Z18" s="62">
        <v>0</v>
      </c>
      <c r="AA18" s="62">
        <v>0</v>
      </c>
      <c r="AB18" s="62">
        <v>0</v>
      </c>
      <c r="AC18" s="62">
        <v>0</v>
      </c>
      <c r="AD18" s="62">
        <v>0</v>
      </c>
      <c r="AE18" s="62">
        <v>0</v>
      </c>
      <c r="AF18" s="62" t="s">
        <v>73</v>
      </c>
      <c r="AG18" s="62">
        <v>0</v>
      </c>
      <c r="AH18" s="62" t="s">
        <v>73</v>
      </c>
      <c r="AI18" s="62" t="s">
        <v>73</v>
      </c>
      <c r="AJ18" s="62" t="s">
        <v>73</v>
      </c>
      <c r="AK18" s="62">
        <v>0.01</v>
      </c>
      <c r="AL18" s="62" t="s">
        <v>73</v>
      </c>
      <c r="AM18" s="62">
        <v>0</v>
      </c>
      <c r="AN18" s="62" t="s">
        <v>73</v>
      </c>
      <c r="AO18" s="62" t="s">
        <v>73</v>
      </c>
      <c r="AP18" s="62">
        <v>0</v>
      </c>
      <c r="AQ18" s="62" t="s">
        <v>73</v>
      </c>
      <c r="AR18" s="62" t="s">
        <v>73</v>
      </c>
      <c r="AS18" s="62">
        <v>0</v>
      </c>
      <c r="AT18" s="62" t="s">
        <v>73</v>
      </c>
      <c r="AU18" s="62" t="s">
        <v>73</v>
      </c>
      <c r="AV18" s="62">
        <v>0</v>
      </c>
      <c r="AW18" s="62" t="s">
        <v>73</v>
      </c>
      <c r="AX18" s="62" t="s">
        <v>73</v>
      </c>
      <c r="AY18" s="62">
        <v>0</v>
      </c>
      <c r="AZ18" s="62" t="s">
        <v>73</v>
      </c>
      <c r="BA18" s="62">
        <v>0</v>
      </c>
      <c r="BB18" s="62">
        <v>0</v>
      </c>
      <c r="BC18" s="62">
        <v>0</v>
      </c>
      <c r="BD18" s="62">
        <v>0</v>
      </c>
      <c r="BE18" s="62">
        <v>0</v>
      </c>
      <c r="BF18" s="62">
        <v>0</v>
      </c>
      <c r="BG18" s="62">
        <v>0.05</v>
      </c>
      <c r="BH18" s="62">
        <v>0.04</v>
      </c>
      <c r="BI18" s="62">
        <v>0.05</v>
      </c>
      <c r="BJ18" s="62" t="s">
        <v>73</v>
      </c>
      <c r="BK18" s="62" t="s">
        <v>73</v>
      </c>
      <c r="BL18" s="62" t="s">
        <v>73</v>
      </c>
      <c r="BM18" s="62">
        <v>0.02</v>
      </c>
      <c r="BN18" s="62">
        <v>0.03</v>
      </c>
      <c r="BO18" s="62">
        <v>0.02</v>
      </c>
    </row>
    <row r="19" spans="1:67" x14ac:dyDescent="0.25">
      <c r="A19">
        <v>206</v>
      </c>
      <c r="B19" s="62">
        <v>750</v>
      </c>
      <c r="C19" s="62">
        <v>650</v>
      </c>
      <c r="D19" s="62">
        <v>1410</v>
      </c>
      <c r="E19" s="62">
        <v>0.92</v>
      </c>
      <c r="F19" s="62">
        <v>0.92</v>
      </c>
      <c r="G19" s="62">
        <v>0.92</v>
      </c>
      <c r="H19" s="62">
        <v>0.91</v>
      </c>
      <c r="I19" s="62">
        <v>0.91</v>
      </c>
      <c r="J19" s="62">
        <v>0.91</v>
      </c>
      <c r="K19" s="62">
        <v>0.35</v>
      </c>
      <c r="L19" s="62">
        <v>0.49</v>
      </c>
      <c r="M19" s="62">
        <v>0.42</v>
      </c>
      <c r="N19" s="62" t="s">
        <v>73</v>
      </c>
      <c r="O19" s="62" t="s">
        <v>73</v>
      </c>
      <c r="P19" s="62">
        <v>0.01</v>
      </c>
      <c r="Q19" s="62">
        <v>0.03</v>
      </c>
      <c r="R19" s="62">
        <v>0.04</v>
      </c>
      <c r="S19" s="62">
        <v>0.04</v>
      </c>
      <c r="T19" s="62">
        <v>0.43</v>
      </c>
      <c r="U19" s="62">
        <v>0.28000000000000003</v>
      </c>
      <c r="V19" s="62">
        <v>0.36</v>
      </c>
      <c r="W19" s="62">
        <v>0.08</v>
      </c>
      <c r="X19" s="62">
        <v>0.09</v>
      </c>
      <c r="Y19" s="62">
        <v>0.08</v>
      </c>
      <c r="Z19" s="62">
        <v>0</v>
      </c>
      <c r="AA19" s="62">
        <v>0</v>
      </c>
      <c r="AB19" s="62">
        <v>0</v>
      </c>
      <c r="AC19" s="62">
        <v>0</v>
      </c>
      <c r="AD19" s="62" t="s">
        <v>73</v>
      </c>
      <c r="AE19" s="62" t="s">
        <v>73</v>
      </c>
      <c r="AF19" s="62" t="s">
        <v>73</v>
      </c>
      <c r="AG19" s="62">
        <v>0</v>
      </c>
      <c r="AH19" s="62" t="s">
        <v>73</v>
      </c>
      <c r="AI19" s="62">
        <v>0.03</v>
      </c>
      <c r="AJ19" s="62">
        <v>0.01</v>
      </c>
      <c r="AK19" s="62">
        <v>0.02</v>
      </c>
      <c r="AL19" s="62">
        <v>0</v>
      </c>
      <c r="AM19" s="62">
        <v>0</v>
      </c>
      <c r="AN19" s="62">
        <v>0</v>
      </c>
      <c r="AO19" s="62" t="s">
        <v>73</v>
      </c>
      <c r="AP19" s="62" t="s">
        <v>73</v>
      </c>
      <c r="AQ19" s="62" t="s">
        <v>73</v>
      </c>
      <c r="AR19" s="62" t="s">
        <v>73</v>
      </c>
      <c r="AS19" s="62" t="s">
        <v>73</v>
      </c>
      <c r="AT19" s="62" t="s">
        <v>73</v>
      </c>
      <c r="AU19" s="62" t="s">
        <v>73</v>
      </c>
      <c r="AV19" s="62" t="s">
        <v>73</v>
      </c>
      <c r="AW19" s="62" t="s">
        <v>73</v>
      </c>
      <c r="AX19" s="62" t="s">
        <v>73</v>
      </c>
      <c r="AY19" s="62">
        <v>0</v>
      </c>
      <c r="AZ19" s="62" t="s">
        <v>73</v>
      </c>
      <c r="BA19" s="62">
        <v>0</v>
      </c>
      <c r="BB19" s="62">
        <v>0</v>
      </c>
      <c r="BC19" s="62">
        <v>0</v>
      </c>
      <c r="BD19" s="62">
        <v>0.01</v>
      </c>
      <c r="BE19" s="62" t="s">
        <v>73</v>
      </c>
      <c r="BF19" s="62">
        <v>0.01</v>
      </c>
      <c r="BG19" s="62">
        <v>0.05</v>
      </c>
      <c r="BH19" s="62">
        <v>0.05</v>
      </c>
      <c r="BI19" s="62">
        <v>0.05</v>
      </c>
      <c r="BJ19" s="62">
        <v>0.01</v>
      </c>
      <c r="BK19" s="62">
        <v>0.01</v>
      </c>
      <c r="BL19" s="62">
        <v>0.01</v>
      </c>
      <c r="BM19" s="62">
        <v>0.02</v>
      </c>
      <c r="BN19" s="62">
        <v>0.02</v>
      </c>
      <c r="BO19" s="62">
        <v>0.02</v>
      </c>
    </row>
    <row r="20" spans="1:67" x14ac:dyDescent="0.25">
      <c r="A20">
        <v>207</v>
      </c>
      <c r="B20" s="62">
        <v>320</v>
      </c>
      <c r="C20" s="62">
        <v>280</v>
      </c>
      <c r="D20" s="62">
        <v>600</v>
      </c>
      <c r="E20" s="62">
        <v>0.91</v>
      </c>
      <c r="F20" s="62">
        <v>0.92</v>
      </c>
      <c r="G20" s="62">
        <v>0.92</v>
      </c>
      <c r="H20" s="62">
        <v>0.9</v>
      </c>
      <c r="I20" s="62">
        <v>0.91</v>
      </c>
      <c r="J20" s="62">
        <v>0.91</v>
      </c>
      <c r="K20" s="62">
        <v>0.19</v>
      </c>
      <c r="L20" s="62">
        <v>0.19</v>
      </c>
      <c r="M20" s="62">
        <v>0.19</v>
      </c>
      <c r="N20" s="62">
        <v>0.02</v>
      </c>
      <c r="O20" s="62" t="s">
        <v>73</v>
      </c>
      <c r="P20" s="62">
        <v>0.02</v>
      </c>
      <c r="Q20" s="62" t="s">
        <v>73</v>
      </c>
      <c r="R20" s="62">
        <v>0.03</v>
      </c>
      <c r="S20" s="62">
        <v>0.01</v>
      </c>
      <c r="T20" s="62">
        <v>0.6</v>
      </c>
      <c r="U20" s="62">
        <v>0.46</v>
      </c>
      <c r="V20" s="62">
        <v>0.54</v>
      </c>
      <c r="W20" s="62">
        <v>0.08</v>
      </c>
      <c r="X20" s="62">
        <v>0.22</v>
      </c>
      <c r="Y20" s="62">
        <v>0.15</v>
      </c>
      <c r="Z20" s="62">
        <v>0</v>
      </c>
      <c r="AA20" s="62">
        <v>0</v>
      </c>
      <c r="AB20" s="62">
        <v>0</v>
      </c>
      <c r="AC20" s="62">
        <v>0</v>
      </c>
      <c r="AD20" s="62">
        <v>0</v>
      </c>
      <c r="AE20" s="62">
        <v>0</v>
      </c>
      <c r="AF20" s="62">
        <v>0</v>
      </c>
      <c r="AG20" s="62">
        <v>0</v>
      </c>
      <c r="AH20" s="62">
        <v>0</v>
      </c>
      <c r="AI20" s="62" t="s">
        <v>73</v>
      </c>
      <c r="AJ20" s="62">
        <v>0.03</v>
      </c>
      <c r="AK20" s="62">
        <v>0.02</v>
      </c>
      <c r="AL20" s="62">
        <v>0</v>
      </c>
      <c r="AM20" s="62">
        <v>0</v>
      </c>
      <c r="AN20" s="62">
        <v>0</v>
      </c>
      <c r="AO20" s="62" t="s">
        <v>73</v>
      </c>
      <c r="AP20" s="62" t="s">
        <v>73</v>
      </c>
      <c r="AQ20" s="62" t="s">
        <v>73</v>
      </c>
      <c r="AR20" s="62" t="s">
        <v>73</v>
      </c>
      <c r="AS20" s="62">
        <v>0</v>
      </c>
      <c r="AT20" s="62" t="s">
        <v>73</v>
      </c>
      <c r="AU20" s="62" t="s">
        <v>73</v>
      </c>
      <c r="AV20" s="62">
        <v>0</v>
      </c>
      <c r="AW20" s="62" t="s">
        <v>73</v>
      </c>
      <c r="AX20" s="62">
        <v>0</v>
      </c>
      <c r="AY20" s="62">
        <v>0</v>
      </c>
      <c r="AZ20" s="62">
        <v>0</v>
      </c>
      <c r="BA20" s="62">
        <v>0</v>
      </c>
      <c r="BB20" s="62">
        <v>0</v>
      </c>
      <c r="BC20" s="62">
        <v>0</v>
      </c>
      <c r="BD20" s="62" t="s">
        <v>73</v>
      </c>
      <c r="BE20" s="62" t="s">
        <v>73</v>
      </c>
      <c r="BF20" s="62" t="s">
        <v>73</v>
      </c>
      <c r="BG20" s="62">
        <v>0.06</v>
      </c>
      <c r="BH20" s="62">
        <v>0.03</v>
      </c>
      <c r="BI20" s="62">
        <v>0.05</v>
      </c>
      <c r="BJ20" s="62" t="s">
        <v>73</v>
      </c>
      <c r="BK20" s="62" t="s">
        <v>73</v>
      </c>
      <c r="BL20" s="62">
        <v>0.01</v>
      </c>
      <c r="BM20" s="62">
        <v>0.02</v>
      </c>
      <c r="BN20" s="62">
        <v>0.04</v>
      </c>
      <c r="BO20" s="62">
        <v>0.03</v>
      </c>
    </row>
    <row r="21" spans="1:67" x14ac:dyDescent="0.25">
      <c r="A21">
        <v>208</v>
      </c>
      <c r="B21" s="62">
        <v>900</v>
      </c>
      <c r="C21" s="62">
        <v>940</v>
      </c>
      <c r="D21" s="62">
        <v>1840</v>
      </c>
      <c r="E21" s="62">
        <v>0.9</v>
      </c>
      <c r="F21" s="62">
        <v>0.91</v>
      </c>
      <c r="G21" s="62">
        <v>0.91</v>
      </c>
      <c r="H21" s="62">
        <v>0.9</v>
      </c>
      <c r="I21" s="62">
        <v>0.9</v>
      </c>
      <c r="J21" s="62">
        <v>0.9</v>
      </c>
      <c r="K21" s="62">
        <v>0.28999999999999998</v>
      </c>
      <c r="L21" s="62">
        <v>0.26</v>
      </c>
      <c r="M21" s="62">
        <v>0.28000000000000003</v>
      </c>
      <c r="N21" s="62" t="s">
        <v>73</v>
      </c>
      <c r="O21" s="62" t="s">
        <v>73</v>
      </c>
      <c r="P21" s="62" t="s">
        <v>73</v>
      </c>
      <c r="Q21" s="62">
        <v>0.02</v>
      </c>
      <c r="R21" s="62">
        <v>0.01</v>
      </c>
      <c r="S21" s="62">
        <v>0.01</v>
      </c>
      <c r="T21" s="62">
        <v>0.48</v>
      </c>
      <c r="U21" s="62">
        <v>0.47</v>
      </c>
      <c r="V21" s="62">
        <v>0.48</v>
      </c>
      <c r="W21" s="62">
        <v>0.1</v>
      </c>
      <c r="X21" s="62">
        <v>0.16</v>
      </c>
      <c r="Y21" s="62">
        <v>0.13</v>
      </c>
      <c r="Z21" s="62">
        <v>0</v>
      </c>
      <c r="AA21" s="62">
        <v>0</v>
      </c>
      <c r="AB21" s="62">
        <v>0</v>
      </c>
      <c r="AC21" s="62">
        <v>0</v>
      </c>
      <c r="AD21" s="62">
        <v>0</v>
      </c>
      <c r="AE21" s="62">
        <v>0</v>
      </c>
      <c r="AF21" s="62">
        <v>0</v>
      </c>
      <c r="AG21" s="62">
        <v>0</v>
      </c>
      <c r="AH21" s="62">
        <v>0</v>
      </c>
      <c r="AI21" s="62">
        <v>0.02</v>
      </c>
      <c r="AJ21" s="62">
        <v>0.02</v>
      </c>
      <c r="AK21" s="62">
        <v>0.02</v>
      </c>
      <c r="AL21" s="62">
        <v>0</v>
      </c>
      <c r="AM21" s="62">
        <v>0</v>
      </c>
      <c r="AN21" s="62">
        <v>0</v>
      </c>
      <c r="AO21" s="62" t="s">
        <v>73</v>
      </c>
      <c r="AP21" s="62" t="s">
        <v>73</v>
      </c>
      <c r="AQ21" s="62" t="s">
        <v>73</v>
      </c>
      <c r="AR21" s="62" t="s">
        <v>73</v>
      </c>
      <c r="AS21" s="62" t="s">
        <v>73</v>
      </c>
      <c r="AT21" s="62" t="s">
        <v>73</v>
      </c>
      <c r="AU21" s="62" t="s">
        <v>73</v>
      </c>
      <c r="AV21" s="62" t="s">
        <v>73</v>
      </c>
      <c r="AW21" s="62" t="s">
        <v>73</v>
      </c>
      <c r="AX21" s="62" t="s">
        <v>73</v>
      </c>
      <c r="AY21" s="62">
        <v>0</v>
      </c>
      <c r="AZ21" s="62" t="s">
        <v>73</v>
      </c>
      <c r="BA21" s="62">
        <v>0</v>
      </c>
      <c r="BB21" s="62">
        <v>0</v>
      </c>
      <c r="BC21" s="62">
        <v>0</v>
      </c>
      <c r="BD21" s="62" t="s">
        <v>73</v>
      </c>
      <c r="BE21" s="62" t="s">
        <v>73</v>
      </c>
      <c r="BF21" s="62" t="s">
        <v>73</v>
      </c>
      <c r="BG21" s="62">
        <v>7.0000000000000007E-2</v>
      </c>
      <c r="BH21" s="62">
        <v>7.0000000000000007E-2</v>
      </c>
      <c r="BI21" s="62">
        <v>7.0000000000000007E-2</v>
      </c>
      <c r="BJ21" s="62" t="s">
        <v>73</v>
      </c>
      <c r="BK21" s="62" t="s">
        <v>73</v>
      </c>
      <c r="BL21" s="62" t="s">
        <v>74</v>
      </c>
      <c r="BM21" s="62">
        <v>0.02</v>
      </c>
      <c r="BN21" s="62">
        <v>0.02</v>
      </c>
      <c r="BO21" s="62">
        <v>0.02</v>
      </c>
    </row>
    <row r="22" spans="1:67" x14ac:dyDescent="0.25">
      <c r="A22">
        <v>209</v>
      </c>
      <c r="B22" s="62">
        <v>1160</v>
      </c>
      <c r="C22" s="62">
        <v>1140</v>
      </c>
      <c r="D22" s="62">
        <v>2300</v>
      </c>
      <c r="E22" s="62">
        <v>0.92</v>
      </c>
      <c r="F22" s="62">
        <v>0.93</v>
      </c>
      <c r="G22" s="62">
        <v>0.92</v>
      </c>
      <c r="H22" s="62">
        <v>0.91</v>
      </c>
      <c r="I22" s="62">
        <v>0.92</v>
      </c>
      <c r="J22" s="62">
        <v>0.92</v>
      </c>
      <c r="K22" s="62">
        <v>0.25</v>
      </c>
      <c r="L22" s="62">
        <v>0.18</v>
      </c>
      <c r="M22" s="62">
        <v>0.22</v>
      </c>
      <c r="N22" s="62" t="s">
        <v>73</v>
      </c>
      <c r="O22" s="62">
        <v>0.01</v>
      </c>
      <c r="P22" s="62" t="s">
        <v>74</v>
      </c>
      <c r="Q22" s="62">
        <v>0.01</v>
      </c>
      <c r="R22" s="62">
        <v>0.02</v>
      </c>
      <c r="S22" s="62">
        <v>0.02</v>
      </c>
      <c r="T22" s="62">
        <v>0.46</v>
      </c>
      <c r="U22" s="62">
        <v>0.53</v>
      </c>
      <c r="V22" s="62">
        <v>0.49</v>
      </c>
      <c r="W22" s="62">
        <v>0.18</v>
      </c>
      <c r="X22" s="62">
        <v>0.19</v>
      </c>
      <c r="Y22" s="62">
        <v>0.19</v>
      </c>
      <c r="Z22" s="62">
        <v>0</v>
      </c>
      <c r="AA22" s="62">
        <v>0</v>
      </c>
      <c r="AB22" s="62">
        <v>0</v>
      </c>
      <c r="AC22" s="62" t="s">
        <v>73</v>
      </c>
      <c r="AD22" s="62">
        <v>0</v>
      </c>
      <c r="AE22" s="62" t="s">
        <v>73</v>
      </c>
      <c r="AF22" s="62" t="s">
        <v>73</v>
      </c>
      <c r="AG22" s="62">
        <v>0</v>
      </c>
      <c r="AH22" s="62" t="s">
        <v>73</v>
      </c>
      <c r="AI22" s="62">
        <v>0.02</v>
      </c>
      <c r="AJ22" s="62">
        <v>0.02</v>
      </c>
      <c r="AK22" s="62">
        <v>0.02</v>
      </c>
      <c r="AL22" s="62">
        <v>0</v>
      </c>
      <c r="AM22" s="62">
        <v>0</v>
      </c>
      <c r="AN22" s="62">
        <v>0</v>
      </c>
      <c r="AO22" s="62" t="s">
        <v>73</v>
      </c>
      <c r="AP22" s="62" t="s">
        <v>73</v>
      </c>
      <c r="AQ22" s="62" t="s">
        <v>73</v>
      </c>
      <c r="AR22" s="62" t="s">
        <v>73</v>
      </c>
      <c r="AS22" s="62" t="s">
        <v>73</v>
      </c>
      <c r="AT22" s="62" t="s">
        <v>73</v>
      </c>
      <c r="AU22" s="62" t="s">
        <v>73</v>
      </c>
      <c r="AV22" s="62">
        <v>0</v>
      </c>
      <c r="AW22" s="62" t="s">
        <v>73</v>
      </c>
      <c r="AX22" s="62">
        <v>0</v>
      </c>
      <c r="AY22" s="62" t="s">
        <v>73</v>
      </c>
      <c r="AZ22" s="62" t="s">
        <v>73</v>
      </c>
      <c r="BA22" s="62" t="s">
        <v>73</v>
      </c>
      <c r="BB22" s="62">
        <v>0</v>
      </c>
      <c r="BC22" s="62" t="s">
        <v>73</v>
      </c>
      <c r="BD22" s="62" t="s">
        <v>73</v>
      </c>
      <c r="BE22" s="62" t="s">
        <v>73</v>
      </c>
      <c r="BF22" s="62" t="s">
        <v>73</v>
      </c>
      <c r="BG22" s="62">
        <v>0.04</v>
      </c>
      <c r="BH22" s="62">
        <v>0.05</v>
      </c>
      <c r="BI22" s="62">
        <v>0.05</v>
      </c>
      <c r="BJ22" s="62">
        <v>0.01</v>
      </c>
      <c r="BK22" s="62" t="s">
        <v>73</v>
      </c>
      <c r="BL22" s="62">
        <v>0.01</v>
      </c>
      <c r="BM22" s="62">
        <v>0.04</v>
      </c>
      <c r="BN22" s="62">
        <v>0.02</v>
      </c>
      <c r="BO22" s="62">
        <v>0.03</v>
      </c>
    </row>
    <row r="23" spans="1:67" x14ac:dyDescent="0.25">
      <c r="A23">
        <v>210</v>
      </c>
      <c r="B23" s="62">
        <v>1120</v>
      </c>
      <c r="C23" s="62">
        <v>1180</v>
      </c>
      <c r="D23" s="62">
        <v>2300</v>
      </c>
      <c r="E23" s="62">
        <v>0.9</v>
      </c>
      <c r="F23" s="62">
        <v>0.94</v>
      </c>
      <c r="G23" s="62">
        <v>0.92</v>
      </c>
      <c r="H23" s="62">
        <v>0.9</v>
      </c>
      <c r="I23" s="62">
        <v>0.94</v>
      </c>
      <c r="J23" s="62">
        <v>0.92</v>
      </c>
      <c r="K23" s="62">
        <v>0.31</v>
      </c>
      <c r="L23" s="62">
        <v>0.23</v>
      </c>
      <c r="M23" s="62">
        <v>0.27</v>
      </c>
      <c r="N23" s="62" t="s">
        <v>73</v>
      </c>
      <c r="O23" s="62" t="s">
        <v>73</v>
      </c>
      <c r="P23" s="62" t="s">
        <v>74</v>
      </c>
      <c r="Q23" s="62">
        <v>0.02</v>
      </c>
      <c r="R23" s="62">
        <v>0.02</v>
      </c>
      <c r="S23" s="62">
        <v>0.02</v>
      </c>
      <c r="T23" s="62">
        <v>0.4</v>
      </c>
      <c r="U23" s="62">
        <v>0.43</v>
      </c>
      <c r="V23" s="62">
        <v>0.41</v>
      </c>
      <c r="W23" s="62">
        <v>0.16</v>
      </c>
      <c r="X23" s="62">
        <v>0.26</v>
      </c>
      <c r="Y23" s="62">
        <v>0.21</v>
      </c>
      <c r="Z23" s="62" t="s">
        <v>73</v>
      </c>
      <c r="AA23" s="62">
        <v>0</v>
      </c>
      <c r="AB23" s="62" t="s">
        <v>73</v>
      </c>
      <c r="AC23" s="62">
        <v>0</v>
      </c>
      <c r="AD23" s="62" t="s">
        <v>73</v>
      </c>
      <c r="AE23" s="62" t="s">
        <v>73</v>
      </c>
      <c r="AF23" s="62">
        <v>0</v>
      </c>
      <c r="AG23" s="62">
        <v>0</v>
      </c>
      <c r="AH23" s="62">
        <v>0</v>
      </c>
      <c r="AI23" s="62">
        <v>0.02</v>
      </c>
      <c r="AJ23" s="62">
        <v>0.01</v>
      </c>
      <c r="AK23" s="62">
        <v>0.02</v>
      </c>
      <c r="AL23" s="62">
        <v>0</v>
      </c>
      <c r="AM23" s="62">
        <v>0</v>
      </c>
      <c r="AN23" s="62">
        <v>0</v>
      </c>
      <c r="AO23" s="62" t="s">
        <v>73</v>
      </c>
      <c r="AP23" s="62" t="s">
        <v>73</v>
      </c>
      <c r="AQ23" s="62" t="s">
        <v>73</v>
      </c>
      <c r="AR23" s="62" t="s">
        <v>73</v>
      </c>
      <c r="AS23" s="62" t="s">
        <v>73</v>
      </c>
      <c r="AT23" s="62" t="s">
        <v>74</v>
      </c>
      <c r="AU23" s="62" t="s">
        <v>73</v>
      </c>
      <c r="AV23" s="62" t="s">
        <v>73</v>
      </c>
      <c r="AW23" s="62" t="s">
        <v>73</v>
      </c>
      <c r="AX23" s="62" t="s">
        <v>73</v>
      </c>
      <c r="AY23" s="62">
        <v>0</v>
      </c>
      <c r="AZ23" s="62" t="s">
        <v>73</v>
      </c>
      <c r="BA23" s="62">
        <v>0</v>
      </c>
      <c r="BB23" s="62">
        <v>0</v>
      </c>
      <c r="BC23" s="62">
        <v>0</v>
      </c>
      <c r="BD23" s="62" t="s">
        <v>73</v>
      </c>
      <c r="BE23" s="62">
        <v>0.01</v>
      </c>
      <c r="BF23" s="62" t="s">
        <v>74</v>
      </c>
      <c r="BG23" s="62">
        <v>0.06</v>
      </c>
      <c r="BH23" s="62">
        <v>0.03</v>
      </c>
      <c r="BI23" s="62">
        <v>0.04</v>
      </c>
      <c r="BJ23" s="62">
        <v>0.01</v>
      </c>
      <c r="BK23" s="62">
        <v>0.01</v>
      </c>
      <c r="BL23" s="62">
        <v>0.01</v>
      </c>
      <c r="BM23" s="62">
        <v>0.03</v>
      </c>
      <c r="BN23" s="62">
        <v>0.02</v>
      </c>
      <c r="BO23" s="62">
        <v>0.02</v>
      </c>
    </row>
    <row r="24" spans="1:67" x14ac:dyDescent="0.25">
      <c r="A24">
        <v>211</v>
      </c>
      <c r="B24" s="62">
        <v>1250</v>
      </c>
      <c r="C24" s="62">
        <v>1230</v>
      </c>
      <c r="D24" s="62">
        <v>2480</v>
      </c>
      <c r="E24" s="62">
        <v>0.91</v>
      </c>
      <c r="F24" s="62">
        <v>0.96</v>
      </c>
      <c r="G24" s="62">
        <v>0.94</v>
      </c>
      <c r="H24" s="62">
        <v>0.9</v>
      </c>
      <c r="I24" s="62">
        <v>0.95</v>
      </c>
      <c r="J24" s="62">
        <v>0.92</v>
      </c>
      <c r="K24" s="62">
        <v>0.31</v>
      </c>
      <c r="L24" s="62">
        <v>0.23</v>
      </c>
      <c r="M24" s="62">
        <v>0.27</v>
      </c>
      <c r="N24" s="62" t="s">
        <v>73</v>
      </c>
      <c r="O24" s="62" t="s">
        <v>73</v>
      </c>
      <c r="P24" s="62" t="s">
        <v>74</v>
      </c>
      <c r="Q24" s="62">
        <v>0.04</v>
      </c>
      <c r="R24" s="62">
        <v>0.03</v>
      </c>
      <c r="S24" s="62">
        <v>0.04</v>
      </c>
      <c r="T24" s="62">
        <v>0.47</v>
      </c>
      <c r="U24" s="62">
        <v>0.61</v>
      </c>
      <c r="V24" s="62">
        <v>0.54</v>
      </c>
      <c r="W24" s="62">
        <v>0.06</v>
      </c>
      <c r="X24" s="62">
        <v>7.0000000000000007E-2</v>
      </c>
      <c r="Y24" s="62">
        <v>7.0000000000000007E-2</v>
      </c>
      <c r="Z24" s="62">
        <v>0</v>
      </c>
      <c r="AA24" s="62">
        <v>0</v>
      </c>
      <c r="AB24" s="62">
        <v>0</v>
      </c>
      <c r="AC24" s="62">
        <v>0</v>
      </c>
      <c r="AD24" s="62">
        <v>0</v>
      </c>
      <c r="AE24" s="62">
        <v>0</v>
      </c>
      <c r="AF24" s="62">
        <v>0</v>
      </c>
      <c r="AG24" s="62">
        <v>0</v>
      </c>
      <c r="AH24" s="62">
        <v>0</v>
      </c>
      <c r="AI24" s="62">
        <v>0.04</v>
      </c>
      <c r="AJ24" s="62">
        <v>0.03</v>
      </c>
      <c r="AK24" s="62">
        <v>0.04</v>
      </c>
      <c r="AL24" s="62">
        <v>0</v>
      </c>
      <c r="AM24" s="62">
        <v>0</v>
      </c>
      <c r="AN24" s="62">
        <v>0</v>
      </c>
      <c r="AO24" s="62" t="s">
        <v>73</v>
      </c>
      <c r="AP24" s="62" t="s">
        <v>73</v>
      </c>
      <c r="AQ24" s="62" t="s">
        <v>74</v>
      </c>
      <c r="AR24" s="62">
        <v>0.01</v>
      </c>
      <c r="AS24" s="62" t="s">
        <v>73</v>
      </c>
      <c r="AT24" s="62" t="s">
        <v>74</v>
      </c>
      <c r="AU24" s="62" t="s">
        <v>73</v>
      </c>
      <c r="AV24" s="62">
        <v>0</v>
      </c>
      <c r="AW24" s="62" t="s">
        <v>73</v>
      </c>
      <c r="AX24" s="62" t="s">
        <v>73</v>
      </c>
      <c r="AY24" s="62" t="s">
        <v>73</v>
      </c>
      <c r="AZ24" s="62" t="s">
        <v>73</v>
      </c>
      <c r="BA24" s="62">
        <v>0</v>
      </c>
      <c r="BB24" s="62" t="s">
        <v>73</v>
      </c>
      <c r="BC24" s="62" t="s">
        <v>73</v>
      </c>
      <c r="BD24" s="62">
        <v>0.01</v>
      </c>
      <c r="BE24" s="62">
        <v>0.01</v>
      </c>
      <c r="BF24" s="62">
        <v>0.01</v>
      </c>
      <c r="BG24" s="62">
        <v>0.05</v>
      </c>
      <c r="BH24" s="62">
        <v>0.02</v>
      </c>
      <c r="BI24" s="62">
        <v>0.04</v>
      </c>
      <c r="BJ24" s="62">
        <v>0.01</v>
      </c>
      <c r="BK24" s="62">
        <v>0.01</v>
      </c>
      <c r="BL24" s="62">
        <v>0.01</v>
      </c>
      <c r="BM24" s="62">
        <v>0.02</v>
      </c>
      <c r="BN24" s="62">
        <v>0.01</v>
      </c>
      <c r="BO24" s="62">
        <v>0.02</v>
      </c>
    </row>
    <row r="25" spans="1:67" x14ac:dyDescent="0.25">
      <c r="A25">
        <v>212</v>
      </c>
      <c r="B25" s="62">
        <v>940</v>
      </c>
      <c r="C25" s="62">
        <v>820</v>
      </c>
      <c r="D25" s="62">
        <v>1770</v>
      </c>
      <c r="E25" s="62">
        <v>0.92</v>
      </c>
      <c r="F25" s="62">
        <v>0.94</v>
      </c>
      <c r="G25" s="62">
        <v>0.93</v>
      </c>
      <c r="H25" s="62">
        <v>0.92</v>
      </c>
      <c r="I25" s="62">
        <v>0.93</v>
      </c>
      <c r="J25" s="62">
        <v>0.92</v>
      </c>
      <c r="K25" s="62">
        <v>0.22</v>
      </c>
      <c r="L25" s="62">
        <v>0.2</v>
      </c>
      <c r="M25" s="62">
        <v>0.21</v>
      </c>
      <c r="N25" s="62">
        <v>0</v>
      </c>
      <c r="O25" s="62" t="s">
        <v>73</v>
      </c>
      <c r="P25" s="62" t="s">
        <v>73</v>
      </c>
      <c r="Q25" s="62">
        <v>0.01</v>
      </c>
      <c r="R25" s="62">
        <v>0.01</v>
      </c>
      <c r="S25" s="62">
        <v>0.01</v>
      </c>
      <c r="T25" s="62">
        <v>0.65</v>
      </c>
      <c r="U25" s="62">
        <v>0.66</v>
      </c>
      <c r="V25" s="62">
        <v>0.65</v>
      </c>
      <c r="W25" s="62">
        <v>0.03</v>
      </c>
      <c r="X25" s="62">
        <v>0.05</v>
      </c>
      <c r="Y25" s="62">
        <v>0.04</v>
      </c>
      <c r="Z25" s="62">
        <v>0</v>
      </c>
      <c r="AA25" s="62">
        <v>0</v>
      </c>
      <c r="AB25" s="62">
        <v>0</v>
      </c>
      <c r="AC25" s="62">
        <v>0</v>
      </c>
      <c r="AD25" s="62">
        <v>0</v>
      </c>
      <c r="AE25" s="62">
        <v>0</v>
      </c>
      <c r="AF25" s="62">
        <v>0</v>
      </c>
      <c r="AG25" s="62">
        <v>0</v>
      </c>
      <c r="AH25" s="62">
        <v>0</v>
      </c>
      <c r="AI25" s="62">
        <v>0.02</v>
      </c>
      <c r="AJ25" s="62">
        <v>0.01</v>
      </c>
      <c r="AK25" s="62">
        <v>0.02</v>
      </c>
      <c r="AL25" s="62">
        <v>0</v>
      </c>
      <c r="AM25" s="62">
        <v>0</v>
      </c>
      <c r="AN25" s="62">
        <v>0</v>
      </c>
      <c r="AO25" s="62" t="s">
        <v>73</v>
      </c>
      <c r="AP25" s="62" t="s">
        <v>73</v>
      </c>
      <c r="AQ25" s="62" t="s">
        <v>73</v>
      </c>
      <c r="AR25" s="62" t="s">
        <v>73</v>
      </c>
      <c r="AS25" s="62" t="s">
        <v>73</v>
      </c>
      <c r="AT25" s="62" t="s">
        <v>74</v>
      </c>
      <c r="AU25" s="62" t="s">
        <v>73</v>
      </c>
      <c r="AV25" s="62">
        <v>0</v>
      </c>
      <c r="AW25" s="62" t="s">
        <v>73</v>
      </c>
      <c r="AX25" s="62" t="s">
        <v>73</v>
      </c>
      <c r="AY25" s="62" t="s">
        <v>73</v>
      </c>
      <c r="AZ25" s="62" t="s">
        <v>73</v>
      </c>
      <c r="BA25" s="62" t="s">
        <v>73</v>
      </c>
      <c r="BB25" s="62">
        <v>0</v>
      </c>
      <c r="BC25" s="62" t="s">
        <v>73</v>
      </c>
      <c r="BD25" s="62" t="s">
        <v>73</v>
      </c>
      <c r="BE25" s="62" t="s">
        <v>73</v>
      </c>
      <c r="BF25" s="62" t="s">
        <v>73</v>
      </c>
      <c r="BG25" s="62">
        <v>0.05</v>
      </c>
      <c r="BH25" s="62">
        <v>0.04</v>
      </c>
      <c r="BI25" s="62">
        <v>0.04</v>
      </c>
      <c r="BJ25" s="62">
        <v>0.01</v>
      </c>
      <c r="BK25" s="62">
        <v>0.01</v>
      </c>
      <c r="BL25" s="62">
        <v>0.01</v>
      </c>
      <c r="BM25" s="62">
        <v>0.02</v>
      </c>
      <c r="BN25" s="62">
        <v>0.01</v>
      </c>
      <c r="BO25" s="62">
        <v>0.02</v>
      </c>
    </row>
    <row r="26" spans="1:67" x14ac:dyDescent="0.25">
      <c r="A26">
        <v>213</v>
      </c>
      <c r="B26" s="62">
        <v>640</v>
      </c>
      <c r="C26" s="62">
        <v>760</v>
      </c>
      <c r="D26" s="62">
        <v>1400</v>
      </c>
      <c r="E26" s="62">
        <v>0.91</v>
      </c>
      <c r="F26" s="62">
        <v>0.95</v>
      </c>
      <c r="G26" s="62">
        <v>0.94</v>
      </c>
      <c r="H26" s="62">
        <v>0.91</v>
      </c>
      <c r="I26" s="62">
        <v>0.95</v>
      </c>
      <c r="J26" s="62">
        <v>0.93</v>
      </c>
      <c r="K26" s="62">
        <v>0.2</v>
      </c>
      <c r="L26" s="62">
        <v>0.14000000000000001</v>
      </c>
      <c r="M26" s="62">
        <v>0.17</v>
      </c>
      <c r="N26" s="62" t="s">
        <v>73</v>
      </c>
      <c r="O26" s="62">
        <v>0.01</v>
      </c>
      <c r="P26" s="62">
        <v>0.01</v>
      </c>
      <c r="Q26" s="62">
        <v>0.01</v>
      </c>
      <c r="R26" s="62">
        <v>0.01</v>
      </c>
      <c r="S26" s="62">
        <v>0.01</v>
      </c>
      <c r="T26" s="62">
        <v>0.65</v>
      </c>
      <c r="U26" s="62">
        <v>0.73</v>
      </c>
      <c r="V26" s="62">
        <v>0.69</v>
      </c>
      <c r="W26" s="62">
        <v>0.05</v>
      </c>
      <c r="X26" s="62">
        <v>0.06</v>
      </c>
      <c r="Y26" s="62">
        <v>0.05</v>
      </c>
      <c r="Z26" s="62">
        <v>0</v>
      </c>
      <c r="AA26" s="62" t="s">
        <v>73</v>
      </c>
      <c r="AB26" s="62" t="s">
        <v>73</v>
      </c>
      <c r="AC26" s="62">
        <v>0</v>
      </c>
      <c r="AD26" s="62">
        <v>0</v>
      </c>
      <c r="AE26" s="62">
        <v>0</v>
      </c>
      <c r="AF26" s="62">
        <v>0</v>
      </c>
      <c r="AG26" s="62">
        <v>0</v>
      </c>
      <c r="AH26" s="62">
        <v>0</v>
      </c>
      <c r="AI26" s="62" t="s">
        <v>73</v>
      </c>
      <c r="AJ26" s="62">
        <v>0.01</v>
      </c>
      <c r="AK26" s="62">
        <v>0.01</v>
      </c>
      <c r="AL26" s="62">
        <v>0</v>
      </c>
      <c r="AM26" s="62">
        <v>0</v>
      </c>
      <c r="AN26" s="62">
        <v>0</v>
      </c>
      <c r="AO26" s="62">
        <v>0</v>
      </c>
      <c r="AP26" s="62">
        <v>0</v>
      </c>
      <c r="AQ26" s="62">
        <v>0</v>
      </c>
      <c r="AR26" s="62" t="s">
        <v>73</v>
      </c>
      <c r="AS26" s="62" t="s">
        <v>73</v>
      </c>
      <c r="AT26" s="62" t="s">
        <v>73</v>
      </c>
      <c r="AU26" s="62" t="s">
        <v>73</v>
      </c>
      <c r="AV26" s="62" t="s">
        <v>73</v>
      </c>
      <c r="AW26" s="62" t="s">
        <v>73</v>
      </c>
      <c r="AX26" s="62">
        <v>0</v>
      </c>
      <c r="AY26" s="62" t="s">
        <v>73</v>
      </c>
      <c r="AZ26" s="62" t="s">
        <v>73</v>
      </c>
      <c r="BA26" s="62">
        <v>0</v>
      </c>
      <c r="BB26" s="62">
        <v>0</v>
      </c>
      <c r="BC26" s="62">
        <v>0</v>
      </c>
      <c r="BD26" s="62" t="s">
        <v>73</v>
      </c>
      <c r="BE26" s="62" t="s">
        <v>73</v>
      </c>
      <c r="BF26" s="62" t="s">
        <v>73</v>
      </c>
      <c r="BG26" s="62">
        <v>0.04</v>
      </c>
      <c r="BH26" s="62">
        <v>0.03</v>
      </c>
      <c r="BI26" s="62">
        <v>0.03</v>
      </c>
      <c r="BJ26" s="62">
        <v>0.02</v>
      </c>
      <c r="BK26" s="62">
        <v>0.01</v>
      </c>
      <c r="BL26" s="62">
        <v>0.01</v>
      </c>
      <c r="BM26" s="62">
        <v>0.03</v>
      </c>
      <c r="BN26" s="62">
        <v>0.01</v>
      </c>
      <c r="BO26" s="62">
        <v>0.02</v>
      </c>
    </row>
    <row r="27" spans="1:67" x14ac:dyDescent="0.25">
      <c r="A27">
        <v>301</v>
      </c>
      <c r="B27" s="62">
        <v>1150</v>
      </c>
      <c r="C27" s="62">
        <v>1060</v>
      </c>
      <c r="D27" s="62">
        <v>2210</v>
      </c>
      <c r="E27" s="62">
        <v>0.91</v>
      </c>
      <c r="F27" s="62">
        <v>0.92</v>
      </c>
      <c r="G27" s="62">
        <v>0.92</v>
      </c>
      <c r="H27" s="62">
        <v>0.9</v>
      </c>
      <c r="I27" s="62">
        <v>0.91</v>
      </c>
      <c r="J27" s="62">
        <v>0.91</v>
      </c>
      <c r="K27" s="62">
        <v>0.28000000000000003</v>
      </c>
      <c r="L27" s="62">
        <v>0.23</v>
      </c>
      <c r="M27" s="62">
        <v>0.26</v>
      </c>
      <c r="N27" s="62" t="s">
        <v>73</v>
      </c>
      <c r="O27" s="62">
        <v>0</v>
      </c>
      <c r="P27" s="62" t="s">
        <v>73</v>
      </c>
      <c r="Q27" s="62">
        <v>0.02</v>
      </c>
      <c r="R27" s="62">
        <v>0.02</v>
      </c>
      <c r="S27" s="62">
        <v>0.02</v>
      </c>
      <c r="T27" s="62">
        <v>0.53</v>
      </c>
      <c r="U27" s="62">
        <v>0.6</v>
      </c>
      <c r="V27" s="62">
        <v>0.56999999999999995</v>
      </c>
      <c r="W27" s="62">
        <v>0.05</v>
      </c>
      <c r="X27" s="62">
        <v>0.05</v>
      </c>
      <c r="Y27" s="62">
        <v>0.05</v>
      </c>
      <c r="Z27" s="62">
        <v>0</v>
      </c>
      <c r="AA27" s="62">
        <v>0</v>
      </c>
      <c r="AB27" s="62">
        <v>0</v>
      </c>
      <c r="AC27" s="62" t="s">
        <v>73</v>
      </c>
      <c r="AD27" s="62">
        <v>0</v>
      </c>
      <c r="AE27" s="62" t="s">
        <v>73</v>
      </c>
      <c r="AF27" s="62" t="s">
        <v>73</v>
      </c>
      <c r="AG27" s="62">
        <v>0</v>
      </c>
      <c r="AH27" s="62" t="s">
        <v>73</v>
      </c>
      <c r="AI27" s="62">
        <v>0.04</v>
      </c>
      <c r="AJ27" s="62">
        <v>0.04</v>
      </c>
      <c r="AK27" s="62">
        <v>0.04</v>
      </c>
      <c r="AL27" s="62">
        <v>0</v>
      </c>
      <c r="AM27" s="62">
        <v>0</v>
      </c>
      <c r="AN27" s="62">
        <v>0</v>
      </c>
      <c r="AO27" s="62">
        <v>0.01</v>
      </c>
      <c r="AP27" s="62">
        <v>0.01</v>
      </c>
      <c r="AQ27" s="62">
        <v>0.01</v>
      </c>
      <c r="AR27" s="62">
        <v>0.01</v>
      </c>
      <c r="AS27" s="62">
        <v>0.01</v>
      </c>
      <c r="AT27" s="62">
        <v>0.01</v>
      </c>
      <c r="AU27" s="62">
        <v>0.01</v>
      </c>
      <c r="AV27" s="62" t="s">
        <v>73</v>
      </c>
      <c r="AW27" s="62">
        <v>0.01</v>
      </c>
      <c r="AX27" s="62">
        <v>0</v>
      </c>
      <c r="AY27" s="62" t="s">
        <v>73</v>
      </c>
      <c r="AZ27" s="62" t="s">
        <v>73</v>
      </c>
      <c r="BA27" s="62" t="s">
        <v>73</v>
      </c>
      <c r="BB27" s="62" t="s">
        <v>73</v>
      </c>
      <c r="BC27" s="62" t="s">
        <v>73</v>
      </c>
      <c r="BD27" s="62" t="s">
        <v>73</v>
      </c>
      <c r="BE27" s="62" t="s">
        <v>73</v>
      </c>
      <c r="BF27" s="62" t="s">
        <v>74</v>
      </c>
      <c r="BG27" s="62">
        <v>0.05</v>
      </c>
      <c r="BH27" s="62">
        <v>0.05</v>
      </c>
      <c r="BI27" s="62">
        <v>0.05</v>
      </c>
      <c r="BJ27" s="62">
        <v>0.02</v>
      </c>
      <c r="BK27" s="62">
        <v>0.02</v>
      </c>
      <c r="BL27" s="62">
        <v>0.02</v>
      </c>
      <c r="BM27" s="62">
        <v>0.02</v>
      </c>
      <c r="BN27" s="62">
        <v>0.01</v>
      </c>
      <c r="BO27" s="62">
        <v>0.02</v>
      </c>
    </row>
    <row r="28" spans="1:67" x14ac:dyDescent="0.25">
      <c r="A28">
        <v>302</v>
      </c>
      <c r="B28" s="62">
        <v>1820</v>
      </c>
      <c r="C28" s="62">
        <v>1630</v>
      </c>
      <c r="D28" s="62">
        <v>3450</v>
      </c>
      <c r="E28" s="62">
        <v>0.94</v>
      </c>
      <c r="F28" s="62">
        <v>0.95</v>
      </c>
      <c r="G28" s="62">
        <v>0.95</v>
      </c>
      <c r="H28" s="62">
        <v>0.94</v>
      </c>
      <c r="I28" s="62">
        <v>0.95</v>
      </c>
      <c r="J28" s="62">
        <v>0.94</v>
      </c>
      <c r="K28" s="62">
        <v>0.21</v>
      </c>
      <c r="L28" s="62">
        <v>0.15</v>
      </c>
      <c r="M28" s="62">
        <v>0.18</v>
      </c>
      <c r="N28" s="62">
        <v>0.01</v>
      </c>
      <c r="O28" s="62">
        <v>0.01</v>
      </c>
      <c r="P28" s="62">
        <v>0.01</v>
      </c>
      <c r="Q28" s="62">
        <v>0.02</v>
      </c>
      <c r="R28" s="62">
        <v>0.01</v>
      </c>
      <c r="S28" s="62">
        <v>0.01</v>
      </c>
      <c r="T28" s="62">
        <v>0.65</v>
      </c>
      <c r="U28" s="62">
        <v>0.68</v>
      </c>
      <c r="V28" s="62">
        <v>0.66</v>
      </c>
      <c r="W28" s="62">
        <v>0.05</v>
      </c>
      <c r="X28" s="62">
        <v>0.09</v>
      </c>
      <c r="Y28" s="62">
        <v>7.0000000000000007E-2</v>
      </c>
      <c r="Z28" s="62">
        <v>0</v>
      </c>
      <c r="AA28" s="62">
        <v>0</v>
      </c>
      <c r="AB28" s="62">
        <v>0</v>
      </c>
      <c r="AC28" s="62">
        <v>0</v>
      </c>
      <c r="AD28" s="62">
        <v>0</v>
      </c>
      <c r="AE28" s="62">
        <v>0</v>
      </c>
      <c r="AF28" s="62" t="s">
        <v>73</v>
      </c>
      <c r="AG28" s="62" t="s">
        <v>73</v>
      </c>
      <c r="AH28" s="62" t="s">
        <v>73</v>
      </c>
      <c r="AI28" s="62">
        <v>0.02</v>
      </c>
      <c r="AJ28" s="62">
        <v>0.01</v>
      </c>
      <c r="AK28" s="62">
        <v>0.02</v>
      </c>
      <c r="AL28" s="62">
        <v>0</v>
      </c>
      <c r="AM28" s="62" t="s">
        <v>73</v>
      </c>
      <c r="AN28" s="62" t="s">
        <v>73</v>
      </c>
      <c r="AO28" s="62" t="s">
        <v>73</v>
      </c>
      <c r="AP28" s="62" t="s">
        <v>74</v>
      </c>
      <c r="AQ28" s="62" t="s">
        <v>74</v>
      </c>
      <c r="AR28" s="62" t="s">
        <v>74</v>
      </c>
      <c r="AS28" s="62" t="s">
        <v>73</v>
      </c>
      <c r="AT28" s="62" t="s">
        <v>74</v>
      </c>
      <c r="AU28" s="62" t="s">
        <v>73</v>
      </c>
      <c r="AV28" s="62" t="s">
        <v>73</v>
      </c>
      <c r="AW28" s="62" t="s">
        <v>74</v>
      </c>
      <c r="AX28" s="62" t="s">
        <v>73</v>
      </c>
      <c r="AY28" s="62">
        <v>0</v>
      </c>
      <c r="AZ28" s="62" t="s">
        <v>73</v>
      </c>
      <c r="BA28" s="62" t="s">
        <v>73</v>
      </c>
      <c r="BB28" s="62">
        <v>0</v>
      </c>
      <c r="BC28" s="62" t="s">
        <v>73</v>
      </c>
      <c r="BD28" s="62" t="s">
        <v>73</v>
      </c>
      <c r="BE28" s="62" t="s">
        <v>73</v>
      </c>
      <c r="BF28" s="62" t="s">
        <v>73</v>
      </c>
      <c r="BG28" s="62">
        <v>0.03</v>
      </c>
      <c r="BH28" s="62">
        <v>0.03</v>
      </c>
      <c r="BI28" s="62">
        <v>0.03</v>
      </c>
      <c r="BJ28" s="62">
        <v>0.01</v>
      </c>
      <c r="BK28" s="62">
        <v>0.01</v>
      </c>
      <c r="BL28" s="62">
        <v>0.01</v>
      </c>
      <c r="BM28" s="62">
        <v>0.02</v>
      </c>
      <c r="BN28" s="62">
        <v>0.01</v>
      </c>
      <c r="BO28" s="62">
        <v>0.02</v>
      </c>
    </row>
    <row r="29" spans="1:67" x14ac:dyDescent="0.25">
      <c r="A29">
        <v>303</v>
      </c>
      <c r="B29" s="62">
        <v>1580</v>
      </c>
      <c r="C29" s="62">
        <v>1570</v>
      </c>
      <c r="D29" s="62">
        <v>3150</v>
      </c>
      <c r="E29" s="62">
        <v>0.94</v>
      </c>
      <c r="F29" s="62">
        <v>0.96</v>
      </c>
      <c r="G29" s="62">
        <v>0.95</v>
      </c>
      <c r="H29" s="62">
        <v>0.92</v>
      </c>
      <c r="I29" s="62">
        <v>0.94</v>
      </c>
      <c r="J29" s="62">
        <v>0.93</v>
      </c>
      <c r="K29" s="62">
        <v>0.23</v>
      </c>
      <c r="L29" s="62">
        <v>0.18</v>
      </c>
      <c r="M29" s="62">
        <v>0.2</v>
      </c>
      <c r="N29" s="62" t="s">
        <v>73</v>
      </c>
      <c r="O29" s="62" t="s">
        <v>73</v>
      </c>
      <c r="P29" s="62" t="s">
        <v>73</v>
      </c>
      <c r="Q29" s="62">
        <v>0.02</v>
      </c>
      <c r="R29" s="62">
        <v>0.03</v>
      </c>
      <c r="S29" s="62">
        <v>0.03</v>
      </c>
      <c r="T29" s="62">
        <v>0.62</v>
      </c>
      <c r="U29" s="62">
        <v>0.65</v>
      </c>
      <c r="V29" s="62">
        <v>0.64</v>
      </c>
      <c r="W29" s="62">
        <v>0.04</v>
      </c>
      <c r="X29" s="62">
        <v>7.0000000000000007E-2</v>
      </c>
      <c r="Y29" s="62">
        <v>0.06</v>
      </c>
      <c r="Z29" s="62">
        <v>0</v>
      </c>
      <c r="AA29" s="62">
        <v>0</v>
      </c>
      <c r="AB29" s="62">
        <v>0</v>
      </c>
      <c r="AC29" s="62">
        <v>0</v>
      </c>
      <c r="AD29" s="62">
        <v>0</v>
      </c>
      <c r="AE29" s="62">
        <v>0</v>
      </c>
      <c r="AF29" s="62">
        <v>0</v>
      </c>
      <c r="AG29" s="62">
        <v>0</v>
      </c>
      <c r="AH29" s="62">
        <v>0</v>
      </c>
      <c r="AI29" s="62">
        <v>0.05</v>
      </c>
      <c r="AJ29" s="62">
        <v>0.04</v>
      </c>
      <c r="AK29" s="62">
        <v>0.05</v>
      </c>
      <c r="AL29" s="62">
        <v>0</v>
      </c>
      <c r="AM29" s="62">
        <v>0</v>
      </c>
      <c r="AN29" s="62">
        <v>0</v>
      </c>
      <c r="AO29" s="62" t="s">
        <v>73</v>
      </c>
      <c r="AP29" s="62">
        <v>0.01</v>
      </c>
      <c r="AQ29" s="62" t="s">
        <v>74</v>
      </c>
      <c r="AR29" s="62">
        <v>0.01</v>
      </c>
      <c r="AS29" s="62">
        <v>0.01</v>
      </c>
      <c r="AT29" s="62">
        <v>0.01</v>
      </c>
      <c r="AU29" s="62">
        <v>0.01</v>
      </c>
      <c r="AV29" s="62">
        <v>0.01</v>
      </c>
      <c r="AW29" s="62">
        <v>0.01</v>
      </c>
      <c r="AX29" s="62" t="s">
        <v>73</v>
      </c>
      <c r="AY29" s="62">
        <v>0</v>
      </c>
      <c r="AZ29" s="62" t="s">
        <v>73</v>
      </c>
      <c r="BA29" s="62">
        <v>0</v>
      </c>
      <c r="BB29" s="62">
        <v>0</v>
      </c>
      <c r="BC29" s="62">
        <v>0</v>
      </c>
      <c r="BD29" s="62">
        <v>0.01</v>
      </c>
      <c r="BE29" s="62">
        <v>0.01</v>
      </c>
      <c r="BF29" s="62">
        <v>0.01</v>
      </c>
      <c r="BG29" s="62">
        <v>0.05</v>
      </c>
      <c r="BH29" s="62">
        <v>0.03</v>
      </c>
      <c r="BI29" s="62">
        <v>0.04</v>
      </c>
      <c r="BJ29" s="62" t="s">
        <v>73</v>
      </c>
      <c r="BK29" s="62">
        <v>0.01</v>
      </c>
      <c r="BL29" s="62">
        <v>0.01</v>
      </c>
      <c r="BM29" s="62">
        <v>0.02</v>
      </c>
      <c r="BN29" s="62">
        <v>0.01</v>
      </c>
      <c r="BO29" s="62">
        <v>0.01</v>
      </c>
    </row>
    <row r="30" spans="1:67" x14ac:dyDescent="0.25">
      <c r="A30">
        <v>304</v>
      </c>
      <c r="B30" s="62">
        <v>1460</v>
      </c>
      <c r="C30" s="62">
        <v>1410</v>
      </c>
      <c r="D30" s="62">
        <v>2870</v>
      </c>
      <c r="E30" s="62">
        <v>0.94</v>
      </c>
      <c r="F30" s="62">
        <v>0.95</v>
      </c>
      <c r="G30" s="62">
        <v>0.94</v>
      </c>
      <c r="H30" s="62">
        <v>0.93</v>
      </c>
      <c r="I30" s="62">
        <v>0.95</v>
      </c>
      <c r="J30" s="62">
        <v>0.94</v>
      </c>
      <c r="K30" s="62">
        <v>0.26</v>
      </c>
      <c r="L30" s="62">
        <v>0.21</v>
      </c>
      <c r="M30" s="62">
        <v>0.23</v>
      </c>
      <c r="N30" s="62">
        <v>0.01</v>
      </c>
      <c r="O30" s="62">
        <v>0.01</v>
      </c>
      <c r="P30" s="62">
        <v>0.01</v>
      </c>
      <c r="Q30" s="62">
        <v>0.01</v>
      </c>
      <c r="R30" s="62">
        <v>0.01</v>
      </c>
      <c r="S30" s="62">
        <v>0.01</v>
      </c>
      <c r="T30" s="62">
        <v>0.62</v>
      </c>
      <c r="U30" s="62">
        <v>0.64</v>
      </c>
      <c r="V30" s="62">
        <v>0.63</v>
      </c>
      <c r="W30" s="62">
        <v>0.03</v>
      </c>
      <c r="X30" s="62">
        <v>0.08</v>
      </c>
      <c r="Y30" s="62">
        <v>0.06</v>
      </c>
      <c r="Z30" s="62">
        <v>0</v>
      </c>
      <c r="AA30" s="62">
        <v>0</v>
      </c>
      <c r="AB30" s="62">
        <v>0</v>
      </c>
      <c r="AC30" s="62">
        <v>0</v>
      </c>
      <c r="AD30" s="62" t="s">
        <v>73</v>
      </c>
      <c r="AE30" s="62" t="s">
        <v>73</v>
      </c>
      <c r="AF30" s="62" t="s">
        <v>73</v>
      </c>
      <c r="AG30" s="62">
        <v>0</v>
      </c>
      <c r="AH30" s="62" t="s">
        <v>73</v>
      </c>
      <c r="AI30" s="62">
        <v>0.01</v>
      </c>
      <c r="AJ30" s="62">
        <v>0.01</v>
      </c>
      <c r="AK30" s="62">
        <v>0.01</v>
      </c>
      <c r="AL30" s="62">
        <v>0</v>
      </c>
      <c r="AM30" s="62">
        <v>0</v>
      </c>
      <c r="AN30" s="62">
        <v>0</v>
      </c>
      <c r="AO30" s="62" t="s">
        <v>73</v>
      </c>
      <c r="AP30" s="62" t="s">
        <v>73</v>
      </c>
      <c r="AQ30" s="62" t="s">
        <v>73</v>
      </c>
      <c r="AR30" s="62">
        <v>0.01</v>
      </c>
      <c r="AS30" s="62" t="s">
        <v>73</v>
      </c>
      <c r="AT30" s="62" t="s">
        <v>74</v>
      </c>
      <c r="AU30" s="62" t="s">
        <v>73</v>
      </c>
      <c r="AV30" s="62" t="s">
        <v>73</v>
      </c>
      <c r="AW30" s="62" t="s">
        <v>74</v>
      </c>
      <c r="AX30" s="62" t="s">
        <v>73</v>
      </c>
      <c r="AY30" s="62">
        <v>0</v>
      </c>
      <c r="AZ30" s="62" t="s">
        <v>73</v>
      </c>
      <c r="BA30" s="62" t="s">
        <v>73</v>
      </c>
      <c r="BB30" s="62" t="s">
        <v>73</v>
      </c>
      <c r="BC30" s="62" t="s">
        <v>73</v>
      </c>
      <c r="BD30" s="62" t="s">
        <v>73</v>
      </c>
      <c r="BE30" s="62" t="s">
        <v>73</v>
      </c>
      <c r="BF30" s="62" t="s">
        <v>73</v>
      </c>
      <c r="BG30" s="62">
        <v>0.04</v>
      </c>
      <c r="BH30" s="62">
        <v>0.02</v>
      </c>
      <c r="BI30" s="62">
        <v>0.03</v>
      </c>
      <c r="BJ30" s="62">
        <v>0.01</v>
      </c>
      <c r="BK30" s="62">
        <v>0.01</v>
      </c>
      <c r="BL30" s="62">
        <v>0.01</v>
      </c>
      <c r="BM30" s="62">
        <v>0.02</v>
      </c>
      <c r="BN30" s="62">
        <v>0.02</v>
      </c>
      <c r="BO30" s="62">
        <v>0.02</v>
      </c>
    </row>
    <row r="31" spans="1:67" x14ac:dyDescent="0.25">
      <c r="A31">
        <v>305</v>
      </c>
      <c r="B31" s="62">
        <v>1650</v>
      </c>
      <c r="C31" s="62">
        <v>1720</v>
      </c>
      <c r="D31" s="62">
        <v>3370</v>
      </c>
      <c r="E31" s="62">
        <v>0.93</v>
      </c>
      <c r="F31" s="62">
        <v>0.93</v>
      </c>
      <c r="G31" s="62">
        <v>0.93</v>
      </c>
      <c r="H31" s="62">
        <v>0.92</v>
      </c>
      <c r="I31" s="62">
        <v>0.92</v>
      </c>
      <c r="J31" s="62">
        <v>0.92</v>
      </c>
      <c r="K31" s="62">
        <v>0.21</v>
      </c>
      <c r="L31" s="62">
        <v>0.15</v>
      </c>
      <c r="M31" s="62">
        <v>0.18</v>
      </c>
      <c r="N31" s="62" t="s">
        <v>73</v>
      </c>
      <c r="O31" s="62">
        <v>0.01</v>
      </c>
      <c r="P31" s="62" t="s">
        <v>74</v>
      </c>
      <c r="Q31" s="62">
        <v>0.02</v>
      </c>
      <c r="R31" s="62">
        <v>0.03</v>
      </c>
      <c r="S31" s="62">
        <v>0.02</v>
      </c>
      <c r="T31" s="62">
        <v>0.68</v>
      </c>
      <c r="U31" s="62">
        <v>0.72</v>
      </c>
      <c r="V31" s="62">
        <v>0.7</v>
      </c>
      <c r="W31" s="62">
        <v>0.01</v>
      </c>
      <c r="X31" s="62">
        <v>0.02</v>
      </c>
      <c r="Y31" s="62">
        <v>0.01</v>
      </c>
      <c r="Z31" s="62">
        <v>0</v>
      </c>
      <c r="AA31" s="62">
        <v>0</v>
      </c>
      <c r="AB31" s="62">
        <v>0</v>
      </c>
      <c r="AC31" s="62">
        <v>0</v>
      </c>
      <c r="AD31" s="62">
        <v>0</v>
      </c>
      <c r="AE31" s="62">
        <v>0</v>
      </c>
      <c r="AF31" s="62">
        <v>0</v>
      </c>
      <c r="AG31" s="62">
        <v>0</v>
      </c>
      <c r="AH31" s="62">
        <v>0</v>
      </c>
      <c r="AI31" s="62">
        <v>0.04</v>
      </c>
      <c r="AJ31" s="62">
        <v>0.04</v>
      </c>
      <c r="AK31" s="62">
        <v>0.04</v>
      </c>
      <c r="AL31" s="62" t="s">
        <v>73</v>
      </c>
      <c r="AM31" s="62">
        <v>0</v>
      </c>
      <c r="AN31" s="62" t="s">
        <v>73</v>
      </c>
      <c r="AO31" s="62" t="s">
        <v>73</v>
      </c>
      <c r="AP31" s="62">
        <v>0.01</v>
      </c>
      <c r="AQ31" s="62" t="s">
        <v>74</v>
      </c>
      <c r="AR31" s="62">
        <v>0.01</v>
      </c>
      <c r="AS31" s="62" t="s">
        <v>74</v>
      </c>
      <c r="AT31" s="62">
        <v>0.01</v>
      </c>
      <c r="AU31" s="62" t="s">
        <v>74</v>
      </c>
      <c r="AV31" s="62" t="s">
        <v>74</v>
      </c>
      <c r="AW31" s="62" t="s">
        <v>74</v>
      </c>
      <c r="AX31" s="62" t="s">
        <v>74</v>
      </c>
      <c r="AY31" s="62" t="s">
        <v>73</v>
      </c>
      <c r="AZ31" s="62" t="s">
        <v>74</v>
      </c>
      <c r="BA31" s="62">
        <v>0</v>
      </c>
      <c r="BB31" s="62">
        <v>0</v>
      </c>
      <c r="BC31" s="62">
        <v>0</v>
      </c>
      <c r="BD31" s="62" t="s">
        <v>74</v>
      </c>
      <c r="BE31" s="62" t="s">
        <v>73</v>
      </c>
      <c r="BF31" s="62" t="s">
        <v>74</v>
      </c>
      <c r="BG31" s="62">
        <v>0.04</v>
      </c>
      <c r="BH31" s="62">
        <v>0.05</v>
      </c>
      <c r="BI31" s="62">
        <v>0.04</v>
      </c>
      <c r="BJ31" s="62">
        <v>0.01</v>
      </c>
      <c r="BK31" s="62">
        <v>0.01</v>
      </c>
      <c r="BL31" s="62">
        <v>0.01</v>
      </c>
      <c r="BM31" s="62">
        <v>0.02</v>
      </c>
      <c r="BN31" s="62">
        <v>0.01</v>
      </c>
      <c r="BO31" s="62">
        <v>0.02</v>
      </c>
    </row>
    <row r="32" spans="1:67" x14ac:dyDescent="0.25">
      <c r="A32">
        <v>306</v>
      </c>
      <c r="B32" s="62">
        <v>1760</v>
      </c>
      <c r="C32" s="62">
        <v>1920</v>
      </c>
      <c r="D32" s="62">
        <v>3680</v>
      </c>
      <c r="E32" s="62">
        <v>0.91</v>
      </c>
      <c r="F32" s="62">
        <v>0.93</v>
      </c>
      <c r="G32" s="62">
        <v>0.92</v>
      </c>
      <c r="H32" s="62">
        <v>0.9</v>
      </c>
      <c r="I32" s="62">
        <v>0.93</v>
      </c>
      <c r="J32" s="62">
        <v>0.92</v>
      </c>
      <c r="K32" s="62">
        <v>0.27</v>
      </c>
      <c r="L32" s="62">
        <v>0.19</v>
      </c>
      <c r="M32" s="62">
        <v>0.23</v>
      </c>
      <c r="N32" s="62" t="s">
        <v>74</v>
      </c>
      <c r="O32" s="62">
        <v>0.01</v>
      </c>
      <c r="P32" s="62" t="s">
        <v>74</v>
      </c>
      <c r="Q32" s="62">
        <v>0.02</v>
      </c>
      <c r="R32" s="62">
        <v>0.01</v>
      </c>
      <c r="S32" s="62">
        <v>0.02</v>
      </c>
      <c r="T32" s="62">
        <v>0.47</v>
      </c>
      <c r="U32" s="62">
        <v>0.54</v>
      </c>
      <c r="V32" s="62">
        <v>0.51</v>
      </c>
      <c r="W32" s="62">
        <v>0.14000000000000001</v>
      </c>
      <c r="X32" s="62">
        <v>0.17</v>
      </c>
      <c r="Y32" s="62">
        <v>0.15</v>
      </c>
      <c r="Z32" s="62">
        <v>0</v>
      </c>
      <c r="AA32" s="62">
        <v>0</v>
      </c>
      <c r="AB32" s="62">
        <v>0</v>
      </c>
      <c r="AC32" s="62" t="s">
        <v>73</v>
      </c>
      <c r="AD32" s="62" t="s">
        <v>73</v>
      </c>
      <c r="AE32" s="62" t="s">
        <v>74</v>
      </c>
      <c r="AF32" s="62" t="s">
        <v>73</v>
      </c>
      <c r="AG32" s="62" t="s">
        <v>73</v>
      </c>
      <c r="AH32" s="62" t="s">
        <v>73</v>
      </c>
      <c r="AI32" s="62">
        <v>0.03</v>
      </c>
      <c r="AJ32" s="62">
        <v>0.02</v>
      </c>
      <c r="AK32" s="62">
        <v>0.02</v>
      </c>
      <c r="AL32" s="62" t="s">
        <v>73</v>
      </c>
      <c r="AM32" s="62">
        <v>0</v>
      </c>
      <c r="AN32" s="62" t="s">
        <v>73</v>
      </c>
      <c r="AO32" s="62">
        <v>0</v>
      </c>
      <c r="AP32" s="62" t="s">
        <v>73</v>
      </c>
      <c r="AQ32" s="62" t="s">
        <v>73</v>
      </c>
      <c r="AR32" s="62" t="s">
        <v>74</v>
      </c>
      <c r="AS32" s="62" t="s">
        <v>73</v>
      </c>
      <c r="AT32" s="62" t="s">
        <v>74</v>
      </c>
      <c r="AU32" s="62" t="s">
        <v>73</v>
      </c>
      <c r="AV32" s="62" t="s">
        <v>73</v>
      </c>
      <c r="AW32" s="62" t="s">
        <v>74</v>
      </c>
      <c r="AX32" s="62" t="s">
        <v>73</v>
      </c>
      <c r="AY32" s="62" t="s">
        <v>73</v>
      </c>
      <c r="AZ32" s="62" t="s">
        <v>73</v>
      </c>
      <c r="BA32" s="62" t="s">
        <v>73</v>
      </c>
      <c r="BB32" s="62">
        <v>0</v>
      </c>
      <c r="BC32" s="62" t="s">
        <v>73</v>
      </c>
      <c r="BD32" s="62" t="s">
        <v>73</v>
      </c>
      <c r="BE32" s="62" t="s">
        <v>74</v>
      </c>
      <c r="BF32" s="62" t="s">
        <v>74</v>
      </c>
      <c r="BG32" s="62">
        <v>0.05</v>
      </c>
      <c r="BH32" s="62">
        <v>0.04</v>
      </c>
      <c r="BI32" s="62">
        <v>0.05</v>
      </c>
      <c r="BJ32" s="62">
        <v>0.01</v>
      </c>
      <c r="BK32" s="62">
        <v>0.01</v>
      </c>
      <c r="BL32" s="62">
        <v>0.01</v>
      </c>
      <c r="BM32" s="62">
        <v>0.03</v>
      </c>
      <c r="BN32" s="62">
        <v>0.02</v>
      </c>
      <c r="BO32" s="62">
        <v>0.02</v>
      </c>
    </row>
    <row r="33" spans="1:67" x14ac:dyDescent="0.25">
      <c r="A33">
        <v>307</v>
      </c>
      <c r="B33" s="62">
        <v>1390</v>
      </c>
      <c r="C33" s="62">
        <v>1440</v>
      </c>
      <c r="D33" s="62">
        <v>2830</v>
      </c>
      <c r="E33" s="62">
        <v>0.93</v>
      </c>
      <c r="F33" s="62">
        <v>0.95</v>
      </c>
      <c r="G33" s="62">
        <v>0.94</v>
      </c>
      <c r="H33" s="62">
        <v>0.92</v>
      </c>
      <c r="I33" s="62">
        <v>0.95</v>
      </c>
      <c r="J33" s="62">
        <v>0.94</v>
      </c>
      <c r="K33" s="62">
        <v>0.28000000000000003</v>
      </c>
      <c r="L33" s="62">
        <v>0.25</v>
      </c>
      <c r="M33" s="62">
        <v>0.26</v>
      </c>
      <c r="N33" s="62">
        <v>0.01</v>
      </c>
      <c r="O33" s="62">
        <v>0.01</v>
      </c>
      <c r="P33" s="62">
        <v>0.01</v>
      </c>
      <c r="Q33" s="62">
        <v>0.01</v>
      </c>
      <c r="R33" s="62">
        <v>0.01</v>
      </c>
      <c r="S33" s="62">
        <v>0.01</v>
      </c>
      <c r="T33" s="62">
        <v>0.61</v>
      </c>
      <c r="U33" s="62">
        <v>0.65</v>
      </c>
      <c r="V33" s="62">
        <v>0.63</v>
      </c>
      <c r="W33" s="62">
        <v>0.01</v>
      </c>
      <c r="X33" s="62">
        <v>0.03</v>
      </c>
      <c r="Y33" s="62">
        <v>0.02</v>
      </c>
      <c r="Z33" s="62">
        <v>0</v>
      </c>
      <c r="AA33" s="62">
        <v>0</v>
      </c>
      <c r="AB33" s="62">
        <v>0</v>
      </c>
      <c r="AC33" s="62">
        <v>0</v>
      </c>
      <c r="AD33" s="62">
        <v>0</v>
      </c>
      <c r="AE33" s="62">
        <v>0</v>
      </c>
      <c r="AF33" s="62" t="s">
        <v>73</v>
      </c>
      <c r="AG33" s="62">
        <v>0</v>
      </c>
      <c r="AH33" s="62" t="s">
        <v>73</v>
      </c>
      <c r="AI33" s="62">
        <v>0.01</v>
      </c>
      <c r="AJ33" s="62">
        <v>0.01</v>
      </c>
      <c r="AK33" s="62">
        <v>0.01</v>
      </c>
      <c r="AL33" s="62">
        <v>0</v>
      </c>
      <c r="AM33" s="62">
        <v>0</v>
      </c>
      <c r="AN33" s="62">
        <v>0</v>
      </c>
      <c r="AO33" s="62">
        <v>0</v>
      </c>
      <c r="AP33" s="62" t="s">
        <v>73</v>
      </c>
      <c r="AQ33" s="62" t="s">
        <v>73</v>
      </c>
      <c r="AR33" s="62">
        <v>0.01</v>
      </c>
      <c r="AS33" s="62" t="s">
        <v>73</v>
      </c>
      <c r="AT33" s="62" t="s">
        <v>74</v>
      </c>
      <c r="AU33" s="62" t="s">
        <v>74</v>
      </c>
      <c r="AV33" s="62" t="s">
        <v>73</v>
      </c>
      <c r="AW33" s="62" t="s">
        <v>74</v>
      </c>
      <c r="AX33" s="62" t="s">
        <v>73</v>
      </c>
      <c r="AY33" s="62" t="s">
        <v>73</v>
      </c>
      <c r="AZ33" s="62" t="s">
        <v>73</v>
      </c>
      <c r="BA33" s="62">
        <v>0</v>
      </c>
      <c r="BB33" s="62">
        <v>0</v>
      </c>
      <c r="BC33" s="62">
        <v>0</v>
      </c>
      <c r="BD33" s="62" t="s">
        <v>73</v>
      </c>
      <c r="BE33" s="62" t="s">
        <v>73</v>
      </c>
      <c r="BF33" s="62" t="s">
        <v>73</v>
      </c>
      <c r="BG33" s="62">
        <v>0.04</v>
      </c>
      <c r="BH33" s="62">
        <v>0.03</v>
      </c>
      <c r="BI33" s="62">
        <v>0.03</v>
      </c>
      <c r="BJ33" s="62">
        <v>0.02</v>
      </c>
      <c r="BK33" s="62">
        <v>0.01</v>
      </c>
      <c r="BL33" s="62">
        <v>0.01</v>
      </c>
      <c r="BM33" s="62">
        <v>0.02</v>
      </c>
      <c r="BN33" s="62">
        <v>0.01</v>
      </c>
      <c r="BO33" s="62">
        <v>0.01</v>
      </c>
    </row>
    <row r="34" spans="1:67" x14ac:dyDescent="0.25">
      <c r="A34">
        <v>308</v>
      </c>
      <c r="B34" s="62">
        <v>1870</v>
      </c>
      <c r="C34" s="62">
        <v>1860</v>
      </c>
      <c r="D34" s="62">
        <v>3740</v>
      </c>
      <c r="E34" s="62">
        <v>0.92</v>
      </c>
      <c r="F34" s="62">
        <v>0.94</v>
      </c>
      <c r="G34" s="62">
        <v>0.93</v>
      </c>
      <c r="H34" s="62">
        <v>0.91</v>
      </c>
      <c r="I34" s="62">
        <v>0.93</v>
      </c>
      <c r="J34" s="62">
        <v>0.92</v>
      </c>
      <c r="K34" s="62">
        <v>0.21</v>
      </c>
      <c r="L34" s="62">
        <v>0.2</v>
      </c>
      <c r="M34" s="62">
        <v>0.21</v>
      </c>
      <c r="N34" s="62" t="s">
        <v>73</v>
      </c>
      <c r="O34" s="62" t="s">
        <v>73</v>
      </c>
      <c r="P34" s="62" t="s">
        <v>74</v>
      </c>
      <c r="Q34" s="62">
        <v>0.02</v>
      </c>
      <c r="R34" s="62">
        <v>0.03</v>
      </c>
      <c r="S34" s="62">
        <v>0.03</v>
      </c>
      <c r="T34" s="62">
        <v>0.61</v>
      </c>
      <c r="U34" s="62">
        <v>0.6</v>
      </c>
      <c r="V34" s="62">
        <v>0.6</v>
      </c>
      <c r="W34" s="62">
        <v>0.06</v>
      </c>
      <c r="X34" s="62">
        <v>0.1</v>
      </c>
      <c r="Y34" s="62">
        <v>0.08</v>
      </c>
      <c r="Z34" s="62">
        <v>0</v>
      </c>
      <c r="AA34" s="62">
        <v>0</v>
      </c>
      <c r="AB34" s="62">
        <v>0</v>
      </c>
      <c r="AC34" s="62">
        <v>0</v>
      </c>
      <c r="AD34" s="62" t="s">
        <v>73</v>
      </c>
      <c r="AE34" s="62" t="s">
        <v>73</v>
      </c>
      <c r="AF34" s="62" t="s">
        <v>73</v>
      </c>
      <c r="AG34" s="62" t="s">
        <v>73</v>
      </c>
      <c r="AH34" s="62" t="s">
        <v>73</v>
      </c>
      <c r="AI34" s="62">
        <v>0.03</v>
      </c>
      <c r="AJ34" s="62">
        <v>0.02</v>
      </c>
      <c r="AK34" s="62">
        <v>0.03</v>
      </c>
      <c r="AL34" s="62">
        <v>0</v>
      </c>
      <c r="AM34" s="62">
        <v>0</v>
      </c>
      <c r="AN34" s="62">
        <v>0</v>
      </c>
      <c r="AO34" s="62" t="s">
        <v>73</v>
      </c>
      <c r="AP34" s="62" t="s">
        <v>73</v>
      </c>
      <c r="AQ34" s="62" t="s">
        <v>74</v>
      </c>
      <c r="AR34" s="62">
        <v>0.01</v>
      </c>
      <c r="AS34" s="62" t="s">
        <v>74</v>
      </c>
      <c r="AT34" s="62">
        <v>0.01</v>
      </c>
      <c r="AU34" s="62">
        <v>0.01</v>
      </c>
      <c r="AV34" s="62" t="s">
        <v>73</v>
      </c>
      <c r="AW34" s="62">
        <v>0.01</v>
      </c>
      <c r="AX34" s="62" t="s">
        <v>73</v>
      </c>
      <c r="AY34" s="62" t="s">
        <v>73</v>
      </c>
      <c r="AZ34" s="62" t="s">
        <v>73</v>
      </c>
      <c r="BA34" s="62" t="s">
        <v>73</v>
      </c>
      <c r="BB34" s="62">
        <v>0</v>
      </c>
      <c r="BC34" s="62" t="s">
        <v>73</v>
      </c>
      <c r="BD34" s="62" t="s">
        <v>73</v>
      </c>
      <c r="BE34" s="62" t="s">
        <v>74</v>
      </c>
      <c r="BF34" s="62" t="s">
        <v>74</v>
      </c>
      <c r="BG34" s="62">
        <v>0.04</v>
      </c>
      <c r="BH34" s="62">
        <v>0.03</v>
      </c>
      <c r="BI34" s="62">
        <v>0.04</v>
      </c>
      <c r="BJ34" s="62">
        <v>0.01</v>
      </c>
      <c r="BK34" s="62">
        <v>0.01</v>
      </c>
      <c r="BL34" s="62">
        <v>0.01</v>
      </c>
      <c r="BM34" s="62">
        <v>0.02</v>
      </c>
      <c r="BN34" s="62">
        <v>0.02</v>
      </c>
      <c r="BO34" s="62">
        <v>0.02</v>
      </c>
    </row>
    <row r="35" spans="1:67" x14ac:dyDescent="0.25">
      <c r="A35">
        <v>309</v>
      </c>
      <c r="B35" s="62">
        <v>1080</v>
      </c>
      <c r="C35" s="62">
        <v>1060</v>
      </c>
      <c r="D35" s="62">
        <v>2140</v>
      </c>
      <c r="E35" s="62">
        <v>0.9</v>
      </c>
      <c r="F35" s="62">
        <v>0.95</v>
      </c>
      <c r="G35" s="62">
        <v>0.92</v>
      </c>
      <c r="H35" s="62">
        <v>0.9</v>
      </c>
      <c r="I35" s="62">
        <v>0.94</v>
      </c>
      <c r="J35" s="62">
        <v>0.92</v>
      </c>
      <c r="K35" s="62">
        <v>0.32</v>
      </c>
      <c r="L35" s="62">
        <v>0.28999999999999998</v>
      </c>
      <c r="M35" s="62">
        <v>0.3</v>
      </c>
      <c r="N35" s="62" t="s">
        <v>73</v>
      </c>
      <c r="O35" s="62" t="s">
        <v>73</v>
      </c>
      <c r="P35" s="62" t="s">
        <v>74</v>
      </c>
      <c r="Q35" s="62">
        <v>7.0000000000000007E-2</v>
      </c>
      <c r="R35" s="62">
        <v>0.06</v>
      </c>
      <c r="S35" s="62">
        <v>7.0000000000000007E-2</v>
      </c>
      <c r="T35" s="62">
        <v>0.37</v>
      </c>
      <c r="U35" s="62">
        <v>0.39</v>
      </c>
      <c r="V35" s="62">
        <v>0.38</v>
      </c>
      <c r="W35" s="62">
        <v>0.14000000000000001</v>
      </c>
      <c r="X35" s="62">
        <v>0.2</v>
      </c>
      <c r="Y35" s="62">
        <v>0.17</v>
      </c>
      <c r="Z35" s="62">
        <v>0</v>
      </c>
      <c r="AA35" s="62">
        <v>0</v>
      </c>
      <c r="AB35" s="62">
        <v>0</v>
      </c>
      <c r="AC35" s="62">
        <v>0</v>
      </c>
      <c r="AD35" s="62">
        <v>0</v>
      </c>
      <c r="AE35" s="62">
        <v>0</v>
      </c>
      <c r="AF35" s="62">
        <v>0</v>
      </c>
      <c r="AG35" s="62">
        <v>0</v>
      </c>
      <c r="AH35" s="62">
        <v>0</v>
      </c>
      <c r="AI35" s="62">
        <v>0.01</v>
      </c>
      <c r="AJ35" s="62" t="s">
        <v>73</v>
      </c>
      <c r="AK35" s="62">
        <v>0.01</v>
      </c>
      <c r="AL35" s="62" t="s">
        <v>73</v>
      </c>
      <c r="AM35" s="62">
        <v>0</v>
      </c>
      <c r="AN35" s="62" t="s">
        <v>73</v>
      </c>
      <c r="AO35" s="62" t="s">
        <v>73</v>
      </c>
      <c r="AP35" s="62" t="s">
        <v>73</v>
      </c>
      <c r="AQ35" s="62" t="s">
        <v>73</v>
      </c>
      <c r="AR35" s="62" t="s">
        <v>73</v>
      </c>
      <c r="AS35" s="62">
        <v>0</v>
      </c>
      <c r="AT35" s="62" t="s">
        <v>73</v>
      </c>
      <c r="AU35" s="62" t="s">
        <v>73</v>
      </c>
      <c r="AV35" s="62">
        <v>0</v>
      </c>
      <c r="AW35" s="62" t="s">
        <v>73</v>
      </c>
      <c r="AX35" s="62" t="s">
        <v>73</v>
      </c>
      <c r="AY35" s="62">
        <v>0</v>
      </c>
      <c r="AZ35" s="62" t="s">
        <v>73</v>
      </c>
      <c r="BA35" s="62">
        <v>0</v>
      </c>
      <c r="BB35" s="62">
        <v>0</v>
      </c>
      <c r="BC35" s="62">
        <v>0</v>
      </c>
      <c r="BD35" s="62" t="s">
        <v>73</v>
      </c>
      <c r="BE35" s="62" t="s">
        <v>73</v>
      </c>
      <c r="BF35" s="62" t="s">
        <v>73</v>
      </c>
      <c r="BG35" s="62">
        <v>0.06</v>
      </c>
      <c r="BH35" s="62">
        <v>0.03</v>
      </c>
      <c r="BI35" s="62">
        <v>0.05</v>
      </c>
      <c r="BJ35" s="62">
        <v>0.01</v>
      </c>
      <c r="BK35" s="62">
        <v>0.01</v>
      </c>
      <c r="BL35" s="62">
        <v>0.01</v>
      </c>
      <c r="BM35" s="62">
        <v>0.03</v>
      </c>
      <c r="BN35" s="62">
        <v>0.01</v>
      </c>
      <c r="BO35" s="62">
        <v>0.02</v>
      </c>
    </row>
    <row r="36" spans="1:67" x14ac:dyDescent="0.25">
      <c r="A36">
        <v>310</v>
      </c>
      <c r="B36" s="62">
        <v>1010</v>
      </c>
      <c r="C36" s="62">
        <v>1110</v>
      </c>
      <c r="D36" s="62">
        <v>2120</v>
      </c>
      <c r="E36" s="62">
        <v>0.95</v>
      </c>
      <c r="F36" s="62">
        <v>0.95</v>
      </c>
      <c r="G36" s="62">
        <v>0.95</v>
      </c>
      <c r="H36" s="62">
        <v>0.94</v>
      </c>
      <c r="I36" s="62">
        <v>0.95</v>
      </c>
      <c r="J36" s="62">
        <v>0.95</v>
      </c>
      <c r="K36" s="62">
        <v>0.39</v>
      </c>
      <c r="L36" s="62">
        <v>0.28000000000000003</v>
      </c>
      <c r="M36" s="62">
        <v>0.33</v>
      </c>
      <c r="N36" s="62" t="s">
        <v>73</v>
      </c>
      <c r="O36" s="62">
        <v>0.01</v>
      </c>
      <c r="P36" s="62">
        <v>0.01</v>
      </c>
      <c r="Q36" s="62">
        <v>0.01</v>
      </c>
      <c r="R36" s="62">
        <v>0.01</v>
      </c>
      <c r="S36" s="62">
        <v>0.01</v>
      </c>
      <c r="T36" s="62">
        <v>0.43</v>
      </c>
      <c r="U36" s="62">
        <v>0.5</v>
      </c>
      <c r="V36" s="62">
        <v>0.47</v>
      </c>
      <c r="W36" s="62">
        <v>0.11</v>
      </c>
      <c r="X36" s="62">
        <v>0.15</v>
      </c>
      <c r="Y36" s="62">
        <v>0.13</v>
      </c>
      <c r="Z36" s="62">
        <v>0</v>
      </c>
      <c r="AA36" s="62">
        <v>0</v>
      </c>
      <c r="AB36" s="62">
        <v>0</v>
      </c>
      <c r="AC36" s="62">
        <v>0</v>
      </c>
      <c r="AD36" s="62">
        <v>0</v>
      </c>
      <c r="AE36" s="62">
        <v>0</v>
      </c>
      <c r="AF36" s="62" t="s">
        <v>73</v>
      </c>
      <c r="AG36" s="62">
        <v>0</v>
      </c>
      <c r="AH36" s="62" t="s">
        <v>73</v>
      </c>
      <c r="AI36" s="62">
        <v>0.01</v>
      </c>
      <c r="AJ36" s="62">
        <v>0.01</v>
      </c>
      <c r="AK36" s="62">
        <v>0.01</v>
      </c>
      <c r="AL36" s="62">
        <v>0</v>
      </c>
      <c r="AM36" s="62">
        <v>0</v>
      </c>
      <c r="AN36" s="62">
        <v>0</v>
      </c>
      <c r="AO36" s="62" t="s">
        <v>73</v>
      </c>
      <c r="AP36" s="62">
        <v>0</v>
      </c>
      <c r="AQ36" s="62" t="s">
        <v>73</v>
      </c>
      <c r="AR36" s="62" t="s">
        <v>73</v>
      </c>
      <c r="AS36" s="62" t="s">
        <v>73</v>
      </c>
      <c r="AT36" s="62" t="s">
        <v>74</v>
      </c>
      <c r="AU36" s="62">
        <v>0</v>
      </c>
      <c r="AV36" s="62" t="s">
        <v>73</v>
      </c>
      <c r="AW36" s="62" t="s">
        <v>73</v>
      </c>
      <c r="AX36" s="62" t="s">
        <v>73</v>
      </c>
      <c r="AY36" s="62">
        <v>0</v>
      </c>
      <c r="AZ36" s="62" t="s">
        <v>73</v>
      </c>
      <c r="BA36" s="62">
        <v>0</v>
      </c>
      <c r="BB36" s="62">
        <v>0</v>
      </c>
      <c r="BC36" s="62">
        <v>0</v>
      </c>
      <c r="BD36" s="62" t="s">
        <v>73</v>
      </c>
      <c r="BE36" s="62" t="s">
        <v>73</v>
      </c>
      <c r="BF36" s="62" t="s">
        <v>73</v>
      </c>
      <c r="BG36" s="62">
        <v>0.03</v>
      </c>
      <c r="BH36" s="62">
        <v>0.03</v>
      </c>
      <c r="BI36" s="62">
        <v>0.03</v>
      </c>
      <c r="BJ36" s="62">
        <v>0.01</v>
      </c>
      <c r="BK36" s="62" t="s">
        <v>73</v>
      </c>
      <c r="BL36" s="62">
        <v>0.01</v>
      </c>
      <c r="BM36" s="62">
        <v>0.01</v>
      </c>
      <c r="BN36" s="62">
        <v>0.01</v>
      </c>
      <c r="BO36" s="62">
        <v>0.01</v>
      </c>
    </row>
    <row r="37" spans="1:67" x14ac:dyDescent="0.25">
      <c r="A37">
        <v>311</v>
      </c>
      <c r="B37" s="62">
        <v>1530</v>
      </c>
      <c r="C37" s="62">
        <v>1500</v>
      </c>
      <c r="D37" s="62">
        <v>3020</v>
      </c>
      <c r="E37" s="62">
        <v>0.93</v>
      </c>
      <c r="F37" s="62">
        <v>0.94</v>
      </c>
      <c r="G37" s="62">
        <v>0.94</v>
      </c>
      <c r="H37" s="62">
        <v>0.92</v>
      </c>
      <c r="I37" s="62">
        <v>0.93</v>
      </c>
      <c r="J37" s="62">
        <v>0.93</v>
      </c>
      <c r="K37" s="62">
        <v>0.33</v>
      </c>
      <c r="L37" s="62">
        <v>0.28000000000000003</v>
      </c>
      <c r="M37" s="62">
        <v>0.31</v>
      </c>
      <c r="N37" s="62" t="s">
        <v>73</v>
      </c>
      <c r="O37" s="62" t="s">
        <v>73</v>
      </c>
      <c r="P37" s="62" t="s">
        <v>73</v>
      </c>
      <c r="Q37" s="62">
        <v>0.03</v>
      </c>
      <c r="R37" s="62">
        <v>0.04</v>
      </c>
      <c r="S37" s="62">
        <v>0.04</v>
      </c>
      <c r="T37" s="62">
        <v>0.23</v>
      </c>
      <c r="U37" s="62">
        <v>0.34</v>
      </c>
      <c r="V37" s="62">
        <v>0.28000000000000003</v>
      </c>
      <c r="W37" s="62">
        <v>0.32</v>
      </c>
      <c r="X37" s="62">
        <v>0.28000000000000003</v>
      </c>
      <c r="Y37" s="62">
        <v>0.3</v>
      </c>
      <c r="Z37" s="62">
        <v>0</v>
      </c>
      <c r="AA37" s="62">
        <v>0</v>
      </c>
      <c r="AB37" s="62">
        <v>0</v>
      </c>
      <c r="AC37" s="62">
        <v>0</v>
      </c>
      <c r="AD37" s="62">
        <v>0</v>
      </c>
      <c r="AE37" s="62">
        <v>0</v>
      </c>
      <c r="AF37" s="62">
        <v>0</v>
      </c>
      <c r="AG37" s="62">
        <v>0</v>
      </c>
      <c r="AH37" s="62">
        <v>0</v>
      </c>
      <c r="AI37" s="62">
        <v>0.05</v>
      </c>
      <c r="AJ37" s="62">
        <v>0.05</v>
      </c>
      <c r="AK37" s="62">
        <v>0.05</v>
      </c>
      <c r="AL37" s="62">
        <v>0</v>
      </c>
      <c r="AM37" s="62">
        <v>0</v>
      </c>
      <c r="AN37" s="62">
        <v>0</v>
      </c>
      <c r="AO37" s="62" t="s">
        <v>73</v>
      </c>
      <c r="AP37" s="62" t="s">
        <v>73</v>
      </c>
      <c r="AQ37" s="62" t="s">
        <v>73</v>
      </c>
      <c r="AR37" s="62">
        <v>0.01</v>
      </c>
      <c r="AS37" s="62" t="s">
        <v>74</v>
      </c>
      <c r="AT37" s="62">
        <v>0.01</v>
      </c>
      <c r="AU37" s="62">
        <v>0.01</v>
      </c>
      <c r="AV37" s="62" t="s">
        <v>73</v>
      </c>
      <c r="AW37" s="62">
        <v>0.01</v>
      </c>
      <c r="AX37" s="62" t="s">
        <v>73</v>
      </c>
      <c r="AY37" s="62">
        <v>0</v>
      </c>
      <c r="AZ37" s="62" t="s">
        <v>73</v>
      </c>
      <c r="BA37" s="62">
        <v>0</v>
      </c>
      <c r="BB37" s="62" t="s">
        <v>73</v>
      </c>
      <c r="BC37" s="62" t="s">
        <v>73</v>
      </c>
      <c r="BD37" s="62" t="s">
        <v>73</v>
      </c>
      <c r="BE37" s="62">
        <v>0.01</v>
      </c>
      <c r="BF37" s="62" t="s">
        <v>74</v>
      </c>
      <c r="BG37" s="62">
        <v>0.05</v>
      </c>
      <c r="BH37" s="62">
        <v>0.04</v>
      </c>
      <c r="BI37" s="62">
        <v>0.04</v>
      </c>
      <c r="BJ37" s="62">
        <v>0.01</v>
      </c>
      <c r="BK37" s="62">
        <v>0.01</v>
      </c>
      <c r="BL37" s="62">
        <v>0.01</v>
      </c>
      <c r="BM37" s="62">
        <v>0.01</v>
      </c>
      <c r="BN37" s="62">
        <v>0.01</v>
      </c>
      <c r="BO37" s="62">
        <v>0.01</v>
      </c>
    </row>
    <row r="38" spans="1:67" x14ac:dyDescent="0.25">
      <c r="A38">
        <v>312</v>
      </c>
      <c r="B38" s="62">
        <v>1520</v>
      </c>
      <c r="C38" s="62">
        <v>1450</v>
      </c>
      <c r="D38" s="62">
        <v>2970</v>
      </c>
      <c r="E38" s="62">
        <v>0.91</v>
      </c>
      <c r="F38" s="62">
        <v>0.94</v>
      </c>
      <c r="G38" s="62">
        <v>0.92</v>
      </c>
      <c r="H38" s="62">
        <v>0.89</v>
      </c>
      <c r="I38" s="62">
        <v>0.92</v>
      </c>
      <c r="J38" s="62">
        <v>0.91</v>
      </c>
      <c r="K38" s="62">
        <v>0.31</v>
      </c>
      <c r="L38" s="62">
        <v>0.24</v>
      </c>
      <c r="M38" s="62">
        <v>0.28000000000000003</v>
      </c>
      <c r="N38" s="62" t="s">
        <v>73</v>
      </c>
      <c r="O38" s="62" t="s">
        <v>73</v>
      </c>
      <c r="P38" s="62" t="s">
        <v>74</v>
      </c>
      <c r="Q38" s="62">
        <v>0.02</v>
      </c>
      <c r="R38" s="62">
        <v>0.03</v>
      </c>
      <c r="S38" s="62">
        <v>0.02</v>
      </c>
      <c r="T38" s="62">
        <v>0.55000000000000004</v>
      </c>
      <c r="U38" s="62">
        <v>0.63</v>
      </c>
      <c r="V38" s="62">
        <v>0.59</v>
      </c>
      <c r="W38" s="62">
        <v>0.01</v>
      </c>
      <c r="X38" s="62">
        <v>0.02</v>
      </c>
      <c r="Y38" s="62">
        <v>0.01</v>
      </c>
      <c r="Z38" s="62">
        <v>0</v>
      </c>
      <c r="AA38" s="62">
        <v>0</v>
      </c>
      <c r="AB38" s="62">
        <v>0</v>
      </c>
      <c r="AC38" s="62">
        <v>0</v>
      </c>
      <c r="AD38" s="62">
        <v>0</v>
      </c>
      <c r="AE38" s="62">
        <v>0</v>
      </c>
      <c r="AF38" s="62">
        <v>0</v>
      </c>
      <c r="AG38" s="62" t="s">
        <v>73</v>
      </c>
      <c r="AH38" s="62" t="s">
        <v>73</v>
      </c>
      <c r="AI38" s="62">
        <v>0.04</v>
      </c>
      <c r="AJ38" s="62">
        <v>0.04</v>
      </c>
      <c r="AK38" s="62">
        <v>0.04</v>
      </c>
      <c r="AL38" s="62">
        <v>0</v>
      </c>
      <c r="AM38" s="62" t="s">
        <v>73</v>
      </c>
      <c r="AN38" s="62" t="s">
        <v>73</v>
      </c>
      <c r="AO38" s="62" t="s">
        <v>73</v>
      </c>
      <c r="AP38" s="62" t="s">
        <v>73</v>
      </c>
      <c r="AQ38" s="62" t="s">
        <v>74</v>
      </c>
      <c r="AR38" s="62">
        <v>0.01</v>
      </c>
      <c r="AS38" s="62" t="s">
        <v>74</v>
      </c>
      <c r="AT38" s="62">
        <v>0.01</v>
      </c>
      <c r="AU38" s="62">
        <v>0.01</v>
      </c>
      <c r="AV38" s="62" t="s">
        <v>73</v>
      </c>
      <c r="AW38" s="62">
        <v>0.01</v>
      </c>
      <c r="AX38" s="62" t="s">
        <v>73</v>
      </c>
      <c r="AY38" s="62" t="s">
        <v>73</v>
      </c>
      <c r="AZ38" s="62" t="s">
        <v>73</v>
      </c>
      <c r="BA38" s="62" t="s">
        <v>73</v>
      </c>
      <c r="BB38" s="62">
        <v>0</v>
      </c>
      <c r="BC38" s="62" t="s">
        <v>73</v>
      </c>
      <c r="BD38" s="62" t="s">
        <v>73</v>
      </c>
      <c r="BE38" s="62">
        <v>0.01</v>
      </c>
      <c r="BF38" s="62">
        <v>0.01</v>
      </c>
      <c r="BG38" s="62">
        <v>0.06</v>
      </c>
      <c r="BH38" s="62">
        <v>0.04</v>
      </c>
      <c r="BI38" s="62">
        <v>0.05</v>
      </c>
      <c r="BJ38" s="62">
        <v>0.01</v>
      </c>
      <c r="BK38" s="62">
        <v>0.01</v>
      </c>
      <c r="BL38" s="62">
        <v>0.01</v>
      </c>
      <c r="BM38" s="62">
        <v>0.02</v>
      </c>
      <c r="BN38" s="62">
        <v>0.01</v>
      </c>
      <c r="BO38" s="62">
        <v>0.02</v>
      </c>
    </row>
    <row r="39" spans="1:67" x14ac:dyDescent="0.25">
      <c r="A39">
        <v>313</v>
      </c>
      <c r="B39" s="62">
        <v>1320</v>
      </c>
      <c r="C39" s="62">
        <v>1310</v>
      </c>
      <c r="D39" s="62">
        <v>2640</v>
      </c>
      <c r="E39" s="62">
        <v>0.92</v>
      </c>
      <c r="F39" s="62">
        <v>0.94</v>
      </c>
      <c r="G39" s="62">
        <v>0.93</v>
      </c>
      <c r="H39" s="62">
        <v>0.92</v>
      </c>
      <c r="I39" s="62">
        <v>0.94</v>
      </c>
      <c r="J39" s="62">
        <v>0.93</v>
      </c>
      <c r="K39" s="62">
        <v>0.26</v>
      </c>
      <c r="L39" s="62">
        <v>0.23</v>
      </c>
      <c r="M39" s="62">
        <v>0.24</v>
      </c>
      <c r="N39" s="62">
        <v>0.01</v>
      </c>
      <c r="O39" s="62">
        <v>0.01</v>
      </c>
      <c r="P39" s="62">
        <v>0.01</v>
      </c>
      <c r="Q39" s="62">
        <v>0.02</v>
      </c>
      <c r="R39" s="62">
        <v>0.02</v>
      </c>
      <c r="S39" s="62">
        <v>0.02</v>
      </c>
      <c r="T39" s="62">
        <v>0.61</v>
      </c>
      <c r="U39" s="62">
        <v>0.64</v>
      </c>
      <c r="V39" s="62">
        <v>0.63</v>
      </c>
      <c r="W39" s="62">
        <v>0.02</v>
      </c>
      <c r="X39" s="62">
        <v>0.05</v>
      </c>
      <c r="Y39" s="62">
        <v>0.03</v>
      </c>
      <c r="Z39" s="62">
        <v>0</v>
      </c>
      <c r="AA39" s="62">
        <v>0</v>
      </c>
      <c r="AB39" s="62">
        <v>0</v>
      </c>
      <c r="AC39" s="62">
        <v>0</v>
      </c>
      <c r="AD39" s="62">
        <v>0</v>
      </c>
      <c r="AE39" s="62">
        <v>0</v>
      </c>
      <c r="AF39" s="62" t="s">
        <v>73</v>
      </c>
      <c r="AG39" s="62">
        <v>0</v>
      </c>
      <c r="AH39" s="62" t="s">
        <v>73</v>
      </c>
      <c r="AI39" s="62">
        <v>0.03</v>
      </c>
      <c r="AJ39" s="62">
        <v>0.03</v>
      </c>
      <c r="AK39" s="62">
        <v>0.03</v>
      </c>
      <c r="AL39" s="62">
        <v>0</v>
      </c>
      <c r="AM39" s="62">
        <v>0</v>
      </c>
      <c r="AN39" s="62">
        <v>0</v>
      </c>
      <c r="AO39" s="62" t="s">
        <v>73</v>
      </c>
      <c r="AP39" s="62" t="s">
        <v>73</v>
      </c>
      <c r="AQ39" s="62" t="s">
        <v>73</v>
      </c>
      <c r="AR39" s="62" t="s">
        <v>73</v>
      </c>
      <c r="AS39" s="62" t="s">
        <v>73</v>
      </c>
      <c r="AT39" s="62" t="s">
        <v>73</v>
      </c>
      <c r="AU39" s="62" t="s">
        <v>73</v>
      </c>
      <c r="AV39" s="62" t="s">
        <v>73</v>
      </c>
      <c r="AW39" s="62" t="s">
        <v>73</v>
      </c>
      <c r="AX39" s="62">
        <v>0</v>
      </c>
      <c r="AY39" s="62">
        <v>0</v>
      </c>
      <c r="AZ39" s="62">
        <v>0</v>
      </c>
      <c r="BA39" s="62">
        <v>0</v>
      </c>
      <c r="BB39" s="62">
        <v>0</v>
      </c>
      <c r="BC39" s="62">
        <v>0</v>
      </c>
      <c r="BD39" s="62" t="s">
        <v>73</v>
      </c>
      <c r="BE39" s="62" t="s">
        <v>73</v>
      </c>
      <c r="BF39" s="62" t="s">
        <v>74</v>
      </c>
      <c r="BG39" s="62">
        <v>0.04</v>
      </c>
      <c r="BH39" s="62">
        <v>0.03</v>
      </c>
      <c r="BI39" s="62">
        <v>0.04</v>
      </c>
      <c r="BJ39" s="62">
        <v>0.01</v>
      </c>
      <c r="BK39" s="62" t="s">
        <v>73</v>
      </c>
      <c r="BL39" s="62">
        <v>0.01</v>
      </c>
      <c r="BM39" s="62">
        <v>0.02</v>
      </c>
      <c r="BN39" s="62">
        <v>0.02</v>
      </c>
      <c r="BO39" s="62">
        <v>0.02</v>
      </c>
    </row>
    <row r="40" spans="1:67" x14ac:dyDescent="0.25">
      <c r="A40">
        <v>314</v>
      </c>
      <c r="B40" s="62">
        <v>760</v>
      </c>
      <c r="C40" s="62">
        <v>780</v>
      </c>
      <c r="D40" s="62">
        <v>1540</v>
      </c>
      <c r="E40" s="62">
        <v>0.94</v>
      </c>
      <c r="F40" s="62">
        <v>0.95</v>
      </c>
      <c r="G40" s="62">
        <v>0.94</v>
      </c>
      <c r="H40" s="62">
        <v>0.92</v>
      </c>
      <c r="I40" s="62">
        <v>0.94</v>
      </c>
      <c r="J40" s="62">
        <v>0.93</v>
      </c>
      <c r="K40" s="62">
        <v>0.22</v>
      </c>
      <c r="L40" s="62">
        <v>0.17</v>
      </c>
      <c r="M40" s="62">
        <v>0.19</v>
      </c>
      <c r="N40" s="62" t="s">
        <v>73</v>
      </c>
      <c r="O40" s="62">
        <v>0.01</v>
      </c>
      <c r="P40" s="62">
        <v>0.01</v>
      </c>
      <c r="Q40" s="62">
        <v>0.03</v>
      </c>
      <c r="R40" s="62">
        <v>0.01</v>
      </c>
      <c r="S40" s="62">
        <v>0.02</v>
      </c>
      <c r="T40" s="62">
        <v>0.63</v>
      </c>
      <c r="U40" s="62">
        <v>0.66</v>
      </c>
      <c r="V40" s="62">
        <v>0.64</v>
      </c>
      <c r="W40" s="62">
        <v>0.04</v>
      </c>
      <c r="X40" s="62">
        <v>0.1</v>
      </c>
      <c r="Y40" s="62">
        <v>7.0000000000000007E-2</v>
      </c>
      <c r="Z40" s="62">
        <v>0</v>
      </c>
      <c r="AA40" s="62">
        <v>0</v>
      </c>
      <c r="AB40" s="62">
        <v>0</v>
      </c>
      <c r="AC40" s="62" t="s">
        <v>73</v>
      </c>
      <c r="AD40" s="62">
        <v>0</v>
      </c>
      <c r="AE40" s="62" t="s">
        <v>73</v>
      </c>
      <c r="AF40" s="62">
        <v>0</v>
      </c>
      <c r="AG40" s="62">
        <v>0</v>
      </c>
      <c r="AH40" s="62">
        <v>0</v>
      </c>
      <c r="AI40" s="62">
        <v>0.04</v>
      </c>
      <c r="AJ40" s="62">
        <v>0.01</v>
      </c>
      <c r="AK40" s="62">
        <v>0.03</v>
      </c>
      <c r="AL40" s="62">
        <v>0</v>
      </c>
      <c r="AM40" s="62">
        <v>0</v>
      </c>
      <c r="AN40" s="62">
        <v>0</v>
      </c>
      <c r="AO40" s="62" t="s">
        <v>73</v>
      </c>
      <c r="AP40" s="62">
        <v>0</v>
      </c>
      <c r="AQ40" s="62" t="s">
        <v>73</v>
      </c>
      <c r="AR40" s="62">
        <v>0.01</v>
      </c>
      <c r="AS40" s="62" t="s">
        <v>73</v>
      </c>
      <c r="AT40" s="62" t="s">
        <v>74</v>
      </c>
      <c r="AU40" s="62" t="s">
        <v>73</v>
      </c>
      <c r="AV40" s="62" t="s">
        <v>73</v>
      </c>
      <c r="AW40" s="62" t="s">
        <v>73</v>
      </c>
      <c r="AX40" s="62" t="s">
        <v>73</v>
      </c>
      <c r="AY40" s="62">
        <v>0</v>
      </c>
      <c r="AZ40" s="62" t="s">
        <v>73</v>
      </c>
      <c r="BA40" s="62">
        <v>0</v>
      </c>
      <c r="BB40" s="62">
        <v>0</v>
      </c>
      <c r="BC40" s="62">
        <v>0</v>
      </c>
      <c r="BD40" s="62">
        <v>0.01</v>
      </c>
      <c r="BE40" s="62" t="s">
        <v>73</v>
      </c>
      <c r="BF40" s="62">
        <v>0.01</v>
      </c>
      <c r="BG40" s="62">
        <v>0.04</v>
      </c>
      <c r="BH40" s="62">
        <v>0.02</v>
      </c>
      <c r="BI40" s="62">
        <v>0.03</v>
      </c>
      <c r="BJ40" s="62">
        <v>0.01</v>
      </c>
      <c r="BK40" s="62">
        <v>0.01</v>
      </c>
      <c r="BL40" s="62">
        <v>0.01</v>
      </c>
      <c r="BM40" s="62">
        <v>0.01</v>
      </c>
      <c r="BN40" s="62">
        <v>0.02</v>
      </c>
      <c r="BO40" s="62">
        <v>0.01</v>
      </c>
    </row>
    <row r="41" spans="1:67" x14ac:dyDescent="0.25">
      <c r="A41">
        <v>315</v>
      </c>
      <c r="B41" s="62">
        <v>820</v>
      </c>
      <c r="C41" s="62">
        <v>750</v>
      </c>
      <c r="D41" s="62">
        <v>1570</v>
      </c>
      <c r="E41" s="62">
        <v>0.9</v>
      </c>
      <c r="F41" s="62">
        <v>0.93</v>
      </c>
      <c r="G41" s="62">
        <v>0.92</v>
      </c>
      <c r="H41" s="62">
        <v>0.9</v>
      </c>
      <c r="I41" s="62">
        <v>0.93</v>
      </c>
      <c r="J41" s="62">
        <v>0.91</v>
      </c>
      <c r="K41" s="62">
        <v>0.28000000000000003</v>
      </c>
      <c r="L41" s="62">
        <v>0.31</v>
      </c>
      <c r="M41" s="62">
        <v>0.3</v>
      </c>
      <c r="N41" s="62" t="s">
        <v>73</v>
      </c>
      <c r="O41" s="62" t="s">
        <v>73</v>
      </c>
      <c r="P41" s="62" t="s">
        <v>73</v>
      </c>
      <c r="Q41" s="62">
        <v>0.01</v>
      </c>
      <c r="R41" s="62">
        <v>0.02</v>
      </c>
      <c r="S41" s="62">
        <v>0.02</v>
      </c>
      <c r="T41" s="62">
        <v>0.56000000000000005</v>
      </c>
      <c r="U41" s="62">
        <v>0.51</v>
      </c>
      <c r="V41" s="62">
        <v>0.54</v>
      </c>
      <c r="W41" s="62">
        <v>0.04</v>
      </c>
      <c r="X41" s="62">
        <v>0.08</v>
      </c>
      <c r="Y41" s="62">
        <v>0.06</v>
      </c>
      <c r="Z41" s="62">
        <v>0</v>
      </c>
      <c r="AA41" s="62">
        <v>0</v>
      </c>
      <c r="AB41" s="62">
        <v>0</v>
      </c>
      <c r="AC41" s="62" t="s">
        <v>73</v>
      </c>
      <c r="AD41" s="62">
        <v>0</v>
      </c>
      <c r="AE41" s="62" t="s">
        <v>73</v>
      </c>
      <c r="AF41" s="62">
        <v>0</v>
      </c>
      <c r="AG41" s="62">
        <v>0</v>
      </c>
      <c r="AH41" s="62">
        <v>0</v>
      </c>
      <c r="AI41" s="62">
        <v>0.02</v>
      </c>
      <c r="AJ41" s="62">
        <v>0.02</v>
      </c>
      <c r="AK41" s="62">
        <v>0.02</v>
      </c>
      <c r="AL41" s="62">
        <v>0</v>
      </c>
      <c r="AM41" s="62" t="s">
        <v>73</v>
      </c>
      <c r="AN41" s="62" t="s">
        <v>73</v>
      </c>
      <c r="AO41" s="62" t="s">
        <v>73</v>
      </c>
      <c r="AP41" s="62" t="s">
        <v>73</v>
      </c>
      <c r="AQ41" s="62" t="s">
        <v>74</v>
      </c>
      <c r="AR41" s="62" t="s">
        <v>73</v>
      </c>
      <c r="AS41" s="62" t="s">
        <v>73</v>
      </c>
      <c r="AT41" s="62" t="s">
        <v>73</v>
      </c>
      <c r="AU41" s="62">
        <v>0</v>
      </c>
      <c r="AV41" s="62" t="s">
        <v>73</v>
      </c>
      <c r="AW41" s="62" t="s">
        <v>73</v>
      </c>
      <c r="AX41" s="62">
        <v>0</v>
      </c>
      <c r="AY41" s="62">
        <v>0</v>
      </c>
      <c r="AZ41" s="62">
        <v>0</v>
      </c>
      <c r="BA41" s="62" t="s">
        <v>73</v>
      </c>
      <c r="BB41" s="62">
        <v>0</v>
      </c>
      <c r="BC41" s="62" t="s">
        <v>73</v>
      </c>
      <c r="BD41" s="62" t="s">
        <v>73</v>
      </c>
      <c r="BE41" s="62" t="s">
        <v>73</v>
      </c>
      <c r="BF41" s="62" t="s">
        <v>73</v>
      </c>
      <c r="BG41" s="62">
        <v>7.0000000000000007E-2</v>
      </c>
      <c r="BH41" s="62">
        <v>0.04</v>
      </c>
      <c r="BI41" s="62">
        <v>0.06</v>
      </c>
      <c r="BJ41" s="62">
        <v>0.01</v>
      </c>
      <c r="BK41" s="62">
        <v>0.01</v>
      </c>
      <c r="BL41" s="62">
        <v>0.01</v>
      </c>
      <c r="BM41" s="62">
        <v>0.02</v>
      </c>
      <c r="BN41" s="62">
        <v>0.01</v>
      </c>
      <c r="BO41" s="62">
        <v>0.02</v>
      </c>
    </row>
    <row r="42" spans="1:67" x14ac:dyDescent="0.25">
      <c r="A42">
        <v>316</v>
      </c>
      <c r="B42" s="62">
        <v>1700</v>
      </c>
      <c r="C42" s="62">
        <v>1770</v>
      </c>
      <c r="D42" s="62">
        <v>3460</v>
      </c>
      <c r="E42" s="62">
        <v>0.92</v>
      </c>
      <c r="F42" s="62">
        <v>0.92</v>
      </c>
      <c r="G42" s="62">
        <v>0.92</v>
      </c>
      <c r="H42" s="62">
        <v>0.91</v>
      </c>
      <c r="I42" s="62">
        <v>0.92</v>
      </c>
      <c r="J42" s="62">
        <v>0.91</v>
      </c>
      <c r="K42" s="62">
        <v>0.19</v>
      </c>
      <c r="L42" s="62">
        <v>0.2</v>
      </c>
      <c r="M42" s="62">
        <v>0.19</v>
      </c>
      <c r="N42" s="62" t="s">
        <v>74</v>
      </c>
      <c r="O42" s="62" t="s">
        <v>73</v>
      </c>
      <c r="P42" s="62" t="s">
        <v>74</v>
      </c>
      <c r="Q42" s="62">
        <v>7.0000000000000007E-2</v>
      </c>
      <c r="R42" s="62">
        <v>0.06</v>
      </c>
      <c r="S42" s="62">
        <v>7.0000000000000007E-2</v>
      </c>
      <c r="T42" s="62">
        <v>0.23</v>
      </c>
      <c r="U42" s="62">
        <v>0.28000000000000003</v>
      </c>
      <c r="V42" s="62">
        <v>0.26</v>
      </c>
      <c r="W42" s="62">
        <v>0.41</v>
      </c>
      <c r="X42" s="62">
        <v>0.37</v>
      </c>
      <c r="Y42" s="62">
        <v>0.39</v>
      </c>
      <c r="Z42" s="62">
        <v>0</v>
      </c>
      <c r="AA42" s="62">
        <v>0</v>
      </c>
      <c r="AB42" s="62">
        <v>0</v>
      </c>
      <c r="AC42" s="62" t="s">
        <v>73</v>
      </c>
      <c r="AD42" s="62">
        <v>0</v>
      </c>
      <c r="AE42" s="62" t="s">
        <v>73</v>
      </c>
      <c r="AF42" s="62" t="s">
        <v>74</v>
      </c>
      <c r="AG42" s="62" t="s">
        <v>73</v>
      </c>
      <c r="AH42" s="62" t="s">
        <v>74</v>
      </c>
      <c r="AI42" s="62">
        <v>0.03</v>
      </c>
      <c r="AJ42" s="62">
        <v>0.03</v>
      </c>
      <c r="AK42" s="62">
        <v>0.03</v>
      </c>
      <c r="AL42" s="62">
        <v>0</v>
      </c>
      <c r="AM42" s="62">
        <v>0</v>
      </c>
      <c r="AN42" s="62">
        <v>0</v>
      </c>
      <c r="AO42" s="62" t="s">
        <v>73</v>
      </c>
      <c r="AP42" s="62" t="s">
        <v>73</v>
      </c>
      <c r="AQ42" s="62" t="s">
        <v>73</v>
      </c>
      <c r="AR42" s="62">
        <v>0.01</v>
      </c>
      <c r="AS42" s="62" t="s">
        <v>73</v>
      </c>
      <c r="AT42" s="62" t="s">
        <v>74</v>
      </c>
      <c r="AU42" s="62">
        <v>0.01</v>
      </c>
      <c r="AV42" s="62" t="s">
        <v>73</v>
      </c>
      <c r="AW42" s="62" t="s">
        <v>74</v>
      </c>
      <c r="AX42" s="62" t="s">
        <v>73</v>
      </c>
      <c r="AY42" s="62" t="s">
        <v>73</v>
      </c>
      <c r="AZ42" s="62" t="s">
        <v>73</v>
      </c>
      <c r="BA42" s="62">
        <v>0</v>
      </c>
      <c r="BB42" s="62" t="s">
        <v>73</v>
      </c>
      <c r="BC42" s="62" t="s">
        <v>73</v>
      </c>
      <c r="BD42" s="62" t="s">
        <v>73</v>
      </c>
      <c r="BE42" s="62" t="s">
        <v>73</v>
      </c>
      <c r="BF42" s="62" t="s">
        <v>74</v>
      </c>
      <c r="BG42" s="62">
        <v>0.05</v>
      </c>
      <c r="BH42" s="62">
        <v>0.04</v>
      </c>
      <c r="BI42" s="62">
        <v>0.05</v>
      </c>
      <c r="BJ42" s="62">
        <v>0.01</v>
      </c>
      <c r="BK42" s="62">
        <v>0.02</v>
      </c>
      <c r="BL42" s="62">
        <v>0.01</v>
      </c>
      <c r="BM42" s="62">
        <v>0.02</v>
      </c>
      <c r="BN42" s="62">
        <v>0.02</v>
      </c>
      <c r="BO42" s="62">
        <v>0.02</v>
      </c>
    </row>
    <row r="43" spans="1:67" x14ac:dyDescent="0.25">
      <c r="A43">
        <v>317</v>
      </c>
      <c r="B43" s="62">
        <v>1780</v>
      </c>
      <c r="C43" s="62">
        <v>1590</v>
      </c>
      <c r="D43" s="62">
        <v>3370</v>
      </c>
      <c r="E43" s="62">
        <v>0.95</v>
      </c>
      <c r="F43" s="62">
        <v>0.96</v>
      </c>
      <c r="G43" s="62">
        <v>0.96</v>
      </c>
      <c r="H43" s="62">
        <v>0.94</v>
      </c>
      <c r="I43" s="62">
        <v>0.96</v>
      </c>
      <c r="J43" s="62">
        <v>0.95</v>
      </c>
      <c r="K43" s="62">
        <v>0.16</v>
      </c>
      <c r="L43" s="62">
        <v>0.12</v>
      </c>
      <c r="M43" s="62">
        <v>0.14000000000000001</v>
      </c>
      <c r="N43" s="62">
        <v>0.01</v>
      </c>
      <c r="O43" s="62">
        <v>0.01</v>
      </c>
      <c r="P43" s="62">
        <v>0.01</v>
      </c>
      <c r="Q43" s="62">
        <v>0.02</v>
      </c>
      <c r="R43" s="62">
        <v>0.02</v>
      </c>
      <c r="S43" s="62">
        <v>0.02</v>
      </c>
      <c r="T43" s="62">
        <v>0.73</v>
      </c>
      <c r="U43" s="62">
        <v>0.76</v>
      </c>
      <c r="V43" s="62">
        <v>0.74</v>
      </c>
      <c r="W43" s="62">
        <v>0.03</v>
      </c>
      <c r="X43" s="62">
        <v>0.05</v>
      </c>
      <c r="Y43" s="62">
        <v>0.04</v>
      </c>
      <c r="Z43" s="62">
        <v>0</v>
      </c>
      <c r="AA43" s="62">
        <v>0</v>
      </c>
      <c r="AB43" s="62">
        <v>0</v>
      </c>
      <c r="AC43" s="62">
        <v>0</v>
      </c>
      <c r="AD43" s="62">
        <v>0</v>
      </c>
      <c r="AE43" s="62">
        <v>0</v>
      </c>
      <c r="AF43" s="62">
        <v>0</v>
      </c>
      <c r="AG43" s="62">
        <v>0</v>
      </c>
      <c r="AH43" s="62">
        <v>0</v>
      </c>
      <c r="AI43" s="62">
        <v>0.03</v>
      </c>
      <c r="AJ43" s="62">
        <v>0.02</v>
      </c>
      <c r="AK43" s="62">
        <v>0.02</v>
      </c>
      <c r="AL43" s="62">
        <v>0</v>
      </c>
      <c r="AM43" s="62">
        <v>0</v>
      </c>
      <c r="AN43" s="62">
        <v>0</v>
      </c>
      <c r="AO43" s="62" t="s">
        <v>73</v>
      </c>
      <c r="AP43" s="62" t="s">
        <v>74</v>
      </c>
      <c r="AQ43" s="62" t="s">
        <v>74</v>
      </c>
      <c r="AR43" s="62">
        <v>0.01</v>
      </c>
      <c r="AS43" s="62" t="s">
        <v>74</v>
      </c>
      <c r="AT43" s="62">
        <v>0.01</v>
      </c>
      <c r="AU43" s="62" t="s">
        <v>73</v>
      </c>
      <c r="AV43" s="62" t="s">
        <v>73</v>
      </c>
      <c r="AW43" s="62" t="s">
        <v>74</v>
      </c>
      <c r="AX43" s="62" t="s">
        <v>73</v>
      </c>
      <c r="AY43" s="62" t="s">
        <v>73</v>
      </c>
      <c r="AZ43" s="62" t="s">
        <v>73</v>
      </c>
      <c r="BA43" s="62" t="s">
        <v>73</v>
      </c>
      <c r="BB43" s="62" t="s">
        <v>73</v>
      </c>
      <c r="BC43" s="62" t="s">
        <v>73</v>
      </c>
      <c r="BD43" s="62" t="s">
        <v>74</v>
      </c>
      <c r="BE43" s="62" t="s">
        <v>74</v>
      </c>
      <c r="BF43" s="62" t="s">
        <v>74</v>
      </c>
      <c r="BG43" s="62">
        <v>0.03</v>
      </c>
      <c r="BH43" s="62">
        <v>0.03</v>
      </c>
      <c r="BI43" s="62">
        <v>0.03</v>
      </c>
      <c r="BJ43" s="62">
        <v>0.01</v>
      </c>
      <c r="BK43" s="62">
        <v>0.01</v>
      </c>
      <c r="BL43" s="62">
        <v>0.01</v>
      </c>
      <c r="BM43" s="62">
        <v>0.01</v>
      </c>
      <c r="BN43" s="62">
        <v>0.01</v>
      </c>
      <c r="BO43" s="62">
        <v>0.01</v>
      </c>
    </row>
    <row r="44" spans="1:67" x14ac:dyDescent="0.25">
      <c r="A44">
        <v>318</v>
      </c>
      <c r="B44" s="62">
        <v>650</v>
      </c>
      <c r="C44" s="62">
        <v>650</v>
      </c>
      <c r="D44" s="62">
        <v>1300</v>
      </c>
      <c r="E44" s="62">
        <v>0.91</v>
      </c>
      <c r="F44" s="62">
        <v>0.91</v>
      </c>
      <c r="G44" s="62">
        <v>0.91</v>
      </c>
      <c r="H44" s="62">
        <v>0.91</v>
      </c>
      <c r="I44" s="62">
        <v>0.9</v>
      </c>
      <c r="J44" s="62">
        <v>0.91</v>
      </c>
      <c r="K44" s="62">
        <v>0.43</v>
      </c>
      <c r="L44" s="62">
        <v>0.37</v>
      </c>
      <c r="M44" s="62">
        <v>0.4</v>
      </c>
      <c r="N44" s="62" t="s">
        <v>73</v>
      </c>
      <c r="O44" s="62">
        <v>0.01</v>
      </c>
      <c r="P44" s="62">
        <v>0.01</v>
      </c>
      <c r="Q44" s="62">
        <v>0.02</v>
      </c>
      <c r="R44" s="62">
        <v>0.03</v>
      </c>
      <c r="S44" s="62">
        <v>0.02</v>
      </c>
      <c r="T44" s="62">
        <v>0.15</v>
      </c>
      <c r="U44" s="62">
        <v>0.1</v>
      </c>
      <c r="V44" s="62">
        <v>0.13</v>
      </c>
      <c r="W44" s="62">
        <v>0.31</v>
      </c>
      <c r="X44" s="62">
        <v>0.39</v>
      </c>
      <c r="Y44" s="62">
        <v>0.35</v>
      </c>
      <c r="Z44" s="62">
        <v>0</v>
      </c>
      <c r="AA44" s="62">
        <v>0</v>
      </c>
      <c r="AB44" s="62">
        <v>0</v>
      </c>
      <c r="AC44" s="62">
        <v>0</v>
      </c>
      <c r="AD44" s="62">
        <v>0</v>
      </c>
      <c r="AE44" s="62">
        <v>0</v>
      </c>
      <c r="AF44" s="62">
        <v>0</v>
      </c>
      <c r="AG44" s="62">
        <v>0</v>
      </c>
      <c r="AH44" s="62">
        <v>0</v>
      </c>
      <c r="AI44" s="62">
        <v>0.02</v>
      </c>
      <c r="AJ44" s="62">
        <v>0.03</v>
      </c>
      <c r="AK44" s="62">
        <v>0.03</v>
      </c>
      <c r="AL44" s="62">
        <v>0</v>
      </c>
      <c r="AM44" s="62">
        <v>0</v>
      </c>
      <c r="AN44" s="62">
        <v>0</v>
      </c>
      <c r="AO44" s="62" t="s">
        <v>73</v>
      </c>
      <c r="AP44" s="62" t="s">
        <v>73</v>
      </c>
      <c r="AQ44" s="62" t="s">
        <v>73</v>
      </c>
      <c r="AR44" s="62">
        <v>0</v>
      </c>
      <c r="AS44" s="62" t="s">
        <v>73</v>
      </c>
      <c r="AT44" s="62" t="s">
        <v>73</v>
      </c>
      <c r="AU44" s="62">
        <v>0</v>
      </c>
      <c r="AV44" s="62" t="s">
        <v>73</v>
      </c>
      <c r="AW44" s="62" t="s">
        <v>73</v>
      </c>
      <c r="AX44" s="62">
        <v>0</v>
      </c>
      <c r="AY44" s="62">
        <v>0</v>
      </c>
      <c r="AZ44" s="62">
        <v>0</v>
      </c>
      <c r="BA44" s="62">
        <v>0</v>
      </c>
      <c r="BB44" s="62">
        <v>0</v>
      </c>
      <c r="BC44" s="62">
        <v>0</v>
      </c>
      <c r="BD44" s="62" t="s">
        <v>73</v>
      </c>
      <c r="BE44" s="62" t="s">
        <v>73</v>
      </c>
      <c r="BF44" s="62" t="s">
        <v>73</v>
      </c>
      <c r="BG44" s="62">
        <v>0.06</v>
      </c>
      <c r="BH44" s="62">
        <v>0.06</v>
      </c>
      <c r="BI44" s="62">
        <v>0.06</v>
      </c>
      <c r="BJ44" s="62">
        <v>0.01</v>
      </c>
      <c r="BK44" s="62">
        <v>0.02</v>
      </c>
      <c r="BL44" s="62">
        <v>0.02</v>
      </c>
      <c r="BM44" s="62">
        <v>0.02</v>
      </c>
      <c r="BN44" s="62">
        <v>0.01</v>
      </c>
      <c r="BO44" s="62">
        <v>0.02</v>
      </c>
    </row>
    <row r="45" spans="1:67" x14ac:dyDescent="0.25">
      <c r="A45">
        <v>319</v>
      </c>
      <c r="B45" s="62">
        <v>1330</v>
      </c>
      <c r="C45" s="62">
        <v>1310</v>
      </c>
      <c r="D45" s="62">
        <v>2640</v>
      </c>
      <c r="E45" s="62">
        <v>0.95</v>
      </c>
      <c r="F45" s="62">
        <v>0.96</v>
      </c>
      <c r="G45" s="62">
        <v>0.95</v>
      </c>
      <c r="H45" s="62">
        <v>0.95</v>
      </c>
      <c r="I45" s="62">
        <v>0.96</v>
      </c>
      <c r="J45" s="62">
        <v>0.95</v>
      </c>
      <c r="K45" s="62">
        <v>0.22</v>
      </c>
      <c r="L45" s="62">
        <v>0.18</v>
      </c>
      <c r="M45" s="62">
        <v>0.2</v>
      </c>
      <c r="N45" s="62" t="s">
        <v>74</v>
      </c>
      <c r="O45" s="62">
        <v>0.02</v>
      </c>
      <c r="P45" s="62">
        <v>0.01</v>
      </c>
      <c r="Q45" s="62">
        <v>0.02</v>
      </c>
      <c r="R45" s="62">
        <v>0.02</v>
      </c>
      <c r="S45" s="62">
        <v>0.02</v>
      </c>
      <c r="T45" s="62">
        <v>0.69</v>
      </c>
      <c r="U45" s="62">
        <v>0.71</v>
      </c>
      <c r="V45" s="62">
        <v>0.7</v>
      </c>
      <c r="W45" s="62">
        <v>0.01</v>
      </c>
      <c r="X45" s="62">
        <v>0.03</v>
      </c>
      <c r="Y45" s="62">
        <v>0.02</v>
      </c>
      <c r="Z45" s="62">
        <v>0</v>
      </c>
      <c r="AA45" s="62">
        <v>0</v>
      </c>
      <c r="AB45" s="62">
        <v>0</v>
      </c>
      <c r="AC45" s="62">
        <v>0</v>
      </c>
      <c r="AD45" s="62">
        <v>0</v>
      </c>
      <c r="AE45" s="62">
        <v>0</v>
      </c>
      <c r="AF45" s="62" t="s">
        <v>73</v>
      </c>
      <c r="AG45" s="62">
        <v>0</v>
      </c>
      <c r="AH45" s="62" t="s">
        <v>73</v>
      </c>
      <c r="AI45" s="62">
        <v>0.04</v>
      </c>
      <c r="AJ45" s="62">
        <v>0.03</v>
      </c>
      <c r="AK45" s="62">
        <v>0.03</v>
      </c>
      <c r="AL45" s="62">
        <v>0</v>
      </c>
      <c r="AM45" s="62">
        <v>0</v>
      </c>
      <c r="AN45" s="62">
        <v>0</v>
      </c>
      <c r="AO45" s="62" t="s">
        <v>73</v>
      </c>
      <c r="AP45" s="62" t="s">
        <v>73</v>
      </c>
      <c r="AQ45" s="62" t="s">
        <v>73</v>
      </c>
      <c r="AR45" s="62" t="s">
        <v>73</v>
      </c>
      <c r="AS45" s="62" t="s">
        <v>73</v>
      </c>
      <c r="AT45" s="62" t="s">
        <v>73</v>
      </c>
      <c r="AU45" s="62" t="s">
        <v>73</v>
      </c>
      <c r="AV45" s="62">
        <v>0</v>
      </c>
      <c r="AW45" s="62" t="s">
        <v>73</v>
      </c>
      <c r="AX45" s="62">
        <v>0</v>
      </c>
      <c r="AY45" s="62" t="s">
        <v>73</v>
      </c>
      <c r="AZ45" s="62" t="s">
        <v>73</v>
      </c>
      <c r="BA45" s="62">
        <v>0</v>
      </c>
      <c r="BB45" s="62">
        <v>0</v>
      </c>
      <c r="BC45" s="62">
        <v>0</v>
      </c>
      <c r="BD45" s="62" t="s">
        <v>73</v>
      </c>
      <c r="BE45" s="62" t="s">
        <v>73</v>
      </c>
      <c r="BF45" s="62" t="s">
        <v>73</v>
      </c>
      <c r="BG45" s="62">
        <v>0.04</v>
      </c>
      <c r="BH45" s="62">
        <v>0.03</v>
      </c>
      <c r="BI45" s="62">
        <v>0.03</v>
      </c>
      <c r="BJ45" s="62" t="s">
        <v>73</v>
      </c>
      <c r="BK45" s="62" t="s">
        <v>73</v>
      </c>
      <c r="BL45" s="62" t="s">
        <v>74</v>
      </c>
      <c r="BM45" s="62">
        <v>0.01</v>
      </c>
      <c r="BN45" s="62">
        <v>0.01</v>
      </c>
      <c r="BO45" s="62">
        <v>0.01</v>
      </c>
    </row>
    <row r="46" spans="1:67" x14ac:dyDescent="0.25">
      <c r="A46">
        <v>320</v>
      </c>
      <c r="B46" s="62">
        <v>1280</v>
      </c>
      <c r="C46" s="62">
        <v>1230</v>
      </c>
      <c r="D46" s="62">
        <v>2520</v>
      </c>
      <c r="E46" s="62">
        <v>0.94</v>
      </c>
      <c r="F46" s="62">
        <v>0.95</v>
      </c>
      <c r="G46" s="62">
        <v>0.95</v>
      </c>
      <c r="H46" s="62">
        <v>0.93</v>
      </c>
      <c r="I46" s="62">
        <v>0.95</v>
      </c>
      <c r="J46" s="62">
        <v>0.94</v>
      </c>
      <c r="K46" s="62">
        <v>0.28999999999999998</v>
      </c>
      <c r="L46" s="62">
        <v>0.28999999999999998</v>
      </c>
      <c r="M46" s="62">
        <v>0.28999999999999998</v>
      </c>
      <c r="N46" s="62" t="s">
        <v>73</v>
      </c>
      <c r="O46" s="62">
        <v>0.01</v>
      </c>
      <c r="P46" s="62" t="s">
        <v>74</v>
      </c>
      <c r="Q46" s="62">
        <v>0.03</v>
      </c>
      <c r="R46" s="62">
        <v>0.03</v>
      </c>
      <c r="S46" s="62">
        <v>0.03</v>
      </c>
      <c r="T46" s="62">
        <v>0.32</v>
      </c>
      <c r="U46" s="62">
        <v>0.31</v>
      </c>
      <c r="V46" s="62">
        <v>0.31</v>
      </c>
      <c r="W46" s="62">
        <v>0.3</v>
      </c>
      <c r="X46" s="62">
        <v>0.32</v>
      </c>
      <c r="Y46" s="62">
        <v>0.31</v>
      </c>
      <c r="Z46" s="62">
        <v>0</v>
      </c>
      <c r="AA46" s="62">
        <v>0</v>
      </c>
      <c r="AB46" s="62">
        <v>0</v>
      </c>
      <c r="AC46" s="62">
        <v>0</v>
      </c>
      <c r="AD46" s="62">
        <v>0</v>
      </c>
      <c r="AE46" s="62">
        <v>0</v>
      </c>
      <c r="AF46" s="62" t="s">
        <v>73</v>
      </c>
      <c r="AG46" s="62">
        <v>0</v>
      </c>
      <c r="AH46" s="62" t="s">
        <v>73</v>
      </c>
      <c r="AI46" s="62">
        <v>0.02</v>
      </c>
      <c r="AJ46" s="62">
        <v>0.03</v>
      </c>
      <c r="AK46" s="62">
        <v>0.02</v>
      </c>
      <c r="AL46" s="62">
        <v>0</v>
      </c>
      <c r="AM46" s="62">
        <v>0</v>
      </c>
      <c r="AN46" s="62">
        <v>0</v>
      </c>
      <c r="AO46" s="62" t="s">
        <v>73</v>
      </c>
      <c r="AP46" s="62">
        <v>0</v>
      </c>
      <c r="AQ46" s="62" t="s">
        <v>73</v>
      </c>
      <c r="AR46" s="62" t="s">
        <v>73</v>
      </c>
      <c r="AS46" s="62" t="s">
        <v>73</v>
      </c>
      <c r="AT46" s="62" t="s">
        <v>74</v>
      </c>
      <c r="AU46" s="62" t="s">
        <v>73</v>
      </c>
      <c r="AV46" s="62" t="s">
        <v>73</v>
      </c>
      <c r="AW46" s="62" t="s">
        <v>73</v>
      </c>
      <c r="AX46" s="62" t="s">
        <v>73</v>
      </c>
      <c r="AY46" s="62">
        <v>0</v>
      </c>
      <c r="AZ46" s="62" t="s">
        <v>73</v>
      </c>
      <c r="BA46" s="62">
        <v>0</v>
      </c>
      <c r="BB46" s="62">
        <v>0</v>
      </c>
      <c r="BC46" s="62">
        <v>0</v>
      </c>
      <c r="BD46" s="62" t="s">
        <v>73</v>
      </c>
      <c r="BE46" s="62" t="s">
        <v>73</v>
      </c>
      <c r="BF46" s="62" t="s">
        <v>73</v>
      </c>
      <c r="BG46" s="62">
        <v>0.04</v>
      </c>
      <c r="BH46" s="62">
        <v>0.03</v>
      </c>
      <c r="BI46" s="62">
        <v>0.03</v>
      </c>
      <c r="BJ46" s="62">
        <v>0.01</v>
      </c>
      <c r="BK46" s="62" t="s">
        <v>73</v>
      </c>
      <c r="BL46" s="62" t="s">
        <v>74</v>
      </c>
      <c r="BM46" s="62">
        <v>0.02</v>
      </c>
      <c r="BN46" s="62">
        <v>0.02</v>
      </c>
      <c r="BO46" s="62">
        <v>0.02</v>
      </c>
    </row>
    <row r="47" spans="1:67" x14ac:dyDescent="0.25">
      <c r="A47">
        <v>330</v>
      </c>
      <c r="B47" s="62">
        <v>6100</v>
      </c>
      <c r="C47" s="62">
        <v>6070</v>
      </c>
      <c r="D47" s="62">
        <v>12170</v>
      </c>
      <c r="E47" s="62">
        <v>0.9</v>
      </c>
      <c r="F47" s="62">
        <v>0.92</v>
      </c>
      <c r="G47" s="62">
        <v>0.91</v>
      </c>
      <c r="H47" s="62">
        <v>0.88</v>
      </c>
      <c r="I47" s="62">
        <v>0.91</v>
      </c>
      <c r="J47" s="62">
        <v>0.9</v>
      </c>
      <c r="K47" s="62">
        <v>0.35</v>
      </c>
      <c r="L47" s="62">
        <v>0.28000000000000003</v>
      </c>
      <c r="M47" s="62">
        <v>0.32</v>
      </c>
      <c r="N47" s="62" t="s">
        <v>74</v>
      </c>
      <c r="O47" s="62" t="s">
        <v>74</v>
      </c>
      <c r="P47" s="62" t="s">
        <v>74</v>
      </c>
      <c r="Q47" s="62">
        <v>0.04</v>
      </c>
      <c r="R47" s="62">
        <v>0.06</v>
      </c>
      <c r="S47" s="62">
        <v>0.05</v>
      </c>
      <c r="T47" s="62">
        <v>0.35</v>
      </c>
      <c r="U47" s="62">
        <v>0.42</v>
      </c>
      <c r="V47" s="62">
        <v>0.39</v>
      </c>
      <c r="W47" s="62">
        <v>0.13</v>
      </c>
      <c r="X47" s="62">
        <v>0.14000000000000001</v>
      </c>
      <c r="Y47" s="62">
        <v>0.14000000000000001</v>
      </c>
      <c r="Z47" s="62" t="s">
        <v>73</v>
      </c>
      <c r="AA47" s="62" t="s">
        <v>73</v>
      </c>
      <c r="AB47" s="62" t="s">
        <v>73</v>
      </c>
      <c r="AC47" s="62">
        <v>0</v>
      </c>
      <c r="AD47" s="62">
        <v>0</v>
      </c>
      <c r="AE47" s="62">
        <v>0</v>
      </c>
      <c r="AF47" s="62" t="s">
        <v>74</v>
      </c>
      <c r="AG47" s="62" t="s">
        <v>74</v>
      </c>
      <c r="AH47" s="62" t="s">
        <v>74</v>
      </c>
      <c r="AI47" s="62">
        <v>0.03</v>
      </c>
      <c r="AJ47" s="62">
        <v>0.03</v>
      </c>
      <c r="AK47" s="62">
        <v>0.03</v>
      </c>
      <c r="AL47" s="62" t="s">
        <v>73</v>
      </c>
      <c r="AM47" s="62">
        <v>0</v>
      </c>
      <c r="AN47" s="62" t="s">
        <v>73</v>
      </c>
      <c r="AO47" s="62" t="s">
        <v>74</v>
      </c>
      <c r="AP47" s="62" t="s">
        <v>74</v>
      </c>
      <c r="AQ47" s="62" t="s">
        <v>74</v>
      </c>
      <c r="AR47" s="62">
        <v>0.01</v>
      </c>
      <c r="AS47" s="62" t="s">
        <v>74</v>
      </c>
      <c r="AT47" s="62">
        <v>0.01</v>
      </c>
      <c r="AU47" s="62" t="s">
        <v>74</v>
      </c>
      <c r="AV47" s="62" t="s">
        <v>74</v>
      </c>
      <c r="AW47" s="62" t="s">
        <v>74</v>
      </c>
      <c r="AX47" s="62" t="s">
        <v>74</v>
      </c>
      <c r="AY47" s="62" t="s">
        <v>73</v>
      </c>
      <c r="AZ47" s="62" t="s">
        <v>74</v>
      </c>
      <c r="BA47" s="62" t="s">
        <v>74</v>
      </c>
      <c r="BB47" s="62" t="s">
        <v>74</v>
      </c>
      <c r="BC47" s="62" t="s">
        <v>74</v>
      </c>
      <c r="BD47" s="62">
        <v>0.01</v>
      </c>
      <c r="BE47" s="62" t="s">
        <v>74</v>
      </c>
      <c r="BF47" s="62">
        <v>0.01</v>
      </c>
      <c r="BG47" s="62">
        <v>0.06</v>
      </c>
      <c r="BH47" s="62">
        <v>0.05</v>
      </c>
      <c r="BI47" s="62">
        <v>0.05</v>
      </c>
      <c r="BJ47" s="62">
        <v>0.02</v>
      </c>
      <c r="BK47" s="62">
        <v>0.01</v>
      </c>
      <c r="BL47" s="62">
        <v>0.01</v>
      </c>
      <c r="BM47" s="62">
        <v>0.02</v>
      </c>
      <c r="BN47" s="62">
        <v>0.02</v>
      </c>
      <c r="BO47" s="62">
        <v>0.02</v>
      </c>
    </row>
    <row r="48" spans="1:67" x14ac:dyDescent="0.25">
      <c r="A48">
        <v>331</v>
      </c>
      <c r="B48" s="62">
        <v>1750</v>
      </c>
      <c r="C48" s="62">
        <v>1750</v>
      </c>
      <c r="D48" s="62">
        <v>3500</v>
      </c>
      <c r="E48" s="62">
        <v>0.92</v>
      </c>
      <c r="F48" s="62">
        <v>0.9</v>
      </c>
      <c r="G48" s="62">
        <v>0.91</v>
      </c>
      <c r="H48" s="62">
        <v>0.9</v>
      </c>
      <c r="I48" s="62">
        <v>0.88</v>
      </c>
      <c r="J48" s="62">
        <v>0.89</v>
      </c>
      <c r="K48" s="62">
        <v>0.34</v>
      </c>
      <c r="L48" s="62">
        <v>0.28999999999999998</v>
      </c>
      <c r="M48" s="62">
        <v>0.32</v>
      </c>
      <c r="N48" s="62" t="s">
        <v>73</v>
      </c>
      <c r="O48" s="62" t="s">
        <v>74</v>
      </c>
      <c r="P48" s="62" t="s">
        <v>74</v>
      </c>
      <c r="Q48" s="62">
        <v>0.04</v>
      </c>
      <c r="R48" s="62">
        <v>0.04</v>
      </c>
      <c r="S48" s="62">
        <v>0.04</v>
      </c>
      <c r="T48" s="62">
        <v>0.52</v>
      </c>
      <c r="U48" s="62">
        <v>0.53</v>
      </c>
      <c r="V48" s="62">
        <v>0.52</v>
      </c>
      <c r="W48" s="62" t="s">
        <v>74</v>
      </c>
      <c r="X48" s="62">
        <v>0.01</v>
      </c>
      <c r="Y48" s="62">
        <v>0.01</v>
      </c>
      <c r="Z48" s="62" t="s">
        <v>73</v>
      </c>
      <c r="AA48" s="62" t="s">
        <v>73</v>
      </c>
      <c r="AB48" s="62" t="s">
        <v>74</v>
      </c>
      <c r="AC48" s="62">
        <v>0</v>
      </c>
      <c r="AD48" s="62">
        <v>0</v>
      </c>
      <c r="AE48" s="62">
        <v>0</v>
      </c>
      <c r="AF48" s="62" t="s">
        <v>73</v>
      </c>
      <c r="AG48" s="62" t="s">
        <v>73</v>
      </c>
      <c r="AH48" s="62" t="s">
        <v>73</v>
      </c>
      <c r="AI48" s="62">
        <v>0.05</v>
      </c>
      <c r="AJ48" s="62">
        <v>0.04</v>
      </c>
      <c r="AK48" s="62">
        <v>0.05</v>
      </c>
      <c r="AL48" s="62">
        <v>0</v>
      </c>
      <c r="AM48" s="62">
        <v>0</v>
      </c>
      <c r="AN48" s="62">
        <v>0</v>
      </c>
      <c r="AO48" s="62">
        <v>0</v>
      </c>
      <c r="AP48" s="62" t="s">
        <v>73</v>
      </c>
      <c r="AQ48" s="62" t="s">
        <v>73</v>
      </c>
      <c r="AR48" s="62">
        <v>0.01</v>
      </c>
      <c r="AS48" s="62">
        <v>0.01</v>
      </c>
      <c r="AT48" s="62">
        <v>0.01</v>
      </c>
      <c r="AU48" s="62">
        <v>0.01</v>
      </c>
      <c r="AV48" s="62" t="s">
        <v>73</v>
      </c>
      <c r="AW48" s="62" t="s">
        <v>74</v>
      </c>
      <c r="AX48" s="62" t="s">
        <v>73</v>
      </c>
      <c r="AY48" s="62" t="s">
        <v>73</v>
      </c>
      <c r="AZ48" s="62" t="s">
        <v>74</v>
      </c>
      <c r="BA48" s="62" t="s">
        <v>74</v>
      </c>
      <c r="BB48" s="62" t="s">
        <v>73</v>
      </c>
      <c r="BC48" s="62" t="s">
        <v>74</v>
      </c>
      <c r="BD48" s="62">
        <v>0.01</v>
      </c>
      <c r="BE48" s="62">
        <v>0.01</v>
      </c>
      <c r="BF48" s="62">
        <v>0.01</v>
      </c>
      <c r="BG48" s="62">
        <v>0.05</v>
      </c>
      <c r="BH48" s="62">
        <v>0.05</v>
      </c>
      <c r="BI48" s="62">
        <v>0.05</v>
      </c>
      <c r="BJ48" s="62">
        <v>0.01</v>
      </c>
      <c r="BK48" s="62">
        <v>0.02</v>
      </c>
      <c r="BL48" s="62">
        <v>0.02</v>
      </c>
      <c r="BM48" s="62">
        <v>0.02</v>
      </c>
      <c r="BN48" s="62">
        <v>0.02</v>
      </c>
      <c r="BO48" s="62">
        <v>0.02</v>
      </c>
    </row>
    <row r="49" spans="1:67" x14ac:dyDescent="0.25">
      <c r="A49">
        <v>332</v>
      </c>
      <c r="B49" s="62">
        <v>2000</v>
      </c>
      <c r="C49" s="62">
        <v>1830</v>
      </c>
      <c r="D49" s="62">
        <v>3830</v>
      </c>
      <c r="E49" s="62">
        <v>0.92</v>
      </c>
      <c r="F49" s="62">
        <v>0.92</v>
      </c>
      <c r="G49" s="62">
        <v>0.92</v>
      </c>
      <c r="H49" s="62">
        <v>0.9</v>
      </c>
      <c r="I49" s="62">
        <v>0.9</v>
      </c>
      <c r="J49" s="62">
        <v>0.9</v>
      </c>
      <c r="K49" s="62">
        <v>0.61</v>
      </c>
      <c r="L49" s="62">
        <v>0.62</v>
      </c>
      <c r="M49" s="62">
        <v>0.62</v>
      </c>
      <c r="N49" s="62" t="s">
        <v>73</v>
      </c>
      <c r="O49" s="62">
        <v>0</v>
      </c>
      <c r="P49" s="62" t="s">
        <v>73</v>
      </c>
      <c r="Q49" s="62">
        <v>0.05</v>
      </c>
      <c r="R49" s="62">
        <v>0.04</v>
      </c>
      <c r="S49" s="62">
        <v>0.04</v>
      </c>
      <c r="T49" s="62">
        <v>0.11</v>
      </c>
      <c r="U49" s="62">
        <v>0.09</v>
      </c>
      <c r="V49" s="62">
        <v>0.1</v>
      </c>
      <c r="W49" s="62">
        <v>0.13</v>
      </c>
      <c r="X49" s="62">
        <v>0.15</v>
      </c>
      <c r="Y49" s="62">
        <v>0.14000000000000001</v>
      </c>
      <c r="Z49" s="62" t="s">
        <v>73</v>
      </c>
      <c r="AA49" s="62">
        <v>0</v>
      </c>
      <c r="AB49" s="62" t="s">
        <v>73</v>
      </c>
      <c r="AC49" s="62">
        <v>0</v>
      </c>
      <c r="AD49" s="62">
        <v>0</v>
      </c>
      <c r="AE49" s="62">
        <v>0</v>
      </c>
      <c r="AF49" s="62">
        <v>0</v>
      </c>
      <c r="AG49" s="62">
        <v>0</v>
      </c>
      <c r="AH49" s="62">
        <v>0</v>
      </c>
      <c r="AI49" s="62">
        <v>0.08</v>
      </c>
      <c r="AJ49" s="62">
        <v>7.0000000000000007E-2</v>
      </c>
      <c r="AK49" s="62">
        <v>7.0000000000000007E-2</v>
      </c>
      <c r="AL49" s="62">
        <v>0</v>
      </c>
      <c r="AM49" s="62">
        <v>0</v>
      </c>
      <c r="AN49" s="62">
        <v>0</v>
      </c>
      <c r="AO49" s="62" t="s">
        <v>73</v>
      </c>
      <c r="AP49" s="62" t="s">
        <v>73</v>
      </c>
      <c r="AQ49" s="62" t="s">
        <v>73</v>
      </c>
      <c r="AR49" s="62">
        <v>0.02</v>
      </c>
      <c r="AS49" s="62">
        <v>0.01</v>
      </c>
      <c r="AT49" s="62">
        <v>0.01</v>
      </c>
      <c r="AU49" s="62">
        <v>0.01</v>
      </c>
      <c r="AV49" s="62" t="s">
        <v>74</v>
      </c>
      <c r="AW49" s="62">
        <v>0.01</v>
      </c>
      <c r="AX49" s="62" t="s">
        <v>74</v>
      </c>
      <c r="AY49" s="62" t="s">
        <v>73</v>
      </c>
      <c r="AZ49" s="62" t="s">
        <v>74</v>
      </c>
      <c r="BA49" s="62" t="s">
        <v>73</v>
      </c>
      <c r="BB49" s="62" t="s">
        <v>73</v>
      </c>
      <c r="BC49" s="62" t="s">
        <v>73</v>
      </c>
      <c r="BD49" s="62">
        <v>0.01</v>
      </c>
      <c r="BE49" s="62">
        <v>0.01</v>
      </c>
      <c r="BF49" s="62">
        <v>0.01</v>
      </c>
      <c r="BG49" s="62">
        <v>0.05</v>
      </c>
      <c r="BH49" s="62">
        <v>0.06</v>
      </c>
      <c r="BI49" s="62">
        <v>0.06</v>
      </c>
      <c r="BJ49" s="62">
        <v>0.01</v>
      </c>
      <c r="BK49" s="62">
        <v>0.02</v>
      </c>
      <c r="BL49" s="62">
        <v>0.02</v>
      </c>
      <c r="BM49" s="62">
        <v>0.01</v>
      </c>
      <c r="BN49" s="62">
        <v>0.01</v>
      </c>
      <c r="BO49" s="62">
        <v>0.01</v>
      </c>
    </row>
    <row r="50" spans="1:67" x14ac:dyDescent="0.25">
      <c r="A50">
        <v>333</v>
      </c>
      <c r="B50" s="62">
        <v>1950</v>
      </c>
      <c r="C50" s="62">
        <v>1680</v>
      </c>
      <c r="D50" s="62">
        <v>3640</v>
      </c>
      <c r="E50" s="62">
        <v>0.89</v>
      </c>
      <c r="F50" s="62">
        <v>0.9</v>
      </c>
      <c r="G50" s="62">
        <v>0.9</v>
      </c>
      <c r="H50" s="62">
        <v>0.85</v>
      </c>
      <c r="I50" s="62">
        <v>0.87</v>
      </c>
      <c r="J50" s="62">
        <v>0.86</v>
      </c>
      <c r="K50" s="62">
        <v>0.42</v>
      </c>
      <c r="L50" s="62">
        <v>0.41</v>
      </c>
      <c r="M50" s="62">
        <v>0.42</v>
      </c>
      <c r="N50" s="62" t="s">
        <v>73</v>
      </c>
      <c r="O50" s="62" t="s">
        <v>73</v>
      </c>
      <c r="P50" s="62" t="s">
        <v>73</v>
      </c>
      <c r="Q50" s="62">
        <v>0.06</v>
      </c>
      <c r="R50" s="62">
        <v>0.05</v>
      </c>
      <c r="S50" s="62">
        <v>0.06</v>
      </c>
      <c r="T50" s="62">
        <v>0.34</v>
      </c>
      <c r="U50" s="62">
        <v>0.37</v>
      </c>
      <c r="V50" s="62">
        <v>0.35</v>
      </c>
      <c r="W50" s="62">
        <v>0.02</v>
      </c>
      <c r="X50" s="62">
        <v>0.04</v>
      </c>
      <c r="Y50" s="62">
        <v>0.03</v>
      </c>
      <c r="Z50" s="62" t="s">
        <v>73</v>
      </c>
      <c r="AA50" s="62" t="s">
        <v>73</v>
      </c>
      <c r="AB50" s="62" t="s">
        <v>73</v>
      </c>
      <c r="AC50" s="62">
        <v>0</v>
      </c>
      <c r="AD50" s="62">
        <v>0</v>
      </c>
      <c r="AE50" s="62">
        <v>0</v>
      </c>
      <c r="AF50" s="62">
        <v>0</v>
      </c>
      <c r="AG50" s="62" t="s">
        <v>73</v>
      </c>
      <c r="AH50" s="62" t="s">
        <v>73</v>
      </c>
      <c r="AI50" s="62">
        <v>7.0000000000000007E-2</v>
      </c>
      <c r="AJ50" s="62">
        <v>0.05</v>
      </c>
      <c r="AK50" s="62">
        <v>0.06</v>
      </c>
      <c r="AL50" s="62">
        <v>0</v>
      </c>
      <c r="AM50" s="62">
        <v>0</v>
      </c>
      <c r="AN50" s="62">
        <v>0</v>
      </c>
      <c r="AO50" s="62">
        <v>0.01</v>
      </c>
      <c r="AP50" s="62" t="s">
        <v>73</v>
      </c>
      <c r="AQ50" s="62" t="s">
        <v>74</v>
      </c>
      <c r="AR50" s="62">
        <v>0.02</v>
      </c>
      <c r="AS50" s="62">
        <v>0.01</v>
      </c>
      <c r="AT50" s="62">
        <v>0.01</v>
      </c>
      <c r="AU50" s="62">
        <v>0.01</v>
      </c>
      <c r="AV50" s="62" t="s">
        <v>74</v>
      </c>
      <c r="AW50" s="62">
        <v>0.01</v>
      </c>
      <c r="AX50" s="62">
        <v>0.01</v>
      </c>
      <c r="AY50" s="62" t="s">
        <v>73</v>
      </c>
      <c r="AZ50" s="62" t="s">
        <v>74</v>
      </c>
      <c r="BA50" s="62" t="s">
        <v>74</v>
      </c>
      <c r="BB50" s="62" t="s">
        <v>73</v>
      </c>
      <c r="BC50" s="62" t="s">
        <v>74</v>
      </c>
      <c r="BD50" s="62">
        <v>0.02</v>
      </c>
      <c r="BE50" s="62">
        <v>0.02</v>
      </c>
      <c r="BF50" s="62">
        <v>0.02</v>
      </c>
      <c r="BG50" s="62">
        <v>7.0000000000000007E-2</v>
      </c>
      <c r="BH50" s="62">
        <v>7.0000000000000007E-2</v>
      </c>
      <c r="BI50" s="62">
        <v>7.0000000000000007E-2</v>
      </c>
      <c r="BJ50" s="62">
        <v>0.02</v>
      </c>
      <c r="BK50" s="62">
        <v>0.02</v>
      </c>
      <c r="BL50" s="62">
        <v>0.02</v>
      </c>
      <c r="BM50" s="62">
        <v>0.02</v>
      </c>
      <c r="BN50" s="62">
        <v>0.01</v>
      </c>
      <c r="BO50" s="62">
        <v>0.01</v>
      </c>
    </row>
    <row r="51" spans="1:67" x14ac:dyDescent="0.25">
      <c r="A51">
        <v>334</v>
      </c>
      <c r="B51" s="62">
        <v>1550</v>
      </c>
      <c r="C51" s="62">
        <v>1440</v>
      </c>
      <c r="D51" s="62">
        <v>2990</v>
      </c>
      <c r="E51" s="62">
        <v>0.92</v>
      </c>
      <c r="F51" s="62">
        <v>0.93</v>
      </c>
      <c r="G51" s="62">
        <v>0.92</v>
      </c>
      <c r="H51" s="62">
        <v>0.9</v>
      </c>
      <c r="I51" s="62">
        <v>0.93</v>
      </c>
      <c r="J51" s="62">
        <v>0.91</v>
      </c>
      <c r="K51" s="62">
        <v>0.32</v>
      </c>
      <c r="L51" s="62">
        <v>0.3</v>
      </c>
      <c r="M51" s="62">
        <v>0.32</v>
      </c>
      <c r="N51" s="62">
        <v>0.01</v>
      </c>
      <c r="O51" s="62">
        <v>0.01</v>
      </c>
      <c r="P51" s="62">
        <v>0.01</v>
      </c>
      <c r="Q51" s="62">
        <v>0.04</v>
      </c>
      <c r="R51" s="62">
        <v>0.05</v>
      </c>
      <c r="S51" s="62">
        <v>0.04</v>
      </c>
      <c r="T51" s="62">
        <v>0.35</v>
      </c>
      <c r="U51" s="62">
        <v>0.33</v>
      </c>
      <c r="V51" s="62">
        <v>0.34</v>
      </c>
      <c r="W51" s="62">
        <v>0.17</v>
      </c>
      <c r="X51" s="62">
        <v>0.23</v>
      </c>
      <c r="Y51" s="62">
        <v>0.2</v>
      </c>
      <c r="Z51" s="62">
        <v>0</v>
      </c>
      <c r="AA51" s="62">
        <v>0</v>
      </c>
      <c r="AB51" s="62">
        <v>0</v>
      </c>
      <c r="AC51" s="62">
        <v>0</v>
      </c>
      <c r="AD51" s="62">
        <v>0</v>
      </c>
      <c r="AE51" s="62">
        <v>0</v>
      </c>
      <c r="AF51" s="62" t="s">
        <v>73</v>
      </c>
      <c r="AG51" s="62" t="s">
        <v>74</v>
      </c>
      <c r="AH51" s="62" t="s">
        <v>74</v>
      </c>
      <c r="AI51" s="62">
        <v>0.05</v>
      </c>
      <c r="AJ51" s="62">
        <v>0.05</v>
      </c>
      <c r="AK51" s="62">
        <v>0.05</v>
      </c>
      <c r="AL51" s="62">
        <v>0</v>
      </c>
      <c r="AM51" s="62">
        <v>0</v>
      </c>
      <c r="AN51" s="62">
        <v>0</v>
      </c>
      <c r="AO51" s="62" t="s">
        <v>73</v>
      </c>
      <c r="AP51" s="62">
        <v>0.01</v>
      </c>
      <c r="AQ51" s="62" t="s">
        <v>74</v>
      </c>
      <c r="AR51" s="62">
        <v>0.01</v>
      </c>
      <c r="AS51" s="62" t="s">
        <v>74</v>
      </c>
      <c r="AT51" s="62">
        <v>0.01</v>
      </c>
      <c r="AU51" s="62">
        <v>0.01</v>
      </c>
      <c r="AV51" s="62" t="s">
        <v>73</v>
      </c>
      <c r="AW51" s="62">
        <v>0.01</v>
      </c>
      <c r="AX51" s="62" t="s">
        <v>73</v>
      </c>
      <c r="AY51" s="62" t="s">
        <v>73</v>
      </c>
      <c r="AZ51" s="62" t="s">
        <v>74</v>
      </c>
      <c r="BA51" s="62">
        <v>0</v>
      </c>
      <c r="BB51" s="62" t="s">
        <v>73</v>
      </c>
      <c r="BC51" s="62" t="s">
        <v>73</v>
      </c>
      <c r="BD51" s="62">
        <v>0.01</v>
      </c>
      <c r="BE51" s="62" t="s">
        <v>73</v>
      </c>
      <c r="BF51" s="62">
        <v>0.01</v>
      </c>
      <c r="BG51" s="62">
        <v>0.06</v>
      </c>
      <c r="BH51" s="62">
        <v>0.04</v>
      </c>
      <c r="BI51" s="62">
        <v>0.05</v>
      </c>
      <c r="BJ51" s="62">
        <v>0.01</v>
      </c>
      <c r="BK51" s="62">
        <v>0.01</v>
      </c>
      <c r="BL51" s="62">
        <v>0.01</v>
      </c>
      <c r="BM51" s="62">
        <v>0.02</v>
      </c>
      <c r="BN51" s="62">
        <v>0.01</v>
      </c>
      <c r="BO51" s="62">
        <v>0.01</v>
      </c>
    </row>
    <row r="52" spans="1:67" x14ac:dyDescent="0.25">
      <c r="A52">
        <v>335</v>
      </c>
      <c r="B52" s="62">
        <v>1750</v>
      </c>
      <c r="C52" s="62">
        <v>1660</v>
      </c>
      <c r="D52" s="62">
        <v>3410</v>
      </c>
      <c r="E52" s="62">
        <v>0.91</v>
      </c>
      <c r="F52" s="62">
        <v>0.91</v>
      </c>
      <c r="G52" s="62">
        <v>0.91</v>
      </c>
      <c r="H52" s="62">
        <v>0.87</v>
      </c>
      <c r="I52" s="62">
        <v>0.89</v>
      </c>
      <c r="J52" s="62">
        <v>0.88</v>
      </c>
      <c r="K52" s="62">
        <v>0.31</v>
      </c>
      <c r="L52" s="62">
        <v>0.28000000000000003</v>
      </c>
      <c r="M52" s="62">
        <v>0.3</v>
      </c>
      <c r="N52" s="62" t="s">
        <v>73</v>
      </c>
      <c r="O52" s="62" t="s">
        <v>73</v>
      </c>
      <c r="P52" s="62" t="s">
        <v>74</v>
      </c>
      <c r="Q52" s="62">
        <v>0.05</v>
      </c>
      <c r="R52" s="62">
        <v>0.04</v>
      </c>
      <c r="S52" s="62">
        <v>0.05</v>
      </c>
      <c r="T52" s="62">
        <v>0.5</v>
      </c>
      <c r="U52" s="62">
        <v>0.56000000000000005</v>
      </c>
      <c r="V52" s="62">
        <v>0.53</v>
      </c>
      <c r="W52" s="62">
        <v>0</v>
      </c>
      <c r="X52" s="62" t="s">
        <v>73</v>
      </c>
      <c r="Y52" s="62" t="s">
        <v>73</v>
      </c>
      <c r="Z52" s="62">
        <v>0</v>
      </c>
      <c r="AA52" s="62">
        <v>0</v>
      </c>
      <c r="AB52" s="62">
        <v>0</v>
      </c>
      <c r="AC52" s="62">
        <v>0</v>
      </c>
      <c r="AD52" s="62">
        <v>0</v>
      </c>
      <c r="AE52" s="62">
        <v>0</v>
      </c>
      <c r="AF52" s="62" t="s">
        <v>73</v>
      </c>
      <c r="AG52" s="62" t="s">
        <v>73</v>
      </c>
      <c r="AH52" s="62" t="s">
        <v>73</v>
      </c>
      <c r="AI52" s="62">
        <v>7.0000000000000007E-2</v>
      </c>
      <c r="AJ52" s="62">
        <v>0.04</v>
      </c>
      <c r="AK52" s="62">
        <v>0.06</v>
      </c>
      <c r="AL52" s="62">
        <v>0</v>
      </c>
      <c r="AM52" s="62">
        <v>0</v>
      </c>
      <c r="AN52" s="62">
        <v>0</v>
      </c>
      <c r="AO52" s="62">
        <v>0.01</v>
      </c>
      <c r="AP52" s="62" t="s">
        <v>74</v>
      </c>
      <c r="AQ52" s="62">
        <v>0.01</v>
      </c>
      <c r="AR52" s="62">
        <v>0.01</v>
      </c>
      <c r="AS52" s="62" t="s">
        <v>73</v>
      </c>
      <c r="AT52" s="62">
        <v>0.01</v>
      </c>
      <c r="AU52" s="62">
        <v>0.01</v>
      </c>
      <c r="AV52" s="62" t="s">
        <v>73</v>
      </c>
      <c r="AW52" s="62">
        <v>0.01</v>
      </c>
      <c r="AX52" s="62" t="s">
        <v>73</v>
      </c>
      <c r="AY52" s="62" t="s">
        <v>73</v>
      </c>
      <c r="AZ52" s="62" t="s">
        <v>73</v>
      </c>
      <c r="BA52" s="62" t="s">
        <v>73</v>
      </c>
      <c r="BB52" s="62" t="s">
        <v>73</v>
      </c>
      <c r="BC52" s="62" t="s">
        <v>73</v>
      </c>
      <c r="BD52" s="62">
        <v>0.02</v>
      </c>
      <c r="BE52" s="62">
        <v>0.02</v>
      </c>
      <c r="BF52" s="62">
        <v>0.02</v>
      </c>
      <c r="BG52" s="62">
        <v>0.05</v>
      </c>
      <c r="BH52" s="62">
        <v>0.05</v>
      </c>
      <c r="BI52" s="62">
        <v>0.05</v>
      </c>
      <c r="BJ52" s="62">
        <v>0.02</v>
      </c>
      <c r="BK52" s="62">
        <v>0.03</v>
      </c>
      <c r="BL52" s="62">
        <v>0.03</v>
      </c>
      <c r="BM52" s="62">
        <v>0.02</v>
      </c>
      <c r="BN52" s="62">
        <v>0.01</v>
      </c>
      <c r="BO52" s="62">
        <v>0.02</v>
      </c>
    </row>
    <row r="53" spans="1:67" x14ac:dyDescent="0.25">
      <c r="A53">
        <v>336</v>
      </c>
      <c r="B53" s="62">
        <v>1260</v>
      </c>
      <c r="C53" s="62">
        <v>1340</v>
      </c>
      <c r="D53" s="62">
        <v>2600</v>
      </c>
      <c r="E53" s="62">
        <v>0.89</v>
      </c>
      <c r="F53" s="62">
        <v>0.92</v>
      </c>
      <c r="G53" s="62">
        <v>0.91</v>
      </c>
      <c r="H53" s="62">
        <v>0.86</v>
      </c>
      <c r="I53" s="62">
        <v>0.9</v>
      </c>
      <c r="J53" s="62">
        <v>0.88</v>
      </c>
      <c r="K53" s="62">
        <v>0.3</v>
      </c>
      <c r="L53" s="62">
        <v>0.26</v>
      </c>
      <c r="M53" s="62">
        <v>0.28000000000000003</v>
      </c>
      <c r="N53" s="62" t="s">
        <v>73</v>
      </c>
      <c r="O53" s="62" t="s">
        <v>73</v>
      </c>
      <c r="P53" s="62" t="s">
        <v>73</v>
      </c>
      <c r="Q53" s="62">
        <v>0.04</v>
      </c>
      <c r="R53" s="62">
        <v>0.03</v>
      </c>
      <c r="S53" s="62">
        <v>0.04</v>
      </c>
      <c r="T53" s="62">
        <v>0.5</v>
      </c>
      <c r="U53" s="62">
        <v>0.59</v>
      </c>
      <c r="V53" s="62">
        <v>0.54</v>
      </c>
      <c r="W53" s="62">
        <v>0.01</v>
      </c>
      <c r="X53" s="62">
        <v>0.02</v>
      </c>
      <c r="Y53" s="62">
        <v>0.01</v>
      </c>
      <c r="Z53" s="62" t="s">
        <v>73</v>
      </c>
      <c r="AA53" s="62">
        <v>0</v>
      </c>
      <c r="AB53" s="62" t="s">
        <v>73</v>
      </c>
      <c r="AC53" s="62">
        <v>0</v>
      </c>
      <c r="AD53" s="62">
        <v>0</v>
      </c>
      <c r="AE53" s="62">
        <v>0</v>
      </c>
      <c r="AF53" s="62">
        <v>0</v>
      </c>
      <c r="AG53" s="62" t="s">
        <v>73</v>
      </c>
      <c r="AH53" s="62" t="s">
        <v>73</v>
      </c>
      <c r="AI53" s="62">
        <v>7.0000000000000007E-2</v>
      </c>
      <c r="AJ53" s="62">
        <v>0.04</v>
      </c>
      <c r="AK53" s="62">
        <v>0.06</v>
      </c>
      <c r="AL53" s="62">
        <v>0</v>
      </c>
      <c r="AM53" s="62">
        <v>0</v>
      </c>
      <c r="AN53" s="62">
        <v>0</v>
      </c>
      <c r="AO53" s="62">
        <v>0.01</v>
      </c>
      <c r="AP53" s="62">
        <v>0.01</v>
      </c>
      <c r="AQ53" s="62">
        <v>0.01</v>
      </c>
      <c r="AR53" s="62">
        <v>0.01</v>
      </c>
      <c r="AS53" s="62">
        <v>0.01</v>
      </c>
      <c r="AT53" s="62">
        <v>0.01</v>
      </c>
      <c r="AU53" s="62">
        <v>0.01</v>
      </c>
      <c r="AV53" s="62" t="s">
        <v>73</v>
      </c>
      <c r="AW53" s="62">
        <v>0.01</v>
      </c>
      <c r="AX53" s="62" t="s">
        <v>74</v>
      </c>
      <c r="AY53" s="62" t="s">
        <v>73</v>
      </c>
      <c r="AZ53" s="62" t="s">
        <v>74</v>
      </c>
      <c r="BA53" s="62" t="s">
        <v>73</v>
      </c>
      <c r="BB53" s="62" t="s">
        <v>73</v>
      </c>
      <c r="BC53" s="62" t="s">
        <v>74</v>
      </c>
      <c r="BD53" s="62">
        <v>0.02</v>
      </c>
      <c r="BE53" s="62">
        <v>0.01</v>
      </c>
      <c r="BF53" s="62">
        <v>0.01</v>
      </c>
      <c r="BG53" s="62">
        <v>7.0000000000000007E-2</v>
      </c>
      <c r="BH53" s="62">
        <v>0.05</v>
      </c>
      <c r="BI53" s="62">
        <v>0.06</v>
      </c>
      <c r="BJ53" s="62">
        <v>0.02</v>
      </c>
      <c r="BK53" s="62">
        <v>0.02</v>
      </c>
      <c r="BL53" s="62">
        <v>0.02</v>
      </c>
      <c r="BM53" s="62">
        <v>0.02</v>
      </c>
      <c r="BN53" s="62">
        <v>0.01</v>
      </c>
      <c r="BO53" s="62">
        <v>0.02</v>
      </c>
    </row>
    <row r="54" spans="1:67" x14ac:dyDescent="0.25">
      <c r="A54">
        <v>340</v>
      </c>
      <c r="B54" s="62">
        <v>660</v>
      </c>
      <c r="C54" s="62">
        <v>680</v>
      </c>
      <c r="D54" s="62">
        <v>1350</v>
      </c>
      <c r="E54" s="62">
        <v>0.86</v>
      </c>
      <c r="F54" s="62">
        <v>0.85</v>
      </c>
      <c r="G54" s="62">
        <v>0.85</v>
      </c>
      <c r="H54" s="62">
        <v>0.8</v>
      </c>
      <c r="I54" s="62">
        <v>0.82</v>
      </c>
      <c r="J54" s="62">
        <v>0.81</v>
      </c>
      <c r="K54" s="62">
        <v>0.54</v>
      </c>
      <c r="L54" s="62">
        <v>0.5</v>
      </c>
      <c r="M54" s="62">
        <v>0.52</v>
      </c>
      <c r="N54" s="62">
        <v>0</v>
      </c>
      <c r="O54" s="62">
        <v>0</v>
      </c>
      <c r="P54" s="62">
        <v>0</v>
      </c>
      <c r="Q54" s="62">
        <v>7.0000000000000007E-2</v>
      </c>
      <c r="R54" s="62">
        <v>7.0000000000000007E-2</v>
      </c>
      <c r="S54" s="62">
        <v>7.0000000000000007E-2</v>
      </c>
      <c r="T54" s="62">
        <v>0.09</v>
      </c>
      <c r="U54" s="62">
        <v>0.12</v>
      </c>
      <c r="V54" s="62">
        <v>0.11</v>
      </c>
      <c r="W54" s="62">
        <v>0.09</v>
      </c>
      <c r="X54" s="62">
        <v>0.12</v>
      </c>
      <c r="Y54" s="62">
        <v>0.11</v>
      </c>
      <c r="Z54" s="62">
        <v>0</v>
      </c>
      <c r="AA54" s="62">
        <v>0</v>
      </c>
      <c r="AB54" s="62">
        <v>0</v>
      </c>
      <c r="AC54" s="62" t="s">
        <v>73</v>
      </c>
      <c r="AD54" s="62">
        <v>0</v>
      </c>
      <c r="AE54" s="62" t="s">
        <v>73</v>
      </c>
      <c r="AF54" s="62">
        <v>0</v>
      </c>
      <c r="AG54" s="62">
        <v>0</v>
      </c>
      <c r="AH54" s="62">
        <v>0</v>
      </c>
      <c r="AI54" s="62">
        <v>0.1</v>
      </c>
      <c r="AJ54" s="62">
        <v>0.06</v>
      </c>
      <c r="AK54" s="62">
        <v>0.08</v>
      </c>
      <c r="AL54" s="62">
        <v>0</v>
      </c>
      <c r="AM54" s="62" t="s">
        <v>73</v>
      </c>
      <c r="AN54" s="62" t="s">
        <v>73</v>
      </c>
      <c r="AO54" s="62" t="s">
        <v>73</v>
      </c>
      <c r="AP54" s="62">
        <v>0</v>
      </c>
      <c r="AQ54" s="62" t="s">
        <v>73</v>
      </c>
      <c r="AR54" s="62">
        <v>0.03</v>
      </c>
      <c r="AS54" s="62">
        <v>0.01</v>
      </c>
      <c r="AT54" s="62">
        <v>0.02</v>
      </c>
      <c r="AU54" s="62">
        <v>0.01</v>
      </c>
      <c r="AV54" s="62" t="s">
        <v>73</v>
      </c>
      <c r="AW54" s="62">
        <v>0.01</v>
      </c>
      <c r="AX54" s="62" t="s">
        <v>73</v>
      </c>
      <c r="AY54" s="62">
        <v>0</v>
      </c>
      <c r="AZ54" s="62" t="s">
        <v>73</v>
      </c>
      <c r="BA54" s="62">
        <v>0.01</v>
      </c>
      <c r="BB54" s="62" t="s">
        <v>73</v>
      </c>
      <c r="BC54" s="62">
        <v>0.01</v>
      </c>
      <c r="BD54" s="62">
        <v>0.02</v>
      </c>
      <c r="BE54" s="62">
        <v>0.02</v>
      </c>
      <c r="BF54" s="62">
        <v>0.02</v>
      </c>
      <c r="BG54" s="62">
        <v>0.08</v>
      </c>
      <c r="BH54" s="62">
        <v>0.1</v>
      </c>
      <c r="BI54" s="62">
        <v>0.09</v>
      </c>
      <c r="BJ54" s="62">
        <v>0.04</v>
      </c>
      <c r="BK54" s="62">
        <v>0.03</v>
      </c>
      <c r="BL54" s="62">
        <v>0.03</v>
      </c>
      <c r="BM54" s="62">
        <v>0.02</v>
      </c>
      <c r="BN54" s="62">
        <v>0.02</v>
      </c>
      <c r="BO54" s="62">
        <v>0.02</v>
      </c>
    </row>
    <row r="55" spans="1:67" x14ac:dyDescent="0.25">
      <c r="A55">
        <v>341</v>
      </c>
      <c r="B55" s="62">
        <v>2420</v>
      </c>
      <c r="C55" s="62">
        <v>2550</v>
      </c>
      <c r="D55" s="62">
        <v>4970</v>
      </c>
      <c r="E55" s="62">
        <v>0.9</v>
      </c>
      <c r="F55" s="62">
        <v>0.91</v>
      </c>
      <c r="G55" s="62">
        <v>0.91</v>
      </c>
      <c r="H55" s="62">
        <v>0.87</v>
      </c>
      <c r="I55" s="62">
        <v>0.89</v>
      </c>
      <c r="J55" s="62">
        <v>0.88</v>
      </c>
      <c r="K55" s="62">
        <v>0.23</v>
      </c>
      <c r="L55" s="62">
        <v>0.22</v>
      </c>
      <c r="M55" s="62">
        <v>0.23</v>
      </c>
      <c r="N55" s="62" t="s">
        <v>73</v>
      </c>
      <c r="O55" s="62" t="s">
        <v>73</v>
      </c>
      <c r="P55" s="62" t="s">
        <v>73</v>
      </c>
      <c r="Q55" s="62">
        <v>0.04</v>
      </c>
      <c r="R55" s="62">
        <v>0.05</v>
      </c>
      <c r="S55" s="62">
        <v>0.05</v>
      </c>
      <c r="T55" s="62">
        <v>0.56999999999999995</v>
      </c>
      <c r="U55" s="62">
        <v>0.57999999999999996</v>
      </c>
      <c r="V55" s="62">
        <v>0.57999999999999996</v>
      </c>
      <c r="W55" s="62">
        <v>0.01</v>
      </c>
      <c r="X55" s="62">
        <v>0.03</v>
      </c>
      <c r="Y55" s="62">
        <v>0.02</v>
      </c>
      <c r="Z55" s="62">
        <v>0</v>
      </c>
      <c r="AA55" s="62">
        <v>0</v>
      </c>
      <c r="AB55" s="62">
        <v>0</v>
      </c>
      <c r="AC55" s="62">
        <v>0.01</v>
      </c>
      <c r="AD55" s="62">
        <v>0</v>
      </c>
      <c r="AE55" s="62" t="s">
        <v>74</v>
      </c>
      <c r="AF55" s="62">
        <v>0</v>
      </c>
      <c r="AG55" s="62">
        <v>0</v>
      </c>
      <c r="AH55" s="62">
        <v>0</v>
      </c>
      <c r="AI55" s="62">
        <v>0.06</v>
      </c>
      <c r="AJ55" s="62">
        <v>0.06</v>
      </c>
      <c r="AK55" s="62">
        <v>0.06</v>
      </c>
      <c r="AL55" s="62">
        <v>0</v>
      </c>
      <c r="AM55" s="62">
        <v>0</v>
      </c>
      <c r="AN55" s="62">
        <v>0</v>
      </c>
      <c r="AO55" s="62">
        <v>0.01</v>
      </c>
      <c r="AP55" s="62">
        <v>0.01</v>
      </c>
      <c r="AQ55" s="62">
        <v>0.01</v>
      </c>
      <c r="AR55" s="62">
        <v>0.01</v>
      </c>
      <c r="AS55" s="62" t="s">
        <v>74</v>
      </c>
      <c r="AT55" s="62">
        <v>0.01</v>
      </c>
      <c r="AU55" s="62">
        <v>0.01</v>
      </c>
      <c r="AV55" s="62" t="s">
        <v>74</v>
      </c>
      <c r="AW55" s="62">
        <v>0.01</v>
      </c>
      <c r="AX55" s="62" t="s">
        <v>74</v>
      </c>
      <c r="AY55" s="62">
        <v>0</v>
      </c>
      <c r="AZ55" s="62" t="s">
        <v>74</v>
      </c>
      <c r="BA55" s="62" t="s">
        <v>73</v>
      </c>
      <c r="BB55" s="62" t="s">
        <v>74</v>
      </c>
      <c r="BC55" s="62" t="s">
        <v>74</v>
      </c>
      <c r="BD55" s="62">
        <v>0.02</v>
      </c>
      <c r="BE55" s="62">
        <v>0.01</v>
      </c>
      <c r="BF55" s="62">
        <v>0.01</v>
      </c>
      <c r="BG55" s="62">
        <v>0.06</v>
      </c>
      <c r="BH55" s="62">
        <v>0.06</v>
      </c>
      <c r="BI55" s="62">
        <v>0.06</v>
      </c>
      <c r="BJ55" s="62">
        <v>0.02</v>
      </c>
      <c r="BK55" s="62">
        <v>0.02</v>
      </c>
      <c r="BL55" s="62">
        <v>0.02</v>
      </c>
      <c r="BM55" s="62">
        <v>0.02</v>
      </c>
      <c r="BN55" s="62">
        <v>0.01</v>
      </c>
      <c r="BO55" s="62">
        <v>0.01</v>
      </c>
    </row>
    <row r="56" spans="1:67" x14ac:dyDescent="0.25">
      <c r="A56">
        <v>342</v>
      </c>
      <c r="B56" s="62">
        <v>960</v>
      </c>
      <c r="C56" s="62">
        <v>950</v>
      </c>
      <c r="D56" s="62">
        <v>1910</v>
      </c>
      <c r="E56" s="62">
        <v>0.9</v>
      </c>
      <c r="F56" s="62">
        <v>0.92</v>
      </c>
      <c r="G56" s="62">
        <v>0.91</v>
      </c>
      <c r="H56" s="62">
        <v>0.87</v>
      </c>
      <c r="I56" s="62">
        <v>0.91</v>
      </c>
      <c r="J56" s="62">
        <v>0.89</v>
      </c>
      <c r="K56" s="62">
        <v>0.3</v>
      </c>
      <c r="L56" s="62">
        <v>0.28000000000000003</v>
      </c>
      <c r="M56" s="62">
        <v>0.28999999999999998</v>
      </c>
      <c r="N56" s="62" t="s">
        <v>73</v>
      </c>
      <c r="O56" s="62">
        <v>0</v>
      </c>
      <c r="P56" s="62" t="s">
        <v>73</v>
      </c>
      <c r="Q56" s="62">
        <v>0.05</v>
      </c>
      <c r="R56" s="62">
        <v>0.04</v>
      </c>
      <c r="S56" s="62">
        <v>0.04</v>
      </c>
      <c r="T56" s="62">
        <v>0.3</v>
      </c>
      <c r="U56" s="62">
        <v>0.27</v>
      </c>
      <c r="V56" s="62">
        <v>0.28000000000000003</v>
      </c>
      <c r="W56" s="62">
        <v>0.22</v>
      </c>
      <c r="X56" s="62">
        <v>0.32</v>
      </c>
      <c r="Y56" s="62">
        <v>0.27</v>
      </c>
      <c r="Z56" s="62">
        <v>0</v>
      </c>
      <c r="AA56" s="62">
        <v>0</v>
      </c>
      <c r="AB56" s="62">
        <v>0</v>
      </c>
      <c r="AC56" s="62" t="s">
        <v>73</v>
      </c>
      <c r="AD56" s="62">
        <v>0</v>
      </c>
      <c r="AE56" s="62" t="s">
        <v>73</v>
      </c>
      <c r="AF56" s="62">
        <v>0</v>
      </c>
      <c r="AG56" s="62">
        <v>0</v>
      </c>
      <c r="AH56" s="62">
        <v>0</v>
      </c>
      <c r="AI56" s="62">
        <v>7.0000000000000007E-2</v>
      </c>
      <c r="AJ56" s="62">
        <v>0.03</v>
      </c>
      <c r="AK56" s="62">
        <v>0.05</v>
      </c>
      <c r="AL56" s="62">
        <v>0</v>
      </c>
      <c r="AM56" s="62">
        <v>0</v>
      </c>
      <c r="AN56" s="62">
        <v>0</v>
      </c>
      <c r="AO56" s="62" t="s">
        <v>73</v>
      </c>
      <c r="AP56" s="62" t="s">
        <v>73</v>
      </c>
      <c r="AQ56" s="62" t="s">
        <v>74</v>
      </c>
      <c r="AR56" s="62">
        <v>0.02</v>
      </c>
      <c r="AS56" s="62" t="s">
        <v>73</v>
      </c>
      <c r="AT56" s="62">
        <v>0.01</v>
      </c>
      <c r="AU56" s="62">
        <v>0.01</v>
      </c>
      <c r="AV56" s="62" t="s">
        <v>73</v>
      </c>
      <c r="AW56" s="62">
        <v>0.01</v>
      </c>
      <c r="AX56" s="62" t="s">
        <v>73</v>
      </c>
      <c r="AY56" s="62" t="s">
        <v>73</v>
      </c>
      <c r="AZ56" s="62" t="s">
        <v>74</v>
      </c>
      <c r="BA56" s="62" t="s">
        <v>73</v>
      </c>
      <c r="BB56" s="62">
        <v>0</v>
      </c>
      <c r="BC56" s="62" t="s">
        <v>73</v>
      </c>
      <c r="BD56" s="62">
        <v>0.01</v>
      </c>
      <c r="BE56" s="62">
        <v>0.01</v>
      </c>
      <c r="BF56" s="62">
        <v>0.01</v>
      </c>
      <c r="BG56" s="62">
        <v>0.06</v>
      </c>
      <c r="BH56" s="62">
        <v>0.06</v>
      </c>
      <c r="BI56" s="62">
        <v>0.06</v>
      </c>
      <c r="BJ56" s="62">
        <v>0.02</v>
      </c>
      <c r="BK56" s="62">
        <v>0.02</v>
      </c>
      <c r="BL56" s="62">
        <v>0.02</v>
      </c>
      <c r="BM56" s="62">
        <v>0.01</v>
      </c>
      <c r="BN56" s="62">
        <v>0.01</v>
      </c>
      <c r="BO56" s="62">
        <v>0.01</v>
      </c>
    </row>
    <row r="57" spans="1:67" x14ac:dyDescent="0.25">
      <c r="A57">
        <v>343</v>
      </c>
      <c r="B57" s="62">
        <v>1730</v>
      </c>
      <c r="C57" s="62">
        <v>1690</v>
      </c>
      <c r="D57" s="62">
        <v>3410</v>
      </c>
      <c r="E57" s="62">
        <v>0.94</v>
      </c>
      <c r="F57" s="62">
        <v>0.91</v>
      </c>
      <c r="G57" s="62">
        <v>0.92</v>
      </c>
      <c r="H57" s="62">
        <v>0.91</v>
      </c>
      <c r="I57" s="62">
        <v>0.89</v>
      </c>
      <c r="J57" s="62">
        <v>0.9</v>
      </c>
      <c r="K57" s="62">
        <v>0.34</v>
      </c>
      <c r="L57" s="62">
        <v>0.28000000000000003</v>
      </c>
      <c r="M57" s="62">
        <v>0.31</v>
      </c>
      <c r="N57" s="62" t="s">
        <v>73</v>
      </c>
      <c r="O57" s="62" t="s">
        <v>73</v>
      </c>
      <c r="P57" s="62" t="s">
        <v>73</v>
      </c>
      <c r="Q57" s="62">
        <v>0.04</v>
      </c>
      <c r="R57" s="62">
        <v>0.03</v>
      </c>
      <c r="S57" s="62">
        <v>0.04</v>
      </c>
      <c r="T57" s="62">
        <v>0.39</v>
      </c>
      <c r="U57" s="62">
        <v>0.43</v>
      </c>
      <c r="V57" s="62">
        <v>0.41</v>
      </c>
      <c r="W57" s="62">
        <v>0.13</v>
      </c>
      <c r="X57" s="62">
        <v>0.14000000000000001</v>
      </c>
      <c r="Y57" s="62">
        <v>0.14000000000000001</v>
      </c>
      <c r="Z57" s="62">
        <v>0</v>
      </c>
      <c r="AA57" s="62">
        <v>0</v>
      </c>
      <c r="AB57" s="62">
        <v>0</v>
      </c>
      <c r="AC57" s="62" t="s">
        <v>73</v>
      </c>
      <c r="AD57" s="62">
        <v>0</v>
      </c>
      <c r="AE57" s="62" t="s">
        <v>73</v>
      </c>
      <c r="AF57" s="62">
        <v>0</v>
      </c>
      <c r="AG57" s="62" t="s">
        <v>73</v>
      </c>
      <c r="AH57" s="62" t="s">
        <v>73</v>
      </c>
      <c r="AI57" s="62">
        <v>7.0000000000000007E-2</v>
      </c>
      <c r="AJ57" s="62">
        <v>0.05</v>
      </c>
      <c r="AK57" s="62">
        <v>0.06</v>
      </c>
      <c r="AL57" s="62">
        <v>0</v>
      </c>
      <c r="AM57" s="62">
        <v>0</v>
      </c>
      <c r="AN57" s="62">
        <v>0</v>
      </c>
      <c r="AO57" s="62" t="s">
        <v>73</v>
      </c>
      <c r="AP57" s="62">
        <v>0.01</v>
      </c>
      <c r="AQ57" s="62">
        <v>0.01</v>
      </c>
      <c r="AR57" s="62">
        <v>0.01</v>
      </c>
      <c r="AS57" s="62">
        <v>0.01</v>
      </c>
      <c r="AT57" s="62">
        <v>0.01</v>
      </c>
      <c r="AU57" s="62">
        <v>0.01</v>
      </c>
      <c r="AV57" s="62" t="s">
        <v>74</v>
      </c>
      <c r="AW57" s="62" t="s">
        <v>74</v>
      </c>
      <c r="AX57" s="62" t="s">
        <v>73</v>
      </c>
      <c r="AY57" s="62" t="s">
        <v>73</v>
      </c>
      <c r="AZ57" s="62" t="s">
        <v>73</v>
      </c>
      <c r="BA57" s="62" t="s">
        <v>73</v>
      </c>
      <c r="BB57" s="62" t="s">
        <v>73</v>
      </c>
      <c r="BC57" s="62" t="s">
        <v>74</v>
      </c>
      <c r="BD57" s="62">
        <v>0.02</v>
      </c>
      <c r="BE57" s="62">
        <v>0.01</v>
      </c>
      <c r="BF57" s="62">
        <v>0.01</v>
      </c>
      <c r="BG57" s="62">
        <v>0.04</v>
      </c>
      <c r="BH57" s="62">
        <v>0.06</v>
      </c>
      <c r="BI57" s="62">
        <v>0.05</v>
      </c>
      <c r="BJ57" s="62">
        <v>0.02</v>
      </c>
      <c r="BK57" s="62">
        <v>0.02</v>
      </c>
      <c r="BL57" s="62">
        <v>0.02</v>
      </c>
      <c r="BM57" s="62">
        <v>0.01</v>
      </c>
      <c r="BN57" s="62">
        <v>0.01</v>
      </c>
      <c r="BO57" s="62">
        <v>0.01</v>
      </c>
    </row>
    <row r="58" spans="1:67" x14ac:dyDescent="0.25">
      <c r="A58">
        <v>344</v>
      </c>
      <c r="B58" s="62">
        <v>1840</v>
      </c>
      <c r="C58" s="62">
        <v>1810</v>
      </c>
      <c r="D58" s="62">
        <v>3650</v>
      </c>
      <c r="E58" s="62">
        <v>0.92</v>
      </c>
      <c r="F58" s="62">
        <v>0.93</v>
      </c>
      <c r="G58" s="62">
        <v>0.92</v>
      </c>
      <c r="H58" s="62">
        <v>0.9</v>
      </c>
      <c r="I58" s="62">
        <v>0.92</v>
      </c>
      <c r="J58" s="62">
        <v>0.91</v>
      </c>
      <c r="K58" s="62">
        <v>0.21</v>
      </c>
      <c r="L58" s="62">
        <v>0.16</v>
      </c>
      <c r="M58" s="62">
        <v>0.19</v>
      </c>
      <c r="N58" s="62" t="s">
        <v>73</v>
      </c>
      <c r="O58" s="62" t="s">
        <v>74</v>
      </c>
      <c r="P58" s="62" t="s">
        <v>74</v>
      </c>
      <c r="Q58" s="62">
        <v>0.05</v>
      </c>
      <c r="R58" s="62">
        <v>0.05</v>
      </c>
      <c r="S58" s="62">
        <v>0.05</v>
      </c>
      <c r="T58" s="62">
        <v>0.53</v>
      </c>
      <c r="U58" s="62">
        <v>0.55000000000000004</v>
      </c>
      <c r="V58" s="62">
        <v>0.54</v>
      </c>
      <c r="W58" s="62">
        <v>0.11</v>
      </c>
      <c r="X58" s="62">
        <v>0.15</v>
      </c>
      <c r="Y58" s="62">
        <v>0.13</v>
      </c>
      <c r="Z58" s="62">
        <v>0</v>
      </c>
      <c r="AA58" s="62">
        <v>0</v>
      </c>
      <c r="AB58" s="62">
        <v>0</v>
      </c>
      <c r="AC58" s="62">
        <v>0</v>
      </c>
      <c r="AD58" s="62">
        <v>0</v>
      </c>
      <c r="AE58" s="62">
        <v>0</v>
      </c>
      <c r="AF58" s="62">
        <v>0</v>
      </c>
      <c r="AG58" s="62">
        <v>0</v>
      </c>
      <c r="AH58" s="62">
        <v>0</v>
      </c>
      <c r="AI58" s="62">
        <v>0.05</v>
      </c>
      <c r="AJ58" s="62">
        <v>0.05</v>
      </c>
      <c r="AK58" s="62">
        <v>0.05</v>
      </c>
      <c r="AL58" s="62">
        <v>0</v>
      </c>
      <c r="AM58" s="62">
        <v>0</v>
      </c>
      <c r="AN58" s="62">
        <v>0</v>
      </c>
      <c r="AO58" s="62" t="s">
        <v>74</v>
      </c>
      <c r="AP58" s="62" t="s">
        <v>74</v>
      </c>
      <c r="AQ58" s="62" t="s">
        <v>74</v>
      </c>
      <c r="AR58" s="62">
        <v>0.01</v>
      </c>
      <c r="AS58" s="62" t="s">
        <v>74</v>
      </c>
      <c r="AT58" s="62">
        <v>0.01</v>
      </c>
      <c r="AU58" s="62">
        <v>0.01</v>
      </c>
      <c r="AV58" s="62" t="s">
        <v>73</v>
      </c>
      <c r="AW58" s="62" t="s">
        <v>74</v>
      </c>
      <c r="AX58" s="62" t="s">
        <v>73</v>
      </c>
      <c r="AY58" s="62" t="s">
        <v>73</v>
      </c>
      <c r="AZ58" s="62" t="s">
        <v>73</v>
      </c>
      <c r="BA58" s="62" t="s">
        <v>73</v>
      </c>
      <c r="BB58" s="62" t="s">
        <v>73</v>
      </c>
      <c r="BC58" s="62" t="s">
        <v>73</v>
      </c>
      <c r="BD58" s="62">
        <v>0.01</v>
      </c>
      <c r="BE58" s="62">
        <v>0.01</v>
      </c>
      <c r="BF58" s="62">
        <v>0.01</v>
      </c>
      <c r="BG58" s="62">
        <v>0.05</v>
      </c>
      <c r="BH58" s="62">
        <v>0.05</v>
      </c>
      <c r="BI58" s="62">
        <v>0.05</v>
      </c>
      <c r="BJ58" s="62">
        <v>0.02</v>
      </c>
      <c r="BK58" s="62">
        <v>0.01</v>
      </c>
      <c r="BL58" s="62">
        <v>0.02</v>
      </c>
      <c r="BM58" s="62">
        <v>0.01</v>
      </c>
      <c r="BN58" s="62">
        <v>0.01</v>
      </c>
      <c r="BO58" s="62">
        <v>0.01</v>
      </c>
    </row>
    <row r="59" spans="1:67" x14ac:dyDescent="0.25">
      <c r="A59">
        <v>350</v>
      </c>
      <c r="B59" s="62">
        <v>1780</v>
      </c>
      <c r="C59" s="62">
        <v>1700</v>
      </c>
      <c r="D59" s="62">
        <v>3480</v>
      </c>
      <c r="E59" s="62">
        <v>0.9</v>
      </c>
      <c r="F59" s="62">
        <v>0.92</v>
      </c>
      <c r="G59" s="62">
        <v>0.91</v>
      </c>
      <c r="H59" s="62">
        <v>0.87</v>
      </c>
      <c r="I59" s="62">
        <v>0.91</v>
      </c>
      <c r="J59" s="62">
        <v>0.89</v>
      </c>
      <c r="K59" s="62">
        <v>0.45</v>
      </c>
      <c r="L59" s="62">
        <v>0.4</v>
      </c>
      <c r="M59" s="62">
        <v>0.42</v>
      </c>
      <c r="N59" s="62" t="s">
        <v>74</v>
      </c>
      <c r="O59" s="62">
        <v>0.01</v>
      </c>
      <c r="P59" s="62" t="s">
        <v>74</v>
      </c>
      <c r="Q59" s="62">
        <v>0.03</v>
      </c>
      <c r="R59" s="62">
        <v>0.02</v>
      </c>
      <c r="S59" s="62">
        <v>0.03</v>
      </c>
      <c r="T59" s="62">
        <v>0.2</v>
      </c>
      <c r="U59" s="62">
        <v>0.26</v>
      </c>
      <c r="V59" s="62">
        <v>0.23</v>
      </c>
      <c r="W59" s="62">
        <v>0.19</v>
      </c>
      <c r="X59" s="62">
        <v>0.22</v>
      </c>
      <c r="Y59" s="62">
        <v>0.2</v>
      </c>
      <c r="Z59" s="62">
        <v>0</v>
      </c>
      <c r="AA59" s="62">
        <v>0</v>
      </c>
      <c r="AB59" s="62">
        <v>0</v>
      </c>
      <c r="AC59" s="62">
        <v>0</v>
      </c>
      <c r="AD59" s="62">
        <v>0</v>
      </c>
      <c r="AE59" s="62">
        <v>0</v>
      </c>
      <c r="AF59" s="62" t="s">
        <v>73</v>
      </c>
      <c r="AG59" s="62">
        <v>0</v>
      </c>
      <c r="AH59" s="62" t="s">
        <v>73</v>
      </c>
      <c r="AI59" s="62">
        <v>0.06</v>
      </c>
      <c r="AJ59" s="62">
        <v>0.04</v>
      </c>
      <c r="AK59" s="62">
        <v>0.05</v>
      </c>
      <c r="AL59" s="62">
        <v>0</v>
      </c>
      <c r="AM59" s="62">
        <v>0</v>
      </c>
      <c r="AN59" s="62">
        <v>0</v>
      </c>
      <c r="AO59" s="62" t="s">
        <v>73</v>
      </c>
      <c r="AP59" s="62" t="s">
        <v>74</v>
      </c>
      <c r="AQ59" s="62" t="s">
        <v>74</v>
      </c>
      <c r="AR59" s="62">
        <v>0.01</v>
      </c>
      <c r="AS59" s="62">
        <v>0.01</v>
      </c>
      <c r="AT59" s="62">
        <v>0.01</v>
      </c>
      <c r="AU59" s="62">
        <v>0.01</v>
      </c>
      <c r="AV59" s="62" t="s">
        <v>74</v>
      </c>
      <c r="AW59" s="62">
        <v>0.01</v>
      </c>
      <c r="AX59" s="62">
        <v>0.01</v>
      </c>
      <c r="AY59" s="62" t="s">
        <v>73</v>
      </c>
      <c r="AZ59" s="62" t="s">
        <v>74</v>
      </c>
      <c r="BA59" s="62">
        <v>0</v>
      </c>
      <c r="BB59" s="62">
        <v>0</v>
      </c>
      <c r="BC59" s="62">
        <v>0</v>
      </c>
      <c r="BD59" s="62">
        <v>0.01</v>
      </c>
      <c r="BE59" s="62">
        <v>0.01</v>
      </c>
      <c r="BF59" s="62">
        <v>0.01</v>
      </c>
      <c r="BG59" s="62">
        <v>7.0000000000000007E-2</v>
      </c>
      <c r="BH59" s="62">
        <v>0.05</v>
      </c>
      <c r="BI59" s="62">
        <v>0.06</v>
      </c>
      <c r="BJ59" s="62">
        <v>0.02</v>
      </c>
      <c r="BK59" s="62">
        <v>0.01</v>
      </c>
      <c r="BL59" s="62">
        <v>0.02</v>
      </c>
      <c r="BM59" s="62">
        <v>0.01</v>
      </c>
      <c r="BN59" s="62">
        <v>0.01</v>
      </c>
      <c r="BO59" s="62">
        <v>0.01</v>
      </c>
    </row>
    <row r="60" spans="1:67" x14ac:dyDescent="0.25">
      <c r="A60">
        <v>351</v>
      </c>
      <c r="B60" s="62">
        <v>1100</v>
      </c>
      <c r="C60" s="62">
        <v>1080</v>
      </c>
      <c r="D60" s="62">
        <v>2170</v>
      </c>
      <c r="E60" s="62">
        <v>0.92</v>
      </c>
      <c r="F60" s="62">
        <v>0.92</v>
      </c>
      <c r="G60" s="62">
        <v>0.92</v>
      </c>
      <c r="H60" s="62">
        <v>0.9</v>
      </c>
      <c r="I60" s="62">
        <v>0.91</v>
      </c>
      <c r="J60" s="62">
        <v>0.9</v>
      </c>
      <c r="K60" s="62">
        <v>0.54</v>
      </c>
      <c r="L60" s="62">
        <v>0.5</v>
      </c>
      <c r="M60" s="62">
        <v>0.52</v>
      </c>
      <c r="N60" s="62" t="s">
        <v>73</v>
      </c>
      <c r="O60" s="62">
        <v>0</v>
      </c>
      <c r="P60" s="62" t="s">
        <v>73</v>
      </c>
      <c r="Q60" s="62">
        <v>0.02</v>
      </c>
      <c r="R60" s="62">
        <v>0.02</v>
      </c>
      <c r="S60" s="62">
        <v>0.02</v>
      </c>
      <c r="T60" s="62">
        <v>0.04</v>
      </c>
      <c r="U60" s="62">
        <v>0.02</v>
      </c>
      <c r="V60" s="62">
        <v>0.03</v>
      </c>
      <c r="W60" s="62">
        <v>0.3</v>
      </c>
      <c r="X60" s="62">
        <v>0.37</v>
      </c>
      <c r="Y60" s="62">
        <v>0.33</v>
      </c>
      <c r="Z60" s="62">
        <v>0</v>
      </c>
      <c r="AA60" s="62">
        <v>0</v>
      </c>
      <c r="AB60" s="62">
        <v>0</v>
      </c>
      <c r="AC60" s="62">
        <v>0</v>
      </c>
      <c r="AD60" s="62">
        <v>0</v>
      </c>
      <c r="AE60" s="62">
        <v>0</v>
      </c>
      <c r="AF60" s="62">
        <v>0</v>
      </c>
      <c r="AG60" s="62">
        <v>0</v>
      </c>
      <c r="AH60" s="62">
        <v>0</v>
      </c>
      <c r="AI60" s="62">
        <v>0.05</v>
      </c>
      <c r="AJ60" s="62">
        <v>0.04</v>
      </c>
      <c r="AK60" s="62">
        <v>0.05</v>
      </c>
      <c r="AL60" s="62">
        <v>0</v>
      </c>
      <c r="AM60" s="62">
        <v>0</v>
      </c>
      <c r="AN60" s="62">
        <v>0</v>
      </c>
      <c r="AO60" s="62">
        <v>0</v>
      </c>
      <c r="AP60" s="62" t="s">
        <v>73</v>
      </c>
      <c r="AQ60" s="62" t="s">
        <v>73</v>
      </c>
      <c r="AR60" s="62">
        <v>0.02</v>
      </c>
      <c r="AS60" s="62" t="s">
        <v>73</v>
      </c>
      <c r="AT60" s="62">
        <v>0.01</v>
      </c>
      <c r="AU60" s="62">
        <v>0.02</v>
      </c>
      <c r="AV60" s="62" t="s">
        <v>73</v>
      </c>
      <c r="AW60" s="62">
        <v>0.01</v>
      </c>
      <c r="AX60" s="62" t="s">
        <v>73</v>
      </c>
      <c r="AY60" s="62" t="s">
        <v>73</v>
      </c>
      <c r="AZ60" s="62" t="s">
        <v>73</v>
      </c>
      <c r="BA60" s="62" t="s">
        <v>73</v>
      </c>
      <c r="BB60" s="62" t="s">
        <v>73</v>
      </c>
      <c r="BC60" s="62" t="s">
        <v>73</v>
      </c>
      <c r="BD60" s="62" t="s">
        <v>73</v>
      </c>
      <c r="BE60" s="62" t="s">
        <v>73</v>
      </c>
      <c r="BF60" s="62" t="s">
        <v>74</v>
      </c>
      <c r="BG60" s="62">
        <v>0.05</v>
      </c>
      <c r="BH60" s="62">
        <v>0.06</v>
      </c>
      <c r="BI60" s="62">
        <v>0.05</v>
      </c>
      <c r="BJ60" s="62">
        <v>0.02</v>
      </c>
      <c r="BK60" s="62">
        <v>0.02</v>
      </c>
      <c r="BL60" s="62">
        <v>0.02</v>
      </c>
      <c r="BM60" s="62">
        <v>0.01</v>
      </c>
      <c r="BN60" s="62" t="s">
        <v>73</v>
      </c>
      <c r="BO60" s="62">
        <v>0.01</v>
      </c>
    </row>
    <row r="61" spans="1:67" x14ac:dyDescent="0.25">
      <c r="A61">
        <v>352</v>
      </c>
      <c r="B61" s="62">
        <v>2180</v>
      </c>
      <c r="C61" s="62">
        <v>2200</v>
      </c>
      <c r="D61" s="62">
        <v>4390</v>
      </c>
      <c r="E61" s="62">
        <v>0.86</v>
      </c>
      <c r="F61" s="62">
        <v>0.89</v>
      </c>
      <c r="G61" s="62">
        <v>0.88</v>
      </c>
      <c r="H61" s="62">
        <v>0.83</v>
      </c>
      <c r="I61" s="62">
        <v>0.87</v>
      </c>
      <c r="J61" s="62">
        <v>0.85</v>
      </c>
      <c r="K61" s="62">
        <v>0.39</v>
      </c>
      <c r="L61" s="62">
        <v>0.3</v>
      </c>
      <c r="M61" s="62">
        <v>0.34</v>
      </c>
      <c r="N61" s="62" t="s">
        <v>73</v>
      </c>
      <c r="O61" s="62" t="s">
        <v>73</v>
      </c>
      <c r="P61" s="62" t="s">
        <v>74</v>
      </c>
      <c r="Q61" s="62">
        <v>0.04</v>
      </c>
      <c r="R61" s="62">
        <v>0.04</v>
      </c>
      <c r="S61" s="62">
        <v>0.04</v>
      </c>
      <c r="T61" s="62">
        <v>0.11</v>
      </c>
      <c r="U61" s="62">
        <v>0.15</v>
      </c>
      <c r="V61" s="62">
        <v>0.13</v>
      </c>
      <c r="W61" s="62">
        <v>0.28999999999999998</v>
      </c>
      <c r="X61" s="62">
        <v>0.37</v>
      </c>
      <c r="Y61" s="62">
        <v>0.33</v>
      </c>
      <c r="Z61" s="62" t="s">
        <v>73</v>
      </c>
      <c r="AA61" s="62">
        <v>0</v>
      </c>
      <c r="AB61" s="62" t="s">
        <v>73</v>
      </c>
      <c r="AC61" s="62">
        <v>0</v>
      </c>
      <c r="AD61" s="62">
        <v>0</v>
      </c>
      <c r="AE61" s="62">
        <v>0</v>
      </c>
      <c r="AF61" s="62" t="s">
        <v>73</v>
      </c>
      <c r="AG61" s="62" t="s">
        <v>73</v>
      </c>
      <c r="AH61" s="62" t="s">
        <v>73</v>
      </c>
      <c r="AI61" s="62">
        <v>0.03</v>
      </c>
      <c r="AJ61" s="62">
        <v>0.05</v>
      </c>
      <c r="AK61" s="62">
        <v>0.04</v>
      </c>
      <c r="AL61" s="62" t="s">
        <v>73</v>
      </c>
      <c r="AM61" s="62">
        <v>0</v>
      </c>
      <c r="AN61" s="62" t="s">
        <v>73</v>
      </c>
      <c r="AO61" s="62" t="s">
        <v>73</v>
      </c>
      <c r="AP61" s="62" t="s">
        <v>74</v>
      </c>
      <c r="AQ61" s="62" t="s">
        <v>74</v>
      </c>
      <c r="AR61" s="62">
        <v>0.02</v>
      </c>
      <c r="AS61" s="62">
        <v>0.01</v>
      </c>
      <c r="AT61" s="62">
        <v>0.01</v>
      </c>
      <c r="AU61" s="62">
        <v>0.01</v>
      </c>
      <c r="AV61" s="62" t="s">
        <v>74</v>
      </c>
      <c r="AW61" s="62">
        <v>0.01</v>
      </c>
      <c r="AX61" s="62" t="s">
        <v>74</v>
      </c>
      <c r="AY61" s="62" t="s">
        <v>73</v>
      </c>
      <c r="AZ61" s="62" t="s">
        <v>74</v>
      </c>
      <c r="BA61" s="62" t="s">
        <v>74</v>
      </c>
      <c r="BB61" s="62" t="s">
        <v>74</v>
      </c>
      <c r="BC61" s="62" t="s">
        <v>74</v>
      </c>
      <c r="BD61" s="62">
        <v>0.01</v>
      </c>
      <c r="BE61" s="62">
        <v>0.02</v>
      </c>
      <c r="BF61" s="62">
        <v>0.01</v>
      </c>
      <c r="BG61" s="62">
        <v>0.09</v>
      </c>
      <c r="BH61" s="62">
        <v>0.08</v>
      </c>
      <c r="BI61" s="62">
        <v>0.08</v>
      </c>
      <c r="BJ61" s="62">
        <v>0.03</v>
      </c>
      <c r="BK61" s="62">
        <v>0.02</v>
      </c>
      <c r="BL61" s="62">
        <v>0.02</v>
      </c>
      <c r="BM61" s="62">
        <v>0.02</v>
      </c>
      <c r="BN61" s="62">
        <v>0.01</v>
      </c>
      <c r="BO61" s="62">
        <v>0.02</v>
      </c>
    </row>
    <row r="62" spans="1:67" x14ac:dyDescent="0.25">
      <c r="A62">
        <v>353</v>
      </c>
      <c r="B62" s="62">
        <v>1600</v>
      </c>
      <c r="C62" s="62">
        <v>1460</v>
      </c>
      <c r="D62" s="62">
        <v>3060</v>
      </c>
      <c r="E62" s="62">
        <v>0.91</v>
      </c>
      <c r="F62" s="62">
        <v>0.92</v>
      </c>
      <c r="G62" s="62">
        <v>0.91</v>
      </c>
      <c r="H62" s="62">
        <v>0.88</v>
      </c>
      <c r="I62" s="62">
        <v>0.9</v>
      </c>
      <c r="J62" s="62">
        <v>0.89</v>
      </c>
      <c r="K62" s="62">
        <v>0.42</v>
      </c>
      <c r="L62" s="62">
        <v>0.35</v>
      </c>
      <c r="M62" s="62">
        <v>0.39</v>
      </c>
      <c r="N62" s="62">
        <v>0</v>
      </c>
      <c r="O62" s="62" t="s">
        <v>73</v>
      </c>
      <c r="P62" s="62" t="s">
        <v>73</v>
      </c>
      <c r="Q62" s="62">
        <v>0.04</v>
      </c>
      <c r="R62" s="62">
        <v>0.02</v>
      </c>
      <c r="S62" s="62">
        <v>0.03</v>
      </c>
      <c r="T62" s="62">
        <v>0.11</v>
      </c>
      <c r="U62" s="62">
        <v>0.17</v>
      </c>
      <c r="V62" s="62">
        <v>0.14000000000000001</v>
      </c>
      <c r="W62" s="62">
        <v>0.32</v>
      </c>
      <c r="X62" s="62">
        <v>0.35</v>
      </c>
      <c r="Y62" s="62">
        <v>0.34</v>
      </c>
      <c r="Z62" s="62">
        <v>0</v>
      </c>
      <c r="AA62" s="62">
        <v>0</v>
      </c>
      <c r="AB62" s="62">
        <v>0</v>
      </c>
      <c r="AC62" s="62">
        <v>0</v>
      </c>
      <c r="AD62" s="62">
        <v>0</v>
      </c>
      <c r="AE62" s="62">
        <v>0</v>
      </c>
      <c r="AF62" s="62" t="s">
        <v>73</v>
      </c>
      <c r="AG62" s="62" t="s">
        <v>73</v>
      </c>
      <c r="AH62" s="62" t="s">
        <v>73</v>
      </c>
      <c r="AI62" s="62">
        <v>0.05</v>
      </c>
      <c r="AJ62" s="62">
        <v>0.03</v>
      </c>
      <c r="AK62" s="62">
        <v>0.04</v>
      </c>
      <c r="AL62" s="62">
        <v>0</v>
      </c>
      <c r="AM62" s="62">
        <v>0</v>
      </c>
      <c r="AN62" s="62">
        <v>0</v>
      </c>
      <c r="AO62" s="62" t="s">
        <v>73</v>
      </c>
      <c r="AP62" s="62" t="s">
        <v>73</v>
      </c>
      <c r="AQ62" s="62" t="s">
        <v>73</v>
      </c>
      <c r="AR62" s="62">
        <v>0.01</v>
      </c>
      <c r="AS62" s="62">
        <v>0.01</v>
      </c>
      <c r="AT62" s="62">
        <v>0.01</v>
      </c>
      <c r="AU62" s="62">
        <v>0.01</v>
      </c>
      <c r="AV62" s="62" t="s">
        <v>73</v>
      </c>
      <c r="AW62" s="62" t="s">
        <v>74</v>
      </c>
      <c r="AX62" s="62" t="s">
        <v>74</v>
      </c>
      <c r="AY62" s="62" t="s">
        <v>73</v>
      </c>
      <c r="AZ62" s="62" t="s">
        <v>74</v>
      </c>
      <c r="BA62" s="62" t="s">
        <v>73</v>
      </c>
      <c r="BB62" s="62" t="s">
        <v>74</v>
      </c>
      <c r="BC62" s="62" t="s">
        <v>74</v>
      </c>
      <c r="BD62" s="62">
        <v>0.01</v>
      </c>
      <c r="BE62" s="62">
        <v>0.01</v>
      </c>
      <c r="BF62" s="62">
        <v>0.01</v>
      </c>
      <c r="BG62" s="62">
        <v>0.06</v>
      </c>
      <c r="BH62" s="62">
        <v>0.06</v>
      </c>
      <c r="BI62" s="62">
        <v>0.06</v>
      </c>
      <c r="BJ62" s="62">
        <v>0.02</v>
      </c>
      <c r="BK62" s="62">
        <v>0.02</v>
      </c>
      <c r="BL62" s="62">
        <v>0.02</v>
      </c>
      <c r="BM62" s="62">
        <v>0.01</v>
      </c>
      <c r="BN62" s="62">
        <v>0.01</v>
      </c>
      <c r="BO62" s="62">
        <v>0.01</v>
      </c>
    </row>
    <row r="63" spans="1:67" x14ac:dyDescent="0.25">
      <c r="A63">
        <v>354</v>
      </c>
      <c r="B63" s="62">
        <v>1150</v>
      </c>
      <c r="C63" s="62">
        <v>1240</v>
      </c>
      <c r="D63" s="62">
        <v>2390</v>
      </c>
      <c r="E63" s="62">
        <v>0.89</v>
      </c>
      <c r="F63" s="62">
        <v>0.91</v>
      </c>
      <c r="G63" s="62">
        <v>0.9</v>
      </c>
      <c r="H63" s="62">
        <v>0.86</v>
      </c>
      <c r="I63" s="62">
        <v>0.89</v>
      </c>
      <c r="J63" s="62">
        <v>0.88</v>
      </c>
      <c r="K63" s="62">
        <v>0.45</v>
      </c>
      <c r="L63" s="62">
        <v>0.44</v>
      </c>
      <c r="M63" s="62">
        <v>0.44</v>
      </c>
      <c r="N63" s="62" t="s">
        <v>73</v>
      </c>
      <c r="O63" s="62" t="s">
        <v>73</v>
      </c>
      <c r="P63" s="62" t="s">
        <v>73</v>
      </c>
      <c r="Q63" s="62">
        <v>0.04</v>
      </c>
      <c r="R63" s="62">
        <v>0.02</v>
      </c>
      <c r="S63" s="62">
        <v>0.03</v>
      </c>
      <c r="T63" s="62">
        <v>7.0000000000000007E-2</v>
      </c>
      <c r="U63" s="62">
        <v>7.0000000000000007E-2</v>
      </c>
      <c r="V63" s="62">
        <v>7.0000000000000007E-2</v>
      </c>
      <c r="W63" s="62">
        <v>0.3</v>
      </c>
      <c r="X63" s="62">
        <v>0.35</v>
      </c>
      <c r="Y63" s="62">
        <v>0.32</v>
      </c>
      <c r="Z63" s="62">
        <v>0</v>
      </c>
      <c r="AA63" s="62">
        <v>0</v>
      </c>
      <c r="AB63" s="62">
        <v>0</v>
      </c>
      <c r="AC63" s="62">
        <v>0</v>
      </c>
      <c r="AD63" s="62">
        <v>0</v>
      </c>
      <c r="AE63" s="62">
        <v>0</v>
      </c>
      <c r="AF63" s="62" t="s">
        <v>73</v>
      </c>
      <c r="AG63" s="62" t="s">
        <v>73</v>
      </c>
      <c r="AH63" s="62" t="s">
        <v>73</v>
      </c>
      <c r="AI63" s="62">
        <v>0.06</v>
      </c>
      <c r="AJ63" s="62">
        <v>0.04</v>
      </c>
      <c r="AK63" s="62">
        <v>0.05</v>
      </c>
      <c r="AL63" s="62">
        <v>0</v>
      </c>
      <c r="AM63" s="62">
        <v>0</v>
      </c>
      <c r="AN63" s="62">
        <v>0</v>
      </c>
      <c r="AO63" s="62" t="s">
        <v>73</v>
      </c>
      <c r="AP63" s="62" t="s">
        <v>73</v>
      </c>
      <c r="AQ63" s="62" t="s">
        <v>73</v>
      </c>
      <c r="AR63" s="62">
        <v>0.01</v>
      </c>
      <c r="AS63" s="62">
        <v>0.01</v>
      </c>
      <c r="AT63" s="62">
        <v>0.01</v>
      </c>
      <c r="AU63" s="62">
        <v>0.01</v>
      </c>
      <c r="AV63" s="62">
        <v>0.01</v>
      </c>
      <c r="AW63" s="62">
        <v>0.01</v>
      </c>
      <c r="AX63" s="62" t="s">
        <v>73</v>
      </c>
      <c r="AY63" s="62">
        <v>0</v>
      </c>
      <c r="AZ63" s="62" t="s">
        <v>73</v>
      </c>
      <c r="BA63" s="62" t="s">
        <v>73</v>
      </c>
      <c r="BB63" s="62" t="s">
        <v>73</v>
      </c>
      <c r="BC63" s="62" t="s">
        <v>73</v>
      </c>
      <c r="BD63" s="62">
        <v>0.02</v>
      </c>
      <c r="BE63" s="62">
        <v>0.01</v>
      </c>
      <c r="BF63" s="62">
        <v>0.02</v>
      </c>
      <c r="BG63" s="62">
        <v>0.08</v>
      </c>
      <c r="BH63" s="62">
        <v>0.06</v>
      </c>
      <c r="BI63" s="62">
        <v>7.0000000000000007E-2</v>
      </c>
      <c r="BJ63" s="62">
        <v>0.02</v>
      </c>
      <c r="BK63" s="62">
        <v>0.02</v>
      </c>
      <c r="BL63" s="62">
        <v>0.02</v>
      </c>
      <c r="BM63" s="62">
        <v>0.01</v>
      </c>
      <c r="BN63" s="62">
        <v>0.01</v>
      </c>
      <c r="BO63" s="62">
        <v>0.01</v>
      </c>
    </row>
    <row r="64" spans="1:67" x14ac:dyDescent="0.25">
      <c r="A64">
        <v>355</v>
      </c>
      <c r="B64" s="62">
        <v>1100</v>
      </c>
      <c r="C64" s="62">
        <v>1070</v>
      </c>
      <c r="D64" s="62">
        <v>2170</v>
      </c>
      <c r="E64" s="62">
        <v>0.9</v>
      </c>
      <c r="F64" s="62">
        <v>0.9</v>
      </c>
      <c r="G64" s="62">
        <v>0.9</v>
      </c>
      <c r="H64" s="62">
        <v>0.86</v>
      </c>
      <c r="I64" s="62">
        <v>0.88</v>
      </c>
      <c r="J64" s="62">
        <v>0.87</v>
      </c>
      <c r="K64" s="62">
        <v>0.62</v>
      </c>
      <c r="L64" s="62">
        <v>0.67</v>
      </c>
      <c r="M64" s="62">
        <v>0.65</v>
      </c>
      <c r="N64" s="62">
        <v>0</v>
      </c>
      <c r="O64" s="62">
        <v>0.01</v>
      </c>
      <c r="P64" s="62" t="s">
        <v>74</v>
      </c>
      <c r="Q64" s="62">
        <v>0.08</v>
      </c>
      <c r="R64" s="62">
        <v>0.04</v>
      </c>
      <c r="S64" s="62">
        <v>0.06</v>
      </c>
      <c r="T64" s="62">
        <v>7.0000000000000007E-2</v>
      </c>
      <c r="U64" s="62">
        <v>0.05</v>
      </c>
      <c r="V64" s="62">
        <v>0.06</v>
      </c>
      <c r="W64" s="62">
        <v>0.09</v>
      </c>
      <c r="X64" s="62">
        <v>0.11</v>
      </c>
      <c r="Y64" s="62">
        <v>0.1</v>
      </c>
      <c r="Z64" s="62">
        <v>0</v>
      </c>
      <c r="AA64" s="62">
        <v>0</v>
      </c>
      <c r="AB64" s="62">
        <v>0</v>
      </c>
      <c r="AC64" s="62">
        <v>0</v>
      </c>
      <c r="AD64" s="62">
        <v>0</v>
      </c>
      <c r="AE64" s="62">
        <v>0</v>
      </c>
      <c r="AF64" s="62" t="s">
        <v>73</v>
      </c>
      <c r="AG64" s="62">
        <v>0</v>
      </c>
      <c r="AH64" s="62" t="s">
        <v>73</v>
      </c>
      <c r="AI64" s="62">
        <v>0.08</v>
      </c>
      <c r="AJ64" s="62">
        <v>0.05</v>
      </c>
      <c r="AK64" s="62">
        <v>0.06</v>
      </c>
      <c r="AL64" s="62">
        <v>0</v>
      </c>
      <c r="AM64" s="62">
        <v>0</v>
      </c>
      <c r="AN64" s="62">
        <v>0</v>
      </c>
      <c r="AO64" s="62" t="s">
        <v>73</v>
      </c>
      <c r="AP64" s="62" t="s">
        <v>73</v>
      </c>
      <c r="AQ64" s="62" t="s">
        <v>73</v>
      </c>
      <c r="AR64" s="62">
        <v>0.02</v>
      </c>
      <c r="AS64" s="62">
        <v>0.01</v>
      </c>
      <c r="AT64" s="62">
        <v>0.01</v>
      </c>
      <c r="AU64" s="62">
        <v>0.02</v>
      </c>
      <c r="AV64" s="62">
        <v>0.01</v>
      </c>
      <c r="AW64" s="62">
        <v>0.01</v>
      </c>
      <c r="AX64" s="62" t="s">
        <v>73</v>
      </c>
      <c r="AY64" s="62" t="s">
        <v>73</v>
      </c>
      <c r="AZ64" s="62" t="s">
        <v>73</v>
      </c>
      <c r="BA64" s="62" t="s">
        <v>73</v>
      </c>
      <c r="BB64" s="62" t="s">
        <v>73</v>
      </c>
      <c r="BC64" s="62" t="s">
        <v>73</v>
      </c>
      <c r="BD64" s="62">
        <v>0.02</v>
      </c>
      <c r="BE64" s="62">
        <v>0.01</v>
      </c>
      <c r="BF64" s="62">
        <v>0.02</v>
      </c>
      <c r="BG64" s="62">
        <v>7.0000000000000007E-2</v>
      </c>
      <c r="BH64" s="62">
        <v>0.06</v>
      </c>
      <c r="BI64" s="62">
        <v>7.0000000000000007E-2</v>
      </c>
      <c r="BJ64" s="62">
        <v>0.02</v>
      </c>
      <c r="BK64" s="62">
        <v>0.02</v>
      </c>
      <c r="BL64" s="62">
        <v>0.02</v>
      </c>
      <c r="BM64" s="62">
        <v>0.01</v>
      </c>
      <c r="BN64" s="62">
        <v>0.02</v>
      </c>
      <c r="BO64" s="62">
        <v>0.02</v>
      </c>
    </row>
    <row r="65" spans="1:67" x14ac:dyDescent="0.25">
      <c r="A65">
        <v>356</v>
      </c>
      <c r="B65" s="62">
        <v>1500</v>
      </c>
      <c r="C65" s="62">
        <v>1430</v>
      </c>
      <c r="D65" s="62">
        <v>2930</v>
      </c>
      <c r="E65" s="62">
        <v>0.91</v>
      </c>
      <c r="F65" s="62">
        <v>0.91</v>
      </c>
      <c r="G65" s="62">
        <v>0.91</v>
      </c>
      <c r="H65" s="62">
        <v>0.89</v>
      </c>
      <c r="I65" s="62">
        <v>0.89</v>
      </c>
      <c r="J65" s="62">
        <v>0.89</v>
      </c>
      <c r="K65" s="62">
        <v>0.25</v>
      </c>
      <c r="L65" s="62">
        <v>0.2</v>
      </c>
      <c r="M65" s="62">
        <v>0.23</v>
      </c>
      <c r="N65" s="62">
        <v>0.01</v>
      </c>
      <c r="O65" s="62" t="s">
        <v>74</v>
      </c>
      <c r="P65" s="62" t="s">
        <v>74</v>
      </c>
      <c r="Q65" s="62">
        <v>0.04</v>
      </c>
      <c r="R65" s="62">
        <v>0.06</v>
      </c>
      <c r="S65" s="62">
        <v>0.05</v>
      </c>
      <c r="T65" s="62">
        <v>0.09</v>
      </c>
      <c r="U65" s="62">
        <v>7.0000000000000007E-2</v>
      </c>
      <c r="V65" s="62">
        <v>0.08</v>
      </c>
      <c r="W65" s="62">
        <v>0.51</v>
      </c>
      <c r="X65" s="62">
        <v>0.56000000000000005</v>
      </c>
      <c r="Y65" s="62">
        <v>0.54</v>
      </c>
      <c r="Z65" s="62">
        <v>0</v>
      </c>
      <c r="AA65" s="62">
        <v>0</v>
      </c>
      <c r="AB65" s="62">
        <v>0</v>
      </c>
      <c r="AC65" s="62">
        <v>0</v>
      </c>
      <c r="AD65" s="62" t="s">
        <v>73</v>
      </c>
      <c r="AE65" s="62" t="s">
        <v>73</v>
      </c>
      <c r="AF65" s="62" t="s">
        <v>73</v>
      </c>
      <c r="AG65" s="62" t="s">
        <v>73</v>
      </c>
      <c r="AH65" s="62" t="s">
        <v>73</v>
      </c>
      <c r="AI65" s="62">
        <v>0.06</v>
      </c>
      <c r="AJ65" s="62">
        <v>7.0000000000000007E-2</v>
      </c>
      <c r="AK65" s="62">
        <v>7.0000000000000007E-2</v>
      </c>
      <c r="AL65" s="62">
        <v>0</v>
      </c>
      <c r="AM65" s="62">
        <v>0</v>
      </c>
      <c r="AN65" s="62">
        <v>0</v>
      </c>
      <c r="AO65" s="62" t="s">
        <v>73</v>
      </c>
      <c r="AP65" s="62">
        <v>0</v>
      </c>
      <c r="AQ65" s="62" t="s">
        <v>73</v>
      </c>
      <c r="AR65" s="62">
        <v>0.01</v>
      </c>
      <c r="AS65" s="62">
        <v>0.01</v>
      </c>
      <c r="AT65" s="62">
        <v>0.01</v>
      </c>
      <c r="AU65" s="62">
        <v>0.01</v>
      </c>
      <c r="AV65" s="62">
        <v>0.01</v>
      </c>
      <c r="AW65" s="62">
        <v>0.01</v>
      </c>
      <c r="AX65" s="62" t="s">
        <v>73</v>
      </c>
      <c r="AY65" s="62" t="s">
        <v>73</v>
      </c>
      <c r="AZ65" s="62" t="s">
        <v>73</v>
      </c>
      <c r="BA65" s="62" t="s">
        <v>73</v>
      </c>
      <c r="BB65" s="62">
        <v>0</v>
      </c>
      <c r="BC65" s="62" t="s">
        <v>73</v>
      </c>
      <c r="BD65" s="62">
        <v>0.01</v>
      </c>
      <c r="BE65" s="62">
        <v>0.01</v>
      </c>
      <c r="BF65" s="62">
        <v>0.01</v>
      </c>
      <c r="BG65" s="62">
        <v>0.06</v>
      </c>
      <c r="BH65" s="62">
        <v>0.06</v>
      </c>
      <c r="BI65" s="62">
        <v>0.06</v>
      </c>
      <c r="BJ65" s="62">
        <v>0.02</v>
      </c>
      <c r="BK65" s="62">
        <v>0.02</v>
      </c>
      <c r="BL65" s="62">
        <v>0.02</v>
      </c>
      <c r="BM65" s="62">
        <v>0.01</v>
      </c>
      <c r="BN65" s="62">
        <v>0.01</v>
      </c>
      <c r="BO65" s="62">
        <v>0.01</v>
      </c>
    </row>
    <row r="66" spans="1:67" x14ac:dyDescent="0.25">
      <c r="A66">
        <v>357</v>
      </c>
      <c r="B66" s="62">
        <v>1330</v>
      </c>
      <c r="C66" s="62">
        <v>1350</v>
      </c>
      <c r="D66" s="62">
        <v>2670</v>
      </c>
      <c r="E66" s="62">
        <v>0.91</v>
      </c>
      <c r="F66" s="62">
        <v>0.92</v>
      </c>
      <c r="G66" s="62">
        <v>0.91</v>
      </c>
      <c r="H66" s="62">
        <v>0.88</v>
      </c>
      <c r="I66" s="62">
        <v>0.89</v>
      </c>
      <c r="J66" s="62">
        <v>0.89</v>
      </c>
      <c r="K66" s="62">
        <v>0.33</v>
      </c>
      <c r="L66" s="62">
        <v>0.34</v>
      </c>
      <c r="M66" s="62">
        <v>0.34</v>
      </c>
      <c r="N66" s="62" t="s">
        <v>73</v>
      </c>
      <c r="O66" s="62" t="s">
        <v>73</v>
      </c>
      <c r="P66" s="62" t="s">
        <v>73</v>
      </c>
      <c r="Q66" s="62">
        <v>0.06</v>
      </c>
      <c r="R66" s="62">
        <v>0.04</v>
      </c>
      <c r="S66" s="62">
        <v>0.05</v>
      </c>
      <c r="T66" s="62">
        <v>0.1</v>
      </c>
      <c r="U66" s="62">
        <v>7.0000000000000007E-2</v>
      </c>
      <c r="V66" s="62">
        <v>0.08</v>
      </c>
      <c r="W66" s="62">
        <v>0.39</v>
      </c>
      <c r="X66" s="62">
        <v>0.44</v>
      </c>
      <c r="Y66" s="62">
        <v>0.42</v>
      </c>
      <c r="Z66" s="62">
        <v>0</v>
      </c>
      <c r="AA66" s="62">
        <v>0</v>
      </c>
      <c r="AB66" s="62">
        <v>0</v>
      </c>
      <c r="AC66" s="62">
        <v>0</v>
      </c>
      <c r="AD66" s="62">
        <v>0</v>
      </c>
      <c r="AE66" s="62">
        <v>0</v>
      </c>
      <c r="AF66" s="62">
        <v>0</v>
      </c>
      <c r="AG66" s="62" t="s">
        <v>73</v>
      </c>
      <c r="AH66" s="62" t="s">
        <v>73</v>
      </c>
      <c r="AI66" s="62">
        <v>0.08</v>
      </c>
      <c r="AJ66" s="62">
        <v>0.05</v>
      </c>
      <c r="AK66" s="62">
        <v>7.0000000000000007E-2</v>
      </c>
      <c r="AL66" s="62">
        <v>0</v>
      </c>
      <c r="AM66" s="62">
        <v>0</v>
      </c>
      <c r="AN66" s="62">
        <v>0</v>
      </c>
      <c r="AO66" s="62" t="s">
        <v>73</v>
      </c>
      <c r="AP66" s="62" t="s">
        <v>73</v>
      </c>
      <c r="AQ66" s="62" t="s">
        <v>73</v>
      </c>
      <c r="AR66" s="62">
        <v>0.02</v>
      </c>
      <c r="AS66" s="62">
        <v>0.01</v>
      </c>
      <c r="AT66" s="62">
        <v>0.01</v>
      </c>
      <c r="AU66" s="62">
        <v>0.01</v>
      </c>
      <c r="AV66" s="62">
        <v>0.01</v>
      </c>
      <c r="AW66" s="62">
        <v>0.01</v>
      </c>
      <c r="AX66" s="62" t="s">
        <v>74</v>
      </c>
      <c r="AY66" s="62" t="s">
        <v>73</v>
      </c>
      <c r="AZ66" s="62" t="s">
        <v>74</v>
      </c>
      <c r="BA66" s="62" t="s">
        <v>73</v>
      </c>
      <c r="BB66" s="62" t="s">
        <v>73</v>
      </c>
      <c r="BC66" s="62" t="s">
        <v>74</v>
      </c>
      <c r="BD66" s="62">
        <v>0.01</v>
      </c>
      <c r="BE66" s="62">
        <v>0.01</v>
      </c>
      <c r="BF66" s="62">
        <v>0.01</v>
      </c>
      <c r="BG66" s="62">
        <v>0.06</v>
      </c>
      <c r="BH66" s="62">
        <v>0.06</v>
      </c>
      <c r="BI66" s="62">
        <v>0.06</v>
      </c>
      <c r="BJ66" s="62">
        <v>0.02</v>
      </c>
      <c r="BK66" s="62">
        <v>0.02</v>
      </c>
      <c r="BL66" s="62">
        <v>0.02</v>
      </c>
      <c r="BM66" s="62">
        <v>0.01</v>
      </c>
      <c r="BN66" s="62">
        <v>0.01</v>
      </c>
      <c r="BO66" s="62">
        <v>0.01</v>
      </c>
    </row>
    <row r="67" spans="1:67" x14ac:dyDescent="0.25">
      <c r="A67">
        <v>358</v>
      </c>
      <c r="B67" s="62">
        <v>1500</v>
      </c>
      <c r="C67" s="62">
        <v>1360</v>
      </c>
      <c r="D67" s="62">
        <v>2870</v>
      </c>
      <c r="E67" s="62">
        <v>0.93</v>
      </c>
      <c r="F67" s="62">
        <v>0.94</v>
      </c>
      <c r="G67" s="62">
        <v>0.93</v>
      </c>
      <c r="H67" s="62">
        <v>0.9</v>
      </c>
      <c r="I67" s="62">
        <v>0.92</v>
      </c>
      <c r="J67" s="62">
        <v>0.91</v>
      </c>
      <c r="K67" s="62">
        <v>0.32</v>
      </c>
      <c r="L67" s="62">
        <v>0.31</v>
      </c>
      <c r="M67" s="62">
        <v>0.32</v>
      </c>
      <c r="N67" s="62">
        <v>0.01</v>
      </c>
      <c r="O67" s="62">
        <v>0.01</v>
      </c>
      <c r="P67" s="62">
        <v>0.01</v>
      </c>
      <c r="Q67" s="62">
        <v>0.04</v>
      </c>
      <c r="R67" s="62">
        <v>0.02</v>
      </c>
      <c r="S67" s="62">
        <v>0.03</v>
      </c>
      <c r="T67" s="62">
        <v>0.43</v>
      </c>
      <c r="U67" s="62">
        <v>0.42</v>
      </c>
      <c r="V67" s="62">
        <v>0.43</v>
      </c>
      <c r="W67" s="62">
        <v>0.1</v>
      </c>
      <c r="X67" s="62">
        <v>0.16</v>
      </c>
      <c r="Y67" s="62">
        <v>0.13</v>
      </c>
      <c r="Z67" s="62">
        <v>0</v>
      </c>
      <c r="AA67" s="62">
        <v>0</v>
      </c>
      <c r="AB67" s="62">
        <v>0</v>
      </c>
      <c r="AC67" s="62">
        <v>0</v>
      </c>
      <c r="AD67" s="62">
        <v>0</v>
      </c>
      <c r="AE67" s="62">
        <v>0</v>
      </c>
      <c r="AF67" s="62">
        <v>0</v>
      </c>
      <c r="AG67" s="62">
        <v>0</v>
      </c>
      <c r="AH67" s="62">
        <v>0</v>
      </c>
      <c r="AI67" s="62">
        <v>0.06</v>
      </c>
      <c r="AJ67" s="62">
        <v>0.05</v>
      </c>
      <c r="AK67" s="62">
        <v>0.05</v>
      </c>
      <c r="AL67" s="62">
        <v>0</v>
      </c>
      <c r="AM67" s="62">
        <v>0</v>
      </c>
      <c r="AN67" s="62">
        <v>0</v>
      </c>
      <c r="AO67" s="62" t="s">
        <v>73</v>
      </c>
      <c r="AP67" s="62" t="s">
        <v>73</v>
      </c>
      <c r="AQ67" s="62" t="s">
        <v>74</v>
      </c>
      <c r="AR67" s="62">
        <v>0.01</v>
      </c>
      <c r="AS67" s="62" t="s">
        <v>73</v>
      </c>
      <c r="AT67" s="62">
        <v>0.01</v>
      </c>
      <c r="AU67" s="62">
        <v>0.01</v>
      </c>
      <c r="AV67" s="62" t="s">
        <v>73</v>
      </c>
      <c r="AW67" s="62">
        <v>0.01</v>
      </c>
      <c r="AX67" s="62" t="s">
        <v>73</v>
      </c>
      <c r="AY67" s="62">
        <v>0</v>
      </c>
      <c r="AZ67" s="62" t="s">
        <v>73</v>
      </c>
      <c r="BA67" s="62" t="s">
        <v>73</v>
      </c>
      <c r="BB67" s="62" t="s">
        <v>73</v>
      </c>
      <c r="BC67" s="62" t="s">
        <v>73</v>
      </c>
      <c r="BD67" s="62">
        <v>0.01</v>
      </c>
      <c r="BE67" s="62">
        <v>0.01</v>
      </c>
      <c r="BF67" s="62">
        <v>0.01</v>
      </c>
      <c r="BG67" s="62">
        <v>0.05</v>
      </c>
      <c r="BH67" s="62">
        <v>0.04</v>
      </c>
      <c r="BI67" s="62">
        <v>0.05</v>
      </c>
      <c r="BJ67" s="62">
        <v>0.02</v>
      </c>
      <c r="BK67" s="62">
        <v>0.01</v>
      </c>
      <c r="BL67" s="62">
        <v>0.01</v>
      </c>
      <c r="BM67" s="62">
        <v>0.01</v>
      </c>
      <c r="BN67" s="62">
        <v>0.01</v>
      </c>
      <c r="BO67" s="62">
        <v>0.01</v>
      </c>
    </row>
    <row r="68" spans="1:67" x14ac:dyDescent="0.25">
      <c r="A68">
        <v>359</v>
      </c>
      <c r="B68" s="62">
        <v>1850</v>
      </c>
      <c r="C68" s="62">
        <v>1850</v>
      </c>
      <c r="D68" s="62">
        <v>3700</v>
      </c>
      <c r="E68" s="62">
        <v>0.89</v>
      </c>
      <c r="F68" s="62">
        <v>0.9</v>
      </c>
      <c r="G68" s="62">
        <v>0.9</v>
      </c>
      <c r="H68" s="62">
        <v>0.86</v>
      </c>
      <c r="I68" s="62">
        <v>0.89</v>
      </c>
      <c r="J68" s="62">
        <v>0.88</v>
      </c>
      <c r="K68" s="62">
        <v>0.4</v>
      </c>
      <c r="L68" s="62">
        <v>0.37</v>
      </c>
      <c r="M68" s="62">
        <v>0.39</v>
      </c>
      <c r="N68" s="62" t="s">
        <v>73</v>
      </c>
      <c r="O68" s="62" t="s">
        <v>73</v>
      </c>
      <c r="P68" s="62" t="s">
        <v>74</v>
      </c>
      <c r="Q68" s="62">
        <v>0.08</v>
      </c>
      <c r="R68" s="62">
        <v>0.06</v>
      </c>
      <c r="S68" s="62">
        <v>7.0000000000000007E-2</v>
      </c>
      <c r="T68" s="62">
        <v>0.08</v>
      </c>
      <c r="U68" s="62">
        <v>7.0000000000000007E-2</v>
      </c>
      <c r="V68" s="62">
        <v>7.0000000000000007E-2</v>
      </c>
      <c r="W68" s="62">
        <v>0.28999999999999998</v>
      </c>
      <c r="X68" s="62">
        <v>0.39</v>
      </c>
      <c r="Y68" s="62">
        <v>0.34</v>
      </c>
      <c r="Z68" s="62">
        <v>0</v>
      </c>
      <c r="AA68" s="62">
        <v>0</v>
      </c>
      <c r="AB68" s="62">
        <v>0</v>
      </c>
      <c r="AC68" s="62">
        <v>0</v>
      </c>
      <c r="AD68" s="62">
        <v>0</v>
      </c>
      <c r="AE68" s="62">
        <v>0</v>
      </c>
      <c r="AF68" s="62" t="s">
        <v>73</v>
      </c>
      <c r="AG68" s="62">
        <v>0</v>
      </c>
      <c r="AH68" s="62" t="s">
        <v>73</v>
      </c>
      <c r="AI68" s="62">
        <v>0.1</v>
      </c>
      <c r="AJ68" s="62">
        <v>0.05</v>
      </c>
      <c r="AK68" s="62">
        <v>0.08</v>
      </c>
      <c r="AL68" s="62">
        <v>0</v>
      </c>
      <c r="AM68" s="62">
        <v>0</v>
      </c>
      <c r="AN68" s="62">
        <v>0</v>
      </c>
      <c r="AO68" s="62" t="s">
        <v>73</v>
      </c>
      <c r="AP68" s="62" t="s">
        <v>73</v>
      </c>
      <c r="AQ68" s="62" t="s">
        <v>74</v>
      </c>
      <c r="AR68" s="62">
        <v>0.02</v>
      </c>
      <c r="AS68" s="62" t="s">
        <v>74</v>
      </c>
      <c r="AT68" s="62">
        <v>0.01</v>
      </c>
      <c r="AU68" s="62">
        <v>0.02</v>
      </c>
      <c r="AV68" s="62" t="s">
        <v>74</v>
      </c>
      <c r="AW68" s="62">
        <v>0.01</v>
      </c>
      <c r="AX68" s="62" t="s">
        <v>74</v>
      </c>
      <c r="AY68" s="62" t="s">
        <v>73</v>
      </c>
      <c r="AZ68" s="62" t="s">
        <v>74</v>
      </c>
      <c r="BA68" s="62" t="s">
        <v>73</v>
      </c>
      <c r="BB68" s="62">
        <v>0</v>
      </c>
      <c r="BC68" s="62" t="s">
        <v>73</v>
      </c>
      <c r="BD68" s="62">
        <v>0.01</v>
      </c>
      <c r="BE68" s="62">
        <v>0.01</v>
      </c>
      <c r="BF68" s="62">
        <v>0.01</v>
      </c>
      <c r="BG68" s="62">
        <v>0.08</v>
      </c>
      <c r="BH68" s="62">
        <v>7.0000000000000007E-2</v>
      </c>
      <c r="BI68" s="62">
        <v>0.08</v>
      </c>
      <c r="BJ68" s="62">
        <v>0.02</v>
      </c>
      <c r="BK68" s="62">
        <v>0.02</v>
      </c>
      <c r="BL68" s="62">
        <v>0.02</v>
      </c>
      <c r="BM68" s="62">
        <v>0.01</v>
      </c>
      <c r="BN68" s="62">
        <v>0.01</v>
      </c>
      <c r="BO68" s="62">
        <v>0.01</v>
      </c>
    </row>
    <row r="69" spans="1:67" x14ac:dyDescent="0.25">
      <c r="A69">
        <v>370</v>
      </c>
      <c r="B69" s="62">
        <v>1260</v>
      </c>
      <c r="C69" s="62">
        <v>1270</v>
      </c>
      <c r="D69" s="62">
        <v>2520</v>
      </c>
      <c r="E69" s="62">
        <v>0.9</v>
      </c>
      <c r="F69" s="62">
        <v>0.92</v>
      </c>
      <c r="G69" s="62">
        <v>0.91</v>
      </c>
      <c r="H69" s="62">
        <v>0.87</v>
      </c>
      <c r="I69" s="62">
        <v>0.9</v>
      </c>
      <c r="J69" s="62">
        <v>0.88</v>
      </c>
      <c r="K69" s="62">
        <v>0.68</v>
      </c>
      <c r="L69" s="62">
        <v>0.7</v>
      </c>
      <c r="M69" s="62">
        <v>0.69</v>
      </c>
      <c r="N69" s="62" t="s">
        <v>73</v>
      </c>
      <c r="O69" s="62" t="s">
        <v>73</v>
      </c>
      <c r="P69" s="62" t="s">
        <v>73</v>
      </c>
      <c r="Q69" s="62">
        <v>7.0000000000000007E-2</v>
      </c>
      <c r="R69" s="62">
        <v>0.06</v>
      </c>
      <c r="S69" s="62">
        <v>7.0000000000000007E-2</v>
      </c>
      <c r="T69" s="62">
        <v>0.09</v>
      </c>
      <c r="U69" s="62">
        <v>0.1</v>
      </c>
      <c r="V69" s="62">
        <v>0.09</v>
      </c>
      <c r="W69" s="62">
        <v>0.02</v>
      </c>
      <c r="X69" s="62">
        <v>0.04</v>
      </c>
      <c r="Y69" s="62">
        <v>0.03</v>
      </c>
      <c r="Z69" s="62">
        <v>0</v>
      </c>
      <c r="AA69" s="62">
        <v>0</v>
      </c>
      <c r="AB69" s="62">
        <v>0</v>
      </c>
      <c r="AC69" s="62">
        <v>0</v>
      </c>
      <c r="AD69" s="62">
        <v>0</v>
      </c>
      <c r="AE69" s="62">
        <v>0</v>
      </c>
      <c r="AF69" s="62">
        <v>0</v>
      </c>
      <c r="AG69" s="62">
        <v>0</v>
      </c>
      <c r="AH69" s="62">
        <v>0</v>
      </c>
      <c r="AI69" s="62">
        <v>0.1</v>
      </c>
      <c r="AJ69" s="62">
        <v>0.09</v>
      </c>
      <c r="AK69" s="62">
        <v>0.1</v>
      </c>
      <c r="AL69" s="62">
        <v>0</v>
      </c>
      <c r="AM69" s="62">
        <v>0</v>
      </c>
      <c r="AN69" s="62">
        <v>0</v>
      </c>
      <c r="AO69" s="62" t="s">
        <v>73</v>
      </c>
      <c r="AP69" s="62">
        <v>0</v>
      </c>
      <c r="AQ69" s="62" t="s">
        <v>73</v>
      </c>
      <c r="AR69" s="62">
        <v>0.02</v>
      </c>
      <c r="AS69" s="62">
        <v>0.01</v>
      </c>
      <c r="AT69" s="62">
        <v>0.01</v>
      </c>
      <c r="AU69" s="62">
        <v>0.02</v>
      </c>
      <c r="AV69" s="62" t="s">
        <v>74</v>
      </c>
      <c r="AW69" s="62">
        <v>0.01</v>
      </c>
      <c r="AX69" s="62" t="s">
        <v>73</v>
      </c>
      <c r="AY69" s="62" t="s">
        <v>73</v>
      </c>
      <c r="AZ69" s="62" t="s">
        <v>73</v>
      </c>
      <c r="BA69" s="62" t="s">
        <v>73</v>
      </c>
      <c r="BB69" s="62" t="s">
        <v>73</v>
      </c>
      <c r="BC69" s="62" t="s">
        <v>73</v>
      </c>
      <c r="BD69" s="62">
        <v>0.02</v>
      </c>
      <c r="BE69" s="62">
        <v>0.01</v>
      </c>
      <c r="BF69" s="62">
        <v>0.01</v>
      </c>
      <c r="BG69" s="62">
        <v>7.0000000000000007E-2</v>
      </c>
      <c r="BH69" s="62">
        <v>0.06</v>
      </c>
      <c r="BI69" s="62">
        <v>0.06</v>
      </c>
      <c r="BJ69" s="62">
        <v>0.02</v>
      </c>
      <c r="BK69" s="62">
        <v>0.01</v>
      </c>
      <c r="BL69" s="62">
        <v>0.02</v>
      </c>
      <c r="BM69" s="62">
        <v>0.02</v>
      </c>
      <c r="BN69" s="62">
        <v>0.01</v>
      </c>
      <c r="BO69" s="62">
        <v>0.01</v>
      </c>
    </row>
    <row r="70" spans="1:67" x14ac:dyDescent="0.25">
      <c r="A70">
        <v>371</v>
      </c>
      <c r="B70" s="62">
        <v>1690</v>
      </c>
      <c r="C70" s="62">
        <v>1700</v>
      </c>
      <c r="D70" s="62">
        <v>3380</v>
      </c>
      <c r="E70" s="62">
        <v>0.89</v>
      </c>
      <c r="F70" s="62">
        <v>0.89</v>
      </c>
      <c r="G70" s="62">
        <v>0.89</v>
      </c>
      <c r="H70" s="62">
        <v>0.86</v>
      </c>
      <c r="I70" s="62">
        <v>0.87</v>
      </c>
      <c r="J70" s="62">
        <v>0.87</v>
      </c>
      <c r="K70" s="62">
        <v>0.31</v>
      </c>
      <c r="L70" s="62">
        <v>0.28000000000000003</v>
      </c>
      <c r="M70" s="62">
        <v>0.28999999999999998</v>
      </c>
      <c r="N70" s="62" t="s">
        <v>73</v>
      </c>
      <c r="O70" s="62" t="s">
        <v>73</v>
      </c>
      <c r="P70" s="62" t="s">
        <v>74</v>
      </c>
      <c r="Q70" s="62">
        <v>0.05</v>
      </c>
      <c r="R70" s="62">
        <v>0.04</v>
      </c>
      <c r="S70" s="62">
        <v>0.04</v>
      </c>
      <c r="T70" s="62">
        <v>0.48</v>
      </c>
      <c r="U70" s="62">
        <v>0.51</v>
      </c>
      <c r="V70" s="62">
        <v>0.49</v>
      </c>
      <c r="W70" s="62">
        <v>0.02</v>
      </c>
      <c r="X70" s="62">
        <v>0.04</v>
      </c>
      <c r="Y70" s="62">
        <v>0.03</v>
      </c>
      <c r="Z70" s="62" t="s">
        <v>73</v>
      </c>
      <c r="AA70" s="62">
        <v>0</v>
      </c>
      <c r="AB70" s="62" t="s">
        <v>73</v>
      </c>
      <c r="AC70" s="62" t="s">
        <v>73</v>
      </c>
      <c r="AD70" s="62">
        <v>0</v>
      </c>
      <c r="AE70" s="62" t="s">
        <v>73</v>
      </c>
      <c r="AF70" s="62" t="s">
        <v>73</v>
      </c>
      <c r="AG70" s="62" t="s">
        <v>73</v>
      </c>
      <c r="AH70" s="62" t="s">
        <v>73</v>
      </c>
      <c r="AI70" s="62">
        <v>7.0000000000000007E-2</v>
      </c>
      <c r="AJ70" s="62">
        <v>0.05</v>
      </c>
      <c r="AK70" s="62">
        <v>0.06</v>
      </c>
      <c r="AL70" s="62">
        <v>0</v>
      </c>
      <c r="AM70" s="62">
        <v>0</v>
      </c>
      <c r="AN70" s="62">
        <v>0</v>
      </c>
      <c r="AO70" s="62">
        <v>0.01</v>
      </c>
      <c r="AP70" s="62">
        <v>0.01</v>
      </c>
      <c r="AQ70" s="62">
        <v>0.01</v>
      </c>
      <c r="AR70" s="62">
        <v>0.02</v>
      </c>
      <c r="AS70" s="62">
        <v>0.01</v>
      </c>
      <c r="AT70" s="62">
        <v>0.02</v>
      </c>
      <c r="AU70" s="62">
        <v>0.02</v>
      </c>
      <c r="AV70" s="62">
        <v>0.01</v>
      </c>
      <c r="AW70" s="62">
        <v>0.01</v>
      </c>
      <c r="AX70" s="62" t="s">
        <v>74</v>
      </c>
      <c r="AY70" s="62" t="s">
        <v>73</v>
      </c>
      <c r="AZ70" s="62" t="s">
        <v>74</v>
      </c>
      <c r="BA70" s="62" t="s">
        <v>73</v>
      </c>
      <c r="BB70" s="62" t="s">
        <v>73</v>
      </c>
      <c r="BC70" s="62" t="s">
        <v>73</v>
      </c>
      <c r="BD70" s="62">
        <v>0.01</v>
      </c>
      <c r="BE70" s="62">
        <v>0.01</v>
      </c>
      <c r="BF70" s="62">
        <v>0.01</v>
      </c>
      <c r="BG70" s="62">
        <v>7.0000000000000007E-2</v>
      </c>
      <c r="BH70" s="62">
        <v>7.0000000000000007E-2</v>
      </c>
      <c r="BI70" s="62">
        <v>7.0000000000000007E-2</v>
      </c>
      <c r="BJ70" s="62">
        <v>0.02</v>
      </c>
      <c r="BK70" s="62">
        <v>0.03</v>
      </c>
      <c r="BL70" s="62">
        <v>0.02</v>
      </c>
      <c r="BM70" s="62">
        <v>0.01</v>
      </c>
      <c r="BN70" s="62">
        <v>0.01</v>
      </c>
      <c r="BO70" s="62">
        <v>0.01</v>
      </c>
    </row>
    <row r="71" spans="1:67" x14ac:dyDescent="0.25">
      <c r="A71">
        <v>372</v>
      </c>
      <c r="B71" s="62">
        <v>1770</v>
      </c>
      <c r="C71" s="62">
        <v>1650</v>
      </c>
      <c r="D71" s="62">
        <v>3420</v>
      </c>
      <c r="E71" s="62">
        <v>0.91</v>
      </c>
      <c r="F71" s="62">
        <v>0.93</v>
      </c>
      <c r="G71" s="62">
        <v>0.92</v>
      </c>
      <c r="H71" s="62">
        <v>0.88</v>
      </c>
      <c r="I71" s="62">
        <v>0.91</v>
      </c>
      <c r="J71" s="62">
        <v>0.89</v>
      </c>
      <c r="K71" s="62">
        <v>0.36</v>
      </c>
      <c r="L71" s="62">
        <v>0.33</v>
      </c>
      <c r="M71" s="62">
        <v>0.34</v>
      </c>
      <c r="N71" s="62" t="s">
        <v>73</v>
      </c>
      <c r="O71" s="62" t="s">
        <v>73</v>
      </c>
      <c r="P71" s="62" t="s">
        <v>74</v>
      </c>
      <c r="Q71" s="62">
        <v>0.06</v>
      </c>
      <c r="R71" s="62">
        <v>0.04</v>
      </c>
      <c r="S71" s="62">
        <v>0.05</v>
      </c>
      <c r="T71" s="62">
        <v>0.32</v>
      </c>
      <c r="U71" s="62">
        <v>0.38</v>
      </c>
      <c r="V71" s="62">
        <v>0.35</v>
      </c>
      <c r="W71" s="62">
        <v>0.14000000000000001</v>
      </c>
      <c r="X71" s="62">
        <v>0.15</v>
      </c>
      <c r="Y71" s="62">
        <v>0.14000000000000001</v>
      </c>
      <c r="Z71" s="62" t="s">
        <v>73</v>
      </c>
      <c r="AA71" s="62">
        <v>0</v>
      </c>
      <c r="AB71" s="62" t="s">
        <v>73</v>
      </c>
      <c r="AC71" s="62">
        <v>0</v>
      </c>
      <c r="AD71" s="62">
        <v>0</v>
      </c>
      <c r="AE71" s="62">
        <v>0</v>
      </c>
      <c r="AF71" s="62">
        <v>0</v>
      </c>
      <c r="AG71" s="62" t="s">
        <v>73</v>
      </c>
      <c r="AH71" s="62" t="s">
        <v>73</v>
      </c>
      <c r="AI71" s="62">
        <v>0.09</v>
      </c>
      <c r="AJ71" s="62">
        <v>0.06</v>
      </c>
      <c r="AK71" s="62">
        <v>0.08</v>
      </c>
      <c r="AL71" s="62">
        <v>0</v>
      </c>
      <c r="AM71" s="62">
        <v>0</v>
      </c>
      <c r="AN71" s="62">
        <v>0</v>
      </c>
      <c r="AO71" s="62" t="s">
        <v>73</v>
      </c>
      <c r="AP71" s="62" t="s">
        <v>73</v>
      </c>
      <c r="AQ71" s="62" t="s">
        <v>74</v>
      </c>
      <c r="AR71" s="62">
        <v>0.01</v>
      </c>
      <c r="AS71" s="62">
        <v>0.01</v>
      </c>
      <c r="AT71" s="62">
        <v>0.01</v>
      </c>
      <c r="AU71" s="62">
        <v>0.01</v>
      </c>
      <c r="AV71" s="62" t="s">
        <v>74</v>
      </c>
      <c r="AW71" s="62">
        <v>0.01</v>
      </c>
      <c r="AX71" s="62" t="s">
        <v>73</v>
      </c>
      <c r="AY71" s="62" t="s">
        <v>73</v>
      </c>
      <c r="AZ71" s="62" t="s">
        <v>74</v>
      </c>
      <c r="BA71" s="62" t="s">
        <v>73</v>
      </c>
      <c r="BB71" s="62" t="s">
        <v>73</v>
      </c>
      <c r="BC71" s="62" t="s">
        <v>74</v>
      </c>
      <c r="BD71" s="62">
        <v>0.01</v>
      </c>
      <c r="BE71" s="62">
        <v>0.01</v>
      </c>
      <c r="BF71" s="62">
        <v>0.01</v>
      </c>
      <c r="BG71" s="62">
        <v>0.06</v>
      </c>
      <c r="BH71" s="62">
        <v>0.05</v>
      </c>
      <c r="BI71" s="62">
        <v>0.06</v>
      </c>
      <c r="BJ71" s="62">
        <v>0.03</v>
      </c>
      <c r="BK71" s="62">
        <v>0.01</v>
      </c>
      <c r="BL71" s="62">
        <v>0.02</v>
      </c>
      <c r="BM71" s="62" t="s">
        <v>74</v>
      </c>
      <c r="BN71" s="62">
        <v>0.01</v>
      </c>
      <c r="BO71" s="62">
        <v>0.01</v>
      </c>
    </row>
    <row r="72" spans="1:67" x14ac:dyDescent="0.25">
      <c r="A72">
        <v>373</v>
      </c>
      <c r="B72" s="62">
        <v>2720</v>
      </c>
      <c r="C72" s="62">
        <v>2710</v>
      </c>
      <c r="D72" s="62">
        <v>5430</v>
      </c>
      <c r="E72" s="62">
        <v>0.91</v>
      </c>
      <c r="F72" s="62">
        <v>0.91</v>
      </c>
      <c r="G72" s="62">
        <v>0.91</v>
      </c>
      <c r="H72" s="62">
        <v>0.88</v>
      </c>
      <c r="I72" s="62">
        <v>0.89</v>
      </c>
      <c r="J72" s="62">
        <v>0.88</v>
      </c>
      <c r="K72" s="62">
        <v>0.42</v>
      </c>
      <c r="L72" s="62">
        <v>0.42</v>
      </c>
      <c r="M72" s="62">
        <v>0.42</v>
      </c>
      <c r="N72" s="62" t="s">
        <v>74</v>
      </c>
      <c r="O72" s="62" t="s">
        <v>74</v>
      </c>
      <c r="P72" s="62" t="s">
        <v>74</v>
      </c>
      <c r="Q72" s="62">
        <v>0.08</v>
      </c>
      <c r="R72" s="62">
        <v>0.04</v>
      </c>
      <c r="S72" s="62">
        <v>0.06</v>
      </c>
      <c r="T72" s="62">
        <v>0.28999999999999998</v>
      </c>
      <c r="U72" s="62">
        <v>0.33</v>
      </c>
      <c r="V72" s="62">
        <v>0.31</v>
      </c>
      <c r="W72" s="62">
        <v>0.08</v>
      </c>
      <c r="X72" s="62">
        <v>0.1</v>
      </c>
      <c r="Y72" s="62">
        <v>0.09</v>
      </c>
      <c r="Z72" s="62" t="s">
        <v>73</v>
      </c>
      <c r="AA72" s="62" t="s">
        <v>73</v>
      </c>
      <c r="AB72" s="62" t="s">
        <v>73</v>
      </c>
      <c r="AC72" s="62">
        <v>0</v>
      </c>
      <c r="AD72" s="62">
        <v>0</v>
      </c>
      <c r="AE72" s="62">
        <v>0</v>
      </c>
      <c r="AF72" s="62">
        <v>0</v>
      </c>
      <c r="AG72" s="62">
        <v>0</v>
      </c>
      <c r="AH72" s="62">
        <v>0</v>
      </c>
      <c r="AI72" s="62">
        <v>0.09</v>
      </c>
      <c r="AJ72" s="62">
        <v>0.06</v>
      </c>
      <c r="AK72" s="62">
        <v>7.0000000000000007E-2</v>
      </c>
      <c r="AL72" s="62">
        <v>0</v>
      </c>
      <c r="AM72" s="62">
        <v>0</v>
      </c>
      <c r="AN72" s="62">
        <v>0</v>
      </c>
      <c r="AO72" s="62" t="s">
        <v>73</v>
      </c>
      <c r="AP72" s="62" t="s">
        <v>73</v>
      </c>
      <c r="AQ72" s="62" t="s">
        <v>74</v>
      </c>
      <c r="AR72" s="62">
        <v>0.02</v>
      </c>
      <c r="AS72" s="62">
        <v>0.01</v>
      </c>
      <c r="AT72" s="62">
        <v>0.01</v>
      </c>
      <c r="AU72" s="62">
        <v>0.01</v>
      </c>
      <c r="AV72" s="62" t="s">
        <v>74</v>
      </c>
      <c r="AW72" s="62">
        <v>0.01</v>
      </c>
      <c r="AX72" s="62" t="s">
        <v>74</v>
      </c>
      <c r="AY72" s="62" t="s">
        <v>73</v>
      </c>
      <c r="AZ72" s="62" t="s">
        <v>74</v>
      </c>
      <c r="BA72" s="62" t="s">
        <v>73</v>
      </c>
      <c r="BB72" s="62" t="s">
        <v>73</v>
      </c>
      <c r="BC72" s="62" t="s">
        <v>74</v>
      </c>
      <c r="BD72" s="62">
        <v>0.01</v>
      </c>
      <c r="BE72" s="62">
        <v>0.01</v>
      </c>
      <c r="BF72" s="62">
        <v>0.01</v>
      </c>
      <c r="BG72" s="62">
        <v>0.06</v>
      </c>
      <c r="BH72" s="62">
        <v>0.06</v>
      </c>
      <c r="BI72" s="62">
        <v>0.06</v>
      </c>
      <c r="BJ72" s="62">
        <v>0.02</v>
      </c>
      <c r="BK72" s="62">
        <v>0.03</v>
      </c>
      <c r="BL72" s="62">
        <v>0.03</v>
      </c>
      <c r="BM72" s="62">
        <v>0.01</v>
      </c>
      <c r="BN72" s="62" t="s">
        <v>74</v>
      </c>
      <c r="BO72" s="62" t="s">
        <v>74</v>
      </c>
    </row>
    <row r="73" spans="1:67" x14ac:dyDescent="0.25">
      <c r="A73">
        <v>380</v>
      </c>
      <c r="B73" s="62">
        <v>2780</v>
      </c>
      <c r="C73" s="62">
        <v>2790</v>
      </c>
      <c r="D73" s="62">
        <v>5570</v>
      </c>
      <c r="E73" s="62">
        <v>0.9</v>
      </c>
      <c r="F73" s="62">
        <v>0.92</v>
      </c>
      <c r="G73" s="62">
        <v>0.91</v>
      </c>
      <c r="H73" s="62">
        <v>0.88</v>
      </c>
      <c r="I73" s="62">
        <v>0.9</v>
      </c>
      <c r="J73" s="62">
        <v>0.89</v>
      </c>
      <c r="K73" s="62">
        <v>0.32</v>
      </c>
      <c r="L73" s="62">
        <v>0.24</v>
      </c>
      <c r="M73" s="62">
        <v>0.28000000000000003</v>
      </c>
      <c r="N73" s="62" t="s">
        <v>73</v>
      </c>
      <c r="O73" s="62" t="s">
        <v>74</v>
      </c>
      <c r="P73" s="62" t="s">
        <v>74</v>
      </c>
      <c r="Q73" s="62">
        <v>0.03</v>
      </c>
      <c r="R73" s="62">
        <v>0.03</v>
      </c>
      <c r="S73" s="62">
        <v>0.03</v>
      </c>
      <c r="T73" s="62">
        <v>0.52</v>
      </c>
      <c r="U73" s="62">
        <v>0.61</v>
      </c>
      <c r="V73" s="62">
        <v>0.56000000000000005</v>
      </c>
      <c r="W73" s="62" t="s">
        <v>74</v>
      </c>
      <c r="X73" s="62">
        <v>0.01</v>
      </c>
      <c r="Y73" s="62">
        <v>0.01</v>
      </c>
      <c r="Z73" s="62">
        <v>0</v>
      </c>
      <c r="AA73" s="62">
        <v>0</v>
      </c>
      <c r="AB73" s="62">
        <v>0</v>
      </c>
      <c r="AC73" s="62" t="s">
        <v>73</v>
      </c>
      <c r="AD73" s="62" t="s">
        <v>73</v>
      </c>
      <c r="AE73" s="62" t="s">
        <v>73</v>
      </c>
      <c r="AF73" s="62" t="s">
        <v>73</v>
      </c>
      <c r="AG73" s="62" t="s">
        <v>73</v>
      </c>
      <c r="AH73" s="62" t="s">
        <v>74</v>
      </c>
      <c r="AI73" s="62">
        <v>0.05</v>
      </c>
      <c r="AJ73" s="62">
        <v>0.05</v>
      </c>
      <c r="AK73" s="62">
        <v>0.05</v>
      </c>
      <c r="AL73" s="62">
        <v>0</v>
      </c>
      <c r="AM73" s="62">
        <v>0</v>
      </c>
      <c r="AN73" s="62">
        <v>0</v>
      </c>
      <c r="AO73" s="62">
        <v>0.01</v>
      </c>
      <c r="AP73" s="62">
        <v>0.01</v>
      </c>
      <c r="AQ73" s="62">
        <v>0.01</v>
      </c>
      <c r="AR73" s="62">
        <v>0.01</v>
      </c>
      <c r="AS73" s="62">
        <v>0.01</v>
      </c>
      <c r="AT73" s="62">
        <v>0.01</v>
      </c>
      <c r="AU73" s="62">
        <v>0.01</v>
      </c>
      <c r="AV73" s="62" t="s">
        <v>74</v>
      </c>
      <c r="AW73" s="62">
        <v>0.01</v>
      </c>
      <c r="AX73" s="62" t="s">
        <v>73</v>
      </c>
      <c r="AY73" s="62" t="s">
        <v>73</v>
      </c>
      <c r="AZ73" s="62" t="s">
        <v>73</v>
      </c>
      <c r="BA73" s="62" t="s">
        <v>73</v>
      </c>
      <c r="BB73" s="62" t="s">
        <v>74</v>
      </c>
      <c r="BC73" s="62" t="s">
        <v>74</v>
      </c>
      <c r="BD73" s="62">
        <v>0.01</v>
      </c>
      <c r="BE73" s="62">
        <v>0.01</v>
      </c>
      <c r="BF73" s="62">
        <v>0.01</v>
      </c>
      <c r="BG73" s="62">
        <v>7.0000000000000007E-2</v>
      </c>
      <c r="BH73" s="62">
        <v>0.05</v>
      </c>
      <c r="BI73" s="62">
        <v>0.06</v>
      </c>
      <c r="BJ73" s="62">
        <v>0.02</v>
      </c>
      <c r="BK73" s="62">
        <v>0.02</v>
      </c>
      <c r="BL73" s="62">
        <v>0.02</v>
      </c>
      <c r="BM73" s="62">
        <v>0.02</v>
      </c>
      <c r="BN73" s="62">
        <v>0.01</v>
      </c>
      <c r="BO73" s="62">
        <v>0.02</v>
      </c>
    </row>
    <row r="74" spans="1:67" x14ac:dyDescent="0.25">
      <c r="A74">
        <v>381</v>
      </c>
      <c r="B74" s="62">
        <v>1340</v>
      </c>
      <c r="C74" s="62">
        <v>1250</v>
      </c>
      <c r="D74" s="62">
        <v>2590</v>
      </c>
      <c r="E74" s="62">
        <v>0.93</v>
      </c>
      <c r="F74" s="62">
        <v>0.95</v>
      </c>
      <c r="G74" s="62">
        <v>0.94</v>
      </c>
      <c r="H74" s="62">
        <v>0.91</v>
      </c>
      <c r="I74" s="62">
        <v>0.94</v>
      </c>
      <c r="J74" s="62">
        <v>0.92</v>
      </c>
      <c r="K74" s="62">
        <v>0.26</v>
      </c>
      <c r="L74" s="62">
        <v>0.22</v>
      </c>
      <c r="M74" s="62">
        <v>0.24</v>
      </c>
      <c r="N74" s="62" t="s">
        <v>73</v>
      </c>
      <c r="O74" s="62" t="s">
        <v>73</v>
      </c>
      <c r="P74" s="62" t="s">
        <v>73</v>
      </c>
      <c r="Q74" s="62">
        <v>0.03</v>
      </c>
      <c r="R74" s="62">
        <v>0.02</v>
      </c>
      <c r="S74" s="62">
        <v>0.02</v>
      </c>
      <c r="T74" s="62">
        <v>0.53</v>
      </c>
      <c r="U74" s="62">
        <v>0.53</v>
      </c>
      <c r="V74" s="62">
        <v>0.53</v>
      </c>
      <c r="W74" s="62">
        <v>0.08</v>
      </c>
      <c r="X74" s="62">
        <v>0.16</v>
      </c>
      <c r="Y74" s="62">
        <v>0.12</v>
      </c>
      <c r="Z74" s="62">
        <v>0</v>
      </c>
      <c r="AA74" s="62">
        <v>0</v>
      </c>
      <c r="AB74" s="62">
        <v>0</v>
      </c>
      <c r="AC74" s="62">
        <v>0</v>
      </c>
      <c r="AD74" s="62">
        <v>0</v>
      </c>
      <c r="AE74" s="62">
        <v>0</v>
      </c>
      <c r="AF74" s="62">
        <v>0.01</v>
      </c>
      <c r="AG74" s="62">
        <v>0</v>
      </c>
      <c r="AH74" s="62" t="s">
        <v>74</v>
      </c>
      <c r="AI74" s="62">
        <v>0.08</v>
      </c>
      <c r="AJ74" s="62">
        <v>0.05</v>
      </c>
      <c r="AK74" s="62">
        <v>7.0000000000000007E-2</v>
      </c>
      <c r="AL74" s="62">
        <v>0</v>
      </c>
      <c r="AM74" s="62">
        <v>0</v>
      </c>
      <c r="AN74" s="62">
        <v>0</v>
      </c>
      <c r="AO74" s="62" t="s">
        <v>73</v>
      </c>
      <c r="AP74" s="62">
        <v>0.01</v>
      </c>
      <c r="AQ74" s="62" t="s">
        <v>74</v>
      </c>
      <c r="AR74" s="62">
        <v>0.01</v>
      </c>
      <c r="AS74" s="62" t="s">
        <v>73</v>
      </c>
      <c r="AT74" s="62">
        <v>0.01</v>
      </c>
      <c r="AU74" s="62">
        <v>0.01</v>
      </c>
      <c r="AV74" s="62" t="s">
        <v>73</v>
      </c>
      <c r="AW74" s="62" t="s">
        <v>74</v>
      </c>
      <c r="AX74" s="62" t="s">
        <v>73</v>
      </c>
      <c r="AY74" s="62" t="s">
        <v>73</v>
      </c>
      <c r="AZ74" s="62" t="s">
        <v>74</v>
      </c>
      <c r="BA74" s="62">
        <v>0</v>
      </c>
      <c r="BB74" s="62">
        <v>0</v>
      </c>
      <c r="BC74" s="62">
        <v>0</v>
      </c>
      <c r="BD74" s="62">
        <v>0.01</v>
      </c>
      <c r="BE74" s="62" t="s">
        <v>74</v>
      </c>
      <c r="BF74" s="62">
        <v>0.01</v>
      </c>
      <c r="BG74" s="62">
        <v>0.05</v>
      </c>
      <c r="BH74" s="62">
        <v>0.03</v>
      </c>
      <c r="BI74" s="62">
        <v>0.04</v>
      </c>
      <c r="BJ74" s="62">
        <v>0.01</v>
      </c>
      <c r="BK74" s="62">
        <v>0.01</v>
      </c>
      <c r="BL74" s="62">
        <v>0.01</v>
      </c>
      <c r="BM74" s="62">
        <v>0.01</v>
      </c>
      <c r="BN74" s="62">
        <v>0.01</v>
      </c>
      <c r="BO74" s="62">
        <v>0.01</v>
      </c>
    </row>
    <row r="75" spans="1:67" x14ac:dyDescent="0.25">
      <c r="A75">
        <v>382</v>
      </c>
      <c r="B75" s="62">
        <v>2360</v>
      </c>
      <c r="C75" s="62">
        <v>2210</v>
      </c>
      <c r="D75" s="62">
        <v>4570</v>
      </c>
      <c r="E75" s="62">
        <v>0.92</v>
      </c>
      <c r="F75" s="62">
        <v>0.94</v>
      </c>
      <c r="G75" s="62">
        <v>0.93</v>
      </c>
      <c r="H75" s="62">
        <v>0.89</v>
      </c>
      <c r="I75" s="62">
        <v>0.92</v>
      </c>
      <c r="J75" s="62">
        <v>0.91</v>
      </c>
      <c r="K75" s="62">
        <v>0.32</v>
      </c>
      <c r="L75" s="62">
        <v>0.27</v>
      </c>
      <c r="M75" s="62">
        <v>0.3</v>
      </c>
      <c r="N75" s="62" t="s">
        <v>74</v>
      </c>
      <c r="O75" s="62" t="s">
        <v>74</v>
      </c>
      <c r="P75" s="62" t="s">
        <v>74</v>
      </c>
      <c r="Q75" s="62">
        <v>0.04</v>
      </c>
      <c r="R75" s="62">
        <v>0.03</v>
      </c>
      <c r="S75" s="62">
        <v>0.03</v>
      </c>
      <c r="T75" s="62">
        <v>0.17</v>
      </c>
      <c r="U75" s="62">
        <v>0.24</v>
      </c>
      <c r="V75" s="62">
        <v>0.21</v>
      </c>
      <c r="W75" s="62">
        <v>0.35</v>
      </c>
      <c r="X75" s="62">
        <v>0.38</v>
      </c>
      <c r="Y75" s="62">
        <v>0.37</v>
      </c>
      <c r="Z75" s="62">
        <v>0</v>
      </c>
      <c r="AA75" s="62">
        <v>0</v>
      </c>
      <c r="AB75" s="62">
        <v>0</v>
      </c>
      <c r="AC75" s="62">
        <v>0</v>
      </c>
      <c r="AD75" s="62">
        <v>0</v>
      </c>
      <c r="AE75" s="62">
        <v>0</v>
      </c>
      <c r="AF75" s="62" t="s">
        <v>73</v>
      </c>
      <c r="AG75" s="62">
        <v>0</v>
      </c>
      <c r="AH75" s="62" t="s">
        <v>73</v>
      </c>
      <c r="AI75" s="62">
        <v>0.09</v>
      </c>
      <c r="AJ75" s="62">
        <v>0.04</v>
      </c>
      <c r="AK75" s="62">
        <v>0.06</v>
      </c>
      <c r="AL75" s="62">
        <v>0</v>
      </c>
      <c r="AM75" s="62">
        <v>0</v>
      </c>
      <c r="AN75" s="62">
        <v>0</v>
      </c>
      <c r="AO75" s="62" t="s">
        <v>74</v>
      </c>
      <c r="AP75" s="62" t="s">
        <v>74</v>
      </c>
      <c r="AQ75" s="62" t="s">
        <v>74</v>
      </c>
      <c r="AR75" s="62">
        <v>0.02</v>
      </c>
      <c r="AS75" s="62">
        <v>0.01</v>
      </c>
      <c r="AT75" s="62">
        <v>0.01</v>
      </c>
      <c r="AU75" s="62">
        <v>0.01</v>
      </c>
      <c r="AV75" s="62" t="s">
        <v>74</v>
      </c>
      <c r="AW75" s="62">
        <v>0.01</v>
      </c>
      <c r="AX75" s="62">
        <v>0.01</v>
      </c>
      <c r="AY75" s="62" t="s">
        <v>73</v>
      </c>
      <c r="AZ75" s="62" t="s">
        <v>74</v>
      </c>
      <c r="BA75" s="62" t="s">
        <v>73</v>
      </c>
      <c r="BB75" s="62" t="s">
        <v>73</v>
      </c>
      <c r="BC75" s="62" t="s">
        <v>73</v>
      </c>
      <c r="BD75" s="62">
        <v>0.01</v>
      </c>
      <c r="BE75" s="62">
        <v>0.01</v>
      </c>
      <c r="BF75" s="62">
        <v>0.01</v>
      </c>
      <c r="BG75" s="62">
        <v>0.04</v>
      </c>
      <c r="BH75" s="62">
        <v>0.04</v>
      </c>
      <c r="BI75" s="62">
        <v>0.04</v>
      </c>
      <c r="BJ75" s="62">
        <v>0.02</v>
      </c>
      <c r="BK75" s="62">
        <v>0.02</v>
      </c>
      <c r="BL75" s="62">
        <v>0.02</v>
      </c>
      <c r="BM75" s="62">
        <v>0.01</v>
      </c>
      <c r="BN75" s="62" t="s">
        <v>74</v>
      </c>
      <c r="BO75" s="62">
        <v>0.01</v>
      </c>
    </row>
    <row r="76" spans="1:67" x14ac:dyDescent="0.25">
      <c r="A76">
        <v>383</v>
      </c>
      <c r="B76" s="62">
        <v>3960</v>
      </c>
      <c r="C76" s="62">
        <v>3760</v>
      </c>
      <c r="D76" s="62">
        <v>7720</v>
      </c>
      <c r="E76" s="62">
        <v>0.89</v>
      </c>
      <c r="F76" s="62">
        <v>0.9</v>
      </c>
      <c r="G76" s="62">
        <v>0.9</v>
      </c>
      <c r="H76" s="62">
        <v>0.87</v>
      </c>
      <c r="I76" s="62">
        <v>0.89</v>
      </c>
      <c r="J76" s="62">
        <v>0.88</v>
      </c>
      <c r="K76" s="62">
        <v>0.3</v>
      </c>
      <c r="L76" s="62">
        <v>0.25</v>
      </c>
      <c r="M76" s="62">
        <v>0.27</v>
      </c>
      <c r="N76" s="62" t="s">
        <v>74</v>
      </c>
      <c r="O76" s="62" t="s">
        <v>74</v>
      </c>
      <c r="P76" s="62" t="s">
        <v>74</v>
      </c>
      <c r="Q76" s="62">
        <v>0.05</v>
      </c>
      <c r="R76" s="62">
        <v>0.04</v>
      </c>
      <c r="S76" s="62">
        <v>0.04</v>
      </c>
      <c r="T76" s="62">
        <v>0.43</v>
      </c>
      <c r="U76" s="62">
        <v>0.47</v>
      </c>
      <c r="V76" s="62">
        <v>0.45</v>
      </c>
      <c r="W76" s="62">
        <v>0.08</v>
      </c>
      <c r="X76" s="62">
        <v>0.12</v>
      </c>
      <c r="Y76" s="62">
        <v>0.1</v>
      </c>
      <c r="Z76" s="62">
        <v>0</v>
      </c>
      <c r="AA76" s="62">
        <v>0</v>
      </c>
      <c r="AB76" s="62">
        <v>0</v>
      </c>
      <c r="AC76" s="62">
        <v>0</v>
      </c>
      <c r="AD76" s="62">
        <v>0</v>
      </c>
      <c r="AE76" s="62">
        <v>0</v>
      </c>
      <c r="AF76" s="62" t="s">
        <v>73</v>
      </c>
      <c r="AG76" s="62" t="s">
        <v>73</v>
      </c>
      <c r="AH76" s="62" t="s">
        <v>73</v>
      </c>
      <c r="AI76" s="62">
        <v>0.06</v>
      </c>
      <c r="AJ76" s="62">
        <v>0.05</v>
      </c>
      <c r="AK76" s="62">
        <v>0.05</v>
      </c>
      <c r="AL76" s="62">
        <v>0</v>
      </c>
      <c r="AM76" s="62">
        <v>0</v>
      </c>
      <c r="AN76" s="62">
        <v>0</v>
      </c>
      <c r="AO76" s="62">
        <v>0.01</v>
      </c>
      <c r="AP76" s="62">
        <v>0.01</v>
      </c>
      <c r="AQ76" s="62">
        <v>0.01</v>
      </c>
      <c r="AR76" s="62">
        <v>0.01</v>
      </c>
      <c r="AS76" s="62">
        <v>0.01</v>
      </c>
      <c r="AT76" s="62">
        <v>0.01</v>
      </c>
      <c r="AU76" s="62">
        <v>0.01</v>
      </c>
      <c r="AV76" s="62" t="s">
        <v>74</v>
      </c>
      <c r="AW76" s="62" t="s">
        <v>74</v>
      </c>
      <c r="AX76" s="62" t="s">
        <v>74</v>
      </c>
      <c r="AY76" s="62" t="s">
        <v>73</v>
      </c>
      <c r="AZ76" s="62" t="s">
        <v>74</v>
      </c>
      <c r="BA76" s="62" t="s">
        <v>74</v>
      </c>
      <c r="BB76" s="62" t="s">
        <v>73</v>
      </c>
      <c r="BC76" s="62" t="s">
        <v>74</v>
      </c>
      <c r="BD76" s="62">
        <v>0.01</v>
      </c>
      <c r="BE76" s="62">
        <v>0.01</v>
      </c>
      <c r="BF76" s="62">
        <v>0.01</v>
      </c>
      <c r="BG76" s="62">
        <v>0.06</v>
      </c>
      <c r="BH76" s="62">
        <v>0.06</v>
      </c>
      <c r="BI76" s="62">
        <v>0.06</v>
      </c>
      <c r="BJ76" s="62">
        <v>0.03</v>
      </c>
      <c r="BK76" s="62">
        <v>0.03</v>
      </c>
      <c r="BL76" s="62">
        <v>0.03</v>
      </c>
      <c r="BM76" s="62">
        <v>0.01</v>
      </c>
      <c r="BN76" s="62">
        <v>0.01</v>
      </c>
      <c r="BO76" s="62">
        <v>0.01</v>
      </c>
    </row>
    <row r="77" spans="1:67" x14ac:dyDescent="0.25">
      <c r="A77">
        <v>384</v>
      </c>
      <c r="B77" s="62">
        <v>1960</v>
      </c>
      <c r="C77" s="62">
        <v>1900</v>
      </c>
      <c r="D77" s="62">
        <v>3860</v>
      </c>
      <c r="E77" s="62">
        <v>0.91</v>
      </c>
      <c r="F77" s="62">
        <v>0.93</v>
      </c>
      <c r="G77" s="62">
        <v>0.92</v>
      </c>
      <c r="H77" s="62">
        <v>0.88</v>
      </c>
      <c r="I77" s="62">
        <v>0.91</v>
      </c>
      <c r="J77" s="62">
        <v>0.9</v>
      </c>
      <c r="K77" s="62">
        <v>0.42</v>
      </c>
      <c r="L77" s="62">
        <v>0.34</v>
      </c>
      <c r="M77" s="62">
        <v>0.38</v>
      </c>
      <c r="N77" s="62" t="s">
        <v>74</v>
      </c>
      <c r="O77" s="62" t="s">
        <v>73</v>
      </c>
      <c r="P77" s="62" t="s">
        <v>74</v>
      </c>
      <c r="Q77" s="62">
        <v>0.04</v>
      </c>
      <c r="R77" s="62">
        <v>0.05</v>
      </c>
      <c r="S77" s="62">
        <v>0.05</v>
      </c>
      <c r="T77" s="62">
        <v>0.22</v>
      </c>
      <c r="U77" s="62">
        <v>0.25</v>
      </c>
      <c r="V77" s="62">
        <v>0.23</v>
      </c>
      <c r="W77" s="62">
        <v>0.2</v>
      </c>
      <c r="X77" s="62">
        <v>0.27</v>
      </c>
      <c r="Y77" s="62">
        <v>0.23</v>
      </c>
      <c r="Z77" s="62">
        <v>0</v>
      </c>
      <c r="AA77" s="62">
        <v>0</v>
      </c>
      <c r="AB77" s="62">
        <v>0</v>
      </c>
      <c r="AC77" s="62">
        <v>0</v>
      </c>
      <c r="AD77" s="62">
        <v>0</v>
      </c>
      <c r="AE77" s="62">
        <v>0</v>
      </c>
      <c r="AF77" s="62">
        <v>0</v>
      </c>
      <c r="AG77" s="62" t="s">
        <v>73</v>
      </c>
      <c r="AH77" s="62" t="s">
        <v>73</v>
      </c>
      <c r="AI77" s="62">
        <v>7.0000000000000007E-2</v>
      </c>
      <c r="AJ77" s="62">
        <v>0.05</v>
      </c>
      <c r="AK77" s="62">
        <v>0.06</v>
      </c>
      <c r="AL77" s="62">
        <v>0</v>
      </c>
      <c r="AM77" s="62">
        <v>0</v>
      </c>
      <c r="AN77" s="62">
        <v>0</v>
      </c>
      <c r="AO77" s="62" t="s">
        <v>73</v>
      </c>
      <c r="AP77" s="62" t="s">
        <v>73</v>
      </c>
      <c r="AQ77" s="62" t="s">
        <v>74</v>
      </c>
      <c r="AR77" s="62">
        <v>0.01</v>
      </c>
      <c r="AS77" s="62">
        <v>0.01</v>
      </c>
      <c r="AT77" s="62">
        <v>0.01</v>
      </c>
      <c r="AU77" s="62">
        <v>0.01</v>
      </c>
      <c r="AV77" s="62" t="s">
        <v>74</v>
      </c>
      <c r="AW77" s="62">
        <v>0.01</v>
      </c>
      <c r="AX77" s="62" t="s">
        <v>74</v>
      </c>
      <c r="AY77" s="62" t="s">
        <v>74</v>
      </c>
      <c r="AZ77" s="62" t="s">
        <v>74</v>
      </c>
      <c r="BA77" s="62" t="s">
        <v>73</v>
      </c>
      <c r="BB77" s="62" t="s">
        <v>73</v>
      </c>
      <c r="BC77" s="62" t="s">
        <v>73</v>
      </c>
      <c r="BD77" s="62">
        <v>0.01</v>
      </c>
      <c r="BE77" s="62">
        <v>0.01</v>
      </c>
      <c r="BF77" s="62">
        <v>0.01</v>
      </c>
      <c r="BG77" s="62">
        <v>0.06</v>
      </c>
      <c r="BH77" s="62">
        <v>0.05</v>
      </c>
      <c r="BI77" s="62">
        <v>0.05</v>
      </c>
      <c r="BJ77" s="62">
        <v>0.03</v>
      </c>
      <c r="BK77" s="62">
        <v>0.02</v>
      </c>
      <c r="BL77" s="62">
        <v>0.03</v>
      </c>
      <c r="BM77" s="62">
        <v>0.01</v>
      </c>
      <c r="BN77" s="62" t="s">
        <v>74</v>
      </c>
      <c r="BO77" s="62" t="s">
        <v>74</v>
      </c>
    </row>
    <row r="78" spans="1:67" x14ac:dyDescent="0.25">
      <c r="A78">
        <v>390</v>
      </c>
      <c r="B78" s="62">
        <v>1060</v>
      </c>
      <c r="C78" s="62">
        <v>1070</v>
      </c>
      <c r="D78" s="62">
        <v>2130</v>
      </c>
      <c r="E78" s="62">
        <v>0.92</v>
      </c>
      <c r="F78" s="62">
        <v>0.89</v>
      </c>
      <c r="G78" s="62">
        <v>0.9</v>
      </c>
      <c r="H78" s="62">
        <v>0.89</v>
      </c>
      <c r="I78" s="62">
        <v>0.87</v>
      </c>
      <c r="J78" s="62">
        <v>0.88</v>
      </c>
      <c r="K78" s="62">
        <v>0.37</v>
      </c>
      <c r="L78" s="62">
        <v>0.31</v>
      </c>
      <c r="M78" s="62">
        <v>0.34</v>
      </c>
      <c r="N78" s="62" t="s">
        <v>73</v>
      </c>
      <c r="O78" s="62" t="s">
        <v>73</v>
      </c>
      <c r="P78" s="62" t="s">
        <v>73</v>
      </c>
      <c r="Q78" s="62">
        <v>0.08</v>
      </c>
      <c r="R78" s="62">
        <v>0.03</v>
      </c>
      <c r="S78" s="62">
        <v>0.06</v>
      </c>
      <c r="T78" s="62">
        <v>0.43</v>
      </c>
      <c r="U78" s="62">
        <v>0.51</v>
      </c>
      <c r="V78" s="62">
        <v>0.47</v>
      </c>
      <c r="W78" s="62">
        <v>0</v>
      </c>
      <c r="X78" s="62">
        <v>0</v>
      </c>
      <c r="Y78" s="62">
        <v>0</v>
      </c>
      <c r="Z78" s="62">
        <v>0</v>
      </c>
      <c r="AA78" s="62">
        <v>0</v>
      </c>
      <c r="AB78" s="62">
        <v>0</v>
      </c>
      <c r="AC78" s="62">
        <v>0</v>
      </c>
      <c r="AD78" s="62">
        <v>0</v>
      </c>
      <c r="AE78" s="62">
        <v>0</v>
      </c>
      <c r="AF78" s="62">
        <v>0</v>
      </c>
      <c r="AG78" s="62">
        <v>0</v>
      </c>
      <c r="AH78" s="62">
        <v>0</v>
      </c>
      <c r="AI78" s="62">
        <v>0.12</v>
      </c>
      <c r="AJ78" s="62">
        <v>0.05</v>
      </c>
      <c r="AK78" s="62">
        <v>0.09</v>
      </c>
      <c r="AL78" s="62">
        <v>0</v>
      </c>
      <c r="AM78" s="62">
        <v>0</v>
      </c>
      <c r="AN78" s="62">
        <v>0</v>
      </c>
      <c r="AO78" s="62" t="s">
        <v>73</v>
      </c>
      <c r="AP78" s="62">
        <v>0.01</v>
      </c>
      <c r="AQ78" s="62">
        <v>0.01</v>
      </c>
      <c r="AR78" s="62">
        <v>0.02</v>
      </c>
      <c r="AS78" s="62">
        <v>0.01</v>
      </c>
      <c r="AT78" s="62">
        <v>0.01</v>
      </c>
      <c r="AU78" s="62">
        <v>0.01</v>
      </c>
      <c r="AV78" s="62">
        <v>0.01</v>
      </c>
      <c r="AW78" s="62">
        <v>0.01</v>
      </c>
      <c r="AX78" s="62" t="s">
        <v>73</v>
      </c>
      <c r="AY78" s="62" t="s">
        <v>73</v>
      </c>
      <c r="AZ78" s="62" t="s">
        <v>73</v>
      </c>
      <c r="BA78" s="62" t="s">
        <v>73</v>
      </c>
      <c r="BB78" s="62" t="s">
        <v>73</v>
      </c>
      <c r="BC78" s="62" t="s">
        <v>73</v>
      </c>
      <c r="BD78" s="62">
        <v>0.01</v>
      </c>
      <c r="BE78" s="62">
        <v>0.01</v>
      </c>
      <c r="BF78" s="62">
        <v>0.01</v>
      </c>
      <c r="BG78" s="62">
        <v>0.05</v>
      </c>
      <c r="BH78" s="62">
        <v>7.0000000000000007E-2</v>
      </c>
      <c r="BI78" s="62">
        <v>0.06</v>
      </c>
      <c r="BJ78" s="62">
        <v>0.02</v>
      </c>
      <c r="BK78" s="62">
        <v>0.02</v>
      </c>
      <c r="BL78" s="62">
        <v>0.02</v>
      </c>
      <c r="BM78" s="62">
        <v>0.01</v>
      </c>
      <c r="BN78" s="62">
        <v>0.01</v>
      </c>
      <c r="BO78" s="62">
        <v>0.01</v>
      </c>
    </row>
    <row r="79" spans="1:67" x14ac:dyDescent="0.25">
      <c r="A79">
        <v>391</v>
      </c>
      <c r="B79" s="62">
        <v>1270</v>
      </c>
      <c r="C79" s="62">
        <v>1250</v>
      </c>
      <c r="D79" s="62">
        <v>2510</v>
      </c>
      <c r="E79" s="62">
        <v>0.88</v>
      </c>
      <c r="F79" s="62">
        <v>0.88</v>
      </c>
      <c r="G79" s="62">
        <v>0.88</v>
      </c>
      <c r="H79" s="62">
        <v>0.86</v>
      </c>
      <c r="I79" s="62">
        <v>0.85</v>
      </c>
      <c r="J79" s="62">
        <v>0.85</v>
      </c>
      <c r="K79" s="62">
        <v>0.27</v>
      </c>
      <c r="L79" s="62">
        <v>0.24</v>
      </c>
      <c r="M79" s="62">
        <v>0.26</v>
      </c>
      <c r="N79" s="62" t="s">
        <v>73</v>
      </c>
      <c r="O79" s="62" t="s">
        <v>73</v>
      </c>
      <c r="P79" s="62" t="s">
        <v>73</v>
      </c>
      <c r="Q79" s="62">
        <v>0.06</v>
      </c>
      <c r="R79" s="62">
        <v>0.04</v>
      </c>
      <c r="S79" s="62">
        <v>0.05</v>
      </c>
      <c r="T79" s="62">
        <v>0.52</v>
      </c>
      <c r="U79" s="62">
        <v>0.56000000000000005</v>
      </c>
      <c r="V79" s="62">
        <v>0.54</v>
      </c>
      <c r="W79" s="62" t="s">
        <v>73</v>
      </c>
      <c r="X79" s="62">
        <v>0</v>
      </c>
      <c r="Y79" s="62" t="s">
        <v>73</v>
      </c>
      <c r="Z79" s="62" t="s">
        <v>73</v>
      </c>
      <c r="AA79" s="62">
        <v>0</v>
      </c>
      <c r="AB79" s="62" t="s">
        <v>73</v>
      </c>
      <c r="AC79" s="62">
        <v>0</v>
      </c>
      <c r="AD79" s="62" t="s">
        <v>73</v>
      </c>
      <c r="AE79" s="62" t="s">
        <v>73</v>
      </c>
      <c r="AF79" s="62">
        <v>0</v>
      </c>
      <c r="AG79" s="62">
        <v>0</v>
      </c>
      <c r="AH79" s="62">
        <v>0</v>
      </c>
      <c r="AI79" s="62">
        <v>0.08</v>
      </c>
      <c r="AJ79" s="62">
        <v>0.05</v>
      </c>
      <c r="AK79" s="62">
        <v>0.06</v>
      </c>
      <c r="AL79" s="62">
        <v>0</v>
      </c>
      <c r="AM79" s="62">
        <v>0</v>
      </c>
      <c r="AN79" s="62">
        <v>0</v>
      </c>
      <c r="AO79" s="62">
        <v>0.01</v>
      </c>
      <c r="AP79" s="62">
        <v>0.01</v>
      </c>
      <c r="AQ79" s="62">
        <v>0.01</v>
      </c>
      <c r="AR79" s="62">
        <v>0.02</v>
      </c>
      <c r="AS79" s="62">
        <v>0.01</v>
      </c>
      <c r="AT79" s="62">
        <v>0.01</v>
      </c>
      <c r="AU79" s="62">
        <v>0.01</v>
      </c>
      <c r="AV79" s="62" t="s">
        <v>74</v>
      </c>
      <c r="AW79" s="62">
        <v>0.01</v>
      </c>
      <c r="AX79" s="62" t="s">
        <v>73</v>
      </c>
      <c r="AY79" s="62" t="s">
        <v>74</v>
      </c>
      <c r="AZ79" s="62" t="s">
        <v>74</v>
      </c>
      <c r="BA79" s="62" t="s">
        <v>74</v>
      </c>
      <c r="BB79" s="62" t="s">
        <v>73</v>
      </c>
      <c r="BC79" s="62" t="s">
        <v>74</v>
      </c>
      <c r="BD79" s="62">
        <v>0.01</v>
      </c>
      <c r="BE79" s="62">
        <v>0.01</v>
      </c>
      <c r="BF79" s="62">
        <v>0.01</v>
      </c>
      <c r="BG79" s="62">
        <v>0.08</v>
      </c>
      <c r="BH79" s="62">
        <v>0.08</v>
      </c>
      <c r="BI79" s="62">
        <v>0.08</v>
      </c>
      <c r="BJ79" s="62">
        <v>0.03</v>
      </c>
      <c r="BK79" s="62">
        <v>0.04</v>
      </c>
      <c r="BL79" s="62">
        <v>0.03</v>
      </c>
      <c r="BM79" s="62">
        <v>0.01</v>
      </c>
      <c r="BN79" s="62">
        <v>0.01</v>
      </c>
      <c r="BO79" s="62">
        <v>0.01</v>
      </c>
    </row>
    <row r="80" spans="1:67" x14ac:dyDescent="0.25">
      <c r="A80">
        <v>392</v>
      </c>
      <c r="B80" s="62">
        <v>1070</v>
      </c>
      <c r="C80" s="62">
        <v>1020</v>
      </c>
      <c r="D80" s="62">
        <v>2100</v>
      </c>
      <c r="E80" s="62">
        <v>0.91</v>
      </c>
      <c r="F80" s="62">
        <v>0.9</v>
      </c>
      <c r="G80" s="62">
        <v>0.9</v>
      </c>
      <c r="H80" s="62">
        <v>0.86</v>
      </c>
      <c r="I80" s="62">
        <v>0.88</v>
      </c>
      <c r="J80" s="62">
        <v>0.87</v>
      </c>
      <c r="K80" s="62">
        <v>0.37</v>
      </c>
      <c r="L80" s="62">
        <v>0.36</v>
      </c>
      <c r="M80" s="62">
        <v>0.36</v>
      </c>
      <c r="N80" s="62" t="s">
        <v>73</v>
      </c>
      <c r="O80" s="62">
        <v>0</v>
      </c>
      <c r="P80" s="62" t="s">
        <v>73</v>
      </c>
      <c r="Q80" s="62">
        <v>0.1</v>
      </c>
      <c r="R80" s="62">
        <v>0.04</v>
      </c>
      <c r="S80" s="62">
        <v>7.0000000000000007E-2</v>
      </c>
      <c r="T80" s="62">
        <v>0.39</v>
      </c>
      <c r="U80" s="62">
        <v>0.47</v>
      </c>
      <c r="V80" s="62">
        <v>0.43</v>
      </c>
      <c r="W80" s="62" t="s">
        <v>73</v>
      </c>
      <c r="X80" s="62">
        <v>0</v>
      </c>
      <c r="Y80" s="62" t="s">
        <v>73</v>
      </c>
      <c r="Z80" s="62">
        <v>0</v>
      </c>
      <c r="AA80" s="62">
        <v>0</v>
      </c>
      <c r="AB80" s="62">
        <v>0</v>
      </c>
      <c r="AC80" s="62">
        <v>0</v>
      </c>
      <c r="AD80" s="62" t="s">
        <v>73</v>
      </c>
      <c r="AE80" s="62" t="s">
        <v>73</v>
      </c>
      <c r="AF80" s="62">
        <v>0</v>
      </c>
      <c r="AG80" s="62" t="s">
        <v>73</v>
      </c>
      <c r="AH80" s="62" t="s">
        <v>73</v>
      </c>
      <c r="AI80" s="62">
        <v>0.1</v>
      </c>
      <c r="AJ80" s="62">
        <v>0.05</v>
      </c>
      <c r="AK80" s="62">
        <v>0.08</v>
      </c>
      <c r="AL80" s="62">
        <v>0</v>
      </c>
      <c r="AM80" s="62">
        <v>0</v>
      </c>
      <c r="AN80" s="62">
        <v>0</v>
      </c>
      <c r="AO80" s="62">
        <v>0.01</v>
      </c>
      <c r="AP80" s="62">
        <v>0.01</v>
      </c>
      <c r="AQ80" s="62">
        <v>0.01</v>
      </c>
      <c r="AR80" s="62">
        <v>0.02</v>
      </c>
      <c r="AS80" s="62">
        <v>0.01</v>
      </c>
      <c r="AT80" s="62">
        <v>0.02</v>
      </c>
      <c r="AU80" s="62">
        <v>0.02</v>
      </c>
      <c r="AV80" s="62">
        <v>0.01</v>
      </c>
      <c r="AW80" s="62">
        <v>0.01</v>
      </c>
      <c r="AX80" s="62">
        <v>0</v>
      </c>
      <c r="AY80" s="62" t="s">
        <v>73</v>
      </c>
      <c r="AZ80" s="62" t="s">
        <v>73</v>
      </c>
      <c r="BA80" s="62">
        <v>0.01</v>
      </c>
      <c r="BB80" s="62" t="s">
        <v>73</v>
      </c>
      <c r="BC80" s="62" t="s">
        <v>74</v>
      </c>
      <c r="BD80" s="62">
        <v>0.02</v>
      </c>
      <c r="BE80" s="62">
        <v>0.01</v>
      </c>
      <c r="BF80" s="62">
        <v>0.02</v>
      </c>
      <c r="BG80" s="62">
        <v>0.06</v>
      </c>
      <c r="BH80" s="62">
        <v>7.0000000000000007E-2</v>
      </c>
      <c r="BI80" s="62">
        <v>7.0000000000000007E-2</v>
      </c>
      <c r="BJ80" s="62">
        <v>0.02</v>
      </c>
      <c r="BK80" s="62">
        <v>0.02</v>
      </c>
      <c r="BL80" s="62">
        <v>0.02</v>
      </c>
      <c r="BM80" s="62">
        <v>0.01</v>
      </c>
      <c r="BN80" s="62">
        <v>0.01</v>
      </c>
      <c r="BO80" s="62">
        <v>0.01</v>
      </c>
    </row>
    <row r="81" spans="1:67" x14ac:dyDescent="0.25">
      <c r="A81">
        <v>393</v>
      </c>
      <c r="B81" s="62">
        <v>850</v>
      </c>
      <c r="C81" s="62">
        <v>830</v>
      </c>
      <c r="D81" s="62">
        <v>1680</v>
      </c>
      <c r="E81" s="62">
        <v>0.89</v>
      </c>
      <c r="F81" s="62">
        <v>0.89</v>
      </c>
      <c r="G81" s="62">
        <v>0.89</v>
      </c>
      <c r="H81" s="62">
        <v>0.85</v>
      </c>
      <c r="I81" s="62">
        <v>0.87</v>
      </c>
      <c r="J81" s="62">
        <v>0.86</v>
      </c>
      <c r="K81" s="62">
        <v>0.5</v>
      </c>
      <c r="L81" s="62">
        <v>0.48</v>
      </c>
      <c r="M81" s="62">
        <v>0.49</v>
      </c>
      <c r="N81" s="62" t="s">
        <v>73</v>
      </c>
      <c r="O81" s="62">
        <v>0.01</v>
      </c>
      <c r="P81" s="62">
        <v>0.01</v>
      </c>
      <c r="Q81" s="62">
        <v>0.08</v>
      </c>
      <c r="R81" s="62">
        <v>0.05</v>
      </c>
      <c r="S81" s="62">
        <v>0.06</v>
      </c>
      <c r="T81" s="62">
        <v>0.25</v>
      </c>
      <c r="U81" s="62">
        <v>0.32</v>
      </c>
      <c r="V81" s="62">
        <v>0.28999999999999998</v>
      </c>
      <c r="W81" s="62" t="s">
        <v>73</v>
      </c>
      <c r="X81" s="62">
        <v>0</v>
      </c>
      <c r="Y81" s="62" t="s">
        <v>73</v>
      </c>
      <c r="Z81" s="62">
        <v>0</v>
      </c>
      <c r="AA81" s="62">
        <v>0</v>
      </c>
      <c r="AB81" s="62">
        <v>0</v>
      </c>
      <c r="AC81" s="62" t="s">
        <v>73</v>
      </c>
      <c r="AD81" s="62" t="s">
        <v>73</v>
      </c>
      <c r="AE81" s="62" t="s">
        <v>73</v>
      </c>
      <c r="AF81" s="62">
        <v>0</v>
      </c>
      <c r="AG81" s="62">
        <v>0</v>
      </c>
      <c r="AH81" s="62">
        <v>0</v>
      </c>
      <c r="AI81" s="62">
        <v>0.1</v>
      </c>
      <c r="AJ81" s="62">
        <v>0.06</v>
      </c>
      <c r="AK81" s="62">
        <v>0.08</v>
      </c>
      <c r="AL81" s="62">
        <v>0</v>
      </c>
      <c r="AM81" s="62">
        <v>0</v>
      </c>
      <c r="AN81" s="62">
        <v>0</v>
      </c>
      <c r="AO81" s="62" t="s">
        <v>73</v>
      </c>
      <c r="AP81" s="62" t="s">
        <v>73</v>
      </c>
      <c r="AQ81" s="62">
        <v>0.01</v>
      </c>
      <c r="AR81" s="62">
        <v>0.02</v>
      </c>
      <c r="AS81" s="62" t="s">
        <v>73</v>
      </c>
      <c r="AT81" s="62">
        <v>0.01</v>
      </c>
      <c r="AU81" s="62">
        <v>0.01</v>
      </c>
      <c r="AV81" s="62" t="s">
        <v>73</v>
      </c>
      <c r="AW81" s="62">
        <v>0.01</v>
      </c>
      <c r="AX81" s="62">
        <v>0</v>
      </c>
      <c r="AY81" s="62">
        <v>0</v>
      </c>
      <c r="AZ81" s="62">
        <v>0</v>
      </c>
      <c r="BA81" s="62">
        <v>0.01</v>
      </c>
      <c r="BB81" s="62" t="s">
        <v>73</v>
      </c>
      <c r="BC81" s="62" t="s">
        <v>74</v>
      </c>
      <c r="BD81" s="62">
        <v>0.02</v>
      </c>
      <c r="BE81" s="62">
        <v>0.01</v>
      </c>
      <c r="BF81" s="62">
        <v>0.02</v>
      </c>
      <c r="BG81" s="62">
        <v>0.09</v>
      </c>
      <c r="BH81" s="62">
        <v>0.09</v>
      </c>
      <c r="BI81" s="62">
        <v>0.09</v>
      </c>
      <c r="BJ81" s="62">
        <v>0.02</v>
      </c>
      <c r="BK81" s="62">
        <v>0.01</v>
      </c>
      <c r="BL81" s="62">
        <v>0.02</v>
      </c>
      <c r="BM81" s="62">
        <v>0.01</v>
      </c>
      <c r="BN81" s="62">
        <v>0.01</v>
      </c>
      <c r="BO81" s="62">
        <v>0.01</v>
      </c>
    </row>
    <row r="82" spans="1:67" x14ac:dyDescent="0.25">
      <c r="A82">
        <v>394</v>
      </c>
      <c r="B82" s="62">
        <v>1550</v>
      </c>
      <c r="C82" s="62">
        <v>1620</v>
      </c>
      <c r="D82" s="62">
        <v>3170</v>
      </c>
      <c r="E82" s="62">
        <v>0.9</v>
      </c>
      <c r="F82" s="62">
        <v>0.9</v>
      </c>
      <c r="G82" s="62">
        <v>0.9</v>
      </c>
      <c r="H82" s="62">
        <v>0.87</v>
      </c>
      <c r="I82" s="62">
        <v>0.87</v>
      </c>
      <c r="J82" s="62">
        <v>0.87</v>
      </c>
      <c r="K82" s="62">
        <v>0.59</v>
      </c>
      <c r="L82" s="62">
        <v>0.56000000000000005</v>
      </c>
      <c r="M82" s="62">
        <v>0.57999999999999996</v>
      </c>
      <c r="N82" s="62" t="s">
        <v>73</v>
      </c>
      <c r="O82" s="62" t="s">
        <v>74</v>
      </c>
      <c r="P82" s="62" t="s">
        <v>74</v>
      </c>
      <c r="Q82" s="62">
        <v>0.12</v>
      </c>
      <c r="R82" s="62">
        <v>0.09</v>
      </c>
      <c r="S82" s="62">
        <v>0.1</v>
      </c>
      <c r="T82" s="62">
        <v>0.15</v>
      </c>
      <c r="U82" s="62">
        <v>0.21</v>
      </c>
      <c r="V82" s="62">
        <v>0.18</v>
      </c>
      <c r="W82" s="62">
        <v>0</v>
      </c>
      <c r="X82" s="62" t="s">
        <v>73</v>
      </c>
      <c r="Y82" s="62" t="s">
        <v>73</v>
      </c>
      <c r="Z82" s="62">
        <v>0</v>
      </c>
      <c r="AA82" s="62">
        <v>0</v>
      </c>
      <c r="AB82" s="62">
        <v>0</v>
      </c>
      <c r="AC82" s="62">
        <v>0</v>
      </c>
      <c r="AD82" s="62">
        <v>0</v>
      </c>
      <c r="AE82" s="62">
        <v>0</v>
      </c>
      <c r="AF82" s="62" t="s">
        <v>73</v>
      </c>
      <c r="AG82" s="62">
        <v>0</v>
      </c>
      <c r="AH82" s="62" t="s">
        <v>73</v>
      </c>
      <c r="AI82" s="62">
        <v>0.14000000000000001</v>
      </c>
      <c r="AJ82" s="62">
        <v>7.0000000000000007E-2</v>
      </c>
      <c r="AK82" s="62">
        <v>0.11</v>
      </c>
      <c r="AL82" s="62">
        <v>0</v>
      </c>
      <c r="AM82" s="62">
        <v>0</v>
      </c>
      <c r="AN82" s="62">
        <v>0</v>
      </c>
      <c r="AO82" s="62" t="s">
        <v>73</v>
      </c>
      <c r="AP82" s="62" t="s">
        <v>73</v>
      </c>
      <c r="AQ82" s="62" t="s">
        <v>74</v>
      </c>
      <c r="AR82" s="62">
        <v>0.01</v>
      </c>
      <c r="AS82" s="62">
        <v>0.01</v>
      </c>
      <c r="AT82" s="62">
        <v>0.01</v>
      </c>
      <c r="AU82" s="62">
        <v>0.01</v>
      </c>
      <c r="AV82" s="62">
        <v>0.01</v>
      </c>
      <c r="AW82" s="62">
        <v>0.01</v>
      </c>
      <c r="AX82" s="62" t="s">
        <v>73</v>
      </c>
      <c r="AY82" s="62">
        <v>0</v>
      </c>
      <c r="AZ82" s="62" t="s">
        <v>73</v>
      </c>
      <c r="BA82" s="62" t="s">
        <v>73</v>
      </c>
      <c r="BB82" s="62" t="s">
        <v>73</v>
      </c>
      <c r="BC82" s="62" t="s">
        <v>74</v>
      </c>
      <c r="BD82" s="62">
        <v>0.02</v>
      </c>
      <c r="BE82" s="62">
        <v>0.02</v>
      </c>
      <c r="BF82" s="62">
        <v>0.02</v>
      </c>
      <c r="BG82" s="62">
        <v>0.06</v>
      </c>
      <c r="BH82" s="62">
        <v>0.06</v>
      </c>
      <c r="BI82" s="62">
        <v>0.06</v>
      </c>
      <c r="BJ82" s="62">
        <v>0.02</v>
      </c>
      <c r="BK82" s="62">
        <v>0.02</v>
      </c>
      <c r="BL82" s="62">
        <v>0.02</v>
      </c>
      <c r="BM82" s="62">
        <v>0.01</v>
      </c>
      <c r="BN82" s="62">
        <v>0.01</v>
      </c>
      <c r="BO82" s="62">
        <v>0.01</v>
      </c>
    </row>
    <row r="83" spans="1:67" x14ac:dyDescent="0.25">
      <c r="A83">
        <v>420</v>
      </c>
      <c r="B83" s="62">
        <v>10</v>
      </c>
      <c r="C83" s="62">
        <v>10</v>
      </c>
      <c r="D83" s="62">
        <v>20</v>
      </c>
      <c r="E83" s="62">
        <v>0.8</v>
      </c>
      <c r="F83" s="62">
        <v>1</v>
      </c>
      <c r="G83" s="62">
        <v>0.9</v>
      </c>
      <c r="H83" s="62">
        <v>0.8</v>
      </c>
      <c r="I83" s="62">
        <v>1</v>
      </c>
      <c r="J83" s="62">
        <v>0.9</v>
      </c>
      <c r="K83" s="62">
        <v>0.7</v>
      </c>
      <c r="L83" s="62">
        <v>0.73</v>
      </c>
      <c r="M83" s="62">
        <v>0.71</v>
      </c>
      <c r="N83" s="62">
        <v>0</v>
      </c>
      <c r="O83" s="62" t="s">
        <v>73</v>
      </c>
      <c r="P83" s="62" t="s">
        <v>73</v>
      </c>
      <c r="Q83" s="62">
        <v>0</v>
      </c>
      <c r="R83" s="62">
        <v>0</v>
      </c>
      <c r="S83" s="62">
        <v>0</v>
      </c>
      <c r="T83" s="62" t="s">
        <v>73</v>
      </c>
      <c r="U83" s="62" t="s">
        <v>73</v>
      </c>
      <c r="V83" s="62" t="s">
        <v>73</v>
      </c>
      <c r="W83" s="62">
        <v>0</v>
      </c>
      <c r="X83" s="62">
        <v>0</v>
      </c>
      <c r="Y83" s="62">
        <v>0</v>
      </c>
      <c r="Z83" s="62">
        <v>0</v>
      </c>
      <c r="AA83" s="62">
        <v>0</v>
      </c>
      <c r="AB83" s="62">
        <v>0</v>
      </c>
      <c r="AC83" s="62">
        <v>0</v>
      </c>
      <c r="AD83" s="62">
        <v>0</v>
      </c>
      <c r="AE83" s="62">
        <v>0</v>
      </c>
      <c r="AF83" s="62">
        <v>0</v>
      </c>
      <c r="AG83" s="62">
        <v>0</v>
      </c>
      <c r="AH83" s="62">
        <v>0</v>
      </c>
      <c r="AI83" s="62" t="s">
        <v>73</v>
      </c>
      <c r="AJ83" s="62">
        <v>0</v>
      </c>
      <c r="AK83" s="62" t="s">
        <v>73</v>
      </c>
      <c r="AL83" s="62">
        <v>0</v>
      </c>
      <c r="AM83" s="62">
        <v>0</v>
      </c>
      <c r="AN83" s="62">
        <v>0</v>
      </c>
      <c r="AO83" s="62">
        <v>0</v>
      </c>
      <c r="AP83" s="62">
        <v>0</v>
      </c>
      <c r="AQ83" s="62">
        <v>0</v>
      </c>
      <c r="AR83" s="62">
        <v>0</v>
      </c>
      <c r="AS83" s="62">
        <v>0</v>
      </c>
      <c r="AT83" s="62">
        <v>0</v>
      </c>
      <c r="AU83" s="62">
        <v>0</v>
      </c>
      <c r="AV83" s="62">
        <v>0</v>
      </c>
      <c r="AW83" s="62">
        <v>0</v>
      </c>
      <c r="AX83" s="62">
        <v>0</v>
      </c>
      <c r="AY83" s="62">
        <v>0</v>
      </c>
      <c r="AZ83" s="62">
        <v>0</v>
      </c>
      <c r="BA83" s="62">
        <v>0</v>
      </c>
      <c r="BB83" s="62">
        <v>0</v>
      </c>
      <c r="BC83" s="62">
        <v>0</v>
      </c>
      <c r="BD83" s="62">
        <v>0</v>
      </c>
      <c r="BE83" s="62">
        <v>0</v>
      </c>
      <c r="BF83" s="62">
        <v>0</v>
      </c>
      <c r="BG83" s="62" t="s">
        <v>73</v>
      </c>
      <c r="BH83" s="62">
        <v>0</v>
      </c>
      <c r="BI83" s="62" t="s">
        <v>73</v>
      </c>
      <c r="BJ83" s="62">
        <v>0</v>
      </c>
      <c r="BK83" s="62">
        <v>0</v>
      </c>
      <c r="BL83" s="62">
        <v>0</v>
      </c>
      <c r="BM83" s="62">
        <v>0</v>
      </c>
      <c r="BN83" s="62">
        <v>0</v>
      </c>
      <c r="BO83" s="62">
        <v>0</v>
      </c>
    </row>
    <row r="84" spans="1:67" x14ac:dyDescent="0.25">
      <c r="A84">
        <v>800</v>
      </c>
      <c r="B84" s="62">
        <v>1040</v>
      </c>
      <c r="C84" s="62">
        <v>1120</v>
      </c>
      <c r="D84" s="62">
        <v>2160</v>
      </c>
      <c r="E84" s="62">
        <v>0.95</v>
      </c>
      <c r="F84" s="62">
        <v>0.94</v>
      </c>
      <c r="G84" s="62">
        <v>0.94</v>
      </c>
      <c r="H84" s="62">
        <v>0.94</v>
      </c>
      <c r="I84" s="62">
        <v>0.93</v>
      </c>
      <c r="J84" s="62">
        <v>0.94</v>
      </c>
      <c r="K84" s="62">
        <v>0.32</v>
      </c>
      <c r="L84" s="62">
        <v>0.27</v>
      </c>
      <c r="M84" s="62">
        <v>0.28999999999999998</v>
      </c>
      <c r="N84" s="62">
        <v>0.01</v>
      </c>
      <c r="O84" s="62">
        <v>0.01</v>
      </c>
      <c r="P84" s="62">
        <v>0.01</v>
      </c>
      <c r="Q84" s="62">
        <v>0.05</v>
      </c>
      <c r="R84" s="62">
        <v>0.02</v>
      </c>
      <c r="S84" s="62">
        <v>0.03</v>
      </c>
      <c r="T84" s="62">
        <v>0.47</v>
      </c>
      <c r="U84" s="62">
        <v>0.49</v>
      </c>
      <c r="V84" s="62">
        <v>0.48</v>
      </c>
      <c r="W84" s="62">
        <v>0.08</v>
      </c>
      <c r="X84" s="62">
        <v>0.14000000000000001</v>
      </c>
      <c r="Y84" s="62">
        <v>0.11</v>
      </c>
      <c r="Z84" s="62">
        <v>0</v>
      </c>
      <c r="AA84" s="62">
        <v>0</v>
      </c>
      <c r="AB84" s="62">
        <v>0</v>
      </c>
      <c r="AC84" s="62">
        <v>0</v>
      </c>
      <c r="AD84" s="62" t="s">
        <v>73</v>
      </c>
      <c r="AE84" s="62" t="s">
        <v>73</v>
      </c>
      <c r="AF84" s="62">
        <v>0</v>
      </c>
      <c r="AG84" s="62" t="s">
        <v>73</v>
      </c>
      <c r="AH84" s="62" t="s">
        <v>73</v>
      </c>
      <c r="AI84" s="62">
        <v>0.08</v>
      </c>
      <c r="AJ84" s="62">
        <v>0.05</v>
      </c>
      <c r="AK84" s="62">
        <v>0.06</v>
      </c>
      <c r="AL84" s="62" t="s">
        <v>73</v>
      </c>
      <c r="AM84" s="62">
        <v>0</v>
      </c>
      <c r="AN84" s="62" t="s">
        <v>73</v>
      </c>
      <c r="AO84" s="62" t="s">
        <v>73</v>
      </c>
      <c r="AP84" s="62" t="s">
        <v>73</v>
      </c>
      <c r="AQ84" s="62" t="s">
        <v>74</v>
      </c>
      <c r="AR84" s="62">
        <v>0.01</v>
      </c>
      <c r="AS84" s="62">
        <v>0.01</v>
      </c>
      <c r="AT84" s="62">
        <v>0.01</v>
      </c>
      <c r="AU84" s="62">
        <v>0.01</v>
      </c>
      <c r="AV84" s="62" t="s">
        <v>73</v>
      </c>
      <c r="AW84" s="62">
        <v>0.01</v>
      </c>
      <c r="AX84" s="62" t="s">
        <v>73</v>
      </c>
      <c r="AY84" s="62" t="s">
        <v>73</v>
      </c>
      <c r="AZ84" s="62" t="s">
        <v>73</v>
      </c>
      <c r="BA84" s="62">
        <v>0</v>
      </c>
      <c r="BB84" s="62">
        <v>0</v>
      </c>
      <c r="BC84" s="62">
        <v>0</v>
      </c>
      <c r="BD84" s="62" t="s">
        <v>73</v>
      </c>
      <c r="BE84" s="62" t="s">
        <v>73</v>
      </c>
      <c r="BF84" s="62" t="s">
        <v>73</v>
      </c>
      <c r="BG84" s="62">
        <v>0.02</v>
      </c>
      <c r="BH84" s="62">
        <v>0.04</v>
      </c>
      <c r="BI84" s="62">
        <v>0.03</v>
      </c>
      <c r="BJ84" s="62">
        <v>0.02</v>
      </c>
      <c r="BK84" s="62">
        <v>0.01</v>
      </c>
      <c r="BL84" s="62">
        <v>0.02</v>
      </c>
      <c r="BM84" s="62">
        <v>0.01</v>
      </c>
      <c r="BN84" s="62">
        <v>0.01</v>
      </c>
      <c r="BO84" s="62">
        <v>0.01</v>
      </c>
    </row>
    <row r="85" spans="1:67" x14ac:dyDescent="0.25">
      <c r="A85">
        <v>801</v>
      </c>
      <c r="B85" s="62">
        <v>1550</v>
      </c>
      <c r="C85" s="62">
        <v>1610</v>
      </c>
      <c r="D85" s="62">
        <v>3160</v>
      </c>
      <c r="E85" s="62">
        <v>0.86</v>
      </c>
      <c r="F85" s="62">
        <v>0.91</v>
      </c>
      <c r="G85" s="62">
        <v>0.89</v>
      </c>
      <c r="H85" s="62">
        <v>0.84</v>
      </c>
      <c r="I85" s="62">
        <v>0.9</v>
      </c>
      <c r="J85" s="62">
        <v>0.87</v>
      </c>
      <c r="K85" s="62">
        <v>0.34</v>
      </c>
      <c r="L85" s="62">
        <v>0.34</v>
      </c>
      <c r="M85" s="62">
        <v>0.34</v>
      </c>
      <c r="N85" s="62">
        <v>0.01</v>
      </c>
      <c r="O85" s="62">
        <v>0.01</v>
      </c>
      <c r="P85" s="62">
        <v>0.01</v>
      </c>
      <c r="Q85" s="62">
        <v>0.04</v>
      </c>
      <c r="R85" s="62">
        <v>0.04</v>
      </c>
      <c r="S85" s="62">
        <v>0.04</v>
      </c>
      <c r="T85" s="62">
        <v>0.35</v>
      </c>
      <c r="U85" s="62">
        <v>0.39</v>
      </c>
      <c r="V85" s="62">
        <v>0.37</v>
      </c>
      <c r="W85" s="62">
        <v>0.09</v>
      </c>
      <c r="X85" s="62">
        <v>0.12</v>
      </c>
      <c r="Y85" s="62">
        <v>0.1</v>
      </c>
      <c r="Z85" s="62" t="s">
        <v>73</v>
      </c>
      <c r="AA85" s="62">
        <v>0</v>
      </c>
      <c r="AB85" s="62" t="s">
        <v>73</v>
      </c>
      <c r="AC85" s="62" t="s">
        <v>73</v>
      </c>
      <c r="AD85" s="62" t="s">
        <v>73</v>
      </c>
      <c r="AE85" s="62" t="s">
        <v>73</v>
      </c>
      <c r="AF85" s="62" t="s">
        <v>73</v>
      </c>
      <c r="AG85" s="62" t="s">
        <v>73</v>
      </c>
      <c r="AH85" s="62" t="s">
        <v>73</v>
      </c>
      <c r="AI85" s="62">
        <v>0.06</v>
      </c>
      <c r="AJ85" s="62">
        <v>0.05</v>
      </c>
      <c r="AK85" s="62">
        <v>0.05</v>
      </c>
      <c r="AL85" s="62" t="s">
        <v>73</v>
      </c>
      <c r="AM85" s="62" t="s">
        <v>73</v>
      </c>
      <c r="AN85" s="62" t="s">
        <v>73</v>
      </c>
      <c r="AO85" s="62">
        <v>0.01</v>
      </c>
      <c r="AP85" s="62" t="s">
        <v>73</v>
      </c>
      <c r="AQ85" s="62">
        <v>0.01</v>
      </c>
      <c r="AR85" s="62">
        <v>0.01</v>
      </c>
      <c r="AS85" s="62" t="s">
        <v>73</v>
      </c>
      <c r="AT85" s="62">
        <v>0.01</v>
      </c>
      <c r="AU85" s="62">
        <v>0.01</v>
      </c>
      <c r="AV85" s="62" t="s">
        <v>73</v>
      </c>
      <c r="AW85" s="62">
        <v>0.01</v>
      </c>
      <c r="AX85" s="62" t="s">
        <v>73</v>
      </c>
      <c r="AY85" s="62" t="s">
        <v>73</v>
      </c>
      <c r="AZ85" s="62" t="s">
        <v>73</v>
      </c>
      <c r="BA85" s="62" t="s">
        <v>73</v>
      </c>
      <c r="BB85" s="62">
        <v>0</v>
      </c>
      <c r="BC85" s="62" t="s">
        <v>73</v>
      </c>
      <c r="BD85" s="62">
        <v>0.01</v>
      </c>
      <c r="BE85" s="62">
        <v>0.01</v>
      </c>
      <c r="BF85" s="62">
        <v>0.01</v>
      </c>
      <c r="BG85" s="62">
        <v>0.1</v>
      </c>
      <c r="BH85" s="62">
        <v>0.06</v>
      </c>
      <c r="BI85" s="62">
        <v>0.08</v>
      </c>
      <c r="BJ85" s="62">
        <v>0.02</v>
      </c>
      <c r="BK85" s="62">
        <v>0.02</v>
      </c>
      <c r="BL85" s="62">
        <v>0.02</v>
      </c>
      <c r="BM85" s="62">
        <v>0.02</v>
      </c>
      <c r="BN85" s="62">
        <v>0.01</v>
      </c>
      <c r="BO85" s="62">
        <v>0.01</v>
      </c>
    </row>
    <row r="86" spans="1:67" x14ac:dyDescent="0.25">
      <c r="A86">
        <v>802</v>
      </c>
      <c r="B86" s="62">
        <v>1170</v>
      </c>
      <c r="C86" s="62">
        <v>1050</v>
      </c>
      <c r="D86" s="62">
        <v>2220</v>
      </c>
      <c r="E86" s="62">
        <v>0.92</v>
      </c>
      <c r="F86" s="62">
        <v>0.92</v>
      </c>
      <c r="G86" s="62">
        <v>0.92</v>
      </c>
      <c r="H86" s="62">
        <v>0.91</v>
      </c>
      <c r="I86" s="62">
        <v>0.91</v>
      </c>
      <c r="J86" s="62">
        <v>0.91</v>
      </c>
      <c r="K86" s="62">
        <v>0.52</v>
      </c>
      <c r="L86" s="62">
        <v>0.53</v>
      </c>
      <c r="M86" s="62">
        <v>0.52</v>
      </c>
      <c r="N86" s="62" t="s">
        <v>73</v>
      </c>
      <c r="O86" s="62">
        <v>0.01</v>
      </c>
      <c r="P86" s="62">
        <v>0.01</v>
      </c>
      <c r="Q86" s="62">
        <v>0.03</v>
      </c>
      <c r="R86" s="62">
        <v>0.02</v>
      </c>
      <c r="S86" s="62">
        <v>0.02</v>
      </c>
      <c r="T86" s="62">
        <v>0.35</v>
      </c>
      <c r="U86" s="62">
        <v>0.35</v>
      </c>
      <c r="V86" s="62">
        <v>0.35</v>
      </c>
      <c r="W86" s="62" t="s">
        <v>73</v>
      </c>
      <c r="X86" s="62">
        <v>0.01</v>
      </c>
      <c r="Y86" s="62" t="s">
        <v>74</v>
      </c>
      <c r="Z86" s="62">
        <v>0</v>
      </c>
      <c r="AA86" s="62">
        <v>0</v>
      </c>
      <c r="AB86" s="62">
        <v>0</v>
      </c>
      <c r="AC86" s="62">
        <v>0</v>
      </c>
      <c r="AD86" s="62">
        <v>0</v>
      </c>
      <c r="AE86" s="62">
        <v>0</v>
      </c>
      <c r="AF86" s="62">
        <v>0</v>
      </c>
      <c r="AG86" s="62">
        <v>0</v>
      </c>
      <c r="AH86" s="62">
        <v>0</v>
      </c>
      <c r="AI86" s="62">
        <v>0.05</v>
      </c>
      <c r="AJ86" s="62">
        <v>0.05</v>
      </c>
      <c r="AK86" s="62">
        <v>0.05</v>
      </c>
      <c r="AL86" s="62">
        <v>0</v>
      </c>
      <c r="AM86" s="62">
        <v>0</v>
      </c>
      <c r="AN86" s="62">
        <v>0</v>
      </c>
      <c r="AO86" s="62" t="s">
        <v>73</v>
      </c>
      <c r="AP86" s="62" t="s">
        <v>73</v>
      </c>
      <c r="AQ86" s="62" t="s">
        <v>74</v>
      </c>
      <c r="AR86" s="62">
        <v>0.02</v>
      </c>
      <c r="AS86" s="62" t="s">
        <v>73</v>
      </c>
      <c r="AT86" s="62">
        <v>0.01</v>
      </c>
      <c r="AU86" s="62">
        <v>0.01</v>
      </c>
      <c r="AV86" s="62" t="s">
        <v>73</v>
      </c>
      <c r="AW86" s="62">
        <v>0.01</v>
      </c>
      <c r="AX86" s="62" t="s">
        <v>73</v>
      </c>
      <c r="AY86" s="62">
        <v>0</v>
      </c>
      <c r="AZ86" s="62" t="s">
        <v>73</v>
      </c>
      <c r="BA86" s="62">
        <v>0</v>
      </c>
      <c r="BB86" s="62">
        <v>0</v>
      </c>
      <c r="BC86" s="62">
        <v>0</v>
      </c>
      <c r="BD86" s="62" t="s">
        <v>73</v>
      </c>
      <c r="BE86" s="62">
        <v>0.01</v>
      </c>
      <c r="BF86" s="62">
        <v>0.01</v>
      </c>
      <c r="BG86" s="62">
        <v>0.04</v>
      </c>
      <c r="BH86" s="62">
        <v>0.06</v>
      </c>
      <c r="BI86" s="62">
        <v>0.05</v>
      </c>
      <c r="BJ86" s="62">
        <v>0.02</v>
      </c>
      <c r="BK86" s="62">
        <v>0.01</v>
      </c>
      <c r="BL86" s="62">
        <v>0.01</v>
      </c>
      <c r="BM86" s="62">
        <v>0.01</v>
      </c>
      <c r="BN86" s="62">
        <v>0.01</v>
      </c>
      <c r="BO86" s="62">
        <v>0.01</v>
      </c>
    </row>
    <row r="87" spans="1:67" x14ac:dyDescent="0.25">
      <c r="A87">
        <v>803</v>
      </c>
      <c r="B87" s="62">
        <v>1640</v>
      </c>
      <c r="C87" s="62">
        <v>1440</v>
      </c>
      <c r="D87" s="62">
        <v>3080</v>
      </c>
      <c r="E87" s="62">
        <v>0.91</v>
      </c>
      <c r="F87" s="62">
        <v>0.94</v>
      </c>
      <c r="G87" s="62">
        <v>0.92</v>
      </c>
      <c r="H87" s="62">
        <v>0.9</v>
      </c>
      <c r="I87" s="62">
        <v>0.93</v>
      </c>
      <c r="J87" s="62">
        <v>0.91</v>
      </c>
      <c r="K87" s="62">
        <v>0.32</v>
      </c>
      <c r="L87" s="62">
        <v>0.3</v>
      </c>
      <c r="M87" s="62">
        <v>0.31</v>
      </c>
      <c r="N87" s="62" t="s">
        <v>73</v>
      </c>
      <c r="O87" s="62" t="s">
        <v>73</v>
      </c>
      <c r="P87" s="62" t="s">
        <v>73</v>
      </c>
      <c r="Q87" s="62">
        <v>7.0000000000000007E-2</v>
      </c>
      <c r="R87" s="62">
        <v>0.05</v>
      </c>
      <c r="S87" s="62">
        <v>0.06</v>
      </c>
      <c r="T87" s="62">
        <v>0.44</v>
      </c>
      <c r="U87" s="62">
        <v>0.49</v>
      </c>
      <c r="V87" s="62">
        <v>0.47</v>
      </c>
      <c r="W87" s="62">
        <v>0.06</v>
      </c>
      <c r="X87" s="62">
        <v>7.0000000000000007E-2</v>
      </c>
      <c r="Y87" s="62">
        <v>0.06</v>
      </c>
      <c r="Z87" s="62">
        <v>0</v>
      </c>
      <c r="AA87" s="62" t="s">
        <v>73</v>
      </c>
      <c r="AB87" s="62" t="s">
        <v>73</v>
      </c>
      <c r="AC87" s="62">
        <v>0</v>
      </c>
      <c r="AD87" s="62" t="s">
        <v>73</v>
      </c>
      <c r="AE87" s="62" t="s">
        <v>73</v>
      </c>
      <c r="AF87" s="62" t="s">
        <v>73</v>
      </c>
      <c r="AG87" s="62">
        <v>0</v>
      </c>
      <c r="AH87" s="62" t="s">
        <v>73</v>
      </c>
      <c r="AI87" s="62">
        <v>0.09</v>
      </c>
      <c r="AJ87" s="62">
        <v>0.06</v>
      </c>
      <c r="AK87" s="62">
        <v>0.08</v>
      </c>
      <c r="AL87" s="62">
        <v>0</v>
      </c>
      <c r="AM87" s="62">
        <v>0</v>
      </c>
      <c r="AN87" s="62">
        <v>0</v>
      </c>
      <c r="AO87" s="62">
        <v>0.01</v>
      </c>
      <c r="AP87" s="62">
        <v>0.01</v>
      </c>
      <c r="AQ87" s="62">
        <v>0.01</v>
      </c>
      <c r="AR87" s="62">
        <v>0.01</v>
      </c>
      <c r="AS87" s="62" t="s">
        <v>74</v>
      </c>
      <c r="AT87" s="62">
        <v>0.01</v>
      </c>
      <c r="AU87" s="62" t="s">
        <v>74</v>
      </c>
      <c r="AV87" s="62" t="s">
        <v>73</v>
      </c>
      <c r="AW87" s="62" t="s">
        <v>74</v>
      </c>
      <c r="AX87" s="62" t="s">
        <v>73</v>
      </c>
      <c r="AY87" s="62" t="s">
        <v>73</v>
      </c>
      <c r="AZ87" s="62" t="s">
        <v>74</v>
      </c>
      <c r="BA87" s="62" t="s">
        <v>73</v>
      </c>
      <c r="BB87" s="62">
        <v>0</v>
      </c>
      <c r="BC87" s="62" t="s">
        <v>73</v>
      </c>
      <c r="BD87" s="62">
        <v>0.01</v>
      </c>
      <c r="BE87" s="62" t="s">
        <v>73</v>
      </c>
      <c r="BF87" s="62" t="s">
        <v>74</v>
      </c>
      <c r="BG87" s="62">
        <v>0.06</v>
      </c>
      <c r="BH87" s="62">
        <v>0.04</v>
      </c>
      <c r="BI87" s="62">
        <v>0.05</v>
      </c>
      <c r="BJ87" s="62">
        <v>0.01</v>
      </c>
      <c r="BK87" s="62">
        <v>0.01</v>
      </c>
      <c r="BL87" s="62">
        <v>0.01</v>
      </c>
      <c r="BM87" s="62">
        <v>0.02</v>
      </c>
      <c r="BN87" s="62">
        <v>0.01</v>
      </c>
      <c r="BO87" s="62">
        <v>0.02</v>
      </c>
    </row>
    <row r="88" spans="1:67" x14ac:dyDescent="0.25">
      <c r="A88">
        <v>805</v>
      </c>
      <c r="B88" s="62">
        <v>570</v>
      </c>
      <c r="C88" s="62">
        <v>580</v>
      </c>
      <c r="D88" s="62">
        <v>1150</v>
      </c>
      <c r="E88" s="62">
        <v>0.89</v>
      </c>
      <c r="F88" s="62">
        <v>0.91</v>
      </c>
      <c r="G88" s="62">
        <v>0.9</v>
      </c>
      <c r="H88" s="62">
        <v>0.88</v>
      </c>
      <c r="I88" s="62">
        <v>0.9</v>
      </c>
      <c r="J88" s="62">
        <v>0.89</v>
      </c>
      <c r="K88" s="62">
        <v>0.52</v>
      </c>
      <c r="L88" s="62">
        <v>0.37</v>
      </c>
      <c r="M88" s="62">
        <v>0.44</v>
      </c>
      <c r="N88" s="62" t="s">
        <v>73</v>
      </c>
      <c r="O88" s="62">
        <v>0</v>
      </c>
      <c r="P88" s="62" t="s">
        <v>73</v>
      </c>
      <c r="Q88" s="62">
        <v>0.06</v>
      </c>
      <c r="R88" s="62">
        <v>0.02</v>
      </c>
      <c r="S88" s="62">
        <v>0.04</v>
      </c>
      <c r="T88" s="62">
        <v>0.1</v>
      </c>
      <c r="U88" s="62">
        <v>0.18</v>
      </c>
      <c r="V88" s="62">
        <v>0.14000000000000001</v>
      </c>
      <c r="W88" s="62">
        <v>0.2</v>
      </c>
      <c r="X88" s="62">
        <v>0.34</v>
      </c>
      <c r="Y88" s="62">
        <v>0.27</v>
      </c>
      <c r="Z88" s="62">
        <v>0</v>
      </c>
      <c r="AA88" s="62">
        <v>0</v>
      </c>
      <c r="AB88" s="62">
        <v>0</v>
      </c>
      <c r="AC88" s="62">
        <v>0</v>
      </c>
      <c r="AD88" s="62">
        <v>0</v>
      </c>
      <c r="AE88" s="62">
        <v>0</v>
      </c>
      <c r="AF88" s="62" t="s">
        <v>73</v>
      </c>
      <c r="AG88" s="62" t="s">
        <v>73</v>
      </c>
      <c r="AH88" s="62" t="s">
        <v>73</v>
      </c>
      <c r="AI88" s="62">
        <v>0.1</v>
      </c>
      <c r="AJ88" s="62">
        <v>0.06</v>
      </c>
      <c r="AK88" s="62">
        <v>0.08</v>
      </c>
      <c r="AL88" s="62">
        <v>0</v>
      </c>
      <c r="AM88" s="62">
        <v>0</v>
      </c>
      <c r="AN88" s="62">
        <v>0</v>
      </c>
      <c r="AO88" s="62" t="s">
        <v>73</v>
      </c>
      <c r="AP88" s="62" t="s">
        <v>73</v>
      </c>
      <c r="AQ88" s="62" t="s">
        <v>73</v>
      </c>
      <c r="AR88" s="62" t="s">
        <v>73</v>
      </c>
      <c r="AS88" s="62" t="s">
        <v>73</v>
      </c>
      <c r="AT88" s="62" t="s">
        <v>73</v>
      </c>
      <c r="AU88" s="62" t="s">
        <v>73</v>
      </c>
      <c r="AV88" s="62" t="s">
        <v>73</v>
      </c>
      <c r="AW88" s="62" t="s">
        <v>73</v>
      </c>
      <c r="AX88" s="62" t="s">
        <v>73</v>
      </c>
      <c r="AY88" s="62">
        <v>0</v>
      </c>
      <c r="AZ88" s="62" t="s">
        <v>73</v>
      </c>
      <c r="BA88" s="62">
        <v>0</v>
      </c>
      <c r="BB88" s="62" t="s">
        <v>73</v>
      </c>
      <c r="BC88" s="62" t="s">
        <v>73</v>
      </c>
      <c r="BD88" s="62" t="s">
        <v>73</v>
      </c>
      <c r="BE88" s="62" t="s">
        <v>73</v>
      </c>
      <c r="BF88" s="62">
        <v>0.01</v>
      </c>
      <c r="BG88" s="62">
        <v>0.08</v>
      </c>
      <c r="BH88" s="62">
        <v>7.0000000000000007E-2</v>
      </c>
      <c r="BI88" s="62">
        <v>7.0000000000000007E-2</v>
      </c>
      <c r="BJ88" s="62">
        <v>0.02</v>
      </c>
      <c r="BK88" s="62">
        <v>0.01</v>
      </c>
      <c r="BL88" s="62">
        <v>0.02</v>
      </c>
      <c r="BM88" s="62">
        <v>0.01</v>
      </c>
      <c r="BN88" s="62" t="s">
        <v>73</v>
      </c>
      <c r="BO88" s="62">
        <v>0.01</v>
      </c>
    </row>
    <row r="89" spans="1:67" x14ac:dyDescent="0.25">
      <c r="A89">
        <v>806</v>
      </c>
      <c r="B89" s="62">
        <v>730</v>
      </c>
      <c r="C89" s="62">
        <v>740</v>
      </c>
      <c r="D89" s="62">
        <v>1470</v>
      </c>
      <c r="E89" s="62">
        <v>0.88</v>
      </c>
      <c r="F89" s="62">
        <v>0.89</v>
      </c>
      <c r="G89" s="62">
        <v>0.88</v>
      </c>
      <c r="H89" s="62">
        <v>0.86</v>
      </c>
      <c r="I89" s="62">
        <v>0.87</v>
      </c>
      <c r="J89" s="62">
        <v>0.87</v>
      </c>
      <c r="K89" s="62">
        <v>0.5</v>
      </c>
      <c r="L89" s="62">
        <v>0.47</v>
      </c>
      <c r="M89" s="62">
        <v>0.49</v>
      </c>
      <c r="N89" s="62" t="s">
        <v>73</v>
      </c>
      <c r="O89" s="62">
        <v>0</v>
      </c>
      <c r="P89" s="62" t="s">
        <v>73</v>
      </c>
      <c r="Q89" s="62">
        <v>7.0000000000000007E-2</v>
      </c>
      <c r="R89" s="62">
        <v>0.06</v>
      </c>
      <c r="S89" s="62">
        <v>0.06</v>
      </c>
      <c r="T89" s="62">
        <v>0.24</v>
      </c>
      <c r="U89" s="62">
        <v>0.24</v>
      </c>
      <c r="V89" s="62">
        <v>0.24</v>
      </c>
      <c r="W89" s="62">
        <v>0.04</v>
      </c>
      <c r="X89" s="62">
        <v>0.09</v>
      </c>
      <c r="Y89" s="62">
        <v>7.0000000000000007E-2</v>
      </c>
      <c r="Z89" s="62">
        <v>0</v>
      </c>
      <c r="AA89" s="62">
        <v>0</v>
      </c>
      <c r="AB89" s="62">
        <v>0</v>
      </c>
      <c r="AC89" s="62">
        <v>0</v>
      </c>
      <c r="AD89" s="62">
        <v>0</v>
      </c>
      <c r="AE89" s="62">
        <v>0</v>
      </c>
      <c r="AF89" s="62" t="s">
        <v>73</v>
      </c>
      <c r="AG89" s="62">
        <v>0</v>
      </c>
      <c r="AH89" s="62" t="s">
        <v>73</v>
      </c>
      <c r="AI89" s="62">
        <v>0.08</v>
      </c>
      <c r="AJ89" s="62">
        <v>0.04</v>
      </c>
      <c r="AK89" s="62">
        <v>0.06</v>
      </c>
      <c r="AL89" s="62">
        <v>0</v>
      </c>
      <c r="AM89" s="62">
        <v>0</v>
      </c>
      <c r="AN89" s="62">
        <v>0</v>
      </c>
      <c r="AO89" s="62" t="s">
        <v>73</v>
      </c>
      <c r="AP89" s="62" t="s">
        <v>73</v>
      </c>
      <c r="AQ89" s="62" t="s">
        <v>74</v>
      </c>
      <c r="AR89" s="62">
        <v>0.02</v>
      </c>
      <c r="AS89" s="62" t="s">
        <v>73</v>
      </c>
      <c r="AT89" s="62">
        <v>0.01</v>
      </c>
      <c r="AU89" s="62">
        <v>0.01</v>
      </c>
      <c r="AV89" s="62" t="s">
        <v>73</v>
      </c>
      <c r="AW89" s="62">
        <v>0.01</v>
      </c>
      <c r="AX89" s="62" t="s">
        <v>73</v>
      </c>
      <c r="AY89" s="62">
        <v>0</v>
      </c>
      <c r="AZ89" s="62" t="s">
        <v>73</v>
      </c>
      <c r="BA89" s="62">
        <v>0</v>
      </c>
      <c r="BB89" s="62">
        <v>0</v>
      </c>
      <c r="BC89" s="62">
        <v>0</v>
      </c>
      <c r="BD89" s="62">
        <v>0.01</v>
      </c>
      <c r="BE89" s="62">
        <v>0.01</v>
      </c>
      <c r="BF89" s="62">
        <v>0.01</v>
      </c>
      <c r="BG89" s="62">
        <v>0.09</v>
      </c>
      <c r="BH89" s="62">
        <v>7.0000000000000007E-2</v>
      </c>
      <c r="BI89" s="62">
        <v>0.08</v>
      </c>
      <c r="BJ89" s="62">
        <v>0.02</v>
      </c>
      <c r="BK89" s="62">
        <v>0.03</v>
      </c>
      <c r="BL89" s="62">
        <v>0.03</v>
      </c>
      <c r="BM89" s="62">
        <v>0.01</v>
      </c>
      <c r="BN89" s="62">
        <v>0.01</v>
      </c>
      <c r="BO89" s="62">
        <v>0.01</v>
      </c>
    </row>
    <row r="90" spans="1:67" x14ac:dyDescent="0.25">
      <c r="A90">
        <v>807</v>
      </c>
      <c r="B90" s="62">
        <v>900</v>
      </c>
      <c r="C90" s="62">
        <v>910</v>
      </c>
      <c r="D90" s="62">
        <v>1810</v>
      </c>
      <c r="E90" s="62">
        <v>0.9</v>
      </c>
      <c r="F90" s="62">
        <v>0.91</v>
      </c>
      <c r="G90" s="62">
        <v>0.91</v>
      </c>
      <c r="H90" s="62">
        <v>0.87</v>
      </c>
      <c r="I90" s="62">
        <v>0.89</v>
      </c>
      <c r="J90" s="62">
        <v>0.88</v>
      </c>
      <c r="K90" s="62">
        <v>0.49</v>
      </c>
      <c r="L90" s="62">
        <v>0.44</v>
      </c>
      <c r="M90" s="62">
        <v>0.47</v>
      </c>
      <c r="N90" s="62" t="s">
        <v>73</v>
      </c>
      <c r="O90" s="62">
        <v>0</v>
      </c>
      <c r="P90" s="62" t="s">
        <v>73</v>
      </c>
      <c r="Q90" s="62">
        <v>7.0000000000000007E-2</v>
      </c>
      <c r="R90" s="62">
        <v>0.04</v>
      </c>
      <c r="S90" s="62">
        <v>0.05</v>
      </c>
      <c r="T90" s="62">
        <v>7.0000000000000007E-2</v>
      </c>
      <c r="U90" s="62">
        <v>0.1</v>
      </c>
      <c r="V90" s="62">
        <v>0.08</v>
      </c>
      <c r="W90" s="62">
        <v>0.24</v>
      </c>
      <c r="X90" s="62">
        <v>0.31</v>
      </c>
      <c r="Y90" s="62">
        <v>0.27</v>
      </c>
      <c r="Z90" s="62">
        <v>0</v>
      </c>
      <c r="AA90" s="62">
        <v>0</v>
      </c>
      <c r="AB90" s="62">
        <v>0</v>
      </c>
      <c r="AC90" s="62">
        <v>0</v>
      </c>
      <c r="AD90" s="62" t="s">
        <v>73</v>
      </c>
      <c r="AE90" s="62" t="s">
        <v>73</v>
      </c>
      <c r="AF90" s="62">
        <v>0</v>
      </c>
      <c r="AG90" s="62">
        <v>0</v>
      </c>
      <c r="AH90" s="62">
        <v>0</v>
      </c>
      <c r="AI90" s="62">
        <v>0.1</v>
      </c>
      <c r="AJ90" s="62">
        <v>0.05</v>
      </c>
      <c r="AK90" s="62">
        <v>0.08</v>
      </c>
      <c r="AL90" s="62">
        <v>0</v>
      </c>
      <c r="AM90" s="62">
        <v>0</v>
      </c>
      <c r="AN90" s="62">
        <v>0</v>
      </c>
      <c r="AO90" s="62">
        <v>0</v>
      </c>
      <c r="AP90" s="62" t="s">
        <v>73</v>
      </c>
      <c r="AQ90" s="62" t="s">
        <v>73</v>
      </c>
      <c r="AR90" s="62">
        <v>0.01</v>
      </c>
      <c r="AS90" s="62">
        <v>0.01</v>
      </c>
      <c r="AT90" s="62">
        <v>0.01</v>
      </c>
      <c r="AU90" s="62" t="s">
        <v>73</v>
      </c>
      <c r="AV90" s="62" t="s">
        <v>73</v>
      </c>
      <c r="AW90" s="62" t="s">
        <v>74</v>
      </c>
      <c r="AX90" s="62" t="s">
        <v>73</v>
      </c>
      <c r="AY90" s="62" t="s">
        <v>73</v>
      </c>
      <c r="AZ90" s="62" t="s">
        <v>74</v>
      </c>
      <c r="BA90" s="62" t="s">
        <v>73</v>
      </c>
      <c r="BB90" s="62" t="s">
        <v>73</v>
      </c>
      <c r="BC90" s="62" t="s">
        <v>73</v>
      </c>
      <c r="BD90" s="62">
        <v>0.02</v>
      </c>
      <c r="BE90" s="62">
        <v>0.01</v>
      </c>
      <c r="BF90" s="62">
        <v>0.02</v>
      </c>
      <c r="BG90" s="62">
        <v>0.06</v>
      </c>
      <c r="BH90" s="62">
        <v>0.06</v>
      </c>
      <c r="BI90" s="62">
        <v>0.06</v>
      </c>
      <c r="BJ90" s="62">
        <v>0.02</v>
      </c>
      <c r="BK90" s="62">
        <v>0.02</v>
      </c>
      <c r="BL90" s="62">
        <v>0.02</v>
      </c>
      <c r="BM90" s="62">
        <v>0.02</v>
      </c>
      <c r="BN90" s="62">
        <v>0.01</v>
      </c>
      <c r="BO90" s="62">
        <v>0.01</v>
      </c>
    </row>
    <row r="91" spans="1:67" x14ac:dyDescent="0.25">
      <c r="A91">
        <v>808</v>
      </c>
      <c r="B91" s="62">
        <v>1090</v>
      </c>
      <c r="C91" s="62">
        <v>1040</v>
      </c>
      <c r="D91" s="62">
        <v>2130</v>
      </c>
      <c r="E91" s="62">
        <v>0.91</v>
      </c>
      <c r="F91" s="62">
        <v>0.91</v>
      </c>
      <c r="G91" s="62">
        <v>0.91</v>
      </c>
      <c r="H91" s="62">
        <v>0.88</v>
      </c>
      <c r="I91" s="62">
        <v>0.89</v>
      </c>
      <c r="J91" s="62">
        <v>0.89</v>
      </c>
      <c r="K91" s="62">
        <v>0.52</v>
      </c>
      <c r="L91" s="62">
        <v>0.52</v>
      </c>
      <c r="M91" s="62">
        <v>0.52</v>
      </c>
      <c r="N91" s="62" t="s">
        <v>73</v>
      </c>
      <c r="O91" s="62" t="s">
        <v>73</v>
      </c>
      <c r="P91" s="62" t="s">
        <v>73</v>
      </c>
      <c r="Q91" s="62">
        <v>0.06</v>
      </c>
      <c r="R91" s="62">
        <v>0.05</v>
      </c>
      <c r="S91" s="62">
        <v>0.06</v>
      </c>
      <c r="T91" s="62">
        <v>0.14000000000000001</v>
      </c>
      <c r="U91" s="62">
        <v>0.11</v>
      </c>
      <c r="V91" s="62">
        <v>0.13</v>
      </c>
      <c r="W91" s="62">
        <v>0.16</v>
      </c>
      <c r="X91" s="62">
        <v>0.2</v>
      </c>
      <c r="Y91" s="62">
        <v>0.18</v>
      </c>
      <c r="Z91" s="62">
        <v>0</v>
      </c>
      <c r="AA91" s="62">
        <v>0</v>
      </c>
      <c r="AB91" s="62">
        <v>0</v>
      </c>
      <c r="AC91" s="62">
        <v>0</v>
      </c>
      <c r="AD91" s="62">
        <v>0</v>
      </c>
      <c r="AE91" s="62">
        <v>0</v>
      </c>
      <c r="AF91" s="62" t="s">
        <v>73</v>
      </c>
      <c r="AG91" s="62">
        <v>0</v>
      </c>
      <c r="AH91" s="62" t="s">
        <v>73</v>
      </c>
      <c r="AI91" s="62">
        <v>0.06</v>
      </c>
      <c r="AJ91" s="62">
        <v>7.0000000000000007E-2</v>
      </c>
      <c r="AK91" s="62">
        <v>7.0000000000000007E-2</v>
      </c>
      <c r="AL91" s="62">
        <v>0</v>
      </c>
      <c r="AM91" s="62">
        <v>0</v>
      </c>
      <c r="AN91" s="62">
        <v>0</v>
      </c>
      <c r="AO91" s="62">
        <v>0</v>
      </c>
      <c r="AP91" s="62">
        <v>0</v>
      </c>
      <c r="AQ91" s="62">
        <v>0</v>
      </c>
      <c r="AR91" s="62">
        <v>0.02</v>
      </c>
      <c r="AS91" s="62">
        <v>0.01</v>
      </c>
      <c r="AT91" s="62">
        <v>0.01</v>
      </c>
      <c r="AU91" s="62">
        <v>0.01</v>
      </c>
      <c r="AV91" s="62" t="s">
        <v>73</v>
      </c>
      <c r="AW91" s="62">
        <v>0.01</v>
      </c>
      <c r="AX91" s="62" t="s">
        <v>73</v>
      </c>
      <c r="AY91" s="62">
        <v>0</v>
      </c>
      <c r="AZ91" s="62" t="s">
        <v>73</v>
      </c>
      <c r="BA91" s="62" t="s">
        <v>73</v>
      </c>
      <c r="BB91" s="62" t="s">
        <v>73</v>
      </c>
      <c r="BC91" s="62" t="s">
        <v>73</v>
      </c>
      <c r="BD91" s="62">
        <v>0.01</v>
      </c>
      <c r="BE91" s="62">
        <v>0.01</v>
      </c>
      <c r="BF91" s="62">
        <v>0.01</v>
      </c>
      <c r="BG91" s="62">
        <v>7.0000000000000007E-2</v>
      </c>
      <c r="BH91" s="62">
        <v>0.06</v>
      </c>
      <c r="BI91" s="62">
        <v>0.06</v>
      </c>
      <c r="BJ91" s="62">
        <v>0.01</v>
      </c>
      <c r="BK91" s="62">
        <v>0.02</v>
      </c>
      <c r="BL91" s="62">
        <v>0.02</v>
      </c>
      <c r="BM91" s="62">
        <v>0.01</v>
      </c>
      <c r="BN91" s="62">
        <v>0.01</v>
      </c>
      <c r="BO91" s="62">
        <v>0.01</v>
      </c>
    </row>
    <row r="92" spans="1:67" x14ac:dyDescent="0.25">
      <c r="A92">
        <v>810</v>
      </c>
      <c r="B92" s="62">
        <v>1230</v>
      </c>
      <c r="C92" s="62">
        <v>1170</v>
      </c>
      <c r="D92" s="62">
        <v>2400</v>
      </c>
      <c r="E92" s="62">
        <v>0.91</v>
      </c>
      <c r="F92" s="62">
        <v>0.91</v>
      </c>
      <c r="G92" s="62">
        <v>0.91</v>
      </c>
      <c r="H92" s="62">
        <v>0.89</v>
      </c>
      <c r="I92" s="62">
        <v>0.89</v>
      </c>
      <c r="J92" s="62">
        <v>0.89</v>
      </c>
      <c r="K92" s="62">
        <v>0.28999999999999998</v>
      </c>
      <c r="L92" s="62">
        <v>0.24</v>
      </c>
      <c r="M92" s="62">
        <v>0.27</v>
      </c>
      <c r="N92" s="62" t="s">
        <v>73</v>
      </c>
      <c r="O92" s="62">
        <v>0</v>
      </c>
      <c r="P92" s="62" t="s">
        <v>73</v>
      </c>
      <c r="Q92" s="62">
        <v>0.13</v>
      </c>
      <c r="R92" s="62">
        <v>0.09</v>
      </c>
      <c r="S92" s="62">
        <v>0.11</v>
      </c>
      <c r="T92" s="62">
        <v>0.11</v>
      </c>
      <c r="U92" s="62">
        <v>0.14000000000000001</v>
      </c>
      <c r="V92" s="62">
        <v>0.13</v>
      </c>
      <c r="W92" s="62">
        <v>0.34</v>
      </c>
      <c r="X92" s="62">
        <v>0.42</v>
      </c>
      <c r="Y92" s="62">
        <v>0.38</v>
      </c>
      <c r="Z92" s="62">
        <v>0</v>
      </c>
      <c r="AA92" s="62">
        <v>0</v>
      </c>
      <c r="AB92" s="62">
        <v>0</v>
      </c>
      <c r="AC92" s="62">
        <v>0</v>
      </c>
      <c r="AD92" s="62">
        <v>0</v>
      </c>
      <c r="AE92" s="62">
        <v>0</v>
      </c>
      <c r="AF92" s="62">
        <v>0</v>
      </c>
      <c r="AG92" s="62" t="s">
        <v>73</v>
      </c>
      <c r="AH92" s="62" t="s">
        <v>73</v>
      </c>
      <c r="AI92" s="62">
        <v>0.13</v>
      </c>
      <c r="AJ92" s="62">
        <v>0.08</v>
      </c>
      <c r="AK92" s="62">
        <v>0.11</v>
      </c>
      <c r="AL92" s="62">
        <v>0</v>
      </c>
      <c r="AM92" s="62">
        <v>0</v>
      </c>
      <c r="AN92" s="62">
        <v>0</v>
      </c>
      <c r="AO92" s="62">
        <v>0.01</v>
      </c>
      <c r="AP92" s="62" t="s">
        <v>73</v>
      </c>
      <c r="AQ92" s="62">
        <v>0.01</v>
      </c>
      <c r="AR92" s="62">
        <v>0.01</v>
      </c>
      <c r="AS92" s="62">
        <v>0.01</v>
      </c>
      <c r="AT92" s="62">
        <v>0.01</v>
      </c>
      <c r="AU92" s="62">
        <v>0.01</v>
      </c>
      <c r="AV92" s="62" t="s">
        <v>73</v>
      </c>
      <c r="AW92" s="62">
        <v>0.01</v>
      </c>
      <c r="AX92" s="62" t="s">
        <v>73</v>
      </c>
      <c r="AY92" s="62" t="s">
        <v>73</v>
      </c>
      <c r="AZ92" s="62" t="s">
        <v>73</v>
      </c>
      <c r="BA92" s="62">
        <v>0</v>
      </c>
      <c r="BB92" s="62">
        <v>0</v>
      </c>
      <c r="BC92" s="62">
        <v>0</v>
      </c>
      <c r="BD92" s="62">
        <v>0.01</v>
      </c>
      <c r="BE92" s="62">
        <v>0.01</v>
      </c>
      <c r="BF92" s="62">
        <v>0.01</v>
      </c>
      <c r="BG92" s="62">
        <v>7.0000000000000007E-2</v>
      </c>
      <c r="BH92" s="62">
        <v>0.05</v>
      </c>
      <c r="BI92" s="62">
        <v>0.06</v>
      </c>
      <c r="BJ92" s="62">
        <v>0.02</v>
      </c>
      <c r="BK92" s="62">
        <v>0.03</v>
      </c>
      <c r="BL92" s="62">
        <v>0.03</v>
      </c>
      <c r="BM92" s="62">
        <v>0.01</v>
      </c>
      <c r="BN92" s="62">
        <v>0.01</v>
      </c>
      <c r="BO92" s="62">
        <v>0.01</v>
      </c>
    </row>
    <row r="93" spans="1:67" x14ac:dyDescent="0.25">
      <c r="A93">
        <v>811</v>
      </c>
      <c r="B93" s="62">
        <v>1960</v>
      </c>
      <c r="C93" s="62">
        <v>1900</v>
      </c>
      <c r="D93" s="62">
        <v>3860</v>
      </c>
      <c r="E93" s="62">
        <v>0.92</v>
      </c>
      <c r="F93" s="62">
        <v>0.95</v>
      </c>
      <c r="G93" s="62">
        <v>0.93</v>
      </c>
      <c r="H93" s="62">
        <v>0.9</v>
      </c>
      <c r="I93" s="62">
        <v>0.94</v>
      </c>
      <c r="J93" s="62">
        <v>0.92</v>
      </c>
      <c r="K93" s="62">
        <v>0.36</v>
      </c>
      <c r="L93" s="62">
        <v>0.3</v>
      </c>
      <c r="M93" s="62">
        <v>0.33</v>
      </c>
      <c r="N93" s="62" t="s">
        <v>74</v>
      </c>
      <c r="O93" s="62">
        <v>0.01</v>
      </c>
      <c r="P93" s="62">
        <v>0.01</v>
      </c>
      <c r="Q93" s="62">
        <v>7.0000000000000007E-2</v>
      </c>
      <c r="R93" s="62">
        <v>0.04</v>
      </c>
      <c r="S93" s="62">
        <v>0.06</v>
      </c>
      <c r="T93" s="62">
        <v>0.38</v>
      </c>
      <c r="U93" s="62">
        <v>0.41</v>
      </c>
      <c r="V93" s="62">
        <v>0.39</v>
      </c>
      <c r="W93" s="62">
        <v>0.08</v>
      </c>
      <c r="X93" s="62">
        <v>0.18</v>
      </c>
      <c r="Y93" s="62">
        <v>0.13</v>
      </c>
      <c r="Z93" s="62">
        <v>0</v>
      </c>
      <c r="AA93" s="62" t="s">
        <v>73</v>
      </c>
      <c r="AB93" s="62" t="s">
        <v>73</v>
      </c>
      <c r="AC93" s="62">
        <v>0</v>
      </c>
      <c r="AD93" s="62">
        <v>0</v>
      </c>
      <c r="AE93" s="62">
        <v>0</v>
      </c>
      <c r="AF93" s="62" t="s">
        <v>73</v>
      </c>
      <c r="AG93" s="62">
        <v>0</v>
      </c>
      <c r="AH93" s="62" t="s">
        <v>73</v>
      </c>
      <c r="AI93" s="62">
        <v>0.1</v>
      </c>
      <c r="AJ93" s="62">
        <v>0.05</v>
      </c>
      <c r="AK93" s="62">
        <v>0.08</v>
      </c>
      <c r="AL93" s="62">
        <v>0</v>
      </c>
      <c r="AM93" s="62">
        <v>0</v>
      </c>
      <c r="AN93" s="62">
        <v>0</v>
      </c>
      <c r="AO93" s="62" t="s">
        <v>73</v>
      </c>
      <c r="AP93" s="62" t="s">
        <v>74</v>
      </c>
      <c r="AQ93" s="62" t="s">
        <v>74</v>
      </c>
      <c r="AR93" s="62">
        <v>0.02</v>
      </c>
      <c r="AS93" s="62" t="s">
        <v>74</v>
      </c>
      <c r="AT93" s="62">
        <v>0.01</v>
      </c>
      <c r="AU93" s="62">
        <v>0.01</v>
      </c>
      <c r="AV93" s="62" t="s">
        <v>73</v>
      </c>
      <c r="AW93" s="62">
        <v>0.01</v>
      </c>
      <c r="AX93" s="62" t="s">
        <v>74</v>
      </c>
      <c r="AY93" s="62" t="s">
        <v>73</v>
      </c>
      <c r="AZ93" s="62" t="s">
        <v>74</v>
      </c>
      <c r="BA93" s="62">
        <v>0</v>
      </c>
      <c r="BB93" s="62" t="s">
        <v>73</v>
      </c>
      <c r="BC93" s="62" t="s">
        <v>73</v>
      </c>
      <c r="BD93" s="62">
        <v>0.01</v>
      </c>
      <c r="BE93" s="62" t="s">
        <v>73</v>
      </c>
      <c r="BF93" s="62" t="s">
        <v>74</v>
      </c>
      <c r="BG93" s="62">
        <v>0.05</v>
      </c>
      <c r="BH93" s="62">
        <v>0.04</v>
      </c>
      <c r="BI93" s="62">
        <v>0.05</v>
      </c>
      <c r="BJ93" s="62">
        <v>0.01</v>
      </c>
      <c r="BK93" s="62">
        <v>0.01</v>
      </c>
      <c r="BL93" s="62">
        <v>0.01</v>
      </c>
      <c r="BM93" s="62">
        <v>0.01</v>
      </c>
      <c r="BN93" s="62">
        <v>0.01</v>
      </c>
      <c r="BO93" s="62">
        <v>0.01</v>
      </c>
    </row>
    <row r="94" spans="1:67" x14ac:dyDescent="0.25">
      <c r="A94">
        <v>812</v>
      </c>
      <c r="B94" s="62">
        <v>870</v>
      </c>
      <c r="C94" s="62">
        <v>940</v>
      </c>
      <c r="D94" s="62">
        <v>1800</v>
      </c>
      <c r="E94" s="62">
        <v>0.9</v>
      </c>
      <c r="F94" s="62">
        <v>0.89</v>
      </c>
      <c r="G94" s="62">
        <v>0.89</v>
      </c>
      <c r="H94" s="62">
        <v>0.88</v>
      </c>
      <c r="I94" s="62">
        <v>0.88</v>
      </c>
      <c r="J94" s="62">
        <v>0.88</v>
      </c>
      <c r="K94" s="62">
        <v>0.46</v>
      </c>
      <c r="L94" s="62">
        <v>0.34</v>
      </c>
      <c r="M94" s="62">
        <v>0.39</v>
      </c>
      <c r="N94" s="62" t="s">
        <v>73</v>
      </c>
      <c r="O94" s="62">
        <v>0</v>
      </c>
      <c r="P94" s="62" t="s">
        <v>73</v>
      </c>
      <c r="Q94" s="62">
        <v>0.04</v>
      </c>
      <c r="R94" s="62">
        <v>0.03</v>
      </c>
      <c r="S94" s="62">
        <v>0.03</v>
      </c>
      <c r="T94" s="62">
        <v>0.14000000000000001</v>
      </c>
      <c r="U94" s="62">
        <v>0.17</v>
      </c>
      <c r="V94" s="62">
        <v>0.16</v>
      </c>
      <c r="W94" s="62">
        <v>0.23</v>
      </c>
      <c r="X94" s="62">
        <v>0.34</v>
      </c>
      <c r="Y94" s="62">
        <v>0.28999999999999998</v>
      </c>
      <c r="Z94" s="62">
        <v>0</v>
      </c>
      <c r="AA94" s="62" t="s">
        <v>73</v>
      </c>
      <c r="AB94" s="62" t="s">
        <v>73</v>
      </c>
      <c r="AC94" s="62">
        <v>0</v>
      </c>
      <c r="AD94" s="62">
        <v>0</v>
      </c>
      <c r="AE94" s="62">
        <v>0</v>
      </c>
      <c r="AF94" s="62">
        <v>0</v>
      </c>
      <c r="AG94" s="62">
        <v>0</v>
      </c>
      <c r="AH94" s="62">
        <v>0</v>
      </c>
      <c r="AI94" s="62">
        <v>0.06</v>
      </c>
      <c r="AJ94" s="62">
        <v>0.05</v>
      </c>
      <c r="AK94" s="62">
        <v>0.06</v>
      </c>
      <c r="AL94" s="62">
        <v>0</v>
      </c>
      <c r="AM94" s="62">
        <v>0</v>
      </c>
      <c r="AN94" s="62">
        <v>0</v>
      </c>
      <c r="AO94" s="62" t="s">
        <v>73</v>
      </c>
      <c r="AP94" s="62">
        <v>0</v>
      </c>
      <c r="AQ94" s="62" t="s">
        <v>73</v>
      </c>
      <c r="AR94" s="62">
        <v>0.01</v>
      </c>
      <c r="AS94" s="62">
        <v>0.01</v>
      </c>
      <c r="AT94" s="62">
        <v>0.01</v>
      </c>
      <c r="AU94" s="62" t="s">
        <v>73</v>
      </c>
      <c r="AV94" s="62" t="s">
        <v>73</v>
      </c>
      <c r="AW94" s="62" t="s">
        <v>74</v>
      </c>
      <c r="AX94" s="62" t="s">
        <v>73</v>
      </c>
      <c r="AY94" s="62" t="s">
        <v>73</v>
      </c>
      <c r="AZ94" s="62" t="s">
        <v>74</v>
      </c>
      <c r="BA94" s="62" t="s">
        <v>73</v>
      </c>
      <c r="BB94" s="62" t="s">
        <v>73</v>
      </c>
      <c r="BC94" s="62" t="s">
        <v>73</v>
      </c>
      <c r="BD94" s="62" t="s">
        <v>73</v>
      </c>
      <c r="BE94" s="62">
        <v>0.01</v>
      </c>
      <c r="BF94" s="62">
        <v>0.01</v>
      </c>
      <c r="BG94" s="62">
        <v>0.06</v>
      </c>
      <c r="BH94" s="62">
        <v>0.06</v>
      </c>
      <c r="BI94" s="62">
        <v>0.06</v>
      </c>
      <c r="BJ94" s="62">
        <v>0.03</v>
      </c>
      <c r="BK94" s="62">
        <v>0.04</v>
      </c>
      <c r="BL94" s="62">
        <v>0.04</v>
      </c>
      <c r="BM94" s="62">
        <v>0.01</v>
      </c>
      <c r="BN94" s="62">
        <v>0.01</v>
      </c>
      <c r="BO94" s="62">
        <v>0.01</v>
      </c>
    </row>
    <row r="95" spans="1:67" x14ac:dyDescent="0.25">
      <c r="A95">
        <v>813</v>
      </c>
      <c r="B95" s="62">
        <v>980</v>
      </c>
      <c r="C95" s="62">
        <v>950</v>
      </c>
      <c r="D95" s="62">
        <v>1930</v>
      </c>
      <c r="E95" s="62">
        <v>0.91</v>
      </c>
      <c r="F95" s="62">
        <v>0.92</v>
      </c>
      <c r="G95" s="62">
        <v>0.92</v>
      </c>
      <c r="H95" s="62">
        <v>0.9</v>
      </c>
      <c r="I95" s="62">
        <v>0.92</v>
      </c>
      <c r="J95" s="62">
        <v>0.91</v>
      </c>
      <c r="K95" s="62">
        <v>0.45</v>
      </c>
      <c r="L95" s="62">
        <v>0.39</v>
      </c>
      <c r="M95" s="62">
        <v>0.42</v>
      </c>
      <c r="N95" s="62" t="s">
        <v>73</v>
      </c>
      <c r="O95" s="62">
        <v>0</v>
      </c>
      <c r="P95" s="62" t="s">
        <v>73</v>
      </c>
      <c r="Q95" s="62">
        <v>7.0000000000000007E-2</v>
      </c>
      <c r="R95" s="62">
        <v>0.04</v>
      </c>
      <c r="S95" s="62">
        <v>0.05</v>
      </c>
      <c r="T95" s="62">
        <v>0.08</v>
      </c>
      <c r="U95" s="62">
        <v>0.09</v>
      </c>
      <c r="V95" s="62">
        <v>0.08</v>
      </c>
      <c r="W95" s="62">
        <v>0.3</v>
      </c>
      <c r="X95" s="62">
        <v>0.4</v>
      </c>
      <c r="Y95" s="62">
        <v>0.35</v>
      </c>
      <c r="Z95" s="62">
        <v>0</v>
      </c>
      <c r="AA95" s="62">
        <v>0</v>
      </c>
      <c r="AB95" s="62">
        <v>0</v>
      </c>
      <c r="AC95" s="62">
        <v>0</v>
      </c>
      <c r="AD95" s="62">
        <v>0</v>
      </c>
      <c r="AE95" s="62">
        <v>0</v>
      </c>
      <c r="AF95" s="62" t="s">
        <v>73</v>
      </c>
      <c r="AG95" s="62">
        <v>0</v>
      </c>
      <c r="AH95" s="62" t="s">
        <v>73</v>
      </c>
      <c r="AI95" s="62">
        <v>0.1</v>
      </c>
      <c r="AJ95" s="62">
        <v>0.05</v>
      </c>
      <c r="AK95" s="62">
        <v>7.0000000000000007E-2</v>
      </c>
      <c r="AL95" s="62">
        <v>0</v>
      </c>
      <c r="AM95" s="62">
        <v>0</v>
      </c>
      <c r="AN95" s="62">
        <v>0</v>
      </c>
      <c r="AO95" s="62">
        <v>0</v>
      </c>
      <c r="AP95" s="62" t="s">
        <v>73</v>
      </c>
      <c r="AQ95" s="62" t="s">
        <v>73</v>
      </c>
      <c r="AR95" s="62">
        <v>0.01</v>
      </c>
      <c r="AS95" s="62" t="s">
        <v>73</v>
      </c>
      <c r="AT95" s="62">
        <v>0.01</v>
      </c>
      <c r="AU95" s="62">
        <v>0.01</v>
      </c>
      <c r="AV95" s="62" t="s">
        <v>73</v>
      </c>
      <c r="AW95" s="62" t="s">
        <v>74</v>
      </c>
      <c r="AX95" s="62" t="s">
        <v>73</v>
      </c>
      <c r="AY95" s="62" t="s">
        <v>73</v>
      </c>
      <c r="AZ95" s="62" t="s">
        <v>73</v>
      </c>
      <c r="BA95" s="62">
        <v>0</v>
      </c>
      <c r="BB95" s="62" t="s">
        <v>73</v>
      </c>
      <c r="BC95" s="62" t="s">
        <v>73</v>
      </c>
      <c r="BD95" s="62" t="s">
        <v>73</v>
      </c>
      <c r="BE95" s="62" t="s">
        <v>73</v>
      </c>
      <c r="BF95" s="62" t="s">
        <v>74</v>
      </c>
      <c r="BG95" s="62">
        <v>0.06</v>
      </c>
      <c r="BH95" s="62">
        <v>0.05</v>
      </c>
      <c r="BI95" s="62">
        <v>0.05</v>
      </c>
      <c r="BJ95" s="62">
        <v>0.01</v>
      </c>
      <c r="BK95" s="62">
        <v>0.01</v>
      </c>
      <c r="BL95" s="62">
        <v>0.01</v>
      </c>
      <c r="BM95" s="62">
        <v>0.02</v>
      </c>
      <c r="BN95" s="62">
        <v>0.01</v>
      </c>
      <c r="BO95" s="62">
        <v>0.02</v>
      </c>
    </row>
    <row r="96" spans="1:67" x14ac:dyDescent="0.25">
      <c r="A96">
        <v>815</v>
      </c>
      <c r="B96" s="62">
        <v>3380</v>
      </c>
      <c r="C96" s="62">
        <v>3310</v>
      </c>
      <c r="D96" s="62">
        <v>6690</v>
      </c>
      <c r="E96" s="62">
        <v>0.94</v>
      </c>
      <c r="F96" s="62">
        <v>0.94</v>
      </c>
      <c r="G96" s="62">
        <v>0.94</v>
      </c>
      <c r="H96" s="62">
        <v>0.91</v>
      </c>
      <c r="I96" s="62">
        <v>0.93</v>
      </c>
      <c r="J96" s="62">
        <v>0.92</v>
      </c>
      <c r="K96" s="62">
        <v>0.34</v>
      </c>
      <c r="L96" s="62">
        <v>0.3</v>
      </c>
      <c r="M96" s="62">
        <v>0.32</v>
      </c>
      <c r="N96" s="62" t="s">
        <v>74</v>
      </c>
      <c r="O96" s="62">
        <v>0.01</v>
      </c>
      <c r="P96" s="62">
        <v>0.01</v>
      </c>
      <c r="Q96" s="62">
        <v>0.03</v>
      </c>
      <c r="R96" s="62">
        <v>0.03</v>
      </c>
      <c r="S96" s="62">
        <v>0.03</v>
      </c>
      <c r="T96" s="62">
        <v>0.44</v>
      </c>
      <c r="U96" s="62">
        <v>0.47</v>
      </c>
      <c r="V96" s="62">
        <v>0.46</v>
      </c>
      <c r="W96" s="62">
        <v>0.09</v>
      </c>
      <c r="X96" s="62">
        <v>0.11</v>
      </c>
      <c r="Y96" s="62">
        <v>0.1</v>
      </c>
      <c r="Z96" s="62" t="s">
        <v>73</v>
      </c>
      <c r="AA96" s="62">
        <v>0</v>
      </c>
      <c r="AB96" s="62" t="s">
        <v>73</v>
      </c>
      <c r="AC96" s="62">
        <v>0</v>
      </c>
      <c r="AD96" s="62">
        <v>0</v>
      </c>
      <c r="AE96" s="62">
        <v>0</v>
      </c>
      <c r="AF96" s="62" t="s">
        <v>73</v>
      </c>
      <c r="AG96" s="62" t="s">
        <v>73</v>
      </c>
      <c r="AH96" s="62" t="s">
        <v>73</v>
      </c>
      <c r="AI96" s="62">
        <v>0.08</v>
      </c>
      <c r="AJ96" s="62">
        <v>0.05</v>
      </c>
      <c r="AK96" s="62">
        <v>0.06</v>
      </c>
      <c r="AL96" s="62">
        <v>0</v>
      </c>
      <c r="AM96" s="62">
        <v>0</v>
      </c>
      <c r="AN96" s="62">
        <v>0</v>
      </c>
      <c r="AO96" s="62" t="s">
        <v>73</v>
      </c>
      <c r="AP96" s="62" t="s">
        <v>74</v>
      </c>
      <c r="AQ96" s="62" t="s">
        <v>74</v>
      </c>
      <c r="AR96" s="62">
        <v>0.02</v>
      </c>
      <c r="AS96" s="62">
        <v>0.01</v>
      </c>
      <c r="AT96" s="62">
        <v>0.01</v>
      </c>
      <c r="AU96" s="62">
        <v>0.01</v>
      </c>
      <c r="AV96" s="62">
        <v>0.01</v>
      </c>
      <c r="AW96" s="62">
        <v>0.01</v>
      </c>
      <c r="AX96" s="62">
        <v>0.01</v>
      </c>
      <c r="AY96" s="62" t="s">
        <v>74</v>
      </c>
      <c r="AZ96" s="62" t="s">
        <v>74</v>
      </c>
      <c r="BA96" s="62" t="s">
        <v>73</v>
      </c>
      <c r="BB96" s="62" t="s">
        <v>73</v>
      </c>
      <c r="BC96" s="62" t="s">
        <v>73</v>
      </c>
      <c r="BD96" s="62">
        <v>0.01</v>
      </c>
      <c r="BE96" s="62">
        <v>0.01</v>
      </c>
      <c r="BF96" s="62">
        <v>0.01</v>
      </c>
      <c r="BG96" s="62">
        <v>0.04</v>
      </c>
      <c r="BH96" s="62">
        <v>0.04</v>
      </c>
      <c r="BI96" s="62">
        <v>0.04</v>
      </c>
      <c r="BJ96" s="62">
        <v>0.01</v>
      </c>
      <c r="BK96" s="62">
        <v>0.01</v>
      </c>
      <c r="BL96" s="62">
        <v>0.01</v>
      </c>
      <c r="BM96" s="62">
        <v>0.02</v>
      </c>
      <c r="BN96" s="62">
        <v>0.01</v>
      </c>
      <c r="BO96" s="62">
        <v>0.01</v>
      </c>
    </row>
    <row r="97" spans="1:67" x14ac:dyDescent="0.25">
      <c r="A97">
        <v>816</v>
      </c>
      <c r="B97" s="62">
        <v>870</v>
      </c>
      <c r="C97" s="62">
        <v>840</v>
      </c>
      <c r="D97" s="62">
        <v>1710</v>
      </c>
      <c r="E97" s="62">
        <v>0.92</v>
      </c>
      <c r="F97" s="62">
        <v>0.92</v>
      </c>
      <c r="G97" s="62">
        <v>0.92</v>
      </c>
      <c r="H97" s="62">
        <v>0.9</v>
      </c>
      <c r="I97" s="62">
        <v>0.91</v>
      </c>
      <c r="J97" s="62">
        <v>0.91</v>
      </c>
      <c r="K97" s="62">
        <v>0.48</v>
      </c>
      <c r="L97" s="62">
        <v>0.39</v>
      </c>
      <c r="M97" s="62">
        <v>0.44</v>
      </c>
      <c r="N97" s="62">
        <v>0.01</v>
      </c>
      <c r="O97" s="62" t="s">
        <v>73</v>
      </c>
      <c r="P97" s="62">
        <v>0.01</v>
      </c>
      <c r="Q97" s="62">
        <v>0.04</v>
      </c>
      <c r="R97" s="62">
        <v>0.03</v>
      </c>
      <c r="S97" s="62">
        <v>0.04</v>
      </c>
      <c r="T97" s="62">
        <v>0.36</v>
      </c>
      <c r="U97" s="62">
        <v>0.48</v>
      </c>
      <c r="V97" s="62">
        <v>0.42</v>
      </c>
      <c r="W97" s="62">
        <v>0</v>
      </c>
      <c r="X97" s="62" t="s">
        <v>73</v>
      </c>
      <c r="Y97" s="62" t="s">
        <v>73</v>
      </c>
      <c r="Z97" s="62">
        <v>0</v>
      </c>
      <c r="AA97" s="62">
        <v>0</v>
      </c>
      <c r="AB97" s="62">
        <v>0</v>
      </c>
      <c r="AC97" s="62" t="s">
        <v>73</v>
      </c>
      <c r="AD97" s="62" t="s">
        <v>73</v>
      </c>
      <c r="AE97" s="62" t="s">
        <v>73</v>
      </c>
      <c r="AF97" s="62" t="s">
        <v>73</v>
      </c>
      <c r="AG97" s="62">
        <v>0</v>
      </c>
      <c r="AH97" s="62" t="s">
        <v>73</v>
      </c>
      <c r="AI97" s="62">
        <v>7.0000000000000007E-2</v>
      </c>
      <c r="AJ97" s="62">
        <v>0.04</v>
      </c>
      <c r="AK97" s="62">
        <v>0.05</v>
      </c>
      <c r="AL97" s="62">
        <v>0</v>
      </c>
      <c r="AM97" s="62">
        <v>0</v>
      </c>
      <c r="AN97" s="62">
        <v>0</v>
      </c>
      <c r="AO97" s="62">
        <v>0.01</v>
      </c>
      <c r="AP97" s="62">
        <v>0.01</v>
      </c>
      <c r="AQ97" s="62">
        <v>0.01</v>
      </c>
      <c r="AR97" s="62">
        <v>0.01</v>
      </c>
      <c r="AS97" s="62" t="s">
        <v>73</v>
      </c>
      <c r="AT97" s="62">
        <v>0.01</v>
      </c>
      <c r="AU97" s="62">
        <v>0.01</v>
      </c>
      <c r="AV97" s="62" t="s">
        <v>73</v>
      </c>
      <c r="AW97" s="62">
        <v>0.01</v>
      </c>
      <c r="AX97" s="62" t="s">
        <v>73</v>
      </c>
      <c r="AY97" s="62">
        <v>0</v>
      </c>
      <c r="AZ97" s="62" t="s">
        <v>73</v>
      </c>
      <c r="BA97" s="62">
        <v>0</v>
      </c>
      <c r="BB97" s="62" t="s">
        <v>73</v>
      </c>
      <c r="BC97" s="62" t="s">
        <v>73</v>
      </c>
      <c r="BD97" s="62">
        <v>0.01</v>
      </c>
      <c r="BE97" s="62" t="s">
        <v>73</v>
      </c>
      <c r="BF97" s="62">
        <v>0.01</v>
      </c>
      <c r="BG97" s="62">
        <v>0.05</v>
      </c>
      <c r="BH97" s="62">
        <v>0.05</v>
      </c>
      <c r="BI97" s="62">
        <v>0.05</v>
      </c>
      <c r="BJ97" s="62">
        <v>0.02</v>
      </c>
      <c r="BK97" s="62">
        <v>0.02</v>
      </c>
      <c r="BL97" s="62">
        <v>0.02</v>
      </c>
      <c r="BM97" s="62">
        <v>0.01</v>
      </c>
      <c r="BN97" s="62">
        <v>0.01</v>
      </c>
      <c r="BO97" s="62">
        <v>0.01</v>
      </c>
    </row>
    <row r="98" spans="1:67" x14ac:dyDescent="0.25">
      <c r="A98">
        <v>821</v>
      </c>
      <c r="B98" s="62">
        <v>1240</v>
      </c>
      <c r="C98" s="62">
        <v>1180</v>
      </c>
      <c r="D98" s="62">
        <v>2420</v>
      </c>
      <c r="E98" s="62">
        <v>0.91</v>
      </c>
      <c r="F98" s="62">
        <v>0.94</v>
      </c>
      <c r="G98" s="62">
        <v>0.93</v>
      </c>
      <c r="H98" s="62">
        <v>0.9</v>
      </c>
      <c r="I98" s="62">
        <v>0.93</v>
      </c>
      <c r="J98" s="62">
        <v>0.92</v>
      </c>
      <c r="K98" s="62">
        <v>0.32</v>
      </c>
      <c r="L98" s="62">
        <v>0.25</v>
      </c>
      <c r="M98" s="62">
        <v>0.28999999999999998</v>
      </c>
      <c r="N98" s="62" t="s">
        <v>73</v>
      </c>
      <c r="O98" s="62" t="s">
        <v>73</v>
      </c>
      <c r="P98" s="62" t="s">
        <v>73</v>
      </c>
      <c r="Q98" s="62">
        <v>0.04</v>
      </c>
      <c r="R98" s="62">
        <v>0.02</v>
      </c>
      <c r="S98" s="62">
        <v>0.03</v>
      </c>
      <c r="T98" s="62">
        <v>0.1</v>
      </c>
      <c r="U98" s="62">
        <v>0.11</v>
      </c>
      <c r="V98" s="62">
        <v>0.11</v>
      </c>
      <c r="W98" s="62">
        <v>0.44</v>
      </c>
      <c r="X98" s="62">
        <v>0.54</v>
      </c>
      <c r="Y98" s="62">
        <v>0.49</v>
      </c>
      <c r="Z98" s="62">
        <v>0</v>
      </c>
      <c r="AA98" s="62">
        <v>0</v>
      </c>
      <c r="AB98" s="62">
        <v>0</v>
      </c>
      <c r="AC98" s="62">
        <v>0</v>
      </c>
      <c r="AD98" s="62">
        <v>0</v>
      </c>
      <c r="AE98" s="62">
        <v>0</v>
      </c>
      <c r="AF98" s="62" t="s">
        <v>73</v>
      </c>
      <c r="AG98" s="62">
        <v>0</v>
      </c>
      <c r="AH98" s="62" t="s">
        <v>73</v>
      </c>
      <c r="AI98" s="62">
        <v>0.04</v>
      </c>
      <c r="AJ98" s="62">
        <v>0.03</v>
      </c>
      <c r="AK98" s="62">
        <v>0.03</v>
      </c>
      <c r="AL98" s="62">
        <v>0</v>
      </c>
      <c r="AM98" s="62">
        <v>0</v>
      </c>
      <c r="AN98" s="62">
        <v>0</v>
      </c>
      <c r="AO98" s="62" t="s">
        <v>73</v>
      </c>
      <c r="AP98" s="62" t="s">
        <v>73</v>
      </c>
      <c r="AQ98" s="62" t="s">
        <v>73</v>
      </c>
      <c r="AR98" s="62" t="s">
        <v>73</v>
      </c>
      <c r="AS98" s="62" t="s">
        <v>73</v>
      </c>
      <c r="AT98" s="62" t="s">
        <v>74</v>
      </c>
      <c r="AU98" s="62" t="s">
        <v>73</v>
      </c>
      <c r="AV98" s="62" t="s">
        <v>73</v>
      </c>
      <c r="AW98" s="62" t="s">
        <v>73</v>
      </c>
      <c r="AX98" s="62" t="s">
        <v>73</v>
      </c>
      <c r="AY98" s="62" t="s">
        <v>73</v>
      </c>
      <c r="AZ98" s="62" t="s">
        <v>73</v>
      </c>
      <c r="BA98" s="62" t="s">
        <v>73</v>
      </c>
      <c r="BB98" s="62" t="s">
        <v>73</v>
      </c>
      <c r="BC98" s="62" t="s">
        <v>73</v>
      </c>
      <c r="BD98" s="62">
        <v>0.01</v>
      </c>
      <c r="BE98" s="62" t="s">
        <v>73</v>
      </c>
      <c r="BF98" s="62">
        <v>0.01</v>
      </c>
      <c r="BG98" s="62">
        <v>0.05</v>
      </c>
      <c r="BH98" s="62">
        <v>0.03</v>
      </c>
      <c r="BI98" s="62">
        <v>0.04</v>
      </c>
      <c r="BJ98" s="62">
        <v>0.01</v>
      </c>
      <c r="BK98" s="62">
        <v>0.02</v>
      </c>
      <c r="BL98" s="62">
        <v>0.01</v>
      </c>
      <c r="BM98" s="62">
        <v>0.02</v>
      </c>
      <c r="BN98" s="62">
        <v>0.01</v>
      </c>
      <c r="BO98" s="62">
        <v>0.02</v>
      </c>
    </row>
    <row r="99" spans="1:67" x14ac:dyDescent="0.25">
      <c r="A99">
        <v>822</v>
      </c>
      <c r="B99" s="62">
        <v>970</v>
      </c>
      <c r="C99" s="62">
        <v>900</v>
      </c>
      <c r="D99" s="62">
        <v>1870</v>
      </c>
      <c r="E99" s="62">
        <v>0.9</v>
      </c>
      <c r="F99" s="62">
        <v>0.95</v>
      </c>
      <c r="G99" s="62">
        <v>0.93</v>
      </c>
      <c r="H99" s="62">
        <v>0.88</v>
      </c>
      <c r="I99" s="62">
        <v>0.94</v>
      </c>
      <c r="J99" s="62">
        <v>0.91</v>
      </c>
      <c r="K99" s="62">
        <v>0.34</v>
      </c>
      <c r="L99" s="62">
        <v>0.33</v>
      </c>
      <c r="M99" s="62">
        <v>0.34</v>
      </c>
      <c r="N99" s="62" t="s">
        <v>73</v>
      </c>
      <c r="O99" s="62" t="s">
        <v>73</v>
      </c>
      <c r="P99" s="62" t="s">
        <v>74</v>
      </c>
      <c r="Q99" s="62">
        <v>0.02</v>
      </c>
      <c r="R99" s="62" t="s">
        <v>73</v>
      </c>
      <c r="S99" s="62">
        <v>0.01</v>
      </c>
      <c r="T99" s="62">
        <v>0.52</v>
      </c>
      <c r="U99" s="62">
        <v>0.6</v>
      </c>
      <c r="V99" s="62">
        <v>0.56000000000000005</v>
      </c>
      <c r="W99" s="62" t="s">
        <v>73</v>
      </c>
      <c r="X99" s="62" t="s">
        <v>73</v>
      </c>
      <c r="Y99" s="62" t="s">
        <v>73</v>
      </c>
      <c r="Z99" s="62">
        <v>0</v>
      </c>
      <c r="AA99" s="62">
        <v>0</v>
      </c>
      <c r="AB99" s="62">
        <v>0</v>
      </c>
      <c r="AC99" s="62">
        <v>0</v>
      </c>
      <c r="AD99" s="62">
        <v>0</v>
      </c>
      <c r="AE99" s="62">
        <v>0</v>
      </c>
      <c r="AF99" s="62">
        <v>0</v>
      </c>
      <c r="AG99" s="62" t="s">
        <v>73</v>
      </c>
      <c r="AH99" s="62" t="s">
        <v>73</v>
      </c>
      <c r="AI99" s="62">
        <v>0.04</v>
      </c>
      <c r="AJ99" s="62">
        <v>0.02</v>
      </c>
      <c r="AK99" s="62">
        <v>0.03</v>
      </c>
      <c r="AL99" s="62" t="s">
        <v>73</v>
      </c>
      <c r="AM99" s="62">
        <v>0</v>
      </c>
      <c r="AN99" s="62" t="s">
        <v>73</v>
      </c>
      <c r="AO99" s="62" t="s">
        <v>73</v>
      </c>
      <c r="AP99" s="62">
        <v>0</v>
      </c>
      <c r="AQ99" s="62" t="s">
        <v>73</v>
      </c>
      <c r="AR99" s="62">
        <v>0.01</v>
      </c>
      <c r="AS99" s="62" t="s">
        <v>73</v>
      </c>
      <c r="AT99" s="62">
        <v>0.01</v>
      </c>
      <c r="AU99" s="62">
        <v>0.01</v>
      </c>
      <c r="AV99" s="62">
        <v>0</v>
      </c>
      <c r="AW99" s="62" t="s">
        <v>74</v>
      </c>
      <c r="AX99" s="62" t="s">
        <v>73</v>
      </c>
      <c r="AY99" s="62" t="s">
        <v>73</v>
      </c>
      <c r="AZ99" s="62" t="s">
        <v>73</v>
      </c>
      <c r="BA99" s="62">
        <v>0</v>
      </c>
      <c r="BB99" s="62" t="s">
        <v>73</v>
      </c>
      <c r="BC99" s="62" t="s">
        <v>73</v>
      </c>
      <c r="BD99" s="62">
        <v>0.01</v>
      </c>
      <c r="BE99" s="62" t="s">
        <v>73</v>
      </c>
      <c r="BF99" s="62">
        <v>0.01</v>
      </c>
      <c r="BG99" s="62">
        <v>0.06</v>
      </c>
      <c r="BH99" s="62">
        <v>0.03</v>
      </c>
      <c r="BI99" s="62">
        <v>0.04</v>
      </c>
      <c r="BJ99" s="62">
        <v>0.02</v>
      </c>
      <c r="BK99" s="62">
        <v>0.01</v>
      </c>
      <c r="BL99" s="62">
        <v>0.02</v>
      </c>
      <c r="BM99" s="62">
        <v>0.02</v>
      </c>
      <c r="BN99" s="62">
        <v>0.01</v>
      </c>
      <c r="BO99" s="62">
        <v>0.01</v>
      </c>
    </row>
    <row r="100" spans="1:67" x14ac:dyDescent="0.25">
      <c r="A100">
        <v>823</v>
      </c>
      <c r="B100" s="62">
        <v>1460</v>
      </c>
      <c r="C100" s="62">
        <v>1330</v>
      </c>
      <c r="D100" s="62">
        <v>2790</v>
      </c>
      <c r="E100" s="62">
        <v>0.93</v>
      </c>
      <c r="F100" s="62">
        <v>0.94</v>
      </c>
      <c r="G100" s="62">
        <v>0.93</v>
      </c>
      <c r="H100" s="62">
        <v>0.91</v>
      </c>
      <c r="I100" s="62">
        <v>0.92</v>
      </c>
      <c r="J100" s="62">
        <v>0.91</v>
      </c>
      <c r="K100" s="62">
        <v>0.35</v>
      </c>
      <c r="L100" s="62">
        <v>0.3</v>
      </c>
      <c r="M100" s="62">
        <v>0.33</v>
      </c>
      <c r="N100" s="62">
        <v>0.01</v>
      </c>
      <c r="O100" s="62" t="s">
        <v>73</v>
      </c>
      <c r="P100" s="62" t="s">
        <v>74</v>
      </c>
      <c r="Q100" s="62">
        <v>0.03</v>
      </c>
      <c r="R100" s="62">
        <v>0.03</v>
      </c>
      <c r="S100" s="62">
        <v>0.03</v>
      </c>
      <c r="T100" s="62">
        <v>0.51</v>
      </c>
      <c r="U100" s="62">
        <v>0.56999999999999995</v>
      </c>
      <c r="V100" s="62">
        <v>0.54</v>
      </c>
      <c r="W100" s="62">
        <v>0.01</v>
      </c>
      <c r="X100" s="62">
        <v>0.02</v>
      </c>
      <c r="Y100" s="62">
        <v>0.02</v>
      </c>
      <c r="Z100" s="62">
        <v>0</v>
      </c>
      <c r="AA100" s="62">
        <v>0</v>
      </c>
      <c r="AB100" s="62">
        <v>0</v>
      </c>
      <c r="AC100" s="62">
        <v>0</v>
      </c>
      <c r="AD100" s="62">
        <v>0</v>
      </c>
      <c r="AE100" s="62">
        <v>0</v>
      </c>
      <c r="AF100" s="62">
        <v>0</v>
      </c>
      <c r="AG100" s="62">
        <v>0</v>
      </c>
      <c r="AH100" s="62">
        <v>0</v>
      </c>
      <c r="AI100" s="62">
        <v>7.0000000000000007E-2</v>
      </c>
      <c r="AJ100" s="62">
        <v>0.05</v>
      </c>
      <c r="AK100" s="62">
        <v>0.06</v>
      </c>
      <c r="AL100" s="62">
        <v>0</v>
      </c>
      <c r="AM100" s="62">
        <v>0</v>
      </c>
      <c r="AN100" s="62">
        <v>0</v>
      </c>
      <c r="AO100" s="62" t="s">
        <v>74</v>
      </c>
      <c r="AP100" s="62" t="s">
        <v>73</v>
      </c>
      <c r="AQ100" s="62" t="s">
        <v>74</v>
      </c>
      <c r="AR100" s="62">
        <v>0.01</v>
      </c>
      <c r="AS100" s="62" t="s">
        <v>73</v>
      </c>
      <c r="AT100" s="62">
        <v>0.01</v>
      </c>
      <c r="AU100" s="62">
        <v>0.01</v>
      </c>
      <c r="AV100" s="62" t="s">
        <v>73</v>
      </c>
      <c r="AW100" s="62">
        <v>0.01</v>
      </c>
      <c r="AX100" s="62" t="s">
        <v>74</v>
      </c>
      <c r="AY100" s="62" t="s">
        <v>73</v>
      </c>
      <c r="AZ100" s="62" t="s">
        <v>74</v>
      </c>
      <c r="BA100" s="62">
        <v>0</v>
      </c>
      <c r="BB100" s="62">
        <v>0</v>
      </c>
      <c r="BC100" s="62">
        <v>0</v>
      </c>
      <c r="BD100" s="62">
        <v>0.01</v>
      </c>
      <c r="BE100" s="62">
        <v>0.01</v>
      </c>
      <c r="BF100" s="62">
        <v>0.01</v>
      </c>
      <c r="BG100" s="62">
        <v>0.04</v>
      </c>
      <c r="BH100" s="62">
        <v>0.04</v>
      </c>
      <c r="BI100" s="62">
        <v>0.04</v>
      </c>
      <c r="BJ100" s="62">
        <v>0.01</v>
      </c>
      <c r="BK100" s="62">
        <v>0.02</v>
      </c>
      <c r="BL100" s="62">
        <v>0.02</v>
      </c>
      <c r="BM100" s="62">
        <v>0.01</v>
      </c>
      <c r="BN100" s="62">
        <v>0.01</v>
      </c>
      <c r="BO100" s="62">
        <v>0.01</v>
      </c>
    </row>
    <row r="101" spans="1:67" x14ac:dyDescent="0.25">
      <c r="A101">
        <v>825</v>
      </c>
      <c r="B101" s="62">
        <v>2790</v>
      </c>
      <c r="C101" s="62">
        <v>2650</v>
      </c>
      <c r="D101" s="62">
        <v>5440</v>
      </c>
      <c r="E101" s="62">
        <v>0.96</v>
      </c>
      <c r="F101" s="62">
        <v>0.95</v>
      </c>
      <c r="G101" s="62">
        <v>0.95</v>
      </c>
      <c r="H101" s="62">
        <v>0.95</v>
      </c>
      <c r="I101" s="62">
        <v>0.93</v>
      </c>
      <c r="J101" s="62">
        <v>0.94</v>
      </c>
      <c r="K101" s="62">
        <v>0.23</v>
      </c>
      <c r="L101" s="62">
        <v>0.18</v>
      </c>
      <c r="M101" s="62">
        <v>0.21</v>
      </c>
      <c r="N101" s="62" t="s">
        <v>74</v>
      </c>
      <c r="O101" s="62">
        <v>0.01</v>
      </c>
      <c r="P101" s="62">
        <v>0.01</v>
      </c>
      <c r="Q101" s="62">
        <v>0.02</v>
      </c>
      <c r="R101" s="62">
        <v>0.02</v>
      </c>
      <c r="S101" s="62">
        <v>0.02</v>
      </c>
      <c r="T101" s="62">
        <v>0.66</v>
      </c>
      <c r="U101" s="62">
        <v>0.69</v>
      </c>
      <c r="V101" s="62">
        <v>0.67</v>
      </c>
      <c r="W101" s="62">
        <v>0.03</v>
      </c>
      <c r="X101" s="62">
        <v>0.03</v>
      </c>
      <c r="Y101" s="62">
        <v>0.03</v>
      </c>
      <c r="Z101" s="62">
        <v>0</v>
      </c>
      <c r="AA101" s="62">
        <v>0</v>
      </c>
      <c r="AB101" s="62">
        <v>0</v>
      </c>
      <c r="AC101" s="62">
        <v>0</v>
      </c>
      <c r="AD101" s="62">
        <v>0</v>
      </c>
      <c r="AE101" s="62">
        <v>0</v>
      </c>
      <c r="AF101" s="62" t="s">
        <v>73</v>
      </c>
      <c r="AG101" s="62">
        <v>0</v>
      </c>
      <c r="AH101" s="62" t="s">
        <v>73</v>
      </c>
      <c r="AI101" s="62">
        <v>0.04</v>
      </c>
      <c r="AJ101" s="62">
        <v>0.03</v>
      </c>
      <c r="AK101" s="62">
        <v>0.03</v>
      </c>
      <c r="AL101" s="62">
        <v>0</v>
      </c>
      <c r="AM101" s="62" t="s">
        <v>73</v>
      </c>
      <c r="AN101" s="62" t="s">
        <v>73</v>
      </c>
      <c r="AO101" s="62" t="s">
        <v>73</v>
      </c>
      <c r="AP101" s="62" t="s">
        <v>73</v>
      </c>
      <c r="AQ101" s="62" t="s">
        <v>74</v>
      </c>
      <c r="AR101" s="62">
        <v>0.01</v>
      </c>
      <c r="AS101" s="62">
        <v>0.01</v>
      </c>
      <c r="AT101" s="62">
        <v>0.01</v>
      </c>
      <c r="AU101" s="62">
        <v>0.01</v>
      </c>
      <c r="AV101" s="62">
        <v>0.01</v>
      </c>
      <c r="AW101" s="62">
        <v>0.01</v>
      </c>
      <c r="AX101" s="62" t="s">
        <v>74</v>
      </c>
      <c r="AY101" s="62" t="s">
        <v>73</v>
      </c>
      <c r="AZ101" s="62" t="s">
        <v>74</v>
      </c>
      <c r="BA101" s="62" t="s">
        <v>73</v>
      </c>
      <c r="BB101" s="62">
        <v>0</v>
      </c>
      <c r="BC101" s="62" t="s">
        <v>73</v>
      </c>
      <c r="BD101" s="62" t="s">
        <v>74</v>
      </c>
      <c r="BE101" s="62">
        <v>0.01</v>
      </c>
      <c r="BF101" s="62">
        <v>0.01</v>
      </c>
      <c r="BG101" s="62">
        <v>0.02</v>
      </c>
      <c r="BH101" s="62">
        <v>0.02</v>
      </c>
      <c r="BI101" s="62">
        <v>0.02</v>
      </c>
      <c r="BJ101" s="62">
        <v>0.01</v>
      </c>
      <c r="BK101" s="62">
        <v>0.01</v>
      </c>
      <c r="BL101" s="62">
        <v>0.01</v>
      </c>
      <c r="BM101" s="62">
        <v>0.01</v>
      </c>
      <c r="BN101" s="62">
        <v>0.02</v>
      </c>
      <c r="BO101" s="62">
        <v>0.01</v>
      </c>
    </row>
    <row r="102" spans="1:67" x14ac:dyDescent="0.25">
      <c r="A102">
        <v>826</v>
      </c>
      <c r="B102" s="62">
        <v>1360</v>
      </c>
      <c r="C102" s="62">
        <v>1360</v>
      </c>
      <c r="D102" s="62">
        <v>2720</v>
      </c>
      <c r="E102" s="62">
        <v>0.91</v>
      </c>
      <c r="F102" s="62">
        <v>0.93</v>
      </c>
      <c r="G102" s="62">
        <v>0.92</v>
      </c>
      <c r="H102" s="62">
        <v>0.89</v>
      </c>
      <c r="I102" s="62">
        <v>0.91</v>
      </c>
      <c r="J102" s="62">
        <v>0.9</v>
      </c>
      <c r="K102" s="62">
        <v>0.28000000000000003</v>
      </c>
      <c r="L102" s="62">
        <v>0.22</v>
      </c>
      <c r="M102" s="62">
        <v>0.25</v>
      </c>
      <c r="N102" s="62" t="s">
        <v>73</v>
      </c>
      <c r="O102" s="62" t="s">
        <v>74</v>
      </c>
      <c r="P102" s="62" t="s">
        <v>74</v>
      </c>
      <c r="Q102" s="62">
        <v>0.02</v>
      </c>
      <c r="R102" s="62">
        <v>0.01</v>
      </c>
      <c r="S102" s="62">
        <v>0.02</v>
      </c>
      <c r="T102" s="62">
        <v>0.57999999999999996</v>
      </c>
      <c r="U102" s="62">
        <v>0.67</v>
      </c>
      <c r="V102" s="62">
        <v>0.63</v>
      </c>
      <c r="W102" s="62">
        <v>0</v>
      </c>
      <c r="X102" s="62" t="s">
        <v>73</v>
      </c>
      <c r="Y102" s="62" t="s">
        <v>73</v>
      </c>
      <c r="Z102" s="62">
        <v>0</v>
      </c>
      <c r="AA102" s="62" t="s">
        <v>73</v>
      </c>
      <c r="AB102" s="62" t="s">
        <v>73</v>
      </c>
      <c r="AC102" s="62">
        <v>0</v>
      </c>
      <c r="AD102" s="62">
        <v>0</v>
      </c>
      <c r="AE102" s="62">
        <v>0</v>
      </c>
      <c r="AF102" s="62" t="s">
        <v>73</v>
      </c>
      <c r="AG102" s="62">
        <v>0</v>
      </c>
      <c r="AH102" s="62" t="s">
        <v>73</v>
      </c>
      <c r="AI102" s="62">
        <v>0.04</v>
      </c>
      <c r="AJ102" s="62">
        <v>0.03</v>
      </c>
      <c r="AK102" s="62">
        <v>0.03</v>
      </c>
      <c r="AL102" s="62">
        <v>0</v>
      </c>
      <c r="AM102" s="62">
        <v>0</v>
      </c>
      <c r="AN102" s="62">
        <v>0</v>
      </c>
      <c r="AO102" s="62" t="s">
        <v>73</v>
      </c>
      <c r="AP102" s="62">
        <v>0.01</v>
      </c>
      <c r="AQ102" s="62" t="s">
        <v>74</v>
      </c>
      <c r="AR102" s="62">
        <v>0.01</v>
      </c>
      <c r="AS102" s="62">
        <v>0.01</v>
      </c>
      <c r="AT102" s="62">
        <v>0.01</v>
      </c>
      <c r="AU102" s="62">
        <v>0.01</v>
      </c>
      <c r="AV102" s="62" t="s">
        <v>74</v>
      </c>
      <c r="AW102" s="62">
        <v>0.01</v>
      </c>
      <c r="AX102" s="62" t="s">
        <v>73</v>
      </c>
      <c r="AY102" s="62" t="s">
        <v>73</v>
      </c>
      <c r="AZ102" s="62" t="s">
        <v>74</v>
      </c>
      <c r="BA102" s="62">
        <v>0</v>
      </c>
      <c r="BB102" s="62">
        <v>0</v>
      </c>
      <c r="BC102" s="62">
        <v>0</v>
      </c>
      <c r="BD102" s="62">
        <v>0.01</v>
      </c>
      <c r="BE102" s="62">
        <v>0.01</v>
      </c>
      <c r="BF102" s="62">
        <v>0.01</v>
      </c>
      <c r="BG102" s="62">
        <v>0.06</v>
      </c>
      <c r="BH102" s="62">
        <v>0.06</v>
      </c>
      <c r="BI102" s="62">
        <v>0.06</v>
      </c>
      <c r="BJ102" s="62">
        <v>0.02</v>
      </c>
      <c r="BK102" s="62">
        <v>0.01</v>
      </c>
      <c r="BL102" s="62">
        <v>0.01</v>
      </c>
      <c r="BM102" s="62">
        <v>0.02</v>
      </c>
      <c r="BN102" s="62">
        <v>0.01</v>
      </c>
      <c r="BO102" s="62">
        <v>0.01</v>
      </c>
    </row>
    <row r="103" spans="1:67" x14ac:dyDescent="0.25">
      <c r="A103">
        <v>830</v>
      </c>
      <c r="B103" s="62">
        <v>4160</v>
      </c>
      <c r="C103" s="62">
        <v>4150</v>
      </c>
      <c r="D103" s="62">
        <v>8310</v>
      </c>
      <c r="E103" s="62">
        <v>0.91</v>
      </c>
      <c r="F103" s="62">
        <v>0.92</v>
      </c>
      <c r="G103" s="62">
        <v>0.92</v>
      </c>
      <c r="H103" s="62">
        <v>0.88</v>
      </c>
      <c r="I103" s="62">
        <v>0.9</v>
      </c>
      <c r="J103" s="62">
        <v>0.89</v>
      </c>
      <c r="K103" s="62">
        <v>0.38</v>
      </c>
      <c r="L103" s="62">
        <v>0.34</v>
      </c>
      <c r="M103" s="62">
        <v>0.36</v>
      </c>
      <c r="N103" s="62" t="s">
        <v>74</v>
      </c>
      <c r="O103" s="62" t="s">
        <v>74</v>
      </c>
      <c r="P103" s="62" t="s">
        <v>74</v>
      </c>
      <c r="Q103" s="62">
        <v>0.09</v>
      </c>
      <c r="R103" s="62">
        <v>0.06</v>
      </c>
      <c r="S103" s="62">
        <v>0.08</v>
      </c>
      <c r="T103" s="62">
        <v>0.36</v>
      </c>
      <c r="U103" s="62">
        <v>0.43</v>
      </c>
      <c r="V103" s="62">
        <v>0.39</v>
      </c>
      <c r="W103" s="62">
        <v>0.05</v>
      </c>
      <c r="X103" s="62">
        <v>0.06</v>
      </c>
      <c r="Y103" s="62">
        <v>0.05</v>
      </c>
      <c r="Z103" s="62" t="s">
        <v>73</v>
      </c>
      <c r="AA103" s="62">
        <v>0</v>
      </c>
      <c r="AB103" s="62" t="s">
        <v>73</v>
      </c>
      <c r="AC103" s="62">
        <v>0</v>
      </c>
      <c r="AD103" s="62">
        <v>0</v>
      </c>
      <c r="AE103" s="62">
        <v>0</v>
      </c>
      <c r="AF103" s="62" t="s">
        <v>74</v>
      </c>
      <c r="AG103" s="62" t="s">
        <v>73</v>
      </c>
      <c r="AH103" s="62" t="s">
        <v>74</v>
      </c>
      <c r="AI103" s="62">
        <v>0.11</v>
      </c>
      <c r="AJ103" s="62">
        <v>0.06</v>
      </c>
      <c r="AK103" s="62">
        <v>0.08</v>
      </c>
      <c r="AL103" s="62" t="s">
        <v>73</v>
      </c>
      <c r="AM103" s="62">
        <v>0</v>
      </c>
      <c r="AN103" s="62" t="s">
        <v>73</v>
      </c>
      <c r="AO103" s="62" t="s">
        <v>74</v>
      </c>
      <c r="AP103" s="62">
        <v>0.01</v>
      </c>
      <c r="AQ103" s="62" t="s">
        <v>74</v>
      </c>
      <c r="AR103" s="62">
        <v>0.02</v>
      </c>
      <c r="AS103" s="62">
        <v>0.01</v>
      </c>
      <c r="AT103" s="62">
        <v>0.02</v>
      </c>
      <c r="AU103" s="62">
        <v>0.01</v>
      </c>
      <c r="AV103" s="62" t="s">
        <v>74</v>
      </c>
      <c r="AW103" s="62">
        <v>0.01</v>
      </c>
      <c r="AX103" s="62" t="s">
        <v>74</v>
      </c>
      <c r="AY103" s="62" t="s">
        <v>74</v>
      </c>
      <c r="AZ103" s="62" t="s">
        <v>74</v>
      </c>
      <c r="BA103" s="62" t="s">
        <v>74</v>
      </c>
      <c r="BB103" s="62" t="s">
        <v>74</v>
      </c>
      <c r="BC103" s="62" t="s">
        <v>74</v>
      </c>
      <c r="BD103" s="62">
        <v>0.01</v>
      </c>
      <c r="BE103" s="62">
        <v>0.01</v>
      </c>
      <c r="BF103" s="62">
        <v>0.01</v>
      </c>
      <c r="BG103" s="62">
        <v>0.06</v>
      </c>
      <c r="BH103" s="62">
        <v>0.05</v>
      </c>
      <c r="BI103" s="62">
        <v>0.06</v>
      </c>
      <c r="BJ103" s="62">
        <v>0.02</v>
      </c>
      <c r="BK103" s="62">
        <v>0.02</v>
      </c>
      <c r="BL103" s="62">
        <v>0.02</v>
      </c>
      <c r="BM103" s="62">
        <v>0.01</v>
      </c>
      <c r="BN103" s="62">
        <v>0.01</v>
      </c>
      <c r="BO103" s="62">
        <v>0.01</v>
      </c>
    </row>
    <row r="104" spans="1:67" x14ac:dyDescent="0.25">
      <c r="A104">
        <v>831</v>
      </c>
      <c r="B104" s="62">
        <v>1420</v>
      </c>
      <c r="C104" s="62">
        <v>1460</v>
      </c>
      <c r="D104" s="62">
        <v>2870</v>
      </c>
      <c r="E104" s="62">
        <v>0.89</v>
      </c>
      <c r="F104" s="62">
        <v>0.91</v>
      </c>
      <c r="G104" s="62">
        <v>0.9</v>
      </c>
      <c r="H104" s="62">
        <v>0.87</v>
      </c>
      <c r="I104" s="62">
        <v>0.89</v>
      </c>
      <c r="J104" s="62">
        <v>0.88</v>
      </c>
      <c r="K104" s="62">
        <v>0.45</v>
      </c>
      <c r="L104" s="62">
        <v>0.37</v>
      </c>
      <c r="M104" s="62">
        <v>0.41</v>
      </c>
      <c r="N104" s="62" t="s">
        <v>73</v>
      </c>
      <c r="O104" s="62" t="s">
        <v>73</v>
      </c>
      <c r="P104" s="62" t="s">
        <v>74</v>
      </c>
      <c r="Q104" s="62">
        <v>0.06</v>
      </c>
      <c r="R104" s="62">
        <v>0.06</v>
      </c>
      <c r="S104" s="62">
        <v>0.06</v>
      </c>
      <c r="T104" s="62">
        <v>0.32</v>
      </c>
      <c r="U104" s="62">
        <v>0.41</v>
      </c>
      <c r="V104" s="62">
        <v>0.37</v>
      </c>
      <c r="W104" s="62">
        <v>0.03</v>
      </c>
      <c r="X104" s="62">
        <v>0.04</v>
      </c>
      <c r="Y104" s="62">
        <v>0.03</v>
      </c>
      <c r="Z104" s="62">
        <v>0</v>
      </c>
      <c r="AA104" s="62">
        <v>0</v>
      </c>
      <c r="AB104" s="62">
        <v>0</v>
      </c>
      <c r="AC104" s="62">
        <v>0</v>
      </c>
      <c r="AD104" s="62">
        <v>0</v>
      </c>
      <c r="AE104" s="62">
        <v>0</v>
      </c>
      <c r="AF104" s="62">
        <v>0</v>
      </c>
      <c r="AG104" s="62">
        <v>0</v>
      </c>
      <c r="AH104" s="62">
        <v>0</v>
      </c>
      <c r="AI104" s="62">
        <v>0.08</v>
      </c>
      <c r="AJ104" s="62">
        <v>0.08</v>
      </c>
      <c r="AK104" s="62">
        <v>0.08</v>
      </c>
      <c r="AL104" s="62">
        <v>0</v>
      </c>
      <c r="AM104" s="62">
        <v>0</v>
      </c>
      <c r="AN104" s="62">
        <v>0</v>
      </c>
      <c r="AO104" s="62" t="s">
        <v>73</v>
      </c>
      <c r="AP104" s="62" t="s">
        <v>73</v>
      </c>
      <c r="AQ104" s="62" t="s">
        <v>74</v>
      </c>
      <c r="AR104" s="62">
        <v>0.01</v>
      </c>
      <c r="AS104" s="62">
        <v>0.01</v>
      </c>
      <c r="AT104" s="62">
        <v>0.01</v>
      </c>
      <c r="AU104" s="62">
        <v>0.01</v>
      </c>
      <c r="AV104" s="62" t="s">
        <v>73</v>
      </c>
      <c r="AW104" s="62">
        <v>0.01</v>
      </c>
      <c r="AX104" s="62" t="s">
        <v>73</v>
      </c>
      <c r="AY104" s="62" t="s">
        <v>73</v>
      </c>
      <c r="AZ104" s="62" t="s">
        <v>73</v>
      </c>
      <c r="BA104" s="62" t="s">
        <v>73</v>
      </c>
      <c r="BB104" s="62" t="s">
        <v>73</v>
      </c>
      <c r="BC104" s="62" t="s">
        <v>73</v>
      </c>
      <c r="BD104" s="62">
        <v>0.01</v>
      </c>
      <c r="BE104" s="62">
        <v>0.02</v>
      </c>
      <c r="BF104" s="62">
        <v>0.02</v>
      </c>
      <c r="BG104" s="62">
        <v>0.08</v>
      </c>
      <c r="BH104" s="62">
        <v>7.0000000000000007E-2</v>
      </c>
      <c r="BI104" s="62">
        <v>7.0000000000000007E-2</v>
      </c>
      <c r="BJ104" s="62">
        <v>0.02</v>
      </c>
      <c r="BK104" s="62">
        <v>0.01</v>
      </c>
      <c r="BL104" s="62">
        <v>0.01</v>
      </c>
      <c r="BM104" s="62">
        <v>0.01</v>
      </c>
      <c r="BN104" s="62">
        <v>0.01</v>
      </c>
      <c r="BO104" s="62">
        <v>0.01</v>
      </c>
    </row>
    <row r="105" spans="1:67" x14ac:dyDescent="0.25">
      <c r="A105">
        <v>835</v>
      </c>
      <c r="B105" s="62">
        <v>2200</v>
      </c>
      <c r="C105" s="62">
        <v>2090</v>
      </c>
      <c r="D105" s="62">
        <v>4300</v>
      </c>
      <c r="E105" s="62">
        <v>0.94</v>
      </c>
      <c r="F105" s="62">
        <v>0.93</v>
      </c>
      <c r="G105" s="62">
        <v>0.93</v>
      </c>
      <c r="H105" s="62">
        <v>0.92</v>
      </c>
      <c r="I105" s="62">
        <v>0.92</v>
      </c>
      <c r="J105" s="62">
        <v>0.92</v>
      </c>
      <c r="K105" s="62">
        <v>0.37</v>
      </c>
      <c r="L105" s="62">
        <v>0.31</v>
      </c>
      <c r="M105" s="62">
        <v>0.34</v>
      </c>
      <c r="N105" s="62">
        <v>0.01</v>
      </c>
      <c r="O105" s="62" t="s">
        <v>74</v>
      </c>
      <c r="P105" s="62" t="s">
        <v>74</v>
      </c>
      <c r="Q105" s="62">
        <v>0.02</v>
      </c>
      <c r="R105" s="62">
        <v>0.02</v>
      </c>
      <c r="S105" s="62">
        <v>0.02</v>
      </c>
      <c r="T105" s="62">
        <v>0.51</v>
      </c>
      <c r="U105" s="62">
        <v>0.57999999999999996</v>
      </c>
      <c r="V105" s="62">
        <v>0.54</v>
      </c>
      <c r="W105" s="62" t="s">
        <v>73</v>
      </c>
      <c r="X105" s="62" t="s">
        <v>74</v>
      </c>
      <c r="Y105" s="62" t="s">
        <v>74</v>
      </c>
      <c r="Z105" s="62">
        <v>0</v>
      </c>
      <c r="AA105" s="62">
        <v>0</v>
      </c>
      <c r="AB105" s="62">
        <v>0</v>
      </c>
      <c r="AC105" s="62" t="s">
        <v>73</v>
      </c>
      <c r="AD105" s="62" t="s">
        <v>73</v>
      </c>
      <c r="AE105" s="62" t="s">
        <v>73</v>
      </c>
      <c r="AF105" s="62" t="s">
        <v>73</v>
      </c>
      <c r="AG105" s="62">
        <v>0</v>
      </c>
      <c r="AH105" s="62" t="s">
        <v>73</v>
      </c>
      <c r="AI105" s="62">
        <v>7.0000000000000007E-2</v>
      </c>
      <c r="AJ105" s="62">
        <v>0.05</v>
      </c>
      <c r="AK105" s="62">
        <v>0.06</v>
      </c>
      <c r="AL105" s="62" t="s">
        <v>73</v>
      </c>
      <c r="AM105" s="62">
        <v>0</v>
      </c>
      <c r="AN105" s="62" t="s">
        <v>73</v>
      </c>
      <c r="AO105" s="62" t="s">
        <v>74</v>
      </c>
      <c r="AP105" s="62" t="s">
        <v>74</v>
      </c>
      <c r="AQ105" s="62" t="s">
        <v>74</v>
      </c>
      <c r="AR105" s="62">
        <v>0.01</v>
      </c>
      <c r="AS105" s="62">
        <v>0.01</v>
      </c>
      <c r="AT105" s="62">
        <v>0.01</v>
      </c>
      <c r="AU105" s="62">
        <v>0.01</v>
      </c>
      <c r="AV105" s="62">
        <v>0.01</v>
      </c>
      <c r="AW105" s="62">
        <v>0.01</v>
      </c>
      <c r="AX105" s="62">
        <v>0.01</v>
      </c>
      <c r="AY105" s="62" t="s">
        <v>73</v>
      </c>
      <c r="AZ105" s="62" t="s">
        <v>74</v>
      </c>
      <c r="BA105" s="62">
        <v>0</v>
      </c>
      <c r="BB105" s="62">
        <v>0</v>
      </c>
      <c r="BC105" s="62">
        <v>0</v>
      </c>
      <c r="BD105" s="62">
        <v>0.01</v>
      </c>
      <c r="BE105" s="62" t="s">
        <v>74</v>
      </c>
      <c r="BF105" s="62">
        <v>0.01</v>
      </c>
      <c r="BG105" s="62">
        <v>0.05</v>
      </c>
      <c r="BH105" s="62">
        <v>0.05</v>
      </c>
      <c r="BI105" s="62">
        <v>0.05</v>
      </c>
      <c r="BJ105" s="62">
        <v>0.01</v>
      </c>
      <c r="BK105" s="62">
        <v>0.01</v>
      </c>
      <c r="BL105" s="62">
        <v>0.01</v>
      </c>
      <c r="BM105" s="62">
        <v>0.01</v>
      </c>
      <c r="BN105" s="62">
        <v>0.01</v>
      </c>
      <c r="BO105" s="62">
        <v>0.01</v>
      </c>
    </row>
    <row r="106" spans="1:67" x14ac:dyDescent="0.25">
      <c r="A106">
        <v>836</v>
      </c>
      <c r="B106" s="62">
        <v>790</v>
      </c>
      <c r="C106" s="62">
        <v>840</v>
      </c>
      <c r="D106" s="62">
        <v>1630</v>
      </c>
      <c r="E106" s="62">
        <v>0.93</v>
      </c>
      <c r="F106" s="62">
        <v>0.91</v>
      </c>
      <c r="G106" s="62">
        <v>0.92</v>
      </c>
      <c r="H106" s="62">
        <v>0.91</v>
      </c>
      <c r="I106" s="62">
        <v>0.9</v>
      </c>
      <c r="J106" s="62">
        <v>0.9</v>
      </c>
      <c r="K106" s="62">
        <v>0.33</v>
      </c>
      <c r="L106" s="62">
        <v>0.3</v>
      </c>
      <c r="M106" s="62">
        <v>0.31</v>
      </c>
      <c r="N106" s="62" t="s">
        <v>73</v>
      </c>
      <c r="O106" s="62" t="s">
        <v>73</v>
      </c>
      <c r="P106" s="62" t="s">
        <v>74</v>
      </c>
      <c r="Q106" s="62">
        <v>0.03</v>
      </c>
      <c r="R106" s="62">
        <v>0.02</v>
      </c>
      <c r="S106" s="62">
        <v>0.02</v>
      </c>
      <c r="T106" s="62">
        <v>0.54</v>
      </c>
      <c r="U106" s="62">
        <v>0.56000000000000005</v>
      </c>
      <c r="V106" s="62">
        <v>0.55000000000000004</v>
      </c>
      <c r="W106" s="62">
        <v>0</v>
      </c>
      <c r="X106" s="62" t="s">
        <v>73</v>
      </c>
      <c r="Y106" s="62" t="s">
        <v>73</v>
      </c>
      <c r="Z106" s="62">
        <v>0</v>
      </c>
      <c r="AA106" s="62">
        <v>0</v>
      </c>
      <c r="AB106" s="62">
        <v>0</v>
      </c>
      <c r="AC106" s="62">
        <v>0</v>
      </c>
      <c r="AD106" s="62">
        <v>0</v>
      </c>
      <c r="AE106" s="62">
        <v>0</v>
      </c>
      <c r="AF106" s="62" t="s">
        <v>73</v>
      </c>
      <c r="AG106" s="62">
        <v>0</v>
      </c>
      <c r="AH106" s="62" t="s">
        <v>73</v>
      </c>
      <c r="AI106" s="62">
        <v>7.0000000000000007E-2</v>
      </c>
      <c r="AJ106" s="62">
        <v>0.05</v>
      </c>
      <c r="AK106" s="62">
        <v>0.06</v>
      </c>
      <c r="AL106" s="62">
        <v>0</v>
      </c>
      <c r="AM106" s="62">
        <v>0</v>
      </c>
      <c r="AN106" s="62">
        <v>0</v>
      </c>
      <c r="AO106" s="62" t="s">
        <v>73</v>
      </c>
      <c r="AP106" s="62">
        <v>0.01</v>
      </c>
      <c r="AQ106" s="62">
        <v>0.01</v>
      </c>
      <c r="AR106" s="62">
        <v>0.01</v>
      </c>
      <c r="AS106" s="62">
        <v>0.01</v>
      </c>
      <c r="AT106" s="62">
        <v>0.01</v>
      </c>
      <c r="AU106" s="62" t="s">
        <v>73</v>
      </c>
      <c r="AV106" s="62" t="s">
        <v>73</v>
      </c>
      <c r="AW106" s="62">
        <v>0.01</v>
      </c>
      <c r="AX106" s="62" t="s">
        <v>73</v>
      </c>
      <c r="AY106" s="62" t="s">
        <v>73</v>
      </c>
      <c r="AZ106" s="62" t="s">
        <v>74</v>
      </c>
      <c r="BA106" s="62">
        <v>0</v>
      </c>
      <c r="BB106" s="62">
        <v>0</v>
      </c>
      <c r="BC106" s="62">
        <v>0</v>
      </c>
      <c r="BD106" s="62" t="s">
        <v>73</v>
      </c>
      <c r="BE106" s="62" t="s">
        <v>73</v>
      </c>
      <c r="BF106" s="62" t="s">
        <v>74</v>
      </c>
      <c r="BG106" s="62">
        <v>0.05</v>
      </c>
      <c r="BH106" s="62">
        <v>0.06</v>
      </c>
      <c r="BI106" s="62">
        <v>0.05</v>
      </c>
      <c r="BJ106" s="62">
        <v>0.02</v>
      </c>
      <c r="BK106" s="62">
        <v>0.02</v>
      </c>
      <c r="BL106" s="62">
        <v>0.02</v>
      </c>
      <c r="BM106" s="62" t="s">
        <v>73</v>
      </c>
      <c r="BN106" s="62">
        <v>0.01</v>
      </c>
      <c r="BO106" s="62">
        <v>0.01</v>
      </c>
    </row>
    <row r="107" spans="1:67" x14ac:dyDescent="0.25">
      <c r="A107">
        <v>837</v>
      </c>
      <c r="B107" s="62">
        <v>830</v>
      </c>
      <c r="C107" s="62">
        <v>840</v>
      </c>
      <c r="D107" s="62">
        <v>1660</v>
      </c>
      <c r="E107" s="62">
        <v>0.91</v>
      </c>
      <c r="F107" s="62">
        <v>0.92</v>
      </c>
      <c r="G107" s="62">
        <v>0.92</v>
      </c>
      <c r="H107" s="62">
        <v>0.89</v>
      </c>
      <c r="I107" s="62">
        <v>0.9</v>
      </c>
      <c r="J107" s="62">
        <v>0.9</v>
      </c>
      <c r="K107" s="62">
        <v>0.43</v>
      </c>
      <c r="L107" s="62">
        <v>0.39</v>
      </c>
      <c r="M107" s="62">
        <v>0.41</v>
      </c>
      <c r="N107" s="62">
        <v>0.01</v>
      </c>
      <c r="O107" s="62" t="s">
        <v>73</v>
      </c>
      <c r="P107" s="62">
        <v>0.01</v>
      </c>
      <c r="Q107" s="62">
        <v>0.03</v>
      </c>
      <c r="R107" s="62">
        <v>0.04</v>
      </c>
      <c r="S107" s="62">
        <v>0.04</v>
      </c>
      <c r="T107" s="62">
        <v>0.41</v>
      </c>
      <c r="U107" s="62">
        <v>0.45</v>
      </c>
      <c r="V107" s="62">
        <v>0.43</v>
      </c>
      <c r="W107" s="62" t="s">
        <v>73</v>
      </c>
      <c r="X107" s="62" t="s">
        <v>73</v>
      </c>
      <c r="Y107" s="62" t="s">
        <v>74</v>
      </c>
      <c r="Z107" s="62">
        <v>0</v>
      </c>
      <c r="AA107" s="62">
        <v>0</v>
      </c>
      <c r="AB107" s="62">
        <v>0</v>
      </c>
      <c r="AC107" s="62">
        <v>0</v>
      </c>
      <c r="AD107" s="62">
        <v>0</v>
      </c>
      <c r="AE107" s="62">
        <v>0</v>
      </c>
      <c r="AF107" s="62" t="s">
        <v>73</v>
      </c>
      <c r="AG107" s="62">
        <v>0</v>
      </c>
      <c r="AH107" s="62" t="s">
        <v>73</v>
      </c>
      <c r="AI107" s="62">
        <v>0.05</v>
      </c>
      <c r="AJ107" s="62">
        <v>0.05</v>
      </c>
      <c r="AK107" s="62">
        <v>0.05</v>
      </c>
      <c r="AL107" s="62">
        <v>0</v>
      </c>
      <c r="AM107" s="62">
        <v>0</v>
      </c>
      <c r="AN107" s="62">
        <v>0</v>
      </c>
      <c r="AO107" s="62" t="s">
        <v>73</v>
      </c>
      <c r="AP107" s="62" t="s">
        <v>73</v>
      </c>
      <c r="AQ107" s="62" t="s">
        <v>73</v>
      </c>
      <c r="AR107" s="62">
        <v>0.01</v>
      </c>
      <c r="AS107" s="62">
        <v>0.01</v>
      </c>
      <c r="AT107" s="62">
        <v>0.01</v>
      </c>
      <c r="AU107" s="62">
        <v>0.01</v>
      </c>
      <c r="AV107" s="62">
        <v>0.01</v>
      </c>
      <c r="AW107" s="62">
        <v>0.01</v>
      </c>
      <c r="AX107" s="62" t="s">
        <v>73</v>
      </c>
      <c r="AY107" s="62" t="s">
        <v>73</v>
      </c>
      <c r="AZ107" s="62" t="s">
        <v>74</v>
      </c>
      <c r="BA107" s="62">
        <v>0</v>
      </c>
      <c r="BB107" s="62">
        <v>0</v>
      </c>
      <c r="BC107" s="62">
        <v>0</v>
      </c>
      <c r="BD107" s="62">
        <v>0.01</v>
      </c>
      <c r="BE107" s="62" t="s">
        <v>73</v>
      </c>
      <c r="BF107" s="62">
        <v>0.01</v>
      </c>
      <c r="BG107" s="62">
        <v>0.06</v>
      </c>
      <c r="BH107" s="62">
        <v>0.05</v>
      </c>
      <c r="BI107" s="62">
        <v>0.06</v>
      </c>
      <c r="BJ107" s="62">
        <v>0.02</v>
      </c>
      <c r="BK107" s="62">
        <v>0.02</v>
      </c>
      <c r="BL107" s="62">
        <v>0.02</v>
      </c>
      <c r="BM107" s="62">
        <v>0.01</v>
      </c>
      <c r="BN107" s="62">
        <v>0.01</v>
      </c>
      <c r="BO107" s="62">
        <v>0.01</v>
      </c>
    </row>
    <row r="108" spans="1:67" x14ac:dyDescent="0.25">
      <c r="A108">
        <v>840</v>
      </c>
      <c r="B108" s="62">
        <v>2670</v>
      </c>
      <c r="C108" s="62">
        <v>2640</v>
      </c>
      <c r="D108" s="62">
        <v>5310</v>
      </c>
      <c r="E108" s="62">
        <v>0.91</v>
      </c>
      <c r="F108" s="62">
        <v>0.92</v>
      </c>
      <c r="G108" s="62">
        <v>0.92</v>
      </c>
      <c r="H108" s="62">
        <v>0.89</v>
      </c>
      <c r="I108" s="62">
        <v>0.91</v>
      </c>
      <c r="J108" s="62">
        <v>0.9</v>
      </c>
      <c r="K108" s="62">
        <v>0.47</v>
      </c>
      <c r="L108" s="62">
        <v>0.41</v>
      </c>
      <c r="M108" s="62">
        <v>0.44</v>
      </c>
      <c r="N108" s="62" t="s">
        <v>73</v>
      </c>
      <c r="O108" s="62" t="s">
        <v>74</v>
      </c>
      <c r="P108" s="62" t="s">
        <v>74</v>
      </c>
      <c r="Q108" s="62">
        <v>0.04</v>
      </c>
      <c r="R108" s="62">
        <v>0.04</v>
      </c>
      <c r="S108" s="62">
        <v>0.04</v>
      </c>
      <c r="T108" s="62">
        <v>0.32</v>
      </c>
      <c r="U108" s="62">
        <v>0.39</v>
      </c>
      <c r="V108" s="62">
        <v>0.35</v>
      </c>
      <c r="W108" s="62">
        <v>0.05</v>
      </c>
      <c r="X108" s="62">
        <v>7.0000000000000007E-2</v>
      </c>
      <c r="Y108" s="62">
        <v>0.06</v>
      </c>
      <c r="Z108" s="62">
        <v>0</v>
      </c>
      <c r="AA108" s="62">
        <v>0</v>
      </c>
      <c r="AB108" s="62">
        <v>0</v>
      </c>
      <c r="AC108" s="62" t="s">
        <v>73</v>
      </c>
      <c r="AD108" s="62">
        <v>0</v>
      </c>
      <c r="AE108" s="62" t="s">
        <v>73</v>
      </c>
      <c r="AF108" s="62">
        <v>0</v>
      </c>
      <c r="AG108" s="62">
        <v>0</v>
      </c>
      <c r="AH108" s="62">
        <v>0</v>
      </c>
      <c r="AI108" s="62">
        <v>0.08</v>
      </c>
      <c r="AJ108" s="62">
        <v>0.05</v>
      </c>
      <c r="AK108" s="62">
        <v>7.0000000000000007E-2</v>
      </c>
      <c r="AL108" s="62">
        <v>0</v>
      </c>
      <c r="AM108" s="62">
        <v>0</v>
      </c>
      <c r="AN108" s="62">
        <v>0</v>
      </c>
      <c r="AO108" s="62">
        <v>0.01</v>
      </c>
      <c r="AP108" s="62" t="s">
        <v>74</v>
      </c>
      <c r="AQ108" s="62" t="s">
        <v>74</v>
      </c>
      <c r="AR108" s="62">
        <v>0.02</v>
      </c>
      <c r="AS108" s="62" t="s">
        <v>74</v>
      </c>
      <c r="AT108" s="62">
        <v>0.01</v>
      </c>
      <c r="AU108" s="62">
        <v>0.01</v>
      </c>
      <c r="AV108" s="62" t="s">
        <v>74</v>
      </c>
      <c r="AW108" s="62">
        <v>0.01</v>
      </c>
      <c r="AX108" s="62">
        <v>0.01</v>
      </c>
      <c r="AY108" s="62" t="s">
        <v>73</v>
      </c>
      <c r="AZ108" s="62" t="s">
        <v>74</v>
      </c>
      <c r="BA108" s="62" t="s">
        <v>73</v>
      </c>
      <c r="BB108" s="62" t="s">
        <v>73</v>
      </c>
      <c r="BC108" s="62" t="s">
        <v>73</v>
      </c>
      <c r="BD108" s="62">
        <v>0.01</v>
      </c>
      <c r="BE108" s="62">
        <v>0.01</v>
      </c>
      <c r="BF108" s="62">
        <v>0.01</v>
      </c>
      <c r="BG108" s="62">
        <v>0.05</v>
      </c>
      <c r="BH108" s="62">
        <v>0.05</v>
      </c>
      <c r="BI108" s="62">
        <v>0.05</v>
      </c>
      <c r="BJ108" s="62">
        <v>0.02</v>
      </c>
      <c r="BK108" s="62">
        <v>0.02</v>
      </c>
      <c r="BL108" s="62">
        <v>0.02</v>
      </c>
      <c r="BM108" s="62">
        <v>0.01</v>
      </c>
      <c r="BN108" s="62">
        <v>0.01</v>
      </c>
      <c r="BO108" s="62">
        <v>0.01</v>
      </c>
    </row>
    <row r="109" spans="1:67" x14ac:dyDescent="0.25">
      <c r="A109">
        <v>841</v>
      </c>
      <c r="B109" s="62">
        <v>580</v>
      </c>
      <c r="C109" s="62">
        <v>550</v>
      </c>
      <c r="D109" s="62">
        <v>1130</v>
      </c>
      <c r="E109" s="62">
        <v>0.88</v>
      </c>
      <c r="F109" s="62">
        <v>0.92</v>
      </c>
      <c r="G109" s="62">
        <v>0.9</v>
      </c>
      <c r="H109" s="62">
        <v>0.85</v>
      </c>
      <c r="I109" s="62">
        <v>0.91</v>
      </c>
      <c r="J109" s="62">
        <v>0.88</v>
      </c>
      <c r="K109" s="62">
        <v>0.45</v>
      </c>
      <c r="L109" s="62">
        <v>0.36</v>
      </c>
      <c r="M109" s="62">
        <v>0.4</v>
      </c>
      <c r="N109" s="62">
        <v>0</v>
      </c>
      <c r="O109" s="62" t="s">
        <v>73</v>
      </c>
      <c r="P109" s="62" t="s">
        <v>73</v>
      </c>
      <c r="Q109" s="62">
        <v>0.06</v>
      </c>
      <c r="R109" s="62">
        <v>0.05</v>
      </c>
      <c r="S109" s="62">
        <v>0.06</v>
      </c>
      <c r="T109" s="62">
        <v>7.0000000000000007E-2</v>
      </c>
      <c r="U109" s="62">
        <v>0.12</v>
      </c>
      <c r="V109" s="62">
        <v>0.1</v>
      </c>
      <c r="W109" s="62">
        <v>0.27</v>
      </c>
      <c r="X109" s="62">
        <v>0.37</v>
      </c>
      <c r="Y109" s="62">
        <v>0.32</v>
      </c>
      <c r="Z109" s="62">
        <v>0</v>
      </c>
      <c r="AA109" s="62">
        <v>0</v>
      </c>
      <c r="AB109" s="62">
        <v>0</v>
      </c>
      <c r="AC109" s="62">
        <v>0</v>
      </c>
      <c r="AD109" s="62">
        <v>0</v>
      </c>
      <c r="AE109" s="62">
        <v>0</v>
      </c>
      <c r="AF109" s="62">
        <v>0</v>
      </c>
      <c r="AG109" s="62">
        <v>0</v>
      </c>
      <c r="AH109" s="62">
        <v>0</v>
      </c>
      <c r="AI109" s="62">
        <v>7.0000000000000007E-2</v>
      </c>
      <c r="AJ109" s="62">
        <v>7.0000000000000007E-2</v>
      </c>
      <c r="AK109" s="62">
        <v>7.0000000000000007E-2</v>
      </c>
      <c r="AL109" s="62">
        <v>0</v>
      </c>
      <c r="AM109" s="62">
        <v>0</v>
      </c>
      <c r="AN109" s="62">
        <v>0</v>
      </c>
      <c r="AO109" s="62">
        <v>0</v>
      </c>
      <c r="AP109" s="62" t="s">
        <v>73</v>
      </c>
      <c r="AQ109" s="62" t="s">
        <v>73</v>
      </c>
      <c r="AR109" s="62">
        <v>0.01</v>
      </c>
      <c r="AS109" s="62" t="s">
        <v>73</v>
      </c>
      <c r="AT109" s="62">
        <v>0.01</v>
      </c>
      <c r="AU109" s="62" t="s">
        <v>73</v>
      </c>
      <c r="AV109" s="62" t="s">
        <v>73</v>
      </c>
      <c r="AW109" s="62">
        <v>0.01</v>
      </c>
      <c r="AX109" s="62">
        <v>0</v>
      </c>
      <c r="AY109" s="62">
        <v>0</v>
      </c>
      <c r="AZ109" s="62">
        <v>0</v>
      </c>
      <c r="BA109" s="62" t="s">
        <v>73</v>
      </c>
      <c r="BB109" s="62" t="s">
        <v>73</v>
      </c>
      <c r="BC109" s="62" t="s">
        <v>73</v>
      </c>
      <c r="BD109" s="62">
        <v>0.02</v>
      </c>
      <c r="BE109" s="62" t="s">
        <v>73</v>
      </c>
      <c r="BF109" s="62">
        <v>0.01</v>
      </c>
      <c r="BG109" s="62">
        <v>7.0000000000000007E-2</v>
      </c>
      <c r="BH109" s="62">
        <v>0.04</v>
      </c>
      <c r="BI109" s="62">
        <v>0.06</v>
      </c>
      <c r="BJ109" s="62">
        <v>0.04</v>
      </c>
      <c r="BK109" s="62">
        <v>0.03</v>
      </c>
      <c r="BL109" s="62">
        <v>0.04</v>
      </c>
      <c r="BM109" s="62" t="s">
        <v>73</v>
      </c>
      <c r="BN109" s="62" t="s">
        <v>73</v>
      </c>
      <c r="BO109" s="62">
        <v>0.01</v>
      </c>
    </row>
    <row r="110" spans="1:67" x14ac:dyDescent="0.25">
      <c r="A110">
        <v>845</v>
      </c>
      <c r="B110" s="62">
        <v>2640</v>
      </c>
      <c r="C110" s="62">
        <v>2610</v>
      </c>
      <c r="D110" s="62">
        <v>5250</v>
      </c>
      <c r="E110" s="62">
        <v>0.92</v>
      </c>
      <c r="F110" s="62">
        <v>0.92</v>
      </c>
      <c r="G110" s="62">
        <v>0.92</v>
      </c>
      <c r="H110" s="62">
        <v>0.9</v>
      </c>
      <c r="I110" s="62">
        <v>0.89</v>
      </c>
      <c r="J110" s="62">
        <v>0.9</v>
      </c>
      <c r="K110" s="62">
        <v>0.5</v>
      </c>
      <c r="L110" s="62">
        <v>0.47</v>
      </c>
      <c r="M110" s="62">
        <v>0.48</v>
      </c>
      <c r="N110" s="62">
        <v>0.01</v>
      </c>
      <c r="O110" s="62">
        <v>0.01</v>
      </c>
      <c r="P110" s="62">
        <v>0.01</v>
      </c>
      <c r="Q110" s="62">
        <v>0.03</v>
      </c>
      <c r="R110" s="62">
        <v>0.02</v>
      </c>
      <c r="S110" s="62">
        <v>0.02</v>
      </c>
      <c r="T110" s="62">
        <v>0.16</v>
      </c>
      <c r="U110" s="62">
        <v>0.19</v>
      </c>
      <c r="V110" s="62">
        <v>0.18</v>
      </c>
      <c r="W110" s="62">
        <v>0.2</v>
      </c>
      <c r="X110" s="62">
        <v>0.21</v>
      </c>
      <c r="Y110" s="62">
        <v>0.2</v>
      </c>
      <c r="Z110" s="62">
        <v>0</v>
      </c>
      <c r="AA110" s="62">
        <v>0</v>
      </c>
      <c r="AB110" s="62">
        <v>0</v>
      </c>
      <c r="AC110" s="62" t="s">
        <v>73</v>
      </c>
      <c r="AD110" s="62">
        <v>0</v>
      </c>
      <c r="AE110" s="62" t="s">
        <v>73</v>
      </c>
      <c r="AF110" s="62" t="s">
        <v>73</v>
      </c>
      <c r="AG110" s="62" t="s">
        <v>73</v>
      </c>
      <c r="AH110" s="62" t="s">
        <v>73</v>
      </c>
      <c r="AI110" s="62">
        <v>0.03</v>
      </c>
      <c r="AJ110" s="62">
        <v>0.04</v>
      </c>
      <c r="AK110" s="62">
        <v>0.04</v>
      </c>
      <c r="AL110" s="62">
        <v>0</v>
      </c>
      <c r="AM110" s="62">
        <v>0</v>
      </c>
      <c r="AN110" s="62">
        <v>0</v>
      </c>
      <c r="AO110" s="62" t="s">
        <v>73</v>
      </c>
      <c r="AP110" s="62" t="s">
        <v>73</v>
      </c>
      <c r="AQ110" s="62" t="s">
        <v>73</v>
      </c>
      <c r="AR110" s="62">
        <v>0.01</v>
      </c>
      <c r="AS110" s="62">
        <v>0.01</v>
      </c>
      <c r="AT110" s="62">
        <v>0.01</v>
      </c>
      <c r="AU110" s="62">
        <v>0.01</v>
      </c>
      <c r="AV110" s="62">
        <v>0.01</v>
      </c>
      <c r="AW110" s="62">
        <v>0.01</v>
      </c>
      <c r="AX110" s="62">
        <v>0.01</v>
      </c>
      <c r="AY110" s="62" t="s">
        <v>74</v>
      </c>
      <c r="AZ110" s="62">
        <v>0.01</v>
      </c>
      <c r="BA110" s="62">
        <v>0</v>
      </c>
      <c r="BB110" s="62">
        <v>0</v>
      </c>
      <c r="BC110" s="62">
        <v>0</v>
      </c>
      <c r="BD110" s="62">
        <v>0.01</v>
      </c>
      <c r="BE110" s="62">
        <v>0.01</v>
      </c>
      <c r="BF110" s="62">
        <v>0.01</v>
      </c>
      <c r="BG110" s="62">
        <v>0.04</v>
      </c>
      <c r="BH110" s="62">
        <v>0.04</v>
      </c>
      <c r="BI110" s="62">
        <v>0.04</v>
      </c>
      <c r="BJ110" s="62">
        <v>0.03</v>
      </c>
      <c r="BK110" s="62">
        <v>0.03</v>
      </c>
      <c r="BL110" s="62">
        <v>0.03</v>
      </c>
      <c r="BM110" s="62">
        <v>0.01</v>
      </c>
      <c r="BN110" s="62">
        <v>0.01</v>
      </c>
      <c r="BO110" s="62">
        <v>0.01</v>
      </c>
    </row>
    <row r="111" spans="1:67" x14ac:dyDescent="0.25">
      <c r="A111">
        <v>846</v>
      </c>
      <c r="B111" s="62">
        <v>1110</v>
      </c>
      <c r="C111" s="62">
        <v>1130</v>
      </c>
      <c r="D111" s="62">
        <v>2240</v>
      </c>
      <c r="E111" s="62">
        <v>0.93</v>
      </c>
      <c r="F111" s="62">
        <v>0.91</v>
      </c>
      <c r="G111" s="62">
        <v>0.92</v>
      </c>
      <c r="H111" s="62">
        <v>0.91</v>
      </c>
      <c r="I111" s="62">
        <v>0.89</v>
      </c>
      <c r="J111" s="62">
        <v>0.9</v>
      </c>
      <c r="K111" s="62">
        <v>0.26</v>
      </c>
      <c r="L111" s="62">
        <v>0.2</v>
      </c>
      <c r="M111" s="62">
        <v>0.23</v>
      </c>
      <c r="N111" s="62" t="s">
        <v>73</v>
      </c>
      <c r="O111" s="62" t="s">
        <v>73</v>
      </c>
      <c r="P111" s="62" t="s">
        <v>73</v>
      </c>
      <c r="Q111" s="62">
        <v>0.03</v>
      </c>
      <c r="R111" s="62">
        <v>0.02</v>
      </c>
      <c r="S111" s="62">
        <v>0.03</v>
      </c>
      <c r="T111" s="62">
        <v>0.21</v>
      </c>
      <c r="U111" s="62">
        <v>0.2</v>
      </c>
      <c r="V111" s="62">
        <v>0.2</v>
      </c>
      <c r="W111" s="62">
        <v>0.42</v>
      </c>
      <c r="X111" s="62">
        <v>0.46</v>
      </c>
      <c r="Y111" s="62">
        <v>0.44</v>
      </c>
      <c r="Z111" s="62">
        <v>0</v>
      </c>
      <c r="AA111" s="62">
        <v>0</v>
      </c>
      <c r="AB111" s="62">
        <v>0</v>
      </c>
      <c r="AC111" s="62">
        <v>0</v>
      </c>
      <c r="AD111" s="62">
        <v>0</v>
      </c>
      <c r="AE111" s="62">
        <v>0</v>
      </c>
      <c r="AF111" s="62">
        <v>0</v>
      </c>
      <c r="AG111" s="62">
        <v>0</v>
      </c>
      <c r="AH111" s="62">
        <v>0</v>
      </c>
      <c r="AI111" s="62">
        <v>0.03</v>
      </c>
      <c r="AJ111" s="62">
        <v>0.03</v>
      </c>
      <c r="AK111" s="62">
        <v>0.03</v>
      </c>
      <c r="AL111" s="62">
        <v>0</v>
      </c>
      <c r="AM111" s="62">
        <v>0</v>
      </c>
      <c r="AN111" s="62">
        <v>0</v>
      </c>
      <c r="AO111" s="62" t="s">
        <v>73</v>
      </c>
      <c r="AP111" s="62" t="s">
        <v>73</v>
      </c>
      <c r="AQ111" s="62" t="s">
        <v>74</v>
      </c>
      <c r="AR111" s="62">
        <v>0.01</v>
      </c>
      <c r="AS111" s="62">
        <v>0.01</v>
      </c>
      <c r="AT111" s="62">
        <v>0.01</v>
      </c>
      <c r="AU111" s="62" t="s">
        <v>73</v>
      </c>
      <c r="AV111" s="62" t="s">
        <v>73</v>
      </c>
      <c r="AW111" s="62" t="s">
        <v>74</v>
      </c>
      <c r="AX111" s="62" t="s">
        <v>73</v>
      </c>
      <c r="AY111" s="62" t="s">
        <v>73</v>
      </c>
      <c r="AZ111" s="62" t="s">
        <v>73</v>
      </c>
      <c r="BA111" s="62">
        <v>0</v>
      </c>
      <c r="BB111" s="62" t="s">
        <v>73</v>
      </c>
      <c r="BC111" s="62" t="s">
        <v>73</v>
      </c>
      <c r="BD111" s="62">
        <v>0.01</v>
      </c>
      <c r="BE111" s="62">
        <v>0.01</v>
      </c>
      <c r="BF111" s="62">
        <v>0.01</v>
      </c>
      <c r="BG111" s="62">
        <v>0.04</v>
      </c>
      <c r="BH111" s="62">
        <v>0.05</v>
      </c>
      <c r="BI111" s="62">
        <v>0.04</v>
      </c>
      <c r="BJ111" s="62">
        <v>0.02</v>
      </c>
      <c r="BK111" s="62">
        <v>0.03</v>
      </c>
      <c r="BL111" s="62">
        <v>0.03</v>
      </c>
      <c r="BM111" s="62">
        <v>0.01</v>
      </c>
      <c r="BN111" s="62">
        <v>0.01</v>
      </c>
      <c r="BO111" s="62">
        <v>0.01</v>
      </c>
    </row>
    <row r="112" spans="1:67" x14ac:dyDescent="0.25">
      <c r="A112">
        <v>850</v>
      </c>
      <c r="B112" s="62">
        <v>6920</v>
      </c>
      <c r="C112" s="62">
        <v>6740</v>
      </c>
      <c r="D112" s="62">
        <v>13660</v>
      </c>
      <c r="E112" s="62">
        <v>0.92</v>
      </c>
      <c r="F112" s="62">
        <v>0.92</v>
      </c>
      <c r="G112" s="62">
        <v>0.92</v>
      </c>
      <c r="H112" s="62">
        <v>0.9</v>
      </c>
      <c r="I112" s="62">
        <v>0.91</v>
      </c>
      <c r="J112" s="62">
        <v>0.9</v>
      </c>
      <c r="K112" s="62">
        <v>0.4</v>
      </c>
      <c r="L112" s="62">
        <v>0.36</v>
      </c>
      <c r="M112" s="62">
        <v>0.38</v>
      </c>
      <c r="N112" s="62" t="s">
        <v>74</v>
      </c>
      <c r="O112" s="62" t="s">
        <v>74</v>
      </c>
      <c r="P112" s="62" t="s">
        <v>74</v>
      </c>
      <c r="Q112" s="62">
        <v>0.03</v>
      </c>
      <c r="R112" s="62">
        <v>0.02</v>
      </c>
      <c r="S112" s="62">
        <v>0.03</v>
      </c>
      <c r="T112" s="62">
        <v>0.06</v>
      </c>
      <c r="U112" s="62">
        <v>7.0000000000000007E-2</v>
      </c>
      <c r="V112" s="62">
        <v>0.06</v>
      </c>
      <c r="W112" s="62">
        <v>0.4</v>
      </c>
      <c r="X112" s="62">
        <v>0.46</v>
      </c>
      <c r="Y112" s="62">
        <v>0.43</v>
      </c>
      <c r="Z112" s="62" t="s">
        <v>73</v>
      </c>
      <c r="AA112" s="62" t="s">
        <v>73</v>
      </c>
      <c r="AB112" s="62" t="s">
        <v>73</v>
      </c>
      <c r="AC112" s="62">
        <v>0</v>
      </c>
      <c r="AD112" s="62" t="s">
        <v>73</v>
      </c>
      <c r="AE112" s="62" t="s">
        <v>73</v>
      </c>
      <c r="AF112" s="62" t="s">
        <v>73</v>
      </c>
      <c r="AG112" s="62" t="s">
        <v>73</v>
      </c>
      <c r="AH112" s="62" t="s">
        <v>73</v>
      </c>
      <c r="AI112" s="62">
        <v>0.06</v>
      </c>
      <c r="AJ112" s="62">
        <v>0.04</v>
      </c>
      <c r="AK112" s="62">
        <v>0.05</v>
      </c>
      <c r="AL112" s="62" t="s">
        <v>73</v>
      </c>
      <c r="AM112" s="62" t="s">
        <v>73</v>
      </c>
      <c r="AN112" s="62" t="s">
        <v>73</v>
      </c>
      <c r="AO112" s="62" t="s">
        <v>73</v>
      </c>
      <c r="AP112" s="62" t="s">
        <v>73</v>
      </c>
      <c r="AQ112" s="62" t="s">
        <v>74</v>
      </c>
      <c r="AR112" s="62">
        <v>0.01</v>
      </c>
      <c r="AS112" s="62">
        <v>0.01</v>
      </c>
      <c r="AT112" s="62">
        <v>0.01</v>
      </c>
      <c r="AU112" s="62">
        <v>0.01</v>
      </c>
      <c r="AV112" s="62" t="s">
        <v>74</v>
      </c>
      <c r="AW112" s="62">
        <v>0.01</v>
      </c>
      <c r="AX112" s="62" t="s">
        <v>74</v>
      </c>
      <c r="AY112" s="62" t="s">
        <v>74</v>
      </c>
      <c r="AZ112" s="62" t="s">
        <v>74</v>
      </c>
      <c r="BA112" s="62">
        <v>0</v>
      </c>
      <c r="BB112" s="62">
        <v>0</v>
      </c>
      <c r="BC112" s="62">
        <v>0</v>
      </c>
      <c r="BD112" s="62">
        <v>0.01</v>
      </c>
      <c r="BE112" s="62">
        <v>0.01</v>
      </c>
      <c r="BF112" s="62">
        <v>0.01</v>
      </c>
      <c r="BG112" s="62">
        <v>0.05</v>
      </c>
      <c r="BH112" s="62">
        <v>0.05</v>
      </c>
      <c r="BI112" s="62">
        <v>0.05</v>
      </c>
      <c r="BJ112" s="62">
        <v>0.01</v>
      </c>
      <c r="BK112" s="62">
        <v>0.01</v>
      </c>
      <c r="BL112" s="62">
        <v>0.01</v>
      </c>
      <c r="BM112" s="62">
        <v>0.01</v>
      </c>
      <c r="BN112" s="62">
        <v>0.01</v>
      </c>
      <c r="BO112" s="62">
        <v>0.01</v>
      </c>
    </row>
    <row r="113" spans="1:67" x14ac:dyDescent="0.25">
      <c r="A113">
        <v>851</v>
      </c>
      <c r="B113" s="62">
        <v>870</v>
      </c>
      <c r="C113" s="62">
        <v>890</v>
      </c>
      <c r="D113" s="62">
        <v>1770</v>
      </c>
      <c r="E113" s="62">
        <v>0.86</v>
      </c>
      <c r="F113" s="62">
        <v>0.89</v>
      </c>
      <c r="G113" s="62">
        <v>0.88</v>
      </c>
      <c r="H113" s="62">
        <v>0.84</v>
      </c>
      <c r="I113" s="62">
        <v>0.88</v>
      </c>
      <c r="J113" s="62">
        <v>0.86</v>
      </c>
      <c r="K113" s="62">
        <v>0.49</v>
      </c>
      <c r="L113" s="62">
        <v>0.53</v>
      </c>
      <c r="M113" s="62">
        <v>0.51</v>
      </c>
      <c r="N113" s="62" t="s">
        <v>73</v>
      </c>
      <c r="O113" s="62" t="s">
        <v>73</v>
      </c>
      <c r="P113" s="62" t="s">
        <v>73</v>
      </c>
      <c r="Q113" s="62">
        <v>0.05</v>
      </c>
      <c r="R113" s="62">
        <v>0.05</v>
      </c>
      <c r="S113" s="62">
        <v>0.05</v>
      </c>
      <c r="T113" s="62">
        <v>0.01</v>
      </c>
      <c r="U113" s="62" t="s">
        <v>73</v>
      </c>
      <c r="V113" s="62">
        <v>0.01</v>
      </c>
      <c r="W113" s="62">
        <v>0.28000000000000003</v>
      </c>
      <c r="X113" s="62">
        <v>0.28999999999999998</v>
      </c>
      <c r="Y113" s="62">
        <v>0.28000000000000003</v>
      </c>
      <c r="Z113" s="62">
        <v>0</v>
      </c>
      <c r="AA113" s="62">
        <v>0</v>
      </c>
      <c r="AB113" s="62">
        <v>0</v>
      </c>
      <c r="AC113" s="62">
        <v>0</v>
      </c>
      <c r="AD113" s="62">
        <v>0</v>
      </c>
      <c r="AE113" s="62">
        <v>0</v>
      </c>
      <c r="AF113" s="62">
        <v>0</v>
      </c>
      <c r="AG113" s="62">
        <v>0</v>
      </c>
      <c r="AH113" s="62">
        <v>0</v>
      </c>
      <c r="AI113" s="62">
        <v>0.05</v>
      </c>
      <c r="AJ113" s="62">
        <v>7.0000000000000007E-2</v>
      </c>
      <c r="AK113" s="62">
        <v>0.06</v>
      </c>
      <c r="AL113" s="62" t="s">
        <v>73</v>
      </c>
      <c r="AM113" s="62">
        <v>0</v>
      </c>
      <c r="AN113" s="62" t="s">
        <v>73</v>
      </c>
      <c r="AO113" s="62">
        <v>0</v>
      </c>
      <c r="AP113" s="62">
        <v>0</v>
      </c>
      <c r="AQ113" s="62">
        <v>0</v>
      </c>
      <c r="AR113" s="62">
        <v>0.02</v>
      </c>
      <c r="AS113" s="62">
        <v>0.01</v>
      </c>
      <c r="AT113" s="62">
        <v>0.02</v>
      </c>
      <c r="AU113" s="62">
        <v>0.01</v>
      </c>
      <c r="AV113" s="62" t="s">
        <v>73</v>
      </c>
      <c r="AW113" s="62">
        <v>0.01</v>
      </c>
      <c r="AX113" s="62">
        <v>0.01</v>
      </c>
      <c r="AY113" s="62" t="s">
        <v>73</v>
      </c>
      <c r="AZ113" s="62">
        <v>0.01</v>
      </c>
      <c r="BA113" s="62">
        <v>0</v>
      </c>
      <c r="BB113" s="62">
        <v>0</v>
      </c>
      <c r="BC113" s="62">
        <v>0</v>
      </c>
      <c r="BD113" s="62" t="s">
        <v>73</v>
      </c>
      <c r="BE113" s="62">
        <v>0.01</v>
      </c>
      <c r="BF113" s="62">
        <v>0.01</v>
      </c>
      <c r="BG113" s="62">
        <v>7.0000000000000007E-2</v>
      </c>
      <c r="BH113" s="62">
        <v>0.06</v>
      </c>
      <c r="BI113" s="62">
        <v>0.06</v>
      </c>
      <c r="BJ113" s="62">
        <v>0.04</v>
      </c>
      <c r="BK113" s="62">
        <v>0.02</v>
      </c>
      <c r="BL113" s="62">
        <v>0.03</v>
      </c>
      <c r="BM113" s="62">
        <v>0.03</v>
      </c>
      <c r="BN113" s="62">
        <v>0.02</v>
      </c>
      <c r="BO113" s="62">
        <v>0.03</v>
      </c>
    </row>
    <row r="114" spans="1:67" x14ac:dyDescent="0.25">
      <c r="A114">
        <v>852</v>
      </c>
      <c r="B114" s="62">
        <v>980</v>
      </c>
      <c r="C114" s="62">
        <v>1050</v>
      </c>
      <c r="D114" s="62">
        <v>2030</v>
      </c>
      <c r="E114" s="62">
        <v>0.89</v>
      </c>
      <c r="F114" s="62">
        <v>0.87</v>
      </c>
      <c r="G114" s="62">
        <v>0.88</v>
      </c>
      <c r="H114" s="62">
        <v>0.86</v>
      </c>
      <c r="I114" s="62">
        <v>0.85</v>
      </c>
      <c r="J114" s="62">
        <v>0.85</v>
      </c>
      <c r="K114" s="62">
        <v>0.28000000000000003</v>
      </c>
      <c r="L114" s="62">
        <v>0.2</v>
      </c>
      <c r="M114" s="62">
        <v>0.24</v>
      </c>
      <c r="N114" s="62">
        <v>0</v>
      </c>
      <c r="O114" s="62" t="s">
        <v>73</v>
      </c>
      <c r="P114" s="62" t="s">
        <v>73</v>
      </c>
      <c r="Q114" s="62">
        <v>0.06</v>
      </c>
      <c r="R114" s="62">
        <v>0.02</v>
      </c>
      <c r="S114" s="62">
        <v>0.04</v>
      </c>
      <c r="T114" s="62">
        <v>0.05</v>
      </c>
      <c r="U114" s="62">
        <v>0.09</v>
      </c>
      <c r="V114" s="62">
        <v>7.0000000000000007E-2</v>
      </c>
      <c r="W114" s="62">
        <v>0.47</v>
      </c>
      <c r="X114" s="62">
        <v>0.53</v>
      </c>
      <c r="Y114" s="62">
        <v>0.5</v>
      </c>
      <c r="Z114" s="62">
        <v>0</v>
      </c>
      <c r="AA114" s="62">
        <v>0</v>
      </c>
      <c r="AB114" s="62">
        <v>0</v>
      </c>
      <c r="AC114" s="62">
        <v>0</v>
      </c>
      <c r="AD114" s="62">
        <v>0</v>
      </c>
      <c r="AE114" s="62">
        <v>0</v>
      </c>
      <c r="AF114" s="62">
        <v>0</v>
      </c>
      <c r="AG114" s="62">
        <v>0</v>
      </c>
      <c r="AH114" s="62">
        <v>0</v>
      </c>
      <c r="AI114" s="62">
        <v>0.05</v>
      </c>
      <c r="AJ114" s="62">
        <v>0.03</v>
      </c>
      <c r="AK114" s="62">
        <v>0.04</v>
      </c>
      <c r="AL114" s="62">
        <v>0</v>
      </c>
      <c r="AM114" s="62">
        <v>0</v>
      </c>
      <c r="AN114" s="62">
        <v>0</v>
      </c>
      <c r="AO114" s="62">
        <v>0</v>
      </c>
      <c r="AP114" s="62" t="s">
        <v>73</v>
      </c>
      <c r="AQ114" s="62" t="s">
        <v>73</v>
      </c>
      <c r="AR114" s="62">
        <v>0.02</v>
      </c>
      <c r="AS114" s="62">
        <v>0.01</v>
      </c>
      <c r="AT114" s="62">
        <v>0.02</v>
      </c>
      <c r="AU114" s="62">
        <v>0.02</v>
      </c>
      <c r="AV114" s="62" t="s">
        <v>73</v>
      </c>
      <c r="AW114" s="62">
        <v>0.01</v>
      </c>
      <c r="AX114" s="62" t="s">
        <v>73</v>
      </c>
      <c r="AY114" s="62">
        <v>0.01</v>
      </c>
      <c r="AZ114" s="62" t="s">
        <v>74</v>
      </c>
      <c r="BA114" s="62" t="s">
        <v>73</v>
      </c>
      <c r="BB114" s="62" t="s">
        <v>73</v>
      </c>
      <c r="BC114" s="62" t="s">
        <v>73</v>
      </c>
      <c r="BD114" s="62">
        <v>0.01</v>
      </c>
      <c r="BE114" s="62">
        <v>0.01</v>
      </c>
      <c r="BF114" s="62">
        <v>0.01</v>
      </c>
      <c r="BG114" s="62">
        <v>0.08</v>
      </c>
      <c r="BH114" s="62">
        <v>0.09</v>
      </c>
      <c r="BI114" s="62">
        <v>0.08</v>
      </c>
      <c r="BJ114" s="62">
        <v>0.01</v>
      </c>
      <c r="BK114" s="62">
        <v>0.02</v>
      </c>
      <c r="BL114" s="62">
        <v>0.02</v>
      </c>
      <c r="BM114" s="62">
        <v>0.02</v>
      </c>
      <c r="BN114" s="62">
        <v>0.02</v>
      </c>
      <c r="BO114" s="62">
        <v>0.02</v>
      </c>
    </row>
    <row r="115" spans="1:67" x14ac:dyDescent="0.25">
      <c r="A115">
        <v>855</v>
      </c>
      <c r="B115" s="62">
        <v>3670</v>
      </c>
      <c r="C115" s="62">
        <v>3510</v>
      </c>
      <c r="D115" s="62">
        <v>7180</v>
      </c>
      <c r="E115" s="62">
        <v>0.93</v>
      </c>
      <c r="F115" s="62">
        <v>0.93</v>
      </c>
      <c r="G115" s="62">
        <v>0.93</v>
      </c>
      <c r="H115" s="62">
        <v>0.9</v>
      </c>
      <c r="I115" s="62">
        <v>0.91</v>
      </c>
      <c r="J115" s="62">
        <v>0.9</v>
      </c>
      <c r="K115" s="62">
        <v>0.35</v>
      </c>
      <c r="L115" s="62">
        <v>0.3</v>
      </c>
      <c r="M115" s="62">
        <v>0.32</v>
      </c>
      <c r="N115" s="62" t="s">
        <v>74</v>
      </c>
      <c r="O115" s="62" t="s">
        <v>74</v>
      </c>
      <c r="P115" s="62" t="s">
        <v>74</v>
      </c>
      <c r="Q115" s="62">
        <v>0.04</v>
      </c>
      <c r="R115" s="62">
        <v>0.03</v>
      </c>
      <c r="S115" s="62">
        <v>0.03</v>
      </c>
      <c r="T115" s="62">
        <v>0.47</v>
      </c>
      <c r="U115" s="62">
        <v>0.53</v>
      </c>
      <c r="V115" s="62">
        <v>0.5</v>
      </c>
      <c r="W115" s="62">
        <v>0.03</v>
      </c>
      <c r="X115" s="62">
        <v>0.05</v>
      </c>
      <c r="Y115" s="62">
        <v>0.04</v>
      </c>
      <c r="Z115" s="62" t="s">
        <v>73</v>
      </c>
      <c r="AA115" s="62">
        <v>0</v>
      </c>
      <c r="AB115" s="62" t="s">
        <v>73</v>
      </c>
      <c r="AC115" s="62" t="s">
        <v>73</v>
      </c>
      <c r="AD115" s="62" t="s">
        <v>73</v>
      </c>
      <c r="AE115" s="62" t="s">
        <v>73</v>
      </c>
      <c r="AF115" s="62" t="s">
        <v>73</v>
      </c>
      <c r="AG115" s="62" t="s">
        <v>73</v>
      </c>
      <c r="AH115" s="62" t="s">
        <v>73</v>
      </c>
      <c r="AI115" s="62">
        <v>7.0000000000000007E-2</v>
      </c>
      <c r="AJ115" s="62">
        <v>0.05</v>
      </c>
      <c r="AK115" s="62">
        <v>0.06</v>
      </c>
      <c r="AL115" s="62">
        <v>0</v>
      </c>
      <c r="AM115" s="62" t="s">
        <v>73</v>
      </c>
      <c r="AN115" s="62" t="s">
        <v>73</v>
      </c>
      <c r="AO115" s="62" t="s">
        <v>74</v>
      </c>
      <c r="AP115" s="62" t="s">
        <v>74</v>
      </c>
      <c r="AQ115" s="62" t="s">
        <v>74</v>
      </c>
      <c r="AR115" s="62">
        <v>0.02</v>
      </c>
      <c r="AS115" s="62">
        <v>0.01</v>
      </c>
      <c r="AT115" s="62">
        <v>0.02</v>
      </c>
      <c r="AU115" s="62">
        <v>0.01</v>
      </c>
      <c r="AV115" s="62" t="s">
        <v>74</v>
      </c>
      <c r="AW115" s="62">
        <v>0.01</v>
      </c>
      <c r="AX115" s="62">
        <v>0.01</v>
      </c>
      <c r="AY115" s="62">
        <v>0.01</v>
      </c>
      <c r="AZ115" s="62">
        <v>0.01</v>
      </c>
      <c r="BA115" s="62" t="s">
        <v>74</v>
      </c>
      <c r="BB115" s="62" t="s">
        <v>73</v>
      </c>
      <c r="BC115" s="62" t="s">
        <v>74</v>
      </c>
      <c r="BD115" s="62">
        <v>0.01</v>
      </c>
      <c r="BE115" s="62">
        <v>0.01</v>
      </c>
      <c r="BF115" s="62">
        <v>0.01</v>
      </c>
      <c r="BG115" s="62">
        <v>0.05</v>
      </c>
      <c r="BH115" s="62">
        <v>0.04</v>
      </c>
      <c r="BI115" s="62">
        <v>0.04</v>
      </c>
      <c r="BJ115" s="62">
        <v>0.02</v>
      </c>
      <c r="BK115" s="62">
        <v>0.02</v>
      </c>
      <c r="BL115" s="62">
        <v>0.02</v>
      </c>
      <c r="BM115" s="62">
        <v>0.01</v>
      </c>
      <c r="BN115" s="62">
        <v>0.01</v>
      </c>
      <c r="BO115" s="62">
        <v>0.01</v>
      </c>
    </row>
    <row r="116" spans="1:67" x14ac:dyDescent="0.25">
      <c r="A116">
        <v>856</v>
      </c>
      <c r="B116" s="62">
        <v>1740</v>
      </c>
      <c r="C116" s="62">
        <v>1640</v>
      </c>
      <c r="D116" s="62">
        <v>3380</v>
      </c>
      <c r="E116" s="62">
        <v>0.9</v>
      </c>
      <c r="F116" s="62">
        <v>0.91</v>
      </c>
      <c r="G116" s="62">
        <v>0.9</v>
      </c>
      <c r="H116" s="62">
        <v>0.88</v>
      </c>
      <c r="I116" s="62">
        <v>0.89</v>
      </c>
      <c r="J116" s="62">
        <v>0.88</v>
      </c>
      <c r="K116" s="62">
        <v>0.31</v>
      </c>
      <c r="L116" s="62">
        <v>0.21</v>
      </c>
      <c r="M116" s="62">
        <v>0.26</v>
      </c>
      <c r="N116" s="62" t="s">
        <v>74</v>
      </c>
      <c r="O116" s="62" t="s">
        <v>73</v>
      </c>
      <c r="P116" s="62" t="s">
        <v>74</v>
      </c>
      <c r="Q116" s="62">
        <v>0.01</v>
      </c>
      <c r="R116" s="62">
        <v>0.02</v>
      </c>
      <c r="S116" s="62">
        <v>0.02</v>
      </c>
      <c r="T116" s="62">
        <v>0.13</v>
      </c>
      <c r="U116" s="62">
        <v>0.18</v>
      </c>
      <c r="V116" s="62">
        <v>0.15</v>
      </c>
      <c r="W116" s="62">
        <v>0.42</v>
      </c>
      <c r="X116" s="62">
        <v>0.48</v>
      </c>
      <c r="Y116" s="62">
        <v>0.45</v>
      </c>
      <c r="Z116" s="62">
        <v>0</v>
      </c>
      <c r="AA116" s="62">
        <v>0</v>
      </c>
      <c r="AB116" s="62">
        <v>0</v>
      </c>
      <c r="AC116" s="62">
        <v>0</v>
      </c>
      <c r="AD116" s="62">
        <v>0</v>
      </c>
      <c r="AE116" s="62">
        <v>0</v>
      </c>
      <c r="AF116" s="62">
        <v>0</v>
      </c>
      <c r="AG116" s="62" t="s">
        <v>73</v>
      </c>
      <c r="AH116" s="62" t="s">
        <v>73</v>
      </c>
      <c r="AI116" s="62">
        <v>0.02</v>
      </c>
      <c r="AJ116" s="62">
        <v>0.02</v>
      </c>
      <c r="AK116" s="62">
        <v>0.02</v>
      </c>
      <c r="AL116" s="62">
        <v>0</v>
      </c>
      <c r="AM116" s="62">
        <v>0</v>
      </c>
      <c r="AN116" s="62">
        <v>0</v>
      </c>
      <c r="AO116" s="62" t="s">
        <v>73</v>
      </c>
      <c r="AP116" s="62" t="s">
        <v>73</v>
      </c>
      <c r="AQ116" s="62" t="s">
        <v>73</v>
      </c>
      <c r="AR116" s="62">
        <v>0.01</v>
      </c>
      <c r="AS116" s="62">
        <v>0.01</v>
      </c>
      <c r="AT116" s="62">
        <v>0.01</v>
      </c>
      <c r="AU116" s="62" t="s">
        <v>74</v>
      </c>
      <c r="AV116" s="62" t="s">
        <v>74</v>
      </c>
      <c r="AW116" s="62" t="s">
        <v>74</v>
      </c>
      <c r="AX116" s="62" t="s">
        <v>74</v>
      </c>
      <c r="AY116" s="62" t="s">
        <v>73</v>
      </c>
      <c r="AZ116" s="62" t="s">
        <v>74</v>
      </c>
      <c r="BA116" s="62" t="s">
        <v>73</v>
      </c>
      <c r="BB116" s="62" t="s">
        <v>73</v>
      </c>
      <c r="BC116" s="62" t="s">
        <v>74</v>
      </c>
      <c r="BD116" s="62">
        <v>0.01</v>
      </c>
      <c r="BE116" s="62">
        <v>0.01</v>
      </c>
      <c r="BF116" s="62">
        <v>0.01</v>
      </c>
      <c r="BG116" s="62">
        <v>0.05</v>
      </c>
      <c r="BH116" s="62">
        <v>0.05</v>
      </c>
      <c r="BI116" s="62">
        <v>0.05</v>
      </c>
      <c r="BJ116" s="62">
        <v>0.03</v>
      </c>
      <c r="BK116" s="62">
        <v>0.02</v>
      </c>
      <c r="BL116" s="62">
        <v>0.03</v>
      </c>
      <c r="BM116" s="62">
        <v>0.02</v>
      </c>
      <c r="BN116" s="62">
        <v>0.02</v>
      </c>
      <c r="BO116" s="62">
        <v>0.02</v>
      </c>
    </row>
    <row r="117" spans="1:67" x14ac:dyDescent="0.25">
      <c r="A117">
        <v>857</v>
      </c>
      <c r="B117" s="62">
        <v>250</v>
      </c>
      <c r="C117" s="62">
        <v>220</v>
      </c>
      <c r="D117" s="62">
        <v>470</v>
      </c>
      <c r="E117" s="62">
        <v>0.94</v>
      </c>
      <c r="F117" s="62">
        <v>0.95</v>
      </c>
      <c r="G117" s="62">
        <v>0.95</v>
      </c>
      <c r="H117" s="62">
        <v>0.92</v>
      </c>
      <c r="I117" s="62">
        <v>0.94</v>
      </c>
      <c r="J117" s="62">
        <v>0.93</v>
      </c>
      <c r="K117" s="62">
        <v>0.44</v>
      </c>
      <c r="L117" s="62">
        <v>0.34</v>
      </c>
      <c r="M117" s="62">
        <v>0.39</v>
      </c>
      <c r="N117" s="62">
        <v>0.04</v>
      </c>
      <c r="O117" s="62">
        <v>0.06</v>
      </c>
      <c r="P117" s="62">
        <v>0.05</v>
      </c>
      <c r="Q117" s="62">
        <v>0.02</v>
      </c>
      <c r="R117" s="62" t="s">
        <v>73</v>
      </c>
      <c r="S117" s="62">
        <v>0.02</v>
      </c>
      <c r="T117" s="62">
        <v>0.34</v>
      </c>
      <c r="U117" s="62">
        <v>0.4</v>
      </c>
      <c r="V117" s="62">
        <v>0.37</v>
      </c>
      <c r="W117" s="62">
        <v>7.0000000000000007E-2</v>
      </c>
      <c r="X117" s="62">
        <v>0.12</v>
      </c>
      <c r="Y117" s="62">
        <v>0.09</v>
      </c>
      <c r="Z117" s="62">
        <v>0</v>
      </c>
      <c r="AA117" s="62">
        <v>0</v>
      </c>
      <c r="AB117" s="62">
        <v>0</v>
      </c>
      <c r="AC117" s="62">
        <v>0</v>
      </c>
      <c r="AD117" s="62">
        <v>0</v>
      </c>
      <c r="AE117" s="62">
        <v>0</v>
      </c>
      <c r="AF117" s="62">
        <v>0</v>
      </c>
      <c r="AG117" s="62">
        <v>0</v>
      </c>
      <c r="AH117" s="62">
        <v>0</v>
      </c>
      <c r="AI117" s="62">
        <v>0.05</v>
      </c>
      <c r="AJ117" s="62">
        <v>0.06</v>
      </c>
      <c r="AK117" s="62">
        <v>0.05</v>
      </c>
      <c r="AL117" s="62">
        <v>0</v>
      </c>
      <c r="AM117" s="62">
        <v>0</v>
      </c>
      <c r="AN117" s="62">
        <v>0</v>
      </c>
      <c r="AO117" s="62">
        <v>0</v>
      </c>
      <c r="AP117" s="62">
        <v>0</v>
      </c>
      <c r="AQ117" s="62">
        <v>0</v>
      </c>
      <c r="AR117" s="62" t="s">
        <v>73</v>
      </c>
      <c r="AS117" s="62" t="s">
        <v>73</v>
      </c>
      <c r="AT117" s="62" t="s">
        <v>73</v>
      </c>
      <c r="AU117" s="62" t="s">
        <v>73</v>
      </c>
      <c r="AV117" s="62" t="s">
        <v>73</v>
      </c>
      <c r="AW117" s="62" t="s">
        <v>73</v>
      </c>
      <c r="AX117" s="62">
        <v>0</v>
      </c>
      <c r="AY117" s="62">
        <v>0</v>
      </c>
      <c r="AZ117" s="62">
        <v>0</v>
      </c>
      <c r="BA117" s="62">
        <v>0</v>
      </c>
      <c r="BB117" s="62">
        <v>0</v>
      </c>
      <c r="BC117" s="62">
        <v>0</v>
      </c>
      <c r="BD117" s="62" t="s">
        <v>73</v>
      </c>
      <c r="BE117" s="62" t="s">
        <v>73</v>
      </c>
      <c r="BF117" s="62" t="s">
        <v>73</v>
      </c>
      <c r="BG117" s="62">
        <v>0.04</v>
      </c>
      <c r="BH117" s="62">
        <v>0.03</v>
      </c>
      <c r="BI117" s="62">
        <v>0.03</v>
      </c>
      <c r="BJ117" s="62">
        <v>0</v>
      </c>
      <c r="BK117" s="62">
        <v>0</v>
      </c>
      <c r="BL117" s="62">
        <v>0</v>
      </c>
      <c r="BM117" s="62" t="s">
        <v>73</v>
      </c>
      <c r="BN117" s="62" t="s">
        <v>73</v>
      </c>
      <c r="BO117" s="62">
        <v>0.02</v>
      </c>
    </row>
    <row r="118" spans="1:67" x14ac:dyDescent="0.25">
      <c r="A118">
        <v>860</v>
      </c>
      <c r="B118" s="62">
        <v>4780</v>
      </c>
      <c r="C118" s="62">
        <v>4710</v>
      </c>
      <c r="D118" s="62">
        <v>9500</v>
      </c>
      <c r="E118" s="62">
        <v>0.93</v>
      </c>
      <c r="F118" s="62">
        <v>0.94</v>
      </c>
      <c r="G118" s="62">
        <v>0.93</v>
      </c>
      <c r="H118" s="62">
        <v>0.89</v>
      </c>
      <c r="I118" s="62">
        <v>0.92</v>
      </c>
      <c r="J118" s="62">
        <v>0.91</v>
      </c>
      <c r="K118" s="62">
        <v>0.42</v>
      </c>
      <c r="L118" s="62">
        <v>0.39</v>
      </c>
      <c r="M118" s="62">
        <v>0.41</v>
      </c>
      <c r="N118" s="62" t="s">
        <v>74</v>
      </c>
      <c r="O118" s="62" t="s">
        <v>74</v>
      </c>
      <c r="P118" s="62" t="s">
        <v>74</v>
      </c>
      <c r="Q118" s="62">
        <v>0.06</v>
      </c>
      <c r="R118" s="62">
        <v>0.05</v>
      </c>
      <c r="S118" s="62">
        <v>0.06</v>
      </c>
      <c r="T118" s="62">
        <v>0.38</v>
      </c>
      <c r="U118" s="62">
        <v>0.44</v>
      </c>
      <c r="V118" s="62">
        <v>0.41</v>
      </c>
      <c r="W118" s="62">
        <v>0.02</v>
      </c>
      <c r="X118" s="62">
        <v>0.03</v>
      </c>
      <c r="Y118" s="62">
        <v>0.02</v>
      </c>
      <c r="Z118" s="62">
        <v>0</v>
      </c>
      <c r="AA118" s="62">
        <v>0</v>
      </c>
      <c r="AB118" s="62">
        <v>0</v>
      </c>
      <c r="AC118" s="62" t="s">
        <v>73</v>
      </c>
      <c r="AD118" s="62">
        <v>0</v>
      </c>
      <c r="AE118" s="62" t="s">
        <v>73</v>
      </c>
      <c r="AF118" s="62" t="s">
        <v>73</v>
      </c>
      <c r="AG118" s="62" t="s">
        <v>73</v>
      </c>
      <c r="AH118" s="62" t="s">
        <v>73</v>
      </c>
      <c r="AI118" s="62">
        <v>0.09</v>
      </c>
      <c r="AJ118" s="62">
        <v>0.05</v>
      </c>
      <c r="AK118" s="62">
        <v>7.0000000000000007E-2</v>
      </c>
      <c r="AL118" s="62">
        <v>0</v>
      </c>
      <c r="AM118" s="62">
        <v>0</v>
      </c>
      <c r="AN118" s="62">
        <v>0</v>
      </c>
      <c r="AO118" s="62" t="s">
        <v>74</v>
      </c>
      <c r="AP118" s="62" t="s">
        <v>74</v>
      </c>
      <c r="AQ118" s="62" t="s">
        <v>74</v>
      </c>
      <c r="AR118" s="62">
        <v>0.02</v>
      </c>
      <c r="AS118" s="62">
        <v>0.01</v>
      </c>
      <c r="AT118" s="62">
        <v>0.01</v>
      </c>
      <c r="AU118" s="62">
        <v>0.02</v>
      </c>
      <c r="AV118" s="62" t="s">
        <v>74</v>
      </c>
      <c r="AW118" s="62">
        <v>0.01</v>
      </c>
      <c r="AX118" s="62" t="s">
        <v>74</v>
      </c>
      <c r="AY118" s="62" t="s">
        <v>74</v>
      </c>
      <c r="AZ118" s="62" t="s">
        <v>74</v>
      </c>
      <c r="BA118" s="62" t="s">
        <v>74</v>
      </c>
      <c r="BB118" s="62" t="s">
        <v>73</v>
      </c>
      <c r="BC118" s="62" t="s">
        <v>74</v>
      </c>
      <c r="BD118" s="62">
        <v>0.01</v>
      </c>
      <c r="BE118" s="62">
        <v>0.01</v>
      </c>
      <c r="BF118" s="62">
        <v>0.01</v>
      </c>
      <c r="BG118" s="62">
        <v>0.05</v>
      </c>
      <c r="BH118" s="62">
        <v>0.04</v>
      </c>
      <c r="BI118" s="62">
        <v>0.05</v>
      </c>
      <c r="BJ118" s="62">
        <v>0.01</v>
      </c>
      <c r="BK118" s="62">
        <v>0.02</v>
      </c>
      <c r="BL118" s="62">
        <v>0.01</v>
      </c>
      <c r="BM118" s="62">
        <v>0.01</v>
      </c>
      <c r="BN118" s="62">
        <v>0.01</v>
      </c>
      <c r="BO118" s="62">
        <v>0.01</v>
      </c>
    </row>
    <row r="119" spans="1:67" x14ac:dyDescent="0.25">
      <c r="A119">
        <v>861</v>
      </c>
      <c r="B119" s="62">
        <v>1330</v>
      </c>
      <c r="C119" s="62">
        <v>1250</v>
      </c>
      <c r="D119" s="62">
        <v>2570</v>
      </c>
      <c r="E119" s="62">
        <v>0.9</v>
      </c>
      <c r="F119" s="62">
        <v>0.9</v>
      </c>
      <c r="G119" s="62">
        <v>0.9</v>
      </c>
      <c r="H119" s="62">
        <v>0.85</v>
      </c>
      <c r="I119" s="62">
        <v>0.87</v>
      </c>
      <c r="J119" s="62">
        <v>0.86</v>
      </c>
      <c r="K119" s="62">
        <v>0.43</v>
      </c>
      <c r="L119" s="62">
        <v>0.46</v>
      </c>
      <c r="M119" s="62">
        <v>0.45</v>
      </c>
      <c r="N119" s="62" t="s">
        <v>74</v>
      </c>
      <c r="O119" s="62" t="s">
        <v>73</v>
      </c>
      <c r="P119" s="62" t="s">
        <v>74</v>
      </c>
      <c r="Q119" s="62">
        <v>0.1</v>
      </c>
      <c r="R119" s="62">
        <v>0.05</v>
      </c>
      <c r="S119" s="62">
        <v>0.08</v>
      </c>
      <c r="T119" s="62">
        <v>0.14000000000000001</v>
      </c>
      <c r="U119" s="62">
        <v>0.11</v>
      </c>
      <c r="V119" s="62">
        <v>0.12</v>
      </c>
      <c r="W119" s="62">
        <v>0.17</v>
      </c>
      <c r="X119" s="62">
        <v>0.25</v>
      </c>
      <c r="Y119" s="62">
        <v>0.21</v>
      </c>
      <c r="Z119" s="62" t="s">
        <v>73</v>
      </c>
      <c r="AA119" s="62">
        <v>0</v>
      </c>
      <c r="AB119" s="62" t="s">
        <v>73</v>
      </c>
      <c r="AC119" s="62">
        <v>0</v>
      </c>
      <c r="AD119" s="62">
        <v>0</v>
      </c>
      <c r="AE119" s="62">
        <v>0</v>
      </c>
      <c r="AF119" s="62">
        <v>0</v>
      </c>
      <c r="AG119" s="62" t="s">
        <v>73</v>
      </c>
      <c r="AH119" s="62" t="s">
        <v>73</v>
      </c>
      <c r="AI119" s="62">
        <v>0.1</v>
      </c>
      <c r="AJ119" s="62">
        <v>0.05</v>
      </c>
      <c r="AK119" s="62">
        <v>0.08</v>
      </c>
      <c r="AL119" s="62">
        <v>0</v>
      </c>
      <c r="AM119" s="62">
        <v>0</v>
      </c>
      <c r="AN119" s="62">
        <v>0</v>
      </c>
      <c r="AO119" s="62" t="s">
        <v>73</v>
      </c>
      <c r="AP119" s="62" t="s">
        <v>73</v>
      </c>
      <c r="AQ119" s="62" t="s">
        <v>73</v>
      </c>
      <c r="AR119" s="62">
        <v>0.02</v>
      </c>
      <c r="AS119" s="62">
        <v>0.01</v>
      </c>
      <c r="AT119" s="62">
        <v>0.02</v>
      </c>
      <c r="AU119" s="62">
        <v>0.02</v>
      </c>
      <c r="AV119" s="62">
        <v>0.01</v>
      </c>
      <c r="AW119" s="62">
        <v>0.01</v>
      </c>
      <c r="AX119" s="62" t="s">
        <v>73</v>
      </c>
      <c r="AY119" s="62" t="s">
        <v>73</v>
      </c>
      <c r="AZ119" s="62" t="s">
        <v>74</v>
      </c>
      <c r="BA119" s="62" t="s">
        <v>73</v>
      </c>
      <c r="BB119" s="62" t="s">
        <v>73</v>
      </c>
      <c r="BC119" s="62" t="s">
        <v>74</v>
      </c>
      <c r="BD119" s="62">
        <v>0.03</v>
      </c>
      <c r="BE119" s="62">
        <v>0.02</v>
      </c>
      <c r="BF119" s="62">
        <v>0.02</v>
      </c>
      <c r="BG119" s="62">
        <v>0.08</v>
      </c>
      <c r="BH119" s="62">
        <v>7.0000000000000007E-2</v>
      </c>
      <c r="BI119" s="62">
        <v>0.08</v>
      </c>
      <c r="BJ119" s="62">
        <v>0.02</v>
      </c>
      <c r="BK119" s="62">
        <v>0.02</v>
      </c>
      <c r="BL119" s="62">
        <v>0.02</v>
      </c>
      <c r="BM119" s="62" t="s">
        <v>74</v>
      </c>
      <c r="BN119" s="62">
        <v>0.01</v>
      </c>
      <c r="BO119" s="62">
        <v>0.01</v>
      </c>
    </row>
    <row r="120" spans="1:67" x14ac:dyDescent="0.25">
      <c r="A120">
        <v>865</v>
      </c>
      <c r="B120" s="62">
        <v>2570</v>
      </c>
      <c r="C120" s="62">
        <v>2610</v>
      </c>
      <c r="D120" s="62">
        <v>5180</v>
      </c>
      <c r="E120" s="62">
        <v>0.92</v>
      </c>
      <c r="F120" s="62">
        <v>0.94</v>
      </c>
      <c r="G120" s="62">
        <v>0.93</v>
      </c>
      <c r="H120" s="62">
        <v>0.91</v>
      </c>
      <c r="I120" s="62">
        <v>0.94</v>
      </c>
      <c r="J120" s="62">
        <v>0.92</v>
      </c>
      <c r="K120" s="62">
        <v>0.38</v>
      </c>
      <c r="L120" s="62">
        <v>0.32</v>
      </c>
      <c r="M120" s="62">
        <v>0.35</v>
      </c>
      <c r="N120" s="62" t="s">
        <v>74</v>
      </c>
      <c r="O120" s="62">
        <v>0.01</v>
      </c>
      <c r="P120" s="62">
        <v>0.01</v>
      </c>
      <c r="Q120" s="62">
        <v>0.02</v>
      </c>
      <c r="R120" s="62">
        <v>0.01</v>
      </c>
      <c r="S120" s="62">
        <v>0.02</v>
      </c>
      <c r="T120" s="62">
        <v>0.45</v>
      </c>
      <c r="U120" s="62">
        <v>0.54</v>
      </c>
      <c r="V120" s="62">
        <v>0.5</v>
      </c>
      <c r="W120" s="62">
        <v>0.05</v>
      </c>
      <c r="X120" s="62">
        <v>0.05</v>
      </c>
      <c r="Y120" s="62">
        <v>0.05</v>
      </c>
      <c r="Z120" s="62" t="s">
        <v>73</v>
      </c>
      <c r="AA120" s="62" t="s">
        <v>73</v>
      </c>
      <c r="AB120" s="62" t="s">
        <v>73</v>
      </c>
      <c r="AC120" s="62">
        <v>0</v>
      </c>
      <c r="AD120" s="62">
        <v>0</v>
      </c>
      <c r="AE120" s="62">
        <v>0</v>
      </c>
      <c r="AF120" s="62">
        <v>0</v>
      </c>
      <c r="AG120" s="62" t="s">
        <v>73</v>
      </c>
      <c r="AH120" s="62" t="s">
        <v>73</v>
      </c>
      <c r="AI120" s="62">
        <v>0.04</v>
      </c>
      <c r="AJ120" s="62">
        <v>0.03</v>
      </c>
      <c r="AK120" s="62">
        <v>0.04</v>
      </c>
      <c r="AL120" s="62" t="s">
        <v>73</v>
      </c>
      <c r="AM120" s="62">
        <v>0</v>
      </c>
      <c r="AN120" s="62" t="s">
        <v>73</v>
      </c>
      <c r="AO120" s="62" t="s">
        <v>73</v>
      </c>
      <c r="AP120" s="62" t="s">
        <v>74</v>
      </c>
      <c r="AQ120" s="62" t="s">
        <v>74</v>
      </c>
      <c r="AR120" s="62">
        <v>0.01</v>
      </c>
      <c r="AS120" s="62" t="s">
        <v>74</v>
      </c>
      <c r="AT120" s="62">
        <v>0.01</v>
      </c>
      <c r="AU120" s="62">
        <v>0.01</v>
      </c>
      <c r="AV120" s="62" t="s">
        <v>73</v>
      </c>
      <c r="AW120" s="62" t="s">
        <v>74</v>
      </c>
      <c r="AX120" s="62">
        <v>0.01</v>
      </c>
      <c r="AY120" s="62" t="s">
        <v>73</v>
      </c>
      <c r="AZ120" s="62" t="s">
        <v>74</v>
      </c>
      <c r="BA120" s="62" t="s">
        <v>73</v>
      </c>
      <c r="BB120" s="62">
        <v>0</v>
      </c>
      <c r="BC120" s="62" t="s">
        <v>73</v>
      </c>
      <c r="BD120" s="62" t="s">
        <v>73</v>
      </c>
      <c r="BE120" s="62" t="s">
        <v>74</v>
      </c>
      <c r="BF120" s="62" t="s">
        <v>74</v>
      </c>
      <c r="BG120" s="62">
        <v>0.05</v>
      </c>
      <c r="BH120" s="62">
        <v>0.03</v>
      </c>
      <c r="BI120" s="62">
        <v>0.04</v>
      </c>
      <c r="BJ120" s="62">
        <v>0.01</v>
      </c>
      <c r="BK120" s="62">
        <v>0.01</v>
      </c>
      <c r="BL120" s="62">
        <v>0.01</v>
      </c>
      <c r="BM120" s="62">
        <v>0.02</v>
      </c>
      <c r="BN120" s="62">
        <v>0.01</v>
      </c>
      <c r="BO120" s="62">
        <v>0.01</v>
      </c>
    </row>
    <row r="121" spans="1:67" x14ac:dyDescent="0.25">
      <c r="A121">
        <v>866</v>
      </c>
      <c r="B121" s="62">
        <v>1130</v>
      </c>
      <c r="C121" s="62">
        <v>1080</v>
      </c>
      <c r="D121" s="62">
        <v>2210</v>
      </c>
      <c r="E121" s="62">
        <v>0.93</v>
      </c>
      <c r="F121" s="62">
        <v>0.93</v>
      </c>
      <c r="G121" s="62">
        <v>0.93</v>
      </c>
      <c r="H121" s="62">
        <v>0.9</v>
      </c>
      <c r="I121" s="62">
        <v>0.91</v>
      </c>
      <c r="J121" s="62">
        <v>0.91</v>
      </c>
      <c r="K121" s="62">
        <v>0.69</v>
      </c>
      <c r="L121" s="62">
        <v>0.69</v>
      </c>
      <c r="M121" s="62">
        <v>0.69</v>
      </c>
      <c r="N121" s="62" t="s">
        <v>73</v>
      </c>
      <c r="O121" s="62" t="s">
        <v>73</v>
      </c>
      <c r="P121" s="62" t="s">
        <v>73</v>
      </c>
      <c r="Q121" s="62">
        <v>0.01</v>
      </c>
      <c r="R121" s="62">
        <v>0.01</v>
      </c>
      <c r="S121" s="62">
        <v>0.01</v>
      </c>
      <c r="T121" s="62">
        <v>0.11</v>
      </c>
      <c r="U121" s="62">
        <v>0.1</v>
      </c>
      <c r="V121" s="62">
        <v>0.1</v>
      </c>
      <c r="W121" s="62">
        <v>0.09</v>
      </c>
      <c r="X121" s="62">
        <v>0.11</v>
      </c>
      <c r="Y121" s="62">
        <v>0.1</v>
      </c>
      <c r="Z121" s="62" t="s">
        <v>73</v>
      </c>
      <c r="AA121" s="62">
        <v>0</v>
      </c>
      <c r="AB121" s="62" t="s">
        <v>73</v>
      </c>
      <c r="AC121" s="62">
        <v>0</v>
      </c>
      <c r="AD121" s="62">
        <v>0</v>
      </c>
      <c r="AE121" s="62">
        <v>0</v>
      </c>
      <c r="AF121" s="62">
        <v>0</v>
      </c>
      <c r="AG121" s="62">
        <v>0</v>
      </c>
      <c r="AH121" s="62">
        <v>0</v>
      </c>
      <c r="AI121" s="62">
        <v>0.05</v>
      </c>
      <c r="AJ121" s="62">
        <v>0.03</v>
      </c>
      <c r="AK121" s="62">
        <v>0.04</v>
      </c>
      <c r="AL121" s="62" t="s">
        <v>73</v>
      </c>
      <c r="AM121" s="62" t="s">
        <v>73</v>
      </c>
      <c r="AN121" s="62" t="s">
        <v>73</v>
      </c>
      <c r="AO121" s="62">
        <v>0</v>
      </c>
      <c r="AP121" s="62" t="s">
        <v>73</v>
      </c>
      <c r="AQ121" s="62" t="s">
        <v>73</v>
      </c>
      <c r="AR121" s="62">
        <v>0.02</v>
      </c>
      <c r="AS121" s="62">
        <v>0.01</v>
      </c>
      <c r="AT121" s="62">
        <v>0.01</v>
      </c>
      <c r="AU121" s="62" t="s">
        <v>73</v>
      </c>
      <c r="AV121" s="62">
        <v>0.01</v>
      </c>
      <c r="AW121" s="62" t="s">
        <v>74</v>
      </c>
      <c r="AX121" s="62">
        <v>0.01</v>
      </c>
      <c r="AY121" s="62" t="s">
        <v>73</v>
      </c>
      <c r="AZ121" s="62">
        <v>0.01</v>
      </c>
      <c r="BA121" s="62" t="s">
        <v>73</v>
      </c>
      <c r="BB121" s="62" t="s">
        <v>73</v>
      </c>
      <c r="BC121" s="62" t="s">
        <v>73</v>
      </c>
      <c r="BD121" s="62">
        <v>0.01</v>
      </c>
      <c r="BE121" s="62">
        <v>0.01</v>
      </c>
      <c r="BF121" s="62">
        <v>0.01</v>
      </c>
      <c r="BG121" s="62">
        <v>0.05</v>
      </c>
      <c r="BH121" s="62">
        <v>0.05</v>
      </c>
      <c r="BI121" s="62">
        <v>0.05</v>
      </c>
      <c r="BJ121" s="62">
        <v>0.01</v>
      </c>
      <c r="BK121" s="62">
        <v>0.01</v>
      </c>
      <c r="BL121" s="62">
        <v>0.01</v>
      </c>
      <c r="BM121" s="62">
        <v>0.01</v>
      </c>
      <c r="BN121" s="62">
        <v>0.01</v>
      </c>
      <c r="BO121" s="62">
        <v>0.01</v>
      </c>
    </row>
    <row r="122" spans="1:67" x14ac:dyDescent="0.25">
      <c r="A122">
        <v>867</v>
      </c>
      <c r="B122" s="62">
        <v>530</v>
      </c>
      <c r="C122" s="62">
        <v>530</v>
      </c>
      <c r="D122" s="62">
        <v>1060</v>
      </c>
      <c r="E122" s="62">
        <v>0.94</v>
      </c>
      <c r="F122" s="62">
        <v>0.94</v>
      </c>
      <c r="G122" s="62">
        <v>0.94</v>
      </c>
      <c r="H122" s="62">
        <v>0.91</v>
      </c>
      <c r="I122" s="62">
        <v>0.92</v>
      </c>
      <c r="J122" s="62">
        <v>0.91</v>
      </c>
      <c r="K122" s="62">
        <v>0.27</v>
      </c>
      <c r="L122" s="62">
        <v>0.28000000000000003</v>
      </c>
      <c r="M122" s="62">
        <v>0.27</v>
      </c>
      <c r="N122" s="62" t="s">
        <v>73</v>
      </c>
      <c r="O122" s="62" t="s">
        <v>73</v>
      </c>
      <c r="P122" s="62" t="s">
        <v>73</v>
      </c>
      <c r="Q122" s="62">
        <v>0.03</v>
      </c>
      <c r="R122" s="62">
        <v>0.02</v>
      </c>
      <c r="S122" s="62">
        <v>0.02</v>
      </c>
      <c r="T122" s="62">
        <v>0.5</v>
      </c>
      <c r="U122" s="62">
        <v>0.46</v>
      </c>
      <c r="V122" s="62">
        <v>0.48</v>
      </c>
      <c r="W122" s="62">
        <v>0.11</v>
      </c>
      <c r="X122" s="62">
        <v>0.15</v>
      </c>
      <c r="Y122" s="62">
        <v>0.13</v>
      </c>
      <c r="Z122" s="62">
        <v>0</v>
      </c>
      <c r="AA122" s="62">
        <v>0</v>
      </c>
      <c r="AB122" s="62">
        <v>0</v>
      </c>
      <c r="AC122" s="62">
        <v>0</v>
      </c>
      <c r="AD122" s="62">
        <v>0</v>
      </c>
      <c r="AE122" s="62">
        <v>0</v>
      </c>
      <c r="AF122" s="62">
        <v>0</v>
      </c>
      <c r="AG122" s="62">
        <v>0</v>
      </c>
      <c r="AH122" s="62">
        <v>0</v>
      </c>
      <c r="AI122" s="62">
        <v>0.06</v>
      </c>
      <c r="AJ122" s="62">
        <v>0.05</v>
      </c>
      <c r="AK122" s="62">
        <v>0.06</v>
      </c>
      <c r="AL122" s="62">
        <v>0</v>
      </c>
      <c r="AM122" s="62">
        <v>0</v>
      </c>
      <c r="AN122" s="62">
        <v>0</v>
      </c>
      <c r="AO122" s="62" t="s">
        <v>73</v>
      </c>
      <c r="AP122" s="62" t="s">
        <v>73</v>
      </c>
      <c r="AQ122" s="62">
        <v>0.01</v>
      </c>
      <c r="AR122" s="62">
        <v>0.02</v>
      </c>
      <c r="AS122" s="62" t="s">
        <v>73</v>
      </c>
      <c r="AT122" s="62">
        <v>0.02</v>
      </c>
      <c r="AU122" s="62">
        <v>0.02</v>
      </c>
      <c r="AV122" s="62" t="s">
        <v>73</v>
      </c>
      <c r="AW122" s="62">
        <v>0.01</v>
      </c>
      <c r="AX122" s="62" t="s">
        <v>73</v>
      </c>
      <c r="AY122" s="62" t="s">
        <v>73</v>
      </c>
      <c r="AZ122" s="62" t="s">
        <v>73</v>
      </c>
      <c r="BA122" s="62">
        <v>0</v>
      </c>
      <c r="BB122" s="62">
        <v>0</v>
      </c>
      <c r="BC122" s="62">
        <v>0</v>
      </c>
      <c r="BD122" s="62">
        <v>0.01</v>
      </c>
      <c r="BE122" s="62">
        <v>0.01</v>
      </c>
      <c r="BF122" s="62">
        <v>0.01</v>
      </c>
      <c r="BG122" s="62">
        <v>0.04</v>
      </c>
      <c r="BH122" s="62">
        <v>0.04</v>
      </c>
      <c r="BI122" s="62">
        <v>0.04</v>
      </c>
      <c r="BJ122" s="62">
        <v>0.01</v>
      </c>
      <c r="BK122" s="62" t="s">
        <v>73</v>
      </c>
      <c r="BL122" s="62">
        <v>0.01</v>
      </c>
      <c r="BM122" s="62" t="s">
        <v>73</v>
      </c>
      <c r="BN122" s="62" t="s">
        <v>73</v>
      </c>
      <c r="BO122" s="62">
        <v>0.01</v>
      </c>
    </row>
    <row r="123" spans="1:67" x14ac:dyDescent="0.25">
      <c r="A123">
        <v>868</v>
      </c>
      <c r="B123" s="62">
        <v>810</v>
      </c>
      <c r="C123" s="62">
        <v>800</v>
      </c>
      <c r="D123" s="62">
        <v>1600</v>
      </c>
      <c r="E123" s="62">
        <v>0.94</v>
      </c>
      <c r="F123" s="62">
        <v>0.94</v>
      </c>
      <c r="G123" s="62">
        <v>0.94</v>
      </c>
      <c r="H123" s="62">
        <v>0.92</v>
      </c>
      <c r="I123" s="62">
        <v>0.93</v>
      </c>
      <c r="J123" s="62">
        <v>0.93</v>
      </c>
      <c r="K123" s="62">
        <v>0.25</v>
      </c>
      <c r="L123" s="62">
        <v>0.24</v>
      </c>
      <c r="M123" s="62">
        <v>0.24</v>
      </c>
      <c r="N123" s="62" t="s">
        <v>73</v>
      </c>
      <c r="O123" s="62">
        <v>0.01</v>
      </c>
      <c r="P123" s="62">
        <v>0.01</v>
      </c>
      <c r="Q123" s="62">
        <v>0.02</v>
      </c>
      <c r="R123" s="62">
        <v>0.02</v>
      </c>
      <c r="S123" s="62">
        <v>0.02</v>
      </c>
      <c r="T123" s="62">
        <v>0.61</v>
      </c>
      <c r="U123" s="62">
        <v>0.56999999999999995</v>
      </c>
      <c r="V123" s="62">
        <v>0.59</v>
      </c>
      <c r="W123" s="62">
        <v>0.04</v>
      </c>
      <c r="X123" s="62">
        <v>0.09</v>
      </c>
      <c r="Y123" s="62">
        <v>7.0000000000000007E-2</v>
      </c>
      <c r="Z123" s="62">
        <v>0</v>
      </c>
      <c r="AA123" s="62">
        <v>0</v>
      </c>
      <c r="AB123" s="62">
        <v>0</v>
      </c>
      <c r="AC123" s="62">
        <v>0</v>
      </c>
      <c r="AD123" s="62" t="s">
        <v>73</v>
      </c>
      <c r="AE123" s="62" t="s">
        <v>73</v>
      </c>
      <c r="AF123" s="62">
        <v>0</v>
      </c>
      <c r="AG123" s="62" t="s">
        <v>73</v>
      </c>
      <c r="AH123" s="62" t="s">
        <v>73</v>
      </c>
      <c r="AI123" s="62">
        <v>0.03</v>
      </c>
      <c r="AJ123" s="62">
        <v>0.04</v>
      </c>
      <c r="AK123" s="62">
        <v>0.03</v>
      </c>
      <c r="AL123" s="62">
        <v>0</v>
      </c>
      <c r="AM123" s="62">
        <v>0</v>
      </c>
      <c r="AN123" s="62">
        <v>0</v>
      </c>
      <c r="AO123" s="62" t="s">
        <v>73</v>
      </c>
      <c r="AP123" s="62" t="s">
        <v>73</v>
      </c>
      <c r="AQ123" s="62" t="s">
        <v>73</v>
      </c>
      <c r="AR123" s="62">
        <v>0.01</v>
      </c>
      <c r="AS123" s="62">
        <v>0.01</v>
      </c>
      <c r="AT123" s="62">
        <v>0.01</v>
      </c>
      <c r="AU123" s="62" t="s">
        <v>73</v>
      </c>
      <c r="AV123" s="62" t="s">
        <v>73</v>
      </c>
      <c r="AW123" s="62" t="s">
        <v>73</v>
      </c>
      <c r="AX123" s="62" t="s">
        <v>73</v>
      </c>
      <c r="AY123" s="62" t="s">
        <v>73</v>
      </c>
      <c r="AZ123" s="62" t="s">
        <v>74</v>
      </c>
      <c r="BA123" s="62">
        <v>0</v>
      </c>
      <c r="BB123" s="62" t="s">
        <v>73</v>
      </c>
      <c r="BC123" s="62" t="s">
        <v>73</v>
      </c>
      <c r="BD123" s="62" t="s">
        <v>73</v>
      </c>
      <c r="BE123" s="62" t="s">
        <v>73</v>
      </c>
      <c r="BF123" s="62" t="s">
        <v>74</v>
      </c>
      <c r="BG123" s="62">
        <v>0.03</v>
      </c>
      <c r="BH123" s="62">
        <v>0.03</v>
      </c>
      <c r="BI123" s="62">
        <v>0.03</v>
      </c>
      <c r="BJ123" s="62">
        <v>0.01</v>
      </c>
      <c r="BK123" s="62">
        <v>0.02</v>
      </c>
      <c r="BL123" s="62">
        <v>0.01</v>
      </c>
      <c r="BM123" s="62">
        <v>0.02</v>
      </c>
      <c r="BN123" s="62">
        <v>0.01</v>
      </c>
      <c r="BO123" s="62">
        <v>0.01</v>
      </c>
    </row>
    <row r="124" spans="1:67" x14ac:dyDescent="0.25">
      <c r="A124">
        <v>869</v>
      </c>
      <c r="B124" s="62">
        <v>1000</v>
      </c>
      <c r="C124" s="62">
        <v>960</v>
      </c>
      <c r="D124" s="62">
        <v>1960</v>
      </c>
      <c r="E124" s="62">
        <v>0.93</v>
      </c>
      <c r="F124" s="62">
        <v>0.93</v>
      </c>
      <c r="G124" s="62">
        <v>0.93</v>
      </c>
      <c r="H124" s="62">
        <v>0.91</v>
      </c>
      <c r="I124" s="62">
        <v>0.91</v>
      </c>
      <c r="J124" s="62">
        <v>0.91</v>
      </c>
      <c r="K124" s="62">
        <v>0.25</v>
      </c>
      <c r="L124" s="62">
        <v>0.19</v>
      </c>
      <c r="M124" s="62">
        <v>0.22</v>
      </c>
      <c r="N124" s="62" t="s">
        <v>73</v>
      </c>
      <c r="O124" s="62" t="s">
        <v>73</v>
      </c>
      <c r="P124" s="62" t="s">
        <v>74</v>
      </c>
      <c r="Q124" s="62">
        <v>0.04</v>
      </c>
      <c r="R124" s="62">
        <v>0.04</v>
      </c>
      <c r="S124" s="62">
        <v>0.04</v>
      </c>
      <c r="T124" s="62">
        <v>0.57999999999999996</v>
      </c>
      <c r="U124" s="62">
        <v>0.64</v>
      </c>
      <c r="V124" s="62">
        <v>0.61</v>
      </c>
      <c r="W124" s="62">
        <v>0.03</v>
      </c>
      <c r="X124" s="62">
        <v>0.04</v>
      </c>
      <c r="Y124" s="62">
        <v>0.03</v>
      </c>
      <c r="Z124" s="62">
        <v>0</v>
      </c>
      <c r="AA124" s="62">
        <v>0</v>
      </c>
      <c r="AB124" s="62">
        <v>0</v>
      </c>
      <c r="AC124" s="62">
        <v>0</v>
      </c>
      <c r="AD124" s="62" t="s">
        <v>73</v>
      </c>
      <c r="AE124" s="62" t="s">
        <v>73</v>
      </c>
      <c r="AF124" s="62">
        <v>0</v>
      </c>
      <c r="AG124" s="62" t="s">
        <v>73</v>
      </c>
      <c r="AH124" s="62" t="s">
        <v>73</v>
      </c>
      <c r="AI124" s="62">
        <v>0.06</v>
      </c>
      <c r="AJ124" s="62">
        <v>0.06</v>
      </c>
      <c r="AK124" s="62">
        <v>0.06</v>
      </c>
      <c r="AL124" s="62">
        <v>0</v>
      </c>
      <c r="AM124" s="62">
        <v>0</v>
      </c>
      <c r="AN124" s="62">
        <v>0</v>
      </c>
      <c r="AO124" s="62" t="s">
        <v>73</v>
      </c>
      <c r="AP124" s="62" t="s">
        <v>73</v>
      </c>
      <c r="AQ124" s="62" t="s">
        <v>74</v>
      </c>
      <c r="AR124" s="62">
        <v>0.02</v>
      </c>
      <c r="AS124" s="62">
        <v>0.01</v>
      </c>
      <c r="AT124" s="62">
        <v>0.01</v>
      </c>
      <c r="AU124" s="62">
        <v>0.01</v>
      </c>
      <c r="AV124" s="62">
        <v>0.01</v>
      </c>
      <c r="AW124" s="62">
        <v>0.01</v>
      </c>
      <c r="AX124" s="62" t="s">
        <v>73</v>
      </c>
      <c r="AY124" s="62" t="s">
        <v>73</v>
      </c>
      <c r="AZ124" s="62" t="s">
        <v>74</v>
      </c>
      <c r="BA124" s="62" t="s">
        <v>73</v>
      </c>
      <c r="BB124" s="62" t="s">
        <v>73</v>
      </c>
      <c r="BC124" s="62" t="s">
        <v>73</v>
      </c>
      <c r="BD124" s="62">
        <v>0.01</v>
      </c>
      <c r="BE124" s="62">
        <v>0.01</v>
      </c>
      <c r="BF124" s="62">
        <v>0.01</v>
      </c>
      <c r="BG124" s="62">
        <v>0.05</v>
      </c>
      <c r="BH124" s="62">
        <v>0.05</v>
      </c>
      <c r="BI124" s="62">
        <v>0.05</v>
      </c>
      <c r="BJ124" s="62" t="s">
        <v>73</v>
      </c>
      <c r="BK124" s="62">
        <v>0.01</v>
      </c>
      <c r="BL124" s="62">
        <v>0.01</v>
      </c>
      <c r="BM124" s="62">
        <v>0.01</v>
      </c>
      <c r="BN124" s="62">
        <v>0.01</v>
      </c>
      <c r="BO124" s="62">
        <v>0.01</v>
      </c>
    </row>
    <row r="125" spans="1:67" x14ac:dyDescent="0.25">
      <c r="A125">
        <v>870</v>
      </c>
      <c r="B125" s="62">
        <v>550</v>
      </c>
      <c r="C125" s="62">
        <v>530</v>
      </c>
      <c r="D125" s="62">
        <v>1080</v>
      </c>
      <c r="E125" s="62">
        <v>0.9</v>
      </c>
      <c r="F125" s="62">
        <v>0.95</v>
      </c>
      <c r="G125" s="62">
        <v>0.92</v>
      </c>
      <c r="H125" s="62">
        <v>0.87</v>
      </c>
      <c r="I125" s="62">
        <v>0.93</v>
      </c>
      <c r="J125" s="62">
        <v>0.9</v>
      </c>
      <c r="K125" s="62">
        <v>0.25</v>
      </c>
      <c r="L125" s="62">
        <v>0.25</v>
      </c>
      <c r="M125" s="62">
        <v>0.25</v>
      </c>
      <c r="N125" s="62" t="s">
        <v>73</v>
      </c>
      <c r="O125" s="62">
        <v>0.02</v>
      </c>
      <c r="P125" s="62">
        <v>0.01</v>
      </c>
      <c r="Q125" s="62">
        <v>0.02</v>
      </c>
      <c r="R125" s="62">
        <v>0.02</v>
      </c>
      <c r="S125" s="62">
        <v>0.02</v>
      </c>
      <c r="T125" s="62">
        <v>0.55000000000000004</v>
      </c>
      <c r="U125" s="62">
        <v>0.56999999999999995</v>
      </c>
      <c r="V125" s="62">
        <v>0.56000000000000005</v>
      </c>
      <c r="W125" s="62">
        <v>0.05</v>
      </c>
      <c r="X125" s="62">
        <v>7.0000000000000007E-2</v>
      </c>
      <c r="Y125" s="62">
        <v>0.06</v>
      </c>
      <c r="Z125" s="62">
        <v>0</v>
      </c>
      <c r="AA125" s="62">
        <v>0</v>
      </c>
      <c r="AB125" s="62">
        <v>0</v>
      </c>
      <c r="AC125" s="62">
        <v>0</v>
      </c>
      <c r="AD125" s="62">
        <v>0</v>
      </c>
      <c r="AE125" s="62">
        <v>0</v>
      </c>
      <c r="AF125" s="62">
        <v>0</v>
      </c>
      <c r="AG125" s="62">
        <v>0</v>
      </c>
      <c r="AH125" s="62">
        <v>0</v>
      </c>
      <c r="AI125" s="62">
        <v>0.03</v>
      </c>
      <c r="AJ125" s="62">
        <v>0.05</v>
      </c>
      <c r="AK125" s="62">
        <v>0.04</v>
      </c>
      <c r="AL125" s="62">
        <v>0</v>
      </c>
      <c r="AM125" s="62">
        <v>0</v>
      </c>
      <c r="AN125" s="62">
        <v>0</v>
      </c>
      <c r="AO125" s="62" t="s">
        <v>73</v>
      </c>
      <c r="AP125" s="62" t="s">
        <v>73</v>
      </c>
      <c r="AQ125" s="62" t="s">
        <v>73</v>
      </c>
      <c r="AR125" s="62">
        <v>0.02</v>
      </c>
      <c r="AS125" s="62">
        <v>0.01</v>
      </c>
      <c r="AT125" s="62">
        <v>0.02</v>
      </c>
      <c r="AU125" s="62">
        <v>0.01</v>
      </c>
      <c r="AV125" s="62">
        <v>0.01</v>
      </c>
      <c r="AW125" s="62">
        <v>0.01</v>
      </c>
      <c r="AX125" s="62" t="s">
        <v>73</v>
      </c>
      <c r="AY125" s="62" t="s">
        <v>73</v>
      </c>
      <c r="AZ125" s="62" t="s">
        <v>73</v>
      </c>
      <c r="BA125" s="62" t="s">
        <v>73</v>
      </c>
      <c r="BB125" s="62">
        <v>0</v>
      </c>
      <c r="BC125" s="62" t="s">
        <v>73</v>
      </c>
      <c r="BD125" s="62" t="s">
        <v>73</v>
      </c>
      <c r="BE125" s="62" t="s">
        <v>73</v>
      </c>
      <c r="BF125" s="62">
        <v>0.01</v>
      </c>
      <c r="BG125" s="62">
        <v>0.06</v>
      </c>
      <c r="BH125" s="62">
        <v>0.03</v>
      </c>
      <c r="BI125" s="62">
        <v>0.04</v>
      </c>
      <c r="BJ125" s="62">
        <v>0.03</v>
      </c>
      <c r="BK125" s="62">
        <v>0.01</v>
      </c>
      <c r="BL125" s="62">
        <v>0.02</v>
      </c>
      <c r="BM125" s="62">
        <v>0.02</v>
      </c>
      <c r="BN125" s="62" t="s">
        <v>73</v>
      </c>
      <c r="BO125" s="62">
        <v>0.01</v>
      </c>
    </row>
    <row r="126" spans="1:67" x14ac:dyDescent="0.25">
      <c r="A126">
        <v>871</v>
      </c>
      <c r="B126" s="62">
        <v>800</v>
      </c>
      <c r="C126" s="62">
        <v>840</v>
      </c>
      <c r="D126" s="62">
        <v>1640</v>
      </c>
      <c r="E126" s="62">
        <v>0.95</v>
      </c>
      <c r="F126" s="62">
        <v>0.97</v>
      </c>
      <c r="G126" s="62">
        <v>0.96</v>
      </c>
      <c r="H126" s="62">
        <v>0.94</v>
      </c>
      <c r="I126" s="62">
        <v>0.97</v>
      </c>
      <c r="J126" s="62">
        <v>0.96</v>
      </c>
      <c r="K126" s="62">
        <v>0.26</v>
      </c>
      <c r="L126" s="62">
        <v>0.25</v>
      </c>
      <c r="M126" s="62">
        <v>0.25</v>
      </c>
      <c r="N126" s="62">
        <v>0.01</v>
      </c>
      <c r="O126" s="62" t="s">
        <v>73</v>
      </c>
      <c r="P126" s="62" t="s">
        <v>74</v>
      </c>
      <c r="Q126" s="62">
        <v>0.02</v>
      </c>
      <c r="R126" s="62">
        <v>0.01</v>
      </c>
      <c r="S126" s="62">
        <v>0.01</v>
      </c>
      <c r="T126" s="62">
        <v>0.64</v>
      </c>
      <c r="U126" s="62">
        <v>0.67</v>
      </c>
      <c r="V126" s="62">
        <v>0.65</v>
      </c>
      <c r="W126" s="62">
        <v>0.02</v>
      </c>
      <c r="X126" s="62">
        <v>0.04</v>
      </c>
      <c r="Y126" s="62">
        <v>0.03</v>
      </c>
      <c r="Z126" s="62">
        <v>0</v>
      </c>
      <c r="AA126" s="62">
        <v>0</v>
      </c>
      <c r="AB126" s="62">
        <v>0</v>
      </c>
      <c r="AC126" s="62">
        <v>0</v>
      </c>
      <c r="AD126" s="62">
        <v>0</v>
      </c>
      <c r="AE126" s="62">
        <v>0</v>
      </c>
      <c r="AF126" s="62">
        <v>0</v>
      </c>
      <c r="AG126" s="62">
        <v>0</v>
      </c>
      <c r="AH126" s="62">
        <v>0</v>
      </c>
      <c r="AI126" s="62">
        <v>0.02</v>
      </c>
      <c r="AJ126" s="62">
        <v>0.02</v>
      </c>
      <c r="AK126" s="62">
        <v>0.02</v>
      </c>
      <c r="AL126" s="62">
        <v>0</v>
      </c>
      <c r="AM126" s="62">
        <v>0</v>
      </c>
      <c r="AN126" s="62">
        <v>0</v>
      </c>
      <c r="AO126" s="62">
        <v>0</v>
      </c>
      <c r="AP126" s="62" t="s">
        <v>73</v>
      </c>
      <c r="AQ126" s="62" t="s">
        <v>73</v>
      </c>
      <c r="AR126" s="62" t="s">
        <v>73</v>
      </c>
      <c r="AS126" s="62">
        <v>0</v>
      </c>
      <c r="AT126" s="62" t="s">
        <v>73</v>
      </c>
      <c r="AU126" s="62">
        <v>0</v>
      </c>
      <c r="AV126" s="62">
        <v>0</v>
      </c>
      <c r="AW126" s="62">
        <v>0</v>
      </c>
      <c r="AX126" s="62">
        <v>0</v>
      </c>
      <c r="AY126" s="62">
        <v>0</v>
      </c>
      <c r="AZ126" s="62">
        <v>0</v>
      </c>
      <c r="BA126" s="62" t="s">
        <v>73</v>
      </c>
      <c r="BB126" s="62">
        <v>0</v>
      </c>
      <c r="BC126" s="62" t="s">
        <v>73</v>
      </c>
      <c r="BD126" s="62" t="s">
        <v>73</v>
      </c>
      <c r="BE126" s="62">
        <v>0</v>
      </c>
      <c r="BF126" s="62" t="s">
        <v>73</v>
      </c>
      <c r="BG126" s="62">
        <v>0.03</v>
      </c>
      <c r="BH126" s="62">
        <v>0.02</v>
      </c>
      <c r="BI126" s="62">
        <v>0.02</v>
      </c>
      <c r="BJ126" s="62" t="s">
        <v>73</v>
      </c>
      <c r="BK126" s="62">
        <v>0.01</v>
      </c>
      <c r="BL126" s="62">
        <v>0.01</v>
      </c>
      <c r="BM126" s="62">
        <v>0.02</v>
      </c>
      <c r="BN126" s="62">
        <v>0.01</v>
      </c>
      <c r="BO126" s="62">
        <v>0.01</v>
      </c>
    </row>
    <row r="127" spans="1:67" x14ac:dyDescent="0.25">
      <c r="A127">
        <v>872</v>
      </c>
      <c r="B127" s="62">
        <v>840</v>
      </c>
      <c r="C127" s="62">
        <v>820</v>
      </c>
      <c r="D127" s="62">
        <v>1660</v>
      </c>
      <c r="E127" s="62">
        <v>0.94</v>
      </c>
      <c r="F127" s="62">
        <v>0.96</v>
      </c>
      <c r="G127" s="62">
        <v>0.95</v>
      </c>
      <c r="H127" s="62">
        <v>0.92</v>
      </c>
      <c r="I127" s="62">
        <v>0.94</v>
      </c>
      <c r="J127" s="62">
        <v>0.93</v>
      </c>
      <c r="K127" s="62">
        <v>0.22</v>
      </c>
      <c r="L127" s="62">
        <v>0.17</v>
      </c>
      <c r="M127" s="62">
        <v>0.2</v>
      </c>
      <c r="N127" s="62" t="s">
        <v>73</v>
      </c>
      <c r="O127" s="62">
        <v>0.01</v>
      </c>
      <c r="P127" s="62">
        <v>0.01</v>
      </c>
      <c r="Q127" s="62">
        <v>0.03</v>
      </c>
      <c r="R127" s="62">
        <v>0.02</v>
      </c>
      <c r="S127" s="62">
        <v>0.02</v>
      </c>
      <c r="T127" s="62">
        <v>0.6</v>
      </c>
      <c r="U127" s="62">
        <v>0.63</v>
      </c>
      <c r="V127" s="62">
        <v>0.62</v>
      </c>
      <c r="W127" s="62">
        <v>0.06</v>
      </c>
      <c r="X127" s="62">
        <v>0.11</v>
      </c>
      <c r="Y127" s="62">
        <v>0.09</v>
      </c>
      <c r="Z127" s="62">
        <v>0</v>
      </c>
      <c r="AA127" s="62">
        <v>0</v>
      </c>
      <c r="AB127" s="62">
        <v>0</v>
      </c>
      <c r="AC127" s="62">
        <v>0</v>
      </c>
      <c r="AD127" s="62">
        <v>0</v>
      </c>
      <c r="AE127" s="62">
        <v>0</v>
      </c>
      <c r="AF127" s="62" t="s">
        <v>73</v>
      </c>
      <c r="AG127" s="62">
        <v>0</v>
      </c>
      <c r="AH127" s="62" t="s">
        <v>73</v>
      </c>
      <c r="AI127" s="62">
        <v>0.06</v>
      </c>
      <c r="AJ127" s="62">
        <v>0.05</v>
      </c>
      <c r="AK127" s="62">
        <v>0.05</v>
      </c>
      <c r="AL127" s="62">
        <v>0</v>
      </c>
      <c r="AM127" s="62" t="s">
        <v>73</v>
      </c>
      <c r="AN127" s="62" t="s">
        <v>73</v>
      </c>
      <c r="AO127" s="62" t="s">
        <v>73</v>
      </c>
      <c r="AP127" s="62" t="s">
        <v>73</v>
      </c>
      <c r="AQ127" s="62" t="s">
        <v>73</v>
      </c>
      <c r="AR127" s="62">
        <v>0.01</v>
      </c>
      <c r="AS127" s="62" t="s">
        <v>73</v>
      </c>
      <c r="AT127" s="62">
        <v>0.01</v>
      </c>
      <c r="AU127" s="62" t="s">
        <v>73</v>
      </c>
      <c r="AV127" s="62" t="s">
        <v>73</v>
      </c>
      <c r="AW127" s="62" t="s">
        <v>74</v>
      </c>
      <c r="AX127" s="62">
        <v>0.01</v>
      </c>
      <c r="AY127" s="62" t="s">
        <v>73</v>
      </c>
      <c r="AZ127" s="62" t="s">
        <v>74</v>
      </c>
      <c r="BA127" s="62">
        <v>0</v>
      </c>
      <c r="BB127" s="62">
        <v>0</v>
      </c>
      <c r="BC127" s="62">
        <v>0</v>
      </c>
      <c r="BD127" s="62">
        <v>0.01</v>
      </c>
      <c r="BE127" s="62">
        <v>0.01</v>
      </c>
      <c r="BF127" s="62">
        <v>0.01</v>
      </c>
      <c r="BG127" s="62">
        <v>0.04</v>
      </c>
      <c r="BH127" s="62">
        <v>0.03</v>
      </c>
      <c r="BI127" s="62">
        <v>0.03</v>
      </c>
      <c r="BJ127" s="62">
        <v>0.01</v>
      </c>
      <c r="BK127" s="62">
        <v>0.01</v>
      </c>
      <c r="BL127" s="62">
        <v>0.01</v>
      </c>
      <c r="BM127" s="62">
        <v>0.01</v>
      </c>
      <c r="BN127" s="62" t="s">
        <v>73</v>
      </c>
      <c r="BO127" s="62">
        <v>0.01</v>
      </c>
    </row>
    <row r="128" spans="1:67" x14ac:dyDescent="0.25">
      <c r="A128">
        <v>873</v>
      </c>
      <c r="B128" s="62">
        <v>3000</v>
      </c>
      <c r="C128" s="62">
        <v>2930</v>
      </c>
      <c r="D128" s="62">
        <v>5930</v>
      </c>
      <c r="E128" s="62">
        <v>0.93</v>
      </c>
      <c r="F128" s="62">
        <v>0.92</v>
      </c>
      <c r="G128" s="62">
        <v>0.93</v>
      </c>
      <c r="H128" s="62">
        <v>0.91</v>
      </c>
      <c r="I128" s="62">
        <v>0.91</v>
      </c>
      <c r="J128" s="62">
        <v>0.91</v>
      </c>
      <c r="K128" s="62">
        <v>0.36</v>
      </c>
      <c r="L128" s="62">
        <v>0.28000000000000003</v>
      </c>
      <c r="M128" s="62">
        <v>0.32</v>
      </c>
      <c r="N128" s="62" t="s">
        <v>74</v>
      </c>
      <c r="O128" s="62">
        <v>0.01</v>
      </c>
      <c r="P128" s="62">
        <v>0.01</v>
      </c>
      <c r="Q128" s="62">
        <v>0.02</v>
      </c>
      <c r="R128" s="62">
        <v>0.01</v>
      </c>
      <c r="S128" s="62">
        <v>0.01</v>
      </c>
      <c r="T128" s="62">
        <v>0.26</v>
      </c>
      <c r="U128" s="62">
        <v>0.31</v>
      </c>
      <c r="V128" s="62">
        <v>0.28000000000000003</v>
      </c>
      <c r="W128" s="62">
        <v>0.27</v>
      </c>
      <c r="X128" s="62">
        <v>0.3</v>
      </c>
      <c r="Y128" s="62">
        <v>0.28999999999999998</v>
      </c>
      <c r="Z128" s="62">
        <v>0</v>
      </c>
      <c r="AA128" s="62">
        <v>0</v>
      </c>
      <c r="AB128" s="62">
        <v>0</v>
      </c>
      <c r="AC128" s="62">
        <v>0</v>
      </c>
      <c r="AD128" s="62">
        <v>0</v>
      </c>
      <c r="AE128" s="62">
        <v>0</v>
      </c>
      <c r="AF128" s="62" t="s">
        <v>73</v>
      </c>
      <c r="AG128" s="62">
        <v>0</v>
      </c>
      <c r="AH128" s="62" t="s">
        <v>73</v>
      </c>
      <c r="AI128" s="62">
        <v>0.05</v>
      </c>
      <c r="AJ128" s="62">
        <v>0.04</v>
      </c>
      <c r="AK128" s="62">
        <v>0.04</v>
      </c>
      <c r="AL128" s="62">
        <v>0</v>
      </c>
      <c r="AM128" s="62">
        <v>0</v>
      </c>
      <c r="AN128" s="62">
        <v>0</v>
      </c>
      <c r="AO128" s="62" t="s">
        <v>73</v>
      </c>
      <c r="AP128" s="62" t="s">
        <v>73</v>
      </c>
      <c r="AQ128" s="62" t="s">
        <v>74</v>
      </c>
      <c r="AR128" s="62">
        <v>0.01</v>
      </c>
      <c r="AS128" s="62">
        <v>0.01</v>
      </c>
      <c r="AT128" s="62">
        <v>0.01</v>
      </c>
      <c r="AU128" s="62">
        <v>0.01</v>
      </c>
      <c r="AV128" s="62" t="s">
        <v>74</v>
      </c>
      <c r="AW128" s="62">
        <v>0.01</v>
      </c>
      <c r="AX128" s="62">
        <v>0.01</v>
      </c>
      <c r="AY128" s="62" t="s">
        <v>74</v>
      </c>
      <c r="AZ128" s="62" t="s">
        <v>74</v>
      </c>
      <c r="BA128" s="62" t="s">
        <v>73</v>
      </c>
      <c r="BB128" s="62">
        <v>0</v>
      </c>
      <c r="BC128" s="62" t="s">
        <v>73</v>
      </c>
      <c r="BD128" s="62">
        <v>0.01</v>
      </c>
      <c r="BE128" s="62">
        <v>0.01</v>
      </c>
      <c r="BF128" s="62">
        <v>0.01</v>
      </c>
      <c r="BG128" s="62">
        <v>0.04</v>
      </c>
      <c r="BH128" s="62">
        <v>0.05</v>
      </c>
      <c r="BI128" s="62">
        <v>0.04</v>
      </c>
      <c r="BJ128" s="62">
        <v>0.02</v>
      </c>
      <c r="BK128" s="62">
        <v>0.02</v>
      </c>
      <c r="BL128" s="62">
        <v>0.02</v>
      </c>
      <c r="BM128" s="62">
        <v>0.01</v>
      </c>
      <c r="BN128" s="62">
        <v>0.01</v>
      </c>
      <c r="BO128" s="62">
        <v>0.01</v>
      </c>
    </row>
    <row r="129" spans="1:67" x14ac:dyDescent="0.25">
      <c r="A129">
        <v>874</v>
      </c>
      <c r="B129" s="62">
        <v>1070</v>
      </c>
      <c r="C129" s="62">
        <v>1100</v>
      </c>
      <c r="D129" s="62">
        <v>2180</v>
      </c>
      <c r="E129" s="62">
        <v>0.91</v>
      </c>
      <c r="F129" s="62">
        <v>0.93</v>
      </c>
      <c r="G129" s="62">
        <v>0.92</v>
      </c>
      <c r="H129" s="62">
        <v>0.89</v>
      </c>
      <c r="I129" s="62">
        <v>0.92</v>
      </c>
      <c r="J129" s="62">
        <v>0.91</v>
      </c>
      <c r="K129" s="62">
        <v>0.35</v>
      </c>
      <c r="L129" s="62">
        <v>0.3</v>
      </c>
      <c r="M129" s="62">
        <v>0.33</v>
      </c>
      <c r="N129" s="62" t="s">
        <v>73</v>
      </c>
      <c r="O129" s="62" t="s">
        <v>73</v>
      </c>
      <c r="P129" s="62" t="s">
        <v>74</v>
      </c>
      <c r="Q129" s="62">
        <v>0.03</v>
      </c>
      <c r="R129" s="62">
        <v>0.02</v>
      </c>
      <c r="S129" s="62">
        <v>0.03</v>
      </c>
      <c r="T129" s="62">
        <v>0.51</v>
      </c>
      <c r="U129" s="62">
        <v>0.59</v>
      </c>
      <c r="V129" s="62">
        <v>0.55000000000000004</v>
      </c>
      <c r="W129" s="62">
        <v>0</v>
      </c>
      <c r="X129" s="62" t="s">
        <v>73</v>
      </c>
      <c r="Y129" s="62" t="s">
        <v>73</v>
      </c>
      <c r="Z129" s="62">
        <v>0</v>
      </c>
      <c r="AA129" s="62">
        <v>0</v>
      </c>
      <c r="AB129" s="62">
        <v>0</v>
      </c>
      <c r="AC129" s="62">
        <v>0</v>
      </c>
      <c r="AD129" s="62" t="s">
        <v>73</v>
      </c>
      <c r="AE129" s="62" t="s">
        <v>73</v>
      </c>
      <c r="AF129" s="62" t="s">
        <v>73</v>
      </c>
      <c r="AG129" s="62" t="s">
        <v>73</v>
      </c>
      <c r="AH129" s="62" t="s">
        <v>73</v>
      </c>
      <c r="AI129" s="62">
        <v>0.04</v>
      </c>
      <c r="AJ129" s="62">
        <v>0.03</v>
      </c>
      <c r="AK129" s="62">
        <v>0.03</v>
      </c>
      <c r="AL129" s="62">
        <v>0</v>
      </c>
      <c r="AM129" s="62">
        <v>0</v>
      </c>
      <c r="AN129" s="62">
        <v>0</v>
      </c>
      <c r="AO129" s="62" t="s">
        <v>73</v>
      </c>
      <c r="AP129" s="62" t="s">
        <v>73</v>
      </c>
      <c r="AQ129" s="62" t="s">
        <v>73</v>
      </c>
      <c r="AR129" s="62">
        <v>0.02</v>
      </c>
      <c r="AS129" s="62">
        <v>0.01</v>
      </c>
      <c r="AT129" s="62">
        <v>0.01</v>
      </c>
      <c r="AU129" s="62">
        <v>0.01</v>
      </c>
      <c r="AV129" s="62" t="s">
        <v>73</v>
      </c>
      <c r="AW129" s="62">
        <v>0.01</v>
      </c>
      <c r="AX129" s="62">
        <v>0.01</v>
      </c>
      <c r="AY129" s="62" t="s">
        <v>73</v>
      </c>
      <c r="AZ129" s="62" t="s">
        <v>74</v>
      </c>
      <c r="BA129" s="62" t="s">
        <v>73</v>
      </c>
      <c r="BB129" s="62">
        <v>0</v>
      </c>
      <c r="BC129" s="62" t="s">
        <v>73</v>
      </c>
      <c r="BD129" s="62">
        <v>0.01</v>
      </c>
      <c r="BE129" s="62" t="s">
        <v>73</v>
      </c>
      <c r="BF129" s="62">
        <v>0.01</v>
      </c>
      <c r="BG129" s="62">
        <v>0.05</v>
      </c>
      <c r="BH129" s="62">
        <v>0.04</v>
      </c>
      <c r="BI129" s="62">
        <v>0.04</v>
      </c>
      <c r="BJ129" s="62">
        <v>0.03</v>
      </c>
      <c r="BK129" s="62">
        <v>0.02</v>
      </c>
      <c r="BL129" s="62">
        <v>0.02</v>
      </c>
      <c r="BM129" s="62">
        <v>0.01</v>
      </c>
      <c r="BN129" s="62">
        <v>0.01</v>
      </c>
      <c r="BO129" s="62">
        <v>0.01</v>
      </c>
    </row>
    <row r="130" spans="1:67" x14ac:dyDescent="0.25">
      <c r="A130">
        <v>876</v>
      </c>
      <c r="B130" s="62">
        <v>700</v>
      </c>
      <c r="C130" s="62">
        <v>700</v>
      </c>
      <c r="D130" s="62">
        <v>1400</v>
      </c>
      <c r="E130" s="62">
        <v>0.9</v>
      </c>
      <c r="F130" s="62">
        <v>0.91</v>
      </c>
      <c r="G130" s="62">
        <v>0.9</v>
      </c>
      <c r="H130" s="62">
        <v>0.87</v>
      </c>
      <c r="I130" s="62">
        <v>0.91</v>
      </c>
      <c r="J130" s="62">
        <v>0.89</v>
      </c>
      <c r="K130" s="62">
        <v>0.55000000000000004</v>
      </c>
      <c r="L130" s="62">
        <v>0.46</v>
      </c>
      <c r="M130" s="62">
        <v>0.51</v>
      </c>
      <c r="N130" s="62">
        <v>0</v>
      </c>
      <c r="O130" s="62">
        <v>0</v>
      </c>
      <c r="P130" s="62">
        <v>0</v>
      </c>
      <c r="Q130" s="62">
        <v>0.03</v>
      </c>
      <c r="R130" s="62">
        <v>0.02</v>
      </c>
      <c r="S130" s="62">
        <v>0.02</v>
      </c>
      <c r="T130" s="62">
        <v>0.17</v>
      </c>
      <c r="U130" s="62">
        <v>0.22</v>
      </c>
      <c r="V130" s="62">
        <v>0.2</v>
      </c>
      <c r="W130" s="62">
        <v>0.11</v>
      </c>
      <c r="X130" s="62">
        <v>0.2</v>
      </c>
      <c r="Y130" s="62">
        <v>0.15</v>
      </c>
      <c r="Z130" s="62">
        <v>0</v>
      </c>
      <c r="AA130" s="62">
        <v>0</v>
      </c>
      <c r="AB130" s="62">
        <v>0</v>
      </c>
      <c r="AC130" s="62">
        <v>0</v>
      </c>
      <c r="AD130" s="62">
        <v>0</v>
      </c>
      <c r="AE130" s="62">
        <v>0</v>
      </c>
      <c r="AF130" s="62">
        <v>0</v>
      </c>
      <c r="AG130" s="62">
        <v>0</v>
      </c>
      <c r="AH130" s="62">
        <v>0</v>
      </c>
      <c r="AI130" s="62">
        <v>0.09</v>
      </c>
      <c r="AJ130" s="62">
        <v>0.03</v>
      </c>
      <c r="AK130" s="62">
        <v>0.06</v>
      </c>
      <c r="AL130" s="62">
        <v>0</v>
      </c>
      <c r="AM130" s="62">
        <v>0</v>
      </c>
      <c r="AN130" s="62">
        <v>0</v>
      </c>
      <c r="AO130" s="62" t="s">
        <v>73</v>
      </c>
      <c r="AP130" s="62" t="s">
        <v>73</v>
      </c>
      <c r="AQ130" s="62" t="s">
        <v>74</v>
      </c>
      <c r="AR130" s="62">
        <v>0.01</v>
      </c>
      <c r="AS130" s="62" t="s">
        <v>73</v>
      </c>
      <c r="AT130" s="62">
        <v>0.01</v>
      </c>
      <c r="AU130" s="62">
        <v>0.01</v>
      </c>
      <c r="AV130" s="62" t="s">
        <v>73</v>
      </c>
      <c r="AW130" s="62">
        <v>0.01</v>
      </c>
      <c r="AX130" s="62" t="s">
        <v>73</v>
      </c>
      <c r="AY130" s="62">
        <v>0</v>
      </c>
      <c r="AZ130" s="62" t="s">
        <v>73</v>
      </c>
      <c r="BA130" s="62" t="s">
        <v>73</v>
      </c>
      <c r="BB130" s="62" t="s">
        <v>73</v>
      </c>
      <c r="BC130" s="62" t="s">
        <v>73</v>
      </c>
      <c r="BD130" s="62">
        <v>0.02</v>
      </c>
      <c r="BE130" s="62" t="s">
        <v>73</v>
      </c>
      <c r="BF130" s="62">
        <v>0.01</v>
      </c>
      <c r="BG130" s="62">
        <v>7.0000000000000007E-2</v>
      </c>
      <c r="BH130" s="62">
        <v>0.05</v>
      </c>
      <c r="BI130" s="62">
        <v>0.06</v>
      </c>
      <c r="BJ130" s="62">
        <v>0.02</v>
      </c>
      <c r="BK130" s="62">
        <v>0.02</v>
      </c>
      <c r="BL130" s="62">
        <v>0.02</v>
      </c>
      <c r="BM130" s="62">
        <v>0.01</v>
      </c>
      <c r="BN130" s="62">
        <v>0.01</v>
      </c>
      <c r="BO130" s="62">
        <v>0.01</v>
      </c>
    </row>
    <row r="131" spans="1:67" x14ac:dyDescent="0.25">
      <c r="A131">
        <v>877</v>
      </c>
      <c r="B131" s="62">
        <v>1230</v>
      </c>
      <c r="C131" s="62">
        <v>1180</v>
      </c>
      <c r="D131" s="62">
        <v>2420</v>
      </c>
      <c r="E131" s="62">
        <v>0.93</v>
      </c>
      <c r="F131" s="62">
        <v>0.95</v>
      </c>
      <c r="G131" s="62">
        <v>0.94</v>
      </c>
      <c r="H131" s="62">
        <v>0.91</v>
      </c>
      <c r="I131" s="62">
        <v>0.94</v>
      </c>
      <c r="J131" s="62">
        <v>0.92</v>
      </c>
      <c r="K131" s="62">
        <v>0.24</v>
      </c>
      <c r="L131" s="62">
        <v>0.2</v>
      </c>
      <c r="M131" s="62">
        <v>0.22</v>
      </c>
      <c r="N131" s="62">
        <v>0</v>
      </c>
      <c r="O131" s="62" t="s">
        <v>73</v>
      </c>
      <c r="P131" s="62" t="s">
        <v>73</v>
      </c>
      <c r="Q131" s="62">
        <v>0.04</v>
      </c>
      <c r="R131" s="62">
        <v>0.03</v>
      </c>
      <c r="S131" s="62">
        <v>0.03</v>
      </c>
      <c r="T131" s="62">
        <v>0.25</v>
      </c>
      <c r="U131" s="62">
        <v>0.23</v>
      </c>
      <c r="V131" s="62">
        <v>0.24</v>
      </c>
      <c r="W131" s="62">
        <v>0.38</v>
      </c>
      <c r="X131" s="62">
        <v>0.47</v>
      </c>
      <c r="Y131" s="62">
        <v>0.43</v>
      </c>
      <c r="Z131" s="62">
        <v>0</v>
      </c>
      <c r="AA131" s="62">
        <v>0</v>
      </c>
      <c r="AB131" s="62">
        <v>0</v>
      </c>
      <c r="AC131" s="62">
        <v>0</v>
      </c>
      <c r="AD131" s="62">
        <v>0</v>
      </c>
      <c r="AE131" s="62">
        <v>0</v>
      </c>
      <c r="AF131" s="62">
        <v>0</v>
      </c>
      <c r="AG131" s="62">
        <v>0</v>
      </c>
      <c r="AH131" s="62">
        <v>0</v>
      </c>
      <c r="AI131" s="62">
        <v>0.09</v>
      </c>
      <c r="AJ131" s="62">
        <v>0.05</v>
      </c>
      <c r="AK131" s="62">
        <v>7.0000000000000007E-2</v>
      </c>
      <c r="AL131" s="62">
        <v>0</v>
      </c>
      <c r="AM131" s="62">
        <v>0</v>
      </c>
      <c r="AN131" s="62">
        <v>0</v>
      </c>
      <c r="AO131" s="62" t="s">
        <v>73</v>
      </c>
      <c r="AP131" s="62" t="s">
        <v>73</v>
      </c>
      <c r="AQ131" s="62" t="s">
        <v>73</v>
      </c>
      <c r="AR131" s="62">
        <v>0.02</v>
      </c>
      <c r="AS131" s="62">
        <v>0.01</v>
      </c>
      <c r="AT131" s="62">
        <v>0.01</v>
      </c>
      <c r="AU131" s="62">
        <v>0.01</v>
      </c>
      <c r="AV131" s="62" t="s">
        <v>73</v>
      </c>
      <c r="AW131" s="62">
        <v>0.01</v>
      </c>
      <c r="AX131" s="62">
        <v>0</v>
      </c>
      <c r="AY131" s="62">
        <v>0</v>
      </c>
      <c r="AZ131" s="62">
        <v>0</v>
      </c>
      <c r="BA131" s="62" t="s">
        <v>73</v>
      </c>
      <c r="BB131" s="62" t="s">
        <v>73</v>
      </c>
      <c r="BC131" s="62" t="s">
        <v>73</v>
      </c>
      <c r="BD131" s="62">
        <v>0.01</v>
      </c>
      <c r="BE131" s="62">
        <v>0.01</v>
      </c>
      <c r="BF131" s="62">
        <v>0.01</v>
      </c>
      <c r="BG131" s="62">
        <v>0.05</v>
      </c>
      <c r="BH131" s="62">
        <v>0.03</v>
      </c>
      <c r="BI131" s="62">
        <v>0.04</v>
      </c>
      <c r="BJ131" s="62">
        <v>0.01</v>
      </c>
      <c r="BK131" s="62">
        <v>0.01</v>
      </c>
      <c r="BL131" s="62">
        <v>0.01</v>
      </c>
      <c r="BM131" s="62">
        <v>0.01</v>
      </c>
      <c r="BN131" s="62" t="s">
        <v>73</v>
      </c>
      <c r="BO131" s="62">
        <v>0.01</v>
      </c>
    </row>
    <row r="132" spans="1:67" x14ac:dyDescent="0.25">
      <c r="A132">
        <v>878</v>
      </c>
      <c r="B132" s="62">
        <v>3970</v>
      </c>
      <c r="C132" s="62">
        <v>3630</v>
      </c>
      <c r="D132" s="62">
        <v>7600</v>
      </c>
      <c r="E132" s="62">
        <v>0.93</v>
      </c>
      <c r="F132" s="62">
        <v>0.93</v>
      </c>
      <c r="G132" s="62">
        <v>0.93</v>
      </c>
      <c r="H132" s="62">
        <v>0.92</v>
      </c>
      <c r="I132" s="62">
        <v>0.92</v>
      </c>
      <c r="J132" s="62">
        <v>0.92</v>
      </c>
      <c r="K132" s="62">
        <v>0.56999999999999995</v>
      </c>
      <c r="L132" s="62">
        <v>0.51</v>
      </c>
      <c r="M132" s="62">
        <v>0.54</v>
      </c>
      <c r="N132" s="62" t="s">
        <v>74</v>
      </c>
      <c r="O132" s="62">
        <v>0.01</v>
      </c>
      <c r="P132" s="62">
        <v>0.01</v>
      </c>
      <c r="Q132" s="62">
        <v>0.03</v>
      </c>
      <c r="R132" s="62">
        <v>0.02</v>
      </c>
      <c r="S132" s="62">
        <v>0.03</v>
      </c>
      <c r="T132" s="62">
        <v>0.3</v>
      </c>
      <c r="U132" s="62">
        <v>0.36</v>
      </c>
      <c r="V132" s="62">
        <v>0.33</v>
      </c>
      <c r="W132" s="62">
        <v>0.01</v>
      </c>
      <c r="X132" s="62">
        <v>0.02</v>
      </c>
      <c r="Y132" s="62">
        <v>0.01</v>
      </c>
      <c r="Z132" s="62">
        <v>0</v>
      </c>
      <c r="AA132" s="62">
        <v>0</v>
      </c>
      <c r="AB132" s="62">
        <v>0</v>
      </c>
      <c r="AC132" s="62">
        <v>0</v>
      </c>
      <c r="AD132" s="62" t="s">
        <v>73</v>
      </c>
      <c r="AE132" s="62" t="s">
        <v>73</v>
      </c>
      <c r="AF132" s="62" t="s">
        <v>73</v>
      </c>
      <c r="AG132" s="62" t="s">
        <v>73</v>
      </c>
      <c r="AH132" s="62" t="s">
        <v>73</v>
      </c>
      <c r="AI132" s="62">
        <v>7.0000000000000007E-2</v>
      </c>
      <c r="AJ132" s="62">
        <v>0.05</v>
      </c>
      <c r="AK132" s="62">
        <v>0.06</v>
      </c>
      <c r="AL132" s="62" t="s">
        <v>73</v>
      </c>
      <c r="AM132" s="62">
        <v>0</v>
      </c>
      <c r="AN132" s="62" t="s">
        <v>73</v>
      </c>
      <c r="AO132" s="62" t="s">
        <v>74</v>
      </c>
      <c r="AP132" s="62" t="s">
        <v>74</v>
      </c>
      <c r="AQ132" s="62" t="s">
        <v>74</v>
      </c>
      <c r="AR132" s="62">
        <v>0.01</v>
      </c>
      <c r="AS132" s="62">
        <v>0.01</v>
      </c>
      <c r="AT132" s="62">
        <v>0.01</v>
      </c>
      <c r="AU132" s="62">
        <v>0.01</v>
      </c>
      <c r="AV132" s="62" t="s">
        <v>74</v>
      </c>
      <c r="AW132" s="62">
        <v>0.01</v>
      </c>
      <c r="AX132" s="62">
        <v>0.01</v>
      </c>
      <c r="AY132" s="62" t="s">
        <v>74</v>
      </c>
      <c r="AZ132" s="62" t="s">
        <v>74</v>
      </c>
      <c r="BA132" s="62">
        <v>0</v>
      </c>
      <c r="BB132" s="62">
        <v>0</v>
      </c>
      <c r="BC132" s="62">
        <v>0</v>
      </c>
      <c r="BD132" s="62" t="s">
        <v>74</v>
      </c>
      <c r="BE132" s="62">
        <v>0.01</v>
      </c>
      <c r="BF132" s="62" t="s">
        <v>74</v>
      </c>
      <c r="BG132" s="62">
        <v>0.04</v>
      </c>
      <c r="BH132" s="62">
        <v>0.05</v>
      </c>
      <c r="BI132" s="62">
        <v>0.05</v>
      </c>
      <c r="BJ132" s="62">
        <v>0.02</v>
      </c>
      <c r="BK132" s="62">
        <v>0.02</v>
      </c>
      <c r="BL132" s="62">
        <v>0.02</v>
      </c>
      <c r="BM132" s="62">
        <v>0.01</v>
      </c>
      <c r="BN132" s="62">
        <v>0.01</v>
      </c>
      <c r="BO132" s="62">
        <v>0.01</v>
      </c>
    </row>
    <row r="133" spans="1:67" x14ac:dyDescent="0.25">
      <c r="A133">
        <v>879</v>
      </c>
      <c r="B133" s="62">
        <v>1340</v>
      </c>
      <c r="C133" s="62">
        <v>1430</v>
      </c>
      <c r="D133" s="62">
        <v>2770</v>
      </c>
      <c r="E133" s="62">
        <v>0.95</v>
      </c>
      <c r="F133" s="62">
        <v>0.95</v>
      </c>
      <c r="G133" s="62">
        <v>0.95</v>
      </c>
      <c r="H133" s="62">
        <v>0.93</v>
      </c>
      <c r="I133" s="62">
        <v>0.94</v>
      </c>
      <c r="J133" s="62">
        <v>0.94</v>
      </c>
      <c r="K133" s="62">
        <v>0.19</v>
      </c>
      <c r="L133" s="62">
        <v>0.17</v>
      </c>
      <c r="M133" s="62">
        <v>0.18</v>
      </c>
      <c r="N133" s="62" t="s">
        <v>74</v>
      </c>
      <c r="O133" s="62" t="s">
        <v>73</v>
      </c>
      <c r="P133" s="62" t="s">
        <v>74</v>
      </c>
      <c r="Q133" s="62">
        <v>0.05</v>
      </c>
      <c r="R133" s="62">
        <v>0.06</v>
      </c>
      <c r="S133" s="62">
        <v>0.05</v>
      </c>
      <c r="T133" s="62">
        <v>0.68</v>
      </c>
      <c r="U133" s="62">
        <v>0.7</v>
      </c>
      <c r="V133" s="62">
        <v>0.69</v>
      </c>
      <c r="W133" s="62" t="s">
        <v>73</v>
      </c>
      <c r="X133" s="62">
        <v>0</v>
      </c>
      <c r="Y133" s="62" t="s">
        <v>73</v>
      </c>
      <c r="Z133" s="62">
        <v>0</v>
      </c>
      <c r="AA133" s="62" t="s">
        <v>73</v>
      </c>
      <c r="AB133" s="62" t="s">
        <v>73</v>
      </c>
      <c r="AC133" s="62">
        <v>0</v>
      </c>
      <c r="AD133" s="62" t="s">
        <v>73</v>
      </c>
      <c r="AE133" s="62" t="s">
        <v>73</v>
      </c>
      <c r="AF133" s="62" t="s">
        <v>73</v>
      </c>
      <c r="AG133" s="62">
        <v>0</v>
      </c>
      <c r="AH133" s="62" t="s">
        <v>73</v>
      </c>
      <c r="AI133" s="62">
        <v>0.09</v>
      </c>
      <c r="AJ133" s="62">
        <v>7.0000000000000007E-2</v>
      </c>
      <c r="AK133" s="62">
        <v>0.08</v>
      </c>
      <c r="AL133" s="62">
        <v>0</v>
      </c>
      <c r="AM133" s="62">
        <v>0</v>
      </c>
      <c r="AN133" s="62">
        <v>0</v>
      </c>
      <c r="AO133" s="62">
        <v>0.01</v>
      </c>
      <c r="AP133" s="62">
        <v>0.01</v>
      </c>
      <c r="AQ133" s="62">
        <v>0.01</v>
      </c>
      <c r="AR133" s="62" t="s">
        <v>74</v>
      </c>
      <c r="AS133" s="62" t="s">
        <v>73</v>
      </c>
      <c r="AT133" s="62" t="s">
        <v>74</v>
      </c>
      <c r="AU133" s="62" t="s">
        <v>73</v>
      </c>
      <c r="AV133" s="62" t="s">
        <v>73</v>
      </c>
      <c r="AW133" s="62" t="s">
        <v>73</v>
      </c>
      <c r="AX133" s="62" t="s">
        <v>73</v>
      </c>
      <c r="AY133" s="62">
        <v>0</v>
      </c>
      <c r="AZ133" s="62" t="s">
        <v>73</v>
      </c>
      <c r="BA133" s="62">
        <v>0</v>
      </c>
      <c r="BB133" s="62" t="s">
        <v>73</v>
      </c>
      <c r="BC133" s="62" t="s">
        <v>73</v>
      </c>
      <c r="BD133" s="62">
        <v>0.01</v>
      </c>
      <c r="BE133" s="62">
        <v>0.01</v>
      </c>
      <c r="BF133" s="62">
        <v>0.01</v>
      </c>
      <c r="BG133" s="62">
        <v>0.04</v>
      </c>
      <c r="BH133" s="62">
        <v>0.04</v>
      </c>
      <c r="BI133" s="62">
        <v>0.04</v>
      </c>
      <c r="BJ133" s="62">
        <v>0.01</v>
      </c>
      <c r="BK133" s="62">
        <v>0.01</v>
      </c>
      <c r="BL133" s="62">
        <v>0.01</v>
      </c>
      <c r="BM133" s="62">
        <v>0.01</v>
      </c>
      <c r="BN133" s="62" t="s">
        <v>74</v>
      </c>
      <c r="BO133" s="62">
        <v>0.01</v>
      </c>
    </row>
    <row r="134" spans="1:67" x14ac:dyDescent="0.25">
      <c r="A134">
        <v>880</v>
      </c>
      <c r="B134" s="62">
        <v>720</v>
      </c>
      <c r="C134" s="62">
        <v>700</v>
      </c>
      <c r="D134" s="62">
        <v>1420</v>
      </c>
      <c r="E134" s="62">
        <v>0.93</v>
      </c>
      <c r="F134" s="62">
        <v>0.95</v>
      </c>
      <c r="G134" s="62">
        <v>0.94</v>
      </c>
      <c r="H134" s="62">
        <v>0.91</v>
      </c>
      <c r="I134" s="62">
        <v>0.95</v>
      </c>
      <c r="J134" s="62">
        <v>0.93</v>
      </c>
      <c r="K134" s="62">
        <v>0.41</v>
      </c>
      <c r="L134" s="62">
        <v>0.38</v>
      </c>
      <c r="M134" s="62">
        <v>0.4</v>
      </c>
      <c r="N134" s="62" t="s">
        <v>73</v>
      </c>
      <c r="O134" s="62" t="s">
        <v>73</v>
      </c>
      <c r="P134" s="62" t="s">
        <v>73</v>
      </c>
      <c r="Q134" s="62">
        <v>0.02</v>
      </c>
      <c r="R134" s="62">
        <v>0.02</v>
      </c>
      <c r="S134" s="62">
        <v>0.02</v>
      </c>
      <c r="T134" s="62">
        <v>0.47</v>
      </c>
      <c r="U134" s="62">
        <v>0.53</v>
      </c>
      <c r="V134" s="62">
        <v>0.5</v>
      </c>
      <c r="W134" s="62">
        <v>0</v>
      </c>
      <c r="X134" s="62" t="s">
        <v>73</v>
      </c>
      <c r="Y134" s="62" t="s">
        <v>73</v>
      </c>
      <c r="Z134" s="62">
        <v>0</v>
      </c>
      <c r="AA134" s="62">
        <v>0</v>
      </c>
      <c r="AB134" s="62">
        <v>0</v>
      </c>
      <c r="AC134" s="62">
        <v>0</v>
      </c>
      <c r="AD134" s="62">
        <v>0</v>
      </c>
      <c r="AE134" s="62">
        <v>0</v>
      </c>
      <c r="AF134" s="62">
        <v>0</v>
      </c>
      <c r="AG134" s="62">
        <v>0</v>
      </c>
      <c r="AH134" s="62">
        <v>0</v>
      </c>
      <c r="AI134" s="62">
        <v>0.06</v>
      </c>
      <c r="AJ134" s="62">
        <v>0.04</v>
      </c>
      <c r="AK134" s="62">
        <v>0.05</v>
      </c>
      <c r="AL134" s="62">
        <v>0</v>
      </c>
      <c r="AM134" s="62">
        <v>0</v>
      </c>
      <c r="AN134" s="62">
        <v>0</v>
      </c>
      <c r="AO134" s="62">
        <v>0.01</v>
      </c>
      <c r="AP134" s="62" t="s">
        <v>73</v>
      </c>
      <c r="AQ134" s="62">
        <v>0.01</v>
      </c>
      <c r="AR134" s="62">
        <v>0.01</v>
      </c>
      <c r="AS134" s="62" t="s">
        <v>73</v>
      </c>
      <c r="AT134" s="62">
        <v>0.01</v>
      </c>
      <c r="AU134" s="62" t="s">
        <v>73</v>
      </c>
      <c r="AV134" s="62" t="s">
        <v>73</v>
      </c>
      <c r="AW134" s="62" t="s">
        <v>73</v>
      </c>
      <c r="AX134" s="62" t="s">
        <v>73</v>
      </c>
      <c r="AY134" s="62" t="s">
        <v>73</v>
      </c>
      <c r="AZ134" s="62" t="s">
        <v>73</v>
      </c>
      <c r="BA134" s="62" t="s">
        <v>73</v>
      </c>
      <c r="BB134" s="62">
        <v>0</v>
      </c>
      <c r="BC134" s="62" t="s">
        <v>73</v>
      </c>
      <c r="BD134" s="62" t="s">
        <v>73</v>
      </c>
      <c r="BE134" s="62" t="s">
        <v>73</v>
      </c>
      <c r="BF134" s="62" t="s">
        <v>74</v>
      </c>
      <c r="BG134" s="62">
        <v>0.06</v>
      </c>
      <c r="BH134" s="62">
        <v>0.03</v>
      </c>
      <c r="BI134" s="62">
        <v>0.04</v>
      </c>
      <c r="BJ134" s="62" t="s">
        <v>73</v>
      </c>
      <c r="BK134" s="62">
        <v>0.01</v>
      </c>
      <c r="BL134" s="62">
        <v>0.01</v>
      </c>
      <c r="BM134" s="62">
        <v>0.01</v>
      </c>
      <c r="BN134" s="62" t="s">
        <v>73</v>
      </c>
      <c r="BO134" s="62">
        <v>0.01</v>
      </c>
    </row>
    <row r="135" spans="1:67" x14ac:dyDescent="0.25">
      <c r="A135">
        <v>881</v>
      </c>
      <c r="B135" s="62">
        <v>7930</v>
      </c>
      <c r="C135" s="62">
        <v>7570</v>
      </c>
      <c r="D135" s="62">
        <v>15500</v>
      </c>
      <c r="E135" s="62">
        <v>0.92</v>
      </c>
      <c r="F135" s="62">
        <v>0.92</v>
      </c>
      <c r="G135" s="62">
        <v>0.92</v>
      </c>
      <c r="H135" s="62">
        <v>0.89</v>
      </c>
      <c r="I135" s="62">
        <v>0.9</v>
      </c>
      <c r="J135" s="62">
        <v>0.89</v>
      </c>
      <c r="K135" s="62">
        <v>0.34</v>
      </c>
      <c r="L135" s="62">
        <v>0.3</v>
      </c>
      <c r="M135" s="62">
        <v>0.32</v>
      </c>
      <c r="N135" s="62" t="s">
        <v>74</v>
      </c>
      <c r="O135" s="62" t="s">
        <v>74</v>
      </c>
      <c r="P135" s="62" t="s">
        <v>74</v>
      </c>
      <c r="Q135" s="62">
        <v>0.04</v>
      </c>
      <c r="R135" s="62">
        <v>0.04</v>
      </c>
      <c r="S135" s="62">
        <v>0.04</v>
      </c>
      <c r="T135" s="62">
        <v>0.35</v>
      </c>
      <c r="U135" s="62">
        <v>0.39</v>
      </c>
      <c r="V135" s="62">
        <v>0.37</v>
      </c>
      <c r="W135" s="62">
        <v>0.14000000000000001</v>
      </c>
      <c r="X135" s="62">
        <v>0.17</v>
      </c>
      <c r="Y135" s="62">
        <v>0.15</v>
      </c>
      <c r="Z135" s="62" t="s">
        <v>73</v>
      </c>
      <c r="AA135" s="62">
        <v>0</v>
      </c>
      <c r="AB135" s="62" t="s">
        <v>73</v>
      </c>
      <c r="AC135" s="62">
        <v>0</v>
      </c>
      <c r="AD135" s="62" t="s">
        <v>73</v>
      </c>
      <c r="AE135" s="62" t="s">
        <v>73</v>
      </c>
      <c r="AF135" s="62" t="s">
        <v>74</v>
      </c>
      <c r="AG135" s="62" t="s">
        <v>73</v>
      </c>
      <c r="AH135" s="62" t="s">
        <v>74</v>
      </c>
      <c r="AI135" s="62">
        <v>0.05</v>
      </c>
      <c r="AJ135" s="62">
        <v>0.05</v>
      </c>
      <c r="AK135" s="62">
        <v>0.05</v>
      </c>
      <c r="AL135" s="62">
        <v>0</v>
      </c>
      <c r="AM135" s="62" t="s">
        <v>73</v>
      </c>
      <c r="AN135" s="62" t="s">
        <v>73</v>
      </c>
      <c r="AO135" s="62" t="s">
        <v>74</v>
      </c>
      <c r="AP135" s="62" t="s">
        <v>74</v>
      </c>
      <c r="AQ135" s="62" t="s">
        <v>74</v>
      </c>
      <c r="AR135" s="62">
        <v>0.02</v>
      </c>
      <c r="AS135" s="62">
        <v>0.01</v>
      </c>
      <c r="AT135" s="62">
        <v>0.01</v>
      </c>
      <c r="AU135" s="62">
        <v>0.01</v>
      </c>
      <c r="AV135" s="62">
        <v>0.01</v>
      </c>
      <c r="AW135" s="62">
        <v>0.01</v>
      </c>
      <c r="AX135" s="62" t="s">
        <v>74</v>
      </c>
      <c r="AY135" s="62" t="s">
        <v>74</v>
      </c>
      <c r="AZ135" s="62" t="s">
        <v>74</v>
      </c>
      <c r="BA135" s="62" t="s">
        <v>73</v>
      </c>
      <c r="BB135" s="62" t="s">
        <v>74</v>
      </c>
      <c r="BC135" s="62" t="s">
        <v>74</v>
      </c>
      <c r="BD135" s="62">
        <v>0.01</v>
      </c>
      <c r="BE135" s="62">
        <v>0.01</v>
      </c>
      <c r="BF135" s="62">
        <v>0.01</v>
      </c>
      <c r="BG135" s="62">
        <v>0.05</v>
      </c>
      <c r="BH135" s="62">
        <v>0.05</v>
      </c>
      <c r="BI135" s="62">
        <v>0.05</v>
      </c>
      <c r="BJ135" s="62">
        <v>0.02</v>
      </c>
      <c r="BK135" s="62">
        <v>0.02</v>
      </c>
      <c r="BL135" s="62">
        <v>0.02</v>
      </c>
      <c r="BM135" s="62">
        <v>0.01</v>
      </c>
      <c r="BN135" s="62">
        <v>0.01</v>
      </c>
      <c r="BO135" s="62">
        <v>0.01</v>
      </c>
    </row>
    <row r="136" spans="1:67" x14ac:dyDescent="0.25">
      <c r="A136">
        <v>882</v>
      </c>
      <c r="B136" s="62">
        <v>1100</v>
      </c>
      <c r="C136" s="62">
        <v>1050</v>
      </c>
      <c r="D136" s="62">
        <v>2150</v>
      </c>
      <c r="E136" s="62">
        <v>0.93</v>
      </c>
      <c r="F136" s="62">
        <v>0.92</v>
      </c>
      <c r="G136" s="62">
        <v>0.93</v>
      </c>
      <c r="H136" s="62">
        <v>0.9</v>
      </c>
      <c r="I136" s="62">
        <v>0.91</v>
      </c>
      <c r="J136" s="62">
        <v>0.9</v>
      </c>
      <c r="K136" s="62">
        <v>0.26</v>
      </c>
      <c r="L136" s="62">
        <v>0.28000000000000003</v>
      </c>
      <c r="M136" s="62">
        <v>0.27</v>
      </c>
      <c r="N136" s="62" t="s">
        <v>73</v>
      </c>
      <c r="O136" s="62">
        <v>0.01</v>
      </c>
      <c r="P136" s="62" t="s">
        <v>74</v>
      </c>
      <c r="Q136" s="62">
        <v>0.03</v>
      </c>
      <c r="R136" s="62">
        <v>0.02</v>
      </c>
      <c r="S136" s="62">
        <v>0.02</v>
      </c>
      <c r="T136" s="62">
        <v>0.54</v>
      </c>
      <c r="U136" s="62">
        <v>0.56999999999999995</v>
      </c>
      <c r="V136" s="62">
        <v>0.55000000000000004</v>
      </c>
      <c r="W136" s="62">
        <v>0.06</v>
      </c>
      <c r="X136" s="62">
        <v>0.04</v>
      </c>
      <c r="Y136" s="62">
        <v>0.05</v>
      </c>
      <c r="Z136" s="62">
        <v>0</v>
      </c>
      <c r="AA136" s="62">
        <v>0</v>
      </c>
      <c r="AB136" s="62">
        <v>0</v>
      </c>
      <c r="AC136" s="62">
        <v>0</v>
      </c>
      <c r="AD136" s="62">
        <v>0</v>
      </c>
      <c r="AE136" s="62">
        <v>0</v>
      </c>
      <c r="AF136" s="62">
        <v>0</v>
      </c>
      <c r="AG136" s="62">
        <v>0</v>
      </c>
      <c r="AH136" s="62">
        <v>0</v>
      </c>
      <c r="AI136" s="62">
        <v>0.03</v>
      </c>
      <c r="AJ136" s="62">
        <v>0.03</v>
      </c>
      <c r="AK136" s="62">
        <v>0.03</v>
      </c>
      <c r="AL136" s="62">
        <v>0</v>
      </c>
      <c r="AM136" s="62">
        <v>0</v>
      </c>
      <c r="AN136" s="62">
        <v>0</v>
      </c>
      <c r="AO136" s="62" t="s">
        <v>73</v>
      </c>
      <c r="AP136" s="62" t="s">
        <v>73</v>
      </c>
      <c r="AQ136" s="62" t="s">
        <v>73</v>
      </c>
      <c r="AR136" s="62">
        <v>0.01</v>
      </c>
      <c r="AS136" s="62">
        <v>0.01</v>
      </c>
      <c r="AT136" s="62">
        <v>0.01</v>
      </c>
      <c r="AU136" s="62">
        <v>0.01</v>
      </c>
      <c r="AV136" s="62" t="s">
        <v>73</v>
      </c>
      <c r="AW136" s="62" t="s">
        <v>74</v>
      </c>
      <c r="AX136" s="62" t="s">
        <v>73</v>
      </c>
      <c r="AY136" s="62">
        <v>0</v>
      </c>
      <c r="AZ136" s="62" t="s">
        <v>73</v>
      </c>
      <c r="BA136" s="62" t="s">
        <v>73</v>
      </c>
      <c r="BB136" s="62" t="s">
        <v>73</v>
      </c>
      <c r="BC136" s="62" t="s">
        <v>74</v>
      </c>
      <c r="BD136" s="62">
        <v>0.01</v>
      </c>
      <c r="BE136" s="62">
        <v>0.01</v>
      </c>
      <c r="BF136" s="62">
        <v>0.01</v>
      </c>
      <c r="BG136" s="62">
        <v>0.05</v>
      </c>
      <c r="BH136" s="62">
        <v>0.05</v>
      </c>
      <c r="BI136" s="62">
        <v>0.05</v>
      </c>
      <c r="BJ136" s="62">
        <v>0.01</v>
      </c>
      <c r="BK136" s="62">
        <v>0.02</v>
      </c>
      <c r="BL136" s="62">
        <v>0.01</v>
      </c>
      <c r="BM136" s="62">
        <v>0.02</v>
      </c>
      <c r="BN136" s="62">
        <v>0.01</v>
      </c>
      <c r="BO136" s="62">
        <v>0.01</v>
      </c>
    </row>
    <row r="137" spans="1:67" x14ac:dyDescent="0.25">
      <c r="A137">
        <v>883</v>
      </c>
      <c r="B137" s="62">
        <v>860</v>
      </c>
      <c r="C137" s="62">
        <v>960</v>
      </c>
      <c r="D137" s="62">
        <v>1810</v>
      </c>
      <c r="E137" s="62">
        <v>0.91</v>
      </c>
      <c r="F137" s="62">
        <v>0.92</v>
      </c>
      <c r="G137" s="62">
        <v>0.91</v>
      </c>
      <c r="H137" s="62">
        <v>0.87</v>
      </c>
      <c r="I137" s="62">
        <v>0.89</v>
      </c>
      <c r="J137" s="62">
        <v>0.88</v>
      </c>
      <c r="K137" s="62">
        <v>0.28000000000000003</v>
      </c>
      <c r="L137" s="62">
        <v>0.27</v>
      </c>
      <c r="M137" s="62">
        <v>0.27</v>
      </c>
      <c r="N137" s="62">
        <v>0</v>
      </c>
      <c r="O137" s="62">
        <v>0</v>
      </c>
      <c r="P137" s="62">
        <v>0</v>
      </c>
      <c r="Q137" s="62">
        <v>0.03</v>
      </c>
      <c r="R137" s="62">
        <v>0.03</v>
      </c>
      <c r="S137" s="62">
        <v>0.03</v>
      </c>
      <c r="T137" s="62">
        <v>0.2</v>
      </c>
      <c r="U137" s="62">
        <v>0.18</v>
      </c>
      <c r="V137" s="62">
        <v>0.19</v>
      </c>
      <c r="W137" s="62">
        <v>0.36</v>
      </c>
      <c r="X137" s="62">
        <v>0.41</v>
      </c>
      <c r="Y137" s="62">
        <v>0.39</v>
      </c>
      <c r="Z137" s="62">
        <v>0</v>
      </c>
      <c r="AA137" s="62">
        <v>0</v>
      </c>
      <c r="AB137" s="62">
        <v>0</v>
      </c>
      <c r="AC137" s="62">
        <v>0</v>
      </c>
      <c r="AD137" s="62">
        <v>0</v>
      </c>
      <c r="AE137" s="62">
        <v>0</v>
      </c>
      <c r="AF137" s="62">
        <v>0</v>
      </c>
      <c r="AG137" s="62" t="s">
        <v>73</v>
      </c>
      <c r="AH137" s="62" t="s">
        <v>73</v>
      </c>
      <c r="AI137" s="62">
        <v>0.05</v>
      </c>
      <c r="AJ137" s="62">
        <v>0.05</v>
      </c>
      <c r="AK137" s="62">
        <v>0.05</v>
      </c>
      <c r="AL137" s="62">
        <v>0</v>
      </c>
      <c r="AM137" s="62">
        <v>0</v>
      </c>
      <c r="AN137" s="62">
        <v>0</v>
      </c>
      <c r="AO137" s="62" t="s">
        <v>73</v>
      </c>
      <c r="AP137" s="62" t="s">
        <v>73</v>
      </c>
      <c r="AQ137" s="62" t="s">
        <v>73</v>
      </c>
      <c r="AR137" s="62">
        <v>0.02</v>
      </c>
      <c r="AS137" s="62">
        <v>0.02</v>
      </c>
      <c r="AT137" s="62">
        <v>0.02</v>
      </c>
      <c r="AU137" s="62">
        <v>0.01</v>
      </c>
      <c r="AV137" s="62">
        <v>0.01</v>
      </c>
      <c r="AW137" s="62">
        <v>0.01</v>
      </c>
      <c r="AX137" s="62" t="s">
        <v>73</v>
      </c>
      <c r="AY137" s="62" t="s">
        <v>73</v>
      </c>
      <c r="AZ137" s="62" t="s">
        <v>73</v>
      </c>
      <c r="BA137" s="62" t="s">
        <v>73</v>
      </c>
      <c r="BB137" s="62" t="s">
        <v>73</v>
      </c>
      <c r="BC137" s="62" t="s">
        <v>73</v>
      </c>
      <c r="BD137" s="62">
        <v>0.02</v>
      </c>
      <c r="BE137" s="62">
        <v>0.01</v>
      </c>
      <c r="BF137" s="62">
        <v>0.01</v>
      </c>
      <c r="BG137" s="62">
        <v>7.0000000000000007E-2</v>
      </c>
      <c r="BH137" s="62">
        <v>0.05</v>
      </c>
      <c r="BI137" s="62">
        <v>0.06</v>
      </c>
      <c r="BJ137" s="62">
        <v>0.02</v>
      </c>
      <c r="BK137" s="62">
        <v>0.02</v>
      </c>
      <c r="BL137" s="62">
        <v>0.02</v>
      </c>
      <c r="BM137" s="62">
        <v>0.01</v>
      </c>
      <c r="BN137" s="62">
        <v>0.01</v>
      </c>
      <c r="BO137" s="62">
        <v>0.01</v>
      </c>
    </row>
    <row r="138" spans="1:67" x14ac:dyDescent="0.25">
      <c r="A138">
        <v>884</v>
      </c>
      <c r="B138" s="62">
        <v>910</v>
      </c>
      <c r="C138" s="62">
        <v>880</v>
      </c>
      <c r="D138" s="62">
        <v>1790</v>
      </c>
      <c r="E138" s="62">
        <v>0.91</v>
      </c>
      <c r="F138" s="62">
        <v>0.93</v>
      </c>
      <c r="G138" s="62">
        <v>0.92</v>
      </c>
      <c r="H138" s="62">
        <v>0.89</v>
      </c>
      <c r="I138" s="62">
        <v>0.92</v>
      </c>
      <c r="J138" s="62">
        <v>0.9</v>
      </c>
      <c r="K138" s="62">
        <v>0.39</v>
      </c>
      <c r="L138" s="62">
        <v>0.28000000000000003</v>
      </c>
      <c r="M138" s="62">
        <v>0.34</v>
      </c>
      <c r="N138" s="62">
        <v>0.01</v>
      </c>
      <c r="O138" s="62" t="s">
        <v>73</v>
      </c>
      <c r="P138" s="62">
        <v>0.01</v>
      </c>
      <c r="Q138" s="62">
        <v>0.03</v>
      </c>
      <c r="R138" s="62">
        <v>0.04</v>
      </c>
      <c r="S138" s="62">
        <v>0.04</v>
      </c>
      <c r="T138" s="62">
        <v>0.15</v>
      </c>
      <c r="U138" s="62">
        <v>0.18</v>
      </c>
      <c r="V138" s="62">
        <v>0.16</v>
      </c>
      <c r="W138" s="62">
        <v>0.31</v>
      </c>
      <c r="X138" s="62">
        <v>0.41</v>
      </c>
      <c r="Y138" s="62">
        <v>0.36</v>
      </c>
      <c r="Z138" s="62">
        <v>0</v>
      </c>
      <c r="AA138" s="62">
        <v>0</v>
      </c>
      <c r="AB138" s="62">
        <v>0</v>
      </c>
      <c r="AC138" s="62">
        <v>0</v>
      </c>
      <c r="AD138" s="62">
        <v>0</v>
      </c>
      <c r="AE138" s="62">
        <v>0</v>
      </c>
      <c r="AF138" s="62" t="s">
        <v>73</v>
      </c>
      <c r="AG138" s="62">
        <v>0</v>
      </c>
      <c r="AH138" s="62" t="s">
        <v>73</v>
      </c>
      <c r="AI138" s="62">
        <v>0.04</v>
      </c>
      <c r="AJ138" s="62">
        <v>0.06</v>
      </c>
      <c r="AK138" s="62">
        <v>0.05</v>
      </c>
      <c r="AL138" s="62">
        <v>0</v>
      </c>
      <c r="AM138" s="62">
        <v>0</v>
      </c>
      <c r="AN138" s="62">
        <v>0</v>
      </c>
      <c r="AO138" s="62" t="s">
        <v>73</v>
      </c>
      <c r="AP138" s="62" t="s">
        <v>73</v>
      </c>
      <c r="AQ138" s="62" t="s">
        <v>73</v>
      </c>
      <c r="AR138" s="62">
        <v>0.02</v>
      </c>
      <c r="AS138" s="62" t="s">
        <v>73</v>
      </c>
      <c r="AT138" s="62">
        <v>0.01</v>
      </c>
      <c r="AU138" s="62">
        <v>0.01</v>
      </c>
      <c r="AV138" s="62" t="s">
        <v>73</v>
      </c>
      <c r="AW138" s="62">
        <v>0.01</v>
      </c>
      <c r="AX138" s="62">
        <v>0.01</v>
      </c>
      <c r="AY138" s="62" t="s">
        <v>73</v>
      </c>
      <c r="AZ138" s="62">
        <v>0.01</v>
      </c>
      <c r="BA138" s="62">
        <v>0</v>
      </c>
      <c r="BB138" s="62" t="s">
        <v>73</v>
      </c>
      <c r="BC138" s="62" t="s">
        <v>73</v>
      </c>
      <c r="BD138" s="62" t="s">
        <v>73</v>
      </c>
      <c r="BE138" s="62">
        <v>0.01</v>
      </c>
      <c r="BF138" s="62" t="s">
        <v>74</v>
      </c>
      <c r="BG138" s="62">
        <v>0.06</v>
      </c>
      <c r="BH138" s="62">
        <v>0.04</v>
      </c>
      <c r="BI138" s="62">
        <v>0.05</v>
      </c>
      <c r="BJ138" s="62">
        <v>0.02</v>
      </c>
      <c r="BK138" s="62">
        <v>0.02</v>
      </c>
      <c r="BL138" s="62">
        <v>0.02</v>
      </c>
      <c r="BM138" s="62">
        <v>0.01</v>
      </c>
      <c r="BN138" s="62">
        <v>0.01</v>
      </c>
      <c r="BO138" s="62">
        <v>0.01</v>
      </c>
    </row>
    <row r="139" spans="1:67" x14ac:dyDescent="0.25">
      <c r="A139">
        <v>885</v>
      </c>
      <c r="B139" s="62">
        <v>3110</v>
      </c>
      <c r="C139" s="62">
        <v>2850</v>
      </c>
      <c r="D139" s="62">
        <v>5960</v>
      </c>
      <c r="E139" s="62">
        <v>0.91</v>
      </c>
      <c r="F139" s="62">
        <v>0.92</v>
      </c>
      <c r="G139" s="62">
        <v>0.92</v>
      </c>
      <c r="H139" s="62">
        <v>0.89</v>
      </c>
      <c r="I139" s="62">
        <v>0.91</v>
      </c>
      <c r="J139" s="62">
        <v>0.9</v>
      </c>
      <c r="K139" s="62">
        <v>0.37</v>
      </c>
      <c r="L139" s="62">
        <v>0.32</v>
      </c>
      <c r="M139" s="62">
        <v>0.35</v>
      </c>
      <c r="N139" s="62">
        <v>0.01</v>
      </c>
      <c r="O139" s="62">
        <v>0.01</v>
      </c>
      <c r="P139" s="62">
        <v>0.01</v>
      </c>
      <c r="Q139" s="62">
        <v>0.03</v>
      </c>
      <c r="R139" s="62">
        <v>0.02</v>
      </c>
      <c r="S139" s="62">
        <v>0.03</v>
      </c>
      <c r="T139" s="62">
        <v>0.37</v>
      </c>
      <c r="U139" s="62">
        <v>0.4</v>
      </c>
      <c r="V139" s="62">
        <v>0.39</v>
      </c>
      <c r="W139" s="62">
        <v>0.11</v>
      </c>
      <c r="X139" s="62">
        <v>0.15</v>
      </c>
      <c r="Y139" s="62">
        <v>0.13</v>
      </c>
      <c r="Z139" s="62">
        <v>0</v>
      </c>
      <c r="AA139" s="62">
        <v>0</v>
      </c>
      <c r="AB139" s="62">
        <v>0</v>
      </c>
      <c r="AC139" s="62">
        <v>0</v>
      </c>
      <c r="AD139" s="62" t="s">
        <v>73</v>
      </c>
      <c r="AE139" s="62" t="s">
        <v>73</v>
      </c>
      <c r="AF139" s="62" t="s">
        <v>73</v>
      </c>
      <c r="AG139" s="62" t="s">
        <v>73</v>
      </c>
      <c r="AH139" s="62" t="s">
        <v>74</v>
      </c>
      <c r="AI139" s="62">
        <v>0.05</v>
      </c>
      <c r="AJ139" s="62">
        <v>0.04</v>
      </c>
      <c r="AK139" s="62">
        <v>0.05</v>
      </c>
      <c r="AL139" s="62">
        <v>0</v>
      </c>
      <c r="AM139" s="62" t="s">
        <v>73</v>
      </c>
      <c r="AN139" s="62" t="s">
        <v>73</v>
      </c>
      <c r="AO139" s="62" t="s">
        <v>73</v>
      </c>
      <c r="AP139" s="62" t="s">
        <v>74</v>
      </c>
      <c r="AQ139" s="62" t="s">
        <v>74</v>
      </c>
      <c r="AR139" s="62">
        <v>0.01</v>
      </c>
      <c r="AS139" s="62" t="s">
        <v>74</v>
      </c>
      <c r="AT139" s="62">
        <v>0.01</v>
      </c>
      <c r="AU139" s="62">
        <v>0.01</v>
      </c>
      <c r="AV139" s="62" t="s">
        <v>74</v>
      </c>
      <c r="AW139" s="62">
        <v>0.01</v>
      </c>
      <c r="AX139" s="62" t="s">
        <v>74</v>
      </c>
      <c r="AY139" s="62" t="s">
        <v>73</v>
      </c>
      <c r="AZ139" s="62" t="s">
        <v>74</v>
      </c>
      <c r="BA139" s="62" t="s">
        <v>73</v>
      </c>
      <c r="BB139" s="62">
        <v>0</v>
      </c>
      <c r="BC139" s="62" t="s">
        <v>73</v>
      </c>
      <c r="BD139" s="62">
        <v>0.01</v>
      </c>
      <c r="BE139" s="62">
        <v>0.01</v>
      </c>
      <c r="BF139" s="62">
        <v>0.01</v>
      </c>
      <c r="BG139" s="62">
        <v>0.06</v>
      </c>
      <c r="BH139" s="62">
        <v>0.05</v>
      </c>
      <c r="BI139" s="62">
        <v>0.05</v>
      </c>
      <c r="BJ139" s="62">
        <v>0.01</v>
      </c>
      <c r="BK139" s="62">
        <v>0.02</v>
      </c>
      <c r="BL139" s="62">
        <v>0.01</v>
      </c>
      <c r="BM139" s="62">
        <v>0.02</v>
      </c>
      <c r="BN139" s="62">
        <v>0.01</v>
      </c>
      <c r="BO139" s="62">
        <v>0.01</v>
      </c>
    </row>
    <row r="140" spans="1:67" x14ac:dyDescent="0.25">
      <c r="A140">
        <v>886</v>
      </c>
      <c r="B140" s="62">
        <v>8120</v>
      </c>
      <c r="C140" s="62">
        <v>8220</v>
      </c>
      <c r="D140" s="62">
        <v>16340</v>
      </c>
      <c r="E140" s="62">
        <v>0.92</v>
      </c>
      <c r="F140" s="62">
        <v>0.93</v>
      </c>
      <c r="G140" s="62">
        <v>0.92</v>
      </c>
      <c r="H140" s="62">
        <v>0.9</v>
      </c>
      <c r="I140" s="62">
        <v>0.91</v>
      </c>
      <c r="J140" s="62">
        <v>0.91</v>
      </c>
      <c r="K140" s="62">
        <v>0.28000000000000003</v>
      </c>
      <c r="L140" s="62">
        <v>0.24</v>
      </c>
      <c r="M140" s="62">
        <v>0.26</v>
      </c>
      <c r="N140" s="62" t="s">
        <v>74</v>
      </c>
      <c r="O140" s="62">
        <v>0.01</v>
      </c>
      <c r="P140" s="62" t="s">
        <v>74</v>
      </c>
      <c r="Q140" s="62">
        <v>0.02</v>
      </c>
      <c r="R140" s="62">
        <v>0.02</v>
      </c>
      <c r="S140" s="62">
        <v>0.02</v>
      </c>
      <c r="T140" s="62">
        <v>0.59</v>
      </c>
      <c r="U140" s="62">
        <v>0.64</v>
      </c>
      <c r="V140" s="62">
        <v>0.61</v>
      </c>
      <c r="W140" s="62" t="s">
        <v>74</v>
      </c>
      <c r="X140" s="62" t="s">
        <v>74</v>
      </c>
      <c r="Y140" s="62" t="s">
        <v>74</v>
      </c>
      <c r="Z140" s="62">
        <v>0</v>
      </c>
      <c r="AA140" s="62">
        <v>0</v>
      </c>
      <c r="AB140" s="62">
        <v>0</v>
      </c>
      <c r="AC140" s="62" t="s">
        <v>73</v>
      </c>
      <c r="AD140" s="62" t="s">
        <v>73</v>
      </c>
      <c r="AE140" s="62" t="s">
        <v>73</v>
      </c>
      <c r="AF140" s="62" t="s">
        <v>74</v>
      </c>
      <c r="AG140" s="62" t="s">
        <v>73</v>
      </c>
      <c r="AH140" s="62" t="s">
        <v>74</v>
      </c>
      <c r="AI140" s="62">
        <v>0.04</v>
      </c>
      <c r="AJ140" s="62">
        <v>0.04</v>
      </c>
      <c r="AK140" s="62">
        <v>0.04</v>
      </c>
      <c r="AL140" s="62" t="s">
        <v>73</v>
      </c>
      <c r="AM140" s="62" t="s">
        <v>73</v>
      </c>
      <c r="AN140" s="62" t="s">
        <v>73</v>
      </c>
      <c r="AO140" s="62" t="s">
        <v>74</v>
      </c>
      <c r="AP140" s="62">
        <v>0.01</v>
      </c>
      <c r="AQ140" s="62" t="s">
        <v>74</v>
      </c>
      <c r="AR140" s="62">
        <v>0.01</v>
      </c>
      <c r="AS140" s="62" t="s">
        <v>74</v>
      </c>
      <c r="AT140" s="62">
        <v>0.01</v>
      </c>
      <c r="AU140" s="62">
        <v>0.01</v>
      </c>
      <c r="AV140" s="62" t="s">
        <v>74</v>
      </c>
      <c r="AW140" s="62">
        <v>0.01</v>
      </c>
      <c r="AX140" s="62">
        <v>0.01</v>
      </c>
      <c r="AY140" s="62" t="s">
        <v>74</v>
      </c>
      <c r="AZ140" s="62" t="s">
        <v>74</v>
      </c>
      <c r="BA140" s="62" t="s">
        <v>73</v>
      </c>
      <c r="BB140" s="62" t="s">
        <v>73</v>
      </c>
      <c r="BC140" s="62" t="s">
        <v>74</v>
      </c>
      <c r="BD140" s="62">
        <v>0.01</v>
      </c>
      <c r="BE140" s="62">
        <v>0.01</v>
      </c>
      <c r="BF140" s="62">
        <v>0.01</v>
      </c>
      <c r="BG140" s="62">
        <v>0.05</v>
      </c>
      <c r="BH140" s="62">
        <v>0.04</v>
      </c>
      <c r="BI140" s="62">
        <v>0.05</v>
      </c>
      <c r="BJ140" s="62">
        <v>0.02</v>
      </c>
      <c r="BK140" s="62">
        <v>0.02</v>
      </c>
      <c r="BL140" s="62">
        <v>0.02</v>
      </c>
      <c r="BM140" s="62">
        <v>0.01</v>
      </c>
      <c r="BN140" s="62">
        <v>0.01</v>
      </c>
      <c r="BO140" s="62">
        <v>0.01</v>
      </c>
    </row>
    <row r="141" spans="1:67" x14ac:dyDescent="0.25">
      <c r="A141">
        <v>887</v>
      </c>
      <c r="B141" s="62">
        <v>1570</v>
      </c>
      <c r="C141" s="62">
        <v>1610</v>
      </c>
      <c r="D141" s="62">
        <v>3180</v>
      </c>
      <c r="E141" s="62">
        <v>0.9</v>
      </c>
      <c r="F141" s="62">
        <v>0.93</v>
      </c>
      <c r="G141" s="62">
        <v>0.92</v>
      </c>
      <c r="H141" s="62">
        <v>0.89</v>
      </c>
      <c r="I141" s="62">
        <v>0.92</v>
      </c>
      <c r="J141" s="62">
        <v>0.91</v>
      </c>
      <c r="K141" s="62">
        <v>0.28000000000000003</v>
      </c>
      <c r="L141" s="62">
        <v>0.3</v>
      </c>
      <c r="M141" s="62">
        <v>0.28999999999999998</v>
      </c>
      <c r="N141" s="62" t="s">
        <v>73</v>
      </c>
      <c r="O141" s="62">
        <v>0</v>
      </c>
      <c r="P141" s="62" t="s">
        <v>73</v>
      </c>
      <c r="Q141" s="62">
        <v>0.02</v>
      </c>
      <c r="R141" s="62">
        <v>0.02</v>
      </c>
      <c r="S141" s="62">
        <v>0.02</v>
      </c>
      <c r="T141" s="62">
        <v>0.59</v>
      </c>
      <c r="U141" s="62">
        <v>0.59</v>
      </c>
      <c r="V141" s="62">
        <v>0.59</v>
      </c>
      <c r="W141" s="62" t="s">
        <v>73</v>
      </c>
      <c r="X141" s="62" t="s">
        <v>73</v>
      </c>
      <c r="Y141" s="62" t="s">
        <v>73</v>
      </c>
      <c r="Z141" s="62">
        <v>0</v>
      </c>
      <c r="AA141" s="62">
        <v>0</v>
      </c>
      <c r="AB141" s="62">
        <v>0</v>
      </c>
      <c r="AC141" s="62">
        <v>0</v>
      </c>
      <c r="AD141" s="62" t="s">
        <v>73</v>
      </c>
      <c r="AE141" s="62" t="s">
        <v>73</v>
      </c>
      <c r="AF141" s="62" t="s">
        <v>73</v>
      </c>
      <c r="AG141" s="62" t="s">
        <v>73</v>
      </c>
      <c r="AH141" s="62" t="s">
        <v>74</v>
      </c>
      <c r="AI141" s="62">
        <v>0.03</v>
      </c>
      <c r="AJ141" s="62">
        <v>0.04</v>
      </c>
      <c r="AK141" s="62">
        <v>0.03</v>
      </c>
      <c r="AL141" s="62">
        <v>0</v>
      </c>
      <c r="AM141" s="62" t="s">
        <v>73</v>
      </c>
      <c r="AN141" s="62" t="s">
        <v>73</v>
      </c>
      <c r="AO141" s="62" t="s">
        <v>73</v>
      </c>
      <c r="AP141" s="62" t="s">
        <v>74</v>
      </c>
      <c r="AQ141" s="62" t="s">
        <v>74</v>
      </c>
      <c r="AR141" s="62">
        <v>0.01</v>
      </c>
      <c r="AS141" s="62" t="s">
        <v>74</v>
      </c>
      <c r="AT141" s="62">
        <v>0.01</v>
      </c>
      <c r="AU141" s="62">
        <v>0.01</v>
      </c>
      <c r="AV141" s="62" t="s">
        <v>73</v>
      </c>
      <c r="AW141" s="62">
        <v>0.01</v>
      </c>
      <c r="AX141" s="62">
        <v>0</v>
      </c>
      <c r="AY141" s="62" t="s">
        <v>73</v>
      </c>
      <c r="AZ141" s="62" t="s">
        <v>73</v>
      </c>
      <c r="BA141" s="62" t="s">
        <v>73</v>
      </c>
      <c r="BB141" s="62" t="s">
        <v>73</v>
      </c>
      <c r="BC141" s="62" t="s">
        <v>73</v>
      </c>
      <c r="BD141" s="62" t="s">
        <v>73</v>
      </c>
      <c r="BE141" s="62" t="s">
        <v>73</v>
      </c>
      <c r="BF141" s="62" t="s">
        <v>74</v>
      </c>
      <c r="BG141" s="62">
        <v>0.06</v>
      </c>
      <c r="BH141" s="62">
        <v>0.04</v>
      </c>
      <c r="BI141" s="62">
        <v>0.05</v>
      </c>
      <c r="BJ141" s="62">
        <v>0.02</v>
      </c>
      <c r="BK141" s="62">
        <v>0.02</v>
      </c>
      <c r="BL141" s="62">
        <v>0.02</v>
      </c>
      <c r="BM141" s="62">
        <v>0.01</v>
      </c>
      <c r="BN141" s="62">
        <v>0.01</v>
      </c>
      <c r="BO141" s="62">
        <v>0.01</v>
      </c>
    </row>
    <row r="142" spans="1:67" x14ac:dyDescent="0.25">
      <c r="A142">
        <v>888</v>
      </c>
      <c r="B142" s="62">
        <v>6650</v>
      </c>
      <c r="C142" s="62">
        <v>6320</v>
      </c>
      <c r="D142" s="62">
        <v>12970</v>
      </c>
      <c r="E142" s="62">
        <v>0.91</v>
      </c>
      <c r="F142" s="62">
        <v>0.92</v>
      </c>
      <c r="G142" s="62">
        <v>0.91</v>
      </c>
      <c r="H142" s="62">
        <v>0.88</v>
      </c>
      <c r="I142" s="62">
        <v>0.91</v>
      </c>
      <c r="J142" s="62">
        <v>0.89</v>
      </c>
      <c r="K142" s="62">
        <v>0.49</v>
      </c>
      <c r="L142" s="62">
        <v>0.45</v>
      </c>
      <c r="M142" s="62">
        <v>0.47</v>
      </c>
      <c r="N142" s="62" t="s">
        <v>74</v>
      </c>
      <c r="O142" s="62" t="s">
        <v>74</v>
      </c>
      <c r="P142" s="62" t="s">
        <v>74</v>
      </c>
      <c r="Q142" s="62">
        <v>0.05</v>
      </c>
      <c r="R142" s="62">
        <v>0.03</v>
      </c>
      <c r="S142" s="62">
        <v>0.04</v>
      </c>
      <c r="T142" s="62">
        <v>0.19</v>
      </c>
      <c r="U142" s="62">
        <v>0.22</v>
      </c>
      <c r="V142" s="62">
        <v>0.2</v>
      </c>
      <c r="W142" s="62">
        <v>0.15</v>
      </c>
      <c r="X142" s="62">
        <v>0.21</v>
      </c>
      <c r="Y142" s="62">
        <v>0.18</v>
      </c>
      <c r="Z142" s="62">
        <v>0</v>
      </c>
      <c r="AA142" s="62">
        <v>0</v>
      </c>
      <c r="AB142" s="62">
        <v>0</v>
      </c>
      <c r="AC142" s="62">
        <v>0</v>
      </c>
      <c r="AD142" s="62" t="s">
        <v>73</v>
      </c>
      <c r="AE142" s="62" t="s">
        <v>73</v>
      </c>
      <c r="AF142" s="62">
        <v>0</v>
      </c>
      <c r="AG142" s="62" t="s">
        <v>73</v>
      </c>
      <c r="AH142" s="62" t="s">
        <v>73</v>
      </c>
      <c r="AI142" s="62">
        <v>0.09</v>
      </c>
      <c r="AJ142" s="62">
        <v>0.05</v>
      </c>
      <c r="AK142" s="62">
        <v>7.0000000000000007E-2</v>
      </c>
      <c r="AL142" s="62">
        <v>0</v>
      </c>
      <c r="AM142" s="62">
        <v>0</v>
      </c>
      <c r="AN142" s="62">
        <v>0</v>
      </c>
      <c r="AO142" s="62" t="s">
        <v>73</v>
      </c>
      <c r="AP142" s="62" t="s">
        <v>74</v>
      </c>
      <c r="AQ142" s="62" t="s">
        <v>74</v>
      </c>
      <c r="AR142" s="62">
        <v>0.02</v>
      </c>
      <c r="AS142" s="62">
        <v>0.01</v>
      </c>
      <c r="AT142" s="62">
        <v>0.01</v>
      </c>
      <c r="AU142" s="62">
        <v>0.01</v>
      </c>
      <c r="AV142" s="62">
        <v>0.01</v>
      </c>
      <c r="AW142" s="62">
        <v>0.01</v>
      </c>
      <c r="AX142" s="62" t="s">
        <v>74</v>
      </c>
      <c r="AY142" s="62" t="s">
        <v>74</v>
      </c>
      <c r="AZ142" s="62" t="s">
        <v>74</v>
      </c>
      <c r="BA142" s="62" t="s">
        <v>74</v>
      </c>
      <c r="BB142" s="62" t="s">
        <v>74</v>
      </c>
      <c r="BC142" s="62" t="s">
        <v>74</v>
      </c>
      <c r="BD142" s="62">
        <v>0.01</v>
      </c>
      <c r="BE142" s="62">
        <v>0.01</v>
      </c>
      <c r="BF142" s="62">
        <v>0.01</v>
      </c>
      <c r="BG142" s="62">
        <v>0.06</v>
      </c>
      <c r="BH142" s="62">
        <v>0.05</v>
      </c>
      <c r="BI142" s="62">
        <v>0.06</v>
      </c>
      <c r="BJ142" s="62">
        <v>0.02</v>
      </c>
      <c r="BK142" s="62">
        <v>0.01</v>
      </c>
      <c r="BL142" s="62">
        <v>0.01</v>
      </c>
      <c r="BM142" s="62">
        <v>0.01</v>
      </c>
      <c r="BN142" s="62">
        <v>0.01</v>
      </c>
      <c r="BO142" s="62">
        <v>0.01</v>
      </c>
    </row>
    <row r="143" spans="1:67" x14ac:dyDescent="0.25">
      <c r="A143">
        <v>889</v>
      </c>
      <c r="B143" s="62">
        <v>890</v>
      </c>
      <c r="C143" s="62">
        <v>870</v>
      </c>
      <c r="D143" s="62">
        <v>1750</v>
      </c>
      <c r="E143" s="62">
        <v>0.91</v>
      </c>
      <c r="F143" s="62">
        <v>0.93</v>
      </c>
      <c r="G143" s="62">
        <v>0.92</v>
      </c>
      <c r="H143" s="62">
        <v>0.88</v>
      </c>
      <c r="I143" s="62">
        <v>0.92</v>
      </c>
      <c r="J143" s="62">
        <v>0.9</v>
      </c>
      <c r="K143" s="62">
        <v>0.54</v>
      </c>
      <c r="L143" s="62">
        <v>0.5</v>
      </c>
      <c r="M143" s="62">
        <v>0.52</v>
      </c>
      <c r="N143" s="62" t="s">
        <v>73</v>
      </c>
      <c r="O143" s="62" t="s">
        <v>73</v>
      </c>
      <c r="P143" s="62" t="s">
        <v>73</v>
      </c>
      <c r="Q143" s="62">
        <v>0.05</v>
      </c>
      <c r="R143" s="62">
        <v>0.02</v>
      </c>
      <c r="S143" s="62">
        <v>0.03</v>
      </c>
      <c r="T143" s="62">
        <v>0.16</v>
      </c>
      <c r="U143" s="62">
        <v>0.24</v>
      </c>
      <c r="V143" s="62">
        <v>0.2</v>
      </c>
      <c r="W143" s="62">
        <v>0.12</v>
      </c>
      <c r="X143" s="62">
        <v>0.16</v>
      </c>
      <c r="Y143" s="62">
        <v>0.14000000000000001</v>
      </c>
      <c r="Z143" s="62">
        <v>0</v>
      </c>
      <c r="AA143" s="62">
        <v>0</v>
      </c>
      <c r="AB143" s="62">
        <v>0</v>
      </c>
      <c r="AC143" s="62">
        <v>0</v>
      </c>
      <c r="AD143" s="62">
        <v>0</v>
      </c>
      <c r="AE143" s="62">
        <v>0</v>
      </c>
      <c r="AF143" s="62">
        <v>0</v>
      </c>
      <c r="AG143" s="62">
        <v>0</v>
      </c>
      <c r="AH143" s="62">
        <v>0</v>
      </c>
      <c r="AI143" s="62">
        <v>0.06</v>
      </c>
      <c r="AJ143" s="62">
        <v>0.03</v>
      </c>
      <c r="AK143" s="62">
        <v>0.05</v>
      </c>
      <c r="AL143" s="62">
        <v>0</v>
      </c>
      <c r="AM143" s="62">
        <v>0</v>
      </c>
      <c r="AN143" s="62">
        <v>0</v>
      </c>
      <c r="AO143" s="62">
        <v>0.01</v>
      </c>
      <c r="AP143" s="62" t="s">
        <v>73</v>
      </c>
      <c r="AQ143" s="62">
        <v>0.01</v>
      </c>
      <c r="AR143" s="62">
        <v>0.01</v>
      </c>
      <c r="AS143" s="62" t="s">
        <v>73</v>
      </c>
      <c r="AT143" s="62">
        <v>0.01</v>
      </c>
      <c r="AU143" s="62">
        <v>0.01</v>
      </c>
      <c r="AV143" s="62" t="s">
        <v>73</v>
      </c>
      <c r="AW143" s="62">
        <v>0.01</v>
      </c>
      <c r="AX143" s="62" t="s">
        <v>73</v>
      </c>
      <c r="AY143" s="62" t="s">
        <v>73</v>
      </c>
      <c r="AZ143" s="62" t="s">
        <v>73</v>
      </c>
      <c r="BA143" s="62" t="s">
        <v>73</v>
      </c>
      <c r="BB143" s="62" t="s">
        <v>73</v>
      </c>
      <c r="BC143" s="62" t="s">
        <v>73</v>
      </c>
      <c r="BD143" s="62">
        <v>0.02</v>
      </c>
      <c r="BE143" s="62">
        <v>0.01</v>
      </c>
      <c r="BF143" s="62">
        <v>0.01</v>
      </c>
      <c r="BG143" s="62">
        <v>0.06</v>
      </c>
      <c r="BH143" s="62">
        <v>0.05</v>
      </c>
      <c r="BI143" s="62">
        <v>0.05</v>
      </c>
      <c r="BJ143" s="62">
        <v>0.02</v>
      </c>
      <c r="BK143" s="62">
        <v>0.01</v>
      </c>
      <c r="BL143" s="62">
        <v>0.01</v>
      </c>
      <c r="BM143" s="62">
        <v>0.01</v>
      </c>
      <c r="BN143" s="62">
        <v>0.01</v>
      </c>
      <c r="BO143" s="62">
        <v>0.01</v>
      </c>
    </row>
    <row r="144" spans="1:67" x14ac:dyDescent="0.25">
      <c r="A144">
        <v>890</v>
      </c>
      <c r="B144" s="62">
        <v>800</v>
      </c>
      <c r="C144" s="62">
        <v>820</v>
      </c>
      <c r="D144" s="62">
        <v>1620</v>
      </c>
      <c r="E144" s="62">
        <v>0.88</v>
      </c>
      <c r="F144" s="62">
        <v>0.89</v>
      </c>
      <c r="G144" s="62">
        <v>0.88</v>
      </c>
      <c r="H144" s="62">
        <v>0.85</v>
      </c>
      <c r="I144" s="62">
        <v>0.87</v>
      </c>
      <c r="J144" s="62">
        <v>0.86</v>
      </c>
      <c r="K144" s="62">
        <v>0.46</v>
      </c>
      <c r="L144" s="62">
        <v>0.4</v>
      </c>
      <c r="M144" s="62">
        <v>0.43</v>
      </c>
      <c r="N144" s="62" t="s">
        <v>73</v>
      </c>
      <c r="O144" s="62" t="s">
        <v>73</v>
      </c>
      <c r="P144" s="62" t="s">
        <v>73</v>
      </c>
      <c r="Q144" s="62">
        <v>0.03</v>
      </c>
      <c r="R144" s="62">
        <v>0.05</v>
      </c>
      <c r="S144" s="62">
        <v>0.04</v>
      </c>
      <c r="T144" s="62">
        <v>7.0000000000000007E-2</v>
      </c>
      <c r="U144" s="62">
        <v>0.05</v>
      </c>
      <c r="V144" s="62">
        <v>0.05</v>
      </c>
      <c r="W144" s="62">
        <v>0.28999999999999998</v>
      </c>
      <c r="X144" s="62">
        <v>0.36</v>
      </c>
      <c r="Y144" s="62">
        <v>0.33</v>
      </c>
      <c r="Z144" s="62">
        <v>0</v>
      </c>
      <c r="AA144" s="62">
        <v>0</v>
      </c>
      <c r="AB144" s="62">
        <v>0</v>
      </c>
      <c r="AC144" s="62">
        <v>0</v>
      </c>
      <c r="AD144" s="62">
        <v>0</v>
      </c>
      <c r="AE144" s="62">
        <v>0</v>
      </c>
      <c r="AF144" s="62">
        <v>0</v>
      </c>
      <c r="AG144" s="62">
        <v>0</v>
      </c>
      <c r="AH144" s="62">
        <v>0</v>
      </c>
      <c r="AI144" s="62">
        <v>0.06</v>
      </c>
      <c r="AJ144" s="62">
        <v>7.0000000000000007E-2</v>
      </c>
      <c r="AK144" s="62">
        <v>0.06</v>
      </c>
      <c r="AL144" s="62">
        <v>0</v>
      </c>
      <c r="AM144" s="62">
        <v>0</v>
      </c>
      <c r="AN144" s="62">
        <v>0</v>
      </c>
      <c r="AO144" s="62" t="s">
        <v>73</v>
      </c>
      <c r="AP144" s="62" t="s">
        <v>73</v>
      </c>
      <c r="AQ144" s="62" t="s">
        <v>73</v>
      </c>
      <c r="AR144" s="62">
        <v>0.02</v>
      </c>
      <c r="AS144" s="62">
        <v>0.01</v>
      </c>
      <c r="AT144" s="62">
        <v>0.01</v>
      </c>
      <c r="AU144" s="62">
        <v>0.01</v>
      </c>
      <c r="AV144" s="62">
        <v>0.01</v>
      </c>
      <c r="AW144" s="62">
        <v>0.01</v>
      </c>
      <c r="AX144" s="62">
        <v>0</v>
      </c>
      <c r="AY144" s="62" t="s">
        <v>73</v>
      </c>
      <c r="AZ144" s="62" t="s">
        <v>73</v>
      </c>
      <c r="BA144" s="62" t="s">
        <v>73</v>
      </c>
      <c r="BB144" s="62" t="s">
        <v>73</v>
      </c>
      <c r="BC144" s="62" t="s">
        <v>73</v>
      </c>
      <c r="BD144" s="62">
        <v>0.01</v>
      </c>
      <c r="BE144" s="62">
        <v>0.01</v>
      </c>
      <c r="BF144" s="62">
        <v>0.01</v>
      </c>
      <c r="BG144" s="62">
        <v>0.09</v>
      </c>
      <c r="BH144" s="62">
        <v>0.08</v>
      </c>
      <c r="BI144" s="62">
        <v>0.09</v>
      </c>
      <c r="BJ144" s="62">
        <v>0.02</v>
      </c>
      <c r="BK144" s="62">
        <v>0.02</v>
      </c>
      <c r="BL144" s="62">
        <v>0.02</v>
      </c>
      <c r="BM144" s="62">
        <v>0.02</v>
      </c>
      <c r="BN144" s="62">
        <v>0.01</v>
      </c>
      <c r="BO144" s="62">
        <v>0.01</v>
      </c>
    </row>
    <row r="145" spans="1:67" x14ac:dyDescent="0.25">
      <c r="A145">
        <v>891</v>
      </c>
      <c r="B145" s="62">
        <v>4320</v>
      </c>
      <c r="C145" s="62">
        <v>4260</v>
      </c>
      <c r="D145" s="62">
        <v>8580</v>
      </c>
      <c r="E145" s="62">
        <v>0.89</v>
      </c>
      <c r="F145" s="62">
        <v>0.91</v>
      </c>
      <c r="G145" s="62">
        <v>0.9</v>
      </c>
      <c r="H145" s="62">
        <v>0.88</v>
      </c>
      <c r="I145" s="62">
        <v>0.9</v>
      </c>
      <c r="J145" s="62">
        <v>0.89</v>
      </c>
      <c r="K145" s="62">
        <v>0.39</v>
      </c>
      <c r="L145" s="62">
        <v>0.33</v>
      </c>
      <c r="M145" s="62">
        <v>0.36</v>
      </c>
      <c r="N145" s="62" t="s">
        <v>74</v>
      </c>
      <c r="O145" s="62" t="s">
        <v>74</v>
      </c>
      <c r="P145" s="62" t="s">
        <v>74</v>
      </c>
      <c r="Q145" s="62">
        <v>0.04</v>
      </c>
      <c r="R145" s="62">
        <v>0.04</v>
      </c>
      <c r="S145" s="62">
        <v>0.04</v>
      </c>
      <c r="T145" s="62">
        <v>0.4</v>
      </c>
      <c r="U145" s="62">
        <v>0.47</v>
      </c>
      <c r="V145" s="62">
        <v>0.44</v>
      </c>
      <c r="W145" s="62">
        <v>0.03</v>
      </c>
      <c r="X145" s="62">
        <v>0.05</v>
      </c>
      <c r="Y145" s="62">
        <v>0.04</v>
      </c>
      <c r="Z145" s="62" t="s">
        <v>73</v>
      </c>
      <c r="AA145" s="62" t="s">
        <v>73</v>
      </c>
      <c r="AB145" s="62" t="s">
        <v>74</v>
      </c>
      <c r="AC145" s="62">
        <v>0</v>
      </c>
      <c r="AD145" s="62">
        <v>0</v>
      </c>
      <c r="AE145" s="62">
        <v>0</v>
      </c>
      <c r="AF145" s="62" t="s">
        <v>74</v>
      </c>
      <c r="AG145" s="62" t="s">
        <v>73</v>
      </c>
      <c r="AH145" s="62" t="s">
        <v>74</v>
      </c>
      <c r="AI145" s="62">
        <v>7.0000000000000007E-2</v>
      </c>
      <c r="AJ145" s="62">
        <v>0.05</v>
      </c>
      <c r="AK145" s="62">
        <v>0.06</v>
      </c>
      <c r="AL145" s="62">
        <v>0</v>
      </c>
      <c r="AM145" s="62">
        <v>0</v>
      </c>
      <c r="AN145" s="62">
        <v>0</v>
      </c>
      <c r="AO145" s="62" t="s">
        <v>74</v>
      </c>
      <c r="AP145" s="62" t="s">
        <v>74</v>
      </c>
      <c r="AQ145" s="62" t="s">
        <v>74</v>
      </c>
      <c r="AR145" s="62">
        <v>0.01</v>
      </c>
      <c r="AS145" s="62" t="s">
        <v>74</v>
      </c>
      <c r="AT145" s="62">
        <v>0.01</v>
      </c>
      <c r="AU145" s="62">
        <v>0.01</v>
      </c>
      <c r="AV145" s="62" t="s">
        <v>74</v>
      </c>
      <c r="AW145" s="62" t="s">
        <v>74</v>
      </c>
      <c r="AX145" s="62" t="s">
        <v>74</v>
      </c>
      <c r="AY145" s="62" t="s">
        <v>73</v>
      </c>
      <c r="AZ145" s="62" t="s">
        <v>74</v>
      </c>
      <c r="BA145" s="62" t="s">
        <v>74</v>
      </c>
      <c r="BB145" s="62" t="s">
        <v>73</v>
      </c>
      <c r="BC145" s="62" t="s">
        <v>74</v>
      </c>
      <c r="BD145" s="62">
        <v>0.01</v>
      </c>
      <c r="BE145" s="62" t="s">
        <v>74</v>
      </c>
      <c r="BF145" s="62">
        <v>0.01</v>
      </c>
      <c r="BG145" s="62">
        <v>7.0000000000000007E-2</v>
      </c>
      <c r="BH145" s="62">
        <v>0.06</v>
      </c>
      <c r="BI145" s="62">
        <v>0.06</v>
      </c>
      <c r="BJ145" s="62">
        <v>0.01</v>
      </c>
      <c r="BK145" s="62">
        <v>0.01</v>
      </c>
      <c r="BL145" s="62">
        <v>0.01</v>
      </c>
      <c r="BM145" s="62">
        <v>0.03</v>
      </c>
      <c r="BN145" s="62">
        <v>0.02</v>
      </c>
      <c r="BO145" s="62">
        <v>0.02</v>
      </c>
    </row>
    <row r="146" spans="1:67" x14ac:dyDescent="0.25">
      <c r="A146">
        <v>892</v>
      </c>
      <c r="B146" s="62">
        <v>1370</v>
      </c>
      <c r="C146" s="62">
        <v>1290</v>
      </c>
      <c r="D146" s="62">
        <v>2660</v>
      </c>
      <c r="E146" s="62">
        <v>0.85</v>
      </c>
      <c r="F146" s="62">
        <v>0.87</v>
      </c>
      <c r="G146" s="62">
        <v>0.86</v>
      </c>
      <c r="H146" s="62">
        <v>0.81</v>
      </c>
      <c r="I146" s="62">
        <v>0.85</v>
      </c>
      <c r="J146" s="62">
        <v>0.83</v>
      </c>
      <c r="K146" s="62">
        <v>0.43</v>
      </c>
      <c r="L146" s="62">
        <v>0.34</v>
      </c>
      <c r="M146" s="62">
        <v>0.39</v>
      </c>
      <c r="N146" s="62" t="s">
        <v>73</v>
      </c>
      <c r="O146" s="62" t="s">
        <v>73</v>
      </c>
      <c r="P146" s="62" t="s">
        <v>73</v>
      </c>
      <c r="Q146" s="62">
        <v>0.04</v>
      </c>
      <c r="R146" s="62">
        <v>0.04</v>
      </c>
      <c r="S146" s="62">
        <v>0.04</v>
      </c>
      <c r="T146" s="62">
        <v>0.24</v>
      </c>
      <c r="U146" s="62">
        <v>0.33</v>
      </c>
      <c r="V146" s="62">
        <v>0.28000000000000003</v>
      </c>
      <c r="W146" s="62">
        <v>0.1</v>
      </c>
      <c r="X146" s="62">
        <v>0.13</v>
      </c>
      <c r="Y146" s="62">
        <v>0.12</v>
      </c>
      <c r="Z146" s="62">
        <v>0</v>
      </c>
      <c r="AA146" s="62">
        <v>0</v>
      </c>
      <c r="AB146" s="62">
        <v>0</v>
      </c>
      <c r="AC146" s="62">
        <v>0</v>
      </c>
      <c r="AD146" s="62">
        <v>0</v>
      </c>
      <c r="AE146" s="62">
        <v>0</v>
      </c>
      <c r="AF146" s="62" t="s">
        <v>73</v>
      </c>
      <c r="AG146" s="62" t="s">
        <v>73</v>
      </c>
      <c r="AH146" s="62" t="s">
        <v>74</v>
      </c>
      <c r="AI146" s="62">
        <v>0.05</v>
      </c>
      <c r="AJ146" s="62">
        <v>0.04</v>
      </c>
      <c r="AK146" s="62">
        <v>0.05</v>
      </c>
      <c r="AL146" s="62" t="s">
        <v>73</v>
      </c>
      <c r="AM146" s="62">
        <v>0</v>
      </c>
      <c r="AN146" s="62" t="s">
        <v>73</v>
      </c>
      <c r="AO146" s="62">
        <v>0</v>
      </c>
      <c r="AP146" s="62" t="s">
        <v>73</v>
      </c>
      <c r="AQ146" s="62" t="s">
        <v>73</v>
      </c>
      <c r="AR146" s="62">
        <v>0.02</v>
      </c>
      <c r="AS146" s="62">
        <v>0.01</v>
      </c>
      <c r="AT146" s="62">
        <v>0.02</v>
      </c>
      <c r="AU146" s="62">
        <v>0.01</v>
      </c>
      <c r="AV146" s="62" t="s">
        <v>73</v>
      </c>
      <c r="AW146" s="62">
        <v>0.01</v>
      </c>
      <c r="AX146" s="62">
        <v>0.01</v>
      </c>
      <c r="AY146" s="62" t="s">
        <v>73</v>
      </c>
      <c r="AZ146" s="62" t="s">
        <v>74</v>
      </c>
      <c r="BA146" s="62" t="s">
        <v>74</v>
      </c>
      <c r="BB146" s="62" t="s">
        <v>73</v>
      </c>
      <c r="BC146" s="62" t="s">
        <v>74</v>
      </c>
      <c r="BD146" s="62">
        <v>0.01</v>
      </c>
      <c r="BE146" s="62">
        <v>0.01</v>
      </c>
      <c r="BF146" s="62">
        <v>0.01</v>
      </c>
      <c r="BG146" s="62">
        <v>0.09</v>
      </c>
      <c r="BH146" s="62">
        <v>0.08</v>
      </c>
      <c r="BI146" s="62">
        <v>0.09</v>
      </c>
      <c r="BJ146" s="62">
        <v>0.04</v>
      </c>
      <c r="BK146" s="62">
        <v>0.03</v>
      </c>
      <c r="BL146" s="62">
        <v>0.04</v>
      </c>
      <c r="BM146" s="62">
        <v>0.02</v>
      </c>
      <c r="BN146" s="62">
        <v>0.02</v>
      </c>
      <c r="BO146" s="62">
        <v>0.02</v>
      </c>
    </row>
    <row r="147" spans="1:67" x14ac:dyDescent="0.25">
      <c r="A147">
        <v>893</v>
      </c>
      <c r="B147" s="62">
        <v>1620</v>
      </c>
      <c r="C147" s="62">
        <v>1600</v>
      </c>
      <c r="D147" s="62">
        <v>3220</v>
      </c>
      <c r="E147" s="62">
        <v>0.9</v>
      </c>
      <c r="F147" s="62">
        <v>0.9</v>
      </c>
      <c r="G147" s="62">
        <v>0.9</v>
      </c>
      <c r="H147" s="62">
        <v>0.86</v>
      </c>
      <c r="I147" s="62">
        <v>0.88</v>
      </c>
      <c r="J147" s="62">
        <v>0.87</v>
      </c>
      <c r="K147" s="62">
        <v>0.41</v>
      </c>
      <c r="L147" s="62">
        <v>0.33</v>
      </c>
      <c r="M147" s="62">
        <v>0.37</v>
      </c>
      <c r="N147" s="62" t="s">
        <v>74</v>
      </c>
      <c r="O147" s="62">
        <v>0.01</v>
      </c>
      <c r="P147" s="62">
        <v>0.01</v>
      </c>
      <c r="Q147" s="62">
        <v>0.04</v>
      </c>
      <c r="R147" s="62">
        <v>0.04</v>
      </c>
      <c r="S147" s="62">
        <v>0.04</v>
      </c>
      <c r="T147" s="62">
        <v>0.17</v>
      </c>
      <c r="U147" s="62">
        <v>0.22</v>
      </c>
      <c r="V147" s="62">
        <v>0.19</v>
      </c>
      <c r="W147" s="62">
        <v>0.23</v>
      </c>
      <c r="X147" s="62">
        <v>0.28000000000000003</v>
      </c>
      <c r="Y147" s="62">
        <v>0.25</v>
      </c>
      <c r="Z147" s="62">
        <v>0</v>
      </c>
      <c r="AA147" s="62">
        <v>0</v>
      </c>
      <c r="AB147" s="62">
        <v>0</v>
      </c>
      <c r="AC147" s="62">
        <v>0</v>
      </c>
      <c r="AD147" s="62">
        <v>0</v>
      </c>
      <c r="AE147" s="62">
        <v>0</v>
      </c>
      <c r="AF147" s="62">
        <v>0</v>
      </c>
      <c r="AG147" s="62">
        <v>0</v>
      </c>
      <c r="AH147" s="62">
        <v>0</v>
      </c>
      <c r="AI147" s="62">
        <v>0.09</v>
      </c>
      <c r="AJ147" s="62">
        <v>0.05</v>
      </c>
      <c r="AK147" s="62">
        <v>7.0000000000000007E-2</v>
      </c>
      <c r="AL147" s="62" t="s">
        <v>73</v>
      </c>
      <c r="AM147" s="62">
        <v>0</v>
      </c>
      <c r="AN147" s="62" t="s">
        <v>73</v>
      </c>
      <c r="AO147" s="62" t="s">
        <v>73</v>
      </c>
      <c r="AP147" s="62">
        <v>0</v>
      </c>
      <c r="AQ147" s="62" t="s">
        <v>73</v>
      </c>
      <c r="AR147" s="62">
        <v>0.03</v>
      </c>
      <c r="AS147" s="62">
        <v>0.01</v>
      </c>
      <c r="AT147" s="62">
        <v>0.02</v>
      </c>
      <c r="AU147" s="62">
        <v>0.02</v>
      </c>
      <c r="AV147" s="62" t="s">
        <v>74</v>
      </c>
      <c r="AW147" s="62">
        <v>0.01</v>
      </c>
      <c r="AX147" s="62">
        <v>0.01</v>
      </c>
      <c r="AY147" s="62" t="s">
        <v>73</v>
      </c>
      <c r="AZ147" s="62">
        <v>0.01</v>
      </c>
      <c r="BA147" s="62">
        <v>0</v>
      </c>
      <c r="BB147" s="62" t="s">
        <v>73</v>
      </c>
      <c r="BC147" s="62" t="s">
        <v>73</v>
      </c>
      <c r="BD147" s="62">
        <v>0.01</v>
      </c>
      <c r="BE147" s="62">
        <v>0.01</v>
      </c>
      <c r="BF147" s="62">
        <v>0.01</v>
      </c>
      <c r="BG147" s="62">
        <v>0.05</v>
      </c>
      <c r="BH147" s="62">
        <v>0.05</v>
      </c>
      <c r="BI147" s="62">
        <v>0.05</v>
      </c>
      <c r="BJ147" s="62">
        <v>0.02</v>
      </c>
      <c r="BK147" s="62">
        <v>0.02</v>
      </c>
      <c r="BL147" s="62">
        <v>0.02</v>
      </c>
      <c r="BM147" s="62">
        <v>0.03</v>
      </c>
      <c r="BN147" s="62">
        <v>0.04</v>
      </c>
      <c r="BO147" s="62">
        <v>0.04</v>
      </c>
    </row>
    <row r="148" spans="1:67" x14ac:dyDescent="0.25">
      <c r="A148">
        <v>894</v>
      </c>
      <c r="B148" s="62">
        <v>1040</v>
      </c>
      <c r="C148" s="62">
        <v>990</v>
      </c>
      <c r="D148" s="62">
        <v>2030</v>
      </c>
      <c r="E148" s="62">
        <v>0.92</v>
      </c>
      <c r="F148" s="62">
        <v>0.92</v>
      </c>
      <c r="G148" s="62">
        <v>0.92</v>
      </c>
      <c r="H148" s="62">
        <v>0.89</v>
      </c>
      <c r="I148" s="62">
        <v>0.89</v>
      </c>
      <c r="J148" s="62">
        <v>0.89</v>
      </c>
      <c r="K148" s="62">
        <v>0.32</v>
      </c>
      <c r="L148" s="62">
        <v>0.28000000000000003</v>
      </c>
      <c r="M148" s="62">
        <v>0.3</v>
      </c>
      <c r="N148" s="62" t="s">
        <v>73</v>
      </c>
      <c r="O148" s="62">
        <v>0</v>
      </c>
      <c r="P148" s="62" t="s">
        <v>73</v>
      </c>
      <c r="Q148" s="62">
        <v>0.06</v>
      </c>
      <c r="R148" s="62">
        <v>0.02</v>
      </c>
      <c r="S148" s="62">
        <v>0.04</v>
      </c>
      <c r="T148" s="62">
        <v>0.28999999999999998</v>
      </c>
      <c r="U148" s="62">
        <v>0.28000000000000003</v>
      </c>
      <c r="V148" s="62">
        <v>0.28999999999999998</v>
      </c>
      <c r="W148" s="62">
        <v>0.21</v>
      </c>
      <c r="X148" s="62">
        <v>0.3</v>
      </c>
      <c r="Y148" s="62">
        <v>0.25</v>
      </c>
      <c r="Z148" s="62">
        <v>0</v>
      </c>
      <c r="AA148" s="62" t="s">
        <v>73</v>
      </c>
      <c r="AB148" s="62" t="s">
        <v>73</v>
      </c>
      <c r="AC148" s="62">
        <v>0</v>
      </c>
      <c r="AD148" s="62">
        <v>0</v>
      </c>
      <c r="AE148" s="62">
        <v>0</v>
      </c>
      <c r="AF148" s="62">
        <v>0</v>
      </c>
      <c r="AG148" s="62">
        <v>0</v>
      </c>
      <c r="AH148" s="62">
        <v>0</v>
      </c>
      <c r="AI148" s="62">
        <v>0.06</v>
      </c>
      <c r="AJ148" s="62">
        <v>0.03</v>
      </c>
      <c r="AK148" s="62">
        <v>0.04</v>
      </c>
      <c r="AL148" s="62">
        <v>0</v>
      </c>
      <c r="AM148" s="62">
        <v>0</v>
      </c>
      <c r="AN148" s="62">
        <v>0</v>
      </c>
      <c r="AO148" s="62" t="s">
        <v>73</v>
      </c>
      <c r="AP148" s="62" t="s">
        <v>73</v>
      </c>
      <c r="AQ148" s="62" t="s">
        <v>74</v>
      </c>
      <c r="AR148" s="62">
        <v>0.01</v>
      </c>
      <c r="AS148" s="62">
        <v>0.01</v>
      </c>
      <c r="AT148" s="62">
        <v>0.01</v>
      </c>
      <c r="AU148" s="62" t="s">
        <v>73</v>
      </c>
      <c r="AV148" s="62" t="s">
        <v>73</v>
      </c>
      <c r="AW148" s="62" t="s">
        <v>74</v>
      </c>
      <c r="AX148" s="62">
        <v>0.01</v>
      </c>
      <c r="AY148" s="62" t="s">
        <v>73</v>
      </c>
      <c r="AZ148" s="62">
        <v>0.01</v>
      </c>
      <c r="BA148" s="62">
        <v>0</v>
      </c>
      <c r="BB148" s="62" t="s">
        <v>73</v>
      </c>
      <c r="BC148" s="62" t="s">
        <v>73</v>
      </c>
      <c r="BD148" s="62">
        <v>0.01</v>
      </c>
      <c r="BE148" s="62">
        <v>0.02</v>
      </c>
      <c r="BF148" s="62">
        <v>0.02</v>
      </c>
      <c r="BG148" s="62">
        <v>0.05</v>
      </c>
      <c r="BH148" s="62">
        <v>0.05</v>
      </c>
      <c r="BI148" s="62">
        <v>0.05</v>
      </c>
      <c r="BJ148" s="62">
        <v>0.02</v>
      </c>
      <c r="BK148" s="62">
        <v>0.02</v>
      </c>
      <c r="BL148" s="62">
        <v>0.02</v>
      </c>
      <c r="BM148" s="62">
        <v>0.01</v>
      </c>
      <c r="BN148" s="62" t="s">
        <v>73</v>
      </c>
      <c r="BO148" s="62">
        <v>0.01</v>
      </c>
    </row>
    <row r="149" spans="1:67" x14ac:dyDescent="0.25">
      <c r="A149">
        <v>895</v>
      </c>
      <c r="B149" s="62">
        <v>2080</v>
      </c>
      <c r="C149" s="62">
        <v>1990</v>
      </c>
      <c r="D149" s="62">
        <v>4070</v>
      </c>
      <c r="E149" s="62">
        <v>0.93</v>
      </c>
      <c r="F149" s="62">
        <v>0.94</v>
      </c>
      <c r="G149" s="62">
        <v>0.93</v>
      </c>
      <c r="H149" s="62">
        <v>0.91</v>
      </c>
      <c r="I149" s="62">
        <v>0.92</v>
      </c>
      <c r="J149" s="62">
        <v>0.92</v>
      </c>
      <c r="K149" s="62">
        <v>0.42</v>
      </c>
      <c r="L149" s="62">
        <v>0.38</v>
      </c>
      <c r="M149" s="62">
        <v>0.4</v>
      </c>
      <c r="N149" s="62" t="s">
        <v>74</v>
      </c>
      <c r="O149" s="62" t="s">
        <v>74</v>
      </c>
      <c r="P149" s="62" t="s">
        <v>74</v>
      </c>
      <c r="Q149" s="62">
        <v>0.04</v>
      </c>
      <c r="R149" s="62">
        <v>0.05</v>
      </c>
      <c r="S149" s="62">
        <v>0.04</v>
      </c>
      <c r="T149" s="62">
        <v>0.4</v>
      </c>
      <c r="U149" s="62">
        <v>0.43</v>
      </c>
      <c r="V149" s="62">
        <v>0.42</v>
      </c>
      <c r="W149" s="62">
        <v>0.04</v>
      </c>
      <c r="X149" s="62">
        <v>0.05</v>
      </c>
      <c r="Y149" s="62">
        <v>0.05</v>
      </c>
      <c r="Z149" s="62">
        <v>0</v>
      </c>
      <c r="AA149" s="62">
        <v>0</v>
      </c>
      <c r="AB149" s="62">
        <v>0</v>
      </c>
      <c r="AC149" s="62" t="s">
        <v>73</v>
      </c>
      <c r="AD149" s="62" t="s">
        <v>74</v>
      </c>
      <c r="AE149" s="62" t="s">
        <v>74</v>
      </c>
      <c r="AF149" s="62">
        <v>0</v>
      </c>
      <c r="AG149" s="62" t="s">
        <v>73</v>
      </c>
      <c r="AH149" s="62" t="s">
        <v>73</v>
      </c>
      <c r="AI149" s="62">
        <v>0.06</v>
      </c>
      <c r="AJ149" s="62">
        <v>0.05</v>
      </c>
      <c r="AK149" s="62">
        <v>0.05</v>
      </c>
      <c r="AL149" s="62">
        <v>0</v>
      </c>
      <c r="AM149" s="62">
        <v>0</v>
      </c>
      <c r="AN149" s="62">
        <v>0</v>
      </c>
      <c r="AO149" s="62" t="s">
        <v>73</v>
      </c>
      <c r="AP149" s="62" t="s">
        <v>73</v>
      </c>
      <c r="AQ149" s="62" t="s">
        <v>74</v>
      </c>
      <c r="AR149" s="62">
        <v>0.01</v>
      </c>
      <c r="AS149" s="62" t="s">
        <v>74</v>
      </c>
      <c r="AT149" s="62">
        <v>0.01</v>
      </c>
      <c r="AU149" s="62">
        <v>0.01</v>
      </c>
      <c r="AV149" s="62" t="s">
        <v>74</v>
      </c>
      <c r="AW149" s="62">
        <v>0.01</v>
      </c>
      <c r="AX149" s="62" t="s">
        <v>74</v>
      </c>
      <c r="AY149" s="62" t="s">
        <v>73</v>
      </c>
      <c r="AZ149" s="62" t="s">
        <v>74</v>
      </c>
      <c r="BA149" s="62" t="s">
        <v>73</v>
      </c>
      <c r="BB149" s="62" t="s">
        <v>73</v>
      </c>
      <c r="BC149" s="62" t="s">
        <v>73</v>
      </c>
      <c r="BD149" s="62">
        <v>0.01</v>
      </c>
      <c r="BE149" s="62">
        <v>0.01</v>
      </c>
      <c r="BF149" s="62">
        <v>0.01</v>
      </c>
      <c r="BG149" s="62">
        <v>0.05</v>
      </c>
      <c r="BH149" s="62">
        <v>0.04</v>
      </c>
      <c r="BI149" s="62">
        <v>0.04</v>
      </c>
      <c r="BJ149" s="62">
        <v>0.01</v>
      </c>
      <c r="BK149" s="62">
        <v>0.01</v>
      </c>
      <c r="BL149" s="62">
        <v>0.01</v>
      </c>
      <c r="BM149" s="62">
        <v>0.01</v>
      </c>
      <c r="BN149" s="62">
        <v>0.01</v>
      </c>
      <c r="BO149" s="62">
        <v>0.01</v>
      </c>
    </row>
    <row r="150" spans="1:67" x14ac:dyDescent="0.25">
      <c r="A150">
        <v>896</v>
      </c>
      <c r="B150" s="62">
        <v>1940</v>
      </c>
      <c r="C150" s="62">
        <v>1810</v>
      </c>
      <c r="D150" s="62">
        <v>3750</v>
      </c>
      <c r="E150" s="62">
        <v>0.91</v>
      </c>
      <c r="F150" s="62">
        <v>0.89</v>
      </c>
      <c r="G150" s="62">
        <v>0.9</v>
      </c>
      <c r="H150" s="62">
        <v>0.88</v>
      </c>
      <c r="I150" s="62">
        <v>0.88</v>
      </c>
      <c r="J150" s="62">
        <v>0.88</v>
      </c>
      <c r="K150" s="62">
        <v>0.35</v>
      </c>
      <c r="L150" s="62">
        <v>0.26</v>
      </c>
      <c r="M150" s="62">
        <v>0.3</v>
      </c>
      <c r="N150" s="62" t="s">
        <v>74</v>
      </c>
      <c r="O150" s="62" t="s">
        <v>74</v>
      </c>
      <c r="P150" s="62" t="s">
        <v>74</v>
      </c>
      <c r="Q150" s="62">
        <v>0.04</v>
      </c>
      <c r="R150" s="62">
        <v>0.03</v>
      </c>
      <c r="S150" s="62">
        <v>0.04</v>
      </c>
      <c r="T150" s="62">
        <v>0.37</v>
      </c>
      <c r="U150" s="62">
        <v>0.43</v>
      </c>
      <c r="V150" s="62">
        <v>0.4</v>
      </c>
      <c r="W150" s="62">
        <v>0.12</v>
      </c>
      <c r="X150" s="62">
        <v>0.15</v>
      </c>
      <c r="Y150" s="62">
        <v>0.13</v>
      </c>
      <c r="Z150" s="62">
        <v>0</v>
      </c>
      <c r="AA150" s="62">
        <v>0</v>
      </c>
      <c r="AB150" s="62">
        <v>0</v>
      </c>
      <c r="AC150" s="62">
        <v>0</v>
      </c>
      <c r="AD150" s="62">
        <v>0</v>
      </c>
      <c r="AE150" s="62">
        <v>0</v>
      </c>
      <c r="AF150" s="62" t="s">
        <v>73</v>
      </c>
      <c r="AG150" s="62" t="s">
        <v>73</v>
      </c>
      <c r="AH150" s="62" t="s">
        <v>73</v>
      </c>
      <c r="AI150" s="62">
        <v>0.06</v>
      </c>
      <c r="AJ150" s="62">
        <v>0.04</v>
      </c>
      <c r="AK150" s="62">
        <v>0.05</v>
      </c>
      <c r="AL150" s="62">
        <v>0</v>
      </c>
      <c r="AM150" s="62">
        <v>0</v>
      </c>
      <c r="AN150" s="62">
        <v>0</v>
      </c>
      <c r="AO150" s="62" t="s">
        <v>74</v>
      </c>
      <c r="AP150" s="62" t="s">
        <v>74</v>
      </c>
      <c r="AQ150" s="62" t="s">
        <v>74</v>
      </c>
      <c r="AR150" s="62">
        <v>0.02</v>
      </c>
      <c r="AS150" s="62">
        <v>0.01</v>
      </c>
      <c r="AT150" s="62">
        <v>0.01</v>
      </c>
      <c r="AU150" s="62">
        <v>0.01</v>
      </c>
      <c r="AV150" s="62" t="s">
        <v>74</v>
      </c>
      <c r="AW150" s="62">
        <v>0.01</v>
      </c>
      <c r="AX150" s="62" t="s">
        <v>73</v>
      </c>
      <c r="AY150" s="62" t="s">
        <v>73</v>
      </c>
      <c r="AZ150" s="62" t="s">
        <v>74</v>
      </c>
      <c r="BA150" s="62">
        <v>0</v>
      </c>
      <c r="BB150" s="62" t="s">
        <v>73</v>
      </c>
      <c r="BC150" s="62" t="s">
        <v>73</v>
      </c>
      <c r="BD150" s="62">
        <v>0.01</v>
      </c>
      <c r="BE150" s="62" t="s">
        <v>74</v>
      </c>
      <c r="BF150" s="62">
        <v>0.01</v>
      </c>
      <c r="BG150" s="62">
        <v>0.06</v>
      </c>
      <c r="BH150" s="62">
        <v>0.05</v>
      </c>
      <c r="BI150" s="62">
        <v>0.05</v>
      </c>
      <c r="BJ150" s="62">
        <v>0.01</v>
      </c>
      <c r="BK150" s="62">
        <v>0.02</v>
      </c>
      <c r="BL150" s="62">
        <v>0.02</v>
      </c>
      <c r="BM150" s="62">
        <v>0.02</v>
      </c>
      <c r="BN150" s="62">
        <v>0.03</v>
      </c>
      <c r="BO150" s="62">
        <v>0.03</v>
      </c>
    </row>
    <row r="151" spans="1:67" x14ac:dyDescent="0.25">
      <c r="A151">
        <v>908</v>
      </c>
      <c r="B151" s="62">
        <v>2950</v>
      </c>
      <c r="C151" s="62">
        <v>2870</v>
      </c>
      <c r="D151" s="62">
        <v>5820</v>
      </c>
      <c r="E151" s="62">
        <v>0.91</v>
      </c>
      <c r="F151" s="62">
        <v>0.92</v>
      </c>
      <c r="G151" s="62">
        <v>0.91</v>
      </c>
      <c r="H151" s="62">
        <v>0.9</v>
      </c>
      <c r="I151" s="62">
        <v>0.91</v>
      </c>
      <c r="J151" s="62">
        <v>0.91</v>
      </c>
      <c r="K151" s="62">
        <v>0.61</v>
      </c>
      <c r="L151" s="62">
        <v>0.61</v>
      </c>
      <c r="M151" s="62">
        <v>0.61</v>
      </c>
      <c r="N151" s="62" t="s">
        <v>74</v>
      </c>
      <c r="O151" s="62" t="s">
        <v>74</v>
      </c>
      <c r="P151" s="62" t="s">
        <v>74</v>
      </c>
      <c r="Q151" s="62">
        <v>0.03</v>
      </c>
      <c r="R151" s="62">
        <v>0.02</v>
      </c>
      <c r="S151" s="62">
        <v>0.03</v>
      </c>
      <c r="T151" s="62">
        <v>0.26</v>
      </c>
      <c r="U151" s="62">
        <v>0.27</v>
      </c>
      <c r="V151" s="62">
        <v>0.26</v>
      </c>
      <c r="W151" s="62" t="s">
        <v>73</v>
      </c>
      <c r="X151" s="62" t="s">
        <v>73</v>
      </c>
      <c r="Y151" s="62" t="s">
        <v>74</v>
      </c>
      <c r="Z151" s="62">
        <v>0</v>
      </c>
      <c r="AA151" s="62" t="s">
        <v>73</v>
      </c>
      <c r="AB151" s="62" t="s">
        <v>73</v>
      </c>
      <c r="AC151" s="62">
        <v>0</v>
      </c>
      <c r="AD151" s="62">
        <v>0</v>
      </c>
      <c r="AE151" s="62">
        <v>0</v>
      </c>
      <c r="AF151" s="62" t="s">
        <v>73</v>
      </c>
      <c r="AG151" s="62" t="s">
        <v>73</v>
      </c>
      <c r="AH151" s="62" t="s">
        <v>73</v>
      </c>
      <c r="AI151" s="62">
        <v>7.0000000000000007E-2</v>
      </c>
      <c r="AJ151" s="62">
        <v>0.03</v>
      </c>
      <c r="AK151" s="62">
        <v>0.05</v>
      </c>
      <c r="AL151" s="62">
        <v>0</v>
      </c>
      <c r="AM151" s="62">
        <v>0</v>
      </c>
      <c r="AN151" s="62">
        <v>0</v>
      </c>
      <c r="AO151" s="62" t="s">
        <v>74</v>
      </c>
      <c r="AP151" s="62" t="s">
        <v>74</v>
      </c>
      <c r="AQ151" s="62" t="s">
        <v>74</v>
      </c>
      <c r="AR151" s="62" t="s">
        <v>74</v>
      </c>
      <c r="AS151" s="62" t="s">
        <v>74</v>
      </c>
      <c r="AT151" s="62" t="s">
        <v>74</v>
      </c>
      <c r="AU151" s="62" t="s">
        <v>74</v>
      </c>
      <c r="AV151" s="62" t="s">
        <v>73</v>
      </c>
      <c r="AW151" s="62" t="s">
        <v>74</v>
      </c>
      <c r="AX151" s="62" t="s">
        <v>74</v>
      </c>
      <c r="AY151" s="62" t="s">
        <v>73</v>
      </c>
      <c r="AZ151" s="62" t="s">
        <v>74</v>
      </c>
      <c r="BA151" s="62">
        <v>0</v>
      </c>
      <c r="BB151" s="62" t="s">
        <v>73</v>
      </c>
      <c r="BC151" s="62" t="s">
        <v>73</v>
      </c>
      <c r="BD151" s="62">
        <v>0.01</v>
      </c>
      <c r="BE151" s="62" t="s">
        <v>74</v>
      </c>
      <c r="BF151" s="62" t="s">
        <v>74</v>
      </c>
      <c r="BG151" s="62">
        <v>7.0000000000000007E-2</v>
      </c>
      <c r="BH151" s="62">
        <v>0.06</v>
      </c>
      <c r="BI151" s="62">
        <v>7.0000000000000007E-2</v>
      </c>
      <c r="BJ151" s="62">
        <v>0.01</v>
      </c>
      <c r="BK151" s="62">
        <v>0.01</v>
      </c>
      <c r="BL151" s="62">
        <v>0.01</v>
      </c>
      <c r="BM151" s="62">
        <v>0.01</v>
      </c>
      <c r="BN151" s="62">
        <v>0.01</v>
      </c>
      <c r="BO151" s="62">
        <v>0.01</v>
      </c>
    </row>
    <row r="152" spans="1:67" x14ac:dyDescent="0.25">
      <c r="A152">
        <v>909</v>
      </c>
      <c r="B152" s="62">
        <v>2890</v>
      </c>
      <c r="C152" s="62">
        <v>2790</v>
      </c>
      <c r="D152" s="62">
        <v>5680</v>
      </c>
      <c r="E152" s="62">
        <v>0.92</v>
      </c>
      <c r="F152" s="62">
        <v>0.92</v>
      </c>
      <c r="G152" s="62">
        <v>0.92</v>
      </c>
      <c r="H152" s="62">
        <v>0.89</v>
      </c>
      <c r="I152" s="62">
        <v>0.91</v>
      </c>
      <c r="J152" s="62">
        <v>0.9</v>
      </c>
      <c r="K152" s="62">
        <v>0.39</v>
      </c>
      <c r="L152" s="62">
        <v>0.31</v>
      </c>
      <c r="M152" s="62">
        <v>0.35</v>
      </c>
      <c r="N152" s="62" t="s">
        <v>74</v>
      </c>
      <c r="O152" s="62" t="s">
        <v>73</v>
      </c>
      <c r="P152" s="62" t="s">
        <v>74</v>
      </c>
      <c r="Q152" s="62">
        <v>0.09</v>
      </c>
      <c r="R152" s="62">
        <v>0.05</v>
      </c>
      <c r="S152" s="62">
        <v>7.0000000000000007E-2</v>
      </c>
      <c r="T152" s="62">
        <v>0.36</v>
      </c>
      <c r="U152" s="62">
        <v>0.47</v>
      </c>
      <c r="V152" s="62">
        <v>0.42</v>
      </c>
      <c r="W152" s="62">
        <v>0.04</v>
      </c>
      <c r="X152" s="62">
        <v>0.06</v>
      </c>
      <c r="Y152" s="62">
        <v>0.05</v>
      </c>
      <c r="Z152" s="62">
        <v>0</v>
      </c>
      <c r="AA152" s="62">
        <v>0</v>
      </c>
      <c r="AB152" s="62">
        <v>0</v>
      </c>
      <c r="AC152" s="62" t="s">
        <v>73</v>
      </c>
      <c r="AD152" s="62">
        <v>0</v>
      </c>
      <c r="AE152" s="62" t="s">
        <v>73</v>
      </c>
      <c r="AF152" s="62" t="s">
        <v>73</v>
      </c>
      <c r="AG152" s="62" t="s">
        <v>73</v>
      </c>
      <c r="AH152" s="62" t="s">
        <v>74</v>
      </c>
      <c r="AI152" s="62">
        <v>0.13</v>
      </c>
      <c r="AJ152" s="62">
        <v>0.09</v>
      </c>
      <c r="AK152" s="62">
        <v>0.11</v>
      </c>
      <c r="AL152" s="62">
        <v>0</v>
      </c>
      <c r="AM152" s="62">
        <v>0</v>
      </c>
      <c r="AN152" s="62">
        <v>0</v>
      </c>
      <c r="AO152" s="62" t="s">
        <v>74</v>
      </c>
      <c r="AP152" s="62">
        <v>0.01</v>
      </c>
      <c r="AQ152" s="62" t="s">
        <v>74</v>
      </c>
      <c r="AR152" s="62">
        <v>0.02</v>
      </c>
      <c r="AS152" s="62">
        <v>0.01</v>
      </c>
      <c r="AT152" s="62">
        <v>0.01</v>
      </c>
      <c r="AU152" s="62">
        <v>0.02</v>
      </c>
      <c r="AV152" s="62">
        <v>0.01</v>
      </c>
      <c r="AW152" s="62">
        <v>0.01</v>
      </c>
      <c r="AX152" s="62" t="s">
        <v>74</v>
      </c>
      <c r="AY152" s="62" t="s">
        <v>73</v>
      </c>
      <c r="AZ152" s="62" t="s">
        <v>74</v>
      </c>
      <c r="BA152" s="62" t="s">
        <v>73</v>
      </c>
      <c r="BB152" s="62" t="s">
        <v>73</v>
      </c>
      <c r="BC152" s="62" t="s">
        <v>73</v>
      </c>
      <c r="BD152" s="62">
        <v>0.01</v>
      </c>
      <c r="BE152" s="62">
        <v>0.01</v>
      </c>
      <c r="BF152" s="62">
        <v>0.01</v>
      </c>
      <c r="BG152" s="62">
        <v>0.05</v>
      </c>
      <c r="BH152" s="62">
        <v>0.05</v>
      </c>
      <c r="BI152" s="62">
        <v>0.05</v>
      </c>
      <c r="BJ152" s="62">
        <v>0.02</v>
      </c>
      <c r="BK152" s="62">
        <v>0.02</v>
      </c>
      <c r="BL152" s="62">
        <v>0.02</v>
      </c>
      <c r="BM152" s="62">
        <v>0.01</v>
      </c>
      <c r="BN152" s="62">
        <v>0.01</v>
      </c>
      <c r="BO152" s="62">
        <v>0.01</v>
      </c>
    </row>
    <row r="153" spans="1:67" x14ac:dyDescent="0.25">
      <c r="A153">
        <v>916</v>
      </c>
      <c r="B153" s="62">
        <v>3350</v>
      </c>
      <c r="C153" s="62">
        <v>3290</v>
      </c>
      <c r="D153" s="62">
        <v>6640</v>
      </c>
      <c r="E153" s="62">
        <v>0.92</v>
      </c>
      <c r="F153" s="62">
        <v>0.91</v>
      </c>
      <c r="G153" s="62">
        <v>0.92</v>
      </c>
      <c r="H153" s="62">
        <v>0.91</v>
      </c>
      <c r="I153" s="62">
        <v>0.9</v>
      </c>
      <c r="J153" s="62">
        <v>0.9</v>
      </c>
      <c r="K153" s="62">
        <v>0.31</v>
      </c>
      <c r="L153" s="62">
        <v>0.28999999999999998</v>
      </c>
      <c r="M153" s="62">
        <v>0.3</v>
      </c>
      <c r="N153" s="62">
        <v>0.01</v>
      </c>
      <c r="O153" s="62">
        <v>0.01</v>
      </c>
      <c r="P153" s="62">
        <v>0.01</v>
      </c>
      <c r="Q153" s="62">
        <v>0.03</v>
      </c>
      <c r="R153" s="62">
        <v>0.02</v>
      </c>
      <c r="S153" s="62">
        <v>0.03</v>
      </c>
      <c r="T153" s="62">
        <v>0.48</v>
      </c>
      <c r="U153" s="62">
        <v>0.51</v>
      </c>
      <c r="V153" s="62">
        <v>0.5</v>
      </c>
      <c r="W153" s="62">
        <v>7.0000000000000007E-2</v>
      </c>
      <c r="X153" s="62">
        <v>7.0000000000000007E-2</v>
      </c>
      <c r="Y153" s="62">
        <v>7.0000000000000007E-2</v>
      </c>
      <c r="Z153" s="62">
        <v>0</v>
      </c>
      <c r="AA153" s="62" t="s">
        <v>73</v>
      </c>
      <c r="AB153" s="62" t="s">
        <v>73</v>
      </c>
      <c r="AC153" s="62" t="s">
        <v>73</v>
      </c>
      <c r="AD153" s="62">
        <v>0</v>
      </c>
      <c r="AE153" s="62" t="s">
        <v>73</v>
      </c>
      <c r="AF153" s="62">
        <v>0</v>
      </c>
      <c r="AG153" s="62">
        <v>0</v>
      </c>
      <c r="AH153" s="62">
        <v>0</v>
      </c>
      <c r="AI153" s="62">
        <v>0.05</v>
      </c>
      <c r="AJ153" s="62">
        <v>0.04</v>
      </c>
      <c r="AK153" s="62">
        <v>0.05</v>
      </c>
      <c r="AL153" s="62">
        <v>0</v>
      </c>
      <c r="AM153" s="62" t="s">
        <v>73</v>
      </c>
      <c r="AN153" s="62" t="s">
        <v>73</v>
      </c>
      <c r="AO153" s="62" t="s">
        <v>73</v>
      </c>
      <c r="AP153" s="62" t="s">
        <v>74</v>
      </c>
      <c r="AQ153" s="62" t="s">
        <v>74</v>
      </c>
      <c r="AR153" s="62">
        <v>0.01</v>
      </c>
      <c r="AS153" s="62">
        <v>0.01</v>
      </c>
      <c r="AT153" s="62">
        <v>0.01</v>
      </c>
      <c r="AU153" s="62">
        <v>0.01</v>
      </c>
      <c r="AV153" s="62" t="s">
        <v>74</v>
      </c>
      <c r="AW153" s="62">
        <v>0.01</v>
      </c>
      <c r="AX153" s="62" t="s">
        <v>74</v>
      </c>
      <c r="AY153" s="62" t="s">
        <v>73</v>
      </c>
      <c r="AZ153" s="62" t="s">
        <v>74</v>
      </c>
      <c r="BA153" s="62" t="s">
        <v>73</v>
      </c>
      <c r="BB153" s="62" t="s">
        <v>73</v>
      </c>
      <c r="BC153" s="62" t="s">
        <v>73</v>
      </c>
      <c r="BD153" s="62">
        <v>0.01</v>
      </c>
      <c r="BE153" s="62">
        <v>0.01</v>
      </c>
      <c r="BF153" s="62">
        <v>0.01</v>
      </c>
      <c r="BG153" s="62">
        <v>0.05</v>
      </c>
      <c r="BH153" s="62">
        <v>0.06</v>
      </c>
      <c r="BI153" s="62">
        <v>0.05</v>
      </c>
      <c r="BJ153" s="62">
        <v>0.01</v>
      </c>
      <c r="BK153" s="62">
        <v>0.01</v>
      </c>
      <c r="BL153" s="62">
        <v>0.01</v>
      </c>
      <c r="BM153" s="62">
        <v>0.02</v>
      </c>
      <c r="BN153" s="62">
        <v>0.02</v>
      </c>
      <c r="BO153" s="62">
        <v>0.02</v>
      </c>
    </row>
    <row r="154" spans="1:67" x14ac:dyDescent="0.25">
      <c r="A154">
        <v>919</v>
      </c>
      <c r="B154" s="62">
        <v>6410</v>
      </c>
      <c r="C154" s="62">
        <v>6290</v>
      </c>
      <c r="D154" s="62">
        <v>12710</v>
      </c>
      <c r="E154" s="62">
        <v>0.94</v>
      </c>
      <c r="F154" s="62">
        <v>0.95</v>
      </c>
      <c r="G154" s="62">
        <v>0.95</v>
      </c>
      <c r="H154" s="62">
        <v>0.93</v>
      </c>
      <c r="I154" s="62">
        <v>0.94</v>
      </c>
      <c r="J154" s="62">
        <v>0.93</v>
      </c>
      <c r="K154" s="62">
        <v>0.33</v>
      </c>
      <c r="L154" s="62">
        <v>0.27</v>
      </c>
      <c r="M154" s="62">
        <v>0.3</v>
      </c>
      <c r="N154" s="62" t="s">
        <v>74</v>
      </c>
      <c r="O154" s="62">
        <v>0.01</v>
      </c>
      <c r="P154" s="62">
        <v>0.01</v>
      </c>
      <c r="Q154" s="62">
        <v>0.02</v>
      </c>
      <c r="R154" s="62">
        <v>0.01</v>
      </c>
      <c r="S154" s="62">
        <v>0.02</v>
      </c>
      <c r="T154" s="62">
        <v>0.56999999999999995</v>
      </c>
      <c r="U154" s="62">
        <v>0.63</v>
      </c>
      <c r="V154" s="62">
        <v>0.6</v>
      </c>
      <c r="W154" s="62">
        <v>0.01</v>
      </c>
      <c r="X154" s="62">
        <v>0.01</v>
      </c>
      <c r="Y154" s="62">
        <v>0.01</v>
      </c>
      <c r="Z154" s="62">
        <v>0</v>
      </c>
      <c r="AA154" s="62">
        <v>0</v>
      </c>
      <c r="AB154" s="62">
        <v>0</v>
      </c>
      <c r="AC154" s="62">
        <v>0</v>
      </c>
      <c r="AD154" s="62" t="s">
        <v>73</v>
      </c>
      <c r="AE154" s="62" t="s">
        <v>73</v>
      </c>
      <c r="AF154" s="62" t="s">
        <v>73</v>
      </c>
      <c r="AG154" s="62">
        <v>0</v>
      </c>
      <c r="AH154" s="62" t="s">
        <v>73</v>
      </c>
      <c r="AI154" s="62">
        <v>0.04</v>
      </c>
      <c r="AJ154" s="62">
        <v>0.03</v>
      </c>
      <c r="AK154" s="62">
        <v>0.03</v>
      </c>
      <c r="AL154" s="62">
        <v>0</v>
      </c>
      <c r="AM154" s="62" t="s">
        <v>73</v>
      </c>
      <c r="AN154" s="62" t="s">
        <v>73</v>
      </c>
      <c r="AO154" s="62" t="s">
        <v>74</v>
      </c>
      <c r="AP154" s="62" t="s">
        <v>74</v>
      </c>
      <c r="AQ154" s="62" t="s">
        <v>74</v>
      </c>
      <c r="AR154" s="62">
        <v>0.01</v>
      </c>
      <c r="AS154" s="62">
        <v>0.01</v>
      </c>
      <c r="AT154" s="62">
        <v>0.01</v>
      </c>
      <c r="AU154" s="62">
        <v>0.01</v>
      </c>
      <c r="AV154" s="62" t="s">
        <v>74</v>
      </c>
      <c r="AW154" s="62" t="s">
        <v>74</v>
      </c>
      <c r="AX154" s="62" t="s">
        <v>74</v>
      </c>
      <c r="AY154" s="62" t="s">
        <v>74</v>
      </c>
      <c r="AZ154" s="62" t="s">
        <v>74</v>
      </c>
      <c r="BA154" s="62" t="s">
        <v>73</v>
      </c>
      <c r="BB154" s="62" t="s">
        <v>73</v>
      </c>
      <c r="BC154" s="62" t="s">
        <v>73</v>
      </c>
      <c r="BD154" s="62" t="s">
        <v>74</v>
      </c>
      <c r="BE154" s="62">
        <v>0.01</v>
      </c>
      <c r="BF154" s="62" t="s">
        <v>74</v>
      </c>
      <c r="BG154" s="62">
        <v>0.03</v>
      </c>
      <c r="BH154" s="62">
        <v>0.03</v>
      </c>
      <c r="BI154" s="62">
        <v>0.03</v>
      </c>
      <c r="BJ154" s="62">
        <v>0.01</v>
      </c>
      <c r="BK154" s="62">
        <v>0.01</v>
      </c>
      <c r="BL154" s="62">
        <v>0.01</v>
      </c>
      <c r="BM154" s="62">
        <v>0.01</v>
      </c>
      <c r="BN154" s="62">
        <v>0.01</v>
      </c>
      <c r="BO154" s="62">
        <v>0.01</v>
      </c>
    </row>
    <row r="155" spans="1:67" x14ac:dyDescent="0.25">
      <c r="A155">
        <v>921</v>
      </c>
      <c r="B155" s="62">
        <v>770</v>
      </c>
      <c r="C155" s="62">
        <v>690</v>
      </c>
      <c r="D155" s="62">
        <v>1460</v>
      </c>
      <c r="E155" s="62">
        <v>0.91</v>
      </c>
      <c r="F155" s="62">
        <v>0.93</v>
      </c>
      <c r="G155" s="62">
        <v>0.92</v>
      </c>
      <c r="H155" s="62">
        <v>0.88</v>
      </c>
      <c r="I155" s="62">
        <v>0.91</v>
      </c>
      <c r="J155" s="62">
        <v>0.9</v>
      </c>
      <c r="K155" s="62">
        <v>0.51</v>
      </c>
      <c r="L155" s="62">
        <v>0.44</v>
      </c>
      <c r="M155" s="62">
        <v>0.48</v>
      </c>
      <c r="N155" s="62" t="s">
        <v>73</v>
      </c>
      <c r="O155" s="62" t="s">
        <v>73</v>
      </c>
      <c r="P155" s="62" t="s">
        <v>74</v>
      </c>
      <c r="Q155" s="62">
        <v>0.04</v>
      </c>
      <c r="R155" s="62">
        <v>0.06</v>
      </c>
      <c r="S155" s="62">
        <v>0.05</v>
      </c>
      <c r="T155" s="62">
        <v>0.31</v>
      </c>
      <c r="U155" s="62">
        <v>0.39</v>
      </c>
      <c r="V155" s="62">
        <v>0.35</v>
      </c>
      <c r="W155" s="62">
        <v>0.02</v>
      </c>
      <c r="X155" s="62">
        <v>0.01</v>
      </c>
      <c r="Y155" s="62">
        <v>0.01</v>
      </c>
      <c r="Z155" s="62">
        <v>0</v>
      </c>
      <c r="AA155" s="62">
        <v>0</v>
      </c>
      <c r="AB155" s="62">
        <v>0</v>
      </c>
      <c r="AC155" s="62">
        <v>0</v>
      </c>
      <c r="AD155" s="62">
        <v>0</v>
      </c>
      <c r="AE155" s="62">
        <v>0</v>
      </c>
      <c r="AF155" s="62">
        <v>0</v>
      </c>
      <c r="AG155" s="62">
        <v>0</v>
      </c>
      <c r="AH155" s="62">
        <v>0</v>
      </c>
      <c r="AI155" s="62">
        <v>7.0000000000000007E-2</v>
      </c>
      <c r="AJ155" s="62">
        <v>0.06</v>
      </c>
      <c r="AK155" s="62">
        <v>0.06</v>
      </c>
      <c r="AL155" s="62">
        <v>0</v>
      </c>
      <c r="AM155" s="62">
        <v>0</v>
      </c>
      <c r="AN155" s="62">
        <v>0</v>
      </c>
      <c r="AO155" s="62" t="s">
        <v>73</v>
      </c>
      <c r="AP155" s="62" t="s">
        <v>73</v>
      </c>
      <c r="AQ155" s="62" t="s">
        <v>74</v>
      </c>
      <c r="AR155" s="62">
        <v>0.01</v>
      </c>
      <c r="AS155" s="62" t="s">
        <v>73</v>
      </c>
      <c r="AT155" s="62">
        <v>0.01</v>
      </c>
      <c r="AU155" s="62">
        <v>0.01</v>
      </c>
      <c r="AV155" s="62" t="s">
        <v>73</v>
      </c>
      <c r="AW155" s="62">
        <v>0.01</v>
      </c>
      <c r="AX155" s="62" t="s">
        <v>73</v>
      </c>
      <c r="AY155" s="62" t="s">
        <v>73</v>
      </c>
      <c r="AZ155" s="62" t="s">
        <v>73</v>
      </c>
      <c r="BA155" s="62">
        <v>0</v>
      </c>
      <c r="BB155" s="62" t="s">
        <v>73</v>
      </c>
      <c r="BC155" s="62" t="s">
        <v>73</v>
      </c>
      <c r="BD155" s="62">
        <v>0.02</v>
      </c>
      <c r="BE155" s="62">
        <v>0.01</v>
      </c>
      <c r="BF155" s="62">
        <v>0.01</v>
      </c>
      <c r="BG155" s="62">
        <v>0.06</v>
      </c>
      <c r="BH155" s="62">
        <v>0.05</v>
      </c>
      <c r="BI155" s="62">
        <v>0.05</v>
      </c>
      <c r="BJ155" s="62">
        <v>0.02</v>
      </c>
      <c r="BK155" s="62">
        <v>0.02</v>
      </c>
      <c r="BL155" s="62">
        <v>0.02</v>
      </c>
      <c r="BM155" s="62">
        <v>0.01</v>
      </c>
      <c r="BN155" s="62">
        <v>0.01</v>
      </c>
      <c r="BO155" s="62">
        <v>0.01</v>
      </c>
    </row>
    <row r="156" spans="1:67" x14ac:dyDescent="0.25">
      <c r="A156">
        <v>925</v>
      </c>
      <c r="B156" s="62">
        <v>4090</v>
      </c>
      <c r="C156" s="62">
        <v>4000</v>
      </c>
      <c r="D156" s="62">
        <v>8090</v>
      </c>
      <c r="E156" s="62">
        <v>0.93</v>
      </c>
      <c r="F156" s="62">
        <v>0.94</v>
      </c>
      <c r="G156" s="62">
        <v>0.94</v>
      </c>
      <c r="H156" s="62">
        <v>0.92</v>
      </c>
      <c r="I156" s="62">
        <v>0.93</v>
      </c>
      <c r="J156" s="62">
        <v>0.92</v>
      </c>
      <c r="K156" s="62">
        <v>0.38</v>
      </c>
      <c r="L156" s="62">
        <v>0.34</v>
      </c>
      <c r="M156" s="62">
        <v>0.36</v>
      </c>
      <c r="N156" s="62" t="s">
        <v>74</v>
      </c>
      <c r="O156" s="62" t="s">
        <v>74</v>
      </c>
      <c r="P156" s="62" t="s">
        <v>74</v>
      </c>
      <c r="Q156" s="62">
        <v>0.04</v>
      </c>
      <c r="R156" s="62">
        <v>0.03</v>
      </c>
      <c r="S156" s="62">
        <v>0.03</v>
      </c>
      <c r="T156" s="62">
        <v>0.47</v>
      </c>
      <c r="U156" s="62">
        <v>0.53</v>
      </c>
      <c r="V156" s="62">
        <v>0.5</v>
      </c>
      <c r="W156" s="62">
        <v>0.02</v>
      </c>
      <c r="X156" s="62">
        <v>0.02</v>
      </c>
      <c r="Y156" s="62">
        <v>0.02</v>
      </c>
      <c r="Z156" s="62">
        <v>0</v>
      </c>
      <c r="AA156" s="62">
        <v>0</v>
      </c>
      <c r="AB156" s="62">
        <v>0</v>
      </c>
      <c r="AC156" s="62">
        <v>0</v>
      </c>
      <c r="AD156" s="62">
        <v>0</v>
      </c>
      <c r="AE156" s="62">
        <v>0</v>
      </c>
      <c r="AF156" s="62" t="s">
        <v>73</v>
      </c>
      <c r="AG156" s="62" t="s">
        <v>73</v>
      </c>
      <c r="AH156" s="62" t="s">
        <v>74</v>
      </c>
      <c r="AI156" s="62">
        <v>0.06</v>
      </c>
      <c r="AJ156" s="62">
        <v>0.05</v>
      </c>
      <c r="AK156" s="62">
        <v>0.05</v>
      </c>
      <c r="AL156" s="62" t="s">
        <v>73</v>
      </c>
      <c r="AM156" s="62">
        <v>0</v>
      </c>
      <c r="AN156" s="62" t="s">
        <v>73</v>
      </c>
      <c r="AO156" s="62" t="s">
        <v>74</v>
      </c>
      <c r="AP156" s="62">
        <v>0.01</v>
      </c>
      <c r="AQ156" s="62" t="s">
        <v>74</v>
      </c>
      <c r="AR156" s="62">
        <v>0.01</v>
      </c>
      <c r="AS156" s="62" t="s">
        <v>74</v>
      </c>
      <c r="AT156" s="62">
        <v>0.01</v>
      </c>
      <c r="AU156" s="62">
        <v>0.01</v>
      </c>
      <c r="AV156" s="62" t="s">
        <v>74</v>
      </c>
      <c r="AW156" s="62">
        <v>0.01</v>
      </c>
      <c r="AX156" s="62" t="s">
        <v>74</v>
      </c>
      <c r="AY156" s="62" t="s">
        <v>73</v>
      </c>
      <c r="AZ156" s="62" t="s">
        <v>74</v>
      </c>
      <c r="BA156" s="62" t="s">
        <v>73</v>
      </c>
      <c r="BB156" s="62" t="s">
        <v>73</v>
      </c>
      <c r="BC156" s="62" t="s">
        <v>74</v>
      </c>
      <c r="BD156" s="62" t="s">
        <v>74</v>
      </c>
      <c r="BE156" s="62">
        <v>0.01</v>
      </c>
      <c r="BF156" s="62">
        <v>0.01</v>
      </c>
      <c r="BG156" s="62">
        <v>0.04</v>
      </c>
      <c r="BH156" s="62">
        <v>0.04</v>
      </c>
      <c r="BI156" s="62">
        <v>0.04</v>
      </c>
      <c r="BJ156" s="62">
        <v>0.01</v>
      </c>
      <c r="BK156" s="62">
        <v>0.01</v>
      </c>
      <c r="BL156" s="62">
        <v>0.01</v>
      </c>
      <c r="BM156" s="62">
        <v>0.01</v>
      </c>
      <c r="BN156" s="62">
        <v>0.01</v>
      </c>
      <c r="BO156" s="62">
        <v>0.01</v>
      </c>
    </row>
    <row r="157" spans="1:67" x14ac:dyDescent="0.25">
      <c r="A157">
        <v>926</v>
      </c>
      <c r="B157" s="62">
        <v>4470</v>
      </c>
      <c r="C157" s="62">
        <v>4330</v>
      </c>
      <c r="D157" s="62">
        <v>8810</v>
      </c>
      <c r="E157" s="62">
        <v>0.91</v>
      </c>
      <c r="F157" s="62">
        <v>0.9</v>
      </c>
      <c r="G157" s="62">
        <v>0.91</v>
      </c>
      <c r="H157" s="62">
        <v>0.89</v>
      </c>
      <c r="I157" s="62">
        <v>0.88</v>
      </c>
      <c r="J157" s="62">
        <v>0.89</v>
      </c>
      <c r="K157" s="62">
        <v>0.42</v>
      </c>
      <c r="L157" s="62">
        <v>0.37</v>
      </c>
      <c r="M157" s="62">
        <v>0.4</v>
      </c>
      <c r="N157" s="62" t="s">
        <v>74</v>
      </c>
      <c r="O157" s="62">
        <v>0.01</v>
      </c>
      <c r="P157" s="62" t="s">
        <v>74</v>
      </c>
      <c r="Q157" s="62">
        <v>0.05</v>
      </c>
      <c r="R157" s="62">
        <v>0.03</v>
      </c>
      <c r="S157" s="62">
        <v>0.04</v>
      </c>
      <c r="T157" s="62">
        <v>0.31</v>
      </c>
      <c r="U157" s="62">
        <v>0.36</v>
      </c>
      <c r="V157" s="62">
        <v>0.33</v>
      </c>
      <c r="W157" s="62">
        <v>0.1</v>
      </c>
      <c r="X157" s="62">
        <v>0.12</v>
      </c>
      <c r="Y157" s="62">
        <v>0.11</v>
      </c>
      <c r="Z157" s="62">
        <v>0</v>
      </c>
      <c r="AA157" s="62">
        <v>0</v>
      </c>
      <c r="AB157" s="62">
        <v>0</v>
      </c>
      <c r="AC157" s="62">
        <v>0</v>
      </c>
      <c r="AD157" s="62">
        <v>0</v>
      </c>
      <c r="AE157" s="62">
        <v>0</v>
      </c>
      <c r="AF157" s="62" t="s">
        <v>73</v>
      </c>
      <c r="AG157" s="62" t="s">
        <v>73</v>
      </c>
      <c r="AH157" s="62" t="s">
        <v>73</v>
      </c>
      <c r="AI157" s="62">
        <v>7.0000000000000007E-2</v>
      </c>
      <c r="AJ157" s="62">
        <v>0.05</v>
      </c>
      <c r="AK157" s="62">
        <v>0.06</v>
      </c>
      <c r="AL157" s="62">
        <v>0</v>
      </c>
      <c r="AM157" s="62" t="s">
        <v>73</v>
      </c>
      <c r="AN157" s="62" t="s">
        <v>73</v>
      </c>
      <c r="AO157" s="62" t="s">
        <v>74</v>
      </c>
      <c r="AP157" s="62" t="s">
        <v>74</v>
      </c>
      <c r="AQ157" s="62" t="s">
        <v>74</v>
      </c>
      <c r="AR157" s="62">
        <v>0.02</v>
      </c>
      <c r="AS157" s="62">
        <v>0.01</v>
      </c>
      <c r="AT157" s="62">
        <v>0.01</v>
      </c>
      <c r="AU157" s="62">
        <v>0.01</v>
      </c>
      <c r="AV157" s="62">
        <v>0.01</v>
      </c>
      <c r="AW157" s="62">
        <v>0.01</v>
      </c>
      <c r="AX157" s="62" t="s">
        <v>74</v>
      </c>
      <c r="AY157" s="62" t="s">
        <v>74</v>
      </c>
      <c r="AZ157" s="62" t="s">
        <v>74</v>
      </c>
      <c r="BA157" s="62" t="s">
        <v>74</v>
      </c>
      <c r="BB157" s="62" t="s">
        <v>73</v>
      </c>
      <c r="BC157" s="62" t="s">
        <v>74</v>
      </c>
      <c r="BD157" s="62">
        <v>0.01</v>
      </c>
      <c r="BE157" s="62">
        <v>0.01</v>
      </c>
      <c r="BF157" s="62">
        <v>0.01</v>
      </c>
      <c r="BG157" s="62">
        <v>0.06</v>
      </c>
      <c r="BH157" s="62">
        <v>7.0000000000000007E-2</v>
      </c>
      <c r="BI157" s="62">
        <v>0.06</v>
      </c>
      <c r="BJ157" s="62">
        <v>0.02</v>
      </c>
      <c r="BK157" s="62">
        <v>0.02</v>
      </c>
      <c r="BL157" s="62">
        <v>0.02</v>
      </c>
      <c r="BM157" s="62">
        <v>0.01</v>
      </c>
      <c r="BN157" s="62">
        <v>0.01</v>
      </c>
      <c r="BO157" s="62">
        <v>0.01</v>
      </c>
    </row>
    <row r="158" spans="1:67" x14ac:dyDescent="0.25">
      <c r="A158">
        <v>928</v>
      </c>
      <c r="B158" s="62">
        <v>3950</v>
      </c>
      <c r="C158" s="62">
        <v>3890</v>
      </c>
      <c r="D158" s="62">
        <v>7840</v>
      </c>
      <c r="E158" s="62">
        <v>0.92</v>
      </c>
      <c r="F158" s="62">
        <v>0.93</v>
      </c>
      <c r="G158" s="62">
        <v>0.93</v>
      </c>
      <c r="H158" s="62">
        <v>0.9</v>
      </c>
      <c r="I158" s="62">
        <v>0.92</v>
      </c>
      <c r="J158" s="62">
        <v>0.91</v>
      </c>
      <c r="K158" s="62">
        <v>0.43</v>
      </c>
      <c r="L158" s="62">
        <v>0.38</v>
      </c>
      <c r="M158" s="62">
        <v>0.4</v>
      </c>
      <c r="N158" s="62" t="s">
        <v>74</v>
      </c>
      <c r="O158" s="62" t="s">
        <v>74</v>
      </c>
      <c r="P158" s="62" t="s">
        <v>74</v>
      </c>
      <c r="Q158" s="62">
        <v>0.02</v>
      </c>
      <c r="R158" s="62">
        <v>0.02</v>
      </c>
      <c r="S158" s="62">
        <v>0.02</v>
      </c>
      <c r="T158" s="62">
        <v>0.45</v>
      </c>
      <c r="U158" s="62">
        <v>0.51</v>
      </c>
      <c r="V158" s="62">
        <v>0.48</v>
      </c>
      <c r="W158" s="62" t="s">
        <v>74</v>
      </c>
      <c r="X158" s="62" t="s">
        <v>73</v>
      </c>
      <c r="Y158" s="62" t="s">
        <v>74</v>
      </c>
      <c r="Z158" s="62">
        <v>0</v>
      </c>
      <c r="AA158" s="62">
        <v>0</v>
      </c>
      <c r="AB158" s="62">
        <v>0</v>
      </c>
      <c r="AC158" s="62" t="s">
        <v>73</v>
      </c>
      <c r="AD158" s="62" t="s">
        <v>73</v>
      </c>
      <c r="AE158" s="62" t="s">
        <v>73</v>
      </c>
      <c r="AF158" s="62" t="s">
        <v>73</v>
      </c>
      <c r="AG158" s="62" t="s">
        <v>73</v>
      </c>
      <c r="AH158" s="62" t="s">
        <v>74</v>
      </c>
      <c r="AI158" s="62">
        <v>0.06</v>
      </c>
      <c r="AJ158" s="62">
        <v>0.05</v>
      </c>
      <c r="AK158" s="62">
        <v>0.05</v>
      </c>
      <c r="AL158" s="62" t="s">
        <v>73</v>
      </c>
      <c r="AM158" s="62">
        <v>0</v>
      </c>
      <c r="AN158" s="62" t="s">
        <v>73</v>
      </c>
      <c r="AO158" s="62" t="s">
        <v>74</v>
      </c>
      <c r="AP158" s="62" t="s">
        <v>74</v>
      </c>
      <c r="AQ158" s="62" t="s">
        <v>74</v>
      </c>
      <c r="AR158" s="62">
        <v>0.01</v>
      </c>
      <c r="AS158" s="62">
        <v>0.01</v>
      </c>
      <c r="AT158" s="62">
        <v>0.01</v>
      </c>
      <c r="AU158" s="62">
        <v>0.01</v>
      </c>
      <c r="AV158" s="62" t="s">
        <v>74</v>
      </c>
      <c r="AW158" s="62">
        <v>0.01</v>
      </c>
      <c r="AX158" s="62" t="s">
        <v>74</v>
      </c>
      <c r="AY158" s="62" t="s">
        <v>74</v>
      </c>
      <c r="AZ158" s="62" t="s">
        <v>74</v>
      </c>
      <c r="BA158" s="62" t="s">
        <v>73</v>
      </c>
      <c r="BB158" s="62" t="s">
        <v>73</v>
      </c>
      <c r="BC158" s="62" t="s">
        <v>74</v>
      </c>
      <c r="BD158" s="62">
        <v>0.01</v>
      </c>
      <c r="BE158" s="62">
        <v>0.01</v>
      </c>
      <c r="BF158" s="62">
        <v>0.01</v>
      </c>
      <c r="BG158" s="62">
        <v>0.05</v>
      </c>
      <c r="BH158" s="62">
        <v>0.05</v>
      </c>
      <c r="BI158" s="62">
        <v>0.05</v>
      </c>
      <c r="BJ158" s="62">
        <v>0.01</v>
      </c>
      <c r="BK158" s="62">
        <v>0.01</v>
      </c>
      <c r="BL158" s="62">
        <v>0.01</v>
      </c>
      <c r="BM158" s="62">
        <v>0.01</v>
      </c>
      <c r="BN158" s="62">
        <v>0.01</v>
      </c>
      <c r="BO158" s="62">
        <v>0.01</v>
      </c>
    </row>
    <row r="159" spans="1:67" x14ac:dyDescent="0.25">
      <c r="A159">
        <v>929</v>
      </c>
      <c r="B159" s="62">
        <v>1760</v>
      </c>
      <c r="C159" s="62">
        <v>1760</v>
      </c>
      <c r="D159" s="62">
        <v>3520</v>
      </c>
      <c r="E159" s="62">
        <v>0.91</v>
      </c>
      <c r="F159" s="62">
        <v>0.91</v>
      </c>
      <c r="G159" s="62">
        <v>0.91</v>
      </c>
      <c r="H159" s="62">
        <v>0.88</v>
      </c>
      <c r="I159" s="62">
        <v>0.9</v>
      </c>
      <c r="J159" s="62">
        <v>0.89</v>
      </c>
      <c r="K159" s="62">
        <v>0.27</v>
      </c>
      <c r="L159" s="62">
        <v>0.3</v>
      </c>
      <c r="M159" s="62">
        <v>0.28999999999999998</v>
      </c>
      <c r="N159" s="62" t="s">
        <v>73</v>
      </c>
      <c r="O159" s="62">
        <v>0.01</v>
      </c>
      <c r="P159" s="62" t="s">
        <v>74</v>
      </c>
      <c r="Q159" s="62">
        <v>0.05</v>
      </c>
      <c r="R159" s="62">
        <v>0.04</v>
      </c>
      <c r="S159" s="62">
        <v>0.04</v>
      </c>
      <c r="T159" s="62">
        <v>0.55000000000000004</v>
      </c>
      <c r="U159" s="62">
        <v>0.56000000000000005</v>
      </c>
      <c r="V159" s="62">
        <v>0.55000000000000004</v>
      </c>
      <c r="W159" s="62" t="s">
        <v>73</v>
      </c>
      <c r="X159" s="62">
        <v>0</v>
      </c>
      <c r="Y159" s="62" t="s">
        <v>73</v>
      </c>
      <c r="Z159" s="62">
        <v>0</v>
      </c>
      <c r="AA159" s="62">
        <v>0</v>
      </c>
      <c r="AB159" s="62">
        <v>0</v>
      </c>
      <c r="AC159" s="62">
        <v>0</v>
      </c>
      <c r="AD159" s="62">
        <v>0</v>
      </c>
      <c r="AE159" s="62">
        <v>0</v>
      </c>
      <c r="AF159" s="62" t="s">
        <v>73</v>
      </c>
      <c r="AG159" s="62">
        <v>0</v>
      </c>
      <c r="AH159" s="62" t="s">
        <v>73</v>
      </c>
      <c r="AI159" s="62">
        <v>0.08</v>
      </c>
      <c r="AJ159" s="62">
        <v>0.04</v>
      </c>
      <c r="AK159" s="62">
        <v>0.06</v>
      </c>
      <c r="AL159" s="62">
        <v>0</v>
      </c>
      <c r="AM159" s="62">
        <v>0</v>
      </c>
      <c r="AN159" s="62">
        <v>0</v>
      </c>
      <c r="AO159" s="62">
        <v>0.01</v>
      </c>
      <c r="AP159" s="62">
        <v>0.01</v>
      </c>
      <c r="AQ159" s="62">
        <v>0.01</v>
      </c>
      <c r="AR159" s="62">
        <v>0.02</v>
      </c>
      <c r="AS159" s="62" t="s">
        <v>73</v>
      </c>
      <c r="AT159" s="62">
        <v>0.01</v>
      </c>
      <c r="AU159" s="62">
        <v>0.01</v>
      </c>
      <c r="AV159" s="62" t="s">
        <v>73</v>
      </c>
      <c r="AW159" s="62">
        <v>0.01</v>
      </c>
      <c r="AX159" s="62">
        <v>0.01</v>
      </c>
      <c r="AY159" s="62" t="s">
        <v>73</v>
      </c>
      <c r="AZ159" s="62" t="s">
        <v>74</v>
      </c>
      <c r="BA159" s="62" t="s">
        <v>73</v>
      </c>
      <c r="BB159" s="62">
        <v>0</v>
      </c>
      <c r="BC159" s="62" t="s">
        <v>73</v>
      </c>
      <c r="BD159" s="62">
        <v>0.01</v>
      </c>
      <c r="BE159" s="62">
        <v>0.01</v>
      </c>
      <c r="BF159" s="62">
        <v>0.01</v>
      </c>
      <c r="BG159" s="62">
        <v>0.05</v>
      </c>
      <c r="BH159" s="62">
        <v>0.06</v>
      </c>
      <c r="BI159" s="62">
        <v>0.05</v>
      </c>
      <c r="BJ159" s="62">
        <v>0.03</v>
      </c>
      <c r="BK159" s="62">
        <v>0.02</v>
      </c>
      <c r="BL159" s="62">
        <v>0.02</v>
      </c>
      <c r="BM159" s="62">
        <v>0.02</v>
      </c>
      <c r="BN159" s="62">
        <v>0.01</v>
      </c>
      <c r="BO159" s="62">
        <v>0.01</v>
      </c>
    </row>
    <row r="160" spans="1:67" x14ac:dyDescent="0.25">
      <c r="A160">
        <v>931</v>
      </c>
      <c r="B160" s="62">
        <v>3140</v>
      </c>
      <c r="C160" s="62">
        <v>3040</v>
      </c>
      <c r="D160" s="62">
        <v>6180</v>
      </c>
      <c r="E160" s="62">
        <v>0.92</v>
      </c>
      <c r="F160" s="62">
        <v>0.92</v>
      </c>
      <c r="G160" s="62">
        <v>0.92</v>
      </c>
      <c r="H160" s="62">
        <v>0.89</v>
      </c>
      <c r="I160" s="62">
        <v>0.9</v>
      </c>
      <c r="J160" s="62">
        <v>0.9</v>
      </c>
      <c r="K160" s="62">
        <v>0.34</v>
      </c>
      <c r="L160" s="62">
        <v>0.28999999999999998</v>
      </c>
      <c r="M160" s="62">
        <v>0.32</v>
      </c>
      <c r="N160" s="62">
        <v>0.01</v>
      </c>
      <c r="O160" s="62">
        <v>0.01</v>
      </c>
      <c r="P160" s="62">
        <v>0.01</v>
      </c>
      <c r="Q160" s="62">
        <v>0.04</v>
      </c>
      <c r="R160" s="62">
        <v>0.03</v>
      </c>
      <c r="S160" s="62">
        <v>0.03</v>
      </c>
      <c r="T160" s="62">
        <v>0.46</v>
      </c>
      <c r="U160" s="62">
        <v>0.51</v>
      </c>
      <c r="V160" s="62">
        <v>0.48</v>
      </c>
      <c r="W160" s="62">
        <v>0.05</v>
      </c>
      <c r="X160" s="62">
        <v>0.06</v>
      </c>
      <c r="Y160" s="62">
        <v>0.05</v>
      </c>
      <c r="Z160" s="62" t="s">
        <v>73</v>
      </c>
      <c r="AA160" s="62" t="s">
        <v>73</v>
      </c>
      <c r="AB160" s="62" t="s">
        <v>73</v>
      </c>
      <c r="AC160" s="62">
        <v>0</v>
      </c>
      <c r="AD160" s="62">
        <v>0</v>
      </c>
      <c r="AE160" s="62">
        <v>0</v>
      </c>
      <c r="AF160" s="62" t="s">
        <v>73</v>
      </c>
      <c r="AG160" s="62">
        <v>0</v>
      </c>
      <c r="AH160" s="62" t="s">
        <v>73</v>
      </c>
      <c r="AI160" s="62">
        <v>7.0000000000000007E-2</v>
      </c>
      <c r="AJ160" s="62">
        <v>0.04</v>
      </c>
      <c r="AK160" s="62">
        <v>0.05</v>
      </c>
      <c r="AL160" s="62" t="s">
        <v>73</v>
      </c>
      <c r="AM160" s="62">
        <v>0</v>
      </c>
      <c r="AN160" s="62" t="s">
        <v>73</v>
      </c>
      <c r="AO160" s="62" t="s">
        <v>74</v>
      </c>
      <c r="AP160" s="62" t="s">
        <v>74</v>
      </c>
      <c r="AQ160" s="62" t="s">
        <v>74</v>
      </c>
      <c r="AR160" s="62">
        <v>0.02</v>
      </c>
      <c r="AS160" s="62">
        <v>0.01</v>
      </c>
      <c r="AT160" s="62">
        <v>0.01</v>
      </c>
      <c r="AU160" s="62">
        <v>0.01</v>
      </c>
      <c r="AV160" s="62" t="s">
        <v>74</v>
      </c>
      <c r="AW160" s="62">
        <v>0.01</v>
      </c>
      <c r="AX160" s="62">
        <v>0.01</v>
      </c>
      <c r="AY160" s="62">
        <v>0.01</v>
      </c>
      <c r="AZ160" s="62">
        <v>0.01</v>
      </c>
      <c r="BA160" s="62">
        <v>0</v>
      </c>
      <c r="BB160" s="62">
        <v>0</v>
      </c>
      <c r="BC160" s="62">
        <v>0</v>
      </c>
      <c r="BD160" s="62">
        <v>0.01</v>
      </c>
      <c r="BE160" s="62">
        <v>0.01</v>
      </c>
      <c r="BF160" s="62">
        <v>0.01</v>
      </c>
      <c r="BG160" s="62">
        <v>0.04</v>
      </c>
      <c r="BH160" s="62">
        <v>0.05</v>
      </c>
      <c r="BI160" s="62">
        <v>0.05</v>
      </c>
      <c r="BJ160" s="62">
        <v>0.01</v>
      </c>
      <c r="BK160" s="62">
        <v>0.02</v>
      </c>
      <c r="BL160" s="62">
        <v>0.02</v>
      </c>
      <c r="BM160" s="62">
        <v>0.02</v>
      </c>
      <c r="BN160" s="62">
        <v>0.01</v>
      </c>
      <c r="BO160" s="62">
        <v>0.02</v>
      </c>
    </row>
    <row r="161" spans="1:67" x14ac:dyDescent="0.25">
      <c r="A161">
        <v>933</v>
      </c>
      <c r="B161" s="62">
        <v>2850</v>
      </c>
      <c r="C161" s="62">
        <v>2660</v>
      </c>
      <c r="D161" s="62">
        <v>5510</v>
      </c>
      <c r="E161" s="62">
        <v>0.91</v>
      </c>
      <c r="F161" s="62">
        <v>0.92</v>
      </c>
      <c r="G161" s="62">
        <v>0.92</v>
      </c>
      <c r="H161" s="62">
        <v>0.9</v>
      </c>
      <c r="I161" s="62">
        <v>0.91</v>
      </c>
      <c r="J161" s="62">
        <v>0.9</v>
      </c>
      <c r="K161" s="62">
        <v>0.55000000000000004</v>
      </c>
      <c r="L161" s="62">
        <v>0.52</v>
      </c>
      <c r="M161" s="62">
        <v>0.54</v>
      </c>
      <c r="N161" s="62" t="s">
        <v>74</v>
      </c>
      <c r="O161" s="62">
        <v>0.01</v>
      </c>
      <c r="P161" s="62" t="s">
        <v>74</v>
      </c>
      <c r="Q161" s="62">
        <v>0.03</v>
      </c>
      <c r="R161" s="62">
        <v>0.02</v>
      </c>
      <c r="S161" s="62">
        <v>0.03</v>
      </c>
      <c r="T161" s="62">
        <v>0.21</v>
      </c>
      <c r="U161" s="62">
        <v>0.22</v>
      </c>
      <c r="V161" s="62">
        <v>0.21</v>
      </c>
      <c r="W161" s="62">
        <v>0.11</v>
      </c>
      <c r="X161" s="62">
        <v>0.13</v>
      </c>
      <c r="Y161" s="62">
        <v>0.12</v>
      </c>
      <c r="Z161" s="62" t="s">
        <v>73</v>
      </c>
      <c r="AA161" s="62">
        <v>0</v>
      </c>
      <c r="AB161" s="62" t="s">
        <v>73</v>
      </c>
      <c r="AC161" s="62">
        <v>0</v>
      </c>
      <c r="AD161" s="62">
        <v>0</v>
      </c>
      <c r="AE161" s="62">
        <v>0</v>
      </c>
      <c r="AF161" s="62">
        <v>0</v>
      </c>
      <c r="AG161" s="62">
        <v>0</v>
      </c>
      <c r="AH161" s="62">
        <v>0</v>
      </c>
      <c r="AI161" s="62">
        <v>0.09</v>
      </c>
      <c r="AJ161" s="62">
        <v>0.05</v>
      </c>
      <c r="AK161" s="62">
        <v>7.0000000000000007E-2</v>
      </c>
      <c r="AL161" s="62">
        <v>0</v>
      </c>
      <c r="AM161" s="62">
        <v>0</v>
      </c>
      <c r="AN161" s="62">
        <v>0</v>
      </c>
      <c r="AO161" s="62" t="s">
        <v>73</v>
      </c>
      <c r="AP161" s="62" t="s">
        <v>74</v>
      </c>
      <c r="AQ161" s="62" t="s">
        <v>74</v>
      </c>
      <c r="AR161" s="62">
        <v>0.01</v>
      </c>
      <c r="AS161" s="62">
        <v>0.01</v>
      </c>
      <c r="AT161" s="62">
        <v>0.01</v>
      </c>
      <c r="AU161" s="62">
        <v>0.01</v>
      </c>
      <c r="AV161" s="62" t="s">
        <v>74</v>
      </c>
      <c r="AW161" s="62">
        <v>0.01</v>
      </c>
      <c r="AX161" s="62" t="s">
        <v>74</v>
      </c>
      <c r="AY161" s="62" t="s">
        <v>74</v>
      </c>
      <c r="AZ161" s="62" t="s">
        <v>74</v>
      </c>
      <c r="BA161" s="62">
        <v>0</v>
      </c>
      <c r="BB161" s="62">
        <v>0</v>
      </c>
      <c r="BC161" s="62">
        <v>0</v>
      </c>
      <c r="BD161" s="62" t="s">
        <v>74</v>
      </c>
      <c r="BE161" s="62" t="s">
        <v>74</v>
      </c>
      <c r="BF161" s="62" t="s">
        <v>74</v>
      </c>
      <c r="BG161" s="62">
        <v>0.05</v>
      </c>
      <c r="BH161" s="62">
        <v>0.06</v>
      </c>
      <c r="BI161" s="62">
        <v>0.05</v>
      </c>
      <c r="BJ161" s="62">
        <v>0.01</v>
      </c>
      <c r="BK161" s="62">
        <v>0.02</v>
      </c>
      <c r="BL161" s="62">
        <v>0.01</v>
      </c>
      <c r="BM161" s="62">
        <v>0.02</v>
      </c>
      <c r="BN161" s="62">
        <v>0.01</v>
      </c>
      <c r="BO161" s="62">
        <v>0.02</v>
      </c>
    </row>
    <row r="162" spans="1:67" x14ac:dyDescent="0.25">
      <c r="A162">
        <v>935</v>
      </c>
      <c r="B162" s="62">
        <v>3900</v>
      </c>
      <c r="C162" s="62">
        <v>3800</v>
      </c>
      <c r="D162" s="62">
        <v>7700</v>
      </c>
      <c r="E162" s="62">
        <v>0.94</v>
      </c>
      <c r="F162" s="62">
        <v>0.94</v>
      </c>
      <c r="G162" s="62">
        <v>0.94</v>
      </c>
      <c r="H162" s="62">
        <v>0.91</v>
      </c>
      <c r="I162" s="62">
        <v>0.92</v>
      </c>
      <c r="J162" s="62">
        <v>0.92</v>
      </c>
      <c r="K162" s="62">
        <v>0.39</v>
      </c>
      <c r="L162" s="62">
        <v>0.32</v>
      </c>
      <c r="M162" s="62">
        <v>0.35</v>
      </c>
      <c r="N162" s="62" t="s">
        <v>74</v>
      </c>
      <c r="O162" s="62" t="s">
        <v>74</v>
      </c>
      <c r="P162" s="62" t="s">
        <v>74</v>
      </c>
      <c r="Q162" s="62">
        <v>0.03</v>
      </c>
      <c r="R162" s="62">
        <v>0.02</v>
      </c>
      <c r="S162" s="62">
        <v>0.03</v>
      </c>
      <c r="T162" s="62">
        <v>0.42</v>
      </c>
      <c r="U162" s="62">
        <v>0.48</v>
      </c>
      <c r="V162" s="62">
        <v>0.45</v>
      </c>
      <c r="W162" s="62">
        <v>0.08</v>
      </c>
      <c r="X162" s="62">
        <v>0.1</v>
      </c>
      <c r="Y162" s="62">
        <v>0.09</v>
      </c>
      <c r="Z162" s="62">
        <v>0</v>
      </c>
      <c r="AA162" s="62">
        <v>0</v>
      </c>
      <c r="AB162" s="62">
        <v>0</v>
      </c>
      <c r="AC162" s="62">
        <v>0</v>
      </c>
      <c r="AD162" s="62">
        <v>0</v>
      </c>
      <c r="AE162" s="62">
        <v>0</v>
      </c>
      <c r="AF162" s="62">
        <v>0</v>
      </c>
      <c r="AG162" s="62" t="s">
        <v>73</v>
      </c>
      <c r="AH162" s="62" t="s">
        <v>73</v>
      </c>
      <c r="AI162" s="62">
        <v>0.06</v>
      </c>
      <c r="AJ162" s="62">
        <v>0.05</v>
      </c>
      <c r="AK162" s="62">
        <v>0.06</v>
      </c>
      <c r="AL162" s="62">
        <v>0</v>
      </c>
      <c r="AM162" s="62" t="s">
        <v>73</v>
      </c>
      <c r="AN162" s="62" t="s">
        <v>73</v>
      </c>
      <c r="AO162" s="62" t="s">
        <v>74</v>
      </c>
      <c r="AP162" s="62" t="s">
        <v>74</v>
      </c>
      <c r="AQ162" s="62" t="s">
        <v>74</v>
      </c>
      <c r="AR162" s="62">
        <v>0.01</v>
      </c>
      <c r="AS162" s="62">
        <v>0.01</v>
      </c>
      <c r="AT162" s="62">
        <v>0.01</v>
      </c>
      <c r="AU162" s="62">
        <v>0.01</v>
      </c>
      <c r="AV162" s="62" t="s">
        <v>74</v>
      </c>
      <c r="AW162" s="62">
        <v>0.01</v>
      </c>
      <c r="AX162" s="62" t="s">
        <v>74</v>
      </c>
      <c r="AY162" s="62" t="s">
        <v>74</v>
      </c>
      <c r="AZ162" s="62" t="s">
        <v>74</v>
      </c>
      <c r="BA162" s="62" t="s">
        <v>73</v>
      </c>
      <c r="BB162" s="62" t="s">
        <v>73</v>
      </c>
      <c r="BC162" s="62" t="s">
        <v>73</v>
      </c>
      <c r="BD162" s="62">
        <v>0.01</v>
      </c>
      <c r="BE162" s="62">
        <v>0.01</v>
      </c>
      <c r="BF162" s="62">
        <v>0.01</v>
      </c>
      <c r="BG162" s="62">
        <v>0.04</v>
      </c>
      <c r="BH162" s="62">
        <v>0.03</v>
      </c>
      <c r="BI162" s="62">
        <v>0.03</v>
      </c>
      <c r="BJ162" s="62">
        <v>0.02</v>
      </c>
      <c r="BK162" s="62">
        <v>0.02</v>
      </c>
      <c r="BL162" s="62">
        <v>0.02</v>
      </c>
      <c r="BM162" s="62">
        <v>0.01</v>
      </c>
      <c r="BN162" s="62">
        <v>0.01</v>
      </c>
      <c r="BO162" s="62">
        <v>0.01</v>
      </c>
    </row>
    <row r="163" spans="1:67" x14ac:dyDescent="0.25">
      <c r="A163">
        <v>936</v>
      </c>
      <c r="B163" s="62">
        <v>5360</v>
      </c>
      <c r="C163" s="62">
        <v>5070</v>
      </c>
      <c r="D163" s="62">
        <v>10430</v>
      </c>
      <c r="E163" s="62">
        <v>0.93</v>
      </c>
      <c r="F163" s="62">
        <v>0.93</v>
      </c>
      <c r="G163" s="62">
        <v>0.93</v>
      </c>
      <c r="H163" s="62">
        <v>0.91</v>
      </c>
      <c r="I163" s="62">
        <v>0.91</v>
      </c>
      <c r="J163" s="62">
        <v>0.91</v>
      </c>
      <c r="K163" s="62">
        <v>0.26</v>
      </c>
      <c r="L163" s="62">
        <v>0.23</v>
      </c>
      <c r="M163" s="62">
        <v>0.25</v>
      </c>
      <c r="N163" s="62">
        <v>0.01</v>
      </c>
      <c r="O163" s="62">
        <v>0.01</v>
      </c>
      <c r="P163" s="62">
        <v>0.01</v>
      </c>
      <c r="Q163" s="62">
        <v>0.02</v>
      </c>
      <c r="R163" s="62">
        <v>0.02</v>
      </c>
      <c r="S163" s="62">
        <v>0.02</v>
      </c>
      <c r="T163" s="62">
        <v>0.34</v>
      </c>
      <c r="U163" s="62">
        <v>0.32</v>
      </c>
      <c r="V163" s="62">
        <v>0.33</v>
      </c>
      <c r="W163" s="62">
        <v>0.28999999999999998</v>
      </c>
      <c r="X163" s="62">
        <v>0.33</v>
      </c>
      <c r="Y163" s="62">
        <v>0.31</v>
      </c>
      <c r="Z163" s="62" t="s">
        <v>73</v>
      </c>
      <c r="AA163" s="62">
        <v>0</v>
      </c>
      <c r="AB163" s="62" t="s">
        <v>73</v>
      </c>
      <c r="AC163" s="62">
        <v>0</v>
      </c>
      <c r="AD163" s="62" t="s">
        <v>73</v>
      </c>
      <c r="AE163" s="62" t="s">
        <v>73</v>
      </c>
      <c r="AF163" s="62">
        <v>0</v>
      </c>
      <c r="AG163" s="62" t="s">
        <v>73</v>
      </c>
      <c r="AH163" s="62" t="s">
        <v>73</v>
      </c>
      <c r="AI163" s="62">
        <v>0.03</v>
      </c>
      <c r="AJ163" s="62">
        <v>0.04</v>
      </c>
      <c r="AK163" s="62">
        <v>0.03</v>
      </c>
      <c r="AL163" s="62">
        <v>0</v>
      </c>
      <c r="AM163" s="62">
        <v>0</v>
      </c>
      <c r="AN163" s="62">
        <v>0</v>
      </c>
      <c r="AO163" s="62" t="s">
        <v>74</v>
      </c>
      <c r="AP163" s="62" t="s">
        <v>74</v>
      </c>
      <c r="AQ163" s="62" t="s">
        <v>74</v>
      </c>
      <c r="AR163" s="62">
        <v>0.01</v>
      </c>
      <c r="AS163" s="62">
        <v>0.01</v>
      </c>
      <c r="AT163" s="62">
        <v>0.01</v>
      </c>
      <c r="AU163" s="62">
        <v>0.01</v>
      </c>
      <c r="AV163" s="62">
        <v>0.01</v>
      </c>
      <c r="AW163" s="62">
        <v>0.01</v>
      </c>
      <c r="AX163" s="62" t="s">
        <v>74</v>
      </c>
      <c r="AY163" s="62" t="s">
        <v>73</v>
      </c>
      <c r="AZ163" s="62" t="s">
        <v>74</v>
      </c>
      <c r="BA163" s="62" t="s">
        <v>73</v>
      </c>
      <c r="BB163" s="62">
        <v>0</v>
      </c>
      <c r="BC163" s="62" t="s">
        <v>73</v>
      </c>
      <c r="BD163" s="62" t="s">
        <v>74</v>
      </c>
      <c r="BE163" s="62" t="s">
        <v>74</v>
      </c>
      <c r="BF163" s="62" t="s">
        <v>74</v>
      </c>
      <c r="BG163" s="62">
        <v>0.05</v>
      </c>
      <c r="BH163" s="62">
        <v>0.05</v>
      </c>
      <c r="BI163" s="62">
        <v>0.05</v>
      </c>
      <c r="BJ163" s="62">
        <v>0.01</v>
      </c>
      <c r="BK163" s="62">
        <v>0.01</v>
      </c>
      <c r="BL163" s="62">
        <v>0.01</v>
      </c>
      <c r="BM163" s="62">
        <v>0.01</v>
      </c>
      <c r="BN163" s="62">
        <v>0.01</v>
      </c>
      <c r="BO163" s="62">
        <v>0.01</v>
      </c>
    </row>
    <row r="164" spans="1:67" x14ac:dyDescent="0.25">
      <c r="A164">
        <v>937</v>
      </c>
      <c r="B164" s="62">
        <v>3010</v>
      </c>
      <c r="C164" s="62">
        <v>2940</v>
      </c>
      <c r="D164" s="62">
        <v>5950</v>
      </c>
      <c r="E164" s="62">
        <v>0.92</v>
      </c>
      <c r="F164" s="62">
        <v>0.92</v>
      </c>
      <c r="G164" s="62">
        <v>0.92</v>
      </c>
      <c r="H164" s="62">
        <v>0.89</v>
      </c>
      <c r="I164" s="62">
        <v>0.91</v>
      </c>
      <c r="J164" s="62">
        <v>0.9</v>
      </c>
      <c r="K164" s="62">
        <v>0.4</v>
      </c>
      <c r="L164" s="62">
        <v>0.33</v>
      </c>
      <c r="M164" s="62">
        <v>0.37</v>
      </c>
      <c r="N164" s="62" t="s">
        <v>74</v>
      </c>
      <c r="O164" s="62" t="s">
        <v>74</v>
      </c>
      <c r="P164" s="62" t="s">
        <v>74</v>
      </c>
      <c r="Q164" s="62">
        <v>0.03</v>
      </c>
      <c r="R164" s="62">
        <v>0.02</v>
      </c>
      <c r="S164" s="62">
        <v>0.02</v>
      </c>
      <c r="T164" s="62">
        <v>0.39</v>
      </c>
      <c r="U164" s="62">
        <v>0.46</v>
      </c>
      <c r="V164" s="62">
        <v>0.42</v>
      </c>
      <c r="W164" s="62">
        <v>7.0000000000000007E-2</v>
      </c>
      <c r="X164" s="62">
        <v>0.09</v>
      </c>
      <c r="Y164" s="62">
        <v>0.08</v>
      </c>
      <c r="Z164" s="62" t="s">
        <v>73</v>
      </c>
      <c r="AA164" s="62" t="s">
        <v>73</v>
      </c>
      <c r="AB164" s="62" t="s">
        <v>73</v>
      </c>
      <c r="AC164" s="62">
        <v>0</v>
      </c>
      <c r="AD164" s="62" t="s">
        <v>73</v>
      </c>
      <c r="AE164" s="62" t="s">
        <v>73</v>
      </c>
      <c r="AF164" s="62" t="s">
        <v>73</v>
      </c>
      <c r="AG164" s="62" t="s">
        <v>73</v>
      </c>
      <c r="AH164" s="62" t="s">
        <v>73</v>
      </c>
      <c r="AI164" s="62">
        <v>0.06</v>
      </c>
      <c r="AJ164" s="62">
        <v>0.04</v>
      </c>
      <c r="AK164" s="62">
        <v>0.05</v>
      </c>
      <c r="AL164" s="62">
        <v>0</v>
      </c>
      <c r="AM164" s="62">
        <v>0</v>
      </c>
      <c r="AN164" s="62">
        <v>0</v>
      </c>
      <c r="AO164" s="62" t="s">
        <v>74</v>
      </c>
      <c r="AP164" s="62" t="s">
        <v>74</v>
      </c>
      <c r="AQ164" s="62" t="s">
        <v>74</v>
      </c>
      <c r="AR164" s="62">
        <v>0.02</v>
      </c>
      <c r="AS164" s="62" t="s">
        <v>74</v>
      </c>
      <c r="AT164" s="62">
        <v>0.01</v>
      </c>
      <c r="AU164" s="62">
        <v>0.01</v>
      </c>
      <c r="AV164" s="62" t="s">
        <v>74</v>
      </c>
      <c r="AW164" s="62">
        <v>0.01</v>
      </c>
      <c r="AX164" s="62">
        <v>0.01</v>
      </c>
      <c r="AY164" s="62" t="s">
        <v>73</v>
      </c>
      <c r="AZ164" s="62" t="s">
        <v>74</v>
      </c>
      <c r="BA164" s="62" t="s">
        <v>73</v>
      </c>
      <c r="BB164" s="62" t="s">
        <v>73</v>
      </c>
      <c r="BC164" s="62" t="s">
        <v>73</v>
      </c>
      <c r="BD164" s="62">
        <v>0.01</v>
      </c>
      <c r="BE164" s="62">
        <v>0.01</v>
      </c>
      <c r="BF164" s="62">
        <v>0.01</v>
      </c>
      <c r="BG164" s="62">
        <v>0.05</v>
      </c>
      <c r="BH164" s="62">
        <v>0.05</v>
      </c>
      <c r="BI164" s="62">
        <v>0.05</v>
      </c>
      <c r="BJ164" s="62">
        <v>0.02</v>
      </c>
      <c r="BK164" s="62">
        <v>0.02</v>
      </c>
      <c r="BL164" s="62">
        <v>0.02</v>
      </c>
      <c r="BM164" s="62">
        <v>0.01</v>
      </c>
      <c r="BN164" s="62">
        <v>0.01</v>
      </c>
      <c r="BO164" s="62">
        <v>0.01</v>
      </c>
    </row>
    <row r="165" spans="1:67" x14ac:dyDescent="0.25">
      <c r="A165">
        <v>938</v>
      </c>
      <c r="B165" s="62">
        <v>4150</v>
      </c>
      <c r="C165" s="62">
        <v>4000</v>
      </c>
      <c r="D165" s="62">
        <v>8140</v>
      </c>
      <c r="E165" s="62">
        <v>0.91</v>
      </c>
      <c r="F165" s="62">
        <v>0.92</v>
      </c>
      <c r="G165" s="62">
        <v>0.92</v>
      </c>
      <c r="H165" s="62">
        <v>0.9</v>
      </c>
      <c r="I165" s="62">
        <v>0.91</v>
      </c>
      <c r="J165" s="62">
        <v>0.91</v>
      </c>
      <c r="K165" s="62">
        <v>0.43</v>
      </c>
      <c r="L165" s="62">
        <v>0.4</v>
      </c>
      <c r="M165" s="62">
        <v>0.41</v>
      </c>
      <c r="N165" s="62">
        <v>0.01</v>
      </c>
      <c r="O165" s="62">
        <v>0.01</v>
      </c>
      <c r="P165" s="62">
        <v>0.01</v>
      </c>
      <c r="Q165" s="62">
        <v>0.02</v>
      </c>
      <c r="R165" s="62">
        <v>0.01</v>
      </c>
      <c r="S165" s="62">
        <v>0.02</v>
      </c>
      <c r="T165" s="62">
        <v>0.32</v>
      </c>
      <c r="U165" s="62">
        <v>0.31</v>
      </c>
      <c r="V165" s="62">
        <v>0.31</v>
      </c>
      <c r="W165" s="62">
        <v>0.13</v>
      </c>
      <c r="X165" s="62">
        <v>0.17</v>
      </c>
      <c r="Y165" s="62">
        <v>0.15</v>
      </c>
      <c r="Z165" s="62" t="s">
        <v>73</v>
      </c>
      <c r="AA165" s="62">
        <v>0</v>
      </c>
      <c r="AB165" s="62" t="s">
        <v>73</v>
      </c>
      <c r="AC165" s="62">
        <v>0</v>
      </c>
      <c r="AD165" s="62" t="s">
        <v>73</v>
      </c>
      <c r="AE165" s="62" t="s">
        <v>73</v>
      </c>
      <c r="AF165" s="62" t="s">
        <v>73</v>
      </c>
      <c r="AG165" s="62" t="s">
        <v>73</v>
      </c>
      <c r="AH165" s="62" t="s">
        <v>74</v>
      </c>
      <c r="AI165" s="62">
        <v>0.03</v>
      </c>
      <c r="AJ165" s="62">
        <v>0.03</v>
      </c>
      <c r="AK165" s="62">
        <v>0.03</v>
      </c>
      <c r="AL165" s="62" t="s">
        <v>73</v>
      </c>
      <c r="AM165" s="62" t="s">
        <v>73</v>
      </c>
      <c r="AN165" s="62" t="s">
        <v>73</v>
      </c>
      <c r="AO165" s="62" t="s">
        <v>74</v>
      </c>
      <c r="AP165" s="62" t="s">
        <v>74</v>
      </c>
      <c r="AQ165" s="62" t="s">
        <v>74</v>
      </c>
      <c r="AR165" s="62">
        <v>0.01</v>
      </c>
      <c r="AS165" s="62">
        <v>0.01</v>
      </c>
      <c r="AT165" s="62">
        <v>0.01</v>
      </c>
      <c r="AU165" s="62">
        <v>0.01</v>
      </c>
      <c r="AV165" s="62">
        <v>0.01</v>
      </c>
      <c r="AW165" s="62">
        <v>0.01</v>
      </c>
      <c r="AX165" s="62" t="s">
        <v>74</v>
      </c>
      <c r="AY165" s="62" t="s">
        <v>74</v>
      </c>
      <c r="AZ165" s="62" t="s">
        <v>74</v>
      </c>
      <c r="BA165" s="62" t="s">
        <v>73</v>
      </c>
      <c r="BB165" s="62" t="s">
        <v>73</v>
      </c>
      <c r="BC165" s="62" t="s">
        <v>73</v>
      </c>
      <c r="BD165" s="62" t="s">
        <v>74</v>
      </c>
      <c r="BE165" s="62" t="s">
        <v>74</v>
      </c>
      <c r="BF165" s="62" t="s">
        <v>74</v>
      </c>
      <c r="BG165" s="62">
        <v>0.05</v>
      </c>
      <c r="BH165" s="62">
        <v>0.05</v>
      </c>
      <c r="BI165" s="62">
        <v>0.05</v>
      </c>
      <c r="BJ165" s="62">
        <v>0.01</v>
      </c>
      <c r="BK165" s="62">
        <v>0.01</v>
      </c>
      <c r="BL165" s="62">
        <v>0.01</v>
      </c>
      <c r="BM165" s="62">
        <v>0.03</v>
      </c>
      <c r="BN165" s="62">
        <v>0.01</v>
      </c>
      <c r="BO165" s="62">
        <v>0.02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W165"/>
  <sheetViews>
    <sheetView workbookViewId="0">
      <selection activeCell="B1" sqref="B1:FW1048576"/>
    </sheetView>
  </sheetViews>
  <sheetFormatPr defaultRowHeight="15" x14ac:dyDescent="0.25"/>
  <cols>
    <col min="2" max="179" width="9.140625" style="62"/>
  </cols>
  <sheetData>
    <row r="1" spans="1:67" x14ac:dyDescent="0.25">
      <c r="B1" s="62">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c r="X1" s="62">
        <v>24</v>
      </c>
      <c r="Y1" s="62">
        <v>25</v>
      </c>
      <c r="Z1" s="62">
        <v>26</v>
      </c>
      <c r="AA1" s="62">
        <v>27</v>
      </c>
      <c r="AB1" s="62">
        <v>28</v>
      </c>
      <c r="AC1" s="62">
        <v>29</v>
      </c>
      <c r="AD1" s="62">
        <v>30</v>
      </c>
      <c r="AE1" s="62">
        <v>31</v>
      </c>
      <c r="AF1" s="62">
        <v>32</v>
      </c>
      <c r="AG1" s="62">
        <v>33</v>
      </c>
      <c r="AH1" s="62">
        <v>34</v>
      </c>
      <c r="AI1" s="62">
        <v>35</v>
      </c>
      <c r="AJ1" s="62">
        <v>36</v>
      </c>
      <c r="AK1" s="62">
        <v>37</v>
      </c>
      <c r="AL1" s="62">
        <v>38</v>
      </c>
      <c r="AM1" s="62">
        <v>39</v>
      </c>
      <c r="AN1" s="62">
        <v>40</v>
      </c>
      <c r="AO1" s="62">
        <v>41</v>
      </c>
      <c r="AP1" s="62">
        <v>42</v>
      </c>
      <c r="AQ1" s="62">
        <v>43</v>
      </c>
      <c r="AR1" s="62">
        <v>44</v>
      </c>
      <c r="AS1" s="62">
        <v>45</v>
      </c>
      <c r="AT1" s="62">
        <v>46</v>
      </c>
      <c r="AU1" s="62">
        <v>47</v>
      </c>
      <c r="AV1" s="62">
        <v>48</v>
      </c>
      <c r="AW1" s="62">
        <v>49</v>
      </c>
      <c r="AX1" s="62">
        <v>50</v>
      </c>
      <c r="AY1" s="62">
        <v>51</v>
      </c>
      <c r="AZ1" s="62">
        <v>52</v>
      </c>
      <c r="BA1" s="62">
        <v>53</v>
      </c>
      <c r="BB1" s="62">
        <v>54</v>
      </c>
      <c r="BC1" s="62">
        <v>55</v>
      </c>
      <c r="BD1" s="62">
        <v>56</v>
      </c>
      <c r="BE1" s="62">
        <v>57</v>
      </c>
      <c r="BF1" s="62">
        <v>58</v>
      </c>
      <c r="BG1" s="62">
        <v>59</v>
      </c>
      <c r="BH1" s="62">
        <v>60</v>
      </c>
      <c r="BI1" s="62">
        <v>61</v>
      </c>
      <c r="BJ1" s="62">
        <v>62</v>
      </c>
      <c r="BK1" s="62">
        <v>63</v>
      </c>
      <c r="BL1" s="62">
        <v>64</v>
      </c>
      <c r="BM1" s="62">
        <v>65</v>
      </c>
      <c r="BN1" s="62">
        <v>66</v>
      </c>
      <c r="BO1" s="62">
        <v>67</v>
      </c>
    </row>
    <row r="2" spans="1:67" x14ac:dyDescent="0.25">
      <c r="A2" t="s">
        <v>41</v>
      </c>
      <c r="B2" s="62" t="s">
        <v>298</v>
      </c>
      <c r="C2" s="62" t="s">
        <v>299</v>
      </c>
      <c r="D2" s="62" t="s">
        <v>300</v>
      </c>
      <c r="E2" s="62" t="s">
        <v>301</v>
      </c>
      <c r="F2" s="62" t="s">
        <v>302</v>
      </c>
      <c r="G2" s="62" t="s">
        <v>303</v>
      </c>
      <c r="H2" s="62" t="s">
        <v>304</v>
      </c>
      <c r="I2" s="62" t="s">
        <v>305</v>
      </c>
      <c r="J2" s="62" t="s">
        <v>306</v>
      </c>
      <c r="K2" s="62" t="s">
        <v>307</v>
      </c>
      <c r="L2" s="62" t="s">
        <v>308</v>
      </c>
      <c r="M2" s="62" t="s">
        <v>309</v>
      </c>
      <c r="N2" s="62" t="s">
        <v>310</v>
      </c>
      <c r="O2" s="62" t="s">
        <v>311</v>
      </c>
      <c r="P2" s="62" t="s">
        <v>312</v>
      </c>
      <c r="Q2" s="62" t="s">
        <v>313</v>
      </c>
      <c r="R2" s="62" t="s">
        <v>314</v>
      </c>
      <c r="S2" s="62" t="s">
        <v>315</v>
      </c>
      <c r="T2" s="62" t="s">
        <v>316</v>
      </c>
      <c r="U2" s="62" t="s">
        <v>317</v>
      </c>
      <c r="V2" s="62" t="s">
        <v>318</v>
      </c>
      <c r="W2" s="62" t="s">
        <v>319</v>
      </c>
      <c r="X2" s="62" t="s">
        <v>320</v>
      </c>
      <c r="Y2" s="62" t="s">
        <v>321</v>
      </c>
      <c r="Z2" s="62" t="s">
        <v>445</v>
      </c>
      <c r="AA2" s="62" t="s">
        <v>446</v>
      </c>
      <c r="AB2" s="62" t="s">
        <v>447</v>
      </c>
      <c r="AC2" s="62" t="s">
        <v>322</v>
      </c>
      <c r="AD2" s="62" t="s">
        <v>323</v>
      </c>
      <c r="AE2" s="62" t="s">
        <v>324</v>
      </c>
      <c r="AF2" s="62" t="s">
        <v>325</v>
      </c>
      <c r="AG2" s="62" t="s">
        <v>326</v>
      </c>
      <c r="AH2" s="62" t="s">
        <v>327</v>
      </c>
      <c r="AI2" s="62" t="s">
        <v>328</v>
      </c>
      <c r="AJ2" s="62" t="s">
        <v>329</v>
      </c>
      <c r="AK2" s="62" t="s">
        <v>330</v>
      </c>
      <c r="AL2" s="62" t="s">
        <v>331</v>
      </c>
      <c r="AM2" s="62" t="s">
        <v>332</v>
      </c>
      <c r="AN2" s="62" t="s">
        <v>333</v>
      </c>
      <c r="AO2" s="62" t="s">
        <v>334</v>
      </c>
      <c r="AP2" s="62" t="s">
        <v>335</v>
      </c>
      <c r="AQ2" s="62" t="s">
        <v>336</v>
      </c>
      <c r="AR2" s="62" t="s">
        <v>337</v>
      </c>
      <c r="AS2" s="62" t="s">
        <v>338</v>
      </c>
      <c r="AT2" s="62" t="s">
        <v>339</v>
      </c>
      <c r="AU2" s="62" t="s">
        <v>340</v>
      </c>
      <c r="AV2" s="62" t="s">
        <v>341</v>
      </c>
      <c r="AW2" s="62" t="s">
        <v>342</v>
      </c>
      <c r="AX2" s="62" t="s">
        <v>343</v>
      </c>
      <c r="AY2" s="62" t="s">
        <v>344</v>
      </c>
      <c r="AZ2" s="62" t="s">
        <v>345</v>
      </c>
      <c r="BA2" s="62" t="s">
        <v>346</v>
      </c>
      <c r="BB2" s="62" t="s">
        <v>347</v>
      </c>
      <c r="BC2" s="62" t="s">
        <v>348</v>
      </c>
      <c r="BD2" s="62" t="s">
        <v>349</v>
      </c>
      <c r="BE2" s="62" t="s">
        <v>350</v>
      </c>
      <c r="BF2" s="62" t="s">
        <v>351</v>
      </c>
      <c r="BG2" s="62" t="s">
        <v>352</v>
      </c>
      <c r="BH2" s="62" t="s">
        <v>353</v>
      </c>
      <c r="BI2" s="62" t="s">
        <v>354</v>
      </c>
      <c r="BJ2" s="62" t="s">
        <v>355</v>
      </c>
      <c r="BK2" s="62" t="s">
        <v>356</v>
      </c>
      <c r="BL2" s="62" t="s">
        <v>357</v>
      </c>
      <c r="BM2" s="62" t="s">
        <v>358</v>
      </c>
      <c r="BN2" s="62" t="s">
        <v>359</v>
      </c>
      <c r="BO2" s="62" t="s">
        <v>360</v>
      </c>
    </row>
    <row r="3" spans="1:67" x14ac:dyDescent="0.25">
      <c r="A3" t="s">
        <v>108</v>
      </c>
      <c r="B3" s="62">
        <v>21310</v>
      </c>
      <c r="C3" s="62">
        <v>21550</v>
      </c>
      <c r="D3" s="62">
        <v>42860</v>
      </c>
      <c r="E3" s="62">
        <v>0.93</v>
      </c>
      <c r="F3" s="62">
        <v>0.94</v>
      </c>
      <c r="G3" s="62">
        <v>0.93</v>
      </c>
      <c r="H3" s="62">
        <v>0.92</v>
      </c>
      <c r="I3" s="62">
        <v>0.93</v>
      </c>
      <c r="J3" s="62">
        <v>0.93</v>
      </c>
      <c r="K3" s="62">
        <v>7.0000000000000007E-2</v>
      </c>
      <c r="L3" s="62">
        <v>7.0000000000000007E-2</v>
      </c>
      <c r="M3" s="62">
        <v>7.0000000000000007E-2</v>
      </c>
      <c r="N3" s="62">
        <v>0.68</v>
      </c>
      <c r="O3" s="62">
        <v>0.65</v>
      </c>
      <c r="P3" s="62">
        <v>0.67</v>
      </c>
      <c r="Q3" s="62">
        <v>0.02</v>
      </c>
      <c r="R3" s="62">
        <v>0.01</v>
      </c>
      <c r="S3" s="62">
        <v>0.01</v>
      </c>
      <c r="T3" s="62">
        <v>0.08</v>
      </c>
      <c r="U3" s="62">
        <v>0.12</v>
      </c>
      <c r="V3" s="62">
        <v>0.1</v>
      </c>
      <c r="W3" s="62">
        <v>0.08</v>
      </c>
      <c r="X3" s="62">
        <v>0.09</v>
      </c>
      <c r="Y3" s="62">
        <v>0.08</v>
      </c>
      <c r="Z3" s="62" t="s">
        <v>73</v>
      </c>
      <c r="AA3" s="62" t="s">
        <v>73</v>
      </c>
      <c r="AB3" s="62" t="s">
        <v>73</v>
      </c>
      <c r="AC3" s="62" t="s">
        <v>74</v>
      </c>
      <c r="AD3" s="62" t="s">
        <v>74</v>
      </c>
      <c r="AE3" s="62" t="s">
        <v>74</v>
      </c>
      <c r="AF3" s="62" t="s">
        <v>73</v>
      </c>
      <c r="AG3" s="62" t="s">
        <v>73</v>
      </c>
      <c r="AH3" s="62" t="s">
        <v>73</v>
      </c>
      <c r="AI3" s="62">
        <v>0.01</v>
      </c>
      <c r="AJ3" s="62">
        <v>0.01</v>
      </c>
      <c r="AK3" s="62">
        <v>0.01</v>
      </c>
      <c r="AL3" s="62" t="s">
        <v>74</v>
      </c>
      <c r="AM3" s="62" t="s">
        <v>74</v>
      </c>
      <c r="AN3" s="62" t="s">
        <v>74</v>
      </c>
      <c r="AO3" s="62" t="s">
        <v>74</v>
      </c>
      <c r="AP3" s="62" t="s">
        <v>74</v>
      </c>
      <c r="AQ3" s="62" t="s">
        <v>74</v>
      </c>
      <c r="AR3" s="62" t="s">
        <v>74</v>
      </c>
      <c r="AS3" s="62" t="s">
        <v>73</v>
      </c>
      <c r="AT3" s="62" t="s">
        <v>74</v>
      </c>
      <c r="AU3" s="62" t="s">
        <v>74</v>
      </c>
      <c r="AV3" s="62" t="s">
        <v>73</v>
      </c>
      <c r="AW3" s="62" t="s">
        <v>74</v>
      </c>
      <c r="AX3" s="62" t="s">
        <v>73</v>
      </c>
      <c r="AY3" s="62" t="s">
        <v>73</v>
      </c>
      <c r="AZ3" s="62" t="s">
        <v>73</v>
      </c>
      <c r="BA3" s="62" t="s">
        <v>73</v>
      </c>
      <c r="BB3" s="62" t="s">
        <v>73</v>
      </c>
      <c r="BC3" s="62" t="s">
        <v>73</v>
      </c>
      <c r="BD3" s="62" t="s">
        <v>74</v>
      </c>
      <c r="BE3" s="62" t="s">
        <v>74</v>
      </c>
      <c r="BF3" s="62" t="s">
        <v>74</v>
      </c>
      <c r="BG3" s="62">
        <v>0.01</v>
      </c>
      <c r="BH3" s="62">
        <v>0.01</v>
      </c>
      <c r="BI3" s="62">
        <v>0.01</v>
      </c>
      <c r="BJ3" s="62" t="s">
        <v>74</v>
      </c>
      <c r="BK3" s="62" t="s">
        <v>74</v>
      </c>
      <c r="BL3" s="62" t="s">
        <v>74</v>
      </c>
      <c r="BM3" s="62">
        <v>0.06</v>
      </c>
      <c r="BN3" s="62">
        <v>0.05</v>
      </c>
      <c r="BO3" s="62">
        <v>0.06</v>
      </c>
    </row>
    <row r="4" spans="1:67" x14ac:dyDescent="0.25">
      <c r="A4" t="s">
        <v>119</v>
      </c>
      <c r="B4" s="62">
        <v>2480</v>
      </c>
      <c r="C4" s="62">
        <v>2430</v>
      </c>
      <c r="D4" s="62">
        <v>4910</v>
      </c>
      <c r="E4" s="62">
        <v>0.93</v>
      </c>
      <c r="F4" s="62">
        <v>0.93</v>
      </c>
      <c r="G4" s="62">
        <v>0.93</v>
      </c>
      <c r="H4" s="62">
        <v>0.92</v>
      </c>
      <c r="I4" s="62">
        <v>0.93</v>
      </c>
      <c r="J4" s="62">
        <v>0.93</v>
      </c>
      <c r="K4" s="62">
        <v>7.0000000000000007E-2</v>
      </c>
      <c r="L4" s="62">
        <v>7.0000000000000007E-2</v>
      </c>
      <c r="M4" s="62">
        <v>7.0000000000000007E-2</v>
      </c>
      <c r="N4" s="62">
        <v>0.67</v>
      </c>
      <c r="O4" s="62">
        <v>0.62</v>
      </c>
      <c r="P4" s="62">
        <v>0.65</v>
      </c>
      <c r="Q4" s="62">
        <v>0.02</v>
      </c>
      <c r="R4" s="62">
        <v>0.01</v>
      </c>
      <c r="S4" s="62">
        <v>0.02</v>
      </c>
      <c r="T4" s="62">
        <v>0.1</v>
      </c>
      <c r="U4" s="62">
        <v>0.14000000000000001</v>
      </c>
      <c r="V4" s="62">
        <v>0.12</v>
      </c>
      <c r="W4" s="62">
        <v>7.0000000000000007E-2</v>
      </c>
      <c r="X4" s="62">
        <v>0.09</v>
      </c>
      <c r="Y4" s="62">
        <v>0.08</v>
      </c>
      <c r="Z4" s="62">
        <v>0</v>
      </c>
      <c r="AA4" s="62">
        <v>0</v>
      </c>
      <c r="AB4" s="62">
        <v>0</v>
      </c>
      <c r="AC4" s="62" t="s">
        <v>73</v>
      </c>
      <c r="AD4" s="62" t="s">
        <v>73</v>
      </c>
      <c r="AE4" s="62" t="s">
        <v>73</v>
      </c>
      <c r="AF4" s="62" t="s">
        <v>73</v>
      </c>
      <c r="AG4" s="62">
        <v>0</v>
      </c>
      <c r="AH4" s="62" t="s">
        <v>73</v>
      </c>
      <c r="AI4" s="62">
        <v>0.01</v>
      </c>
      <c r="AJ4" s="62">
        <v>0.01</v>
      </c>
      <c r="AK4" s="62">
        <v>0.01</v>
      </c>
      <c r="AL4" s="62" t="s">
        <v>73</v>
      </c>
      <c r="AM4" s="62">
        <v>0</v>
      </c>
      <c r="AN4" s="62" t="s">
        <v>73</v>
      </c>
      <c r="AO4" s="62" t="s">
        <v>73</v>
      </c>
      <c r="AP4" s="62" t="s">
        <v>73</v>
      </c>
      <c r="AQ4" s="62" t="s">
        <v>73</v>
      </c>
      <c r="AR4" s="62" t="s">
        <v>73</v>
      </c>
      <c r="AS4" s="62" t="s">
        <v>73</v>
      </c>
      <c r="AT4" s="62" t="s">
        <v>73</v>
      </c>
      <c r="AU4" s="62" t="s">
        <v>73</v>
      </c>
      <c r="AV4" s="62">
        <v>0</v>
      </c>
      <c r="AW4" s="62" t="s">
        <v>73</v>
      </c>
      <c r="AX4" s="62" t="s">
        <v>73</v>
      </c>
      <c r="AY4" s="62" t="s">
        <v>73</v>
      </c>
      <c r="AZ4" s="62" t="s">
        <v>73</v>
      </c>
      <c r="BA4" s="62">
        <v>0</v>
      </c>
      <c r="BB4" s="62">
        <v>0</v>
      </c>
      <c r="BC4" s="62">
        <v>0</v>
      </c>
      <c r="BD4" s="62" t="s">
        <v>73</v>
      </c>
      <c r="BE4" s="62" t="s">
        <v>73</v>
      </c>
      <c r="BF4" s="62" t="s">
        <v>73</v>
      </c>
      <c r="BG4" s="62">
        <v>0.02</v>
      </c>
      <c r="BH4" s="62">
        <v>0.01</v>
      </c>
      <c r="BI4" s="62">
        <v>0.02</v>
      </c>
      <c r="BJ4" s="62" t="s">
        <v>74</v>
      </c>
      <c r="BK4" s="62" t="s">
        <v>73</v>
      </c>
      <c r="BL4" s="62" t="s">
        <v>74</v>
      </c>
      <c r="BM4" s="62">
        <v>0.05</v>
      </c>
      <c r="BN4" s="62">
        <v>0.05</v>
      </c>
      <c r="BO4" s="62">
        <v>0.05</v>
      </c>
    </row>
    <row r="5" spans="1:67" x14ac:dyDescent="0.25">
      <c r="A5" t="s">
        <v>117</v>
      </c>
      <c r="B5" s="62">
        <v>2000</v>
      </c>
      <c r="C5" s="62">
        <v>1940</v>
      </c>
      <c r="D5" s="62">
        <v>3940</v>
      </c>
      <c r="E5" s="62">
        <v>0.91</v>
      </c>
      <c r="F5" s="62">
        <v>0.91</v>
      </c>
      <c r="G5" s="62">
        <v>0.91</v>
      </c>
      <c r="H5" s="62">
        <v>0.91</v>
      </c>
      <c r="I5" s="62">
        <v>0.91</v>
      </c>
      <c r="J5" s="62">
        <v>0.91</v>
      </c>
      <c r="K5" s="62">
        <v>0.08</v>
      </c>
      <c r="L5" s="62">
        <v>0.08</v>
      </c>
      <c r="M5" s="62">
        <v>0.08</v>
      </c>
      <c r="N5" s="62">
        <v>0.66</v>
      </c>
      <c r="O5" s="62">
        <v>0.6</v>
      </c>
      <c r="P5" s="62">
        <v>0.63</v>
      </c>
      <c r="Q5" s="62">
        <v>0.03</v>
      </c>
      <c r="R5" s="62">
        <v>0.02</v>
      </c>
      <c r="S5" s="62">
        <v>0.02</v>
      </c>
      <c r="T5" s="62">
        <v>0.06</v>
      </c>
      <c r="U5" s="62">
        <v>0.13</v>
      </c>
      <c r="V5" s="62">
        <v>0.1</v>
      </c>
      <c r="W5" s="62">
        <v>7.0000000000000007E-2</v>
      </c>
      <c r="X5" s="62">
        <v>7.0000000000000007E-2</v>
      </c>
      <c r="Y5" s="62">
        <v>7.0000000000000007E-2</v>
      </c>
      <c r="Z5" s="62" t="s">
        <v>73</v>
      </c>
      <c r="AA5" s="62">
        <v>0</v>
      </c>
      <c r="AB5" s="62" t="s">
        <v>73</v>
      </c>
      <c r="AC5" s="62" t="s">
        <v>73</v>
      </c>
      <c r="AD5" s="62" t="s">
        <v>73</v>
      </c>
      <c r="AE5" s="62" t="s">
        <v>73</v>
      </c>
      <c r="AF5" s="62" t="s">
        <v>73</v>
      </c>
      <c r="AG5" s="62">
        <v>0</v>
      </c>
      <c r="AH5" s="62" t="s">
        <v>73</v>
      </c>
      <c r="AI5" s="62">
        <v>0.01</v>
      </c>
      <c r="AJ5" s="62">
        <v>0.01</v>
      </c>
      <c r="AK5" s="62">
        <v>0.01</v>
      </c>
      <c r="AL5" s="62">
        <v>0</v>
      </c>
      <c r="AM5" s="62" t="s">
        <v>73</v>
      </c>
      <c r="AN5" s="62" t="s">
        <v>73</v>
      </c>
      <c r="AO5" s="62" t="s">
        <v>73</v>
      </c>
      <c r="AP5" s="62">
        <v>0</v>
      </c>
      <c r="AQ5" s="62" t="s">
        <v>73</v>
      </c>
      <c r="AR5" s="62" t="s">
        <v>73</v>
      </c>
      <c r="AS5" s="62">
        <v>0</v>
      </c>
      <c r="AT5" s="62" t="s">
        <v>73</v>
      </c>
      <c r="AU5" s="62" t="s">
        <v>73</v>
      </c>
      <c r="AV5" s="62">
        <v>0</v>
      </c>
      <c r="AW5" s="62" t="s">
        <v>73</v>
      </c>
      <c r="AX5" s="62">
        <v>0</v>
      </c>
      <c r="AY5" s="62">
        <v>0</v>
      </c>
      <c r="AZ5" s="62">
        <v>0</v>
      </c>
      <c r="BA5" s="62">
        <v>0</v>
      </c>
      <c r="BB5" s="62">
        <v>0</v>
      </c>
      <c r="BC5" s="62">
        <v>0</v>
      </c>
      <c r="BD5" s="62" t="s">
        <v>73</v>
      </c>
      <c r="BE5" s="62" t="s">
        <v>73</v>
      </c>
      <c r="BF5" s="62" t="s">
        <v>73</v>
      </c>
      <c r="BG5" s="62">
        <v>0.02</v>
      </c>
      <c r="BH5" s="62">
        <v>0.01</v>
      </c>
      <c r="BI5" s="62">
        <v>0.02</v>
      </c>
      <c r="BJ5" s="62" t="s">
        <v>74</v>
      </c>
      <c r="BK5" s="62" t="s">
        <v>74</v>
      </c>
      <c r="BL5" s="62" t="s">
        <v>74</v>
      </c>
      <c r="BM5" s="62">
        <v>7.0000000000000007E-2</v>
      </c>
      <c r="BN5" s="62">
        <v>7.0000000000000007E-2</v>
      </c>
      <c r="BO5" s="62">
        <v>7.0000000000000007E-2</v>
      </c>
    </row>
    <row r="6" spans="1:67" x14ac:dyDescent="0.25">
      <c r="A6" t="s">
        <v>115</v>
      </c>
      <c r="B6" s="62">
        <v>1370</v>
      </c>
      <c r="C6" s="62">
        <v>1380</v>
      </c>
      <c r="D6" s="62">
        <v>2750</v>
      </c>
      <c r="E6" s="62">
        <v>0.95</v>
      </c>
      <c r="F6" s="62">
        <v>0.95</v>
      </c>
      <c r="G6" s="62">
        <v>0.95</v>
      </c>
      <c r="H6" s="62">
        <v>0.95</v>
      </c>
      <c r="I6" s="62">
        <v>0.95</v>
      </c>
      <c r="J6" s="62">
        <v>0.95</v>
      </c>
      <c r="K6" s="62">
        <v>0.08</v>
      </c>
      <c r="L6" s="62">
        <v>0.06</v>
      </c>
      <c r="M6" s="62">
        <v>7.0000000000000007E-2</v>
      </c>
      <c r="N6" s="62">
        <v>0.71</v>
      </c>
      <c r="O6" s="62">
        <v>0.68</v>
      </c>
      <c r="P6" s="62">
        <v>0.7</v>
      </c>
      <c r="Q6" s="62">
        <v>0.03</v>
      </c>
      <c r="R6" s="62">
        <v>0.03</v>
      </c>
      <c r="S6" s="62">
        <v>0.03</v>
      </c>
      <c r="T6" s="62">
        <v>7.0000000000000007E-2</v>
      </c>
      <c r="U6" s="62">
        <v>0.1</v>
      </c>
      <c r="V6" s="62">
        <v>0.09</v>
      </c>
      <c r="W6" s="62">
        <v>0.06</v>
      </c>
      <c r="X6" s="62">
        <v>0.06</v>
      </c>
      <c r="Y6" s="62">
        <v>0.06</v>
      </c>
      <c r="Z6" s="62" t="s">
        <v>73</v>
      </c>
      <c r="AA6" s="62">
        <v>0</v>
      </c>
      <c r="AB6" s="62" t="s">
        <v>73</v>
      </c>
      <c r="AC6" s="62" t="s">
        <v>73</v>
      </c>
      <c r="AD6" s="62" t="s">
        <v>73</v>
      </c>
      <c r="AE6" s="62" t="s">
        <v>73</v>
      </c>
      <c r="AF6" s="62">
        <v>0</v>
      </c>
      <c r="AG6" s="62" t="s">
        <v>73</v>
      </c>
      <c r="AH6" s="62" t="s">
        <v>73</v>
      </c>
      <c r="AI6" s="62">
        <v>0.01</v>
      </c>
      <c r="AJ6" s="62">
        <v>0.01</v>
      </c>
      <c r="AK6" s="62">
        <v>0.01</v>
      </c>
      <c r="AL6" s="62">
        <v>0</v>
      </c>
      <c r="AM6" s="62" t="s">
        <v>73</v>
      </c>
      <c r="AN6" s="62" t="s">
        <v>73</v>
      </c>
      <c r="AO6" s="62" t="s">
        <v>73</v>
      </c>
      <c r="AP6" s="62">
        <v>0</v>
      </c>
      <c r="AQ6" s="62" t="s">
        <v>73</v>
      </c>
      <c r="AR6" s="62" t="s">
        <v>73</v>
      </c>
      <c r="AS6" s="62">
        <v>0</v>
      </c>
      <c r="AT6" s="62" t="s">
        <v>73</v>
      </c>
      <c r="AU6" s="62">
        <v>0</v>
      </c>
      <c r="AV6" s="62">
        <v>0</v>
      </c>
      <c r="AW6" s="62">
        <v>0</v>
      </c>
      <c r="AX6" s="62">
        <v>0</v>
      </c>
      <c r="AY6" s="62">
        <v>0</v>
      </c>
      <c r="AZ6" s="62">
        <v>0</v>
      </c>
      <c r="BA6" s="62" t="s">
        <v>73</v>
      </c>
      <c r="BB6" s="62">
        <v>0</v>
      </c>
      <c r="BC6" s="62" t="s">
        <v>73</v>
      </c>
      <c r="BD6" s="62">
        <v>0</v>
      </c>
      <c r="BE6" s="62" t="s">
        <v>73</v>
      </c>
      <c r="BF6" s="62" t="s">
        <v>73</v>
      </c>
      <c r="BG6" s="62">
        <v>0.01</v>
      </c>
      <c r="BH6" s="62" t="s">
        <v>74</v>
      </c>
      <c r="BI6" s="62">
        <v>0.01</v>
      </c>
      <c r="BJ6" s="62">
        <v>0</v>
      </c>
      <c r="BK6" s="62">
        <v>0</v>
      </c>
      <c r="BL6" s="62">
        <v>0</v>
      </c>
      <c r="BM6" s="62">
        <v>0.04</v>
      </c>
      <c r="BN6" s="62">
        <v>0.05</v>
      </c>
      <c r="BO6" s="62">
        <v>0.04</v>
      </c>
    </row>
    <row r="7" spans="1:67" x14ac:dyDescent="0.25">
      <c r="A7" t="s">
        <v>121</v>
      </c>
      <c r="B7" s="62">
        <v>1460</v>
      </c>
      <c r="C7" s="62">
        <v>1720</v>
      </c>
      <c r="D7" s="62">
        <v>3180</v>
      </c>
      <c r="E7" s="62">
        <v>0.92</v>
      </c>
      <c r="F7" s="62">
        <v>0.93</v>
      </c>
      <c r="G7" s="62">
        <v>0.92</v>
      </c>
      <c r="H7" s="62">
        <v>0.92</v>
      </c>
      <c r="I7" s="62">
        <v>0.93</v>
      </c>
      <c r="J7" s="62">
        <v>0.92</v>
      </c>
      <c r="K7" s="62">
        <v>0.05</v>
      </c>
      <c r="L7" s="62">
        <v>0.02</v>
      </c>
      <c r="M7" s="62">
        <v>0.03</v>
      </c>
      <c r="N7" s="62">
        <v>0.71</v>
      </c>
      <c r="O7" s="62">
        <v>0.73</v>
      </c>
      <c r="P7" s="62">
        <v>0.72</v>
      </c>
      <c r="Q7" s="62">
        <v>0.01</v>
      </c>
      <c r="R7" s="62">
        <v>0.01</v>
      </c>
      <c r="S7" s="62">
        <v>0.01</v>
      </c>
      <c r="T7" s="62">
        <v>0.11</v>
      </c>
      <c r="U7" s="62">
        <v>0.14000000000000001</v>
      </c>
      <c r="V7" s="62">
        <v>0.12</v>
      </c>
      <c r="W7" s="62">
        <v>0.04</v>
      </c>
      <c r="X7" s="62">
        <v>0.03</v>
      </c>
      <c r="Y7" s="62">
        <v>0.03</v>
      </c>
      <c r="Z7" s="62">
        <v>0</v>
      </c>
      <c r="AA7" s="62">
        <v>0</v>
      </c>
      <c r="AB7" s="62">
        <v>0</v>
      </c>
      <c r="AC7" s="62">
        <v>0</v>
      </c>
      <c r="AD7" s="62" t="s">
        <v>73</v>
      </c>
      <c r="AE7" s="62" t="s">
        <v>73</v>
      </c>
      <c r="AF7" s="62">
        <v>0</v>
      </c>
      <c r="AG7" s="62">
        <v>0</v>
      </c>
      <c r="AH7" s="62">
        <v>0</v>
      </c>
      <c r="AI7" s="62" t="s">
        <v>74</v>
      </c>
      <c r="AJ7" s="62" t="s">
        <v>73</v>
      </c>
      <c r="AK7" s="62" t="s">
        <v>74</v>
      </c>
      <c r="AL7" s="62" t="s">
        <v>73</v>
      </c>
      <c r="AM7" s="62">
        <v>0</v>
      </c>
      <c r="AN7" s="62" t="s">
        <v>73</v>
      </c>
      <c r="AO7" s="62">
        <v>0</v>
      </c>
      <c r="AP7" s="62">
        <v>0</v>
      </c>
      <c r="AQ7" s="62">
        <v>0</v>
      </c>
      <c r="AR7" s="62">
        <v>0</v>
      </c>
      <c r="AS7" s="62">
        <v>0</v>
      </c>
      <c r="AT7" s="62">
        <v>0</v>
      </c>
      <c r="AU7" s="62">
        <v>0</v>
      </c>
      <c r="AV7" s="62">
        <v>0</v>
      </c>
      <c r="AW7" s="62">
        <v>0</v>
      </c>
      <c r="AX7" s="62">
        <v>0</v>
      </c>
      <c r="AY7" s="62">
        <v>0</v>
      </c>
      <c r="AZ7" s="62">
        <v>0</v>
      </c>
      <c r="BA7" s="62">
        <v>0</v>
      </c>
      <c r="BB7" s="62">
        <v>0</v>
      </c>
      <c r="BC7" s="62">
        <v>0</v>
      </c>
      <c r="BD7" s="62">
        <v>0</v>
      </c>
      <c r="BE7" s="62">
        <v>0</v>
      </c>
      <c r="BF7" s="62">
        <v>0</v>
      </c>
      <c r="BG7" s="62">
        <v>0.01</v>
      </c>
      <c r="BH7" s="62">
        <v>0.01</v>
      </c>
      <c r="BI7" s="62">
        <v>0.01</v>
      </c>
      <c r="BJ7" s="62">
        <v>0</v>
      </c>
      <c r="BK7" s="62" t="s">
        <v>73</v>
      </c>
      <c r="BL7" s="62" t="s">
        <v>73</v>
      </c>
      <c r="BM7" s="62">
        <v>0.08</v>
      </c>
      <c r="BN7" s="62">
        <v>0.06</v>
      </c>
      <c r="BO7" s="62">
        <v>7.0000000000000007E-2</v>
      </c>
    </row>
    <row r="8" spans="1:67" x14ac:dyDescent="0.25">
      <c r="A8" t="s">
        <v>111</v>
      </c>
      <c r="B8" s="62">
        <v>1730</v>
      </c>
      <c r="C8" s="62">
        <v>2110</v>
      </c>
      <c r="D8" s="62">
        <v>3840</v>
      </c>
      <c r="E8" s="62">
        <v>0.88</v>
      </c>
      <c r="F8" s="62">
        <v>0.93</v>
      </c>
      <c r="G8" s="62">
        <v>0.91</v>
      </c>
      <c r="H8" s="62">
        <v>0.88</v>
      </c>
      <c r="I8" s="62">
        <v>0.93</v>
      </c>
      <c r="J8" s="62">
        <v>0.91</v>
      </c>
      <c r="K8" s="62">
        <v>0.09</v>
      </c>
      <c r="L8" s="62">
        <v>0.11</v>
      </c>
      <c r="M8" s="62">
        <v>0.1</v>
      </c>
      <c r="N8" s="62">
        <v>0.52</v>
      </c>
      <c r="O8" s="62">
        <v>0.54</v>
      </c>
      <c r="P8" s="62">
        <v>0.53</v>
      </c>
      <c r="Q8" s="62">
        <v>0.03</v>
      </c>
      <c r="R8" s="62">
        <v>0.02</v>
      </c>
      <c r="S8" s="62">
        <v>0.02</v>
      </c>
      <c r="T8" s="62">
        <v>0.08</v>
      </c>
      <c r="U8" s="62">
        <v>0.1</v>
      </c>
      <c r="V8" s="62">
        <v>0.09</v>
      </c>
      <c r="W8" s="62">
        <v>0.15</v>
      </c>
      <c r="X8" s="62">
        <v>0.16</v>
      </c>
      <c r="Y8" s="62">
        <v>0.16</v>
      </c>
      <c r="Z8" s="62">
        <v>0</v>
      </c>
      <c r="AA8" s="62">
        <v>0</v>
      </c>
      <c r="AB8" s="62">
        <v>0</v>
      </c>
      <c r="AC8" s="62">
        <v>0</v>
      </c>
      <c r="AD8" s="62">
        <v>0</v>
      </c>
      <c r="AE8" s="62">
        <v>0</v>
      </c>
      <c r="AF8" s="62">
        <v>0</v>
      </c>
      <c r="AG8" s="62">
        <v>0</v>
      </c>
      <c r="AH8" s="62">
        <v>0</v>
      </c>
      <c r="AI8" s="62">
        <v>0.02</v>
      </c>
      <c r="AJ8" s="62">
        <v>0.01</v>
      </c>
      <c r="AK8" s="62">
        <v>0.02</v>
      </c>
      <c r="AL8" s="62" t="s">
        <v>73</v>
      </c>
      <c r="AM8" s="62">
        <v>0</v>
      </c>
      <c r="AN8" s="62" t="s">
        <v>73</v>
      </c>
      <c r="AO8" s="62" t="s">
        <v>73</v>
      </c>
      <c r="AP8" s="62">
        <v>0</v>
      </c>
      <c r="AQ8" s="62" t="s">
        <v>73</v>
      </c>
      <c r="AR8" s="62" t="s">
        <v>73</v>
      </c>
      <c r="AS8" s="62" t="s">
        <v>73</v>
      </c>
      <c r="AT8" s="62" t="s">
        <v>73</v>
      </c>
      <c r="AU8" s="62" t="s">
        <v>73</v>
      </c>
      <c r="AV8" s="62" t="s">
        <v>73</v>
      </c>
      <c r="AW8" s="62" t="s">
        <v>73</v>
      </c>
      <c r="AX8" s="62">
        <v>0</v>
      </c>
      <c r="AY8" s="62">
        <v>0</v>
      </c>
      <c r="AZ8" s="62">
        <v>0</v>
      </c>
      <c r="BA8" s="62">
        <v>0</v>
      </c>
      <c r="BB8" s="62">
        <v>0</v>
      </c>
      <c r="BC8" s="62">
        <v>0</v>
      </c>
      <c r="BD8" s="62" t="s">
        <v>73</v>
      </c>
      <c r="BE8" s="62">
        <v>0</v>
      </c>
      <c r="BF8" s="62" t="s">
        <v>73</v>
      </c>
      <c r="BG8" s="62">
        <v>0.02</v>
      </c>
      <c r="BH8" s="62">
        <v>0.01</v>
      </c>
      <c r="BI8" s="62">
        <v>0.01</v>
      </c>
      <c r="BJ8" s="62" t="s">
        <v>73</v>
      </c>
      <c r="BK8" s="62" t="s">
        <v>73</v>
      </c>
      <c r="BL8" s="62" t="s">
        <v>74</v>
      </c>
      <c r="BM8" s="62">
        <v>0.1</v>
      </c>
      <c r="BN8" s="62">
        <v>0.06</v>
      </c>
      <c r="BO8" s="62">
        <v>0.08</v>
      </c>
    </row>
    <row r="9" spans="1:67" x14ac:dyDescent="0.25">
      <c r="A9" t="s">
        <v>125</v>
      </c>
      <c r="B9" s="62">
        <v>5670</v>
      </c>
      <c r="C9" s="62">
        <v>5300</v>
      </c>
      <c r="D9" s="62">
        <v>10980</v>
      </c>
      <c r="E9" s="62">
        <v>0.94</v>
      </c>
      <c r="F9" s="62">
        <v>0.95</v>
      </c>
      <c r="G9" s="62">
        <v>0.94</v>
      </c>
      <c r="H9" s="62">
        <v>0.94</v>
      </c>
      <c r="I9" s="62">
        <v>0.94</v>
      </c>
      <c r="J9" s="62">
        <v>0.94</v>
      </c>
      <c r="K9" s="62">
        <v>0.06</v>
      </c>
      <c r="L9" s="62">
        <v>0.05</v>
      </c>
      <c r="M9" s="62">
        <v>0.06</v>
      </c>
      <c r="N9" s="62">
        <v>0.7</v>
      </c>
      <c r="O9" s="62">
        <v>0.68</v>
      </c>
      <c r="P9" s="62">
        <v>0.69</v>
      </c>
      <c r="Q9" s="62">
        <v>0.01</v>
      </c>
      <c r="R9" s="62">
        <v>0.01</v>
      </c>
      <c r="S9" s="62">
        <v>0.01</v>
      </c>
      <c r="T9" s="62">
        <v>0.05</v>
      </c>
      <c r="U9" s="62">
        <v>7.0000000000000007E-2</v>
      </c>
      <c r="V9" s="62">
        <v>0.06</v>
      </c>
      <c r="W9" s="62">
        <v>0.11</v>
      </c>
      <c r="X9" s="62">
        <v>0.14000000000000001</v>
      </c>
      <c r="Y9" s="62">
        <v>0.13</v>
      </c>
      <c r="Z9" s="62" t="s">
        <v>73</v>
      </c>
      <c r="AA9" s="62">
        <v>0</v>
      </c>
      <c r="AB9" s="62" t="s">
        <v>73</v>
      </c>
      <c r="AC9" s="62" t="s">
        <v>73</v>
      </c>
      <c r="AD9" s="62" t="s">
        <v>73</v>
      </c>
      <c r="AE9" s="62" t="s">
        <v>73</v>
      </c>
      <c r="AF9" s="62">
        <v>0</v>
      </c>
      <c r="AG9" s="62">
        <v>0</v>
      </c>
      <c r="AH9" s="62">
        <v>0</v>
      </c>
      <c r="AI9" s="62">
        <v>0.01</v>
      </c>
      <c r="AJ9" s="62">
        <v>0.01</v>
      </c>
      <c r="AK9" s="62">
        <v>0.01</v>
      </c>
      <c r="AL9" s="62" t="s">
        <v>73</v>
      </c>
      <c r="AM9" s="62" t="s">
        <v>73</v>
      </c>
      <c r="AN9" s="62" t="s">
        <v>73</v>
      </c>
      <c r="AO9" s="62">
        <v>0</v>
      </c>
      <c r="AP9" s="62" t="s">
        <v>73</v>
      </c>
      <c r="AQ9" s="62" t="s">
        <v>73</v>
      </c>
      <c r="AR9" s="62" t="s">
        <v>73</v>
      </c>
      <c r="AS9" s="62" t="s">
        <v>73</v>
      </c>
      <c r="AT9" s="62" t="s">
        <v>73</v>
      </c>
      <c r="AU9" s="62" t="s">
        <v>73</v>
      </c>
      <c r="AV9" s="62">
        <v>0</v>
      </c>
      <c r="AW9" s="62" t="s">
        <v>73</v>
      </c>
      <c r="AX9" s="62">
        <v>0</v>
      </c>
      <c r="AY9" s="62">
        <v>0</v>
      </c>
      <c r="AZ9" s="62">
        <v>0</v>
      </c>
      <c r="BA9" s="62">
        <v>0</v>
      </c>
      <c r="BB9" s="62" t="s">
        <v>73</v>
      </c>
      <c r="BC9" s="62" t="s">
        <v>73</v>
      </c>
      <c r="BD9" s="62" t="s">
        <v>73</v>
      </c>
      <c r="BE9" s="62" t="s">
        <v>73</v>
      </c>
      <c r="BF9" s="62" t="s">
        <v>73</v>
      </c>
      <c r="BG9" s="62">
        <v>0.01</v>
      </c>
      <c r="BH9" s="62">
        <v>0.01</v>
      </c>
      <c r="BI9" s="62">
        <v>0.01</v>
      </c>
      <c r="BJ9" s="62" t="s">
        <v>73</v>
      </c>
      <c r="BK9" s="62" t="s">
        <v>73</v>
      </c>
      <c r="BL9" s="62" t="s">
        <v>74</v>
      </c>
      <c r="BM9" s="62">
        <v>0.04</v>
      </c>
      <c r="BN9" s="62">
        <v>0.04</v>
      </c>
      <c r="BO9" s="62">
        <v>0.04</v>
      </c>
    </row>
    <row r="10" spans="1:67" x14ac:dyDescent="0.25">
      <c r="A10" t="s">
        <v>127</v>
      </c>
      <c r="B10" s="62">
        <v>2630</v>
      </c>
      <c r="C10" s="62">
        <v>2690</v>
      </c>
      <c r="D10" s="62">
        <v>5320</v>
      </c>
      <c r="E10" s="62">
        <v>0.93</v>
      </c>
      <c r="F10" s="62">
        <v>0.94</v>
      </c>
      <c r="G10" s="62">
        <v>0.93</v>
      </c>
      <c r="H10" s="62">
        <v>0.93</v>
      </c>
      <c r="I10" s="62">
        <v>0.94</v>
      </c>
      <c r="J10" s="62">
        <v>0.93</v>
      </c>
      <c r="K10" s="62">
        <v>0.1</v>
      </c>
      <c r="L10" s="62">
        <v>0.08</v>
      </c>
      <c r="M10" s="62">
        <v>0.09</v>
      </c>
      <c r="N10" s="62">
        <v>0.72</v>
      </c>
      <c r="O10" s="62">
        <v>0.73</v>
      </c>
      <c r="P10" s="62">
        <v>0.72</v>
      </c>
      <c r="Q10" s="62">
        <v>0.01</v>
      </c>
      <c r="R10" s="62">
        <v>0.01</v>
      </c>
      <c r="S10" s="62">
        <v>0.01</v>
      </c>
      <c r="T10" s="62">
        <v>0.06</v>
      </c>
      <c r="U10" s="62">
        <v>0.09</v>
      </c>
      <c r="V10" s="62">
        <v>7.0000000000000007E-2</v>
      </c>
      <c r="W10" s="62">
        <v>0.04</v>
      </c>
      <c r="X10" s="62">
        <v>0.04</v>
      </c>
      <c r="Y10" s="62">
        <v>0.04</v>
      </c>
      <c r="Z10" s="62">
        <v>0</v>
      </c>
      <c r="AA10" s="62" t="s">
        <v>73</v>
      </c>
      <c r="AB10" s="62" t="s">
        <v>73</v>
      </c>
      <c r="AC10" s="62" t="s">
        <v>73</v>
      </c>
      <c r="AD10" s="62" t="s">
        <v>73</v>
      </c>
      <c r="AE10" s="62" t="s">
        <v>73</v>
      </c>
      <c r="AF10" s="62">
        <v>0</v>
      </c>
      <c r="AG10" s="62">
        <v>0</v>
      </c>
      <c r="AH10" s="62">
        <v>0</v>
      </c>
      <c r="AI10" s="62">
        <v>0.01</v>
      </c>
      <c r="AJ10" s="62">
        <v>0.01</v>
      </c>
      <c r="AK10" s="62">
        <v>0.01</v>
      </c>
      <c r="AL10" s="62">
        <v>0</v>
      </c>
      <c r="AM10" s="62" t="s">
        <v>73</v>
      </c>
      <c r="AN10" s="62" t="s">
        <v>73</v>
      </c>
      <c r="AO10" s="62" t="s">
        <v>73</v>
      </c>
      <c r="AP10" s="62" t="s">
        <v>73</v>
      </c>
      <c r="AQ10" s="62" t="s">
        <v>73</v>
      </c>
      <c r="AR10" s="62">
        <v>0</v>
      </c>
      <c r="AS10" s="62" t="s">
        <v>73</v>
      </c>
      <c r="AT10" s="62" t="s">
        <v>73</v>
      </c>
      <c r="AU10" s="62">
        <v>0</v>
      </c>
      <c r="AV10" s="62" t="s">
        <v>73</v>
      </c>
      <c r="AW10" s="62" t="s">
        <v>73</v>
      </c>
      <c r="AX10" s="62">
        <v>0</v>
      </c>
      <c r="AY10" s="62">
        <v>0</v>
      </c>
      <c r="AZ10" s="62">
        <v>0</v>
      </c>
      <c r="BA10" s="62">
        <v>0</v>
      </c>
      <c r="BB10" s="62">
        <v>0</v>
      </c>
      <c r="BC10" s="62">
        <v>0</v>
      </c>
      <c r="BD10" s="62">
        <v>0</v>
      </c>
      <c r="BE10" s="62">
        <v>0</v>
      </c>
      <c r="BF10" s="62">
        <v>0</v>
      </c>
      <c r="BG10" s="62">
        <v>0.01</v>
      </c>
      <c r="BH10" s="62">
        <v>0.01</v>
      </c>
      <c r="BI10" s="62">
        <v>0.01</v>
      </c>
      <c r="BJ10" s="62" t="s">
        <v>73</v>
      </c>
      <c r="BK10" s="62" t="s">
        <v>73</v>
      </c>
      <c r="BL10" s="62" t="s">
        <v>74</v>
      </c>
      <c r="BM10" s="62">
        <v>0.06</v>
      </c>
      <c r="BN10" s="62">
        <v>0.05</v>
      </c>
      <c r="BO10" s="62">
        <v>0.05</v>
      </c>
    </row>
    <row r="11" spans="1:67" x14ac:dyDescent="0.25">
      <c r="A11" t="s">
        <v>123</v>
      </c>
      <c r="B11" s="62">
        <v>2090</v>
      </c>
      <c r="C11" s="62">
        <v>1910</v>
      </c>
      <c r="D11" s="62">
        <v>3990</v>
      </c>
      <c r="E11" s="62">
        <v>0.93</v>
      </c>
      <c r="F11" s="62">
        <v>0.95</v>
      </c>
      <c r="G11" s="62">
        <v>0.94</v>
      </c>
      <c r="H11" s="62">
        <v>0.93</v>
      </c>
      <c r="I11" s="62">
        <v>0.95</v>
      </c>
      <c r="J11" s="62">
        <v>0.94</v>
      </c>
      <c r="K11" s="62">
        <v>0.04</v>
      </c>
      <c r="L11" s="62">
        <v>0.06</v>
      </c>
      <c r="M11" s="62">
        <v>0.05</v>
      </c>
      <c r="N11" s="62">
        <v>0.74</v>
      </c>
      <c r="O11" s="62">
        <v>0.65</v>
      </c>
      <c r="P11" s="62">
        <v>0.69</v>
      </c>
      <c r="Q11" s="62" t="s">
        <v>74</v>
      </c>
      <c r="R11" s="62" t="s">
        <v>74</v>
      </c>
      <c r="S11" s="62" t="s">
        <v>74</v>
      </c>
      <c r="T11" s="62">
        <v>0.11</v>
      </c>
      <c r="U11" s="62">
        <v>0.18</v>
      </c>
      <c r="V11" s="62">
        <v>0.14000000000000001</v>
      </c>
      <c r="W11" s="62">
        <v>0.03</v>
      </c>
      <c r="X11" s="62">
        <v>0.06</v>
      </c>
      <c r="Y11" s="62">
        <v>0.04</v>
      </c>
      <c r="Z11" s="62">
        <v>0</v>
      </c>
      <c r="AA11" s="62">
        <v>0</v>
      </c>
      <c r="AB11" s="62">
        <v>0</v>
      </c>
      <c r="AC11" s="62" t="s">
        <v>73</v>
      </c>
      <c r="AD11" s="62" t="s">
        <v>73</v>
      </c>
      <c r="AE11" s="62" t="s">
        <v>73</v>
      </c>
      <c r="AF11" s="62">
        <v>0</v>
      </c>
      <c r="AG11" s="62">
        <v>0</v>
      </c>
      <c r="AH11" s="62">
        <v>0</v>
      </c>
      <c r="AI11" s="62">
        <v>0.01</v>
      </c>
      <c r="AJ11" s="62">
        <v>0.01</v>
      </c>
      <c r="AK11" s="62">
        <v>0.01</v>
      </c>
      <c r="AL11" s="62" t="s">
        <v>73</v>
      </c>
      <c r="AM11" s="62" t="s">
        <v>74</v>
      </c>
      <c r="AN11" s="62" t="s">
        <v>74</v>
      </c>
      <c r="AO11" s="62">
        <v>0</v>
      </c>
      <c r="AP11" s="62">
        <v>0</v>
      </c>
      <c r="AQ11" s="62">
        <v>0</v>
      </c>
      <c r="AR11" s="62" t="s">
        <v>73</v>
      </c>
      <c r="AS11" s="62">
        <v>0</v>
      </c>
      <c r="AT11" s="62" t="s">
        <v>73</v>
      </c>
      <c r="AU11" s="62" t="s">
        <v>73</v>
      </c>
      <c r="AV11" s="62">
        <v>0</v>
      </c>
      <c r="AW11" s="62" t="s">
        <v>73</v>
      </c>
      <c r="AX11" s="62" t="s">
        <v>73</v>
      </c>
      <c r="AY11" s="62">
        <v>0</v>
      </c>
      <c r="AZ11" s="62" t="s">
        <v>73</v>
      </c>
      <c r="BA11" s="62">
        <v>0</v>
      </c>
      <c r="BB11" s="62">
        <v>0</v>
      </c>
      <c r="BC11" s="62">
        <v>0</v>
      </c>
      <c r="BD11" s="62" t="s">
        <v>73</v>
      </c>
      <c r="BE11" s="62">
        <v>0</v>
      </c>
      <c r="BF11" s="62" t="s">
        <v>73</v>
      </c>
      <c r="BG11" s="62">
        <v>0.01</v>
      </c>
      <c r="BH11" s="62">
        <v>0.01</v>
      </c>
      <c r="BI11" s="62">
        <v>0.01</v>
      </c>
      <c r="BJ11" s="62" t="s">
        <v>73</v>
      </c>
      <c r="BK11" s="62" t="s">
        <v>73</v>
      </c>
      <c r="BL11" s="62" t="s">
        <v>73</v>
      </c>
      <c r="BM11" s="62">
        <v>0.06</v>
      </c>
      <c r="BN11" s="62">
        <v>0.04</v>
      </c>
      <c r="BO11" s="62">
        <v>0.05</v>
      </c>
    </row>
    <row r="12" spans="1:67" x14ac:dyDescent="0.25">
      <c r="A12" t="s">
        <v>113</v>
      </c>
      <c r="B12" s="62">
        <v>1380</v>
      </c>
      <c r="C12" s="62">
        <v>1550</v>
      </c>
      <c r="D12" s="62">
        <v>2920</v>
      </c>
      <c r="E12" s="62">
        <v>0.92</v>
      </c>
      <c r="F12" s="62">
        <v>0.91</v>
      </c>
      <c r="G12" s="62">
        <v>0.91</v>
      </c>
      <c r="H12" s="62">
        <v>0.92</v>
      </c>
      <c r="I12" s="62">
        <v>0.91</v>
      </c>
      <c r="J12" s="62">
        <v>0.91</v>
      </c>
      <c r="K12" s="62">
        <v>0.08</v>
      </c>
      <c r="L12" s="62">
        <v>7.0000000000000007E-2</v>
      </c>
      <c r="M12" s="62">
        <v>7.0000000000000007E-2</v>
      </c>
      <c r="N12" s="62">
        <v>0.68</v>
      </c>
      <c r="O12" s="62">
        <v>0.6</v>
      </c>
      <c r="P12" s="62">
        <v>0.64</v>
      </c>
      <c r="Q12" s="62">
        <v>0.01</v>
      </c>
      <c r="R12" s="62">
        <v>0.01</v>
      </c>
      <c r="S12" s="62">
        <v>0.01</v>
      </c>
      <c r="T12" s="62">
        <v>0.08</v>
      </c>
      <c r="U12" s="62">
        <v>0.17</v>
      </c>
      <c r="V12" s="62">
        <v>0.13</v>
      </c>
      <c r="W12" s="62">
        <v>0.05</v>
      </c>
      <c r="X12" s="62">
        <v>0.06</v>
      </c>
      <c r="Y12" s="62">
        <v>0.06</v>
      </c>
      <c r="Z12" s="62">
        <v>0</v>
      </c>
      <c r="AA12" s="62">
        <v>0</v>
      </c>
      <c r="AB12" s="62">
        <v>0</v>
      </c>
      <c r="AC12" s="62">
        <v>0</v>
      </c>
      <c r="AD12" s="62">
        <v>0</v>
      </c>
      <c r="AE12" s="62">
        <v>0</v>
      </c>
      <c r="AF12" s="62" t="s">
        <v>73</v>
      </c>
      <c r="AG12" s="62">
        <v>0</v>
      </c>
      <c r="AH12" s="62" t="s">
        <v>73</v>
      </c>
      <c r="AI12" s="62">
        <v>0.02</v>
      </c>
      <c r="AJ12" s="62">
        <v>0.01</v>
      </c>
      <c r="AK12" s="62">
        <v>0.02</v>
      </c>
      <c r="AL12" s="62" t="s">
        <v>73</v>
      </c>
      <c r="AM12" s="62" t="s">
        <v>73</v>
      </c>
      <c r="AN12" s="62" t="s">
        <v>73</v>
      </c>
      <c r="AO12" s="62" t="s">
        <v>73</v>
      </c>
      <c r="AP12" s="62">
        <v>0</v>
      </c>
      <c r="AQ12" s="62" t="s">
        <v>73</v>
      </c>
      <c r="AR12" s="62" t="s">
        <v>73</v>
      </c>
      <c r="AS12" s="62" t="s">
        <v>73</v>
      </c>
      <c r="AT12" s="62" t="s">
        <v>73</v>
      </c>
      <c r="AU12" s="62" t="s">
        <v>73</v>
      </c>
      <c r="AV12" s="62" t="s">
        <v>73</v>
      </c>
      <c r="AW12" s="62" t="s">
        <v>73</v>
      </c>
      <c r="AX12" s="62">
        <v>0</v>
      </c>
      <c r="AY12" s="62">
        <v>0</v>
      </c>
      <c r="AZ12" s="62">
        <v>0</v>
      </c>
      <c r="BA12" s="62" t="s">
        <v>73</v>
      </c>
      <c r="BB12" s="62">
        <v>0</v>
      </c>
      <c r="BC12" s="62" t="s">
        <v>73</v>
      </c>
      <c r="BD12" s="62" t="s">
        <v>73</v>
      </c>
      <c r="BE12" s="62">
        <v>0</v>
      </c>
      <c r="BF12" s="62" t="s">
        <v>73</v>
      </c>
      <c r="BG12" s="62">
        <v>0.02</v>
      </c>
      <c r="BH12" s="62">
        <v>0.02</v>
      </c>
      <c r="BI12" s="62">
        <v>0.02</v>
      </c>
      <c r="BJ12" s="62" t="s">
        <v>73</v>
      </c>
      <c r="BK12" s="62" t="s">
        <v>74</v>
      </c>
      <c r="BL12" s="62" t="s">
        <v>74</v>
      </c>
      <c r="BM12" s="62">
        <v>0.06</v>
      </c>
      <c r="BN12" s="62">
        <v>7.0000000000000007E-2</v>
      </c>
      <c r="BO12" s="62">
        <v>0.06</v>
      </c>
    </row>
    <row r="13" spans="1:67" x14ac:dyDescent="0.25">
      <c r="A13" t="s">
        <v>109</v>
      </c>
      <c r="B13" s="62">
        <v>500</v>
      </c>
      <c r="C13" s="62">
        <v>520</v>
      </c>
      <c r="D13" s="62">
        <v>1020</v>
      </c>
      <c r="E13" s="62">
        <v>0.87</v>
      </c>
      <c r="F13" s="62">
        <v>0.92</v>
      </c>
      <c r="G13" s="62">
        <v>0.89</v>
      </c>
      <c r="H13" s="62">
        <v>0.87</v>
      </c>
      <c r="I13" s="62">
        <v>0.92</v>
      </c>
      <c r="J13" s="62">
        <v>0.89</v>
      </c>
      <c r="K13" s="62">
        <v>0.08</v>
      </c>
      <c r="L13" s="62">
        <v>0.09</v>
      </c>
      <c r="M13" s="62">
        <v>0.08</v>
      </c>
      <c r="N13" s="62">
        <v>0.57999999999999996</v>
      </c>
      <c r="O13" s="62">
        <v>0.62</v>
      </c>
      <c r="P13" s="62">
        <v>0.6</v>
      </c>
      <c r="Q13" s="62">
        <v>0.02</v>
      </c>
      <c r="R13" s="62" t="s">
        <v>73</v>
      </c>
      <c r="S13" s="62">
        <v>0.02</v>
      </c>
      <c r="T13" s="62">
        <v>0.15</v>
      </c>
      <c r="U13" s="62">
        <v>0.13</v>
      </c>
      <c r="V13" s="62">
        <v>0.14000000000000001</v>
      </c>
      <c r="W13" s="62">
        <v>0.05</v>
      </c>
      <c r="X13" s="62">
        <v>7.0000000000000007E-2</v>
      </c>
      <c r="Y13" s="62">
        <v>0.06</v>
      </c>
      <c r="Z13" s="62">
        <v>0</v>
      </c>
      <c r="AA13" s="62">
        <v>0</v>
      </c>
      <c r="AB13" s="62">
        <v>0</v>
      </c>
      <c r="AC13" s="62">
        <v>0</v>
      </c>
      <c r="AD13" s="62">
        <v>0</v>
      </c>
      <c r="AE13" s="62">
        <v>0</v>
      </c>
      <c r="AF13" s="62">
        <v>0</v>
      </c>
      <c r="AG13" s="62">
        <v>0</v>
      </c>
      <c r="AH13" s="62">
        <v>0</v>
      </c>
      <c r="AI13" s="62">
        <v>0.01</v>
      </c>
      <c r="AJ13" s="62" t="s">
        <v>73</v>
      </c>
      <c r="AK13" s="62">
        <v>0.01</v>
      </c>
      <c r="AL13" s="62">
        <v>0</v>
      </c>
      <c r="AM13" s="62">
        <v>0</v>
      </c>
      <c r="AN13" s="62">
        <v>0</v>
      </c>
      <c r="AO13" s="62">
        <v>0</v>
      </c>
      <c r="AP13" s="62">
        <v>0</v>
      </c>
      <c r="AQ13" s="62">
        <v>0</v>
      </c>
      <c r="AR13" s="62" t="s">
        <v>73</v>
      </c>
      <c r="AS13" s="62">
        <v>0</v>
      </c>
      <c r="AT13" s="62" t="s">
        <v>73</v>
      </c>
      <c r="AU13" s="62" t="s">
        <v>73</v>
      </c>
      <c r="AV13" s="62">
        <v>0</v>
      </c>
      <c r="AW13" s="62" t="s">
        <v>73</v>
      </c>
      <c r="AX13" s="62">
        <v>0</v>
      </c>
      <c r="AY13" s="62">
        <v>0</v>
      </c>
      <c r="AZ13" s="62">
        <v>0</v>
      </c>
      <c r="BA13" s="62">
        <v>0</v>
      </c>
      <c r="BB13" s="62">
        <v>0</v>
      </c>
      <c r="BC13" s="62">
        <v>0</v>
      </c>
      <c r="BD13" s="62">
        <v>0</v>
      </c>
      <c r="BE13" s="62">
        <v>0</v>
      </c>
      <c r="BF13" s="62">
        <v>0</v>
      </c>
      <c r="BG13" s="62" t="s">
        <v>73</v>
      </c>
      <c r="BH13" s="62">
        <v>0.01</v>
      </c>
      <c r="BI13" s="62">
        <v>0.01</v>
      </c>
      <c r="BJ13" s="62" t="s">
        <v>73</v>
      </c>
      <c r="BK13" s="62" t="s">
        <v>73</v>
      </c>
      <c r="BL13" s="62" t="s">
        <v>73</v>
      </c>
      <c r="BM13" s="62">
        <v>0.12</v>
      </c>
      <c r="BN13" s="62">
        <v>7.0000000000000007E-2</v>
      </c>
      <c r="BO13" s="62">
        <v>0.09</v>
      </c>
    </row>
    <row r="14" spans="1:67" x14ac:dyDescent="0.25">
      <c r="A14">
        <v>201</v>
      </c>
      <c r="B14" s="62">
        <v>130</v>
      </c>
      <c r="C14" s="62">
        <v>90</v>
      </c>
      <c r="D14" s="62">
        <v>220</v>
      </c>
      <c r="E14" s="62">
        <v>0.98</v>
      </c>
      <c r="F14" s="62">
        <v>0.99</v>
      </c>
      <c r="G14" s="62">
        <v>0.98</v>
      </c>
      <c r="H14" s="62">
        <v>0.98</v>
      </c>
      <c r="I14" s="62">
        <v>0.99</v>
      </c>
      <c r="J14" s="62">
        <v>0.98</v>
      </c>
      <c r="K14" s="62" t="s">
        <v>73</v>
      </c>
      <c r="L14" s="62">
        <v>0</v>
      </c>
      <c r="M14" s="62" t="s">
        <v>73</v>
      </c>
      <c r="N14" s="62">
        <v>0.91</v>
      </c>
      <c r="O14" s="62">
        <v>0.94</v>
      </c>
      <c r="P14" s="62">
        <v>0.92</v>
      </c>
      <c r="Q14" s="62" t="s">
        <v>73</v>
      </c>
      <c r="R14" s="62">
        <v>0</v>
      </c>
      <c r="S14" s="62" t="s">
        <v>73</v>
      </c>
      <c r="T14" s="62" t="s">
        <v>73</v>
      </c>
      <c r="U14" s="62" t="s">
        <v>73</v>
      </c>
      <c r="V14" s="62">
        <v>0.04</v>
      </c>
      <c r="W14" s="62" t="s">
        <v>73</v>
      </c>
      <c r="X14" s="62">
        <v>0</v>
      </c>
      <c r="Y14" s="62" t="s">
        <v>73</v>
      </c>
      <c r="Z14" s="62">
        <v>0</v>
      </c>
      <c r="AA14" s="62">
        <v>0</v>
      </c>
      <c r="AB14" s="62">
        <v>0</v>
      </c>
      <c r="AC14" s="62">
        <v>0</v>
      </c>
      <c r="AD14" s="62">
        <v>0</v>
      </c>
      <c r="AE14" s="62">
        <v>0</v>
      </c>
      <c r="AF14" s="62">
        <v>0</v>
      </c>
      <c r="AG14" s="62">
        <v>0</v>
      </c>
      <c r="AH14" s="62">
        <v>0</v>
      </c>
      <c r="AI14" s="62">
        <v>0</v>
      </c>
      <c r="AJ14" s="62">
        <v>0</v>
      </c>
      <c r="AK14" s="62">
        <v>0</v>
      </c>
      <c r="AL14" s="62">
        <v>0</v>
      </c>
      <c r="AM14" s="62">
        <v>0</v>
      </c>
      <c r="AN14" s="62">
        <v>0</v>
      </c>
      <c r="AO14" s="62">
        <v>0</v>
      </c>
      <c r="AP14" s="62">
        <v>0</v>
      </c>
      <c r="AQ14" s="62">
        <v>0</v>
      </c>
      <c r="AR14" s="62">
        <v>0</v>
      </c>
      <c r="AS14" s="62">
        <v>0</v>
      </c>
      <c r="AT14" s="62">
        <v>0</v>
      </c>
      <c r="AU14" s="62">
        <v>0</v>
      </c>
      <c r="AV14" s="62">
        <v>0</v>
      </c>
      <c r="AW14" s="62">
        <v>0</v>
      </c>
      <c r="AX14" s="62">
        <v>0</v>
      </c>
      <c r="AY14" s="62">
        <v>0</v>
      </c>
      <c r="AZ14" s="62">
        <v>0</v>
      </c>
      <c r="BA14" s="62">
        <v>0</v>
      </c>
      <c r="BB14" s="62">
        <v>0</v>
      </c>
      <c r="BC14" s="62">
        <v>0</v>
      </c>
      <c r="BD14" s="62">
        <v>0</v>
      </c>
      <c r="BE14" s="62">
        <v>0</v>
      </c>
      <c r="BF14" s="62">
        <v>0</v>
      </c>
      <c r="BG14" s="62">
        <v>0</v>
      </c>
      <c r="BH14" s="62">
        <v>0</v>
      </c>
      <c r="BI14" s="62">
        <v>0</v>
      </c>
      <c r="BJ14" s="62">
        <v>0</v>
      </c>
      <c r="BK14" s="62">
        <v>0</v>
      </c>
      <c r="BL14" s="62">
        <v>0</v>
      </c>
      <c r="BM14" s="62" t="s">
        <v>73</v>
      </c>
      <c r="BN14" s="62" t="s">
        <v>73</v>
      </c>
      <c r="BO14" s="62" t="s">
        <v>73</v>
      </c>
    </row>
    <row r="15" spans="1:67" x14ac:dyDescent="0.25">
      <c r="A15">
        <v>202</v>
      </c>
      <c r="B15" s="62">
        <v>150</v>
      </c>
      <c r="C15" s="62">
        <v>140</v>
      </c>
      <c r="D15" s="62">
        <v>300</v>
      </c>
      <c r="E15" s="62">
        <v>0.93</v>
      </c>
      <c r="F15" s="62">
        <v>0.97</v>
      </c>
      <c r="G15" s="62">
        <v>0.95</v>
      </c>
      <c r="H15" s="62">
        <v>0.93</v>
      </c>
      <c r="I15" s="62">
        <v>0.97</v>
      </c>
      <c r="J15" s="62">
        <v>0.95</v>
      </c>
      <c r="K15" s="62" t="s">
        <v>73</v>
      </c>
      <c r="L15" s="62" t="s">
        <v>73</v>
      </c>
      <c r="M15" s="62" t="s">
        <v>73</v>
      </c>
      <c r="N15" s="62">
        <v>0.81</v>
      </c>
      <c r="O15" s="62">
        <v>0.77</v>
      </c>
      <c r="P15" s="62">
        <v>0.79</v>
      </c>
      <c r="Q15" s="62">
        <v>0</v>
      </c>
      <c r="R15" s="62" t="s">
        <v>73</v>
      </c>
      <c r="S15" s="62" t="s">
        <v>73</v>
      </c>
      <c r="T15" s="62">
        <v>0.1</v>
      </c>
      <c r="U15" s="62">
        <v>0.13</v>
      </c>
      <c r="V15" s="62">
        <v>0.11</v>
      </c>
      <c r="W15" s="62" t="s">
        <v>73</v>
      </c>
      <c r="X15" s="62">
        <v>0.04</v>
      </c>
      <c r="Y15" s="62">
        <v>0.02</v>
      </c>
      <c r="Z15" s="62">
        <v>0</v>
      </c>
      <c r="AA15" s="62">
        <v>0</v>
      </c>
      <c r="AB15" s="62">
        <v>0</v>
      </c>
      <c r="AC15" s="62">
        <v>0</v>
      </c>
      <c r="AD15" s="62">
        <v>0</v>
      </c>
      <c r="AE15" s="62">
        <v>0</v>
      </c>
      <c r="AF15" s="62">
        <v>0</v>
      </c>
      <c r="AG15" s="62">
        <v>0</v>
      </c>
      <c r="AH15" s="62">
        <v>0</v>
      </c>
      <c r="AI15" s="62" t="s">
        <v>73</v>
      </c>
      <c r="AJ15" s="62">
        <v>0</v>
      </c>
      <c r="AK15" s="62" t="s">
        <v>73</v>
      </c>
      <c r="AL15" s="62">
        <v>0</v>
      </c>
      <c r="AM15" s="62">
        <v>0</v>
      </c>
      <c r="AN15" s="62">
        <v>0</v>
      </c>
      <c r="AO15" s="62">
        <v>0</v>
      </c>
      <c r="AP15" s="62">
        <v>0</v>
      </c>
      <c r="AQ15" s="62">
        <v>0</v>
      </c>
      <c r="AR15" s="62">
        <v>0</v>
      </c>
      <c r="AS15" s="62">
        <v>0</v>
      </c>
      <c r="AT15" s="62">
        <v>0</v>
      </c>
      <c r="AU15" s="62">
        <v>0</v>
      </c>
      <c r="AV15" s="62">
        <v>0</v>
      </c>
      <c r="AW15" s="62">
        <v>0</v>
      </c>
      <c r="AX15" s="62">
        <v>0</v>
      </c>
      <c r="AY15" s="62">
        <v>0</v>
      </c>
      <c r="AZ15" s="62">
        <v>0</v>
      </c>
      <c r="BA15" s="62">
        <v>0</v>
      </c>
      <c r="BB15" s="62">
        <v>0</v>
      </c>
      <c r="BC15" s="62">
        <v>0</v>
      </c>
      <c r="BD15" s="62">
        <v>0</v>
      </c>
      <c r="BE15" s="62">
        <v>0</v>
      </c>
      <c r="BF15" s="62">
        <v>0</v>
      </c>
      <c r="BG15" s="62" t="s">
        <v>73</v>
      </c>
      <c r="BH15" s="62">
        <v>0</v>
      </c>
      <c r="BI15" s="62" t="s">
        <v>73</v>
      </c>
      <c r="BJ15" s="62">
        <v>0</v>
      </c>
      <c r="BK15" s="62">
        <v>0</v>
      </c>
      <c r="BL15" s="62">
        <v>0</v>
      </c>
      <c r="BM15" s="62">
        <v>0.06</v>
      </c>
      <c r="BN15" s="62" t="s">
        <v>73</v>
      </c>
      <c r="BO15" s="62">
        <v>0.05</v>
      </c>
    </row>
    <row r="16" spans="1:67" x14ac:dyDescent="0.25">
      <c r="A16">
        <v>203</v>
      </c>
      <c r="B16" s="62">
        <v>90</v>
      </c>
      <c r="C16" s="62">
        <v>90</v>
      </c>
      <c r="D16" s="62">
        <v>190</v>
      </c>
      <c r="E16" s="62">
        <v>0.9</v>
      </c>
      <c r="F16" s="62">
        <v>0.95</v>
      </c>
      <c r="G16" s="62">
        <v>0.92</v>
      </c>
      <c r="H16" s="62">
        <v>0.88</v>
      </c>
      <c r="I16" s="62">
        <v>0.95</v>
      </c>
      <c r="J16" s="62">
        <v>0.91</v>
      </c>
      <c r="K16" s="62">
        <v>0.06</v>
      </c>
      <c r="L16" s="62" t="s">
        <v>73</v>
      </c>
      <c r="M16" s="62">
        <v>0.05</v>
      </c>
      <c r="N16" s="62">
        <v>0.53</v>
      </c>
      <c r="O16" s="62">
        <v>0.63</v>
      </c>
      <c r="P16" s="62">
        <v>0.57999999999999996</v>
      </c>
      <c r="Q16" s="62" t="s">
        <v>73</v>
      </c>
      <c r="R16" s="62">
        <v>0</v>
      </c>
      <c r="S16" s="62" t="s">
        <v>73</v>
      </c>
      <c r="T16" s="62">
        <v>0.26</v>
      </c>
      <c r="U16" s="62">
        <v>0.26</v>
      </c>
      <c r="V16" s="62">
        <v>0.26</v>
      </c>
      <c r="W16" s="62" t="s">
        <v>73</v>
      </c>
      <c r="X16" s="62" t="s">
        <v>73</v>
      </c>
      <c r="Y16" s="62" t="s">
        <v>73</v>
      </c>
      <c r="Z16" s="62">
        <v>0</v>
      </c>
      <c r="AA16" s="62">
        <v>0</v>
      </c>
      <c r="AB16" s="62">
        <v>0</v>
      </c>
      <c r="AC16" s="62">
        <v>0</v>
      </c>
      <c r="AD16" s="62">
        <v>0</v>
      </c>
      <c r="AE16" s="62">
        <v>0</v>
      </c>
      <c r="AF16" s="62">
        <v>0</v>
      </c>
      <c r="AG16" s="62">
        <v>0</v>
      </c>
      <c r="AH16" s="62">
        <v>0</v>
      </c>
      <c r="AI16" s="62">
        <v>0</v>
      </c>
      <c r="AJ16" s="62" t="s">
        <v>73</v>
      </c>
      <c r="AK16" s="62" t="s">
        <v>73</v>
      </c>
      <c r="AL16" s="62">
        <v>0</v>
      </c>
      <c r="AM16" s="62">
        <v>0</v>
      </c>
      <c r="AN16" s="62">
        <v>0</v>
      </c>
      <c r="AO16" s="62">
        <v>0</v>
      </c>
      <c r="AP16" s="62">
        <v>0</v>
      </c>
      <c r="AQ16" s="62">
        <v>0</v>
      </c>
      <c r="AR16" s="62" t="s">
        <v>73</v>
      </c>
      <c r="AS16" s="62">
        <v>0</v>
      </c>
      <c r="AT16" s="62" t="s">
        <v>73</v>
      </c>
      <c r="AU16" s="62" t="s">
        <v>73</v>
      </c>
      <c r="AV16" s="62">
        <v>0</v>
      </c>
      <c r="AW16" s="62" t="s">
        <v>73</v>
      </c>
      <c r="AX16" s="62" t="s">
        <v>73</v>
      </c>
      <c r="AY16" s="62">
        <v>0</v>
      </c>
      <c r="AZ16" s="62" t="s">
        <v>73</v>
      </c>
      <c r="BA16" s="62">
        <v>0</v>
      </c>
      <c r="BB16" s="62">
        <v>0</v>
      </c>
      <c r="BC16" s="62">
        <v>0</v>
      </c>
      <c r="BD16" s="62">
        <v>0</v>
      </c>
      <c r="BE16" s="62">
        <v>0</v>
      </c>
      <c r="BF16" s="62">
        <v>0</v>
      </c>
      <c r="BG16" s="62" t="s">
        <v>73</v>
      </c>
      <c r="BH16" s="62" t="s">
        <v>73</v>
      </c>
      <c r="BI16" s="62" t="s">
        <v>73</v>
      </c>
      <c r="BJ16" s="62" t="s">
        <v>73</v>
      </c>
      <c r="BK16" s="62" t="s">
        <v>73</v>
      </c>
      <c r="BL16" s="62" t="s">
        <v>73</v>
      </c>
      <c r="BM16" s="62" t="s">
        <v>73</v>
      </c>
      <c r="BN16" s="62" t="s">
        <v>73</v>
      </c>
      <c r="BO16" s="62">
        <v>0.04</v>
      </c>
    </row>
    <row r="17" spans="1:67" x14ac:dyDescent="0.25">
      <c r="A17">
        <v>204</v>
      </c>
      <c r="B17" s="62">
        <v>40</v>
      </c>
      <c r="C17" s="62">
        <v>40</v>
      </c>
      <c r="D17" s="62">
        <v>80</v>
      </c>
      <c r="E17" s="62">
        <v>0.56999999999999995</v>
      </c>
      <c r="F17" s="62">
        <v>0.63</v>
      </c>
      <c r="G17" s="62">
        <v>0.6</v>
      </c>
      <c r="H17" s="62">
        <v>0.56999999999999995</v>
      </c>
      <c r="I17" s="62">
        <v>0.63</v>
      </c>
      <c r="J17" s="62">
        <v>0.6</v>
      </c>
      <c r="K17" s="62" t="s">
        <v>73</v>
      </c>
      <c r="L17" s="62" t="s">
        <v>73</v>
      </c>
      <c r="M17" s="62" t="s">
        <v>73</v>
      </c>
      <c r="N17" s="62">
        <v>0.26</v>
      </c>
      <c r="O17" s="62">
        <v>0.25</v>
      </c>
      <c r="P17" s="62">
        <v>0.25</v>
      </c>
      <c r="Q17" s="62">
        <v>0</v>
      </c>
      <c r="R17" s="62">
        <v>0</v>
      </c>
      <c r="S17" s="62">
        <v>0</v>
      </c>
      <c r="T17" s="62" t="s">
        <v>73</v>
      </c>
      <c r="U17" s="62">
        <v>0.23</v>
      </c>
      <c r="V17" s="62">
        <v>0.16</v>
      </c>
      <c r="W17" s="62" t="s">
        <v>73</v>
      </c>
      <c r="X17" s="62" t="s">
        <v>73</v>
      </c>
      <c r="Y17" s="62">
        <v>0.12</v>
      </c>
      <c r="Z17" s="62">
        <v>0</v>
      </c>
      <c r="AA17" s="62">
        <v>0</v>
      </c>
      <c r="AB17" s="62">
        <v>0</v>
      </c>
      <c r="AC17" s="62">
        <v>0</v>
      </c>
      <c r="AD17" s="62" t="s">
        <v>73</v>
      </c>
      <c r="AE17" s="62" t="s">
        <v>73</v>
      </c>
      <c r="AF17" s="62">
        <v>0</v>
      </c>
      <c r="AG17" s="62">
        <v>0</v>
      </c>
      <c r="AH17" s="62">
        <v>0</v>
      </c>
      <c r="AI17" s="62">
        <v>0</v>
      </c>
      <c r="AJ17" s="62">
        <v>0</v>
      </c>
      <c r="AK17" s="62">
        <v>0</v>
      </c>
      <c r="AL17" s="62">
        <v>0</v>
      </c>
      <c r="AM17" s="62">
        <v>0</v>
      </c>
      <c r="AN17" s="62">
        <v>0</v>
      </c>
      <c r="AO17" s="62">
        <v>0</v>
      </c>
      <c r="AP17" s="62">
        <v>0</v>
      </c>
      <c r="AQ17" s="62">
        <v>0</v>
      </c>
      <c r="AR17" s="62">
        <v>0</v>
      </c>
      <c r="AS17" s="62">
        <v>0</v>
      </c>
      <c r="AT17" s="62">
        <v>0</v>
      </c>
      <c r="AU17" s="62">
        <v>0</v>
      </c>
      <c r="AV17" s="62">
        <v>0</v>
      </c>
      <c r="AW17" s="62">
        <v>0</v>
      </c>
      <c r="AX17" s="62">
        <v>0</v>
      </c>
      <c r="AY17" s="62">
        <v>0</v>
      </c>
      <c r="AZ17" s="62">
        <v>0</v>
      </c>
      <c r="BA17" s="62">
        <v>0</v>
      </c>
      <c r="BB17" s="62">
        <v>0</v>
      </c>
      <c r="BC17" s="62">
        <v>0</v>
      </c>
      <c r="BD17" s="62">
        <v>0</v>
      </c>
      <c r="BE17" s="62">
        <v>0</v>
      </c>
      <c r="BF17" s="62">
        <v>0</v>
      </c>
      <c r="BG17" s="62" t="s">
        <v>73</v>
      </c>
      <c r="BH17" s="62" t="s">
        <v>73</v>
      </c>
      <c r="BI17" s="62" t="s">
        <v>73</v>
      </c>
      <c r="BJ17" s="62">
        <v>0</v>
      </c>
      <c r="BK17" s="62">
        <v>0</v>
      </c>
      <c r="BL17" s="62">
        <v>0</v>
      </c>
      <c r="BM17" s="62">
        <v>0.4</v>
      </c>
      <c r="BN17" s="62">
        <v>0.35</v>
      </c>
      <c r="BO17" s="62">
        <v>0.37</v>
      </c>
    </row>
    <row r="18" spans="1:67" x14ac:dyDescent="0.25">
      <c r="A18">
        <v>205</v>
      </c>
      <c r="B18" s="62">
        <v>100</v>
      </c>
      <c r="C18" s="62">
        <v>330</v>
      </c>
      <c r="D18" s="62">
        <v>430</v>
      </c>
      <c r="E18" s="62">
        <v>0.96</v>
      </c>
      <c r="F18" s="62">
        <v>0.94</v>
      </c>
      <c r="G18" s="62">
        <v>0.95</v>
      </c>
      <c r="H18" s="62">
        <v>0.96</v>
      </c>
      <c r="I18" s="62">
        <v>0.94</v>
      </c>
      <c r="J18" s="62">
        <v>0.95</v>
      </c>
      <c r="K18" s="62">
        <v>0</v>
      </c>
      <c r="L18" s="62">
        <v>0.02</v>
      </c>
      <c r="M18" s="62">
        <v>0.02</v>
      </c>
      <c r="N18" s="62">
        <v>0.95</v>
      </c>
      <c r="O18" s="62">
        <v>0.88</v>
      </c>
      <c r="P18" s="62">
        <v>0.9</v>
      </c>
      <c r="Q18" s="62">
        <v>0</v>
      </c>
      <c r="R18" s="62" t="s">
        <v>73</v>
      </c>
      <c r="S18" s="62" t="s">
        <v>73</v>
      </c>
      <c r="T18" s="62">
        <v>0</v>
      </c>
      <c r="U18" s="62">
        <v>0.04</v>
      </c>
      <c r="V18" s="62">
        <v>0.03</v>
      </c>
      <c r="W18" s="62">
        <v>0</v>
      </c>
      <c r="X18" s="62">
        <v>0</v>
      </c>
      <c r="Y18" s="62">
        <v>0</v>
      </c>
      <c r="Z18" s="62">
        <v>0</v>
      </c>
      <c r="AA18" s="62">
        <v>0</v>
      </c>
      <c r="AB18" s="62">
        <v>0</v>
      </c>
      <c r="AC18" s="62">
        <v>0</v>
      </c>
      <c r="AD18" s="62">
        <v>0</v>
      </c>
      <c r="AE18" s="62">
        <v>0</v>
      </c>
      <c r="AF18" s="62">
        <v>0</v>
      </c>
      <c r="AG18" s="62">
        <v>0</v>
      </c>
      <c r="AH18" s="62">
        <v>0</v>
      </c>
      <c r="AI18" s="62">
        <v>0</v>
      </c>
      <c r="AJ18" s="62" t="s">
        <v>73</v>
      </c>
      <c r="AK18" s="62" t="s">
        <v>73</v>
      </c>
      <c r="AL18" s="62" t="s">
        <v>73</v>
      </c>
      <c r="AM18" s="62">
        <v>0</v>
      </c>
      <c r="AN18" s="62" t="s">
        <v>73</v>
      </c>
      <c r="AO18" s="62">
        <v>0</v>
      </c>
      <c r="AP18" s="62">
        <v>0</v>
      </c>
      <c r="AQ18" s="62">
        <v>0</v>
      </c>
      <c r="AR18" s="62">
        <v>0</v>
      </c>
      <c r="AS18" s="62">
        <v>0</v>
      </c>
      <c r="AT18" s="62">
        <v>0</v>
      </c>
      <c r="AU18" s="62">
        <v>0</v>
      </c>
      <c r="AV18" s="62">
        <v>0</v>
      </c>
      <c r="AW18" s="62">
        <v>0</v>
      </c>
      <c r="AX18" s="62">
        <v>0</v>
      </c>
      <c r="AY18" s="62">
        <v>0</v>
      </c>
      <c r="AZ18" s="62">
        <v>0</v>
      </c>
      <c r="BA18" s="62">
        <v>0</v>
      </c>
      <c r="BB18" s="62">
        <v>0</v>
      </c>
      <c r="BC18" s="62">
        <v>0</v>
      </c>
      <c r="BD18" s="62">
        <v>0</v>
      </c>
      <c r="BE18" s="62">
        <v>0</v>
      </c>
      <c r="BF18" s="62">
        <v>0</v>
      </c>
      <c r="BG18" s="62">
        <v>0</v>
      </c>
      <c r="BH18" s="62" t="s">
        <v>73</v>
      </c>
      <c r="BI18" s="62" t="s">
        <v>73</v>
      </c>
      <c r="BJ18" s="62">
        <v>0</v>
      </c>
      <c r="BK18" s="62">
        <v>0</v>
      </c>
      <c r="BL18" s="62">
        <v>0</v>
      </c>
      <c r="BM18" s="62" t="s">
        <v>73</v>
      </c>
      <c r="BN18" s="62">
        <v>0.05</v>
      </c>
      <c r="BO18" s="62">
        <v>0.05</v>
      </c>
    </row>
    <row r="19" spans="1:67" x14ac:dyDescent="0.25">
      <c r="A19">
        <v>206</v>
      </c>
      <c r="B19" s="62" t="s">
        <v>73</v>
      </c>
      <c r="C19" s="62">
        <v>20</v>
      </c>
      <c r="D19" s="62">
        <v>20</v>
      </c>
      <c r="E19" s="62" t="s">
        <v>73</v>
      </c>
      <c r="F19" s="62">
        <v>0.72</v>
      </c>
      <c r="G19" s="62">
        <v>0.64</v>
      </c>
      <c r="H19" s="62" t="s">
        <v>73</v>
      </c>
      <c r="I19" s="62">
        <v>0.72</v>
      </c>
      <c r="J19" s="62">
        <v>0.64</v>
      </c>
      <c r="K19" s="62" t="s">
        <v>73</v>
      </c>
      <c r="L19" s="62" t="s">
        <v>73</v>
      </c>
      <c r="M19" s="62" t="s">
        <v>73</v>
      </c>
      <c r="N19" s="62" t="s">
        <v>73</v>
      </c>
      <c r="O19" s="62" t="s">
        <v>73</v>
      </c>
      <c r="P19" s="62" t="s">
        <v>73</v>
      </c>
      <c r="Q19" s="62" t="s">
        <v>73</v>
      </c>
      <c r="R19" s="62" t="s">
        <v>73</v>
      </c>
      <c r="S19" s="62" t="s">
        <v>73</v>
      </c>
      <c r="T19" s="62" t="s">
        <v>73</v>
      </c>
      <c r="U19" s="62" t="s">
        <v>73</v>
      </c>
      <c r="V19" s="62" t="s">
        <v>73</v>
      </c>
      <c r="W19" s="62" t="s">
        <v>73</v>
      </c>
      <c r="X19" s="62" t="s">
        <v>73</v>
      </c>
      <c r="Y19" s="62" t="s">
        <v>73</v>
      </c>
      <c r="Z19" s="62" t="s">
        <v>73</v>
      </c>
      <c r="AA19" s="62">
        <v>0</v>
      </c>
      <c r="AB19" s="62">
        <v>0</v>
      </c>
      <c r="AC19" s="62" t="s">
        <v>73</v>
      </c>
      <c r="AD19" s="62">
        <v>0</v>
      </c>
      <c r="AE19" s="62">
        <v>0</v>
      </c>
      <c r="AF19" s="62" t="s">
        <v>73</v>
      </c>
      <c r="AG19" s="62">
        <v>0</v>
      </c>
      <c r="AH19" s="62">
        <v>0</v>
      </c>
      <c r="AI19" s="62" t="s">
        <v>73</v>
      </c>
      <c r="AJ19" s="62">
        <v>0</v>
      </c>
      <c r="AK19" s="62">
        <v>0</v>
      </c>
      <c r="AL19" s="62" t="s">
        <v>73</v>
      </c>
      <c r="AM19" s="62">
        <v>0</v>
      </c>
      <c r="AN19" s="62">
        <v>0</v>
      </c>
      <c r="AO19" s="62" t="s">
        <v>73</v>
      </c>
      <c r="AP19" s="62">
        <v>0</v>
      </c>
      <c r="AQ19" s="62">
        <v>0</v>
      </c>
      <c r="AR19" s="62" t="s">
        <v>73</v>
      </c>
      <c r="AS19" s="62">
        <v>0</v>
      </c>
      <c r="AT19" s="62">
        <v>0</v>
      </c>
      <c r="AU19" s="62" t="s">
        <v>73</v>
      </c>
      <c r="AV19" s="62">
        <v>0</v>
      </c>
      <c r="AW19" s="62">
        <v>0</v>
      </c>
      <c r="AX19" s="62" t="s">
        <v>73</v>
      </c>
      <c r="AY19" s="62">
        <v>0</v>
      </c>
      <c r="AZ19" s="62">
        <v>0</v>
      </c>
      <c r="BA19" s="62" t="s">
        <v>73</v>
      </c>
      <c r="BB19" s="62">
        <v>0</v>
      </c>
      <c r="BC19" s="62">
        <v>0</v>
      </c>
      <c r="BD19" s="62" t="s">
        <v>73</v>
      </c>
      <c r="BE19" s="62">
        <v>0</v>
      </c>
      <c r="BF19" s="62">
        <v>0</v>
      </c>
      <c r="BG19" s="62" t="s">
        <v>73</v>
      </c>
      <c r="BH19" s="62">
        <v>0</v>
      </c>
      <c r="BI19" s="62">
        <v>0</v>
      </c>
      <c r="BJ19" s="62" t="s">
        <v>73</v>
      </c>
      <c r="BK19" s="62">
        <v>0</v>
      </c>
      <c r="BL19" s="62">
        <v>0</v>
      </c>
      <c r="BM19" s="62" t="s">
        <v>73</v>
      </c>
      <c r="BN19" s="62" t="s">
        <v>73</v>
      </c>
      <c r="BO19" s="62">
        <v>0.36</v>
      </c>
    </row>
    <row r="20" spans="1:67" x14ac:dyDescent="0.25">
      <c r="A20">
        <v>207</v>
      </c>
      <c r="B20" s="62">
        <v>60</v>
      </c>
      <c r="C20" s="62">
        <v>150</v>
      </c>
      <c r="D20" s="62">
        <v>210</v>
      </c>
      <c r="E20" s="62">
        <v>0.84</v>
      </c>
      <c r="F20" s="62">
        <v>0.87</v>
      </c>
      <c r="G20" s="62">
        <v>0.86</v>
      </c>
      <c r="H20" s="62">
        <v>0.84</v>
      </c>
      <c r="I20" s="62">
        <v>0.87</v>
      </c>
      <c r="J20" s="62">
        <v>0.86</v>
      </c>
      <c r="K20" s="62" t="s">
        <v>73</v>
      </c>
      <c r="L20" s="62" t="s">
        <v>73</v>
      </c>
      <c r="M20" s="62" t="s">
        <v>73</v>
      </c>
      <c r="N20" s="62">
        <v>0.67</v>
      </c>
      <c r="O20" s="62">
        <v>0.8</v>
      </c>
      <c r="P20" s="62">
        <v>0.76</v>
      </c>
      <c r="Q20" s="62">
        <v>0</v>
      </c>
      <c r="R20" s="62">
        <v>0</v>
      </c>
      <c r="S20" s="62">
        <v>0</v>
      </c>
      <c r="T20" s="62">
        <v>0.14000000000000001</v>
      </c>
      <c r="U20" s="62">
        <v>0.05</v>
      </c>
      <c r="V20" s="62">
        <v>0.08</v>
      </c>
      <c r="W20" s="62">
        <v>0</v>
      </c>
      <c r="X20" s="62" t="s">
        <v>73</v>
      </c>
      <c r="Y20" s="62" t="s">
        <v>73</v>
      </c>
      <c r="Z20" s="62">
        <v>0</v>
      </c>
      <c r="AA20" s="62">
        <v>0</v>
      </c>
      <c r="AB20" s="62">
        <v>0</v>
      </c>
      <c r="AC20" s="62">
        <v>0</v>
      </c>
      <c r="AD20" s="62">
        <v>0</v>
      </c>
      <c r="AE20" s="62">
        <v>0</v>
      </c>
      <c r="AF20" s="62">
        <v>0</v>
      </c>
      <c r="AG20" s="62">
        <v>0</v>
      </c>
      <c r="AH20" s="62">
        <v>0</v>
      </c>
      <c r="AI20" s="62">
        <v>0</v>
      </c>
      <c r="AJ20" s="62">
        <v>0</v>
      </c>
      <c r="AK20" s="62">
        <v>0</v>
      </c>
      <c r="AL20" s="62">
        <v>0</v>
      </c>
      <c r="AM20" s="62">
        <v>0</v>
      </c>
      <c r="AN20" s="62">
        <v>0</v>
      </c>
      <c r="AO20" s="62">
        <v>0</v>
      </c>
      <c r="AP20" s="62">
        <v>0</v>
      </c>
      <c r="AQ20" s="62">
        <v>0</v>
      </c>
      <c r="AR20" s="62">
        <v>0</v>
      </c>
      <c r="AS20" s="62">
        <v>0</v>
      </c>
      <c r="AT20" s="62">
        <v>0</v>
      </c>
      <c r="AU20" s="62">
        <v>0</v>
      </c>
      <c r="AV20" s="62">
        <v>0</v>
      </c>
      <c r="AW20" s="62">
        <v>0</v>
      </c>
      <c r="AX20" s="62">
        <v>0</v>
      </c>
      <c r="AY20" s="62">
        <v>0</v>
      </c>
      <c r="AZ20" s="62">
        <v>0</v>
      </c>
      <c r="BA20" s="62">
        <v>0</v>
      </c>
      <c r="BB20" s="62">
        <v>0</v>
      </c>
      <c r="BC20" s="62">
        <v>0</v>
      </c>
      <c r="BD20" s="62">
        <v>0</v>
      </c>
      <c r="BE20" s="62">
        <v>0</v>
      </c>
      <c r="BF20" s="62">
        <v>0</v>
      </c>
      <c r="BG20" s="62" t="s">
        <v>73</v>
      </c>
      <c r="BH20" s="62">
        <v>0</v>
      </c>
      <c r="BI20" s="62" t="s">
        <v>73</v>
      </c>
      <c r="BJ20" s="62">
        <v>0</v>
      </c>
      <c r="BK20" s="62">
        <v>0</v>
      </c>
      <c r="BL20" s="62">
        <v>0</v>
      </c>
      <c r="BM20" s="62">
        <v>0.13</v>
      </c>
      <c r="BN20" s="62">
        <v>0.13</v>
      </c>
      <c r="BO20" s="62">
        <v>0.13</v>
      </c>
    </row>
    <row r="21" spans="1:67" x14ac:dyDescent="0.25">
      <c r="A21">
        <v>208</v>
      </c>
      <c r="B21" s="62" t="s">
        <v>282</v>
      </c>
      <c r="C21" s="62">
        <v>80</v>
      </c>
      <c r="D21" s="62">
        <v>80</v>
      </c>
      <c r="E21" s="62" t="s">
        <v>282</v>
      </c>
      <c r="F21" s="62">
        <v>0.96</v>
      </c>
      <c r="G21" s="62">
        <v>0.96</v>
      </c>
      <c r="H21" s="62" t="s">
        <v>282</v>
      </c>
      <c r="I21" s="62">
        <v>0.96</v>
      </c>
      <c r="J21" s="62">
        <v>0.96</v>
      </c>
      <c r="K21" s="62" t="s">
        <v>282</v>
      </c>
      <c r="L21" s="62" t="s">
        <v>73</v>
      </c>
      <c r="M21" s="62" t="s">
        <v>73</v>
      </c>
      <c r="N21" s="62" t="s">
        <v>282</v>
      </c>
      <c r="O21" s="62">
        <v>0.61</v>
      </c>
      <c r="P21" s="62">
        <v>0.61</v>
      </c>
      <c r="Q21" s="62" t="s">
        <v>282</v>
      </c>
      <c r="R21" s="62">
        <v>0</v>
      </c>
      <c r="S21" s="62">
        <v>0</v>
      </c>
      <c r="T21" s="62" t="s">
        <v>282</v>
      </c>
      <c r="U21" s="62">
        <v>0.24</v>
      </c>
      <c r="V21" s="62">
        <v>0.24</v>
      </c>
      <c r="W21" s="62" t="s">
        <v>282</v>
      </c>
      <c r="X21" s="62" t="s">
        <v>73</v>
      </c>
      <c r="Y21" s="62" t="s">
        <v>73</v>
      </c>
      <c r="Z21" s="62" t="s">
        <v>282</v>
      </c>
      <c r="AA21" s="62">
        <v>0</v>
      </c>
      <c r="AB21" s="62">
        <v>0</v>
      </c>
      <c r="AC21" s="62" t="s">
        <v>282</v>
      </c>
      <c r="AD21" s="62">
        <v>0</v>
      </c>
      <c r="AE21" s="62">
        <v>0</v>
      </c>
      <c r="AF21" s="62" t="s">
        <v>282</v>
      </c>
      <c r="AG21" s="62">
        <v>0</v>
      </c>
      <c r="AH21" s="62">
        <v>0</v>
      </c>
      <c r="AI21" s="62" t="s">
        <v>282</v>
      </c>
      <c r="AJ21" s="62">
        <v>0</v>
      </c>
      <c r="AK21" s="62">
        <v>0</v>
      </c>
      <c r="AL21" s="62" t="s">
        <v>282</v>
      </c>
      <c r="AM21" s="62">
        <v>0</v>
      </c>
      <c r="AN21" s="62">
        <v>0</v>
      </c>
      <c r="AO21" s="62" t="s">
        <v>282</v>
      </c>
      <c r="AP21" s="62">
        <v>0</v>
      </c>
      <c r="AQ21" s="62">
        <v>0</v>
      </c>
      <c r="AR21" s="62" t="s">
        <v>282</v>
      </c>
      <c r="AS21" s="62">
        <v>0</v>
      </c>
      <c r="AT21" s="62">
        <v>0</v>
      </c>
      <c r="AU21" s="62" t="s">
        <v>282</v>
      </c>
      <c r="AV21" s="62">
        <v>0</v>
      </c>
      <c r="AW21" s="62">
        <v>0</v>
      </c>
      <c r="AX21" s="62" t="s">
        <v>282</v>
      </c>
      <c r="AY21" s="62">
        <v>0</v>
      </c>
      <c r="AZ21" s="62">
        <v>0</v>
      </c>
      <c r="BA21" s="62" t="s">
        <v>282</v>
      </c>
      <c r="BB21" s="62">
        <v>0</v>
      </c>
      <c r="BC21" s="62">
        <v>0</v>
      </c>
      <c r="BD21" s="62" t="s">
        <v>282</v>
      </c>
      <c r="BE21" s="62">
        <v>0</v>
      </c>
      <c r="BF21" s="62">
        <v>0</v>
      </c>
      <c r="BG21" s="62" t="s">
        <v>282</v>
      </c>
      <c r="BH21" s="62">
        <v>0</v>
      </c>
      <c r="BI21" s="62">
        <v>0</v>
      </c>
      <c r="BJ21" s="62" t="s">
        <v>282</v>
      </c>
      <c r="BK21" s="62">
        <v>0</v>
      </c>
      <c r="BL21" s="62">
        <v>0</v>
      </c>
      <c r="BM21" s="62" t="s">
        <v>282</v>
      </c>
      <c r="BN21" s="62" t="s">
        <v>73</v>
      </c>
      <c r="BO21" s="62" t="s">
        <v>73</v>
      </c>
    </row>
    <row r="22" spans="1:67" x14ac:dyDescent="0.25">
      <c r="A22">
        <v>209</v>
      </c>
      <c r="B22" s="62">
        <v>80</v>
      </c>
      <c r="C22" s="62">
        <v>30</v>
      </c>
      <c r="D22" s="62">
        <v>100</v>
      </c>
      <c r="E22" s="62">
        <v>0.91</v>
      </c>
      <c r="F22" s="62">
        <v>0.93</v>
      </c>
      <c r="G22" s="62">
        <v>0.91</v>
      </c>
      <c r="H22" s="62">
        <v>0.91</v>
      </c>
      <c r="I22" s="62">
        <v>0.93</v>
      </c>
      <c r="J22" s="62">
        <v>0.91</v>
      </c>
      <c r="K22" s="62" t="s">
        <v>73</v>
      </c>
      <c r="L22" s="62">
        <v>0</v>
      </c>
      <c r="M22" s="62" t="s">
        <v>73</v>
      </c>
      <c r="N22" s="62">
        <v>0.74</v>
      </c>
      <c r="O22" s="62">
        <v>0.7</v>
      </c>
      <c r="P22" s="62">
        <v>0.73</v>
      </c>
      <c r="Q22" s="62">
        <v>0</v>
      </c>
      <c r="R22" s="62">
        <v>0</v>
      </c>
      <c r="S22" s="62">
        <v>0</v>
      </c>
      <c r="T22" s="62">
        <v>0.14000000000000001</v>
      </c>
      <c r="U22" s="62">
        <v>0.22</v>
      </c>
      <c r="V22" s="62">
        <v>0.17</v>
      </c>
      <c r="W22" s="62">
        <v>0</v>
      </c>
      <c r="X22" s="62">
        <v>0</v>
      </c>
      <c r="Y22" s="62">
        <v>0</v>
      </c>
      <c r="Z22" s="62">
        <v>0</v>
      </c>
      <c r="AA22" s="62">
        <v>0</v>
      </c>
      <c r="AB22" s="62">
        <v>0</v>
      </c>
      <c r="AC22" s="62">
        <v>0</v>
      </c>
      <c r="AD22" s="62">
        <v>0</v>
      </c>
      <c r="AE22" s="62">
        <v>0</v>
      </c>
      <c r="AF22" s="62">
        <v>0</v>
      </c>
      <c r="AG22" s="62">
        <v>0</v>
      </c>
      <c r="AH22" s="62">
        <v>0</v>
      </c>
      <c r="AI22" s="62">
        <v>0</v>
      </c>
      <c r="AJ22" s="62">
        <v>0</v>
      </c>
      <c r="AK22" s="62">
        <v>0</v>
      </c>
      <c r="AL22" s="62">
        <v>0</v>
      </c>
      <c r="AM22" s="62">
        <v>0</v>
      </c>
      <c r="AN22" s="62">
        <v>0</v>
      </c>
      <c r="AO22" s="62">
        <v>0</v>
      </c>
      <c r="AP22" s="62">
        <v>0</v>
      </c>
      <c r="AQ22" s="62">
        <v>0</v>
      </c>
      <c r="AR22" s="62">
        <v>0</v>
      </c>
      <c r="AS22" s="62">
        <v>0</v>
      </c>
      <c r="AT22" s="62">
        <v>0</v>
      </c>
      <c r="AU22" s="62">
        <v>0</v>
      </c>
      <c r="AV22" s="62">
        <v>0</v>
      </c>
      <c r="AW22" s="62">
        <v>0</v>
      </c>
      <c r="AX22" s="62">
        <v>0</v>
      </c>
      <c r="AY22" s="62">
        <v>0</v>
      </c>
      <c r="AZ22" s="62">
        <v>0</v>
      </c>
      <c r="BA22" s="62">
        <v>0</v>
      </c>
      <c r="BB22" s="62">
        <v>0</v>
      </c>
      <c r="BC22" s="62">
        <v>0</v>
      </c>
      <c r="BD22" s="62">
        <v>0</v>
      </c>
      <c r="BE22" s="62">
        <v>0</v>
      </c>
      <c r="BF22" s="62">
        <v>0</v>
      </c>
      <c r="BG22" s="62">
        <v>0</v>
      </c>
      <c r="BH22" s="62">
        <v>0</v>
      </c>
      <c r="BI22" s="62">
        <v>0</v>
      </c>
      <c r="BJ22" s="62">
        <v>0</v>
      </c>
      <c r="BK22" s="62">
        <v>0</v>
      </c>
      <c r="BL22" s="62">
        <v>0</v>
      </c>
      <c r="BM22" s="62">
        <v>0.09</v>
      </c>
      <c r="BN22" s="62" t="s">
        <v>73</v>
      </c>
      <c r="BO22" s="62">
        <v>0.09</v>
      </c>
    </row>
    <row r="23" spans="1:67" x14ac:dyDescent="0.25">
      <c r="A23">
        <v>210</v>
      </c>
      <c r="B23" s="62">
        <v>270</v>
      </c>
      <c r="C23" s="62">
        <v>190</v>
      </c>
      <c r="D23" s="62">
        <v>460</v>
      </c>
      <c r="E23" s="62">
        <v>0.96</v>
      </c>
      <c r="F23" s="62">
        <v>0.98</v>
      </c>
      <c r="G23" s="62">
        <v>0.97</v>
      </c>
      <c r="H23" s="62">
        <v>0.96</v>
      </c>
      <c r="I23" s="62">
        <v>0.98</v>
      </c>
      <c r="J23" s="62">
        <v>0.97</v>
      </c>
      <c r="K23" s="62">
        <v>0</v>
      </c>
      <c r="L23" s="62">
        <v>0</v>
      </c>
      <c r="M23" s="62">
        <v>0</v>
      </c>
      <c r="N23" s="62">
        <v>0.92</v>
      </c>
      <c r="O23" s="62">
        <v>0.92</v>
      </c>
      <c r="P23" s="62">
        <v>0.92</v>
      </c>
      <c r="Q23" s="62" t="s">
        <v>73</v>
      </c>
      <c r="R23" s="62" t="s">
        <v>73</v>
      </c>
      <c r="S23" s="62" t="s">
        <v>73</v>
      </c>
      <c r="T23" s="62">
        <v>0.04</v>
      </c>
      <c r="U23" s="62">
        <v>0.06</v>
      </c>
      <c r="V23" s="62">
        <v>0.05</v>
      </c>
      <c r="W23" s="62">
        <v>0</v>
      </c>
      <c r="X23" s="62">
        <v>0</v>
      </c>
      <c r="Y23" s="62">
        <v>0</v>
      </c>
      <c r="Z23" s="62">
        <v>0</v>
      </c>
      <c r="AA23" s="62">
        <v>0</v>
      </c>
      <c r="AB23" s="62">
        <v>0</v>
      </c>
      <c r="AC23" s="62">
        <v>0</v>
      </c>
      <c r="AD23" s="62">
        <v>0</v>
      </c>
      <c r="AE23" s="62">
        <v>0</v>
      </c>
      <c r="AF23" s="62">
        <v>0</v>
      </c>
      <c r="AG23" s="62">
        <v>0</v>
      </c>
      <c r="AH23" s="62">
        <v>0</v>
      </c>
      <c r="AI23" s="62" t="s">
        <v>73</v>
      </c>
      <c r="AJ23" s="62" t="s">
        <v>73</v>
      </c>
      <c r="AK23" s="62" t="s">
        <v>73</v>
      </c>
      <c r="AL23" s="62">
        <v>0</v>
      </c>
      <c r="AM23" s="62">
        <v>0</v>
      </c>
      <c r="AN23" s="62">
        <v>0</v>
      </c>
      <c r="AO23" s="62">
        <v>0</v>
      </c>
      <c r="AP23" s="62">
        <v>0</v>
      </c>
      <c r="AQ23" s="62">
        <v>0</v>
      </c>
      <c r="AR23" s="62">
        <v>0</v>
      </c>
      <c r="AS23" s="62">
        <v>0</v>
      </c>
      <c r="AT23" s="62">
        <v>0</v>
      </c>
      <c r="AU23" s="62">
        <v>0</v>
      </c>
      <c r="AV23" s="62">
        <v>0</v>
      </c>
      <c r="AW23" s="62">
        <v>0</v>
      </c>
      <c r="AX23" s="62">
        <v>0</v>
      </c>
      <c r="AY23" s="62">
        <v>0</v>
      </c>
      <c r="AZ23" s="62">
        <v>0</v>
      </c>
      <c r="BA23" s="62">
        <v>0</v>
      </c>
      <c r="BB23" s="62">
        <v>0</v>
      </c>
      <c r="BC23" s="62">
        <v>0</v>
      </c>
      <c r="BD23" s="62">
        <v>0</v>
      </c>
      <c r="BE23" s="62">
        <v>0</v>
      </c>
      <c r="BF23" s="62">
        <v>0</v>
      </c>
      <c r="BG23" s="62">
        <v>0</v>
      </c>
      <c r="BH23" s="62">
        <v>0</v>
      </c>
      <c r="BI23" s="62">
        <v>0</v>
      </c>
      <c r="BJ23" s="62">
        <v>0</v>
      </c>
      <c r="BK23" s="62">
        <v>0</v>
      </c>
      <c r="BL23" s="62">
        <v>0</v>
      </c>
      <c r="BM23" s="62">
        <v>0.04</v>
      </c>
      <c r="BN23" s="62" t="s">
        <v>73</v>
      </c>
      <c r="BO23" s="62">
        <v>0.03</v>
      </c>
    </row>
    <row r="24" spans="1:67" x14ac:dyDescent="0.25">
      <c r="A24">
        <v>211</v>
      </c>
      <c r="B24" s="62">
        <v>120</v>
      </c>
      <c r="C24" s="62">
        <v>70</v>
      </c>
      <c r="D24" s="62">
        <v>190</v>
      </c>
      <c r="E24" s="62">
        <v>0.86</v>
      </c>
      <c r="F24" s="62">
        <v>0.81</v>
      </c>
      <c r="G24" s="62">
        <v>0.84</v>
      </c>
      <c r="H24" s="62">
        <v>0.86</v>
      </c>
      <c r="I24" s="62">
        <v>0.81</v>
      </c>
      <c r="J24" s="62">
        <v>0.84</v>
      </c>
      <c r="K24" s="62">
        <v>0.32</v>
      </c>
      <c r="L24" s="62">
        <v>0.13</v>
      </c>
      <c r="M24" s="62">
        <v>0.26</v>
      </c>
      <c r="N24" s="62">
        <v>0.06</v>
      </c>
      <c r="O24" s="62" t="s">
        <v>73</v>
      </c>
      <c r="P24" s="62">
        <v>7.0000000000000007E-2</v>
      </c>
      <c r="Q24" s="62">
        <v>0.08</v>
      </c>
      <c r="R24" s="62">
        <v>0</v>
      </c>
      <c r="S24" s="62">
        <v>0.05</v>
      </c>
      <c r="T24" s="62">
        <v>0.3</v>
      </c>
      <c r="U24" s="62">
        <v>0.54</v>
      </c>
      <c r="V24" s="62">
        <v>0.39</v>
      </c>
      <c r="W24" s="62">
        <v>0.1</v>
      </c>
      <c r="X24" s="62" t="s">
        <v>73</v>
      </c>
      <c r="Y24" s="62">
        <v>0.08</v>
      </c>
      <c r="Z24" s="62">
        <v>0</v>
      </c>
      <c r="AA24" s="62">
        <v>0</v>
      </c>
      <c r="AB24" s="62">
        <v>0</v>
      </c>
      <c r="AC24" s="62">
        <v>0</v>
      </c>
      <c r="AD24" s="62">
        <v>0</v>
      </c>
      <c r="AE24" s="62">
        <v>0</v>
      </c>
      <c r="AF24" s="62">
        <v>0</v>
      </c>
      <c r="AG24" s="62">
        <v>0</v>
      </c>
      <c r="AH24" s="62">
        <v>0</v>
      </c>
      <c r="AI24" s="62" t="s">
        <v>73</v>
      </c>
      <c r="AJ24" s="62">
        <v>0</v>
      </c>
      <c r="AK24" s="62" t="s">
        <v>73</v>
      </c>
      <c r="AL24" s="62">
        <v>0</v>
      </c>
      <c r="AM24" s="62">
        <v>0</v>
      </c>
      <c r="AN24" s="62">
        <v>0</v>
      </c>
      <c r="AO24" s="62">
        <v>0</v>
      </c>
      <c r="AP24" s="62">
        <v>0</v>
      </c>
      <c r="AQ24" s="62">
        <v>0</v>
      </c>
      <c r="AR24" s="62">
        <v>0</v>
      </c>
      <c r="AS24" s="62">
        <v>0</v>
      </c>
      <c r="AT24" s="62">
        <v>0</v>
      </c>
      <c r="AU24" s="62">
        <v>0</v>
      </c>
      <c r="AV24" s="62">
        <v>0</v>
      </c>
      <c r="AW24" s="62">
        <v>0</v>
      </c>
      <c r="AX24" s="62">
        <v>0</v>
      </c>
      <c r="AY24" s="62">
        <v>0</v>
      </c>
      <c r="AZ24" s="62">
        <v>0</v>
      </c>
      <c r="BA24" s="62">
        <v>0</v>
      </c>
      <c r="BB24" s="62">
        <v>0</v>
      </c>
      <c r="BC24" s="62">
        <v>0</v>
      </c>
      <c r="BD24" s="62">
        <v>0</v>
      </c>
      <c r="BE24" s="62">
        <v>0</v>
      </c>
      <c r="BF24" s="62">
        <v>0</v>
      </c>
      <c r="BG24" s="62" t="s">
        <v>73</v>
      </c>
      <c r="BH24" s="62" t="s">
        <v>73</v>
      </c>
      <c r="BI24" s="62" t="s">
        <v>73</v>
      </c>
      <c r="BJ24" s="62">
        <v>0</v>
      </c>
      <c r="BK24" s="62">
        <v>0</v>
      </c>
      <c r="BL24" s="62">
        <v>0</v>
      </c>
      <c r="BM24" s="62">
        <v>0.12</v>
      </c>
      <c r="BN24" s="62">
        <v>0.16</v>
      </c>
      <c r="BO24" s="62">
        <v>0.14000000000000001</v>
      </c>
    </row>
    <row r="25" spans="1:67" x14ac:dyDescent="0.25">
      <c r="A25">
        <v>212</v>
      </c>
      <c r="B25" s="62">
        <v>190</v>
      </c>
      <c r="C25" s="62">
        <v>180</v>
      </c>
      <c r="D25" s="62">
        <v>380</v>
      </c>
      <c r="E25" s="62">
        <v>0.91</v>
      </c>
      <c r="F25" s="62">
        <v>0.96</v>
      </c>
      <c r="G25" s="62">
        <v>0.94</v>
      </c>
      <c r="H25" s="62">
        <v>0.91</v>
      </c>
      <c r="I25" s="62">
        <v>0.96</v>
      </c>
      <c r="J25" s="62">
        <v>0.94</v>
      </c>
      <c r="K25" s="62">
        <v>0.05</v>
      </c>
      <c r="L25" s="62" t="s">
        <v>73</v>
      </c>
      <c r="M25" s="62">
        <v>0.03</v>
      </c>
      <c r="N25" s="62">
        <v>0.46</v>
      </c>
      <c r="O25" s="62">
        <v>0.78</v>
      </c>
      <c r="P25" s="62">
        <v>0.62</v>
      </c>
      <c r="Q25" s="62">
        <v>0</v>
      </c>
      <c r="R25" s="62">
        <v>0</v>
      </c>
      <c r="S25" s="62">
        <v>0</v>
      </c>
      <c r="T25" s="62">
        <v>0.23</v>
      </c>
      <c r="U25" s="62">
        <v>0.13</v>
      </c>
      <c r="V25" s="62">
        <v>0.18</v>
      </c>
      <c r="W25" s="62">
        <v>0.17</v>
      </c>
      <c r="X25" s="62">
        <v>0.04</v>
      </c>
      <c r="Y25" s="62">
        <v>0.1</v>
      </c>
      <c r="Z25" s="62">
        <v>0</v>
      </c>
      <c r="AA25" s="62">
        <v>0</v>
      </c>
      <c r="AB25" s="62">
        <v>0</v>
      </c>
      <c r="AC25" s="62">
        <v>0</v>
      </c>
      <c r="AD25" s="62">
        <v>0</v>
      </c>
      <c r="AE25" s="62">
        <v>0</v>
      </c>
      <c r="AF25" s="62">
        <v>0</v>
      </c>
      <c r="AG25" s="62">
        <v>0</v>
      </c>
      <c r="AH25" s="62">
        <v>0</v>
      </c>
      <c r="AI25" s="62">
        <v>0</v>
      </c>
      <c r="AJ25" s="62">
        <v>0</v>
      </c>
      <c r="AK25" s="62">
        <v>0</v>
      </c>
      <c r="AL25" s="62">
        <v>0</v>
      </c>
      <c r="AM25" s="62">
        <v>0</v>
      </c>
      <c r="AN25" s="62">
        <v>0</v>
      </c>
      <c r="AO25" s="62">
        <v>0</v>
      </c>
      <c r="AP25" s="62">
        <v>0</v>
      </c>
      <c r="AQ25" s="62">
        <v>0</v>
      </c>
      <c r="AR25" s="62">
        <v>0</v>
      </c>
      <c r="AS25" s="62">
        <v>0</v>
      </c>
      <c r="AT25" s="62">
        <v>0</v>
      </c>
      <c r="AU25" s="62">
        <v>0</v>
      </c>
      <c r="AV25" s="62">
        <v>0</v>
      </c>
      <c r="AW25" s="62">
        <v>0</v>
      </c>
      <c r="AX25" s="62">
        <v>0</v>
      </c>
      <c r="AY25" s="62">
        <v>0</v>
      </c>
      <c r="AZ25" s="62">
        <v>0</v>
      </c>
      <c r="BA25" s="62">
        <v>0</v>
      </c>
      <c r="BB25" s="62">
        <v>0</v>
      </c>
      <c r="BC25" s="62">
        <v>0</v>
      </c>
      <c r="BD25" s="62">
        <v>0</v>
      </c>
      <c r="BE25" s="62">
        <v>0</v>
      </c>
      <c r="BF25" s="62">
        <v>0</v>
      </c>
      <c r="BG25" s="62" t="s">
        <v>73</v>
      </c>
      <c r="BH25" s="62" t="s">
        <v>73</v>
      </c>
      <c r="BI25" s="62" t="s">
        <v>73</v>
      </c>
      <c r="BJ25" s="62">
        <v>0</v>
      </c>
      <c r="BK25" s="62">
        <v>0</v>
      </c>
      <c r="BL25" s="62">
        <v>0</v>
      </c>
      <c r="BM25" s="62">
        <v>7.0000000000000007E-2</v>
      </c>
      <c r="BN25" s="62" t="s">
        <v>73</v>
      </c>
      <c r="BO25" s="62">
        <v>0.05</v>
      </c>
    </row>
    <row r="26" spans="1:67" x14ac:dyDescent="0.25">
      <c r="A26">
        <v>213</v>
      </c>
      <c r="B26" s="62">
        <v>200</v>
      </c>
      <c r="C26" s="62">
        <v>190</v>
      </c>
      <c r="D26" s="62">
        <v>390</v>
      </c>
      <c r="E26" s="62">
        <v>0.9</v>
      </c>
      <c r="F26" s="62">
        <v>0.93</v>
      </c>
      <c r="G26" s="62">
        <v>0.91</v>
      </c>
      <c r="H26" s="62">
        <v>0.9</v>
      </c>
      <c r="I26" s="62">
        <v>0.93</v>
      </c>
      <c r="J26" s="62">
        <v>0.91</v>
      </c>
      <c r="K26" s="62" t="s">
        <v>73</v>
      </c>
      <c r="L26" s="62" t="s">
        <v>73</v>
      </c>
      <c r="M26" s="62">
        <v>0.02</v>
      </c>
      <c r="N26" s="62">
        <v>0.8</v>
      </c>
      <c r="O26" s="62">
        <v>0.76</v>
      </c>
      <c r="P26" s="62">
        <v>0.78</v>
      </c>
      <c r="Q26" s="62">
        <v>0</v>
      </c>
      <c r="R26" s="62" t="s">
        <v>73</v>
      </c>
      <c r="S26" s="62" t="s">
        <v>73</v>
      </c>
      <c r="T26" s="62">
        <v>0.08</v>
      </c>
      <c r="U26" s="62">
        <v>0.14000000000000001</v>
      </c>
      <c r="V26" s="62">
        <v>0.11</v>
      </c>
      <c r="W26" s="62">
        <v>0</v>
      </c>
      <c r="X26" s="62" t="s">
        <v>73</v>
      </c>
      <c r="Y26" s="62" t="s">
        <v>73</v>
      </c>
      <c r="Z26" s="62">
        <v>0</v>
      </c>
      <c r="AA26" s="62">
        <v>0</v>
      </c>
      <c r="AB26" s="62">
        <v>0</v>
      </c>
      <c r="AC26" s="62">
        <v>0</v>
      </c>
      <c r="AD26" s="62">
        <v>0</v>
      </c>
      <c r="AE26" s="62">
        <v>0</v>
      </c>
      <c r="AF26" s="62">
        <v>0</v>
      </c>
      <c r="AG26" s="62">
        <v>0</v>
      </c>
      <c r="AH26" s="62">
        <v>0</v>
      </c>
      <c r="AI26" s="62" t="s">
        <v>73</v>
      </c>
      <c r="AJ26" s="62" t="s">
        <v>73</v>
      </c>
      <c r="AK26" s="62" t="s">
        <v>73</v>
      </c>
      <c r="AL26" s="62">
        <v>0</v>
      </c>
      <c r="AM26" s="62">
        <v>0</v>
      </c>
      <c r="AN26" s="62">
        <v>0</v>
      </c>
      <c r="AO26" s="62">
        <v>0</v>
      </c>
      <c r="AP26" s="62">
        <v>0</v>
      </c>
      <c r="AQ26" s="62">
        <v>0</v>
      </c>
      <c r="AR26" s="62">
        <v>0</v>
      </c>
      <c r="AS26" s="62">
        <v>0</v>
      </c>
      <c r="AT26" s="62">
        <v>0</v>
      </c>
      <c r="AU26" s="62">
        <v>0</v>
      </c>
      <c r="AV26" s="62">
        <v>0</v>
      </c>
      <c r="AW26" s="62">
        <v>0</v>
      </c>
      <c r="AX26" s="62">
        <v>0</v>
      </c>
      <c r="AY26" s="62">
        <v>0</v>
      </c>
      <c r="AZ26" s="62">
        <v>0</v>
      </c>
      <c r="BA26" s="62">
        <v>0</v>
      </c>
      <c r="BB26" s="62">
        <v>0</v>
      </c>
      <c r="BC26" s="62">
        <v>0</v>
      </c>
      <c r="BD26" s="62">
        <v>0</v>
      </c>
      <c r="BE26" s="62">
        <v>0</v>
      </c>
      <c r="BF26" s="62">
        <v>0</v>
      </c>
      <c r="BG26" s="62" t="s">
        <v>73</v>
      </c>
      <c r="BH26" s="62" t="s">
        <v>73</v>
      </c>
      <c r="BI26" s="62" t="s">
        <v>73</v>
      </c>
      <c r="BJ26" s="62">
        <v>0</v>
      </c>
      <c r="BK26" s="62">
        <v>0</v>
      </c>
      <c r="BL26" s="62">
        <v>0</v>
      </c>
      <c r="BM26" s="62">
        <v>0.09</v>
      </c>
      <c r="BN26" s="62">
        <v>0.06</v>
      </c>
      <c r="BO26" s="62">
        <v>7.0000000000000007E-2</v>
      </c>
    </row>
    <row r="27" spans="1:67" x14ac:dyDescent="0.25">
      <c r="A27">
        <v>301</v>
      </c>
      <c r="B27" s="62" t="s">
        <v>282</v>
      </c>
      <c r="C27" s="62" t="s">
        <v>282</v>
      </c>
      <c r="D27" s="62" t="s">
        <v>282</v>
      </c>
      <c r="E27" s="62" t="s">
        <v>282</v>
      </c>
      <c r="F27" s="62" t="s">
        <v>282</v>
      </c>
      <c r="G27" s="62" t="s">
        <v>282</v>
      </c>
      <c r="H27" s="62" t="s">
        <v>282</v>
      </c>
      <c r="I27" s="62" t="s">
        <v>282</v>
      </c>
      <c r="J27" s="62" t="s">
        <v>282</v>
      </c>
      <c r="K27" s="62" t="s">
        <v>282</v>
      </c>
      <c r="L27" s="62" t="s">
        <v>282</v>
      </c>
      <c r="M27" s="62" t="s">
        <v>282</v>
      </c>
      <c r="N27" s="62" t="s">
        <v>282</v>
      </c>
      <c r="O27" s="62" t="s">
        <v>282</v>
      </c>
      <c r="P27" s="62" t="s">
        <v>282</v>
      </c>
      <c r="Q27" s="62" t="s">
        <v>282</v>
      </c>
      <c r="R27" s="62" t="s">
        <v>282</v>
      </c>
      <c r="S27" s="62" t="s">
        <v>282</v>
      </c>
      <c r="T27" s="62" t="s">
        <v>282</v>
      </c>
      <c r="U27" s="62" t="s">
        <v>282</v>
      </c>
      <c r="V27" s="62" t="s">
        <v>282</v>
      </c>
      <c r="W27" s="62" t="s">
        <v>282</v>
      </c>
      <c r="X27" s="62" t="s">
        <v>282</v>
      </c>
      <c r="Y27" s="62" t="s">
        <v>282</v>
      </c>
      <c r="Z27" s="62" t="s">
        <v>282</v>
      </c>
      <c r="AA27" s="62" t="s">
        <v>282</v>
      </c>
      <c r="AB27" s="62" t="s">
        <v>282</v>
      </c>
      <c r="AC27" s="62" t="s">
        <v>282</v>
      </c>
      <c r="AD27" s="62" t="s">
        <v>282</v>
      </c>
      <c r="AE27" s="62" t="s">
        <v>282</v>
      </c>
      <c r="AF27" s="62" t="s">
        <v>282</v>
      </c>
      <c r="AG27" s="62" t="s">
        <v>282</v>
      </c>
      <c r="AH27" s="62" t="s">
        <v>282</v>
      </c>
      <c r="AI27" s="62" t="s">
        <v>282</v>
      </c>
      <c r="AJ27" s="62" t="s">
        <v>282</v>
      </c>
      <c r="AK27" s="62" t="s">
        <v>282</v>
      </c>
      <c r="AL27" s="62" t="s">
        <v>282</v>
      </c>
      <c r="AM27" s="62" t="s">
        <v>282</v>
      </c>
      <c r="AN27" s="62" t="s">
        <v>282</v>
      </c>
      <c r="AO27" s="62" t="s">
        <v>282</v>
      </c>
      <c r="AP27" s="62" t="s">
        <v>282</v>
      </c>
      <c r="AQ27" s="62" t="s">
        <v>282</v>
      </c>
      <c r="AR27" s="62" t="s">
        <v>282</v>
      </c>
      <c r="AS27" s="62" t="s">
        <v>282</v>
      </c>
      <c r="AT27" s="62" t="s">
        <v>282</v>
      </c>
      <c r="AU27" s="62" t="s">
        <v>282</v>
      </c>
      <c r="AV27" s="62" t="s">
        <v>282</v>
      </c>
      <c r="AW27" s="62" t="s">
        <v>282</v>
      </c>
      <c r="AX27" s="62" t="s">
        <v>282</v>
      </c>
      <c r="AY27" s="62" t="s">
        <v>282</v>
      </c>
      <c r="AZ27" s="62" t="s">
        <v>282</v>
      </c>
      <c r="BA27" s="62" t="s">
        <v>282</v>
      </c>
      <c r="BB27" s="62" t="s">
        <v>282</v>
      </c>
      <c r="BC27" s="62" t="s">
        <v>282</v>
      </c>
      <c r="BD27" s="62" t="s">
        <v>282</v>
      </c>
      <c r="BE27" s="62" t="s">
        <v>282</v>
      </c>
      <c r="BF27" s="62" t="s">
        <v>282</v>
      </c>
      <c r="BG27" s="62" t="s">
        <v>282</v>
      </c>
      <c r="BH27" s="62" t="s">
        <v>282</v>
      </c>
      <c r="BI27" s="62" t="s">
        <v>282</v>
      </c>
      <c r="BJ27" s="62" t="s">
        <v>282</v>
      </c>
      <c r="BK27" s="62" t="s">
        <v>282</v>
      </c>
      <c r="BL27" s="62" t="s">
        <v>282</v>
      </c>
      <c r="BM27" s="62" t="s">
        <v>282</v>
      </c>
      <c r="BN27" s="62" t="s">
        <v>282</v>
      </c>
      <c r="BO27" s="62" t="s">
        <v>282</v>
      </c>
    </row>
    <row r="28" spans="1:67" x14ac:dyDescent="0.25">
      <c r="A28">
        <v>302</v>
      </c>
      <c r="B28" s="62">
        <v>180</v>
      </c>
      <c r="C28" s="62">
        <v>230</v>
      </c>
      <c r="D28" s="62">
        <v>400</v>
      </c>
      <c r="E28" s="62">
        <v>0.71</v>
      </c>
      <c r="F28" s="62">
        <v>0.82</v>
      </c>
      <c r="G28" s="62">
        <v>0.77</v>
      </c>
      <c r="H28" s="62">
        <v>0.71</v>
      </c>
      <c r="I28" s="62">
        <v>0.82</v>
      </c>
      <c r="J28" s="62">
        <v>0.77</v>
      </c>
      <c r="K28" s="62">
        <v>0.06</v>
      </c>
      <c r="L28" s="62">
        <v>0.16</v>
      </c>
      <c r="M28" s="62">
        <v>0.12</v>
      </c>
      <c r="N28" s="62">
        <v>0.59</v>
      </c>
      <c r="O28" s="62">
        <v>0.34</v>
      </c>
      <c r="P28" s="62">
        <v>0.45</v>
      </c>
      <c r="Q28" s="62">
        <v>0</v>
      </c>
      <c r="R28" s="62" t="s">
        <v>73</v>
      </c>
      <c r="S28" s="62" t="s">
        <v>73</v>
      </c>
      <c r="T28" s="62">
        <v>0.05</v>
      </c>
      <c r="U28" s="62">
        <v>0.21</v>
      </c>
      <c r="V28" s="62">
        <v>0.14000000000000001</v>
      </c>
      <c r="W28" s="62" t="s">
        <v>73</v>
      </c>
      <c r="X28" s="62">
        <v>0.08</v>
      </c>
      <c r="Y28" s="62">
        <v>0.05</v>
      </c>
      <c r="Z28" s="62">
        <v>0</v>
      </c>
      <c r="AA28" s="62">
        <v>0</v>
      </c>
      <c r="AB28" s="62">
        <v>0</v>
      </c>
      <c r="AC28" s="62">
        <v>0</v>
      </c>
      <c r="AD28" s="62" t="s">
        <v>73</v>
      </c>
      <c r="AE28" s="62" t="s">
        <v>73</v>
      </c>
      <c r="AF28" s="62">
        <v>0</v>
      </c>
      <c r="AG28" s="62">
        <v>0</v>
      </c>
      <c r="AH28" s="62">
        <v>0</v>
      </c>
      <c r="AI28" s="62">
        <v>0</v>
      </c>
      <c r="AJ28" s="62" t="s">
        <v>73</v>
      </c>
      <c r="AK28" s="62" t="s">
        <v>73</v>
      </c>
      <c r="AL28" s="62">
        <v>0</v>
      </c>
      <c r="AM28" s="62" t="s">
        <v>73</v>
      </c>
      <c r="AN28" s="62" t="s">
        <v>73</v>
      </c>
      <c r="AO28" s="62">
        <v>0</v>
      </c>
      <c r="AP28" s="62">
        <v>0</v>
      </c>
      <c r="AQ28" s="62">
        <v>0</v>
      </c>
      <c r="AR28" s="62">
        <v>0</v>
      </c>
      <c r="AS28" s="62">
        <v>0</v>
      </c>
      <c r="AT28" s="62">
        <v>0</v>
      </c>
      <c r="AU28" s="62">
        <v>0</v>
      </c>
      <c r="AV28" s="62">
        <v>0</v>
      </c>
      <c r="AW28" s="62">
        <v>0</v>
      </c>
      <c r="AX28" s="62">
        <v>0</v>
      </c>
      <c r="AY28" s="62">
        <v>0</v>
      </c>
      <c r="AZ28" s="62">
        <v>0</v>
      </c>
      <c r="BA28" s="62">
        <v>0</v>
      </c>
      <c r="BB28" s="62">
        <v>0</v>
      </c>
      <c r="BC28" s="62">
        <v>0</v>
      </c>
      <c r="BD28" s="62">
        <v>0</v>
      </c>
      <c r="BE28" s="62">
        <v>0</v>
      </c>
      <c r="BF28" s="62">
        <v>0</v>
      </c>
      <c r="BG28" s="62" t="s">
        <v>73</v>
      </c>
      <c r="BH28" s="62" t="s">
        <v>73</v>
      </c>
      <c r="BI28" s="62">
        <v>0.01</v>
      </c>
      <c r="BJ28" s="62">
        <v>0</v>
      </c>
      <c r="BK28" s="62" t="s">
        <v>73</v>
      </c>
      <c r="BL28" s="62" t="s">
        <v>73</v>
      </c>
      <c r="BM28" s="62">
        <v>0.28000000000000003</v>
      </c>
      <c r="BN28" s="62">
        <v>0.16</v>
      </c>
      <c r="BO28" s="62">
        <v>0.21</v>
      </c>
    </row>
    <row r="29" spans="1:67" x14ac:dyDescent="0.25">
      <c r="A29">
        <v>303</v>
      </c>
      <c r="B29" s="62" t="s">
        <v>282</v>
      </c>
      <c r="C29" s="62" t="s">
        <v>282</v>
      </c>
      <c r="D29" s="62" t="s">
        <v>282</v>
      </c>
      <c r="E29" s="62" t="s">
        <v>282</v>
      </c>
      <c r="F29" s="62" t="s">
        <v>282</v>
      </c>
      <c r="G29" s="62" t="s">
        <v>282</v>
      </c>
      <c r="H29" s="62" t="s">
        <v>282</v>
      </c>
      <c r="I29" s="62" t="s">
        <v>282</v>
      </c>
      <c r="J29" s="62" t="s">
        <v>282</v>
      </c>
      <c r="K29" s="62" t="s">
        <v>282</v>
      </c>
      <c r="L29" s="62" t="s">
        <v>282</v>
      </c>
      <c r="M29" s="62" t="s">
        <v>282</v>
      </c>
      <c r="N29" s="62" t="s">
        <v>282</v>
      </c>
      <c r="O29" s="62" t="s">
        <v>282</v>
      </c>
      <c r="P29" s="62" t="s">
        <v>282</v>
      </c>
      <c r="Q29" s="62" t="s">
        <v>282</v>
      </c>
      <c r="R29" s="62" t="s">
        <v>282</v>
      </c>
      <c r="S29" s="62" t="s">
        <v>282</v>
      </c>
      <c r="T29" s="62" t="s">
        <v>282</v>
      </c>
      <c r="U29" s="62" t="s">
        <v>282</v>
      </c>
      <c r="V29" s="62" t="s">
        <v>282</v>
      </c>
      <c r="W29" s="62" t="s">
        <v>282</v>
      </c>
      <c r="X29" s="62" t="s">
        <v>282</v>
      </c>
      <c r="Y29" s="62" t="s">
        <v>282</v>
      </c>
      <c r="Z29" s="62" t="s">
        <v>282</v>
      </c>
      <c r="AA29" s="62" t="s">
        <v>282</v>
      </c>
      <c r="AB29" s="62" t="s">
        <v>282</v>
      </c>
      <c r="AC29" s="62" t="s">
        <v>282</v>
      </c>
      <c r="AD29" s="62" t="s">
        <v>282</v>
      </c>
      <c r="AE29" s="62" t="s">
        <v>282</v>
      </c>
      <c r="AF29" s="62" t="s">
        <v>282</v>
      </c>
      <c r="AG29" s="62" t="s">
        <v>282</v>
      </c>
      <c r="AH29" s="62" t="s">
        <v>282</v>
      </c>
      <c r="AI29" s="62" t="s">
        <v>282</v>
      </c>
      <c r="AJ29" s="62" t="s">
        <v>282</v>
      </c>
      <c r="AK29" s="62" t="s">
        <v>282</v>
      </c>
      <c r="AL29" s="62" t="s">
        <v>282</v>
      </c>
      <c r="AM29" s="62" t="s">
        <v>282</v>
      </c>
      <c r="AN29" s="62" t="s">
        <v>282</v>
      </c>
      <c r="AO29" s="62" t="s">
        <v>282</v>
      </c>
      <c r="AP29" s="62" t="s">
        <v>282</v>
      </c>
      <c r="AQ29" s="62" t="s">
        <v>282</v>
      </c>
      <c r="AR29" s="62" t="s">
        <v>282</v>
      </c>
      <c r="AS29" s="62" t="s">
        <v>282</v>
      </c>
      <c r="AT29" s="62" t="s">
        <v>282</v>
      </c>
      <c r="AU29" s="62" t="s">
        <v>282</v>
      </c>
      <c r="AV29" s="62" t="s">
        <v>282</v>
      </c>
      <c r="AW29" s="62" t="s">
        <v>282</v>
      </c>
      <c r="AX29" s="62" t="s">
        <v>282</v>
      </c>
      <c r="AY29" s="62" t="s">
        <v>282</v>
      </c>
      <c r="AZ29" s="62" t="s">
        <v>282</v>
      </c>
      <c r="BA29" s="62" t="s">
        <v>282</v>
      </c>
      <c r="BB29" s="62" t="s">
        <v>282</v>
      </c>
      <c r="BC29" s="62" t="s">
        <v>282</v>
      </c>
      <c r="BD29" s="62" t="s">
        <v>282</v>
      </c>
      <c r="BE29" s="62" t="s">
        <v>282</v>
      </c>
      <c r="BF29" s="62" t="s">
        <v>282</v>
      </c>
      <c r="BG29" s="62" t="s">
        <v>282</v>
      </c>
      <c r="BH29" s="62" t="s">
        <v>282</v>
      </c>
      <c r="BI29" s="62" t="s">
        <v>282</v>
      </c>
      <c r="BJ29" s="62" t="s">
        <v>282</v>
      </c>
      <c r="BK29" s="62" t="s">
        <v>282</v>
      </c>
      <c r="BL29" s="62" t="s">
        <v>282</v>
      </c>
      <c r="BM29" s="62" t="s">
        <v>282</v>
      </c>
      <c r="BN29" s="62" t="s">
        <v>282</v>
      </c>
      <c r="BO29" s="62" t="s">
        <v>282</v>
      </c>
    </row>
    <row r="30" spans="1:67" x14ac:dyDescent="0.25">
      <c r="A30">
        <v>304</v>
      </c>
      <c r="B30" s="62">
        <v>80</v>
      </c>
      <c r="C30" s="62">
        <v>80</v>
      </c>
      <c r="D30" s="62">
        <v>150</v>
      </c>
      <c r="E30" s="62">
        <v>0.89</v>
      </c>
      <c r="F30" s="62">
        <v>0.97</v>
      </c>
      <c r="G30" s="62">
        <v>0.93</v>
      </c>
      <c r="H30" s="62">
        <v>0.89</v>
      </c>
      <c r="I30" s="62">
        <v>0.97</v>
      </c>
      <c r="J30" s="62">
        <v>0.93</v>
      </c>
      <c r="K30" s="62">
        <v>0.12</v>
      </c>
      <c r="L30" s="62" t="s">
        <v>73</v>
      </c>
      <c r="M30" s="62">
        <v>0.08</v>
      </c>
      <c r="N30" s="62">
        <v>0.2</v>
      </c>
      <c r="O30" s="62">
        <v>0.28999999999999998</v>
      </c>
      <c r="P30" s="62">
        <v>0.25</v>
      </c>
      <c r="Q30" s="62">
        <v>0</v>
      </c>
      <c r="R30" s="62" t="s">
        <v>73</v>
      </c>
      <c r="S30" s="62" t="s">
        <v>73</v>
      </c>
      <c r="T30" s="62">
        <v>0.41</v>
      </c>
      <c r="U30" s="62">
        <v>0.37</v>
      </c>
      <c r="V30" s="62">
        <v>0.39</v>
      </c>
      <c r="W30" s="62">
        <v>0.16</v>
      </c>
      <c r="X30" s="62">
        <v>0.24</v>
      </c>
      <c r="Y30" s="62">
        <v>0.2</v>
      </c>
      <c r="Z30" s="62">
        <v>0</v>
      </c>
      <c r="AA30" s="62">
        <v>0</v>
      </c>
      <c r="AB30" s="62">
        <v>0</v>
      </c>
      <c r="AC30" s="62">
        <v>0</v>
      </c>
      <c r="AD30" s="62">
        <v>0</v>
      </c>
      <c r="AE30" s="62">
        <v>0</v>
      </c>
      <c r="AF30" s="62">
        <v>0</v>
      </c>
      <c r="AG30" s="62">
        <v>0</v>
      </c>
      <c r="AH30" s="62">
        <v>0</v>
      </c>
      <c r="AI30" s="62">
        <v>0</v>
      </c>
      <c r="AJ30" s="62" t="s">
        <v>73</v>
      </c>
      <c r="AK30" s="62" t="s">
        <v>73</v>
      </c>
      <c r="AL30" s="62">
        <v>0</v>
      </c>
      <c r="AM30" s="62">
        <v>0</v>
      </c>
      <c r="AN30" s="62">
        <v>0</v>
      </c>
      <c r="AO30" s="62">
        <v>0</v>
      </c>
      <c r="AP30" s="62">
        <v>0</v>
      </c>
      <c r="AQ30" s="62">
        <v>0</v>
      </c>
      <c r="AR30" s="62">
        <v>0</v>
      </c>
      <c r="AS30" s="62">
        <v>0</v>
      </c>
      <c r="AT30" s="62">
        <v>0</v>
      </c>
      <c r="AU30" s="62">
        <v>0</v>
      </c>
      <c r="AV30" s="62">
        <v>0</v>
      </c>
      <c r="AW30" s="62">
        <v>0</v>
      </c>
      <c r="AX30" s="62">
        <v>0</v>
      </c>
      <c r="AY30" s="62">
        <v>0</v>
      </c>
      <c r="AZ30" s="62">
        <v>0</v>
      </c>
      <c r="BA30" s="62">
        <v>0</v>
      </c>
      <c r="BB30" s="62">
        <v>0</v>
      </c>
      <c r="BC30" s="62">
        <v>0</v>
      </c>
      <c r="BD30" s="62">
        <v>0</v>
      </c>
      <c r="BE30" s="62">
        <v>0</v>
      </c>
      <c r="BF30" s="62">
        <v>0</v>
      </c>
      <c r="BG30" s="62" t="s">
        <v>73</v>
      </c>
      <c r="BH30" s="62" t="s">
        <v>73</v>
      </c>
      <c r="BI30" s="62" t="s">
        <v>73</v>
      </c>
      <c r="BJ30" s="62">
        <v>0</v>
      </c>
      <c r="BK30" s="62">
        <v>0</v>
      </c>
      <c r="BL30" s="62">
        <v>0</v>
      </c>
      <c r="BM30" s="62">
        <v>0.09</v>
      </c>
      <c r="BN30" s="62" t="s">
        <v>73</v>
      </c>
      <c r="BO30" s="62">
        <v>0.05</v>
      </c>
    </row>
    <row r="31" spans="1:67" x14ac:dyDescent="0.25">
      <c r="A31">
        <v>305</v>
      </c>
      <c r="B31" s="62">
        <v>60</v>
      </c>
      <c r="C31" s="62">
        <v>170</v>
      </c>
      <c r="D31" s="62">
        <v>220</v>
      </c>
      <c r="E31" s="62">
        <v>0.76</v>
      </c>
      <c r="F31" s="62">
        <v>0.98</v>
      </c>
      <c r="G31" s="62">
        <v>0.93</v>
      </c>
      <c r="H31" s="62">
        <v>0.76</v>
      </c>
      <c r="I31" s="62">
        <v>0.98</v>
      </c>
      <c r="J31" s="62">
        <v>0.93</v>
      </c>
      <c r="K31" s="62">
        <v>0.13</v>
      </c>
      <c r="L31" s="62">
        <v>0.04</v>
      </c>
      <c r="M31" s="62">
        <v>0.06</v>
      </c>
      <c r="N31" s="62">
        <v>0.28999999999999998</v>
      </c>
      <c r="O31" s="62">
        <v>0.68</v>
      </c>
      <c r="P31" s="62">
        <v>0.57999999999999996</v>
      </c>
      <c r="Q31" s="62">
        <v>0</v>
      </c>
      <c r="R31" s="62" t="s">
        <v>73</v>
      </c>
      <c r="S31" s="62" t="s">
        <v>73</v>
      </c>
      <c r="T31" s="62">
        <v>0.35</v>
      </c>
      <c r="U31" s="62">
        <v>0.25</v>
      </c>
      <c r="V31" s="62">
        <v>0.27</v>
      </c>
      <c r="W31" s="62">
        <v>0</v>
      </c>
      <c r="X31" s="62" t="s">
        <v>73</v>
      </c>
      <c r="Y31" s="62" t="s">
        <v>73</v>
      </c>
      <c r="Z31" s="62">
        <v>0</v>
      </c>
      <c r="AA31" s="62">
        <v>0</v>
      </c>
      <c r="AB31" s="62">
        <v>0</v>
      </c>
      <c r="AC31" s="62">
        <v>0</v>
      </c>
      <c r="AD31" s="62">
        <v>0</v>
      </c>
      <c r="AE31" s="62">
        <v>0</v>
      </c>
      <c r="AF31" s="62">
        <v>0</v>
      </c>
      <c r="AG31" s="62">
        <v>0</v>
      </c>
      <c r="AH31" s="62">
        <v>0</v>
      </c>
      <c r="AI31" s="62" t="s">
        <v>73</v>
      </c>
      <c r="AJ31" s="62" t="s">
        <v>73</v>
      </c>
      <c r="AK31" s="62" t="s">
        <v>73</v>
      </c>
      <c r="AL31" s="62">
        <v>0</v>
      </c>
      <c r="AM31" s="62">
        <v>0</v>
      </c>
      <c r="AN31" s="62">
        <v>0</v>
      </c>
      <c r="AO31" s="62">
        <v>0</v>
      </c>
      <c r="AP31" s="62">
        <v>0</v>
      </c>
      <c r="AQ31" s="62">
        <v>0</v>
      </c>
      <c r="AR31" s="62">
        <v>0</v>
      </c>
      <c r="AS31" s="62">
        <v>0</v>
      </c>
      <c r="AT31" s="62">
        <v>0</v>
      </c>
      <c r="AU31" s="62">
        <v>0</v>
      </c>
      <c r="AV31" s="62">
        <v>0</v>
      </c>
      <c r="AW31" s="62">
        <v>0</v>
      </c>
      <c r="AX31" s="62">
        <v>0</v>
      </c>
      <c r="AY31" s="62">
        <v>0</v>
      </c>
      <c r="AZ31" s="62">
        <v>0</v>
      </c>
      <c r="BA31" s="62">
        <v>0</v>
      </c>
      <c r="BB31" s="62">
        <v>0</v>
      </c>
      <c r="BC31" s="62">
        <v>0</v>
      </c>
      <c r="BD31" s="62">
        <v>0</v>
      </c>
      <c r="BE31" s="62">
        <v>0</v>
      </c>
      <c r="BF31" s="62">
        <v>0</v>
      </c>
      <c r="BG31" s="62" t="s">
        <v>73</v>
      </c>
      <c r="BH31" s="62">
        <v>0</v>
      </c>
      <c r="BI31" s="62" t="s">
        <v>73</v>
      </c>
      <c r="BJ31" s="62">
        <v>0</v>
      </c>
      <c r="BK31" s="62">
        <v>0</v>
      </c>
      <c r="BL31" s="62">
        <v>0</v>
      </c>
      <c r="BM31" s="62">
        <v>0.16</v>
      </c>
      <c r="BN31" s="62" t="s">
        <v>73</v>
      </c>
      <c r="BO31" s="62">
        <v>0.05</v>
      </c>
    </row>
    <row r="32" spans="1:67" x14ac:dyDescent="0.25">
      <c r="A32">
        <v>306</v>
      </c>
      <c r="B32" s="62">
        <v>400</v>
      </c>
      <c r="C32" s="62">
        <v>200</v>
      </c>
      <c r="D32" s="62">
        <v>600</v>
      </c>
      <c r="E32" s="62">
        <v>0.97</v>
      </c>
      <c r="F32" s="62">
        <v>0.99</v>
      </c>
      <c r="G32" s="62">
        <v>0.98</v>
      </c>
      <c r="H32" s="62">
        <v>0.97</v>
      </c>
      <c r="I32" s="62">
        <v>0.99</v>
      </c>
      <c r="J32" s="62">
        <v>0.98</v>
      </c>
      <c r="K32" s="62">
        <v>0.05</v>
      </c>
      <c r="L32" s="62">
        <v>0.05</v>
      </c>
      <c r="M32" s="62">
        <v>0.05</v>
      </c>
      <c r="N32" s="62">
        <v>0.75</v>
      </c>
      <c r="O32" s="62">
        <v>0.68</v>
      </c>
      <c r="P32" s="62">
        <v>0.72</v>
      </c>
      <c r="Q32" s="62" t="s">
        <v>73</v>
      </c>
      <c r="R32" s="62" t="s">
        <v>73</v>
      </c>
      <c r="S32" s="62">
        <v>0.01</v>
      </c>
      <c r="T32" s="62">
        <v>0.15</v>
      </c>
      <c r="U32" s="62">
        <v>0.23</v>
      </c>
      <c r="V32" s="62">
        <v>0.18</v>
      </c>
      <c r="W32" s="62" t="s">
        <v>73</v>
      </c>
      <c r="X32" s="62" t="s">
        <v>73</v>
      </c>
      <c r="Y32" s="62">
        <v>0.01</v>
      </c>
      <c r="Z32" s="62">
        <v>0</v>
      </c>
      <c r="AA32" s="62">
        <v>0</v>
      </c>
      <c r="AB32" s="62">
        <v>0</v>
      </c>
      <c r="AC32" s="62">
        <v>0</v>
      </c>
      <c r="AD32" s="62">
        <v>0</v>
      </c>
      <c r="AE32" s="62">
        <v>0</v>
      </c>
      <c r="AF32" s="62">
        <v>0</v>
      </c>
      <c r="AG32" s="62">
        <v>0</v>
      </c>
      <c r="AH32" s="62">
        <v>0</v>
      </c>
      <c r="AI32" s="62">
        <v>0.03</v>
      </c>
      <c r="AJ32" s="62" t="s">
        <v>73</v>
      </c>
      <c r="AK32" s="62">
        <v>0.02</v>
      </c>
      <c r="AL32" s="62">
        <v>0</v>
      </c>
      <c r="AM32" s="62">
        <v>0</v>
      </c>
      <c r="AN32" s="62">
        <v>0</v>
      </c>
      <c r="AO32" s="62">
        <v>0</v>
      </c>
      <c r="AP32" s="62">
        <v>0</v>
      </c>
      <c r="AQ32" s="62">
        <v>0</v>
      </c>
      <c r="AR32" s="62">
        <v>0</v>
      </c>
      <c r="AS32" s="62">
        <v>0</v>
      </c>
      <c r="AT32" s="62">
        <v>0</v>
      </c>
      <c r="AU32" s="62">
        <v>0</v>
      </c>
      <c r="AV32" s="62">
        <v>0</v>
      </c>
      <c r="AW32" s="62">
        <v>0</v>
      </c>
      <c r="AX32" s="62">
        <v>0</v>
      </c>
      <c r="AY32" s="62">
        <v>0</v>
      </c>
      <c r="AZ32" s="62">
        <v>0</v>
      </c>
      <c r="BA32" s="62">
        <v>0</v>
      </c>
      <c r="BB32" s="62">
        <v>0</v>
      </c>
      <c r="BC32" s="62">
        <v>0</v>
      </c>
      <c r="BD32" s="62">
        <v>0</v>
      </c>
      <c r="BE32" s="62">
        <v>0</v>
      </c>
      <c r="BF32" s="62">
        <v>0</v>
      </c>
      <c r="BG32" s="62" t="s">
        <v>73</v>
      </c>
      <c r="BH32" s="62">
        <v>0</v>
      </c>
      <c r="BI32" s="62" t="s">
        <v>73</v>
      </c>
      <c r="BJ32" s="62" t="s">
        <v>73</v>
      </c>
      <c r="BK32" s="62">
        <v>0</v>
      </c>
      <c r="BL32" s="62" t="s">
        <v>73</v>
      </c>
      <c r="BM32" s="62">
        <v>0.02</v>
      </c>
      <c r="BN32" s="62" t="s">
        <v>73</v>
      </c>
      <c r="BO32" s="62">
        <v>0.02</v>
      </c>
    </row>
    <row r="33" spans="1:67" x14ac:dyDescent="0.25">
      <c r="A33">
        <v>307</v>
      </c>
      <c r="B33" s="62">
        <v>110</v>
      </c>
      <c r="C33" s="62">
        <v>210</v>
      </c>
      <c r="D33" s="62">
        <v>310</v>
      </c>
      <c r="E33" s="62">
        <v>0.93</v>
      </c>
      <c r="F33" s="62">
        <v>0.95</v>
      </c>
      <c r="G33" s="62">
        <v>0.95</v>
      </c>
      <c r="H33" s="62">
        <v>0.93</v>
      </c>
      <c r="I33" s="62">
        <v>0.95</v>
      </c>
      <c r="J33" s="62">
        <v>0.95</v>
      </c>
      <c r="K33" s="62">
        <v>7.0000000000000007E-2</v>
      </c>
      <c r="L33" s="62">
        <v>0.09</v>
      </c>
      <c r="M33" s="62">
        <v>0.08</v>
      </c>
      <c r="N33" s="62">
        <v>0.74</v>
      </c>
      <c r="O33" s="62">
        <v>0.72</v>
      </c>
      <c r="P33" s="62">
        <v>0.72</v>
      </c>
      <c r="Q33" s="62">
        <v>0</v>
      </c>
      <c r="R33" s="62">
        <v>0</v>
      </c>
      <c r="S33" s="62">
        <v>0</v>
      </c>
      <c r="T33" s="62">
        <v>0.11</v>
      </c>
      <c r="U33" s="62">
        <v>0.14000000000000001</v>
      </c>
      <c r="V33" s="62">
        <v>0.13</v>
      </c>
      <c r="W33" s="62" t="s">
        <v>73</v>
      </c>
      <c r="X33" s="62" t="s">
        <v>73</v>
      </c>
      <c r="Y33" s="62" t="s">
        <v>73</v>
      </c>
      <c r="Z33" s="62">
        <v>0</v>
      </c>
      <c r="AA33" s="62">
        <v>0</v>
      </c>
      <c r="AB33" s="62">
        <v>0</v>
      </c>
      <c r="AC33" s="62" t="s">
        <v>73</v>
      </c>
      <c r="AD33" s="62">
        <v>0</v>
      </c>
      <c r="AE33" s="62" t="s">
        <v>73</v>
      </c>
      <c r="AF33" s="62">
        <v>0</v>
      </c>
      <c r="AG33" s="62">
        <v>0</v>
      </c>
      <c r="AH33" s="62">
        <v>0</v>
      </c>
      <c r="AI33" s="62" t="s">
        <v>73</v>
      </c>
      <c r="AJ33" s="62" t="s">
        <v>73</v>
      </c>
      <c r="AK33" s="62" t="s">
        <v>73</v>
      </c>
      <c r="AL33" s="62">
        <v>0</v>
      </c>
      <c r="AM33" s="62">
        <v>0</v>
      </c>
      <c r="AN33" s="62">
        <v>0</v>
      </c>
      <c r="AO33" s="62">
        <v>0</v>
      </c>
      <c r="AP33" s="62">
        <v>0</v>
      </c>
      <c r="AQ33" s="62">
        <v>0</v>
      </c>
      <c r="AR33" s="62">
        <v>0</v>
      </c>
      <c r="AS33" s="62">
        <v>0</v>
      </c>
      <c r="AT33" s="62">
        <v>0</v>
      </c>
      <c r="AU33" s="62">
        <v>0</v>
      </c>
      <c r="AV33" s="62">
        <v>0</v>
      </c>
      <c r="AW33" s="62">
        <v>0</v>
      </c>
      <c r="AX33" s="62">
        <v>0</v>
      </c>
      <c r="AY33" s="62">
        <v>0</v>
      </c>
      <c r="AZ33" s="62">
        <v>0</v>
      </c>
      <c r="BA33" s="62">
        <v>0</v>
      </c>
      <c r="BB33" s="62">
        <v>0</v>
      </c>
      <c r="BC33" s="62">
        <v>0</v>
      </c>
      <c r="BD33" s="62">
        <v>0</v>
      </c>
      <c r="BE33" s="62">
        <v>0</v>
      </c>
      <c r="BF33" s="62">
        <v>0</v>
      </c>
      <c r="BG33" s="62" t="s">
        <v>73</v>
      </c>
      <c r="BH33" s="62" t="s">
        <v>73</v>
      </c>
      <c r="BI33" s="62" t="s">
        <v>73</v>
      </c>
      <c r="BJ33" s="62">
        <v>0</v>
      </c>
      <c r="BK33" s="62">
        <v>0</v>
      </c>
      <c r="BL33" s="62">
        <v>0</v>
      </c>
      <c r="BM33" s="62">
        <v>0.06</v>
      </c>
      <c r="BN33" s="62">
        <v>0.04</v>
      </c>
      <c r="BO33" s="62">
        <v>0.05</v>
      </c>
    </row>
    <row r="34" spans="1:67" x14ac:dyDescent="0.25">
      <c r="A34">
        <v>308</v>
      </c>
      <c r="B34" s="62">
        <v>30</v>
      </c>
      <c r="C34" s="62">
        <v>40</v>
      </c>
      <c r="D34" s="62">
        <v>70</v>
      </c>
      <c r="E34" s="62">
        <v>0.8</v>
      </c>
      <c r="F34" s="62">
        <v>0.98</v>
      </c>
      <c r="G34" s="62">
        <v>0.91</v>
      </c>
      <c r="H34" s="62">
        <v>0.8</v>
      </c>
      <c r="I34" s="62">
        <v>0.98</v>
      </c>
      <c r="J34" s="62">
        <v>0.91</v>
      </c>
      <c r="K34" s="62" t="s">
        <v>73</v>
      </c>
      <c r="L34" s="62">
        <v>0</v>
      </c>
      <c r="M34" s="62" t="s">
        <v>73</v>
      </c>
      <c r="N34" s="62" t="s">
        <v>73</v>
      </c>
      <c r="O34" s="62" t="s">
        <v>73</v>
      </c>
      <c r="P34" s="62">
        <v>0.14000000000000001</v>
      </c>
      <c r="Q34" s="62">
        <v>0</v>
      </c>
      <c r="R34" s="62" t="s">
        <v>73</v>
      </c>
      <c r="S34" s="62" t="s">
        <v>73</v>
      </c>
      <c r="T34" s="62">
        <v>0.44</v>
      </c>
      <c r="U34" s="62">
        <v>0.44</v>
      </c>
      <c r="V34" s="62">
        <v>0.44</v>
      </c>
      <c r="W34" s="62" t="s">
        <v>73</v>
      </c>
      <c r="X34" s="62">
        <v>0.39</v>
      </c>
      <c r="Y34" s="62">
        <v>0.28999999999999998</v>
      </c>
      <c r="Z34" s="62">
        <v>0</v>
      </c>
      <c r="AA34" s="62">
        <v>0</v>
      </c>
      <c r="AB34" s="62">
        <v>0</v>
      </c>
      <c r="AC34" s="62" t="s">
        <v>73</v>
      </c>
      <c r="AD34" s="62">
        <v>0</v>
      </c>
      <c r="AE34" s="62" t="s">
        <v>73</v>
      </c>
      <c r="AF34" s="62">
        <v>0</v>
      </c>
      <c r="AG34" s="62">
        <v>0</v>
      </c>
      <c r="AH34" s="62">
        <v>0</v>
      </c>
      <c r="AI34" s="62">
        <v>0</v>
      </c>
      <c r="AJ34" s="62" t="s">
        <v>73</v>
      </c>
      <c r="AK34" s="62" t="s">
        <v>73</v>
      </c>
      <c r="AL34" s="62">
        <v>0</v>
      </c>
      <c r="AM34" s="62">
        <v>0</v>
      </c>
      <c r="AN34" s="62">
        <v>0</v>
      </c>
      <c r="AO34" s="62">
        <v>0</v>
      </c>
      <c r="AP34" s="62">
        <v>0</v>
      </c>
      <c r="AQ34" s="62">
        <v>0</v>
      </c>
      <c r="AR34" s="62">
        <v>0</v>
      </c>
      <c r="AS34" s="62">
        <v>0</v>
      </c>
      <c r="AT34" s="62">
        <v>0</v>
      </c>
      <c r="AU34" s="62">
        <v>0</v>
      </c>
      <c r="AV34" s="62">
        <v>0</v>
      </c>
      <c r="AW34" s="62">
        <v>0</v>
      </c>
      <c r="AX34" s="62">
        <v>0</v>
      </c>
      <c r="AY34" s="62">
        <v>0</v>
      </c>
      <c r="AZ34" s="62">
        <v>0</v>
      </c>
      <c r="BA34" s="62">
        <v>0</v>
      </c>
      <c r="BB34" s="62">
        <v>0</v>
      </c>
      <c r="BC34" s="62">
        <v>0</v>
      </c>
      <c r="BD34" s="62">
        <v>0</v>
      </c>
      <c r="BE34" s="62">
        <v>0</v>
      </c>
      <c r="BF34" s="62">
        <v>0</v>
      </c>
      <c r="BG34" s="62" t="s">
        <v>73</v>
      </c>
      <c r="BH34" s="62">
        <v>0</v>
      </c>
      <c r="BI34" s="62" t="s">
        <v>73</v>
      </c>
      <c r="BJ34" s="62">
        <v>0</v>
      </c>
      <c r="BK34" s="62">
        <v>0</v>
      </c>
      <c r="BL34" s="62">
        <v>0</v>
      </c>
      <c r="BM34" s="62" t="s">
        <v>73</v>
      </c>
      <c r="BN34" s="62" t="s">
        <v>73</v>
      </c>
      <c r="BO34" s="62" t="s">
        <v>73</v>
      </c>
    </row>
    <row r="35" spans="1:67" x14ac:dyDescent="0.25">
      <c r="A35">
        <v>309</v>
      </c>
      <c r="B35" s="62">
        <v>110</v>
      </c>
      <c r="C35" s="62">
        <v>140</v>
      </c>
      <c r="D35" s="62">
        <v>250</v>
      </c>
      <c r="E35" s="62">
        <v>0.95</v>
      </c>
      <c r="F35" s="62">
        <v>0.96</v>
      </c>
      <c r="G35" s="62">
        <v>0.96</v>
      </c>
      <c r="H35" s="62">
        <v>0.95</v>
      </c>
      <c r="I35" s="62">
        <v>0.96</v>
      </c>
      <c r="J35" s="62">
        <v>0.96</v>
      </c>
      <c r="K35" s="62" t="s">
        <v>73</v>
      </c>
      <c r="L35" s="62" t="s">
        <v>73</v>
      </c>
      <c r="M35" s="62" t="s">
        <v>73</v>
      </c>
      <c r="N35" s="62">
        <v>0.84</v>
      </c>
      <c r="O35" s="62">
        <v>0.77</v>
      </c>
      <c r="P35" s="62">
        <v>0.8</v>
      </c>
      <c r="Q35" s="62" t="s">
        <v>73</v>
      </c>
      <c r="R35" s="62">
        <v>0</v>
      </c>
      <c r="S35" s="62" t="s">
        <v>73</v>
      </c>
      <c r="T35" s="62">
        <v>0.06</v>
      </c>
      <c r="U35" s="62">
        <v>0.13</v>
      </c>
      <c r="V35" s="62">
        <v>0.1</v>
      </c>
      <c r="W35" s="62" t="s">
        <v>73</v>
      </c>
      <c r="X35" s="62">
        <v>0.04</v>
      </c>
      <c r="Y35" s="62">
        <v>0.03</v>
      </c>
      <c r="Z35" s="62">
        <v>0</v>
      </c>
      <c r="AA35" s="62">
        <v>0</v>
      </c>
      <c r="AB35" s="62">
        <v>0</v>
      </c>
      <c r="AC35" s="62">
        <v>0</v>
      </c>
      <c r="AD35" s="62">
        <v>0</v>
      </c>
      <c r="AE35" s="62">
        <v>0</v>
      </c>
      <c r="AF35" s="62">
        <v>0</v>
      </c>
      <c r="AG35" s="62">
        <v>0</v>
      </c>
      <c r="AH35" s="62">
        <v>0</v>
      </c>
      <c r="AI35" s="62" t="s">
        <v>73</v>
      </c>
      <c r="AJ35" s="62">
        <v>0</v>
      </c>
      <c r="AK35" s="62" t="s">
        <v>73</v>
      </c>
      <c r="AL35" s="62">
        <v>0</v>
      </c>
      <c r="AM35" s="62">
        <v>0</v>
      </c>
      <c r="AN35" s="62">
        <v>0</v>
      </c>
      <c r="AO35" s="62">
        <v>0</v>
      </c>
      <c r="AP35" s="62">
        <v>0</v>
      </c>
      <c r="AQ35" s="62">
        <v>0</v>
      </c>
      <c r="AR35" s="62">
        <v>0</v>
      </c>
      <c r="AS35" s="62">
        <v>0</v>
      </c>
      <c r="AT35" s="62">
        <v>0</v>
      </c>
      <c r="AU35" s="62">
        <v>0</v>
      </c>
      <c r="AV35" s="62">
        <v>0</v>
      </c>
      <c r="AW35" s="62">
        <v>0</v>
      </c>
      <c r="AX35" s="62">
        <v>0</v>
      </c>
      <c r="AY35" s="62">
        <v>0</v>
      </c>
      <c r="AZ35" s="62">
        <v>0</v>
      </c>
      <c r="BA35" s="62">
        <v>0</v>
      </c>
      <c r="BB35" s="62">
        <v>0</v>
      </c>
      <c r="BC35" s="62">
        <v>0</v>
      </c>
      <c r="BD35" s="62">
        <v>0</v>
      </c>
      <c r="BE35" s="62">
        <v>0</v>
      </c>
      <c r="BF35" s="62">
        <v>0</v>
      </c>
      <c r="BG35" s="62">
        <v>0</v>
      </c>
      <c r="BH35" s="62">
        <v>0</v>
      </c>
      <c r="BI35" s="62">
        <v>0</v>
      </c>
      <c r="BJ35" s="62">
        <v>0</v>
      </c>
      <c r="BK35" s="62" t="s">
        <v>73</v>
      </c>
      <c r="BL35" s="62" t="s">
        <v>73</v>
      </c>
      <c r="BM35" s="62" t="s">
        <v>73</v>
      </c>
      <c r="BN35" s="62" t="s">
        <v>73</v>
      </c>
      <c r="BO35" s="62">
        <v>0.04</v>
      </c>
    </row>
    <row r="36" spans="1:67" x14ac:dyDescent="0.25">
      <c r="A36">
        <v>310</v>
      </c>
      <c r="B36" s="62">
        <v>290</v>
      </c>
      <c r="C36" s="62">
        <v>170</v>
      </c>
      <c r="D36" s="62">
        <v>460</v>
      </c>
      <c r="E36" s="62">
        <v>0.97</v>
      </c>
      <c r="F36" s="62">
        <v>0.96</v>
      </c>
      <c r="G36" s="62">
        <v>0.97</v>
      </c>
      <c r="H36" s="62">
        <v>0.97</v>
      </c>
      <c r="I36" s="62">
        <v>0.96</v>
      </c>
      <c r="J36" s="62">
        <v>0.97</v>
      </c>
      <c r="K36" s="62">
        <v>0.03</v>
      </c>
      <c r="L36" s="62" t="s">
        <v>73</v>
      </c>
      <c r="M36" s="62">
        <v>0.03</v>
      </c>
      <c r="N36" s="62">
        <v>0.87</v>
      </c>
      <c r="O36" s="62">
        <v>0.86</v>
      </c>
      <c r="P36" s="62">
        <v>0.86</v>
      </c>
      <c r="Q36" s="62">
        <v>0</v>
      </c>
      <c r="R36" s="62">
        <v>0</v>
      </c>
      <c r="S36" s="62">
        <v>0</v>
      </c>
      <c r="T36" s="62">
        <v>0.04</v>
      </c>
      <c r="U36" s="62">
        <v>7.0000000000000007E-2</v>
      </c>
      <c r="V36" s="62">
        <v>0.05</v>
      </c>
      <c r="W36" s="62">
        <v>0.02</v>
      </c>
      <c r="X36" s="62" t="s">
        <v>73</v>
      </c>
      <c r="Y36" s="62">
        <v>0.02</v>
      </c>
      <c r="Z36" s="62">
        <v>0</v>
      </c>
      <c r="AA36" s="62">
        <v>0</v>
      </c>
      <c r="AB36" s="62">
        <v>0</v>
      </c>
      <c r="AC36" s="62">
        <v>0</v>
      </c>
      <c r="AD36" s="62">
        <v>0</v>
      </c>
      <c r="AE36" s="62">
        <v>0</v>
      </c>
      <c r="AF36" s="62">
        <v>0</v>
      </c>
      <c r="AG36" s="62">
        <v>0</v>
      </c>
      <c r="AH36" s="62">
        <v>0</v>
      </c>
      <c r="AI36" s="62">
        <v>0</v>
      </c>
      <c r="AJ36" s="62">
        <v>0</v>
      </c>
      <c r="AK36" s="62">
        <v>0</v>
      </c>
      <c r="AL36" s="62">
        <v>0</v>
      </c>
      <c r="AM36" s="62">
        <v>0</v>
      </c>
      <c r="AN36" s="62">
        <v>0</v>
      </c>
      <c r="AO36" s="62">
        <v>0</v>
      </c>
      <c r="AP36" s="62">
        <v>0</v>
      </c>
      <c r="AQ36" s="62">
        <v>0</v>
      </c>
      <c r="AR36" s="62">
        <v>0</v>
      </c>
      <c r="AS36" s="62">
        <v>0</v>
      </c>
      <c r="AT36" s="62">
        <v>0</v>
      </c>
      <c r="AU36" s="62">
        <v>0</v>
      </c>
      <c r="AV36" s="62">
        <v>0</v>
      </c>
      <c r="AW36" s="62">
        <v>0</v>
      </c>
      <c r="AX36" s="62">
        <v>0</v>
      </c>
      <c r="AY36" s="62">
        <v>0</v>
      </c>
      <c r="AZ36" s="62">
        <v>0</v>
      </c>
      <c r="BA36" s="62">
        <v>0</v>
      </c>
      <c r="BB36" s="62">
        <v>0</v>
      </c>
      <c r="BC36" s="62">
        <v>0</v>
      </c>
      <c r="BD36" s="62">
        <v>0</v>
      </c>
      <c r="BE36" s="62">
        <v>0</v>
      </c>
      <c r="BF36" s="62">
        <v>0</v>
      </c>
      <c r="BG36" s="62" t="s">
        <v>73</v>
      </c>
      <c r="BH36" s="62">
        <v>0</v>
      </c>
      <c r="BI36" s="62" t="s">
        <v>73</v>
      </c>
      <c r="BJ36" s="62">
        <v>0</v>
      </c>
      <c r="BK36" s="62">
        <v>0</v>
      </c>
      <c r="BL36" s="62">
        <v>0</v>
      </c>
      <c r="BM36" s="62">
        <v>0.03</v>
      </c>
      <c r="BN36" s="62">
        <v>0.04</v>
      </c>
      <c r="BO36" s="62">
        <v>0.03</v>
      </c>
    </row>
    <row r="37" spans="1:67" x14ac:dyDescent="0.25">
      <c r="A37">
        <v>311</v>
      </c>
      <c r="B37" s="62">
        <v>10</v>
      </c>
      <c r="C37" s="62">
        <v>10</v>
      </c>
      <c r="D37" s="62">
        <v>30</v>
      </c>
      <c r="E37" s="62">
        <v>0.85</v>
      </c>
      <c r="F37" s="62">
        <v>1</v>
      </c>
      <c r="G37" s="62">
        <v>0.93</v>
      </c>
      <c r="H37" s="62">
        <v>0.85</v>
      </c>
      <c r="I37" s="62">
        <v>1</v>
      </c>
      <c r="J37" s="62">
        <v>0.93</v>
      </c>
      <c r="K37" s="62" t="s">
        <v>73</v>
      </c>
      <c r="L37" s="62">
        <v>0</v>
      </c>
      <c r="M37" s="62" t="s">
        <v>73</v>
      </c>
      <c r="N37" s="62">
        <v>0</v>
      </c>
      <c r="O37" s="62" t="s">
        <v>73</v>
      </c>
      <c r="P37" s="62" t="s">
        <v>73</v>
      </c>
      <c r="Q37" s="62">
        <v>0</v>
      </c>
      <c r="R37" s="62">
        <v>0</v>
      </c>
      <c r="S37" s="62">
        <v>0</v>
      </c>
      <c r="T37" s="62" t="s">
        <v>73</v>
      </c>
      <c r="U37" s="62">
        <v>0.71</v>
      </c>
      <c r="V37" s="62">
        <v>0.56000000000000005</v>
      </c>
      <c r="W37" s="62" t="s">
        <v>73</v>
      </c>
      <c r="X37" s="62" t="s">
        <v>73</v>
      </c>
      <c r="Y37" s="62">
        <v>0.3</v>
      </c>
      <c r="Z37" s="62">
        <v>0</v>
      </c>
      <c r="AA37" s="62">
        <v>0</v>
      </c>
      <c r="AB37" s="62">
        <v>0</v>
      </c>
      <c r="AC37" s="62">
        <v>0</v>
      </c>
      <c r="AD37" s="62">
        <v>0</v>
      </c>
      <c r="AE37" s="62">
        <v>0</v>
      </c>
      <c r="AF37" s="62">
        <v>0</v>
      </c>
      <c r="AG37" s="62">
        <v>0</v>
      </c>
      <c r="AH37" s="62">
        <v>0</v>
      </c>
      <c r="AI37" s="62">
        <v>0</v>
      </c>
      <c r="AJ37" s="62">
        <v>0</v>
      </c>
      <c r="AK37" s="62">
        <v>0</v>
      </c>
      <c r="AL37" s="62">
        <v>0</v>
      </c>
      <c r="AM37" s="62">
        <v>0</v>
      </c>
      <c r="AN37" s="62">
        <v>0</v>
      </c>
      <c r="AO37" s="62">
        <v>0</v>
      </c>
      <c r="AP37" s="62">
        <v>0</v>
      </c>
      <c r="AQ37" s="62">
        <v>0</v>
      </c>
      <c r="AR37" s="62">
        <v>0</v>
      </c>
      <c r="AS37" s="62">
        <v>0</v>
      </c>
      <c r="AT37" s="62">
        <v>0</v>
      </c>
      <c r="AU37" s="62">
        <v>0</v>
      </c>
      <c r="AV37" s="62">
        <v>0</v>
      </c>
      <c r="AW37" s="62">
        <v>0</v>
      </c>
      <c r="AX37" s="62">
        <v>0</v>
      </c>
      <c r="AY37" s="62">
        <v>0</v>
      </c>
      <c r="AZ37" s="62">
        <v>0</v>
      </c>
      <c r="BA37" s="62">
        <v>0</v>
      </c>
      <c r="BB37" s="62">
        <v>0</v>
      </c>
      <c r="BC37" s="62">
        <v>0</v>
      </c>
      <c r="BD37" s="62">
        <v>0</v>
      </c>
      <c r="BE37" s="62">
        <v>0</v>
      </c>
      <c r="BF37" s="62">
        <v>0</v>
      </c>
      <c r="BG37" s="62">
        <v>0</v>
      </c>
      <c r="BH37" s="62">
        <v>0</v>
      </c>
      <c r="BI37" s="62">
        <v>0</v>
      </c>
      <c r="BJ37" s="62">
        <v>0</v>
      </c>
      <c r="BK37" s="62">
        <v>0</v>
      </c>
      <c r="BL37" s="62">
        <v>0</v>
      </c>
      <c r="BM37" s="62" t="s">
        <v>73</v>
      </c>
      <c r="BN37" s="62">
        <v>0</v>
      </c>
      <c r="BO37" s="62" t="s">
        <v>73</v>
      </c>
    </row>
    <row r="38" spans="1:67" x14ac:dyDescent="0.25">
      <c r="A38">
        <v>312</v>
      </c>
      <c r="B38" s="62" t="s">
        <v>282</v>
      </c>
      <c r="C38" s="62">
        <v>170</v>
      </c>
      <c r="D38" s="62">
        <v>170</v>
      </c>
      <c r="E38" s="62" t="s">
        <v>282</v>
      </c>
      <c r="F38" s="62">
        <v>0.98</v>
      </c>
      <c r="G38" s="62">
        <v>0.98</v>
      </c>
      <c r="H38" s="62" t="s">
        <v>282</v>
      </c>
      <c r="I38" s="62">
        <v>0.98</v>
      </c>
      <c r="J38" s="62">
        <v>0.98</v>
      </c>
      <c r="K38" s="62" t="s">
        <v>282</v>
      </c>
      <c r="L38" s="62" t="s">
        <v>73</v>
      </c>
      <c r="M38" s="62" t="s">
        <v>73</v>
      </c>
      <c r="N38" s="62" t="s">
        <v>282</v>
      </c>
      <c r="O38" s="62">
        <v>0.78</v>
      </c>
      <c r="P38" s="62">
        <v>0.78</v>
      </c>
      <c r="Q38" s="62" t="s">
        <v>282</v>
      </c>
      <c r="R38" s="62">
        <v>0</v>
      </c>
      <c r="S38" s="62">
        <v>0</v>
      </c>
      <c r="T38" s="62" t="s">
        <v>282</v>
      </c>
      <c r="U38" s="62">
        <v>0.13</v>
      </c>
      <c r="V38" s="62">
        <v>0.13</v>
      </c>
      <c r="W38" s="62" t="s">
        <v>282</v>
      </c>
      <c r="X38" s="62">
        <v>0.03</v>
      </c>
      <c r="Y38" s="62">
        <v>0.03</v>
      </c>
      <c r="Z38" s="62" t="s">
        <v>282</v>
      </c>
      <c r="AA38" s="62">
        <v>0</v>
      </c>
      <c r="AB38" s="62">
        <v>0</v>
      </c>
      <c r="AC38" s="62" t="s">
        <v>282</v>
      </c>
      <c r="AD38" s="62">
        <v>0</v>
      </c>
      <c r="AE38" s="62">
        <v>0</v>
      </c>
      <c r="AF38" s="62" t="s">
        <v>282</v>
      </c>
      <c r="AG38" s="62">
        <v>0</v>
      </c>
      <c r="AH38" s="62">
        <v>0</v>
      </c>
      <c r="AI38" s="62" t="s">
        <v>282</v>
      </c>
      <c r="AJ38" s="62">
        <v>0</v>
      </c>
      <c r="AK38" s="62">
        <v>0</v>
      </c>
      <c r="AL38" s="62" t="s">
        <v>282</v>
      </c>
      <c r="AM38" s="62">
        <v>0</v>
      </c>
      <c r="AN38" s="62">
        <v>0</v>
      </c>
      <c r="AO38" s="62" t="s">
        <v>282</v>
      </c>
      <c r="AP38" s="62">
        <v>0</v>
      </c>
      <c r="AQ38" s="62">
        <v>0</v>
      </c>
      <c r="AR38" s="62" t="s">
        <v>282</v>
      </c>
      <c r="AS38" s="62">
        <v>0</v>
      </c>
      <c r="AT38" s="62">
        <v>0</v>
      </c>
      <c r="AU38" s="62" t="s">
        <v>282</v>
      </c>
      <c r="AV38" s="62">
        <v>0</v>
      </c>
      <c r="AW38" s="62">
        <v>0</v>
      </c>
      <c r="AX38" s="62" t="s">
        <v>282</v>
      </c>
      <c r="AY38" s="62">
        <v>0</v>
      </c>
      <c r="AZ38" s="62">
        <v>0</v>
      </c>
      <c r="BA38" s="62" t="s">
        <v>282</v>
      </c>
      <c r="BB38" s="62">
        <v>0</v>
      </c>
      <c r="BC38" s="62">
        <v>0</v>
      </c>
      <c r="BD38" s="62" t="s">
        <v>282</v>
      </c>
      <c r="BE38" s="62">
        <v>0</v>
      </c>
      <c r="BF38" s="62">
        <v>0</v>
      </c>
      <c r="BG38" s="62" t="s">
        <v>282</v>
      </c>
      <c r="BH38" s="62">
        <v>0</v>
      </c>
      <c r="BI38" s="62">
        <v>0</v>
      </c>
      <c r="BJ38" s="62" t="s">
        <v>282</v>
      </c>
      <c r="BK38" s="62">
        <v>0</v>
      </c>
      <c r="BL38" s="62">
        <v>0</v>
      </c>
      <c r="BM38" s="62" t="s">
        <v>282</v>
      </c>
      <c r="BN38" s="62" t="s">
        <v>73</v>
      </c>
      <c r="BO38" s="62" t="s">
        <v>73</v>
      </c>
    </row>
    <row r="39" spans="1:67" x14ac:dyDescent="0.25">
      <c r="A39">
        <v>313</v>
      </c>
      <c r="B39" s="62">
        <v>10</v>
      </c>
      <c r="C39" s="62">
        <v>20</v>
      </c>
      <c r="D39" s="62">
        <v>30</v>
      </c>
      <c r="E39" s="62">
        <v>0.8</v>
      </c>
      <c r="F39" s="62">
        <v>0.86</v>
      </c>
      <c r="G39" s="62">
        <v>0.84</v>
      </c>
      <c r="H39" s="62">
        <v>0.8</v>
      </c>
      <c r="I39" s="62">
        <v>0.86</v>
      </c>
      <c r="J39" s="62">
        <v>0.84</v>
      </c>
      <c r="K39" s="62" t="s">
        <v>73</v>
      </c>
      <c r="L39" s="62" t="s">
        <v>73</v>
      </c>
      <c r="M39" s="62" t="s">
        <v>73</v>
      </c>
      <c r="N39" s="62" t="s">
        <v>73</v>
      </c>
      <c r="O39" s="62">
        <v>0.56999999999999995</v>
      </c>
      <c r="P39" s="62">
        <v>0.45</v>
      </c>
      <c r="Q39" s="62">
        <v>0</v>
      </c>
      <c r="R39" s="62">
        <v>0</v>
      </c>
      <c r="S39" s="62">
        <v>0</v>
      </c>
      <c r="T39" s="62" t="s">
        <v>73</v>
      </c>
      <c r="U39" s="62" t="s">
        <v>73</v>
      </c>
      <c r="V39" s="62">
        <v>0.28999999999999998</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0</v>
      </c>
      <c r="AM39" s="62">
        <v>0</v>
      </c>
      <c r="AN39" s="62">
        <v>0</v>
      </c>
      <c r="AO39" s="62">
        <v>0</v>
      </c>
      <c r="AP39" s="62">
        <v>0</v>
      </c>
      <c r="AQ39" s="62">
        <v>0</v>
      </c>
      <c r="AR39" s="62">
        <v>0</v>
      </c>
      <c r="AS39" s="62">
        <v>0</v>
      </c>
      <c r="AT39" s="62">
        <v>0</v>
      </c>
      <c r="AU39" s="62">
        <v>0</v>
      </c>
      <c r="AV39" s="62">
        <v>0</v>
      </c>
      <c r="AW39" s="62">
        <v>0</v>
      </c>
      <c r="AX39" s="62">
        <v>0</v>
      </c>
      <c r="AY39" s="62">
        <v>0</v>
      </c>
      <c r="AZ39" s="62">
        <v>0</v>
      </c>
      <c r="BA39" s="62">
        <v>0</v>
      </c>
      <c r="BB39" s="62">
        <v>0</v>
      </c>
      <c r="BC39" s="62">
        <v>0</v>
      </c>
      <c r="BD39" s="62">
        <v>0</v>
      </c>
      <c r="BE39" s="62">
        <v>0</v>
      </c>
      <c r="BF39" s="62">
        <v>0</v>
      </c>
      <c r="BG39" s="62" t="s">
        <v>73</v>
      </c>
      <c r="BH39" s="62" t="s">
        <v>73</v>
      </c>
      <c r="BI39" s="62" t="s">
        <v>73</v>
      </c>
      <c r="BJ39" s="62">
        <v>0</v>
      </c>
      <c r="BK39" s="62">
        <v>0</v>
      </c>
      <c r="BL39" s="62">
        <v>0</v>
      </c>
      <c r="BM39" s="62">
        <v>0</v>
      </c>
      <c r="BN39" s="62" t="s">
        <v>73</v>
      </c>
      <c r="BO39" s="62" t="s">
        <v>73</v>
      </c>
    </row>
    <row r="40" spans="1:67" x14ac:dyDescent="0.25">
      <c r="A40">
        <v>314</v>
      </c>
      <c r="B40" s="62">
        <v>70</v>
      </c>
      <c r="C40" s="62">
        <v>50</v>
      </c>
      <c r="D40" s="62">
        <v>120</v>
      </c>
      <c r="E40" s="62">
        <v>0.94</v>
      </c>
      <c r="F40" s="62">
        <v>0.98</v>
      </c>
      <c r="G40" s="62">
        <v>0.96</v>
      </c>
      <c r="H40" s="62">
        <v>0.94</v>
      </c>
      <c r="I40" s="62">
        <v>0.98</v>
      </c>
      <c r="J40" s="62">
        <v>0.96</v>
      </c>
      <c r="K40" s="62" t="s">
        <v>73</v>
      </c>
      <c r="L40" s="62">
        <v>0</v>
      </c>
      <c r="M40" s="62" t="s">
        <v>73</v>
      </c>
      <c r="N40" s="62">
        <v>0.73</v>
      </c>
      <c r="O40" s="62">
        <v>0.87</v>
      </c>
      <c r="P40" s="62">
        <v>0.79</v>
      </c>
      <c r="Q40" s="62">
        <v>0</v>
      </c>
      <c r="R40" s="62">
        <v>0</v>
      </c>
      <c r="S40" s="62">
        <v>0</v>
      </c>
      <c r="T40" s="62" t="s">
        <v>73</v>
      </c>
      <c r="U40" s="62" t="s">
        <v>73</v>
      </c>
      <c r="V40" s="62" t="s">
        <v>73</v>
      </c>
      <c r="W40" s="62">
        <v>0.14000000000000001</v>
      </c>
      <c r="X40" s="62" t="s">
        <v>73</v>
      </c>
      <c r="Y40" s="62">
        <v>0.12</v>
      </c>
      <c r="Z40" s="62">
        <v>0</v>
      </c>
      <c r="AA40" s="62">
        <v>0</v>
      </c>
      <c r="AB40" s="62">
        <v>0</v>
      </c>
      <c r="AC40" s="62">
        <v>0</v>
      </c>
      <c r="AD40" s="62">
        <v>0</v>
      </c>
      <c r="AE40" s="62">
        <v>0</v>
      </c>
      <c r="AF40" s="62">
        <v>0</v>
      </c>
      <c r="AG40" s="62">
        <v>0</v>
      </c>
      <c r="AH40" s="62">
        <v>0</v>
      </c>
      <c r="AI40" s="62" t="s">
        <v>73</v>
      </c>
      <c r="AJ40" s="62" t="s">
        <v>73</v>
      </c>
      <c r="AK40" s="62" t="s">
        <v>73</v>
      </c>
      <c r="AL40" s="62">
        <v>0</v>
      </c>
      <c r="AM40" s="62">
        <v>0</v>
      </c>
      <c r="AN40" s="62">
        <v>0</v>
      </c>
      <c r="AO40" s="62">
        <v>0</v>
      </c>
      <c r="AP40" s="62">
        <v>0</v>
      </c>
      <c r="AQ40" s="62">
        <v>0</v>
      </c>
      <c r="AR40" s="62">
        <v>0</v>
      </c>
      <c r="AS40" s="62">
        <v>0</v>
      </c>
      <c r="AT40" s="62">
        <v>0</v>
      </c>
      <c r="AU40" s="62">
        <v>0</v>
      </c>
      <c r="AV40" s="62">
        <v>0</v>
      </c>
      <c r="AW40" s="62">
        <v>0</v>
      </c>
      <c r="AX40" s="62">
        <v>0</v>
      </c>
      <c r="AY40" s="62">
        <v>0</v>
      </c>
      <c r="AZ40" s="62">
        <v>0</v>
      </c>
      <c r="BA40" s="62">
        <v>0</v>
      </c>
      <c r="BB40" s="62">
        <v>0</v>
      </c>
      <c r="BC40" s="62">
        <v>0</v>
      </c>
      <c r="BD40" s="62">
        <v>0</v>
      </c>
      <c r="BE40" s="62">
        <v>0</v>
      </c>
      <c r="BF40" s="62">
        <v>0</v>
      </c>
      <c r="BG40" s="62">
        <v>0</v>
      </c>
      <c r="BH40" s="62">
        <v>0</v>
      </c>
      <c r="BI40" s="62">
        <v>0</v>
      </c>
      <c r="BJ40" s="62">
        <v>0</v>
      </c>
      <c r="BK40" s="62">
        <v>0</v>
      </c>
      <c r="BL40" s="62">
        <v>0</v>
      </c>
      <c r="BM40" s="62" t="s">
        <v>73</v>
      </c>
      <c r="BN40" s="62" t="s">
        <v>73</v>
      </c>
      <c r="BO40" s="62" t="s">
        <v>73</v>
      </c>
    </row>
    <row r="41" spans="1:67" x14ac:dyDescent="0.25">
      <c r="A41">
        <v>315</v>
      </c>
      <c r="B41" s="62">
        <v>160</v>
      </c>
      <c r="C41" s="62" t="s">
        <v>282</v>
      </c>
      <c r="D41" s="62">
        <v>160</v>
      </c>
      <c r="E41" s="62">
        <v>0.99</v>
      </c>
      <c r="F41" s="62" t="s">
        <v>282</v>
      </c>
      <c r="G41" s="62">
        <v>0.99</v>
      </c>
      <c r="H41" s="62">
        <v>0.99</v>
      </c>
      <c r="I41" s="62" t="s">
        <v>282</v>
      </c>
      <c r="J41" s="62">
        <v>0.99</v>
      </c>
      <c r="K41" s="62">
        <v>0</v>
      </c>
      <c r="L41" s="62" t="s">
        <v>282</v>
      </c>
      <c r="M41" s="62">
        <v>0</v>
      </c>
      <c r="N41" s="62">
        <v>0.98</v>
      </c>
      <c r="O41" s="62" t="s">
        <v>282</v>
      </c>
      <c r="P41" s="62">
        <v>0.98</v>
      </c>
      <c r="Q41" s="62">
        <v>0</v>
      </c>
      <c r="R41" s="62" t="s">
        <v>282</v>
      </c>
      <c r="S41" s="62">
        <v>0</v>
      </c>
      <c r="T41" s="62">
        <v>0</v>
      </c>
      <c r="U41" s="62" t="s">
        <v>282</v>
      </c>
      <c r="V41" s="62">
        <v>0</v>
      </c>
      <c r="W41" s="62" t="s">
        <v>73</v>
      </c>
      <c r="X41" s="62" t="s">
        <v>282</v>
      </c>
      <c r="Y41" s="62" t="s">
        <v>73</v>
      </c>
      <c r="Z41" s="62">
        <v>0</v>
      </c>
      <c r="AA41" s="62" t="s">
        <v>282</v>
      </c>
      <c r="AB41" s="62">
        <v>0</v>
      </c>
      <c r="AC41" s="62">
        <v>0</v>
      </c>
      <c r="AD41" s="62" t="s">
        <v>282</v>
      </c>
      <c r="AE41" s="62">
        <v>0</v>
      </c>
      <c r="AF41" s="62">
        <v>0</v>
      </c>
      <c r="AG41" s="62" t="s">
        <v>282</v>
      </c>
      <c r="AH41" s="62">
        <v>0</v>
      </c>
      <c r="AI41" s="62">
        <v>0</v>
      </c>
      <c r="AJ41" s="62" t="s">
        <v>282</v>
      </c>
      <c r="AK41" s="62">
        <v>0</v>
      </c>
      <c r="AL41" s="62">
        <v>0</v>
      </c>
      <c r="AM41" s="62" t="s">
        <v>282</v>
      </c>
      <c r="AN41" s="62">
        <v>0</v>
      </c>
      <c r="AO41" s="62">
        <v>0</v>
      </c>
      <c r="AP41" s="62" t="s">
        <v>282</v>
      </c>
      <c r="AQ41" s="62">
        <v>0</v>
      </c>
      <c r="AR41" s="62">
        <v>0</v>
      </c>
      <c r="AS41" s="62" t="s">
        <v>282</v>
      </c>
      <c r="AT41" s="62">
        <v>0</v>
      </c>
      <c r="AU41" s="62">
        <v>0</v>
      </c>
      <c r="AV41" s="62" t="s">
        <v>282</v>
      </c>
      <c r="AW41" s="62">
        <v>0</v>
      </c>
      <c r="AX41" s="62">
        <v>0</v>
      </c>
      <c r="AY41" s="62" t="s">
        <v>282</v>
      </c>
      <c r="AZ41" s="62">
        <v>0</v>
      </c>
      <c r="BA41" s="62">
        <v>0</v>
      </c>
      <c r="BB41" s="62" t="s">
        <v>282</v>
      </c>
      <c r="BC41" s="62">
        <v>0</v>
      </c>
      <c r="BD41" s="62">
        <v>0</v>
      </c>
      <c r="BE41" s="62" t="s">
        <v>282</v>
      </c>
      <c r="BF41" s="62">
        <v>0</v>
      </c>
      <c r="BG41" s="62">
        <v>0</v>
      </c>
      <c r="BH41" s="62" t="s">
        <v>282</v>
      </c>
      <c r="BI41" s="62">
        <v>0</v>
      </c>
      <c r="BJ41" s="62">
        <v>0</v>
      </c>
      <c r="BK41" s="62" t="s">
        <v>282</v>
      </c>
      <c r="BL41" s="62">
        <v>0</v>
      </c>
      <c r="BM41" s="62" t="s">
        <v>73</v>
      </c>
      <c r="BN41" s="62" t="s">
        <v>282</v>
      </c>
      <c r="BO41" s="62" t="s">
        <v>73</v>
      </c>
    </row>
    <row r="42" spans="1:67" x14ac:dyDescent="0.25">
      <c r="A42">
        <v>316</v>
      </c>
      <c r="B42" s="62" t="s">
        <v>73</v>
      </c>
      <c r="C42" s="62">
        <v>80</v>
      </c>
      <c r="D42" s="62">
        <v>80</v>
      </c>
      <c r="E42" s="62" t="s">
        <v>73</v>
      </c>
      <c r="F42" s="62">
        <v>0.85</v>
      </c>
      <c r="G42" s="62">
        <v>0.85</v>
      </c>
      <c r="H42" s="62" t="s">
        <v>73</v>
      </c>
      <c r="I42" s="62">
        <v>0.85</v>
      </c>
      <c r="J42" s="62">
        <v>0.85</v>
      </c>
      <c r="K42" s="62" t="s">
        <v>73</v>
      </c>
      <c r="L42" s="62" t="s">
        <v>73</v>
      </c>
      <c r="M42" s="62" t="s">
        <v>73</v>
      </c>
      <c r="N42" s="62" t="s">
        <v>73</v>
      </c>
      <c r="O42" s="62">
        <v>0</v>
      </c>
      <c r="P42" s="62">
        <v>0</v>
      </c>
      <c r="Q42" s="62" t="s">
        <v>73</v>
      </c>
      <c r="R42" s="62">
        <v>0.1</v>
      </c>
      <c r="S42" s="62">
        <v>0.1</v>
      </c>
      <c r="T42" s="62" t="s">
        <v>73</v>
      </c>
      <c r="U42" s="62">
        <v>0.46</v>
      </c>
      <c r="V42" s="62">
        <v>0.45</v>
      </c>
      <c r="W42" s="62" t="s">
        <v>73</v>
      </c>
      <c r="X42" s="62">
        <v>0.24</v>
      </c>
      <c r="Y42" s="62">
        <v>0.25</v>
      </c>
      <c r="Z42" s="62" t="s">
        <v>73</v>
      </c>
      <c r="AA42" s="62">
        <v>0</v>
      </c>
      <c r="AB42" s="62">
        <v>0</v>
      </c>
      <c r="AC42" s="62" t="s">
        <v>73</v>
      </c>
      <c r="AD42" s="62">
        <v>0</v>
      </c>
      <c r="AE42" s="62">
        <v>0</v>
      </c>
      <c r="AF42" s="62" t="s">
        <v>73</v>
      </c>
      <c r="AG42" s="62">
        <v>0</v>
      </c>
      <c r="AH42" s="62">
        <v>0</v>
      </c>
      <c r="AI42" s="62" t="s">
        <v>73</v>
      </c>
      <c r="AJ42" s="62">
        <v>0</v>
      </c>
      <c r="AK42" s="62">
        <v>0</v>
      </c>
      <c r="AL42" s="62" t="s">
        <v>73</v>
      </c>
      <c r="AM42" s="62">
        <v>0</v>
      </c>
      <c r="AN42" s="62">
        <v>0</v>
      </c>
      <c r="AO42" s="62" t="s">
        <v>73</v>
      </c>
      <c r="AP42" s="62">
        <v>0</v>
      </c>
      <c r="AQ42" s="62">
        <v>0</v>
      </c>
      <c r="AR42" s="62" t="s">
        <v>73</v>
      </c>
      <c r="AS42" s="62">
        <v>0</v>
      </c>
      <c r="AT42" s="62">
        <v>0</v>
      </c>
      <c r="AU42" s="62" t="s">
        <v>73</v>
      </c>
      <c r="AV42" s="62">
        <v>0</v>
      </c>
      <c r="AW42" s="62">
        <v>0</v>
      </c>
      <c r="AX42" s="62" t="s">
        <v>73</v>
      </c>
      <c r="AY42" s="62">
        <v>0</v>
      </c>
      <c r="AZ42" s="62">
        <v>0</v>
      </c>
      <c r="BA42" s="62" t="s">
        <v>73</v>
      </c>
      <c r="BB42" s="62">
        <v>0</v>
      </c>
      <c r="BC42" s="62">
        <v>0</v>
      </c>
      <c r="BD42" s="62" t="s">
        <v>73</v>
      </c>
      <c r="BE42" s="62">
        <v>0</v>
      </c>
      <c r="BF42" s="62">
        <v>0</v>
      </c>
      <c r="BG42" s="62" t="s">
        <v>73</v>
      </c>
      <c r="BH42" s="62" t="s">
        <v>73</v>
      </c>
      <c r="BI42" s="62" t="s">
        <v>73</v>
      </c>
      <c r="BJ42" s="62" t="s">
        <v>73</v>
      </c>
      <c r="BK42" s="62">
        <v>0</v>
      </c>
      <c r="BL42" s="62">
        <v>0</v>
      </c>
      <c r="BM42" s="62" t="s">
        <v>73</v>
      </c>
      <c r="BN42" s="62">
        <v>0.12</v>
      </c>
      <c r="BO42" s="62">
        <v>0.11</v>
      </c>
    </row>
    <row r="43" spans="1:67" x14ac:dyDescent="0.25">
      <c r="A43">
        <v>317</v>
      </c>
      <c r="B43" s="62">
        <v>80</v>
      </c>
      <c r="C43" s="62">
        <v>90</v>
      </c>
      <c r="D43" s="62">
        <v>170</v>
      </c>
      <c r="E43" s="62">
        <v>0.94</v>
      </c>
      <c r="F43" s="62">
        <v>0.99</v>
      </c>
      <c r="G43" s="62">
        <v>0.96</v>
      </c>
      <c r="H43" s="62">
        <v>0.94</v>
      </c>
      <c r="I43" s="62">
        <v>0.99</v>
      </c>
      <c r="J43" s="62">
        <v>0.96</v>
      </c>
      <c r="K43" s="62" t="s">
        <v>73</v>
      </c>
      <c r="L43" s="62" t="s">
        <v>73</v>
      </c>
      <c r="M43" s="62">
        <v>0.04</v>
      </c>
      <c r="N43" s="62">
        <v>0.68</v>
      </c>
      <c r="O43" s="62">
        <v>0.63</v>
      </c>
      <c r="P43" s="62">
        <v>0.65</v>
      </c>
      <c r="Q43" s="62">
        <v>0</v>
      </c>
      <c r="R43" s="62">
        <v>0</v>
      </c>
      <c r="S43" s="62">
        <v>0</v>
      </c>
      <c r="T43" s="62">
        <v>0.19</v>
      </c>
      <c r="U43" s="62">
        <v>0.33</v>
      </c>
      <c r="V43" s="62">
        <v>0.26</v>
      </c>
      <c r="W43" s="62" t="s">
        <v>73</v>
      </c>
      <c r="X43" s="62">
        <v>0</v>
      </c>
      <c r="Y43" s="62" t="s">
        <v>73</v>
      </c>
      <c r="Z43" s="62">
        <v>0</v>
      </c>
      <c r="AA43" s="62">
        <v>0</v>
      </c>
      <c r="AB43" s="62">
        <v>0</v>
      </c>
      <c r="AC43" s="62">
        <v>0</v>
      </c>
      <c r="AD43" s="62">
        <v>0</v>
      </c>
      <c r="AE43" s="62">
        <v>0</v>
      </c>
      <c r="AF43" s="62">
        <v>0</v>
      </c>
      <c r="AG43" s="62">
        <v>0</v>
      </c>
      <c r="AH43" s="62">
        <v>0</v>
      </c>
      <c r="AI43" s="62" t="s">
        <v>73</v>
      </c>
      <c r="AJ43" s="62">
        <v>0</v>
      </c>
      <c r="AK43" s="62" t="s">
        <v>73</v>
      </c>
      <c r="AL43" s="62">
        <v>0</v>
      </c>
      <c r="AM43" s="62">
        <v>0</v>
      </c>
      <c r="AN43" s="62">
        <v>0</v>
      </c>
      <c r="AO43" s="62">
        <v>0</v>
      </c>
      <c r="AP43" s="62">
        <v>0</v>
      </c>
      <c r="AQ43" s="62">
        <v>0</v>
      </c>
      <c r="AR43" s="62">
        <v>0</v>
      </c>
      <c r="AS43" s="62">
        <v>0</v>
      </c>
      <c r="AT43" s="62">
        <v>0</v>
      </c>
      <c r="AU43" s="62">
        <v>0</v>
      </c>
      <c r="AV43" s="62">
        <v>0</v>
      </c>
      <c r="AW43" s="62">
        <v>0</v>
      </c>
      <c r="AX43" s="62">
        <v>0</v>
      </c>
      <c r="AY43" s="62">
        <v>0</v>
      </c>
      <c r="AZ43" s="62">
        <v>0</v>
      </c>
      <c r="BA43" s="62">
        <v>0</v>
      </c>
      <c r="BB43" s="62">
        <v>0</v>
      </c>
      <c r="BC43" s="62">
        <v>0</v>
      </c>
      <c r="BD43" s="62">
        <v>0</v>
      </c>
      <c r="BE43" s="62">
        <v>0</v>
      </c>
      <c r="BF43" s="62">
        <v>0</v>
      </c>
      <c r="BG43" s="62">
        <v>0</v>
      </c>
      <c r="BH43" s="62">
        <v>0</v>
      </c>
      <c r="BI43" s="62">
        <v>0</v>
      </c>
      <c r="BJ43" s="62">
        <v>0</v>
      </c>
      <c r="BK43" s="62">
        <v>0</v>
      </c>
      <c r="BL43" s="62">
        <v>0</v>
      </c>
      <c r="BM43" s="62" t="s">
        <v>73</v>
      </c>
      <c r="BN43" s="62" t="s">
        <v>73</v>
      </c>
      <c r="BO43" s="62">
        <v>0.04</v>
      </c>
    </row>
    <row r="44" spans="1:67" x14ac:dyDescent="0.25">
      <c r="A44">
        <v>318</v>
      </c>
      <c r="B44" s="62">
        <v>420</v>
      </c>
      <c r="C44" s="62">
        <v>230</v>
      </c>
      <c r="D44" s="62">
        <v>650</v>
      </c>
      <c r="E44" s="62">
        <v>0.97</v>
      </c>
      <c r="F44" s="62">
        <v>0.97</v>
      </c>
      <c r="G44" s="62">
        <v>0.97</v>
      </c>
      <c r="H44" s="62">
        <v>0.97</v>
      </c>
      <c r="I44" s="62">
        <v>0.97</v>
      </c>
      <c r="J44" s="62">
        <v>0.97</v>
      </c>
      <c r="K44" s="62" t="s">
        <v>73</v>
      </c>
      <c r="L44" s="62" t="s">
        <v>73</v>
      </c>
      <c r="M44" s="62">
        <v>0.01</v>
      </c>
      <c r="N44" s="62">
        <v>0.92</v>
      </c>
      <c r="O44" s="62">
        <v>0.78</v>
      </c>
      <c r="P44" s="62">
        <v>0.87</v>
      </c>
      <c r="Q44" s="62" t="s">
        <v>73</v>
      </c>
      <c r="R44" s="62" t="s">
        <v>73</v>
      </c>
      <c r="S44" s="62" t="s">
        <v>73</v>
      </c>
      <c r="T44" s="62">
        <v>0.02</v>
      </c>
      <c r="U44" s="62">
        <v>0.03</v>
      </c>
      <c r="V44" s="62">
        <v>0.02</v>
      </c>
      <c r="W44" s="62">
        <v>0.02</v>
      </c>
      <c r="X44" s="62">
        <v>0.11</v>
      </c>
      <c r="Y44" s="62">
        <v>0.05</v>
      </c>
      <c r="Z44" s="62">
        <v>0</v>
      </c>
      <c r="AA44" s="62">
        <v>0</v>
      </c>
      <c r="AB44" s="62">
        <v>0</v>
      </c>
      <c r="AC44" s="62">
        <v>0</v>
      </c>
      <c r="AD44" s="62">
        <v>0</v>
      </c>
      <c r="AE44" s="62">
        <v>0</v>
      </c>
      <c r="AF44" s="62">
        <v>0</v>
      </c>
      <c r="AG44" s="62">
        <v>0</v>
      </c>
      <c r="AH44" s="62">
        <v>0</v>
      </c>
      <c r="AI44" s="62" t="s">
        <v>73</v>
      </c>
      <c r="AJ44" s="62" t="s">
        <v>73</v>
      </c>
      <c r="AK44" s="62" t="s">
        <v>73</v>
      </c>
      <c r="AL44" s="62" t="s">
        <v>73</v>
      </c>
      <c r="AM44" s="62" t="s">
        <v>73</v>
      </c>
      <c r="AN44" s="62">
        <v>0.01</v>
      </c>
      <c r="AO44" s="62">
        <v>0</v>
      </c>
      <c r="AP44" s="62">
        <v>0</v>
      </c>
      <c r="AQ44" s="62">
        <v>0</v>
      </c>
      <c r="AR44" s="62">
        <v>0</v>
      </c>
      <c r="AS44" s="62">
        <v>0</v>
      </c>
      <c r="AT44" s="62">
        <v>0</v>
      </c>
      <c r="AU44" s="62">
        <v>0</v>
      </c>
      <c r="AV44" s="62">
        <v>0</v>
      </c>
      <c r="AW44" s="62">
        <v>0</v>
      </c>
      <c r="AX44" s="62">
        <v>0</v>
      </c>
      <c r="AY44" s="62">
        <v>0</v>
      </c>
      <c r="AZ44" s="62">
        <v>0</v>
      </c>
      <c r="BA44" s="62">
        <v>0</v>
      </c>
      <c r="BB44" s="62">
        <v>0</v>
      </c>
      <c r="BC44" s="62">
        <v>0</v>
      </c>
      <c r="BD44" s="62" t="s">
        <v>73</v>
      </c>
      <c r="BE44" s="62">
        <v>0</v>
      </c>
      <c r="BF44" s="62" t="s">
        <v>73</v>
      </c>
      <c r="BG44" s="62" t="s">
        <v>73</v>
      </c>
      <c r="BH44" s="62" t="s">
        <v>73</v>
      </c>
      <c r="BI44" s="62" t="s">
        <v>73</v>
      </c>
      <c r="BJ44" s="62">
        <v>0</v>
      </c>
      <c r="BK44" s="62">
        <v>0</v>
      </c>
      <c r="BL44" s="62">
        <v>0</v>
      </c>
      <c r="BM44" s="62">
        <v>0.02</v>
      </c>
      <c r="BN44" s="62">
        <v>0.03</v>
      </c>
      <c r="BO44" s="62">
        <v>0.02</v>
      </c>
    </row>
    <row r="45" spans="1:67" x14ac:dyDescent="0.25">
      <c r="A45">
        <v>319</v>
      </c>
      <c r="B45" s="62" t="s">
        <v>73</v>
      </c>
      <c r="C45" s="62">
        <v>70</v>
      </c>
      <c r="D45" s="62">
        <v>70</v>
      </c>
      <c r="E45" s="62" t="s">
        <v>73</v>
      </c>
      <c r="F45" s="62">
        <v>0.97</v>
      </c>
      <c r="G45" s="62">
        <v>0.96</v>
      </c>
      <c r="H45" s="62" t="s">
        <v>73</v>
      </c>
      <c r="I45" s="62">
        <v>0.97</v>
      </c>
      <c r="J45" s="62">
        <v>0.96</v>
      </c>
      <c r="K45" s="62" t="s">
        <v>73</v>
      </c>
      <c r="L45" s="62">
        <v>0.11</v>
      </c>
      <c r="M45" s="62">
        <v>0.14000000000000001</v>
      </c>
      <c r="N45" s="62" t="s">
        <v>73</v>
      </c>
      <c r="O45" s="62">
        <v>0.59</v>
      </c>
      <c r="P45" s="62">
        <v>0.56999999999999995</v>
      </c>
      <c r="Q45" s="62" t="s">
        <v>73</v>
      </c>
      <c r="R45" s="62">
        <v>0</v>
      </c>
      <c r="S45" s="62">
        <v>0</v>
      </c>
      <c r="T45" s="62" t="s">
        <v>73</v>
      </c>
      <c r="U45" s="62">
        <v>0.2</v>
      </c>
      <c r="V45" s="62">
        <v>0.19</v>
      </c>
      <c r="W45" s="62" t="s">
        <v>73</v>
      </c>
      <c r="X45" s="62" t="s">
        <v>73</v>
      </c>
      <c r="Y45" s="62" t="s">
        <v>73</v>
      </c>
      <c r="Z45" s="62" t="s">
        <v>73</v>
      </c>
      <c r="AA45" s="62">
        <v>0</v>
      </c>
      <c r="AB45" s="62">
        <v>0</v>
      </c>
      <c r="AC45" s="62" t="s">
        <v>73</v>
      </c>
      <c r="AD45" s="62">
        <v>0</v>
      </c>
      <c r="AE45" s="62">
        <v>0</v>
      </c>
      <c r="AF45" s="62" t="s">
        <v>73</v>
      </c>
      <c r="AG45" s="62">
        <v>0</v>
      </c>
      <c r="AH45" s="62">
        <v>0</v>
      </c>
      <c r="AI45" s="62" t="s">
        <v>73</v>
      </c>
      <c r="AJ45" s="62" t="s">
        <v>73</v>
      </c>
      <c r="AK45" s="62" t="s">
        <v>73</v>
      </c>
      <c r="AL45" s="62" t="s">
        <v>73</v>
      </c>
      <c r="AM45" s="62">
        <v>0</v>
      </c>
      <c r="AN45" s="62">
        <v>0</v>
      </c>
      <c r="AO45" s="62" t="s">
        <v>73</v>
      </c>
      <c r="AP45" s="62">
        <v>0</v>
      </c>
      <c r="AQ45" s="62">
        <v>0</v>
      </c>
      <c r="AR45" s="62" t="s">
        <v>73</v>
      </c>
      <c r="AS45" s="62">
        <v>0</v>
      </c>
      <c r="AT45" s="62">
        <v>0</v>
      </c>
      <c r="AU45" s="62" t="s">
        <v>73</v>
      </c>
      <c r="AV45" s="62">
        <v>0</v>
      </c>
      <c r="AW45" s="62">
        <v>0</v>
      </c>
      <c r="AX45" s="62" t="s">
        <v>73</v>
      </c>
      <c r="AY45" s="62">
        <v>0</v>
      </c>
      <c r="AZ45" s="62">
        <v>0</v>
      </c>
      <c r="BA45" s="62" t="s">
        <v>73</v>
      </c>
      <c r="BB45" s="62">
        <v>0</v>
      </c>
      <c r="BC45" s="62">
        <v>0</v>
      </c>
      <c r="BD45" s="62" t="s">
        <v>73</v>
      </c>
      <c r="BE45" s="62">
        <v>0</v>
      </c>
      <c r="BF45" s="62">
        <v>0</v>
      </c>
      <c r="BG45" s="62" t="s">
        <v>73</v>
      </c>
      <c r="BH45" s="62" t="s">
        <v>73</v>
      </c>
      <c r="BI45" s="62" t="s">
        <v>73</v>
      </c>
      <c r="BJ45" s="62" t="s">
        <v>73</v>
      </c>
      <c r="BK45" s="62">
        <v>0</v>
      </c>
      <c r="BL45" s="62">
        <v>0</v>
      </c>
      <c r="BM45" s="62" t="s">
        <v>73</v>
      </c>
      <c r="BN45" s="62">
        <v>0</v>
      </c>
      <c r="BO45" s="62" t="s">
        <v>73</v>
      </c>
    </row>
    <row r="46" spans="1:67" x14ac:dyDescent="0.25">
      <c r="A46">
        <v>320</v>
      </c>
      <c r="B46" s="62">
        <v>100</v>
      </c>
      <c r="C46" s="62">
        <v>90</v>
      </c>
      <c r="D46" s="62">
        <v>190</v>
      </c>
      <c r="E46" s="62">
        <v>0.91</v>
      </c>
      <c r="F46" s="62">
        <v>1</v>
      </c>
      <c r="G46" s="62">
        <v>0.95</v>
      </c>
      <c r="H46" s="62">
        <v>0.91</v>
      </c>
      <c r="I46" s="62">
        <v>1</v>
      </c>
      <c r="J46" s="62">
        <v>0.95</v>
      </c>
      <c r="K46" s="62" t="s">
        <v>73</v>
      </c>
      <c r="L46" s="62" t="s">
        <v>73</v>
      </c>
      <c r="M46" s="62">
        <v>0.04</v>
      </c>
      <c r="N46" s="62">
        <v>0.61</v>
      </c>
      <c r="O46" s="62">
        <v>0.79</v>
      </c>
      <c r="P46" s="62">
        <v>0.69</v>
      </c>
      <c r="Q46" s="62" t="s">
        <v>73</v>
      </c>
      <c r="R46" s="62" t="s">
        <v>73</v>
      </c>
      <c r="S46" s="62" t="s">
        <v>73</v>
      </c>
      <c r="T46" s="62">
        <v>0.16</v>
      </c>
      <c r="U46" s="62">
        <v>0.16</v>
      </c>
      <c r="V46" s="62">
        <v>0.16</v>
      </c>
      <c r="W46" s="62">
        <v>0.08</v>
      </c>
      <c r="X46" s="62" t="s">
        <v>73</v>
      </c>
      <c r="Y46" s="62">
        <v>0.05</v>
      </c>
      <c r="Z46" s="62">
        <v>0</v>
      </c>
      <c r="AA46" s="62">
        <v>0</v>
      </c>
      <c r="AB46" s="62">
        <v>0</v>
      </c>
      <c r="AC46" s="62">
        <v>0</v>
      </c>
      <c r="AD46" s="62">
        <v>0</v>
      </c>
      <c r="AE46" s="62">
        <v>0</v>
      </c>
      <c r="AF46" s="62">
        <v>0</v>
      </c>
      <c r="AG46" s="62">
        <v>0</v>
      </c>
      <c r="AH46" s="62">
        <v>0</v>
      </c>
      <c r="AI46" s="62">
        <v>0</v>
      </c>
      <c r="AJ46" s="62" t="s">
        <v>73</v>
      </c>
      <c r="AK46" s="62" t="s">
        <v>73</v>
      </c>
      <c r="AL46" s="62">
        <v>0</v>
      </c>
      <c r="AM46" s="62">
        <v>0</v>
      </c>
      <c r="AN46" s="62">
        <v>0</v>
      </c>
      <c r="AO46" s="62">
        <v>0</v>
      </c>
      <c r="AP46" s="62">
        <v>0</v>
      </c>
      <c r="AQ46" s="62">
        <v>0</v>
      </c>
      <c r="AR46" s="62">
        <v>0</v>
      </c>
      <c r="AS46" s="62">
        <v>0</v>
      </c>
      <c r="AT46" s="62">
        <v>0</v>
      </c>
      <c r="AU46" s="62">
        <v>0</v>
      </c>
      <c r="AV46" s="62">
        <v>0</v>
      </c>
      <c r="AW46" s="62">
        <v>0</v>
      </c>
      <c r="AX46" s="62">
        <v>0</v>
      </c>
      <c r="AY46" s="62">
        <v>0</v>
      </c>
      <c r="AZ46" s="62">
        <v>0</v>
      </c>
      <c r="BA46" s="62">
        <v>0</v>
      </c>
      <c r="BB46" s="62">
        <v>0</v>
      </c>
      <c r="BC46" s="62">
        <v>0</v>
      </c>
      <c r="BD46" s="62">
        <v>0</v>
      </c>
      <c r="BE46" s="62">
        <v>0</v>
      </c>
      <c r="BF46" s="62">
        <v>0</v>
      </c>
      <c r="BG46" s="62">
        <v>0</v>
      </c>
      <c r="BH46" s="62">
        <v>0</v>
      </c>
      <c r="BI46" s="62">
        <v>0</v>
      </c>
      <c r="BJ46" s="62">
        <v>0</v>
      </c>
      <c r="BK46" s="62">
        <v>0</v>
      </c>
      <c r="BL46" s="62">
        <v>0</v>
      </c>
      <c r="BM46" s="62">
        <v>0.09</v>
      </c>
      <c r="BN46" s="62">
        <v>0</v>
      </c>
      <c r="BO46" s="62">
        <v>0.05</v>
      </c>
    </row>
    <row r="47" spans="1:67" x14ac:dyDescent="0.25">
      <c r="A47">
        <v>330</v>
      </c>
      <c r="B47" s="62">
        <v>390</v>
      </c>
      <c r="C47" s="62">
        <v>370</v>
      </c>
      <c r="D47" s="62">
        <v>770</v>
      </c>
      <c r="E47" s="62">
        <v>0.81</v>
      </c>
      <c r="F47" s="62">
        <v>0.87</v>
      </c>
      <c r="G47" s="62">
        <v>0.84</v>
      </c>
      <c r="H47" s="62">
        <v>0.81</v>
      </c>
      <c r="I47" s="62">
        <v>0.87</v>
      </c>
      <c r="J47" s="62">
        <v>0.84</v>
      </c>
      <c r="K47" s="62">
        <v>0.19</v>
      </c>
      <c r="L47" s="62">
        <v>0.13</v>
      </c>
      <c r="M47" s="62">
        <v>0.16</v>
      </c>
      <c r="N47" s="62">
        <v>0.39</v>
      </c>
      <c r="O47" s="62">
        <v>0.45</v>
      </c>
      <c r="P47" s="62">
        <v>0.42</v>
      </c>
      <c r="Q47" s="62">
        <v>0.04</v>
      </c>
      <c r="R47" s="62" t="s">
        <v>73</v>
      </c>
      <c r="S47" s="62">
        <v>0.03</v>
      </c>
      <c r="T47" s="62">
        <v>0.09</v>
      </c>
      <c r="U47" s="62">
        <v>0.18</v>
      </c>
      <c r="V47" s="62">
        <v>0.13</v>
      </c>
      <c r="W47" s="62">
        <v>0.09</v>
      </c>
      <c r="X47" s="62">
        <v>0.09</v>
      </c>
      <c r="Y47" s="62">
        <v>0.09</v>
      </c>
      <c r="Z47" s="62">
        <v>0</v>
      </c>
      <c r="AA47" s="62">
        <v>0</v>
      </c>
      <c r="AB47" s="62">
        <v>0</v>
      </c>
      <c r="AC47" s="62" t="s">
        <v>73</v>
      </c>
      <c r="AD47" s="62" t="s">
        <v>73</v>
      </c>
      <c r="AE47" s="62" t="s">
        <v>73</v>
      </c>
      <c r="AF47" s="62" t="s">
        <v>73</v>
      </c>
      <c r="AG47" s="62">
        <v>0</v>
      </c>
      <c r="AH47" s="62" t="s">
        <v>73</v>
      </c>
      <c r="AI47" s="62">
        <v>0.02</v>
      </c>
      <c r="AJ47" s="62" t="s">
        <v>73</v>
      </c>
      <c r="AK47" s="62">
        <v>0.01</v>
      </c>
      <c r="AL47" s="62">
        <v>0</v>
      </c>
      <c r="AM47" s="62" t="s">
        <v>73</v>
      </c>
      <c r="AN47" s="62" t="s">
        <v>73</v>
      </c>
      <c r="AO47" s="62" t="s">
        <v>73</v>
      </c>
      <c r="AP47" s="62">
        <v>0</v>
      </c>
      <c r="AQ47" s="62" t="s">
        <v>73</v>
      </c>
      <c r="AR47" s="62" t="s">
        <v>73</v>
      </c>
      <c r="AS47" s="62">
        <v>0</v>
      </c>
      <c r="AT47" s="62" t="s">
        <v>73</v>
      </c>
      <c r="AU47" s="62" t="s">
        <v>73</v>
      </c>
      <c r="AV47" s="62">
        <v>0</v>
      </c>
      <c r="AW47" s="62" t="s">
        <v>73</v>
      </c>
      <c r="AX47" s="62">
        <v>0</v>
      </c>
      <c r="AY47" s="62">
        <v>0</v>
      </c>
      <c r="AZ47" s="62">
        <v>0</v>
      </c>
      <c r="BA47" s="62">
        <v>0</v>
      </c>
      <c r="BB47" s="62">
        <v>0</v>
      </c>
      <c r="BC47" s="62">
        <v>0</v>
      </c>
      <c r="BD47" s="62" t="s">
        <v>73</v>
      </c>
      <c r="BE47" s="62" t="s">
        <v>73</v>
      </c>
      <c r="BF47" s="62" t="s">
        <v>73</v>
      </c>
      <c r="BG47" s="62">
        <v>0.05</v>
      </c>
      <c r="BH47" s="62">
        <v>0.03</v>
      </c>
      <c r="BI47" s="62">
        <v>0.04</v>
      </c>
      <c r="BJ47" s="62">
        <v>0.02</v>
      </c>
      <c r="BK47" s="62" t="s">
        <v>73</v>
      </c>
      <c r="BL47" s="62">
        <v>0.01</v>
      </c>
      <c r="BM47" s="62">
        <v>0.12</v>
      </c>
      <c r="BN47" s="62">
        <v>0.09</v>
      </c>
      <c r="BO47" s="62">
        <v>0.11</v>
      </c>
    </row>
    <row r="48" spans="1:67" x14ac:dyDescent="0.25">
      <c r="A48">
        <v>331</v>
      </c>
      <c r="B48" s="62">
        <v>130</v>
      </c>
      <c r="C48" s="62">
        <v>140</v>
      </c>
      <c r="D48" s="62">
        <v>270</v>
      </c>
      <c r="E48" s="62">
        <v>0.99</v>
      </c>
      <c r="F48" s="62">
        <v>0.96</v>
      </c>
      <c r="G48" s="62">
        <v>0.98</v>
      </c>
      <c r="H48" s="62">
        <v>0.99</v>
      </c>
      <c r="I48" s="62">
        <v>0.96</v>
      </c>
      <c r="J48" s="62">
        <v>0.98</v>
      </c>
      <c r="K48" s="62">
        <v>7.0000000000000007E-2</v>
      </c>
      <c r="L48" s="62">
        <v>0.11</v>
      </c>
      <c r="M48" s="62">
        <v>0.09</v>
      </c>
      <c r="N48" s="62">
        <v>0.79</v>
      </c>
      <c r="O48" s="62">
        <v>0.66</v>
      </c>
      <c r="P48" s="62">
        <v>0.72</v>
      </c>
      <c r="Q48" s="62" t="s">
        <v>73</v>
      </c>
      <c r="R48" s="62">
        <v>0</v>
      </c>
      <c r="S48" s="62" t="s">
        <v>73</v>
      </c>
      <c r="T48" s="62">
        <v>7.0000000000000007E-2</v>
      </c>
      <c r="U48" s="62">
        <v>0.17</v>
      </c>
      <c r="V48" s="62">
        <v>0.12</v>
      </c>
      <c r="W48" s="62" t="s">
        <v>73</v>
      </c>
      <c r="X48" s="62" t="s">
        <v>73</v>
      </c>
      <c r="Y48" s="62">
        <v>0.02</v>
      </c>
      <c r="Z48" s="62" t="s">
        <v>73</v>
      </c>
      <c r="AA48" s="62">
        <v>0</v>
      </c>
      <c r="AB48" s="62" t="s">
        <v>73</v>
      </c>
      <c r="AC48" s="62">
        <v>0</v>
      </c>
      <c r="AD48" s="62" t="s">
        <v>73</v>
      </c>
      <c r="AE48" s="62" t="s">
        <v>73</v>
      </c>
      <c r="AF48" s="62">
        <v>0</v>
      </c>
      <c r="AG48" s="62">
        <v>0</v>
      </c>
      <c r="AH48" s="62">
        <v>0</v>
      </c>
      <c r="AI48" s="62" t="s">
        <v>73</v>
      </c>
      <c r="AJ48" s="62" t="s">
        <v>73</v>
      </c>
      <c r="AK48" s="62" t="s">
        <v>73</v>
      </c>
      <c r="AL48" s="62">
        <v>0</v>
      </c>
      <c r="AM48" s="62">
        <v>0</v>
      </c>
      <c r="AN48" s="62">
        <v>0</v>
      </c>
      <c r="AO48" s="62">
        <v>0</v>
      </c>
      <c r="AP48" s="62">
        <v>0</v>
      </c>
      <c r="AQ48" s="62">
        <v>0</v>
      </c>
      <c r="AR48" s="62">
        <v>0</v>
      </c>
      <c r="AS48" s="62">
        <v>0</v>
      </c>
      <c r="AT48" s="62">
        <v>0</v>
      </c>
      <c r="AU48" s="62">
        <v>0</v>
      </c>
      <c r="AV48" s="62">
        <v>0</v>
      </c>
      <c r="AW48" s="62">
        <v>0</v>
      </c>
      <c r="AX48" s="62">
        <v>0</v>
      </c>
      <c r="AY48" s="62">
        <v>0</v>
      </c>
      <c r="AZ48" s="62">
        <v>0</v>
      </c>
      <c r="BA48" s="62">
        <v>0</v>
      </c>
      <c r="BB48" s="62">
        <v>0</v>
      </c>
      <c r="BC48" s="62">
        <v>0</v>
      </c>
      <c r="BD48" s="62">
        <v>0</v>
      </c>
      <c r="BE48" s="62">
        <v>0</v>
      </c>
      <c r="BF48" s="62">
        <v>0</v>
      </c>
      <c r="BG48" s="62" t="s">
        <v>73</v>
      </c>
      <c r="BH48" s="62" t="s">
        <v>73</v>
      </c>
      <c r="BI48" s="62" t="s">
        <v>73</v>
      </c>
      <c r="BJ48" s="62">
        <v>0</v>
      </c>
      <c r="BK48" s="62">
        <v>0</v>
      </c>
      <c r="BL48" s="62">
        <v>0</v>
      </c>
      <c r="BM48" s="62">
        <v>0</v>
      </c>
      <c r="BN48" s="62" t="s">
        <v>73</v>
      </c>
      <c r="BO48" s="62" t="s">
        <v>73</v>
      </c>
    </row>
    <row r="49" spans="1:67" x14ac:dyDescent="0.25">
      <c r="A49">
        <v>332</v>
      </c>
      <c r="B49" s="62">
        <v>20</v>
      </c>
      <c r="C49" s="62">
        <v>10</v>
      </c>
      <c r="D49" s="62">
        <v>30</v>
      </c>
      <c r="E49" s="62">
        <v>0.82</v>
      </c>
      <c r="F49" s="62">
        <v>0.64</v>
      </c>
      <c r="G49" s="62">
        <v>0.74</v>
      </c>
      <c r="H49" s="62">
        <v>0.82</v>
      </c>
      <c r="I49" s="62">
        <v>0.64</v>
      </c>
      <c r="J49" s="62">
        <v>0.74</v>
      </c>
      <c r="K49" s="62" t="s">
        <v>73</v>
      </c>
      <c r="L49" s="62" t="s">
        <v>73</v>
      </c>
      <c r="M49" s="62">
        <v>0.26</v>
      </c>
      <c r="N49" s="62">
        <v>0.41</v>
      </c>
      <c r="O49" s="62" t="s">
        <v>73</v>
      </c>
      <c r="P49" s="62">
        <v>0.35</v>
      </c>
      <c r="Q49" s="62">
        <v>0</v>
      </c>
      <c r="R49" s="62" t="s">
        <v>73</v>
      </c>
      <c r="S49" s="62" t="s">
        <v>73</v>
      </c>
      <c r="T49" s="62" t="s">
        <v>73</v>
      </c>
      <c r="U49" s="62" t="s">
        <v>73</v>
      </c>
      <c r="V49" s="62" t="s">
        <v>73</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0</v>
      </c>
      <c r="AM49" s="62">
        <v>0</v>
      </c>
      <c r="AN49" s="62">
        <v>0</v>
      </c>
      <c r="AO49" s="62">
        <v>0</v>
      </c>
      <c r="AP49" s="62">
        <v>0</v>
      </c>
      <c r="AQ49" s="62">
        <v>0</v>
      </c>
      <c r="AR49" s="62">
        <v>0</v>
      </c>
      <c r="AS49" s="62">
        <v>0</v>
      </c>
      <c r="AT49" s="62">
        <v>0</v>
      </c>
      <c r="AU49" s="62">
        <v>0</v>
      </c>
      <c r="AV49" s="62">
        <v>0</v>
      </c>
      <c r="AW49" s="62">
        <v>0</v>
      </c>
      <c r="AX49" s="62">
        <v>0</v>
      </c>
      <c r="AY49" s="62">
        <v>0</v>
      </c>
      <c r="AZ49" s="62">
        <v>0</v>
      </c>
      <c r="BA49" s="62">
        <v>0</v>
      </c>
      <c r="BB49" s="62">
        <v>0</v>
      </c>
      <c r="BC49" s="62">
        <v>0</v>
      </c>
      <c r="BD49" s="62">
        <v>0</v>
      </c>
      <c r="BE49" s="62">
        <v>0</v>
      </c>
      <c r="BF49" s="62">
        <v>0</v>
      </c>
      <c r="BG49" s="62" t="s">
        <v>73</v>
      </c>
      <c r="BH49" s="62" t="s">
        <v>73</v>
      </c>
      <c r="BI49" s="62" t="s">
        <v>73</v>
      </c>
      <c r="BJ49" s="62">
        <v>0</v>
      </c>
      <c r="BK49" s="62" t="s">
        <v>73</v>
      </c>
      <c r="BL49" s="62" t="s">
        <v>73</v>
      </c>
      <c r="BM49" s="62">
        <v>0</v>
      </c>
      <c r="BN49" s="62" t="s">
        <v>73</v>
      </c>
      <c r="BO49" s="62" t="s">
        <v>73</v>
      </c>
    </row>
    <row r="50" spans="1:67" x14ac:dyDescent="0.25">
      <c r="A50">
        <v>333</v>
      </c>
      <c r="B50" s="62" t="s">
        <v>282</v>
      </c>
      <c r="C50" s="62" t="s">
        <v>282</v>
      </c>
      <c r="D50" s="62" t="s">
        <v>282</v>
      </c>
      <c r="E50" s="62" t="s">
        <v>282</v>
      </c>
      <c r="F50" s="62" t="s">
        <v>282</v>
      </c>
      <c r="G50" s="62" t="s">
        <v>282</v>
      </c>
      <c r="H50" s="62" t="s">
        <v>282</v>
      </c>
      <c r="I50" s="62" t="s">
        <v>282</v>
      </c>
      <c r="J50" s="62" t="s">
        <v>282</v>
      </c>
      <c r="K50" s="62" t="s">
        <v>282</v>
      </c>
      <c r="L50" s="62" t="s">
        <v>282</v>
      </c>
      <c r="M50" s="62" t="s">
        <v>282</v>
      </c>
      <c r="N50" s="62" t="s">
        <v>282</v>
      </c>
      <c r="O50" s="62" t="s">
        <v>282</v>
      </c>
      <c r="P50" s="62" t="s">
        <v>282</v>
      </c>
      <c r="Q50" s="62" t="s">
        <v>282</v>
      </c>
      <c r="R50" s="62" t="s">
        <v>282</v>
      </c>
      <c r="S50" s="62" t="s">
        <v>282</v>
      </c>
      <c r="T50" s="62" t="s">
        <v>282</v>
      </c>
      <c r="U50" s="62" t="s">
        <v>282</v>
      </c>
      <c r="V50" s="62" t="s">
        <v>282</v>
      </c>
      <c r="W50" s="62" t="s">
        <v>282</v>
      </c>
      <c r="X50" s="62" t="s">
        <v>282</v>
      </c>
      <c r="Y50" s="62" t="s">
        <v>282</v>
      </c>
      <c r="Z50" s="62" t="s">
        <v>282</v>
      </c>
      <c r="AA50" s="62" t="s">
        <v>282</v>
      </c>
      <c r="AB50" s="62" t="s">
        <v>282</v>
      </c>
      <c r="AC50" s="62" t="s">
        <v>282</v>
      </c>
      <c r="AD50" s="62" t="s">
        <v>282</v>
      </c>
      <c r="AE50" s="62" t="s">
        <v>282</v>
      </c>
      <c r="AF50" s="62" t="s">
        <v>282</v>
      </c>
      <c r="AG50" s="62" t="s">
        <v>282</v>
      </c>
      <c r="AH50" s="62" t="s">
        <v>282</v>
      </c>
      <c r="AI50" s="62" t="s">
        <v>282</v>
      </c>
      <c r="AJ50" s="62" t="s">
        <v>282</v>
      </c>
      <c r="AK50" s="62" t="s">
        <v>282</v>
      </c>
      <c r="AL50" s="62" t="s">
        <v>282</v>
      </c>
      <c r="AM50" s="62" t="s">
        <v>282</v>
      </c>
      <c r="AN50" s="62" t="s">
        <v>282</v>
      </c>
      <c r="AO50" s="62" t="s">
        <v>282</v>
      </c>
      <c r="AP50" s="62" t="s">
        <v>282</v>
      </c>
      <c r="AQ50" s="62" t="s">
        <v>282</v>
      </c>
      <c r="AR50" s="62" t="s">
        <v>282</v>
      </c>
      <c r="AS50" s="62" t="s">
        <v>282</v>
      </c>
      <c r="AT50" s="62" t="s">
        <v>282</v>
      </c>
      <c r="AU50" s="62" t="s">
        <v>282</v>
      </c>
      <c r="AV50" s="62" t="s">
        <v>282</v>
      </c>
      <c r="AW50" s="62" t="s">
        <v>282</v>
      </c>
      <c r="AX50" s="62" t="s">
        <v>282</v>
      </c>
      <c r="AY50" s="62" t="s">
        <v>282</v>
      </c>
      <c r="AZ50" s="62" t="s">
        <v>282</v>
      </c>
      <c r="BA50" s="62" t="s">
        <v>282</v>
      </c>
      <c r="BB50" s="62" t="s">
        <v>282</v>
      </c>
      <c r="BC50" s="62" t="s">
        <v>282</v>
      </c>
      <c r="BD50" s="62" t="s">
        <v>282</v>
      </c>
      <c r="BE50" s="62" t="s">
        <v>282</v>
      </c>
      <c r="BF50" s="62" t="s">
        <v>282</v>
      </c>
      <c r="BG50" s="62" t="s">
        <v>282</v>
      </c>
      <c r="BH50" s="62" t="s">
        <v>282</v>
      </c>
      <c r="BI50" s="62" t="s">
        <v>282</v>
      </c>
      <c r="BJ50" s="62" t="s">
        <v>282</v>
      </c>
      <c r="BK50" s="62" t="s">
        <v>282</v>
      </c>
      <c r="BL50" s="62" t="s">
        <v>282</v>
      </c>
      <c r="BM50" s="62" t="s">
        <v>282</v>
      </c>
      <c r="BN50" s="62" t="s">
        <v>282</v>
      </c>
      <c r="BO50" s="62" t="s">
        <v>282</v>
      </c>
    </row>
    <row r="51" spans="1:67" x14ac:dyDescent="0.25">
      <c r="A51">
        <v>334</v>
      </c>
      <c r="B51" s="62">
        <v>70</v>
      </c>
      <c r="C51" s="62">
        <v>80</v>
      </c>
      <c r="D51" s="62">
        <v>140</v>
      </c>
      <c r="E51" s="62">
        <v>0.94</v>
      </c>
      <c r="F51" s="62">
        <v>0.91</v>
      </c>
      <c r="G51" s="62">
        <v>0.92</v>
      </c>
      <c r="H51" s="62">
        <v>0.94</v>
      </c>
      <c r="I51" s="62">
        <v>0.91</v>
      </c>
      <c r="J51" s="62">
        <v>0.92</v>
      </c>
      <c r="K51" s="62">
        <v>0</v>
      </c>
      <c r="L51" s="62" t="s">
        <v>73</v>
      </c>
      <c r="M51" s="62" t="s">
        <v>73</v>
      </c>
      <c r="N51" s="62">
        <v>0.83</v>
      </c>
      <c r="O51" s="62">
        <v>0.77</v>
      </c>
      <c r="P51" s="62">
        <v>0.8</v>
      </c>
      <c r="Q51" s="62">
        <v>0</v>
      </c>
      <c r="R51" s="62">
        <v>0</v>
      </c>
      <c r="S51" s="62">
        <v>0</v>
      </c>
      <c r="T51" s="62">
        <v>0.09</v>
      </c>
      <c r="U51" s="62" t="s">
        <v>73</v>
      </c>
      <c r="V51" s="62">
        <v>0.08</v>
      </c>
      <c r="W51" s="62" t="s">
        <v>73</v>
      </c>
      <c r="X51" s="62" t="s">
        <v>73</v>
      </c>
      <c r="Y51" s="62" t="s">
        <v>73</v>
      </c>
      <c r="Z51" s="62">
        <v>0</v>
      </c>
      <c r="AA51" s="62">
        <v>0</v>
      </c>
      <c r="AB51" s="62">
        <v>0</v>
      </c>
      <c r="AC51" s="62">
        <v>0</v>
      </c>
      <c r="AD51" s="62">
        <v>0</v>
      </c>
      <c r="AE51" s="62">
        <v>0</v>
      </c>
      <c r="AF51" s="62">
        <v>0</v>
      </c>
      <c r="AG51" s="62">
        <v>0</v>
      </c>
      <c r="AH51" s="62">
        <v>0</v>
      </c>
      <c r="AI51" s="62">
        <v>0</v>
      </c>
      <c r="AJ51" s="62" t="s">
        <v>73</v>
      </c>
      <c r="AK51" s="62" t="s">
        <v>73</v>
      </c>
      <c r="AL51" s="62">
        <v>0</v>
      </c>
      <c r="AM51" s="62">
        <v>0</v>
      </c>
      <c r="AN51" s="62">
        <v>0</v>
      </c>
      <c r="AO51" s="62">
        <v>0</v>
      </c>
      <c r="AP51" s="62">
        <v>0</v>
      </c>
      <c r="AQ51" s="62">
        <v>0</v>
      </c>
      <c r="AR51" s="62">
        <v>0</v>
      </c>
      <c r="AS51" s="62">
        <v>0</v>
      </c>
      <c r="AT51" s="62">
        <v>0</v>
      </c>
      <c r="AU51" s="62">
        <v>0</v>
      </c>
      <c r="AV51" s="62">
        <v>0</v>
      </c>
      <c r="AW51" s="62">
        <v>0</v>
      </c>
      <c r="AX51" s="62">
        <v>0</v>
      </c>
      <c r="AY51" s="62">
        <v>0</v>
      </c>
      <c r="AZ51" s="62">
        <v>0</v>
      </c>
      <c r="BA51" s="62">
        <v>0</v>
      </c>
      <c r="BB51" s="62">
        <v>0</v>
      </c>
      <c r="BC51" s="62">
        <v>0</v>
      </c>
      <c r="BD51" s="62">
        <v>0</v>
      </c>
      <c r="BE51" s="62">
        <v>0</v>
      </c>
      <c r="BF51" s="62">
        <v>0</v>
      </c>
      <c r="BG51" s="62" t="s">
        <v>73</v>
      </c>
      <c r="BH51" s="62" t="s">
        <v>73</v>
      </c>
      <c r="BI51" s="62" t="s">
        <v>73</v>
      </c>
      <c r="BJ51" s="62">
        <v>0</v>
      </c>
      <c r="BK51" s="62">
        <v>0</v>
      </c>
      <c r="BL51" s="62">
        <v>0</v>
      </c>
      <c r="BM51" s="62" t="s">
        <v>73</v>
      </c>
      <c r="BN51" s="62">
        <v>0.08</v>
      </c>
      <c r="BO51" s="62">
        <v>0.06</v>
      </c>
    </row>
    <row r="52" spans="1:67" x14ac:dyDescent="0.25">
      <c r="A52">
        <v>335</v>
      </c>
      <c r="B52" s="62">
        <v>20</v>
      </c>
      <c r="C52" s="62">
        <v>100</v>
      </c>
      <c r="D52" s="62">
        <v>120</v>
      </c>
      <c r="E52" s="62">
        <v>0.86</v>
      </c>
      <c r="F52" s="62">
        <v>0.76</v>
      </c>
      <c r="G52" s="62">
        <v>0.78</v>
      </c>
      <c r="H52" s="62">
        <v>0.86</v>
      </c>
      <c r="I52" s="62">
        <v>0.76</v>
      </c>
      <c r="J52" s="62">
        <v>0.78</v>
      </c>
      <c r="K52" s="62" t="s">
        <v>73</v>
      </c>
      <c r="L52" s="62">
        <v>0.17</v>
      </c>
      <c r="M52" s="62">
        <v>0.18</v>
      </c>
      <c r="N52" s="62">
        <v>0</v>
      </c>
      <c r="O52" s="62" t="s">
        <v>73</v>
      </c>
      <c r="P52" s="62" t="s">
        <v>73</v>
      </c>
      <c r="Q52" s="62">
        <v>0</v>
      </c>
      <c r="R52" s="62" t="s">
        <v>73</v>
      </c>
      <c r="S52" s="62" t="s">
        <v>73</v>
      </c>
      <c r="T52" s="62">
        <v>0.64</v>
      </c>
      <c r="U52" s="62">
        <v>0.46</v>
      </c>
      <c r="V52" s="62">
        <v>0.49</v>
      </c>
      <c r="W52" s="62">
        <v>0</v>
      </c>
      <c r="X52" s="62">
        <v>0.08</v>
      </c>
      <c r="Y52" s="62">
        <v>7.0000000000000007E-2</v>
      </c>
      <c r="Z52" s="62">
        <v>0</v>
      </c>
      <c r="AA52" s="62">
        <v>0</v>
      </c>
      <c r="AB52" s="62">
        <v>0</v>
      </c>
      <c r="AC52" s="62">
        <v>0</v>
      </c>
      <c r="AD52" s="62">
        <v>0</v>
      </c>
      <c r="AE52" s="62">
        <v>0</v>
      </c>
      <c r="AF52" s="62">
        <v>0</v>
      </c>
      <c r="AG52" s="62">
        <v>0</v>
      </c>
      <c r="AH52" s="62">
        <v>0</v>
      </c>
      <c r="AI52" s="62">
        <v>0</v>
      </c>
      <c r="AJ52" s="62">
        <v>0</v>
      </c>
      <c r="AK52" s="62">
        <v>0</v>
      </c>
      <c r="AL52" s="62">
        <v>0</v>
      </c>
      <c r="AM52" s="62">
        <v>0</v>
      </c>
      <c r="AN52" s="62">
        <v>0</v>
      </c>
      <c r="AO52" s="62">
        <v>0</v>
      </c>
      <c r="AP52" s="62">
        <v>0</v>
      </c>
      <c r="AQ52" s="62">
        <v>0</v>
      </c>
      <c r="AR52" s="62">
        <v>0</v>
      </c>
      <c r="AS52" s="62">
        <v>0</v>
      </c>
      <c r="AT52" s="62">
        <v>0</v>
      </c>
      <c r="AU52" s="62">
        <v>0</v>
      </c>
      <c r="AV52" s="62">
        <v>0</v>
      </c>
      <c r="AW52" s="62">
        <v>0</v>
      </c>
      <c r="AX52" s="62">
        <v>0</v>
      </c>
      <c r="AY52" s="62">
        <v>0</v>
      </c>
      <c r="AZ52" s="62">
        <v>0</v>
      </c>
      <c r="BA52" s="62">
        <v>0</v>
      </c>
      <c r="BB52" s="62">
        <v>0</v>
      </c>
      <c r="BC52" s="62">
        <v>0</v>
      </c>
      <c r="BD52" s="62">
        <v>0</v>
      </c>
      <c r="BE52" s="62">
        <v>0</v>
      </c>
      <c r="BF52" s="62">
        <v>0</v>
      </c>
      <c r="BG52" s="62" t="s">
        <v>73</v>
      </c>
      <c r="BH52" s="62" t="s">
        <v>73</v>
      </c>
      <c r="BI52" s="62" t="s">
        <v>73</v>
      </c>
      <c r="BJ52" s="62">
        <v>0</v>
      </c>
      <c r="BK52" s="62">
        <v>0</v>
      </c>
      <c r="BL52" s="62">
        <v>0</v>
      </c>
      <c r="BM52" s="62" t="s">
        <v>73</v>
      </c>
      <c r="BN52" s="62">
        <v>0.21</v>
      </c>
      <c r="BO52" s="62">
        <v>0.18</v>
      </c>
    </row>
    <row r="53" spans="1:67" x14ac:dyDescent="0.25">
      <c r="A53">
        <v>336</v>
      </c>
      <c r="B53" s="62">
        <v>90</v>
      </c>
      <c r="C53" s="62">
        <v>60</v>
      </c>
      <c r="D53" s="62">
        <v>150</v>
      </c>
      <c r="E53" s="62">
        <v>0.91</v>
      </c>
      <c r="F53" s="62">
        <v>0.95</v>
      </c>
      <c r="G53" s="62">
        <v>0.93</v>
      </c>
      <c r="H53" s="62">
        <v>0.91</v>
      </c>
      <c r="I53" s="62">
        <v>0.95</v>
      </c>
      <c r="J53" s="62">
        <v>0.93</v>
      </c>
      <c r="K53" s="62">
        <v>7.0000000000000007E-2</v>
      </c>
      <c r="L53" s="62" t="s">
        <v>73</v>
      </c>
      <c r="M53" s="62">
        <v>0.06</v>
      </c>
      <c r="N53" s="62">
        <v>0.75</v>
      </c>
      <c r="O53" s="62">
        <v>0.7</v>
      </c>
      <c r="P53" s="62">
        <v>0.73</v>
      </c>
      <c r="Q53" s="62">
        <v>0</v>
      </c>
      <c r="R53" s="62" t="s">
        <v>73</v>
      </c>
      <c r="S53" s="62" t="s">
        <v>73</v>
      </c>
      <c r="T53" s="62" t="s">
        <v>73</v>
      </c>
      <c r="U53" s="62">
        <v>0.13</v>
      </c>
      <c r="V53" s="62">
        <v>7.0000000000000007E-2</v>
      </c>
      <c r="W53" s="62" t="s">
        <v>73</v>
      </c>
      <c r="X53" s="62" t="s">
        <v>73</v>
      </c>
      <c r="Y53" s="62">
        <v>0.05</v>
      </c>
      <c r="Z53" s="62">
        <v>0</v>
      </c>
      <c r="AA53" s="62">
        <v>0</v>
      </c>
      <c r="AB53" s="62">
        <v>0</v>
      </c>
      <c r="AC53" s="62">
        <v>0</v>
      </c>
      <c r="AD53" s="62">
        <v>0</v>
      </c>
      <c r="AE53" s="62">
        <v>0</v>
      </c>
      <c r="AF53" s="62">
        <v>0</v>
      </c>
      <c r="AG53" s="62">
        <v>0</v>
      </c>
      <c r="AH53" s="62">
        <v>0</v>
      </c>
      <c r="AI53" s="62" t="s">
        <v>73</v>
      </c>
      <c r="AJ53" s="62" t="s">
        <v>73</v>
      </c>
      <c r="AK53" s="62" t="s">
        <v>73</v>
      </c>
      <c r="AL53" s="62">
        <v>0</v>
      </c>
      <c r="AM53" s="62">
        <v>0</v>
      </c>
      <c r="AN53" s="62">
        <v>0</v>
      </c>
      <c r="AO53" s="62" t="s">
        <v>73</v>
      </c>
      <c r="AP53" s="62">
        <v>0</v>
      </c>
      <c r="AQ53" s="62" t="s">
        <v>73</v>
      </c>
      <c r="AR53" s="62">
        <v>0</v>
      </c>
      <c r="AS53" s="62">
        <v>0</v>
      </c>
      <c r="AT53" s="62">
        <v>0</v>
      </c>
      <c r="AU53" s="62">
        <v>0</v>
      </c>
      <c r="AV53" s="62">
        <v>0</v>
      </c>
      <c r="AW53" s="62">
        <v>0</v>
      </c>
      <c r="AX53" s="62">
        <v>0</v>
      </c>
      <c r="AY53" s="62">
        <v>0</v>
      </c>
      <c r="AZ53" s="62">
        <v>0</v>
      </c>
      <c r="BA53" s="62">
        <v>0</v>
      </c>
      <c r="BB53" s="62">
        <v>0</v>
      </c>
      <c r="BC53" s="62">
        <v>0</v>
      </c>
      <c r="BD53" s="62">
        <v>0</v>
      </c>
      <c r="BE53" s="62">
        <v>0</v>
      </c>
      <c r="BF53" s="62">
        <v>0</v>
      </c>
      <c r="BG53" s="62" t="s">
        <v>73</v>
      </c>
      <c r="BH53" s="62">
        <v>0</v>
      </c>
      <c r="BI53" s="62" t="s">
        <v>73</v>
      </c>
      <c r="BJ53" s="62">
        <v>0</v>
      </c>
      <c r="BK53" s="62">
        <v>0</v>
      </c>
      <c r="BL53" s="62">
        <v>0</v>
      </c>
      <c r="BM53" s="62">
        <v>7.0000000000000007E-2</v>
      </c>
      <c r="BN53" s="62" t="s">
        <v>73</v>
      </c>
      <c r="BO53" s="62">
        <v>0.06</v>
      </c>
    </row>
    <row r="54" spans="1:67" x14ac:dyDescent="0.25">
      <c r="A54">
        <v>340</v>
      </c>
      <c r="B54" s="62" t="s">
        <v>282</v>
      </c>
      <c r="C54" s="62" t="s">
        <v>282</v>
      </c>
      <c r="D54" s="62" t="s">
        <v>282</v>
      </c>
      <c r="E54" s="62" t="s">
        <v>282</v>
      </c>
      <c r="F54" s="62" t="s">
        <v>282</v>
      </c>
      <c r="G54" s="62" t="s">
        <v>282</v>
      </c>
      <c r="H54" s="62" t="s">
        <v>282</v>
      </c>
      <c r="I54" s="62" t="s">
        <v>282</v>
      </c>
      <c r="J54" s="62" t="s">
        <v>282</v>
      </c>
      <c r="K54" s="62" t="s">
        <v>282</v>
      </c>
      <c r="L54" s="62" t="s">
        <v>282</v>
      </c>
      <c r="M54" s="62" t="s">
        <v>282</v>
      </c>
      <c r="N54" s="62" t="s">
        <v>282</v>
      </c>
      <c r="O54" s="62" t="s">
        <v>282</v>
      </c>
      <c r="P54" s="62" t="s">
        <v>282</v>
      </c>
      <c r="Q54" s="62" t="s">
        <v>282</v>
      </c>
      <c r="R54" s="62" t="s">
        <v>282</v>
      </c>
      <c r="S54" s="62" t="s">
        <v>282</v>
      </c>
      <c r="T54" s="62" t="s">
        <v>282</v>
      </c>
      <c r="U54" s="62" t="s">
        <v>282</v>
      </c>
      <c r="V54" s="62" t="s">
        <v>282</v>
      </c>
      <c r="W54" s="62" t="s">
        <v>282</v>
      </c>
      <c r="X54" s="62" t="s">
        <v>282</v>
      </c>
      <c r="Y54" s="62" t="s">
        <v>282</v>
      </c>
      <c r="Z54" s="62" t="s">
        <v>282</v>
      </c>
      <c r="AA54" s="62" t="s">
        <v>282</v>
      </c>
      <c r="AB54" s="62" t="s">
        <v>282</v>
      </c>
      <c r="AC54" s="62" t="s">
        <v>282</v>
      </c>
      <c r="AD54" s="62" t="s">
        <v>282</v>
      </c>
      <c r="AE54" s="62" t="s">
        <v>282</v>
      </c>
      <c r="AF54" s="62" t="s">
        <v>282</v>
      </c>
      <c r="AG54" s="62" t="s">
        <v>282</v>
      </c>
      <c r="AH54" s="62" t="s">
        <v>282</v>
      </c>
      <c r="AI54" s="62" t="s">
        <v>282</v>
      </c>
      <c r="AJ54" s="62" t="s">
        <v>282</v>
      </c>
      <c r="AK54" s="62" t="s">
        <v>282</v>
      </c>
      <c r="AL54" s="62" t="s">
        <v>282</v>
      </c>
      <c r="AM54" s="62" t="s">
        <v>282</v>
      </c>
      <c r="AN54" s="62" t="s">
        <v>282</v>
      </c>
      <c r="AO54" s="62" t="s">
        <v>282</v>
      </c>
      <c r="AP54" s="62" t="s">
        <v>282</v>
      </c>
      <c r="AQ54" s="62" t="s">
        <v>282</v>
      </c>
      <c r="AR54" s="62" t="s">
        <v>282</v>
      </c>
      <c r="AS54" s="62" t="s">
        <v>282</v>
      </c>
      <c r="AT54" s="62" t="s">
        <v>282</v>
      </c>
      <c r="AU54" s="62" t="s">
        <v>282</v>
      </c>
      <c r="AV54" s="62" t="s">
        <v>282</v>
      </c>
      <c r="AW54" s="62" t="s">
        <v>282</v>
      </c>
      <c r="AX54" s="62" t="s">
        <v>282</v>
      </c>
      <c r="AY54" s="62" t="s">
        <v>282</v>
      </c>
      <c r="AZ54" s="62" t="s">
        <v>282</v>
      </c>
      <c r="BA54" s="62" t="s">
        <v>282</v>
      </c>
      <c r="BB54" s="62" t="s">
        <v>282</v>
      </c>
      <c r="BC54" s="62" t="s">
        <v>282</v>
      </c>
      <c r="BD54" s="62" t="s">
        <v>282</v>
      </c>
      <c r="BE54" s="62" t="s">
        <v>282</v>
      </c>
      <c r="BF54" s="62" t="s">
        <v>282</v>
      </c>
      <c r="BG54" s="62" t="s">
        <v>282</v>
      </c>
      <c r="BH54" s="62" t="s">
        <v>282</v>
      </c>
      <c r="BI54" s="62" t="s">
        <v>282</v>
      </c>
      <c r="BJ54" s="62" t="s">
        <v>282</v>
      </c>
      <c r="BK54" s="62" t="s">
        <v>282</v>
      </c>
      <c r="BL54" s="62" t="s">
        <v>282</v>
      </c>
      <c r="BM54" s="62" t="s">
        <v>282</v>
      </c>
      <c r="BN54" s="62" t="s">
        <v>282</v>
      </c>
      <c r="BO54" s="62" t="s">
        <v>282</v>
      </c>
    </row>
    <row r="55" spans="1:67" x14ac:dyDescent="0.25">
      <c r="A55">
        <v>341</v>
      </c>
      <c r="B55" s="62">
        <v>50</v>
      </c>
      <c r="C55" s="62">
        <v>40</v>
      </c>
      <c r="D55" s="62">
        <v>90</v>
      </c>
      <c r="E55" s="62">
        <v>0.98</v>
      </c>
      <c r="F55" s="62">
        <v>0.98</v>
      </c>
      <c r="G55" s="62">
        <v>0.98</v>
      </c>
      <c r="H55" s="62">
        <v>0.98</v>
      </c>
      <c r="I55" s="62">
        <v>0.98</v>
      </c>
      <c r="J55" s="62">
        <v>0.98</v>
      </c>
      <c r="K55" s="62" t="s">
        <v>73</v>
      </c>
      <c r="L55" s="62" t="s">
        <v>73</v>
      </c>
      <c r="M55" s="62" t="s">
        <v>73</v>
      </c>
      <c r="N55" s="62">
        <v>0</v>
      </c>
      <c r="O55" s="62" t="s">
        <v>73</v>
      </c>
      <c r="P55" s="62" t="s">
        <v>73</v>
      </c>
      <c r="Q55" s="62" t="s">
        <v>73</v>
      </c>
      <c r="R55" s="62" t="s">
        <v>73</v>
      </c>
      <c r="S55" s="62">
        <v>7.0000000000000007E-2</v>
      </c>
      <c r="T55" s="62">
        <v>0.69</v>
      </c>
      <c r="U55" s="62">
        <v>0.72</v>
      </c>
      <c r="V55" s="62">
        <v>0.7</v>
      </c>
      <c r="W55" s="62">
        <v>0.13</v>
      </c>
      <c r="X55" s="62">
        <v>0.14000000000000001</v>
      </c>
      <c r="Y55" s="62">
        <v>0.14000000000000001</v>
      </c>
      <c r="Z55" s="62">
        <v>0</v>
      </c>
      <c r="AA55" s="62">
        <v>0</v>
      </c>
      <c r="AB55" s="62">
        <v>0</v>
      </c>
      <c r="AC55" s="62">
        <v>0</v>
      </c>
      <c r="AD55" s="62">
        <v>0</v>
      </c>
      <c r="AE55" s="62">
        <v>0</v>
      </c>
      <c r="AF55" s="62">
        <v>0</v>
      </c>
      <c r="AG55" s="62">
        <v>0</v>
      </c>
      <c r="AH55" s="62">
        <v>0</v>
      </c>
      <c r="AI55" s="62" t="s">
        <v>73</v>
      </c>
      <c r="AJ55" s="62" t="s">
        <v>73</v>
      </c>
      <c r="AK55" s="62">
        <v>0.08</v>
      </c>
      <c r="AL55" s="62">
        <v>0</v>
      </c>
      <c r="AM55" s="62">
        <v>0</v>
      </c>
      <c r="AN55" s="62">
        <v>0</v>
      </c>
      <c r="AO55" s="62">
        <v>0</v>
      </c>
      <c r="AP55" s="62">
        <v>0</v>
      </c>
      <c r="AQ55" s="62">
        <v>0</v>
      </c>
      <c r="AR55" s="62">
        <v>0</v>
      </c>
      <c r="AS55" s="62">
        <v>0</v>
      </c>
      <c r="AT55" s="62">
        <v>0</v>
      </c>
      <c r="AU55" s="62">
        <v>0</v>
      </c>
      <c r="AV55" s="62">
        <v>0</v>
      </c>
      <c r="AW55" s="62">
        <v>0</v>
      </c>
      <c r="AX55" s="62">
        <v>0</v>
      </c>
      <c r="AY55" s="62">
        <v>0</v>
      </c>
      <c r="AZ55" s="62">
        <v>0</v>
      </c>
      <c r="BA55" s="62">
        <v>0</v>
      </c>
      <c r="BB55" s="62">
        <v>0</v>
      </c>
      <c r="BC55" s="62">
        <v>0</v>
      </c>
      <c r="BD55" s="62">
        <v>0</v>
      </c>
      <c r="BE55" s="62">
        <v>0</v>
      </c>
      <c r="BF55" s="62">
        <v>0</v>
      </c>
      <c r="BG55" s="62">
        <v>0</v>
      </c>
      <c r="BH55" s="62">
        <v>0</v>
      </c>
      <c r="BI55" s="62">
        <v>0</v>
      </c>
      <c r="BJ55" s="62">
        <v>0</v>
      </c>
      <c r="BK55" s="62">
        <v>0</v>
      </c>
      <c r="BL55" s="62">
        <v>0</v>
      </c>
      <c r="BM55" s="62" t="s">
        <v>73</v>
      </c>
      <c r="BN55" s="62" t="s">
        <v>73</v>
      </c>
      <c r="BO55" s="62" t="s">
        <v>73</v>
      </c>
    </row>
    <row r="56" spans="1:67" x14ac:dyDescent="0.25">
      <c r="A56">
        <v>342</v>
      </c>
      <c r="B56" s="62">
        <v>20</v>
      </c>
      <c r="C56" s="62">
        <v>20</v>
      </c>
      <c r="D56" s="62">
        <v>40</v>
      </c>
      <c r="E56" s="62">
        <v>0.94</v>
      </c>
      <c r="F56" s="62">
        <v>0.91</v>
      </c>
      <c r="G56" s="62">
        <v>0.93</v>
      </c>
      <c r="H56" s="62">
        <v>0.94</v>
      </c>
      <c r="I56" s="62">
        <v>0.91</v>
      </c>
      <c r="J56" s="62">
        <v>0.93</v>
      </c>
      <c r="K56" s="62" t="s">
        <v>73</v>
      </c>
      <c r="L56" s="62" t="s">
        <v>73</v>
      </c>
      <c r="M56" s="62" t="s">
        <v>73</v>
      </c>
      <c r="N56" s="62" t="s">
        <v>73</v>
      </c>
      <c r="O56" s="62">
        <v>0</v>
      </c>
      <c r="P56" s="62" t="s">
        <v>73</v>
      </c>
      <c r="Q56" s="62" t="s">
        <v>73</v>
      </c>
      <c r="R56" s="62">
        <v>0</v>
      </c>
      <c r="S56" s="62" t="s">
        <v>73</v>
      </c>
      <c r="T56" s="62" t="s">
        <v>73</v>
      </c>
      <c r="U56" s="62" t="s">
        <v>73</v>
      </c>
      <c r="V56" s="62" t="s">
        <v>73</v>
      </c>
      <c r="W56" s="62">
        <v>0.67</v>
      </c>
      <c r="X56" s="62">
        <v>0.77</v>
      </c>
      <c r="Y56" s="62">
        <v>0.73</v>
      </c>
      <c r="Z56" s="62">
        <v>0</v>
      </c>
      <c r="AA56" s="62">
        <v>0</v>
      </c>
      <c r="AB56" s="62">
        <v>0</v>
      </c>
      <c r="AC56" s="62">
        <v>0</v>
      </c>
      <c r="AD56" s="62">
        <v>0</v>
      </c>
      <c r="AE56" s="62">
        <v>0</v>
      </c>
      <c r="AF56" s="62">
        <v>0</v>
      </c>
      <c r="AG56" s="62">
        <v>0</v>
      </c>
      <c r="AH56" s="62">
        <v>0</v>
      </c>
      <c r="AI56" s="62" t="s">
        <v>73</v>
      </c>
      <c r="AJ56" s="62">
        <v>0</v>
      </c>
      <c r="AK56" s="62" t="s">
        <v>73</v>
      </c>
      <c r="AL56" s="62">
        <v>0</v>
      </c>
      <c r="AM56" s="62">
        <v>0</v>
      </c>
      <c r="AN56" s="62">
        <v>0</v>
      </c>
      <c r="AO56" s="62">
        <v>0</v>
      </c>
      <c r="AP56" s="62">
        <v>0</v>
      </c>
      <c r="AQ56" s="62">
        <v>0</v>
      </c>
      <c r="AR56" s="62">
        <v>0</v>
      </c>
      <c r="AS56" s="62">
        <v>0</v>
      </c>
      <c r="AT56" s="62">
        <v>0</v>
      </c>
      <c r="AU56" s="62">
        <v>0</v>
      </c>
      <c r="AV56" s="62">
        <v>0</v>
      </c>
      <c r="AW56" s="62">
        <v>0</v>
      </c>
      <c r="AX56" s="62">
        <v>0</v>
      </c>
      <c r="AY56" s="62">
        <v>0</v>
      </c>
      <c r="AZ56" s="62">
        <v>0</v>
      </c>
      <c r="BA56" s="62">
        <v>0</v>
      </c>
      <c r="BB56" s="62">
        <v>0</v>
      </c>
      <c r="BC56" s="62">
        <v>0</v>
      </c>
      <c r="BD56" s="62">
        <v>0</v>
      </c>
      <c r="BE56" s="62">
        <v>0</v>
      </c>
      <c r="BF56" s="62">
        <v>0</v>
      </c>
      <c r="BG56" s="62">
        <v>0</v>
      </c>
      <c r="BH56" s="62">
        <v>0</v>
      </c>
      <c r="BI56" s="62">
        <v>0</v>
      </c>
      <c r="BJ56" s="62">
        <v>0</v>
      </c>
      <c r="BK56" s="62">
        <v>0</v>
      </c>
      <c r="BL56" s="62">
        <v>0</v>
      </c>
      <c r="BM56" s="62" t="s">
        <v>73</v>
      </c>
      <c r="BN56" s="62" t="s">
        <v>73</v>
      </c>
      <c r="BO56" s="62" t="s">
        <v>73</v>
      </c>
    </row>
    <row r="57" spans="1:67" x14ac:dyDescent="0.25">
      <c r="A57">
        <v>343</v>
      </c>
      <c r="B57" s="62">
        <v>130</v>
      </c>
      <c r="C57" s="62">
        <v>130</v>
      </c>
      <c r="D57" s="62">
        <v>260</v>
      </c>
      <c r="E57" s="62">
        <v>0.9</v>
      </c>
      <c r="F57" s="62">
        <v>0.96</v>
      </c>
      <c r="G57" s="62">
        <v>0.93</v>
      </c>
      <c r="H57" s="62">
        <v>0.9</v>
      </c>
      <c r="I57" s="62">
        <v>0.96</v>
      </c>
      <c r="J57" s="62">
        <v>0.93</v>
      </c>
      <c r="K57" s="62">
        <v>0.08</v>
      </c>
      <c r="L57" s="62">
        <v>7.0000000000000007E-2</v>
      </c>
      <c r="M57" s="62">
        <v>7.0000000000000007E-2</v>
      </c>
      <c r="N57" s="62">
        <v>0.7</v>
      </c>
      <c r="O57" s="62">
        <v>0.59</v>
      </c>
      <c r="P57" s="62">
        <v>0.64</v>
      </c>
      <c r="Q57" s="62" t="s">
        <v>73</v>
      </c>
      <c r="R57" s="62">
        <v>0</v>
      </c>
      <c r="S57" s="62" t="s">
        <v>73</v>
      </c>
      <c r="T57" s="62">
        <v>0</v>
      </c>
      <c r="U57" s="62">
        <v>0.12</v>
      </c>
      <c r="V57" s="62">
        <v>0.06</v>
      </c>
      <c r="W57" s="62">
        <v>0.09</v>
      </c>
      <c r="X57" s="62">
        <v>0.19</v>
      </c>
      <c r="Y57" s="62">
        <v>0.14000000000000001</v>
      </c>
      <c r="Z57" s="62">
        <v>0</v>
      </c>
      <c r="AA57" s="62">
        <v>0</v>
      </c>
      <c r="AB57" s="62">
        <v>0</v>
      </c>
      <c r="AC57" s="62">
        <v>0</v>
      </c>
      <c r="AD57" s="62">
        <v>0</v>
      </c>
      <c r="AE57" s="62">
        <v>0</v>
      </c>
      <c r="AF57" s="62">
        <v>0</v>
      </c>
      <c r="AG57" s="62">
        <v>0</v>
      </c>
      <c r="AH57" s="62">
        <v>0</v>
      </c>
      <c r="AI57" s="62" t="s">
        <v>73</v>
      </c>
      <c r="AJ57" s="62" t="s">
        <v>73</v>
      </c>
      <c r="AK57" s="62" t="s">
        <v>73</v>
      </c>
      <c r="AL57" s="62">
        <v>0</v>
      </c>
      <c r="AM57" s="62">
        <v>0</v>
      </c>
      <c r="AN57" s="62">
        <v>0</v>
      </c>
      <c r="AO57" s="62">
        <v>0</v>
      </c>
      <c r="AP57" s="62">
        <v>0</v>
      </c>
      <c r="AQ57" s="62">
        <v>0</v>
      </c>
      <c r="AR57" s="62">
        <v>0</v>
      </c>
      <c r="AS57" s="62">
        <v>0</v>
      </c>
      <c r="AT57" s="62">
        <v>0</v>
      </c>
      <c r="AU57" s="62">
        <v>0</v>
      </c>
      <c r="AV57" s="62">
        <v>0</v>
      </c>
      <c r="AW57" s="62">
        <v>0</v>
      </c>
      <c r="AX57" s="62">
        <v>0</v>
      </c>
      <c r="AY57" s="62">
        <v>0</v>
      </c>
      <c r="AZ57" s="62">
        <v>0</v>
      </c>
      <c r="BA57" s="62">
        <v>0</v>
      </c>
      <c r="BB57" s="62">
        <v>0</v>
      </c>
      <c r="BC57" s="62">
        <v>0</v>
      </c>
      <c r="BD57" s="62">
        <v>0</v>
      </c>
      <c r="BE57" s="62">
        <v>0</v>
      </c>
      <c r="BF57" s="62">
        <v>0</v>
      </c>
      <c r="BG57" s="62" t="s">
        <v>73</v>
      </c>
      <c r="BH57" s="62">
        <v>0</v>
      </c>
      <c r="BI57" s="62" t="s">
        <v>73</v>
      </c>
      <c r="BJ57" s="62">
        <v>0</v>
      </c>
      <c r="BK57" s="62">
        <v>0</v>
      </c>
      <c r="BL57" s="62">
        <v>0</v>
      </c>
      <c r="BM57" s="62">
        <v>0.06</v>
      </c>
      <c r="BN57" s="62" t="s">
        <v>73</v>
      </c>
      <c r="BO57" s="62">
        <v>0.05</v>
      </c>
    </row>
    <row r="58" spans="1:67" x14ac:dyDescent="0.25">
      <c r="A58">
        <v>344</v>
      </c>
      <c r="B58" s="62">
        <v>50</v>
      </c>
      <c r="C58" s="62">
        <v>20</v>
      </c>
      <c r="D58" s="62">
        <v>80</v>
      </c>
      <c r="E58" s="62">
        <v>1</v>
      </c>
      <c r="F58" s="62">
        <v>1</v>
      </c>
      <c r="G58" s="62">
        <v>1</v>
      </c>
      <c r="H58" s="62">
        <v>1</v>
      </c>
      <c r="I58" s="62">
        <v>1</v>
      </c>
      <c r="J58" s="62">
        <v>1</v>
      </c>
      <c r="K58" s="62" t="s">
        <v>73</v>
      </c>
      <c r="L58" s="62" t="s">
        <v>73</v>
      </c>
      <c r="M58" s="62">
        <v>0.09</v>
      </c>
      <c r="N58" s="62">
        <v>0.74</v>
      </c>
      <c r="O58" s="62">
        <v>0.27</v>
      </c>
      <c r="P58" s="62">
        <v>0.6</v>
      </c>
      <c r="Q58" s="62">
        <v>0</v>
      </c>
      <c r="R58" s="62">
        <v>0</v>
      </c>
      <c r="S58" s="62">
        <v>0</v>
      </c>
      <c r="T58" s="62">
        <v>0.11</v>
      </c>
      <c r="U58" s="62">
        <v>0.45</v>
      </c>
      <c r="V58" s="62">
        <v>0.21</v>
      </c>
      <c r="W58" s="62" t="s">
        <v>73</v>
      </c>
      <c r="X58" s="62" t="s">
        <v>73</v>
      </c>
      <c r="Y58" s="62">
        <v>0.09</v>
      </c>
      <c r="Z58" s="62">
        <v>0</v>
      </c>
      <c r="AA58" s="62">
        <v>0</v>
      </c>
      <c r="AB58" s="62">
        <v>0</v>
      </c>
      <c r="AC58" s="62">
        <v>0</v>
      </c>
      <c r="AD58" s="62">
        <v>0</v>
      </c>
      <c r="AE58" s="62">
        <v>0</v>
      </c>
      <c r="AF58" s="62">
        <v>0</v>
      </c>
      <c r="AG58" s="62">
        <v>0</v>
      </c>
      <c r="AH58" s="62">
        <v>0</v>
      </c>
      <c r="AI58" s="62">
        <v>0</v>
      </c>
      <c r="AJ58" s="62">
        <v>0</v>
      </c>
      <c r="AK58" s="62">
        <v>0</v>
      </c>
      <c r="AL58" s="62">
        <v>0</v>
      </c>
      <c r="AM58" s="62">
        <v>0</v>
      </c>
      <c r="AN58" s="62">
        <v>0</v>
      </c>
      <c r="AO58" s="62">
        <v>0</v>
      </c>
      <c r="AP58" s="62">
        <v>0</v>
      </c>
      <c r="AQ58" s="62">
        <v>0</v>
      </c>
      <c r="AR58" s="62">
        <v>0</v>
      </c>
      <c r="AS58" s="62">
        <v>0</v>
      </c>
      <c r="AT58" s="62">
        <v>0</v>
      </c>
      <c r="AU58" s="62">
        <v>0</v>
      </c>
      <c r="AV58" s="62">
        <v>0</v>
      </c>
      <c r="AW58" s="62">
        <v>0</v>
      </c>
      <c r="AX58" s="62">
        <v>0</v>
      </c>
      <c r="AY58" s="62">
        <v>0</v>
      </c>
      <c r="AZ58" s="62">
        <v>0</v>
      </c>
      <c r="BA58" s="62">
        <v>0</v>
      </c>
      <c r="BB58" s="62">
        <v>0</v>
      </c>
      <c r="BC58" s="62">
        <v>0</v>
      </c>
      <c r="BD58" s="62">
        <v>0</v>
      </c>
      <c r="BE58" s="62">
        <v>0</v>
      </c>
      <c r="BF58" s="62">
        <v>0</v>
      </c>
      <c r="BG58" s="62">
        <v>0</v>
      </c>
      <c r="BH58" s="62">
        <v>0</v>
      </c>
      <c r="BI58" s="62">
        <v>0</v>
      </c>
      <c r="BJ58" s="62">
        <v>0</v>
      </c>
      <c r="BK58" s="62">
        <v>0</v>
      </c>
      <c r="BL58" s="62">
        <v>0</v>
      </c>
      <c r="BM58" s="62">
        <v>0</v>
      </c>
      <c r="BN58" s="62">
        <v>0</v>
      </c>
      <c r="BO58" s="62">
        <v>0</v>
      </c>
    </row>
    <row r="59" spans="1:67" x14ac:dyDescent="0.25">
      <c r="A59">
        <v>350</v>
      </c>
      <c r="B59" s="62">
        <v>190</v>
      </c>
      <c r="C59" s="62">
        <v>140</v>
      </c>
      <c r="D59" s="62">
        <v>330</v>
      </c>
      <c r="E59" s="62">
        <v>0.91</v>
      </c>
      <c r="F59" s="62">
        <v>0.93</v>
      </c>
      <c r="G59" s="62">
        <v>0.92</v>
      </c>
      <c r="H59" s="62">
        <v>0.91</v>
      </c>
      <c r="I59" s="62">
        <v>0.93</v>
      </c>
      <c r="J59" s="62">
        <v>0.92</v>
      </c>
      <c r="K59" s="62">
        <v>0.18</v>
      </c>
      <c r="L59" s="62">
        <v>0.13</v>
      </c>
      <c r="M59" s="62">
        <v>0.16</v>
      </c>
      <c r="N59" s="62">
        <v>0.61</v>
      </c>
      <c r="O59" s="62">
        <v>0.68</v>
      </c>
      <c r="P59" s="62">
        <v>0.64</v>
      </c>
      <c r="Q59" s="62" t="s">
        <v>73</v>
      </c>
      <c r="R59" s="62" t="s">
        <v>73</v>
      </c>
      <c r="S59" s="62" t="s">
        <v>73</v>
      </c>
      <c r="T59" s="62" t="s">
        <v>73</v>
      </c>
      <c r="U59" s="62" t="s">
        <v>73</v>
      </c>
      <c r="V59" s="62">
        <v>0.02</v>
      </c>
      <c r="W59" s="62">
        <v>0.08</v>
      </c>
      <c r="X59" s="62">
        <v>0.09</v>
      </c>
      <c r="Y59" s="62">
        <v>0.08</v>
      </c>
      <c r="Z59" s="62">
        <v>0</v>
      </c>
      <c r="AA59" s="62">
        <v>0</v>
      </c>
      <c r="AB59" s="62">
        <v>0</v>
      </c>
      <c r="AC59" s="62">
        <v>0</v>
      </c>
      <c r="AD59" s="62">
        <v>0</v>
      </c>
      <c r="AE59" s="62">
        <v>0</v>
      </c>
      <c r="AF59" s="62">
        <v>0</v>
      </c>
      <c r="AG59" s="62">
        <v>0</v>
      </c>
      <c r="AH59" s="62">
        <v>0</v>
      </c>
      <c r="AI59" s="62" t="s">
        <v>73</v>
      </c>
      <c r="AJ59" s="62" t="s">
        <v>73</v>
      </c>
      <c r="AK59" s="62">
        <v>0.02</v>
      </c>
      <c r="AL59" s="62">
        <v>0</v>
      </c>
      <c r="AM59" s="62">
        <v>0</v>
      </c>
      <c r="AN59" s="62">
        <v>0</v>
      </c>
      <c r="AO59" s="62">
        <v>0</v>
      </c>
      <c r="AP59" s="62">
        <v>0</v>
      </c>
      <c r="AQ59" s="62">
        <v>0</v>
      </c>
      <c r="AR59" s="62">
        <v>0</v>
      </c>
      <c r="AS59" s="62">
        <v>0</v>
      </c>
      <c r="AT59" s="62">
        <v>0</v>
      </c>
      <c r="AU59" s="62">
        <v>0</v>
      </c>
      <c r="AV59" s="62">
        <v>0</v>
      </c>
      <c r="AW59" s="62">
        <v>0</v>
      </c>
      <c r="AX59" s="62">
        <v>0</v>
      </c>
      <c r="AY59" s="62">
        <v>0</v>
      </c>
      <c r="AZ59" s="62">
        <v>0</v>
      </c>
      <c r="BA59" s="62">
        <v>0</v>
      </c>
      <c r="BB59" s="62">
        <v>0</v>
      </c>
      <c r="BC59" s="62">
        <v>0</v>
      </c>
      <c r="BD59" s="62">
        <v>0</v>
      </c>
      <c r="BE59" s="62">
        <v>0</v>
      </c>
      <c r="BF59" s="62">
        <v>0</v>
      </c>
      <c r="BG59" s="62" t="s">
        <v>73</v>
      </c>
      <c r="BH59" s="62" t="s">
        <v>73</v>
      </c>
      <c r="BI59" s="62">
        <v>0.02</v>
      </c>
      <c r="BJ59" s="62">
        <v>0</v>
      </c>
      <c r="BK59" s="62">
        <v>0</v>
      </c>
      <c r="BL59" s="62">
        <v>0</v>
      </c>
      <c r="BM59" s="62">
        <v>0.06</v>
      </c>
      <c r="BN59" s="62">
        <v>0.06</v>
      </c>
      <c r="BO59" s="62">
        <v>0.06</v>
      </c>
    </row>
    <row r="60" spans="1:67" x14ac:dyDescent="0.25">
      <c r="A60">
        <v>351</v>
      </c>
      <c r="B60" s="62">
        <v>70</v>
      </c>
      <c r="C60" s="62">
        <v>90</v>
      </c>
      <c r="D60" s="62">
        <v>160</v>
      </c>
      <c r="E60" s="62">
        <v>0.88</v>
      </c>
      <c r="F60" s="62">
        <v>0.98</v>
      </c>
      <c r="G60" s="62">
        <v>0.94</v>
      </c>
      <c r="H60" s="62">
        <v>0.88</v>
      </c>
      <c r="I60" s="62">
        <v>0.98</v>
      </c>
      <c r="J60" s="62">
        <v>0.94</v>
      </c>
      <c r="K60" s="62" t="s">
        <v>73</v>
      </c>
      <c r="L60" s="62" t="s">
        <v>73</v>
      </c>
      <c r="M60" s="62" t="s">
        <v>73</v>
      </c>
      <c r="N60" s="62">
        <v>0.46</v>
      </c>
      <c r="O60" s="62">
        <v>0.64</v>
      </c>
      <c r="P60" s="62">
        <v>0.56000000000000005</v>
      </c>
      <c r="Q60" s="62">
        <v>0.1</v>
      </c>
      <c r="R60" s="62">
        <v>0</v>
      </c>
      <c r="S60" s="62">
        <v>0.04</v>
      </c>
      <c r="T60" s="62" t="s">
        <v>73</v>
      </c>
      <c r="U60" s="62">
        <v>0.1</v>
      </c>
      <c r="V60" s="62">
        <v>0.08</v>
      </c>
      <c r="W60" s="62">
        <v>0.24</v>
      </c>
      <c r="X60" s="62">
        <v>0.21</v>
      </c>
      <c r="Y60" s="62">
        <v>0.22</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62">
        <v>0</v>
      </c>
      <c r="AQ60" s="62">
        <v>0</v>
      </c>
      <c r="AR60" s="62">
        <v>0</v>
      </c>
      <c r="AS60" s="62">
        <v>0</v>
      </c>
      <c r="AT60" s="62">
        <v>0</v>
      </c>
      <c r="AU60" s="62">
        <v>0</v>
      </c>
      <c r="AV60" s="62">
        <v>0</v>
      </c>
      <c r="AW60" s="62">
        <v>0</v>
      </c>
      <c r="AX60" s="62">
        <v>0</v>
      </c>
      <c r="AY60" s="62">
        <v>0</v>
      </c>
      <c r="AZ60" s="62">
        <v>0</v>
      </c>
      <c r="BA60" s="62">
        <v>0</v>
      </c>
      <c r="BB60" s="62">
        <v>0</v>
      </c>
      <c r="BC60" s="62">
        <v>0</v>
      </c>
      <c r="BD60" s="62">
        <v>0</v>
      </c>
      <c r="BE60" s="62">
        <v>0</v>
      </c>
      <c r="BF60" s="62">
        <v>0</v>
      </c>
      <c r="BG60" s="62" t="s">
        <v>73</v>
      </c>
      <c r="BH60" s="62">
        <v>0</v>
      </c>
      <c r="BI60" s="62" t="s">
        <v>73</v>
      </c>
      <c r="BJ60" s="62">
        <v>0</v>
      </c>
      <c r="BK60" s="62">
        <v>0</v>
      </c>
      <c r="BL60" s="62">
        <v>0</v>
      </c>
      <c r="BM60" s="62">
        <v>0.09</v>
      </c>
      <c r="BN60" s="62" t="s">
        <v>73</v>
      </c>
      <c r="BO60" s="62">
        <v>0.05</v>
      </c>
    </row>
    <row r="61" spans="1:67" x14ac:dyDescent="0.25">
      <c r="A61">
        <v>352</v>
      </c>
      <c r="B61" s="62">
        <v>120</v>
      </c>
      <c r="C61" s="62">
        <v>310</v>
      </c>
      <c r="D61" s="62">
        <v>430</v>
      </c>
      <c r="E61" s="62">
        <v>0.69</v>
      </c>
      <c r="F61" s="62">
        <v>0.97</v>
      </c>
      <c r="G61" s="62">
        <v>0.89</v>
      </c>
      <c r="H61" s="62">
        <v>0.69</v>
      </c>
      <c r="I61" s="62">
        <v>0.97</v>
      </c>
      <c r="J61" s="62">
        <v>0.89</v>
      </c>
      <c r="K61" s="62">
        <v>0.05</v>
      </c>
      <c r="L61" s="62" t="s">
        <v>73</v>
      </c>
      <c r="M61" s="62">
        <v>0.03</v>
      </c>
      <c r="N61" s="62">
        <v>0.39</v>
      </c>
      <c r="O61" s="62">
        <v>0.71</v>
      </c>
      <c r="P61" s="62">
        <v>0.62</v>
      </c>
      <c r="Q61" s="62" t="s">
        <v>73</v>
      </c>
      <c r="R61" s="62" t="s">
        <v>73</v>
      </c>
      <c r="S61" s="62" t="s">
        <v>73</v>
      </c>
      <c r="T61" s="62">
        <v>7.0000000000000007E-2</v>
      </c>
      <c r="U61" s="62">
        <v>0.08</v>
      </c>
      <c r="V61" s="62">
        <v>0.08</v>
      </c>
      <c r="W61" s="62">
        <v>0.18</v>
      </c>
      <c r="X61" s="62">
        <v>0.15</v>
      </c>
      <c r="Y61" s="62">
        <v>0.16</v>
      </c>
      <c r="Z61" s="62">
        <v>0</v>
      </c>
      <c r="AA61" s="62">
        <v>0</v>
      </c>
      <c r="AB61" s="62">
        <v>0</v>
      </c>
      <c r="AC61" s="62">
        <v>0</v>
      </c>
      <c r="AD61" s="62">
        <v>0</v>
      </c>
      <c r="AE61" s="62">
        <v>0</v>
      </c>
      <c r="AF61" s="62">
        <v>0</v>
      </c>
      <c r="AG61" s="62">
        <v>0</v>
      </c>
      <c r="AH61" s="62">
        <v>0</v>
      </c>
      <c r="AI61" s="62" t="s">
        <v>73</v>
      </c>
      <c r="AJ61" s="62" t="s">
        <v>73</v>
      </c>
      <c r="AK61" s="62" t="s">
        <v>73</v>
      </c>
      <c r="AL61" s="62">
        <v>0</v>
      </c>
      <c r="AM61" s="62">
        <v>0</v>
      </c>
      <c r="AN61" s="62">
        <v>0</v>
      </c>
      <c r="AO61" s="62">
        <v>0</v>
      </c>
      <c r="AP61" s="62">
        <v>0</v>
      </c>
      <c r="AQ61" s="62">
        <v>0</v>
      </c>
      <c r="AR61" s="62">
        <v>0</v>
      </c>
      <c r="AS61" s="62">
        <v>0</v>
      </c>
      <c r="AT61" s="62">
        <v>0</v>
      </c>
      <c r="AU61" s="62">
        <v>0</v>
      </c>
      <c r="AV61" s="62">
        <v>0</v>
      </c>
      <c r="AW61" s="62">
        <v>0</v>
      </c>
      <c r="AX61" s="62">
        <v>0</v>
      </c>
      <c r="AY61" s="62">
        <v>0</v>
      </c>
      <c r="AZ61" s="62">
        <v>0</v>
      </c>
      <c r="BA61" s="62">
        <v>0</v>
      </c>
      <c r="BB61" s="62">
        <v>0</v>
      </c>
      <c r="BC61" s="62">
        <v>0</v>
      </c>
      <c r="BD61" s="62">
        <v>0</v>
      </c>
      <c r="BE61" s="62">
        <v>0</v>
      </c>
      <c r="BF61" s="62">
        <v>0</v>
      </c>
      <c r="BG61" s="62" t="s">
        <v>73</v>
      </c>
      <c r="BH61" s="62" t="s">
        <v>73</v>
      </c>
      <c r="BI61" s="62" t="s">
        <v>73</v>
      </c>
      <c r="BJ61" s="62">
        <v>0</v>
      </c>
      <c r="BK61" s="62">
        <v>0</v>
      </c>
      <c r="BL61" s="62">
        <v>0</v>
      </c>
      <c r="BM61" s="62">
        <v>0.3</v>
      </c>
      <c r="BN61" s="62">
        <v>0.03</v>
      </c>
      <c r="BO61" s="62">
        <v>0.1</v>
      </c>
    </row>
    <row r="62" spans="1:67" x14ac:dyDescent="0.25">
      <c r="A62">
        <v>353</v>
      </c>
      <c r="B62" s="62">
        <v>50</v>
      </c>
      <c r="C62" s="62">
        <v>60</v>
      </c>
      <c r="D62" s="62">
        <v>120</v>
      </c>
      <c r="E62" s="62">
        <v>0.83</v>
      </c>
      <c r="F62" s="62">
        <v>0.92</v>
      </c>
      <c r="G62" s="62">
        <v>0.88</v>
      </c>
      <c r="H62" s="62">
        <v>0.83</v>
      </c>
      <c r="I62" s="62">
        <v>0.92</v>
      </c>
      <c r="J62" s="62">
        <v>0.88</v>
      </c>
      <c r="K62" s="62" t="s">
        <v>73</v>
      </c>
      <c r="L62" s="62">
        <v>0.1</v>
      </c>
      <c r="M62" s="62">
        <v>0.08</v>
      </c>
      <c r="N62" s="62">
        <v>0.28999999999999998</v>
      </c>
      <c r="O62" s="62">
        <v>0.33</v>
      </c>
      <c r="P62" s="62">
        <v>0.31</v>
      </c>
      <c r="Q62" s="62">
        <v>0</v>
      </c>
      <c r="R62" s="62" t="s">
        <v>73</v>
      </c>
      <c r="S62" s="62" t="s">
        <v>73</v>
      </c>
      <c r="T62" s="62">
        <v>0.25</v>
      </c>
      <c r="U62" s="62">
        <v>0.16</v>
      </c>
      <c r="V62" s="62">
        <v>0.2</v>
      </c>
      <c r="W62" s="62">
        <v>0.23</v>
      </c>
      <c r="X62" s="62">
        <v>0.28999999999999998</v>
      </c>
      <c r="Y62" s="62">
        <v>0.26</v>
      </c>
      <c r="Z62" s="62">
        <v>0</v>
      </c>
      <c r="AA62" s="62">
        <v>0</v>
      </c>
      <c r="AB62" s="62">
        <v>0</v>
      </c>
      <c r="AC62" s="62">
        <v>0</v>
      </c>
      <c r="AD62" s="62">
        <v>0</v>
      </c>
      <c r="AE62" s="62">
        <v>0</v>
      </c>
      <c r="AF62" s="62">
        <v>0</v>
      </c>
      <c r="AG62" s="62">
        <v>0</v>
      </c>
      <c r="AH62" s="62">
        <v>0</v>
      </c>
      <c r="AI62" s="62" t="s">
        <v>73</v>
      </c>
      <c r="AJ62" s="62" t="s">
        <v>73</v>
      </c>
      <c r="AK62" s="62" t="s">
        <v>73</v>
      </c>
      <c r="AL62" s="62">
        <v>0</v>
      </c>
      <c r="AM62" s="62">
        <v>0</v>
      </c>
      <c r="AN62" s="62">
        <v>0</v>
      </c>
      <c r="AO62" s="62">
        <v>0</v>
      </c>
      <c r="AP62" s="62">
        <v>0</v>
      </c>
      <c r="AQ62" s="62">
        <v>0</v>
      </c>
      <c r="AR62" s="62">
        <v>0</v>
      </c>
      <c r="AS62" s="62">
        <v>0</v>
      </c>
      <c r="AT62" s="62">
        <v>0</v>
      </c>
      <c r="AU62" s="62">
        <v>0</v>
      </c>
      <c r="AV62" s="62">
        <v>0</v>
      </c>
      <c r="AW62" s="62">
        <v>0</v>
      </c>
      <c r="AX62" s="62">
        <v>0</v>
      </c>
      <c r="AY62" s="62">
        <v>0</v>
      </c>
      <c r="AZ62" s="62">
        <v>0</v>
      </c>
      <c r="BA62" s="62">
        <v>0</v>
      </c>
      <c r="BB62" s="62">
        <v>0</v>
      </c>
      <c r="BC62" s="62">
        <v>0</v>
      </c>
      <c r="BD62" s="62">
        <v>0</v>
      </c>
      <c r="BE62" s="62">
        <v>0</v>
      </c>
      <c r="BF62" s="62">
        <v>0</v>
      </c>
      <c r="BG62" s="62" t="s">
        <v>73</v>
      </c>
      <c r="BH62" s="62" t="s">
        <v>73</v>
      </c>
      <c r="BI62" s="62" t="s">
        <v>73</v>
      </c>
      <c r="BJ62" s="62" t="s">
        <v>73</v>
      </c>
      <c r="BK62" s="62">
        <v>0</v>
      </c>
      <c r="BL62" s="62" t="s">
        <v>73</v>
      </c>
      <c r="BM62" s="62">
        <v>0.12</v>
      </c>
      <c r="BN62" s="62" t="s">
        <v>73</v>
      </c>
      <c r="BO62" s="62">
        <v>0.09</v>
      </c>
    </row>
    <row r="63" spans="1:67" x14ac:dyDescent="0.25">
      <c r="A63">
        <v>354</v>
      </c>
      <c r="B63" s="62">
        <v>20</v>
      </c>
      <c r="C63" s="62">
        <v>30</v>
      </c>
      <c r="D63" s="62">
        <v>50</v>
      </c>
      <c r="E63" s="62">
        <v>0.95</v>
      </c>
      <c r="F63" s="62">
        <v>0.97</v>
      </c>
      <c r="G63" s="62">
        <v>0.96</v>
      </c>
      <c r="H63" s="62">
        <v>0.95</v>
      </c>
      <c r="I63" s="62">
        <v>0.97</v>
      </c>
      <c r="J63" s="62">
        <v>0.96</v>
      </c>
      <c r="K63" s="62" t="s">
        <v>73</v>
      </c>
      <c r="L63" s="62">
        <v>0.27</v>
      </c>
      <c r="M63" s="62">
        <v>0.21</v>
      </c>
      <c r="N63" s="62" t="s">
        <v>73</v>
      </c>
      <c r="O63" s="62" t="s">
        <v>73</v>
      </c>
      <c r="P63" s="62" t="s">
        <v>73</v>
      </c>
      <c r="Q63" s="62">
        <v>0</v>
      </c>
      <c r="R63" s="62">
        <v>0</v>
      </c>
      <c r="S63" s="62">
        <v>0</v>
      </c>
      <c r="T63" s="62">
        <v>0</v>
      </c>
      <c r="U63" s="62" t="s">
        <v>73</v>
      </c>
      <c r="V63" s="62" t="s">
        <v>73</v>
      </c>
      <c r="W63" s="62">
        <v>0.74</v>
      </c>
      <c r="X63" s="62">
        <v>0.55000000000000004</v>
      </c>
      <c r="Y63" s="62">
        <v>0.62</v>
      </c>
      <c r="Z63" s="62">
        <v>0</v>
      </c>
      <c r="AA63" s="62">
        <v>0</v>
      </c>
      <c r="AB63" s="62">
        <v>0</v>
      </c>
      <c r="AC63" s="62">
        <v>0</v>
      </c>
      <c r="AD63" s="62">
        <v>0</v>
      </c>
      <c r="AE63" s="62">
        <v>0</v>
      </c>
      <c r="AF63" s="62">
        <v>0</v>
      </c>
      <c r="AG63" s="62">
        <v>0</v>
      </c>
      <c r="AH63" s="62">
        <v>0</v>
      </c>
      <c r="AI63" s="62">
        <v>0</v>
      </c>
      <c r="AJ63" s="62" t="s">
        <v>73</v>
      </c>
      <c r="AK63" s="62" t="s">
        <v>73</v>
      </c>
      <c r="AL63" s="62">
        <v>0</v>
      </c>
      <c r="AM63" s="62">
        <v>0</v>
      </c>
      <c r="AN63" s="62">
        <v>0</v>
      </c>
      <c r="AO63" s="62">
        <v>0</v>
      </c>
      <c r="AP63" s="62">
        <v>0</v>
      </c>
      <c r="AQ63" s="62">
        <v>0</v>
      </c>
      <c r="AR63" s="62">
        <v>0</v>
      </c>
      <c r="AS63" s="62">
        <v>0</v>
      </c>
      <c r="AT63" s="62">
        <v>0</v>
      </c>
      <c r="AU63" s="62">
        <v>0</v>
      </c>
      <c r="AV63" s="62">
        <v>0</v>
      </c>
      <c r="AW63" s="62">
        <v>0</v>
      </c>
      <c r="AX63" s="62">
        <v>0</v>
      </c>
      <c r="AY63" s="62">
        <v>0</v>
      </c>
      <c r="AZ63" s="62">
        <v>0</v>
      </c>
      <c r="BA63" s="62">
        <v>0</v>
      </c>
      <c r="BB63" s="62">
        <v>0</v>
      </c>
      <c r="BC63" s="62">
        <v>0</v>
      </c>
      <c r="BD63" s="62">
        <v>0</v>
      </c>
      <c r="BE63" s="62">
        <v>0</v>
      </c>
      <c r="BF63" s="62">
        <v>0</v>
      </c>
      <c r="BG63" s="62">
        <v>0</v>
      </c>
      <c r="BH63" s="62">
        <v>0</v>
      </c>
      <c r="BI63" s="62">
        <v>0</v>
      </c>
      <c r="BJ63" s="62">
        <v>0</v>
      </c>
      <c r="BK63" s="62">
        <v>0</v>
      </c>
      <c r="BL63" s="62">
        <v>0</v>
      </c>
      <c r="BM63" s="62" t="s">
        <v>73</v>
      </c>
      <c r="BN63" s="62" t="s">
        <v>73</v>
      </c>
      <c r="BO63" s="62" t="s">
        <v>73</v>
      </c>
    </row>
    <row r="64" spans="1:67" x14ac:dyDescent="0.25">
      <c r="A64">
        <v>355</v>
      </c>
      <c r="B64" s="62">
        <v>40</v>
      </c>
      <c r="C64" s="62">
        <v>90</v>
      </c>
      <c r="D64" s="62">
        <v>130</v>
      </c>
      <c r="E64" s="62">
        <v>0.51</v>
      </c>
      <c r="F64" s="62">
        <v>0.69</v>
      </c>
      <c r="G64" s="62">
        <v>0.63</v>
      </c>
      <c r="H64" s="62">
        <v>0.51</v>
      </c>
      <c r="I64" s="62">
        <v>0.69</v>
      </c>
      <c r="J64" s="62">
        <v>0.63</v>
      </c>
      <c r="K64" s="62">
        <v>0.28000000000000003</v>
      </c>
      <c r="L64" s="62">
        <v>0.43</v>
      </c>
      <c r="M64" s="62">
        <v>0.38</v>
      </c>
      <c r="N64" s="62" t="s">
        <v>73</v>
      </c>
      <c r="O64" s="62">
        <v>0.17</v>
      </c>
      <c r="P64" s="62">
        <v>0.16</v>
      </c>
      <c r="Q64" s="62">
        <v>0</v>
      </c>
      <c r="R64" s="62" t="s">
        <v>73</v>
      </c>
      <c r="S64" s="62" t="s">
        <v>73</v>
      </c>
      <c r="T64" s="62">
        <v>0</v>
      </c>
      <c r="U64" s="62" t="s">
        <v>73</v>
      </c>
      <c r="V64" s="62" t="s">
        <v>73</v>
      </c>
      <c r="W64" s="62" t="s">
        <v>73</v>
      </c>
      <c r="X64" s="62" t="s">
        <v>73</v>
      </c>
      <c r="Y64" s="62">
        <v>0.06</v>
      </c>
      <c r="Z64" s="62">
        <v>0</v>
      </c>
      <c r="AA64" s="62">
        <v>0</v>
      </c>
      <c r="AB64" s="62">
        <v>0</v>
      </c>
      <c r="AC64" s="62">
        <v>0</v>
      </c>
      <c r="AD64" s="62">
        <v>0</v>
      </c>
      <c r="AE64" s="62">
        <v>0</v>
      </c>
      <c r="AF64" s="62">
        <v>0</v>
      </c>
      <c r="AG64" s="62">
        <v>0</v>
      </c>
      <c r="AH64" s="62">
        <v>0</v>
      </c>
      <c r="AI64" s="62">
        <v>0</v>
      </c>
      <c r="AJ64" s="62" t="s">
        <v>73</v>
      </c>
      <c r="AK64" s="62" t="s">
        <v>73</v>
      </c>
      <c r="AL64" s="62">
        <v>0</v>
      </c>
      <c r="AM64" s="62">
        <v>0</v>
      </c>
      <c r="AN64" s="62">
        <v>0</v>
      </c>
      <c r="AO64" s="62">
        <v>0</v>
      </c>
      <c r="AP64" s="62">
        <v>0</v>
      </c>
      <c r="AQ64" s="62">
        <v>0</v>
      </c>
      <c r="AR64" s="62">
        <v>0</v>
      </c>
      <c r="AS64" s="62">
        <v>0</v>
      </c>
      <c r="AT64" s="62">
        <v>0</v>
      </c>
      <c r="AU64" s="62">
        <v>0</v>
      </c>
      <c r="AV64" s="62">
        <v>0</v>
      </c>
      <c r="AW64" s="62">
        <v>0</v>
      </c>
      <c r="AX64" s="62">
        <v>0</v>
      </c>
      <c r="AY64" s="62">
        <v>0</v>
      </c>
      <c r="AZ64" s="62">
        <v>0</v>
      </c>
      <c r="BA64" s="62">
        <v>0</v>
      </c>
      <c r="BB64" s="62">
        <v>0</v>
      </c>
      <c r="BC64" s="62">
        <v>0</v>
      </c>
      <c r="BD64" s="62">
        <v>0</v>
      </c>
      <c r="BE64" s="62">
        <v>0</v>
      </c>
      <c r="BF64" s="62">
        <v>0</v>
      </c>
      <c r="BG64" s="62">
        <v>0</v>
      </c>
      <c r="BH64" s="62" t="s">
        <v>73</v>
      </c>
      <c r="BI64" s="62" t="s">
        <v>73</v>
      </c>
      <c r="BJ64" s="62">
        <v>0</v>
      </c>
      <c r="BK64" s="62" t="s">
        <v>73</v>
      </c>
      <c r="BL64" s="62" t="s">
        <v>73</v>
      </c>
      <c r="BM64" s="62">
        <v>0.49</v>
      </c>
      <c r="BN64" s="62">
        <v>0.28999999999999998</v>
      </c>
      <c r="BO64" s="62">
        <v>0.35</v>
      </c>
    </row>
    <row r="65" spans="1:67" x14ac:dyDescent="0.25">
      <c r="A65">
        <v>356</v>
      </c>
      <c r="B65" s="62">
        <v>240</v>
      </c>
      <c r="C65" s="62">
        <v>180</v>
      </c>
      <c r="D65" s="62">
        <v>430</v>
      </c>
      <c r="E65" s="62">
        <v>0.91</v>
      </c>
      <c r="F65" s="62">
        <v>0.95</v>
      </c>
      <c r="G65" s="62">
        <v>0.93</v>
      </c>
      <c r="H65" s="62">
        <v>0.91</v>
      </c>
      <c r="I65" s="62">
        <v>0.95</v>
      </c>
      <c r="J65" s="62">
        <v>0.93</v>
      </c>
      <c r="K65" s="62">
        <v>7.0000000000000007E-2</v>
      </c>
      <c r="L65" s="62">
        <v>0.05</v>
      </c>
      <c r="M65" s="62">
        <v>0.06</v>
      </c>
      <c r="N65" s="62">
        <v>0.55000000000000004</v>
      </c>
      <c r="O65" s="62">
        <v>0.68</v>
      </c>
      <c r="P65" s="62">
        <v>0.61</v>
      </c>
      <c r="Q65" s="62">
        <v>0.02</v>
      </c>
      <c r="R65" s="62" t="s">
        <v>73</v>
      </c>
      <c r="S65" s="62">
        <v>0.02</v>
      </c>
      <c r="T65" s="62">
        <v>7.0000000000000007E-2</v>
      </c>
      <c r="U65" s="62" t="s">
        <v>73</v>
      </c>
      <c r="V65" s="62">
        <v>0.04</v>
      </c>
      <c r="W65" s="62">
        <v>0.2</v>
      </c>
      <c r="X65" s="62">
        <v>0.2</v>
      </c>
      <c r="Y65" s="62">
        <v>0.2</v>
      </c>
      <c r="Z65" s="62">
        <v>0</v>
      </c>
      <c r="AA65" s="62">
        <v>0</v>
      </c>
      <c r="AB65" s="62">
        <v>0</v>
      </c>
      <c r="AC65" s="62">
        <v>0</v>
      </c>
      <c r="AD65" s="62">
        <v>0</v>
      </c>
      <c r="AE65" s="62">
        <v>0</v>
      </c>
      <c r="AF65" s="62">
        <v>0</v>
      </c>
      <c r="AG65" s="62">
        <v>0</v>
      </c>
      <c r="AH65" s="62">
        <v>0</v>
      </c>
      <c r="AI65" s="62" t="s">
        <v>73</v>
      </c>
      <c r="AJ65" s="62" t="s">
        <v>73</v>
      </c>
      <c r="AK65" s="62">
        <v>0.02</v>
      </c>
      <c r="AL65" s="62">
        <v>0</v>
      </c>
      <c r="AM65" s="62">
        <v>0</v>
      </c>
      <c r="AN65" s="62">
        <v>0</v>
      </c>
      <c r="AO65" s="62">
        <v>0</v>
      </c>
      <c r="AP65" s="62">
        <v>0</v>
      </c>
      <c r="AQ65" s="62">
        <v>0</v>
      </c>
      <c r="AR65" s="62">
        <v>0</v>
      </c>
      <c r="AS65" s="62">
        <v>0</v>
      </c>
      <c r="AT65" s="62">
        <v>0</v>
      </c>
      <c r="AU65" s="62">
        <v>0</v>
      </c>
      <c r="AV65" s="62">
        <v>0</v>
      </c>
      <c r="AW65" s="62">
        <v>0</v>
      </c>
      <c r="AX65" s="62">
        <v>0</v>
      </c>
      <c r="AY65" s="62">
        <v>0</v>
      </c>
      <c r="AZ65" s="62">
        <v>0</v>
      </c>
      <c r="BA65" s="62">
        <v>0</v>
      </c>
      <c r="BB65" s="62">
        <v>0</v>
      </c>
      <c r="BC65" s="62">
        <v>0</v>
      </c>
      <c r="BD65" s="62">
        <v>0</v>
      </c>
      <c r="BE65" s="62">
        <v>0</v>
      </c>
      <c r="BF65" s="62">
        <v>0</v>
      </c>
      <c r="BG65" s="62" t="s">
        <v>73</v>
      </c>
      <c r="BH65" s="62" t="s">
        <v>73</v>
      </c>
      <c r="BI65" s="62">
        <v>0.01</v>
      </c>
      <c r="BJ65" s="62">
        <v>0</v>
      </c>
      <c r="BK65" s="62">
        <v>0</v>
      </c>
      <c r="BL65" s="62">
        <v>0</v>
      </c>
      <c r="BM65" s="62">
        <v>7.0000000000000007E-2</v>
      </c>
      <c r="BN65" s="62">
        <v>0.04</v>
      </c>
      <c r="BO65" s="62">
        <v>0.06</v>
      </c>
    </row>
    <row r="66" spans="1:67" x14ac:dyDescent="0.25">
      <c r="A66">
        <v>357</v>
      </c>
      <c r="B66" s="62">
        <v>10</v>
      </c>
      <c r="C66" s="62">
        <v>10</v>
      </c>
      <c r="D66" s="62">
        <v>20</v>
      </c>
      <c r="E66" s="62">
        <v>1</v>
      </c>
      <c r="F66" s="62">
        <v>0.9</v>
      </c>
      <c r="G66" s="62">
        <v>0.94</v>
      </c>
      <c r="H66" s="62">
        <v>1</v>
      </c>
      <c r="I66" s="62">
        <v>0.9</v>
      </c>
      <c r="J66" s="62">
        <v>0.94</v>
      </c>
      <c r="K66" s="62" t="s">
        <v>73</v>
      </c>
      <c r="L66" s="62" t="s">
        <v>73</v>
      </c>
      <c r="M66" s="62">
        <v>0.38</v>
      </c>
      <c r="N66" s="62">
        <v>0</v>
      </c>
      <c r="O66" s="62" t="s">
        <v>73</v>
      </c>
      <c r="P66" s="62" t="s">
        <v>73</v>
      </c>
      <c r="Q66" s="62">
        <v>0</v>
      </c>
      <c r="R66" s="62">
        <v>0</v>
      </c>
      <c r="S66" s="62">
        <v>0</v>
      </c>
      <c r="T66" s="62">
        <v>0</v>
      </c>
      <c r="U66" s="62">
        <v>0</v>
      </c>
      <c r="V66" s="62">
        <v>0</v>
      </c>
      <c r="W66" s="62" t="s">
        <v>73</v>
      </c>
      <c r="X66" s="62" t="s">
        <v>73</v>
      </c>
      <c r="Y66" s="62">
        <v>0.44</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62">
        <v>0</v>
      </c>
      <c r="AQ66" s="62">
        <v>0</v>
      </c>
      <c r="AR66" s="62">
        <v>0</v>
      </c>
      <c r="AS66" s="62">
        <v>0</v>
      </c>
      <c r="AT66" s="62">
        <v>0</v>
      </c>
      <c r="AU66" s="62">
        <v>0</v>
      </c>
      <c r="AV66" s="62">
        <v>0</v>
      </c>
      <c r="AW66" s="62">
        <v>0</v>
      </c>
      <c r="AX66" s="62">
        <v>0</v>
      </c>
      <c r="AY66" s="62">
        <v>0</v>
      </c>
      <c r="AZ66" s="62">
        <v>0</v>
      </c>
      <c r="BA66" s="62">
        <v>0</v>
      </c>
      <c r="BB66" s="62">
        <v>0</v>
      </c>
      <c r="BC66" s="62">
        <v>0</v>
      </c>
      <c r="BD66" s="62">
        <v>0</v>
      </c>
      <c r="BE66" s="62">
        <v>0</v>
      </c>
      <c r="BF66" s="62">
        <v>0</v>
      </c>
      <c r="BG66" s="62">
        <v>0</v>
      </c>
      <c r="BH66" s="62">
        <v>0</v>
      </c>
      <c r="BI66" s="62">
        <v>0</v>
      </c>
      <c r="BJ66" s="62">
        <v>0</v>
      </c>
      <c r="BK66" s="62" t="s">
        <v>73</v>
      </c>
      <c r="BL66" s="62" t="s">
        <v>73</v>
      </c>
      <c r="BM66" s="62">
        <v>0</v>
      </c>
      <c r="BN66" s="62">
        <v>0</v>
      </c>
      <c r="BO66" s="62">
        <v>0</v>
      </c>
    </row>
    <row r="67" spans="1:67" x14ac:dyDescent="0.25">
      <c r="A67">
        <v>358</v>
      </c>
      <c r="B67" s="62">
        <v>40</v>
      </c>
      <c r="C67" s="62">
        <v>30</v>
      </c>
      <c r="D67" s="62">
        <v>70</v>
      </c>
      <c r="E67" s="62">
        <v>1</v>
      </c>
      <c r="F67" s="62">
        <v>0.88</v>
      </c>
      <c r="G67" s="62">
        <v>0.95</v>
      </c>
      <c r="H67" s="62">
        <v>0.98</v>
      </c>
      <c r="I67" s="62">
        <v>0.88</v>
      </c>
      <c r="J67" s="62">
        <v>0.93</v>
      </c>
      <c r="K67" s="62">
        <v>0.38</v>
      </c>
      <c r="L67" s="62">
        <v>0.35</v>
      </c>
      <c r="M67" s="62">
        <v>0.36</v>
      </c>
      <c r="N67" s="62">
        <v>0.15</v>
      </c>
      <c r="O67" s="62" t="s">
        <v>73</v>
      </c>
      <c r="P67" s="62">
        <v>0.14000000000000001</v>
      </c>
      <c r="Q67" s="62" t="s">
        <v>73</v>
      </c>
      <c r="R67" s="62" t="s">
        <v>73</v>
      </c>
      <c r="S67" s="62" t="s">
        <v>73</v>
      </c>
      <c r="T67" s="62" t="s">
        <v>73</v>
      </c>
      <c r="U67" s="62">
        <v>0.26</v>
      </c>
      <c r="V67" s="62">
        <v>0.19</v>
      </c>
      <c r="W67" s="62">
        <v>0.25</v>
      </c>
      <c r="X67" s="62" t="s">
        <v>73</v>
      </c>
      <c r="Y67" s="62">
        <v>0.19</v>
      </c>
      <c r="Z67" s="62">
        <v>0</v>
      </c>
      <c r="AA67" s="62">
        <v>0</v>
      </c>
      <c r="AB67" s="62">
        <v>0</v>
      </c>
      <c r="AC67" s="62">
        <v>0</v>
      </c>
      <c r="AD67" s="62">
        <v>0</v>
      </c>
      <c r="AE67" s="62">
        <v>0</v>
      </c>
      <c r="AF67" s="62">
        <v>0</v>
      </c>
      <c r="AG67" s="62">
        <v>0</v>
      </c>
      <c r="AH67" s="62">
        <v>0</v>
      </c>
      <c r="AI67" s="62" t="s">
        <v>73</v>
      </c>
      <c r="AJ67" s="62" t="s">
        <v>73</v>
      </c>
      <c r="AK67" s="62" t="s">
        <v>73</v>
      </c>
      <c r="AL67" s="62">
        <v>0</v>
      </c>
      <c r="AM67" s="62">
        <v>0</v>
      </c>
      <c r="AN67" s="62">
        <v>0</v>
      </c>
      <c r="AO67" s="62">
        <v>0</v>
      </c>
      <c r="AP67" s="62">
        <v>0</v>
      </c>
      <c r="AQ67" s="62">
        <v>0</v>
      </c>
      <c r="AR67" s="62">
        <v>0</v>
      </c>
      <c r="AS67" s="62">
        <v>0</v>
      </c>
      <c r="AT67" s="62">
        <v>0</v>
      </c>
      <c r="AU67" s="62">
        <v>0</v>
      </c>
      <c r="AV67" s="62">
        <v>0</v>
      </c>
      <c r="AW67" s="62">
        <v>0</v>
      </c>
      <c r="AX67" s="62">
        <v>0</v>
      </c>
      <c r="AY67" s="62">
        <v>0</v>
      </c>
      <c r="AZ67" s="62">
        <v>0</v>
      </c>
      <c r="BA67" s="62">
        <v>0</v>
      </c>
      <c r="BB67" s="62">
        <v>0</v>
      </c>
      <c r="BC67" s="62">
        <v>0</v>
      </c>
      <c r="BD67" s="62" t="s">
        <v>73</v>
      </c>
      <c r="BE67" s="62">
        <v>0</v>
      </c>
      <c r="BF67" s="62" t="s">
        <v>73</v>
      </c>
      <c r="BG67" s="62">
        <v>0</v>
      </c>
      <c r="BH67" s="62">
        <v>0</v>
      </c>
      <c r="BI67" s="62">
        <v>0</v>
      </c>
      <c r="BJ67" s="62">
        <v>0</v>
      </c>
      <c r="BK67" s="62">
        <v>0</v>
      </c>
      <c r="BL67" s="62">
        <v>0</v>
      </c>
      <c r="BM67" s="62">
        <v>0</v>
      </c>
      <c r="BN67" s="62" t="s">
        <v>73</v>
      </c>
      <c r="BO67" s="62" t="s">
        <v>73</v>
      </c>
    </row>
    <row r="68" spans="1:67" x14ac:dyDescent="0.25">
      <c r="A68">
        <v>359</v>
      </c>
      <c r="B68" s="62" t="s">
        <v>282</v>
      </c>
      <c r="C68" s="62" t="s">
        <v>282</v>
      </c>
      <c r="D68" s="62" t="s">
        <v>282</v>
      </c>
      <c r="E68" s="62" t="s">
        <v>282</v>
      </c>
      <c r="F68" s="62" t="s">
        <v>282</v>
      </c>
      <c r="G68" s="62" t="s">
        <v>282</v>
      </c>
      <c r="H68" s="62" t="s">
        <v>282</v>
      </c>
      <c r="I68" s="62" t="s">
        <v>282</v>
      </c>
      <c r="J68" s="62" t="s">
        <v>282</v>
      </c>
      <c r="K68" s="62" t="s">
        <v>282</v>
      </c>
      <c r="L68" s="62" t="s">
        <v>282</v>
      </c>
      <c r="M68" s="62" t="s">
        <v>282</v>
      </c>
      <c r="N68" s="62" t="s">
        <v>282</v>
      </c>
      <c r="O68" s="62" t="s">
        <v>282</v>
      </c>
      <c r="P68" s="62" t="s">
        <v>282</v>
      </c>
      <c r="Q68" s="62" t="s">
        <v>282</v>
      </c>
      <c r="R68" s="62" t="s">
        <v>282</v>
      </c>
      <c r="S68" s="62" t="s">
        <v>282</v>
      </c>
      <c r="T68" s="62" t="s">
        <v>282</v>
      </c>
      <c r="U68" s="62" t="s">
        <v>282</v>
      </c>
      <c r="V68" s="62" t="s">
        <v>282</v>
      </c>
      <c r="W68" s="62" t="s">
        <v>282</v>
      </c>
      <c r="X68" s="62" t="s">
        <v>282</v>
      </c>
      <c r="Y68" s="62" t="s">
        <v>282</v>
      </c>
      <c r="Z68" s="62" t="s">
        <v>282</v>
      </c>
      <c r="AA68" s="62" t="s">
        <v>282</v>
      </c>
      <c r="AB68" s="62" t="s">
        <v>282</v>
      </c>
      <c r="AC68" s="62" t="s">
        <v>282</v>
      </c>
      <c r="AD68" s="62" t="s">
        <v>282</v>
      </c>
      <c r="AE68" s="62" t="s">
        <v>282</v>
      </c>
      <c r="AF68" s="62" t="s">
        <v>282</v>
      </c>
      <c r="AG68" s="62" t="s">
        <v>282</v>
      </c>
      <c r="AH68" s="62" t="s">
        <v>282</v>
      </c>
      <c r="AI68" s="62" t="s">
        <v>282</v>
      </c>
      <c r="AJ68" s="62" t="s">
        <v>282</v>
      </c>
      <c r="AK68" s="62" t="s">
        <v>282</v>
      </c>
      <c r="AL68" s="62" t="s">
        <v>282</v>
      </c>
      <c r="AM68" s="62" t="s">
        <v>282</v>
      </c>
      <c r="AN68" s="62" t="s">
        <v>282</v>
      </c>
      <c r="AO68" s="62" t="s">
        <v>282</v>
      </c>
      <c r="AP68" s="62" t="s">
        <v>282</v>
      </c>
      <c r="AQ68" s="62" t="s">
        <v>282</v>
      </c>
      <c r="AR68" s="62" t="s">
        <v>282</v>
      </c>
      <c r="AS68" s="62" t="s">
        <v>282</v>
      </c>
      <c r="AT68" s="62" t="s">
        <v>282</v>
      </c>
      <c r="AU68" s="62" t="s">
        <v>282</v>
      </c>
      <c r="AV68" s="62" t="s">
        <v>282</v>
      </c>
      <c r="AW68" s="62" t="s">
        <v>282</v>
      </c>
      <c r="AX68" s="62" t="s">
        <v>282</v>
      </c>
      <c r="AY68" s="62" t="s">
        <v>282</v>
      </c>
      <c r="AZ68" s="62" t="s">
        <v>282</v>
      </c>
      <c r="BA68" s="62" t="s">
        <v>282</v>
      </c>
      <c r="BB68" s="62" t="s">
        <v>282</v>
      </c>
      <c r="BC68" s="62" t="s">
        <v>282</v>
      </c>
      <c r="BD68" s="62" t="s">
        <v>282</v>
      </c>
      <c r="BE68" s="62" t="s">
        <v>282</v>
      </c>
      <c r="BF68" s="62" t="s">
        <v>282</v>
      </c>
      <c r="BG68" s="62" t="s">
        <v>282</v>
      </c>
      <c r="BH68" s="62" t="s">
        <v>282</v>
      </c>
      <c r="BI68" s="62" t="s">
        <v>282</v>
      </c>
      <c r="BJ68" s="62" t="s">
        <v>282</v>
      </c>
      <c r="BK68" s="62" t="s">
        <v>282</v>
      </c>
      <c r="BL68" s="62" t="s">
        <v>282</v>
      </c>
      <c r="BM68" s="62" t="s">
        <v>282</v>
      </c>
      <c r="BN68" s="62" t="s">
        <v>282</v>
      </c>
      <c r="BO68" s="62" t="s">
        <v>282</v>
      </c>
    </row>
    <row r="69" spans="1:67" x14ac:dyDescent="0.25">
      <c r="A69">
        <v>370</v>
      </c>
      <c r="B69" s="62" t="s">
        <v>73</v>
      </c>
      <c r="C69" s="62" t="s">
        <v>73</v>
      </c>
      <c r="D69" s="62">
        <v>10</v>
      </c>
      <c r="E69" s="62" t="s">
        <v>73</v>
      </c>
      <c r="F69" s="62" t="s">
        <v>73</v>
      </c>
      <c r="G69" s="62">
        <v>0.86</v>
      </c>
      <c r="H69" s="62" t="s">
        <v>73</v>
      </c>
      <c r="I69" s="62" t="s">
        <v>73</v>
      </c>
      <c r="J69" s="62">
        <v>0.86</v>
      </c>
      <c r="K69" s="62" t="s">
        <v>73</v>
      </c>
      <c r="L69" s="62" t="s">
        <v>73</v>
      </c>
      <c r="M69" s="62" t="s">
        <v>73</v>
      </c>
      <c r="N69" s="62" t="s">
        <v>73</v>
      </c>
      <c r="O69" s="62" t="s">
        <v>73</v>
      </c>
      <c r="P69" s="62">
        <v>0</v>
      </c>
      <c r="Q69" s="62" t="s">
        <v>73</v>
      </c>
      <c r="R69" s="62" t="s">
        <v>73</v>
      </c>
      <c r="S69" s="62">
        <v>0</v>
      </c>
      <c r="T69" s="62" t="s">
        <v>73</v>
      </c>
      <c r="U69" s="62" t="s">
        <v>73</v>
      </c>
      <c r="V69" s="62" t="s">
        <v>73</v>
      </c>
      <c r="W69" s="62" t="s">
        <v>73</v>
      </c>
      <c r="X69" s="62" t="s">
        <v>73</v>
      </c>
      <c r="Y69" s="62">
        <v>0</v>
      </c>
      <c r="Z69" s="62" t="s">
        <v>73</v>
      </c>
      <c r="AA69" s="62" t="s">
        <v>73</v>
      </c>
      <c r="AB69" s="62">
        <v>0</v>
      </c>
      <c r="AC69" s="62" t="s">
        <v>73</v>
      </c>
      <c r="AD69" s="62" t="s">
        <v>73</v>
      </c>
      <c r="AE69" s="62">
        <v>0</v>
      </c>
      <c r="AF69" s="62" t="s">
        <v>73</v>
      </c>
      <c r="AG69" s="62" t="s">
        <v>73</v>
      </c>
      <c r="AH69" s="62">
        <v>0</v>
      </c>
      <c r="AI69" s="62" t="s">
        <v>73</v>
      </c>
      <c r="AJ69" s="62" t="s">
        <v>73</v>
      </c>
      <c r="AK69" s="62">
        <v>0</v>
      </c>
      <c r="AL69" s="62" t="s">
        <v>73</v>
      </c>
      <c r="AM69" s="62" t="s">
        <v>73</v>
      </c>
      <c r="AN69" s="62">
        <v>0</v>
      </c>
      <c r="AO69" s="62" t="s">
        <v>73</v>
      </c>
      <c r="AP69" s="62" t="s">
        <v>73</v>
      </c>
      <c r="AQ69" s="62">
        <v>0</v>
      </c>
      <c r="AR69" s="62" t="s">
        <v>73</v>
      </c>
      <c r="AS69" s="62" t="s">
        <v>73</v>
      </c>
      <c r="AT69" s="62">
        <v>0</v>
      </c>
      <c r="AU69" s="62" t="s">
        <v>73</v>
      </c>
      <c r="AV69" s="62" t="s">
        <v>73</v>
      </c>
      <c r="AW69" s="62">
        <v>0</v>
      </c>
      <c r="AX69" s="62" t="s">
        <v>73</v>
      </c>
      <c r="AY69" s="62" t="s">
        <v>73</v>
      </c>
      <c r="AZ69" s="62">
        <v>0</v>
      </c>
      <c r="BA69" s="62" t="s">
        <v>73</v>
      </c>
      <c r="BB69" s="62" t="s">
        <v>73</v>
      </c>
      <c r="BC69" s="62">
        <v>0</v>
      </c>
      <c r="BD69" s="62" t="s">
        <v>73</v>
      </c>
      <c r="BE69" s="62" t="s">
        <v>73</v>
      </c>
      <c r="BF69" s="62">
        <v>0</v>
      </c>
      <c r="BG69" s="62" t="s">
        <v>73</v>
      </c>
      <c r="BH69" s="62" t="s">
        <v>73</v>
      </c>
      <c r="BI69" s="62" t="s">
        <v>73</v>
      </c>
      <c r="BJ69" s="62" t="s">
        <v>73</v>
      </c>
      <c r="BK69" s="62" t="s">
        <v>73</v>
      </c>
      <c r="BL69" s="62">
        <v>0</v>
      </c>
      <c r="BM69" s="62" t="s">
        <v>73</v>
      </c>
      <c r="BN69" s="62" t="s">
        <v>73</v>
      </c>
      <c r="BO69" s="62">
        <v>0</v>
      </c>
    </row>
    <row r="70" spans="1:67" x14ac:dyDescent="0.25">
      <c r="A70">
        <v>371</v>
      </c>
      <c r="B70" s="62">
        <v>30</v>
      </c>
      <c r="C70" s="62">
        <v>20</v>
      </c>
      <c r="D70" s="62">
        <v>50</v>
      </c>
      <c r="E70" s="62">
        <v>0.91</v>
      </c>
      <c r="F70" s="62">
        <v>0.9</v>
      </c>
      <c r="G70" s="62">
        <v>0.91</v>
      </c>
      <c r="H70" s="62">
        <v>0.91</v>
      </c>
      <c r="I70" s="62">
        <v>0.9</v>
      </c>
      <c r="J70" s="62">
        <v>0.91</v>
      </c>
      <c r="K70" s="62" t="s">
        <v>73</v>
      </c>
      <c r="L70" s="62" t="s">
        <v>73</v>
      </c>
      <c r="M70" s="62" t="s">
        <v>73</v>
      </c>
      <c r="N70" s="62">
        <v>0.57999999999999996</v>
      </c>
      <c r="O70" s="62">
        <v>0.62</v>
      </c>
      <c r="P70" s="62">
        <v>0.59</v>
      </c>
      <c r="Q70" s="62" t="s">
        <v>73</v>
      </c>
      <c r="R70" s="62">
        <v>0</v>
      </c>
      <c r="S70" s="62" t="s">
        <v>73</v>
      </c>
      <c r="T70" s="62" t="s">
        <v>73</v>
      </c>
      <c r="U70" s="62" t="s">
        <v>73</v>
      </c>
      <c r="V70" s="62">
        <v>0.15</v>
      </c>
      <c r="W70" s="62" t="s">
        <v>73</v>
      </c>
      <c r="X70" s="62" t="s">
        <v>73</v>
      </c>
      <c r="Y70" s="62" t="s">
        <v>73</v>
      </c>
      <c r="Z70" s="62">
        <v>0</v>
      </c>
      <c r="AA70" s="62">
        <v>0</v>
      </c>
      <c r="AB70" s="62">
        <v>0</v>
      </c>
      <c r="AC70" s="62">
        <v>0</v>
      </c>
      <c r="AD70" s="62">
        <v>0</v>
      </c>
      <c r="AE70" s="62">
        <v>0</v>
      </c>
      <c r="AF70" s="62">
        <v>0</v>
      </c>
      <c r="AG70" s="62">
        <v>0</v>
      </c>
      <c r="AH70" s="62">
        <v>0</v>
      </c>
      <c r="AI70" s="62" t="s">
        <v>73</v>
      </c>
      <c r="AJ70" s="62">
        <v>0</v>
      </c>
      <c r="AK70" s="62" t="s">
        <v>73</v>
      </c>
      <c r="AL70" s="62">
        <v>0</v>
      </c>
      <c r="AM70" s="62">
        <v>0</v>
      </c>
      <c r="AN70" s="62">
        <v>0</v>
      </c>
      <c r="AO70" s="62" t="s">
        <v>73</v>
      </c>
      <c r="AP70" s="62">
        <v>0</v>
      </c>
      <c r="AQ70" s="62" t="s">
        <v>73</v>
      </c>
      <c r="AR70" s="62">
        <v>0</v>
      </c>
      <c r="AS70" s="62">
        <v>0</v>
      </c>
      <c r="AT70" s="62">
        <v>0</v>
      </c>
      <c r="AU70" s="62">
        <v>0</v>
      </c>
      <c r="AV70" s="62">
        <v>0</v>
      </c>
      <c r="AW70" s="62">
        <v>0</v>
      </c>
      <c r="AX70" s="62">
        <v>0</v>
      </c>
      <c r="AY70" s="62">
        <v>0</v>
      </c>
      <c r="AZ70" s="62">
        <v>0</v>
      </c>
      <c r="BA70" s="62">
        <v>0</v>
      </c>
      <c r="BB70" s="62">
        <v>0</v>
      </c>
      <c r="BC70" s="62">
        <v>0</v>
      </c>
      <c r="BD70" s="62">
        <v>0</v>
      </c>
      <c r="BE70" s="62">
        <v>0</v>
      </c>
      <c r="BF70" s="62">
        <v>0</v>
      </c>
      <c r="BG70" s="62">
        <v>0</v>
      </c>
      <c r="BH70" s="62" t="s">
        <v>73</v>
      </c>
      <c r="BI70" s="62" t="s">
        <v>73</v>
      </c>
      <c r="BJ70" s="62">
        <v>0</v>
      </c>
      <c r="BK70" s="62">
        <v>0</v>
      </c>
      <c r="BL70" s="62">
        <v>0</v>
      </c>
      <c r="BM70" s="62" t="s">
        <v>73</v>
      </c>
      <c r="BN70" s="62" t="s">
        <v>73</v>
      </c>
      <c r="BO70" s="62" t="s">
        <v>73</v>
      </c>
    </row>
    <row r="71" spans="1:67" x14ac:dyDescent="0.25">
      <c r="A71">
        <v>372</v>
      </c>
      <c r="B71" s="62" t="s">
        <v>73</v>
      </c>
      <c r="C71" s="62" t="s">
        <v>73</v>
      </c>
      <c r="D71" s="62">
        <v>10</v>
      </c>
      <c r="E71" s="62" t="s">
        <v>73</v>
      </c>
      <c r="F71" s="62" t="s">
        <v>73</v>
      </c>
      <c r="G71" s="62">
        <v>1</v>
      </c>
      <c r="H71" s="62" t="s">
        <v>73</v>
      </c>
      <c r="I71" s="62" t="s">
        <v>73</v>
      </c>
      <c r="J71" s="62">
        <v>1</v>
      </c>
      <c r="K71" s="62" t="s">
        <v>73</v>
      </c>
      <c r="L71" s="62" t="s">
        <v>73</v>
      </c>
      <c r="M71" s="62">
        <v>0</v>
      </c>
      <c r="N71" s="62" t="s">
        <v>73</v>
      </c>
      <c r="O71" s="62" t="s">
        <v>73</v>
      </c>
      <c r="P71" s="62">
        <v>1</v>
      </c>
      <c r="Q71" s="62" t="s">
        <v>73</v>
      </c>
      <c r="R71" s="62" t="s">
        <v>73</v>
      </c>
      <c r="S71" s="62">
        <v>0</v>
      </c>
      <c r="T71" s="62" t="s">
        <v>73</v>
      </c>
      <c r="U71" s="62" t="s">
        <v>73</v>
      </c>
      <c r="V71" s="62">
        <v>0</v>
      </c>
      <c r="W71" s="62" t="s">
        <v>73</v>
      </c>
      <c r="X71" s="62" t="s">
        <v>73</v>
      </c>
      <c r="Y71" s="62">
        <v>0</v>
      </c>
      <c r="Z71" s="62" t="s">
        <v>73</v>
      </c>
      <c r="AA71" s="62" t="s">
        <v>73</v>
      </c>
      <c r="AB71" s="62">
        <v>0</v>
      </c>
      <c r="AC71" s="62" t="s">
        <v>73</v>
      </c>
      <c r="AD71" s="62" t="s">
        <v>73</v>
      </c>
      <c r="AE71" s="62">
        <v>0</v>
      </c>
      <c r="AF71" s="62" t="s">
        <v>73</v>
      </c>
      <c r="AG71" s="62" t="s">
        <v>73</v>
      </c>
      <c r="AH71" s="62">
        <v>0</v>
      </c>
      <c r="AI71" s="62" t="s">
        <v>73</v>
      </c>
      <c r="AJ71" s="62" t="s">
        <v>73</v>
      </c>
      <c r="AK71" s="62">
        <v>0</v>
      </c>
      <c r="AL71" s="62" t="s">
        <v>73</v>
      </c>
      <c r="AM71" s="62" t="s">
        <v>73</v>
      </c>
      <c r="AN71" s="62">
        <v>0</v>
      </c>
      <c r="AO71" s="62" t="s">
        <v>73</v>
      </c>
      <c r="AP71" s="62" t="s">
        <v>73</v>
      </c>
      <c r="AQ71" s="62">
        <v>0</v>
      </c>
      <c r="AR71" s="62" t="s">
        <v>73</v>
      </c>
      <c r="AS71" s="62" t="s">
        <v>73</v>
      </c>
      <c r="AT71" s="62">
        <v>0</v>
      </c>
      <c r="AU71" s="62" t="s">
        <v>73</v>
      </c>
      <c r="AV71" s="62" t="s">
        <v>73</v>
      </c>
      <c r="AW71" s="62">
        <v>0</v>
      </c>
      <c r="AX71" s="62" t="s">
        <v>73</v>
      </c>
      <c r="AY71" s="62" t="s">
        <v>73</v>
      </c>
      <c r="AZ71" s="62">
        <v>0</v>
      </c>
      <c r="BA71" s="62" t="s">
        <v>73</v>
      </c>
      <c r="BB71" s="62" t="s">
        <v>73</v>
      </c>
      <c r="BC71" s="62">
        <v>0</v>
      </c>
      <c r="BD71" s="62" t="s">
        <v>73</v>
      </c>
      <c r="BE71" s="62" t="s">
        <v>73</v>
      </c>
      <c r="BF71" s="62">
        <v>0</v>
      </c>
      <c r="BG71" s="62" t="s">
        <v>73</v>
      </c>
      <c r="BH71" s="62" t="s">
        <v>73</v>
      </c>
      <c r="BI71" s="62">
        <v>0</v>
      </c>
      <c r="BJ71" s="62" t="s">
        <v>73</v>
      </c>
      <c r="BK71" s="62" t="s">
        <v>73</v>
      </c>
      <c r="BL71" s="62">
        <v>0</v>
      </c>
      <c r="BM71" s="62" t="s">
        <v>73</v>
      </c>
      <c r="BN71" s="62" t="s">
        <v>73</v>
      </c>
      <c r="BO71" s="62">
        <v>0</v>
      </c>
    </row>
    <row r="72" spans="1:67" x14ac:dyDescent="0.25">
      <c r="A72">
        <v>373</v>
      </c>
      <c r="B72" s="62">
        <v>120</v>
      </c>
      <c r="C72" s="62">
        <v>160</v>
      </c>
      <c r="D72" s="62">
        <v>280</v>
      </c>
      <c r="E72" s="62">
        <v>0.97</v>
      </c>
      <c r="F72" s="62">
        <v>0.96</v>
      </c>
      <c r="G72" s="62">
        <v>0.96</v>
      </c>
      <c r="H72" s="62">
        <v>0.97</v>
      </c>
      <c r="I72" s="62">
        <v>0.96</v>
      </c>
      <c r="J72" s="62">
        <v>0.96</v>
      </c>
      <c r="K72" s="62">
        <v>0.1</v>
      </c>
      <c r="L72" s="62">
        <v>0.1</v>
      </c>
      <c r="M72" s="62">
        <v>0.1</v>
      </c>
      <c r="N72" s="62">
        <v>0.59</v>
      </c>
      <c r="O72" s="62">
        <v>0.63</v>
      </c>
      <c r="P72" s="62">
        <v>0.61</v>
      </c>
      <c r="Q72" s="62" t="s">
        <v>73</v>
      </c>
      <c r="R72" s="62" t="s">
        <v>73</v>
      </c>
      <c r="S72" s="62" t="s">
        <v>73</v>
      </c>
      <c r="T72" s="62">
        <v>0.27</v>
      </c>
      <c r="U72" s="62">
        <v>0.17</v>
      </c>
      <c r="V72" s="62">
        <v>0.21</v>
      </c>
      <c r="W72" s="62">
        <v>0</v>
      </c>
      <c r="X72" s="62">
        <v>0.04</v>
      </c>
      <c r="Y72" s="62">
        <v>0.03</v>
      </c>
      <c r="Z72" s="62">
        <v>0</v>
      </c>
      <c r="AA72" s="62">
        <v>0</v>
      </c>
      <c r="AB72" s="62">
        <v>0</v>
      </c>
      <c r="AC72" s="62">
        <v>0</v>
      </c>
      <c r="AD72" s="62">
        <v>0</v>
      </c>
      <c r="AE72" s="62">
        <v>0</v>
      </c>
      <c r="AF72" s="62">
        <v>0</v>
      </c>
      <c r="AG72" s="62">
        <v>0</v>
      </c>
      <c r="AH72" s="62">
        <v>0</v>
      </c>
      <c r="AI72" s="62" t="s">
        <v>73</v>
      </c>
      <c r="AJ72" s="62" t="s">
        <v>73</v>
      </c>
      <c r="AK72" s="62">
        <v>0.03</v>
      </c>
      <c r="AL72" s="62">
        <v>0</v>
      </c>
      <c r="AM72" s="62">
        <v>0</v>
      </c>
      <c r="AN72" s="62">
        <v>0</v>
      </c>
      <c r="AO72" s="62">
        <v>0</v>
      </c>
      <c r="AP72" s="62">
        <v>0</v>
      </c>
      <c r="AQ72" s="62">
        <v>0</v>
      </c>
      <c r="AR72" s="62">
        <v>0</v>
      </c>
      <c r="AS72" s="62">
        <v>0</v>
      </c>
      <c r="AT72" s="62">
        <v>0</v>
      </c>
      <c r="AU72" s="62">
        <v>0</v>
      </c>
      <c r="AV72" s="62">
        <v>0</v>
      </c>
      <c r="AW72" s="62">
        <v>0</v>
      </c>
      <c r="AX72" s="62">
        <v>0</v>
      </c>
      <c r="AY72" s="62">
        <v>0</v>
      </c>
      <c r="AZ72" s="62">
        <v>0</v>
      </c>
      <c r="BA72" s="62">
        <v>0</v>
      </c>
      <c r="BB72" s="62">
        <v>0</v>
      </c>
      <c r="BC72" s="62">
        <v>0</v>
      </c>
      <c r="BD72" s="62">
        <v>0</v>
      </c>
      <c r="BE72" s="62">
        <v>0</v>
      </c>
      <c r="BF72" s="62">
        <v>0</v>
      </c>
      <c r="BG72" s="62">
        <v>0</v>
      </c>
      <c r="BH72" s="62" t="s">
        <v>73</v>
      </c>
      <c r="BI72" s="62" t="s">
        <v>73</v>
      </c>
      <c r="BJ72" s="62">
        <v>0</v>
      </c>
      <c r="BK72" s="62">
        <v>0</v>
      </c>
      <c r="BL72" s="62">
        <v>0</v>
      </c>
      <c r="BM72" s="62" t="s">
        <v>73</v>
      </c>
      <c r="BN72" s="62" t="s">
        <v>73</v>
      </c>
      <c r="BO72" s="62">
        <v>0.02</v>
      </c>
    </row>
    <row r="73" spans="1:67" x14ac:dyDescent="0.25">
      <c r="A73">
        <v>380</v>
      </c>
      <c r="B73" s="62">
        <v>140</v>
      </c>
      <c r="C73" s="62">
        <v>250</v>
      </c>
      <c r="D73" s="62">
        <v>390</v>
      </c>
      <c r="E73" s="62">
        <v>0.79</v>
      </c>
      <c r="F73" s="62">
        <v>0.83</v>
      </c>
      <c r="G73" s="62">
        <v>0.81</v>
      </c>
      <c r="H73" s="62">
        <v>0.78</v>
      </c>
      <c r="I73" s="62">
        <v>0.83</v>
      </c>
      <c r="J73" s="62">
        <v>0.81</v>
      </c>
      <c r="K73" s="62">
        <v>0.06</v>
      </c>
      <c r="L73" s="62" t="s">
        <v>73</v>
      </c>
      <c r="M73" s="62">
        <v>0.03</v>
      </c>
      <c r="N73" s="62">
        <v>0.6</v>
      </c>
      <c r="O73" s="62">
        <v>0.46</v>
      </c>
      <c r="P73" s="62">
        <v>0.51</v>
      </c>
      <c r="Q73" s="62" t="s">
        <v>73</v>
      </c>
      <c r="R73" s="62" t="s">
        <v>73</v>
      </c>
      <c r="S73" s="62" t="s">
        <v>73</v>
      </c>
      <c r="T73" s="62">
        <v>0.1</v>
      </c>
      <c r="U73" s="62">
        <v>0.32</v>
      </c>
      <c r="V73" s="62">
        <v>0.24</v>
      </c>
      <c r="W73" s="62" t="s">
        <v>73</v>
      </c>
      <c r="X73" s="62">
        <v>0.03</v>
      </c>
      <c r="Y73" s="62">
        <v>0.02</v>
      </c>
      <c r="Z73" s="62">
        <v>0</v>
      </c>
      <c r="AA73" s="62">
        <v>0</v>
      </c>
      <c r="AB73" s="62">
        <v>0</v>
      </c>
      <c r="AC73" s="62">
        <v>0</v>
      </c>
      <c r="AD73" s="62">
        <v>0</v>
      </c>
      <c r="AE73" s="62">
        <v>0</v>
      </c>
      <c r="AF73" s="62" t="s">
        <v>73</v>
      </c>
      <c r="AG73" s="62">
        <v>0</v>
      </c>
      <c r="AH73" s="62" t="s">
        <v>73</v>
      </c>
      <c r="AI73" s="62" t="s">
        <v>73</v>
      </c>
      <c r="AJ73" s="62" t="s">
        <v>73</v>
      </c>
      <c r="AK73" s="62" t="s">
        <v>73</v>
      </c>
      <c r="AL73" s="62">
        <v>0</v>
      </c>
      <c r="AM73" s="62">
        <v>0</v>
      </c>
      <c r="AN73" s="62">
        <v>0</v>
      </c>
      <c r="AO73" s="62">
        <v>0</v>
      </c>
      <c r="AP73" s="62">
        <v>0</v>
      </c>
      <c r="AQ73" s="62">
        <v>0</v>
      </c>
      <c r="AR73" s="62" t="s">
        <v>73</v>
      </c>
      <c r="AS73" s="62">
        <v>0</v>
      </c>
      <c r="AT73" s="62" t="s">
        <v>73</v>
      </c>
      <c r="AU73" s="62">
        <v>0</v>
      </c>
      <c r="AV73" s="62">
        <v>0</v>
      </c>
      <c r="AW73" s="62">
        <v>0</v>
      </c>
      <c r="AX73" s="62">
        <v>0</v>
      </c>
      <c r="AY73" s="62">
        <v>0</v>
      </c>
      <c r="AZ73" s="62">
        <v>0</v>
      </c>
      <c r="BA73" s="62" t="s">
        <v>73</v>
      </c>
      <c r="BB73" s="62">
        <v>0</v>
      </c>
      <c r="BC73" s="62" t="s">
        <v>73</v>
      </c>
      <c r="BD73" s="62">
        <v>0</v>
      </c>
      <c r="BE73" s="62">
        <v>0</v>
      </c>
      <c r="BF73" s="62">
        <v>0</v>
      </c>
      <c r="BG73" s="62" t="s">
        <v>73</v>
      </c>
      <c r="BH73" s="62" t="s">
        <v>73</v>
      </c>
      <c r="BI73" s="62">
        <v>0.02</v>
      </c>
      <c r="BJ73" s="62" t="s">
        <v>73</v>
      </c>
      <c r="BK73" s="62" t="s">
        <v>73</v>
      </c>
      <c r="BL73" s="62" t="s">
        <v>73</v>
      </c>
      <c r="BM73" s="62">
        <v>0.16</v>
      </c>
      <c r="BN73" s="62">
        <v>0.16</v>
      </c>
      <c r="BO73" s="62">
        <v>0.16</v>
      </c>
    </row>
    <row r="74" spans="1:67" x14ac:dyDescent="0.25">
      <c r="A74">
        <v>381</v>
      </c>
      <c r="B74" s="62">
        <v>70</v>
      </c>
      <c r="C74" s="62">
        <v>50</v>
      </c>
      <c r="D74" s="62">
        <v>120</v>
      </c>
      <c r="E74" s="62">
        <v>0.93</v>
      </c>
      <c r="F74" s="62">
        <v>0.98</v>
      </c>
      <c r="G74" s="62">
        <v>0.95</v>
      </c>
      <c r="H74" s="62">
        <v>0.93</v>
      </c>
      <c r="I74" s="62">
        <v>0.98</v>
      </c>
      <c r="J74" s="62">
        <v>0.95</v>
      </c>
      <c r="K74" s="62">
        <v>0.1</v>
      </c>
      <c r="L74" s="62" t="s">
        <v>73</v>
      </c>
      <c r="M74" s="62">
        <v>0.08</v>
      </c>
      <c r="N74" s="62">
        <v>0.43</v>
      </c>
      <c r="O74" s="62">
        <v>0.35</v>
      </c>
      <c r="P74" s="62">
        <v>0.4</v>
      </c>
      <c r="Q74" s="62" t="s">
        <v>73</v>
      </c>
      <c r="R74" s="62">
        <v>0</v>
      </c>
      <c r="S74" s="62" t="s">
        <v>73</v>
      </c>
      <c r="T74" s="62">
        <v>0.17</v>
      </c>
      <c r="U74" s="62">
        <v>0.35</v>
      </c>
      <c r="V74" s="62">
        <v>0.25</v>
      </c>
      <c r="W74" s="62">
        <v>0.2</v>
      </c>
      <c r="X74" s="62">
        <v>0.21</v>
      </c>
      <c r="Y74" s="62">
        <v>0.2</v>
      </c>
      <c r="Z74" s="62">
        <v>0</v>
      </c>
      <c r="AA74" s="62">
        <v>0</v>
      </c>
      <c r="AB74" s="62">
        <v>0</v>
      </c>
      <c r="AC74" s="62">
        <v>0</v>
      </c>
      <c r="AD74" s="62">
        <v>0</v>
      </c>
      <c r="AE74" s="62">
        <v>0</v>
      </c>
      <c r="AF74" s="62">
        <v>0</v>
      </c>
      <c r="AG74" s="62">
        <v>0</v>
      </c>
      <c r="AH74" s="62">
        <v>0</v>
      </c>
      <c r="AI74" s="62" t="s">
        <v>73</v>
      </c>
      <c r="AJ74" s="62">
        <v>0</v>
      </c>
      <c r="AK74" s="62" t="s">
        <v>73</v>
      </c>
      <c r="AL74" s="62">
        <v>0</v>
      </c>
      <c r="AM74" s="62">
        <v>0</v>
      </c>
      <c r="AN74" s="62">
        <v>0</v>
      </c>
      <c r="AO74" s="62">
        <v>0</v>
      </c>
      <c r="AP74" s="62">
        <v>0</v>
      </c>
      <c r="AQ74" s="62">
        <v>0</v>
      </c>
      <c r="AR74" s="62">
        <v>0</v>
      </c>
      <c r="AS74" s="62">
        <v>0</v>
      </c>
      <c r="AT74" s="62">
        <v>0</v>
      </c>
      <c r="AU74" s="62">
        <v>0</v>
      </c>
      <c r="AV74" s="62">
        <v>0</v>
      </c>
      <c r="AW74" s="62">
        <v>0</v>
      </c>
      <c r="AX74" s="62">
        <v>0</v>
      </c>
      <c r="AY74" s="62">
        <v>0</v>
      </c>
      <c r="AZ74" s="62">
        <v>0</v>
      </c>
      <c r="BA74" s="62">
        <v>0</v>
      </c>
      <c r="BB74" s="62">
        <v>0</v>
      </c>
      <c r="BC74" s="62">
        <v>0</v>
      </c>
      <c r="BD74" s="62">
        <v>0</v>
      </c>
      <c r="BE74" s="62">
        <v>0</v>
      </c>
      <c r="BF74" s="62">
        <v>0</v>
      </c>
      <c r="BG74" s="62" t="s">
        <v>73</v>
      </c>
      <c r="BH74" s="62">
        <v>0</v>
      </c>
      <c r="BI74" s="62" t="s">
        <v>73</v>
      </c>
      <c r="BJ74" s="62">
        <v>0</v>
      </c>
      <c r="BK74" s="62">
        <v>0</v>
      </c>
      <c r="BL74" s="62">
        <v>0</v>
      </c>
      <c r="BM74" s="62" t="s">
        <v>73</v>
      </c>
      <c r="BN74" s="62" t="s">
        <v>73</v>
      </c>
      <c r="BO74" s="62" t="s">
        <v>73</v>
      </c>
    </row>
    <row r="75" spans="1:67" x14ac:dyDescent="0.25">
      <c r="A75">
        <v>382</v>
      </c>
      <c r="B75" s="62">
        <v>40</v>
      </c>
      <c r="C75" s="62">
        <v>100</v>
      </c>
      <c r="D75" s="62">
        <v>140</v>
      </c>
      <c r="E75" s="62">
        <v>0.83</v>
      </c>
      <c r="F75" s="62">
        <v>0.79</v>
      </c>
      <c r="G75" s="62">
        <v>0.8</v>
      </c>
      <c r="H75" s="62">
        <v>0.78</v>
      </c>
      <c r="I75" s="62">
        <v>0.78</v>
      </c>
      <c r="J75" s="62">
        <v>0.78</v>
      </c>
      <c r="K75" s="62">
        <v>0.2</v>
      </c>
      <c r="L75" s="62">
        <v>0.14000000000000001</v>
      </c>
      <c r="M75" s="62">
        <v>0.16</v>
      </c>
      <c r="N75" s="62">
        <v>0.15</v>
      </c>
      <c r="O75" s="62">
        <v>0.09</v>
      </c>
      <c r="P75" s="62">
        <v>0.11</v>
      </c>
      <c r="Q75" s="62">
        <v>0</v>
      </c>
      <c r="R75" s="62" t="s">
        <v>73</v>
      </c>
      <c r="S75" s="62" t="s">
        <v>73</v>
      </c>
      <c r="T75" s="62" t="s">
        <v>73</v>
      </c>
      <c r="U75" s="62">
        <v>0.38</v>
      </c>
      <c r="V75" s="62">
        <v>0.28000000000000003</v>
      </c>
      <c r="W75" s="62">
        <v>0.41</v>
      </c>
      <c r="X75" s="62">
        <v>0.15</v>
      </c>
      <c r="Y75" s="62">
        <v>0.23</v>
      </c>
      <c r="Z75" s="62">
        <v>0</v>
      </c>
      <c r="AA75" s="62">
        <v>0</v>
      </c>
      <c r="AB75" s="62">
        <v>0</v>
      </c>
      <c r="AC75" s="62">
        <v>0</v>
      </c>
      <c r="AD75" s="62">
        <v>0</v>
      </c>
      <c r="AE75" s="62">
        <v>0</v>
      </c>
      <c r="AF75" s="62">
        <v>0</v>
      </c>
      <c r="AG75" s="62">
        <v>0</v>
      </c>
      <c r="AH75" s="62">
        <v>0</v>
      </c>
      <c r="AI75" s="62" t="s">
        <v>73</v>
      </c>
      <c r="AJ75" s="62" t="s">
        <v>73</v>
      </c>
      <c r="AK75" s="62" t="s">
        <v>73</v>
      </c>
      <c r="AL75" s="62">
        <v>0</v>
      </c>
      <c r="AM75" s="62">
        <v>0</v>
      </c>
      <c r="AN75" s="62">
        <v>0</v>
      </c>
      <c r="AO75" s="62">
        <v>0</v>
      </c>
      <c r="AP75" s="62">
        <v>0</v>
      </c>
      <c r="AQ75" s="62">
        <v>0</v>
      </c>
      <c r="AR75" s="62" t="s">
        <v>73</v>
      </c>
      <c r="AS75" s="62" t="s">
        <v>73</v>
      </c>
      <c r="AT75" s="62" t="s">
        <v>73</v>
      </c>
      <c r="AU75" s="62" t="s">
        <v>73</v>
      </c>
      <c r="AV75" s="62" t="s">
        <v>73</v>
      </c>
      <c r="AW75" s="62" t="s">
        <v>73</v>
      </c>
      <c r="AX75" s="62">
        <v>0</v>
      </c>
      <c r="AY75" s="62">
        <v>0</v>
      </c>
      <c r="AZ75" s="62">
        <v>0</v>
      </c>
      <c r="BA75" s="62">
        <v>0</v>
      </c>
      <c r="BB75" s="62">
        <v>0</v>
      </c>
      <c r="BC75" s="62">
        <v>0</v>
      </c>
      <c r="BD75" s="62" t="s">
        <v>73</v>
      </c>
      <c r="BE75" s="62">
        <v>0</v>
      </c>
      <c r="BF75" s="62" t="s">
        <v>73</v>
      </c>
      <c r="BG75" s="62" t="s">
        <v>73</v>
      </c>
      <c r="BH75" s="62" t="s">
        <v>73</v>
      </c>
      <c r="BI75" s="62">
        <v>0.06</v>
      </c>
      <c r="BJ75" s="62" t="s">
        <v>73</v>
      </c>
      <c r="BK75" s="62" t="s">
        <v>73</v>
      </c>
      <c r="BL75" s="62">
        <v>0.04</v>
      </c>
      <c r="BM75" s="62">
        <v>0</v>
      </c>
      <c r="BN75" s="62">
        <v>0.13</v>
      </c>
      <c r="BO75" s="62">
        <v>0.09</v>
      </c>
    </row>
    <row r="76" spans="1:67" x14ac:dyDescent="0.25">
      <c r="A76">
        <v>383</v>
      </c>
      <c r="B76" s="62">
        <v>220</v>
      </c>
      <c r="C76" s="62">
        <v>220</v>
      </c>
      <c r="D76" s="62">
        <v>440</v>
      </c>
      <c r="E76" s="62">
        <v>0.96</v>
      </c>
      <c r="F76" s="62">
        <v>0.97</v>
      </c>
      <c r="G76" s="62">
        <v>0.97</v>
      </c>
      <c r="H76" s="62">
        <v>0.96</v>
      </c>
      <c r="I76" s="62">
        <v>0.97</v>
      </c>
      <c r="J76" s="62">
        <v>0.97</v>
      </c>
      <c r="K76" s="62">
        <v>0.08</v>
      </c>
      <c r="L76" s="62">
        <v>0.05</v>
      </c>
      <c r="M76" s="62">
        <v>7.0000000000000007E-2</v>
      </c>
      <c r="N76" s="62">
        <v>0.75</v>
      </c>
      <c r="O76" s="62">
        <v>0.68</v>
      </c>
      <c r="P76" s="62">
        <v>0.72</v>
      </c>
      <c r="Q76" s="62" t="s">
        <v>73</v>
      </c>
      <c r="R76" s="62" t="s">
        <v>73</v>
      </c>
      <c r="S76" s="62">
        <v>0.02</v>
      </c>
      <c r="T76" s="62">
        <v>0.09</v>
      </c>
      <c r="U76" s="62">
        <v>0.18</v>
      </c>
      <c r="V76" s="62">
        <v>0.13</v>
      </c>
      <c r="W76" s="62">
        <v>0.03</v>
      </c>
      <c r="X76" s="62" t="s">
        <v>73</v>
      </c>
      <c r="Y76" s="62">
        <v>0.03</v>
      </c>
      <c r="Z76" s="62">
        <v>0</v>
      </c>
      <c r="AA76" s="62">
        <v>0</v>
      </c>
      <c r="AB76" s="62">
        <v>0</v>
      </c>
      <c r="AC76" s="62">
        <v>0</v>
      </c>
      <c r="AD76" s="62">
        <v>0</v>
      </c>
      <c r="AE76" s="62">
        <v>0</v>
      </c>
      <c r="AF76" s="62">
        <v>0</v>
      </c>
      <c r="AG76" s="62">
        <v>0</v>
      </c>
      <c r="AH76" s="62">
        <v>0</v>
      </c>
      <c r="AI76" s="62" t="s">
        <v>73</v>
      </c>
      <c r="AJ76" s="62" t="s">
        <v>73</v>
      </c>
      <c r="AK76" s="62">
        <v>0.02</v>
      </c>
      <c r="AL76" s="62">
        <v>0</v>
      </c>
      <c r="AM76" s="62" t="s">
        <v>73</v>
      </c>
      <c r="AN76" s="62" t="s">
        <v>73</v>
      </c>
      <c r="AO76" s="62">
        <v>0</v>
      </c>
      <c r="AP76" s="62">
        <v>0</v>
      </c>
      <c r="AQ76" s="62">
        <v>0</v>
      </c>
      <c r="AR76" s="62">
        <v>0</v>
      </c>
      <c r="AS76" s="62">
        <v>0</v>
      </c>
      <c r="AT76" s="62">
        <v>0</v>
      </c>
      <c r="AU76" s="62">
        <v>0</v>
      </c>
      <c r="AV76" s="62">
        <v>0</v>
      </c>
      <c r="AW76" s="62">
        <v>0</v>
      </c>
      <c r="AX76" s="62">
        <v>0</v>
      </c>
      <c r="AY76" s="62">
        <v>0</v>
      </c>
      <c r="AZ76" s="62">
        <v>0</v>
      </c>
      <c r="BA76" s="62">
        <v>0</v>
      </c>
      <c r="BB76" s="62">
        <v>0</v>
      </c>
      <c r="BC76" s="62">
        <v>0</v>
      </c>
      <c r="BD76" s="62">
        <v>0</v>
      </c>
      <c r="BE76" s="62">
        <v>0</v>
      </c>
      <c r="BF76" s="62">
        <v>0</v>
      </c>
      <c r="BG76" s="62" t="s">
        <v>73</v>
      </c>
      <c r="BH76" s="62" t="s">
        <v>73</v>
      </c>
      <c r="BI76" s="62" t="s">
        <v>73</v>
      </c>
      <c r="BJ76" s="62" t="s">
        <v>73</v>
      </c>
      <c r="BK76" s="62" t="s">
        <v>73</v>
      </c>
      <c r="BL76" s="62" t="s">
        <v>73</v>
      </c>
      <c r="BM76" s="62">
        <v>0.03</v>
      </c>
      <c r="BN76" s="62" t="s">
        <v>73</v>
      </c>
      <c r="BO76" s="62">
        <v>0.02</v>
      </c>
    </row>
    <row r="77" spans="1:67" x14ac:dyDescent="0.25">
      <c r="A77">
        <v>384</v>
      </c>
      <c r="B77" s="62">
        <v>200</v>
      </c>
      <c r="C77" s="62">
        <v>190</v>
      </c>
      <c r="D77" s="62">
        <v>390</v>
      </c>
      <c r="E77" s="62">
        <v>0.94</v>
      </c>
      <c r="F77" s="62">
        <v>0.96</v>
      </c>
      <c r="G77" s="62">
        <v>0.95</v>
      </c>
      <c r="H77" s="62">
        <v>0.94</v>
      </c>
      <c r="I77" s="62">
        <v>0.96</v>
      </c>
      <c r="J77" s="62">
        <v>0.95</v>
      </c>
      <c r="K77" s="62">
        <v>0.06</v>
      </c>
      <c r="L77" s="62">
        <v>7.0000000000000007E-2</v>
      </c>
      <c r="M77" s="62">
        <v>0.06</v>
      </c>
      <c r="N77" s="62">
        <v>0.73</v>
      </c>
      <c r="O77" s="62">
        <v>0.69</v>
      </c>
      <c r="P77" s="62">
        <v>0.71</v>
      </c>
      <c r="Q77" s="62" t="s">
        <v>73</v>
      </c>
      <c r="R77" s="62" t="s">
        <v>73</v>
      </c>
      <c r="S77" s="62">
        <v>0.02</v>
      </c>
      <c r="T77" s="62">
        <v>0.04</v>
      </c>
      <c r="U77" s="62">
        <v>0.05</v>
      </c>
      <c r="V77" s="62">
        <v>0.04</v>
      </c>
      <c r="W77" s="62">
        <v>0.1</v>
      </c>
      <c r="X77" s="62">
        <v>0.13</v>
      </c>
      <c r="Y77" s="62">
        <v>0.12</v>
      </c>
      <c r="Z77" s="62">
        <v>0</v>
      </c>
      <c r="AA77" s="62">
        <v>0</v>
      </c>
      <c r="AB77" s="62">
        <v>0</v>
      </c>
      <c r="AC77" s="62">
        <v>0</v>
      </c>
      <c r="AD77" s="62">
        <v>0</v>
      </c>
      <c r="AE77" s="62">
        <v>0</v>
      </c>
      <c r="AF77" s="62">
        <v>0</v>
      </c>
      <c r="AG77" s="62">
        <v>0</v>
      </c>
      <c r="AH77" s="62">
        <v>0</v>
      </c>
      <c r="AI77" s="62" t="s">
        <v>73</v>
      </c>
      <c r="AJ77" s="62">
        <v>0.03</v>
      </c>
      <c r="AK77" s="62">
        <v>0.02</v>
      </c>
      <c r="AL77" s="62" t="s">
        <v>73</v>
      </c>
      <c r="AM77" s="62">
        <v>0</v>
      </c>
      <c r="AN77" s="62" t="s">
        <v>73</v>
      </c>
      <c r="AO77" s="62">
        <v>0</v>
      </c>
      <c r="AP77" s="62">
        <v>0</v>
      </c>
      <c r="AQ77" s="62">
        <v>0</v>
      </c>
      <c r="AR77" s="62">
        <v>0</v>
      </c>
      <c r="AS77" s="62">
        <v>0</v>
      </c>
      <c r="AT77" s="62">
        <v>0</v>
      </c>
      <c r="AU77" s="62">
        <v>0</v>
      </c>
      <c r="AV77" s="62">
        <v>0</v>
      </c>
      <c r="AW77" s="62">
        <v>0</v>
      </c>
      <c r="AX77" s="62">
        <v>0</v>
      </c>
      <c r="AY77" s="62">
        <v>0</v>
      </c>
      <c r="AZ77" s="62">
        <v>0</v>
      </c>
      <c r="BA77" s="62">
        <v>0</v>
      </c>
      <c r="BB77" s="62">
        <v>0</v>
      </c>
      <c r="BC77" s="62">
        <v>0</v>
      </c>
      <c r="BD77" s="62">
        <v>0</v>
      </c>
      <c r="BE77" s="62">
        <v>0</v>
      </c>
      <c r="BF77" s="62">
        <v>0</v>
      </c>
      <c r="BG77" s="62" t="s">
        <v>73</v>
      </c>
      <c r="BH77" s="62" t="s">
        <v>73</v>
      </c>
      <c r="BI77" s="62" t="s">
        <v>73</v>
      </c>
      <c r="BJ77" s="62">
        <v>0</v>
      </c>
      <c r="BK77" s="62">
        <v>0</v>
      </c>
      <c r="BL77" s="62">
        <v>0</v>
      </c>
      <c r="BM77" s="62">
        <v>0.05</v>
      </c>
      <c r="BN77" s="62">
        <v>0.04</v>
      </c>
      <c r="BO77" s="62">
        <v>0.04</v>
      </c>
    </row>
    <row r="78" spans="1:67" x14ac:dyDescent="0.25">
      <c r="A78">
        <v>390</v>
      </c>
      <c r="B78" s="62">
        <v>40</v>
      </c>
      <c r="C78" s="62">
        <v>30</v>
      </c>
      <c r="D78" s="62">
        <v>70</v>
      </c>
      <c r="E78" s="62" t="s">
        <v>73</v>
      </c>
      <c r="F78" s="62">
        <v>0.46</v>
      </c>
      <c r="G78" s="62">
        <v>0.22</v>
      </c>
      <c r="H78" s="62" t="s">
        <v>73</v>
      </c>
      <c r="I78" s="62">
        <v>0.46</v>
      </c>
      <c r="J78" s="62">
        <v>0.22</v>
      </c>
      <c r="K78" s="62" t="s">
        <v>73</v>
      </c>
      <c r="L78" s="62">
        <v>0.31</v>
      </c>
      <c r="M78" s="62">
        <v>0.14000000000000001</v>
      </c>
      <c r="N78" s="62" t="s">
        <v>73</v>
      </c>
      <c r="O78" s="62" t="s">
        <v>73</v>
      </c>
      <c r="P78" s="62" t="s">
        <v>73</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62">
        <v>0</v>
      </c>
      <c r="AQ78" s="62">
        <v>0</v>
      </c>
      <c r="AR78" s="62">
        <v>0</v>
      </c>
      <c r="AS78" s="62">
        <v>0</v>
      </c>
      <c r="AT78" s="62">
        <v>0</v>
      </c>
      <c r="AU78" s="62">
        <v>0</v>
      </c>
      <c r="AV78" s="62">
        <v>0</v>
      </c>
      <c r="AW78" s="62">
        <v>0</v>
      </c>
      <c r="AX78" s="62">
        <v>0</v>
      </c>
      <c r="AY78" s="62">
        <v>0</v>
      </c>
      <c r="AZ78" s="62">
        <v>0</v>
      </c>
      <c r="BA78" s="62">
        <v>0</v>
      </c>
      <c r="BB78" s="62">
        <v>0</v>
      </c>
      <c r="BC78" s="62">
        <v>0</v>
      </c>
      <c r="BD78" s="62">
        <v>0</v>
      </c>
      <c r="BE78" s="62">
        <v>0</v>
      </c>
      <c r="BF78" s="62">
        <v>0</v>
      </c>
      <c r="BG78" s="62">
        <v>0</v>
      </c>
      <c r="BH78" s="62">
        <v>0</v>
      </c>
      <c r="BI78" s="62">
        <v>0</v>
      </c>
      <c r="BJ78" s="62">
        <v>0</v>
      </c>
      <c r="BK78" s="62">
        <v>0</v>
      </c>
      <c r="BL78" s="62">
        <v>0</v>
      </c>
      <c r="BM78" s="62">
        <v>0.95</v>
      </c>
      <c r="BN78" s="62">
        <v>0.54</v>
      </c>
      <c r="BO78" s="62">
        <v>0.78</v>
      </c>
    </row>
    <row r="79" spans="1:67" x14ac:dyDescent="0.25">
      <c r="A79">
        <v>391</v>
      </c>
      <c r="B79" s="62">
        <v>200</v>
      </c>
      <c r="C79" s="62">
        <v>230</v>
      </c>
      <c r="D79" s="62">
        <v>430</v>
      </c>
      <c r="E79" s="62">
        <v>0.98</v>
      </c>
      <c r="F79" s="62">
        <v>0.95</v>
      </c>
      <c r="G79" s="62">
        <v>0.96</v>
      </c>
      <c r="H79" s="62">
        <v>0.97</v>
      </c>
      <c r="I79" s="62">
        <v>0.95</v>
      </c>
      <c r="J79" s="62">
        <v>0.96</v>
      </c>
      <c r="K79" s="62">
        <v>0.04</v>
      </c>
      <c r="L79" s="62">
        <v>0.05</v>
      </c>
      <c r="M79" s="62">
        <v>0.04</v>
      </c>
      <c r="N79" s="62">
        <v>0.85</v>
      </c>
      <c r="O79" s="62">
        <v>0.86</v>
      </c>
      <c r="P79" s="62">
        <v>0.85</v>
      </c>
      <c r="Q79" s="62" t="s">
        <v>73</v>
      </c>
      <c r="R79" s="62" t="s">
        <v>73</v>
      </c>
      <c r="S79" s="62" t="s">
        <v>73</v>
      </c>
      <c r="T79" s="62">
        <v>7.0000000000000007E-2</v>
      </c>
      <c r="U79" s="62">
        <v>0.04</v>
      </c>
      <c r="V79" s="62">
        <v>0.05</v>
      </c>
      <c r="W79" s="62">
        <v>0</v>
      </c>
      <c r="X79" s="62">
        <v>0</v>
      </c>
      <c r="Y79" s="62">
        <v>0</v>
      </c>
      <c r="Z79" s="62">
        <v>0</v>
      </c>
      <c r="AA79" s="62">
        <v>0</v>
      </c>
      <c r="AB79" s="62">
        <v>0</v>
      </c>
      <c r="AC79" s="62">
        <v>0</v>
      </c>
      <c r="AD79" s="62">
        <v>0</v>
      </c>
      <c r="AE79" s="62">
        <v>0</v>
      </c>
      <c r="AF79" s="62">
        <v>0</v>
      </c>
      <c r="AG79" s="62">
        <v>0</v>
      </c>
      <c r="AH79" s="62">
        <v>0</v>
      </c>
      <c r="AI79" s="62" t="s">
        <v>73</v>
      </c>
      <c r="AJ79" s="62" t="s">
        <v>73</v>
      </c>
      <c r="AK79" s="62">
        <v>0.01</v>
      </c>
      <c r="AL79" s="62">
        <v>0</v>
      </c>
      <c r="AM79" s="62">
        <v>0</v>
      </c>
      <c r="AN79" s="62">
        <v>0</v>
      </c>
      <c r="AO79" s="62">
        <v>0</v>
      </c>
      <c r="AP79" s="62">
        <v>0</v>
      </c>
      <c r="AQ79" s="62">
        <v>0</v>
      </c>
      <c r="AR79" s="62" t="s">
        <v>73</v>
      </c>
      <c r="AS79" s="62">
        <v>0</v>
      </c>
      <c r="AT79" s="62" t="s">
        <v>73</v>
      </c>
      <c r="AU79" s="62" t="s">
        <v>73</v>
      </c>
      <c r="AV79" s="62">
        <v>0</v>
      </c>
      <c r="AW79" s="62" t="s">
        <v>73</v>
      </c>
      <c r="AX79" s="62">
        <v>0</v>
      </c>
      <c r="AY79" s="62">
        <v>0</v>
      </c>
      <c r="AZ79" s="62">
        <v>0</v>
      </c>
      <c r="BA79" s="62">
        <v>0</v>
      </c>
      <c r="BB79" s="62">
        <v>0</v>
      </c>
      <c r="BC79" s="62">
        <v>0</v>
      </c>
      <c r="BD79" s="62">
        <v>0</v>
      </c>
      <c r="BE79" s="62">
        <v>0</v>
      </c>
      <c r="BF79" s="62">
        <v>0</v>
      </c>
      <c r="BG79" s="62">
        <v>0</v>
      </c>
      <c r="BH79" s="62" t="s">
        <v>73</v>
      </c>
      <c r="BI79" s="62" t="s">
        <v>73</v>
      </c>
      <c r="BJ79" s="62">
        <v>0</v>
      </c>
      <c r="BK79" s="62" t="s">
        <v>73</v>
      </c>
      <c r="BL79" s="62" t="s">
        <v>73</v>
      </c>
      <c r="BM79" s="62" t="s">
        <v>73</v>
      </c>
      <c r="BN79" s="62">
        <v>0.03</v>
      </c>
      <c r="BO79" s="62">
        <v>0.02</v>
      </c>
    </row>
    <row r="80" spans="1:67" x14ac:dyDescent="0.25">
      <c r="A80">
        <v>392</v>
      </c>
      <c r="B80" s="62">
        <v>50</v>
      </c>
      <c r="C80" s="62">
        <v>40</v>
      </c>
      <c r="D80" s="62">
        <v>80</v>
      </c>
      <c r="E80" s="62">
        <v>0.91</v>
      </c>
      <c r="F80" s="62">
        <v>0.97</v>
      </c>
      <c r="G80" s="62">
        <v>0.94</v>
      </c>
      <c r="H80" s="62">
        <v>0.91</v>
      </c>
      <c r="I80" s="62">
        <v>0.97</v>
      </c>
      <c r="J80" s="62">
        <v>0.94</v>
      </c>
      <c r="K80" s="62">
        <v>0.13</v>
      </c>
      <c r="L80" s="62" t="s">
        <v>73</v>
      </c>
      <c r="M80" s="62">
        <v>0.12</v>
      </c>
      <c r="N80" s="62" t="s">
        <v>73</v>
      </c>
      <c r="O80" s="62" t="s">
        <v>73</v>
      </c>
      <c r="P80" s="62">
        <v>0.08</v>
      </c>
      <c r="Q80" s="62">
        <v>0</v>
      </c>
      <c r="R80" s="62">
        <v>0</v>
      </c>
      <c r="S80" s="62">
        <v>0</v>
      </c>
      <c r="T80" s="62">
        <v>0.76</v>
      </c>
      <c r="U80" s="62">
        <v>0.74</v>
      </c>
      <c r="V80" s="62">
        <v>0.75</v>
      </c>
      <c r="W80" s="62">
        <v>0</v>
      </c>
      <c r="X80" s="62">
        <v>0</v>
      </c>
      <c r="Y80" s="62">
        <v>0</v>
      </c>
      <c r="Z80" s="62">
        <v>0</v>
      </c>
      <c r="AA80" s="62">
        <v>0</v>
      </c>
      <c r="AB80" s="62">
        <v>0</v>
      </c>
      <c r="AC80" s="62">
        <v>0</v>
      </c>
      <c r="AD80" s="62">
        <v>0</v>
      </c>
      <c r="AE80" s="62">
        <v>0</v>
      </c>
      <c r="AF80" s="62">
        <v>0</v>
      </c>
      <c r="AG80" s="62">
        <v>0</v>
      </c>
      <c r="AH80" s="62">
        <v>0</v>
      </c>
      <c r="AI80" s="62" t="s">
        <v>73</v>
      </c>
      <c r="AJ80" s="62">
        <v>0</v>
      </c>
      <c r="AK80" s="62" t="s">
        <v>73</v>
      </c>
      <c r="AL80" s="62">
        <v>0</v>
      </c>
      <c r="AM80" s="62">
        <v>0</v>
      </c>
      <c r="AN80" s="62">
        <v>0</v>
      </c>
      <c r="AO80" s="62">
        <v>0</v>
      </c>
      <c r="AP80" s="62">
        <v>0</v>
      </c>
      <c r="AQ80" s="62">
        <v>0</v>
      </c>
      <c r="AR80" s="62">
        <v>0</v>
      </c>
      <c r="AS80" s="62">
        <v>0</v>
      </c>
      <c r="AT80" s="62">
        <v>0</v>
      </c>
      <c r="AU80" s="62">
        <v>0</v>
      </c>
      <c r="AV80" s="62">
        <v>0</v>
      </c>
      <c r="AW80" s="62">
        <v>0</v>
      </c>
      <c r="AX80" s="62">
        <v>0</v>
      </c>
      <c r="AY80" s="62">
        <v>0</v>
      </c>
      <c r="AZ80" s="62">
        <v>0</v>
      </c>
      <c r="BA80" s="62">
        <v>0</v>
      </c>
      <c r="BB80" s="62">
        <v>0</v>
      </c>
      <c r="BC80" s="62">
        <v>0</v>
      </c>
      <c r="BD80" s="62">
        <v>0</v>
      </c>
      <c r="BE80" s="62">
        <v>0</v>
      </c>
      <c r="BF80" s="62">
        <v>0</v>
      </c>
      <c r="BG80" s="62">
        <v>0</v>
      </c>
      <c r="BH80" s="62">
        <v>0</v>
      </c>
      <c r="BI80" s="62">
        <v>0</v>
      </c>
      <c r="BJ80" s="62" t="s">
        <v>73</v>
      </c>
      <c r="BK80" s="62">
        <v>0</v>
      </c>
      <c r="BL80" s="62" t="s">
        <v>73</v>
      </c>
      <c r="BM80" s="62" t="s">
        <v>73</v>
      </c>
      <c r="BN80" s="62" t="s">
        <v>73</v>
      </c>
      <c r="BO80" s="62" t="s">
        <v>73</v>
      </c>
    </row>
    <row r="81" spans="1:67" x14ac:dyDescent="0.25">
      <c r="A81">
        <v>393</v>
      </c>
      <c r="B81" s="62" t="s">
        <v>282</v>
      </c>
      <c r="C81" s="62" t="s">
        <v>282</v>
      </c>
      <c r="D81" s="62" t="s">
        <v>282</v>
      </c>
      <c r="E81" s="62" t="s">
        <v>282</v>
      </c>
      <c r="F81" s="62" t="s">
        <v>282</v>
      </c>
      <c r="G81" s="62" t="s">
        <v>282</v>
      </c>
      <c r="H81" s="62" t="s">
        <v>282</v>
      </c>
      <c r="I81" s="62" t="s">
        <v>282</v>
      </c>
      <c r="J81" s="62" t="s">
        <v>282</v>
      </c>
      <c r="K81" s="62" t="s">
        <v>282</v>
      </c>
      <c r="L81" s="62" t="s">
        <v>282</v>
      </c>
      <c r="M81" s="62" t="s">
        <v>282</v>
      </c>
      <c r="N81" s="62" t="s">
        <v>282</v>
      </c>
      <c r="O81" s="62" t="s">
        <v>282</v>
      </c>
      <c r="P81" s="62" t="s">
        <v>282</v>
      </c>
      <c r="Q81" s="62" t="s">
        <v>282</v>
      </c>
      <c r="R81" s="62" t="s">
        <v>282</v>
      </c>
      <c r="S81" s="62" t="s">
        <v>282</v>
      </c>
      <c r="T81" s="62" t="s">
        <v>282</v>
      </c>
      <c r="U81" s="62" t="s">
        <v>282</v>
      </c>
      <c r="V81" s="62" t="s">
        <v>282</v>
      </c>
      <c r="W81" s="62" t="s">
        <v>282</v>
      </c>
      <c r="X81" s="62" t="s">
        <v>282</v>
      </c>
      <c r="Y81" s="62" t="s">
        <v>282</v>
      </c>
      <c r="Z81" s="62" t="s">
        <v>282</v>
      </c>
      <c r="AA81" s="62" t="s">
        <v>282</v>
      </c>
      <c r="AB81" s="62" t="s">
        <v>282</v>
      </c>
      <c r="AC81" s="62" t="s">
        <v>282</v>
      </c>
      <c r="AD81" s="62" t="s">
        <v>282</v>
      </c>
      <c r="AE81" s="62" t="s">
        <v>282</v>
      </c>
      <c r="AF81" s="62" t="s">
        <v>282</v>
      </c>
      <c r="AG81" s="62" t="s">
        <v>282</v>
      </c>
      <c r="AH81" s="62" t="s">
        <v>282</v>
      </c>
      <c r="AI81" s="62" t="s">
        <v>282</v>
      </c>
      <c r="AJ81" s="62" t="s">
        <v>282</v>
      </c>
      <c r="AK81" s="62" t="s">
        <v>282</v>
      </c>
      <c r="AL81" s="62" t="s">
        <v>282</v>
      </c>
      <c r="AM81" s="62" t="s">
        <v>282</v>
      </c>
      <c r="AN81" s="62" t="s">
        <v>282</v>
      </c>
      <c r="AO81" s="62" t="s">
        <v>282</v>
      </c>
      <c r="AP81" s="62" t="s">
        <v>282</v>
      </c>
      <c r="AQ81" s="62" t="s">
        <v>282</v>
      </c>
      <c r="AR81" s="62" t="s">
        <v>282</v>
      </c>
      <c r="AS81" s="62" t="s">
        <v>282</v>
      </c>
      <c r="AT81" s="62" t="s">
        <v>282</v>
      </c>
      <c r="AU81" s="62" t="s">
        <v>282</v>
      </c>
      <c r="AV81" s="62" t="s">
        <v>282</v>
      </c>
      <c r="AW81" s="62" t="s">
        <v>282</v>
      </c>
      <c r="AX81" s="62" t="s">
        <v>282</v>
      </c>
      <c r="AY81" s="62" t="s">
        <v>282</v>
      </c>
      <c r="AZ81" s="62" t="s">
        <v>282</v>
      </c>
      <c r="BA81" s="62" t="s">
        <v>282</v>
      </c>
      <c r="BB81" s="62" t="s">
        <v>282</v>
      </c>
      <c r="BC81" s="62" t="s">
        <v>282</v>
      </c>
      <c r="BD81" s="62" t="s">
        <v>282</v>
      </c>
      <c r="BE81" s="62" t="s">
        <v>282</v>
      </c>
      <c r="BF81" s="62" t="s">
        <v>282</v>
      </c>
      <c r="BG81" s="62" t="s">
        <v>282</v>
      </c>
      <c r="BH81" s="62" t="s">
        <v>282</v>
      </c>
      <c r="BI81" s="62" t="s">
        <v>282</v>
      </c>
      <c r="BJ81" s="62" t="s">
        <v>282</v>
      </c>
      <c r="BK81" s="62" t="s">
        <v>282</v>
      </c>
      <c r="BL81" s="62" t="s">
        <v>282</v>
      </c>
      <c r="BM81" s="62" t="s">
        <v>282</v>
      </c>
      <c r="BN81" s="62" t="s">
        <v>282</v>
      </c>
      <c r="BO81" s="62" t="s">
        <v>282</v>
      </c>
    </row>
    <row r="82" spans="1:67" x14ac:dyDescent="0.25">
      <c r="A82">
        <v>394</v>
      </c>
      <c r="B82" s="62">
        <v>30</v>
      </c>
      <c r="C82" s="62">
        <v>30</v>
      </c>
      <c r="D82" s="62">
        <v>50</v>
      </c>
      <c r="E82" s="62">
        <v>0.88</v>
      </c>
      <c r="F82" s="62">
        <v>0.85</v>
      </c>
      <c r="G82" s="62">
        <v>0.87</v>
      </c>
      <c r="H82" s="62">
        <v>0.88</v>
      </c>
      <c r="I82" s="62">
        <v>0.85</v>
      </c>
      <c r="J82" s="62">
        <v>0.87</v>
      </c>
      <c r="K82" s="62">
        <v>0.23</v>
      </c>
      <c r="L82" s="62">
        <v>0.3</v>
      </c>
      <c r="M82" s="62">
        <v>0.26</v>
      </c>
      <c r="N82" s="62">
        <v>0.35</v>
      </c>
      <c r="O82" s="62">
        <v>0.26</v>
      </c>
      <c r="P82" s="62">
        <v>0.3</v>
      </c>
      <c r="Q82" s="62">
        <v>0</v>
      </c>
      <c r="R82" s="62">
        <v>0</v>
      </c>
      <c r="S82" s="62">
        <v>0</v>
      </c>
      <c r="T82" s="62">
        <v>0.31</v>
      </c>
      <c r="U82" s="62">
        <v>0.3</v>
      </c>
      <c r="V82" s="62">
        <v>0.3</v>
      </c>
      <c r="W82" s="62">
        <v>0</v>
      </c>
      <c r="X82" s="62">
        <v>0</v>
      </c>
      <c r="Y82" s="62">
        <v>0</v>
      </c>
      <c r="Z82" s="62">
        <v>0</v>
      </c>
      <c r="AA82" s="62">
        <v>0</v>
      </c>
      <c r="AB82" s="62">
        <v>0</v>
      </c>
      <c r="AC82" s="62">
        <v>0</v>
      </c>
      <c r="AD82" s="62">
        <v>0</v>
      </c>
      <c r="AE82" s="62">
        <v>0</v>
      </c>
      <c r="AF82" s="62">
        <v>0</v>
      </c>
      <c r="AG82" s="62">
        <v>0</v>
      </c>
      <c r="AH82" s="62">
        <v>0</v>
      </c>
      <c r="AI82" s="62">
        <v>0</v>
      </c>
      <c r="AJ82" s="62">
        <v>0</v>
      </c>
      <c r="AK82" s="62">
        <v>0</v>
      </c>
      <c r="AL82" s="62">
        <v>0</v>
      </c>
      <c r="AM82" s="62">
        <v>0</v>
      </c>
      <c r="AN82" s="62">
        <v>0</v>
      </c>
      <c r="AO82" s="62">
        <v>0</v>
      </c>
      <c r="AP82" s="62">
        <v>0</v>
      </c>
      <c r="AQ82" s="62">
        <v>0</v>
      </c>
      <c r="AR82" s="62">
        <v>0</v>
      </c>
      <c r="AS82" s="62">
        <v>0</v>
      </c>
      <c r="AT82" s="62">
        <v>0</v>
      </c>
      <c r="AU82" s="62">
        <v>0</v>
      </c>
      <c r="AV82" s="62">
        <v>0</v>
      </c>
      <c r="AW82" s="62">
        <v>0</v>
      </c>
      <c r="AX82" s="62">
        <v>0</v>
      </c>
      <c r="AY82" s="62">
        <v>0</v>
      </c>
      <c r="AZ82" s="62">
        <v>0</v>
      </c>
      <c r="BA82" s="62">
        <v>0</v>
      </c>
      <c r="BB82" s="62">
        <v>0</v>
      </c>
      <c r="BC82" s="62">
        <v>0</v>
      </c>
      <c r="BD82" s="62">
        <v>0</v>
      </c>
      <c r="BE82" s="62">
        <v>0</v>
      </c>
      <c r="BF82" s="62">
        <v>0</v>
      </c>
      <c r="BG82" s="62" t="s">
        <v>73</v>
      </c>
      <c r="BH82" s="62" t="s">
        <v>73</v>
      </c>
      <c r="BI82" s="62" t="s">
        <v>73</v>
      </c>
      <c r="BJ82" s="62">
        <v>0</v>
      </c>
      <c r="BK82" s="62">
        <v>0</v>
      </c>
      <c r="BL82" s="62">
        <v>0</v>
      </c>
      <c r="BM82" s="62" t="s">
        <v>73</v>
      </c>
      <c r="BN82" s="62" t="s">
        <v>73</v>
      </c>
      <c r="BO82" s="62" t="s">
        <v>73</v>
      </c>
    </row>
    <row r="83" spans="1:67" x14ac:dyDescent="0.25">
      <c r="A83">
        <v>420</v>
      </c>
      <c r="B83" s="62" t="s">
        <v>282</v>
      </c>
      <c r="C83" s="62" t="s">
        <v>282</v>
      </c>
      <c r="D83" s="62" t="s">
        <v>282</v>
      </c>
      <c r="E83" s="62" t="s">
        <v>282</v>
      </c>
      <c r="F83" s="62" t="s">
        <v>282</v>
      </c>
      <c r="G83" s="62" t="s">
        <v>282</v>
      </c>
      <c r="H83" s="62" t="s">
        <v>282</v>
      </c>
      <c r="I83" s="62" t="s">
        <v>282</v>
      </c>
      <c r="J83" s="62" t="s">
        <v>282</v>
      </c>
      <c r="K83" s="62" t="s">
        <v>282</v>
      </c>
      <c r="L83" s="62" t="s">
        <v>282</v>
      </c>
      <c r="M83" s="62" t="s">
        <v>282</v>
      </c>
      <c r="N83" s="62" t="s">
        <v>282</v>
      </c>
      <c r="O83" s="62" t="s">
        <v>282</v>
      </c>
      <c r="P83" s="62" t="s">
        <v>282</v>
      </c>
      <c r="Q83" s="62" t="s">
        <v>282</v>
      </c>
      <c r="R83" s="62" t="s">
        <v>282</v>
      </c>
      <c r="S83" s="62" t="s">
        <v>282</v>
      </c>
      <c r="T83" s="62" t="s">
        <v>282</v>
      </c>
      <c r="U83" s="62" t="s">
        <v>282</v>
      </c>
      <c r="V83" s="62" t="s">
        <v>282</v>
      </c>
      <c r="W83" s="62" t="s">
        <v>282</v>
      </c>
      <c r="X83" s="62" t="s">
        <v>282</v>
      </c>
      <c r="Y83" s="62" t="s">
        <v>282</v>
      </c>
      <c r="Z83" s="62" t="s">
        <v>282</v>
      </c>
      <c r="AA83" s="62" t="s">
        <v>282</v>
      </c>
      <c r="AB83" s="62" t="s">
        <v>282</v>
      </c>
      <c r="AC83" s="62" t="s">
        <v>282</v>
      </c>
      <c r="AD83" s="62" t="s">
        <v>282</v>
      </c>
      <c r="AE83" s="62" t="s">
        <v>282</v>
      </c>
      <c r="AF83" s="62" t="s">
        <v>282</v>
      </c>
      <c r="AG83" s="62" t="s">
        <v>282</v>
      </c>
      <c r="AH83" s="62" t="s">
        <v>282</v>
      </c>
      <c r="AI83" s="62" t="s">
        <v>282</v>
      </c>
      <c r="AJ83" s="62" t="s">
        <v>282</v>
      </c>
      <c r="AK83" s="62" t="s">
        <v>282</v>
      </c>
      <c r="AL83" s="62" t="s">
        <v>282</v>
      </c>
      <c r="AM83" s="62" t="s">
        <v>282</v>
      </c>
      <c r="AN83" s="62" t="s">
        <v>282</v>
      </c>
      <c r="AO83" s="62" t="s">
        <v>282</v>
      </c>
      <c r="AP83" s="62" t="s">
        <v>282</v>
      </c>
      <c r="AQ83" s="62" t="s">
        <v>282</v>
      </c>
      <c r="AR83" s="62" t="s">
        <v>282</v>
      </c>
      <c r="AS83" s="62" t="s">
        <v>282</v>
      </c>
      <c r="AT83" s="62" t="s">
        <v>282</v>
      </c>
      <c r="AU83" s="62" t="s">
        <v>282</v>
      </c>
      <c r="AV83" s="62" t="s">
        <v>282</v>
      </c>
      <c r="AW83" s="62" t="s">
        <v>282</v>
      </c>
      <c r="AX83" s="62" t="s">
        <v>282</v>
      </c>
      <c r="AY83" s="62" t="s">
        <v>282</v>
      </c>
      <c r="AZ83" s="62" t="s">
        <v>282</v>
      </c>
      <c r="BA83" s="62" t="s">
        <v>282</v>
      </c>
      <c r="BB83" s="62" t="s">
        <v>282</v>
      </c>
      <c r="BC83" s="62" t="s">
        <v>282</v>
      </c>
      <c r="BD83" s="62" t="s">
        <v>282</v>
      </c>
      <c r="BE83" s="62" t="s">
        <v>282</v>
      </c>
      <c r="BF83" s="62" t="s">
        <v>282</v>
      </c>
      <c r="BG83" s="62" t="s">
        <v>282</v>
      </c>
      <c r="BH83" s="62" t="s">
        <v>282</v>
      </c>
      <c r="BI83" s="62" t="s">
        <v>282</v>
      </c>
      <c r="BJ83" s="62" t="s">
        <v>282</v>
      </c>
      <c r="BK83" s="62" t="s">
        <v>282</v>
      </c>
      <c r="BL83" s="62" t="s">
        <v>282</v>
      </c>
      <c r="BM83" s="62" t="s">
        <v>282</v>
      </c>
      <c r="BN83" s="62" t="s">
        <v>282</v>
      </c>
      <c r="BO83" s="62" t="s">
        <v>282</v>
      </c>
    </row>
    <row r="84" spans="1:67" x14ac:dyDescent="0.25">
      <c r="A84">
        <v>800</v>
      </c>
      <c r="B84" s="62">
        <v>210</v>
      </c>
      <c r="C84" s="62">
        <v>240</v>
      </c>
      <c r="D84" s="62">
        <v>450</v>
      </c>
      <c r="E84" s="62">
        <v>0.95</v>
      </c>
      <c r="F84" s="62">
        <v>0.97</v>
      </c>
      <c r="G84" s="62">
        <v>0.96</v>
      </c>
      <c r="H84" s="62">
        <v>0.95</v>
      </c>
      <c r="I84" s="62">
        <v>0.97</v>
      </c>
      <c r="J84" s="62">
        <v>0.96</v>
      </c>
      <c r="K84" s="62" t="s">
        <v>73</v>
      </c>
      <c r="L84" s="62">
        <v>0.03</v>
      </c>
      <c r="M84" s="62">
        <v>0.02</v>
      </c>
      <c r="N84" s="62">
        <v>0.83</v>
      </c>
      <c r="O84" s="62">
        <v>0.81</v>
      </c>
      <c r="P84" s="62">
        <v>0.82</v>
      </c>
      <c r="Q84" s="62" t="s">
        <v>73</v>
      </c>
      <c r="R84" s="62">
        <v>0</v>
      </c>
      <c r="S84" s="62" t="s">
        <v>73</v>
      </c>
      <c r="T84" s="62">
        <v>7.0000000000000007E-2</v>
      </c>
      <c r="U84" s="62">
        <v>0.1</v>
      </c>
      <c r="V84" s="62">
        <v>0.08</v>
      </c>
      <c r="W84" s="62">
        <v>0.03</v>
      </c>
      <c r="X84" s="62">
        <v>0.03</v>
      </c>
      <c r="Y84" s="62">
        <v>0.03</v>
      </c>
      <c r="Z84" s="62">
        <v>0</v>
      </c>
      <c r="AA84" s="62">
        <v>0</v>
      </c>
      <c r="AB84" s="62">
        <v>0</v>
      </c>
      <c r="AC84" s="62">
        <v>0</v>
      </c>
      <c r="AD84" s="62">
        <v>0</v>
      </c>
      <c r="AE84" s="62">
        <v>0</v>
      </c>
      <c r="AF84" s="62">
        <v>0</v>
      </c>
      <c r="AG84" s="62">
        <v>0</v>
      </c>
      <c r="AH84" s="62">
        <v>0</v>
      </c>
      <c r="AI84" s="62" t="s">
        <v>73</v>
      </c>
      <c r="AJ84" s="62" t="s">
        <v>73</v>
      </c>
      <c r="AK84" s="62">
        <v>0.01</v>
      </c>
      <c r="AL84" s="62">
        <v>0</v>
      </c>
      <c r="AM84" s="62">
        <v>0</v>
      </c>
      <c r="AN84" s="62">
        <v>0</v>
      </c>
      <c r="AO84" s="62">
        <v>0</v>
      </c>
      <c r="AP84" s="62">
        <v>0</v>
      </c>
      <c r="AQ84" s="62">
        <v>0</v>
      </c>
      <c r="AR84" s="62">
        <v>0</v>
      </c>
      <c r="AS84" s="62">
        <v>0</v>
      </c>
      <c r="AT84" s="62">
        <v>0</v>
      </c>
      <c r="AU84" s="62">
        <v>0</v>
      </c>
      <c r="AV84" s="62">
        <v>0</v>
      </c>
      <c r="AW84" s="62">
        <v>0</v>
      </c>
      <c r="AX84" s="62">
        <v>0</v>
      </c>
      <c r="AY84" s="62">
        <v>0</v>
      </c>
      <c r="AZ84" s="62">
        <v>0</v>
      </c>
      <c r="BA84" s="62">
        <v>0</v>
      </c>
      <c r="BB84" s="62">
        <v>0</v>
      </c>
      <c r="BC84" s="62">
        <v>0</v>
      </c>
      <c r="BD84" s="62">
        <v>0</v>
      </c>
      <c r="BE84" s="62">
        <v>0</v>
      </c>
      <c r="BF84" s="62">
        <v>0</v>
      </c>
      <c r="BG84" s="62" t="s">
        <v>73</v>
      </c>
      <c r="BH84" s="62">
        <v>0</v>
      </c>
      <c r="BI84" s="62" t="s">
        <v>73</v>
      </c>
      <c r="BJ84" s="62">
        <v>0</v>
      </c>
      <c r="BK84" s="62">
        <v>0</v>
      </c>
      <c r="BL84" s="62">
        <v>0</v>
      </c>
      <c r="BM84" s="62">
        <v>0.05</v>
      </c>
      <c r="BN84" s="62">
        <v>0.03</v>
      </c>
      <c r="BO84" s="62">
        <v>0.04</v>
      </c>
    </row>
    <row r="85" spans="1:67" x14ac:dyDescent="0.25">
      <c r="A85">
        <v>801</v>
      </c>
      <c r="B85" s="62">
        <v>350</v>
      </c>
      <c r="C85" s="62">
        <v>370</v>
      </c>
      <c r="D85" s="62">
        <v>720</v>
      </c>
      <c r="E85" s="62">
        <v>0.93</v>
      </c>
      <c r="F85" s="62">
        <v>0.95</v>
      </c>
      <c r="G85" s="62">
        <v>0.94</v>
      </c>
      <c r="H85" s="62">
        <v>0.93</v>
      </c>
      <c r="I85" s="62">
        <v>0.94</v>
      </c>
      <c r="J85" s="62">
        <v>0.94</v>
      </c>
      <c r="K85" s="62">
        <v>0.04</v>
      </c>
      <c r="L85" s="62" t="s">
        <v>73</v>
      </c>
      <c r="M85" s="62">
        <v>0.03</v>
      </c>
      <c r="N85" s="62">
        <v>0.7</v>
      </c>
      <c r="O85" s="62">
        <v>0.78</v>
      </c>
      <c r="P85" s="62">
        <v>0.74</v>
      </c>
      <c r="Q85" s="62" t="s">
        <v>73</v>
      </c>
      <c r="R85" s="62" t="s">
        <v>73</v>
      </c>
      <c r="S85" s="62">
        <v>0.01</v>
      </c>
      <c r="T85" s="62">
        <v>0.14000000000000001</v>
      </c>
      <c r="U85" s="62">
        <v>0.11</v>
      </c>
      <c r="V85" s="62">
        <v>0.13</v>
      </c>
      <c r="W85" s="62">
        <v>0.03</v>
      </c>
      <c r="X85" s="62">
        <v>0.02</v>
      </c>
      <c r="Y85" s="62">
        <v>0.03</v>
      </c>
      <c r="Z85" s="62">
        <v>0</v>
      </c>
      <c r="AA85" s="62">
        <v>0</v>
      </c>
      <c r="AB85" s="62">
        <v>0</v>
      </c>
      <c r="AC85" s="62" t="s">
        <v>73</v>
      </c>
      <c r="AD85" s="62" t="s">
        <v>73</v>
      </c>
      <c r="AE85" s="62" t="s">
        <v>73</v>
      </c>
      <c r="AF85" s="62">
        <v>0</v>
      </c>
      <c r="AG85" s="62">
        <v>0</v>
      </c>
      <c r="AH85" s="62">
        <v>0</v>
      </c>
      <c r="AI85" s="62" t="s">
        <v>73</v>
      </c>
      <c r="AJ85" s="62" t="s">
        <v>73</v>
      </c>
      <c r="AK85" s="62">
        <v>0.01</v>
      </c>
      <c r="AL85" s="62">
        <v>0</v>
      </c>
      <c r="AM85" s="62">
        <v>0</v>
      </c>
      <c r="AN85" s="62">
        <v>0</v>
      </c>
      <c r="AO85" s="62">
        <v>0</v>
      </c>
      <c r="AP85" s="62">
        <v>0</v>
      </c>
      <c r="AQ85" s="62">
        <v>0</v>
      </c>
      <c r="AR85" s="62">
        <v>0</v>
      </c>
      <c r="AS85" s="62" t="s">
        <v>73</v>
      </c>
      <c r="AT85" s="62" t="s">
        <v>73</v>
      </c>
      <c r="AU85" s="62">
        <v>0</v>
      </c>
      <c r="AV85" s="62" t="s">
        <v>73</v>
      </c>
      <c r="AW85" s="62" t="s">
        <v>73</v>
      </c>
      <c r="AX85" s="62">
        <v>0</v>
      </c>
      <c r="AY85" s="62">
        <v>0</v>
      </c>
      <c r="AZ85" s="62">
        <v>0</v>
      </c>
      <c r="BA85" s="62">
        <v>0</v>
      </c>
      <c r="BB85" s="62">
        <v>0</v>
      </c>
      <c r="BC85" s="62">
        <v>0</v>
      </c>
      <c r="BD85" s="62">
        <v>0</v>
      </c>
      <c r="BE85" s="62">
        <v>0</v>
      </c>
      <c r="BF85" s="62">
        <v>0</v>
      </c>
      <c r="BG85" s="62">
        <v>0.03</v>
      </c>
      <c r="BH85" s="62" t="s">
        <v>73</v>
      </c>
      <c r="BI85" s="62">
        <v>0.02</v>
      </c>
      <c r="BJ85" s="62" t="s">
        <v>73</v>
      </c>
      <c r="BK85" s="62" t="s">
        <v>73</v>
      </c>
      <c r="BL85" s="62" t="s">
        <v>73</v>
      </c>
      <c r="BM85" s="62">
        <v>0.03</v>
      </c>
      <c r="BN85" s="62">
        <v>0.04</v>
      </c>
      <c r="BO85" s="62">
        <v>0.03</v>
      </c>
    </row>
    <row r="86" spans="1:67" x14ac:dyDescent="0.25">
      <c r="A86">
        <v>802</v>
      </c>
      <c r="B86" s="62">
        <v>40</v>
      </c>
      <c r="C86" s="62">
        <v>30</v>
      </c>
      <c r="D86" s="62">
        <v>70</v>
      </c>
      <c r="E86" s="62">
        <v>0.9</v>
      </c>
      <c r="F86" s="62">
        <v>0.84</v>
      </c>
      <c r="G86" s="62">
        <v>0.87</v>
      </c>
      <c r="H86" s="62">
        <v>0.9</v>
      </c>
      <c r="I86" s="62">
        <v>0.84</v>
      </c>
      <c r="J86" s="62">
        <v>0.87</v>
      </c>
      <c r="K86" s="62">
        <v>0.18</v>
      </c>
      <c r="L86" s="62" t="s">
        <v>73</v>
      </c>
      <c r="M86" s="62">
        <v>0.17</v>
      </c>
      <c r="N86" s="62">
        <v>0.62</v>
      </c>
      <c r="O86" s="62">
        <v>0.56000000000000005</v>
      </c>
      <c r="P86" s="62">
        <v>0.59</v>
      </c>
      <c r="Q86" s="62">
        <v>0</v>
      </c>
      <c r="R86" s="62">
        <v>0</v>
      </c>
      <c r="S86" s="62">
        <v>0</v>
      </c>
      <c r="T86" s="62" t="s">
        <v>73</v>
      </c>
      <c r="U86" s="62" t="s">
        <v>73</v>
      </c>
      <c r="V86" s="62">
        <v>0.1</v>
      </c>
      <c r="W86" s="62" t="s">
        <v>73</v>
      </c>
      <c r="X86" s="62">
        <v>0</v>
      </c>
      <c r="Y86" s="62" t="s">
        <v>73</v>
      </c>
      <c r="Z86" s="62">
        <v>0</v>
      </c>
      <c r="AA86" s="62">
        <v>0</v>
      </c>
      <c r="AB86" s="62">
        <v>0</v>
      </c>
      <c r="AC86" s="62">
        <v>0</v>
      </c>
      <c r="AD86" s="62">
        <v>0</v>
      </c>
      <c r="AE86" s="62">
        <v>0</v>
      </c>
      <c r="AF86" s="62">
        <v>0</v>
      </c>
      <c r="AG86" s="62">
        <v>0</v>
      </c>
      <c r="AH86" s="62">
        <v>0</v>
      </c>
      <c r="AI86" s="62">
        <v>0</v>
      </c>
      <c r="AJ86" s="62">
        <v>0</v>
      </c>
      <c r="AK86" s="62">
        <v>0</v>
      </c>
      <c r="AL86" s="62">
        <v>0</v>
      </c>
      <c r="AM86" s="62">
        <v>0</v>
      </c>
      <c r="AN86" s="62">
        <v>0</v>
      </c>
      <c r="AO86" s="62">
        <v>0</v>
      </c>
      <c r="AP86" s="62">
        <v>0</v>
      </c>
      <c r="AQ86" s="62">
        <v>0</v>
      </c>
      <c r="AR86" s="62">
        <v>0</v>
      </c>
      <c r="AS86" s="62">
        <v>0</v>
      </c>
      <c r="AT86" s="62">
        <v>0</v>
      </c>
      <c r="AU86" s="62">
        <v>0</v>
      </c>
      <c r="AV86" s="62">
        <v>0</v>
      </c>
      <c r="AW86" s="62">
        <v>0</v>
      </c>
      <c r="AX86" s="62">
        <v>0</v>
      </c>
      <c r="AY86" s="62">
        <v>0</v>
      </c>
      <c r="AZ86" s="62">
        <v>0</v>
      </c>
      <c r="BA86" s="62">
        <v>0</v>
      </c>
      <c r="BB86" s="62">
        <v>0</v>
      </c>
      <c r="BC86" s="62">
        <v>0</v>
      </c>
      <c r="BD86" s="62">
        <v>0</v>
      </c>
      <c r="BE86" s="62">
        <v>0</v>
      </c>
      <c r="BF86" s="62">
        <v>0</v>
      </c>
      <c r="BG86" s="62">
        <v>0</v>
      </c>
      <c r="BH86" s="62">
        <v>0</v>
      </c>
      <c r="BI86" s="62">
        <v>0</v>
      </c>
      <c r="BJ86" s="62">
        <v>0</v>
      </c>
      <c r="BK86" s="62">
        <v>0</v>
      </c>
      <c r="BL86" s="62">
        <v>0</v>
      </c>
      <c r="BM86" s="62" t="s">
        <v>73</v>
      </c>
      <c r="BN86" s="62" t="s">
        <v>73</v>
      </c>
      <c r="BO86" s="62">
        <v>0.13</v>
      </c>
    </row>
    <row r="87" spans="1:67" x14ac:dyDescent="0.25">
      <c r="A87">
        <v>803</v>
      </c>
      <c r="B87" s="62" t="s">
        <v>282</v>
      </c>
      <c r="C87" s="62" t="s">
        <v>282</v>
      </c>
      <c r="D87" s="62" t="s">
        <v>282</v>
      </c>
      <c r="E87" s="62" t="s">
        <v>282</v>
      </c>
      <c r="F87" s="62" t="s">
        <v>282</v>
      </c>
      <c r="G87" s="62" t="s">
        <v>282</v>
      </c>
      <c r="H87" s="62" t="s">
        <v>282</v>
      </c>
      <c r="I87" s="62" t="s">
        <v>282</v>
      </c>
      <c r="J87" s="62" t="s">
        <v>282</v>
      </c>
      <c r="K87" s="62" t="s">
        <v>282</v>
      </c>
      <c r="L87" s="62" t="s">
        <v>282</v>
      </c>
      <c r="M87" s="62" t="s">
        <v>282</v>
      </c>
      <c r="N87" s="62" t="s">
        <v>282</v>
      </c>
      <c r="O87" s="62" t="s">
        <v>282</v>
      </c>
      <c r="P87" s="62" t="s">
        <v>282</v>
      </c>
      <c r="Q87" s="62" t="s">
        <v>282</v>
      </c>
      <c r="R87" s="62" t="s">
        <v>282</v>
      </c>
      <c r="S87" s="62" t="s">
        <v>282</v>
      </c>
      <c r="T87" s="62" t="s">
        <v>282</v>
      </c>
      <c r="U87" s="62" t="s">
        <v>282</v>
      </c>
      <c r="V87" s="62" t="s">
        <v>282</v>
      </c>
      <c r="W87" s="62" t="s">
        <v>282</v>
      </c>
      <c r="X87" s="62" t="s">
        <v>282</v>
      </c>
      <c r="Y87" s="62" t="s">
        <v>282</v>
      </c>
      <c r="Z87" s="62" t="s">
        <v>282</v>
      </c>
      <c r="AA87" s="62" t="s">
        <v>282</v>
      </c>
      <c r="AB87" s="62" t="s">
        <v>282</v>
      </c>
      <c r="AC87" s="62" t="s">
        <v>282</v>
      </c>
      <c r="AD87" s="62" t="s">
        <v>282</v>
      </c>
      <c r="AE87" s="62" t="s">
        <v>282</v>
      </c>
      <c r="AF87" s="62" t="s">
        <v>282</v>
      </c>
      <c r="AG87" s="62" t="s">
        <v>282</v>
      </c>
      <c r="AH87" s="62" t="s">
        <v>282</v>
      </c>
      <c r="AI87" s="62" t="s">
        <v>282</v>
      </c>
      <c r="AJ87" s="62" t="s">
        <v>282</v>
      </c>
      <c r="AK87" s="62" t="s">
        <v>282</v>
      </c>
      <c r="AL87" s="62" t="s">
        <v>282</v>
      </c>
      <c r="AM87" s="62" t="s">
        <v>282</v>
      </c>
      <c r="AN87" s="62" t="s">
        <v>282</v>
      </c>
      <c r="AO87" s="62" t="s">
        <v>282</v>
      </c>
      <c r="AP87" s="62" t="s">
        <v>282</v>
      </c>
      <c r="AQ87" s="62" t="s">
        <v>282</v>
      </c>
      <c r="AR87" s="62" t="s">
        <v>282</v>
      </c>
      <c r="AS87" s="62" t="s">
        <v>282</v>
      </c>
      <c r="AT87" s="62" t="s">
        <v>282</v>
      </c>
      <c r="AU87" s="62" t="s">
        <v>282</v>
      </c>
      <c r="AV87" s="62" t="s">
        <v>282</v>
      </c>
      <c r="AW87" s="62" t="s">
        <v>282</v>
      </c>
      <c r="AX87" s="62" t="s">
        <v>282</v>
      </c>
      <c r="AY87" s="62" t="s">
        <v>282</v>
      </c>
      <c r="AZ87" s="62" t="s">
        <v>282</v>
      </c>
      <c r="BA87" s="62" t="s">
        <v>282</v>
      </c>
      <c r="BB87" s="62" t="s">
        <v>282</v>
      </c>
      <c r="BC87" s="62" t="s">
        <v>282</v>
      </c>
      <c r="BD87" s="62" t="s">
        <v>282</v>
      </c>
      <c r="BE87" s="62" t="s">
        <v>282</v>
      </c>
      <c r="BF87" s="62" t="s">
        <v>282</v>
      </c>
      <c r="BG87" s="62" t="s">
        <v>282</v>
      </c>
      <c r="BH87" s="62" t="s">
        <v>282</v>
      </c>
      <c r="BI87" s="62" t="s">
        <v>282</v>
      </c>
      <c r="BJ87" s="62" t="s">
        <v>282</v>
      </c>
      <c r="BK87" s="62" t="s">
        <v>282</v>
      </c>
      <c r="BL87" s="62" t="s">
        <v>282</v>
      </c>
      <c r="BM87" s="62" t="s">
        <v>282</v>
      </c>
      <c r="BN87" s="62" t="s">
        <v>282</v>
      </c>
      <c r="BO87" s="62" t="s">
        <v>282</v>
      </c>
    </row>
    <row r="88" spans="1:67" x14ac:dyDescent="0.25">
      <c r="A88">
        <v>805</v>
      </c>
      <c r="B88" s="62" t="s">
        <v>282</v>
      </c>
      <c r="C88" s="62" t="s">
        <v>282</v>
      </c>
      <c r="D88" s="62" t="s">
        <v>282</v>
      </c>
      <c r="E88" s="62" t="s">
        <v>282</v>
      </c>
      <c r="F88" s="62" t="s">
        <v>282</v>
      </c>
      <c r="G88" s="62" t="s">
        <v>282</v>
      </c>
      <c r="H88" s="62" t="s">
        <v>282</v>
      </c>
      <c r="I88" s="62" t="s">
        <v>282</v>
      </c>
      <c r="J88" s="62" t="s">
        <v>282</v>
      </c>
      <c r="K88" s="62" t="s">
        <v>282</v>
      </c>
      <c r="L88" s="62" t="s">
        <v>282</v>
      </c>
      <c r="M88" s="62" t="s">
        <v>282</v>
      </c>
      <c r="N88" s="62" t="s">
        <v>282</v>
      </c>
      <c r="O88" s="62" t="s">
        <v>282</v>
      </c>
      <c r="P88" s="62" t="s">
        <v>282</v>
      </c>
      <c r="Q88" s="62" t="s">
        <v>282</v>
      </c>
      <c r="R88" s="62" t="s">
        <v>282</v>
      </c>
      <c r="S88" s="62" t="s">
        <v>282</v>
      </c>
      <c r="T88" s="62" t="s">
        <v>282</v>
      </c>
      <c r="U88" s="62" t="s">
        <v>282</v>
      </c>
      <c r="V88" s="62" t="s">
        <v>282</v>
      </c>
      <c r="W88" s="62" t="s">
        <v>282</v>
      </c>
      <c r="X88" s="62" t="s">
        <v>282</v>
      </c>
      <c r="Y88" s="62" t="s">
        <v>282</v>
      </c>
      <c r="Z88" s="62" t="s">
        <v>282</v>
      </c>
      <c r="AA88" s="62" t="s">
        <v>282</v>
      </c>
      <c r="AB88" s="62" t="s">
        <v>282</v>
      </c>
      <c r="AC88" s="62" t="s">
        <v>282</v>
      </c>
      <c r="AD88" s="62" t="s">
        <v>282</v>
      </c>
      <c r="AE88" s="62" t="s">
        <v>282</v>
      </c>
      <c r="AF88" s="62" t="s">
        <v>282</v>
      </c>
      <c r="AG88" s="62" t="s">
        <v>282</v>
      </c>
      <c r="AH88" s="62" t="s">
        <v>282</v>
      </c>
      <c r="AI88" s="62" t="s">
        <v>282</v>
      </c>
      <c r="AJ88" s="62" t="s">
        <v>282</v>
      </c>
      <c r="AK88" s="62" t="s">
        <v>282</v>
      </c>
      <c r="AL88" s="62" t="s">
        <v>282</v>
      </c>
      <c r="AM88" s="62" t="s">
        <v>282</v>
      </c>
      <c r="AN88" s="62" t="s">
        <v>282</v>
      </c>
      <c r="AO88" s="62" t="s">
        <v>282</v>
      </c>
      <c r="AP88" s="62" t="s">
        <v>282</v>
      </c>
      <c r="AQ88" s="62" t="s">
        <v>282</v>
      </c>
      <c r="AR88" s="62" t="s">
        <v>282</v>
      </c>
      <c r="AS88" s="62" t="s">
        <v>282</v>
      </c>
      <c r="AT88" s="62" t="s">
        <v>282</v>
      </c>
      <c r="AU88" s="62" t="s">
        <v>282</v>
      </c>
      <c r="AV88" s="62" t="s">
        <v>282</v>
      </c>
      <c r="AW88" s="62" t="s">
        <v>282</v>
      </c>
      <c r="AX88" s="62" t="s">
        <v>282</v>
      </c>
      <c r="AY88" s="62" t="s">
        <v>282</v>
      </c>
      <c r="AZ88" s="62" t="s">
        <v>282</v>
      </c>
      <c r="BA88" s="62" t="s">
        <v>282</v>
      </c>
      <c r="BB88" s="62" t="s">
        <v>282</v>
      </c>
      <c r="BC88" s="62" t="s">
        <v>282</v>
      </c>
      <c r="BD88" s="62" t="s">
        <v>282</v>
      </c>
      <c r="BE88" s="62" t="s">
        <v>282</v>
      </c>
      <c r="BF88" s="62" t="s">
        <v>282</v>
      </c>
      <c r="BG88" s="62" t="s">
        <v>282</v>
      </c>
      <c r="BH88" s="62" t="s">
        <v>282</v>
      </c>
      <c r="BI88" s="62" t="s">
        <v>282</v>
      </c>
      <c r="BJ88" s="62" t="s">
        <v>282</v>
      </c>
      <c r="BK88" s="62" t="s">
        <v>282</v>
      </c>
      <c r="BL88" s="62" t="s">
        <v>282</v>
      </c>
      <c r="BM88" s="62" t="s">
        <v>282</v>
      </c>
      <c r="BN88" s="62" t="s">
        <v>282</v>
      </c>
      <c r="BO88" s="62" t="s">
        <v>282</v>
      </c>
    </row>
    <row r="89" spans="1:67" x14ac:dyDescent="0.25">
      <c r="A89">
        <v>806</v>
      </c>
      <c r="B89" s="62" t="s">
        <v>73</v>
      </c>
      <c r="C89" s="62" t="s">
        <v>73</v>
      </c>
      <c r="D89" s="62">
        <v>10</v>
      </c>
      <c r="E89" s="62" t="s">
        <v>73</v>
      </c>
      <c r="F89" s="62" t="s">
        <v>73</v>
      </c>
      <c r="G89" s="62">
        <v>1</v>
      </c>
      <c r="H89" s="62" t="s">
        <v>73</v>
      </c>
      <c r="I89" s="62" t="s">
        <v>73</v>
      </c>
      <c r="J89" s="62">
        <v>1</v>
      </c>
      <c r="K89" s="62" t="s">
        <v>73</v>
      </c>
      <c r="L89" s="62" t="s">
        <v>73</v>
      </c>
      <c r="M89" s="62">
        <v>0</v>
      </c>
      <c r="N89" s="62" t="s">
        <v>73</v>
      </c>
      <c r="O89" s="62" t="s">
        <v>73</v>
      </c>
      <c r="P89" s="62">
        <v>1</v>
      </c>
      <c r="Q89" s="62" t="s">
        <v>73</v>
      </c>
      <c r="R89" s="62" t="s">
        <v>73</v>
      </c>
      <c r="S89" s="62">
        <v>0</v>
      </c>
      <c r="T89" s="62" t="s">
        <v>73</v>
      </c>
      <c r="U89" s="62" t="s">
        <v>73</v>
      </c>
      <c r="V89" s="62">
        <v>0</v>
      </c>
      <c r="W89" s="62" t="s">
        <v>73</v>
      </c>
      <c r="X89" s="62" t="s">
        <v>73</v>
      </c>
      <c r="Y89" s="62">
        <v>0</v>
      </c>
      <c r="Z89" s="62" t="s">
        <v>73</v>
      </c>
      <c r="AA89" s="62" t="s">
        <v>73</v>
      </c>
      <c r="AB89" s="62">
        <v>0</v>
      </c>
      <c r="AC89" s="62" t="s">
        <v>73</v>
      </c>
      <c r="AD89" s="62" t="s">
        <v>73</v>
      </c>
      <c r="AE89" s="62">
        <v>0</v>
      </c>
      <c r="AF89" s="62" t="s">
        <v>73</v>
      </c>
      <c r="AG89" s="62" t="s">
        <v>73</v>
      </c>
      <c r="AH89" s="62">
        <v>0</v>
      </c>
      <c r="AI89" s="62" t="s">
        <v>73</v>
      </c>
      <c r="AJ89" s="62" t="s">
        <v>73</v>
      </c>
      <c r="AK89" s="62">
        <v>0</v>
      </c>
      <c r="AL89" s="62" t="s">
        <v>73</v>
      </c>
      <c r="AM89" s="62" t="s">
        <v>73</v>
      </c>
      <c r="AN89" s="62">
        <v>0</v>
      </c>
      <c r="AO89" s="62" t="s">
        <v>73</v>
      </c>
      <c r="AP89" s="62" t="s">
        <v>73</v>
      </c>
      <c r="AQ89" s="62">
        <v>0</v>
      </c>
      <c r="AR89" s="62" t="s">
        <v>73</v>
      </c>
      <c r="AS89" s="62" t="s">
        <v>73</v>
      </c>
      <c r="AT89" s="62">
        <v>0</v>
      </c>
      <c r="AU89" s="62" t="s">
        <v>73</v>
      </c>
      <c r="AV89" s="62" t="s">
        <v>73</v>
      </c>
      <c r="AW89" s="62">
        <v>0</v>
      </c>
      <c r="AX89" s="62" t="s">
        <v>73</v>
      </c>
      <c r="AY89" s="62" t="s">
        <v>73</v>
      </c>
      <c r="AZ89" s="62">
        <v>0</v>
      </c>
      <c r="BA89" s="62" t="s">
        <v>73</v>
      </c>
      <c r="BB89" s="62" t="s">
        <v>73</v>
      </c>
      <c r="BC89" s="62">
        <v>0</v>
      </c>
      <c r="BD89" s="62" t="s">
        <v>73</v>
      </c>
      <c r="BE89" s="62" t="s">
        <v>73</v>
      </c>
      <c r="BF89" s="62">
        <v>0</v>
      </c>
      <c r="BG89" s="62" t="s">
        <v>73</v>
      </c>
      <c r="BH89" s="62" t="s">
        <v>73</v>
      </c>
      <c r="BI89" s="62">
        <v>0</v>
      </c>
      <c r="BJ89" s="62" t="s">
        <v>73</v>
      </c>
      <c r="BK89" s="62" t="s">
        <v>73</v>
      </c>
      <c r="BL89" s="62">
        <v>0</v>
      </c>
      <c r="BM89" s="62" t="s">
        <v>73</v>
      </c>
      <c r="BN89" s="62" t="s">
        <v>73</v>
      </c>
      <c r="BO89" s="62">
        <v>0</v>
      </c>
    </row>
    <row r="90" spans="1:67" x14ac:dyDescent="0.25">
      <c r="A90">
        <v>807</v>
      </c>
      <c r="B90" s="62" t="s">
        <v>282</v>
      </c>
      <c r="C90" s="62" t="s">
        <v>282</v>
      </c>
      <c r="D90" s="62" t="s">
        <v>282</v>
      </c>
      <c r="E90" s="62" t="s">
        <v>282</v>
      </c>
      <c r="F90" s="62" t="s">
        <v>282</v>
      </c>
      <c r="G90" s="62" t="s">
        <v>282</v>
      </c>
      <c r="H90" s="62" t="s">
        <v>282</v>
      </c>
      <c r="I90" s="62" t="s">
        <v>282</v>
      </c>
      <c r="J90" s="62" t="s">
        <v>282</v>
      </c>
      <c r="K90" s="62" t="s">
        <v>282</v>
      </c>
      <c r="L90" s="62" t="s">
        <v>282</v>
      </c>
      <c r="M90" s="62" t="s">
        <v>282</v>
      </c>
      <c r="N90" s="62" t="s">
        <v>282</v>
      </c>
      <c r="O90" s="62" t="s">
        <v>282</v>
      </c>
      <c r="P90" s="62" t="s">
        <v>282</v>
      </c>
      <c r="Q90" s="62" t="s">
        <v>282</v>
      </c>
      <c r="R90" s="62" t="s">
        <v>282</v>
      </c>
      <c r="S90" s="62" t="s">
        <v>282</v>
      </c>
      <c r="T90" s="62" t="s">
        <v>282</v>
      </c>
      <c r="U90" s="62" t="s">
        <v>282</v>
      </c>
      <c r="V90" s="62" t="s">
        <v>282</v>
      </c>
      <c r="W90" s="62" t="s">
        <v>282</v>
      </c>
      <c r="X90" s="62" t="s">
        <v>282</v>
      </c>
      <c r="Y90" s="62" t="s">
        <v>282</v>
      </c>
      <c r="Z90" s="62" t="s">
        <v>282</v>
      </c>
      <c r="AA90" s="62" t="s">
        <v>282</v>
      </c>
      <c r="AB90" s="62" t="s">
        <v>282</v>
      </c>
      <c r="AC90" s="62" t="s">
        <v>282</v>
      </c>
      <c r="AD90" s="62" t="s">
        <v>282</v>
      </c>
      <c r="AE90" s="62" t="s">
        <v>282</v>
      </c>
      <c r="AF90" s="62" t="s">
        <v>282</v>
      </c>
      <c r="AG90" s="62" t="s">
        <v>282</v>
      </c>
      <c r="AH90" s="62" t="s">
        <v>282</v>
      </c>
      <c r="AI90" s="62" t="s">
        <v>282</v>
      </c>
      <c r="AJ90" s="62" t="s">
        <v>282</v>
      </c>
      <c r="AK90" s="62" t="s">
        <v>282</v>
      </c>
      <c r="AL90" s="62" t="s">
        <v>282</v>
      </c>
      <c r="AM90" s="62" t="s">
        <v>282</v>
      </c>
      <c r="AN90" s="62" t="s">
        <v>282</v>
      </c>
      <c r="AO90" s="62" t="s">
        <v>282</v>
      </c>
      <c r="AP90" s="62" t="s">
        <v>282</v>
      </c>
      <c r="AQ90" s="62" t="s">
        <v>282</v>
      </c>
      <c r="AR90" s="62" t="s">
        <v>282</v>
      </c>
      <c r="AS90" s="62" t="s">
        <v>282</v>
      </c>
      <c r="AT90" s="62" t="s">
        <v>282</v>
      </c>
      <c r="AU90" s="62" t="s">
        <v>282</v>
      </c>
      <c r="AV90" s="62" t="s">
        <v>282</v>
      </c>
      <c r="AW90" s="62" t="s">
        <v>282</v>
      </c>
      <c r="AX90" s="62" t="s">
        <v>282</v>
      </c>
      <c r="AY90" s="62" t="s">
        <v>282</v>
      </c>
      <c r="AZ90" s="62" t="s">
        <v>282</v>
      </c>
      <c r="BA90" s="62" t="s">
        <v>282</v>
      </c>
      <c r="BB90" s="62" t="s">
        <v>282</v>
      </c>
      <c r="BC90" s="62" t="s">
        <v>282</v>
      </c>
      <c r="BD90" s="62" t="s">
        <v>282</v>
      </c>
      <c r="BE90" s="62" t="s">
        <v>282</v>
      </c>
      <c r="BF90" s="62" t="s">
        <v>282</v>
      </c>
      <c r="BG90" s="62" t="s">
        <v>282</v>
      </c>
      <c r="BH90" s="62" t="s">
        <v>282</v>
      </c>
      <c r="BI90" s="62" t="s">
        <v>282</v>
      </c>
      <c r="BJ90" s="62" t="s">
        <v>282</v>
      </c>
      <c r="BK90" s="62" t="s">
        <v>282</v>
      </c>
      <c r="BL90" s="62" t="s">
        <v>282</v>
      </c>
      <c r="BM90" s="62" t="s">
        <v>282</v>
      </c>
      <c r="BN90" s="62" t="s">
        <v>282</v>
      </c>
      <c r="BO90" s="62" t="s">
        <v>282</v>
      </c>
    </row>
    <row r="91" spans="1:67" x14ac:dyDescent="0.25">
      <c r="A91">
        <v>808</v>
      </c>
      <c r="B91" s="62">
        <v>40</v>
      </c>
      <c r="C91" s="62">
        <v>50</v>
      </c>
      <c r="D91" s="62">
        <v>80</v>
      </c>
      <c r="E91" s="62">
        <v>0.94</v>
      </c>
      <c r="F91" s="62">
        <v>0.96</v>
      </c>
      <c r="G91" s="62">
        <v>0.95</v>
      </c>
      <c r="H91" s="62">
        <v>0.94</v>
      </c>
      <c r="I91" s="62">
        <v>0.96</v>
      </c>
      <c r="J91" s="62">
        <v>0.95</v>
      </c>
      <c r="K91" s="62">
        <v>0.17</v>
      </c>
      <c r="L91" s="62" t="s">
        <v>73</v>
      </c>
      <c r="M91" s="62">
        <v>0.14000000000000001</v>
      </c>
      <c r="N91" s="62">
        <v>0.51</v>
      </c>
      <c r="O91" s="62">
        <v>0.42</v>
      </c>
      <c r="P91" s="62">
        <v>0.46</v>
      </c>
      <c r="Q91" s="62">
        <v>0</v>
      </c>
      <c r="R91" s="62">
        <v>0</v>
      </c>
      <c r="S91" s="62">
        <v>0</v>
      </c>
      <c r="T91" s="62" t="s">
        <v>73</v>
      </c>
      <c r="U91" s="62" t="s">
        <v>73</v>
      </c>
      <c r="V91" s="62">
        <v>0.08</v>
      </c>
      <c r="W91" s="62">
        <v>0.2</v>
      </c>
      <c r="X91" s="62">
        <v>0.33</v>
      </c>
      <c r="Y91" s="62">
        <v>0.28000000000000003</v>
      </c>
      <c r="Z91" s="62">
        <v>0</v>
      </c>
      <c r="AA91" s="62">
        <v>0</v>
      </c>
      <c r="AB91" s="62">
        <v>0</v>
      </c>
      <c r="AC91" s="62">
        <v>0</v>
      </c>
      <c r="AD91" s="62">
        <v>0</v>
      </c>
      <c r="AE91" s="62">
        <v>0</v>
      </c>
      <c r="AF91" s="62">
        <v>0</v>
      </c>
      <c r="AG91" s="62">
        <v>0</v>
      </c>
      <c r="AH91" s="62">
        <v>0</v>
      </c>
      <c r="AI91" s="62" t="s">
        <v>73</v>
      </c>
      <c r="AJ91" s="62">
        <v>0</v>
      </c>
      <c r="AK91" s="62" t="s">
        <v>73</v>
      </c>
      <c r="AL91" s="62">
        <v>0</v>
      </c>
      <c r="AM91" s="62">
        <v>0</v>
      </c>
      <c r="AN91" s="62">
        <v>0</v>
      </c>
      <c r="AO91" s="62">
        <v>0</v>
      </c>
      <c r="AP91" s="62">
        <v>0</v>
      </c>
      <c r="AQ91" s="62">
        <v>0</v>
      </c>
      <c r="AR91" s="62">
        <v>0</v>
      </c>
      <c r="AS91" s="62">
        <v>0</v>
      </c>
      <c r="AT91" s="62">
        <v>0</v>
      </c>
      <c r="AU91" s="62">
        <v>0</v>
      </c>
      <c r="AV91" s="62">
        <v>0</v>
      </c>
      <c r="AW91" s="62">
        <v>0</v>
      </c>
      <c r="AX91" s="62">
        <v>0</v>
      </c>
      <c r="AY91" s="62">
        <v>0</v>
      </c>
      <c r="AZ91" s="62">
        <v>0</v>
      </c>
      <c r="BA91" s="62">
        <v>0</v>
      </c>
      <c r="BB91" s="62">
        <v>0</v>
      </c>
      <c r="BC91" s="62">
        <v>0</v>
      </c>
      <c r="BD91" s="62">
        <v>0</v>
      </c>
      <c r="BE91" s="62">
        <v>0</v>
      </c>
      <c r="BF91" s="62">
        <v>0</v>
      </c>
      <c r="BG91" s="62">
        <v>0</v>
      </c>
      <c r="BH91" s="62" t="s">
        <v>73</v>
      </c>
      <c r="BI91" s="62" t="s">
        <v>73</v>
      </c>
      <c r="BJ91" s="62">
        <v>0</v>
      </c>
      <c r="BK91" s="62">
        <v>0</v>
      </c>
      <c r="BL91" s="62">
        <v>0</v>
      </c>
      <c r="BM91" s="62" t="s">
        <v>73</v>
      </c>
      <c r="BN91" s="62" t="s">
        <v>73</v>
      </c>
      <c r="BO91" s="62" t="s">
        <v>73</v>
      </c>
    </row>
    <row r="92" spans="1:67" x14ac:dyDescent="0.25">
      <c r="A92">
        <v>810</v>
      </c>
      <c r="B92" s="62">
        <v>50</v>
      </c>
      <c r="C92" s="62">
        <v>60</v>
      </c>
      <c r="D92" s="62">
        <v>110</v>
      </c>
      <c r="E92" s="62">
        <v>1</v>
      </c>
      <c r="F92" s="62">
        <v>1</v>
      </c>
      <c r="G92" s="62">
        <v>1</v>
      </c>
      <c r="H92" s="62">
        <v>1</v>
      </c>
      <c r="I92" s="62">
        <v>1</v>
      </c>
      <c r="J92" s="62">
        <v>1</v>
      </c>
      <c r="K92" s="62" t="s">
        <v>73</v>
      </c>
      <c r="L92" s="62" t="s">
        <v>73</v>
      </c>
      <c r="M92" s="62" t="s">
        <v>73</v>
      </c>
      <c r="N92" s="62">
        <v>0.88</v>
      </c>
      <c r="O92" s="62">
        <v>0.78</v>
      </c>
      <c r="P92" s="62">
        <v>0.83</v>
      </c>
      <c r="Q92" s="62">
        <v>0</v>
      </c>
      <c r="R92" s="62">
        <v>0</v>
      </c>
      <c r="S92" s="62">
        <v>0</v>
      </c>
      <c r="T92" s="62">
        <v>0</v>
      </c>
      <c r="U92" s="62" t="s">
        <v>73</v>
      </c>
      <c r="V92" s="62" t="s">
        <v>73</v>
      </c>
      <c r="W92" s="62" t="s">
        <v>73</v>
      </c>
      <c r="X92" s="62">
        <v>0.15</v>
      </c>
      <c r="Y92" s="62">
        <v>0.12</v>
      </c>
      <c r="Z92" s="62">
        <v>0</v>
      </c>
      <c r="AA92" s="62">
        <v>0</v>
      </c>
      <c r="AB92" s="62">
        <v>0</v>
      </c>
      <c r="AC92" s="62">
        <v>0</v>
      </c>
      <c r="AD92" s="62">
        <v>0</v>
      </c>
      <c r="AE92" s="62">
        <v>0</v>
      </c>
      <c r="AF92" s="62">
        <v>0</v>
      </c>
      <c r="AG92" s="62">
        <v>0</v>
      </c>
      <c r="AH92" s="62">
        <v>0</v>
      </c>
      <c r="AI92" s="62">
        <v>0</v>
      </c>
      <c r="AJ92" s="62" t="s">
        <v>73</v>
      </c>
      <c r="AK92" s="62" t="s">
        <v>73</v>
      </c>
      <c r="AL92" s="62">
        <v>0</v>
      </c>
      <c r="AM92" s="62" t="s">
        <v>73</v>
      </c>
      <c r="AN92" s="62" t="s">
        <v>73</v>
      </c>
      <c r="AO92" s="62">
        <v>0</v>
      </c>
      <c r="AP92" s="62">
        <v>0</v>
      </c>
      <c r="AQ92" s="62">
        <v>0</v>
      </c>
      <c r="AR92" s="62">
        <v>0</v>
      </c>
      <c r="AS92" s="62">
        <v>0</v>
      </c>
      <c r="AT92" s="62">
        <v>0</v>
      </c>
      <c r="AU92" s="62">
        <v>0</v>
      </c>
      <c r="AV92" s="62">
        <v>0</v>
      </c>
      <c r="AW92" s="62">
        <v>0</v>
      </c>
      <c r="AX92" s="62">
        <v>0</v>
      </c>
      <c r="AY92" s="62">
        <v>0</v>
      </c>
      <c r="AZ92" s="62">
        <v>0</v>
      </c>
      <c r="BA92" s="62">
        <v>0</v>
      </c>
      <c r="BB92" s="62">
        <v>0</v>
      </c>
      <c r="BC92" s="62">
        <v>0</v>
      </c>
      <c r="BD92" s="62">
        <v>0</v>
      </c>
      <c r="BE92" s="62">
        <v>0</v>
      </c>
      <c r="BF92" s="62">
        <v>0</v>
      </c>
      <c r="BG92" s="62">
        <v>0</v>
      </c>
      <c r="BH92" s="62">
        <v>0</v>
      </c>
      <c r="BI92" s="62">
        <v>0</v>
      </c>
      <c r="BJ92" s="62">
        <v>0</v>
      </c>
      <c r="BK92" s="62">
        <v>0</v>
      </c>
      <c r="BL92" s="62">
        <v>0</v>
      </c>
      <c r="BM92" s="62">
        <v>0</v>
      </c>
      <c r="BN92" s="62">
        <v>0</v>
      </c>
      <c r="BO92" s="62">
        <v>0</v>
      </c>
    </row>
    <row r="93" spans="1:67" x14ac:dyDescent="0.25">
      <c r="A93">
        <v>811</v>
      </c>
      <c r="B93" s="62">
        <v>90</v>
      </c>
      <c r="C93" s="62">
        <v>70</v>
      </c>
      <c r="D93" s="62">
        <v>160</v>
      </c>
      <c r="E93" s="62">
        <v>1</v>
      </c>
      <c r="F93" s="62">
        <v>0.99</v>
      </c>
      <c r="G93" s="62">
        <v>0.99</v>
      </c>
      <c r="H93" s="62">
        <v>1</v>
      </c>
      <c r="I93" s="62">
        <v>0.99</v>
      </c>
      <c r="J93" s="62">
        <v>0.99</v>
      </c>
      <c r="K93" s="62">
        <v>0.08</v>
      </c>
      <c r="L93" s="62">
        <v>0.08</v>
      </c>
      <c r="M93" s="62">
        <v>0.08</v>
      </c>
      <c r="N93" s="62">
        <v>0.83</v>
      </c>
      <c r="O93" s="62">
        <v>0.77</v>
      </c>
      <c r="P93" s="62">
        <v>0.8</v>
      </c>
      <c r="Q93" s="62" t="s">
        <v>73</v>
      </c>
      <c r="R93" s="62" t="s">
        <v>73</v>
      </c>
      <c r="S93" s="62" t="s">
        <v>73</v>
      </c>
      <c r="T93" s="62" t="s">
        <v>73</v>
      </c>
      <c r="U93" s="62" t="s">
        <v>73</v>
      </c>
      <c r="V93" s="62">
        <v>0.04</v>
      </c>
      <c r="W93" s="62" t="s">
        <v>73</v>
      </c>
      <c r="X93" s="62">
        <v>0.08</v>
      </c>
      <c r="Y93" s="62">
        <v>0.06</v>
      </c>
      <c r="Z93" s="62">
        <v>0</v>
      </c>
      <c r="AA93" s="62">
        <v>0</v>
      </c>
      <c r="AB93" s="62">
        <v>0</v>
      </c>
      <c r="AC93" s="62">
        <v>0</v>
      </c>
      <c r="AD93" s="62">
        <v>0</v>
      </c>
      <c r="AE93" s="62">
        <v>0</v>
      </c>
      <c r="AF93" s="62">
        <v>0</v>
      </c>
      <c r="AG93" s="62">
        <v>0</v>
      </c>
      <c r="AH93" s="62">
        <v>0</v>
      </c>
      <c r="AI93" s="62" t="s">
        <v>73</v>
      </c>
      <c r="AJ93" s="62" t="s">
        <v>73</v>
      </c>
      <c r="AK93" s="62" t="s">
        <v>73</v>
      </c>
      <c r="AL93" s="62">
        <v>0</v>
      </c>
      <c r="AM93" s="62">
        <v>0</v>
      </c>
      <c r="AN93" s="62">
        <v>0</v>
      </c>
      <c r="AO93" s="62">
        <v>0</v>
      </c>
      <c r="AP93" s="62">
        <v>0</v>
      </c>
      <c r="AQ93" s="62">
        <v>0</v>
      </c>
      <c r="AR93" s="62">
        <v>0</v>
      </c>
      <c r="AS93" s="62">
        <v>0</v>
      </c>
      <c r="AT93" s="62">
        <v>0</v>
      </c>
      <c r="AU93" s="62">
        <v>0</v>
      </c>
      <c r="AV93" s="62">
        <v>0</v>
      </c>
      <c r="AW93" s="62">
        <v>0</v>
      </c>
      <c r="AX93" s="62">
        <v>0</v>
      </c>
      <c r="AY93" s="62">
        <v>0</v>
      </c>
      <c r="AZ93" s="62">
        <v>0</v>
      </c>
      <c r="BA93" s="62">
        <v>0</v>
      </c>
      <c r="BB93" s="62">
        <v>0</v>
      </c>
      <c r="BC93" s="62">
        <v>0</v>
      </c>
      <c r="BD93" s="62">
        <v>0</v>
      </c>
      <c r="BE93" s="62">
        <v>0</v>
      </c>
      <c r="BF93" s="62">
        <v>0</v>
      </c>
      <c r="BG93" s="62">
        <v>0</v>
      </c>
      <c r="BH93" s="62" t="s">
        <v>73</v>
      </c>
      <c r="BI93" s="62" t="s">
        <v>73</v>
      </c>
      <c r="BJ93" s="62">
        <v>0</v>
      </c>
      <c r="BK93" s="62">
        <v>0</v>
      </c>
      <c r="BL93" s="62">
        <v>0</v>
      </c>
      <c r="BM93" s="62">
        <v>0</v>
      </c>
      <c r="BN93" s="62">
        <v>0</v>
      </c>
      <c r="BO93" s="62">
        <v>0</v>
      </c>
    </row>
    <row r="94" spans="1:67" x14ac:dyDescent="0.25">
      <c r="A94">
        <v>812</v>
      </c>
      <c r="B94" s="62">
        <v>10</v>
      </c>
      <c r="C94" s="62">
        <v>10</v>
      </c>
      <c r="D94" s="62">
        <v>20</v>
      </c>
      <c r="E94" s="62">
        <v>1</v>
      </c>
      <c r="F94" s="62">
        <v>1</v>
      </c>
      <c r="G94" s="62">
        <v>1</v>
      </c>
      <c r="H94" s="62">
        <v>1</v>
      </c>
      <c r="I94" s="62">
        <v>1</v>
      </c>
      <c r="J94" s="62">
        <v>1</v>
      </c>
      <c r="K94" s="62">
        <v>0</v>
      </c>
      <c r="L94" s="62" t="s">
        <v>73</v>
      </c>
      <c r="M94" s="62" t="s">
        <v>73</v>
      </c>
      <c r="N94" s="62" t="s">
        <v>73</v>
      </c>
      <c r="O94" s="62" t="s">
        <v>73</v>
      </c>
      <c r="P94" s="62" t="s">
        <v>73</v>
      </c>
      <c r="Q94" s="62">
        <v>0</v>
      </c>
      <c r="R94" s="62">
        <v>0</v>
      </c>
      <c r="S94" s="62">
        <v>0</v>
      </c>
      <c r="T94" s="62">
        <v>0</v>
      </c>
      <c r="U94" s="62" t="s">
        <v>73</v>
      </c>
      <c r="V94" s="62" t="s">
        <v>73</v>
      </c>
      <c r="W94" s="62" t="s">
        <v>73</v>
      </c>
      <c r="X94" s="62" t="s">
        <v>73</v>
      </c>
      <c r="Y94" s="62">
        <v>0.47</v>
      </c>
      <c r="Z94" s="62">
        <v>0</v>
      </c>
      <c r="AA94" s="62">
        <v>0</v>
      </c>
      <c r="AB94" s="62">
        <v>0</v>
      </c>
      <c r="AC94" s="62">
        <v>0</v>
      </c>
      <c r="AD94" s="62">
        <v>0</v>
      </c>
      <c r="AE94" s="62">
        <v>0</v>
      </c>
      <c r="AF94" s="62">
        <v>0</v>
      </c>
      <c r="AG94" s="62">
        <v>0</v>
      </c>
      <c r="AH94" s="62">
        <v>0</v>
      </c>
      <c r="AI94" s="62">
        <v>0</v>
      </c>
      <c r="AJ94" s="62">
        <v>0</v>
      </c>
      <c r="AK94" s="62">
        <v>0</v>
      </c>
      <c r="AL94" s="62">
        <v>0</v>
      </c>
      <c r="AM94" s="62">
        <v>0</v>
      </c>
      <c r="AN94" s="62">
        <v>0</v>
      </c>
      <c r="AO94" s="62">
        <v>0</v>
      </c>
      <c r="AP94" s="62">
        <v>0</v>
      </c>
      <c r="AQ94" s="62">
        <v>0</v>
      </c>
      <c r="AR94" s="62">
        <v>0</v>
      </c>
      <c r="AS94" s="62">
        <v>0</v>
      </c>
      <c r="AT94" s="62">
        <v>0</v>
      </c>
      <c r="AU94" s="62">
        <v>0</v>
      </c>
      <c r="AV94" s="62">
        <v>0</v>
      </c>
      <c r="AW94" s="62">
        <v>0</v>
      </c>
      <c r="AX94" s="62">
        <v>0</v>
      </c>
      <c r="AY94" s="62">
        <v>0</v>
      </c>
      <c r="AZ94" s="62">
        <v>0</v>
      </c>
      <c r="BA94" s="62">
        <v>0</v>
      </c>
      <c r="BB94" s="62">
        <v>0</v>
      </c>
      <c r="BC94" s="62">
        <v>0</v>
      </c>
      <c r="BD94" s="62">
        <v>0</v>
      </c>
      <c r="BE94" s="62">
        <v>0</v>
      </c>
      <c r="BF94" s="62">
        <v>0</v>
      </c>
      <c r="BG94" s="62">
        <v>0</v>
      </c>
      <c r="BH94" s="62">
        <v>0</v>
      </c>
      <c r="BI94" s="62">
        <v>0</v>
      </c>
      <c r="BJ94" s="62">
        <v>0</v>
      </c>
      <c r="BK94" s="62">
        <v>0</v>
      </c>
      <c r="BL94" s="62">
        <v>0</v>
      </c>
      <c r="BM94" s="62">
        <v>0</v>
      </c>
      <c r="BN94" s="62">
        <v>0</v>
      </c>
      <c r="BO94" s="62">
        <v>0</v>
      </c>
    </row>
    <row r="95" spans="1:67" x14ac:dyDescent="0.25">
      <c r="A95">
        <v>813</v>
      </c>
      <c r="B95" s="62" t="s">
        <v>282</v>
      </c>
      <c r="C95" s="62" t="s">
        <v>282</v>
      </c>
      <c r="D95" s="62" t="s">
        <v>282</v>
      </c>
      <c r="E95" s="62" t="s">
        <v>282</v>
      </c>
      <c r="F95" s="62" t="s">
        <v>282</v>
      </c>
      <c r="G95" s="62" t="s">
        <v>282</v>
      </c>
      <c r="H95" s="62" t="s">
        <v>282</v>
      </c>
      <c r="I95" s="62" t="s">
        <v>282</v>
      </c>
      <c r="J95" s="62" t="s">
        <v>282</v>
      </c>
      <c r="K95" s="62" t="s">
        <v>282</v>
      </c>
      <c r="L95" s="62" t="s">
        <v>282</v>
      </c>
      <c r="M95" s="62" t="s">
        <v>282</v>
      </c>
      <c r="N95" s="62" t="s">
        <v>282</v>
      </c>
      <c r="O95" s="62" t="s">
        <v>282</v>
      </c>
      <c r="P95" s="62" t="s">
        <v>282</v>
      </c>
      <c r="Q95" s="62" t="s">
        <v>282</v>
      </c>
      <c r="R95" s="62" t="s">
        <v>282</v>
      </c>
      <c r="S95" s="62" t="s">
        <v>282</v>
      </c>
      <c r="T95" s="62" t="s">
        <v>282</v>
      </c>
      <c r="U95" s="62" t="s">
        <v>282</v>
      </c>
      <c r="V95" s="62" t="s">
        <v>282</v>
      </c>
      <c r="W95" s="62" t="s">
        <v>282</v>
      </c>
      <c r="X95" s="62" t="s">
        <v>282</v>
      </c>
      <c r="Y95" s="62" t="s">
        <v>282</v>
      </c>
      <c r="Z95" s="62" t="s">
        <v>282</v>
      </c>
      <c r="AA95" s="62" t="s">
        <v>282</v>
      </c>
      <c r="AB95" s="62" t="s">
        <v>282</v>
      </c>
      <c r="AC95" s="62" t="s">
        <v>282</v>
      </c>
      <c r="AD95" s="62" t="s">
        <v>282</v>
      </c>
      <c r="AE95" s="62" t="s">
        <v>282</v>
      </c>
      <c r="AF95" s="62" t="s">
        <v>282</v>
      </c>
      <c r="AG95" s="62" t="s">
        <v>282</v>
      </c>
      <c r="AH95" s="62" t="s">
        <v>282</v>
      </c>
      <c r="AI95" s="62" t="s">
        <v>282</v>
      </c>
      <c r="AJ95" s="62" t="s">
        <v>282</v>
      </c>
      <c r="AK95" s="62" t="s">
        <v>282</v>
      </c>
      <c r="AL95" s="62" t="s">
        <v>282</v>
      </c>
      <c r="AM95" s="62" t="s">
        <v>282</v>
      </c>
      <c r="AN95" s="62" t="s">
        <v>282</v>
      </c>
      <c r="AO95" s="62" t="s">
        <v>282</v>
      </c>
      <c r="AP95" s="62" t="s">
        <v>282</v>
      </c>
      <c r="AQ95" s="62" t="s">
        <v>282</v>
      </c>
      <c r="AR95" s="62" t="s">
        <v>282</v>
      </c>
      <c r="AS95" s="62" t="s">
        <v>282</v>
      </c>
      <c r="AT95" s="62" t="s">
        <v>282</v>
      </c>
      <c r="AU95" s="62" t="s">
        <v>282</v>
      </c>
      <c r="AV95" s="62" t="s">
        <v>282</v>
      </c>
      <c r="AW95" s="62" t="s">
        <v>282</v>
      </c>
      <c r="AX95" s="62" t="s">
        <v>282</v>
      </c>
      <c r="AY95" s="62" t="s">
        <v>282</v>
      </c>
      <c r="AZ95" s="62" t="s">
        <v>282</v>
      </c>
      <c r="BA95" s="62" t="s">
        <v>282</v>
      </c>
      <c r="BB95" s="62" t="s">
        <v>282</v>
      </c>
      <c r="BC95" s="62" t="s">
        <v>282</v>
      </c>
      <c r="BD95" s="62" t="s">
        <v>282</v>
      </c>
      <c r="BE95" s="62" t="s">
        <v>282</v>
      </c>
      <c r="BF95" s="62" t="s">
        <v>282</v>
      </c>
      <c r="BG95" s="62" t="s">
        <v>282</v>
      </c>
      <c r="BH95" s="62" t="s">
        <v>282</v>
      </c>
      <c r="BI95" s="62" t="s">
        <v>282</v>
      </c>
      <c r="BJ95" s="62" t="s">
        <v>282</v>
      </c>
      <c r="BK95" s="62" t="s">
        <v>282</v>
      </c>
      <c r="BL95" s="62" t="s">
        <v>282</v>
      </c>
      <c r="BM95" s="62" t="s">
        <v>282</v>
      </c>
      <c r="BN95" s="62" t="s">
        <v>282</v>
      </c>
      <c r="BO95" s="62" t="s">
        <v>282</v>
      </c>
    </row>
    <row r="96" spans="1:67" x14ac:dyDescent="0.25">
      <c r="A96">
        <v>815</v>
      </c>
      <c r="B96" s="62">
        <v>310</v>
      </c>
      <c r="C96" s="62">
        <v>280</v>
      </c>
      <c r="D96" s="62">
        <v>590</v>
      </c>
      <c r="E96" s="62">
        <v>0.87</v>
      </c>
      <c r="F96" s="62">
        <v>0.86</v>
      </c>
      <c r="G96" s="62">
        <v>0.87</v>
      </c>
      <c r="H96" s="62">
        <v>0.87</v>
      </c>
      <c r="I96" s="62">
        <v>0.86</v>
      </c>
      <c r="J96" s="62">
        <v>0.87</v>
      </c>
      <c r="K96" s="62">
        <v>0.08</v>
      </c>
      <c r="L96" s="62">
        <v>0.06</v>
      </c>
      <c r="M96" s="62">
        <v>7.0000000000000007E-2</v>
      </c>
      <c r="N96" s="62">
        <v>0.71</v>
      </c>
      <c r="O96" s="62">
        <v>0.63</v>
      </c>
      <c r="P96" s="62">
        <v>0.67</v>
      </c>
      <c r="Q96" s="62">
        <v>0.02</v>
      </c>
      <c r="R96" s="62" t="s">
        <v>73</v>
      </c>
      <c r="S96" s="62">
        <v>0.02</v>
      </c>
      <c r="T96" s="62">
        <v>0.06</v>
      </c>
      <c r="U96" s="62">
        <v>0.14000000000000001</v>
      </c>
      <c r="V96" s="62">
        <v>0.1</v>
      </c>
      <c r="W96" s="62" t="s">
        <v>73</v>
      </c>
      <c r="X96" s="62" t="s">
        <v>73</v>
      </c>
      <c r="Y96" s="62" t="s">
        <v>73</v>
      </c>
      <c r="Z96" s="62">
        <v>0</v>
      </c>
      <c r="AA96" s="62">
        <v>0</v>
      </c>
      <c r="AB96" s="62">
        <v>0</v>
      </c>
      <c r="AC96" s="62">
        <v>0</v>
      </c>
      <c r="AD96" s="62">
        <v>0</v>
      </c>
      <c r="AE96" s="62">
        <v>0</v>
      </c>
      <c r="AF96" s="62">
        <v>0</v>
      </c>
      <c r="AG96" s="62">
        <v>0</v>
      </c>
      <c r="AH96" s="62">
        <v>0</v>
      </c>
      <c r="AI96" s="62">
        <v>0.02</v>
      </c>
      <c r="AJ96" s="62" t="s">
        <v>73</v>
      </c>
      <c r="AK96" s="62">
        <v>0.01</v>
      </c>
      <c r="AL96" s="62">
        <v>0</v>
      </c>
      <c r="AM96" s="62">
        <v>0</v>
      </c>
      <c r="AN96" s="62">
        <v>0</v>
      </c>
      <c r="AO96" s="62">
        <v>0</v>
      </c>
      <c r="AP96" s="62">
        <v>0</v>
      </c>
      <c r="AQ96" s="62">
        <v>0</v>
      </c>
      <c r="AR96" s="62">
        <v>0</v>
      </c>
      <c r="AS96" s="62">
        <v>0</v>
      </c>
      <c r="AT96" s="62">
        <v>0</v>
      </c>
      <c r="AU96" s="62">
        <v>0</v>
      </c>
      <c r="AV96" s="62">
        <v>0</v>
      </c>
      <c r="AW96" s="62">
        <v>0</v>
      </c>
      <c r="AX96" s="62">
        <v>0</v>
      </c>
      <c r="AY96" s="62">
        <v>0</v>
      </c>
      <c r="AZ96" s="62">
        <v>0</v>
      </c>
      <c r="BA96" s="62">
        <v>0</v>
      </c>
      <c r="BB96" s="62">
        <v>0</v>
      </c>
      <c r="BC96" s="62">
        <v>0</v>
      </c>
      <c r="BD96" s="62">
        <v>0</v>
      </c>
      <c r="BE96" s="62">
        <v>0</v>
      </c>
      <c r="BF96" s="62">
        <v>0</v>
      </c>
      <c r="BG96" s="62">
        <v>0.02</v>
      </c>
      <c r="BH96" s="62">
        <v>0.03</v>
      </c>
      <c r="BI96" s="62">
        <v>0.03</v>
      </c>
      <c r="BJ96" s="62">
        <v>0</v>
      </c>
      <c r="BK96" s="62">
        <v>0</v>
      </c>
      <c r="BL96" s="62">
        <v>0</v>
      </c>
      <c r="BM96" s="62">
        <v>0.11</v>
      </c>
      <c r="BN96" s="62">
        <v>0.11</v>
      </c>
      <c r="BO96" s="62">
        <v>0.11</v>
      </c>
    </row>
    <row r="97" spans="1:67" x14ac:dyDescent="0.25">
      <c r="A97">
        <v>816</v>
      </c>
      <c r="B97" s="62">
        <v>110</v>
      </c>
      <c r="C97" s="62">
        <v>120</v>
      </c>
      <c r="D97" s="62">
        <v>220</v>
      </c>
      <c r="E97" s="62">
        <v>0.96</v>
      </c>
      <c r="F97" s="62">
        <v>0.93</v>
      </c>
      <c r="G97" s="62">
        <v>0.95</v>
      </c>
      <c r="H97" s="62">
        <v>0.96</v>
      </c>
      <c r="I97" s="62">
        <v>0.93</v>
      </c>
      <c r="J97" s="62">
        <v>0.95</v>
      </c>
      <c r="K97" s="62">
        <v>0.13</v>
      </c>
      <c r="L97" s="62">
        <v>0.09</v>
      </c>
      <c r="M97" s="62">
        <v>0.11</v>
      </c>
      <c r="N97" s="62">
        <v>0.81</v>
      </c>
      <c r="O97" s="62">
        <v>0.79</v>
      </c>
      <c r="P97" s="62">
        <v>0.8</v>
      </c>
      <c r="Q97" s="62" t="s">
        <v>73</v>
      </c>
      <c r="R97" s="62" t="s">
        <v>73</v>
      </c>
      <c r="S97" s="62" t="s">
        <v>73</v>
      </c>
      <c r="T97" s="62" t="s">
        <v>73</v>
      </c>
      <c r="U97" s="62" t="s">
        <v>73</v>
      </c>
      <c r="V97" s="62">
        <v>0.03</v>
      </c>
      <c r="W97" s="62">
        <v>0</v>
      </c>
      <c r="X97" s="62">
        <v>0</v>
      </c>
      <c r="Y97" s="62">
        <v>0</v>
      </c>
      <c r="Z97" s="62">
        <v>0</v>
      </c>
      <c r="AA97" s="62">
        <v>0</v>
      </c>
      <c r="AB97" s="62">
        <v>0</v>
      </c>
      <c r="AC97" s="62">
        <v>0</v>
      </c>
      <c r="AD97" s="62">
        <v>0</v>
      </c>
      <c r="AE97" s="62">
        <v>0</v>
      </c>
      <c r="AF97" s="62">
        <v>0</v>
      </c>
      <c r="AG97" s="62">
        <v>0</v>
      </c>
      <c r="AH97" s="62">
        <v>0</v>
      </c>
      <c r="AI97" s="62" t="s">
        <v>73</v>
      </c>
      <c r="AJ97" s="62">
        <v>0</v>
      </c>
      <c r="AK97" s="62" t="s">
        <v>73</v>
      </c>
      <c r="AL97" s="62">
        <v>0</v>
      </c>
      <c r="AM97" s="62">
        <v>0</v>
      </c>
      <c r="AN97" s="62">
        <v>0</v>
      </c>
      <c r="AO97" s="62">
        <v>0</v>
      </c>
      <c r="AP97" s="62">
        <v>0</v>
      </c>
      <c r="AQ97" s="62">
        <v>0</v>
      </c>
      <c r="AR97" s="62">
        <v>0</v>
      </c>
      <c r="AS97" s="62">
        <v>0</v>
      </c>
      <c r="AT97" s="62">
        <v>0</v>
      </c>
      <c r="AU97" s="62">
        <v>0</v>
      </c>
      <c r="AV97" s="62">
        <v>0</v>
      </c>
      <c r="AW97" s="62">
        <v>0</v>
      </c>
      <c r="AX97" s="62">
        <v>0</v>
      </c>
      <c r="AY97" s="62">
        <v>0</v>
      </c>
      <c r="AZ97" s="62">
        <v>0</v>
      </c>
      <c r="BA97" s="62">
        <v>0</v>
      </c>
      <c r="BB97" s="62">
        <v>0</v>
      </c>
      <c r="BC97" s="62">
        <v>0</v>
      </c>
      <c r="BD97" s="62">
        <v>0</v>
      </c>
      <c r="BE97" s="62">
        <v>0</v>
      </c>
      <c r="BF97" s="62">
        <v>0</v>
      </c>
      <c r="BG97" s="62" t="s">
        <v>73</v>
      </c>
      <c r="BH97" s="62" t="s">
        <v>73</v>
      </c>
      <c r="BI97" s="62" t="s">
        <v>73</v>
      </c>
      <c r="BJ97" s="62">
        <v>0</v>
      </c>
      <c r="BK97" s="62">
        <v>0</v>
      </c>
      <c r="BL97" s="62">
        <v>0</v>
      </c>
      <c r="BM97" s="62" t="s">
        <v>73</v>
      </c>
      <c r="BN97" s="62">
        <v>0.06</v>
      </c>
      <c r="BO97" s="62">
        <v>0.04</v>
      </c>
    </row>
    <row r="98" spans="1:67" x14ac:dyDescent="0.25">
      <c r="A98">
        <v>821</v>
      </c>
      <c r="B98" s="62">
        <v>30</v>
      </c>
      <c r="C98" s="62">
        <v>30</v>
      </c>
      <c r="D98" s="62">
        <v>60</v>
      </c>
      <c r="E98" s="62">
        <v>0.84</v>
      </c>
      <c r="F98" s="62">
        <v>0.81</v>
      </c>
      <c r="G98" s="62">
        <v>0.83</v>
      </c>
      <c r="H98" s="62">
        <v>0.84</v>
      </c>
      <c r="I98" s="62">
        <v>0.81</v>
      </c>
      <c r="J98" s="62">
        <v>0.83</v>
      </c>
      <c r="K98" s="62" t="s">
        <v>73</v>
      </c>
      <c r="L98" s="62">
        <v>0.23</v>
      </c>
      <c r="M98" s="62">
        <v>0.16</v>
      </c>
      <c r="N98" s="62" t="s">
        <v>73</v>
      </c>
      <c r="O98" s="62">
        <v>0.35</v>
      </c>
      <c r="P98" s="62">
        <v>0.24</v>
      </c>
      <c r="Q98" s="62" t="s">
        <v>73</v>
      </c>
      <c r="R98" s="62">
        <v>0</v>
      </c>
      <c r="S98" s="62" t="s">
        <v>73</v>
      </c>
      <c r="T98" s="62">
        <v>0</v>
      </c>
      <c r="U98" s="62">
        <v>0</v>
      </c>
      <c r="V98" s="62">
        <v>0</v>
      </c>
      <c r="W98" s="62">
        <v>0.56000000000000005</v>
      </c>
      <c r="X98" s="62">
        <v>0.23</v>
      </c>
      <c r="Y98" s="62">
        <v>0.41</v>
      </c>
      <c r="Z98" s="62">
        <v>0</v>
      </c>
      <c r="AA98" s="62">
        <v>0</v>
      </c>
      <c r="AB98" s="62">
        <v>0</v>
      </c>
      <c r="AC98" s="62">
        <v>0</v>
      </c>
      <c r="AD98" s="62">
        <v>0</v>
      </c>
      <c r="AE98" s="62">
        <v>0</v>
      </c>
      <c r="AF98" s="62">
        <v>0</v>
      </c>
      <c r="AG98" s="62">
        <v>0</v>
      </c>
      <c r="AH98" s="62">
        <v>0</v>
      </c>
      <c r="AI98" s="62" t="s">
        <v>73</v>
      </c>
      <c r="AJ98" s="62">
        <v>0</v>
      </c>
      <c r="AK98" s="62" t="s">
        <v>73</v>
      </c>
      <c r="AL98" s="62">
        <v>0</v>
      </c>
      <c r="AM98" s="62">
        <v>0</v>
      </c>
      <c r="AN98" s="62">
        <v>0</v>
      </c>
      <c r="AO98" s="62">
        <v>0</v>
      </c>
      <c r="AP98" s="62">
        <v>0</v>
      </c>
      <c r="AQ98" s="62">
        <v>0</v>
      </c>
      <c r="AR98" s="62">
        <v>0</v>
      </c>
      <c r="AS98" s="62">
        <v>0</v>
      </c>
      <c r="AT98" s="62">
        <v>0</v>
      </c>
      <c r="AU98" s="62">
        <v>0</v>
      </c>
      <c r="AV98" s="62">
        <v>0</v>
      </c>
      <c r="AW98" s="62">
        <v>0</v>
      </c>
      <c r="AX98" s="62">
        <v>0</v>
      </c>
      <c r="AY98" s="62">
        <v>0</v>
      </c>
      <c r="AZ98" s="62">
        <v>0</v>
      </c>
      <c r="BA98" s="62">
        <v>0</v>
      </c>
      <c r="BB98" s="62">
        <v>0</v>
      </c>
      <c r="BC98" s="62">
        <v>0</v>
      </c>
      <c r="BD98" s="62">
        <v>0</v>
      </c>
      <c r="BE98" s="62">
        <v>0</v>
      </c>
      <c r="BF98" s="62">
        <v>0</v>
      </c>
      <c r="BG98" s="62" t="s">
        <v>73</v>
      </c>
      <c r="BH98" s="62">
        <v>0</v>
      </c>
      <c r="BI98" s="62" t="s">
        <v>73</v>
      </c>
      <c r="BJ98" s="62">
        <v>0</v>
      </c>
      <c r="BK98" s="62">
        <v>0</v>
      </c>
      <c r="BL98" s="62">
        <v>0</v>
      </c>
      <c r="BM98" s="62" t="s">
        <v>73</v>
      </c>
      <c r="BN98" s="62" t="s">
        <v>73</v>
      </c>
      <c r="BO98" s="62">
        <v>0.16</v>
      </c>
    </row>
    <row r="99" spans="1:67" x14ac:dyDescent="0.25">
      <c r="A99">
        <v>822</v>
      </c>
      <c r="B99" s="62">
        <v>180</v>
      </c>
      <c r="C99" s="62">
        <v>170</v>
      </c>
      <c r="D99" s="62">
        <v>350</v>
      </c>
      <c r="E99" s="62">
        <v>0.93</v>
      </c>
      <c r="F99" s="62">
        <v>0.97</v>
      </c>
      <c r="G99" s="62">
        <v>0.95</v>
      </c>
      <c r="H99" s="62">
        <v>0.93</v>
      </c>
      <c r="I99" s="62">
        <v>0.97</v>
      </c>
      <c r="J99" s="62">
        <v>0.95</v>
      </c>
      <c r="K99" s="62">
        <v>0.13</v>
      </c>
      <c r="L99" s="62">
        <v>0.18</v>
      </c>
      <c r="M99" s="62">
        <v>0.15</v>
      </c>
      <c r="N99" s="62">
        <v>0.7</v>
      </c>
      <c r="O99" s="62">
        <v>0.67</v>
      </c>
      <c r="P99" s="62">
        <v>0.69</v>
      </c>
      <c r="Q99" s="62">
        <v>0</v>
      </c>
      <c r="R99" s="62" t="s">
        <v>73</v>
      </c>
      <c r="S99" s="62" t="s">
        <v>73</v>
      </c>
      <c r="T99" s="62">
        <v>0.09</v>
      </c>
      <c r="U99" s="62">
        <v>0.11</v>
      </c>
      <c r="V99" s="62">
        <v>0.1</v>
      </c>
      <c r="W99" s="62">
        <v>0</v>
      </c>
      <c r="X99" s="62" t="s">
        <v>73</v>
      </c>
      <c r="Y99" s="62" t="s">
        <v>73</v>
      </c>
      <c r="Z99" s="62">
        <v>0</v>
      </c>
      <c r="AA99" s="62">
        <v>0</v>
      </c>
      <c r="AB99" s="62">
        <v>0</v>
      </c>
      <c r="AC99" s="62">
        <v>0</v>
      </c>
      <c r="AD99" s="62">
        <v>0</v>
      </c>
      <c r="AE99" s="62">
        <v>0</v>
      </c>
      <c r="AF99" s="62">
        <v>0</v>
      </c>
      <c r="AG99" s="62">
        <v>0</v>
      </c>
      <c r="AH99" s="62">
        <v>0</v>
      </c>
      <c r="AI99" s="62" t="s">
        <v>73</v>
      </c>
      <c r="AJ99" s="62" t="s">
        <v>73</v>
      </c>
      <c r="AK99" s="62" t="s">
        <v>73</v>
      </c>
      <c r="AL99" s="62">
        <v>0</v>
      </c>
      <c r="AM99" s="62">
        <v>0</v>
      </c>
      <c r="AN99" s="62">
        <v>0</v>
      </c>
      <c r="AO99" s="62" t="s">
        <v>73</v>
      </c>
      <c r="AP99" s="62">
        <v>0</v>
      </c>
      <c r="AQ99" s="62" t="s">
        <v>73</v>
      </c>
      <c r="AR99" s="62">
        <v>0</v>
      </c>
      <c r="AS99" s="62">
        <v>0</v>
      </c>
      <c r="AT99" s="62">
        <v>0</v>
      </c>
      <c r="AU99" s="62">
        <v>0</v>
      </c>
      <c r="AV99" s="62">
        <v>0</v>
      </c>
      <c r="AW99" s="62">
        <v>0</v>
      </c>
      <c r="AX99" s="62">
        <v>0</v>
      </c>
      <c r="AY99" s="62">
        <v>0</v>
      </c>
      <c r="AZ99" s="62">
        <v>0</v>
      </c>
      <c r="BA99" s="62">
        <v>0</v>
      </c>
      <c r="BB99" s="62">
        <v>0</v>
      </c>
      <c r="BC99" s="62">
        <v>0</v>
      </c>
      <c r="BD99" s="62">
        <v>0</v>
      </c>
      <c r="BE99" s="62">
        <v>0</v>
      </c>
      <c r="BF99" s="62">
        <v>0</v>
      </c>
      <c r="BG99" s="62" t="s">
        <v>73</v>
      </c>
      <c r="BH99" s="62">
        <v>0</v>
      </c>
      <c r="BI99" s="62" t="s">
        <v>73</v>
      </c>
      <c r="BJ99" s="62">
        <v>0</v>
      </c>
      <c r="BK99" s="62">
        <v>0</v>
      </c>
      <c r="BL99" s="62">
        <v>0</v>
      </c>
      <c r="BM99" s="62">
        <v>0.06</v>
      </c>
      <c r="BN99" s="62" t="s">
        <v>73</v>
      </c>
      <c r="BO99" s="62">
        <v>0.05</v>
      </c>
    </row>
    <row r="100" spans="1:67" x14ac:dyDescent="0.25">
      <c r="A100">
        <v>823</v>
      </c>
      <c r="B100" s="62">
        <v>10</v>
      </c>
      <c r="C100" s="62" t="s">
        <v>73</v>
      </c>
      <c r="D100" s="62">
        <v>10</v>
      </c>
      <c r="E100" s="62">
        <v>1</v>
      </c>
      <c r="F100" s="62" t="s">
        <v>73</v>
      </c>
      <c r="G100" s="62">
        <v>1</v>
      </c>
      <c r="H100" s="62">
        <v>1</v>
      </c>
      <c r="I100" s="62" t="s">
        <v>73</v>
      </c>
      <c r="J100" s="62">
        <v>1</v>
      </c>
      <c r="K100" s="62">
        <v>0</v>
      </c>
      <c r="L100" s="62" t="s">
        <v>73</v>
      </c>
      <c r="M100" s="62">
        <v>0</v>
      </c>
      <c r="N100" s="62">
        <v>1</v>
      </c>
      <c r="O100" s="62" t="s">
        <v>73</v>
      </c>
      <c r="P100" s="62">
        <v>1</v>
      </c>
      <c r="Q100" s="62">
        <v>0</v>
      </c>
      <c r="R100" s="62" t="s">
        <v>73</v>
      </c>
      <c r="S100" s="62">
        <v>0</v>
      </c>
      <c r="T100" s="62">
        <v>0</v>
      </c>
      <c r="U100" s="62" t="s">
        <v>73</v>
      </c>
      <c r="V100" s="62">
        <v>0</v>
      </c>
      <c r="W100" s="62">
        <v>0</v>
      </c>
      <c r="X100" s="62" t="s">
        <v>73</v>
      </c>
      <c r="Y100" s="62">
        <v>0</v>
      </c>
      <c r="Z100" s="62">
        <v>0</v>
      </c>
      <c r="AA100" s="62" t="s">
        <v>73</v>
      </c>
      <c r="AB100" s="62">
        <v>0</v>
      </c>
      <c r="AC100" s="62">
        <v>0</v>
      </c>
      <c r="AD100" s="62" t="s">
        <v>73</v>
      </c>
      <c r="AE100" s="62">
        <v>0</v>
      </c>
      <c r="AF100" s="62">
        <v>0</v>
      </c>
      <c r="AG100" s="62" t="s">
        <v>73</v>
      </c>
      <c r="AH100" s="62">
        <v>0</v>
      </c>
      <c r="AI100" s="62">
        <v>0</v>
      </c>
      <c r="AJ100" s="62" t="s">
        <v>73</v>
      </c>
      <c r="AK100" s="62">
        <v>0</v>
      </c>
      <c r="AL100" s="62">
        <v>0</v>
      </c>
      <c r="AM100" s="62" t="s">
        <v>73</v>
      </c>
      <c r="AN100" s="62">
        <v>0</v>
      </c>
      <c r="AO100" s="62">
        <v>0</v>
      </c>
      <c r="AP100" s="62" t="s">
        <v>73</v>
      </c>
      <c r="AQ100" s="62">
        <v>0</v>
      </c>
      <c r="AR100" s="62">
        <v>0</v>
      </c>
      <c r="AS100" s="62" t="s">
        <v>73</v>
      </c>
      <c r="AT100" s="62">
        <v>0</v>
      </c>
      <c r="AU100" s="62">
        <v>0</v>
      </c>
      <c r="AV100" s="62" t="s">
        <v>73</v>
      </c>
      <c r="AW100" s="62">
        <v>0</v>
      </c>
      <c r="AX100" s="62">
        <v>0</v>
      </c>
      <c r="AY100" s="62" t="s">
        <v>73</v>
      </c>
      <c r="AZ100" s="62">
        <v>0</v>
      </c>
      <c r="BA100" s="62">
        <v>0</v>
      </c>
      <c r="BB100" s="62" t="s">
        <v>73</v>
      </c>
      <c r="BC100" s="62">
        <v>0</v>
      </c>
      <c r="BD100" s="62">
        <v>0</v>
      </c>
      <c r="BE100" s="62" t="s">
        <v>73</v>
      </c>
      <c r="BF100" s="62">
        <v>0</v>
      </c>
      <c r="BG100" s="62">
        <v>0</v>
      </c>
      <c r="BH100" s="62" t="s">
        <v>73</v>
      </c>
      <c r="BI100" s="62">
        <v>0</v>
      </c>
      <c r="BJ100" s="62">
        <v>0</v>
      </c>
      <c r="BK100" s="62" t="s">
        <v>73</v>
      </c>
      <c r="BL100" s="62">
        <v>0</v>
      </c>
      <c r="BM100" s="62">
        <v>0</v>
      </c>
      <c r="BN100" s="62" t="s">
        <v>73</v>
      </c>
      <c r="BO100" s="62">
        <v>0</v>
      </c>
    </row>
    <row r="101" spans="1:67" x14ac:dyDescent="0.25">
      <c r="A101">
        <v>825</v>
      </c>
      <c r="B101" s="62">
        <v>200</v>
      </c>
      <c r="C101" s="62">
        <v>290</v>
      </c>
      <c r="D101" s="62">
        <v>500</v>
      </c>
      <c r="E101" s="62">
        <v>0.93</v>
      </c>
      <c r="F101" s="62">
        <v>0.93</v>
      </c>
      <c r="G101" s="62">
        <v>0.93</v>
      </c>
      <c r="H101" s="62">
        <v>0.92</v>
      </c>
      <c r="I101" s="62">
        <v>0.93</v>
      </c>
      <c r="J101" s="62">
        <v>0.92</v>
      </c>
      <c r="K101" s="62">
        <v>0.09</v>
      </c>
      <c r="L101" s="62">
        <v>7.0000000000000007E-2</v>
      </c>
      <c r="M101" s="62">
        <v>0.08</v>
      </c>
      <c r="N101" s="62">
        <v>0.62</v>
      </c>
      <c r="O101" s="62">
        <v>0.7</v>
      </c>
      <c r="P101" s="62">
        <v>0.67</v>
      </c>
      <c r="Q101" s="62" t="s">
        <v>73</v>
      </c>
      <c r="R101" s="62">
        <v>0</v>
      </c>
      <c r="S101" s="62" t="s">
        <v>73</v>
      </c>
      <c r="T101" s="62">
        <v>0.19</v>
      </c>
      <c r="U101" s="62">
        <v>0.13</v>
      </c>
      <c r="V101" s="62">
        <v>0.16</v>
      </c>
      <c r="W101" s="62">
        <v>0</v>
      </c>
      <c r="X101" s="62">
        <v>0.03</v>
      </c>
      <c r="Y101" s="62">
        <v>0.02</v>
      </c>
      <c r="Z101" s="62">
        <v>0</v>
      </c>
      <c r="AA101" s="62">
        <v>0</v>
      </c>
      <c r="AB101" s="62">
        <v>0</v>
      </c>
      <c r="AC101" s="62" t="s">
        <v>73</v>
      </c>
      <c r="AD101" s="62">
        <v>0</v>
      </c>
      <c r="AE101" s="62" t="s">
        <v>73</v>
      </c>
      <c r="AF101" s="62">
        <v>0</v>
      </c>
      <c r="AG101" s="62">
        <v>0</v>
      </c>
      <c r="AH101" s="62">
        <v>0</v>
      </c>
      <c r="AI101" s="62">
        <v>0</v>
      </c>
      <c r="AJ101" s="62">
        <v>0</v>
      </c>
      <c r="AK101" s="62">
        <v>0</v>
      </c>
      <c r="AL101" s="62">
        <v>0</v>
      </c>
      <c r="AM101" s="62">
        <v>0</v>
      </c>
      <c r="AN101" s="62">
        <v>0</v>
      </c>
      <c r="AO101" s="62">
        <v>0</v>
      </c>
      <c r="AP101" s="62">
        <v>0</v>
      </c>
      <c r="AQ101" s="62">
        <v>0</v>
      </c>
      <c r="AR101" s="62" t="s">
        <v>73</v>
      </c>
      <c r="AS101" s="62">
        <v>0</v>
      </c>
      <c r="AT101" s="62" t="s">
        <v>73</v>
      </c>
      <c r="AU101" s="62" t="s">
        <v>73</v>
      </c>
      <c r="AV101" s="62">
        <v>0</v>
      </c>
      <c r="AW101" s="62" t="s">
        <v>73</v>
      </c>
      <c r="AX101" s="62">
        <v>0</v>
      </c>
      <c r="AY101" s="62">
        <v>0</v>
      </c>
      <c r="AZ101" s="62">
        <v>0</v>
      </c>
      <c r="BA101" s="62">
        <v>0</v>
      </c>
      <c r="BB101" s="62">
        <v>0</v>
      </c>
      <c r="BC101" s="62">
        <v>0</v>
      </c>
      <c r="BD101" s="62" t="s">
        <v>73</v>
      </c>
      <c r="BE101" s="62">
        <v>0</v>
      </c>
      <c r="BF101" s="62" t="s">
        <v>73</v>
      </c>
      <c r="BG101" s="62" t="s">
        <v>73</v>
      </c>
      <c r="BH101" s="62">
        <v>0.03</v>
      </c>
      <c r="BI101" s="62">
        <v>0.03</v>
      </c>
      <c r="BJ101" s="62">
        <v>0</v>
      </c>
      <c r="BK101" s="62">
        <v>0</v>
      </c>
      <c r="BL101" s="62">
        <v>0</v>
      </c>
      <c r="BM101" s="62">
        <v>0.04</v>
      </c>
      <c r="BN101" s="62">
        <v>0.04</v>
      </c>
      <c r="BO101" s="62">
        <v>0.04</v>
      </c>
    </row>
    <row r="102" spans="1:67" x14ac:dyDescent="0.25">
      <c r="A102">
        <v>826</v>
      </c>
      <c r="B102" s="62">
        <v>10</v>
      </c>
      <c r="C102" s="62">
        <v>10</v>
      </c>
      <c r="D102" s="62">
        <v>20</v>
      </c>
      <c r="E102" s="62">
        <v>1</v>
      </c>
      <c r="F102" s="62">
        <v>0.7</v>
      </c>
      <c r="G102" s="62">
        <v>0.87</v>
      </c>
      <c r="H102" s="62">
        <v>1</v>
      </c>
      <c r="I102" s="62">
        <v>0.7</v>
      </c>
      <c r="J102" s="62">
        <v>0.87</v>
      </c>
      <c r="K102" s="62" t="s">
        <v>73</v>
      </c>
      <c r="L102" s="62" t="s">
        <v>73</v>
      </c>
      <c r="M102" s="62" t="s">
        <v>73</v>
      </c>
      <c r="N102" s="62">
        <v>0.54</v>
      </c>
      <c r="O102" s="62" t="s">
        <v>73</v>
      </c>
      <c r="P102" s="62">
        <v>0.48</v>
      </c>
      <c r="Q102" s="62" t="s">
        <v>73</v>
      </c>
      <c r="R102" s="62">
        <v>0</v>
      </c>
      <c r="S102" s="62" t="s">
        <v>73</v>
      </c>
      <c r="T102" s="62" t="s">
        <v>73</v>
      </c>
      <c r="U102" s="62" t="s">
        <v>73</v>
      </c>
      <c r="V102" s="62" t="s">
        <v>73</v>
      </c>
      <c r="W102" s="62">
        <v>0</v>
      </c>
      <c r="X102" s="62">
        <v>0</v>
      </c>
      <c r="Y102" s="62">
        <v>0</v>
      </c>
      <c r="Z102" s="62">
        <v>0</v>
      </c>
      <c r="AA102" s="62">
        <v>0</v>
      </c>
      <c r="AB102" s="62">
        <v>0</v>
      </c>
      <c r="AC102" s="62">
        <v>0</v>
      </c>
      <c r="AD102" s="62">
        <v>0</v>
      </c>
      <c r="AE102" s="62">
        <v>0</v>
      </c>
      <c r="AF102" s="62">
        <v>0</v>
      </c>
      <c r="AG102" s="62">
        <v>0</v>
      </c>
      <c r="AH102" s="62">
        <v>0</v>
      </c>
      <c r="AI102" s="62" t="s">
        <v>73</v>
      </c>
      <c r="AJ102" s="62" t="s">
        <v>73</v>
      </c>
      <c r="AK102" s="62" t="s">
        <v>73</v>
      </c>
      <c r="AL102" s="62">
        <v>0</v>
      </c>
      <c r="AM102" s="62">
        <v>0</v>
      </c>
      <c r="AN102" s="62">
        <v>0</v>
      </c>
      <c r="AO102" s="62">
        <v>0</v>
      </c>
      <c r="AP102" s="62">
        <v>0</v>
      </c>
      <c r="AQ102" s="62">
        <v>0</v>
      </c>
      <c r="AR102" s="62">
        <v>0</v>
      </c>
      <c r="AS102" s="62">
        <v>0</v>
      </c>
      <c r="AT102" s="62">
        <v>0</v>
      </c>
      <c r="AU102" s="62">
        <v>0</v>
      </c>
      <c r="AV102" s="62">
        <v>0</v>
      </c>
      <c r="AW102" s="62">
        <v>0</v>
      </c>
      <c r="AX102" s="62">
        <v>0</v>
      </c>
      <c r="AY102" s="62">
        <v>0</v>
      </c>
      <c r="AZ102" s="62">
        <v>0</v>
      </c>
      <c r="BA102" s="62">
        <v>0</v>
      </c>
      <c r="BB102" s="62">
        <v>0</v>
      </c>
      <c r="BC102" s="62">
        <v>0</v>
      </c>
      <c r="BD102" s="62">
        <v>0</v>
      </c>
      <c r="BE102" s="62">
        <v>0</v>
      </c>
      <c r="BF102" s="62">
        <v>0</v>
      </c>
      <c r="BG102" s="62">
        <v>0</v>
      </c>
      <c r="BH102" s="62">
        <v>0</v>
      </c>
      <c r="BI102" s="62">
        <v>0</v>
      </c>
      <c r="BJ102" s="62">
        <v>0</v>
      </c>
      <c r="BK102" s="62">
        <v>0</v>
      </c>
      <c r="BL102" s="62">
        <v>0</v>
      </c>
      <c r="BM102" s="62">
        <v>0</v>
      </c>
      <c r="BN102" s="62" t="s">
        <v>73</v>
      </c>
      <c r="BO102" s="62" t="s">
        <v>73</v>
      </c>
    </row>
    <row r="103" spans="1:67" x14ac:dyDescent="0.25">
      <c r="A103">
        <v>830</v>
      </c>
      <c r="B103" s="62">
        <v>200</v>
      </c>
      <c r="C103" s="62">
        <v>190</v>
      </c>
      <c r="D103" s="62">
        <v>380</v>
      </c>
      <c r="E103" s="62">
        <v>0.92</v>
      </c>
      <c r="F103" s="62">
        <v>0.95</v>
      </c>
      <c r="G103" s="62">
        <v>0.94</v>
      </c>
      <c r="H103" s="62">
        <v>0.92</v>
      </c>
      <c r="I103" s="62">
        <v>0.95</v>
      </c>
      <c r="J103" s="62">
        <v>0.94</v>
      </c>
      <c r="K103" s="62">
        <v>0.11</v>
      </c>
      <c r="L103" s="62">
        <v>0.11</v>
      </c>
      <c r="M103" s="62">
        <v>0.11</v>
      </c>
      <c r="N103" s="62">
        <v>0.72</v>
      </c>
      <c r="O103" s="62">
        <v>0.66</v>
      </c>
      <c r="P103" s="62">
        <v>0.69</v>
      </c>
      <c r="Q103" s="62">
        <v>0</v>
      </c>
      <c r="R103" s="62" t="s">
        <v>73</v>
      </c>
      <c r="S103" s="62" t="s">
        <v>73</v>
      </c>
      <c r="T103" s="62">
        <v>0.04</v>
      </c>
      <c r="U103" s="62">
        <v>0.06</v>
      </c>
      <c r="V103" s="62">
        <v>0.05</v>
      </c>
      <c r="W103" s="62">
        <v>0.05</v>
      </c>
      <c r="X103" s="62">
        <v>0.1</v>
      </c>
      <c r="Y103" s="62">
        <v>0.08</v>
      </c>
      <c r="Z103" s="62">
        <v>0</v>
      </c>
      <c r="AA103" s="62">
        <v>0</v>
      </c>
      <c r="AB103" s="62">
        <v>0</v>
      </c>
      <c r="AC103" s="62">
        <v>0</v>
      </c>
      <c r="AD103" s="62">
        <v>0</v>
      </c>
      <c r="AE103" s="62">
        <v>0</v>
      </c>
      <c r="AF103" s="62">
        <v>0</v>
      </c>
      <c r="AG103" s="62">
        <v>0</v>
      </c>
      <c r="AH103" s="62">
        <v>0</v>
      </c>
      <c r="AI103" s="62">
        <v>0</v>
      </c>
      <c r="AJ103" s="62" t="s">
        <v>73</v>
      </c>
      <c r="AK103" s="62" t="s">
        <v>73</v>
      </c>
      <c r="AL103" s="62">
        <v>0</v>
      </c>
      <c r="AM103" s="62" t="s">
        <v>73</v>
      </c>
      <c r="AN103" s="62" t="s">
        <v>73</v>
      </c>
      <c r="AO103" s="62">
        <v>0</v>
      </c>
      <c r="AP103" s="62">
        <v>0</v>
      </c>
      <c r="AQ103" s="62">
        <v>0</v>
      </c>
      <c r="AR103" s="62">
        <v>0</v>
      </c>
      <c r="AS103" s="62">
        <v>0</v>
      </c>
      <c r="AT103" s="62">
        <v>0</v>
      </c>
      <c r="AU103" s="62">
        <v>0</v>
      </c>
      <c r="AV103" s="62">
        <v>0</v>
      </c>
      <c r="AW103" s="62">
        <v>0</v>
      </c>
      <c r="AX103" s="62">
        <v>0</v>
      </c>
      <c r="AY103" s="62">
        <v>0</v>
      </c>
      <c r="AZ103" s="62">
        <v>0</v>
      </c>
      <c r="BA103" s="62">
        <v>0</v>
      </c>
      <c r="BB103" s="62">
        <v>0</v>
      </c>
      <c r="BC103" s="62">
        <v>0</v>
      </c>
      <c r="BD103" s="62">
        <v>0</v>
      </c>
      <c r="BE103" s="62">
        <v>0</v>
      </c>
      <c r="BF103" s="62">
        <v>0</v>
      </c>
      <c r="BG103" s="62" t="s">
        <v>73</v>
      </c>
      <c r="BH103" s="62" t="s">
        <v>73</v>
      </c>
      <c r="BI103" s="62" t="s">
        <v>73</v>
      </c>
      <c r="BJ103" s="62">
        <v>0</v>
      </c>
      <c r="BK103" s="62">
        <v>0</v>
      </c>
      <c r="BL103" s="62">
        <v>0</v>
      </c>
      <c r="BM103" s="62">
        <v>0.06</v>
      </c>
      <c r="BN103" s="62">
        <v>0.04</v>
      </c>
      <c r="BO103" s="62">
        <v>0.05</v>
      </c>
    </row>
    <row r="104" spans="1:67" x14ac:dyDescent="0.25">
      <c r="A104">
        <v>831</v>
      </c>
      <c r="B104" s="62">
        <v>40</v>
      </c>
      <c r="C104" s="62">
        <v>50</v>
      </c>
      <c r="D104" s="62">
        <v>90</v>
      </c>
      <c r="E104" s="62">
        <v>1</v>
      </c>
      <c r="F104" s="62">
        <v>0.96</v>
      </c>
      <c r="G104" s="62">
        <v>0.98</v>
      </c>
      <c r="H104" s="62">
        <v>1</v>
      </c>
      <c r="I104" s="62">
        <v>0.94</v>
      </c>
      <c r="J104" s="62">
        <v>0.97</v>
      </c>
      <c r="K104" s="62" t="s">
        <v>73</v>
      </c>
      <c r="L104" s="62" t="s">
        <v>73</v>
      </c>
      <c r="M104" s="62">
        <v>7.0000000000000007E-2</v>
      </c>
      <c r="N104" s="62">
        <v>0.79</v>
      </c>
      <c r="O104" s="62">
        <v>0.74</v>
      </c>
      <c r="P104" s="62">
        <v>0.76</v>
      </c>
      <c r="Q104" s="62">
        <v>0</v>
      </c>
      <c r="R104" s="62">
        <v>0</v>
      </c>
      <c r="S104" s="62">
        <v>0</v>
      </c>
      <c r="T104" s="62" t="s">
        <v>73</v>
      </c>
      <c r="U104" s="62">
        <v>0.12</v>
      </c>
      <c r="V104" s="62">
        <v>0.11</v>
      </c>
      <c r="W104" s="62" t="s">
        <v>73</v>
      </c>
      <c r="X104" s="62" t="s">
        <v>73</v>
      </c>
      <c r="Y104" s="62" t="s">
        <v>73</v>
      </c>
      <c r="Z104" s="62">
        <v>0</v>
      </c>
      <c r="AA104" s="62">
        <v>0</v>
      </c>
      <c r="AB104" s="62">
        <v>0</v>
      </c>
      <c r="AC104" s="62">
        <v>0</v>
      </c>
      <c r="AD104" s="62">
        <v>0</v>
      </c>
      <c r="AE104" s="62">
        <v>0</v>
      </c>
      <c r="AF104" s="62">
        <v>0</v>
      </c>
      <c r="AG104" s="62">
        <v>0</v>
      </c>
      <c r="AH104" s="62">
        <v>0</v>
      </c>
      <c r="AI104" s="62" t="s">
        <v>73</v>
      </c>
      <c r="AJ104" s="62">
        <v>0</v>
      </c>
      <c r="AK104" s="62" t="s">
        <v>73</v>
      </c>
      <c r="AL104" s="62">
        <v>0</v>
      </c>
      <c r="AM104" s="62">
        <v>0</v>
      </c>
      <c r="AN104" s="62">
        <v>0</v>
      </c>
      <c r="AO104" s="62">
        <v>0</v>
      </c>
      <c r="AP104" s="62">
        <v>0</v>
      </c>
      <c r="AQ104" s="62">
        <v>0</v>
      </c>
      <c r="AR104" s="62">
        <v>0</v>
      </c>
      <c r="AS104" s="62">
        <v>0</v>
      </c>
      <c r="AT104" s="62">
        <v>0</v>
      </c>
      <c r="AU104" s="62">
        <v>0</v>
      </c>
      <c r="AV104" s="62">
        <v>0</v>
      </c>
      <c r="AW104" s="62">
        <v>0</v>
      </c>
      <c r="AX104" s="62">
        <v>0</v>
      </c>
      <c r="AY104" s="62">
        <v>0</v>
      </c>
      <c r="AZ104" s="62">
        <v>0</v>
      </c>
      <c r="BA104" s="62">
        <v>0</v>
      </c>
      <c r="BB104" s="62">
        <v>0</v>
      </c>
      <c r="BC104" s="62">
        <v>0</v>
      </c>
      <c r="BD104" s="62">
        <v>0</v>
      </c>
      <c r="BE104" s="62" t="s">
        <v>73</v>
      </c>
      <c r="BF104" s="62" t="s">
        <v>73</v>
      </c>
      <c r="BG104" s="62">
        <v>0</v>
      </c>
      <c r="BH104" s="62">
        <v>0</v>
      </c>
      <c r="BI104" s="62">
        <v>0</v>
      </c>
      <c r="BJ104" s="62">
        <v>0</v>
      </c>
      <c r="BK104" s="62">
        <v>0</v>
      </c>
      <c r="BL104" s="62">
        <v>0</v>
      </c>
      <c r="BM104" s="62">
        <v>0</v>
      </c>
      <c r="BN104" s="62" t="s">
        <v>73</v>
      </c>
      <c r="BO104" s="62" t="s">
        <v>73</v>
      </c>
    </row>
    <row r="105" spans="1:67" x14ac:dyDescent="0.25">
      <c r="A105">
        <v>835</v>
      </c>
      <c r="B105" s="62">
        <v>340</v>
      </c>
      <c r="C105" s="62">
        <v>340</v>
      </c>
      <c r="D105" s="62">
        <v>680</v>
      </c>
      <c r="E105" s="62">
        <v>0.92</v>
      </c>
      <c r="F105" s="62">
        <v>0.92</v>
      </c>
      <c r="G105" s="62">
        <v>0.92</v>
      </c>
      <c r="H105" s="62">
        <v>0.92</v>
      </c>
      <c r="I105" s="62">
        <v>0.92</v>
      </c>
      <c r="J105" s="62">
        <v>0.92</v>
      </c>
      <c r="K105" s="62">
        <v>0.03</v>
      </c>
      <c r="L105" s="62">
        <v>0.02</v>
      </c>
      <c r="M105" s="62">
        <v>0.02</v>
      </c>
      <c r="N105" s="62">
        <v>0.84</v>
      </c>
      <c r="O105" s="62">
        <v>0.82</v>
      </c>
      <c r="P105" s="62">
        <v>0.83</v>
      </c>
      <c r="Q105" s="62" t="s">
        <v>73</v>
      </c>
      <c r="R105" s="62" t="s">
        <v>73</v>
      </c>
      <c r="S105" s="62">
        <v>0.01</v>
      </c>
      <c r="T105" s="62">
        <v>0.03</v>
      </c>
      <c r="U105" s="62">
        <v>0.06</v>
      </c>
      <c r="V105" s="62">
        <v>0.04</v>
      </c>
      <c r="W105" s="62" t="s">
        <v>73</v>
      </c>
      <c r="X105" s="62">
        <v>0.02</v>
      </c>
      <c r="Y105" s="62">
        <v>0.01</v>
      </c>
      <c r="Z105" s="62">
        <v>0</v>
      </c>
      <c r="AA105" s="62">
        <v>0</v>
      </c>
      <c r="AB105" s="62">
        <v>0</v>
      </c>
      <c r="AC105" s="62">
        <v>0</v>
      </c>
      <c r="AD105" s="62">
        <v>0</v>
      </c>
      <c r="AE105" s="62">
        <v>0</v>
      </c>
      <c r="AF105" s="62">
        <v>0</v>
      </c>
      <c r="AG105" s="62">
        <v>0</v>
      </c>
      <c r="AH105" s="62">
        <v>0</v>
      </c>
      <c r="AI105" s="62">
        <v>0</v>
      </c>
      <c r="AJ105" s="62">
        <v>0</v>
      </c>
      <c r="AK105" s="62">
        <v>0</v>
      </c>
      <c r="AL105" s="62">
        <v>0</v>
      </c>
      <c r="AM105" s="62">
        <v>0</v>
      </c>
      <c r="AN105" s="62">
        <v>0</v>
      </c>
      <c r="AO105" s="62">
        <v>0</v>
      </c>
      <c r="AP105" s="62">
        <v>0</v>
      </c>
      <c r="AQ105" s="62">
        <v>0</v>
      </c>
      <c r="AR105" s="62">
        <v>0</v>
      </c>
      <c r="AS105" s="62">
        <v>0</v>
      </c>
      <c r="AT105" s="62">
        <v>0</v>
      </c>
      <c r="AU105" s="62">
        <v>0</v>
      </c>
      <c r="AV105" s="62">
        <v>0</v>
      </c>
      <c r="AW105" s="62">
        <v>0</v>
      </c>
      <c r="AX105" s="62">
        <v>0</v>
      </c>
      <c r="AY105" s="62">
        <v>0</v>
      </c>
      <c r="AZ105" s="62">
        <v>0</v>
      </c>
      <c r="BA105" s="62">
        <v>0</v>
      </c>
      <c r="BB105" s="62">
        <v>0</v>
      </c>
      <c r="BC105" s="62">
        <v>0</v>
      </c>
      <c r="BD105" s="62">
        <v>0</v>
      </c>
      <c r="BE105" s="62">
        <v>0</v>
      </c>
      <c r="BF105" s="62">
        <v>0</v>
      </c>
      <c r="BG105" s="62" t="s">
        <v>73</v>
      </c>
      <c r="BH105" s="62">
        <v>0</v>
      </c>
      <c r="BI105" s="62" t="s">
        <v>73</v>
      </c>
      <c r="BJ105" s="62">
        <v>0</v>
      </c>
      <c r="BK105" s="62">
        <v>0</v>
      </c>
      <c r="BL105" s="62">
        <v>0</v>
      </c>
      <c r="BM105" s="62">
        <v>7.0000000000000007E-2</v>
      </c>
      <c r="BN105" s="62">
        <v>0.08</v>
      </c>
      <c r="BO105" s="62">
        <v>7.0000000000000007E-2</v>
      </c>
    </row>
    <row r="106" spans="1:67" x14ac:dyDescent="0.25">
      <c r="A106">
        <v>836</v>
      </c>
      <c r="B106" s="62">
        <v>70</v>
      </c>
      <c r="C106" s="62">
        <v>50</v>
      </c>
      <c r="D106" s="62">
        <v>120</v>
      </c>
      <c r="E106" s="62">
        <v>1</v>
      </c>
      <c r="F106" s="62">
        <v>0.98</v>
      </c>
      <c r="G106" s="62">
        <v>0.99</v>
      </c>
      <c r="H106" s="62">
        <v>1</v>
      </c>
      <c r="I106" s="62">
        <v>0.98</v>
      </c>
      <c r="J106" s="62">
        <v>0.99</v>
      </c>
      <c r="K106" s="62">
        <v>0</v>
      </c>
      <c r="L106" s="62">
        <v>0</v>
      </c>
      <c r="M106" s="62">
        <v>0</v>
      </c>
      <c r="N106" s="62">
        <v>0.99</v>
      </c>
      <c r="O106" s="62">
        <v>0.92</v>
      </c>
      <c r="P106" s="62">
        <v>0.96</v>
      </c>
      <c r="Q106" s="62">
        <v>0</v>
      </c>
      <c r="R106" s="62">
        <v>0</v>
      </c>
      <c r="S106" s="62">
        <v>0</v>
      </c>
      <c r="T106" s="62" t="s">
        <v>73</v>
      </c>
      <c r="U106" s="62" t="s">
        <v>73</v>
      </c>
      <c r="V106" s="62" t="s">
        <v>73</v>
      </c>
      <c r="W106" s="62">
        <v>0</v>
      </c>
      <c r="X106" s="62" t="s">
        <v>73</v>
      </c>
      <c r="Y106" s="62" t="s">
        <v>73</v>
      </c>
      <c r="Z106" s="62">
        <v>0</v>
      </c>
      <c r="AA106" s="62">
        <v>0</v>
      </c>
      <c r="AB106" s="62">
        <v>0</v>
      </c>
      <c r="AC106" s="62">
        <v>0</v>
      </c>
      <c r="AD106" s="62">
        <v>0</v>
      </c>
      <c r="AE106" s="62">
        <v>0</v>
      </c>
      <c r="AF106" s="62">
        <v>0</v>
      </c>
      <c r="AG106" s="62">
        <v>0</v>
      </c>
      <c r="AH106" s="62">
        <v>0</v>
      </c>
      <c r="AI106" s="62">
        <v>0</v>
      </c>
      <c r="AJ106" s="62">
        <v>0</v>
      </c>
      <c r="AK106" s="62">
        <v>0</v>
      </c>
      <c r="AL106" s="62">
        <v>0</v>
      </c>
      <c r="AM106" s="62">
        <v>0</v>
      </c>
      <c r="AN106" s="62">
        <v>0</v>
      </c>
      <c r="AO106" s="62">
        <v>0</v>
      </c>
      <c r="AP106" s="62">
        <v>0</v>
      </c>
      <c r="AQ106" s="62">
        <v>0</v>
      </c>
      <c r="AR106" s="62">
        <v>0</v>
      </c>
      <c r="AS106" s="62">
        <v>0</v>
      </c>
      <c r="AT106" s="62">
        <v>0</v>
      </c>
      <c r="AU106" s="62">
        <v>0</v>
      </c>
      <c r="AV106" s="62">
        <v>0</v>
      </c>
      <c r="AW106" s="62">
        <v>0</v>
      </c>
      <c r="AX106" s="62">
        <v>0</v>
      </c>
      <c r="AY106" s="62">
        <v>0</v>
      </c>
      <c r="AZ106" s="62">
        <v>0</v>
      </c>
      <c r="BA106" s="62">
        <v>0</v>
      </c>
      <c r="BB106" s="62">
        <v>0</v>
      </c>
      <c r="BC106" s="62">
        <v>0</v>
      </c>
      <c r="BD106" s="62">
        <v>0</v>
      </c>
      <c r="BE106" s="62">
        <v>0</v>
      </c>
      <c r="BF106" s="62">
        <v>0</v>
      </c>
      <c r="BG106" s="62">
        <v>0</v>
      </c>
      <c r="BH106" s="62">
        <v>0</v>
      </c>
      <c r="BI106" s="62">
        <v>0</v>
      </c>
      <c r="BJ106" s="62">
        <v>0</v>
      </c>
      <c r="BK106" s="62">
        <v>0</v>
      </c>
      <c r="BL106" s="62">
        <v>0</v>
      </c>
      <c r="BM106" s="62">
        <v>0</v>
      </c>
      <c r="BN106" s="62" t="s">
        <v>73</v>
      </c>
      <c r="BO106" s="62" t="s">
        <v>73</v>
      </c>
    </row>
    <row r="107" spans="1:67" x14ac:dyDescent="0.25">
      <c r="A107">
        <v>837</v>
      </c>
      <c r="B107" s="62">
        <v>50</v>
      </c>
      <c r="C107" s="62">
        <v>110</v>
      </c>
      <c r="D107" s="62">
        <v>150</v>
      </c>
      <c r="E107" s="62">
        <v>0.8</v>
      </c>
      <c r="F107" s="62">
        <v>0.87</v>
      </c>
      <c r="G107" s="62">
        <v>0.85</v>
      </c>
      <c r="H107" s="62">
        <v>0.8</v>
      </c>
      <c r="I107" s="62">
        <v>0.87</v>
      </c>
      <c r="J107" s="62">
        <v>0.85</v>
      </c>
      <c r="K107" s="62">
        <v>0.18</v>
      </c>
      <c r="L107" s="62">
        <v>0.1</v>
      </c>
      <c r="M107" s="62">
        <v>0.13</v>
      </c>
      <c r="N107" s="62">
        <v>0.49</v>
      </c>
      <c r="O107" s="62">
        <v>0.61</v>
      </c>
      <c r="P107" s="62">
        <v>0.56999999999999995</v>
      </c>
      <c r="Q107" s="62">
        <v>0</v>
      </c>
      <c r="R107" s="62" t="s">
        <v>73</v>
      </c>
      <c r="S107" s="62" t="s">
        <v>73</v>
      </c>
      <c r="T107" s="62" t="s">
        <v>73</v>
      </c>
      <c r="U107" s="62">
        <v>0.12</v>
      </c>
      <c r="V107" s="62">
        <v>0.12</v>
      </c>
      <c r="W107" s="62" t="s">
        <v>73</v>
      </c>
      <c r="X107" s="62" t="s">
        <v>73</v>
      </c>
      <c r="Y107" s="62" t="s">
        <v>73</v>
      </c>
      <c r="Z107" s="62">
        <v>0</v>
      </c>
      <c r="AA107" s="62">
        <v>0</v>
      </c>
      <c r="AB107" s="62">
        <v>0</v>
      </c>
      <c r="AC107" s="62">
        <v>0</v>
      </c>
      <c r="AD107" s="62">
        <v>0</v>
      </c>
      <c r="AE107" s="62">
        <v>0</v>
      </c>
      <c r="AF107" s="62">
        <v>0</v>
      </c>
      <c r="AG107" s="62">
        <v>0</v>
      </c>
      <c r="AH107" s="62">
        <v>0</v>
      </c>
      <c r="AI107" s="62">
        <v>0</v>
      </c>
      <c r="AJ107" s="62" t="s">
        <v>73</v>
      </c>
      <c r="AK107" s="62" t="s">
        <v>73</v>
      </c>
      <c r="AL107" s="62">
        <v>0</v>
      </c>
      <c r="AM107" s="62">
        <v>0</v>
      </c>
      <c r="AN107" s="62">
        <v>0</v>
      </c>
      <c r="AO107" s="62">
        <v>0</v>
      </c>
      <c r="AP107" s="62">
        <v>0</v>
      </c>
      <c r="AQ107" s="62">
        <v>0</v>
      </c>
      <c r="AR107" s="62">
        <v>0</v>
      </c>
      <c r="AS107" s="62">
        <v>0</v>
      </c>
      <c r="AT107" s="62">
        <v>0</v>
      </c>
      <c r="AU107" s="62">
        <v>0</v>
      </c>
      <c r="AV107" s="62">
        <v>0</v>
      </c>
      <c r="AW107" s="62">
        <v>0</v>
      </c>
      <c r="AX107" s="62">
        <v>0</v>
      </c>
      <c r="AY107" s="62">
        <v>0</v>
      </c>
      <c r="AZ107" s="62">
        <v>0</v>
      </c>
      <c r="BA107" s="62">
        <v>0</v>
      </c>
      <c r="BB107" s="62">
        <v>0</v>
      </c>
      <c r="BC107" s="62">
        <v>0</v>
      </c>
      <c r="BD107" s="62">
        <v>0</v>
      </c>
      <c r="BE107" s="62">
        <v>0</v>
      </c>
      <c r="BF107" s="62">
        <v>0</v>
      </c>
      <c r="BG107" s="62" t="s">
        <v>73</v>
      </c>
      <c r="BH107" s="62" t="s">
        <v>73</v>
      </c>
      <c r="BI107" s="62" t="s">
        <v>73</v>
      </c>
      <c r="BJ107" s="62">
        <v>0</v>
      </c>
      <c r="BK107" s="62">
        <v>0</v>
      </c>
      <c r="BL107" s="62">
        <v>0</v>
      </c>
      <c r="BM107" s="62">
        <v>0.16</v>
      </c>
      <c r="BN107" s="62">
        <v>0.1</v>
      </c>
      <c r="BO107" s="62">
        <v>0.12</v>
      </c>
    </row>
    <row r="108" spans="1:67" x14ac:dyDescent="0.25">
      <c r="A108">
        <v>840</v>
      </c>
      <c r="B108" s="62">
        <v>120</v>
      </c>
      <c r="C108" s="62">
        <v>120</v>
      </c>
      <c r="D108" s="62">
        <v>230</v>
      </c>
      <c r="E108" s="62">
        <v>0.92</v>
      </c>
      <c r="F108" s="62">
        <v>0.94</v>
      </c>
      <c r="G108" s="62">
        <v>0.93</v>
      </c>
      <c r="H108" s="62">
        <v>0.92</v>
      </c>
      <c r="I108" s="62">
        <v>0.94</v>
      </c>
      <c r="J108" s="62">
        <v>0.93</v>
      </c>
      <c r="K108" s="62">
        <v>0.06</v>
      </c>
      <c r="L108" s="62" t="s">
        <v>73</v>
      </c>
      <c r="M108" s="62">
        <v>0.04</v>
      </c>
      <c r="N108" s="62">
        <v>0.56000000000000005</v>
      </c>
      <c r="O108" s="62">
        <v>0.64</v>
      </c>
      <c r="P108" s="62">
        <v>0.6</v>
      </c>
      <c r="Q108" s="62">
        <v>0.08</v>
      </c>
      <c r="R108" s="62" t="s">
        <v>73</v>
      </c>
      <c r="S108" s="62">
        <v>0.05</v>
      </c>
      <c r="T108" s="62">
        <v>0.12</v>
      </c>
      <c r="U108" s="62">
        <v>0.16</v>
      </c>
      <c r="V108" s="62">
        <v>0.14000000000000001</v>
      </c>
      <c r="W108" s="62">
        <v>0.11</v>
      </c>
      <c r="X108" s="62">
        <v>0.09</v>
      </c>
      <c r="Y108" s="62">
        <v>0.1</v>
      </c>
      <c r="Z108" s="62">
        <v>0</v>
      </c>
      <c r="AA108" s="62">
        <v>0</v>
      </c>
      <c r="AB108" s="62">
        <v>0</v>
      </c>
      <c r="AC108" s="62">
        <v>0</v>
      </c>
      <c r="AD108" s="62">
        <v>0</v>
      </c>
      <c r="AE108" s="62">
        <v>0</v>
      </c>
      <c r="AF108" s="62">
        <v>0</v>
      </c>
      <c r="AG108" s="62">
        <v>0</v>
      </c>
      <c r="AH108" s="62">
        <v>0</v>
      </c>
      <c r="AI108" s="62">
        <v>0</v>
      </c>
      <c r="AJ108" s="62">
        <v>0</v>
      </c>
      <c r="AK108" s="62">
        <v>0</v>
      </c>
      <c r="AL108" s="62">
        <v>0</v>
      </c>
      <c r="AM108" s="62">
        <v>0</v>
      </c>
      <c r="AN108" s="62">
        <v>0</v>
      </c>
      <c r="AO108" s="62">
        <v>0</v>
      </c>
      <c r="AP108" s="62">
        <v>0</v>
      </c>
      <c r="AQ108" s="62">
        <v>0</v>
      </c>
      <c r="AR108" s="62">
        <v>0</v>
      </c>
      <c r="AS108" s="62">
        <v>0</v>
      </c>
      <c r="AT108" s="62">
        <v>0</v>
      </c>
      <c r="AU108" s="62">
        <v>0</v>
      </c>
      <c r="AV108" s="62">
        <v>0</v>
      </c>
      <c r="AW108" s="62">
        <v>0</v>
      </c>
      <c r="AX108" s="62">
        <v>0</v>
      </c>
      <c r="AY108" s="62">
        <v>0</v>
      </c>
      <c r="AZ108" s="62">
        <v>0</v>
      </c>
      <c r="BA108" s="62">
        <v>0</v>
      </c>
      <c r="BB108" s="62">
        <v>0</v>
      </c>
      <c r="BC108" s="62">
        <v>0</v>
      </c>
      <c r="BD108" s="62">
        <v>0</v>
      </c>
      <c r="BE108" s="62">
        <v>0</v>
      </c>
      <c r="BF108" s="62">
        <v>0</v>
      </c>
      <c r="BG108" s="62" t="s">
        <v>73</v>
      </c>
      <c r="BH108" s="62">
        <v>0</v>
      </c>
      <c r="BI108" s="62" t="s">
        <v>73</v>
      </c>
      <c r="BJ108" s="62">
        <v>0</v>
      </c>
      <c r="BK108" s="62">
        <v>0</v>
      </c>
      <c r="BL108" s="62">
        <v>0</v>
      </c>
      <c r="BM108" s="62">
        <v>0.06</v>
      </c>
      <c r="BN108" s="62">
        <v>0.06</v>
      </c>
      <c r="BO108" s="62">
        <v>0.06</v>
      </c>
    </row>
    <row r="109" spans="1:67" x14ac:dyDescent="0.25">
      <c r="A109">
        <v>841</v>
      </c>
      <c r="B109" s="62">
        <v>10</v>
      </c>
      <c r="C109" s="62">
        <v>30</v>
      </c>
      <c r="D109" s="62">
        <v>40</v>
      </c>
      <c r="E109" s="62">
        <v>0.86</v>
      </c>
      <c r="F109" s="62">
        <v>0.9</v>
      </c>
      <c r="G109" s="62">
        <v>0.89</v>
      </c>
      <c r="H109" s="62">
        <v>0.86</v>
      </c>
      <c r="I109" s="62">
        <v>0.9</v>
      </c>
      <c r="J109" s="62">
        <v>0.89</v>
      </c>
      <c r="K109" s="62" t="s">
        <v>73</v>
      </c>
      <c r="L109" s="62">
        <v>0.2</v>
      </c>
      <c r="M109" s="62">
        <v>0.2</v>
      </c>
      <c r="N109" s="62" t="s">
        <v>73</v>
      </c>
      <c r="O109" s="62">
        <v>0.33</v>
      </c>
      <c r="P109" s="62">
        <v>0.32</v>
      </c>
      <c r="Q109" s="62">
        <v>0</v>
      </c>
      <c r="R109" s="62">
        <v>0</v>
      </c>
      <c r="S109" s="62">
        <v>0</v>
      </c>
      <c r="T109" s="62">
        <v>0</v>
      </c>
      <c r="U109" s="62" t="s">
        <v>73</v>
      </c>
      <c r="V109" s="62" t="s">
        <v>73</v>
      </c>
      <c r="W109" s="62" t="s">
        <v>73</v>
      </c>
      <c r="X109" s="62">
        <v>0.33</v>
      </c>
      <c r="Y109" s="62">
        <v>0.34</v>
      </c>
      <c r="Z109" s="62">
        <v>0</v>
      </c>
      <c r="AA109" s="62">
        <v>0</v>
      </c>
      <c r="AB109" s="62">
        <v>0</v>
      </c>
      <c r="AC109" s="62">
        <v>0</v>
      </c>
      <c r="AD109" s="62">
        <v>0</v>
      </c>
      <c r="AE109" s="62">
        <v>0</v>
      </c>
      <c r="AF109" s="62">
        <v>0</v>
      </c>
      <c r="AG109" s="62">
        <v>0</v>
      </c>
      <c r="AH109" s="62">
        <v>0</v>
      </c>
      <c r="AI109" s="62">
        <v>0</v>
      </c>
      <c r="AJ109" s="62">
        <v>0</v>
      </c>
      <c r="AK109" s="62">
        <v>0</v>
      </c>
      <c r="AL109" s="62">
        <v>0</v>
      </c>
      <c r="AM109" s="62">
        <v>0</v>
      </c>
      <c r="AN109" s="62">
        <v>0</v>
      </c>
      <c r="AO109" s="62">
        <v>0</v>
      </c>
      <c r="AP109" s="62">
        <v>0</v>
      </c>
      <c r="AQ109" s="62">
        <v>0</v>
      </c>
      <c r="AR109" s="62">
        <v>0</v>
      </c>
      <c r="AS109" s="62">
        <v>0</v>
      </c>
      <c r="AT109" s="62">
        <v>0</v>
      </c>
      <c r="AU109" s="62">
        <v>0</v>
      </c>
      <c r="AV109" s="62">
        <v>0</v>
      </c>
      <c r="AW109" s="62">
        <v>0</v>
      </c>
      <c r="AX109" s="62">
        <v>0</v>
      </c>
      <c r="AY109" s="62">
        <v>0</v>
      </c>
      <c r="AZ109" s="62">
        <v>0</v>
      </c>
      <c r="BA109" s="62">
        <v>0</v>
      </c>
      <c r="BB109" s="62">
        <v>0</v>
      </c>
      <c r="BC109" s="62">
        <v>0</v>
      </c>
      <c r="BD109" s="62">
        <v>0</v>
      </c>
      <c r="BE109" s="62">
        <v>0</v>
      </c>
      <c r="BF109" s="62">
        <v>0</v>
      </c>
      <c r="BG109" s="62">
        <v>0</v>
      </c>
      <c r="BH109" s="62">
        <v>0</v>
      </c>
      <c r="BI109" s="62">
        <v>0</v>
      </c>
      <c r="BJ109" s="62">
        <v>0</v>
      </c>
      <c r="BK109" s="62">
        <v>0</v>
      </c>
      <c r="BL109" s="62">
        <v>0</v>
      </c>
      <c r="BM109" s="62" t="s">
        <v>73</v>
      </c>
      <c r="BN109" s="62" t="s">
        <v>73</v>
      </c>
      <c r="BO109" s="62" t="s">
        <v>73</v>
      </c>
    </row>
    <row r="110" spans="1:67" x14ac:dyDescent="0.25">
      <c r="A110">
        <v>845</v>
      </c>
      <c r="B110" s="62">
        <v>320</v>
      </c>
      <c r="C110" s="62">
        <v>310</v>
      </c>
      <c r="D110" s="62">
        <v>640</v>
      </c>
      <c r="E110" s="62">
        <v>0.88</v>
      </c>
      <c r="F110" s="62">
        <v>0.89</v>
      </c>
      <c r="G110" s="62">
        <v>0.89</v>
      </c>
      <c r="H110" s="62">
        <v>0.88</v>
      </c>
      <c r="I110" s="62">
        <v>0.89</v>
      </c>
      <c r="J110" s="62">
        <v>0.89</v>
      </c>
      <c r="K110" s="62">
        <v>0.11</v>
      </c>
      <c r="L110" s="62">
        <v>7.0000000000000007E-2</v>
      </c>
      <c r="M110" s="62">
        <v>0.09</v>
      </c>
      <c r="N110" s="62">
        <v>0.65</v>
      </c>
      <c r="O110" s="62">
        <v>0.7</v>
      </c>
      <c r="P110" s="62">
        <v>0.67</v>
      </c>
      <c r="Q110" s="62" t="s">
        <v>73</v>
      </c>
      <c r="R110" s="62" t="s">
        <v>73</v>
      </c>
      <c r="S110" s="62" t="s">
        <v>73</v>
      </c>
      <c r="T110" s="62">
        <v>0.02</v>
      </c>
      <c r="U110" s="62">
        <v>0.04</v>
      </c>
      <c r="V110" s="62">
        <v>0.03</v>
      </c>
      <c r="W110" s="62">
        <v>0.1</v>
      </c>
      <c r="X110" s="62">
        <v>0.08</v>
      </c>
      <c r="Y110" s="62">
        <v>0.09</v>
      </c>
      <c r="Z110" s="62">
        <v>0</v>
      </c>
      <c r="AA110" s="62">
        <v>0</v>
      </c>
      <c r="AB110" s="62">
        <v>0</v>
      </c>
      <c r="AC110" s="62">
        <v>0</v>
      </c>
      <c r="AD110" s="62">
        <v>0</v>
      </c>
      <c r="AE110" s="62">
        <v>0</v>
      </c>
      <c r="AF110" s="62">
        <v>0</v>
      </c>
      <c r="AG110" s="62">
        <v>0</v>
      </c>
      <c r="AH110" s="62">
        <v>0</v>
      </c>
      <c r="AI110" s="62" t="s">
        <v>73</v>
      </c>
      <c r="AJ110" s="62" t="s">
        <v>73</v>
      </c>
      <c r="AK110" s="62" t="s">
        <v>73</v>
      </c>
      <c r="AL110" s="62">
        <v>0</v>
      </c>
      <c r="AM110" s="62">
        <v>0</v>
      </c>
      <c r="AN110" s="62">
        <v>0</v>
      </c>
      <c r="AO110" s="62">
        <v>0</v>
      </c>
      <c r="AP110" s="62">
        <v>0</v>
      </c>
      <c r="AQ110" s="62">
        <v>0</v>
      </c>
      <c r="AR110" s="62">
        <v>0</v>
      </c>
      <c r="AS110" s="62">
        <v>0</v>
      </c>
      <c r="AT110" s="62">
        <v>0</v>
      </c>
      <c r="AU110" s="62">
        <v>0</v>
      </c>
      <c r="AV110" s="62">
        <v>0</v>
      </c>
      <c r="AW110" s="62">
        <v>0</v>
      </c>
      <c r="AX110" s="62">
        <v>0</v>
      </c>
      <c r="AY110" s="62">
        <v>0</v>
      </c>
      <c r="AZ110" s="62">
        <v>0</v>
      </c>
      <c r="BA110" s="62">
        <v>0</v>
      </c>
      <c r="BB110" s="62">
        <v>0</v>
      </c>
      <c r="BC110" s="62">
        <v>0</v>
      </c>
      <c r="BD110" s="62">
        <v>0</v>
      </c>
      <c r="BE110" s="62">
        <v>0</v>
      </c>
      <c r="BF110" s="62">
        <v>0</v>
      </c>
      <c r="BG110" s="62">
        <v>0.02</v>
      </c>
      <c r="BH110" s="62" t="s">
        <v>73</v>
      </c>
      <c r="BI110" s="62">
        <v>0.02</v>
      </c>
      <c r="BJ110" s="62" t="s">
        <v>73</v>
      </c>
      <c r="BK110" s="62">
        <v>0</v>
      </c>
      <c r="BL110" s="62" t="s">
        <v>73</v>
      </c>
      <c r="BM110" s="62">
        <v>0.1</v>
      </c>
      <c r="BN110" s="62">
        <v>0.09</v>
      </c>
      <c r="BO110" s="62">
        <v>0.09</v>
      </c>
    </row>
    <row r="111" spans="1:67" x14ac:dyDescent="0.25">
      <c r="A111">
        <v>846</v>
      </c>
      <c r="B111" s="62">
        <v>120</v>
      </c>
      <c r="C111" s="62">
        <v>150</v>
      </c>
      <c r="D111" s="62">
        <v>270</v>
      </c>
      <c r="E111" s="62">
        <v>0.9</v>
      </c>
      <c r="F111" s="62">
        <v>0.93</v>
      </c>
      <c r="G111" s="62">
        <v>0.92</v>
      </c>
      <c r="H111" s="62">
        <v>0.9</v>
      </c>
      <c r="I111" s="62">
        <v>0.93</v>
      </c>
      <c r="J111" s="62">
        <v>0.91</v>
      </c>
      <c r="K111" s="62" t="s">
        <v>73</v>
      </c>
      <c r="L111" s="62">
        <v>0.05</v>
      </c>
      <c r="M111" s="62">
        <v>0.04</v>
      </c>
      <c r="N111" s="62">
        <v>0.73</v>
      </c>
      <c r="O111" s="62">
        <v>0.52</v>
      </c>
      <c r="P111" s="62">
        <v>0.61</v>
      </c>
      <c r="Q111" s="62" t="s">
        <v>73</v>
      </c>
      <c r="R111" s="62">
        <v>0</v>
      </c>
      <c r="S111" s="62" t="s">
        <v>73</v>
      </c>
      <c r="T111" s="62" t="s">
        <v>73</v>
      </c>
      <c r="U111" s="62" t="s">
        <v>73</v>
      </c>
      <c r="V111" s="62" t="s">
        <v>73</v>
      </c>
      <c r="W111" s="62">
        <v>0.13</v>
      </c>
      <c r="X111" s="62">
        <v>0.34</v>
      </c>
      <c r="Y111" s="62">
        <v>0.25</v>
      </c>
      <c r="Z111" s="62">
        <v>0</v>
      </c>
      <c r="AA111" s="62">
        <v>0</v>
      </c>
      <c r="AB111" s="62">
        <v>0</v>
      </c>
      <c r="AC111" s="62">
        <v>0</v>
      </c>
      <c r="AD111" s="62">
        <v>0</v>
      </c>
      <c r="AE111" s="62">
        <v>0</v>
      </c>
      <c r="AF111" s="62">
        <v>0</v>
      </c>
      <c r="AG111" s="62">
        <v>0</v>
      </c>
      <c r="AH111" s="62">
        <v>0</v>
      </c>
      <c r="AI111" s="62" t="s">
        <v>73</v>
      </c>
      <c r="AJ111" s="62" t="s">
        <v>73</v>
      </c>
      <c r="AK111" s="62" t="s">
        <v>73</v>
      </c>
      <c r="AL111" s="62">
        <v>0</v>
      </c>
      <c r="AM111" s="62">
        <v>0</v>
      </c>
      <c r="AN111" s="62">
        <v>0</v>
      </c>
      <c r="AO111" s="62">
        <v>0</v>
      </c>
      <c r="AP111" s="62">
        <v>0</v>
      </c>
      <c r="AQ111" s="62">
        <v>0</v>
      </c>
      <c r="AR111" s="62">
        <v>0</v>
      </c>
      <c r="AS111" s="62">
        <v>0</v>
      </c>
      <c r="AT111" s="62">
        <v>0</v>
      </c>
      <c r="AU111" s="62">
        <v>0</v>
      </c>
      <c r="AV111" s="62">
        <v>0</v>
      </c>
      <c r="AW111" s="62">
        <v>0</v>
      </c>
      <c r="AX111" s="62">
        <v>0</v>
      </c>
      <c r="AY111" s="62">
        <v>0</v>
      </c>
      <c r="AZ111" s="62">
        <v>0</v>
      </c>
      <c r="BA111" s="62">
        <v>0</v>
      </c>
      <c r="BB111" s="62">
        <v>0</v>
      </c>
      <c r="BC111" s="62">
        <v>0</v>
      </c>
      <c r="BD111" s="62">
        <v>0</v>
      </c>
      <c r="BE111" s="62" t="s">
        <v>73</v>
      </c>
      <c r="BF111" s="62" t="s">
        <v>73</v>
      </c>
      <c r="BG111" s="62" t="s">
        <v>73</v>
      </c>
      <c r="BH111" s="62">
        <v>0</v>
      </c>
      <c r="BI111" s="62" t="s">
        <v>73</v>
      </c>
      <c r="BJ111" s="62" t="s">
        <v>73</v>
      </c>
      <c r="BK111" s="62">
        <v>0</v>
      </c>
      <c r="BL111" s="62" t="s">
        <v>73</v>
      </c>
      <c r="BM111" s="62">
        <v>7.0000000000000007E-2</v>
      </c>
      <c r="BN111" s="62">
        <v>7.0000000000000007E-2</v>
      </c>
      <c r="BO111" s="62">
        <v>7.0000000000000007E-2</v>
      </c>
    </row>
    <row r="112" spans="1:67" x14ac:dyDescent="0.25">
      <c r="A112">
        <v>850</v>
      </c>
      <c r="B112" s="62">
        <v>660</v>
      </c>
      <c r="C112" s="62">
        <v>650</v>
      </c>
      <c r="D112" s="62">
        <v>1310</v>
      </c>
      <c r="E112" s="62">
        <v>0.95</v>
      </c>
      <c r="F112" s="62">
        <v>0.98</v>
      </c>
      <c r="G112" s="62">
        <v>0.96</v>
      </c>
      <c r="H112" s="62">
        <v>0.95</v>
      </c>
      <c r="I112" s="62">
        <v>0.98</v>
      </c>
      <c r="J112" s="62">
        <v>0.96</v>
      </c>
      <c r="K112" s="62">
        <v>7.0000000000000007E-2</v>
      </c>
      <c r="L112" s="62">
        <v>0.09</v>
      </c>
      <c r="M112" s="62">
        <v>0.08</v>
      </c>
      <c r="N112" s="62">
        <v>0.53</v>
      </c>
      <c r="O112" s="62">
        <v>0.44</v>
      </c>
      <c r="P112" s="62">
        <v>0.49</v>
      </c>
      <c r="Q112" s="62" t="s">
        <v>73</v>
      </c>
      <c r="R112" s="62" t="s">
        <v>73</v>
      </c>
      <c r="S112" s="62" t="s">
        <v>74</v>
      </c>
      <c r="T112" s="62">
        <v>0.06</v>
      </c>
      <c r="U112" s="62">
        <v>0.06</v>
      </c>
      <c r="V112" s="62">
        <v>0.06</v>
      </c>
      <c r="W112" s="62">
        <v>0.28999999999999998</v>
      </c>
      <c r="X112" s="62">
        <v>0.39</v>
      </c>
      <c r="Y112" s="62">
        <v>0.34</v>
      </c>
      <c r="Z112" s="62">
        <v>0</v>
      </c>
      <c r="AA112" s="62">
        <v>0</v>
      </c>
      <c r="AB112" s="62">
        <v>0</v>
      </c>
      <c r="AC112" s="62">
        <v>0</v>
      </c>
      <c r="AD112" s="62">
        <v>0</v>
      </c>
      <c r="AE112" s="62">
        <v>0</v>
      </c>
      <c r="AF112" s="62">
        <v>0</v>
      </c>
      <c r="AG112" s="62">
        <v>0</v>
      </c>
      <c r="AH112" s="62">
        <v>0</v>
      </c>
      <c r="AI112" s="62">
        <v>0.01</v>
      </c>
      <c r="AJ112" s="62" t="s">
        <v>73</v>
      </c>
      <c r="AK112" s="62">
        <v>0.01</v>
      </c>
      <c r="AL112" s="62">
        <v>0</v>
      </c>
      <c r="AM112" s="62">
        <v>0</v>
      </c>
      <c r="AN112" s="62">
        <v>0</v>
      </c>
      <c r="AO112" s="62">
        <v>0</v>
      </c>
      <c r="AP112" s="62" t="s">
        <v>73</v>
      </c>
      <c r="AQ112" s="62" t="s">
        <v>73</v>
      </c>
      <c r="AR112" s="62">
        <v>0</v>
      </c>
      <c r="AS112" s="62">
        <v>0</v>
      </c>
      <c r="AT112" s="62">
        <v>0</v>
      </c>
      <c r="AU112" s="62">
        <v>0</v>
      </c>
      <c r="AV112" s="62">
        <v>0</v>
      </c>
      <c r="AW112" s="62">
        <v>0</v>
      </c>
      <c r="AX112" s="62">
        <v>0</v>
      </c>
      <c r="AY112" s="62">
        <v>0</v>
      </c>
      <c r="AZ112" s="62">
        <v>0</v>
      </c>
      <c r="BA112" s="62">
        <v>0</v>
      </c>
      <c r="BB112" s="62">
        <v>0</v>
      </c>
      <c r="BC112" s="62">
        <v>0</v>
      </c>
      <c r="BD112" s="62">
        <v>0</v>
      </c>
      <c r="BE112" s="62">
        <v>0</v>
      </c>
      <c r="BF112" s="62">
        <v>0</v>
      </c>
      <c r="BG112" s="62" t="s">
        <v>73</v>
      </c>
      <c r="BH112" s="62" t="s">
        <v>73</v>
      </c>
      <c r="BI112" s="62">
        <v>0.01</v>
      </c>
      <c r="BJ112" s="62" t="s">
        <v>73</v>
      </c>
      <c r="BK112" s="62">
        <v>0</v>
      </c>
      <c r="BL112" s="62" t="s">
        <v>73</v>
      </c>
      <c r="BM112" s="62">
        <v>0.04</v>
      </c>
      <c r="BN112" s="62">
        <v>0.02</v>
      </c>
      <c r="BO112" s="62">
        <v>0.03</v>
      </c>
    </row>
    <row r="113" spans="1:67" x14ac:dyDescent="0.25">
      <c r="A113">
        <v>851</v>
      </c>
      <c r="B113" s="62">
        <v>80</v>
      </c>
      <c r="C113" s="62">
        <v>40</v>
      </c>
      <c r="D113" s="62">
        <v>120</v>
      </c>
      <c r="E113" s="62">
        <v>0.95</v>
      </c>
      <c r="F113" s="62">
        <v>0.93</v>
      </c>
      <c r="G113" s="62">
        <v>0.94</v>
      </c>
      <c r="H113" s="62">
        <v>0.95</v>
      </c>
      <c r="I113" s="62">
        <v>0.93</v>
      </c>
      <c r="J113" s="62">
        <v>0.94</v>
      </c>
      <c r="K113" s="62">
        <v>0.28000000000000003</v>
      </c>
      <c r="L113" s="62">
        <v>0.21</v>
      </c>
      <c r="M113" s="62">
        <v>0.25</v>
      </c>
      <c r="N113" s="62">
        <v>0.33</v>
      </c>
      <c r="O113" s="62">
        <v>0.26</v>
      </c>
      <c r="P113" s="62">
        <v>0.3</v>
      </c>
      <c r="Q113" s="62">
        <v>0</v>
      </c>
      <c r="R113" s="62">
        <v>0</v>
      </c>
      <c r="S113" s="62">
        <v>0</v>
      </c>
      <c r="T113" s="62" t="s">
        <v>73</v>
      </c>
      <c r="U113" s="62" t="s">
        <v>73</v>
      </c>
      <c r="V113" s="62" t="s">
        <v>73</v>
      </c>
      <c r="W113" s="62">
        <v>0.32</v>
      </c>
      <c r="X113" s="62">
        <v>0.44</v>
      </c>
      <c r="Y113" s="62">
        <v>0.36</v>
      </c>
      <c r="Z113" s="62">
        <v>0</v>
      </c>
      <c r="AA113" s="62">
        <v>0</v>
      </c>
      <c r="AB113" s="62">
        <v>0</v>
      </c>
      <c r="AC113" s="62">
        <v>0</v>
      </c>
      <c r="AD113" s="62">
        <v>0</v>
      </c>
      <c r="AE113" s="62">
        <v>0</v>
      </c>
      <c r="AF113" s="62">
        <v>0</v>
      </c>
      <c r="AG113" s="62">
        <v>0</v>
      </c>
      <c r="AH113" s="62">
        <v>0</v>
      </c>
      <c r="AI113" s="62" t="s">
        <v>73</v>
      </c>
      <c r="AJ113" s="62">
        <v>0</v>
      </c>
      <c r="AK113" s="62" t="s">
        <v>73</v>
      </c>
      <c r="AL113" s="62">
        <v>0</v>
      </c>
      <c r="AM113" s="62">
        <v>0</v>
      </c>
      <c r="AN113" s="62">
        <v>0</v>
      </c>
      <c r="AO113" s="62">
        <v>0</v>
      </c>
      <c r="AP113" s="62">
        <v>0</v>
      </c>
      <c r="AQ113" s="62">
        <v>0</v>
      </c>
      <c r="AR113" s="62">
        <v>0</v>
      </c>
      <c r="AS113" s="62">
        <v>0</v>
      </c>
      <c r="AT113" s="62">
        <v>0</v>
      </c>
      <c r="AU113" s="62">
        <v>0</v>
      </c>
      <c r="AV113" s="62">
        <v>0</v>
      </c>
      <c r="AW113" s="62">
        <v>0</v>
      </c>
      <c r="AX113" s="62">
        <v>0</v>
      </c>
      <c r="AY113" s="62">
        <v>0</v>
      </c>
      <c r="AZ113" s="62">
        <v>0</v>
      </c>
      <c r="BA113" s="62">
        <v>0</v>
      </c>
      <c r="BB113" s="62">
        <v>0</v>
      </c>
      <c r="BC113" s="62">
        <v>0</v>
      </c>
      <c r="BD113" s="62">
        <v>0</v>
      </c>
      <c r="BE113" s="62">
        <v>0</v>
      </c>
      <c r="BF113" s="62">
        <v>0</v>
      </c>
      <c r="BG113" s="62" t="s">
        <v>73</v>
      </c>
      <c r="BH113" s="62" t="s">
        <v>73</v>
      </c>
      <c r="BI113" s="62" t="s">
        <v>73</v>
      </c>
      <c r="BJ113" s="62">
        <v>0</v>
      </c>
      <c r="BK113" s="62">
        <v>0</v>
      </c>
      <c r="BL113" s="62">
        <v>0</v>
      </c>
      <c r="BM113" s="62" t="s">
        <v>73</v>
      </c>
      <c r="BN113" s="62" t="s">
        <v>73</v>
      </c>
      <c r="BO113" s="62" t="s">
        <v>73</v>
      </c>
    </row>
    <row r="114" spans="1:67" x14ac:dyDescent="0.25">
      <c r="A114">
        <v>852</v>
      </c>
      <c r="B114" s="62">
        <v>170</v>
      </c>
      <c r="C114" s="62">
        <v>110</v>
      </c>
      <c r="D114" s="62">
        <v>280</v>
      </c>
      <c r="E114" s="62">
        <v>0.97</v>
      </c>
      <c r="F114" s="62">
        <v>0.95</v>
      </c>
      <c r="G114" s="62">
        <v>0.96</v>
      </c>
      <c r="H114" s="62">
        <v>0.97</v>
      </c>
      <c r="I114" s="62">
        <v>0.95</v>
      </c>
      <c r="J114" s="62">
        <v>0.96</v>
      </c>
      <c r="K114" s="62" t="s">
        <v>73</v>
      </c>
      <c r="L114" s="62">
        <v>0.09</v>
      </c>
      <c r="M114" s="62">
        <v>0.05</v>
      </c>
      <c r="N114" s="62">
        <v>0.44</v>
      </c>
      <c r="O114" s="62">
        <v>0.44</v>
      </c>
      <c r="P114" s="62">
        <v>0.44</v>
      </c>
      <c r="Q114" s="62" t="s">
        <v>73</v>
      </c>
      <c r="R114" s="62" t="s">
        <v>73</v>
      </c>
      <c r="S114" s="62" t="s">
        <v>73</v>
      </c>
      <c r="T114" s="62" t="s">
        <v>73</v>
      </c>
      <c r="U114" s="62" t="s">
        <v>73</v>
      </c>
      <c r="V114" s="62" t="s">
        <v>73</v>
      </c>
      <c r="W114" s="62">
        <v>0.48</v>
      </c>
      <c r="X114" s="62">
        <v>0.4</v>
      </c>
      <c r="Y114" s="62">
        <v>0.45</v>
      </c>
      <c r="Z114" s="62">
        <v>0</v>
      </c>
      <c r="AA114" s="62">
        <v>0</v>
      </c>
      <c r="AB114" s="62">
        <v>0</v>
      </c>
      <c r="AC114" s="62">
        <v>0</v>
      </c>
      <c r="AD114" s="62">
        <v>0</v>
      </c>
      <c r="AE114" s="62">
        <v>0</v>
      </c>
      <c r="AF114" s="62">
        <v>0</v>
      </c>
      <c r="AG114" s="62">
        <v>0</v>
      </c>
      <c r="AH114" s="62">
        <v>0</v>
      </c>
      <c r="AI114" s="62" t="s">
        <v>73</v>
      </c>
      <c r="AJ114" s="62" t="s">
        <v>73</v>
      </c>
      <c r="AK114" s="62">
        <v>0.02</v>
      </c>
      <c r="AL114" s="62">
        <v>0</v>
      </c>
      <c r="AM114" s="62">
        <v>0</v>
      </c>
      <c r="AN114" s="62">
        <v>0</v>
      </c>
      <c r="AO114" s="62">
        <v>0</v>
      </c>
      <c r="AP114" s="62">
        <v>0</v>
      </c>
      <c r="AQ114" s="62">
        <v>0</v>
      </c>
      <c r="AR114" s="62">
        <v>0</v>
      </c>
      <c r="AS114" s="62">
        <v>0</v>
      </c>
      <c r="AT114" s="62">
        <v>0</v>
      </c>
      <c r="AU114" s="62">
        <v>0</v>
      </c>
      <c r="AV114" s="62">
        <v>0</v>
      </c>
      <c r="AW114" s="62">
        <v>0</v>
      </c>
      <c r="AX114" s="62">
        <v>0</v>
      </c>
      <c r="AY114" s="62">
        <v>0</v>
      </c>
      <c r="AZ114" s="62">
        <v>0</v>
      </c>
      <c r="BA114" s="62">
        <v>0</v>
      </c>
      <c r="BB114" s="62">
        <v>0</v>
      </c>
      <c r="BC114" s="62">
        <v>0</v>
      </c>
      <c r="BD114" s="62">
        <v>0</v>
      </c>
      <c r="BE114" s="62">
        <v>0</v>
      </c>
      <c r="BF114" s="62">
        <v>0</v>
      </c>
      <c r="BG114" s="62" t="s">
        <v>73</v>
      </c>
      <c r="BH114" s="62" t="s">
        <v>73</v>
      </c>
      <c r="BI114" s="62" t="s">
        <v>73</v>
      </c>
      <c r="BJ114" s="62">
        <v>0</v>
      </c>
      <c r="BK114" s="62">
        <v>0</v>
      </c>
      <c r="BL114" s="62">
        <v>0</v>
      </c>
      <c r="BM114" s="62" t="s">
        <v>73</v>
      </c>
      <c r="BN114" s="62" t="s">
        <v>73</v>
      </c>
      <c r="BO114" s="62">
        <v>0.02</v>
      </c>
    </row>
    <row r="115" spans="1:67" x14ac:dyDescent="0.25">
      <c r="A115">
        <v>855</v>
      </c>
      <c r="B115" s="62">
        <v>290</v>
      </c>
      <c r="C115" s="62">
        <v>300</v>
      </c>
      <c r="D115" s="62">
        <v>590</v>
      </c>
      <c r="E115" s="62">
        <v>0.98</v>
      </c>
      <c r="F115" s="62">
        <v>0.98</v>
      </c>
      <c r="G115" s="62">
        <v>0.98</v>
      </c>
      <c r="H115" s="62">
        <v>0.98</v>
      </c>
      <c r="I115" s="62">
        <v>0.98</v>
      </c>
      <c r="J115" s="62">
        <v>0.98</v>
      </c>
      <c r="K115" s="62">
        <v>0.05</v>
      </c>
      <c r="L115" s="62">
        <v>0.05</v>
      </c>
      <c r="M115" s="62">
        <v>0.05</v>
      </c>
      <c r="N115" s="62">
        <v>0.75</v>
      </c>
      <c r="O115" s="62">
        <v>0.65</v>
      </c>
      <c r="P115" s="62">
        <v>0.7</v>
      </c>
      <c r="Q115" s="62">
        <v>7.0000000000000007E-2</v>
      </c>
      <c r="R115" s="62">
        <v>0.09</v>
      </c>
      <c r="S115" s="62">
        <v>0.08</v>
      </c>
      <c r="T115" s="62">
        <v>0.05</v>
      </c>
      <c r="U115" s="62">
        <v>0.12</v>
      </c>
      <c r="V115" s="62">
        <v>0.09</v>
      </c>
      <c r="W115" s="62">
        <v>0.05</v>
      </c>
      <c r="X115" s="62">
        <v>0.08</v>
      </c>
      <c r="Y115" s="62">
        <v>0.06</v>
      </c>
      <c r="Z115" s="62">
        <v>0</v>
      </c>
      <c r="AA115" s="62">
        <v>0</v>
      </c>
      <c r="AB115" s="62">
        <v>0</v>
      </c>
      <c r="AC115" s="62">
        <v>0</v>
      </c>
      <c r="AD115" s="62">
        <v>0</v>
      </c>
      <c r="AE115" s="62">
        <v>0</v>
      </c>
      <c r="AF115" s="62">
        <v>0</v>
      </c>
      <c r="AG115" s="62" t="s">
        <v>73</v>
      </c>
      <c r="AH115" s="62" t="s">
        <v>73</v>
      </c>
      <c r="AI115" s="62" t="s">
        <v>73</v>
      </c>
      <c r="AJ115" s="62" t="s">
        <v>73</v>
      </c>
      <c r="AK115" s="62" t="s">
        <v>73</v>
      </c>
      <c r="AL115" s="62">
        <v>0</v>
      </c>
      <c r="AM115" s="62">
        <v>0</v>
      </c>
      <c r="AN115" s="62">
        <v>0</v>
      </c>
      <c r="AO115" s="62" t="s">
        <v>73</v>
      </c>
      <c r="AP115" s="62">
        <v>0</v>
      </c>
      <c r="AQ115" s="62" t="s">
        <v>73</v>
      </c>
      <c r="AR115" s="62">
        <v>0</v>
      </c>
      <c r="AS115" s="62">
        <v>0</v>
      </c>
      <c r="AT115" s="62">
        <v>0</v>
      </c>
      <c r="AU115" s="62">
        <v>0</v>
      </c>
      <c r="AV115" s="62">
        <v>0</v>
      </c>
      <c r="AW115" s="62">
        <v>0</v>
      </c>
      <c r="AX115" s="62">
        <v>0</v>
      </c>
      <c r="AY115" s="62">
        <v>0</v>
      </c>
      <c r="AZ115" s="62">
        <v>0</v>
      </c>
      <c r="BA115" s="62">
        <v>0</v>
      </c>
      <c r="BB115" s="62">
        <v>0</v>
      </c>
      <c r="BC115" s="62">
        <v>0</v>
      </c>
      <c r="BD115" s="62">
        <v>0</v>
      </c>
      <c r="BE115" s="62">
        <v>0</v>
      </c>
      <c r="BF115" s="62">
        <v>0</v>
      </c>
      <c r="BG115" s="62" t="s">
        <v>73</v>
      </c>
      <c r="BH115" s="62">
        <v>0</v>
      </c>
      <c r="BI115" s="62" t="s">
        <v>73</v>
      </c>
      <c r="BJ115" s="62">
        <v>0</v>
      </c>
      <c r="BK115" s="62">
        <v>0</v>
      </c>
      <c r="BL115" s="62">
        <v>0</v>
      </c>
      <c r="BM115" s="62">
        <v>0.02</v>
      </c>
      <c r="BN115" s="62" t="s">
        <v>73</v>
      </c>
      <c r="BO115" s="62">
        <v>0.02</v>
      </c>
    </row>
    <row r="116" spans="1:67" x14ac:dyDescent="0.25">
      <c r="A116">
        <v>856</v>
      </c>
      <c r="B116" s="62">
        <v>40</v>
      </c>
      <c r="C116" s="62">
        <v>80</v>
      </c>
      <c r="D116" s="62">
        <v>120</v>
      </c>
      <c r="E116" s="62">
        <v>0.84</v>
      </c>
      <c r="F116" s="62">
        <v>0.81</v>
      </c>
      <c r="G116" s="62">
        <v>0.82</v>
      </c>
      <c r="H116" s="62">
        <v>0.84</v>
      </c>
      <c r="I116" s="62">
        <v>0.81</v>
      </c>
      <c r="J116" s="62">
        <v>0.82</v>
      </c>
      <c r="K116" s="62" t="s">
        <v>73</v>
      </c>
      <c r="L116" s="62" t="s">
        <v>73</v>
      </c>
      <c r="M116" s="62">
        <v>0.06</v>
      </c>
      <c r="N116" s="62">
        <v>0.16</v>
      </c>
      <c r="O116" s="62">
        <v>0.49</v>
      </c>
      <c r="P116" s="62">
        <v>0.39</v>
      </c>
      <c r="Q116" s="62">
        <v>0</v>
      </c>
      <c r="R116" s="62">
        <v>0</v>
      </c>
      <c r="S116" s="62">
        <v>0</v>
      </c>
      <c r="T116" s="62" t="s">
        <v>73</v>
      </c>
      <c r="U116" s="62">
        <v>0.14000000000000001</v>
      </c>
      <c r="V116" s="62">
        <v>0.13</v>
      </c>
      <c r="W116" s="62">
        <v>0.51</v>
      </c>
      <c r="X116" s="62">
        <v>0.12</v>
      </c>
      <c r="Y116" s="62">
        <v>0.24</v>
      </c>
      <c r="Z116" s="62">
        <v>0</v>
      </c>
      <c r="AA116" s="62">
        <v>0</v>
      </c>
      <c r="AB116" s="62">
        <v>0</v>
      </c>
      <c r="AC116" s="62">
        <v>0</v>
      </c>
      <c r="AD116" s="62">
        <v>0</v>
      </c>
      <c r="AE116" s="62">
        <v>0</v>
      </c>
      <c r="AF116" s="62">
        <v>0</v>
      </c>
      <c r="AG116" s="62">
        <v>0</v>
      </c>
      <c r="AH116" s="62">
        <v>0</v>
      </c>
      <c r="AI116" s="62">
        <v>0</v>
      </c>
      <c r="AJ116" s="62">
        <v>0</v>
      </c>
      <c r="AK116" s="62">
        <v>0</v>
      </c>
      <c r="AL116" s="62">
        <v>0</v>
      </c>
      <c r="AM116" s="62">
        <v>0</v>
      </c>
      <c r="AN116" s="62">
        <v>0</v>
      </c>
      <c r="AO116" s="62">
        <v>0</v>
      </c>
      <c r="AP116" s="62">
        <v>0</v>
      </c>
      <c r="AQ116" s="62">
        <v>0</v>
      </c>
      <c r="AR116" s="62">
        <v>0</v>
      </c>
      <c r="AS116" s="62">
        <v>0</v>
      </c>
      <c r="AT116" s="62">
        <v>0</v>
      </c>
      <c r="AU116" s="62">
        <v>0</v>
      </c>
      <c r="AV116" s="62">
        <v>0</v>
      </c>
      <c r="AW116" s="62">
        <v>0</v>
      </c>
      <c r="AX116" s="62">
        <v>0</v>
      </c>
      <c r="AY116" s="62">
        <v>0</v>
      </c>
      <c r="AZ116" s="62">
        <v>0</v>
      </c>
      <c r="BA116" s="62">
        <v>0</v>
      </c>
      <c r="BB116" s="62">
        <v>0</v>
      </c>
      <c r="BC116" s="62">
        <v>0</v>
      </c>
      <c r="BD116" s="62">
        <v>0</v>
      </c>
      <c r="BE116" s="62">
        <v>0</v>
      </c>
      <c r="BF116" s="62">
        <v>0</v>
      </c>
      <c r="BG116" s="62">
        <v>0</v>
      </c>
      <c r="BH116" s="62" t="s">
        <v>73</v>
      </c>
      <c r="BI116" s="62" t="s">
        <v>73</v>
      </c>
      <c r="BJ116" s="62">
        <v>0</v>
      </c>
      <c r="BK116" s="62">
        <v>0</v>
      </c>
      <c r="BL116" s="62">
        <v>0</v>
      </c>
      <c r="BM116" s="62">
        <v>0.16</v>
      </c>
      <c r="BN116" s="62">
        <v>0.17</v>
      </c>
      <c r="BO116" s="62">
        <v>0.17</v>
      </c>
    </row>
    <row r="117" spans="1:67" x14ac:dyDescent="0.25">
      <c r="A117">
        <v>857</v>
      </c>
      <c r="B117" s="62">
        <v>170</v>
      </c>
      <c r="C117" s="62">
        <v>130</v>
      </c>
      <c r="D117" s="62">
        <v>310</v>
      </c>
      <c r="E117" s="62">
        <v>0.97</v>
      </c>
      <c r="F117" s="62">
        <v>0.94</v>
      </c>
      <c r="G117" s="62">
        <v>0.95</v>
      </c>
      <c r="H117" s="62">
        <v>0.97</v>
      </c>
      <c r="I117" s="62">
        <v>0.94</v>
      </c>
      <c r="J117" s="62">
        <v>0.95</v>
      </c>
      <c r="K117" s="62" t="s">
        <v>73</v>
      </c>
      <c r="L117" s="62">
        <v>0</v>
      </c>
      <c r="M117" s="62" t="s">
        <v>73</v>
      </c>
      <c r="N117" s="62">
        <v>0.89</v>
      </c>
      <c r="O117" s="62">
        <v>0.9</v>
      </c>
      <c r="P117" s="62">
        <v>0.9</v>
      </c>
      <c r="Q117" s="62">
        <v>0.05</v>
      </c>
      <c r="R117" s="62" t="s">
        <v>73</v>
      </c>
      <c r="S117" s="62">
        <v>0.04</v>
      </c>
      <c r="T117" s="62" t="s">
        <v>73</v>
      </c>
      <c r="U117" s="62">
        <v>0</v>
      </c>
      <c r="V117" s="62" t="s">
        <v>73</v>
      </c>
      <c r="W117" s="62">
        <v>0</v>
      </c>
      <c r="X117" s="62" t="s">
        <v>73</v>
      </c>
      <c r="Y117" s="62" t="s">
        <v>73</v>
      </c>
      <c r="Z117" s="62">
        <v>0</v>
      </c>
      <c r="AA117" s="62">
        <v>0</v>
      </c>
      <c r="AB117" s="62">
        <v>0</v>
      </c>
      <c r="AC117" s="62">
        <v>0</v>
      </c>
      <c r="AD117" s="62">
        <v>0</v>
      </c>
      <c r="AE117" s="62">
        <v>0</v>
      </c>
      <c r="AF117" s="62">
        <v>0</v>
      </c>
      <c r="AG117" s="62">
        <v>0</v>
      </c>
      <c r="AH117" s="62">
        <v>0</v>
      </c>
      <c r="AI117" s="62" t="s">
        <v>73</v>
      </c>
      <c r="AJ117" s="62">
        <v>0</v>
      </c>
      <c r="AK117" s="62" t="s">
        <v>73</v>
      </c>
      <c r="AL117" s="62">
        <v>0</v>
      </c>
      <c r="AM117" s="62">
        <v>0</v>
      </c>
      <c r="AN117" s="62">
        <v>0</v>
      </c>
      <c r="AO117" s="62">
        <v>0</v>
      </c>
      <c r="AP117" s="62">
        <v>0</v>
      </c>
      <c r="AQ117" s="62">
        <v>0</v>
      </c>
      <c r="AR117" s="62">
        <v>0</v>
      </c>
      <c r="AS117" s="62">
        <v>0</v>
      </c>
      <c r="AT117" s="62">
        <v>0</v>
      </c>
      <c r="AU117" s="62">
        <v>0</v>
      </c>
      <c r="AV117" s="62">
        <v>0</v>
      </c>
      <c r="AW117" s="62">
        <v>0</v>
      </c>
      <c r="AX117" s="62">
        <v>0</v>
      </c>
      <c r="AY117" s="62">
        <v>0</v>
      </c>
      <c r="AZ117" s="62">
        <v>0</v>
      </c>
      <c r="BA117" s="62">
        <v>0</v>
      </c>
      <c r="BB117" s="62">
        <v>0</v>
      </c>
      <c r="BC117" s="62">
        <v>0</v>
      </c>
      <c r="BD117" s="62">
        <v>0</v>
      </c>
      <c r="BE117" s="62">
        <v>0</v>
      </c>
      <c r="BF117" s="62">
        <v>0</v>
      </c>
      <c r="BG117" s="62">
        <v>0</v>
      </c>
      <c r="BH117" s="62">
        <v>0</v>
      </c>
      <c r="BI117" s="62">
        <v>0</v>
      </c>
      <c r="BJ117" s="62">
        <v>0</v>
      </c>
      <c r="BK117" s="62">
        <v>0</v>
      </c>
      <c r="BL117" s="62">
        <v>0</v>
      </c>
      <c r="BM117" s="62">
        <v>0.03</v>
      </c>
      <c r="BN117" s="62">
        <v>0.06</v>
      </c>
      <c r="BO117" s="62">
        <v>0.05</v>
      </c>
    </row>
    <row r="118" spans="1:67" x14ac:dyDescent="0.25">
      <c r="A118">
        <v>860</v>
      </c>
      <c r="B118" s="62">
        <v>120</v>
      </c>
      <c r="C118" s="62">
        <v>170</v>
      </c>
      <c r="D118" s="62">
        <v>290</v>
      </c>
      <c r="E118" s="62">
        <v>0.93</v>
      </c>
      <c r="F118" s="62">
        <v>0.94</v>
      </c>
      <c r="G118" s="62">
        <v>0.94</v>
      </c>
      <c r="H118" s="62">
        <v>0.93</v>
      </c>
      <c r="I118" s="62">
        <v>0.94</v>
      </c>
      <c r="J118" s="62">
        <v>0.94</v>
      </c>
      <c r="K118" s="62">
        <v>0.08</v>
      </c>
      <c r="L118" s="62">
        <v>0.12</v>
      </c>
      <c r="M118" s="62">
        <v>0.1</v>
      </c>
      <c r="N118" s="62">
        <v>0.63</v>
      </c>
      <c r="O118" s="62">
        <v>0.54</v>
      </c>
      <c r="P118" s="62">
        <v>0.57999999999999996</v>
      </c>
      <c r="Q118" s="62">
        <v>7.0000000000000007E-2</v>
      </c>
      <c r="R118" s="62">
        <v>7.0000000000000007E-2</v>
      </c>
      <c r="S118" s="62">
        <v>7.0000000000000007E-2</v>
      </c>
      <c r="T118" s="62">
        <v>0.12</v>
      </c>
      <c r="U118" s="62">
        <v>0.17</v>
      </c>
      <c r="V118" s="62">
        <v>0.15</v>
      </c>
      <c r="W118" s="62" t="s">
        <v>73</v>
      </c>
      <c r="X118" s="62">
        <v>0.03</v>
      </c>
      <c r="Y118" s="62">
        <v>0.03</v>
      </c>
      <c r="Z118" s="62">
        <v>0</v>
      </c>
      <c r="AA118" s="62">
        <v>0</v>
      </c>
      <c r="AB118" s="62">
        <v>0</v>
      </c>
      <c r="AC118" s="62">
        <v>0</v>
      </c>
      <c r="AD118" s="62">
        <v>0</v>
      </c>
      <c r="AE118" s="62">
        <v>0</v>
      </c>
      <c r="AF118" s="62">
        <v>0</v>
      </c>
      <c r="AG118" s="62">
        <v>0</v>
      </c>
      <c r="AH118" s="62">
        <v>0</v>
      </c>
      <c r="AI118" s="62" t="s">
        <v>73</v>
      </c>
      <c r="AJ118" s="62" t="s">
        <v>73</v>
      </c>
      <c r="AK118" s="62" t="s">
        <v>73</v>
      </c>
      <c r="AL118" s="62">
        <v>0</v>
      </c>
      <c r="AM118" s="62">
        <v>0</v>
      </c>
      <c r="AN118" s="62">
        <v>0</v>
      </c>
      <c r="AO118" s="62">
        <v>0</v>
      </c>
      <c r="AP118" s="62">
        <v>0</v>
      </c>
      <c r="AQ118" s="62">
        <v>0</v>
      </c>
      <c r="AR118" s="62" t="s">
        <v>73</v>
      </c>
      <c r="AS118" s="62">
        <v>0</v>
      </c>
      <c r="AT118" s="62" t="s">
        <v>73</v>
      </c>
      <c r="AU118" s="62" t="s">
        <v>73</v>
      </c>
      <c r="AV118" s="62">
        <v>0</v>
      </c>
      <c r="AW118" s="62" t="s">
        <v>73</v>
      </c>
      <c r="AX118" s="62">
        <v>0</v>
      </c>
      <c r="AY118" s="62">
        <v>0</v>
      </c>
      <c r="AZ118" s="62">
        <v>0</v>
      </c>
      <c r="BA118" s="62">
        <v>0</v>
      </c>
      <c r="BB118" s="62">
        <v>0</v>
      </c>
      <c r="BC118" s="62">
        <v>0</v>
      </c>
      <c r="BD118" s="62">
        <v>0</v>
      </c>
      <c r="BE118" s="62">
        <v>0</v>
      </c>
      <c r="BF118" s="62">
        <v>0</v>
      </c>
      <c r="BG118" s="62">
        <v>0</v>
      </c>
      <c r="BH118" s="62" t="s">
        <v>73</v>
      </c>
      <c r="BI118" s="62" t="s">
        <v>73</v>
      </c>
      <c r="BJ118" s="62">
        <v>0</v>
      </c>
      <c r="BK118" s="62" t="s">
        <v>73</v>
      </c>
      <c r="BL118" s="62" t="s">
        <v>73</v>
      </c>
      <c r="BM118" s="62">
        <v>7.0000000000000007E-2</v>
      </c>
      <c r="BN118" s="62">
        <v>0.04</v>
      </c>
      <c r="BO118" s="62">
        <v>0.05</v>
      </c>
    </row>
    <row r="119" spans="1:67" x14ac:dyDescent="0.25">
      <c r="A119">
        <v>861</v>
      </c>
      <c r="B119" s="62" t="s">
        <v>282</v>
      </c>
      <c r="C119" s="62" t="s">
        <v>282</v>
      </c>
      <c r="D119" s="62" t="s">
        <v>282</v>
      </c>
      <c r="E119" s="62" t="s">
        <v>282</v>
      </c>
      <c r="F119" s="62" t="s">
        <v>282</v>
      </c>
      <c r="G119" s="62" t="s">
        <v>282</v>
      </c>
      <c r="H119" s="62" t="s">
        <v>282</v>
      </c>
      <c r="I119" s="62" t="s">
        <v>282</v>
      </c>
      <c r="J119" s="62" t="s">
        <v>282</v>
      </c>
      <c r="K119" s="62" t="s">
        <v>282</v>
      </c>
      <c r="L119" s="62" t="s">
        <v>282</v>
      </c>
      <c r="M119" s="62" t="s">
        <v>282</v>
      </c>
      <c r="N119" s="62" t="s">
        <v>282</v>
      </c>
      <c r="O119" s="62" t="s">
        <v>282</v>
      </c>
      <c r="P119" s="62" t="s">
        <v>282</v>
      </c>
      <c r="Q119" s="62" t="s">
        <v>282</v>
      </c>
      <c r="R119" s="62" t="s">
        <v>282</v>
      </c>
      <c r="S119" s="62" t="s">
        <v>282</v>
      </c>
      <c r="T119" s="62" t="s">
        <v>282</v>
      </c>
      <c r="U119" s="62" t="s">
        <v>282</v>
      </c>
      <c r="V119" s="62" t="s">
        <v>282</v>
      </c>
      <c r="W119" s="62" t="s">
        <v>282</v>
      </c>
      <c r="X119" s="62" t="s">
        <v>282</v>
      </c>
      <c r="Y119" s="62" t="s">
        <v>282</v>
      </c>
      <c r="Z119" s="62" t="s">
        <v>282</v>
      </c>
      <c r="AA119" s="62" t="s">
        <v>282</v>
      </c>
      <c r="AB119" s="62" t="s">
        <v>282</v>
      </c>
      <c r="AC119" s="62" t="s">
        <v>282</v>
      </c>
      <c r="AD119" s="62" t="s">
        <v>282</v>
      </c>
      <c r="AE119" s="62" t="s">
        <v>282</v>
      </c>
      <c r="AF119" s="62" t="s">
        <v>282</v>
      </c>
      <c r="AG119" s="62" t="s">
        <v>282</v>
      </c>
      <c r="AH119" s="62" t="s">
        <v>282</v>
      </c>
      <c r="AI119" s="62" t="s">
        <v>282</v>
      </c>
      <c r="AJ119" s="62" t="s">
        <v>282</v>
      </c>
      <c r="AK119" s="62" t="s">
        <v>282</v>
      </c>
      <c r="AL119" s="62" t="s">
        <v>282</v>
      </c>
      <c r="AM119" s="62" t="s">
        <v>282</v>
      </c>
      <c r="AN119" s="62" t="s">
        <v>282</v>
      </c>
      <c r="AO119" s="62" t="s">
        <v>282</v>
      </c>
      <c r="AP119" s="62" t="s">
        <v>282</v>
      </c>
      <c r="AQ119" s="62" t="s">
        <v>282</v>
      </c>
      <c r="AR119" s="62" t="s">
        <v>282</v>
      </c>
      <c r="AS119" s="62" t="s">
        <v>282</v>
      </c>
      <c r="AT119" s="62" t="s">
        <v>282</v>
      </c>
      <c r="AU119" s="62" t="s">
        <v>282</v>
      </c>
      <c r="AV119" s="62" t="s">
        <v>282</v>
      </c>
      <c r="AW119" s="62" t="s">
        <v>282</v>
      </c>
      <c r="AX119" s="62" t="s">
        <v>282</v>
      </c>
      <c r="AY119" s="62" t="s">
        <v>282</v>
      </c>
      <c r="AZ119" s="62" t="s">
        <v>282</v>
      </c>
      <c r="BA119" s="62" t="s">
        <v>282</v>
      </c>
      <c r="BB119" s="62" t="s">
        <v>282</v>
      </c>
      <c r="BC119" s="62" t="s">
        <v>282</v>
      </c>
      <c r="BD119" s="62" t="s">
        <v>282</v>
      </c>
      <c r="BE119" s="62" t="s">
        <v>282</v>
      </c>
      <c r="BF119" s="62" t="s">
        <v>282</v>
      </c>
      <c r="BG119" s="62" t="s">
        <v>282</v>
      </c>
      <c r="BH119" s="62" t="s">
        <v>282</v>
      </c>
      <c r="BI119" s="62" t="s">
        <v>282</v>
      </c>
      <c r="BJ119" s="62" t="s">
        <v>282</v>
      </c>
      <c r="BK119" s="62" t="s">
        <v>282</v>
      </c>
      <c r="BL119" s="62" t="s">
        <v>282</v>
      </c>
      <c r="BM119" s="62" t="s">
        <v>282</v>
      </c>
      <c r="BN119" s="62" t="s">
        <v>282</v>
      </c>
      <c r="BO119" s="62" t="s">
        <v>282</v>
      </c>
    </row>
    <row r="120" spans="1:67" x14ac:dyDescent="0.25">
      <c r="A120">
        <v>865</v>
      </c>
      <c r="B120" s="62">
        <v>230</v>
      </c>
      <c r="C120" s="62">
        <v>230</v>
      </c>
      <c r="D120" s="62">
        <v>460</v>
      </c>
      <c r="E120" s="62">
        <v>0.96</v>
      </c>
      <c r="F120" s="62">
        <v>0.99</v>
      </c>
      <c r="G120" s="62">
        <v>0.98</v>
      </c>
      <c r="H120" s="62">
        <v>0.96</v>
      </c>
      <c r="I120" s="62">
        <v>0.99</v>
      </c>
      <c r="J120" s="62">
        <v>0.98</v>
      </c>
      <c r="K120" s="62">
        <v>0.09</v>
      </c>
      <c r="L120" s="62">
        <v>0.08</v>
      </c>
      <c r="M120" s="62">
        <v>0.08</v>
      </c>
      <c r="N120" s="62">
        <v>0.73</v>
      </c>
      <c r="O120" s="62">
        <v>0.74</v>
      </c>
      <c r="P120" s="62">
        <v>0.73</v>
      </c>
      <c r="Q120" s="62">
        <v>0</v>
      </c>
      <c r="R120" s="62" t="s">
        <v>73</v>
      </c>
      <c r="S120" s="62" t="s">
        <v>73</v>
      </c>
      <c r="T120" s="62">
        <v>0.1</v>
      </c>
      <c r="U120" s="62">
        <v>0.13</v>
      </c>
      <c r="V120" s="62">
        <v>0.11</v>
      </c>
      <c r="W120" s="62">
        <v>0.05</v>
      </c>
      <c r="X120" s="62" t="s">
        <v>73</v>
      </c>
      <c r="Y120" s="62">
        <v>0.03</v>
      </c>
      <c r="Z120" s="62">
        <v>0</v>
      </c>
      <c r="AA120" s="62" t="s">
        <v>73</v>
      </c>
      <c r="AB120" s="62" t="s">
        <v>73</v>
      </c>
      <c r="AC120" s="62">
        <v>0</v>
      </c>
      <c r="AD120" s="62">
        <v>0</v>
      </c>
      <c r="AE120" s="62">
        <v>0</v>
      </c>
      <c r="AF120" s="62">
        <v>0</v>
      </c>
      <c r="AG120" s="62">
        <v>0</v>
      </c>
      <c r="AH120" s="62">
        <v>0</v>
      </c>
      <c r="AI120" s="62">
        <v>0</v>
      </c>
      <c r="AJ120" s="62" t="s">
        <v>73</v>
      </c>
      <c r="AK120" s="62" t="s">
        <v>73</v>
      </c>
      <c r="AL120" s="62">
        <v>0</v>
      </c>
      <c r="AM120" s="62" t="s">
        <v>73</v>
      </c>
      <c r="AN120" s="62" t="s">
        <v>73</v>
      </c>
      <c r="AO120" s="62">
        <v>0</v>
      </c>
      <c r="AP120" s="62" t="s">
        <v>73</v>
      </c>
      <c r="AQ120" s="62" t="s">
        <v>73</v>
      </c>
      <c r="AR120" s="62">
        <v>0</v>
      </c>
      <c r="AS120" s="62">
        <v>0</v>
      </c>
      <c r="AT120" s="62">
        <v>0</v>
      </c>
      <c r="AU120" s="62">
        <v>0</v>
      </c>
      <c r="AV120" s="62">
        <v>0</v>
      </c>
      <c r="AW120" s="62">
        <v>0</v>
      </c>
      <c r="AX120" s="62">
        <v>0</v>
      </c>
      <c r="AY120" s="62">
        <v>0</v>
      </c>
      <c r="AZ120" s="62">
        <v>0</v>
      </c>
      <c r="BA120" s="62">
        <v>0</v>
      </c>
      <c r="BB120" s="62">
        <v>0</v>
      </c>
      <c r="BC120" s="62">
        <v>0</v>
      </c>
      <c r="BD120" s="62">
        <v>0</v>
      </c>
      <c r="BE120" s="62">
        <v>0</v>
      </c>
      <c r="BF120" s="62">
        <v>0</v>
      </c>
      <c r="BG120" s="62" t="s">
        <v>73</v>
      </c>
      <c r="BH120" s="62">
        <v>0</v>
      </c>
      <c r="BI120" s="62" t="s">
        <v>73</v>
      </c>
      <c r="BJ120" s="62">
        <v>0</v>
      </c>
      <c r="BK120" s="62">
        <v>0</v>
      </c>
      <c r="BL120" s="62">
        <v>0</v>
      </c>
      <c r="BM120" s="62">
        <v>0.03</v>
      </c>
      <c r="BN120" s="62" t="s">
        <v>73</v>
      </c>
      <c r="BO120" s="62">
        <v>0.02</v>
      </c>
    </row>
    <row r="121" spans="1:67" x14ac:dyDescent="0.25">
      <c r="A121">
        <v>866</v>
      </c>
      <c r="B121" s="62" t="s">
        <v>73</v>
      </c>
      <c r="C121" s="62">
        <v>10</v>
      </c>
      <c r="D121" s="62">
        <v>10</v>
      </c>
      <c r="E121" s="62" t="s">
        <v>73</v>
      </c>
      <c r="F121" s="62" t="s">
        <v>73</v>
      </c>
      <c r="G121" s="62" t="s">
        <v>73</v>
      </c>
      <c r="H121" s="62" t="s">
        <v>73</v>
      </c>
      <c r="I121" s="62" t="s">
        <v>73</v>
      </c>
      <c r="J121" s="62" t="s">
        <v>73</v>
      </c>
      <c r="K121" s="62" t="s">
        <v>73</v>
      </c>
      <c r="L121" s="62" t="s">
        <v>73</v>
      </c>
      <c r="M121" s="62" t="s">
        <v>73</v>
      </c>
      <c r="N121" s="62" t="s">
        <v>73</v>
      </c>
      <c r="O121" s="62">
        <v>0</v>
      </c>
      <c r="P121" s="62">
        <v>0</v>
      </c>
      <c r="Q121" s="62" t="s">
        <v>73</v>
      </c>
      <c r="R121" s="62">
        <v>0</v>
      </c>
      <c r="S121" s="62">
        <v>0</v>
      </c>
      <c r="T121" s="62" t="s">
        <v>73</v>
      </c>
      <c r="U121" s="62">
        <v>0</v>
      </c>
      <c r="V121" s="62">
        <v>0</v>
      </c>
      <c r="W121" s="62" t="s">
        <v>73</v>
      </c>
      <c r="X121" s="62">
        <v>0</v>
      </c>
      <c r="Y121" s="62">
        <v>0</v>
      </c>
      <c r="Z121" s="62" t="s">
        <v>73</v>
      </c>
      <c r="AA121" s="62">
        <v>0</v>
      </c>
      <c r="AB121" s="62">
        <v>0</v>
      </c>
      <c r="AC121" s="62" t="s">
        <v>73</v>
      </c>
      <c r="AD121" s="62">
        <v>0</v>
      </c>
      <c r="AE121" s="62">
        <v>0</v>
      </c>
      <c r="AF121" s="62" t="s">
        <v>73</v>
      </c>
      <c r="AG121" s="62">
        <v>0</v>
      </c>
      <c r="AH121" s="62">
        <v>0</v>
      </c>
      <c r="AI121" s="62" t="s">
        <v>73</v>
      </c>
      <c r="AJ121" s="62">
        <v>0</v>
      </c>
      <c r="AK121" s="62">
        <v>0</v>
      </c>
      <c r="AL121" s="62" t="s">
        <v>73</v>
      </c>
      <c r="AM121" s="62">
        <v>0</v>
      </c>
      <c r="AN121" s="62">
        <v>0</v>
      </c>
      <c r="AO121" s="62" t="s">
        <v>73</v>
      </c>
      <c r="AP121" s="62">
        <v>0</v>
      </c>
      <c r="AQ121" s="62">
        <v>0</v>
      </c>
      <c r="AR121" s="62" t="s">
        <v>73</v>
      </c>
      <c r="AS121" s="62">
        <v>0</v>
      </c>
      <c r="AT121" s="62">
        <v>0</v>
      </c>
      <c r="AU121" s="62" t="s">
        <v>73</v>
      </c>
      <c r="AV121" s="62">
        <v>0</v>
      </c>
      <c r="AW121" s="62">
        <v>0</v>
      </c>
      <c r="AX121" s="62" t="s">
        <v>73</v>
      </c>
      <c r="AY121" s="62">
        <v>0</v>
      </c>
      <c r="AZ121" s="62">
        <v>0</v>
      </c>
      <c r="BA121" s="62" t="s">
        <v>73</v>
      </c>
      <c r="BB121" s="62">
        <v>0</v>
      </c>
      <c r="BC121" s="62">
        <v>0</v>
      </c>
      <c r="BD121" s="62" t="s">
        <v>73</v>
      </c>
      <c r="BE121" s="62">
        <v>0</v>
      </c>
      <c r="BF121" s="62">
        <v>0</v>
      </c>
      <c r="BG121" s="62" t="s">
        <v>73</v>
      </c>
      <c r="BH121" s="62">
        <v>0</v>
      </c>
      <c r="BI121" s="62">
        <v>0</v>
      </c>
      <c r="BJ121" s="62" t="s">
        <v>73</v>
      </c>
      <c r="BK121" s="62">
        <v>0</v>
      </c>
      <c r="BL121" s="62">
        <v>0</v>
      </c>
      <c r="BM121" s="62" t="s">
        <v>73</v>
      </c>
      <c r="BN121" s="62">
        <v>0.86</v>
      </c>
      <c r="BO121" s="62">
        <v>0.89</v>
      </c>
    </row>
    <row r="122" spans="1:67" x14ac:dyDescent="0.25">
      <c r="A122">
        <v>867</v>
      </c>
      <c r="B122" s="62">
        <v>80</v>
      </c>
      <c r="C122" s="62">
        <v>70</v>
      </c>
      <c r="D122" s="62">
        <v>150</v>
      </c>
      <c r="E122" s="62">
        <v>0.86</v>
      </c>
      <c r="F122" s="62">
        <v>0.92</v>
      </c>
      <c r="G122" s="62">
        <v>0.89</v>
      </c>
      <c r="H122" s="62">
        <v>0.86</v>
      </c>
      <c r="I122" s="62">
        <v>0.9</v>
      </c>
      <c r="J122" s="62">
        <v>0.88</v>
      </c>
      <c r="K122" s="62" t="s">
        <v>73</v>
      </c>
      <c r="L122" s="62" t="s">
        <v>73</v>
      </c>
      <c r="M122" s="62" t="s">
        <v>73</v>
      </c>
      <c r="N122" s="62">
        <v>0.5</v>
      </c>
      <c r="O122" s="62">
        <v>0.55000000000000004</v>
      </c>
      <c r="P122" s="62">
        <v>0.52</v>
      </c>
      <c r="Q122" s="62" t="s">
        <v>73</v>
      </c>
      <c r="R122" s="62" t="s">
        <v>73</v>
      </c>
      <c r="S122" s="62" t="s">
        <v>73</v>
      </c>
      <c r="T122" s="62" t="s">
        <v>73</v>
      </c>
      <c r="U122" s="62">
        <v>0.12</v>
      </c>
      <c r="V122" s="62">
        <v>0.09</v>
      </c>
      <c r="W122" s="62">
        <v>0.24</v>
      </c>
      <c r="X122" s="62">
        <v>0.21</v>
      </c>
      <c r="Y122" s="62">
        <v>0.22</v>
      </c>
      <c r="Z122" s="62">
        <v>0</v>
      </c>
      <c r="AA122" s="62">
        <v>0</v>
      </c>
      <c r="AB122" s="62">
        <v>0</v>
      </c>
      <c r="AC122" s="62">
        <v>0</v>
      </c>
      <c r="AD122" s="62">
        <v>0</v>
      </c>
      <c r="AE122" s="62">
        <v>0</v>
      </c>
      <c r="AF122" s="62">
        <v>0</v>
      </c>
      <c r="AG122" s="62">
        <v>0</v>
      </c>
      <c r="AH122" s="62">
        <v>0</v>
      </c>
      <c r="AI122" s="62" t="s">
        <v>73</v>
      </c>
      <c r="AJ122" s="62">
        <v>0</v>
      </c>
      <c r="AK122" s="62" t="s">
        <v>73</v>
      </c>
      <c r="AL122" s="62">
        <v>0</v>
      </c>
      <c r="AM122" s="62">
        <v>0</v>
      </c>
      <c r="AN122" s="62">
        <v>0</v>
      </c>
      <c r="AO122" s="62">
        <v>0</v>
      </c>
      <c r="AP122" s="62">
        <v>0</v>
      </c>
      <c r="AQ122" s="62">
        <v>0</v>
      </c>
      <c r="AR122" s="62">
        <v>0</v>
      </c>
      <c r="AS122" s="62" t="s">
        <v>73</v>
      </c>
      <c r="AT122" s="62" t="s">
        <v>73</v>
      </c>
      <c r="AU122" s="62">
        <v>0</v>
      </c>
      <c r="AV122" s="62">
        <v>0</v>
      </c>
      <c r="AW122" s="62">
        <v>0</v>
      </c>
      <c r="AX122" s="62">
        <v>0</v>
      </c>
      <c r="AY122" s="62">
        <v>0</v>
      </c>
      <c r="AZ122" s="62">
        <v>0</v>
      </c>
      <c r="BA122" s="62">
        <v>0</v>
      </c>
      <c r="BB122" s="62" t="s">
        <v>73</v>
      </c>
      <c r="BC122" s="62" t="s">
        <v>73</v>
      </c>
      <c r="BD122" s="62">
        <v>0</v>
      </c>
      <c r="BE122" s="62">
        <v>0</v>
      </c>
      <c r="BF122" s="62">
        <v>0</v>
      </c>
      <c r="BG122" s="62" t="s">
        <v>73</v>
      </c>
      <c r="BH122" s="62">
        <v>0</v>
      </c>
      <c r="BI122" s="62" t="s">
        <v>73</v>
      </c>
      <c r="BJ122" s="62">
        <v>0</v>
      </c>
      <c r="BK122" s="62">
        <v>0</v>
      </c>
      <c r="BL122" s="62">
        <v>0</v>
      </c>
      <c r="BM122" s="62">
        <v>0.13</v>
      </c>
      <c r="BN122" s="62">
        <v>0.08</v>
      </c>
      <c r="BO122" s="62">
        <v>0.11</v>
      </c>
    </row>
    <row r="123" spans="1:67" x14ac:dyDescent="0.25">
      <c r="A123">
        <v>868</v>
      </c>
      <c r="B123" s="62">
        <v>340</v>
      </c>
      <c r="C123" s="62">
        <v>170</v>
      </c>
      <c r="D123" s="62">
        <v>510</v>
      </c>
      <c r="E123" s="62">
        <v>0.99</v>
      </c>
      <c r="F123" s="62">
        <v>0.93</v>
      </c>
      <c r="G123" s="62">
        <v>0.97</v>
      </c>
      <c r="H123" s="62">
        <v>0.99</v>
      </c>
      <c r="I123" s="62">
        <v>0.93</v>
      </c>
      <c r="J123" s="62">
        <v>0.97</v>
      </c>
      <c r="K123" s="62">
        <v>0.03</v>
      </c>
      <c r="L123" s="62">
        <v>0.06</v>
      </c>
      <c r="M123" s="62">
        <v>0.04</v>
      </c>
      <c r="N123" s="62">
        <v>0.86</v>
      </c>
      <c r="O123" s="62">
        <v>0.63</v>
      </c>
      <c r="P123" s="62">
        <v>0.78</v>
      </c>
      <c r="Q123" s="62" t="s">
        <v>73</v>
      </c>
      <c r="R123" s="62">
        <v>0</v>
      </c>
      <c r="S123" s="62" t="s">
        <v>73</v>
      </c>
      <c r="T123" s="62">
        <v>0.06</v>
      </c>
      <c r="U123" s="62">
        <v>0.14000000000000001</v>
      </c>
      <c r="V123" s="62">
        <v>0.09</v>
      </c>
      <c r="W123" s="62">
        <v>0.03</v>
      </c>
      <c r="X123" s="62">
        <v>0.1</v>
      </c>
      <c r="Y123" s="62">
        <v>0.06</v>
      </c>
      <c r="Z123" s="62">
        <v>0</v>
      </c>
      <c r="AA123" s="62">
        <v>0</v>
      </c>
      <c r="AB123" s="62">
        <v>0</v>
      </c>
      <c r="AC123" s="62">
        <v>0</v>
      </c>
      <c r="AD123" s="62">
        <v>0</v>
      </c>
      <c r="AE123" s="62">
        <v>0</v>
      </c>
      <c r="AF123" s="62">
        <v>0</v>
      </c>
      <c r="AG123" s="62">
        <v>0</v>
      </c>
      <c r="AH123" s="62">
        <v>0</v>
      </c>
      <c r="AI123" s="62" t="s">
        <v>73</v>
      </c>
      <c r="AJ123" s="62" t="s">
        <v>73</v>
      </c>
      <c r="AK123" s="62" t="s">
        <v>73</v>
      </c>
      <c r="AL123" s="62">
        <v>0</v>
      </c>
      <c r="AM123" s="62">
        <v>0</v>
      </c>
      <c r="AN123" s="62">
        <v>0</v>
      </c>
      <c r="AO123" s="62">
        <v>0</v>
      </c>
      <c r="AP123" s="62">
        <v>0</v>
      </c>
      <c r="AQ123" s="62">
        <v>0</v>
      </c>
      <c r="AR123" s="62">
        <v>0</v>
      </c>
      <c r="AS123" s="62">
        <v>0</v>
      </c>
      <c r="AT123" s="62">
        <v>0</v>
      </c>
      <c r="AU123" s="62">
        <v>0</v>
      </c>
      <c r="AV123" s="62">
        <v>0</v>
      </c>
      <c r="AW123" s="62">
        <v>0</v>
      </c>
      <c r="AX123" s="62">
        <v>0</v>
      </c>
      <c r="AY123" s="62">
        <v>0</v>
      </c>
      <c r="AZ123" s="62">
        <v>0</v>
      </c>
      <c r="BA123" s="62">
        <v>0</v>
      </c>
      <c r="BB123" s="62">
        <v>0</v>
      </c>
      <c r="BC123" s="62">
        <v>0</v>
      </c>
      <c r="BD123" s="62">
        <v>0</v>
      </c>
      <c r="BE123" s="62">
        <v>0</v>
      </c>
      <c r="BF123" s="62">
        <v>0</v>
      </c>
      <c r="BG123" s="62">
        <v>0</v>
      </c>
      <c r="BH123" s="62" t="s">
        <v>73</v>
      </c>
      <c r="BI123" s="62" t="s">
        <v>73</v>
      </c>
      <c r="BJ123" s="62" t="s">
        <v>73</v>
      </c>
      <c r="BK123" s="62">
        <v>0</v>
      </c>
      <c r="BL123" s="62" t="s">
        <v>73</v>
      </c>
      <c r="BM123" s="62" t="s">
        <v>73</v>
      </c>
      <c r="BN123" s="62">
        <v>7.0000000000000007E-2</v>
      </c>
      <c r="BO123" s="62">
        <v>0.03</v>
      </c>
    </row>
    <row r="124" spans="1:67" x14ac:dyDescent="0.25">
      <c r="A124">
        <v>869</v>
      </c>
      <c r="B124" s="62">
        <v>160</v>
      </c>
      <c r="C124" s="62">
        <v>170</v>
      </c>
      <c r="D124" s="62">
        <v>320</v>
      </c>
      <c r="E124" s="62">
        <v>0.91</v>
      </c>
      <c r="F124" s="62">
        <v>0.92</v>
      </c>
      <c r="G124" s="62">
        <v>0.91</v>
      </c>
      <c r="H124" s="62">
        <v>0.91</v>
      </c>
      <c r="I124" s="62">
        <v>0.92</v>
      </c>
      <c r="J124" s="62">
        <v>0.91</v>
      </c>
      <c r="K124" s="62" t="s">
        <v>73</v>
      </c>
      <c r="L124" s="62">
        <v>0</v>
      </c>
      <c r="M124" s="62" t="s">
        <v>73</v>
      </c>
      <c r="N124" s="62">
        <v>0.75</v>
      </c>
      <c r="O124" s="62">
        <v>0.85</v>
      </c>
      <c r="P124" s="62">
        <v>0.8</v>
      </c>
      <c r="Q124" s="62">
        <v>0.04</v>
      </c>
      <c r="R124" s="62">
        <v>0</v>
      </c>
      <c r="S124" s="62">
        <v>0.02</v>
      </c>
      <c r="T124" s="62">
        <v>0.04</v>
      </c>
      <c r="U124" s="62">
        <v>0.04</v>
      </c>
      <c r="V124" s="62">
        <v>0.04</v>
      </c>
      <c r="W124" s="62">
        <v>7.0000000000000007E-2</v>
      </c>
      <c r="X124" s="62" t="s">
        <v>73</v>
      </c>
      <c r="Y124" s="62">
        <v>0.05</v>
      </c>
      <c r="Z124" s="62">
        <v>0</v>
      </c>
      <c r="AA124" s="62">
        <v>0</v>
      </c>
      <c r="AB124" s="62">
        <v>0</v>
      </c>
      <c r="AC124" s="62">
        <v>0</v>
      </c>
      <c r="AD124" s="62">
        <v>0</v>
      </c>
      <c r="AE124" s="62">
        <v>0</v>
      </c>
      <c r="AF124" s="62">
        <v>0</v>
      </c>
      <c r="AG124" s="62">
        <v>0</v>
      </c>
      <c r="AH124" s="62">
        <v>0</v>
      </c>
      <c r="AI124" s="62" t="s">
        <v>73</v>
      </c>
      <c r="AJ124" s="62">
        <v>0</v>
      </c>
      <c r="AK124" s="62" t="s">
        <v>73</v>
      </c>
      <c r="AL124" s="62">
        <v>0</v>
      </c>
      <c r="AM124" s="62">
        <v>0</v>
      </c>
      <c r="AN124" s="62">
        <v>0</v>
      </c>
      <c r="AO124" s="62">
        <v>0</v>
      </c>
      <c r="AP124" s="62">
        <v>0</v>
      </c>
      <c r="AQ124" s="62">
        <v>0</v>
      </c>
      <c r="AR124" s="62">
        <v>0</v>
      </c>
      <c r="AS124" s="62">
        <v>0</v>
      </c>
      <c r="AT124" s="62">
        <v>0</v>
      </c>
      <c r="AU124" s="62">
        <v>0</v>
      </c>
      <c r="AV124" s="62">
        <v>0</v>
      </c>
      <c r="AW124" s="62">
        <v>0</v>
      </c>
      <c r="AX124" s="62">
        <v>0</v>
      </c>
      <c r="AY124" s="62">
        <v>0</v>
      </c>
      <c r="AZ124" s="62">
        <v>0</v>
      </c>
      <c r="BA124" s="62">
        <v>0</v>
      </c>
      <c r="BB124" s="62">
        <v>0</v>
      </c>
      <c r="BC124" s="62">
        <v>0</v>
      </c>
      <c r="BD124" s="62">
        <v>0</v>
      </c>
      <c r="BE124" s="62">
        <v>0</v>
      </c>
      <c r="BF124" s="62">
        <v>0</v>
      </c>
      <c r="BG124" s="62" t="s">
        <v>73</v>
      </c>
      <c r="BH124" s="62" t="s">
        <v>73</v>
      </c>
      <c r="BI124" s="62">
        <v>0.02</v>
      </c>
      <c r="BJ124" s="62">
        <v>0</v>
      </c>
      <c r="BK124" s="62">
        <v>0</v>
      </c>
      <c r="BL124" s="62">
        <v>0</v>
      </c>
      <c r="BM124" s="62">
        <v>0.06</v>
      </c>
      <c r="BN124" s="62">
        <v>7.0000000000000007E-2</v>
      </c>
      <c r="BO124" s="62">
        <v>7.0000000000000007E-2</v>
      </c>
    </row>
    <row r="125" spans="1:67" x14ac:dyDescent="0.25">
      <c r="A125">
        <v>870</v>
      </c>
      <c r="B125" s="62">
        <v>70</v>
      </c>
      <c r="C125" s="62">
        <v>240</v>
      </c>
      <c r="D125" s="62">
        <v>320</v>
      </c>
      <c r="E125" s="62">
        <v>0.93</v>
      </c>
      <c r="F125" s="62">
        <v>0.97</v>
      </c>
      <c r="G125" s="62">
        <v>0.96</v>
      </c>
      <c r="H125" s="62">
        <v>0.93</v>
      </c>
      <c r="I125" s="62">
        <v>0.97</v>
      </c>
      <c r="J125" s="62">
        <v>0.96</v>
      </c>
      <c r="K125" s="62" t="s">
        <v>73</v>
      </c>
      <c r="L125" s="62">
        <v>0.03</v>
      </c>
      <c r="M125" s="62">
        <v>0.03</v>
      </c>
      <c r="N125" s="62">
        <v>0.68</v>
      </c>
      <c r="O125" s="62">
        <v>0.77</v>
      </c>
      <c r="P125" s="62">
        <v>0.75</v>
      </c>
      <c r="Q125" s="62" t="s">
        <v>73</v>
      </c>
      <c r="R125" s="62">
        <v>0</v>
      </c>
      <c r="S125" s="62" t="s">
        <v>73</v>
      </c>
      <c r="T125" s="62">
        <v>0.08</v>
      </c>
      <c r="U125" s="62">
        <v>7.0000000000000007E-2</v>
      </c>
      <c r="V125" s="62">
        <v>7.0000000000000007E-2</v>
      </c>
      <c r="W125" s="62">
        <v>0.11</v>
      </c>
      <c r="X125" s="62">
        <v>0.1</v>
      </c>
      <c r="Y125" s="62">
        <v>0.1</v>
      </c>
      <c r="Z125" s="62">
        <v>0</v>
      </c>
      <c r="AA125" s="62">
        <v>0</v>
      </c>
      <c r="AB125" s="62">
        <v>0</v>
      </c>
      <c r="AC125" s="62">
        <v>0</v>
      </c>
      <c r="AD125" s="62">
        <v>0</v>
      </c>
      <c r="AE125" s="62">
        <v>0</v>
      </c>
      <c r="AF125" s="62">
        <v>0</v>
      </c>
      <c r="AG125" s="62">
        <v>0</v>
      </c>
      <c r="AH125" s="62">
        <v>0</v>
      </c>
      <c r="AI125" s="62" t="s">
        <v>73</v>
      </c>
      <c r="AJ125" s="62">
        <v>0</v>
      </c>
      <c r="AK125" s="62" t="s">
        <v>73</v>
      </c>
      <c r="AL125" s="62">
        <v>0</v>
      </c>
      <c r="AM125" s="62">
        <v>0</v>
      </c>
      <c r="AN125" s="62">
        <v>0</v>
      </c>
      <c r="AO125" s="62">
        <v>0</v>
      </c>
      <c r="AP125" s="62">
        <v>0</v>
      </c>
      <c r="AQ125" s="62">
        <v>0</v>
      </c>
      <c r="AR125" s="62">
        <v>0</v>
      </c>
      <c r="AS125" s="62">
        <v>0</v>
      </c>
      <c r="AT125" s="62">
        <v>0</v>
      </c>
      <c r="AU125" s="62">
        <v>0</v>
      </c>
      <c r="AV125" s="62">
        <v>0</v>
      </c>
      <c r="AW125" s="62">
        <v>0</v>
      </c>
      <c r="AX125" s="62">
        <v>0</v>
      </c>
      <c r="AY125" s="62">
        <v>0</v>
      </c>
      <c r="AZ125" s="62">
        <v>0</v>
      </c>
      <c r="BA125" s="62">
        <v>0</v>
      </c>
      <c r="BB125" s="62">
        <v>0</v>
      </c>
      <c r="BC125" s="62">
        <v>0</v>
      </c>
      <c r="BD125" s="62">
        <v>0</v>
      </c>
      <c r="BE125" s="62">
        <v>0</v>
      </c>
      <c r="BF125" s="62">
        <v>0</v>
      </c>
      <c r="BG125" s="62">
        <v>0</v>
      </c>
      <c r="BH125" s="62" t="s">
        <v>73</v>
      </c>
      <c r="BI125" s="62" t="s">
        <v>73</v>
      </c>
      <c r="BJ125" s="62">
        <v>0</v>
      </c>
      <c r="BK125" s="62">
        <v>0</v>
      </c>
      <c r="BL125" s="62">
        <v>0</v>
      </c>
      <c r="BM125" s="62" t="s">
        <v>73</v>
      </c>
      <c r="BN125" s="62">
        <v>0.02</v>
      </c>
      <c r="BO125" s="62">
        <v>0.03</v>
      </c>
    </row>
    <row r="126" spans="1:67" x14ac:dyDescent="0.25">
      <c r="A126">
        <v>871</v>
      </c>
      <c r="B126" s="62">
        <v>10</v>
      </c>
      <c r="C126" s="62">
        <v>10</v>
      </c>
      <c r="D126" s="62">
        <v>20</v>
      </c>
      <c r="E126" s="62">
        <v>0.9</v>
      </c>
      <c r="F126" s="62">
        <v>1</v>
      </c>
      <c r="G126" s="62">
        <v>0.94</v>
      </c>
      <c r="H126" s="62">
        <v>0.9</v>
      </c>
      <c r="I126" s="62">
        <v>1</v>
      </c>
      <c r="J126" s="62">
        <v>0.94</v>
      </c>
      <c r="K126" s="62" t="s">
        <v>73</v>
      </c>
      <c r="L126" s="62" t="s">
        <v>73</v>
      </c>
      <c r="M126" s="62" t="s">
        <v>73</v>
      </c>
      <c r="N126" s="62" t="s">
        <v>73</v>
      </c>
      <c r="O126" s="62" t="s">
        <v>73</v>
      </c>
      <c r="P126" s="62" t="s">
        <v>73</v>
      </c>
      <c r="Q126" s="62">
        <v>0</v>
      </c>
      <c r="R126" s="62" t="s">
        <v>73</v>
      </c>
      <c r="S126" s="62" t="s">
        <v>73</v>
      </c>
      <c r="T126" s="62" t="s">
        <v>73</v>
      </c>
      <c r="U126" s="62" t="s">
        <v>73</v>
      </c>
      <c r="V126" s="62">
        <v>0.47</v>
      </c>
      <c r="W126" s="62">
        <v>0</v>
      </c>
      <c r="X126" s="62">
        <v>0</v>
      </c>
      <c r="Y126" s="62">
        <v>0</v>
      </c>
      <c r="Z126" s="62">
        <v>0</v>
      </c>
      <c r="AA126" s="62">
        <v>0</v>
      </c>
      <c r="AB126" s="62">
        <v>0</v>
      </c>
      <c r="AC126" s="62">
        <v>0</v>
      </c>
      <c r="AD126" s="62">
        <v>0</v>
      </c>
      <c r="AE126" s="62">
        <v>0</v>
      </c>
      <c r="AF126" s="62">
        <v>0</v>
      </c>
      <c r="AG126" s="62">
        <v>0</v>
      </c>
      <c r="AH126" s="62">
        <v>0</v>
      </c>
      <c r="AI126" s="62">
        <v>0</v>
      </c>
      <c r="AJ126" s="62" t="s">
        <v>73</v>
      </c>
      <c r="AK126" s="62" t="s">
        <v>73</v>
      </c>
      <c r="AL126" s="62">
        <v>0</v>
      </c>
      <c r="AM126" s="62">
        <v>0</v>
      </c>
      <c r="AN126" s="62">
        <v>0</v>
      </c>
      <c r="AO126" s="62">
        <v>0</v>
      </c>
      <c r="AP126" s="62">
        <v>0</v>
      </c>
      <c r="AQ126" s="62">
        <v>0</v>
      </c>
      <c r="AR126" s="62">
        <v>0</v>
      </c>
      <c r="AS126" s="62">
        <v>0</v>
      </c>
      <c r="AT126" s="62">
        <v>0</v>
      </c>
      <c r="AU126" s="62">
        <v>0</v>
      </c>
      <c r="AV126" s="62">
        <v>0</v>
      </c>
      <c r="AW126" s="62">
        <v>0</v>
      </c>
      <c r="AX126" s="62">
        <v>0</v>
      </c>
      <c r="AY126" s="62">
        <v>0</v>
      </c>
      <c r="AZ126" s="62">
        <v>0</v>
      </c>
      <c r="BA126" s="62">
        <v>0</v>
      </c>
      <c r="BB126" s="62">
        <v>0</v>
      </c>
      <c r="BC126" s="62">
        <v>0</v>
      </c>
      <c r="BD126" s="62">
        <v>0</v>
      </c>
      <c r="BE126" s="62">
        <v>0</v>
      </c>
      <c r="BF126" s="62">
        <v>0</v>
      </c>
      <c r="BG126" s="62">
        <v>0</v>
      </c>
      <c r="BH126" s="62">
        <v>0</v>
      </c>
      <c r="BI126" s="62">
        <v>0</v>
      </c>
      <c r="BJ126" s="62">
        <v>0</v>
      </c>
      <c r="BK126" s="62">
        <v>0</v>
      </c>
      <c r="BL126" s="62">
        <v>0</v>
      </c>
      <c r="BM126" s="62" t="s">
        <v>73</v>
      </c>
      <c r="BN126" s="62">
        <v>0</v>
      </c>
      <c r="BO126" s="62" t="s">
        <v>73</v>
      </c>
    </row>
    <row r="127" spans="1:67" x14ac:dyDescent="0.25">
      <c r="A127">
        <v>872</v>
      </c>
      <c r="B127" s="62">
        <v>150</v>
      </c>
      <c r="C127" s="62">
        <v>60</v>
      </c>
      <c r="D127" s="62">
        <v>210</v>
      </c>
      <c r="E127" s="62">
        <v>0.97</v>
      </c>
      <c r="F127" s="62">
        <v>0.88</v>
      </c>
      <c r="G127" s="62">
        <v>0.95</v>
      </c>
      <c r="H127" s="62">
        <v>0.97</v>
      </c>
      <c r="I127" s="62">
        <v>0.88</v>
      </c>
      <c r="J127" s="62">
        <v>0.95</v>
      </c>
      <c r="K127" s="62" t="s">
        <v>73</v>
      </c>
      <c r="L127" s="62" t="s">
        <v>73</v>
      </c>
      <c r="M127" s="62">
        <v>0.03</v>
      </c>
      <c r="N127" s="62">
        <v>0.69</v>
      </c>
      <c r="O127" s="62">
        <v>0.47</v>
      </c>
      <c r="P127" s="62">
        <v>0.63</v>
      </c>
      <c r="Q127" s="62" t="s">
        <v>73</v>
      </c>
      <c r="R127" s="62" t="s">
        <v>73</v>
      </c>
      <c r="S127" s="62" t="s">
        <v>73</v>
      </c>
      <c r="T127" s="62">
        <v>0.05</v>
      </c>
      <c r="U127" s="62" t="s">
        <v>73</v>
      </c>
      <c r="V127" s="62">
        <v>0.06</v>
      </c>
      <c r="W127" s="62">
        <v>0.19</v>
      </c>
      <c r="X127" s="62">
        <v>0.28999999999999998</v>
      </c>
      <c r="Y127" s="62">
        <v>0.22</v>
      </c>
      <c r="Z127" s="62">
        <v>0</v>
      </c>
      <c r="AA127" s="62">
        <v>0</v>
      </c>
      <c r="AB127" s="62">
        <v>0</v>
      </c>
      <c r="AC127" s="62">
        <v>0</v>
      </c>
      <c r="AD127" s="62">
        <v>0</v>
      </c>
      <c r="AE127" s="62">
        <v>0</v>
      </c>
      <c r="AF127" s="62">
        <v>0</v>
      </c>
      <c r="AG127" s="62">
        <v>0</v>
      </c>
      <c r="AH127" s="62">
        <v>0</v>
      </c>
      <c r="AI127" s="62" t="s">
        <v>73</v>
      </c>
      <c r="AJ127" s="62">
        <v>0</v>
      </c>
      <c r="AK127" s="62" t="s">
        <v>73</v>
      </c>
      <c r="AL127" s="62">
        <v>0</v>
      </c>
      <c r="AM127" s="62">
        <v>0</v>
      </c>
      <c r="AN127" s="62">
        <v>0</v>
      </c>
      <c r="AO127" s="62">
        <v>0</v>
      </c>
      <c r="AP127" s="62">
        <v>0</v>
      </c>
      <c r="AQ127" s="62">
        <v>0</v>
      </c>
      <c r="AR127" s="62">
        <v>0</v>
      </c>
      <c r="AS127" s="62">
        <v>0</v>
      </c>
      <c r="AT127" s="62">
        <v>0</v>
      </c>
      <c r="AU127" s="62">
        <v>0</v>
      </c>
      <c r="AV127" s="62">
        <v>0</v>
      </c>
      <c r="AW127" s="62">
        <v>0</v>
      </c>
      <c r="AX127" s="62">
        <v>0</v>
      </c>
      <c r="AY127" s="62">
        <v>0</v>
      </c>
      <c r="AZ127" s="62">
        <v>0</v>
      </c>
      <c r="BA127" s="62">
        <v>0</v>
      </c>
      <c r="BB127" s="62">
        <v>0</v>
      </c>
      <c r="BC127" s="62">
        <v>0</v>
      </c>
      <c r="BD127" s="62">
        <v>0</v>
      </c>
      <c r="BE127" s="62">
        <v>0</v>
      </c>
      <c r="BF127" s="62">
        <v>0</v>
      </c>
      <c r="BG127" s="62" t="s">
        <v>73</v>
      </c>
      <c r="BH127" s="62" t="s">
        <v>73</v>
      </c>
      <c r="BI127" s="62" t="s">
        <v>73</v>
      </c>
      <c r="BJ127" s="62">
        <v>0</v>
      </c>
      <c r="BK127" s="62" t="s">
        <v>73</v>
      </c>
      <c r="BL127" s="62" t="s">
        <v>73</v>
      </c>
      <c r="BM127" s="62" t="s">
        <v>73</v>
      </c>
      <c r="BN127" s="62" t="s">
        <v>73</v>
      </c>
      <c r="BO127" s="62">
        <v>0.04</v>
      </c>
    </row>
    <row r="128" spans="1:67" x14ac:dyDescent="0.25">
      <c r="A128">
        <v>873</v>
      </c>
      <c r="B128" s="62">
        <v>300</v>
      </c>
      <c r="C128" s="62">
        <v>370</v>
      </c>
      <c r="D128" s="62">
        <v>670</v>
      </c>
      <c r="E128" s="62">
        <v>0.95</v>
      </c>
      <c r="F128" s="62">
        <v>0.92</v>
      </c>
      <c r="G128" s="62">
        <v>0.93</v>
      </c>
      <c r="H128" s="62">
        <v>0.95</v>
      </c>
      <c r="I128" s="62">
        <v>0.92</v>
      </c>
      <c r="J128" s="62">
        <v>0.93</v>
      </c>
      <c r="K128" s="62">
        <v>0.02</v>
      </c>
      <c r="L128" s="62">
        <v>0.02</v>
      </c>
      <c r="M128" s="62">
        <v>0.02</v>
      </c>
      <c r="N128" s="62">
        <v>0.73</v>
      </c>
      <c r="O128" s="62">
        <v>0.63</v>
      </c>
      <c r="P128" s="62">
        <v>0.68</v>
      </c>
      <c r="Q128" s="62">
        <v>0.03</v>
      </c>
      <c r="R128" s="62" t="s">
        <v>73</v>
      </c>
      <c r="S128" s="62">
        <v>0.02</v>
      </c>
      <c r="T128" s="62" t="s">
        <v>73</v>
      </c>
      <c r="U128" s="62">
        <v>0.05</v>
      </c>
      <c r="V128" s="62">
        <v>0.03</v>
      </c>
      <c r="W128" s="62">
        <v>0.15</v>
      </c>
      <c r="X128" s="62">
        <v>0.21</v>
      </c>
      <c r="Y128" s="62">
        <v>0.18</v>
      </c>
      <c r="Z128" s="62">
        <v>0</v>
      </c>
      <c r="AA128" s="62">
        <v>0</v>
      </c>
      <c r="AB128" s="62">
        <v>0</v>
      </c>
      <c r="AC128" s="62">
        <v>0</v>
      </c>
      <c r="AD128" s="62">
        <v>0</v>
      </c>
      <c r="AE128" s="62">
        <v>0</v>
      </c>
      <c r="AF128" s="62">
        <v>0</v>
      </c>
      <c r="AG128" s="62">
        <v>0</v>
      </c>
      <c r="AH128" s="62">
        <v>0</v>
      </c>
      <c r="AI128" s="62" t="s">
        <v>73</v>
      </c>
      <c r="AJ128" s="62" t="s">
        <v>73</v>
      </c>
      <c r="AK128" s="62" t="s">
        <v>73</v>
      </c>
      <c r="AL128" s="62">
        <v>0</v>
      </c>
      <c r="AM128" s="62">
        <v>0</v>
      </c>
      <c r="AN128" s="62">
        <v>0</v>
      </c>
      <c r="AO128" s="62">
        <v>0</v>
      </c>
      <c r="AP128" s="62" t="s">
        <v>73</v>
      </c>
      <c r="AQ128" s="62" t="s">
        <v>73</v>
      </c>
      <c r="AR128" s="62">
        <v>0</v>
      </c>
      <c r="AS128" s="62">
        <v>0</v>
      </c>
      <c r="AT128" s="62">
        <v>0</v>
      </c>
      <c r="AU128" s="62">
        <v>0</v>
      </c>
      <c r="AV128" s="62">
        <v>0</v>
      </c>
      <c r="AW128" s="62">
        <v>0</v>
      </c>
      <c r="AX128" s="62">
        <v>0</v>
      </c>
      <c r="AY128" s="62">
        <v>0</v>
      </c>
      <c r="AZ128" s="62">
        <v>0</v>
      </c>
      <c r="BA128" s="62">
        <v>0</v>
      </c>
      <c r="BB128" s="62">
        <v>0</v>
      </c>
      <c r="BC128" s="62">
        <v>0</v>
      </c>
      <c r="BD128" s="62">
        <v>0</v>
      </c>
      <c r="BE128" s="62">
        <v>0</v>
      </c>
      <c r="BF128" s="62">
        <v>0</v>
      </c>
      <c r="BG128" s="62" t="s">
        <v>73</v>
      </c>
      <c r="BH128" s="62" t="s">
        <v>73</v>
      </c>
      <c r="BI128" s="62">
        <v>0.01</v>
      </c>
      <c r="BJ128" s="62" t="s">
        <v>73</v>
      </c>
      <c r="BK128" s="62">
        <v>0</v>
      </c>
      <c r="BL128" s="62" t="s">
        <v>73</v>
      </c>
      <c r="BM128" s="62">
        <v>0.03</v>
      </c>
      <c r="BN128" s="62">
        <v>7.0000000000000007E-2</v>
      </c>
      <c r="BO128" s="62">
        <v>0.05</v>
      </c>
    </row>
    <row r="129" spans="1:67" x14ac:dyDescent="0.25">
      <c r="A129">
        <v>874</v>
      </c>
      <c r="B129" s="62" t="s">
        <v>282</v>
      </c>
      <c r="C129" s="62">
        <v>40</v>
      </c>
      <c r="D129" s="62">
        <v>40</v>
      </c>
      <c r="E129" s="62" t="s">
        <v>282</v>
      </c>
      <c r="F129" s="62">
        <v>0.94</v>
      </c>
      <c r="G129" s="62">
        <v>0.94</v>
      </c>
      <c r="H129" s="62" t="s">
        <v>282</v>
      </c>
      <c r="I129" s="62">
        <v>0.94</v>
      </c>
      <c r="J129" s="62">
        <v>0.94</v>
      </c>
      <c r="K129" s="62" t="s">
        <v>282</v>
      </c>
      <c r="L129" s="62" t="s">
        <v>73</v>
      </c>
      <c r="M129" s="62" t="s">
        <v>73</v>
      </c>
      <c r="N129" s="62" t="s">
        <v>282</v>
      </c>
      <c r="O129" s="62">
        <v>0.51</v>
      </c>
      <c r="P129" s="62">
        <v>0.51</v>
      </c>
      <c r="Q129" s="62" t="s">
        <v>282</v>
      </c>
      <c r="R129" s="62">
        <v>0</v>
      </c>
      <c r="S129" s="62">
        <v>0</v>
      </c>
      <c r="T129" s="62" t="s">
        <v>282</v>
      </c>
      <c r="U129" s="62">
        <v>0.34</v>
      </c>
      <c r="V129" s="62">
        <v>0.34</v>
      </c>
      <c r="W129" s="62" t="s">
        <v>282</v>
      </c>
      <c r="X129" s="62">
        <v>0</v>
      </c>
      <c r="Y129" s="62">
        <v>0</v>
      </c>
      <c r="Z129" s="62" t="s">
        <v>282</v>
      </c>
      <c r="AA129" s="62">
        <v>0</v>
      </c>
      <c r="AB129" s="62">
        <v>0</v>
      </c>
      <c r="AC129" s="62" t="s">
        <v>282</v>
      </c>
      <c r="AD129" s="62">
        <v>0</v>
      </c>
      <c r="AE129" s="62">
        <v>0</v>
      </c>
      <c r="AF129" s="62" t="s">
        <v>282</v>
      </c>
      <c r="AG129" s="62">
        <v>0</v>
      </c>
      <c r="AH129" s="62">
        <v>0</v>
      </c>
      <c r="AI129" s="62" t="s">
        <v>282</v>
      </c>
      <c r="AJ129" s="62" t="s">
        <v>73</v>
      </c>
      <c r="AK129" s="62" t="s">
        <v>73</v>
      </c>
      <c r="AL129" s="62" t="s">
        <v>282</v>
      </c>
      <c r="AM129" s="62">
        <v>0</v>
      </c>
      <c r="AN129" s="62">
        <v>0</v>
      </c>
      <c r="AO129" s="62" t="s">
        <v>282</v>
      </c>
      <c r="AP129" s="62">
        <v>0</v>
      </c>
      <c r="AQ129" s="62">
        <v>0</v>
      </c>
      <c r="AR129" s="62" t="s">
        <v>282</v>
      </c>
      <c r="AS129" s="62">
        <v>0</v>
      </c>
      <c r="AT129" s="62">
        <v>0</v>
      </c>
      <c r="AU129" s="62" t="s">
        <v>282</v>
      </c>
      <c r="AV129" s="62">
        <v>0</v>
      </c>
      <c r="AW129" s="62">
        <v>0</v>
      </c>
      <c r="AX129" s="62" t="s">
        <v>282</v>
      </c>
      <c r="AY129" s="62">
        <v>0</v>
      </c>
      <c r="AZ129" s="62">
        <v>0</v>
      </c>
      <c r="BA129" s="62" t="s">
        <v>282</v>
      </c>
      <c r="BB129" s="62">
        <v>0</v>
      </c>
      <c r="BC129" s="62">
        <v>0</v>
      </c>
      <c r="BD129" s="62" t="s">
        <v>282</v>
      </c>
      <c r="BE129" s="62">
        <v>0</v>
      </c>
      <c r="BF129" s="62">
        <v>0</v>
      </c>
      <c r="BG129" s="62" t="s">
        <v>282</v>
      </c>
      <c r="BH129" s="62" t="s">
        <v>73</v>
      </c>
      <c r="BI129" s="62" t="s">
        <v>73</v>
      </c>
      <c r="BJ129" s="62" t="s">
        <v>282</v>
      </c>
      <c r="BK129" s="62">
        <v>0</v>
      </c>
      <c r="BL129" s="62">
        <v>0</v>
      </c>
      <c r="BM129" s="62" t="s">
        <v>282</v>
      </c>
      <c r="BN129" s="62" t="s">
        <v>73</v>
      </c>
      <c r="BO129" s="62" t="s">
        <v>73</v>
      </c>
    </row>
    <row r="130" spans="1:67" x14ac:dyDescent="0.25">
      <c r="A130">
        <v>876</v>
      </c>
      <c r="B130" s="62" t="s">
        <v>282</v>
      </c>
      <c r="C130" s="62" t="s">
        <v>282</v>
      </c>
      <c r="D130" s="62" t="s">
        <v>282</v>
      </c>
      <c r="E130" s="62" t="s">
        <v>282</v>
      </c>
      <c r="F130" s="62" t="s">
        <v>282</v>
      </c>
      <c r="G130" s="62" t="s">
        <v>282</v>
      </c>
      <c r="H130" s="62" t="s">
        <v>282</v>
      </c>
      <c r="I130" s="62" t="s">
        <v>282</v>
      </c>
      <c r="J130" s="62" t="s">
        <v>282</v>
      </c>
      <c r="K130" s="62" t="s">
        <v>282</v>
      </c>
      <c r="L130" s="62" t="s">
        <v>282</v>
      </c>
      <c r="M130" s="62" t="s">
        <v>282</v>
      </c>
      <c r="N130" s="62" t="s">
        <v>282</v>
      </c>
      <c r="O130" s="62" t="s">
        <v>282</v>
      </c>
      <c r="P130" s="62" t="s">
        <v>282</v>
      </c>
      <c r="Q130" s="62" t="s">
        <v>282</v>
      </c>
      <c r="R130" s="62" t="s">
        <v>282</v>
      </c>
      <c r="S130" s="62" t="s">
        <v>282</v>
      </c>
      <c r="T130" s="62" t="s">
        <v>282</v>
      </c>
      <c r="U130" s="62" t="s">
        <v>282</v>
      </c>
      <c r="V130" s="62" t="s">
        <v>282</v>
      </c>
      <c r="W130" s="62" t="s">
        <v>282</v>
      </c>
      <c r="X130" s="62" t="s">
        <v>282</v>
      </c>
      <c r="Y130" s="62" t="s">
        <v>282</v>
      </c>
      <c r="Z130" s="62" t="s">
        <v>282</v>
      </c>
      <c r="AA130" s="62" t="s">
        <v>282</v>
      </c>
      <c r="AB130" s="62" t="s">
        <v>282</v>
      </c>
      <c r="AC130" s="62" t="s">
        <v>282</v>
      </c>
      <c r="AD130" s="62" t="s">
        <v>282</v>
      </c>
      <c r="AE130" s="62" t="s">
        <v>282</v>
      </c>
      <c r="AF130" s="62" t="s">
        <v>282</v>
      </c>
      <c r="AG130" s="62" t="s">
        <v>282</v>
      </c>
      <c r="AH130" s="62" t="s">
        <v>282</v>
      </c>
      <c r="AI130" s="62" t="s">
        <v>282</v>
      </c>
      <c r="AJ130" s="62" t="s">
        <v>282</v>
      </c>
      <c r="AK130" s="62" t="s">
        <v>282</v>
      </c>
      <c r="AL130" s="62" t="s">
        <v>282</v>
      </c>
      <c r="AM130" s="62" t="s">
        <v>282</v>
      </c>
      <c r="AN130" s="62" t="s">
        <v>282</v>
      </c>
      <c r="AO130" s="62" t="s">
        <v>282</v>
      </c>
      <c r="AP130" s="62" t="s">
        <v>282</v>
      </c>
      <c r="AQ130" s="62" t="s">
        <v>282</v>
      </c>
      <c r="AR130" s="62" t="s">
        <v>282</v>
      </c>
      <c r="AS130" s="62" t="s">
        <v>282</v>
      </c>
      <c r="AT130" s="62" t="s">
        <v>282</v>
      </c>
      <c r="AU130" s="62" t="s">
        <v>282</v>
      </c>
      <c r="AV130" s="62" t="s">
        <v>282</v>
      </c>
      <c r="AW130" s="62" t="s">
        <v>282</v>
      </c>
      <c r="AX130" s="62" t="s">
        <v>282</v>
      </c>
      <c r="AY130" s="62" t="s">
        <v>282</v>
      </c>
      <c r="AZ130" s="62" t="s">
        <v>282</v>
      </c>
      <c r="BA130" s="62" t="s">
        <v>282</v>
      </c>
      <c r="BB130" s="62" t="s">
        <v>282</v>
      </c>
      <c r="BC130" s="62" t="s">
        <v>282</v>
      </c>
      <c r="BD130" s="62" t="s">
        <v>282</v>
      </c>
      <c r="BE130" s="62" t="s">
        <v>282</v>
      </c>
      <c r="BF130" s="62" t="s">
        <v>282</v>
      </c>
      <c r="BG130" s="62" t="s">
        <v>282</v>
      </c>
      <c r="BH130" s="62" t="s">
        <v>282</v>
      </c>
      <c r="BI130" s="62" t="s">
        <v>282</v>
      </c>
      <c r="BJ130" s="62" t="s">
        <v>282</v>
      </c>
      <c r="BK130" s="62" t="s">
        <v>282</v>
      </c>
      <c r="BL130" s="62" t="s">
        <v>282</v>
      </c>
      <c r="BM130" s="62" t="s">
        <v>282</v>
      </c>
      <c r="BN130" s="62" t="s">
        <v>282</v>
      </c>
      <c r="BO130" s="62" t="s">
        <v>282</v>
      </c>
    </row>
    <row r="131" spans="1:67" x14ac:dyDescent="0.25">
      <c r="A131">
        <v>877</v>
      </c>
      <c r="B131" s="62" t="s">
        <v>282</v>
      </c>
      <c r="C131" s="62" t="s">
        <v>282</v>
      </c>
      <c r="D131" s="62" t="s">
        <v>282</v>
      </c>
      <c r="E131" s="62" t="s">
        <v>282</v>
      </c>
      <c r="F131" s="62" t="s">
        <v>282</v>
      </c>
      <c r="G131" s="62" t="s">
        <v>282</v>
      </c>
      <c r="H131" s="62" t="s">
        <v>282</v>
      </c>
      <c r="I131" s="62" t="s">
        <v>282</v>
      </c>
      <c r="J131" s="62" t="s">
        <v>282</v>
      </c>
      <c r="K131" s="62" t="s">
        <v>282</v>
      </c>
      <c r="L131" s="62" t="s">
        <v>282</v>
      </c>
      <c r="M131" s="62" t="s">
        <v>282</v>
      </c>
      <c r="N131" s="62" t="s">
        <v>282</v>
      </c>
      <c r="O131" s="62" t="s">
        <v>282</v>
      </c>
      <c r="P131" s="62" t="s">
        <v>282</v>
      </c>
      <c r="Q131" s="62" t="s">
        <v>282</v>
      </c>
      <c r="R131" s="62" t="s">
        <v>282</v>
      </c>
      <c r="S131" s="62" t="s">
        <v>282</v>
      </c>
      <c r="T131" s="62" t="s">
        <v>282</v>
      </c>
      <c r="U131" s="62" t="s">
        <v>282</v>
      </c>
      <c r="V131" s="62" t="s">
        <v>282</v>
      </c>
      <c r="W131" s="62" t="s">
        <v>282</v>
      </c>
      <c r="X131" s="62" t="s">
        <v>282</v>
      </c>
      <c r="Y131" s="62" t="s">
        <v>282</v>
      </c>
      <c r="Z131" s="62" t="s">
        <v>282</v>
      </c>
      <c r="AA131" s="62" t="s">
        <v>282</v>
      </c>
      <c r="AB131" s="62" t="s">
        <v>282</v>
      </c>
      <c r="AC131" s="62" t="s">
        <v>282</v>
      </c>
      <c r="AD131" s="62" t="s">
        <v>282</v>
      </c>
      <c r="AE131" s="62" t="s">
        <v>282</v>
      </c>
      <c r="AF131" s="62" t="s">
        <v>282</v>
      </c>
      <c r="AG131" s="62" t="s">
        <v>282</v>
      </c>
      <c r="AH131" s="62" t="s">
        <v>282</v>
      </c>
      <c r="AI131" s="62" t="s">
        <v>282</v>
      </c>
      <c r="AJ131" s="62" t="s">
        <v>282</v>
      </c>
      <c r="AK131" s="62" t="s">
        <v>282</v>
      </c>
      <c r="AL131" s="62" t="s">
        <v>282</v>
      </c>
      <c r="AM131" s="62" t="s">
        <v>282</v>
      </c>
      <c r="AN131" s="62" t="s">
        <v>282</v>
      </c>
      <c r="AO131" s="62" t="s">
        <v>282</v>
      </c>
      <c r="AP131" s="62" t="s">
        <v>282</v>
      </c>
      <c r="AQ131" s="62" t="s">
        <v>282</v>
      </c>
      <c r="AR131" s="62" t="s">
        <v>282</v>
      </c>
      <c r="AS131" s="62" t="s">
        <v>282</v>
      </c>
      <c r="AT131" s="62" t="s">
        <v>282</v>
      </c>
      <c r="AU131" s="62" t="s">
        <v>282</v>
      </c>
      <c r="AV131" s="62" t="s">
        <v>282</v>
      </c>
      <c r="AW131" s="62" t="s">
        <v>282</v>
      </c>
      <c r="AX131" s="62" t="s">
        <v>282</v>
      </c>
      <c r="AY131" s="62" t="s">
        <v>282</v>
      </c>
      <c r="AZ131" s="62" t="s">
        <v>282</v>
      </c>
      <c r="BA131" s="62" t="s">
        <v>282</v>
      </c>
      <c r="BB131" s="62" t="s">
        <v>282</v>
      </c>
      <c r="BC131" s="62" t="s">
        <v>282</v>
      </c>
      <c r="BD131" s="62" t="s">
        <v>282</v>
      </c>
      <c r="BE131" s="62" t="s">
        <v>282</v>
      </c>
      <c r="BF131" s="62" t="s">
        <v>282</v>
      </c>
      <c r="BG131" s="62" t="s">
        <v>282</v>
      </c>
      <c r="BH131" s="62" t="s">
        <v>282</v>
      </c>
      <c r="BI131" s="62" t="s">
        <v>282</v>
      </c>
      <c r="BJ131" s="62" t="s">
        <v>282</v>
      </c>
      <c r="BK131" s="62" t="s">
        <v>282</v>
      </c>
      <c r="BL131" s="62" t="s">
        <v>282</v>
      </c>
      <c r="BM131" s="62" t="s">
        <v>282</v>
      </c>
      <c r="BN131" s="62" t="s">
        <v>282</v>
      </c>
      <c r="BO131" s="62" t="s">
        <v>282</v>
      </c>
    </row>
    <row r="132" spans="1:67" x14ac:dyDescent="0.25">
      <c r="A132">
        <v>878</v>
      </c>
      <c r="B132" s="62">
        <v>330</v>
      </c>
      <c r="C132" s="62">
        <v>290</v>
      </c>
      <c r="D132" s="62">
        <v>630</v>
      </c>
      <c r="E132" s="62">
        <v>0.91</v>
      </c>
      <c r="F132" s="62">
        <v>0.94</v>
      </c>
      <c r="G132" s="62">
        <v>0.92</v>
      </c>
      <c r="H132" s="62">
        <v>0.91</v>
      </c>
      <c r="I132" s="62">
        <v>0.94</v>
      </c>
      <c r="J132" s="62">
        <v>0.92</v>
      </c>
      <c r="K132" s="62">
        <v>0.25</v>
      </c>
      <c r="L132" s="62">
        <v>0.23</v>
      </c>
      <c r="M132" s="62">
        <v>0.24</v>
      </c>
      <c r="N132" s="62">
        <v>0.56000000000000005</v>
      </c>
      <c r="O132" s="62">
        <v>0.56999999999999995</v>
      </c>
      <c r="P132" s="62">
        <v>0.56000000000000005</v>
      </c>
      <c r="Q132" s="62">
        <v>0.03</v>
      </c>
      <c r="R132" s="62">
        <v>0.03</v>
      </c>
      <c r="S132" s="62">
        <v>0.03</v>
      </c>
      <c r="T132" s="62">
        <v>0.06</v>
      </c>
      <c r="U132" s="62">
        <v>0.09</v>
      </c>
      <c r="V132" s="62">
        <v>7.0000000000000007E-2</v>
      </c>
      <c r="W132" s="62" t="s">
        <v>73</v>
      </c>
      <c r="X132" s="62" t="s">
        <v>73</v>
      </c>
      <c r="Y132" s="62">
        <v>0.01</v>
      </c>
      <c r="Z132" s="62">
        <v>0</v>
      </c>
      <c r="AA132" s="62">
        <v>0</v>
      </c>
      <c r="AB132" s="62">
        <v>0</v>
      </c>
      <c r="AC132" s="62">
        <v>0</v>
      </c>
      <c r="AD132" s="62">
        <v>0</v>
      </c>
      <c r="AE132" s="62">
        <v>0</v>
      </c>
      <c r="AF132" s="62">
        <v>0</v>
      </c>
      <c r="AG132" s="62">
        <v>0</v>
      </c>
      <c r="AH132" s="62">
        <v>0</v>
      </c>
      <c r="AI132" s="62" t="s">
        <v>73</v>
      </c>
      <c r="AJ132" s="62" t="s">
        <v>73</v>
      </c>
      <c r="AK132" s="62" t="s">
        <v>73</v>
      </c>
      <c r="AL132" s="62">
        <v>0</v>
      </c>
      <c r="AM132" s="62">
        <v>0</v>
      </c>
      <c r="AN132" s="62">
        <v>0</v>
      </c>
      <c r="AO132" s="62" t="s">
        <v>73</v>
      </c>
      <c r="AP132" s="62">
        <v>0</v>
      </c>
      <c r="AQ132" s="62" t="s">
        <v>73</v>
      </c>
      <c r="AR132" s="62">
        <v>0</v>
      </c>
      <c r="AS132" s="62">
        <v>0</v>
      </c>
      <c r="AT132" s="62">
        <v>0</v>
      </c>
      <c r="AU132" s="62">
        <v>0</v>
      </c>
      <c r="AV132" s="62">
        <v>0</v>
      </c>
      <c r="AW132" s="62">
        <v>0</v>
      </c>
      <c r="AX132" s="62">
        <v>0</v>
      </c>
      <c r="AY132" s="62">
        <v>0</v>
      </c>
      <c r="AZ132" s="62">
        <v>0</v>
      </c>
      <c r="BA132" s="62">
        <v>0</v>
      </c>
      <c r="BB132" s="62">
        <v>0</v>
      </c>
      <c r="BC132" s="62">
        <v>0</v>
      </c>
      <c r="BD132" s="62">
        <v>0</v>
      </c>
      <c r="BE132" s="62">
        <v>0</v>
      </c>
      <c r="BF132" s="62">
        <v>0</v>
      </c>
      <c r="BG132" s="62">
        <v>0.02</v>
      </c>
      <c r="BH132" s="62" t="s">
        <v>73</v>
      </c>
      <c r="BI132" s="62">
        <v>0.02</v>
      </c>
      <c r="BJ132" s="62">
        <v>0</v>
      </c>
      <c r="BK132" s="62" t="s">
        <v>73</v>
      </c>
      <c r="BL132" s="62" t="s">
        <v>73</v>
      </c>
      <c r="BM132" s="62">
        <v>7.0000000000000007E-2</v>
      </c>
      <c r="BN132" s="62">
        <v>0.05</v>
      </c>
      <c r="BO132" s="62">
        <v>0.06</v>
      </c>
    </row>
    <row r="133" spans="1:67" x14ac:dyDescent="0.25">
      <c r="A133">
        <v>879</v>
      </c>
      <c r="B133" s="62">
        <v>80</v>
      </c>
      <c r="C133" s="62">
        <v>40</v>
      </c>
      <c r="D133" s="62">
        <v>120</v>
      </c>
      <c r="E133" s="62">
        <v>0.97</v>
      </c>
      <c r="F133" s="62">
        <v>0.86</v>
      </c>
      <c r="G133" s="62">
        <v>0.93</v>
      </c>
      <c r="H133" s="62">
        <v>0.97</v>
      </c>
      <c r="I133" s="62">
        <v>0.86</v>
      </c>
      <c r="J133" s="62">
        <v>0.93</v>
      </c>
      <c r="K133" s="62">
        <v>0.11</v>
      </c>
      <c r="L133" s="62" t="s">
        <v>73</v>
      </c>
      <c r="M133" s="62">
        <v>0.11</v>
      </c>
      <c r="N133" s="62">
        <v>0.81</v>
      </c>
      <c r="O133" s="62">
        <v>0.52</v>
      </c>
      <c r="P133" s="62">
        <v>0.71</v>
      </c>
      <c r="Q133" s="62" t="s">
        <v>73</v>
      </c>
      <c r="R133" s="62" t="s">
        <v>73</v>
      </c>
      <c r="S133" s="62" t="s">
        <v>73</v>
      </c>
      <c r="T133" s="62" t="s">
        <v>73</v>
      </c>
      <c r="U133" s="62">
        <v>0.18</v>
      </c>
      <c r="V133" s="62">
        <v>0.08</v>
      </c>
      <c r="W133" s="62" t="s">
        <v>73</v>
      </c>
      <c r="X133" s="62">
        <v>0</v>
      </c>
      <c r="Y133" s="62" t="s">
        <v>73</v>
      </c>
      <c r="Z133" s="62">
        <v>0</v>
      </c>
      <c r="AA133" s="62">
        <v>0</v>
      </c>
      <c r="AB133" s="62">
        <v>0</v>
      </c>
      <c r="AC133" s="62">
        <v>0</v>
      </c>
      <c r="AD133" s="62">
        <v>0</v>
      </c>
      <c r="AE133" s="62">
        <v>0</v>
      </c>
      <c r="AF133" s="62">
        <v>0</v>
      </c>
      <c r="AG133" s="62">
        <v>0</v>
      </c>
      <c r="AH133" s="62">
        <v>0</v>
      </c>
      <c r="AI133" s="62">
        <v>0</v>
      </c>
      <c r="AJ133" s="62">
        <v>0</v>
      </c>
      <c r="AK133" s="62">
        <v>0</v>
      </c>
      <c r="AL133" s="62">
        <v>0</v>
      </c>
      <c r="AM133" s="62">
        <v>0</v>
      </c>
      <c r="AN133" s="62">
        <v>0</v>
      </c>
      <c r="AO133" s="62">
        <v>0</v>
      </c>
      <c r="AP133" s="62">
        <v>0</v>
      </c>
      <c r="AQ133" s="62">
        <v>0</v>
      </c>
      <c r="AR133" s="62">
        <v>0</v>
      </c>
      <c r="AS133" s="62">
        <v>0</v>
      </c>
      <c r="AT133" s="62">
        <v>0</v>
      </c>
      <c r="AU133" s="62">
        <v>0</v>
      </c>
      <c r="AV133" s="62">
        <v>0</v>
      </c>
      <c r="AW133" s="62">
        <v>0</v>
      </c>
      <c r="AX133" s="62">
        <v>0</v>
      </c>
      <c r="AY133" s="62">
        <v>0</v>
      </c>
      <c r="AZ133" s="62">
        <v>0</v>
      </c>
      <c r="BA133" s="62">
        <v>0</v>
      </c>
      <c r="BB133" s="62">
        <v>0</v>
      </c>
      <c r="BC133" s="62">
        <v>0</v>
      </c>
      <c r="BD133" s="62">
        <v>0</v>
      </c>
      <c r="BE133" s="62">
        <v>0</v>
      </c>
      <c r="BF133" s="62">
        <v>0</v>
      </c>
      <c r="BG133" s="62" t="s">
        <v>73</v>
      </c>
      <c r="BH133" s="62" t="s">
        <v>73</v>
      </c>
      <c r="BI133" s="62" t="s">
        <v>73</v>
      </c>
      <c r="BJ133" s="62">
        <v>0</v>
      </c>
      <c r="BK133" s="62">
        <v>0</v>
      </c>
      <c r="BL133" s="62">
        <v>0</v>
      </c>
      <c r="BM133" s="62" t="s">
        <v>73</v>
      </c>
      <c r="BN133" s="62" t="s">
        <v>73</v>
      </c>
      <c r="BO133" s="62" t="s">
        <v>73</v>
      </c>
    </row>
    <row r="134" spans="1:67" x14ac:dyDescent="0.25">
      <c r="A134">
        <v>880</v>
      </c>
      <c r="B134" s="62">
        <v>20</v>
      </c>
      <c r="C134" s="62">
        <v>20</v>
      </c>
      <c r="D134" s="62">
        <v>40</v>
      </c>
      <c r="E134" s="62">
        <v>1</v>
      </c>
      <c r="F134" s="62">
        <v>1</v>
      </c>
      <c r="G134" s="62">
        <v>1</v>
      </c>
      <c r="H134" s="62">
        <v>1</v>
      </c>
      <c r="I134" s="62">
        <v>1</v>
      </c>
      <c r="J134" s="62">
        <v>1</v>
      </c>
      <c r="K134" s="62">
        <v>0.6</v>
      </c>
      <c r="L134" s="62" t="s">
        <v>73</v>
      </c>
      <c r="M134" s="62">
        <v>0.38</v>
      </c>
      <c r="N134" s="62">
        <v>0</v>
      </c>
      <c r="O134" s="62">
        <v>0.41</v>
      </c>
      <c r="P134" s="62">
        <v>0.24</v>
      </c>
      <c r="Q134" s="62">
        <v>0</v>
      </c>
      <c r="R134" s="62">
        <v>0</v>
      </c>
      <c r="S134" s="62">
        <v>0</v>
      </c>
      <c r="T134" s="62">
        <v>0.4</v>
      </c>
      <c r="U134" s="62">
        <v>0.36</v>
      </c>
      <c r="V134" s="62">
        <v>0.38</v>
      </c>
      <c r="W134" s="62">
        <v>0</v>
      </c>
      <c r="X134" s="62">
        <v>0</v>
      </c>
      <c r="Y134" s="62">
        <v>0</v>
      </c>
      <c r="Z134" s="62">
        <v>0</v>
      </c>
      <c r="AA134" s="62">
        <v>0</v>
      </c>
      <c r="AB134" s="62">
        <v>0</v>
      </c>
      <c r="AC134" s="62">
        <v>0</v>
      </c>
      <c r="AD134" s="62">
        <v>0</v>
      </c>
      <c r="AE134" s="62">
        <v>0</v>
      </c>
      <c r="AF134" s="62">
        <v>0</v>
      </c>
      <c r="AG134" s="62">
        <v>0</v>
      </c>
      <c r="AH134" s="62">
        <v>0</v>
      </c>
      <c r="AI134" s="62">
        <v>0</v>
      </c>
      <c r="AJ134" s="62" t="s">
        <v>73</v>
      </c>
      <c r="AK134" s="62" t="s">
        <v>73</v>
      </c>
      <c r="AL134" s="62">
        <v>0</v>
      </c>
      <c r="AM134" s="62">
        <v>0</v>
      </c>
      <c r="AN134" s="62">
        <v>0</v>
      </c>
      <c r="AO134" s="62">
        <v>0</v>
      </c>
      <c r="AP134" s="62">
        <v>0</v>
      </c>
      <c r="AQ134" s="62">
        <v>0</v>
      </c>
      <c r="AR134" s="62">
        <v>0</v>
      </c>
      <c r="AS134" s="62">
        <v>0</v>
      </c>
      <c r="AT134" s="62">
        <v>0</v>
      </c>
      <c r="AU134" s="62">
        <v>0</v>
      </c>
      <c r="AV134" s="62">
        <v>0</v>
      </c>
      <c r="AW134" s="62">
        <v>0</v>
      </c>
      <c r="AX134" s="62">
        <v>0</v>
      </c>
      <c r="AY134" s="62">
        <v>0</v>
      </c>
      <c r="AZ134" s="62">
        <v>0</v>
      </c>
      <c r="BA134" s="62">
        <v>0</v>
      </c>
      <c r="BB134" s="62">
        <v>0</v>
      </c>
      <c r="BC134" s="62">
        <v>0</v>
      </c>
      <c r="BD134" s="62">
        <v>0</v>
      </c>
      <c r="BE134" s="62">
        <v>0</v>
      </c>
      <c r="BF134" s="62">
        <v>0</v>
      </c>
      <c r="BG134" s="62">
        <v>0</v>
      </c>
      <c r="BH134" s="62">
        <v>0</v>
      </c>
      <c r="BI134" s="62">
        <v>0</v>
      </c>
      <c r="BJ134" s="62">
        <v>0</v>
      </c>
      <c r="BK134" s="62">
        <v>0</v>
      </c>
      <c r="BL134" s="62">
        <v>0</v>
      </c>
      <c r="BM134" s="62">
        <v>0</v>
      </c>
      <c r="BN134" s="62">
        <v>0</v>
      </c>
      <c r="BO134" s="62">
        <v>0</v>
      </c>
    </row>
    <row r="135" spans="1:67" x14ac:dyDescent="0.25">
      <c r="A135">
        <v>881</v>
      </c>
      <c r="B135" s="62">
        <v>410</v>
      </c>
      <c r="C135" s="62">
        <v>360</v>
      </c>
      <c r="D135" s="62">
        <v>770</v>
      </c>
      <c r="E135" s="62">
        <v>0.93</v>
      </c>
      <c r="F135" s="62">
        <v>0.92</v>
      </c>
      <c r="G135" s="62">
        <v>0.92</v>
      </c>
      <c r="H135" s="62">
        <v>0.93</v>
      </c>
      <c r="I135" s="62">
        <v>0.92</v>
      </c>
      <c r="J135" s="62">
        <v>0.92</v>
      </c>
      <c r="K135" s="62">
        <v>0.06</v>
      </c>
      <c r="L135" s="62">
        <v>7.0000000000000007E-2</v>
      </c>
      <c r="M135" s="62">
        <v>0.06</v>
      </c>
      <c r="N135" s="62">
        <v>0.6</v>
      </c>
      <c r="O135" s="62">
        <v>0.47</v>
      </c>
      <c r="P135" s="62">
        <v>0.54</v>
      </c>
      <c r="Q135" s="62" t="s">
        <v>73</v>
      </c>
      <c r="R135" s="62" t="s">
        <v>73</v>
      </c>
      <c r="S135" s="62" t="s">
        <v>73</v>
      </c>
      <c r="T135" s="62">
        <v>0.15</v>
      </c>
      <c r="U135" s="62">
        <v>0.22</v>
      </c>
      <c r="V135" s="62">
        <v>0.18</v>
      </c>
      <c r="W135" s="62">
        <v>0.12</v>
      </c>
      <c r="X135" s="62">
        <v>0.15</v>
      </c>
      <c r="Y135" s="62">
        <v>0.14000000000000001</v>
      </c>
      <c r="Z135" s="62">
        <v>0</v>
      </c>
      <c r="AA135" s="62">
        <v>0</v>
      </c>
      <c r="AB135" s="62">
        <v>0</v>
      </c>
      <c r="AC135" s="62" t="s">
        <v>73</v>
      </c>
      <c r="AD135" s="62">
        <v>0</v>
      </c>
      <c r="AE135" s="62" t="s">
        <v>73</v>
      </c>
      <c r="AF135" s="62">
        <v>0</v>
      </c>
      <c r="AG135" s="62">
        <v>0</v>
      </c>
      <c r="AH135" s="62">
        <v>0</v>
      </c>
      <c r="AI135" s="62" t="s">
        <v>73</v>
      </c>
      <c r="AJ135" s="62" t="s">
        <v>73</v>
      </c>
      <c r="AK135" s="62" t="s">
        <v>73</v>
      </c>
      <c r="AL135" s="62">
        <v>0</v>
      </c>
      <c r="AM135" s="62">
        <v>0</v>
      </c>
      <c r="AN135" s="62">
        <v>0</v>
      </c>
      <c r="AO135" s="62">
        <v>0</v>
      </c>
      <c r="AP135" s="62">
        <v>0</v>
      </c>
      <c r="AQ135" s="62">
        <v>0</v>
      </c>
      <c r="AR135" s="62">
        <v>0</v>
      </c>
      <c r="AS135" s="62">
        <v>0</v>
      </c>
      <c r="AT135" s="62">
        <v>0</v>
      </c>
      <c r="AU135" s="62">
        <v>0</v>
      </c>
      <c r="AV135" s="62">
        <v>0</v>
      </c>
      <c r="AW135" s="62">
        <v>0</v>
      </c>
      <c r="AX135" s="62">
        <v>0</v>
      </c>
      <c r="AY135" s="62">
        <v>0</v>
      </c>
      <c r="AZ135" s="62">
        <v>0</v>
      </c>
      <c r="BA135" s="62">
        <v>0</v>
      </c>
      <c r="BB135" s="62">
        <v>0</v>
      </c>
      <c r="BC135" s="62">
        <v>0</v>
      </c>
      <c r="BD135" s="62">
        <v>0</v>
      </c>
      <c r="BE135" s="62" t="s">
        <v>73</v>
      </c>
      <c r="BF135" s="62" t="s">
        <v>73</v>
      </c>
      <c r="BG135" s="62" t="s">
        <v>73</v>
      </c>
      <c r="BH135" s="62" t="s">
        <v>73</v>
      </c>
      <c r="BI135" s="62">
        <v>0.01</v>
      </c>
      <c r="BJ135" s="62">
        <v>0</v>
      </c>
      <c r="BK135" s="62">
        <v>0</v>
      </c>
      <c r="BL135" s="62">
        <v>0</v>
      </c>
      <c r="BM135" s="62">
        <v>7.0000000000000007E-2</v>
      </c>
      <c r="BN135" s="62">
        <v>7.0000000000000007E-2</v>
      </c>
      <c r="BO135" s="62">
        <v>7.0000000000000007E-2</v>
      </c>
    </row>
    <row r="136" spans="1:67" x14ac:dyDescent="0.25">
      <c r="A136">
        <v>882</v>
      </c>
      <c r="B136" s="62">
        <v>30</v>
      </c>
      <c r="C136" s="62">
        <v>30</v>
      </c>
      <c r="D136" s="62">
        <v>70</v>
      </c>
      <c r="E136" s="62">
        <v>0.94</v>
      </c>
      <c r="F136" s="62">
        <v>0.94</v>
      </c>
      <c r="G136" s="62">
        <v>0.94</v>
      </c>
      <c r="H136" s="62">
        <v>0.94</v>
      </c>
      <c r="I136" s="62">
        <v>0.94</v>
      </c>
      <c r="J136" s="62">
        <v>0.94</v>
      </c>
      <c r="K136" s="62">
        <v>0.3</v>
      </c>
      <c r="L136" s="62">
        <v>0.21</v>
      </c>
      <c r="M136" s="62">
        <v>0.25</v>
      </c>
      <c r="N136" s="62" t="s">
        <v>73</v>
      </c>
      <c r="O136" s="62" t="s">
        <v>73</v>
      </c>
      <c r="P136" s="62" t="s">
        <v>73</v>
      </c>
      <c r="Q136" s="62" t="s">
        <v>73</v>
      </c>
      <c r="R136" s="62">
        <v>0</v>
      </c>
      <c r="S136" s="62" t="s">
        <v>73</v>
      </c>
      <c r="T136" s="62">
        <v>0.33</v>
      </c>
      <c r="U136" s="62">
        <v>0.56000000000000005</v>
      </c>
      <c r="V136" s="62">
        <v>0.45</v>
      </c>
      <c r="W136" s="62">
        <v>0.21</v>
      </c>
      <c r="X136" s="62" t="s">
        <v>73</v>
      </c>
      <c r="Y136" s="62">
        <v>0.15</v>
      </c>
      <c r="Z136" s="62">
        <v>0</v>
      </c>
      <c r="AA136" s="62">
        <v>0</v>
      </c>
      <c r="AB136" s="62">
        <v>0</v>
      </c>
      <c r="AC136" s="62">
        <v>0</v>
      </c>
      <c r="AD136" s="62">
        <v>0</v>
      </c>
      <c r="AE136" s="62">
        <v>0</v>
      </c>
      <c r="AF136" s="62">
        <v>0</v>
      </c>
      <c r="AG136" s="62">
        <v>0</v>
      </c>
      <c r="AH136" s="62">
        <v>0</v>
      </c>
      <c r="AI136" s="62">
        <v>0</v>
      </c>
      <c r="AJ136" s="62">
        <v>0</v>
      </c>
      <c r="AK136" s="62">
        <v>0</v>
      </c>
      <c r="AL136" s="62">
        <v>0</v>
      </c>
      <c r="AM136" s="62">
        <v>0</v>
      </c>
      <c r="AN136" s="62">
        <v>0</v>
      </c>
      <c r="AO136" s="62">
        <v>0</v>
      </c>
      <c r="AP136" s="62" t="s">
        <v>73</v>
      </c>
      <c r="AQ136" s="62" t="s">
        <v>73</v>
      </c>
      <c r="AR136" s="62">
        <v>0</v>
      </c>
      <c r="AS136" s="62">
        <v>0</v>
      </c>
      <c r="AT136" s="62">
        <v>0</v>
      </c>
      <c r="AU136" s="62">
        <v>0</v>
      </c>
      <c r="AV136" s="62">
        <v>0</v>
      </c>
      <c r="AW136" s="62">
        <v>0</v>
      </c>
      <c r="AX136" s="62">
        <v>0</v>
      </c>
      <c r="AY136" s="62">
        <v>0</v>
      </c>
      <c r="AZ136" s="62">
        <v>0</v>
      </c>
      <c r="BA136" s="62">
        <v>0</v>
      </c>
      <c r="BB136" s="62">
        <v>0</v>
      </c>
      <c r="BC136" s="62">
        <v>0</v>
      </c>
      <c r="BD136" s="62">
        <v>0</v>
      </c>
      <c r="BE136" s="62">
        <v>0</v>
      </c>
      <c r="BF136" s="62">
        <v>0</v>
      </c>
      <c r="BG136" s="62" t="s">
        <v>73</v>
      </c>
      <c r="BH136" s="62" t="s">
        <v>73</v>
      </c>
      <c r="BI136" s="62" t="s">
        <v>73</v>
      </c>
      <c r="BJ136" s="62">
        <v>0</v>
      </c>
      <c r="BK136" s="62">
        <v>0</v>
      </c>
      <c r="BL136" s="62">
        <v>0</v>
      </c>
      <c r="BM136" s="62">
        <v>0</v>
      </c>
      <c r="BN136" s="62" t="s">
        <v>73</v>
      </c>
      <c r="BO136" s="62" t="s">
        <v>73</v>
      </c>
    </row>
    <row r="137" spans="1:67" x14ac:dyDescent="0.25">
      <c r="A137">
        <v>883</v>
      </c>
      <c r="B137" s="62" t="s">
        <v>282</v>
      </c>
      <c r="C137" s="62" t="s">
        <v>282</v>
      </c>
      <c r="D137" s="62" t="s">
        <v>282</v>
      </c>
      <c r="E137" s="62" t="s">
        <v>282</v>
      </c>
      <c r="F137" s="62" t="s">
        <v>282</v>
      </c>
      <c r="G137" s="62" t="s">
        <v>282</v>
      </c>
      <c r="H137" s="62" t="s">
        <v>282</v>
      </c>
      <c r="I137" s="62" t="s">
        <v>282</v>
      </c>
      <c r="J137" s="62" t="s">
        <v>282</v>
      </c>
      <c r="K137" s="62" t="s">
        <v>282</v>
      </c>
      <c r="L137" s="62" t="s">
        <v>282</v>
      </c>
      <c r="M137" s="62" t="s">
        <v>282</v>
      </c>
      <c r="N137" s="62" t="s">
        <v>282</v>
      </c>
      <c r="O137" s="62" t="s">
        <v>282</v>
      </c>
      <c r="P137" s="62" t="s">
        <v>282</v>
      </c>
      <c r="Q137" s="62" t="s">
        <v>282</v>
      </c>
      <c r="R137" s="62" t="s">
        <v>282</v>
      </c>
      <c r="S137" s="62" t="s">
        <v>282</v>
      </c>
      <c r="T137" s="62" t="s">
        <v>282</v>
      </c>
      <c r="U137" s="62" t="s">
        <v>282</v>
      </c>
      <c r="V137" s="62" t="s">
        <v>282</v>
      </c>
      <c r="W137" s="62" t="s">
        <v>282</v>
      </c>
      <c r="X137" s="62" t="s">
        <v>282</v>
      </c>
      <c r="Y137" s="62" t="s">
        <v>282</v>
      </c>
      <c r="Z137" s="62" t="s">
        <v>282</v>
      </c>
      <c r="AA137" s="62" t="s">
        <v>282</v>
      </c>
      <c r="AB137" s="62" t="s">
        <v>282</v>
      </c>
      <c r="AC137" s="62" t="s">
        <v>282</v>
      </c>
      <c r="AD137" s="62" t="s">
        <v>282</v>
      </c>
      <c r="AE137" s="62" t="s">
        <v>282</v>
      </c>
      <c r="AF137" s="62" t="s">
        <v>282</v>
      </c>
      <c r="AG137" s="62" t="s">
        <v>282</v>
      </c>
      <c r="AH137" s="62" t="s">
        <v>282</v>
      </c>
      <c r="AI137" s="62" t="s">
        <v>282</v>
      </c>
      <c r="AJ137" s="62" t="s">
        <v>282</v>
      </c>
      <c r="AK137" s="62" t="s">
        <v>282</v>
      </c>
      <c r="AL137" s="62" t="s">
        <v>282</v>
      </c>
      <c r="AM137" s="62" t="s">
        <v>282</v>
      </c>
      <c r="AN137" s="62" t="s">
        <v>282</v>
      </c>
      <c r="AO137" s="62" t="s">
        <v>282</v>
      </c>
      <c r="AP137" s="62" t="s">
        <v>282</v>
      </c>
      <c r="AQ137" s="62" t="s">
        <v>282</v>
      </c>
      <c r="AR137" s="62" t="s">
        <v>282</v>
      </c>
      <c r="AS137" s="62" t="s">
        <v>282</v>
      </c>
      <c r="AT137" s="62" t="s">
        <v>282</v>
      </c>
      <c r="AU137" s="62" t="s">
        <v>282</v>
      </c>
      <c r="AV137" s="62" t="s">
        <v>282</v>
      </c>
      <c r="AW137" s="62" t="s">
        <v>282</v>
      </c>
      <c r="AX137" s="62" t="s">
        <v>282</v>
      </c>
      <c r="AY137" s="62" t="s">
        <v>282</v>
      </c>
      <c r="AZ137" s="62" t="s">
        <v>282</v>
      </c>
      <c r="BA137" s="62" t="s">
        <v>282</v>
      </c>
      <c r="BB137" s="62" t="s">
        <v>282</v>
      </c>
      <c r="BC137" s="62" t="s">
        <v>282</v>
      </c>
      <c r="BD137" s="62" t="s">
        <v>282</v>
      </c>
      <c r="BE137" s="62" t="s">
        <v>282</v>
      </c>
      <c r="BF137" s="62" t="s">
        <v>282</v>
      </c>
      <c r="BG137" s="62" t="s">
        <v>282</v>
      </c>
      <c r="BH137" s="62" t="s">
        <v>282</v>
      </c>
      <c r="BI137" s="62" t="s">
        <v>282</v>
      </c>
      <c r="BJ137" s="62" t="s">
        <v>282</v>
      </c>
      <c r="BK137" s="62" t="s">
        <v>282</v>
      </c>
      <c r="BL137" s="62" t="s">
        <v>282</v>
      </c>
      <c r="BM137" s="62" t="s">
        <v>282</v>
      </c>
      <c r="BN137" s="62" t="s">
        <v>282</v>
      </c>
      <c r="BO137" s="62" t="s">
        <v>282</v>
      </c>
    </row>
    <row r="138" spans="1:67" x14ac:dyDescent="0.25">
      <c r="A138">
        <v>884</v>
      </c>
      <c r="B138" s="62">
        <v>60</v>
      </c>
      <c r="C138" s="62">
        <v>50</v>
      </c>
      <c r="D138" s="62">
        <v>110</v>
      </c>
      <c r="E138" s="62">
        <v>1</v>
      </c>
      <c r="F138" s="62">
        <v>0.96</v>
      </c>
      <c r="G138" s="62">
        <v>0.98</v>
      </c>
      <c r="H138" s="62">
        <v>1</v>
      </c>
      <c r="I138" s="62">
        <v>0.96</v>
      </c>
      <c r="J138" s="62">
        <v>0.98</v>
      </c>
      <c r="K138" s="62" t="s">
        <v>73</v>
      </c>
      <c r="L138" s="62">
        <v>0.12</v>
      </c>
      <c r="M138" s="62">
        <v>7.0000000000000007E-2</v>
      </c>
      <c r="N138" s="62">
        <v>0.78</v>
      </c>
      <c r="O138" s="62">
        <v>0.62</v>
      </c>
      <c r="P138" s="62">
        <v>0.71</v>
      </c>
      <c r="Q138" s="62">
        <v>0</v>
      </c>
      <c r="R138" s="62" t="s">
        <v>73</v>
      </c>
      <c r="S138" s="62" t="s">
        <v>73</v>
      </c>
      <c r="T138" s="62">
        <v>0</v>
      </c>
      <c r="U138" s="62" t="s">
        <v>73</v>
      </c>
      <c r="V138" s="62" t="s">
        <v>73</v>
      </c>
      <c r="W138" s="62">
        <v>0.19</v>
      </c>
      <c r="X138" s="62">
        <v>0.16</v>
      </c>
      <c r="Y138" s="62">
        <v>0.17</v>
      </c>
      <c r="Z138" s="62">
        <v>0</v>
      </c>
      <c r="AA138" s="62">
        <v>0</v>
      </c>
      <c r="AB138" s="62">
        <v>0</v>
      </c>
      <c r="AC138" s="62">
        <v>0</v>
      </c>
      <c r="AD138" s="62">
        <v>0</v>
      </c>
      <c r="AE138" s="62">
        <v>0</v>
      </c>
      <c r="AF138" s="62">
        <v>0</v>
      </c>
      <c r="AG138" s="62">
        <v>0</v>
      </c>
      <c r="AH138" s="62">
        <v>0</v>
      </c>
      <c r="AI138" s="62">
        <v>0</v>
      </c>
      <c r="AJ138" s="62" t="s">
        <v>73</v>
      </c>
      <c r="AK138" s="62" t="s">
        <v>73</v>
      </c>
      <c r="AL138" s="62">
        <v>0</v>
      </c>
      <c r="AM138" s="62">
        <v>0</v>
      </c>
      <c r="AN138" s="62">
        <v>0</v>
      </c>
      <c r="AO138" s="62">
        <v>0</v>
      </c>
      <c r="AP138" s="62">
        <v>0</v>
      </c>
      <c r="AQ138" s="62">
        <v>0</v>
      </c>
      <c r="AR138" s="62">
        <v>0</v>
      </c>
      <c r="AS138" s="62">
        <v>0</v>
      </c>
      <c r="AT138" s="62">
        <v>0</v>
      </c>
      <c r="AU138" s="62">
        <v>0</v>
      </c>
      <c r="AV138" s="62">
        <v>0</v>
      </c>
      <c r="AW138" s="62">
        <v>0</v>
      </c>
      <c r="AX138" s="62">
        <v>0</v>
      </c>
      <c r="AY138" s="62">
        <v>0</v>
      </c>
      <c r="AZ138" s="62">
        <v>0</v>
      </c>
      <c r="BA138" s="62">
        <v>0</v>
      </c>
      <c r="BB138" s="62">
        <v>0</v>
      </c>
      <c r="BC138" s="62">
        <v>0</v>
      </c>
      <c r="BD138" s="62">
        <v>0</v>
      </c>
      <c r="BE138" s="62">
        <v>0</v>
      </c>
      <c r="BF138" s="62">
        <v>0</v>
      </c>
      <c r="BG138" s="62">
        <v>0</v>
      </c>
      <c r="BH138" s="62" t="s">
        <v>73</v>
      </c>
      <c r="BI138" s="62" t="s">
        <v>73</v>
      </c>
      <c r="BJ138" s="62">
        <v>0</v>
      </c>
      <c r="BK138" s="62">
        <v>0</v>
      </c>
      <c r="BL138" s="62">
        <v>0</v>
      </c>
      <c r="BM138" s="62">
        <v>0</v>
      </c>
      <c r="BN138" s="62" t="s">
        <v>73</v>
      </c>
      <c r="BO138" s="62" t="s">
        <v>73</v>
      </c>
    </row>
    <row r="139" spans="1:67" x14ac:dyDescent="0.25">
      <c r="A139">
        <v>885</v>
      </c>
      <c r="B139" s="62">
        <v>450</v>
      </c>
      <c r="C139" s="62">
        <v>420</v>
      </c>
      <c r="D139" s="62">
        <v>870</v>
      </c>
      <c r="E139" s="62">
        <v>0.91</v>
      </c>
      <c r="F139" s="62">
        <v>0.92</v>
      </c>
      <c r="G139" s="62">
        <v>0.92</v>
      </c>
      <c r="H139" s="62">
        <v>0.91</v>
      </c>
      <c r="I139" s="62">
        <v>0.92</v>
      </c>
      <c r="J139" s="62">
        <v>0.92</v>
      </c>
      <c r="K139" s="62">
        <v>0.06</v>
      </c>
      <c r="L139" s="62">
        <v>0.04</v>
      </c>
      <c r="M139" s="62">
        <v>0.05</v>
      </c>
      <c r="N139" s="62">
        <v>0.67</v>
      </c>
      <c r="O139" s="62">
        <v>0.66</v>
      </c>
      <c r="P139" s="62">
        <v>0.66</v>
      </c>
      <c r="Q139" s="62">
        <v>0.04</v>
      </c>
      <c r="R139" s="62">
        <v>0.02</v>
      </c>
      <c r="S139" s="62">
        <v>0.03</v>
      </c>
      <c r="T139" s="62">
        <v>0.05</v>
      </c>
      <c r="U139" s="62">
        <v>7.0000000000000007E-2</v>
      </c>
      <c r="V139" s="62">
        <v>0.06</v>
      </c>
      <c r="W139" s="62">
        <v>0.09</v>
      </c>
      <c r="X139" s="62">
        <v>0.13</v>
      </c>
      <c r="Y139" s="62">
        <v>0.11</v>
      </c>
      <c r="Z139" s="62">
        <v>0</v>
      </c>
      <c r="AA139" s="62">
        <v>0</v>
      </c>
      <c r="AB139" s="62">
        <v>0</v>
      </c>
      <c r="AC139" s="62" t="s">
        <v>73</v>
      </c>
      <c r="AD139" s="62">
        <v>0</v>
      </c>
      <c r="AE139" s="62" t="s">
        <v>73</v>
      </c>
      <c r="AF139" s="62" t="s">
        <v>73</v>
      </c>
      <c r="AG139" s="62">
        <v>0</v>
      </c>
      <c r="AH139" s="62" t="s">
        <v>73</v>
      </c>
      <c r="AI139" s="62">
        <v>0.01</v>
      </c>
      <c r="AJ139" s="62" t="s">
        <v>73</v>
      </c>
      <c r="AK139" s="62">
        <v>0.01</v>
      </c>
      <c r="AL139" s="62">
        <v>0</v>
      </c>
      <c r="AM139" s="62">
        <v>0</v>
      </c>
      <c r="AN139" s="62">
        <v>0</v>
      </c>
      <c r="AO139" s="62">
        <v>0</v>
      </c>
      <c r="AP139" s="62">
        <v>0</v>
      </c>
      <c r="AQ139" s="62">
        <v>0</v>
      </c>
      <c r="AR139" s="62">
        <v>0</v>
      </c>
      <c r="AS139" s="62">
        <v>0</v>
      </c>
      <c r="AT139" s="62">
        <v>0</v>
      </c>
      <c r="AU139" s="62">
        <v>0</v>
      </c>
      <c r="AV139" s="62">
        <v>0</v>
      </c>
      <c r="AW139" s="62">
        <v>0</v>
      </c>
      <c r="AX139" s="62">
        <v>0</v>
      </c>
      <c r="AY139" s="62">
        <v>0</v>
      </c>
      <c r="AZ139" s="62">
        <v>0</v>
      </c>
      <c r="BA139" s="62">
        <v>0</v>
      </c>
      <c r="BB139" s="62">
        <v>0</v>
      </c>
      <c r="BC139" s="62">
        <v>0</v>
      </c>
      <c r="BD139" s="62">
        <v>0</v>
      </c>
      <c r="BE139" s="62">
        <v>0</v>
      </c>
      <c r="BF139" s="62">
        <v>0</v>
      </c>
      <c r="BG139" s="62">
        <v>0.02</v>
      </c>
      <c r="BH139" s="62" t="s">
        <v>73</v>
      </c>
      <c r="BI139" s="62">
        <v>0.01</v>
      </c>
      <c r="BJ139" s="62">
        <v>0</v>
      </c>
      <c r="BK139" s="62" t="s">
        <v>73</v>
      </c>
      <c r="BL139" s="62" t="s">
        <v>73</v>
      </c>
      <c r="BM139" s="62">
        <v>0.08</v>
      </c>
      <c r="BN139" s="62">
        <v>7.0000000000000007E-2</v>
      </c>
      <c r="BO139" s="62">
        <v>7.0000000000000007E-2</v>
      </c>
    </row>
    <row r="140" spans="1:67" x14ac:dyDescent="0.25">
      <c r="A140">
        <v>886</v>
      </c>
      <c r="B140" s="62">
        <v>640</v>
      </c>
      <c r="C140" s="62">
        <v>610</v>
      </c>
      <c r="D140" s="62">
        <v>1240</v>
      </c>
      <c r="E140" s="62">
        <v>0.93</v>
      </c>
      <c r="F140" s="62">
        <v>0.95</v>
      </c>
      <c r="G140" s="62">
        <v>0.94</v>
      </c>
      <c r="H140" s="62">
        <v>0.93</v>
      </c>
      <c r="I140" s="62">
        <v>0.95</v>
      </c>
      <c r="J140" s="62">
        <v>0.94</v>
      </c>
      <c r="K140" s="62">
        <v>7.0000000000000007E-2</v>
      </c>
      <c r="L140" s="62">
        <v>0.06</v>
      </c>
      <c r="M140" s="62">
        <v>0.06</v>
      </c>
      <c r="N140" s="62">
        <v>0.74</v>
      </c>
      <c r="O140" s="62">
        <v>0.74</v>
      </c>
      <c r="P140" s="62">
        <v>0.74</v>
      </c>
      <c r="Q140" s="62">
        <v>0.03</v>
      </c>
      <c r="R140" s="62">
        <v>0.01</v>
      </c>
      <c r="S140" s="62">
        <v>0.02</v>
      </c>
      <c r="T140" s="62">
        <v>0.09</v>
      </c>
      <c r="U140" s="62">
        <v>0.13</v>
      </c>
      <c r="V140" s="62">
        <v>0.11</v>
      </c>
      <c r="W140" s="62" t="s">
        <v>73</v>
      </c>
      <c r="X140" s="62" t="s">
        <v>73</v>
      </c>
      <c r="Y140" s="62" t="s">
        <v>74</v>
      </c>
      <c r="Z140" s="62">
        <v>0</v>
      </c>
      <c r="AA140" s="62">
        <v>0</v>
      </c>
      <c r="AB140" s="62">
        <v>0</v>
      </c>
      <c r="AC140" s="62">
        <v>0</v>
      </c>
      <c r="AD140" s="62">
        <v>0</v>
      </c>
      <c r="AE140" s="62">
        <v>0</v>
      </c>
      <c r="AF140" s="62">
        <v>0</v>
      </c>
      <c r="AG140" s="62">
        <v>0</v>
      </c>
      <c r="AH140" s="62">
        <v>0</v>
      </c>
      <c r="AI140" s="62">
        <v>0.01</v>
      </c>
      <c r="AJ140" s="62" t="s">
        <v>73</v>
      </c>
      <c r="AK140" s="62">
        <v>0.01</v>
      </c>
      <c r="AL140" s="62" t="s">
        <v>73</v>
      </c>
      <c r="AM140" s="62">
        <v>0</v>
      </c>
      <c r="AN140" s="62" t="s">
        <v>73</v>
      </c>
      <c r="AO140" s="62">
        <v>0</v>
      </c>
      <c r="AP140" s="62" t="s">
        <v>73</v>
      </c>
      <c r="AQ140" s="62" t="s">
        <v>73</v>
      </c>
      <c r="AR140" s="62">
        <v>0</v>
      </c>
      <c r="AS140" s="62">
        <v>0</v>
      </c>
      <c r="AT140" s="62">
        <v>0</v>
      </c>
      <c r="AU140" s="62">
        <v>0</v>
      </c>
      <c r="AV140" s="62">
        <v>0</v>
      </c>
      <c r="AW140" s="62">
        <v>0</v>
      </c>
      <c r="AX140" s="62">
        <v>0</v>
      </c>
      <c r="AY140" s="62">
        <v>0</v>
      </c>
      <c r="AZ140" s="62">
        <v>0</v>
      </c>
      <c r="BA140" s="62">
        <v>0</v>
      </c>
      <c r="BB140" s="62">
        <v>0</v>
      </c>
      <c r="BC140" s="62">
        <v>0</v>
      </c>
      <c r="BD140" s="62">
        <v>0</v>
      </c>
      <c r="BE140" s="62">
        <v>0</v>
      </c>
      <c r="BF140" s="62">
        <v>0</v>
      </c>
      <c r="BG140" s="62">
        <v>0.01</v>
      </c>
      <c r="BH140" s="62">
        <v>0.02</v>
      </c>
      <c r="BI140" s="62">
        <v>0.01</v>
      </c>
      <c r="BJ140" s="62">
        <v>0</v>
      </c>
      <c r="BK140" s="62" t="s">
        <v>73</v>
      </c>
      <c r="BL140" s="62" t="s">
        <v>73</v>
      </c>
      <c r="BM140" s="62">
        <v>0.06</v>
      </c>
      <c r="BN140" s="62">
        <v>0.04</v>
      </c>
      <c r="BO140" s="62">
        <v>0.05</v>
      </c>
    </row>
    <row r="141" spans="1:67" x14ac:dyDescent="0.25">
      <c r="A141">
        <v>887</v>
      </c>
      <c r="B141" s="62" t="s">
        <v>282</v>
      </c>
      <c r="C141" s="62" t="s">
        <v>73</v>
      </c>
      <c r="D141" s="62" t="s">
        <v>73</v>
      </c>
      <c r="E141" s="62" t="s">
        <v>282</v>
      </c>
      <c r="F141" s="62" t="s">
        <v>73</v>
      </c>
      <c r="G141" s="62" t="s">
        <v>73</v>
      </c>
      <c r="H141" s="62" t="s">
        <v>282</v>
      </c>
      <c r="I141" s="62" t="s">
        <v>73</v>
      </c>
      <c r="J141" s="62" t="s">
        <v>73</v>
      </c>
      <c r="K141" s="62" t="s">
        <v>282</v>
      </c>
      <c r="L141" s="62" t="s">
        <v>73</v>
      </c>
      <c r="M141" s="62" t="s">
        <v>73</v>
      </c>
      <c r="N141" s="62" t="s">
        <v>282</v>
      </c>
      <c r="O141" s="62" t="s">
        <v>73</v>
      </c>
      <c r="P141" s="62" t="s">
        <v>73</v>
      </c>
      <c r="Q141" s="62" t="s">
        <v>282</v>
      </c>
      <c r="R141" s="62" t="s">
        <v>73</v>
      </c>
      <c r="S141" s="62" t="s">
        <v>73</v>
      </c>
      <c r="T141" s="62" t="s">
        <v>282</v>
      </c>
      <c r="U141" s="62" t="s">
        <v>73</v>
      </c>
      <c r="V141" s="62" t="s">
        <v>73</v>
      </c>
      <c r="W141" s="62" t="s">
        <v>282</v>
      </c>
      <c r="X141" s="62" t="s">
        <v>73</v>
      </c>
      <c r="Y141" s="62" t="s">
        <v>73</v>
      </c>
      <c r="Z141" s="62" t="s">
        <v>282</v>
      </c>
      <c r="AA141" s="62" t="s">
        <v>73</v>
      </c>
      <c r="AB141" s="62" t="s">
        <v>73</v>
      </c>
      <c r="AC141" s="62" t="s">
        <v>282</v>
      </c>
      <c r="AD141" s="62" t="s">
        <v>73</v>
      </c>
      <c r="AE141" s="62" t="s">
        <v>73</v>
      </c>
      <c r="AF141" s="62" t="s">
        <v>282</v>
      </c>
      <c r="AG141" s="62" t="s">
        <v>73</v>
      </c>
      <c r="AH141" s="62" t="s">
        <v>73</v>
      </c>
      <c r="AI141" s="62" t="s">
        <v>282</v>
      </c>
      <c r="AJ141" s="62" t="s">
        <v>73</v>
      </c>
      <c r="AK141" s="62" t="s">
        <v>73</v>
      </c>
      <c r="AL141" s="62" t="s">
        <v>282</v>
      </c>
      <c r="AM141" s="62" t="s">
        <v>73</v>
      </c>
      <c r="AN141" s="62" t="s">
        <v>73</v>
      </c>
      <c r="AO141" s="62" t="s">
        <v>282</v>
      </c>
      <c r="AP141" s="62" t="s">
        <v>73</v>
      </c>
      <c r="AQ141" s="62" t="s">
        <v>73</v>
      </c>
      <c r="AR141" s="62" t="s">
        <v>282</v>
      </c>
      <c r="AS141" s="62" t="s">
        <v>73</v>
      </c>
      <c r="AT141" s="62" t="s">
        <v>73</v>
      </c>
      <c r="AU141" s="62" t="s">
        <v>282</v>
      </c>
      <c r="AV141" s="62" t="s">
        <v>73</v>
      </c>
      <c r="AW141" s="62" t="s">
        <v>73</v>
      </c>
      <c r="AX141" s="62" t="s">
        <v>282</v>
      </c>
      <c r="AY141" s="62" t="s">
        <v>73</v>
      </c>
      <c r="AZ141" s="62" t="s">
        <v>73</v>
      </c>
      <c r="BA141" s="62" t="s">
        <v>282</v>
      </c>
      <c r="BB141" s="62" t="s">
        <v>73</v>
      </c>
      <c r="BC141" s="62" t="s">
        <v>73</v>
      </c>
      <c r="BD141" s="62" t="s">
        <v>282</v>
      </c>
      <c r="BE141" s="62" t="s">
        <v>73</v>
      </c>
      <c r="BF141" s="62" t="s">
        <v>73</v>
      </c>
      <c r="BG141" s="62" t="s">
        <v>282</v>
      </c>
      <c r="BH141" s="62" t="s">
        <v>73</v>
      </c>
      <c r="BI141" s="62" t="s">
        <v>73</v>
      </c>
      <c r="BJ141" s="62" t="s">
        <v>282</v>
      </c>
      <c r="BK141" s="62" t="s">
        <v>73</v>
      </c>
      <c r="BL141" s="62" t="s">
        <v>73</v>
      </c>
      <c r="BM141" s="62" t="s">
        <v>282</v>
      </c>
      <c r="BN141" s="62" t="s">
        <v>73</v>
      </c>
      <c r="BO141" s="62" t="s">
        <v>73</v>
      </c>
    </row>
    <row r="142" spans="1:67" x14ac:dyDescent="0.25">
      <c r="A142">
        <v>888</v>
      </c>
      <c r="B142" s="62">
        <v>250</v>
      </c>
      <c r="C142" s="62">
        <v>210</v>
      </c>
      <c r="D142" s="62">
        <v>450</v>
      </c>
      <c r="E142" s="62">
        <v>0.85</v>
      </c>
      <c r="F142" s="62">
        <v>0.93</v>
      </c>
      <c r="G142" s="62">
        <v>0.89</v>
      </c>
      <c r="H142" s="62">
        <v>0.85</v>
      </c>
      <c r="I142" s="62">
        <v>0.92</v>
      </c>
      <c r="J142" s="62">
        <v>0.88</v>
      </c>
      <c r="K142" s="62">
        <v>0.1</v>
      </c>
      <c r="L142" s="62">
        <v>0.17</v>
      </c>
      <c r="M142" s="62">
        <v>0.13</v>
      </c>
      <c r="N142" s="62">
        <v>0.44</v>
      </c>
      <c r="O142" s="62">
        <v>0.5</v>
      </c>
      <c r="P142" s="62">
        <v>0.47</v>
      </c>
      <c r="Q142" s="62">
        <v>0.03</v>
      </c>
      <c r="R142" s="62" t="s">
        <v>73</v>
      </c>
      <c r="S142" s="62">
        <v>0.02</v>
      </c>
      <c r="T142" s="62">
        <v>0.06</v>
      </c>
      <c r="U142" s="62">
        <v>0.04</v>
      </c>
      <c r="V142" s="62">
        <v>0.05</v>
      </c>
      <c r="W142" s="62">
        <v>0.22</v>
      </c>
      <c r="X142" s="62">
        <v>0.2</v>
      </c>
      <c r="Y142" s="62">
        <v>0.21</v>
      </c>
      <c r="Z142" s="62">
        <v>0</v>
      </c>
      <c r="AA142" s="62">
        <v>0</v>
      </c>
      <c r="AB142" s="62">
        <v>0</v>
      </c>
      <c r="AC142" s="62">
        <v>0</v>
      </c>
      <c r="AD142" s="62">
        <v>0</v>
      </c>
      <c r="AE142" s="62">
        <v>0</v>
      </c>
      <c r="AF142" s="62">
        <v>0</v>
      </c>
      <c r="AG142" s="62">
        <v>0</v>
      </c>
      <c r="AH142" s="62">
        <v>0</v>
      </c>
      <c r="AI142" s="62">
        <v>0.03</v>
      </c>
      <c r="AJ142" s="62" t="s">
        <v>73</v>
      </c>
      <c r="AK142" s="62">
        <v>0.02</v>
      </c>
      <c r="AL142" s="62">
        <v>0</v>
      </c>
      <c r="AM142" s="62">
        <v>0</v>
      </c>
      <c r="AN142" s="62">
        <v>0</v>
      </c>
      <c r="AO142" s="62" t="s">
        <v>73</v>
      </c>
      <c r="AP142" s="62">
        <v>0</v>
      </c>
      <c r="AQ142" s="62" t="s">
        <v>73</v>
      </c>
      <c r="AR142" s="62" t="s">
        <v>73</v>
      </c>
      <c r="AS142" s="62" t="s">
        <v>73</v>
      </c>
      <c r="AT142" s="62" t="s">
        <v>73</v>
      </c>
      <c r="AU142" s="62" t="s">
        <v>73</v>
      </c>
      <c r="AV142" s="62" t="s">
        <v>73</v>
      </c>
      <c r="AW142" s="62" t="s">
        <v>73</v>
      </c>
      <c r="AX142" s="62">
        <v>0</v>
      </c>
      <c r="AY142" s="62">
        <v>0</v>
      </c>
      <c r="AZ142" s="62">
        <v>0</v>
      </c>
      <c r="BA142" s="62">
        <v>0</v>
      </c>
      <c r="BB142" s="62">
        <v>0</v>
      </c>
      <c r="BC142" s="62">
        <v>0</v>
      </c>
      <c r="BD142" s="62">
        <v>0</v>
      </c>
      <c r="BE142" s="62">
        <v>0</v>
      </c>
      <c r="BF142" s="62">
        <v>0</v>
      </c>
      <c r="BG142" s="62">
        <v>0.03</v>
      </c>
      <c r="BH142" s="62" t="s">
        <v>73</v>
      </c>
      <c r="BI142" s="62">
        <v>0.02</v>
      </c>
      <c r="BJ142" s="62">
        <v>0</v>
      </c>
      <c r="BK142" s="62" t="s">
        <v>73</v>
      </c>
      <c r="BL142" s="62" t="s">
        <v>73</v>
      </c>
      <c r="BM142" s="62">
        <v>0.12</v>
      </c>
      <c r="BN142" s="62">
        <v>0.06</v>
      </c>
      <c r="BO142" s="62">
        <v>0.09</v>
      </c>
    </row>
    <row r="143" spans="1:67" x14ac:dyDescent="0.25">
      <c r="A143">
        <v>889</v>
      </c>
      <c r="B143" s="62">
        <v>10</v>
      </c>
      <c r="C143" s="62">
        <v>180</v>
      </c>
      <c r="D143" s="62">
        <v>190</v>
      </c>
      <c r="E143" s="62">
        <v>1</v>
      </c>
      <c r="F143" s="62">
        <v>0.96</v>
      </c>
      <c r="G143" s="62">
        <v>0.96</v>
      </c>
      <c r="H143" s="62">
        <v>1</v>
      </c>
      <c r="I143" s="62">
        <v>0.96</v>
      </c>
      <c r="J143" s="62">
        <v>0.96</v>
      </c>
      <c r="K143" s="62" t="s">
        <v>73</v>
      </c>
      <c r="L143" s="62">
        <v>0.28999999999999998</v>
      </c>
      <c r="M143" s="62">
        <v>0.3</v>
      </c>
      <c r="N143" s="62" t="s">
        <v>73</v>
      </c>
      <c r="O143" s="62">
        <v>0.3</v>
      </c>
      <c r="P143" s="62">
        <v>0.3</v>
      </c>
      <c r="Q143" s="62" t="s">
        <v>73</v>
      </c>
      <c r="R143" s="62" t="s">
        <v>73</v>
      </c>
      <c r="S143" s="62" t="s">
        <v>73</v>
      </c>
      <c r="T143" s="62">
        <v>0</v>
      </c>
      <c r="U143" s="62">
        <v>0.22</v>
      </c>
      <c r="V143" s="62">
        <v>0.21</v>
      </c>
      <c r="W143" s="62">
        <v>0</v>
      </c>
      <c r="X143" s="62">
        <v>0.13</v>
      </c>
      <c r="Y143" s="62">
        <v>0.13</v>
      </c>
      <c r="Z143" s="62">
        <v>0</v>
      </c>
      <c r="AA143" s="62">
        <v>0</v>
      </c>
      <c r="AB143" s="62">
        <v>0</v>
      </c>
      <c r="AC143" s="62">
        <v>0</v>
      </c>
      <c r="AD143" s="62">
        <v>0</v>
      </c>
      <c r="AE143" s="62">
        <v>0</v>
      </c>
      <c r="AF143" s="62">
        <v>0</v>
      </c>
      <c r="AG143" s="62">
        <v>0</v>
      </c>
      <c r="AH143" s="62">
        <v>0</v>
      </c>
      <c r="AI143" s="62" t="s">
        <v>73</v>
      </c>
      <c r="AJ143" s="62">
        <v>0</v>
      </c>
      <c r="AK143" s="62" t="s">
        <v>73</v>
      </c>
      <c r="AL143" s="62">
        <v>0</v>
      </c>
      <c r="AM143" s="62">
        <v>0</v>
      </c>
      <c r="AN143" s="62">
        <v>0</v>
      </c>
      <c r="AO143" s="62">
        <v>0</v>
      </c>
      <c r="AP143" s="62">
        <v>0</v>
      </c>
      <c r="AQ143" s="62">
        <v>0</v>
      </c>
      <c r="AR143" s="62">
        <v>0</v>
      </c>
      <c r="AS143" s="62">
        <v>0</v>
      </c>
      <c r="AT143" s="62">
        <v>0</v>
      </c>
      <c r="AU143" s="62">
        <v>0</v>
      </c>
      <c r="AV143" s="62">
        <v>0</v>
      </c>
      <c r="AW143" s="62">
        <v>0</v>
      </c>
      <c r="AX143" s="62">
        <v>0</v>
      </c>
      <c r="AY143" s="62">
        <v>0</v>
      </c>
      <c r="AZ143" s="62">
        <v>0</v>
      </c>
      <c r="BA143" s="62">
        <v>0</v>
      </c>
      <c r="BB143" s="62">
        <v>0</v>
      </c>
      <c r="BC143" s="62">
        <v>0</v>
      </c>
      <c r="BD143" s="62">
        <v>0</v>
      </c>
      <c r="BE143" s="62">
        <v>0</v>
      </c>
      <c r="BF143" s="62">
        <v>0</v>
      </c>
      <c r="BG143" s="62">
        <v>0</v>
      </c>
      <c r="BH143" s="62" t="s">
        <v>73</v>
      </c>
      <c r="BI143" s="62" t="s">
        <v>73</v>
      </c>
      <c r="BJ143" s="62">
        <v>0</v>
      </c>
      <c r="BK143" s="62">
        <v>0</v>
      </c>
      <c r="BL143" s="62">
        <v>0</v>
      </c>
      <c r="BM143" s="62">
        <v>0</v>
      </c>
      <c r="BN143" s="62">
        <v>0.03</v>
      </c>
      <c r="BO143" s="62">
        <v>0.03</v>
      </c>
    </row>
    <row r="144" spans="1:67" x14ac:dyDescent="0.25">
      <c r="A144">
        <v>890</v>
      </c>
      <c r="B144" s="62">
        <v>40</v>
      </c>
      <c r="C144" s="62">
        <v>40</v>
      </c>
      <c r="D144" s="62">
        <v>80</v>
      </c>
      <c r="E144" s="62">
        <v>0.81</v>
      </c>
      <c r="F144" s="62">
        <v>0.93</v>
      </c>
      <c r="G144" s="62">
        <v>0.88</v>
      </c>
      <c r="H144" s="62">
        <v>0.81</v>
      </c>
      <c r="I144" s="62">
        <v>0.93</v>
      </c>
      <c r="J144" s="62">
        <v>0.88</v>
      </c>
      <c r="K144" s="62" t="s">
        <v>73</v>
      </c>
      <c r="L144" s="62" t="s">
        <v>73</v>
      </c>
      <c r="M144" s="62">
        <v>0.08</v>
      </c>
      <c r="N144" s="62">
        <v>0.41</v>
      </c>
      <c r="O144" s="62">
        <v>0.49</v>
      </c>
      <c r="P144" s="62">
        <v>0.45</v>
      </c>
      <c r="Q144" s="62">
        <v>0.19</v>
      </c>
      <c r="R144" s="62">
        <v>0.14000000000000001</v>
      </c>
      <c r="S144" s="62">
        <v>0.16</v>
      </c>
      <c r="T144" s="62">
        <v>0</v>
      </c>
      <c r="U144" s="62" t="s">
        <v>73</v>
      </c>
      <c r="V144" s="62" t="s">
        <v>73</v>
      </c>
      <c r="W144" s="62">
        <v>0.16</v>
      </c>
      <c r="X144" s="62">
        <v>0.14000000000000001</v>
      </c>
      <c r="Y144" s="62">
        <v>0.15</v>
      </c>
      <c r="Z144" s="62">
        <v>0</v>
      </c>
      <c r="AA144" s="62">
        <v>0</v>
      </c>
      <c r="AB144" s="62">
        <v>0</v>
      </c>
      <c r="AC144" s="62">
        <v>0</v>
      </c>
      <c r="AD144" s="62">
        <v>0</v>
      </c>
      <c r="AE144" s="62">
        <v>0</v>
      </c>
      <c r="AF144" s="62">
        <v>0</v>
      </c>
      <c r="AG144" s="62">
        <v>0</v>
      </c>
      <c r="AH144" s="62">
        <v>0</v>
      </c>
      <c r="AI144" s="62" t="s">
        <v>73</v>
      </c>
      <c r="AJ144" s="62" t="s">
        <v>73</v>
      </c>
      <c r="AK144" s="62" t="s">
        <v>73</v>
      </c>
      <c r="AL144" s="62">
        <v>0</v>
      </c>
      <c r="AM144" s="62">
        <v>0</v>
      </c>
      <c r="AN144" s="62">
        <v>0</v>
      </c>
      <c r="AO144" s="62">
        <v>0</v>
      </c>
      <c r="AP144" s="62">
        <v>0</v>
      </c>
      <c r="AQ144" s="62">
        <v>0</v>
      </c>
      <c r="AR144" s="62">
        <v>0</v>
      </c>
      <c r="AS144" s="62">
        <v>0</v>
      </c>
      <c r="AT144" s="62">
        <v>0</v>
      </c>
      <c r="AU144" s="62">
        <v>0</v>
      </c>
      <c r="AV144" s="62">
        <v>0</v>
      </c>
      <c r="AW144" s="62">
        <v>0</v>
      </c>
      <c r="AX144" s="62">
        <v>0</v>
      </c>
      <c r="AY144" s="62">
        <v>0</v>
      </c>
      <c r="AZ144" s="62">
        <v>0</v>
      </c>
      <c r="BA144" s="62">
        <v>0</v>
      </c>
      <c r="BB144" s="62">
        <v>0</v>
      </c>
      <c r="BC144" s="62">
        <v>0</v>
      </c>
      <c r="BD144" s="62">
        <v>0</v>
      </c>
      <c r="BE144" s="62">
        <v>0</v>
      </c>
      <c r="BF144" s="62">
        <v>0</v>
      </c>
      <c r="BG144" s="62" t="s">
        <v>73</v>
      </c>
      <c r="BH144" s="62" t="s">
        <v>73</v>
      </c>
      <c r="BI144" s="62" t="s">
        <v>73</v>
      </c>
      <c r="BJ144" s="62">
        <v>0</v>
      </c>
      <c r="BK144" s="62" t="s">
        <v>73</v>
      </c>
      <c r="BL144" s="62" t="s">
        <v>73</v>
      </c>
      <c r="BM144" s="62" t="s">
        <v>73</v>
      </c>
      <c r="BN144" s="62" t="s">
        <v>73</v>
      </c>
      <c r="BO144" s="62">
        <v>0.08</v>
      </c>
    </row>
    <row r="145" spans="1:67" x14ac:dyDescent="0.25">
      <c r="A145">
        <v>891</v>
      </c>
      <c r="B145" s="62">
        <v>130</v>
      </c>
      <c r="C145" s="62">
        <v>80</v>
      </c>
      <c r="D145" s="62">
        <v>210</v>
      </c>
      <c r="E145" s="62">
        <v>0.92</v>
      </c>
      <c r="F145" s="62">
        <v>0.83</v>
      </c>
      <c r="G145" s="62">
        <v>0.88</v>
      </c>
      <c r="H145" s="62">
        <v>0.92</v>
      </c>
      <c r="I145" s="62">
        <v>0.83</v>
      </c>
      <c r="J145" s="62">
        <v>0.88</v>
      </c>
      <c r="K145" s="62">
        <v>0.11</v>
      </c>
      <c r="L145" s="62">
        <v>0.25</v>
      </c>
      <c r="M145" s="62">
        <v>0.16</v>
      </c>
      <c r="N145" s="62">
        <v>0.37</v>
      </c>
      <c r="O145" s="62">
        <v>0.27</v>
      </c>
      <c r="P145" s="62">
        <v>0.34</v>
      </c>
      <c r="Q145" s="62" t="s">
        <v>73</v>
      </c>
      <c r="R145" s="62" t="s">
        <v>73</v>
      </c>
      <c r="S145" s="62" t="s">
        <v>73</v>
      </c>
      <c r="T145" s="62">
        <v>0.25</v>
      </c>
      <c r="U145" s="62">
        <v>0.25</v>
      </c>
      <c r="V145" s="62">
        <v>0.25</v>
      </c>
      <c r="W145" s="62">
        <v>0.17</v>
      </c>
      <c r="X145" s="62" t="s">
        <v>73</v>
      </c>
      <c r="Y145" s="62">
        <v>0.13</v>
      </c>
      <c r="Z145" s="62" t="s">
        <v>73</v>
      </c>
      <c r="AA145" s="62">
        <v>0</v>
      </c>
      <c r="AB145" s="62" t="s">
        <v>73</v>
      </c>
      <c r="AC145" s="62">
        <v>0</v>
      </c>
      <c r="AD145" s="62">
        <v>0</v>
      </c>
      <c r="AE145" s="62">
        <v>0</v>
      </c>
      <c r="AF145" s="62">
        <v>0</v>
      </c>
      <c r="AG145" s="62">
        <v>0</v>
      </c>
      <c r="AH145" s="62">
        <v>0</v>
      </c>
      <c r="AI145" s="62" t="s">
        <v>73</v>
      </c>
      <c r="AJ145" s="62" t="s">
        <v>73</v>
      </c>
      <c r="AK145" s="62" t="s">
        <v>73</v>
      </c>
      <c r="AL145" s="62">
        <v>0</v>
      </c>
      <c r="AM145" s="62">
        <v>0</v>
      </c>
      <c r="AN145" s="62">
        <v>0</v>
      </c>
      <c r="AO145" s="62">
        <v>0</v>
      </c>
      <c r="AP145" s="62">
        <v>0</v>
      </c>
      <c r="AQ145" s="62">
        <v>0</v>
      </c>
      <c r="AR145" s="62">
        <v>0</v>
      </c>
      <c r="AS145" s="62">
        <v>0</v>
      </c>
      <c r="AT145" s="62">
        <v>0</v>
      </c>
      <c r="AU145" s="62">
        <v>0</v>
      </c>
      <c r="AV145" s="62">
        <v>0</v>
      </c>
      <c r="AW145" s="62">
        <v>0</v>
      </c>
      <c r="AX145" s="62">
        <v>0</v>
      </c>
      <c r="AY145" s="62">
        <v>0</v>
      </c>
      <c r="AZ145" s="62">
        <v>0</v>
      </c>
      <c r="BA145" s="62">
        <v>0</v>
      </c>
      <c r="BB145" s="62">
        <v>0</v>
      </c>
      <c r="BC145" s="62">
        <v>0</v>
      </c>
      <c r="BD145" s="62">
        <v>0</v>
      </c>
      <c r="BE145" s="62">
        <v>0</v>
      </c>
      <c r="BF145" s="62">
        <v>0</v>
      </c>
      <c r="BG145" s="62" t="s">
        <v>73</v>
      </c>
      <c r="BH145" s="62">
        <v>0</v>
      </c>
      <c r="BI145" s="62" t="s">
        <v>73</v>
      </c>
      <c r="BJ145" s="62">
        <v>0</v>
      </c>
      <c r="BK145" s="62">
        <v>0</v>
      </c>
      <c r="BL145" s="62">
        <v>0</v>
      </c>
      <c r="BM145" s="62">
        <v>0.08</v>
      </c>
      <c r="BN145" s="62">
        <v>0.17</v>
      </c>
      <c r="BO145" s="62">
        <v>0.11</v>
      </c>
    </row>
    <row r="146" spans="1:67" x14ac:dyDescent="0.25">
      <c r="A146">
        <v>892</v>
      </c>
      <c r="B146" s="62">
        <v>110</v>
      </c>
      <c r="C146" s="62">
        <v>170</v>
      </c>
      <c r="D146" s="62">
        <v>280</v>
      </c>
      <c r="E146" s="62">
        <v>0.99</v>
      </c>
      <c r="F146" s="62">
        <v>0.97</v>
      </c>
      <c r="G146" s="62">
        <v>0.98</v>
      </c>
      <c r="H146" s="62">
        <v>0.99</v>
      </c>
      <c r="I146" s="62">
        <v>0.97</v>
      </c>
      <c r="J146" s="62">
        <v>0.98</v>
      </c>
      <c r="K146" s="62">
        <v>0</v>
      </c>
      <c r="L146" s="62">
        <v>0.05</v>
      </c>
      <c r="M146" s="62">
        <v>0.03</v>
      </c>
      <c r="N146" s="62">
        <v>0.86</v>
      </c>
      <c r="O146" s="62">
        <v>0.66</v>
      </c>
      <c r="P146" s="62">
        <v>0.74</v>
      </c>
      <c r="Q146" s="62">
        <v>0</v>
      </c>
      <c r="R146" s="62">
        <v>0</v>
      </c>
      <c r="S146" s="62">
        <v>0</v>
      </c>
      <c r="T146" s="62" t="s">
        <v>73</v>
      </c>
      <c r="U146" s="62">
        <v>0.11</v>
      </c>
      <c r="V146" s="62">
        <v>0.08</v>
      </c>
      <c r="W146" s="62">
        <v>0.08</v>
      </c>
      <c r="X146" s="62">
        <v>0.16</v>
      </c>
      <c r="Y146" s="62">
        <v>0.13</v>
      </c>
      <c r="Z146" s="62">
        <v>0</v>
      </c>
      <c r="AA146" s="62">
        <v>0</v>
      </c>
      <c r="AB146" s="62">
        <v>0</v>
      </c>
      <c r="AC146" s="62">
        <v>0</v>
      </c>
      <c r="AD146" s="62">
        <v>0</v>
      </c>
      <c r="AE146" s="62">
        <v>0</v>
      </c>
      <c r="AF146" s="62">
        <v>0</v>
      </c>
      <c r="AG146" s="62">
        <v>0</v>
      </c>
      <c r="AH146" s="62">
        <v>0</v>
      </c>
      <c r="AI146" s="62" t="s">
        <v>73</v>
      </c>
      <c r="AJ146" s="62" t="s">
        <v>73</v>
      </c>
      <c r="AK146" s="62" t="s">
        <v>73</v>
      </c>
      <c r="AL146" s="62">
        <v>0</v>
      </c>
      <c r="AM146" s="62">
        <v>0</v>
      </c>
      <c r="AN146" s="62">
        <v>0</v>
      </c>
      <c r="AO146" s="62">
        <v>0</v>
      </c>
      <c r="AP146" s="62">
        <v>0</v>
      </c>
      <c r="AQ146" s="62">
        <v>0</v>
      </c>
      <c r="AR146" s="62">
        <v>0</v>
      </c>
      <c r="AS146" s="62">
        <v>0</v>
      </c>
      <c r="AT146" s="62">
        <v>0</v>
      </c>
      <c r="AU146" s="62">
        <v>0</v>
      </c>
      <c r="AV146" s="62">
        <v>0</v>
      </c>
      <c r="AW146" s="62">
        <v>0</v>
      </c>
      <c r="AX146" s="62">
        <v>0</v>
      </c>
      <c r="AY146" s="62">
        <v>0</v>
      </c>
      <c r="AZ146" s="62">
        <v>0</v>
      </c>
      <c r="BA146" s="62">
        <v>0</v>
      </c>
      <c r="BB146" s="62">
        <v>0</v>
      </c>
      <c r="BC146" s="62">
        <v>0</v>
      </c>
      <c r="BD146" s="62">
        <v>0</v>
      </c>
      <c r="BE146" s="62">
        <v>0</v>
      </c>
      <c r="BF146" s="62">
        <v>0</v>
      </c>
      <c r="BG146" s="62" t="s">
        <v>73</v>
      </c>
      <c r="BH146" s="62" t="s">
        <v>73</v>
      </c>
      <c r="BI146" s="62" t="s">
        <v>73</v>
      </c>
      <c r="BJ146" s="62">
        <v>0</v>
      </c>
      <c r="BK146" s="62">
        <v>0</v>
      </c>
      <c r="BL146" s="62">
        <v>0</v>
      </c>
      <c r="BM146" s="62">
        <v>0</v>
      </c>
      <c r="BN146" s="62" t="s">
        <v>73</v>
      </c>
      <c r="BO146" s="62" t="s">
        <v>73</v>
      </c>
    </row>
    <row r="147" spans="1:67" x14ac:dyDescent="0.25">
      <c r="A147">
        <v>893</v>
      </c>
      <c r="B147" s="62">
        <v>290</v>
      </c>
      <c r="C147" s="62">
        <v>250</v>
      </c>
      <c r="D147" s="62">
        <v>540</v>
      </c>
      <c r="E147" s="62">
        <v>0.9</v>
      </c>
      <c r="F147" s="62">
        <v>0.91</v>
      </c>
      <c r="G147" s="62">
        <v>0.9</v>
      </c>
      <c r="H147" s="62">
        <v>0.9</v>
      </c>
      <c r="I147" s="62">
        <v>0.91</v>
      </c>
      <c r="J147" s="62">
        <v>0.9</v>
      </c>
      <c r="K147" s="62">
        <v>0.05</v>
      </c>
      <c r="L147" s="62">
        <v>0.02</v>
      </c>
      <c r="M147" s="62">
        <v>0.04</v>
      </c>
      <c r="N147" s="62">
        <v>0.7</v>
      </c>
      <c r="O147" s="62">
        <v>0.7</v>
      </c>
      <c r="P147" s="62">
        <v>0.7</v>
      </c>
      <c r="Q147" s="62">
        <v>0.03</v>
      </c>
      <c r="R147" s="62" t="s">
        <v>73</v>
      </c>
      <c r="S147" s="62">
        <v>0.03</v>
      </c>
      <c r="T147" s="62" t="s">
        <v>73</v>
      </c>
      <c r="U147" s="62">
        <v>0.09</v>
      </c>
      <c r="V147" s="62">
        <v>0.05</v>
      </c>
      <c r="W147" s="62">
        <v>0.1</v>
      </c>
      <c r="X147" s="62">
        <v>7.0000000000000007E-2</v>
      </c>
      <c r="Y147" s="62">
        <v>0.09</v>
      </c>
      <c r="Z147" s="62">
        <v>0</v>
      </c>
      <c r="AA147" s="62">
        <v>0</v>
      </c>
      <c r="AB147" s="62">
        <v>0</v>
      </c>
      <c r="AC147" s="62">
        <v>0</v>
      </c>
      <c r="AD147" s="62">
        <v>0</v>
      </c>
      <c r="AE147" s="62">
        <v>0</v>
      </c>
      <c r="AF147" s="62">
        <v>0</v>
      </c>
      <c r="AG147" s="62">
        <v>0</v>
      </c>
      <c r="AH147" s="62">
        <v>0</v>
      </c>
      <c r="AI147" s="62" t="s">
        <v>73</v>
      </c>
      <c r="AJ147" s="62">
        <v>0</v>
      </c>
      <c r="AK147" s="62" t="s">
        <v>73</v>
      </c>
      <c r="AL147" s="62">
        <v>0</v>
      </c>
      <c r="AM147" s="62">
        <v>0</v>
      </c>
      <c r="AN147" s="62">
        <v>0</v>
      </c>
      <c r="AO147" s="62">
        <v>0</v>
      </c>
      <c r="AP147" s="62">
        <v>0</v>
      </c>
      <c r="AQ147" s="62">
        <v>0</v>
      </c>
      <c r="AR147" s="62">
        <v>0</v>
      </c>
      <c r="AS147" s="62">
        <v>0</v>
      </c>
      <c r="AT147" s="62">
        <v>0</v>
      </c>
      <c r="AU147" s="62">
        <v>0</v>
      </c>
      <c r="AV147" s="62">
        <v>0</v>
      </c>
      <c r="AW147" s="62">
        <v>0</v>
      </c>
      <c r="AX147" s="62">
        <v>0</v>
      </c>
      <c r="AY147" s="62">
        <v>0</v>
      </c>
      <c r="AZ147" s="62">
        <v>0</v>
      </c>
      <c r="BA147" s="62">
        <v>0</v>
      </c>
      <c r="BB147" s="62">
        <v>0</v>
      </c>
      <c r="BC147" s="62">
        <v>0</v>
      </c>
      <c r="BD147" s="62">
        <v>0</v>
      </c>
      <c r="BE147" s="62">
        <v>0</v>
      </c>
      <c r="BF147" s="62">
        <v>0</v>
      </c>
      <c r="BG147" s="62" t="s">
        <v>73</v>
      </c>
      <c r="BH147" s="62" t="s">
        <v>73</v>
      </c>
      <c r="BI147" s="62">
        <v>0.01</v>
      </c>
      <c r="BJ147" s="62">
        <v>0</v>
      </c>
      <c r="BK147" s="62">
        <v>0</v>
      </c>
      <c r="BL147" s="62">
        <v>0</v>
      </c>
      <c r="BM147" s="62">
        <v>0.09</v>
      </c>
      <c r="BN147" s="62">
        <v>0.08</v>
      </c>
      <c r="BO147" s="62">
        <v>0.08</v>
      </c>
    </row>
    <row r="148" spans="1:67" x14ac:dyDescent="0.25">
      <c r="A148">
        <v>894</v>
      </c>
      <c r="B148" s="62">
        <v>40</v>
      </c>
      <c r="C148" s="62">
        <v>30</v>
      </c>
      <c r="D148" s="62">
        <v>60</v>
      </c>
      <c r="E148" s="62">
        <v>0.83</v>
      </c>
      <c r="F148" s="62">
        <v>0.96</v>
      </c>
      <c r="G148" s="62">
        <v>0.89</v>
      </c>
      <c r="H148" s="62">
        <v>0.83</v>
      </c>
      <c r="I148" s="62">
        <v>0.96</v>
      </c>
      <c r="J148" s="62">
        <v>0.89</v>
      </c>
      <c r="K148" s="62">
        <v>0</v>
      </c>
      <c r="L148" s="62">
        <v>0</v>
      </c>
      <c r="M148" s="62">
        <v>0</v>
      </c>
      <c r="N148" s="62">
        <v>0.63</v>
      </c>
      <c r="O148" s="62">
        <v>0.81</v>
      </c>
      <c r="P148" s="62">
        <v>0.7</v>
      </c>
      <c r="Q148" s="62" t="s">
        <v>73</v>
      </c>
      <c r="R148" s="62" t="s">
        <v>73</v>
      </c>
      <c r="S148" s="62" t="s">
        <v>73</v>
      </c>
      <c r="T148" s="62">
        <v>0</v>
      </c>
      <c r="U148" s="62" t="s">
        <v>73</v>
      </c>
      <c r="V148" s="62" t="s">
        <v>73</v>
      </c>
      <c r="W148" s="62" t="s">
        <v>73</v>
      </c>
      <c r="X148" s="62">
        <v>0</v>
      </c>
      <c r="Y148" s="62" t="s">
        <v>73</v>
      </c>
      <c r="Z148" s="62">
        <v>0</v>
      </c>
      <c r="AA148" s="62">
        <v>0</v>
      </c>
      <c r="AB148" s="62">
        <v>0</v>
      </c>
      <c r="AC148" s="62">
        <v>0</v>
      </c>
      <c r="AD148" s="62">
        <v>0</v>
      </c>
      <c r="AE148" s="62">
        <v>0</v>
      </c>
      <c r="AF148" s="62">
        <v>0</v>
      </c>
      <c r="AG148" s="62">
        <v>0</v>
      </c>
      <c r="AH148" s="62">
        <v>0</v>
      </c>
      <c r="AI148" s="62">
        <v>0</v>
      </c>
      <c r="AJ148" s="62">
        <v>0</v>
      </c>
      <c r="AK148" s="62">
        <v>0</v>
      </c>
      <c r="AL148" s="62">
        <v>0</v>
      </c>
      <c r="AM148" s="62">
        <v>0</v>
      </c>
      <c r="AN148" s="62">
        <v>0</v>
      </c>
      <c r="AO148" s="62">
        <v>0</v>
      </c>
      <c r="AP148" s="62">
        <v>0</v>
      </c>
      <c r="AQ148" s="62">
        <v>0</v>
      </c>
      <c r="AR148" s="62">
        <v>0</v>
      </c>
      <c r="AS148" s="62">
        <v>0</v>
      </c>
      <c r="AT148" s="62">
        <v>0</v>
      </c>
      <c r="AU148" s="62">
        <v>0</v>
      </c>
      <c r="AV148" s="62">
        <v>0</v>
      </c>
      <c r="AW148" s="62">
        <v>0</v>
      </c>
      <c r="AX148" s="62">
        <v>0</v>
      </c>
      <c r="AY148" s="62">
        <v>0</v>
      </c>
      <c r="AZ148" s="62">
        <v>0</v>
      </c>
      <c r="BA148" s="62">
        <v>0</v>
      </c>
      <c r="BB148" s="62">
        <v>0</v>
      </c>
      <c r="BC148" s="62">
        <v>0</v>
      </c>
      <c r="BD148" s="62">
        <v>0</v>
      </c>
      <c r="BE148" s="62">
        <v>0</v>
      </c>
      <c r="BF148" s="62">
        <v>0</v>
      </c>
      <c r="BG148" s="62" t="s">
        <v>73</v>
      </c>
      <c r="BH148" s="62">
        <v>0</v>
      </c>
      <c r="BI148" s="62" t="s">
        <v>73</v>
      </c>
      <c r="BJ148" s="62">
        <v>0</v>
      </c>
      <c r="BK148" s="62">
        <v>0</v>
      </c>
      <c r="BL148" s="62">
        <v>0</v>
      </c>
      <c r="BM148" s="62" t="s">
        <v>73</v>
      </c>
      <c r="BN148" s="62" t="s">
        <v>73</v>
      </c>
      <c r="BO148" s="62" t="s">
        <v>73</v>
      </c>
    </row>
    <row r="149" spans="1:67" x14ac:dyDescent="0.25">
      <c r="A149">
        <v>895</v>
      </c>
      <c r="B149" s="62">
        <v>100</v>
      </c>
      <c r="C149" s="62">
        <v>150</v>
      </c>
      <c r="D149" s="62">
        <v>250</v>
      </c>
      <c r="E149" s="62">
        <v>0.98</v>
      </c>
      <c r="F149" s="62">
        <v>0.97</v>
      </c>
      <c r="G149" s="62">
        <v>0.98</v>
      </c>
      <c r="H149" s="62">
        <v>0.98</v>
      </c>
      <c r="I149" s="62">
        <v>0.97</v>
      </c>
      <c r="J149" s="62">
        <v>0.98</v>
      </c>
      <c r="K149" s="62" t="s">
        <v>73</v>
      </c>
      <c r="L149" s="62" t="s">
        <v>73</v>
      </c>
      <c r="M149" s="62" t="s">
        <v>73</v>
      </c>
      <c r="N149" s="62">
        <v>0.76</v>
      </c>
      <c r="O149" s="62">
        <v>0.72</v>
      </c>
      <c r="P149" s="62">
        <v>0.73</v>
      </c>
      <c r="Q149" s="62">
        <v>0</v>
      </c>
      <c r="R149" s="62" t="s">
        <v>73</v>
      </c>
      <c r="S149" s="62" t="s">
        <v>73</v>
      </c>
      <c r="T149" s="62">
        <v>0.13</v>
      </c>
      <c r="U149" s="62">
        <v>0.09</v>
      </c>
      <c r="V149" s="62">
        <v>0.1</v>
      </c>
      <c r="W149" s="62">
        <v>0.06</v>
      </c>
      <c r="X149" s="62">
        <v>0.13</v>
      </c>
      <c r="Y149" s="62">
        <v>0.1</v>
      </c>
      <c r="Z149" s="62">
        <v>0</v>
      </c>
      <c r="AA149" s="62">
        <v>0</v>
      </c>
      <c r="AB149" s="62">
        <v>0</v>
      </c>
      <c r="AC149" s="62">
        <v>0</v>
      </c>
      <c r="AD149" s="62">
        <v>0</v>
      </c>
      <c r="AE149" s="62">
        <v>0</v>
      </c>
      <c r="AF149" s="62">
        <v>0</v>
      </c>
      <c r="AG149" s="62">
        <v>0</v>
      </c>
      <c r="AH149" s="62">
        <v>0</v>
      </c>
      <c r="AI149" s="62">
        <v>0</v>
      </c>
      <c r="AJ149" s="62" t="s">
        <v>73</v>
      </c>
      <c r="AK149" s="62" t="s">
        <v>73</v>
      </c>
      <c r="AL149" s="62">
        <v>0</v>
      </c>
      <c r="AM149" s="62">
        <v>0</v>
      </c>
      <c r="AN149" s="62">
        <v>0</v>
      </c>
      <c r="AO149" s="62">
        <v>0</v>
      </c>
      <c r="AP149" s="62">
        <v>0</v>
      </c>
      <c r="AQ149" s="62">
        <v>0</v>
      </c>
      <c r="AR149" s="62">
        <v>0</v>
      </c>
      <c r="AS149" s="62">
        <v>0</v>
      </c>
      <c r="AT149" s="62">
        <v>0</v>
      </c>
      <c r="AU149" s="62">
        <v>0</v>
      </c>
      <c r="AV149" s="62">
        <v>0</v>
      </c>
      <c r="AW149" s="62">
        <v>0</v>
      </c>
      <c r="AX149" s="62">
        <v>0</v>
      </c>
      <c r="AY149" s="62">
        <v>0</v>
      </c>
      <c r="AZ149" s="62">
        <v>0</v>
      </c>
      <c r="BA149" s="62">
        <v>0</v>
      </c>
      <c r="BB149" s="62">
        <v>0</v>
      </c>
      <c r="BC149" s="62">
        <v>0</v>
      </c>
      <c r="BD149" s="62">
        <v>0</v>
      </c>
      <c r="BE149" s="62">
        <v>0</v>
      </c>
      <c r="BF149" s="62">
        <v>0</v>
      </c>
      <c r="BG149" s="62">
        <v>0</v>
      </c>
      <c r="BH149" s="62" t="s">
        <v>73</v>
      </c>
      <c r="BI149" s="62" t="s">
        <v>73</v>
      </c>
      <c r="BJ149" s="62">
        <v>0</v>
      </c>
      <c r="BK149" s="62">
        <v>0</v>
      </c>
      <c r="BL149" s="62">
        <v>0</v>
      </c>
      <c r="BM149" s="62" t="s">
        <v>73</v>
      </c>
      <c r="BN149" s="62" t="s">
        <v>73</v>
      </c>
      <c r="BO149" s="62" t="s">
        <v>73</v>
      </c>
    </row>
    <row r="150" spans="1:67" x14ac:dyDescent="0.25">
      <c r="A150">
        <v>896</v>
      </c>
      <c r="B150" s="62">
        <v>180</v>
      </c>
      <c r="C150" s="62">
        <v>220</v>
      </c>
      <c r="D150" s="62">
        <v>400</v>
      </c>
      <c r="E150" s="62">
        <v>0.89</v>
      </c>
      <c r="F150" s="62">
        <v>0.89</v>
      </c>
      <c r="G150" s="62">
        <v>0.89</v>
      </c>
      <c r="H150" s="62">
        <v>0.89</v>
      </c>
      <c r="I150" s="62">
        <v>0.89</v>
      </c>
      <c r="J150" s="62">
        <v>0.89</v>
      </c>
      <c r="K150" s="62">
        <v>0.05</v>
      </c>
      <c r="L150" s="62">
        <v>0.03</v>
      </c>
      <c r="M150" s="62">
        <v>0.04</v>
      </c>
      <c r="N150" s="62">
        <v>0.69</v>
      </c>
      <c r="O150" s="62">
        <v>0.66</v>
      </c>
      <c r="P150" s="62">
        <v>0.67</v>
      </c>
      <c r="Q150" s="62" t="s">
        <v>73</v>
      </c>
      <c r="R150" s="62" t="s">
        <v>73</v>
      </c>
      <c r="S150" s="62" t="s">
        <v>73</v>
      </c>
      <c r="T150" s="62">
        <v>0.04</v>
      </c>
      <c r="U150" s="62">
        <v>0.05</v>
      </c>
      <c r="V150" s="62">
        <v>0.05</v>
      </c>
      <c r="W150" s="62">
        <v>0.09</v>
      </c>
      <c r="X150" s="62">
        <v>0.14000000000000001</v>
      </c>
      <c r="Y150" s="62">
        <v>0.11</v>
      </c>
      <c r="Z150" s="62">
        <v>0</v>
      </c>
      <c r="AA150" s="62">
        <v>0</v>
      </c>
      <c r="AB150" s="62">
        <v>0</v>
      </c>
      <c r="AC150" s="62">
        <v>0</v>
      </c>
      <c r="AD150" s="62">
        <v>0</v>
      </c>
      <c r="AE150" s="62">
        <v>0</v>
      </c>
      <c r="AF150" s="62">
        <v>0</v>
      </c>
      <c r="AG150" s="62">
        <v>0</v>
      </c>
      <c r="AH150" s="62">
        <v>0</v>
      </c>
      <c r="AI150" s="62" t="s">
        <v>73</v>
      </c>
      <c r="AJ150" s="62" t="s">
        <v>73</v>
      </c>
      <c r="AK150" s="62" t="s">
        <v>73</v>
      </c>
      <c r="AL150" s="62" t="s">
        <v>73</v>
      </c>
      <c r="AM150" s="62">
        <v>0</v>
      </c>
      <c r="AN150" s="62" t="s">
        <v>73</v>
      </c>
      <c r="AO150" s="62" t="s">
        <v>73</v>
      </c>
      <c r="AP150" s="62">
        <v>0</v>
      </c>
      <c r="AQ150" s="62" t="s">
        <v>73</v>
      </c>
      <c r="AR150" s="62">
        <v>0</v>
      </c>
      <c r="AS150" s="62">
        <v>0</v>
      </c>
      <c r="AT150" s="62">
        <v>0</v>
      </c>
      <c r="AU150" s="62">
        <v>0</v>
      </c>
      <c r="AV150" s="62">
        <v>0</v>
      </c>
      <c r="AW150" s="62">
        <v>0</v>
      </c>
      <c r="AX150" s="62">
        <v>0</v>
      </c>
      <c r="AY150" s="62">
        <v>0</v>
      </c>
      <c r="AZ150" s="62">
        <v>0</v>
      </c>
      <c r="BA150" s="62">
        <v>0</v>
      </c>
      <c r="BB150" s="62">
        <v>0</v>
      </c>
      <c r="BC150" s="62">
        <v>0</v>
      </c>
      <c r="BD150" s="62">
        <v>0</v>
      </c>
      <c r="BE150" s="62">
        <v>0</v>
      </c>
      <c r="BF150" s="62">
        <v>0</v>
      </c>
      <c r="BG150" s="62" t="s">
        <v>73</v>
      </c>
      <c r="BH150" s="62" t="s">
        <v>73</v>
      </c>
      <c r="BI150" s="62">
        <v>0.02</v>
      </c>
      <c r="BJ150" s="62" t="s">
        <v>73</v>
      </c>
      <c r="BK150" s="62">
        <v>0</v>
      </c>
      <c r="BL150" s="62" t="s">
        <v>73</v>
      </c>
      <c r="BM150" s="62">
        <v>0.09</v>
      </c>
      <c r="BN150" s="62">
        <v>0.1</v>
      </c>
      <c r="BO150" s="62">
        <v>0.09</v>
      </c>
    </row>
    <row r="151" spans="1:67" x14ac:dyDescent="0.25">
      <c r="A151">
        <v>908</v>
      </c>
      <c r="B151" s="62">
        <v>100</v>
      </c>
      <c r="C151" s="62">
        <v>120</v>
      </c>
      <c r="D151" s="62">
        <v>210</v>
      </c>
      <c r="E151" s="62">
        <v>0.95</v>
      </c>
      <c r="F151" s="62">
        <v>0.95</v>
      </c>
      <c r="G151" s="62">
        <v>0.95</v>
      </c>
      <c r="H151" s="62">
        <v>0.95</v>
      </c>
      <c r="I151" s="62">
        <v>0.95</v>
      </c>
      <c r="J151" s="62">
        <v>0.95</v>
      </c>
      <c r="K151" s="62">
        <v>0.41</v>
      </c>
      <c r="L151" s="62">
        <v>0.35</v>
      </c>
      <c r="M151" s="62">
        <v>0.38</v>
      </c>
      <c r="N151" s="62">
        <v>0.53</v>
      </c>
      <c r="O151" s="62">
        <v>0.55000000000000004</v>
      </c>
      <c r="P151" s="62">
        <v>0.54</v>
      </c>
      <c r="Q151" s="62" t="s">
        <v>73</v>
      </c>
      <c r="R151" s="62" t="s">
        <v>73</v>
      </c>
      <c r="S151" s="62" t="s">
        <v>73</v>
      </c>
      <c r="T151" s="62">
        <v>0</v>
      </c>
      <c r="U151" s="62" t="s">
        <v>73</v>
      </c>
      <c r="V151" s="62" t="s">
        <v>73</v>
      </c>
      <c r="W151" s="62">
        <v>0</v>
      </c>
      <c r="X151" s="62" t="s">
        <v>73</v>
      </c>
      <c r="Y151" s="62" t="s">
        <v>73</v>
      </c>
      <c r="Z151" s="62">
        <v>0</v>
      </c>
      <c r="AA151" s="62">
        <v>0</v>
      </c>
      <c r="AB151" s="62">
        <v>0</v>
      </c>
      <c r="AC151" s="62">
        <v>0</v>
      </c>
      <c r="AD151" s="62">
        <v>0</v>
      </c>
      <c r="AE151" s="62">
        <v>0</v>
      </c>
      <c r="AF151" s="62">
        <v>0</v>
      </c>
      <c r="AG151" s="62">
        <v>0</v>
      </c>
      <c r="AH151" s="62">
        <v>0</v>
      </c>
      <c r="AI151" s="62" t="s">
        <v>73</v>
      </c>
      <c r="AJ151" s="62" t="s">
        <v>73</v>
      </c>
      <c r="AK151" s="62" t="s">
        <v>73</v>
      </c>
      <c r="AL151" s="62">
        <v>0</v>
      </c>
      <c r="AM151" s="62">
        <v>0</v>
      </c>
      <c r="AN151" s="62">
        <v>0</v>
      </c>
      <c r="AO151" s="62">
        <v>0</v>
      </c>
      <c r="AP151" s="62">
        <v>0</v>
      </c>
      <c r="AQ151" s="62">
        <v>0</v>
      </c>
      <c r="AR151" s="62">
        <v>0</v>
      </c>
      <c r="AS151" s="62">
        <v>0</v>
      </c>
      <c r="AT151" s="62">
        <v>0</v>
      </c>
      <c r="AU151" s="62">
        <v>0</v>
      </c>
      <c r="AV151" s="62">
        <v>0</v>
      </c>
      <c r="AW151" s="62">
        <v>0</v>
      </c>
      <c r="AX151" s="62">
        <v>0</v>
      </c>
      <c r="AY151" s="62">
        <v>0</v>
      </c>
      <c r="AZ151" s="62">
        <v>0</v>
      </c>
      <c r="BA151" s="62">
        <v>0</v>
      </c>
      <c r="BB151" s="62">
        <v>0</v>
      </c>
      <c r="BC151" s="62">
        <v>0</v>
      </c>
      <c r="BD151" s="62">
        <v>0</v>
      </c>
      <c r="BE151" s="62">
        <v>0</v>
      </c>
      <c r="BF151" s="62">
        <v>0</v>
      </c>
      <c r="BG151" s="62">
        <v>0</v>
      </c>
      <c r="BH151" s="62" t="s">
        <v>73</v>
      </c>
      <c r="BI151" s="62" t="s">
        <v>73</v>
      </c>
      <c r="BJ151" s="62">
        <v>0</v>
      </c>
      <c r="BK151" s="62">
        <v>0</v>
      </c>
      <c r="BL151" s="62">
        <v>0</v>
      </c>
      <c r="BM151" s="62" t="s">
        <v>73</v>
      </c>
      <c r="BN151" s="62" t="s">
        <v>73</v>
      </c>
      <c r="BO151" s="62">
        <v>0.05</v>
      </c>
    </row>
    <row r="152" spans="1:67" x14ac:dyDescent="0.25">
      <c r="A152">
        <v>909</v>
      </c>
      <c r="B152" s="62">
        <v>150</v>
      </c>
      <c r="C152" s="62">
        <v>140</v>
      </c>
      <c r="D152" s="62">
        <v>280</v>
      </c>
      <c r="E152" s="62">
        <v>0.89</v>
      </c>
      <c r="F152" s="62">
        <v>0.88</v>
      </c>
      <c r="G152" s="62">
        <v>0.89</v>
      </c>
      <c r="H152" s="62">
        <v>0.89</v>
      </c>
      <c r="I152" s="62">
        <v>0.88</v>
      </c>
      <c r="J152" s="62">
        <v>0.89</v>
      </c>
      <c r="K152" s="62">
        <v>0.05</v>
      </c>
      <c r="L152" s="62">
        <v>7.0000000000000007E-2</v>
      </c>
      <c r="M152" s="62">
        <v>0.06</v>
      </c>
      <c r="N152" s="62">
        <v>0.68</v>
      </c>
      <c r="O152" s="62">
        <v>0.61</v>
      </c>
      <c r="P152" s="62">
        <v>0.65</v>
      </c>
      <c r="Q152" s="62">
        <v>7.0000000000000007E-2</v>
      </c>
      <c r="R152" s="62">
        <v>0.05</v>
      </c>
      <c r="S152" s="62">
        <v>0.06</v>
      </c>
      <c r="T152" s="62">
        <v>0.08</v>
      </c>
      <c r="U152" s="62">
        <v>0.13</v>
      </c>
      <c r="V152" s="62">
        <v>0.11</v>
      </c>
      <c r="W152" s="62" t="s">
        <v>73</v>
      </c>
      <c r="X152" s="62" t="s">
        <v>73</v>
      </c>
      <c r="Y152" s="62" t="s">
        <v>73</v>
      </c>
      <c r="Z152" s="62">
        <v>0</v>
      </c>
      <c r="AA152" s="62">
        <v>0</v>
      </c>
      <c r="AB152" s="62">
        <v>0</v>
      </c>
      <c r="AC152" s="62">
        <v>0</v>
      </c>
      <c r="AD152" s="62">
        <v>0</v>
      </c>
      <c r="AE152" s="62">
        <v>0</v>
      </c>
      <c r="AF152" s="62">
        <v>0</v>
      </c>
      <c r="AG152" s="62">
        <v>0</v>
      </c>
      <c r="AH152" s="62">
        <v>0</v>
      </c>
      <c r="AI152" s="62" t="s">
        <v>73</v>
      </c>
      <c r="AJ152" s="62" t="s">
        <v>73</v>
      </c>
      <c r="AK152" s="62" t="s">
        <v>73</v>
      </c>
      <c r="AL152" s="62">
        <v>0</v>
      </c>
      <c r="AM152" s="62">
        <v>0</v>
      </c>
      <c r="AN152" s="62">
        <v>0</v>
      </c>
      <c r="AO152" s="62">
        <v>0</v>
      </c>
      <c r="AP152" s="62">
        <v>0</v>
      </c>
      <c r="AQ152" s="62">
        <v>0</v>
      </c>
      <c r="AR152" s="62">
        <v>0</v>
      </c>
      <c r="AS152" s="62">
        <v>0</v>
      </c>
      <c r="AT152" s="62">
        <v>0</v>
      </c>
      <c r="AU152" s="62">
        <v>0</v>
      </c>
      <c r="AV152" s="62">
        <v>0</v>
      </c>
      <c r="AW152" s="62">
        <v>0</v>
      </c>
      <c r="AX152" s="62">
        <v>0</v>
      </c>
      <c r="AY152" s="62">
        <v>0</v>
      </c>
      <c r="AZ152" s="62">
        <v>0</v>
      </c>
      <c r="BA152" s="62">
        <v>0</v>
      </c>
      <c r="BB152" s="62">
        <v>0</v>
      </c>
      <c r="BC152" s="62">
        <v>0</v>
      </c>
      <c r="BD152" s="62">
        <v>0</v>
      </c>
      <c r="BE152" s="62">
        <v>0</v>
      </c>
      <c r="BF152" s="62">
        <v>0</v>
      </c>
      <c r="BG152" s="62" t="s">
        <v>73</v>
      </c>
      <c r="BH152" s="62" t="s">
        <v>73</v>
      </c>
      <c r="BI152" s="62" t="s">
        <v>73</v>
      </c>
      <c r="BJ152" s="62">
        <v>0</v>
      </c>
      <c r="BK152" s="62">
        <v>0</v>
      </c>
      <c r="BL152" s="62">
        <v>0</v>
      </c>
      <c r="BM152" s="62">
        <v>0.1</v>
      </c>
      <c r="BN152" s="62">
        <v>0.1</v>
      </c>
      <c r="BO152" s="62">
        <v>0.1</v>
      </c>
    </row>
    <row r="153" spans="1:67" x14ac:dyDescent="0.25">
      <c r="A153">
        <v>916</v>
      </c>
      <c r="B153" s="62">
        <v>290</v>
      </c>
      <c r="C153" s="62">
        <v>390</v>
      </c>
      <c r="D153" s="62">
        <v>690</v>
      </c>
      <c r="E153" s="62">
        <v>0.95</v>
      </c>
      <c r="F153" s="62">
        <v>0.94</v>
      </c>
      <c r="G153" s="62">
        <v>0.95</v>
      </c>
      <c r="H153" s="62">
        <v>0.95</v>
      </c>
      <c r="I153" s="62">
        <v>0.94</v>
      </c>
      <c r="J153" s="62">
        <v>0.95</v>
      </c>
      <c r="K153" s="62">
        <v>0.08</v>
      </c>
      <c r="L153" s="62">
        <v>0.03</v>
      </c>
      <c r="M153" s="62">
        <v>0.05</v>
      </c>
      <c r="N153" s="62">
        <v>0.74</v>
      </c>
      <c r="O153" s="62">
        <v>0.79</v>
      </c>
      <c r="P153" s="62">
        <v>0.77</v>
      </c>
      <c r="Q153" s="62" t="s">
        <v>73</v>
      </c>
      <c r="R153" s="62" t="s">
        <v>73</v>
      </c>
      <c r="S153" s="62" t="s">
        <v>73</v>
      </c>
      <c r="T153" s="62">
        <v>7.0000000000000007E-2</v>
      </c>
      <c r="U153" s="62">
        <v>0.08</v>
      </c>
      <c r="V153" s="62">
        <v>7.0000000000000007E-2</v>
      </c>
      <c r="W153" s="62">
        <v>0.05</v>
      </c>
      <c r="X153" s="62">
        <v>0.04</v>
      </c>
      <c r="Y153" s="62">
        <v>0.05</v>
      </c>
      <c r="Z153" s="62">
        <v>0</v>
      </c>
      <c r="AA153" s="62">
        <v>0</v>
      </c>
      <c r="AB153" s="62">
        <v>0</v>
      </c>
      <c r="AC153" s="62">
        <v>0</v>
      </c>
      <c r="AD153" s="62">
        <v>0</v>
      </c>
      <c r="AE153" s="62">
        <v>0</v>
      </c>
      <c r="AF153" s="62">
        <v>0</v>
      </c>
      <c r="AG153" s="62">
        <v>0</v>
      </c>
      <c r="AH153" s="62">
        <v>0</v>
      </c>
      <c r="AI153" s="62" t="s">
        <v>73</v>
      </c>
      <c r="AJ153" s="62" t="s">
        <v>73</v>
      </c>
      <c r="AK153" s="62" t="s">
        <v>73</v>
      </c>
      <c r="AL153" s="62">
        <v>0</v>
      </c>
      <c r="AM153" s="62">
        <v>0</v>
      </c>
      <c r="AN153" s="62">
        <v>0</v>
      </c>
      <c r="AO153" s="62">
        <v>0</v>
      </c>
      <c r="AP153" s="62">
        <v>0</v>
      </c>
      <c r="AQ153" s="62">
        <v>0</v>
      </c>
      <c r="AR153" s="62">
        <v>0</v>
      </c>
      <c r="AS153" s="62">
        <v>0</v>
      </c>
      <c r="AT153" s="62">
        <v>0</v>
      </c>
      <c r="AU153" s="62">
        <v>0</v>
      </c>
      <c r="AV153" s="62">
        <v>0</v>
      </c>
      <c r="AW153" s="62">
        <v>0</v>
      </c>
      <c r="AX153" s="62">
        <v>0</v>
      </c>
      <c r="AY153" s="62">
        <v>0</v>
      </c>
      <c r="AZ153" s="62">
        <v>0</v>
      </c>
      <c r="BA153" s="62">
        <v>0</v>
      </c>
      <c r="BB153" s="62">
        <v>0</v>
      </c>
      <c r="BC153" s="62">
        <v>0</v>
      </c>
      <c r="BD153" s="62">
        <v>0</v>
      </c>
      <c r="BE153" s="62">
        <v>0</v>
      </c>
      <c r="BF153" s="62">
        <v>0</v>
      </c>
      <c r="BG153" s="62" t="s">
        <v>73</v>
      </c>
      <c r="BH153" s="62" t="s">
        <v>73</v>
      </c>
      <c r="BI153" s="62" t="s">
        <v>73</v>
      </c>
      <c r="BJ153" s="62">
        <v>0</v>
      </c>
      <c r="BK153" s="62">
        <v>0</v>
      </c>
      <c r="BL153" s="62">
        <v>0</v>
      </c>
      <c r="BM153" s="62">
        <v>0.04</v>
      </c>
      <c r="BN153" s="62">
        <v>0.05</v>
      </c>
      <c r="BO153" s="62">
        <v>0.05</v>
      </c>
    </row>
    <row r="154" spans="1:67" x14ac:dyDescent="0.25">
      <c r="A154">
        <v>919</v>
      </c>
      <c r="B154" s="62">
        <v>940</v>
      </c>
      <c r="C154" s="62">
        <v>830</v>
      </c>
      <c r="D154" s="62">
        <v>1770</v>
      </c>
      <c r="E154" s="62">
        <v>0.93</v>
      </c>
      <c r="F154" s="62">
        <v>0.94</v>
      </c>
      <c r="G154" s="62">
        <v>0.93</v>
      </c>
      <c r="H154" s="62">
        <v>0.93</v>
      </c>
      <c r="I154" s="62">
        <v>0.94</v>
      </c>
      <c r="J154" s="62">
        <v>0.93</v>
      </c>
      <c r="K154" s="62">
        <v>0.06</v>
      </c>
      <c r="L154" s="62">
        <v>0.06</v>
      </c>
      <c r="M154" s="62">
        <v>0.06</v>
      </c>
      <c r="N154" s="62">
        <v>0.75</v>
      </c>
      <c r="O154" s="62">
        <v>0.73</v>
      </c>
      <c r="P154" s="62">
        <v>0.74</v>
      </c>
      <c r="Q154" s="62">
        <v>0.01</v>
      </c>
      <c r="R154" s="62">
        <v>0.01</v>
      </c>
      <c r="S154" s="62">
        <v>0.01</v>
      </c>
      <c r="T154" s="62">
        <v>0.1</v>
      </c>
      <c r="U154" s="62">
        <v>0.12</v>
      </c>
      <c r="V154" s="62">
        <v>0.11</v>
      </c>
      <c r="W154" s="62">
        <v>0.02</v>
      </c>
      <c r="X154" s="62">
        <v>0.02</v>
      </c>
      <c r="Y154" s="62">
        <v>0.02</v>
      </c>
      <c r="Z154" s="62">
        <v>0</v>
      </c>
      <c r="AA154" s="62">
        <v>0</v>
      </c>
      <c r="AB154" s="62">
        <v>0</v>
      </c>
      <c r="AC154" s="62" t="s">
        <v>73</v>
      </c>
      <c r="AD154" s="62">
        <v>0</v>
      </c>
      <c r="AE154" s="62" t="s">
        <v>73</v>
      </c>
      <c r="AF154" s="62">
        <v>0</v>
      </c>
      <c r="AG154" s="62">
        <v>0</v>
      </c>
      <c r="AH154" s="62">
        <v>0</v>
      </c>
      <c r="AI154" s="62">
        <v>0.01</v>
      </c>
      <c r="AJ154" s="62" t="s">
        <v>73</v>
      </c>
      <c r="AK154" s="62">
        <v>0.01</v>
      </c>
      <c r="AL154" s="62" t="s">
        <v>73</v>
      </c>
      <c r="AM154" s="62">
        <v>0</v>
      </c>
      <c r="AN154" s="62" t="s">
        <v>73</v>
      </c>
      <c r="AO154" s="62" t="s">
        <v>73</v>
      </c>
      <c r="AP154" s="62">
        <v>0</v>
      </c>
      <c r="AQ154" s="62" t="s">
        <v>73</v>
      </c>
      <c r="AR154" s="62">
        <v>0</v>
      </c>
      <c r="AS154" s="62">
        <v>0</v>
      </c>
      <c r="AT154" s="62">
        <v>0</v>
      </c>
      <c r="AU154" s="62">
        <v>0</v>
      </c>
      <c r="AV154" s="62">
        <v>0</v>
      </c>
      <c r="AW154" s="62">
        <v>0</v>
      </c>
      <c r="AX154" s="62">
        <v>0</v>
      </c>
      <c r="AY154" s="62">
        <v>0</v>
      </c>
      <c r="AZ154" s="62">
        <v>0</v>
      </c>
      <c r="BA154" s="62">
        <v>0</v>
      </c>
      <c r="BB154" s="62">
        <v>0</v>
      </c>
      <c r="BC154" s="62">
        <v>0</v>
      </c>
      <c r="BD154" s="62">
        <v>0</v>
      </c>
      <c r="BE154" s="62">
        <v>0</v>
      </c>
      <c r="BF154" s="62">
        <v>0</v>
      </c>
      <c r="BG154" s="62">
        <v>0.01</v>
      </c>
      <c r="BH154" s="62">
        <v>0.01</v>
      </c>
      <c r="BI154" s="62">
        <v>0.01</v>
      </c>
      <c r="BJ154" s="62" t="s">
        <v>73</v>
      </c>
      <c r="BK154" s="62">
        <v>0</v>
      </c>
      <c r="BL154" s="62" t="s">
        <v>73</v>
      </c>
      <c r="BM154" s="62">
        <v>0.05</v>
      </c>
      <c r="BN154" s="62">
        <v>0.05</v>
      </c>
      <c r="BO154" s="62">
        <v>0.05</v>
      </c>
    </row>
    <row r="155" spans="1:67" x14ac:dyDescent="0.25">
      <c r="A155">
        <v>921</v>
      </c>
      <c r="B155" s="62">
        <v>40</v>
      </c>
      <c r="C155" s="62">
        <v>50</v>
      </c>
      <c r="D155" s="62">
        <v>90</v>
      </c>
      <c r="E155" s="62">
        <v>0.9</v>
      </c>
      <c r="F155" s="62">
        <v>0.94</v>
      </c>
      <c r="G155" s="62">
        <v>0.92</v>
      </c>
      <c r="H155" s="62">
        <v>0.9</v>
      </c>
      <c r="I155" s="62">
        <v>0.94</v>
      </c>
      <c r="J155" s="62">
        <v>0.92</v>
      </c>
      <c r="K155" s="62" t="s">
        <v>73</v>
      </c>
      <c r="L155" s="62">
        <v>0.13</v>
      </c>
      <c r="M155" s="62">
        <v>0.12</v>
      </c>
      <c r="N155" s="62">
        <v>0.63</v>
      </c>
      <c r="O155" s="62">
        <v>0.67</v>
      </c>
      <c r="P155" s="62">
        <v>0.65</v>
      </c>
      <c r="Q155" s="62" t="s">
        <v>73</v>
      </c>
      <c r="R155" s="62" t="s">
        <v>73</v>
      </c>
      <c r="S155" s="62" t="s">
        <v>73</v>
      </c>
      <c r="T155" s="62" t="s">
        <v>73</v>
      </c>
      <c r="U155" s="62" t="s">
        <v>73</v>
      </c>
      <c r="V155" s="62">
        <v>0.08</v>
      </c>
      <c r="W155" s="62" t="s">
        <v>73</v>
      </c>
      <c r="X155" s="62">
        <v>0</v>
      </c>
      <c r="Y155" s="62" t="s">
        <v>73</v>
      </c>
      <c r="Z155" s="62">
        <v>0</v>
      </c>
      <c r="AA155" s="62">
        <v>0</v>
      </c>
      <c r="AB155" s="62">
        <v>0</v>
      </c>
      <c r="AC155" s="62">
        <v>0</v>
      </c>
      <c r="AD155" s="62">
        <v>0</v>
      </c>
      <c r="AE155" s="62">
        <v>0</v>
      </c>
      <c r="AF155" s="62">
        <v>0</v>
      </c>
      <c r="AG155" s="62">
        <v>0</v>
      </c>
      <c r="AH155" s="62">
        <v>0</v>
      </c>
      <c r="AI155" s="62">
        <v>0</v>
      </c>
      <c r="AJ155" s="62">
        <v>0</v>
      </c>
      <c r="AK155" s="62">
        <v>0</v>
      </c>
      <c r="AL155" s="62">
        <v>0</v>
      </c>
      <c r="AM155" s="62">
        <v>0</v>
      </c>
      <c r="AN155" s="62">
        <v>0</v>
      </c>
      <c r="AO155" s="62">
        <v>0</v>
      </c>
      <c r="AP155" s="62">
        <v>0</v>
      </c>
      <c r="AQ155" s="62">
        <v>0</v>
      </c>
      <c r="AR155" s="62">
        <v>0</v>
      </c>
      <c r="AS155" s="62">
        <v>0</v>
      </c>
      <c r="AT155" s="62">
        <v>0</v>
      </c>
      <c r="AU155" s="62">
        <v>0</v>
      </c>
      <c r="AV155" s="62">
        <v>0</v>
      </c>
      <c r="AW155" s="62">
        <v>0</v>
      </c>
      <c r="AX155" s="62">
        <v>0</v>
      </c>
      <c r="AY155" s="62">
        <v>0</v>
      </c>
      <c r="AZ155" s="62">
        <v>0</v>
      </c>
      <c r="BA155" s="62">
        <v>0</v>
      </c>
      <c r="BB155" s="62">
        <v>0</v>
      </c>
      <c r="BC155" s="62">
        <v>0</v>
      </c>
      <c r="BD155" s="62">
        <v>0</v>
      </c>
      <c r="BE155" s="62">
        <v>0</v>
      </c>
      <c r="BF155" s="62">
        <v>0</v>
      </c>
      <c r="BG155" s="62" t="s">
        <v>73</v>
      </c>
      <c r="BH155" s="62" t="s">
        <v>73</v>
      </c>
      <c r="BI155" s="62" t="s">
        <v>73</v>
      </c>
      <c r="BJ155" s="62">
        <v>0</v>
      </c>
      <c r="BK155" s="62">
        <v>0</v>
      </c>
      <c r="BL155" s="62">
        <v>0</v>
      </c>
      <c r="BM155" s="62" t="s">
        <v>73</v>
      </c>
      <c r="BN155" s="62" t="s">
        <v>73</v>
      </c>
      <c r="BO155" s="62" t="s">
        <v>73</v>
      </c>
    </row>
    <row r="156" spans="1:67" x14ac:dyDescent="0.25">
      <c r="A156">
        <v>925</v>
      </c>
      <c r="B156" s="62">
        <v>170</v>
      </c>
      <c r="C156" s="62">
        <v>150</v>
      </c>
      <c r="D156" s="62">
        <v>320</v>
      </c>
      <c r="E156" s="62">
        <v>0.9</v>
      </c>
      <c r="F156" s="62">
        <v>0.94</v>
      </c>
      <c r="G156" s="62">
        <v>0.92</v>
      </c>
      <c r="H156" s="62">
        <v>0.9</v>
      </c>
      <c r="I156" s="62">
        <v>0.94</v>
      </c>
      <c r="J156" s="62">
        <v>0.92</v>
      </c>
      <c r="K156" s="62">
        <v>0.17</v>
      </c>
      <c r="L156" s="62">
        <v>7.0000000000000007E-2</v>
      </c>
      <c r="M156" s="62">
        <v>0.13</v>
      </c>
      <c r="N156" s="62">
        <v>0.63</v>
      </c>
      <c r="O156" s="62">
        <v>0.74</v>
      </c>
      <c r="P156" s="62">
        <v>0.68</v>
      </c>
      <c r="Q156" s="62" t="s">
        <v>73</v>
      </c>
      <c r="R156" s="62">
        <v>0.04</v>
      </c>
      <c r="S156" s="62">
        <v>0.03</v>
      </c>
      <c r="T156" s="62">
        <v>0.06</v>
      </c>
      <c r="U156" s="62">
        <v>0.08</v>
      </c>
      <c r="V156" s="62">
        <v>7.0000000000000007E-2</v>
      </c>
      <c r="W156" s="62" t="s">
        <v>73</v>
      </c>
      <c r="X156" s="62" t="s">
        <v>73</v>
      </c>
      <c r="Y156" s="62" t="s">
        <v>73</v>
      </c>
      <c r="Z156" s="62">
        <v>0</v>
      </c>
      <c r="AA156" s="62">
        <v>0</v>
      </c>
      <c r="AB156" s="62">
        <v>0</v>
      </c>
      <c r="AC156" s="62">
        <v>0</v>
      </c>
      <c r="AD156" s="62" t="s">
        <v>73</v>
      </c>
      <c r="AE156" s="62" t="s">
        <v>73</v>
      </c>
      <c r="AF156" s="62">
        <v>0</v>
      </c>
      <c r="AG156" s="62">
        <v>0</v>
      </c>
      <c r="AH156" s="62">
        <v>0</v>
      </c>
      <c r="AI156" s="62" t="s">
        <v>73</v>
      </c>
      <c r="AJ156" s="62" t="s">
        <v>73</v>
      </c>
      <c r="AK156" s="62">
        <v>0.02</v>
      </c>
      <c r="AL156" s="62">
        <v>0</v>
      </c>
      <c r="AM156" s="62">
        <v>0</v>
      </c>
      <c r="AN156" s="62">
        <v>0</v>
      </c>
      <c r="AO156" s="62" t="s">
        <v>73</v>
      </c>
      <c r="AP156" s="62">
        <v>0</v>
      </c>
      <c r="AQ156" s="62" t="s">
        <v>73</v>
      </c>
      <c r="AR156" s="62">
        <v>0</v>
      </c>
      <c r="AS156" s="62">
        <v>0</v>
      </c>
      <c r="AT156" s="62">
        <v>0</v>
      </c>
      <c r="AU156" s="62">
        <v>0</v>
      </c>
      <c r="AV156" s="62">
        <v>0</v>
      </c>
      <c r="AW156" s="62">
        <v>0</v>
      </c>
      <c r="AX156" s="62">
        <v>0</v>
      </c>
      <c r="AY156" s="62">
        <v>0</v>
      </c>
      <c r="AZ156" s="62">
        <v>0</v>
      </c>
      <c r="BA156" s="62">
        <v>0</v>
      </c>
      <c r="BB156" s="62">
        <v>0</v>
      </c>
      <c r="BC156" s="62">
        <v>0</v>
      </c>
      <c r="BD156" s="62">
        <v>0</v>
      </c>
      <c r="BE156" s="62">
        <v>0</v>
      </c>
      <c r="BF156" s="62">
        <v>0</v>
      </c>
      <c r="BG156" s="62" t="s">
        <v>73</v>
      </c>
      <c r="BH156" s="62" t="s">
        <v>73</v>
      </c>
      <c r="BI156" s="62" t="s">
        <v>73</v>
      </c>
      <c r="BJ156" s="62">
        <v>0</v>
      </c>
      <c r="BK156" s="62">
        <v>0</v>
      </c>
      <c r="BL156" s="62">
        <v>0</v>
      </c>
      <c r="BM156" s="62">
        <v>0.08</v>
      </c>
      <c r="BN156" s="62">
        <v>0.05</v>
      </c>
      <c r="BO156" s="62">
        <v>7.0000000000000007E-2</v>
      </c>
    </row>
    <row r="157" spans="1:67" x14ac:dyDescent="0.25">
      <c r="A157">
        <v>926</v>
      </c>
      <c r="B157" s="62">
        <v>190</v>
      </c>
      <c r="C157" s="62">
        <v>250</v>
      </c>
      <c r="D157" s="62">
        <v>430</v>
      </c>
      <c r="E157" s="62">
        <v>0.82</v>
      </c>
      <c r="F157" s="62">
        <v>0.9</v>
      </c>
      <c r="G157" s="62">
        <v>0.86</v>
      </c>
      <c r="H157" s="62">
        <v>0.79</v>
      </c>
      <c r="I157" s="62">
        <v>0.89</v>
      </c>
      <c r="J157" s="62">
        <v>0.85</v>
      </c>
      <c r="K157" s="62">
        <v>0.16</v>
      </c>
      <c r="L157" s="62">
        <v>0.1</v>
      </c>
      <c r="M157" s="62">
        <v>0.13</v>
      </c>
      <c r="N157" s="62">
        <v>0.44</v>
      </c>
      <c r="O157" s="62">
        <v>0.56999999999999995</v>
      </c>
      <c r="P157" s="62">
        <v>0.51</v>
      </c>
      <c r="Q157" s="62">
        <v>0.05</v>
      </c>
      <c r="R157" s="62">
        <v>0.04</v>
      </c>
      <c r="S157" s="62">
        <v>0.04</v>
      </c>
      <c r="T157" s="62">
        <v>0.04</v>
      </c>
      <c r="U157" s="62">
        <v>0.13</v>
      </c>
      <c r="V157" s="62">
        <v>0.09</v>
      </c>
      <c r="W157" s="62">
        <v>0.09</v>
      </c>
      <c r="X157" s="62">
        <v>0.06</v>
      </c>
      <c r="Y157" s="62">
        <v>7.0000000000000007E-2</v>
      </c>
      <c r="Z157" s="62">
        <v>0</v>
      </c>
      <c r="AA157" s="62">
        <v>0</v>
      </c>
      <c r="AB157" s="62">
        <v>0</v>
      </c>
      <c r="AC157" s="62">
        <v>0</v>
      </c>
      <c r="AD157" s="62">
        <v>0</v>
      </c>
      <c r="AE157" s="62">
        <v>0</v>
      </c>
      <c r="AF157" s="62" t="s">
        <v>73</v>
      </c>
      <c r="AG157" s="62">
        <v>0</v>
      </c>
      <c r="AH157" s="62" t="s">
        <v>73</v>
      </c>
      <c r="AI157" s="62" t="s">
        <v>73</v>
      </c>
      <c r="AJ157" s="62" t="s">
        <v>73</v>
      </c>
      <c r="AK157" s="62" t="s">
        <v>73</v>
      </c>
      <c r="AL157" s="62">
        <v>0</v>
      </c>
      <c r="AM157" s="62">
        <v>0</v>
      </c>
      <c r="AN157" s="62">
        <v>0</v>
      </c>
      <c r="AO157" s="62">
        <v>0</v>
      </c>
      <c r="AP157" s="62">
        <v>0</v>
      </c>
      <c r="AQ157" s="62">
        <v>0</v>
      </c>
      <c r="AR157" s="62" t="s">
        <v>73</v>
      </c>
      <c r="AS157" s="62" t="s">
        <v>73</v>
      </c>
      <c r="AT157" s="62" t="s">
        <v>73</v>
      </c>
      <c r="AU157" s="62" t="s">
        <v>73</v>
      </c>
      <c r="AV157" s="62">
        <v>0</v>
      </c>
      <c r="AW157" s="62" t="s">
        <v>73</v>
      </c>
      <c r="AX157" s="62" t="s">
        <v>73</v>
      </c>
      <c r="AY157" s="62" t="s">
        <v>73</v>
      </c>
      <c r="AZ157" s="62" t="s">
        <v>73</v>
      </c>
      <c r="BA157" s="62">
        <v>0</v>
      </c>
      <c r="BB157" s="62">
        <v>0</v>
      </c>
      <c r="BC157" s="62">
        <v>0</v>
      </c>
      <c r="BD157" s="62" t="s">
        <v>73</v>
      </c>
      <c r="BE157" s="62">
        <v>0</v>
      </c>
      <c r="BF157" s="62" t="s">
        <v>73</v>
      </c>
      <c r="BG157" s="62">
        <v>0.12</v>
      </c>
      <c r="BH157" s="62" t="s">
        <v>73</v>
      </c>
      <c r="BI157" s="62">
        <v>0.06</v>
      </c>
      <c r="BJ157" s="62">
        <v>0.03</v>
      </c>
      <c r="BK157" s="62" t="s">
        <v>73</v>
      </c>
      <c r="BL157" s="62">
        <v>0.02</v>
      </c>
      <c r="BM157" s="62">
        <v>0.03</v>
      </c>
      <c r="BN157" s="62">
        <v>7.0000000000000007E-2</v>
      </c>
      <c r="BO157" s="62">
        <v>0.05</v>
      </c>
    </row>
    <row r="158" spans="1:67" x14ac:dyDescent="0.25">
      <c r="A158">
        <v>928</v>
      </c>
      <c r="B158" s="62">
        <v>220</v>
      </c>
      <c r="C158" s="62">
        <v>240</v>
      </c>
      <c r="D158" s="62">
        <v>460</v>
      </c>
      <c r="E158" s="62">
        <v>0.97</v>
      </c>
      <c r="F158" s="62">
        <v>0.98</v>
      </c>
      <c r="G158" s="62">
        <v>0.98</v>
      </c>
      <c r="H158" s="62">
        <v>0.96</v>
      </c>
      <c r="I158" s="62">
        <v>0.98</v>
      </c>
      <c r="J158" s="62">
        <v>0.97</v>
      </c>
      <c r="K158" s="62">
        <v>0.08</v>
      </c>
      <c r="L158" s="62">
        <v>0.04</v>
      </c>
      <c r="M158" s="62">
        <v>0.06</v>
      </c>
      <c r="N158" s="62">
        <v>0.76</v>
      </c>
      <c r="O158" s="62">
        <v>0.79</v>
      </c>
      <c r="P158" s="62">
        <v>0.78</v>
      </c>
      <c r="Q158" s="62">
        <v>0.03</v>
      </c>
      <c r="R158" s="62" t="s">
        <v>73</v>
      </c>
      <c r="S158" s="62">
        <v>0.02</v>
      </c>
      <c r="T158" s="62">
        <v>0.09</v>
      </c>
      <c r="U158" s="62">
        <v>0.13</v>
      </c>
      <c r="V158" s="62">
        <v>0.11</v>
      </c>
      <c r="W158" s="62">
        <v>0</v>
      </c>
      <c r="X158" s="62" t="s">
        <v>73</v>
      </c>
      <c r="Y158" s="62" t="s">
        <v>73</v>
      </c>
      <c r="Z158" s="62">
        <v>0</v>
      </c>
      <c r="AA158" s="62">
        <v>0</v>
      </c>
      <c r="AB158" s="62">
        <v>0</v>
      </c>
      <c r="AC158" s="62" t="s">
        <v>73</v>
      </c>
      <c r="AD158" s="62">
        <v>0</v>
      </c>
      <c r="AE158" s="62" t="s">
        <v>73</v>
      </c>
      <c r="AF158" s="62">
        <v>0</v>
      </c>
      <c r="AG158" s="62">
        <v>0</v>
      </c>
      <c r="AH158" s="62">
        <v>0</v>
      </c>
      <c r="AI158" s="62">
        <v>0</v>
      </c>
      <c r="AJ158" s="62" t="s">
        <v>73</v>
      </c>
      <c r="AK158" s="62" t="s">
        <v>73</v>
      </c>
      <c r="AL158" s="62">
        <v>0</v>
      </c>
      <c r="AM158" s="62">
        <v>0</v>
      </c>
      <c r="AN158" s="62">
        <v>0</v>
      </c>
      <c r="AO158" s="62">
        <v>0</v>
      </c>
      <c r="AP158" s="62">
        <v>0</v>
      </c>
      <c r="AQ158" s="62">
        <v>0</v>
      </c>
      <c r="AR158" s="62" t="s">
        <v>73</v>
      </c>
      <c r="AS158" s="62">
        <v>0</v>
      </c>
      <c r="AT158" s="62" t="s">
        <v>73</v>
      </c>
      <c r="AU158" s="62">
        <v>0</v>
      </c>
      <c r="AV158" s="62">
        <v>0</v>
      </c>
      <c r="AW158" s="62">
        <v>0</v>
      </c>
      <c r="AX158" s="62">
        <v>0</v>
      </c>
      <c r="AY158" s="62">
        <v>0</v>
      </c>
      <c r="AZ158" s="62">
        <v>0</v>
      </c>
      <c r="BA158" s="62" t="s">
        <v>73</v>
      </c>
      <c r="BB158" s="62">
        <v>0</v>
      </c>
      <c r="BC158" s="62" t="s">
        <v>73</v>
      </c>
      <c r="BD158" s="62">
        <v>0</v>
      </c>
      <c r="BE158" s="62" t="s">
        <v>73</v>
      </c>
      <c r="BF158" s="62" t="s">
        <v>73</v>
      </c>
      <c r="BG158" s="62" t="s">
        <v>73</v>
      </c>
      <c r="BH158" s="62" t="s">
        <v>73</v>
      </c>
      <c r="BI158" s="62" t="s">
        <v>73</v>
      </c>
      <c r="BJ158" s="62">
        <v>0</v>
      </c>
      <c r="BK158" s="62">
        <v>0</v>
      </c>
      <c r="BL158" s="62">
        <v>0</v>
      </c>
      <c r="BM158" s="62" t="s">
        <v>73</v>
      </c>
      <c r="BN158" s="62" t="s">
        <v>73</v>
      </c>
      <c r="BO158" s="62">
        <v>0.02</v>
      </c>
    </row>
    <row r="159" spans="1:67" x14ac:dyDescent="0.25">
      <c r="A159">
        <v>929</v>
      </c>
      <c r="B159" s="62">
        <v>20</v>
      </c>
      <c r="C159" s="62">
        <v>10</v>
      </c>
      <c r="D159" s="62">
        <v>30</v>
      </c>
      <c r="E159" s="62">
        <v>0.84</v>
      </c>
      <c r="F159" s="62">
        <v>0.86</v>
      </c>
      <c r="G159" s="62">
        <v>0.85</v>
      </c>
      <c r="H159" s="62">
        <v>0.84</v>
      </c>
      <c r="I159" s="62">
        <v>0.86</v>
      </c>
      <c r="J159" s="62">
        <v>0.85</v>
      </c>
      <c r="K159" s="62" t="s">
        <v>73</v>
      </c>
      <c r="L159" s="62">
        <v>0</v>
      </c>
      <c r="M159" s="62" t="s">
        <v>73</v>
      </c>
      <c r="N159" s="62">
        <v>0.79</v>
      </c>
      <c r="O159" s="62">
        <v>0.86</v>
      </c>
      <c r="P159" s="62">
        <v>0.81</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2">
        <v>0</v>
      </c>
      <c r="AK159" s="62">
        <v>0</v>
      </c>
      <c r="AL159" s="62">
        <v>0</v>
      </c>
      <c r="AM159" s="62">
        <v>0</v>
      </c>
      <c r="AN159" s="62">
        <v>0</v>
      </c>
      <c r="AO159" s="62">
        <v>0</v>
      </c>
      <c r="AP159" s="62">
        <v>0</v>
      </c>
      <c r="AQ159" s="62">
        <v>0</v>
      </c>
      <c r="AR159" s="62">
        <v>0</v>
      </c>
      <c r="AS159" s="62">
        <v>0</v>
      </c>
      <c r="AT159" s="62">
        <v>0</v>
      </c>
      <c r="AU159" s="62">
        <v>0</v>
      </c>
      <c r="AV159" s="62">
        <v>0</v>
      </c>
      <c r="AW159" s="62">
        <v>0</v>
      </c>
      <c r="AX159" s="62">
        <v>0</v>
      </c>
      <c r="AY159" s="62">
        <v>0</v>
      </c>
      <c r="AZ159" s="62">
        <v>0</v>
      </c>
      <c r="BA159" s="62">
        <v>0</v>
      </c>
      <c r="BB159" s="62">
        <v>0</v>
      </c>
      <c r="BC159" s="62">
        <v>0</v>
      </c>
      <c r="BD159" s="62">
        <v>0</v>
      </c>
      <c r="BE159" s="62">
        <v>0</v>
      </c>
      <c r="BF159" s="62">
        <v>0</v>
      </c>
      <c r="BG159" s="62">
        <v>0</v>
      </c>
      <c r="BH159" s="62">
        <v>0</v>
      </c>
      <c r="BI159" s="62">
        <v>0</v>
      </c>
      <c r="BJ159" s="62">
        <v>0</v>
      </c>
      <c r="BK159" s="62">
        <v>0</v>
      </c>
      <c r="BL159" s="62">
        <v>0</v>
      </c>
      <c r="BM159" s="62" t="s">
        <v>73</v>
      </c>
      <c r="BN159" s="62" t="s">
        <v>73</v>
      </c>
      <c r="BO159" s="62" t="s">
        <v>73</v>
      </c>
    </row>
    <row r="160" spans="1:67" x14ac:dyDescent="0.25">
      <c r="A160">
        <v>931</v>
      </c>
      <c r="B160" s="62">
        <v>870</v>
      </c>
      <c r="C160" s="62">
        <v>680</v>
      </c>
      <c r="D160" s="62">
        <v>1550</v>
      </c>
      <c r="E160" s="62">
        <v>0.95</v>
      </c>
      <c r="F160" s="62">
        <v>0.95</v>
      </c>
      <c r="G160" s="62">
        <v>0.95</v>
      </c>
      <c r="H160" s="62">
        <v>0.95</v>
      </c>
      <c r="I160" s="62">
        <v>0.95</v>
      </c>
      <c r="J160" s="62">
        <v>0.95</v>
      </c>
      <c r="K160" s="62">
        <v>0.03</v>
      </c>
      <c r="L160" s="62">
        <v>0.03</v>
      </c>
      <c r="M160" s="62">
        <v>0.03</v>
      </c>
      <c r="N160" s="62">
        <v>0.83</v>
      </c>
      <c r="O160" s="62">
        <v>0.82</v>
      </c>
      <c r="P160" s="62">
        <v>0.82</v>
      </c>
      <c r="Q160" s="62">
        <v>0.01</v>
      </c>
      <c r="R160" s="62" t="s">
        <v>73</v>
      </c>
      <c r="S160" s="62">
        <v>0.01</v>
      </c>
      <c r="T160" s="62">
        <v>0.05</v>
      </c>
      <c r="U160" s="62">
        <v>0.08</v>
      </c>
      <c r="V160" s="62">
        <v>7.0000000000000007E-2</v>
      </c>
      <c r="W160" s="62">
        <v>0.03</v>
      </c>
      <c r="X160" s="62">
        <v>0.02</v>
      </c>
      <c r="Y160" s="62">
        <v>0.02</v>
      </c>
      <c r="Z160" s="62" t="s">
        <v>73</v>
      </c>
      <c r="AA160" s="62">
        <v>0</v>
      </c>
      <c r="AB160" s="62" t="s">
        <v>73</v>
      </c>
      <c r="AC160" s="62">
        <v>0</v>
      </c>
      <c r="AD160" s="62">
        <v>0</v>
      </c>
      <c r="AE160" s="62">
        <v>0</v>
      </c>
      <c r="AF160" s="62">
        <v>0</v>
      </c>
      <c r="AG160" s="62">
        <v>0</v>
      </c>
      <c r="AH160" s="62">
        <v>0</v>
      </c>
      <c r="AI160" s="62" t="s">
        <v>73</v>
      </c>
      <c r="AJ160" s="62" t="s">
        <v>73</v>
      </c>
      <c r="AK160" s="62">
        <v>0.01</v>
      </c>
      <c r="AL160" s="62">
        <v>0</v>
      </c>
      <c r="AM160" s="62" t="s">
        <v>73</v>
      </c>
      <c r="AN160" s="62" t="s">
        <v>73</v>
      </c>
      <c r="AO160" s="62">
        <v>0</v>
      </c>
      <c r="AP160" s="62">
        <v>0</v>
      </c>
      <c r="AQ160" s="62">
        <v>0</v>
      </c>
      <c r="AR160" s="62">
        <v>0</v>
      </c>
      <c r="AS160" s="62">
        <v>0</v>
      </c>
      <c r="AT160" s="62">
        <v>0</v>
      </c>
      <c r="AU160" s="62">
        <v>0</v>
      </c>
      <c r="AV160" s="62">
        <v>0</v>
      </c>
      <c r="AW160" s="62">
        <v>0</v>
      </c>
      <c r="AX160" s="62">
        <v>0</v>
      </c>
      <c r="AY160" s="62">
        <v>0</v>
      </c>
      <c r="AZ160" s="62">
        <v>0</v>
      </c>
      <c r="BA160" s="62">
        <v>0</v>
      </c>
      <c r="BB160" s="62">
        <v>0</v>
      </c>
      <c r="BC160" s="62">
        <v>0</v>
      </c>
      <c r="BD160" s="62">
        <v>0</v>
      </c>
      <c r="BE160" s="62">
        <v>0</v>
      </c>
      <c r="BF160" s="62">
        <v>0</v>
      </c>
      <c r="BG160" s="62" t="s">
        <v>73</v>
      </c>
      <c r="BH160" s="62" t="s">
        <v>73</v>
      </c>
      <c r="BI160" s="62" t="s">
        <v>74</v>
      </c>
      <c r="BJ160" s="62">
        <v>0</v>
      </c>
      <c r="BK160" s="62">
        <v>0</v>
      </c>
      <c r="BL160" s="62">
        <v>0</v>
      </c>
      <c r="BM160" s="62">
        <v>0.05</v>
      </c>
      <c r="BN160" s="62">
        <v>0.04</v>
      </c>
      <c r="BO160" s="62">
        <v>0.05</v>
      </c>
    </row>
    <row r="161" spans="1:67" x14ac:dyDescent="0.25">
      <c r="A161">
        <v>933</v>
      </c>
      <c r="B161" s="62">
        <v>520</v>
      </c>
      <c r="C161" s="62">
        <v>450</v>
      </c>
      <c r="D161" s="62">
        <v>980</v>
      </c>
      <c r="E161" s="62">
        <v>0.91</v>
      </c>
      <c r="F161" s="62">
        <v>0.92</v>
      </c>
      <c r="G161" s="62">
        <v>0.92</v>
      </c>
      <c r="H161" s="62">
        <v>0.91</v>
      </c>
      <c r="I161" s="62">
        <v>0.92</v>
      </c>
      <c r="J161" s="62">
        <v>0.92</v>
      </c>
      <c r="K161" s="62">
        <v>7.0000000000000007E-2</v>
      </c>
      <c r="L161" s="62">
        <v>0.06</v>
      </c>
      <c r="M161" s="62">
        <v>0.06</v>
      </c>
      <c r="N161" s="62">
        <v>0.73</v>
      </c>
      <c r="O161" s="62">
        <v>0.71</v>
      </c>
      <c r="P161" s="62">
        <v>0.72</v>
      </c>
      <c r="Q161" s="62">
        <v>0.02</v>
      </c>
      <c r="R161" s="62" t="s">
        <v>73</v>
      </c>
      <c r="S161" s="62">
        <v>0.01</v>
      </c>
      <c r="T161" s="62">
        <v>0.01</v>
      </c>
      <c r="U161" s="62">
        <v>0.06</v>
      </c>
      <c r="V161" s="62">
        <v>0.03</v>
      </c>
      <c r="W161" s="62">
        <v>0.09</v>
      </c>
      <c r="X161" s="62">
        <v>0.1</v>
      </c>
      <c r="Y161" s="62">
        <v>0.09</v>
      </c>
      <c r="Z161" s="62">
        <v>0</v>
      </c>
      <c r="AA161" s="62">
        <v>0</v>
      </c>
      <c r="AB161" s="62">
        <v>0</v>
      </c>
      <c r="AC161" s="62">
        <v>0</v>
      </c>
      <c r="AD161" s="62">
        <v>0</v>
      </c>
      <c r="AE161" s="62">
        <v>0</v>
      </c>
      <c r="AF161" s="62">
        <v>0</v>
      </c>
      <c r="AG161" s="62">
        <v>0</v>
      </c>
      <c r="AH161" s="62">
        <v>0</v>
      </c>
      <c r="AI161" s="62">
        <v>0.01</v>
      </c>
      <c r="AJ161" s="62">
        <v>0.02</v>
      </c>
      <c r="AK161" s="62">
        <v>0.01</v>
      </c>
      <c r="AL161" s="62">
        <v>0</v>
      </c>
      <c r="AM161" s="62">
        <v>0</v>
      </c>
      <c r="AN161" s="62">
        <v>0</v>
      </c>
      <c r="AO161" s="62">
        <v>0</v>
      </c>
      <c r="AP161" s="62">
        <v>0</v>
      </c>
      <c r="AQ161" s="62">
        <v>0</v>
      </c>
      <c r="AR161" s="62">
        <v>0</v>
      </c>
      <c r="AS161" s="62">
        <v>0</v>
      </c>
      <c r="AT161" s="62">
        <v>0</v>
      </c>
      <c r="AU161" s="62">
        <v>0</v>
      </c>
      <c r="AV161" s="62">
        <v>0</v>
      </c>
      <c r="AW161" s="62">
        <v>0</v>
      </c>
      <c r="AX161" s="62">
        <v>0</v>
      </c>
      <c r="AY161" s="62">
        <v>0</v>
      </c>
      <c r="AZ161" s="62">
        <v>0</v>
      </c>
      <c r="BA161" s="62">
        <v>0</v>
      </c>
      <c r="BB161" s="62">
        <v>0</v>
      </c>
      <c r="BC161" s="62">
        <v>0</v>
      </c>
      <c r="BD161" s="62">
        <v>0</v>
      </c>
      <c r="BE161" s="62">
        <v>0</v>
      </c>
      <c r="BF161" s="62">
        <v>0</v>
      </c>
      <c r="BG161" s="62">
        <v>0.02</v>
      </c>
      <c r="BH161" s="62" t="s">
        <v>73</v>
      </c>
      <c r="BI161" s="62">
        <v>0.01</v>
      </c>
      <c r="BJ161" s="62">
        <v>0</v>
      </c>
      <c r="BK161" s="62">
        <v>0</v>
      </c>
      <c r="BL161" s="62">
        <v>0</v>
      </c>
      <c r="BM161" s="62">
        <v>7.0000000000000007E-2</v>
      </c>
      <c r="BN161" s="62">
        <v>7.0000000000000007E-2</v>
      </c>
      <c r="BO161" s="62">
        <v>7.0000000000000007E-2</v>
      </c>
    </row>
    <row r="162" spans="1:67" x14ac:dyDescent="0.25">
      <c r="A162">
        <v>935</v>
      </c>
      <c r="B162" s="62">
        <v>390</v>
      </c>
      <c r="C162" s="62">
        <v>350</v>
      </c>
      <c r="D162" s="62">
        <v>740</v>
      </c>
      <c r="E162" s="62">
        <v>0.94</v>
      </c>
      <c r="F162" s="62">
        <v>0.96</v>
      </c>
      <c r="G162" s="62">
        <v>0.95</v>
      </c>
      <c r="H162" s="62">
        <v>0.94</v>
      </c>
      <c r="I162" s="62">
        <v>0.96</v>
      </c>
      <c r="J162" s="62">
        <v>0.95</v>
      </c>
      <c r="K162" s="62">
        <v>0.05</v>
      </c>
      <c r="L162" s="62">
        <v>0.03</v>
      </c>
      <c r="M162" s="62">
        <v>0.04</v>
      </c>
      <c r="N162" s="62">
        <v>0.7</v>
      </c>
      <c r="O162" s="62">
        <v>0.62</v>
      </c>
      <c r="P162" s="62">
        <v>0.66</v>
      </c>
      <c r="Q162" s="62">
        <v>0.04</v>
      </c>
      <c r="R162" s="62">
        <v>0.02</v>
      </c>
      <c r="S162" s="62">
        <v>0.03</v>
      </c>
      <c r="T162" s="62">
        <v>0.12</v>
      </c>
      <c r="U162" s="62">
        <v>0.19</v>
      </c>
      <c r="V162" s="62">
        <v>0.15</v>
      </c>
      <c r="W162" s="62">
        <v>0.04</v>
      </c>
      <c r="X162" s="62">
        <v>0.1</v>
      </c>
      <c r="Y162" s="62">
        <v>0.06</v>
      </c>
      <c r="Z162" s="62">
        <v>0</v>
      </c>
      <c r="AA162" s="62">
        <v>0</v>
      </c>
      <c r="AB162" s="62">
        <v>0</v>
      </c>
      <c r="AC162" s="62">
        <v>0</v>
      </c>
      <c r="AD162" s="62" t="s">
        <v>73</v>
      </c>
      <c r="AE162" s="62" t="s">
        <v>73</v>
      </c>
      <c r="AF162" s="62">
        <v>0</v>
      </c>
      <c r="AG162" s="62">
        <v>0</v>
      </c>
      <c r="AH162" s="62">
        <v>0</v>
      </c>
      <c r="AI162" s="62" t="s">
        <v>73</v>
      </c>
      <c r="AJ162" s="62" t="s">
        <v>73</v>
      </c>
      <c r="AK162" s="62">
        <v>0.01</v>
      </c>
      <c r="AL162" s="62">
        <v>0</v>
      </c>
      <c r="AM162" s="62">
        <v>0</v>
      </c>
      <c r="AN162" s="62">
        <v>0</v>
      </c>
      <c r="AO162" s="62">
        <v>0</v>
      </c>
      <c r="AP162" s="62">
        <v>0</v>
      </c>
      <c r="AQ162" s="62">
        <v>0</v>
      </c>
      <c r="AR162" s="62">
        <v>0</v>
      </c>
      <c r="AS162" s="62">
        <v>0</v>
      </c>
      <c r="AT162" s="62">
        <v>0</v>
      </c>
      <c r="AU162" s="62">
        <v>0</v>
      </c>
      <c r="AV162" s="62">
        <v>0</v>
      </c>
      <c r="AW162" s="62">
        <v>0</v>
      </c>
      <c r="AX162" s="62">
        <v>0</v>
      </c>
      <c r="AY162" s="62">
        <v>0</v>
      </c>
      <c r="AZ162" s="62">
        <v>0</v>
      </c>
      <c r="BA162" s="62">
        <v>0</v>
      </c>
      <c r="BB162" s="62">
        <v>0</v>
      </c>
      <c r="BC162" s="62">
        <v>0</v>
      </c>
      <c r="BD162" s="62" t="s">
        <v>73</v>
      </c>
      <c r="BE162" s="62">
        <v>0</v>
      </c>
      <c r="BF162" s="62" t="s">
        <v>73</v>
      </c>
      <c r="BG162" s="62" t="s">
        <v>73</v>
      </c>
      <c r="BH162" s="62" t="s">
        <v>73</v>
      </c>
      <c r="BI162" s="62">
        <v>0.01</v>
      </c>
      <c r="BJ162" s="62">
        <v>0</v>
      </c>
      <c r="BK162" s="62">
        <v>0</v>
      </c>
      <c r="BL162" s="62">
        <v>0</v>
      </c>
      <c r="BM162" s="62">
        <v>0.04</v>
      </c>
      <c r="BN162" s="62">
        <v>0.03</v>
      </c>
      <c r="BO162" s="62">
        <v>0.04</v>
      </c>
    </row>
    <row r="163" spans="1:67" x14ac:dyDescent="0.25">
      <c r="A163">
        <v>936</v>
      </c>
      <c r="B163" s="62">
        <v>1270</v>
      </c>
      <c r="C163" s="62">
        <v>1260</v>
      </c>
      <c r="D163" s="62">
        <v>2530</v>
      </c>
      <c r="E163" s="62">
        <v>0.96</v>
      </c>
      <c r="F163" s="62">
        <v>0.95</v>
      </c>
      <c r="G163" s="62">
        <v>0.96</v>
      </c>
      <c r="H163" s="62">
        <v>0.96</v>
      </c>
      <c r="I163" s="62">
        <v>0.95</v>
      </c>
      <c r="J163" s="62">
        <v>0.96</v>
      </c>
      <c r="K163" s="62">
        <v>0.04</v>
      </c>
      <c r="L163" s="62">
        <v>0.03</v>
      </c>
      <c r="M163" s="62">
        <v>0.03</v>
      </c>
      <c r="N163" s="62">
        <v>0.77</v>
      </c>
      <c r="O163" s="62">
        <v>0.74</v>
      </c>
      <c r="P163" s="62">
        <v>0.76</v>
      </c>
      <c r="Q163" s="62">
        <v>0.01</v>
      </c>
      <c r="R163" s="62" t="s">
        <v>73</v>
      </c>
      <c r="S163" s="62" t="s">
        <v>74</v>
      </c>
      <c r="T163" s="62">
        <v>0.04</v>
      </c>
      <c r="U163" s="62">
        <v>0.03</v>
      </c>
      <c r="V163" s="62">
        <v>0.04</v>
      </c>
      <c r="W163" s="62">
        <v>0.11</v>
      </c>
      <c r="X163" s="62">
        <v>0.15</v>
      </c>
      <c r="Y163" s="62">
        <v>0.13</v>
      </c>
      <c r="Z163" s="62">
        <v>0</v>
      </c>
      <c r="AA163" s="62">
        <v>0</v>
      </c>
      <c r="AB163" s="62">
        <v>0</v>
      </c>
      <c r="AC163" s="62">
        <v>0</v>
      </c>
      <c r="AD163" s="62">
        <v>0</v>
      </c>
      <c r="AE163" s="62">
        <v>0</v>
      </c>
      <c r="AF163" s="62">
        <v>0</v>
      </c>
      <c r="AG163" s="62">
        <v>0</v>
      </c>
      <c r="AH163" s="62">
        <v>0</v>
      </c>
      <c r="AI163" s="62">
        <v>0.01</v>
      </c>
      <c r="AJ163" s="62" t="s">
        <v>74</v>
      </c>
      <c r="AK163" s="62">
        <v>0.01</v>
      </c>
      <c r="AL163" s="62">
        <v>0</v>
      </c>
      <c r="AM163" s="62" t="s">
        <v>73</v>
      </c>
      <c r="AN163" s="62" t="s">
        <v>73</v>
      </c>
      <c r="AO163" s="62">
        <v>0</v>
      </c>
      <c r="AP163" s="62">
        <v>0</v>
      </c>
      <c r="AQ163" s="62">
        <v>0</v>
      </c>
      <c r="AR163" s="62">
        <v>0</v>
      </c>
      <c r="AS163" s="62">
        <v>0</v>
      </c>
      <c r="AT163" s="62">
        <v>0</v>
      </c>
      <c r="AU163" s="62">
        <v>0</v>
      </c>
      <c r="AV163" s="62">
        <v>0</v>
      </c>
      <c r="AW163" s="62">
        <v>0</v>
      </c>
      <c r="AX163" s="62">
        <v>0</v>
      </c>
      <c r="AY163" s="62">
        <v>0</v>
      </c>
      <c r="AZ163" s="62">
        <v>0</v>
      </c>
      <c r="BA163" s="62">
        <v>0</v>
      </c>
      <c r="BB163" s="62">
        <v>0</v>
      </c>
      <c r="BC163" s="62">
        <v>0</v>
      </c>
      <c r="BD163" s="62">
        <v>0</v>
      </c>
      <c r="BE163" s="62">
        <v>0</v>
      </c>
      <c r="BF163" s="62">
        <v>0</v>
      </c>
      <c r="BG163" s="62">
        <v>0.01</v>
      </c>
      <c r="BH163" s="62" t="s">
        <v>74</v>
      </c>
      <c r="BI163" s="62">
        <v>0.01</v>
      </c>
      <c r="BJ163" s="62">
        <v>0</v>
      </c>
      <c r="BK163" s="62">
        <v>0</v>
      </c>
      <c r="BL163" s="62">
        <v>0</v>
      </c>
      <c r="BM163" s="62">
        <v>0.03</v>
      </c>
      <c r="BN163" s="62">
        <v>0.04</v>
      </c>
      <c r="BO163" s="62">
        <v>0.04</v>
      </c>
    </row>
    <row r="164" spans="1:67" x14ac:dyDescent="0.25">
      <c r="A164">
        <v>937</v>
      </c>
      <c r="B164" s="62">
        <v>320</v>
      </c>
      <c r="C164" s="62">
        <v>260</v>
      </c>
      <c r="D164" s="62">
        <v>590</v>
      </c>
      <c r="E164" s="62">
        <v>0.98</v>
      </c>
      <c r="F164" s="62">
        <v>0.98</v>
      </c>
      <c r="G164" s="62">
        <v>0.98</v>
      </c>
      <c r="H164" s="62">
        <v>0.98</v>
      </c>
      <c r="I164" s="62">
        <v>0.98</v>
      </c>
      <c r="J164" s="62">
        <v>0.98</v>
      </c>
      <c r="K164" s="62">
        <v>0.04</v>
      </c>
      <c r="L164" s="62">
        <v>0.08</v>
      </c>
      <c r="M164" s="62">
        <v>0.06</v>
      </c>
      <c r="N164" s="62">
        <v>0.88</v>
      </c>
      <c r="O164" s="62">
        <v>0.8</v>
      </c>
      <c r="P164" s="62">
        <v>0.84</v>
      </c>
      <c r="Q164" s="62" t="s">
        <v>73</v>
      </c>
      <c r="R164" s="62">
        <v>0</v>
      </c>
      <c r="S164" s="62" t="s">
        <v>73</v>
      </c>
      <c r="T164" s="62">
        <v>0.05</v>
      </c>
      <c r="U164" s="62">
        <v>0.1</v>
      </c>
      <c r="V164" s="62">
        <v>7.0000000000000007E-2</v>
      </c>
      <c r="W164" s="62" t="s">
        <v>73</v>
      </c>
      <c r="X164" s="62" t="s">
        <v>73</v>
      </c>
      <c r="Y164" s="62" t="s">
        <v>73</v>
      </c>
      <c r="Z164" s="62">
        <v>0</v>
      </c>
      <c r="AA164" s="62">
        <v>0</v>
      </c>
      <c r="AB164" s="62">
        <v>0</v>
      </c>
      <c r="AC164" s="62">
        <v>0</v>
      </c>
      <c r="AD164" s="62">
        <v>0</v>
      </c>
      <c r="AE164" s="62">
        <v>0</v>
      </c>
      <c r="AF164" s="62">
        <v>0</v>
      </c>
      <c r="AG164" s="62">
        <v>0</v>
      </c>
      <c r="AH164" s="62">
        <v>0</v>
      </c>
      <c r="AI164" s="62" t="s">
        <v>73</v>
      </c>
      <c r="AJ164" s="62" t="s">
        <v>73</v>
      </c>
      <c r="AK164" s="62">
        <v>0.01</v>
      </c>
      <c r="AL164" s="62">
        <v>0</v>
      </c>
      <c r="AM164" s="62">
        <v>0</v>
      </c>
      <c r="AN164" s="62">
        <v>0</v>
      </c>
      <c r="AO164" s="62">
        <v>0</v>
      </c>
      <c r="AP164" s="62">
        <v>0</v>
      </c>
      <c r="AQ164" s="62">
        <v>0</v>
      </c>
      <c r="AR164" s="62">
        <v>0</v>
      </c>
      <c r="AS164" s="62">
        <v>0</v>
      </c>
      <c r="AT164" s="62">
        <v>0</v>
      </c>
      <c r="AU164" s="62">
        <v>0</v>
      </c>
      <c r="AV164" s="62">
        <v>0</v>
      </c>
      <c r="AW164" s="62">
        <v>0</v>
      </c>
      <c r="AX164" s="62">
        <v>0</v>
      </c>
      <c r="AY164" s="62">
        <v>0</v>
      </c>
      <c r="AZ164" s="62">
        <v>0</v>
      </c>
      <c r="BA164" s="62">
        <v>0</v>
      </c>
      <c r="BB164" s="62">
        <v>0</v>
      </c>
      <c r="BC164" s="62">
        <v>0</v>
      </c>
      <c r="BD164" s="62">
        <v>0</v>
      </c>
      <c r="BE164" s="62">
        <v>0</v>
      </c>
      <c r="BF164" s="62">
        <v>0</v>
      </c>
      <c r="BG164" s="62">
        <v>0</v>
      </c>
      <c r="BH164" s="62" t="s">
        <v>73</v>
      </c>
      <c r="BI164" s="62" t="s">
        <v>73</v>
      </c>
      <c r="BJ164" s="62" t="s">
        <v>73</v>
      </c>
      <c r="BK164" s="62">
        <v>0</v>
      </c>
      <c r="BL164" s="62" t="s">
        <v>73</v>
      </c>
      <c r="BM164" s="62">
        <v>0.02</v>
      </c>
      <c r="BN164" s="62" t="s">
        <v>73</v>
      </c>
      <c r="BO164" s="62">
        <v>0.02</v>
      </c>
    </row>
    <row r="165" spans="1:67" x14ac:dyDescent="0.25">
      <c r="A165">
        <v>938</v>
      </c>
      <c r="B165" s="62">
        <v>490</v>
      </c>
      <c r="C165" s="62">
        <v>430</v>
      </c>
      <c r="D165" s="62">
        <v>920</v>
      </c>
      <c r="E165" s="62">
        <v>0.94</v>
      </c>
      <c r="F165" s="62">
        <v>0.94</v>
      </c>
      <c r="G165" s="62">
        <v>0.94</v>
      </c>
      <c r="H165" s="62">
        <v>0.94</v>
      </c>
      <c r="I165" s="62">
        <v>0.94</v>
      </c>
      <c r="J165" s="62">
        <v>0.94</v>
      </c>
      <c r="K165" s="62">
        <v>0.09</v>
      </c>
      <c r="L165" s="62">
        <v>0.09</v>
      </c>
      <c r="M165" s="62">
        <v>0.09</v>
      </c>
      <c r="N165" s="62">
        <v>0.67</v>
      </c>
      <c r="O165" s="62">
        <v>0.61</v>
      </c>
      <c r="P165" s="62">
        <v>0.64</v>
      </c>
      <c r="Q165" s="62">
        <v>0.03</v>
      </c>
      <c r="R165" s="62" t="s">
        <v>73</v>
      </c>
      <c r="S165" s="62">
        <v>0.02</v>
      </c>
      <c r="T165" s="62">
        <v>0.03</v>
      </c>
      <c r="U165" s="62">
        <v>0.08</v>
      </c>
      <c r="V165" s="62">
        <v>0.05</v>
      </c>
      <c r="W165" s="62">
        <v>0.12</v>
      </c>
      <c r="X165" s="62">
        <v>0.14000000000000001</v>
      </c>
      <c r="Y165" s="62">
        <v>0.13</v>
      </c>
      <c r="Z165" s="62">
        <v>0</v>
      </c>
      <c r="AA165" s="62">
        <v>0</v>
      </c>
      <c r="AB165" s="62">
        <v>0</v>
      </c>
      <c r="AC165" s="62" t="s">
        <v>73</v>
      </c>
      <c r="AD165" s="62" t="s">
        <v>73</v>
      </c>
      <c r="AE165" s="62" t="s">
        <v>73</v>
      </c>
      <c r="AF165" s="62">
        <v>0</v>
      </c>
      <c r="AG165" s="62">
        <v>0</v>
      </c>
      <c r="AH165" s="62">
        <v>0</v>
      </c>
      <c r="AI165" s="62">
        <v>0.02</v>
      </c>
      <c r="AJ165" s="62" t="s">
        <v>73</v>
      </c>
      <c r="AK165" s="62">
        <v>0.02</v>
      </c>
      <c r="AL165" s="62">
        <v>0</v>
      </c>
      <c r="AM165" s="62" t="s">
        <v>73</v>
      </c>
      <c r="AN165" s="62" t="s">
        <v>73</v>
      </c>
      <c r="AO165" s="62">
        <v>0</v>
      </c>
      <c r="AP165" s="62" t="s">
        <v>73</v>
      </c>
      <c r="AQ165" s="62" t="s">
        <v>73</v>
      </c>
      <c r="AR165" s="62">
        <v>0</v>
      </c>
      <c r="AS165" s="62">
        <v>0</v>
      </c>
      <c r="AT165" s="62">
        <v>0</v>
      </c>
      <c r="AU165" s="62">
        <v>0</v>
      </c>
      <c r="AV165" s="62">
        <v>0</v>
      </c>
      <c r="AW165" s="62">
        <v>0</v>
      </c>
      <c r="AX165" s="62">
        <v>0</v>
      </c>
      <c r="AY165" s="62">
        <v>0</v>
      </c>
      <c r="AZ165" s="62">
        <v>0</v>
      </c>
      <c r="BA165" s="62">
        <v>0</v>
      </c>
      <c r="BB165" s="62">
        <v>0</v>
      </c>
      <c r="BC165" s="62">
        <v>0</v>
      </c>
      <c r="BD165" s="62">
        <v>0</v>
      </c>
      <c r="BE165" s="62" t="s">
        <v>73</v>
      </c>
      <c r="BF165" s="62" t="s">
        <v>73</v>
      </c>
      <c r="BG165" s="62">
        <v>0.01</v>
      </c>
      <c r="BH165" s="62" t="s">
        <v>73</v>
      </c>
      <c r="BI165" s="62">
        <v>0.01</v>
      </c>
      <c r="BJ165" s="62">
        <v>0</v>
      </c>
      <c r="BK165" s="62" t="s">
        <v>73</v>
      </c>
      <c r="BL165" s="62" t="s">
        <v>73</v>
      </c>
      <c r="BM165" s="62">
        <v>0.05</v>
      </c>
      <c r="BN165" s="62">
        <v>0.04</v>
      </c>
      <c r="BO165" s="62">
        <v>0.05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65"/>
  <sheetViews>
    <sheetView workbookViewId="0">
      <selection activeCell="H25" sqref="H25"/>
    </sheetView>
  </sheetViews>
  <sheetFormatPr defaultRowHeight="15" x14ac:dyDescent="0.25"/>
  <cols>
    <col min="2" max="4" width="9.5703125" style="62" bestFit="1" customWidth="1"/>
    <col min="5" max="67" width="9.28515625" style="62" bestFit="1" customWidth="1"/>
  </cols>
  <sheetData>
    <row r="1" spans="1:67" x14ac:dyDescent="0.25">
      <c r="B1" s="62">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c r="X1" s="62">
        <v>24</v>
      </c>
      <c r="Y1" s="62">
        <v>25</v>
      </c>
      <c r="Z1" s="62">
        <v>26</v>
      </c>
      <c r="AA1" s="62">
        <v>27</v>
      </c>
      <c r="AB1" s="62">
        <v>28</v>
      </c>
      <c r="AC1" s="62">
        <v>29</v>
      </c>
      <c r="AD1" s="62">
        <v>30</v>
      </c>
      <c r="AE1" s="62">
        <v>31</v>
      </c>
      <c r="AF1" s="62">
        <v>32</v>
      </c>
      <c r="AG1" s="62">
        <v>33</v>
      </c>
      <c r="AH1" s="62">
        <v>34</v>
      </c>
      <c r="AI1" s="62">
        <v>35</v>
      </c>
      <c r="AJ1" s="62">
        <v>36</v>
      </c>
      <c r="AK1" s="62">
        <v>37</v>
      </c>
      <c r="AL1" s="62">
        <v>38</v>
      </c>
      <c r="AM1" s="62">
        <v>39</v>
      </c>
      <c r="AN1" s="62">
        <v>40</v>
      </c>
      <c r="AO1" s="62">
        <v>41</v>
      </c>
      <c r="AP1" s="62">
        <v>42</v>
      </c>
      <c r="AQ1" s="62">
        <v>43</v>
      </c>
      <c r="AR1" s="62">
        <v>44</v>
      </c>
      <c r="AS1" s="62">
        <v>45</v>
      </c>
      <c r="AT1" s="62">
        <v>46</v>
      </c>
      <c r="AU1" s="62">
        <v>47</v>
      </c>
      <c r="AV1" s="62">
        <v>48</v>
      </c>
      <c r="AW1" s="62">
        <v>49</v>
      </c>
      <c r="AX1" s="62">
        <v>50</v>
      </c>
      <c r="AY1" s="62">
        <v>51</v>
      </c>
      <c r="AZ1" s="62">
        <v>52</v>
      </c>
      <c r="BA1" s="62">
        <v>53</v>
      </c>
      <c r="BB1" s="62">
        <v>54</v>
      </c>
      <c r="BC1" s="62">
        <v>55</v>
      </c>
      <c r="BD1" s="62">
        <v>56</v>
      </c>
      <c r="BE1" s="62">
        <v>57</v>
      </c>
      <c r="BF1" s="62">
        <v>58</v>
      </c>
      <c r="BG1" s="62">
        <v>59</v>
      </c>
      <c r="BH1" s="62">
        <v>60</v>
      </c>
      <c r="BI1" s="62">
        <v>61</v>
      </c>
      <c r="BJ1" s="62">
        <v>62</v>
      </c>
      <c r="BK1" s="62">
        <v>63</v>
      </c>
      <c r="BL1" s="62">
        <v>64</v>
      </c>
      <c r="BM1" s="62">
        <v>65</v>
      </c>
      <c r="BN1" s="62">
        <v>66</v>
      </c>
      <c r="BO1" s="62">
        <v>67</v>
      </c>
    </row>
    <row r="2" spans="1:67" x14ac:dyDescent="0.25">
      <c r="A2" t="s">
        <v>41</v>
      </c>
      <c r="B2" s="62" t="s">
        <v>298</v>
      </c>
      <c r="C2" s="62" t="s">
        <v>299</v>
      </c>
      <c r="D2" s="62" t="s">
        <v>300</v>
      </c>
      <c r="E2" s="62" t="s">
        <v>301</v>
      </c>
      <c r="F2" s="62" t="s">
        <v>302</v>
      </c>
      <c r="G2" s="62" t="s">
        <v>303</v>
      </c>
      <c r="H2" s="62" t="s">
        <v>304</v>
      </c>
      <c r="I2" s="62" t="s">
        <v>305</v>
      </c>
      <c r="J2" s="62" t="s">
        <v>306</v>
      </c>
      <c r="K2" s="62" t="s">
        <v>307</v>
      </c>
      <c r="L2" s="62" t="s">
        <v>308</v>
      </c>
      <c r="M2" s="62" t="s">
        <v>309</v>
      </c>
      <c r="N2" s="62" t="s">
        <v>310</v>
      </c>
      <c r="O2" s="62" t="s">
        <v>311</v>
      </c>
      <c r="P2" s="62" t="s">
        <v>312</v>
      </c>
      <c r="Q2" s="62" t="s">
        <v>313</v>
      </c>
      <c r="R2" s="62" t="s">
        <v>314</v>
      </c>
      <c r="S2" s="62" t="s">
        <v>315</v>
      </c>
      <c r="T2" s="62" t="s">
        <v>316</v>
      </c>
      <c r="U2" s="62" t="s">
        <v>317</v>
      </c>
      <c r="V2" s="62" t="s">
        <v>318</v>
      </c>
      <c r="W2" s="62" t="s">
        <v>319</v>
      </c>
      <c r="X2" s="62" t="s">
        <v>320</v>
      </c>
      <c r="Y2" s="62" t="s">
        <v>321</v>
      </c>
      <c r="Z2" s="62" t="s">
        <v>445</v>
      </c>
      <c r="AA2" s="62" t="s">
        <v>446</v>
      </c>
      <c r="AB2" s="62" t="s">
        <v>447</v>
      </c>
      <c r="AC2" s="62" t="s">
        <v>322</v>
      </c>
      <c r="AD2" s="62" t="s">
        <v>323</v>
      </c>
      <c r="AE2" s="62" t="s">
        <v>324</v>
      </c>
      <c r="AF2" s="62" t="s">
        <v>325</v>
      </c>
      <c r="AG2" s="62" t="s">
        <v>326</v>
      </c>
      <c r="AH2" s="62" t="s">
        <v>327</v>
      </c>
      <c r="AI2" s="62" t="s">
        <v>328</v>
      </c>
      <c r="AJ2" s="62" t="s">
        <v>329</v>
      </c>
      <c r="AK2" s="62" t="s">
        <v>330</v>
      </c>
      <c r="AL2" s="62" t="s">
        <v>331</v>
      </c>
      <c r="AM2" s="62" t="s">
        <v>332</v>
      </c>
      <c r="AN2" s="62" t="s">
        <v>333</v>
      </c>
      <c r="AO2" s="62" t="s">
        <v>334</v>
      </c>
      <c r="AP2" s="62" t="s">
        <v>335</v>
      </c>
      <c r="AQ2" s="62" t="s">
        <v>336</v>
      </c>
      <c r="AR2" s="62" t="s">
        <v>337</v>
      </c>
      <c r="AS2" s="62" t="s">
        <v>338</v>
      </c>
      <c r="AT2" s="62" t="s">
        <v>339</v>
      </c>
      <c r="AU2" s="62" t="s">
        <v>340</v>
      </c>
      <c r="AV2" s="62" t="s">
        <v>341</v>
      </c>
      <c r="AW2" s="62" t="s">
        <v>342</v>
      </c>
      <c r="AX2" s="62" t="s">
        <v>343</v>
      </c>
      <c r="AY2" s="62" t="s">
        <v>344</v>
      </c>
      <c r="AZ2" s="62" t="s">
        <v>345</v>
      </c>
      <c r="BA2" s="62" t="s">
        <v>346</v>
      </c>
      <c r="BB2" s="62" t="s">
        <v>347</v>
      </c>
      <c r="BC2" s="62" t="s">
        <v>348</v>
      </c>
      <c r="BD2" s="62" t="s">
        <v>349</v>
      </c>
      <c r="BE2" s="62" t="s">
        <v>350</v>
      </c>
      <c r="BF2" s="62" t="s">
        <v>351</v>
      </c>
      <c r="BG2" s="62" t="s">
        <v>352</v>
      </c>
      <c r="BH2" s="62" t="s">
        <v>353</v>
      </c>
      <c r="BI2" s="62" t="s">
        <v>354</v>
      </c>
      <c r="BJ2" s="62" t="s">
        <v>355</v>
      </c>
      <c r="BK2" s="62" t="s">
        <v>356</v>
      </c>
      <c r="BL2" s="62" t="s">
        <v>357</v>
      </c>
      <c r="BM2" s="62" t="s">
        <v>358</v>
      </c>
      <c r="BN2" s="62" t="s">
        <v>359</v>
      </c>
      <c r="BO2" s="62" t="s">
        <v>360</v>
      </c>
    </row>
    <row r="3" spans="1:67" x14ac:dyDescent="0.25">
      <c r="A3" t="s">
        <v>108</v>
      </c>
      <c r="B3" s="62">
        <v>304830</v>
      </c>
      <c r="C3" s="62">
        <v>299140</v>
      </c>
      <c r="D3" s="62">
        <v>603970</v>
      </c>
      <c r="E3" s="62">
        <v>0.92</v>
      </c>
      <c r="F3" s="62">
        <v>0.92</v>
      </c>
      <c r="G3" s="62">
        <v>0.92</v>
      </c>
      <c r="H3" s="62">
        <v>0.9</v>
      </c>
      <c r="I3" s="62">
        <v>0.91</v>
      </c>
      <c r="J3" s="62">
        <v>0.9</v>
      </c>
      <c r="K3" s="62">
        <v>0.34</v>
      </c>
      <c r="L3" s="62">
        <v>0.3</v>
      </c>
      <c r="M3" s="62">
        <v>0.32</v>
      </c>
      <c r="N3" s="62">
        <v>0.05</v>
      </c>
      <c r="O3" s="62">
        <v>0.05</v>
      </c>
      <c r="P3" s="62">
        <v>0.05</v>
      </c>
      <c r="Q3" s="62">
        <v>0.04</v>
      </c>
      <c r="R3" s="62">
        <v>0.03</v>
      </c>
      <c r="S3" s="62">
        <v>0.03</v>
      </c>
      <c r="T3" s="62">
        <v>0.35</v>
      </c>
      <c r="U3" s="62">
        <v>0.39</v>
      </c>
      <c r="V3" s="62">
        <v>0.37</v>
      </c>
      <c r="W3" s="62">
        <v>0.11</v>
      </c>
      <c r="X3" s="62">
        <v>0.14000000000000001</v>
      </c>
      <c r="Y3" s="62">
        <v>0.12</v>
      </c>
      <c r="Z3" s="62" t="s">
        <v>74</v>
      </c>
      <c r="AA3" s="62" t="s">
        <v>74</v>
      </c>
      <c r="AB3" s="62" t="s">
        <v>74</v>
      </c>
      <c r="AC3" s="62" t="s">
        <v>74</v>
      </c>
      <c r="AD3" s="62" t="s">
        <v>74</v>
      </c>
      <c r="AE3" s="62" t="s">
        <v>74</v>
      </c>
      <c r="AF3" s="62" t="s">
        <v>74</v>
      </c>
      <c r="AG3" s="62" t="s">
        <v>74</v>
      </c>
      <c r="AH3" s="62" t="s">
        <v>74</v>
      </c>
      <c r="AI3" s="62">
        <v>0.06</v>
      </c>
      <c r="AJ3" s="62">
        <v>0.04</v>
      </c>
      <c r="AK3" s="62">
        <v>0.05</v>
      </c>
      <c r="AL3" s="62" t="s">
        <v>74</v>
      </c>
      <c r="AM3" s="62" t="s">
        <v>74</v>
      </c>
      <c r="AN3" s="62" t="s">
        <v>74</v>
      </c>
      <c r="AO3" s="62" t="s">
        <v>74</v>
      </c>
      <c r="AP3" s="62" t="s">
        <v>74</v>
      </c>
      <c r="AQ3" s="62" t="s">
        <v>74</v>
      </c>
      <c r="AR3" s="62">
        <v>0.01</v>
      </c>
      <c r="AS3" s="62">
        <v>0.01</v>
      </c>
      <c r="AT3" s="62">
        <v>0.01</v>
      </c>
      <c r="AU3" s="62">
        <v>0.01</v>
      </c>
      <c r="AV3" s="62" t="s">
        <v>74</v>
      </c>
      <c r="AW3" s="62">
        <v>0.01</v>
      </c>
      <c r="AX3" s="62" t="s">
        <v>74</v>
      </c>
      <c r="AY3" s="62" t="s">
        <v>74</v>
      </c>
      <c r="AZ3" s="62" t="s">
        <v>74</v>
      </c>
      <c r="BA3" s="62" t="s">
        <v>74</v>
      </c>
      <c r="BB3" s="62" t="s">
        <v>74</v>
      </c>
      <c r="BC3" s="62" t="s">
        <v>74</v>
      </c>
      <c r="BD3" s="62">
        <v>0.01</v>
      </c>
      <c r="BE3" s="62">
        <v>0.01</v>
      </c>
      <c r="BF3" s="62">
        <v>0.01</v>
      </c>
      <c r="BG3" s="62">
        <v>0.05</v>
      </c>
      <c r="BH3" s="62">
        <v>0.05</v>
      </c>
      <c r="BI3" s="62">
        <v>0.05</v>
      </c>
      <c r="BJ3" s="62">
        <v>0.02</v>
      </c>
      <c r="BK3" s="62">
        <v>0.02</v>
      </c>
      <c r="BL3" s="62">
        <v>0.02</v>
      </c>
      <c r="BM3" s="62">
        <v>0.02</v>
      </c>
      <c r="BN3" s="62">
        <v>0.01</v>
      </c>
      <c r="BO3" s="62">
        <v>0.02</v>
      </c>
    </row>
    <row r="4" spans="1:67" x14ac:dyDescent="0.25">
      <c r="A4" t="s">
        <v>119</v>
      </c>
      <c r="B4" s="62">
        <v>34890</v>
      </c>
      <c r="C4" s="62">
        <v>33870</v>
      </c>
      <c r="D4" s="62">
        <v>68760</v>
      </c>
      <c r="E4" s="62">
        <v>0.93</v>
      </c>
      <c r="F4" s="62">
        <v>0.93</v>
      </c>
      <c r="G4" s="62">
        <v>0.93</v>
      </c>
      <c r="H4" s="62">
        <v>0.9</v>
      </c>
      <c r="I4" s="62">
        <v>0.91</v>
      </c>
      <c r="J4" s="62">
        <v>0.91</v>
      </c>
      <c r="K4" s="62">
        <v>0.33</v>
      </c>
      <c r="L4" s="62">
        <v>0.28999999999999998</v>
      </c>
      <c r="M4" s="62">
        <v>0.31</v>
      </c>
      <c r="N4" s="62">
        <v>0.05</v>
      </c>
      <c r="O4" s="62">
        <v>0.05</v>
      </c>
      <c r="P4" s="62">
        <v>0.05</v>
      </c>
      <c r="Q4" s="62">
        <v>0.03</v>
      </c>
      <c r="R4" s="62">
        <v>0.02</v>
      </c>
      <c r="S4" s="62">
        <v>0.03</v>
      </c>
      <c r="T4" s="62">
        <v>0.38</v>
      </c>
      <c r="U4" s="62">
        <v>0.42</v>
      </c>
      <c r="V4" s="62">
        <v>0.4</v>
      </c>
      <c r="W4" s="62">
        <v>0.11</v>
      </c>
      <c r="X4" s="62">
        <v>0.13</v>
      </c>
      <c r="Y4" s="62">
        <v>0.12</v>
      </c>
      <c r="Z4" s="62" t="s">
        <v>73</v>
      </c>
      <c r="AA4" s="62">
        <v>0</v>
      </c>
      <c r="AB4" s="62" t="s">
        <v>73</v>
      </c>
      <c r="AC4" s="62" t="s">
        <v>73</v>
      </c>
      <c r="AD4" s="62" t="s">
        <v>73</v>
      </c>
      <c r="AE4" s="62" t="s">
        <v>74</v>
      </c>
      <c r="AF4" s="62" t="s">
        <v>74</v>
      </c>
      <c r="AG4" s="62" t="s">
        <v>74</v>
      </c>
      <c r="AH4" s="62" t="s">
        <v>74</v>
      </c>
      <c r="AI4" s="62">
        <v>0.05</v>
      </c>
      <c r="AJ4" s="62">
        <v>0.04</v>
      </c>
      <c r="AK4" s="62">
        <v>0.04</v>
      </c>
      <c r="AL4" s="62" t="s">
        <v>73</v>
      </c>
      <c r="AM4" s="62" t="s">
        <v>73</v>
      </c>
      <c r="AN4" s="62" t="s">
        <v>74</v>
      </c>
      <c r="AO4" s="62" t="s">
        <v>74</v>
      </c>
      <c r="AP4" s="62" t="s">
        <v>74</v>
      </c>
      <c r="AQ4" s="62" t="s">
        <v>74</v>
      </c>
      <c r="AR4" s="62">
        <v>0.01</v>
      </c>
      <c r="AS4" s="62">
        <v>0.01</v>
      </c>
      <c r="AT4" s="62">
        <v>0.01</v>
      </c>
      <c r="AU4" s="62">
        <v>0.01</v>
      </c>
      <c r="AV4" s="62" t="s">
        <v>74</v>
      </c>
      <c r="AW4" s="62">
        <v>0.01</v>
      </c>
      <c r="AX4" s="62" t="s">
        <v>74</v>
      </c>
      <c r="AY4" s="62" t="s">
        <v>74</v>
      </c>
      <c r="AZ4" s="62" t="s">
        <v>74</v>
      </c>
      <c r="BA4" s="62" t="s">
        <v>74</v>
      </c>
      <c r="BB4" s="62" t="s">
        <v>74</v>
      </c>
      <c r="BC4" s="62" t="s">
        <v>74</v>
      </c>
      <c r="BD4" s="62">
        <v>0.01</v>
      </c>
      <c r="BE4" s="62">
        <v>0.01</v>
      </c>
      <c r="BF4" s="62">
        <v>0.01</v>
      </c>
      <c r="BG4" s="62">
        <v>0.04</v>
      </c>
      <c r="BH4" s="62">
        <v>0.04</v>
      </c>
      <c r="BI4" s="62">
        <v>0.04</v>
      </c>
      <c r="BJ4" s="62">
        <v>0.02</v>
      </c>
      <c r="BK4" s="62">
        <v>0.02</v>
      </c>
      <c r="BL4" s="62">
        <v>0.02</v>
      </c>
      <c r="BM4" s="62">
        <v>0.01</v>
      </c>
      <c r="BN4" s="62">
        <v>0.01</v>
      </c>
      <c r="BO4" s="62">
        <v>0.01</v>
      </c>
    </row>
    <row r="5" spans="1:67" x14ac:dyDescent="0.25">
      <c r="A5" t="s">
        <v>117</v>
      </c>
      <c r="B5" s="62">
        <v>34150</v>
      </c>
      <c r="C5" s="62">
        <v>32930</v>
      </c>
      <c r="D5" s="62">
        <v>67080</v>
      </c>
      <c r="E5" s="62">
        <v>0.91</v>
      </c>
      <c r="F5" s="62">
        <v>0.92</v>
      </c>
      <c r="G5" s="62">
        <v>0.91</v>
      </c>
      <c r="H5" s="62">
        <v>0.88</v>
      </c>
      <c r="I5" s="62">
        <v>0.9</v>
      </c>
      <c r="J5" s="62">
        <v>0.89</v>
      </c>
      <c r="K5" s="62">
        <v>0.37</v>
      </c>
      <c r="L5" s="62">
        <v>0.33</v>
      </c>
      <c r="M5" s="62">
        <v>0.35</v>
      </c>
      <c r="N5" s="62">
        <v>0.04</v>
      </c>
      <c r="O5" s="62">
        <v>0.04</v>
      </c>
      <c r="P5" s="62">
        <v>0.04</v>
      </c>
      <c r="Q5" s="62">
        <v>0.05</v>
      </c>
      <c r="R5" s="62">
        <v>0.04</v>
      </c>
      <c r="S5" s="62">
        <v>0.04</v>
      </c>
      <c r="T5" s="62">
        <v>0.33</v>
      </c>
      <c r="U5" s="62">
        <v>0.37</v>
      </c>
      <c r="V5" s="62">
        <v>0.35</v>
      </c>
      <c r="W5" s="62">
        <v>0.09</v>
      </c>
      <c r="X5" s="62">
        <v>0.12</v>
      </c>
      <c r="Y5" s="62">
        <v>0.11</v>
      </c>
      <c r="Z5" s="62" t="s">
        <v>74</v>
      </c>
      <c r="AA5" s="62" t="s">
        <v>74</v>
      </c>
      <c r="AB5" s="62" t="s">
        <v>74</v>
      </c>
      <c r="AC5" s="62" t="s">
        <v>73</v>
      </c>
      <c r="AD5" s="62" t="s">
        <v>74</v>
      </c>
      <c r="AE5" s="62" t="s">
        <v>74</v>
      </c>
      <c r="AF5" s="62" t="s">
        <v>74</v>
      </c>
      <c r="AG5" s="62" t="s">
        <v>74</v>
      </c>
      <c r="AH5" s="62" t="s">
        <v>74</v>
      </c>
      <c r="AI5" s="62">
        <v>0.06</v>
      </c>
      <c r="AJ5" s="62">
        <v>0.04</v>
      </c>
      <c r="AK5" s="62">
        <v>0.05</v>
      </c>
      <c r="AL5" s="62" t="s">
        <v>73</v>
      </c>
      <c r="AM5" s="62" t="s">
        <v>73</v>
      </c>
      <c r="AN5" s="62" t="s">
        <v>73</v>
      </c>
      <c r="AO5" s="62" t="s">
        <v>74</v>
      </c>
      <c r="AP5" s="62" t="s">
        <v>74</v>
      </c>
      <c r="AQ5" s="62" t="s">
        <v>74</v>
      </c>
      <c r="AR5" s="62">
        <v>0.01</v>
      </c>
      <c r="AS5" s="62">
        <v>0.01</v>
      </c>
      <c r="AT5" s="62">
        <v>0.01</v>
      </c>
      <c r="AU5" s="62">
        <v>0.01</v>
      </c>
      <c r="AV5" s="62" t="s">
        <v>74</v>
      </c>
      <c r="AW5" s="62">
        <v>0.01</v>
      </c>
      <c r="AX5" s="62" t="s">
        <v>74</v>
      </c>
      <c r="AY5" s="62" t="s">
        <v>74</v>
      </c>
      <c r="AZ5" s="62" t="s">
        <v>74</v>
      </c>
      <c r="BA5" s="62" t="s">
        <v>74</v>
      </c>
      <c r="BB5" s="62" t="s">
        <v>74</v>
      </c>
      <c r="BC5" s="62" t="s">
        <v>74</v>
      </c>
      <c r="BD5" s="62">
        <v>0.01</v>
      </c>
      <c r="BE5" s="62">
        <v>0.01</v>
      </c>
      <c r="BF5" s="62">
        <v>0.01</v>
      </c>
      <c r="BG5" s="62">
        <v>0.05</v>
      </c>
      <c r="BH5" s="62">
        <v>0.05</v>
      </c>
      <c r="BI5" s="62">
        <v>0.05</v>
      </c>
      <c r="BJ5" s="62">
        <v>0.02</v>
      </c>
      <c r="BK5" s="62">
        <v>0.02</v>
      </c>
      <c r="BL5" s="62">
        <v>0.02</v>
      </c>
      <c r="BM5" s="62">
        <v>0.02</v>
      </c>
      <c r="BN5" s="62">
        <v>0.02</v>
      </c>
      <c r="BO5" s="62">
        <v>0.02</v>
      </c>
    </row>
    <row r="6" spans="1:67" x14ac:dyDescent="0.25">
      <c r="A6" t="s">
        <v>115</v>
      </c>
      <c r="B6" s="62">
        <v>26330</v>
      </c>
      <c r="C6" s="62">
        <v>25800</v>
      </c>
      <c r="D6" s="62">
        <v>52120</v>
      </c>
      <c r="E6" s="62">
        <v>0.91</v>
      </c>
      <c r="F6" s="62">
        <v>0.92</v>
      </c>
      <c r="G6" s="62">
        <v>0.92</v>
      </c>
      <c r="H6" s="62">
        <v>0.89</v>
      </c>
      <c r="I6" s="62">
        <v>0.91</v>
      </c>
      <c r="J6" s="62">
        <v>0.9</v>
      </c>
      <c r="K6" s="62">
        <v>0.37</v>
      </c>
      <c r="L6" s="62">
        <v>0.32</v>
      </c>
      <c r="M6" s="62">
        <v>0.34</v>
      </c>
      <c r="N6" s="62">
        <v>0.04</v>
      </c>
      <c r="O6" s="62">
        <v>0.04</v>
      </c>
      <c r="P6" s="62">
        <v>0.04</v>
      </c>
      <c r="Q6" s="62">
        <v>0.04</v>
      </c>
      <c r="R6" s="62">
        <v>0.04</v>
      </c>
      <c r="S6" s="62">
        <v>0.04</v>
      </c>
      <c r="T6" s="62">
        <v>0.37</v>
      </c>
      <c r="U6" s="62">
        <v>0.44</v>
      </c>
      <c r="V6" s="62">
        <v>0.41</v>
      </c>
      <c r="W6" s="62">
        <v>0.06</v>
      </c>
      <c r="X6" s="62">
        <v>7.0000000000000007E-2</v>
      </c>
      <c r="Y6" s="62">
        <v>7.0000000000000007E-2</v>
      </c>
      <c r="Z6" s="62" t="s">
        <v>74</v>
      </c>
      <c r="AA6" s="62" t="s">
        <v>73</v>
      </c>
      <c r="AB6" s="62" t="s">
        <v>74</v>
      </c>
      <c r="AC6" s="62" t="s">
        <v>74</v>
      </c>
      <c r="AD6" s="62" t="s">
        <v>73</v>
      </c>
      <c r="AE6" s="62" t="s">
        <v>74</v>
      </c>
      <c r="AF6" s="62" t="s">
        <v>74</v>
      </c>
      <c r="AG6" s="62" t="s">
        <v>74</v>
      </c>
      <c r="AH6" s="62" t="s">
        <v>74</v>
      </c>
      <c r="AI6" s="62">
        <v>0.06</v>
      </c>
      <c r="AJ6" s="62">
        <v>0.05</v>
      </c>
      <c r="AK6" s="62">
        <v>0.06</v>
      </c>
      <c r="AL6" s="62" t="s">
        <v>73</v>
      </c>
      <c r="AM6" s="62" t="s">
        <v>73</v>
      </c>
      <c r="AN6" s="62" t="s">
        <v>74</v>
      </c>
      <c r="AO6" s="62" t="s">
        <v>74</v>
      </c>
      <c r="AP6" s="62" t="s">
        <v>74</v>
      </c>
      <c r="AQ6" s="62" t="s">
        <v>74</v>
      </c>
      <c r="AR6" s="62">
        <v>0.01</v>
      </c>
      <c r="AS6" s="62">
        <v>0.01</v>
      </c>
      <c r="AT6" s="62">
        <v>0.01</v>
      </c>
      <c r="AU6" s="62">
        <v>0.01</v>
      </c>
      <c r="AV6" s="62" t="s">
        <v>74</v>
      </c>
      <c r="AW6" s="62">
        <v>0.01</v>
      </c>
      <c r="AX6" s="62" t="s">
        <v>74</v>
      </c>
      <c r="AY6" s="62" t="s">
        <v>74</v>
      </c>
      <c r="AZ6" s="62" t="s">
        <v>74</v>
      </c>
      <c r="BA6" s="62" t="s">
        <v>74</v>
      </c>
      <c r="BB6" s="62" t="s">
        <v>74</v>
      </c>
      <c r="BC6" s="62" t="s">
        <v>74</v>
      </c>
      <c r="BD6" s="62">
        <v>0.01</v>
      </c>
      <c r="BE6" s="62">
        <v>0.01</v>
      </c>
      <c r="BF6" s="62">
        <v>0.01</v>
      </c>
      <c r="BG6" s="62">
        <v>0.05</v>
      </c>
      <c r="BH6" s="62">
        <v>0.05</v>
      </c>
      <c r="BI6" s="62">
        <v>0.05</v>
      </c>
      <c r="BJ6" s="62">
        <v>0.02</v>
      </c>
      <c r="BK6" s="62">
        <v>0.01</v>
      </c>
      <c r="BL6" s="62">
        <v>0.02</v>
      </c>
      <c r="BM6" s="62">
        <v>0.02</v>
      </c>
      <c r="BN6" s="62">
        <v>0.01</v>
      </c>
      <c r="BO6" s="62">
        <v>0.02</v>
      </c>
    </row>
    <row r="7" spans="1:67" x14ac:dyDescent="0.25">
      <c r="A7" t="s">
        <v>121</v>
      </c>
      <c r="B7" s="62">
        <v>13120</v>
      </c>
      <c r="C7" s="62">
        <v>13970</v>
      </c>
      <c r="D7" s="62">
        <v>27100</v>
      </c>
      <c r="E7" s="62">
        <v>0.91</v>
      </c>
      <c r="F7" s="62">
        <v>0.93</v>
      </c>
      <c r="G7" s="62">
        <v>0.92</v>
      </c>
      <c r="H7" s="62">
        <v>0.91</v>
      </c>
      <c r="I7" s="62">
        <v>0.93</v>
      </c>
      <c r="J7" s="62">
        <v>0.92</v>
      </c>
      <c r="K7" s="62">
        <v>0.23</v>
      </c>
      <c r="L7" s="62">
        <v>0.2</v>
      </c>
      <c r="M7" s="62">
        <v>0.22</v>
      </c>
      <c r="N7" s="62">
        <v>0.08</v>
      </c>
      <c r="O7" s="62">
        <v>0.1</v>
      </c>
      <c r="P7" s="62">
        <v>0.09</v>
      </c>
      <c r="Q7" s="62">
        <v>0.03</v>
      </c>
      <c r="R7" s="62">
        <v>0.03</v>
      </c>
      <c r="S7" s="62">
        <v>0.03</v>
      </c>
      <c r="T7" s="62">
        <v>0.42</v>
      </c>
      <c r="U7" s="62">
        <v>0.45</v>
      </c>
      <c r="V7" s="62">
        <v>0.44</v>
      </c>
      <c r="W7" s="62">
        <v>0.13</v>
      </c>
      <c r="X7" s="62">
        <v>0.15</v>
      </c>
      <c r="Y7" s="62">
        <v>0.14000000000000001</v>
      </c>
      <c r="Z7" s="62" t="s">
        <v>73</v>
      </c>
      <c r="AA7" s="62" t="s">
        <v>73</v>
      </c>
      <c r="AB7" s="62" t="s">
        <v>73</v>
      </c>
      <c r="AC7" s="62" t="s">
        <v>73</v>
      </c>
      <c r="AD7" s="62" t="s">
        <v>73</v>
      </c>
      <c r="AE7" s="62" t="s">
        <v>74</v>
      </c>
      <c r="AF7" s="62" t="s">
        <v>74</v>
      </c>
      <c r="AG7" s="62" t="s">
        <v>73</v>
      </c>
      <c r="AH7" s="62" t="s">
        <v>74</v>
      </c>
      <c r="AI7" s="62">
        <v>0.02</v>
      </c>
      <c r="AJ7" s="62">
        <v>0.01</v>
      </c>
      <c r="AK7" s="62">
        <v>0.02</v>
      </c>
      <c r="AL7" s="62" t="s">
        <v>73</v>
      </c>
      <c r="AM7" s="62">
        <v>0</v>
      </c>
      <c r="AN7" s="62" t="s">
        <v>73</v>
      </c>
      <c r="AO7" s="62" t="s">
        <v>74</v>
      </c>
      <c r="AP7" s="62" t="s">
        <v>74</v>
      </c>
      <c r="AQ7" s="62" t="s">
        <v>74</v>
      </c>
      <c r="AR7" s="62" t="s">
        <v>74</v>
      </c>
      <c r="AS7" s="62" t="s">
        <v>74</v>
      </c>
      <c r="AT7" s="62" t="s">
        <v>74</v>
      </c>
      <c r="AU7" s="62" t="s">
        <v>74</v>
      </c>
      <c r="AV7" s="62" t="s">
        <v>74</v>
      </c>
      <c r="AW7" s="62" t="s">
        <v>74</v>
      </c>
      <c r="AX7" s="62" t="s">
        <v>74</v>
      </c>
      <c r="AY7" s="62" t="s">
        <v>74</v>
      </c>
      <c r="AZ7" s="62" t="s">
        <v>74</v>
      </c>
      <c r="BA7" s="62" t="s">
        <v>73</v>
      </c>
      <c r="BB7" s="62" t="s">
        <v>73</v>
      </c>
      <c r="BC7" s="62" t="s">
        <v>74</v>
      </c>
      <c r="BD7" s="62" t="s">
        <v>74</v>
      </c>
      <c r="BE7" s="62" t="s">
        <v>74</v>
      </c>
      <c r="BF7" s="62" t="s">
        <v>74</v>
      </c>
      <c r="BG7" s="62">
        <v>0.05</v>
      </c>
      <c r="BH7" s="62">
        <v>0.04</v>
      </c>
      <c r="BI7" s="62">
        <v>0.04</v>
      </c>
      <c r="BJ7" s="62">
        <v>0.01</v>
      </c>
      <c r="BK7" s="62">
        <v>0.01</v>
      </c>
      <c r="BL7" s="62">
        <v>0.01</v>
      </c>
      <c r="BM7" s="62">
        <v>0.03</v>
      </c>
      <c r="BN7" s="62">
        <v>0.02</v>
      </c>
      <c r="BO7" s="62">
        <v>0.03</v>
      </c>
    </row>
    <row r="8" spans="1:67" x14ac:dyDescent="0.25">
      <c r="A8" t="s">
        <v>111</v>
      </c>
      <c r="B8" s="62">
        <v>41600</v>
      </c>
      <c r="C8" s="62">
        <v>41010</v>
      </c>
      <c r="D8" s="62">
        <v>82610</v>
      </c>
      <c r="E8" s="62">
        <v>0.91</v>
      </c>
      <c r="F8" s="62">
        <v>0.92</v>
      </c>
      <c r="G8" s="62">
        <v>0.91</v>
      </c>
      <c r="H8" s="62">
        <v>0.88</v>
      </c>
      <c r="I8" s="62">
        <v>0.9</v>
      </c>
      <c r="J8" s="62">
        <v>0.89</v>
      </c>
      <c r="K8" s="62">
        <v>0.38</v>
      </c>
      <c r="L8" s="62">
        <v>0.34</v>
      </c>
      <c r="M8" s="62">
        <v>0.36</v>
      </c>
      <c r="N8" s="62">
        <v>0.02</v>
      </c>
      <c r="O8" s="62">
        <v>0.03</v>
      </c>
      <c r="P8" s="62">
        <v>0.03</v>
      </c>
      <c r="Q8" s="62">
        <v>0.05</v>
      </c>
      <c r="R8" s="62">
        <v>0.04</v>
      </c>
      <c r="S8" s="62">
        <v>0.04</v>
      </c>
      <c r="T8" s="62">
        <v>0.24</v>
      </c>
      <c r="U8" s="62">
        <v>0.26</v>
      </c>
      <c r="V8" s="62">
        <v>0.25</v>
      </c>
      <c r="W8" s="62">
        <v>0.18</v>
      </c>
      <c r="X8" s="62">
        <v>0.23</v>
      </c>
      <c r="Y8" s="62">
        <v>0.2</v>
      </c>
      <c r="Z8" s="62" t="s">
        <v>73</v>
      </c>
      <c r="AA8" s="62">
        <v>0</v>
      </c>
      <c r="AB8" s="62" t="s">
        <v>73</v>
      </c>
      <c r="AC8" s="62" t="s">
        <v>74</v>
      </c>
      <c r="AD8" s="62" t="s">
        <v>74</v>
      </c>
      <c r="AE8" s="62" t="s">
        <v>74</v>
      </c>
      <c r="AF8" s="62" t="s">
        <v>74</v>
      </c>
      <c r="AG8" s="62" t="s">
        <v>74</v>
      </c>
      <c r="AH8" s="62" t="s">
        <v>74</v>
      </c>
      <c r="AI8" s="62">
        <v>7.0000000000000007E-2</v>
      </c>
      <c r="AJ8" s="62">
        <v>0.05</v>
      </c>
      <c r="AK8" s="62">
        <v>0.06</v>
      </c>
      <c r="AL8" s="62" t="s">
        <v>73</v>
      </c>
      <c r="AM8" s="62" t="s">
        <v>73</v>
      </c>
      <c r="AN8" s="62" t="s">
        <v>73</v>
      </c>
      <c r="AO8" s="62" t="s">
        <v>74</v>
      </c>
      <c r="AP8" s="62" t="s">
        <v>74</v>
      </c>
      <c r="AQ8" s="62" t="s">
        <v>74</v>
      </c>
      <c r="AR8" s="62">
        <v>0.01</v>
      </c>
      <c r="AS8" s="62">
        <v>0.01</v>
      </c>
      <c r="AT8" s="62">
        <v>0.01</v>
      </c>
      <c r="AU8" s="62">
        <v>0.01</v>
      </c>
      <c r="AV8" s="62" t="s">
        <v>74</v>
      </c>
      <c r="AW8" s="62">
        <v>0.01</v>
      </c>
      <c r="AX8" s="62" t="s">
        <v>74</v>
      </c>
      <c r="AY8" s="62" t="s">
        <v>74</v>
      </c>
      <c r="AZ8" s="62" t="s">
        <v>74</v>
      </c>
      <c r="BA8" s="62" t="s">
        <v>74</v>
      </c>
      <c r="BB8" s="62" t="s">
        <v>74</v>
      </c>
      <c r="BC8" s="62" t="s">
        <v>74</v>
      </c>
      <c r="BD8" s="62">
        <v>0.01</v>
      </c>
      <c r="BE8" s="62">
        <v>0.01</v>
      </c>
      <c r="BF8" s="62">
        <v>0.01</v>
      </c>
      <c r="BG8" s="62">
        <v>0.06</v>
      </c>
      <c r="BH8" s="62">
        <v>0.05</v>
      </c>
      <c r="BI8" s="62">
        <v>0.06</v>
      </c>
      <c r="BJ8" s="62">
        <v>0.02</v>
      </c>
      <c r="BK8" s="62">
        <v>0.02</v>
      </c>
      <c r="BL8" s="62">
        <v>0.02</v>
      </c>
      <c r="BM8" s="62">
        <v>0.02</v>
      </c>
      <c r="BN8" s="62">
        <v>0.01</v>
      </c>
      <c r="BO8" s="62">
        <v>0.02</v>
      </c>
    </row>
    <row r="9" spans="1:67" x14ac:dyDescent="0.25">
      <c r="A9" t="s">
        <v>125</v>
      </c>
      <c r="B9" s="62">
        <v>49960</v>
      </c>
      <c r="C9" s="62">
        <v>48830</v>
      </c>
      <c r="D9" s="62">
        <v>98790</v>
      </c>
      <c r="E9" s="62">
        <v>0.92</v>
      </c>
      <c r="F9" s="62">
        <v>0.93</v>
      </c>
      <c r="G9" s="62">
        <v>0.93</v>
      </c>
      <c r="H9" s="62">
        <v>0.91</v>
      </c>
      <c r="I9" s="62">
        <v>0.91</v>
      </c>
      <c r="J9" s="62">
        <v>0.91</v>
      </c>
      <c r="K9" s="62">
        <v>0.3</v>
      </c>
      <c r="L9" s="62">
        <v>0.27</v>
      </c>
      <c r="M9" s="62">
        <v>0.28000000000000003</v>
      </c>
      <c r="N9" s="62">
        <v>0.08</v>
      </c>
      <c r="O9" s="62">
        <v>0.08</v>
      </c>
      <c r="P9" s="62">
        <v>0.08</v>
      </c>
      <c r="Q9" s="62">
        <v>0.02</v>
      </c>
      <c r="R9" s="62">
        <v>0.02</v>
      </c>
      <c r="S9" s="62">
        <v>0.02</v>
      </c>
      <c r="T9" s="62">
        <v>0.34</v>
      </c>
      <c r="U9" s="62">
        <v>0.37</v>
      </c>
      <c r="V9" s="62">
        <v>0.36</v>
      </c>
      <c r="W9" s="62">
        <v>0.15</v>
      </c>
      <c r="X9" s="62">
        <v>0.18</v>
      </c>
      <c r="Y9" s="62">
        <v>0.17</v>
      </c>
      <c r="Z9" s="62" t="s">
        <v>74</v>
      </c>
      <c r="AA9" s="62" t="s">
        <v>73</v>
      </c>
      <c r="AB9" s="62" t="s">
        <v>74</v>
      </c>
      <c r="AC9" s="62" t="s">
        <v>73</v>
      </c>
      <c r="AD9" s="62" t="s">
        <v>74</v>
      </c>
      <c r="AE9" s="62" t="s">
        <v>74</v>
      </c>
      <c r="AF9" s="62" t="s">
        <v>74</v>
      </c>
      <c r="AG9" s="62" t="s">
        <v>74</v>
      </c>
      <c r="AH9" s="62" t="s">
        <v>74</v>
      </c>
      <c r="AI9" s="62">
        <v>0.04</v>
      </c>
      <c r="AJ9" s="62">
        <v>0.03</v>
      </c>
      <c r="AK9" s="62">
        <v>0.04</v>
      </c>
      <c r="AL9" s="62" t="s">
        <v>74</v>
      </c>
      <c r="AM9" s="62" t="s">
        <v>74</v>
      </c>
      <c r="AN9" s="62" t="s">
        <v>74</v>
      </c>
      <c r="AO9" s="62" t="s">
        <v>74</v>
      </c>
      <c r="AP9" s="62" t="s">
        <v>74</v>
      </c>
      <c r="AQ9" s="62" t="s">
        <v>74</v>
      </c>
      <c r="AR9" s="62">
        <v>0.01</v>
      </c>
      <c r="AS9" s="62">
        <v>0.01</v>
      </c>
      <c r="AT9" s="62">
        <v>0.01</v>
      </c>
      <c r="AU9" s="62">
        <v>0.01</v>
      </c>
      <c r="AV9" s="62" t="s">
        <v>74</v>
      </c>
      <c r="AW9" s="62">
        <v>0.01</v>
      </c>
      <c r="AX9" s="62" t="s">
        <v>74</v>
      </c>
      <c r="AY9" s="62" t="s">
        <v>74</v>
      </c>
      <c r="AZ9" s="62" t="s">
        <v>74</v>
      </c>
      <c r="BA9" s="62" t="s">
        <v>74</v>
      </c>
      <c r="BB9" s="62" t="s">
        <v>74</v>
      </c>
      <c r="BC9" s="62" t="s">
        <v>74</v>
      </c>
      <c r="BD9" s="62" t="s">
        <v>74</v>
      </c>
      <c r="BE9" s="62">
        <v>0.01</v>
      </c>
      <c r="BF9" s="62">
        <v>0.01</v>
      </c>
      <c r="BG9" s="62">
        <v>0.04</v>
      </c>
      <c r="BH9" s="62">
        <v>0.04</v>
      </c>
      <c r="BI9" s="62">
        <v>0.04</v>
      </c>
      <c r="BJ9" s="62">
        <v>0.01</v>
      </c>
      <c r="BK9" s="62">
        <v>0.02</v>
      </c>
      <c r="BL9" s="62">
        <v>0.01</v>
      </c>
      <c r="BM9" s="62">
        <v>0.02</v>
      </c>
      <c r="BN9" s="62">
        <v>0.02</v>
      </c>
      <c r="BO9" s="62">
        <v>0.02</v>
      </c>
    </row>
    <row r="10" spans="1:67" x14ac:dyDescent="0.25">
      <c r="A10" t="s">
        <v>127</v>
      </c>
      <c r="B10" s="62">
        <v>30730</v>
      </c>
      <c r="C10" s="62">
        <v>29970</v>
      </c>
      <c r="D10" s="62">
        <v>60700</v>
      </c>
      <c r="E10" s="62">
        <v>0.92</v>
      </c>
      <c r="F10" s="62">
        <v>0.93</v>
      </c>
      <c r="G10" s="62">
        <v>0.92</v>
      </c>
      <c r="H10" s="62">
        <v>0.91</v>
      </c>
      <c r="I10" s="62">
        <v>0.92</v>
      </c>
      <c r="J10" s="62">
        <v>0.91</v>
      </c>
      <c r="K10" s="62">
        <v>0.41</v>
      </c>
      <c r="L10" s="62">
        <v>0.38</v>
      </c>
      <c r="M10" s="62">
        <v>0.4</v>
      </c>
      <c r="N10" s="62">
        <v>7.0000000000000007E-2</v>
      </c>
      <c r="O10" s="62">
        <v>7.0000000000000007E-2</v>
      </c>
      <c r="P10" s="62">
        <v>7.0000000000000007E-2</v>
      </c>
      <c r="Q10" s="62">
        <v>0.03</v>
      </c>
      <c r="R10" s="62">
        <v>0.02</v>
      </c>
      <c r="S10" s="62">
        <v>0.03</v>
      </c>
      <c r="T10" s="62">
        <v>0.35</v>
      </c>
      <c r="U10" s="62">
        <v>0.39</v>
      </c>
      <c r="V10" s="62">
        <v>0.37</v>
      </c>
      <c r="W10" s="62">
        <v>0.04</v>
      </c>
      <c r="X10" s="62">
        <v>0.05</v>
      </c>
      <c r="Y10" s="62">
        <v>0.04</v>
      </c>
      <c r="Z10" s="62" t="s">
        <v>74</v>
      </c>
      <c r="AA10" s="62" t="s">
        <v>74</v>
      </c>
      <c r="AB10" s="62" t="s">
        <v>74</v>
      </c>
      <c r="AC10" s="62" t="s">
        <v>74</v>
      </c>
      <c r="AD10" s="62" t="s">
        <v>74</v>
      </c>
      <c r="AE10" s="62" t="s">
        <v>74</v>
      </c>
      <c r="AF10" s="62" t="s">
        <v>74</v>
      </c>
      <c r="AG10" s="62" t="s">
        <v>74</v>
      </c>
      <c r="AH10" s="62" t="s">
        <v>74</v>
      </c>
      <c r="AI10" s="62">
        <v>0.06</v>
      </c>
      <c r="AJ10" s="62">
        <v>0.04</v>
      </c>
      <c r="AK10" s="62">
        <v>0.05</v>
      </c>
      <c r="AL10" s="62" t="s">
        <v>74</v>
      </c>
      <c r="AM10" s="62" t="s">
        <v>73</v>
      </c>
      <c r="AN10" s="62" t="s">
        <v>74</v>
      </c>
      <c r="AO10" s="62" t="s">
        <v>74</v>
      </c>
      <c r="AP10" s="62" t="s">
        <v>74</v>
      </c>
      <c r="AQ10" s="62" t="s">
        <v>74</v>
      </c>
      <c r="AR10" s="62">
        <v>0.01</v>
      </c>
      <c r="AS10" s="62" t="s">
        <v>74</v>
      </c>
      <c r="AT10" s="62">
        <v>0.01</v>
      </c>
      <c r="AU10" s="62">
        <v>0.01</v>
      </c>
      <c r="AV10" s="62" t="s">
        <v>74</v>
      </c>
      <c r="AW10" s="62" t="s">
        <v>74</v>
      </c>
      <c r="AX10" s="62" t="s">
        <v>74</v>
      </c>
      <c r="AY10" s="62" t="s">
        <v>74</v>
      </c>
      <c r="AZ10" s="62" t="s">
        <v>74</v>
      </c>
      <c r="BA10" s="62" t="s">
        <v>74</v>
      </c>
      <c r="BB10" s="62" t="s">
        <v>74</v>
      </c>
      <c r="BC10" s="62" t="s">
        <v>74</v>
      </c>
      <c r="BD10" s="62" t="s">
        <v>74</v>
      </c>
      <c r="BE10" s="62" t="s">
        <v>74</v>
      </c>
      <c r="BF10" s="62" t="s">
        <v>74</v>
      </c>
      <c r="BG10" s="62">
        <v>0.05</v>
      </c>
      <c r="BH10" s="62">
        <v>0.05</v>
      </c>
      <c r="BI10" s="62">
        <v>0.05</v>
      </c>
      <c r="BJ10" s="62">
        <v>0.01</v>
      </c>
      <c r="BK10" s="62">
        <v>0.01</v>
      </c>
      <c r="BL10" s="62">
        <v>0.01</v>
      </c>
      <c r="BM10" s="62">
        <v>0.02</v>
      </c>
      <c r="BN10" s="62">
        <v>0.01</v>
      </c>
      <c r="BO10" s="62">
        <v>0.02</v>
      </c>
    </row>
    <row r="11" spans="1:67" x14ac:dyDescent="0.25">
      <c r="A11" t="s">
        <v>123</v>
      </c>
      <c r="B11" s="62">
        <v>27750</v>
      </c>
      <c r="C11" s="62">
        <v>27330</v>
      </c>
      <c r="D11" s="62">
        <v>55080</v>
      </c>
      <c r="E11" s="62">
        <v>0.93</v>
      </c>
      <c r="F11" s="62">
        <v>0.94</v>
      </c>
      <c r="G11" s="62">
        <v>0.94</v>
      </c>
      <c r="H11" s="62">
        <v>0.92</v>
      </c>
      <c r="I11" s="62">
        <v>0.94</v>
      </c>
      <c r="J11" s="62">
        <v>0.93</v>
      </c>
      <c r="K11" s="62">
        <v>0.24</v>
      </c>
      <c r="L11" s="62">
        <v>0.2</v>
      </c>
      <c r="M11" s="62">
        <v>0.22</v>
      </c>
      <c r="N11" s="62">
        <v>0.06</v>
      </c>
      <c r="O11" s="62">
        <v>0.05</v>
      </c>
      <c r="P11" s="62">
        <v>0.06</v>
      </c>
      <c r="Q11" s="62">
        <v>0.02</v>
      </c>
      <c r="R11" s="62">
        <v>0.02</v>
      </c>
      <c r="S11" s="62">
        <v>0.02</v>
      </c>
      <c r="T11" s="62">
        <v>0.53</v>
      </c>
      <c r="U11" s="62">
        <v>0.56000000000000005</v>
      </c>
      <c r="V11" s="62">
        <v>0.54</v>
      </c>
      <c r="W11" s="62">
        <v>0.08</v>
      </c>
      <c r="X11" s="62">
        <v>0.1</v>
      </c>
      <c r="Y11" s="62">
        <v>0.09</v>
      </c>
      <c r="Z11" s="62">
        <v>0</v>
      </c>
      <c r="AA11" s="62">
        <v>0</v>
      </c>
      <c r="AB11" s="62">
        <v>0</v>
      </c>
      <c r="AC11" s="62" t="s">
        <v>74</v>
      </c>
      <c r="AD11" s="62" t="s">
        <v>74</v>
      </c>
      <c r="AE11" s="62" t="s">
        <v>74</v>
      </c>
      <c r="AF11" s="62" t="s">
        <v>74</v>
      </c>
      <c r="AG11" s="62" t="s">
        <v>74</v>
      </c>
      <c r="AH11" s="62" t="s">
        <v>74</v>
      </c>
      <c r="AI11" s="62">
        <v>0.03</v>
      </c>
      <c r="AJ11" s="62">
        <v>0.02</v>
      </c>
      <c r="AK11" s="62">
        <v>0.03</v>
      </c>
      <c r="AL11" s="62" t="s">
        <v>73</v>
      </c>
      <c r="AM11" s="62" t="s">
        <v>74</v>
      </c>
      <c r="AN11" s="62" t="s">
        <v>74</v>
      </c>
      <c r="AO11" s="62" t="s">
        <v>74</v>
      </c>
      <c r="AP11" s="62" t="s">
        <v>74</v>
      </c>
      <c r="AQ11" s="62" t="s">
        <v>74</v>
      </c>
      <c r="AR11" s="62">
        <v>0.01</v>
      </c>
      <c r="AS11" s="62" t="s">
        <v>74</v>
      </c>
      <c r="AT11" s="62" t="s">
        <v>74</v>
      </c>
      <c r="AU11" s="62" t="s">
        <v>74</v>
      </c>
      <c r="AV11" s="62" t="s">
        <v>74</v>
      </c>
      <c r="AW11" s="62" t="s">
        <v>74</v>
      </c>
      <c r="AX11" s="62" t="s">
        <v>74</v>
      </c>
      <c r="AY11" s="62" t="s">
        <v>74</v>
      </c>
      <c r="AZ11" s="62" t="s">
        <v>74</v>
      </c>
      <c r="BA11" s="62" t="s">
        <v>74</v>
      </c>
      <c r="BB11" s="62" t="s">
        <v>73</v>
      </c>
      <c r="BC11" s="62" t="s">
        <v>74</v>
      </c>
      <c r="BD11" s="62" t="s">
        <v>74</v>
      </c>
      <c r="BE11" s="62" t="s">
        <v>74</v>
      </c>
      <c r="BF11" s="62" t="s">
        <v>74</v>
      </c>
      <c r="BG11" s="62">
        <v>0.04</v>
      </c>
      <c r="BH11" s="62">
        <v>0.03</v>
      </c>
      <c r="BI11" s="62">
        <v>0.04</v>
      </c>
      <c r="BJ11" s="62">
        <v>0.01</v>
      </c>
      <c r="BK11" s="62">
        <v>0.01</v>
      </c>
      <c r="BL11" s="62">
        <v>0.01</v>
      </c>
      <c r="BM11" s="62">
        <v>0.02</v>
      </c>
      <c r="BN11" s="62">
        <v>0.02</v>
      </c>
      <c r="BO11" s="62">
        <v>0.02</v>
      </c>
    </row>
    <row r="12" spans="1:67" x14ac:dyDescent="0.25">
      <c r="A12" t="s">
        <v>113</v>
      </c>
      <c r="B12" s="62">
        <v>30490</v>
      </c>
      <c r="C12" s="62">
        <v>29880</v>
      </c>
      <c r="D12" s="62">
        <v>60370</v>
      </c>
      <c r="E12" s="62">
        <v>0.91</v>
      </c>
      <c r="F12" s="62">
        <v>0.92</v>
      </c>
      <c r="G12" s="62">
        <v>0.92</v>
      </c>
      <c r="H12" s="62">
        <v>0.89</v>
      </c>
      <c r="I12" s="62">
        <v>0.91</v>
      </c>
      <c r="J12" s="62">
        <v>0.9</v>
      </c>
      <c r="K12" s="62">
        <v>0.35</v>
      </c>
      <c r="L12" s="62">
        <v>0.3</v>
      </c>
      <c r="M12" s="62">
        <v>0.33</v>
      </c>
      <c r="N12" s="62">
        <v>0.03</v>
      </c>
      <c r="O12" s="62">
        <v>0.03</v>
      </c>
      <c r="P12" s="62">
        <v>0.03</v>
      </c>
      <c r="Q12" s="62">
        <v>0.05</v>
      </c>
      <c r="R12" s="62">
        <v>0.04</v>
      </c>
      <c r="S12" s="62">
        <v>0.04</v>
      </c>
      <c r="T12" s="62">
        <v>0.33</v>
      </c>
      <c r="U12" s="62">
        <v>0.37</v>
      </c>
      <c r="V12" s="62">
        <v>0.35</v>
      </c>
      <c r="W12" s="62">
        <v>0.12</v>
      </c>
      <c r="X12" s="62">
        <v>0.16</v>
      </c>
      <c r="Y12" s="62">
        <v>0.14000000000000001</v>
      </c>
      <c r="Z12" s="62" t="s">
        <v>74</v>
      </c>
      <c r="AA12" s="62" t="s">
        <v>73</v>
      </c>
      <c r="AB12" s="62" t="s">
        <v>74</v>
      </c>
      <c r="AC12" s="62" t="s">
        <v>73</v>
      </c>
      <c r="AD12" s="62" t="s">
        <v>73</v>
      </c>
      <c r="AE12" s="62" t="s">
        <v>74</v>
      </c>
      <c r="AF12" s="62" t="s">
        <v>74</v>
      </c>
      <c r="AG12" s="62" t="s">
        <v>74</v>
      </c>
      <c r="AH12" s="62" t="s">
        <v>74</v>
      </c>
      <c r="AI12" s="62">
        <v>0.08</v>
      </c>
      <c r="AJ12" s="62">
        <v>0.05</v>
      </c>
      <c r="AK12" s="62">
        <v>0.06</v>
      </c>
      <c r="AL12" s="62" t="s">
        <v>73</v>
      </c>
      <c r="AM12" s="62" t="s">
        <v>73</v>
      </c>
      <c r="AN12" s="62" t="s">
        <v>73</v>
      </c>
      <c r="AO12" s="62" t="s">
        <v>74</v>
      </c>
      <c r="AP12" s="62" t="s">
        <v>74</v>
      </c>
      <c r="AQ12" s="62" t="s">
        <v>74</v>
      </c>
      <c r="AR12" s="62">
        <v>0.01</v>
      </c>
      <c r="AS12" s="62">
        <v>0.01</v>
      </c>
      <c r="AT12" s="62">
        <v>0.01</v>
      </c>
      <c r="AU12" s="62">
        <v>0.01</v>
      </c>
      <c r="AV12" s="62" t="s">
        <v>74</v>
      </c>
      <c r="AW12" s="62">
        <v>0.01</v>
      </c>
      <c r="AX12" s="62" t="s">
        <v>74</v>
      </c>
      <c r="AY12" s="62" t="s">
        <v>74</v>
      </c>
      <c r="AZ12" s="62" t="s">
        <v>74</v>
      </c>
      <c r="BA12" s="62" t="s">
        <v>74</v>
      </c>
      <c r="BB12" s="62" t="s">
        <v>74</v>
      </c>
      <c r="BC12" s="62" t="s">
        <v>74</v>
      </c>
      <c r="BD12" s="62">
        <v>0.01</v>
      </c>
      <c r="BE12" s="62">
        <v>0.01</v>
      </c>
      <c r="BF12" s="62">
        <v>0.01</v>
      </c>
      <c r="BG12" s="62">
        <v>0.06</v>
      </c>
      <c r="BH12" s="62">
        <v>0.05</v>
      </c>
      <c r="BI12" s="62">
        <v>0.05</v>
      </c>
      <c r="BJ12" s="62">
        <v>0.02</v>
      </c>
      <c r="BK12" s="62">
        <v>0.02</v>
      </c>
      <c r="BL12" s="62">
        <v>0.02</v>
      </c>
      <c r="BM12" s="62">
        <v>0.01</v>
      </c>
      <c r="BN12" s="62">
        <v>0.01</v>
      </c>
      <c r="BO12" s="62">
        <v>0.01</v>
      </c>
    </row>
    <row r="13" spans="1:67" x14ac:dyDescent="0.25">
      <c r="A13" t="s">
        <v>109</v>
      </c>
      <c r="B13" s="62">
        <v>14590</v>
      </c>
      <c r="C13" s="62">
        <v>14530</v>
      </c>
      <c r="D13" s="62">
        <v>29120</v>
      </c>
      <c r="E13" s="62">
        <v>0.9</v>
      </c>
      <c r="F13" s="62">
        <v>0.91</v>
      </c>
      <c r="G13" s="62">
        <v>0.9</v>
      </c>
      <c r="H13" s="62">
        <v>0.87</v>
      </c>
      <c r="I13" s="62">
        <v>0.89</v>
      </c>
      <c r="J13" s="62">
        <v>0.88</v>
      </c>
      <c r="K13" s="62">
        <v>0.42</v>
      </c>
      <c r="L13" s="62">
        <v>0.39</v>
      </c>
      <c r="M13" s="62">
        <v>0.41</v>
      </c>
      <c r="N13" s="62">
        <v>0.02</v>
      </c>
      <c r="O13" s="62">
        <v>0.03</v>
      </c>
      <c r="P13" s="62">
        <v>0.02</v>
      </c>
      <c r="Q13" s="62">
        <v>7.0000000000000007E-2</v>
      </c>
      <c r="R13" s="62">
        <v>0.04</v>
      </c>
      <c r="S13" s="62">
        <v>0.06</v>
      </c>
      <c r="T13" s="62">
        <v>0.3</v>
      </c>
      <c r="U13" s="62">
        <v>0.34</v>
      </c>
      <c r="V13" s="62">
        <v>0.32</v>
      </c>
      <c r="W13" s="62">
        <v>0.06</v>
      </c>
      <c r="X13" s="62">
        <v>0.08</v>
      </c>
      <c r="Y13" s="62">
        <v>7.0000000000000007E-2</v>
      </c>
      <c r="Z13" s="62" t="s">
        <v>73</v>
      </c>
      <c r="AA13" s="62">
        <v>0</v>
      </c>
      <c r="AB13" s="62" t="s">
        <v>73</v>
      </c>
      <c r="AC13" s="62" t="s">
        <v>73</v>
      </c>
      <c r="AD13" s="62" t="s">
        <v>73</v>
      </c>
      <c r="AE13" s="62" t="s">
        <v>74</v>
      </c>
      <c r="AF13" s="62" t="s">
        <v>74</v>
      </c>
      <c r="AG13" s="62" t="s">
        <v>73</v>
      </c>
      <c r="AH13" s="62" t="s">
        <v>74</v>
      </c>
      <c r="AI13" s="62">
        <v>0.09</v>
      </c>
      <c r="AJ13" s="62">
        <v>0.05</v>
      </c>
      <c r="AK13" s="62">
        <v>7.0000000000000007E-2</v>
      </c>
      <c r="AL13" s="62">
        <v>0</v>
      </c>
      <c r="AM13" s="62">
        <v>0</v>
      </c>
      <c r="AN13" s="62">
        <v>0</v>
      </c>
      <c r="AO13" s="62" t="s">
        <v>74</v>
      </c>
      <c r="AP13" s="62" t="s">
        <v>74</v>
      </c>
      <c r="AQ13" s="62" t="s">
        <v>74</v>
      </c>
      <c r="AR13" s="62">
        <v>0.02</v>
      </c>
      <c r="AS13" s="62">
        <v>0.01</v>
      </c>
      <c r="AT13" s="62">
        <v>0.01</v>
      </c>
      <c r="AU13" s="62">
        <v>0.01</v>
      </c>
      <c r="AV13" s="62" t="s">
        <v>74</v>
      </c>
      <c r="AW13" s="62">
        <v>0.01</v>
      </c>
      <c r="AX13" s="62" t="s">
        <v>74</v>
      </c>
      <c r="AY13" s="62" t="s">
        <v>74</v>
      </c>
      <c r="AZ13" s="62" t="s">
        <v>74</v>
      </c>
      <c r="BA13" s="62" t="s">
        <v>74</v>
      </c>
      <c r="BB13" s="62" t="s">
        <v>74</v>
      </c>
      <c r="BC13" s="62" t="s">
        <v>74</v>
      </c>
      <c r="BD13" s="62">
        <v>0.01</v>
      </c>
      <c r="BE13" s="62">
        <v>0.01</v>
      </c>
      <c r="BF13" s="62">
        <v>0.01</v>
      </c>
      <c r="BG13" s="62">
        <v>0.06</v>
      </c>
      <c r="BH13" s="62">
        <v>0.06</v>
      </c>
      <c r="BI13" s="62">
        <v>0.06</v>
      </c>
      <c r="BJ13" s="62">
        <v>0.02</v>
      </c>
      <c r="BK13" s="62">
        <v>0.02</v>
      </c>
      <c r="BL13" s="62">
        <v>0.02</v>
      </c>
      <c r="BM13" s="62">
        <v>0.01</v>
      </c>
      <c r="BN13" s="62">
        <v>0.01</v>
      </c>
      <c r="BO13" s="62">
        <v>0.01</v>
      </c>
    </row>
    <row r="14" spans="1:67" x14ac:dyDescent="0.25">
      <c r="A14">
        <v>201</v>
      </c>
      <c r="B14" s="62">
        <v>130</v>
      </c>
      <c r="C14" s="62">
        <v>90</v>
      </c>
      <c r="D14" s="62">
        <v>220</v>
      </c>
      <c r="E14" s="62">
        <v>0.98</v>
      </c>
      <c r="F14" s="62">
        <v>0.99</v>
      </c>
      <c r="G14" s="62">
        <v>0.98</v>
      </c>
      <c r="H14" s="62">
        <v>0.98</v>
      </c>
      <c r="I14" s="62">
        <v>0.99</v>
      </c>
      <c r="J14" s="62">
        <v>0.98</v>
      </c>
      <c r="K14" s="62" t="s">
        <v>73</v>
      </c>
      <c r="L14" s="62">
        <v>0</v>
      </c>
      <c r="M14" s="62" t="s">
        <v>73</v>
      </c>
      <c r="N14" s="62">
        <v>0.91</v>
      </c>
      <c r="O14" s="62">
        <v>0.94</v>
      </c>
      <c r="P14" s="62">
        <v>0.92</v>
      </c>
      <c r="Q14" s="62" t="s">
        <v>73</v>
      </c>
      <c r="R14" s="62">
        <v>0</v>
      </c>
      <c r="S14" s="62" t="s">
        <v>73</v>
      </c>
      <c r="T14" s="62" t="s">
        <v>73</v>
      </c>
      <c r="U14" s="62" t="s">
        <v>73</v>
      </c>
      <c r="V14" s="62">
        <v>0.04</v>
      </c>
      <c r="W14" s="62" t="s">
        <v>73</v>
      </c>
      <c r="X14" s="62">
        <v>0</v>
      </c>
      <c r="Y14" s="62" t="s">
        <v>73</v>
      </c>
      <c r="Z14" s="62">
        <v>0</v>
      </c>
      <c r="AA14" s="62">
        <v>0</v>
      </c>
      <c r="AB14" s="62">
        <v>0</v>
      </c>
      <c r="AC14" s="62">
        <v>0</v>
      </c>
      <c r="AD14" s="62">
        <v>0</v>
      </c>
      <c r="AE14" s="62">
        <v>0</v>
      </c>
      <c r="AF14" s="62">
        <v>0</v>
      </c>
      <c r="AG14" s="62">
        <v>0</v>
      </c>
      <c r="AH14" s="62">
        <v>0</v>
      </c>
      <c r="AI14" s="62">
        <v>0</v>
      </c>
      <c r="AJ14" s="62">
        <v>0</v>
      </c>
      <c r="AK14" s="62">
        <v>0</v>
      </c>
      <c r="AL14" s="62">
        <v>0</v>
      </c>
      <c r="AM14" s="62">
        <v>0</v>
      </c>
      <c r="AN14" s="62">
        <v>0</v>
      </c>
      <c r="AO14" s="62">
        <v>0</v>
      </c>
      <c r="AP14" s="62">
        <v>0</v>
      </c>
      <c r="AQ14" s="62">
        <v>0</v>
      </c>
      <c r="AR14" s="62">
        <v>0</v>
      </c>
      <c r="AS14" s="62">
        <v>0</v>
      </c>
      <c r="AT14" s="62">
        <v>0</v>
      </c>
      <c r="AU14" s="62">
        <v>0</v>
      </c>
      <c r="AV14" s="62">
        <v>0</v>
      </c>
      <c r="AW14" s="62">
        <v>0</v>
      </c>
      <c r="AX14" s="62">
        <v>0</v>
      </c>
      <c r="AY14" s="62">
        <v>0</v>
      </c>
      <c r="AZ14" s="62">
        <v>0</v>
      </c>
      <c r="BA14" s="62">
        <v>0</v>
      </c>
      <c r="BB14" s="62">
        <v>0</v>
      </c>
      <c r="BC14" s="62">
        <v>0</v>
      </c>
      <c r="BD14" s="62">
        <v>0</v>
      </c>
      <c r="BE14" s="62">
        <v>0</v>
      </c>
      <c r="BF14" s="62">
        <v>0</v>
      </c>
      <c r="BG14" s="62">
        <v>0</v>
      </c>
      <c r="BH14" s="62">
        <v>0</v>
      </c>
      <c r="BI14" s="62">
        <v>0</v>
      </c>
      <c r="BJ14" s="62">
        <v>0</v>
      </c>
      <c r="BK14" s="62">
        <v>0</v>
      </c>
      <c r="BL14" s="62">
        <v>0</v>
      </c>
      <c r="BM14" s="62" t="s">
        <v>73</v>
      </c>
      <c r="BN14" s="62" t="s">
        <v>73</v>
      </c>
      <c r="BO14" s="62" t="s">
        <v>73</v>
      </c>
    </row>
    <row r="15" spans="1:67" x14ac:dyDescent="0.25">
      <c r="A15">
        <v>202</v>
      </c>
      <c r="B15" s="62">
        <v>760</v>
      </c>
      <c r="C15" s="62">
        <v>1020</v>
      </c>
      <c r="D15" s="62">
        <v>1780</v>
      </c>
      <c r="E15" s="62">
        <v>0.91</v>
      </c>
      <c r="F15" s="62">
        <v>0.93</v>
      </c>
      <c r="G15" s="62">
        <v>0.92</v>
      </c>
      <c r="H15" s="62">
        <v>0.9</v>
      </c>
      <c r="I15" s="62">
        <v>0.93</v>
      </c>
      <c r="J15" s="62">
        <v>0.92</v>
      </c>
      <c r="K15" s="62">
        <v>0.14000000000000001</v>
      </c>
      <c r="L15" s="62">
        <v>0.12</v>
      </c>
      <c r="M15" s="62">
        <v>0.13</v>
      </c>
      <c r="N15" s="62">
        <v>0.17</v>
      </c>
      <c r="O15" s="62">
        <v>0.12</v>
      </c>
      <c r="P15" s="62">
        <v>0.14000000000000001</v>
      </c>
      <c r="Q15" s="62">
        <v>0.02</v>
      </c>
      <c r="R15" s="62">
        <v>0.02</v>
      </c>
      <c r="S15" s="62">
        <v>0.02</v>
      </c>
      <c r="T15" s="62">
        <v>0.54</v>
      </c>
      <c r="U15" s="62">
        <v>0.61</v>
      </c>
      <c r="V15" s="62">
        <v>0.57999999999999996</v>
      </c>
      <c r="W15" s="62">
        <v>0.04</v>
      </c>
      <c r="X15" s="62">
        <v>0.06</v>
      </c>
      <c r="Y15" s="62">
        <v>0.05</v>
      </c>
      <c r="Z15" s="62" t="s">
        <v>73</v>
      </c>
      <c r="AA15" s="62">
        <v>0</v>
      </c>
      <c r="AB15" s="62" t="s">
        <v>73</v>
      </c>
      <c r="AC15" s="62" t="s">
        <v>73</v>
      </c>
      <c r="AD15" s="62">
        <v>0</v>
      </c>
      <c r="AE15" s="62" t="s">
        <v>73</v>
      </c>
      <c r="AF15" s="62">
        <v>0</v>
      </c>
      <c r="AG15" s="62">
        <v>0</v>
      </c>
      <c r="AH15" s="62">
        <v>0</v>
      </c>
      <c r="AI15" s="62">
        <v>0.02</v>
      </c>
      <c r="AJ15" s="62">
        <v>0.01</v>
      </c>
      <c r="AK15" s="62">
        <v>0.02</v>
      </c>
      <c r="AL15" s="62">
        <v>0</v>
      </c>
      <c r="AM15" s="62">
        <v>0</v>
      </c>
      <c r="AN15" s="62">
        <v>0</v>
      </c>
      <c r="AO15" s="62" t="s">
        <v>73</v>
      </c>
      <c r="AP15" s="62" t="s">
        <v>73</v>
      </c>
      <c r="AQ15" s="62" t="s">
        <v>73</v>
      </c>
      <c r="AR15" s="62" t="s">
        <v>73</v>
      </c>
      <c r="AS15" s="62" t="s">
        <v>73</v>
      </c>
      <c r="AT15" s="62" t="s">
        <v>73</v>
      </c>
      <c r="AU15" s="62" t="s">
        <v>73</v>
      </c>
      <c r="AV15" s="62" t="s">
        <v>73</v>
      </c>
      <c r="AW15" s="62" t="s">
        <v>73</v>
      </c>
      <c r="AX15" s="62">
        <v>0</v>
      </c>
      <c r="AY15" s="62">
        <v>0</v>
      </c>
      <c r="AZ15" s="62">
        <v>0</v>
      </c>
      <c r="BA15" s="62">
        <v>0</v>
      </c>
      <c r="BB15" s="62">
        <v>0</v>
      </c>
      <c r="BC15" s="62">
        <v>0</v>
      </c>
      <c r="BD15" s="62" t="s">
        <v>73</v>
      </c>
      <c r="BE15" s="62" t="s">
        <v>73</v>
      </c>
      <c r="BF15" s="62">
        <v>0.01</v>
      </c>
      <c r="BG15" s="62">
        <v>0.04</v>
      </c>
      <c r="BH15" s="62">
        <v>0.04</v>
      </c>
      <c r="BI15" s="62">
        <v>0.04</v>
      </c>
      <c r="BJ15" s="62">
        <v>0.02</v>
      </c>
      <c r="BK15" s="62">
        <v>0.01</v>
      </c>
      <c r="BL15" s="62">
        <v>0.02</v>
      </c>
      <c r="BM15" s="62">
        <v>0.03</v>
      </c>
      <c r="BN15" s="62">
        <v>0.02</v>
      </c>
      <c r="BO15" s="62">
        <v>0.02</v>
      </c>
    </row>
    <row r="16" spans="1:67" x14ac:dyDescent="0.25">
      <c r="A16">
        <v>203</v>
      </c>
      <c r="B16" s="62">
        <v>1080</v>
      </c>
      <c r="C16" s="62">
        <v>1210</v>
      </c>
      <c r="D16" s="62">
        <v>2300</v>
      </c>
      <c r="E16" s="62">
        <v>0.91</v>
      </c>
      <c r="F16" s="62">
        <v>0.94</v>
      </c>
      <c r="G16" s="62">
        <v>0.92</v>
      </c>
      <c r="H16" s="62">
        <v>0.89</v>
      </c>
      <c r="I16" s="62">
        <v>0.93</v>
      </c>
      <c r="J16" s="62">
        <v>0.91</v>
      </c>
      <c r="K16" s="62">
        <v>0.12</v>
      </c>
      <c r="L16" s="62">
        <v>0.12</v>
      </c>
      <c r="M16" s="62">
        <v>0.12</v>
      </c>
      <c r="N16" s="62">
        <v>0.05</v>
      </c>
      <c r="O16" s="62">
        <v>0.06</v>
      </c>
      <c r="P16" s="62">
        <v>0.05</v>
      </c>
      <c r="Q16" s="62">
        <v>0.02</v>
      </c>
      <c r="R16" s="62">
        <v>0.03</v>
      </c>
      <c r="S16" s="62">
        <v>0.02</v>
      </c>
      <c r="T16" s="62">
        <v>0.62</v>
      </c>
      <c r="U16" s="62">
        <v>0.59</v>
      </c>
      <c r="V16" s="62">
        <v>0.6</v>
      </c>
      <c r="W16" s="62">
        <v>0.08</v>
      </c>
      <c r="X16" s="62">
        <v>0.13</v>
      </c>
      <c r="Y16" s="62">
        <v>0.11</v>
      </c>
      <c r="Z16" s="62">
        <v>0</v>
      </c>
      <c r="AA16" s="62">
        <v>0</v>
      </c>
      <c r="AB16" s="62">
        <v>0</v>
      </c>
      <c r="AC16" s="62">
        <v>0</v>
      </c>
      <c r="AD16" s="62">
        <v>0</v>
      </c>
      <c r="AE16" s="62">
        <v>0</v>
      </c>
      <c r="AF16" s="62">
        <v>0</v>
      </c>
      <c r="AG16" s="62">
        <v>0</v>
      </c>
      <c r="AH16" s="62">
        <v>0</v>
      </c>
      <c r="AI16" s="62">
        <v>0.04</v>
      </c>
      <c r="AJ16" s="62">
        <v>0.03</v>
      </c>
      <c r="AK16" s="62">
        <v>0.03</v>
      </c>
      <c r="AL16" s="62">
        <v>0</v>
      </c>
      <c r="AM16" s="62">
        <v>0</v>
      </c>
      <c r="AN16" s="62">
        <v>0</v>
      </c>
      <c r="AO16" s="62" t="s">
        <v>73</v>
      </c>
      <c r="AP16" s="62" t="s">
        <v>73</v>
      </c>
      <c r="AQ16" s="62" t="s">
        <v>74</v>
      </c>
      <c r="AR16" s="62">
        <v>0.02</v>
      </c>
      <c r="AS16" s="62">
        <v>0.01</v>
      </c>
      <c r="AT16" s="62">
        <v>0.01</v>
      </c>
      <c r="AU16" s="62">
        <v>0.01</v>
      </c>
      <c r="AV16" s="62">
        <v>0.01</v>
      </c>
      <c r="AW16" s="62">
        <v>0.01</v>
      </c>
      <c r="AX16" s="62" t="s">
        <v>73</v>
      </c>
      <c r="AY16" s="62">
        <v>0</v>
      </c>
      <c r="AZ16" s="62" t="s">
        <v>73</v>
      </c>
      <c r="BA16" s="62" t="s">
        <v>73</v>
      </c>
      <c r="BB16" s="62">
        <v>0</v>
      </c>
      <c r="BC16" s="62" t="s">
        <v>73</v>
      </c>
      <c r="BD16" s="62">
        <v>0.01</v>
      </c>
      <c r="BE16" s="62" t="s">
        <v>73</v>
      </c>
      <c r="BF16" s="62" t="s">
        <v>74</v>
      </c>
      <c r="BG16" s="62">
        <v>0.05</v>
      </c>
      <c r="BH16" s="62">
        <v>0.03</v>
      </c>
      <c r="BI16" s="62">
        <v>0.04</v>
      </c>
      <c r="BJ16" s="62">
        <v>0.02</v>
      </c>
      <c r="BK16" s="62">
        <v>0.01</v>
      </c>
      <c r="BL16" s="62">
        <v>0.01</v>
      </c>
      <c r="BM16" s="62">
        <v>0.02</v>
      </c>
      <c r="BN16" s="62">
        <v>0.02</v>
      </c>
      <c r="BO16" s="62">
        <v>0.02</v>
      </c>
    </row>
    <row r="17" spans="1:67" x14ac:dyDescent="0.25">
      <c r="A17">
        <v>204</v>
      </c>
      <c r="B17" s="62">
        <v>690</v>
      </c>
      <c r="C17" s="62">
        <v>1000</v>
      </c>
      <c r="D17" s="62">
        <v>1690</v>
      </c>
      <c r="E17" s="62">
        <v>0.91</v>
      </c>
      <c r="F17" s="62">
        <v>0.9</v>
      </c>
      <c r="G17" s="62">
        <v>0.91</v>
      </c>
      <c r="H17" s="62">
        <v>0.9</v>
      </c>
      <c r="I17" s="62">
        <v>0.9</v>
      </c>
      <c r="J17" s="62">
        <v>0.9</v>
      </c>
      <c r="K17" s="62">
        <v>0.26</v>
      </c>
      <c r="L17" s="62">
        <v>0.23</v>
      </c>
      <c r="M17" s="62">
        <v>0.25</v>
      </c>
      <c r="N17" s="62">
        <v>0.01</v>
      </c>
      <c r="O17" s="62">
        <v>0.01</v>
      </c>
      <c r="P17" s="62">
        <v>0.01</v>
      </c>
      <c r="Q17" s="62">
        <v>0.03</v>
      </c>
      <c r="R17" s="62">
        <v>0.02</v>
      </c>
      <c r="S17" s="62">
        <v>0.02</v>
      </c>
      <c r="T17" s="62">
        <v>0.49</v>
      </c>
      <c r="U17" s="62">
        <v>0.51</v>
      </c>
      <c r="V17" s="62">
        <v>0.5</v>
      </c>
      <c r="W17" s="62">
        <v>0.11</v>
      </c>
      <c r="X17" s="62">
        <v>0.12</v>
      </c>
      <c r="Y17" s="62">
        <v>0.12</v>
      </c>
      <c r="Z17" s="62">
        <v>0</v>
      </c>
      <c r="AA17" s="62">
        <v>0</v>
      </c>
      <c r="AB17" s="62">
        <v>0</v>
      </c>
      <c r="AC17" s="62">
        <v>0</v>
      </c>
      <c r="AD17" s="62" t="s">
        <v>73</v>
      </c>
      <c r="AE17" s="62" t="s">
        <v>73</v>
      </c>
      <c r="AF17" s="62">
        <v>0</v>
      </c>
      <c r="AG17" s="62" t="s">
        <v>73</v>
      </c>
      <c r="AH17" s="62" t="s">
        <v>73</v>
      </c>
      <c r="AI17" s="62">
        <v>0.02</v>
      </c>
      <c r="AJ17" s="62">
        <v>0.01</v>
      </c>
      <c r="AK17" s="62">
        <v>0.01</v>
      </c>
      <c r="AL17" s="62">
        <v>0</v>
      </c>
      <c r="AM17" s="62">
        <v>0</v>
      </c>
      <c r="AN17" s="62">
        <v>0</v>
      </c>
      <c r="AO17" s="62">
        <v>0</v>
      </c>
      <c r="AP17" s="62">
        <v>0</v>
      </c>
      <c r="AQ17" s="62">
        <v>0</v>
      </c>
      <c r="AR17" s="62" t="s">
        <v>73</v>
      </c>
      <c r="AS17" s="62">
        <v>0</v>
      </c>
      <c r="AT17" s="62" t="s">
        <v>73</v>
      </c>
      <c r="AU17" s="62" t="s">
        <v>73</v>
      </c>
      <c r="AV17" s="62">
        <v>0</v>
      </c>
      <c r="AW17" s="62" t="s">
        <v>73</v>
      </c>
      <c r="AX17" s="62">
        <v>0</v>
      </c>
      <c r="AY17" s="62">
        <v>0</v>
      </c>
      <c r="AZ17" s="62">
        <v>0</v>
      </c>
      <c r="BA17" s="62" t="s">
        <v>73</v>
      </c>
      <c r="BB17" s="62">
        <v>0</v>
      </c>
      <c r="BC17" s="62" t="s">
        <v>73</v>
      </c>
      <c r="BD17" s="62" t="s">
        <v>73</v>
      </c>
      <c r="BE17" s="62" t="s">
        <v>73</v>
      </c>
      <c r="BF17" s="62" t="s">
        <v>74</v>
      </c>
      <c r="BG17" s="62">
        <v>0.04</v>
      </c>
      <c r="BH17" s="62">
        <v>0.05</v>
      </c>
      <c r="BI17" s="62">
        <v>0.04</v>
      </c>
      <c r="BJ17" s="62">
        <v>0.01</v>
      </c>
      <c r="BK17" s="62">
        <v>0.01</v>
      </c>
      <c r="BL17" s="62">
        <v>0.01</v>
      </c>
      <c r="BM17" s="62">
        <v>0.03</v>
      </c>
      <c r="BN17" s="62">
        <v>0.04</v>
      </c>
      <c r="BO17" s="62">
        <v>0.04</v>
      </c>
    </row>
    <row r="18" spans="1:67" x14ac:dyDescent="0.25">
      <c r="A18">
        <v>205</v>
      </c>
      <c r="B18" s="62">
        <v>630</v>
      </c>
      <c r="C18" s="62">
        <v>920</v>
      </c>
      <c r="D18" s="62">
        <v>1550</v>
      </c>
      <c r="E18" s="62">
        <v>0.93</v>
      </c>
      <c r="F18" s="62">
        <v>0.93</v>
      </c>
      <c r="G18" s="62">
        <v>0.93</v>
      </c>
      <c r="H18" s="62">
        <v>0.92</v>
      </c>
      <c r="I18" s="62">
        <v>0.93</v>
      </c>
      <c r="J18" s="62">
        <v>0.93</v>
      </c>
      <c r="K18" s="62">
        <v>0.17</v>
      </c>
      <c r="L18" s="62">
        <v>0.14000000000000001</v>
      </c>
      <c r="M18" s="62">
        <v>0.15</v>
      </c>
      <c r="N18" s="62">
        <v>0.16</v>
      </c>
      <c r="O18" s="62">
        <v>0.33</v>
      </c>
      <c r="P18" s="62">
        <v>0.26</v>
      </c>
      <c r="Q18" s="62">
        <v>0.01</v>
      </c>
      <c r="R18" s="62">
        <v>0.01</v>
      </c>
      <c r="S18" s="62">
        <v>0.01</v>
      </c>
      <c r="T18" s="62">
        <v>0.54</v>
      </c>
      <c r="U18" s="62">
        <v>0.42</v>
      </c>
      <c r="V18" s="62">
        <v>0.47</v>
      </c>
      <c r="W18" s="62">
        <v>0.03</v>
      </c>
      <c r="X18" s="62">
        <v>0.03</v>
      </c>
      <c r="Y18" s="62">
        <v>0.03</v>
      </c>
      <c r="Z18" s="62">
        <v>0</v>
      </c>
      <c r="AA18" s="62">
        <v>0</v>
      </c>
      <c r="AB18" s="62">
        <v>0</v>
      </c>
      <c r="AC18" s="62">
        <v>0</v>
      </c>
      <c r="AD18" s="62">
        <v>0</v>
      </c>
      <c r="AE18" s="62">
        <v>0</v>
      </c>
      <c r="AF18" s="62" t="s">
        <v>73</v>
      </c>
      <c r="AG18" s="62">
        <v>0</v>
      </c>
      <c r="AH18" s="62" t="s">
        <v>73</v>
      </c>
      <c r="AI18" s="62" t="s">
        <v>73</v>
      </c>
      <c r="AJ18" s="62" t="s">
        <v>73</v>
      </c>
      <c r="AK18" s="62">
        <v>0.01</v>
      </c>
      <c r="AL18" s="62" t="s">
        <v>73</v>
      </c>
      <c r="AM18" s="62">
        <v>0</v>
      </c>
      <c r="AN18" s="62" t="s">
        <v>73</v>
      </c>
      <c r="AO18" s="62" t="s">
        <v>73</v>
      </c>
      <c r="AP18" s="62">
        <v>0</v>
      </c>
      <c r="AQ18" s="62" t="s">
        <v>73</v>
      </c>
      <c r="AR18" s="62" t="s">
        <v>73</v>
      </c>
      <c r="AS18" s="62">
        <v>0</v>
      </c>
      <c r="AT18" s="62" t="s">
        <v>73</v>
      </c>
      <c r="AU18" s="62" t="s">
        <v>73</v>
      </c>
      <c r="AV18" s="62">
        <v>0</v>
      </c>
      <c r="AW18" s="62" t="s">
        <v>73</v>
      </c>
      <c r="AX18" s="62" t="s">
        <v>73</v>
      </c>
      <c r="AY18" s="62">
        <v>0</v>
      </c>
      <c r="AZ18" s="62" t="s">
        <v>73</v>
      </c>
      <c r="BA18" s="62">
        <v>0</v>
      </c>
      <c r="BB18" s="62">
        <v>0</v>
      </c>
      <c r="BC18" s="62">
        <v>0</v>
      </c>
      <c r="BD18" s="62">
        <v>0</v>
      </c>
      <c r="BE18" s="62">
        <v>0</v>
      </c>
      <c r="BF18" s="62">
        <v>0</v>
      </c>
      <c r="BG18" s="62">
        <v>0.04</v>
      </c>
      <c r="BH18" s="62">
        <v>0.03</v>
      </c>
      <c r="BI18" s="62">
        <v>0.04</v>
      </c>
      <c r="BJ18" s="62" t="s">
        <v>73</v>
      </c>
      <c r="BK18" s="62" t="s">
        <v>73</v>
      </c>
      <c r="BL18" s="62" t="s">
        <v>73</v>
      </c>
      <c r="BM18" s="62">
        <v>0.02</v>
      </c>
      <c r="BN18" s="62">
        <v>0.03</v>
      </c>
      <c r="BO18" s="62">
        <v>0.03</v>
      </c>
    </row>
    <row r="19" spans="1:67" x14ac:dyDescent="0.25">
      <c r="A19">
        <v>206</v>
      </c>
      <c r="B19" s="62">
        <v>760</v>
      </c>
      <c r="C19" s="62">
        <v>670</v>
      </c>
      <c r="D19" s="62">
        <v>1430</v>
      </c>
      <c r="E19" s="62">
        <v>0.91</v>
      </c>
      <c r="F19" s="62">
        <v>0.91</v>
      </c>
      <c r="G19" s="62">
        <v>0.91</v>
      </c>
      <c r="H19" s="62">
        <v>0.9</v>
      </c>
      <c r="I19" s="62">
        <v>0.91</v>
      </c>
      <c r="J19" s="62">
        <v>0.91</v>
      </c>
      <c r="K19" s="62">
        <v>0.35</v>
      </c>
      <c r="L19" s="62">
        <v>0.48</v>
      </c>
      <c r="M19" s="62">
        <v>0.41</v>
      </c>
      <c r="N19" s="62" t="s">
        <v>73</v>
      </c>
      <c r="O19" s="62">
        <v>0.01</v>
      </c>
      <c r="P19" s="62">
        <v>0.01</v>
      </c>
      <c r="Q19" s="62">
        <v>0.03</v>
      </c>
      <c r="R19" s="62">
        <v>0.05</v>
      </c>
      <c r="S19" s="62">
        <v>0.04</v>
      </c>
      <c r="T19" s="62">
        <v>0.43</v>
      </c>
      <c r="U19" s="62">
        <v>0.28000000000000003</v>
      </c>
      <c r="V19" s="62">
        <v>0.36</v>
      </c>
      <c r="W19" s="62">
        <v>0.08</v>
      </c>
      <c r="X19" s="62">
        <v>0.09</v>
      </c>
      <c r="Y19" s="62">
        <v>0.08</v>
      </c>
      <c r="Z19" s="62">
        <v>0</v>
      </c>
      <c r="AA19" s="62">
        <v>0</v>
      </c>
      <c r="AB19" s="62">
        <v>0</v>
      </c>
      <c r="AC19" s="62">
        <v>0</v>
      </c>
      <c r="AD19" s="62" t="s">
        <v>73</v>
      </c>
      <c r="AE19" s="62" t="s">
        <v>73</v>
      </c>
      <c r="AF19" s="62" t="s">
        <v>73</v>
      </c>
      <c r="AG19" s="62">
        <v>0</v>
      </c>
      <c r="AH19" s="62" t="s">
        <v>73</v>
      </c>
      <c r="AI19" s="62">
        <v>0.03</v>
      </c>
      <c r="AJ19" s="62">
        <v>0.01</v>
      </c>
      <c r="AK19" s="62">
        <v>0.02</v>
      </c>
      <c r="AL19" s="62">
        <v>0</v>
      </c>
      <c r="AM19" s="62">
        <v>0</v>
      </c>
      <c r="AN19" s="62">
        <v>0</v>
      </c>
      <c r="AO19" s="62" t="s">
        <v>73</v>
      </c>
      <c r="AP19" s="62" t="s">
        <v>73</v>
      </c>
      <c r="AQ19" s="62" t="s">
        <v>73</v>
      </c>
      <c r="AR19" s="62" t="s">
        <v>73</v>
      </c>
      <c r="AS19" s="62" t="s">
        <v>73</v>
      </c>
      <c r="AT19" s="62" t="s">
        <v>73</v>
      </c>
      <c r="AU19" s="62" t="s">
        <v>73</v>
      </c>
      <c r="AV19" s="62" t="s">
        <v>73</v>
      </c>
      <c r="AW19" s="62" t="s">
        <v>73</v>
      </c>
      <c r="AX19" s="62" t="s">
        <v>73</v>
      </c>
      <c r="AY19" s="62">
        <v>0</v>
      </c>
      <c r="AZ19" s="62" t="s">
        <v>73</v>
      </c>
      <c r="BA19" s="62">
        <v>0</v>
      </c>
      <c r="BB19" s="62">
        <v>0</v>
      </c>
      <c r="BC19" s="62">
        <v>0</v>
      </c>
      <c r="BD19" s="62">
        <v>0.01</v>
      </c>
      <c r="BE19" s="62" t="s">
        <v>73</v>
      </c>
      <c r="BF19" s="62">
        <v>0.01</v>
      </c>
      <c r="BG19" s="62">
        <v>0.05</v>
      </c>
      <c r="BH19" s="62">
        <v>0.05</v>
      </c>
      <c r="BI19" s="62">
        <v>0.05</v>
      </c>
      <c r="BJ19" s="62">
        <v>0.01</v>
      </c>
      <c r="BK19" s="62">
        <v>0.01</v>
      </c>
      <c r="BL19" s="62">
        <v>0.01</v>
      </c>
      <c r="BM19" s="62">
        <v>0.02</v>
      </c>
      <c r="BN19" s="62">
        <v>0.03</v>
      </c>
      <c r="BO19" s="62">
        <v>0.03</v>
      </c>
    </row>
    <row r="20" spans="1:67" x14ac:dyDescent="0.25">
      <c r="A20">
        <v>207</v>
      </c>
      <c r="B20" s="62">
        <v>380</v>
      </c>
      <c r="C20" s="62">
        <v>430</v>
      </c>
      <c r="D20" s="62">
        <v>810</v>
      </c>
      <c r="E20" s="62">
        <v>0.9</v>
      </c>
      <c r="F20" s="62">
        <v>0.91</v>
      </c>
      <c r="G20" s="62">
        <v>0.9</v>
      </c>
      <c r="H20" s="62">
        <v>0.89</v>
      </c>
      <c r="I20" s="62">
        <v>0.9</v>
      </c>
      <c r="J20" s="62">
        <v>0.9</v>
      </c>
      <c r="K20" s="62">
        <v>0.17</v>
      </c>
      <c r="L20" s="62">
        <v>0.13</v>
      </c>
      <c r="M20" s="62">
        <v>0.15</v>
      </c>
      <c r="N20" s="62">
        <v>0.13</v>
      </c>
      <c r="O20" s="62">
        <v>0.28999999999999998</v>
      </c>
      <c r="P20" s="62">
        <v>0.21</v>
      </c>
      <c r="Q20" s="62" t="s">
        <v>73</v>
      </c>
      <c r="R20" s="62">
        <v>0.02</v>
      </c>
      <c r="S20" s="62">
        <v>0.01</v>
      </c>
      <c r="T20" s="62">
        <v>0.52</v>
      </c>
      <c r="U20" s="62">
        <v>0.32</v>
      </c>
      <c r="V20" s="62">
        <v>0.42</v>
      </c>
      <c r="W20" s="62">
        <v>7.0000000000000007E-2</v>
      </c>
      <c r="X20" s="62">
        <v>0.14000000000000001</v>
      </c>
      <c r="Y20" s="62">
        <v>0.11</v>
      </c>
      <c r="Z20" s="62">
        <v>0</v>
      </c>
      <c r="AA20" s="62">
        <v>0</v>
      </c>
      <c r="AB20" s="62">
        <v>0</v>
      </c>
      <c r="AC20" s="62">
        <v>0</v>
      </c>
      <c r="AD20" s="62">
        <v>0</v>
      </c>
      <c r="AE20" s="62">
        <v>0</v>
      </c>
      <c r="AF20" s="62">
        <v>0</v>
      </c>
      <c r="AG20" s="62">
        <v>0</v>
      </c>
      <c r="AH20" s="62">
        <v>0</v>
      </c>
      <c r="AI20" s="62" t="s">
        <v>73</v>
      </c>
      <c r="AJ20" s="62">
        <v>0.02</v>
      </c>
      <c r="AK20" s="62">
        <v>0.01</v>
      </c>
      <c r="AL20" s="62">
        <v>0</v>
      </c>
      <c r="AM20" s="62">
        <v>0</v>
      </c>
      <c r="AN20" s="62">
        <v>0</v>
      </c>
      <c r="AO20" s="62" t="s">
        <v>73</v>
      </c>
      <c r="AP20" s="62" t="s">
        <v>73</v>
      </c>
      <c r="AQ20" s="62" t="s">
        <v>73</v>
      </c>
      <c r="AR20" s="62" t="s">
        <v>73</v>
      </c>
      <c r="AS20" s="62">
        <v>0</v>
      </c>
      <c r="AT20" s="62" t="s">
        <v>73</v>
      </c>
      <c r="AU20" s="62" t="s">
        <v>73</v>
      </c>
      <c r="AV20" s="62">
        <v>0</v>
      </c>
      <c r="AW20" s="62" t="s">
        <v>73</v>
      </c>
      <c r="AX20" s="62">
        <v>0</v>
      </c>
      <c r="AY20" s="62">
        <v>0</v>
      </c>
      <c r="AZ20" s="62">
        <v>0</v>
      </c>
      <c r="BA20" s="62">
        <v>0</v>
      </c>
      <c r="BB20" s="62">
        <v>0</v>
      </c>
      <c r="BC20" s="62">
        <v>0</v>
      </c>
      <c r="BD20" s="62" t="s">
        <v>73</v>
      </c>
      <c r="BE20" s="62" t="s">
        <v>73</v>
      </c>
      <c r="BF20" s="62" t="s">
        <v>73</v>
      </c>
      <c r="BG20" s="62">
        <v>0.05</v>
      </c>
      <c r="BH20" s="62">
        <v>0.02</v>
      </c>
      <c r="BI20" s="62">
        <v>0.04</v>
      </c>
      <c r="BJ20" s="62" t="s">
        <v>73</v>
      </c>
      <c r="BK20" s="62" t="s">
        <v>73</v>
      </c>
      <c r="BL20" s="62">
        <v>0.01</v>
      </c>
      <c r="BM20" s="62">
        <v>0.04</v>
      </c>
      <c r="BN20" s="62">
        <v>7.0000000000000007E-2</v>
      </c>
      <c r="BO20" s="62">
        <v>0.05</v>
      </c>
    </row>
    <row r="21" spans="1:67" x14ac:dyDescent="0.25">
      <c r="A21">
        <v>208</v>
      </c>
      <c r="B21" s="62">
        <v>900</v>
      </c>
      <c r="C21" s="62">
        <v>1010</v>
      </c>
      <c r="D21" s="62">
        <v>1920</v>
      </c>
      <c r="E21" s="62">
        <v>0.9</v>
      </c>
      <c r="F21" s="62">
        <v>0.91</v>
      </c>
      <c r="G21" s="62">
        <v>0.91</v>
      </c>
      <c r="H21" s="62">
        <v>0.9</v>
      </c>
      <c r="I21" s="62">
        <v>0.91</v>
      </c>
      <c r="J21" s="62">
        <v>0.9</v>
      </c>
      <c r="K21" s="62">
        <v>0.28999999999999998</v>
      </c>
      <c r="L21" s="62">
        <v>0.25</v>
      </c>
      <c r="M21" s="62">
        <v>0.27</v>
      </c>
      <c r="N21" s="62" t="s">
        <v>73</v>
      </c>
      <c r="O21" s="62">
        <v>0.05</v>
      </c>
      <c r="P21" s="62">
        <v>0.03</v>
      </c>
      <c r="Q21" s="62">
        <v>0.02</v>
      </c>
      <c r="R21" s="62">
        <v>0.01</v>
      </c>
      <c r="S21" s="62">
        <v>0.01</v>
      </c>
      <c r="T21" s="62">
        <v>0.48</v>
      </c>
      <c r="U21" s="62">
        <v>0.45</v>
      </c>
      <c r="V21" s="62">
        <v>0.47</v>
      </c>
      <c r="W21" s="62">
        <v>0.1</v>
      </c>
      <c r="X21" s="62">
        <v>0.15</v>
      </c>
      <c r="Y21" s="62">
        <v>0.13</v>
      </c>
      <c r="Z21" s="62">
        <v>0</v>
      </c>
      <c r="AA21" s="62">
        <v>0</v>
      </c>
      <c r="AB21" s="62">
        <v>0</v>
      </c>
      <c r="AC21" s="62">
        <v>0</v>
      </c>
      <c r="AD21" s="62">
        <v>0</v>
      </c>
      <c r="AE21" s="62">
        <v>0</v>
      </c>
      <c r="AF21" s="62">
        <v>0</v>
      </c>
      <c r="AG21" s="62">
        <v>0</v>
      </c>
      <c r="AH21" s="62">
        <v>0</v>
      </c>
      <c r="AI21" s="62">
        <v>0.02</v>
      </c>
      <c r="AJ21" s="62">
        <v>0.02</v>
      </c>
      <c r="AK21" s="62">
        <v>0.02</v>
      </c>
      <c r="AL21" s="62">
        <v>0</v>
      </c>
      <c r="AM21" s="62">
        <v>0</v>
      </c>
      <c r="AN21" s="62">
        <v>0</v>
      </c>
      <c r="AO21" s="62" t="s">
        <v>73</v>
      </c>
      <c r="AP21" s="62" t="s">
        <v>73</v>
      </c>
      <c r="AQ21" s="62" t="s">
        <v>73</v>
      </c>
      <c r="AR21" s="62" t="s">
        <v>73</v>
      </c>
      <c r="AS21" s="62" t="s">
        <v>73</v>
      </c>
      <c r="AT21" s="62" t="s">
        <v>73</v>
      </c>
      <c r="AU21" s="62" t="s">
        <v>73</v>
      </c>
      <c r="AV21" s="62" t="s">
        <v>73</v>
      </c>
      <c r="AW21" s="62" t="s">
        <v>73</v>
      </c>
      <c r="AX21" s="62" t="s">
        <v>73</v>
      </c>
      <c r="AY21" s="62">
        <v>0</v>
      </c>
      <c r="AZ21" s="62" t="s">
        <v>73</v>
      </c>
      <c r="BA21" s="62">
        <v>0</v>
      </c>
      <c r="BB21" s="62">
        <v>0</v>
      </c>
      <c r="BC21" s="62">
        <v>0</v>
      </c>
      <c r="BD21" s="62" t="s">
        <v>73</v>
      </c>
      <c r="BE21" s="62" t="s">
        <v>73</v>
      </c>
      <c r="BF21" s="62" t="s">
        <v>73</v>
      </c>
      <c r="BG21" s="62">
        <v>7.0000000000000007E-2</v>
      </c>
      <c r="BH21" s="62">
        <v>0.06</v>
      </c>
      <c r="BI21" s="62">
        <v>7.0000000000000007E-2</v>
      </c>
      <c r="BJ21" s="62" t="s">
        <v>73</v>
      </c>
      <c r="BK21" s="62" t="s">
        <v>73</v>
      </c>
      <c r="BL21" s="62" t="s">
        <v>74</v>
      </c>
      <c r="BM21" s="62">
        <v>0.02</v>
      </c>
      <c r="BN21" s="62">
        <v>0.02</v>
      </c>
      <c r="BO21" s="62">
        <v>0.02</v>
      </c>
    </row>
    <row r="22" spans="1:67" x14ac:dyDescent="0.25">
      <c r="A22">
        <v>209</v>
      </c>
      <c r="B22" s="62">
        <v>1230</v>
      </c>
      <c r="C22" s="62">
        <v>1170</v>
      </c>
      <c r="D22" s="62">
        <v>2400</v>
      </c>
      <c r="E22" s="62">
        <v>0.92</v>
      </c>
      <c r="F22" s="62">
        <v>0.93</v>
      </c>
      <c r="G22" s="62">
        <v>0.92</v>
      </c>
      <c r="H22" s="62">
        <v>0.91</v>
      </c>
      <c r="I22" s="62">
        <v>0.92</v>
      </c>
      <c r="J22" s="62">
        <v>0.92</v>
      </c>
      <c r="K22" s="62">
        <v>0.24</v>
      </c>
      <c r="L22" s="62">
        <v>0.17</v>
      </c>
      <c r="M22" s="62">
        <v>0.21</v>
      </c>
      <c r="N22" s="62">
        <v>0.05</v>
      </c>
      <c r="O22" s="62">
        <v>0.02</v>
      </c>
      <c r="P22" s="62">
        <v>0.04</v>
      </c>
      <c r="Q22" s="62">
        <v>0.01</v>
      </c>
      <c r="R22" s="62">
        <v>0.02</v>
      </c>
      <c r="S22" s="62">
        <v>0.01</v>
      </c>
      <c r="T22" s="62">
        <v>0.44</v>
      </c>
      <c r="U22" s="62">
        <v>0.52</v>
      </c>
      <c r="V22" s="62">
        <v>0.48</v>
      </c>
      <c r="W22" s="62">
        <v>0.17</v>
      </c>
      <c r="X22" s="62">
        <v>0.18</v>
      </c>
      <c r="Y22" s="62">
        <v>0.18</v>
      </c>
      <c r="Z22" s="62">
        <v>0</v>
      </c>
      <c r="AA22" s="62">
        <v>0</v>
      </c>
      <c r="AB22" s="62">
        <v>0</v>
      </c>
      <c r="AC22" s="62" t="s">
        <v>73</v>
      </c>
      <c r="AD22" s="62">
        <v>0</v>
      </c>
      <c r="AE22" s="62" t="s">
        <v>73</v>
      </c>
      <c r="AF22" s="62" t="s">
        <v>73</v>
      </c>
      <c r="AG22" s="62">
        <v>0</v>
      </c>
      <c r="AH22" s="62" t="s">
        <v>73</v>
      </c>
      <c r="AI22" s="62">
        <v>0.02</v>
      </c>
      <c r="AJ22" s="62">
        <v>0.02</v>
      </c>
      <c r="AK22" s="62">
        <v>0.02</v>
      </c>
      <c r="AL22" s="62">
        <v>0</v>
      </c>
      <c r="AM22" s="62">
        <v>0</v>
      </c>
      <c r="AN22" s="62">
        <v>0</v>
      </c>
      <c r="AO22" s="62" t="s">
        <v>73</v>
      </c>
      <c r="AP22" s="62" t="s">
        <v>73</v>
      </c>
      <c r="AQ22" s="62" t="s">
        <v>73</v>
      </c>
      <c r="AR22" s="62" t="s">
        <v>73</v>
      </c>
      <c r="AS22" s="62" t="s">
        <v>73</v>
      </c>
      <c r="AT22" s="62" t="s">
        <v>73</v>
      </c>
      <c r="AU22" s="62" t="s">
        <v>73</v>
      </c>
      <c r="AV22" s="62">
        <v>0</v>
      </c>
      <c r="AW22" s="62" t="s">
        <v>73</v>
      </c>
      <c r="AX22" s="62">
        <v>0</v>
      </c>
      <c r="AY22" s="62" t="s">
        <v>73</v>
      </c>
      <c r="AZ22" s="62" t="s">
        <v>73</v>
      </c>
      <c r="BA22" s="62" t="s">
        <v>73</v>
      </c>
      <c r="BB22" s="62">
        <v>0</v>
      </c>
      <c r="BC22" s="62" t="s">
        <v>73</v>
      </c>
      <c r="BD22" s="62" t="s">
        <v>73</v>
      </c>
      <c r="BE22" s="62" t="s">
        <v>73</v>
      </c>
      <c r="BF22" s="62" t="s">
        <v>73</v>
      </c>
      <c r="BG22" s="62">
        <v>0.04</v>
      </c>
      <c r="BH22" s="62">
        <v>0.05</v>
      </c>
      <c r="BI22" s="62">
        <v>0.04</v>
      </c>
      <c r="BJ22" s="62">
        <v>0.01</v>
      </c>
      <c r="BK22" s="62" t="s">
        <v>73</v>
      </c>
      <c r="BL22" s="62">
        <v>0.01</v>
      </c>
      <c r="BM22" s="62">
        <v>0.04</v>
      </c>
      <c r="BN22" s="62">
        <v>0.02</v>
      </c>
      <c r="BO22" s="62">
        <v>0.03</v>
      </c>
    </row>
    <row r="23" spans="1:67" x14ac:dyDescent="0.25">
      <c r="A23">
        <v>210</v>
      </c>
      <c r="B23" s="62">
        <v>1400</v>
      </c>
      <c r="C23" s="62">
        <v>1360</v>
      </c>
      <c r="D23" s="62">
        <v>2760</v>
      </c>
      <c r="E23" s="62">
        <v>0.91</v>
      </c>
      <c r="F23" s="62">
        <v>0.95</v>
      </c>
      <c r="G23" s="62">
        <v>0.93</v>
      </c>
      <c r="H23" s="62">
        <v>0.91</v>
      </c>
      <c r="I23" s="62">
        <v>0.94</v>
      </c>
      <c r="J23" s="62">
        <v>0.93</v>
      </c>
      <c r="K23" s="62">
        <v>0.25</v>
      </c>
      <c r="L23" s="62">
        <v>0.2</v>
      </c>
      <c r="M23" s="62">
        <v>0.22</v>
      </c>
      <c r="N23" s="62">
        <v>0.18</v>
      </c>
      <c r="O23" s="62">
        <v>0.13</v>
      </c>
      <c r="P23" s="62">
        <v>0.16</v>
      </c>
      <c r="Q23" s="62">
        <v>0.02</v>
      </c>
      <c r="R23" s="62">
        <v>0.02</v>
      </c>
      <c r="S23" s="62">
        <v>0.02</v>
      </c>
      <c r="T23" s="62">
        <v>0.33</v>
      </c>
      <c r="U23" s="62">
        <v>0.38</v>
      </c>
      <c r="V23" s="62">
        <v>0.35</v>
      </c>
      <c r="W23" s="62">
        <v>0.13</v>
      </c>
      <c r="X23" s="62">
        <v>0.22</v>
      </c>
      <c r="Y23" s="62">
        <v>0.18</v>
      </c>
      <c r="Z23" s="62" t="s">
        <v>73</v>
      </c>
      <c r="AA23" s="62">
        <v>0</v>
      </c>
      <c r="AB23" s="62" t="s">
        <v>73</v>
      </c>
      <c r="AC23" s="62">
        <v>0</v>
      </c>
      <c r="AD23" s="62" t="s">
        <v>73</v>
      </c>
      <c r="AE23" s="62" t="s">
        <v>73</v>
      </c>
      <c r="AF23" s="62">
        <v>0</v>
      </c>
      <c r="AG23" s="62">
        <v>0</v>
      </c>
      <c r="AH23" s="62">
        <v>0</v>
      </c>
      <c r="AI23" s="62">
        <v>0.02</v>
      </c>
      <c r="AJ23" s="62">
        <v>0.01</v>
      </c>
      <c r="AK23" s="62">
        <v>0.02</v>
      </c>
      <c r="AL23" s="62">
        <v>0</v>
      </c>
      <c r="AM23" s="62">
        <v>0</v>
      </c>
      <c r="AN23" s="62">
        <v>0</v>
      </c>
      <c r="AO23" s="62" t="s">
        <v>73</v>
      </c>
      <c r="AP23" s="62" t="s">
        <v>73</v>
      </c>
      <c r="AQ23" s="62" t="s">
        <v>73</v>
      </c>
      <c r="AR23" s="62" t="s">
        <v>73</v>
      </c>
      <c r="AS23" s="62" t="s">
        <v>73</v>
      </c>
      <c r="AT23" s="62" t="s">
        <v>74</v>
      </c>
      <c r="AU23" s="62" t="s">
        <v>73</v>
      </c>
      <c r="AV23" s="62" t="s">
        <v>73</v>
      </c>
      <c r="AW23" s="62" t="s">
        <v>73</v>
      </c>
      <c r="AX23" s="62" t="s">
        <v>73</v>
      </c>
      <c r="AY23" s="62">
        <v>0</v>
      </c>
      <c r="AZ23" s="62" t="s">
        <v>73</v>
      </c>
      <c r="BA23" s="62">
        <v>0</v>
      </c>
      <c r="BB23" s="62">
        <v>0</v>
      </c>
      <c r="BC23" s="62">
        <v>0</v>
      </c>
      <c r="BD23" s="62" t="s">
        <v>73</v>
      </c>
      <c r="BE23" s="62" t="s">
        <v>74</v>
      </c>
      <c r="BF23" s="62" t="s">
        <v>74</v>
      </c>
      <c r="BG23" s="62">
        <v>0.04</v>
      </c>
      <c r="BH23" s="62">
        <v>0.03</v>
      </c>
      <c r="BI23" s="62">
        <v>0.04</v>
      </c>
      <c r="BJ23" s="62">
        <v>0.01</v>
      </c>
      <c r="BK23" s="62">
        <v>0.01</v>
      </c>
      <c r="BL23" s="62">
        <v>0.01</v>
      </c>
      <c r="BM23" s="62">
        <v>0.03</v>
      </c>
      <c r="BN23" s="62">
        <v>0.02</v>
      </c>
      <c r="BO23" s="62">
        <v>0.02</v>
      </c>
    </row>
    <row r="24" spans="1:67" x14ac:dyDescent="0.25">
      <c r="A24">
        <v>211</v>
      </c>
      <c r="B24" s="62">
        <v>1370</v>
      </c>
      <c r="C24" s="62">
        <v>1300</v>
      </c>
      <c r="D24" s="62">
        <v>2680</v>
      </c>
      <c r="E24" s="62">
        <v>0.91</v>
      </c>
      <c r="F24" s="62">
        <v>0.95</v>
      </c>
      <c r="G24" s="62">
        <v>0.93</v>
      </c>
      <c r="H24" s="62">
        <v>0.89</v>
      </c>
      <c r="I24" s="62">
        <v>0.94</v>
      </c>
      <c r="J24" s="62">
        <v>0.92</v>
      </c>
      <c r="K24" s="62">
        <v>0.31</v>
      </c>
      <c r="L24" s="62">
        <v>0.22</v>
      </c>
      <c r="M24" s="62">
        <v>0.27</v>
      </c>
      <c r="N24" s="62">
        <v>0.01</v>
      </c>
      <c r="O24" s="62">
        <v>0.01</v>
      </c>
      <c r="P24" s="62">
        <v>0.01</v>
      </c>
      <c r="Q24" s="62">
        <v>0.05</v>
      </c>
      <c r="R24" s="62">
        <v>0.03</v>
      </c>
      <c r="S24" s="62">
        <v>0.04</v>
      </c>
      <c r="T24" s="62">
        <v>0.46</v>
      </c>
      <c r="U24" s="62">
        <v>0.61</v>
      </c>
      <c r="V24" s="62">
        <v>0.53</v>
      </c>
      <c r="W24" s="62">
        <v>7.0000000000000007E-2</v>
      </c>
      <c r="X24" s="62">
        <v>7.0000000000000007E-2</v>
      </c>
      <c r="Y24" s="62">
        <v>7.0000000000000007E-2</v>
      </c>
      <c r="Z24" s="62">
        <v>0</v>
      </c>
      <c r="AA24" s="62">
        <v>0</v>
      </c>
      <c r="AB24" s="62">
        <v>0</v>
      </c>
      <c r="AC24" s="62">
        <v>0</v>
      </c>
      <c r="AD24" s="62">
        <v>0</v>
      </c>
      <c r="AE24" s="62">
        <v>0</v>
      </c>
      <c r="AF24" s="62">
        <v>0</v>
      </c>
      <c r="AG24" s="62">
        <v>0</v>
      </c>
      <c r="AH24" s="62">
        <v>0</v>
      </c>
      <c r="AI24" s="62">
        <v>0.04</v>
      </c>
      <c r="AJ24" s="62">
        <v>0.03</v>
      </c>
      <c r="AK24" s="62">
        <v>0.03</v>
      </c>
      <c r="AL24" s="62">
        <v>0</v>
      </c>
      <c r="AM24" s="62">
        <v>0</v>
      </c>
      <c r="AN24" s="62">
        <v>0</v>
      </c>
      <c r="AO24" s="62" t="s">
        <v>73</v>
      </c>
      <c r="AP24" s="62" t="s">
        <v>73</v>
      </c>
      <c r="AQ24" s="62" t="s">
        <v>74</v>
      </c>
      <c r="AR24" s="62">
        <v>0.01</v>
      </c>
      <c r="AS24" s="62" t="s">
        <v>73</v>
      </c>
      <c r="AT24" s="62" t="s">
        <v>74</v>
      </c>
      <c r="AU24" s="62" t="s">
        <v>73</v>
      </c>
      <c r="AV24" s="62">
        <v>0</v>
      </c>
      <c r="AW24" s="62" t="s">
        <v>73</v>
      </c>
      <c r="AX24" s="62" t="s">
        <v>73</v>
      </c>
      <c r="AY24" s="62" t="s">
        <v>73</v>
      </c>
      <c r="AZ24" s="62" t="s">
        <v>73</v>
      </c>
      <c r="BA24" s="62">
        <v>0</v>
      </c>
      <c r="BB24" s="62" t="s">
        <v>73</v>
      </c>
      <c r="BC24" s="62" t="s">
        <v>73</v>
      </c>
      <c r="BD24" s="62">
        <v>0.01</v>
      </c>
      <c r="BE24" s="62">
        <v>0.01</v>
      </c>
      <c r="BF24" s="62">
        <v>0.01</v>
      </c>
      <c r="BG24" s="62">
        <v>0.05</v>
      </c>
      <c r="BH24" s="62">
        <v>0.02</v>
      </c>
      <c r="BI24" s="62">
        <v>0.04</v>
      </c>
      <c r="BJ24" s="62">
        <v>0.01</v>
      </c>
      <c r="BK24" s="62">
        <v>0.01</v>
      </c>
      <c r="BL24" s="62">
        <v>0.01</v>
      </c>
      <c r="BM24" s="62">
        <v>0.03</v>
      </c>
      <c r="BN24" s="62">
        <v>0.02</v>
      </c>
      <c r="BO24" s="62">
        <v>0.03</v>
      </c>
    </row>
    <row r="25" spans="1:67" x14ac:dyDescent="0.25">
      <c r="A25">
        <v>212</v>
      </c>
      <c r="B25" s="62">
        <v>1140</v>
      </c>
      <c r="C25" s="62">
        <v>1010</v>
      </c>
      <c r="D25" s="62">
        <v>2140</v>
      </c>
      <c r="E25" s="62">
        <v>0.92</v>
      </c>
      <c r="F25" s="62">
        <v>0.94</v>
      </c>
      <c r="G25" s="62">
        <v>0.93</v>
      </c>
      <c r="H25" s="62">
        <v>0.91</v>
      </c>
      <c r="I25" s="62">
        <v>0.94</v>
      </c>
      <c r="J25" s="62">
        <v>0.93</v>
      </c>
      <c r="K25" s="62">
        <v>0.19</v>
      </c>
      <c r="L25" s="62">
        <v>0.17</v>
      </c>
      <c r="M25" s="62">
        <v>0.18</v>
      </c>
      <c r="N25" s="62">
        <v>0.08</v>
      </c>
      <c r="O25" s="62">
        <v>0.14000000000000001</v>
      </c>
      <c r="P25" s="62">
        <v>0.11</v>
      </c>
      <c r="Q25" s="62">
        <v>0.01</v>
      </c>
      <c r="R25" s="62">
        <v>0.01</v>
      </c>
      <c r="S25" s="62">
        <v>0.01</v>
      </c>
      <c r="T25" s="62">
        <v>0.57999999999999996</v>
      </c>
      <c r="U25" s="62">
        <v>0.56000000000000005</v>
      </c>
      <c r="V25" s="62">
        <v>0.56999999999999995</v>
      </c>
      <c r="W25" s="62">
        <v>0.05</v>
      </c>
      <c r="X25" s="62">
        <v>0.05</v>
      </c>
      <c r="Y25" s="62">
        <v>0.05</v>
      </c>
      <c r="Z25" s="62">
        <v>0</v>
      </c>
      <c r="AA25" s="62">
        <v>0</v>
      </c>
      <c r="AB25" s="62">
        <v>0</v>
      </c>
      <c r="AC25" s="62">
        <v>0</v>
      </c>
      <c r="AD25" s="62">
        <v>0</v>
      </c>
      <c r="AE25" s="62">
        <v>0</v>
      </c>
      <c r="AF25" s="62">
        <v>0</v>
      </c>
      <c r="AG25" s="62">
        <v>0</v>
      </c>
      <c r="AH25" s="62">
        <v>0</v>
      </c>
      <c r="AI25" s="62">
        <v>0.02</v>
      </c>
      <c r="AJ25" s="62">
        <v>0.01</v>
      </c>
      <c r="AK25" s="62">
        <v>0.02</v>
      </c>
      <c r="AL25" s="62">
        <v>0</v>
      </c>
      <c r="AM25" s="62">
        <v>0</v>
      </c>
      <c r="AN25" s="62">
        <v>0</v>
      </c>
      <c r="AO25" s="62" t="s">
        <v>73</v>
      </c>
      <c r="AP25" s="62" t="s">
        <v>73</v>
      </c>
      <c r="AQ25" s="62" t="s">
        <v>73</v>
      </c>
      <c r="AR25" s="62" t="s">
        <v>73</v>
      </c>
      <c r="AS25" s="62" t="s">
        <v>73</v>
      </c>
      <c r="AT25" s="62" t="s">
        <v>74</v>
      </c>
      <c r="AU25" s="62" t="s">
        <v>73</v>
      </c>
      <c r="AV25" s="62">
        <v>0</v>
      </c>
      <c r="AW25" s="62" t="s">
        <v>73</v>
      </c>
      <c r="AX25" s="62" t="s">
        <v>73</v>
      </c>
      <c r="AY25" s="62" t="s">
        <v>73</v>
      </c>
      <c r="AZ25" s="62" t="s">
        <v>73</v>
      </c>
      <c r="BA25" s="62" t="s">
        <v>73</v>
      </c>
      <c r="BB25" s="62">
        <v>0</v>
      </c>
      <c r="BC25" s="62" t="s">
        <v>73</v>
      </c>
      <c r="BD25" s="62" t="s">
        <v>73</v>
      </c>
      <c r="BE25" s="62" t="s">
        <v>73</v>
      </c>
      <c r="BF25" s="62" t="s">
        <v>73</v>
      </c>
      <c r="BG25" s="62">
        <v>0.04</v>
      </c>
      <c r="BH25" s="62">
        <v>0.04</v>
      </c>
      <c r="BI25" s="62">
        <v>0.04</v>
      </c>
      <c r="BJ25" s="62">
        <v>0.01</v>
      </c>
      <c r="BK25" s="62">
        <v>0.01</v>
      </c>
      <c r="BL25" s="62">
        <v>0.01</v>
      </c>
      <c r="BM25" s="62">
        <v>0.03</v>
      </c>
      <c r="BN25" s="62">
        <v>0.01</v>
      </c>
      <c r="BO25" s="62">
        <v>0.02</v>
      </c>
    </row>
    <row r="26" spans="1:67" x14ac:dyDescent="0.25">
      <c r="A26">
        <v>213</v>
      </c>
      <c r="B26" s="62">
        <v>840</v>
      </c>
      <c r="C26" s="62">
        <v>950</v>
      </c>
      <c r="D26" s="62">
        <v>1800</v>
      </c>
      <c r="E26" s="62">
        <v>0.91</v>
      </c>
      <c r="F26" s="62">
        <v>0.95</v>
      </c>
      <c r="G26" s="62">
        <v>0.93</v>
      </c>
      <c r="H26" s="62">
        <v>0.91</v>
      </c>
      <c r="I26" s="62">
        <v>0.94</v>
      </c>
      <c r="J26" s="62">
        <v>0.93</v>
      </c>
      <c r="K26" s="62">
        <v>0.15</v>
      </c>
      <c r="L26" s="62">
        <v>0.12</v>
      </c>
      <c r="M26" s="62">
        <v>0.13</v>
      </c>
      <c r="N26" s="62">
        <v>0.19</v>
      </c>
      <c r="O26" s="62">
        <v>0.16</v>
      </c>
      <c r="P26" s="62">
        <v>0.18</v>
      </c>
      <c r="Q26" s="62">
        <v>0.01</v>
      </c>
      <c r="R26" s="62">
        <v>0.01</v>
      </c>
      <c r="S26" s="62">
        <v>0.01</v>
      </c>
      <c r="T26" s="62">
        <v>0.51</v>
      </c>
      <c r="U26" s="62">
        <v>0.61</v>
      </c>
      <c r="V26" s="62">
        <v>0.56000000000000005</v>
      </c>
      <c r="W26" s="62">
        <v>0.04</v>
      </c>
      <c r="X26" s="62">
        <v>0.05</v>
      </c>
      <c r="Y26" s="62">
        <v>0.04</v>
      </c>
      <c r="Z26" s="62">
        <v>0</v>
      </c>
      <c r="AA26" s="62" t="s">
        <v>73</v>
      </c>
      <c r="AB26" s="62" t="s">
        <v>73</v>
      </c>
      <c r="AC26" s="62">
        <v>0</v>
      </c>
      <c r="AD26" s="62">
        <v>0</v>
      </c>
      <c r="AE26" s="62">
        <v>0</v>
      </c>
      <c r="AF26" s="62">
        <v>0</v>
      </c>
      <c r="AG26" s="62">
        <v>0</v>
      </c>
      <c r="AH26" s="62">
        <v>0</v>
      </c>
      <c r="AI26" s="62" t="s">
        <v>73</v>
      </c>
      <c r="AJ26" s="62">
        <v>0.01</v>
      </c>
      <c r="AK26" s="62">
        <v>0.01</v>
      </c>
      <c r="AL26" s="62">
        <v>0</v>
      </c>
      <c r="AM26" s="62">
        <v>0</v>
      </c>
      <c r="AN26" s="62">
        <v>0</v>
      </c>
      <c r="AO26" s="62">
        <v>0</v>
      </c>
      <c r="AP26" s="62">
        <v>0</v>
      </c>
      <c r="AQ26" s="62">
        <v>0</v>
      </c>
      <c r="AR26" s="62" t="s">
        <v>73</v>
      </c>
      <c r="AS26" s="62" t="s">
        <v>73</v>
      </c>
      <c r="AT26" s="62" t="s">
        <v>73</v>
      </c>
      <c r="AU26" s="62" t="s">
        <v>73</v>
      </c>
      <c r="AV26" s="62" t="s">
        <v>73</v>
      </c>
      <c r="AW26" s="62" t="s">
        <v>73</v>
      </c>
      <c r="AX26" s="62">
        <v>0</v>
      </c>
      <c r="AY26" s="62" t="s">
        <v>73</v>
      </c>
      <c r="AZ26" s="62" t="s">
        <v>73</v>
      </c>
      <c r="BA26" s="62">
        <v>0</v>
      </c>
      <c r="BB26" s="62">
        <v>0</v>
      </c>
      <c r="BC26" s="62">
        <v>0</v>
      </c>
      <c r="BD26" s="62" t="s">
        <v>73</v>
      </c>
      <c r="BE26" s="62" t="s">
        <v>73</v>
      </c>
      <c r="BF26" s="62" t="s">
        <v>73</v>
      </c>
      <c r="BG26" s="62">
        <v>0.03</v>
      </c>
      <c r="BH26" s="62">
        <v>0.02</v>
      </c>
      <c r="BI26" s="62">
        <v>0.03</v>
      </c>
      <c r="BJ26" s="62">
        <v>0.01</v>
      </c>
      <c r="BK26" s="62">
        <v>0.01</v>
      </c>
      <c r="BL26" s="62">
        <v>0.01</v>
      </c>
      <c r="BM26" s="62">
        <v>0.04</v>
      </c>
      <c r="BN26" s="62">
        <v>0.02</v>
      </c>
      <c r="BO26" s="62">
        <v>0.03</v>
      </c>
    </row>
    <row r="27" spans="1:67" x14ac:dyDescent="0.25">
      <c r="A27">
        <v>301</v>
      </c>
      <c r="B27" s="62">
        <v>1150</v>
      </c>
      <c r="C27" s="62">
        <v>1060</v>
      </c>
      <c r="D27" s="62">
        <v>2210</v>
      </c>
      <c r="E27" s="62">
        <v>0.91</v>
      </c>
      <c r="F27" s="62">
        <v>0.92</v>
      </c>
      <c r="G27" s="62">
        <v>0.92</v>
      </c>
      <c r="H27" s="62">
        <v>0.9</v>
      </c>
      <c r="I27" s="62">
        <v>0.91</v>
      </c>
      <c r="J27" s="62">
        <v>0.91</v>
      </c>
      <c r="K27" s="62">
        <v>0.28000000000000003</v>
      </c>
      <c r="L27" s="62">
        <v>0.23</v>
      </c>
      <c r="M27" s="62">
        <v>0.26</v>
      </c>
      <c r="N27" s="62" t="s">
        <v>73</v>
      </c>
      <c r="O27" s="62">
        <v>0</v>
      </c>
      <c r="P27" s="62" t="s">
        <v>73</v>
      </c>
      <c r="Q27" s="62">
        <v>0.02</v>
      </c>
      <c r="R27" s="62">
        <v>0.02</v>
      </c>
      <c r="S27" s="62">
        <v>0.02</v>
      </c>
      <c r="T27" s="62">
        <v>0.53</v>
      </c>
      <c r="U27" s="62">
        <v>0.6</v>
      </c>
      <c r="V27" s="62">
        <v>0.56999999999999995</v>
      </c>
      <c r="W27" s="62">
        <v>0.05</v>
      </c>
      <c r="X27" s="62">
        <v>0.05</v>
      </c>
      <c r="Y27" s="62">
        <v>0.05</v>
      </c>
      <c r="Z27" s="62">
        <v>0</v>
      </c>
      <c r="AA27" s="62">
        <v>0</v>
      </c>
      <c r="AB27" s="62">
        <v>0</v>
      </c>
      <c r="AC27" s="62" t="s">
        <v>73</v>
      </c>
      <c r="AD27" s="62">
        <v>0</v>
      </c>
      <c r="AE27" s="62" t="s">
        <v>73</v>
      </c>
      <c r="AF27" s="62" t="s">
        <v>73</v>
      </c>
      <c r="AG27" s="62">
        <v>0</v>
      </c>
      <c r="AH27" s="62" t="s">
        <v>73</v>
      </c>
      <c r="AI27" s="62">
        <v>0.04</v>
      </c>
      <c r="AJ27" s="62">
        <v>0.04</v>
      </c>
      <c r="AK27" s="62">
        <v>0.04</v>
      </c>
      <c r="AL27" s="62">
        <v>0</v>
      </c>
      <c r="AM27" s="62">
        <v>0</v>
      </c>
      <c r="AN27" s="62">
        <v>0</v>
      </c>
      <c r="AO27" s="62">
        <v>0.01</v>
      </c>
      <c r="AP27" s="62">
        <v>0.01</v>
      </c>
      <c r="AQ27" s="62">
        <v>0.01</v>
      </c>
      <c r="AR27" s="62">
        <v>0.01</v>
      </c>
      <c r="AS27" s="62">
        <v>0.01</v>
      </c>
      <c r="AT27" s="62">
        <v>0.01</v>
      </c>
      <c r="AU27" s="62">
        <v>0.01</v>
      </c>
      <c r="AV27" s="62" t="s">
        <v>73</v>
      </c>
      <c r="AW27" s="62">
        <v>0.01</v>
      </c>
      <c r="AX27" s="62">
        <v>0</v>
      </c>
      <c r="AY27" s="62" t="s">
        <v>73</v>
      </c>
      <c r="AZ27" s="62" t="s">
        <v>73</v>
      </c>
      <c r="BA27" s="62" t="s">
        <v>73</v>
      </c>
      <c r="BB27" s="62" t="s">
        <v>73</v>
      </c>
      <c r="BC27" s="62" t="s">
        <v>73</v>
      </c>
      <c r="BD27" s="62" t="s">
        <v>73</v>
      </c>
      <c r="BE27" s="62" t="s">
        <v>73</v>
      </c>
      <c r="BF27" s="62" t="s">
        <v>74</v>
      </c>
      <c r="BG27" s="62">
        <v>0.05</v>
      </c>
      <c r="BH27" s="62">
        <v>0.05</v>
      </c>
      <c r="BI27" s="62">
        <v>0.05</v>
      </c>
      <c r="BJ27" s="62">
        <v>0.02</v>
      </c>
      <c r="BK27" s="62">
        <v>0.02</v>
      </c>
      <c r="BL27" s="62">
        <v>0.02</v>
      </c>
      <c r="BM27" s="62">
        <v>0.02</v>
      </c>
      <c r="BN27" s="62">
        <v>0.01</v>
      </c>
      <c r="BO27" s="62">
        <v>0.02</v>
      </c>
    </row>
    <row r="28" spans="1:67" x14ac:dyDescent="0.25">
      <c r="A28">
        <v>302</v>
      </c>
      <c r="B28" s="62">
        <v>2000</v>
      </c>
      <c r="C28" s="62">
        <v>1860</v>
      </c>
      <c r="D28" s="62">
        <v>3860</v>
      </c>
      <c r="E28" s="62">
        <v>0.92</v>
      </c>
      <c r="F28" s="62">
        <v>0.93</v>
      </c>
      <c r="G28" s="62">
        <v>0.93</v>
      </c>
      <c r="H28" s="62">
        <v>0.92</v>
      </c>
      <c r="I28" s="62">
        <v>0.93</v>
      </c>
      <c r="J28" s="62">
        <v>0.92</v>
      </c>
      <c r="K28" s="62">
        <v>0.2</v>
      </c>
      <c r="L28" s="62">
        <v>0.16</v>
      </c>
      <c r="M28" s="62">
        <v>0.18</v>
      </c>
      <c r="N28" s="62">
        <v>0.06</v>
      </c>
      <c r="O28" s="62">
        <v>0.05</v>
      </c>
      <c r="P28" s="62">
        <v>0.06</v>
      </c>
      <c r="Q28" s="62">
        <v>0.01</v>
      </c>
      <c r="R28" s="62">
        <v>0.01</v>
      </c>
      <c r="S28" s="62">
        <v>0.01</v>
      </c>
      <c r="T28" s="62">
        <v>0.6</v>
      </c>
      <c r="U28" s="62">
        <v>0.62</v>
      </c>
      <c r="V28" s="62">
        <v>0.61</v>
      </c>
      <c r="W28" s="62">
        <v>0.05</v>
      </c>
      <c r="X28" s="62">
        <v>0.09</v>
      </c>
      <c r="Y28" s="62">
        <v>7.0000000000000007E-2</v>
      </c>
      <c r="Z28" s="62">
        <v>0</v>
      </c>
      <c r="AA28" s="62">
        <v>0</v>
      </c>
      <c r="AB28" s="62">
        <v>0</v>
      </c>
      <c r="AC28" s="62">
        <v>0</v>
      </c>
      <c r="AD28" s="62" t="s">
        <v>73</v>
      </c>
      <c r="AE28" s="62" t="s">
        <v>73</v>
      </c>
      <c r="AF28" s="62" t="s">
        <v>73</v>
      </c>
      <c r="AG28" s="62" t="s">
        <v>73</v>
      </c>
      <c r="AH28" s="62" t="s">
        <v>73</v>
      </c>
      <c r="AI28" s="62">
        <v>0.02</v>
      </c>
      <c r="AJ28" s="62">
        <v>0.01</v>
      </c>
      <c r="AK28" s="62">
        <v>0.01</v>
      </c>
      <c r="AL28" s="62">
        <v>0</v>
      </c>
      <c r="AM28" s="62" t="s">
        <v>73</v>
      </c>
      <c r="AN28" s="62" t="s">
        <v>73</v>
      </c>
      <c r="AO28" s="62" t="s">
        <v>73</v>
      </c>
      <c r="AP28" s="62" t="s">
        <v>74</v>
      </c>
      <c r="AQ28" s="62" t="s">
        <v>74</v>
      </c>
      <c r="AR28" s="62" t="s">
        <v>74</v>
      </c>
      <c r="AS28" s="62" t="s">
        <v>73</v>
      </c>
      <c r="AT28" s="62" t="s">
        <v>74</v>
      </c>
      <c r="AU28" s="62" t="s">
        <v>73</v>
      </c>
      <c r="AV28" s="62" t="s">
        <v>73</v>
      </c>
      <c r="AW28" s="62" t="s">
        <v>74</v>
      </c>
      <c r="AX28" s="62" t="s">
        <v>73</v>
      </c>
      <c r="AY28" s="62">
        <v>0</v>
      </c>
      <c r="AZ28" s="62" t="s">
        <v>73</v>
      </c>
      <c r="BA28" s="62" t="s">
        <v>73</v>
      </c>
      <c r="BB28" s="62">
        <v>0</v>
      </c>
      <c r="BC28" s="62" t="s">
        <v>73</v>
      </c>
      <c r="BD28" s="62" t="s">
        <v>73</v>
      </c>
      <c r="BE28" s="62" t="s">
        <v>73</v>
      </c>
      <c r="BF28" s="62" t="s">
        <v>73</v>
      </c>
      <c r="BG28" s="62">
        <v>0.03</v>
      </c>
      <c r="BH28" s="62">
        <v>0.03</v>
      </c>
      <c r="BI28" s="62">
        <v>0.03</v>
      </c>
      <c r="BJ28" s="62">
        <v>0.01</v>
      </c>
      <c r="BK28" s="62">
        <v>0.01</v>
      </c>
      <c r="BL28" s="62">
        <v>0.01</v>
      </c>
      <c r="BM28" s="62">
        <v>0.04</v>
      </c>
      <c r="BN28" s="62">
        <v>0.03</v>
      </c>
      <c r="BO28" s="62">
        <v>0.04</v>
      </c>
    </row>
    <row r="29" spans="1:67" x14ac:dyDescent="0.25">
      <c r="A29">
        <v>303</v>
      </c>
      <c r="B29" s="62">
        <v>1580</v>
      </c>
      <c r="C29" s="62">
        <v>1570</v>
      </c>
      <c r="D29" s="62">
        <v>3150</v>
      </c>
      <c r="E29" s="62">
        <v>0.94</v>
      </c>
      <c r="F29" s="62">
        <v>0.96</v>
      </c>
      <c r="G29" s="62">
        <v>0.95</v>
      </c>
      <c r="H29" s="62">
        <v>0.92</v>
      </c>
      <c r="I29" s="62">
        <v>0.94</v>
      </c>
      <c r="J29" s="62">
        <v>0.93</v>
      </c>
      <c r="K29" s="62">
        <v>0.23</v>
      </c>
      <c r="L29" s="62">
        <v>0.18</v>
      </c>
      <c r="M29" s="62">
        <v>0.2</v>
      </c>
      <c r="N29" s="62" t="s">
        <v>73</v>
      </c>
      <c r="O29" s="62" t="s">
        <v>73</v>
      </c>
      <c r="P29" s="62" t="s">
        <v>73</v>
      </c>
      <c r="Q29" s="62">
        <v>0.02</v>
      </c>
      <c r="R29" s="62">
        <v>0.03</v>
      </c>
      <c r="S29" s="62">
        <v>0.03</v>
      </c>
      <c r="T29" s="62">
        <v>0.62</v>
      </c>
      <c r="U29" s="62">
        <v>0.65</v>
      </c>
      <c r="V29" s="62">
        <v>0.64</v>
      </c>
      <c r="W29" s="62">
        <v>0.04</v>
      </c>
      <c r="X29" s="62">
        <v>7.0000000000000007E-2</v>
      </c>
      <c r="Y29" s="62">
        <v>0.06</v>
      </c>
      <c r="Z29" s="62">
        <v>0</v>
      </c>
      <c r="AA29" s="62">
        <v>0</v>
      </c>
      <c r="AB29" s="62">
        <v>0</v>
      </c>
      <c r="AC29" s="62">
        <v>0</v>
      </c>
      <c r="AD29" s="62">
        <v>0</v>
      </c>
      <c r="AE29" s="62">
        <v>0</v>
      </c>
      <c r="AF29" s="62">
        <v>0</v>
      </c>
      <c r="AG29" s="62">
        <v>0</v>
      </c>
      <c r="AH29" s="62">
        <v>0</v>
      </c>
      <c r="AI29" s="62">
        <v>0.05</v>
      </c>
      <c r="AJ29" s="62">
        <v>0.04</v>
      </c>
      <c r="AK29" s="62">
        <v>0.05</v>
      </c>
      <c r="AL29" s="62">
        <v>0</v>
      </c>
      <c r="AM29" s="62">
        <v>0</v>
      </c>
      <c r="AN29" s="62">
        <v>0</v>
      </c>
      <c r="AO29" s="62" t="s">
        <v>73</v>
      </c>
      <c r="AP29" s="62">
        <v>0.01</v>
      </c>
      <c r="AQ29" s="62" t="s">
        <v>74</v>
      </c>
      <c r="AR29" s="62">
        <v>0.01</v>
      </c>
      <c r="AS29" s="62">
        <v>0.01</v>
      </c>
      <c r="AT29" s="62">
        <v>0.01</v>
      </c>
      <c r="AU29" s="62">
        <v>0.01</v>
      </c>
      <c r="AV29" s="62">
        <v>0.01</v>
      </c>
      <c r="AW29" s="62">
        <v>0.01</v>
      </c>
      <c r="AX29" s="62" t="s">
        <v>73</v>
      </c>
      <c r="AY29" s="62">
        <v>0</v>
      </c>
      <c r="AZ29" s="62" t="s">
        <v>73</v>
      </c>
      <c r="BA29" s="62">
        <v>0</v>
      </c>
      <c r="BB29" s="62">
        <v>0</v>
      </c>
      <c r="BC29" s="62">
        <v>0</v>
      </c>
      <c r="BD29" s="62">
        <v>0.01</v>
      </c>
      <c r="BE29" s="62">
        <v>0.01</v>
      </c>
      <c r="BF29" s="62">
        <v>0.01</v>
      </c>
      <c r="BG29" s="62">
        <v>0.05</v>
      </c>
      <c r="BH29" s="62">
        <v>0.03</v>
      </c>
      <c r="BI29" s="62">
        <v>0.04</v>
      </c>
      <c r="BJ29" s="62" t="s">
        <v>73</v>
      </c>
      <c r="BK29" s="62">
        <v>0.01</v>
      </c>
      <c r="BL29" s="62">
        <v>0.01</v>
      </c>
      <c r="BM29" s="62">
        <v>0.02</v>
      </c>
      <c r="BN29" s="62">
        <v>0.01</v>
      </c>
      <c r="BO29" s="62">
        <v>0.01</v>
      </c>
    </row>
    <row r="30" spans="1:67" x14ac:dyDescent="0.25">
      <c r="A30">
        <v>304</v>
      </c>
      <c r="B30" s="62">
        <v>1530</v>
      </c>
      <c r="C30" s="62">
        <v>1490</v>
      </c>
      <c r="D30" s="62">
        <v>3020</v>
      </c>
      <c r="E30" s="62">
        <v>0.93</v>
      </c>
      <c r="F30" s="62">
        <v>0.95</v>
      </c>
      <c r="G30" s="62">
        <v>0.94</v>
      </c>
      <c r="H30" s="62">
        <v>0.93</v>
      </c>
      <c r="I30" s="62">
        <v>0.95</v>
      </c>
      <c r="J30" s="62">
        <v>0.94</v>
      </c>
      <c r="K30" s="62">
        <v>0.25</v>
      </c>
      <c r="L30" s="62">
        <v>0.2</v>
      </c>
      <c r="M30" s="62">
        <v>0.22</v>
      </c>
      <c r="N30" s="62">
        <v>0.02</v>
      </c>
      <c r="O30" s="62">
        <v>0.02</v>
      </c>
      <c r="P30" s="62">
        <v>0.02</v>
      </c>
      <c r="Q30" s="62">
        <v>0.01</v>
      </c>
      <c r="R30" s="62">
        <v>0.01</v>
      </c>
      <c r="S30" s="62">
        <v>0.01</v>
      </c>
      <c r="T30" s="62">
        <v>0.61</v>
      </c>
      <c r="U30" s="62">
        <v>0.63</v>
      </c>
      <c r="V30" s="62">
        <v>0.62</v>
      </c>
      <c r="W30" s="62">
        <v>0.04</v>
      </c>
      <c r="X30" s="62">
        <v>0.09</v>
      </c>
      <c r="Y30" s="62">
        <v>0.06</v>
      </c>
      <c r="Z30" s="62">
        <v>0</v>
      </c>
      <c r="AA30" s="62">
        <v>0</v>
      </c>
      <c r="AB30" s="62">
        <v>0</v>
      </c>
      <c r="AC30" s="62">
        <v>0</v>
      </c>
      <c r="AD30" s="62" t="s">
        <v>73</v>
      </c>
      <c r="AE30" s="62" t="s">
        <v>73</v>
      </c>
      <c r="AF30" s="62" t="s">
        <v>73</v>
      </c>
      <c r="AG30" s="62">
        <v>0</v>
      </c>
      <c r="AH30" s="62" t="s">
        <v>73</v>
      </c>
      <c r="AI30" s="62">
        <v>0.01</v>
      </c>
      <c r="AJ30" s="62">
        <v>0.01</v>
      </c>
      <c r="AK30" s="62">
        <v>0.01</v>
      </c>
      <c r="AL30" s="62">
        <v>0</v>
      </c>
      <c r="AM30" s="62">
        <v>0</v>
      </c>
      <c r="AN30" s="62">
        <v>0</v>
      </c>
      <c r="AO30" s="62" t="s">
        <v>73</v>
      </c>
      <c r="AP30" s="62" t="s">
        <v>73</v>
      </c>
      <c r="AQ30" s="62" t="s">
        <v>73</v>
      </c>
      <c r="AR30" s="62">
        <v>0.01</v>
      </c>
      <c r="AS30" s="62" t="s">
        <v>73</v>
      </c>
      <c r="AT30" s="62" t="s">
        <v>74</v>
      </c>
      <c r="AU30" s="62" t="s">
        <v>73</v>
      </c>
      <c r="AV30" s="62" t="s">
        <v>73</v>
      </c>
      <c r="AW30" s="62" t="s">
        <v>74</v>
      </c>
      <c r="AX30" s="62" t="s">
        <v>73</v>
      </c>
      <c r="AY30" s="62">
        <v>0</v>
      </c>
      <c r="AZ30" s="62" t="s">
        <v>73</v>
      </c>
      <c r="BA30" s="62" t="s">
        <v>73</v>
      </c>
      <c r="BB30" s="62" t="s">
        <v>73</v>
      </c>
      <c r="BC30" s="62" t="s">
        <v>73</v>
      </c>
      <c r="BD30" s="62" t="s">
        <v>73</v>
      </c>
      <c r="BE30" s="62" t="s">
        <v>73</v>
      </c>
      <c r="BF30" s="62" t="s">
        <v>73</v>
      </c>
      <c r="BG30" s="62">
        <v>0.04</v>
      </c>
      <c r="BH30" s="62">
        <v>0.02</v>
      </c>
      <c r="BI30" s="62">
        <v>0.03</v>
      </c>
      <c r="BJ30" s="62">
        <v>0.01</v>
      </c>
      <c r="BK30" s="62">
        <v>0.01</v>
      </c>
      <c r="BL30" s="62">
        <v>0.01</v>
      </c>
      <c r="BM30" s="62">
        <v>0.02</v>
      </c>
      <c r="BN30" s="62">
        <v>0.02</v>
      </c>
      <c r="BO30" s="62">
        <v>0.02</v>
      </c>
    </row>
    <row r="31" spans="1:67" x14ac:dyDescent="0.25">
      <c r="A31">
        <v>305</v>
      </c>
      <c r="B31" s="62">
        <v>1700</v>
      </c>
      <c r="C31" s="62">
        <v>1890</v>
      </c>
      <c r="D31" s="62">
        <v>3590</v>
      </c>
      <c r="E31" s="62">
        <v>0.93</v>
      </c>
      <c r="F31" s="62">
        <v>0.93</v>
      </c>
      <c r="G31" s="62">
        <v>0.93</v>
      </c>
      <c r="H31" s="62">
        <v>0.92</v>
      </c>
      <c r="I31" s="62">
        <v>0.93</v>
      </c>
      <c r="J31" s="62">
        <v>0.92</v>
      </c>
      <c r="K31" s="62">
        <v>0.21</v>
      </c>
      <c r="L31" s="62">
        <v>0.14000000000000001</v>
      </c>
      <c r="M31" s="62">
        <v>0.17</v>
      </c>
      <c r="N31" s="62">
        <v>0.01</v>
      </c>
      <c r="O31" s="62">
        <v>7.0000000000000007E-2</v>
      </c>
      <c r="P31" s="62">
        <v>0.04</v>
      </c>
      <c r="Q31" s="62">
        <v>0.01</v>
      </c>
      <c r="R31" s="62">
        <v>0.02</v>
      </c>
      <c r="S31" s="62">
        <v>0.02</v>
      </c>
      <c r="T31" s="62">
        <v>0.67</v>
      </c>
      <c r="U31" s="62">
        <v>0.68</v>
      </c>
      <c r="V31" s="62">
        <v>0.67</v>
      </c>
      <c r="W31" s="62">
        <v>0.01</v>
      </c>
      <c r="X31" s="62">
        <v>0.02</v>
      </c>
      <c r="Y31" s="62">
        <v>0.01</v>
      </c>
      <c r="Z31" s="62">
        <v>0</v>
      </c>
      <c r="AA31" s="62">
        <v>0</v>
      </c>
      <c r="AB31" s="62">
        <v>0</v>
      </c>
      <c r="AC31" s="62">
        <v>0</v>
      </c>
      <c r="AD31" s="62">
        <v>0</v>
      </c>
      <c r="AE31" s="62">
        <v>0</v>
      </c>
      <c r="AF31" s="62">
        <v>0</v>
      </c>
      <c r="AG31" s="62">
        <v>0</v>
      </c>
      <c r="AH31" s="62">
        <v>0</v>
      </c>
      <c r="AI31" s="62">
        <v>0.04</v>
      </c>
      <c r="AJ31" s="62">
        <v>0.04</v>
      </c>
      <c r="AK31" s="62">
        <v>0.04</v>
      </c>
      <c r="AL31" s="62" t="s">
        <v>73</v>
      </c>
      <c r="AM31" s="62">
        <v>0</v>
      </c>
      <c r="AN31" s="62" t="s">
        <v>73</v>
      </c>
      <c r="AO31" s="62" t="s">
        <v>73</v>
      </c>
      <c r="AP31" s="62">
        <v>0.01</v>
      </c>
      <c r="AQ31" s="62" t="s">
        <v>74</v>
      </c>
      <c r="AR31" s="62">
        <v>0.01</v>
      </c>
      <c r="AS31" s="62" t="s">
        <v>74</v>
      </c>
      <c r="AT31" s="62">
        <v>0.01</v>
      </c>
      <c r="AU31" s="62" t="s">
        <v>74</v>
      </c>
      <c r="AV31" s="62" t="s">
        <v>74</v>
      </c>
      <c r="AW31" s="62" t="s">
        <v>74</v>
      </c>
      <c r="AX31" s="62" t="s">
        <v>74</v>
      </c>
      <c r="AY31" s="62" t="s">
        <v>73</v>
      </c>
      <c r="AZ31" s="62" t="s">
        <v>74</v>
      </c>
      <c r="BA31" s="62">
        <v>0</v>
      </c>
      <c r="BB31" s="62">
        <v>0</v>
      </c>
      <c r="BC31" s="62">
        <v>0</v>
      </c>
      <c r="BD31" s="62" t="s">
        <v>74</v>
      </c>
      <c r="BE31" s="62" t="s">
        <v>73</v>
      </c>
      <c r="BF31" s="62" t="s">
        <v>74</v>
      </c>
      <c r="BG31" s="62">
        <v>0.04</v>
      </c>
      <c r="BH31" s="62">
        <v>0.04</v>
      </c>
      <c r="BI31" s="62">
        <v>0.04</v>
      </c>
      <c r="BJ31" s="62">
        <v>0.01</v>
      </c>
      <c r="BK31" s="62">
        <v>0.01</v>
      </c>
      <c r="BL31" s="62">
        <v>0.01</v>
      </c>
      <c r="BM31" s="62">
        <v>0.02</v>
      </c>
      <c r="BN31" s="62">
        <v>0.01</v>
      </c>
      <c r="BO31" s="62">
        <v>0.02</v>
      </c>
    </row>
    <row r="32" spans="1:67" x14ac:dyDescent="0.25">
      <c r="A32">
        <v>306</v>
      </c>
      <c r="B32" s="62">
        <v>2160</v>
      </c>
      <c r="C32" s="62">
        <v>2130</v>
      </c>
      <c r="D32" s="62">
        <v>4290</v>
      </c>
      <c r="E32" s="62">
        <v>0.92</v>
      </c>
      <c r="F32" s="62">
        <v>0.94</v>
      </c>
      <c r="G32" s="62">
        <v>0.93</v>
      </c>
      <c r="H32" s="62">
        <v>0.92</v>
      </c>
      <c r="I32" s="62">
        <v>0.93</v>
      </c>
      <c r="J32" s="62">
        <v>0.92</v>
      </c>
      <c r="K32" s="62">
        <v>0.23</v>
      </c>
      <c r="L32" s="62">
        <v>0.18</v>
      </c>
      <c r="M32" s="62">
        <v>0.21</v>
      </c>
      <c r="N32" s="62">
        <v>0.14000000000000001</v>
      </c>
      <c r="O32" s="62">
        <v>7.0000000000000007E-2</v>
      </c>
      <c r="P32" s="62">
        <v>0.11</v>
      </c>
      <c r="Q32" s="62">
        <v>0.02</v>
      </c>
      <c r="R32" s="62">
        <v>0.01</v>
      </c>
      <c r="S32" s="62">
        <v>0.02</v>
      </c>
      <c r="T32" s="62">
        <v>0.41</v>
      </c>
      <c r="U32" s="62">
        <v>0.51</v>
      </c>
      <c r="V32" s="62">
        <v>0.46</v>
      </c>
      <c r="W32" s="62">
        <v>0.11</v>
      </c>
      <c r="X32" s="62">
        <v>0.15</v>
      </c>
      <c r="Y32" s="62">
        <v>0.13</v>
      </c>
      <c r="Z32" s="62">
        <v>0</v>
      </c>
      <c r="AA32" s="62">
        <v>0</v>
      </c>
      <c r="AB32" s="62">
        <v>0</v>
      </c>
      <c r="AC32" s="62" t="s">
        <v>73</v>
      </c>
      <c r="AD32" s="62" t="s">
        <v>73</v>
      </c>
      <c r="AE32" s="62" t="s">
        <v>74</v>
      </c>
      <c r="AF32" s="62" t="s">
        <v>73</v>
      </c>
      <c r="AG32" s="62" t="s">
        <v>73</v>
      </c>
      <c r="AH32" s="62" t="s">
        <v>73</v>
      </c>
      <c r="AI32" s="62">
        <v>0.03</v>
      </c>
      <c r="AJ32" s="62">
        <v>0.02</v>
      </c>
      <c r="AK32" s="62">
        <v>0.02</v>
      </c>
      <c r="AL32" s="62" t="s">
        <v>73</v>
      </c>
      <c r="AM32" s="62">
        <v>0</v>
      </c>
      <c r="AN32" s="62" t="s">
        <v>73</v>
      </c>
      <c r="AO32" s="62">
        <v>0</v>
      </c>
      <c r="AP32" s="62" t="s">
        <v>73</v>
      </c>
      <c r="AQ32" s="62" t="s">
        <v>73</v>
      </c>
      <c r="AR32" s="62" t="s">
        <v>74</v>
      </c>
      <c r="AS32" s="62" t="s">
        <v>73</v>
      </c>
      <c r="AT32" s="62" t="s">
        <v>74</v>
      </c>
      <c r="AU32" s="62" t="s">
        <v>73</v>
      </c>
      <c r="AV32" s="62" t="s">
        <v>73</v>
      </c>
      <c r="AW32" s="62" t="s">
        <v>74</v>
      </c>
      <c r="AX32" s="62" t="s">
        <v>73</v>
      </c>
      <c r="AY32" s="62" t="s">
        <v>73</v>
      </c>
      <c r="AZ32" s="62" t="s">
        <v>73</v>
      </c>
      <c r="BA32" s="62" t="s">
        <v>73</v>
      </c>
      <c r="BB32" s="62">
        <v>0</v>
      </c>
      <c r="BC32" s="62" t="s">
        <v>73</v>
      </c>
      <c r="BD32" s="62" t="s">
        <v>73</v>
      </c>
      <c r="BE32" s="62" t="s">
        <v>74</v>
      </c>
      <c r="BF32" s="62" t="s">
        <v>74</v>
      </c>
      <c r="BG32" s="62">
        <v>0.04</v>
      </c>
      <c r="BH32" s="62">
        <v>0.04</v>
      </c>
      <c r="BI32" s="62">
        <v>0.04</v>
      </c>
      <c r="BJ32" s="62">
        <v>0.01</v>
      </c>
      <c r="BK32" s="62">
        <v>0.01</v>
      </c>
      <c r="BL32" s="62">
        <v>0.01</v>
      </c>
      <c r="BM32" s="62">
        <v>0.02</v>
      </c>
      <c r="BN32" s="62">
        <v>0.02</v>
      </c>
      <c r="BO32" s="62">
        <v>0.02</v>
      </c>
    </row>
    <row r="33" spans="1:67" x14ac:dyDescent="0.25">
      <c r="A33">
        <v>307</v>
      </c>
      <c r="B33" s="62">
        <v>1500</v>
      </c>
      <c r="C33" s="62">
        <v>1640</v>
      </c>
      <c r="D33" s="62">
        <v>3140</v>
      </c>
      <c r="E33" s="62">
        <v>0.93</v>
      </c>
      <c r="F33" s="62">
        <v>0.95</v>
      </c>
      <c r="G33" s="62">
        <v>0.94</v>
      </c>
      <c r="H33" s="62">
        <v>0.92</v>
      </c>
      <c r="I33" s="62">
        <v>0.95</v>
      </c>
      <c r="J33" s="62">
        <v>0.94</v>
      </c>
      <c r="K33" s="62">
        <v>0.27</v>
      </c>
      <c r="L33" s="62">
        <v>0.23</v>
      </c>
      <c r="M33" s="62">
        <v>0.25</v>
      </c>
      <c r="N33" s="62">
        <v>0.06</v>
      </c>
      <c r="O33" s="62">
        <v>0.1</v>
      </c>
      <c r="P33" s="62">
        <v>0.08</v>
      </c>
      <c r="Q33" s="62">
        <v>0.01</v>
      </c>
      <c r="R33" s="62">
        <v>0.01</v>
      </c>
      <c r="S33" s="62">
        <v>0.01</v>
      </c>
      <c r="T33" s="62">
        <v>0.57999999999999996</v>
      </c>
      <c r="U33" s="62">
        <v>0.57999999999999996</v>
      </c>
      <c r="V33" s="62">
        <v>0.57999999999999996</v>
      </c>
      <c r="W33" s="62">
        <v>0.01</v>
      </c>
      <c r="X33" s="62">
        <v>0.03</v>
      </c>
      <c r="Y33" s="62">
        <v>0.02</v>
      </c>
      <c r="Z33" s="62">
        <v>0</v>
      </c>
      <c r="AA33" s="62">
        <v>0</v>
      </c>
      <c r="AB33" s="62">
        <v>0</v>
      </c>
      <c r="AC33" s="62" t="s">
        <v>73</v>
      </c>
      <c r="AD33" s="62">
        <v>0</v>
      </c>
      <c r="AE33" s="62" t="s">
        <v>73</v>
      </c>
      <c r="AF33" s="62" t="s">
        <v>73</v>
      </c>
      <c r="AG33" s="62">
        <v>0</v>
      </c>
      <c r="AH33" s="62" t="s">
        <v>73</v>
      </c>
      <c r="AI33" s="62">
        <v>0.01</v>
      </c>
      <c r="AJ33" s="62">
        <v>0.01</v>
      </c>
      <c r="AK33" s="62">
        <v>0.01</v>
      </c>
      <c r="AL33" s="62">
        <v>0</v>
      </c>
      <c r="AM33" s="62">
        <v>0</v>
      </c>
      <c r="AN33" s="62">
        <v>0</v>
      </c>
      <c r="AO33" s="62">
        <v>0</v>
      </c>
      <c r="AP33" s="62" t="s">
        <v>73</v>
      </c>
      <c r="AQ33" s="62" t="s">
        <v>73</v>
      </c>
      <c r="AR33" s="62">
        <v>0.01</v>
      </c>
      <c r="AS33" s="62" t="s">
        <v>73</v>
      </c>
      <c r="AT33" s="62" t="s">
        <v>74</v>
      </c>
      <c r="AU33" s="62" t="s">
        <v>74</v>
      </c>
      <c r="AV33" s="62" t="s">
        <v>73</v>
      </c>
      <c r="AW33" s="62" t="s">
        <v>74</v>
      </c>
      <c r="AX33" s="62" t="s">
        <v>73</v>
      </c>
      <c r="AY33" s="62" t="s">
        <v>73</v>
      </c>
      <c r="AZ33" s="62" t="s">
        <v>73</v>
      </c>
      <c r="BA33" s="62">
        <v>0</v>
      </c>
      <c r="BB33" s="62">
        <v>0</v>
      </c>
      <c r="BC33" s="62">
        <v>0</v>
      </c>
      <c r="BD33" s="62" t="s">
        <v>73</v>
      </c>
      <c r="BE33" s="62" t="s">
        <v>73</v>
      </c>
      <c r="BF33" s="62" t="s">
        <v>73</v>
      </c>
      <c r="BG33" s="62">
        <v>0.03</v>
      </c>
      <c r="BH33" s="62">
        <v>0.02</v>
      </c>
      <c r="BI33" s="62">
        <v>0.03</v>
      </c>
      <c r="BJ33" s="62">
        <v>0.02</v>
      </c>
      <c r="BK33" s="62">
        <v>0.01</v>
      </c>
      <c r="BL33" s="62">
        <v>0.01</v>
      </c>
      <c r="BM33" s="62">
        <v>0.02</v>
      </c>
      <c r="BN33" s="62">
        <v>0.01</v>
      </c>
      <c r="BO33" s="62">
        <v>0.02</v>
      </c>
    </row>
    <row r="34" spans="1:67" x14ac:dyDescent="0.25">
      <c r="A34">
        <v>308</v>
      </c>
      <c r="B34" s="62">
        <v>1900</v>
      </c>
      <c r="C34" s="62">
        <v>1900</v>
      </c>
      <c r="D34" s="62">
        <v>3800</v>
      </c>
      <c r="E34" s="62">
        <v>0.92</v>
      </c>
      <c r="F34" s="62">
        <v>0.94</v>
      </c>
      <c r="G34" s="62">
        <v>0.93</v>
      </c>
      <c r="H34" s="62">
        <v>0.91</v>
      </c>
      <c r="I34" s="62">
        <v>0.94</v>
      </c>
      <c r="J34" s="62">
        <v>0.92</v>
      </c>
      <c r="K34" s="62">
        <v>0.21</v>
      </c>
      <c r="L34" s="62">
        <v>0.2</v>
      </c>
      <c r="M34" s="62">
        <v>0.2</v>
      </c>
      <c r="N34" s="62" t="s">
        <v>74</v>
      </c>
      <c r="O34" s="62" t="s">
        <v>74</v>
      </c>
      <c r="P34" s="62" t="s">
        <v>74</v>
      </c>
      <c r="Q34" s="62">
        <v>0.02</v>
      </c>
      <c r="R34" s="62">
        <v>0.03</v>
      </c>
      <c r="S34" s="62">
        <v>0.03</v>
      </c>
      <c r="T34" s="62">
        <v>0.61</v>
      </c>
      <c r="U34" s="62">
        <v>0.59</v>
      </c>
      <c r="V34" s="62">
        <v>0.6</v>
      </c>
      <c r="W34" s="62">
        <v>0.06</v>
      </c>
      <c r="X34" s="62">
        <v>0.11</v>
      </c>
      <c r="Y34" s="62">
        <v>0.08</v>
      </c>
      <c r="Z34" s="62">
        <v>0</v>
      </c>
      <c r="AA34" s="62">
        <v>0</v>
      </c>
      <c r="AB34" s="62">
        <v>0</v>
      </c>
      <c r="AC34" s="62" t="s">
        <v>73</v>
      </c>
      <c r="AD34" s="62" t="s">
        <v>73</v>
      </c>
      <c r="AE34" s="62" t="s">
        <v>73</v>
      </c>
      <c r="AF34" s="62" t="s">
        <v>73</v>
      </c>
      <c r="AG34" s="62" t="s">
        <v>73</v>
      </c>
      <c r="AH34" s="62" t="s">
        <v>73</v>
      </c>
      <c r="AI34" s="62">
        <v>0.03</v>
      </c>
      <c r="AJ34" s="62">
        <v>0.02</v>
      </c>
      <c r="AK34" s="62">
        <v>0.03</v>
      </c>
      <c r="AL34" s="62">
        <v>0</v>
      </c>
      <c r="AM34" s="62">
        <v>0</v>
      </c>
      <c r="AN34" s="62">
        <v>0</v>
      </c>
      <c r="AO34" s="62" t="s">
        <v>73</v>
      </c>
      <c r="AP34" s="62" t="s">
        <v>73</v>
      </c>
      <c r="AQ34" s="62" t="s">
        <v>74</v>
      </c>
      <c r="AR34" s="62">
        <v>0.01</v>
      </c>
      <c r="AS34" s="62" t="s">
        <v>74</v>
      </c>
      <c r="AT34" s="62">
        <v>0.01</v>
      </c>
      <c r="AU34" s="62">
        <v>0.01</v>
      </c>
      <c r="AV34" s="62" t="s">
        <v>73</v>
      </c>
      <c r="AW34" s="62">
        <v>0.01</v>
      </c>
      <c r="AX34" s="62" t="s">
        <v>73</v>
      </c>
      <c r="AY34" s="62" t="s">
        <v>73</v>
      </c>
      <c r="AZ34" s="62" t="s">
        <v>73</v>
      </c>
      <c r="BA34" s="62" t="s">
        <v>73</v>
      </c>
      <c r="BB34" s="62">
        <v>0</v>
      </c>
      <c r="BC34" s="62" t="s">
        <v>73</v>
      </c>
      <c r="BD34" s="62" t="s">
        <v>73</v>
      </c>
      <c r="BE34" s="62" t="s">
        <v>74</v>
      </c>
      <c r="BF34" s="62" t="s">
        <v>74</v>
      </c>
      <c r="BG34" s="62">
        <v>0.04</v>
      </c>
      <c r="BH34" s="62">
        <v>0.03</v>
      </c>
      <c r="BI34" s="62">
        <v>0.04</v>
      </c>
      <c r="BJ34" s="62">
        <v>0.01</v>
      </c>
      <c r="BK34" s="62">
        <v>0.01</v>
      </c>
      <c r="BL34" s="62">
        <v>0.01</v>
      </c>
      <c r="BM34" s="62">
        <v>0.02</v>
      </c>
      <c r="BN34" s="62">
        <v>0.02</v>
      </c>
      <c r="BO34" s="62">
        <v>0.02</v>
      </c>
    </row>
    <row r="35" spans="1:67" x14ac:dyDescent="0.25">
      <c r="A35">
        <v>309</v>
      </c>
      <c r="B35" s="62">
        <v>1190</v>
      </c>
      <c r="C35" s="62">
        <v>1200</v>
      </c>
      <c r="D35" s="62">
        <v>2390</v>
      </c>
      <c r="E35" s="62">
        <v>0.9</v>
      </c>
      <c r="F35" s="62">
        <v>0.95</v>
      </c>
      <c r="G35" s="62">
        <v>0.93</v>
      </c>
      <c r="H35" s="62">
        <v>0.9</v>
      </c>
      <c r="I35" s="62">
        <v>0.95</v>
      </c>
      <c r="J35" s="62">
        <v>0.92</v>
      </c>
      <c r="K35" s="62">
        <v>0.28999999999999998</v>
      </c>
      <c r="L35" s="62">
        <v>0.26</v>
      </c>
      <c r="M35" s="62">
        <v>0.27</v>
      </c>
      <c r="N35" s="62">
        <v>0.08</v>
      </c>
      <c r="O35" s="62">
        <v>0.09</v>
      </c>
      <c r="P35" s="62">
        <v>0.09</v>
      </c>
      <c r="Q35" s="62">
        <v>0.06</v>
      </c>
      <c r="R35" s="62">
        <v>0.06</v>
      </c>
      <c r="S35" s="62">
        <v>0.06</v>
      </c>
      <c r="T35" s="62">
        <v>0.34</v>
      </c>
      <c r="U35" s="62">
        <v>0.36</v>
      </c>
      <c r="V35" s="62">
        <v>0.35</v>
      </c>
      <c r="W35" s="62">
        <v>0.12</v>
      </c>
      <c r="X35" s="62">
        <v>0.18</v>
      </c>
      <c r="Y35" s="62">
        <v>0.15</v>
      </c>
      <c r="Z35" s="62">
        <v>0</v>
      </c>
      <c r="AA35" s="62">
        <v>0</v>
      </c>
      <c r="AB35" s="62">
        <v>0</v>
      </c>
      <c r="AC35" s="62">
        <v>0</v>
      </c>
      <c r="AD35" s="62">
        <v>0</v>
      </c>
      <c r="AE35" s="62">
        <v>0</v>
      </c>
      <c r="AF35" s="62">
        <v>0</v>
      </c>
      <c r="AG35" s="62">
        <v>0</v>
      </c>
      <c r="AH35" s="62">
        <v>0</v>
      </c>
      <c r="AI35" s="62">
        <v>0.01</v>
      </c>
      <c r="AJ35" s="62" t="s">
        <v>73</v>
      </c>
      <c r="AK35" s="62">
        <v>0.01</v>
      </c>
      <c r="AL35" s="62" t="s">
        <v>73</v>
      </c>
      <c r="AM35" s="62">
        <v>0</v>
      </c>
      <c r="AN35" s="62" t="s">
        <v>73</v>
      </c>
      <c r="AO35" s="62" t="s">
        <v>73</v>
      </c>
      <c r="AP35" s="62" t="s">
        <v>73</v>
      </c>
      <c r="AQ35" s="62" t="s">
        <v>73</v>
      </c>
      <c r="AR35" s="62" t="s">
        <v>73</v>
      </c>
      <c r="AS35" s="62">
        <v>0</v>
      </c>
      <c r="AT35" s="62" t="s">
        <v>73</v>
      </c>
      <c r="AU35" s="62" t="s">
        <v>73</v>
      </c>
      <c r="AV35" s="62">
        <v>0</v>
      </c>
      <c r="AW35" s="62" t="s">
        <v>73</v>
      </c>
      <c r="AX35" s="62" t="s">
        <v>73</v>
      </c>
      <c r="AY35" s="62">
        <v>0</v>
      </c>
      <c r="AZ35" s="62" t="s">
        <v>73</v>
      </c>
      <c r="BA35" s="62">
        <v>0</v>
      </c>
      <c r="BB35" s="62">
        <v>0</v>
      </c>
      <c r="BC35" s="62">
        <v>0</v>
      </c>
      <c r="BD35" s="62" t="s">
        <v>73</v>
      </c>
      <c r="BE35" s="62" t="s">
        <v>73</v>
      </c>
      <c r="BF35" s="62" t="s">
        <v>73</v>
      </c>
      <c r="BG35" s="62">
        <v>0.05</v>
      </c>
      <c r="BH35" s="62">
        <v>0.03</v>
      </c>
      <c r="BI35" s="62">
        <v>0.04</v>
      </c>
      <c r="BJ35" s="62">
        <v>0.01</v>
      </c>
      <c r="BK35" s="62">
        <v>0.01</v>
      </c>
      <c r="BL35" s="62">
        <v>0.01</v>
      </c>
      <c r="BM35" s="62">
        <v>0.03</v>
      </c>
      <c r="BN35" s="62">
        <v>0.02</v>
      </c>
      <c r="BO35" s="62">
        <v>0.02</v>
      </c>
    </row>
    <row r="36" spans="1:67" x14ac:dyDescent="0.25">
      <c r="A36">
        <v>310</v>
      </c>
      <c r="B36" s="62">
        <v>1300</v>
      </c>
      <c r="C36" s="62">
        <v>1280</v>
      </c>
      <c r="D36" s="62">
        <v>2580</v>
      </c>
      <c r="E36" s="62">
        <v>0.95</v>
      </c>
      <c r="F36" s="62">
        <v>0.95</v>
      </c>
      <c r="G36" s="62">
        <v>0.95</v>
      </c>
      <c r="H36" s="62">
        <v>0.95</v>
      </c>
      <c r="I36" s="62">
        <v>0.95</v>
      </c>
      <c r="J36" s="62">
        <v>0.95</v>
      </c>
      <c r="K36" s="62">
        <v>0.31</v>
      </c>
      <c r="L36" s="62">
        <v>0.24</v>
      </c>
      <c r="M36" s="62">
        <v>0.28000000000000003</v>
      </c>
      <c r="N36" s="62">
        <v>0.2</v>
      </c>
      <c r="O36" s="62">
        <v>0.12</v>
      </c>
      <c r="P36" s="62">
        <v>0.16</v>
      </c>
      <c r="Q36" s="62">
        <v>0.01</v>
      </c>
      <c r="R36" s="62">
        <v>0.01</v>
      </c>
      <c r="S36" s="62">
        <v>0.01</v>
      </c>
      <c r="T36" s="62">
        <v>0.34</v>
      </c>
      <c r="U36" s="62">
        <v>0.44</v>
      </c>
      <c r="V36" s="62">
        <v>0.39</v>
      </c>
      <c r="W36" s="62">
        <v>0.09</v>
      </c>
      <c r="X36" s="62">
        <v>0.13</v>
      </c>
      <c r="Y36" s="62">
        <v>0.11</v>
      </c>
      <c r="Z36" s="62">
        <v>0</v>
      </c>
      <c r="AA36" s="62">
        <v>0</v>
      </c>
      <c r="AB36" s="62">
        <v>0</v>
      </c>
      <c r="AC36" s="62">
        <v>0</v>
      </c>
      <c r="AD36" s="62">
        <v>0</v>
      </c>
      <c r="AE36" s="62">
        <v>0</v>
      </c>
      <c r="AF36" s="62" t="s">
        <v>73</v>
      </c>
      <c r="AG36" s="62">
        <v>0</v>
      </c>
      <c r="AH36" s="62" t="s">
        <v>73</v>
      </c>
      <c r="AI36" s="62">
        <v>0.01</v>
      </c>
      <c r="AJ36" s="62">
        <v>0.01</v>
      </c>
      <c r="AK36" s="62">
        <v>0.01</v>
      </c>
      <c r="AL36" s="62">
        <v>0</v>
      </c>
      <c r="AM36" s="62">
        <v>0</v>
      </c>
      <c r="AN36" s="62">
        <v>0</v>
      </c>
      <c r="AO36" s="62" t="s">
        <v>73</v>
      </c>
      <c r="AP36" s="62">
        <v>0</v>
      </c>
      <c r="AQ36" s="62" t="s">
        <v>73</v>
      </c>
      <c r="AR36" s="62" t="s">
        <v>73</v>
      </c>
      <c r="AS36" s="62" t="s">
        <v>73</v>
      </c>
      <c r="AT36" s="62" t="s">
        <v>74</v>
      </c>
      <c r="AU36" s="62">
        <v>0</v>
      </c>
      <c r="AV36" s="62" t="s">
        <v>73</v>
      </c>
      <c r="AW36" s="62" t="s">
        <v>73</v>
      </c>
      <c r="AX36" s="62" t="s">
        <v>73</v>
      </c>
      <c r="AY36" s="62">
        <v>0</v>
      </c>
      <c r="AZ36" s="62" t="s">
        <v>73</v>
      </c>
      <c r="BA36" s="62">
        <v>0</v>
      </c>
      <c r="BB36" s="62">
        <v>0</v>
      </c>
      <c r="BC36" s="62">
        <v>0</v>
      </c>
      <c r="BD36" s="62" t="s">
        <v>73</v>
      </c>
      <c r="BE36" s="62" t="s">
        <v>73</v>
      </c>
      <c r="BF36" s="62" t="s">
        <v>73</v>
      </c>
      <c r="BG36" s="62">
        <v>0.03</v>
      </c>
      <c r="BH36" s="62">
        <v>0.03</v>
      </c>
      <c r="BI36" s="62">
        <v>0.03</v>
      </c>
      <c r="BJ36" s="62">
        <v>0.01</v>
      </c>
      <c r="BK36" s="62" t="s">
        <v>73</v>
      </c>
      <c r="BL36" s="62" t="s">
        <v>74</v>
      </c>
      <c r="BM36" s="62">
        <v>0.02</v>
      </c>
      <c r="BN36" s="62">
        <v>0.02</v>
      </c>
      <c r="BO36" s="62">
        <v>0.02</v>
      </c>
    </row>
    <row r="37" spans="1:67" x14ac:dyDescent="0.25">
      <c r="A37">
        <v>311</v>
      </c>
      <c r="B37" s="62">
        <v>1540</v>
      </c>
      <c r="C37" s="62">
        <v>1510</v>
      </c>
      <c r="D37" s="62">
        <v>3050</v>
      </c>
      <c r="E37" s="62">
        <v>0.93</v>
      </c>
      <c r="F37" s="62">
        <v>0.94</v>
      </c>
      <c r="G37" s="62">
        <v>0.94</v>
      </c>
      <c r="H37" s="62">
        <v>0.92</v>
      </c>
      <c r="I37" s="62">
        <v>0.93</v>
      </c>
      <c r="J37" s="62">
        <v>0.93</v>
      </c>
      <c r="K37" s="62">
        <v>0.33</v>
      </c>
      <c r="L37" s="62">
        <v>0.27</v>
      </c>
      <c r="M37" s="62">
        <v>0.3</v>
      </c>
      <c r="N37" s="62" t="s">
        <v>73</v>
      </c>
      <c r="O37" s="62" t="s">
        <v>73</v>
      </c>
      <c r="P37" s="62" t="s">
        <v>73</v>
      </c>
      <c r="Q37" s="62">
        <v>0.03</v>
      </c>
      <c r="R37" s="62">
        <v>0.04</v>
      </c>
      <c r="S37" s="62">
        <v>0.04</v>
      </c>
      <c r="T37" s="62">
        <v>0.23</v>
      </c>
      <c r="U37" s="62">
        <v>0.34</v>
      </c>
      <c r="V37" s="62">
        <v>0.28999999999999998</v>
      </c>
      <c r="W37" s="62">
        <v>0.32</v>
      </c>
      <c r="X37" s="62">
        <v>0.28000000000000003</v>
      </c>
      <c r="Y37" s="62">
        <v>0.3</v>
      </c>
      <c r="Z37" s="62">
        <v>0</v>
      </c>
      <c r="AA37" s="62">
        <v>0</v>
      </c>
      <c r="AB37" s="62">
        <v>0</v>
      </c>
      <c r="AC37" s="62">
        <v>0</v>
      </c>
      <c r="AD37" s="62">
        <v>0</v>
      </c>
      <c r="AE37" s="62">
        <v>0</v>
      </c>
      <c r="AF37" s="62">
        <v>0</v>
      </c>
      <c r="AG37" s="62">
        <v>0</v>
      </c>
      <c r="AH37" s="62">
        <v>0</v>
      </c>
      <c r="AI37" s="62">
        <v>0.05</v>
      </c>
      <c r="AJ37" s="62">
        <v>0.05</v>
      </c>
      <c r="AK37" s="62">
        <v>0.05</v>
      </c>
      <c r="AL37" s="62">
        <v>0</v>
      </c>
      <c r="AM37" s="62">
        <v>0</v>
      </c>
      <c r="AN37" s="62">
        <v>0</v>
      </c>
      <c r="AO37" s="62" t="s">
        <v>73</v>
      </c>
      <c r="AP37" s="62" t="s">
        <v>73</v>
      </c>
      <c r="AQ37" s="62" t="s">
        <v>73</v>
      </c>
      <c r="AR37" s="62">
        <v>0.01</v>
      </c>
      <c r="AS37" s="62" t="s">
        <v>74</v>
      </c>
      <c r="AT37" s="62">
        <v>0.01</v>
      </c>
      <c r="AU37" s="62">
        <v>0.01</v>
      </c>
      <c r="AV37" s="62" t="s">
        <v>73</v>
      </c>
      <c r="AW37" s="62">
        <v>0.01</v>
      </c>
      <c r="AX37" s="62" t="s">
        <v>73</v>
      </c>
      <c r="AY37" s="62">
        <v>0</v>
      </c>
      <c r="AZ37" s="62" t="s">
        <v>73</v>
      </c>
      <c r="BA37" s="62">
        <v>0</v>
      </c>
      <c r="BB37" s="62" t="s">
        <v>73</v>
      </c>
      <c r="BC37" s="62" t="s">
        <v>73</v>
      </c>
      <c r="BD37" s="62" t="s">
        <v>73</v>
      </c>
      <c r="BE37" s="62">
        <v>0.01</v>
      </c>
      <c r="BF37" s="62" t="s">
        <v>74</v>
      </c>
      <c r="BG37" s="62">
        <v>0.05</v>
      </c>
      <c r="BH37" s="62">
        <v>0.04</v>
      </c>
      <c r="BI37" s="62">
        <v>0.04</v>
      </c>
      <c r="BJ37" s="62">
        <v>0.01</v>
      </c>
      <c r="BK37" s="62">
        <v>0.01</v>
      </c>
      <c r="BL37" s="62">
        <v>0.01</v>
      </c>
      <c r="BM37" s="62">
        <v>0.01</v>
      </c>
      <c r="BN37" s="62">
        <v>0.01</v>
      </c>
      <c r="BO37" s="62">
        <v>0.01</v>
      </c>
    </row>
    <row r="38" spans="1:67" x14ac:dyDescent="0.25">
      <c r="A38">
        <v>312</v>
      </c>
      <c r="B38" s="62">
        <v>1520</v>
      </c>
      <c r="C38" s="62">
        <v>1620</v>
      </c>
      <c r="D38" s="62">
        <v>3140</v>
      </c>
      <c r="E38" s="62">
        <v>0.91</v>
      </c>
      <c r="F38" s="62">
        <v>0.94</v>
      </c>
      <c r="G38" s="62">
        <v>0.92</v>
      </c>
      <c r="H38" s="62">
        <v>0.89</v>
      </c>
      <c r="I38" s="62">
        <v>0.93</v>
      </c>
      <c r="J38" s="62">
        <v>0.91</v>
      </c>
      <c r="K38" s="62">
        <v>0.31</v>
      </c>
      <c r="L38" s="62">
        <v>0.22</v>
      </c>
      <c r="M38" s="62">
        <v>0.26</v>
      </c>
      <c r="N38" s="62" t="s">
        <v>73</v>
      </c>
      <c r="O38" s="62">
        <v>0.09</v>
      </c>
      <c r="P38" s="62">
        <v>0.04</v>
      </c>
      <c r="Q38" s="62">
        <v>0.02</v>
      </c>
      <c r="R38" s="62">
        <v>0.02</v>
      </c>
      <c r="S38" s="62">
        <v>0.02</v>
      </c>
      <c r="T38" s="62">
        <v>0.55000000000000004</v>
      </c>
      <c r="U38" s="62">
        <v>0.57999999999999996</v>
      </c>
      <c r="V38" s="62">
        <v>0.56999999999999995</v>
      </c>
      <c r="W38" s="62">
        <v>0.01</v>
      </c>
      <c r="X38" s="62">
        <v>0.02</v>
      </c>
      <c r="Y38" s="62">
        <v>0.01</v>
      </c>
      <c r="Z38" s="62">
        <v>0</v>
      </c>
      <c r="AA38" s="62">
        <v>0</v>
      </c>
      <c r="AB38" s="62">
        <v>0</v>
      </c>
      <c r="AC38" s="62">
        <v>0</v>
      </c>
      <c r="AD38" s="62">
        <v>0</v>
      </c>
      <c r="AE38" s="62">
        <v>0</v>
      </c>
      <c r="AF38" s="62">
        <v>0</v>
      </c>
      <c r="AG38" s="62" t="s">
        <v>73</v>
      </c>
      <c r="AH38" s="62" t="s">
        <v>73</v>
      </c>
      <c r="AI38" s="62">
        <v>0.04</v>
      </c>
      <c r="AJ38" s="62">
        <v>0.03</v>
      </c>
      <c r="AK38" s="62">
        <v>0.04</v>
      </c>
      <c r="AL38" s="62">
        <v>0</v>
      </c>
      <c r="AM38" s="62" t="s">
        <v>73</v>
      </c>
      <c r="AN38" s="62" t="s">
        <v>73</v>
      </c>
      <c r="AO38" s="62" t="s">
        <v>73</v>
      </c>
      <c r="AP38" s="62" t="s">
        <v>73</v>
      </c>
      <c r="AQ38" s="62" t="s">
        <v>74</v>
      </c>
      <c r="AR38" s="62">
        <v>0.01</v>
      </c>
      <c r="AS38" s="62" t="s">
        <v>74</v>
      </c>
      <c r="AT38" s="62">
        <v>0.01</v>
      </c>
      <c r="AU38" s="62">
        <v>0.01</v>
      </c>
      <c r="AV38" s="62" t="s">
        <v>73</v>
      </c>
      <c r="AW38" s="62">
        <v>0.01</v>
      </c>
      <c r="AX38" s="62" t="s">
        <v>73</v>
      </c>
      <c r="AY38" s="62" t="s">
        <v>73</v>
      </c>
      <c r="AZ38" s="62" t="s">
        <v>73</v>
      </c>
      <c r="BA38" s="62" t="s">
        <v>73</v>
      </c>
      <c r="BB38" s="62">
        <v>0</v>
      </c>
      <c r="BC38" s="62" t="s">
        <v>73</v>
      </c>
      <c r="BD38" s="62" t="s">
        <v>73</v>
      </c>
      <c r="BE38" s="62">
        <v>0.01</v>
      </c>
      <c r="BF38" s="62" t="s">
        <v>74</v>
      </c>
      <c r="BG38" s="62">
        <v>0.06</v>
      </c>
      <c r="BH38" s="62">
        <v>0.03</v>
      </c>
      <c r="BI38" s="62">
        <v>0.05</v>
      </c>
      <c r="BJ38" s="62">
        <v>0.01</v>
      </c>
      <c r="BK38" s="62">
        <v>0.01</v>
      </c>
      <c r="BL38" s="62">
        <v>0.01</v>
      </c>
      <c r="BM38" s="62">
        <v>0.02</v>
      </c>
      <c r="BN38" s="62">
        <v>0.01</v>
      </c>
      <c r="BO38" s="62">
        <v>0.02</v>
      </c>
    </row>
    <row r="39" spans="1:67" x14ac:dyDescent="0.25">
      <c r="A39">
        <v>313</v>
      </c>
      <c r="B39" s="62">
        <v>1330</v>
      </c>
      <c r="C39" s="62">
        <v>1340</v>
      </c>
      <c r="D39" s="62">
        <v>2670</v>
      </c>
      <c r="E39" s="62">
        <v>0.92</v>
      </c>
      <c r="F39" s="62">
        <v>0.94</v>
      </c>
      <c r="G39" s="62">
        <v>0.93</v>
      </c>
      <c r="H39" s="62">
        <v>0.92</v>
      </c>
      <c r="I39" s="62">
        <v>0.94</v>
      </c>
      <c r="J39" s="62">
        <v>0.93</v>
      </c>
      <c r="K39" s="62">
        <v>0.26</v>
      </c>
      <c r="L39" s="62">
        <v>0.22</v>
      </c>
      <c r="M39" s="62">
        <v>0.24</v>
      </c>
      <c r="N39" s="62">
        <v>0.01</v>
      </c>
      <c r="O39" s="62">
        <v>0.02</v>
      </c>
      <c r="P39" s="62">
        <v>0.01</v>
      </c>
      <c r="Q39" s="62">
        <v>0.02</v>
      </c>
      <c r="R39" s="62">
        <v>0.02</v>
      </c>
      <c r="S39" s="62">
        <v>0.02</v>
      </c>
      <c r="T39" s="62">
        <v>0.61</v>
      </c>
      <c r="U39" s="62">
        <v>0.63</v>
      </c>
      <c r="V39" s="62">
        <v>0.62</v>
      </c>
      <c r="W39" s="62">
        <v>0.02</v>
      </c>
      <c r="X39" s="62">
        <v>0.05</v>
      </c>
      <c r="Y39" s="62">
        <v>0.03</v>
      </c>
      <c r="Z39" s="62">
        <v>0</v>
      </c>
      <c r="AA39" s="62">
        <v>0</v>
      </c>
      <c r="AB39" s="62">
        <v>0</v>
      </c>
      <c r="AC39" s="62">
        <v>0</v>
      </c>
      <c r="AD39" s="62">
        <v>0</v>
      </c>
      <c r="AE39" s="62">
        <v>0</v>
      </c>
      <c r="AF39" s="62" t="s">
        <v>73</v>
      </c>
      <c r="AG39" s="62">
        <v>0</v>
      </c>
      <c r="AH39" s="62" t="s">
        <v>73</v>
      </c>
      <c r="AI39" s="62">
        <v>0.03</v>
      </c>
      <c r="AJ39" s="62">
        <v>0.03</v>
      </c>
      <c r="AK39" s="62">
        <v>0.03</v>
      </c>
      <c r="AL39" s="62">
        <v>0</v>
      </c>
      <c r="AM39" s="62">
        <v>0</v>
      </c>
      <c r="AN39" s="62">
        <v>0</v>
      </c>
      <c r="AO39" s="62" t="s">
        <v>73</v>
      </c>
      <c r="AP39" s="62" t="s">
        <v>73</v>
      </c>
      <c r="AQ39" s="62" t="s">
        <v>73</v>
      </c>
      <c r="AR39" s="62" t="s">
        <v>73</v>
      </c>
      <c r="AS39" s="62" t="s">
        <v>73</v>
      </c>
      <c r="AT39" s="62" t="s">
        <v>73</v>
      </c>
      <c r="AU39" s="62" t="s">
        <v>73</v>
      </c>
      <c r="AV39" s="62" t="s">
        <v>73</v>
      </c>
      <c r="AW39" s="62" t="s">
        <v>73</v>
      </c>
      <c r="AX39" s="62">
        <v>0</v>
      </c>
      <c r="AY39" s="62">
        <v>0</v>
      </c>
      <c r="AZ39" s="62">
        <v>0</v>
      </c>
      <c r="BA39" s="62">
        <v>0</v>
      </c>
      <c r="BB39" s="62">
        <v>0</v>
      </c>
      <c r="BC39" s="62">
        <v>0</v>
      </c>
      <c r="BD39" s="62" t="s">
        <v>73</v>
      </c>
      <c r="BE39" s="62" t="s">
        <v>73</v>
      </c>
      <c r="BF39" s="62" t="s">
        <v>74</v>
      </c>
      <c r="BG39" s="62">
        <v>0.04</v>
      </c>
      <c r="BH39" s="62">
        <v>0.04</v>
      </c>
      <c r="BI39" s="62">
        <v>0.04</v>
      </c>
      <c r="BJ39" s="62">
        <v>0.01</v>
      </c>
      <c r="BK39" s="62" t="s">
        <v>73</v>
      </c>
      <c r="BL39" s="62">
        <v>0.01</v>
      </c>
      <c r="BM39" s="62">
        <v>0.02</v>
      </c>
      <c r="BN39" s="62">
        <v>0.02</v>
      </c>
      <c r="BO39" s="62">
        <v>0.02</v>
      </c>
    </row>
    <row r="40" spans="1:67" x14ac:dyDescent="0.25">
      <c r="A40">
        <v>314</v>
      </c>
      <c r="B40" s="62">
        <v>830</v>
      </c>
      <c r="C40" s="62">
        <v>830</v>
      </c>
      <c r="D40" s="62">
        <v>1660</v>
      </c>
      <c r="E40" s="62">
        <v>0.94</v>
      </c>
      <c r="F40" s="62">
        <v>0.95</v>
      </c>
      <c r="G40" s="62">
        <v>0.94</v>
      </c>
      <c r="H40" s="62">
        <v>0.92</v>
      </c>
      <c r="I40" s="62">
        <v>0.95</v>
      </c>
      <c r="J40" s="62">
        <v>0.93</v>
      </c>
      <c r="K40" s="62">
        <v>0.2</v>
      </c>
      <c r="L40" s="62">
        <v>0.16</v>
      </c>
      <c r="M40" s="62">
        <v>0.18</v>
      </c>
      <c r="N40" s="62">
        <v>0.06</v>
      </c>
      <c r="O40" s="62">
        <v>0.06</v>
      </c>
      <c r="P40" s="62">
        <v>0.06</v>
      </c>
      <c r="Q40" s="62">
        <v>0.03</v>
      </c>
      <c r="R40" s="62">
        <v>0.01</v>
      </c>
      <c r="S40" s="62">
        <v>0.02</v>
      </c>
      <c r="T40" s="62">
        <v>0.57999999999999996</v>
      </c>
      <c r="U40" s="62">
        <v>0.62</v>
      </c>
      <c r="V40" s="62">
        <v>0.6</v>
      </c>
      <c r="W40" s="62">
        <v>0.05</v>
      </c>
      <c r="X40" s="62">
        <v>0.1</v>
      </c>
      <c r="Y40" s="62">
        <v>7.0000000000000007E-2</v>
      </c>
      <c r="Z40" s="62">
        <v>0</v>
      </c>
      <c r="AA40" s="62">
        <v>0</v>
      </c>
      <c r="AB40" s="62">
        <v>0</v>
      </c>
      <c r="AC40" s="62" t="s">
        <v>73</v>
      </c>
      <c r="AD40" s="62">
        <v>0</v>
      </c>
      <c r="AE40" s="62" t="s">
        <v>73</v>
      </c>
      <c r="AF40" s="62">
        <v>0</v>
      </c>
      <c r="AG40" s="62">
        <v>0</v>
      </c>
      <c r="AH40" s="62">
        <v>0</v>
      </c>
      <c r="AI40" s="62">
        <v>0.04</v>
      </c>
      <c r="AJ40" s="62">
        <v>0.01</v>
      </c>
      <c r="AK40" s="62">
        <v>0.03</v>
      </c>
      <c r="AL40" s="62">
        <v>0</v>
      </c>
      <c r="AM40" s="62">
        <v>0</v>
      </c>
      <c r="AN40" s="62">
        <v>0</v>
      </c>
      <c r="AO40" s="62" t="s">
        <v>73</v>
      </c>
      <c r="AP40" s="62">
        <v>0</v>
      </c>
      <c r="AQ40" s="62" t="s">
        <v>73</v>
      </c>
      <c r="AR40" s="62">
        <v>0.01</v>
      </c>
      <c r="AS40" s="62" t="s">
        <v>73</v>
      </c>
      <c r="AT40" s="62" t="s">
        <v>74</v>
      </c>
      <c r="AU40" s="62" t="s">
        <v>73</v>
      </c>
      <c r="AV40" s="62" t="s">
        <v>73</v>
      </c>
      <c r="AW40" s="62" t="s">
        <v>73</v>
      </c>
      <c r="AX40" s="62" t="s">
        <v>73</v>
      </c>
      <c r="AY40" s="62">
        <v>0</v>
      </c>
      <c r="AZ40" s="62" t="s">
        <v>73</v>
      </c>
      <c r="BA40" s="62">
        <v>0</v>
      </c>
      <c r="BB40" s="62">
        <v>0</v>
      </c>
      <c r="BC40" s="62">
        <v>0</v>
      </c>
      <c r="BD40" s="62">
        <v>0.01</v>
      </c>
      <c r="BE40" s="62" t="s">
        <v>73</v>
      </c>
      <c r="BF40" s="62">
        <v>0.01</v>
      </c>
      <c r="BG40" s="62">
        <v>0.03</v>
      </c>
      <c r="BH40" s="62">
        <v>0.02</v>
      </c>
      <c r="BI40" s="62">
        <v>0.03</v>
      </c>
      <c r="BJ40" s="62">
        <v>0.01</v>
      </c>
      <c r="BK40" s="62">
        <v>0.01</v>
      </c>
      <c r="BL40" s="62">
        <v>0.01</v>
      </c>
      <c r="BM40" s="62">
        <v>0.02</v>
      </c>
      <c r="BN40" s="62">
        <v>0.02</v>
      </c>
      <c r="BO40" s="62">
        <v>0.02</v>
      </c>
    </row>
    <row r="41" spans="1:67" x14ac:dyDescent="0.25">
      <c r="A41">
        <v>315</v>
      </c>
      <c r="B41" s="62">
        <v>980</v>
      </c>
      <c r="C41" s="62">
        <v>750</v>
      </c>
      <c r="D41" s="62">
        <v>1730</v>
      </c>
      <c r="E41" s="62">
        <v>0.92</v>
      </c>
      <c r="F41" s="62">
        <v>0.93</v>
      </c>
      <c r="G41" s="62">
        <v>0.92</v>
      </c>
      <c r="H41" s="62">
        <v>0.91</v>
      </c>
      <c r="I41" s="62">
        <v>0.93</v>
      </c>
      <c r="J41" s="62">
        <v>0.92</v>
      </c>
      <c r="K41" s="62">
        <v>0.24</v>
      </c>
      <c r="L41" s="62">
        <v>0.31</v>
      </c>
      <c r="M41" s="62">
        <v>0.27</v>
      </c>
      <c r="N41" s="62">
        <v>0.16</v>
      </c>
      <c r="O41" s="62" t="s">
        <v>73</v>
      </c>
      <c r="P41" s="62">
        <v>0.09</v>
      </c>
      <c r="Q41" s="62">
        <v>0.01</v>
      </c>
      <c r="R41" s="62">
        <v>0.02</v>
      </c>
      <c r="S41" s="62">
        <v>0.01</v>
      </c>
      <c r="T41" s="62">
        <v>0.47</v>
      </c>
      <c r="U41" s="62">
        <v>0.51</v>
      </c>
      <c r="V41" s="62">
        <v>0.49</v>
      </c>
      <c r="W41" s="62">
        <v>0.03</v>
      </c>
      <c r="X41" s="62">
        <v>0.08</v>
      </c>
      <c r="Y41" s="62">
        <v>0.05</v>
      </c>
      <c r="Z41" s="62">
        <v>0</v>
      </c>
      <c r="AA41" s="62">
        <v>0</v>
      </c>
      <c r="AB41" s="62">
        <v>0</v>
      </c>
      <c r="AC41" s="62" t="s">
        <v>73</v>
      </c>
      <c r="AD41" s="62">
        <v>0</v>
      </c>
      <c r="AE41" s="62" t="s">
        <v>73</v>
      </c>
      <c r="AF41" s="62">
        <v>0</v>
      </c>
      <c r="AG41" s="62">
        <v>0</v>
      </c>
      <c r="AH41" s="62">
        <v>0</v>
      </c>
      <c r="AI41" s="62">
        <v>0.01</v>
      </c>
      <c r="AJ41" s="62">
        <v>0.02</v>
      </c>
      <c r="AK41" s="62">
        <v>0.02</v>
      </c>
      <c r="AL41" s="62">
        <v>0</v>
      </c>
      <c r="AM41" s="62" t="s">
        <v>73</v>
      </c>
      <c r="AN41" s="62" t="s">
        <v>73</v>
      </c>
      <c r="AO41" s="62" t="s">
        <v>73</v>
      </c>
      <c r="AP41" s="62" t="s">
        <v>73</v>
      </c>
      <c r="AQ41" s="62" t="s">
        <v>74</v>
      </c>
      <c r="AR41" s="62" t="s">
        <v>73</v>
      </c>
      <c r="AS41" s="62" t="s">
        <v>73</v>
      </c>
      <c r="AT41" s="62" t="s">
        <v>73</v>
      </c>
      <c r="AU41" s="62">
        <v>0</v>
      </c>
      <c r="AV41" s="62" t="s">
        <v>73</v>
      </c>
      <c r="AW41" s="62" t="s">
        <v>73</v>
      </c>
      <c r="AX41" s="62">
        <v>0</v>
      </c>
      <c r="AY41" s="62">
        <v>0</v>
      </c>
      <c r="AZ41" s="62">
        <v>0</v>
      </c>
      <c r="BA41" s="62" t="s">
        <v>73</v>
      </c>
      <c r="BB41" s="62">
        <v>0</v>
      </c>
      <c r="BC41" s="62" t="s">
        <v>73</v>
      </c>
      <c r="BD41" s="62" t="s">
        <v>73</v>
      </c>
      <c r="BE41" s="62" t="s">
        <v>73</v>
      </c>
      <c r="BF41" s="62" t="s">
        <v>73</v>
      </c>
      <c r="BG41" s="62">
        <v>0.06</v>
      </c>
      <c r="BH41" s="62">
        <v>0.04</v>
      </c>
      <c r="BI41" s="62">
        <v>0.05</v>
      </c>
      <c r="BJ41" s="62">
        <v>0.01</v>
      </c>
      <c r="BK41" s="62">
        <v>0.01</v>
      </c>
      <c r="BL41" s="62">
        <v>0.01</v>
      </c>
      <c r="BM41" s="62">
        <v>0.02</v>
      </c>
      <c r="BN41" s="62">
        <v>0.01</v>
      </c>
      <c r="BO41" s="62">
        <v>0.02</v>
      </c>
    </row>
    <row r="42" spans="1:67" x14ac:dyDescent="0.25">
      <c r="A42">
        <v>316</v>
      </c>
      <c r="B42" s="62">
        <v>1700</v>
      </c>
      <c r="C42" s="62">
        <v>1850</v>
      </c>
      <c r="D42" s="62">
        <v>3540</v>
      </c>
      <c r="E42" s="62">
        <v>0.92</v>
      </c>
      <c r="F42" s="62">
        <v>0.92</v>
      </c>
      <c r="G42" s="62">
        <v>0.92</v>
      </c>
      <c r="H42" s="62">
        <v>0.91</v>
      </c>
      <c r="I42" s="62">
        <v>0.91</v>
      </c>
      <c r="J42" s="62">
        <v>0.91</v>
      </c>
      <c r="K42" s="62">
        <v>0.19</v>
      </c>
      <c r="L42" s="62">
        <v>0.19</v>
      </c>
      <c r="M42" s="62">
        <v>0.19</v>
      </c>
      <c r="N42" s="62" t="s">
        <v>74</v>
      </c>
      <c r="O42" s="62" t="s">
        <v>73</v>
      </c>
      <c r="P42" s="62" t="s">
        <v>74</v>
      </c>
      <c r="Q42" s="62">
        <v>7.0000000000000007E-2</v>
      </c>
      <c r="R42" s="62">
        <v>0.06</v>
      </c>
      <c r="S42" s="62">
        <v>7.0000000000000007E-2</v>
      </c>
      <c r="T42" s="62">
        <v>0.23</v>
      </c>
      <c r="U42" s="62">
        <v>0.28999999999999998</v>
      </c>
      <c r="V42" s="62">
        <v>0.26</v>
      </c>
      <c r="W42" s="62">
        <v>0.41</v>
      </c>
      <c r="X42" s="62">
        <v>0.37</v>
      </c>
      <c r="Y42" s="62">
        <v>0.39</v>
      </c>
      <c r="Z42" s="62">
        <v>0</v>
      </c>
      <c r="AA42" s="62">
        <v>0</v>
      </c>
      <c r="AB42" s="62">
        <v>0</v>
      </c>
      <c r="AC42" s="62" t="s">
        <v>73</v>
      </c>
      <c r="AD42" s="62">
        <v>0</v>
      </c>
      <c r="AE42" s="62" t="s">
        <v>73</v>
      </c>
      <c r="AF42" s="62" t="s">
        <v>74</v>
      </c>
      <c r="AG42" s="62" t="s">
        <v>73</v>
      </c>
      <c r="AH42" s="62" t="s">
        <v>74</v>
      </c>
      <c r="AI42" s="62">
        <v>0.03</v>
      </c>
      <c r="AJ42" s="62">
        <v>0.02</v>
      </c>
      <c r="AK42" s="62">
        <v>0.03</v>
      </c>
      <c r="AL42" s="62">
        <v>0</v>
      </c>
      <c r="AM42" s="62">
        <v>0</v>
      </c>
      <c r="AN42" s="62">
        <v>0</v>
      </c>
      <c r="AO42" s="62" t="s">
        <v>73</v>
      </c>
      <c r="AP42" s="62" t="s">
        <v>73</v>
      </c>
      <c r="AQ42" s="62" t="s">
        <v>73</v>
      </c>
      <c r="AR42" s="62">
        <v>0.01</v>
      </c>
      <c r="AS42" s="62" t="s">
        <v>73</v>
      </c>
      <c r="AT42" s="62" t="s">
        <v>74</v>
      </c>
      <c r="AU42" s="62">
        <v>0.01</v>
      </c>
      <c r="AV42" s="62" t="s">
        <v>73</v>
      </c>
      <c r="AW42" s="62" t="s">
        <v>74</v>
      </c>
      <c r="AX42" s="62" t="s">
        <v>73</v>
      </c>
      <c r="AY42" s="62" t="s">
        <v>73</v>
      </c>
      <c r="AZ42" s="62" t="s">
        <v>73</v>
      </c>
      <c r="BA42" s="62">
        <v>0</v>
      </c>
      <c r="BB42" s="62" t="s">
        <v>73</v>
      </c>
      <c r="BC42" s="62" t="s">
        <v>73</v>
      </c>
      <c r="BD42" s="62" t="s">
        <v>73</v>
      </c>
      <c r="BE42" s="62" t="s">
        <v>73</v>
      </c>
      <c r="BF42" s="62" t="s">
        <v>74</v>
      </c>
      <c r="BG42" s="62">
        <v>0.05</v>
      </c>
      <c r="BH42" s="62">
        <v>0.04</v>
      </c>
      <c r="BI42" s="62">
        <v>0.05</v>
      </c>
      <c r="BJ42" s="62">
        <v>0.01</v>
      </c>
      <c r="BK42" s="62">
        <v>0.02</v>
      </c>
      <c r="BL42" s="62">
        <v>0.01</v>
      </c>
      <c r="BM42" s="62">
        <v>0.02</v>
      </c>
      <c r="BN42" s="62">
        <v>0.02</v>
      </c>
      <c r="BO42" s="62">
        <v>0.02</v>
      </c>
    </row>
    <row r="43" spans="1:67" x14ac:dyDescent="0.25">
      <c r="A43">
        <v>317</v>
      </c>
      <c r="B43" s="62">
        <v>1870</v>
      </c>
      <c r="C43" s="62">
        <v>1670</v>
      </c>
      <c r="D43" s="62">
        <v>3540</v>
      </c>
      <c r="E43" s="62">
        <v>0.95</v>
      </c>
      <c r="F43" s="62">
        <v>0.96</v>
      </c>
      <c r="G43" s="62">
        <v>0.96</v>
      </c>
      <c r="H43" s="62">
        <v>0.94</v>
      </c>
      <c r="I43" s="62">
        <v>0.96</v>
      </c>
      <c r="J43" s="62">
        <v>0.95</v>
      </c>
      <c r="K43" s="62">
        <v>0.15</v>
      </c>
      <c r="L43" s="62">
        <v>0.11</v>
      </c>
      <c r="M43" s="62">
        <v>0.13</v>
      </c>
      <c r="N43" s="62">
        <v>0.04</v>
      </c>
      <c r="O43" s="62">
        <v>0.04</v>
      </c>
      <c r="P43" s="62">
        <v>0.04</v>
      </c>
      <c r="Q43" s="62">
        <v>0.02</v>
      </c>
      <c r="R43" s="62">
        <v>0.02</v>
      </c>
      <c r="S43" s="62">
        <v>0.02</v>
      </c>
      <c r="T43" s="62">
        <v>0.71</v>
      </c>
      <c r="U43" s="62">
        <v>0.74</v>
      </c>
      <c r="V43" s="62">
        <v>0.72</v>
      </c>
      <c r="W43" s="62">
        <v>0.03</v>
      </c>
      <c r="X43" s="62">
        <v>0.05</v>
      </c>
      <c r="Y43" s="62">
        <v>0.04</v>
      </c>
      <c r="Z43" s="62">
        <v>0</v>
      </c>
      <c r="AA43" s="62">
        <v>0</v>
      </c>
      <c r="AB43" s="62">
        <v>0</v>
      </c>
      <c r="AC43" s="62">
        <v>0</v>
      </c>
      <c r="AD43" s="62">
        <v>0</v>
      </c>
      <c r="AE43" s="62">
        <v>0</v>
      </c>
      <c r="AF43" s="62">
        <v>0</v>
      </c>
      <c r="AG43" s="62">
        <v>0</v>
      </c>
      <c r="AH43" s="62">
        <v>0</v>
      </c>
      <c r="AI43" s="62">
        <v>0.03</v>
      </c>
      <c r="AJ43" s="62">
        <v>0.02</v>
      </c>
      <c r="AK43" s="62">
        <v>0.02</v>
      </c>
      <c r="AL43" s="62">
        <v>0</v>
      </c>
      <c r="AM43" s="62">
        <v>0</v>
      </c>
      <c r="AN43" s="62">
        <v>0</v>
      </c>
      <c r="AO43" s="62" t="s">
        <v>73</v>
      </c>
      <c r="AP43" s="62" t="s">
        <v>74</v>
      </c>
      <c r="AQ43" s="62" t="s">
        <v>74</v>
      </c>
      <c r="AR43" s="62">
        <v>0.01</v>
      </c>
      <c r="AS43" s="62" t="s">
        <v>74</v>
      </c>
      <c r="AT43" s="62" t="s">
        <v>74</v>
      </c>
      <c r="AU43" s="62" t="s">
        <v>73</v>
      </c>
      <c r="AV43" s="62" t="s">
        <v>73</v>
      </c>
      <c r="AW43" s="62" t="s">
        <v>74</v>
      </c>
      <c r="AX43" s="62" t="s">
        <v>73</v>
      </c>
      <c r="AY43" s="62" t="s">
        <v>73</v>
      </c>
      <c r="AZ43" s="62" t="s">
        <v>73</v>
      </c>
      <c r="BA43" s="62" t="s">
        <v>73</v>
      </c>
      <c r="BB43" s="62" t="s">
        <v>73</v>
      </c>
      <c r="BC43" s="62" t="s">
        <v>73</v>
      </c>
      <c r="BD43" s="62" t="s">
        <v>74</v>
      </c>
      <c r="BE43" s="62" t="s">
        <v>74</v>
      </c>
      <c r="BF43" s="62" t="s">
        <v>74</v>
      </c>
      <c r="BG43" s="62">
        <v>0.02</v>
      </c>
      <c r="BH43" s="62">
        <v>0.02</v>
      </c>
      <c r="BI43" s="62">
        <v>0.02</v>
      </c>
      <c r="BJ43" s="62">
        <v>0.01</v>
      </c>
      <c r="BK43" s="62" t="s">
        <v>74</v>
      </c>
      <c r="BL43" s="62">
        <v>0.01</v>
      </c>
      <c r="BM43" s="62">
        <v>0.01</v>
      </c>
      <c r="BN43" s="62">
        <v>0.01</v>
      </c>
      <c r="BO43" s="62">
        <v>0.01</v>
      </c>
    </row>
    <row r="44" spans="1:67" x14ac:dyDescent="0.25">
      <c r="A44">
        <v>318</v>
      </c>
      <c r="B44" s="62">
        <v>1070</v>
      </c>
      <c r="C44" s="62">
        <v>880</v>
      </c>
      <c r="D44" s="62">
        <v>1950</v>
      </c>
      <c r="E44" s="62">
        <v>0.94</v>
      </c>
      <c r="F44" s="62">
        <v>0.92</v>
      </c>
      <c r="G44" s="62">
        <v>0.93</v>
      </c>
      <c r="H44" s="62">
        <v>0.93</v>
      </c>
      <c r="I44" s="62">
        <v>0.92</v>
      </c>
      <c r="J44" s="62">
        <v>0.93</v>
      </c>
      <c r="K44" s="62">
        <v>0.26</v>
      </c>
      <c r="L44" s="62">
        <v>0.28000000000000003</v>
      </c>
      <c r="M44" s="62">
        <v>0.27</v>
      </c>
      <c r="N44" s="62">
        <v>0.37</v>
      </c>
      <c r="O44" s="62">
        <v>0.21</v>
      </c>
      <c r="P44" s="62">
        <v>0.3</v>
      </c>
      <c r="Q44" s="62">
        <v>0.01</v>
      </c>
      <c r="R44" s="62">
        <v>0.02</v>
      </c>
      <c r="S44" s="62">
        <v>0.01</v>
      </c>
      <c r="T44" s="62">
        <v>0.1</v>
      </c>
      <c r="U44" s="62">
        <v>0.08</v>
      </c>
      <c r="V44" s="62">
        <v>0.09</v>
      </c>
      <c r="W44" s="62">
        <v>0.2</v>
      </c>
      <c r="X44" s="62">
        <v>0.32</v>
      </c>
      <c r="Y44" s="62">
        <v>0.25</v>
      </c>
      <c r="Z44" s="62">
        <v>0</v>
      </c>
      <c r="AA44" s="62">
        <v>0</v>
      </c>
      <c r="AB44" s="62">
        <v>0</v>
      </c>
      <c r="AC44" s="62">
        <v>0</v>
      </c>
      <c r="AD44" s="62">
        <v>0</v>
      </c>
      <c r="AE44" s="62">
        <v>0</v>
      </c>
      <c r="AF44" s="62">
        <v>0</v>
      </c>
      <c r="AG44" s="62">
        <v>0</v>
      </c>
      <c r="AH44" s="62">
        <v>0</v>
      </c>
      <c r="AI44" s="62">
        <v>0.01</v>
      </c>
      <c r="AJ44" s="62">
        <v>0.03</v>
      </c>
      <c r="AK44" s="62">
        <v>0.02</v>
      </c>
      <c r="AL44" s="62" t="s">
        <v>73</v>
      </c>
      <c r="AM44" s="62" t="s">
        <v>73</v>
      </c>
      <c r="AN44" s="62" t="s">
        <v>74</v>
      </c>
      <c r="AO44" s="62" t="s">
        <v>73</v>
      </c>
      <c r="AP44" s="62" t="s">
        <v>73</v>
      </c>
      <c r="AQ44" s="62" t="s">
        <v>73</v>
      </c>
      <c r="AR44" s="62">
        <v>0</v>
      </c>
      <c r="AS44" s="62" t="s">
        <v>73</v>
      </c>
      <c r="AT44" s="62" t="s">
        <v>73</v>
      </c>
      <c r="AU44" s="62">
        <v>0</v>
      </c>
      <c r="AV44" s="62" t="s">
        <v>73</v>
      </c>
      <c r="AW44" s="62" t="s">
        <v>73</v>
      </c>
      <c r="AX44" s="62">
        <v>0</v>
      </c>
      <c r="AY44" s="62">
        <v>0</v>
      </c>
      <c r="AZ44" s="62">
        <v>0</v>
      </c>
      <c r="BA44" s="62">
        <v>0</v>
      </c>
      <c r="BB44" s="62">
        <v>0</v>
      </c>
      <c r="BC44" s="62">
        <v>0</v>
      </c>
      <c r="BD44" s="62" t="s">
        <v>73</v>
      </c>
      <c r="BE44" s="62" t="s">
        <v>73</v>
      </c>
      <c r="BF44" s="62" t="s">
        <v>73</v>
      </c>
      <c r="BG44" s="62">
        <v>0.04</v>
      </c>
      <c r="BH44" s="62">
        <v>0.05</v>
      </c>
      <c r="BI44" s="62">
        <v>0.04</v>
      </c>
      <c r="BJ44" s="62">
        <v>0.01</v>
      </c>
      <c r="BK44" s="62">
        <v>0.01</v>
      </c>
      <c r="BL44" s="62">
        <v>0.01</v>
      </c>
      <c r="BM44" s="62">
        <v>0.02</v>
      </c>
      <c r="BN44" s="62">
        <v>0.02</v>
      </c>
      <c r="BO44" s="62">
        <v>0.02</v>
      </c>
    </row>
    <row r="45" spans="1:67" x14ac:dyDescent="0.25">
      <c r="A45">
        <v>319</v>
      </c>
      <c r="B45" s="62">
        <v>1330</v>
      </c>
      <c r="C45" s="62">
        <v>1380</v>
      </c>
      <c r="D45" s="62">
        <v>2720</v>
      </c>
      <c r="E45" s="62">
        <v>0.95</v>
      </c>
      <c r="F45" s="62">
        <v>0.96</v>
      </c>
      <c r="G45" s="62">
        <v>0.95</v>
      </c>
      <c r="H45" s="62">
        <v>0.94</v>
      </c>
      <c r="I45" s="62">
        <v>0.96</v>
      </c>
      <c r="J45" s="62">
        <v>0.95</v>
      </c>
      <c r="K45" s="62">
        <v>0.22</v>
      </c>
      <c r="L45" s="62">
        <v>0.17</v>
      </c>
      <c r="M45" s="62">
        <v>0.2</v>
      </c>
      <c r="N45" s="62">
        <v>0.01</v>
      </c>
      <c r="O45" s="62">
        <v>0.05</v>
      </c>
      <c r="P45" s="62">
        <v>0.03</v>
      </c>
      <c r="Q45" s="62">
        <v>0.02</v>
      </c>
      <c r="R45" s="62">
        <v>0.02</v>
      </c>
      <c r="S45" s="62">
        <v>0.02</v>
      </c>
      <c r="T45" s="62">
        <v>0.69</v>
      </c>
      <c r="U45" s="62">
        <v>0.69</v>
      </c>
      <c r="V45" s="62">
        <v>0.69</v>
      </c>
      <c r="W45" s="62">
        <v>0.01</v>
      </c>
      <c r="X45" s="62">
        <v>0.03</v>
      </c>
      <c r="Y45" s="62">
        <v>0.02</v>
      </c>
      <c r="Z45" s="62">
        <v>0</v>
      </c>
      <c r="AA45" s="62">
        <v>0</v>
      </c>
      <c r="AB45" s="62">
        <v>0</v>
      </c>
      <c r="AC45" s="62">
        <v>0</v>
      </c>
      <c r="AD45" s="62">
        <v>0</v>
      </c>
      <c r="AE45" s="62">
        <v>0</v>
      </c>
      <c r="AF45" s="62" t="s">
        <v>73</v>
      </c>
      <c r="AG45" s="62">
        <v>0</v>
      </c>
      <c r="AH45" s="62" t="s">
        <v>73</v>
      </c>
      <c r="AI45" s="62">
        <v>0.04</v>
      </c>
      <c r="AJ45" s="62">
        <v>0.02</v>
      </c>
      <c r="AK45" s="62">
        <v>0.03</v>
      </c>
      <c r="AL45" s="62">
        <v>0</v>
      </c>
      <c r="AM45" s="62">
        <v>0</v>
      </c>
      <c r="AN45" s="62">
        <v>0</v>
      </c>
      <c r="AO45" s="62" t="s">
        <v>73</v>
      </c>
      <c r="AP45" s="62" t="s">
        <v>73</v>
      </c>
      <c r="AQ45" s="62" t="s">
        <v>73</v>
      </c>
      <c r="AR45" s="62" t="s">
        <v>73</v>
      </c>
      <c r="AS45" s="62" t="s">
        <v>73</v>
      </c>
      <c r="AT45" s="62" t="s">
        <v>73</v>
      </c>
      <c r="AU45" s="62" t="s">
        <v>73</v>
      </c>
      <c r="AV45" s="62">
        <v>0</v>
      </c>
      <c r="AW45" s="62" t="s">
        <v>73</v>
      </c>
      <c r="AX45" s="62">
        <v>0</v>
      </c>
      <c r="AY45" s="62" t="s">
        <v>73</v>
      </c>
      <c r="AZ45" s="62" t="s">
        <v>73</v>
      </c>
      <c r="BA45" s="62">
        <v>0</v>
      </c>
      <c r="BB45" s="62">
        <v>0</v>
      </c>
      <c r="BC45" s="62">
        <v>0</v>
      </c>
      <c r="BD45" s="62" t="s">
        <v>73</v>
      </c>
      <c r="BE45" s="62" t="s">
        <v>73</v>
      </c>
      <c r="BF45" s="62" t="s">
        <v>73</v>
      </c>
      <c r="BG45" s="62">
        <v>0.04</v>
      </c>
      <c r="BH45" s="62">
        <v>0.03</v>
      </c>
      <c r="BI45" s="62">
        <v>0.03</v>
      </c>
      <c r="BJ45" s="62" t="s">
        <v>73</v>
      </c>
      <c r="BK45" s="62" t="s">
        <v>73</v>
      </c>
      <c r="BL45" s="62" t="s">
        <v>74</v>
      </c>
      <c r="BM45" s="62">
        <v>0.01</v>
      </c>
      <c r="BN45" s="62">
        <v>0.01</v>
      </c>
      <c r="BO45" s="62">
        <v>0.01</v>
      </c>
    </row>
    <row r="46" spans="1:67" x14ac:dyDescent="0.25">
      <c r="A46">
        <v>320</v>
      </c>
      <c r="B46" s="62">
        <v>1380</v>
      </c>
      <c r="C46" s="62">
        <v>1320</v>
      </c>
      <c r="D46" s="62">
        <v>2700</v>
      </c>
      <c r="E46" s="62">
        <v>0.94</v>
      </c>
      <c r="F46" s="62">
        <v>0.96</v>
      </c>
      <c r="G46" s="62">
        <v>0.95</v>
      </c>
      <c r="H46" s="62">
        <v>0.93</v>
      </c>
      <c r="I46" s="62">
        <v>0.95</v>
      </c>
      <c r="J46" s="62">
        <v>0.94</v>
      </c>
      <c r="K46" s="62">
        <v>0.27</v>
      </c>
      <c r="L46" s="62">
        <v>0.27</v>
      </c>
      <c r="M46" s="62">
        <v>0.27</v>
      </c>
      <c r="N46" s="62">
        <v>0.04</v>
      </c>
      <c r="O46" s="62">
        <v>0.06</v>
      </c>
      <c r="P46" s="62">
        <v>0.05</v>
      </c>
      <c r="Q46" s="62">
        <v>0.03</v>
      </c>
      <c r="R46" s="62">
        <v>0.03</v>
      </c>
      <c r="S46" s="62">
        <v>0.03</v>
      </c>
      <c r="T46" s="62">
        <v>0.31</v>
      </c>
      <c r="U46" s="62">
        <v>0.3</v>
      </c>
      <c r="V46" s="62">
        <v>0.3</v>
      </c>
      <c r="W46" s="62">
        <v>0.28000000000000003</v>
      </c>
      <c r="X46" s="62">
        <v>0.3</v>
      </c>
      <c r="Y46" s="62">
        <v>0.28999999999999998</v>
      </c>
      <c r="Z46" s="62">
        <v>0</v>
      </c>
      <c r="AA46" s="62">
        <v>0</v>
      </c>
      <c r="AB46" s="62">
        <v>0</v>
      </c>
      <c r="AC46" s="62">
        <v>0</v>
      </c>
      <c r="AD46" s="62">
        <v>0</v>
      </c>
      <c r="AE46" s="62">
        <v>0</v>
      </c>
      <c r="AF46" s="62" t="s">
        <v>73</v>
      </c>
      <c r="AG46" s="62">
        <v>0</v>
      </c>
      <c r="AH46" s="62" t="s">
        <v>73</v>
      </c>
      <c r="AI46" s="62">
        <v>0.02</v>
      </c>
      <c r="AJ46" s="62">
        <v>0.02</v>
      </c>
      <c r="AK46" s="62">
        <v>0.02</v>
      </c>
      <c r="AL46" s="62">
        <v>0</v>
      </c>
      <c r="AM46" s="62">
        <v>0</v>
      </c>
      <c r="AN46" s="62">
        <v>0</v>
      </c>
      <c r="AO46" s="62" t="s">
        <v>73</v>
      </c>
      <c r="AP46" s="62">
        <v>0</v>
      </c>
      <c r="AQ46" s="62" t="s">
        <v>73</v>
      </c>
      <c r="AR46" s="62" t="s">
        <v>73</v>
      </c>
      <c r="AS46" s="62" t="s">
        <v>73</v>
      </c>
      <c r="AT46" s="62" t="s">
        <v>74</v>
      </c>
      <c r="AU46" s="62" t="s">
        <v>73</v>
      </c>
      <c r="AV46" s="62" t="s">
        <v>73</v>
      </c>
      <c r="AW46" s="62" t="s">
        <v>73</v>
      </c>
      <c r="AX46" s="62" t="s">
        <v>73</v>
      </c>
      <c r="AY46" s="62">
        <v>0</v>
      </c>
      <c r="AZ46" s="62" t="s">
        <v>73</v>
      </c>
      <c r="BA46" s="62">
        <v>0</v>
      </c>
      <c r="BB46" s="62">
        <v>0</v>
      </c>
      <c r="BC46" s="62">
        <v>0</v>
      </c>
      <c r="BD46" s="62" t="s">
        <v>73</v>
      </c>
      <c r="BE46" s="62" t="s">
        <v>73</v>
      </c>
      <c r="BF46" s="62" t="s">
        <v>73</v>
      </c>
      <c r="BG46" s="62">
        <v>0.03</v>
      </c>
      <c r="BH46" s="62">
        <v>0.03</v>
      </c>
      <c r="BI46" s="62">
        <v>0.03</v>
      </c>
      <c r="BJ46" s="62">
        <v>0.01</v>
      </c>
      <c r="BK46" s="62" t="s">
        <v>73</v>
      </c>
      <c r="BL46" s="62" t="s">
        <v>74</v>
      </c>
      <c r="BM46" s="62">
        <v>0.02</v>
      </c>
      <c r="BN46" s="62">
        <v>0.02</v>
      </c>
      <c r="BO46" s="62">
        <v>0.02</v>
      </c>
    </row>
    <row r="47" spans="1:67" x14ac:dyDescent="0.25">
      <c r="A47">
        <v>330</v>
      </c>
      <c r="B47" s="62">
        <v>6490</v>
      </c>
      <c r="C47" s="62">
        <v>6440</v>
      </c>
      <c r="D47" s="62">
        <v>12940</v>
      </c>
      <c r="E47" s="62">
        <v>0.89</v>
      </c>
      <c r="F47" s="62">
        <v>0.92</v>
      </c>
      <c r="G47" s="62">
        <v>0.9</v>
      </c>
      <c r="H47" s="62">
        <v>0.88</v>
      </c>
      <c r="I47" s="62">
        <v>0.91</v>
      </c>
      <c r="J47" s="62">
        <v>0.89</v>
      </c>
      <c r="K47" s="62">
        <v>0.34</v>
      </c>
      <c r="L47" s="62">
        <v>0.27</v>
      </c>
      <c r="M47" s="62">
        <v>0.31</v>
      </c>
      <c r="N47" s="62">
        <v>0.03</v>
      </c>
      <c r="O47" s="62">
        <v>0.03</v>
      </c>
      <c r="P47" s="62">
        <v>0.03</v>
      </c>
      <c r="Q47" s="62">
        <v>0.04</v>
      </c>
      <c r="R47" s="62">
        <v>0.06</v>
      </c>
      <c r="S47" s="62">
        <v>0.05</v>
      </c>
      <c r="T47" s="62">
        <v>0.34</v>
      </c>
      <c r="U47" s="62">
        <v>0.41</v>
      </c>
      <c r="V47" s="62">
        <v>0.37</v>
      </c>
      <c r="W47" s="62">
        <v>0.13</v>
      </c>
      <c r="X47" s="62">
        <v>0.14000000000000001</v>
      </c>
      <c r="Y47" s="62">
        <v>0.13</v>
      </c>
      <c r="Z47" s="62" t="s">
        <v>73</v>
      </c>
      <c r="AA47" s="62" t="s">
        <v>73</v>
      </c>
      <c r="AB47" s="62" t="s">
        <v>73</v>
      </c>
      <c r="AC47" s="62" t="s">
        <v>73</v>
      </c>
      <c r="AD47" s="62" t="s">
        <v>73</v>
      </c>
      <c r="AE47" s="62" t="s">
        <v>73</v>
      </c>
      <c r="AF47" s="62" t="s">
        <v>74</v>
      </c>
      <c r="AG47" s="62" t="s">
        <v>74</v>
      </c>
      <c r="AH47" s="62" t="s">
        <v>74</v>
      </c>
      <c r="AI47" s="62">
        <v>0.03</v>
      </c>
      <c r="AJ47" s="62">
        <v>0.03</v>
      </c>
      <c r="AK47" s="62">
        <v>0.03</v>
      </c>
      <c r="AL47" s="62" t="s">
        <v>73</v>
      </c>
      <c r="AM47" s="62" t="s">
        <v>73</v>
      </c>
      <c r="AN47" s="62" t="s">
        <v>73</v>
      </c>
      <c r="AO47" s="62" t="s">
        <v>74</v>
      </c>
      <c r="AP47" s="62" t="s">
        <v>74</v>
      </c>
      <c r="AQ47" s="62" t="s">
        <v>74</v>
      </c>
      <c r="AR47" s="62">
        <v>0.01</v>
      </c>
      <c r="AS47" s="62" t="s">
        <v>74</v>
      </c>
      <c r="AT47" s="62">
        <v>0.01</v>
      </c>
      <c r="AU47" s="62" t="s">
        <v>74</v>
      </c>
      <c r="AV47" s="62" t="s">
        <v>74</v>
      </c>
      <c r="AW47" s="62" t="s">
        <v>74</v>
      </c>
      <c r="AX47" s="62" t="s">
        <v>74</v>
      </c>
      <c r="AY47" s="62" t="s">
        <v>73</v>
      </c>
      <c r="AZ47" s="62" t="s">
        <v>74</v>
      </c>
      <c r="BA47" s="62" t="s">
        <v>74</v>
      </c>
      <c r="BB47" s="62" t="s">
        <v>74</v>
      </c>
      <c r="BC47" s="62" t="s">
        <v>74</v>
      </c>
      <c r="BD47" s="62">
        <v>0.01</v>
      </c>
      <c r="BE47" s="62" t="s">
        <v>74</v>
      </c>
      <c r="BF47" s="62">
        <v>0.01</v>
      </c>
      <c r="BG47" s="62">
        <v>0.06</v>
      </c>
      <c r="BH47" s="62">
        <v>0.05</v>
      </c>
      <c r="BI47" s="62">
        <v>0.05</v>
      </c>
      <c r="BJ47" s="62">
        <v>0.02</v>
      </c>
      <c r="BK47" s="62">
        <v>0.01</v>
      </c>
      <c r="BL47" s="62">
        <v>0.01</v>
      </c>
      <c r="BM47" s="62">
        <v>0.03</v>
      </c>
      <c r="BN47" s="62">
        <v>0.02</v>
      </c>
      <c r="BO47" s="62">
        <v>0.03</v>
      </c>
    </row>
    <row r="48" spans="1:67" x14ac:dyDescent="0.25">
      <c r="A48">
        <v>331</v>
      </c>
      <c r="B48" s="62">
        <v>1870</v>
      </c>
      <c r="C48" s="62">
        <v>1890</v>
      </c>
      <c r="D48" s="62">
        <v>3770</v>
      </c>
      <c r="E48" s="62">
        <v>0.93</v>
      </c>
      <c r="F48" s="62">
        <v>0.91</v>
      </c>
      <c r="G48" s="62">
        <v>0.92</v>
      </c>
      <c r="H48" s="62">
        <v>0.91</v>
      </c>
      <c r="I48" s="62">
        <v>0.89</v>
      </c>
      <c r="J48" s="62">
        <v>0.9</v>
      </c>
      <c r="K48" s="62">
        <v>0.32</v>
      </c>
      <c r="L48" s="62">
        <v>0.28000000000000003</v>
      </c>
      <c r="M48" s="62">
        <v>0.3</v>
      </c>
      <c r="N48" s="62">
        <v>0.06</v>
      </c>
      <c r="O48" s="62">
        <v>0.05</v>
      </c>
      <c r="P48" s="62">
        <v>0.05</v>
      </c>
      <c r="Q48" s="62">
        <v>0.04</v>
      </c>
      <c r="R48" s="62">
        <v>0.03</v>
      </c>
      <c r="S48" s="62">
        <v>0.03</v>
      </c>
      <c r="T48" s="62">
        <v>0.49</v>
      </c>
      <c r="U48" s="62">
        <v>0.51</v>
      </c>
      <c r="V48" s="62">
        <v>0.5</v>
      </c>
      <c r="W48" s="62">
        <v>0.01</v>
      </c>
      <c r="X48" s="62">
        <v>0.01</v>
      </c>
      <c r="Y48" s="62">
        <v>0.01</v>
      </c>
      <c r="Z48" s="62" t="s">
        <v>73</v>
      </c>
      <c r="AA48" s="62" t="s">
        <v>73</v>
      </c>
      <c r="AB48" s="62" t="s">
        <v>74</v>
      </c>
      <c r="AC48" s="62">
        <v>0</v>
      </c>
      <c r="AD48" s="62" t="s">
        <v>73</v>
      </c>
      <c r="AE48" s="62" t="s">
        <v>73</v>
      </c>
      <c r="AF48" s="62" t="s">
        <v>73</v>
      </c>
      <c r="AG48" s="62" t="s">
        <v>73</v>
      </c>
      <c r="AH48" s="62" t="s">
        <v>73</v>
      </c>
      <c r="AI48" s="62">
        <v>0.05</v>
      </c>
      <c r="AJ48" s="62">
        <v>0.04</v>
      </c>
      <c r="AK48" s="62">
        <v>0.04</v>
      </c>
      <c r="AL48" s="62">
        <v>0</v>
      </c>
      <c r="AM48" s="62">
        <v>0</v>
      </c>
      <c r="AN48" s="62">
        <v>0</v>
      </c>
      <c r="AO48" s="62">
        <v>0</v>
      </c>
      <c r="AP48" s="62" t="s">
        <v>73</v>
      </c>
      <c r="AQ48" s="62" t="s">
        <v>73</v>
      </c>
      <c r="AR48" s="62">
        <v>0.01</v>
      </c>
      <c r="AS48" s="62">
        <v>0.01</v>
      </c>
      <c r="AT48" s="62">
        <v>0.01</v>
      </c>
      <c r="AU48" s="62">
        <v>0.01</v>
      </c>
      <c r="AV48" s="62" t="s">
        <v>73</v>
      </c>
      <c r="AW48" s="62" t="s">
        <v>74</v>
      </c>
      <c r="AX48" s="62" t="s">
        <v>73</v>
      </c>
      <c r="AY48" s="62" t="s">
        <v>73</v>
      </c>
      <c r="AZ48" s="62" t="s">
        <v>74</v>
      </c>
      <c r="BA48" s="62" t="s">
        <v>74</v>
      </c>
      <c r="BB48" s="62" t="s">
        <v>73</v>
      </c>
      <c r="BC48" s="62" t="s">
        <v>74</v>
      </c>
      <c r="BD48" s="62">
        <v>0.01</v>
      </c>
      <c r="BE48" s="62">
        <v>0.01</v>
      </c>
      <c r="BF48" s="62">
        <v>0.01</v>
      </c>
      <c r="BG48" s="62">
        <v>0.04</v>
      </c>
      <c r="BH48" s="62">
        <v>0.05</v>
      </c>
      <c r="BI48" s="62">
        <v>0.05</v>
      </c>
      <c r="BJ48" s="62">
        <v>0.01</v>
      </c>
      <c r="BK48" s="62">
        <v>0.02</v>
      </c>
      <c r="BL48" s="62">
        <v>0.02</v>
      </c>
      <c r="BM48" s="62">
        <v>0.02</v>
      </c>
      <c r="BN48" s="62">
        <v>0.02</v>
      </c>
      <c r="BO48" s="62">
        <v>0.02</v>
      </c>
    </row>
    <row r="49" spans="1:67" x14ac:dyDescent="0.25">
      <c r="A49">
        <v>332</v>
      </c>
      <c r="B49" s="62">
        <v>2010</v>
      </c>
      <c r="C49" s="62">
        <v>1850</v>
      </c>
      <c r="D49" s="62">
        <v>3860</v>
      </c>
      <c r="E49" s="62">
        <v>0.92</v>
      </c>
      <c r="F49" s="62">
        <v>0.92</v>
      </c>
      <c r="G49" s="62">
        <v>0.92</v>
      </c>
      <c r="H49" s="62">
        <v>0.9</v>
      </c>
      <c r="I49" s="62">
        <v>0.9</v>
      </c>
      <c r="J49" s="62">
        <v>0.9</v>
      </c>
      <c r="K49" s="62">
        <v>0.61</v>
      </c>
      <c r="L49" s="62">
        <v>0.62</v>
      </c>
      <c r="M49" s="62">
        <v>0.62</v>
      </c>
      <c r="N49" s="62" t="s">
        <v>74</v>
      </c>
      <c r="O49" s="62" t="s">
        <v>73</v>
      </c>
      <c r="P49" s="62" t="s">
        <v>74</v>
      </c>
      <c r="Q49" s="62">
        <v>0.04</v>
      </c>
      <c r="R49" s="62">
        <v>0.04</v>
      </c>
      <c r="S49" s="62">
        <v>0.04</v>
      </c>
      <c r="T49" s="62">
        <v>0.11</v>
      </c>
      <c r="U49" s="62">
        <v>0.09</v>
      </c>
      <c r="V49" s="62">
        <v>0.1</v>
      </c>
      <c r="W49" s="62">
        <v>0.13</v>
      </c>
      <c r="X49" s="62">
        <v>0.15</v>
      </c>
      <c r="Y49" s="62">
        <v>0.14000000000000001</v>
      </c>
      <c r="Z49" s="62" t="s">
        <v>73</v>
      </c>
      <c r="AA49" s="62">
        <v>0</v>
      </c>
      <c r="AB49" s="62" t="s">
        <v>73</v>
      </c>
      <c r="AC49" s="62">
        <v>0</v>
      </c>
      <c r="AD49" s="62">
        <v>0</v>
      </c>
      <c r="AE49" s="62">
        <v>0</v>
      </c>
      <c r="AF49" s="62">
        <v>0</v>
      </c>
      <c r="AG49" s="62">
        <v>0</v>
      </c>
      <c r="AH49" s="62">
        <v>0</v>
      </c>
      <c r="AI49" s="62">
        <v>0.08</v>
      </c>
      <c r="AJ49" s="62">
        <v>0.06</v>
      </c>
      <c r="AK49" s="62">
        <v>7.0000000000000007E-2</v>
      </c>
      <c r="AL49" s="62">
        <v>0</v>
      </c>
      <c r="AM49" s="62">
        <v>0</v>
      </c>
      <c r="AN49" s="62">
        <v>0</v>
      </c>
      <c r="AO49" s="62" t="s">
        <v>73</v>
      </c>
      <c r="AP49" s="62" t="s">
        <v>73</v>
      </c>
      <c r="AQ49" s="62" t="s">
        <v>73</v>
      </c>
      <c r="AR49" s="62">
        <v>0.01</v>
      </c>
      <c r="AS49" s="62">
        <v>0.01</v>
      </c>
      <c r="AT49" s="62">
        <v>0.01</v>
      </c>
      <c r="AU49" s="62">
        <v>0.01</v>
      </c>
      <c r="AV49" s="62" t="s">
        <v>74</v>
      </c>
      <c r="AW49" s="62">
        <v>0.01</v>
      </c>
      <c r="AX49" s="62" t="s">
        <v>74</v>
      </c>
      <c r="AY49" s="62" t="s">
        <v>73</v>
      </c>
      <c r="AZ49" s="62" t="s">
        <v>74</v>
      </c>
      <c r="BA49" s="62" t="s">
        <v>73</v>
      </c>
      <c r="BB49" s="62" t="s">
        <v>73</v>
      </c>
      <c r="BC49" s="62" t="s">
        <v>73</v>
      </c>
      <c r="BD49" s="62">
        <v>0.01</v>
      </c>
      <c r="BE49" s="62">
        <v>0.01</v>
      </c>
      <c r="BF49" s="62">
        <v>0.01</v>
      </c>
      <c r="BG49" s="62">
        <v>0.05</v>
      </c>
      <c r="BH49" s="62">
        <v>0.06</v>
      </c>
      <c r="BI49" s="62">
        <v>0.06</v>
      </c>
      <c r="BJ49" s="62">
        <v>0.01</v>
      </c>
      <c r="BK49" s="62">
        <v>0.02</v>
      </c>
      <c r="BL49" s="62">
        <v>0.02</v>
      </c>
      <c r="BM49" s="62">
        <v>0.01</v>
      </c>
      <c r="BN49" s="62">
        <v>0.01</v>
      </c>
      <c r="BO49" s="62">
        <v>0.01</v>
      </c>
    </row>
    <row r="50" spans="1:67" x14ac:dyDescent="0.25">
      <c r="A50">
        <v>333</v>
      </c>
      <c r="B50" s="62">
        <v>1950</v>
      </c>
      <c r="C50" s="62">
        <v>1680</v>
      </c>
      <c r="D50" s="62">
        <v>3640</v>
      </c>
      <c r="E50" s="62">
        <v>0.89</v>
      </c>
      <c r="F50" s="62">
        <v>0.9</v>
      </c>
      <c r="G50" s="62">
        <v>0.9</v>
      </c>
      <c r="H50" s="62">
        <v>0.85</v>
      </c>
      <c r="I50" s="62">
        <v>0.87</v>
      </c>
      <c r="J50" s="62">
        <v>0.86</v>
      </c>
      <c r="K50" s="62">
        <v>0.42</v>
      </c>
      <c r="L50" s="62">
        <v>0.41</v>
      </c>
      <c r="M50" s="62">
        <v>0.42</v>
      </c>
      <c r="N50" s="62" t="s">
        <v>73</v>
      </c>
      <c r="O50" s="62" t="s">
        <v>73</v>
      </c>
      <c r="P50" s="62" t="s">
        <v>73</v>
      </c>
      <c r="Q50" s="62">
        <v>0.06</v>
      </c>
      <c r="R50" s="62">
        <v>0.05</v>
      </c>
      <c r="S50" s="62">
        <v>0.06</v>
      </c>
      <c r="T50" s="62">
        <v>0.34</v>
      </c>
      <c r="U50" s="62">
        <v>0.37</v>
      </c>
      <c r="V50" s="62">
        <v>0.35</v>
      </c>
      <c r="W50" s="62">
        <v>0.02</v>
      </c>
      <c r="X50" s="62">
        <v>0.04</v>
      </c>
      <c r="Y50" s="62">
        <v>0.03</v>
      </c>
      <c r="Z50" s="62" t="s">
        <v>73</v>
      </c>
      <c r="AA50" s="62" t="s">
        <v>73</v>
      </c>
      <c r="AB50" s="62" t="s">
        <v>73</v>
      </c>
      <c r="AC50" s="62">
        <v>0</v>
      </c>
      <c r="AD50" s="62">
        <v>0</v>
      </c>
      <c r="AE50" s="62">
        <v>0</v>
      </c>
      <c r="AF50" s="62">
        <v>0</v>
      </c>
      <c r="AG50" s="62" t="s">
        <v>73</v>
      </c>
      <c r="AH50" s="62" t="s">
        <v>73</v>
      </c>
      <c r="AI50" s="62">
        <v>7.0000000000000007E-2</v>
      </c>
      <c r="AJ50" s="62">
        <v>0.05</v>
      </c>
      <c r="AK50" s="62">
        <v>0.06</v>
      </c>
      <c r="AL50" s="62">
        <v>0</v>
      </c>
      <c r="AM50" s="62">
        <v>0</v>
      </c>
      <c r="AN50" s="62">
        <v>0</v>
      </c>
      <c r="AO50" s="62">
        <v>0.01</v>
      </c>
      <c r="AP50" s="62" t="s">
        <v>73</v>
      </c>
      <c r="AQ50" s="62" t="s">
        <v>74</v>
      </c>
      <c r="AR50" s="62">
        <v>0.02</v>
      </c>
      <c r="AS50" s="62">
        <v>0.01</v>
      </c>
      <c r="AT50" s="62">
        <v>0.01</v>
      </c>
      <c r="AU50" s="62">
        <v>0.01</v>
      </c>
      <c r="AV50" s="62" t="s">
        <v>74</v>
      </c>
      <c r="AW50" s="62">
        <v>0.01</v>
      </c>
      <c r="AX50" s="62">
        <v>0.01</v>
      </c>
      <c r="AY50" s="62" t="s">
        <v>73</v>
      </c>
      <c r="AZ50" s="62" t="s">
        <v>74</v>
      </c>
      <c r="BA50" s="62" t="s">
        <v>74</v>
      </c>
      <c r="BB50" s="62" t="s">
        <v>73</v>
      </c>
      <c r="BC50" s="62" t="s">
        <v>74</v>
      </c>
      <c r="BD50" s="62">
        <v>0.02</v>
      </c>
      <c r="BE50" s="62">
        <v>0.02</v>
      </c>
      <c r="BF50" s="62">
        <v>0.02</v>
      </c>
      <c r="BG50" s="62">
        <v>7.0000000000000007E-2</v>
      </c>
      <c r="BH50" s="62">
        <v>7.0000000000000007E-2</v>
      </c>
      <c r="BI50" s="62">
        <v>7.0000000000000007E-2</v>
      </c>
      <c r="BJ50" s="62">
        <v>0.02</v>
      </c>
      <c r="BK50" s="62">
        <v>0.02</v>
      </c>
      <c r="BL50" s="62">
        <v>0.02</v>
      </c>
      <c r="BM50" s="62">
        <v>0.02</v>
      </c>
      <c r="BN50" s="62">
        <v>0.01</v>
      </c>
      <c r="BO50" s="62">
        <v>0.01</v>
      </c>
    </row>
    <row r="51" spans="1:67" x14ac:dyDescent="0.25">
      <c r="A51">
        <v>334</v>
      </c>
      <c r="B51" s="62">
        <v>1610</v>
      </c>
      <c r="C51" s="62">
        <v>1520</v>
      </c>
      <c r="D51" s="62">
        <v>3130</v>
      </c>
      <c r="E51" s="62">
        <v>0.92</v>
      </c>
      <c r="F51" s="62">
        <v>0.93</v>
      </c>
      <c r="G51" s="62">
        <v>0.92</v>
      </c>
      <c r="H51" s="62">
        <v>0.9</v>
      </c>
      <c r="I51" s="62">
        <v>0.93</v>
      </c>
      <c r="J51" s="62">
        <v>0.91</v>
      </c>
      <c r="K51" s="62">
        <v>0.31</v>
      </c>
      <c r="L51" s="62">
        <v>0.28999999999999998</v>
      </c>
      <c r="M51" s="62">
        <v>0.3</v>
      </c>
      <c r="N51" s="62">
        <v>0.04</v>
      </c>
      <c r="O51" s="62">
        <v>0.05</v>
      </c>
      <c r="P51" s="62">
        <v>0.04</v>
      </c>
      <c r="Q51" s="62">
        <v>0.04</v>
      </c>
      <c r="R51" s="62">
        <v>0.04</v>
      </c>
      <c r="S51" s="62">
        <v>0.04</v>
      </c>
      <c r="T51" s="62">
        <v>0.34</v>
      </c>
      <c r="U51" s="62">
        <v>0.32</v>
      </c>
      <c r="V51" s="62">
        <v>0.33</v>
      </c>
      <c r="W51" s="62">
        <v>0.17</v>
      </c>
      <c r="X51" s="62">
        <v>0.22</v>
      </c>
      <c r="Y51" s="62">
        <v>0.19</v>
      </c>
      <c r="Z51" s="62">
        <v>0</v>
      </c>
      <c r="AA51" s="62">
        <v>0</v>
      </c>
      <c r="AB51" s="62">
        <v>0</v>
      </c>
      <c r="AC51" s="62">
        <v>0</v>
      </c>
      <c r="AD51" s="62">
        <v>0</v>
      </c>
      <c r="AE51" s="62">
        <v>0</v>
      </c>
      <c r="AF51" s="62" t="s">
        <v>73</v>
      </c>
      <c r="AG51" s="62" t="s">
        <v>74</v>
      </c>
      <c r="AH51" s="62" t="s">
        <v>74</v>
      </c>
      <c r="AI51" s="62">
        <v>0.05</v>
      </c>
      <c r="AJ51" s="62">
        <v>0.05</v>
      </c>
      <c r="AK51" s="62">
        <v>0.05</v>
      </c>
      <c r="AL51" s="62">
        <v>0</v>
      </c>
      <c r="AM51" s="62">
        <v>0</v>
      </c>
      <c r="AN51" s="62">
        <v>0</v>
      </c>
      <c r="AO51" s="62" t="s">
        <v>73</v>
      </c>
      <c r="AP51" s="62">
        <v>0.01</v>
      </c>
      <c r="AQ51" s="62" t="s">
        <v>74</v>
      </c>
      <c r="AR51" s="62">
        <v>0.01</v>
      </c>
      <c r="AS51" s="62" t="s">
        <v>74</v>
      </c>
      <c r="AT51" s="62">
        <v>0.01</v>
      </c>
      <c r="AU51" s="62">
        <v>0.01</v>
      </c>
      <c r="AV51" s="62" t="s">
        <v>73</v>
      </c>
      <c r="AW51" s="62">
        <v>0.01</v>
      </c>
      <c r="AX51" s="62" t="s">
        <v>73</v>
      </c>
      <c r="AY51" s="62" t="s">
        <v>73</v>
      </c>
      <c r="AZ51" s="62" t="s">
        <v>74</v>
      </c>
      <c r="BA51" s="62">
        <v>0</v>
      </c>
      <c r="BB51" s="62" t="s">
        <v>73</v>
      </c>
      <c r="BC51" s="62" t="s">
        <v>73</v>
      </c>
      <c r="BD51" s="62">
        <v>0.01</v>
      </c>
      <c r="BE51" s="62" t="s">
        <v>73</v>
      </c>
      <c r="BF51" s="62" t="s">
        <v>74</v>
      </c>
      <c r="BG51" s="62">
        <v>0.05</v>
      </c>
      <c r="BH51" s="62">
        <v>0.04</v>
      </c>
      <c r="BI51" s="62">
        <v>0.05</v>
      </c>
      <c r="BJ51" s="62">
        <v>0.01</v>
      </c>
      <c r="BK51" s="62">
        <v>0.01</v>
      </c>
      <c r="BL51" s="62">
        <v>0.01</v>
      </c>
      <c r="BM51" s="62">
        <v>0.02</v>
      </c>
      <c r="BN51" s="62">
        <v>0.02</v>
      </c>
      <c r="BO51" s="62">
        <v>0.02</v>
      </c>
    </row>
    <row r="52" spans="1:67" x14ac:dyDescent="0.25">
      <c r="A52">
        <v>335</v>
      </c>
      <c r="B52" s="62">
        <v>1770</v>
      </c>
      <c r="C52" s="62">
        <v>1760</v>
      </c>
      <c r="D52" s="62">
        <v>3530</v>
      </c>
      <c r="E52" s="62">
        <v>0.9</v>
      </c>
      <c r="F52" s="62">
        <v>0.9</v>
      </c>
      <c r="G52" s="62">
        <v>0.9</v>
      </c>
      <c r="H52" s="62">
        <v>0.87</v>
      </c>
      <c r="I52" s="62">
        <v>0.88</v>
      </c>
      <c r="J52" s="62">
        <v>0.88</v>
      </c>
      <c r="K52" s="62">
        <v>0.31</v>
      </c>
      <c r="L52" s="62">
        <v>0.27</v>
      </c>
      <c r="M52" s="62">
        <v>0.28999999999999998</v>
      </c>
      <c r="N52" s="62" t="s">
        <v>73</v>
      </c>
      <c r="O52" s="62" t="s">
        <v>73</v>
      </c>
      <c r="P52" s="62" t="s">
        <v>74</v>
      </c>
      <c r="Q52" s="62">
        <v>0.05</v>
      </c>
      <c r="R52" s="62">
        <v>0.04</v>
      </c>
      <c r="S52" s="62">
        <v>0.05</v>
      </c>
      <c r="T52" s="62">
        <v>0.5</v>
      </c>
      <c r="U52" s="62">
        <v>0.55000000000000004</v>
      </c>
      <c r="V52" s="62">
        <v>0.53</v>
      </c>
      <c r="W52" s="62">
        <v>0</v>
      </c>
      <c r="X52" s="62">
        <v>0.01</v>
      </c>
      <c r="Y52" s="62" t="s">
        <v>74</v>
      </c>
      <c r="Z52" s="62">
        <v>0</v>
      </c>
      <c r="AA52" s="62">
        <v>0</v>
      </c>
      <c r="AB52" s="62">
        <v>0</v>
      </c>
      <c r="AC52" s="62">
        <v>0</v>
      </c>
      <c r="AD52" s="62">
        <v>0</v>
      </c>
      <c r="AE52" s="62">
        <v>0</v>
      </c>
      <c r="AF52" s="62" t="s">
        <v>73</v>
      </c>
      <c r="AG52" s="62" t="s">
        <v>73</v>
      </c>
      <c r="AH52" s="62" t="s">
        <v>73</v>
      </c>
      <c r="AI52" s="62">
        <v>7.0000000000000007E-2</v>
      </c>
      <c r="AJ52" s="62">
        <v>0.04</v>
      </c>
      <c r="AK52" s="62">
        <v>0.06</v>
      </c>
      <c r="AL52" s="62">
        <v>0</v>
      </c>
      <c r="AM52" s="62">
        <v>0</v>
      </c>
      <c r="AN52" s="62">
        <v>0</v>
      </c>
      <c r="AO52" s="62">
        <v>0.01</v>
      </c>
      <c r="AP52" s="62" t="s">
        <v>74</v>
      </c>
      <c r="AQ52" s="62">
        <v>0.01</v>
      </c>
      <c r="AR52" s="62">
        <v>0.01</v>
      </c>
      <c r="AS52" s="62" t="s">
        <v>73</v>
      </c>
      <c r="AT52" s="62">
        <v>0.01</v>
      </c>
      <c r="AU52" s="62">
        <v>0.01</v>
      </c>
      <c r="AV52" s="62" t="s">
        <v>73</v>
      </c>
      <c r="AW52" s="62">
        <v>0.01</v>
      </c>
      <c r="AX52" s="62" t="s">
        <v>73</v>
      </c>
      <c r="AY52" s="62" t="s">
        <v>73</v>
      </c>
      <c r="AZ52" s="62" t="s">
        <v>73</v>
      </c>
      <c r="BA52" s="62" t="s">
        <v>73</v>
      </c>
      <c r="BB52" s="62" t="s">
        <v>73</v>
      </c>
      <c r="BC52" s="62" t="s">
        <v>73</v>
      </c>
      <c r="BD52" s="62">
        <v>0.02</v>
      </c>
      <c r="BE52" s="62">
        <v>0.02</v>
      </c>
      <c r="BF52" s="62">
        <v>0.02</v>
      </c>
      <c r="BG52" s="62">
        <v>0.05</v>
      </c>
      <c r="BH52" s="62">
        <v>0.05</v>
      </c>
      <c r="BI52" s="62">
        <v>0.05</v>
      </c>
      <c r="BJ52" s="62">
        <v>0.02</v>
      </c>
      <c r="BK52" s="62">
        <v>0.03</v>
      </c>
      <c r="BL52" s="62">
        <v>0.02</v>
      </c>
      <c r="BM52" s="62">
        <v>0.02</v>
      </c>
      <c r="BN52" s="62">
        <v>0.02</v>
      </c>
      <c r="BO52" s="62">
        <v>0.02</v>
      </c>
    </row>
    <row r="53" spans="1:67" x14ac:dyDescent="0.25">
      <c r="A53">
        <v>336</v>
      </c>
      <c r="B53" s="62">
        <v>1350</v>
      </c>
      <c r="C53" s="62">
        <v>1390</v>
      </c>
      <c r="D53" s="62">
        <v>2740</v>
      </c>
      <c r="E53" s="62">
        <v>0.89</v>
      </c>
      <c r="F53" s="62">
        <v>0.92</v>
      </c>
      <c r="G53" s="62">
        <v>0.91</v>
      </c>
      <c r="H53" s="62">
        <v>0.87</v>
      </c>
      <c r="I53" s="62">
        <v>0.9</v>
      </c>
      <c r="J53" s="62">
        <v>0.88</v>
      </c>
      <c r="K53" s="62">
        <v>0.28999999999999998</v>
      </c>
      <c r="L53" s="62">
        <v>0.25</v>
      </c>
      <c r="M53" s="62">
        <v>0.27</v>
      </c>
      <c r="N53" s="62">
        <v>0.05</v>
      </c>
      <c r="O53" s="62">
        <v>0.03</v>
      </c>
      <c r="P53" s="62">
        <v>0.04</v>
      </c>
      <c r="Q53" s="62">
        <v>0.04</v>
      </c>
      <c r="R53" s="62">
        <v>0.03</v>
      </c>
      <c r="S53" s="62">
        <v>0.03</v>
      </c>
      <c r="T53" s="62">
        <v>0.47</v>
      </c>
      <c r="U53" s="62">
        <v>0.56999999999999995</v>
      </c>
      <c r="V53" s="62">
        <v>0.52</v>
      </c>
      <c r="W53" s="62">
        <v>0.01</v>
      </c>
      <c r="X53" s="62">
        <v>0.02</v>
      </c>
      <c r="Y53" s="62">
        <v>0.01</v>
      </c>
      <c r="Z53" s="62" t="s">
        <v>73</v>
      </c>
      <c r="AA53" s="62">
        <v>0</v>
      </c>
      <c r="AB53" s="62" t="s">
        <v>73</v>
      </c>
      <c r="AC53" s="62">
        <v>0</v>
      </c>
      <c r="AD53" s="62">
        <v>0</v>
      </c>
      <c r="AE53" s="62">
        <v>0</v>
      </c>
      <c r="AF53" s="62">
        <v>0</v>
      </c>
      <c r="AG53" s="62" t="s">
        <v>73</v>
      </c>
      <c r="AH53" s="62" t="s">
        <v>73</v>
      </c>
      <c r="AI53" s="62">
        <v>7.0000000000000007E-2</v>
      </c>
      <c r="AJ53" s="62">
        <v>0.04</v>
      </c>
      <c r="AK53" s="62">
        <v>0.05</v>
      </c>
      <c r="AL53" s="62">
        <v>0</v>
      </c>
      <c r="AM53" s="62">
        <v>0</v>
      </c>
      <c r="AN53" s="62">
        <v>0</v>
      </c>
      <c r="AO53" s="62">
        <v>0.01</v>
      </c>
      <c r="AP53" s="62">
        <v>0.01</v>
      </c>
      <c r="AQ53" s="62">
        <v>0.01</v>
      </c>
      <c r="AR53" s="62">
        <v>0.01</v>
      </c>
      <c r="AS53" s="62">
        <v>0.01</v>
      </c>
      <c r="AT53" s="62">
        <v>0.01</v>
      </c>
      <c r="AU53" s="62">
        <v>0.01</v>
      </c>
      <c r="AV53" s="62" t="s">
        <v>73</v>
      </c>
      <c r="AW53" s="62" t="s">
        <v>74</v>
      </c>
      <c r="AX53" s="62" t="s">
        <v>74</v>
      </c>
      <c r="AY53" s="62" t="s">
        <v>73</v>
      </c>
      <c r="AZ53" s="62" t="s">
        <v>74</v>
      </c>
      <c r="BA53" s="62" t="s">
        <v>73</v>
      </c>
      <c r="BB53" s="62" t="s">
        <v>73</v>
      </c>
      <c r="BC53" s="62" t="s">
        <v>74</v>
      </c>
      <c r="BD53" s="62">
        <v>0.01</v>
      </c>
      <c r="BE53" s="62">
        <v>0.01</v>
      </c>
      <c r="BF53" s="62">
        <v>0.01</v>
      </c>
      <c r="BG53" s="62">
        <v>7.0000000000000007E-2</v>
      </c>
      <c r="BH53" s="62">
        <v>0.05</v>
      </c>
      <c r="BI53" s="62">
        <v>0.06</v>
      </c>
      <c r="BJ53" s="62">
        <v>0.02</v>
      </c>
      <c r="BK53" s="62">
        <v>0.02</v>
      </c>
      <c r="BL53" s="62">
        <v>0.02</v>
      </c>
      <c r="BM53" s="62">
        <v>0.02</v>
      </c>
      <c r="BN53" s="62">
        <v>0.02</v>
      </c>
      <c r="BO53" s="62">
        <v>0.02</v>
      </c>
    </row>
    <row r="54" spans="1:67" x14ac:dyDescent="0.25">
      <c r="A54">
        <v>340</v>
      </c>
      <c r="B54" s="62">
        <v>660</v>
      </c>
      <c r="C54" s="62">
        <v>680</v>
      </c>
      <c r="D54" s="62">
        <v>1350</v>
      </c>
      <c r="E54" s="62">
        <v>0.86</v>
      </c>
      <c r="F54" s="62">
        <v>0.85</v>
      </c>
      <c r="G54" s="62">
        <v>0.85</v>
      </c>
      <c r="H54" s="62">
        <v>0.8</v>
      </c>
      <c r="I54" s="62">
        <v>0.82</v>
      </c>
      <c r="J54" s="62">
        <v>0.81</v>
      </c>
      <c r="K54" s="62">
        <v>0.54</v>
      </c>
      <c r="L54" s="62">
        <v>0.5</v>
      </c>
      <c r="M54" s="62">
        <v>0.52</v>
      </c>
      <c r="N54" s="62">
        <v>0</v>
      </c>
      <c r="O54" s="62">
        <v>0</v>
      </c>
      <c r="P54" s="62">
        <v>0</v>
      </c>
      <c r="Q54" s="62">
        <v>7.0000000000000007E-2</v>
      </c>
      <c r="R54" s="62">
        <v>7.0000000000000007E-2</v>
      </c>
      <c r="S54" s="62">
        <v>7.0000000000000007E-2</v>
      </c>
      <c r="T54" s="62">
        <v>0.09</v>
      </c>
      <c r="U54" s="62">
        <v>0.12</v>
      </c>
      <c r="V54" s="62">
        <v>0.11</v>
      </c>
      <c r="W54" s="62">
        <v>0.09</v>
      </c>
      <c r="X54" s="62">
        <v>0.12</v>
      </c>
      <c r="Y54" s="62">
        <v>0.11</v>
      </c>
      <c r="Z54" s="62">
        <v>0</v>
      </c>
      <c r="AA54" s="62">
        <v>0</v>
      </c>
      <c r="AB54" s="62">
        <v>0</v>
      </c>
      <c r="AC54" s="62" t="s">
        <v>73</v>
      </c>
      <c r="AD54" s="62">
        <v>0</v>
      </c>
      <c r="AE54" s="62" t="s">
        <v>73</v>
      </c>
      <c r="AF54" s="62">
        <v>0</v>
      </c>
      <c r="AG54" s="62">
        <v>0</v>
      </c>
      <c r="AH54" s="62">
        <v>0</v>
      </c>
      <c r="AI54" s="62">
        <v>0.1</v>
      </c>
      <c r="AJ54" s="62">
        <v>0.06</v>
      </c>
      <c r="AK54" s="62">
        <v>0.08</v>
      </c>
      <c r="AL54" s="62">
        <v>0</v>
      </c>
      <c r="AM54" s="62" t="s">
        <v>73</v>
      </c>
      <c r="AN54" s="62" t="s">
        <v>73</v>
      </c>
      <c r="AO54" s="62" t="s">
        <v>73</v>
      </c>
      <c r="AP54" s="62">
        <v>0</v>
      </c>
      <c r="AQ54" s="62" t="s">
        <v>73</v>
      </c>
      <c r="AR54" s="62">
        <v>0.03</v>
      </c>
      <c r="AS54" s="62">
        <v>0.01</v>
      </c>
      <c r="AT54" s="62">
        <v>0.02</v>
      </c>
      <c r="AU54" s="62">
        <v>0.01</v>
      </c>
      <c r="AV54" s="62" t="s">
        <v>73</v>
      </c>
      <c r="AW54" s="62">
        <v>0.01</v>
      </c>
      <c r="AX54" s="62" t="s">
        <v>73</v>
      </c>
      <c r="AY54" s="62">
        <v>0</v>
      </c>
      <c r="AZ54" s="62" t="s">
        <v>73</v>
      </c>
      <c r="BA54" s="62">
        <v>0.01</v>
      </c>
      <c r="BB54" s="62" t="s">
        <v>73</v>
      </c>
      <c r="BC54" s="62">
        <v>0.01</v>
      </c>
      <c r="BD54" s="62">
        <v>0.02</v>
      </c>
      <c r="BE54" s="62">
        <v>0.02</v>
      </c>
      <c r="BF54" s="62">
        <v>0.02</v>
      </c>
      <c r="BG54" s="62">
        <v>0.08</v>
      </c>
      <c r="BH54" s="62">
        <v>0.1</v>
      </c>
      <c r="BI54" s="62">
        <v>0.09</v>
      </c>
      <c r="BJ54" s="62">
        <v>0.04</v>
      </c>
      <c r="BK54" s="62">
        <v>0.03</v>
      </c>
      <c r="BL54" s="62">
        <v>0.03</v>
      </c>
      <c r="BM54" s="62">
        <v>0.02</v>
      </c>
      <c r="BN54" s="62">
        <v>0.02</v>
      </c>
      <c r="BO54" s="62">
        <v>0.02</v>
      </c>
    </row>
    <row r="55" spans="1:67" x14ac:dyDescent="0.25">
      <c r="A55">
        <v>341</v>
      </c>
      <c r="B55" s="62">
        <v>2460</v>
      </c>
      <c r="C55" s="62">
        <v>2590</v>
      </c>
      <c r="D55" s="62">
        <v>5060</v>
      </c>
      <c r="E55" s="62">
        <v>0.9</v>
      </c>
      <c r="F55" s="62">
        <v>0.91</v>
      </c>
      <c r="G55" s="62">
        <v>0.91</v>
      </c>
      <c r="H55" s="62">
        <v>0.87</v>
      </c>
      <c r="I55" s="62">
        <v>0.89</v>
      </c>
      <c r="J55" s="62">
        <v>0.88</v>
      </c>
      <c r="K55" s="62">
        <v>0.23</v>
      </c>
      <c r="L55" s="62">
        <v>0.22</v>
      </c>
      <c r="M55" s="62">
        <v>0.23</v>
      </c>
      <c r="N55" s="62" t="s">
        <v>73</v>
      </c>
      <c r="O55" s="62" t="s">
        <v>73</v>
      </c>
      <c r="P55" s="62" t="s">
        <v>74</v>
      </c>
      <c r="Q55" s="62">
        <v>0.04</v>
      </c>
      <c r="R55" s="62">
        <v>0.05</v>
      </c>
      <c r="S55" s="62">
        <v>0.05</v>
      </c>
      <c r="T55" s="62">
        <v>0.56999999999999995</v>
      </c>
      <c r="U55" s="62">
        <v>0.57999999999999996</v>
      </c>
      <c r="V55" s="62">
        <v>0.57999999999999996</v>
      </c>
      <c r="W55" s="62">
        <v>0.01</v>
      </c>
      <c r="X55" s="62">
        <v>0.03</v>
      </c>
      <c r="Y55" s="62">
        <v>0.02</v>
      </c>
      <c r="Z55" s="62">
        <v>0</v>
      </c>
      <c r="AA55" s="62">
        <v>0</v>
      </c>
      <c r="AB55" s="62">
        <v>0</v>
      </c>
      <c r="AC55" s="62">
        <v>0.01</v>
      </c>
      <c r="AD55" s="62">
        <v>0</v>
      </c>
      <c r="AE55" s="62" t="s">
        <v>74</v>
      </c>
      <c r="AF55" s="62">
        <v>0</v>
      </c>
      <c r="AG55" s="62">
        <v>0</v>
      </c>
      <c r="AH55" s="62">
        <v>0</v>
      </c>
      <c r="AI55" s="62">
        <v>0.06</v>
      </c>
      <c r="AJ55" s="62">
        <v>0.06</v>
      </c>
      <c r="AK55" s="62">
        <v>0.06</v>
      </c>
      <c r="AL55" s="62">
        <v>0</v>
      </c>
      <c r="AM55" s="62">
        <v>0</v>
      </c>
      <c r="AN55" s="62">
        <v>0</v>
      </c>
      <c r="AO55" s="62">
        <v>0.01</v>
      </c>
      <c r="AP55" s="62">
        <v>0.01</v>
      </c>
      <c r="AQ55" s="62">
        <v>0.01</v>
      </c>
      <c r="AR55" s="62">
        <v>0.01</v>
      </c>
      <c r="AS55" s="62" t="s">
        <v>74</v>
      </c>
      <c r="AT55" s="62">
        <v>0.01</v>
      </c>
      <c r="AU55" s="62">
        <v>0.01</v>
      </c>
      <c r="AV55" s="62" t="s">
        <v>74</v>
      </c>
      <c r="AW55" s="62">
        <v>0.01</v>
      </c>
      <c r="AX55" s="62" t="s">
        <v>74</v>
      </c>
      <c r="AY55" s="62">
        <v>0</v>
      </c>
      <c r="AZ55" s="62" t="s">
        <v>74</v>
      </c>
      <c r="BA55" s="62" t="s">
        <v>73</v>
      </c>
      <c r="BB55" s="62" t="s">
        <v>74</v>
      </c>
      <c r="BC55" s="62" t="s">
        <v>74</v>
      </c>
      <c r="BD55" s="62">
        <v>0.02</v>
      </c>
      <c r="BE55" s="62">
        <v>0.01</v>
      </c>
      <c r="BF55" s="62">
        <v>0.01</v>
      </c>
      <c r="BG55" s="62">
        <v>0.06</v>
      </c>
      <c r="BH55" s="62">
        <v>0.06</v>
      </c>
      <c r="BI55" s="62">
        <v>0.06</v>
      </c>
      <c r="BJ55" s="62">
        <v>0.02</v>
      </c>
      <c r="BK55" s="62">
        <v>0.02</v>
      </c>
      <c r="BL55" s="62">
        <v>0.02</v>
      </c>
      <c r="BM55" s="62">
        <v>0.02</v>
      </c>
      <c r="BN55" s="62">
        <v>0.01</v>
      </c>
      <c r="BO55" s="62">
        <v>0.01</v>
      </c>
    </row>
    <row r="56" spans="1:67" x14ac:dyDescent="0.25">
      <c r="A56">
        <v>342</v>
      </c>
      <c r="B56" s="62">
        <v>970</v>
      </c>
      <c r="C56" s="62">
        <v>970</v>
      </c>
      <c r="D56" s="62">
        <v>1950</v>
      </c>
      <c r="E56" s="62">
        <v>0.9</v>
      </c>
      <c r="F56" s="62">
        <v>0.92</v>
      </c>
      <c r="G56" s="62">
        <v>0.91</v>
      </c>
      <c r="H56" s="62">
        <v>0.87</v>
      </c>
      <c r="I56" s="62">
        <v>0.91</v>
      </c>
      <c r="J56" s="62">
        <v>0.89</v>
      </c>
      <c r="K56" s="62">
        <v>0.3</v>
      </c>
      <c r="L56" s="62">
        <v>0.28000000000000003</v>
      </c>
      <c r="M56" s="62">
        <v>0.28999999999999998</v>
      </c>
      <c r="N56" s="62" t="s">
        <v>73</v>
      </c>
      <c r="O56" s="62">
        <v>0</v>
      </c>
      <c r="P56" s="62" t="s">
        <v>73</v>
      </c>
      <c r="Q56" s="62">
        <v>0.05</v>
      </c>
      <c r="R56" s="62">
        <v>0.03</v>
      </c>
      <c r="S56" s="62">
        <v>0.04</v>
      </c>
      <c r="T56" s="62">
        <v>0.28999999999999998</v>
      </c>
      <c r="U56" s="62">
        <v>0.26</v>
      </c>
      <c r="V56" s="62">
        <v>0.28000000000000003</v>
      </c>
      <c r="W56" s="62">
        <v>0.23</v>
      </c>
      <c r="X56" s="62">
        <v>0.33</v>
      </c>
      <c r="Y56" s="62">
        <v>0.28000000000000003</v>
      </c>
      <c r="Z56" s="62">
        <v>0</v>
      </c>
      <c r="AA56" s="62">
        <v>0</v>
      </c>
      <c r="AB56" s="62">
        <v>0</v>
      </c>
      <c r="AC56" s="62" t="s">
        <v>73</v>
      </c>
      <c r="AD56" s="62">
        <v>0</v>
      </c>
      <c r="AE56" s="62" t="s">
        <v>73</v>
      </c>
      <c r="AF56" s="62">
        <v>0</v>
      </c>
      <c r="AG56" s="62">
        <v>0</v>
      </c>
      <c r="AH56" s="62">
        <v>0</v>
      </c>
      <c r="AI56" s="62">
        <v>7.0000000000000007E-2</v>
      </c>
      <c r="AJ56" s="62">
        <v>0.03</v>
      </c>
      <c r="AK56" s="62">
        <v>0.05</v>
      </c>
      <c r="AL56" s="62">
        <v>0</v>
      </c>
      <c r="AM56" s="62">
        <v>0</v>
      </c>
      <c r="AN56" s="62">
        <v>0</v>
      </c>
      <c r="AO56" s="62" t="s">
        <v>73</v>
      </c>
      <c r="AP56" s="62" t="s">
        <v>73</v>
      </c>
      <c r="AQ56" s="62" t="s">
        <v>74</v>
      </c>
      <c r="AR56" s="62">
        <v>0.02</v>
      </c>
      <c r="AS56" s="62" t="s">
        <v>73</v>
      </c>
      <c r="AT56" s="62">
        <v>0.01</v>
      </c>
      <c r="AU56" s="62">
        <v>0.01</v>
      </c>
      <c r="AV56" s="62" t="s">
        <v>73</v>
      </c>
      <c r="AW56" s="62">
        <v>0.01</v>
      </c>
      <c r="AX56" s="62" t="s">
        <v>73</v>
      </c>
      <c r="AY56" s="62" t="s">
        <v>73</v>
      </c>
      <c r="AZ56" s="62" t="s">
        <v>74</v>
      </c>
      <c r="BA56" s="62" t="s">
        <v>73</v>
      </c>
      <c r="BB56" s="62">
        <v>0</v>
      </c>
      <c r="BC56" s="62" t="s">
        <v>73</v>
      </c>
      <c r="BD56" s="62">
        <v>0.01</v>
      </c>
      <c r="BE56" s="62">
        <v>0.01</v>
      </c>
      <c r="BF56" s="62">
        <v>0.01</v>
      </c>
      <c r="BG56" s="62">
        <v>0.06</v>
      </c>
      <c r="BH56" s="62">
        <v>0.05</v>
      </c>
      <c r="BI56" s="62">
        <v>0.06</v>
      </c>
      <c r="BJ56" s="62">
        <v>0.02</v>
      </c>
      <c r="BK56" s="62">
        <v>0.02</v>
      </c>
      <c r="BL56" s="62">
        <v>0.02</v>
      </c>
      <c r="BM56" s="62">
        <v>0.02</v>
      </c>
      <c r="BN56" s="62">
        <v>0.01</v>
      </c>
      <c r="BO56" s="62">
        <v>0.01</v>
      </c>
    </row>
    <row r="57" spans="1:67" x14ac:dyDescent="0.25">
      <c r="A57">
        <v>343</v>
      </c>
      <c r="B57" s="62">
        <v>1860</v>
      </c>
      <c r="C57" s="62">
        <v>1820</v>
      </c>
      <c r="D57" s="62">
        <v>3680</v>
      </c>
      <c r="E57" s="62">
        <v>0.93</v>
      </c>
      <c r="F57" s="62">
        <v>0.92</v>
      </c>
      <c r="G57" s="62">
        <v>0.93</v>
      </c>
      <c r="H57" s="62">
        <v>0.91</v>
      </c>
      <c r="I57" s="62">
        <v>0.9</v>
      </c>
      <c r="J57" s="62">
        <v>0.9</v>
      </c>
      <c r="K57" s="62">
        <v>0.32</v>
      </c>
      <c r="L57" s="62">
        <v>0.26</v>
      </c>
      <c r="M57" s="62">
        <v>0.28999999999999998</v>
      </c>
      <c r="N57" s="62">
        <v>0.05</v>
      </c>
      <c r="O57" s="62">
        <v>0.04</v>
      </c>
      <c r="P57" s="62">
        <v>0.05</v>
      </c>
      <c r="Q57" s="62">
        <v>0.04</v>
      </c>
      <c r="R57" s="62">
        <v>0.03</v>
      </c>
      <c r="S57" s="62">
        <v>0.04</v>
      </c>
      <c r="T57" s="62">
        <v>0.37</v>
      </c>
      <c r="U57" s="62">
        <v>0.41</v>
      </c>
      <c r="V57" s="62">
        <v>0.39</v>
      </c>
      <c r="W57" s="62">
        <v>0.13</v>
      </c>
      <c r="X57" s="62">
        <v>0.15</v>
      </c>
      <c r="Y57" s="62">
        <v>0.14000000000000001</v>
      </c>
      <c r="Z57" s="62">
        <v>0</v>
      </c>
      <c r="AA57" s="62">
        <v>0</v>
      </c>
      <c r="AB57" s="62">
        <v>0</v>
      </c>
      <c r="AC57" s="62" t="s">
        <v>73</v>
      </c>
      <c r="AD57" s="62">
        <v>0</v>
      </c>
      <c r="AE57" s="62" t="s">
        <v>73</v>
      </c>
      <c r="AF57" s="62">
        <v>0</v>
      </c>
      <c r="AG57" s="62" t="s">
        <v>73</v>
      </c>
      <c r="AH57" s="62" t="s">
        <v>73</v>
      </c>
      <c r="AI57" s="62">
        <v>7.0000000000000007E-2</v>
      </c>
      <c r="AJ57" s="62">
        <v>0.05</v>
      </c>
      <c r="AK57" s="62">
        <v>0.06</v>
      </c>
      <c r="AL57" s="62">
        <v>0</v>
      </c>
      <c r="AM57" s="62">
        <v>0</v>
      </c>
      <c r="AN57" s="62">
        <v>0</v>
      </c>
      <c r="AO57" s="62" t="s">
        <v>73</v>
      </c>
      <c r="AP57" s="62">
        <v>0.01</v>
      </c>
      <c r="AQ57" s="62" t="s">
        <v>74</v>
      </c>
      <c r="AR57" s="62">
        <v>0.01</v>
      </c>
      <c r="AS57" s="62">
        <v>0.01</v>
      </c>
      <c r="AT57" s="62">
        <v>0.01</v>
      </c>
      <c r="AU57" s="62">
        <v>0.01</v>
      </c>
      <c r="AV57" s="62" t="s">
        <v>74</v>
      </c>
      <c r="AW57" s="62" t="s">
        <v>74</v>
      </c>
      <c r="AX57" s="62" t="s">
        <v>73</v>
      </c>
      <c r="AY57" s="62" t="s">
        <v>73</v>
      </c>
      <c r="AZ57" s="62" t="s">
        <v>73</v>
      </c>
      <c r="BA57" s="62" t="s">
        <v>73</v>
      </c>
      <c r="BB57" s="62" t="s">
        <v>73</v>
      </c>
      <c r="BC57" s="62" t="s">
        <v>74</v>
      </c>
      <c r="BD57" s="62">
        <v>0.01</v>
      </c>
      <c r="BE57" s="62">
        <v>0.01</v>
      </c>
      <c r="BF57" s="62">
        <v>0.01</v>
      </c>
      <c r="BG57" s="62">
        <v>0.04</v>
      </c>
      <c r="BH57" s="62">
        <v>0.06</v>
      </c>
      <c r="BI57" s="62">
        <v>0.05</v>
      </c>
      <c r="BJ57" s="62">
        <v>0.02</v>
      </c>
      <c r="BK57" s="62">
        <v>0.01</v>
      </c>
      <c r="BL57" s="62">
        <v>0.02</v>
      </c>
      <c r="BM57" s="62">
        <v>0.01</v>
      </c>
      <c r="BN57" s="62">
        <v>0.01</v>
      </c>
      <c r="BO57" s="62">
        <v>0.01</v>
      </c>
    </row>
    <row r="58" spans="1:67" x14ac:dyDescent="0.25">
      <c r="A58">
        <v>344</v>
      </c>
      <c r="B58" s="62">
        <v>1890</v>
      </c>
      <c r="C58" s="62">
        <v>1830</v>
      </c>
      <c r="D58" s="62">
        <v>3720</v>
      </c>
      <c r="E58" s="62">
        <v>0.92</v>
      </c>
      <c r="F58" s="62">
        <v>0.93</v>
      </c>
      <c r="G58" s="62">
        <v>0.93</v>
      </c>
      <c r="H58" s="62">
        <v>0.9</v>
      </c>
      <c r="I58" s="62">
        <v>0.92</v>
      </c>
      <c r="J58" s="62">
        <v>0.91</v>
      </c>
      <c r="K58" s="62">
        <v>0.2</v>
      </c>
      <c r="L58" s="62">
        <v>0.16</v>
      </c>
      <c r="M58" s="62">
        <v>0.18</v>
      </c>
      <c r="N58" s="62">
        <v>0.02</v>
      </c>
      <c r="O58" s="62">
        <v>0.01</v>
      </c>
      <c r="P58" s="62">
        <v>0.02</v>
      </c>
      <c r="Q58" s="62">
        <v>0.05</v>
      </c>
      <c r="R58" s="62">
        <v>0.04</v>
      </c>
      <c r="S58" s="62">
        <v>0.05</v>
      </c>
      <c r="T58" s="62">
        <v>0.51</v>
      </c>
      <c r="U58" s="62">
        <v>0.55000000000000004</v>
      </c>
      <c r="V58" s="62">
        <v>0.53</v>
      </c>
      <c r="W58" s="62">
        <v>0.11</v>
      </c>
      <c r="X58" s="62">
        <v>0.15</v>
      </c>
      <c r="Y58" s="62">
        <v>0.13</v>
      </c>
      <c r="Z58" s="62">
        <v>0</v>
      </c>
      <c r="AA58" s="62">
        <v>0</v>
      </c>
      <c r="AB58" s="62">
        <v>0</v>
      </c>
      <c r="AC58" s="62">
        <v>0</v>
      </c>
      <c r="AD58" s="62">
        <v>0</v>
      </c>
      <c r="AE58" s="62">
        <v>0</v>
      </c>
      <c r="AF58" s="62">
        <v>0</v>
      </c>
      <c r="AG58" s="62">
        <v>0</v>
      </c>
      <c r="AH58" s="62">
        <v>0</v>
      </c>
      <c r="AI58" s="62">
        <v>0.05</v>
      </c>
      <c r="AJ58" s="62">
        <v>0.05</v>
      </c>
      <c r="AK58" s="62">
        <v>0.05</v>
      </c>
      <c r="AL58" s="62">
        <v>0</v>
      </c>
      <c r="AM58" s="62">
        <v>0</v>
      </c>
      <c r="AN58" s="62">
        <v>0</v>
      </c>
      <c r="AO58" s="62" t="s">
        <v>74</v>
      </c>
      <c r="AP58" s="62" t="s">
        <v>74</v>
      </c>
      <c r="AQ58" s="62" t="s">
        <v>74</v>
      </c>
      <c r="AR58" s="62">
        <v>0.01</v>
      </c>
      <c r="AS58" s="62" t="s">
        <v>74</v>
      </c>
      <c r="AT58" s="62">
        <v>0.01</v>
      </c>
      <c r="AU58" s="62">
        <v>0.01</v>
      </c>
      <c r="AV58" s="62" t="s">
        <v>73</v>
      </c>
      <c r="AW58" s="62" t="s">
        <v>74</v>
      </c>
      <c r="AX58" s="62" t="s">
        <v>73</v>
      </c>
      <c r="AY58" s="62" t="s">
        <v>73</v>
      </c>
      <c r="AZ58" s="62" t="s">
        <v>73</v>
      </c>
      <c r="BA58" s="62" t="s">
        <v>73</v>
      </c>
      <c r="BB58" s="62" t="s">
        <v>73</v>
      </c>
      <c r="BC58" s="62" t="s">
        <v>73</v>
      </c>
      <c r="BD58" s="62">
        <v>0.01</v>
      </c>
      <c r="BE58" s="62">
        <v>0.01</v>
      </c>
      <c r="BF58" s="62">
        <v>0.01</v>
      </c>
      <c r="BG58" s="62">
        <v>0.05</v>
      </c>
      <c r="BH58" s="62">
        <v>0.05</v>
      </c>
      <c r="BI58" s="62">
        <v>0.05</v>
      </c>
      <c r="BJ58" s="62">
        <v>0.02</v>
      </c>
      <c r="BK58" s="62">
        <v>0.01</v>
      </c>
      <c r="BL58" s="62">
        <v>0.02</v>
      </c>
      <c r="BM58" s="62">
        <v>0.01</v>
      </c>
      <c r="BN58" s="62">
        <v>0.01</v>
      </c>
      <c r="BO58" s="62">
        <v>0.01</v>
      </c>
    </row>
    <row r="59" spans="1:67" x14ac:dyDescent="0.25">
      <c r="A59">
        <v>350</v>
      </c>
      <c r="B59" s="62">
        <v>1970</v>
      </c>
      <c r="C59" s="62">
        <v>1850</v>
      </c>
      <c r="D59" s="62">
        <v>3810</v>
      </c>
      <c r="E59" s="62">
        <v>0.9</v>
      </c>
      <c r="F59" s="62">
        <v>0.92</v>
      </c>
      <c r="G59" s="62">
        <v>0.91</v>
      </c>
      <c r="H59" s="62">
        <v>0.88</v>
      </c>
      <c r="I59" s="62">
        <v>0.91</v>
      </c>
      <c r="J59" s="62">
        <v>0.89</v>
      </c>
      <c r="K59" s="62">
        <v>0.42</v>
      </c>
      <c r="L59" s="62">
        <v>0.38</v>
      </c>
      <c r="M59" s="62">
        <v>0.4</v>
      </c>
      <c r="N59" s="62">
        <v>0.06</v>
      </c>
      <c r="O59" s="62">
        <v>0.06</v>
      </c>
      <c r="P59" s="62">
        <v>0.06</v>
      </c>
      <c r="Q59" s="62">
        <v>0.03</v>
      </c>
      <c r="R59" s="62">
        <v>0.02</v>
      </c>
      <c r="S59" s="62">
        <v>0.03</v>
      </c>
      <c r="T59" s="62">
        <v>0.19</v>
      </c>
      <c r="U59" s="62">
        <v>0.24</v>
      </c>
      <c r="V59" s="62">
        <v>0.21</v>
      </c>
      <c r="W59" s="62">
        <v>0.18</v>
      </c>
      <c r="X59" s="62">
        <v>0.21</v>
      </c>
      <c r="Y59" s="62">
        <v>0.19</v>
      </c>
      <c r="Z59" s="62">
        <v>0</v>
      </c>
      <c r="AA59" s="62">
        <v>0</v>
      </c>
      <c r="AB59" s="62">
        <v>0</v>
      </c>
      <c r="AC59" s="62">
        <v>0</v>
      </c>
      <c r="AD59" s="62">
        <v>0</v>
      </c>
      <c r="AE59" s="62">
        <v>0</v>
      </c>
      <c r="AF59" s="62" t="s">
        <v>73</v>
      </c>
      <c r="AG59" s="62">
        <v>0</v>
      </c>
      <c r="AH59" s="62" t="s">
        <v>73</v>
      </c>
      <c r="AI59" s="62">
        <v>0.06</v>
      </c>
      <c r="AJ59" s="62">
        <v>0.04</v>
      </c>
      <c r="AK59" s="62">
        <v>0.05</v>
      </c>
      <c r="AL59" s="62">
        <v>0</v>
      </c>
      <c r="AM59" s="62">
        <v>0</v>
      </c>
      <c r="AN59" s="62">
        <v>0</v>
      </c>
      <c r="AO59" s="62" t="s">
        <v>73</v>
      </c>
      <c r="AP59" s="62" t="s">
        <v>74</v>
      </c>
      <c r="AQ59" s="62" t="s">
        <v>74</v>
      </c>
      <c r="AR59" s="62">
        <v>0.01</v>
      </c>
      <c r="AS59" s="62">
        <v>0.01</v>
      </c>
      <c r="AT59" s="62">
        <v>0.01</v>
      </c>
      <c r="AU59" s="62">
        <v>0.01</v>
      </c>
      <c r="AV59" s="62" t="s">
        <v>74</v>
      </c>
      <c r="AW59" s="62" t="s">
        <v>74</v>
      </c>
      <c r="AX59" s="62">
        <v>0.01</v>
      </c>
      <c r="AY59" s="62" t="s">
        <v>73</v>
      </c>
      <c r="AZ59" s="62" t="s">
        <v>74</v>
      </c>
      <c r="BA59" s="62">
        <v>0</v>
      </c>
      <c r="BB59" s="62">
        <v>0</v>
      </c>
      <c r="BC59" s="62">
        <v>0</v>
      </c>
      <c r="BD59" s="62">
        <v>0.01</v>
      </c>
      <c r="BE59" s="62">
        <v>0.01</v>
      </c>
      <c r="BF59" s="62">
        <v>0.01</v>
      </c>
      <c r="BG59" s="62">
        <v>0.06</v>
      </c>
      <c r="BH59" s="62">
        <v>0.05</v>
      </c>
      <c r="BI59" s="62">
        <v>0.06</v>
      </c>
      <c r="BJ59" s="62">
        <v>0.02</v>
      </c>
      <c r="BK59" s="62">
        <v>0.01</v>
      </c>
      <c r="BL59" s="62">
        <v>0.01</v>
      </c>
      <c r="BM59" s="62">
        <v>0.02</v>
      </c>
      <c r="BN59" s="62">
        <v>0.02</v>
      </c>
      <c r="BO59" s="62">
        <v>0.02</v>
      </c>
    </row>
    <row r="60" spans="1:67" x14ac:dyDescent="0.25">
      <c r="A60">
        <v>351</v>
      </c>
      <c r="B60" s="62">
        <v>1160</v>
      </c>
      <c r="C60" s="62">
        <v>1170</v>
      </c>
      <c r="D60" s="62">
        <v>2330</v>
      </c>
      <c r="E60" s="62">
        <v>0.92</v>
      </c>
      <c r="F60" s="62">
        <v>0.92</v>
      </c>
      <c r="G60" s="62">
        <v>0.92</v>
      </c>
      <c r="H60" s="62">
        <v>0.89</v>
      </c>
      <c r="I60" s="62">
        <v>0.92</v>
      </c>
      <c r="J60" s="62">
        <v>0.9</v>
      </c>
      <c r="K60" s="62">
        <v>0.51</v>
      </c>
      <c r="L60" s="62">
        <v>0.46</v>
      </c>
      <c r="M60" s="62">
        <v>0.49</v>
      </c>
      <c r="N60" s="62">
        <v>0.03</v>
      </c>
      <c r="O60" s="62">
        <v>0.05</v>
      </c>
      <c r="P60" s="62">
        <v>0.04</v>
      </c>
      <c r="Q60" s="62">
        <v>0.03</v>
      </c>
      <c r="R60" s="62">
        <v>0.02</v>
      </c>
      <c r="S60" s="62">
        <v>0.02</v>
      </c>
      <c r="T60" s="62">
        <v>0.04</v>
      </c>
      <c r="U60" s="62">
        <v>0.02</v>
      </c>
      <c r="V60" s="62">
        <v>0.03</v>
      </c>
      <c r="W60" s="62">
        <v>0.28999999999999998</v>
      </c>
      <c r="X60" s="62">
        <v>0.36</v>
      </c>
      <c r="Y60" s="62">
        <v>0.33</v>
      </c>
      <c r="Z60" s="62">
        <v>0</v>
      </c>
      <c r="AA60" s="62">
        <v>0</v>
      </c>
      <c r="AB60" s="62">
        <v>0</v>
      </c>
      <c r="AC60" s="62">
        <v>0</v>
      </c>
      <c r="AD60" s="62">
        <v>0</v>
      </c>
      <c r="AE60" s="62">
        <v>0</v>
      </c>
      <c r="AF60" s="62">
        <v>0</v>
      </c>
      <c r="AG60" s="62">
        <v>0</v>
      </c>
      <c r="AH60" s="62">
        <v>0</v>
      </c>
      <c r="AI60" s="62">
        <v>0.05</v>
      </c>
      <c r="AJ60" s="62">
        <v>0.04</v>
      </c>
      <c r="AK60" s="62">
        <v>0.04</v>
      </c>
      <c r="AL60" s="62">
        <v>0</v>
      </c>
      <c r="AM60" s="62">
        <v>0</v>
      </c>
      <c r="AN60" s="62">
        <v>0</v>
      </c>
      <c r="AO60" s="62">
        <v>0</v>
      </c>
      <c r="AP60" s="62" t="s">
        <v>73</v>
      </c>
      <c r="AQ60" s="62" t="s">
        <v>73</v>
      </c>
      <c r="AR60" s="62">
        <v>0.02</v>
      </c>
      <c r="AS60" s="62" t="s">
        <v>73</v>
      </c>
      <c r="AT60" s="62">
        <v>0.01</v>
      </c>
      <c r="AU60" s="62">
        <v>0.02</v>
      </c>
      <c r="AV60" s="62" t="s">
        <v>73</v>
      </c>
      <c r="AW60" s="62">
        <v>0.01</v>
      </c>
      <c r="AX60" s="62" t="s">
        <v>73</v>
      </c>
      <c r="AY60" s="62" t="s">
        <v>73</v>
      </c>
      <c r="AZ60" s="62" t="s">
        <v>73</v>
      </c>
      <c r="BA60" s="62" t="s">
        <v>73</v>
      </c>
      <c r="BB60" s="62" t="s">
        <v>73</v>
      </c>
      <c r="BC60" s="62" t="s">
        <v>73</v>
      </c>
      <c r="BD60" s="62" t="s">
        <v>73</v>
      </c>
      <c r="BE60" s="62" t="s">
        <v>73</v>
      </c>
      <c r="BF60" s="62" t="s">
        <v>74</v>
      </c>
      <c r="BG60" s="62">
        <v>0.04</v>
      </c>
      <c r="BH60" s="62">
        <v>0.05</v>
      </c>
      <c r="BI60" s="62">
        <v>0.05</v>
      </c>
      <c r="BJ60" s="62">
        <v>0.02</v>
      </c>
      <c r="BK60" s="62">
        <v>0.02</v>
      </c>
      <c r="BL60" s="62">
        <v>0.02</v>
      </c>
      <c r="BM60" s="62">
        <v>0.02</v>
      </c>
      <c r="BN60" s="62">
        <v>0.01</v>
      </c>
      <c r="BO60" s="62">
        <v>0.01</v>
      </c>
    </row>
    <row r="61" spans="1:67" x14ac:dyDescent="0.25">
      <c r="A61">
        <v>352</v>
      </c>
      <c r="B61" s="62">
        <v>2300</v>
      </c>
      <c r="C61" s="62">
        <v>2510</v>
      </c>
      <c r="D61" s="62">
        <v>4810</v>
      </c>
      <c r="E61" s="62">
        <v>0.85</v>
      </c>
      <c r="F61" s="62">
        <v>0.9</v>
      </c>
      <c r="G61" s="62">
        <v>0.88</v>
      </c>
      <c r="H61" s="62">
        <v>0.82</v>
      </c>
      <c r="I61" s="62">
        <v>0.88</v>
      </c>
      <c r="J61" s="62">
        <v>0.85</v>
      </c>
      <c r="K61" s="62">
        <v>0.37</v>
      </c>
      <c r="L61" s="62">
        <v>0.26</v>
      </c>
      <c r="M61" s="62">
        <v>0.32</v>
      </c>
      <c r="N61" s="62">
        <v>0.02</v>
      </c>
      <c r="O61" s="62">
        <v>0.09</v>
      </c>
      <c r="P61" s="62">
        <v>0.06</v>
      </c>
      <c r="Q61" s="62">
        <v>0.04</v>
      </c>
      <c r="R61" s="62">
        <v>0.04</v>
      </c>
      <c r="S61" s="62">
        <v>0.04</v>
      </c>
      <c r="T61" s="62">
        <v>0.11</v>
      </c>
      <c r="U61" s="62">
        <v>0.15</v>
      </c>
      <c r="V61" s="62">
        <v>0.13</v>
      </c>
      <c r="W61" s="62">
        <v>0.28000000000000003</v>
      </c>
      <c r="X61" s="62">
        <v>0.34</v>
      </c>
      <c r="Y61" s="62">
        <v>0.31</v>
      </c>
      <c r="Z61" s="62" t="s">
        <v>73</v>
      </c>
      <c r="AA61" s="62">
        <v>0</v>
      </c>
      <c r="AB61" s="62" t="s">
        <v>73</v>
      </c>
      <c r="AC61" s="62">
        <v>0</v>
      </c>
      <c r="AD61" s="62">
        <v>0</v>
      </c>
      <c r="AE61" s="62">
        <v>0</v>
      </c>
      <c r="AF61" s="62" t="s">
        <v>73</v>
      </c>
      <c r="AG61" s="62" t="s">
        <v>73</v>
      </c>
      <c r="AH61" s="62" t="s">
        <v>73</v>
      </c>
      <c r="AI61" s="62">
        <v>0.03</v>
      </c>
      <c r="AJ61" s="62">
        <v>0.05</v>
      </c>
      <c r="AK61" s="62">
        <v>0.04</v>
      </c>
      <c r="AL61" s="62" t="s">
        <v>73</v>
      </c>
      <c r="AM61" s="62">
        <v>0</v>
      </c>
      <c r="AN61" s="62" t="s">
        <v>73</v>
      </c>
      <c r="AO61" s="62" t="s">
        <v>73</v>
      </c>
      <c r="AP61" s="62" t="s">
        <v>74</v>
      </c>
      <c r="AQ61" s="62" t="s">
        <v>74</v>
      </c>
      <c r="AR61" s="62">
        <v>0.01</v>
      </c>
      <c r="AS61" s="62">
        <v>0.01</v>
      </c>
      <c r="AT61" s="62">
        <v>0.01</v>
      </c>
      <c r="AU61" s="62">
        <v>0.01</v>
      </c>
      <c r="AV61" s="62" t="s">
        <v>74</v>
      </c>
      <c r="AW61" s="62">
        <v>0.01</v>
      </c>
      <c r="AX61" s="62" t="s">
        <v>74</v>
      </c>
      <c r="AY61" s="62" t="s">
        <v>73</v>
      </c>
      <c r="AZ61" s="62" t="s">
        <v>74</v>
      </c>
      <c r="BA61" s="62" t="s">
        <v>74</v>
      </c>
      <c r="BB61" s="62" t="s">
        <v>74</v>
      </c>
      <c r="BC61" s="62" t="s">
        <v>74</v>
      </c>
      <c r="BD61" s="62">
        <v>0.01</v>
      </c>
      <c r="BE61" s="62">
        <v>0.01</v>
      </c>
      <c r="BF61" s="62">
        <v>0.01</v>
      </c>
      <c r="BG61" s="62">
        <v>0.09</v>
      </c>
      <c r="BH61" s="62">
        <v>7.0000000000000007E-2</v>
      </c>
      <c r="BI61" s="62">
        <v>0.08</v>
      </c>
      <c r="BJ61" s="62">
        <v>0.03</v>
      </c>
      <c r="BK61" s="62">
        <v>0.02</v>
      </c>
      <c r="BL61" s="62">
        <v>0.02</v>
      </c>
      <c r="BM61" s="62">
        <v>0.04</v>
      </c>
      <c r="BN61" s="62">
        <v>0.02</v>
      </c>
      <c r="BO61" s="62">
        <v>0.02</v>
      </c>
    </row>
    <row r="62" spans="1:67" x14ac:dyDescent="0.25">
      <c r="A62">
        <v>353</v>
      </c>
      <c r="B62" s="62">
        <v>1650</v>
      </c>
      <c r="C62" s="62">
        <v>1530</v>
      </c>
      <c r="D62" s="62">
        <v>3180</v>
      </c>
      <c r="E62" s="62">
        <v>0.91</v>
      </c>
      <c r="F62" s="62">
        <v>0.92</v>
      </c>
      <c r="G62" s="62">
        <v>0.91</v>
      </c>
      <c r="H62" s="62">
        <v>0.88</v>
      </c>
      <c r="I62" s="62">
        <v>0.9</v>
      </c>
      <c r="J62" s="62">
        <v>0.89</v>
      </c>
      <c r="K62" s="62">
        <v>0.41</v>
      </c>
      <c r="L62" s="62">
        <v>0.34</v>
      </c>
      <c r="M62" s="62">
        <v>0.38</v>
      </c>
      <c r="N62" s="62">
        <v>0.01</v>
      </c>
      <c r="O62" s="62">
        <v>0.02</v>
      </c>
      <c r="P62" s="62">
        <v>0.01</v>
      </c>
      <c r="Q62" s="62">
        <v>0.04</v>
      </c>
      <c r="R62" s="62">
        <v>0.02</v>
      </c>
      <c r="S62" s="62">
        <v>0.03</v>
      </c>
      <c r="T62" s="62">
        <v>0.11</v>
      </c>
      <c r="U62" s="62">
        <v>0.17</v>
      </c>
      <c r="V62" s="62">
        <v>0.14000000000000001</v>
      </c>
      <c r="W62" s="62">
        <v>0.32</v>
      </c>
      <c r="X62" s="62">
        <v>0.35</v>
      </c>
      <c r="Y62" s="62">
        <v>0.33</v>
      </c>
      <c r="Z62" s="62">
        <v>0</v>
      </c>
      <c r="AA62" s="62">
        <v>0</v>
      </c>
      <c r="AB62" s="62">
        <v>0</v>
      </c>
      <c r="AC62" s="62">
        <v>0</v>
      </c>
      <c r="AD62" s="62">
        <v>0</v>
      </c>
      <c r="AE62" s="62">
        <v>0</v>
      </c>
      <c r="AF62" s="62" t="s">
        <v>73</v>
      </c>
      <c r="AG62" s="62" t="s">
        <v>73</v>
      </c>
      <c r="AH62" s="62" t="s">
        <v>73</v>
      </c>
      <c r="AI62" s="62">
        <v>0.05</v>
      </c>
      <c r="AJ62" s="62">
        <v>0.03</v>
      </c>
      <c r="AK62" s="62">
        <v>0.04</v>
      </c>
      <c r="AL62" s="62">
        <v>0</v>
      </c>
      <c r="AM62" s="62">
        <v>0</v>
      </c>
      <c r="AN62" s="62">
        <v>0</v>
      </c>
      <c r="AO62" s="62" t="s">
        <v>73</v>
      </c>
      <c r="AP62" s="62" t="s">
        <v>73</v>
      </c>
      <c r="AQ62" s="62" t="s">
        <v>73</v>
      </c>
      <c r="AR62" s="62">
        <v>0.01</v>
      </c>
      <c r="AS62" s="62">
        <v>0.01</v>
      </c>
      <c r="AT62" s="62">
        <v>0.01</v>
      </c>
      <c r="AU62" s="62" t="s">
        <v>74</v>
      </c>
      <c r="AV62" s="62" t="s">
        <v>73</v>
      </c>
      <c r="AW62" s="62" t="s">
        <v>74</v>
      </c>
      <c r="AX62" s="62" t="s">
        <v>74</v>
      </c>
      <c r="AY62" s="62" t="s">
        <v>73</v>
      </c>
      <c r="AZ62" s="62" t="s">
        <v>74</v>
      </c>
      <c r="BA62" s="62" t="s">
        <v>73</v>
      </c>
      <c r="BB62" s="62" t="s">
        <v>74</v>
      </c>
      <c r="BC62" s="62" t="s">
        <v>74</v>
      </c>
      <c r="BD62" s="62">
        <v>0.01</v>
      </c>
      <c r="BE62" s="62">
        <v>0.01</v>
      </c>
      <c r="BF62" s="62">
        <v>0.01</v>
      </c>
      <c r="BG62" s="62">
        <v>0.06</v>
      </c>
      <c r="BH62" s="62">
        <v>0.05</v>
      </c>
      <c r="BI62" s="62">
        <v>0.06</v>
      </c>
      <c r="BJ62" s="62">
        <v>0.02</v>
      </c>
      <c r="BK62" s="62">
        <v>0.02</v>
      </c>
      <c r="BL62" s="62">
        <v>0.02</v>
      </c>
      <c r="BM62" s="62">
        <v>0.01</v>
      </c>
      <c r="BN62" s="62">
        <v>0.01</v>
      </c>
      <c r="BO62" s="62">
        <v>0.01</v>
      </c>
    </row>
    <row r="63" spans="1:67" x14ac:dyDescent="0.25">
      <c r="A63">
        <v>354</v>
      </c>
      <c r="B63" s="62">
        <v>1170</v>
      </c>
      <c r="C63" s="62">
        <v>1280</v>
      </c>
      <c r="D63" s="62">
        <v>2440</v>
      </c>
      <c r="E63" s="62">
        <v>0.89</v>
      </c>
      <c r="F63" s="62">
        <v>0.91</v>
      </c>
      <c r="G63" s="62">
        <v>0.9</v>
      </c>
      <c r="H63" s="62">
        <v>0.86</v>
      </c>
      <c r="I63" s="62">
        <v>0.89</v>
      </c>
      <c r="J63" s="62">
        <v>0.88</v>
      </c>
      <c r="K63" s="62">
        <v>0.44</v>
      </c>
      <c r="L63" s="62">
        <v>0.44</v>
      </c>
      <c r="M63" s="62">
        <v>0.44</v>
      </c>
      <c r="N63" s="62" t="s">
        <v>73</v>
      </c>
      <c r="O63" s="62" t="s">
        <v>73</v>
      </c>
      <c r="P63" s="62" t="s">
        <v>74</v>
      </c>
      <c r="Q63" s="62">
        <v>0.04</v>
      </c>
      <c r="R63" s="62">
        <v>0.02</v>
      </c>
      <c r="S63" s="62">
        <v>0.03</v>
      </c>
      <c r="T63" s="62">
        <v>7.0000000000000007E-2</v>
      </c>
      <c r="U63" s="62">
        <v>0.08</v>
      </c>
      <c r="V63" s="62">
        <v>7.0000000000000007E-2</v>
      </c>
      <c r="W63" s="62">
        <v>0.3</v>
      </c>
      <c r="X63" s="62">
        <v>0.36</v>
      </c>
      <c r="Y63" s="62">
        <v>0.33</v>
      </c>
      <c r="Z63" s="62">
        <v>0</v>
      </c>
      <c r="AA63" s="62">
        <v>0</v>
      </c>
      <c r="AB63" s="62">
        <v>0</v>
      </c>
      <c r="AC63" s="62">
        <v>0</v>
      </c>
      <c r="AD63" s="62">
        <v>0</v>
      </c>
      <c r="AE63" s="62">
        <v>0</v>
      </c>
      <c r="AF63" s="62" t="s">
        <v>73</v>
      </c>
      <c r="AG63" s="62" t="s">
        <v>73</v>
      </c>
      <c r="AH63" s="62" t="s">
        <v>73</v>
      </c>
      <c r="AI63" s="62">
        <v>0.06</v>
      </c>
      <c r="AJ63" s="62">
        <v>0.04</v>
      </c>
      <c r="AK63" s="62">
        <v>0.05</v>
      </c>
      <c r="AL63" s="62">
        <v>0</v>
      </c>
      <c r="AM63" s="62">
        <v>0</v>
      </c>
      <c r="AN63" s="62">
        <v>0</v>
      </c>
      <c r="AO63" s="62" t="s">
        <v>73</v>
      </c>
      <c r="AP63" s="62" t="s">
        <v>73</v>
      </c>
      <c r="AQ63" s="62" t="s">
        <v>73</v>
      </c>
      <c r="AR63" s="62">
        <v>0.01</v>
      </c>
      <c r="AS63" s="62">
        <v>0.01</v>
      </c>
      <c r="AT63" s="62">
        <v>0.01</v>
      </c>
      <c r="AU63" s="62">
        <v>0.01</v>
      </c>
      <c r="AV63" s="62">
        <v>0.01</v>
      </c>
      <c r="AW63" s="62">
        <v>0.01</v>
      </c>
      <c r="AX63" s="62" t="s">
        <v>73</v>
      </c>
      <c r="AY63" s="62">
        <v>0</v>
      </c>
      <c r="AZ63" s="62" t="s">
        <v>73</v>
      </c>
      <c r="BA63" s="62" t="s">
        <v>73</v>
      </c>
      <c r="BB63" s="62" t="s">
        <v>73</v>
      </c>
      <c r="BC63" s="62" t="s">
        <v>73</v>
      </c>
      <c r="BD63" s="62">
        <v>0.02</v>
      </c>
      <c r="BE63" s="62">
        <v>0.01</v>
      </c>
      <c r="BF63" s="62">
        <v>0.02</v>
      </c>
      <c r="BG63" s="62">
        <v>0.08</v>
      </c>
      <c r="BH63" s="62">
        <v>0.05</v>
      </c>
      <c r="BI63" s="62">
        <v>7.0000000000000007E-2</v>
      </c>
      <c r="BJ63" s="62">
        <v>0.02</v>
      </c>
      <c r="BK63" s="62">
        <v>0.02</v>
      </c>
      <c r="BL63" s="62">
        <v>0.02</v>
      </c>
      <c r="BM63" s="62">
        <v>0.01</v>
      </c>
      <c r="BN63" s="62">
        <v>0.01</v>
      </c>
      <c r="BO63" s="62">
        <v>0.01</v>
      </c>
    </row>
    <row r="64" spans="1:67" x14ac:dyDescent="0.25">
      <c r="A64">
        <v>355</v>
      </c>
      <c r="B64" s="62">
        <v>1140</v>
      </c>
      <c r="C64" s="62">
        <v>1150</v>
      </c>
      <c r="D64" s="62">
        <v>2290</v>
      </c>
      <c r="E64" s="62">
        <v>0.89</v>
      </c>
      <c r="F64" s="62">
        <v>0.88</v>
      </c>
      <c r="G64" s="62">
        <v>0.88</v>
      </c>
      <c r="H64" s="62">
        <v>0.85</v>
      </c>
      <c r="I64" s="62">
        <v>0.86</v>
      </c>
      <c r="J64" s="62">
        <v>0.86</v>
      </c>
      <c r="K64" s="62">
        <v>0.61</v>
      </c>
      <c r="L64" s="62">
        <v>0.65</v>
      </c>
      <c r="M64" s="62">
        <v>0.63</v>
      </c>
      <c r="N64" s="62" t="s">
        <v>73</v>
      </c>
      <c r="O64" s="62">
        <v>0.02</v>
      </c>
      <c r="P64" s="62">
        <v>0.01</v>
      </c>
      <c r="Q64" s="62">
        <v>7.0000000000000007E-2</v>
      </c>
      <c r="R64" s="62">
        <v>0.04</v>
      </c>
      <c r="S64" s="62">
        <v>0.06</v>
      </c>
      <c r="T64" s="62">
        <v>7.0000000000000007E-2</v>
      </c>
      <c r="U64" s="62">
        <v>0.04</v>
      </c>
      <c r="V64" s="62">
        <v>0.06</v>
      </c>
      <c r="W64" s="62">
        <v>0.09</v>
      </c>
      <c r="X64" s="62">
        <v>0.11</v>
      </c>
      <c r="Y64" s="62">
        <v>0.1</v>
      </c>
      <c r="Z64" s="62">
        <v>0</v>
      </c>
      <c r="AA64" s="62">
        <v>0</v>
      </c>
      <c r="AB64" s="62">
        <v>0</v>
      </c>
      <c r="AC64" s="62">
        <v>0</v>
      </c>
      <c r="AD64" s="62">
        <v>0</v>
      </c>
      <c r="AE64" s="62">
        <v>0</v>
      </c>
      <c r="AF64" s="62" t="s">
        <v>73</v>
      </c>
      <c r="AG64" s="62">
        <v>0</v>
      </c>
      <c r="AH64" s="62" t="s">
        <v>73</v>
      </c>
      <c r="AI64" s="62">
        <v>7.0000000000000007E-2</v>
      </c>
      <c r="AJ64" s="62">
        <v>0.05</v>
      </c>
      <c r="AK64" s="62">
        <v>0.06</v>
      </c>
      <c r="AL64" s="62">
        <v>0</v>
      </c>
      <c r="AM64" s="62">
        <v>0</v>
      </c>
      <c r="AN64" s="62">
        <v>0</v>
      </c>
      <c r="AO64" s="62" t="s">
        <v>73</v>
      </c>
      <c r="AP64" s="62" t="s">
        <v>73</v>
      </c>
      <c r="AQ64" s="62" t="s">
        <v>73</v>
      </c>
      <c r="AR64" s="62">
        <v>0.02</v>
      </c>
      <c r="AS64" s="62">
        <v>0.01</v>
      </c>
      <c r="AT64" s="62">
        <v>0.01</v>
      </c>
      <c r="AU64" s="62">
        <v>0.01</v>
      </c>
      <c r="AV64" s="62">
        <v>0.01</v>
      </c>
      <c r="AW64" s="62">
        <v>0.01</v>
      </c>
      <c r="AX64" s="62" t="s">
        <v>73</v>
      </c>
      <c r="AY64" s="62" t="s">
        <v>73</v>
      </c>
      <c r="AZ64" s="62" t="s">
        <v>73</v>
      </c>
      <c r="BA64" s="62" t="s">
        <v>73</v>
      </c>
      <c r="BB64" s="62" t="s">
        <v>73</v>
      </c>
      <c r="BC64" s="62" t="s">
        <v>73</v>
      </c>
      <c r="BD64" s="62">
        <v>0.02</v>
      </c>
      <c r="BE64" s="62">
        <v>0.01</v>
      </c>
      <c r="BF64" s="62">
        <v>0.02</v>
      </c>
      <c r="BG64" s="62">
        <v>7.0000000000000007E-2</v>
      </c>
      <c r="BH64" s="62">
        <v>0.06</v>
      </c>
      <c r="BI64" s="62">
        <v>0.06</v>
      </c>
      <c r="BJ64" s="62">
        <v>0.02</v>
      </c>
      <c r="BK64" s="62">
        <v>0.02</v>
      </c>
      <c r="BL64" s="62">
        <v>0.02</v>
      </c>
      <c r="BM64" s="62">
        <v>0.03</v>
      </c>
      <c r="BN64" s="62">
        <v>0.04</v>
      </c>
      <c r="BO64" s="62">
        <v>0.03</v>
      </c>
    </row>
    <row r="65" spans="1:67" x14ac:dyDescent="0.25">
      <c r="A65">
        <v>356</v>
      </c>
      <c r="B65" s="62">
        <v>1740</v>
      </c>
      <c r="C65" s="62">
        <v>1610</v>
      </c>
      <c r="D65" s="62">
        <v>3360</v>
      </c>
      <c r="E65" s="62">
        <v>0.91</v>
      </c>
      <c r="F65" s="62">
        <v>0.92</v>
      </c>
      <c r="G65" s="62">
        <v>0.91</v>
      </c>
      <c r="H65" s="62">
        <v>0.9</v>
      </c>
      <c r="I65" s="62">
        <v>0.9</v>
      </c>
      <c r="J65" s="62">
        <v>0.9</v>
      </c>
      <c r="K65" s="62">
        <v>0.23</v>
      </c>
      <c r="L65" s="62">
        <v>0.18</v>
      </c>
      <c r="M65" s="62">
        <v>0.21</v>
      </c>
      <c r="N65" s="62">
        <v>0.08</v>
      </c>
      <c r="O65" s="62">
        <v>0.08</v>
      </c>
      <c r="P65" s="62">
        <v>0.08</v>
      </c>
      <c r="Q65" s="62">
        <v>0.04</v>
      </c>
      <c r="R65" s="62">
        <v>0.05</v>
      </c>
      <c r="S65" s="62">
        <v>0.04</v>
      </c>
      <c r="T65" s="62">
        <v>0.08</v>
      </c>
      <c r="U65" s="62">
        <v>0.06</v>
      </c>
      <c r="V65" s="62">
        <v>7.0000000000000007E-2</v>
      </c>
      <c r="W65" s="62">
        <v>0.47</v>
      </c>
      <c r="X65" s="62">
        <v>0.52</v>
      </c>
      <c r="Y65" s="62">
        <v>0.49</v>
      </c>
      <c r="Z65" s="62">
        <v>0</v>
      </c>
      <c r="AA65" s="62">
        <v>0</v>
      </c>
      <c r="AB65" s="62">
        <v>0</v>
      </c>
      <c r="AC65" s="62">
        <v>0</v>
      </c>
      <c r="AD65" s="62" t="s">
        <v>73</v>
      </c>
      <c r="AE65" s="62" t="s">
        <v>73</v>
      </c>
      <c r="AF65" s="62" t="s">
        <v>73</v>
      </c>
      <c r="AG65" s="62" t="s">
        <v>73</v>
      </c>
      <c r="AH65" s="62" t="s">
        <v>73</v>
      </c>
      <c r="AI65" s="62">
        <v>0.05</v>
      </c>
      <c r="AJ65" s="62">
        <v>7.0000000000000007E-2</v>
      </c>
      <c r="AK65" s="62">
        <v>0.06</v>
      </c>
      <c r="AL65" s="62">
        <v>0</v>
      </c>
      <c r="AM65" s="62">
        <v>0</v>
      </c>
      <c r="AN65" s="62">
        <v>0</v>
      </c>
      <c r="AO65" s="62" t="s">
        <v>73</v>
      </c>
      <c r="AP65" s="62">
        <v>0</v>
      </c>
      <c r="AQ65" s="62" t="s">
        <v>73</v>
      </c>
      <c r="AR65" s="62">
        <v>0.01</v>
      </c>
      <c r="AS65" s="62">
        <v>0.01</v>
      </c>
      <c r="AT65" s="62">
        <v>0.01</v>
      </c>
      <c r="AU65" s="62">
        <v>0.01</v>
      </c>
      <c r="AV65" s="62" t="s">
        <v>74</v>
      </c>
      <c r="AW65" s="62">
        <v>0.01</v>
      </c>
      <c r="AX65" s="62" t="s">
        <v>73</v>
      </c>
      <c r="AY65" s="62" t="s">
        <v>73</v>
      </c>
      <c r="AZ65" s="62" t="s">
        <v>73</v>
      </c>
      <c r="BA65" s="62" t="s">
        <v>73</v>
      </c>
      <c r="BB65" s="62">
        <v>0</v>
      </c>
      <c r="BC65" s="62" t="s">
        <v>73</v>
      </c>
      <c r="BD65" s="62">
        <v>0.01</v>
      </c>
      <c r="BE65" s="62">
        <v>0.01</v>
      </c>
      <c r="BF65" s="62">
        <v>0.01</v>
      </c>
      <c r="BG65" s="62">
        <v>0.05</v>
      </c>
      <c r="BH65" s="62">
        <v>0.05</v>
      </c>
      <c r="BI65" s="62">
        <v>0.05</v>
      </c>
      <c r="BJ65" s="62">
        <v>0.02</v>
      </c>
      <c r="BK65" s="62">
        <v>0.02</v>
      </c>
      <c r="BL65" s="62">
        <v>0.02</v>
      </c>
      <c r="BM65" s="62">
        <v>0.02</v>
      </c>
      <c r="BN65" s="62">
        <v>0.02</v>
      </c>
      <c r="BO65" s="62">
        <v>0.02</v>
      </c>
    </row>
    <row r="66" spans="1:67" x14ac:dyDescent="0.25">
      <c r="A66">
        <v>357</v>
      </c>
      <c r="B66" s="62">
        <v>1330</v>
      </c>
      <c r="C66" s="62">
        <v>1360</v>
      </c>
      <c r="D66" s="62">
        <v>2690</v>
      </c>
      <c r="E66" s="62">
        <v>0.91</v>
      </c>
      <c r="F66" s="62">
        <v>0.92</v>
      </c>
      <c r="G66" s="62">
        <v>0.91</v>
      </c>
      <c r="H66" s="62">
        <v>0.88</v>
      </c>
      <c r="I66" s="62">
        <v>0.89</v>
      </c>
      <c r="J66" s="62">
        <v>0.89</v>
      </c>
      <c r="K66" s="62">
        <v>0.33</v>
      </c>
      <c r="L66" s="62">
        <v>0.34</v>
      </c>
      <c r="M66" s="62">
        <v>0.34</v>
      </c>
      <c r="N66" s="62" t="s">
        <v>73</v>
      </c>
      <c r="O66" s="62" t="s">
        <v>73</v>
      </c>
      <c r="P66" s="62" t="s">
        <v>73</v>
      </c>
      <c r="Q66" s="62">
        <v>0.06</v>
      </c>
      <c r="R66" s="62">
        <v>0.04</v>
      </c>
      <c r="S66" s="62">
        <v>0.05</v>
      </c>
      <c r="T66" s="62">
        <v>0.1</v>
      </c>
      <c r="U66" s="62">
        <v>7.0000000000000007E-2</v>
      </c>
      <c r="V66" s="62">
        <v>0.08</v>
      </c>
      <c r="W66" s="62">
        <v>0.39</v>
      </c>
      <c r="X66" s="62">
        <v>0.44</v>
      </c>
      <c r="Y66" s="62">
        <v>0.42</v>
      </c>
      <c r="Z66" s="62">
        <v>0</v>
      </c>
      <c r="AA66" s="62">
        <v>0</v>
      </c>
      <c r="AB66" s="62">
        <v>0</v>
      </c>
      <c r="AC66" s="62">
        <v>0</v>
      </c>
      <c r="AD66" s="62">
        <v>0</v>
      </c>
      <c r="AE66" s="62">
        <v>0</v>
      </c>
      <c r="AF66" s="62">
        <v>0</v>
      </c>
      <c r="AG66" s="62" t="s">
        <v>73</v>
      </c>
      <c r="AH66" s="62" t="s">
        <v>73</v>
      </c>
      <c r="AI66" s="62">
        <v>0.08</v>
      </c>
      <c r="AJ66" s="62">
        <v>0.05</v>
      </c>
      <c r="AK66" s="62">
        <v>7.0000000000000007E-2</v>
      </c>
      <c r="AL66" s="62">
        <v>0</v>
      </c>
      <c r="AM66" s="62">
        <v>0</v>
      </c>
      <c r="AN66" s="62">
        <v>0</v>
      </c>
      <c r="AO66" s="62" t="s">
        <v>73</v>
      </c>
      <c r="AP66" s="62" t="s">
        <v>73</v>
      </c>
      <c r="AQ66" s="62" t="s">
        <v>73</v>
      </c>
      <c r="AR66" s="62">
        <v>0.02</v>
      </c>
      <c r="AS66" s="62">
        <v>0.01</v>
      </c>
      <c r="AT66" s="62">
        <v>0.01</v>
      </c>
      <c r="AU66" s="62">
        <v>0.01</v>
      </c>
      <c r="AV66" s="62">
        <v>0.01</v>
      </c>
      <c r="AW66" s="62">
        <v>0.01</v>
      </c>
      <c r="AX66" s="62" t="s">
        <v>74</v>
      </c>
      <c r="AY66" s="62" t="s">
        <v>73</v>
      </c>
      <c r="AZ66" s="62" t="s">
        <v>74</v>
      </c>
      <c r="BA66" s="62" t="s">
        <v>73</v>
      </c>
      <c r="BB66" s="62" t="s">
        <v>73</v>
      </c>
      <c r="BC66" s="62" t="s">
        <v>74</v>
      </c>
      <c r="BD66" s="62">
        <v>0.01</v>
      </c>
      <c r="BE66" s="62">
        <v>0.01</v>
      </c>
      <c r="BF66" s="62">
        <v>0.01</v>
      </c>
      <c r="BG66" s="62">
        <v>0.06</v>
      </c>
      <c r="BH66" s="62">
        <v>0.06</v>
      </c>
      <c r="BI66" s="62">
        <v>0.06</v>
      </c>
      <c r="BJ66" s="62">
        <v>0.02</v>
      </c>
      <c r="BK66" s="62">
        <v>0.02</v>
      </c>
      <c r="BL66" s="62">
        <v>0.02</v>
      </c>
      <c r="BM66" s="62">
        <v>0.01</v>
      </c>
      <c r="BN66" s="62">
        <v>0.01</v>
      </c>
      <c r="BO66" s="62">
        <v>0.01</v>
      </c>
    </row>
    <row r="67" spans="1:67" x14ac:dyDescent="0.25">
      <c r="A67">
        <v>358</v>
      </c>
      <c r="B67" s="62">
        <v>1540</v>
      </c>
      <c r="C67" s="62">
        <v>1400</v>
      </c>
      <c r="D67" s="62">
        <v>2940</v>
      </c>
      <c r="E67" s="62">
        <v>0.93</v>
      </c>
      <c r="F67" s="62">
        <v>0.93</v>
      </c>
      <c r="G67" s="62">
        <v>0.93</v>
      </c>
      <c r="H67" s="62">
        <v>0.91</v>
      </c>
      <c r="I67" s="62">
        <v>0.92</v>
      </c>
      <c r="J67" s="62">
        <v>0.91</v>
      </c>
      <c r="K67" s="62">
        <v>0.32</v>
      </c>
      <c r="L67" s="62">
        <v>0.31</v>
      </c>
      <c r="M67" s="62">
        <v>0.32</v>
      </c>
      <c r="N67" s="62">
        <v>0.01</v>
      </c>
      <c r="O67" s="62">
        <v>0.01</v>
      </c>
      <c r="P67" s="62">
        <v>0.01</v>
      </c>
      <c r="Q67" s="62">
        <v>0.04</v>
      </c>
      <c r="R67" s="62">
        <v>0.02</v>
      </c>
      <c r="S67" s="62">
        <v>0.03</v>
      </c>
      <c r="T67" s="62">
        <v>0.43</v>
      </c>
      <c r="U67" s="62">
        <v>0.42</v>
      </c>
      <c r="V67" s="62">
        <v>0.42</v>
      </c>
      <c r="W67" s="62">
        <v>0.11</v>
      </c>
      <c r="X67" s="62">
        <v>0.16</v>
      </c>
      <c r="Y67" s="62">
        <v>0.13</v>
      </c>
      <c r="Z67" s="62">
        <v>0</v>
      </c>
      <c r="AA67" s="62">
        <v>0</v>
      </c>
      <c r="AB67" s="62">
        <v>0</v>
      </c>
      <c r="AC67" s="62">
        <v>0</v>
      </c>
      <c r="AD67" s="62">
        <v>0</v>
      </c>
      <c r="AE67" s="62">
        <v>0</v>
      </c>
      <c r="AF67" s="62">
        <v>0</v>
      </c>
      <c r="AG67" s="62">
        <v>0</v>
      </c>
      <c r="AH67" s="62">
        <v>0</v>
      </c>
      <c r="AI67" s="62">
        <v>0.06</v>
      </c>
      <c r="AJ67" s="62">
        <v>0.05</v>
      </c>
      <c r="AK67" s="62">
        <v>0.05</v>
      </c>
      <c r="AL67" s="62">
        <v>0</v>
      </c>
      <c r="AM67" s="62">
        <v>0</v>
      </c>
      <c r="AN67" s="62">
        <v>0</v>
      </c>
      <c r="AO67" s="62" t="s">
        <v>73</v>
      </c>
      <c r="AP67" s="62" t="s">
        <v>73</v>
      </c>
      <c r="AQ67" s="62" t="s">
        <v>74</v>
      </c>
      <c r="AR67" s="62">
        <v>0.01</v>
      </c>
      <c r="AS67" s="62" t="s">
        <v>73</v>
      </c>
      <c r="AT67" s="62">
        <v>0.01</v>
      </c>
      <c r="AU67" s="62">
        <v>0.01</v>
      </c>
      <c r="AV67" s="62" t="s">
        <v>73</v>
      </c>
      <c r="AW67" s="62">
        <v>0.01</v>
      </c>
      <c r="AX67" s="62" t="s">
        <v>73</v>
      </c>
      <c r="AY67" s="62">
        <v>0</v>
      </c>
      <c r="AZ67" s="62" t="s">
        <v>73</v>
      </c>
      <c r="BA67" s="62" t="s">
        <v>73</v>
      </c>
      <c r="BB67" s="62" t="s">
        <v>73</v>
      </c>
      <c r="BC67" s="62" t="s">
        <v>73</v>
      </c>
      <c r="BD67" s="62">
        <v>0.01</v>
      </c>
      <c r="BE67" s="62">
        <v>0.01</v>
      </c>
      <c r="BF67" s="62">
        <v>0.01</v>
      </c>
      <c r="BG67" s="62">
        <v>0.04</v>
      </c>
      <c r="BH67" s="62">
        <v>0.04</v>
      </c>
      <c r="BI67" s="62">
        <v>0.04</v>
      </c>
      <c r="BJ67" s="62">
        <v>0.02</v>
      </c>
      <c r="BK67" s="62">
        <v>0.01</v>
      </c>
      <c r="BL67" s="62">
        <v>0.01</v>
      </c>
      <c r="BM67" s="62">
        <v>0.01</v>
      </c>
      <c r="BN67" s="62">
        <v>0.02</v>
      </c>
      <c r="BO67" s="62">
        <v>0.01</v>
      </c>
    </row>
    <row r="68" spans="1:67" x14ac:dyDescent="0.25">
      <c r="A68">
        <v>359</v>
      </c>
      <c r="B68" s="62">
        <v>1850</v>
      </c>
      <c r="C68" s="62">
        <v>1850</v>
      </c>
      <c r="D68" s="62">
        <v>3700</v>
      </c>
      <c r="E68" s="62">
        <v>0.89</v>
      </c>
      <c r="F68" s="62">
        <v>0.9</v>
      </c>
      <c r="G68" s="62">
        <v>0.9</v>
      </c>
      <c r="H68" s="62">
        <v>0.86</v>
      </c>
      <c r="I68" s="62">
        <v>0.89</v>
      </c>
      <c r="J68" s="62">
        <v>0.88</v>
      </c>
      <c r="K68" s="62">
        <v>0.4</v>
      </c>
      <c r="L68" s="62">
        <v>0.37</v>
      </c>
      <c r="M68" s="62">
        <v>0.39</v>
      </c>
      <c r="N68" s="62" t="s">
        <v>73</v>
      </c>
      <c r="O68" s="62" t="s">
        <v>73</v>
      </c>
      <c r="P68" s="62" t="s">
        <v>74</v>
      </c>
      <c r="Q68" s="62">
        <v>0.08</v>
      </c>
      <c r="R68" s="62">
        <v>0.06</v>
      </c>
      <c r="S68" s="62">
        <v>7.0000000000000007E-2</v>
      </c>
      <c r="T68" s="62">
        <v>0.08</v>
      </c>
      <c r="U68" s="62">
        <v>7.0000000000000007E-2</v>
      </c>
      <c r="V68" s="62">
        <v>7.0000000000000007E-2</v>
      </c>
      <c r="W68" s="62">
        <v>0.28999999999999998</v>
      </c>
      <c r="X68" s="62">
        <v>0.39</v>
      </c>
      <c r="Y68" s="62">
        <v>0.34</v>
      </c>
      <c r="Z68" s="62">
        <v>0</v>
      </c>
      <c r="AA68" s="62">
        <v>0</v>
      </c>
      <c r="AB68" s="62">
        <v>0</v>
      </c>
      <c r="AC68" s="62">
        <v>0</v>
      </c>
      <c r="AD68" s="62">
        <v>0</v>
      </c>
      <c r="AE68" s="62">
        <v>0</v>
      </c>
      <c r="AF68" s="62" t="s">
        <v>73</v>
      </c>
      <c r="AG68" s="62">
        <v>0</v>
      </c>
      <c r="AH68" s="62" t="s">
        <v>73</v>
      </c>
      <c r="AI68" s="62">
        <v>0.1</v>
      </c>
      <c r="AJ68" s="62">
        <v>0.05</v>
      </c>
      <c r="AK68" s="62">
        <v>0.08</v>
      </c>
      <c r="AL68" s="62">
        <v>0</v>
      </c>
      <c r="AM68" s="62">
        <v>0</v>
      </c>
      <c r="AN68" s="62">
        <v>0</v>
      </c>
      <c r="AO68" s="62" t="s">
        <v>73</v>
      </c>
      <c r="AP68" s="62" t="s">
        <v>73</v>
      </c>
      <c r="AQ68" s="62" t="s">
        <v>74</v>
      </c>
      <c r="AR68" s="62">
        <v>0.02</v>
      </c>
      <c r="AS68" s="62" t="s">
        <v>74</v>
      </c>
      <c r="AT68" s="62">
        <v>0.01</v>
      </c>
      <c r="AU68" s="62">
        <v>0.02</v>
      </c>
      <c r="AV68" s="62" t="s">
        <v>74</v>
      </c>
      <c r="AW68" s="62">
        <v>0.01</v>
      </c>
      <c r="AX68" s="62" t="s">
        <v>74</v>
      </c>
      <c r="AY68" s="62" t="s">
        <v>73</v>
      </c>
      <c r="AZ68" s="62" t="s">
        <v>74</v>
      </c>
      <c r="BA68" s="62" t="s">
        <v>73</v>
      </c>
      <c r="BB68" s="62">
        <v>0</v>
      </c>
      <c r="BC68" s="62" t="s">
        <v>73</v>
      </c>
      <c r="BD68" s="62">
        <v>0.01</v>
      </c>
      <c r="BE68" s="62">
        <v>0.01</v>
      </c>
      <c r="BF68" s="62">
        <v>0.01</v>
      </c>
      <c r="BG68" s="62">
        <v>0.08</v>
      </c>
      <c r="BH68" s="62">
        <v>7.0000000000000007E-2</v>
      </c>
      <c r="BI68" s="62">
        <v>0.08</v>
      </c>
      <c r="BJ68" s="62">
        <v>0.02</v>
      </c>
      <c r="BK68" s="62">
        <v>0.02</v>
      </c>
      <c r="BL68" s="62">
        <v>0.02</v>
      </c>
      <c r="BM68" s="62">
        <v>0.01</v>
      </c>
      <c r="BN68" s="62">
        <v>0.01</v>
      </c>
      <c r="BO68" s="62">
        <v>0.01</v>
      </c>
    </row>
    <row r="69" spans="1:67" x14ac:dyDescent="0.25">
      <c r="A69">
        <v>370</v>
      </c>
      <c r="B69" s="62">
        <v>1260</v>
      </c>
      <c r="C69" s="62">
        <v>1270</v>
      </c>
      <c r="D69" s="62">
        <v>2530</v>
      </c>
      <c r="E69" s="62">
        <v>0.9</v>
      </c>
      <c r="F69" s="62">
        <v>0.92</v>
      </c>
      <c r="G69" s="62">
        <v>0.91</v>
      </c>
      <c r="H69" s="62">
        <v>0.87</v>
      </c>
      <c r="I69" s="62">
        <v>0.9</v>
      </c>
      <c r="J69" s="62">
        <v>0.88</v>
      </c>
      <c r="K69" s="62">
        <v>0.68</v>
      </c>
      <c r="L69" s="62">
        <v>0.7</v>
      </c>
      <c r="M69" s="62">
        <v>0.69</v>
      </c>
      <c r="N69" s="62" t="s">
        <v>73</v>
      </c>
      <c r="O69" s="62" t="s">
        <v>73</v>
      </c>
      <c r="P69" s="62" t="s">
        <v>73</v>
      </c>
      <c r="Q69" s="62">
        <v>7.0000000000000007E-2</v>
      </c>
      <c r="R69" s="62">
        <v>0.06</v>
      </c>
      <c r="S69" s="62">
        <v>7.0000000000000007E-2</v>
      </c>
      <c r="T69" s="62">
        <v>0.09</v>
      </c>
      <c r="U69" s="62">
        <v>0.1</v>
      </c>
      <c r="V69" s="62">
        <v>0.1</v>
      </c>
      <c r="W69" s="62">
        <v>0.02</v>
      </c>
      <c r="X69" s="62">
        <v>0.04</v>
      </c>
      <c r="Y69" s="62">
        <v>0.03</v>
      </c>
      <c r="Z69" s="62">
        <v>0</v>
      </c>
      <c r="AA69" s="62">
        <v>0</v>
      </c>
      <c r="AB69" s="62">
        <v>0</v>
      </c>
      <c r="AC69" s="62">
        <v>0</v>
      </c>
      <c r="AD69" s="62">
        <v>0</v>
      </c>
      <c r="AE69" s="62">
        <v>0</v>
      </c>
      <c r="AF69" s="62">
        <v>0</v>
      </c>
      <c r="AG69" s="62">
        <v>0</v>
      </c>
      <c r="AH69" s="62">
        <v>0</v>
      </c>
      <c r="AI69" s="62">
        <v>0.1</v>
      </c>
      <c r="AJ69" s="62">
        <v>0.09</v>
      </c>
      <c r="AK69" s="62">
        <v>0.1</v>
      </c>
      <c r="AL69" s="62">
        <v>0</v>
      </c>
      <c r="AM69" s="62">
        <v>0</v>
      </c>
      <c r="AN69" s="62">
        <v>0</v>
      </c>
      <c r="AO69" s="62" t="s">
        <v>73</v>
      </c>
      <c r="AP69" s="62">
        <v>0</v>
      </c>
      <c r="AQ69" s="62" t="s">
        <v>73</v>
      </c>
      <c r="AR69" s="62">
        <v>0.02</v>
      </c>
      <c r="AS69" s="62">
        <v>0.01</v>
      </c>
      <c r="AT69" s="62">
        <v>0.01</v>
      </c>
      <c r="AU69" s="62">
        <v>0.02</v>
      </c>
      <c r="AV69" s="62" t="s">
        <v>74</v>
      </c>
      <c r="AW69" s="62">
        <v>0.01</v>
      </c>
      <c r="AX69" s="62" t="s">
        <v>73</v>
      </c>
      <c r="AY69" s="62" t="s">
        <v>73</v>
      </c>
      <c r="AZ69" s="62" t="s">
        <v>73</v>
      </c>
      <c r="BA69" s="62" t="s">
        <v>73</v>
      </c>
      <c r="BB69" s="62" t="s">
        <v>73</v>
      </c>
      <c r="BC69" s="62" t="s">
        <v>73</v>
      </c>
      <c r="BD69" s="62">
        <v>0.02</v>
      </c>
      <c r="BE69" s="62">
        <v>0.01</v>
      </c>
      <c r="BF69" s="62">
        <v>0.01</v>
      </c>
      <c r="BG69" s="62">
        <v>7.0000000000000007E-2</v>
      </c>
      <c r="BH69" s="62">
        <v>0.06</v>
      </c>
      <c r="BI69" s="62">
        <v>0.06</v>
      </c>
      <c r="BJ69" s="62">
        <v>0.02</v>
      </c>
      <c r="BK69" s="62">
        <v>0.01</v>
      </c>
      <c r="BL69" s="62">
        <v>0.02</v>
      </c>
      <c r="BM69" s="62">
        <v>0.02</v>
      </c>
      <c r="BN69" s="62">
        <v>0.01</v>
      </c>
      <c r="BO69" s="62">
        <v>0.01</v>
      </c>
    </row>
    <row r="70" spans="1:67" x14ac:dyDescent="0.25">
      <c r="A70">
        <v>371</v>
      </c>
      <c r="B70" s="62">
        <v>1720</v>
      </c>
      <c r="C70" s="62">
        <v>1720</v>
      </c>
      <c r="D70" s="62">
        <v>3440</v>
      </c>
      <c r="E70" s="62">
        <v>0.89</v>
      </c>
      <c r="F70" s="62">
        <v>0.89</v>
      </c>
      <c r="G70" s="62">
        <v>0.89</v>
      </c>
      <c r="H70" s="62">
        <v>0.86</v>
      </c>
      <c r="I70" s="62">
        <v>0.87</v>
      </c>
      <c r="J70" s="62">
        <v>0.87</v>
      </c>
      <c r="K70" s="62">
        <v>0.3</v>
      </c>
      <c r="L70" s="62">
        <v>0.27</v>
      </c>
      <c r="M70" s="62">
        <v>0.28999999999999998</v>
      </c>
      <c r="N70" s="62">
        <v>0.01</v>
      </c>
      <c r="O70" s="62">
        <v>0.01</v>
      </c>
      <c r="P70" s="62">
        <v>0.01</v>
      </c>
      <c r="Q70" s="62">
        <v>0.05</v>
      </c>
      <c r="R70" s="62">
        <v>0.03</v>
      </c>
      <c r="S70" s="62">
        <v>0.04</v>
      </c>
      <c r="T70" s="62">
        <v>0.47</v>
      </c>
      <c r="U70" s="62">
        <v>0.51</v>
      </c>
      <c r="V70" s="62">
        <v>0.49</v>
      </c>
      <c r="W70" s="62">
        <v>0.02</v>
      </c>
      <c r="X70" s="62">
        <v>0.04</v>
      </c>
      <c r="Y70" s="62">
        <v>0.03</v>
      </c>
      <c r="Z70" s="62" t="s">
        <v>73</v>
      </c>
      <c r="AA70" s="62">
        <v>0</v>
      </c>
      <c r="AB70" s="62" t="s">
        <v>73</v>
      </c>
      <c r="AC70" s="62" t="s">
        <v>73</v>
      </c>
      <c r="AD70" s="62">
        <v>0</v>
      </c>
      <c r="AE70" s="62" t="s">
        <v>73</v>
      </c>
      <c r="AF70" s="62" t="s">
        <v>73</v>
      </c>
      <c r="AG70" s="62" t="s">
        <v>73</v>
      </c>
      <c r="AH70" s="62" t="s">
        <v>73</v>
      </c>
      <c r="AI70" s="62">
        <v>7.0000000000000007E-2</v>
      </c>
      <c r="AJ70" s="62">
        <v>0.05</v>
      </c>
      <c r="AK70" s="62">
        <v>0.06</v>
      </c>
      <c r="AL70" s="62">
        <v>0</v>
      </c>
      <c r="AM70" s="62">
        <v>0</v>
      </c>
      <c r="AN70" s="62">
        <v>0</v>
      </c>
      <c r="AO70" s="62">
        <v>0.01</v>
      </c>
      <c r="AP70" s="62">
        <v>0.01</v>
      </c>
      <c r="AQ70" s="62">
        <v>0.01</v>
      </c>
      <c r="AR70" s="62">
        <v>0.02</v>
      </c>
      <c r="AS70" s="62">
        <v>0.01</v>
      </c>
      <c r="AT70" s="62">
        <v>0.01</v>
      </c>
      <c r="AU70" s="62">
        <v>0.02</v>
      </c>
      <c r="AV70" s="62">
        <v>0.01</v>
      </c>
      <c r="AW70" s="62">
        <v>0.01</v>
      </c>
      <c r="AX70" s="62" t="s">
        <v>74</v>
      </c>
      <c r="AY70" s="62" t="s">
        <v>73</v>
      </c>
      <c r="AZ70" s="62" t="s">
        <v>74</v>
      </c>
      <c r="BA70" s="62" t="s">
        <v>73</v>
      </c>
      <c r="BB70" s="62" t="s">
        <v>73</v>
      </c>
      <c r="BC70" s="62" t="s">
        <v>73</v>
      </c>
      <c r="BD70" s="62">
        <v>0.01</v>
      </c>
      <c r="BE70" s="62">
        <v>0.01</v>
      </c>
      <c r="BF70" s="62">
        <v>0.01</v>
      </c>
      <c r="BG70" s="62">
        <v>7.0000000000000007E-2</v>
      </c>
      <c r="BH70" s="62">
        <v>7.0000000000000007E-2</v>
      </c>
      <c r="BI70" s="62">
        <v>7.0000000000000007E-2</v>
      </c>
      <c r="BJ70" s="62">
        <v>0.02</v>
      </c>
      <c r="BK70" s="62">
        <v>0.03</v>
      </c>
      <c r="BL70" s="62">
        <v>0.02</v>
      </c>
      <c r="BM70" s="62">
        <v>0.02</v>
      </c>
      <c r="BN70" s="62">
        <v>0.01</v>
      </c>
      <c r="BO70" s="62">
        <v>0.01</v>
      </c>
    </row>
    <row r="71" spans="1:67" x14ac:dyDescent="0.25">
      <c r="A71">
        <v>372</v>
      </c>
      <c r="B71" s="62">
        <v>1770</v>
      </c>
      <c r="C71" s="62">
        <v>1650</v>
      </c>
      <c r="D71" s="62">
        <v>3420</v>
      </c>
      <c r="E71" s="62">
        <v>0.91</v>
      </c>
      <c r="F71" s="62">
        <v>0.93</v>
      </c>
      <c r="G71" s="62">
        <v>0.92</v>
      </c>
      <c r="H71" s="62">
        <v>0.88</v>
      </c>
      <c r="I71" s="62">
        <v>0.91</v>
      </c>
      <c r="J71" s="62">
        <v>0.89</v>
      </c>
      <c r="K71" s="62">
        <v>0.36</v>
      </c>
      <c r="L71" s="62">
        <v>0.33</v>
      </c>
      <c r="M71" s="62">
        <v>0.34</v>
      </c>
      <c r="N71" s="62" t="s">
        <v>73</v>
      </c>
      <c r="O71" s="62">
        <v>0.01</v>
      </c>
      <c r="P71" s="62" t="s">
        <v>74</v>
      </c>
      <c r="Q71" s="62">
        <v>0.06</v>
      </c>
      <c r="R71" s="62">
        <v>0.04</v>
      </c>
      <c r="S71" s="62">
        <v>0.05</v>
      </c>
      <c r="T71" s="62">
        <v>0.32</v>
      </c>
      <c r="U71" s="62">
        <v>0.38</v>
      </c>
      <c r="V71" s="62">
        <v>0.34</v>
      </c>
      <c r="W71" s="62">
        <v>0.14000000000000001</v>
      </c>
      <c r="X71" s="62">
        <v>0.15</v>
      </c>
      <c r="Y71" s="62">
        <v>0.14000000000000001</v>
      </c>
      <c r="Z71" s="62" t="s">
        <v>73</v>
      </c>
      <c r="AA71" s="62">
        <v>0</v>
      </c>
      <c r="AB71" s="62" t="s">
        <v>73</v>
      </c>
      <c r="AC71" s="62">
        <v>0</v>
      </c>
      <c r="AD71" s="62">
        <v>0</v>
      </c>
      <c r="AE71" s="62">
        <v>0</v>
      </c>
      <c r="AF71" s="62">
        <v>0</v>
      </c>
      <c r="AG71" s="62" t="s">
        <v>73</v>
      </c>
      <c r="AH71" s="62" t="s">
        <v>73</v>
      </c>
      <c r="AI71" s="62">
        <v>0.09</v>
      </c>
      <c r="AJ71" s="62">
        <v>0.06</v>
      </c>
      <c r="AK71" s="62">
        <v>0.08</v>
      </c>
      <c r="AL71" s="62">
        <v>0</v>
      </c>
      <c r="AM71" s="62">
        <v>0</v>
      </c>
      <c r="AN71" s="62">
        <v>0</v>
      </c>
      <c r="AO71" s="62" t="s">
        <v>73</v>
      </c>
      <c r="AP71" s="62" t="s">
        <v>73</v>
      </c>
      <c r="AQ71" s="62" t="s">
        <v>74</v>
      </c>
      <c r="AR71" s="62">
        <v>0.01</v>
      </c>
      <c r="AS71" s="62">
        <v>0.01</v>
      </c>
      <c r="AT71" s="62">
        <v>0.01</v>
      </c>
      <c r="AU71" s="62">
        <v>0.01</v>
      </c>
      <c r="AV71" s="62" t="s">
        <v>74</v>
      </c>
      <c r="AW71" s="62">
        <v>0.01</v>
      </c>
      <c r="AX71" s="62" t="s">
        <v>73</v>
      </c>
      <c r="AY71" s="62" t="s">
        <v>73</v>
      </c>
      <c r="AZ71" s="62" t="s">
        <v>74</v>
      </c>
      <c r="BA71" s="62" t="s">
        <v>73</v>
      </c>
      <c r="BB71" s="62" t="s">
        <v>73</v>
      </c>
      <c r="BC71" s="62" t="s">
        <v>74</v>
      </c>
      <c r="BD71" s="62">
        <v>0.01</v>
      </c>
      <c r="BE71" s="62">
        <v>0.01</v>
      </c>
      <c r="BF71" s="62">
        <v>0.01</v>
      </c>
      <c r="BG71" s="62">
        <v>0.06</v>
      </c>
      <c r="BH71" s="62">
        <v>0.05</v>
      </c>
      <c r="BI71" s="62">
        <v>0.06</v>
      </c>
      <c r="BJ71" s="62">
        <v>0.03</v>
      </c>
      <c r="BK71" s="62">
        <v>0.01</v>
      </c>
      <c r="BL71" s="62">
        <v>0.02</v>
      </c>
      <c r="BM71" s="62" t="s">
        <v>74</v>
      </c>
      <c r="BN71" s="62">
        <v>0.01</v>
      </c>
      <c r="BO71" s="62">
        <v>0.01</v>
      </c>
    </row>
    <row r="72" spans="1:67" x14ac:dyDescent="0.25">
      <c r="A72">
        <v>373</v>
      </c>
      <c r="B72" s="62">
        <v>2830</v>
      </c>
      <c r="C72" s="62">
        <v>2870</v>
      </c>
      <c r="D72" s="62">
        <v>5700</v>
      </c>
      <c r="E72" s="62">
        <v>0.91</v>
      </c>
      <c r="F72" s="62">
        <v>0.91</v>
      </c>
      <c r="G72" s="62">
        <v>0.91</v>
      </c>
      <c r="H72" s="62">
        <v>0.88</v>
      </c>
      <c r="I72" s="62">
        <v>0.89</v>
      </c>
      <c r="J72" s="62">
        <v>0.89</v>
      </c>
      <c r="K72" s="62">
        <v>0.41</v>
      </c>
      <c r="L72" s="62">
        <v>0.4</v>
      </c>
      <c r="M72" s="62">
        <v>0.4</v>
      </c>
      <c r="N72" s="62">
        <v>0.03</v>
      </c>
      <c r="O72" s="62">
        <v>0.04</v>
      </c>
      <c r="P72" s="62">
        <v>0.03</v>
      </c>
      <c r="Q72" s="62">
        <v>0.08</v>
      </c>
      <c r="R72" s="62">
        <v>0.04</v>
      </c>
      <c r="S72" s="62">
        <v>0.06</v>
      </c>
      <c r="T72" s="62">
        <v>0.28999999999999998</v>
      </c>
      <c r="U72" s="62">
        <v>0.32</v>
      </c>
      <c r="V72" s="62">
        <v>0.31</v>
      </c>
      <c r="W72" s="62">
        <v>0.08</v>
      </c>
      <c r="X72" s="62">
        <v>0.1</v>
      </c>
      <c r="Y72" s="62">
        <v>0.09</v>
      </c>
      <c r="Z72" s="62" t="s">
        <v>73</v>
      </c>
      <c r="AA72" s="62" t="s">
        <v>73</v>
      </c>
      <c r="AB72" s="62" t="s">
        <v>73</v>
      </c>
      <c r="AC72" s="62">
        <v>0</v>
      </c>
      <c r="AD72" s="62">
        <v>0</v>
      </c>
      <c r="AE72" s="62">
        <v>0</v>
      </c>
      <c r="AF72" s="62">
        <v>0</v>
      </c>
      <c r="AG72" s="62">
        <v>0</v>
      </c>
      <c r="AH72" s="62">
        <v>0</v>
      </c>
      <c r="AI72" s="62">
        <v>0.09</v>
      </c>
      <c r="AJ72" s="62">
        <v>0.06</v>
      </c>
      <c r="AK72" s="62">
        <v>7.0000000000000007E-2</v>
      </c>
      <c r="AL72" s="62">
        <v>0</v>
      </c>
      <c r="AM72" s="62">
        <v>0</v>
      </c>
      <c r="AN72" s="62">
        <v>0</v>
      </c>
      <c r="AO72" s="62" t="s">
        <v>73</v>
      </c>
      <c r="AP72" s="62" t="s">
        <v>73</v>
      </c>
      <c r="AQ72" s="62" t="s">
        <v>74</v>
      </c>
      <c r="AR72" s="62">
        <v>0.02</v>
      </c>
      <c r="AS72" s="62">
        <v>0.01</v>
      </c>
      <c r="AT72" s="62">
        <v>0.01</v>
      </c>
      <c r="AU72" s="62">
        <v>0.01</v>
      </c>
      <c r="AV72" s="62" t="s">
        <v>74</v>
      </c>
      <c r="AW72" s="62">
        <v>0.01</v>
      </c>
      <c r="AX72" s="62" t="s">
        <v>74</v>
      </c>
      <c r="AY72" s="62" t="s">
        <v>73</v>
      </c>
      <c r="AZ72" s="62" t="s">
        <v>74</v>
      </c>
      <c r="BA72" s="62" t="s">
        <v>73</v>
      </c>
      <c r="BB72" s="62" t="s">
        <v>73</v>
      </c>
      <c r="BC72" s="62" t="s">
        <v>74</v>
      </c>
      <c r="BD72" s="62">
        <v>0.01</v>
      </c>
      <c r="BE72" s="62">
        <v>0.01</v>
      </c>
      <c r="BF72" s="62">
        <v>0.01</v>
      </c>
      <c r="BG72" s="62">
        <v>0.06</v>
      </c>
      <c r="BH72" s="62">
        <v>0.06</v>
      </c>
      <c r="BI72" s="62">
        <v>0.06</v>
      </c>
      <c r="BJ72" s="62">
        <v>0.02</v>
      </c>
      <c r="BK72" s="62">
        <v>0.03</v>
      </c>
      <c r="BL72" s="62">
        <v>0.02</v>
      </c>
      <c r="BM72" s="62">
        <v>0.01</v>
      </c>
      <c r="BN72" s="62" t="s">
        <v>74</v>
      </c>
      <c r="BO72" s="62">
        <v>0.01</v>
      </c>
    </row>
    <row r="73" spans="1:67" x14ac:dyDescent="0.25">
      <c r="A73">
        <v>380</v>
      </c>
      <c r="B73" s="62">
        <v>2910</v>
      </c>
      <c r="C73" s="62">
        <v>3050</v>
      </c>
      <c r="D73" s="62">
        <v>5960</v>
      </c>
      <c r="E73" s="62">
        <v>0.89</v>
      </c>
      <c r="F73" s="62">
        <v>0.91</v>
      </c>
      <c r="G73" s="62">
        <v>0.9</v>
      </c>
      <c r="H73" s="62">
        <v>0.88</v>
      </c>
      <c r="I73" s="62">
        <v>0.89</v>
      </c>
      <c r="J73" s="62">
        <v>0.88</v>
      </c>
      <c r="K73" s="62">
        <v>0.31</v>
      </c>
      <c r="L73" s="62">
        <v>0.22</v>
      </c>
      <c r="M73" s="62">
        <v>0.26</v>
      </c>
      <c r="N73" s="62">
        <v>0.03</v>
      </c>
      <c r="O73" s="62">
        <v>0.04</v>
      </c>
      <c r="P73" s="62">
        <v>0.04</v>
      </c>
      <c r="Q73" s="62">
        <v>0.03</v>
      </c>
      <c r="R73" s="62">
        <v>0.02</v>
      </c>
      <c r="S73" s="62">
        <v>0.03</v>
      </c>
      <c r="T73" s="62">
        <v>0.5</v>
      </c>
      <c r="U73" s="62">
        <v>0.59</v>
      </c>
      <c r="V73" s="62">
        <v>0.54</v>
      </c>
      <c r="W73" s="62" t="s">
        <v>74</v>
      </c>
      <c r="X73" s="62">
        <v>0.01</v>
      </c>
      <c r="Y73" s="62">
        <v>0.01</v>
      </c>
      <c r="Z73" s="62">
        <v>0</v>
      </c>
      <c r="AA73" s="62">
        <v>0</v>
      </c>
      <c r="AB73" s="62">
        <v>0</v>
      </c>
      <c r="AC73" s="62" t="s">
        <v>73</v>
      </c>
      <c r="AD73" s="62" t="s">
        <v>73</v>
      </c>
      <c r="AE73" s="62" t="s">
        <v>73</v>
      </c>
      <c r="AF73" s="62" t="s">
        <v>73</v>
      </c>
      <c r="AG73" s="62" t="s">
        <v>73</v>
      </c>
      <c r="AH73" s="62" t="s">
        <v>74</v>
      </c>
      <c r="AI73" s="62">
        <v>0.05</v>
      </c>
      <c r="AJ73" s="62">
        <v>0.04</v>
      </c>
      <c r="AK73" s="62">
        <v>0.04</v>
      </c>
      <c r="AL73" s="62">
        <v>0</v>
      </c>
      <c r="AM73" s="62">
        <v>0</v>
      </c>
      <c r="AN73" s="62">
        <v>0</v>
      </c>
      <c r="AO73" s="62">
        <v>0.01</v>
      </c>
      <c r="AP73" s="62" t="s">
        <v>74</v>
      </c>
      <c r="AQ73" s="62">
        <v>0.01</v>
      </c>
      <c r="AR73" s="62">
        <v>0.01</v>
      </c>
      <c r="AS73" s="62">
        <v>0.01</v>
      </c>
      <c r="AT73" s="62">
        <v>0.01</v>
      </c>
      <c r="AU73" s="62">
        <v>0.01</v>
      </c>
      <c r="AV73" s="62" t="s">
        <v>74</v>
      </c>
      <c r="AW73" s="62">
        <v>0.01</v>
      </c>
      <c r="AX73" s="62" t="s">
        <v>73</v>
      </c>
      <c r="AY73" s="62" t="s">
        <v>73</v>
      </c>
      <c r="AZ73" s="62" t="s">
        <v>73</v>
      </c>
      <c r="BA73" s="62" t="s">
        <v>74</v>
      </c>
      <c r="BB73" s="62" t="s">
        <v>74</v>
      </c>
      <c r="BC73" s="62" t="s">
        <v>74</v>
      </c>
      <c r="BD73" s="62">
        <v>0.01</v>
      </c>
      <c r="BE73" s="62">
        <v>0.01</v>
      </c>
      <c r="BF73" s="62">
        <v>0.01</v>
      </c>
      <c r="BG73" s="62">
        <v>7.0000000000000007E-2</v>
      </c>
      <c r="BH73" s="62">
        <v>0.04</v>
      </c>
      <c r="BI73" s="62">
        <v>0.06</v>
      </c>
      <c r="BJ73" s="62">
        <v>0.02</v>
      </c>
      <c r="BK73" s="62">
        <v>0.02</v>
      </c>
      <c r="BL73" s="62">
        <v>0.02</v>
      </c>
      <c r="BM73" s="62">
        <v>0.02</v>
      </c>
      <c r="BN73" s="62">
        <v>0.03</v>
      </c>
      <c r="BO73" s="62">
        <v>0.03</v>
      </c>
    </row>
    <row r="74" spans="1:67" x14ac:dyDescent="0.25">
      <c r="A74">
        <v>381</v>
      </c>
      <c r="B74" s="62">
        <v>1410</v>
      </c>
      <c r="C74" s="62">
        <v>1300</v>
      </c>
      <c r="D74" s="62">
        <v>2710</v>
      </c>
      <c r="E74" s="62">
        <v>0.93</v>
      </c>
      <c r="F74" s="62">
        <v>0.95</v>
      </c>
      <c r="G74" s="62">
        <v>0.94</v>
      </c>
      <c r="H74" s="62">
        <v>0.91</v>
      </c>
      <c r="I74" s="62">
        <v>0.94</v>
      </c>
      <c r="J74" s="62">
        <v>0.92</v>
      </c>
      <c r="K74" s="62">
        <v>0.25</v>
      </c>
      <c r="L74" s="62">
        <v>0.21</v>
      </c>
      <c r="M74" s="62">
        <v>0.23</v>
      </c>
      <c r="N74" s="62">
        <v>0.02</v>
      </c>
      <c r="O74" s="62">
        <v>0.01</v>
      </c>
      <c r="P74" s="62">
        <v>0.02</v>
      </c>
      <c r="Q74" s="62">
        <v>0.03</v>
      </c>
      <c r="R74" s="62">
        <v>0.02</v>
      </c>
      <c r="S74" s="62">
        <v>0.02</v>
      </c>
      <c r="T74" s="62">
        <v>0.51</v>
      </c>
      <c r="U74" s="62">
        <v>0.53</v>
      </c>
      <c r="V74" s="62">
        <v>0.52</v>
      </c>
      <c r="W74" s="62">
        <v>0.09</v>
      </c>
      <c r="X74" s="62">
        <v>0.17</v>
      </c>
      <c r="Y74" s="62">
        <v>0.13</v>
      </c>
      <c r="Z74" s="62">
        <v>0</v>
      </c>
      <c r="AA74" s="62">
        <v>0</v>
      </c>
      <c r="AB74" s="62">
        <v>0</v>
      </c>
      <c r="AC74" s="62">
        <v>0</v>
      </c>
      <c r="AD74" s="62">
        <v>0</v>
      </c>
      <c r="AE74" s="62">
        <v>0</v>
      </c>
      <c r="AF74" s="62" t="s">
        <v>74</v>
      </c>
      <c r="AG74" s="62">
        <v>0</v>
      </c>
      <c r="AH74" s="62" t="s">
        <v>74</v>
      </c>
      <c r="AI74" s="62">
        <v>0.08</v>
      </c>
      <c r="AJ74" s="62">
        <v>0.05</v>
      </c>
      <c r="AK74" s="62">
        <v>7.0000000000000007E-2</v>
      </c>
      <c r="AL74" s="62">
        <v>0</v>
      </c>
      <c r="AM74" s="62">
        <v>0</v>
      </c>
      <c r="AN74" s="62">
        <v>0</v>
      </c>
      <c r="AO74" s="62" t="s">
        <v>73</v>
      </c>
      <c r="AP74" s="62">
        <v>0.01</v>
      </c>
      <c r="AQ74" s="62" t="s">
        <v>74</v>
      </c>
      <c r="AR74" s="62">
        <v>0.01</v>
      </c>
      <c r="AS74" s="62" t="s">
        <v>73</v>
      </c>
      <c r="AT74" s="62">
        <v>0.01</v>
      </c>
      <c r="AU74" s="62">
        <v>0.01</v>
      </c>
      <c r="AV74" s="62" t="s">
        <v>73</v>
      </c>
      <c r="AW74" s="62" t="s">
        <v>74</v>
      </c>
      <c r="AX74" s="62" t="s">
        <v>73</v>
      </c>
      <c r="AY74" s="62" t="s">
        <v>73</v>
      </c>
      <c r="AZ74" s="62" t="s">
        <v>74</v>
      </c>
      <c r="BA74" s="62">
        <v>0</v>
      </c>
      <c r="BB74" s="62">
        <v>0</v>
      </c>
      <c r="BC74" s="62">
        <v>0</v>
      </c>
      <c r="BD74" s="62">
        <v>0.01</v>
      </c>
      <c r="BE74" s="62" t="s">
        <v>74</v>
      </c>
      <c r="BF74" s="62">
        <v>0.01</v>
      </c>
      <c r="BG74" s="62">
        <v>0.05</v>
      </c>
      <c r="BH74" s="62">
        <v>0.03</v>
      </c>
      <c r="BI74" s="62">
        <v>0.04</v>
      </c>
      <c r="BJ74" s="62">
        <v>0.01</v>
      </c>
      <c r="BK74" s="62">
        <v>0.01</v>
      </c>
      <c r="BL74" s="62">
        <v>0.01</v>
      </c>
      <c r="BM74" s="62">
        <v>0.01</v>
      </c>
      <c r="BN74" s="62">
        <v>0.01</v>
      </c>
      <c r="BO74" s="62">
        <v>0.01</v>
      </c>
    </row>
    <row r="75" spans="1:67" x14ac:dyDescent="0.25">
      <c r="A75">
        <v>382</v>
      </c>
      <c r="B75" s="62">
        <v>2400</v>
      </c>
      <c r="C75" s="62">
        <v>2310</v>
      </c>
      <c r="D75" s="62">
        <v>4710</v>
      </c>
      <c r="E75" s="62">
        <v>0.92</v>
      </c>
      <c r="F75" s="62">
        <v>0.93</v>
      </c>
      <c r="G75" s="62">
        <v>0.93</v>
      </c>
      <c r="H75" s="62">
        <v>0.89</v>
      </c>
      <c r="I75" s="62">
        <v>0.92</v>
      </c>
      <c r="J75" s="62">
        <v>0.9</v>
      </c>
      <c r="K75" s="62">
        <v>0.32</v>
      </c>
      <c r="L75" s="62">
        <v>0.26</v>
      </c>
      <c r="M75" s="62">
        <v>0.28999999999999998</v>
      </c>
      <c r="N75" s="62">
        <v>0.01</v>
      </c>
      <c r="O75" s="62">
        <v>0.01</v>
      </c>
      <c r="P75" s="62">
        <v>0.01</v>
      </c>
      <c r="Q75" s="62">
        <v>0.04</v>
      </c>
      <c r="R75" s="62">
        <v>0.03</v>
      </c>
      <c r="S75" s="62">
        <v>0.03</v>
      </c>
      <c r="T75" s="62">
        <v>0.17</v>
      </c>
      <c r="U75" s="62">
        <v>0.25</v>
      </c>
      <c r="V75" s="62">
        <v>0.21</v>
      </c>
      <c r="W75" s="62">
        <v>0.35</v>
      </c>
      <c r="X75" s="62">
        <v>0.37</v>
      </c>
      <c r="Y75" s="62">
        <v>0.36</v>
      </c>
      <c r="Z75" s="62">
        <v>0</v>
      </c>
      <c r="AA75" s="62">
        <v>0</v>
      </c>
      <c r="AB75" s="62">
        <v>0</v>
      </c>
      <c r="AC75" s="62">
        <v>0</v>
      </c>
      <c r="AD75" s="62">
        <v>0</v>
      </c>
      <c r="AE75" s="62">
        <v>0</v>
      </c>
      <c r="AF75" s="62" t="s">
        <v>73</v>
      </c>
      <c r="AG75" s="62">
        <v>0</v>
      </c>
      <c r="AH75" s="62" t="s">
        <v>73</v>
      </c>
      <c r="AI75" s="62">
        <v>0.09</v>
      </c>
      <c r="AJ75" s="62">
        <v>0.04</v>
      </c>
      <c r="AK75" s="62">
        <v>0.06</v>
      </c>
      <c r="AL75" s="62">
        <v>0</v>
      </c>
      <c r="AM75" s="62">
        <v>0</v>
      </c>
      <c r="AN75" s="62">
        <v>0</v>
      </c>
      <c r="AO75" s="62" t="s">
        <v>74</v>
      </c>
      <c r="AP75" s="62" t="s">
        <v>74</v>
      </c>
      <c r="AQ75" s="62" t="s">
        <v>74</v>
      </c>
      <c r="AR75" s="62">
        <v>0.02</v>
      </c>
      <c r="AS75" s="62">
        <v>0.01</v>
      </c>
      <c r="AT75" s="62">
        <v>0.01</v>
      </c>
      <c r="AU75" s="62">
        <v>0.01</v>
      </c>
      <c r="AV75" s="62" t="s">
        <v>74</v>
      </c>
      <c r="AW75" s="62">
        <v>0.01</v>
      </c>
      <c r="AX75" s="62">
        <v>0.01</v>
      </c>
      <c r="AY75" s="62" t="s">
        <v>73</v>
      </c>
      <c r="AZ75" s="62" t="s">
        <v>74</v>
      </c>
      <c r="BA75" s="62" t="s">
        <v>73</v>
      </c>
      <c r="BB75" s="62" t="s">
        <v>73</v>
      </c>
      <c r="BC75" s="62" t="s">
        <v>73</v>
      </c>
      <c r="BD75" s="62">
        <v>0.01</v>
      </c>
      <c r="BE75" s="62">
        <v>0.01</v>
      </c>
      <c r="BF75" s="62">
        <v>0.01</v>
      </c>
      <c r="BG75" s="62">
        <v>0.04</v>
      </c>
      <c r="BH75" s="62">
        <v>0.04</v>
      </c>
      <c r="BI75" s="62">
        <v>0.04</v>
      </c>
      <c r="BJ75" s="62">
        <v>0.02</v>
      </c>
      <c r="BK75" s="62">
        <v>0.02</v>
      </c>
      <c r="BL75" s="62">
        <v>0.02</v>
      </c>
      <c r="BM75" s="62">
        <v>0.01</v>
      </c>
      <c r="BN75" s="62">
        <v>0.01</v>
      </c>
      <c r="BO75" s="62">
        <v>0.01</v>
      </c>
    </row>
    <row r="76" spans="1:67" x14ac:dyDescent="0.25">
      <c r="A76">
        <v>383</v>
      </c>
      <c r="B76" s="62">
        <v>4180</v>
      </c>
      <c r="C76" s="62">
        <v>3980</v>
      </c>
      <c r="D76" s="62">
        <v>8160</v>
      </c>
      <c r="E76" s="62">
        <v>0.9</v>
      </c>
      <c r="F76" s="62">
        <v>0.91</v>
      </c>
      <c r="G76" s="62">
        <v>0.9</v>
      </c>
      <c r="H76" s="62">
        <v>0.87</v>
      </c>
      <c r="I76" s="62">
        <v>0.89</v>
      </c>
      <c r="J76" s="62">
        <v>0.88</v>
      </c>
      <c r="K76" s="62">
        <v>0.28999999999999998</v>
      </c>
      <c r="L76" s="62">
        <v>0.23</v>
      </c>
      <c r="M76" s="62">
        <v>0.26</v>
      </c>
      <c r="N76" s="62">
        <v>0.04</v>
      </c>
      <c r="O76" s="62">
        <v>0.04</v>
      </c>
      <c r="P76" s="62">
        <v>0.04</v>
      </c>
      <c r="Q76" s="62">
        <v>0.05</v>
      </c>
      <c r="R76" s="62">
        <v>0.04</v>
      </c>
      <c r="S76" s="62">
        <v>0.04</v>
      </c>
      <c r="T76" s="62">
        <v>0.41</v>
      </c>
      <c r="U76" s="62">
        <v>0.46</v>
      </c>
      <c r="V76" s="62">
        <v>0.43</v>
      </c>
      <c r="W76" s="62">
        <v>0.08</v>
      </c>
      <c r="X76" s="62">
        <v>0.11</v>
      </c>
      <c r="Y76" s="62">
        <v>0.1</v>
      </c>
      <c r="Z76" s="62">
        <v>0</v>
      </c>
      <c r="AA76" s="62">
        <v>0</v>
      </c>
      <c r="AB76" s="62">
        <v>0</v>
      </c>
      <c r="AC76" s="62">
        <v>0</v>
      </c>
      <c r="AD76" s="62">
        <v>0</v>
      </c>
      <c r="AE76" s="62">
        <v>0</v>
      </c>
      <c r="AF76" s="62" t="s">
        <v>73</v>
      </c>
      <c r="AG76" s="62" t="s">
        <v>73</v>
      </c>
      <c r="AH76" s="62" t="s">
        <v>73</v>
      </c>
      <c r="AI76" s="62">
        <v>0.06</v>
      </c>
      <c r="AJ76" s="62">
        <v>0.04</v>
      </c>
      <c r="AK76" s="62">
        <v>0.05</v>
      </c>
      <c r="AL76" s="62">
        <v>0</v>
      </c>
      <c r="AM76" s="62" t="s">
        <v>73</v>
      </c>
      <c r="AN76" s="62" t="s">
        <v>73</v>
      </c>
      <c r="AO76" s="62">
        <v>0.01</v>
      </c>
      <c r="AP76" s="62">
        <v>0.01</v>
      </c>
      <c r="AQ76" s="62">
        <v>0.01</v>
      </c>
      <c r="AR76" s="62">
        <v>0.01</v>
      </c>
      <c r="AS76" s="62">
        <v>0.01</v>
      </c>
      <c r="AT76" s="62">
        <v>0.01</v>
      </c>
      <c r="AU76" s="62">
        <v>0.01</v>
      </c>
      <c r="AV76" s="62" t="s">
        <v>74</v>
      </c>
      <c r="AW76" s="62" t="s">
        <v>74</v>
      </c>
      <c r="AX76" s="62" t="s">
        <v>74</v>
      </c>
      <c r="AY76" s="62" t="s">
        <v>73</v>
      </c>
      <c r="AZ76" s="62" t="s">
        <v>74</v>
      </c>
      <c r="BA76" s="62" t="s">
        <v>74</v>
      </c>
      <c r="BB76" s="62" t="s">
        <v>73</v>
      </c>
      <c r="BC76" s="62" t="s">
        <v>74</v>
      </c>
      <c r="BD76" s="62">
        <v>0.01</v>
      </c>
      <c r="BE76" s="62">
        <v>0.01</v>
      </c>
      <c r="BF76" s="62">
        <v>0.01</v>
      </c>
      <c r="BG76" s="62">
        <v>0.06</v>
      </c>
      <c r="BH76" s="62">
        <v>0.06</v>
      </c>
      <c r="BI76" s="62">
        <v>0.06</v>
      </c>
      <c r="BJ76" s="62">
        <v>0.03</v>
      </c>
      <c r="BK76" s="62">
        <v>0.02</v>
      </c>
      <c r="BL76" s="62">
        <v>0.03</v>
      </c>
      <c r="BM76" s="62">
        <v>0.02</v>
      </c>
      <c r="BN76" s="62">
        <v>0.01</v>
      </c>
      <c r="BO76" s="62">
        <v>0.01</v>
      </c>
    </row>
    <row r="77" spans="1:67" x14ac:dyDescent="0.25">
      <c r="A77">
        <v>384</v>
      </c>
      <c r="B77" s="62">
        <v>2160</v>
      </c>
      <c r="C77" s="62">
        <v>2100</v>
      </c>
      <c r="D77" s="62">
        <v>4250</v>
      </c>
      <c r="E77" s="62">
        <v>0.91</v>
      </c>
      <c r="F77" s="62">
        <v>0.93</v>
      </c>
      <c r="G77" s="62">
        <v>0.92</v>
      </c>
      <c r="H77" s="62">
        <v>0.89</v>
      </c>
      <c r="I77" s="62">
        <v>0.92</v>
      </c>
      <c r="J77" s="62">
        <v>0.9</v>
      </c>
      <c r="K77" s="62">
        <v>0.39</v>
      </c>
      <c r="L77" s="62">
        <v>0.31</v>
      </c>
      <c r="M77" s="62">
        <v>0.35</v>
      </c>
      <c r="N77" s="62">
        <v>7.0000000000000007E-2</v>
      </c>
      <c r="O77" s="62">
        <v>0.06</v>
      </c>
      <c r="P77" s="62">
        <v>7.0000000000000007E-2</v>
      </c>
      <c r="Q77" s="62">
        <v>0.04</v>
      </c>
      <c r="R77" s="62">
        <v>0.05</v>
      </c>
      <c r="S77" s="62">
        <v>0.04</v>
      </c>
      <c r="T77" s="62">
        <v>0.2</v>
      </c>
      <c r="U77" s="62">
        <v>0.23</v>
      </c>
      <c r="V77" s="62">
        <v>0.21</v>
      </c>
      <c r="W77" s="62">
        <v>0.19</v>
      </c>
      <c r="X77" s="62">
        <v>0.26</v>
      </c>
      <c r="Y77" s="62">
        <v>0.22</v>
      </c>
      <c r="Z77" s="62">
        <v>0</v>
      </c>
      <c r="AA77" s="62">
        <v>0</v>
      </c>
      <c r="AB77" s="62">
        <v>0</v>
      </c>
      <c r="AC77" s="62">
        <v>0</v>
      </c>
      <c r="AD77" s="62">
        <v>0</v>
      </c>
      <c r="AE77" s="62">
        <v>0</v>
      </c>
      <c r="AF77" s="62">
        <v>0</v>
      </c>
      <c r="AG77" s="62" t="s">
        <v>73</v>
      </c>
      <c r="AH77" s="62" t="s">
        <v>73</v>
      </c>
      <c r="AI77" s="62">
        <v>7.0000000000000007E-2</v>
      </c>
      <c r="AJ77" s="62">
        <v>0.05</v>
      </c>
      <c r="AK77" s="62">
        <v>0.06</v>
      </c>
      <c r="AL77" s="62" t="s">
        <v>73</v>
      </c>
      <c r="AM77" s="62">
        <v>0</v>
      </c>
      <c r="AN77" s="62" t="s">
        <v>73</v>
      </c>
      <c r="AO77" s="62" t="s">
        <v>73</v>
      </c>
      <c r="AP77" s="62" t="s">
        <v>73</v>
      </c>
      <c r="AQ77" s="62" t="s">
        <v>74</v>
      </c>
      <c r="AR77" s="62">
        <v>0.01</v>
      </c>
      <c r="AS77" s="62">
        <v>0.01</v>
      </c>
      <c r="AT77" s="62">
        <v>0.01</v>
      </c>
      <c r="AU77" s="62">
        <v>0.01</v>
      </c>
      <c r="AV77" s="62" t="s">
        <v>74</v>
      </c>
      <c r="AW77" s="62">
        <v>0.01</v>
      </c>
      <c r="AX77" s="62" t="s">
        <v>74</v>
      </c>
      <c r="AY77" s="62" t="s">
        <v>74</v>
      </c>
      <c r="AZ77" s="62" t="s">
        <v>74</v>
      </c>
      <c r="BA77" s="62" t="s">
        <v>73</v>
      </c>
      <c r="BB77" s="62" t="s">
        <v>73</v>
      </c>
      <c r="BC77" s="62" t="s">
        <v>73</v>
      </c>
      <c r="BD77" s="62">
        <v>0.01</v>
      </c>
      <c r="BE77" s="62">
        <v>0.01</v>
      </c>
      <c r="BF77" s="62">
        <v>0.01</v>
      </c>
      <c r="BG77" s="62">
        <v>0.05</v>
      </c>
      <c r="BH77" s="62">
        <v>0.04</v>
      </c>
      <c r="BI77" s="62">
        <v>0.05</v>
      </c>
      <c r="BJ77" s="62">
        <v>0.03</v>
      </c>
      <c r="BK77" s="62">
        <v>0.02</v>
      </c>
      <c r="BL77" s="62">
        <v>0.02</v>
      </c>
      <c r="BM77" s="62">
        <v>0.01</v>
      </c>
      <c r="BN77" s="62">
        <v>0.01</v>
      </c>
      <c r="BO77" s="62">
        <v>0.01</v>
      </c>
    </row>
    <row r="78" spans="1:67" x14ac:dyDescent="0.25">
      <c r="A78">
        <v>390</v>
      </c>
      <c r="B78" s="62">
        <v>1100</v>
      </c>
      <c r="C78" s="62">
        <v>1090</v>
      </c>
      <c r="D78" s="62">
        <v>2200</v>
      </c>
      <c r="E78" s="62">
        <v>0.89</v>
      </c>
      <c r="F78" s="62">
        <v>0.88</v>
      </c>
      <c r="G78" s="62">
        <v>0.88</v>
      </c>
      <c r="H78" s="62">
        <v>0.86</v>
      </c>
      <c r="I78" s="62">
        <v>0.86</v>
      </c>
      <c r="J78" s="62">
        <v>0.86</v>
      </c>
      <c r="K78" s="62">
        <v>0.36</v>
      </c>
      <c r="L78" s="62">
        <v>0.31</v>
      </c>
      <c r="M78" s="62">
        <v>0.34</v>
      </c>
      <c r="N78" s="62" t="s">
        <v>73</v>
      </c>
      <c r="O78" s="62">
        <v>0.01</v>
      </c>
      <c r="P78" s="62" t="s">
        <v>74</v>
      </c>
      <c r="Q78" s="62">
        <v>0.08</v>
      </c>
      <c r="R78" s="62">
        <v>0.03</v>
      </c>
      <c r="S78" s="62">
        <v>0.06</v>
      </c>
      <c r="T78" s="62">
        <v>0.41</v>
      </c>
      <c r="U78" s="62">
        <v>0.49</v>
      </c>
      <c r="V78" s="62">
        <v>0.45</v>
      </c>
      <c r="W78" s="62">
        <v>0</v>
      </c>
      <c r="X78" s="62">
        <v>0</v>
      </c>
      <c r="Y78" s="62">
        <v>0</v>
      </c>
      <c r="Z78" s="62">
        <v>0</v>
      </c>
      <c r="AA78" s="62">
        <v>0</v>
      </c>
      <c r="AB78" s="62">
        <v>0</v>
      </c>
      <c r="AC78" s="62">
        <v>0</v>
      </c>
      <c r="AD78" s="62">
        <v>0</v>
      </c>
      <c r="AE78" s="62">
        <v>0</v>
      </c>
      <c r="AF78" s="62">
        <v>0</v>
      </c>
      <c r="AG78" s="62">
        <v>0</v>
      </c>
      <c r="AH78" s="62">
        <v>0</v>
      </c>
      <c r="AI78" s="62">
        <v>0.12</v>
      </c>
      <c r="AJ78" s="62">
        <v>0.05</v>
      </c>
      <c r="AK78" s="62">
        <v>0.08</v>
      </c>
      <c r="AL78" s="62">
        <v>0</v>
      </c>
      <c r="AM78" s="62">
        <v>0</v>
      </c>
      <c r="AN78" s="62">
        <v>0</v>
      </c>
      <c r="AO78" s="62" t="s">
        <v>73</v>
      </c>
      <c r="AP78" s="62">
        <v>0.01</v>
      </c>
      <c r="AQ78" s="62">
        <v>0.01</v>
      </c>
      <c r="AR78" s="62">
        <v>0.02</v>
      </c>
      <c r="AS78" s="62">
        <v>0.01</v>
      </c>
      <c r="AT78" s="62">
        <v>0.01</v>
      </c>
      <c r="AU78" s="62">
        <v>0.01</v>
      </c>
      <c r="AV78" s="62">
        <v>0.01</v>
      </c>
      <c r="AW78" s="62">
        <v>0.01</v>
      </c>
      <c r="AX78" s="62" t="s">
        <v>73</v>
      </c>
      <c r="AY78" s="62" t="s">
        <v>73</v>
      </c>
      <c r="AZ78" s="62" t="s">
        <v>73</v>
      </c>
      <c r="BA78" s="62" t="s">
        <v>73</v>
      </c>
      <c r="BB78" s="62" t="s">
        <v>73</v>
      </c>
      <c r="BC78" s="62" t="s">
        <v>73</v>
      </c>
      <c r="BD78" s="62">
        <v>0.01</v>
      </c>
      <c r="BE78" s="62">
        <v>0.01</v>
      </c>
      <c r="BF78" s="62">
        <v>0.01</v>
      </c>
      <c r="BG78" s="62">
        <v>0.05</v>
      </c>
      <c r="BH78" s="62">
        <v>7.0000000000000007E-2</v>
      </c>
      <c r="BI78" s="62">
        <v>0.06</v>
      </c>
      <c r="BJ78" s="62">
        <v>0.02</v>
      </c>
      <c r="BK78" s="62">
        <v>0.02</v>
      </c>
      <c r="BL78" s="62">
        <v>0.02</v>
      </c>
      <c r="BM78" s="62">
        <v>0.05</v>
      </c>
      <c r="BN78" s="62">
        <v>0.03</v>
      </c>
      <c r="BO78" s="62">
        <v>0.04</v>
      </c>
    </row>
    <row r="79" spans="1:67" x14ac:dyDescent="0.25">
      <c r="A79">
        <v>391</v>
      </c>
      <c r="B79" s="62">
        <v>1460</v>
      </c>
      <c r="C79" s="62">
        <v>1480</v>
      </c>
      <c r="D79" s="62">
        <v>2940</v>
      </c>
      <c r="E79" s="62">
        <v>0.9</v>
      </c>
      <c r="F79" s="62">
        <v>0.89</v>
      </c>
      <c r="G79" s="62">
        <v>0.89</v>
      </c>
      <c r="H79" s="62">
        <v>0.87</v>
      </c>
      <c r="I79" s="62">
        <v>0.87</v>
      </c>
      <c r="J79" s="62">
        <v>0.87</v>
      </c>
      <c r="K79" s="62">
        <v>0.24</v>
      </c>
      <c r="L79" s="62">
        <v>0.21</v>
      </c>
      <c r="M79" s="62">
        <v>0.22</v>
      </c>
      <c r="N79" s="62">
        <v>0.12</v>
      </c>
      <c r="O79" s="62">
        <v>0.13</v>
      </c>
      <c r="P79" s="62">
        <v>0.13</v>
      </c>
      <c r="Q79" s="62">
        <v>0.05</v>
      </c>
      <c r="R79" s="62">
        <v>0.03</v>
      </c>
      <c r="S79" s="62">
        <v>0.04</v>
      </c>
      <c r="T79" s="62">
        <v>0.46</v>
      </c>
      <c r="U79" s="62">
        <v>0.48</v>
      </c>
      <c r="V79" s="62">
        <v>0.47</v>
      </c>
      <c r="W79" s="62" t="s">
        <v>73</v>
      </c>
      <c r="X79" s="62">
        <v>0</v>
      </c>
      <c r="Y79" s="62" t="s">
        <v>73</v>
      </c>
      <c r="Z79" s="62" t="s">
        <v>73</v>
      </c>
      <c r="AA79" s="62">
        <v>0</v>
      </c>
      <c r="AB79" s="62" t="s">
        <v>73</v>
      </c>
      <c r="AC79" s="62">
        <v>0</v>
      </c>
      <c r="AD79" s="62" t="s">
        <v>73</v>
      </c>
      <c r="AE79" s="62" t="s">
        <v>73</v>
      </c>
      <c r="AF79" s="62">
        <v>0</v>
      </c>
      <c r="AG79" s="62">
        <v>0</v>
      </c>
      <c r="AH79" s="62">
        <v>0</v>
      </c>
      <c r="AI79" s="62">
        <v>7.0000000000000007E-2</v>
      </c>
      <c r="AJ79" s="62">
        <v>0.04</v>
      </c>
      <c r="AK79" s="62">
        <v>0.06</v>
      </c>
      <c r="AL79" s="62">
        <v>0</v>
      </c>
      <c r="AM79" s="62">
        <v>0</v>
      </c>
      <c r="AN79" s="62">
        <v>0</v>
      </c>
      <c r="AO79" s="62">
        <v>0.01</v>
      </c>
      <c r="AP79" s="62" t="s">
        <v>74</v>
      </c>
      <c r="AQ79" s="62">
        <v>0.01</v>
      </c>
      <c r="AR79" s="62">
        <v>0.01</v>
      </c>
      <c r="AS79" s="62">
        <v>0.01</v>
      </c>
      <c r="AT79" s="62">
        <v>0.01</v>
      </c>
      <c r="AU79" s="62">
        <v>0.01</v>
      </c>
      <c r="AV79" s="62" t="s">
        <v>74</v>
      </c>
      <c r="AW79" s="62">
        <v>0.01</v>
      </c>
      <c r="AX79" s="62" t="s">
        <v>73</v>
      </c>
      <c r="AY79" s="62" t="s">
        <v>74</v>
      </c>
      <c r="AZ79" s="62" t="s">
        <v>74</v>
      </c>
      <c r="BA79" s="62" t="s">
        <v>74</v>
      </c>
      <c r="BB79" s="62" t="s">
        <v>73</v>
      </c>
      <c r="BC79" s="62" t="s">
        <v>74</v>
      </c>
      <c r="BD79" s="62">
        <v>0.01</v>
      </c>
      <c r="BE79" s="62">
        <v>0.01</v>
      </c>
      <c r="BF79" s="62">
        <v>0.01</v>
      </c>
      <c r="BG79" s="62">
        <v>7.0000000000000007E-2</v>
      </c>
      <c r="BH79" s="62">
        <v>7.0000000000000007E-2</v>
      </c>
      <c r="BI79" s="62">
        <v>7.0000000000000007E-2</v>
      </c>
      <c r="BJ79" s="62">
        <v>0.03</v>
      </c>
      <c r="BK79" s="62">
        <v>0.03</v>
      </c>
      <c r="BL79" s="62">
        <v>0.03</v>
      </c>
      <c r="BM79" s="62">
        <v>0.01</v>
      </c>
      <c r="BN79" s="62">
        <v>0.01</v>
      </c>
      <c r="BO79" s="62">
        <v>0.01</v>
      </c>
    </row>
    <row r="80" spans="1:67" x14ac:dyDescent="0.25">
      <c r="A80">
        <v>392</v>
      </c>
      <c r="B80" s="62">
        <v>1120</v>
      </c>
      <c r="C80" s="62">
        <v>1060</v>
      </c>
      <c r="D80" s="62">
        <v>2180</v>
      </c>
      <c r="E80" s="62">
        <v>0.91</v>
      </c>
      <c r="F80" s="62">
        <v>0.9</v>
      </c>
      <c r="G80" s="62">
        <v>0.91</v>
      </c>
      <c r="H80" s="62">
        <v>0.86</v>
      </c>
      <c r="I80" s="62">
        <v>0.88</v>
      </c>
      <c r="J80" s="62">
        <v>0.87</v>
      </c>
      <c r="K80" s="62">
        <v>0.36</v>
      </c>
      <c r="L80" s="62">
        <v>0.35</v>
      </c>
      <c r="M80" s="62">
        <v>0.35</v>
      </c>
      <c r="N80" s="62" t="s">
        <v>73</v>
      </c>
      <c r="O80" s="62" t="s">
        <v>73</v>
      </c>
      <c r="P80" s="62" t="s">
        <v>74</v>
      </c>
      <c r="Q80" s="62">
        <v>0.09</v>
      </c>
      <c r="R80" s="62">
        <v>0.04</v>
      </c>
      <c r="S80" s="62">
        <v>7.0000000000000007E-2</v>
      </c>
      <c r="T80" s="62">
        <v>0.4</v>
      </c>
      <c r="U80" s="62">
        <v>0.48</v>
      </c>
      <c r="V80" s="62">
        <v>0.44</v>
      </c>
      <c r="W80" s="62" t="s">
        <v>73</v>
      </c>
      <c r="X80" s="62">
        <v>0</v>
      </c>
      <c r="Y80" s="62" t="s">
        <v>73</v>
      </c>
      <c r="Z80" s="62">
        <v>0</v>
      </c>
      <c r="AA80" s="62">
        <v>0</v>
      </c>
      <c r="AB80" s="62">
        <v>0</v>
      </c>
      <c r="AC80" s="62">
        <v>0</v>
      </c>
      <c r="AD80" s="62" t="s">
        <v>73</v>
      </c>
      <c r="AE80" s="62" t="s">
        <v>73</v>
      </c>
      <c r="AF80" s="62">
        <v>0</v>
      </c>
      <c r="AG80" s="62" t="s">
        <v>73</v>
      </c>
      <c r="AH80" s="62" t="s">
        <v>73</v>
      </c>
      <c r="AI80" s="62">
        <v>0.1</v>
      </c>
      <c r="AJ80" s="62">
        <v>0.05</v>
      </c>
      <c r="AK80" s="62">
        <v>7.0000000000000007E-2</v>
      </c>
      <c r="AL80" s="62">
        <v>0</v>
      </c>
      <c r="AM80" s="62">
        <v>0</v>
      </c>
      <c r="AN80" s="62">
        <v>0</v>
      </c>
      <c r="AO80" s="62">
        <v>0.01</v>
      </c>
      <c r="AP80" s="62">
        <v>0.01</v>
      </c>
      <c r="AQ80" s="62">
        <v>0.01</v>
      </c>
      <c r="AR80" s="62">
        <v>0.02</v>
      </c>
      <c r="AS80" s="62">
        <v>0.01</v>
      </c>
      <c r="AT80" s="62">
        <v>0.02</v>
      </c>
      <c r="AU80" s="62">
        <v>0.02</v>
      </c>
      <c r="AV80" s="62">
        <v>0.01</v>
      </c>
      <c r="AW80" s="62">
        <v>0.01</v>
      </c>
      <c r="AX80" s="62">
        <v>0</v>
      </c>
      <c r="AY80" s="62" t="s">
        <v>73</v>
      </c>
      <c r="AZ80" s="62" t="s">
        <v>73</v>
      </c>
      <c r="BA80" s="62">
        <v>0.01</v>
      </c>
      <c r="BB80" s="62" t="s">
        <v>73</v>
      </c>
      <c r="BC80" s="62" t="s">
        <v>74</v>
      </c>
      <c r="BD80" s="62">
        <v>0.02</v>
      </c>
      <c r="BE80" s="62">
        <v>0.01</v>
      </c>
      <c r="BF80" s="62">
        <v>0.02</v>
      </c>
      <c r="BG80" s="62">
        <v>0.06</v>
      </c>
      <c r="BH80" s="62">
        <v>7.0000000000000007E-2</v>
      </c>
      <c r="BI80" s="62">
        <v>0.06</v>
      </c>
      <c r="BJ80" s="62">
        <v>0.02</v>
      </c>
      <c r="BK80" s="62">
        <v>0.02</v>
      </c>
      <c r="BL80" s="62">
        <v>0.02</v>
      </c>
      <c r="BM80" s="62">
        <v>0.01</v>
      </c>
      <c r="BN80" s="62">
        <v>0.01</v>
      </c>
      <c r="BO80" s="62">
        <v>0.01</v>
      </c>
    </row>
    <row r="81" spans="1:67" x14ac:dyDescent="0.25">
      <c r="A81">
        <v>393</v>
      </c>
      <c r="B81" s="62">
        <v>850</v>
      </c>
      <c r="C81" s="62">
        <v>830</v>
      </c>
      <c r="D81" s="62">
        <v>1680</v>
      </c>
      <c r="E81" s="62">
        <v>0.89</v>
      </c>
      <c r="F81" s="62">
        <v>0.89</v>
      </c>
      <c r="G81" s="62">
        <v>0.89</v>
      </c>
      <c r="H81" s="62">
        <v>0.85</v>
      </c>
      <c r="I81" s="62">
        <v>0.87</v>
      </c>
      <c r="J81" s="62">
        <v>0.86</v>
      </c>
      <c r="K81" s="62">
        <v>0.5</v>
      </c>
      <c r="L81" s="62">
        <v>0.48</v>
      </c>
      <c r="M81" s="62">
        <v>0.49</v>
      </c>
      <c r="N81" s="62" t="s">
        <v>73</v>
      </c>
      <c r="O81" s="62">
        <v>0.01</v>
      </c>
      <c r="P81" s="62">
        <v>0.01</v>
      </c>
      <c r="Q81" s="62">
        <v>0.08</v>
      </c>
      <c r="R81" s="62">
        <v>0.05</v>
      </c>
      <c r="S81" s="62">
        <v>0.06</v>
      </c>
      <c r="T81" s="62">
        <v>0.25</v>
      </c>
      <c r="U81" s="62">
        <v>0.32</v>
      </c>
      <c r="V81" s="62">
        <v>0.28999999999999998</v>
      </c>
      <c r="W81" s="62" t="s">
        <v>73</v>
      </c>
      <c r="X81" s="62">
        <v>0</v>
      </c>
      <c r="Y81" s="62" t="s">
        <v>73</v>
      </c>
      <c r="Z81" s="62">
        <v>0</v>
      </c>
      <c r="AA81" s="62">
        <v>0</v>
      </c>
      <c r="AB81" s="62">
        <v>0</v>
      </c>
      <c r="AC81" s="62" t="s">
        <v>73</v>
      </c>
      <c r="AD81" s="62" t="s">
        <v>73</v>
      </c>
      <c r="AE81" s="62" t="s">
        <v>73</v>
      </c>
      <c r="AF81" s="62">
        <v>0</v>
      </c>
      <c r="AG81" s="62">
        <v>0</v>
      </c>
      <c r="AH81" s="62">
        <v>0</v>
      </c>
      <c r="AI81" s="62">
        <v>0.1</v>
      </c>
      <c r="AJ81" s="62">
        <v>0.06</v>
      </c>
      <c r="AK81" s="62">
        <v>0.08</v>
      </c>
      <c r="AL81" s="62">
        <v>0</v>
      </c>
      <c r="AM81" s="62">
        <v>0</v>
      </c>
      <c r="AN81" s="62">
        <v>0</v>
      </c>
      <c r="AO81" s="62" t="s">
        <v>73</v>
      </c>
      <c r="AP81" s="62" t="s">
        <v>73</v>
      </c>
      <c r="AQ81" s="62">
        <v>0.01</v>
      </c>
      <c r="AR81" s="62">
        <v>0.02</v>
      </c>
      <c r="AS81" s="62" t="s">
        <v>73</v>
      </c>
      <c r="AT81" s="62">
        <v>0.01</v>
      </c>
      <c r="AU81" s="62">
        <v>0.01</v>
      </c>
      <c r="AV81" s="62" t="s">
        <v>73</v>
      </c>
      <c r="AW81" s="62">
        <v>0.01</v>
      </c>
      <c r="AX81" s="62">
        <v>0</v>
      </c>
      <c r="AY81" s="62">
        <v>0</v>
      </c>
      <c r="AZ81" s="62">
        <v>0</v>
      </c>
      <c r="BA81" s="62">
        <v>0.01</v>
      </c>
      <c r="BB81" s="62" t="s">
        <v>73</v>
      </c>
      <c r="BC81" s="62" t="s">
        <v>74</v>
      </c>
      <c r="BD81" s="62">
        <v>0.02</v>
      </c>
      <c r="BE81" s="62">
        <v>0.01</v>
      </c>
      <c r="BF81" s="62">
        <v>0.02</v>
      </c>
      <c r="BG81" s="62">
        <v>0.09</v>
      </c>
      <c r="BH81" s="62">
        <v>0.09</v>
      </c>
      <c r="BI81" s="62">
        <v>0.09</v>
      </c>
      <c r="BJ81" s="62">
        <v>0.02</v>
      </c>
      <c r="BK81" s="62">
        <v>0.01</v>
      </c>
      <c r="BL81" s="62">
        <v>0.02</v>
      </c>
      <c r="BM81" s="62">
        <v>0.01</v>
      </c>
      <c r="BN81" s="62">
        <v>0.01</v>
      </c>
      <c r="BO81" s="62">
        <v>0.01</v>
      </c>
    </row>
    <row r="82" spans="1:67" x14ac:dyDescent="0.25">
      <c r="A82">
        <v>394</v>
      </c>
      <c r="B82" s="62">
        <v>1580</v>
      </c>
      <c r="C82" s="62">
        <v>1640</v>
      </c>
      <c r="D82" s="62">
        <v>3220</v>
      </c>
      <c r="E82" s="62">
        <v>0.9</v>
      </c>
      <c r="F82" s="62">
        <v>0.9</v>
      </c>
      <c r="G82" s="62">
        <v>0.9</v>
      </c>
      <c r="H82" s="62">
        <v>0.87</v>
      </c>
      <c r="I82" s="62">
        <v>0.87</v>
      </c>
      <c r="J82" s="62">
        <v>0.87</v>
      </c>
      <c r="K82" s="62">
        <v>0.59</v>
      </c>
      <c r="L82" s="62">
        <v>0.56000000000000005</v>
      </c>
      <c r="M82" s="62">
        <v>0.56999999999999995</v>
      </c>
      <c r="N82" s="62">
        <v>0.01</v>
      </c>
      <c r="O82" s="62">
        <v>0.01</v>
      </c>
      <c r="P82" s="62">
        <v>0.01</v>
      </c>
      <c r="Q82" s="62">
        <v>0.11</v>
      </c>
      <c r="R82" s="62">
        <v>0.09</v>
      </c>
      <c r="S82" s="62">
        <v>0.1</v>
      </c>
      <c r="T82" s="62">
        <v>0.15</v>
      </c>
      <c r="U82" s="62">
        <v>0.21</v>
      </c>
      <c r="V82" s="62">
        <v>0.18</v>
      </c>
      <c r="W82" s="62">
        <v>0</v>
      </c>
      <c r="X82" s="62" t="s">
        <v>73</v>
      </c>
      <c r="Y82" s="62" t="s">
        <v>73</v>
      </c>
      <c r="Z82" s="62">
        <v>0</v>
      </c>
      <c r="AA82" s="62">
        <v>0</v>
      </c>
      <c r="AB82" s="62">
        <v>0</v>
      </c>
      <c r="AC82" s="62">
        <v>0</v>
      </c>
      <c r="AD82" s="62">
        <v>0</v>
      </c>
      <c r="AE82" s="62">
        <v>0</v>
      </c>
      <c r="AF82" s="62" t="s">
        <v>73</v>
      </c>
      <c r="AG82" s="62">
        <v>0</v>
      </c>
      <c r="AH82" s="62" t="s">
        <v>73</v>
      </c>
      <c r="AI82" s="62">
        <v>0.14000000000000001</v>
      </c>
      <c r="AJ82" s="62">
        <v>7.0000000000000007E-2</v>
      </c>
      <c r="AK82" s="62">
        <v>0.1</v>
      </c>
      <c r="AL82" s="62">
        <v>0</v>
      </c>
      <c r="AM82" s="62">
        <v>0</v>
      </c>
      <c r="AN82" s="62">
        <v>0</v>
      </c>
      <c r="AO82" s="62" t="s">
        <v>73</v>
      </c>
      <c r="AP82" s="62" t="s">
        <v>73</v>
      </c>
      <c r="AQ82" s="62" t="s">
        <v>74</v>
      </c>
      <c r="AR82" s="62">
        <v>0.01</v>
      </c>
      <c r="AS82" s="62">
        <v>0.01</v>
      </c>
      <c r="AT82" s="62">
        <v>0.01</v>
      </c>
      <c r="AU82" s="62">
        <v>0.01</v>
      </c>
      <c r="AV82" s="62">
        <v>0.01</v>
      </c>
      <c r="AW82" s="62">
        <v>0.01</v>
      </c>
      <c r="AX82" s="62" t="s">
        <v>73</v>
      </c>
      <c r="AY82" s="62">
        <v>0</v>
      </c>
      <c r="AZ82" s="62" t="s">
        <v>73</v>
      </c>
      <c r="BA82" s="62" t="s">
        <v>73</v>
      </c>
      <c r="BB82" s="62" t="s">
        <v>73</v>
      </c>
      <c r="BC82" s="62" t="s">
        <v>74</v>
      </c>
      <c r="BD82" s="62">
        <v>0.02</v>
      </c>
      <c r="BE82" s="62">
        <v>0.02</v>
      </c>
      <c r="BF82" s="62">
        <v>0.02</v>
      </c>
      <c r="BG82" s="62">
        <v>0.06</v>
      </c>
      <c r="BH82" s="62">
        <v>0.06</v>
      </c>
      <c r="BI82" s="62">
        <v>0.06</v>
      </c>
      <c r="BJ82" s="62">
        <v>0.02</v>
      </c>
      <c r="BK82" s="62">
        <v>0.02</v>
      </c>
      <c r="BL82" s="62">
        <v>0.02</v>
      </c>
      <c r="BM82" s="62">
        <v>0.01</v>
      </c>
      <c r="BN82" s="62">
        <v>0.02</v>
      </c>
      <c r="BO82" s="62">
        <v>0.01</v>
      </c>
    </row>
    <row r="83" spans="1:67" x14ac:dyDescent="0.25">
      <c r="A83">
        <v>420</v>
      </c>
      <c r="B83" s="62">
        <v>10</v>
      </c>
      <c r="C83" s="62">
        <v>10</v>
      </c>
      <c r="D83" s="62">
        <v>20</v>
      </c>
      <c r="E83" s="62">
        <v>0.8</v>
      </c>
      <c r="F83" s="62">
        <v>1</v>
      </c>
      <c r="G83" s="62">
        <v>0.9</v>
      </c>
      <c r="H83" s="62">
        <v>0.8</v>
      </c>
      <c r="I83" s="62">
        <v>1</v>
      </c>
      <c r="J83" s="62">
        <v>0.9</v>
      </c>
      <c r="K83" s="62">
        <v>0.7</v>
      </c>
      <c r="L83" s="62">
        <v>0.73</v>
      </c>
      <c r="M83" s="62">
        <v>0.71</v>
      </c>
      <c r="N83" s="62">
        <v>0</v>
      </c>
      <c r="O83" s="62" t="s">
        <v>73</v>
      </c>
      <c r="P83" s="62" t="s">
        <v>73</v>
      </c>
      <c r="Q83" s="62">
        <v>0</v>
      </c>
      <c r="R83" s="62">
        <v>0</v>
      </c>
      <c r="S83" s="62">
        <v>0</v>
      </c>
      <c r="T83" s="62" t="s">
        <v>73</v>
      </c>
      <c r="U83" s="62" t="s">
        <v>73</v>
      </c>
      <c r="V83" s="62" t="s">
        <v>73</v>
      </c>
      <c r="W83" s="62">
        <v>0</v>
      </c>
      <c r="X83" s="62">
        <v>0</v>
      </c>
      <c r="Y83" s="62">
        <v>0</v>
      </c>
      <c r="Z83" s="62">
        <v>0</v>
      </c>
      <c r="AA83" s="62">
        <v>0</v>
      </c>
      <c r="AB83" s="62">
        <v>0</v>
      </c>
      <c r="AC83" s="62">
        <v>0</v>
      </c>
      <c r="AD83" s="62">
        <v>0</v>
      </c>
      <c r="AE83" s="62">
        <v>0</v>
      </c>
      <c r="AF83" s="62">
        <v>0</v>
      </c>
      <c r="AG83" s="62">
        <v>0</v>
      </c>
      <c r="AH83" s="62">
        <v>0</v>
      </c>
      <c r="AI83" s="62" t="s">
        <v>73</v>
      </c>
      <c r="AJ83" s="62">
        <v>0</v>
      </c>
      <c r="AK83" s="62" t="s">
        <v>73</v>
      </c>
      <c r="AL83" s="62">
        <v>0</v>
      </c>
      <c r="AM83" s="62">
        <v>0</v>
      </c>
      <c r="AN83" s="62">
        <v>0</v>
      </c>
      <c r="AO83" s="62">
        <v>0</v>
      </c>
      <c r="AP83" s="62">
        <v>0</v>
      </c>
      <c r="AQ83" s="62">
        <v>0</v>
      </c>
      <c r="AR83" s="62">
        <v>0</v>
      </c>
      <c r="AS83" s="62">
        <v>0</v>
      </c>
      <c r="AT83" s="62">
        <v>0</v>
      </c>
      <c r="AU83" s="62">
        <v>0</v>
      </c>
      <c r="AV83" s="62">
        <v>0</v>
      </c>
      <c r="AW83" s="62">
        <v>0</v>
      </c>
      <c r="AX83" s="62">
        <v>0</v>
      </c>
      <c r="AY83" s="62">
        <v>0</v>
      </c>
      <c r="AZ83" s="62">
        <v>0</v>
      </c>
      <c r="BA83" s="62">
        <v>0</v>
      </c>
      <c r="BB83" s="62">
        <v>0</v>
      </c>
      <c r="BC83" s="62">
        <v>0</v>
      </c>
      <c r="BD83" s="62">
        <v>0</v>
      </c>
      <c r="BE83" s="62">
        <v>0</v>
      </c>
      <c r="BF83" s="62">
        <v>0</v>
      </c>
      <c r="BG83" s="62" t="s">
        <v>73</v>
      </c>
      <c r="BH83" s="62">
        <v>0</v>
      </c>
      <c r="BI83" s="62" t="s">
        <v>73</v>
      </c>
      <c r="BJ83" s="62">
        <v>0</v>
      </c>
      <c r="BK83" s="62">
        <v>0</v>
      </c>
      <c r="BL83" s="62">
        <v>0</v>
      </c>
      <c r="BM83" s="62">
        <v>0</v>
      </c>
      <c r="BN83" s="62">
        <v>0</v>
      </c>
      <c r="BO83" s="62">
        <v>0</v>
      </c>
    </row>
    <row r="84" spans="1:67" x14ac:dyDescent="0.25">
      <c r="A84">
        <v>800</v>
      </c>
      <c r="B84" s="62">
        <v>1260</v>
      </c>
      <c r="C84" s="62">
        <v>1360</v>
      </c>
      <c r="D84" s="62">
        <v>2610</v>
      </c>
      <c r="E84" s="62">
        <v>0.95</v>
      </c>
      <c r="F84" s="62">
        <v>0.95</v>
      </c>
      <c r="G84" s="62">
        <v>0.95</v>
      </c>
      <c r="H84" s="62">
        <v>0.94</v>
      </c>
      <c r="I84" s="62">
        <v>0.94</v>
      </c>
      <c r="J84" s="62">
        <v>0.94</v>
      </c>
      <c r="K84" s="62">
        <v>0.27</v>
      </c>
      <c r="L84" s="62">
        <v>0.23</v>
      </c>
      <c r="M84" s="62">
        <v>0.25</v>
      </c>
      <c r="N84" s="62">
        <v>0.15</v>
      </c>
      <c r="O84" s="62">
        <v>0.15</v>
      </c>
      <c r="P84" s="62">
        <v>0.15</v>
      </c>
      <c r="Q84" s="62">
        <v>0.04</v>
      </c>
      <c r="R84" s="62">
        <v>0.01</v>
      </c>
      <c r="S84" s="62">
        <v>0.03</v>
      </c>
      <c r="T84" s="62">
        <v>0.4</v>
      </c>
      <c r="U84" s="62">
        <v>0.42</v>
      </c>
      <c r="V84" s="62">
        <v>0.41</v>
      </c>
      <c r="W84" s="62">
        <v>7.0000000000000007E-2</v>
      </c>
      <c r="X84" s="62">
        <v>0.12</v>
      </c>
      <c r="Y84" s="62">
        <v>0.1</v>
      </c>
      <c r="Z84" s="62">
        <v>0</v>
      </c>
      <c r="AA84" s="62">
        <v>0</v>
      </c>
      <c r="AB84" s="62">
        <v>0</v>
      </c>
      <c r="AC84" s="62">
        <v>0</v>
      </c>
      <c r="AD84" s="62" t="s">
        <v>73</v>
      </c>
      <c r="AE84" s="62" t="s">
        <v>73</v>
      </c>
      <c r="AF84" s="62">
        <v>0</v>
      </c>
      <c r="AG84" s="62" t="s">
        <v>73</v>
      </c>
      <c r="AH84" s="62" t="s">
        <v>73</v>
      </c>
      <c r="AI84" s="62">
        <v>7.0000000000000007E-2</v>
      </c>
      <c r="AJ84" s="62">
        <v>0.04</v>
      </c>
      <c r="AK84" s="62">
        <v>0.06</v>
      </c>
      <c r="AL84" s="62" t="s">
        <v>73</v>
      </c>
      <c r="AM84" s="62">
        <v>0</v>
      </c>
      <c r="AN84" s="62" t="s">
        <v>73</v>
      </c>
      <c r="AO84" s="62" t="s">
        <v>73</v>
      </c>
      <c r="AP84" s="62" t="s">
        <v>73</v>
      </c>
      <c r="AQ84" s="62" t="s">
        <v>74</v>
      </c>
      <c r="AR84" s="62">
        <v>0.01</v>
      </c>
      <c r="AS84" s="62" t="s">
        <v>74</v>
      </c>
      <c r="AT84" s="62">
        <v>0.01</v>
      </c>
      <c r="AU84" s="62">
        <v>0.01</v>
      </c>
      <c r="AV84" s="62" t="s">
        <v>73</v>
      </c>
      <c r="AW84" s="62" t="s">
        <v>74</v>
      </c>
      <c r="AX84" s="62" t="s">
        <v>73</v>
      </c>
      <c r="AY84" s="62" t="s">
        <v>73</v>
      </c>
      <c r="AZ84" s="62" t="s">
        <v>73</v>
      </c>
      <c r="BA84" s="62">
        <v>0</v>
      </c>
      <c r="BB84" s="62">
        <v>0</v>
      </c>
      <c r="BC84" s="62">
        <v>0</v>
      </c>
      <c r="BD84" s="62" t="s">
        <v>73</v>
      </c>
      <c r="BE84" s="62" t="s">
        <v>73</v>
      </c>
      <c r="BF84" s="62" t="s">
        <v>73</v>
      </c>
      <c r="BG84" s="62">
        <v>0.02</v>
      </c>
      <c r="BH84" s="62">
        <v>0.03</v>
      </c>
      <c r="BI84" s="62">
        <v>0.02</v>
      </c>
      <c r="BJ84" s="62">
        <v>0.02</v>
      </c>
      <c r="BK84" s="62">
        <v>0.01</v>
      </c>
      <c r="BL84" s="62">
        <v>0.01</v>
      </c>
      <c r="BM84" s="62">
        <v>0.02</v>
      </c>
      <c r="BN84" s="62">
        <v>0.01</v>
      </c>
      <c r="BO84" s="62">
        <v>0.01</v>
      </c>
    </row>
    <row r="85" spans="1:67" x14ac:dyDescent="0.25">
      <c r="A85">
        <v>801</v>
      </c>
      <c r="B85" s="62">
        <v>1900</v>
      </c>
      <c r="C85" s="62">
        <v>1980</v>
      </c>
      <c r="D85" s="62">
        <v>3880</v>
      </c>
      <c r="E85" s="62">
        <v>0.88</v>
      </c>
      <c r="F85" s="62">
        <v>0.92</v>
      </c>
      <c r="G85" s="62">
        <v>0.9</v>
      </c>
      <c r="H85" s="62">
        <v>0.86</v>
      </c>
      <c r="I85" s="62">
        <v>0.91</v>
      </c>
      <c r="J85" s="62">
        <v>0.88</v>
      </c>
      <c r="K85" s="62">
        <v>0.28000000000000003</v>
      </c>
      <c r="L85" s="62">
        <v>0.28000000000000003</v>
      </c>
      <c r="M85" s="62">
        <v>0.28000000000000003</v>
      </c>
      <c r="N85" s="62">
        <v>0.14000000000000001</v>
      </c>
      <c r="O85" s="62">
        <v>0.15</v>
      </c>
      <c r="P85" s="62">
        <v>0.14000000000000001</v>
      </c>
      <c r="Q85" s="62">
        <v>0.03</v>
      </c>
      <c r="R85" s="62">
        <v>0.03</v>
      </c>
      <c r="S85" s="62">
        <v>0.03</v>
      </c>
      <c r="T85" s="62">
        <v>0.31</v>
      </c>
      <c r="U85" s="62">
        <v>0.34</v>
      </c>
      <c r="V85" s="62">
        <v>0.33</v>
      </c>
      <c r="W85" s="62">
        <v>0.08</v>
      </c>
      <c r="X85" s="62">
        <v>0.1</v>
      </c>
      <c r="Y85" s="62">
        <v>0.09</v>
      </c>
      <c r="Z85" s="62" t="s">
        <v>73</v>
      </c>
      <c r="AA85" s="62">
        <v>0</v>
      </c>
      <c r="AB85" s="62" t="s">
        <v>73</v>
      </c>
      <c r="AC85" s="62" t="s">
        <v>73</v>
      </c>
      <c r="AD85" s="62" t="s">
        <v>73</v>
      </c>
      <c r="AE85" s="62" t="s">
        <v>74</v>
      </c>
      <c r="AF85" s="62" t="s">
        <v>73</v>
      </c>
      <c r="AG85" s="62" t="s">
        <v>73</v>
      </c>
      <c r="AH85" s="62" t="s">
        <v>73</v>
      </c>
      <c r="AI85" s="62">
        <v>0.05</v>
      </c>
      <c r="AJ85" s="62">
        <v>0.04</v>
      </c>
      <c r="AK85" s="62">
        <v>0.04</v>
      </c>
      <c r="AL85" s="62" t="s">
        <v>73</v>
      </c>
      <c r="AM85" s="62" t="s">
        <v>73</v>
      </c>
      <c r="AN85" s="62" t="s">
        <v>73</v>
      </c>
      <c r="AO85" s="62">
        <v>0.01</v>
      </c>
      <c r="AP85" s="62" t="s">
        <v>73</v>
      </c>
      <c r="AQ85" s="62" t="s">
        <v>74</v>
      </c>
      <c r="AR85" s="62">
        <v>0.01</v>
      </c>
      <c r="AS85" s="62" t="s">
        <v>73</v>
      </c>
      <c r="AT85" s="62">
        <v>0.01</v>
      </c>
      <c r="AU85" s="62">
        <v>0.01</v>
      </c>
      <c r="AV85" s="62" t="s">
        <v>73</v>
      </c>
      <c r="AW85" s="62" t="s">
        <v>74</v>
      </c>
      <c r="AX85" s="62" t="s">
        <v>73</v>
      </c>
      <c r="AY85" s="62" t="s">
        <v>73</v>
      </c>
      <c r="AZ85" s="62" t="s">
        <v>73</v>
      </c>
      <c r="BA85" s="62" t="s">
        <v>73</v>
      </c>
      <c r="BB85" s="62">
        <v>0</v>
      </c>
      <c r="BC85" s="62" t="s">
        <v>73</v>
      </c>
      <c r="BD85" s="62">
        <v>0.01</v>
      </c>
      <c r="BE85" s="62">
        <v>0.01</v>
      </c>
      <c r="BF85" s="62">
        <v>0.01</v>
      </c>
      <c r="BG85" s="62">
        <v>0.09</v>
      </c>
      <c r="BH85" s="62">
        <v>0.05</v>
      </c>
      <c r="BI85" s="62">
        <v>7.0000000000000007E-2</v>
      </c>
      <c r="BJ85" s="62">
        <v>0.02</v>
      </c>
      <c r="BK85" s="62">
        <v>0.02</v>
      </c>
      <c r="BL85" s="62">
        <v>0.02</v>
      </c>
      <c r="BM85" s="62">
        <v>0.02</v>
      </c>
      <c r="BN85" s="62">
        <v>0.02</v>
      </c>
      <c r="BO85" s="62">
        <v>0.02</v>
      </c>
    </row>
    <row r="86" spans="1:67" x14ac:dyDescent="0.25">
      <c r="A86">
        <v>802</v>
      </c>
      <c r="B86" s="62">
        <v>1210</v>
      </c>
      <c r="C86" s="62">
        <v>1080</v>
      </c>
      <c r="D86" s="62">
        <v>2290</v>
      </c>
      <c r="E86" s="62">
        <v>0.92</v>
      </c>
      <c r="F86" s="62">
        <v>0.92</v>
      </c>
      <c r="G86" s="62">
        <v>0.92</v>
      </c>
      <c r="H86" s="62">
        <v>0.91</v>
      </c>
      <c r="I86" s="62">
        <v>0.91</v>
      </c>
      <c r="J86" s="62">
        <v>0.91</v>
      </c>
      <c r="K86" s="62">
        <v>0.51</v>
      </c>
      <c r="L86" s="62">
        <v>0.52</v>
      </c>
      <c r="M86" s="62">
        <v>0.51</v>
      </c>
      <c r="N86" s="62">
        <v>0.02</v>
      </c>
      <c r="O86" s="62">
        <v>0.02</v>
      </c>
      <c r="P86" s="62">
        <v>0.02</v>
      </c>
      <c r="Q86" s="62">
        <v>0.03</v>
      </c>
      <c r="R86" s="62">
        <v>0.01</v>
      </c>
      <c r="S86" s="62">
        <v>0.02</v>
      </c>
      <c r="T86" s="62">
        <v>0.34</v>
      </c>
      <c r="U86" s="62">
        <v>0.34</v>
      </c>
      <c r="V86" s="62">
        <v>0.34</v>
      </c>
      <c r="W86" s="62" t="s">
        <v>73</v>
      </c>
      <c r="X86" s="62">
        <v>0.01</v>
      </c>
      <c r="Y86" s="62" t="s">
        <v>74</v>
      </c>
      <c r="Z86" s="62">
        <v>0</v>
      </c>
      <c r="AA86" s="62">
        <v>0</v>
      </c>
      <c r="AB86" s="62">
        <v>0</v>
      </c>
      <c r="AC86" s="62">
        <v>0</v>
      </c>
      <c r="AD86" s="62">
        <v>0</v>
      </c>
      <c r="AE86" s="62">
        <v>0</v>
      </c>
      <c r="AF86" s="62">
        <v>0</v>
      </c>
      <c r="AG86" s="62">
        <v>0</v>
      </c>
      <c r="AH86" s="62">
        <v>0</v>
      </c>
      <c r="AI86" s="62">
        <v>0.05</v>
      </c>
      <c r="AJ86" s="62">
        <v>0.05</v>
      </c>
      <c r="AK86" s="62">
        <v>0.05</v>
      </c>
      <c r="AL86" s="62">
        <v>0</v>
      </c>
      <c r="AM86" s="62">
        <v>0</v>
      </c>
      <c r="AN86" s="62">
        <v>0</v>
      </c>
      <c r="AO86" s="62" t="s">
        <v>73</v>
      </c>
      <c r="AP86" s="62" t="s">
        <v>73</v>
      </c>
      <c r="AQ86" s="62" t="s">
        <v>74</v>
      </c>
      <c r="AR86" s="62">
        <v>0.01</v>
      </c>
      <c r="AS86" s="62" t="s">
        <v>73</v>
      </c>
      <c r="AT86" s="62">
        <v>0.01</v>
      </c>
      <c r="AU86" s="62">
        <v>0.01</v>
      </c>
      <c r="AV86" s="62" t="s">
        <v>73</v>
      </c>
      <c r="AW86" s="62">
        <v>0.01</v>
      </c>
      <c r="AX86" s="62" t="s">
        <v>73</v>
      </c>
      <c r="AY86" s="62">
        <v>0</v>
      </c>
      <c r="AZ86" s="62" t="s">
        <v>73</v>
      </c>
      <c r="BA86" s="62">
        <v>0</v>
      </c>
      <c r="BB86" s="62">
        <v>0</v>
      </c>
      <c r="BC86" s="62">
        <v>0</v>
      </c>
      <c r="BD86" s="62" t="s">
        <v>73</v>
      </c>
      <c r="BE86" s="62">
        <v>0.01</v>
      </c>
      <c r="BF86" s="62">
        <v>0.01</v>
      </c>
      <c r="BG86" s="62">
        <v>0.04</v>
      </c>
      <c r="BH86" s="62">
        <v>0.05</v>
      </c>
      <c r="BI86" s="62">
        <v>0.05</v>
      </c>
      <c r="BJ86" s="62">
        <v>0.02</v>
      </c>
      <c r="BK86" s="62">
        <v>0.01</v>
      </c>
      <c r="BL86" s="62">
        <v>0.01</v>
      </c>
      <c r="BM86" s="62">
        <v>0.02</v>
      </c>
      <c r="BN86" s="62">
        <v>0.01</v>
      </c>
      <c r="BO86" s="62">
        <v>0.02</v>
      </c>
    </row>
    <row r="87" spans="1:67" x14ac:dyDescent="0.25">
      <c r="A87">
        <v>803</v>
      </c>
      <c r="B87" s="62">
        <v>1640</v>
      </c>
      <c r="C87" s="62">
        <v>1440</v>
      </c>
      <c r="D87" s="62">
        <v>3080</v>
      </c>
      <c r="E87" s="62">
        <v>0.91</v>
      </c>
      <c r="F87" s="62">
        <v>0.94</v>
      </c>
      <c r="G87" s="62">
        <v>0.92</v>
      </c>
      <c r="H87" s="62">
        <v>0.9</v>
      </c>
      <c r="I87" s="62">
        <v>0.93</v>
      </c>
      <c r="J87" s="62">
        <v>0.91</v>
      </c>
      <c r="K87" s="62">
        <v>0.32</v>
      </c>
      <c r="L87" s="62">
        <v>0.3</v>
      </c>
      <c r="M87" s="62">
        <v>0.31</v>
      </c>
      <c r="N87" s="62" t="s">
        <v>73</v>
      </c>
      <c r="O87" s="62" t="s">
        <v>73</v>
      </c>
      <c r="P87" s="62" t="s">
        <v>73</v>
      </c>
      <c r="Q87" s="62">
        <v>7.0000000000000007E-2</v>
      </c>
      <c r="R87" s="62">
        <v>0.05</v>
      </c>
      <c r="S87" s="62">
        <v>0.06</v>
      </c>
      <c r="T87" s="62">
        <v>0.44</v>
      </c>
      <c r="U87" s="62">
        <v>0.49</v>
      </c>
      <c r="V87" s="62">
        <v>0.47</v>
      </c>
      <c r="W87" s="62">
        <v>0.06</v>
      </c>
      <c r="X87" s="62">
        <v>7.0000000000000007E-2</v>
      </c>
      <c r="Y87" s="62">
        <v>0.06</v>
      </c>
      <c r="Z87" s="62">
        <v>0</v>
      </c>
      <c r="AA87" s="62" t="s">
        <v>73</v>
      </c>
      <c r="AB87" s="62" t="s">
        <v>73</v>
      </c>
      <c r="AC87" s="62">
        <v>0</v>
      </c>
      <c r="AD87" s="62" t="s">
        <v>73</v>
      </c>
      <c r="AE87" s="62" t="s">
        <v>73</v>
      </c>
      <c r="AF87" s="62" t="s">
        <v>73</v>
      </c>
      <c r="AG87" s="62">
        <v>0</v>
      </c>
      <c r="AH87" s="62" t="s">
        <v>73</v>
      </c>
      <c r="AI87" s="62">
        <v>0.09</v>
      </c>
      <c r="AJ87" s="62">
        <v>0.06</v>
      </c>
      <c r="AK87" s="62">
        <v>0.08</v>
      </c>
      <c r="AL87" s="62">
        <v>0</v>
      </c>
      <c r="AM87" s="62">
        <v>0</v>
      </c>
      <c r="AN87" s="62">
        <v>0</v>
      </c>
      <c r="AO87" s="62">
        <v>0.01</v>
      </c>
      <c r="AP87" s="62">
        <v>0.01</v>
      </c>
      <c r="AQ87" s="62">
        <v>0.01</v>
      </c>
      <c r="AR87" s="62">
        <v>0.01</v>
      </c>
      <c r="AS87" s="62" t="s">
        <v>74</v>
      </c>
      <c r="AT87" s="62">
        <v>0.01</v>
      </c>
      <c r="AU87" s="62" t="s">
        <v>74</v>
      </c>
      <c r="AV87" s="62" t="s">
        <v>73</v>
      </c>
      <c r="AW87" s="62" t="s">
        <v>74</v>
      </c>
      <c r="AX87" s="62" t="s">
        <v>73</v>
      </c>
      <c r="AY87" s="62" t="s">
        <v>73</v>
      </c>
      <c r="AZ87" s="62" t="s">
        <v>74</v>
      </c>
      <c r="BA87" s="62" t="s">
        <v>73</v>
      </c>
      <c r="BB87" s="62">
        <v>0</v>
      </c>
      <c r="BC87" s="62" t="s">
        <v>73</v>
      </c>
      <c r="BD87" s="62">
        <v>0.01</v>
      </c>
      <c r="BE87" s="62" t="s">
        <v>73</v>
      </c>
      <c r="BF87" s="62" t="s">
        <v>74</v>
      </c>
      <c r="BG87" s="62">
        <v>0.06</v>
      </c>
      <c r="BH87" s="62">
        <v>0.04</v>
      </c>
      <c r="BI87" s="62">
        <v>0.05</v>
      </c>
      <c r="BJ87" s="62">
        <v>0.01</v>
      </c>
      <c r="BK87" s="62">
        <v>0.01</v>
      </c>
      <c r="BL87" s="62">
        <v>0.01</v>
      </c>
      <c r="BM87" s="62">
        <v>0.02</v>
      </c>
      <c r="BN87" s="62">
        <v>0.01</v>
      </c>
      <c r="BO87" s="62">
        <v>0.02</v>
      </c>
    </row>
    <row r="88" spans="1:67" x14ac:dyDescent="0.25">
      <c r="A88">
        <v>805</v>
      </c>
      <c r="B88" s="62">
        <v>570</v>
      </c>
      <c r="C88" s="62">
        <v>580</v>
      </c>
      <c r="D88" s="62">
        <v>1150</v>
      </c>
      <c r="E88" s="62">
        <v>0.89</v>
      </c>
      <c r="F88" s="62">
        <v>0.91</v>
      </c>
      <c r="G88" s="62">
        <v>0.9</v>
      </c>
      <c r="H88" s="62">
        <v>0.88</v>
      </c>
      <c r="I88" s="62">
        <v>0.9</v>
      </c>
      <c r="J88" s="62">
        <v>0.89</v>
      </c>
      <c r="K88" s="62">
        <v>0.52</v>
      </c>
      <c r="L88" s="62">
        <v>0.37</v>
      </c>
      <c r="M88" s="62">
        <v>0.44</v>
      </c>
      <c r="N88" s="62" t="s">
        <v>73</v>
      </c>
      <c r="O88" s="62">
        <v>0</v>
      </c>
      <c r="P88" s="62" t="s">
        <v>73</v>
      </c>
      <c r="Q88" s="62">
        <v>0.06</v>
      </c>
      <c r="R88" s="62">
        <v>0.02</v>
      </c>
      <c r="S88" s="62">
        <v>0.04</v>
      </c>
      <c r="T88" s="62">
        <v>0.1</v>
      </c>
      <c r="U88" s="62">
        <v>0.18</v>
      </c>
      <c r="V88" s="62">
        <v>0.14000000000000001</v>
      </c>
      <c r="W88" s="62">
        <v>0.2</v>
      </c>
      <c r="X88" s="62">
        <v>0.34</v>
      </c>
      <c r="Y88" s="62">
        <v>0.27</v>
      </c>
      <c r="Z88" s="62">
        <v>0</v>
      </c>
      <c r="AA88" s="62">
        <v>0</v>
      </c>
      <c r="AB88" s="62">
        <v>0</v>
      </c>
      <c r="AC88" s="62">
        <v>0</v>
      </c>
      <c r="AD88" s="62">
        <v>0</v>
      </c>
      <c r="AE88" s="62">
        <v>0</v>
      </c>
      <c r="AF88" s="62" t="s">
        <v>73</v>
      </c>
      <c r="AG88" s="62" t="s">
        <v>73</v>
      </c>
      <c r="AH88" s="62" t="s">
        <v>73</v>
      </c>
      <c r="AI88" s="62">
        <v>0.1</v>
      </c>
      <c r="AJ88" s="62">
        <v>0.06</v>
      </c>
      <c r="AK88" s="62">
        <v>0.08</v>
      </c>
      <c r="AL88" s="62">
        <v>0</v>
      </c>
      <c r="AM88" s="62">
        <v>0</v>
      </c>
      <c r="AN88" s="62">
        <v>0</v>
      </c>
      <c r="AO88" s="62" t="s">
        <v>73</v>
      </c>
      <c r="AP88" s="62" t="s">
        <v>73</v>
      </c>
      <c r="AQ88" s="62" t="s">
        <v>73</v>
      </c>
      <c r="AR88" s="62" t="s">
        <v>73</v>
      </c>
      <c r="AS88" s="62" t="s">
        <v>73</v>
      </c>
      <c r="AT88" s="62" t="s">
        <v>73</v>
      </c>
      <c r="AU88" s="62" t="s">
        <v>73</v>
      </c>
      <c r="AV88" s="62" t="s">
        <v>73</v>
      </c>
      <c r="AW88" s="62" t="s">
        <v>73</v>
      </c>
      <c r="AX88" s="62" t="s">
        <v>73</v>
      </c>
      <c r="AY88" s="62">
        <v>0</v>
      </c>
      <c r="AZ88" s="62" t="s">
        <v>73</v>
      </c>
      <c r="BA88" s="62">
        <v>0</v>
      </c>
      <c r="BB88" s="62" t="s">
        <v>73</v>
      </c>
      <c r="BC88" s="62" t="s">
        <v>73</v>
      </c>
      <c r="BD88" s="62" t="s">
        <v>73</v>
      </c>
      <c r="BE88" s="62" t="s">
        <v>73</v>
      </c>
      <c r="BF88" s="62">
        <v>0.01</v>
      </c>
      <c r="BG88" s="62">
        <v>0.08</v>
      </c>
      <c r="BH88" s="62">
        <v>7.0000000000000007E-2</v>
      </c>
      <c r="BI88" s="62">
        <v>7.0000000000000007E-2</v>
      </c>
      <c r="BJ88" s="62">
        <v>0.02</v>
      </c>
      <c r="BK88" s="62">
        <v>0.01</v>
      </c>
      <c r="BL88" s="62">
        <v>0.02</v>
      </c>
      <c r="BM88" s="62">
        <v>0.01</v>
      </c>
      <c r="BN88" s="62" t="s">
        <v>73</v>
      </c>
      <c r="BO88" s="62">
        <v>0.01</v>
      </c>
    </row>
    <row r="89" spans="1:67" x14ac:dyDescent="0.25">
      <c r="A89">
        <v>806</v>
      </c>
      <c r="B89" s="62">
        <v>730</v>
      </c>
      <c r="C89" s="62">
        <v>740</v>
      </c>
      <c r="D89" s="62">
        <v>1480</v>
      </c>
      <c r="E89" s="62">
        <v>0.88</v>
      </c>
      <c r="F89" s="62">
        <v>0.89</v>
      </c>
      <c r="G89" s="62">
        <v>0.88</v>
      </c>
      <c r="H89" s="62">
        <v>0.86</v>
      </c>
      <c r="I89" s="62">
        <v>0.87</v>
      </c>
      <c r="J89" s="62">
        <v>0.87</v>
      </c>
      <c r="K89" s="62">
        <v>0.5</v>
      </c>
      <c r="L89" s="62">
        <v>0.47</v>
      </c>
      <c r="M89" s="62">
        <v>0.48</v>
      </c>
      <c r="N89" s="62" t="s">
        <v>73</v>
      </c>
      <c r="O89" s="62" t="s">
        <v>73</v>
      </c>
      <c r="P89" s="62" t="s">
        <v>74</v>
      </c>
      <c r="Q89" s="62">
        <v>7.0000000000000007E-2</v>
      </c>
      <c r="R89" s="62">
        <v>0.06</v>
      </c>
      <c r="S89" s="62">
        <v>0.06</v>
      </c>
      <c r="T89" s="62">
        <v>0.24</v>
      </c>
      <c r="U89" s="62">
        <v>0.24</v>
      </c>
      <c r="V89" s="62">
        <v>0.24</v>
      </c>
      <c r="W89" s="62">
        <v>0.04</v>
      </c>
      <c r="X89" s="62">
        <v>0.09</v>
      </c>
      <c r="Y89" s="62">
        <v>7.0000000000000007E-2</v>
      </c>
      <c r="Z89" s="62">
        <v>0</v>
      </c>
      <c r="AA89" s="62">
        <v>0</v>
      </c>
      <c r="AB89" s="62">
        <v>0</v>
      </c>
      <c r="AC89" s="62">
        <v>0</v>
      </c>
      <c r="AD89" s="62">
        <v>0</v>
      </c>
      <c r="AE89" s="62">
        <v>0</v>
      </c>
      <c r="AF89" s="62" t="s">
        <v>73</v>
      </c>
      <c r="AG89" s="62">
        <v>0</v>
      </c>
      <c r="AH89" s="62" t="s">
        <v>73</v>
      </c>
      <c r="AI89" s="62">
        <v>0.08</v>
      </c>
      <c r="AJ89" s="62">
        <v>0.04</v>
      </c>
      <c r="AK89" s="62">
        <v>0.06</v>
      </c>
      <c r="AL89" s="62">
        <v>0</v>
      </c>
      <c r="AM89" s="62">
        <v>0</v>
      </c>
      <c r="AN89" s="62">
        <v>0</v>
      </c>
      <c r="AO89" s="62" t="s">
        <v>73</v>
      </c>
      <c r="AP89" s="62" t="s">
        <v>73</v>
      </c>
      <c r="AQ89" s="62" t="s">
        <v>74</v>
      </c>
      <c r="AR89" s="62">
        <v>0.02</v>
      </c>
      <c r="AS89" s="62" t="s">
        <v>73</v>
      </c>
      <c r="AT89" s="62">
        <v>0.01</v>
      </c>
      <c r="AU89" s="62">
        <v>0.01</v>
      </c>
      <c r="AV89" s="62" t="s">
        <v>73</v>
      </c>
      <c r="AW89" s="62">
        <v>0.01</v>
      </c>
      <c r="AX89" s="62" t="s">
        <v>73</v>
      </c>
      <c r="AY89" s="62">
        <v>0</v>
      </c>
      <c r="AZ89" s="62" t="s">
        <v>73</v>
      </c>
      <c r="BA89" s="62">
        <v>0</v>
      </c>
      <c r="BB89" s="62">
        <v>0</v>
      </c>
      <c r="BC89" s="62">
        <v>0</v>
      </c>
      <c r="BD89" s="62">
        <v>0.01</v>
      </c>
      <c r="BE89" s="62">
        <v>0.01</v>
      </c>
      <c r="BF89" s="62">
        <v>0.01</v>
      </c>
      <c r="BG89" s="62">
        <v>0.08</v>
      </c>
      <c r="BH89" s="62">
        <v>7.0000000000000007E-2</v>
      </c>
      <c r="BI89" s="62">
        <v>0.08</v>
      </c>
      <c r="BJ89" s="62">
        <v>0.02</v>
      </c>
      <c r="BK89" s="62">
        <v>0.03</v>
      </c>
      <c r="BL89" s="62">
        <v>0.03</v>
      </c>
      <c r="BM89" s="62">
        <v>0.01</v>
      </c>
      <c r="BN89" s="62">
        <v>0.01</v>
      </c>
      <c r="BO89" s="62">
        <v>0.01</v>
      </c>
    </row>
    <row r="90" spans="1:67" x14ac:dyDescent="0.25">
      <c r="A90">
        <v>807</v>
      </c>
      <c r="B90" s="62">
        <v>900</v>
      </c>
      <c r="C90" s="62">
        <v>910</v>
      </c>
      <c r="D90" s="62">
        <v>1810</v>
      </c>
      <c r="E90" s="62">
        <v>0.9</v>
      </c>
      <c r="F90" s="62">
        <v>0.91</v>
      </c>
      <c r="G90" s="62">
        <v>0.91</v>
      </c>
      <c r="H90" s="62">
        <v>0.87</v>
      </c>
      <c r="I90" s="62">
        <v>0.89</v>
      </c>
      <c r="J90" s="62">
        <v>0.88</v>
      </c>
      <c r="K90" s="62">
        <v>0.49</v>
      </c>
      <c r="L90" s="62">
        <v>0.44</v>
      </c>
      <c r="M90" s="62">
        <v>0.47</v>
      </c>
      <c r="N90" s="62" t="s">
        <v>73</v>
      </c>
      <c r="O90" s="62">
        <v>0</v>
      </c>
      <c r="P90" s="62" t="s">
        <v>73</v>
      </c>
      <c r="Q90" s="62">
        <v>7.0000000000000007E-2</v>
      </c>
      <c r="R90" s="62">
        <v>0.04</v>
      </c>
      <c r="S90" s="62">
        <v>0.05</v>
      </c>
      <c r="T90" s="62">
        <v>7.0000000000000007E-2</v>
      </c>
      <c r="U90" s="62">
        <v>0.1</v>
      </c>
      <c r="V90" s="62">
        <v>0.08</v>
      </c>
      <c r="W90" s="62">
        <v>0.24</v>
      </c>
      <c r="X90" s="62">
        <v>0.31</v>
      </c>
      <c r="Y90" s="62">
        <v>0.27</v>
      </c>
      <c r="Z90" s="62">
        <v>0</v>
      </c>
      <c r="AA90" s="62">
        <v>0</v>
      </c>
      <c r="AB90" s="62">
        <v>0</v>
      </c>
      <c r="AC90" s="62">
        <v>0</v>
      </c>
      <c r="AD90" s="62" t="s">
        <v>73</v>
      </c>
      <c r="AE90" s="62" t="s">
        <v>73</v>
      </c>
      <c r="AF90" s="62">
        <v>0</v>
      </c>
      <c r="AG90" s="62">
        <v>0</v>
      </c>
      <c r="AH90" s="62">
        <v>0</v>
      </c>
      <c r="AI90" s="62">
        <v>0.1</v>
      </c>
      <c r="AJ90" s="62">
        <v>0.05</v>
      </c>
      <c r="AK90" s="62">
        <v>0.08</v>
      </c>
      <c r="AL90" s="62">
        <v>0</v>
      </c>
      <c r="AM90" s="62">
        <v>0</v>
      </c>
      <c r="AN90" s="62">
        <v>0</v>
      </c>
      <c r="AO90" s="62">
        <v>0</v>
      </c>
      <c r="AP90" s="62" t="s">
        <v>73</v>
      </c>
      <c r="AQ90" s="62" t="s">
        <v>73</v>
      </c>
      <c r="AR90" s="62">
        <v>0.01</v>
      </c>
      <c r="AS90" s="62">
        <v>0.01</v>
      </c>
      <c r="AT90" s="62">
        <v>0.01</v>
      </c>
      <c r="AU90" s="62" t="s">
        <v>73</v>
      </c>
      <c r="AV90" s="62" t="s">
        <v>73</v>
      </c>
      <c r="AW90" s="62" t="s">
        <v>74</v>
      </c>
      <c r="AX90" s="62" t="s">
        <v>73</v>
      </c>
      <c r="AY90" s="62" t="s">
        <v>73</v>
      </c>
      <c r="AZ90" s="62" t="s">
        <v>74</v>
      </c>
      <c r="BA90" s="62" t="s">
        <v>73</v>
      </c>
      <c r="BB90" s="62" t="s">
        <v>73</v>
      </c>
      <c r="BC90" s="62" t="s">
        <v>73</v>
      </c>
      <c r="BD90" s="62">
        <v>0.02</v>
      </c>
      <c r="BE90" s="62">
        <v>0.01</v>
      </c>
      <c r="BF90" s="62">
        <v>0.02</v>
      </c>
      <c r="BG90" s="62">
        <v>0.06</v>
      </c>
      <c r="BH90" s="62">
        <v>0.06</v>
      </c>
      <c r="BI90" s="62">
        <v>0.06</v>
      </c>
      <c r="BJ90" s="62">
        <v>0.02</v>
      </c>
      <c r="BK90" s="62">
        <v>0.02</v>
      </c>
      <c r="BL90" s="62">
        <v>0.02</v>
      </c>
      <c r="BM90" s="62">
        <v>0.02</v>
      </c>
      <c r="BN90" s="62">
        <v>0.01</v>
      </c>
      <c r="BO90" s="62">
        <v>0.01</v>
      </c>
    </row>
    <row r="91" spans="1:67" x14ac:dyDescent="0.25">
      <c r="A91">
        <v>808</v>
      </c>
      <c r="B91" s="62">
        <v>1120</v>
      </c>
      <c r="C91" s="62">
        <v>1090</v>
      </c>
      <c r="D91" s="62">
        <v>2210</v>
      </c>
      <c r="E91" s="62">
        <v>0.91</v>
      </c>
      <c r="F91" s="62">
        <v>0.91</v>
      </c>
      <c r="G91" s="62">
        <v>0.91</v>
      </c>
      <c r="H91" s="62">
        <v>0.89</v>
      </c>
      <c r="I91" s="62">
        <v>0.89</v>
      </c>
      <c r="J91" s="62">
        <v>0.89</v>
      </c>
      <c r="K91" s="62">
        <v>0.51</v>
      </c>
      <c r="L91" s="62">
        <v>0.5</v>
      </c>
      <c r="M91" s="62">
        <v>0.5</v>
      </c>
      <c r="N91" s="62">
        <v>0.02</v>
      </c>
      <c r="O91" s="62">
        <v>0.02</v>
      </c>
      <c r="P91" s="62">
        <v>0.02</v>
      </c>
      <c r="Q91" s="62">
        <v>0.06</v>
      </c>
      <c r="R91" s="62">
        <v>0.05</v>
      </c>
      <c r="S91" s="62">
        <v>0.05</v>
      </c>
      <c r="T91" s="62">
        <v>0.14000000000000001</v>
      </c>
      <c r="U91" s="62">
        <v>0.11</v>
      </c>
      <c r="V91" s="62">
        <v>0.13</v>
      </c>
      <c r="W91" s="62">
        <v>0.17</v>
      </c>
      <c r="X91" s="62">
        <v>0.21</v>
      </c>
      <c r="Y91" s="62">
        <v>0.19</v>
      </c>
      <c r="Z91" s="62">
        <v>0</v>
      </c>
      <c r="AA91" s="62">
        <v>0</v>
      </c>
      <c r="AB91" s="62">
        <v>0</v>
      </c>
      <c r="AC91" s="62">
        <v>0</v>
      </c>
      <c r="AD91" s="62">
        <v>0</v>
      </c>
      <c r="AE91" s="62">
        <v>0</v>
      </c>
      <c r="AF91" s="62" t="s">
        <v>73</v>
      </c>
      <c r="AG91" s="62">
        <v>0</v>
      </c>
      <c r="AH91" s="62" t="s">
        <v>73</v>
      </c>
      <c r="AI91" s="62">
        <v>0.06</v>
      </c>
      <c r="AJ91" s="62">
        <v>7.0000000000000007E-2</v>
      </c>
      <c r="AK91" s="62">
        <v>7.0000000000000007E-2</v>
      </c>
      <c r="AL91" s="62">
        <v>0</v>
      </c>
      <c r="AM91" s="62">
        <v>0</v>
      </c>
      <c r="AN91" s="62">
        <v>0</v>
      </c>
      <c r="AO91" s="62">
        <v>0</v>
      </c>
      <c r="AP91" s="62">
        <v>0</v>
      </c>
      <c r="AQ91" s="62">
        <v>0</v>
      </c>
      <c r="AR91" s="62">
        <v>0.02</v>
      </c>
      <c r="AS91" s="62">
        <v>0.01</v>
      </c>
      <c r="AT91" s="62">
        <v>0.01</v>
      </c>
      <c r="AU91" s="62">
        <v>0.01</v>
      </c>
      <c r="AV91" s="62" t="s">
        <v>73</v>
      </c>
      <c r="AW91" s="62">
        <v>0.01</v>
      </c>
      <c r="AX91" s="62" t="s">
        <v>73</v>
      </c>
      <c r="AY91" s="62">
        <v>0</v>
      </c>
      <c r="AZ91" s="62" t="s">
        <v>73</v>
      </c>
      <c r="BA91" s="62" t="s">
        <v>73</v>
      </c>
      <c r="BB91" s="62" t="s">
        <v>73</v>
      </c>
      <c r="BC91" s="62" t="s">
        <v>73</v>
      </c>
      <c r="BD91" s="62">
        <v>0.01</v>
      </c>
      <c r="BE91" s="62">
        <v>0.01</v>
      </c>
      <c r="BF91" s="62">
        <v>0.01</v>
      </c>
      <c r="BG91" s="62">
        <v>0.06</v>
      </c>
      <c r="BH91" s="62">
        <v>0.06</v>
      </c>
      <c r="BI91" s="62">
        <v>0.06</v>
      </c>
      <c r="BJ91" s="62">
        <v>0.01</v>
      </c>
      <c r="BK91" s="62">
        <v>0.02</v>
      </c>
      <c r="BL91" s="62">
        <v>0.02</v>
      </c>
      <c r="BM91" s="62">
        <v>0.01</v>
      </c>
      <c r="BN91" s="62">
        <v>0.01</v>
      </c>
      <c r="BO91" s="62">
        <v>0.01</v>
      </c>
    </row>
    <row r="92" spans="1:67" x14ac:dyDescent="0.25">
      <c r="A92">
        <v>810</v>
      </c>
      <c r="B92" s="62">
        <v>1280</v>
      </c>
      <c r="C92" s="62">
        <v>1230</v>
      </c>
      <c r="D92" s="62">
        <v>2510</v>
      </c>
      <c r="E92" s="62">
        <v>0.91</v>
      </c>
      <c r="F92" s="62">
        <v>0.91</v>
      </c>
      <c r="G92" s="62">
        <v>0.91</v>
      </c>
      <c r="H92" s="62">
        <v>0.89</v>
      </c>
      <c r="I92" s="62">
        <v>0.9</v>
      </c>
      <c r="J92" s="62">
        <v>0.89</v>
      </c>
      <c r="K92" s="62">
        <v>0.28000000000000003</v>
      </c>
      <c r="L92" s="62">
        <v>0.23</v>
      </c>
      <c r="M92" s="62">
        <v>0.26</v>
      </c>
      <c r="N92" s="62">
        <v>0.04</v>
      </c>
      <c r="O92" s="62">
        <v>0.04</v>
      </c>
      <c r="P92" s="62">
        <v>0.04</v>
      </c>
      <c r="Q92" s="62">
        <v>0.13</v>
      </c>
      <c r="R92" s="62">
        <v>0.08</v>
      </c>
      <c r="S92" s="62">
        <v>0.11</v>
      </c>
      <c r="T92" s="62">
        <v>0.11</v>
      </c>
      <c r="U92" s="62">
        <v>0.13</v>
      </c>
      <c r="V92" s="62">
        <v>0.12</v>
      </c>
      <c r="W92" s="62">
        <v>0.33</v>
      </c>
      <c r="X92" s="62">
        <v>0.41</v>
      </c>
      <c r="Y92" s="62">
        <v>0.37</v>
      </c>
      <c r="Z92" s="62">
        <v>0</v>
      </c>
      <c r="AA92" s="62">
        <v>0</v>
      </c>
      <c r="AB92" s="62">
        <v>0</v>
      </c>
      <c r="AC92" s="62">
        <v>0</v>
      </c>
      <c r="AD92" s="62">
        <v>0</v>
      </c>
      <c r="AE92" s="62">
        <v>0</v>
      </c>
      <c r="AF92" s="62">
        <v>0</v>
      </c>
      <c r="AG92" s="62" t="s">
        <v>73</v>
      </c>
      <c r="AH92" s="62" t="s">
        <v>73</v>
      </c>
      <c r="AI92" s="62">
        <v>0.13</v>
      </c>
      <c r="AJ92" s="62">
        <v>0.08</v>
      </c>
      <c r="AK92" s="62">
        <v>0.1</v>
      </c>
      <c r="AL92" s="62">
        <v>0</v>
      </c>
      <c r="AM92" s="62" t="s">
        <v>73</v>
      </c>
      <c r="AN92" s="62" t="s">
        <v>73</v>
      </c>
      <c r="AO92" s="62">
        <v>0.01</v>
      </c>
      <c r="AP92" s="62" t="s">
        <v>73</v>
      </c>
      <c r="AQ92" s="62" t="s">
        <v>74</v>
      </c>
      <c r="AR92" s="62">
        <v>0.01</v>
      </c>
      <c r="AS92" s="62" t="s">
        <v>74</v>
      </c>
      <c r="AT92" s="62">
        <v>0.01</v>
      </c>
      <c r="AU92" s="62">
        <v>0.01</v>
      </c>
      <c r="AV92" s="62" t="s">
        <v>73</v>
      </c>
      <c r="AW92" s="62">
        <v>0.01</v>
      </c>
      <c r="AX92" s="62" t="s">
        <v>73</v>
      </c>
      <c r="AY92" s="62" t="s">
        <v>73</v>
      </c>
      <c r="AZ92" s="62" t="s">
        <v>73</v>
      </c>
      <c r="BA92" s="62">
        <v>0</v>
      </c>
      <c r="BB92" s="62">
        <v>0</v>
      </c>
      <c r="BC92" s="62">
        <v>0</v>
      </c>
      <c r="BD92" s="62">
        <v>0.01</v>
      </c>
      <c r="BE92" s="62">
        <v>0.01</v>
      </c>
      <c r="BF92" s="62">
        <v>0.01</v>
      </c>
      <c r="BG92" s="62">
        <v>0.06</v>
      </c>
      <c r="BH92" s="62">
        <v>0.05</v>
      </c>
      <c r="BI92" s="62">
        <v>0.06</v>
      </c>
      <c r="BJ92" s="62">
        <v>0.02</v>
      </c>
      <c r="BK92" s="62">
        <v>0.03</v>
      </c>
      <c r="BL92" s="62">
        <v>0.02</v>
      </c>
      <c r="BM92" s="62">
        <v>0.01</v>
      </c>
      <c r="BN92" s="62">
        <v>0.01</v>
      </c>
      <c r="BO92" s="62">
        <v>0.01</v>
      </c>
    </row>
    <row r="93" spans="1:67" x14ac:dyDescent="0.25">
      <c r="A93">
        <v>811</v>
      </c>
      <c r="B93" s="62">
        <v>2050</v>
      </c>
      <c r="C93" s="62">
        <v>1970</v>
      </c>
      <c r="D93" s="62">
        <v>4020</v>
      </c>
      <c r="E93" s="62">
        <v>0.92</v>
      </c>
      <c r="F93" s="62">
        <v>0.95</v>
      </c>
      <c r="G93" s="62">
        <v>0.93</v>
      </c>
      <c r="H93" s="62">
        <v>0.9</v>
      </c>
      <c r="I93" s="62">
        <v>0.94</v>
      </c>
      <c r="J93" s="62">
        <v>0.92</v>
      </c>
      <c r="K93" s="62">
        <v>0.35</v>
      </c>
      <c r="L93" s="62">
        <v>0.3</v>
      </c>
      <c r="M93" s="62">
        <v>0.32</v>
      </c>
      <c r="N93" s="62">
        <v>0.04</v>
      </c>
      <c r="O93" s="62">
        <v>0.04</v>
      </c>
      <c r="P93" s="62">
        <v>0.04</v>
      </c>
      <c r="Q93" s="62">
        <v>7.0000000000000007E-2</v>
      </c>
      <c r="R93" s="62">
        <v>0.04</v>
      </c>
      <c r="S93" s="62">
        <v>0.05</v>
      </c>
      <c r="T93" s="62">
        <v>0.36</v>
      </c>
      <c r="U93" s="62">
        <v>0.4</v>
      </c>
      <c r="V93" s="62">
        <v>0.38</v>
      </c>
      <c r="W93" s="62">
        <v>0.08</v>
      </c>
      <c r="X93" s="62">
        <v>0.17</v>
      </c>
      <c r="Y93" s="62">
        <v>0.12</v>
      </c>
      <c r="Z93" s="62">
        <v>0</v>
      </c>
      <c r="AA93" s="62" t="s">
        <v>73</v>
      </c>
      <c r="AB93" s="62" t="s">
        <v>73</v>
      </c>
      <c r="AC93" s="62">
        <v>0</v>
      </c>
      <c r="AD93" s="62">
        <v>0</v>
      </c>
      <c r="AE93" s="62">
        <v>0</v>
      </c>
      <c r="AF93" s="62" t="s">
        <v>73</v>
      </c>
      <c r="AG93" s="62">
        <v>0</v>
      </c>
      <c r="AH93" s="62" t="s">
        <v>73</v>
      </c>
      <c r="AI93" s="62">
        <v>0.1</v>
      </c>
      <c r="AJ93" s="62">
        <v>0.05</v>
      </c>
      <c r="AK93" s="62">
        <v>0.08</v>
      </c>
      <c r="AL93" s="62">
        <v>0</v>
      </c>
      <c r="AM93" s="62">
        <v>0</v>
      </c>
      <c r="AN93" s="62">
        <v>0</v>
      </c>
      <c r="AO93" s="62" t="s">
        <v>73</v>
      </c>
      <c r="AP93" s="62" t="s">
        <v>74</v>
      </c>
      <c r="AQ93" s="62" t="s">
        <v>74</v>
      </c>
      <c r="AR93" s="62">
        <v>0.02</v>
      </c>
      <c r="AS93" s="62" t="s">
        <v>74</v>
      </c>
      <c r="AT93" s="62">
        <v>0.01</v>
      </c>
      <c r="AU93" s="62">
        <v>0.01</v>
      </c>
      <c r="AV93" s="62" t="s">
        <v>73</v>
      </c>
      <c r="AW93" s="62">
        <v>0.01</v>
      </c>
      <c r="AX93" s="62" t="s">
        <v>74</v>
      </c>
      <c r="AY93" s="62" t="s">
        <v>73</v>
      </c>
      <c r="AZ93" s="62" t="s">
        <v>74</v>
      </c>
      <c r="BA93" s="62">
        <v>0</v>
      </c>
      <c r="BB93" s="62" t="s">
        <v>73</v>
      </c>
      <c r="BC93" s="62" t="s">
        <v>73</v>
      </c>
      <c r="BD93" s="62">
        <v>0.01</v>
      </c>
      <c r="BE93" s="62" t="s">
        <v>73</v>
      </c>
      <c r="BF93" s="62" t="s">
        <v>74</v>
      </c>
      <c r="BG93" s="62">
        <v>0.05</v>
      </c>
      <c r="BH93" s="62">
        <v>0.04</v>
      </c>
      <c r="BI93" s="62">
        <v>0.04</v>
      </c>
      <c r="BJ93" s="62">
        <v>0.01</v>
      </c>
      <c r="BK93" s="62">
        <v>0.01</v>
      </c>
      <c r="BL93" s="62">
        <v>0.01</v>
      </c>
      <c r="BM93" s="62">
        <v>0.01</v>
      </c>
      <c r="BN93" s="62">
        <v>0.01</v>
      </c>
      <c r="BO93" s="62">
        <v>0.01</v>
      </c>
    </row>
    <row r="94" spans="1:67" x14ac:dyDescent="0.25">
      <c r="A94">
        <v>812</v>
      </c>
      <c r="B94" s="62">
        <v>870</v>
      </c>
      <c r="C94" s="62">
        <v>950</v>
      </c>
      <c r="D94" s="62">
        <v>1820</v>
      </c>
      <c r="E94" s="62">
        <v>0.9</v>
      </c>
      <c r="F94" s="62">
        <v>0.89</v>
      </c>
      <c r="G94" s="62">
        <v>0.89</v>
      </c>
      <c r="H94" s="62">
        <v>0.88</v>
      </c>
      <c r="I94" s="62">
        <v>0.88</v>
      </c>
      <c r="J94" s="62">
        <v>0.88</v>
      </c>
      <c r="K94" s="62">
        <v>0.45</v>
      </c>
      <c r="L94" s="62">
        <v>0.34</v>
      </c>
      <c r="M94" s="62">
        <v>0.39</v>
      </c>
      <c r="N94" s="62" t="s">
        <v>73</v>
      </c>
      <c r="O94" s="62" t="s">
        <v>73</v>
      </c>
      <c r="P94" s="62" t="s">
        <v>74</v>
      </c>
      <c r="Q94" s="62">
        <v>0.04</v>
      </c>
      <c r="R94" s="62">
        <v>0.03</v>
      </c>
      <c r="S94" s="62">
        <v>0.03</v>
      </c>
      <c r="T94" s="62">
        <v>0.14000000000000001</v>
      </c>
      <c r="U94" s="62">
        <v>0.17</v>
      </c>
      <c r="V94" s="62">
        <v>0.15</v>
      </c>
      <c r="W94" s="62">
        <v>0.24</v>
      </c>
      <c r="X94" s="62">
        <v>0.34</v>
      </c>
      <c r="Y94" s="62">
        <v>0.28999999999999998</v>
      </c>
      <c r="Z94" s="62">
        <v>0</v>
      </c>
      <c r="AA94" s="62" t="s">
        <v>73</v>
      </c>
      <c r="AB94" s="62" t="s">
        <v>73</v>
      </c>
      <c r="AC94" s="62">
        <v>0</v>
      </c>
      <c r="AD94" s="62">
        <v>0</v>
      </c>
      <c r="AE94" s="62">
        <v>0</v>
      </c>
      <c r="AF94" s="62">
        <v>0</v>
      </c>
      <c r="AG94" s="62">
        <v>0</v>
      </c>
      <c r="AH94" s="62">
        <v>0</v>
      </c>
      <c r="AI94" s="62">
        <v>0.06</v>
      </c>
      <c r="AJ94" s="62">
        <v>0.05</v>
      </c>
      <c r="AK94" s="62">
        <v>0.06</v>
      </c>
      <c r="AL94" s="62">
        <v>0</v>
      </c>
      <c r="AM94" s="62">
        <v>0</v>
      </c>
      <c r="AN94" s="62">
        <v>0</v>
      </c>
      <c r="AO94" s="62" t="s">
        <v>73</v>
      </c>
      <c r="AP94" s="62">
        <v>0</v>
      </c>
      <c r="AQ94" s="62" t="s">
        <v>73</v>
      </c>
      <c r="AR94" s="62">
        <v>0.01</v>
      </c>
      <c r="AS94" s="62">
        <v>0.01</v>
      </c>
      <c r="AT94" s="62">
        <v>0.01</v>
      </c>
      <c r="AU94" s="62" t="s">
        <v>73</v>
      </c>
      <c r="AV94" s="62" t="s">
        <v>73</v>
      </c>
      <c r="AW94" s="62" t="s">
        <v>74</v>
      </c>
      <c r="AX94" s="62" t="s">
        <v>73</v>
      </c>
      <c r="AY94" s="62" t="s">
        <v>73</v>
      </c>
      <c r="AZ94" s="62" t="s">
        <v>74</v>
      </c>
      <c r="BA94" s="62" t="s">
        <v>73</v>
      </c>
      <c r="BB94" s="62" t="s">
        <v>73</v>
      </c>
      <c r="BC94" s="62" t="s">
        <v>73</v>
      </c>
      <c r="BD94" s="62" t="s">
        <v>73</v>
      </c>
      <c r="BE94" s="62">
        <v>0.01</v>
      </c>
      <c r="BF94" s="62">
        <v>0.01</v>
      </c>
      <c r="BG94" s="62">
        <v>0.06</v>
      </c>
      <c r="BH94" s="62">
        <v>0.06</v>
      </c>
      <c r="BI94" s="62">
        <v>0.06</v>
      </c>
      <c r="BJ94" s="62">
        <v>0.03</v>
      </c>
      <c r="BK94" s="62">
        <v>0.04</v>
      </c>
      <c r="BL94" s="62">
        <v>0.04</v>
      </c>
      <c r="BM94" s="62">
        <v>0.01</v>
      </c>
      <c r="BN94" s="62">
        <v>0.01</v>
      </c>
      <c r="BO94" s="62">
        <v>0.01</v>
      </c>
    </row>
    <row r="95" spans="1:67" x14ac:dyDescent="0.25">
      <c r="A95">
        <v>813</v>
      </c>
      <c r="B95" s="62">
        <v>980</v>
      </c>
      <c r="C95" s="62">
        <v>950</v>
      </c>
      <c r="D95" s="62">
        <v>1930</v>
      </c>
      <c r="E95" s="62">
        <v>0.91</v>
      </c>
      <c r="F95" s="62">
        <v>0.92</v>
      </c>
      <c r="G95" s="62">
        <v>0.92</v>
      </c>
      <c r="H95" s="62">
        <v>0.9</v>
      </c>
      <c r="I95" s="62">
        <v>0.92</v>
      </c>
      <c r="J95" s="62">
        <v>0.91</v>
      </c>
      <c r="K95" s="62">
        <v>0.45</v>
      </c>
      <c r="L95" s="62">
        <v>0.39</v>
      </c>
      <c r="M95" s="62">
        <v>0.42</v>
      </c>
      <c r="N95" s="62" t="s">
        <v>73</v>
      </c>
      <c r="O95" s="62">
        <v>0</v>
      </c>
      <c r="P95" s="62" t="s">
        <v>73</v>
      </c>
      <c r="Q95" s="62">
        <v>7.0000000000000007E-2</v>
      </c>
      <c r="R95" s="62">
        <v>0.04</v>
      </c>
      <c r="S95" s="62">
        <v>0.05</v>
      </c>
      <c r="T95" s="62">
        <v>0.08</v>
      </c>
      <c r="U95" s="62">
        <v>0.09</v>
      </c>
      <c r="V95" s="62">
        <v>0.08</v>
      </c>
      <c r="W95" s="62">
        <v>0.3</v>
      </c>
      <c r="X95" s="62">
        <v>0.4</v>
      </c>
      <c r="Y95" s="62">
        <v>0.35</v>
      </c>
      <c r="Z95" s="62">
        <v>0</v>
      </c>
      <c r="AA95" s="62">
        <v>0</v>
      </c>
      <c r="AB95" s="62">
        <v>0</v>
      </c>
      <c r="AC95" s="62">
        <v>0</v>
      </c>
      <c r="AD95" s="62">
        <v>0</v>
      </c>
      <c r="AE95" s="62">
        <v>0</v>
      </c>
      <c r="AF95" s="62" t="s">
        <v>73</v>
      </c>
      <c r="AG95" s="62">
        <v>0</v>
      </c>
      <c r="AH95" s="62" t="s">
        <v>73</v>
      </c>
      <c r="AI95" s="62">
        <v>0.1</v>
      </c>
      <c r="AJ95" s="62">
        <v>0.05</v>
      </c>
      <c r="AK95" s="62">
        <v>7.0000000000000007E-2</v>
      </c>
      <c r="AL95" s="62">
        <v>0</v>
      </c>
      <c r="AM95" s="62">
        <v>0</v>
      </c>
      <c r="AN95" s="62">
        <v>0</v>
      </c>
      <c r="AO95" s="62">
        <v>0</v>
      </c>
      <c r="AP95" s="62" t="s">
        <v>73</v>
      </c>
      <c r="AQ95" s="62" t="s">
        <v>73</v>
      </c>
      <c r="AR95" s="62">
        <v>0.01</v>
      </c>
      <c r="AS95" s="62" t="s">
        <v>73</v>
      </c>
      <c r="AT95" s="62">
        <v>0.01</v>
      </c>
      <c r="AU95" s="62">
        <v>0.01</v>
      </c>
      <c r="AV95" s="62" t="s">
        <v>73</v>
      </c>
      <c r="AW95" s="62" t="s">
        <v>74</v>
      </c>
      <c r="AX95" s="62" t="s">
        <v>73</v>
      </c>
      <c r="AY95" s="62" t="s">
        <v>73</v>
      </c>
      <c r="AZ95" s="62" t="s">
        <v>73</v>
      </c>
      <c r="BA95" s="62">
        <v>0</v>
      </c>
      <c r="BB95" s="62" t="s">
        <v>73</v>
      </c>
      <c r="BC95" s="62" t="s">
        <v>73</v>
      </c>
      <c r="BD95" s="62" t="s">
        <v>73</v>
      </c>
      <c r="BE95" s="62" t="s">
        <v>73</v>
      </c>
      <c r="BF95" s="62" t="s">
        <v>74</v>
      </c>
      <c r="BG95" s="62">
        <v>0.06</v>
      </c>
      <c r="BH95" s="62">
        <v>0.05</v>
      </c>
      <c r="BI95" s="62">
        <v>0.05</v>
      </c>
      <c r="BJ95" s="62">
        <v>0.01</v>
      </c>
      <c r="BK95" s="62">
        <v>0.01</v>
      </c>
      <c r="BL95" s="62">
        <v>0.01</v>
      </c>
      <c r="BM95" s="62">
        <v>0.02</v>
      </c>
      <c r="BN95" s="62">
        <v>0.01</v>
      </c>
      <c r="BO95" s="62">
        <v>0.02</v>
      </c>
    </row>
    <row r="96" spans="1:67" x14ac:dyDescent="0.25">
      <c r="A96">
        <v>815</v>
      </c>
      <c r="B96" s="62">
        <v>3690</v>
      </c>
      <c r="C96" s="62">
        <v>3590</v>
      </c>
      <c r="D96" s="62">
        <v>7270</v>
      </c>
      <c r="E96" s="62">
        <v>0.93</v>
      </c>
      <c r="F96" s="62">
        <v>0.94</v>
      </c>
      <c r="G96" s="62">
        <v>0.93</v>
      </c>
      <c r="H96" s="62">
        <v>0.91</v>
      </c>
      <c r="I96" s="62">
        <v>0.92</v>
      </c>
      <c r="J96" s="62">
        <v>0.91</v>
      </c>
      <c r="K96" s="62">
        <v>0.32</v>
      </c>
      <c r="L96" s="62">
        <v>0.28000000000000003</v>
      </c>
      <c r="M96" s="62">
        <v>0.3</v>
      </c>
      <c r="N96" s="62">
        <v>0.06</v>
      </c>
      <c r="O96" s="62">
        <v>0.06</v>
      </c>
      <c r="P96" s="62">
        <v>0.06</v>
      </c>
      <c r="Q96" s="62">
        <v>0.03</v>
      </c>
      <c r="R96" s="62">
        <v>0.03</v>
      </c>
      <c r="S96" s="62">
        <v>0.03</v>
      </c>
      <c r="T96" s="62">
        <v>0.41</v>
      </c>
      <c r="U96" s="62">
        <v>0.45</v>
      </c>
      <c r="V96" s="62">
        <v>0.43</v>
      </c>
      <c r="W96" s="62">
        <v>0.08</v>
      </c>
      <c r="X96" s="62">
        <v>0.1</v>
      </c>
      <c r="Y96" s="62">
        <v>0.09</v>
      </c>
      <c r="Z96" s="62" t="s">
        <v>73</v>
      </c>
      <c r="AA96" s="62">
        <v>0</v>
      </c>
      <c r="AB96" s="62" t="s">
        <v>73</v>
      </c>
      <c r="AC96" s="62">
        <v>0</v>
      </c>
      <c r="AD96" s="62">
        <v>0</v>
      </c>
      <c r="AE96" s="62">
        <v>0</v>
      </c>
      <c r="AF96" s="62" t="s">
        <v>73</v>
      </c>
      <c r="AG96" s="62" t="s">
        <v>73</v>
      </c>
      <c r="AH96" s="62" t="s">
        <v>73</v>
      </c>
      <c r="AI96" s="62">
        <v>7.0000000000000007E-2</v>
      </c>
      <c r="AJ96" s="62">
        <v>0.04</v>
      </c>
      <c r="AK96" s="62">
        <v>0.06</v>
      </c>
      <c r="AL96" s="62">
        <v>0</v>
      </c>
      <c r="AM96" s="62">
        <v>0</v>
      </c>
      <c r="AN96" s="62">
        <v>0</v>
      </c>
      <c r="AO96" s="62" t="s">
        <v>73</v>
      </c>
      <c r="AP96" s="62" t="s">
        <v>74</v>
      </c>
      <c r="AQ96" s="62" t="s">
        <v>74</v>
      </c>
      <c r="AR96" s="62">
        <v>0.02</v>
      </c>
      <c r="AS96" s="62">
        <v>0.01</v>
      </c>
      <c r="AT96" s="62">
        <v>0.01</v>
      </c>
      <c r="AU96" s="62">
        <v>0.01</v>
      </c>
      <c r="AV96" s="62" t="s">
        <v>74</v>
      </c>
      <c r="AW96" s="62">
        <v>0.01</v>
      </c>
      <c r="AX96" s="62" t="s">
        <v>74</v>
      </c>
      <c r="AY96" s="62" t="s">
        <v>74</v>
      </c>
      <c r="AZ96" s="62" t="s">
        <v>74</v>
      </c>
      <c r="BA96" s="62" t="s">
        <v>73</v>
      </c>
      <c r="BB96" s="62" t="s">
        <v>73</v>
      </c>
      <c r="BC96" s="62" t="s">
        <v>73</v>
      </c>
      <c r="BD96" s="62">
        <v>0.01</v>
      </c>
      <c r="BE96" s="62" t="s">
        <v>74</v>
      </c>
      <c r="BF96" s="62">
        <v>0.01</v>
      </c>
      <c r="BG96" s="62">
        <v>0.04</v>
      </c>
      <c r="BH96" s="62">
        <v>0.04</v>
      </c>
      <c r="BI96" s="62">
        <v>0.04</v>
      </c>
      <c r="BJ96" s="62">
        <v>0.01</v>
      </c>
      <c r="BK96" s="62">
        <v>0.01</v>
      </c>
      <c r="BL96" s="62">
        <v>0.01</v>
      </c>
      <c r="BM96" s="62">
        <v>0.02</v>
      </c>
      <c r="BN96" s="62">
        <v>0.02</v>
      </c>
      <c r="BO96" s="62">
        <v>0.02</v>
      </c>
    </row>
    <row r="97" spans="1:67" x14ac:dyDescent="0.25">
      <c r="A97">
        <v>816</v>
      </c>
      <c r="B97" s="62">
        <v>980</v>
      </c>
      <c r="C97" s="62">
        <v>960</v>
      </c>
      <c r="D97" s="62">
        <v>1940</v>
      </c>
      <c r="E97" s="62">
        <v>0.93</v>
      </c>
      <c r="F97" s="62">
        <v>0.92</v>
      </c>
      <c r="G97" s="62">
        <v>0.93</v>
      </c>
      <c r="H97" s="62">
        <v>0.91</v>
      </c>
      <c r="I97" s="62">
        <v>0.92</v>
      </c>
      <c r="J97" s="62">
        <v>0.91</v>
      </c>
      <c r="K97" s="62">
        <v>0.44</v>
      </c>
      <c r="L97" s="62">
        <v>0.36</v>
      </c>
      <c r="M97" s="62">
        <v>0.4</v>
      </c>
      <c r="N97" s="62">
        <v>0.1</v>
      </c>
      <c r="O97" s="62">
        <v>0.1</v>
      </c>
      <c r="P97" s="62">
        <v>0.1</v>
      </c>
      <c r="Q97" s="62">
        <v>0.04</v>
      </c>
      <c r="R97" s="62">
        <v>0.02</v>
      </c>
      <c r="S97" s="62">
        <v>0.03</v>
      </c>
      <c r="T97" s="62">
        <v>0.32</v>
      </c>
      <c r="U97" s="62">
        <v>0.42</v>
      </c>
      <c r="V97" s="62">
        <v>0.37</v>
      </c>
      <c r="W97" s="62">
        <v>0</v>
      </c>
      <c r="X97" s="62" t="s">
        <v>73</v>
      </c>
      <c r="Y97" s="62" t="s">
        <v>73</v>
      </c>
      <c r="Z97" s="62">
        <v>0</v>
      </c>
      <c r="AA97" s="62">
        <v>0</v>
      </c>
      <c r="AB97" s="62">
        <v>0</v>
      </c>
      <c r="AC97" s="62" t="s">
        <v>73</v>
      </c>
      <c r="AD97" s="62" t="s">
        <v>73</v>
      </c>
      <c r="AE97" s="62" t="s">
        <v>73</v>
      </c>
      <c r="AF97" s="62" t="s">
        <v>73</v>
      </c>
      <c r="AG97" s="62">
        <v>0</v>
      </c>
      <c r="AH97" s="62" t="s">
        <v>73</v>
      </c>
      <c r="AI97" s="62">
        <v>0.06</v>
      </c>
      <c r="AJ97" s="62">
        <v>0.03</v>
      </c>
      <c r="AK97" s="62">
        <v>0.05</v>
      </c>
      <c r="AL97" s="62">
        <v>0</v>
      </c>
      <c r="AM97" s="62">
        <v>0</v>
      </c>
      <c r="AN97" s="62">
        <v>0</v>
      </c>
      <c r="AO97" s="62">
        <v>0.01</v>
      </c>
      <c r="AP97" s="62">
        <v>0.01</v>
      </c>
      <c r="AQ97" s="62">
        <v>0.01</v>
      </c>
      <c r="AR97" s="62">
        <v>0.01</v>
      </c>
      <c r="AS97" s="62" t="s">
        <v>73</v>
      </c>
      <c r="AT97" s="62">
        <v>0.01</v>
      </c>
      <c r="AU97" s="62">
        <v>0.01</v>
      </c>
      <c r="AV97" s="62" t="s">
        <v>73</v>
      </c>
      <c r="AW97" s="62">
        <v>0.01</v>
      </c>
      <c r="AX97" s="62" t="s">
        <v>73</v>
      </c>
      <c r="AY97" s="62">
        <v>0</v>
      </c>
      <c r="AZ97" s="62" t="s">
        <v>73</v>
      </c>
      <c r="BA97" s="62">
        <v>0</v>
      </c>
      <c r="BB97" s="62" t="s">
        <v>73</v>
      </c>
      <c r="BC97" s="62" t="s">
        <v>73</v>
      </c>
      <c r="BD97" s="62">
        <v>0.01</v>
      </c>
      <c r="BE97" s="62" t="s">
        <v>73</v>
      </c>
      <c r="BF97" s="62">
        <v>0.01</v>
      </c>
      <c r="BG97" s="62">
        <v>0.05</v>
      </c>
      <c r="BH97" s="62">
        <v>0.05</v>
      </c>
      <c r="BI97" s="62">
        <v>0.05</v>
      </c>
      <c r="BJ97" s="62">
        <v>0.01</v>
      </c>
      <c r="BK97" s="62">
        <v>0.02</v>
      </c>
      <c r="BL97" s="62">
        <v>0.02</v>
      </c>
      <c r="BM97" s="62">
        <v>0.01</v>
      </c>
      <c r="BN97" s="62">
        <v>0.01</v>
      </c>
      <c r="BO97" s="62">
        <v>0.01</v>
      </c>
    </row>
    <row r="98" spans="1:67" x14ac:dyDescent="0.25">
      <c r="A98">
        <v>821</v>
      </c>
      <c r="B98" s="62">
        <v>1270</v>
      </c>
      <c r="C98" s="62">
        <v>1210</v>
      </c>
      <c r="D98" s="62">
        <v>2480</v>
      </c>
      <c r="E98" s="62">
        <v>0.91</v>
      </c>
      <c r="F98" s="62">
        <v>0.94</v>
      </c>
      <c r="G98" s="62">
        <v>0.92</v>
      </c>
      <c r="H98" s="62">
        <v>0.9</v>
      </c>
      <c r="I98" s="62">
        <v>0.93</v>
      </c>
      <c r="J98" s="62">
        <v>0.91</v>
      </c>
      <c r="K98" s="62">
        <v>0.31</v>
      </c>
      <c r="L98" s="62">
        <v>0.25</v>
      </c>
      <c r="M98" s="62">
        <v>0.28000000000000003</v>
      </c>
      <c r="N98" s="62">
        <v>0.01</v>
      </c>
      <c r="O98" s="62">
        <v>0.01</v>
      </c>
      <c r="P98" s="62">
        <v>0.01</v>
      </c>
      <c r="Q98" s="62">
        <v>0.04</v>
      </c>
      <c r="R98" s="62">
        <v>0.02</v>
      </c>
      <c r="S98" s="62">
        <v>0.03</v>
      </c>
      <c r="T98" s="62">
        <v>0.1</v>
      </c>
      <c r="U98" s="62">
        <v>0.11</v>
      </c>
      <c r="V98" s="62">
        <v>0.1</v>
      </c>
      <c r="W98" s="62">
        <v>0.45</v>
      </c>
      <c r="X98" s="62">
        <v>0.54</v>
      </c>
      <c r="Y98" s="62">
        <v>0.49</v>
      </c>
      <c r="Z98" s="62">
        <v>0</v>
      </c>
      <c r="AA98" s="62">
        <v>0</v>
      </c>
      <c r="AB98" s="62">
        <v>0</v>
      </c>
      <c r="AC98" s="62">
        <v>0</v>
      </c>
      <c r="AD98" s="62">
        <v>0</v>
      </c>
      <c r="AE98" s="62">
        <v>0</v>
      </c>
      <c r="AF98" s="62" t="s">
        <v>73</v>
      </c>
      <c r="AG98" s="62">
        <v>0</v>
      </c>
      <c r="AH98" s="62" t="s">
        <v>73</v>
      </c>
      <c r="AI98" s="62">
        <v>0.04</v>
      </c>
      <c r="AJ98" s="62">
        <v>0.02</v>
      </c>
      <c r="AK98" s="62">
        <v>0.03</v>
      </c>
      <c r="AL98" s="62">
        <v>0</v>
      </c>
      <c r="AM98" s="62">
        <v>0</v>
      </c>
      <c r="AN98" s="62">
        <v>0</v>
      </c>
      <c r="AO98" s="62" t="s">
        <v>73</v>
      </c>
      <c r="AP98" s="62" t="s">
        <v>73</v>
      </c>
      <c r="AQ98" s="62" t="s">
        <v>73</v>
      </c>
      <c r="AR98" s="62" t="s">
        <v>73</v>
      </c>
      <c r="AS98" s="62" t="s">
        <v>73</v>
      </c>
      <c r="AT98" s="62" t="s">
        <v>74</v>
      </c>
      <c r="AU98" s="62" t="s">
        <v>73</v>
      </c>
      <c r="AV98" s="62" t="s">
        <v>73</v>
      </c>
      <c r="AW98" s="62" t="s">
        <v>73</v>
      </c>
      <c r="AX98" s="62" t="s">
        <v>73</v>
      </c>
      <c r="AY98" s="62" t="s">
        <v>73</v>
      </c>
      <c r="AZ98" s="62" t="s">
        <v>73</v>
      </c>
      <c r="BA98" s="62" t="s">
        <v>73</v>
      </c>
      <c r="BB98" s="62" t="s">
        <v>73</v>
      </c>
      <c r="BC98" s="62" t="s">
        <v>73</v>
      </c>
      <c r="BD98" s="62">
        <v>0.01</v>
      </c>
      <c r="BE98" s="62" t="s">
        <v>73</v>
      </c>
      <c r="BF98" s="62">
        <v>0.01</v>
      </c>
      <c r="BG98" s="62">
        <v>0.05</v>
      </c>
      <c r="BH98" s="62">
        <v>0.03</v>
      </c>
      <c r="BI98" s="62">
        <v>0.04</v>
      </c>
      <c r="BJ98" s="62">
        <v>0.01</v>
      </c>
      <c r="BK98" s="62">
        <v>0.02</v>
      </c>
      <c r="BL98" s="62">
        <v>0.01</v>
      </c>
      <c r="BM98" s="62">
        <v>0.02</v>
      </c>
      <c r="BN98" s="62">
        <v>0.02</v>
      </c>
      <c r="BO98" s="62">
        <v>0.02</v>
      </c>
    </row>
    <row r="99" spans="1:67" x14ac:dyDescent="0.25">
      <c r="A99">
        <v>822</v>
      </c>
      <c r="B99" s="62">
        <v>1150</v>
      </c>
      <c r="C99" s="62">
        <v>1070</v>
      </c>
      <c r="D99" s="62">
        <v>2220</v>
      </c>
      <c r="E99" s="62">
        <v>0.91</v>
      </c>
      <c r="F99" s="62">
        <v>0.95</v>
      </c>
      <c r="G99" s="62">
        <v>0.93</v>
      </c>
      <c r="H99" s="62">
        <v>0.89</v>
      </c>
      <c r="I99" s="62">
        <v>0.95</v>
      </c>
      <c r="J99" s="62">
        <v>0.92</v>
      </c>
      <c r="K99" s="62">
        <v>0.31</v>
      </c>
      <c r="L99" s="62">
        <v>0.31</v>
      </c>
      <c r="M99" s="62">
        <v>0.31</v>
      </c>
      <c r="N99" s="62">
        <v>0.11</v>
      </c>
      <c r="O99" s="62">
        <v>0.11</v>
      </c>
      <c r="P99" s="62">
        <v>0.11</v>
      </c>
      <c r="Q99" s="62">
        <v>0.01</v>
      </c>
      <c r="R99" s="62">
        <v>0.01</v>
      </c>
      <c r="S99" s="62">
        <v>0.01</v>
      </c>
      <c r="T99" s="62">
        <v>0.45</v>
      </c>
      <c r="U99" s="62">
        <v>0.52</v>
      </c>
      <c r="V99" s="62">
        <v>0.49</v>
      </c>
      <c r="W99" s="62" t="s">
        <v>73</v>
      </c>
      <c r="X99" s="62" t="s">
        <v>73</v>
      </c>
      <c r="Y99" s="62" t="s">
        <v>73</v>
      </c>
      <c r="Z99" s="62">
        <v>0</v>
      </c>
      <c r="AA99" s="62">
        <v>0</v>
      </c>
      <c r="AB99" s="62">
        <v>0</v>
      </c>
      <c r="AC99" s="62">
        <v>0</v>
      </c>
      <c r="AD99" s="62">
        <v>0</v>
      </c>
      <c r="AE99" s="62">
        <v>0</v>
      </c>
      <c r="AF99" s="62">
        <v>0</v>
      </c>
      <c r="AG99" s="62" t="s">
        <v>73</v>
      </c>
      <c r="AH99" s="62" t="s">
        <v>73</v>
      </c>
      <c r="AI99" s="62">
        <v>0.03</v>
      </c>
      <c r="AJ99" s="62">
        <v>0.02</v>
      </c>
      <c r="AK99" s="62">
        <v>0.03</v>
      </c>
      <c r="AL99" s="62" t="s">
        <v>73</v>
      </c>
      <c r="AM99" s="62">
        <v>0</v>
      </c>
      <c r="AN99" s="62" t="s">
        <v>73</v>
      </c>
      <c r="AO99" s="62" t="s">
        <v>73</v>
      </c>
      <c r="AP99" s="62">
        <v>0</v>
      </c>
      <c r="AQ99" s="62" t="s">
        <v>73</v>
      </c>
      <c r="AR99" s="62">
        <v>0.01</v>
      </c>
      <c r="AS99" s="62" t="s">
        <v>73</v>
      </c>
      <c r="AT99" s="62" t="s">
        <v>74</v>
      </c>
      <c r="AU99" s="62">
        <v>0.01</v>
      </c>
      <c r="AV99" s="62">
        <v>0</v>
      </c>
      <c r="AW99" s="62" t="s">
        <v>74</v>
      </c>
      <c r="AX99" s="62" t="s">
        <v>73</v>
      </c>
      <c r="AY99" s="62" t="s">
        <v>73</v>
      </c>
      <c r="AZ99" s="62" t="s">
        <v>73</v>
      </c>
      <c r="BA99" s="62">
        <v>0</v>
      </c>
      <c r="BB99" s="62" t="s">
        <v>73</v>
      </c>
      <c r="BC99" s="62" t="s">
        <v>73</v>
      </c>
      <c r="BD99" s="62">
        <v>0.01</v>
      </c>
      <c r="BE99" s="62" t="s">
        <v>73</v>
      </c>
      <c r="BF99" s="62">
        <v>0.01</v>
      </c>
      <c r="BG99" s="62">
        <v>0.05</v>
      </c>
      <c r="BH99" s="62">
        <v>0.02</v>
      </c>
      <c r="BI99" s="62">
        <v>0.04</v>
      </c>
      <c r="BJ99" s="62">
        <v>0.02</v>
      </c>
      <c r="BK99" s="62">
        <v>0.01</v>
      </c>
      <c r="BL99" s="62">
        <v>0.02</v>
      </c>
      <c r="BM99" s="62">
        <v>0.02</v>
      </c>
      <c r="BN99" s="62">
        <v>0.01</v>
      </c>
      <c r="BO99" s="62">
        <v>0.02</v>
      </c>
    </row>
    <row r="100" spans="1:67" x14ac:dyDescent="0.25">
      <c r="A100">
        <v>823</v>
      </c>
      <c r="B100" s="62">
        <v>1470</v>
      </c>
      <c r="C100" s="62">
        <v>1340</v>
      </c>
      <c r="D100" s="62">
        <v>2800</v>
      </c>
      <c r="E100" s="62">
        <v>0.93</v>
      </c>
      <c r="F100" s="62">
        <v>0.94</v>
      </c>
      <c r="G100" s="62">
        <v>0.93</v>
      </c>
      <c r="H100" s="62">
        <v>0.91</v>
      </c>
      <c r="I100" s="62">
        <v>0.92</v>
      </c>
      <c r="J100" s="62">
        <v>0.91</v>
      </c>
      <c r="K100" s="62">
        <v>0.35</v>
      </c>
      <c r="L100" s="62">
        <v>0.3</v>
      </c>
      <c r="M100" s="62">
        <v>0.32</v>
      </c>
      <c r="N100" s="62">
        <v>0.01</v>
      </c>
      <c r="O100" s="62">
        <v>0.01</v>
      </c>
      <c r="P100" s="62">
        <v>0.01</v>
      </c>
      <c r="Q100" s="62">
        <v>0.03</v>
      </c>
      <c r="R100" s="62">
        <v>0.03</v>
      </c>
      <c r="S100" s="62">
        <v>0.03</v>
      </c>
      <c r="T100" s="62">
        <v>0.5</v>
      </c>
      <c r="U100" s="62">
        <v>0.56999999999999995</v>
      </c>
      <c r="V100" s="62">
        <v>0.53</v>
      </c>
      <c r="W100" s="62">
        <v>0.01</v>
      </c>
      <c r="X100" s="62">
        <v>0.02</v>
      </c>
      <c r="Y100" s="62">
        <v>0.02</v>
      </c>
      <c r="Z100" s="62">
        <v>0</v>
      </c>
      <c r="AA100" s="62">
        <v>0</v>
      </c>
      <c r="AB100" s="62">
        <v>0</v>
      </c>
      <c r="AC100" s="62">
        <v>0</v>
      </c>
      <c r="AD100" s="62">
        <v>0</v>
      </c>
      <c r="AE100" s="62">
        <v>0</v>
      </c>
      <c r="AF100" s="62">
        <v>0</v>
      </c>
      <c r="AG100" s="62">
        <v>0</v>
      </c>
      <c r="AH100" s="62">
        <v>0</v>
      </c>
      <c r="AI100" s="62">
        <v>7.0000000000000007E-2</v>
      </c>
      <c r="AJ100" s="62">
        <v>0.05</v>
      </c>
      <c r="AK100" s="62">
        <v>0.06</v>
      </c>
      <c r="AL100" s="62">
        <v>0</v>
      </c>
      <c r="AM100" s="62">
        <v>0</v>
      </c>
      <c r="AN100" s="62">
        <v>0</v>
      </c>
      <c r="AO100" s="62" t="s">
        <v>74</v>
      </c>
      <c r="AP100" s="62" t="s">
        <v>73</v>
      </c>
      <c r="AQ100" s="62" t="s">
        <v>74</v>
      </c>
      <c r="AR100" s="62">
        <v>0.01</v>
      </c>
      <c r="AS100" s="62" t="s">
        <v>73</v>
      </c>
      <c r="AT100" s="62">
        <v>0.01</v>
      </c>
      <c r="AU100" s="62">
        <v>0.01</v>
      </c>
      <c r="AV100" s="62" t="s">
        <v>73</v>
      </c>
      <c r="AW100" s="62">
        <v>0.01</v>
      </c>
      <c r="AX100" s="62" t="s">
        <v>74</v>
      </c>
      <c r="AY100" s="62" t="s">
        <v>73</v>
      </c>
      <c r="AZ100" s="62" t="s">
        <v>74</v>
      </c>
      <c r="BA100" s="62">
        <v>0</v>
      </c>
      <c r="BB100" s="62">
        <v>0</v>
      </c>
      <c r="BC100" s="62">
        <v>0</v>
      </c>
      <c r="BD100" s="62">
        <v>0.01</v>
      </c>
      <c r="BE100" s="62">
        <v>0.01</v>
      </c>
      <c r="BF100" s="62">
        <v>0.01</v>
      </c>
      <c r="BG100" s="62">
        <v>0.04</v>
      </c>
      <c r="BH100" s="62">
        <v>0.04</v>
      </c>
      <c r="BI100" s="62">
        <v>0.04</v>
      </c>
      <c r="BJ100" s="62">
        <v>0.01</v>
      </c>
      <c r="BK100" s="62">
        <v>0.02</v>
      </c>
      <c r="BL100" s="62">
        <v>0.02</v>
      </c>
      <c r="BM100" s="62">
        <v>0.01</v>
      </c>
      <c r="BN100" s="62">
        <v>0.01</v>
      </c>
      <c r="BO100" s="62">
        <v>0.01</v>
      </c>
    </row>
    <row r="101" spans="1:67" x14ac:dyDescent="0.25">
      <c r="A101">
        <v>825</v>
      </c>
      <c r="B101" s="62">
        <v>2990</v>
      </c>
      <c r="C101" s="62">
        <v>2940</v>
      </c>
      <c r="D101" s="62">
        <v>5930</v>
      </c>
      <c r="E101" s="62">
        <v>0.96</v>
      </c>
      <c r="F101" s="62">
        <v>0.94</v>
      </c>
      <c r="G101" s="62">
        <v>0.95</v>
      </c>
      <c r="H101" s="62">
        <v>0.95</v>
      </c>
      <c r="I101" s="62">
        <v>0.93</v>
      </c>
      <c r="J101" s="62">
        <v>0.94</v>
      </c>
      <c r="K101" s="62">
        <v>0.22</v>
      </c>
      <c r="L101" s="62">
        <v>0.17</v>
      </c>
      <c r="M101" s="62">
        <v>0.2</v>
      </c>
      <c r="N101" s="62">
        <v>0.05</v>
      </c>
      <c r="O101" s="62">
        <v>0.08</v>
      </c>
      <c r="P101" s="62">
        <v>0.06</v>
      </c>
      <c r="Q101" s="62">
        <v>0.02</v>
      </c>
      <c r="R101" s="62">
        <v>0.02</v>
      </c>
      <c r="S101" s="62">
        <v>0.02</v>
      </c>
      <c r="T101" s="62">
        <v>0.63</v>
      </c>
      <c r="U101" s="62">
        <v>0.63</v>
      </c>
      <c r="V101" s="62">
        <v>0.63</v>
      </c>
      <c r="W101" s="62">
        <v>0.03</v>
      </c>
      <c r="X101" s="62">
        <v>0.03</v>
      </c>
      <c r="Y101" s="62">
        <v>0.03</v>
      </c>
      <c r="Z101" s="62">
        <v>0</v>
      </c>
      <c r="AA101" s="62">
        <v>0</v>
      </c>
      <c r="AB101" s="62">
        <v>0</v>
      </c>
      <c r="AC101" s="62" t="s">
        <v>73</v>
      </c>
      <c r="AD101" s="62">
        <v>0</v>
      </c>
      <c r="AE101" s="62" t="s">
        <v>73</v>
      </c>
      <c r="AF101" s="62" t="s">
        <v>73</v>
      </c>
      <c r="AG101" s="62">
        <v>0</v>
      </c>
      <c r="AH101" s="62" t="s">
        <v>73</v>
      </c>
      <c r="AI101" s="62">
        <v>0.04</v>
      </c>
      <c r="AJ101" s="62">
        <v>0.03</v>
      </c>
      <c r="AK101" s="62">
        <v>0.03</v>
      </c>
      <c r="AL101" s="62">
        <v>0</v>
      </c>
      <c r="AM101" s="62" t="s">
        <v>73</v>
      </c>
      <c r="AN101" s="62" t="s">
        <v>73</v>
      </c>
      <c r="AO101" s="62" t="s">
        <v>73</v>
      </c>
      <c r="AP101" s="62" t="s">
        <v>73</v>
      </c>
      <c r="AQ101" s="62" t="s">
        <v>74</v>
      </c>
      <c r="AR101" s="62">
        <v>0.01</v>
      </c>
      <c r="AS101" s="62">
        <v>0.01</v>
      </c>
      <c r="AT101" s="62">
        <v>0.01</v>
      </c>
      <c r="AU101" s="62">
        <v>0.01</v>
      </c>
      <c r="AV101" s="62" t="s">
        <v>74</v>
      </c>
      <c r="AW101" s="62">
        <v>0.01</v>
      </c>
      <c r="AX101" s="62" t="s">
        <v>74</v>
      </c>
      <c r="AY101" s="62" t="s">
        <v>73</v>
      </c>
      <c r="AZ101" s="62" t="s">
        <v>74</v>
      </c>
      <c r="BA101" s="62" t="s">
        <v>73</v>
      </c>
      <c r="BB101" s="62">
        <v>0</v>
      </c>
      <c r="BC101" s="62" t="s">
        <v>73</v>
      </c>
      <c r="BD101" s="62" t="s">
        <v>74</v>
      </c>
      <c r="BE101" s="62">
        <v>0.01</v>
      </c>
      <c r="BF101" s="62" t="s">
        <v>74</v>
      </c>
      <c r="BG101" s="62">
        <v>0.02</v>
      </c>
      <c r="BH101" s="62">
        <v>0.03</v>
      </c>
      <c r="BI101" s="62">
        <v>0.02</v>
      </c>
      <c r="BJ101" s="62">
        <v>0.01</v>
      </c>
      <c r="BK101" s="62">
        <v>0.01</v>
      </c>
      <c r="BL101" s="62">
        <v>0.01</v>
      </c>
      <c r="BM101" s="62">
        <v>0.01</v>
      </c>
      <c r="BN101" s="62">
        <v>0.02</v>
      </c>
      <c r="BO101" s="62">
        <v>0.01</v>
      </c>
    </row>
    <row r="102" spans="1:67" x14ac:dyDescent="0.25">
      <c r="A102">
        <v>826</v>
      </c>
      <c r="B102" s="62">
        <v>1370</v>
      </c>
      <c r="C102" s="62">
        <v>1370</v>
      </c>
      <c r="D102" s="62">
        <v>2740</v>
      </c>
      <c r="E102" s="62">
        <v>0.91</v>
      </c>
      <c r="F102" s="62">
        <v>0.92</v>
      </c>
      <c r="G102" s="62">
        <v>0.92</v>
      </c>
      <c r="H102" s="62">
        <v>0.89</v>
      </c>
      <c r="I102" s="62">
        <v>0.91</v>
      </c>
      <c r="J102" s="62">
        <v>0.9</v>
      </c>
      <c r="K102" s="62">
        <v>0.28000000000000003</v>
      </c>
      <c r="L102" s="62">
        <v>0.22</v>
      </c>
      <c r="M102" s="62">
        <v>0.25</v>
      </c>
      <c r="N102" s="62">
        <v>0.01</v>
      </c>
      <c r="O102" s="62">
        <v>0.01</v>
      </c>
      <c r="P102" s="62">
        <v>0.01</v>
      </c>
      <c r="Q102" s="62">
        <v>0.02</v>
      </c>
      <c r="R102" s="62">
        <v>0.01</v>
      </c>
      <c r="S102" s="62">
        <v>0.02</v>
      </c>
      <c r="T102" s="62">
        <v>0.57999999999999996</v>
      </c>
      <c r="U102" s="62">
        <v>0.67</v>
      </c>
      <c r="V102" s="62">
        <v>0.62</v>
      </c>
      <c r="W102" s="62">
        <v>0</v>
      </c>
      <c r="X102" s="62" t="s">
        <v>73</v>
      </c>
      <c r="Y102" s="62" t="s">
        <v>73</v>
      </c>
      <c r="Z102" s="62">
        <v>0</v>
      </c>
      <c r="AA102" s="62" t="s">
        <v>73</v>
      </c>
      <c r="AB102" s="62" t="s">
        <v>73</v>
      </c>
      <c r="AC102" s="62">
        <v>0</v>
      </c>
      <c r="AD102" s="62">
        <v>0</v>
      </c>
      <c r="AE102" s="62">
        <v>0</v>
      </c>
      <c r="AF102" s="62" t="s">
        <v>73</v>
      </c>
      <c r="AG102" s="62">
        <v>0</v>
      </c>
      <c r="AH102" s="62" t="s">
        <v>73</v>
      </c>
      <c r="AI102" s="62">
        <v>0.04</v>
      </c>
      <c r="AJ102" s="62">
        <v>0.03</v>
      </c>
      <c r="AK102" s="62">
        <v>0.03</v>
      </c>
      <c r="AL102" s="62">
        <v>0</v>
      </c>
      <c r="AM102" s="62">
        <v>0</v>
      </c>
      <c r="AN102" s="62">
        <v>0</v>
      </c>
      <c r="AO102" s="62" t="s">
        <v>73</v>
      </c>
      <c r="AP102" s="62">
        <v>0.01</v>
      </c>
      <c r="AQ102" s="62" t="s">
        <v>74</v>
      </c>
      <c r="AR102" s="62">
        <v>0.01</v>
      </c>
      <c r="AS102" s="62">
        <v>0.01</v>
      </c>
      <c r="AT102" s="62">
        <v>0.01</v>
      </c>
      <c r="AU102" s="62">
        <v>0.01</v>
      </c>
      <c r="AV102" s="62" t="s">
        <v>74</v>
      </c>
      <c r="AW102" s="62">
        <v>0.01</v>
      </c>
      <c r="AX102" s="62" t="s">
        <v>73</v>
      </c>
      <c r="AY102" s="62" t="s">
        <v>73</v>
      </c>
      <c r="AZ102" s="62" t="s">
        <v>74</v>
      </c>
      <c r="BA102" s="62">
        <v>0</v>
      </c>
      <c r="BB102" s="62">
        <v>0</v>
      </c>
      <c r="BC102" s="62">
        <v>0</v>
      </c>
      <c r="BD102" s="62">
        <v>0.01</v>
      </c>
      <c r="BE102" s="62">
        <v>0.01</v>
      </c>
      <c r="BF102" s="62">
        <v>0.01</v>
      </c>
      <c r="BG102" s="62">
        <v>0.06</v>
      </c>
      <c r="BH102" s="62">
        <v>0.05</v>
      </c>
      <c r="BI102" s="62">
        <v>0.06</v>
      </c>
      <c r="BJ102" s="62">
        <v>0.02</v>
      </c>
      <c r="BK102" s="62">
        <v>0.01</v>
      </c>
      <c r="BL102" s="62">
        <v>0.01</v>
      </c>
      <c r="BM102" s="62">
        <v>0.02</v>
      </c>
      <c r="BN102" s="62">
        <v>0.01</v>
      </c>
      <c r="BO102" s="62">
        <v>0.02</v>
      </c>
    </row>
    <row r="103" spans="1:67" x14ac:dyDescent="0.25">
      <c r="A103">
        <v>830</v>
      </c>
      <c r="B103" s="62">
        <v>4360</v>
      </c>
      <c r="C103" s="62">
        <v>4330</v>
      </c>
      <c r="D103" s="62">
        <v>8690</v>
      </c>
      <c r="E103" s="62">
        <v>0.91</v>
      </c>
      <c r="F103" s="62">
        <v>0.92</v>
      </c>
      <c r="G103" s="62">
        <v>0.92</v>
      </c>
      <c r="H103" s="62">
        <v>0.88</v>
      </c>
      <c r="I103" s="62">
        <v>0.9</v>
      </c>
      <c r="J103" s="62">
        <v>0.89</v>
      </c>
      <c r="K103" s="62">
        <v>0.36</v>
      </c>
      <c r="L103" s="62">
        <v>0.33</v>
      </c>
      <c r="M103" s="62">
        <v>0.35</v>
      </c>
      <c r="N103" s="62">
        <v>0.03</v>
      </c>
      <c r="O103" s="62">
        <v>0.03</v>
      </c>
      <c r="P103" s="62">
        <v>0.03</v>
      </c>
      <c r="Q103" s="62">
        <v>0.08</v>
      </c>
      <c r="R103" s="62">
        <v>0.06</v>
      </c>
      <c r="S103" s="62">
        <v>7.0000000000000007E-2</v>
      </c>
      <c r="T103" s="62">
        <v>0.35</v>
      </c>
      <c r="U103" s="62">
        <v>0.41</v>
      </c>
      <c r="V103" s="62">
        <v>0.38</v>
      </c>
      <c r="W103" s="62">
        <v>0.05</v>
      </c>
      <c r="X103" s="62">
        <v>0.06</v>
      </c>
      <c r="Y103" s="62">
        <v>0.06</v>
      </c>
      <c r="Z103" s="62" t="s">
        <v>73</v>
      </c>
      <c r="AA103" s="62">
        <v>0</v>
      </c>
      <c r="AB103" s="62" t="s">
        <v>73</v>
      </c>
      <c r="AC103" s="62">
        <v>0</v>
      </c>
      <c r="AD103" s="62">
        <v>0</v>
      </c>
      <c r="AE103" s="62">
        <v>0</v>
      </c>
      <c r="AF103" s="62" t="s">
        <v>74</v>
      </c>
      <c r="AG103" s="62" t="s">
        <v>73</v>
      </c>
      <c r="AH103" s="62" t="s">
        <v>74</v>
      </c>
      <c r="AI103" s="62">
        <v>0.1</v>
      </c>
      <c r="AJ103" s="62">
        <v>0.06</v>
      </c>
      <c r="AK103" s="62">
        <v>0.08</v>
      </c>
      <c r="AL103" s="62" t="s">
        <v>73</v>
      </c>
      <c r="AM103" s="62" t="s">
        <v>73</v>
      </c>
      <c r="AN103" s="62" t="s">
        <v>73</v>
      </c>
      <c r="AO103" s="62" t="s">
        <v>74</v>
      </c>
      <c r="AP103" s="62">
        <v>0.01</v>
      </c>
      <c r="AQ103" s="62" t="s">
        <v>74</v>
      </c>
      <c r="AR103" s="62">
        <v>0.02</v>
      </c>
      <c r="AS103" s="62">
        <v>0.01</v>
      </c>
      <c r="AT103" s="62">
        <v>0.01</v>
      </c>
      <c r="AU103" s="62">
        <v>0.01</v>
      </c>
      <c r="AV103" s="62" t="s">
        <v>74</v>
      </c>
      <c r="AW103" s="62">
        <v>0.01</v>
      </c>
      <c r="AX103" s="62" t="s">
        <v>74</v>
      </c>
      <c r="AY103" s="62" t="s">
        <v>74</v>
      </c>
      <c r="AZ103" s="62" t="s">
        <v>74</v>
      </c>
      <c r="BA103" s="62" t="s">
        <v>74</v>
      </c>
      <c r="BB103" s="62" t="s">
        <v>74</v>
      </c>
      <c r="BC103" s="62" t="s">
        <v>74</v>
      </c>
      <c r="BD103" s="62">
        <v>0.01</v>
      </c>
      <c r="BE103" s="62">
        <v>0.01</v>
      </c>
      <c r="BF103" s="62">
        <v>0.01</v>
      </c>
      <c r="BG103" s="62">
        <v>0.06</v>
      </c>
      <c r="BH103" s="62">
        <v>0.05</v>
      </c>
      <c r="BI103" s="62">
        <v>0.05</v>
      </c>
      <c r="BJ103" s="62">
        <v>0.02</v>
      </c>
      <c r="BK103" s="62">
        <v>0.02</v>
      </c>
      <c r="BL103" s="62">
        <v>0.02</v>
      </c>
      <c r="BM103" s="62">
        <v>0.01</v>
      </c>
      <c r="BN103" s="62">
        <v>0.01</v>
      </c>
      <c r="BO103" s="62">
        <v>0.01</v>
      </c>
    </row>
    <row r="104" spans="1:67" x14ac:dyDescent="0.25">
      <c r="A104">
        <v>831</v>
      </c>
      <c r="B104" s="62">
        <v>1450</v>
      </c>
      <c r="C104" s="62">
        <v>1510</v>
      </c>
      <c r="D104" s="62">
        <v>2960</v>
      </c>
      <c r="E104" s="62">
        <v>0.9</v>
      </c>
      <c r="F104" s="62">
        <v>0.91</v>
      </c>
      <c r="G104" s="62">
        <v>0.91</v>
      </c>
      <c r="H104" s="62">
        <v>0.87</v>
      </c>
      <c r="I104" s="62">
        <v>0.89</v>
      </c>
      <c r="J104" s="62">
        <v>0.88</v>
      </c>
      <c r="K104" s="62">
        <v>0.44</v>
      </c>
      <c r="L104" s="62">
        <v>0.36</v>
      </c>
      <c r="M104" s="62">
        <v>0.4</v>
      </c>
      <c r="N104" s="62">
        <v>0.02</v>
      </c>
      <c r="O104" s="62">
        <v>0.03</v>
      </c>
      <c r="P104" s="62">
        <v>0.03</v>
      </c>
      <c r="Q104" s="62">
        <v>0.06</v>
      </c>
      <c r="R104" s="62">
        <v>0.06</v>
      </c>
      <c r="S104" s="62">
        <v>0.06</v>
      </c>
      <c r="T104" s="62">
        <v>0.32</v>
      </c>
      <c r="U104" s="62">
        <v>0.4</v>
      </c>
      <c r="V104" s="62">
        <v>0.36</v>
      </c>
      <c r="W104" s="62">
        <v>0.03</v>
      </c>
      <c r="X104" s="62">
        <v>0.04</v>
      </c>
      <c r="Y104" s="62">
        <v>0.03</v>
      </c>
      <c r="Z104" s="62">
        <v>0</v>
      </c>
      <c r="AA104" s="62">
        <v>0</v>
      </c>
      <c r="AB104" s="62">
        <v>0</v>
      </c>
      <c r="AC104" s="62">
        <v>0</v>
      </c>
      <c r="AD104" s="62">
        <v>0</v>
      </c>
      <c r="AE104" s="62">
        <v>0</v>
      </c>
      <c r="AF104" s="62">
        <v>0</v>
      </c>
      <c r="AG104" s="62">
        <v>0</v>
      </c>
      <c r="AH104" s="62">
        <v>0</v>
      </c>
      <c r="AI104" s="62">
        <v>0.08</v>
      </c>
      <c r="AJ104" s="62">
        <v>0.08</v>
      </c>
      <c r="AK104" s="62">
        <v>0.08</v>
      </c>
      <c r="AL104" s="62">
        <v>0</v>
      </c>
      <c r="AM104" s="62">
        <v>0</v>
      </c>
      <c r="AN104" s="62">
        <v>0</v>
      </c>
      <c r="AO104" s="62" t="s">
        <v>73</v>
      </c>
      <c r="AP104" s="62" t="s">
        <v>73</v>
      </c>
      <c r="AQ104" s="62" t="s">
        <v>74</v>
      </c>
      <c r="AR104" s="62">
        <v>0.01</v>
      </c>
      <c r="AS104" s="62">
        <v>0.01</v>
      </c>
      <c r="AT104" s="62">
        <v>0.01</v>
      </c>
      <c r="AU104" s="62">
        <v>0.01</v>
      </c>
      <c r="AV104" s="62" t="s">
        <v>73</v>
      </c>
      <c r="AW104" s="62">
        <v>0.01</v>
      </c>
      <c r="AX104" s="62" t="s">
        <v>73</v>
      </c>
      <c r="AY104" s="62" t="s">
        <v>73</v>
      </c>
      <c r="AZ104" s="62" t="s">
        <v>73</v>
      </c>
      <c r="BA104" s="62" t="s">
        <v>73</v>
      </c>
      <c r="BB104" s="62" t="s">
        <v>73</v>
      </c>
      <c r="BC104" s="62" t="s">
        <v>73</v>
      </c>
      <c r="BD104" s="62">
        <v>0.01</v>
      </c>
      <c r="BE104" s="62">
        <v>0.02</v>
      </c>
      <c r="BF104" s="62">
        <v>0.02</v>
      </c>
      <c r="BG104" s="62">
        <v>0.08</v>
      </c>
      <c r="BH104" s="62">
        <v>0.06</v>
      </c>
      <c r="BI104" s="62">
        <v>7.0000000000000007E-2</v>
      </c>
      <c r="BJ104" s="62">
        <v>0.02</v>
      </c>
      <c r="BK104" s="62">
        <v>0.01</v>
      </c>
      <c r="BL104" s="62">
        <v>0.01</v>
      </c>
      <c r="BM104" s="62">
        <v>0.01</v>
      </c>
      <c r="BN104" s="62">
        <v>0.01</v>
      </c>
      <c r="BO104" s="62">
        <v>0.01</v>
      </c>
    </row>
    <row r="105" spans="1:67" x14ac:dyDescent="0.25">
      <c r="A105">
        <v>835</v>
      </c>
      <c r="B105" s="62">
        <v>2550</v>
      </c>
      <c r="C105" s="62">
        <v>2430</v>
      </c>
      <c r="D105" s="62">
        <v>4980</v>
      </c>
      <c r="E105" s="62">
        <v>0.93</v>
      </c>
      <c r="F105" s="62">
        <v>0.93</v>
      </c>
      <c r="G105" s="62">
        <v>0.93</v>
      </c>
      <c r="H105" s="62">
        <v>0.92</v>
      </c>
      <c r="I105" s="62">
        <v>0.92</v>
      </c>
      <c r="J105" s="62">
        <v>0.92</v>
      </c>
      <c r="K105" s="62">
        <v>0.33</v>
      </c>
      <c r="L105" s="62">
        <v>0.27</v>
      </c>
      <c r="M105" s="62">
        <v>0.3</v>
      </c>
      <c r="N105" s="62">
        <v>0.12</v>
      </c>
      <c r="O105" s="62">
        <v>0.12</v>
      </c>
      <c r="P105" s="62">
        <v>0.12</v>
      </c>
      <c r="Q105" s="62">
        <v>0.02</v>
      </c>
      <c r="R105" s="62">
        <v>0.02</v>
      </c>
      <c r="S105" s="62">
        <v>0.02</v>
      </c>
      <c r="T105" s="62">
        <v>0.44</v>
      </c>
      <c r="U105" s="62">
        <v>0.5</v>
      </c>
      <c r="V105" s="62">
        <v>0.47</v>
      </c>
      <c r="W105" s="62" t="s">
        <v>74</v>
      </c>
      <c r="X105" s="62">
        <v>0.01</v>
      </c>
      <c r="Y105" s="62" t="s">
        <v>74</v>
      </c>
      <c r="Z105" s="62">
        <v>0</v>
      </c>
      <c r="AA105" s="62">
        <v>0</v>
      </c>
      <c r="AB105" s="62">
        <v>0</v>
      </c>
      <c r="AC105" s="62" t="s">
        <v>73</v>
      </c>
      <c r="AD105" s="62" t="s">
        <v>73</v>
      </c>
      <c r="AE105" s="62" t="s">
        <v>73</v>
      </c>
      <c r="AF105" s="62" t="s">
        <v>73</v>
      </c>
      <c r="AG105" s="62">
        <v>0</v>
      </c>
      <c r="AH105" s="62" t="s">
        <v>73</v>
      </c>
      <c r="AI105" s="62">
        <v>0.06</v>
      </c>
      <c r="AJ105" s="62">
        <v>0.04</v>
      </c>
      <c r="AK105" s="62">
        <v>0.05</v>
      </c>
      <c r="AL105" s="62" t="s">
        <v>73</v>
      </c>
      <c r="AM105" s="62">
        <v>0</v>
      </c>
      <c r="AN105" s="62" t="s">
        <v>73</v>
      </c>
      <c r="AO105" s="62" t="s">
        <v>74</v>
      </c>
      <c r="AP105" s="62" t="s">
        <v>74</v>
      </c>
      <c r="AQ105" s="62" t="s">
        <v>74</v>
      </c>
      <c r="AR105" s="62">
        <v>0.01</v>
      </c>
      <c r="AS105" s="62">
        <v>0.01</v>
      </c>
      <c r="AT105" s="62">
        <v>0.01</v>
      </c>
      <c r="AU105" s="62">
        <v>0.01</v>
      </c>
      <c r="AV105" s="62" t="s">
        <v>74</v>
      </c>
      <c r="AW105" s="62">
        <v>0.01</v>
      </c>
      <c r="AX105" s="62" t="s">
        <v>74</v>
      </c>
      <c r="AY105" s="62" t="s">
        <v>73</v>
      </c>
      <c r="AZ105" s="62" t="s">
        <v>74</v>
      </c>
      <c r="BA105" s="62">
        <v>0</v>
      </c>
      <c r="BB105" s="62">
        <v>0</v>
      </c>
      <c r="BC105" s="62">
        <v>0</v>
      </c>
      <c r="BD105" s="62">
        <v>0.01</v>
      </c>
      <c r="BE105" s="62" t="s">
        <v>74</v>
      </c>
      <c r="BF105" s="62" t="s">
        <v>74</v>
      </c>
      <c r="BG105" s="62">
        <v>0.04</v>
      </c>
      <c r="BH105" s="62">
        <v>0.04</v>
      </c>
      <c r="BI105" s="62">
        <v>0.04</v>
      </c>
      <c r="BJ105" s="62">
        <v>0.01</v>
      </c>
      <c r="BK105" s="62">
        <v>0.01</v>
      </c>
      <c r="BL105" s="62">
        <v>0.01</v>
      </c>
      <c r="BM105" s="62">
        <v>0.02</v>
      </c>
      <c r="BN105" s="62">
        <v>0.02</v>
      </c>
      <c r="BO105" s="62">
        <v>0.02</v>
      </c>
    </row>
    <row r="106" spans="1:67" x14ac:dyDescent="0.25">
      <c r="A106">
        <v>836</v>
      </c>
      <c r="B106" s="62">
        <v>860</v>
      </c>
      <c r="C106" s="62">
        <v>890</v>
      </c>
      <c r="D106" s="62">
        <v>1750</v>
      </c>
      <c r="E106" s="62">
        <v>0.93</v>
      </c>
      <c r="F106" s="62">
        <v>0.91</v>
      </c>
      <c r="G106" s="62">
        <v>0.92</v>
      </c>
      <c r="H106" s="62">
        <v>0.92</v>
      </c>
      <c r="I106" s="62">
        <v>0.9</v>
      </c>
      <c r="J106" s="62">
        <v>0.91</v>
      </c>
      <c r="K106" s="62">
        <v>0.3</v>
      </c>
      <c r="L106" s="62">
        <v>0.28000000000000003</v>
      </c>
      <c r="M106" s="62">
        <v>0.28999999999999998</v>
      </c>
      <c r="N106" s="62">
        <v>0.09</v>
      </c>
      <c r="O106" s="62">
        <v>0.06</v>
      </c>
      <c r="P106" s="62">
        <v>7.0000000000000007E-2</v>
      </c>
      <c r="Q106" s="62">
        <v>0.02</v>
      </c>
      <c r="R106" s="62">
        <v>0.02</v>
      </c>
      <c r="S106" s="62">
        <v>0.02</v>
      </c>
      <c r="T106" s="62">
        <v>0.5</v>
      </c>
      <c r="U106" s="62">
        <v>0.53</v>
      </c>
      <c r="V106" s="62">
        <v>0.52</v>
      </c>
      <c r="W106" s="62">
        <v>0</v>
      </c>
      <c r="X106" s="62" t="s">
        <v>73</v>
      </c>
      <c r="Y106" s="62" t="s">
        <v>73</v>
      </c>
      <c r="Z106" s="62">
        <v>0</v>
      </c>
      <c r="AA106" s="62">
        <v>0</v>
      </c>
      <c r="AB106" s="62">
        <v>0</v>
      </c>
      <c r="AC106" s="62">
        <v>0</v>
      </c>
      <c r="AD106" s="62">
        <v>0</v>
      </c>
      <c r="AE106" s="62">
        <v>0</v>
      </c>
      <c r="AF106" s="62" t="s">
        <v>73</v>
      </c>
      <c r="AG106" s="62">
        <v>0</v>
      </c>
      <c r="AH106" s="62" t="s">
        <v>73</v>
      </c>
      <c r="AI106" s="62">
        <v>7.0000000000000007E-2</v>
      </c>
      <c r="AJ106" s="62">
        <v>0.05</v>
      </c>
      <c r="AK106" s="62">
        <v>0.06</v>
      </c>
      <c r="AL106" s="62">
        <v>0</v>
      </c>
      <c r="AM106" s="62">
        <v>0</v>
      </c>
      <c r="AN106" s="62">
        <v>0</v>
      </c>
      <c r="AO106" s="62" t="s">
        <v>73</v>
      </c>
      <c r="AP106" s="62">
        <v>0.01</v>
      </c>
      <c r="AQ106" s="62">
        <v>0.01</v>
      </c>
      <c r="AR106" s="62">
        <v>0.01</v>
      </c>
      <c r="AS106" s="62">
        <v>0.01</v>
      </c>
      <c r="AT106" s="62">
        <v>0.01</v>
      </c>
      <c r="AU106" s="62" t="s">
        <v>73</v>
      </c>
      <c r="AV106" s="62" t="s">
        <v>73</v>
      </c>
      <c r="AW106" s="62">
        <v>0.01</v>
      </c>
      <c r="AX106" s="62" t="s">
        <v>73</v>
      </c>
      <c r="AY106" s="62" t="s">
        <v>73</v>
      </c>
      <c r="AZ106" s="62" t="s">
        <v>74</v>
      </c>
      <c r="BA106" s="62">
        <v>0</v>
      </c>
      <c r="BB106" s="62">
        <v>0</v>
      </c>
      <c r="BC106" s="62">
        <v>0</v>
      </c>
      <c r="BD106" s="62" t="s">
        <v>73</v>
      </c>
      <c r="BE106" s="62" t="s">
        <v>73</v>
      </c>
      <c r="BF106" s="62" t="s">
        <v>74</v>
      </c>
      <c r="BG106" s="62">
        <v>0.05</v>
      </c>
      <c r="BH106" s="62">
        <v>0.05</v>
      </c>
      <c r="BI106" s="62">
        <v>0.05</v>
      </c>
      <c r="BJ106" s="62">
        <v>0.01</v>
      </c>
      <c r="BK106" s="62">
        <v>0.02</v>
      </c>
      <c r="BL106" s="62">
        <v>0.02</v>
      </c>
      <c r="BM106" s="62" t="s">
        <v>73</v>
      </c>
      <c r="BN106" s="62">
        <v>0.01</v>
      </c>
      <c r="BO106" s="62">
        <v>0.01</v>
      </c>
    </row>
    <row r="107" spans="1:67" x14ac:dyDescent="0.25">
      <c r="A107">
        <v>837</v>
      </c>
      <c r="B107" s="62">
        <v>870</v>
      </c>
      <c r="C107" s="62">
        <v>950</v>
      </c>
      <c r="D107" s="62">
        <v>1820</v>
      </c>
      <c r="E107" s="62">
        <v>0.91</v>
      </c>
      <c r="F107" s="62">
        <v>0.91</v>
      </c>
      <c r="G107" s="62">
        <v>0.91</v>
      </c>
      <c r="H107" s="62">
        <v>0.88</v>
      </c>
      <c r="I107" s="62">
        <v>0.9</v>
      </c>
      <c r="J107" s="62">
        <v>0.89</v>
      </c>
      <c r="K107" s="62">
        <v>0.42</v>
      </c>
      <c r="L107" s="62">
        <v>0.36</v>
      </c>
      <c r="M107" s="62">
        <v>0.39</v>
      </c>
      <c r="N107" s="62">
        <v>0.03</v>
      </c>
      <c r="O107" s="62">
        <v>7.0000000000000007E-2</v>
      </c>
      <c r="P107" s="62">
        <v>0.05</v>
      </c>
      <c r="Q107" s="62">
        <v>0.03</v>
      </c>
      <c r="R107" s="62">
        <v>0.04</v>
      </c>
      <c r="S107" s="62">
        <v>0.03</v>
      </c>
      <c r="T107" s="62">
        <v>0.39</v>
      </c>
      <c r="U107" s="62">
        <v>0.41</v>
      </c>
      <c r="V107" s="62">
        <v>0.4</v>
      </c>
      <c r="W107" s="62" t="s">
        <v>73</v>
      </c>
      <c r="X107" s="62">
        <v>0.01</v>
      </c>
      <c r="Y107" s="62" t="s">
        <v>74</v>
      </c>
      <c r="Z107" s="62">
        <v>0</v>
      </c>
      <c r="AA107" s="62">
        <v>0</v>
      </c>
      <c r="AB107" s="62">
        <v>0</v>
      </c>
      <c r="AC107" s="62">
        <v>0</v>
      </c>
      <c r="AD107" s="62">
        <v>0</v>
      </c>
      <c r="AE107" s="62">
        <v>0</v>
      </c>
      <c r="AF107" s="62" t="s">
        <v>73</v>
      </c>
      <c r="AG107" s="62">
        <v>0</v>
      </c>
      <c r="AH107" s="62" t="s">
        <v>73</v>
      </c>
      <c r="AI107" s="62">
        <v>0.05</v>
      </c>
      <c r="AJ107" s="62">
        <v>0.05</v>
      </c>
      <c r="AK107" s="62">
        <v>0.05</v>
      </c>
      <c r="AL107" s="62">
        <v>0</v>
      </c>
      <c r="AM107" s="62">
        <v>0</v>
      </c>
      <c r="AN107" s="62">
        <v>0</v>
      </c>
      <c r="AO107" s="62" t="s">
        <v>73</v>
      </c>
      <c r="AP107" s="62" t="s">
        <v>73</v>
      </c>
      <c r="AQ107" s="62" t="s">
        <v>73</v>
      </c>
      <c r="AR107" s="62">
        <v>0.01</v>
      </c>
      <c r="AS107" s="62">
        <v>0.01</v>
      </c>
      <c r="AT107" s="62">
        <v>0.01</v>
      </c>
      <c r="AU107" s="62">
        <v>0.01</v>
      </c>
      <c r="AV107" s="62">
        <v>0.01</v>
      </c>
      <c r="AW107" s="62">
        <v>0.01</v>
      </c>
      <c r="AX107" s="62" t="s">
        <v>73</v>
      </c>
      <c r="AY107" s="62" t="s">
        <v>73</v>
      </c>
      <c r="AZ107" s="62" t="s">
        <v>74</v>
      </c>
      <c r="BA107" s="62">
        <v>0</v>
      </c>
      <c r="BB107" s="62">
        <v>0</v>
      </c>
      <c r="BC107" s="62">
        <v>0</v>
      </c>
      <c r="BD107" s="62">
        <v>0.01</v>
      </c>
      <c r="BE107" s="62" t="s">
        <v>73</v>
      </c>
      <c r="BF107" s="62">
        <v>0.01</v>
      </c>
      <c r="BG107" s="62">
        <v>0.06</v>
      </c>
      <c r="BH107" s="62">
        <v>0.05</v>
      </c>
      <c r="BI107" s="62">
        <v>0.05</v>
      </c>
      <c r="BJ107" s="62">
        <v>0.01</v>
      </c>
      <c r="BK107" s="62">
        <v>0.01</v>
      </c>
      <c r="BL107" s="62">
        <v>0.01</v>
      </c>
      <c r="BM107" s="62">
        <v>0.02</v>
      </c>
      <c r="BN107" s="62">
        <v>0.02</v>
      </c>
      <c r="BO107" s="62">
        <v>0.02</v>
      </c>
    </row>
    <row r="108" spans="1:67" x14ac:dyDescent="0.25">
      <c r="A108">
        <v>840</v>
      </c>
      <c r="B108" s="62">
        <v>2790</v>
      </c>
      <c r="C108" s="62">
        <v>2760</v>
      </c>
      <c r="D108" s="62">
        <v>5550</v>
      </c>
      <c r="E108" s="62">
        <v>0.91</v>
      </c>
      <c r="F108" s="62">
        <v>0.92</v>
      </c>
      <c r="G108" s="62">
        <v>0.92</v>
      </c>
      <c r="H108" s="62">
        <v>0.89</v>
      </c>
      <c r="I108" s="62">
        <v>0.91</v>
      </c>
      <c r="J108" s="62">
        <v>0.9</v>
      </c>
      <c r="K108" s="62">
        <v>0.45</v>
      </c>
      <c r="L108" s="62">
        <v>0.4</v>
      </c>
      <c r="M108" s="62">
        <v>0.42</v>
      </c>
      <c r="N108" s="62">
        <v>0.03</v>
      </c>
      <c r="O108" s="62">
        <v>0.03</v>
      </c>
      <c r="P108" s="62">
        <v>0.03</v>
      </c>
      <c r="Q108" s="62">
        <v>0.04</v>
      </c>
      <c r="R108" s="62">
        <v>0.03</v>
      </c>
      <c r="S108" s="62">
        <v>0.04</v>
      </c>
      <c r="T108" s="62">
        <v>0.31</v>
      </c>
      <c r="U108" s="62">
        <v>0.38</v>
      </c>
      <c r="V108" s="62">
        <v>0.35</v>
      </c>
      <c r="W108" s="62">
        <v>0.05</v>
      </c>
      <c r="X108" s="62">
        <v>7.0000000000000007E-2</v>
      </c>
      <c r="Y108" s="62">
        <v>0.06</v>
      </c>
      <c r="Z108" s="62">
        <v>0</v>
      </c>
      <c r="AA108" s="62">
        <v>0</v>
      </c>
      <c r="AB108" s="62">
        <v>0</v>
      </c>
      <c r="AC108" s="62" t="s">
        <v>73</v>
      </c>
      <c r="AD108" s="62">
        <v>0</v>
      </c>
      <c r="AE108" s="62" t="s">
        <v>73</v>
      </c>
      <c r="AF108" s="62">
        <v>0</v>
      </c>
      <c r="AG108" s="62">
        <v>0</v>
      </c>
      <c r="AH108" s="62">
        <v>0</v>
      </c>
      <c r="AI108" s="62">
        <v>0.08</v>
      </c>
      <c r="AJ108" s="62">
        <v>0.05</v>
      </c>
      <c r="AK108" s="62">
        <v>7.0000000000000007E-2</v>
      </c>
      <c r="AL108" s="62">
        <v>0</v>
      </c>
      <c r="AM108" s="62">
        <v>0</v>
      </c>
      <c r="AN108" s="62">
        <v>0</v>
      </c>
      <c r="AO108" s="62">
        <v>0.01</v>
      </c>
      <c r="AP108" s="62" t="s">
        <v>74</v>
      </c>
      <c r="AQ108" s="62" t="s">
        <v>74</v>
      </c>
      <c r="AR108" s="62">
        <v>0.01</v>
      </c>
      <c r="AS108" s="62" t="s">
        <v>74</v>
      </c>
      <c r="AT108" s="62">
        <v>0.01</v>
      </c>
      <c r="AU108" s="62">
        <v>0.01</v>
      </c>
      <c r="AV108" s="62" t="s">
        <v>74</v>
      </c>
      <c r="AW108" s="62">
        <v>0.01</v>
      </c>
      <c r="AX108" s="62">
        <v>0.01</v>
      </c>
      <c r="AY108" s="62" t="s">
        <v>73</v>
      </c>
      <c r="AZ108" s="62" t="s">
        <v>74</v>
      </c>
      <c r="BA108" s="62" t="s">
        <v>73</v>
      </c>
      <c r="BB108" s="62" t="s">
        <v>73</v>
      </c>
      <c r="BC108" s="62" t="s">
        <v>73</v>
      </c>
      <c r="BD108" s="62">
        <v>0.01</v>
      </c>
      <c r="BE108" s="62">
        <v>0.01</v>
      </c>
      <c r="BF108" s="62">
        <v>0.01</v>
      </c>
      <c r="BG108" s="62">
        <v>0.05</v>
      </c>
      <c r="BH108" s="62">
        <v>0.05</v>
      </c>
      <c r="BI108" s="62">
        <v>0.05</v>
      </c>
      <c r="BJ108" s="62">
        <v>0.02</v>
      </c>
      <c r="BK108" s="62">
        <v>0.02</v>
      </c>
      <c r="BL108" s="62">
        <v>0.02</v>
      </c>
      <c r="BM108" s="62">
        <v>0.01</v>
      </c>
      <c r="BN108" s="62">
        <v>0.01</v>
      </c>
      <c r="BO108" s="62">
        <v>0.01</v>
      </c>
    </row>
    <row r="109" spans="1:67" x14ac:dyDescent="0.25">
      <c r="A109">
        <v>841</v>
      </c>
      <c r="B109" s="62">
        <v>600</v>
      </c>
      <c r="C109" s="62">
        <v>580</v>
      </c>
      <c r="D109" s="62">
        <v>1180</v>
      </c>
      <c r="E109" s="62">
        <v>0.88</v>
      </c>
      <c r="F109" s="62">
        <v>0.92</v>
      </c>
      <c r="G109" s="62">
        <v>0.9</v>
      </c>
      <c r="H109" s="62">
        <v>0.85</v>
      </c>
      <c r="I109" s="62">
        <v>0.91</v>
      </c>
      <c r="J109" s="62">
        <v>0.88</v>
      </c>
      <c r="K109" s="62">
        <v>0.44</v>
      </c>
      <c r="L109" s="62">
        <v>0.35</v>
      </c>
      <c r="M109" s="62">
        <v>0.4</v>
      </c>
      <c r="N109" s="62" t="s">
        <v>73</v>
      </c>
      <c r="O109" s="62">
        <v>0.02</v>
      </c>
      <c r="P109" s="62">
        <v>0.01</v>
      </c>
      <c r="Q109" s="62">
        <v>0.06</v>
      </c>
      <c r="R109" s="62">
        <v>0.05</v>
      </c>
      <c r="S109" s="62">
        <v>0.06</v>
      </c>
      <c r="T109" s="62">
        <v>7.0000000000000007E-2</v>
      </c>
      <c r="U109" s="62">
        <v>0.12</v>
      </c>
      <c r="V109" s="62">
        <v>0.1</v>
      </c>
      <c r="W109" s="62">
        <v>0.27</v>
      </c>
      <c r="X109" s="62">
        <v>0.36</v>
      </c>
      <c r="Y109" s="62">
        <v>0.32</v>
      </c>
      <c r="Z109" s="62">
        <v>0</v>
      </c>
      <c r="AA109" s="62">
        <v>0</v>
      </c>
      <c r="AB109" s="62">
        <v>0</v>
      </c>
      <c r="AC109" s="62">
        <v>0</v>
      </c>
      <c r="AD109" s="62">
        <v>0</v>
      </c>
      <c r="AE109" s="62">
        <v>0</v>
      </c>
      <c r="AF109" s="62">
        <v>0</v>
      </c>
      <c r="AG109" s="62">
        <v>0</v>
      </c>
      <c r="AH109" s="62">
        <v>0</v>
      </c>
      <c r="AI109" s="62">
        <v>7.0000000000000007E-2</v>
      </c>
      <c r="AJ109" s="62">
        <v>0.06</v>
      </c>
      <c r="AK109" s="62">
        <v>7.0000000000000007E-2</v>
      </c>
      <c r="AL109" s="62">
        <v>0</v>
      </c>
      <c r="AM109" s="62">
        <v>0</v>
      </c>
      <c r="AN109" s="62">
        <v>0</v>
      </c>
      <c r="AO109" s="62">
        <v>0</v>
      </c>
      <c r="AP109" s="62" t="s">
        <v>73</v>
      </c>
      <c r="AQ109" s="62" t="s">
        <v>73</v>
      </c>
      <c r="AR109" s="62">
        <v>0.01</v>
      </c>
      <c r="AS109" s="62" t="s">
        <v>73</v>
      </c>
      <c r="AT109" s="62">
        <v>0.01</v>
      </c>
      <c r="AU109" s="62" t="s">
        <v>73</v>
      </c>
      <c r="AV109" s="62" t="s">
        <v>73</v>
      </c>
      <c r="AW109" s="62">
        <v>0.01</v>
      </c>
      <c r="AX109" s="62">
        <v>0</v>
      </c>
      <c r="AY109" s="62">
        <v>0</v>
      </c>
      <c r="AZ109" s="62">
        <v>0</v>
      </c>
      <c r="BA109" s="62" t="s">
        <v>73</v>
      </c>
      <c r="BB109" s="62" t="s">
        <v>73</v>
      </c>
      <c r="BC109" s="62" t="s">
        <v>73</v>
      </c>
      <c r="BD109" s="62">
        <v>0.02</v>
      </c>
      <c r="BE109" s="62" t="s">
        <v>73</v>
      </c>
      <c r="BF109" s="62">
        <v>0.01</v>
      </c>
      <c r="BG109" s="62">
        <v>7.0000000000000007E-2</v>
      </c>
      <c r="BH109" s="62">
        <v>0.04</v>
      </c>
      <c r="BI109" s="62">
        <v>0.05</v>
      </c>
      <c r="BJ109" s="62">
        <v>0.04</v>
      </c>
      <c r="BK109" s="62">
        <v>0.03</v>
      </c>
      <c r="BL109" s="62">
        <v>0.03</v>
      </c>
      <c r="BM109" s="62">
        <v>0.01</v>
      </c>
      <c r="BN109" s="62">
        <v>0.01</v>
      </c>
      <c r="BO109" s="62">
        <v>0.01</v>
      </c>
    </row>
    <row r="110" spans="1:67" x14ac:dyDescent="0.25">
      <c r="A110">
        <v>845</v>
      </c>
      <c r="B110" s="62">
        <v>2960</v>
      </c>
      <c r="C110" s="62">
        <v>2930</v>
      </c>
      <c r="D110" s="62">
        <v>5890</v>
      </c>
      <c r="E110" s="62">
        <v>0.92</v>
      </c>
      <c r="F110" s="62">
        <v>0.91</v>
      </c>
      <c r="G110" s="62">
        <v>0.91</v>
      </c>
      <c r="H110" s="62">
        <v>0.9</v>
      </c>
      <c r="I110" s="62">
        <v>0.89</v>
      </c>
      <c r="J110" s="62">
        <v>0.9</v>
      </c>
      <c r="K110" s="62">
        <v>0.46</v>
      </c>
      <c r="L110" s="62">
        <v>0.43</v>
      </c>
      <c r="M110" s="62">
        <v>0.44</v>
      </c>
      <c r="N110" s="62">
        <v>0.08</v>
      </c>
      <c r="O110" s="62">
        <v>0.08</v>
      </c>
      <c r="P110" s="62">
        <v>0.08</v>
      </c>
      <c r="Q110" s="62">
        <v>0.03</v>
      </c>
      <c r="R110" s="62">
        <v>0.02</v>
      </c>
      <c r="S110" s="62">
        <v>0.02</v>
      </c>
      <c r="T110" s="62">
        <v>0.15</v>
      </c>
      <c r="U110" s="62">
        <v>0.17</v>
      </c>
      <c r="V110" s="62">
        <v>0.16</v>
      </c>
      <c r="W110" s="62">
        <v>0.19</v>
      </c>
      <c r="X110" s="62">
        <v>0.19</v>
      </c>
      <c r="Y110" s="62">
        <v>0.19</v>
      </c>
      <c r="Z110" s="62">
        <v>0</v>
      </c>
      <c r="AA110" s="62">
        <v>0</v>
      </c>
      <c r="AB110" s="62">
        <v>0</v>
      </c>
      <c r="AC110" s="62" t="s">
        <v>73</v>
      </c>
      <c r="AD110" s="62">
        <v>0</v>
      </c>
      <c r="AE110" s="62" t="s">
        <v>73</v>
      </c>
      <c r="AF110" s="62" t="s">
        <v>73</v>
      </c>
      <c r="AG110" s="62" t="s">
        <v>73</v>
      </c>
      <c r="AH110" s="62" t="s">
        <v>73</v>
      </c>
      <c r="AI110" s="62">
        <v>0.03</v>
      </c>
      <c r="AJ110" s="62">
        <v>0.04</v>
      </c>
      <c r="AK110" s="62">
        <v>0.03</v>
      </c>
      <c r="AL110" s="62">
        <v>0</v>
      </c>
      <c r="AM110" s="62">
        <v>0</v>
      </c>
      <c r="AN110" s="62">
        <v>0</v>
      </c>
      <c r="AO110" s="62" t="s">
        <v>73</v>
      </c>
      <c r="AP110" s="62" t="s">
        <v>73</v>
      </c>
      <c r="AQ110" s="62" t="s">
        <v>73</v>
      </c>
      <c r="AR110" s="62">
        <v>0.01</v>
      </c>
      <c r="AS110" s="62">
        <v>0.01</v>
      </c>
      <c r="AT110" s="62">
        <v>0.01</v>
      </c>
      <c r="AU110" s="62">
        <v>0.01</v>
      </c>
      <c r="AV110" s="62">
        <v>0.01</v>
      </c>
      <c r="AW110" s="62">
        <v>0.01</v>
      </c>
      <c r="AX110" s="62">
        <v>0.01</v>
      </c>
      <c r="AY110" s="62" t="s">
        <v>74</v>
      </c>
      <c r="AZ110" s="62">
        <v>0.01</v>
      </c>
      <c r="BA110" s="62">
        <v>0</v>
      </c>
      <c r="BB110" s="62">
        <v>0</v>
      </c>
      <c r="BC110" s="62">
        <v>0</v>
      </c>
      <c r="BD110" s="62">
        <v>0.01</v>
      </c>
      <c r="BE110" s="62">
        <v>0.01</v>
      </c>
      <c r="BF110" s="62">
        <v>0.01</v>
      </c>
      <c r="BG110" s="62">
        <v>0.04</v>
      </c>
      <c r="BH110" s="62">
        <v>0.04</v>
      </c>
      <c r="BI110" s="62">
        <v>0.04</v>
      </c>
      <c r="BJ110" s="62">
        <v>0.02</v>
      </c>
      <c r="BK110" s="62">
        <v>0.03</v>
      </c>
      <c r="BL110" s="62">
        <v>0.03</v>
      </c>
      <c r="BM110" s="62">
        <v>0.02</v>
      </c>
      <c r="BN110" s="62">
        <v>0.02</v>
      </c>
      <c r="BO110" s="62">
        <v>0.02</v>
      </c>
    </row>
    <row r="111" spans="1:67" x14ac:dyDescent="0.25">
      <c r="A111">
        <v>846</v>
      </c>
      <c r="B111" s="62">
        <v>1230</v>
      </c>
      <c r="C111" s="62">
        <v>1280</v>
      </c>
      <c r="D111" s="62">
        <v>2510</v>
      </c>
      <c r="E111" s="62">
        <v>0.92</v>
      </c>
      <c r="F111" s="62">
        <v>0.91</v>
      </c>
      <c r="G111" s="62">
        <v>0.92</v>
      </c>
      <c r="H111" s="62">
        <v>0.91</v>
      </c>
      <c r="I111" s="62">
        <v>0.9</v>
      </c>
      <c r="J111" s="62">
        <v>0.9</v>
      </c>
      <c r="K111" s="62">
        <v>0.23</v>
      </c>
      <c r="L111" s="62">
        <v>0.19</v>
      </c>
      <c r="M111" s="62">
        <v>0.21</v>
      </c>
      <c r="N111" s="62">
        <v>7.0000000000000007E-2</v>
      </c>
      <c r="O111" s="62">
        <v>0.06</v>
      </c>
      <c r="P111" s="62">
        <v>7.0000000000000007E-2</v>
      </c>
      <c r="Q111" s="62">
        <v>0.03</v>
      </c>
      <c r="R111" s="62">
        <v>0.02</v>
      </c>
      <c r="S111" s="62">
        <v>0.02</v>
      </c>
      <c r="T111" s="62">
        <v>0.19</v>
      </c>
      <c r="U111" s="62">
        <v>0.18</v>
      </c>
      <c r="V111" s="62">
        <v>0.18</v>
      </c>
      <c r="W111" s="62">
        <v>0.39</v>
      </c>
      <c r="X111" s="62">
        <v>0.45</v>
      </c>
      <c r="Y111" s="62">
        <v>0.42</v>
      </c>
      <c r="Z111" s="62">
        <v>0</v>
      </c>
      <c r="AA111" s="62">
        <v>0</v>
      </c>
      <c r="AB111" s="62">
        <v>0</v>
      </c>
      <c r="AC111" s="62">
        <v>0</v>
      </c>
      <c r="AD111" s="62">
        <v>0</v>
      </c>
      <c r="AE111" s="62">
        <v>0</v>
      </c>
      <c r="AF111" s="62">
        <v>0</v>
      </c>
      <c r="AG111" s="62">
        <v>0</v>
      </c>
      <c r="AH111" s="62">
        <v>0</v>
      </c>
      <c r="AI111" s="62">
        <v>0.02</v>
      </c>
      <c r="AJ111" s="62">
        <v>0.03</v>
      </c>
      <c r="AK111" s="62">
        <v>0.02</v>
      </c>
      <c r="AL111" s="62">
        <v>0</v>
      </c>
      <c r="AM111" s="62">
        <v>0</v>
      </c>
      <c r="AN111" s="62">
        <v>0</v>
      </c>
      <c r="AO111" s="62" t="s">
        <v>73</v>
      </c>
      <c r="AP111" s="62" t="s">
        <v>73</v>
      </c>
      <c r="AQ111" s="62" t="s">
        <v>74</v>
      </c>
      <c r="AR111" s="62">
        <v>0.01</v>
      </c>
      <c r="AS111" s="62">
        <v>0.01</v>
      </c>
      <c r="AT111" s="62">
        <v>0.01</v>
      </c>
      <c r="AU111" s="62" t="s">
        <v>73</v>
      </c>
      <c r="AV111" s="62" t="s">
        <v>73</v>
      </c>
      <c r="AW111" s="62" t="s">
        <v>74</v>
      </c>
      <c r="AX111" s="62" t="s">
        <v>73</v>
      </c>
      <c r="AY111" s="62" t="s">
        <v>73</v>
      </c>
      <c r="AZ111" s="62" t="s">
        <v>73</v>
      </c>
      <c r="BA111" s="62">
        <v>0</v>
      </c>
      <c r="BB111" s="62" t="s">
        <v>73</v>
      </c>
      <c r="BC111" s="62" t="s">
        <v>73</v>
      </c>
      <c r="BD111" s="62">
        <v>0.01</v>
      </c>
      <c r="BE111" s="62">
        <v>0.01</v>
      </c>
      <c r="BF111" s="62">
        <v>0.01</v>
      </c>
      <c r="BG111" s="62">
        <v>0.04</v>
      </c>
      <c r="BH111" s="62">
        <v>0.05</v>
      </c>
      <c r="BI111" s="62">
        <v>0.04</v>
      </c>
      <c r="BJ111" s="62">
        <v>0.02</v>
      </c>
      <c r="BK111" s="62">
        <v>0.03</v>
      </c>
      <c r="BL111" s="62">
        <v>0.02</v>
      </c>
      <c r="BM111" s="62">
        <v>0.02</v>
      </c>
      <c r="BN111" s="62">
        <v>0.02</v>
      </c>
      <c r="BO111" s="62">
        <v>0.02</v>
      </c>
    </row>
    <row r="112" spans="1:67" x14ac:dyDescent="0.25">
      <c r="A112">
        <v>850</v>
      </c>
      <c r="B112" s="62">
        <v>7570</v>
      </c>
      <c r="C112" s="62">
        <v>7390</v>
      </c>
      <c r="D112" s="62">
        <v>14960</v>
      </c>
      <c r="E112" s="62">
        <v>0.92</v>
      </c>
      <c r="F112" s="62">
        <v>0.93</v>
      </c>
      <c r="G112" s="62">
        <v>0.92</v>
      </c>
      <c r="H112" s="62">
        <v>0.91</v>
      </c>
      <c r="I112" s="62">
        <v>0.91</v>
      </c>
      <c r="J112" s="62">
        <v>0.91</v>
      </c>
      <c r="K112" s="62">
        <v>0.37</v>
      </c>
      <c r="L112" s="62">
        <v>0.33</v>
      </c>
      <c r="M112" s="62">
        <v>0.35</v>
      </c>
      <c r="N112" s="62">
        <v>0.05</v>
      </c>
      <c r="O112" s="62">
        <v>0.04</v>
      </c>
      <c r="P112" s="62">
        <v>0.04</v>
      </c>
      <c r="Q112" s="62">
        <v>0.03</v>
      </c>
      <c r="R112" s="62">
        <v>0.02</v>
      </c>
      <c r="S112" s="62">
        <v>0.03</v>
      </c>
      <c r="T112" s="62">
        <v>0.06</v>
      </c>
      <c r="U112" s="62">
        <v>7.0000000000000007E-2</v>
      </c>
      <c r="V112" s="62">
        <v>0.06</v>
      </c>
      <c r="W112" s="62">
        <v>0.39</v>
      </c>
      <c r="X112" s="62">
        <v>0.45</v>
      </c>
      <c r="Y112" s="62">
        <v>0.42</v>
      </c>
      <c r="Z112" s="62" t="s">
        <v>73</v>
      </c>
      <c r="AA112" s="62" t="s">
        <v>73</v>
      </c>
      <c r="AB112" s="62" t="s">
        <v>73</v>
      </c>
      <c r="AC112" s="62">
        <v>0</v>
      </c>
      <c r="AD112" s="62" t="s">
        <v>73</v>
      </c>
      <c r="AE112" s="62" t="s">
        <v>73</v>
      </c>
      <c r="AF112" s="62" t="s">
        <v>73</v>
      </c>
      <c r="AG112" s="62" t="s">
        <v>73</v>
      </c>
      <c r="AH112" s="62" t="s">
        <v>73</v>
      </c>
      <c r="AI112" s="62">
        <v>0.06</v>
      </c>
      <c r="AJ112" s="62">
        <v>0.04</v>
      </c>
      <c r="AK112" s="62">
        <v>0.05</v>
      </c>
      <c r="AL112" s="62" t="s">
        <v>73</v>
      </c>
      <c r="AM112" s="62" t="s">
        <v>73</v>
      </c>
      <c r="AN112" s="62" t="s">
        <v>73</v>
      </c>
      <c r="AO112" s="62" t="s">
        <v>73</v>
      </c>
      <c r="AP112" s="62" t="s">
        <v>73</v>
      </c>
      <c r="AQ112" s="62" t="s">
        <v>74</v>
      </c>
      <c r="AR112" s="62">
        <v>0.01</v>
      </c>
      <c r="AS112" s="62">
        <v>0.01</v>
      </c>
      <c r="AT112" s="62">
        <v>0.01</v>
      </c>
      <c r="AU112" s="62">
        <v>0.01</v>
      </c>
      <c r="AV112" s="62" t="s">
        <v>74</v>
      </c>
      <c r="AW112" s="62">
        <v>0.01</v>
      </c>
      <c r="AX112" s="62" t="s">
        <v>74</v>
      </c>
      <c r="AY112" s="62" t="s">
        <v>74</v>
      </c>
      <c r="AZ112" s="62" t="s">
        <v>74</v>
      </c>
      <c r="BA112" s="62">
        <v>0</v>
      </c>
      <c r="BB112" s="62">
        <v>0</v>
      </c>
      <c r="BC112" s="62">
        <v>0</v>
      </c>
      <c r="BD112" s="62" t="s">
        <v>74</v>
      </c>
      <c r="BE112" s="62">
        <v>0.01</v>
      </c>
      <c r="BF112" s="62">
        <v>0.01</v>
      </c>
      <c r="BG112" s="62">
        <v>0.05</v>
      </c>
      <c r="BH112" s="62">
        <v>0.05</v>
      </c>
      <c r="BI112" s="62">
        <v>0.05</v>
      </c>
      <c r="BJ112" s="62">
        <v>0.01</v>
      </c>
      <c r="BK112" s="62">
        <v>0.01</v>
      </c>
      <c r="BL112" s="62">
        <v>0.01</v>
      </c>
      <c r="BM112" s="62">
        <v>0.02</v>
      </c>
      <c r="BN112" s="62">
        <v>0.01</v>
      </c>
      <c r="BO112" s="62">
        <v>0.01</v>
      </c>
    </row>
    <row r="113" spans="1:67" x14ac:dyDescent="0.25">
      <c r="A113">
        <v>851</v>
      </c>
      <c r="B113" s="62">
        <v>950</v>
      </c>
      <c r="C113" s="62">
        <v>940</v>
      </c>
      <c r="D113" s="62">
        <v>1880</v>
      </c>
      <c r="E113" s="62">
        <v>0.87</v>
      </c>
      <c r="F113" s="62">
        <v>0.9</v>
      </c>
      <c r="G113" s="62">
        <v>0.88</v>
      </c>
      <c r="H113" s="62">
        <v>0.85</v>
      </c>
      <c r="I113" s="62">
        <v>0.88</v>
      </c>
      <c r="J113" s="62">
        <v>0.86</v>
      </c>
      <c r="K113" s="62">
        <v>0.48</v>
      </c>
      <c r="L113" s="62">
        <v>0.51</v>
      </c>
      <c r="M113" s="62">
        <v>0.49</v>
      </c>
      <c r="N113" s="62">
        <v>0.03</v>
      </c>
      <c r="O113" s="62">
        <v>0.01</v>
      </c>
      <c r="P113" s="62">
        <v>0.02</v>
      </c>
      <c r="Q113" s="62">
        <v>0.05</v>
      </c>
      <c r="R113" s="62">
        <v>0.05</v>
      </c>
      <c r="S113" s="62">
        <v>0.05</v>
      </c>
      <c r="T113" s="62">
        <v>0.02</v>
      </c>
      <c r="U113" s="62" t="s">
        <v>73</v>
      </c>
      <c r="V113" s="62">
        <v>0.01</v>
      </c>
      <c r="W113" s="62">
        <v>0.28000000000000003</v>
      </c>
      <c r="X113" s="62">
        <v>0.3</v>
      </c>
      <c r="Y113" s="62">
        <v>0.28999999999999998</v>
      </c>
      <c r="Z113" s="62">
        <v>0</v>
      </c>
      <c r="AA113" s="62">
        <v>0</v>
      </c>
      <c r="AB113" s="62">
        <v>0</v>
      </c>
      <c r="AC113" s="62">
        <v>0</v>
      </c>
      <c r="AD113" s="62">
        <v>0</v>
      </c>
      <c r="AE113" s="62">
        <v>0</v>
      </c>
      <c r="AF113" s="62">
        <v>0</v>
      </c>
      <c r="AG113" s="62">
        <v>0</v>
      </c>
      <c r="AH113" s="62">
        <v>0</v>
      </c>
      <c r="AI113" s="62">
        <v>0.05</v>
      </c>
      <c r="AJ113" s="62">
        <v>0.06</v>
      </c>
      <c r="AK113" s="62">
        <v>0.05</v>
      </c>
      <c r="AL113" s="62" t="s">
        <v>73</v>
      </c>
      <c r="AM113" s="62">
        <v>0</v>
      </c>
      <c r="AN113" s="62" t="s">
        <v>73</v>
      </c>
      <c r="AO113" s="62">
        <v>0</v>
      </c>
      <c r="AP113" s="62">
        <v>0</v>
      </c>
      <c r="AQ113" s="62">
        <v>0</v>
      </c>
      <c r="AR113" s="62">
        <v>0.02</v>
      </c>
      <c r="AS113" s="62">
        <v>0.01</v>
      </c>
      <c r="AT113" s="62">
        <v>0.01</v>
      </c>
      <c r="AU113" s="62">
        <v>0.01</v>
      </c>
      <c r="AV113" s="62" t="s">
        <v>73</v>
      </c>
      <c r="AW113" s="62">
        <v>0.01</v>
      </c>
      <c r="AX113" s="62">
        <v>0.01</v>
      </c>
      <c r="AY113" s="62" t="s">
        <v>73</v>
      </c>
      <c r="AZ113" s="62">
        <v>0.01</v>
      </c>
      <c r="BA113" s="62">
        <v>0</v>
      </c>
      <c r="BB113" s="62">
        <v>0</v>
      </c>
      <c r="BC113" s="62">
        <v>0</v>
      </c>
      <c r="BD113" s="62" t="s">
        <v>73</v>
      </c>
      <c r="BE113" s="62">
        <v>0.01</v>
      </c>
      <c r="BF113" s="62">
        <v>0.01</v>
      </c>
      <c r="BG113" s="62">
        <v>0.06</v>
      </c>
      <c r="BH113" s="62">
        <v>0.06</v>
      </c>
      <c r="BI113" s="62">
        <v>0.06</v>
      </c>
      <c r="BJ113" s="62">
        <v>0.04</v>
      </c>
      <c r="BK113" s="62">
        <v>0.02</v>
      </c>
      <c r="BL113" s="62">
        <v>0.03</v>
      </c>
      <c r="BM113" s="62">
        <v>0.03</v>
      </c>
      <c r="BN113" s="62">
        <v>0.02</v>
      </c>
      <c r="BO113" s="62">
        <v>0.03</v>
      </c>
    </row>
    <row r="114" spans="1:67" x14ac:dyDescent="0.25">
      <c r="A114">
        <v>852</v>
      </c>
      <c r="B114" s="62">
        <v>1150</v>
      </c>
      <c r="C114" s="62">
        <v>1160</v>
      </c>
      <c r="D114" s="62">
        <v>2310</v>
      </c>
      <c r="E114" s="62">
        <v>0.9</v>
      </c>
      <c r="F114" s="62">
        <v>0.88</v>
      </c>
      <c r="G114" s="62">
        <v>0.89</v>
      </c>
      <c r="H114" s="62">
        <v>0.88</v>
      </c>
      <c r="I114" s="62">
        <v>0.86</v>
      </c>
      <c r="J114" s="62">
        <v>0.87</v>
      </c>
      <c r="K114" s="62">
        <v>0.25</v>
      </c>
      <c r="L114" s="62">
        <v>0.19</v>
      </c>
      <c r="M114" s="62">
        <v>0.22</v>
      </c>
      <c r="N114" s="62">
        <v>0.06</v>
      </c>
      <c r="O114" s="62">
        <v>0.04</v>
      </c>
      <c r="P114" s="62">
        <v>0.05</v>
      </c>
      <c r="Q114" s="62">
        <v>0.05</v>
      </c>
      <c r="R114" s="62">
        <v>0.02</v>
      </c>
      <c r="S114" s="62">
        <v>0.03</v>
      </c>
      <c r="T114" s="62">
        <v>0.04</v>
      </c>
      <c r="U114" s="62">
        <v>0.08</v>
      </c>
      <c r="V114" s="62">
        <v>0.06</v>
      </c>
      <c r="W114" s="62">
        <v>0.47</v>
      </c>
      <c r="X114" s="62">
        <v>0.52</v>
      </c>
      <c r="Y114" s="62">
        <v>0.5</v>
      </c>
      <c r="Z114" s="62">
        <v>0</v>
      </c>
      <c r="AA114" s="62">
        <v>0</v>
      </c>
      <c r="AB114" s="62">
        <v>0</v>
      </c>
      <c r="AC114" s="62">
        <v>0</v>
      </c>
      <c r="AD114" s="62">
        <v>0</v>
      </c>
      <c r="AE114" s="62">
        <v>0</v>
      </c>
      <c r="AF114" s="62">
        <v>0</v>
      </c>
      <c r="AG114" s="62">
        <v>0</v>
      </c>
      <c r="AH114" s="62">
        <v>0</v>
      </c>
      <c r="AI114" s="62">
        <v>0.05</v>
      </c>
      <c r="AJ114" s="62">
        <v>0.03</v>
      </c>
      <c r="AK114" s="62">
        <v>0.04</v>
      </c>
      <c r="AL114" s="62">
        <v>0</v>
      </c>
      <c r="AM114" s="62">
        <v>0</v>
      </c>
      <c r="AN114" s="62">
        <v>0</v>
      </c>
      <c r="AO114" s="62">
        <v>0</v>
      </c>
      <c r="AP114" s="62" t="s">
        <v>73</v>
      </c>
      <c r="AQ114" s="62" t="s">
        <v>73</v>
      </c>
      <c r="AR114" s="62">
        <v>0.02</v>
      </c>
      <c r="AS114" s="62">
        <v>0.01</v>
      </c>
      <c r="AT114" s="62">
        <v>0.01</v>
      </c>
      <c r="AU114" s="62">
        <v>0.01</v>
      </c>
      <c r="AV114" s="62" t="s">
        <v>73</v>
      </c>
      <c r="AW114" s="62">
        <v>0.01</v>
      </c>
      <c r="AX114" s="62" t="s">
        <v>73</v>
      </c>
      <c r="AY114" s="62">
        <v>0.01</v>
      </c>
      <c r="AZ114" s="62" t="s">
        <v>74</v>
      </c>
      <c r="BA114" s="62" t="s">
        <v>73</v>
      </c>
      <c r="BB114" s="62" t="s">
        <v>73</v>
      </c>
      <c r="BC114" s="62" t="s">
        <v>73</v>
      </c>
      <c r="BD114" s="62">
        <v>0.01</v>
      </c>
      <c r="BE114" s="62">
        <v>0.01</v>
      </c>
      <c r="BF114" s="62">
        <v>0.01</v>
      </c>
      <c r="BG114" s="62">
        <v>7.0000000000000007E-2</v>
      </c>
      <c r="BH114" s="62">
        <v>0.08</v>
      </c>
      <c r="BI114" s="62">
        <v>7.0000000000000007E-2</v>
      </c>
      <c r="BJ114" s="62">
        <v>0.01</v>
      </c>
      <c r="BK114" s="62">
        <v>0.02</v>
      </c>
      <c r="BL114" s="62">
        <v>0.02</v>
      </c>
      <c r="BM114" s="62">
        <v>0.02</v>
      </c>
      <c r="BN114" s="62">
        <v>0.02</v>
      </c>
      <c r="BO114" s="62">
        <v>0.02</v>
      </c>
    </row>
    <row r="115" spans="1:67" x14ac:dyDescent="0.25">
      <c r="A115">
        <v>855</v>
      </c>
      <c r="B115" s="62">
        <v>3960</v>
      </c>
      <c r="C115" s="62">
        <v>3810</v>
      </c>
      <c r="D115" s="62">
        <v>7770</v>
      </c>
      <c r="E115" s="62">
        <v>0.93</v>
      </c>
      <c r="F115" s="62">
        <v>0.94</v>
      </c>
      <c r="G115" s="62">
        <v>0.93</v>
      </c>
      <c r="H115" s="62">
        <v>0.9</v>
      </c>
      <c r="I115" s="62">
        <v>0.92</v>
      </c>
      <c r="J115" s="62">
        <v>0.91</v>
      </c>
      <c r="K115" s="62">
        <v>0.33</v>
      </c>
      <c r="L115" s="62">
        <v>0.28000000000000003</v>
      </c>
      <c r="M115" s="62">
        <v>0.3</v>
      </c>
      <c r="N115" s="62">
        <v>0.06</v>
      </c>
      <c r="O115" s="62">
        <v>0.05</v>
      </c>
      <c r="P115" s="62">
        <v>0.06</v>
      </c>
      <c r="Q115" s="62">
        <v>0.04</v>
      </c>
      <c r="R115" s="62">
        <v>0.03</v>
      </c>
      <c r="S115" s="62">
        <v>0.04</v>
      </c>
      <c r="T115" s="62">
        <v>0.44</v>
      </c>
      <c r="U115" s="62">
        <v>0.5</v>
      </c>
      <c r="V115" s="62">
        <v>0.47</v>
      </c>
      <c r="W115" s="62">
        <v>0.04</v>
      </c>
      <c r="X115" s="62">
        <v>0.06</v>
      </c>
      <c r="Y115" s="62">
        <v>0.05</v>
      </c>
      <c r="Z115" s="62" t="s">
        <v>73</v>
      </c>
      <c r="AA115" s="62">
        <v>0</v>
      </c>
      <c r="AB115" s="62" t="s">
        <v>73</v>
      </c>
      <c r="AC115" s="62" t="s">
        <v>73</v>
      </c>
      <c r="AD115" s="62" t="s">
        <v>73</v>
      </c>
      <c r="AE115" s="62" t="s">
        <v>73</v>
      </c>
      <c r="AF115" s="62" t="s">
        <v>73</v>
      </c>
      <c r="AG115" s="62" t="s">
        <v>73</v>
      </c>
      <c r="AH115" s="62" t="s">
        <v>74</v>
      </c>
      <c r="AI115" s="62">
        <v>0.06</v>
      </c>
      <c r="AJ115" s="62">
        <v>0.05</v>
      </c>
      <c r="AK115" s="62">
        <v>0.05</v>
      </c>
      <c r="AL115" s="62">
        <v>0</v>
      </c>
      <c r="AM115" s="62" t="s">
        <v>73</v>
      </c>
      <c r="AN115" s="62" t="s">
        <v>73</v>
      </c>
      <c r="AO115" s="62" t="s">
        <v>74</v>
      </c>
      <c r="AP115" s="62" t="s">
        <v>74</v>
      </c>
      <c r="AQ115" s="62" t="s">
        <v>74</v>
      </c>
      <c r="AR115" s="62">
        <v>0.02</v>
      </c>
      <c r="AS115" s="62">
        <v>0.01</v>
      </c>
      <c r="AT115" s="62">
        <v>0.02</v>
      </c>
      <c r="AU115" s="62">
        <v>0.01</v>
      </c>
      <c r="AV115" s="62" t="s">
        <v>74</v>
      </c>
      <c r="AW115" s="62">
        <v>0.01</v>
      </c>
      <c r="AX115" s="62">
        <v>0.01</v>
      </c>
      <c r="AY115" s="62" t="s">
        <v>74</v>
      </c>
      <c r="AZ115" s="62">
        <v>0.01</v>
      </c>
      <c r="BA115" s="62" t="s">
        <v>74</v>
      </c>
      <c r="BB115" s="62" t="s">
        <v>73</v>
      </c>
      <c r="BC115" s="62" t="s">
        <v>74</v>
      </c>
      <c r="BD115" s="62">
        <v>0.01</v>
      </c>
      <c r="BE115" s="62">
        <v>0.01</v>
      </c>
      <c r="BF115" s="62">
        <v>0.01</v>
      </c>
      <c r="BG115" s="62">
        <v>0.04</v>
      </c>
      <c r="BH115" s="62">
        <v>0.04</v>
      </c>
      <c r="BI115" s="62">
        <v>0.04</v>
      </c>
      <c r="BJ115" s="62">
        <v>0.02</v>
      </c>
      <c r="BK115" s="62">
        <v>0.02</v>
      </c>
      <c r="BL115" s="62">
        <v>0.02</v>
      </c>
      <c r="BM115" s="62">
        <v>0.01</v>
      </c>
      <c r="BN115" s="62">
        <v>0.01</v>
      </c>
      <c r="BO115" s="62">
        <v>0.01</v>
      </c>
    </row>
    <row r="116" spans="1:67" x14ac:dyDescent="0.25">
      <c r="A116">
        <v>856</v>
      </c>
      <c r="B116" s="62">
        <v>1770</v>
      </c>
      <c r="C116" s="62">
        <v>1730</v>
      </c>
      <c r="D116" s="62">
        <v>3500</v>
      </c>
      <c r="E116" s="62">
        <v>0.9</v>
      </c>
      <c r="F116" s="62">
        <v>0.9</v>
      </c>
      <c r="G116" s="62">
        <v>0.9</v>
      </c>
      <c r="H116" s="62">
        <v>0.88</v>
      </c>
      <c r="I116" s="62">
        <v>0.89</v>
      </c>
      <c r="J116" s="62">
        <v>0.88</v>
      </c>
      <c r="K116" s="62">
        <v>0.3</v>
      </c>
      <c r="L116" s="62">
        <v>0.2</v>
      </c>
      <c r="M116" s="62">
        <v>0.25</v>
      </c>
      <c r="N116" s="62">
        <v>0.01</v>
      </c>
      <c r="O116" s="62">
        <v>0.03</v>
      </c>
      <c r="P116" s="62">
        <v>0.02</v>
      </c>
      <c r="Q116" s="62">
        <v>0.01</v>
      </c>
      <c r="R116" s="62">
        <v>0.02</v>
      </c>
      <c r="S116" s="62">
        <v>0.02</v>
      </c>
      <c r="T116" s="62">
        <v>0.13</v>
      </c>
      <c r="U116" s="62">
        <v>0.18</v>
      </c>
      <c r="V116" s="62">
        <v>0.15</v>
      </c>
      <c r="W116" s="62">
        <v>0.42</v>
      </c>
      <c r="X116" s="62">
        <v>0.46</v>
      </c>
      <c r="Y116" s="62">
        <v>0.44</v>
      </c>
      <c r="Z116" s="62">
        <v>0</v>
      </c>
      <c r="AA116" s="62">
        <v>0</v>
      </c>
      <c r="AB116" s="62">
        <v>0</v>
      </c>
      <c r="AC116" s="62">
        <v>0</v>
      </c>
      <c r="AD116" s="62">
        <v>0</v>
      </c>
      <c r="AE116" s="62">
        <v>0</v>
      </c>
      <c r="AF116" s="62">
        <v>0</v>
      </c>
      <c r="AG116" s="62" t="s">
        <v>73</v>
      </c>
      <c r="AH116" s="62" t="s">
        <v>73</v>
      </c>
      <c r="AI116" s="62">
        <v>0.02</v>
      </c>
      <c r="AJ116" s="62">
        <v>0.02</v>
      </c>
      <c r="AK116" s="62">
        <v>0.02</v>
      </c>
      <c r="AL116" s="62">
        <v>0</v>
      </c>
      <c r="AM116" s="62">
        <v>0</v>
      </c>
      <c r="AN116" s="62">
        <v>0</v>
      </c>
      <c r="AO116" s="62" t="s">
        <v>73</v>
      </c>
      <c r="AP116" s="62" t="s">
        <v>73</v>
      </c>
      <c r="AQ116" s="62" t="s">
        <v>73</v>
      </c>
      <c r="AR116" s="62">
        <v>0.01</v>
      </c>
      <c r="AS116" s="62">
        <v>0.01</v>
      </c>
      <c r="AT116" s="62">
        <v>0.01</v>
      </c>
      <c r="AU116" s="62" t="s">
        <v>74</v>
      </c>
      <c r="AV116" s="62" t="s">
        <v>74</v>
      </c>
      <c r="AW116" s="62" t="s">
        <v>74</v>
      </c>
      <c r="AX116" s="62" t="s">
        <v>74</v>
      </c>
      <c r="AY116" s="62" t="s">
        <v>73</v>
      </c>
      <c r="AZ116" s="62" t="s">
        <v>74</v>
      </c>
      <c r="BA116" s="62" t="s">
        <v>73</v>
      </c>
      <c r="BB116" s="62" t="s">
        <v>73</v>
      </c>
      <c r="BC116" s="62" t="s">
        <v>74</v>
      </c>
      <c r="BD116" s="62">
        <v>0.01</v>
      </c>
      <c r="BE116" s="62">
        <v>0.01</v>
      </c>
      <c r="BF116" s="62">
        <v>0.01</v>
      </c>
      <c r="BG116" s="62">
        <v>0.05</v>
      </c>
      <c r="BH116" s="62">
        <v>0.05</v>
      </c>
      <c r="BI116" s="62">
        <v>0.05</v>
      </c>
      <c r="BJ116" s="62">
        <v>0.03</v>
      </c>
      <c r="BK116" s="62">
        <v>0.02</v>
      </c>
      <c r="BL116" s="62">
        <v>0.03</v>
      </c>
      <c r="BM116" s="62">
        <v>0.02</v>
      </c>
      <c r="BN116" s="62">
        <v>0.03</v>
      </c>
      <c r="BO116" s="62">
        <v>0.02</v>
      </c>
    </row>
    <row r="117" spans="1:67" x14ac:dyDescent="0.25">
      <c r="A117">
        <v>857</v>
      </c>
      <c r="B117" s="62">
        <v>420</v>
      </c>
      <c r="C117" s="62">
        <v>360</v>
      </c>
      <c r="D117" s="62">
        <v>780</v>
      </c>
      <c r="E117" s="62">
        <v>0.95</v>
      </c>
      <c r="F117" s="62">
        <v>0.95</v>
      </c>
      <c r="G117" s="62">
        <v>0.95</v>
      </c>
      <c r="H117" s="62">
        <v>0.94</v>
      </c>
      <c r="I117" s="62">
        <v>0.94</v>
      </c>
      <c r="J117" s="62">
        <v>0.94</v>
      </c>
      <c r="K117" s="62">
        <v>0.27</v>
      </c>
      <c r="L117" s="62">
        <v>0.21</v>
      </c>
      <c r="M117" s="62">
        <v>0.24</v>
      </c>
      <c r="N117" s="62">
        <v>0.39</v>
      </c>
      <c r="O117" s="62">
        <v>0.38</v>
      </c>
      <c r="P117" s="62">
        <v>0.38</v>
      </c>
      <c r="Q117" s="62">
        <v>0.04</v>
      </c>
      <c r="R117" s="62">
        <v>0.03</v>
      </c>
      <c r="S117" s="62">
        <v>0.03</v>
      </c>
      <c r="T117" s="62">
        <v>0.21</v>
      </c>
      <c r="U117" s="62">
        <v>0.25</v>
      </c>
      <c r="V117" s="62">
        <v>0.23</v>
      </c>
      <c r="W117" s="62">
        <v>0.04</v>
      </c>
      <c r="X117" s="62">
        <v>0.08</v>
      </c>
      <c r="Y117" s="62">
        <v>0.06</v>
      </c>
      <c r="Z117" s="62">
        <v>0</v>
      </c>
      <c r="AA117" s="62">
        <v>0</v>
      </c>
      <c r="AB117" s="62">
        <v>0</v>
      </c>
      <c r="AC117" s="62">
        <v>0</v>
      </c>
      <c r="AD117" s="62">
        <v>0</v>
      </c>
      <c r="AE117" s="62">
        <v>0</v>
      </c>
      <c r="AF117" s="62">
        <v>0</v>
      </c>
      <c r="AG117" s="62">
        <v>0</v>
      </c>
      <c r="AH117" s="62">
        <v>0</v>
      </c>
      <c r="AI117" s="62">
        <v>0.03</v>
      </c>
      <c r="AJ117" s="62">
        <v>0.04</v>
      </c>
      <c r="AK117" s="62">
        <v>0.03</v>
      </c>
      <c r="AL117" s="62">
        <v>0</v>
      </c>
      <c r="AM117" s="62">
        <v>0</v>
      </c>
      <c r="AN117" s="62">
        <v>0</v>
      </c>
      <c r="AO117" s="62">
        <v>0</v>
      </c>
      <c r="AP117" s="62">
        <v>0</v>
      </c>
      <c r="AQ117" s="62">
        <v>0</v>
      </c>
      <c r="AR117" s="62" t="s">
        <v>73</v>
      </c>
      <c r="AS117" s="62" t="s">
        <v>73</v>
      </c>
      <c r="AT117" s="62" t="s">
        <v>73</v>
      </c>
      <c r="AU117" s="62" t="s">
        <v>73</v>
      </c>
      <c r="AV117" s="62" t="s">
        <v>73</v>
      </c>
      <c r="AW117" s="62" t="s">
        <v>73</v>
      </c>
      <c r="AX117" s="62">
        <v>0</v>
      </c>
      <c r="AY117" s="62">
        <v>0</v>
      </c>
      <c r="AZ117" s="62">
        <v>0</v>
      </c>
      <c r="BA117" s="62">
        <v>0</v>
      </c>
      <c r="BB117" s="62">
        <v>0</v>
      </c>
      <c r="BC117" s="62">
        <v>0</v>
      </c>
      <c r="BD117" s="62" t="s">
        <v>73</v>
      </c>
      <c r="BE117" s="62" t="s">
        <v>73</v>
      </c>
      <c r="BF117" s="62" t="s">
        <v>73</v>
      </c>
      <c r="BG117" s="62">
        <v>0.02</v>
      </c>
      <c r="BH117" s="62">
        <v>0.02</v>
      </c>
      <c r="BI117" s="62">
        <v>0.02</v>
      </c>
      <c r="BJ117" s="62">
        <v>0</v>
      </c>
      <c r="BK117" s="62">
        <v>0</v>
      </c>
      <c r="BL117" s="62">
        <v>0</v>
      </c>
      <c r="BM117" s="62">
        <v>0.03</v>
      </c>
      <c r="BN117" s="62">
        <v>0.04</v>
      </c>
      <c r="BO117" s="62">
        <v>0.03</v>
      </c>
    </row>
    <row r="118" spans="1:67" x14ac:dyDescent="0.25">
      <c r="A118">
        <v>860</v>
      </c>
      <c r="B118" s="62">
        <v>4900</v>
      </c>
      <c r="C118" s="62">
        <v>4890</v>
      </c>
      <c r="D118" s="62">
        <v>9790</v>
      </c>
      <c r="E118" s="62">
        <v>0.93</v>
      </c>
      <c r="F118" s="62">
        <v>0.94</v>
      </c>
      <c r="G118" s="62">
        <v>0.93</v>
      </c>
      <c r="H118" s="62">
        <v>0.89</v>
      </c>
      <c r="I118" s="62">
        <v>0.92</v>
      </c>
      <c r="J118" s="62">
        <v>0.91</v>
      </c>
      <c r="K118" s="62">
        <v>0.41</v>
      </c>
      <c r="L118" s="62">
        <v>0.38</v>
      </c>
      <c r="M118" s="62">
        <v>0.4</v>
      </c>
      <c r="N118" s="62">
        <v>0.02</v>
      </c>
      <c r="O118" s="62">
        <v>0.02</v>
      </c>
      <c r="P118" s="62">
        <v>0.02</v>
      </c>
      <c r="Q118" s="62">
        <v>0.06</v>
      </c>
      <c r="R118" s="62">
        <v>0.05</v>
      </c>
      <c r="S118" s="62">
        <v>0.06</v>
      </c>
      <c r="T118" s="62">
        <v>0.38</v>
      </c>
      <c r="U118" s="62">
        <v>0.43</v>
      </c>
      <c r="V118" s="62">
        <v>0.4</v>
      </c>
      <c r="W118" s="62">
        <v>0.02</v>
      </c>
      <c r="X118" s="62">
        <v>0.03</v>
      </c>
      <c r="Y118" s="62">
        <v>0.03</v>
      </c>
      <c r="Z118" s="62">
        <v>0</v>
      </c>
      <c r="AA118" s="62">
        <v>0</v>
      </c>
      <c r="AB118" s="62">
        <v>0</v>
      </c>
      <c r="AC118" s="62" t="s">
        <v>73</v>
      </c>
      <c r="AD118" s="62">
        <v>0</v>
      </c>
      <c r="AE118" s="62" t="s">
        <v>73</v>
      </c>
      <c r="AF118" s="62" t="s">
        <v>73</v>
      </c>
      <c r="AG118" s="62" t="s">
        <v>73</v>
      </c>
      <c r="AH118" s="62" t="s">
        <v>73</v>
      </c>
      <c r="AI118" s="62">
        <v>0.09</v>
      </c>
      <c r="AJ118" s="62">
        <v>0.05</v>
      </c>
      <c r="AK118" s="62">
        <v>7.0000000000000007E-2</v>
      </c>
      <c r="AL118" s="62">
        <v>0</v>
      </c>
      <c r="AM118" s="62">
        <v>0</v>
      </c>
      <c r="AN118" s="62">
        <v>0</v>
      </c>
      <c r="AO118" s="62" t="s">
        <v>74</v>
      </c>
      <c r="AP118" s="62" t="s">
        <v>74</v>
      </c>
      <c r="AQ118" s="62" t="s">
        <v>74</v>
      </c>
      <c r="AR118" s="62">
        <v>0.02</v>
      </c>
      <c r="AS118" s="62">
        <v>0.01</v>
      </c>
      <c r="AT118" s="62">
        <v>0.01</v>
      </c>
      <c r="AU118" s="62">
        <v>0.02</v>
      </c>
      <c r="AV118" s="62" t="s">
        <v>74</v>
      </c>
      <c r="AW118" s="62">
        <v>0.01</v>
      </c>
      <c r="AX118" s="62" t="s">
        <v>74</v>
      </c>
      <c r="AY118" s="62" t="s">
        <v>74</v>
      </c>
      <c r="AZ118" s="62" t="s">
        <v>74</v>
      </c>
      <c r="BA118" s="62" t="s">
        <v>74</v>
      </c>
      <c r="BB118" s="62" t="s">
        <v>73</v>
      </c>
      <c r="BC118" s="62" t="s">
        <v>74</v>
      </c>
      <c r="BD118" s="62">
        <v>0.01</v>
      </c>
      <c r="BE118" s="62">
        <v>0.01</v>
      </c>
      <c r="BF118" s="62">
        <v>0.01</v>
      </c>
      <c r="BG118" s="62">
        <v>0.05</v>
      </c>
      <c r="BH118" s="62">
        <v>0.04</v>
      </c>
      <c r="BI118" s="62">
        <v>0.04</v>
      </c>
      <c r="BJ118" s="62">
        <v>0.01</v>
      </c>
      <c r="BK118" s="62">
        <v>0.02</v>
      </c>
      <c r="BL118" s="62">
        <v>0.01</v>
      </c>
      <c r="BM118" s="62">
        <v>0.01</v>
      </c>
      <c r="BN118" s="62">
        <v>0.01</v>
      </c>
      <c r="BO118" s="62">
        <v>0.01</v>
      </c>
    </row>
    <row r="119" spans="1:67" x14ac:dyDescent="0.25">
      <c r="A119">
        <v>861</v>
      </c>
      <c r="B119" s="62">
        <v>1330</v>
      </c>
      <c r="C119" s="62">
        <v>1250</v>
      </c>
      <c r="D119" s="62">
        <v>2570</v>
      </c>
      <c r="E119" s="62">
        <v>0.9</v>
      </c>
      <c r="F119" s="62">
        <v>0.9</v>
      </c>
      <c r="G119" s="62">
        <v>0.9</v>
      </c>
      <c r="H119" s="62">
        <v>0.85</v>
      </c>
      <c r="I119" s="62">
        <v>0.87</v>
      </c>
      <c r="J119" s="62">
        <v>0.86</v>
      </c>
      <c r="K119" s="62">
        <v>0.43</v>
      </c>
      <c r="L119" s="62">
        <v>0.46</v>
      </c>
      <c r="M119" s="62">
        <v>0.45</v>
      </c>
      <c r="N119" s="62" t="s">
        <v>74</v>
      </c>
      <c r="O119" s="62" t="s">
        <v>73</v>
      </c>
      <c r="P119" s="62" t="s">
        <v>74</v>
      </c>
      <c r="Q119" s="62">
        <v>0.1</v>
      </c>
      <c r="R119" s="62">
        <v>0.05</v>
      </c>
      <c r="S119" s="62">
        <v>0.08</v>
      </c>
      <c r="T119" s="62">
        <v>0.14000000000000001</v>
      </c>
      <c r="U119" s="62">
        <v>0.11</v>
      </c>
      <c r="V119" s="62">
        <v>0.12</v>
      </c>
      <c r="W119" s="62">
        <v>0.17</v>
      </c>
      <c r="X119" s="62">
        <v>0.25</v>
      </c>
      <c r="Y119" s="62">
        <v>0.21</v>
      </c>
      <c r="Z119" s="62" t="s">
        <v>73</v>
      </c>
      <c r="AA119" s="62">
        <v>0</v>
      </c>
      <c r="AB119" s="62" t="s">
        <v>73</v>
      </c>
      <c r="AC119" s="62">
        <v>0</v>
      </c>
      <c r="AD119" s="62">
        <v>0</v>
      </c>
      <c r="AE119" s="62">
        <v>0</v>
      </c>
      <c r="AF119" s="62">
        <v>0</v>
      </c>
      <c r="AG119" s="62" t="s">
        <v>73</v>
      </c>
      <c r="AH119" s="62" t="s">
        <v>73</v>
      </c>
      <c r="AI119" s="62">
        <v>0.1</v>
      </c>
      <c r="AJ119" s="62">
        <v>0.05</v>
      </c>
      <c r="AK119" s="62">
        <v>0.08</v>
      </c>
      <c r="AL119" s="62">
        <v>0</v>
      </c>
      <c r="AM119" s="62">
        <v>0</v>
      </c>
      <c r="AN119" s="62">
        <v>0</v>
      </c>
      <c r="AO119" s="62" t="s">
        <v>73</v>
      </c>
      <c r="AP119" s="62" t="s">
        <v>73</v>
      </c>
      <c r="AQ119" s="62" t="s">
        <v>73</v>
      </c>
      <c r="AR119" s="62">
        <v>0.02</v>
      </c>
      <c r="AS119" s="62">
        <v>0.01</v>
      </c>
      <c r="AT119" s="62">
        <v>0.02</v>
      </c>
      <c r="AU119" s="62">
        <v>0.02</v>
      </c>
      <c r="AV119" s="62">
        <v>0.01</v>
      </c>
      <c r="AW119" s="62">
        <v>0.01</v>
      </c>
      <c r="AX119" s="62" t="s">
        <v>73</v>
      </c>
      <c r="AY119" s="62" t="s">
        <v>73</v>
      </c>
      <c r="AZ119" s="62" t="s">
        <v>74</v>
      </c>
      <c r="BA119" s="62" t="s">
        <v>73</v>
      </c>
      <c r="BB119" s="62" t="s">
        <v>73</v>
      </c>
      <c r="BC119" s="62" t="s">
        <v>74</v>
      </c>
      <c r="BD119" s="62">
        <v>0.03</v>
      </c>
      <c r="BE119" s="62">
        <v>0.02</v>
      </c>
      <c r="BF119" s="62">
        <v>0.02</v>
      </c>
      <c r="BG119" s="62">
        <v>0.08</v>
      </c>
      <c r="BH119" s="62">
        <v>7.0000000000000007E-2</v>
      </c>
      <c r="BI119" s="62">
        <v>0.08</v>
      </c>
      <c r="BJ119" s="62">
        <v>0.02</v>
      </c>
      <c r="BK119" s="62">
        <v>0.02</v>
      </c>
      <c r="BL119" s="62">
        <v>0.02</v>
      </c>
      <c r="BM119" s="62" t="s">
        <v>74</v>
      </c>
      <c r="BN119" s="62">
        <v>0.01</v>
      </c>
      <c r="BO119" s="62">
        <v>0.01</v>
      </c>
    </row>
    <row r="120" spans="1:67" x14ac:dyDescent="0.25">
      <c r="A120">
        <v>865</v>
      </c>
      <c r="B120" s="62">
        <v>2800</v>
      </c>
      <c r="C120" s="62">
        <v>2840</v>
      </c>
      <c r="D120" s="62">
        <v>5640</v>
      </c>
      <c r="E120" s="62">
        <v>0.93</v>
      </c>
      <c r="F120" s="62">
        <v>0.95</v>
      </c>
      <c r="G120" s="62">
        <v>0.94</v>
      </c>
      <c r="H120" s="62">
        <v>0.91</v>
      </c>
      <c r="I120" s="62">
        <v>0.94</v>
      </c>
      <c r="J120" s="62">
        <v>0.93</v>
      </c>
      <c r="K120" s="62">
        <v>0.35</v>
      </c>
      <c r="L120" s="62">
        <v>0.3</v>
      </c>
      <c r="M120" s="62">
        <v>0.33</v>
      </c>
      <c r="N120" s="62">
        <v>0.06</v>
      </c>
      <c r="O120" s="62">
        <v>7.0000000000000007E-2</v>
      </c>
      <c r="P120" s="62">
        <v>7.0000000000000007E-2</v>
      </c>
      <c r="Q120" s="62">
        <v>0.02</v>
      </c>
      <c r="R120" s="62">
        <v>0.01</v>
      </c>
      <c r="S120" s="62">
        <v>0.02</v>
      </c>
      <c r="T120" s="62">
        <v>0.42</v>
      </c>
      <c r="U120" s="62">
        <v>0.51</v>
      </c>
      <c r="V120" s="62">
        <v>0.46</v>
      </c>
      <c r="W120" s="62">
        <v>0.05</v>
      </c>
      <c r="X120" s="62">
        <v>0.05</v>
      </c>
      <c r="Y120" s="62">
        <v>0.05</v>
      </c>
      <c r="Z120" s="62" t="s">
        <v>73</v>
      </c>
      <c r="AA120" s="62" t="s">
        <v>73</v>
      </c>
      <c r="AB120" s="62" t="s">
        <v>74</v>
      </c>
      <c r="AC120" s="62">
        <v>0</v>
      </c>
      <c r="AD120" s="62">
        <v>0</v>
      </c>
      <c r="AE120" s="62">
        <v>0</v>
      </c>
      <c r="AF120" s="62">
        <v>0</v>
      </c>
      <c r="AG120" s="62" t="s">
        <v>73</v>
      </c>
      <c r="AH120" s="62" t="s">
        <v>73</v>
      </c>
      <c r="AI120" s="62">
        <v>0.04</v>
      </c>
      <c r="AJ120" s="62">
        <v>0.03</v>
      </c>
      <c r="AK120" s="62">
        <v>0.03</v>
      </c>
      <c r="AL120" s="62" t="s">
        <v>73</v>
      </c>
      <c r="AM120" s="62" t="s">
        <v>73</v>
      </c>
      <c r="AN120" s="62" t="s">
        <v>73</v>
      </c>
      <c r="AO120" s="62" t="s">
        <v>73</v>
      </c>
      <c r="AP120" s="62" t="s">
        <v>74</v>
      </c>
      <c r="AQ120" s="62" t="s">
        <v>74</v>
      </c>
      <c r="AR120" s="62">
        <v>0.01</v>
      </c>
      <c r="AS120" s="62" t="s">
        <v>74</v>
      </c>
      <c r="AT120" s="62">
        <v>0.01</v>
      </c>
      <c r="AU120" s="62">
        <v>0.01</v>
      </c>
      <c r="AV120" s="62" t="s">
        <v>73</v>
      </c>
      <c r="AW120" s="62" t="s">
        <v>74</v>
      </c>
      <c r="AX120" s="62">
        <v>0.01</v>
      </c>
      <c r="AY120" s="62" t="s">
        <v>73</v>
      </c>
      <c r="AZ120" s="62" t="s">
        <v>74</v>
      </c>
      <c r="BA120" s="62" t="s">
        <v>73</v>
      </c>
      <c r="BB120" s="62">
        <v>0</v>
      </c>
      <c r="BC120" s="62" t="s">
        <v>73</v>
      </c>
      <c r="BD120" s="62" t="s">
        <v>73</v>
      </c>
      <c r="BE120" s="62" t="s">
        <v>74</v>
      </c>
      <c r="BF120" s="62" t="s">
        <v>74</v>
      </c>
      <c r="BG120" s="62">
        <v>0.04</v>
      </c>
      <c r="BH120" s="62">
        <v>0.03</v>
      </c>
      <c r="BI120" s="62">
        <v>0.04</v>
      </c>
      <c r="BJ120" s="62">
        <v>0.01</v>
      </c>
      <c r="BK120" s="62">
        <v>0.01</v>
      </c>
      <c r="BL120" s="62">
        <v>0.01</v>
      </c>
      <c r="BM120" s="62">
        <v>0.02</v>
      </c>
      <c r="BN120" s="62">
        <v>0.01</v>
      </c>
      <c r="BO120" s="62">
        <v>0.01</v>
      </c>
    </row>
    <row r="121" spans="1:67" x14ac:dyDescent="0.25">
      <c r="A121">
        <v>866</v>
      </c>
      <c r="B121" s="62">
        <v>1130</v>
      </c>
      <c r="C121" s="62">
        <v>1090</v>
      </c>
      <c r="D121" s="62">
        <v>2220</v>
      </c>
      <c r="E121" s="62">
        <v>0.93</v>
      </c>
      <c r="F121" s="62">
        <v>0.92</v>
      </c>
      <c r="G121" s="62">
        <v>0.93</v>
      </c>
      <c r="H121" s="62">
        <v>0.9</v>
      </c>
      <c r="I121" s="62">
        <v>0.91</v>
      </c>
      <c r="J121" s="62">
        <v>0.9</v>
      </c>
      <c r="K121" s="62">
        <v>0.68</v>
      </c>
      <c r="L121" s="62">
        <v>0.69</v>
      </c>
      <c r="M121" s="62">
        <v>0.69</v>
      </c>
      <c r="N121" s="62" t="s">
        <v>73</v>
      </c>
      <c r="O121" s="62" t="s">
        <v>73</v>
      </c>
      <c r="P121" s="62" t="s">
        <v>73</v>
      </c>
      <c r="Q121" s="62">
        <v>0.01</v>
      </c>
      <c r="R121" s="62">
        <v>0.01</v>
      </c>
      <c r="S121" s="62">
        <v>0.01</v>
      </c>
      <c r="T121" s="62">
        <v>0.11</v>
      </c>
      <c r="U121" s="62">
        <v>0.1</v>
      </c>
      <c r="V121" s="62">
        <v>0.1</v>
      </c>
      <c r="W121" s="62">
        <v>0.09</v>
      </c>
      <c r="X121" s="62">
        <v>0.11</v>
      </c>
      <c r="Y121" s="62">
        <v>0.1</v>
      </c>
      <c r="Z121" s="62" t="s">
        <v>73</v>
      </c>
      <c r="AA121" s="62">
        <v>0</v>
      </c>
      <c r="AB121" s="62" t="s">
        <v>73</v>
      </c>
      <c r="AC121" s="62">
        <v>0</v>
      </c>
      <c r="AD121" s="62">
        <v>0</v>
      </c>
      <c r="AE121" s="62">
        <v>0</v>
      </c>
      <c r="AF121" s="62">
        <v>0</v>
      </c>
      <c r="AG121" s="62">
        <v>0</v>
      </c>
      <c r="AH121" s="62">
        <v>0</v>
      </c>
      <c r="AI121" s="62">
        <v>0.05</v>
      </c>
      <c r="AJ121" s="62">
        <v>0.03</v>
      </c>
      <c r="AK121" s="62">
        <v>0.04</v>
      </c>
      <c r="AL121" s="62" t="s">
        <v>73</v>
      </c>
      <c r="AM121" s="62" t="s">
        <v>73</v>
      </c>
      <c r="AN121" s="62" t="s">
        <v>73</v>
      </c>
      <c r="AO121" s="62">
        <v>0</v>
      </c>
      <c r="AP121" s="62" t="s">
        <v>73</v>
      </c>
      <c r="AQ121" s="62" t="s">
        <v>73</v>
      </c>
      <c r="AR121" s="62">
        <v>0.02</v>
      </c>
      <c r="AS121" s="62">
        <v>0.01</v>
      </c>
      <c r="AT121" s="62">
        <v>0.01</v>
      </c>
      <c r="AU121" s="62" t="s">
        <v>73</v>
      </c>
      <c r="AV121" s="62">
        <v>0.01</v>
      </c>
      <c r="AW121" s="62" t="s">
        <v>74</v>
      </c>
      <c r="AX121" s="62">
        <v>0.01</v>
      </c>
      <c r="AY121" s="62" t="s">
        <v>73</v>
      </c>
      <c r="AZ121" s="62">
        <v>0.01</v>
      </c>
      <c r="BA121" s="62" t="s">
        <v>73</v>
      </c>
      <c r="BB121" s="62" t="s">
        <v>73</v>
      </c>
      <c r="BC121" s="62" t="s">
        <v>73</v>
      </c>
      <c r="BD121" s="62">
        <v>0.01</v>
      </c>
      <c r="BE121" s="62">
        <v>0.01</v>
      </c>
      <c r="BF121" s="62">
        <v>0.01</v>
      </c>
      <c r="BG121" s="62">
        <v>0.05</v>
      </c>
      <c r="BH121" s="62">
        <v>0.05</v>
      </c>
      <c r="BI121" s="62">
        <v>0.05</v>
      </c>
      <c r="BJ121" s="62">
        <v>0.01</v>
      </c>
      <c r="BK121" s="62">
        <v>0.01</v>
      </c>
      <c r="BL121" s="62">
        <v>0.01</v>
      </c>
      <c r="BM121" s="62">
        <v>0.01</v>
      </c>
      <c r="BN121" s="62">
        <v>0.01</v>
      </c>
      <c r="BO121" s="62">
        <v>0.01</v>
      </c>
    </row>
    <row r="122" spans="1:67" x14ac:dyDescent="0.25">
      <c r="A122">
        <v>867</v>
      </c>
      <c r="B122" s="62">
        <v>610</v>
      </c>
      <c r="C122" s="62">
        <v>610</v>
      </c>
      <c r="D122" s="62">
        <v>1210</v>
      </c>
      <c r="E122" s="62">
        <v>0.93</v>
      </c>
      <c r="F122" s="62">
        <v>0.94</v>
      </c>
      <c r="G122" s="62">
        <v>0.93</v>
      </c>
      <c r="H122" s="62">
        <v>0.9</v>
      </c>
      <c r="I122" s="62">
        <v>0.92</v>
      </c>
      <c r="J122" s="62">
        <v>0.91</v>
      </c>
      <c r="K122" s="62">
        <v>0.24</v>
      </c>
      <c r="L122" s="62">
        <v>0.24</v>
      </c>
      <c r="M122" s="62">
        <v>0.24</v>
      </c>
      <c r="N122" s="62">
        <v>0.06</v>
      </c>
      <c r="O122" s="62">
        <v>7.0000000000000007E-2</v>
      </c>
      <c r="P122" s="62">
        <v>7.0000000000000007E-2</v>
      </c>
      <c r="Q122" s="62">
        <v>0.02</v>
      </c>
      <c r="R122" s="62">
        <v>0.02</v>
      </c>
      <c r="S122" s="62">
        <v>0.02</v>
      </c>
      <c r="T122" s="62">
        <v>0.44</v>
      </c>
      <c r="U122" s="62">
        <v>0.42</v>
      </c>
      <c r="V122" s="62">
        <v>0.43</v>
      </c>
      <c r="W122" s="62">
        <v>0.12</v>
      </c>
      <c r="X122" s="62">
        <v>0.16</v>
      </c>
      <c r="Y122" s="62">
        <v>0.14000000000000001</v>
      </c>
      <c r="Z122" s="62">
        <v>0</v>
      </c>
      <c r="AA122" s="62">
        <v>0</v>
      </c>
      <c r="AB122" s="62">
        <v>0</v>
      </c>
      <c r="AC122" s="62">
        <v>0</v>
      </c>
      <c r="AD122" s="62">
        <v>0</v>
      </c>
      <c r="AE122" s="62">
        <v>0</v>
      </c>
      <c r="AF122" s="62">
        <v>0</v>
      </c>
      <c r="AG122" s="62">
        <v>0</v>
      </c>
      <c r="AH122" s="62">
        <v>0</v>
      </c>
      <c r="AI122" s="62">
        <v>0.06</v>
      </c>
      <c r="AJ122" s="62">
        <v>0.04</v>
      </c>
      <c r="AK122" s="62">
        <v>0.05</v>
      </c>
      <c r="AL122" s="62">
        <v>0</v>
      </c>
      <c r="AM122" s="62">
        <v>0</v>
      </c>
      <c r="AN122" s="62">
        <v>0</v>
      </c>
      <c r="AO122" s="62" t="s">
        <v>73</v>
      </c>
      <c r="AP122" s="62" t="s">
        <v>73</v>
      </c>
      <c r="AQ122" s="62" t="s">
        <v>74</v>
      </c>
      <c r="AR122" s="62">
        <v>0.02</v>
      </c>
      <c r="AS122" s="62" t="s">
        <v>73</v>
      </c>
      <c r="AT122" s="62">
        <v>0.01</v>
      </c>
      <c r="AU122" s="62">
        <v>0.02</v>
      </c>
      <c r="AV122" s="62" t="s">
        <v>73</v>
      </c>
      <c r="AW122" s="62">
        <v>0.01</v>
      </c>
      <c r="AX122" s="62" t="s">
        <v>73</v>
      </c>
      <c r="AY122" s="62" t="s">
        <v>73</v>
      </c>
      <c r="AZ122" s="62" t="s">
        <v>73</v>
      </c>
      <c r="BA122" s="62">
        <v>0</v>
      </c>
      <c r="BB122" s="62" t="s">
        <v>73</v>
      </c>
      <c r="BC122" s="62" t="s">
        <v>73</v>
      </c>
      <c r="BD122" s="62">
        <v>0.01</v>
      </c>
      <c r="BE122" s="62">
        <v>0.01</v>
      </c>
      <c r="BF122" s="62">
        <v>0.01</v>
      </c>
      <c r="BG122" s="62">
        <v>0.04</v>
      </c>
      <c r="BH122" s="62">
        <v>0.04</v>
      </c>
      <c r="BI122" s="62">
        <v>0.04</v>
      </c>
      <c r="BJ122" s="62">
        <v>0.01</v>
      </c>
      <c r="BK122" s="62" t="s">
        <v>73</v>
      </c>
      <c r="BL122" s="62">
        <v>0.01</v>
      </c>
      <c r="BM122" s="62">
        <v>0.02</v>
      </c>
      <c r="BN122" s="62">
        <v>0.02</v>
      </c>
      <c r="BO122" s="62">
        <v>0.02</v>
      </c>
    </row>
    <row r="123" spans="1:67" x14ac:dyDescent="0.25">
      <c r="A123">
        <v>868</v>
      </c>
      <c r="B123" s="62">
        <v>1140</v>
      </c>
      <c r="C123" s="62">
        <v>970</v>
      </c>
      <c r="D123" s="62">
        <v>2110</v>
      </c>
      <c r="E123" s="62">
        <v>0.95</v>
      </c>
      <c r="F123" s="62">
        <v>0.94</v>
      </c>
      <c r="G123" s="62">
        <v>0.95</v>
      </c>
      <c r="H123" s="62">
        <v>0.94</v>
      </c>
      <c r="I123" s="62">
        <v>0.93</v>
      </c>
      <c r="J123" s="62">
        <v>0.94</v>
      </c>
      <c r="K123" s="62">
        <v>0.18</v>
      </c>
      <c r="L123" s="62">
        <v>0.2</v>
      </c>
      <c r="M123" s="62">
        <v>0.19</v>
      </c>
      <c r="N123" s="62">
        <v>0.26</v>
      </c>
      <c r="O123" s="62">
        <v>0.11</v>
      </c>
      <c r="P123" s="62">
        <v>0.19</v>
      </c>
      <c r="Q123" s="62">
        <v>0.01</v>
      </c>
      <c r="R123" s="62">
        <v>0.02</v>
      </c>
      <c r="S123" s="62">
        <v>0.01</v>
      </c>
      <c r="T123" s="62">
        <v>0.45</v>
      </c>
      <c r="U123" s="62">
        <v>0.5</v>
      </c>
      <c r="V123" s="62">
        <v>0.47</v>
      </c>
      <c r="W123" s="62">
        <v>0.04</v>
      </c>
      <c r="X123" s="62">
        <v>0.09</v>
      </c>
      <c r="Y123" s="62">
        <v>0.06</v>
      </c>
      <c r="Z123" s="62">
        <v>0</v>
      </c>
      <c r="AA123" s="62">
        <v>0</v>
      </c>
      <c r="AB123" s="62">
        <v>0</v>
      </c>
      <c r="AC123" s="62">
        <v>0</v>
      </c>
      <c r="AD123" s="62" t="s">
        <v>73</v>
      </c>
      <c r="AE123" s="62" t="s">
        <v>73</v>
      </c>
      <c r="AF123" s="62">
        <v>0</v>
      </c>
      <c r="AG123" s="62" t="s">
        <v>73</v>
      </c>
      <c r="AH123" s="62" t="s">
        <v>73</v>
      </c>
      <c r="AI123" s="62">
        <v>0.03</v>
      </c>
      <c r="AJ123" s="62">
        <v>0.03</v>
      </c>
      <c r="AK123" s="62">
        <v>0.03</v>
      </c>
      <c r="AL123" s="62">
        <v>0</v>
      </c>
      <c r="AM123" s="62">
        <v>0</v>
      </c>
      <c r="AN123" s="62">
        <v>0</v>
      </c>
      <c r="AO123" s="62" t="s">
        <v>73</v>
      </c>
      <c r="AP123" s="62" t="s">
        <v>73</v>
      </c>
      <c r="AQ123" s="62" t="s">
        <v>73</v>
      </c>
      <c r="AR123" s="62">
        <v>0.01</v>
      </c>
      <c r="AS123" s="62">
        <v>0.01</v>
      </c>
      <c r="AT123" s="62">
        <v>0.01</v>
      </c>
      <c r="AU123" s="62" t="s">
        <v>73</v>
      </c>
      <c r="AV123" s="62" t="s">
        <v>73</v>
      </c>
      <c r="AW123" s="62" t="s">
        <v>73</v>
      </c>
      <c r="AX123" s="62" t="s">
        <v>73</v>
      </c>
      <c r="AY123" s="62" t="s">
        <v>73</v>
      </c>
      <c r="AZ123" s="62" t="s">
        <v>74</v>
      </c>
      <c r="BA123" s="62">
        <v>0</v>
      </c>
      <c r="BB123" s="62" t="s">
        <v>73</v>
      </c>
      <c r="BC123" s="62" t="s">
        <v>73</v>
      </c>
      <c r="BD123" s="62" t="s">
        <v>73</v>
      </c>
      <c r="BE123" s="62" t="s">
        <v>73</v>
      </c>
      <c r="BF123" s="62" t="s">
        <v>74</v>
      </c>
      <c r="BG123" s="62">
        <v>0.02</v>
      </c>
      <c r="BH123" s="62">
        <v>0.03</v>
      </c>
      <c r="BI123" s="62">
        <v>0.03</v>
      </c>
      <c r="BJ123" s="62">
        <v>0.01</v>
      </c>
      <c r="BK123" s="62">
        <v>0.01</v>
      </c>
      <c r="BL123" s="62">
        <v>0.01</v>
      </c>
      <c r="BM123" s="62">
        <v>0.02</v>
      </c>
      <c r="BN123" s="62">
        <v>0.02</v>
      </c>
      <c r="BO123" s="62">
        <v>0.02</v>
      </c>
    </row>
    <row r="124" spans="1:67" x14ac:dyDescent="0.25">
      <c r="A124">
        <v>869</v>
      </c>
      <c r="B124" s="62">
        <v>1150</v>
      </c>
      <c r="C124" s="62">
        <v>1130</v>
      </c>
      <c r="D124" s="62">
        <v>2280</v>
      </c>
      <c r="E124" s="62">
        <v>0.93</v>
      </c>
      <c r="F124" s="62">
        <v>0.93</v>
      </c>
      <c r="G124" s="62">
        <v>0.93</v>
      </c>
      <c r="H124" s="62">
        <v>0.91</v>
      </c>
      <c r="I124" s="62">
        <v>0.91</v>
      </c>
      <c r="J124" s="62">
        <v>0.91</v>
      </c>
      <c r="K124" s="62">
        <v>0.22</v>
      </c>
      <c r="L124" s="62">
        <v>0.16</v>
      </c>
      <c r="M124" s="62">
        <v>0.19</v>
      </c>
      <c r="N124" s="62">
        <v>0.1</v>
      </c>
      <c r="O124" s="62">
        <v>0.13</v>
      </c>
      <c r="P124" s="62">
        <v>0.12</v>
      </c>
      <c r="Q124" s="62">
        <v>0.04</v>
      </c>
      <c r="R124" s="62">
        <v>0.03</v>
      </c>
      <c r="S124" s="62">
        <v>0.04</v>
      </c>
      <c r="T124" s="62">
        <v>0.5</v>
      </c>
      <c r="U124" s="62">
        <v>0.55000000000000004</v>
      </c>
      <c r="V124" s="62">
        <v>0.53</v>
      </c>
      <c r="W124" s="62">
        <v>0.04</v>
      </c>
      <c r="X124" s="62">
        <v>0.03</v>
      </c>
      <c r="Y124" s="62">
        <v>0.04</v>
      </c>
      <c r="Z124" s="62">
        <v>0</v>
      </c>
      <c r="AA124" s="62">
        <v>0</v>
      </c>
      <c r="AB124" s="62">
        <v>0</v>
      </c>
      <c r="AC124" s="62">
        <v>0</v>
      </c>
      <c r="AD124" s="62" t="s">
        <v>73</v>
      </c>
      <c r="AE124" s="62" t="s">
        <v>73</v>
      </c>
      <c r="AF124" s="62">
        <v>0</v>
      </c>
      <c r="AG124" s="62" t="s">
        <v>73</v>
      </c>
      <c r="AH124" s="62" t="s">
        <v>73</v>
      </c>
      <c r="AI124" s="62">
        <v>0.05</v>
      </c>
      <c r="AJ124" s="62">
        <v>0.05</v>
      </c>
      <c r="AK124" s="62">
        <v>0.05</v>
      </c>
      <c r="AL124" s="62">
        <v>0</v>
      </c>
      <c r="AM124" s="62">
        <v>0</v>
      </c>
      <c r="AN124" s="62">
        <v>0</v>
      </c>
      <c r="AO124" s="62" t="s">
        <v>73</v>
      </c>
      <c r="AP124" s="62" t="s">
        <v>73</v>
      </c>
      <c r="AQ124" s="62" t="s">
        <v>74</v>
      </c>
      <c r="AR124" s="62">
        <v>0.01</v>
      </c>
      <c r="AS124" s="62">
        <v>0.01</v>
      </c>
      <c r="AT124" s="62">
        <v>0.01</v>
      </c>
      <c r="AU124" s="62">
        <v>0.01</v>
      </c>
      <c r="AV124" s="62">
        <v>0.01</v>
      </c>
      <c r="AW124" s="62">
        <v>0.01</v>
      </c>
      <c r="AX124" s="62" t="s">
        <v>73</v>
      </c>
      <c r="AY124" s="62" t="s">
        <v>73</v>
      </c>
      <c r="AZ124" s="62" t="s">
        <v>74</v>
      </c>
      <c r="BA124" s="62" t="s">
        <v>73</v>
      </c>
      <c r="BB124" s="62" t="s">
        <v>73</v>
      </c>
      <c r="BC124" s="62" t="s">
        <v>73</v>
      </c>
      <c r="BD124" s="62">
        <v>0.01</v>
      </c>
      <c r="BE124" s="62">
        <v>0.01</v>
      </c>
      <c r="BF124" s="62">
        <v>0.01</v>
      </c>
      <c r="BG124" s="62">
        <v>0.05</v>
      </c>
      <c r="BH124" s="62">
        <v>0.04</v>
      </c>
      <c r="BI124" s="62">
        <v>0.04</v>
      </c>
      <c r="BJ124" s="62" t="s">
        <v>73</v>
      </c>
      <c r="BK124" s="62">
        <v>0.01</v>
      </c>
      <c r="BL124" s="62">
        <v>0.01</v>
      </c>
      <c r="BM124" s="62">
        <v>0.02</v>
      </c>
      <c r="BN124" s="62">
        <v>0.02</v>
      </c>
      <c r="BO124" s="62">
        <v>0.02</v>
      </c>
    </row>
    <row r="125" spans="1:67" x14ac:dyDescent="0.25">
      <c r="A125">
        <v>870</v>
      </c>
      <c r="B125" s="62">
        <v>620</v>
      </c>
      <c r="C125" s="62">
        <v>770</v>
      </c>
      <c r="D125" s="62">
        <v>1390</v>
      </c>
      <c r="E125" s="62">
        <v>0.9</v>
      </c>
      <c r="F125" s="62">
        <v>0.96</v>
      </c>
      <c r="G125" s="62">
        <v>0.93</v>
      </c>
      <c r="H125" s="62">
        <v>0.88</v>
      </c>
      <c r="I125" s="62">
        <v>0.94</v>
      </c>
      <c r="J125" s="62">
        <v>0.91</v>
      </c>
      <c r="K125" s="62">
        <v>0.22</v>
      </c>
      <c r="L125" s="62">
        <v>0.18</v>
      </c>
      <c r="M125" s="62">
        <v>0.2</v>
      </c>
      <c r="N125" s="62">
        <v>0.08</v>
      </c>
      <c r="O125" s="62">
        <v>0.25</v>
      </c>
      <c r="P125" s="62">
        <v>0.18</v>
      </c>
      <c r="Q125" s="62">
        <v>0.02</v>
      </c>
      <c r="R125" s="62">
        <v>0.02</v>
      </c>
      <c r="S125" s="62">
        <v>0.02</v>
      </c>
      <c r="T125" s="62">
        <v>0.49</v>
      </c>
      <c r="U125" s="62">
        <v>0.41</v>
      </c>
      <c r="V125" s="62">
        <v>0.45</v>
      </c>
      <c r="W125" s="62">
        <v>0.06</v>
      </c>
      <c r="X125" s="62">
        <v>0.08</v>
      </c>
      <c r="Y125" s="62">
        <v>7.0000000000000007E-2</v>
      </c>
      <c r="Z125" s="62">
        <v>0</v>
      </c>
      <c r="AA125" s="62">
        <v>0</v>
      </c>
      <c r="AB125" s="62">
        <v>0</v>
      </c>
      <c r="AC125" s="62">
        <v>0</v>
      </c>
      <c r="AD125" s="62">
        <v>0</v>
      </c>
      <c r="AE125" s="62">
        <v>0</v>
      </c>
      <c r="AF125" s="62">
        <v>0</v>
      </c>
      <c r="AG125" s="62">
        <v>0</v>
      </c>
      <c r="AH125" s="62">
        <v>0</v>
      </c>
      <c r="AI125" s="62">
        <v>0.03</v>
      </c>
      <c r="AJ125" s="62">
        <v>0.03</v>
      </c>
      <c r="AK125" s="62">
        <v>0.03</v>
      </c>
      <c r="AL125" s="62">
        <v>0</v>
      </c>
      <c r="AM125" s="62">
        <v>0</v>
      </c>
      <c r="AN125" s="62">
        <v>0</v>
      </c>
      <c r="AO125" s="62" t="s">
        <v>73</v>
      </c>
      <c r="AP125" s="62" t="s">
        <v>73</v>
      </c>
      <c r="AQ125" s="62" t="s">
        <v>73</v>
      </c>
      <c r="AR125" s="62">
        <v>0.02</v>
      </c>
      <c r="AS125" s="62">
        <v>0.01</v>
      </c>
      <c r="AT125" s="62">
        <v>0.01</v>
      </c>
      <c r="AU125" s="62">
        <v>0.01</v>
      </c>
      <c r="AV125" s="62">
        <v>0.01</v>
      </c>
      <c r="AW125" s="62">
        <v>0.01</v>
      </c>
      <c r="AX125" s="62" t="s">
        <v>73</v>
      </c>
      <c r="AY125" s="62" t="s">
        <v>73</v>
      </c>
      <c r="AZ125" s="62" t="s">
        <v>73</v>
      </c>
      <c r="BA125" s="62" t="s">
        <v>73</v>
      </c>
      <c r="BB125" s="62">
        <v>0</v>
      </c>
      <c r="BC125" s="62" t="s">
        <v>73</v>
      </c>
      <c r="BD125" s="62" t="s">
        <v>73</v>
      </c>
      <c r="BE125" s="62" t="s">
        <v>73</v>
      </c>
      <c r="BF125" s="62" t="s">
        <v>74</v>
      </c>
      <c r="BG125" s="62">
        <v>0.05</v>
      </c>
      <c r="BH125" s="62">
        <v>0.02</v>
      </c>
      <c r="BI125" s="62">
        <v>0.04</v>
      </c>
      <c r="BJ125" s="62">
        <v>0.02</v>
      </c>
      <c r="BK125" s="62">
        <v>0.01</v>
      </c>
      <c r="BL125" s="62">
        <v>0.01</v>
      </c>
      <c r="BM125" s="62">
        <v>0.02</v>
      </c>
      <c r="BN125" s="62">
        <v>0.01</v>
      </c>
      <c r="BO125" s="62">
        <v>0.02</v>
      </c>
    </row>
    <row r="126" spans="1:67" x14ac:dyDescent="0.25">
      <c r="A126">
        <v>871</v>
      </c>
      <c r="B126" s="62">
        <v>810</v>
      </c>
      <c r="C126" s="62">
        <v>840</v>
      </c>
      <c r="D126" s="62">
        <v>1660</v>
      </c>
      <c r="E126" s="62">
        <v>0.95</v>
      </c>
      <c r="F126" s="62">
        <v>0.97</v>
      </c>
      <c r="G126" s="62">
        <v>0.96</v>
      </c>
      <c r="H126" s="62">
        <v>0.94</v>
      </c>
      <c r="I126" s="62">
        <v>0.97</v>
      </c>
      <c r="J126" s="62">
        <v>0.96</v>
      </c>
      <c r="K126" s="62">
        <v>0.26</v>
      </c>
      <c r="L126" s="62">
        <v>0.25</v>
      </c>
      <c r="M126" s="62">
        <v>0.25</v>
      </c>
      <c r="N126" s="62">
        <v>0.01</v>
      </c>
      <c r="O126" s="62" t="s">
        <v>73</v>
      </c>
      <c r="P126" s="62">
        <v>0.01</v>
      </c>
      <c r="Q126" s="62">
        <v>0.02</v>
      </c>
      <c r="R126" s="62">
        <v>0.01</v>
      </c>
      <c r="S126" s="62">
        <v>0.02</v>
      </c>
      <c r="T126" s="62">
        <v>0.64</v>
      </c>
      <c r="U126" s="62">
        <v>0.67</v>
      </c>
      <c r="V126" s="62">
        <v>0.65</v>
      </c>
      <c r="W126" s="62">
        <v>0.02</v>
      </c>
      <c r="X126" s="62">
        <v>0.04</v>
      </c>
      <c r="Y126" s="62">
        <v>0.03</v>
      </c>
      <c r="Z126" s="62">
        <v>0</v>
      </c>
      <c r="AA126" s="62">
        <v>0</v>
      </c>
      <c r="AB126" s="62">
        <v>0</v>
      </c>
      <c r="AC126" s="62">
        <v>0</v>
      </c>
      <c r="AD126" s="62">
        <v>0</v>
      </c>
      <c r="AE126" s="62">
        <v>0</v>
      </c>
      <c r="AF126" s="62">
        <v>0</v>
      </c>
      <c r="AG126" s="62">
        <v>0</v>
      </c>
      <c r="AH126" s="62">
        <v>0</v>
      </c>
      <c r="AI126" s="62">
        <v>0.02</v>
      </c>
      <c r="AJ126" s="62">
        <v>0.02</v>
      </c>
      <c r="AK126" s="62">
        <v>0.02</v>
      </c>
      <c r="AL126" s="62">
        <v>0</v>
      </c>
      <c r="AM126" s="62">
        <v>0</v>
      </c>
      <c r="AN126" s="62">
        <v>0</v>
      </c>
      <c r="AO126" s="62">
        <v>0</v>
      </c>
      <c r="AP126" s="62" t="s">
        <v>73</v>
      </c>
      <c r="AQ126" s="62" t="s">
        <v>73</v>
      </c>
      <c r="AR126" s="62" t="s">
        <v>73</v>
      </c>
      <c r="AS126" s="62">
        <v>0</v>
      </c>
      <c r="AT126" s="62" t="s">
        <v>73</v>
      </c>
      <c r="AU126" s="62">
        <v>0</v>
      </c>
      <c r="AV126" s="62">
        <v>0</v>
      </c>
      <c r="AW126" s="62">
        <v>0</v>
      </c>
      <c r="AX126" s="62">
        <v>0</v>
      </c>
      <c r="AY126" s="62">
        <v>0</v>
      </c>
      <c r="AZ126" s="62">
        <v>0</v>
      </c>
      <c r="BA126" s="62" t="s">
        <v>73</v>
      </c>
      <c r="BB126" s="62">
        <v>0</v>
      </c>
      <c r="BC126" s="62" t="s">
        <v>73</v>
      </c>
      <c r="BD126" s="62" t="s">
        <v>73</v>
      </c>
      <c r="BE126" s="62">
        <v>0</v>
      </c>
      <c r="BF126" s="62" t="s">
        <v>73</v>
      </c>
      <c r="BG126" s="62">
        <v>0.03</v>
      </c>
      <c r="BH126" s="62">
        <v>0.02</v>
      </c>
      <c r="BI126" s="62">
        <v>0.02</v>
      </c>
      <c r="BJ126" s="62" t="s">
        <v>73</v>
      </c>
      <c r="BK126" s="62">
        <v>0.01</v>
      </c>
      <c r="BL126" s="62">
        <v>0.01</v>
      </c>
      <c r="BM126" s="62">
        <v>0.02</v>
      </c>
      <c r="BN126" s="62">
        <v>0.01</v>
      </c>
      <c r="BO126" s="62">
        <v>0.01</v>
      </c>
    </row>
    <row r="127" spans="1:67" x14ac:dyDescent="0.25">
      <c r="A127">
        <v>872</v>
      </c>
      <c r="B127" s="62">
        <v>990</v>
      </c>
      <c r="C127" s="62">
        <v>880</v>
      </c>
      <c r="D127" s="62">
        <v>1870</v>
      </c>
      <c r="E127" s="62">
        <v>0.95</v>
      </c>
      <c r="F127" s="62">
        <v>0.95</v>
      </c>
      <c r="G127" s="62">
        <v>0.95</v>
      </c>
      <c r="H127" s="62">
        <v>0.93</v>
      </c>
      <c r="I127" s="62">
        <v>0.94</v>
      </c>
      <c r="J127" s="62">
        <v>0.93</v>
      </c>
      <c r="K127" s="62">
        <v>0.19</v>
      </c>
      <c r="L127" s="62">
        <v>0.16</v>
      </c>
      <c r="M127" s="62">
        <v>0.18</v>
      </c>
      <c r="N127" s="62">
        <v>0.11</v>
      </c>
      <c r="O127" s="62">
        <v>0.04</v>
      </c>
      <c r="P127" s="62">
        <v>0.08</v>
      </c>
      <c r="Q127" s="62">
        <v>0.03</v>
      </c>
      <c r="R127" s="62">
        <v>0.02</v>
      </c>
      <c r="S127" s="62">
        <v>0.02</v>
      </c>
      <c r="T127" s="62">
        <v>0.52</v>
      </c>
      <c r="U127" s="62">
        <v>0.6</v>
      </c>
      <c r="V127" s="62">
        <v>0.55000000000000004</v>
      </c>
      <c r="W127" s="62">
        <v>0.08</v>
      </c>
      <c r="X127" s="62">
        <v>0.12</v>
      </c>
      <c r="Y127" s="62">
        <v>0.1</v>
      </c>
      <c r="Z127" s="62">
        <v>0</v>
      </c>
      <c r="AA127" s="62">
        <v>0</v>
      </c>
      <c r="AB127" s="62">
        <v>0</v>
      </c>
      <c r="AC127" s="62">
        <v>0</v>
      </c>
      <c r="AD127" s="62">
        <v>0</v>
      </c>
      <c r="AE127" s="62">
        <v>0</v>
      </c>
      <c r="AF127" s="62" t="s">
        <v>73</v>
      </c>
      <c r="AG127" s="62">
        <v>0</v>
      </c>
      <c r="AH127" s="62" t="s">
        <v>73</v>
      </c>
      <c r="AI127" s="62">
        <v>0.06</v>
      </c>
      <c r="AJ127" s="62">
        <v>0.04</v>
      </c>
      <c r="AK127" s="62">
        <v>0.05</v>
      </c>
      <c r="AL127" s="62">
        <v>0</v>
      </c>
      <c r="AM127" s="62" t="s">
        <v>73</v>
      </c>
      <c r="AN127" s="62" t="s">
        <v>73</v>
      </c>
      <c r="AO127" s="62" t="s">
        <v>73</v>
      </c>
      <c r="AP127" s="62" t="s">
        <v>73</v>
      </c>
      <c r="AQ127" s="62" t="s">
        <v>73</v>
      </c>
      <c r="AR127" s="62">
        <v>0.01</v>
      </c>
      <c r="AS127" s="62" t="s">
        <v>73</v>
      </c>
      <c r="AT127" s="62">
        <v>0.01</v>
      </c>
      <c r="AU127" s="62" t="s">
        <v>73</v>
      </c>
      <c r="AV127" s="62" t="s">
        <v>73</v>
      </c>
      <c r="AW127" s="62" t="s">
        <v>74</v>
      </c>
      <c r="AX127" s="62">
        <v>0.01</v>
      </c>
      <c r="AY127" s="62" t="s">
        <v>73</v>
      </c>
      <c r="AZ127" s="62" t="s">
        <v>74</v>
      </c>
      <c r="BA127" s="62">
        <v>0</v>
      </c>
      <c r="BB127" s="62">
        <v>0</v>
      </c>
      <c r="BC127" s="62">
        <v>0</v>
      </c>
      <c r="BD127" s="62">
        <v>0.01</v>
      </c>
      <c r="BE127" s="62">
        <v>0.01</v>
      </c>
      <c r="BF127" s="62">
        <v>0.01</v>
      </c>
      <c r="BG127" s="62">
        <v>0.03</v>
      </c>
      <c r="BH127" s="62">
        <v>0.03</v>
      </c>
      <c r="BI127" s="62">
        <v>0.03</v>
      </c>
      <c r="BJ127" s="62">
        <v>0.01</v>
      </c>
      <c r="BK127" s="62">
        <v>0.01</v>
      </c>
      <c r="BL127" s="62">
        <v>0.01</v>
      </c>
      <c r="BM127" s="62">
        <v>0.01</v>
      </c>
      <c r="BN127" s="62">
        <v>0.01</v>
      </c>
      <c r="BO127" s="62">
        <v>0.01</v>
      </c>
    </row>
    <row r="128" spans="1:67" x14ac:dyDescent="0.25">
      <c r="A128">
        <v>873</v>
      </c>
      <c r="B128" s="62">
        <v>3300</v>
      </c>
      <c r="C128" s="62">
        <v>3300</v>
      </c>
      <c r="D128" s="62">
        <v>6600</v>
      </c>
      <c r="E128" s="62">
        <v>0.93</v>
      </c>
      <c r="F128" s="62">
        <v>0.92</v>
      </c>
      <c r="G128" s="62">
        <v>0.93</v>
      </c>
      <c r="H128" s="62">
        <v>0.91</v>
      </c>
      <c r="I128" s="62">
        <v>0.91</v>
      </c>
      <c r="J128" s="62">
        <v>0.91</v>
      </c>
      <c r="K128" s="62">
        <v>0.33</v>
      </c>
      <c r="L128" s="62">
        <v>0.25</v>
      </c>
      <c r="M128" s="62">
        <v>0.28999999999999998</v>
      </c>
      <c r="N128" s="62">
        <v>7.0000000000000007E-2</v>
      </c>
      <c r="O128" s="62">
        <v>0.08</v>
      </c>
      <c r="P128" s="62">
        <v>7.0000000000000007E-2</v>
      </c>
      <c r="Q128" s="62">
        <v>0.02</v>
      </c>
      <c r="R128" s="62">
        <v>0.01</v>
      </c>
      <c r="S128" s="62">
        <v>0.02</v>
      </c>
      <c r="T128" s="62">
        <v>0.24</v>
      </c>
      <c r="U128" s="62">
        <v>0.28000000000000003</v>
      </c>
      <c r="V128" s="62">
        <v>0.26</v>
      </c>
      <c r="W128" s="62">
        <v>0.26</v>
      </c>
      <c r="X128" s="62">
        <v>0.28999999999999998</v>
      </c>
      <c r="Y128" s="62">
        <v>0.28000000000000003</v>
      </c>
      <c r="Z128" s="62">
        <v>0</v>
      </c>
      <c r="AA128" s="62">
        <v>0</v>
      </c>
      <c r="AB128" s="62">
        <v>0</v>
      </c>
      <c r="AC128" s="62">
        <v>0</v>
      </c>
      <c r="AD128" s="62">
        <v>0</v>
      </c>
      <c r="AE128" s="62">
        <v>0</v>
      </c>
      <c r="AF128" s="62" t="s">
        <v>73</v>
      </c>
      <c r="AG128" s="62">
        <v>0</v>
      </c>
      <c r="AH128" s="62" t="s">
        <v>73</v>
      </c>
      <c r="AI128" s="62">
        <v>0.05</v>
      </c>
      <c r="AJ128" s="62">
        <v>0.03</v>
      </c>
      <c r="AK128" s="62">
        <v>0.04</v>
      </c>
      <c r="AL128" s="62">
        <v>0</v>
      </c>
      <c r="AM128" s="62">
        <v>0</v>
      </c>
      <c r="AN128" s="62">
        <v>0</v>
      </c>
      <c r="AO128" s="62" t="s">
        <v>73</v>
      </c>
      <c r="AP128" s="62" t="s">
        <v>74</v>
      </c>
      <c r="AQ128" s="62" t="s">
        <v>74</v>
      </c>
      <c r="AR128" s="62">
        <v>0.01</v>
      </c>
      <c r="AS128" s="62">
        <v>0.01</v>
      </c>
      <c r="AT128" s="62">
        <v>0.01</v>
      </c>
      <c r="AU128" s="62">
        <v>0.01</v>
      </c>
      <c r="AV128" s="62" t="s">
        <v>74</v>
      </c>
      <c r="AW128" s="62" t="s">
        <v>74</v>
      </c>
      <c r="AX128" s="62">
        <v>0.01</v>
      </c>
      <c r="AY128" s="62" t="s">
        <v>74</v>
      </c>
      <c r="AZ128" s="62" t="s">
        <v>74</v>
      </c>
      <c r="BA128" s="62" t="s">
        <v>73</v>
      </c>
      <c r="BB128" s="62">
        <v>0</v>
      </c>
      <c r="BC128" s="62" t="s">
        <v>73</v>
      </c>
      <c r="BD128" s="62">
        <v>0.01</v>
      </c>
      <c r="BE128" s="62">
        <v>0.01</v>
      </c>
      <c r="BF128" s="62">
        <v>0.01</v>
      </c>
      <c r="BG128" s="62">
        <v>0.04</v>
      </c>
      <c r="BH128" s="62">
        <v>0.04</v>
      </c>
      <c r="BI128" s="62">
        <v>0.04</v>
      </c>
      <c r="BJ128" s="62">
        <v>0.02</v>
      </c>
      <c r="BK128" s="62">
        <v>0.02</v>
      </c>
      <c r="BL128" s="62">
        <v>0.02</v>
      </c>
      <c r="BM128" s="62">
        <v>0.01</v>
      </c>
      <c r="BN128" s="62">
        <v>0.02</v>
      </c>
      <c r="BO128" s="62">
        <v>0.01</v>
      </c>
    </row>
    <row r="129" spans="1:67" x14ac:dyDescent="0.25">
      <c r="A129">
        <v>874</v>
      </c>
      <c r="B129" s="62">
        <v>1070</v>
      </c>
      <c r="C129" s="62">
        <v>1140</v>
      </c>
      <c r="D129" s="62">
        <v>2210</v>
      </c>
      <c r="E129" s="62">
        <v>0.91</v>
      </c>
      <c r="F129" s="62">
        <v>0.93</v>
      </c>
      <c r="G129" s="62">
        <v>0.92</v>
      </c>
      <c r="H129" s="62">
        <v>0.89</v>
      </c>
      <c r="I129" s="62">
        <v>0.93</v>
      </c>
      <c r="J129" s="62">
        <v>0.91</v>
      </c>
      <c r="K129" s="62">
        <v>0.35</v>
      </c>
      <c r="L129" s="62">
        <v>0.3</v>
      </c>
      <c r="M129" s="62">
        <v>0.32</v>
      </c>
      <c r="N129" s="62" t="s">
        <v>73</v>
      </c>
      <c r="O129" s="62">
        <v>0.02</v>
      </c>
      <c r="P129" s="62">
        <v>0.01</v>
      </c>
      <c r="Q129" s="62">
        <v>0.03</v>
      </c>
      <c r="R129" s="62">
        <v>0.02</v>
      </c>
      <c r="S129" s="62">
        <v>0.02</v>
      </c>
      <c r="T129" s="62">
        <v>0.51</v>
      </c>
      <c r="U129" s="62">
        <v>0.57999999999999996</v>
      </c>
      <c r="V129" s="62">
        <v>0.54</v>
      </c>
      <c r="W129" s="62">
        <v>0</v>
      </c>
      <c r="X129" s="62" t="s">
        <v>73</v>
      </c>
      <c r="Y129" s="62" t="s">
        <v>73</v>
      </c>
      <c r="Z129" s="62">
        <v>0</v>
      </c>
      <c r="AA129" s="62">
        <v>0</v>
      </c>
      <c r="AB129" s="62">
        <v>0</v>
      </c>
      <c r="AC129" s="62">
        <v>0</v>
      </c>
      <c r="AD129" s="62" t="s">
        <v>73</v>
      </c>
      <c r="AE129" s="62" t="s">
        <v>73</v>
      </c>
      <c r="AF129" s="62" t="s">
        <v>73</v>
      </c>
      <c r="AG129" s="62" t="s">
        <v>73</v>
      </c>
      <c r="AH129" s="62" t="s">
        <v>73</v>
      </c>
      <c r="AI129" s="62">
        <v>0.04</v>
      </c>
      <c r="AJ129" s="62">
        <v>0.03</v>
      </c>
      <c r="AK129" s="62">
        <v>0.03</v>
      </c>
      <c r="AL129" s="62">
        <v>0</v>
      </c>
      <c r="AM129" s="62">
        <v>0</v>
      </c>
      <c r="AN129" s="62">
        <v>0</v>
      </c>
      <c r="AO129" s="62" t="s">
        <v>73</v>
      </c>
      <c r="AP129" s="62" t="s">
        <v>73</v>
      </c>
      <c r="AQ129" s="62" t="s">
        <v>73</v>
      </c>
      <c r="AR129" s="62">
        <v>0.02</v>
      </c>
      <c r="AS129" s="62">
        <v>0.01</v>
      </c>
      <c r="AT129" s="62">
        <v>0.01</v>
      </c>
      <c r="AU129" s="62">
        <v>0.01</v>
      </c>
      <c r="AV129" s="62" t="s">
        <v>73</v>
      </c>
      <c r="AW129" s="62">
        <v>0.01</v>
      </c>
      <c r="AX129" s="62">
        <v>0.01</v>
      </c>
      <c r="AY129" s="62" t="s">
        <v>73</v>
      </c>
      <c r="AZ129" s="62" t="s">
        <v>74</v>
      </c>
      <c r="BA129" s="62" t="s">
        <v>73</v>
      </c>
      <c r="BB129" s="62">
        <v>0</v>
      </c>
      <c r="BC129" s="62" t="s">
        <v>73</v>
      </c>
      <c r="BD129" s="62">
        <v>0.01</v>
      </c>
      <c r="BE129" s="62" t="s">
        <v>73</v>
      </c>
      <c r="BF129" s="62">
        <v>0.01</v>
      </c>
      <c r="BG129" s="62">
        <v>0.05</v>
      </c>
      <c r="BH129" s="62">
        <v>0.04</v>
      </c>
      <c r="BI129" s="62">
        <v>0.04</v>
      </c>
      <c r="BJ129" s="62">
        <v>0.03</v>
      </c>
      <c r="BK129" s="62">
        <v>0.02</v>
      </c>
      <c r="BL129" s="62">
        <v>0.02</v>
      </c>
      <c r="BM129" s="62">
        <v>0.01</v>
      </c>
      <c r="BN129" s="62">
        <v>0.01</v>
      </c>
      <c r="BO129" s="62">
        <v>0.01</v>
      </c>
    </row>
    <row r="130" spans="1:67" x14ac:dyDescent="0.25">
      <c r="A130">
        <v>876</v>
      </c>
      <c r="B130" s="62">
        <v>700</v>
      </c>
      <c r="C130" s="62">
        <v>700</v>
      </c>
      <c r="D130" s="62">
        <v>1400</v>
      </c>
      <c r="E130" s="62">
        <v>0.9</v>
      </c>
      <c r="F130" s="62">
        <v>0.91</v>
      </c>
      <c r="G130" s="62">
        <v>0.9</v>
      </c>
      <c r="H130" s="62">
        <v>0.87</v>
      </c>
      <c r="I130" s="62">
        <v>0.91</v>
      </c>
      <c r="J130" s="62">
        <v>0.89</v>
      </c>
      <c r="K130" s="62">
        <v>0.55000000000000004</v>
      </c>
      <c r="L130" s="62">
        <v>0.46</v>
      </c>
      <c r="M130" s="62">
        <v>0.51</v>
      </c>
      <c r="N130" s="62">
        <v>0</v>
      </c>
      <c r="O130" s="62">
        <v>0</v>
      </c>
      <c r="P130" s="62">
        <v>0</v>
      </c>
      <c r="Q130" s="62">
        <v>0.03</v>
      </c>
      <c r="R130" s="62">
        <v>0.02</v>
      </c>
      <c r="S130" s="62">
        <v>0.02</v>
      </c>
      <c r="T130" s="62">
        <v>0.17</v>
      </c>
      <c r="U130" s="62">
        <v>0.22</v>
      </c>
      <c r="V130" s="62">
        <v>0.2</v>
      </c>
      <c r="W130" s="62">
        <v>0.11</v>
      </c>
      <c r="X130" s="62">
        <v>0.2</v>
      </c>
      <c r="Y130" s="62">
        <v>0.15</v>
      </c>
      <c r="Z130" s="62">
        <v>0</v>
      </c>
      <c r="AA130" s="62">
        <v>0</v>
      </c>
      <c r="AB130" s="62">
        <v>0</v>
      </c>
      <c r="AC130" s="62">
        <v>0</v>
      </c>
      <c r="AD130" s="62">
        <v>0</v>
      </c>
      <c r="AE130" s="62">
        <v>0</v>
      </c>
      <c r="AF130" s="62">
        <v>0</v>
      </c>
      <c r="AG130" s="62">
        <v>0</v>
      </c>
      <c r="AH130" s="62">
        <v>0</v>
      </c>
      <c r="AI130" s="62">
        <v>0.09</v>
      </c>
      <c r="AJ130" s="62">
        <v>0.03</v>
      </c>
      <c r="AK130" s="62">
        <v>0.06</v>
      </c>
      <c r="AL130" s="62">
        <v>0</v>
      </c>
      <c r="AM130" s="62">
        <v>0</v>
      </c>
      <c r="AN130" s="62">
        <v>0</v>
      </c>
      <c r="AO130" s="62" t="s">
        <v>73</v>
      </c>
      <c r="AP130" s="62" t="s">
        <v>73</v>
      </c>
      <c r="AQ130" s="62" t="s">
        <v>74</v>
      </c>
      <c r="AR130" s="62">
        <v>0.01</v>
      </c>
      <c r="AS130" s="62" t="s">
        <v>73</v>
      </c>
      <c r="AT130" s="62">
        <v>0.01</v>
      </c>
      <c r="AU130" s="62">
        <v>0.01</v>
      </c>
      <c r="AV130" s="62" t="s">
        <v>73</v>
      </c>
      <c r="AW130" s="62">
        <v>0.01</v>
      </c>
      <c r="AX130" s="62" t="s">
        <v>73</v>
      </c>
      <c r="AY130" s="62">
        <v>0</v>
      </c>
      <c r="AZ130" s="62" t="s">
        <v>73</v>
      </c>
      <c r="BA130" s="62" t="s">
        <v>73</v>
      </c>
      <c r="BB130" s="62" t="s">
        <v>73</v>
      </c>
      <c r="BC130" s="62" t="s">
        <v>73</v>
      </c>
      <c r="BD130" s="62">
        <v>0.02</v>
      </c>
      <c r="BE130" s="62" t="s">
        <v>73</v>
      </c>
      <c r="BF130" s="62">
        <v>0.01</v>
      </c>
      <c r="BG130" s="62">
        <v>7.0000000000000007E-2</v>
      </c>
      <c r="BH130" s="62">
        <v>0.05</v>
      </c>
      <c r="BI130" s="62">
        <v>0.06</v>
      </c>
      <c r="BJ130" s="62">
        <v>0.02</v>
      </c>
      <c r="BK130" s="62">
        <v>0.02</v>
      </c>
      <c r="BL130" s="62">
        <v>0.02</v>
      </c>
      <c r="BM130" s="62">
        <v>0.01</v>
      </c>
      <c r="BN130" s="62">
        <v>0.01</v>
      </c>
      <c r="BO130" s="62">
        <v>0.01</v>
      </c>
    </row>
    <row r="131" spans="1:67" x14ac:dyDescent="0.25">
      <c r="A131">
        <v>877</v>
      </c>
      <c r="B131" s="62">
        <v>1230</v>
      </c>
      <c r="C131" s="62">
        <v>1180</v>
      </c>
      <c r="D131" s="62">
        <v>2420</v>
      </c>
      <c r="E131" s="62">
        <v>0.93</v>
      </c>
      <c r="F131" s="62">
        <v>0.95</v>
      </c>
      <c r="G131" s="62">
        <v>0.94</v>
      </c>
      <c r="H131" s="62">
        <v>0.91</v>
      </c>
      <c r="I131" s="62">
        <v>0.94</v>
      </c>
      <c r="J131" s="62">
        <v>0.92</v>
      </c>
      <c r="K131" s="62">
        <v>0.24</v>
      </c>
      <c r="L131" s="62">
        <v>0.2</v>
      </c>
      <c r="M131" s="62">
        <v>0.22</v>
      </c>
      <c r="N131" s="62">
        <v>0</v>
      </c>
      <c r="O131" s="62" t="s">
        <v>73</v>
      </c>
      <c r="P131" s="62" t="s">
        <v>73</v>
      </c>
      <c r="Q131" s="62">
        <v>0.04</v>
      </c>
      <c r="R131" s="62">
        <v>0.03</v>
      </c>
      <c r="S131" s="62">
        <v>0.03</v>
      </c>
      <c r="T131" s="62">
        <v>0.25</v>
      </c>
      <c r="U131" s="62">
        <v>0.23</v>
      </c>
      <c r="V131" s="62">
        <v>0.24</v>
      </c>
      <c r="W131" s="62">
        <v>0.38</v>
      </c>
      <c r="X131" s="62">
        <v>0.47</v>
      </c>
      <c r="Y131" s="62">
        <v>0.43</v>
      </c>
      <c r="Z131" s="62">
        <v>0</v>
      </c>
      <c r="AA131" s="62">
        <v>0</v>
      </c>
      <c r="AB131" s="62">
        <v>0</v>
      </c>
      <c r="AC131" s="62">
        <v>0</v>
      </c>
      <c r="AD131" s="62">
        <v>0</v>
      </c>
      <c r="AE131" s="62">
        <v>0</v>
      </c>
      <c r="AF131" s="62">
        <v>0</v>
      </c>
      <c r="AG131" s="62">
        <v>0</v>
      </c>
      <c r="AH131" s="62">
        <v>0</v>
      </c>
      <c r="AI131" s="62">
        <v>0.09</v>
      </c>
      <c r="AJ131" s="62">
        <v>0.05</v>
      </c>
      <c r="AK131" s="62">
        <v>7.0000000000000007E-2</v>
      </c>
      <c r="AL131" s="62">
        <v>0</v>
      </c>
      <c r="AM131" s="62">
        <v>0</v>
      </c>
      <c r="AN131" s="62">
        <v>0</v>
      </c>
      <c r="AO131" s="62" t="s">
        <v>73</v>
      </c>
      <c r="AP131" s="62" t="s">
        <v>73</v>
      </c>
      <c r="AQ131" s="62" t="s">
        <v>73</v>
      </c>
      <c r="AR131" s="62">
        <v>0.02</v>
      </c>
      <c r="AS131" s="62">
        <v>0.01</v>
      </c>
      <c r="AT131" s="62">
        <v>0.01</v>
      </c>
      <c r="AU131" s="62">
        <v>0.01</v>
      </c>
      <c r="AV131" s="62" t="s">
        <v>73</v>
      </c>
      <c r="AW131" s="62">
        <v>0.01</v>
      </c>
      <c r="AX131" s="62">
        <v>0</v>
      </c>
      <c r="AY131" s="62">
        <v>0</v>
      </c>
      <c r="AZ131" s="62">
        <v>0</v>
      </c>
      <c r="BA131" s="62" t="s">
        <v>73</v>
      </c>
      <c r="BB131" s="62" t="s">
        <v>73</v>
      </c>
      <c r="BC131" s="62" t="s">
        <v>73</v>
      </c>
      <c r="BD131" s="62">
        <v>0.01</v>
      </c>
      <c r="BE131" s="62">
        <v>0.01</v>
      </c>
      <c r="BF131" s="62">
        <v>0.01</v>
      </c>
      <c r="BG131" s="62">
        <v>0.05</v>
      </c>
      <c r="BH131" s="62">
        <v>0.03</v>
      </c>
      <c r="BI131" s="62">
        <v>0.04</v>
      </c>
      <c r="BJ131" s="62">
        <v>0.01</v>
      </c>
      <c r="BK131" s="62">
        <v>0.01</v>
      </c>
      <c r="BL131" s="62">
        <v>0.01</v>
      </c>
      <c r="BM131" s="62">
        <v>0.01</v>
      </c>
      <c r="BN131" s="62" t="s">
        <v>73</v>
      </c>
      <c r="BO131" s="62">
        <v>0.01</v>
      </c>
    </row>
    <row r="132" spans="1:67" x14ac:dyDescent="0.25">
      <c r="A132">
        <v>878</v>
      </c>
      <c r="B132" s="62">
        <v>4300</v>
      </c>
      <c r="C132" s="62">
        <v>3930</v>
      </c>
      <c r="D132" s="62">
        <v>8230</v>
      </c>
      <c r="E132" s="62">
        <v>0.93</v>
      </c>
      <c r="F132" s="62">
        <v>0.93</v>
      </c>
      <c r="G132" s="62">
        <v>0.93</v>
      </c>
      <c r="H132" s="62">
        <v>0.92</v>
      </c>
      <c r="I132" s="62">
        <v>0.92</v>
      </c>
      <c r="J132" s="62">
        <v>0.92</v>
      </c>
      <c r="K132" s="62">
        <v>0.55000000000000004</v>
      </c>
      <c r="L132" s="62">
        <v>0.49</v>
      </c>
      <c r="M132" s="62">
        <v>0.52</v>
      </c>
      <c r="N132" s="62">
        <v>0.05</v>
      </c>
      <c r="O132" s="62">
        <v>0.05</v>
      </c>
      <c r="P132" s="62">
        <v>0.05</v>
      </c>
      <c r="Q132" s="62">
        <v>0.03</v>
      </c>
      <c r="R132" s="62">
        <v>0.03</v>
      </c>
      <c r="S132" s="62">
        <v>0.03</v>
      </c>
      <c r="T132" s="62">
        <v>0.28000000000000003</v>
      </c>
      <c r="U132" s="62">
        <v>0.34</v>
      </c>
      <c r="V132" s="62">
        <v>0.31</v>
      </c>
      <c r="W132" s="62">
        <v>0.01</v>
      </c>
      <c r="X132" s="62">
        <v>0.02</v>
      </c>
      <c r="Y132" s="62">
        <v>0.01</v>
      </c>
      <c r="Z132" s="62">
        <v>0</v>
      </c>
      <c r="AA132" s="62">
        <v>0</v>
      </c>
      <c r="AB132" s="62">
        <v>0</v>
      </c>
      <c r="AC132" s="62">
        <v>0</v>
      </c>
      <c r="AD132" s="62" t="s">
        <v>73</v>
      </c>
      <c r="AE132" s="62" t="s">
        <v>73</v>
      </c>
      <c r="AF132" s="62" t="s">
        <v>73</v>
      </c>
      <c r="AG132" s="62" t="s">
        <v>73</v>
      </c>
      <c r="AH132" s="62" t="s">
        <v>73</v>
      </c>
      <c r="AI132" s="62">
        <v>7.0000000000000007E-2</v>
      </c>
      <c r="AJ132" s="62">
        <v>0.04</v>
      </c>
      <c r="AK132" s="62">
        <v>0.06</v>
      </c>
      <c r="AL132" s="62" t="s">
        <v>73</v>
      </c>
      <c r="AM132" s="62">
        <v>0</v>
      </c>
      <c r="AN132" s="62" t="s">
        <v>73</v>
      </c>
      <c r="AO132" s="62" t="s">
        <v>74</v>
      </c>
      <c r="AP132" s="62" t="s">
        <v>74</v>
      </c>
      <c r="AQ132" s="62" t="s">
        <v>74</v>
      </c>
      <c r="AR132" s="62">
        <v>0.01</v>
      </c>
      <c r="AS132" s="62">
        <v>0.01</v>
      </c>
      <c r="AT132" s="62">
        <v>0.01</v>
      </c>
      <c r="AU132" s="62">
        <v>0.01</v>
      </c>
      <c r="AV132" s="62" t="s">
        <v>74</v>
      </c>
      <c r="AW132" s="62">
        <v>0.01</v>
      </c>
      <c r="AX132" s="62" t="s">
        <v>74</v>
      </c>
      <c r="AY132" s="62" t="s">
        <v>74</v>
      </c>
      <c r="AZ132" s="62" t="s">
        <v>74</v>
      </c>
      <c r="BA132" s="62">
        <v>0</v>
      </c>
      <c r="BB132" s="62">
        <v>0</v>
      </c>
      <c r="BC132" s="62">
        <v>0</v>
      </c>
      <c r="BD132" s="62" t="s">
        <v>74</v>
      </c>
      <c r="BE132" s="62">
        <v>0.01</v>
      </c>
      <c r="BF132" s="62" t="s">
        <v>74</v>
      </c>
      <c r="BG132" s="62">
        <v>0.04</v>
      </c>
      <c r="BH132" s="62">
        <v>0.04</v>
      </c>
      <c r="BI132" s="62">
        <v>0.04</v>
      </c>
      <c r="BJ132" s="62">
        <v>0.01</v>
      </c>
      <c r="BK132" s="62">
        <v>0.02</v>
      </c>
      <c r="BL132" s="62">
        <v>0.02</v>
      </c>
      <c r="BM132" s="62">
        <v>0.01</v>
      </c>
      <c r="BN132" s="62">
        <v>0.01</v>
      </c>
      <c r="BO132" s="62">
        <v>0.01</v>
      </c>
    </row>
    <row r="133" spans="1:67" x14ac:dyDescent="0.25">
      <c r="A133">
        <v>879</v>
      </c>
      <c r="B133" s="62">
        <v>1410</v>
      </c>
      <c r="C133" s="62">
        <v>1470</v>
      </c>
      <c r="D133" s="62">
        <v>2890</v>
      </c>
      <c r="E133" s="62">
        <v>0.95</v>
      </c>
      <c r="F133" s="62">
        <v>0.95</v>
      </c>
      <c r="G133" s="62">
        <v>0.95</v>
      </c>
      <c r="H133" s="62">
        <v>0.94</v>
      </c>
      <c r="I133" s="62">
        <v>0.94</v>
      </c>
      <c r="J133" s="62">
        <v>0.94</v>
      </c>
      <c r="K133" s="62">
        <v>0.19</v>
      </c>
      <c r="L133" s="62">
        <v>0.16</v>
      </c>
      <c r="M133" s="62">
        <v>0.18</v>
      </c>
      <c r="N133" s="62">
        <v>0.05</v>
      </c>
      <c r="O133" s="62">
        <v>0.02</v>
      </c>
      <c r="P133" s="62">
        <v>0.03</v>
      </c>
      <c r="Q133" s="62">
        <v>0.05</v>
      </c>
      <c r="R133" s="62">
        <v>0.06</v>
      </c>
      <c r="S133" s="62">
        <v>0.05</v>
      </c>
      <c r="T133" s="62">
        <v>0.65</v>
      </c>
      <c r="U133" s="62">
        <v>0.69</v>
      </c>
      <c r="V133" s="62">
        <v>0.67</v>
      </c>
      <c r="W133" s="62" t="s">
        <v>73</v>
      </c>
      <c r="X133" s="62">
        <v>0</v>
      </c>
      <c r="Y133" s="62" t="s">
        <v>73</v>
      </c>
      <c r="Z133" s="62">
        <v>0</v>
      </c>
      <c r="AA133" s="62" t="s">
        <v>73</v>
      </c>
      <c r="AB133" s="62" t="s">
        <v>73</v>
      </c>
      <c r="AC133" s="62">
        <v>0</v>
      </c>
      <c r="AD133" s="62" t="s">
        <v>73</v>
      </c>
      <c r="AE133" s="62" t="s">
        <v>73</v>
      </c>
      <c r="AF133" s="62" t="s">
        <v>73</v>
      </c>
      <c r="AG133" s="62">
        <v>0</v>
      </c>
      <c r="AH133" s="62" t="s">
        <v>73</v>
      </c>
      <c r="AI133" s="62">
        <v>0.08</v>
      </c>
      <c r="AJ133" s="62">
        <v>7.0000000000000007E-2</v>
      </c>
      <c r="AK133" s="62">
        <v>7.0000000000000007E-2</v>
      </c>
      <c r="AL133" s="62">
        <v>0</v>
      </c>
      <c r="AM133" s="62">
        <v>0</v>
      </c>
      <c r="AN133" s="62">
        <v>0</v>
      </c>
      <c r="AO133" s="62">
        <v>0.01</v>
      </c>
      <c r="AP133" s="62">
        <v>0.01</v>
      </c>
      <c r="AQ133" s="62">
        <v>0.01</v>
      </c>
      <c r="AR133" s="62" t="s">
        <v>74</v>
      </c>
      <c r="AS133" s="62" t="s">
        <v>73</v>
      </c>
      <c r="AT133" s="62" t="s">
        <v>74</v>
      </c>
      <c r="AU133" s="62" t="s">
        <v>73</v>
      </c>
      <c r="AV133" s="62" t="s">
        <v>73</v>
      </c>
      <c r="AW133" s="62" t="s">
        <v>73</v>
      </c>
      <c r="AX133" s="62" t="s">
        <v>73</v>
      </c>
      <c r="AY133" s="62">
        <v>0</v>
      </c>
      <c r="AZ133" s="62" t="s">
        <v>73</v>
      </c>
      <c r="BA133" s="62">
        <v>0</v>
      </c>
      <c r="BB133" s="62" t="s">
        <v>73</v>
      </c>
      <c r="BC133" s="62" t="s">
        <v>73</v>
      </c>
      <c r="BD133" s="62">
        <v>0.01</v>
      </c>
      <c r="BE133" s="62">
        <v>0.01</v>
      </c>
      <c r="BF133" s="62">
        <v>0.01</v>
      </c>
      <c r="BG133" s="62">
        <v>0.04</v>
      </c>
      <c r="BH133" s="62">
        <v>0.04</v>
      </c>
      <c r="BI133" s="62">
        <v>0.04</v>
      </c>
      <c r="BJ133" s="62">
        <v>0.01</v>
      </c>
      <c r="BK133" s="62">
        <v>0.01</v>
      </c>
      <c r="BL133" s="62">
        <v>0.01</v>
      </c>
      <c r="BM133" s="62">
        <v>0.01</v>
      </c>
      <c r="BN133" s="62">
        <v>0.01</v>
      </c>
      <c r="BO133" s="62">
        <v>0.01</v>
      </c>
    </row>
    <row r="134" spans="1:67" x14ac:dyDescent="0.25">
      <c r="A134">
        <v>880</v>
      </c>
      <c r="B134" s="62">
        <v>740</v>
      </c>
      <c r="C134" s="62">
        <v>730</v>
      </c>
      <c r="D134" s="62">
        <v>1460</v>
      </c>
      <c r="E134" s="62">
        <v>0.93</v>
      </c>
      <c r="F134" s="62">
        <v>0.95</v>
      </c>
      <c r="G134" s="62">
        <v>0.94</v>
      </c>
      <c r="H134" s="62">
        <v>0.91</v>
      </c>
      <c r="I134" s="62">
        <v>0.95</v>
      </c>
      <c r="J134" s="62">
        <v>0.93</v>
      </c>
      <c r="K134" s="62">
        <v>0.42</v>
      </c>
      <c r="L134" s="62">
        <v>0.38</v>
      </c>
      <c r="M134" s="62">
        <v>0.4</v>
      </c>
      <c r="N134" s="62" t="s">
        <v>73</v>
      </c>
      <c r="O134" s="62">
        <v>0.01</v>
      </c>
      <c r="P134" s="62">
        <v>0.01</v>
      </c>
      <c r="Q134" s="62">
        <v>0.02</v>
      </c>
      <c r="R134" s="62">
        <v>0.02</v>
      </c>
      <c r="S134" s="62">
        <v>0.02</v>
      </c>
      <c r="T134" s="62">
        <v>0.47</v>
      </c>
      <c r="U134" s="62">
        <v>0.53</v>
      </c>
      <c r="V134" s="62">
        <v>0.5</v>
      </c>
      <c r="W134" s="62">
        <v>0</v>
      </c>
      <c r="X134" s="62" t="s">
        <v>73</v>
      </c>
      <c r="Y134" s="62" t="s">
        <v>73</v>
      </c>
      <c r="Z134" s="62">
        <v>0</v>
      </c>
      <c r="AA134" s="62">
        <v>0</v>
      </c>
      <c r="AB134" s="62">
        <v>0</v>
      </c>
      <c r="AC134" s="62">
        <v>0</v>
      </c>
      <c r="AD134" s="62">
        <v>0</v>
      </c>
      <c r="AE134" s="62">
        <v>0</v>
      </c>
      <c r="AF134" s="62">
        <v>0</v>
      </c>
      <c r="AG134" s="62">
        <v>0</v>
      </c>
      <c r="AH134" s="62">
        <v>0</v>
      </c>
      <c r="AI134" s="62">
        <v>0.06</v>
      </c>
      <c r="AJ134" s="62">
        <v>0.04</v>
      </c>
      <c r="AK134" s="62">
        <v>0.05</v>
      </c>
      <c r="AL134" s="62">
        <v>0</v>
      </c>
      <c r="AM134" s="62">
        <v>0</v>
      </c>
      <c r="AN134" s="62">
        <v>0</v>
      </c>
      <c r="AO134" s="62">
        <v>0.01</v>
      </c>
      <c r="AP134" s="62" t="s">
        <v>73</v>
      </c>
      <c r="AQ134" s="62">
        <v>0.01</v>
      </c>
      <c r="AR134" s="62">
        <v>0.01</v>
      </c>
      <c r="AS134" s="62" t="s">
        <v>73</v>
      </c>
      <c r="AT134" s="62">
        <v>0.01</v>
      </c>
      <c r="AU134" s="62" t="s">
        <v>73</v>
      </c>
      <c r="AV134" s="62" t="s">
        <v>73</v>
      </c>
      <c r="AW134" s="62" t="s">
        <v>73</v>
      </c>
      <c r="AX134" s="62" t="s">
        <v>73</v>
      </c>
      <c r="AY134" s="62" t="s">
        <v>73</v>
      </c>
      <c r="AZ134" s="62" t="s">
        <v>73</v>
      </c>
      <c r="BA134" s="62" t="s">
        <v>73</v>
      </c>
      <c r="BB134" s="62">
        <v>0</v>
      </c>
      <c r="BC134" s="62" t="s">
        <v>73</v>
      </c>
      <c r="BD134" s="62" t="s">
        <v>73</v>
      </c>
      <c r="BE134" s="62" t="s">
        <v>73</v>
      </c>
      <c r="BF134" s="62" t="s">
        <v>74</v>
      </c>
      <c r="BG134" s="62">
        <v>0.05</v>
      </c>
      <c r="BH134" s="62">
        <v>0.03</v>
      </c>
      <c r="BI134" s="62">
        <v>0.04</v>
      </c>
      <c r="BJ134" s="62" t="s">
        <v>73</v>
      </c>
      <c r="BK134" s="62">
        <v>0.01</v>
      </c>
      <c r="BL134" s="62">
        <v>0.01</v>
      </c>
      <c r="BM134" s="62">
        <v>0.01</v>
      </c>
      <c r="BN134" s="62" t="s">
        <v>73</v>
      </c>
      <c r="BO134" s="62">
        <v>0.01</v>
      </c>
    </row>
    <row r="135" spans="1:67" x14ac:dyDescent="0.25">
      <c r="A135">
        <v>881</v>
      </c>
      <c r="B135" s="62">
        <v>8340</v>
      </c>
      <c r="C135" s="62">
        <v>7930</v>
      </c>
      <c r="D135" s="62">
        <v>16270</v>
      </c>
      <c r="E135" s="62">
        <v>0.92</v>
      </c>
      <c r="F135" s="62">
        <v>0.92</v>
      </c>
      <c r="G135" s="62">
        <v>0.92</v>
      </c>
      <c r="H135" s="62">
        <v>0.89</v>
      </c>
      <c r="I135" s="62">
        <v>0.9</v>
      </c>
      <c r="J135" s="62">
        <v>0.89</v>
      </c>
      <c r="K135" s="62">
        <v>0.33</v>
      </c>
      <c r="L135" s="62">
        <v>0.28999999999999998</v>
      </c>
      <c r="M135" s="62">
        <v>0.31</v>
      </c>
      <c r="N135" s="62">
        <v>0.03</v>
      </c>
      <c r="O135" s="62">
        <v>0.02</v>
      </c>
      <c r="P135" s="62">
        <v>0.03</v>
      </c>
      <c r="Q135" s="62">
        <v>0.04</v>
      </c>
      <c r="R135" s="62">
        <v>0.04</v>
      </c>
      <c r="S135" s="62">
        <v>0.04</v>
      </c>
      <c r="T135" s="62">
        <v>0.34</v>
      </c>
      <c r="U135" s="62">
        <v>0.38</v>
      </c>
      <c r="V135" s="62">
        <v>0.36</v>
      </c>
      <c r="W135" s="62">
        <v>0.14000000000000001</v>
      </c>
      <c r="X135" s="62">
        <v>0.16</v>
      </c>
      <c r="Y135" s="62">
        <v>0.15</v>
      </c>
      <c r="Z135" s="62" t="s">
        <v>73</v>
      </c>
      <c r="AA135" s="62">
        <v>0</v>
      </c>
      <c r="AB135" s="62" t="s">
        <v>73</v>
      </c>
      <c r="AC135" s="62" t="s">
        <v>73</v>
      </c>
      <c r="AD135" s="62" t="s">
        <v>73</v>
      </c>
      <c r="AE135" s="62" t="s">
        <v>73</v>
      </c>
      <c r="AF135" s="62" t="s">
        <v>74</v>
      </c>
      <c r="AG135" s="62" t="s">
        <v>73</v>
      </c>
      <c r="AH135" s="62" t="s">
        <v>74</v>
      </c>
      <c r="AI135" s="62">
        <v>0.05</v>
      </c>
      <c r="AJ135" s="62">
        <v>0.04</v>
      </c>
      <c r="AK135" s="62">
        <v>0.05</v>
      </c>
      <c r="AL135" s="62">
        <v>0</v>
      </c>
      <c r="AM135" s="62" t="s">
        <v>73</v>
      </c>
      <c r="AN135" s="62" t="s">
        <v>73</v>
      </c>
      <c r="AO135" s="62" t="s">
        <v>74</v>
      </c>
      <c r="AP135" s="62" t="s">
        <v>74</v>
      </c>
      <c r="AQ135" s="62" t="s">
        <v>74</v>
      </c>
      <c r="AR135" s="62">
        <v>0.02</v>
      </c>
      <c r="AS135" s="62">
        <v>0.01</v>
      </c>
      <c r="AT135" s="62">
        <v>0.01</v>
      </c>
      <c r="AU135" s="62">
        <v>0.01</v>
      </c>
      <c r="AV135" s="62">
        <v>0.01</v>
      </c>
      <c r="AW135" s="62">
        <v>0.01</v>
      </c>
      <c r="AX135" s="62" t="s">
        <v>74</v>
      </c>
      <c r="AY135" s="62" t="s">
        <v>74</v>
      </c>
      <c r="AZ135" s="62" t="s">
        <v>74</v>
      </c>
      <c r="BA135" s="62" t="s">
        <v>73</v>
      </c>
      <c r="BB135" s="62" t="s">
        <v>74</v>
      </c>
      <c r="BC135" s="62" t="s">
        <v>74</v>
      </c>
      <c r="BD135" s="62">
        <v>0.01</v>
      </c>
      <c r="BE135" s="62">
        <v>0.01</v>
      </c>
      <c r="BF135" s="62">
        <v>0.01</v>
      </c>
      <c r="BG135" s="62">
        <v>0.05</v>
      </c>
      <c r="BH135" s="62">
        <v>0.05</v>
      </c>
      <c r="BI135" s="62">
        <v>0.05</v>
      </c>
      <c r="BJ135" s="62">
        <v>0.02</v>
      </c>
      <c r="BK135" s="62">
        <v>0.02</v>
      </c>
      <c r="BL135" s="62">
        <v>0.02</v>
      </c>
      <c r="BM135" s="62">
        <v>0.01</v>
      </c>
      <c r="BN135" s="62">
        <v>0.02</v>
      </c>
      <c r="BO135" s="62">
        <v>0.01</v>
      </c>
    </row>
    <row r="136" spans="1:67" x14ac:dyDescent="0.25">
      <c r="A136">
        <v>882</v>
      </c>
      <c r="B136" s="62">
        <v>1140</v>
      </c>
      <c r="C136" s="62">
        <v>1080</v>
      </c>
      <c r="D136" s="62">
        <v>2220</v>
      </c>
      <c r="E136" s="62">
        <v>0.93</v>
      </c>
      <c r="F136" s="62">
        <v>0.92</v>
      </c>
      <c r="G136" s="62">
        <v>0.93</v>
      </c>
      <c r="H136" s="62">
        <v>0.9</v>
      </c>
      <c r="I136" s="62">
        <v>0.91</v>
      </c>
      <c r="J136" s="62">
        <v>0.9</v>
      </c>
      <c r="K136" s="62">
        <v>0.27</v>
      </c>
      <c r="L136" s="62">
        <v>0.27</v>
      </c>
      <c r="M136" s="62">
        <v>0.27</v>
      </c>
      <c r="N136" s="62" t="s">
        <v>73</v>
      </c>
      <c r="O136" s="62">
        <v>0.01</v>
      </c>
      <c r="P136" s="62">
        <v>0.01</v>
      </c>
      <c r="Q136" s="62">
        <v>0.03</v>
      </c>
      <c r="R136" s="62">
        <v>0.02</v>
      </c>
      <c r="S136" s="62">
        <v>0.02</v>
      </c>
      <c r="T136" s="62">
        <v>0.54</v>
      </c>
      <c r="U136" s="62">
        <v>0.56999999999999995</v>
      </c>
      <c r="V136" s="62">
        <v>0.55000000000000004</v>
      </c>
      <c r="W136" s="62">
        <v>0.06</v>
      </c>
      <c r="X136" s="62">
        <v>0.04</v>
      </c>
      <c r="Y136" s="62">
        <v>0.05</v>
      </c>
      <c r="Z136" s="62">
        <v>0</v>
      </c>
      <c r="AA136" s="62">
        <v>0</v>
      </c>
      <c r="AB136" s="62">
        <v>0</v>
      </c>
      <c r="AC136" s="62">
        <v>0</v>
      </c>
      <c r="AD136" s="62">
        <v>0</v>
      </c>
      <c r="AE136" s="62">
        <v>0</v>
      </c>
      <c r="AF136" s="62">
        <v>0</v>
      </c>
      <c r="AG136" s="62">
        <v>0</v>
      </c>
      <c r="AH136" s="62">
        <v>0</v>
      </c>
      <c r="AI136" s="62">
        <v>0.03</v>
      </c>
      <c r="AJ136" s="62">
        <v>0.03</v>
      </c>
      <c r="AK136" s="62">
        <v>0.03</v>
      </c>
      <c r="AL136" s="62">
        <v>0</v>
      </c>
      <c r="AM136" s="62">
        <v>0</v>
      </c>
      <c r="AN136" s="62">
        <v>0</v>
      </c>
      <c r="AO136" s="62" t="s">
        <v>73</v>
      </c>
      <c r="AP136" s="62" t="s">
        <v>73</v>
      </c>
      <c r="AQ136" s="62" t="s">
        <v>73</v>
      </c>
      <c r="AR136" s="62">
        <v>0.01</v>
      </c>
      <c r="AS136" s="62">
        <v>0.01</v>
      </c>
      <c r="AT136" s="62">
        <v>0.01</v>
      </c>
      <c r="AU136" s="62">
        <v>0.01</v>
      </c>
      <c r="AV136" s="62" t="s">
        <v>73</v>
      </c>
      <c r="AW136" s="62" t="s">
        <v>74</v>
      </c>
      <c r="AX136" s="62" t="s">
        <v>73</v>
      </c>
      <c r="AY136" s="62">
        <v>0</v>
      </c>
      <c r="AZ136" s="62" t="s">
        <v>73</v>
      </c>
      <c r="BA136" s="62" t="s">
        <v>73</v>
      </c>
      <c r="BB136" s="62" t="s">
        <v>73</v>
      </c>
      <c r="BC136" s="62" t="s">
        <v>74</v>
      </c>
      <c r="BD136" s="62">
        <v>0.01</v>
      </c>
      <c r="BE136" s="62">
        <v>0.01</v>
      </c>
      <c r="BF136" s="62">
        <v>0.01</v>
      </c>
      <c r="BG136" s="62">
        <v>0.05</v>
      </c>
      <c r="BH136" s="62">
        <v>0.05</v>
      </c>
      <c r="BI136" s="62">
        <v>0.05</v>
      </c>
      <c r="BJ136" s="62">
        <v>0.01</v>
      </c>
      <c r="BK136" s="62">
        <v>0.02</v>
      </c>
      <c r="BL136" s="62">
        <v>0.01</v>
      </c>
      <c r="BM136" s="62">
        <v>0.02</v>
      </c>
      <c r="BN136" s="62">
        <v>0.01</v>
      </c>
      <c r="BO136" s="62">
        <v>0.01</v>
      </c>
    </row>
    <row r="137" spans="1:67" x14ac:dyDescent="0.25">
      <c r="A137">
        <v>883</v>
      </c>
      <c r="B137" s="62">
        <v>860</v>
      </c>
      <c r="C137" s="62">
        <v>960</v>
      </c>
      <c r="D137" s="62">
        <v>1810</v>
      </c>
      <c r="E137" s="62">
        <v>0.91</v>
      </c>
      <c r="F137" s="62">
        <v>0.92</v>
      </c>
      <c r="G137" s="62">
        <v>0.91</v>
      </c>
      <c r="H137" s="62">
        <v>0.87</v>
      </c>
      <c r="I137" s="62">
        <v>0.89</v>
      </c>
      <c r="J137" s="62">
        <v>0.88</v>
      </c>
      <c r="K137" s="62">
        <v>0.28000000000000003</v>
      </c>
      <c r="L137" s="62">
        <v>0.27</v>
      </c>
      <c r="M137" s="62">
        <v>0.27</v>
      </c>
      <c r="N137" s="62">
        <v>0</v>
      </c>
      <c r="O137" s="62">
        <v>0</v>
      </c>
      <c r="P137" s="62">
        <v>0</v>
      </c>
      <c r="Q137" s="62">
        <v>0.03</v>
      </c>
      <c r="R137" s="62">
        <v>0.03</v>
      </c>
      <c r="S137" s="62">
        <v>0.03</v>
      </c>
      <c r="T137" s="62">
        <v>0.2</v>
      </c>
      <c r="U137" s="62">
        <v>0.18</v>
      </c>
      <c r="V137" s="62">
        <v>0.19</v>
      </c>
      <c r="W137" s="62">
        <v>0.36</v>
      </c>
      <c r="X137" s="62">
        <v>0.41</v>
      </c>
      <c r="Y137" s="62">
        <v>0.39</v>
      </c>
      <c r="Z137" s="62">
        <v>0</v>
      </c>
      <c r="AA137" s="62">
        <v>0</v>
      </c>
      <c r="AB137" s="62">
        <v>0</v>
      </c>
      <c r="AC137" s="62">
        <v>0</v>
      </c>
      <c r="AD137" s="62">
        <v>0</v>
      </c>
      <c r="AE137" s="62">
        <v>0</v>
      </c>
      <c r="AF137" s="62">
        <v>0</v>
      </c>
      <c r="AG137" s="62" t="s">
        <v>73</v>
      </c>
      <c r="AH137" s="62" t="s">
        <v>73</v>
      </c>
      <c r="AI137" s="62">
        <v>0.05</v>
      </c>
      <c r="AJ137" s="62">
        <v>0.05</v>
      </c>
      <c r="AK137" s="62">
        <v>0.05</v>
      </c>
      <c r="AL137" s="62">
        <v>0</v>
      </c>
      <c r="AM137" s="62">
        <v>0</v>
      </c>
      <c r="AN137" s="62">
        <v>0</v>
      </c>
      <c r="AO137" s="62" t="s">
        <v>73</v>
      </c>
      <c r="AP137" s="62" t="s">
        <v>73</v>
      </c>
      <c r="AQ137" s="62" t="s">
        <v>73</v>
      </c>
      <c r="AR137" s="62">
        <v>0.02</v>
      </c>
      <c r="AS137" s="62">
        <v>0.02</v>
      </c>
      <c r="AT137" s="62">
        <v>0.02</v>
      </c>
      <c r="AU137" s="62">
        <v>0.01</v>
      </c>
      <c r="AV137" s="62">
        <v>0.01</v>
      </c>
      <c r="AW137" s="62">
        <v>0.01</v>
      </c>
      <c r="AX137" s="62" t="s">
        <v>73</v>
      </c>
      <c r="AY137" s="62" t="s">
        <v>73</v>
      </c>
      <c r="AZ137" s="62" t="s">
        <v>73</v>
      </c>
      <c r="BA137" s="62" t="s">
        <v>73</v>
      </c>
      <c r="BB137" s="62" t="s">
        <v>73</v>
      </c>
      <c r="BC137" s="62" t="s">
        <v>73</v>
      </c>
      <c r="BD137" s="62">
        <v>0.02</v>
      </c>
      <c r="BE137" s="62">
        <v>0.01</v>
      </c>
      <c r="BF137" s="62">
        <v>0.01</v>
      </c>
      <c r="BG137" s="62">
        <v>7.0000000000000007E-2</v>
      </c>
      <c r="BH137" s="62">
        <v>0.05</v>
      </c>
      <c r="BI137" s="62">
        <v>0.06</v>
      </c>
      <c r="BJ137" s="62">
        <v>0.02</v>
      </c>
      <c r="BK137" s="62">
        <v>0.02</v>
      </c>
      <c r="BL137" s="62">
        <v>0.02</v>
      </c>
      <c r="BM137" s="62">
        <v>0.01</v>
      </c>
      <c r="BN137" s="62">
        <v>0.01</v>
      </c>
      <c r="BO137" s="62">
        <v>0.01</v>
      </c>
    </row>
    <row r="138" spans="1:67" x14ac:dyDescent="0.25">
      <c r="A138">
        <v>884</v>
      </c>
      <c r="B138" s="62">
        <v>970</v>
      </c>
      <c r="C138" s="62">
        <v>930</v>
      </c>
      <c r="D138" s="62">
        <v>1900</v>
      </c>
      <c r="E138" s="62">
        <v>0.92</v>
      </c>
      <c r="F138" s="62">
        <v>0.93</v>
      </c>
      <c r="G138" s="62">
        <v>0.93</v>
      </c>
      <c r="H138" s="62">
        <v>0.9</v>
      </c>
      <c r="I138" s="62">
        <v>0.92</v>
      </c>
      <c r="J138" s="62">
        <v>0.91</v>
      </c>
      <c r="K138" s="62">
        <v>0.37</v>
      </c>
      <c r="L138" s="62">
        <v>0.27</v>
      </c>
      <c r="M138" s="62">
        <v>0.32</v>
      </c>
      <c r="N138" s="62">
        <v>0.05</v>
      </c>
      <c r="O138" s="62">
        <v>0.04</v>
      </c>
      <c r="P138" s="62">
        <v>0.05</v>
      </c>
      <c r="Q138" s="62">
        <v>0.03</v>
      </c>
      <c r="R138" s="62">
        <v>0.04</v>
      </c>
      <c r="S138" s="62">
        <v>0.04</v>
      </c>
      <c r="T138" s="62">
        <v>0.14000000000000001</v>
      </c>
      <c r="U138" s="62">
        <v>0.17</v>
      </c>
      <c r="V138" s="62">
        <v>0.15</v>
      </c>
      <c r="W138" s="62">
        <v>0.3</v>
      </c>
      <c r="X138" s="62">
        <v>0.4</v>
      </c>
      <c r="Y138" s="62">
        <v>0.35</v>
      </c>
      <c r="Z138" s="62">
        <v>0</v>
      </c>
      <c r="AA138" s="62">
        <v>0</v>
      </c>
      <c r="AB138" s="62">
        <v>0</v>
      </c>
      <c r="AC138" s="62">
        <v>0</v>
      </c>
      <c r="AD138" s="62">
        <v>0</v>
      </c>
      <c r="AE138" s="62">
        <v>0</v>
      </c>
      <c r="AF138" s="62" t="s">
        <v>73</v>
      </c>
      <c r="AG138" s="62">
        <v>0</v>
      </c>
      <c r="AH138" s="62" t="s">
        <v>73</v>
      </c>
      <c r="AI138" s="62">
        <v>0.04</v>
      </c>
      <c r="AJ138" s="62">
        <v>0.06</v>
      </c>
      <c r="AK138" s="62">
        <v>0.05</v>
      </c>
      <c r="AL138" s="62">
        <v>0</v>
      </c>
      <c r="AM138" s="62">
        <v>0</v>
      </c>
      <c r="AN138" s="62">
        <v>0</v>
      </c>
      <c r="AO138" s="62" t="s">
        <v>73</v>
      </c>
      <c r="AP138" s="62" t="s">
        <v>73</v>
      </c>
      <c r="AQ138" s="62" t="s">
        <v>73</v>
      </c>
      <c r="AR138" s="62">
        <v>0.02</v>
      </c>
      <c r="AS138" s="62" t="s">
        <v>73</v>
      </c>
      <c r="AT138" s="62">
        <v>0.01</v>
      </c>
      <c r="AU138" s="62">
        <v>0.01</v>
      </c>
      <c r="AV138" s="62" t="s">
        <v>73</v>
      </c>
      <c r="AW138" s="62" t="s">
        <v>74</v>
      </c>
      <c r="AX138" s="62">
        <v>0.01</v>
      </c>
      <c r="AY138" s="62" t="s">
        <v>73</v>
      </c>
      <c r="AZ138" s="62">
        <v>0.01</v>
      </c>
      <c r="BA138" s="62">
        <v>0</v>
      </c>
      <c r="BB138" s="62" t="s">
        <v>73</v>
      </c>
      <c r="BC138" s="62" t="s">
        <v>73</v>
      </c>
      <c r="BD138" s="62" t="s">
        <v>73</v>
      </c>
      <c r="BE138" s="62">
        <v>0.01</v>
      </c>
      <c r="BF138" s="62" t="s">
        <v>74</v>
      </c>
      <c r="BG138" s="62">
        <v>0.05</v>
      </c>
      <c r="BH138" s="62">
        <v>0.04</v>
      </c>
      <c r="BI138" s="62">
        <v>0.05</v>
      </c>
      <c r="BJ138" s="62">
        <v>0.02</v>
      </c>
      <c r="BK138" s="62">
        <v>0.02</v>
      </c>
      <c r="BL138" s="62">
        <v>0.02</v>
      </c>
      <c r="BM138" s="62">
        <v>0.01</v>
      </c>
      <c r="BN138" s="62">
        <v>0.01</v>
      </c>
      <c r="BO138" s="62">
        <v>0.01</v>
      </c>
    </row>
    <row r="139" spans="1:67" x14ac:dyDescent="0.25">
      <c r="A139">
        <v>885</v>
      </c>
      <c r="B139" s="62">
        <v>3560</v>
      </c>
      <c r="C139" s="62">
        <v>3270</v>
      </c>
      <c r="D139" s="62">
        <v>6830</v>
      </c>
      <c r="E139" s="62">
        <v>0.91</v>
      </c>
      <c r="F139" s="62">
        <v>0.92</v>
      </c>
      <c r="G139" s="62">
        <v>0.92</v>
      </c>
      <c r="H139" s="62">
        <v>0.9</v>
      </c>
      <c r="I139" s="62">
        <v>0.91</v>
      </c>
      <c r="J139" s="62">
        <v>0.9</v>
      </c>
      <c r="K139" s="62">
        <v>0.33</v>
      </c>
      <c r="L139" s="62">
        <v>0.28000000000000003</v>
      </c>
      <c r="M139" s="62">
        <v>0.31</v>
      </c>
      <c r="N139" s="62">
        <v>0.09</v>
      </c>
      <c r="O139" s="62">
        <v>0.09</v>
      </c>
      <c r="P139" s="62">
        <v>0.09</v>
      </c>
      <c r="Q139" s="62">
        <v>0.04</v>
      </c>
      <c r="R139" s="62">
        <v>0.02</v>
      </c>
      <c r="S139" s="62">
        <v>0.03</v>
      </c>
      <c r="T139" s="62">
        <v>0.33</v>
      </c>
      <c r="U139" s="62">
        <v>0.36</v>
      </c>
      <c r="V139" s="62">
        <v>0.35</v>
      </c>
      <c r="W139" s="62">
        <v>0.11</v>
      </c>
      <c r="X139" s="62">
        <v>0.15</v>
      </c>
      <c r="Y139" s="62">
        <v>0.13</v>
      </c>
      <c r="Z139" s="62">
        <v>0</v>
      </c>
      <c r="AA139" s="62">
        <v>0</v>
      </c>
      <c r="AB139" s="62">
        <v>0</v>
      </c>
      <c r="AC139" s="62" t="s">
        <v>73</v>
      </c>
      <c r="AD139" s="62" t="s">
        <v>73</v>
      </c>
      <c r="AE139" s="62" t="s">
        <v>73</v>
      </c>
      <c r="AF139" s="62" t="s">
        <v>73</v>
      </c>
      <c r="AG139" s="62" t="s">
        <v>73</v>
      </c>
      <c r="AH139" s="62" t="s">
        <v>74</v>
      </c>
      <c r="AI139" s="62">
        <v>0.04</v>
      </c>
      <c r="AJ139" s="62">
        <v>0.04</v>
      </c>
      <c r="AK139" s="62">
        <v>0.04</v>
      </c>
      <c r="AL139" s="62">
        <v>0</v>
      </c>
      <c r="AM139" s="62" t="s">
        <v>73</v>
      </c>
      <c r="AN139" s="62" t="s">
        <v>73</v>
      </c>
      <c r="AO139" s="62" t="s">
        <v>73</v>
      </c>
      <c r="AP139" s="62" t="s">
        <v>74</v>
      </c>
      <c r="AQ139" s="62" t="s">
        <v>74</v>
      </c>
      <c r="AR139" s="62">
        <v>0.01</v>
      </c>
      <c r="AS139" s="62" t="s">
        <v>74</v>
      </c>
      <c r="AT139" s="62">
        <v>0.01</v>
      </c>
      <c r="AU139" s="62">
        <v>0.01</v>
      </c>
      <c r="AV139" s="62" t="s">
        <v>74</v>
      </c>
      <c r="AW139" s="62" t="s">
        <v>74</v>
      </c>
      <c r="AX139" s="62" t="s">
        <v>74</v>
      </c>
      <c r="AY139" s="62" t="s">
        <v>73</v>
      </c>
      <c r="AZ139" s="62" t="s">
        <v>74</v>
      </c>
      <c r="BA139" s="62" t="s">
        <v>73</v>
      </c>
      <c r="BB139" s="62">
        <v>0</v>
      </c>
      <c r="BC139" s="62" t="s">
        <v>73</v>
      </c>
      <c r="BD139" s="62">
        <v>0.01</v>
      </c>
      <c r="BE139" s="62">
        <v>0.01</v>
      </c>
      <c r="BF139" s="62">
        <v>0.01</v>
      </c>
      <c r="BG139" s="62">
        <v>0.05</v>
      </c>
      <c r="BH139" s="62">
        <v>0.04</v>
      </c>
      <c r="BI139" s="62">
        <v>0.05</v>
      </c>
      <c r="BJ139" s="62">
        <v>0.01</v>
      </c>
      <c r="BK139" s="62">
        <v>0.01</v>
      </c>
      <c r="BL139" s="62">
        <v>0.01</v>
      </c>
      <c r="BM139" s="62">
        <v>0.02</v>
      </c>
      <c r="BN139" s="62">
        <v>0.02</v>
      </c>
      <c r="BO139" s="62">
        <v>0.02</v>
      </c>
    </row>
    <row r="140" spans="1:67" x14ac:dyDescent="0.25">
      <c r="A140">
        <v>886</v>
      </c>
      <c r="B140" s="62">
        <v>8760</v>
      </c>
      <c r="C140" s="62">
        <v>8830</v>
      </c>
      <c r="D140" s="62">
        <v>17580</v>
      </c>
      <c r="E140" s="62">
        <v>0.92</v>
      </c>
      <c r="F140" s="62">
        <v>0.93</v>
      </c>
      <c r="G140" s="62">
        <v>0.92</v>
      </c>
      <c r="H140" s="62">
        <v>0.9</v>
      </c>
      <c r="I140" s="62">
        <v>0.92</v>
      </c>
      <c r="J140" s="62">
        <v>0.91</v>
      </c>
      <c r="K140" s="62">
        <v>0.27</v>
      </c>
      <c r="L140" s="62">
        <v>0.23</v>
      </c>
      <c r="M140" s="62">
        <v>0.25</v>
      </c>
      <c r="N140" s="62">
        <v>0.06</v>
      </c>
      <c r="O140" s="62">
        <v>0.06</v>
      </c>
      <c r="P140" s="62">
        <v>0.06</v>
      </c>
      <c r="Q140" s="62">
        <v>0.02</v>
      </c>
      <c r="R140" s="62">
        <v>0.02</v>
      </c>
      <c r="S140" s="62">
        <v>0.02</v>
      </c>
      <c r="T140" s="62">
        <v>0.55000000000000004</v>
      </c>
      <c r="U140" s="62">
        <v>0.6</v>
      </c>
      <c r="V140" s="62">
        <v>0.57999999999999996</v>
      </c>
      <c r="W140" s="62" t="s">
        <v>74</v>
      </c>
      <c r="X140" s="62" t="s">
        <v>74</v>
      </c>
      <c r="Y140" s="62" t="s">
        <v>74</v>
      </c>
      <c r="Z140" s="62">
        <v>0</v>
      </c>
      <c r="AA140" s="62">
        <v>0</v>
      </c>
      <c r="AB140" s="62">
        <v>0</v>
      </c>
      <c r="AC140" s="62" t="s">
        <v>73</v>
      </c>
      <c r="AD140" s="62" t="s">
        <v>73</v>
      </c>
      <c r="AE140" s="62" t="s">
        <v>73</v>
      </c>
      <c r="AF140" s="62" t="s">
        <v>74</v>
      </c>
      <c r="AG140" s="62" t="s">
        <v>73</v>
      </c>
      <c r="AH140" s="62" t="s">
        <v>74</v>
      </c>
      <c r="AI140" s="62">
        <v>0.04</v>
      </c>
      <c r="AJ140" s="62">
        <v>0.03</v>
      </c>
      <c r="AK140" s="62">
        <v>0.04</v>
      </c>
      <c r="AL140" s="62" t="s">
        <v>73</v>
      </c>
      <c r="AM140" s="62" t="s">
        <v>73</v>
      </c>
      <c r="AN140" s="62" t="s">
        <v>73</v>
      </c>
      <c r="AO140" s="62" t="s">
        <v>74</v>
      </c>
      <c r="AP140" s="62" t="s">
        <v>74</v>
      </c>
      <c r="AQ140" s="62" t="s">
        <v>74</v>
      </c>
      <c r="AR140" s="62">
        <v>0.01</v>
      </c>
      <c r="AS140" s="62" t="s">
        <v>74</v>
      </c>
      <c r="AT140" s="62">
        <v>0.01</v>
      </c>
      <c r="AU140" s="62">
        <v>0.01</v>
      </c>
      <c r="AV140" s="62" t="s">
        <v>74</v>
      </c>
      <c r="AW140" s="62" t="s">
        <v>74</v>
      </c>
      <c r="AX140" s="62">
        <v>0.01</v>
      </c>
      <c r="AY140" s="62" t="s">
        <v>74</v>
      </c>
      <c r="AZ140" s="62" t="s">
        <v>74</v>
      </c>
      <c r="BA140" s="62" t="s">
        <v>73</v>
      </c>
      <c r="BB140" s="62" t="s">
        <v>73</v>
      </c>
      <c r="BC140" s="62" t="s">
        <v>74</v>
      </c>
      <c r="BD140" s="62">
        <v>0.01</v>
      </c>
      <c r="BE140" s="62">
        <v>0.01</v>
      </c>
      <c r="BF140" s="62">
        <v>0.01</v>
      </c>
      <c r="BG140" s="62">
        <v>0.05</v>
      </c>
      <c r="BH140" s="62">
        <v>0.04</v>
      </c>
      <c r="BI140" s="62">
        <v>0.05</v>
      </c>
      <c r="BJ140" s="62">
        <v>0.02</v>
      </c>
      <c r="BK140" s="62">
        <v>0.02</v>
      </c>
      <c r="BL140" s="62">
        <v>0.02</v>
      </c>
      <c r="BM140" s="62">
        <v>0.01</v>
      </c>
      <c r="BN140" s="62">
        <v>0.01</v>
      </c>
      <c r="BO140" s="62">
        <v>0.01</v>
      </c>
    </row>
    <row r="141" spans="1:67" x14ac:dyDescent="0.25">
      <c r="A141">
        <v>887</v>
      </c>
      <c r="B141" s="62">
        <v>1570</v>
      </c>
      <c r="C141" s="62">
        <v>1610</v>
      </c>
      <c r="D141" s="62">
        <v>3180</v>
      </c>
      <c r="E141" s="62">
        <v>0.9</v>
      </c>
      <c r="F141" s="62">
        <v>0.93</v>
      </c>
      <c r="G141" s="62">
        <v>0.92</v>
      </c>
      <c r="H141" s="62">
        <v>0.89</v>
      </c>
      <c r="I141" s="62">
        <v>0.92</v>
      </c>
      <c r="J141" s="62">
        <v>0.91</v>
      </c>
      <c r="K141" s="62">
        <v>0.28000000000000003</v>
      </c>
      <c r="L141" s="62">
        <v>0.3</v>
      </c>
      <c r="M141" s="62">
        <v>0.28999999999999998</v>
      </c>
      <c r="N141" s="62" t="s">
        <v>73</v>
      </c>
      <c r="O141" s="62">
        <v>0</v>
      </c>
      <c r="P141" s="62" t="s">
        <v>73</v>
      </c>
      <c r="Q141" s="62">
        <v>0.02</v>
      </c>
      <c r="R141" s="62">
        <v>0.02</v>
      </c>
      <c r="S141" s="62">
        <v>0.02</v>
      </c>
      <c r="T141" s="62">
        <v>0.59</v>
      </c>
      <c r="U141" s="62">
        <v>0.59</v>
      </c>
      <c r="V141" s="62">
        <v>0.59</v>
      </c>
      <c r="W141" s="62" t="s">
        <v>73</v>
      </c>
      <c r="X141" s="62" t="s">
        <v>73</v>
      </c>
      <c r="Y141" s="62" t="s">
        <v>73</v>
      </c>
      <c r="Z141" s="62">
        <v>0</v>
      </c>
      <c r="AA141" s="62">
        <v>0</v>
      </c>
      <c r="AB141" s="62">
        <v>0</v>
      </c>
      <c r="AC141" s="62">
        <v>0</v>
      </c>
      <c r="AD141" s="62" t="s">
        <v>73</v>
      </c>
      <c r="AE141" s="62" t="s">
        <v>73</v>
      </c>
      <c r="AF141" s="62" t="s">
        <v>73</v>
      </c>
      <c r="AG141" s="62" t="s">
        <v>73</v>
      </c>
      <c r="AH141" s="62" t="s">
        <v>74</v>
      </c>
      <c r="AI141" s="62">
        <v>0.03</v>
      </c>
      <c r="AJ141" s="62">
        <v>0.04</v>
      </c>
      <c r="AK141" s="62">
        <v>0.03</v>
      </c>
      <c r="AL141" s="62">
        <v>0</v>
      </c>
      <c r="AM141" s="62" t="s">
        <v>73</v>
      </c>
      <c r="AN141" s="62" t="s">
        <v>73</v>
      </c>
      <c r="AO141" s="62" t="s">
        <v>73</v>
      </c>
      <c r="AP141" s="62" t="s">
        <v>74</v>
      </c>
      <c r="AQ141" s="62" t="s">
        <v>74</v>
      </c>
      <c r="AR141" s="62">
        <v>0.01</v>
      </c>
      <c r="AS141" s="62" t="s">
        <v>74</v>
      </c>
      <c r="AT141" s="62">
        <v>0.01</v>
      </c>
      <c r="AU141" s="62">
        <v>0.01</v>
      </c>
      <c r="AV141" s="62" t="s">
        <v>73</v>
      </c>
      <c r="AW141" s="62">
        <v>0.01</v>
      </c>
      <c r="AX141" s="62">
        <v>0</v>
      </c>
      <c r="AY141" s="62" t="s">
        <v>73</v>
      </c>
      <c r="AZ141" s="62" t="s">
        <v>73</v>
      </c>
      <c r="BA141" s="62" t="s">
        <v>73</v>
      </c>
      <c r="BB141" s="62" t="s">
        <v>73</v>
      </c>
      <c r="BC141" s="62" t="s">
        <v>73</v>
      </c>
      <c r="BD141" s="62" t="s">
        <v>73</v>
      </c>
      <c r="BE141" s="62" t="s">
        <v>73</v>
      </c>
      <c r="BF141" s="62" t="s">
        <v>74</v>
      </c>
      <c r="BG141" s="62">
        <v>0.06</v>
      </c>
      <c r="BH141" s="62">
        <v>0.04</v>
      </c>
      <c r="BI141" s="62">
        <v>0.05</v>
      </c>
      <c r="BJ141" s="62">
        <v>0.02</v>
      </c>
      <c r="BK141" s="62">
        <v>0.02</v>
      </c>
      <c r="BL141" s="62">
        <v>0.02</v>
      </c>
      <c r="BM141" s="62">
        <v>0.01</v>
      </c>
      <c r="BN141" s="62">
        <v>0.01</v>
      </c>
      <c r="BO141" s="62">
        <v>0.01</v>
      </c>
    </row>
    <row r="142" spans="1:67" x14ac:dyDescent="0.25">
      <c r="A142">
        <v>888</v>
      </c>
      <c r="B142" s="62">
        <v>6900</v>
      </c>
      <c r="C142" s="62">
        <v>6530</v>
      </c>
      <c r="D142" s="62">
        <v>13420</v>
      </c>
      <c r="E142" s="62">
        <v>0.91</v>
      </c>
      <c r="F142" s="62">
        <v>0.92</v>
      </c>
      <c r="G142" s="62">
        <v>0.91</v>
      </c>
      <c r="H142" s="62">
        <v>0.88</v>
      </c>
      <c r="I142" s="62">
        <v>0.91</v>
      </c>
      <c r="J142" s="62">
        <v>0.89</v>
      </c>
      <c r="K142" s="62">
        <v>0.47</v>
      </c>
      <c r="L142" s="62">
        <v>0.44</v>
      </c>
      <c r="M142" s="62">
        <v>0.46</v>
      </c>
      <c r="N142" s="62">
        <v>0.02</v>
      </c>
      <c r="O142" s="62">
        <v>0.02</v>
      </c>
      <c r="P142" s="62">
        <v>0.02</v>
      </c>
      <c r="Q142" s="62">
        <v>0.05</v>
      </c>
      <c r="R142" s="62">
        <v>0.03</v>
      </c>
      <c r="S142" s="62">
        <v>0.04</v>
      </c>
      <c r="T142" s="62">
        <v>0.19</v>
      </c>
      <c r="U142" s="62">
        <v>0.21</v>
      </c>
      <c r="V142" s="62">
        <v>0.2</v>
      </c>
      <c r="W142" s="62">
        <v>0.15</v>
      </c>
      <c r="X142" s="62">
        <v>0.21</v>
      </c>
      <c r="Y142" s="62">
        <v>0.18</v>
      </c>
      <c r="Z142" s="62">
        <v>0</v>
      </c>
      <c r="AA142" s="62">
        <v>0</v>
      </c>
      <c r="AB142" s="62">
        <v>0</v>
      </c>
      <c r="AC142" s="62">
        <v>0</v>
      </c>
      <c r="AD142" s="62" t="s">
        <v>73</v>
      </c>
      <c r="AE142" s="62" t="s">
        <v>73</v>
      </c>
      <c r="AF142" s="62">
        <v>0</v>
      </c>
      <c r="AG142" s="62" t="s">
        <v>73</v>
      </c>
      <c r="AH142" s="62" t="s">
        <v>73</v>
      </c>
      <c r="AI142" s="62">
        <v>0.08</v>
      </c>
      <c r="AJ142" s="62">
        <v>0.04</v>
      </c>
      <c r="AK142" s="62">
        <v>0.06</v>
      </c>
      <c r="AL142" s="62">
        <v>0</v>
      </c>
      <c r="AM142" s="62">
        <v>0</v>
      </c>
      <c r="AN142" s="62">
        <v>0</v>
      </c>
      <c r="AO142" s="62" t="s">
        <v>74</v>
      </c>
      <c r="AP142" s="62" t="s">
        <v>74</v>
      </c>
      <c r="AQ142" s="62" t="s">
        <v>74</v>
      </c>
      <c r="AR142" s="62">
        <v>0.02</v>
      </c>
      <c r="AS142" s="62">
        <v>0.01</v>
      </c>
      <c r="AT142" s="62">
        <v>0.01</v>
      </c>
      <c r="AU142" s="62">
        <v>0.01</v>
      </c>
      <c r="AV142" s="62">
        <v>0.01</v>
      </c>
      <c r="AW142" s="62">
        <v>0.01</v>
      </c>
      <c r="AX142" s="62" t="s">
        <v>74</v>
      </c>
      <c r="AY142" s="62" t="s">
        <v>74</v>
      </c>
      <c r="AZ142" s="62" t="s">
        <v>74</v>
      </c>
      <c r="BA142" s="62" t="s">
        <v>74</v>
      </c>
      <c r="BB142" s="62" t="s">
        <v>74</v>
      </c>
      <c r="BC142" s="62" t="s">
        <v>74</v>
      </c>
      <c r="BD142" s="62">
        <v>0.01</v>
      </c>
      <c r="BE142" s="62">
        <v>0.01</v>
      </c>
      <c r="BF142" s="62">
        <v>0.01</v>
      </c>
      <c r="BG142" s="62">
        <v>0.06</v>
      </c>
      <c r="BH142" s="62">
        <v>0.05</v>
      </c>
      <c r="BI142" s="62">
        <v>0.06</v>
      </c>
      <c r="BJ142" s="62">
        <v>0.01</v>
      </c>
      <c r="BK142" s="62">
        <v>0.01</v>
      </c>
      <c r="BL142" s="62">
        <v>0.01</v>
      </c>
      <c r="BM142" s="62">
        <v>0.02</v>
      </c>
      <c r="BN142" s="62">
        <v>0.01</v>
      </c>
      <c r="BO142" s="62">
        <v>0.02</v>
      </c>
    </row>
    <row r="143" spans="1:67" x14ac:dyDescent="0.25">
      <c r="A143">
        <v>889</v>
      </c>
      <c r="B143" s="62">
        <v>900</v>
      </c>
      <c r="C143" s="62">
        <v>1050</v>
      </c>
      <c r="D143" s="62">
        <v>1940</v>
      </c>
      <c r="E143" s="62">
        <v>0.91</v>
      </c>
      <c r="F143" s="62">
        <v>0.94</v>
      </c>
      <c r="G143" s="62">
        <v>0.92</v>
      </c>
      <c r="H143" s="62">
        <v>0.88</v>
      </c>
      <c r="I143" s="62">
        <v>0.93</v>
      </c>
      <c r="J143" s="62">
        <v>0.91</v>
      </c>
      <c r="K143" s="62">
        <v>0.54</v>
      </c>
      <c r="L143" s="62">
        <v>0.46</v>
      </c>
      <c r="M143" s="62">
        <v>0.5</v>
      </c>
      <c r="N143" s="62" t="s">
        <v>73</v>
      </c>
      <c r="O143" s="62">
        <v>0.06</v>
      </c>
      <c r="P143" s="62">
        <v>0.03</v>
      </c>
      <c r="Q143" s="62">
        <v>0.05</v>
      </c>
      <c r="R143" s="62">
        <v>0.02</v>
      </c>
      <c r="S143" s="62">
        <v>0.03</v>
      </c>
      <c r="T143" s="62">
        <v>0.16</v>
      </c>
      <c r="U143" s="62">
        <v>0.24</v>
      </c>
      <c r="V143" s="62">
        <v>0.2</v>
      </c>
      <c r="W143" s="62">
        <v>0.12</v>
      </c>
      <c r="X143" s="62">
        <v>0.15</v>
      </c>
      <c r="Y143" s="62">
        <v>0.14000000000000001</v>
      </c>
      <c r="Z143" s="62">
        <v>0</v>
      </c>
      <c r="AA143" s="62">
        <v>0</v>
      </c>
      <c r="AB143" s="62">
        <v>0</v>
      </c>
      <c r="AC143" s="62">
        <v>0</v>
      </c>
      <c r="AD143" s="62">
        <v>0</v>
      </c>
      <c r="AE143" s="62">
        <v>0</v>
      </c>
      <c r="AF143" s="62">
        <v>0</v>
      </c>
      <c r="AG143" s="62">
        <v>0</v>
      </c>
      <c r="AH143" s="62">
        <v>0</v>
      </c>
      <c r="AI143" s="62">
        <v>0.06</v>
      </c>
      <c r="AJ143" s="62">
        <v>0.02</v>
      </c>
      <c r="AK143" s="62">
        <v>0.04</v>
      </c>
      <c r="AL143" s="62">
        <v>0</v>
      </c>
      <c r="AM143" s="62">
        <v>0</v>
      </c>
      <c r="AN143" s="62">
        <v>0</v>
      </c>
      <c r="AO143" s="62">
        <v>0.01</v>
      </c>
      <c r="AP143" s="62" t="s">
        <v>73</v>
      </c>
      <c r="AQ143" s="62">
        <v>0.01</v>
      </c>
      <c r="AR143" s="62">
        <v>0.01</v>
      </c>
      <c r="AS143" s="62" t="s">
        <v>73</v>
      </c>
      <c r="AT143" s="62">
        <v>0.01</v>
      </c>
      <c r="AU143" s="62">
        <v>0.01</v>
      </c>
      <c r="AV143" s="62" t="s">
        <v>73</v>
      </c>
      <c r="AW143" s="62" t="s">
        <v>74</v>
      </c>
      <c r="AX143" s="62" t="s">
        <v>73</v>
      </c>
      <c r="AY143" s="62" t="s">
        <v>73</v>
      </c>
      <c r="AZ143" s="62" t="s">
        <v>73</v>
      </c>
      <c r="BA143" s="62" t="s">
        <v>73</v>
      </c>
      <c r="BB143" s="62" t="s">
        <v>73</v>
      </c>
      <c r="BC143" s="62" t="s">
        <v>73</v>
      </c>
      <c r="BD143" s="62">
        <v>0.02</v>
      </c>
      <c r="BE143" s="62">
        <v>0.01</v>
      </c>
      <c r="BF143" s="62">
        <v>0.01</v>
      </c>
      <c r="BG143" s="62">
        <v>0.06</v>
      </c>
      <c r="BH143" s="62">
        <v>0.04</v>
      </c>
      <c r="BI143" s="62">
        <v>0.05</v>
      </c>
      <c r="BJ143" s="62">
        <v>0.02</v>
      </c>
      <c r="BK143" s="62">
        <v>0.01</v>
      </c>
      <c r="BL143" s="62">
        <v>0.01</v>
      </c>
      <c r="BM143" s="62">
        <v>0.01</v>
      </c>
      <c r="BN143" s="62">
        <v>0.01</v>
      </c>
      <c r="BO143" s="62">
        <v>0.01</v>
      </c>
    </row>
    <row r="144" spans="1:67" x14ac:dyDescent="0.25">
      <c r="A144">
        <v>890</v>
      </c>
      <c r="B144" s="62">
        <v>840</v>
      </c>
      <c r="C144" s="62">
        <v>860</v>
      </c>
      <c r="D144" s="62">
        <v>1700</v>
      </c>
      <c r="E144" s="62">
        <v>0.87</v>
      </c>
      <c r="F144" s="62">
        <v>0.89</v>
      </c>
      <c r="G144" s="62">
        <v>0.88</v>
      </c>
      <c r="H144" s="62">
        <v>0.85</v>
      </c>
      <c r="I144" s="62">
        <v>0.87</v>
      </c>
      <c r="J144" s="62">
        <v>0.86</v>
      </c>
      <c r="K144" s="62">
        <v>0.44</v>
      </c>
      <c r="L144" s="62">
        <v>0.38</v>
      </c>
      <c r="M144" s="62">
        <v>0.41</v>
      </c>
      <c r="N144" s="62">
        <v>0.02</v>
      </c>
      <c r="O144" s="62">
        <v>0.03</v>
      </c>
      <c r="P144" s="62">
        <v>0.02</v>
      </c>
      <c r="Q144" s="62">
        <v>0.04</v>
      </c>
      <c r="R144" s="62">
        <v>0.06</v>
      </c>
      <c r="S144" s="62">
        <v>0.05</v>
      </c>
      <c r="T144" s="62">
        <v>0.06</v>
      </c>
      <c r="U144" s="62">
        <v>0.05</v>
      </c>
      <c r="V144" s="62">
        <v>0.05</v>
      </c>
      <c r="W144" s="62">
        <v>0.28000000000000003</v>
      </c>
      <c r="X144" s="62">
        <v>0.35</v>
      </c>
      <c r="Y144" s="62">
        <v>0.32</v>
      </c>
      <c r="Z144" s="62">
        <v>0</v>
      </c>
      <c r="AA144" s="62">
        <v>0</v>
      </c>
      <c r="AB144" s="62">
        <v>0</v>
      </c>
      <c r="AC144" s="62">
        <v>0</v>
      </c>
      <c r="AD144" s="62">
        <v>0</v>
      </c>
      <c r="AE144" s="62">
        <v>0</v>
      </c>
      <c r="AF144" s="62">
        <v>0</v>
      </c>
      <c r="AG144" s="62">
        <v>0</v>
      </c>
      <c r="AH144" s="62">
        <v>0</v>
      </c>
      <c r="AI144" s="62">
        <v>0.06</v>
      </c>
      <c r="AJ144" s="62">
        <v>7.0000000000000007E-2</v>
      </c>
      <c r="AK144" s="62">
        <v>0.06</v>
      </c>
      <c r="AL144" s="62">
        <v>0</v>
      </c>
      <c r="AM144" s="62">
        <v>0</v>
      </c>
      <c r="AN144" s="62">
        <v>0</v>
      </c>
      <c r="AO144" s="62" t="s">
        <v>73</v>
      </c>
      <c r="AP144" s="62" t="s">
        <v>73</v>
      </c>
      <c r="AQ144" s="62" t="s">
        <v>73</v>
      </c>
      <c r="AR144" s="62">
        <v>0.02</v>
      </c>
      <c r="AS144" s="62">
        <v>0.01</v>
      </c>
      <c r="AT144" s="62">
        <v>0.01</v>
      </c>
      <c r="AU144" s="62">
        <v>0.01</v>
      </c>
      <c r="AV144" s="62">
        <v>0.01</v>
      </c>
      <c r="AW144" s="62">
        <v>0.01</v>
      </c>
      <c r="AX144" s="62">
        <v>0</v>
      </c>
      <c r="AY144" s="62" t="s">
        <v>73</v>
      </c>
      <c r="AZ144" s="62" t="s">
        <v>73</v>
      </c>
      <c r="BA144" s="62" t="s">
        <v>73</v>
      </c>
      <c r="BB144" s="62" t="s">
        <v>73</v>
      </c>
      <c r="BC144" s="62" t="s">
        <v>73</v>
      </c>
      <c r="BD144" s="62">
        <v>0.01</v>
      </c>
      <c r="BE144" s="62">
        <v>0.01</v>
      </c>
      <c r="BF144" s="62">
        <v>0.01</v>
      </c>
      <c r="BG144" s="62">
        <v>0.09</v>
      </c>
      <c r="BH144" s="62">
        <v>0.08</v>
      </c>
      <c r="BI144" s="62">
        <v>0.08</v>
      </c>
      <c r="BJ144" s="62">
        <v>0.02</v>
      </c>
      <c r="BK144" s="62">
        <v>0.02</v>
      </c>
      <c r="BL144" s="62">
        <v>0.02</v>
      </c>
      <c r="BM144" s="62">
        <v>0.02</v>
      </c>
      <c r="BN144" s="62">
        <v>0.01</v>
      </c>
      <c r="BO144" s="62">
        <v>0.02</v>
      </c>
    </row>
    <row r="145" spans="1:67" x14ac:dyDescent="0.25">
      <c r="A145">
        <v>891</v>
      </c>
      <c r="B145" s="62">
        <v>4450</v>
      </c>
      <c r="C145" s="62">
        <v>4330</v>
      </c>
      <c r="D145" s="62">
        <v>8790</v>
      </c>
      <c r="E145" s="62">
        <v>0.89</v>
      </c>
      <c r="F145" s="62">
        <v>0.91</v>
      </c>
      <c r="G145" s="62">
        <v>0.9</v>
      </c>
      <c r="H145" s="62">
        <v>0.88</v>
      </c>
      <c r="I145" s="62">
        <v>0.9</v>
      </c>
      <c r="J145" s="62">
        <v>0.89</v>
      </c>
      <c r="K145" s="62">
        <v>0.38</v>
      </c>
      <c r="L145" s="62">
        <v>0.33</v>
      </c>
      <c r="M145" s="62">
        <v>0.36</v>
      </c>
      <c r="N145" s="62">
        <v>0.01</v>
      </c>
      <c r="O145" s="62">
        <v>0.01</v>
      </c>
      <c r="P145" s="62">
        <v>0.01</v>
      </c>
      <c r="Q145" s="62">
        <v>0.04</v>
      </c>
      <c r="R145" s="62">
        <v>0.04</v>
      </c>
      <c r="S145" s="62">
        <v>0.04</v>
      </c>
      <c r="T145" s="62">
        <v>0.4</v>
      </c>
      <c r="U145" s="62">
        <v>0.47</v>
      </c>
      <c r="V145" s="62">
        <v>0.43</v>
      </c>
      <c r="W145" s="62">
        <v>0.04</v>
      </c>
      <c r="X145" s="62">
        <v>0.05</v>
      </c>
      <c r="Y145" s="62">
        <v>0.04</v>
      </c>
      <c r="Z145" s="62" t="s">
        <v>73</v>
      </c>
      <c r="AA145" s="62" t="s">
        <v>73</v>
      </c>
      <c r="AB145" s="62" t="s">
        <v>74</v>
      </c>
      <c r="AC145" s="62">
        <v>0</v>
      </c>
      <c r="AD145" s="62">
        <v>0</v>
      </c>
      <c r="AE145" s="62">
        <v>0</v>
      </c>
      <c r="AF145" s="62" t="s">
        <v>74</v>
      </c>
      <c r="AG145" s="62" t="s">
        <v>73</v>
      </c>
      <c r="AH145" s="62" t="s">
        <v>74</v>
      </c>
      <c r="AI145" s="62">
        <v>7.0000000000000007E-2</v>
      </c>
      <c r="AJ145" s="62">
        <v>0.05</v>
      </c>
      <c r="AK145" s="62">
        <v>0.06</v>
      </c>
      <c r="AL145" s="62">
        <v>0</v>
      </c>
      <c r="AM145" s="62">
        <v>0</v>
      </c>
      <c r="AN145" s="62">
        <v>0</v>
      </c>
      <c r="AO145" s="62" t="s">
        <v>74</v>
      </c>
      <c r="AP145" s="62" t="s">
        <v>74</v>
      </c>
      <c r="AQ145" s="62" t="s">
        <v>74</v>
      </c>
      <c r="AR145" s="62">
        <v>0.01</v>
      </c>
      <c r="AS145" s="62" t="s">
        <v>74</v>
      </c>
      <c r="AT145" s="62">
        <v>0.01</v>
      </c>
      <c r="AU145" s="62">
        <v>0.01</v>
      </c>
      <c r="AV145" s="62" t="s">
        <v>74</v>
      </c>
      <c r="AW145" s="62" t="s">
        <v>74</v>
      </c>
      <c r="AX145" s="62" t="s">
        <v>74</v>
      </c>
      <c r="AY145" s="62" t="s">
        <v>73</v>
      </c>
      <c r="AZ145" s="62" t="s">
        <v>74</v>
      </c>
      <c r="BA145" s="62" t="s">
        <v>74</v>
      </c>
      <c r="BB145" s="62" t="s">
        <v>73</v>
      </c>
      <c r="BC145" s="62" t="s">
        <v>74</v>
      </c>
      <c r="BD145" s="62">
        <v>0.01</v>
      </c>
      <c r="BE145" s="62" t="s">
        <v>74</v>
      </c>
      <c r="BF145" s="62">
        <v>0.01</v>
      </c>
      <c r="BG145" s="62">
        <v>0.06</v>
      </c>
      <c r="BH145" s="62">
        <v>0.06</v>
      </c>
      <c r="BI145" s="62">
        <v>0.06</v>
      </c>
      <c r="BJ145" s="62">
        <v>0.01</v>
      </c>
      <c r="BK145" s="62">
        <v>0.01</v>
      </c>
      <c r="BL145" s="62">
        <v>0.01</v>
      </c>
      <c r="BM145" s="62">
        <v>0.03</v>
      </c>
      <c r="BN145" s="62">
        <v>0.03</v>
      </c>
      <c r="BO145" s="62">
        <v>0.03</v>
      </c>
    </row>
    <row r="146" spans="1:67" x14ac:dyDescent="0.25">
      <c r="A146">
        <v>892</v>
      </c>
      <c r="B146" s="62">
        <v>1480</v>
      </c>
      <c r="C146" s="62">
        <v>1460</v>
      </c>
      <c r="D146" s="62">
        <v>2940</v>
      </c>
      <c r="E146" s="62">
        <v>0.86</v>
      </c>
      <c r="F146" s="62">
        <v>0.88</v>
      </c>
      <c r="G146" s="62">
        <v>0.87</v>
      </c>
      <c r="H146" s="62">
        <v>0.83</v>
      </c>
      <c r="I146" s="62">
        <v>0.87</v>
      </c>
      <c r="J146" s="62">
        <v>0.85</v>
      </c>
      <c r="K146" s="62">
        <v>0.4</v>
      </c>
      <c r="L146" s="62">
        <v>0.31</v>
      </c>
      <c r="M146" s="62">
        <v>0.35</v>
      </c>
      <c r="N146" s="62">
        <v>7.0000000000000007E-2</v>
      </c>
      <c r="O146" s="62">
        <v>0.08</v>
      </c>
      <c r="P146" s="62">
        <v>7.0000000000000007E-2</v>
      </c>
      <c r="Q146" s="62">
        <v>0.03</v>
      </c>
      <c r="R146" s="62">
        <v>0.04</v>
      </c>
      <c r="S146" s="62">
        <v>0.04</v>
      </c>
      <c r="T146" s="62">
        <v>0.23</v>
      </c>
      <c r="U146" s="62">
        <v>0.3</v>
      </c>
      <c r="V146" s="62">
        <v>0.26</v>
      </c>
      <c r="W146" s="62">
        <v>0.1</v>
      </c>
      <c r="X146" s="62">
        <v>0.14000000000000001</v>
      </c>
      <c r="Y146" s="62">
        <v>0.12</v>
      </c>
      <c r="Z146" s="62">
        <v>0</v>
      </c>
      <c r="AA146" s="62">
        <v>0</v>
      </c>
      <c r="AB146" s="62">
        <v>0</v>
      </c>
      <c r="AC146" s="62">
        <v>0</v>
      </c>
      <c r="AD146" s="62">
        <v>0</v>
      </c>
      <c r="AE146" s="62">
        <v>0</v>
      </c>
      <c r="AF146" s="62" t="s">
        <v>73</v>
      </c>
      <c r="AG146" s="62" t="s">
        <v>73</v>
      </c>
      <c r="AH146" s="62" t="s">
        <v>74</v>
      </c>
      <c r="AI146" s="62">
        <v>0.05</v>
      </c>
      <c r="AJ146" s="62">
        <v>0.04</v>
      </c>
      <c r="AK146" s="62">
        <v>0.04</v>
      </c>
      <c r="AL146" s="62" t="s">
        <v>73</v>
      </c>
      <c r="AM146" s="62">
        <v>0</v>
      </c>
      <c r="AN146" s="62" t="s">
        <v>73</v>
      </c>
      <c r="AO146" s="62">
        <v>0</v>
      </c>
      <c r="AP146" s="62" t="s">
        <v>73</v>
      </c>
      <c r="AQ146" s="62" t="s">
        <v>73</v>
      </c>
      <c r="AR146" s="62">
        <v>0.02</v>
      </c>
      <c r="AS146" s="62">
        <v>0.01</v>
      </c>
      <c r="AT146" s="62">
        <v>0.01</v>
      </c>
      <c r="AU146" s="62">
        <v>0.01</v>
      </c>
      <c r="AV146" s="62" t="s">
        <v>73</v>
      </c>
      <c r="AW146" s="62">
        <v>0.01</v>
      </c>
      <c r="AX146" s="62" t="s">
        <v>74</v>
      </c>
      <c r="AY146" s="62" t="s">
        <v>73</v>
      </c>
      <c r="AZ146" s="62" t="s">
        <v>74</v>
      </c>
      <c r="BA146" s="62" t="s">
        <v>74</v>
      </c>
      <c r="BB146" s="62" t="s">
        <v>73</v>
      </c>
      <c r="BC146" s="62" t="s">
        <v>74</v>
      </c>
      <c r="BD146" s="62">
        <v>0.01</v>
      </c>
      <c r="BE146" s="62" t="s">
        <v>74</v>
      </c>
      <c r="BF146" s="62">
        <v>0.01</v>
      </c>
      <c r="BG146" s="62">
        <v>0.08</v>
      </c>
      <c r="BH146" s="62">
        <v>7.0000000000000007E-2</v>
      </c>
      <c r="BI146" s="62">
        <v>0.08</v>
      </c>
      <c r="BJ146" s="62">
        <v>0.04</v>
      </c>
      <c r="BK146" s="62">
        <v>0.03</v>
      </c>
      <c r="BL146" s="62">
        <v>0.03</v>
      </c>
      <c r="BM146" s="62">
        <v>0.02</v>
      </c>
      <c r="BN146" s="62">
        <v>0.02</v>
      </c>
      <c r="BO146" s="62">
        <v>0.02</v>
      </c>
    </row>
    <row r="147" spans="1:67" x14ac:dyDescent="0.25">
      <c r="A147">
        <v>893</v>
      </c>
      <c r="B147" s="62">
        <v>1910</v>
      </c>
      <c r="C147" s="62">
        <v>1850</v>
      </c>
      <c r="D147" s="62">
        <v>3760</v>
      </c>
      <c r="E147" s="62">
        <v>0.9</v>
      </c>
      <c r="F147" s="62">
        <v>0.9</v>
      </c>
      <c r="G147" s="62">
        <v>0.9</v>
      </c>
      <c r="H147" s="62">
        <v>0.86</v>
      </c>
      <c r="I147" s="62">
        <v>0.88</v>
      </c>
      <c r="J147" s="62">
        <v>0.87</v>
      </c>
      <c r="K147" s="62">
        <v>0.36</v>
      </c>
      <c r="L147" s="62">
        <v>0.28999999999999998</v>
      </c>
      <c r="M147" s="62">
        <v>0.32</v>
      </c>
      <c r="N147" s="62">
        <v>0.11</v>
      </c>
      <c r="O147" s="62">
        <v>0.11</v>
      </c>
      <c r="P147" s="62">
        <v>0.11</v>
      </c>
      <c r="Q147" s="62">
        <v>0.04</v>
      </c>
      <c r="R147" s="62">
        <v>0.04</v>
      </c>
      <c r="S147" s="62">
        <v>0.04</v>
      </c>
      <c r="T147" s="62">
        <v>0.14000000000000001</v>
      </c>
      <c r="U147" s="62">
        <v>0.2</v>
      </c>
      <c r="V147" s="62">
        <v>0.17</v>
      </c>
      <c r="W147" s="62">
        <v>0.21</v>
      </c>
      <c r="X147" s="62">
        <v>0.25</v>
      </c>
      <c r="Y147" s="62">
        <v>0.23</v>
      </c>
      <c r="Z147" s="62">
        <v>0</v>
      </c>
      <c r="AA147" s="62">
        <v>0</v>
      </c>
      <c r="AB147" s="62">
        <v>0</v>
      </c>
      <c r="AC147" s="62">
        <v>0</v>
      </c>
      <c r="AD147" s="62">
        <v>0</v>
      </c>
      <c r="AE147" s="62">
        <v>0</v>
      </c>
      <c r="AF147" s="62">
        <v>0</v>
      </c>
      <c r="AG147" s="62">
        <v>0</v>
      </c>
      <c r="AH147" s="62">
        <v>0</v>
      </c>
      <c r="AI147" s="62">
        <v>0.08</v>
      </c>
      <c r="AJ147" s="62">
        <v>0.04</v>
      </c>
      <c r="AK147" s="62">
        <v>0.06</v>
      </c>
      <c r="AL147" s="62" t="s">
        <v>73</v>
      </c>
      <c r="AM147" s="62">
        <v>0</v>
      </c>
      <c r="AN147" s="62" t="s">
        <v>73</v>
      </c>
      <c r="AO147" s="62" t="s">
        <v>73</v>
      </c>
      <c r="AP147" s="62">
        <v>0</v>
      </c>
      <c r="AQ147" s="62" t="s">
        <v>73</v>
      </c>
      <c r="AR147" s="62">
        <v>0.03</v>
      </c>
      <c r="AS147" s="62">
        <v>0.01</v>
      </c>
      <c r="AT147" s="62">
        <v>0.02</v>
      </c>
      <c r="AU147" s="62">
        <v>0.02</v>
      </c>
      <c r="AV147" s="62" t="s">
        <v>74</v>
      </c>
      <c r="AW147" s="62">
        <v>0.01</v>
      </c>
      <c r="AX147" s="62">
        <v>0.01</v>
      </c>
      <c r="AY147" s="62" t="s">
        <v>73</v>
      </c>
      <c r="AZ147" s="62" t="s">
        <v>74</v>
      </c>
      <c r="BA147" s="62">
        <v>0</v>
      </c>
      <c r="BB147" s="62" t="s">
        <v>73</v>
      </c>
      <c r="BC147" s="62" t="s">
        <v>73</v>
      </c>
      <c r="BD147" s="62">
        <v>0.01</v>
      </c>
      <c r="BE147" s="62">
        <v>0.01</v>
      </c>
      <c r="BF147" s="62">
        <v>0.01</v>
      </c>
      <c r="BG147" s="62">
        <v>0.05</v>
      </c>
      <c r="BH147" s="62">
        <v>0.04</v>
      </c>
      <c r="BI147" s="62">
        <v>0.04</v>
      </c>
      <c r="BJ147" s="62">
        <v>0.02</v>
      </c>
      <c r="BK147" s="62">
        <v>0.02</v>
      </c>
      <c r="BL147" s="62">
        <v>0.02</v>
      </c>
      <c r="BM147" s="62">
        <v>0.04</v>
      </c>
      <c r="BN147" s="62">
        <v>0.04</v>
      </c>
      <c r="BO147" s="62">
        <v>0.04</v>
      </c>
    </row>
    <row r="148" spans="1:67" x14ac:dyDescent="0.25">
      <c r="A148">
        <v>894</v>
      </c>
      <c r="B148" s="62">
        <v>1070</v>
      </c>
      <c r="C148" s="62">
        <v>1020</v>
      </c>
      <c r="D148" s="62">
        <v>2090</v>
      </c>
      <c r="E148" s="62">
        <v>0.91</v>
      </c>
      <c r="F148" s="62">
        <v>0.92</v>
      </c>
      <c r="G148" s="62">
        <v>0.92</v>
      </c>
      <c r="H148" s="62">
        <v>0.89</v>
      </c>
      <c r="I148" s="62">
        <v>0.89</v>
      </c>
      <c r="J148" s="62">
        <v>0.89</v>
      </c>
      <c r="K148" s="62">
        <v>0.31</v>
      </c>
      <c r="L148" s="62">
        <v>0.27</v>
      </c>
      <c r="M148" s="62">
        <v>0.28999999999999998</v>
      </c>
      <c r="N148" s="62">
        <v>0.02</v>
      </c>
      <c r="O148" s="62">
        <v>0.02</v>
      </c>
      <c r="P148" s="62">
        <v>0.02</v>
      </c>
      <c r="Q148" s="62">
        <v>0.06</v>
      </c>
      <c r="R148" s="62">
        <v>0.02</v>
      </c>
      <c r="S148" s="62">
        <v>0.04</v>
      </c>
      <c r="T148" s="62">
        <v>0.28000000000000003</v>
      </c>
      <c r="U148" s="62">
        <v>0.28000000000000003</v>
      </c>
      <c r="V148" s="62">
        <v>0.28000000000000003</v>
      </c>
      <c r="W148" s="62">
        <v>0.21</v>
      </c>
      <c r="X148" s="62">
        <v>0.28999999999999998</v>
      </c>
      <c r="Y148" s="62">
        <v>0.25</v>
      </c>
      <c r="Z148" s="62">
        <v>0</v>
      </c>
      <c r="AA148" s="62" t="s">
        <v>73</v>
      </c>
      <c r="AB148" s="62" t="s">
        <v>73</v>
      </c>
      <c r="AC148" s="62">
        <v>0</v>
      </c>
      <c r="AD148" s="62">
        <v>0</v>
      </c>
      <c r="AE148" s="62">
        <v>0</v>
      </c>
      <c r="AF148" s="62">
        <v>0</v>
      </c>
      <c r="AG148" s="62">
        <v>0</v>
      </c>
      <c r="AH148" s="62">
        <v>0</v>
      </c>
      <c r="AI148" s="62">
        <v>0.05</v>
      </c>
      <c r="AJ148" s="62">
        <v>0.03</v>
      </c>
      <c r="AK148" s="62">
        <v>0.04</v>
      </c>
      <c r="AL148" s="62">
        <v>0</v>
      </c>
      <c r="AM148" s="62">
        <v>0</v>
      </c>
      <c r="AN148" s="62">
        <v>0</v>
      </c>
      <c r="AO148" s="62" t="s">
        <v>73</v>
      </c>
      <c r="AP148" s="62" t="s">
        <v>73</v>
      </c>
      <c r="AQ148" s="62" t="s">
        <v>74</v>
      </c>
      <c r="AR148" s="62">
        <v>0.01</v>
      </c>
      <c r="AS148" s="62">
        <v>0.01</v>
      </c>
      <c r="AT148" s="62">
        <v>0.01</v>
      </c>
      <c r="AU148" s="62" t="s">
        <v>73</v>
      </c>
      <c r="AV148" s="62" t="s">
        <v>73</v>
      </c>
      <c r="AW148" s="62" t="s">
        <v>74</v>
      </c>
      <c r="AX148" s="62">
        <v>0.01</v>
      </c>
      <c r="AY148" s="62" t="s">
        <v>73</v>
      </c>
      <c r="AZ148" s="62">
        <v>0.01</v>
      </c>
      <c r="BA148" s="62">
        <v>0</v>
      </c>
      <c r="BB148" s="62" t="s">
        <v>73</v>
      </c>
      <c r="BC148" s="62" t="s">
        <v>73</v>
      </c>
      <c r="BD148" s="62">
        <v>0.01</v>
      </c>
      <c r="BE148" s="62">
        <v>0.02</v>
      </c>
      <c r="BF148" s="62">
        <v>0.01</v>
      </c>
      <c r="BG148" s="62">
        <v>0.05</v>
      </c>
      <c r="BH148" s="62">
        <v>0.05</v>
      </c>
      <c r="BI148" s="62">
        <v>0.05</v>
      </c>
      <c r="BJ148" s="62">
        <v>0.02</v>
      </c>
      <c r="BK148" s="62">
        <v>0.02</v>
      </c>
      <c r="BL148" s="62">
        <v>0.02</v>
      </c>
      <c r="BM148" s="62">
        <v>0.01</v>
      </c>
      <c r="BN148" s="62">
        <v>0.01</v>
      </c>
      <c r="BO148" s="62">
        <v>0.01</v>
      </c>
    </row>
    <row r="149" spans="1:67" x14ac:dyDescent="0.25">
      <c r="A149">
        <v>895</v>
      </c>
      <c r="B149" s="62">
        <v>2180</v>
      </c>
      <c r="C149" s="62">
        <v>2140</v>
      </c>
      <c r="D149" s="62">
        <v>4320</v>
      </c>
      <c r="E149" s="62">
        <v>0.93</v>
      </c>
      <c r="F149" s="62">
        <v>0.94</v>
      </c>
      <c r="G149" s="62">
        <v>0.94</v>
      </c>
      <c r="H149" s="62">
        <v>0.91</v>
      </c>
      <c r="I149" s="62">
        <v>0.93</v>
      </c>
      <c r="J149" s="62">
        <v>0.92</v>
      </c>
      <c r="K149" s="62">
        <v>0.4</v>
      </c>
      <c r="L149" s="62">
        <v>0.36</v>
      </c>
      <c r="M149" s="62">
        <v>0.38</v>
      </c>
      <c r="N149" s="62">
        <v>0.04</v>
      </c>
      <c r="O149" s="62">
        <v>0.05</v>
      </c>
      <c r="P149" s="62">
        <v>0.04</v>
      </c>
      <c r="Q149" s="62">
        <v>0.04</v>
      </c>
      <c r="R149" s="62">
        <v>0.05</v>
      </c>
      <c r="S149" s="62">
        <v>0.04</v>
      </c>
      <c r="T149" s="62">
        <v>0.39</v>
      </c>
      <c r="U149" s="62">
        <v>0.41</v>
      </c>
      <c r="V149" s="62">
        <v>0.4</v>
      </c>
      <c r="W149" s="62">
        <v>0.04</v>
      </c>
      <c r="X149" s="62">
        <v>0.06</v>
      </c>
      <c r="Y149" s="62">
        <v>0.05</v>
      </c>
      <c r="Z149" s="62">
        <v>0</v>
      </c>
      <c r="AA149" s="62">
        <v>0</v>
      </c>
      <c r="AB149" s="62">
        <v>0</v>
      </c>
      <c r="AC149" s="62" t="s">
        <v>73</v>
      </c>
      <c r="AD149" s="62" t="s">
        <v>74</v>
      </c>
      <c r="AE149" s="62" t="s">
        <v>74</v>
      </c>
      <c r="AF149" s="62">
        <v>0</v>
      </c>
      <c r="AG149" s="62" t="s">
        <v>73</v>
      </c>
      <c r="AH149" s="62" t="s">
        <v>73</v>
      </c>
      <c r="AI149" s="62">
        <v>0.05</v>
      </c>
      <c r="AJ149" s="62">
        <v>0.05</v>
      </c>
      <c r="AK149" s="62">
        <v>0.05</v>
      </c>
      <c r="AL149" s="62">
        <v>0</v>
      </c>
      <c r="AM149" s="62">
        <v>0</v>
      </c>
      <c r="AN149" s="62">
        <v>0</v>
      </c>
      <c r="AO149" s="62" t="s">
        <v>73</v>
      </c>
      <c r="AP149" s="62" t="s">
        <v>73</v>
      </c>
      <c r="AQ149" s="62" t="s">
        <v>74</v>
      </c>
      <c r="AR149" s="62">
        <v>0.01</v>
      </c>
      <c r="AS149" s="62" t="s">
        <v>74</v>
      </c>
      <c r="AT149" s="62">
        <v>0.01</v>
      </c>
      <c r="AU149" s="62">
        <v>0.01</v>
      </c>
      <c r="AV149" s="62" t="s">
        <v>74</v>
      </c>
      <c r="AW149" s="62">
        <v>0.01</v>
      </c>
      <c r="AX149" s="62" t="s">
        <v>74</v>
      </c>
      <c r="AY149" s="62" t="s">
        <v>73</v>
      </c>
      <c r="AZ149" s="62" t="s">
        <v>74</v>
      </c>
      <c r="BA149" s="62" t="s">
        <v>73</v>
      </c>
      <c r="BB149" s="62" t="s">
        <v>73</v>
      </c>
      <c r="BC149" s="62" t="s">
        <v>73</v>
      </c>
      <c r="BD149" s="62">
        <v>0.01</v>
      </c>
      <c r="BE149" s="62">
        <v>0.01</v>
      </c>
      <c r="BF149" s="62">
        <v>0.01</v>
      </c>
      <c r="BG149" s="62">
        <v>0.04</v>
      </c>
      <c r="BH149" s="62">
        <v>0.04</v>
      </c>
      <c r="BI149" s="62">
        <v>0.04</v>
      </c>
      <c r="BJ149" s="62">
        <v>0.01</v>
      </c>
      <c r="BK149" s="62">
        <v>0.01</v>
      </c>
      <c r="BL149" s="62">
        <v>0.01</v>
      </c>
      <c r="BM149" s="62">
        <v>0.01</v>
      </c>
      <c r="BN149" s="62">
        <v>0.01</v>
      </c>
      <c r="BO149" s="62">
        <v>0.01</v>
      </c>
    </row>
    <row r="150" spans="1:67" x14ac:dyDescent="0.25">
      <c r="A150">
        <v>896</v>
      </c>
      <c r="B150" s="62">
        <v>2120</v>
      </c>
      <c r="C150" s="62">
        <v>2030</v>
      </c>
      <c r="D150" s="62">
        <v>4150</v>
      </c>
      <c r="E150" s="62">
        <v>0.91</v>
      </c>
      <c r="F150" s="62">
        <v>0.89</v>
      </c>
      <c r="G150" s="62">
        <v>0.9</v>
      </c>
      <c r="H150" s="62">
        <v>0.88</v>
      </c>
      <c r="I150" s="62">
        <v>0.88</v>
      </c>
      <c r="J150" s="62">
        <v>0.88</v>
      </c>
      <c r="K150" s="62">
        <v>0.32</v>
      </c>
      <c r="L150" s="62">
        <v>0.23</v>
      </c>
      <c r="M150" s="62">
        <v>0.28000000000000003</v>
      </c>
      <c r="N150" s="62">
        <v>0.06</v>
      </c>
      <c r="O150" s="62">
        <v>0.08</v>
      </c>
      <c r="P150" s="62">
        <v>7.0000000000000007E-2</v>
      </c>
      <c r="Q150" s="62">
        <v>0.04</v>
      </c>
      <c r="R150" s="62">
        <v>0.03</v>
      </c>
      <c r="S150" s="62">
        <v>0.03</v>
      </c>
      <c r="T150" s="62">
        <v>0.34</v>
      </c>
      <c r="U150" s="62">
        <v>0.39</v>
      </c>
      <c r="V150" s="62">
        <v>0.36</v>
      </c>
      <c r="W150" s="62">
        <v>0.11</v>
      </c>
      <c r="X150" s="62">
        <v>0.15</v>
      </c>
      <c r="Y150" s="62">
        <v>0.13</v>
      </c>
      <c r="Z150" s="62">
        <v>0</v>
      </c>
      <c r="AA150" s="62">
        <v>0</v>
      </c>
      <c r="AB150" s="62">
        <v>0</v>
      </c>
      <c r="AC150" s="62">
        <v>0</v>
      </c>
      <c r="AD150" s="62">
        <v>0</v>
      </c>
      <c r="AE150" s="62">
        <v>0</v>
      </c>
      <c r="AF150" s="62" t="s">
        <v>73</v>
      </c>
      <c r="AG150" s="62" t="s">
        <v>73</v>
      </c>
      <c r="AH150" s="62" t="s">
        <v>73</v>
      </c>
      <c r="AI150" s="62">
        <v>0.06</v>
      </c>
      <c r="AJ150" s="62">
        <v>0.04</v>
      </c>
      <c r="AK150" s="62">
        <v>0.05</v>
      </c>
      <c r="AL150" s="62" t="s">
        <v>73</v>
      </c>
      <c r="AM150" s="62">
        <v>0</v>
      </c>
      <c r="AN150" s="62" t="s">
        <v>73</v>
      </c>
      <c r="AO150" s="62" t="s">
        <v>74</v>
      </c>
      <c r="AP150" s="62" t="s">
        <v>74</v>
      </c>
      <c r="AQ150" s="62" t="s">
        <v>74</v>
      </c>
      <c r="AR150" s="62">
        <v>0.01</v>
      </c>
      <c r="AS150" s="62">
        <v>0.01</v>
      </c>
      <c r="AT150" s="62">
        <v>0.01</v>
      </c>
      <c r="AU150" s="62">
        <v>0.01</v>
      </c>
      <c r="AV150" s="62" t="s">
        <v>74</v>
      </c>
      <c r="AW150" s="62">
        <v>0.01</v>
      </c>
      <c r="AX150" s="62" t="s">
        <v>73</v>
      </c>
      <c r="AY150" s="62" t="s">
        <v>73</v>
      </c>
      <c r="AZ150" s="62" t="s">
        <v>74</v>
      </c>
      <c r="BA150" s="62">
        <v>0</v>
      </c>
      <c r="BB150" s="62" t="s">
        <v>73</v>
      </c>
      <c r="BC150" s="62" t="s">
        <v>73</v>
      </c>
      <c r="BD150" s="62">
        <v>0.01</v>
      </c>
      <c r="BE150" s="62" t="s">
        <v>74</v>
      </c>
      <c r="BF150" s="62">
        <v>0.01</v>
      </c>
      <c r="BG150" s="62">
        <v>0.05</v>
      </c>
      <c r="BH150" s="62">
        <v>0.05</v>
      </c>
      <c r="BI150" s="62">
        <v>0.05</v>
      </c>
      <c r="BJ150" s="62">
        <v>0.01</v>
      </c>
      <c r="BK150" s="62">
        <v>0.02</v>
      </c>
      <c r="BL150" s="62">
        <v>0.02</v>
      </c>
      <c r="BM150" s="62">
        <v>0.03</v>
      </c>
      <c r="BN150" s="62">
        <v>0.04</v>
      </c>
      <c r="BO150" s="62">
        <v>0.03</v>
      </c>
    </row>
    <row r="151" spans="1:67" x14ac:dyDescent="0.25">
      <c r="A151">
        <v>908</v>
      </c>
      <c r="B151" s="62">
        <v>3050</v>
      </c>
      <c r="C151" s="62">
        <v>2980</v>
      </c>
      <c r="D151" s="62">
        <v>6030</v>
      </c>
      <c r="E151" s="62">
        <v>0.91</v>
      </c>
      <c r="F151" s="62">
        <v>0.92</v>
      </c>
      <c r="G151" s="62">
        <v>0.91</v>
      </c>
      <c r="H151" s="62">
        <v>0.9</v>
      </c>
      <c r="I151" s="62">
        <v>0.91</v>
      </c>
      <c r="J151" s="62">
        <v>0.91</v>
      </c>
      <c r="K151" s="62">
        <v>0.6</v>
      </c>
      <c r="L151" s="62">
        <v>0.6</v>
      </c>
      <c r="M151" s="62">
        <v>0.6</v>
      </c>
      <c r="N151" s="62">
        <v>0.02</v>
      </c>
      <c r="O151" s="62">
        <v>0.02</v>
      </c>
      <c r="P151" s="62">
        <v>0.02</v>
      </c>
      <c r="Q151" s="62">
        <v>0.03</v>
      </c>
      <c r="R151" s="62">
        <v>0.02</v>
      </c>
      <c r="S151" s="62">
        <v>0.03</v>
      </c>
      <c r="T151" s="62">
        <v>0.25</v>
      </c>
      <c r="U151" s="62">
        <v>0.26</v>
      </c>
      <c r="V151" s="62">
        <v>0.25</v>
      </c>
      <c r="W151" s="62" t="s">
        <v>73</v>
      </c>
      <c r="X151" s="62" t="s">
        <v>74</v>
      </c>
      <c r="Y151" s="62" t="s">
        <v>74</v>
      </c>
      <c r="Z151" s="62">
        <v>0</v>
      </c>
      <c r="AA151" s="62" t="s">
        <v>73</v>
      </c>
      <c r="AB151" s="62" t="s">
        <v>73</v>
      </c>
      <c r="AC151" s="62">
        <v>0</v>
      </c>
      <c r="AD151" s="62">
        <v>0</v>
      </c>
      <c r="AE151" s="62">
        <v>0</v>
      </c>
      <c r="AF151" s="62" t="s">
        <v>73</v>
      </c>
      <c r="AG151" s="62" t="s">
        <v>73</v>
      </c>
      <c r="AH151" s="62" t="s">
        <v>73</v>
      </c>
      <c r="AI151" s="62">
        <v>7.0000000000000007E-2</v>
      </c>
      <c r="AJ151" s="62">
        <v>0.03</v>
      </c>
      <c r="AK151" s="62">
        <v>0.05</v>
      </c>
      <c r="AL151" s="62">
        <v>0</v>
      </c>
      <c r="AM151" s="62">
        <v>0</v>
      </c>
      <c r="AN151" s="62">
        <v>0</v>
      </c>
      <c r="AO151" s="62" t="s">
        <v>74</v>
      </c>
      <c r="AP151" s="62" t="s">
        <v>74</v>
      </c>
      <c r="AQ151" s="62" t="s">
        <v>74</v>
      </c>
      <c r="AR151" s="62" t="s">
        <v>74</v>
      </c>
      <c r="AS151" s="62" t="s">
        <v>74</v>
      </c>
      <c r="AT151" s="62" t="s">
        <v>74</v>
      </c>
      <c r="AU151" s="62" t="s">
        <v>74</v>
      </c>
      <c r="AV151" s="62" t="s">
        <v>73</v>
      </c>
      <c r="AW151" s="62" t="s">
        <v>74</v>
      </c>
      <c r="AX151" s="62" t="s">
        <v>74</v>
      </c>
      <c r="AY151" s="62" t="s">
        <v>73</v>
      </c>
      <c r="AZ151" s="62" t="s">
        <v>74</v>
      </c>
      <c r="BA151" s="62">
        <v>0</v>
      </c>
      <c r="BB151" s="62" t="s">
        <v>73</v>
      </c>
      <c r="BC151" s="62" t="s">
        <v>73</v>
      </c>
      <c r="BD151" s="62">
        <v>0.01</v>
      </c>
      <c r="BE151" s="62" t="s">
        <v>74</v>
      </c>
      <c r="BF151" s="62" t="s">
        <v>74</v>
      </c>
      <c r="BG151" s="62">
        <v>7.0000000000000007E-2</v>
      </c>
      <c r="BH151" s="62">
        <v>0.06</v>
      </c>
      <c r="BI151" s="62">
        <v>0.06</v>
      </c>
      <c r="BJ151" s="62">
        <v>0.01</v>
      </c>
      <c r="BK151" s="62">
        <v>0.01</v>
      </c>
      <c r="BL151" s="62">
        <v>0.01</v>
      </c>
      <c r="BM151" s="62">
        <v>0.01</v>
      </c>
      <c r="BN151" s="62">
        <v>0.01</v>
      </c>
      <c r="BO151" s="62">
        <v>0.01</v>
      </c>
    </row>
    <row r="152" spans="1:67" x14ac:dyDescent="0.25">
      <c r="A152">
        <v>909</v>
      </c>
      <c r="B152" s="62">
        <v>3040</v>
      </c>
      <c r="C152" s="62">
        <v>2930</v>
      </c>
      <c r="D152" s="62">
        <v>5970</v>
      </c>
      <c r="E152" s="62">
        <v>0.92</v>
      </c>
      <c r="F152" s="62">
        <v>0.92</v>
      </c>
      <c r="G152" s="62">
        <v>0.92</v>
      </c>
      <c r="H152" s="62">
        <v>0.89</v>
      </c>
      <c r="I152" s="62">
        <v>0.91</v>
      </c>
      <c r="J152" s="62">
        <v>0.9</v>
      </c>
      <c r="K152" s="62">
        <v>0.37</v>
      </c>
      <c r="L152" s="62">
        <v>0.3</v>
      </c>
      <c r="M152" s="62">
        <v>0.34</v>
      </c>
      <c r="N152" s="62">
        <v>0.03</v>
      </c>
      <c r="O152" s="62">
        <v>0.03</v>
      </c>
      <c r="P152" s="62">
        <v>0.03</v>
      </c>
      <c r="Q152" s="62">
        <v>0.09</v>
      </c>
      <c r="R152" s="62">
        <v>0.05</v>
      </c>
      <c r="S152" s="62">
        <v>7.0000000000000007E-2</v>
      </c>
      <c r="T152" s="62">
        <v>0.35</v>
      </c>
      <c r="U152" s="62">
        <v>0.46</v>
      </c>
      <c r="V152" s="62">
        <v>0.4</v>
      </c>
      <c r="W152" s="62">
        <v>0.04</v>
      </c>
      <c r="X152" s="62">
        <v>0.06</v>
      </c>
      <c r="Y152" s="62">
        <v>0.05</v>
      </c>
      <c r="Z152" s="62">
        <v>0</v>
      </c>
      <c r="AA152" s="62">
        <v>0</v>
      </c>
      <c r="AB152" s="62">
        <v>0</v>
      </c>
      <c r="AC152" s="62" t="s">
        <v>73</v>
      </c>
      <c r="AD152" s="62">
        <v>0</v>
      </c>
      <c r="AE152" s="62" t="s">
        <v>73</v>
      </c>
      <c r="AF152" s="62" t="s">
        <v>73</v>
      </c>
      <c r="AG152" s="62" t="s">
        <v>73</v>
      </c>
      <c r="AH152" s="62" t="s">
        <v>74</v>
      </c>
      <c r="AI152" s="62">
        <v>0.13</v>
      </c>
      <c r="AJ152" s="62">
        <v>0.09</v>
      </c>
      <c r="AK152" s="62">
        <v>0.11</v>
      </c>
      <c r="AL152" s="62">
        <v>0</v>
      </c>
      <c r="AM152" s="62">
        <v>0</v>
      </c>
      <c r="AN152" s="62">
        <v>0</v>
      </c>
      <c r="AO152" s="62" t="s">
        <v>74</v>
      </c>
      <c r="AP152" s="62">
        <v>0.01</v>
      </c>
      <c r="AQ152" s="62" t="s">
        <v>74</v>
      </c>
      <c r="AR152" s="62">
        <v>0.02</v>
      </c>
      <c r="AS152" s="62">
        <v>0.01</v>
      </c>
      <c r="AT152" s="62">
        <v>0.01</v>
      </c>
      <c r="AU152" s="62">
        <v>0.02</v>
      </c>
      <c r="AV152" s="62">
        <v>0.01</v>
      </c>
      <c r="AW152" s="62">
        <v>0.01</v>
      </c>
      <c r="AX152" s="62" t="s">
        <v>74</v>
      </c>
      <c r="AY152" s="62" t="s">
        <v>73</v>
      </c>
      <c r="AZ152" s="62" t="s">
        <v>74</v>
      </c>
      <c r="BA152" s="62" t="s">
        <v>73</v>
      </c>
      <c r="BB152" s="62" t="s">
        <v>73</v>
      </c>
      <c r="BC152" s="62" t="s">
        <v>73</v>
      </c>
      <c r="BD152" s="62">
        <v>0.01</v>
      </c>
      <c r="BE152" s="62">
        <v>0.01</v>
      </c>
      <c r="BF152" s="62">
        <v>0.01</v>
      </c>
      <c r="BG152" s="62">
        <v>0.05</v>
      </c>
      <c r="BH152" s="62">
        <v>0.05</v>
      </c>
      <c r="BI152" s="62">
        <v>0.05</v>
      </c>
      <c r="BJ152" s="62">
        <v>0.02</v>
      </c>
      <c r="BK152" s="62">
        <v>0.02</v>
      </c>
      <c r="BL152" s="62">
        <v>0.02</v>
      </c>
      <c r="BM152" s="62">
        <v>0.01</v>
      </c>
      <c r="BN152" s="62">
        <v>0.01</v>
      </c>
      <c r="BO152" s="62">
        <v>0.01</v>
      </c>
    </row>
    <row r="153" spans="1:67" x14ac:dyDescent="0.25">
      <c r="A153">
        <v>916</v>
      </c>
      <c r="B153" s="62">
        <v>3640</v>
      </c>
      <c r="C153" s="62">
        <v>3690</v>
      </c>
      <c r="D153" s="62">
        <v>7330</v>
      </c>
      <c r="E153" s="62">
        <v>0.93</v>
      </c>
      <c r="F153" s="62">
        <v>0.92</v>
      </c>
      <c r="G153" s="62">
        <v>0.92</v>
      </c>
      <c r="H153" s="62">
        <v>0.91</v>
      </c>
      <c r="I153" s="62">
        <v>0.91</v>
      </c>
      <c r="J153" s="62">
        <v>0.91</v>
      </c>
      <c r="K153" s="62">
        <v>0.3</v>
      </c>
      <c r="L153" s="62">
        <v>0.26</v>
      </c>
      <c r="M153" s="62">
        <v>0.28000000000000003</v>
      </c>
      <c r="N153" s="62">
        <v>0.06</v>
      </c>
      <c r="O153" s="62">
        <v>0.09</v>
      </c>
      <c r="P153" s="62">
        <v>0.08</v>
      </c>
      <c r="Q153" s="62">
        <v>0.03</v>
      </c>
      <c r="R153" s="62">
        <v>0.02</v>
      </c>
      <c r="S153" s="62">
        <v>0.02</v>
      </c>
      <c r="T153" s="62">
        <v>0.45</v>
      </c>
      <c r="U153" s="62">
        <v>0.47</v>
      </c>
      <c r="V153" s="62">
        <v>0.46</v>
      </c>
      <c r="W153" s="62">
        <v>7.0000000000000007E-2</v>
      </c>
      <c r="X153" s="62">
        <v>7.0000000000000007E-2</v>
      </c>
      <c r="Y153" s="62">
        <v>7.0000000000000007E-2</v>
      </c>
      <c r="Z153" s="62">
        <v>0</v>
      </c>
      <c r="AA153" s="62" t="s">
        <v>73</v>
      </c>
      <c r="AB153" s="62" t="s">
        <v>73</v>
      </c>
      <c r="AC153" s="62" t="s">
        <v>73</v>
      </c>
      <c r="AD153" s="62">
        <v>0</v>
      </c>
      <c r="AE153" s="62" t="s">
        <v>73</v>
      </c>
      <c r="AF153" s="62">
        <v>0</v>
      </c>
      <c r="AG153" s="62">
        <v>0</v>
      </c>
      <c r="AH153" s="62">
        <v>0</v>
      </c>
      <c r="AI153" s="62">
        <v>0.05</v>
      </c>
      <c r="AJ153" s="62">
        <v>0.04</v>
      </c>
      <c r="AK153" s="62">
        <v>0.04</v>
      </c>
      <c r="AL153" s="62">
        <v>0</v>
      </c>
      <c r="AM153" s="62" t="s">
        <v>73</v>
      </c>
      <c r="AN153" s="62" t="s">
        <v>73</v>
      </c>
      <c r="AO153" s="62" t="s">
        <v>73</v>
      </c>
      <c r="AP153" s="62" t="s">
        <v>74</v>
      </c>
      <c r="AQ153" s="62" t="s">
        <v>74</v>
      </c>
      <c r="AR153" s="62">
        <v>0.01</v>
      </c>
      <c r="AS153" s="62" t="s">
        <v>74</v>
      </c>
      <c r="AT153" s="62">
        <v>0.01</v>
      </c>
      <c r="AU153" s="62">
        <v>0.01</v>
      </c>
      <c r="AV153" s="62" t="s">
        <v>74</v>
      </c>
      <c r="AW153" s="62">
        <v>0.01</v>
      </c>
      <c r="AX153" s="62" t="s">
        <v>74</v>
      </c>
      <c r="AY153" s="62" t="s">
        <v>73</v>
      </c>
      <c r="AZ153" s="62" t="s">
        <v>74</v>
      </c>
      <c r="BA153" s="62" t="s">
        <v>73</v>
      </c>
      <c r="BB153" s="62" t="s">
        <v>73</v>
      </c>
      <c r="BC153" s="62" t="s">
        <v>73</v>
      </c>
      <c r="BD153" s="62" t="s">
        <v>74</v>
      </c>
      <c r="BE153" s="62">
        <v>0.01</v>
      </c>
      <c r="BF153" s="62">
        <v>0.01</v>
      </c>
      <c r="BG153" s="62">
        <v>0.04</v>
      </c>
      <c r="BH153" s="62">
        <v>0.05</v>
      </c>
      <c r="BI153" s="62">
        <v>0.05</v>
      </c>
      <c r="BJ153" s="62">
        <v>0.01</v>
      </c>
      <c r="BK153" s="62">
        <v>0.01</v>
      </c>
      <c r="BL153" s="62">
        <v>0.01</v>
      </c>
      <c r="BM153" s="62">
        <v>0.02</v>
      </c>
      <c r="BN153" s="62">
        <v>0.02</v>
      </c>
      <c r="BO153" s="62">
        <v>0.02</v>
      </c>
    </row>
    <row r="154" spans="1:67" x14ac:dyDescent="0.25">
      <c r="A154">
        <v>919</v>
      </c>
      <c r="B154" s="62">
        <v>7350</v>
      </c>
      <c r="C154" s="62">
        <v>7130</v>
      </c>
      <c r="D154" s="62">
        <v>14480</v>
      </c>
      <c r="E154" s="62">
        <v>0.94</v>
      </c>
      <c r="F154" s="62">
        <v>0.95</v>
      </c>
      <c r="G154" s="62">
        <v>0.94</v>
      </c>
      <c r="H154" s="62">
        <v>0.93</v>
      </c>
      <c r="I154" s="62">
        <v>0.94</v>
      </c>
      <c r="J154" s="62">
        <v>0.93</v>
      </c>
      <c r="K154" s="62">
        <v>0.28999999999999998</v>
      </c>
      <c r="L154" s="62">
        <v>0.25</v>
      </c>
      <c r="M154" s="62">
        <v>0.27</v>
      </c>
      <c r="N154" s="62">
        <v>0.1</v>
      </c>
      <c r="O154" s="62">
        <v>0.09</v>
      </c>
      <c r="P154" s="62">
        <v>0.1</v>
      </c>
      <c r="Q154" s="62">
        <v>0.02</v>
      </c>
      <c r="R154" s="62">
        <v>0.01</v>
      </c>
      <c r="S154" s="62">
        <v>0.01</v>
      </c>
      <c r="T154" s="62">
        <v>0.51</v>
      </c>
      <c r="U154" s="62">
        <v>0.56999999999999995</v>
      </c>
      <c r="V154" s="62">
        <v>0.54</v>
      </c>
      <c r="W154" s="62">
        <v>0.01</v>
      </c>
      <c r="X154" s="62">
        <v>0.02</v>
      </c>
      <c r="Y154" s="62">
        <v>0.01</v>
      </c>
      <c r="Z154" s="62">
        <v>0</v>
      </c>
      <c r="AA154" s="62">
        <v>0</v>
      </c>
      <c r="AB154" s="62">
        <v>0</v>
      </c>
      <c r="AC154" s="62" t="s">
        <v>73</v>
      </c>
      <c r="AD154" s="62" t="s">
        <v>73</v>
      </c>
      <c r="AE154" s="62" t="s">
        <v>73</v>
      </c>
      <c r="AF154" s="62" t="s">
        <v>73</v>
      </c>
      <c r="AG154" s="62">
        <v>0</v>
      </c>
      <c r="AH154" s="62" t="s">
        <v>73</v>
      </c>
      <c r="AI154" s="62">
        <v>0.03</v>
      </c>
      <c r="AJ154" s="62">
        <v>0.02</v>
      </c>
      <c r="AK154" s="62">
        <v>0.03</v>
      </c>
      <c r="AL154" s="62" t="s">
        <v>73</v>
      </c>
      <c r="AM154" s="62" t="s">
        <v>73</v>
      </c>
      <c r="AN154" s="62" t="s">
        <v>73</v>
      </c>
      <c r="AO154" s="62" t="s">
        <v>74</v>
      </c>
      <c r="AP154" s="62" t="s">
        <v>74</v>
      </c>
      <c r="AQ154" s="62" t="s">
        <v>74</v>
      </c>
      <c r="AR154" s="62">
        <v>0.01</v>
      </c>
      <c r="AS154" s="62">
        <v>0.01</v>
      </c>
      <c r="AT154" s="62">
        <v>0.01</v>
      </c>
      <c r="AU154" s="62" t="s">
        <v>74</v>
      </c>
      <c r="AV154" s="62" t="s">
        <v>74</v>
      </c>
      <c r="AW154" s="62" t="s">
        <v>74</v>
      </c>
      <c r="AX154" s="62" t="s">
        <v>74</v>
      </c>
      <c r="AY154" s="62" t="s">
        <v>74</v>
      </c>
      <c r="AZ154" s="62" t="s">
        <v>74</v>
      </c>
      <c r="BA154" s="62" t="s">
        <v>73</v>
      </c>
      <c r="BB154" s="62" t="s">
        <v>73</v>
      </c>
      <c r="BC154" s="62" t="s">
        <v>73</v>
      </c>
      <c r="BD154" s="62" t="s">
        <v>74</v>
      </c>
      <c r="BE154" s="62" t="s">
        <v>74</v>
      </c>
      <c r="BF154" s="62" t="s">
        <v>74</v>
      </c>
      <c r="BG154" s="62">
        <v>0.03</v>
      </c>
      <c r="BH154" s="62">
        <v>0.03</v>
      </c>
      <c r="BI154" s="62">
        <v>0.03</v>
      </c>
      <c r="BJ154" s="62">
        <v>0.01</v>
      </c>
      <c r="BK154" s="62">
        <v>0.01</v>
      </c>
      <c r="BL154" s="62">
        <v>0.01</v>
      </c>
      <c r="BM154" s="62">
        <v>0.02</v>
      </c>
      <c r="BN154" s="62">
        <v>0.01</v>
      </c>
      <c r="BO154" s="62">
        <v>0.01</v>
      </c>
    </row>
    <row r="155" spans="1:67" x14ac:dyDescent="0.25">
      <c r="A155">
        <v>921</v>
      </c>
      <c r="B155" s="62">
        <v>810</v>
      </c>
      <c r="C155" s="62">
        <v>740</v>
      </c>
      <c r="D155" s="62">
        <v>1550</v>
      </c>
      <c r="E155" s="62">
        <v>0.91</v>
      </c>
      <c r="F155" s="62">
        <v>0.93</v>
      </c>
      <c r="G155" s="62">
        <v>0.92</v>
      </c>
      <c r="H155" s="62">
        <v>0.88</v>
      </c>
      <c r="I155" s="62">
        <v>0.91</v>
      </c>
      <c r="J155" s="62">
        <v>0.9</v>
      </c>
      <c r="K155" s="62">
        <v>0.49</v>
      </c>
      <c r="L155" s="62">
        <v>0.42</v>
      </c>
      <c r="M155" s="62">
        <v>0.46</v>
      </c>
      <c r="N155" s="62">
        <v>0.03</v>
      </c>
      <c r="O155" s="62">
        <v>0.05</v>
      </c>
      <c r="P155" s="62">
        <v>0.04</v>
      </c>
      <c r="Q155" s="62">
        <v>0.04</v>
      </c>
      <c r="R155" s="62">
        <v>0.06</v>
      </c>
      <c r="S155" s="62">
        <v>0.05</v>
      </c>
      <c r="T155" s="62">
        <v>0.28999999999999998</v>
      </c>
      <c r="U155" s="62">
        <v>0.37</v>
      </c>
      <c r="V155" s="62">
        <v>0.33</v>
      </c>
      <c r="W155" s="62">
        <v>0.02</v>
      </c>
      <c r="X155" s="62">
        <v>0.01</v>
      </c>
      <c r="Y155" s="62">
        <v>0.01</v>
      </c>
      <c r="Z155" s="62">
        <v>0</v>
      </c>
      <c r="AA155" s="62">
        <v>0</v>
      </c>
      <c r="AB155" s="62">
        <v>0</v>
      </c>
      <c r="AC155" s="62">
        <v>0</v>
      </c>
      <c r="AD155" s="62">
        <v>0</v>
      </c>
      <c r="AE155" s="62">
        <v>0</v>
      </c>
      <c r="AF155" s="62">
        <v>0</v>
      </c>
      <c r="AG155" s="62">
        <v>0</v>
      </c>
      <c r="AH155" s="62">
        <v>0</v>
      </c>
      <c r="AI155" s="62">
        <v>0.06</v>
      </c>
      <c r="AJ155" s="62">
        <v>0.05</v>
      </c>
      <c r="AK155" s="62">
        <v>0.06</v>
      </c>
      <c r="AL155" s="62">
        <v>0</v>
      </c>
      <c r="AM155" s="62">
        <v>0</v>
      </c>
      <c r="AN155" s="62">
        <v>0</v>
      </c>
      <c r="AO155" s="62" t="s">
        <v>73</v>
      </c>
      <c r="AP155" s="62" t="s">
        <v>73</v>
      </c>
      <c r="AQ155" s="62" t="s">
        <v>74</v>
      </c>
      <c r="AR155" s="62">
        <v>0.01</v>
      </c>
      <c r="AS155" s="62" t="s">
        <v>73</v>
      </c>
      <c r="AT155" s="62">
        <v>0.01</v>
      </c>
      <c r="AU155" s="62">
        <v>0.01</v>
      </c>
      <c r="AV155" s="62" t="s">
        <v>73</v>
      </c>
      <c r="AW155" s="62">
        <v>0.01</v>
      </c>
      <c r="AX155" s="62" t="s">
        <v>73</v>
      </c>
      <c r="AY155" s="62" t="s">
        <v>73</v>
      </c>
      <c r="AZ155" s="62" t="s">
        <v>73</v>
      </c>
      <c r="BA155" s="62">
        <v>0</v>
      </c>
      <c r="BB155" s="62" t="s">
        <v>73</v>
      </c>
      <c r="BC155" s="62" t="s">
        <v>73</v>
      </c>
      <c r="BD155" s="62">
        <v>0.02</v>
      </c>
      <c r="BE155" s="62">
        <v>0.01</v>
      </c>
      <c r="BF155" s="62">
        <v>0.01</v>
      </c>
      <c r="BG155" s="62">
        <v>0.06</v>
      </c>
      <c r="BH155" s="62">
        <v>0.05</v>
      </c>
      <c r="BI155" s="62">
        <v>0.05</v>
      </c>
      <c r="BJ155" s="62">
        <v>0.01</v>
      </c>
      <c r="BK155" s="62">
        <v>0.02</v>
      </c>
      <c r="BL155" s="62">
        <v>0.02</v>
      </c>
      <c r="BM155" s="62">
        <v>0.02</v>
      </c>
      <c r="BN155" s="62">
        <v>0.01</v>
      </c>
      <c r="BO155" s="62">
        <v>0.01</v>
      </c>
    </row>
    <row r="156" spans="1:67" x14ac:dyDescent="0.25">
      <c r="A156">
        <v>925</v>
      </c>
      <c r="B156" s="62">
        <v>4260</v>
      </c>
      <c r="C156" s="62">
        <v>4150</v>
      </c>
      <c r="D156" s="62">
        <v>8410</v>
      </c>
      <c r="E156" s="62">
        <v>0.93</v>
      </c>
      <c r="F156" s="62">
        <v>0.94</v>
      </c>
      <c r="G156" s="62">
        <v>0.94</v>
      </c>
      <c r="H156" s="62">
        <v>0.92</v>
      </c>
      <c r="I156" s="62">
        <v>0.93</v>
      </c>
      <c r="J156" s="62">
        <v>0.92</v>
      </c>
      <c r="K156" s="62">
        <v>0.37</v>
      </c>
      <c r="L156" s="62">
        <v>0.33</v>
      </c>
      <c r="M156" s="62">
        <v>0.35</v>
      </c>
      <c r="N156" s="62">
        <v>0.03</v>
      </c>
      <c r="O156" s="62">
        <v>0.03</v>
      </c>
      <c r="P156" s="62">
        <v>0.03</v>
      </c>
      <c r="Q156" s="62">
        <v>0.04</v>
      </c>
      <c r="R156" s="62">
        <v>0.03</v>
      </c>
      <c r="S156" s="62">
        <v>0.03</v>
      </c>
      <c r="T156" s="62">
        <v>0.46</v>
      </c>
      <c r="U156" s="62">
        <v>0.51</v>
      </c>
      <c r="V156" s="62">
        <v>0.49</v>
      </c>
      <c r="W156" s="62">
        <v>0.02</v>
      </c>
      <c r="X156" s="62">
        <v>0.02</v>
      </c>
      <c r="Y156" s="62">
        <v>0.02</v>
      </c>
      <c r="Z156" s="62">
        <v>0</v>
      </c>
      <c r="AA156" s="62">
        <v>0</v>
      </c>
      <c r="AB156" s="62">
        <v>0</v>
      </c>
      <c r="AC156" s="62">
        <v>0</v>
      </c>
      <c r="AD156" s="62" t="s">
        <v>73</v>
      </c>
      <c r="AE156" s="62" t="s">
        <v>73</v>
      </c>
      <c r="AF156" s="62" t="s">
        <v>73</v>
      </c>
      <c r="AG156" s="62" t="s">
        <v>73</v>
      </c>
      <c r="AH156" s="62" t="s">
        <v>74</v>
      </c>
      <c r="AI156" s="62">
        <v>0.05</v>
      </c>
      <c r="AJ156" s="62">
        <v>0.04</v>
      </c>
      <c r="AK156" s="62">
        <v>0.05</v>
      </c>
      <c r="AL156" s="62" t="s">
        <v>73</v>
      </c>
      <c r="AM156" s="62">
        <v>0</v>
      </c>
      <c r="AN156" s="62" t="s">
        <v>73</v>
      </c>
      <c r="AO156" s="62" t="s">
        <v>74</v>
      </c>
      <c r="AP156" s="62">
        <v>0.01</v>
      </c>
      <c r="AQ156" s="62" t="s">
        <v>74</v>
      </c>
      <c r="AR156" s="62">
        <v>0.01</v>
      </c>
      <c r="AS156" s="62" t="s">
        <v>74</v>
      </c>
      <c r="AT156" s="62">
        <v>0.01</v>
      </c>
      <c r="AU156" s="62">
        <v>0.01</v>
      </c>
      <c r="AV156" s="62" t="s">
        <v>74</v>
      </c>
      <c r="AW156" s="62">
        <v>0.01</v>
      </c>
      <c r="AX156" s="62" t="s">
        <v>74</v>
      </c>
      <c r="AY156" s="62" t="s">
        <v>73</v>
      </c>
      <c r="AZ156" s="62" t="s">
        <v>74</v>
      </c>
      <c r="BA156" s="62" t="s">
        <v>73</v>
      </c>
      <c r="BB156" s="62" t="s">
        <v>73</v>
      </c>
      <c r="BC156" s="62" t="s">
        <v>74</v>
      </c>
      <c r="BD156" s="62" t="s">
        <v>74</v>
      </c>
      <c r="BE156" s="62">
        <v>0.01</v>
      </c>
      <c r="BF156" s="62" t="s">
        <v>74</v>
      </c>
      <c r="BG156" s="62">
        <v>0.04</v>
      </c>
      <c r="BH156" s="62">
        <v>0.04</v>
      </c>
      <c r="BI156" s="62">
        <v>0.04</v>
      </c>
      <c r="BJ156" s="62">
        <v>0.01</v>
      </c>
      <c r="BK156" s="62">
        <v>0.01</v>
      </c>
      <c r="BL156" s="62">
        <v>0.01</v>
      </c>
      <c r="BM156" s="62">
        <v>0.01</v>
      </c>
      <c r="BN156" s="62">
        <v>0.01</v>
      </c>
      <c r="BO156" s="62">
        <v>0.01</v>
      </c>
    </row>
    <row r="157" spans="1:67" x14ac:dyDescent="0.25">
      <c r="A157">
        <v>926</v>
      </c>
      <c r="B157" s="62">
        <v>4660</v>
      </c>
      <c r="C157" s="62">
        <v>4580</v>
      </c>
      <c r="D157" s="62">
        <v>9240</v>
      </c>
      <c r="E157" s="62">
        <v>0.91</v>
      </c>
      <c r="F157" s="62">
        <v>0.9</v>
      </c>
      <c r="G157" s="62">
        <v>0.91</v>
      </c>
      <c r="H157" s="62">
        <v>0.89</v>
      </c>
      <c r="I157" s="62">
        <v>0.88</v>
      </c>
      <c r="J157" s="62">
        <v>0.88</v>
      </c>
      <c r="K157" s="62">
        <v>0.41</v>
      </c>
      <c r="L157" s="62">
        <v>0.36</v>
      </c>
      <c r="M157" s="62">
        <v>0.39</v>
      </c>
      <c r="N157" s="62">
        <v>0.02</v>
      </c>
      <c r="O157" s="62">
        <v>0.04</v>
      </c>
      <c r="P157" s="62">
        <v>0.03</v>
      </c>
      <c r="Q157" s="62">
        <v>0.05</v>
      </c>
      <c r="R157" s="62">
        <v>0.03</v>
      </c>
      <c r="S157" s="62">
        <v>0.04</v>
      </c>
      <c r="T157" s="62">
        <v>0.3</v>
      </c>
      <c r="U157" s="62">
        <v>0.35</v>
      </c>
      <c r="V157" s="62">
        <v>0.32</v>
      </c>
      <c r="W157" s="62">
        <v>0.1</v>
      </c>
      <c r="X157" s="62">
        <v>0.11</v>
      </c>
      <c r="Y157" s="62">
        <v>0.11</v>
      </c>
      <c r="Z157" s="62">
        <v>0</v>
      </c>
      <c r="AA157" s="62">
        <v>0</v>
      </c>
      <c r="AB157" s="62">
        <v>0</v>
      </c>
      <c r="AC157" s="62">
        <v>0</v>
      </c>
      <c r="AD157" s="62">
        <v>0</v>
      </c>
      <c r="AE157" s="62">
        <v>0</v>
      </c>
      <c r="AF157" s="62" t="s">
        <v>73</v>
      </c>
      <c r="AG157" s="62" t="s">
        <v>73</v>
      </c>
      <c r="AH157" s="62" t="s">
        <v>73</v>
      </c>
      <c r="AI157" s="62">
        <v>7.0000000000000007E-2</v>
      </c>
      <c r="AJ157" s="62">
        <v>0.04</v>
      </c>
      <c r="AK157" s="62">
        <v>0.06</v>
      </c>
      <c r="AL157" s="62">
        <v>0</v>
      </c>
      <c r="AM157" s="62" t="s">
        <v>73</v>
      </c>
      <c r="AN157" s="62" t="s">
        <v>73</v>
      </c>
      <c r="AO157" s="62" t="s">
        <v>74</v>
      </c>
      <c r="AP157" s="62" t="s">
        <v>74</v>
      </c>
      <c r="AQ157" s="62" t="s">
        <v>74</v>
      </c>
      <c r="AR157" s="62">
        <v>0.02</v>
      </c>
      <c r="AS157" s="62">
        <v>0.01</v>
      </c>
      <c r="AT157" s="62">
        <v>0.01</v>
      </c>
      <c r="AU157" s="62">
        <v>0.01</v>
      </c>
      <c r="AV157" s="62">
        <v>0.01</v>
      </c>
      <c r="AW157" s="62">
        <v>0.01</v>
      </c>
      <c r="AX157" s="62" t="s">
        <v>74</v>
      </c>
      <c r="AY157" s="62" t="s">
        <v>74</v>
      </c>
      <c r="AZ157" s="62" t="s">
        <v>74</v>
      </c>
      <c r="BA157" s="62" t="s">
        <v>74</v>
      </c>
      <c r="BB157" s="62" t="s">
        <v>73</v>
      </c>
      <c r="BC157" s="62" t="s">
        <v>74</v>
      </c>
      <c r="BD157" s="62">
        <v>0.01</v>
      </c>
      <c r="BE157" s="62">
        <v>0.01</v>
      </c>
      <c r="BF157" s="62">
        <v>0.01</v>
      </c>
      <c r="BG157" s="62">
        <v>0.06</v>
      </c>
      <c r="BH157" s="62">
        <v>0.06</v>
      </c>
      <c r="BI157" s="62">
        <v>0.06</v>
      </c>
      <c r="BJ157" s="62">
        <v>0.02</v>
      </c>
      <c r="BK157" s="62">
        <v>0.02</v>
      </c>
      <c r="BL157" s="62">
        <v>0.02</v>
      </c>
      <c r="BM157" s="62">
        <v>0.01</v>
      </c>
      <c r="BN157" s="62">
        <v>0.01</v>
      </c>
      <c r="BO157" s="62">
        <v>0.01</v>
      </c>
    </row>
    <row r="158" spans="1:67" x14ac:dyDescent="0.25">
      <c r="A158">
        <v>928</v>
      </c>
      <c r="B158" s="62">
        <v>4170</v>
      </c>
      <c r="C158" s="62">
        <v>4120</v>
      </c>
      <c r="D158" s="62">
        <v>8300</v>
      </c>
      <c r="E158" s="62">
        <v>0.93</v>
      </c>
      <c r="F158" s="62">
        <v>0.94</v>
      </c>
      <c r="G158" s="62">
        <v>0.93</v>
      </c>
      <c r="H158" s="62">
        <v>0.91</v>
      </c>
      <c r="I158" s="62">
        <v>0.92</v>
      </c>
      <c r="J158" s="62">
        <v>0.91</v>
      </c>
      <c r="K158" s="62">
        <v>0.41</v>
      </c>
      <c r="L158" s="62">
        <v>0.36</v>
      </c>
      <c r="M158" s="62">
        <v>0.38</v>
      </c>
      <c r="N158" s="62">
        <v>0.04</v>
      </c>
      <c r="O158" s="62">
        <v>0.05</v>
      </c>
      <c r="P158" s="62">
        <v>0.05</v>
      </c>
      <c r="Q158" s="62">
        <v>0.02</v>
      </c>
      <c r="R158" s="62">
        <v>0.02</v>
      </c>
      <c r="S158" s="62">
        <v>0.02</v>
      </c>
      <c r="T158" s="62">
        <v>0.43</v>
      </c>
      <c r="U158" s="62">
        <v>0.49</v>
      </c>
      <c r="V158" s="62">
        <v>0.46</v>
      </c>
      <c r="W158" s="62" t="s">
        <v>74</v>
      </c>
      <c r="X158" s="62" t="s">
        <v>74</v>
      </c>
      <c r="Y158" s="62" t="s">
        <v>74</v>
      </c>
      <c r="Z158" s="62">
        <v>0</v>
      </c>
      <c r="AA158" s="62">
        <v>0</v>
      </c>
      <c r="AB158" s="62">
        <v>0</v>
      </c>
      <c r="AC158" s="62" t="s">
        <v>73</v>
      </c>
      <c r="AD158" s="62" t="s">
        <v>73</v>
      </c>
      <c r="AE158" s="62" t="s">
        <v>74</v>
      </c>
      <c r="AF158" s="62" t="s">
        <v>73</v>
      </c>
      <c r="AG158" s="62" t="s">
        <v>73</v>
      </c>
      <c r="AH158" s="62" t="s">
        <v>74</v>
      </c>
      <c r="AI158" s="62">
        <v>0.05</v>
      </c>
      <c r="AJ158" s="62">
        <v>0.05</v>
      </c>
      <c r="AK158" s="62">
        <v>0.05</v>
      </c>
      <c r="AL158" s="62" t="s">
        <v>73</v>
      </c>
      <c r="AM158" s="62">
        <v>0</v>
      </c>
      <c r="AN158" s="62" t="s">
        <v>73</v>
      </c>
      <c r="AO158" s="62" t="s">
        <v>74</v>
      </c>
      <c r="AP158" s="62" t="s">
        <v>74</v>
      </c>
      <c r="AQ158" s="62" t="s">
        <v>74</v>
      </c>
      <c r="AR158" s="62">
        <v>0.01</v>
      </c>
      <c r="AS158" s="62">
        <v>0.01</v>
      </c>
      <c r="AT158" s="62">
        <v>0.01</v>
      </c>
      <c r="AU158" s="62">
        <v>0.01</v>
      </c>
      <c r="AV158" s="62" t="s">
        <v>74</v>
      </c>
      <c r="AW158" s="62">
        <v>0.01</v>
      </c>
      <c r="AX158" s="62" t="s">
        <v>74</v>
      </c>
      <c r="AY158" s="62" t="s">
        <v>74</v>
      </c>
      <c r="AZ158" s="62" t="s">
        <v>74</v>
      </c>
      <c r="BA158" s="62" t="s">
        <v>73</v>
      </c>
      <c r="BB158" s="62" t="s">
        <v>73</v>
      </c>
      <c r="BC158" s="62" t="s">
        <v>74</v>
      </c>
      <c r="BD158" s="62">
        <v>0.01</v>
      </c>
      <c r="BE158" s="62">
        <v>0.01</v>
      </c>
      <c r="BF158" s="62">
        <v>0.01</v>
      </c>
      <c r="BG158" s="62">
        <v>0.05</v>
      </c>
      <c r="BH158" s="62">
        <v>0.04</v>
      </c>
      <c r="BI158" s="62">
        <v>0.05</v>
      </c>
      <c r="BJ158" s="62">
        <v>0.01</v>
      </c>
      <c r="BK158" s="62">
        <v>0.01</v>
      </c>
      <c r="BL158" s="62">
        <v>0.01</v>
      </c>
      <c r="BM158" s="62">
        <v>0.01</v>
      </c>
      <c r="BN158" s="62">
        <v>0.01</v>
      </c>
      <c r="BO158" s="62">
        <v>0.01</v>
      </c>
    </row>
    <row r="159" spans="1:67" x14ac:dyDescent="0.25">
      <c r="A159">
        <v>929</v>
      </c>
      <c r="B159" s="62">
        <v>1780</v>
      </c>
      <c r="C159" s="62">
        <v>1770</v>
      </c>
      <c r="D159" s="62">
        <v>3550</v>
      </c>
      <c r="E159" s="62">
        <v>0.9</v>
      </c>
      <c r="F159" s="62">
        <v>0.91</v>
      </c>
      <c r="G159" s="62">
        <v>0.91</v>
      </c>
      <c r="H159" s="62">
        <v>0.88</v>
      </c>
      <c r="I159" s="62">
        <v>0.9</v>
      </c>
      <c r="J159" s="62">
        <v>0.89</v>
      </c>
      <c r="K159" s="62">
        <v>0.27</v>
      </c>
      <c r="L159" s="62">
        <v>0.3</v>
      </c>
      <c r="M159" s="62">
        <v>0.28000000000000003</v>
      </c>
      <c r="N159" s="62">
        <v>0.01</v>
      </c>
      <c r="O159" s="62">
        <v>0.01</v>
      </c>
      <c r="P159" s="62">
        <v>0.01</v>
      </c>
      <c r="Q159" s="62">
        <v>0.05</v>
      </c>
      <c r="R159" s="62">
        <v>0.04</v>
      </c>
      <c r="S159" s="62">
        <v>0.04</v>
      </c>
      <c r="T159" s="62">
        <v>0.54</v>
      </c>
      <c r="U159" s="62">
        <v>0.55000000000000004</v>
      </c>
      <c r="V159" s="62">
        <v>0.55000000000000004</v>
      </c>
      <c r="W159" s="62" t="s">
        <v>73</v>
      </c>
      <c r="X159" s="62">
        <v>0</v>
      </c>
      <c r="Y159" s="62" t="s">
        <v>73</v>
      </c>
      <c r="Z159" s="62">
        <v>0</v>
      </c>
      <c r="AA159" s="62">
        <v>0</v>
      </c>
      <c r="AB159" s="62">
        <v>0</v>
      </c>
      <c r="AC159" s="62">
        <v>0</v>
      </c>
      <c r="AD159" s="62">
        <v>0</v>
      </c>
      <c r="AE159" s="62">
        <v>0</v>
      </c>
      <c r="AF159" s="62" t="s">
        <v>73</v>
      </c>
      <c r="AG159" s="62">
        <v>0</v>
      </c>
      <c r="AH159" s="62" t="s">
        <v>73</v>
      </c>
      <c r="AI159" s="62">
        <v>0.08</v>
      </c>
      <c r="AJ159" s="62">
        <v>0.04</v>
      </c>
      <c r="AK159" s="62">
        <v>0.06</v>
      </c>
      <c r="AL159" s="62">
        <v>0</v>
      </c>
      <c r="AM159" s="62">
        <v>0</v>
      </c>
      <c r="AN159" s="62">
        <v>0</v>
      </c>
      <c r="AO159" s="62">
        <v>0.01</v>
      </c>
      <c r="AP159" s="62">
        <v>0.01</v>
      </c>
      <c r="AQ159" s="62">
        <v>0.01</v>
      </c>
      <c r="AR159" s="62">
        <v>0.02</v>
      </c>
      <c r="AS159" s="62" t="s">
        <v>73</v>
      </c>
      <c r="AT159" s="62">
        <v>0.01</v>
      </c>
      <c r="AU159" s="62">
        <v>0.01</v>
      </c>
      <c r="AV159" s="62" t="s">
        <v>73</v>
      </c>
      <c r="AW159" s="62">
        <v>0.01</v>
      </c>
      <c r="AX159" s="62">
        <v>0.01</v>
      </c>
      <c r="AY159" s="62" t="s">
        <v>73</v>
      </c>
      <c r="AZ159" s="62" t="s">
        <v>74</v>
      </c>
      <c r="BA159" s="62" t="s">
        <v>73</v>
      </c>
      <c r="BB159" s="62">
        <v>0</v>
      </c>
      <c r="BC159" s="62" t="s">
        <v>73</v>
      </c>
      <c r="BD159" s="62">
        <v>0.01</v>
      </c>
      <c r="BE159" s="62">
        <v>0.01</v>
      </c>
      <c r="BF159" s="62">
        <v>0.01</v>
      </c>
      <c r="BG159" s="62">
        <v>0.05</v>
      </c>
      <c r="BH159" s="62">
        <v>0.06</v>
      </c>
      <c r="BI159" s="62">
        <v>0.05</v>
      </c>
      <c r="BJ159" s="62">
        <v>0.03</v>
      </c>
      <c r="BK159" s="62">
        <v>0.02</v>
      </c>
      <c r="BL159" s="62">
        <v>0.02</v>
      </c>
      <c r="BM159" s="62">
        <v>0.02</v>
      </c>
      <c r="BN159" s="62">
        <v>0.01</v>
      </c>
      <c r="BO159" s="62">
        <v>0.01</v>
      </c>
    </row>
    <row r="160" spans="1:67" x14ac:dyDescent="0.25">
      <c r="A160">
        <v>931</v>
      </c>
      <c r="B160" s="62">
        <v>4010</v>
      </c>
      <c r="C160" s="62">
        <v>3720</v>
      </c>
      <c r="D160" s="62">
        <v>7730</v>
      </c>
      <c r="E160" s="62">
        <v>0.93</v>
      </c>
      <c r="F160" s="62">
        <v>0.92</v>
      </c>
      <c r="G160" s="62">
        <v>0.92</v>
      </c>
      <c r="H160" s="62">
        <v>0.91</v>
      </c>
      <c r="I160" s="62">
        <v>0.91</v>
      </c>
      <c r="J160" s="62">
        <v>0.91</v>
      </c>
      <c r="K160" s="62">
        <v>0.27</v>
      </c>
      <c r="L160" s="62">
        <v>0.24</v>
      </c>
      <c r="M160" s="62">
        <v>0.26</v>
      </c>
      <c r="N160" s="62">
        <v>0.19</v>
      </c>
      <c r="O160" s="62">
        <v>0.16</v>
      </c>
      <c r="P160" s="62">
        <v>0.17</v>
      </c>
      <c r="Q160" s="62">
        <v>0.03</v>
      </c>
      <c r="R160" s="62">
        <v>0.02</v>
      </c>
      <c r="S160" s="62">
        <v>0.03</v>
      </c>
      <c r="T160" s="62">
        <v>0.37</v>
      </c>
      <c r="U160" s="62">
        <v>0.44</v>
      </c>
      <c r="V160" s="62">
        <v>0.4</v>
      </c>
      <c r="W160" s="62">
        <v>0.04</v>
      </c>
      <c r="X160" s="62">
        <v>0.05</v>
      </c>
      <c r="Y160" s="62">
        <v>0.05</v>
      </c>
      <c r="Z160" s="62" t="s">
        <v>73</v>
      </c>
      <c r="AA160" s="62" t="s">
        <v>73</v>
      </c>
      <c r="AB160" s="62" t="s">
        <v>73</v>
      </c>
      <c r="AC160" s="62">
        <v>0</v>
      </c>
      <c r="AD160" s="62">
        <v>0</v>
      </c>
      <c r="AE160" s="62">
        <v>0</v>
      </c>
      <c r="AF160" s="62" t="s">
        <v>73</v>
      </c>
      <c r="AG160" s="62">
        <v>0</v>
      </c>
      <c r="AH160" s="62" t="s">
        <v>73</v>
      </c>
      <c r="AI160" s="62">
        <v>0.05</v>
      </c>
      <c r="AJ160" s="62">
        <v>0.03</v>
      </c>
      <c r="AK160" s="62">
        <v>0.04</v>
      </c>
      <c r="AL160" s="62" t="s">
        <v>73</v>
      </c>
      <c r="AM160" s="62" t="s">
        <v>73</v>
      </c>
      <c r="AN160" s="62" t="s">
        <v>73</v>
      </c>
      <c r="AO160" s="62" t="s">
        <v>74</v>
      </c>
      <c r="AP160" s="62" t="s">
        <v>74</v>
      </c>
      <c r="AQ160" s="62" t="s">
        <v>74</v>
      </c>
      <c r="AR160" s="62">
        <v>0.01</v>
      </c>
      <c r="AS160" s="62">
        <v>0.01</v>
      </c>
      <c r="AT160" s="62">
        <v>0.01</v>
      </c>
      <c r="AU160" s="62">
        <v>0.01</v>
      </c>
      <c r="AV160" s="62" t="s">
        <v>74</v>
      </c>
      <c r="AW160" s="62">
        <v>0.01</v>
      </c>
      <c r="AX160" s="62" t="s">
        <v>74</v>
      </c>
      <c r="AY160" s="62">
        <v>0.01</v>
      </c>
      <c r="AZ160" s="62" t="s">
        <v>74</v>
      </c>
      <c r="BA160" s="62">
        <v>0</v>
      </c>
      <c r="BB160" s="62">
        <v>0</v>
      </c>
      <c r="BC160" s="62">
        <v>0</v>
      </c>
      <c r="BD160" s="62">
        <v>0.01</v>
      </c>
      <c r="BE160" s="62">
        <v>0.01</v>
      </c>
      <c r="BF160" s="62">
        <v>0.01</v>
      </c>
      <c r="BG160" s="62">
        <v>0.04</v>
      </c>
      <c r="BH160" s="62">
        <v>0.04</v>
      </c>
      <c r="BI160" s="62">
        <v>0.04</v>
      </c>
      <c r="BJ160" s="62">
        <v>0.01</v>
      </c>
      <c r="BK160" s="62">
        <v>0.02</v>
      </c>
      <c r="BL160" s="62">
        <v>0.01</v>
      </c>
      <c r="BM160" s="62">
        <v>0.03</v>
      </c>
      <c r="BN160" s="62">
        <v>0.02</v>
      </c>
      <c r="BO160" s="62">
        <v>0.02</v>
      </c>
    </row>
    <row r="161" spans="1:67" x14ac:dyDescent="0.25">
      <c r="A161">
        <v>933</v>
      </c>
      <c r="B161" s="62">
        <v>3370</v>
      </c>
      <c r="C161" s="62">
        <v>3110</v>
      </c>
      <c r="D161" s="62">
        <v>6480</v>
      </c>
      <c r="E161" s="62">
        <v>0.91</v>
      </c>
      <c r="F161" s="62">
        <v>0.92</v>
      </c>
      <c r="G161" s="62">
        <v>0.92</v>
      </c>
      <c r="H161" s="62">
        <v>0.9</v>
      </c>
      <c r="I161" s="62">
        <v>0.91</v>
      </c>
      <c r="J161" s="62">
        <v>0.9</v>
      </c>
      <c r="K161" s="62">
        <v>0.47</v>
      </c>
      <c r="L161" s="62">
        <v>0.45</v>
      </c>
      <c r="M161" s="62">
        <v>0.46</v>
      </c>
      <c r="N161" s="62">
        <v>0.12</v>
      </c>
      <c r="O161" s="62">
        <v>0.11</v>
      </c>
      <c r="P161" s="62">
        <v>0.11</v>
      </c>
      <c r="Q161" s="62">
        <v>0.02</v>
      </c>
      <c r="R161" s="62">
        <v>0.02</v>
      </c>
      <c r="S161" s="62">
        <v>0.02</v>
      </c>
      <c r="T161" s="62">
        <v>0.18</v>
      </c>
      <c r="U161" s="62">
        <v>0.2</v>
      </c>
      <c r="V161" s="62">
        <v>0.19</v>
      </c>
      <c r="W161" s="62">
        <v>0.11</v>
      </c>
      <c r="X161" s="62">
        <v>0.13</v>
      </c>
      <c r="Y161" s="62">
        <v>0.12</v>
      </c>
      <c r="Z161" s="62" t="s">
        <v>73</v>
      </c>
      <c r="AA161" s="62">
        <v>0</v>
      </c>
      <c r="AB161" s="62" t="s">
        <v>73</v>
      </c>
      <c r="AC161" s="62">
        <v>0</v>
      </c>
      <c r="AD161" s="62">
        <v>0</v>
      </c>
      <c r="AE161" s="62">
        <v>0</v>
      </c>
      <c r="AF161" s="62">
        <v>0</v>
      </c>
      <c r="AG161" s="62">
        <v>0</v>
      </c>
      <c r="AH161" s="62">
        <v>0</v>
      </c>
      <c r="AI161" s="62">
        <v>7.0000000000000007E-2</v>
      </c>
      <c r="AJ161" s="62">
        <v>0.05</v>
      </c>
      <c r="AK161" s="62">
        <v>0.06</v>
      </c>
      <c r="AL161" s="62">
        <v>0</v>
      </c>
      <c r="AM161" s="62">
        <v>0</v>
      </c>
      <c r="AN161" s="62">
        <v>0</v>
      </c>
      <c r="AO161" s="62" t="s">
        <v>73</v>
      </c>
      <c r="AP161" s="62" t="s">
        <v>74</v>
      </c>
      <c r="AQ161" s="62" t="s">
        <v>74</v>
      </c>
      <c r="AR161" s="62">
        <v>0.01</v>
      </c>
      <c r="AS161" s="62" t="s">
        <v>74</v>
      </c>
      <c r="AT161" s="62">
        <v>0.01</v>
      </c>
      <c r="AU161" s="62">
        <v>0.01</v>
      </c>
      <c r="AV161" s="62" t="s">
        <v>74</v>
      </c>
      <c r="AW161" s="62" t="s">
        <v>74</v>
      </c>
      <c r="AX161" s="62" t="s">
        <v>74</v>
      </c>
      <c r="AY161" s="62" t="s">
        <v>74</v>
      </c>
      <c r="AZ161" s="62" t="s">
        <v>74</v>
      </c>
      <c r="BA161" s="62">
        <v>0</v>
      </c>
      <c r="BB161" s="62">
        <v>0</v>
      </c>
      <c r="BC161" s="62">
        <v>0</v>
      </c>
      <c r="BD161" s="62" t="s">
        <v>74</v>
      </c>
      <c r="BE161" s="62" t="s">
        <v>74</v>
      </c>
      <c r="BF161" s="62" t="s">
        <v>74</v>
      </c>
      <c r="BG161" s="62">
        <v>0.05</v>
      </c>
      <c r="BH161" s="62">
        <v>0.05</v>
      </c>
      <c r="BI161" s="62">
        <v>0.05</v>
      </c>
      <c r="BJ161" s="62">
        <v>0.01</v>
      </c>
      <c r="BK161" s="62">
        <v>0.01</v>
      </c>
      <c r="BL161" s="62">
        <v>0.01</v>
      </c>
      <c r="BM161" s="62">
        <v>0.03</v>
      </c>
      <c r="BN161" s="62">
        <v>0.02</v>
      </c>
      <c r="BO161" s="62">
        <v>0.02</v>
      </c>
    </row>
    <row r="162" spans="1:67" x14ac:dyDescent="0.25">
      <c r="A162">
        <v>935</v>
      </c>
      <c r="B162" s="62">
        <v>4290</v>
      </c>
      <c r="C162" s="62">
        <v>4150</v>
      </c>
      <c r="D162" s="62">
        <v>8440</v>
      </c>
      <c r="E162" s="62">
        <v>0.94</v>
      </c>
      <c r="F162" s="62">
        <v>0.94</v>
      </c>
      <c r="G162" s="62">
        <v>0.94</v>
      </c>
      <c r="H162" s="62">
        <v>0.91</v>
      </c>
      <c r="I162" s="62">
        <v>0.93</v>
      </c>
      <c r="J162" s="62">
        <v>0.92</v>
      </c>
      <c r="K162" s="62">
        <v>0.35</v>
      </c>
      <c r="L162" s="62">
        <v>0.28999999999999998</v>
      </c>
      <c r="M162" s="62">
        <v>0.32</v>
      </c>
      <c r="N162" s="62">
        <v>7.0000000000000007E-2</v>
      </c>
      <c r="O162" s="62">
        <v>0.05</v>
      </c>
      <c r="P162" s="62">
        <v>0.06</v>
      </c>
      <c r="Q162" s="62">
        <v>0.03</v>
      </c>
      <c r="R162" s="62">
        <v>0.02</v>
      </c>
      <c r="S162" s="62">
        <v>0.03</v>
      </c>
      <c r="T162" s="62">
        <v>0.39</v>
      </c>
      <c r="U162" s="62">
        <v>0.46</v>
      </c>
      <c r="V162" s="62">
        <v>0.42</v>
      </c>
      <c r="W162" s="62">
        <v>7.0000000000000007E-2</v>
      </c>
      <c r="X162" s="62">
        <v>0.1</v>
      </c>
      <c r="Y162" s="62">
        <v>0.08</v>
      </c>
      <c r="Z162" s="62">
        <v>0</v>
      </c>
      <c r="AA162" s="62">
        <v>0</v>
      </c>
      <c r="AB162" s="62">
        <v>0</v>
      </c>
      <c r="AC162" s="62">
        <v>0</v>
      </c>
      <c r="AD162" s="62" t="s">
        <v>73</v>
      </c>
      <c r="AE162" s="62" t="s">
        <v>73</v>
      </c>
      <c r="AF162" s="62">
        <v>0</v>
      </c>
      <c r="AG162" s="62" t="s">
        <v>73</v>
      </c>
      <c r="AH162" s="62" t="s">
        <v>73</v>
      </c>
      <c r="AI162" s="62">
        <v>0.06</v>
      </c>
      <c r="AJ162" s="62">
        <v>0.04</v>
      </c>
      <c r="AK162" s="62">
        <v>0.05</v>
      </c>
      <c r="AL162" s="62">
        <v>0</v>
      </c>
      <c r="AM162" s="62" t="s">
        <v>73</v>
      </c>
      <c r="AN162" s="62" t="s">
        <v>73</v>
      </c>
      <c r="AO162" s="62" t="s">
        <v>74</v>
      </c>
      <c r="AP162" s="62" t="s">
        <v>74</v>
      </c>
      <c r="AQ162" s="62" t="s">
        <v>74</v>
      </c>
      <c r="AR162" s="62">
        <v>0.01</v>
      </c>
      <c r="AS162" s="62">
        <v>0.01</v>
      </c>
      <c r="AT162" s="62">
        <v>0.01</v>
      </c>
      <c r="AU162" s="62">
        <v>0.01</v>
      </c>
      <c r="AV162" s="62" t="s">
        <v>74</v>
      </c>
      <c r="AW162" s="62">
        <v>0.01</v>
      </c>
      <c r="AX162" s="62" t="s">
        <v>74</v>
      </c>
      <c r="AY162" s="62" t="s">
        <v>74</v>
      </c>
      <c r="AZ162" s="62" t="s">
        <v>74</v>
      </c>
      <c r="BA162" s="62" t="s">
        <v>73</v>
      </c>
      <c r="BB162" s="62" t="s">
        <v>73</v>
      </c>
      <c r="BC162" s="62" t="s">
        <v>73</v>
      </c>
      <c r="BD162" s="62">
        <v>0.01</v>
      </c>
      <c r="BE162" s="62">
        <v>0.01</v>
      </c>
      <c r="BF162" s="62">
        <v>0.01</v>
      </c>
      <c r="BG162" s="62">
        <v>0.03</v>
      </c>
      <c r="BH162" s="62">
        <v>0.03</v>
      </c>
      <c r="BI162" s="62">
        <v>0.03</v>
      </c>
      <c r="BJ162" s="62">
        <v>0.02</v>
      </c>
      <c r="BK162" s="62">
        <v>0.02</v>
      </c>
      <c r="BL162" s="62">
        <v>0.02</v>
      </c>
      <c r="BM162" s="62">
        <v>0.01</v>
      </c>
      <c r="BN162" s="62">
        <v>0.01</v>
      </c>
      <c r="BO162" s="62">
        <v>0.01</v>
      </c>
    </row>
    <row r="163" spans="1:67" x14ac:dyDescent="0.25">
      <c r="A163">
        <v>936</v>
      </c>
      <c r="B163" s="62">
        <v>6630</v>
      </c>
      <c r="C163" s="62">
        <v>6330</v>
      </c>
      <c r="D163" s="62">
        <v>12960</v>
      </c>
      <c r="E163" s="62">
        <v>0.94</v>
      </c>
      <c r="F163" s="62">
        <v>0.93</v>
      </c>
      <c r="G163" s="62">
        <v>0.93</v>
      </c>
      <c r="H163" s="62">
        <v>0.92</v>
      </c>
      <c r="I163" s="62">
        <v>0.92</v>
      </c>
      <c r="J163" s="62">
        <v>0.92</v>
      </c>
      <c r="K163" s="62">
        <v>0.22</v>
      </c>
      <c r="L163" s="62">
        <v>0.19</v>
      </c>
      <c r="M163" s="62">
        <v>0.21</v>
      </c>
      <c r="N163" s="62">
        <v>0.15</v>
      </c>
      <c r="O163" s="62">
        <v>0.15</v>
      </c>
      <c r="P163" s="62">
        <v>0.15</v>
      </c>
      <c r="Q163" s="62">
        <v>0.02</v>
      </c>
      <c r="R163" s="62">
        <v>0.02</v>
      </c>
      <c r="S163" s="62">
        <v>0.02</v>
      </c>
      <c r="T163" s="62">
        <v>0.28000000000000003</v>
      </c>
      <c r="U163" s="62">
        <v>0.27</v>
      </c>
      <c r="V163" s="62">
        <v>0.27</v>
      </c>
      <c r="W163" s="62">
        <v>0.25</v>
      </c>
      <c r="X163" s="62">
        <v>0.3</v>
      </c>
      <c r="Y163" s="62">
        <v>0.27</v>
      </c>
      <c r="Z163" s="62" t="s">
        <v>73</v>
      </c>
      <c r="AA163" s="62">
        <v>0</v>
      </c>
      <c r="AB163" s="62" t="s">
        <v>73</v>
      </c>
      <c r="AC163" s="62">
        <v>0</v>
      </c>
      <c r="AD163" s="62" t="s">
        <v>73</v>
      </c>
      <c r="AE163" s="62" t="s">
        <v>73</v>
      </c>
      <c r="AF163" s="62">
        <v>0</v>
      </c>
      <c r="AG163" s="62" t="s">
        <v>73</v>
      </c>
      <c r="AH163" s="62" t="s">
        <v>73</v>
      </c>
      <c r="AI163" s="62">
        <v>0.03</v>
      </c>
      <c r="AJ163" s="62">
        <v>0.03</v>
      </c>
      <c r="AK163" s="62">
        <v>0.03</v>
      </c>
      <c r="AL163" s="62">
        <v>0</v>
      </c>
      <c r="AM163" s="62" t="s">
        <v>73</v>
      </c>
      <c r="AN163" s="62" t="s">
        <v>73</v>
      </c>
      <c r="AO163" s="62" t="s">
        <v>74</v>
      </c>
      <c r="AP163" s="62" t="s">
        <v>74</v>
      </c>
      <c r="AQ163" s="62" t="s">
        <v>74</v>
      </c>
      <c r="AR163" s="62">
        <v>0.01</v>
      </c>
      <c r="AS163" s="62">
        <v>0.01</v>
      </c>
      <c r="AT163" s="62">
        <v>0.01</v>
      </c>
      <c r="AU163" s="62">
        <v>0.01</v>
      </c>
      <c r="AV163" s="62">
        <v>0.01</v>
      </c>
      <c r="AW163" s="62">
        <v>0.01</v>
      </c>
      <c r="AX163" s="62" t="s">
        <v>74</v>
      </c>
      <c r="AY163" s="62" t="s">
        <v>73</v>
      </c>
      <c r="AZ163" s="62" t="s">
        <v>74</v>
      </c>
      <c r="BA163" s="62" t="s">
        <v>73</v>
      </c>
      <c r="BB163" s="62">
        <v>0</v>
      </c>
      <c r="BC163" s="62" t="s">
        <v>73</v>
      </c>
      <c r="BD163" s="62" t="s">
        <v>74</v>
      </c>
      <c r="BE163" s="62" t="s">
        <v>74</v>
      </c>
      <c r="BF163" s="62" t="s">
        <v>74</v>
      </c>
      <c r="BG163" s="62">
        <v>0.04</v>
      </c>
      <c r="BH163" s="62">
        <v>0.04</v>
      </c>
      <c r="BI163" s="62">
        <v>0.04</v>
      </c>
      <c r="BJ163" s="62">
        <v>0.01</v>
      </c>
      <c r="BK163" s="62">
        <v>0.01</v>
      </c>
      <c r="BL163" s="62">
        <v>0.01</v>
      </c>
      <c r="BM163" s="62">
        <v>0.02</v>
      </c>
      <c r="BN163" s="62">
        <v>0.02</v>
      </c>
      <c r="BO163" s="62">
        <v>0.02</v>
      </c>
    </row>
    <row r="164" spans="1:67" x14ac:dyDescent="0.25">
      <c r="A164">
        <v>937</v>
      </c>
      <c r="B164" s="62">
        <v>3330</v>
      </c>
      <c r="C164" s="62">
        <v>3200</v>
      </c>
      <c r="D164" s="62">
        <v>6530</v>
      </c>
      <c r="E164" s="62">
        <v>0.93</v>
      </c>
      <c r="F164" s="62">
        <v>0.93</v>
      </c>
      <c r="G164" s="62">
        <v>0.93</v>
      </c>
      <c r="H164" s="62">
        <v>0.9</v>
      </c>
      <c r="I164" s="62">
        <v>0.92</v>
      </c>
      <c r="J164" s="62">
        <v>0.91</v>
      </c>
      <c r="K164" s="62">
        <v>0.37</v>
      </c>
      <c r="L164" s="62">
        <v>0.31</v>
      </c>
      <c r="M164" s="62">
        <v>0.34</v>
      </c>
      <c r="N164" s="62">
        <v>0.09</v>
      </c>
      <c r="O164" s="62">
        <v>7.0000000000000007E-2</v>
      </c>
      <c r="P164" s="62">
        <v>0.08</v>
      </c>
      <c r="Q164" s="62">
        <v>0.02</v>
      </c>
      <c r="R164" s="62">
        <v>0.02</v>
      </c>
      <c r="S164" s="62">
        <v>0.02</v>
      </c>
      <c r="T164" s="62">
        <v>0.36</v>
      </c>
      <c r="U164" s="62">
        <v>0.43</v>
      </c>
      <c r="V164" s="62">
        <v>0.39</v>
      </c>
      <c r="W164" s="62">
        <v>0.06</v>
      </c>
      <c r="X164" s="62">
        <v>0.08</v>
      </c>
      <c r="Y164" s="62">
        <v>7.0000000000000007E-2</v>
      </c>
      <c r="Z164" s="62" t="s">
        <v>73</v>
      </c>
      <c r="AA164" s="62" t="s">
        <v>73</v>
      </c>
      <c r="AB164" s="62" t="s">
        <v>73</v>
      </c>
      <c r="AC164" s="62">
        <v>0</v>
      </c>
      <c r="AD164" s="62" t="s">
        <v>73</v>
      </c>
      <c r="AE164" s="62" t="s">
        <v>73</v>
      </c>
      <c r="AF164" s="62" t="s">
        <v>73</v>
      </c>
      <c r="AG164" s="62" t="s">
        <v>73</v>
      </c>
      <c r="AH164" s="62" t="s">
        <v>73</v>
      </c>
      <c r="AI164" s="62">
        <v>0.05</v>
      </c>
      <c r="AJ164" s="62">
        <v>0.04</v>
      </c>
      <c r="AK164" s="62">
        <v>0.05</v>
      </c>
      <c r="AL164" s="62">
        <v>0</v>
      </c>
      <c r="AM164" s="62">
        <v>0</v>
      </c>
      <c r="AN164" s="62">
        <v>0</v>
      </c>
      <c r="AO164" s="62" t="s">
        <v>74</v>
      </c>
      <c r="AP164" s="62" t="s">
        <v>74</v>
      </c>
      <c r="AQ164" s="62" t="s">
        <v>74</v>
      </c>
      <c r="AR164" s="62">
        <v>0.02</v>
      </c>
      <c r="AS164" s="62" t="s">
        <v>74</v>
      </c>
      <c r="AT164" s="62">
        <v>0.01</v>
      </c>
      <c r="AU164" s="62">
        <v>0.01</v>
      </c>
      <c r="AV164" s="62" t="s">
        <v>74</v>
      </c>
      <c r="AW164" s="62">
        <v>0.01</v>
      </c>
      <c r="AX164" s="62">
        <v>0.01</v>
      </c>
      <c r="AY164" s="62" t="s">
        <v>73</v>
      </c>
      <c r="AZ164" s="62" t="s">
        <v>74</v>
      </c>
      <c r="BA164" s="62" t="s">
        <v>73</v>
      </c>
      <c r="BB164" s="62" t="s">
        <v>73</v>
      </c>
      <c r="BC164" s="62" t="s">
        <v>73</v>
      </c>
      <c r="BD164" s="62">
        <v>0.01</v>
      </c>
      <c r="BE164" s="62">
        <v>0.01</v>
      </c>
      <c r="BF164" s="62">
        <v>0.01</v>
      </c>
      <c r="BG164" s="62">
        <v>0.04</v>
      </c>
      <c r="BH164" s="62">
        <v>0.05</v>
      </c>
      <c r="BI164" s="62">
        <v>0.05</v>
      </c>
      <c r="BJ164" s="62">
        <v>0.02</v>
      </c>
      <c r="BK164" s="62">
        <v>0.01</v>
      </c>
      <c r="BL164" s="62">
        <v>0.02</v>
      </c>
      <c r="BM164" s="62">
        <v>0.01</v>
      </c>
      <c r="BN164" s="62">
        <v>0.01</v>
      </c>
      <c r="BO164" s="62">
        <v>0.01</v>
      </c>
    </row>
    <row r="165" spans="1:67" x14ac:dyDescent="0.25">
      <c r="A165">
        <v>938</v>
      </c>
      <c r="B165" s="62">
        <v>4640</v>
      </c>
      <c r="C165" s="62">
        <v>4420</v>
      </c>
      <c r="D165" s="62">
        <v>9060</v>
      </c>
      <c r="E165" s="62">
        <v>0.92</v>
      </c>
      <c r="F165" s="62">
        <v>0.92</v>
      </c>
      <c r="G165" s="62">
        <v>0.92</v>
      </c>
      <c r="H165" s="62">
        <v>0.91</v>
      </c>
      <c r="I165" s="62">
        <v>0.91</v>
      </c>
      <c r="J165" s="62">
        <v>0.91</v>
      </c>
      <c r="K165" s="62">
        <v>0.39</v>
      </c>
      <c r="L165" s="62">
        <v>0.37</v>
      </c>
      <c r="M165" s="62">
        <v>0.38</v>
      </c>
      <c r="N165" s="62">
        <v>0.08</v>
      </c>
      <c r="O165" s="62">
        <v>7.0000000000000007E-2</v>
      </c>
      <c r="P165" s="62">
        <v>7.0000000000000007E-2</v>
      </c>
      <c r="Q165" s="62">
        <v>0.02</v>
      </c>
      <c r="R165" s="62">
        <v>0.01</v>
      </c>
      <c r="S165" s="62">
        <v>0.02</v>
      </c>
      <c r="T165" s="62">
        <v>0.28999999999999998</v>
      </c>
      <c r="U165" s="62">
        <v>0.28999999999999998</v>
      </c>
      <c r="V165" s="62">
        <v>0.28999999999999998</v>
      </c>
      <c r="W165" s="62">
        <v>0.13</v>
      </c>
      <c r="X165" s="62">
        <v>0.17</v>
      </c>
      <c r="Y165" s="62">
        <v>0.15</v>
      </c>
      <c r="Z165" s="62" t="s">
        <v>73</v>
      </c>
      <c r="AA165" s="62">
        <v>0</v>
      </c>
      <c r="AB165" s="62" t="s">
        <v>73</v>
      </c>
      <c r="AC165" s="62" t="s">
        <v>73</v>
      </c>
      <c r="AD165" s="62" t="s">
        <v>73</v>
      </c>
      <c r="AE165" s="62" t="s">
        <v>73</v>
      </c>
      <c r="AF165" s="62" t="s">
        <v>73</v>
      </c>
      <c r="AG165" s="62" t="s">
        <v>73</v>
      </c>
      <c r="AH165" s="62" t="s">
        <v>74</v>
      </c>
      <c r="AI165" s="62">
        <v>0.03</v>
      </c>
      <c r="AJ165" s="62">
        <v>0.03</v>
      </c>
      <c r="AK165" s="62">
        <v>0.03</v>
      </c>
      <c r="AL165" s="62" t="s">
        <v>73</v>
      </c>
      <c r="AM165" s="62" t="s">
        <v>73</v>
      </c>
      <c r="AN165" s="62" t="s">
        <v>73</v>
      </c>
      <c r="AO165" s="62" t="s">
        <v>74</v>
      </c>
      <c r="AP165" s="62" t="s">
        <v>74</v>
      </c>
      <c r="AQ165" s="62" t="s">
        <v>74</v>
      </c>
      <c r="AR165" s="62">
        <v>0.01</v>
      </c>
      <c r="AS165" s="62">
        <v>0.01</v>
      </c>
      <c r="AT165" s="62">
        <v>0.01</v>
      </c>
      <c r="AU165" s="62">
        <v>0.01</v>
      </c>
      <c r="AV165" s="62">
        <v>0.01</v>
      </c>
      <c r="AW165" s="62">
        <v>0.01</v>
      </c>
      <c r="AX165" s="62" t="s">
        <v>74</v>
      </c>
      <c r="AY165" s="62" t="s">
        <v>74</v>
      </c>
      <c r="AZ165" s="62" t="s">
        <v>74</v>
      </c>
      <c r="BA165" s="62" t="s">
        <v>73</v>
      </c>
      <c r="BB165" s="62" t="s">
        <v>73</v>
      </c>
      <c r="BC165" s="62" t="s">
        <v>73</v>
      </c>
      <c r="BD165" s="62" t="s">
        <v>74</v>
      </c>
      <c r="BE165" s="62" t="s">
        <v>74</v>
      </c>
      <c r="BF165" s="62" t="s">
        <v>74</v>
      </c>
      <c r="BG165" s="62">
        <v>0.04</v>
      </c>
      <c r="BH165" s="62">
        <v>0.05</v>
      </c>
      <c r="BI165" s="62">
        <v>0.05</v>
      </c>
      <c r="BJ165" s="62">
        <v>0.01</v>
      </c>
      <c r="BK165" s="62">
        <v>0.01</v>
      </c>
      <c r="BL165" s="62">
        <v>0.01</v>
      </c>
      <c r="BM165" s="62">
        <v>0.03</v>
      </c>
      <c r="BN165" s="62">
        <v>0.02</v>
      </c>
      <c r="BO165" s="62">
        <v>0.02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21"/>
  <sheetViews>
    <sheetView topLeftCell="A181" workbookViewId="0">
      <selection activeCell="C181" sqref="C1:FK1048576"/>
    </sheetView>
  </sheetViews>
  <sheetFormatPr defaultRowHeight="15" x14ac:dyDescent="0.25"/>
  <cols>
    <col min="2" max="2" width="11.28515625" customWidth="1"/>
    <col min="3" max="4" width="9.5703125" style="62" bestFit="1" customWidth="1"/>
    <col min="5" max="44" width="9.28515625" style="62" bestFit="1" customWidth="1"/>
    <col min="45" max="45" width="16" style="62" bestFit="1" customWidth="1"/>
    <col min="46" max="165" width="9.28515625" style="62" bestFit="1" customWidth="1"/>
    <col min="166" max="167" width="9.140625" style="62"/>
  </cols>
  <sheetData>
    <row r="1" spans="1:67" x14ac:dyDescent="0.25">
      <c r="A1" t="s">
        <v>281</v>
      </c>
      <c r="B1">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c r="X1" s="62">
        <v>24</v>
      </c>
      <c r="Y1" s="62">
        <v>25</v>
      </c>
      <c r="Z1" s="62">
        <v>26</v>
      </c>
      <c r="AA1" s="62">
        <v>27</v>
      </c>
      <c r="AB1" s="62">
        <v>28</v>
      </c>
      <c r="AC1" s="62">
        <v>29</v>
      </c>
      <c r="AD1" s="62">
        <v>30</v>
      </c>
      <c r="AE1" s="62">
        <v>31</v>
      </c>
      <c r="AF1" s="62">
        <v>32</v>
      </c>
      <c r="AG1" s="62">
        <v>33</v>
      </c>
      <c r="AH1" s="62">
        <v>34</v>
      </c>
      <c r="AI1" s="62">
        <v>35</v>
      </c>
      <c r="AJ1" s="62">
        <v>36</v>
      </c>
      <c r="AK1" s="62">
        <v>37</v>
      </c>
      <c r="AL1" s="62">
        <v>38</v>
      </c>
      <c r="AM1" s="62">
        <v>39</v>
      </c>
      <c r="AN1" s="62">
        <v>40</v>
      </c>
      <c r="AO1" s="62">
        <v>41</v>
      </c>
      <c r="AP1" s="62">
        <v>42</v>
      </c>
      <c r="AQ1" s="62">
        <v>43</v>
      </c>
      <c r="AR1" s="62">
        <v>44</v>
      </c>
      <c r="AS1" s="62">
        <v>45</v>
      </c>
      <c r="AT1" s="62">
        <v>46</v>
      </c>
      <c r="AU1" s="62">
        <v>47</v>
      </c>
      <c r="AV1" s="62">
        <v>48</v>
      </c>
      <c r="AW1" s="62">
        <v>49</v>
      </c>
      <c r="AX1" s="62">
        <v>50</v>
      </c>
      <c r="AY1" s="62">
        <v>51</v>
      </c>
      <c r="AZ1" s="62">
        <v>52</v>
      </c>
      <c r="BA1" s="62">
        <v>53</v>
      </c>
      <c r="BB1" s="62">
        <v>54</v>
      </c>
      <c r="BC1" s="62">
        <v>55</v>
      </c>
      <c r="BD1" s="62">
        <v>56</v>
      </c>
      <c r="BE1" s="62">
        <v>57</v>
      </c>
      <c r="BF1" s="62">
        <v>58</v>
      </c>
      <c r="BG1" s="62">
        <v>59</v>
      </c>
      <c r="BH1" s="62">
        <v>60</v>
      </c>
      <c r="BI1" s="62">
        <v>61</v>
      </c>
      <c r="BJ1" s="62">
        <v>62</v>
      </c>
      <c r="BK1" s="62">
        <v>63</v>
      </c>
      <c r="BL1" s="62">
        <v>64</v>
      </c>
      <c r="BM1" s="62">
        <v>65</v>
      </c>
      <c r="BN1" s="62">
        <v>66</v>
      </c>
      <c r="BO1" s="62">
        <v>67</v>
      </c>
    </row>
    <row r="2" spans="1:67" x14ac:dyDescent="0.25">
      <c r="A2" t="s">
        <v>41</v>
      </c>
      <c r="B2" t="s">
        <v>298</v>
      </c>
      <c r="C2" s="62" t="s">
        <v>299</v>
      </c>
      <c r="D2" s="62" t="s">
        <v>300</v>
      </c>
      <c r="E2" s="62" t="s">
        <v>301</v>
      </c>
      <c r="F2" s="62" t="s">
        <v>302</v>
      </c>
      <c r="G2" s="62" t="s">
        <v>303</v>
      </c>
      <c r="H2" s="62" t="s">
        <v>304</v>
      </c>
      <c r="I2" s="62" t="s">
        <v>305</v>
      </c>
      <c r="J2" s="62" t="s">
        <v>306</v>
      </c>
      <c r="K2" s="62" t="s">
        <v>307</v>
      </c>
      <c r="L2" s="62" t="s">
        <v>308</v>
      </c>
      <c r="M2" s="62" t="s">
        <v>309</v>
      </c>
      <c r="N2" s="62" t="s">
        <v>310</v>
      </c>
      <c r="O2" s="62" t="s">
        <v>311</v>
      </c>
      <c r="P2" s="62" t="s">
        <v>312</v>
      </c>
      <c r="Q2" s="62" t="s">
        <v>313</v>
      </c>
      <c r="R2" s="62" t="s">
        <v>314</v>
      </c>
      <c r="S2" s="62" t="s">
        <v>315</v>
      </c>
      <c r="T2" s="62" t="s">
        <v>316</v>
      </c>
      <c r="U2" s="62" t="s">
        <v>317</v>
      </c>
      <c r="V2" s="62" t="s">
        <v>318</v>
      </c>
      <c r="W2" s="62" t="s">
        <v>319</v>
      </c>
      <c r="X2" s="62" t="s">
        <v>320</v>
      </c>
      <c r="Y2" s="62" t="s">
        <v>321</v>
      </c>
      <c r="Z2" s="62" t="s">
        <v>445</v>
      </c>
      <c r="AA2" s="62" t="s">
        <v>446</v>
      </c>
      <c r="AB2" s="62" t="s">
        <v>447</v>
      </c>
      <c r="AC2" s="62" t="s">
        <v>322</v>
      </c>
      <c r="AD2" s="62" t="s">
        <v>323</v>
      </c>
      <c r="AE2" s="62" t="s">
        <v>324</v>
      </c>
      <c r="AF2" s="62" t="s">
        <v>325</v>
      </c>
      <c r="AG2" s="62" t="s">
        <v>326</v>
      </c>
      <c r="AH2" s="62" t="s">
        <v>327</v>
      </c>
      <c r="AI2" s="62" t="s">
        <v>328</v>
      </c>
      <c r="AJ2" s="62" t="s">
        <v>329</v>
      </c>
      <c r="AK2" s="62" t="s">
        <v>330</v>
      </c>
      <c r="AL2" s="62" t="s">
        <v>331</v>
      </c>
      <c r="AM2" s="62" t="s">
        <v>332</v>
      </c>
      <c r="AN2" s="62" t="s">
        <v>333</v>
      </c>
      <c r="AO2" s="62" t="s">
        <v>334</v>
      </c>
      <c r="AP2" s="62" t="s">
        <v>335</v>
      </c>
      <c r="AQ2" s="62" t="s">
        <v>336</v>
      </c>
      <c r="AR2" s="62" t="s">
        <v>337</v>
      </c>
      <c r="AS2" s="62" t="s">
        <v>338</v>
      </c>
      <c r="AT2" s="62" t="s">
        <v>339</v>
      </c>
      <c r="AU2" s="62" t="s">
        <v>340</v>
      </c>
      <c r="AV2" s="62" t="s">
        <v>341</v>
      </c>
      <c r="AW2" s="62" t="s">
        <v>342</v>
      </c>
      <c r="AX2" s="62" t="s">
        <v>343</v>
      </c>
      <c r="AY2" s="62" t="s">
        <v>344</v>
      </c>
      <c r="AZ2" s="62" t="s">
        <v>345</v>
      </c>
      <c r="BA2" s="62" t="s">
        <v>346</v>
      </c>
      <c r="BB2" s="62" t="s">
        <v>347</v>
      </c>
      <c r="BC2" s="62" t="s">
        <v>348</v>
      </c>
      <c r="BD2" s="62" t="s">
        <v>349</v>
      </c>
      <c r="BE2" s="62" t="s">
        <v>350</v>
      </c>
      <c r="BF2" s="62" t="s">
        <v>351</v>
      </c>
      <c r="BG2" s="62" t="s">
        <v>352</v>
      </c>
      <c r="BH2" s="62" t="s">
        <v>353</v>
      </c>
      <c r="BI2" s="62" t="s">
        <v>354</v>
      </c>
      <c r="BJ2" s="62" t="s">
        <v>355</v>
      </c>
      <c r="BK2" s="62" t="s">
        <v>356</v>
      </c>
      <c r="BL2" s="62" t="s">
        <v>357</v>
      </c>
      <c r="BM2" s="62" t="s">
        <v>358</v>
      </c>
      <c r="BN2" s="62" t="s">
        <v>359</v>
      </c>
      <c r="BO2" s="62" t="s">
        <v>360</v>
      </c>
    </row>
    <row r="3" spans="1:67" x14ac:dyDescent="0.25">
      <c r="A3" t="s">
        <v>108</v>
      </c>
      <c r="B3">
        <v>81120</v>
      </c>
      <c r="C3" s="62">
        <v>480000</v>
      </c>
      <c r="D3" s="62">
        <v>561110</v>
      </c>
      <c r="E3" s="62">
        <v>0.85</v>
      </c>
      <c r="F3" s="62">
        <v>0.93</v>
      </c>
      <c r="G3" s="62">
        <v>0.92</v>
      </c>
      <c r="H3" s="62">
        <v>0.82</v>
      </c>
      <c r="I3" s="62">
        <v>0.92</v>
      </c>
      <c r="J3" s="62">
        <v>0.9</v>
      </c>
      <c r="K3" s="62">
        <v>0.41</v>
      </c>
      <c r="L3" s="62">
        <v>0.33</v>
      </c>
      <c r="M3" s="62">
        <v>0.34</v>
      </c>
      <c r="N3" s="62" t="s">
        <v>74</v>
      </c>
      <c r="O3" s="62" t="s">
        <v>74</v>
      </c>
      <c r="P3" s="62" t="s">
        <v>74</v>
      </c>
      <c r="Q3" s="62">
        <v>0.04</v>
      </c>
      <c r="R3" s="62">
        <v>0.03</v>
      </c>
      <c r="S3" s="62">
        <v>0.04</v>
      </c>
      <c r="T3" s="62">
        <v>0.27</v>
      </c>
      <c r="U3" s="62">
        <v>0.41</v>
      </c>
      <c r="V3" s="62">
        <v>0.39</v>
      </c>
      <c r="W3" s="62">
        <v>0.09</v>
      </c>
      <c r="X3" s="62">
        <v>0.13</v>
      </c>
      <c r="Y3" s="62">
        <v>0.13</v>
      </c>
      <c r="Z3" s="62" t="s">
        <v>74</v>
      </c>
      <c r="AA3" s="62" t="s">
        <v>74</v>
      </c>
      <c r="AB3" s="62" t="s">
        <v>74</v>
      </c>
      <c r="AC3" s="62" t="s">
        <v>74</v>
      </c>
      <c r="AD3" s="62" t="s">
        <v>74</v>
      </c>
      <c r="AE3" s="62" t="s">
        <v>74</v>
      </c>
      <c r="AF3" s="62" t="s">
        <v>74</v>
      </c>
      <c r="AG3" s="62" t="s">
        <v>74</v>
      </c>
      <c r="AH3" s="62" t="s">
        <v>74</v>
      </c>
      <c r="AI3" s="62">
        <v>0.04</v>
      </c>
      <c r="AJ3" s="62">
        <v>0.05</v>
      </c>
      <c r="AK3" s="62">
        <v>0.05</v>
      </c>
      <c r="AL3" s="62" t="s">
        <v>74</v>
      </c>
      <c r="AM3" s="62" t="s">
        <v>74</v>
      </c>
      <c r="AN3" s="62" t="s">
        <v>74</v>
      </c>
      <c r="AO3" s="62" t="s">
        <v>74</v>
      </c>
      <c r="AP3" s="62" t="s">
        <v>74</v>
      </c>
      <c r="AQ3" s="62" t="s">
        <v>74</v>
      </c>
      <c r="AR3" s="62">
        <v>0.01</v>
      </c>
      <c r="AS3" s="62">
        <v>0.01</v>
      </c>
      <c r="AT3" s="62">
        <v>0.01</v>
      </c>
      <c r="AU3" s="62">
        <v>0.01</v>
      </c>
      <c r="AV3" s="62">
        <v>0.01</v>
      </c>
      <c r="AW3" s="62">
        <v>0.01</v>
      </c>
      <c r="AX3" s="62" t="s">
        <v>74</v>
      </c>
      <c r="AY3" s="62" t="s">
        <v>74</v>
      </c>
      <c r="AZ3" s="62" t="s">
        <v>74</v>
      </c>
      <c r="BA3" s="62" t="s">
        <v>74</v>
      </c>
      <c r="BB3" s="62" t="s">
        <v>74</v>
      </c>
      <c r="BC3" s="62" t="s">
        <v>74</v>
      </c>
      <c r="BD3" s="62">
        <v>0.01</v>
      </c>
      <c r="BE3" s="62">
        <v>0.01</v>
      </c>
      <c r="BF3" s="62">
        <v>0.01</v>
      </c>
      <c r="BG3" s="62">
        <v>0.09</v>
      </c>
      <c r="BH3" s="62">
        <v>0.04</v>
      </c>
      <c r="BI3" s="62">
        <v>0.05</v>
      </c>
      <c r="BJ3" s="62">
        <v>0.04</v>
      </c>
      <c r="BK3" s="62">
        <v>0.01</v>
      </c>
      <c r="BL3" s="62">
        <v>0.02</v>
      </c>
      <c r="BM3" s="62">
        <v>0.02</v>
      </c>
      <c r="BN3" s="62">
        <v>0.01</v>
      </c>
      <c r="BO3" s="62">
        <v>0.01</v>
      </c>
    </row>
    <row r="4" spans="1:67" x14ac:dyDescent="0.25">
      <c r="A4" t="s">
        <v>119</v>
      </c>
      <c r="B4">
        <v>6230</v>
      </c>
      <c r="C4" s="62">
        <v>57620</v>
      </c>
      <c r="D4" s="62">
        <v>63850</v>
      </c>
      <c r="E4" s="62">
        <v>0.85</v>
      </c>
      <c r="F4" s="62">
        <v>0.94</v>
      </c>
      <c r="G4" s="62">
        <v>0.93</v>
      </c>
      <c r="H4" s="62">
        <v>0.82</v>
      </c>
      <c r="I4" s="62">
        <v>0.92</v>
      </c>
      <c r="J4" s="62">
        <v>0.91</v>
      </c>
      <c r="K4" s="62">
        <v>0.45</v>
      </c>
      <c r="L4" s="62">
        <v>0.32</v>
      </c>
      <c r="M4" s="62">
        <v>0.33</v>
      </c>
      <c r="N4" s="62" t="s">
        <v>74</v>
      </c>
      <c r="O4" s="62" t="s">
        <v>74</v>
      </c>
      <c r="P4" s="62" t="s">
        <v>74</v>
      </c>
      <c r="Q4" s="62">
        <v>0.03</v>
      </c>
      <c r="R4" s="62">
        <v>0.03</v>
      </c>
      <c r="S4" s="62">
        <v>0.03</v>
      </c>
      <c r="T4" s="62">
        <v>0.24</v>
      </c>
      <c r="U4" s="62">
        <v>0.44</v>
      </c>
      <c r="V4" s="62">
        <v>0.42</v>
      </c>
      <c r="W4" s="62">
        <v>0.09</v>
      </c>
      <c r="X4" s="62">
        <v>0.13</v>
      </c>
      <c r="Y4" s="62">
        <v>0.12</v>
      </c>
      <c r="Z4" s="62">
        <v>0</v>
      </c>
      <c r="AA4" s="62" t="s">
        <v>73</v>
      </c>
      <c r="AB4" s="62" t="s">
        <v>73</v>
      </c>
      <c r="AC4" s="62" t="s">
        <v>73</v>
      </c>
      <c r="AD4" s="62" t="s">
        <v>73</v>
      </c>
      <c r="AE4" s="62" t="s">
        <v>73</v>
      </c>
      <c r="AF4" s="62" t="s">
        <v>74</v>
      </c>
      <c r="AG4" s="62" t="s">
        <v>74</v>
      </c>
      <c r="AH4" s="62" t="s">
        <v>74</v>
      </c>
      <c r="AI4" s="62">
        <v>0.03</v>
      </c>
      <c r="AJ4" s="62">
        <v>0.05</v>
      </c>
      <c r="AK4" s="62">
        <v>0.05</v>
      </c>
      <c r="AL4" s="62">
        <v>0</v>
      </c>
      <c r="AM4" s="62" t="s">
        <v>73</v>
      </c>
      <c r="AN4" s="62" t="s">
        <v>73</v>
      </c>
      <c r="AO4" s="62" t="s">
        <v>74</v>
      </c>
      <c r="AP4" s="62" t="s">
        <v>74</v>
      </c>
      <c r="AQ4" s="62" t="s">
        <v>74</v>
      </c>
      <c r="AR4" s="62">
        <v>0.02</v>
      </c>
      <c r="AS4" s="62">
        <v>0.01</v>
      </c>
      <c r="AT4" s="62">
        <v>0.01</v>
      </c>
      <c r="AU4" s="62">
        <v>0.01</v>
      </c>
      <c r="AV4" s="62">
        <v>0.01</v>
      </c>
      <c r="AW4" s="62">
        <v>0.01</v>
      </c>
      <c r="AX4" s="62" t="s">
        <v>74</v>
      </c>
      <c r="AY4" s="62" t="s">
        <v>74</v>
      </c>
      <c r="AZ4" s="62" t="s">
        <v>74</v>
      </c>
      <c r="BA4" s="62" t="s">
        <v>74</v>
      </c>
      <c r="BB4" s="62" t="s">
        <v>74</v>
      </c>
      <c r="BC4" s="62" t="s">
        <v>74</v>
      </c>
      <c r="BD4" s="62">
        <v>0.01</v>
      </c>
      <c r="BE4" s="62">
        <v>0.01</v>
      </c>
      <c r="BF4" s="62">
        <v>0.01</v>
      </c>
      <c r="BG4" s="62">
        <v>0.09</v>
      </c>
      <c r="BH4" s="62">
        <v>0.04</v>
      </c>
      <c r="BI4" s="62">
        <v>0.04</v>
      </c>
      <c r="BJ4" s="62">
        <v>0.05</v>
      </c>
      <c r="BK4" s="62">
        <v>0.01</v>
      </c>
      <c r="BL4" s="62">
        <v>0.02</v>
      </c>
      <c r="BM4" s="62">
        <v>0.02</v>
      </c>
      <c r="BN4" s="62">
        <v>0.01</v>
      </c>
      <c r="BO4" s="62">
        <v>0.01</v>
      </c>
    </row>
    <row r="5" spans="1:67" x14ac:dyDescent="0.25">
      <c r="A5" t="s">
        <v>117</v>
      </c>
      <c r="B5">
        <v>10390</v>
      </c>
      <c r="C5" s="62">
        <v>52750</v>
      </c>
      <c r="D5" s="62">
        <v>63140</v>
      </c>
      <c r="E5" s="62">
        <v>0.85</v>
      </c>
      <c r="F5" s="62">
        <v>0.93</v>
      </c>
      <c r="G5" s="62">
        <v>0.92</v>
      </c>
      <c r="H5" s="62">
        <v>0.82</v>
      </c>
      <c r="I5" s="62">
        <v>0.91</v>
      </c>
      <c r="J5" s="62">
        <v>0.89</v>
      </c>
      <c r="K5" s="62">
        <v>0.42</v>
      </c>
      <c r="L5" s="62">
        <v>0.36</v>
      </c>
      <c r="M5" s="62">
        <v>0.37</v>
      </c>
      <c r="N5" s="62" t="s">
        <v>74</v>
      </c>
      <c r="O5" s="62" t="s">
        <v>74</v>
      </c>
      <c r="P5" s="62" t="s">
        <v>74</v>
      </c>
      <c r="Q5" s="62">
        <v>0.06</v>
      </c>
      <c r="R5" s="62">
        <v>0.04</v>
      </c>
      <c r="S5" s="62">
        <v>0.04</v>
      </c>
      <c r="T5" s="62">
        <v>0.25</v>
      </c>
      <c r="U5" s="62">
        <v>0.39</v>
      </c>
      <c r="V5" s="62">
        <v>0.36</v>
      </c>
      <c r="W5" s="62">
        <v>0.08</v>
      </c>
      <c r="X5" s="62">
        <v>0.12</v>
      </c>
      <c r="Y5" s="62">
        <v>0.11</v>
      </c>
      <c r="Z5" s="62" t="s">
        <v>74</v>
      </c>
      <c r="AA5" s="62" t="s">
        <v>74</v>
      </c>
      <c r="AB5" s="62" t="s">
        <v>74</v>
      </c>
      <c r="AC5" s="62">
        <v>0</v>
      </c>
      <c r="AD5" s="62" t="s">
        <v>73</v>
      </c>
      <c r="AE5" s="62" t="s">
        <v>73</v>
      </c>
      <c r="AF5" s="62" t="s">
        <v>74</v>
      </c>
      <c r="AG5" s="62" t="s">
        <v>74</v>
      </c>
      <c r="AH5" s="62" t="s">
        <v>74</v>
      </c>
      <c r="AI5" s="62">
        <v>0.04</v>
      </c>
      <c r="AJ5" s="62">
        <v>0.06</v>
      </c>
      <c r="AK5" s="62">
        <v>0.05</v>
      </c>
      <c r="AL5" s="62">
        <v>0</v>
      </c>
      <c r="AM5" s="62" t="s">
        <v>73</v>
      </c>
      <c r="AN5" s="62" t="s">
        <v>73</v>
      </c>
      <c r="AO5" s="62" t="s">
        <v>74</v>
      </c>
      <c r="AP5" s="62" t="s">
        <v>74</v>
      </c>
      <c r="AQ5" s="62" t="s">
        <v>74</v>
      </c>
      <c r="AR5" s="62">
        <v>0.01</v>
      </c>
      <c r="AS5" s="62">
        <v>0.01</v>
      </c>
      <c r="AT5" s="62">
        <v>0.01</v>
      </c>
      <c r="AU5" s="62">
        <v>0.01</v>
      </c>
      <c r="AV5" s="62">
        <v>0.01</v>
      </c>
      <c r="AW5" s="62">
        <v>0.01</v>
      </c>
      <c r="AX5" s="62" t="s">
        <v>74</v>
      </c>
      <c r="AY5" s="62" t="s">
        <v>74</v>
      </c>
      <c r="AZ5" s="62" t="s">
        <v>74</v>
      </c>
      <c r="BA5" s="62" t="s">
        <v>74</v>
      </c>
      <c r="BB5" s="62" t="s">
        <v>74</v>
      </c>
      <c r="BC5" s="62" t="s">
        <v>74</v>
      </c>
      <c r="BD5" s="62">
        <v>0.02</v>
      </c>
      <c r="BE5" s="62">
        <v>0.01</v>
      </c>
      <c r="BF5" s="62">
        <v>0.01</v>
      </c>
      <c r="BG5" s="62">
        <v>0.09</v>
      </c>
      <c r="BH5" s="62">
        <v>0.05</v>
      </c>
      <c r="BI5" s="62">
        <v>0.05</v>
      </c>
      <c r="BJ5" s="62">
        <v>0.04</v>
      </c>
      <c r="BK5" s="62">
        <v>0.01</v>
      </c>
      <c r="BL5" s="62">
        <v>0.02</v>
      </c>
      <c r="BM5" s="62">
        <v>0.02</v>
      </c>
      <c r="BN5" s="62">
        <v>0.01</v>
      </c>
      <c r="BO5" s="62">
        <v>0.01</v>
      </c>
    </row>
    <row r="6" spans="1:67" x14ac:dyDescent="0.25">
      <c r="A6" t="s">
        <v>115</v>
      </c>
      <c r="B6">
        <v>6010</v>
      </c>
      <c r="C6" s="62">
        <v>43370</v>
      </c>
      <c r="D6" s="62">
        <v>49370</v>
      </c>
      <c r="E6" s="62">
        <v>0.82</v>
      </c>
      <c r="F6" s="62">
        <v>0.93</v>
      </c>
      <c r="G6" s="62">
        <v>0.92</v>
      </c>
      <c r="H6" s="62">
        <v>0.79</v>
      </c>
      <c r="I6" s="62">
        <v>0.91</v>
      </c>
      <c r="J6" s="62">
        <v>0.9</v>
      </c>
      <c r="K6" s="62">
        <v>0.44</v>
      </c>
      <c r="L6" s="62">
        <v>0.35</v>
      </c>
      <c r="M6" s="62">
        <v>0.36</v>
      </c>
      <c r="N6" s="62" t="s">
        <v>74</v>
      </c>
      <c r="O6" s="62" t="s">
        <v>74</v>
      </c>
      <c r="P6" s="62" t="s">
        <v>74</v>
      </c>
      <c r="Q6" s="62">
        <v>0.05</v>
      </c>
      <c r="R6" s="62">
        <v>0.04</v>
      </c>
      <c r="S6" s="62">
        <v>0.04</v>
      </c>
      <c r="T6" s="62">
        <v>0.24</v>
      </c>
      <c r="U6" s="62">
        <v>0.45</v>
      </c>
      <c r="V6" s="62">
        <v>0.42</v>
      </c>
      <c r="W6" s="62">
        <v>0.06</v>
      </c>
      <c r="X6" s="62">
        <v>7.0000000000000007E-2</v>
      </c>
      <c r="Y6" s="62">
        <v>7.0000000000000007E-2</v>
      </c>
      <c r="Z6" s="62" t="s">
        <v>73</v>
      </c>
      <c r="AA6" s="62" t="s">
        <v>74</v>
      </c>
      <c r="AB6" s="62" t="s">
        <v>74</v>
      </c>
      <c r="AC6" s="62" t="s">
        <v>73</v>
      </c>
      <c r="AD6" s="62" t="s">
        <v>74</v>
      </c>
      <c r="AE6" s="62" t="s">
        <v>74</v>
      </c>
      <c r="AF6" s="62" t="s">
        <v>74</v>
      </c>
      <c r="AG6" s="62" t="s">
        <v>74</v>
      </c>
      <c r="AH6" s="62" t="s">
        <v>74</v>
      </c>
      <c r="AI6" s="62">
        <v>0.04</v>
      </c>
      <c r="AJ6" s="62">
        <v>0.06</v>
      </c>
      <c r="AK6" s="62">
        <v>0.06</v>
      </c>
      <c r="AL6" s="62" t="s">
        <v>73</v>
      </c>
      <c r="AM6" s="62" t="s">
        <v>73</v>
      </c>
      <c r="AN6" s="62" t="s">
        <v>74</v>
      </c>
      <c r="AO6" s="62" t="s">
        <v>74</v>
      </c>
      <c r="AP6" s="62" t="s">
        <v>74</v>
      </c>
      <c r="AQ6" s="62" t="s">
        <v>74</v>
      </c>
      <c r="AR6" s="62">
        <v>0.01</v>
      </c>
      <c r="AS6" s="62">
        <v>0.01</v>
      </c>
      <c r="AT6" s="62">
        <v>0.01</v>
      </c>
      <c r="AU6" s="62">
        <v>0.01</v>
      </c>
      <c r="AV6" s="62">
        <v>0.01</v>
      </c>
      <c r="AW6" s="62">
        <v>0.01</v>
      </c>
      <c r="AX6" s="62" t="s">
        <v>74</v>
      </c>
      <c r="AY6" s="62" t="s">
        <v>74</v>
      </c>
      <c r="AZ6" s="62" t="s">
        <v>74</v>
      </c>
      <c r="BA6" s="62" t="s">
        <v>74</v>
      </c>
      <c r="BB6" s="62" t="s">
        <v>74</v>
      </c>
      <c r="BC6" s="62" t="s">
        <v>74</v>
      </c>
      <c r="BD6" s="62">
        <v>0.01</v>
      </c>
      <c r="BE6" s="62">
        <v>0.01</v>
      </c>
      <c r="BF6" s="62">
        <v>0.01</v>
      </c>
      <c r="BG6" s="62">
        <v>0.1</v>
      </c>
      <c r="BH6" s="62">
        <v>0.05</v>
      </c>
      <c r="BI6" s="62">
        <v>0.05</v>
      </c>
      <c r="BJ6" s="62">
        <v>0.05</v>
      </c>
      <c r="BK6" s="62">
        <v>0.01</v>
      </c>
      <c r="BL6" s="62">
        <v>0.02</v>
      </c>
      <c r="BM6" s="62">
        <v>0.03</v>
      </c>
      <c r="BN6" s="62">
        <v>0.01</v>
      </c>
      <c r="BO6" s="62">
        <v>0.01</v>
      </c>
    </row>
    <row r="7" spans="1:67" x14ac:dyDescent="0.25">
      <c r="A7" t="s">
        <v>121</v>
      </c>
      <c r="B7">
        <v>8520</v>
      </c>
      <c r="C7" s="62">
        <v>15390</v>
      </c>
      <c r="D7" s="62">
        <v>23910</v>
      </c>
      <c r="E7" s="62">
        <v>0.91</v>
      </c>
      <c r="F7" s="62">
        <v>0.93</v>
      </c>
      <c r="G7" s="62">
        <v>0.92</v>
      </c>
      <c r="H7" s="62">
        <v>0.9</v>
      </c>
      <c r="I7" s="62">
        <v>0.93</v>
      </c>
      <c r="J7" s="62">
        <v>0.92</v>
      </c>
      <c r="K7" s="62">
        <v>0.28000000000000003</v>
      </c>
      <c r="L7" s="62">
        <v>0.22</v>
      </c>
      <c r="M7" s="62">
        <v>0.24</v>
      </c>
      <c r="N7" s="62" t="s">
        <v>74</v>
      </c>
      <c r="O7" s="62">
        <v>0.01</v>
      </c>
      <c r="P7" s="62">
        <v>0.01</v>
      </c>
      <c r="Q7" s="62">
        <v>0.04</v>
      </c>
      <c r="R7" s="62">
        <v>0.03</v>
      </c>
      <c r="S7" s="62">
        <v>0.03</v>
      </c>
      <c r="T7" s="62">
        <v>0.41</v>
      </c>
      <c r="U7" s="62">
        <v>0.52</v>
      </c>
      <c r="V7" s="62">
        <v>0.48</v>
      </c>
      <c r="W7" s="62">
        <v>0.16</v>
      </c>
      <c r="X7" s="62">
        <v>0.15</v>
      </c>
      <c r="Y7" s="62">
        <v>0.15</v>
      </c>
      <c r="Z7" s="62" t="s">
        <v>73</v>
      </c>
      <c r="AA7" s="62" t="s">
        <v>73</v>
      </c>
      <c r="AB7" s="62" t="s">
        <v>73</v>
      </c>
      <c r="AC7" s="62" t="s">
        <v>73</v>
      </c>
      <c r="AD7" s="62" t="s">
        <v>73</v>
      </c>
      <c r="AE7" s="62" t="s">
        <v>74</v>
      </c>
      <c r="AF7" s="62" t="s">
        <v>74</v>
      </c>
      <c r="AG7" s="62" t="s">
        <v>74</v>
      </c>
      <c r="AH7" s="62" t="s">
        <v>74</v>
      </c>
      <c r="AI7" s="62">
        <v>0.02</v>
      </c>
      <c r="AJ7" s="62">
        <v>0.02</v>
      </c>
      <c r="AK7" s="62">
        <v>0.02</v>
      </c>
      <c r="AL7" s="62" t="s">
        <v>73</v>
      </c>
      <c r="AM7" s="62" t="s">
        <v>73</v>
      </c>
      <c r="AN7" s="62" t="s">
        <v>73</v>
      </c>
      <c r="AO7" s="62" t="s">
        <v>74</v>
      </c>
      <c r="AP7" s="62" t="s">
        <v>74</v>
      </c>
      <c r="AQ7" s="62" t="s">
        <v>74</v>
      </c>
      <c r="AR7" s="62" t="s">
        <v>74</v>
      </c>
      <c r="AS7" s="62" t="s">
        <v>74</v>
      </c>
      <c r="AT7" s="62" t="s">
        <v>74</v>
      </c>
      <c r="AU7" s="62" t="s">
        <v>74</v>
      </c>
      <c r="AV7" s="62" t="s">
        <v>74</v>
      </c>
      <c r="AW7" s="62" t="s">
        <v>74</v>
      </c>
      <c r="AX7" s="62" t="s">
        <v>73</v>
      </c>
      <c r="AY7" s="62" t="s">
        <v>74</v>
      </c>
      <c r="AZ7" s="62" t="s">
        <v>74</v>
      </c>
      <c r="BA7" s="62" t="s">
        <v>73</v>
      </c>
      <c r="BB7" s="62" t="s">
        <v>74</v>
      </c>
      <c r="BC7" s="62" t="s">
        <v>74</v>
      </c>
      <c r="BD7" s="62" t="s">
        <v>74</v>
      </c>
      <c r="BE7" s="62" t="s">
        <v>74</v>
      </c>
      <c r="BF7" s="62" t="s">
        <v>74</v>
      </c>
      <c r="BG7" s="62">
        <v>0.06</v>
      </c>
      <c r="BH7" s="62">
        <v>0.04</v>
      </c>
      <c r="BI7" s="62">
        <v>0.05</v>
      </c>
      <c r="BJ7" s="62">
        <v>0.01</v>
      </c>
      <c r="BK7" s="62">
        <v>0.01</v>
      </c>
      <c r="BL7" s="62">
        <v>0.01</v>
      </c>
      <c r="BM7" s="62">
        <v>0.02</v>
      </c>
      <c r="BN7" s="62">
        <v>0.02</v>
      </c>
      <c r="BO7" s="62">
        <v>0.02</v>
      </c>
    </row>
    <row r="8" spans="1:67" x14ac:dyDescent="0.25">
      <c r="A8" t="s">
        <v>111</v>
      </c>
      <c r="B8">
        <v>13260</v>
      </c>
      <c r="C8" s="62">
        <v>65500</v>
      </c>
      <c r="D8" s="62">
        <v>78760</v>
      </c>
      <c r="E8" s="62">
        <v>0.83</v>
      </c>
      <c r="F8" s="62">
        <v>0.93</v>
      </c>
      <c r="G8" s="62">
        <v>0.91</v>
      </c>
      <c r="H8" s="62">
        <v>0.8</v>
      </c>
      <c r="I8" s="62">
        <v>0.91</v>
      </c>
      <c r="J8" s="62">
        <v>0.89</v>
      </c>
      <c r="K8" s="62">
        <v>0.45</v>
      </c>
      <c r="L8" s="62">
        <v>0.36</v>
      </c>
      <c r="M8" s="62">
        <v>0.37</v>
      </c>
      <c r="N8" s="62" t="s">
        <v>74</v>
      </c>
      <c r="O8" s="62" t="s">
        <v>74</v>
      </c>
      <c r="P8" s="62" t="s">
        <v>74</v>
      </c>
      <c r="Q8" s="62">
        <v>0.05</v>
      </c>
      <c r="R8" s="62">
        <v>0.04</v>
      </c>
      <c r="S8" s="62">
        <v>0.04</v>
      </c>
      <c r="T8" s="62">
        <v>0.16</v>
      </c>
      <c r="U8" s="62">
        <v>0.28000000000000003</v>
      </c>
      <c r="V8" s="62">
        <v>0.26</v>
      </c>
      <c r="W8" s="62">
        <v>0.13</v>
      </c>
      <c r="X8" s="62">
        <v>0.22</v>
      </c>
      <c r="Y8" s="62">
        <v>0.21</v>
      </c>
      <c r="Z8" s="62" t="s">
        <v>73</v>
      </c>
      <c r="AA8" s="62">
        <v>0</v>
      </c>
      <c r="AB8" s="62" t="s">
        <v>73</v>
      </c>
      <c r="AC8" s="62" t="s">
        <v>74</v>
      </c>
      <c r="AD8" s="62" t="s">
        <v>74</v>
      </c>
      <c r="AE8" s="62" t="s">
        <v>74</v>
      </c>
      <c r="AF8" s="62" t="s">
        <v>74</v>
      </c>
      <c r="AG8" s="62" t="s">
        <v>74</v>
      </c>
      <c r="AH8" s="62" t="s">
        <v>74</v>
      </c>
      <c r="AI8" s="62">
        <v>0.05</v>
      </c>
      <c r="AJ8" s="62">
        <v>7.0000000000000007E-2</v>
      </c>
      <c r="AK8" s="62">
        <v>0.06</v>
      </c>
      <c r="AL8" s="62" t="s">
        <v>73</v>
      </c>
      <c r="AM8" s="62" t="s">
        <v>73</v>
      </c>
      <c r="AN8" s="62" t="s">
        <v>73</v>
      </c>
      <c r="AO8" s="62" t="s">
        <v>74</v>
      </c>
      <c r="AP8" s="62" t="s">
        <v>74</v>
      </c>
      <c r="AQ8" s="62" t="s">
        <v>74</v>
      </c>
      <c r="AR8" s="62">
        <v>0.01</v>
      </c>
      <c r="AS8" s="62">
        <v>0.01</v>
      </c>
      <c r="AT8" s="62">
        <v>0.01</v>
      </c>
      <c r="AU8" s="62">
        <v>0.01</v>
      </c>
      <c r="AV8" s="62">
        <v>0.01</v>
      </c>
      <c r="AW8" s="62">
        <v>0.01</v>
      </c>
      <c r="AX8" s="62" t="s">
        <v>74</v>
      </c>
      <c r="AY8" s="62" t="s">
        <v>74</v>
      </c>
      <c r="AZ8" s="62" t="s">
        <v>74</v>
      </c>
      <c r="BA8" s="62" t="s">
        <v>74</v>
      </c>
      <c r="BB8" s="62" t="s">
        <v>74</v>
      </c>
      <c r="BC8" s="62" t="s">
        <v>74</v>
      </c>
      <c r="BD8" s="62">
        <v>0.02</v>
      </c>
      <c r="BE8" s="62">
        <v>0.01</v>
      </c>
      <c r="BF8" s="62">
        <v>0.01</v>
      </c>
      <c r="BG8" s="62">
        <v>0.1</v>
      </c>
      <c r="BH8" s="62">
        <v>0.05</v>
      </c>
      <c r="BI8" s="62">
        <v>0.06</v>
      </c>
      <c r="BJ8" s="62">
        <v>0.04</v>
      </c>
      <c r="BK8" s="62">
        <v>0.01</v>
      </c>
      <c r="BL8" s="62">
        <v>0.02</v>
      </c>
      <c r="BM8" s="62">
        <v>0.02</v>
      </c>
      <c r="BN8" s="62">
        <v>0.01</v>
      </c>
      <c r="BO8" s="62">
        <v>0.01</v>
      </c>
    </row>
    <row r="9" spans="1:67" x14ac:dyDescent="0.25">
      <c r="A9" t="s">
        <v>125</v>
      </c>
      <c r="B9">
        <v>8210</v>
      </c>
      <c r="C9" s="62">
        <v>79600</v>
      </c>
      <c r="D9" s="62">
        <v>87810</v>
      </c>
      <c r="E9" s="62">
        <v>0.83</v>
      </c>
      <c r="F9" s="62">
        <v>0.93</v>
      </c>
      <c r="G9" s="62">
        <v>0.92</v>
      </c>
      <c r="H9" s="62">
        <v>0.8</v>
      </c>
      <c r="I9" s="62">
        <v>0.92</v>
      </c>
      <c r="J9" s="62">
        <v>0.91</v>
      </c>
      <c r="K9" s="62">
        <v>0.42</v>
      </c>
      <c r="L9" s="62">
        <v>0.3</v>
      </c>
      <c r="M9" s="62">
        <v>0.31</v>
      </c>
      <c r="N9" s="62" t="s">
        <v>74</v>
      </c>
      <c r="O9" s="62">
        <v>0.01</v>
      </c>
      <c r="P9" s="62">
        <v>0.01</v>
      </c>
      <c r="Q9" s="62">
        <v>0.03</v>
      </c>
      <c r="R9" s="62">
        <v>0.02</v>
      </c>
      <c r="S9" s="62">
        <v>0.02</v>
      </c>
      <c r="T9" s="62">
        <v>0.24</v>
      </c>
      <c r="U9" s="62">
        <v>0.41</v>
      </c>
      <c r="V9" s="62">
        <v>0.39</v>
      </c>
      <c r="W9" s="62">
        <v>0.1</v>
      </c>
      <c r="X9" s="62">
        <v>0.18</v>
      </c>
      <c r="Y9" s="62">
        <v>0.17</v>
      </c>
      <c r="Z9" s="62" t="s">
        <v>73</v>
      </c>
      <c r="AA9" s="62" t="s">
        <v>74</v>
      </c>
      <c r="AB9" s="62" t="s">
        <v>74</v>
      </c>
      <c r="AC9" s="62" t="s">
        <v>73</v>
      </c>
      <c r="AD9" s="62" t="s">
        <v>74</v>
      </c>
      <c r="AE9" s="62" t="s">
        <v>74</v>
      </c>
      <c r="AF9" s="62" t="s">
        <v>74</v>
      </c>
      <c r="AG9" s="62" t="s">
        <v>74</v>
      </c>
      <c r="AH9" s="62" t="s">
        <v>74</v>
      </c>
      <c r="AI9" s="62">
        <v>0.04</v>
      </c>
      <c r="AJ9" s="62">
        <v>0.04</v>
      </c>
      <c r="AK9" s="62">
        <v>0.04</v>
      </c>
      <c r="AL9" s="62" t="s">
        <v>73</v>
      </c>
      <c r="AM9" s="62" t="s">
        <v>74</v>
      </c>
      <c r="AN9" s="62" t="s">
        <v>74</v>
      </c>
      <c r="AO9" s="62" t="s">
        <v>74</v>
      </c>
      <c r="AP9" s="62" t="s">
        <v>74</v>
      </c>
      <c r="AQ9" s="62" t="s">
        <v>74</v>
      </c>
      <c r="AR9" s="62">
        <v>0.02</v>
      </c>
      <c r="AS9" s="62">
        <v>0.01</v>
      </c>
      <c r="AT9" s="62">
        <v>0.01</v>
      </c>
      <c r="AU9" s="62">
        <v>0.01</v>
      </c>
      <c r="AV9" s="62">
        <v>0.01</v>
      </c>
      <c r="AW9" s="62">
        <v>0.01</v>
      </c>
      <c r="AX9" s="62">
        <v>0.01</v>
      </c>
      <c r="AY9" s="62" t="s">
        <v>74</v>
      </c>
      <c r="AZ9" s="62" t="s">
        <v>74</v>
      </c>
      <c r="BA9" s="62" t="s">
        <v>74</v>
      </c>
      <c r="BB9" s="62" t="s">
        <v>74</v>
      </c>
      <c r="BC9" s="62" t="s">
        <v>74</v>
      </c>
      <c r="BD9" s="62">
        <v>0.01</v>
      </c>
      <c r="BE9" s="62">
        <v>0.01</v>
      </c>
      <c r="BF9" s="62">
        <v>0.01</v>
      </c>
      <c r="BG9" s="62">
        <v>0.1</v>
      </c>
      <c r="BH9" s="62">
        <v>0.04</v>
      </c>
      <c r="BI9" s="62">
        <v>0.05</v>
      </c>
      <c r="BJ9" s="62">
        <v>0.05</v>
      </c>
      <c r="BK9" s="62">
        <v>0.01</v>
      </c>
      <c r="BL9" s="62">
        <v>0.02</v>
      </c>
      <c r="BM9" s="62">
        <v>0.02</v>
      </c>
      <c r="BN9" s="62">
        <v>0.01</v>
      </c>
      <c r="BO9" s="62">
        <v>0.01</v>
      </c>
    </row>
    <row r="10" spans="1:67" x14ac:dyDescent="0.25">
      <c r="A10" t="s">
        <v>127</v>
      </c>
      <c r="B10">
        <v>5430</v>
      </c>
      <c r="C10" s="62">
        <v>49940</v>
      </c>
      <c r="D10" s="62">
        <v>55370</v>
      </c>
      <c r="E10" s="62">
        <v>0.84</v>
      </c>
      <c r="F10" s="62">
        <v>0.93</v>
      </c>
      <c r="G10" s="62">
        <v>0.92</v>
      </c>
      <c r="H10" s="62">
        <v>0.83</v>
      </c>
      <c r="I10" s="62">
        <v>0.92</v>
      </c>
      <c r="J10" s="62">
        <v>0.91</v>
      </c>
      <c r="K10" s="62">
        <v>0.52</v>
      </c>
      <c r="L10" s="62">
        <v>0.41</v>
      </c>
      <c r="M10" s="62">
        <v>0.42</v>
      </c>
      <c r="N10" s="62" t="s">
        <v>74</v>
      </c>
      <c r="O10" s="62">
        <v>0.01</v>
      </c>
      <c r="P10" s="62">
        <v>0.01</v>
      </c>
      <c r="Q10" s="62">
        <v>0.03</v>
      </c>
      <c r="R10" s="62">
        <v>0.03</v>
      </c>
      <c r="S10" s="62">
        <v>0.03</v>
      </c>
      <c r="T10" s="62">
        <v>0.25</v>
      </c>
      <c r="U10" s="62">
        <v>0.42</v>
      </c>
      <c r="V10" s="62">
        <v>0.4</v>
      </c>
      <c r="W10" s="62">
        <v>0.02</v>
      </c>
      <c r="X10" s="62">
        <v>0.05</v>
      </c>
      <c r="Y10" s="62">
        <v>0.05</v>
      </c>
      <c r="Z10" s="62" t="s">
        <v>73</v>
      </c>
      <c r="AA10" s="62" t="s">
        <v>74</v>
      </c>
      <c r="AB10" s="62" t="s">
        <v>74</v>
      </c>
      <c r="AC10" s="62" t="s">
        <v>73</v>
      </c>
      <c r="AD10" s="62" t="s">
        <v>74</v>
      </c>
      <c r="AE10" s="62" t="s">
        <v>74</v>
      </c>
      <c r="AF10" s="62" t="s">
        <v>74</v>
      </c>
      <c r="AG10" s="62" t="s">
        <v>74</v>
      </c>
      <c r="AH10" s="62" t="s">
        <v>74</v>
      </c>
      <c r="AI10" s="62">
        <v>0.04</v>
      </c>
      <c r="AJ10" s="62">
        <v>0.06</v>
      </c>
      <c r="AK10" s="62">
        <v>0.06</v>
      </c>
      <c r="AL10" s="62" t="s">
        <v>73</v>
      </c>
      <c r="AM10" s="62" t="s">
        <v>74</v>
      </c>
      <c r="AN10" s="62" t="s">
        <v>74</v>
      </c>
      <c r="AO10" s="62" t="s">
        <v>74</v>
      </c>
      <c r="AP10" s="62" t="s">
        <v>74</v>
      </c>
      <c r="AQ10" s="62" t="s">
        <v>74</v>
      </c>
      <c r="AR10" s="62">
        <v>0.01</v>
      </c>
      <c r="AS10" s="62">
        <v>0.01</v>
      </c>
      <c r="AT10" s="62">
        <v>0.01</v>
      </c>
      <c r="AU10" s="62" t="s">
        <v>74</v>
      </c>
      <c r="AV10" s="62" t="s">
        <v>74</v>
      </c>
      <c r="AW10" s="62" t="s">
        <v>74</v>
      </c>
      <c r="AX10" s="62" t="s">
        <v>74</v>
      </c>
      <c r="AY10" s="62" t="s">
        <v>74</v>
      </c>
      <c r="AZ10" s="62" t="s">
        <v>74</v>
      </c>
      <c r="BA10" s="62" t="s">
        <v>73</v>
      </c>
      <c r="BB10" s="62" t="s">
        <v>74</v>
      </c>
      <c r="BC10" s="62" t="s">
        <v>74</v>
      </c>
      <c r="BD10" s="62">
        <v>0.01</v>
      </c>
      <c r="BE10" s="62" t="s">
        <v>74</v>
      </c>
      <c r="BF10" s="62">
        <v>0.01</v>
      </c>
      <c r="BG10" s="62">
        <v>0.1</v>
      </c>
      <c r="BH10" s="62">
        <v>0.05</v>
      </c>
      <c r="BI10" s="62">
        <v>0.05</v>
      </c>
      <c r="BJ10" s="62">
        <v>0.04</v>
      </c>
      <c r="BK10" s="62">
        <v>0.01</v>
      </c>
      <c r="BL10" s="62">
        <v>0.01</v>
      </c>
      <c r="BM10" s="62">
        <v>0.02</v>
      </c>
      <c r="BN10" s="62">
        <v>0.01</v>
      </c>
      <c r="BO10" s="62">
        <v>0.01</v>
      </c>
    </row>
    <row r="11" spans="1:67" x14ac:dyDescent="0.25">
      <c r="A11" t="s">
        <v>123</v>
      </c>
      <c r="B11">
        <v>8860</v>
      </c>
      <c r="C11" s="62">
        <v>42230</v>
      </c>
      <c r="D11" s="62">
        <v>51090</v>
      </c>
      <c r="E11" s="62">
        <v>0.89</v>
      </c>
      <c r="F11" s="62">
        <v>0.95</v>
      </c>
      <c r="G11" s="62">
        <v>0.94</v>
      </c>
      <c r="H11" s="62">
        <v>0.88</v>
      </c>
      <c r="I11" s="62">
        <v>0.94</v>
      </c>
      <c r="J11" s="62">
        <v>0.93</v>
      </c>
      <c r="K11" s="62">
        <v>0.31</v>
      </c>
      <c r="L11" s="62">
        <v>0.22</v>
      </c>
      <c r="M11" s="62">
        <v>0.23</v>
      </c>
      <c r="N11" s="62" t="s">
        <v>74</v>
      </c>
      <c r="O11" s="62">
        <v>0.01</v>
      </c>
      <c r="P11" s="62">
        <v>0.01</v>
      </c>
      <c r="Q11" s="62">
        <v>0.02</v>
      </c>
      <c r="R11" s="62">
        <v>0.02</v>
      </c>
      <c r="S11" s="62">
        <v>0.02</v>
      </c>
      <c r="T11" s="62">
        <v>0.47</v>
      </c>
      <c r="U11" s="62">
        <v>0.6</v>
      </c>
      <c r="V11" s="62">
        <v>0.56999999999999995</v>
      </c>
      <c r="W11" s="62">
        <v>0.08</v>
      </c>
      <c r="X11" s="62">
        <v>0.1</v>
      </c>
      <c r="Y11" s="62">
        <v>0.09</v>
      </c>
      <c r="Z11" s="62">
        <v>0</v>
      </c>
      <c r="AA11" s="62">
        <v>0</v>
      </c>
      <c r="AB11" s="62">
        <v>0</v>
      </c>
      <c r="AC11" s="62" t="s">
        <v>73</v>
      </c>
      <c r="AD11" s="62" t="s">
        <v>74</v>
      </c>
      <c r="AE11" s="62" t="s">
        <v>74</v>
      </c>
      <c r="AF11" s="62" t="s">
        <v>74</v>
      </c>
      <c r="AG11" s="62" t="s">
        <v>74</v>
      </c>
      <c r="AH11" s="62" t="s">
        <v>74</v>
      </c>
      <c r="AI11" s="62">
        <v>0.02</v>
      </c>
      <c r="AJ11" s="62">
        <v>0.03</v>
      </c>
      <c r="AK11" s="62">
        <v>0.03</v>
      </c>
      <c r="AL11" s="62">
        <v>0</v>
      </c>
      <c r="AM11" s="62" t="s">
        <v>74</v>
      </c>
      <c r="AN11" s="62" t="s">
        <v>74</v>
      </c>
      <c r="AO11" s="62" t="s">
        <v>74</v>
      </c>
      <c r="AP11" s="62" t="s">
        <v>74</v>
      </c>
      <c r="AQ11" s="62" t="s">
        <v>74</v>
      </c>
      <c r="AR11" s="62">
        <v>0.01</v>
      </c>
      <c r="AS11" s="62" t="s">
        <v>74</v>
      </c>
      <c r="AT11" s="62" t="s">
        <v>74</v>
      </c>
      <c r="AU11" s="62">
        <v>0.01</v>
      </c>
      <c r="AV11" s="62" t="s">
        <v>74</v>
      </c>
      <c r="AW11" s="62" t="s">
        <v>74</v>
      </c>
      <c r="AX11" s="62" t="s">
        <v>74</v>
      </c>
      <c r="AY11" s="62" t="s">
        <v>74</v>
      </c>
      <c r="AZ11" s="62" t="s">
        <v>74</v>
      </c>
      <c r="BA11" s="62" t="s">
        <v>74</v>
      </c>
      <c r="BB11" s="62" t="s">
        <v>74</v>
      </c>
      <c r="BC11" s="62" t="s">
        <v>74</v>
      </c>
      <c r="BD11" s="62" t="s">
        <v>74</v>
      </c>
      <c r="BE11" s="62" t="s">
        <v>74</v>
      </c>
      <c r="BF11" s="62" t="s">
        <v>74</v>
      </c>
      <c r="BG11" s="62">
        <v>0.06</v>
      </c>
      <c r="BH11" s="62">
        <v>0.03</v>
      </c>
      <c r="BI11" s="62">
        <v>0.04</v>
      </c>
      <c r="BJ11" s="62">
        <v>0.02</v>
      </c>
      <c r="BK11" s="62">
        <v>0.01</v>
      </c>
      <c r="BL11" s="62">
        <v>0.01</v>
      </c>
      <c r="BM11" s="62">
        <v>0.03</v>
      </c>
      <c r="BN11" s="62">
        <v>0.01</v>
      </c>
      <c r="BO11" s="62">
        <v>0.02</v>
      </c>
    </row>
    <row r="12" spans="1:67" x14ac:dyDescent="0.25">
      <c r="A12" t="s">
        <v>113</v>
      </c>
      <c r="B12">
        <v>8650</v>
      </c>
      <c r="C12" s="62">
        <v>48800</v>
      </c>
      <c r="D12" s="62">
        <v>57450</v>
      </c>
      <c r="E12" s="62">
        <v>0.83</v>
      </c>
      <c r="F12" s="62">
        <v>0.93</v>
      </c>
      <c r="G12" s="62">
        <v>0.92</v>
      </c>
      <c r="H12" s="62">
        <v>0.8</v>
      </c>
      <c r="I12" s="62">
        <v>0.91</v>
      </c>
      <c r="J12" s="62">
        <v>0.9</v>
      </c>
      <c r="K12" s="62">
        <v>0.41</v>
      </c>
      <c r="L12" s="62">
        <v>0.33</v>
      </c>
      <c r="M12" s="62">
        <v>0.34</v>
      </c>
      <c r="N12" s="62" t="s">
        <v>74</v>
      </c>
      <c r="O12" s="62" t="s">
        <v>74</v>
      </c>
      <c r="P12" s="62" t="s">
        <v>74</v>
      </c>
      <c r="Q12" s="62">
        <v>0.05</v>
      </c>
      <c r="R12" s="62">
        <v>0.05</v>
      </c>
      <c r="S12" s="62">
        <v>0.05</v>
      </c>
      <c r="T12" s="62">
        <v>0.23</v>
      </c>
      <c r="U12" s="62">
        <v>0.38</v>
      </c>
      <c r="V12" s="62">
        <v>0.36</v>
      </c>
      <c r="W12" s="62">
        <v>0.11</v>
      </c>
      <c r="X12" s="62">
        <v>0.15</v>
      </c>
      <c r="Y12" s="62">
        <v>0.14000000000000001</v>
      </c>
      <c r="Z12" s="62" t="s">
        <v>73</v>
      </c>
      <c r="AA12" s="62" t="s">
        <v>74</v>
      </c>
      <c r="AB12" s="62" t="s">
        <v>74</v>
      </c>
      <c r="AC12" s="62">
        <v>0</v>
      </c>
      <c r="AD12" s="62" t="s">
        <v>74</v>
      </c>
      <c r="AE12" s="62" t="s">
        <v>74</v>
      </c>
      <c r="AF12" s="62" t="s">
        <v>74</v>
      </c>
      <c r="AG12" s="62" t="s">
        <v>74</v>
      </c>
      <c r="AH12" s="62" t="s">
        <v>74</v>
      </c>
      <c r="AI12" s="62">
        <v>0.04</v>
      </c>
      <c r="AJ12" s="62">
        <v>7.0000000000000007E-2</v>
      </c>
      <c r="AK12" s="62">
        <v>7.0000000000000007E-2</v>
      </c>
      <c r="AL12" s="62">
        <v>0</v>
      </c>
      <c r="AM12" s="62">
        <v>0</v>
      </c>
      <c r="AN12" s="62">
        <v>0</v>
      </c>
      <c r="AO12" s="62" t="s">
        <v>74</v>
      </c>
      <c r="AP12" s="62" t="s">
        <v>74</v>
      </c>
      <c r="AQ12" s="62" t="s">
        <v>74</v>
      </c>
      <c r="AR12" s="62">
        <v>0.01</v>
      </c>
      <c r="AS12" s="62">
        <v>0.01</v>
      </c>
      <c r="AT12" s="62">
        <v>0.01</v>
      </c>
      <c r="AU12" s="62">
        <v>0.01</v>
      </c>
      <c r="AV12" s="62">
        <v>0.01</v>
      </c>
      <c r="AW12" s="62">
        <v>0.01</v>
      </c>
      <c r="AX12" s="62" t="s">
        <v>74</v>
      </c>
      <c r="AY12" s="62" t="s">
        <v>74</v>
      </c>
      <c r="AZ12" s="62" t="s">
        <v>74</v>
      </c>
      <c r="BA12" s="62" t="s">
        <v>74</v>
      </c>
      <c r="BB12" s="62" t="s">
        <v>74</v>
      </c>
      <c r="BC12" s="62" t="s">
        <v>74</v>
      </c>
      <c r="BD12" s="62">
        <v>0.02</v>
      </c>
      <c r="BE12" s="62">
        <v>0.01</v>
      </c>
      <c r="BF12" s="62">
        <v>0.01</v>
      </c>
      <c r="BG12" s="62">
        <v>0.1</v>
      </c>
      <c r="BH12" s="62">
        <v>0.05</v>
      </c>
      <c r="BI12" s="62">
        <v>0.05</v>
      </c>
      <c r="BJ12" s="62">
        <v>0.05</v>
      </c>
      <c r="BK12" s="62">
        <v>0.01</v>
      </c>
      <c r="BL12" s="62">
        <v>0.02</v>
      </c>
      <c r="BM12" s="62">
        <v>0.02</v>
      </c>
      <c r="BN12" s="62">
        <v>0.01</v>
      </c>
      <c r="BO12" s="62">
        <v>0.01</v>
      </c>
    </row>
    <row r="13" spans="1:67" x14ac:dyDescent="0.25">
      <c r="A13" t="s">
        <v>109</v>
      </c>
      <c r="B13">
        <v>5110</v>
      </c>
      <c r="C13" s="62">
        <v>23000</v>
      </c>
      <c r="D13" s="62">
        <v>28110</v>
      </c>
      <c r="E13" s="62">
        <v>0.81</v>
      </c>
      <c r="F13" s="62">
        <v>0.92</v>
      </c>
      <c r="G13" s="62">
        <v>0.9</v>
      </c>
      <c r="H13" s="62">
        <v>0.78</v>
      </c>
      <c r="I13" s="62">
        <v>0.9</v>
      </c>
      <c r="J13" s="62">
        <v>0.88</v>
      </c>
      <c r="K13" s="62">
        <v>0.48</v>
      </c>
      <c r="L13" s="62">
        <v>0.4</v>
      </c>
      <c r="M13" s="62">
        <v>0.42</v>
      </c>
      <c r="N13" s="62" t="s">
        <v>73</v>
      </c>
      <c r="O13" s="62" t="s">
        <v>74</v>
      </c>
      <c r="P13" s="62" t="s">
        <v>74</v>
      </c>
      <c r="Q13" s="62">
        <v>7.0000000000000007E-2</v>
      </c>
      <c r="R13" s="62">
        <v>0.05</v>
      </c>
      <c r="S13" s="62">
        <v>0.06</v>
      </c>
      <c r="T13" s="62">
        <v>0.18</v>
      </c>
      <c r="U13" s="62">
        <v>0.36</v>
      </c>
      <c r="V13" s="62">
        <v>0.33</v>
      </c>
      <c r="W13" s="62">
        <v>0.04</v>
      </c>
      <c r="X13" s="62">
        <v>0.08</v>
      </c>
      <c r="Y13" s="62">
        <v>7.0000000000000007E-2</v>
      </c>
      <c r="Z13" s="62">
        <v>0</v>
      </c>
      <c r="AA13" s="62" t="s">
        <v>73</v>
      </c>
      <c r="AB13" s="62" t="s">
        <v>73</v>
      </c>
      <c r="AC13" s="62" t="s">
        <v>73</v>
      </c>
      <c r="AD13" s="62" t="s">
        <v>73</v>
      </c>
      <c r="AE13" s="62" t="s">
        <v>74</v>
      </c>
      <c r="AF13" s="62" t="s">
        <v>73</v>
      </c>
      <c r="AG13" s="62" t="s">
        <v>74</v>
      </c>
      <c r="AH13" s="62" t="s">
        <v>74</v>
      </c>
      <c r="AI13" s="62">
        <v>0.06</v>
      </c>
      <c r="AJ13" s="62">
        <v>0.08</v>
      </c>
      <c r="AK13" s="62">
        <v>7.0000000000000007E-2</v>
      </c>
      <c r="AL13" s="62">
        <v>0</v>
      </c>
      <c r="AM13" s="62">
        <v>0</v>
      </c>
      <c r="AN13" s="62">
        <v>0</v>
      </c>
      <c r="AO13" s="62" t="s">
        <v>74</v>
      </c>
      <c r="AP13" s="62" t="s">
        <v>74</v>
      </c>
      <c r="AQ13" s="62" t="s">
        <v>74</v>
      </c>
      <c r="AR13" s="62">
        <v>0.01</v>
      </c>
      <c r="AS13" s="62">
        <v>0.01</v>
      </c>
      <c r="AT13" s="62">
        <v>0.01</v>
      </c>
      <c r="AU13" s="62">
        <v>0.01</v>
      </c>
      <c r="AV13" s="62">
        <v>0.01</v>
      </c>
      <c r="AW13" s="62">
        <v>0.01</v>
      </c>
      <c r="AX13" s="62" t="s">
        <v>74</v>
      </c>
      <c r="AY13" s="62" t="s">
        <v>74</v>
      </c>
      <c r="AZ13" s="62" t="s">
        <v>74</v>
      </c>
      <c r="BA13" s="62" t="s">
        <v>74</v>
      </c>
      <c r="BB13" s="62" t="s">
        <v>74</v>
      </c>
      <c r="BC13" s="62" t="s">
        <v>74</v>
      </c>
      <c r="BD13" s="62">
        <v>0.02</v>
      </c>
      <c r="BE13" s="62">
        <v>0.01</v>
      </c>
      <c r="BF13" s="62">
        <v>0.01</v>
      </c>
      <c r="BG13" s="62">
        <v>0.11</v>
      </c>
      <c r="BH13" s="62">
        <v>0.05</v>
      </c>
      <c r="BI13" s="62">
        <v>0.06</v>
      </c>
      <c r="BJ13" s="62">
        <v>0.06</v>
      </c>
      <c r="BK13" s="62">
        <v>0.02</v>
      </c>
      <c r="BL13" s="62">
        <v>0.02</v>
      </c>
      <c r="BM13" s="62">
        <v>0.02</v>
      </c>
      <c r="BN13" s="62">
        <v>0.01</v>
      </c>
      <c r="BO13" s="62">
        <v>0.01</v>
      </c>
    </row>
    <row r="14" spans="1:67" x14ac:dyDescent="0.25">
      <c r="A14">
        <v>201</v>
      </c>
      <c r="B14" t="s">
        <v>282</v>
      </c>
      <c r="C14" s="62" t="s">
        <v>282</v>
      </c>
      <c r="D14" s="62" t="s">
        <v>282</v>
      </c>
      <c r="E14" s="62" t="s">
        <v>282</v>
      </c>
      <c r="F14" s="62" t="s">
        <v>282</v>
      </c>
      <c r="G14" s="62" t="s">
        <v>282</v>
      </c>
      <c r="H14" s="62" t="s">
        <v>282</v>
      </c>
      <c r="I14" s="62" t="s">
        <v>282</v>
      </c>
      <c r="J14" s="62" t="s">
        <v>282</v>
      </c>
      <c r="K14" s="62" t="s">
        <v>282</v>
      </c>
      <c r="L14" s="62" t="s">
        <v>282</v>
      </c>
      <c r="M14" s="62" t="s">
        <v>282</v>
      </c>
      <c r="N14" s="62" t="s">
        <v>282</v>
      </c>
      <c r="O14" s="62" t="s">
        <v>282</v>
      </c>
      <c r="P14" s="62" t="s">
        <v>282</v>
      </c>
      <c r="Q14" s="62" t="s">
        <v>282</v>
      </c>
      <c r="R14" s="62" t="s">
        <v>282</v>
      </c>
      <c r="S14" s="62" t="s">
        <v>282</v>
      </c>
      <c r="T14" s="62" t="s">
        <v>282</v>
      </c>
      <c r="U14" s="62" t="s">
        <v>282</v>
      </c>
      <c r="V14" s="62" t="s">
        <v>282</v>
      </c>
      <c r="W14" s="62" t="s">
        <v>282</v>
      </c>
      <c r="X14" s="62" t="s">
        <v>282</v>
      </c>
      <c r="Y14" s="62" t="s">
        <v>282</v>
      </c>
      <c r="Z14" s="62" t="s">
        <v>282</v>
      </c>
      <c r="AA14" s="62" t="s">
        <v>282</v>
      </c>
      <c r="AB14" s="62" t="s">
        <v>282</v>
      </c>
      <c r="AC14" s="62" t="s">
        <v>282</v>
      </c>
      <c r="AD14" s="62" t="s">
        <v>282</v>
      </c>
      <c r="AE14" s="62" t="s">
        <v>282</v>
      </c>
      <c r="AF14" s="62" t="s">
        <v>282</v>
      </c>
      <c r="AG14" s="62" t="s">
        <v>282</v>
      </c>
      <c r="AH14" s="62" t="s">
        <v>282</v>
      </c>
      <c r="AI14" s="62" t="s">
        <v>282</v>
      </c>
      <c r="AJ14" s="62" t="s">
        <v>282</v>
      </c>
      <c r="AK14" s="62" t="s">
        <v>282</v>
      </c>
      <c r="AL14" s="62" t="s">
        <v>282</v>
      </c>
      <c r="AM14" s="62" t="s">
        <v>282</v>
      </c>
      <c r="AN14" s="62" t="s">
        <v>282</v>
      </c>
      <c r="AO14" s="62" t="s">
        <v>282</v>
      </c>
      <c r="AP14" s="62" t="s">
        <v>282</v>
      </c>
      <c r="AQ14" s="62" t="s">
        <v>282</v>
      </c>
      <c r="AR14" s="62" t="s">
        <v>282</v>
      </c>
      <c r="AS14" s="62" t="s">
        <v>282</v>
      </c>
      <c r="AT14" s="62" t="s">
        <v>282</v>
      </c>
      <c r="AU14" s="62" t="s">
        <v>282</v>
      </c>
      <c r="AV14" s="62" t="s">
        <v>282</v>
      </c>
      <c r="AW14" s="62" t="s">
        <v>282</v>
      </c>
      <c r="AX14" s="62" t="s">
        <v>282</v>
      </c>
      <c r="AY14" s="62" t="s">
        <v>282</v>
      </c>
      <c r="AZ14" s="62" t="s">
        <v>282</v>
      </c>
      <c r="BA14" s="62" t="s">
        <v>282</v>
      </c>
      <c r="BB14" s="62" t="s">
        <v>282</v>
      </c>
      <c r="BC14" s="62" t="s">
        <v>282</v>
      </c>
      <c r="BD14" s="62" t="s">
        <v>282</v>
      </c>
      <c r="BE14" s="62" t="s">
        <v>282</v>
      </c>
      <c r="BF14" s="62" t="s">
        <v>282</v>
      </c>
      <c r="BG14" s="62" t="s">
        <v>282</v>
      </c>
      <c r="BH14" s="62" t="s">
        <v>282</v>
      </c>
      <c r="BI14" s="62" t="s">
        <v>282</v>
      </c>
      <c r="BJ14" s="62" t="s">
        <v>282</v>
      </c>
      <c r="BK14" s="62" t="s">
        <v>282</v>
      </c>
      <c r="BL14" s="62" t="s">
        <v>282</v>
      </c>
      <c r="BM14" s="62" t="s">
        <v>282</v>
      </c>
      <c r="BN14" s="62" t="s">
        <v>282</v>
      </c>
      <c r="BO14" s="62" t="s">
        <v>282</v>
      </c>
    </row>
    <row r="15" spans="1:67" x14ac:dyDescent="0.25">
      <c r="A15">
        <v>202</v>
      </c>
      <c r="B15">
        <v>510</v>
      </c>
      <c r="C15" s="62">
        <v>970</v>
      </c>
      <c r="D15" s="62">
        <v>1490</v>
      </c>
      <c r="E15" s="62">
        <v>0.88</v>
      </c>
      <c r="F15" s="62">
        <v>0.94</v>
      </c>
      <c r="G15" s="62">
        <v>0.92</v>
      </c>
      <c r="H15" s="62">
        <v>0.87</v>
      </c>
      <c r="I15" s="62">
        <v>0.93</v>
      </c>
      <c r="J15" s="62">
        <v>0.91</v>
      </c>
      <c r="K15" s="62">
        <v>0.22</v>
      </c>
      <c r="L15" s="62">
        <v>0.12</v>
      </c>
      <c r="M15" s="62">
        <v>0.15</v>
      </c>
      <c r="N15" s="62" t="s">
        <v>73</v>
      </c>
      <c r="O15" s="62">
        <v>0.01</v>
      </c>
      <c r="P15" s="62">
        <v>0.01</v>
      </c>
      <c r="Q15" s="62">
        <v>0.03</v>
      </c>
      <c r="R15" s="62">
        <v>0.02</v>
      </c>
      <c r="S15" s="62">
        <v>0.02</v>
      </c>
      <c r="T15" s="62">
        <v>0.56999999999999995</v>
      </c>
      <c r="U15" s="62">
        <v>0.72</v>
      </c>
      <c r="V15" s="62">
        <v>0.67</v>
      </c>
      <c r="W15" s="62">
        <v>0.03</v>
      </c>
      <c r="X15" s="62">
        <v>7.0000000000000007E-2</v>
      </c>
      <c r="Y15" s="62">
        <v>0.06</v>
      </c>
      <c r="Z15" s="62">
        <v>0</v>
      </c>
      <c r="AA15" s="62" t="s">
        <v>73</v>
      </c>
      <c r="AB15" s="62" t="s">
        <v>73</v>
      </c>
      <c r="AC15" s="62" t="s">
        <v>73</v>
      </c>
      <c r="AD15" s="62">
        <v>0</v>
      </c>
      <c r="AE15" s="62" t="s">
        <v>73</v>
      </c>
      <c r="AF15" s="62">
        <v>0</v>
      </c>
      <c r="AG15" s="62">
        <v>0</v>
      </c>
      <c r="AH15" s="62">
        <v>0</v>
      </c>
      <c r="AI15" s="62">
        <v>0.02</v>
      </c>
      <c r="AJ15" s="62">
        <v>0.02</v>
      </c>
      <c r="AK15" s="62">
        <v>0.02</v>
      </c>
      <c r="AL15" s="62">
        <v>0</v>
      </c>
      <c r="AM15" s="62">
        <v>0</v>
      </c>
      <c r="AN15" s="62">
        <v>0</v>
      </c>
      <c r="AO15" s="62" t="s">
        <v>73</v>
      </c>
      <c r="AP15" s="62" t="s">
        <v>73</v>
      </c>
      <c r="AQ15" s="62" t="s">
        <v>73</v>
      </c>
      <c r="AR15" s="62">
        <v>0</v>
      </c>
      <c r="AS15" s="62" t="s">
        <v>73</v>
      </c>
      <c r="AT15" s="62" t="s">
        <v>73</v>
      </c>
      <c r="AU15" s="62">
        <v>0</v>
      </c>
      <c r="AV15" s="62" t="s">
        <v>73</v>
      </c>
      <c r="AW15" s="62" t="s">
        <v>73</v>
      </c>
      <c r="AX15" s="62">
        <v>0</v>
      </c>
      <c r="AY15" s="62">
        <v>0</v>
      </c>
      <c r="AZ15" s="62">
        <v>0</v>
      </c>
      <c r="BA15" s="62">
        <v>0</v>
      </c>
      <c r="BB15" s="62">
        <v>0</v>
      </c>
      <c r="BC15" s="62">
        <v>0</v>
      </c>
      <c r="BD15" s="62">
        <v>0.01</v>
      </c>
      <c r="BE15" s="62" t="s">
        <v>73</v>
      </c>
      <c r="BF15" s="62">
        <v>0.01</v>
      </c>
      <c r="BG15" s="62">
        <v>0.06</v>
      </c>
      <c r="BH15" s="62">
        <v>0.03</v>
      </c>
      <c r="BI15" s="62">
        <v>0.04</v>
      </c>
      <c r="BJ15" s="62">
        <v>0.04</v>
      </c>
      <c r="BK15" s="62">
        <v>0.01</v>
      </c>
      <c r="BL15" s="62">
        <v>0.02</v>
      </c>
      <c r="BM15" s="62">
        <v>0.02</v>
      </c>
      <c r="BN15" s="62">
        <v>0.02</v>
      </c>
      <c r="BO15" s="62">
        <v>0.02</v>
      </c>
    </row>
    <row r="16" spans="1:67" x14ac:dyDescent="0.25">
      <c r="A16">
        <v>203</v>
      </c>
      <c r="B16">
        <v>480</v>
      </c>
      <c r="C16" s="62">
        <v>1630</v>
      </c>
      <c r="D16" s="62">
        <v>2110</v>
      </c>
      <c r="E16" s="62">
        <v>0.9</v>
      </c>
      <c r="F16" s="62">
        <v>0.93</v>
      </c>
      <c r="G16" s="62">
        <v>0.92</v>
      </c>
      <c r="H16" s="62">
        <v>0.87</v>
      </c>
      <c r="I16" s="62">
        <v>0.92</v>
      </c>
      <c r="J16" s="62">
        <v>0.91</v>
      </c>
      <c r="K16" s="62">
        <v>0.17</v>
      </c>
      <c r="L16" s="62">
        <v>0.11</v>
      </c>
      <c r="M16" s="62">
        <v>0.12</v>
      </c>
      <c r="N16" s="62">
        <v>0</v>
      </c>
      <c r="O16" s="62">
        <v>0.01</v>
      </c>
      <c r="P16" s="62">
        <v>0.01</v>
      </c>
      <c r="Q16" s="62">
        <v>0.03</v>
      </c>
      <c r="R16" s="62">
        <v>0.02</v>
      </c>
      <c r="S16" s="62">
        <v>0.02</v>
      </c>
      <c r="T16" s="62">
        <v>0.59</v>
      </c>
      <c r="U16" s="62">
        <v>0.65</v>
      </c>
      <c r="V16" s="62">
        <v>0.63</v>
      </c>
      <c r="W16" s="62">
        <v>7.0000000000000007E-2</v>
      </c>
      <c r="X16" s="62">
        <v>0.13</v>
      </c>
      <c r="Y16" s="62">
        <v>0.12</v>
      </c>
      <c r="Z16" s="62">
        <v>0</v>
      </c>
      <c r="AA16" s="62">
        <v>0</v>
      </c>
      <c r="AB16" s="62">
        <v>0</v>
      </c>
      <c r="AC16" s="62">
        <v>0</v>
      </c>
      <c r="AD16" s="62">
        <v>0</v>
      </c>
      <c r="AE16" s="62">
        <v>0</v>
      </c>
      <c r="AF16" s="62">
        <v>0</v>
      </c>
      <c r="AG16" s="62">
        <v>0</v>
      </c>
      <c r="AH16" s="62">
        <v>0</v>
      </c>
      <c r="AI16" s="62">
        <v>0.05</v>
      </c>
      <c r="AJ16" s="62">
        <v>0.03</v>
      </c>
      <c r="AK16" s="62">
        <v>0.03</v>
      </c>
      <c r="AL16" s="62">
        <v>0</v>
      </c>
      <c r="AM16" s="62">
        <v>0</v>
      </c>
      <c r="AN16" s="62">
        <v>0</v>
      </c>
      <c r="AO16" s="62" t="s">
        <v>73</v>
      </c>
      <c r="AP16" s="62" t="s">
        <v>73</v>
      </c>
      <c r="AQ16" s="62" t="s">
        <v>74</v>
      </c>
      <c r="AR16" s="62">
        <v>0.02</v>
      </c>
      <c r="AS16" s="62">
        <v>0.01</v>
      </c>
      <c r="AT16" s="62">
        <v>0.01</v>
      </c>
      <c r="AU16" s="62">
        <v>0.02</v>
      </c>
      <c r="AV16" s="62">
        <v>0.01</v>
      </c>
      <c r="AW16" s="62">
        <v>0.01</v>
      </c>
      <c r="AX16" s="62">
        <v>0</v>
      </c>
      <c r="AY16" s="62">
        <v>0</v>
      </c>
      <c r="AZ16" s="62">
        <v>0</v>
      </c>
      <c r="BA16" s="62" t="s">
        <v>73</v>
      </c>
      <c r="BB16" s="62">
        <v>0</v>
      </c>
      <c r="BC16" s="62" t="s">
        <v>73</v>
      </c>
      <c r="BD16" s="62" t="s">
        <v>73</v>
      </c>
      <c r="BE16" s="62" t="s">
        <v>74</v>
      </c>
      <c r="BF16" s="62">
        <v>0.01</v>
      </c>
      <c r="BG16" s="62">
        <v>0.06</v>
      </c>
      <c r="BH16" s="62">
        <v>0.04</v>
      </c>
      <c r="BI16" s="62">
        <v>0.04</v>
      </c>
      <c r="BJ16" s="62">
        <v>0.02</v>
      </c>
      <c r="BK16" s="62">
        <v>0.01</v>
      </c>
      <c r="BL16" s="62">
        <v>0.01</v>
      </c>
      <c r="BM16" s="62">
        <v>0.03</v>
      </c>
      <c r="BN16" s="62">
        <v>0.02</v>
      </c>
      <c r="BO16" s="62">
        <v>0.02</v>
      </c>
    </row>
    <row r="17" spans="1:67" x14ac:dyDescent="0.25">
      <c r="A17">
        <v>204</v>
      </c>
      <c r="B17">
        <v>600</v>
      </c>
      <c r="C17" s="62">
        <v>1020</v>
      </c>
      <c r="D17" s="62">
        <v>1610</v>
      </c>
      <c r="E17" s="62">
        <v>0.92</v>
      </c>
      <c r="F17" s="62">
        <v>0.93</v>
      </c>
      <c r="G17" s="62">
        <v>0.92</v>
      </c>
      <c r="H17" s="62">
        <v>0.91</v>
      </c>
      <c r="I17" s="62">
        <v>0.92</v>
      </c>
      <c r="J17" s="62">
        <v>0.92</v>
      </c>
      <c r="K17" s="62">
        <v>0.26</v>
      </c>
      <c r="L17" s="62">
        <v>0.25</v>
      </c>
      <c r="M17" s="62">
        <v>0.25</v>
      </c>
      <c r="N17" s="62">
        <v>0</v>
      </c>
      <c r="O17" s="62" t="s">
        <v>73</v>
      </c>
      <c r="P17" s="62" t="s">
        <v>73</v>
      </c>
      <c r="Q17" s="62">
        <v>0.03</v>
      </c>
      <c r="R17" s="62">
        <v>0.02</v>
      </c>
      <c r="S17" s="62">
        <v>0.03</v>
      </c>
      <c r="T17" s="62">
        <v>0.47</v>
      </c>
      <c r="U17" s="62">
        <v>0.55000000000000004</v>
      </c>
      <c r="V17" s="62">
        <v>0.52</v>
      </c>
      <c r="W17" s="62">
        <v>0.14000000000000001</v>
      </c>
      <c r="X17" s="62">
        <v>0.1</v>
      </c>
      <c r="Y17" s="62">
        <v>0.12</v>
      </c>
      <c r="Z17" s="62">
        <v>0</v>
      </c>
      <c r="AA17" s="62">
        <v>0</v>
      </c>
      <c r="AB17" s="62">
        <v>0</v>
      </c>
      <c r="AC17" s="62">
        <v>0</v>
      </c>
      <c r="AD17" s="62">
        <v>0</v>
      </c>
      <c r="AE17" s="62">
        <v>0</v>
      </c>
      <c r="AF17" s="62" t="s">
        <v>73</v>
      </c>
      <c r="AG17" s="62">
        <v>0</v>
      </c>
      <c r="AH17" s="62" t="s">
        <v>73</v>
      </c>
      <c r="AI17" s="62">
        <v>0.02</v>
      </c>
      <c r="AJ17" s="62">
        <v>0.01</v>
      </c>
      <c r="AK17" s="62">
        <v>0.02</v>
      </c>
      <c r="AL17" s="62">
        <v>0</v>
      </c>
      <c r="AM17" s="62">
        <v>0</v>
      </c>
      <c r="AN17" s="62">
        <v>0</v>
      </c>
      <c r="AO17" s="62">
        <v>0</v>
      </c>
      <c r="AP17" s="62">
        <v>0</v>
      </c>
      <c r="AQ17" s="62">
        <v>0</v>
      </c>
      <c r="AR17" s="62" t="s">
        <v>73</v>
      </c>
      <c r="AS17" s="62" t="s">
        <v>73</v>
      </c>
      <c r="AT17" s="62" t="s">
        <v>73</v>
      </c>
      <c r="AU17" s="62" t="s">
        <v>73</v>
      </c>
      <c r="AV17" s="62">
        <v>0</v>
      </c>
      <c r="AW17" s="62" t="s">
        <v>73</v>
      </c>
      <c r="AX17" s="62">
        <v>0</v>
      </c>
      <c r="AY17" s="62">
        <v>0</v>
      </c>
      <c r="AZ17" s="62">
        <v>0</v>
      </c>
      <c r="BA17" s="62" t="s">
        <v>73</v>
      </c>
      <c r="BB17" s="62" t="s">
        <v>73</v>
      </c>
      <c r="BC17" s="62" t="s">
        <v>73</v>
      </c>
      <c r="BD17" s="62" t="s">
        <v>73</v>
      </c>
      <c r="BE17" s="62" t="s">
        <v>73</v>
      </c>
      <c r="BF17" s="62" t="s">
        <v>74</v>
      </c>
      <c r="BG17" s="62">
        <v>0.06</v>
      </c>
      <c r="BH17" s="62">
        <v>0.04</v>
      </c>
      <c r="BI17" s="62">
        <v>0.05</v>
      </c>
      <c r="BJ17" s="62">
        <v>0.02</v>
      </c>
      <c r="BK17" s="62">
        <v>0.01</v>
      </c>
      <c r="BL17" s="62">
        <v>0.01</v>
      </c>
      <c r="BM17" s="62" t="s">
        <v>73</v>
      </c>
      <c r="BN17" s="62">
        <v>0.03</v>
      </c>
      <c r="BO17" s="62">
        <v>0.02</v>
      </c>
    </row>
    <row r="18" spans="1:67" x14ac:dyDescent="0.25">
      <c r="A18">
        <v>205</v>
      </c>
      <c r="B18">
        <v>370</v>
      </c>
      <c r="C18" s="62">
        <v>750</v>
      </c>
      <c r="D18" s="62">
        <v>1120</v>
      </c>
      <c r="E18" s="62">
        <v>0.9</v>
      </c>
      <c r="F18" s="62">
        <v>0.94</v>
      </c>
      <c r="G18" s="62">
        <v>0.92</v>
      </c>
      <c r="H18" s="62">
        <v>0.9</v>
      </c>
      <c r="I18" s="62">
        <v>0.93</v>
      </c>
      <c r="J18" s="62">
        <v>0.92</v>
      </c>
      <c r="K18" s="62">
        <v>0.27</v>
      </c>
      <c r="L18" s="62">
        <v>0.17</v>
      </c>
      <c r="M18" s="62">
        <v>0.2</v>
      </c>
      <c r="N18" s="62">
        <v>0.02</v>
      </c>
      <c r="O18" s="62">
        <v>0.03</v>
      </c>
      <c r="P18" s="62">
        <v>0.03</v>
      </c>
      <c r="Q18" s="62">
        <v>0.02</v>
      </c>
      <c r="R18" s="62">
        <v>0.01</v>
      </c>
      <c r="S18" s="62">
        <v>0.01</v>
      </c>
      <c r="T18" s="62">
        <v>0.54</v>
      </c>
      <c r="U18" s="62">
        <v>0.68</v>
      </c>
      <c r="V18" s="62">
        <v>0.63</v>
      </c>
      <c r="W18" s="62">
        <v>0.05</v>
      </c>
      <c r="X18" s="62">
        <v>0.05</v>
      </c>
      <c r="Y18" s="62">
        <v>0.05</v>
      </c>
      <c r="Z18" s="62">
        <v>0</v>
      </c>
      <c r="AA18" s="62">
        <v>0</v>
      </c>
      <c r="AB18" s="62">
        <v>0</v>
      </c>
      <c r="AC18" s="62">
        <v>0</v>
      </c>
      <c r="AD18" s="62">
        <v>0</v>
      </c>
      <c r="AE18" s="62">
        <v>0</v>
      </c>
      <c r="AF18" s="62">
        <v>0</v>
      </c>
      <c r="AG18" s="62" t="s">
        <v>73</v>
      </c>
      <c r="AH18" s="62" t="s">
        <v>73</v>
      </c>
      <c r="AI18" s="62" t="s">
        <v>73</v>
      </c>
      <c r="AJ18" s="62" t="s">
        <v>73</v>
      </c>
      <c r="AK18" s="62">
        <v>0.01</v>
      </c>
      <c r="AL18" s="62" t="s">
        <v>73</v>
      </c>
      <c r="AM18" s="62">
        <v>0</v>
      </c>
      <c r="AN18" s="62" t="s">
        <v>73</v>
      </c>
      <c r="AO18" s="62" t="s">
        <v>73</v>
      </c>
      <c r="AP18" s="62" t="s">
        <v>73</v>
      </c>
      <c r="AQ18" s="62" t="s">
        <v>73</v>
      </c>
      <c r="AR18" s="62" t="s">
        <v>73</v>
      </c>
      <c r="AS18" s="62" t="s">
        <v>73</v>
      </c>
      <c r="AT18" s="62" t="s">
        <v>73</v>
      </c>
      <c r="AU18" s="62" t="s">
        <v>73</v>
      </c>
      <c r="AV18" s="62">
        <v>0</v>
      </c>
      <c r="AW18" s="62" t="s">
        <v>73</v>
      </c>
      <c r="AX18" s="62">
        <v>0</v>
      </c>
      <c r="AY18" s="62" t="s">
        <v>73</v>
      </c>
      <c r="AZ18" s="62" t="s">
        <v>73</v>
      </c>
      <c r="BA18" s="62">
        <v>0</v>
      </c>
      <c r="BB18" s="62">
        <v>0</v>
      </c>
      <c r="BC18" s="62">
        <v>0</v>
      </c>
      <c r="BD18" s="62">
        <v>0</v>
      </c>
      <c r="BE18" s="62">
        <v>0</v>
      </c>
      <c r="BF18" s="62">
        <v>0</v>
      </c>
      <c r="BG18" s="62">
        <v>0.06</v>
      </c>
      <c r="BH18" s="62">
        <v>0.04</v>
      </c>
      <c r="BI18" s="62">
        <v>0.05</v>
      </c>
      <c r="BJ18" s="62" t="s">
        <v>73</v>
      </c>
      <c r="BK18" s="62" t="s">
        <v>73</v>
      </c>
      <c r="BL18" s="62" t="s">
        <v>73</v>
      </c>
      <c r="BM18" s="62">
        <v>0.03</v>
      </c>
      <c r="BN18" s="62">
        <v>0.02</v>
      </c>
      <c r="BO18" s="62">
        <v>0.02</v>
      </c>
    </row>
    <row r="19" spans="1:67" x14ac:dyDescent="0.25">
      <c r="A19">
        <v>206</v>
      </c>
      <c r="B19">
        <v>600</v>
      </c>
      <c r="C19" s="62">
        <v>800</v>
      </c>
      <c r="D19" s="62">
        <v>1410</v>
      </c>
      <c r="E19" s="62">
        <v>0.9</v>
      </c>
      <c r="F19" s="62">
        <v>0.93</v>
      </c>
      <c r="G19" s="62">
        <v>0.92</v>
      </c>
      <c r="H19" s="62">
        <v>0.89</v>
      </c>
      <c r="I19" s="62">
        <v>0.93</v>
      </c>
      <c r="J19" s="62">
        <v>0.91</v>
      </c>
      <c r="K19" s="62">
        <v>0.45</v>
      </c>
      <c r="L19" s="62">
        <v>0.39</v>
      </c>
      <c r="M19" s="62">
        <v>0.42</v>
      </c>
      <c r="N19" s="62" t="s">
        <v>73</v>
      </c>
      <c r="O19" s="62">
        <v>0.01</v>
      </c>
      <c r="P19" s="62">
        <v>0.01</v>
      </c>
      <c r="Q19" s="62">
        <v>0.04</v>
      </c>
      <c r="R19" s="62">
        <v>0.04</v>
      </c>
      <c r="S19" s="62">
        <v>0.04</v>
      </c>
      <c r="T19" s="62">
        <v>0.33</v>
      </c>
      <c r="U19" s="62">
        <v>0.38</v>
      </c>
      <c r="V19" s="62">
        <v>0.36</v>
      </c>
      <c r="W19" s="62">
        <v>7.0000000000000007E-2</v>
      </c>
      <c r="X19" s="62">
        <v>0.1</v>
      </c>
      <c r="Y19" s="62">
        <v>0.08</v>
      </c>
      <c r="Z19" s="62">
        <v>0</v>
      </c>
      <c r="AA19" s="62">
        <v>0</v>
      </c>
      <c r="AB19" s="62">
        <v>0</v>
      </c>
      <c r="AC19" s="62">
        <v>0</v>
      </c>
      <c r="AD19" s="62" t="s">
        <v>73</v>
      </c>
      <c r="AE19" s="62" t="s">
        <v>73</v>
      </c>
      <c r="AF19" s="62" t="s">
        <v>73</v>
      </c>
      <c r="AG19" s="62">
        <v>0</v>
      </c>
      <c r="AH19" s="62" t="s">
        <v>73</v>
      </c>
      <c r="AI19" s="62">
        <v>0.02</v>
      </c>
      <c r="AJ19" s="62">
        <v>0.02</v>
      </c>
      <c r="AK19" s="62">
        <v>0.02</v>
      </c>
      <c r="AL19" s="62">
        <v>0</v>
      </c>
      <c r="AM19" s="62">
        <v>0</v>
      </c>
      <c r="AN19" s="62">
        <v>0</v>
      </c>
      <c r="AO19" s="62" t="s">
        <v>73</v>
      </c>
      <c r="AP19" s="62" t="s">
        <v>73</v>
      </c>
      <c r="AQ19" s="62" t="s">
        <v>73</v>
      </c>
      <c r="AR19" s="62" t="s">
        <v>73</v>
      </c>
      <c r="AS19" s="62" t="s">
        <v>73</v>
      </c>
      <c r="AT19" s="62" t="s">
        <v>73</v>
      </c>
      <c r="AU19" s="62" t="s">
        <v>73</v>
      </c>
      <c r="AV19" s="62">
        <v>0</v>
      </c>
      <c r="AW19" s="62" t="s">
        <v>73</v>
      </c>
      <c r="AX19" s="62">
        <v>0</v>
      </c>
      <c r="AY19" s="62" t="s">
        <v>73</v>
      </c>
      <c r="AZ19" s="62" t="s">
        <v>73</v>
      </c>
      <c r="BA19" s="62">
        <v>0</v>
      </c>
      <c r="BB19" s="62">
        <v>0</v>
      </c>
      <c r="BC19" s="62">
        <v>0</v>
      </c>
      <c r="BD19" s="62" t="s">
        <v>73</v>
      </c>
      <c r="BE19" s="62" t="s">
        <v>73</v>
      </c>
      <c r="BF19" s="62">
        <v>0.01</v>
      </c>
      <c r="BG19" s="62">
        <v>0.06</v>
      </c>
      <c r="BH19" s="62">
        <v>0.04</v>
      </c>
      <c r="BI19" s="62">
        <v>0.05</v>
      </c>
      <c r="BJ19" s="62">
        <v>0.02</v>
      </c>
      <c r="BK19" s="62">
        <v>0.01</v>
      </c>
      <c r="BL19" s="62">
        <v>0.01</v>
      </c>
      <c r="BM19" s="62">
        <v>0.02</v>
      </c>
      <c r="BN19" s="62">
        <v>0.02</v>
      </c>
      <c r="BO19" s="62">
        <v>0.02</v>
      </c>
    </row>
    <row r="20" spans="1:67" x14ac:dyDescent="0.25">
      <c r="A20">
        <v>207</v>
      </c>
      <c r="B20">
        <v>100</v>
      </c>
      <c r="C20" s="62">
        <v>500</v>
      </c>
      <c r="D20" s="62">
        <v>600</v>
      </c>
      <c r="E20" s="62">
        <v>0.95</v>
      </c>
      <c r="F20" s="62">
        <v>0.91</v>
      </c>
      <c r="G20" s="62">
        <v>0.92</v>
      </c>
      <c r="H20" s="62">
        <v>0.95</v>
      </c>
      <c r="I20" s="62">
        <v>0.9</v>
      </c>
      <c r="J20" s="62">
        <v>0.91</v>
      </c>
      <c r="K20" s="62">
        <v>0.26</v>
      </c>
      <c r="L20" s="62">
        <v>0.18</v>
      </c>
      <c r="M20" s="62">
        <v>0.19</v>
      </c>
      <c r="N20" s="62" t="s">
        <v>73</v>
      </c>
      <c r="O20" s="62">
        <v>0.02</v>
      </c>
      <c r="P20" s="62">
        <v>0.02</v>
      </c>
      <c r="Q20" s="62">
        <v>0</v>
      </c>
      <c r="R20" s="62">
        <v>0.02</v>
      </c>
      <c r="S20" s="62">
        <v>0.01</v>
      </c>
      <c r="T20" s="62">
        <v>0.51</v>
      </c>
      <c r="U20" s="62">
        <v>0.54</v>
      </c>
      <c r="V20" s="62">
        <v>0.54</v>
      </c>
      <c r="W20" s="62">
        <v>0.16</v>
      </c>
      <c r="X20" s="62">
        <v>0.14000000000000001</v>
      </c>
      <c r="Y20" s="62">
        <v>0.15</v>
      </c>
      <c r="Z20" s="62">
        <v>0</v>
      </c>
      <c r="AA20" s="62">
        <v>0</v>
      </c>
      <c r="AB20" s="62">
        <v>0</v>
      </c>
      <c r="AC20" s="62">
        <v>0</v>
      </c>
      <c r="AD20" s="62">
        <v>0</v>
      </c>
      <c r="AE20" s="62">
        <v>0</v>
      </c>
      <c r="AF20" s="62">
        <v>0</v>
      </c>
      <c r="AG20" s="62">
        <v>0</v>
      </c>
      <c r="AH20" s="62">
        <v>0</v>
      </c>
      <c r="AI20" s="62" t="s">
        <v>73</v>
      </c>
      <c r="AJ20" s="62">
        <v>0.02</v>
      </c>
      <c r="AK20" s="62">
        <v>0.02</v>
      </c>
      <c r="AL20" s="62">
        <v>0</v>
      </c>
      <c r="AM20" s="62">
        <v>0</v>
      </c>
      <c r="AN20" s="62">
        <v>0</v>
      </c>
      <c r="AO20" s="62" t="s">
        <v>73</v>
      </c>
      <c r="AP20" s="62" t="s">
        <v>73</v>
      </c>
      <c r="AQ20" s="62" t="s">
        <v>73</v>
      </c>
      <c r="AR20" s="62">
        <v>0</v>
      </c>
      <c r="AS20" s="62" t="s">
        <v>73</v>
      </c>
      <c r="AT20" s="62" t="s">
        <v>73</v>
      </c>
      <c r="AU20" s="62">
        <v>0</v>
      </c>
      <c r="AV20" s="62" t="s">
        <v>73</v>
      </c>
      <c r="AW20" s="62" t="s">
        <v>73</v>
      </c>
      <c r="AX20" s="62">
        <v>0</v>
      </c>
      <c r="AY20" s="62">
        <v>0</v>
      </c>
      <c r="AZ20" s="62">
        <v>0</v>
      </c>
      <c r="BA20" s="62">
        <v>0</v>
      </c>
      <c r="BB20" s="62">
        <v>0</v>
      </c>
      <c r="BC20" s="62">
        <v>0</v>
      </c>
      <c r="BD20" s="62">
        <v>0</v>
      </c>
      <c r="BE20" s="62" t="s">
        <v>73</v>
      </c>
      <c r="BF20" s="62" t="s">
        <v>73</v>
      </c>
      <c r="BG20" s="62" t="s">
        <v>73</v>
      </c>
      <c r="BH20" s="62">
        <v>0.04</v>
      </c>
      <c r="BI20" s="62">
        <v>0.05</v>
      </c>
      <c r="BJ20" s="62">
        <v>0</v>
      </c>
      <c r="BK20" s="62">
        <v>0.01</v>
      </c>
      <c r="BL20" s="62">
        <v>0.01</v>
      </c>
      <c r="BM20" s="62">
        <v>0</v>
      </c>
      <c r="BN20" s="62">
        <v>0.03</v>
      </c>
      <c r="BO20" s="62">
        <v>0.03</v>
      </c>
    </row>
    <row r="21" spans="1:67" x14ac:dyDescent="0.25">
      <c r="A21">
        <v>208</v>
      </c>
      <c r="B21">
        <v>590</v>
      </c>
      <c r="C21" s="62">
        <v>1250</v>
      </c>
      <c r="D21" s="62">
        <v>1840</v>
      </c>
      <c r="E21" s="62">
        <v>0.89</v>
      </c>
      <c r="F21" s="62">
        <v>0.91</v>
      </c>
      <c r="G21" s="62">
        <v>0.91</v>
      </c>
      <c r="H21" s="62">
        <v>0.88</v>
      </c>
      <c r="I21" s="62">
        <v>0.91</v>
      </c>
      <c r="J21" s="62">
        <v>0.9</v>
      </c>
      <c r="K21" s="62">
        <v>0.36</v>
      </c>
      <c r="L21" s="62">
        <v>0.24</v>
      </c>
      <c r="M21" s="62">
        <v>0.28000000000000003</v>
      </c>
      <c r="N21" s="62">
        <v>0</v>
      </c>
      <c r="O21" s="62" t="s">
        <v>73</v>
      </c>
      <c r="P21" s="62" t="s">
        <v>73</v>
      </c>
      <c r="Q21" s="62">
        <v>0.02</v>
      </c>
      <c r="R21" s="62">
        <v>0.01</v>
      </c>
      <c r="S21" s="62">
        <v>0.01</v>
      </c>
      <c r="T21" s="62">
        <v>0.38</v>
      </c>
      <c r="U21" s="62">
        <v>0.52</v>
      </c>
      <c r="V21" s="62">
        <v>0.48</v>
      </c>
      <c r="W21" s="62">
        <v>0.12</v>
      </c>
      <c r="X21" s="62">
        <v>0.13</v>
      </c>
      <c r="Y21" s="62">
        <v>0.13</v>
      </c>
      <c r="Z21" s="62">
        <v>0</v>
      </c>
      <c r="AA21" s="62">
        <v>0</v>
      </c>
      <c r="AB21" s="62">
        <v>0</v>
      </c>
      <c r="AC21" s="62">
        <v>0</v>
      </c>
      <c r="AD21" s="62">
        <v>0</v>
      </c>
      <c r="AE21" s="62">
        <v>0</v>
      </c>
      <c r="AF21" s="62">
        <v>0</v>
      </c>
      <c r="AG21" s="62">
        <v>0</v>
      </c>
      <c r="AH21" s="62">
        <v>0</v>
      </c>
      <c r="AI21" s="62">
        <v>0.02</v>
      </c>
      <c r="AJ21" s="62">
        <v>0.01</v>
      </c>
      <c r="AK21" s="62">
        <v>0.02</v>
      </c>
      <c r="AL21" s="62">
        <v>0</v>
      </c>
      <c r="AM21" s="62">
        <v>0</v>
      </c>
      <c r="AN21" s="62">
        <v>0</v>
      </c>
      <c r="AO21" s="62" t="s">
        <v>73</v>
      </c>
      <c r="AP21" s="62" t="s">
        <v>73</v>
      </c>
      <c r="AQ21" s="62" t="s">
        <v>73</v>
      </c>
      <c r="AR21" s="62" t="s">
        <v>73</v>
      </c>
      <c r="AS21" s="62" t="s">
        <v>73</v>
      </c>
      <c r="AT21" s="62" t="s">
        <v>73</v>
      </c>
      <c r="AU21" s="62" t="s">
        <v>73</v>
      </c>
      <c r="AV21" s="62" t="s">
        <v>73</v>
      </c>
      <c r="AW21" s="62" t="s">
        <v>73</v>
      </c>
      <c r="AX21" s="62">
        <v>0</v>
      </c>
      <c r="AY21" s="62" t="s">
        <v>73</v>
      </c>
      <c r="AZ21" s="62" t="s">
        <v>73</v>
      </c>
      <c r="BA21" s="62">
        <v>0</v>
      </c>
      <c r="BB21" s="62">
        <v>0</v>
      </c>
      <c r="BC21" s="62">
        <v>0</v>
      </c>
      <c r="BD21" s="62" t="s">
        <v>73</v>
      </c>
      <c r="BE21" s="62" t="s">
        <v>73</v>
      </c>
      <c r="BF21" s="62" t="s">
        <v>73</v>
      </c>
      <c r="BG21" s="62">
        <v>0.08</v>
      </c>
      <c r="BH21" s="62">
        <v>0.06</v>
      </c>
      <c r="BI21" s="62">
        <v>7.0000000000000007E-2</v>
      </c>
      <c r="BJ21" s="62" t="s">
        <v>73</v>
      </c>
      <c r="BK21" s="62" t="s">
        <v>73</v>
      </c>
      <c r="BL21" s="62" t="s">
        <v>74</v>
      </c>
      <c r="BM21" s="62">
        <v>0.03</v>
      </c>
      <c r="BN21" s="62">
        <v>0.02</v>
      </c>
      <c r="BO21" s="62">
        <v>0.02</v>
      </c>
    </row>
    <row r="22" spans="1:67" x14ac:dyDescent="0.25">
      <c r="A22">
        <v>209</v>
      </c>
      <c r="B22">
        <v>540</v>
      </c>
      <c r="C22" s="62">
        <v>1750</v>
      </c>
      <c r="D22" s="62">
        <v>2300</v>
      </c>
      <c r="E22" s="62">
        <v>0.89</v>
      </c>
      <c r="F22" s="62">
        <v>0.93</v>
      </c>
      <c r="G22" s="62">
        <v>0.92</v>
      </c>
      <c r="H22" s="62">
        <v>0.89</v>
      </c>
      <c r="I22" s="62">
        <v>0.93</v>
      </c>
      <c r="J22" s="62">
        <v>0.92</v>
      </c>
      <c r="K22" s="62">
        <v>0.25</v>
      </c>
      <c r="L22" s="62">
        <v>0.2</v>
      </c>
      <c r="M22" s="62">
        <v>0.22</v>
      </c>
      <c r="N22" s="62" t="s">
        <v>73</v>
      </c>
      <c r="O22" s="62" t="s">
        <v>74</v>
      </c>
      <c r="P22" s="62" t="s">
        <v>74</v>
      </c>
      <c r="Q22" s="62">
        <v>0.02</v>
      </c>
      <c r="R22" s="62">
        <v>0.01</v>
      </c>
      <c r="S22" s="62">
        <v>0.02</v>
      </c>
      <c r="T22" s="62">
        <v>0.42</v>
      </c>
      <c r="U22" s="62">
        <v>0.52</v>
      </c>
      <c r="V22" s="62">
        <v>0.49</v>
      </c>
      <c r="W22" s="62">
        <v>0.19</v>
      </c>
      <c r="X22" s="62">
        <v>0.19</v>
      </c>
      <c r="Y22" s="62">
        <v>0.19</v>
      </c>
      <c r="Z22" s="62">
        <v>0</v>
      </c>
      <c r="AA22" s="62">
        <v>0</v>
      </c>
      <c r="AB22" s="62">
        <v>0</v>
      </c>
      <c r="AC22" s="62" t="s">
        <v>73</v>
      </c>
      <c r="AD22" s="62" t="s">
        <v>73</v>
      </c>
      <c r="AE22" s="62" t="s">
        <v>73</v>
      </c>
      <c r="AF22" s="62">
        <v>0</v>
      </c>
      <c r="AG22" s="62" t="s">
        <v>73</v>
      </c>
      <c r="AH22" s="62" t="s">
        <v>73</v>
      </c>
      <c r="AI22" s="62">
        <v>0.02</v>
      </c>
      <c r="AJ22" s="62">
        <v>0.02</v>
      </c>
      <c r="AK22" s="62">
        <v>0.02</v>
      </c>
      <c r="AL22" s="62">
        <v>0</v>
      </c>
      <c r="AM22" s="62">
        <v>0</v>
      </c>
      <c r="AN22" s="62">
        <v>0</v>
      </c>
      <c r="AO22" s="62" t="s">
        <v>73</v>
      </c>
      <c r="AP22" s="62" t="s">
        <v>73</v>
      </c>
      <c r="AQ22" s="62" t="s">
        <v>73</v>
      </c>
      <c r="AR22" s="62" t="s">
        <v>73</v>
      </c>
      <c r="AS22" s="62" t="s">
        <v>73</v>
      </c>
      <c r="AT22" s="62" t="s">
        <v>73</v>
      </c>
      <c r="AU22" s="62" t="s">
        <v>73</v>
      </c>
      <c r="AV22" s="62" t="s">
        <v>73</v>
      </c>
      <c r="AW22" s="62" t="s">
        <v>73</v>
      </c>
      <c r="AX22" s="62" t="s">
        <v>73</v>
      </c>
      <c r="AY22" s="62" t="s">
        <v>73</v>
      </c>
      <c r="AZ22" s="62" t="s">
        <v>73</v>
      </c>
      <c r="BA22" s="62">
        <v>0</v>
      </c>
      <c r="BB22" s="62" t="s">
        <v>73</v>
      </c>
      <c r="BC22" s="62" t="s">
        <v>73</v>
      </c>
      <c r="BD22" s="62">
        <v>0</v>
      </c>
      <c r="BE22" s="62" t="s">
        <v>73</v>
      </c>
      <c r="BF22" s="62" t="s">
        <v>73</v>
      </c>
      <c r="BG22" s="62">
        <v>0.06</v>
      </c>
      <c r="BH22" s="62">
        <v>0.04</v>
      </c>
      <c r="BI22" s="62">
        <v>0.05</v>
      </c>
      <c r="BJ22" s="62">
        <v>0.01</v>
      </c>
      <c r="BK22" s="62" t="s">
        <v>74</v>
      </c>
      <c r="BL22" s="62">
        <v>0.01</v>
      </c>
      <c r="BM22" s="62">
        <v>0.03</v>
      </c>
      <c r="BN22" s="62">
        <v>0.03</v>
      </c>
      <c r="BO22" s="62">
        <v>0.03</v>
      </c>
    </row>
    <row r="23" spans="1:67" x14ac:dyDescent="0.25">
      <c r="A23">
        <v>210</v>
      </c>
      <c r="B23">
        <v>770</v>
      </c>
      <c r="C23" s="62">
        <v>1530</v>
      </c>
      <c r="D23" s="62">
        <v>2300</v>
      </c>
      <c r="E23" s="62">
        <v>0.9</v>
      </c>
      <c r="F23" s="62">
        <v>0.93</v>
      </c>
      <c r="G23" s="62">
        <v>0.92</v>
      </c>
      <c r="H23" s="62">
        <v>0.9</v>
      </c>
      <c r="I23" s="62">
        <v>0.93</v>
      </c>
      <c r="J23" s="62">
        <v>0.92</v>
      </c>
      <c r="K23" s="62">
        <v>0.33</v>
      </c>
      <c r="L23" s="62">
        <v>0.24</v>
      </c>
      <c r="M23" s="62">
        <v>0.27</v>
      </c>
      <c r="N23" s="62" t="s">
        <v>73</v>
      </c>
      <c r="O23" s="62" t="s">
        <v>73</v>
      </c>
      <c r="P23" s="62" t="s">
        <v>74</v>
      </c>
      <c r="Q23" s="62">
        <v>0.02</v>
      </c>
      <c r="R23" s="62">
        <v>0.02</v>
      </c>
      <c r="S23" s="62">
        <v>0.02</v>
      </c>
      <c r="T23" s="62">
        <v>0.34</v>
      </c>
      <c r="U23" s="62">
        <v>0.45</v>
      </c>
      <c r="V23" s="62">
        <v>0.41</v>
      </c>
      <c r="W23" s="62">
        <v>0.21</v>
      </c>
      <c r="X23" s="62">
        <v>0.21</v>
      </c>
      <c r="Y23" s="62">
        <v>0.21</v>
      </c>
      <c r="Z23" s="62">
        <v>0</v>
      </c>
      <c r="AA23" s="62" t="s">
        <v>73</v>
      </c>
      <c r="AB23" s="62" t="s">
        <v>73</v>
      </c>
      <c r="AC23" s="62">
        <v>0</v>
      </c>
      <c r="AD23" s="62" t="s">
        <v>73</v>
      </c>
      <c r="AE23" s="62" t="s">
        <v>73</v>
      </c>
      <c r="AF23" s="62">
        <v>0</v>
      </c>
      <c r="AG23" s="62">
        <v>0</v>
      </c>
      <c r="AH23" s="62">
        <v>0</v>
      </c>
      <c r="AI23" s="62">
        <v>0.02</v>
      </c>
      <c r="AJ23" s="62">
        <v>0.02</v>
      </c>
      <c r="AK23" s="62">
        <v>0.02</v>
      </c>
      <c r="AL23" s="62">
        <v>0</v>
      </c>
      <c r="AM23" s="62">
        <v>0</v>
      </c>
      <c r="AN23" s="62">
        <v>0</v>
      </c>
      <c r="AO23" s="62">
        <v>0</v>
      </c>
      <c r="AP23" s="62" t="s">
        <v>73</v>
      </c>
      <c r="AQ23" s="62" t="s">
        <v>73</v>
      </c>
      <c r="AR23" s="62">
        <v>0</v>
      </c>
      <c r="AS23" s="62" t="s">
        <v>74</v>
      </c>
      <c r="AT23" s="62" t="s">
        <v>74</v>
      </c>
      <c r="AU23" s="62">
        <v>0</v>
      </c>
      <c r="AV23" s="62" t="s">
        <v>73</v>
      </c>
      <c r="AW23" s="62" t="s">
        <v>73</v>
      </c>
      <c r="AX23" s="62">
        <v>0</v>
      </c>
      <c r="AY23" s="62" t="s">
        <v>73</v>
      </c>
      <c r="AZ23" s="62" t="s">
        <v>73</v>
      </c>
      <c r="BA23" s="62">
        <v>0</v>
      </c>
      <c r="BB23" s="62">
        <v>0</v>
      </c>
      <c r="BC23" s="62">
        <v>0</v>
      </c>
      <c r="BD23" s="62" t="s">
        <v>73</v>
      </c>
      <c r="BE23" s="62" t="s">
        <v>73</v>
      </c>
      <c r="BF23" s="62" t="s">
        <v>74</v>
      </c>
      <c r="BG23" s="62">
        <v>7.0000000000000007E-2</v>
      </c>
      <c r="BH23" s="62">
        <v>0.03</v>
      </c>
      <c r="BI23" s="62">
        <v>0.04</v>
      </c>
      <c r="BJ23" s="62">
        <v>0.01</v>
      </c>
      <c r="BK23" s="62">
        <v>0.01</v>
      </c>
      <c r="BL23" s="62">
        <v>0.01</v>
      </c>
      <c r="BM23" s="62">
        <v>0.02</v>
      </c>
      <c r="BN23" s="62">
        <v>0.02</v>
      </c>
      <c r="BO23" s="62">
        <v>0.02</v>
      </c>
    </row>
    <row r="24" spans="1:67" x14ac:dyDescent="0.25">
      <c r="A24">
        <v>211</v>
      </c>
      <c r="B24">
        <v>1320</v>
      </c>
      <c r="C24" s="62">
        <v>1160</v>
      </c>
      <c r="D24" s="62">
        <v>2480</v>
      </c>
      <c r="E24" s="62">
        <v>0.92</v>
      </c>
      <c r="F24" s="62">
        <v>0.95</v>
      </c>
      <c r="G24" s="62">
        <v>0.94</v>
      </c>
      <c r="H24" s="62">
        <v>0.91</v>
      </c>
      <c r="I24" s="62">
        <v>0.94</v>
      </c>
      <c r="J24" s="62">
        <v>0.92</v>
      </c>
      <c r="K24" s="62">
        <v>0.28999999999999998</v>
      </c>
      <c r="L24" s="62">
        <v>0.25</v>
      </c>
      <c r="M24" s="62">
        <v>0.27</v>
      </c>
      <c r="N24" s="62">
        <v>0</v>
      </c>
      <c r="O24" s="62">
        <v>0.01</v>
      </c>
      <c r="P24" s="62" t="s">
        <v>74</v>
      </c>
      <c r="Q24" s="62">
        <v>0.04</v>
      </c>
      <c r="R24" s="62">
        <v>0.04</v>
      </c>
      <c r="S24" s="62">
        <v>0.04</v>
      </c>
      <c r="T24" s="62">
        <v>0.51</v>
      </c>
      <c r="U24" s="62">
        <v>0.57999999999999996</v>
      </c>
      <c r="V24" s="62">
        <v>0.54</v>
      </c>
      <c r="W24" s="62">
        <v>0.06</v>
      </c>
      <c r="X24" s="62">
        <v>7.0000000000000007E-2</v>
      </c>
      <c r="Y24" s="62">
        <v>7.0000000000000007E-2</v>
      </c>
      <c r="Z24" s="62">
        <v>0</v>
      </c>
      <c r="AA24" s="62">
        <v>0</v>
      </c>
      <c r="AB24" s="62">
        <v>0</v>
      </c>
      <c r="AC24" s="62">
        <v>0</v>
      </c>
      <c r="AD24" s="62">
        <v>0</v>
      </c>
      <c r="AE24" s="62">
        <v>0</v>
      </c>
      <c r="AF24" s="62">
        <v>0</v>
      </c>
      <c r="AG24" s="62">
        <v>0</v>
      </c>
      <c r="AH24" s="62">
        <v>0</v>
      </c>
      <c r="AI24" s="62">
        <v>0.04</v>
      </c>
      <c r="AJ24" s="62">
        <v>0.03</v>
      </c>
      <c r="AK24" s="62">
        <v>0.04</v>
      </c>
      <c r="AL24" s="62">
        <v>0</v>
      </c>
      <c r="AM24" s="62">
        <v>0</v>
      </c>
      <c r="AN24" s="62">
        <v>0</v>
      </c>
      <c r="AO24" s="62" t="s">
        <v>73</v>
      </c>
      <c r="AP24" s="62" t="s">
        <v>73</v>
      </c>
      <c r="AQ24" s="62" t="s">
        <v>74</v>
      </c>
      <c r="AR24" s="62" t="s">
        <v>73</v>
      </c>
      <c r="AS24" s="62" t="s">
        <v>73</v>
      </c>
      <c r="AT24" s="62" t="s">
        <v>74</v>
      </c>
      <c r="AU24" s="62" t="s">
        <v>73</v>
      </c>
      <c r="AV24" s="62" t="s">
        <v>73</v>
      </c>
      <c r="AW24" s="62" t="s">
        <v>73</v>
      </c>
      <c r="AX24" s="62" t="s">
        <v>73</v>
      </c>
      <c r="AY24" s="62" t="s">
        <v>73</v>
      </c>
      <c r="AZ24" s="62" t="s">
        <v>73</v>
      </c>
      <c r="BA24" s="62">
        <v>0</v>
      </c>
      <c r="BB24" s="62" t="s">
        <v>73</v>
      </c>
      <c r="BC24" s="62" t="s">
        <v>73</v>
      </c>
      <c r="BD24" s="62">
        <v>0.01</v>
      </c>
      <c r="BE24" s="62">
        <v>0.01</v>
      </c>
      <c r="BF24" s="62">
        <v>0.01</v>
      </c>
      <c r="BG24" s="62">
        <v>0.04</v>
      </c>
      <c r="BH24" s="62">
        <v>0.03</v>
      </c>
      <c r="BI24" s="62">
        <v>0.04</v>
      </c>
      <c r="BJ24" s="62">
        <v>0.01</v>
      </c>
      <c r="BK24" s="62" t="s">
        <v>73</v>
      </c>
      <c r="BL24" s="62">
        <v>0.01</v>
      </c>
      <c r="BM24" s="62">
        <v>0.02</v>
      </c>
      <c r="BN24" s="62">
        <v>0.02</v>
      </c>
      <c r="BO24" s="62">
        <v>0.02</v>
      </c>
    </row>
    <row r="25" spans="1:67" x14ac:dyDescent="0.25">
      <c r="A25">
        <v>212</v>
      </c>
      <c r="B25">
        <v>350</v>
      </c>
      <c r="C25" s="62">
        <v>1420</v>
      </c>
      <c r="D25" s="62">
        <v>1770</v>
      </c>
      <c r="E25" s="62">
        <v>0.91</v>
      </c>
      <c r="F25" s="62">
        <v>0.94</v>
      </c>
      <c r="G25" s="62">
        <v>0.93</v>
      </c>
      <c r="H25" s="62">
        <v>0.91</v>
      </c>
      <c r="I25" s="62">
        <v>0.93</v>
      </c>
      <c r="J25" s="62">
        <v>0.92</v>
      </c>
      <c r="K25" s="62">
        <v>0.25</v>
      </c>
      <c r="L25" s="62">
        <v>0.21</v>
      </c>
      <c r="M25" s="62">
        <v>0.21</v>
      </c>
      <c r="N25" s="62">
        <v>0</v>
      </c>
      <c r="O25" s="62" t="s">
        <v>73</v>
      </c>
      <c r="P25" s="62" t="s">
        <v>73</v>
      </c>
      <c r="Q25" s="62">
        <v>0.02</v>
      </c>
      <c r="R25" s="62">
        <v>0.01</v>
      </c>
      <c r="S25" s="62">
        <v>0.01</v>
      </c>
      <c r="T25" s="62">
        <v>0.6</v>
      </c>
      <c r="U25" s="62">
        <v>0.67</v>
      </c>
      <c r="V25" s="62">
        <v>0.65</v>
      </c>
      <c r="W25" s="62">
        <v>0.03</v>
      </c>
      <c r="X25" s="62">
        <v>0.04</v>
      </c>
      <c r="Y25" s="62">
        <v>0.04</v>
      </c>
      <c r="Z25" s="62">
        <v>0</v>
      </c>
      <c r="AA25" s="62">
        <v>0</v>
      </c>
      <c r="AB25" s="62">
        <v>0</v>
      </c>
      <c r="AC25" s="62">
        <v>0</v>
      </c>
      <c r="AD25" s="62">
        <v>0</v>
      </c>
      <c r="AE25" s="62">
        <v>0</v>
      </c>
      <c r="AF25" s="62">
        <v>0</v>
      </c>
      <c r="AG25" s="62">
        <v>0</v>
      </c>
      <c r="AH25" s="62">
        <v>0</v>
      </c>
      <c r="AI25" s="62">
        <v>0.02</v>
      </c>
      <c r="AJ25" s="62">
        <v>0.02</v>
      </c>
      <c r="AK25" s="62">
        <v>0.02</v>
      </c>
      <c r="AL25" s="62">
        <v>0</v>
      </c>
      <c r="AM25" s="62">
        <v>0</v>
      </c>
      <c r="AN25" s="62">
        <v>0</v>
      </c>
      <c r="AO25" s="62" t="s">
        <v>73</v>
      </c>
      <c r="AP25" s="62" t="s">
        <v>73</v>
      </c>
      <c r="AQ25" s="62" t="s">
        <v>73</v>
      </c>
      <c r="AR25" s="62" t="s">
        <v>73</v>
      </c>
      <c r="AS25" s="62" t="s">
        <v>74</v>
      </c>
      <c r="AT25" s="62" t="s">
        <v>74</v>
      </c>
      <c r="AU25" s="62">
        <v>0</v>
      </c>
      <c r="AV25" s="62" t="s">
        <v>73</v>
      </c>
      <c r="AW25" s="62" t="s">
        <v>73</v>
      </c>
      <c r="AX25" s="62">
        <v>0</v>
      </c>
      <c r="AY25" s="62" t="s">
        <v>73</v>
      </c>
      <c r="AZ25" s="62" t="s">
        <v>73</v>
      </c>
      <c r="BA25" s="62" t="s">
        <v>73</v>
      </c>
      <c r="BB25" s="62" t="s">
        <v>73</v>
      </c>
      <c r="BC25" s="62" t="s">
        <v>73</v>
      </c>
      <c r="BD25" s="62">
        <v>0</v>
      </c>
      <c r="BE25" s="62" t="s">
        <v>73</v>
      </c>
      <c r="BF25" s="62" t="s">
        <v>73</v>
      </c>
      <c r="BG25" s="62">
        <v>0.06</v>
      </c>
      <c r="BH25" s="62">
        <v>0.04</v>
      </c>
      <c r="BI25" s="62">
        <v>0.04</v>
      </c>
      <c r="BJ25" s="62" t="s">
        <v>73</v>
      </c>
      <c r="BK25" s="62">
        <v>0.01</v>
      </c>
      <c r="BL25" s="62">
        <v>0.01</v>
      </c>
      <c r="BM25" s="62">
        <v>0.02</v>
      </c>
      <c r="BN25" s="62">
        <v>0.01</v>
      </c>
      <c r="BO25" s="62">
        <v>0.02</v>
      </c>
    </row>
    <row r="26" spans="1:67" x14ac:dyDescent="0.25">
      <c r="A26">
        <v>213</v>
      </c>
      <c r="B26">
        <v>570</v>
      </c>
      <c r="C26" s="62">
        <v>830</v>
      </c>
      <c r="D26" s="62">
        <v>1400</v>
      </c>
      <c r="E26" s="62">
        <v>0.93</v>
      </c>
      <c r="F26" s="62">
        <v>0.94</v>
      </c>
      <c r="G26" s="62">
        <v>0.94</v>
      </c>
      <c r="H26" s="62">
        <v>0.93</v>
      </c>
      <c r="I26" s="62">
        <v>0.93</v>
      </c>
      <c r="J26" s="62">
        <v>0.93</v>
      </c>
      <c r="K26" s="62">
        <v>0.17</v>
      </c>
      <c r="L26" s="62">
        <v>0.16</v>
      </c>
      <c r="M26" s="62">
        <v>0.17</v>
      </c>
      <c r="N26" s="62">
        <v>0.01</v>
      </c>
      <c r="O26" s="62" t="s">
        <v>73</v>
      </c>
      <c r="P26" s="62">
        <v>0.01</v>
      </c>
      <c r="Q26" s="62">
        <v>0.01</v>
      </c>
      <c r="R26" s="62">
        <v>0.01</v>
      </c>
      <c r="S26" s="62">
        <v>0.01</v>
      </c>
      <c r="T26" s="62">
        <v>0.69</v>
      </c>
      <c r="U26" s="62">
        <v>0.69</v>
      </c>
      <c r="V26" s="62">
        <v>0.69</v>
      </c>
      <c r="W26" s="62">
        <v>0.04</v>
      </c>
      <c r="X26" s="62">
        <v>7.0000000000000007E-2</v>
      </c>
      <c r="Y26" s="62">
        <v>0.05</v>
      </c>
      <c r="Z26" s="62" t="s">
        <v>73</v>
      </c>
      <c r="AA26" s="62">
        <v>0</v>
      </c>
      <c r="AB26" s="62" t="s">
        <v>73</v>
      </c>
      <c r="AC26" s="62">
        <v>0</v>
      </c>
      <c r="AD26" s="62">
        <v>0</v>
      </c>
      <c r="AE26" s="62">
        <v>0</v>
      </c>
      <c r="AF26" s="62">
        <v>0</v>
      </c>
      <c r="AG26" s="62">
        <v>0</v>
      </c>
      <c r="AH26" s="62">
        <v>0</v>
      </c>
      <c r="AI26" s="62" t="s">
        <v>73</v>
      </c>
      <c r="AJ26" s="62">
        <v>0.01</v>
      </c>
      <c r="AK26" s="62">
        <v>0.01</v>
      </c>
      <c r="AL26" s="62">
        <v>0</v>
      </c>
      <c r="AM26" s="62">
        <v>0</v>
      </c>
      <c r="AN26" s="62">
        <v>0</v>
      </c>
      <c r="AO26" s="62">
        <v>0</v>
      </c>
      <c r="AP26" s="62">
        <v>0</v>
      </c>
      <c r="AQ26" s="62">
        <v>0</v>
      </c>
      <c r="AR26" s="62">
        <v>0</v>
      </c>
      <c r="AS26" s="62" t="s">
        <v>73</v>
      </c>
      <c r="AT26" s="62" t="s">
        <v>73</v>
      </c>
      <c r="AU26" s="62">
        <v>0</v>
      </c>
      <c r="AV26" s="62" t="s">
        <v>73</v>
      </c>
      <c r="AW26" s="62" t="s">
        <v>73</v>
      </c>
      <c r="AX26" s="62">
        <v>0</v>
      </c>
      <c r="AY26" s="62" t="s">
        <v>73</v>
      </c>
      <c r="AZ26" s="62" t="s">
        <v>73</v>
      </c>
      <c r="BA26" s="62">
        <v>0</v>
      </c>
      <c r="BB26" s="62">
        <v>0</v>
      </c>
      <c r="BC26" s="62">
        <v>0</v>
      </c>
      <c r="BD26" s="62" t="s">
        <v>73</v>
      </c>
      <c r="BE26" s="62" t="s">
        <v>73</v>
      </c>
      <c r="BF26" s="62" t="s">
        <v>73</v>
      </c>
      <c r="BG26" s="62">
        <v>0.03</v>
      </c>
      <c r="BH26" s="62">
        <v>0.03</v>
      </c>
      <c r="BI26" s="62">
        <v>0.03</v>
      </c>
      <c r="BJ26" s="62">
        <v>0.02</v>
      </c>
      <c r="BK26" s="62">
        <v>0.01</v>
      </c>
      <c r="BL26" s="62">
        <v>0.01</v>
      </c>
      <c r="BM26" s="62">
        <v>0.02</v>
      </c>
      <c r="BN26" s="62">
        <v>0.02</v>
      </c>
      <c r="BO26" s="62">
        <v>0.02</v>
      </c>
    </row>
    <row r="27" spans="1:67" x14ac:dyDescent="0.25">
      <c r="A27">
        <v>301</v>
      </c>
      <c r="B27">
        <v>600</v>
      </c>
      <c r="C27" s="62">
        <v>1610</v>
      </c>
      <c r="D27" s="62">
        <v>2210</v>
      </c>
      <c r="E27" s="62">
        <v>0.9</v>
      </c>
      <c r="F27" s="62">
        <v>0.93</v>
      </c>
      <c r="G27" s="62">
        <v>0.92</v>
      </c>
      <c r="H27" s="62">
        <v>0.89</v>
      </c>
      <c r="I27" s="62">
        <v>0.91</v>
      </c>
      <c r="J27" s="62">
        <v>0.91</v>
      </c>
      <c r="K27" s="62">
        <v>0.35</v>
      </c>
      <c r="L27" s="62">
        <v>0.22</v>
      </c>
      <c r="M27" s="62">
        <v>0.26</v>
      </c>
      <c r="N27" s="62" t="s">
        <v>73</v>
      </c>
      <c r="O27" s="62" t="s">
        <v>73</v>
      </c>
      <c r="P27" s="62" t="s">
        <v>73</v>
      </c>
      <c r="Q27" s="62">
        <v>0.02</v>
      </c>
      <c r="R27" s="62">
        <v>0.02</v>
      </c>
      <c r="S27" s="62">
        <v>0.02</v>
      </c>
      <c r="T27" s="62">
        <v>0.47</v>
      </c>
      <c r="U27" s="62">
        <v>0.6</v>
      </c>
      <c r="V27" s="62">
        <v>0.56999999999999995</v>
      </c>
      <c r="W27" s="62">
        <v>0.03</v>
      </c>
      <c r="X27" s="62">
        <v>0.06</v>
      </c>
      <c r="Y27" s="62">
        <v>0.05</v>
      </c>
      <c r="Z27" s="62">
        <v>0</v>
      </c>
      <c r="AA27" s="62">
        <v>0</v>
      </c>
      <c r="AB27" s="62">
        <v>0</v>
      </c>
      <c r="AC27" s="62">
        <v>0</v>
      </c>
      <c r="AD27" s="62" t="s">
        <v>73</v>
      </c>
      <c r="AE27" s="62" t="s">
        <v>73</v>
      </c>
      <c r="AF27" s="62" t="s">
        <v>73</v>
      </c>
      <c r="AG27" s="62">
        <v>0</v>
      </c>
      <c r="AH27" s="62" t="s">
        <v>73</v>
      </c>
      <c r="AI27" s="62">
        <v>0.03</v>
      </c>
      <c r="AJ27" s="62">
        <v>0.04</v>
      </c>
      <c r="AK27" s="62">
        <v>0.04</v>
      </c>
      <c r="AL27" s="62">
        <v>0</v>
      </c>
      <c r="AM27" s="62">
        <v>0</v>
      </c>
      <c r="AN27" s="62">
        <v>0</v>
      </c>
      <c r="AO27" s="62" t="s">
        <v>73</v>
      </c>
      <c r="AP27" s="62">
        <v>0.01</v>
      </c>
      <c r="AQ27" s="62">
        <v>0.01</v>
      </c>
      <c r="AR27" s="62" t="s">
        <v>73</v>
      </c>
      <c r="AS27" s="62">
        <v>0.01</v>
      </c>
      <c r="AT27" s="62">
        <v>0.01</v>
      </c>
      <c r="AU27" s="62" t="s">
        <v>73</v>
      </c>
      <c r="AV27" s="62">
        <v>0.01</v>
      </c>
      <c r="AW27" s="62">
        <v>0.01</v>
      </c>
      <c r="AX27" s="62">
        <v>0</v>
      </c>
      <c r="AY27" s="62" t="s">
        <v>73</v>
      </c>
      <c r="AZ27" s="62" t="s">
        <v>73</v>
      </c>
      <c r="BA27" s="62">
        <v>0</v>
      </c>
      <c r="BB27" s="62" t="s">
        <v>73</v>
      </c>
      <c r="BC27" s="62" t="s">
        <v>73</v>
      </c>
      <c r="BD27" s="62">
        <v>0</v>
      </c>
      <c r="BE27" s="62" t="s">
        <v>74</v>
      </c>
      <c r="BF27" s="62" t="s">
        <v>74</v>
      </c>
      <c r="BG27" s="62">
        <v>0.05</v>
      </c>
      <c r="BH27" s="62">
        <v>0.05</v>
      </c>
      <c r="BI27" s="62">
        <v>0.05</v>
      </c>
      <c r="BJ27" s="62">
        <v>0.02</v>
      </c>
      <c r="BK27" s="62">
        <v>0.01</v>
      </c>
      <c r="BL27" s="62">
        <v>0.02</v>
      </c>
      <c r="BM27" s="62">
        <v>0.02</v>
      </c>
      <c r="BN27" s="62">
        <v>0.01</v>
      </c>
      <c r="BO27" s="62">
        <v>0.02</v>
      </c>
    </row>
    <row r="28" spans="1:67" x14ac:dyDescent="0.25">
      <c r="A28">
        <v>302</v>
      </c>
      <c r="B28">
        <v>600</v>
      </c>
      <c r="C28" s="62">
        <v>2850</v>
      </c>
      <c r="D28" s="62">
        <v>3450</v>
      </c>
      <c r="E28" s="62">
        <v>0.92</v>
      </c>
      <c r="F28" s="62">
        <v>0.95</v>
      </c>
      <c r="G28" s="62">
        <v>0.95</v>
      </c>
      <c r="H28" s="62">
        <v>0.91</v>
      </c>
      <c r="I28" s="62">
        <v>0.95</v>
      </c>
      <c r="J28" s="62">
        <v>0.94</v>
      </c>
      <c r="K28" s="62">
        <v>0.27</v>
      </c>
      <c r="L28" s="62">
        <v>0.16</v>
      </c>
      <c r="M28" s="62">
        <v>0.18</v>
      </c>
      <c r="N28" s="62" t="s">
        <v>73</v>
      </c>
      <c r="O28" s="62">
        <v>0.01</v>
      </c>
      <c r="P28" s="62">
        <v>0.01</v>
      </c>
      <c r="Q28" s="62">
        <v>0.02</v>
      </c>
      <c r="R28" s="62">
        <v>0.01</v>
      </c>
      <c r="S28" s="62">
        <v>0.01</v>
      </c>
      <c r="T28" s="62">
        <v>0.55000000000000004</v>
      </c>
      <c r="U28" s="62">
        <v>0.69</v>
      </c>
      <c r="V28" s="62">
        <v>0.66</v>
      </c>
      <c r="W28" s="62">
        <v>0.05</v>
      </c>
      <c r="X28" s="62">
        <v>7.0000000000000007E-2</v>
      </c>
      <c r="Y28" s="62">
        <v>7.0000000000000007E-2</v>
      </c>
      <c r="Z28" s="62">
        <v>0</v>
      </c>
      <c r="AA28" s="62">
        <v>0</v>
      </c>
      <c r="AB28" s="62">
        <v>0</v>
      </c>
      <c r="AC28" s="62">
        <v>0</v>
      </c>
      <c r="AD28" s="62">
        <v>0</v>
      </c>
      <c r="AE28" s="62">
        <v>0</v>
      </c>
      <c r="AF28" s="62" t="s">
        <v>73</v>
      </c>
      <c r="AG28" s="62" t="s">
        <v>73</v>
      </c>
      <c r="AH28" s="62" t="s">
        <v>73</v>
      </c>
      <c r="AI28" s="62">
        <v>0.01</v>
      </c>
      <c r="AJ28" s="62">
        <v>0.02</v>
      </c>
      <c r="AK28" s="62">
        <v>0.02</v>
      </c>
      <c r="AL28" s="62">
        <v>0</v>
      </c>
      <c r="AM28" s="62" t="s">
        <v>73</v>
      </c>
      <c r="AN28" s="62" t="s">
        <v>73</v>
      </c>
      <c r="AO28" s="62" t="s">
        <v>73</v>
      </c>
      <c r="AP28" s="62" t="s">
        <v>74</v>
      </c>
      <c r="AQ28" s="62" t="s">
        <v>74</v>
      </c>
      <c r="AR28" s="62" t="s">
        <v>73</v>
      </c>
      <c r="AS28" s="62" t="s">
        <v>74</v>
      </c>
      <c r="AT28" s="62" t="s">
        <v>74</v>
      </c>
      <c r="AU28" s="62" t="s">
        <v>73</v>
      </c>
      <c r="AV28" s="62" t="s">
        <v>73</v>
      </c>
      <c r="AW28" s="62" t="s">
        <v>74</v>
      </c>
      <c r="AX28" s="62">
        <v>0</v>
      </c>
      <c r="AY28" s="62" t="s">
        <v>73</v>
      </c>
      <c r="AZ28" s="62" t="s">
        <v>73</v>
      </c>
      <c r="BA28" s="62">
        <v>0</v>
      </c>
      <c r="BB28" s="62" t="s">
        <v>73</v>
      </c>
      <c r="BC28" s="62" t="s">
        <v>73</v>
      </c>
      <c r="BD28" s="62" t="s">
        <v>73</v>
      </c>
      <c r="BE28" s="62" t="s">
        <v>73</v>
      </c>
      <c r="BF28" s="62" t="s">
        <v>73</v>
      </c>
      <c r="BG28" s="62">
        <v>0.04</v>
      </c>
      <c r="BH28" s="62">
        <v>0.03</v>
      </c>
      <c r="BI28" s="62">
        <v>0.03</v>
      </c>
      <c r="BJ28" s="62">
        <v>0.02</v>
      </c>
      <c r="BK28" s="62">
        <v>0.01</v>
      </c>
      <c r="BL28" s="62">
        <v>0.01</v>
      </c>
      <c r="BM28" s="62">
        <v>0.02</v>
      </c>
      <c r="BN28" s="62">
        <v>0.01</v>
      </c>
      <c r="BO28" s="62">
        <v>0.02</v>
      </c>
    </row>
    <row r="29" spans="1:67" x14ac:dyDescent="0.25">
      <c r="A29">
        <v>303</v>
      </c>
      <c r="B29">
        <v>290</v>
      </c>
      <c r="C29" s="62">
        <v>2860</v>
      </c>
      <c r="D29" s="62">
        <v>3150</v>
      </c>
      <c r="E29" s="62">
        <v>0.89</v>
      </c>
      <c r="F29" s="62">
        <v>0.95</v>
      </c>
      <c r="G29" s="62">
        <v>0.95</v>
      </c>
      <c r="H29" s="62">
        <v>0.87</v>
      </c>
      <c r="I29" s="62">
        <v>0.94</v>
      </c>
      <c r="J29" s="62">
        <v>0.93</v>
      </c>
      <c r="K29" s="62">
        <v>0.34</v>
      </c>
      <c r="L29" s="62">
        <v>0.19</v>
      </c>
      <c r="M29" s="62">
        <v>0.2</v>
      </c>
      <c r="N29" s="62">
        <v>0</v>
      </c>
      <c r="O29" s="62" t="s">
        <v>73</v>
      </c>
      <c r="P29" s="62" t="s">
        <v>73</v>
      </c>
      <c r="Q29" s="62">
        <v>0.03</v>
      </c>
      <c r="R29" s="62">
        <v>0.03</v>
      </c>
      <c r="S29" s="62">
        <v>0.03</v>
      </c>
      <c r="T29" s="62">
        <v>0.45</v>
      </c>
      <c r="U29" s="62">
        <v>0.65</v>
      </c>
      <c r="V29" s="62">
        <v>0.64</v>
      </c>
      <c r="W29" s="62">
        <v>0.05</v>
      </c>
      <c r="X29" s="62">
        <v>0.06</v>
      </c>
      <c r="Y29" s="62">
        <v>0.06</v>
      </c>
      <c r="Z29" s="62">
        <v>0</v>
      </c>
      <c r="AA29" s="62">
        <v>0</v>
      </c>
      <c r="AB29" s="62">
        <v>0</v>
      </c>
      <c r="AC29" s="62">
        <v>0</v>
      </c>
      <c r="AD29" s="62">
        <v>0</v>
      </c>
      <c r="AE29" s="62">
        <v>0</v>
      </c>
      <c r="AF29" s="62">
        <v>0</v>
      </c>
      <c r="AG29" s="62">
        <v>0</v>
      </c>
      <c r="AH29" s="62">
        <v>0</v>
      </c>
      <c r="AI29" s="62">
        <v>0.04</v>
      </c>
      <c r="AJ29" s="62">
        <v>0.05</v>
      </c>
      <c r="AK29" s="62">
        <v>0.05</v>
      </c>
      <c r="AL29" s="62">
        <v>0</v>
      </c>
      <c r="AM29" s="62">
        <v>0</v>
      </c>
      <c r="AN29" s="62">
        <v>0</v>
      </c>
      <c r="AO29" s="62" t="s">
        <v>73</v>
      </c>
      <c r="AP29" s="62" t="s">
        <v>74</v>
      </c>
      <c r="AQ29" s="62" t="s">
        <v>74</v>
      </c>
      <c r="AR29" s="62" t="s">
        <v>73</v>
      </c>
      <c r="AS29" s="62">
        <v>0.01</v>
      </c>
      <c r="AT29" s="62">
        <v>0.01</v>
      </c>
      <c r="AU29" s="62" t="s">
        <v>73</v>
      </c>
      <c r="AV29" s="62">
        <v>0.01</v>
      </c>
      <c r="AW29" s="62">
        <v>0.01</v>
      </c>
      <c r="AX29" s="62">
        <v>0</v>
      </c>
      <c r="AY29" s="62" t="s">
        <v>73</v>
      </c>
      <c r="AZ29" s="62" t="s">
        <v>73</v>
      </c>
      <c r="BA29" s="62">
        <v>0</v>
      </c>
      <c r="BB29" s="62">
        <v>0</v>
      </c>
      <c r="BC29" s="62">
        <v>0</v>
      </c>
      <c r="BD29" s="62" t="s">
        <v>73</v>
      </c>
      <c r="BE29" s="62">
        <v>0.01</v>
      </c>
      <c r="BF29" s="62">
        <v>0.01</v>
      </c>
      <c r="BG29" s="62">
        <v>7.0000000000000007E-2</v>
      </c>
      <c r="BH29" s="62">
        <v>0.03</v>
      </c>
      <c r="BI29" s="62">
        <v>0.04</v>
      </c>
      <c r="BJ29" s="62" t="s">
        <v>73</v>
      </c>
      <c r="BK29" s="62" t="s">
        <v>74</v>
      </c>
      <c r="BL29" s="62">
        <v>0.01</v>
      </c>
      <c r="BM29" s="62">
        <v>0.03</v>
      </c>
      <c r="BN29" s="62">
        <v>0.01</v>
      </c>
      <c r="BO29" s="62">
        <v>0.01</v>
      </c>
    </row>
    <row r="30" spans="1:67" x14ac:dyDescent="0.25">
      <c r="A30">
        <v>304</v>
      </c>
      <c r="B30">
        <v>640</v>
      </c>
      <c r="C30" s="62">
        <v>2230</v>
      </c>
      <c r="D30" s="62">
        <v>2870</v>
      </c>
      <c r="E30" s="62">
        <v>0.91</v>
      </c>
      <c r="F30" s="62">
        <v>0.95</v>
      </c>
      <c r="G30" s="62">
        <v>0.94</v>
      </c>
      <c r="H30" s="62">
        <v>0.9</v>
      </c>
      <c r="I30" s="62">
        <v>0.95</v>
      </c>
      <c r="J30" s="62">
        <v>0.94</v>
      </c>
      <c r="K30" s="62">
        <v>0.26</v>
      </c>
      <c r="L30" s="62">
        <v>0.22</v>
      </c>
      <c r="M30" s="62">
        <v>0.23</v>
      </c>
      <c r="N30" s="62" t="s">
        <v>73</v>
      </c>
      <c r="O30" s="62">
        <v>0.01</v>
      </c>
      <c r="P30" s="62">
        <v>0.01</v>
      </c>
      <c r="Q30" s="62">
        <v>0.02</v>
      </c>
      <c r="R30" s="62">
        <v>0.01</v>
      </c>
      <c r="S30" s="62">
        <v>0.01</v>
      </c>
      <c r="T30" s="62">
        <v>0.56999999999999995</v>
      </c>
      <c r="U30" s="62">
        <v>0.65</v>
      </c>
      <c r="V30" s="62">
        <v>0.63</v>
      </c>
      <c r="W30" s="62">
        <v>0.05</v>
      </c>
      <c r="X30" s="62">
        <v>0.06</v>
      </c>
      <c r="Y30" s="62">
        <v>0.06</v>
      </c>
      <c r="Z30" s="62">
        <v>0</v>
      </c>
      <c r="AA30" s="62">
        <v>0</v>
      </c>
      <c r="AB30" s="62">
        <v>0</v>
      </c>
      <c r="AC30" s="62">
        <v>0</v>
      </c>
      <c r="AD30" s="62" t="s">
        <v>73</v>
      </c>
      <c r="AE30" s="62" t="s">
        <v>73</v>
      </c>
      <c r="AF30" s="62">
        <v>0</v>
      </c>
      <c r="AG30" s="62" t="s">
        <v>73</v>
      </c>
      <c r="AH30" s="62" t="s">
        <v>73</v>
      </c>
      <c r="AI30" s="62">
        <v>0.02</v>
      </c>
      <c r="AJ30" s="62">
        <v>0.01</v>
      </c>
      <c r="AK30" s="62">
        <v>0.01</v>
      </c>
      <c r="AL30" s="62">
        <v>0</v>
      </c>
      <c r="AM30" s="62">
        <v>0</v>
      </c>
      <c r="AN30" s="62">
        <v>0</v>
      </c>
      <c r="AO30" s="62" t="s">
        <v>73</v>
      </c>
      <c r="AP30" s="62" t="s">
        <v>73</v>
      </c>
      <c r="AQ30" s="62" t="s">
        <v>73</v>
      </c>
      <c r="AR30" s="62" t="s">
        <v>73</v>
      </c>
      <c r="AS30" s="62" t="s">
        <v>74</v>
      </c>
      <c r="AT30" s="62" t="s">
        <v>74</v>
      </c>
      <c r="AU30" s="62">
        <v>0</v>
      </c>
      <c r="AV30" s="62" t="s">
        <v>74</v>
      </c>
      <c r="AW30" s="62" t="s">
        <v>74</v>
      </c>
      <c r="AX30" s="62" t="s">
        <v>73</v>
      </c>
      <c r="AY30" s="62" t="s">
        <v>73</v>
      </c>
      <c r="AZ30" s="62" t="s">
        <v>73</v>
      </c>
      <c r="BA30" s="62" t="s">
        <v>73</v>
      </c>
      <c r="BB30" s="62" t="s">
        <v>73</v>
      </c>
      <c r="BC30" s="62" t="s">
        <v>73</v>
      </c>
      <c r="BD30" s="62" t="s">
        <v>73</v>
      </c>
      <c r="BE30" s="62" t="s">
        <v>73</v>
      </c>
      <c r="BF30" s="62" t="s">
        <v>73</v>
      </c>
      <c r="BG30" s="62">
        <v>0.05</v>
      </c>
      <c r="BH30" s="62">
        <v>0.03</v>
      </c>
      <c r="BI30" s="62">
        <v>0.03</v>
      </c>
      <c r="BJ30" s="62">
        <v>0.02</v>
      </c>
      <c r="BK30" s="62" t="s">
        <v>74</v>
      </c>
      <c r="BL30" s="62">
        <v>0.01</v>
      </c>
      <c r="BM30" s="62">
        <v>0.03</v>
      </c>
      <c r="BN30" s="62">
        <v>0.01</v>
      </c>
      <c r="BO30" s="62">
        <v>0.02</v>
      </c>
    </row>
    <row r="31" spans="1:67" x14ac:dyDescent="0.25">
      <c r="A31">
        <v>305</v>
      </c>
      <c r="B31">
        <v>250</v>
      </c>
      <c r="C31" s="62">
        <v>3110</v>
      </c>
      <c r="D31" s="62">
        <v>3370</v>
      </c>
      <c r="E31" s="62">
        <v>0.88</v>
      </c>
      <c r="F31" s="62">
        <v>0.94</v>
      </c>
      <c r="G31" s="62">
        <v>0.93</v>
      </c>
      <c r="H31" s="62">
        <v>0.87</v>
      </c>
      <c r="I31" s="62">
        <v>0.93</v>
      </c>
      <c r="J31" s="62">
        <v>0.92</v>
      </c>
      <c r="K31" s="62">
        <v>0.35</v>
      </c>
      <c r="L31" s="62">
        <v>0.17</v>
      </c>
      <c r="M31" s="62">
        <v>0.18</v>
      </c>
      <c r="N31" s="62" t="s">
        <v>73</v>
      </c>
      <c r="O31" s="62" t="s">
        <v>74</v>
      </c>
      <c r="P31" s="62" t="s">
        <v>74</v>
      </c>
      <c r="Q31" s="62" t="s">
        <v>73</v>
      </c>
      <c r="R31" s="62">
        <v>0.02</v>
      </c>
      <c r="S31" s="62">
        <v>0.02</v>
      </c>
      <c r="T31" s="62">
        <v>0.47</v>
      </c>
      <c r="U31" s="62">
        <v>0.72</v>
      </c>
      <c r="V31" s="62">
        <v>0.7</v>
      </c>
      <c r="W31" s="62">
        <v>0.03</v>
      </c>
      <c r="X31" s="62">
        <v>0.01</v>
      </c>
      <c r="Y31" s="62">
        <v>0.01</v>
      </c>
      <c r="Z31" s="62">
        <v>0</v>
      </c>
      <c r="AA31" s="62">
        <v>0</v>
      </c>
      <c r="AB31" s="62">
        <v>0</v>
      </c>
      <c r="AC31" s="62">
        <v>0</v>
      </c>
      <c r="AD31" s="62">
        <v>0</v>
      </c>
      <c r="AE31" s="62">
        <v>0</v>
      </c>
      <c r="AF31" s="62">
        <v>0</v>
      </c>
      <c r="AG31" s="62">
        <v>0</v>
      </c>
      <c r="AH31" s="62">
        <v>0</v>
      </c>
      <c r="AI31" s="62">
        <v>0.04</v>
      </c>
      <c r="AJ31" s="62">
        <v>0.04</v>
      </c>
      <c r="AK31" s="62">
        <v>0.04</v>
      </c>
      <c r="AL31" s="62">
        <v>0</v>
      </c>
      <c r="AM31" s="62" t="s">
        <v>73</v>
      </c>
      <c r="AN31" s="62" t="s">
        <v>73</v>
      </c>
      <c r="AO31" s="62" t="s">
        <v>73</v>
      </c>
      <c r="AP31" s="62" t="s">
        <v>74</v>
      </c>
      <c r="AQ31" s="62" t="s">
        <v>74</v>
      </c>
      <c r="AR31" s="62" t="s">
        <v>73</v>
      </c>
      <c r="AS31" s="62">
        <v>0.01</v>
      </c>
      <c r="AT31" s="62">
        <v>0.01</v>
      </c>
      <c r="AU31" s="62" t="s">
        <v>73</v>
      </c>
      <c r="AV31" s="62" t="s">
        <v>74</v>
      </c>
      <c r="AW31" s="62" t="s">
        <v>74</v>
      </c>
      <c r="AX31" s="62">
        <v>0</v>
      </c>
      <c r="AY31" s="62" t="s">
        <v>74</v>
      </c>
      <c r="AZ31" s="62" t="s">
        <v>74</v>
      </c>
      <c r="BA31" s="62">
        <v>0</v>
      </c>
      <c r="BB31" s="62">
        <v>0</v>
      </c>
      <c r="BC31" s="62">
        <v>0</v>
      </c>
      <c r="BD31" s="62">
        <v>0</v>
      </c>
      <c r="BE31" s="62" t="s">
        <v>74</v>
      </c>
      <c r="BF31" s="62" t="s">
        <v>74</v>
      </c>
      <c r="BG31" s="62">
        <v>0.08</v>
      </c>
      <c r="BH31" s="62">
        <v>0.04</v>
      </c>
      <c r="BI31" s="62">
        <v>0.04</v>
      </c>
      <c r="BJ31" s="62">
        <v>0.02</v>
      </c>
      <c r="BK31" s="62">
        <v>0.01</v>
      </c>
      <c r="BL31" s="62">
        <v>0.01</v>
      </c>
      <c r="BM31" s="62">
        <v>0.02</v>
      </c>
      <c r="BN31" s="62">
        <v>0.02</v>
      </c>
      <c r="BO31" s="62">
        <v>0.02</v>
      </c>
    </row>
    <row r="32" spans="1:67" x14ac:dyDescent="0.25">
      <c r="A32">
        <v>306</v>
      </c>
      <c r="B32">
        <v>670</v>
      </c>
      <c r="C32" s="62">
        <v>3010</v>
      </c>
      <c r="D32" s="62">
        <v>3680</v>
      </c>
      <c r="E32" s="62">
        <v>0.89</v>
      </c>
      <c r="F32" s="62">
        <v>0.93</v>
      </c>
      <c r="G32" s="62">
        <v>0.92</v>
      </c>
      <c r="H32" s="62">
        <v>0.88</v>
      </c>
      <c r="I32" s="62">
        <v>0.92</v>
      </c>
      <c r="J32" s="62">
        <v>0.92</v>
      </c>
      <c r="K32" s="62">
        <v>0.28999999999999998</v>
      </c>
      <c r="L32" s="62">
        <v>0.22</v>
      </c>
      <c r="M32" s="62">
        <v>0.23</v>
      </c>
      <c r="N32" s="62" t="s">
        <v>73</v>
      </c>
      <c r="O32" s="62" t="s">
        <v>74</v>
      </c>
      <c r="P32" s="62" t="s">
        <v>74</v>
      </c>
      <c r="Q32" s="62">
        <v>0.02</v>
      </c>
      <c r="R32" s="62">
        <v>0.02</v>
      </c>
      <c r="S32" s="62">
        <v>0.02</v>
      </c>
      <c r="T32" s="62">
        <v>0.42</v>
      </c>
      <c r="U32" s="62">
        <v>0.53</v>
      </c>
      <c r="V32" s="62">
        <v>0.51</v>
      </c>
      <c r="W32" s="62">
        <v>0.14000000000000001</v>
      </c>
      <c r="X32" s="62">
        <v>0.16</v>
      </c>
      <c r="Y32" s="62">
        <v>0.15</v>
      </c>
      <c r="Z32" s="62">
        <v>0</v>
      </c>
      <c r="AA32" s="62">
        <v>0</v>
      </c>
      <c r="AB32" s="62">
        <v>0</v>
      </c>
      <c r="AC32" s="62">
        <v>0</v>
      </c>
      <c r="AD32" s="62" t="s">
        <v>74</v>
      </c>
      <c r="AE32" s="62" t="s">
        <v>74</v>
      </c>
      <c r="AF32" s="62" t="s">
        <v>73</v>
      </c>
      <c r="AG32" s="62" t="s">
        <v>73</v>
      </c>
      <c r="AH32" s="62" t="s">
        <v>73</v>
      </c>
      <c r="AI32" s="62">
        <v>0.02</v>
      </c>
      <c r="AJ32" s="62">
        <v>0.02</v>
      </c>
      <c r="AK32" s="62">
        <v>0.02</v>
      </c>
      <c r="AL32" s="62">
        <v>0</v>
      </c>
      <c r="AM32" s="62" t="s">
        <v>73</v>
      </c>
      <c r="AN32" s="62" t="s">
        <v>73</v>
      </c>
      <c r="AO32" s="62" t="s">
        <v>73</v>
      </c>
      <c r="AP32" s="62" t="s">
        <v>73</v>
      </c>
      <c r="AQ32" s="62" t="s">
        <v>73</v>
      </c>
      <c r="AR32" s="62" t="s">
        <v>73</v>
      </c>
      <c r="AS32" s="62" t="s">
        <v>74</v>
      </c>
      <c r="AT32" s="62" t="s">
        <v>74</v>
      </c>
      <c r="AU32" s="62" t="s">
        <v>73</v>
      </c>
      <c r="AV32" s="62" t="s">
        <v>73</v>
      </c>
      <c r="AW32" s="62" t="s">
        <v>74</v>
      </c>
      <c r="AX32" s="62" t="s">
        <v>73</v>
      </c>
      <c r="AY32" s="62" t="s">
        <v>73</v>
      </c>
      <c r="AZ32" s="62" t="s">
        <v>73</v>
      </c>
      <c r="BA32" s="62">
        <v>0</v>
      </c>
      <c r="BB32" s="62" t="s">
        <v>73</v>
      </c>
      <c r="BC32" s="62" t="s">
        <v>73</v>
      </c>
      <c r="BD32" s="62">
        <v>0</v>
      </c>
      <c r="BE32" s="62" t="s">
        <v>74</v>
      </c>
      <c r="BF32" s="62" t="s">
        <v>74</v>
      </c>
      <c r="BG32" s="62">
        <v>7.0000000000000007E-2</v>
      </c>
      <c r="BH32" s="62">
        <v>0.04</v>
      </c>
      <c r="BI32" s="62">
        <v>0.05</v>
      </c>
      <c r="BJ32" s="62">
        <v>0.01</v>
      </c>
      <c r="BK32" s="62">
        <v>0.01</v>
      </c>
      <c r="BL32" s="62">
        <v>0.01</v>
      </c>
      <c r="BM32" s="62">
        <v>0.03</v>
      </c>
      <c r="BN32" s="62">
        <v>0.02</v>
      </c>
      <c r="BO32" s="62">
        <v>0.02</v>
      </c>
    </row>
    <row r="33" spans="1:67" x14ac:dyDescent="0.25">
      <c r="A33">
        <v>307</v>
      </c>
      <c r="B33">
        <v>680</v>
      </c>
      <c r="C33" s="62">
        <v>2150</v>
      </c>
      <c r="D33" s="62">
        <v>2830</v>
      </c>
      <c r="E33" s="62">
        <v>0.94</v>
      </c>
      <c r="F33" s="62">
        <v>0.94</v>
      </c>
      <c r="G33" s="62">
        <v>0.94</v>
      </c>
      <c r="H33" s="62">
        <v>0.93</v>
      </c>
      <c r="I33" s="62">
        <v>0.94</v>
      </c>
      <c r="J33" s="62">
        <v>0.94</v>
      </c>
      <c r="K33" s="62">
        <v>0.33</v>
      </c>
      <c r="L33" s="62">
        <v>0.24</v>
      </c>
      <c r="M33" s="62">
        <v>0.26</v>
      </c>
      <c r="N33" s="62" t="s">
        <v>73</v>
      </c>
      <c r="O33" s="62">
        <v>0.01</v>
      </c>
      <c r="P33" s="62">
        <v>0.01</v>
      </c>
      <c r="Q33" s="62">
        <v>0.01</v>
      </c>
      <c r="R33" s="62">
        <v>0.01</v>
      </c>
      <c r="S33" s="62">
        <v>0.01</v>
      </c>
      <c r="T33" s="62">
        <v>0.56999999999999995</v>
      </c>
      <c r="U33" s="62">
        <v>0.65</v>
      </c>
      <c r="V33" s="62">
        <v>0.63</v>
      </c>
      <c r="W33" s="62">
        <v>0.01</v>
      </c>
      <c r="X33" s="62">
        <v>0.03</v>
      </c>
      <c r="Y33" s="62">
        <v>0.02</v>
      </c>
      <c r="Z33" s="62">
        <v>0</v>
      </c>
      <c r="AA33" s="62">
        <v>0</v>
      </c>
      <c r="AB33" s="62">
        <v>0</v>
      </c>
      <c r="AC33" s="62">
        <v>0</v>
      </c>
      <c r="AD33" s="62">
        <v>0</v>
      </c>
      <c r="AE33" s="62">
        <v>0</v>
      </c>
      <c r="AF33" s="62">
        <v>0</v>
      </c>
      <c r="AG33" s="62" t="s">
        <v>73</v>
      </c>
      <c r="AH33" s="62" t="s">
        <v>73</v>
      </c>
      <c r="AI33" s="62">
        <v>0.01</v>
      </c>
      <c r="AJ33" s="62">
        <v>0.01</v>
      </c>
      <c r="AK33" s="62">
        <v>0.01</v>
      </c>
      <c r="AL33" s="62">
        <v>0</v>
      </c>
      <c r="AM33" s="62">
        <v>0</v>
      </c>
      <c r="AN33" s="62">
        <v>0</v>
      </c>
      <c r="AO33" s="62">
        <v>0</v>
      </c>
      <c r="AP33" s="62" t="s">
        <v>73</v>
      </c>
      <c r="AQ33" s="62" t="s">
        <v>73</v>
      </c>
      <c r="AR33" s="62" t="s">
        <v>73</v>
      </c>
      <c r="AS33" s="62" t="s">
        <v>74</v>
      </c>
      <c r="AT33" s="62" t="s">
        <v>74</v>
      </c>
      <c r="AU33" s="62" t="s">
        <v>73</v>
      </c>
      <c r="AV33" s="62" t="s">
        <v>74</v>
      </c>
      <c r="AW33" s="62" t="s">
        <v>74</v>
      </c>
      <c r="AX33" s="62" t="s">
        <v>73</v>
      </c>
      <c r="AY33" s="62" t="s">
        <v>73</v>
      </c>
      <c r="AZ33" s="62" t="s">
        <v>73</v>
      </c>
      <c r="BA33" s="62">
        <v>0</v>
      </c>
      <c r="BB33" s="62">
        <v>0</v>
      </c>
      <c r="BC33" s="62">
        <v>0</v>
      </c>
      <c r="BD33" s="62" t="s">
        <v>73</v>
      </c>
      <c r="BE33" s="62" t="s">
        <v>73</v>
      </c>
      <c r="BF33" s="62" t="s">
        <v>73</v>
      </c>
      <c r="BG33" s="62">
        <v>0.04</v>
      </c>
      <c r="BH33" s="62">
        <v>0.03</v>
      </c>
      <c r="BI33" s="62">
        <v>0.03</v>
      </c>
      <c r="BJ33" s="62">
        <v>0.01</v>
      </c>
      <c r="BK33" s="62">
        <v>0.01</v>
      </c>
      <c r="BL33" s="62">
        <v>0.01</v>
      </c>
      <c r="BM33" s="62">
        <v>0.01</v>
      </c>
      <c r="BN33" s="62">
        <v>0.01</v>
      </c>
      <c r="BO33" s="62">
        <v>0.01</v>
      </c>
    </row>
    <row r="34" spans="1:67" x14ac:dyDescent="0.25">
      <c r="A34">
        <v>308</v>
      </c>
      <c r="B34">
        <v>900</v>
      </c>
      <c r="C34" s="62">
        <v>2840</v>
      </c>
      <c r="D34" s="62">
        <v>3740</v>
      </c>
      <c r="E34" s="62">
        <v>0.87</v>
      </c>
      <c r="F34" s="62">
        <v>0.95</v>
      </c>
      <c r="G34" s="62">
        <v>0.93</v>
      </c>
      <c r="H34" s="62">
        <v>0.86</v>
      </c>
      <c r="I34" s="62">
        <v>0.94</v>
      </c>
      <c r="J34" s="62">
        <v>0.92</v>
      </c>
      <c r="K34" s="62">
        <v>0.24</v>
      </c>
      <c r="L34" s="62">
        <v>0.2</v>
      </c>
      <c r="M34" s="62">
        <v>0.21</v>
      </c>
      <c r="N34" s="62" t="s">
        <v>73</v>
      </c>
      <c r="O34" s="62" t="s">
        <v>74</v>
      </c>
      <c r="P34" s="62" t="s">
        <v>74</v>
      </c>
      <c r="Q34" s="62">
        <v>0.03</v>
      </c>
      <c r="R34" s="62">
        <v>0.03</v>
      </c>
      <c r="S34" s="62">
        <v>0.03</v>
      </c>
      <c r="T34" s="62">
        <v>0.5</v>
      </c>
      <c r="U34" s="62">
        <v>0.64</v>
      </c>
      <c r="V34" s="62">
        <v>0.6</v>
      </c>
      <c r="W34" s="62">
        <v>7.0000000000000007E-2</v>
      </c>
      <c r="X34" s="62">
        <v>0.08</v>
      </c>
      <c r="Y34" s="62">
        <v>0.08</v>
      </c>
      <c r="Z34" s="62">
        <v>0</v>
      </c>
      <c r="AA34" s="62">
        <v>0</v>
      </c>
      <c r="AB34" s="62">
        <v>0</v>
      </c>
      <c r="AC34" s="62" t="s">
        <v>73</v>
      </c>
      <c r="AD34" s="62">
        <v>0</v>
      </c>
      <c r="AE34" s="62" t="s">
        <v>73</v>
      </c>
      <c r="AF34" s="62" t="s">
        <v>73</v>
      </c>
      <c r="AG34" s="62">
        <v>0</v>
      </c>
      <c r="AH34" s="62" t="s">
        <v>73</v>
      </c>
      <c r="AI34" s="62">
        <v>0.03</v>
      </c>
      <c r="AJ34" s="62">
        <v>0.03</v>
      </c>
      <c r="AK34" s="62">
        <v>0.03</v>
      </c>
      <c r="AL34" s="62">
        <v>0</v>
      </c>
      <c r="AM34" s="62">
        <v>0</v>
      </c>
      <c r="AN34" s="62">
        <v>0</v>
      </c>
      <c r="AO34" s="62" t="s">
        <v>73</v>
      </c>
      <c r="AP34" s="62" t="s">
        <v>73</v>
      </c>
      <c r="AQ34" s="62" t="s">
        <v>74</v>
      </c>
      <c r="AR34" s="62">
        <v>0.01</v>
      </c>
      <c r="AS34" s="62">
        <v>0.01</v>
      </c>
      <c r="AT34" s="62">
        <v>0.01</v>
      </c>
      <c r="AU34" s="62">
        <v>0.01</v>
      </c>
      <c r="AV34" s="62" t="s">
        <v>74</v>
      </c>
      <c r="AW34" s="62">
        <v>0.01</v>
      </c>
      <c r="AX34" s="62" t="s">
        <v>73</v>
      </c>
      <c r="AY34" s="62" t="s">
        <v>73</v>
      </c>
      <c r="AZ34" s="62" t="s">
        <v>73</v>
      </c>
      <c r="BA34" s="62">
        <v>0</v>
      </c>
      <c r="BB34" s="62" t="s">
        <v>73</v>
      </c>
      <c r="BC34" s="62" t="s">
        <v>73</v>
      </c>
      <c r="BD34" s="62">
        <v>0.01</v>
      </c>
      <c r="BE34" s="62" t="s">
        <v>74</v>
      </c>
      <c r="BF34" s="62" t="s">
        <v>74</v>
      </c>
      <c r="BG34" s="62">
        <v>7.0000000000000007E-2</v>
      </c>
      <c r="BH34" s="62">
        <v>0.03</v>
      </c>
      <c r="BI34" s="62">
        <v>0.04</v>
      </c>
      <c r="BJ34" s="62">
        <v>0.03</v>
      </c>
      <c r="BK34" s="62">
        <v>0.01</v>
      </c>
      <c r="BL34" s="62">
        <v>0.01</v>
      </c>
      <c r="BM34" s="62">
        <v>0.03</v>
      </c>
      <c r="BN34" s="62">
        <v>0.01</v>
      </c>
      <c r="BO34" s="62">
        <v>0.02</v>
      </c>
    </row>
    <row r="35" spans="1:67" x14ac:dyDescent="0.25">
      <c r="A35">
        <v>309</v>
      </c>
      <c r="B35">
        <v>800</v>
      </c>
      <c r="C35" s="62">
        <v>1330</v>
      </c>
      <c r="D35" s="62">
        <v>2140</v>
      </c>
      <c r="E35" s="62">
        <v>0.92</v>
      </c>
      <c r="F35" s="62">
        <v>0.93</v>
      </c>
      <c r="G35" s="62">
        <v>0.92</v>
      </c>
      <c r="H35" s="62">
        <v>0.91</v>
      </c>
      <c r="I35" s="62">
        <v>0.92</v>
      </c>
      <c r="J35" s="62">
        <v>0.92</v>
      </c>
      <c r="K35" s="62">
        <v>0.36</v>
      </c>
      <c r="L35" s="62">
        <v>0.26</v>
      </c>
      <c r="M35" s="62">
        <v>0.3</v>
      </c>
      <c r="N35" s="62" t="s">
        <v>73</v>
      </c>
      <c r="O35" s="62">
        <v>0.01</v>
      </c>
      <c r="P35" s="62" t="s">
        <v>74</v>
      </c>
      <c r="Q35" s="62">
        <v>0.09</v>
      </c>
      <c r="R35" s="62">
        <v>0.05</v>
      </c>
      <c r="S35" s="62">
        <v>7.0000000000000007E-2</v>
      </c>
      <c r="T35" s="62">
        <v>0.26</v>
      </c>
      <c r="U35" s="62">
        <v>0.45</v>
      </c>
      <c r="V35" s="62">
        <v>0.38</v>
      </c>
      <c r="W35" s="62">
        <v>0.2</v>
      </c>
      <c r="X35" s="62">
        <v>0.15</v>
      </c>
      <c r="Y35" s="62">
        <v>0.17</v>
      </c>
      <c r="Z35" s="62">
        <v>0</v>
      </c>
      <c r="AA35" s="62">
        <v>0</v>
      </c>
      <c r="AB35" s="62">
        <v>0</v>
      </c>
      <c r="AC35" s="62">
        <v>0</v>
      </c>
      <c r="AD35" s="62">
        <v>0</v>
      </c>
      <c r="AE35" s="62">
        <v>0</v>
      </c>
      <c r="AF35" s="62">
        <v>0</v>
      </c>
      <c r="AG35" s="62">
        <v>0</v>
      </c>
      <c r="AH35" s="62">
        <v>0</v>
      </c>
      <c r="AI35" s="62">
        <v>0.01</v>
      </c>
      <c r="AJ35" s="62">
        <v>0.01</v>
      </c>
      <c r="AK35" s="62">
        <v>0.01</v>
      </c>
      <c r="AL35" s="62" t="s">
        <v>73</v>
      </c>
      <c r="AM35" s="62" t="s">
        <v>73</v>
      </c>
      <c r="AN35" s="62" t="s">
        <v>73</v>
      </c>
      <c r="AO35" s="62" t="s">
        <v>73</v>
      </c>
      <c r="AP35" s="62" t="s">
        <v>73</v>
      </c>
      <c r="AQ35" s="62" t="s">
        <v>73</v>
      </c>
      <c r="AR35" s="62" t="s">
        <v>73</v>
      </c>
      <c r="AS35" s="62" t="s">
        <v>73</v>
      </c>
      <c r="AT35" s="62" t="s">
        <v>73</v>
      </c>
      <c r="AU35" s="62" t="s">
        <v>73</v>
      </c>
      <c r="AV35" s="62">
        <v>0</v>
      </c>
      <c r="AW35" s="62" t="s">
        <v>73</v>
      </c>
      <c r="AX35" s="62">
        <v>0</v>
      </c>
      <c r="AY35" s="62" t="s">
        <v>73</v>
      </c>
      <c r="AZ35" s="62" t="s">
        <v>73</v>
      </c>
      <c r="BA35" s="62">
        <v>0</v>
      </c>
      <c r="BB35" s="62">
        <v>0</v>
      </c>
      <c r="BC35" s="62">
        <v>0</v>
      </c>
      <c r="BD35" s="62" t="s">
        <v>73</v>
      </c>
      <c r="BE35" s="62" t="s">
        <v>73</v>
      </c>
      <c r="BF35" s="62" t="s">
        <v>73</v>
      </c>
      <c r="BG35" s="62">
        <v>0.06</v>
      </c>
      <c r="BH35" s="62">
        <v>0.04</v>
      </c>
      <c r="BI35" s="62">
        <v>0.05</v>
      </c>
      <c r="BJ35" s="62" t="s">
        <v>73</v>
      </c>
      <c r="BK35" s="62">
        <v>0.01</v>
      </c>
      <c r="BL35" s="62">
        <v>0.01</v>
      </c>
      <c r="BM35" s="62">
        <v>0.02</v>
      </c>
      <c r="BN35" s="62">
        <v>0.02</v>
      </c>
      <c r="BO35" s="62">
        <v>0.02</v>
      </c>
    </row>
    <row r="36" spans="1:67" x14ac:dyDescent="0.25">
      <c r="A36">
        <v>310</v>
      </c>
      <c r="B36">
        <v>410</v>
      </c>
      <c r="C36" s="62">
        <v>1700</v>
      </c>
      <c r="D36" s="62">
        <v>2120</v>
      </c>
      <c r="E36" s="62">
        <v>0.91</v>
      </c>
      <c r="F36" s="62">
        <v>0.96</v>
      </c>
      <c r="G36" s="62">
        <v>0.95</v>
      </c>
      <c r="H36" s="62">
        <v>0.9</v>
      </c>
      <c r="I36" s="62">
        <v>0.96</v>
      </c>
      <c r="J36" s="62">
        <v>0.95</v>
      </c>
      <c r="K36" s="62">
        <v>0.41</v>
      </c>
      <c r="L36" s="62">
        <v>0.31</v>
      </c>
      <c r="M36" s="62">
        <v>0.33</v>
      </c>
      <c r="N36" s="62" t="s">
        <v>73</v>
      </c>
      <c r="O36" s="62">
        <v>0.01</v>
      </c>
      <c r="P36" s="62">
        <v>0.01</v>
      </c>
      <c r="Q36" s="62">
        <v>0.02</v>
      </c>
      <c r="R36" s="62">
        <v>0.01</v>
      </c>
      <c r="S36" s="62">
        <v>0.01</v>
      </c>
      <c r="T36" s="62">
        <v>0.42</v>
      </c>
      <c r="U36" s="62">
        <v>0.48</v>
      </c>
      <c r="V36" s="62">
        <v>0.47</v>
      </c>
      <c r="W36" s="62">
        <v>0.05</v>
      </c>
      <c r="X36" s="62">
        <v>0.15</v>
      </c>
      <c r="Y36" s="62">
        <v>0.13</v>
      </c>
      <c r="Z36" s="62">
        <v>0</v>
      </c>
      <c r="AA36" s="62">
        <v>0</v>
      </c>
      <c r="AB36" s="62">
        <v>0</v>
      </c>
      <c r="AC36" s="62">
        <v>0</v>
      </c>
      <c r="AD36" s="62">
        <v>0</v>
      </c>
      <c r="AE36" s="62">
        <v>0</v>
      </c>
      <c r="AF36" s="62">
        <v>0</v>
      </c>
      <c r="AG36" s="62" t="s">
        <v>73</v>
      </c>
      <c r="AH36" s="62" t="s">
        <v>73</v>
      </c>
      <c r="AI36" s="62">
        <v>0.02</v>
      </c>
      <c r="AJ36" s="62">
        <v>0.01</v>
      </c>
      <c r="AK36" s="62">
        <v>0.01</v>
      </c>
      <c r="AL36" s="62">
        <v>0</v>
      </c>
      <c r="AM36" s="62">
        <v>0</v>
      </c>
      <c r="AN36" s="62">
        <v>0</v>
      </c>
      <c r="AO36" s="62">
        <v>0</v>
      </c>
      <c r="AP36" s="62" t="s">
        <v>73</v>
      </c>
      <c r="AQ36" s="62" t="s">
        <v>73</v>
      </c>
      <c r="AR36" s="62" t="s">
        <v>73</v>
      </c>
      <c r="AS36" s="62" t="s">
        <v>73</v>
      </c>
      <c r="AT36" s="62" t="s">
        <v>74</v>
      </c>
      <c r="AU36" s="62" t="s">
        <v>73</v>
      </c>
      <c r="AV36" s="62">
        <v>0</v>
      </c>
      <c r="AW36" s="62" t="s">
        <v>73</v>
      </c>
      <c r="AX36" s="62" t="s">
        <v>73</v>
      </c>
      <c r="AY36" s="62" t="s">
        <v>73</v>
      </c>
      <c r="AZ36" s="62" t="s">
        <v>73</v>
      </c>
      <c r="BA36" s="62">
        <v>0</v>
      </c>
      <c r="BB36" s="62">
        <v>0</v>
      </c>
      <c r="BC36" s="62">
        <v>0</v>
      </c>
      <c r="BD36" s="62">
        <v>0</v>
      </c>
      <c r="BE36" s="62" t="s">
        <v>73</v>
      </c>
      <c r="BF36" s="62" t="s">
        <v>73</v>
      </c>
      <c r="BG36" s="62">
        <v>0.06</v>
      </c>
      <c r="BH36" s="62">
        <v>0.02</v>
      </c>
      <c r="BI36" s="62">
        <v>0.03</v>
      </c>
      <c r="BJ36" s="62" t="s">
        <v>73</v>
      </c>
      <c r="BK36" s="62" t="s">
        <v>74</v>
      </c>
      <c r="BL36" s="62">
        <v>0.01</v>
      </c>
      <c r="BM36" s="62">
        <v>0.02</v>
      </c>
      <c r="BN36" s="62">
        <v>0.01</v>
      </c>
      <c r="BO36" s="62">
        <v>0.01</v>
      </c>
    </row>
    <row r="37" spans="1:67" x14ac:dyDescent="0.25">
      <c r="A37">
        <v>311</v>
      </c>
      <c r="B37">
        <v>280</v>
      </c>
      <c r="C37" s="62">
        <v>2750</v>
      </c>
      <c r="D37" s="62">
        <v>3020</v>
      </c>
      <c r="E37" s="62">
        <v>0.83</v>
      </c>
      <c r="F37" s="62">
        <v>0.95</v>
      </c>
      <c r="G37" s="62">
        <v>0.94</v>
      </c>
      <c r="H37" s="62">
        <v>0.81</v>
      </c>
      <c r="I37" s="62">
        <v>0.94</v>
      </c>
      <c r="J37" s="62">
        <v>0.93</v>
      </c>
      <c r="K37" s="62">
        <v>0.51</v>
      </c>
      <c r="L37" s="62">
        <v>0.28999999999999998</v>
      </c>
      <c r="M37" s="62">
        <v>0.31</v>
      </c>
      <c r="N37" s="62">
        <v>0</v>
      </c>
      <c r="O37" s="62" t="s">
        <v>73</v>
      </c>
      <c r="P37" s="62" t="s">
        <v>73</v>
      </c>
      <c r="Q37" s="62">
        <v>0.03</v>
      </c>
      <c r="R37" s="62">
        <v>0.04</v>
      </c>
      <c r="S37" s="62">
        <v>0.04</v>
      </c>
      <c r="T37" s="62">
        <v>0.11</v>
      </c>
      <c r="U37" s="62">
        <v>0.3</v>
      </c>
      <c r="V37" s="62">
        <v>0.28000000000000003</v>
      </c>
      <c r="W37" s="62">
        <v>0.17</v>
      </c>
      <c r="X37" s="62">
        <v>0.31</v>
      </c>
      <c r="Y37" s="62">
        <v>0.3</v>
      </c>
      <c r="Z37" s="62">
        <v>0</v>
      </c>
      <c r="AA37" s="62">
        <v>0</v>
      </c>
      <c r="AB37" s="62">
        <v>0</v>
      </c>
      <c r="AC37" s="62">
        <v>0</v>
      </c>
      <c r="AD37" s="62">
        <v>0</v>
      </c>
      <c r="AE37" s="62">
        <v>0</v>
      </c>
      <c r="AF37" s="62">
        <v>0</v>
      </c>
      <c r="AG37" s="62">
        <v>0</v>
      </c>
      <c r="AH37" s="62">
        <v>0</v>
      </c>
      <c r="AI37" s="62">
        <v>0.04</v>
      </c>
      <c r="AJ37" s="62">
        <v>0.05</v>
      </c>
      <c r="AK37" s="62">
        <v>0.05</v>
      </c>
      <c r="AL37" s="62">
        <v>0</v>
      </c>
      <c r="AM37" s="62">
        <v>0</v>
      </c>
      <c r="AN37" s="62">
        <v>0</v>
      </c>
      <c r="AO37" s="62">
        <v>0</v>
      </c>
      <c r="AP37" s="62" t="s">
        <v>73</v>
      </c>
      <c r="AQ37" s="62" t="s">
        <v>73</v>
      </c>
      <c r="AR37" s="62" t="s">
        <v>73</v>
      </c>
      <c r="AS37" s="62">
        <v>0.01</v>
      </c>
      <c r="AT37" s="62">
        <v>0.01</v>
      </c>
      <c r="AU37" s="62" t="s">
        <v>73</v>
      </c>
      <c r="AV37" s="62">
        <v>0.01</v>
      </c>
      <c r="AW37" s="62">
        <v>0.01</v>
      </c>
      <c r="AX37" s="62" t="s">
        <v>73</v>
      </c>
      <c r="AY37" s="62" t="s">
        <v>73</v>
      </c>
      <c r="AZ37" s="62" t="s">
        <v>73</v>
      </c>
      <c r="BA37" s="62">
        <v>0</v>
      </c>
      <c r="BB37" s="62" t="s">
        <v>73</v>
      </c>
      <c r="BC37" s="62" t="s">
        <v>73</v>
      </c>
      <c r="BD37" s="62" t="s">
        <v>73</v>
      </c>
      <c r="BE37" s="62" t="s">
        <v>74</v>
      </c>
      <c r="BF37" s="62" t="s">
        <v>74</v>
      </c>
      <c r="BG37" s="62">
        <v>0.11</v>
      </c>
      <c r="BH37" s="62">
        <v>0.04</v>
      </c>
      <c r="BI37" s="62">
        <v>0.04</v>
      </c>
      <c r="BJ37" s="62">
        <v>0.03</v>
      </c>
      <c r="BK37" s="62" t="s">
        <v>74</v>
      </c>
      <c r="BL37" s="62">
        <v>0.01</v>
      </c>
      <c r="BM37" s="62">
        <v>0.04</v>
      </c>
      <c r="BN37" s="62">
        <v>0.01</v>
      </c>
      <c r="BO37" s="62">
        <v>0.01</v>
      </c>
    </row>
    <row r="38" spans="1:67" x14ac:dyDescent="0.25">
      <c r="A38">
        <v>312</v>
      </c>
      <c r="B38">
        <v>580</v>
      </c>
      <c r="C38" s="62">
        <v>2390</v>
      </c>
      <c r="D38" s="62">
        <v>2970</v>
      </c>
      <c r="E38" s="62">
        <v>0.87</v>
      </c>
      <c r="F38" s="62">
        <v>0.93</v>
      </c>
      <c r="G38" s="62">
        <v>0.92</v>
      </c>
      <c r="H38" s="62">
        <v>0.86</v>
      </c>
      <c r="I38" s="62">
        <v>0.92</v>
      </c>
      <c r="J38" s="62">
        <v>0.91</v>
      </c>
      <c r="K38" s="62">
        <v>0.36</v>
      </c>
      <c r="L38" s="62">
        <v>0.26</v>
      </c>
      <c r="M38" s="62">
        <v>0.28000000000000003</v>
      </c>
      <c r="N38" s="62" t="s">
        <v>73</v>
      </c>
      <c r="O38" s="62" t="s">
        <v>73</v>
      </c>
      <c r="P38" s="62" t="s">
        <v>74</v>
      </c>
      <c r="Q38" s="62">
        <v>0.02</v>
      </c>
      <c r="R38" s="62">
        <v>0.02</v>
      </c>
      <c r="S38" s="62">
        <v>0.02</v>
      </c>
      <c r="T38" s="62">
        <v>0.47</v>
      </c>
      <c r="U38" s="62">
        <v>0.62</v>
      </c>
      <c r="V38" s="62">
        <v>0.59</v>
      </c>
      <c r="W38" s="62">
        <v>0</v>
      </c>
      <c r="X38" s="62">
        <v>0.02</v>
      </c>
      <c r="Y38" s="62">
        <v>0.01</v>
      </c>
      <c r="Z38" s="62">
        <v>0</v>
      </c>
      <c r="AA38" s="62">
        <v>0</v>
      </c>
      <c r="AB38" s="62">
        <v>0</v>
      </c>
      <c r="AC38" s="62">
        <v>0</v>
      </c>
      <c r="AD38" s="62">
        <v>0</v>
      </c>
      <c r="AE38" s="62">
        <v>0</v>
      </c>
      <c r="AF38" s="62" t="s">
        <v>73</v>
      </c>
      <c r="AG38" s="62">
        <v>0</v>
      </c>
      <c r="AH38" s="62" t="s">
        <v>73</v>
      </c>
      <c r="AI38" s="62">
        <v>0.02</v>
      </c>
      <c r="AJ38" s="62">
        <v>0.04</v>
      </c>
      <c r="AK38" s="62">
        <v>0.04</v>
      </c>
      <c r="AL38" s="62">
        <v>0</v>
      </c>
      <c r="AM38" s="62" t="s">
        <v>73</v>
      </c>
      <c r="AN38" s="62" t="s">
        <v>73</v>
      </c>
      <c r="AO38" s="62" t="s">
        <v>73</v>
      </c>
      <c r="AP38" s="62" t="s">
        <v>74</v>
      </c>
      <c r="AQ38" s="62" t="s">
        <v>74</v>
      </c>
      <c r="AR38" s="62">
        <v>0.01</v>
      </c>
      <c r="AS38" s="62">
        <v>0.01</v>
      </c>
      <c r="AT38" s="62">
        <v>0.01</v>
      </c>
      <c r="AU38" s="62">
        <v>0.01</v>
      </c>
      <c r="AV38" s="62">
        <v>0.01</v>
      </c>
      <c r="AW38" s="62">
        <v>0.01</v>
      </c>
      <c r="AX38" s="62">
        <v>0</v>
      </c>
      <c r="AY38" s="62" t="s">
        <v>73</v>
      </c>
      <c r="AZ38" s="62" t="s">
        <v>73</v>
      </c>
      <c r="BA38" s="62" t="s">
        <v>73</v>
      </c>
      <c r="BB38" s="62" t="s">
        <v>73</v>
      </c>
      <c r="BC38" s="62" t="s">
        <v>73</v>
      </c>
      <c r="BD38" s="62" t="s">
        <v>73</v>
      </c>
      <c r="BE38" s="62">
        <v>0.01</v>
      </c>
      <c r="BF38" s="62">
        <v>0.01</v>
      </c>
      <c r="BG38" s="62">
        <v>0.08</v>
      </c>
      <c r="BH38" s="62">
        <v>0.04</v>
      </c>
      <c r="BI38" s="62">
        <v>0.05</v>
      </c>
      <c r="BJ38" s="62">
        <v>0.02</v>
      </c>
      <c r="BK38" s="62">
        <v>0.01</v>
      </c>
      <c r="BL38" s="62">
        <v>0.01</v>
      </c>
      <c r="BM38" s="62">
        <v>0.03</v>
      </c>
      <c r="BN38" s="62">
        <v>0.01</v>
      </c>
      <c r="BO38" s="62">
        <v>0.02</v>
      </c>
    </row>
    <row r="39" spans="1:67" x14ac:dyDescent="0.25">
      <c r="A39">
        <v>313</v>
      </c>
      <c r="B39">
        <v>460</v>
      </c>
      <c r="C39" s="62">
        <v>2180</v>
      </c>
      <c r="D39" s="62">
        <v>2640</v>
      </c>
      <c r="E39" s="62">
        <v>0.9</v>
      </c>
      <c r="F39" s="62">
        <v>0.94</v>
      </c>
      <c r="G39" s="62">
        <v>0.93</v>
      </c>
      <c r="H39" s="62">
        <v>0.89</v>
      </c>
      <c r="I39" s="62">
        <v>0.94</v>
      </c>
      <c r="J39" s="62">
        <v>0.93</v>
      </c>
      <c r="K39" s="62">
        <v>0.33</v>
      </c>
      <c r="L39" s="62">
        <v>0.22</v>
      </c>
      <c r="M39" s="62">
        <v>0.24</v>
      </c>
      <c r="N39" s="62">
        <v>0</v>
      </c>
      <c r="O39" s="62">
        <v>0.01</v>
      </c>
      <c r="P39" s="62">
        <v>0.01</v>
      </c>
      <c r="Q39" s="62">
        <v>0.02</v>
      </c>
      <c r="R39" s="62">
        <v>0.02</v>
      </c>
      <c r="S39" s="62">
        <v>0.02</v>
      </c>
      <c r="T39" s="62">
        <v>0.53</v>
      </c>
      <c r="U39" s="62">
        <v>0.65</v>
      </c>
      <c r="V39" s="62">
        <v>0.63</v>
      </c>
      <c r="W39" s="62">
        <v>0.02</v>
      </c>
      <c r="X39" s="62">
        <v>0.04</v>
      </c>
      <c r="Y39" s="62">
        <v>0.03</v>
      </c>
      <c r="Z39" s="62">
        <v>0</v>
      </c>
      <c r="AA39" s="62">
        <v>0</v>
      </c>
      <c r="AB39" s="62">
        <v>0</v>
      </c>
      <c r="AC39" s="62">
        <v>0</v>
      </c>
      <c r="AD39" s="62">
        <v>0</v>
      </c>
      <c r="AE39" s="62">
        <v>0</v>
      </c>
      <c r="AF39" s="62" t="s">
        <v>73</v>
      </c>
      <c r="AG39" s="62">
        <v>0</v>
      </c>
      <c r="AH39" s="62" t="s">
        <v>73</v>
      </c>
      <c r="AI39" s="62">
        <v>0.02</v>
      </c>
      <c r="AJ39" s="62">
        <v>0.03</v>
      </c>
      <c r="AK39" s="62">
        <v>0.03</v>
      </c>
      <c r="AL39" s="62">
        <v>0</v>
      </c>
      <c r="AM39" s="62">
        <v>0</v>
      </c>
      <c r="AN39" s="62">
        <v>0</v>
      </c>
      <c r="AO39" s="62" t="s">
        <v>73</v>
      </c>
      <c r="AP39" s="62" t="s">
        <v>73</v>
      </c>
      <c r="AQ39" s="62" t="s">
        <v>73</v>
      </c>
      <c r="AR39" s="62" t="s">
        <v>73</v>
      </c>
      <c r="AS39" s="62" t="s">
        <v>73</v>
      </c>
      <c r="AT39" s="62" t="s">
        <v>73</v>
      </c>
      <c r="AU39" s="62" t="s">
        <v>73</v>
      </c>
      <c r="AV39" s="62" t="s">
        <v>73</v>
      </c>
      <c r="AW39" s="62" t="s">
        <v>73</v>
      </c>
      <c r="AX39" s="62">
        <v>0</v>
      </c>
      <c r="AY39" s="62">
        <v>0</v>
      </c>
      <c r="AZ39" s="62">
        <v>0</v>
      </c>
      <c r="BA39" s="62">
        <v>0</v>
      </c>
      <c r="BB39" s="62">
        <v>0</v>
      </c>
      <c r="BC39" s="62">
        <v>0</v>
      </c>
      <c r="BD39" s="62" t="s">
        <v>73</v>
      </c>
      <c r="BE39" s="62" t="s">
        <v>74</v>
      </c>
      <c r="BF39" s="62" t="s">
        <v>74</v>
      </c>
      <c r="BG39" s="62">
        <v>0.05</v>
      </c>
      <c r="BH39" s="62">
        <v>0.03</v>
      </c>
      <c r="BI39" s="62">
        <v>0.04</v>
      </c>
      <c r="BJ39" s="62">
        <v>0.01</v>
      </c>
      <c r="BK39" s="62">
        <v>0.01</v>
      </c>
      <c r="BL39" s="62">
        <v>0.01</v>
      </c>
      <c r="BM39" s="62">
        <v>0.03</v>
      </c>
      <c r="BN39" s="62">
        <v>0.02</v>
      </c>
      <c r="BO39" s="62">
        <v>0.02</v>
      </c>
    </row>
    <row r="40" spans="1:67" x14ac:dyDescent="0.25">
      <c r="A40">
        <v>314</v>
      </c>
      <c r="B40">
        <v>120</v>
      </c>
      <c r="C40" s="62">
        <v>1430</v>
      </c>
      <c r="D40" s="62">
        <v>1540</v>
      </c>
      <c r="E40" s="62">
        <v>0.9</v>
      </c>
      <c r="F40" s="62">
        <v>0.95</v>
      </c>
      <c r="G40" s="62">
        <v>0.94</v>
      </c>
      <c r="H40" s="62">
        <v>0.87</v>
      </c>
      <c r="I40" s="62">
        <v>0.94</v>
      </c>
      <c r="J40" s="62">
        <v>0.93</v>
      </c>
      <c r="K40" s="62">
        <v>0.38</v>
      </c>
      <c r="L40" s="62">
        <v>0.18</v>
      </c>
      <c r="M40" s="62">
        <v>0.19</v>
      </c>
      <c r="N40" s="62">
        <v>0</v>
      </c>
      <c r="O40" s="62">
        <v>0.01</v>
      </c>
      <c r="P40" s="62">
        <v>0.01</v>
      </c>
      <c r="Q40" s="62" t="s">
        <v>73</v>
      </c>
      <c r="R40" s="62">
        <v>0.02</v>
      </c>
      <c r="S40" s="62">
        <v>0.02</v>
      </c>
      <c r="T40" s="62">
        <v>0.43</v>
      </c>
      <c r="U40" s="62">
        <v>0.66</v>
      </c>
      <c r="V40" s="62">
        <v>0.64</v>
      </c>
      <c r="W40" s="62" t="s">
        <v>73</v>
      </c>
      <c r="X40" s="62">
        <v>7.0000000000000007E-2</v>
      </c>
      <c r="Y40" s="62">
        <v>7.0000000000000007E-2</v>
      </c>
      <c r="Z40" s="62">
        <v>0</v>
      </c>
      <c r="AA40" s="62">
        <v>0</v>
      </c>
      <c r="AB40" s="62">
        <v>0</v>
      </c>
      <c r="AC40" s="62">
        <v>0</v>
      </c>
      <c r="AD40" s="62" t="s">
        <v>73</v>
      </c>
      <c r="AE40" s="62" t="s">
        <v>73</v>
      </c>
      <c r="AF40" s="62">
        <v>0</v>
      </c>
      <c r="AG40" s="62">
        <v>0</v>
      </c>
      <c r="AH40" s="62">
        <v>0</v>
      </c>
      <c r="AI40" s="62">
        <v>0.05</v>
      </c>
      <c r="AJ40" s="62">
        <v>0.02</v>
      </c>
      <c r="AK40" s="62">
        <v>0.03</v>
      </c>
      <c r="AL40" s="62">
        <v>0</v>
      </c>
      <c r="AM40" s="62">
        <v>0</v>
      </c>
      <c r="AN40" s="62">
        <v>0</v>
      </c>
      <c r="AO40" s="62">
        <v>0</v>
      </c>
      <c r="AP40" s="62" t="s">
        <v>73</v>
      </c>
      <c r="AQ40" s="62" t="s">
        <v>73</v>
      </c>
      <c r="AR40" s="62" t="s">
        <v>73</v>
      </c>
      <c r="AS40" s="62" t="s">
        <v>74</v>
      </c>
      <c r="AT40" s="62" t="s">
        <v>74</v>
      </c>
      <c r="AU40" s="62">
        <v>0</v>
      </c>
      <c r="AV40" s="62" t="s">
        <v>73</v>
      </c>
      <c r="AW40" s="62" t="s">
        <v>73</v>
      </c>
      <c r="AX40" s="62" t="s">
        <v>73</v>
      </c>
      <c r="AY40" s="62" t="s">
        <v>73</v>
      </c>
      <c r="AZ40" s="62" t="s">
        <v>73</v>
      </c>
      <c r="BA40" s="62">
        <v>0</v>
      </c>
      <c r="BB40" s="62">
        <v>0</v>
      </c>
      <c r="BC40" s="62">
        <v>0</v>
      </c>
      <c r="BD40" s="62" t="s">
        <v>73</v>
      </c>
      <c r="BE40" s="62" t="s">
        <v>74</v>
      </c>
      <c r="BF40" s="62">
        <v>0.01</v>
      </c>
      <c r="BG40" s="62" t="s">
        <v>73</v>
      </c>
      <c r="BH40" s="62">
        <v>0.03</v>
      </c>
      <c r="BI40" s="62">
        <v>0.03</v>
      </c>
      <c r="BJ40" s="62">
        <v>0.05</v>
      </c>
      <c r="BK40" s="62">
        <v>0.01</v>
      </c>
      <c r="BL40" s="62">
        <v>0.01</v>
      </c>
      <c r="BM40" s="62" t="s">
        <v>73</v>
      </c>
      <c r="BN40" s="62">
        <v>0.02</v>
      </c>
      <c r="BO40" s="62">
        <v>0.01</v>
      </c>
    </row>
    <row r="41" spans="1:67" x14ac:dyDescent="0.25">
      <c r="A41">
        <v>315</v>
      </c>
      <c r="B41">
        <v>250</v>
      </c>
      <c r="C41" s="62">
        <v>1320</v>
      </c>
      <c r="D41" s="62">
        <v>1570</v>
      </c>
      <c r="E41" s="62">
        <v>0.87</v>
      </c>
      <c r="F41" s="62">
        <v>0.93</v>
      </c>
      <c r="G41" s="62">
        <v>0.92</v>
      </c>
      <c r="H41" s="62">
        <v>0.85</v>
      </c>
      <c r="I41" s="62">
        <v>0.92</v>
      </c>
      <c r="J41" s="62">
        <v>0.91</v>
      </c>
      <c r="K41" s="62">
        <v>0.39</v>
      </c>
      <c r="L41" s="62">
        <v>0.28000000000000003</v>
      </c>
      <c r="M41" s="62">
        <v>0.3</v>
      </c>
      <c r="N41" s="62" t="s">
        <v>73</v>
      </c>
      <c r="O41" s="62" t="s">
        <v>73</v>
      </c>
      <c r="P41" s="62" t="s">
        <v>73</v>
      </c>
      <c r="Q41" s="62" t="s">
        <v>73</v>
      </c>
      <c r="R41" s="62">
        <v>0.02</v>
      </c>
      <c r="S41" s="62">
        <v>0.02</v>
      </c>
      <c r="T41" s="62">
        <v>0.39</v>
      </c>
      <c r="U41" s="62">
        <v>0.56000000000000005</v>
      </c>
      <c r="V41" s="62">
        <v>0.54</v>
      </c>
      <c r="W41" s="62">
        <v>0.05</v>
      </c>
      <c r="X41" s="62">
        <v>0.06</v>
      </c>
      <c r="Y41" s="62">
        <v>0.06</v>
      </c>
      <c r="Z41" s="62">
        <v>0</v>
      </c>
      <c r="AA41" s="62">
        <v>0</v>
      </c>
      <c r="AB41" s="62">
        <v>0</v>
      </c>
      <c r="AC41" s="62">
        <v>0</v>
      </c>
      <c r="AD41" s="62" t="s">
        <v>73</v>
      </c>
      <c r="AE41" s="62" t="s">
        <v>73</v>
      </c>
      <c r="AF41" s="62">
        <v>0</v>
      </c>
      <c r="AG41" s="62">
        <v>0</v>
      </c>
      <c r="AH41" s="62">
        <v>0</v>
      </c>
      <c r="AI41" s="62" t="s">
        <v>73</v>
      </c>
      <c r="AJ41" s="62">
        <v>0.02</v>
      </c>
      <c r="AK41" s="62">
        <v>0.02</v>
      </c>
      <c r="AL41" s="62">
        <v>0</v>
      </c>
      <c r="AM41" s="62" t="s">
        <v>73</v>
      </c>
      <c r="AN41" s="62" t="s">
        <v>73</v>
      </c>
      <c r="AO41" s="62" t="s">
        <v>73</v>
      </c>
      <c r="AP41" s="62" t="s">
        <v>73</v>
      </c>
      <c r="AQ41" s="62" t="s">
        <v>74</v>
      </c>
      <c r="AR41" s="62" t="s">
        <v>73</v>
      </c>
      <c r="AS41" s="62">
        <v>0</v>
      </c>
      <c r="AT41" s="62" t="s">
        <v>73</v>
      </c>
      <c r="AU41" s="62" t="s">
        <v>73</v>
      </c>
      <c r="AV41" s="62">
        <v>0</v>
      </c>
      <c r="AW41" s="62" t="s">
        <v>73</v>
      </c>
      <c r="AX41" s="62">
        <v>0</v>
      </c>
      <c r="AY41" s="62">
        <v>0</v>
      </c>
      <c r="AZ41" s="62">
        <v>0</v>
      </c>
      <c r="BA41" s="62" t="s">
        <v>73</v>
      </c>
      <c r="BB41" s="62">
        <v>0</v>
      </c>
      <c r="BC41" s="62" t="s">
        <v>73</v>
      </c>
      <c r="BD41" s="62" t="s">
        <v>73</v>
      </c>
      <c r="BE41" s="62" t="s">
        <v>73</v>
      </c>
      <c r="BF41" s="62" t="s">
        <v>73</v>
      </c>
      <c r="BG41" s="62">
        <v>0.08</v>
      </c>
      <c r="BH41" s="62">
        <v>0.05</v>
      </c>
      <c r="BI41" s="62">
        <v>0.06</v>
      </c>
      <c r="BJ41" s="62" t="s">
        <v>73</v>
      </c>
      <c r="BK41" s="62">
        <v>0.01</v>
      </c>
      <c r="BL41" s="62">
        <v>0.01</v>
      </c>
      <c r="BM41" s="62">
        <v>0.03</v>
      </c>
      <c r="BN41" s="62">
        <v>0.01</v>
      </c>
      <c r="BO41" s="62">
        <v>0.02</v>
      </c>
    </row>
    <row r="42" spans="1:67" x14ac:dyDescent="0.25">
      <c r="A42">
        <v>316</v>
      </c>
      <c r="B42">
        <v>1390</v>
      </c>
      <c r="C42" s="62">
        <v>2070</v>
      </c>
      <c r="D42" s="62">
        <v>3460</v>
      </c>
      <c r="E42" s="62">
        <v>0.9</v>
      </c>
      <c r="F42" s="62">
        <v>0.94</v>
      </c>
      <c r="G42" s="62">
        <v>0.92</v>
      </c>
      <c r="H42" s="62">
        <v>0.89</v>
      </c>
      <c r="I42" s="62">
        <v>0.93</v>
      </c>
      <c r="J42" s="62">
        <v>0.91</v>
      </c>
      <c r="K42" s="62">
        <v>0.22</v>
      </c>
      <c r="L42" s="62">
        <v>0.18</v>
      </c>
      <c r="M42" s="62">
        <v>0.19</v>
      </c>
      <c r="N42" s="62" t="s">
        <v>73</v>
      </c>
      <c r="O42" s="62" t="s">
        <v>74</v>
      </c>
      <c r="P42" s="62" t="s">
        <v>74</v>
      </c>
      <c r="Q42" s="62">
        <v>0.08</v>
      </c>
      <c r="R42" s="62">
        <v>0.06</v>
      </c>
      <c r="S42" s="62">
        <v>7.0000000000000007E-2</v>
      </c>
      <c r="T42" s="62">
        <v>0.19</v>
      </c>
      <c r="U42" s="62">
        <v>0.3</v>
      </c>
      <c r="V42" s="62">
        <v>0.26</v>
      </c>
      <c r="W42" s="62">
        <v>0.4</v>
      </c>
      <c r="X42" s="62">
        <v>0.38</v>
      </c>
      <c r="Y42" s="62">
        <v>0.39</v>
      </c>
      <c r="Z42" s="62">
        <v>0</v>
      </c>
      <c r="AA42" s="62">
        <v>0</v>
      </c>
      <c r="AB42" s="62">
        <v>0</v>
      </c>
      <c r="AC42" s="62" t="s">
        <v>73</v>
      </c>
      <c r="AD42" s="62">
        <v>0</v>
      </c>
      <c r="AE42" s="62" t="s">
        <v>73</v>
      </c>
      <c r="AF42" s="62" t="s">
        <v>73</v>
      </c>
      <c r="AG42" s="62" t="s">
        <v>74</v>
      </c>
      <c r="AH42" s="62" t="s">
        <v>74</v>
      </c>
      <c r="AI42" s="62">
        <v>0.03</v>
      </c>
      <c r="AJ42" s="62">
        <v>0.03</v>
      </c>
      <c r="AK42" s="62">
        <v>0.03</v>
      </c>
      <c r="AL42" s="62">
        <v>0</v>
      </c>
      <c r="AM42" s="62">
        <v>0</v>
      </c>
      <c r="AN42" s="62">
        <v>0</v>
      </c>
      <c r="AO42" s="62" t="s">
        <v>73</v>
      </c>
      <c r="AP42" s="62" t="s">
        <v>73</v>
      </c>
      <c r="AQ42" s="62" t="s">
        <v>73</v>
      </c>
      <c r="AR42" s="62" t="s">
        <v>73</v>
      </c>
      <c r="AS42" s="62">
        <v>0.01</v>
      </c>
      <c r="AT42" s="62" t="s">
        <v>74</v>
      </c>
      <c r="AU42" s="62" t="s">
        <v>73</v>
      </c>
      <c r="AV42" s="62" t="s">
        <v>74</v>
      </c>
      <c r="AW42" s="62" t="s">
        <v>74</v>
      </c>
      <c r="AX42" s="62">
        <v>0</v>
      </c>
      <c r="AY42" s="62" t="s">
        <v>73</v>
      </c>
      <c r="AZ42" s="62" t="s">
        <v>73</v>
      </c>
      <c r="BA42" s="62">
        <v>0</v>
      </c>
      <c r="BB42" s="62" t="s">
        <v>73</v>
      </c>
      <c r="BC42" s="62" t="s">
        <v>73</v>
      </c>
      <c r="BD42" s="62" t="s">
        <v>73</v>
      </c>
      <c r="BE42" s="62" t="s">
        <v>73</v>
      </c>
      <c r="BF42" s="62" t="s">
        <v>74</v>
      </c>
      <c r="BG42" s="62">
        <v>7.0000000000000007E-2</v>
      </c>
      <c r="BH42" s="62">
        <v>0.03</v>
      </c>
      <c r="BI42" s="62">
        <v>0.05</v>
      </c>
      <c r="BJ42" s="62">
        <v>0.01</v>
      </c>
      <c r="BK42" s="62">
        <v>0.01</v>
      </c>
      <c r="BL42" s="62">
        <v>0.01</v>
      </c>
      <c r="BM42" s="62">
        <v>0.02</v>
      </c>
      <c r="BN42" s="62">
        <v>0.01</v>
      </c>
      <c r="BO42" s="62">
        <v>0.02</v>
      </c>
    </row>
    <row r="43" spans="1:67" x14ac:dyDescent="0.25">
      <c r="A43">
        <v>317</v>
      </c>
      <c r="B43">
        <v>660</v>
      </c>
      <c r="C43" s="62">
        <v>2710</v>
      </c>
      <c r="D43" s="62">
        <v>3370</v>
      </c>
      <c r="E43" s="62">
        <v>0.92</v>
      </c>
      <c r="F43" s="62">
        <v>0.97</v>
      </c>
      <c r="G43" s="62">
        <v>0.96</v>
      </c>
      <c r="H43" s="62">
        <v>0.91</v>
      </c>
      <c r="I43" s="62">
        <v>0.96</v>
      </c>
      <c r="J43" s="62">
        <v>0.95</v>
      </c>
      <c r="K43" s="62">
        <v>0.22</v>
      </c>
      <c r="L43" s="62">
        <v>0.12</v>
      </c>
      <c r="M43" s="62">
        <v>0.14000000000000001</v>
      </c>
      <c r="N43" s="62" t="s">
        <v>73</v>
      </c>
      <c r="O43" s="62">
        <v>0.01</v>
      </c>
      <c r="P43" s="62">
        <v>0.01</v>
      </c>
      <c r="Q43" s="62">
        <v>0.01</v>
      </c>
      <c r="R43" s="62">
        <v>0.02</v>
      </c>
      <c r="S43" s="62">
        <v>0.02</v>
      </c>
      <c r="T43" s="62">
        <v>0.61</v>
      </c>
      <c r="U43" s="62">
        <v>0.78</v>
      </c>
      <c r="V43" s="62">
        <v>0.74</v>
      </c>
      <c r="W43" s="62">
        <v>0.06</v>
      </c>
      <c r="X43" s="62">
        <v>0.03</v>
      </c>
      <c r="Y43" s="62">
        <v>0.04</v>
      </c>
      <c r="Z43" s="62">
        <v>0</v>
      </c>
      <c r="AA43" s="62">
        <v>0</v>
      </c>
      <c r="AB43" s="62">
        <v>0</v>
      </c>
      <c r="AC43" s="62">
        <v>0</v>
      </c>
      <c r="AD43" s="62">
        <v>0</v>
      </c>
      <c r="AE43" s="62">
        <v>0</v>
      </c>
      <c r="AF43" s="62">
        <v>0</v>
      </c>
      <c r="AG43" s="62">
        <v>0</v>
      </c>
      <c r="AH43" s="62">
        <v>0</v>
      </c>
      <c r="AI43" s="62">
        <v>0.02</v>
      </c>
      <c r="AJ43" s="62">
        <v>0.02</v>
      </c>
      <c r="AK43" s="62">
        <v>0.02</v>
      </c>
      <c r="AL43" s="62">
        <v>0</v>
      </c>
      <c r="AM43" s="62">
        <v>0</v>
      </c>
      <c r="AN43" s="62">
        <v>0</v>
      </c>
      <c r="AO43" s="62" t="s">
        <v>73</v>
      </c>
      <c r="AP43" s="62" t="s">
        <v>74</v>
      </c>
      <c r="AQ43" s="62" t="s">
        <v>74</v>
      </c>
      <c r="AR43" s="62">
        <v>0.01</v>
      </c>
      <c r="AS43" s="62" t="s">
        <v>74</v>
      </c>
      <c r="AT43" s="62">
        <v>0.01</v>
      </c>
      <c r="AU43" s="62" t="s">
        <v>73</v>
      </c>
      <c r="AV43" s="62" t="s">
        <v>74</v>
      </c>
      <c r="AW43" s="62" t="s">
        <v>74</v>
      </c>
      <c r="AX43" s="62">
        <v>0</v>
      </c>
      <c r="AY43" s="62" t="s">
        <v>73</v>
      </c>
      <c r="AZ43" s="62" t="s">
        <v>73</v>
      </c>
      <c r="BA43" s="62" t="s">
        <v>73</v>
      </c>
      <c r="BB43" s="62" t="s">
        <v>73</v>
      </c>
      <c r="BC43" s="62" t="s">
        <v>73</v>
      </c>
      <c r="BD43" s="62" t="s">
        <v>73</v>
      </c>
      <c r="BE43" s="62" t="s">
        <v>74</v>
      </c>
      <c r="BF43" s="62" t="s">
        <v>74</v>
      </c>
      <c r="BG43" s="62">
        <v>0.05</v>
      </c>
      <c r="BH43" s="62">
        <v>0.02</v>
      </c>
      <c r="BI43" s="62">
        <v>0.03</v>
      </c>
      <c r="BJ43" s="62">
        <v>0.02</v>
      </c>
      <c r="BK43" s="62">
        <v>0.01</v>
      </c>
      <c r="BL43" s="62">
        <v>0.01</v>
      </c>
      <c r="BM43" s="62">
        <v>0.01</v>
      </c>
      <c r="BN43" s="62">
        <v>0.01</v>
      </c>
      <c r="BO43" s="62">
        <v>0.01</v>
      </c>
    </row>
    <row r="44" spans="1:67" x14ac:dyDescent="0.25">
      <c r="A44">
        <v>318</v>
      </c>
      <c r="B44">
        <v>170</v>
      </c>
      <c r="C44" s="62">
        <v>1130</v>
      </c>
      <c r="D44" s="62">
        <v>1300</v>
      </c>
      <c r="E44" s="62">
        <v>0.82</v>
      </c>
      <c r="F44" s="62">
        <v>0.92</v>
      </c>
      <c r="G44" s="62">
        <v>0.91</v>
      </c>
      <c r="H44" s="62">
        <v>0.81</v>
      </c>
      <c r="I44" s="62">
        <v>0.92</v>
      </c>
      <c r="J44" s="62">
        <v>0.91</v>
      </c>
      <c r="K44" s="62">
        <v>0.51</v>
      </c>
      <c r="L44" s="62">
        <v>0.38</v>
      </c>
      <c r="M44" s="62">
        <v>0.4</v>
      </c>
      <c r="N44" s="62" t="s">
        <v>73</v>
      </c>
      <c r="O44" s="62">
        <v>0.01</v>
      </c>
      <c r="P44" s="62">
        <v>0.01</v>
      </c>
      <c r="Q44" s="62" t="s">
        <v>73</v>
      </c>
      <c r="R44" s="62">
        <v>0.02</v>
      </c>
      <c r="S44" s="62">
        <v>0.02</v>
      </c>
      <c r="T44" s="62">
        <v>0.14000000000000001</v>
      </c>
      <c r="U44" s="62">
        <v>0.12</v>
      </c>
      <c r="V44" s="62">
        <v>0.13</v>
      </c>
      <c r="W44" s="62">
        <v>0.13</v>
      </c>
      <c r="X44" s="62">
        <v>0.38</v>
      </c>
      <c r="Y44" s="62">
        <v>0.35</v>
      </c>
      <c r="Z44" s="62">
        <v>0</v>
      </c>
      <c r="AA44" s="62">
        <v>0</v>
      </c>
      <c r="AB44" s="62">
        <v>0</v>
      </c>
      <c r="AC44" s="62">
        <v>0</v>
      </c>
      <c r="AD44" s="62">
        <v>0</v>
      </c>
      <c r="AE44" s="62">
        <v>0</v>
      </c>
      <c r="AF44" s="62">
        <v>0</v>
      </c>
      <c r="AG44" s="62">
        <v>0</v>
      </c>
      <c r="AH44" s="62">
        <v>0</v>
      </c>
      <c r="AI44" s="62" t="s">
        <v>73</v>
      </c>
      <c r="AJ44" s="62">
        <v>0.03</v>
      </c>
      <c r="AK44" s="62">
        <v>0.03</v>
      </c>
      <c r="AL44" s="62">
        <v>0</v>
      </c>
      <c r="AM44" s="62">
        <v>0</v>
      </c>
      <c r="AN44" s="62">
        <v>0</v>
      </c>
      <c r="AO44" s="62">
        <v>0</v>
      </c>
      <c r="AP44" s="62" t="s">
        <v>73</v>
      </c>
      <c r="AQ44" s="62" t="s">
        <v>73</v>
      </c>
      <c r="AR44" s="62">
        <v>0</v>
      </c>
      <c r="AS44" s="62" t="s">
        <v>73</v>
      </c>
      <c r="AT44" s="62" t="s">
        <v>73</v>
      </c>
      <c r="AU44" s="62">
        <v>0</v>
      </c>
      <c r="AV44" s="62" t="s">
        <v>73</v>
      </c>
      <c r="AW44" s="62" t="s">
        <v>73</v>
      </c>
      <c r="AX44" s="62">
        <v>0</v>
      </c>
      <c r="AY44" s="62">
        <v>0</v>
      </c>
      <c r="AZ44" s="62">
        <v>0</v>
      </c>
      <c r="BA44" s="62">
        <v>0</v>
      </c>
      <c r="BB44" s="62">
        <v>0</v>
      </c>
      <c r="BC44" s="62">
        <v>0</v>
      </c>
      <c r="BD44" s="62" t="s">
        <v>73</v>
      </c>
      <c r="BE44" s="62" t="s">
        <v>73</v>
      </c>
      <c r="BF44" s="62" t="s">
        <v>73</v>
      </c>
      <c r="BG44" s="62">
        <v>0.13</v>
      </c>
      <c r="BH44" s="62">
        <v>0.05</v>
      </c>
      <c r="BI44" s="62">
        <v>0.06</v>
      </c>
      <c r="BJ44" s="62">
        <v>0.04</v>
      </c>
      <c r="BK44" s="62">
        <v>0.01</v>
      </c>
      <c r="BL44" s="62">
        <v>0.02</v>
      </c>
      <c r="BM44" s="62" t="s">
        <v>73</v>
      </c>
      <c r="BN44" s="62">
        <v>0.02</v>
      </c>
      <c r="BO44" s="62">
        <v>0.02</v>
      </c>
    </row>
    <row r="45" spans="1:67" x14ac:dyDescent="0.25">
      <c r="A45">
        <v>319</v>
      </c>
      <c r="B45">
        <v>230</v>
      </c>
      <c r="C45" s="62">
        <v>2410</v>
      </c>
      <c r="D45" s="62">
        <v>2640</v>
      </c>
      <c r="E45" s="62">
        <v>0.88</v>
      </c>
      <c r="F45" s="62">
        <v>0.96</v>
      </c>
      <c r="G45" s="62">
        <v>0.95</v>
      </c>
      <c r="H45" s="62">
        <v>0.87</v>
      </c>
      <c r="I45" s="62">
        <v>0.96</v>
      </c>
      <c r="J45" s="62">
        <v>0.95</v>
      </c>
      <c r="K45" s="62">
        <v>0.39</v>
      </c>
      <c r="L45" s="62">
        <v>0.18</v>
      </c>
      <c r="M45" s="62">
        <v>0.2</v>
      </c>
      <c r="N45" s="62" t="s">
        <v>73</v>
      </c>
      <c r="O45" s="62">
        <v>0.01</v>
      </c>
      <c r="P45" s="62">
        <v>0.01</v>
      </c>
      <c r="Q45" s="62">
        <v>0.03</v>
      </c>
      <c r="R45" s="62">
        <v>0.02</v>
      </c>
      <c r="S45" s="62">
        <v>0.02</v>
      </c>
      <c r="T45" s="62">
        <v>0.43</v>
      </c>
      <c r="U45" s="62">
        <v>0.73</v>
      </c>
      <c r="V45" s="62">
        <v>0.7</v>
      </c>
      <c r="W45" s="62" t="s">
        <v>73</v>
      </c>
      <c r="X45" s="62">
        <v>0.02</v>
      </c>
      <c r="Y45" s="62">
        <v>0.02</v>
      </c>
      <c r="Z45" s="62">
        <v>0</v>
      </c>
      <c r="AA45" s="62">
        <v>0</v>
      </c>
      <c r="AB45" s="62">
        <v>0</v>
      </c>
      <c r="AC45" s="62">
        <v>0</v>
      </c>
      <c r="AD45" s="62">
        <v>0</v>
      </c>
      <c r="AE45" s="62">
        <v>0</v>
      </c>
      <c r="AF45" s="62">
        <v>0</v>
      </c>
      <c r="AG45" s="62" t="s">
        <v>73</v>
      </c>
      <c r="AH45" s="62" t="s">
        <v>73</v>
      </c>
      <c r="AI45" s="62">
        <v>0.03</v>
      </c>
      <c r="AJ45" s="62">
        <v>0.03</v>
      </c>
      <c r="AK45" s="62">
        <v>0.03</v>
      </c>
      <c r="AL45" s="62">
        <v>0</v>
      </c>
      <c r="AM45" s="62">
        <v>0</v>
      </c>
      <c r="AN45" s="62">
        <v>0</v>
      </c>
      <c r="AO45" s="62" t="s">
        <v>73</v>
      </c>
      <c r="AP45" s="62" t="s">
        <v>73</v>
      </c>
      <c r="AQ45" s="62" t="s">
        <v>73</v>
      </c>
      <c r="AR45" s="62" t="s">
        <v>73</v>
      </c>
      <c r="AS45" s="62" t="s">
        <v>73</v>
      </c>
      <c r="AT45" s="62" t="s">
        <v>73</v>
      </c>
      <c r="AU45" s="62" t="s">
        <v>73</v>
      </c>
      <c r="AV45" s="62" t="s">
        <v>73</v>
      </c>
      <c r="AW45" s="62" t="s">
        <v>73</v>
      </c>
      <c r="AX45" s="62">
        <v>0</v>
      </c>
      <c r="AY45" s="62" t="s">
        <v>73</v>
      </c>
      <c r="AZ45" s="62" t="s">
        <v>73</v>
      </c>
      <c r="BA45" s="62">
        <v>0</v>
      </c>
      <c r="BB45" s="62">
        <v>0</v>
      </c>
      <c r="BC45" s="62">
        <v>0</v>
      </c>
      <c r="BD45" s="62" t="s">
        <v>73</v>
      </c>
      <c r="BE45" s="62" t="s">
        <v>73</v>
      </c>
      <c r="BF45" s="62" t="s">
        <v>73</v>
      </c>
      <c r="BG45" s="62">
        <v>0.09</v>
      </c>
      <c r="BH45" s="62">
        <v>0.03</v>
      </c>
      <c r="BI45" s="62">
        <v>0.03</v>
      </c>
      <c r="BJ45" s="62" t="s">
        <v>73</v>
      </c>
      <c r="BK45" s="62" t="s">
        <v>73</v>
      </c>
      <c r="BL45" s="62" t="s">
        <v>74</v>
      </c>
      <c r="BM45" s="62">
        <v>0.03</v>
      </c>
      <c r="BN45" s="62">
        <v>0.01</v>
      </c>
      <c r="BO45" s="62">
        <v>0.01</v>
      </c>
    </row>
    <row r="46" spans="1:67" x14ac:dyDescent="0.25">
      <c r="A46">
        <v>320</v>
      </c>
      <c r="B46">
        <v>600</v>
      </c>
      <c r="C46" s="62">
        <v>1920</v>
      </c>
      <c r="D46" s="62">
        <v>2520</v>
      </c>
      <c r="E46" s="62">
        <v>0.91</v>
      </c>
      <c r="F46" s="62">
        <v>0.96</v>
      </c>
      <c r="G46" s="62">
        <v>0.95</v>
      </c>
      <c r="H46" s="62">
        <v>0.91</v>
      </c>
      <c r="I46" s="62">
        <v>0.95</v>
      </c>
      <c r="J46" s="62">
        <v>0.94</v>
      </c>
      <c r="K46" s="62">
        <v>0.27</v>
      </c>
      <c r="L46" s="62">
        <v>0.3</v>
      </c>
      <c r="M46" s="62">
        <v>0.28999999999999998</v>
      </c>
      <c r="N46" s="62">
        <v>0</v>
      </c>
      <c r="O46" s="62">
        <v>0.01</v>
      </c>
      <c r="P46" s="62" t="s">
        <v>74</v>
      </c>
      <c r="Q46" s="62">
        <v>0.02</v>
      </c>
      <c r="R46" s="62">
        <v>0.03</v>
      </c>
      <c r="S46" s="62">
        <v>0.03</v>
      </c>
      <c r="T46" s="62">
        <v>0.19</v>
      </c>
      <c r="U46" s="62">
        <v>0.35</v>
      </c>
      <c r="V46" s="62">
        <v>0.31</v>
      </c>
      <c r="W46" s="62">
        <v>0.42</v>
      </c>
      <c r="X46" s="62">
        <v>0.27</v>
      </c>
      <c r="Y46" s="62">
        <v>0.31</v>
      </c>
      <c r="Z46" s="62">
        <v>0</v>
      </c>
      <c r="AA46" s="62">
        <v>0</v>
      </c>
      <c r="AB46" s="62">
        <v>0</v>
      </c>
      <c r="AC46" s="62">
        <v>0</v>
      </c>
      <c r="AD46" s="62">
        <v>0</v>
      </c>
      <c r="AE46" s="62">
        <v>0</v>
      </c>
      <c r="AF46" s="62">
        <v>0</v>
      </c>
      <c r="AG46" s="62" t="s">
        <v>73</v>
      </c>
      <c r="AH46" s="62" t="s">
        <v>73</v>
      </c>
      <c r="AI46" s="62">
        <v>0.02</v>
      </c>
      <c r="AJ46" s="62">
        <v>0.02</v>
      </c>
      <c r="AK46" s="62">
        <v>0.02</v>
      </c>
      <c r="AL46" s="62">
        <v>0</v>
      </c>
      <c r="AM46" s="62">
        <v>0</v>
      </c>
      <c r="AN46" s="62">
        <v>0</v>
      </c>
      <c r="AO46" s="62">
        <v>0</v>
      </c>
      <c r="AP46" s="62" t="s">
        <v>73</v>
      </c>
      <c r="AQ46" s="62" t="s">
        <v>73</v>
      </c>
      <c r="AR46" s="62" t="s">
        <v>73</v>
      </c>
      <c r="AS46" s="62" t="s">
        <v>73</v>
      </c>
      <c r="AT46" s="62" t="s">
        <v>74</v>
      </c>
      <c r="AU46" s="62" t="s">
        <v>73</v>
      </c>
      <c r="AV46" s="62" t="s">
        <v>73</v>
      </c>
      <c r="AW46" s="62" t="s">
        <v>73</v>
      </c>
      <c r="AX46" s="62">
        <v>0</v>
      </c>
      <c r="AY46" s="62" t="s">
        <v>73</v>
      </c>
      <c r="AZ46" s="62" t="s">
        <v>73</v>
      </c>
      <c r="BA46" s="62">
        <v>0</v>
      </c>
      <c r="BB46" s="62">
        <v>0</v>
      </c>
      <c r="BC46" s="62">
        <v>0</v>
      </c>
      <c r="BD46" s="62" t="s">
        <v>73</v>
      </c>
      <c r="BE46" s="62" t="s">
        <v>73</v>
      </c>
      <c r="BF46" s="62" t="s">
        <v>73</v>
      </c>
      <c r="BG46" s="62">
        <v>0.05</v>
      </c>
      <c r="BH46" s="62">
        <v>0.03</v>
      </c>
      <c r="BI46" s="62">
        <v>0.03</v>
      </c>
      <c r="BJ46" s="62" t="s">
        <v>73</v>
      </c>
      <c r="BK46" s="62" t="s">
        <v>74</v>
      </c>
      <c r="BL46" s="62" t="s">
        <v>74</v>
      </c>
      <c r="BM46" s="62">
        <v>0.03</v>
      </c>
      <c r="BN46" s="62">
        <v>0.01</v>
      </c>
      <c r="BO46" s="62">
        <v>0.02</v>
      </c>
    </row>
    <row r="47" spans="1:67" x14ac:dyDescent="0.25">
      <c r="A47">
        <v>330</v>
      </c>
      <c r="B47">
        <v>3840</v>
      </c>
      <c r="C47" s="62">
        <v>8330</v>
      </c>
      <c r="D47" s="62">
        <v>12170</v>
      </c>
      <c r="E47" s="62">
        <v>0.88</v>
      </c>
      <c r="F47" s="62">
        <v>0.92</v>
      </c>
      <c r="G47" s="62">
        <v>0.91</v>
      </c>
      <c r="H47" s="62">
        <v>0.86</v>
      </c>
      <c r="I47" s="62">
        <v>0.91</v>
      </c>
      <c r="J47" s="62">
        <v>0.9</v>
      </c>
      <c r="K47" s="62">
        <v>0.38</v>
      </c>
      <c r="L47" s="62">
        <v>0.28999999999999998</v>
      </c>
      <c r="M47" s="62">
        <v>0.32</v>
      </c>
      <c r="N47" s="62" t="s">
        <v>74</v>
      </c>
      <c r="O47" s="62" t="s">
        <v>74</v>
      </c>
      <c r="P47" s="62" t="s">
        <v>74</v>
      </c>
      <c r="Q47" s="62">
        <v>0.06</v>
      </c>
      <c r="R47" s="62">
        <v>0.05</v>
      </c>
      <c r="S47" s="62">
        <v>0.05</v>
      </c>
      <c r="T47" s="62">
        <v>0.28000000000000003</v>
      </c>
      <c r="U47" s="62">
        <v>0.44</v>
      </c>
      <c r="V47" s="62">
        <v>0.39</v>
      </c>
      <c r="W47" s="62">
        <v>0.14000000000000001</v>
      </c>
      <c r="X47" s="62">
        <v>0.13</v>
      </c>
      <c r="Y47" s="62">
        <v>0.14000000000000001</v>
      </c>
      <c r="Z47" s="62" t="s">
        <v>73</v>
      </c>
      <c r="AA47" s="62" t="s">
        <v>73</v>
      </c>
      <c r="AB47" s="62" t="s">
        <v>73</v>
      </c>
      <c r="AC47" s="62">
        <v>0</v>
      </c>
      <c r="AD47" s="62">
        <v>0</v>
      </c>
      <c r="AE47" s="62">
        <v>0</v>
      </c>
      <c r="AF47" s="62" t="s">
        <v>74</v>
      </c>
      <c r="AG47" s="62" t="s">
        <v>74</v>
      </c>
      <c r="AH47" s="62" t="s">
        <v>74</v>
      </c>
      <c r="AI47" s="62">
        <v>0.03</v>
      </c>
      <c r="AJ47" s="62">
        <v>0.03</v>
      </c>
      <c r="AK47" s="62">
        <v>0.03</v>
      </c>
      <c r="AL47" s="62">
        <v>0</v>
      </c>
      <c r="AM47" s="62" t="s">
        <v>73</v>
      </c>
      <c r="AN47" s="62" t="s">
        <v>73</v>
      </c>
      <c r="AO47" s="62" t="s">
        <v>73</v>
      </c>
      <c r="AP47" s="62" t="s">
        <v>74</v>
      </c>
      <c r="AQ47" s="62" t="s">
        <v>74</v>
      </c>
      <c r="AR47" s="62">
        <v>0.01</v>
      </c>
      <c r="AS47" s="62">
        <v>0.01</v>
      </c>
      <c r="AT47" s="62">
        <v>0.01</v>
      </c>
      <c r="AU47" s="62" t="s">
        <v>74</v>
      </c>
      <c r="AV47" s="62" t="s">
        <v>74</v>
      </c>
      <c r="AW47" s="62" t="s">
        <v>74</v>
      </c>
      <c r="AX47" s="62" t="s">
        <v>73</v>
      </c>
      <c r="AY47" s="62" t="s">
        <v>74</v>
      </c>
      <c r="AZ47" s="62" t="s">
        <v>74</v>
      </c>
      <c r="BA47" s="62" t="s">
        <v>74</v>
      </c>
      <c r="BB47" s="62" t="s">
        <v>74</v>
      </c>
      <c r="BC47" s="62" t="s">
        <v>74</v>
      </c>
      <c r="BD47" s="62">
        <v>0.01</v>
      </c>
      <c r="BE47" s="62" t="s">
        <v>74</v>
      </c>
      <c r="BF47" s="62">
        <v>0.01</v>
      </c>
      <c r="BG47" s="62">
        <v>7.0000000000000007E-2</v>
      </c>
      <c r="BH47" s="62">
        <v>0.05</v>
      </c>
      <c r="BI47" s="62">
        <v>0.05</v>
      </c>
      <c r="BJ47" s="62">
        <v>0.02</v>
      </c>
      <c r="BK47" s="62">
        <v>0.01</v>
      </c>
      <c r="BL47" s="62">
        <v>0.01</v>
      </c>
      <c r="BM47" s="62">
        <v>0.03</v>
      </c>
      <c r="BN47" s="62">
        <v>0.02</v>
      </c>
      <c r="BO47" s="62">
        <v>0.02</v>
      </c>
    </row>
    <row r="48" spans="1:67" x14ac:dyDescent="0.25">
      <c r="A48">
        <v>331</v>
      </c>
      <c r="B48">
        <v>550</v>
      </c>
      <c r="C48" s="62">
        <v>2950</v>
      </c>
      <c r="D48" s="62">
        <v>3500</v>
      </c>
      <c r="E48" s="62">
        <v>0.8</v>
      </c>
      <c r="F48" s="62">
        <v>0.93</v>
      </c>
      <c r="G48" s="62">
        <v>0.91</v>
      </c>
      <c r="H48" s="62">
        <v>0.77</v>
      </c>
      <c r="I48" s="62">
        <v>0.91</v>
      </c>
      <c r="J48" s="62">
        <v>0.89</v>
      </c>
      <c r="K48" s="62">
        <v>0.36</v>
      </c>
      <c r="L48" s="62">
        <v>0.31</v>
      </c>
      <c r="M48" s="62">
        <v>0.32</v>
      </c>
      <c r="N48" s="62">
        <v>0</v>
      </c>
      <c r="O48" s="62" t="s">
        <v>74</v>
      </c>
      <c r="P48" s="62" t="s">
        <v>74</v>
      </c>
      <c r="Q48" s="62">
        <v>0.03</v>
      </c>
      <c r="R48" s="62">
        <v>0.04</v>
      </c>
      <c r="S48" s="62">
        <v>0.04</v>
      </c>
      <c r="T48" s="62">
        <v>0.37</v>
      </c>
      <c r="U48" s="62">
        <v>0.55000000000000004</v>
      </c>
      <c r="V48" s="62">
        <v>0.52</v>
      </c>
      <c r="W48" s="62" t="s">
        <v>73</v>
      </c>
      <c r="X48" s="62">
        <v>0.01</v>
      </c>
      <c r="Y48" s="62">
        <v>0.01</v>
      </c>
      <c r="Z48" s="62">
        <v>0</v>
      </c>
      <c r="AA48" s="62" t="s">
        <v>74</v>
      </c>
      <c r="AB48" s="62" t="s">
        <v>74</v>
      </c>
      <c r="AC48" s="62">
        <v>0</v>
      </c>
      <c r="AD48" s="62">
        <v>0</v>
      </c>
      <c r="AE48" s="62">
        <v>0</v>
      </c>
      <c r="AF48" s="62" t="s">
        <v>73</v>
      </c>
      <c r="AG48" s="62" t="s">
        <v>73</v>
      </c>
      <c r="AH48" s="62" t="s">
        <v>73</v>
      </c>
      <c r="AI48" s="62">
        <v>0.03</v>
      </c>
      <c r="AJ48" s="62">
        <v>0.05</v>
      </c>
      <c r="AK48" s="62">
        <v>0.05</v>
      </c>
      <c r="AL48" s="62">
        <v>0</v>
      </c>
      <c r="AM48" s="62">
        <v>0</v>
      </c>
      <c r="AN48" s="62">
        <v>0</v>
      </c>
      <c r="AO48" s="62" t="s">
        <v>73</v>
      </c>
      <c r="AP48" s="62" t="s">
        <v>73</v>
      </c>
      <c r="AQ48" s="62" t="s">
        <v>73</v>
      </c>
      <c r="AR48" s="62">
        <v>0.01</v>
      </c>
      <c r="AS48" s="62">
        <v>0.01</v>
      </c>
      <c r="AT48" s="62">
        <v>0.01</v>
      </c>
      <c r="AU48" s="62" t="s">
        <v>73</v>
      </c>
      <c r="AV48" s="62" t="s">
        <v>74</v>
      </c>
      <c r="AW48" s="62" t="s">
        <v>74</v>
      </c>
      <c r="AX48" s="62">
        <v>0</v>
      </c>
      <c r="AY48" s="62" t="s">
        <v>74</v>
      </c>
      <c r="AZ48" s="62" t="s">
        <v>74</v>
      </c>
      <c r="BA48" s="62" t="s">
        <v>73</v>
      </c>
      <c r="BB48" s="62" t="s">
        <v>73</v>
      </c>
      <c r="BC48" s="62" t="s">
        <v>74</v>
      </c>
      <c r="BD48" s="62">
        <v>0.02</v>
      </c>
      <c r="BE48" s="62">
        <v>0.01</v>
      </c>
      <c r="BF48" s="62">
        <v>0.01</v>
      </c>
      <c r="BG48" s="62">
        <v>0.1</v>
      </c>
      <c r="BH48" s="62">
        <v>0.04</v>
      </c>
      <c r="BI48" s="62">
        <v>0.05</v>
      </c>
      <c r="BJ48" s="62">
        <v>0.05</v>
      </c>
      <c r="BK48" s="62">
        <v>0.01</v>
      </c>
      <c r="BL48" s="62">
        <v>0.02</v>
      </c>
      <c r="BM48" s="62">
        <v>0.05</v>
      </c>
      <c r="BN48" s="62">
        <v>0.02</v>
      </c>
      <c r="BO48" s="62">
        <v>0.02</v>
      </c>
    </row>
    <row r="49" spans="1:67" x14ac:dyDescent="0.25">
      <c r="A49">
        <v>332</v>
      </c>
      <c r="B49">
        <v>550</v>
      </c>
      <c r="C49" s="62">
        <v>3280</v>
      </c>
      <c r="D49" s="62">
        <v>3830</v>
      </c>
      <c r="E49" s="62">
        <v>0.86</v>
      </c>
      <c r="F49" s="62">
        <v>0.93</v>
      </c>
      <c r="G49" s="62">
        <v>0.92</v>
      </c>
      <c r="H49" s="62">
        <v>0.83</v>
      </c>
      <c r="I49" s="62">
        <v>0.91</v>
      </c>
      <c r="J49" s="62">
        <v>0.9</v>
      </c>
      <c r="K49" s="62">
        <v>0.69</v>
      </c>
      <c r="L49" s="62">
        <v>0.61</v>
      </c>
      <c r="M49" s="62">
        <v>0.62</v>
      </c>
      <c r="N49" s="62">
        <v>0</v>
      </c>
      <c r="O49" s="62" t="s">
        <v>73</v>
      </c>
      <c r="P49" s="62" t="s">
        <v>73</v>
      </c>
      <c r="Q49" s="62">
        <v>0.06</v>
      </c>
      <c r="R49" s="62">
        <v>0.04</v>
      </c>
      <c r="S49" s="62">
        <v>0.04</v>
      </c>
      <c r="T49" s="62">
        <v>0.04</v>
      </c>
      <c r="U49" s="62">
        <v>0.11</v>
      </c>
      <c r="V49" s="62">
        <v>0.1</v>
      </c>
      <c r="W49" s="62">
        <v>0.04</v>
      </c>
      <c r="X49" s="62">
        <v>0.16</v>
      </c>
      <c r="Y49" s="62">
        <v>0.14000000000000001</v>
      </c>
      <c r="Z49" s="62">
        <v>0</v>
      </c>
      <c r="AA49" s="62" t="s">
        <v>73</v>
      </c>
      <c r="AB49" s="62" t="s">
        <v>73</v>
      </c>
      <c r="AC49" s="62">
        <v>0</v>
      </c>
      <c r="AD49" s="62">
        <v>0</v>
      </c>
      <c r="AE49" s="62">
        <v>0</v>
      </c>
      <c r="AF49" s="62">
        <v>0</v>
      </c>
      <c r="AG49" s="62">
        <v>0</v>
      </c>
      <c r="AH49" s="62">
        <v>0</v>
      </c>
      <c r="AI49" s="62">
        <v>0.09</v>
      </c>
      <c r="AJ49" s="62">
        <v>7.0000000000000007E-2</v>
      </c>
      <c r="AK49" s="62">
        <v>7.0000000000000007E-2</v>
      </c>
      <c r="AL49" s="62">
        <v>0</v>
      </c>
      <c r="AM49" s="62">
        <v>0</v>
      </c>
      <c r="AN49" s="62">
        <v>0</v>
      </c>
      <c r="AO49" s="62" t="s">
        <v>73</v>
      </c>
      <c r="AP49" s="62" t="s">
        <v>73</v>
      </c>
      <c r="AQ49" s="62" t="s">
        <v>73</v>
      </c>
      <c r="AR49" s="62" t="s">
        <v>73</v>
      </c>
      <c r="AS49" s="62">
        <v>0.01</v>
      </c>
      <c r="AT49" s="62">
        <v>0.01</v>
      </c>
      <c r="AU49" s="62" t="s">
        <v>73</v>
      </c>
      <c r="AV49" s="62">
        <v>0.01</v>
      </c>
      <c r="AW49" s="62">
        <v>0.01</v>
      </c>
      <c r="AX49" s="62">
        <v>0</v>
      </c>
      <c r="AY49" s="62" t="s">
        <v>74</v>
      </c>
      <c r="AZ49" s="62" t="s">
        <v>74</v>
      </c>
      <c r="BA49" s="62" t="s">
        <v>73</v>
      </c>
      <c r="BB49" s="62" t="s">
        <v>73</v>
      </c>
      <c r="BC49" s="62" t="s">
        <v>73</v>
      </c>
      <c r="BD49" s="62">
        <v>0.01</v>
      </c>
      <c r="BE49" s="62">
        <v>0.01</v>
      </c>
      <c r="BF49" s="62">
        <v>0.01</v>
      </c>
      <c r="BG49" s="62">
        <v>0.1</v>
      </c>
      <c r="BH49" s="62">
        <v>0.05</v>
      </c>
      <c r="BI49" s="62">
        <v>0.06</v>
      </c>
      <c r="BJ49" s="62">
        <v>0.03</v>
      </c>
      <c r="BK49" s="62">
        <v>0.01</v>
      </c>
      <c r="BL49" s="62">
        <v>0.02</v>
      </c>
      <c r="BM49" s="62">
        <v>0.01</v>
      </c>
      <c r="BN49" s="62">
        <v>0.01</v>
      </c>
      <c r="BO49" s="62">
        <v>0.01</v>
      </c>
    </row>
    <row r="50" spans="1:67" x14ac:dyDescent="0.25">
      <c r="A50">
        <v>333</v>
      </c>
      <c r="B50">
        <v>790</v>
      </c>
      <c r="C50" s="62">
        <v>2850</v>
      </c>
      <c r="D50" s="62">
        <v>3640</v>
      </c>
      <c r="E50" s="62">
        <v>0.83</v>
      </c>
      <c r="F50" s="62">
        <v>0.92</v>
      </c>
      <c r="G50" s="62">
        <v>0.9</v>
      </c>
      <c r="H50" s="62">
        <v>0.77</v>
      </c>
      <c r="I50" s="62">
        <v>0.89</v>
      </c>
      <c r="J50" s="62">
        <v>0.86</v>
      </c>
      <c r="K50" s="62">
        <v>0.39</v>
      </c>
      <c r="L50" s="62">
        <v>0.42</v>
      </c>
      <c r="M50" s="62">
        <v>0.42</v>
      </c>
      <c r="N50" s="62">
        <v>0</v>
      </c>
      <c r="O50" s="62" t="s">
        <v>73</v>
      </c>
      <c r="P50" s="62" t="s">
        <v>73</v>
      </c>
      <c r="Q50" s="62">
        <v>7.0000000000000007E-2</v>
      </c>
      <c r="R50" s="62">
        <v>0.05</v>
      </c>
      <c r="S50" s="62">
        <v>0.06</v>
      </c>
      <c r="T50" s="62">
        <v>0.28999999999999998</v>
      </c>
      <c r="U50" s="62">
        <v>0.37</v>
      </c>
      <c r="V50" s="62">
        <v>0.35</v>
      </c>
      <c r="W50" s="62">
        <v>0.02</v>
      </c>
      <c r="X50" s="62">
        <v>0.03</v>
      </c>
      <c r="Y50" s="62">
        <v>0.03</v>
      </c>
      <c r="Z50" s="62" t="s">
        <v>73</v>
      </c>
      <c r="AA50" s="62" t="s">
        <v>73</v>
      </c>
      <c r="AB50" s="62" t="s">
        <v>73</v>
      </c>
      <c r="AC50" s="62">
        <v>0</v>
      </c>
      <c r="AD50" s="62">
        <v>0</v>
      </c>
      <c r="AE50" s="62">
        <v>0</v>
      </c>
      <c r="AF50" s="62">
        <v>0</v>
      </c>
      <c r="AG50" s="62" t="s">
        <v>73</v>
      </c>
      <c r="AH50" s="62" t="s">
        <v>73</v>
      </c>
      <c r="AI50" s="62">
        <v>0.05</v>
      </c>
      <c r="AJ50" s="62">
        <v>7.0000000000000007E-2</v>
      </c>
      <c r="AK50" s="62">
        <v>0.06</v>
      </c>
      <c r="AL50" s="62">
        <v>0</v>
      </c>
      <c r="AM50" s="62">
        <v>0</v>
      </c>
      <c r="AN50" s="62">
        <v>0</v>
      </c>
      <c r="AO50" s="62" t="s">
        <v>73</v>
      </c>
      <c r="AP50" s="62" t="s">
        <v>74</v>
      </c>
      <c r="AQ50" s="62" t="s">
        <v>74</v>
      </c>
      <c r="AR50" s="62">
        <v>0.02</v>
      </c>
      <c r="AS50" s="62">
        <v>0.01</v>
      </c>
      <c r="AT50" s="62">
        <v>0.01</v>
      </c>
      <c r="AU50" s="62" t="s">
        <v>73</v>
      </c>
      <c r="AV50" s="62">
        <v>0.01</v>
      </c>
      <c r="AW50" s="62">
        <v>0.01</v>
      </c>
      <c r="AX50" s="62" t="s">
        <v>73</v>
      </c>
      <c r="AY50" s="62" t="s">
        <v>74</v>
      </c>
      <c r="AZ50" s="62" t="s">
        <v>74</v>
      </c>
      <c r="BA50" s="62">
        <v>0.01</v>
      </c>
      <c r="BB50" s="62" t="s">
        <v>73</v>
      </c>
      <c r="BC50" s="62" t="s">
        <v>74</v>
      </c>
      <c r="BD50" s="62">
        <v>0.04</v>
      </c>
      <c r="BE50" s="62">
        <v>0.02</v>
      </c>
      <c r="BF50" s="62">
        <v>0.02</v>
      </c>
      <c r="BG50" s="62">
        <v>0.12</v>
      </c>
      <c r="BH50" s="62">
        <v>0.06</v>
      </c>
      <c r="BI50" s="62">
        <v>7.0000000000000007E-2</v>
      </c>
      <c r="BJ50" s="62">
        <v>0.03</v>
      </c>
      <c r="BK50" s="62">
        <v>0.02</v>
      </c>
      <c r="BL50" s="62">
        <v>0.02</v>
      </c>
      <c r="BM50" s="62">
        <v>0.02</v>
      </c>
      <c r="BN50" s="62">
        <v>0.01</v>
      </c>
      <c r="BO50" s="62">
        <v>0.01</v>
      </c>
    </row>
    <row r="51" spans="1:67" x14ac:dyDescent="0.25">
      <c r="A51">
        <v>334</v>
      </c>
      <c r="B51">
        <v>260</v>
      </c>
      <c r="C51" s="62">
        <v>2720</v>
      </c>
      <c r="D51" s="62">
        <v>2990</v>
      </c>
      <c r="E51" s="62">
        <v>0.89</v>
      </c>
      <c r="F51" s="62">
        <v>0.93</v>
      </c>
      <c r="G51" s="62">
        <v>0.92</v>
      </c>
      <c r="H51" s="62">
        <v>0.86</v>
      </c>
      <c r="I51" s="62">
        <v>0.92</v>
      </c>
      <c r="J51" s="62">
        <v>0.91</v>
      </c>
      <c r="K51" s="62">
        <v>0.44</v>
      </c>
      <c r="L51" s="62">
        <v>0.3</v>
      </c>
      <c r="M51" s="62">
        <v>0.32</v>
      </c>
      <c r="N51" s="62">
        <v>0</v>
      </c>
      <c r="O51" s="62">
        <v>0.01</v>
      </c>
      <c r="P51" s="62">
        <v>0.01</v>
      </c>
      <c r="Q51" s="62">
        <v>0.06</v>
      </c>
      <c r="R51" s="62">
        <v>0.04</v>
      </c>
      <c r="S51" s="62">
        <v>0.04</v>
      </c>
      <c r="T51" s="62">
        <v>0.26</v>
      </c>
      <c r="U51" s="62">
        <v>0.35</v>
      </c>
      <c r="V51" s="62">
        <v>0.34</v>
      </c>
      <c r="W51" s="62">
        <v>0.1</v>
      </c>
      <c r="X51" s="62">
        <v>0.21</v>
      </c>
      <c r="Y51" s="62">
        <v>0.2</v>
      </c>
      <c r="Z51" s="62">
        <v>0</v>
      </c>
      <c r="AA51" s="62">
        <v>0</v>
      </c>
      <c r="AB51" s="62">
        <v>0</v>
      </c>
      <c r="AC51" s="62">
        <v>0</v>
      </c>
      <c r="AD51" s="62">
        <v>0</v>
      </c>
      <c r="AE51" s="62">
        <v>0</v>
      </c>
      <c r="AF51" s="62">
        <v>0</v>
      </c>
      <c r="AG51" s="62" t="s">
        <v>74</v>
      </c>
      <c r="AH51" s="62" t="s">
        <v>74</v>
      </c>
      <c r="AI51" s="62">
        <v>0.05</v>
      </c>
      <c r="AJ51" s="62">
        <v>0.05</v>
      </c>
      <c r="AK51" s="62">
        <v>0.05</v>
      </c>
      <c r="AL51" s="62">
        <v>0</v>
      </c>
      <c r="AM51" s="62">
        <v>0</v>
      </c>
      <c r="AN51" s="62">
        <v>0</v>
      </c>
      <c r="AO51" s="62">
        <v>0</v>
      </c>
      <c r="AP51" s="62" t="s">
        <v>74</v>
      </c>
      <c r="AQ51" s="62" t="s">
        <v>74</v>
      </c>
      <c r="AR51" s="62" t="s">
        <v>73</v>
      </c>
      <c r="AS51" s="62">
        <v>0.01</v>
      </c>
      <c r="AT51" s="62">
        <v>0.01</v>
      </c>
      <c r="AU51" s="62" t="s">
        <v>73</v>
      </c>
      <c r="AV51" s="62">
        <v>0.01</v>
      </c>
      <c r="AW51" s="62">
        <v>0.01</v>
      </c>
      <c r="AX51" s="62" t="s">
        <v>73</v>
      </c>
      <c r="AY51" s="62" t="s">
        <v>73</v>
      </c>
      <c r="AZ51" s="62" t="s">
        <v>74</v>
      </c>
      <c r="BA51" s="62">
        <v>0</v>
      </c>
      <c r="BB51" s="62" t="s">
        <v>73</v>
      </c>
      <c r="BC51" s="62" t="s">
        <v>73</v>
      </c>
      <c r="BD51" s="62" t="s">
        <v>73</v>
      </c>
      <c r="BE51" s="62" t="s">
        <v>74</v>
      </c>
      <c r="BF51" s="62">
        <v>0.01</v>
      </c>
      <c r="BG51" s="62">
        <v>0.09</v>
      </c>
      <c r="BH51" s="62">
        <v>0.05</v>
      </c>
      <c r="BI51" s="62">
        <v>0.05</v>
      </c>
      <c r="BJ51" s="62" t="s">
        <v>73</v>
      </c>
      <c r="BK51" s="62">
        <v>0.01</v>
      </c>
      <c r="BL51" s="62">
        <v>0.01</v>
      </c>
      <c r="BM51" s="62" t="s">
        <v>73</v>
      </c>
      <c r="BN51" s="62">
        <v>0.02</v>
      </c>
      <c r="BO51" s="62">
        <v>0.01</v>
      </c>
    </row>
    <row r="52" spans="1:67" x14ac:dyDescent="0.25">
      <c r="A52">
        <v>335</v>
      </c>
      <c r="B52">
        <v>650</v>
      </c>
      <c r="C52" s="62">
        <v>2760</v>
      </c>
      <c r="D52" s="62">
        <v>3410</v>
      </c>
      <c r="E52" s="62">
        <v>0.83</v>
      </c>
      <c r="F52" s="62">
        <v>0.93</v>
      </c>
      <c r="G52" s="62">
        <v>0.91</v>
      </c>
      <c r="H52" s="62">
        <v>0.8</v>
      </c>
      <c r="I52" s="62">
        <v>0.9</v>
      </c>
      <c r="J52" s="62">
        <v>0.88</v>
      </c>
      <c r="K52" s="62">
        <v>0.34</v>
      </c>
      <c r="L52" s="62">
        <v>0.28999999999999998</v>
      </c>
      <c r="M52" s="62">
        <v>0.3</v>
      </c>
      <c r="N52" s="62">
        <v>0</v>
      </c>
      <c r="O52" s="62" t="s">
        <v>74</v>
      </c>
      <c r="P52" s="62" t="s">
        <v>74</v>
      </c>
      <c r="Q52" s="62">
        <v>0.06</v>
      </c>
      <c r="R52" s="62">
        <v>0.04</v>
      </c>
      <c r="S52" s="62">
        <v>0.05</v>
      </c>
      <c r="T52" s="62">
        <v>0.39</v>
      </c>
      <c r="U52" s="62">
        <v>0.56000000000000005</v>
      </c>
      <c r="V52" s="62">
        <v>0.53</v>
      </c>
      <c r="W52" s="62" t="s">
        <v>73</v>
      </c>
      <c r="X52" s="62" t="s">
        <v>73</v>
      </c>
      <c r="Y52" s="62" t="s">
        <v>73</v>
      </c>
      <c r="Z52" s="62">
        <v>0</v>
      </c>
      <c r="AA52" s="62">
        <v>0</v>
      </c>
      <c r="AB52" s="62">
        <v>0</v>
      </c>
      <c r="AC52" s="62">
        <v>0</v>
      </c>
      <c r="AD52" s="62">
        <v>0</v>
      </c>
      <c r="AE52" s="62">
        <v>0</v>
      </c>
      <c r="AF52" s="62">
        <v>0</v>
      </c>
      <c r="AG52" s="62" t="s">
        <v>73</v>
      </c>
      <c r="AH52" s="62" t="s">
        <v>73</v>
      </c>
      <c r="AI52" s="62">
        <v>0.04</v>
      </c>
      <c r="AJ52" s="62">
        <v>0.06</v>
      </c>
      <c r="AK52" s="62">
        <v>0.06</v>
      </c>
      <c r="AL52" s="62">
        <v>0</v>
      </c>
      <c r="AM52" s="62">
        <v>0</v>
      </c>
      <c r="AN52" s="62">
        <v>0</v>
      </c>
      <c r="AO52" s="62">
        <v>0.01</v>
      </c>
      <c r="AP52" s="62">
        <v>0.01</v>
      </c>
      <c r="AQ52" s="62">
        <v>0.01</v>
      </c>
      <c r="AR52" s="62" t="s">
        <v>73</v>
      </c>
      <c r="AS52" s="62">
        <v>0.01</v>
      </c>
      <c r="AT52" s="62">
        <v>0.01</v>
      </c>
      <c r="AU52" s="62" t="s">
        <v>73</v>
      </c>
      <c r="AV52" s="62">
        <v>0.01</v>
      </c>
      <c r="AW52" s="62">
        <v>0.01</v>
      </c>
      <c r="AX52" s="62">
        <v>0</v>
      </c>
      <c r="AY52" s="62" t="s">
        <v>73</v>
      </c>
      <c r="AZ52" s="62" t="s">
        <v>73</v>
      </c>
      <c r="BA52" s="62">
        <v>0</v>
      </c>
      <c r="BB52" s="62" t="s">
        <v>73</v>
      </c>
      <c r="BC52" s="62" t="s">
        <v>73</v>
      </c>
      <c r="BD52" s="62">
        <v>0.03</v>
      </c>
      <c r="BE52" s="62">
        <v>0.01</v>
      </c>
      <c r="BF52" s="62">
        <v>0.02</v>
      </c>
      <c r="BG52" s="62">
        <v>7.0000000000000007E-2</v>
      </c>
      <c r="BH52" s="62">
        <v>0.04</v>
      </c>
      <c r="BI52" s="62">
        <v>0.05</v>
      </c>
      <c r="BJ52" s="62">
        <v>7.0000000000000007E-2</v>
      </c>
      <c r="BK52" s="62">
        <v>0.02</v>
      </c>
      <c r="BL52" s="62">
        <v>0.03</v>
      </c>
      <c r="BM52" s="62">
        <v>0.02</v>
      </c>
      <c r="BN52" s="62">
        <v>0.02</v>
      </c>
      <c r="BO52" s="62">
        <v>0.02</v>
      </c>
    </row>
    <row r="53" spans="1:67" x14ac:dyDescent="0.25">
      <c r="A53">
        <v>336</v>
      </c>
      <c r="B53">
        <v>590</v>
      </c>
      <c r="C53" s="62">
        <v>2010</v>
      </c>
      <c r="D53" s="62">
        <v>2600</v>
      </c>
      <c r="E53" s="62">
        <v>0.83</v>
      </c>
      <c r="F53" s="62">
        <v>0.93</v>
      </c>
      <c r="G53" s="62">
        <v>0.91</v>
      </c>
      <c r="H53" s="62">
        <v>0.79</v>
      </c>
      <c r="I53" s="62">
        <v>0.91</v>
      </c>
      <c r="J53" s="62">
        <v>0.88</v>
      </c>
      <c r="K53" s="62">
        <v>0.35</v>
      </c>
      <c r="L53" s="62">
        <v>0.26</v>
      </c>
      <c r="M53" s="62">
        <v>0.28000000000000003</v>
      </c>
      <c r="N53" s="62">
        <v>0</v>
      </c>
      <c r="O53" s="62" t="s">
        <v>73</v>
      </c>
      <c r="P53" s="62" t="s">
        <v>73</v>
      </c>
      <c r="Q53" s="62">
        <v>0.05</v>
      </c>
      <c r="R53" s="62">
        <v>0.03</v>
      </c>
      <c r="S53" s="62">
        <v>0.04</v>
      </c>
      <c r="T53" s="62">
        <v>0.38</v>
      </c>
      <c r="U53" s="62">
        <v>0.59</v>
      </c>
      <c r="V53" s="62">
        <v>0.54</v>
      </c>
      <c r="W53" s="62" t="s">
        <v>73</v>
      </c>
      <c r="X53" s="62">
        <v>0.01</v>
      </c>
      <c r="Y53" s="62">
        <v>0.01</v>
      </c>
      <c r="Z53" s="62">
        <v>0</v>
      </c>
      <c r="AA53" s="62" t="s">
        <v>73</v>
      </c>
      <c r="AB53" s="62" t="s">
        <v>73</v>
      </c>
      <c r="AC53" s="62">
        <v>0</v>
      </c>
      <c r="AD53" s="62">
        <v>0</v>
      </c>
      <c r="AE53" s="62">
        <v>0</v>
      </c>
      <c r="AF53" s="62">
        <v>0</v>
      </c>
      <c r="AG53" s="62" t="s">
        <v>73</v>
      </c>
      <c r="AH53" s="62" t="s">
        <v>73</v>
      </c>
      <c r="AI53" s="62">
        <v>7.0000000000000007E-2</v>
      </c>
      <c r="AJ53" s="62">
        <v>0.05</v>
      </c>
      <c r="AK53" s="62">
        <v>0.06</v>
      </c>
      <c r="AL53" s="62">
        <v>0</v>
      </c>
      <c r="AM53" s="62">
        <v>0</v>
      </c>
      <c r="AN53" s="62">
        <v>0</v>
      </c>
      <c r="AO53" s="62" t="s">
        <v>73</v>
      </c>
      <c r="AP53" s="62">
        <v>0.01</v>
      </c>
      <c r="AQ53" s="62">
        <v>0.01</v>
      </c>
      <c r="AR53" s="62">
        <v>0.02</v>
      </c>
      <c r="AS53" s="62">
        <v>0.01</v>
      </c>
      <c r="AT53" s="62">
        <v>0.01</v>
      </c>
      <c r="AU53" s="62" t="s">
        <v>73</v>
      </c>
      <c r="AV53" s="62" t="s">
        <v>74</v>
      </c>
      <c r="AW53" s="62">
        <v>0.01</v>
      </c>
      <c r="AX53" s="62" t="s">
        <v>73</v>
      </c>
      <c r="AY53" s="62" t="s">
        <v>73</v>
      </c>
      <c r="AZ53" s="62" t="s">
        <v>74</v>
      </c>
      <c r="BA53" s="62" t="s">
        <v>73</v>
      </c>
      <c r="BB53" s="62" t="s">
        <v>73</v>
      </c>
      <c r="BC53" s="62" t="s">
        <v>74</v>
      </c>
      <c r="BD53" s="62">
        <v>0.02</v>
      </c>
      <c r="BE53" s="62">
        <v>0.01</v>
      </c>
      <c r="BF53" s="62">
        <v>0.01</v>
      </c>
      <c r="BG53" s="62">
        <v>0.1</v>
      </c>
      <c r="BH53" s="62">
        <v>0.05</v>
      </c>
      <c r="BI53" s="62">
        <v>0.06</v>
      </c>
      <c r="BJ53" s="62">
        <v>0.04</v>
      </c>
      <c r="BK53" s="62">
        <v>0.01</v>
      </c>
      <c r="BL53" s="62">
        <v>0.02</v>
      </c>
      <c r="BM53" s="62">
        <v>0.02</v>
      </c>
      <c r="BN53" s="62">
        <v>0.01</v>
      </c>
      <c r="BO53" s="62">
        <v>0.02</v>
      </c>
    </row>
    <row r="54" spans="1:67" x14ac:dyDescent="0.25">
      <c r="A54">
        <v>340</v>
      </c>
      <c r="B54">
        <v>430</v>
      </c>
      <c r="C54" s="62">
        <v>920</v>
      </c>
      <c r="D54" s="62">
        <v>1350</v>
      </c>
      <c r="E54" s="62">
        <v>0.79</v>
      </c>
      <c r="F54" s="62">
        <v>0.88</v>
      </c>
      <c r="G54" s="62">
        <v>0.85</v>
      </c>
      <c r="H54" s="62">
        <v>0.75</v>
      </c>
      <c r="I54" s="62">
        <v>0.84</v>
      </c>
      <c r="J54" s="62">
        <v>0.81</v>
      </c>
      <c r="K54" s="62">
        <v>0.55000000000000004</v>
      </c>
      <c r="L54" s="62">
        <v>0.51</v>
      </c>
      <c r="M54" s="62">
        <v>0.52</v>
      </c>
      <c r="N54" s="62">
        <v>0</v>
      </c>
      <c r="O54" s="62">
        <v>0</v>
      </c>
      <c r="P54" s="62">
        <v>0</v>
      </c>
      <c r="Q54" s="62">
        <v>0.09</v>
      </c>
      <c r="R54" s="62">
        <v>0.06</v>
      </c>
      <c r="S54" s="62">
        <v>7.0000000000000007E-2</v>
      </c>
      <c r="T54" s="62">
        <v>7.0000000000000007E-2</v>
      </c>
      <c r="U54" s="62">
        <v>0.13</v>
      </c>
      <c r="V54" s="62">
        <v>0.11</v>
      </c>
      <c r="W54" s="62">
        <v>0.04</v>
      </c>
      <c r="X54" s="62">
        <v>0.14000000000000001</v>
      </c>
      <c r="Y54" s="62">
        <v>0.11</v>
      </c>
      <c r="Z54" s="62">
        <v>0</v>
      </c>
      <c r="AA54" s="62">
        <v>0</v>
      </c>
      <c r="AB54" s="62">
        <v>0</v>
      </c>
      <c r="AC54" s="62" t="s">
        <v>73</v>
      </c>
      <c r="AD54" s="62" t="s">
        <v>73</v>
      </c>
      <c r="AE54" s="62" t="s">
        <v>73</v>
      </c>
      <c r="AF54" s="62">
        <v>0</v>
      </c>
      <c r="AG54" s="62">
        <v>0</v>
      </c>
      <c r="AH54" s="62">
        <v>0</v>
      </c>
      <c r="AI54" s="62">
        <v>0.06</v>
      </c>
      <c r="AJ54" s="62">
        <v>0.08</v>
      </c>
      <c r="AK54" s="62">
        <v>0.08</v>
      </c>
      <c r="AL54" s="62" t="s">
        <v>73</v>
      </c>
      <c r="AM54" s="62">
        <v>0</v>
      </c>
      <c r="AN54" s="62" t="s">
        <v>73</v>
      </c>
      <c r="AO54" s="62" t="s">
        <v>73</v>
      </c>
      <c r="AP54" s="62" t="s">
        <v>73</v>
      </c>
      <c r="AQ54" s="62" t="s">
        <v>73</v>
      </c>
      <c r="AR54" s="62">
        <v>0.01</v>
      </c>
      <c r="AS54" s="62">
        <v>0.02</v>
      </c>
      <c r="AT54" s="62">
        <v>0.02</v>
      </c>
      <c r="AU54" s="62" t="s">
        <v>73</v>
      </c>
      <c r="AV54" s="62">
        <v>0.01</v>
      </c>
      <c r="AW54" s="62">
        <v>0.01</v>
      </c>
      <c r="AX54" s="62" t="s">
        <v>73</v>
      </c>
      <c r="AY54" s="62" t="s">
        <v>73</v>
      </c>
      <c r="AZ54" s="62" t="s">
        <v>73</v>
      </c>
      <c r="BA54" s="62" t="s">
        <v>73</v>
      </c>
      <c r="BB54" s="62" t="s">
        <v>73</v>
      </c>
      <c r="BC54" s="62">
        <v>0.01</v>
      </c>
      <c r="BD54" s="62">
        <v>0.03</v>
      </c>
      <c r="BE54" s="62">
        <v>0.02</v>
      </c>
      <c r="BF54" s="62">
        <v>0.02</v>
      </c>
      <c r="BG54" s="62">
        <v>0.11</v>
      </c>
      <c r="BH54" s="62">
        <v>0.08</v>
      </c>
      <c r="BI54" s="62">
        <v>0.09</v>
      </c>
      <c r="BJ54" s="62">
        <v>0.06</v>
      </c>
      <c r="BK54" s="62">
        <v>0.02</v>
      </c>
      <c r="BL54" s="62">
        <v>0.03</v>
      </c>
      <c r="BM54" s="62">
        <v>0.03</v>
      </c>
      <c r="BN54" s="62">
        <v>0.02</v>
      </c>
      <c r="BO54" s="62">
        <v>0.02</v>
      </c>
    </row>
    <row r="55" spans="1:67" x14ac:dyDescent="0.25">
      <c r="A55">
        <v>341</v>
      </c>
      <c r="B55">
        <v>1400</v>
      </c>
      <c r="C55" s="62">
        <v>3570</v>
      </c>
      <c r="D55" s="62">
        <v>4970</v>
      </c>
      <c r="E55" s="62">
        <v>0.83</v>
      </c>
      <c r="F55" s="62">
        <v>0.93</v>
      </c>
      <c r="G55" s="62">
        <v>0.91</v>
      </c>
      <c r="H55" s="62">
        <v>0.79</v>
      </c>
      <c r="I55" s="62">
        <v>0.92</v>
      </c>
      <c r="J55" s="62">
        <v>0.88</v>
      </c>
      <c r="K55" s="62">
        <v>0.27</v>
      </c>
      <c r="L55" s="62">
        <v>0.21</v>
      </c>
      <c r="M55" s="62">
        <v>0.23</v>
      </c>
      <c r="N55" s="62">
        <v>0</v>
      </c>
      <c r="O55" s="62" t="s">
        <v>73</v>
      </c>
      <c r="P55" s="62" t="s">
        <v>73</v>
      </c>
      <c r="Q55" s="62">
        <v>0.06</v>
      </c>
      <c r="R55" s="62">
        <v>0.04</v>
      </c>
      <c r="S55" s="62">
        <v>0.05</v>
      </c>
      <c r="T55" s="62">
        <v>0.44</v>
      </c>
      <c r="U55" s="62">
        <v>0.63</v>
      </c>
      <c r="V55" s="62">
        <v>0.57999999999999996</v>
      </c>
      <c r="W55" s="62" t="s">
        <v>74</v>
      </c>
      <c r="X55" s="62">
        <v>0.03</v>
      </c>
      <c r="Y55" s="62">
        <v>0.02</v>
      </c>
      <c r="Z55" s="62">
        <v>0</v>
      </c>
      <c r="AA55" s="62">
        <v>0</v>
      </c>
      <c r="AB55" s="62">
        <v>0</v>
      </c>
      <c r="AC55" s="62" t="s">
        <v>73</v>
      </c>
      <c r="AD55" s="62" t="s">
        <v>74</v>
      </c>
      <c r="AE55" s="62" t="s">
        <v>74</v>
      </c>
      <c r="AF55" s="62">
        <v>0</v>
      </c>
      <c r="AG55" s="62">
        <v>0</v>
      </c>
      <c r="AH55" s="62">
        <v>0</v>
      </c>
      <c r="AI55" s="62">
        <v>0.06</v>
      </c>
      <c r="AJ55" s="62">
        <v>0.06</v>
      </c>
      <c r="AK55" s="62">
        <v>0.06</v>
      </c>
      <c r="AL55" s="62">
        <v>0</v>
      </c>
      <c r="AM55" s="62">
        <v>0</v>
      </c>
      <c r="AN55" s="62">
        <v>0</v>
      </c>
      <c r="AO55" s="62">
        <v>0.01</v>
      </c>
      <c r="AP55" s="62">
        <v>0.01</v>
      </c>
      <c r="AQ55" s="62">
        <v>0.01</v>
      </c>
      <c r="AR55" s="62">
        <v>0.01</v>
      </c>
      <c r="AS55" s="62">
        <v>0.01</v>
      </c>
      <c r="AT55" s="62">
        <v>0.01</v>
      </c>
      <c r="AU55" s="62">
        <v>0.01</v>
      </c>
      <c r="AV55" s="62" t="s">
        <v>74</v>
      </c>
      <c r="AW55" s="62">
        <v>0.01</v>
      </c>
      <c r="AX55" s="62" t="s">
        <v>73</v>
      </c>
      <c r="AY55" s="62" t="s">
        <v>74</v>
      </c>
      <c r="AZ55" s="62" t="s">
        <v>74</v>
      </c>
      <c r="BA55" s="62">
        <v>0.01</v>
      </c>
      <c r="BB55" s="62" t="s">
        <v>73</v>
      </c>
      <c r="BC55" s="62" t="s">
        <v>74</v>
      </c>
      <c r="BD55" s="62">
        <v>0.02</v>
      </c>
      <c r="BE55" s="62">
        <v>0.01</v>
      </c>
      <c r="BF55" s="62">
        <v>0.01</v>
      </c>
      <c r="BG55" s="62">
        <v>0.1</v>
      </c>
      <c r="BH55" s="62">
        <v>0.04</v>
      </c>
      <c r="BI55" s="62">
        <v>0.06</v>
      </c>
      <c r="BJ55" s="62">
        <v>0.05</v>
      </c>
      <c r="BK55" s="62">
        <v>0.01</v>
      </c>
      <c r="BL55" s="62">
        <v>0.02</v>
      </c>
      <c r="BM55" s="62">
        <v>0.02</v>
      </c>
      <c r="BN55" s="62">
        <v>0.01</v>
      </c>
      <c r="BO55" s="62">
        <v>0.01</v>
      </c>
    </row>
    <row r="56" spans="1:67" x14ac:dyDescent="0.25">
      <c r="A56">
        <v>342</v>
      </c>
      <c r="B56">
        <v>310</v>
      </c>
      <c r="C56" s="62">
        <v>1600</v>
      </c>
      <c r="D56" s="62">
        <v>1910</v>
      </c>
      <c r="E56" s="62">
        <v>0.85</v>
      </c>
      <c r="F56" s="62">
        <v>0.92</v>
      </c>
      <c r="G56" s="62">
        <v>0.91</v>
      </c>
      <c r="H56" s="62">
        <v>0.82</v>
      </c>
      <c r="I56" s="62">
        <v>0.9</v>
      </c>
      <c r="J56" s="62">
        <v>0.89</v>
      </c>
      <c r="K56" s="62">
        <v>0.47</v>
      </c>
      <c r="L56" s="62">
        <v>0.26</v>
      </c>
      <c r="M56" s="62">
        <v>0.28999999999999998</v>
      </c>
      <c r="N56" s="62">
        <v>0</v>
      </c>
      <c r="O56" s="62" t="s">
        <v>73</v>
      </c>
      <c r="P56" s="62" t="s">
        <v>73</v>
      </c>
      <c r="Q56" s="62">
        <v>0.06</v>
      </c>
      <c r="R56" s="62">
        <v>0.04</v>
      </c>
      <c r="S56" s="62">
        <v>0.04</v>
      </c>
      <c r="T56" s="62">
        <v>0.21</v>
      </c>
      <c r="U56" s="62">
        <v>0.3</v>
      </c>
      <c r="V56" s="62">
        <v>0.28000000000000003</v>
      </c>
      <c r="W56" s="62">
        <v>7.0000000000000007E-2</v>
      </c>
      <c r="X56" s="62">
        <v>0.31</v>
      </c>
      <c r="Y56" s="62">
        <v>0.27</v>
      </c>
      <c r="Z56" s="62">
        <v>0</v>
      </c>
      <c r="AA56" s="62">
        <v>0</v>
      </c>
      <c r="AB56" s="62">
        <v>0</v>
      </c>
      <c r="AC56" s="62">
        <v>0</v>
      </c>
      <c r="AD56" s="62" t="s">
        <v>73</v>
      </c>
      <c r="AE56" s="62" t="s">
        <v>73</v>
      </c>
      <c r="AF56" s="62">
        <v>0</v>
      </c>
      <c r="AG56" s="62">
        <v>0</v>
      </c>
      <c r="AH56" s="62">
        <v>0</v>
      </c>
      <c r="AI56" s="62">
        <v>0.06</v>
      </c>
      <c r="AJ56" s="62">
        <v>0.05</v>
      </c>
      <c r="AK56" s="62">
        <v>0.05</v>
      </c>
      <c r="AL56" s="62">
        <v>0</v>
      </c>
      <c r="AM56" s="62">
        <v>0</v>
      </c>
      <c r="AN56" s="62">
        <v>0</v>
      </c>
      <c r="AO56" s="62" t="s">
        <v>73</v>
      </c>
      <c r="AP56" s="62" t="s">
        <v>74</v>
      </c>
      <c r="AQ56" s="62" t="s">
        <v>74</v>
      </c>
      <c r="AR56" s="62" t="s">
        <v>73</v>
      </c>
      <c r="AS56" s="62">
        <v>0.01</v>
      </c>
      <c r="AT56" s="62">
        <v>0.01</v>
      </c>
      <c r="AU56" s="62" t="s">
        <v>73</v>
      </c>
      <c r="AV56" s="62">
        <v>0.01</v>
      </c>
      <c r="AW56" s="62">
        <v>0.01</v>
      </c>
      <c r="AX56" s="62" t="s">
        <v>73</v>
      </c>
      <c r="AY56" s="62" t="s">
        <v>73</v>
      </c>
      <c r="AZ56" s="62" t="s">
        <v>74</v>
      </c>
      <c r="BA56" s="62">
        <v>0</v>
      </c>
      <c r="BB56" s="62" t="s">
        <v>73</v>
      </c>
      <c r="BC56" s="62" t="s">
        <v>73</v>
      </c>
      <c r="BD56" s="62">
        <v>0.02</v>
      </c>
      <c r="BE56" s="62">
        <v>0.01</v>
      </c>
      <c r="BF56" s="62">
        <v>0.01</v>
      </c>
      <c r="BG56" s="62">
        <v>0.08</v>
      </c>
      <c r="BH56" s="62">
        <v>0.06</v>
      </c>
      <c r="BI56" s="62">
        <v>0.06</v>
      </c>
      <c r="BJ56" s="62">
        <v>0.06</v>
      </c>
      <c r="BK56" s="62">
        <v>0.01</v>
      </c>
      <c r="BL56" s="62">
        <v>0.02</v>
      </c>
      <c r="BM56" s="62" t="s">
        <v>73</v>
      </c>
      <c r="BN56" s="62">
        <v>0.01</v>
      </c>
      <c r="BO56" s="62">
        <v>0.01</v>
      </c>
    </row>
    <row r="57" spans="1:67" x14ac:dyDescent="0.25">
      <c r="A57">
        <v>343</v>
      </c>
      <c r="B57">
        <v>500</v>
      </c>
      <c r="C57" s="62">
        <v>2920</v>
      </c>
      <c r="D57" s="62">
        <v>3410</v>
      </c>
      <c r="E57" s="62">
        <v>0.85</v>
      </c>
      <c r="F57" s="62">
        <v>0.94</v>
      </c>
      <c r="G57" s="62">
        <v>0.92</v>
      </c>
      <c r="H57" s="62">
        <v>0.8</v>
      </c>
      <c r="I57" s="62">
        <v>0.92</v>
      </c>
      <c r="J57" s="62">
        <v>0.9</v>
      </c>
      <c r="K57" s="62">
        <v>0.42</v>
      </c>
      <c r="L57" s="62">
        <v>0.28999999999999998</v>
      </c>
      <c r="M57" s="62">
        <v>0.31</v>
      </c>
      <c r="N57" s="62">
        <v>0</v>
      </c>
      <c r="O57" s="62" t="s">
        <v>73</v>
      </c>
      <c r="P57" s="62" t="s">
        <v>73</v>
      </c>
      <c r="Q57" s="62">
        <v>0.06</v>
      </c>
      <c r="R57" s="62">
        <v>0.03</v>
      </c>
      <c r="S57" s="62">
        <v>0.04</v>
      </c>
      <c r="T57" s="62">
        <v>0.25</v>
      </c>
      <c r="U57" s="62">
        <v>0.44</v>
      </c>
      <c r="V57" s="62">
        <v>0.41</v>
      </c>
      <c r="W57" s="62">
        <v>0.05</v>
      </c>
      <c r="X57" s="62">
        <v>0.15</v>
      </c>
      <c r="Y57" s="62">
        <v>0.14000000000000001</v>
      </c>
      <c r="Z57" s="62">
        <v>0</v>
      </c>
      <c r="AA57" s="62">
        <v>0</v>
      </c>
      <c r="AB57" s="62">
        <v>0</v>
      </c>
      <c r="AC57" s="62" t="s">
        <v>73</v>
      </c>
      <c r="AD57" s="62" t="s">
        <v>73</v>
      </c>
      <c r="AE57" s="62" t="s">
        <v>73</v>
      </c>
      <c r="AF57" s="62">
        <v>0</v>
      </c>
      <c r="AG57" s="62" t="s">
        <v>73</v>
      </c>
      <c r="AH57" s="62" t="s">
        <v>73</v>
      </c>
      <c r="AI57" s="62">
        <v>0.06</v>
      </c>
      <c r="AJ57" s="62">
        <v>0.06</v>
      </c>
      <c r="AK57" s="62">
        <v>0.06</v>
      </c>
      <c r="AL57" s="62">
        <v>0</v>
      </c>
      <c r="AM57" s="62">
        <v>0</v>
      </c>
      <c r="AN57" s="62">
        <v>0</v>
      </c>
      <c r="AO57" s="62" t="s">
        <v>73</v>
      </c>
      <c r="AP57" s="62" t="s">
        <v>74</v>
      </c>
      <c r="AQ57" s="62">
        <v>0.01</v>
      </c>
      <c r="AR57" s="62">
        <v>0.02</v>
      </c>
      <c r="AS57" s="62">
        <v>0.01</v>
      </c>
      <c r="AT57" s="62">
        <v>0.01</v>
      </c>
      <c r="AU57" s="62" t="s">
        <v>73</v>
      </c>
      <c r="AV57" s="62" t="s">
        <v>74</v>
      </c>
      <c r="AW57" s="62" t="s">
        <v>74</v>
      </c>
      <c r="AX57" s="62" t="s">
        <v>73</v>
      </c>
      <c r="AY57" s="62" t="s">
        <v>73</v>
      </c>
      <c r="AZ57" s="62" t="s">
        <v>73</v>
      </c>
      <c r="BA57" s="62" t="s">
        <v>73</v>
      </c>
      <c r="BB57" s="62" t="s">
        <v>73</v>
      </c>
      <c r="BC57" s="62" t="s">
        <v>74</v>
      </c>
      <c r="BD57" s="62">
        <v>0.03</v>
      </c>
      <c r="BE57" s="62">
        <v>0.01</v>
      </c>
      <c r="BF57" s="62">
        <v>0.01</v>
      </c>
      <c r="BG57" s="62">
        <v>0.1</v>
      </c>
      <c r="BH57" s="62">
        <v>0.04</v>
      </c>
      <c r="BI57" s="62">
        <v>0.05</v>
      </c>
      <c r="BJ57" s="62">
        <v>0.03</v>
      </c>
      <c r="BK57" s="62">
        <v>0.01</v>
      </c>
      <c r="BL57" s="62">
        <v>0.02</v>
      </c>
      <c r="BM57" s="62">
        <v>0.02</v>
      </c>
      <c r="BN57" s="62">
        <v>0.01</v>
      </c>
      <c r="BO57" s="62">
        <v>0.01</v>
      </c>
    </row>
    <row r="58" spans="1:67" x14ac:dyDescent="0.25">
      <c r="A58">
        <v>344</v>
      </c>
      <c r="B58">
        <v>630</v>
      </c>
      <c r="C58" s="62">
        <v>3020</v>
      </c>
      <c r="D58" s="62">
        <v>3650</v>
      </c>
      <c r="E58" s="62">
        <v>0.84</v>
      </c>
      <c r="F58" s="62">
        <v>0.94</v>
      </c>
      <c r="G58" s="62">
        <v>0.92</v>
      </c>
      <c r="H58" s="62">
        <v>0.81</v>
      </c>
      <c r="I58" s="62">
        <v>0.93</v>
      </c>
      <c r="J58" s="62">
        <v>0.91</v>
      </c>
      <c r="K58" s="62">
        <v>0.3</v>
      </c>
      <c r="L58" s="62">
        <v>0.16</v>
      </c>
      <c r="M58" s="62">
        <v>0.19</v>
      </c>
      <c r="N58" s="62">
        <v>0</v>
      </c>
      <c r="O58" s="62" t="s">
        <v>74</v>
      </c>
      <c r="P58" s="62" t="s">
        <v>74</v>
      </c>
      <c r="Q58" s="62">
        <v>7.0000000000000007E-2</v>
      </c>
      <c r="R58" s="62">
        <v>0.04</v>
      </c>
      <c r="S58" s="62">
        <v>0.05</v>
      </c>
      <c r="T58" s="62">
        <v>0.31</v>
      </c>
      <c r="U58" s="62">
        <v>0.59</v>
      </c>
      <c r="V58" s="62">
        <v>0.54</v>
      </c>
      <c r="W58" s="62">
        <v>0.13</v>
      </c>
      <c r="X58" s="62">
        <v>0.13</v>
      </c>
      <c r="Y58" s="62">
        <v>0.13</v>
      </c>
      <c r="Z58" s="62">
        <v>0</v>
      </c>
      <c r="AA58" s="62">
        <v>0</v>
      </c>
      <c r="AB58" s="62">
        <v>0</v>
      </c>
      <c r="AC58" s="62">
        <v>0</v>
      </c>
      <c r="AD58" s="62">
        <v>0</v>
      </c>
      <c r="AE58" s="62">
        <v>0</v>
      </c>
      <c r="AF58" s="62">
        <v>0</v>
      </c>
      <c r="AG58" s="62">
        <v>0</v>
      </c>
      <c r="AH58" s="62">
        <v>0</v>
      </c>
      <c r="AI58" s="62">
        <v>0.04</v>
      </c>
      <c r="AJ58" s="62">
        <v>0.05</v>
      </c>
      <c r="AK58" s="62">
        <v>0.05</v>
      </c>
      <c r="AL58" s="62">
        <v>0</v>
      </c>
      <c r="AM58" s="62">
        <v>0</v>
      </c>
      <c r="AN58" s="62">
        <v>0</v>
      </c>
      <c r="AO58" s="62" t="s">
        <v>73</v>
      </c>
      <c r="AP58" s="62" t="s">
        <v>74</v>
      </c>
      <c r="AQ58" s="62" t="s">
        <v>74</v>
      </c>
      <c r="AR58" s="62">
        <v>0.01</v>
      </c>
      <c r="AS58" s="62">
        <v>0.01</v>
      </c>
      <c r="AT58" s="62">
        <v>0.01</v>
      </c>
      <c r="AU58" s="62" t="s">
        <v>73</v>
      </c>
      <c r="AV58" s="62" t="s">
        <v>74</v>
      </c>
      <c r="AW58" s="62" t="s">
        <v>74</v>
      </c>
      <c r="AX58" s="62">
        <v>0</v>
      </c>
      <c r="AY58" s="62" t="s">
        <v>73</v>
      </c>
      <c r="AZ58" s="62" t="s">
        <v>73</v>
      </c>
      <c r="BA58" s="62" t="s">
        <v>73</v>
      </c>
      <c r="BB58" s="62" t="s">
        <v>73</v>
      </c>
      <c r="BC58" s="62" t="s">
        <v>73</v>
      </c>
      <c r="BD58" s="62">
        <v>0.02</v>
      </c>
      <c r="BE58" s="62">
        <v>0.01</v>
      </c>
      <c r="BF58" s="62">
        <v>0.01</v>
      </c>
      <c r="BG58" s="62">
        <v>0.1</v>
      </c>
      <c r="BH58" s="62">
        <v>0.04</v>
      </c>
      <c r="BI58" s="62">
        <v>0.05</v>
      </c>
      <c r="BJ58" s="62">
        <v>0.04</v>
      </c>
      <c r="BK58" s="62">
        <v>0.01</v>
      </c>
      <c r="BL58" s="62">
        <v>0.02</v>
      </c>
      <c r="BM58" s="62">
        <v>0.01</v>
      </c>
      <c r="BN58" s="62">
        <v>0.01</v>
      </c>
      <c r="BO58" s="62">
        <v>0.01</v>
      </c>
    </row>
    <row r="59" spans="1:67" x14ac:dyDescent="0.25">
      <c r="A59">
        <v>350</v>
      </c>
      <c r="B59">
        <v>630</v>
      </c>
      <c r="C59" s="62">
        <v>2840</v>
      </c>
      <c r="D59" s="62">
        <v>3480</v>
      </c>
      <c r="E59" s="62">
        <v>0.86</v>
      </c>
      <c r="F59" s="62">
        <v>0.92</v>
      </c>
      <c r="G59" s="62">
        <v>0.91</v>
      </c>
      <c r="H59" s="62">
        <v>0.83</v>
      </c>
      <c r="I59" s="62">
        <v>0.9</v>
      </c>
      <c r="J59" s="62">
        <v>0.89</v>
      </c>
      <c r="K59" s="62">
        <v>0.43</v>
      </c>
      <c r="L59" s="62">
        <v>0.42</v>
      </c>
      <c r="M59" s="62">
        <v>0.42</v>
      </c>
      <c r="N59" s="62" t="s">
        <v>73</v>
      </c>
      <c r="O59" s="62">
        <v>0.01</v>
      </c>
      <c r="P59" s="62" t="s">
        <v>74</v>
      </c>
      <c r="Q59" s="62">
        <v>0.03</v>
      </c>
      <c r="R59" s="62">
        <v>0.03</v>
      </c>
      <c r="S59" s="62">
        <v>0.03</v>
      </c>
      <c r="T59" s="62">
        <v>0.15</v>
      </c>
      <c r="U59" s="62">
        <v>0.25</v>
      </c>
      <c r="V59" s="62">
        <v>0.23</v>
      </c>
      <c r="W59" s="62">
        <v>0.22</v>
      </c>
      <c r="X59" s="62">
        <v>0.2</v>
      </c>
      <c r="Y59" s="62">
        <v>0.2</v>
      </c>
      <c r="Z59" s="62">
        <v>0</v>
      </c>
      <c r="AA59" s="62">
        <v>0</v>
      </c>
      <c r="AB59" s="62">
        <v>0</v>
      </c>
      <c r="AC59" s="62">
        <v>0</v>
      </c>
      <c r="AD59" s="62">
        <v>0</v>
      </c>
      <c r="AE59" s="62">
        <v>0</v>
      </c>
      <c r="AF59" s="62" t="s">
        <v>73</v>
      </c>
      <c r="AG59" s="62" t="s">
        <v>73</v>
      </c>
      <c r="AH59" s="62" t="s">
        <v>73</v>
      </c>
      <c r="AI59" s="62">
        <v>0.03</v>
      </c>
      <c r="AJ59" s="62">
        <v>0.05</v>
      </c>
      <c r="AK59" s="62">
        <v>0.05</v>
      </c>
      <c r="AL59" s="62">
        <v>0</v>
      </c>
      <c r="AM59" s="62">
        <v>0</v>
      </c>
      <c r="AN59" s="62">
        <v>0</v>
      </c>
      <c r="AO59" s="62" t="s">
        <v>73</v>
      </c>
      <c r="AP59" s="62" t="s">
        <v>74</v>
      </c>
      <c r="AQ59" s="62" t="s">
        <v>74</v>
      </c>
      <c r="AR59" s="62">
        <v>0.01</v>
      </c>
      <c r="AS59" s="62">
        <v>0.01</v>
      </c>
      <c r="AT59" s="62">
        <v>0.01</v>
      </c>
      <c r="AU59" s="62" t="s">
        <v>73</v>
      </c>
      <c r="AV59" s="62" t="s">
        <v>74</v>
      </c>
      <c r="AW59" s="62">
        <v>0.01</v>
      </c>
      <c r="AX59" s="62" t="s">
        <v>73</v>
      </c>
      <c r="AY59" s="62" t="s">
        <v>74</v>
      </c>
      <c r="AZ59" s="62" t="s">
        <v>74</v>
      </c>
      <c r="BA59" s="62">
        <v>0</v>
      </c>
      <c r="BB59" s="62">
        <v>0</v>
      </c>
      <c r="BC59" s="62">
        <v>0</v>
      </c>
      <c r="BD59" s="62">
        <v>0.01</v>
      </c>
      <c r="BE59" s="62">
        <v>0.01</v>
      </c>
      <c r="BF59" s="62">
        <v>0.01</v>
      </c>
      <c r="BG59" s="62">
        <v>0.09</v>
      </c>
      <c r="BH59" s="62">
        <v>0.05</v>
      </c>
      <c r="BI59" s="62">
        <v>0.06</v>
      </c>
      <c r="BJ59" s="62">
        <v>0.03</v>
      </c>
      <c r="BK59" s="62">
        <v>0.01</v>
      </c>
      <c r="BL59" s="62">
        <v>0.02</v>
      </c>
      <c r="BM59" s="62">
        <v>0.02</v>
      </c>
      <c r="BN59" s="62">
        <v>0.01</v>
      </c>
      <c r="BO59" s="62">
        <v>0.01</v>
      </c>
    </row>
    <row r="60" spans="1:67" x14ac:dyDescent="0.25">
      <c r="A60">
        <v>351</v>
      </c>
      <c r="B60">
        <v>310</v>
      </c>
      <c r="C60" s="62">
        <v>1870</v>
      </c>
      <c r="D60" s="62">
        <v>2170</v>
      </c>
      <c r="E60" s="62">
        <v>0.84</v>
      </c>
      <c r="F60" s="62">
        <v>0.93</v>
      </c>
      <c r="G60" s="62">
        <v>0.92</v>
      </c>
      <c r="H60" s="62">
        <v>0.82</v>
      </c>
      <c r="I60" s="62">
        <v>0.92</v>
      </c>
      <c r="J60" s="62">
        <v>0.9</v>
      </c>
      <c r="K60" s="62">
        <v>0.63</v>
      </c>
      <c r="L60" s="62">
        <v>0.5</v>
      </c>
      <c r="M60" s="62">
        <v>0.52</v>
      </c>
      <c r="N60" s="62">
        <v>0</v>
      </c>
      <c r="O60" s="62" t="s">
        <v>73</v>
      </c>
      <c r="P60" s="62" t="s">
        <v>73</v>
      </c>
      <c r="Q60" s="62" t="s">
        <v>73</v>
      </c>
      <c r="R60" s="62">
        <v>0.02</v>
      </c>
      <c r="S60" s="62">
        <v>0.02</v>
      </c>
      <c r="T60" s="62">
        <v>0.03</v>
      </c>
      <c r="U60" s="62">
        <v>0.03</v>
      </c>
      <c r="V60" s="62">
        <v>0.03</v>
      </c>
      <c r="W60" s="62">
        <v>0.16</v>
      </c>
      <c r="X60" s="62">
        <v>0.36</v>
      </c>
      <c r="Y60" s="62">
        <v>0.33</v>
      </c>
      <c r="Z60" s="62">
        <v>0</v>
      </c>
      <c r="AA60" s="62">
        <v>0</v>
      </c>
      <c r="AB60" s="62">
        <v>0</v>
      </c>
      <c r="AC60" s="62">
        <v>0</v>
      </c>
      <c r="AD60" s="62">
        <v>0</v>
      </c>
      <c r="AE60" s="62">
        <v>0</v>
      </c>
      <c r="AF60" s="62">
        <v>0</v>
      </c>
      <c r="AG60" s="62">
        <v>0</v>
      </c>
      <c r="AH60" s="62">
        <v>0</v>
      </c>
      <c r="AI60" s="62">
        <v>0.04</v>
      </c>
      <c r="AJ60" s="62">
        <v>0.05</v>
      </c>
      <c r="AK60" s="62">
        <v>0.05</v>
      </c>
      <c r="AL60" s="62">
        <v>0</v>
      </c>
      <c r="AM60" s="62">
        <v>0</v>
      </c>
      <c r="AN60" s="62">
        <v>0</v>
      </c>
      <c r="AO60" s="62">
        <v>0</v>
      </c>
      <c r="AP60" s="62" t="s">
        <v>73</v>
      </c>
      <c r="AQ60" s="62" t="s">
        <v>73</v>
      </c>
      <c r="AR60" s="62">
        <v>0.02</v>
      </c>
      <c r="AS60" s="62">
        <v>0.01</v>
      </c>
      <c r="AT60" s="62">
        <v>0.01</v>
      </c>
      <c r="AU60" s="62">
        <v>0.02</v>
      </c>
      <c r="AV60" s="62">
        <v>0.01</v>
      </c>
      <c r="AW60" s="62">
        <v>0.01</v>
      </c>
      <c r="AX60" s="62">
        <v>0</v>
      </c>
      <c r="AY60" s="62" t="s">
        <v>73</v>
      </c>
      <c r="AZ60" s="62" t="s">
        <v>73</v>
      </c>
      <c r="BA60" s="62">
        <v>0</v>
      </c>
      <c r="BB60" s="62" t="s">
        <v>73</v>
      </c>
      <c r="BC60" s="62" t="s">
        <v>73</v>
      </c>
      <c r="BD60" s="62" t="s">
        <v>73</v>
      </c>
      <c r="BE60" s="62" t="s">
        <v>74</v>
      </c>
      <c r="BF60" s="62" t="s">
        <v>74</v>
      </c>
      <c r="BG60" s="62">
        <v>0.1</v>
      </c>
      <c r="BH60" s="62">
        <v>0.04</v>
      </c>
      <c r="BI60" s="62">
        <v>0.05</v>
      </c>
      <c r="BJ60" s="62">
        <v>0.04</v>
      </c>
      <c r="BK60" s="62">
        <v>0.01</v>
      </c>
      <c r="BL60" s="62">
        <v>0.02</v>
      </c>
      <c r="BM60" s="62" t="s">
        <v>73</v>
      </c>
      <c r="BN60" s="62">
        <v>0.01</v>
      </c>
      <c r="BO60" s="62">
        <v>0.01</v>
      </c>
    </row>
    <row r="61" spans="1:67" x14ac:dyDescent="0.25">
      <c r="A61">
        <v>352</v>
      </c>
      <c r="B61">
        <v>1450</v>
      </c>
      <c r="C61" s="62">
        <v>2930</v>
      </c>
      <c r="D61" s="62">
        <v>4390</v>
      </c>
      <c r="E61" s="62">
        <v>0.83</v>
      </c>
      <c r="F61" s="62">
        <v>0.9</v>
      </c>
      <c r="G61" s="62">
        <v>0.88</v>
      </c>
      <c r="H61" s="62">
        <v>0.8</v>
      </c>
      <c r="I61" s="62">
        <v>0.87</v>
      </c>
      <c r="J61" s="62">
        <v>0.85</v>
      </c>
      <c r="K61" s="62">
        <v>0.42</v>
      </c>
      <c r="L61" s="62">
        <v>0.31</v>
      </c>
      <c r="M61" s="62">
        <v>0.34</v>
      </c>
      <c r="N61" s="62" t="s">
        <v>73</v>
      </c>
      <c r="O61" s="62" t="s">
        <v>73</v>
      </c>
      <c r="P61" s="62" t="s">
        <v>74</v>
      </c>
      <c r="Q61" s="62">
        <v>0.04</v>
      </c>
      <c r="R61" s="62">
        <v>0.04</v>
      </c>
      <c r="S61" s="62">
        <v>0.04</v>
      </c>
      <c r="T61" s="62">
        <v>0.09</v>
      </c>
      <c r="U61" s="62">
        <v>0.16</v>
      </c>
      <c r="V61" s="62">
        <v>0.13</v>
      </c>
      <c r="W61" s="62">
        <v>0.25</v>
      </c>
      <c r="X61" s="62">
        <v>0.37</v>
      </c>
      <c r="Y61" s="62">
        <v>0.33</v>
      </c>
      <c r="Z61" s="62" t="s">
        <v>73</v>
      </c>
      <c r="AA61" s="62">
        <v>0</v>
      </c>
      <c r="AB61" s="62" t="s">
        <v>73</v>
      </c>
      <c r="AC61" s="62">
        <v>0</v>
      </c>
      <c r="AD61" s="62">
        <v>0</v>
      </c>
      <c r="AE61" s="62">
        <v>0</v>
      </c>
      <c r="AF61" s="62" t="s">
        <v>73</v>
      </c>
      <c r="AG61" s="62" t="s">
        <v>73</v>
      </c>
      <c r="AH61" s="62" t="s">
        <v>73</v>
      </c>
      <c r="AI61" s="62">
        <v>0.04</v>
      </c>
      <c r="AJ61" s="62">
        <v>0.04</v>
      </c>
      <c r="AK61" s="62">
        <v>0.04</v>
      </c>
      <c r="AL61" s="62">
        <v>0</v>
      </c>
      <c r="AM61" s="62" t="s">
        <v>73</v>
      </c>
      <c r="AN61" s="62" t="s">
        <v>73</v>
      </c>
      <c r="AO61" s="62" t="s">
        <v>73</v>
      </c>
      <c r="AP61" s="62" t="s">
        <v>73</v>
      </c>
      <c r="AQ61" s="62" t="s">
        <v>74</v>
      </c>
      <c r="AR61" s="62">
        <v>0.01</v>
      </c>
      <c r="AS61" s="62">
        <v>0.01</v>
      </c>
      <c r="AT61" s="62">
        <v>0.01</v>
      </c>
      <c r="AU61" s="62">
        <v>0.01</v>
      </c>
      <c r="AV61" s="62">
        <v>0.01</v>
      </c>
      <c r="AW61" s="62">
        <v>0.01</v>
      </c>
      <c r="AX61" s="62" t="s">
        <v>73</v>
      </c>
      <c r="AY61" s="62" t="s">
        <v>73</v>
      </c>
      <c r="AZ61" s="62" t="s">
        <v>74</v>
      </c>
      <c r="BA61" s="62">
        <v>0.01</v>
      </c>
      <c r="BB61" s="62" t="s">
        <v>74</v>
      </c>
      <c r="BC61" s="62" t="s">
        <v>74</v>
      </c>
      <c r="BD61" s="62">
        <v>0.02</v>
      </c>
      <c r="BE61" s="62">
        <v>0.01</v>
      </c>
      <c r="BF61" s="62">
        <v>0.01</v>
      </c>
      <c r="BG61" s="62">
        <v>0.11</v>
      </c>
      <c r="BH61" s="62">
        <v>7.0000000000000007E-2</v>
      </c>
      <c r="BI61" s="62">
        <v>0.08</v>
      </c>
      <c r="BJ61" s="62">
        <v>0.04</v>
      </c>
      <c r="BK61" s="62">
        <v>0.02</v>
      </c>
      <c r="BL61" s="62">
        <v>0.02</v>
      </c>
      <c r="BM61" s="62">
        <v>0.02</v>
      </c>
      <c r="BN61" s="62">
        <v>0.02</v>
      </c>
      <c r="BO61" s="62">
        <v>0.02</v>
      </c>
    </row>
    <row r="62" spans="1:67" x14ac:dyDescent="0.25">
      <c r="A62">
        <v>353</v>
      </c>
      <c r="B62">
        <v>660</v>
      </c>
      <c r="C62" s="62">
        <v>2400</v>
      </c>
      <c r="D62" s="62">
        <v>3060</v>
      </c>
      <c r="E62" s="62">
        <v>0.86</v>
      </c>
      <c r="F62" s="62">
        <v>0.93</v>
      </c>
      <c r="G62" s="62">
        <v>0.91</v>
      </c>
      <c r="H62" s="62">
        <v>0.83</v>
      </c>
      <c r="I62" s="62">
        <v>0.91</v>
      </c>
      <c r="J62" s="62">
        <v>0.89</v>
      </c>
      <c r="K62" s="62">
        <v>0.44</v>
      </c>
      <c r="L62" s="62">
        <v>0.37</v>
      </c>
      <c r="M62" s="62">
        <v>0.39</v>
      </c>
      <c r="N62" s="62">
        <v>0</v>
      </c>
      <c r="O62" s="62" t="s">
        <v>73</v>
      </c>
      <c r="P62" s="62" t="s">
        <v>73</v>
      </c>
      <c r="Q62" s="62">
        <v>0.03</v>
      </c>
      <c r="R62" s="62">
        <v>0.03</v>
      </c>
      <c r="S62" s="62">
        <v>0.03</v>
      </c>
      <c r="T62" s="62">
        <v>0.03</v>
      </c>
      <c r="U62" s="62">
        <v>0.16</v>
      </c>
      <c r="V62" s="62">
        <v>0.14000000000000001</v>
      </c>
      <c r="W62" s="62">
        <v>0.33</v>
      </c>
      <c r="X62" s="62">
        <v>0.34</v>
      </c>
      <c r="Y62" s="62">
        <v>0.34</v>
      </c>
      <c r="Z62" s="62">
        <v>0</v>
      </c>
      <c r="AA62" s="62">
        <v>0</v>
      </c>
      <c r="AB62" s="62">
        <v>0</v>
      </c>
      <c r="AC62" s="62">
        <v>0</v>
      </c>
      <c r="AD62" s="62">
        <v>0</v>
      </c>
      <c r="AE62" s="62">
        <v>0</v>
      </c>
      <c r="AF62" s="62" t="s">
        <v>73</v>
      </c>
      <c r="AG62" s="62" t="s">
        <v>73</v>
      </c>
      <c r="AH62" s="62" t="s">
        <v>73</v>
      </c>
      <c r="AI62" s="62">
        <v>0.02</v>
      </c>
      <c r="AJ62" s="62">
        <v>0.05</v>
      </c>
      <c r="AK62" s="62">
        <v>0.04</v>
      </c>
      <c r="AL62" s="62">
        <v>0</v>
      </c>
      <c r="AM62" s="62">
        <v>0</v>
      </c>
      <c r="AN62" s="62">
        <v>0</v>
      </c>
      <c r="AO62" s="62">
        <v>0</v>
      </c>
      <c r="AP62" s="62" t="s">
        <v>73</v>
      </c>
      <c r="AQ62" s="62" t="s">
        <v>73</v>
      </c>
      <c r="AR62" s="62" t="s">
        <v>73</v>
      </c>
      <c r="AS62" s="62">
        <v>0.01</v>
      </c>
      <c r="AT62" s="62">
        <v>0.01</v>
      </c>
      <c r="AU62" s="62" t="s">
        <v>73</v>
      </c>
      <c r="AV62" s="62" t="s">
        <v>74</v>
      </c>
      <c r="AW62" s="62" t="s">
        <v>74</v>
      </c>
      <c r="AX62" s="62" t="s">
        <v>73</v>
      </c>
      <c r="AY62" s="62" t="s">
        <v>74</v>
      </c>
      <c r="AZ62" s="62" t="s">
        <v>74</v>
      </c>
      <c r="BA62" s="62" t="s">
        <v>73</v>
      </c>
      <c r="BB62" s="62" t="s">
        <v>74</v>
      </c>
      <c r="BC62" s="62" t="s">
        <v>74</v>
      </c>
      <c r="BD62" s="62">
        <v>0.02</v>
      </c>
      <c r="BE62" s="62">
        <v>0.01</v>
      </c>
      <c r="BF62" s="62">
        <v>0.01</v>
      </c>
      <c r="BG62" s="62">
        <v>0.09</v>
      </c>
      <c r="BH62" s="62">
        <v>0.05</v>
      </c>
      <c r="BI62" s="62">
        <v>0.06</v>
      </c>
      <c r="BJ62" s="62">
        <v>0.04</v>
      </c>
      <c r="BK62" s="62">
        <v>0.01</v>
      </c>
      <c r="BL62" s="62">
        <v>0.02</v>
      </c>
      <c r="BM62" s="62">
        <v>0.01</v>
      </c>
      <c r="BN62" s="62">
        <v>0.01</v>
      </c>
      <c r="BO62" s="62">
        <v>0.01</v>
      </c>
    </row>
    <row r="63" spans="1:67" x14ac:dyDescent="0.25">
      <c r="A63">
        <v>354</v>
      </c>
      <c r="B63">
        <v>590</v>
      </c>
      <c r="C63" s="62">
        <v>1800</v>
      </c>
      <c r="D63" s="62">
        <v>2390</v>
      </c>
      <c r="E63" s="62">
        <v>0.84</v>
      </c>
      <c r="F63" s="62">
        <v>0.92</v>
      </c>
      <c r="G63" s="62">
        <v>0.9</v>
      </c>
      <c r="H63" s="62">
        <v>0.81</v>
      </c>
      <c r="I63" s="62">
        <v>0.9</v>
      </c>
      <c r="J63" s="62">
        <v>0.88</v>
      </c>
      <c r="K63" s="62">
        <v>0.45</v>
      </c>
      <c r="L63" s="62">
        <v>0.44</v>
      </c>
      <c r="M63" s="62">
        <v>0.44</v>
      </c>
      <c r="N63" s="62">
        <v>0</v>
      </c>
      <c r="O63" s="62" t="s">
        <v>73</v>
      </c>
      <c r="P63" s="62" t="s">
        <v>73</v>
      </c>
      <c r="Q63" s="62">
        <v>0.03</v>
      </c>
      <c r="R63" s="62">
        <v>0.03</v>
      </c>
      <c r="S63" s="62">
        <v>0.03</v>
      </c>
      <c r="T63" s="62">
        <v>0.09</v>
      </c>
      <c r="U63" s="62">
        <v>7.0000000000000007E-2</v>
      </c>
      <c r="V63" s="62">
        <v>7.0000000000000007E-2</v>
      </c>
      <c r="W63" s="62">
        <v>0.24</v>
      </c>
      <c r="X63" s="62">
        <v>0.35</v>
      </c>
      <c r="Y63" s="62">
        <v>0.32</v>
      </c>
      <c r="Z63" s="62">
        <v>0</v>
      </c>
      <c r="AA63" s="62">
        <v>0</v>
      </c>
      <c r="AB63" s="62">
        <v>0</v>
      </c>
      <c r="AC63" s="62">
        <v>0</v>
      </c>
      <c r="AD63" s="62">
        <v>0</v>
      </c>
      <c r="AE63" s="62">
        <v>0</v>
      </c>
      <c r="AF63" s="62" t="s">
        <v>73</v>
      </c>
      <c r="AG63" s="62" t="s">
        <v>73</v>
      </c>
      <c r="AH63" s="62" t="s">
        <v>73</v>
      </c>
      <c r="AI63" s="62">
        <v>0.04</v>
      </c>
      <c r="AJ63" s="62">
        <v>0.06</v>
      </c>
      <c r="AK63" s="62">
        <v>0.05</v>
      </c>
      <c r="AL63" s="62">
        <v>0</v>
      </c>
      <c r="AM63" s="62">
        <v>0</v>
      </c>
      <c r="AN63" s="62">
        <v>0</v>
      </c>
      <c r="AO63" s="62">
        <v>0</v>
      </c>
      <c r="AP63" s="62" t="s">
        <v>73</v>
      </c>
      <c r="AQ63" s="62" t="s">
        <v>73</v>
      </c>
      <c r="AR63" s="62">
        <v>0.02</v>
      </c>
      <c r="AS63" s="62">
        <v>0.01</v>
      </c>
      <c r="AT63" s="62">
        <v>0.01</v>
      </c>
      <c r="AU63" s="62">
        <v>0.01</v>
      </c>
      <c r="AV63" s="62">
        <v>0.01</v>
      </c>
      <c r="AW63" s="62">
        <v>0.01</v>
      </c>
      <c r="AX63" s="62" t="s">
        <v>73</v>
      </c>
      <c r="AY63" s="62" t="s">
        <v>73</v>
      </c>
      <c r="AZ63" s="62" t="s">
        <v>73</v>
      </c>
      <c r="BA63" s="62" t="s">
        <v>73</v>
      </c>
      <c r="BB63" s="62" t="s">
        <v>73</v>
      </c>
      <c r="BC63" s="62" t="s">
        <v>73</v>
      </c>
      <c r="BD63" s="62">
        <v>0.02</v>
      </c>
      <c r="BE63" s="62">
        <v>0.02</v>
      </c>
      <c r="BF63" s="62">
        <v>0.02</v>
      </c>
      <c r="BG63" s="62">
        <v>0.1</v>
      </c>
      <c r="BH63" s="62">
        <v>0.06</v>
      </c>
      <c r="BI63" s="62">
        <v>7.0000000000000007E-2</v>
      </c>
      <c r="BJ63" s="62">
        <v>0.04</v>
      </c>
      <c r="BK63" s="62">
        <v>0.02</v>
      </c>
      <c r="BL63" s="62">
        <v>0.02</v>
      </c>
      <c r="BM63" s="62">
        <v>0.02</v>
      </c>
      <c r="BN63" s="62" t="s">
        <v>74</v>
      </c>
      <c r="BO63" s="62">
        <v>0.01</v>
      </c>
    </row>
    <row r="64" spans="1:67" x14ac:dyDescent="0.25">
      <c r="A64">
        <v>355</v>
      </c>
      <c r="B64">
        <v>470</v>
      </c>
      <c r="C64" s="62">
        <v>1700</v>
      </c>
      <c r="D64" s="62">
        <v>2170</v>
      </c>
      <c r="E64" s="62">
        <v>0.85</v>
      </c>
      <c r="F64" s="62">
        <v>0.91</v>
      </c>
      <c r="G64" s="62">
        <v>0.9</v>
      </c>
      <c r="H64" s="62">
        <v>0.81</v>
      </c>
      <c r="I64" s="62">
        <v>0.88</v>
      </c>
      <c r="J64" s="62">
        <v>0.87</v>
      </c>
      <c r="K64" s="62">
        <v>0.63</v>
      </c>
      <c r="L64" s="62">
        <v>0.65</v>
      </c>
      <c r="M64" s="62">
        <v>0.65</v>
      </c>
      <c r="N64" s="62">
        <v>0</v>
      </c>
      <c r="O64" s="62" t="s">
        <v>74</v>
      </c>
      <c r="P64" s="62" t="s">
        <v>74</v>
      </c>
      <c r="Q64" s="62">
        <v>7.0000000000000007E-2</v>
      </c>
      <c r="R64" s="62">
        <v>0.06</v>
      </c>
      <c r="S64" s="62">
        <v>0.06</v>
      </c>
      <c r="T64" s="62">
        <v>0.06</v>
      </c>
      <c r="U64" s="62">
        <v>0.06</v>
      </c>
      <c r="V64" s="62">
        <v>0.06</v>
      </c>
      <c r="W64" s="62">
        <v>0.05</v>
      </c>
      <c r="X64" s="62">
        <v>0.11</v>
      </c>
      <c r="Y64" s="62">
        <v>0.1</v>
      </c>
      <c r="Z64" s="62">
        <v>0</v>
      </c>
      <c r="AA64" s="62">
        <v>0</v>
      </c>
      <c r="AB64" s="62">
        <v>0</v>
      </c>
      <c r="AC64" s="62">
        <v>0</v>
      </c>
      <c r="AD64" s="62">
        <v>0</v>
      </c>
      <c r="AE64" s="62">
        <v>0</v>
      </c>
      <c r="AF64" s="62">
        <v>0</v>
      </c>
      <c r="AG64" s="62" t="s">
        <v>73</v>
      </c>
      <c r="AH64" s="62" t="s">
        <v>73</v>
      </c>
      <c r="AI64" s="62">
        <v>7.0000000000000007E-2</v>
      </c>
      <c r="AJ64" s="62">
        <v>0.06</v>
      </c>
      <c r="AK64" s="62">
        <v>0.06</v>
      </c>
      <c r="AL64" s="62">
        <v>0</v>
      </c>
      <c r="AM64" s="62">
        <v>0</v>
      </c>
      <c r="AN64" s="62">
        <v>0</v>
      </c>
      <c r="AO64" s="62">
        <v>0</v>
      </c>
      <c r="AP64" s="62" t="s">
        <v>73</v>
      </c>
      <c r="AQ64" s="62" t="s">
        <v>73</v>
      </c>
      <c r="AR64" s="62">
        <v>0.01</v>
      </c>
      <c r="AS64" s="62">
        <v>0.01</v>
      </c>
      <c r="AT64" s="62">
        <v>0.01</v>
      </c>
      <c r="AU64" s="62" t="s">
        <v>73</v>
      </c>
      <c r="AV64" s="62">
        <v>0.01</v>
      </c>
      <c r="AW64" s="62">
        <v>0.01</v>
      </c>
      <c r="AX64" s="62" t="s">
        <v>73</v>
      </c>
      <c r="AY64" s="62" t="s">
        <v>73</v>
      </c>
      <c r="AZ64" s="62" t="s">
        <v>73</v>
      </c>
      <c r="BA64" s="62" t="s">
        <v>73</v>
      </c>
      <c r="BB64" s="62" t="s">
        <v>73</v>
      </c>
      <c r="BC64" s="62" t="s">
        <v>73</v>
      </c>
      <c r="BD64" s="62">
        <v>0.03</v>
      </c>
      <c r="BE64" s="62">
        <v>0.01</v>
      </c>
      <c r="BF64" s="62">
        <v>0.02</v>
      </c>
      <c r="BG64" s="62">
        <v>0.1</v>
      </c>
      <c r="BH64" s="62">
        <v>0.06</v>
      </c>
      <c r="BI64" s="62">
        <v>7.0000000000000007E-2</v>
      </c>
      <c r="BJ64" s="62">
        <v>0.04</v>
      </c>
      <c r="BK64" s="62">
        <v>0.01</v>
      </c>
      <c r="BL64" s="62">
        <v>0.02</v>
      </c>
      <c r="BM64" s="62">
        <v>0.01</v>
      </c>
      <c r="BN64" s="62">
        <v>0.02</v>
      </c>
      <c r="BO64" s="62">
        <v>0.02</v>
      </c>
    </row>
    <row r="65" spans="1:67" x14ac:dyDescent="0.25">
      <c r="A65">
        <v>356</v>
      </c>
      <c r="B65">
        <v>330</v>
      </c>
      <c r="C65" s="62">
        <v>2600</v>
      </c>
      <c r="D65" s="62">
        <v>2930</v>
      </c>
      <c r="E65" s="62">
        <v>0.82</v>
      </c>
      <c r="F65" s="62">
        <v>0.92</v>
      </c>
      <c r="G65" s="62">
        <v>0.91</v>
      </c>
      <c r="H65" s="62">
        <v>0.79</v>
      </c>
      <c r="I65" s="62">
        <v>0.91</v>
      </c>
      <c r="J65" s="62">
        <v>0.89</v>
      </c>
      <c r="K65" s="62">
        <v>0.37</v>
      </c>
      <c r="L65" s="62">
        <v>0.21</v>
      </c>
      <c r="M65" s="62">
        <v>0.23</v>
      </c>
      <c r="N65" s="62" t="s">
        <v>73</v>
      </c>
      <c r="O65" s="62" t="s">
        <v>74</v>
      </c>
      <c r="P65" s="62" t="s">
        <v>74</v>
      </c>
      <c r="Q65" s="62">
        <v>0.06</v>
      </c>
      <c r="R65" s="62">
        <v>0.05</v>
      </c>
      <c r="S65" s="62">
        <v>0.05</v>
      </c>
      <c r="T65" s="62">
        <v>0.06</v>
      </c>
      <c r="U65" s="62">
        <v>0.08</v>
      </c>
      <c r="V65" s="62">
        <v>0.08</v>
      </c>
      <c r="W65" s="62">
        <v>0.28000000000000003</v>
      </c>
      <c r="X65" s="62">
        <v>0.56999999999999995</v>
      </c>
      <c r="Y65" s="62">
        <v>0.54</v>
      </c>
      <c r="Z65" s="62">
        <v>0</v>
      </c>
      <c r="AA65" s="62">
        <v>0</v>
      </c>
      <c r="AB65" s="62">
        <v>0</v>
      </c>
      <c r="AC65" s="62">
        <v>0</v>
      </c>
      <c r="AD65" s="62" t="s">
        <v>73</v>
      </c>
      <c r="AE65" s="62" t="s">
        <v>73</v>
      </c>
      <c r="AF65" s="62" t="s">
        <v>73</v>
      </c>
      <c r="AG65" s="62" t="s">
        <v>73</v>
      </c>
      <c r="AH65" s="62" t="s">
        <v>73</v>
      </c>
      <c r="AI65" s="62">
        <v>7.0000000000000007E-2</v>
      </c>
      <c r="AJ65" s="62">
        <v>0.06</v>
      </c>
      <c r="AK65" s="62">
        <v>7.0000000000000007E-2</v>
      </c>
      <c r="AL65" s="62">
        <v>0</v>
      </c>
      <c r="AM65" s="62">
        <v>0</v>
      </c>
      <c r="AN65" s="62">
        <v>0</v>
      </c>
      <c r="AO65" s="62" t="s">
        <v>73</v>
      </c>
      <c r="AP65" s="62">
        <v>0</v>
      </c>
      <c r="AQ65" s="62" t="s">
        <v>73</v>
      </c>
      <c r="AR65" s="62" t="s">
        <v>73</v>
      </c>
      <c r="AS65" s="62">
        <v>0.01</v>
      </c>
      <c r="AT65" s="62">
        <v>0.01</v>
      </c>
      <c r="AU65" s="62" t="s">
        <v>73</v>
      </c>
      <c r="AV65" s="62">
        <v>0.01</v>
      </c>
      <c r="AW65" s="62">
        <v>0.01</v>
      </c>
      <c r="AX65" s="62" t="s">
        <v>73</v>
      </c>
      <c r="AY65" s="62" t="s">
        <v>73</v>
      </c>
      <c r="AZ65" s="62" t="s">
        <v>73</v>
      </c>
      <c r="BA65" s="62" t="s">
        <v>73</v>
      </c>
      <c r="BB65" s="62">
        <v>0</v>
      </c>
      <c r="BC65" s="62" t="s">
        <v>73</v>
      </c>
      <c r="BD65" s="62" t="s">
        <v>73</v>
      </c>
      <c r="BE65" s="62">
        <v>0.01</v>
      </c>
      <c r="BF65" s="62">
        <v>0.01</v>
      </c>
      <c r="BG65" s="62">
        <v>0.09</v>
      </c>
      <c r="BH65" s="62">
        <v>0.05</v>
      </c>
      <c r="BI65" s="62">
        <v>0.06</v>
      </c>
      <c r="BJ65" s="62">
        <v>7.0000000000000007E-2</v>
      </c>
      <c r="BK65" s="62">
        <v>0.02</v>
      </c>
      <c r="BL65" s="62">
        <v>0.02</v>
      </c>
      <c r="BM65" s="62">
        <v>0.03</v>
      </c>
      <c r="BN65" s="62">
        <v>0.01</v>
      </c>
      <c r="BO65" s="62">
        <v>0.01</v>
      </c>
    </row>
    <row r="66" spans="1:67" x14ac:dyDescent="0.25">
      <c r="A66">
        <v>357</v>
      </c>
      <c r="B66">
        <v>510</v>
      </c>
      <c r="C66" s="62">
        <v>2160</v>
      </c>
      <c r="D66" s="62">
        <v>2670</v>
      </c>
      <c r="E66" s="62">
        <v>0.86</v>
      </c>
      <c r="F66" s="62">
        <v>0.93</v>
      </c>
      <c r="G66" s="62">
        <v>0.91</v>
      </c>
      <c r="H66" s="62">
        <v>0.83</v>
      </c>
      <c r="I66" s="62">
        <v>0.9</v>
      </c>
      <c r="J66" s="62">
        <v>0.89</v>
      </c>
      <c r="K66" s="62">
        <v>0.47</v>
      </c>
      <c r="L66" s="62">
        <v>0.3</v>
      </c>
      <c r="M66" s="62">
        <v>0.34</v>
      </c>
      <c r="N66" s="62">
        <v>0</v>
      </c>
      <c r="O66" s="62" t="s">
        <v>73</v>
      </c>
      <c r="P66" s="62" t="s">
        <v>73</v>
      </c>
      <c r="Q66" s="62">
        <v>0.06</v>
      </c>
      <c r="R66" s="62">
        <v>0.05</v>
      </c>
      <c r="S66" s="62">
        <v>0.05</v>
      </c>
      <c r="T66" s="62">
        <v>0.05</v>
      </c>
      <c r="U66" s="62">
        <v>0.09</v>
      </c>
      <c r="V66" s="62">
        <v>0.08</v>
      </c>
      <c r="W66" s="62">
        <v>0.26</v>
      </c>
      <c r="X66" s="62">
        <v>0.45</v>
      </c>
      <c r="Y66" s="62">
        <v>0.42</v>
      </c>
      <c r="Z66" s="62">
        <v>0</v>
      </c>
      <c r="AA66" s="62">
        <v>0</v>
      </c>
      <c r="AB66" s="62">
        <v>0</v>
      </c>
      <c r="AC66" s="62">
        <v>0</v>
      </c>
      <c r="AD66" s="62">
        <v>0</v>
      </c>
      <c r="AE66" s="62">
        <v>0</v>
      </c>
      <c r="AF66" s="62">
        <v>0</v>
      </c>
      <c r="AG66" s="62" t="s">
        <v>73</v>
      </c>
      <c r="AH66" s="62" t="s">
        <v>73</v>
      </c>
      <c r="AI66" s="62">
        <v>0.05</v>
      </c>
      <c r="AJ66" s="62">
        <v>7.0000000000000007E-2</v>
      </c>
      <c r="AK66" s="62">
        <v>7.0000000000000007E-2</v>
      </c>
      <c r="AL66" s="62">
        <v>0</v>
      </c>
      <c r="AM66" s="62">
        <v>0</v>
      </c>
      <c r="AN66" s="62">
        <v>0</v>
      </c>
      <c r="AO66" s="62">
        <v>0</v>
      </c>
      <c r="AP66" s="62" t="s">
        <v>73</v>
      </c>
      <c r="AQ66" s="62" t="s">
        <v>73</v>
      </c>
      <c r="AR66" s="62">
        <v>0.01</v>
      </c>
      <c r="AS66" s="62">
        <v>0.01</v>
      </c>
      <c r="AT66" s="62">
        <v>0.01</v>
      </c>
      <c r="AU66" s="62" t="s">
        <v>73</v>
      </c>
      <c r="AV66" s="62">
        <v>0.01</v>
      </c>
      <c r="AW66" s="62">
        <v>0.01</v>
      </c>
      <c r="AX66" s="62" t="s">
        <v>73</v>
      </c>
      <c r="AY66" s="62" t="s">
        <v>74</v>
      </c>
      <c r="AZ66" s="62" t="s">
        <v>74</v>
      </c>
      <c r="BA66" s="62" t="s">
        <v>73</v>
      </c>
      <c r="BB66" s="62" t="s">
        <v>73</v>
      </c>
      <c r="BC66" s="62" t="s">
        <v>74</v>
      </c>
      <c r="BD66" s="62">
        <v>0.02</v>
      </c>
      <c r="BE66" s="62">
        <v>0.01</v>
      </c>
      <c r="BF66" s="62">
        <v>0.01</v>
      </c>
      <c r="BG66" s="62">
        <v>0.09</v>
      </c>
      <c r="BH66" s="62">
        <v>0.05</v>
      </c>
      <c r="BI66" s="62">
        <v>0.06</v>
      </c>
      <c r="BJ66" s="62">
        <v>0.04</v>
      </c>
      <c r="BK66" s="62">
        <v>0.01</v>
      </c>
      <c r="BL66" s="62">
        <v>0.02</v>
      </c>
      <c r="BM66" s="62">
        <v>0.01</v>
      </c>
      <c r="BN66" s="62">
        <v>0.01</v>
      </c>
      <c r="BO66" s="62">
        <v>0.01</v>
      </c>
    </row>
    <row r="67" spans="1:67" x14ac:dyDescent="0.25">
      <c r="A67">
        <v>358</v>
      </c>
      <c r="B67">
        <v>360</v>
      </c>
      <c r="C67" s="62">
        <v>2510</v>
      </c>
      <c r="D67" s="62">
        <v>2870</v>
      </c>
      <c r="E67" s="62">
        <v>0.83</v>
      </c>
      <c r="F67" s="62">
        <v>0.95</v>
      </c>
      <c r="G67" s="62">
        <v>0.93</v>
      </c>
      <c r="H67" s="62">
        <v>0.81</v>
      </c>
      <c r="I67" s="62">
        <v>0.93</v>
      </c>
      <c r="J67" s="62">
        <v>0.91</v>
      </c>
      <c r="K67" s="62">
        <v>0.5</v>
      </c>
      <c r="L67" s="62">
        <v>0.28999999999999998</v>
      </c>
      <c r="M67" s="62">
        <v>0.32</v>
      </c>
      <c r="N67" s="62" t="s">
        <v>73</v>
      </c>
      <c r="O67" s="62">
        <v>0.01</v>
      </c>
      <c r="P67" s="62">
        <v>0.01</v>
      </c>
      <c r="Q67" s="62">
        <v>0.03</v>
      </c>
      <c r="R67" s="62">
        <v>0.03</v>
      </c>
      <c r="S67" s="62">
        <v>0.03</v>
      </c>
      <c r="T67" s="62">
        <v>0.14000000000000001</v>
      </c>
      <c r="U67" s="62">
        <v>0.47</v>
      </c>
      <c r="V67" s="62">
        <v>0.43</v>
      </c>
      <c r="W67" s="62">
        <v>0.14000000000000001</v>
      </c>
      <c r="X67" s="62">
        <v>0.13</v>
      </c>
      <c r="Y67" s="62">
        <v>0.13</v>
      </c>
      <c r="Z67" s="62">
        <v>0</v>
      </c>
      <c r="AA67" s="62">
        <v>0</v>
      </c>
      <c r="AB67" s="62">
        <v>0</v>
      </c>
      <c r="AC67" s="62">
        <v>0</v>
      </c>
      <c r="AD67" s="62">
        <v>0</v>
      </c>
      <c r="AE67" s="62">
        <v>0</v>
      </c>
      <c r="AF67" s="62">
        <v>0</v>
      </c>
      <c r="AG67" s="62">
        <v>0</v>
      </c>
      <c r="AH67" s="62">
        <v>0</v>
      </c>
      <c r="AI67" s="62">
        <v>0.05</v>
      </c>
      <c r="AJ67" s="62">
        <v>0.05</v>
      </c>
      <c r="AK67" s="62">
        <v>0.05</v>
      </c>
      <c r="AL67" s="62">
        <v>0</v>
      </c>
      <c r="AM67" s="62">
        <v>0</v>
      </c>
      <c r="AN67" s="62">
        <v>0</v>
      </c>
      <c r="AO67" s="62">
        <v>0</v>
      </c>
      <c r="AP67" s="62" t="s">
        <v>74</v>
      </c>
      <c r="AQ67" s="62" t="s">
        <v>74</v>
      </c>
      <c r="AR67" s="62">
        <v>0.02</v>
      </c>
      <c r="AS67" s="62">
        <v>0.01</v>
      </c>
      <c r="AT67" s="62">
        <v>0.01</v>
      </c>
      <c r="AU67" s="62" t="s">
        <v>73</v>
      </c>
      <c r="AV67" s="62">
        <v>0.01</v>
      </c>
      <c r="AW67" s="62">
        <v>0.01</v>
      </c>
      <c r="AX67" s="62">
        <v>0</v>
      </c>
      <c r="AY67" s="62" t="s">
        <v>73</v>
      </c>
      <c r="AZ67" s="62" t="s">
        <v>73</v>
      </c>
      <c r="BA67" s="62" t="s">
        <v>73</v>
      </c>
      <c r="BB67" s="62">
        <v>0</v>
      </c>
      <c r="BC67" s="62" t="s">
        <v>73</v>
      </c>
      <c r="BD67" s="62" t="s">
        <v>73</v>
      </c>
      <c r="BE67" s="62">
        <v>0.01</v>
      </c>
      <c r="BF67" s="62">
        <v>0.01</v>
      </c>
      <c r="BG67" s="62">
        <v>0.09</v>
      </c>
      <c r="BH67" s="62">
        <v>0.04</v>
      </c>
      <c r="BI67" s="62">
        <v>0.05</v>
      </c>
      <c r="BJ67" s="62">
        <v>0.05</v>
      </c>
      <c r="BK67" s="62">
        <v>0.01</v>
      </c>
      <c r="BL67" s="62">
        <v>0.01</v>
      </c>
      <c r="BM67" s="62">
        <v>0.03</v>
      </c>
      <c r="BN67" s="62">
        <v>0.01</v>
      </c>
      <c r="BO67" s="62">
        <v>0.01</v>
      </c>
    </row>
    <row r="68" spans="1:67" x14ac:dyDescent="0.25">
      <c r="A68">
        <v>359</v>
      </c>
      <c r="B68">
        <v>510</v>
      </c>
      <c r="C68" s="62">
        <v>3200</v>
      </c>
      <c r="D68" s="62">
        <v>3700</v>
      </c>
      <c r="E68" s="62">
        <v>0.79</v>
      </c>
      <c r="F68" s="62">
        <v>0.91</v>
      </c>
      <c r="G68" s="62">
        <v>0.9</v>
      </c>
      <c r="H68" s="62">
        <v>0.77</v>
      </c>
      <c r="I68" s="62">
        <v>0.89</v>
      </c>
      <c r="J68" s="62">
        <v>0.88</v>
      </c>
      <c r="K68" s="62">
        <v>0.48</v>
      </c>
      <c r="L68" s="62">
        <v>0.37</v>
      </c>
      <c r="M68" s="62">
        <v>0.39</v>
      </c>
      <c r="N68" s="62">
        <v>0</v>
      </c>
      <c r="O68" s="62" t="s">
        <v>74</v>
      </c>
      <c r="P68" s="62" t="s">
        <v>74</v>
      </c>
      <c r="Q68" s="62">
        <v>0.09</v>
      </c>
      <c r="R68" s="62">
        <v>0.06</v>
      </c>
      <c r="S68" s="62">
        <v>7.0000000000000007E-2</v>
      </c>
      <c r="T68" s="62">
        <v>0.04</v>
      </c>
      <c r="U68" s="62">
        <v>0.08</v>
      </c>
      <c r="V68" s="62">
        <v>7.0000000000000007E-2</v>
      </c>
      <c r="W68" s="62">
        <v>0.16</v>
      </c>
      <c r="X68" s="62">
        <v>0.37</v>
      </c>
      <c r="Y68" s="62">
        <v>0.34</v>
      </c>
      <c r="Z68" s="62">
        <v>0</v>
      </c>
      <c r="AA68" s="62">
        <v>0</v>
      </c>
      <c r="AB68" s="62">
        <v>0</v>
      </c>
      <c r="AC68" s="62">
        <v>0</v>
      </c>
      <c r="AD68" s="62">
        <v>0</v>
      </c>
      <c r="AE68" s="62">
        <v>0</v>
      </c>
      <c r="AF68" s="62" t="s">
        <v>73</v>
      </c>
      <c r="AG68" s="62" t="s">
        <v>73</v>
      </c>
      <c r="AH68" s="62" t="s">
        <v>73</v>
      </c>
      <c r="AI68" s="62">
        <v>7.0000000000000007E-2</v>
      </c>
      <c r="AJ68" s="62">
        <v>0.08</v>
      </c>
      <c r="AK68" s="62">
        <v>0.08</v>
      </c>
      <c r="AL68" s="62">
        <v>0</v>
      </c>
      <c r="AM68" s="62">
        <v>0</v>
      </c>
      <c r="AN68" s="62">
        <v>0</v>
      </c>
      <c r="AO68" s="62">
        <v>0</v>
      </c>
      <c r="AP68" s="62" t="s">
        <v>74</v>
      </c>
      <c r="AQ68" s="62" t="s">
        <v>74</v>
      </c>
      <c r="AR68" s="62" t="s">
        <v>73</v>
      </c>
      <c r="AS68" s="62">
        <v>0.01</v>
      </c>
      <c r="AT68" s="62">
        <v>0.01</v>
      </c>
      <c r="AU68" s="62" t="s">
        <v>73</v>
      </c>
      <c r="AV68" s="62">
        <v>0.01</v>
      </c>
      <c r="AW68" s="62">
        <v>0.01</v>
      </c>
      <c r="AX68" s="62">
        <v>0</v>
      </c>
      <c r="AY68" s="62" t="s">
        <v>74</v>
      </c>
      <c r="AZ68" s="62" t="s">
        <v>74</v>
      </c>
      <c r="BA68" s="62" t="s">
        <v>73</v>
      </c>
      <c r="BB68" s="62">
        <v>0</v>
      </c>
      <c r="BC68" s="62" t="s">
        <v>73</v>
      </c>
      <c r="BD68" s="62" t="s">
        <v>73</v>
      </c>
      <c r="BE68" s="62">
        <v>0.01</v>
      </c>
      <c r="BF68" s="62">
        <v>0.01</v>
      </c>
      <c r="BG68" s="62">
        <v>0.14000000000000001</v>
      </c>
      <c r="BH68" s="62">
        <v>7.0000000000000007E-2</v>
      </c>
      <c r="BI68" s="62">
        <v>0.08</v>
      </c>
      <c r="BJ68" s="62">
        <v>0.06</v>
      </c>
      <c r="BK68" s="62">
        <v>0.01</v>
      </c>
      <c r="BL68" s="62">
        <v>0.02</v>
      </c>
      <c r="BM68" s="62">
        <v>0.02</v>
      </c>
      <c r="BN68" s="62">
        <v>0.01</v>
      </c>
      <c r="BO68" s="62">
        <v>0.01</v>
      </c>
    </row>
    <row r="69" spans="1:67" x14ac:dyDescent="0.25">
      <c r="A69">
        <v>370</v>
      </c>
      <c r="B69">
        <v>430</v>
      </c>
      <c r="C69" s="62">
        <v>2100</v>
      </c>
      <c r="D69" s="62">
        <v>2520</v>
      </c>
      <c r="E69" s="62">
        <v>0.82</v>
      </c>
      <c r="F69" s="62">
        <v>0.93</v>
      </c>
      <c r="G69" s="62">
        <v>0.91</v>
      </c>
      <c r="H69" s="62">
        <v>0.78</v>
      </c>
      <c r="I69" s="62">
        <v>0.9</v>
      </c>
      <c r="J69" s="62">
        <v>0.88</v>
      </c>
      <c r="K69" s="62">
        <v>0.68</v>
      </c>
      <c r="L69" s="62">
        <v>0.69</v>
      </c>
      <c r="M69" s="62">
        <v>0.69</v>
      </c>
      <c r="N69" s="62">
        <v>0</v>
      </c>
      <c r="O69" s="62" t="s">
        <v>73</v>
      </c>
      <c r="P69" s="62" t="s">
        <v>73</v>
      </c>
      <c r="Q69" s="62">
        <v>7.0000000000000007E-2</v>
      </c>
      <c r="R69" s="62">
        <v>7.0000000000000007E-2</v>
      </c>
      <c r="S69" s="62">
        <v>7.0000000000000007E-2</v>
      </c>
      <c r="T69" s="62">
        <v>0.03</v>
      </c>
      <c r="U69" s="62">
        <v>0.11</v>
      </c>
      <c r="V69" s="62">
        <v>0.09</v>
      </c>
      <c r="W69" s="62" t="s">
        <v>73</v>
      </c>
      <c r="X69" s="62">
        <v>0.03</v>
      </c>
      <c r="Y69" s="62">
        <v>0.03</v>
      </c>
      <c r="Z69" s="62">
        <v>0</v>
      </c>
      <c r="AA69" s="62">
        <v>0</v>
      </c>
      <c r="AB69" s="62">
        <v>0</v>
      </c>
      <c r="AC69" s="62">
        <v>0</v>
      </c>
      <c r="AD69" s="62">
        <v>0</v>
      </c>
      <c r="AE69" s="62">
        <v>0</v>
      </c>
      <c r="AF69" s="62">
        <v>0</v>
      </c>
      <c r="AG69" s="62">
        <v>0</v>
      </c>
      <c r="AH69" s="62">
        <v>0</v>
      </c>
      <c r="AI69" s="62">
        <v>7.0000000000000007E-2</v>
      </c>
      <c r="AJ69" s="62">
        <v>0.1</v>
      </c>
      <c r="AK69" s="62">
        <v>0.1</v>
      </c>
      <c r="AL69" s="62">
        <v>0</v>
      </c>
      <c r="AM69" s="62">
        <v>0</v>
      </c>
      <c r="AN69" s="62">
        <v>0</v>
      </c>
      <c r="AO69" s="62">
        <v>0</v>
      </c>
      <c r="AP69" s="62" t="s">
        <v>73</v>
      </c>
      <c r="AQ69" s="62" t="s">
        <v>73</v>
      </c>
      <c r="AR69" s="62" t="s">
        <v>73</v>
      </c>
      <c r="AS69" s="62">
        <v>0.01</v>
      </c>
      <c r="AT69" s="62">
        <v>0.01</v>
      </c>
      <c r="AU69" s="62" t="s">
        <v>73</v>
      </c>
      <c r="AV69" s="62">
        <v>0.01</v>
      </c>
      <c r="AW69" s="62">
        <v>0.01</v>
      </c>
      <c r="AX69" s="62">
        <v>0</v>
      </c>
      <c r="AY69" s="62" t="s">
        <v>73</v>
      </c>
      <c r="AZ69" s="62" t="s">
        <v>73</v>
      </c>
      <c r="BA69" s="62" t="s">
        <v>73</v>
      </c>
      <c r="BB69" s="62" t="s">
        <v>73</v>
      </c>
      <c r="BC69" s="62" t="s">
        <v>73</v>
      </c>
      <c r="BD69" s="62">
        <v>0.03</v>
      </c>
      <c r="BE69" s="62">
        <v>0.01</v>
      </c>
      <c r="BF69" s="62">
        <v>0.01</v>
      </c>
      <c r="BG69" s="62">
        <v>0.11</v>
      </c>
      <c r="BH69" s="62">
        <v>0.06</v>
      </c>
      <c r="BI69" s="62">
        <v>0.06</v>
      </c>
      <c r="BJ69" s="62">
        <v>0.04</v>
      </c>
      <c r="BK69" s="62">
        <v>0.01</v>
      </c>
      <c r="BL69" s="62">
        <v>0.02</v>
      </c>
      <c r="BM69" s="62">
        <v>0.02</v>
      </c>
      <c r="BN69" s="62">
        <v>0.01</v>
      </c>
      <c r="BO69" s="62">
        <v>0.01</v>
      </c>
    </row>
    <row r="70" spans="1:67" x14ac:dyDescent="0.25">
      <c r="A70">
        <v>371</v>
      </c>
      <c r="B70">
        <v>540</v>
      </c>
      <c r="C70" s="62">
        <v>2850</v>
      </c>
      <c r="D70" s="62">
        <v>3380</v>
      </c>
      <c r="E70" s="62">
        <v>0.79</v>
      </c>
      <c r="F70" s="62">
        <v>0.91</v>
      </c>
      <c r="G70" s="62">
        <v>0.89</v>
      </c>
      <c r="H70" s="62">
        <v>0.75</v>
      </c>
      <c r="I70" s="62">
        <v>0.89</v>
      </c>
      <c r="J70" s="62">
        <v>0.87</v>
      </c>
      <c r="K70" s="62">
        <v>0.38</v>
      </c>
      <c r="L70" s="62">
        <v>0.27</v>
      </c>
      <c r="M70" s="62">
        <v>0.28999999999999998</v>
      </c>
      <c r="N70" s="62">
        <v>0</v>
      </c>
      <c r="O70" s="62" t="s">
        <v>74</v>
      </c>
      <c r="P70" s="62" t="s">
        <v>74</v>
      </c>
      <c r="Q70" s="62">
        <v>0.05</v>
      </c>
      <c r="R70" s="62">
        <v>0.04</v>
      </c>
      <c r="S70" s="62">
        <v>0.04</v>
      </c>
      <c r="T70" s="62">
        <v>0.3</v>
      </c>
      <c r="U70" s="62">
        <v>0.53</v>
      </c>
      <c r="V70" s="62">
        <v>0.49</v>
      </c>
      <c r="W70" s="62" t="s">
        <v>73</v>
      </c>
      <c r="X70" s="62">
        <v>0.03</v>
      </c>
      <c r="Y70" s="62">
        <v>0.03</v>
      </c>
      <c r="Z70" s="62">
        <v>0</v>
      </c>
      <c r="AA70" s="62" t="s">
        <v>73</v>
      </c>
      <c r="AB70" s="62" t="s">
        <v>73</v>
      </c>
      <c r="AC70" s="62">
        <v>0</v>
      </c>
      <c r="AD70" s="62" t="s">
        <v>73</v>
      </c>
      <c r="AE70" s="62" t="s">
        <v>73</v>
      </c>
      <c r="AF70" s="62" t="s">
        <v>73</v>
      </c>
      <c r="AG70" s="62" t="s">
        <v>73</v>
      </c>
      <c r="AH70" s="62" t="s">
        <v>73</v>
      </c>
      <c r="AI70" s="62">
        <v>0.04</v>
      </c>
      <c r="AJ70" s="62">
        <v>0.06</v>
      </c>
      <c r="AK70" s="62">
        <v>0.06</v>
      </c>
      <c r="AL70" s="62">
        <v>0</v>
      </c>
      <c r="AM70" s="62">
        <v>0</v>
      </c>
      <c r="AN70" s="62">
        <v>0</v>
      </c>
      <c r="AO70" s="62">
        <v>0.01</v>
      </c>
      <c r="AP70" s="62">
        <v>0.01</v>
      </c>
      <c r="AQ70" s="62">
        <v>0.01</v>
      </c>
      <c r="AR70" s="62">
        <v>0.02</v>
      </c>
      <c r="AS70" s="62">
        <v>0.01</v>
      </c>
      <c r="AT70" s="62">
        <v>0.02</v>
      </c>
      <c r="AU70" s="62">
        <v>0.01</v>
      </c>
      <c r="AV70" s="62">
        <v>0.01</v>
      </c>
      <c r="AW70" s="62">
        <v>0.01</v>
      </c>
      <c r="AX70" s="62" t="s">
        <v>73</v>
      </c>
      <c r="AY70" s="62" t="s">
        <v>74</v>
      </c>
      <c r="AZ70" s="62" t="s">
        <v>74</v>
      </c>
      <c r="BA70" s="62">
        <v>0</v>
      </c>
      <c r="BB70" s="62" t="s">
        <v>73</v>
      </c>
      <c r="BC70" s="62" t="s">
        <v>73</v>
      </c>
      <c r="BD70" s="62">
        <v>0.01</v>
      </c>
      <c r="BE70" s="62">
        <v>0.01</v>
      </c>
      <c r="BF70" s="62">
        <v>0.01</v>
      </c>
      <c r="BG70" s="62">
        <v>0.13</v>
      </c>
      <c r="BH70" s="62">
        <v>0.06</v>
      </c>
      <c r="BI70" s="62">
        <v>7.0000000000000007E-2</v>
      </c>
      <c r="BJ70" s="62">
        <v>0.05</v>
      </c>
      <c r="BK70" s="62">
        <v>0.02</v>
      </c>
      <c r="BL70" s="62">
        <v>0.02</v>
      </c>
      <c r="BM70" s="62">
        <v>0.03</v>
      </c>
      <c r="BN70" s="62">
        <v>0.01</v>
      </c>
      <c r="BO70" s="62">
        <v>0.01</v>
      </c>
    </row>
    <row r="71" spans="1:67" x14ac:dyDescent="0.25">
      <c r="A71">
        <v>372</v>
      </c>
      <c r="B71">
        <v>530</v>
      </c>
      <c r="C71" s="62">
        <v>2890</v>
      </c>
      <c r="D71" s="62">
        <v>3420</v>
      </c>
      <c r="E71" s="62">
        <v>0.81</v>
      </c>
      <c r="F71" s="62">
        <v>0.93</v>
      </c>
      <c r="G71" s="62">
        <v>0.92</v>
      </c>
      <c r="H71" s="62">
        <v>0.78</v>
      </c>
      <c r="I71" s="62">
        <v>0.91</v>
      </c>
      <c r="J71" s="62">
        <v>0.89</v>
      </c>
      <c r="K71" s="62">
        <v>0.44</v>
      </c>
      <c r="L71" s="62">
        <v>0.33</v>
      </c>
      <c r="M71" s="62">
        <v>0.34</v>
      </c>
      <c r="N71" s="62">
        <v>0</v>
      </c>
      <c r="O71" s="62" t="s">
        <v>74</v>
      </c>
      <c r="P71" s="62" t="s">
        <v>74</v>
      </c>
      <c r="Q71" s="62">
        <v>0.06</v>
      </c>
      <c r="R71" s="62">
        <v>0.05</v>
      </c>
      <c r="S71" s="62">
        <v>0.05</v>
      </c>
      <c r="T71" s="62">
        <v>0.16</v>
      </c>
      <c r="U71" s="62">
        <v>0.38</v>
      </c>
      <c r="V71" s="62">
        <v>0.35</v>
      </c>
      <c r="W71" s="62">
        <v>0.11</v>
      </c>
      <c r="X71" s="62">
        <v>0.15</v>
      </c>
      <c r="Y71" s="62">
        <v>0.14000000000000001</v>
      </c>
      <c r="Z71" s="62" t="s">
        <v>73</v>
      </c>
      <c r="AA71" s="62" t="s">
        <v>73</v>
      </c>
      <c r="AB71" s="62" t="s">
        <v>73</v>
      </c>
      <c r="AC71" s="62">
        <v>0</v>
      </c>
      <c r="AD71" s="62">
        <v>0</v>
      </c>
      <c r="AE71" s="62">
        <v>0</v>
      </c>
      <c r="AF71" s="62">
        <v>0</v>
      </c>
      <c r="AG71" s="62" t="s">
        <v>73</v>
      </c>
      <c r="AH71" s="62" t="s">
        <v>73</v>
      </c>
      <c r="AI71" s="62">
        <v>0.04</v>
      </c>
      <c r="AJ71" s="62">
        <v>0.08</v>
      </c>
      <c r="AK71" s="62">
        <v>0.08</v>
      </c>
      <c r="AL71" s="62">
        <v>0</v>
      </c>
      <c r="AM71" s="62">
        <v>0</v>
      </c>
      <c r="AN71" s="62">
        <v>0</v>
      </c>
      <c r="AO71" s="62" t="s">
        <v>73</v>
      </c>
      <c r="AP71" s="62" t="s">
        <v>74</v>
      </c>
      <c r="AQ71" s="62" t="s">
        <v>74</v>
      </c>
      <c r="AR71" s="62">
        <v>0.01</v>
      </c>
      <c r="AS71" s="62">
        <v>0.01</v>
      </c>
      <c r="AT71" s="62">
        <v>0.01</v>
      </c>
      <c r="AU71" s="62" t="s">
        <v>73</v>
      </c>
      <c r="AV71" s="62">
        <v>0.01</v>
      </c>
      <c r="AW71" s="62">
        <v>0.01</v>
      </c>
      <c r="AX71" s="62" t="s">
        <v>73</v>
      </c>
      <c r="AY71" s="62" t="s">
        <v>73</v>
      </c>
      <c r="AZ71" s="62" t="s">
        <v>74</v>
      </c>
      <c r="BA71" s="62" t="s">
        <v>73</v>
      </c>
      <c r="BB71" s="62" t="s">
        <v>73</v>
      </c>
      <c r="BC71" s="62" t="s">
        <v>74</v>
      </c>
      <c r="BD71" s="62">
        <v>0.02</v>
      </c>
      <c r="BE71" s="62">
        <v>0.01</v>
      </c>
      <c r="BF71" s="62">
        <v>0.01</v>
      </c>
      <c r="BG71" s="62">
        <v>0.11</v>
      </c>
      <c r="BH71" s="62">
        <v>0.05</v>
      </c>
      <c r="BI71" s="62">
        <v>0.06</v>
      </c>
      <c r="BJ71" s="62">
        <v>7.0000000000000007E-2</v>
      </c>
      <c r="BK71" s="62">
        <v>0.01</v>
      </c>
      <c r="BL71" s="62">
        <v>0.02</v>
      </c>
      <c r="BM71" s="62">
        <v>0.01</v>
      </c>
      <c r="BN71" s="62" t="s">
        <v>74</v>
      </c>
      <c r="BO71" s="62">
        <v>0.01</v>
      </c>
    </row>
    <row r="72" spans="1:67" x14ac:dyDescent="0.25">
      <c r="A72">
        <v>373</v>
      </c>
      <c r="B72">
        <v>920</v>
      </c>
      <c r="C72" s="62">
        <v>4510</v>
      </c>
      <c r="D72" s="62">
        <v>5430</v>
      </c>
      <c r="E72" s="62">
        <v>0.82</v>
      </c>
      <c r="F72" s="62">
        <v>0.93</v>
      </c>
      <c r="G72" s="62">
        <v>0.91</v>
      </c>
      <c r="H72" s="62">
        <v>0.79</v>
      </c>
      <c r="I72" s="62">
        <v>0.9</v>
      </c>
      <c r="J72" s="62">
        <v>0.88</v>
      </c>
      <c r="K72" s="62">
        <v>0.43</v>
      </c>
      <c r="L72" s="62">
        <v>0.41</v>
      </c>
      <c r="M72" s="62">
        <v>0.42</v>
      </c>
      <c r="N72" s="62" t="s">
        <v>73</v>
      </c>
      <c r="O72" s="62" t="s">
        <v>74</v>
      </c>
      <c r="P72" s="62" t="s">
        <v>74</v>
      </c>
      <c r="Q72" s="62">
        <v>0.05</v>
      </c>
      <c r="R72" s="62">
        <v>0.06</v>
      </c>
      <c r="S72" s="62">
        <v>0.06</v>
      </c>
      <c r="T72" s="62">
        <v>0.13</v>
      </c>
      <c r="U72" s="62">
        <v>0.35</v>
      </c>
      <c r="V72" s="62">
        <v>0.31</v>
      </c>
      <c r="W72" s="62">
        <v>0.16</v>
      </c>
      <c r="X72" s="62">
        <v>0.08</v>
      </c>
      <c r="Y72" s="62">
        <v>0.09</v>
      </c>
      <c r="Z72" s="62" t="s">
        <v>73</v>
      </c>
      <c r="AA72" s="62" t="s">
        <v>73</v>
      </c>
      <c r="AB72" s="62" t="s">
        <v>73</v>
      </c>
      <c r="AC72" s="62">
        <v>0</v>
      </c>
      <c r="AD72" s="62">
        <v>0</v>
      </c>
      <c r="AE72" s="62">
        <v>0</v>
      </c>
      <c r="AF72" s="62">
        <v>0</v>
      </c>
      <c r="AG72" s="62">
        <v>0</v>
      </c>
      <c r="AH72" s="62">
        <v>0</v>
      </c>
      <c r="AI72" s="62">
        <v>0.05</v>
      </c>
      <c r="AJ72" s="62">
        <v>0.08</v>
      </c>
      <c r="AK72" s="62">
        <v>7.0000000000000007E-2</v>
      </c>
      <c r="AL72" s="62">
        <v>0</v>
      </c>
      <c r="AM72" s="62">
        <v>0</v>
      </c>
      <c r="AN72" s="62">
        <v>0</v>
      </c>
      <c r="AO72" s="62" t="s">
        <v>73</v>
      </c>
      <c r="AP72" s="62" t="s">
        <v>73</v>
      </c>
      <c r="AQ72" s="62" t="s">
        <v>74</v>
      </c>
      <c r="AR72" s="62">
        <v>0.01</v>
      </c>
      <c r="AS72" s="62">
        <v>0.01</v>
      </c>
      <c r="AT72" s="62">
        <v>0.01</v>
      </c>
      <c r="AU72" s="62">
        <v>0.01</v>
      </c>
      <c r="AV72" s="62">
        <v>0.01</v>
      </c>
      <c r="AW72" s="62">
        <v>0.01</v>
      </c>
      <c r="AX72" s="62" t="s">
        <v>73</v>
      </c>
      <c r="AY72" s="62" t="s">
        <v>74</v>
      </c>
      <c r="AZ72" s="62" t="s">
        <v>74</v>
      </c>
      <c r="BA72" s="62">
        <v>0</v>
      </c>
      <c r="BB72" s="62" t="s">
        <v>74</v>
      </c>
      <c r="BC72" s="62" t="s">
        <v>74</v>
      </c>
      <c r="BD72" s="62">
        <v>0.02</v>
      </c>
      <c r="BE72" s="62">
        <v>0.01</v>
      </c>
      <c r="BF72" s="62">
        <v>0.01</v>
      </c>
      <c r="BG72" s="62">
        <v>0.1</v>
      </c>
      <c r="BH72" s="62">
        <v>0.05</v>
      </c>
      <c r="BI72" s="62">
        <v>0.06</v>
      </c>
      <c r="BJ72" s="62">
        <v>7.0000000000000007E-2</v>
      </c>
      <c r="BK72" s="62">
        <v>0.02</v>
      </c>
      <c r="BL72" s="62">
        <v>0.03</v>
      </c>
      <c r="BM72" s="62">
        <v>0.01</v>
      </c>
      <c r="BN72" s="62" t="s">
        <v>74</v>
      </c>
      <c r="BO72" s="62" t="s">
        <v>74</v>
      </c>
    </row>
    <row r="73" spans="1:67" x14ac:dyDescent="0.25">
      <c r="A73">
        <v>380</v>
      </c>
      <c r="B73">
        <v>1240</v>
      </c>
      <c r="C73" s="62">
        <v>4330</v>
      </c>
      <c r="D73" s="62">
        <v>5570</v>
      </c>
      <c r="E73" s="62">
        <v>0.83</v>
      </c>
      <c r="F73" s="62">
        <v>0.93</v>
      </c>
      <c r="G73" s="62">
        <v>0.91</v>
      </c>
      <c r="H73" s="62">
        <v>0.81</v>
      </c>
      <c r="I73" s="62">
        <v>0.91</v>
      </c>
      <c r="J73" s="62">
        <v>0.89</v>
      </c>
      <c r="K73" s="62">
        <v>0.33</v>
      </c>
      <c r="L73" s="62">
        <v>0.27</v>
      </c>
      <c r="M73" s="62">
        <v>0.28000000000000003</v>
      </c>
      <c r="N73" s="62" t="s">
        <v>73</v>
      </c>
      <c r="O73" s="62" t="s">
        <v>74</v>
      </c>
      <c r="P73" s="62" t="s">
        <v>74</v>
      </c>
      <c r="Q73" s="62">
        <v>0.03</v>
      </c>
      <c r="R73" s="62">
        <v>0.03</v>
      </c>
      <c r="S73" s="62">
        <v>0.03</v>
      </c>
      <c r="T73" s="62">
        <v>0.45</v>
      </c>
      <c r="U73" s="62">
        <v>0.6</v>
      </c>
      <c r="V73" s="62">
        <v>0.56000000000000005</v>
      </c>
      <c r="W73" s="62" t="s">
        <v>73</v>
      </c>
      <c r="X73" s="62">
        <v>0.01</v>
      </c>
      <c r="Y73" s="62">
        <v>0.01</v>
      </c>
      <c r="Z73" s="62">
        <v>0</v>
      </c>
      <c r="AA73" s="62">
        <v>0</v>
      </c>
      <c r="AB73" s="62">
        <v>0</v>
      </c>
      <c r="AC73" s="62">
        <v>0</v>
      </c>
      <c r="AD73" s="62" t="s">
        <v>73</v>
      </c>
      <c r="AE73" s="62" t="s">
        <v>73</v>
      </c>
      <c r="AF73" s="62" t="s">
        <v>73</v>
      </c>
      <c r="AG73" s="62" t="s">
        <v>73</v>
      </c>
      <c r="AH73" s="62" t="s">
        <v>74</v>
      </c>
      <c r="AI73" s="62">
        <v>0.03</v>
      </c>
      <c r="AJ73" s="62">
        <v>0.05</v>
      </c>
      <c r="AK73" s="62">
        <v>0.05</v>
      </c>
      <c r="AL73" s="62">
        <v>0</v>
      </c>
      <c r="AM73" s="62">
        <v>0</v>
      </c>
      <c r="AN73" s="62">
        <v>0</v>
      </c>
      <c r="AO73" s="62">
        <v>0.01</v>
      </c>
      <c r="AP73" s="62" t="s">
        <v>74</v>
      </c>
      <c r="AQ73" s="62">
        <v>0.01</v>
      </c>
      <c r="AR73" s="62">
        <v>0.01</v>
      </c>
      <c r="AS73" s="62">
        <v>0.01</v>
      </c>
      <c r="AT73" s="62">
        <v>0.01</v>
      </c>
      <c r="AU73" s="62">
        <v>0.01</v>
      </c>
      <c r="AV73" s="62">
        <v>0.01</v>
      </c>
      <c r="AW73" s="62">
        <v>0.01</v>
      </c>
      <c r="AX73" s="62" t="s">
        <v>73</v>
      </c>
      <c r="AY73" s="62" t="s">
        <v>73</v>
      </c>
      <c r="AZ73" s="62" t="s">
        <v>73</v>
      </c>
      <c r="BA73" s="62">
        <v>0.01</v>
      </c>
      <c r="BB73" s="62" t="s">
        <v>74</v>
      </c>
      <c r="BC73" s="62" t="s">
        <v>74</v>
      </c>
      <c r="BD73" s="62">
        <v>0.01</v>
      </c>
      <c r="BE73" s="62">
        <v>0.01</v>
      </c>
      <c r="BF73" s="62">
        <v>0.01</v>
      </c>
      <c r="BG73" s="62">
        <v>0.1</v>
      </c>
      <c r="BH73" s="62">
        <v>0.05</v>
      </c>
      <c r="BI73" s="62">
        <v>0.06</v>
      </c>
      <c r="BJ73" s="62">
        <v>0.04</v>
      </c>
      <c r="BK73" s="62">
        <v>0.01</v>
      </c>
      <c r="BL73" s="62">
        <v>0.02</v>
      </c>
      <c r="BM73" s="62">
        <v>0.03</v>
      </c>
      <c r="BN73" s="62">
        <v>0.01</v>
      </c>
      <c r="BO73" s="62">
        <v>0.02</v>
      </c>
    </row>
    <row r="74" spans="1:67" x14ac:dyDescent="0.25">
      <c r="A74">
        <v>381</v>
      </c>
      <c r="B74">
        <v>330</v>
      </c>
      <c r="C74" s="62">
        <v>2260</v>
      </c>
      <c r="D74" s="62">
        <v>2590</v>
      </c>
      <c r="E74" s="62">
        <v>0.87</v>
      </c>
      <c r="F74" s="62">
        <v>0.95</v>
      </c>
      <c r="G74" s="62">
        <v>0.94</v>
      </c>
      <c r="H74" s="62">
        <v>0.84</v>
      </c>
      <c r="I74" s="62">
        <v>0.94</v>
      </c>
      <c r="J74" s="62">
        <v>0.92</v>
      </c>
      <c r="K74" s="62">
        <v>0.39</v>
      </c>
      <c r="L74" s="62">
        <v>0.22</v>
      </c>
      <c r="M74" s="62">
        <v>0.24</v>
      </c>
      <c r="N74" s="62">
        <v>0</v>
      </c>
      <c r="O74" s="62" t="s">
        <v>73</v>
      </c>
      <c r="P74" s="62" t="s">
        <v>73</v>
      </c>
      <c r="Q74" s="62">
        <v>0.02</v>
      </c>
      <c r="R74" s="62">
        <v>0.02</v>
      </c>
      <c r="S74" s="62">
        <v>0.02</v>
      </c>
      <c r="T74" s="62">
        <v>0.37</v>
      </c>
      <c r="U74" s="62">
        <v>0.55000000000000004</v>
      </c>
      <c r="V74" s="62">
        <v>0.53</v>
      </c>
      <c r="W74" s="62">
        <v>0.05</v>
      </c>
      <c r="X74" s="62">
        <v>0.13</v>
      </c>
      <c r="Y74" s="62">
        <v>0.12</v>
      </c>
      <c r="Z74" s="62">
        <v>0</v>
      </c>
      <c r="AA74" s="62">
        <v>0</v>
      </c>
      <c r="AB74" s="62">
        <v>0</v>
      </c>
      <c r="AC74" s="62">
        <v>0</v>
      </c>
      <c r="AD74" s="62">
        <v>0</v>
      </c>
      <c r="AE74" s="62">
        <v>0</v>
      </c>
      <c r="AF74" s="62" t="s">
        <v>73</v>
      </c>
      <c r="AG74" s="62" t="s">
        <v>73</v>
      </c>
      <c r="AH74" s="62" t="s">
        <v>74</v>
      </c>
      <c r="AI74" s="62">
        <v>0.05</v>
      </c>
      <c r="AJ74" s="62">
        <v>7.0000000000000007E-2</v>
      </c>
      <c r="AK74" s="62">
        <v>7.0000000000000007E-2</v>
      </c>
      <c r="AL74" s="62">
        <v>0</v>
      </c>
      <c r="AM74" s="62">
        <v>0</v>
      </c>
      <c r="AN74" s="62">
        <v>0</v>
      </c>
      <c r="AO74" s="62" t="s">
        <v>73</v>
      </c>
      <c r="AP74" s="62" t="s">
        <v>74</v>
      </c>
      <c r="AQ74" s="62" t="s">
        <v>74</v>
      </c>
      <c r="AR74" s="62" t="s">
        <v>73</v>
      </c>
      <c r="AS74" s="62">
        <v>0.01</v>
      </c>
      <c r="AT74" s="62">
        <v>0.01</v>
      </c>
      <c r="AU74" s="62" t="s">
        <v>73</v>
      </c>
      <c r="AV74" s="62" t="s">
        <v>74</v>
      </c>
      <c r="AW74" s="62" t="s">
        <v>74</v>
      </c>
      <c r="AX74" s="62" t="s">
        <v>73</v>
      </c>
      <c r="AY74" s="62" t="s">
        <v>73</v>
      </c>
      <c r="AZ74" s="62" t="s">
        <v>74</v>
      </c>
      <c r="BA74" s="62">
        <v>0</v>
      </c>
      <c r="BB74" s="62">
        <v>0</v>
      </c>
      <c r="BC74" s="62">
        <v>0</v>
      </c>
      <c r="BD74" s="62" t="s">
        <v>73</v>
      </c>
      <c r="BE74" s="62">
        <v>0.01</v>
      </c>
      <c r="BF74" s="62">
        <v>0.01</v>
      </c>
      <c r="BG74" s="62">
        <v>0.08</v>
      </c>
      <c r="BH74" s="62">
        <v>0.03</v>
      </c>
      <c r="BI74" s="62">
        <v>0.04</v>
      </c>
      <c r="BJ74" s="62">
        <v>0.04</v>
      </c>
      <c r="BK74" s="62">
        <v>0.01</v>
      </c>
      <c r="BL74" s="62">
        <v>0.01</v>
      </c>
      <c r="BM74" s="62" t="s">
        <v>73</v>
      </c>
      <c r="BN74" s="62">
        <v>0.01</v>
      </c>
      <c r="BO74" s="62">
        <v>0.01</v>
      </c>
    </row>
    <row r="75" spans="1:67" x14ac:dyDescent="0.25">
      <c r="A75">
        <v>382</v>
      </c>
      <c r="B75">
        <v>730</v>
      </c>
      <c r="C75" s="62">
        <v>3840</v>
      </c>
      <c r="D75" s="62">
        <v>4570</v>
      </c>
      <c r="E75" s="62">
        <v>0.86</v>
      </c>
      <c r="F75" s="62">
        <v>0.94</v>
      </c>
      <c r="G75" s="62">
        <v>0.93</v>
      </c>
      <c r="H75" s="62">
        <v>0.84</v>
      </c>
      <c r="I75" s="62">
        <v>0.92</v>
      </c>
      <c r="J75" s="62">
        <v>0.91</v>
      </c>
      <c r="K75" s="62">
        <v>0.43</v>
      </c>
      <c r="L75" s="62">
        <v>0.27</v>
      </c>
      <c r="M75" s="62">
        <v>0.3</v>
      </c>
      <c r="N75" s="62" t="s">
        <v>73</v>
      </c>
      <c r="O75" s="62" t="s">
        <v>74</v>
      </c>
      <c r="P75" s="62" t="s">
        <v>74</v>
      </c>
      <c r="Q75" s="62">
        <v>0.02</v>
      </c>
      <c r="R75" s="62">
        <v>0.03</v>
      </c>
      <c r="S75" s="62">
        <v>0.03</v>
      </c>
      <c r="T75" s="62">
        <v>0.15</v>
      </c>
      <c r="U75" s="62">
        <v>0.22</v>
      </c>
      <c r="V75" s="62">
        <v>0.21</v>
      </c>
      <c r="W75" s="62">
        <v>0.23</v>
      </c>
      <c r="X75" s="62">
        <v>0.39</v>
      </c>
      <c r="Y75" s="62">
        <v>0.37</v>
      </c>
      <c r="Z75" s="62">
        <v>0</v>
      </c>
      <c r="AA75" s="62">
        <v>0</v>
      </c>
      <c r="AB75" s="62">
        <v>0</v>
      </c>
      <c r="AC75" s="62">
        <v>0</v>
      </c>
      <c r="AD75" s="62">
        <v>0</v>
      </c>
      <c r="AE75" s="62">
        <v>0</v>
      </c>
      <c r="AF75" s="62" t="s">
        <v>73</v>
      </c>
      <c r="AG75" s="62">
        <v>0</v>
      </c>
      <c r="AH75" s="62" t="s">
        <v>73</v>
      </c>
      <c r="AI75" s="62">
        <v>0.04</v>
      </c>
      <c r="AJ75" s="62">
        <v>7.0000000000000007E-2</v>
      </c>
      <c r="AK75" s="62">
        <v>0.06</v>
      </c>
      <c r="AL75" s="62">
        <v>0</v>
      </c>
      <c r="AM75" s="62">
        <v>0</v>
      </c>
      <c r="AN75" s="62">
        <v>0</v>
      </c>
      <c r="AO75" s="62" t="s">
        <v>73</v>
      </c>
      <c r="AP75" s="62" t="s">
        <v>74</v>
      </c>
      <c r="AQ75" s="62" t="s">
        <v>74</v>
      </c>
      <c r="AR75" s="62">
        <v>0.01</v>
      </c>
      <c r="AS75" s="62">
        <v>0.01</v>
      </c>
      <c r="AT75" s="62">
        <v>0.01</v>
      </c>
      <c r="AU75" s="62">
        <v>0.01</v>
      </c>
      <c r="AV75" s="62">
        <v>0.01</v>
      </c>
      <c r="AW75" s="62">
        <v>0.01</v>
      </c>
      <c r="AX75" s="62" t="s">
        <v>73</v>
      </c>
      <c r="AY75" s="62" t="s">
        <v>74</v>
      </c>
      <c r="AZ75" s="62" t="s">
        <v>74</v>
      </c>
      <c r="BA75" s="62" t="s">
        <v>73</v>
      </c>
      <c r="BB75" s="62" t="s">
        <v>73</v>
      </c>
      <c r="BC75" s="62" t="s">
        <v>73</v>
      </c>
      <c r="BD75" s="62">
        <v>0.01</v>
      </c>
      <c r="BE75" s="62">
        <v>0.01</v>
      </c>
      <c r="BF75" s="62">
        <v>0.01</v>
      </c>
      <c r="BG75" s="62">
        <v>7.0000000000000007E-2</v>
      </c>
      <c r="BH75" s="62">
        <v>0.04</v>
      </c>
      <c r="BI75" s="62">
        <v>0.04</v>
      </c>
      <c r="BJ75" s="62">
        <v>0.05</v>
      </c>
      <c r="BK75" s="62">
        <v>0.01</v>
      </c>
      <c r="BL75" s="62">
        <v>0.02</v>
      </c>
      <c r="BM75" s="62">
        <v>0.02</v>
      </c>
      <c r="BN75" s="62">
        <v>0.01</v>
      </c>
      <c r="BO75" s="62">
        <v>0.01</v>
      </c>
    </row>
    <row r="76" spans="1:67" x14ac:dyDescent="0.25">
      <c r="A76">
        <v>383</v>
      </c>
      <c r="B76">
        <v>1480</v>
      </c>
      <c r="C76" s="62">
        <v>6250</v>
      </c>
      <c r="D76" s="62">
        <v>7720</v>
      </c>
      <c r="E76" s="62">
        <v>0.81</v>
      </c>
      <c r="F76" s="62">
        <v>0.92</v>
      </c>
      <c r="G76" s="62">
        <v>0.9</v>
      </c>
      <c r="H76" s="62">
        <v>0.77</v>
      </c>
      <c r="I76" s="62">
        <v>0.9</v>
      </c>
      <c r="J76" s="62">
        <v>0.88</v>
      </c>
      <c r="K76" s="62">
        <v>0.34</v>
      </c>
      <c r="L76" s="62">
        <v>0.26</v>
      </c>
      <c r="M76" s="62">
        <v>0.27</v>
      </c>
      <c r="N76" s="62" t="s">
        <v>73</v>
      </c>
      <c r="O76" s="62" t="s">
        <v>74</v>
      </c>
      <c r="P76" s="62" t="s">
        <v>74</v>
      </c>
      <c r="Q76" s="62">
        <v>0.05</v>
      </c>
      <c r="R76" s="62">
        <v>0.04</v>
      </c>
      <c r="S76" s="62">
        <v>0.04</v>
      </c>
      <c r="T76" s="62">
        <v>0.28999999999999998</v>
      </c>
      <c r="U76" s="62">
        <v>0.49</v>
      </c>
      <c r="V76" s="62">
        <v>0.45</v>
      </c>
      <c r="W76" s="62">
        <v>0.08</v>
      </c>
      <c r="X76" s="62">
        <v>0.11</v>
      </c>
      <c r="Y76" s="62">
        <v>0.1</v>
      </c>
      <c r="Z76" s="62">
        <v>0</v>
      </c>
      <c r="AA76" s="62">
        <v>0</v>
      </c>
      <c r="AB76" s="62">
        <v>0</v>
      </c>
      <c r="AC76" s="62">
        <v>0</v>
      </c>
      <c r="AD76" s="62">
        <v>0</v>
      </c>
      <c r="AE76" s="62">
        <v>0</v>
      </c>
      <c r="AF76" s="62" t="s">
        <v>73</v>
      </c>
      <c r="AG76" s="62" t="s">
        <v>73</v>
      </c>
      <c r="AH76" s="62" t="s">
        <v>73</v>
      </c>
      <c r="AI76" s="62">
        <v>0.03</v>
      </c>
      <c r="AJ76" s="62">
        <v>0.06</v>
      </c>
      <c r="AK76" s="62">
        <v>0.05</v>
      </c>
      <c r="AL76" s="62">
        <v>0</v>
      </c>
      <c r="AM76" s="62">
        <v>0</v>
      </c>
      <c r="AN76" s="62">
        <v>0</v>
      </c>
      <c r="AO76" s="62">
        <v>0.01</v>
      </c>
      <c r="AP76" s="62">
        <v>0.01</v>
      </c>
      <c r="AQ76" s="62">
        <v>0.01</v>
      </c>
      <c r="AR76" s="62">
        <v>0.02</v>
      </c>
      <c r="AS76" s="62">
        <v>0.01</v>
      </c>
      <c r="AT76" s="62">
        <v>0.01</v>
      </c>
      <c r="AU76" s="62">
        <v>0.01</v>
      </c>
      <c r="AV76" s="62" t="s">
        <v>74</v>
      </c>
      <c r="AW76" s="62" t="s">
        <v>74</v>
      </c>
      <c r="AX76" s="62">
        <v>0.01</v>
      </c>
      <c r="AY76" s="62" t="s">
        <v>74</v>
      </c>
      <c r="AZ76" s="62" t="s">
        <v>74</v>
      </c>
      <c r="BA76" s="62">
        <v>0.01</v>
      </c>
      <c r="BB76" s="62" t="s">
        <v>74</v>
      </c>
      <c r="BC76" s="62" t="s">
        <v>74</v>
      </c>
      <c r="BD76" s="62">
        <v>0.02</v>
      </c>
      <c r="BE76" s="62">
        <v>0.01</v>
      </c>
      <c r="BF76" s="62">
        <v>0.01</v>
      </c>
      <c r="BG76" s="62">
        <v>0.11</v>
      </c>
      <c r="BH76" s="62">
        <v>0.05</v>
      </c>
      <c r="BI76" s="62">
        <v>0.06</v>
      </c>
      <c r="BJ76" s="62">
        <v>7.0000000000000007E-2</v>
      </c>
      <c r="BK76" s="62">
        <v>0.02</v>
      </c>
      <c r="BL76" s="62">
        <v>0.03</v>
      </c>
      <c r="BM76" s="62">
        <v>0.02</v>
      </c>
      <c r="BN76" s="62">
        <v>0.01</v>
      </c>
      <c r="BO76" s="62">
        <v>0.01</v>
      </c>
    </row>
    <row r="77" spans="1:67" x14ac:dyDescent="0.25">
      <c r="A77">
        <v>384</v>
      </c>
      <c r="B77">
        <v>490</v>
      </c>
      <c r="C77" s="62">
        <v>3370</v>
      </c>
      <c r="D77" s="62">
        <v>3860</v>
      </c>
      <c r="E77" s="62">
        <v>0.83</v>
      </c>
      <c r="F77" s="62">
        <v>0.93</v>
      </c>
      <c r="G77" s="62">
        <v>0.92</v>
      </c>
      <c r="H77" s="62">
        <v>0.81</v>
      </c>
      <c r="I77" s="62">
        <v>0.91</v>
      </c>
      <c r="J77" s="62">
        <v>0.9</v>
      </c>
      <c r="K77" s="62">
        <v>0.47</v>
      </c>
      <c r="L77" s="62">
        <v>0.37</v>
      </c>
      <c r="M77" s="62">
        <v>0.38</v>
      </c>
      <c r="N77" s="62" t="s">
        <v>73</v>
      </c>
      <c r="O77" s="62" t="s">
        <v>74</v>
      </c>
      <c r="P77" s="62" t="s">
        <v>74</v>
      </c>
      <c r="Q77" s="62">
        <v>0.05</v>
      </c>
      <c r="R77" s="62">
        <v>0.05</v>
      </c>
      <c r="S77" s="62">
        <v>0.05</v>
      </c>
      <c r="T77" s="62">
        <v>0.15</v>
      </c>
      <c r="U77" s="62">
        <v>0.24</v>
      </c>
      <c r="V77" s="62">
        <v>0.23</v>
      </c>
      <c r="W77" s="62">
        <v>0.13</v>
      </c>
      <c r="X77" s="62">
        <v>0.25</v>
      </c>
      <c r="Y77" s="62">
        <v>0.23</v>
      </c>
      <c r="Z77" s="62">
        <v>0</v>
      </c>
      <c r="AA77" s="62">
        <v>0</v>
      </c>
      <c r="AB77" s="62">
        <v>0</v>
      </c>
      <c r="AC77" s="62">
        <v>0</v>
      </c>
      <c r="AD77" s="62">
        <v>0</v>
      </c>
      <c r="AE77" s="62">
        <v>0</v>
      </c>
      <c r="AF77" s="62">
        <v>0</v>
      </c>
      <c r="AG77" s="62" t="s">
        <v>73</v>
      </c>
      <c r="AH77" s="62" t="s">
        <v>73</v>
      </c>
      <c r="AI77" s="62">
        <v>0.04</v>
      </c>
      <c r="AJ77" s="62">
        <v>7.0000000000000007E-2</v>
      </c>
      <c r="AK77" s="62">
        <v>0.06</v>
      </c>
      <c r="AL77" s="62">
        <v>0</v>
      </c>
      <c r="AM77" s="62">
        <v>0</v>
      </c>
      <c r="AN77" s="62">
        <v>0</v>
      </c>
      <c r="AO77" s="62" t="s">
        <v>73</v>
      </c>
      <c r="AP77" s="62" t="s">
        <v>74</v>
      </c>
      <c r="AQ77" s="62" t="s">
        <v>74</v>
      </c>
      <c r="AR77" s="62">
        <v>0.02</v>
      </c>
      <c r="AS77" s="62">
        <v>0.01</v>
      </c>
      <c r="AT77" s="62">
        <v>0.01</v>
      </c>
      <c r="AU77" s="62">
        <v>0.01</v>
      </c>
      <c r="AV77" s="62">
        <v>0.01</v>
      </c>
      <c r="AW77" s="62">
        <v>0.01</v>
      </c>
      <c r="AX77" s="62" t="s">
        <v>73</v>
      </c>
      <c r="AY77" s="62" t="s">
        <v>74</v>
      </c>
      <c r="AZ77" s="62" t="s">
        <v>74</v>
      </c>
      <c r="BA77" s="62" t="s">
        <v>73</v>
      </c>
      <c r="BB77" s="62" t="s">
        <v>73</v>
      </c>
      <c r="BC77" s="62" t="s">
        <v>73</v>
      </c>
      <c r="BD77" s="62" t="s">
        <v>73</v>
      </c>
      <c r="BE77" s="62">
        <v>0.01</v>
      </c>
      <c r="BF77" s="62">
        <v>0.01</v>
      </c>
      <c r="BG77" s="62">
        <v>0.1</v>
      </c>
      <c r="BH77" s="62">
        <v>0.05</v>
      </c>
      <c r="BI77" s="62">
        <v>0.05</v>
      </c>
      <c r="BJ77" s="62">
        <v>0.05</v>
      </c>
      <c r="BK77" s="62">
        <v>0.02</v>
      </c>
      <c r="BL77" s="62">
        <v>0.03</v>
      </c>
      <c r="BM77" s="62" t="s">
        <v>73</v>
      </c>
      <c r="BN77" s="62" t="s">
        <v>74</v>
      </c>
      <c r="BO77" s="62" t="s">
        <v>74</v>
      </c>
    </row>
    <row r="78" spans="1:67" x14ac:dyDescent="0.25">
      <c r="A78">
        <v>390</v>
      </c>
      <c r="B78">
        <v>340</v>
      </c>
      <c r="C78" s="62">
        <v>1790</v>
      </c>
      <c r="D78" s="62">
        <v>2130</v>
      </c>
      <c r="E78" s="62">
        <v>0.79</v>
      </c>
      <c r="F78" s="62">
        <v>0.93</v>
      </c>
      <c r="G78" s="62">
        <v>0.9</v>
      </c>
      <c r="H78" s="62">
        <v>0.73</v>
      </c>
      <c r="I78" s="62">
        <v>0.91</v>
      </c>
      <c r="J78" s="62">
        <v>0.88</v>
      </c>
      <c r="K78" s="62">
        <v>0.44</v>
      </c>
      <c r="L78" s="62">
        <v>0.32</v>
      </c>
      <c r="M78" s="62">
        <v>0.34</v>
      </c>
      <c r="N78" s="62">
        <v>0</v>
      </c>
      <c r="O78" s="62" t="s">
        <v>73</v>
      </c>
      <c r="P78" s="62" t="s">
        <v>73</v>
      </c>
      <c r="Q78" s="62">
        <v>0.08</v>
      </c>
      <c r="R78" s="62">
        <v>0.05</v>
      </c>
      <c r="S78" s="62">
        <v>0.06</v>
      </c>
      <c r="T78" s="62">
        <v>0.21</v>
      </c>
      <c r="U78" s="62">
        <v>0.52</v>
      </c>
      <c r="V78" s="62">
        <v>0.47</v>
      </c>
      <c r="W78" s="62">
        <v>0</v>
      </c>
      <c r="X78" s="62">
        <v>0</v>
      </c>
      <c r="Y78" s="62">
        <v>0</v>
      </c>
      <c r="Z78" s="62">
        <v>0</v>
      </c>
      <c r="AA78" s="62">
        <v>0</v>
      </c>
      <c r="AB78" s="62">
        <v>0</v>
      </c>
      <c r="AC78" s="62">
        <v>0</v>
      </c>
      <c r="AD78" s="62">
        <v>0</v>
      </c>
      <c r="AE78" s="62">
        <v>0</v>
      </c>
      <c r="AF78" s="62">
        <v>0</v>
      </c>
      <c r="AG78" s="62">
        <v>0</v>
      </c>
      <c r="AH78" s="62">
        <v>0</v>
      </c>
      <c r="AI78" s="62">
        <v>0.08</v>
      </c>
      <c r="AJ78" s="62">
        <v>0.09</v>
      </c>
      <c r="AK78" s="62">
        <v>0.09</v>
      </c>
      <c r="AL78" s="62">
        <v>0</v>
      </c>
      <c r="AM78" s="62">
        <v>0</v>
      </c>
      <c r="AN78" s="62">
        <v>0</v>
      </c>
      <c r="AO78" s="62" t="s">
        <v>73</v>
      </c>
      <c r="AP78" s="62">
        <v>0.01</v>
      </c>
      <c r="AQ78" s="62">
        <v>0.01</v>
      </c>
      <c r="AR78" s="62">
        <v>0.02</v>
      </c>
      <c r="AS78" s="62">
        <v>0.01</v>
      </c>
      <c r="AT78" s="62">
        <v>0.01</v>
      </c>
      <c r="AU78" s="62" t="s">
        <v>73</v>
      </c>
      <c r="AV78" s="62">
        <v>0.01</v>
      </c>
      <c r="AW78" s="62">
        <v>0.01</v>
      </c>
      <c r="AX78" s="62" t="s">
        <v>73</v>
      </c>
      <c r="AY78" s="62" t="s">
        <v>73</v>
      </c>
      <c r="AZ78" s="62" t="s">
        <v>73</v>
      </c>
      <c r="BA78" s="62" t="s">
        <v>73</v>
      </c>
      <c r="BB78" s="62" t="s">
        <v>73</v>
      </c>
      <c r="BC78" s="62" t="s">
        <v>73</v>
      </c>
      <c r="BD78" s="62">
        <v>0.03</v>
      </c>
      <c r="BE78" s="62">
        <v>0.01</v>
      </c>
      <c r="BF78" s="62">
        <v>0.01</v>
      </c>
      <c r="BG78" s="62">
        <v>0.13</v>
      </c>
      <c r="BH78" s="62">
        <v>0.05</v>
      </c>
      <c r="BI78" s="62">
        <v>0.06</v>
      </c>
      <c r="BJ78" s="62">
        <v>0.04</v>
      </c>
      <c r="BK78" s="62">
        <v>0.02</v>
      </c>
      <c r="BL78" s="62">
        <v>0.02</v>
      </c>
      <c r="BM78" s="62">
        <v>0.04</v>
      </c>
      <c r="BN78" s="62">
        <v>0.01</v>
      </c>
      <c r="BO78" s="62">
        <v>0.01</v>
      </c>
    </row>
    <row r="79" spans="1:67" x14ac:dyDescent="0.25">
      <c r="A79">
        <v>391</v>
      </c>
      <c r="B79">
        <v>630</v>
      </c>
      <c r="C79" s="62">
        <v>1880</v>
      </c>
      <c r="D79" s="62">
        <v>2510</v>
      </c>
      <c r="E79" s="62">
        <v>0.77</v>
      </c>
      <c r="F79" s="62">
        <v>0.91</v>
      </c>
      <c r="G79" s="62">
        <v>0.88</v>
      </c>
      <c r="H79" s="62">
        <v>0.74</v>
      </c>
      <c r="I79" s="62">
        <v>0.89</v>
      </c>
      <c r="J79" s="62">
        <v>0.85</v>
      </c>
      <c r="K79" s="62">
        <v>0.27</v>
      </c>
      <c r="L79" s="62">
        <v>0.25</v>
      </c>
      <c r="M79" s="62">
        <v>0.26</v>
      </c>
      <c r="N79" s="62">
        <v>0</v>
      </c>
      <c r="O79" s="62" t="s">
        <v>73</v>
      </c>
      <c r="P79" s="62" t="s">
        <v>73</v>
      </c>
      <c r="Q79" s="62">
        <v>0.06</v>
      </c>
      <c r="R79" s="62">
        <v>0.04</v>
      </c>
      <c r="S79" s="62">
        <v>0.05</v>
      </c>
      <c r="T79" s="62">
        <v>0.39</v>
      </c>
      <c r="U79" s="62">
        <v>0.59</v>
      </c>
      <c r="V79" s="62">
        <v>0.54</v>
      </c>
      <c r="W79" s="62" t="s">
        <v>73</v>
      </c>
      <c r="X79" s="62">
        <v>0</v>
      </c>
      <c r="Y79" s="62" t="s">
        <v>73</v>
      </c>
      <c r="Z79" s="62">
        <v>0</v>
      </c>
      <c r="AA79" s="62" t="s">
        <v>73</v>
      </c>
      <c r="AB79" s="62" t="s">
        <v>73</v>
      </c>
      <c r="AC79" s="62" t="s">
        <v>73</v>
      </c>
      <c r="AD79" s="62">
        <v>0</v>
      </c>
      <c r="AE79" s="62" t="s">
        <v>73</v>
      </c>
      <c r="AF79" s="62">
        <v>0</v>
      </c>
      <c r="AG79" s="62">
        <v>0</v>
      </c>
      <c r="AH79" s="62">
        <v>0</v>
      </c>
      <c r="AI79" s="62">
        <v>0.06</v>
      </c>
      <c r="AJ79" s="62">
        <v>0.06</v>
      </c>
      <c r="AK79" s="62">
        <v>0.06</v>
      </c>
      <c r="AL79" s="62">
        <v>0</v>
      </c>
      <c r="AM79" s="62">
        <v>0</v>
      </c>
      <c r="AN79" s="62">
        <v>0</v>
      </c>
      <c r="AO79" s="62" t="s">
        <v>73</v>
      </c>
      <c r="AP79" s="62">
        <v>0.01</v>
      </c>
      <c r="AQ79" s="62">
        <v>0.01</v>
      </c>
      <c r="AR79" s="62">
        <v>0.01</v>
      </c>
      <c r="AS79" s="62">
        <v>0.01</v>
      </c>
      <c r="AT79" s="62">
        <v>0.01</v>
      </c>
      <c r="AU79" s="62" t="s">
        <v>73</v>
      </c>
      <c r="AV79" s="62">
        <v>0.01</v>
      </c>
      <c r="AW79" s="62">
        <v>0.01</v>
      </c>
      <c r="AX79" s="62" t="s">
        <v>73</v>
      </c>
      <c r="AY79" s="62" t="s">
        <v>73</v>
      </c>
      <c r="AZ79" s="62" t="s">
        <v>74</v>
      </c>
      <c r="BA79" s="62" t="s">
        <v>73</v>
      </c>
      <c r="BB79" s="62" t="s">
        <v>73</v>
      </c>
      <c r="BC79" s="62" t="s">
        <v>74</v>
      </c>
      <c r="BD79" s="62">
        <v>0.02</v>
      </c>
      <c r="BE79" s="62">
        <v>0.01</v>
      </c>
      <c r="BF79" s="62">
        <v>0.01</v>
      </c>
      <c r="BG79" s="62">
        <v>0.12</v>
      </c>
      <c r="BH79" s="62">
        <v>0.06</v>
      </c>
      <c r="BI79" s="62">
        <v>0.08</v>
      </c>
      <c r="BJ79" s="62">
        <v>0.09</v>
      </c>
      <c r="BK79" s="62">
        <v>0.02</v>
      </c>
      <c r="BL79" s="62">
        <v>0.03</v>
      </c>
      <c r="BM79" s="62">
        <v>0.02</v>
      </c>
      <c r="BN79" s="62">
        <v>0.01</v>
      </c>
      <c r="BO79" s="62">
        <v>0.01</v>
      </c>
    </row>
    <row r="80" spans="1:67" x14ac:dyDescent="0.25">
      <c r="A80">
        <v>392</v>
      </c>
      <c r="B80">
        <v>270</v>
      </c>
      <c r="C80" s="62">
        <v>1820</v>
      </c>
      <c r="D80" s="62">
        <v>2100</v>
      </c>
      <c r="E80" s="62">
        <v>0.81</v>
      </c>
      <c r="F80" s="62">
        <v>0.92</v>
      </c>
      <c r="G80" s="62">
        <v>0.9</v>
      </c>
      <c r="H80" s="62">
        <v>0.74</v>
      </c>
      <c r="I80" s="62">
        <v>0.89</v>
      </c>
      <c r="J80" s="62">
        <v>0.87</v>
      </c>
      <c r="K80" s="62">
        <v>0.38</v>
      </c>
      <c r="L80" s="62">
        <v>0.36</v>
      </c>
      <c r="M80" s="62">
        <v>0.36</v>
      </c>
      <c r="N80" s="62">
        <v>0</v>
      </c>
      <c r="O80" s="62" t="s">
        <v>73</v>
      </c>
      <c r="P80" s="62" t="s">
        <v>73</v>
      </c>
      <c r="Q80" s="62">
        <v>0.08</v>
      </c>
      <c r="R80" s="62">
        <v>7.0000000000000007E-2</v>
      </c>
      <c r="S80" s="62">
        <v>7.0000000000000007E-2</v>
      </c>
      <c r="T80" s="62">
        <v>0.27</v>
      </c>
      <c r="U80" s="62">
        <v>0.45</v>
      </c>
      <c r="V80" s="62">
        <v>0.43</v>
      </c>
      <c r="W80" s="62">
        <v>0</v>
      </c>
      <c r="X80" s="62" t="s">
        <v>73</v>
      </c>
      <c r="Y80" s="62" t="s">
        <v>73</v>
      </c>
      <c r="Z80" s="62">
        <v>0</v>
      </c>
      <c r="AA80" s="62">
        <v>0</v>
      </c>
      <c r="AB80" s="62">
        <v>0</v>
      </c>
      <c r="AC80" s="62" t="s">
        <v>73</v>
      </c>
      <c r="AD80" s="62">
        <v>0</v>
      </c>
      <c r="AE80" s="62" t="s">
        <v>73</v>
      </c>
      <c r="AF80" s="62" t="s">
        <v>73</v>
      </c>
      <c r="AG80" s="62" t="s">
        <v>73</v>
      </c>
      <c r="AH80" s="62" t="s">
        <v>73</v>
      </c>
      <c r="AI80" s="62">
        <v>7.0000000000000007E-2</v>
      </c>
      <c r="AJ80" s="62">
        <v>0.08</v>
      </c>
      <c r="AK80" s="62">
        <v>0.08</v>
      </c>
      <c r="AL80" s="62">
        <v>0</v>
      </c>
      <c r="AM80" s="62">
        <v>0</v>
      </c>
      <c r="AN80" s="62">
        <v>0</v>
      </c>
      <c r="AO80" s="62" t="s">
        <v>73</v>
      </c>
      <c r="AP80" s="62">
        <v>0.01</v>
      </c>
      <c r="AQ80" s="62">
        <v>0.01</v>
      </c>
      <c r="AR80" s="62">
        <v>0.03</v>
      </c>
      <c r="AS80" s="62">
        <v>0.02</v>
      </c>
      <c r="AT80" s="62">
        <v>0.02</v>
      </c>
      <c r="AU80" s="62" t="s">
        <v>73</v>
      </c>
      <c r="AV80" s="62">
        <v>0.01</v>
      </c>
      <c r="AW80" s="62">
        <v>0.01</v>
      </c>
      <c r="AX80" s="62" t="s">
        <v>73</v>
      </c>
      <c r="AY80" s="62" t="s">
        <v>73</v>
      </c>
      <c r="AZ80" s="62" t="s">
        <v>73</v>
      </c>
      <c r="BA80" s="62" t="s">
        <v>73</v>
      </c>
      <c r="BB80" s="62" t="s">
        <v>73</v>
      </c>
      <c r="BC80" s="62" t="s">
        <v>74</v>
      </c>
      <c r="BD80" s="62">
        <v>0.05</v>
      </c>
      <c r="BE80" s="62">
        <v>0.01</v>
      </c>
      <c r="BF80" s="62">
        <v>0.02</v>
      </c>
      <c r="BG80" s="62">
        <v>0.1</v>
      </c>
      <c r="BH80" s="62">
        <v>0.06</v>
      </c>
      <c r="BI80" s="62">
        <v>7.0000000000000007E-2</v>
      </c>
      <c r="BJ80" s="62">
        <v>7.0000000000000007E-2</v>
      </c>
      <c r="BK80" s="62">
        <v>0.02</v>
      </c>
      <c r="BL80" s="62">
        <v>0.02</v>
      </c>
      <c r="BM80" s="62">
        <v>0.02</v>
      </c>
      <c r="BN80" s="62">
        <v>0.01</v>
      </c>
      <c r="BO80" s="62">
        <v>0.01</v>
      </c>
    </row>
    <row r="81" spans="1:67" x14ac:dyDescent="0.25">
      <c r="A81">
        <v>393</v>
      </c>
      <c r="B81">
        <v>310</v>
      </c>
      <c r="C81" s="62">
        <v>1370</v>
      </c>
      <c r="D81" s="62">
        <v>1680</v>
      </c>
      <c r="E81" s="62">
        <v>0.81</v>
      </c>
      <c r="F81" s="62">
        <v>0.9</v>
      </c>
      <c r="G81" s="62">
        <v>0.89</v>
      </c>
      <c r="H81" s="62">
        <v>0.76</v>
      </c>
      <c r="I81" s="62">
        <v>0.88</v>
      </c>
      <c r="J81" s="62">
        <v>0.86</v>
      </c>
      <c r="K81" s="62">
        <v>0.54</v>
      </c>
      <c r="L81" s="62">
        <v>0.48</v>
      </c>
      <c r="M81" s="62">
        <v>0.49</v>
      </c>
      <c r="N81" s="62">
        <v>0</v>
      </c>
      <c r="O81" s="62">
        <v>0.01</v>
      </c>
      <c r="P81" s="62">
        <v>0.01</v>
      </c>
      <c r="Q81" s="62">
        <v>7.0000000000000007E-2</v>
      </c>
      <c r="R81" s="62">
        <v>0.06</v>
      </c>
      <c r="S81" s="62">
        <v>0.06</v>
      </c>
      <c r="T81" s="62">
        <v>0.15</v>
      </c>
      <c r="U81" s="62">
        <v>0.32</v>
      </c>
      <c r="V81" s="62">
        <v>0.28999999999999998</v>
      </c>
      <c r="W81" s="62">
        <v>0</v>
      </c>
      <c r="X81" s="62" t="s">
        <v>73</v>
      </c>
      <c r="Y81" s="62" t="s">
        <v>73</v>
      </c>
      <c r="Z81" s="62">
        <v>0</v>
      </c>
      <c r="AA81" s="62">
        <v>0</v>
      </c>
      <c r="AB81" s="62">
        <v>0</v>
      </c>
      <c r="AC81" s="62">
        <v>0</v>
      </c>
      <c r="AD81" s="62" t="s">
        <v>73</v>
      </c>
      <c r="AE81" s="62" t="s">
        <v>73</v>
      </c>
      <c r="AF81" s="62">
        <v>0</v>
      </c>
      <c r="AG81" s="62">
        <v>0</v>
      </c>
      <c r="AH81" s="62">
        <v>0</v>
      </c>
      <c r="AI81" s="62">
        <v>0.04</v>
      </c>
      <c r="AJ81" s="62">
        <v>0.09</v>
      </c>
      <c r="AK81" s="62">
        <v>0.08</v>
      </c>
      <c r="AL81" s="62">
        <v>0</v>
      </c>
      <c r="AM81" s="62">
        <v>0</v>
      </c>
      <c r="AN81" s="62">
        <v>0</v>
      </c>
      <c r="AO81" s="62" t="s">
        <v>73</v>
      </c>
      <c r="AP81" s="62">
        <v>0.01</v>
      </c>
      <c r="AQ81" s="62">
        <v>0.01</v>
      </c>
      <c r="AR81" s="62" t="s">
        <v>73</v>
      </c>
      <c r="AS81" s="62">
        <v>0.01</v>
      </c>
      <c r="AT81" s="62">
        <v>0.01</v>
      </c>
      <c r="AU81" s="62" t="s">
        <v>73</v>
      </c>
      <c r="AV81" s="62">
        <v>0.01</v>
      </c>
      <c r="AW81" s="62">
        <v>0.01</v>
      </c>
      <c r="AX81" s="62">
        <v>0</v>
      </c>
      <c r="AY81" s="62">
        <v>0</v>
      </c>
      <c r="AZ81" s="62">
        <v>0</v>
      </c>
      <c r="BA81" s="62" t="s">
        <v>73</v>
      </c>
      <c r="BB81" s="62" t="s">
        <v>73</v>
      </c>
      <c r="BC81" s="62" t="s">
        <v>74</v>
      </c>
      <c r="BD81" s="62">
        <v>0.03</v>
      </c>
      <c r="BE81" s="62">
        <v>0.01</v>
      </c>
      <c r="BF81" s="62">
        <v>0.02</v>
      </c>
      <c r="BG81" s="62">
        <v>0.14000000000000001</v>
      </c>
      <c r="BH81" s="62">
        <v>0.08</v>
      </c>
      <c r="BI81" s="62">
        <v>0.09</v>
      </c>
      <c r="BJ81" s="62">
        <v>0.04</v>
      </c>
      <c r="BK81" s="62">
        <v>0.01</v>
      </c>
      <c r="BL81" s="62">
        <v>0.02</v>
      </c>
      <c r="BM81" s="62" t="s">
        <v>73</v>
      </c>
      <c r="BN81" s="62">
        <v>0.01</v>
      </c>
      <c r="BO81" s="62">
        <v>0.01</v>
      </c>
    </row>
    <row r="82" spans="1:67" x14ac:dyDescent="0.25">
      <c r="A82">
        <v>394</v>
      </c>
      <c r="B82">
        <v>620</v>
      </c>
      <c r="C82" s="62">
        <v>2550</v>
      </c>
      <c r="D82" s="62">
        <v>3170</v>
      </c>
      <c r="E82" s="62">
        <v>0.83</v>
      </c>
      <c r="F82" s="62">
        <v>0.92</v>
      </c>
      <c r="G82" s="62">
        <v>0.9</v>
      </c>
      <c r="H82" s="62">
        <v>0.77</v>
      </c>
      <c r="I82" s="62">
        <v>0.89</v>
      </c>
      <c r="J82" s="62">
        <v>0.87</v>
      </c>
      <c r="K82" s="62">
        <v>0.59</v>
      </c>
      <c r="L82" s="62">
        <v>0.56999999999999995</v>
      </c>
      <c r="M82" s="62">
        <v>0.57999999999999996</v>
      </c>
      <c r="N82" s="62">
        <v>0</v>
      </c>
      <c r="O82" s="62" t="s">
        <v>74</v>
      </c>
      <c r="P82" s="62" t="s">
        <v>74</v>
      </c>
      <c r="Q82" s="62">
        <v>0.15</v>
      </c>
      <c r="R82" s="62">
        <v>0.09</v>
      </c>
      <c r="S82" s="62">
        <v>0.1</v>
      </c>
      <c r="T82" s="62">
        <v>0.03</v>
      </c>
      <c r="U82" s="62">
        <v>0.22</v>
      </c>
      <c r="V82" s="62">
        <v>0.18</v>
      </c>
      <c r="W82" s="62">
        <v>0</v>
      </c>
      <c r="X82" s="62" t="s">
        <v>73</v>
      </c>
      <c r="Y82" s="62" t="s">
        <v>73</v>
      </c>
      <c r="Z82" s="62">
        <v>0</v>
      </c>
      <c r="AA82" s="62">
        <v>0</v>
      </c>
      <c r="AB82" s="62">
        <v>0</v>
      </c>
      <c r="AC82" s="62">
        <v>0</v>
      </c>
      <c r="AD82" s="62">
        <v>0</v>
      </c>
      <c r="AE82" s="62">
        <v>0</v>
      </c>
      <c r="AF82" s="62" t="s">
        <v>73</v>
      </c>
      <c r="AG82" s="62" t="s">
        <v>73</v>
      </c>
      <c r="AH82" s="62" t="s">
        <v>73</v>
      </c>
      <c r="AI82" s="62">
        <v>7.0000000000000007E-2</v>
      </c>
      <c r="AJ82" s="62">
        <v>0.11</v>
      </c>
      <c r="AK82" s="62">
        <v>0.11</v>
      </c>
      <c r="AL82" s="62">
        <v>0</v>
      </c>
      <c r="AM82" s="62">
        <v>0</v>
      </c>
      <c r="AN82" s="62">
        <v>0</v>
      </c>
      <c r="AO82" s="62">
        <v>0</v>
      </c>
      <c r="AP82" s="62" t="s">
        <v>74</v>
      </c>
      <c r="AQ82" s="62" t="s">
        <v>74</v>
      </c>
      <c r="AR82" s="62">
        <v>0.01</v>
      </c>
      <c r="AS82" s="62">
        <v>0.01</v>
      </c>
      <c r="AT82" s="62">
        <v>0.01</v>
      </c>
      <c r="AU82" s="62" t="s">
        <v>73</v>
      </c>
      <c r="AV82" s="62">
        <v>0.01</v>
      </c>
      <c r="AW82" s="62">
        <v>0.01</v>
      </c>
      <c r="AX82" s="62">
        <v>0</v>
      </c>
      <c r="AY82" s="62" t="s">
        <v>73</v>
      </c>
      <c r="AZ82" s="62" t="s">
        <v>73</v>
      </c>
      <c r="BA82" s="62" t="s">
        <v>73</v>
      </c>
      <c r="BB82" s="62" t="s">
        <v>73</v>
      </c>
      <c r="BC82" s="62" t="s">
        <v>74</v>
      </c>
      <c r="BD82" s="62">
        <v>0.04</v>
      </c>
      <c r="BE82" s="62">
        <v>0.02</v>
      </c>
      <c r="BF82" s="62">
        <v>0.02</v>
      </c>
      <c r="BG82" s="62">
        <v>0.1</v>
      </c>
      <c r="BH82" s="62">
        <v>0.05</v>
      </c>
      <c r="BI82" s="62">
        <v>0.06</v>
      </c>
      <c r="BJ82" s="62">
        <v>0.05</v>
      </c>
      <c r="BK82" s="62">
        <v>0.02</v>
      </c>
      <c r="BL82" s="62">
        <v>0.02</v>
      </c>
      <c r="BM82" s="62">
        <v>0.02</v>
      </c>
      <c r="BN82" s="62">
        <v>0.01</v>
      </c>
      <c r="BO82" s="62">
        <v>0.01</v>
      </c>
    </row>
    <row r="83" spans="1:67" x14ac:dyDescent="0.25">
      <c r="A83">
        <v>420</v>
      </c>
      <c r="B83" t="s">
        <v>282</v>
      </c>
      <c r="C83" s="62">
        <v>20</v>
      </c>
      <c r="D83" s="62">
        <v>20</v>
      </c>
      <c r="E83" s="62" t="s">
        <v>282</v>
      </c>
      <c r="F83" s="62">
        <v>0.9</v>
      </c>
      <c r="G83" s="62">
        <v>0.9</v>
      </c>
      <c r="H83" s="62" t="s">
        <v>282</v>
      </c>
      <c r="I83" s="62">
        <v>0.9</v>
      </c>
      <c r="J83" s="62">
        <v>0.9</v>
      </c>
      <c r="K83" s="62" t="s">
        <v>282</v>
      </c>
      <c r="L83" s="62">
        <v>0.71</v>
      </c>
      <c r="M83" s="62">
        <v>0.71</v>
      </c>
      <c r="N83" s="62" t="s">
        <v>282</v>
      </c>
      <c r="O83" s="62" t="s">
        <v>73</v>
      </c>
      <c r="P83" s="62" t="s">
        <v>73</v>
      </c>
      <c r="Q83" s="62" t="s">
        <v>282</v>
      </c>
      <c r="R83" s="62">
        <v>0</v>
      </c>
      <c r="S83" s="62">
        <v>0</v>
      </c>
      <c r="T83" s="62" t="s">
        <v>282</v>
      </c>
      <c r="U83" s="62" t="s">
        <v>73</v>
      </c>
      <c r="V83" s="62" t="s">
        <v>73</v>
      </c>
      <c r="W83" s="62" t="s">
        <v>282</v>
      </c>
      <c r="X83" s="62">
        <v>0</v>
      </c>
      <c r="Y83" s="62">
        <v>0</v>
      </c>
      <c r="Z83" s="62" t="s">
        <v>282</v>
      </c>
      <c r="AA83" s="62">
        <v>0</v>
      </c>
      <c r="AB83" s="62">
        <v>0</v>
      </c>
      <c r="AC83" s="62" t="s">
        <v>282</v>
      </c>
      <c r="AD83" s="62">
        <v>0</v>
      </c>
      <c r="AE83" s="62">
        <v>0</v>
      </c>
      <c r="AF83" s="62" t="s">
        <v>282</v>
      </c>
      <c r="AG83" s="62">
        <v>0</v>
      </c>
      <c r="AH83" s="62">
        <v>0</v>
      </c>
      <c r="AI83" s="62" t="s">
        <v>282</v>
      </c>
      <c r="AJ83" s="62" t="s">
        <v>73</v>
      </c>
      <c r="AK83" s="62" t="s">
        <v>73</v>
      </c>
      <c r="AL83" s="62" t="s">
        <v>282</v>
      </c>
      <c r="AM83" s="62">
        <v>0</v>
      </c>
      <c r="AN83" s="62">
        <v>0</v>
      </c>
      <c r="AO83" s="62" t="s">
        <v>282</v>
      </c>
      <c r="AP83" s="62">
        <v>0</v>
      </c>
      <c r="AQ83" s="62">
        <v>0</v>
      </c>
      <c r="AR83" s="62" t="s">
        <v>282</v>
      </c>
      <c r="AS83" s="62">
        <v>0</v>
      </c>
      <c r="AT83" s="62">
        <v>0</v>
      </c>
      <c r="AU83" s="62" t="s">
        <v>282</v>
      </c>
      <c r="AV83" s="62">
        <v>0</v>
      </c>
      <c r="AW83" s="62">
        <v>0</v>
      </c>
      <c r="AX83" s="62" t="s">
        <v>282</v>
      </c>
      <c r="AY83" s="62">
        <v>0</v>
      </c>
      <c r="AZ83" s="62">
        <v>0</v>
      </c>
      <c r="BA83" s="62" t="s">
        <v>282</v>
      </c>
      <c r="BB83" s="62">
        <v>0</v>
      </c>
      <c r="BC83" s="62">
        <v>0</v>
      </c>
      <c r="BD83" s="62" t="s">
        <v>282</v>
      </c>
      <c r="BE83" s="62">
        <v>0</v>
      </c>
      <c r="BF83" s="62">
        <v>0</v>
      </c>
      <c r="BG83" s="62" t="s">
        <v>282</v>
      </c>
      <c r="BH83" s="62" t="s">
        <v>73</v>
      </c>
      <c r="BI83" s="62" t="s">
        <v>73</v>
      </c>
      <c r="BJ83" s="62" t="s">
        <v>282</v>
      </c>
      <c r="BK83" s="62">
        <v>0</v>
      </c>
      <c r="BL83" s="62">
        <v>0</v>
      </c>
      <c r="BM83" s="62" t="s">
        <v>282</v>
      </c>
      <c r="BN83" s="62">
        <v>0</v>
      </c>
      <c r="BO83" s="62">
        <v>0</v>
      </c>
    </row>
    <row r="84" spans="1:67" x14ac:dyDescent="0.25">
      <c r="A84">
        <v>800</v>
      </c>
      <c r="B84">
        <v>160</v>
      </c>
      <c r="C84" s="62">
        <v>2000</v>
      </c>
      <c r="D84" s="62">
        <v>2160</v>
      </c>
      <c r="E84" s="62">
        <v>0.87</v>
      </c>
      <c r="F84" s="62">
        <v>0.95</v>
      </c>
      <c r="G84" s="62">
        <v>0.94</v>
      </c>
      <c r="H84" s="62">
        <v>0.84</v>
      </c>
      <c r="I84" s="62">
        <v>0.94</v>
      </c>
      <c r="J84" s="62">
        <v>0.94</v>
      </c>
      <c r="K84" s="62">
        <v>0.51</v>
      </c>
      <c r="L84" s="62">
        <v>0.28000000000000003</v>
      </c>
      <c r="M84" s="62">
        <v>0.28999999999999998</v>
      </c>
      <c r="N84" s="62">
        <v>0</v>
      </c>
      <c r="O84" s="62">
        <v>0.01</v>
      </c>
      <c r="P84" s="62">
        <v>0.01</v>
      </c>
      <c r="Q84" s="62" t="s">
        <v>73</v>
      </c>
      <c r="R84" s="62">
        <v>0.04</v>
      </c>
      <c r="S84" s="62">
        <v>0.03</v>
      </c>
      <c r="T84" s="62">
        <v>0.23</v>
      </c>
      <c r="U84" s="62">
        <v>0.5</v>
      </c>
      <c r="V84" s="62">
        <v>0.48</v>
      </c>
      <c r="W84" s="62">
        <v>0.08</v>
      </c>
      <c r="X84" s="62">
        <v>0.11</v>
      </c>
      <c r="Y84" s="62">
        <v>0.11</v>
      </c>
      <c r="Z84" s="62">
        <v>0</v>
      </c>
      <c r="AA84" s="62">
        <v>0</v>
      </c>
      <c r="AB84" s="62">
        <v>0</v>
      </c>
      <c r="AC84" s="62">
        <v>0</v>
      </c>
      <c r="AD84" s="62" t="s">
        <v>73</v>
      </c>
      <c r="AE84" s="62" t="s">
        <v>73</v>
      </c>
      <c r="AF84" s="62">
        <v>0</v>
      </c>
      <c r="AG84" s="62" t="s">
        <v>73</v>
      </c>
      <c r="AH84" s="62" t="s">
        <v>73</v>
      </c>
      <c r="AI84" s="62">
        <v>0.06</v>
      </c>
      <c r="AJ84" s="62">
        <v>0.06</v>
      </c>
      <c r="AK84" s="62">
        <v>0.06</v>
      </c>
      <c r="AL84" s="62">
        <v>0</v>
      </c>
      <c r="AM84" s="62" t="s">
        <v>73</v>
      </c>
      <c r="AN84" s="62" t="s">
        <v>73</v>
      </c>
      <c r="AO84" s="62">
        <v>0</v>
      </c>
      <c r="AP84" s="62" t="s">
        <v>74</v>
      </c>
      <c r="AQ84" s="62" t="s">
        <v>74</v>
      </c>
      <c r="AR84" s="62" t="s">
        <v>73</v>
      </c>
      <c r="AS84" s="62" t="s">
        <v>74</v>
      </c>
      <c r="AT84" s="62">
        <v>0.01</v>
      </c>
      <c r="AU84" s="62" t="s">
        <v>73</v>
      </c>
      <c r="AV84" s="62" t="s">
        <v>74</v>
      </c>
      <c r="AW84" s="62">
        <v>0.01</v>
      </c>
      <c r="AX84" s="62" t="s">
        <v>73</v>
      </c>
      <c r="AY84" s="62" t="s">
        <v>73</v>
      </c>
      <c r="AZ84" s="62" t="s">
        <v>73</v>
      </c>
      <c r="BA84" s="62">
        <v>0</v>
      </c>
      <c r="BB84" s="62">
        <v>0</v>
      </c>
      <c r="BC84" s="62">
        <v>0</v>
      </c>
      <c r="BD84" s="62">
        <v>0</v>
      </c>
      <c r="BE84" s="62" t="s">
        <v>73</v>
      </c>
      <c r="BF84" s="62" t="s">
        <v>73</v>
      </c>
      <c r="BG84" s="62">
        <v>0.04</v>
      </c>
      <c r="BH84" s="62">
        <v>0.03</v>
      </c>
      <c r="BI84" s="62">
        <v>0.03</v>
      </c>
      <c r="BJ84" s="62">
        <v>0.08</v>
      </c>
      <c r="BK84" s="62">
        <v>0.01</v>
      </c>
      <c r="BL84" s="62">
        <v>0.02</v>
      </c>
      <c r="BM84" s="62" t="s">
        <v>73</v>
      </c>
      <c r="BN84" s="62">
        <v>0.01</v>
      </c>
      <c r="BO84" s="62">
        <v>0.01</v>
      </c>
    </row>
    <row r="85" spans="1:67" x14ac:dyDescent="0.25">
      <c r="A85">
        <v>801</v>
      </c>
      <c r="B85">
        <v>630</v>
      </c>
      <c r="C85" s="62">
        <v>2530</v>
      </c>
      <c r="D85" s="62">
        <v>3160</v>
      </c>
      <c r="E85" s="62">
        <v>0.83</v>
      </c>
      <c r="F85" s="62">
        <v>0.9</v>
      </c>
      <c r="G85" s="62">
        <v>0.89</v>
      </c>
      <c r="H85" s="62">
        <v>0.8</v>
      </c>
      <c r="I85" s="62">
        <v>0.89</v>
      </c>
      <c r="J85" s="62">
        <v>0.87</v>
      </c>
      <c r="K85" s="62">
        <v>0.42</v>
      </c>
      <c r="L85" s="62">
        <v>0.32</v>
      </c>
      <c r="M85" s="62">
        <v>0.34</v>
      </c>
      <c r="N85" s="62" t="s">
        <v>73</v>
      </c>
      <c r="O85" s="62">
        <v>0.01</v>
      </c>
      <c r="P85" s="62">
        <v>0.01</v>
      </c>
      <c r="Q85" s="62">
        <v>0.05</v>
      </c>
      <c r="R85" s="62">
        <v>0.04</v>
      </c>
      <c r="S85" s="62">
        <v>0.04</v>
      </c>
      <c r="T85" s="62">
        <v>0.24</v>
      </c>
      <c r="U85" s="62">
        <v>0.4</v>
      </c>
      <c r="V85" s="62">
        <v>0.37</v>
      </c>
      <c r="W85" s="62">
        <v>7.0000000000000007E-2</v>
      </c>
      <c r="X85" s="62">
        <v>0.11</v>
      </c>
      <c r="Y85" s="62">
        <v>0.1</v>
      </c>
      <c r="Z85" s="62" t="s">
        <v>73</v>
      </c>
      <c r="AA85" s="62" t="s">
        <v>73</v>
      </c>
      <c r="AB85" s="62" t="s">
        <v>73</v>
      </c>
      <c r="AC85" s="62" t="s">
        <v>73</v>
      </c>
      <c r="AD85" s="62" t="s">
        <v>73</v>
      </c>
      <c r="AE85" s="62" t="s">
        <v>73</v>
      </c>
      <c r="AF85" s="62" t="s">
        <v>73</v>
      </c>
      <c r="AG85" s="62">
        <v>0</v>
      </c>
      <c r="AH85" s="62" t="s">
        <v>73</v>
      </c>
      <c r="AI85" s="62">
        <v>0.04</v>
      </c>
      <c r="AJ85" s="62">
        <v>0.05</v>
      </c>
      <c r="AK85" s="62">
        <v>0.05</v>
      </c>
      <c r="AL85" s="62">
        <v>0</v>
      </c>
      <c r="AM85" s="62" t="s">
        <v>73</v>
      </c>
      <c r="AN85" s="62" t="s">
        <v>73</v>
      </c>
      <c r="AO85" s="62" t="s">
        <v>73</v>
      </c>
      <c r="AP85" s="62">
        <v>0.01</v>
      </c>
      <c r="AQ85" s="62">
        <v>0.01</v>
      </c>
      <c r="AR85" s="62">
        <v>0.01</v>
      </c>
      <c r="AS85" s="62">
        <v>0.01</v>
      </c>
      <c r="AT85" s="62">
        <v>0.01</v>
      </c>
      <c r="AU85" s="62" t="s">
        <v>73</v>
      </c>
      <c r="AV85" s="62">
        <v>0.01</v>
      </c>
      <c r="AW85" s="62">
        <v>0.01</v>
      </c>
      <c r="AX85" s="62" t="s">
        <v>73</v>
      </c>
      <c r="AY85" s="62" t="s">
        <v>73</v>
      </c>
      <c r="AZ85" s="62" t="s">
        <v>73</v>
      </c>
      <c r="BA85" s="62">
        <v>0</v>
      </c>
      <c r="BB85" s="62" t="s">
        <v>73</v>
      </c>
      <c r="BC85" s="62" t="s">
        <v>73</v>
      </c>
      <c r="BD85" s="62">
        <v>0.01</v>
      </c>
      <c r="BE85" s="62">
        <v>0.01</v>
      </c>
      <c r="BF85" s="62">
        <v>0.01</v>
      </c>
      <c r="BG85" s="62">
        <v>0.12</v>
      </c>
      <c r="BH85" s="62">
        <v>7.0000000000000007E-2</v>
      </c>
      <c r="BI85" s="62">
        <v>0.08</v>
      </c>
      <c r="BJ85" s="62">
        <v>0.03</v>
      </c>
      <c r="BK85" s="62">
        <v>0.02</v>
      </c>
      <c r="BL85" s="62">
        <v>0.02</v>
      </c>
      <c r="BM85" s="62">
        <v>0.02</v>
      </c>
      <c r="BN85" s="62">
        <v>0.01</v>
      </c>
      <c r="BO85" s="62">
        <v>0.01</v>
      </c>
    </row>
    <row r="86" spans="1:67" x14ac:dyDescent="0.25">
      <c r="A86">
        <v>802</v>
      </c>
      <c r="B86">
        <v>220</v>
      </c>
      <c r="C86" s="62">
        <v>2000</v>
      </c>
      <c r="D86" s="62">
        <v>2220</v>
      </c>
      <c r="E86" s="62">
        <v>0.81</v>
      </c>
      <c r="F86" s="62">
        <v>0.94</v>
      </c>
      <c r="G86" s="62">
        <v>0.92</v>
      </c>
      <c r="H86" s="62">
        <v>0.78</v>
      </c>
      <c r="I86" s="62">
        <v>0.92</v>
      </c>
      <c r="J86" s="62">
        <v>0.91</v>
      </c>
      <c r="K86" s="62">
        <v>0.66</v>
      </c>
      <c r="L86" s="62">
        <v>0.51</v>
      </c>
      <c r="M86" s="62">
        <v>0.52</v>
      </c>
      <c r="N86" s="62" t="s">
        <v>73</v>
      </c>
      <c r="O86" s="62">
        <v>0.01</v>
      </c>
      <c r="P86" s="62">
        <v>0.01</v>
      </c>
      <c r="Q86" s="62" t="s">
        <v>73</v>
      </c>
      <c r="R86" s="62">
        <v>0.02</v>
      </c>
      <c r="S86" s="62">
        <v>0.02</v>
      </c>
      <c r="T86" s="62">
        <v>0.1</v>
      </c>
      <c r="U86" s="62">
        <v>0.38</v>
      </c>
      <c r="V86" s="62">
        <v>0.35</v>
      </c>
      <c r="W86" s="62">
        <v>0</v>
      </c>
      <c r="X86" s="62" t="s">
        <v>74</v>
      </c>
      <c r="Y86" s="62" t="s">
        <v>74</v>
      </c>
      <c r="Z86" s="62">
        <v>0</v>
      </c>
      <c r="AA86" s="62">
        <v>0</v>
      </c>
      <c r="AB86" s="62">
        <v>0</v>
      </c>
      <c r="AC86" s="62">
        <v>0</v>
      </c>
      <c r="AD86" s="62">
        <v>0</v>
      </c>
      <c r="AE86" s="62">
        <v>0</v>
      </c>
      <c r="AF86" s="62">
        <v>0</v>
      </c>
      <c r="AG86" s="62">
        <v>0</v>
      </c>
      <c r="AH86" s="62">
        <v>0</v>
      </c>
      <c r="AI86" s="62" t="s">
        <v>73</v>
      </c>
      <c r="AJ86" s="62">
        <v>0.05</v>
      </c>
      <c r="AK86" s="62">
        <v>0.05</v>
      </c>
      <c r="AL86" s="62">
        <v>0</v>
      </c>
      <c r="AM86" s="62">
        <v>0</v>
      </c>
      <c r="AN86" s="62">
        <v>0</v>
      </c>
      <c r="AO86" s="62">
        <v>0</v>
      </c>
      <c r="AP86" s="62" t="s">
        <v>74</v>
      </c>
      <c r="AQ86" s="62" t="s">
        <v>74</v>
      </c>
      <c r="AR86" s="62" t="s">
        <v>73</v>
      </c>
      <c r="AS86" s="62">
        <v>0.01</v>
      </c>
      <c r="AT86" s="62">
        <v>0.01</v>
      </c>
      <c r="AU86" s="62" t="s">
        <v>73</v>
      </c>
      <c r="AV86" s="62">
        <v>0.01</v>
      </c>
      <c r="AW86" s="62">
        <v>0.01</v>
      </c>
      <c r="AX86" s="62" t="s">
        <v>73</v>
      </c>
      <c r="AY86" s="62" t="s">
        <v>73</v>
      </c>
      <c r="AZ86" s="62" t="s">
        <v>73</v>
      </c>
      <c r="BA86" s="62">
        <v>0</v>
      </c>
      <c r="BB86" s="62">
        <v>0</v>
      </c>
      <c r="BC86" s="62">
        <v>0</v>
      </c>
      <c r="BD86" s="62" t="s">
        <v>73</v>
      </c>
      <c r="BE86" s="62" t="s">
        <v>74</v>
      </c>
      <c r="BF86" s="62">
        <v>0.01</v>
      </c>
      <c r="BG86" s="62">
        <v>0.11</v>
      </c>
      <c r="BH86" s="62">
        <v>0.04</v>
      </c>
      <c r="BI86" s="62">
        <v>0.05</v>
      </c>
      <c r="BJ86" s="62">
        <v>0.05</v>
      </c>
      <c r="BK86" s="62">
        <v>0.01</v>
      </c>
      <c r="BL86" s="62">
        <v>0.01</v>
      </c>
      <c r="BM86" s="62">
        <v>0.03</v>
      </c>
      <c r="BN86" s="62">
        <v>0.01</v>
      </c>
      <c r="BO86" s="62">
        <v>0.01</v>
      </c>
    </row>
    <row r="87" spans="1:67" x14ac:dyDescent="0.25">
      <c r="A87">
        <v>803</v>
      </c>
      <c r="B87">
        <v>250</v>
      </c>
      <c r="C87" s="62">
        <v>2830</v>
      </c>
      <c r="D87" s="62">
        <v>3080</v>
      </c>
      <c r="E87" s="62">
        <v>0.83</v>
      </c>
      <c r="F87" s="62">
        <v>0.93</v>
      </c>
      <c r="G87" s="62">
        <v>0.92</v>
      </c>
      <c r="H87" s="62">
        <v>0.81</v>
      </c>
      <c r="I87" s="62">
        <v>0.92</v>
      </c>
      <c r="J87" s="62">
        <v>0.91</v>
      </c>
      <c r="K87" s="62">
        <v>0.46</v>
      </c>
      <c r="L87" s="62">
        <v>0.3</v>
      </c>
      <c r="M87" s="62">
        <v>0.31</v>
      </c>
      <c r="N87" s="62" t="s">
        <v>73</v>
      </c>
      <c r="O87" s="62" t="s">
        <v>73</v>
      </c>
      <c r="P87" s="62" t="s">
        <v>73</v>
      </c>
      <c r="Q87" s="62">
        <v>0.05</v>
      </c>
      <c r="R87" s="62">
        <v>0.06</v>
      </c>
      <c r="S87" s="62">
        <v>0.06</v>
      </c>
      <c r="T87" s="62">
        <v>0.27</v>
      </c>
      <c r="U87" s="62">
        <v>0.48</v>
      </c>
      <c r="V87" s="62">
        <v>0.47</v>
      </c>
      <c r="W87" s="62" t="s">
        <v>73</v>
      </c>
      <c r="X87" s="62">
        <v>7.0000000000000007E-2</v>
      </c>
      <c r="Y87" s="62">
        <v>0.06</v>
      </c>
      <c r="Z87" s="62">
        <v>0</v>
      </c>
      <c r="AA87" s="62" t="s">
        <v>73</v>
      </c>
      <c r="AB87" s="62" t="s">
        <v>73</v>
      </c>
      <c r="AC87" s="62" t="s">
        <v>73</v>
      </c>
      <c r="AD87" s="62" t="s">
        <v>73</v>
      </c>
      <c r="AE87" s="62" t="s">
        <v>73</v>
      </c>
      <c r="AF87" s="62">
        <v>0</v>
      </c>
      <c r="AG87" s="62" t="s">
        <v>73</v>
      </c>
      <c r="AH87" s="62" t="s">
        <v>73</v>
      </c>
      <c r="AI87" s="62">
        <v>7.0000000000000007E-2</v>
      </c>
      <c r="AJ87" s="62">
        <v>0.08</v>
      </c>
      <c r="AK87" s="62">
        <v>0.08</v>
      </c>
      <c r="AL87" s="62">
        <v>0</v>
      </c>
      <c r="AM87" s="62">
        <v>0</v>
      </c>
      <c r="AN87" s="62">
        <v>0</v>
      </c>
      <c r="AO87" s="62" t="s">
        <v>73</v>
      </c>
      <c r="AP87" s="62">
        <v>0.01</v>
      </c>
      <c r="AQ87" s="62">
        <v>0.01</v>
      </c>
      <c r="AR87" s="62" t="s">
        <v>73</v>
      </c>
      <c r="AS87" s="62">
        <v>0.01</v>
      </c>
      <c r="AT87" s="62">
        <v>0.01</v>
      </c>
      <c r="AU87" s="62" t="s">
        <v>73</v>
      </c>
      <c r="AV87" s="62" t="s">
        <v>74</v>
      </c>
      <c r="AW87" s="62" t="s">
        <v>74</v>
      </c>
      <c r="AX87" s="62">
        <v>0</v>
      </c>
      <c r="AY87" s="62" t="s">
        <v>74</v>
      </c>
      <c r="AZ87" s="62" t="s">
        <v>74</v>
      </c>
      <c r="BA87" s="62">
        <v>0</v>
      </c>
      <c r="BB87" s="62" t="s">
        <v>73</v>
      </c>
      <c r="BC87" s="62" t="s">
        <v>73</v>
      </c>
      <c r="BD87" s="62" t="s">
        <v>73</v>
      </c>
      <c r="BE87" s="62" t="s">
        <v>74</v>
      </c>
      <c r="BF87" s="62" t="s">
        <v>74</v>
      </c>
      <c r="BG87" s="62">
        <v>0.1</v>
      </c>
      <c r="BH87" s="62">
        <v>0.05</v>
      </c>
      <c r="BI87" s="62">
        <v>0.05</v>
      </c>
      <c r="BJ87" s="62">
        <v>0.04</v>
      </c>
      <c r="BK87" s="62">
        <v>0.01</v>
      </c>
      <c r="BL87" s="62">
        <v>0.01</v>
      </c>
      <c r="BM87" s="62">
        <v>0.02</v>
      </c>
      <c r="BN87" s="62">
        <v>0.01</v>
      </c>
      <c r="BO87" s="62">
        <v>0.02</v>
      </c>
    </row>
    <row r="88" spans="1:67" x14ac:dyDescent="0.25">
      <c r="A88">
        <v>805</v>
      </c>
      <c r="B88">
        <v>240</v>
      </c>
      <c r="C88" s="62">
        <v>910</v>
      </c>
      <c r="D88" s="62">
        <v>1150</v>
      </c>
      <c r="E88" s="62">
        <v>0.79</v>
      </c>
      <c r="F88" s="62">
        <v>0.93</v>
      </c>
      <c r="G88" s="62">
        <v>0.9</v>
      </c>
      <c r="H88" s="62">
        <v>0.77</v>
      </c>
      <c r="I88" s="62">
        <v>0.92</v>
      </c>
      <c r="J88" s="62">
        <v>0.89</v>
      </c>
      <c r="K88" s="62">
        <v>0.54</v>
      </c>
      <c r="L88" s="62">
        <v>0.42</v>
      </c>
      <c r="M88" s="62">
        <v>0.44</v>
      </c>
      <c r="N88" s="62">
        <v>0</v>
      </c>
      <c r="O88" s="62" t="s">
        <v>73</v>
      </c>
      <c r="P88" s="62" t="s">
        <v>73</v>
      </c>
      <c r="Q88" s="62">
        <v>0.05</v>
      </c>
      <c r="R88" s="62">
        <v>0.04</v>
      </c>
      <c r="S88" s="62">
        <v>0.04</v>
      </c>
      <c r="T88" s="62">
        <v>0.04</v>
      </c>
      <c r="U88" s="62">
        <v>0.16</v>
      </c>
      <c r="V88" s="62">
        <v>0.14000000000000001</v>
      </c>
      <c r="W88" s="62">
        <v>0.14000000000000001</v>
      </c>
      <c r="X88" s="62">
        <v>0.3</v>
      </c>
      <c r="Y88" s="62">
        <v>0.27</v>
      </c>
      <c r="Z88" s="62">
        <v>0</v>
      </c>
      <c r="AA88" s="62">
        <v>0</v>
      </c>
      <c r="AB88" s="62">
        <v>0</v>
      </c>
      <c r="AC88" s="62">
        <v>0</v>
      </c>
      <c r="AD88" s="62">
        <v>0</v>
      </c>
      <c r="AE88" s="62">
        <v>0</v>
      </c>
      <c r="AF88" s="62" t="s">
        <v>73</v>
      </c>
      <c r="AG88" s="62" t="s">
        <v>73</v>
      </c>
      <c r="AH88" s="62" t="s">
        <v>73</v>
      </c>
      <c r="AI88" s="62">
        <v>7.0000000000000007E-2</v>
      </c>
      <c r="AJ88" s="62">
        <v>0.08</v>
      </c>
      <c r="AK88" s="62">
        <v>0.08</v>
      </c>
      <c r="AL88" s="62">
        <v>0</v>
      </c>
      <c r="AM88" s="62">
        <v>0</v>
      </c>
      <c r="AN88" s="62">
        <v>0</v>
      </c>
      <c r="AO88" s="62" t="s">
        <v>73</v>
      </c>
      <c r="AP88" s="62">
        <v>0</v>
      </c>
      <c r="AQ88" s="62" t="s">
        <v>73</v>
      </c>
      <c r="AR88" s="62" t="s">
        <v>73</v>
      </c>
      <c r="AS88" s="62" t="s">
        <v>73</v>
      </c>
      <c r="AT88" s="62" t="s">
        <v>73</v>
      </c>
      <c r="AU88" s="62">
        <v>0</v>
      </c>
      <c r="AV88" s="62" t="s">
        <v>73</v>
      </c>
      <c r="AW88" s="62" t="s">
        <v>73</v>
      </c>
      <c r="AX88" s="62" t="s">
        <v>73</v>
      </c>
      <c r="AY88" s="62">
        <v>0</v>
      </c>
      <c r="AZ88" s="62" t="s">
        <v>73</v>
      </c>
      <c r="BA88" s="62">
        <v>0</v>
      </c>
      <c r="BB88" s="62" t="s">
        <v>73</v>
      </c>
      <c r="BC88" s="62" t="s">
        <v>73</v>
      </c>
      <c r="BD88" s="62" t="s">
        <v>73</v>
      </c>
      <c r="BE88" s="62" t="s">
        <v>73</v>
      </c>
      <c r="BF88" s="62">
        <v>0.01</v>
      </c>
      <c r="BG88" s="62">
        <v>0.13</v>
      </c>
      <c r="BH88" s="62">
        <v>0.06</v>
      </c>
      <c r="BI88" s="62">
        <v>7.0000000000000007E-2</v>
      </c>
      <c r="BJ88" s="62">
        <v>0.05</v>
      </c>
      <c r="BK88" s="62">
        <v>0.01</v>
      </c>
      <c r="BL88" s="62">
        <v>0.02</v>
      </c>
      <c r="BM88" s="62">
        <v>0.02</v>
      </c>
      <c r="BN88" s="62" t="s">
        <v>73</v>
      </c>
      <c r="BO88" s="62">
        <v>0.01</v>
      </c>
    </row>
    <row r="89" spans="1:67" x14ac:dyDescent="0.25">
      <c r="A89">
        <v>806</v>
      </c>
      <c r="B89">
        <v>550</v>
      </c>
      <c r="C89" s="62">
        <v>920</v>
      </c>
      <c r="D89" s="62">
        <v>1470</v>
      </c>
      <c r="E89" s="62">
        <v>0.83</v>
      </c>
      <c r="F89" s="62">
        <v>0.92</v>
      </c>
      <c r="G89" s="62">
        <v>0.88</v>
      </c>
      <c r="H89" s="62">
        <v>0.81</v>
      </c>
      <c r="I89" s="62">
        <v>0.9</v>
      </c>
      <c r="J89" s="62">
        <v>0.87</v>
      </c>
      <c r="K89" s="62">
        <v>0.53</v>
      </c>
      <c r="L89" s="62">
        <v>0.46</v>
      </c>
      <c r="M89" s="62">
        <v>0.49</v>
      </c>
      <c r="N89" s="62">
        <v>0</v>
      </c>
      <c r="O89" s="62" t="s">
        <v>73</v>
      </c>
      <c r="P89" s="62" t="s">
        <v>73</v>
      </c>
      <c r="Q89" s="62">
        <v>0.06</v>
      </c>
      <c r="R89" s="62">
        <v>0.06</v>
      </c>
      <c r="S89" s="62">
        <v>0.06</v>
      </c>
      <c r="T89" s="62">
        <v>0.16</v>
      </c>
      <c r="U89" s="62">
        <v>0.28999999999999998</v>
      </c>
      <c r="V89" s="62">
        <v>0.24</v>
      </c>
      <c r="W89" s="62">
        <v>0.05</v>
      </c>
      <c r="X89" s="62">
        <v>0.08</v>
      </c>
      <c r="Y89" s="62">
        <v>7.0000000000000007E-2</v>
      </c>
      <c r="Z89" s="62">
        <v>0</v>
      </c>
      <c r="AA89" s="62">
        <v>0</v>
      </c>
      <c r="AB89" s="62">
        <v>0</v>
      </c>
      <c r="AC89" s="62">
        <v>0</v>
      </c>
      <c r="AD89" s="62">
        <v>0</v>
      </c>
      <c r="AE89" s="62">
        <v>0</v>
      </c>
      <c r="AF89" s="62" t="s">
        <v>73</v>
      </c>
      <c r="AG89" s="62" t="s">
        <v>73</v>
      </c>
      <c r="AH89" s="62" t="s">
        <v>73</v>
      </c>
      <c r="AI89" s="62">
        <v>0.06</v>
      </c>
      <c r="AJ89" s="62">
        <v>0.06</v>
      </c>
      <c r="AK89" s="62">
        <v>0.06</v>
      </c>
      <c r="AL89" s="62">
        <v>0</v>
      </c>
      <c r="AM89" s="62">
        <v>0</v>
      </c>
      <c r="AN89" s="62">
        <v>0</v>
      </c>
      <c r="AO89" s="62" t="s">
        <v>73</v>
      </c>
      <c r="AP89" s="62" t="s">
        <v>73</v>
      </c>
      <c r="AQ89" s="62" t="s">
        <v>74</v>
      </c>
      <c r="AR89" s="62" t="s">
        <v>73</v>
      </c>
      <c r="AS89" s="62">
        <v>0.01</v>
      </c>
      <c r="AT89" s="62">
        <v>0.01</v>
      </c>
      <c r="AU89" s="62" t="s">
        <v>73</v>
      </c>
      <c r="AV89" s="62" t="s">
        <v>73</v>
      </c>
      <c r="AW89" s="62">
        <v>0.01</v>
      </c>
      <c r="AX89" s="62">
        <v>0</v>
      </c>
      <c r="AY89" s="62" t="s">
        <v>73</v>
      </c>
      <c r="AZ89" s="62" t="s">
        <v>73</v>
      </c>
      <c r="BA89" s="62">
        <v>0</v>
      </c>
      <c r="BB89" s="62">
        <v>0</v>
      </c>
      <c r="BC89" s="62">
        <v>0</v>
      </c>
      <c r="BD89" s="62">
        <v>0.02</v>
      </c>
      <c r="BE89" s="62" t="s">
        <v>73</v>
      </c>
      <c r="BF89" s="62">
        <v>0.01</v>
      </c>
      <c r="BG89" s="62">
        <v>0.11</v>
      </c>
      <c r="BH89" s="62">
        <v>0.06</v>
      </c>
      <c r="BI89" s="62">
        <v>0.08</v>
      </c>
      <c r="BJ89" s="62">
        <v>0.04</v>
      </c>
      <c r="BK89" s="62">
        <v>0.02</v>
      </c>
      <c r="BL89" s="62">
        <v>0.03</v>
      </c>
      <c r="BM89" s="62">
        <v>0.01</v>
      </c>
      <c r="BN89" s="62">
        <v>0.01</v>
      </c>
      <c r="BO89" s="62">
        <v>0.01</v>
      </c>
    </row>
    <row r="90" spans="1:67" x14ac:dyDescent="0.25">
      <c r="A90">
        <v>807</v>
      </c>
      <c r="B90">
        <v>320</v>
      </c>
      <c r="C90" s="62">
        <v>1490</v>
      </c>
      <c r="D90" s="62">
        <v>1810</v>
      </c>
      <c r="E90" s="62">
        <v>0.81</v>
      </c>
      <c r="F90" s="62">
        <v>0.93</v>
      </c>
      <c r="G90" s="62">
        <v>0.91</v>
      </c>
      <c r="H90" s="62">
        <v>0.78</v>
      </c>
      <c r="I90" s="62">
        <v>0.9</v>
      </c>
      <c r="J90" s="62">
        <v>0.88</v>
      </c>
      <c r="K90" s="62">
        <v>0.54</v>
      </c>
      <c r="L90" s="62">
        <v>0.45</v>
      </c>
      <c r="M90" s="62">
        <v>0.47</v>
      </c>
      <c r="N90" s="62" t="s">
        <v>73</v>
      </c>
      <c r="O90" s="62" t="s">
        <v>73</v>
      </c>
      <c r="P90" s="62" t="s">
        <v>73</v>
      </c>
      <c r="Q90" s="62">
        <v>0.06</v>
      </c>
      <c r="R90" s="62">
        <v>0.05</v>
      </c>
      <c r="S90" s="62">
        <v>0.05</v>
      </c>
      <c r="T90" s="62">
        <v>0.06</v>
      </c>
      <c r="U90" s="62">
        <v>0.09</v>
      </c>
      <c r="V90" s="62">
        <v>0.08</v>
      </c>
      <c r="W90" s="62">
        <v>0.11</v>
      </c>
      <c r="X90" s="62">
        <v>0.31</v>
      </c>
      <c r="Y90" s="62">
        <v>0.27</v>
      </c>
      <c r="Z90" s="62">
        <v>0</v>
      </c>
      <c r="AA90" s="62">
        <v>0</v>
      </c>
      <c r="AB90" s="62">
        <v>0</v>
      </c>
      <c r="AC90" s="62" t="s">
        <v>73</v>
      </c>
      <c r="AD90" s="62">
        <v>0</v>
      </c>
      <c r="AE90" s="62" t="s">
        <v>73</v>
      </c>
      <c r="AF90" s="62">
        <v>0</v>
      </c>
      <c r="AG90" s="62">
        <v>0</v>
      </c>
      <c r="AH90" s="62">
        <v>0</v>
      </c>
      <c r="AI90" s="62">
        <v>7.0000000000000007E-2</v>
      </c>
      <c r="AJ90" s="62">
        <v>0.08</v>
      </c>
      <c r="AK90" s="62">
        <v>0.08</v>
      </c>
      <c r="AL90" s="62">
        <v>0</v>
      </c>
      <c r="AM90" s="62">
        <v>0</v>
      </c>
      <c r="AN90" s="62">
        <v>0</v>
      </c>
      <c r="AO90" s="62">
        <v>0</v>
      </c>
      <c r="AP90" s="62" t="s">
        <v>73</v>
      </c>
      <c r="AQ90" s="62" t="s">
        <v>73</v>
      </c>
      <c r="AR90" s="62" t="s">
        <v>73</v>
      </c>
      <c r="AS90" s="62">
        <v>0.01</v>
      </c>
      <c r="AT90" s="62">
        <v>0.01</v>
      </c>
      <c r="AU90" s="62">
        <v>0</v>
      </c>
      <c r="AV90" s="62">
        <v>0.01</v>
      </c>
      <c r="AW90" s="62" t="s">
        <v>74</v>
      </c>
      <c r="AX90" s="62" t="s">
        <v>73</v>
      </c>
      <c r="AY90" s="62" t="s">
        <v>73</v>
      </c>
      <c r="AZ90" s="62" t="s">
        <v>74</v>
      </c>
      <c r="BA90" s="62" t="s">
        <v>73</v>
      </c>
      <c r="BB90" s="62" t="s">
        <v>73</v>
      </c>
      <c r="BC90" s="62" t="s">
        <v>73</v>
      </c>
      <c r="BD90" s="62">
        <v>0.02</v>
      </c>
      <c r="BE90" s="62">
        <v>0.01</v>
      </c>
      <c r="BF90" s="62">
        <v>0.02</v>
      </c>
      <c r="BG90" s="62">
        <v>0.14000000000000001</v>
      </c>
      <c r="BH90" s="62">
        <v>0.05</v>
      </c>
      <c r="BI90" s="62">
        <v>0.06</v>
      </c>
      <c r="BJ90" s="62">
        <v>0.04</v>
      </c>
      <c r="BK90" s="62">
        <v>0.01</v>
      </c>
      <c r="BL90" s="62">
        <v>0.02</v>
      </c>
      <c r="BM90" s="62" t="s">
        <v>73</v>
      </c>
      <c r="BN90" s="62">
        <v>0.01</v>
      </c>
      <c r="BO90" s="62">
        <v>0.01</v>
      </c>
    </row>
    <row r="91" spans="1:67" x14ac:dyDescent="0.25">
      <c r="A91">
        <v>808</v>
      </c>
      <c r="B91">
        <v>350</v>
      </c>
      <c r="C91" s="62">
        <v>1780</v>
      </c>
      <c r="D91" s="62">
        <v>2130</v>
      </c>
      <c r="E91" s="62">
        <v>0.81</v>
      </c>
      <c r="F91" s="62">
        <v>0.93</v>
      </c>
      <c r="G91" s="62">
        <v>0.91</v>
      </c>
      <c r="H91" s="62">
        <v>0.78</v>
      </c>
      <c r="I91" s="62">
        <v>0.91</v>
      </c>
      <c r="J91" s="62">
        <v>0.89</v>
      </c>
      <c r="K91" s="62">
        <v>0.56999999999999995</v>
      </c>
      <c r="L91" s="62">
        <v>0.51</v>
      </c>
      <c r="M91" s="62">
        <v>0.52</v>
      </c>
      <c r="N91" s="62">
        <v>0</v>
      </c>
      <c r="O91" s="62" t="s">
        <v>73</v>
      </c>
      <c r="P91" s="62" t="s">
        <v>73</v>
      </c>
      <c r="Q91" s="62">
        <v>0.06</v>
      </c>
      <c r="R91" s="62">
        <v>0.06</v>
      </c>
      <c r="S91" s="62">
        <v>0.06</v>
      </c>
      <c r="T91" s="62">
        <v>0.04</v>
      </c>
      <c r="U91" s="62">
        <v>0.14000000000000001</v>
      </c>
      <c r="V91" s="62">
        <v>0.13</v>
      </c>
      <c r="W91" s="62">
        <v>0.12</v>
      </c>
      <c r="X91" s="62">
        <v>0.2</v>
      </c>
      <c r="Y91" s="62">
        <v>0.18</v>
      </c>
      <c r="Z91" s="62">
        <v>0</v>
      </c>
      <c r="AA91" s="62">
        <v>0</v>
      </c>
      <c r="AB91" s="62">
        <v>0</v>
      </c>
      <c r="AC91" s="62">
        <v>0</v>
      </c>
      <c r="AD91" s="62">
        <v>0</v>
      </c>
      <c r="AE91" s="62">
        <v>0</v>
      </c>
      <c r="AF91" s="62">
        <v>0</v>
      </c>
      <c r="AG91" s="62" t="s">
        <v>73</v>
      </c>
      <c r="AH91" s="62" t="s">
        <v>73</v>
      </c>
      <c r="AI91" s="62">
        <v>0.05</v>
      </c>
      <c r="AJ91" s="62">
        <v>7.0000000000000007E-2</v>
      </c>
      <c r="AK91" s="62">
        <v>7.0000000000000007E-2</v>
      </c>
      <c r="AL91" s="62">
        <v>0</v>
      </c>
      <c r="AM91" s="62">
        <v>0</v>
      </c>
      <c r="AN91" s="62">
        <v>0</v>
      </c>
      <c r="AO91" s="62">
        <v>0</v>
      </c>
      <c r="AP91" s="62">
        <v>0</v>
      </c>
      <c r="AQ91" s="62">
        <v>0</v>
      </c>
      <c r="AR91" s="62" t="s">
        <v>73</v>
      </c>
      <c r="AS91" s="62">
        <v>0.01</v>
      </c>
      <c r="AT91" s="62">
        <v>0.01</v>
      </c>
      <c r="AU91" s="62" t="s">
        <v>73</v>
      </c>
      <c r="AV91" s="62">
        <v>0.01</v>
      </c>
      <c r="AW91" s="62">
        <v>0.01</v>
      </c>
      <c r="AX91" s="62">
        <v>0</v>
      </c>
      <c r="AY91" s="62" t="s">
        <v>73</v>
      </c>
      <c r="AZ91" s="62" t="s">
        <v>73</v>
      </c>
      <c r="BA91" s="62" t="s">
        <v>73</v>
      </c>
      <c r="BB91" s="62" t="s">
        <v>73</v>
      </c>
      <c r="BC91" s="62" t="s">
        <v>73</v>
      </c>
      <c r="BD91" s="62" t="s">
        <v>73</v>
      </c>
      <c r="BE91" s="62">
        <v>0.01</v>
      </c>
      <c r="BF91" s="62">
        <v>0.01</v>
      </c>
      <c r="BG91" s="62">
        <v>0.13</v>
      </c>
      <c r="BH91" s="62">
        <v>0.05</v>
      </c>
      <c r="BI91" s="62">
        <v>0.06</v>
      </c>
      <c r="BJ91" s="62">
        <v>0.05</v>
      </c>
      <c r="BK91" s="62">
        <v>0.01</v>
      </c>
      <c r="BL91" s="62">
        <v>0.02</v>
      </c>
      <c r="BM91" s="62" t="s">
        <v>73</v>
      </c>
      <c r="BN91" s="62">
        <v>0.01</v>
      </c>
      <c r="BO91" s="62">
        <v>0.01</v>
      </c>
    </row>
    <row r="92" spans="1:67" x14ac:dyDescent="0.25">
      <c r="A92">
        <v>810</v>
      </c>
      <c r="B92">
        <v>620</v>
      </c>
      <c r="C92" s="62">
        <v>1780</v>
      </c>
      <c r="D92" s="62">
        <v>2400</v>
      </c>
      <c r="E92" s="62">
        <v>0.87</v>
      </c>
      <c r="F92" s="62">
        <v>0.92</v>
      </c>
      <c r="G92" s="62">
        <v>0.91</v>
      </c>
      <c r="H92" s="62">
        <v>0.85</v>
      </c>
      <c r="I92" s="62">
        <v>0.9</v>
      </c>
      <c r="J92" s="62">
        <v>0.89</v>
      </c>
      <c r="K92" s="62">
        <v>0.35</v>
      </c>
      <c r="L92" s="62">
        <v>0.24</v>
      </c>
      <c r="M92" s="62">
        <v>0.27</v>
      </c>
      <c r="N92" s="62" t="s">
        <v>73</v>
      </c>
      <c r="O92" s="62" t="s">
        <v>73</v>
      </c>
      <c r="P92" s="62" t="s">
        <v>73</v>
      </c>
      <c r="Q92" s="62">
        <v>0.1</v>
      </c>
      <c r="R92" s="62">
        <v>0.12</v>
      </c>
      <c r="S92" s="62">
        <v>0.11</v>
      </c>
      <c r="T92" s="62">
        <v>0.11</v>
      </c>
      <c r="U92" s="62">
        <v>0.13</v>
      </c>
      <c r="V92" s="62">
        <v>0.13</v>
      </c>
      <c r="W92" s="62">
        <v>0.28999999999999998</v>
      </c>
      <c r="X92" s="62">
        <v>0.41</v>
      </c>
      <c r="Y92" s="62">
        <v>0.38</v>
      </c>
      <c r="Z92" s="62">
        <v>0</v>
      </c>
      <c r="AA92" s="62">
        <v>0</v>
      </c>
      <c r="AB92" s="62">
        <v>0</v>
      </c>
      <c r="AC92" s="62">
        <v>0</v>
      </c>
      <c r="AD92" s="62">
        <v>0</v>
      </c>
      <c r="AE92" s="62">
        <v>0</v>
      </c>
      <c r="AF92" s="62" t="s">
        <v>73</v>
      </c>
      <c r="AG92" s="62">
        <v>0</v>
      </c>
      <c r="AH92" s="62" t="s">
        <v>73</v>
      </c>
      <c r="AI92" s="62">
        <v>0.06</v>
      </c>
      <c r="AJ92" s="62">
        <v>0.12</v>
      </c>
      <c r="AK92" s="62">
        <v>0.11</v>
      </c>
      <c r="AL92" s="62">
        <v>0</v>
      </c>
      <c r="AM92" s="62">
        <v>0</v>
      </c>
      <c r="AN92" s="62">
        <v>0</v>
      </c>
      <c r="AO92" s="62" t="s">
        <v>73</v>
      </c>
      <c r="AP92" s="62">
        <v>0.01</v>
      </c>
      <c r="AQ92" s="62">
        <v>0.01</v>
      </c>
      <c r="AR92" s="62" t="s">
        <v>73</v>
      </c>
      <c r="AS92" s="62">
        <v>0.01</v>
      </c>
      <c r="AT92" s="62">
        <v>0.01</v>
      </c>
      <c r="AU92" s="62" t="s">
        <v>73</v>
      </c>
      <c r="AV92" s="62">
        <v>0.01</v>
      </c>
      <c r="AW92" s="62">
        <v>0.01</v>
      </c>
      <c r="AX92" s="62" t="s">
        <v>73</v>
      </c>
      <c r="AY92" s="62" t="s">
        <v>73</v>
      </c>
      <c r="AZ92" s="62" t="s">
        <v>73</v>
      </c>
      <c r="BA92" s="62">
        <v>0</v>
      </c>
      <c r="BB92" s="62">
        <v>0</v>
      </c>
      <c r="BC92" s="62">
        <v>0</v>
      </c>
      <c r="BD92" s="62">
        <v>0.01</v>
      </c>
      <c r="BE92" s="62">
        <v>0.01</v>
      </c>
      <c r="BF92" s="62">
        <v>0.01</v>
      </c>
      <c r="BG92" s="62">
        <v>0.08</v>
      </c>
      <c r="BH92" s="62">
        <v>0.05</v>
      </c>
      <c r="BI92" s="62">
        <v>0.06</v>
      </c>
      <c r="BJ92" s="62">
        <v>0.04</v>
      </c>
      <c r="BK92" s="62">
        <v>0.02</v>
      </c>
      <c r="BL92" s="62">
        <v>0.03</v>
      </c>
      <c r="BM92" s="62" t="s">
        <v>73</v>
      </c>
      <c r="BN92" s="62">
        <v>0.01</v>
      </c>
      <c r="BO92" s="62">
        <v>0.01</v>
      </c>
    </row>
    <row r="93" spans="1:67" x14ac:dyDescent="0.25">
      <c r="A93">
        <v>811</v>
      </c>
      <c r="B93">
        <v>320</v>
      </c>
      <c r="C93" s="62">
        <v>3540</v>
      </c>
      <c r="D93" s="62">
        <v>3860</v>
      </c>
      <c r="E93" s="62">
        <v>0.84</v>
      </c>
      <c r="F93" s="62">
        <v>0.94</v>
      </c>
      <c r="G93" s="62">
        <v>0.93</v>
      </c>
      <c r="H93" s="62">
        <v>0.82</v>
      </c>
      <c r="I93" s="62">
        <v>0.93</v>
      </c>
      <c r="J93" s="62">
        <v>0.92</v>
      </c>
      <c r="K93" s="62">
        <v>0.46</v>
      </c>
      <c r="L93" s="62">
        <v>0.32</v>
      </c>
      <c r="M93" s="62">
        <v>0.33</v>
      </c>
      <c r="N93" s="62" t="s">
        <v>73</v>
      </c>
      <c r="O93" s="62">
        <v>0.01</v>
      </c>
      <c r="P93" s="62">
        <v>0.01</v>
      </c>
      <c r="Q93" s="62">
        <v>0.03</v>
      </c>
      <c r="R93" s="62">
        <v>0.06</v>
      </c>
      <c r="S93" s="62">
        <v>0.06</v>
      </c>
      <c r="T93" s="62">
        <v>0.25</v>
      </c>
      <c r="U93" s="62">
        <v>0.41</v>
      </c>
      <c r="V93" s="62">
        <v>0.39</v>
      </c>
      <c r="W93" s="62">
        <v>0.08</v>
      </c>
      <c r="X93" s="62">
        <v>0.13</v>
      </c>
      <c r="Y93" s="62">
        <v>0.13</v>
      </c>
      <c r="Z93" s="62">
        <v>0</v>
      </c>
      <c r="AA93" s="62" t="s">
        <v>73</v>
      </c>
      <c r="AB93" s="62" t="s">
        <v>73</v>
      </c>
      <c r="AC93" s="62">
        <v>0</v>
      </c>
      <c r="AD93" s="62">
        <v>0</v>
      </c>
      <c r="AE93" s="62">
        <v>0</v>
      </c>
      <c r="AF93" s="62" t="s">
        <v>73</v>
      </c>
      <c r="AG93" s="62">
        <v>0</v>
      </c>
      <c r="AH93" s="62" t="s">
        <v>73</v>
      </c>
      <c r="AI93" s="62">
        <v>0.05</v>
      </c>
      <c r="AJ93" s="62">
        <v>0.08</v>
      </c>
      <c r="AK93" s="62">
        <v>0.08</v>
      </c>
      <c r="AL93" s="62">
        <v>0</v>
      </c>
      <c r="AM93" s="62">
        <v>0</v>
      </c>
      <c r="AN93" s="62">
        <v>0</v>
      </c>
      <c r="AO93" s="62">
        <v>0</v>
      </c>
      <c r="AP93" s="62" t="s">
        <v>74</v>
      </c>
      <c r="AQ93" s="62" t="s">
        <v>74</v>
      </c>
      <c r="AR93" s="62" t="s">
        <v>73</v>
      </c>
      <c r="AS93" s="62">
        <v>0.01</v>
      </c>
      <c r="AT93" s="62">
        <v>0.01</v>
      </c>
      <c r="AU93" s="62" t="s">
        <v>73</v>
      </c>
      <c r="AV93" s="62">
        <v>0.01</v>
      </c>
      <c r="AW93" s="62">
        <v>0.01</v>
      </c>
      <c r="AX93" s="62" t="s">
        <v>73</v>
      </c>
      <c r="AY93" s="62" t="s">
        <v>74</v>
      </c>
      <c r="AZ93" s="62" t="s">
        <v>74</v>
      </c>
      <c r="BA93" s="62" t="s">
        <v>73</v>
      </c>
      <c r="BB93" s="62">
        <v>0</v>
      </c>
      <c r="BC93" s="62" t="s">
        <v>73</v>
      </c>
      <c r="BD93" s="62" t="s">
        <v>73</v>
      </c>
      <c r="BE93" s="62" t="s">
        <v>74</v>
      </c>
      <c r="BF93" s="62" t="s">
        <v>74</v>
      </c>
      <c r="BG93" s="62">
        <v>0.12</v>
      </c>
      <c r="BH93" s="62">
        <v>0.04</v>
      </c>
      <c r="BI93" s="62">
        <v>0.05</v>
      </c>
      <c r="BJ93" s="62">
        <v>0.03</v>
      </c>
      <c r="BK93" s="62">
        <v>0.01</v>
      </c>
      <c r="BL93" s="62">
        <v>0.01</v>
      </c>
      <c r="BM93" s="62" t="s">
        <v>73</v>
      </c>
      <c r="BN93" s="62">
        <v>0.01</v>
      </c>
      <c r="BO93" s="62">
        <v>0.01</v>
      </c>
    </row>
    <row r="94" spans="1:67" x14ac:dyDescent="0.25">
      <c r="A94">
        <v>812</v>
      </c>
      <c r="B94">
        <v>210</v>
      </c>
      <c r="C94" s="62">
        <v>1590</v>
      </c>
      <c r="D94" s="62">
        <v>1800</v>
      </c>
      <c r="E94" s="62">
        <v>0.79</v>
      </c>
      <c r="F94" s="62">
        <v>0.91</v>
      </c>
      <c r="G94" s="62">
        <v>0.89</v>
      </c>
      <c r="H94" s="62">
        <v>0.77</v>
      </c>
      <c r="I94" s="62">
        <v>0.89</v>
      </c>
      <c r="J94" s="62">
        <v>0.88</v>
      </c>
      <c r="K94" s="62">
        <v>0.43</v>
      </c>
      <c r="L94" s="62">
        <v>0.39</v>
      </c>
      <c r="M94" s="62">
        <v>0.39</v>
      </c>
      <c r="N94" s="62">
        <v>0</v>
      </c>
      <c r="O94" s="62" t="s">
        <v>73</v>
      </c>
      <c r="P94" s="62" t="s">
        <v>73</v>
      </c>
      <c r="Q94" s="62" t="s">
        <v>73</v>
      </c>
      <c r="R94" s="62">
        <v>0.04</v>
      </c>
      <c r="S94" s="62">
        <v>0.03</v>
      </c>
      <c r="T94" s="62">
        <v>0.13</v>
      </c>
      <c r="U94" s="62">
        <v>0.16</v>
      </c>
      <c r="V94" s="62">
        <v>0.16</v>
      </c>
      <c r="W94" s="62">
        <v>0.19</v>
      </c>
      <c r="X94" s="62">
        <v>0.31</v>
      </c>
      <c r="Y94" s="62">
        <v>0.28999999999999998</v>
      </c>
      <c r="Z94" s="62">
        <v>0</v>
      </c>
      <c r="AA94" s="62" t="s">
        <v>73</v>
      </c>
      <c r="AB94" s="62" t="s">
        <v>73</v>
      </c>
      <c r="AC94" s="62">
        <v>0</v>
      </c>
      <c r="AD94" s="62">
        <v>0</v>
      </c>
      <c r="AE94" s="62">
        <v>0</v>
      </c>
      <c r="AF94" s="62">
        <v>0</v>
      </c>
      <c r="AG94" s="62">
        <v>0</v>
      </c>
      <c r="AH94" s="62">
        <v>0</v>
      </c>
      <c r="AI94" s="62" t="s">
        <v>73</v>
      </c>
      <c r="AJ94" s="62">
        <v>0.06</v>
      </c>
      <c r="AK94" s="62">
        <v>0.06</v>
      </c>
      <c r="AL94" s="62">
        <v>0</v>
      </c>
      <c r="AM94" s="62">
        <v>0</v>
      </c>
      <c r="AN94" s="62">
        <v>0</v>
      </c>
      <c r="AO94" s="62">
        <v>0</v>
      </c>
      <c r="AP94" s="62" t="s">
        <v>73</v>
      </c>
      <c r="AQ94" s="62" t="s">
        <v>73</v>
      </c>
      <c r="AR94" s="62" t="s">
        <v>73</v>
      </c>
      <c r="AS94" s="62">
        <v>0.01</v>
      </c>
      <c r="AT94" s="62">
        <v>0.01</v>
      </c>
      <c r="AU94" s="62">
        <v>0</v>
      </c>
      <c r="AV94" s="62" t="s">
        <v>74</v>
      </c>
      <c r="AW94" s="62" t="s">
        <v>74</v>
      </c>
      <c r="AX94" s="62" t="s">
        <v>73</v>
      </c>
      <c r="AY94" s="62" t="s">
        <v>73</v>
      </c>
      <c r="AZ94" s="62" t="s">
        <v>74</v>
      </c>
      <c r="BA94" s="62" t="s">
        <v>73</v>
      </c>
      <c r="BB94" s="62" t="s">
        <v>73</v>
      </c>
      <c r="BC94" s="62" t="s">
        <v>73</v>
      </c>
      <c r="BD94" s="62" t="s">
        <v>73</v>
      </c>
      <c r="BE94" s="62">
        <v>0.01</v>
      </c>
      <c r="BF94" s="62">
        <v>0.01</v>
      </c>
      <c r="BG94" s="62">
        <v>0.13</v>
      </c>
      <c r="BH94" s="62">
        <v>0.05</v>
      </c>
      <c r="BI94" s="62">
        <v>0.06</v>
      </c>
      <c r="BJ94" s="62">
        <v>7.0000000000000007E-2</v>
      </c>
      <c r="BK94" s="62">
        <v>0.03</v>
      </c>
      <c r="BL94" s="62">
        <v>0.04</v>
      </c>
      <c r="BM94" s="62" t="s">
        <v>73</v>
      </c>
      <c r="BN94" s="62">
        <v>0.01</v>
      </c>
      <c r="BO94" s="62">
        <v>0.01</v>
      </c>
    </row>
    <row r="95" spans="1:67" x14ac:dyDescent="0.25">
      <c r="A95">
        <v>813</v>
      </c>
      <c r="B95">
        <v>230</v>
      </c>
      <c r="C95" s="62">
        <v>1700</v>
      </c>
      <c r="D95" s="62">
        <v>1930</v>
      </c>
      <c r="E95" s="62">
        <v>0.84</v>
      </c>
      <c r="F95" s="62">
        <v>0.93</v>
      </c>
      <c r="G95" s="62">
        <v>0.92</v>
      </c>
      <c r="H95" s="62">
        <v>0.82</v>
      </c>
      <c r="I95" s="62">
        <v>0.92</v>
      </c>
      <c r="J95" s="62">
        <v>0.91</v>
      </c>
      <c r="K95" s="62">
        <v>0.56999999999999995</v>
      </c>
      <c r="L95" s="62">
        <v>0.4</v>
      </c>
      <c r="M95" s="62">
        <v>0.42</v>
      </c>
      <c r="N95" s="62">
        <v>0</v>
      </c>
      <c r="O95" s="62" t="s">
        <v>73</v>
      </c>
      <c r="P95" s="62" t="s">
        <v>73</v>
      </c>
      <c r="Q95" s="62">
        <v>0.04</v>
      </c>
      <c r="R95" s="62">
        <v>0.05</v>
      </c>
      <c r="S95" s="62">
        <v>0.05</v>
      </c>
      <c r="T95" s="62">
        <v>0.06</v>
      </c>
      <c r="U95" s="62">
        <v>0.09</v>
      </c>
      <c r="V95" s="62">
        <v>0.08</v>
      </c>
      <c r="W95" s="62">
        <v>0.15</v>
      </c>
      <c r="X95" s="62">
        <v>0.38</v>
      </c>
      <c r="Y95" s="62">
        <v>0.35</v>
      </c>
      <c r="Z95" s="62">
        <v>0</v>
      </c>
      <c r="AA95" s="62">
        <v>0</v>
      </c>
      <c r="AB95" s="62">
        <v>0</v>
      </c>
      <c r="AC95" s="62">
        <v>0</v>
      </c>
      <c r="AD95" s="62">
        <v>0</v>
      </c>
      <c r="AE95" s="62">
        <v>0</v>
      </c>
      <c r="AF95" s="62">
        <v>0</v>
      </c>
      <c r="AG95" s="62" t="s">
        <v>73</v>
      </c>
      <c r="AH95" s="62" t="s">
        <v>73</v>
      </c>
      <c r="AI95" s="62">
        <v>0.06</v>
      </c>
      <c r="AJ95" s="62">
        <v>0.08</v>
      </c>
      <c r="AK95" s="62">
        <v>7.0000000000000007E-2</v>
      </c>
      <c r="AL95" s="62">
        <v>0</v>
      </c>
      <c r="AM95" s="62">
        <v>0</v>
      </c>
      <c r="AN95" s="62">
        <v>0</v>
      </c>
      <c r="AO95" s="62">
        <v>0</v>
      </c>
      <c r="AP95" s="62" t="s">
        <v>73</v>
      </c>
      <c r="AQ95" s="62" t="s">
        <v>73</v>
      </c>
      <c r="AR95" s="62">
        <v>0</v>
      </c>
      <c r="AS95" s="62">
        <v>0.01</v>
      </c>
      <c r="AT95" s="62">
        <v>0.01</v>
      </c>
      <c r="AU95" s="62">
        <v>0</v>
      </c>
      <c r="AV95" s="62">
        <v>0.01</v>
      </c>
      <c r="AW95" s="62" t="s">
        <v>74</v>
      </c>
      <c r="AX95" s="62">
        <v>0</v>
      </c>
      <c r="AY95" s="62" t="s">
        <v>73</v>
      </c>
      <c r="AZ95" s="62" t="s">
        <v>73</v>
      </c>
      <c r="BA95" s="62">
        <v>0</v>
      </c>
      <c r="BB95" s="62" t="s">
        <v>73</v>
      </c>
      <c r="BC95" s="62" t="s">
        <v>73</v>
      </c>
      <c r="BD95" s="62" t="s">
        <v>73</v>
      </c>
      <c r="BE95" s="62" t="s">
        <v>73</v>
      </c>
      <c r="BF95" s="62" t="s">
        <v>74</v>
      </c>
      <c r="BG95" s="62">
        <v>0.1</v>
      </c>
      <c r="BH95" s="62">
        <v>0.05</v>
      </c>
      <c r="BI95" s="62">
        <v>0.05</v>
      </c>
      <c r="BJ95" s="62">
        <v>0.04</v>
      </c>
      <c r="BK95" s="62">
        <v>0.01</v>
      </c>
      <c r="BL95" s="62">
        <v>0.01</v>
      </c>
      <c r="BM95" s="62" t="s">
        <v>73</v>
      </c>
      <c r="BN95" s="62">
        <v>0.01</v>
      </c>
      <c r="BO95" s="62">
        <v>0.02</v>
      </c>
    </row>
    <row r="96" spans="1:67" x14ac:dyDescent="0.25">
      <c r="A96">
        <v>815</v>
      </c>
      <c r="B96">
        <v>470</v>
      </c>
      <c r="C96" s="62">
        <v>6210</v>
      </c>
      <c r="D96" s="62">
        <v>6690</v>
      </c>
      <c r="E96" s="62">
        <v>0.87</v>
      </c>
      <c r="F96" s="62">
        <v>0.94</v>
      </c>
      <c r="G96" s="62">
        <v>0.94</v>
      </c>
      <c r="H96" s="62">
        <v>0.85</v>
      </c>
      <c r="I96" s="62">
        <v>0.92</v>
      </c>
      <c r="J96" s="62">
        <v>0.92</v>
      </c>
      <c r="K96" s="62">
        <v>0.41</v>
      </c>
      <c r="L96" s="62">
        <v>0.31</v>
      </c>
      <c r="M96" s="62">
        <v>0.32</v>
      </c>
      <c r="N96" s="62">
        <v>0</v>
      </c>
      <c r="O96" s="62">
        <v>0.01</v>
      </c>
      <c r="P96" s="62">
        <v>0.01</v>
      </c>
      <c r="Q96" s="62">
        <v>0.06</v>
      </c>
      <c r="R96" s="62">
        <v>0.03</v>
      </c>
      <c r="S96" s="62">
        <v>0.03</v>
      </c>
      <c r="T96" s="62">
        <v>0.26</v>
      </c>
      <c r="U96" s="62">
        <v>0.47</v>
      </c>
      <c r="V96" s="62">
        <v>0.46</v>
      </c>
      <c r="W96" s="62">
        <v>0.11</v>
      </c>
      <c r="X96" s="62">
        <v>0.1</v>
      </c>
      <c r="Y96" s="62">
        <v>0.1</v>
      </c>
      <c r="Z96" s="62">
        <v>0</v>
      </c>
      <c r="AA96" s="62" t="s">
        <v>73</v>
      </c>
      <c r="AB96" s="62" t="s">
        <v>73</v>
      </c>
      <c r="AC96" s="62">
        <v>0</v>
      </c>
      <c r="AD96" s="62">
        <v>0</v>
      </c>
      <c r="AE96" s="62">
        <v>0</v>
      </c>
      <c r="AF96" s="62" t="s">
        <v>73</v>
      </c>
      <c r="AG96" s="62" t="s">
        <v>73</v>
      </c>
      <c r="AH96" s="62" t="s">
        <v>73</v>
      </c>
      <c r="AI96" s="62">
        <v>0.04</v>
      </c>
      <c r="AJ96" s="62">
        <v>0.06</v>
      </c>
      <c r="AK96" s="62">
        <v>0.06</v>
      </c>
      <c r="AL96" s="62">
        <v>0</v>
      </c>
      <c r="AM96" s="62">
        <v>0</v>
      </c>
      <c r="AN96" s="62">
        <v>0</v>
      </c>
      <c r="AO96" s="62" t="s">
        <v>73</v>
      </c>
      <c r="AP96" s="62" t="s">
        <v>74</v>
      </c>
      <c r="AQ96" s="62" t="s">
        <v>74</v>
      </c>
      <c r="AR96" s="62">
        <v>0.02</v>
      </c>
      <c r="AS96" s="62">
        <v>0.01</v>
      </c>
      <c r="AT96" s="62">
        <v>0.01</v>
      </c>
      <c r="AU96" s="62" t="s">
        <v>73</v>
      </c>
      <c r="AV96" s="62">
        <v>0.01</v>
      </c>
      <c r="AW96" s="62">
        <v>0.01</v>
      </c>
      <c r="AX96" s="62" t="s">
        <v>73</v>
      </c>
      <c r="AY96" s="62" t="s">
        <v>74</v>
      </c>
      <c r="AZ96" s="62" t="s">
        <v>74</v>
      </c>
      <c r="BA96" s="62">
        <v>0</v>
      </c>
      <c r="BB96" s="62" t="s">
        <v>73</v>
      </c>
      <c r="BC96" s="62" t="s">
        <v>73</v>
      </c>
      <c r="BD96" s="62" t="s">
        <v>73</v>
      </c>
      <c r="BE96" s="62">
        <v>0.01</v>
      </c>
      <c r="BF96" s="62">
        <v>0.01</v>
      </c>
      <c r="BG96" s="62">
        <v>0.08</v>
      </c>
      <c r="BH96" s="62">
        <v>0.04</v>
      </c>
      <c r="BI96" s="62">
        <v>0.04</v>
      </c>
      <c r="BJ96" s="62">
        <v>0.03</v>
      </c>
      <c r="BK96" s="62">
        <v>0.01</v>
      </c>
      <c r="BL96" s="62">
        <v>0.01</v>
      </c>
      <c r="BM96" s="62">
        <v>0.01</v>
      </c>
      <c r="BN96" s="62">
        <v>0.01</v>
      </c>
      <c r="BO96" s="62">
        <v>0.01</v>
      </c>
    </row>
    <row r="97" spans="1:67" x14ac:dyDescent="0.25">
      <c r="A97">
        <v>816</v>
      </c>
      <c r="B97">
        <v>130</v>
      </c>
      <c r="C97" s="62">
        <v>1580</v>
      </c>
      <c r="D97" s="62">
        <v>1710</v>
      </c>
      <c r="E97" s="62">
        <v>0.83</v>
      </c>
      <c r="F97" s="62">
        <v>0.93</v>
      </c>
      <c r="G97" s="62">
        <v>0.92</v>
      </c>
      <c r="H97" s="62">
        <v>0.81</v>
      </c>
      <c r="I97" s="62">
        <v>0.92</v>
      </c>
      <c r="J97" s="62">
        <v>0.91</v>
      </c>
      <c r="K97" s="62">
        <v>0.56000000000000005</v>
      </c>
      <c r="L97" s="62">
        <v>0.43</v>
      </c>
      <c r="M97" s="62">
        <v>0.44</v>
      </c>
      <c r="N97" s="62">
        <v>0</v>
      </c>
      <c r="O97" s="62">
        <v>0.01</v>
      </c>
      <c r="P97" s="62">
        <v>0.01</v>
      </c>
      <c r="Q97" s="62">
        <v>0.05</v>
      </c>
      <c r="R97" s="62">
        <v>0.03</v>
      </c>
      <c r="S97" s="62">
        <v>0.04</v>
      </c>
      <c r="T97" s="62">
        <v>0.17</v>
      </c>
      <c r="U97" s="62">
        <v>0.44</v>
      </c>
      <c r="V97" s="62">
        <v>0.42</v>
      </c>
      <c r="W97" s="62">
        <v>0</v>
      </c>
      <c r="X97" s="62" t="s">
        <v>73</v>
      </c>
      <c r="Y97" s="62" t="s">
        <v>73</v>
      </c>
      <c r="Z97" s="62">
        <v>0</v>
      </c>
      <c r="AA97" s="62">
        <v>0</v>
      </c>
      <c r="AB97" s="62">
        <v>0</v>
      </c>
      <c r="AC97" s="62">
        <v>0</v>
      </c>
      <c r="AD97" s="62" t="s">
        <v>73</v>
      </c>
      <c r="AE97" s="62" t="s">
        <v>73</v>
      </c>
      <c r="AF97" s="62" t="s">
        <v>73</v>
      </c>
      <c r="AG97" s="62">
        <v>0</v>
      </c>
      <c r="AH97" s="62" t="s">
        <v>73</v>
      </c>
      <c r="AI97" s="62" t="s">
        <v>73</v>
      </c>
      <c r="AJ97" s="62">
        <v>0.06</v>
      </c>
      <c r="AK97" s="62">
        <v>0.05</v>
      </c>
      <c r="AL97" s="62">
        <v>0</v>
      </c>
      <c r="AM97" s="62">
        <v>0</v>
      </c>
      <c r="AN97" s="62">
        <v>0</v>
      </c>
      <c r="AO97" s="62" t="s">
        <v>73</v>
      </c>
      <c r="AP97" s="62">
        <v>0.01</v>
      </c>
      <c r="AQ97" s="62">
        <v>0.01</v>
      </c>
      <c r="AR97" s="62" t="s">
        <v>73</v>
      </c>
      <c r="AS97" s="62">
        <v>0.01</v>
      </c>
      <c r="AT97" s="62">
        <v>0.01</v>
      </c>
      <c r="AU97" s="62" t="s">
        <v>73</v>
      </c>
      <c r="AV97" s="62">
        <v>0.01</v>
      </c>
      <c r="AW97" s="62">
        <v>0.01</v>
      </c>
      <c r="AX97" s="62">
        <v>0</v>
      </c>
      <c r="AY97" s="62" t="s">
        <v>73</v>
      </c>
      <c r="AZ97" s="62" t="s">
        <v>73</v>
      </c>
      <c r="BA97" s="62">
        <v>0</v>
      </c>
      <c r="BB97" s="62" t="s">
        <v>73</v>
      </c>
      <c r="BC97" s="62" t="s">
        <v>73</v>
      </c>
      <c r="BD97" s="62" t="s">
        <v>73</v>
      </c>
      <c r="BE97" s="62">
        <v>0.01</v>
      </c>
      <c r="BF97" s="62">
        <v>0.01</v>
      </c>
      <c r="BG97" s="62">
        <v>0.11</v>
      </c>
      <c r="BH97" s="62">
        <v>0.05</v>
      </c>
      <c r="BI97" s="62">
        <v>0.05</v>
      </c>
      <c r="BJ97" s="62">
        <v>0.05</v>
      </c>
      <c r="BK97" s="62">
        <v>0.02</v>
      </c>
      <c r="BL97" s="62">
        <v>0.02</v>
      </c>
      <c r="BM97" s="62" t="s">
        <v>73</v>
      </c>
      <c r="BN97" s="62">
        <v>0.01</v>
      </c>
      <c r="BO97" s="62">
        <v>0.01</v>
      </c>
    </row>
    <row r="98" spans="1:67" x14ac:dyDescent="0.25">
      <c r="A98">
        <v>821</v>
      </c>
      <c r="B98">
        <v>470</v>
      </c>
      <c r="C98" s="62">
        <v>1950</v>
      </c>
      <c r="D98" s="62">
        <v>2420</v>
      </c>
      <c r="E98" s="62">
        <v>0.9</v>
      </c>
      <c r="F98" s="62">
        <v>0.93</v>
      </c>
      <c r="G98" s="62">
        <v>0.93</v>
      </c>
      <c r="H98" s="62">
        <v>0.89</v>
      </c>
      <c r="I98" s="62">
        <v>0.92</v>
      </c>
      <c r="J98" s="62">
        <v>0.92</v>
      </c>
      <c r="K98" s="62">
        <v>0.36</v>
      </c>
      <c r="L98" s="62">
        <v>0.27</v>
      </c>
      <c r="M98" s="62">
        <v>0.28999999999999998</v>
      </c>
      <c r="N98" s="62" t="s">
        <v>73</v>
      </c>
      <c r="O98" s="62" t="s">
        <v>73</v>
      </c>
      <c r="P98" s="62" t="s">
        <v>73</v>
      </c>
      <c r="Q98" s="62">
        <v>0.04</v>
      </c>
      <c r="R98" s="62">
        <v>0.03</v>
      </c>
      <c r="S98" s="62">
        <v>0.03</v>
      </c>
      <c r="T98" s="62">
        <v>0.06</v>
      </c>
      <c r="U98" s="62">
        <v>0.12</v>
      </c>
      <c r="V98" s="62">
        <v>0.11</v>
      </c>
      <c r="W98" s="62">
        <v>0.43</v>
      </c>
      <c r="X98" s="62">
        <v>0.51</v>
      </c>
      <c r="Y98" s="62">
        <v>0.49</v>
      </c>
      <c r="Z98" s="62">
        <v>0</v>
      </c>
      <c r="AA98" s="62">
        <v>0</v>
      </c>
      <c r="AB98" s="62">
        <v>0</v>
      </c>
      <c r="AC98" s="62">
        <v>0</v>
      </c>
      <c r="AD98" s="62">
        <v>0</v>
      </c>
      <c r="AE98" s="62">
        <v>0</v>
      </c>
      <c r="AF98" s="62" t="s">
        <v>73</v>
      </c>
      <c r="AG98" s="62">
        <v>0</v>
      </c>
      <c r="AH98" s="62" t="s">
        <v>73</v>
      </c>
      <c r="AI98" s="62">
        <v>0.03</v>
      </c>
      <c r="AJ98" s="62">
        <v>0.03</v>
      </c>
      <c r="AK98" s="62">
        <v>0.03</v>
      </c>
      <c r="AL98" s="62">
        <v>0</v>
      </c>
      <c r="AM98" s="62">
        <v>0</v>
      </c>
      <c r="AN98" s="62">
        <v>0</v>
      </c>
      <c r="AO98" s="62">
        <v>0</v>
      </c>
      <c r="AP98" s="62" t="s">
        <v>73</v>
      </c>
      <c r="AQ98" s="62" t="s">
        <v>73</v>
      </c>
      <c r="AR98" s="62" t="s">
        <v>73</v>
      </c>
      <c r="AS98" s="62" t="s">
        <v>74</v>
      </c>
      <c r="AT98" s="62" t="s">
        <v>74</v>
      </c>
      <c r="AU98" s="62" t="s">
        <v>73</v>
      </c>
      <c r="AV98" s="62" t="s">
        <v>73</v>
      </c>
      <c r="AW98" s="62" t="s">
        <v>73</v>
      </c>
      <c r="AX98" s="62">
        <v>0</v>
      </c>
      <c r="AY98" s="62" t="s">
        <v>73</v>
      </c>
      <c r="AZ98" s="62" t="s">
        <v>73</v>
      </c>
      <c r="BA98" s="62" t="s">
        <v>73</v>
      </c>
      <c r="BB98" s="62" t="s">
        <v>73</v>
      </c>
      <c r="BC98" s="62" t="s">
        <v>73</v>
      </c>
      <c r="BD98" s="62" t="s">
        <v>73</v>
      </c>
      <c r="BE98" s="62">
        <v>0.01</v>
      </c>
      <c r="BF98" s="62">
        <v>0.01</v>
      </c>
      <c r="BG98" s="62">
        <v>0.06</v>
      </c>
      <c r="BH98" s="62">
        <v>0.04</v>
      </c>
      <c r="BI98" s="62">
        <v>0.04</v>
      </c>
      <c r="BJ98" s="62">
        <v>0.02</v>
      </c>
      <c r="BK98" s="62">
        <v>0.01</v>
      </c>
      <c r="BL98" s="62">
        <v>0.01</v>
      </c>
      <c r="BM98" s="62">
        <v>0.02</v>
      </c>
      <c r="BN98" s="62">
        <v>0.02</v>
      </c>
      <c r="BO98" s="62">
        <v>0.02</v>
      </c>
    </row>
    <row r="99" spans="1:67" x14ac:dyDescent="0.25">
      <c r="A99">
        <v>822</v>
      </c>
      <c r="B99">
        <v>240</v>
      </c>
      <c r="C99" s="62">
        <v>1630</v>
      </c>
      <c r="D99" s="62">
        <v>1870</v>
      </c>
      <c r="E99" s="62">
        <v>0.85</v>
      </c>
      <c r="F99" s="62">
        <v>0.94</v>
      </c>
      <c r="G99" s="62">
        <v>0.93</v>
      </c>
      <c r="H99" s="62">
        <v>0.83</v>
      </c>
      <c r="I99" s="62">
        <v>0.92</v>
      </c>
      <c r="J99" s="62">
        <v>0.91</v>
      </c>
      <c r="K99" s="62">
        <v>0.46</v>
      </c>
      <c r="L99" s="62">
        <v>0.32</v>
      </c>
      <c r="M99" s="62">
        <v>0.34</v>
      </c>
      <c r="N99" s="62">
        <v>0</v>
      </c>
      <c r="O99" s="62" t="s">
        <v>74</v>
      </c>
      <c r="P99" s="62" t="s">
        <v>74</v>
      </c>
      <c r="Q99" s="62" t="s">
        <v>73</v>
      </c>
      <c r="R99" s="62">
        <v>0.01</v>
      </c>
      <c r="S99" s="62">
        <v>0.01</v>
      </c>
      <c r="T99" s="62">
        <v>0.34</v>
      </c>
      <c r="U99" s="62">
        <v>0.59</v>
      </c>
      <c r="V99" s="62">
        <v>0.56000000000000005</v>
      </c>
      <c r="W99" s="62" t="s">
        <v>73</v>
      </c>
      <c r="X99" s="62" t="s">
        <v>73</v>
      </c>
      <c r="Y99" s="62" t="s">
        <v>73</v>
      </c>
      <c r="Z99" s="62">
        <v>0</v>
      </c>
      <c r="AA99" s="62">
        <v>0</v>
      </c>
      <c r="AB99" s="62">
        <v>0</v>
      </c>
      <c r="AC99" s="62">
        <v>0</v>
      </c>
      <c r="AD99" s="62">
        <v>0</v>
      </c>
      <c r="AE99" s="62">
        <v>0</v>
      </c>
      <c r="AF99" s="62">
        <v>0</v>
      </c>
      <c r="AG99" s="62" t="s">
        <v>73</v>
      </c>
      <c r="AH99" s="62" t="s">
        <v>73</v>
      </c>
      <c r="AI99" s="62" t="s">
        <v>73</v>
      </c>
      <c r="AJ99" s="62">
        <v>0.03</v>
      </c>
      <c r="AK99" s="62">
        <v>0.03</v>
      </c>
      <c r="AL99" s="62">
        <v>0</v>
      </c>
      <c r="AM99" s="62" t="s">
        <v>73</v>
      </c>
      <c r="AN99" s="62" t="s">
        <v>73</v>
      </c>
      <c r="AO99" s="62">
        <v>0</v>
      </c>
      <c r="AP99" s="62" t="s">
        <v>73</v>
      </c>
      <c r="AQ99" s="62" t="s">
        <v>73</v>
      </c>
      <c r="AR99" s="62" t="s">
        <v>73</v>
      </c>
      <c r="AS99" s="62">
        <v>0.01</v>
      </c>
      <c r="AT99" s="62">
        <v>0.01</v>
      </c>
      <c r="AU99" s="62">
        <v>0</v>
      </c>
      <c r="AV99" s="62" t="s">
        <v>74</v>
      </c>
      <c r="AW99" s="62" t="s">
        <v>74</v>
      </c>
      <c r="AX99" s="62" t="s">
        <v>73</v>
      </c>
      <c r="AY99" s="62" t="s">
        <v>73</v>
      </c>
      <c r="AZ99" s="62" t="s">
        <v>73</v>
      </c>
      <c r="BA99" s="62" t="s">
        <v>73</v>
      </c>
      <c r="BB99" s="62">
        <v>0</v>
      </c>
      <c r="BC99" s="62" t="s">
        <v>73</v>
      </c>
      <c r="BD99" s="62" t="s">
        <v>73</v>
      </c>
      <c r="BE99" s="62">
        <v>0.01</v>
      </c>
      <c r="BF99" s="62">
        <v>0.01</v>
      </c>
      <c r="BG99" s="62">
        <v>0.08</v>
      </c>
      <c r="BH99" s="62">
        <v>0.04</v>
      </c>
      <c r="BI99" s="62">
        <v>0.04</v>
      </c>
      <c r="BJ99" s="62">
        <v>0.05</v>
      </c>
      <c r="BK99" s="62">
        <v>0.01</v>
      </c>
      <c r="BL99" s="62">
        <v>0.02</v>
      </c>
      <c r="BM99" s="62" t="s">
        <v>73</v>
      </c>
      <c r="BN99" s="62">
        <v>0.01</v>
      </c>
      <c r="BO99" s="62">
        <v>0.01</v>
      </c>
    </row>
    <row r="100" spans="1:67" x14ac:dyDescent="0.25">
      <c r="A100">
        <v>823</v>
      </c>
      <c r="B100">
        <v>210</v>
      </c>
      <c r="C100" s="62">
        <v>2580</v>
      </c>
      <c r="D100" s="62">
        <v>2790</v>
      </c>
      <c r="E100" s="62">
        <v>0.83</v>
      </c>
      <c r="F100" s="62">
        <v>0.94</v>
      </c>
      <c r="G100" s="62">
        <v>0.93</v>
      </c>
      <c r="H100" s="62">
        <v>0.79</v>
      </c>
      <c r="I100" s="62">
        <v>0.92</v>
      </c>
      <c r="J100" s="62">
        <v>0.91</v>
      </c>
      <c r="K100" s="62">
        <v>0.49</v>
      </c>
      <c r="L100" s="62">
        <v>0.31</v>
      </c>
      <c r="M100" s="62">
        <v>0.33</v>
      </c>
      <c r="N100" s="62">
        <v>0</v>
      </c>
      <c r="O100" s="62">
        <v>0.01</v>
      </c>
      <c r="P100" s="62" t="s">
        <v>74</v>
      </c>
      <c r="Q100" s="62" t="s">
        <v>73</v>
      </c>
      <c r="R100" s="62">
        <v>0.03</v>
      </c>
      <c r="S100" s="62">
        <v>0.03</v>
      </c>
      <c r="T100" s="62">
        <v>0.25</v>
      </c>
      <c r="U100" s="62">
        <v>0.56000000000000005</v>
      </c>
      <c r="V100" s="62">
        <v>0.54</v>
      </c>
      <c r="W100" s="62" t="s">
        <v>73</v>
      </c>
      <c r="X100" s="62">
        <v>0.02</v>
      </c>
      <c r="Y100" s="62">
        <v>0.02</v>
      </c>
      <c r="Z100" s="62">
        <v>0</v>
      </c>
      <c r="AA100" s="62">
        <v>0</v>
      </c>
      <c r="AB100" s="62">
        <v>0</v>
      </c>
      <c r="AC100" s="62">
        <v>0</v>
      </c>
      <c r="AD100" s="62">
        <v>0</v>
      </c>
      <c r="AE100" s="62">
        <v>0</v>
      </c>
      <c r="AF100" s="62">
        <v>0</v>
      </c>
      <c r="AG100" s="62">
        <v>0</v>
      </c>
      <c r="AH100" s="62">
        <v>0</v>
      </c>
      <c r="AI100" s="62">
        <v>0.05</v>
      </c>
      <c r="AJ100" s="62">
        <v>0.06</v>
      </c>
      <c r="AK100" s="62">
        <v>0.06</v>
      </c>
      <c r="AL100" s="62">
        <v>0</v>
      </c>
      <c r="AM100" s="62">
        <v>0</v>
      </c>
      <c r="AN100" s="62">
        <v>0</v>
      </c>
      <c r="AO100" s="62" t="s">
        <v>73</v>
      </c>
      <c r="AP100" s="62" t="s">
        <v>74</v>
      </c>
      <c r="AQ100" s="62" t="s">
        <v>74</v>
      </c>
      <c r="AR100" s="62">
        <v>0.03</v>
      </c>
      <c r="AS100" s="62">
        <v>0.01</v>
      </c>
      <c r="AT100" s="62">
        <v>0.01</v>
      </c>
      <c r="AU100" s="62" t="s">
        <v>73</v>
      </c>
      <c r="AV100" s="62">
        <v>0.01</v>
      </c>
      <c r="AW100" s="62">
        <v>0.01</v>
      </c>
      <c r="AX100" s="62" t="s">
        <v>73</v>
      </c>
      <c r="AY100" s="62" t="s">
        <v>73</v>
      </c>
      <c r="AZ100" s="62" t="s">
        <v>74</v>
      </c>
      <c r="BA100" s="62">
        <v>0</v>
      </c>
      <c r="BB100" s="62">
        <v>0</v>
      </c>
      <c r="BC100" s="62">
        <v>0</v>
      </c>
      <c r="BD100" s="62" t="s">
        <v>73</v>
      </c>
      <c r="BE100" s="62">
        <v>0.01</v>
      </c>
      <c r="BF100" s="62">
        <v>0.01</v>
      </c>
      <c r="BG100" s="62">
        <v>0.09</v>
      </c>
      <c r="BH100" s="62">
        <v>0.04</v>
      </c>
      <c r="BI100" s="62">
        <v>0.04</v>
      </c>
      <c r="BJ100" s="62">
        <v>0.04</v>
      </c>
      <c r="BK100" s="62">
        <v>0.01</v>
      </c>
      <c r="BL100" s="62">
        <v>0.02</v>
      </c>
      <c r="BM100" s="62">
        <v>0.03</v>
      </c>
      <c r="BN100" s="62">
        <v>0.01</v>
      </c>
      <c r="BO100" s="62">
        <v>0.01</v>
      </c>
    </row>
    <row r="101" spans="1:67" x14ac:dyDescent="0.25">
      <c r="A101">
        <v>825</v>
      </c>
      <c r="B101">
        <v>330</v>
      </c>
      <c r="C101" s="62">
        <v>5110</v>
      </c>
      <c r="D101" s="62">
        <v>5440</v>
      </c>
      <c r="E101" s="62">
        <v>0.88</v>
      </c>
      <c r="F101" s="62">
        <v>0.96</v>
      </c>
      <c r="G101" s="62">
        <v>0.95</v>
      </c>
      <c r="H101" s="62">
        <v>0.87</v>
      </c>
      <c r="I101" s="62">
        <v>0.95</v>
      </c>
      <c r="J101" s="62">
        <v>0.94</v>
      </c>
      <c r="K101" s="62">
        <v>0.38</v>
      </c>
      <c r="L101" s="62">
        <v>0.2</v>
      </c>
      <c r="M101" s="62">
        <v>0.21</v>
      </c>
      <c r="N101" s="62">
        <v>0</v>
      </c>
      <c r="O101" s="62">
        <v>0.01</v>
      </c>
      <c r="P101" s="62">
        <v>0.01</v>
      </c>
      <c r="Q101" s="62">
        <v>0.04</v>
      </c>
      <c r="R101" s="62">
        <v>0.02</v>
      </c>
      <c r="S101" s="62">
        <v>0.02</v>
      </c>
      <c r="T101" s="62">
        <v>0.41</v>
      </c>
      <c r="U101" s="62">
        <v>0.69</v>
      </c>
      <c r="V101" s="62">
        <v>0.67</v>
      </c>
      <c r="W101" s="62">
        <v>0.04</v>
      </c>
      <c r="X101" s="62">
        <v>0.03</v>
      </c>
      <c r="Y101" s="62">
        <v>0.03</v>
      </c>
      <c r="Z101" s="62">
        <v>0</v>
      </c>
      <c r="AA101" s="62">
        <v>0</v>
      </c>
      <c r="AB101" s="62">
        <v>0</v>
      </c>
      <c r="AC101" s="62">
        <v>0</v>
      </c>
      <c r="AD101" s="62">
        <v>0</v>
      </c>
      <c r="AE101" s="62">
        <v>0</v>
      </c>
      <c r="AF101" s="62" t="s">
        <v>73</v>
      </c>
      <c r="AG101" s="62" t="s">
        <v>73</v>
      </c>
      <c r="AH101" s="62" t="s">
        <v>73</v>
      </c>
      <c r="AI101" s="62">
        <v>0.03</v>
      </c>
      <c r="AJ101" s="62">
        <v>0.04</v>
      </c>
      <c r="AK101" s="62">
        <v>0.03</v>
      </c>
      <c r="AL101" s="62">
        <v>0</v>
      </c>
      <c r="AM101" s="62" t="s">
        <v>73</v>
      </c>
      <c r="AN101" s="62" t="s">
        <v>73</v>
      </c>
      <c r="AO101" s="62" t="s">
        <v>73</v>
      </c>
      <c r="AP101" s="62" t="s">
        <v>74</v>
      </c>
      <c r="AQ101" s="62" t="s">
        <v>74</v>
      </c>
      <c r="AR101" s="62" t="s">
        <v>73</v>
      </c>
      <c r="AS101" s="62">
        <v>0.01</v>
      </c>
      <c r="AT101" s="62">
        <v>0.01</v>
      </c>
      <c r="AU101" s="62" t="s">
        <v>73</v>
      </c>
      <c r="AV101" s="62">
        <v>0.01</v>
      </c>
      <c r="AW101" s="62">
        <v>0.01</v>
      </c>
      <c r="AX101" s="62">
        <v>0</v>
      </c>
      <c r="AY101" s="62" t="s">
        <v>74</v>
      </c>
      <c r="AZ101" s="62" t="s">
        <v>74</v>
      </c>
      <c r="BA101" s="62">
        <v>0</v>
      </c>
      <c r="BB101" s="62" t="s">
        <v>73</v>
      </c>
      <c r="BC101" s="62" t="s">
        <v>73</v>
      </c>
      <c r="BD101" s="62" t="s">
        <v>73</v>
      </c>
      <c r="BE101" s="62" t="s">
        <v>74</v>
      </c>
      <c r="BF101" s="62">
        <v>0.01</v>
      </c>
      <c r="BG101" s="62">
        <v>0.05</v>
      </c>
      <c r="BH101" s="62">
        <v>0.02</v>
      </c>
      <c r="BI101" s="62">
        <v>0.02</v>
      </c>
      <c r="BJ101" s="62">
        <v>0.05</v>
      </c>
      <c r="BK101" s="62">
        <v>0.01</v>
      </c>
      <c r="BL101" s="62">
        <v>0.01</v>
      </c>
      <c r="BM101" s="62">
        <v>0.02</v>
      </c>
      <c r="BN101" s="62">
        <v>0.01</v>
      </c>
      <c r="BO101" s="62">
        <v>0.01</v>
      </c>
    </row>
    <row r="102" spans="1:67" x14ac:dyDescent="0.25">
      <c r="A102">
        <v>826</v>
      </c>
      <c r="B102">
        <v>290</v>
      </c>
      <c r="C102" s="62">
        <v>2430</v>
      </c>
      <c r="D102" s="62">
        <v>2720</v>
      </c>
      <c r="E102" s="62">
        <v>0.84</v>
      </c>
      <c r="F102" s="62">
        <v>0.93</v>
      </c>
      <c r="G102" s="62">
        <v>0.92</v>
      </c>
      <c r="H102" s="62">
        <v>0.82</v>
      </c>
      <c r="I102" s="62">
        <v>0.91</v>
      </c>
      <c r="J102" s="62">
        <v>0.9</v>
      </c>
      <c r="K102" s="62">
        <v>0.28999999999999998</v>
      </c>
      <c r="L102" s="62">
        <v>0.24</v>
      </c>
      <c r="M102" s="62">
        <v>0.25</v>
      </c>
      <c r="N102" s="62">
        <v>0</v>
      </c>
      <c r="O102" s="62" t="s">
        <v>74</v>
      </c>
      <c r="P102" s="62" t="s">
        <v>74</v>
      </c>
      <c r="Q102" s="62">
        <v>0.02</v>
      </c>
      <c r="R102" s="62">
        <v>0.01</v>
      </c>
      <c r="S102" s="62">
        <v>0.02</v>
      </c>
      <c r="T102" s="62">
        <v>0.5</v>
      </c>
      <c r="U102" s="62">
        <v>0.64</v>
      </c>
      <c r="V102" s="62">
        <v>0.63</v>
      </c>
      <c r="W102" s="62">
        <v>0</v>
      </c>
      <c r="X102" s="62" t="s">
        <v>73</v>
      </c>
      <c r="Y102" s="62" t="s">
        <v>73</v>
      </c>
      <c r="Z102" s="62">
        <v>0</v>
      </c>
      <c r="AA102" s="62" t="s">
        <v>73</v>
      </c>
      <c r="AB102" s="62" t="s">
        <v>73</v>
      </c>
      <c r="AC102" s="62">
        <v>0</v>
      </c>
      <c r="AD102" s="62">
        <v>0</v>
      </c>
      <c r="AE102" s="62">
        <v>0</v>
      </c>
      <c r="AF102" s="62" t="s">
        <v>73</v>
      </c>
      <c r="AG102" s="62">
        <v>0</v>
      </c>
      <c r="AH102" s="62" t="s">
        <v>73</v>
      </c>
      <c r="AI102" s="62">
        <v>0.03</v>
      </c>
      <c r="AJ102" s="62">
        <v>0.03</v>
      </c>
      <c r="AK102" s="62">
        <v>0.03</v>
      </c>
      <c r="AL102" s="62">
        <v>0</v>
      </c>
      <c r="AM102" s="62">
        <v>0</v>
      </c>
      <c r="AN102" s="62">
        <v>0</v>
      </c>
      <c r="AO102" s="62" t="s">
        <v>73</v>
      </c>
      <c r="AP102" s="62" t="s">
        <v>74</v>
      </c>
      <c r="AQ102" s="62" t="s">
        <v>74</v>
      </c>
      <c r="AR102" s="62" t="s">
        <v>73</v>
      </c>
      <c r="AS102" s="62">
        <v>0.01</v>
      </c>
      <c r="AT102" s="62">
        <v>0.01</v>
      </c>
      <c r="AU102" s="62" t="s">
        <v>73</v>
      </c>
      <c r="AV102" s="62">
        <v>0.01</v>
      </c>
      <c r="AW102" s="62">
        <v>0.01</v>
      </c>
      <c r="AX102" s="62" t="s">
        <v>73</v>
      </c>
      <c r="AY102" s="62" t="s">
        <v>74</v>
      </c>
      <c r="AZ102" s="62" t="s">
        <v>74</v>
      </c>
      <c r="BA102" s="62">
        <v>0</v>
      </c>
      <c r="BB102" s="62">
        <v>0</v>
      </c>
      <c r="BC102" s="62">
        <v>0</v>
      </c>
      <c r="BD102" s="62" t="s">
        <v>73</v>
      </c>
      <c r="BE102" s="62">
        <v>0.01</v>
      </c>
      <c r="BF102" s="62">
        <v>0.01</v>
      </c>
      <c r="BG102" s="62">
        <v>0.11</v>
      </c>
      <c r="BH102" s="62">
        <v>0.05</v>
      </c>
      <c r="BI102" s="62">
        <v>0.06</v>
      </c>
      <c r="BJ102" s="62">
        <v>0.02</v>
      </c>
      <c r="BK102" s="62">
        <v>0.01</v>
      </c>
      <c r="BL102" s="62">
        <v>0.01</v>
      </c>
      <c r="BM102" s="62">
        <v>0.03</v>
      </c>
      <c r="BN102" s="62">
        <v>0.01</v>
      </c>
      <c r="BO102" s="62">
        <v>0.01</v>
      </c>
    </row>
    <row r="103" spans="1:67" x14ac:dyDescent="0.25">
      <c r="A103">
        <v>830</v>
      </c>
      <c r="B103">
        <v>920</v>
      </c>
      <c r="C103" s="62">
        <v>7380</v>
      </c>
      <c r="D103" s="62">
        <v>8310</v>
      </c>
      <c r="E103" s="62">
        <v>0.82</v>
      </c>
      <c r="F103" s="62">
        <v>0.93</v>
      </c>
      <c r="G103" s="62">
        <v>0.92</v>
      </c>
      <c r="H103" s="62">
        <v>0.78</v>
      </c>
      <c r="I103" s="62">
        <v>0.9</v>
      </c>
      <c r="J103" s="62">
        <v>0.89</v>
      </c>
      <c r="K103" s="62">
        <v>0.45</v>
      </c>
      <c r="L103" s="62">
        <v>0.35</v>
      </c>
      <c r="M103" s="62">
        <v>0.36</v>
      </c>
      <c r="N103" s="62">
        <v>0</v>
      </c>
      <c r="O103" s="62" t="s">
        <v>74</v>
      </c>
      <c r="P103" s="62" t="s">
        <v>74</v>
      </c>
      <c r="Q103" s="62">
        <v>0.1</v>
      </c>
      <c r="R103" s="62">
        <v>7.0000000000000007E-2</v>
      </c>
      <c r="S103" s="62">
        <v>0.08</v>
      </c>
      <c r="T103" s="62">
        <v>0.18</v>
      </c>
      <c r="U103" s="62">
        <v>0.42</v>
      </c>
      <c r="V103" s="62">
        <v>0.39</v>
      </c>
      <c r="W103" s="62">
        <v>0.02</v>
      </c>
      <c r="X103" s="62">
        <v>0.06</v>
      </c>
      <c r="Y103" s="62">
        <v>0.05</v>
      </c>
      <c r="Z103" s="62">
        <v>0</v>
      </c>
      <c r="AA103" s="62" t="s">
        <v>73</v>
      </c>
      <c r="AB103" s="62" t="s">
        <v>73</v>
      </c>
      <c r="AC103" s="62">
        <v>0</v>
      </c>
      <c r="AD103" s="62">
        <v>0</v>
      </c>
      <c r="AE103" s="62">
        <v>0</v>
      </c>
      <c r="AF103" s="62" t="s">
        <v>73</v>
      </c>
      <c r="AG103" s="62" t="s">
        <v>74</v>
      </c>
      <c r="AH103" s="62" t="s">
        <v>74</v>
      </c>
      <c r="AI103" s="62">
        <v>0.06</v>
      </c>
      <c r="AJ103" s="62">
        <v>0.09</v>
      </c>
      <c r="AK103" s="62">
        <v>0.08</v>
      </c>
      <c r="AL103" s="62">
        <v>0</v>
      </c>
      <c r="AM103" s="62" t="s">
        <v>73</v>
      </c>
      <c r="AN103" s="62" t="s">
        <v>73</v>
      </c>
      <c r="AO103" s="62">
        <v>0.01</v>
      </c>
      <c r="AP103" s="62" t="s">
        <v>74</v>
      </c>
      <c r="AQ103" s="62" t="s">
        <v>74</v>
      </c>
      <c r="AR103" s="62">
        <v>0.03</v>
      </c>
      <c r="AS103" s="62">
        <v>0.01</v>
      </c>
      <c r="AT103" s="62">
        <v>0.02</v>
      </c>
      <c r="AU103" s="62">
        <v>0.01</v>
      </c>
      <c r="AV103" s="62">
        <v>0.01</v>
      </c>
      <c r="AW103" s="62">
        <v>0.01</v>
      </c>
      <c r="AX103" s="62">
        <v>0.01</v>
      </c>
      <c r="AY103" s="62" t="s">
        <v>74</v>
      </c>
      <c r="AZ103" s="62" t="s">
        <v>74</v>
      </c>
      <c r="BA103" s="62">
        <v>0.01</v>
      </c>
      <c r="BB103" s="62" t="s">
        <v>74</v>
      </c>
      <c r="BC103" s="62" t="s">
        <v>74</v>
      </c>
      <c r="BD103" s="62">
        <v>0.02</v>
      </c>
      <c r="BE103" s="62">
        <v>0.01</v>
      </c>
      <c r="BF103" s="62">
        <v>0.01</v>
      </c>
      <c r="BG103" s="62">
        <v>0.1</v>
      </c>
      <c r="BH103" s="62">
        <v>0.05</v>
      </c>
      <c r="BI103" s="62">
        <v>0.06</v>
      </c>
      <c r="BJ103" s="62">
        <v>0.05</v>
      </c>
      <c r="BK103" s="62">
        <v>0.01</v>
      </c>
      <c r="BL103" s="62">
        <v>0.02</v>
      </c>
      <c r="BM103" s="62">
        <v>0.02</v>
      </c>
      <c r="BN103" s="62">
        <v>0.01</v>
      </c>
      <c r="BO103" s="62">
        <v>0.01</v>
      </c>
    </row>
    <row r="104" spans="1:67" x14ac:dyDescent="0.25">
      <c r="A104">
        <v>831</v>
      </c>
      <c r="B104">
        <v>440</v>
      </c>
      <c r="C104" s="62">
        <v>2430</v>
      </c>
      <c r="D104" s="62">
        <v>2870</v>
      </c>
      <c r="E104" s="62">
        <v>0.85</v>
      </c>
      <c r="F104" s="62">
        <v>0.91</v>
      </c>
      <c r="G104" s="62">
        <v>0.9</v>
      </c>
      <c r="H104" s="62">
        <v>0.82</v>
      </c>
      <c r="I104" s="62">
        <v>0.89</v>
      </c>
      <c r="J104" s="62">
        <v>0.88</v>
      </c>
      <c r="K104" s="62">
        <v>0.48</v>
      </c>
      <c r="L104" s="62">
        <v>0.4</v>
      </c>
      <c r="M104" s="62">
        <v>0.41</v>
      </c>
      <c r="N104" s="62">
        <v>0</v>
      </c>
      <c r="O104" s="62" t="s">
        <v>74</v>
      </c>
      <c r="P104" s="62" t="s">
        <v>74</v>
      </c>
      <c r="Q104" s="62">
        <v>0.05</v>
      </c>
      <c r="R104" s="62">
        <v>0.06</v>
      </c>
      <c r="S104" s="62">
        <v>0.06</v>
      </c>
      <c r="T104" s="62">
        <v>0.28000000000000003</v>
      </c>
      <c r="U104" s="62">
        <v>0.39</v>
      </c>
      <c r="V104" s="62">
        <v>0.37</v>
      </c>
      <c r="W104" s="62" t="s">
        <v>73</v>
      </c>
      <c r="X104" s="62">
        <v>0.04</v>
      </c>
      <c r="Y104" s="62">
        <v>0.03</v>
      </c>
      <c r="Z104" s="62">
        <v>0</v>
      </c>
      <c r="AA104" s="62">
        <v>0</v>
      </c>
      <c r="AB104" s="62">
        <v>0</v>
      </c>
      <c r="AC104" s="62">
        <v>0</v>
      </c>
      <c r="AD104" s="62">
        <v>0</v>
      </c>
      <c r="AE104" s="62">
        <v>0</v>
      </c>
      <c r="AF104" s="62">
        <v>0</v>
      </c>
      <c r="AG104" s="62">
        <v>0</v>
      </c>
      <c r="AH104" s="62">
        <v>0</v>
      </c>
      <c r="AI104" s="62">
        <v>0.05</v>
      </c>
      <c r="AJ104" s="62">
        <v>0.09</v>
      </c>
      <c r="AK104" s="62">
        <v>0.08</v>
      </c>
      <c r="AL104" s="62">
        <v>0</v>
      </c>
      <c r="AM104" s="62">
        <v>0</v>
      </c>
      <c r="AN104" s="62">
        <v>0</v>
      </c>
      <c r="AO104" s="62" t="s">
        <v>73</v>
      </c>
      <c r="AP104" s="62" t="s">
        <v>73</v>
      </c>
      <c r="AQ104" s="62" t="s">
        <v>74</v>
      </c>
      <c r="AR104" s="62" t="s">
        <v>73</v>
      </c>
      <c r="AS104" s="62">
        <v>0.01</v>
      </c>
      <c r="AT104" s="62">
        <v>0.01</v>
      </c>
      <c r="AU104" s="62" t="s">
        <v>73</v>
      </c>
      <c r="AV104" s="62">
        <v>0.01</v>
      </c>
      <c r="AW104" s="62">
        <v>0.01</v>
      </c>
      <c r="AX104" s="62">
        <v>0</v>
      </c>
      <c r="AY104" s="62" t="s">
        <v>73</v>
      </c>
      <c r="AZ104" s="62" t="s">
        <v>73</v>
      </c>
      <c r="BA104" s="62" t="s">
        <v>73</v>
      </c>
      <c r="BB104" s="62" t="s">
        <v>73</v>
      </c>
      <c r="BC104" s="62" t="s">
        <v>73</v>
      </c>
      <c r="BD104" s="62">
        <v>0.02</v>
      </c>
      <c r="BE104" s="62">
        <v>0.01</v>
      </c>
      <c r="BF104" s="62">
        <v>0.02</v>
      </c>
      <c r="BG104" s="62">
        <v>0.1</v>
      </c>
      <c r="BH104" s="62">
        <v>7.0000000000000007E-2</v>
      </c>
      <c r="BI104" s="62">
        <v>7.0000000000000007E-2</v>
      </c>
      <c r="BJ104" s="62">
        <v>0.03</v>
      </c>
      <c r="BK104" s="62">
        <v>0.01</v>
      </c>
      <c r="BL104" s="62">
        <v>0.01</v>
      </c>
      <c r="BM104" s="62">
        <v>0.02</v>
      </c>
      <c r="BN104" s="62">
        <v>0.01</v>
      </c>
      <c r="BO104" s="62">
        <v>0.01</v>
      </c>
    </row>
    <row r="105" spans="1:67" x14ac:dyDescent="0.25">
      <c r="A105">
        <v>835</v>
      </c>
      <c r="B105">
        <v>400</v>
      </c>
      <c r="C105" s="62">
        <v>3900</v>
      </c>
      <c r="D105" s="62">
        <v>4300</v>
      </c>
      <c r="E105" s="62">
        <v>0.87</v>
      </c>
      <c r="F105" s="62">
        <v>0.94</v>
      </c>
      <c r="G105" s="62">
        <v>0.93</v>
      </c>
      <c r="H105" s="62">
        <v>0.84</v>
      </c>
      <c r="I105" s="62">
        <v>0.93</v>
      </c>
      <c r="J105" s="62">
        <v>0.92</v>
      </c>
      <c r="K105" s="62">
        <v>0.47</v>
      </c>
      <c r="L105" s="62">
        <v>0.33</v>
      </c>
      <c r="M105" s="62">
        <v>0.34</v>
      </c>
      <c r="N105" s="62">
        <v>0</v>
      </c>
      <c r="O105" s="62">
        <v>0.01</v>
      </c>
      <c r="P105" s="62" t="s">
        <v>74</v>
      </c>
      <c r="Q105" s="62">
        <v>0.03</v>
      </c>
      <c r="R105" s="62">
        <v>0.02</v>
      </c>
      <c r="S105" s="62">
        <v>0.02</v>
      </c>
      <c r="T105" s="62">
        <v>0.33</v>
      </c>
      <c r="U105" s="62">
        <v>0.56000000000000005</v>
      </c>
      <c r="V105" s="62">
        <v>0.54</v>
      </c>
      <c r="W105" s="62">
        <v>0</v>
      </c>
      <c r="X105" s="62" t="s">
        <v>74</v>
      </c>
      <c r="Y105" s="62" t="s">
        <v>74</v>
      </c>
      <c r="Z105" s="62">
        <v>0</v>
      </c>
      <c r="AA105" s="62">
        <v>0</v>
      </c>
      <c r="AB105" s="62">
        <v>0</v>
      </c>
      <c r="AC105" s="62" t="s">
        <v>73</v>
      </c>
      <c r="AD105" s="62" t="s">
        <v>73</v>
      </c>
      <c r="AE105" s="62" t="s">
        <v>73</v>
      </c>
      <c r="AF105" s="62">
        <v>0</v>
      </c>
      <c r="AG105" s="62" t="s">
        <v>73</v>
      </c>
      <c r="AH105" s="62" t="s">
        <v>73</v>
      </c>
      <c r="AI105" s="62">
        <v>0.06</v>
      </c>
      <c r="AJ105" s="62">
        <v>0.06</v>
      </c>
      <c r="AK105" s="62">
        <v>0.06</v>
      </c>
      <c r="AL105" s="62" t="s">
        <v>73</v>
      </c>
      <c r="AM105" s="62">
        <v>0</v>
      </c>
      <c r="AN105" s="62" t="s">
        <v>73</v>
      </c>
      <c r="AO105" s="62" t="s">
        <v>73</v>
      </c>
      <c r="AP105" s="62" t="s">
        <v>74</v>
      </c>
      <c r="AQ105" s="62" t="s">
        <v>74</v>
      </c>
      <c r="AR105" s="62" t="s">
        <v>73</v>
      </c>
      <c r="AS105" s="62">
        <v>0.01</v>
      </c>
      <c r="AT105" s="62">
        <v>0.01</v>
      </c>
      <c r="AU105" s="62" t="s">
        <v>73</v>
      </c>
      <c r="AV105" s="62">
        <v>0.01</v>
      </c>
      <c r="AW105" s="62">
        <v>0.01</v>
      </c>
      <c r="AX105" s="62" t="s">
        <v>73</v>
      </c>
      <c r="AY105" s="62" t="s">
        <v>74</v>
      </c>
      <c r="AZ105" s="62" t="s">
        <v>74</v>
      </c>
      <c r="BA105" s="62">
        <v>0</v>
      </c>
      <c r="BB105" s="62">
        <v>0</v>
      </c>
      <c r="BC105" s="62">
        <v>0</v>
      </c>
      <c r="BD105" s="62" t="s">
        <v>73</v>
      </c>
      <c r="BE105" s="62">
        <v>0.01</v>
      </c>
      <c r="BF105" s="62">
        <v>0.01</v>
      </c>
      <c r="BG105" s="62">
        <v>0.1</v>
      </c>
      <c r="BH105" s="62">
        <v>0.04</v>
      </c>
      <c r="BI105" s="62">
        <v>0.05</v>
      </c>
      <c r="BJ105" s="62">
        <v>0.03</v>
      </c>
      <c r="BK105" s="62">
        <v>0.01</v>
      </c>
      <c r="BL105" s="62">
        <v>0.01</v>
      </c>
      <c r="BM105" s="62" t="s">
        <v>73</v>
      </c>
      <c r="BN105" s="62">
        <v>0.01</v>
      </c>
      <c r="BO105" s="62">
        <v>0.01</v>
      </c>
    </row>
    <row r="106" spans="1:67" x14ac:dyDescent="0.25">
      <c r="A106">
        <v>836</v>
      </c>
      <c r="B106">
        <v>130</v>
      </c>
      <c r="C106" s="62">
        <v>1500</v>
      </c>
      <c r="D106" s="62">
        <v>1630</v>
      </c>
      <c r="E106" s="62">
        <v>0.81</v>
      </c>
      <c r="F106" s="62">
        <v>0.93</v>
      </c>
      <c r="G106" s="62">
        <v>0.92</v>
      </c>
      <c r="H106" s="62">
        <v>0.8</v>
      </c>
      <c r="I106" s="62">
        <v>0.91</v>
      </c>
      <c r="J106" s="62">
        <v>0.9</v>
      </c>
      <c r="K106" s="62">
        <v>0.48</v>
      </c>
      <c r="L106" s="62">
        <v>0.3</v>
      </c>
      <c r="M106" s="62">
        <v>0.31</v>
      </c>
      <c r="N106" s="62">
        <v>0</v>
      </c>
      <c r="O106" s="62" t="s">
        <v>74</v>
      </c>
      <c r="P106" s="62" t="s">
        <v>74</v>
      </c>
      <c r="Q106" s="62" t="s">
        <v>73</v>
      </c>
      <c r="R106" s="62">
        <v>0.02</v>
      </c>
      <c r="S106" s="62">
        <v>0.02</v>
      </c>
      <c r="T106" s="62">
        <v>0.27</v>
      </c>
      <c r="U106" s="62">
        <v>0.57999999999999996</v>
      </c>
      <c r="V106" s="62">
        <v>0.55000000000000004</v>
      </c>
      <c r="W106" s="62">
        <v>0</v>
      </c>
      <c r="X106" s="62" t="s">
        <v>73</v>
      </c>
      <c r="Y106" s="62" t="s">
        <v>73</v>
      </c>
      <c r="Z106" s="62">
        <v>0</v>
      </c>
      <c r="AA106" s="62">
        <v>0</v>
      </c>
      <c r="AB106" s="62">
        <v>0</v>
      </c>
      <c r="AC106" s="62">
        <v>0</v>
      </c>
      <c r="AD106" s="62">
        <v>0</v>
      </c>
      <c r="AE106" s="62">
        <v>0</v>
      </c>
      <c r="AF106" s="62">
        <v>0</v>
      </c>
      <c r="AG106" s="62" t="s">
        <v>73</v>
      </c>
      <c r="AH106" s="62" t="s">
        <v>73</v>
      </c>
      <c r="AI106" s="62">
        <v>0.06</v>
      </c>
      <c r="AJ106" s="62">
        <v>0.06</v>
      </c>
      <c r="AK106" s="62">
        <v>0.06</v>
      </c>
      <c r="AL106" s="62">
        <v>0</v>
      </c>
      <c r="AM106" s="62">
        <v>0</v>
      </c>
      <c r="AN106" s="62">
        <v>0</v>
      </c>
      <c r="AO106" s="62" t="s">
        <v>73</v>
      </c>
      <c r="AP106" s="62">
        <v>0.01</v>
      </c>
      <c r="AQ106" s="62">
        <v>0.01</v>
      </c>
      <c r="AR106" s="62">
        <v>0</v>
      </c>
      <c r="AS106" s="62">
        <v>0.01</v>
      </c>
      <c r="AT106" s="62">
        <v>0.01</v>
      </c>
      <c r="AU106" s="62">
        <v>0</v>
      </c>
      <c r="AV106" s="62">
        <v>0.01</v>
      </c>
      <c r="AW106" s="62">
        <v>0.01</v>
      </c>
      <c r="AX106" s="62">
        <v>0</v>
      </c>
      <c r="AY106" s="62" t="s">
        <v>74</v>
      </c>
      <c r="AZ106" s="62" t="s">
        <v>74</v>
      </c>
      <c r="BA106" s="62">
        <v>0</v>
      </c>
      <c r="BB106" s="62">
        <v>0</v>
      </c>
      <c r="BC106" s="62">
        <v>0</v>
      </c>
      <c r="BD106" s="62" t="s">
        <v>73</v>
      </c>
      <c r="BE106" s="62" t="s">
        <v>74</v>
      </c>
      <c r="BF106" s="62" t="s">
        <v>74</v>
      </c>
      <c r="BG106" s="62">
        <v>0.13</v>
      </c>
      <c r="BH106" s="62">
        <v>0.05</v>
      </c>
      <c r="BI106" s="62">
        <v>0.05</v>
      </c>
      <c r="BJ106" s="62">
        <v>0.06</v>
      </c>
      <c r="BK106" s="62">
        <v>0.02</v>
      </c>
      <c r="BL106" s="62">
        <v>0.02</v>
      </c>
      <c r="BM106" s="62">
        <v>0</v>
      </c>
      <c r="BN106" s="62">
        <v>0.01</v>
      </c>
      <c r="BO106" s="62">
        <v>0.01</v>
      </c>
    </row>
    <row r="107" spans="1:67" x14ac:dyDescent="0.25">
      <c r="A107">
        <v>837</v>
      </c>
      <c r="B107">
        <v>200</v>
      </c>
      <c r="C107" s="62">
        <v>1460</v>
      </c>
      <c r="D107" s="62">
        <v>1660</v>
      </c>
      <c r="E107" s="62">
        <v>0.85</v>
      </c>
      <c r="F107" s="62">
        <v>0.93</v>
      </c>
      <c r="G107" s="62">
        <v>0.92</v>
      </c>
      <c r="H107" s="62">
        <v>0.81</v>
      </c>
      <c r="I107" s="62">
        <v>0.91</v>
      </c>
      <c r="J107" s="62">
        <v>0.9</v>
      </c>
      <c r="K107" s="62">
        <v>0.52</v>
      </c>
      <c r="L107" s="62">
        <v>0.4</v>
      </c>
      <c r="M107" s="62">
        <v>0.41</v>
      </c>
      <c r="N107" s="62" t="s">
        <v>73</v>
      </c>
      <c r="O107" s="62">
        <v>0.01</v>
      </c>
      <c r="P107" s="62">
        <v>0.01</v>
      </c>
      <c r="Q107" s="62">
        <v>0.06</v>
      </c>
      <c r="R107" s="62">
        <v>0.03</v>
      </c>
      <c r="S107" s="62">
        <v>0.04</v>
      </c>
      <c r="T107" s="62">
        <v>0.22</v>
      </c>
      <c r="U107" s="62">
        <v>0.46</v>
      </c>
      <c r="V107" s="62">
        <v>0.43</v>
      </c>
      <c r="W107" s="62">
        <v>0</v>
      </c>
      <c r="X107" s="62" t="s">
        <v>74</v>
      </c>
      <c r="Y107" s="62" t="s">
        <v>74</v>
      </c>
      <c r="Z107" s="62">
        <v>0</v>
      </c>
      <c r="AA107" s="62">
        <v>0</v>
      </c>
      <c r="AB107" s="62">
        <v>0</v>
      </c>
      <c r="AC107" s="62">
        <v>0</v>
      </c>
      <c r="AD107" s="62">
        <v>0</v>
      </c>
      <c r="AE107" s="62">
        <v>0</v>
      </c>
      <c r="AF107" s="62" t="s">
        <v>73</v>
      </c>
      <c r="AG107" s="62">
        <v>0</v>
      </c>
      <c r="AH107" s="62" t="s">
        <v>73</v>
      </c>
      <c r="AI107" s="62">
        <v>7.0000000000000007E-2</v>
      </c>
      <c r="AJ107" s="62">
        <v>0.05</v>
      </c>
      <c r="AK107" s="62">
        <v>0.05</v>
      </c>
      <c r="AL107" s="62">
        <v>0</v>
      </c>
      <c r="AM107" s="62">
        <v>0</v>
      </c>
      <c r="AN107" s="62">
        <v>0</v>
      </c>
      <c r="AO107" s="62">
        <v>0</v>
      </c>
      <c r="AP107" s="62" t="s">
        <v>73</v>
      </c>
      <c r="AQ107" s="62" t="s">
        <v>73</v>
      </c>
      <c r="AR107" s="62">
        <v>0.03</v>
      </c>
      <c r="AS107" s="62">
        <v>0.01</v>
      </c>
      <c r="AT107" s="62">
        <v>0.01</v>
      </c>
      <c r="AU107" s="62" t="s">
        <v>73</v>
      </c>
      <c r="AV107" s="62">
        <v>0.01</v>
      </c>
      <c r="AW107" s="62">
        <v>0.01</v>
      </c>
      <c r="AX107" s="62" t="s">
        <v>73</v>
      </c>
      <c r="AY107" s="62" t="s">
        <v>73</v>
      </c>
      <c r="AZ107" s="62" t="s">
        <v>74</v>
      </c>
      <c r="BA107" s="62">
        <v>0</v>
      </c>
      <c r="BB107" s="62">
        <v>0</v>
      </c>
      <c r="BC107" s="62">
        <v>0</v>
      </c>
      <c r="BD107" s="62" t="s">
        <v>73</v>
      </c>
      <c r="BE107" s="62">
        <v>0.01</v>
      </c>
      <c r="BF107" s="62">
        <v>0.01</v>
      </c>
      <c r="BG107" s="62">
        <v>0.09</v>
      </c>
      <c r="BH107" s="62">
        <v>0.05</v>
      </c>
      <c r="BI107" s="62">
        <v>0.06</v>
      </c>
      <c r="BJ107" s="62">
        <v>0.04</v>
      </c>
      <c r="BK107" s="62">
        <v>0.01</v>
      </c>
      <c r="BL107" s="62">
        <v>0.02</v>
      </c>
      <c r="BM107" s="62">
        <v>0.03</v>
      </c>
      <c r="BN107" s="62">
        <v>0.01</v>
      </c>
      <c r="BO107" s="62">
        <v>0.01</v>
      </c>
    </row>
    <row r="108" spans="1:67" x14ac:dyDescent="0.25">
      <c r="A108">
        <v>840</v>
      </c>
      <c r="B108">
        <v>860</v>
      </c>
      <c r="C108" s="62">
        <v>4450</v>
      </c>
      <c r="D108" s="62">
        <v>5310</v>
      </c>
      <c r="E108" s="62">
        <v>0.84</v>
      </c>
      <c r="F108" s="62">
        <v>0.93</v>
      </c>
      <c r="G108" s="62">
        <v>0.92</v>
      </c>
      <c r="H108" s="62">
        <v>0.81</v>
      </c>
      <c r="I108" s="62">
        <v>0.92</v>
      </c>
      <c r="J108" s="62">
        <v>0.9</v>
      </c>
      <c r="K108" s="62">
        <v>0.55000000000000004</v>
      </c>
      <c r="L108" s="62">
        <v>0.42</v>
      </c>
      <c r="M108" s="62">
        <v>0.44</v>
      </c>
      <c r="N108" s="62" t="s">
        <v>73</v>
      </c>
      <c r="O108" s="62" t="s">
        <v>74</v>
      </c>
      <c r="P108" s="62" t="s">
        <v>74</v>
      </c>
      <c r="Q108" s="62">
        <v>0.04</v>
      </c>
      <c r="R108" s="62">
        <v>0.04</v>
      </c>
      <c r="S108" s="62">
        <v>0.04</v>
      </c>
      <c r="T108" s="62">
        <v>0.2</v>
      </c>
      <c r="U108" s="62">
        <v>0.38</v>
      </c>
      <c r="V108" s="62">
        <v>0.35</v>
      </c>
      <c r="W108" s="62">
        <v>0.03</v>
      </c>
      <c r="X108" s="62">
        <v>7.0000000000000007E-2</v>
      </c>
      <c r="Y108" s="62">
        <v>0.06</v>
      </c>
      <c r="Z108" s="62">
        <v>0</v>
      </c>
      <c r="AA108" s="62">
        <v>0</v>
      </c>
      <c r="AB108" s="62">
        <v>0</v>
      </c>
      <c r="AC108" s="62" t="s">
        <v>73</v>
      </c>
      <c r="AD108" s="62">
        <v>0</v>
      </c>
      <c r="AE108" s="62" t="s">
        <v>73</v>
      </c>
      <c r="AF108" s="62">
        <v>0</v>
      </c>
      <c r="AG108" s="62">
        <v>0</v>
      </c>
      <c r="AH108" s="62">
        <v>0</v>
      </c>
      <c r="AI108" s="62">
        <v>0.04</v>
      </c>
      <c r="AJ108" s="62">
        <v>7.0000000000000007E-2</v>
      </c>
      <c r="AK108" s="62">
        <v>7.0000000000000007E-2</v>
      </c>
      <c r="AL108" s="62">
        <v>0</v>
      </c>
      <c r="AM108" s="62">
        <v>0</v>
      </c>
      <c r="AN108" s="62">
        <v>0</v>
      </c>
      <c r="AO108" s="62" t="s">
        <v>73</v>
      </c>
      <c r="AP108" s="62">
        <v>0.01</v>
      </c>
      <c r="AQ108" s="62" t="s">
        <v>74</v>
      </c>
      <c r="AR108" s="62">
        <v>0.01</v>
      </c>
      <c r="AS108" s="62">
        <v>0.01</v>
      </c>
      <c r="AT108" s="62">
        <v>0.01</v>
      </c>
      <c r="AU108" s="62" t="s">
        <v>73</v>
      </c>
      <c r="AV108" s="62">
        <v>0.01</v>
      </c>
      <c r="AW108" s="62">
        <v>0.01</v>
      </c>
      <c r="AX108" s="62" t="s">
        <v>73</v>
      </c>
      <c r="AY108" s="62" t="s">
        <v>74</v>
      </c>
      <c r="AZ108" s="62" t="s">
        <v>74</v>
      </c>
      <c r="BA108" s="62" t="s">
        <v>73</v>
      </c>
      <c r="BB108" s="62" t="s">
        <v>73</v>
      </c>
      <c r="BC108" s="62" t="s">
        <v>73</v>
      </c>
      <c r="BD108" s="62">
        <v>0.01</v>
      </c>
      <c r="BE108" s="62">
        <v>0.01</v>
      </c>
      <c r="BF108" s="62">
        <v>0.01</v>
      </c>
      <c r="BG108" s="62">
        <v>0.1</v>
      </c>
      <c r="BH108" s="62">
        <v>0.04</v>
      </c>
      <c r="BI108" s="62">
        <v>0.05</v>
      </c>
      <c r="BJ108" s="62">
        <v>0.05</v>
      </c>
      <c r="BK108" s="62">
        <v>0.01</v>
      </c>
      <c r="BL108" s="62">
        <v>0.02</v>
      </c>
      <c r="BM108" s="62">
        <v>0.01</v>
      </c>
      <c r="BN108" s="62">
        <v>0.01</v>
      </c>
      <c r="BO108" s="62">
        <v>0.01</v>
      </c>
    </row>
    <row r="109" spans="1:67" x14ac:dyDescent="0.25">
      <c r="A109">
        <v>841</v>
      </c>
      <c r="B109">
        <v>170</v>
      </c>
      <c r="C109" s="62">
        <v>960</v>
      </c>
      <c r="D109" s="62">
        <v>1130</v>
      </c>
      <c r="E109" s="62">
        <v>0.8</v>
      </c>
      <c r="F109" s="62">
        <v>0.92</v>
      </c>
      <c r="G109" s="62">
        <v>0.9</v>
      </c>
      <c r="H109" s="62">
        <v>0.76</v>
      </c>
      <c r="I109" s="62">
        <v>0.9</v>
      </c>
      <c r="J109" s="62">
        <v>0.88</v>
      </c>
      <c r="K109" s="62">
        <v>0.52</v>
      </c>
      <c r="L109" s="62">
        <v>0.38</v>
      </c>
      <c r="M109" s="62">
        <v>0.4</v>
      </c>
      <c r="N109" s="62">
        <v>0</v>
      </c>
      <c r="O109" s="62" t="s">
        <v>73</v>
      </c>
      <c r="P109" s="62" t="s">
        <v>73</v>
      </c>
      <c r="Q109" s="62">
        <v>0.06</v>
      </c>
      <c r="R109" s="62">
        <v>0.06</v>
      </c>
      <c r="S109" s="62">
        <v>0.06</v>
      </c>
      <c r="T109" s="62" t="s">
        <v>73</v>
      </c>
      <c r="U109" s="62">
        <v>0.11</v>
      </c>
      <c r="V109" s="62">
        <v>0.1</v>
      </c>
      <c r="W109" s="62">
        <v>0.16</v>
      </c>
      <c r="X109" s="62">
        <v>0.34</v>
      </c>
      <c r="Y109" s="62">
        <v>0.32</v>
      </c>
      <c r="Z109" s="62">
        <v>0</v>
      </c>
      <c r="AA109" s="62">
        <v>0</v>
      </c>
      <c r="AB109" s="62">
        <v>0</v>
      </c>
      <c r="AC109" s="62">
        <v>0</v>
      </c>
      <c r="AD109" s="62">
        <v>0</v>
      </c>
      <c r="AE109" s="62">
        <v>0</v>
      </c>
      <c r="AF109" s="62">
        <v>0</v>
      </c>
      <c r="AG109" s="62">
        <v>0</v>
      </c>
      <c r="AH109" s="62">
        <v>0</v>
      </c>
      <c r="AI109" s="62">
        <v>7.0000000000000007E-2</v>
      </c>
      <c r="AJ109" s="62">
        <v>7.0000000000000007E-2</v>
      </c>
      <c r="AK109" s="62">
        <v>7.0000000000000007E-2</v>
      </c>
      <c r="AL109" s="62">
        <v>0</v>
      </c>
      <c r="AM109" s="62">
        <v>0</v>
      </c>
      <c r="AN109" s="62">
        <v>0</v>
      </c>
      <c r="AO109" s="62">
        <v>0</v>
      </c>
      <c r="AP109" s="62" t="s">
        <v>73</v>
      </c>
      <c r="AQ109" s="62" t="s">
        <v>73</v>
      </c>
      <c r="AR109" s="62" t="s">
        <v>73</v>
      </c>
      <c r="AS109" s="62">
        <v>0.01</v>
      </c>
      <c r="AT109" s="62">
        <v>0.01</v>
      </c>
      <c r="AU109" s="62" t="s">
        <v>73</v>
      </c>
      <c r="AV109" s="62" t="s">
        <v>73</v>
      </c>
      <c r="AW109" s="62">
        <v>0.01</v>
      </c>
      <c r="AX109" s="62">
        <v>0</v>
      </c>
      <c r="AY109" s="62">
        <v>0</v>
      </c>
      <c r="AZ109" s="62">
        <v>0</v>
      </c>
      <c r="BA109" s="62" t="s">
        <v>73</v>
      </c>
      <c r="BB109" s="62" t="s">
        <v>73</v>
      </c>
      <c r="BC109" s="62" t="s">
        <v>73</v>
      </c>
      <c r="BD109" s="62" t="s">
        <v>73</v>
      </c>
      <c r="BE109" s="62">
        <v>0.01</v>
      </c>
      <c r="BF109" s="62">
        <v>0.01</v>
      </c>
      <c r="BG109" s="62">
        <v>0.09</v>
      </c>
      <c r="BH109" s="62">
        <v>0.05</v>
      </c>
      <c r="BI109" s="62">
        <v>0.06</v>
      </c>
      <c r="BJ109" s="62">
        <v>0.09</v>
      </c>
      <c r="BK109" s="62">
        <v>0.03</v>
      </c>
      <c r="BL109" s="62">
        <v>0.04</v>
      </c>
      <c r="BM109" s="62" t="s">
        <v>73</v>
      </c>
      <c r="BN109" s="62" t="s">
        <v>73</v>
      </c>
      <c r="BO109" s="62">
        <v>0.01</v>
      </c>
    </row>
    <row r="110" spans="1:67" x14ac:dyDescent="0.25">
      <c r="A110">
        <v>845</v>
      </c>
      <c r="B110">
        <v>590</v>
      </c>
      <c r="C110" s="62">
        <v>4660</v>
      </c>
      <c r="D110" s="62">
        <v>5250</v>
      </c>
      <c r="E110" s="62">
        <v>0.8</v>
      </c>
      <c r="F110" s="62">
        <v>0.93</v>
      </c>
      <c r="G110" s="62">
        <v>0.92</v>
      </c>
      <c r="H110" s="62">
        <v>0.78</v>
      </c>
      <c r="I110" s="62">
        <v>0.91</v>
      </c>
      <c r="J110" s="62">
        <v>0.9</v>
      </c>
      <c r="K110" s="62">
        <v>0.54</v>
      </c>
      <c r="L110" s="62">
        <v>0.48</v>
      </c>
      <c r="M110" s="62">
        <v>0.48</v>
      </c>
      <c r="N110" s="62">
        <v>0</v>
      </c>
      <c r="O110" s="62">
        <v>0.01</v>
      </c>
      <c r="P110" s="62">
        <v>0.01</v>
      </c>
      <c r="Q110" s="62">
        <v>0.04</v>
      </c>
      <c r="R110" s="62">
        <v>0.02</v>
      </c>
      <c r="S110" s="62">
        <v>0.02</v>
      </c>
      <c r="T110" s="62">
        <v>0.05</v>
      </c>
      <c r="U110" s="62">
        <v>0.19</v>
      </c>
      <c r="V110" s="62">
        <v>0.18</v>
      </c>
      <c r="W110" s="62">
        <v>0.15</v>
      </c>
      <c r="X110" s="62">
        <v>0.21</v>
      </c>
      <c r="Y110" s="62">
        <v>0.2</v>
      </c>
      <c r="Z110" s="62">
        <v>0</v>
      </c>
      <c r="AA110" s="62">
        <v>0</v>
      </c>
      <c r="AB110" s="62">
        <v>0</v>
      </c>
      <c r="AC110" s="62">
        <v>0</v>
      </c>
      <c r="AD110" s="62" t="s">
        <v>73</v>
      </c>
      <c r="AE110" s="62" t="s">
        <v>73</v>
      </c>
      <c r="AF110" s="62">
        <v>0</v>
      </c>
      <c r="AG110" s="62" t="s">
        <v>73</v>
      </c>
      <c r="AH110" s="62" t="s">
        <v>73</v>
      </c>
      <c r="AI110" s="62">
        <v>0.04</v>
      </c>
      <c r="AJ110" s="62">
        <v>0.04</v>
      </c>
      <c r="AK110" s="62">
        <v>0.04</v>
      </c>
      <c r="AL110" s="62">
        <v>0</v>
      </c>
      <c r="AM110" s="62">
        <v>0</v>
      </c>
      <c r="AN110" s="62">
        <v>0</v>
      </c>
      <c r="AO110" s="62">
        <v>0</v>
      </c>
      <c r="AP110" s="62" t="s">
        <v>73</v>
      </c>
      <c r="AQ110" s="62" t="s">
        <v>73</v>
      </c>
      <c r="AR110" s="62">
        <v>0.01</v>
      </c>
      <c r="AS110" s="62">
        <v>0.01</v>
      </c>
      <c r="AT110" s="62">
        <v>0.01</v>
      </c>
      <c r="AU110" s="62" t="s">
        <v>73</v>
      </c>
      <c r="AV110" s="62">
        <v>0.01</v>
      </c>
      <c r="AW110" s="62">
        <v>0.01</v>
      </c>
      <c r="AX110" s="62" t="s">
        <v>73</v>
      </c>
      <c r="AY110" s="62">
        <v>0.01</v>
      </c>
      <c r="AZ110" s="62">
        <v>0.01</v>
      </c>
      <c r="BA110" s="62">
        <v>0</v>
      </c>
      <c r="BB110" s="62">
        <v>0</v>
      </c>
      <c r="BC110" s="62">
        <v>0</v>
      </c>
      <c r="BD110" s="62" t="s">
        <v>73</v>
      </c>
      <c r="BE110" s="62">
        <v>0.01</v>
      </c>
      <c r="BF110" s="62">
        <v>0.01</v>
      </c>
      <c r="BG110" s="62">
        <v>0.1</v>
      </c>
      <c r="BH110" s="62">
        <v>0.04</v>
      </c>
      <c r="BI110" s="62">
        <v>0.04</v>
      </c>
      <c r="BJ110" s="62">
        <v>0.08</v>
      </c>
      <c r="BK110" s="62">
        <v>0.02</v>
      </c>
      <c r="BL110" s="62">
        <v>0.03</v>
      </c>
      <c r="BM110" s="62">
        <v>0.02</v>
      </c>
      <c r="BN110" s="62">
        <v>0.01</v>
      </c>
      <c r="BO110" s="62">
        <v>0.01</v>
      </c>
    </row>
    <row r="111" spans="1:67" x14ac:dyDescent="0.25">
      <c r="A111">
        <v>846</v>
      </c>
      <c r="B111">
        <v>320</v>
      </c>
      <c r="C111" s="62">
        <v>1910</v>
      </c>
      <c r="D111" s="62">
        <v>2240</v>
      </c>
      <c r="E111" s="62">
        <v>0.83</v>
      </c>
      <c r="F111" s="62">
        <v>0.93</v>
      </c>
      <c r="G111" s="62">
        <v>0.92</v>
      </c>
      <c r="H111" s="62">
        <v>0.81</v>
      </c>
      <c r="I111" s="62">
        <v>0.92</v>
      </c>
      <c r="J111" s="62">
        <v>0.9</v>
      </c>
      <c r="K111" s="62">
        <v>0.37</v>
      </c>
      <c r="L111" s="62">
        <v>0.21</v>
      </c>
      <c r="M111" s="62">
        <v>0.23</v>
      </c>
      <c r="N111" s="62" t="s">
        <v>73</v>
      </c>
      <c r="O111" s="62" t="s">
        <v>73</v>
      </c>
      <c r="P111" s="62" t="s">
        <v>73</v>
      </c>
      <c r="Q111" s="62">
        <v>0.04</v>
      </c>
      <c r="R111" s="62">
        <v>0.03</v>
      </c>
      <c r="S111" s="62">
        <v>0.03</v>
      </c>
      <c r="T111" s="62">
        <v>0.17</v>
      </c>
      <c r="U111" s="62">
        <v>0.21</v>
      </c>
      <c r="V111" s="62">
        <v>0.2</v>
      </c>
      <c r="W111" s="62">
        <v>0.23</v>
      </c>
      <c r="X111" s="62">
        <v>0.47</v>
      </c>
      <c r="Y111" s="62">
        <v>0.44</v>
      </c>
      <c r="Z111" s="62">
        <v>0</v>
      </c>
      <c r="AA111" s="62">
        <v>0</v>
      </c>
      <c r="AB111" s="62">
        <v>0</v>
      </c>
      <c r="AC111" s="62">
        <v>0</v>
      </c>
      <c r="AD111" s="62">
        <v>0</v>
      </c>
      <c r="AE111" s="62">
        <v>0</v>
      </c>
      <c r="AF111" s="62">
        <v>0</v>
      </c>
      <c r="AG111" s="62">
        <v>0</v>
      </c>
      <c r="AH111" s="62">
        <v>0</v>
      </c>
      <c r="AI111" s="62" t="s">
        <v>73</v>
      </c>
      <c r="AJ111" s="62">
        <v>0.03</v>
      </c>
      <c r="AK111" s="62">
        <v>0.03</v>
      </c>
      <c r="AL111" s="62">
        <v>0</v>
      </c>
      <c r="AM111" s="62">
        <v>0</v>
      </c>
      <c r="AN111" s="62">
        <v>0</v>
      </c>
      <c r="AO111" s="62" t="s">
        <v>73</v>
      </c>
      <c r="AP111" s="62" t="s">
        <v>73</v>
      </c>
      <c r="AQ111" s="62" t="s">
        <v>74</v>
      </c>
      <c r="AR111" s="62" t="s">
        <v>73</v>
      </c>
      <c r="AS111" s="62">
        <v>0.01</v>
      </c>
      <c r="AT111" s="62">
        <v>0.01</v>
      </c>
      <c r="AU111" s="62" t="s">
        <v>73</v>
      </c>
      <c r="AV111" s="62" t="s">
        <v>74</v>
      </c>
      <c r="AW111" s="62" t="s">
        <v>74</v>
      </c>
      <c r="AX111" s="62" t="s">
        <v>73</v>
      </c>
      <c r="AY111" s="62" t="s">
        <v>73</v>
      </c>
      <c r="AZ111" s="62" t="s">
        <v>73</v>
      </c>
      <c r="BA111" s="62" t="s">
        <v>73</v>
      </c>
      <c r="BB111" s="62">
        <v>0</v>
      </c>
      <c r="BC111" s="62" t="s">
        <v>73</v>
      </c>
      <c r="BD111" s="62" t="s">
        <v>73</v>
      </c>
      <c r="BE111" s="62">
        <v>0.01</v>
      </c>
      <c r="BF111" s="62">
        <v>0.01</v>
      </c>
      <c r="BG111" s="62">
        <v>0.09</v>
      </c>
      <c r="BH111" s="62">
        <v>0.04</v>
      </c>
      <c r="BI111" s="62">
        <v>0.04</v>
      </c>
      <c r="BJ111" s="62">
        <v>7.0000000000000007E-2</v>
      </c>
      <c r="BK111" s="62">
        <v>0.02</v>
      </c>
      <c r="BL111" s="62">
        <v>0.03</v>
      </c>
      <c r="BM111" s="62" t="s">
        <v>73</v>
      </c>
      <c r="BN111" s="62">
        <v>0.01</v>
      </c>
      <c r="BO111" s="62">
        <v>0.01</v>
      </c>
    </row>
    <row r="112" spans="1:67" x14ac:dyDescent="0.25">
      <c r="A112">
        <v>850</v>
      </c>
      <c r="B112">
        <v>990</v>
      </c>
      <c r="C112" s="62">
        <v>12670</v>
      </c>
      <c r="D112" s="62">
        <v>13660</v>
      </c>
      <c r="E112" s="62">
        <v>0.8</v>
      </c>
      <c r="F112" s="62">
        <v>0.93</v>
      </c>
      <c r="G112" s="62">
        <v>0.92</v>
      </c>
      <c r="H112" s="62">
        <v>0.77</v>
      </c>
      <c r="I112" s="62">
        <v>0.91</v>
      </c>
      <c r="J112" s="62">
        <v>0.9</v>
      </c>
      <c r="K112" s="62">
        <v>0.49</v>
      </c>
      <c r="L112" s="62">
        <v>0.37</v>
      </c>
      <c r="M112" s="62">
        <v>0.38</v>
      </c>
      <c r="N112" s="62">
        <v>0</v>
      </c>
      <c r="O112" s="62" t="s">
        <v>74</v>
      </c>
      <c r="P112" s="62" t="s">
        <v>74</v>
      </c>
      <c r="Q112" s="62">
        <v>0.04</v>
      </c>
      <c r="R112" s="62">
        <v>0.03</v>
      </c>
      <c r="S112" s="62">
        <v>0.03</v>
      </c>
      <c r="T112" s="62">
        <v>0.03</v>
      </c>
      <c r="U112" s="62">
        <v>7.0000000000000007E-2</v>
      </c>
      <c r="V112" s="62">
        <v>0.06</v>
      </c>
      <c r="W112" s="62">
        <v>0.22</v>
      </c>
      <c r="X112" s="62">
        <v>0.45</v>
      </c>
      <c r="Y112" s="62">
        <v>0.43</v>
      </c>
      <c r="Z112" s="62" t="s">
        <v>73</v>
      </c>
      <c r="AA112" s="62" t="s">
        <v>73</v>
      </c>
      <c r="AB112" s="62" t="s">
        <v>73</v>
      </c>
      <c r="AC112" s="62">
        <v>0</v>
      </c>
      <c r="AD112" s="62" t="s">
        <v>73</v>
      </c>
      <c r="AE112" s="62" t="s">
        <v>73</v>
      </c>
      <c r="AF112" s="62" t="s">
        <v>73</v>
      </c>
      <c r="AG112" s="62" t="s">
        <v>73</v>
      </c>
      <c r="AH112" s="62" t="s">
        <v>73</v>
      </c>
      <c r="AI112" s="62">
        <v>0.05</v>
      </c>
      <c r="AJ112" s="62">
        <v>0.05</v>
      </c>
      <c r="AK112" s="62">
        <v>0.05</v>
      </c>
      <c r="AL112" s="62" t="s">
        <v>73</v>
      </c>
      <c r="AM112" s="62" t="s">
        <v>73</v>
      </c>
      <c r="AN112" s="62" t="s">
        <v>73</v>
      </c>
      <c r="AO112" s="62" t="s">
        <v>73</v>
      </c>
      <c r="AP112" s="62" t="s">
        <v>74</v>
      </c>
      <c r="AQ112" s="62" t="s">
        <v>74</v>
      </c>
      <c r="AR112" s="62">
        <v>0.02</v>
      </c>
      <c r="AS112" s="62">
        <v>0.01</v>
      </c>
      <c r="AT112" s="62">
        <v>0.01</v>
      </c>
      <c r="AU112" s="62">
        <v>0.01</v>
      </c>
      <c r="AV112" s="62">
        <v>0.01</v>
      </c>
      <c r="AW112" s="62">
        <v>0.01</v>
      </c>
      <c r="AX112" s="62">
        <v>0.01</v>
      </c>
      <c r="AY112" s="62" t="s">
        <v>74</v>
      </c>
      <c r="AZ112" s="62" t="s">
        <v>74</v>
      </c>
      <c r="BA112" s="62">
        <v>0</v>
      </c>
      <c r="BB112" s="62">
        <v>0</v>
      </c>
      <c r="BC112" s="62">
        <v>0</v>
      </c>
      <c r="BD112" s="62">
        <v>0.01</v>
      </c>
      <c r="BE112" s="62">
        <v>0.01</v>
      </c>
      <c r="BF112" s="62">
        <v>0.01</v>
      </c>
      <c r="BG112" s="62">
        <v>0.14000000000000001</v>
      </c>
      <c r="BH112" s="62">
        <v>0.05</v>
      </c>
      <c r="BI112" s="62">
        <v>0.05</v>
      </c>
      <c r="BJ112" s="62">
        <v>0.04</v>
      </c>
      <c r="BK112" s="62">
        <v>0.01</v>
      </c>
      <c r="BL112" s="62">
        <v>0.01</v>
      </c>
      <c r="BM112" s="62">
        <v>0.02</v>
      </c>
      <c r="BN112" s="62">
        <v>0.01</v>
      </c>
      <c r="BO112" s="62">
        <v>0.01</v>
      </c>
    </row>
    <row r="113" spans="1:67" x14ac:dyDescent="0.25">
      <c r="A113">
        <v>851</v>
      </c>
      <c r="B113">
        <v>290</v>
      </c>
      <c r="C113" s="62">
        <v>1480</v>
      </c>
      <c r="D113" s="62">
        <v>1770</v>
      </c>
      <c r="E113" s="62">
        <v>0.76</v>
      </c>
      <c r="F113" s="62">
        <v>0.9</v>
      </c>
      <c r="G113" s="62">
        <v>0.88</v>
      </c>
      <c r="H113" s="62">
        <v>0.74</v>
      </c>
      <c r="I113" s="62">
        <v>0.88</v>
      </c>
      <c r="J113" s="62">
        <v>0.86</v>
      </c>
      <c r="K113" s="62">
        <v>0.51</v>
      </c>
      <c r="L113" s="62">
        <v>0.51</v>
      </c>
      <c r="M113" s="62">
        <v>0.51</v>
      </c>
      <c r="N113" s="62">
        <v>0</v>
      </c>
      <c r="O113" s="62" t="s">
        <v>73</v>
      </c>
      <c r="P113" s="62" t="s">
        <v>73</v>
      </c>
      <c r="Q113" s="62">
        <v>0.03</v>
      </c>
      <c r="R113" s="62">
        <v>0.06</v>
      </c>
      <c r="S113" s="62">
        <v>0.05</v>
      </c>
      <c r="T113" s="62" t="s">
        <v>73</v>
      </c>
      <c r="U113" s="62">
        <v>0.01</v>
      </c>
      <c r="V113" s="62">
        <v>0.01</v>
      </c>
      <c r="W113" s="62">
        <v>0.2</v>
      </c>
      <c r="X113" s="62">
        <v>0.3</v>
      </c>
      <c r="Y113" s="62">
        <v>0.28000000000000003</v>
      </c>
      <c r="Z113" s="62">
        <v>0</v>
      </c>
      <c r="AA113" s="62">
        <v>0</v>
      </c>
      <c r="AB113" s="62">
        <v>0</v>
      </c>
      <c r="AC113" s="62">
        <v>0</v>
      </c>
      <c r="AD113" s="62">
        <v>0</v>
      </c>
      <c r="AE113" s="62">
        <v>0</v>
      </c>
      <c r="AF113" s="62">
        <v>0</v>
      </c>
      <c r="AG113" s="62">
        <v>0</v>
      </c>
      <c r="AH113" s="62">
        <v>0</v>
      </c>
      <c r="AI113" s="62">
        <v>0.03</v>
      </c>
      <c r="AJ113" s="62">
        <v>0.06</v>
      </c>
      <c r="AK113" s="62">
        <v>0.06</v>
      </c>
      <c r="AL113" s="62">
        <v>0</v>
      </c>
      <c r="AM113" s="62" t="s">
        <v>73</v>
      </c>
      <c r="AN113" s="62" t="s">
        <v>73</v>
      </c>
      <c r="AO113" s="62">
        <v>0</v>
      </c>
      <c r="AP113" s="62">
        <v>0</v>
      </c>
      <c r="AQ113" s="62">
        <v>0</v>
      </c>
      <c r="AR113" s="62" t="s">
        <v>73</v>
      </c>
      <c r="AS113" s="62">
        <v>0.02</v>
      </c>
      <c r="AT113" s="62">
        <v>0.02</v>
      </c>
      <c r="AU113" s="62" t="s">
        <v>73</v>
      </c>
      <c r="AV113" s="62">
        <v>0.01</v>
      </c>
      <c r="AW113" s="62">
        <v>0.01</v>
      </c>
      <c r="AX113" s="62" t="s">
        <v>73</v>
      </c>
      <c r="AY113" s="62">
        <v>0.01</v>
      </c>
      <c r="AZ113" s="62">
        <v>0.01</v>
      </c>
      <c r="BA113" s="62">
        <v>0</v>
      </c>
      <c r="BB113" s="62">
        <v>0</v>
      </c>
      <c r="BC113" s="62">
        <v>0</v>
      </c>
      <c r="BD113" s="62" t="s">
        <v>73</v>
      </c>
      <c r="BE113" s="62">
        <v>0.01</v>
      </c>
      <c r="BF113" s="62">
        <v>0.01</v>
      </c>
      <c r="BG113" s="62">
        <v>0.12</v>
      </c>
      <c r="BH113" s="62">
        <v>0.05</v>
      </c>
      <c r="BI113" s="62">
        <v>0.06</v>
      </c>
      <c r="BJ113" s="62">
        <v>7.0000000000000007E-2</v>
      </c>
      <c r="BK113" s="62">
        <v>0.02</v>
      </c>
      <c r="BL113" s="62">
        <v>0.03</v>
      </c>
      <c r="BM113" s="62">
        <v>0.05</v>
      </c>
      <c r="BN113" s="62">
        <v>0.02</v>
      </c>
      <c r="BO113" s="62">
        <v>0.03</v>
      </c>
    </row>
    <row r="114" spans="1:67" x14ac:dyDescent="0.25">
      <c r="A114">
        <v>852</v>
      </c>
      <c r="B114">
        <v>400</v>
      </c>
      <c r="C114" s="62">
        <v>1630</v>
      </c>
      <c r="D114" s="62">
        <v>2030</v>
      </c>
      <c r="E114" s="62">
        <v>0.79</v>
      </c>
      <c r="F114" s="62">
        <v>0.9</v>
      </c>
      <c r="G114" s="62">
        <v>0.88</v>
      </c>
      <c r="H114" s="62">
        <v>0.75</v>
      </c>
      <c r="I114" s="62">
        <v>0.88</v>
      </c>
      <c r="J114" s="62">
        <v>0.85</v>
      </c>
      <c r="K114" s="62">
        <v>0.33</v>
      </c>
      <c r="L114" s="62">
        <v>0.22</v>
      </c>
      <c r="M114" s="62">
        <v>0.24</v>
      </c>
      <c r="N114" s="62">
        <v>0</v>
      </c>
      <c r="O114" s="62" t="s">
        <v>73</v>
      </c>
      <c r="P114" s="62" t="s">
        <v>73</v>
      </c>
      <c r="Q114" s="62">
        <v>0.05</v>
      </c>
      <c r="R114" s="62">
        <v>0.03</v>
      </c>
      <c r="S114" s="62">
        <v>0.04</v>
      </c>
      <c r="T114" s="62">
        <v>0.04</v>
      </c>
      <c r="U114" s="62">
        <v>7.0000000000000007E-2</v>
      </c>
      <c r="V114" s="62">
        <v>7.0000000000000007E-2</v>
      </c>
      <c r="W114" s="62">
        <v>0.32</v>
      </c>
      <c r="X114" s="62">
        <v>0.55000000000000004</v>
      </c>
      <c r="Y114" s="62">
        <v>0.5</v>
      </c>
      <c r="Z114" s="62">
        <v>0</v>
      </c>
      <c r="AA114" s="62">
        <v>0</v>
      </c>
      <c r="AB114" s="62">
        <v>0</v>
      </c>
      <c r="AC114" s="62">
        <v>0</v>
      </c>
      <c r="AD114" s="62">
        <v>0</v>
      </c>
      <c r="AE114" s="62">
        <v>0</v>
      </c>
      <c r="AF114" s="62">
        <v>0</v>
      </c>
      <c r="AG114" s="62">
        <v>0</v>
      </c>
      <c r="AH114" s="62">
        <v>0</v>
      </c>
      <c r="AI114" s="62">
        <v>0.03</v>
      </c>
      <c r="AJ114" s="62">
        <v>0.05</v>
      </c>
      <c r="AK114" s="62">
        <v>0.04</v>
      </c>
      <c r="AL114" s="62">
        <v>0</v>
      </c>
      <c r="AM114" s="62">
        <v>0</v>
      </c>
      <c r="AN114" s="62">
        <v>0</v>
      </c>
      <c r="AO114" s="62" t="s">
        <v>73</v>
      </c>
      <c r="AP114" s="62">
        <v>0</v>
      </c>
      <c r="AQ114" s="62" t="s">
        <v>73</v>
      </c>
      <c r="AR114" s="62">
        <v>0.03</v>
      </c>
      <c r="AS114" s="62">
        <v>0.01</v>
      </c>
      <c r="AT114" s="62">
        <v>0.02</v>
      </c>
      <c r="AU114" s="62">
        <v>0.02</v>
      </c>
      <c r="AV114" s="62">
        <v>0.01</v>
      </c>
      <c r="AW114" s="62">
        <v>0.01</v>
      </c>
      <c r="AX114" s="62" t="s">
        <v>73</v>
      </c>
      <c r="AY114" s="62" t="s">
        <v>73</v>
      </c>
      <c r="AZ114" s="62" t="s">
        <v>74</v>
      </c>
      <c r="BA114" s="62" t="s">
        <v>73</v>
      </c>
      <c r="BB114" s="62" t="s">
        <v>73</v>
      </c>
      <c r="BC114" s="62" t="s">
        <v>73</v>
      </c>
      <c r="BD114" s="62" t="s">
        <v>73</v>
      </c>
      <c r="BE114" s="62">
        <v>0.01</v>
      </c>
      <c r="BF114" s="62">
        <v>0.01</v>
      </c>
      <c r="BG114" s="62">
        <v>0.14000000000000001</v>
      </c>
      <c r="BH114" s="62">
        <v>7.0000000000000007E-2</v>
      </c>
      <c r="BI114" s="62">
        <v>0.08</v>
      </c>
      <c r="BJ114" s="62">
        <v>0.02</v>
      </c>
      <c r="BK114" s="62">
        <v>0.02</v>
      </c>
      <c r="BL114" s="62">
        <v>0.02</v>
      </c>
      <c r="BM114" s="62">
        <v>0.04</v>
      </c>
      <c r="BN114" s="62">
        <v>0.02</v>
      </c>
      <c r="BO114" s="62">
        <v>0.02</v>
      </c>
    </row>
    <row r="115" spans="1:67" x14ac:dyDescent="0.25">
      <c r="A115">
        <v>855</v>
      </c>
      <c r="B115">
        <v>520</v>
      </c>
      <c r="C115" s="62">
        <v>6660</v>
      </c>
      <c r="D115" s="62">
        <v>7180</v>
      </c>
      <c r="E115" s="62">
        <v>0.81</v>
      </c>
      <c r="F115" s="62">
        <v>0.94</v>
      </c>
      <c r="G115" s="62">
        <v>0.93</v>
      </c>
      <c r="H115" s="62">
        <v>0.77</v>
      </c>
      <c r="I115" s="62">
        <v>0.91</v>
      </c>
      <c r="J115" s="62">
        <v>0.9</v>
      </c>
      <c r="K115" s="62">
        <v>0.47</v>
      </c>
      <c r="L115" s="62">
        <v>0.31</v>
      </c>
      <c r="M115" s="62">
        <v>0.32</v>
      </c>
      <c r="N115" s="62">
        <v>0</v>
      </c>
      <c r="O115" s="62" t="s">
        <v>74</v>
      </c>
      <c r="P115" s="62" t="s">
        <v>74</v>
      </c>
      <c r="Q115" s="62">
        <v>0.03</v>
      </c>
      <c r="R115" s="62">
        <v>0.03</v>
      </c>
      <c r="S115" s="62">
        <v>0.03</v>
      </c>
      <c r="T115" s="62">
        <v>0.25</v>
      </c>
      <c r="U115" s="62">
        <v>0.52</v>
      </c>
      <c r="V115" s="62">
        <v>0.5</v>
      </c>
      <c r="W115" s="62">
        <v>0.02</v>
      </c>
      <c r="X115" s="62">
        <v>0.05</v>
      </c>
      <c r="Y115" s="62">
        <v>0.04</v>
      </c>
      <c r="Z115" s="62">
        <v>0</v>
      </c>
      <c r="AA115" s="62" t="s">
        <v>73</v>
      </c>
      <c r="AB115" s="62" t="s">
        <v>73</v>
      </c>
      <c r="AC115" s="62">
        <v>0</v>
      </c>
      <c r="AD115" s="62" t="s">
        <v>73</v>
      </c>
      <c r="AE115" s="62" t="s">
        <v>73</v>
      </c>
      <c r="AF115" s="62" t="s">
        <v>73</v>
      </c>
      <c r="AG115" s="62" t="s">
        <v>73</v>
      </c>
      <c r="AH115" s="62" t="s">
        <v>73</v>
      </c>
      <c r="AI115" s="62">
        <v>0.04</v>
      </c>
      <c r="AJ115" s="62">
        <v>0.06</v>
      </c>
      <c r="AK115" s="62">
        <v>0.06</v>
      </c>
      <c r="AL115" s="62">
        <v>0</v>
      </c>
      <c r="AM115" s="62" t="s">
        <v>73</v>
      </c>
      <c r="AN115" s="62" t="s">
        <v>73</v>
      </c>
      <c r="AO115" s="62">
        <v>0</v>
      </c>
      <c r="AP115" s="62" t="s">
        <v>74</v>
      </c>
      <c r="AQ115" s="62" t="s">
        <v>74</v>
      </c>
      <c r="AR115" s="62">
        <v>0.01</v>
      </c>
      <c r="AS115" s="62">
        <v>0.02</v>
      </c>
      <c r="AT115" s="62">
        <v>0.02</v>
      </c>
      <c r="AU115" s="62" t="s">
        <v>73</v>
      </c>
      <c r="AV115" s="62">
        <v>0.01</v>
      </c>
      <c r="AW115" s="62">
        <v>0.01</v>
      </c>
      <c r="AX115" s="62" t="s">
        <v>73</v>
      </c>
      <c r="AY115" s="62">
        <v>0.01</v>
      </c>
      <c r="AZ115" s="62">
        <v>0.01</v>
      </c>
      <c r="BA115" s="62" t="s">
        <v>73</v>
      </c>
      <c r="BB115" s="62" t="s">
        <v>74</v>
      </c>
      <c r="BC115" s="62" t="s">
        <v>74</v>
      </c>
      <c r="BD115" s="62">
        <v>0.02</v>
      </c>
      <c r="BE115" s="62">
        <v>0.01</v>
      </c>
      <c r="BF115" s="62">
        <v>0.01</v>
      </c>
      <c r="BG115" s="62">
        <v>0.13</v>
      </c>
      <c r="BH115" s="62">
        <v>0.04</v>
      </c>
      <c r="BI115" s="62">
        <v>0.04</v>
      </c>
      <c r="BJ115" s="62">
        <v>0.05</v>
      </c>
      <c r="BK115" s="62">
        <v>0.02</v>
      </c>
      <c r="BL115" s="62">
        <v>0.02</v>
      </c>
      <c r="BM115" s="62">
        <v>0.01</v>
      </c>
      <c r="BN115" s="62">
        <v>0.01</v>
      </c>
      <c r="BO115" s="62">
        <v>0.01</v>
      </c>
    </row>
    <row r="116" spans="1:67" x14ac:dyDescent="0.25">
      <c r="A116">
        <v>856</v>
      </c>
      <c r="B116">
        <v>730</v>
      </c>
      <c r="C116" s="62">
        <v>2650</v>
      </c>
      <c r="D116" s="62">
        <v>3380</v>
      </c>
      <c r="E116" s="62">
        <v>0.82</v>
      </c>
      <c r="F116" s="62">
        <v>0.92</v>
      </c>
      <c r="G116" s="62">
        <v>0.9</v>
      </c>
      <c r="H116" s="62">
        <v>0.8</v>
      </c>
      <c r="I116" s="62">
        <v>0.91</v>
      </c>
      <c r="J116" s="62">
        <v>0.88</v>
      </c>
      <c r="K116" s="62">
        <v>0.3</v>
      </c>
      <c r="L116" s="62">
        <v>0.25</v>
      </c>
      <c r="M116" s="62">
        <v>0.26</v>
      </c>
      <c r="N116" s="62" t="s">
        <v>73</v>
      </c>
      <c r="O116" s="62" t="s">
        <v>74</v>
      </c>
      <c r="P116" s="62" t="s">
        <v>74</v>
      </c>
      <c r="Q116" s="62">
        <v>0.02</v>
      </c>
      <c r="R116" s="62">
        <v>0.02</v>
      </c>
      <c r="S116" s="62">
        <v>0.02</v>
      </c>
      <c r="T116" s="62">
        <v>0.11</v>
      </c>
      <c r="U116" s="62">
        <v>0.16</v>
      </c>
      <c r="V116" s="62">
        <v>0.15</v>
      </c>
      <c r="W116" s="62">
        <v>0.36</v>
      </c>
      <c r="X116" s="62">
        <v>0.47</v>
      </c>
      <c r="Y116" s="62">
        <v>0.45</v>
      </c>
      <c r="Z116" s="62">
        <v>0</v>
      </c>
      <c r="AA116" s="62">
        <v>0</v>
      </c>
      <c r="AB116" s="62">
        <v>0</v>
      </c>
      <c r="AC116" s="62">
        <v>0</v>
      </c>
      <c r="AD116" s="62">
        <v>0</v>
      </c>
      <c r="AE116" s="62">
        <v>0</v>
      </c>
      <c r="AF116" s="62">
        <v>0</v>
      </c>
      <c r="AG116" s="62" t="s">
        <v>73</v>
      </c>
      <c r="AH116" s="62" t="s">
        <v>73</v>
      </c>
      <c r="AI116" s="62">
        <v>0.02</v>
      </c>
      <c r="AJ116" s="62">
        <v>0.02</v>
      </c>
      <c r="AK116" s="62">
        <v>0.02</v>
      </c>
      <c r="AL116" s="62">
        <v>0</v>
      </c>
      <c r="AM116" s="62">
        <v>0</v>
      </c>
      <c r="AN116" s="62">
        <v>0</v>
      </c>
      <c r="AO116" s="62" t="s">
        <v>73</v>
      </c>
      <c r="AP116" s="62" t="s">
        <v>73</v>
      </c>
      <c r="AQ116" s="62" t="s">
        <v>73</v>
      </c>
      <c r="AR116" s="62">
        <v>0.01</v>
      </c>
      <c r="AS116" s="62">
        <v>0.01</v>
      </c>
      <c r="AT116" s="62">
        <v>0.01</v>
      </c>
      <c r="AU116" s="62" t="s">
        <v>73</v>
      </c>
      <c r="AV116" s="62" t="s">
        <v>74</v>
      </c>
      <c r="AW116" s="62" t="s">
        <v>74</v>
      </c>
      <c r="AX116" s="62">
        <v>0</v>
      </c>
      <c r="AY116" s="62" t="s">
        <v>74</v>
      </c>
      <c r="AZ116" s="62" t="s">
        <v>74</v>
      </c>
      <c r="BA116" s="62" t="s">
        <v>73</v>
      </c>
      <c r="BB116" s="62" t="s">
        <v>73</v>
      </c>
      <c r="BC116" s="62" t="s">
        <v>74</v>
      </c>
      <c r="BD116" s="62">
        <v>0.01</v>
      </c>
      <c r="BE116" s="62">
        <v>0.01</v>
      </c>
      <c r="BF116" s="62">
        <v>0.01</v>
      </c>
      <c r="BG116" s="62">
        <v>0.09</v>
      </c>
      <c r="BH116" s="62">
        <v>0.04</v>
      </c>
      <c r="BI116" s="62">
        <v>0.05</v>
      </c>
      <c r="BJ116" s="62">
        <v>7.0000000000000007E-2</v>
      </c>
      <c r="BK116" s="62">
        <v>0.02</v>
      </c>
      <c r="BL116" s="62">
        <v>0.03</v>
      </c>
      <c r="BM116" s="62">
        <v>0.03</v>
      </c>
      <c r="BN116" s="62">
        <v>0.02</v>
      </c>
      <c r="BO116" s="62">
        <v>0.02</v>
      </c>
    </row>
    <row r="117" spans="1:67" x14ac:dyDescent="0.25">
      <c r="A117">
        <v>857</v>
      </c>
      <c r="B117">
        <v>40</v>
      </c>
      <c r="C117" s="62">
        <v>440</v>
      </c>
      <c r="D117" s="62">
        <v>470</v>
      </c>
      <c r="E117" s="62">
        <v>0.8</v>
      </c>
      <c r="F117" s="62">
        <v>0.96</v>
      </c>
      <c r="G117" s="62">
        <v>0.95</v>
      </c>
      <c r="H117" s="62">
        <v>0.8</v>
      </c>
      <c r="I117" s="62">
        <v>0.94</v>
      </c>
      <c r="J117" s="62">
        <v>0.93</v>
      </c>
      <c r="K117" s="62">
        <v>0.54</v>
      </c>
      <c r="L117" s="62">
        <v>0.38</v>
      </c>
      <c r="M117" s="62">
        <v>0.39</v>
      </c>
      <c r="N117" s="62" t="s">
        <v>73</v>
      </c>
      <c r="O117" s="62">
        <v>0.05</v>
      </c>
      <c r="P117" s="62">
        <v>0.05</v>
      </c>
      <c r="Q117" s="62" t="s">
        <v>73</v>
      </c>
      <c r="R117" s="62">
        <v>0.02</v>
      </c>
      <c r="S117" s="62">
        <v>0.02</v>
      </c>
      <c r="T117" s="62" t="s">
        <v>73</v>
      </c>
      <c r="U117" s="62">
        <v>0.39</v>
      </c>
      <c r="V117" s="62">
        <v>0.37</v>
      </c>
      <c r="W117" s="62" t="s">
        <v>73</v>
      </c>
      <c r="X117" s="62">
        <v>0.1</v>
      </c>
      <c r="Y117" s="62">
        <v>0.09</v>
      </c>
      <c r="Z117" s="62">
        <v>0</v>
      </c>
      <c r="AA117" s="62">
        <v>0</v>
      </c>
      <c r="AB117" s="62">
        <v>0</v>
      </c>
      <c r="AC117" s="62">
        <v>0</v>
      </c>
      <c r="AD117" s="62">
        <v>0</v>
      </c>
      <c r="AE117" s="62">
        <v>0</v>
      </c>
      <c r="AF117" s="62">
        <v>0</v>
      </c>
      <c r="AG117" s="62">
        <v>0</v>
      </c>
      <c r="AH117" s="62">
        <v>0</v>
      </c>
      <c r="AI117" s="62" t="s">
        <v>73</v>
      </c>
      <c r="AJ117" s="62">
        <v>0.05</v>
      </c>
      <c r="AK117" s="62">
        <v>0.05</v>
      </c>
      <c r="AL117" s="62">
        <v>0</v>
      </c>
      <c r="AM117" s="62">
        <v>0</v>
      </c>
      <c r="AN117" s="62">
        <v>0</v>
      </c>
      <c r="AO117" s="62">
        <v>0</v>
      </c>
      <c r="AP117" s="62">
        <v>0</v>
      </c>
      <c r="AQ117" s="62">
        <v>0</v>
      </c>
      <c r="AR117" s="62">
        <v>0</v>
      </c>
      <c r="AS117" s="62" t="s">
        <v>73</v>
      </c>
      <c r="AT117" s="62" t="s">
        <v>73</v>
      </c>
      <c r="AU117" s="62">
        <v>0</v>
      </c>
      <c r="AV117" s="62" t="s">
        <v>73</v>
      </c>
      <c r="AW117" s="62" t="s">
        <v>73</v>
      </c>
      <c r="AX117" s="62">
        <v>0</v>
      </c>
      <c r="AY117" s="62">
        <v>0</v>
      </c>
      <c r="AZ117" s="62">
        <v>0</v>
      </c>
      <c r="BA117" s="62">
        <v>0</v>
      </c>
      <c r="BB117" s="62">
        <v>0</v>
      </c>
      <c r="BC117" s="62">
        <v>0</v>
      </c>
      <c r="BD117" s="62">
        <v>0</v>
      </c>
      <c r="BE117" s="62" t="s">
        <v>73</v>
      </c>
      <c r="BF117" s="62" t="s">
        <v>73</v>
      </c>
      <c r="BG117" s="62" t="s">
        <v>73</v>
      </c>
      <c r="BH117" s="62">
        <v>0.03</v>
      </c>
      <c r="BI117" s="62">
        <v>0.03</v>
      </c>
      <c r="BJ117" s="62">
        <v>0</v>
      </c>
      <c r="BK117" s="62">
        <v>0</v>
      </c>
      <c r="BL117" s="62">
        <v>0</v>
      </c>
      <c r="BM117" s="62" t="s">
        <v>73</v>
      </c>
      <c r="BN117" s="62">
        <v>0.02</v>
      </c>
      <c r="BO117" s="62">
        <v>0.02</v>
      </c>
    </row>
    <row r="118" spans="1:67" x14ac:dyDescent="0.25">
      <c r="A118">
        <v>860</v>
      </c>
      <c r="B118">
        <v>830</v>
      </c>
      <c r="C118" s="62">
        <v>8670</v>
      </c>
      <c r="D118" s="62">
        <v>9500</v>
      </c>
      <c r="E118" s="62">
        <v>0.87</v>
      </c>
      <c r="F118" s="62">
        <v>0.94</v>
      </c>
      <c r="G118" s="62">
        <v>0.93</v>
      </c>
      <c r="H118" s="62">
        <v>0.81</v>
      </c>
      <c r="I118" s="62">
        <v>0.91</v>
      </c>
      <c r="J118" s="62">
        <v>0.91</v>
      </c>
      <c r="K118" s="62">
        <v>0.51</v>
      </c>
      <c r="L118" s="62">
        <v>0.4</v>
      </c>
      <c r="M118" s="62">
        <v>0.41</v>
      </c>
      <c r="N118" s="62" t="s">
        <v>73</v>
      </c>
      <c r="O118" s="62" t="s">
        <v>74</v>
      </c>
      <c r="P118" s="62" t="s">
        <v>74</v>
      </c>
      <c r="Q118" s="62">
        <v>7.0000000000000007E-2</v>
      </c>
      <c r="R118" s="62">
        <v>0.06</v>
      </c>
      <c r="S118" s="62">
        <v>0.06</v>
      </c>
      <c r="T118" s="62">
        <v>0.23</v>
      </c>
      <c r="U118" s="62">
        <v>0.43</v>
      </c>
      <c r="V118" s="62">
        <v>0.41</v>
      </c>
      <c r="W118" s="62">
        <v>0.01</v>
      </c>
      <c r="X118" s="62">
        <v>0.03</v>
      </c>
      <c r="Y118" s="62">
        <v>0.02</v>
      </c>
      <c r="Z118" s="62">
        <v>0</v>
      </c>
      <c r="AA118" s="62">
        <v>0</v>
      </c>
      <c r="AB118" s="62">
        <v>0</v>
      </c>
      <c r="AC118" s="62">
        <v>0</v>
      </c>
      <c r="AD118" s="62" t="s">
        <v>73</v>
      </c>
      <c r="AE118" s="62" t="s">
        <v>73</v>
      </c>
      <c r="AF118" s="62">
        <v>0</v>
      </c>
      <c r="AG118" s="62" t="s">
        <v>73</v>
      </c>
      <c r="AH118" s="62" t="s">
        <v>73</v>
      </c>
      <c r="AI118" s="62">
        <v>0.05</v>
      </c>
      <c r="AJ118" s="62">
        <v>7.0000000000000007E-2</v>
      </c>
      <c r="AK118" s="62">
        <v>7.0000000000000007E-2</v>
      </c>
      <c r="AL118" s="62">
        <v>0</v>
      </c>
      <c r="AM118" s="62">
        <v>0</v>
      </c>
      <c r="AN118" s="62">
        <v>0</v>
      </c>
      <c r="AO118" s="62" t="s">
        <v>73</v>
      </c>
      <c r="AP118" s="62" t="s">
        <v>74</v>
      </c>
      <c r="AQ118" s="62" t="s">
        <v>74</v>
      </c>
      <c r="AR118" s="62">
        <v>0.02</v>
      </c>
      <c r="AS118" s="62">
        <v>0.01</v>
      </c>
      <c r="AT118" s="62">
        <v>0.01</v>
      </c>
      <c r="AU118" s="62">
        <v>0.01</v>
      </c>
      <c r="AV118" s="62">
        <v>0.01</v>
      </c>
      <c r="AW118" s="62">
        <v>0.01</v>
      </c>
      <c r="AX118" s="62" t="s">
        <v>73</v>
      </c>
      <c r="AY118" s="62" t="s">
        <v>74</v>
      </c>
      <c r="AZ118" s="62" t="s">
        <v>74</v>
      </c>
      <c r="BA118" s="62" t="s">
        <v>73</v>
      </c>
      <c r="BB118" s="62" t="s">
        <v>74</v>
      </c>
      <c r="BC118" s="62" t="s">
        <v>74</v>
      </c>
      <c r="BD118" s="62">
        <v>0.03</v>
      </c>
      <c r="BE118" s="62">
        <v>0.01</v>
      </c>
      <c r="BF118" s="62">
        <v>0.01</v>
      </c>
      <c r="BG118" s="62">
        <v>0.08</v>
      </c>
      <c r="BH118" s="62">
        <v>0.04</v>
      </c>
      <c r="BI118" s="62">
        <v>0.05</v>
      </c>
      <c r="BJ118" s="62">
        <v>0.04</v>
      </c>
      <c r="BK118" s="62">
        <v>0.01</v>
      </c>
      <c r="BL118" s="62">
        <v>0.01</v>
      </c>
      <c r="BM118" s="62" t="s">
        <v>73</v>
      </c>
      <c r="BN118" s="62">
        <v>0.01</v>
      </c>
      <c r="BO118" s="62">
        <v>0.01</v>
      </c>
    </row>
    <row r="119" spans="1:67" x14ac:dyDescent="0.25">
      <c r="A119">
        <v>861</v>
      </c>
      <c r="B119">
        <v>510</v>
      </c>
      <c r="C119" s="62">
        <v>2070</v>
      </c>
      <c r="D119" s="62">
        <v>2570</v>
      </c>
      <c r="E119" s="62">
        <v>0.83</v>
      </c>
      <c r="F119" s="62">
        <v>0.92</v>
      </c>
      <c r="G119" s="62">
        <v>0.9</v>
      </c>
      <c r="H119" s="62">
        <v>0.77</v>
      </c>
      <c r="I119" s="62">
        <v>0.88</v>
      </c>
      <c r="J119" s="62">
        <v>0.86</v>
      </c>
      <c r="K119" s="62">
        <v>0.43</v>
      </c>
      <c r="L119" s="62">
        <v>0.45</v>
      </c>
      <c r="M119" s="62">
        <v>0.45</v>
      </c>
      <c r="N119" s="62" t="s">
        <v>73</v>
      </c>
      <c r="O119" s="62" t="s">
        <v>74</v>
      </c>
      <c r="P119" s="62" t="s">
        <v>74</v>
      </c>
      <c r="Q119" s="62">
        <v>0.11</v>
      </c>
      <c r="R119" s="62">
        <v>7.0000000000000007E-2</v>
      </c>
      <c r="S119" s="62">
        <v>0.08</v>
      </c>
      <c r="T119" s="62">
        <v>0.05</v>
      </c>
      <c r="U119" s="62">
        <v>0.14000000000000001</v>
      </c>
      <c r="V119" s="62">
        <v>0.12</v>
      </c>
      <c r="W119" s="62">
        <v>0.18</v>
      </c>
      <c r="X119" s="62">
        <v>0.22</v>
      </c>
      <c r="Y119" s="62">
        <v>0.21</v>
      </c>
      <c r="Z119" s="62" t="s">
        <v>73</v>
      </c>
      <c r="AA119" s="62">
        <v>0</v>
      </c>
      <c r="AB119" s="62" t="s">
        <v>73</v>
      </c>
      <c r="AC119" s="62">
        <v>0</v>
      </c>
      <c r="AD119" s="62">
        <v>0</v>
      </c>
      <c r="AE119" s="62">
        <v>0</v>
      </c>
      <c r="AF119" s="62">
        <v>0</v>
      </c>
      <c r="AG119" s="62" t="s">
        <v>73</v>
      </c>
      <c r="AH119" s="62" t="s">
        <v>73</v>
      </c>
      <c r="AI119" s="62">
        <v>0.06</v>
      </c>
      <c r="AJ119" s="62">
        <v>0.08</v>
      </c>
      <c r="AK119" s="62">
        <v>0.08</v>
      </c>
      <c r="AL119" s="62">
        <v>0</v>
      </c>
      <c r="AM119" s="62">
        <v>0</v>
      </c>
      <c r="AN119" s="62">
        <v>0</v>
      </c>
      <c r="AO119" s="62">
        <v>0</v>
      </c>
      <c r="AP119" s="62" t="s">
        <v>73</v>
      </c>
      <c r="AQ119" s="62" t="s">
        <v>73</v>
      </c>
      <c r="AR119" s="62">
        <v>0.02</v>
      </c>
      <c r="AS119" s="62">
        <v>0.02</v>
      </c>
      <c r="AT119" s="62">
        <v>0.02</v>
      </c>
      <c r="AU119" s="62">
        <v>0.01</v>
      </c>
      <c r="AV119" s="62">
        <v>0.01</v>
      </c>
      <c r="AW119" s="62">
        <v>0.01</v>
      </c>
      <c r="AX119" s="62" t="s">
        <v>73</v>
      </c>
      <c r="AY119" s="62" t="s">
        <v>73</v>
      </c>
      <c r="AZ119" s="62" t="s">
        <v>74</v>
      </c>
      <c r="BA119" s="62" t="s">
        <v>73</v>
      </c>
      <c r="BB119" s="62" t="s">
        <v>73</v>
      </c>
      <c r="BC119" s="62" t="s">
        <v>74</v>
      </c>
      <c r="BD119" s="62">
        <v>0.04</v>
      </c>
      <c r="BE119" s="62">
        <v>0.02</v>
      </c>
      <c r="BF119" s="62">
        <v>0.02</v>
      </c>
      <c r="BG119" s="62">
        <v>0.13</v>
      </c>
      <c r="BH119" s="62">
        <v>0.06</v>
      </c>
      <c r="BI119" s="62">
        <v>0.08</v>
      </c>
      <c r="BJ119" s="62">
        <v>0.03</v>
      </c>
      <c r="BK119" s="62">
        <v>0.01</v>
      </c>
      <c r="BL119" s="62">
        <v>0.02</v>
      </c>
      <c r="BM119" s="62" t="s">
        <v>73</v>
      </c>
      <c r="BN119" s="62">
        <v>0.01</v>
      </c>
      <c r="BO119" s="62">
        <v>0.01</v>
      </c>
    </row>
    <row r="120" spans="1:67" x14ac:dyDescent="0.25">
      <c r="A120">
        <v>865</v>
      </c>
      <c r="B120">
        <v>300</v>
      </c>
      <c r="C120" s="62">
        <v>4880</v>
      </c>
      <c r="D120" s="62">
        <v>5180</v>
      </c>
      <c r="E120" s="62">
        <v>0.87</v>
      </c>
      <c r="F120" s="62">
        <v>0.94</v>
      </c>
      <c r="G120" s="62">
        <v>0.93</v>
      </c>
      <c r="H120" s="62">
        <v>0.87</v>
      </c>
      <c r="I120" s="62">
        <v>0.93</v>
      </c>
      <c r="J120" s="62">
        <v>0.92</v>
      </c>
      <c r="K120" s="62">
        <v>0.55000000000000004</v>
      </c>
      <c r="L120" s="62">
        <v>0.33</v>
      </c>
      <c r="M120" s="62">
        <v>0.35</v>
      </c>
      <c r="N120" s="62" t="s">
        <v>73</v>
      </c>
      <c r="O120" s="62">
        <v>0.01</v>
      </c>
      <c r="P120" s="62">
        <v>0.01</v>
      </c>
      <c r="Q120" s="62">
        <v>0.02</v>
      </c>
      <c r="R120" s="62">
        <v>0.02</v>
      </c>
      <c r="S120" s="62">
        <v>0.02</v>
      </c>
      <c r="T120" s="62">
        <v>0.27</v>
      </c>
      <c r="U120" s="62">
        <v>0.51</v>
      </c>
      <c r="V120" s="62">
        <v>0.5</v>
      </c>
      <c r="W120" s="62" t="s">
        <v>73</v>
      </c>
      <c r="X120" s="62">
        <v>0.05</v>
      </c>
      <c r="Y120" s="62">
        <v>0.05</v>
      </c>
      <c r="Z120" s="62" t="s">
        <v>73</v>
      </c>
      <c r="AA120" s="62" t="s">
        <v>73</v>
      </c>
      <c r="AB120" s="62" t="s">
        <v>73</v>
      </c>
      <c r="AC120" s="62">
        <v>0</v>
      </c>
      <c r="AD120" s="62">
        <v>0</v>
      </c>
      <c r="AE120" s="62">
        <v>0</v>
      </c>
      <c r="AF120" s="62">
        <v>0</v>
      </c>
      <c r="AG120" s="62" t="s">
        <v>73</v>
      </c>
      <c r="AH120" s="62" t="s">
        <v>73</v>
      </c>
      <c r="AI120" s="62">
        <v>0.04</v>
      </c>
      <c r="AJ120" s="62">
        <v>0.04</v>
      </c>
      <c r="AK120" s="62">
        <v>0.04</v>
      </c>
      <c r="AL120" s="62">
        <v>0</v>
      </c>
      <c r="AM120" s="62" t="s">
        <v>73</v>
      </c>
      <c r="AN120" s="62" t="s">
        <v>73</v>
      </c>
      <c r="AO120" s="62">
        <v>0</v>
      </c>
      <c r="AP120" s="62" t="s">
        <v>74</v>
      </c>
      <c r="AQ120" s="62" t="s">
        <v>74</v>
      </c>
      <c r="AR120" s="62">
        <v>0</v>
      </c>
      <c r="AS120" s="62">
        <v>0.01</v>
      </c>
      <c r="AT120" s="62">
        <v>0.01</v>
      </c>
      <c r="AU120" s="62">
        <v>0</v>
      </c>
      <c r="AV120" s="62" t="s">
        <v>74</v>
      </c>
      <c r="AW120" s="62" t="s">
        <v>74</v>
      </c>
      <c r="AX120" s="62">
        <v>0</v>
      </c>
      <c r="AY120" s="62" t="s">
        <v>74</v>
      </c>
      <c r="AZ120" s="62" t="s">
        <v>74</v>
      </c>
      <c r="BA120" s="62">
        <v>0</v>
      </c>
      <c r="BB120" s="62" t="s">
        <v>73</v>
      </c>
      <c r="BC120" s="62" t="s">
        <v>73</v>
      </c>
      <c r="BD120" s="62" t="s">
        <v>73</v>
      </c>
      <c r="BE120" s="62" t="s">
        <v>74</v>
      </c>
      <c r="BF120" s="62" t="s">
        <v>74</v>
      </c>
      <c r="BG120" s="62">
        <v>0.08</v>
      </c>
      <c r="BH120" s="62">
        <v>0.04</v>
      </c>
      <c r="BI120" s="62">
        <v>0.04</v>
      </c>
      <c r="BJ120" s="62">
        <v>0.04</v>
      </c>
      <c r="BK120" s="62">
        <v>0.01</v>
      </c>
      <c r="BL120" s="62">
        <v>0.01</v>
      </c>
      <c r="BM120" s="62" t="s">
        <v>73</v>
      </c>
      <c r="BN120" s="62">
        <v>0.01</v>
      </c>
      <c r="BO120" s="62">
        <v>0.01</v>
      </c>
    </row>
    <row r="121" spans="1:67" x14ac:dyDescent="0.25">
      <c r="A121">
        <v>866</v>
      </c>
      <c r="B121">
        <v>260</v>
      </c>
      <c r="C121" s="62">
        <v>1950</v>
      </c>
      <c r="D121" s="62">
        <v>2210</v>
      </c>
      <c r="E121" s="62">
        <v>0.86</v>
      </c>
      <c r="F121" s="62">
        <v>0.94</v>
      </c>
      <c r="G121" s="62">
        <v>0.93</v>
      </c>
      <c r="H121" s="62">
        <v>0.82</v>
      </c>
      <c r="I121" s="62">
        <v>0.92</v>
      </c>
      <c r="J121" s="62">
        <v>0.91</v>
      </c>
      <c r="K121" s="62">
        <v>0.72</v>
      </c>
      <c r="L121" s="62">
        <v>0.68</v>
      </c>
      <c r="M121" s="62">
        <v>0.69</v>
      </c>
      <c r="N121" s="62">
        <v>0</v>
      </c>
      <c r="O121" s="62" t="s">
        <v>73</v>
      </c>
      <c r="P121" s="62" t="s">
        <v>73</v>
      </c>
      <c r="Q121" s="62" t="s">
        <v>73</v>
      </c>
      <c r="R121" s="62">
        <v>0.01</v>
      </c>
      <c r="S121" s="62">
        <v>0.01</v>
      </c>
      <c r="T121" s="62">
        <v>0.08</v>
      </c>
      <c r="U121" s="62">
        <v>0.11</v>
      </c>
      <c r="V121" s="62">
        <v>0.1</v>
      </c>
      <c r="W121" s="62">
        <v>0.02</v>
      </c>
      <c r="X121" s="62">
        <v>0.11</v>
      </c>
      <c r="Y121" s="62">
        <v>0.1</v>
      </c>
      <c r="Z121" s="62">
        <v>0</v>
      </c>
      <c r="AA121" s="62" t="s">
        <v>73</v>
      </c>
      <c r="AB121" s="62" t="s">
        <v>73</v>
      </c>
      <c r="AC121" s="62">
        <v>0</v>
      </c>
      <c r="AD121" s="62">
        <v>0</v>
      </c>
      <c r="AE121" s="62">
        <v>0</v>
      </c>
      <c r="AF121" s="62">
        <v>0</v>
      </c>
      <c r="AG121" s="62">
        <v>0</v>
      </c>
      <c r="AH121" s="62">
        <v>0</v>
      </c>
      <c r="AI121" s="62">
        <v>0.03</v>
      </c>
      <c r="AJ121" s="62">
        <v>0.05</v>
      </c>
      <c r="AK121" s="62">
        <v>0.04</v>
      </c>
      <c r="AL121" s="62">
        <v>0</v>
      </c>
      <c r="AM121" s="62" t="s">
        <v>73</v>
      </c>
      <c r="AN121" s="62" t="s">
        <v>73</v>
      </c>
      <c r="AO121" s="62">
        <v>0</v>
      </c>
      <c r="AP121" s="62" t="s">
        <v>73</v>
      </c>
      <c r="AQ121" s="62" t="s">
        <v>73</v>
      </c>
      <c r="AR121" s="62" t="s">
        <v>73</v>
      </c>
      <c r="AS121" s="62">
        <v>0.01</v>
      </c>
      <c r="AT121" s="62">
        <v>0.01</v>
      </c>
      <c r="AU121" s="62" t="s">
        <v>73</v>
      </c>
      <c r="AV121" s="62" t="s">
        <v>74</v>
      </c>
      <c r="AW121" s="62" t="s">
        <v>74</v>
      </c>
      <c r="AX121" s="62" t="s">
        <v>73</v>
      </c>
      <c r="AY121" s="62">
        <v>0.01</v>
      </c>
      <c r="AZ121" s="62">
        <v>0.01</v>
      </c>
      <c r="BA121" s="62" t="s">
        <v>73</v>
      </c>
      <c r="BB121" s="62" t="s">
        <v>73</v>
      </c>
      <c r="BC121" s="62" t="s">
        <v>73</v>
      </c>
      <c r="BD121" s="62">
        <v>0.02</v>
      </c>
      <c r="BE121" s="62">
        <v>0.01</v>
      </c>
      <c r="BF121" s="62">
        <v>0.01</v>
      </c>
      <c r="BG121" s="62">
        <v>7.0000000000000007E-2</v>
      </c>
      <c r="BH121" s="62">
        <v>0.04</v>
      </c>
      <c r="BI121" s="62">
        <v>0.05</v>
      </c>
      <c r="BJ121" s="62">
        <v>0.05</v>
      </c>
      <c r="BK121" s="62">
        <v>0.01</v>
      </c>
      <c r="BL121" s="62">
        <v>0.01</v>
      </c>
      <c r="BM121" s="62" t="s">
        <v>73</v>
      </c>
      <c r="BN121" s="62">
        <v>0.01</v>
      </c>
      <c r="BO121" s="62">
        <v>0.01</v>
      </c>
    </row>
    <row r="122" spans="1:67" x14ac:dyDescent="0.25">
      <c r="A122">
        <v>867</v>
      </c>
      <c r="B122">
        <v>60</v>
      </c>
      <c r="C122" s="62">
        <v>1000</v>
      </c>
      <c r="D122" s="62">
        <v>1060</v>
      </c>
      <c r="E122" s="62">
        <v>0.83</v>
      </c>
      <c r="F122" s="62">
        <v>0.95</v>
      </c>
      <c r="G122" s="62">
        <v>0.94</v>
      </c>
      <c r="H122" s="62">
        <v>0.77</v>
      </c>
      <c r="I122" s="62">
        <v>0.92</v>
      </c>
      <c r="J122" s="62">
        <v>0.91</v>
      </c>
      <c r="K122" s="62">
        <v>0.42</v>
      </c>
      <c r="L122" s="62">
        <v>0.26</v>
      </c>
      <c r="M122" s="62">
        <v>0.27</v>
      </c>
      <c r="N122" s="62">
        <v>0</v>
      </c>
      <c r="O122" s="62" t="s">
        <v>73</v>
      </c>
      <c r="P122" s="62" t="s">
        <v>73</v>
      </c>
      <c r="Q122" s="62" t="s">
        <v>73</v>
      </c>
      <c r="R122" s="62">
        <v>0.02</v>
      </c>
      <c r="S122" s="62">
        <v>0.02</v>
      </c>
      <c r="T122" s="62">
        <v>0.3</v>
      </c>
      <c r="U122" s="62">
        <v>0.49</v>
      </c>
      <c r="V122" s="62">
        <v>0.48</v>
      </c>
      <c r="W122" s="62">
        <v>0</v>
      </c>
      <c r="X122" s="62">
        <v>0.14000000000000001</v>
      </c>
      <c r="Y122" s="62">
        <v>0.13</v>
      </c>
      <c r="Z122" s="62">
        <v>0</v>
      </c>
      <c r="AA122" s="62">
        <v>0</v>
      </c>
      <c r="AB122" s="62">
        <v>0</v>
      </c>
      <c r="AC122" s="62">
        <v>0</v>
      </c>
      <c r="AD122" s="62">
        <v>0</v>
      </c>
      <c r="AE122" s="62">
        <v>0</v>
      </c>
      <c r="AF122" s="62">
        <v>0</v>
      </c>
      <c r="AG122" s="62">
        <v>0</v>
      </c>
      <c r="AH122" s="62">
        <v>0</v>
      </c>
      <c r="AI122" s="62" t="s">
        <v>73</v>
      </c>
      <c r="AJ122" s="62">
        <v>0.05</v>
      </c>
      <c r="AK122" s="62">
        <v>0.06</v>
      </c>
      <c r="AL122" s="62">
        <v>0</v>
      </c>
      <c r="AM122" s="62">
        <v>0</v>
      </c>
      <c r="AN122" s="62">
        <v>0</v>
      </c>
      <c r="AO122" s="62" t="s">
        <v>73</v>
      </c>
      <c r="AP122" s="62" t="s">
        <v>73</v>
      </c>
      <c r="AQ122" s="62">
        <v>0.01</v>
      </c>
      <c r="AR122" s="62" t="s">
        <v>73</v>
      </c>
      <c r="AS122" s="62">
        <v>0.01</v>
      </c>
      <c r="AT122" s="62">
        <v>0.02</v>
      </c>
      <c r="AU122" s="62" t="s">
        <v>73</v>
      </c>
      <c r="AV122" s="62">
        <v>0.01</v>
      </c>
      <c r="AW122" s="62">
        <v>0.01</v>
      </c>
      <c r="AX122" s="62">
        <v>0</v>
      </c>
      <c r="AY122" s="62" t="s">
        <v>73</v>
      </c>
      <c r="AZ122" s="62" t="s">
        <v>73</v>
      </c>
      <c r="BA122" s="62">
        <v>0</v>
      </c>
      <c r="BB122" s="62">
        <v>0</v>
      </c>
      <c r="BC122" s="62">
        <v>0</v>
      </c>
      <c r="BD122" s="62" t="s">
        <v>73</v>
      </c>
      <c r="BE122" s="62">
        <v>0.01</v>
      </c>
      <c r="BF122" s="62">
        <v>0.01</v>
      </c>
      <c r="BG122" s="62">
        <v>0.17</v>
      </c>
      <c r="BH122" s="62">
        <v>0.03</v>
      </c>
      <c r="BI122" s="62">
        <v>0.04</v>
      </c>
      <c r="BJ122" s="62">
        <v>0</v>
      </c>
      <c r="BK122" s="62">
        <v>0.01</v>
      </c>
      <c r="BL122" s="62">
        <v>0.01</v>
      </c>
      <c r="BM122" s="62">
        <v>0</v>
      </c>
      <c r="BN122" s="62">
        <v>0.01</v>
      </c>
      <c r="BO122" s="62">
        <v>0.01</v>
      </c>
    </row>
    <row r="123" spans="1:67" x14ac:dyDescent="0.25">
      <c r="A123">
        <v>868</v>
      </c>
      <c r="B123">
        <v>120</v>
      </c>
      <c r="C123" s="62">
        <v>1480</v>
      </c>
      <c r="D123" s="62">
        <v>1600</v>
      </c>
      <c r="E123" s="62">
        <v>0.83</v>
      </c>
      <c r="F123" s="62">
        <v>0.95</v>
      </c>
      <c r="G123" s="62">
        <v>0.94</v>
      </c>
      <c r="H123" s="62">
        <v>0.8</v>
      </c>
      <c r="I123" s="62">
        <v>0.94</v>
      </c>
      <c r="J123" s="62">
        <v>0.93</v>
      </c>
      <c r="K123" s="62">
        <v>0.36</v>
      </c>
      <c r="L123" s="62">
        <v>0.23</v>
      </c>
      <c r="M123" s="62">
        <v>0.24</v>
      </c>
      <c r="N123" s="62">
        <v>0</v>
      </c>
      <c r="O123" s="62">
        <v>0.01</v>
      </c>
      <c r="P123" s="62">
        <v>0.01</v>
      </c>
      <c r="Q123" s="62" t="s">
        <v>73</v>
      </c>
      <c r="R123" s="62">
        <v>0.02</v>
      </c>
      <c r="S123" s="62">
        <v>0.02</v>
      </c>
      <c r="T123" s="62">
        <v>0.35</v>
      </c>
      <c r="U123" s="62">
        <v>0.61</v>
      </c>
      <c r="V123" s="62">
        <v>0.59</v>
      </c>
      <c r="W123" s="62">
        <v>0.06</v>
      </c>
      <c r="X123" s="62">
        <v>7.0000000000000007E-2</v>
      </c>
      <c r="Y123" s="62">
        <v>7.0000000000000007E-2</v>
      </c>
      <c r="Z123" s="62">
        <v>0</v>
      </c>
      <c r="AA123" s="62">
        <v>0</v>
      </c>
      <c r="AB123" s="62">
        <v>0</v>
      </c>
      <c r="AC123" s="62">
        <v>0</v>
      </c>
      <c r="AD123" s="62" t="s">
        <v>73</v>
      </c>
      <c r="AE123" s="62" t="s">
        <v>73</v>
      </c>
      <c r="AF123" s="62" t="s">
        <v>73</v>
      </c>
      <c r="AG123" s="62">
        <v>0</v>
      </c>
      <c r="AH123" s="62" t="s">
        <v>73</v>
      </c>
      <c r="AI123" s="62" t="s">
        <v>73</v>
      </c>
      <c r="AJ123" s="62">
        <v>0.03</v>
      </c>
      <c r="AK123" s="62">
        <v>0.03</v>
      </c>
      <c r="AL123" s="62">
        <v>0</v>
      </c>
      <c r="AM123" s="62">
        <v>0</v>
      </c>
      <c r="AN123" s="62">
        <v>0</v>
      </c>
      <c r="AO123" s="62" t="s">
        <v>73</v>
      </c>
      <c r="AP123" s="62" t="s">
        <v>73</v>
      </c>
      <c r="AQ123" s="62" t="s">
        <v>73</v>
      </c>
      <c r="AR123" s="62" t="s">
        <v>73</v>
      </c>
      <c r="AS123" s="62">
        <v>0.01</v>
      </c>
      <c r="AT123" s="62">
        <v>0.01</v>
      </c>
      <c r="AU123" s="62" t="s">
        <v>73</v>
      </c>
      <c r="AV123" s="62" t="s">
        <v>73</v>
      </c>
      <c r="AW123" s="62" t="s">
        <v>73</v>
      </c>
      <c r="AX123" s="62" t="s">
        <v>73</v>
      </c>
      <c r="AY123" s="62" t="s">
        <v>74</v>
      </c>
      <c r="AZ123" s="62" t="s">
        <v>74</v>
      </c>
      <c r="BA123" s="62">
        <v>0</v>
      </c>
      <c r="BB123" s="62" t="s">
        <v>73</v>
      </c>
      <c r="BC123" s="62" t="s">
        <v>73</v>
      </c>
      <c r="BD123" s="62" t="s">
        <v>73</v>
      </c>
      <c r="BE123" s="62" t="s">
        <v>74</v>
      </c>
      <c r="BF123" s="62" t="s">
        <v>74</v>
      </c>
      <c r="BG123" s="62">
        <v>0.09</v>
      </c>
      <c r="BH123" s="62">
        <v>0.03</v>
      </c>
      <c r="BI123" s="62">
        <v>0.03</v>
      </c>
      <c r="BJ123" s="62">
        <v>0.06</v>
      </c>
      <c r="BK123" s="62">
        <v>0.01</v>
      </c>
      <c r="BL123" s="62">
        <v>0.01</v>
      </c>
      <c r="BM123" s="62" t="s">
        <v>73</v>
      </c>
      <c r="BN123" s="62">
        <v>0.01</v>
      </c>
      <c r="BO123" s="62">
        <v>0.01</v>
      </c>
    </row>
    <row r="124" spans="1:67" x14ac:dyDescent="0.25">
      <c r="A124">
        <v>869</v>
      </c>
      <c r="B124">
        <v>160</v>
      </c>
      <c r="C124" s="62">
        <v>1800</v>
      </c>
      <c r="D124" s="62">
        <v>1960</v>
      </c>
      <c r="E124" s="62">
        <v>0.87</v>
      </c>
      <c r="F124" s="62">
        <v>0.94</v>
      </c>
      <c r="G124" s="62">
        <v>0.93</v>
      </c>
      <c r="H124" s="62">
        <v>0.83</v>
      </c>
      <c r="I124" s="62">
        <v>0.92</v>
      </c>
      <c r="J124" s="62">
        <v>0.91</v>
      </c>
      <c r="K124" s="62">
        <v>0.37</v>
      </c>
      <c r="L124" s="62">
        <v>0.21</v>
      </c>
      <c r="M124" s="62">
        <v>0.22</v>
      </c>
      <c r="N124" s="62">
        <v>0</v>
      </c>
      <c r="O124" s="62" t="s">
        <v>74</v>
      </c>
      <c r="P124" s="62" t="s">
        <v>74</v>
      </c>
      <c r="Q124" s="62">
        <v>7.0000000000000007E-2</v>
      </c>
      <c r="R124" s="62">
        <v>0.04</v>
      </c>
      <c r="S124" s="62">
        <v>0.04</v>
      </c>
      <c r="T124" s="62">
        <v>0.37</v>
      </c>
      <c r="U124" s="62">
        <v>0.63</v>
      </c>
      <c r="V124" s="62">
        <v>0.61</v>
      </c>
      <c r="W124" s="62" t="s">
        <v>73</v>
      </c>
      <c r="X124" s="62">
        <v>0.04</v>
      </c>
      <c r="Y124" s="62">
        <v>0.03</v>
      </c>
      <c r="Z124" s="62">
        <v>0</v>
      </c>
      <c r="AA124" s="62">
        <v>0</v>
      </c>
      <c r="AB124" s="62">
        <v>0</v>
      </c>
      <c r="AC124" s="62">
        <v>0</v>
      </c>
      <c r="AD124" s="62" t="s">
        <v>73</v>
      </c>
      <c r="AE124" s="62" t="s">
        <v>73</v>
      </c>
      <c r="AF124" s="62">
        <v>0</v>
      </c>
      <c r="AG124" s="62" t="s">
        <v>73</v>
      </c>
      <c r="AH124" s="62" t="s">
        <v>73</v>
      </c>
      <c r="AI124" s="62">
        <v>0.06</v>
      </c>
      <c r="AJ124" s="62">
        <v>0.06</v>
      </c>
      <c r="AK124" s="62">
        <v>0.06</v>
      </c>
      <c r="AL124" s="62">
        <v>0</v>
      </c>
      <c r="AM124" s="62">
        <v>0</v>
      </c>
      <c r="AN124" s="62">
        <v>0</v>
      </c>
      <c r="AO124" s="62">
        <v>0</v>
      </c>
      <c r="AP124" s="62" t="s">
        <v>74</v>
      </c>
      <c r="AQ124" s="62" t="s">
        <v>74</v>
      </c>
      <c r="AR124" s="62" t="s">
        <v>73</v>
      </c>
      <c r="AS124" s="62">
        <v>0.01</v>
      </c>
      <c r="AT124" s="62">
        <v>0.01</v>
      </c>
      <c r="AU124" s="62" t="s">
        <v>73</v>
      </c>
      <c r="AV124" s="62">
        <v>0.01</v>
      </c>
      <c r="AW124" s="62">
        <v>0.01</v>
      </c>
      <c r="AX124" s="62" t="s">
        <v>73</v>
      </c>
      <c r="AY124" s="62" t="s">
        <v>74</v>
      </c>
      <c r="AZ124" s="62" t="s">
        <v>74</v>
      </c>
      <c r="BA124" s="62">
        <v>0</v>
      </c>
      <c r="BB124" s="62" t="s">
        <v>73</v>
      </c>
      <c r="BC124" s="62" t="s">
        <v>73</v>
      </c>
      <c r="BD124" s="62" t="s">
        <v>73</v>
      </c>
      <c r="BE124" s="62">
        <v>0.01</v>
      </c>
      <c r="BF124" s="62">
        <v>0.01</v>
      </c>
      <c r="BG124" s="62">
        <v>0.09</v>
      </c>
      <c r="BH124" s="62">
        <v>0.04</v>
      </c>
      <c r="BI124" s="62">
        <v>0.05</v>
      </c>
      <c r="BJ124" s="62" t="s">
        <v>73</v>
      </c>
      <c r="BK124" s="62">
        <v>0.01</v>
      </c>
      <c r="BL124" s="62">
        <v>0.01</v>
      </c>
      <c r="BM124" s="62" t="s">
        <v>73</v>
      </c>
      <c r="BN124" s="62">
        <v>0.01</v>
      </c>
      <c r="BO124" s="62">
        <v>0.01</v>
      </c>
    </row>
    <row r="125" spans="1:67" x14ac:dyDescent="0.25">
      <c r="A125">
        <v>870</v>
      </c>
      <c r="B125">
        <v>180</v>
      </c>
      <c r="C125" s="62">
        <v>900</v>
      </c>
      <c r="D125" s="62">
        <v>1080</v>
      </c>
      <c r="E125" s="62">
        <v>0.85</v>
      </c>
      <c r="F125" s="62">
        <v>0.94</v>
      </c>
      <c r="G125" s="62">
        <v>0.92</v>
      </c>
      <c r="H125" s="62">
        <v>0.81</v>
      </c>
      <c r="I125" s="62">
        <v>0.92</v>
      </c>
      <c r="J125" s="62">
        <v>0.9</v>
      </c>
      <c r="K125" s="62">
        <v>0.39</v>
      </c>
      <c r="L125" s="62">
        <v>0.22</v>
      </c>
      <c r="M125" s="62">
        <v>0.25</v>
      </c>
      <c r="N125" s="62">
        <v>0</v>
      </c>
      <c r="O125" s="62">
        <v>0.01</v>
      </c>
      <c r="P125" s="62">
        <v>0.01</v>
      </c>
      <c r="Q125" s="62">
        <v>0.04</v>
      </c>
      <c r="R125" s="62">
        <v>0.02</v>
      </c>
      <c r="S125" s="62">
        <v>0.02</v>
      </c>
      <c r="T125" s="62">
        <v>0.35</v>
      </c>
      <c r="U125" s="62">
        <v>0.6</v>
      </c>
      <c r="V125" s="62">
        <v>0.56000000000000005</v>
      </c>
      <c r="W125" s="62" t="s">
        <v>73</v>
      </c>
      <c r="X125" s="62">
        <v>7.0000000000000007E-2</v>
      </c>
      <c r="Y125" s="62">
        <v>0.06</v>
      </c>
      <c r="Z125" s="62">
        <v>0</v>
      </c>
      <c r="AA125" s="62">
        <v>0</v>
      </c>
      <c r="AB125" s="62">
        <v>0</v>
      </c>
      <c r="AC125" s="62">
        <v>0</v>
      </c>
      <c r="AD125" s="62">
        <v>0</v>
      </c>
      <c r="AE125" s="62">
        <v>0</v>
      </c>
      <c r="AF125" s="62">
        <v>0</v>
      </c>
      <c r="AG125" s="62">
        <v>0</v>
      </c>
      <c r="AH125" s="62">
        <v>0</v>
      </c>
      <c r="AI125" s="62">
        <v>0.06</v>
      </c>
      <c r="AJ125" s="62">
        <v>0.03</v>
      </c>
      <c r="AK125" s="62">
        <v>0.04</v>
      </c>
      <c r="AL125" s="62">
        <v>0</v>
      </c>
      <c r="AM125" s="62">
        <v>0</v>
      </c>
      <c r="AN125" s="62">
        <v>0</v>
      </c>
      <c r="AO125" s="62">
        <v>0</v>
      </c>
      <c r="AP125" s="62" t="s">
        <v>73</v>
      </c>
      <c r="AQ125" s="62" t="s">
        <v>73</v>
      </c>
      <c r="AR125" s="62">
        <v>0.03</v>
      </c>
      <c r="AS125" s="62">
        <v>0.01</v>
      </c>
      <c r="AT125" s="62">
        <v>0.02</v>
      </c>
      <c r="AU125" s="62" t="s">
        <v>73</v>
      </c>
      <c r="AV125" s="62">
        <v>0.01</v>
      </c>
      <c r="AW125" s="62">
        <v>0.01</v>
      </c>
      <c r="AX125" s="62" t="s">
        <v>73</v>
      </c>
      <c r="AY125" s="62" t="s">
        <v>73</v>
      </c>
      <c r="AZ125" s="62" t="s">
        <v>73</v>
      </c>
      <c r="BA125" s="62">
        <v>0</v>
      </c>
      <c r="BB125" s="62" t="s">
        <v>73</v>
      </c>
      <c r="BC125" s="62" t="s">
        <v>73</v>
      </c>
      <c r="BD125" s="62" t="s">
        <v>73</v>
      </c>
      <c r="BE125" s="62" t="s">
        <v>73</v>
      </c>
      <c r="BF125" s="62">
        <v>0.01</v>
      </c>
      <c r="BG125" s="62">
        <v>7.0000000000000007E-2</v>
      </c>
      <c r="BH125" s="62">
        <v>0.04</v>
      </c>
      <c r="BI125" s="62">
        <v>0.04</v>
      </c>
      <c r="BJ125" s="62">
        <v>0.05</v>
      </c>
      <c r="BK125" s="62">
        <v>0.01</v>
      </c>
      <c r="BL125" s="62">
        <v>0.02</v>
      </c>
      <c r="BM125" s="62" t="s">
        <v>73</v>
      </c>
      <c r="BN125" s="62">
        <v>0.01</v>
      </c>
      <c r="BO125" s="62">
        <v>0.01</v>
      </c>
    </row>
    <row r="126" spans="1:67" x14ac:dyDescent="0.25">
      <c r="A126">
        <v>871</v>
      </c>
      <c r="B126">
        <v>200</v>
      </c>
      <c r="C126" s="62">
        <v>1440</v>
      </c>
      <c r="D126" s="62">
        <v>1640</v>
      </c>
      <c r="E126" s="62">
        <v>0.91</v>
      </c>
      <c r="F126" s="62">
        <v>0.96</v>
      </c>
      <c r="G126" s="62">
        <v>0.96</v>
      </c>
      <c r="H126" s="62">
        <v>0.91</v>
      </c>
      <c r="I126" s="62">
        <v>0.96</v>
      </c>
      <c r="J126" s="62">
        <v>0.96</v>
      </c>
      <c r="K126" s="62">
        <v>0.37</v>
      </c>
      <c r="L126" s="62">
        <v>0.24</v>
      </c>
      <c r="M126" s="62">
        <v>0.25</v>
      </c>
      <c r="N126" s="62">
        <v>0</v>
      </c>
      <c r="O126" s="62">
        <v>0.01</v>
      </c>
      <c r="P126" s="62" t="s">
        <v>74</v>
      </c>
      <c r="Q126" s="62" t="s">
        <v>73</v>
      </c>
      <c r="R126" s="62">
        <v>0.01</v>
      </c>
      <c r="S126" s="62">
        <v>0.01</v>
      </c>
      <c r="T126" s="62">
        <v>0.51</v>
      </c>
      <c r="U126" s="62">
        <v>0.67</v>
      </c>
      <c r="V126" s="62">
        <v>0.65</v>
      </c>
      <c r="W126" s="62" t="s">
        <v>73</v>
      </c>
      <c r="X126" s="62">
        <v>0.03</v>
      </c>
      <c r="Y126" s="62">
        <v>0.03</v>
      </c>
      <c r="Z126" s="62">
        <v>0</v>
      </c>
      <c r="AA126" s="62">
        <v>0</v>
      </c>
      <c r="AB126" s="62">
        <v>0</v>
      </c>
      <c r="AC126" s="62">
        <v>0</v>
      </c>
      <c r="AD126" s="62">
        <v>0</v>
      </c>
      <c r="AE126" s="62">
        <v>0</v>
      </c>
      <c r="AF126" s="62">
        <v>0</v>
      </c>
      <c r="AG126" s="62">
        <v>0</v>
      </c>
      <c r="AH126" s="62">
        <v>0</v>
      </c>
      <c r="AI126" s="62" t="s">
        <v>73</v>
      </c>
      <c r="AJ126" s="62">
        <v>0.02</v>
      </c>
      <c r="AK126" s="62">
        <v>0.02</v>
      </c>
      <c r="AL126" s="62">
        <v>0</v>
      </c>
      <c r="AM126" s="62">
        <v>0</v>
      </c>
      <c r="AN126" s="62">
        <v>0</v>
      </c>
      <c r="AO126" s="62">
        <v>0</v>
      </c>
      <c r="AP126" s="62" t="s">
        <v>73</v>
      </c>
      <c r="AQ126" s="62" t="s">
        <v>73</v>
      </c>
      <c r="AR126" s="62">
        <v>0</v>
      </c>
      <c r="AS126" s="62" t="s">
        <v>73</v>
      </c>
      <c r="AT126" s="62" t="s">
        <v>73</v>
      </c>
      <c r="AU126" s="62">
        <v>0</v>
      </c>
      <c r="AV126" s="62">
        <v>0</v>
      </c>
      <c r="AW126" s="62">
        <v>0</v>
      </c>
      <c r="AX126" s="62">
        <v>0</v>
      </c>
      <c r="AY126" s="62">
        <v>0</v>
      </c>
      <c r="AZ126" s="62">
        <v>0</v>
      </c>
      <c r="BA126" s="62">
        <v>0</v>
      </c>
      <c r="BB126" s="62" t="s">
        <v>73</v>
      </c>
      <c r="BC126" s="62" t="s">
        <v>73</v>
      </c>
      <c r="BD126" s="62">
        <v>0</v>
      </c>
      <c r="BE126" s="62" t="s">
        <v>73</v>
      </c>
      <c r="BF126" s="62" t="s">
        <v>73</v>
      </c>
      <c r="BG126" s="62">
        <v>0.04</v>
      </c>
      <c r="BH126" s="62">
        <v>0.02</v>
      </c>
      <c r="BI126" s="62">
        <v>0.02</v>
      </c>
      <c r="BJ126" s="62">
        <v>0.03</v>
      </c>
      <c r="BK126" s="62" t="s">
        <v>74</v>
      </c>
      <c r="BL126" s="62">
        <v>0.01</v>
      </c>
      <c r="BM126" s="62" t="s">
        <v>73</v>
      </c>
      <c r="BN126" s="62">
        <v>0.01</v>
      </c>
      <c r="BO126" s="62">
        <v>0.01</v>
      </c>
    </row>
    <row r="127" spans="1:67" x14ac:dyDescent="0.25">
      <c r="A127">
        <v>872</v>
      </c>
      <c r="B127">
        <v>100</v>
      </c>
      <c r="C127" s="62">
        <v>1560</v>
      </c>
      <c r="D127" s="62">
        <v>1660</v>
      </c>
      <c r="E127" s="62">
        <v>0.87</v>
      </c>
      <c r="F127" s="62">
        <v>0.96</v>
      </c>
      <c r="G127" s="62">
        <v>0.95</v>
      </c>
      <c r="H127" s="62">
        <v>0.83</v>
      </c>
      <c r="I127" s="62">
        <v>0.94</v>
      </c>
      <c r="J127" s="62">
        <v>0.93</v>
      </c>
      <c r="K127" s="62">
        <v>0.4</v>
      </c>
      <c r="L127" s="62">
        <v>0.18</v>
      </c>
      <c r="M127" s="62">
        <v>0.2</v>
      </c>
      <c r="N127" s="62">
        <v>0</v>
      </c>
      <c r="O127" s="62">
        <v>0.01</v>
      </c>
      <c r="P127" s="62">
        <v>0.01</v>
      </c>
      <c r="Q127" s="62">
        <v>7.0000000000000007E-2</v>
      </c>
      <c r="R127" s="62">
        <v>0.02</v>
      </c>
      <c r="S127" s="62">
        <v>0.02</v>
      </c>
      <c r="T127" s="62">
        <v>0.33</v>
      </c>
      <c r="U127" s="62">
        <v>0.64</v>
      </c>
      <c r="V127" s="62">
        <v>0.62</v>
      </c>
      <c r="W127" s="62" t="s">
        <v>73</v>
      </c>
      <c r="X127" s="62">
        <v>0.09</v>
      </c>
      <c r="Y127" s="62">
        <v>0.09</v>
      </c>
      <c r="Z127" s="62">
        <v>0</v>
      </c>
      <c r="AA127" s="62">
        <v>0</v>
      </c>
      <c r="AB127" s="62">
        <v>0</v>
      </c>
      <c r="AC127" s="62">
        <v>0</v>
      </c>
      <c r="AD127" s="62">
        <v>0</v>
      </c>
      <c r="AE127" s="62">
        <v>0</v>
      </c>
      <c r="AF127" s="62" t="s">
        <v>73</v>
      </c>
      <c r="AG127" s="62">
        <v>0</v>
      </c>
      <c r="AH127" s="62" t="s">
        <v>73</v>
      </c>
      <c r="AI127" s="62">
        <v>0.11</v>
      </c>
      <c r="AJ127" s="62">
        <v>0.05</v>
      </c>
      <c r="AK127" s="62">
        <v>0.05</v>
      </c>
      <c r="AL127" s="62">
        <v>0</v>
      </c>
      <c r="AM127" s="62" t="s">
        <v>73</v>
      </c>
      <c r="AN127" s="62" t="s">
        <v>73</v>
      </c>
      <c r="AO127" s="62">
        <v>0</v>
      </c>
      <c r="AP127" s="62" t="s">
        <v>73</v>
      </c>
      <c r="AQ127" s="62" t="s">
        <v>73</v>
      </c>
      <c r="AR127" s="62" t="s">
        <v>73</v>
      </c>
      <c r="AS127" s="62">
        <v>0.01</v>
      </c>
      <c r="AT127" s="62">
        <v>0.01</v>
      </c>
      <c r="AU127" s="62" t="s">
        <v>73</v>
      </c>
      <c r="AV127" s="62" t="s">
        <v>74</v>
      </c>
      <c r="AW127" s="62" t="s">
        <v>74</v>
      </c>
      <c r="AX127" s="62">
        <v>0</v>
      </c>
      <c r="AY127" s="62" t="s">
        <v>74</v>
      </c>
      <c r="AZ127" s="62" t="s">
        <v>74</v>
      </c>
      <c r="BA127" s="62">
        <v>0</v>
      </c>
      <c r="BB127" s="62">
        <v>0</v>
      </c>
      <c r="BC127" s="62">
        <v>0</v>
      </c>
      <c r="BD127" s="62" t="s">
        <v>73</v>
      </c>
      <c r="BE127" s="62">
        <v>0.01</v>
      </c>
      <c r="BF127" s="62">
        <v>0.01</v>
      </c>
      <c r="BG127" s="62">
        <v>0.08</v>
      </c>
      <c r="BH127" s="62">
        <v>0.03</v>
      </c>
      <c r="BI127" s="62">
        <v>0.03</v>
      </c>
      <c r="BJ127" s="62" t="s">
        <v>73</v>
      </c>
      <c r="BK127" s="62">
        <v>0.01</v>
      </c>
      <c r="BL127" s="62">
        <v>0.01</v>
      </c>
      <c r="BM127" s="62" t="s">
        <v>73</v>
      </c>
      <c r="BN127" s="62">
        <v>0.01</v>
      </c>
      <c r="BO127" s="62">
        <v>0.01</v>
      </c>
    </row>
    <row r="128" spans="1:67" x14ac:dyDescent="0.25">
      <c r="A128">
        <v>873</v>
      </c>
      <c r="B128">
        <v>500</v>
      </c>
      <c r="C128" s="62">
        <v>5420</v>
      </c>
      <c r="D128" s="62">
        <v>5930</v>
      </c>
      <c r="E128" s="62">
        <v>0.86</v>
      </c>
      <c r="F128" s="62">
        <v>0.93</v>
      </c>
      <c r="G128" s="62">
        <v>0.93</v>
      </c>
      <c r="H128" s="62">
        <v>0.83</v>
      </c>
      <c r="I128" s="62">
        <v>0.91</v>
      </c>
      <c r="J128" s="62">
        <v>0.91</v>
      </c>
      <c r="K128" s="62">
        <v>0.51</v>
      </c>
      <c r="L128" s="62">
        <v>0.3</v>
      </c>
      <c r="M128" s="62">
        <v>0.32</v>
      </c>
      <c r="N128" s="62" t="s">
        <v>73</v>
      </c>
      <c r="O128" s="62" t="s">
        <v>74</v>
      </c>
      <c r="P128" s="62">
        <v>0.01</v>
      </c>
      <c r="Q128" s="62">
        <v>0.01</v>
      </c>
      <c r="R128" s="62">
        <v>0.01</v>
      </c>
      <c r="S128" s="62">
        <v>0.01</v>
      </c>
      <c r="T128" s="62">
        <v>0.18</v>
      </c>
      <c r="U128" s="62">
        <v>0.28999999999999998</v>
      </c>
      <c r="V128" s="62">
        <v>0.28000000000000003</v>
      </c>
      <c r="W128" s="62">
        <v>0.11</v>
      </c>
      <c r="X128" s="62">
        <v>0.3</v>
      </c>
      <c r="Y128" s="62">
        <v>0.28999999999999998</v>
      </c>
      <c r="Z128" s="62">
        <v>0</v>
      </c>
      <c r="AA128" s="62">
        <v>0</v>
      </c>
      <c r="AB128" s="62">
        <v>0</v>
      </c>
      <c r="AC128" s="62">
        <v>0</v>
      </c>
      <c r="AD128" s="62">
        <v>0</v>
      </c>
      <c r="AE128" s="62">
        <v>0</v>
      </c>
      <c r="AF128" s="62" t="s">
        <v>73</v>
      </c>
      <c r="AG128" s="62" t="s">
        <v>73</v>
      </c>
      <c r="AH128" s="62" t="s">
        <v>73</v>
      </c>
      <c r="AI128" s="62">
        <v>0.04</v>
      </c>
      <c r="AJ128" s="62">
        <v>0.04</v>
      </c>
      <c r="AK128" s="62">
        <v>0.04</v>
      </c>
      <c r="AL128" s="62">
        <v>0</v>
      </c>
      <c r="AM128" s="62">
        <v>0</v>
      </c>
      <c r="AN128" s="62">
        <v>0</v>
      </c>
      <c r="AO128" s="62" t="s">
        <v>73</v>
      </c>
      <c r="AP128" s="62" t="s">
        <v>74</v>
      </c>
      <c r="AQ128" s="62" t="s">
        <v>74</v>
      </c>
      <c r="AR128" s="62">
        <v>0.02</v>
      </c>
      <c r="AS128" s="62">
        <v>0.01</v>
      </c>
      <c r="AT128" s="62">
        <v>0.01</v>
      </c>
      <c r="AU128" s="62" t="s">
        <v>73</v>
      </c>
      <c r="AV128" s="62" t="s">
        <v>74</v>
      </c>
      <c r="AW128" s="62">
        <v>0.01</v>
      </c>
      <c r="AX128" s="62">
        <v>0.01</v>
      </c>
      <c r="AY128" s="62" t="s">
        <v>74</v>
      </c>
      <c r="AZ128" s="62" t="s">
        <v>74</v>
      </c>
      <c r="BA128" s="62" t="s">
        <v>73</v>
      </c>
      <c r="BB128" s="62" t="s">
        <v>73</v>
      </c>
      <c r="BC128" s="62" t="s">
        <v>73</v>
      </c>
      <c r="BD128" s="62" t="s">
        <v>73</v>
      </c>
      <c r="BE128" s="62">
        <v>0.01</v>
      </c>
      <c r="BF128" s="62">
        <v>0.01</v>
      </c>
      <c r="BG128" s="62">
        <v>0.08</v>
      </c>
      <c r="BH128" s="62">
        <v>0.04</v>
      </c>
      <c r="BI128" s="62">
        <v>0.04</v>
      </c>
      <c r="BJ128" s="62">
        <v>0.05</v>
      </c>
      <c r="BK128" s="62">
        <v>0.02</v>
      </c>
      <c r="BL128" s="62">
        <v>0.02</v>
      </c>
      <c r="BM128" s="62">
        <v>0.02</v>
      </c>
      <c r="BN128" s="62">
        <v>0.01</v>
      </c>
      <c r="BO128" s="62">
        <v>0.01</v>
      </c>
    </row>
    <row r="129" spans="1:67" x14ac:dyDescent="0.25">
      <c r="A129">
        <v>874</v>
      </c>
      <c r="B129">
        <v>330</v>
      </c>
      <c r="C129" s="62">
        <v>1850</v>
      </c>
      <c r="D129" s="62">
        <v>2180</v>
      </c>
      <c r="E129" s="62">
        <v>0.86</v>
      </c>
      <c r="F129" s="62">
        <v>0.93</v>
      </c>
      <c r="G129" s="62">
        <v>0.92</v>
      </c>
      <c r="H129" s="62">
        <v>0.85</v>
      </c>
      <c r="I129" s="62">
        <v>0.92</v>
      </c>
      <c r="J129" s="62">
        <v>0.91</v>
      </c>
      <c r="K129" s="62">
        <v>0.43</v>
      </c>
      <c r="L129" s="62">
        <v>0.31</v>
      </c>
      <c r="M129" s="62">
        <v>0.33</v>
      </c>
      <c r="N129" s="62">
        <v>0</v>
      </c>
      <c r="O129" s="62" t="s">
        <v>74</v>
      </c>
      <c r="P129" s="62" t="s">
        <v>74</v>
      </c>
      <c r="Q129" s="62">
        <v>0.05</v>
      </c>
      <c r="R129" s="62">
        <v>0.02</v>
      </c>
      <c r="S129" s="62">
        <v>0.03</v>
      </c>
      <c r="T129" s="62">
        <v>0.36</v>
      </c>
      <c r="U129" s="62">
        <v>0.57999999999999996</v>
      </c>
      <c r="V129" s="62">
        <v>0.55000000000000004</v>
      </c>
      <c r="W129" s="62">
        <v>0</v>
      </c>
      <c r="X129" s="62" t="s">
        <v>73</v>
      </c>
      <c r="Y129" s="62" t="s">
        <v>73</v>
      </c>
      <c r="Z129" s="62">
        <v>0</v>
      </c>
      <c r="AA129" s="62">
        <v>0</v>
      </c>
      <c r="AB129" s="62">
        <v>0</v>
      </c>
      <c r="AC129" s="62" t="s">
        <v>73</v>
      </c>
      <c r="AD129" s="62">
        <v>0</v>
      </c>
      <c r="AE129" s="62" t="s">
        <v>73</v>
      </c>
      <c r="AF129" s="62" t="s">
        <v>73</v>
      </c>
      <c r="AG129" s="62" t="s">
        <v>73</v>
      </c>
      <c r="AH129" s="62" t="s">
        <v>73</v>
      </c>
      <c r="AI129" s="62">
        <v>0.03</v>
      </c>
      <c r="AJ129" s="62">
        <v>0.03</v>
      </c>
      <c r="AK129" s="62">
        <v>0.03</v>
      </c>
      <c r="AL129" s="62">
        <v>0</v>
      </c>
      <c r="AM129" s="62">
        <v>0</v>
      </c>
      <c r="AN129" s="62">
        <v>0</v>
      </c>
      <c r="AO129" s="62" t="s">
        <v>73</v>
      </c>
      <c r="AP129" s="62" t="s">
        <v>73</v>
      </c>
      <c r="AQ129" s="62" t="s">
        <v>73</v>
      </c>
      <c r="AR129" s="62" t="s">
        <v>73</v>
      </c>
      <c r="AS129" s="62">
        <v>0.01</v>
      </c>
      <c r="AT129" s="62">
        <v>0.01</v>
      </c>
      <c r="AU129" s="62" t="s">
        <v>73</v>
      </c>
      <c r="AV129" s="62">
        <v>0.01</v>
      </c>
      <c r="AW129" s="62">
        <v>0.01</v>
      </c>
      <c r="AX129" s="62" t="s">
        <v>73</v>
      </c>
      <c r="AY129" s="62" t="s">
        <v>74</v>
      </c>
      <c r="AZ129" s="62" t="s">
        <v>74</v>
      </c>
      <c r="BA129" s="62">
        <v>0</v>
      </c>
      <c r="BB129" s="62" t="s">
        <v>73</v>
      </c>
      <c r="BC129" s="62" t="s">
        <v>73</v>
      </c>
      <c r="BD129" s="62" t="s">
        <v>73</v>
      </c>
      <c r="BE129" s="62">
        <v>0.01</v>
      </c>
      <c r="BF129" s="62">
        <v>0.01</v>
      </c>
      <c r="BG129" s="62">
        <v>0.08</v>
      </c>
      <c r="BH129" s="62">
        <v>0.04</v>
      </c>
      <c r="BI129" s="62">
        <v>0.04</v>
      </c>
      <c r="BJ129" s="62">
        <v>0.04</v>
      </c>
      <c r="BK129" s="62">
        <v>0.02</v>
      </c>
      <c r="BL129" s="62">
        <v>0.02</v>
      </c>
      <c r="BM129" s="62">
        <v>0.02</v>
      </c>
      <c r="BN129" s="62">
        <v>0.01</v>
      </c>
      <c r="BO129" s="62">
        <v>0.01</v>
      </c>
    </row>
    <row r="130" spans="1:67" x14ac:dyDescent="0.25">
      <c r="A130">
        <v>876</v>
      </c>
      <c r="B130">
        <v>420</v>
      </c>
      <c r="C130" s="62">
        <v>980</v>
      </c>
      <c r="D130" s="62">
        <v>1400</v>
      </c>
      <c r="E130" s="62">
        <v>0.86</v>
      </c>
      <c r="F130" s="62">
        <v>0.92</v>
      </c>
      <c r="G130" s="62">
        <v>0.9</v>
      </c>
      <c r="H130" s="62">
        <v>0.83</v>
      </c>
      <c r="I130" s="62">
        <v>0.91</v>
      </c>
      <c r="J130" s="62">
        <v>0.89</v>
      </c>
      <c r="K130" s="62">
        <v>0.52</v>
      </c>
      <c r="L130" s="62">
        <v>0.5</v>
      </c>
      <c r="M130" s="62">
        <v>0.51</v>
      </c>
      <c r="N130" s="62">
        <v>0</v>
      </c>
      <c r="O130" s="62">
        <v>0</v>
      </c>
      <c r="P130" s="62">
        <v>0</v>
      </c>
      <c r="Q130" s="62">
        <v>0.03</v>
      </c>
      <c r="R130" s="62">
        <v>0.02</v>
      </c>
      <c r="S130" s="62">
        <v>0.02</v>
      </c>
      <c r="T130" s="62">
        <v>0.19</v>
      </c>
      <c r="U130" s="62">
        <v>0.2</v>
      </c>
      <c r="V130" s="62">
        <v>0.2</v>
      </c>
      <c r="W130" s="62">
        <v>0.08</v>
      </c>
      <c r="X130" s="62">
        <v>0.18</v>
      </c>
      <c r="Y130" s="62">
        <v>0.15</v>
      </c>
      <c r="Z130" s="62">
        <v>0</v>
      </c>
      <c r="AA130" s="62">
        <v>0</v>
      </c>
      <c r="AB130" s="62">
        <v>0</v>
      </c>
      <c r="AC130" s="62">
        <v>0</v>
      </c>
      <c r="AD130" s="62">
        <v>0</v>
      </c>
      <c r="AE130" s="62">
        <v>0</v>
      </c>
      <c r="AF130" s="62">
        <v>0</v>
      </c>
      <c r="AG130" s="62">
        <v>0</v>
      </c>
      <c r="AH130" s="62">
        <v>0</v>
      </c>
      <c r="AI130" s="62">
        <v>0.06</v>
      </c>
      <c r="AJ130" s="62">
        <v>0.06</v>
      </c>
      <c r="AK130" s="62">
        <v>0.06</v>
      </c>
      <c r="AL130" s="62">
        <v>0</v>
      </c>
      <c r="AM130" s="62">
        <v>0</v>
      </c>
      <c r="AN130" s="62">
        <v>0</v>
      </c>
      <c r="AO130" s="62" t="s">
        <v>73</v>
      </c>
      <c r="AP130" s="62" t="s">
        <v>73</v>
      </c>
      <c r="AQ130" s="62" t="s">
        <v>74</v>
      </c>
      <c r="AR130" s="62" t="s">
        <v>73</v>
      </c>
      <c r="AS130" s="62">
        <v>0.01</v>
      </c>
      <c r="AT130" s="62">
        <v>0.01</v>
      </c>
      <c r="AU130" s="62" t="s">
        <v>73</v>
      </c>
      <c r="AV130" s="62" t="s">
        <v>73</v>
      </c>
      <c r="AW130" s="62">
        <v>0.01</v>
      </c>
      <c r="AX130" s="62">
        <v>0</v>
      </c>
      <c r="AY130" s="62" t="s">
        <v>73</v>
      </c>
      <c r="AZ130" s="62" t="s">
        <v>73</v>
      </c>
      <c r="BA130" s="62" t="s">
        <v>73</v>
      </c>
      <c r="BB130" s="62" t="s">
        <v>73</v>
      </c>
      <c r="BC130" s="62" t="s">
        <v>73</v>
      </c>
      <c r="BD130" s="62">
        <v>0.02</v>
      </c>
      <c r="BE130" s="62">
        <v>0.01</v>
      </c>
      <c r="BF130" s="62">
        <v>0.01</v>
      </c>
      <c r="BG130" s="62">
        <v>0.09</v>
      </c>
      <c r="BH130" s="62">
        <v>0.05</v>
      </c>
      <c r="BI130" s="62">
        <v>0.06</v>
      </c>
      <c r="BJ130" s="62">
        <v>0.04</v>
      </c>
      <c r="BK130" s="62">
        <v>0.02</v>
      </c>
      <c r="BL130" s="62">
        <v>0.02</v>
      </c>
      <c r="BM130" s="62" t="s">
        <v>73</v>
      </c>
      <c r="BN130" s="62">
        <v>0.01</v>
      </c>
      <c r="BO130" s="62">
        <v>0.01</v>
      </c>
    </row>
    <row r="131" spans="1:67" x14ac:dyDescent="0.25">
      <c r="A131">
        <v>877</v>
      </c>
      <c r="B131">
        <v>210</v>
      </c>
      <c r="C131" s="62">
        <v>2200</v>
      </c>
      <c r="D131" s="62">
        <v>2420</v>
      </c>
      <c r="E131" s="62">
        <v>0.88</v>
      </c>
      <c r="F131" s="62">
        <v>0.95</v>
      </c>
      <c r="G131" s="62">
        <v>0.94</v>
      </c>
      <c r="H131" s="62">
        <v>0.84</v>
      </c>
      <c r="I131" s="62">
        <v>0.93</v>
      </c>
      <c r="J131" s="62">
        <v>0.92</v>
      </c>
      <c r="K131" s="62">
        <v>0.39</v>
      </c>
      <c r="L131" s="62">
        <v>0.2</v>
      </c>
      <c r="M131" s="62">
        <v>0.22</v>
      </c>
      <c r="N131" s="62">
        <v>0</v>
      </c>
      <c r="O131" s="62" t="s">
        <v>73</v>
      </c>
      <c r="P131" s="62" t="s">
        <v>73</v>
      </c>
      <c r="Q131" s="62">
        <v>0.06</v>
      </c>
      <c r="R131" s="62">
        <v>0.03</v>
      </c>
      <c r="S131" s="62">
        <v>0.03</v>
      </c>
      <c r="T131" s="62">
        <v>0.16</v>
      </c>
      <c r="U131" s="62">
        <v>0.25</v>
      </c>
      <c r="V131" s="62">
        <v>0.24</v>
      </c>
      <c r="W131" s="62">
        <v>0.22</v>
      </c>
      <c r="X131" s="62">
        <v>0.45</v>
      </c>
      <c r="Y131" s="62">
        <v>0.43</v>
      </c>
      <c r="Z131" s="62">
        <v>0</v>
      </c>
      <c r="AA131" s="62">
        <v>0</v>
      </c>
      <c r="AB131" s="62">
        <v>0</v>
      </c>
      <c r="AC131" s="62">
        <v>0</v>
      </c>
      <c r="AD131" s="62">
        <v>0</v>
      </c>
      <c r="AE131" s="62">
        <v>0</v>
      </c>
      <c r="AF131" s="62">
        <v>0</v>
      </c>
      <c r="AG131" s="62">
        <v>0</v>
      </c>
      <c r="AH131" s="62">
        <v>0</v>
      </c>
      <c r="AI131" s="62">
        <v>7.0000000000000007E-2</v>
      </c>
      <c r="AJ131" s="62">
        <v>7.0000000000000007E-2</v>
      </c>
      <c r="AK131" s="62">
        <v>7.0000000000000007E-2</v>
      </c>
      <c r="AL131" s="62">
        <v>0</v>
      </c>
      <c r="AM131" s="62">
        <v>0</v>
      </c>
      <c r="AN131" s="62">
        <v>0</v>
      </c>
      <c r="AO131" s="62" t="s">
        <v>73</v>
      </c>
      <c r="AP131" s="62" t="s">
        <v>73</v>
      </c>
      <c r="AQ131" s="62" t="s">
        <v>73</v>
      </c>
      <c r="AR131" s="62" t="s">
        <v>73</v>
      </c>
      <c r="AS131" s="62">
        <v>0.01</v>
      </c>
      <c r="AT131" s="62">
        <v>0.01</v>
      </c>
      <c r="AU131" s="62" t="s">
        <v>73</v>
      </c>
      <c r="AV131" s="62">
        <v>0.01</v>
      </c>
      <c r="AW131" s="62">
        <v>0.01</v>
      </c>
      <c r="AX131" s="62">
        <v>0</v>
      </c>
      <c r="AY131" s="62">
        <v>0</v>
      </c>
      <c r="AZ131" s="62">
        <v>0</v>
      </c>
      <c r="BA131" s="62" t="s">
        <v>73</v>
      </c>
      <c r="BB131" s="62" t="s">
        <v>73</v>
      </c>
      <c r="BC131" s="62" t="s">
        <v>73</v>
      </c>
      <c r="BD131" s="62" t="s">
        <v>73</v>
      </c>
      <c r="BE131" s="62">
        <v>0.01</v>
      </c>
      <c r="BF131" s="62">
        <v>0.01</v>
      </c>
      <c r="BG131" s="62">
        <v>0.08</v>
      </c>
      <c r="BH131" s="62">
        <v>0.04</v>
      </c>
      <c r="BI131" s="62">
        <v>0.04</v>
      </c>
      <c r="BJ131" s="62">
        <v>0.03</v>
      </c>
      <c r="BK131" s="62">
        <v>0.01</v>
      </c>
      <c r="BL131" s="62">
        <v>0.01</v>
      </c>
      <c r="BM131" s="62" t="s">
        <v>73</v>
      </c>
      <c r="BN131" s="62">
        <v>0.01</v>
      </c>
      <c r="BO131" s="62">
        <v>0.01</v>
      </c>
    </row>
    <row r="132" spans="1:67" x14ac:dyDescent="0.25">
      <c r="A132">
        <v>878</v>
      </c>
      <c r="B132">
        <v>750</v>
      </c>
      <c r="C132" s="62">
        <v>6850</v>
      </c>
      <c r="D132" s="62">
        <v>7600</v>
      </c>
      <c r="E132" s="62">
        <v>0.84</v>
      </c>
      <c r="F132" s="62">
        <v>0.94</v>
      </c>
      <c r="G132" s="62">
        <v>0.93</v>
      </c>
      <c r="H132" s="62">
        <v>0.82</v>
      </c>
      <c r="I132" s="62">
        <v>0.93</v>
      </c>
      <c r="J132" s="62">
        <v>0.92</v>
      </c>
      <c r="K132" s="62">
        <v>0.56000000000000005</v>
      </c>
      <c r="L132" s="62">
        <v>0.54</v>
      </c>
      <c r="M132" s="62">
        <v>0.54</v>
      </c>
      <c r="N132" s="62">
        <v>0</v>
      </c>
      <c r="O132" s="62">
        <v>0.01</v>
      </c>
      <c r="P132" s="62">
        <v>0.01</v>
      </c>
      <c r="Q132" s="62">
        <v>0.03</v>
      </c>
      <c r="R132" s="62">
        <v>0.03</v>
      </c>
      <c r="S132" s="62">
        <v>0.03</v>
      </c>
      <c r="T132" s="62">
        <v>0.23</v>
      </c>
      <c r="U132" s="62">
        <v>0.34</v>
      </c>
      <c r="V132" s="62">
        <v>0.33</v>
      </c>
      <c r="W132" s="62" t="s">
        <v>73</v>
      </c>
      <c r="X132" s="62">
        <v>0.02</v>
      </c>
      <c r="Y132" s="62">
        <v>0.01</v>
      </c>
      <c r="Z132" s="62">
        <v>0</v>
      </c>
      <c r="AA132" s="62">
        <v>0</v>
      </c>
      <c r="AB132" s="62">
        <v>0</v>
      </c>
      <c r="AC132" s="62">
        <v>0</v>
      </c>
      <c r="AD132" s="62" t="s">
        <v>73</v>
      </c>
      <c r="AE132" s="62" t="s">
        <v>73</v>
      </c>
      <c r="AF132" s="62" t="s">
        <v>73</v>
      </c>
      <c r="AG132" s="62" t="s">
        <v>73</v>
      </c>
      <c r="AH132" s="62" t="s">
        <v>73</v>
      </c>
      <c r="AI132" s="62">
        <v>0.05</v>
      </c>
      <c r="AJ132" s="62">
        <v>0.06</v>
      </c>
      <c r="AK132" s="62">
        <v>0.06</v>
      </c>
      <c r="AL132" s="62">
        <v>0</v>
      </c>
      <c r="AM132" s="62" t="s">
        <v>73</v>
      </c>
      <c r="AN132" s="62" t="s">
        <v>73</v>
      </c>
      <c r="AO132" s="62" t="s">
        <v>73</v>
      </c>
      <c r="AP132" s="62" t="s">
        <v>74</v>
      </c>
      <c r="AQ132" s="62" t="s">
        <v>74</v>
      </c>
      <c r="AR132" s="62">
        <v>0.01</v>
      </c>
      <c r="AS132" s="62">
        <v>0.01</v>
      </c>
      <c r="AT132" s="62">
        <v>0.01</v>
      </c>
      <c r="AU132" s="62" t="s">
        <v>73</v>
      </c>
      <c r="AV132" s="62">
        <v>0.01</v>
      </c>
      <c r="AW132" s="62">
        <v>0.01</v>
      </c>
      <c r="AX132" s="62">
        <v>0.01</v>
      </c>
      <c r="AY132" s="62" t="s">
        <v>74</v>
      </c>
      <c r="AZ132" s="62" t="s">
        <v>74</v>
      </c>
      <c r="BA132" s="62">
        <v>0</v>
      </c>
      <c r="BB132" s="62">
        <v>0</v>
      </c>
      <c r="BC132" s="62">
        <v>0</v>
      </c>
      <c r="BD132" s="62" t="s">
        <v>73</v>
      </c>
      <c r="BE132" s="62" t="s">
        <v>74</v>
      </c>
      <c r="BF132" s="62" t="s">
        <v>74</v>
      </c>
      <c r="BG132" s="62">
        <v>0.1</v>
      </c>
      <c r="BH132" s="62">
        <v>0.04</v>
      </c>
      <c r="BI132" s="62">
        <v>0.05</v>
      </c>
      <c r="BJ132" s="62">
        <v>0.05</v>
      </c>
      <c r="BK132" s="62">
        <v>0.01</v>
      </c>
      <c r="BL132" s="62">
        <v>0.02</v>
      </c>
      <c r="BM132" s="62">
        <v>0.01</v>
      </c>
      <c r="BN132" s="62">
        <v>0.01</v>
      </c>
      <c r="BO132" s="62">
        <v>0.01</v>
      </c>
    </row>
    <row r="133" spans="1:67" x14ac:dyDescent="0.25">
      <c r="A133">
        <v>879</v>
      </c>
      <c r="B133">
        <v>380</v>
      </c>
      <c r="C133" s="62">
        <v>2380</v>
      </c>
      <c r="D133" s="62">
        <v>2770</v>
      </c>
      <c r="E133" s="62">
        <v>0.89</v>
      </c>
      <c r="F133" s="62">
        <v>0.96</v>
      </c>
      <c r="G133" s="62">
        <v>0.95</v>
      </c>
      <c r="H133" s="62">
        <v>0.88</v>
      </c>
      <c r="I133" s="62">
        <v>0.95</v>
      </c>
      <c r="J133" s="62">
        <v>0.94</v>
      </c>
      <c r="K133" s="62">
        <v>0.18</v>
      </c>
      <c r="L133" s="62">
        <v>0.18</v>
      </c>
      <c r="M133" s="62">
        <v>0.18</v>
      </c>
      <c r="N133" s="62">
        <v>0</v>
      </c>
      <c r="O133" s="62" t="s">
        <v>74</v>
      </c>
      <c r="P133" s="62" t="s">
        <v>74</v>
      </c>
      <c r="Q133" s="62">
        <v>0.04</v>
      </c>
      <c r="R133" s="62">
        <v>0.06</v>
      </c>
      <c r="S133" s="62">
        <v>0.05</v>
      </c>
      <c r="T133" s="62">
        <v>0.65</v>
      </c>
      <c r="U133" s="62">
        <v>0.7</v>
      </c>
      <c r="V133" s="62">
        <v>0.69</v>
      </c>
      <c r="W133" s="62">
        <v>0</v>
      </c>
      <c r="X133" s="62" t="s">
        <v>73</v>
      </c>
      <c r="Y133" s="62" t="s">
        <v>73</v>
      </c>
      <c r="Z133" s="62">
        <v>0</v>
      </c>
      <c r="AA133" s="62" t="s">
        <v>73</v>
      </c>
      <c r="AB133" s="62" t="s">
        <v>73</v>
      </c>
      <c r="AC133" s="62">
        <v>0</v>
      </c>
      <c r="AD133" s="62" t="s">
        <v>73</v>
      </c>
      <c r="AE133" s="62" t="s">
        <v>73</v>
      </c>
      <c r="AF133" s="62">
        <v>0</v>
      </c>
      <c r="AG133" s="62" t="s">
        <v>73</v>
      </c>
      <c r="AH133" s="62" t="s">
        <v>73</v>
      </c>
      <c r="AI133" s="62">
        <v>0.04</v>
      </c>
      <c r="AJ133" s="62">
        <v>0.08</v>
      </c>
      <c r="AK133" s="62">
        <v>0.08</v>
      </c>
      <c r="AL133" s="62">
        <v>0</v>
      </c>
      <c r="AM133" s="62">
        <v>0</v>
      </c>
      <c r="AN133" s="62">
        <v>0</v>
      </c>
      <c r="AO133" s="62" t="s">
        <v>73</v>
      </c>
      <c r="AP133" s="62">
        <v>0.01</v>
      </c>
      <c r="AQ133" s="62">
        <v>0.01</v>
      </c>
      <c r="AR133" s="62" t="s">
        <v>73</v>
      </c>
      <c r="AS133" s="62" t="s">
        <v>74</v>
      </c>
      <c r="AT133" s="62" t="s">
        <v>74</v>
      </c>
      <c r="AU133" s="62" t="s">
        <v>73</v>
      </c>
      <c r="AV133" s="62" t="s">
        <v>73</v>
      </c>
      <c r="AW133" s="62" t="s">
        <v>73</v>
      </c>
      <c r="AX133" s="62">
        <v>0</v>
      </c>
      <c r="AY133" s="62" t="s">
        <v>73</v>
      </c>
      <c r="AZ133" s="62" t="s">
        <v>73</v>
      </c>
      <c r="BA133" s="62">
        <v>0</v>
      </c>
      <c r="BB133" s="62" t="s">
        <v>73</v>
      </c>
      <c r="BC133" s="62" t="s">
        <v>73</v>
      </c>
      <c r="BD133" s="62" t="s">
        <v>73</v>
      </c>
      <c r="BE133" s="62">
        <v>0.01</v>
      </c>
      <c r="BF133" s="62">
        <v>0.01</v>
      </c>
      <c r="BG133" s="62">
        <v>0.08</v>
      </c>
      <c r="BH133" s="62">
        <v>0.03</v>
      </c>
      <c r="BI133" s="62">
        <v>0.04</v>
      </c>
      <c r="BJ133" s="62">
        <v>0.03</v>
      </c>
      <c r="BK133" s="62">
        <v>0.01</v>
      </c>
      <c r="BL133" s="62">
        <v>0.01</v>
      </c>
      <c r="BM133" s="62" t="s">
        <v>73</v>
      </c>
      <c r="BN133" s="62">
        <v>0.01</v>
      </c>
      <c r="BO133" s="62">
        <v>0.01</v>
      </c>
    </row>
    <row r="134" spans="1:67" x14ac:dyDescent="0.25">
      <c r="A134">
        <v>880</v>
      </c>
      <c r="B134">
        <v>200</v>
      </c>
      <c r="C134" s="62">
        <v>1230</v>
      </c>
      <c r="D134" s="62">
        <v>1420</v>
      </c>
      <c r="E134" s="62">
        <v>0.89</v>
      </c>
      <c r="F134" s="62">
        <v>0.95</v>
      </c>
      <c r="G134" s="62">
        <v>0.94</v>
      </c>
      <c r="H134" s="62">
        <v>0.88</v>
      </c>
      <c r="I134" s="62">
        <v>0.94</v>
      </c>
      <c r="J134" s="62">
        <v>0.93</v>
      </c>
      <c r="K134" s="62">
        <v>0.53</v>
      </c>
      <c r="L134" s="62">
        <v>0.38</v>
      </c>
      <c r="M134" s="62">
        <v>0.4</v>
      </c>
      <c r="N134" s="62">
        <v>0</v>
      </c>
      <c r="O134" s="62" t="s">
        <v>73</v>
      </c>
      <c r="P134" s="62" t="s">
        <v>73</v>
      </c>
      <c r="Q134" s="62" t="s">
        <v>73</v>
      </c>
      <c r="R134" s="62">
        <v>0.02</v>
      </c>
      <c r="S134" s="62">
        <v>0.02</v>
      </c>
      <c r="T134" s="62">
        <v>0.31</v>
      </c>
      <c r="U134" s="62">
        <v>0.53</v>
      </c>
      <c r="V134" s="62">
        <v>0.5</v>
      </c>
      <c r="W134" s="62" t="s">
        <v>73</v>
      </c>
      <c r="X134" s="62" t="s">
        <v>73</v>
      </c>
      <c r="Y134" s="62" t="s">
        <v>73</v>
      </c>
      <c r="Z134" s="62">
        <v>0</v>
      </c>
      <c r="AA134" s="62">
        <v>0</v>
      </c>
      <c r="AB134" s="62">
        <v>0</v>
      </c>
      <c r="AC134" s="62">
        <v>0</v>
      </c>
      <c r="AD134" s="62">
        <v>0</v>
      </c>
      <c r="AE134" s="62">
        <v>0</v>
      </c>
      <c r="AF134" s="62">
        <v>0</v>
      </c>
      <c r="AG134" s="62">
        <v>0</v>
      </c>
      <c r="AH134" s="62">
        <v>0</v>
      </c>
      <c r="AI134" s="62">
        <v>0.04</v>
      </c>
      <c r="AJ134" s="62">
        <v>0.06</v>
      </c>
      <c r="AK134" s="62">
        <v>0.05</v>
      </c>
      <c r="AL134" s="62">
        <v>0</v>
      </c>
      <c r="AM134" s="62">
        <v>0</v>
      </c>
      <c r="AN134" s="62">
        <v>0</v>
      </c>
      <c r="AO134" s="62" t="s">
        <v>73</v>
      </c>
      <c r="AP134" s="62" t="s">
        <v>74</v>
      </c>
      <c r="AQ134" s="62">
        <v>0.01</v>
      </c>
      <c r="AR134" s="62" t="s">
        <v>73</v>
      </c>
      <c r="AS134" s="62">
        <v>0.01</v>
      </c>
      <c r="AT134" s="62">
        <v>0.01</v>
      </c>
      <c r="AU134" s="62" t="s">
        <v>73</v>
      </c>
      <c r="AV134" s="62" t="s">
        <v>73</v>
      </c>
      <c r="AW134" s="62" t="s">
        <v>73</v>
      </c>
      <c r="AX134" s="62">
        <v>0</v>
      </c>
      <c r="AY134" s="62" t="s">
        <v>73</v>
      </c>
      <c r="AZ134" s="62" t="s">
        <v>73</v>
      </c>
      <c r="BA134" s="62">
        <v>0</v>
      </c>
      <c r="BB134" s="62" t="s">
        <v>73</v>
      </c>
      <c r="BC134" s="62" t="s">
        <v>73</v>
      </c>
      <c r="BD134" s="62" t="s">
        <v>73</v>
      </c>
      <c r="BE134" s="62" t="s">
        <v>73</v>
      </c>
      <c r="BF134" s="62" t="s">
        <v>74</v>
      </c>
      <c r="BG134" s="62">
        <v>0.08</v>
      </c>
      <c r="BH134" s="62">
        <v>0.04</v>
      </c>
      <c r="BI134" s="62">
        <v>0.04</v>
      </c>
      <c r="BJ134" s="62" t="s">
        <v>73</v>
      </c>
      <c r="BK134" s="62" t="s">
        <v>74</v>
      </c>
      <c r="BL134" s="62">
        <v>0.01</v>
      </c>
      <c r="BM134" s="62" t="s">
        <v>73</v>
      </c>
      <c r="BN134" s="62">
        <v>0.01</v>
      </c>
      <c r="BO134" s="62">
        <v>0.01</v>
      </c>
    </row>
    <row r="135" spans="1:67" x14ac:dyDescent="0.25">
      <c r="A135">
        <v>881</v>
      </c>
      <c r="B135">
        <v>1360</v>
      </c>
      <c r="C135" s="62">
        <v>14130</v>
      </c>
      <c r="D135" s="62">
        <v>15500</v>
      </c>
      <c r="E135" s="62">
        <v>0.85</v>
      </c>
      <c r="F135" s="62">
        <v>0.93</v>
      </c>
      <c r="G135" s="62">
        <v>0.92</v>
      </c>
      <c r="H135" s="62">
        <v>0.8</v>
      </c>
      <c r="I135" s="62">
        <v>0.9</v>
      </c>
      <c r="J135" s="62">
        <v>0.89</v>
      </c>
      <c r="K135" s="62">
        <v>0.42</v>
      </c>
      <c r="L135" s="62">
        <v>0.31</v>
      </c>
      <c r="M135" s="62">
        <v>0.32</v>
      </c>
      <c r="N135" s="62" t="s">
        <v>73</v>
      </c>
      <c r="O135" s="62" t="s">
        <v>74</v>
      </c>
      <c r="P135" s="62" t="s">
        <v>74</v>
      </c>
      <c r="Q135" s="62">
        <v>0.04</v>
      </c>
      <c r="R135" s="62">
        <v>0.04</v>
      </c>
      <c r="S135" s="62">
        <v>0.04</v>
      </c>
      <c r="T135" s="62">
        <v>0.23</v>
      </c>
      <c r="U135" s="62">
        <v>0.38</v>
      </c>
      <c r="V135" s="62">
        <v>0.37</v>
      </c>
      <c r="W135" s="62">
        <v>0.11</v>
      </c>
      <c r="X135" s="62">
        <v>0.16</v>
      </c>
      <c r="Y135" s="62">
        <v>0.15</v>
      </c>
      <c r="Z135" s="62">
        <v>0</v>
      </c>
      <c r="AA135" s="62" t="s">
        <v>73</v>
      </c>
      <c r="AB135" s="62" t="s">
        <v>73</v>
      </c>
      <c r="AC135" s="62">
        <v>0</v>
      </c>
      <c r="AD135" s="62" t="s">
        <v>73</v>
      </c>
      <c r="AE135" s="62" t="s">
        <v>73</v>
      </c>
      <c r="AF135" s="62" t="s">
        <v>73</v>
      </c>
      <c r="AG135" s="62" t="s">
        <v>74</v>
      </c>
      <c r="AH135" s="62" t="s">
        <v>74</v>
      </c>
      <c r="AI135" s="62">
        <v>0.05</v>
      </c>
      <c r="AJ135" s="62">
        <v>0.05</v>
      </c>
      <c r="AK135" s="62">
        <v>0.05</v>
      </c>
      <c r="AL135" s="62">
        <v>0</v>
      </c>
      <c r="AM135" s="62" t="s">
        <v>73</v>
      </c>
      <c r="AN135" s="62" t="s">
        <v>73</v>
      </c>
      <c r="AO135" s="62" t="s">
        <v>73</v>
      </c>
      <c r="AP135" s="62" t="s">
        <v>74</v>
      </c>
      <c r="AQ135" s="62" t="s">
        <v>74</v>
      </c>
      <c r="AR135" s="62">
        <v>0.02</v>
      </c>
      <c r="AS135" s="62">
        <v>0.01</v>
      </c>
      <c r="AT135" s="62">
        <v>0.01</v>
      </c>
      <c r="AU135" s="62">
        <v>0.02</v>
      </c>
      <c r="AV135" s="62">
        <v>0.01</v>
      </c>
      <c r="AW135" s="62">
        <v>0.01</v>
      </c>
      <c r="AX135" s="62" t="s">
        <v>73</v>
      </c>
      <c r="AY135" s="62" t="s">
        <v>74</v>
      </c>
      <c r="AZ135" s="62" t="s">
        <v>74</v>
      </c>
      <c r="BA135" s="62" t="s">
        <v>73</v>
      </c>
      <c r="BB135" s="62" t="s">
        <v>73</v>
      </c>
      <c r="BC135" s="62" t="s">
        <v>74</v>
      </c>
      <c r="BD135" s="62">
        <v>0.02</v>
      </c>
      <c r="BE135" s="62">
        <v>0.01</v>
      </c>
      <c r="BF135" s="62">
        <v>0.01</v>
      </c>
      <c r="BG135" s="62">
        <v>0.09</v>
      </c>
      <c r="BH135" s="62">
        <v>0.05</v>
      </c>
      <c r="BI135" s="62">
        <v>0.05</v>
      </c>
      <c r="BJ135" s="62">
        <v>0.04</v>
      </c>
      <c r="BK135" s="62">
        <v>0.02</v>
      </c>
      <c r="BL135" s="62">
        <v>0.02</v>
      </c>
      <c r="BM135" s="62">
        <v>0.02</v>
      </c>
      <c r="BN135" s="62">
        <v>0.01</v>
      </c>
      <c r="BO135" s="62">
        <v>0.01</v>
      </c>
    </row>
    <row r="136" spans="1:67" x14ac:dyDescent="0.25">
      <c r="A136">
        <v>882</v>
      </c>
      <c r="B136">
        <v>260</v>
      </c>
      <c r="C136" s="62">
        <v>1890</v>
      </c>
      <c r="D136" s="62">
        <v>2150</v>
      </c>
      <c r="E136" s="62">
        <v>0.87</v>
      </c>
      <c r="F136" s="62">
        <v>0.93</v>
      </c>
      <c r="G136" s="62">
        <v>0.93</v>
      </c>
      <c r="H136" s="62">
        <v>0.83</v>
      </c>
      <c r="I136" s="62">
        <v>0.91</v>
      </c>
      <c r="J136" s="62">
        <v>0.9</v>
      </c>
      <c r="K136" s="62">
        <v>0.42</v>
      </c>
      <c r="L136" s="62">
        <v>0.25</v>
      </c>
      <c r="M136" s="62">
        <v>0.27</v>
      </c>
      <c r="N136" s="62" t="s">
        <v>73</v>
      </c>
      <c r="O136" s="62" t="s">
        <v>74</v>
      </c>
      <c r="P136" s="62" t="s">
        <v>74</v>
      </c>
      <c r="Q136" s="62">
        <v>0.04</v>
      </c>
      <c r="R136" s="62">
        <v>0.02</v>
      </c>
      <c r="S136" s="62">
        <v>0.02</v>
      </c>
      <c r="T136" s="62">
        <v>0.33</v>
      </c>
      <c r="U136" s="62">
        <v>0.59</v>
      </c>
      <c r="V136" s="62">
        <v>0.55000000000000004</v>
      </c>
      <c r="W136" s="62">
        <v>0.04</v>
      </c>
      <c r="X136" s="62">
        <v>0.05</v>
      </c>
      <c r="Y136" s="62">
        <v>0.05</v>
      </c>
      <c r="Z136" s="62">
        <v>0</v>
      </c>
      <c r="AA136" s="62">
        <v>0</v>
      </c>
      <c r="AB136" s="62">
        <v>0</v>
      </c>
      <c r="AC136" s="62">
        <v>0</v>
      </c>
      <c r="AD136" s="62">
        <v>0</v>
      </c>
      <c r="AE136" s="62">
        <v>0</v>
      </c>
      <c r="AF136" s="62">
        <v>0</v>
      </c>
      <c r="AG136" s="62">
        <v>0</v>
      </c>
      <c r="AH136" s="62">
        <v>0</v>
      </c>
      <c r="AI136" s="62">
        <v>0.05</v>
      </c>
      <c r="AJ136" s="62">
        <v>0.03</v>
      </c>
      <c r="AK136" s="62">
        <v>0.03</v>
      </c>
      <c r="AL136" s="62">
        <v>0</v>
      </c>
      <c r="AM136" s="62">
        <v>0</v>
      </c>
      <c r="AN136" s="62">
        <v>0</v>
      </c>
      <c r="AO136" s="62">
        <v>0</v>
      </c>
      <c r="AP136" s="62" t="s">
        <v>73</v>
      </c>
      <c r="AQ136" s="62" t="s">
        <v>73</v>
      </c>
      <c r="AR136" s="62" t="s">
        <v>73</v>
      </c>
      <c r="AS136" s="62">
        <v>0.01</v>
      </c>
      <c r="AT136" s="62">
        <v>0.01</v>
      </c>
      <c r="AU136" s="62">
        <v>0</v>
      </c>
      <c r="AV136" s="62" t="s">
        <v>74</v>
      </c>
      <c r="AW136" s="62" t="s">
        <v>74</v>
      </c>
      <c r="AX136" s="62" t="s">
        <v>73</v>
      </c>
      <c r="AY136" s="62" t="s">
        <v>73</v>
      </c>
      <c r="AZ136" s="62" t="s">
        <v>73</v>
      </c>
      <c r="BA136" s="62" t="s">
        <v>73</v>
      </c>
      <c r="BB136" s="62" t="s">
        <v>73</v>
      </c>
      <c r="BC136" s="62" t="s">
        <v>74</v>
      </c>
      <c r="BD136" s="62">
        <v>0.02</v>
      </c>
      <c r="BE136" s="62">
        <v>0.01</v>
      </c>
      <c r="BF136" s="62">
        <v>0.01</v>
      </c>
      <c r="BG136" s="62">
        <v>7.0000000000000007E-2</v>
      </c>
      <c r="BH136" s="62">
        <v>0.04</v>
      </c>
      <c r="BI136" s="62">
        <v>0.05</v>
      </c>
      <c r="BJ136" s="62">
        <v>0.04</v>
      </c>
      <c r="BK136" s="62">
        <v>0.01</v>
      </c>
      <c r="BL136" s="62">
        <v>0.01</v>
      </c>
      <c r="BM136" s="62">
        <v>0.03</v>
      </c>
      <c r="BN136" s="62">
        <v>0.01</v>
      </c>
      <c r="BO136" s="62">
        <v>0.01</v>
      </c>
    </row>
    <row r="137" spans="1:67" x14ac:dyDescent="0.25">
      <c r="A137">
        <v>883</v>
      </c>
      <c r="B137">
        <v>240</v>
      </c>
      <c r="C137" s="62">
        <v>1570</v>
      </c>
      <c r="D137" s="62">
        <v>1810</v>
      </c>
      <c r="E137" s="62">
        <v>0.83</v>
      </c>
      <c r="F137" s="62">
        <v>0.93</v>
      </c>
      <c r="G137" s="62">
        <v>0.91</v>
      </c>
      <c r="H137" s="62">
        <v>0.77</v>
      </c>
      <c r="I137" s="62">
        <v>0.9</v>
      </c>
      <c r="J137" s="62">
        <v>0.88</v>
      </c>
      <c r="K137" s="62">
        <v>0.35</v>
      </c>
      <c r="L137" s="62">
        <v>0.26</v>
      </c>
      <c r="M137" s="62">
        <v>0.27</v>
      </c>
      <c r="N137" s="62">
        <v>0</v>
      </c>
      <c r="O137" s="62">
        <v>0</v>
      </c>
      <c r="P137" s="62">
        <v>0</v>
      </c>
      <c r="Q137" s="62">
        <v>0</v>
      </c>
      <c r="R137" s="62">
        <v>0.03</v>
      </c>
      <c r="S137" s="62">
        <v>0.03</v>
      </c>
      <c r="T137" s="62">
        <v>0.21</v>
      </c>
      <c r="U137" s="62">
        <v>0.19</v>
      </c>
      <c r="V137" s="62">
        <v>0.19</v>
      </c>
      <c r="W137" s="62">
        <v>0.2</v>
      </c>
      <c r="X137" s="62">
        <v>0.41</v>
      </c>
      <c r="Y137" s="62">
        <v>0.39</v>
      </c>
      <c r="Z137" s="62">
        <v>0</v>
      </c>
      <c r="AA137" s="62">
        <v>0</v>
      </c>
      <c r="AB137" s="62">
        <v>0</v>
      </c>
      <c r="AC137" s="62">
        <v>0</v>
      </c>
      <c r="AD137" s="62">
        <v>0</v>
      </c>
      <c r="AE137" s="62">
        <v>0</v>
      </c>
      <c r="AF137" s="62">
        <v>0</v>
      </c>
      <c r="AG137" s="62" t="s">
        <v>73</v>
      </c>
      <c r="AH137" s="62" t="s">
        <v>73</v>
      </c>
      <c r="AI137" s="62">
        <v>0.03</v>
      </c>
      <c r="AJ137" s="62">
        <v>0.05</v>
      </c>
      <c r="AK137" s="62">
        <v>0.05</v>
      </c>
      <c r="AL137" s="62">
        <v>0</v>
      </c>
      <c r="AM137" s="62">
        <v>0</v>
      </c>
      <c r="AN137" s="62">
        <v>0</v>
      </c>
      <c r="AO137" s="62">
        <v>0</v>
      </c>
      <c r="AP137" s="62" t="s">
        <v>73</v>
      </c>
      <c r="AQ137" s="62" t="s">
        <v>73</v>
      </c>
      <c r="AR137" s="62">
        <v>0.03</v>
      </c>
      <c r="AS137" s="62">
        <v>0.02</v>
      </c>
      <c r="AT137" s="62">
        <v>0.02</v>
      </c>
      <c r="AU137" s="62">
        <v>0.03</v>
      </c>
      <c r="AV137" s="62">
        <v>0.01</v>
      </c>
      <c r="AW137" s="62">
        <v>0.01</v>
      </c>
      <c r="AX137" s="62">
        <v>0</v>
      </c>
      <c r="AY137" s="62" t="s">
        <v>73</v>
      </c>
      <c r="AZ137" s="62" t="s">
        <v>73</v>
      </c>
      <c r="BA137" s="62">
        <v>0</v>
      </c>
      <c r="BB137" s="62" t="s">
        <v>73</v>
      </c>
      <c r="BC137" s="62" t="s">
        <v>73</v>
      </c>
      <c r="BD137" s="62">
        <v>0.03</v>
      </c>
      <c r="BE137" s="62">
        <v>0.01</v>
      </c>
      <c r="BF137" s="62">
        <v>0.01</v>
      </c>
      <c r="BG137" s="62">
        <v>0.11</v>
      </c>
      <c r="BH137" s="62">
        <v>0.06</v>
      </c>
      <c r="BI137" s="62">
        <v>0.06</v>
      </c>
      <c r="BJ137" s="62">
        <v>0.06</v>
      </c>
      <c r="BK137" s="62">
        <v>0.01</v>
      </c>
      <c r="BL137" s="62">
        <v>0.02</v>
      </c>
      <c r="BM137" s="62" t="s">
        <v>73</v>
      </c>
      <c r="BN137" s="62">
        <v>0.01</v>
      </c>
      <c r="BO137" s="62">
        <v>0.01</v>
      </c>
    </row>
    <row r="138" spans="1:67" x14ac:dyDescent="0.25">
      <c r="A138">
        <v>884</v>
      </c>
      <c r="B138">
        <v>160</v>
      </c>
      <c r="C138" s="62">
        <v>1640</v>
      </c>
      <c r="D138" s="62">
        <v>1790</v>
      </c>
      <c r="E138" s="62">
        <v>0.86</v>
      </c>
      <c r="F138" s="62">
        <v>0.93</v>
      </c>
      <c r="G138" s="62">
        <v>0.92</v>
      </c>
      <c r="H138" s="62">
        <v>0.84</v>
      </c>
      <c r="I138" s="62">
        <v>0.91</v>
      </c>
      <c r="J138" s="62">
        <v>0.9</v>
      </c>
      <c r="K138" s="62">
        <v>0.39</v>
      </c>
      <c r="L138" s="62">
        <v>0.33</v>
      </c>
      <c r="M138" s="62">
        <v>0.34</v>
      </c>
      <c r="N138" s="62">
        <v>0</v>
      </c>
      <c r="O138" s="62">
        <v>0.01</v>
      </c>
      <c r="P138" s="62">
        <v>0.01</v>
      </c>
      <c r="Q138" s="62">
        <v>0.08</v>
      </c>
      <c r="R138" s="62">
        <v>0.03</v>
      </c>
      <c r="S138" s="62">
        <v>0.04</v>
      </c>
      <c r="T138" s="62">
        <v>0.17</v>
      </c>
      <c r="U138" s="62">
        <v>0.16</v>
      </c>
      <c r="V138" s="62">
        <v>0.16</v>
      </c>
      <c r="W138" s="62">
        <v>0.19</v>
      </c>
      <c r="X138" s="62">
        <v>0.37</v>
      </c>
      <c r="Y138" s="62">
        <v>0.36</v>
      </c>
      <c r="Z138" s="62">
        <v>0</v>
      </c>
      <c r="AA138" s="62">
        <v>0</v>
      </c>
      <c r="AB138" s="62">
        <v>0</v>
      </c>
      <c r="AC138" s="62">
        <v>0</v>
      </c>
      <c r="AD138" s="62">
        <v>0</v>
      </c>
      <c r="AE138" s="62">
        <v>0</v>
      </c>
      <c r="AF138" s="62" t="s">
        <v>73</v>
      </c>
      <c r="AG138" s="62" t="s">
        <v>73</v>
      </c>
      <c r="AH138" s="62" t="s">
        <v>73</v>
      </c>
      <c r="AI138" s="62">
        <v>7.0000000000000007E-2</v>
      </c>
      <c r="AJ138" s="62">
        <v>0.05</v>
      </c>
      <c r="AK138" s="62">
        <v>0.05</v>
      </c>
      <c r="AL138" s="62">
        <v>0</v>
      </c>
      <c r="AM138" s="62">
        <v>0</v>
      </c>
      <c r="AN138" s="62">
        <v>0</v>
      </c>
      <c r="AO138" s="62">
        <v>0</v>
      </c>
      <c r="AP138" s="62" t="s">
        <v>73</v>
      </c>
      <c r="AQ138" s="62" t="s">
        <v>73</v>
      </c>
      <c r="AR138" s="62" t="s">
        <v>73</v>
      </c>
      <c r="AS138" s="62">
        <v>0.01</v>
      </c>
      <c r="AT138" s="62">
        <v>0.01</v>
      </c>
      <c r="AU138" s="62" t="s">
        <v>73</v>
      </c>
      <c r="AV138" s="62" t="s">
        <v>74</v>
      </c>
      <c r="AW138" s="62">
        <v>0.01</v>
      </c>
      <c r="AX138" s="62" t="s">
        <v>73</v>
      </c>
      <c r="AY138" s="62">
        <v>0.01</v>
      </c>
      <c r="AZ138" s="62">
        <v>0.01</v>
      </c>
      <c r="BA138" s="62">
        <v>0</v>
      </c>
      <c r="BB138" s="62" t="s">
        <v>73</v>
      </c>
      <c r="BC138" s="62" t="s">
        <v>73</v>
      </c>
      <c r="BD138" s="62">
        <v>0</v>
      </c>
      <c r="BE138" s="62" t="s">
        <v>74</v>
      </c>
      <c r="BF138" s="62" t="s">
        <v>74</v>
      </c>
      <c r="BG138" s="62">
        <v>0.08</v>
      </c>
      <c r="BH138" s="62">
        <v>0.05</v>
      </c>
      <c r="BI138" s="62">
        <v>0.05</v>
      </c>
      <c r="BJ138" s="62">
        <v>0.06</v>
      </c>
      <c r="BK138" s="62">
        <v>0.01</v>
      </c>
      <c r="BL138" s="62">
        <v>0.02</v>
      </c>
      <c r="BM138" s="62">
        <v>0</v>
      </c>
      <c r="BN138" s="62">
        <v>0.01</v>
      </c>
      <c r="BO138" s="62">
        <v>0.01</v>
      </c>
    </row>
    <row r="139" spans="1:67" x14ac:dyDescent="0.25">
      <c r="A139">
        <v>885</v>
      </c>
      <c r="B139">
        <v>620</v>
      </c>
      <c r="C139" s="62">
        <v>5340</v>
      </c>
      <c r="D139" s="62">
        <v>5960</v>
      </c>
      <c r="E139" s="62">
        <v>0.81</v>
      </c>
      <c r="F139" s="62">
        <v>0.93</v>
      </c>
      <c r="G139" s="62">
        <v>0.92</v>
      </c>
      <c r="H139" s="62">
        <v>0.78</v>
      </c>
      <c r="I139" s="62">
        <v>0.92</v>
      </c>
      <c r="J139" s="62">
        <v>0.9</v>
      </c>
      <c r="K139" s="62">
        <v>0.46</v>
      </c>
      <c r="L139" s="62">
        <v>0.33</v>
      </c>
      <c r="M139" s="62">
        <v>0.35</v>
      </c>
      <c r="N139" s="62" t="s">
        <v>73</v>
      </c>
      <c r="O139" s="62">
        <v>0.01</v>
      </c>
      <c r="P139" s="62">
        <v>0.01</v>
      </c>
      <c r="Q139" s="62">
        <v>0.04</v>
      </c>
      <c r="R139" s="62">
        <v>0.03</v>
      </c>
      <c r="S139" s="62">
        <v>0.03</v>
      </c>
      <c r="T139" s="62">
        <v>0.22</v>
      </c>
      <c r="U139" s="62">
        <v>0.41</v>
      </c>
      <c r="V139" s="62">
        <v>0.39</v>
      </c>
      <c r="W139" s="62">
        <v>0.05</v>
      </c>
      <c r="X139" s="62">
        <v>0.14000000000000001</v>
      </c>
      <c r="Y139" s="62">
        <v>0.13</v>
      </c>
      <c r="Z139" s="62">
        <v>0</v>
      </c>
      <c r="AA139" s="62">
        <v>0</v>
      </c>
      <c r="AB139" s="62">
        <v>0</v>
      </c>
      <c r="AC139" s="62">
        <v>0</v>
      </c>
      <c r="AD139" s="62" t="s">
        <v>73</v>
      </c>
      <c r="AE139" s="62" t="s">
        <v>73</v>
      </c>
      <c r="AF139" s="62" t="s">
        <v>73</v>
      </c>
      <c r="AG139" s="62" t="s">
        <v>73</v>
      </c>
      <c r="AH139" s="62" t="s">
        <v>74</v>
      </c>
      <c r="AI139" s="62">
        <v>0.05</v>
      </c>
      <c r="AJ139" s="62">
        <v>0.05</v>
      </c>
      <c r="AK139" s="62">
        <v>0.05</v>
      </c>
      <c r="AL139" s="62">
        <v>0</v>
      </c>
      <c r="AM139" s="62" t="s">
        <v>73</v>
      </c>
      <c r="AN139" s="62" t="s">
        <v>73</v>
      </c>
      <c r="AO139" s="62" t="s">
        <v>73</v>
      </c>
      <c r="AP139" s="62" t="s">
        <v>74</v>
      </c>
      <c r="AQ139" s="62" t="s">
        <v>74</v>
      </c>
      <c r="AR139" s="62">
        <v>0.01</v>
      </c>
      <c r="AS139" s="62">
        <v>0.01</v>
      </c>
      <c r="AT139" s="62">
        <v>0.01</v>
      </c>
      <c r="AU139" s="62" t="s">
        <v>73</v>
      </c>
      <c r="AV139" s="62" t="s">
        <v>74</v>
      </c>
      <c r="AW139" s="62">
        <v>0.01</v>
      </c>
      <c r="AX139" s="62">
        <v>0</v>
      </c>
      <c r="AY139" s="62" t="s">
        <v>74</v>
      </c>
      <c r="AZ139" s="62" t="s">
        <v>74</v>
      </c>
      <c r="BA139" s="62" t="s">
        <v>73</v>
      </c>
      <c r="BB139" s="62" t="s">
        <v>73</v>
      </c>
      <c r="BC139" s="62" t="s">
        <v>73</v>
      </c>
      <c r="BD139" s="62">
        <v>0.02</v>
      </c>
      <c r="BE139" s="62">
        <v>0.01</v>
      </c>
      <c r="BF139" s="62">
        <v>0.01</v>
      </c>
      <c r="BG139" s="62">
        <v>0.12</v>
      </c>
      <c r="BH139" s="62">
        <v>0.05</v>
      </c>
      <c r="BI139" s="62">
        <v>0.05</v>
      </c>
      <c r="BJ139" s="62">
        <v>0.05</v>
      </c>
      <c r="BK139" s="62">
        <v>0.01</v>
      </c>
      <c r="BL139" s="62">
        <v>0.01</v>
      </c>
      <c r="BM139" s="62">
        <v>0.02</v>
      </c>
      <c r="BN139" s="62">
        <v>0.01</v>
      </c>
      <c r="BO139" s="62">
        <v>0.01</v>
      </c>
    </row>
    <row r="140" spans="1:67" x14ac:dyDescent="0.25">
      <c r="A140">
        <v>886</v>
      </c>
      <c r="B140">
        <v>1900</v>
      </c>
      <c r="C140" s="62">
        <v>14440</v>
      </c>
      <c r="D140" s="62">
        <v>16340</v>
      </c>
      <c r="E140" s="62">
        <v>0.82</v>
      </c>
      <c r="F140" s="62">
        <v>0.94</v>
      </c>
      <c r="G140" s="62">
        <v>0.92</v>
      </c>
      <c r="H140" s="62">
        <v>0.8</v>
      </c>
      <c r="I140" s="62">
        <v>0.92</v>
      </c>
      <c r="J140" s="62">
        <v>0.91</v>
      </c>
      <c r="K140" s="62">
        <v>0.41</v>
      </c>
      <c r="L140" s="62">
        <v>0.24</v>
      </c>
      <c r="M140" s="62">
        <v>0.26</v>
      </c>
      <c r="N140" s="62" t="s">
        <v>73</v>
      </c>
      <c r="O140" s="62" t="s">
        <v>74</v>
      </c>
      <c r="P140" s="62" t="s">
        <v>74</v>
      </c>
      <c r="Q140" s="62">
        <v>0.02</v>
      </c>
      <c r="R140" s="62">
        <v>0.02</v>
      </c>
      <c r="S140" s="62">
        <v>0.02</v>
      </c>
      <c r="T140" s="62">
        <v>0.36</v>
      </c>
      <c r="U140" s="62">
        <v>0.65</v>
      </c>
      <c r="V140" s="62">
        <v>0.61</v>
      </c>
      <c r="W140" s="62" t="s">
        <v>73</v>
      </c>
      <c r="X140" s="62" t="s">
        <v>74</v>
      </c>
      <c r="Y140" s="62" t="s">
        <v>74</v>
      </c>
      <c r="Z140" s="62">
        <v>0</v>
      </c>
      <c r="AA140" s="62">
        <v>0</v>
      </c>
      <c r="AB140" s="62">
        <v>0</v>
      </c>
      <c r="AC140" s="62" t="s">
        <v>73</v>
      </c>
      <c r="AD140" s="62" t="s">
        <v>73</v>
      </c>
      <c r="AE140" s="62" t="s">
        <v>73</v>
      </c>
      <c r="AF140" s="62" t="s">
        <v>73</v>
      </c>
      <c r="AG140" s="62" t="s">
        <v>73</v>
      </c>
      <c r="AH140" s="62" t="s">
        <v>74</v>
      </c>
      <c r="AI140" s="62">
        <v>0.03</v>
      </c>
      <c r="AJ140" s="62">
        <v>0.04</v>
      </c>
      <c r="AK140" s="62">
        <v>0.04</v>
      </c>
      <c r="AL140" s="62">
        <v>0</v>
      </c>
      <c r="AM140" s="62" t="s">
        <v>73</v>
      </c>
      <c r="AN140" s="62" t="s">
        <v>73</v>
      </c>
      <c r="AO140" s="62">
        <v>0.01</v>
      </c>
      <c r="AP140" s="62" t="s">
        <v>74</v>
      </c>
      <c r="AQ140" s="62" t="s">
        <v>74</v>
      </c>
      <c r="AR140" s="62">
        <v>0.01</v>
      </c>
      <c r="AS140" s="62">
        <v>0.01</v>
      </c>
      <c r="AT140" s="62">
        <v>0.01</v>
      </c>
      <c r="AU140" s="62">
        <v>0.01</v>
      </c>
      <c r="AV140" s="62" t="s">
        <v>74</v>
      </c>
      <c r="AW140" s="62">
        <v>0.01</v>
      </c>
      <c r="AX140" s="62">
        <v>0.01</v>
      </c>
      <c r="AY140" s="62" t="s">
        <v>74</v>
      </c>
      <c r="AZ140" s="62" t="s">
        <v>74</v>
      </c>
      <c r="BA140" s="62" t="s">
        <v>73</v>
      </c>
      <c r="BB140" s="62" t="s">
        <v>73</v>
      </c>
      <c r="BC140" s="62" t="s">
        <v>74</v>
      </c>
      <c r="BD140" s="62">
        <v>0.01</v>
      </c>
      <c r="BE140" s="62">
        <v>0.01</v>
      </c>
      <c r="BF140" s="62">
        <v>0.01</v>
      </c>
      <c r="BG140" s="62">
        <v>0.11</v>
      </c>
      <c r="BH140" s="62">
        <v>0.04</v>
      </c>
      <c r="BI140" s="62">
        <v>0.05</v>
      </c>
      <c r="BJ140" s="62">
        <v>0.06</v>
      </c>
      <c r="BK140" s="62">
        <v>0.01</v>
      </c>
      <c r="BL140" s="62">
        <v>0.02</v>
      </c>
      <c r="BM140" s="62">
        <v>0.02</v>
      </c>
      <c r="BN140" s="62">
        <v>0.01</v>
      </c>
      <c r="BO140" s="62">
        <v>0.01</v>
      </c>
    </row>
    <row r="141" spans="1:67" x14ac:dyDescent="0.25">
      <c r="A141">
        <v>887</v>
      </c>
      <c r="B141">
        <v>380</v>
      </c>
      <c r="C141" s="62">
        <v>2800</v>
      </c>
      <c r="D141" s="62">
        <v>3180</v>
      </c>
      <c r="E141" s="62">
        <v>0.81</v>
      </c>
      <c r="F141" s="62">
        <v>0.93</v>
      </c>
      <c r="G141" s="62">
        <v>0.92</v>
      </c>
      <c r="H141" s="62">
        <v>0.8</v>
      </c>
      <c r="I141" s="62">
        <v>0.92</v>
      </c>
      <c r="J141" s="62">
        <v>0.91</v>
      </c>
      <c r="K141" s="62">
        <v>0.38</v>
      </c>
      <c r="L141" s="62">
        <v>0.28000000000000003</v>
      </c>
      <c r="M141" s="62">
        <v>0.28999999999999998</v>
      </c>
      <c r="N141" s="62">
        <v>0</v>
      </c>
      <c r="O141" s="62" t="s">
        <v>73</v>
      </c>
      <c r="P141" s="62" t="s">
        <v>73</v>
      </c>
      <c r="Q141" s="62">
        <v>0.03</v>
      </c>
      <c r="R141" s="62">
        <v>0.02</v>
      </c>
      <c r="S141" s="62">
        <v>0.02</v>
      </c>
      <c r="T141" s="62">
        <v>0.39</v>
      </c>
      <c r="U141" s="62">
        <v>0.62</v>
      </c>
      <c r="V141" s="62">
        <v>0.59</v>
      </c>
      <c r="W141" s="62">
        <v>0</v>
      </c>
      <c r="X141" s="62" t="s">
        <v>73</v>
      </c>
      <c r="Y141" s="62" t="s">
        <v>73</v>
      </c>
      <c r="Z141" s="62">
        <v>0</v>
      </c>
      <c r="AA141" s="62">
        <v>0</v>
      </c>
      <c r="AB141" s="62">
        <v>0</v>
      </c>
      <c r="AC141" s="62">
        <v>0</v>
      </c>
      <c r="AD141" s="62" t="s">
        <v>73</v>
      </c>
      <c r="AE141" s="62" t="s">
        <v>73</v>
      </c>
      <c r="AF141" s="62" t="s">
        <v>73</v>
      </c>
      <c r="AG141" s="62" t="s">
        <v>73</v>
      </c>
      <c r="AH141" s="62" t="s">
        <v>74</v>
      </c>
      <c r="AI141" s="62">
        <v>0.03</v>
      </c>
      <c r="AJ141" s="62">
        <v>0.03</v>
      </c>
      <c r="AK141" s="62">
        <v>0.03</v>
      </c>
      <c r="AL141" s="62" t="s">
        <v>73</v>
      </c>
      <c r="AM141" s="62">
        <v>0</v>
      </c>
      <c r="AN141" s="62" t="s">
        <v>73</v>
      </c>
      <c r="AO141" s="62" t="s">
        <v>73</v>
      </c>
      <c r="AP141" s="62" t="s">
        <v>74</v>
      </c>
      <c r="AQ141" s="62" t="s">
        <v>74</v>
      </c>
      <c r="AR141" s="62" t="s">
        <v>73</v>
      </c>
      <c r="AS141" s="62">
        <v>0.01</v>
      </c>
      <c r="AT141" s="62">
        <v>0.01</v>
      </c>
      <c r="AU141" s="62" t="s">
        <v>73</v>
      </c>
      <c r="AV141" s="62">
        <v>0.01</v>
      </c>
      <c r="AW141" s="62">
        <v>0.01</v>
      </c>
      <c r="AX141" s="62">
        <v>0</v>
      </c>
      <c r="AY141" s="62" t="s">
        <v>73</v>
      </c>
      <c r="AZ141" s="62" t="s">
        <v>73</v>
      </c>
      <c r="BA141" s="62" t="s">
        <v>73</v>
      </c>
      <c r="BB141" s="62">
        <v>0</v>
      </c>
      <c r="BC141" s="62" t="s">
        <v>73</v>
      </c>
      <c r="BD141" s="62">
        <v>0</v>
      </c>
      <c r="BE141" s="62" t="s">
        <v>74</v>
      </c>
      <c r="BF141" s="62" t="s">
        <v>74</v>
      </c>
      <c r="BG141" s="62">
        <v>0.1</v>
      </c>
      <c r="BH141" s="62">
        <v>0.04</v>
      </c>
      <c r="BI141" s="62">
        <v>0.05</v>
      </c>
      <c r="BJ141" s="62">
        <v>0.06</v>
      </c>
      <c r="BK141" s="62">
        <v>0.01</v>
      </c>
      <c r="BL141" s="62">
        <v>0.02</v>
      </c>
      <c r="BM141" s="62">
        <v>0.03</v>
      </c>
      <c r="BN141" s="62">
        <v>0.01</v>
      </c>
      <c r="BO141" s="62">
        <v>0.01</v>
      </c>
    </row>
    <row r="142" spans="1:67" x14ac:dyDescent="0.25">
      <c r="A142">
        <v>888</v>
      </c>
      <c r="B142">
        <v>1580</v>
      </c>
      <c r="C142" s="62">
        <v>11390</v>
      </c>
      <c r="D142" s="62">
        <v>12970</v>
      </c>
      <c r="E142" s="62">
        <v>0.82</v>
      </c>
      <c r="F142" s="62">
        <v>0.93</v>
      </c>
      <c r="G142" s="62">
        <v>0.91</v>
      </c>
      <c r="H142" s="62">
        <v>0.79</v>
      </c>
      <c r="I142" s="62">
        <v>0.91</v>
      </c>
      <c r="J142" s="62">
        <v>0.89</v>
      </c>
      <c r="K142" s="62">
        <v>0.52</v>
      </c>
      <c r="L142" s="62">
        <v>0.46</v>
      </c>
      <c r="M142" s="62">
        <v>0.47</v>
      </c>
      <c r="N142" s="62">
        <v>0</v>
      </c>
      <c r="O142" s="62" t="s">
        <v>74</v>
      </c>
      <c r="P142" s="62" t="s">
        <v>74</v>
      </c>
      <c r="Q142" s="62">
        <v>0.05</v>
      </c>
      <c r="R142" s="62">
        <v>0.04</v>
      </c>
      <c r="S142" s="62">
        <v>0.04</v>
      </c>
      <c r="T142" s="62">
        <v>0.15</v>
      </c>
      <c r="U142" s="62">
        <v>0.21</v>
      </c>
      <c r="V142" s="62">
        <v>0.2</v>
      </c>
      <c r="W142" s="62">
        <v>0.08</v>
      </c>
      <c r="X142" s="62">
        <v>0.19</v>
      </c>
      <c r="Y142" s="62">
        <v>0.18</v>
      </c>
      <c r="Z142" s="62">
        <v>0</v>
      </c>
      <c r="AA142" s="62">
        <v>0</v>
      </c>
      <c r="AB142" s="62">
        <v>0</v>
      </c>
      <c r="AC142" s="62">
        <v>0</v>
      </c>
      <c r="AD142" s="62" t="s">
        <v>73</v>
      </c>
      <c r="AE142" s="62" t="s">
        <v>73</v>
      </c>
      <c r="AF142" s="62" t="s">
        <v>73</v>
      </c>
      <c r="AG142" s="62" t="s">
        <v>73</v>
      </c>
      <c r="AH142" s="62" t="s">
        <v>73</v>
      </c>
      <c r="AI142" s="62">
        <v>0.04</v>
      </c>
      <c r="AJ142" s="62">
        <v>7.0000000000000007E-2</v>
      </c>
      <c r="AK142" s="62">
        <v>7.0000000000000007E-2</v>
      </c>
      <c r="AL142" s="62">
        <v>0</v>
      </c>
      <c r="AM142" s="62">
        <v>0</v>
      </c>
      <c r="AN142" s="62">
        <v>0</v>
      </c>
      <c r="AO142" s="62" t="s">
        <v>73</v>
      </c>
      <c r="AP142" s="62" t="s">
        <v>74</v>
      </c>
      <c r="AQ142" s="62" t="s">
        <v>74</v>
      </c>
      <c r="AR142" s="62">
        <v>0.02</v>
      </c>
      <c r="AS142" s="62">
        <v>0.01</v>
      </c>
      <c r="AT142" s="62">
        <v>0.01</v>
      </c>
      <c r="AU142" s="62">
        <v>0.01</v>
      </c>
      <c r="AV142" s="62">
        <v>0.01</v>
      </c>
      <c r="AW142" s="62">
        <v>0.01</v>
      </c>
      <c r="AX142" s="62" t="s">
        <v>73</v>
      </c>
      <c r="AY142" s="62" t="s">
        <v>74</v>
      </c>
      <c r="AZ142" s="62" t="s">
        <v>74</v>
      </c>
      <c r="BA142" s="62">
        <v>0.01</v>
      </c>
      <c r="BB142" s="62" t="s">
        <v>74</v>
      </c>
      <c r="BC142" s="62" t="s">
        <v>74</v>
      </c>
      <c r="BD142" s="62">
        <v>0.01</v>
      </c>
      <c r="BE142" s="62">
        <v>0.01</v>
      </c>
      <c r="BF142" s="62">
        <v>0.01</v>
      </c>
      <c r="BG142" s="62">
        <v>0.12</v>
      </c>
      <c r="BH142" s="62">
        <v>0.05</v>
      </c>
      <c r="BI142" s="62">
        <v>0.06</v>
      </c>
      <c r="BJ142" s="62">
        <v>0.04</v>
      </c>
      <c r="BK142" s="62">
        <v>0.01</v>
      </c>
      <c r="BL142" s="62">
        <v>0.01</v>
      </c>
      <c r="BM142" s="62">
        <v>0.02</v>
      </c>
      <c r="BN142" s="62">
        <v>0.01</v>
      </c>
      <c r="BO142" s="62">
        <v>0.01</v>
      </c>
    </row>
    <row r="143" spans="1:67" x14ac:dyDescent="0.25">
      <c r="A143">
        <v>889</v>
      </c>
      <c r="B143">
        <v>330</v>
      </c>
      <c r="C143" s="62">
        <v>1430</v>
      </c>
      <c r="D143" s="62">
        <v>1750</v>
      </c>
      <c r="E143" s="62">
        <v>0.88</v>
      </c>
      <c r="F143" s="62">
        <v>0.93</v>
      </c>
      <c r="G143" s="62">
        <v>0.92</v>
      </c>
      <c r="H143" s="62">
        <v>0.87</v>
      </c>
      <c r="I143" s="62">
        <v>0.91</v>
      </c>
      <c r="J143" s="62">
        <v>0.9</v>
      </c>
      <c r="K143" s="62">
        <v>0.6</v>
      </c>
      <c r="L143" s="62">
        <v>0.5</v>
      </c>
      <c r="M143" s="62">
        <v>0.52</v>
      </c>
      <c r="N143" s="62">
        <v>0</v>
      </c>
      <c r="O143" s="62" t="s">
        <v>73</v>
      </c>
      <c r="P143" s="62" t="s">
        <v>73</v>
      </c>
      <c r="Q143" s="62">
        <v>0.03</v>
      </c>
      <c r="R143" s="62">
        <v>0.04</v>
      </c>
      <c r="S143" s="62">
        <v>0.03</v>
      </c>
      <c r="T143" s="62">
        <v>0.09</v>
      </c>
      <c r="U143" s="62">
        <v>0.22</v>
      </c>
      <c r="V143" s="62">
        <v>0.2</v>
      </c>
      <c r="W143" s="62">
        <v>0.13</v>
      </c>
      <c r="X143" s="62">
        <v>0.14000000000000001</v>
      </c>
      <c r="Y143" s="62">
        <v>0.14000000000000001</v>
      </c>
      <c r="Z143" s="62">
        <v>0</v>
      </c>
      <c r="AA143" s="62">
        <v>0</v>
      </c>
      <c r="AB143" s="62">
        <v>0</v>
      </c>
      <c r="AC143" s="62">
        <v>0</v>
      </c>
      <c r="AD143" s="62">
        <v>0</v>
      </c>
      <c r="AE143" s="62">
        <v>0</v>
      </c>
      <c r="AF143" s="62">
        <v>0</v>
      </c>
      <c r="AG143" s="62">
        <v>0</v>
      </c>
      <c r="AH143" s="62">
        <v>0</v>
      </c>
      <c r="AI143" s="62" t="s">
        <v>73</v>
      </c>
      <c r="AJ143" s="62">
        <v>0.05</v>
      </c>
      <c r="AK143" s="62">
        <v>0.05</v>
      </c>
      <c r="AL143" s="62">
        <v>0</v>
      </c>
      <c r="AM143" s="62">
        <v>0</v>
      </c>
      <c r="AN143" s="62">
        <v>0</v>
      </c>
      <c r="AO143" s="62" t="s">
        <v>73</v>
      </c>
      <c r="AP143" s="62">
        <v>0.01</v>
      </c>
      <c r="AQ143" s="62">
        <v>0.01</v>
      </c>
      <c r="AR143" s="62" t="s">
        <v>73</v>
      </c>
      <c r="AS143" s="62">
        <v>0.01</v>
      </c>
      <c r="AT143" s="62">
        <v>0.01</v>
      </c>
      <c r="AU143" s="62" t="s">
        <v>73</v>
      </c>
      <c r="AV143" s="62">
        <v>0.01</v>
      </c>
      <c r="AW143" s="62">
        <v>0.01</v>
      </c>
      <c r="AX143" s="62">
        <v>0</v>
      </c>
      <c r="AY143" s="62" t="s">
        <v>73</v>
      </c>
      <c r="AZ143" s="62" t="s">
        <v>73</v>
      </c>
      <c r="BA143" s="62" t="s">
        <v>73</v>
      </c>
      <c r="BB143" s="62" t="s">
        <v>73</v>
      </c>
      <c r="BC143" s="62" t="s">
        <v>73</v>
      </c>
      <c r="BD143" s="62" t="s">
        <v>73</v>
      </c>
      <c r="BE143" s="62">
        <v>0.01</v>
      </c>
      <c r="BF143" s="62">
        <v>0.01</v>
      </c>
      <c r="BG143" s="62">
        <v>7.0000000000000007E-2</v>
      </c>
      <c r="BH143" s="62">
        <v>0.05</v>
      </c>
      <c r="BI143" s="62">
        <v>0.05</v>
      </c>
      <c r="BJ143" s="62">
        <v>0.03</v>
      </c>
      <c r="BK143" s="62">
        <v>0.01</v>
      </c>
      <c r="BL143" s="62">
        <v>0.01</v>
      </c>
      <c r="BM143" s="62" t="s">
        <v>73</v>
      </c>
      <c r="BN143" s="62">
        <v>0.01</v>
      </c>
      <c r="BO143" s="62">
        <v>0.01</v>
      </c>
    </row>
    <row r="144" spans="1:67" x14ac:dyDescent="0.25">
      <c r="A144">
        <v>890</v>
      </c>
      <c r="B144">
        <v>350</v>
      </c>
      <c r="C144" s="62">
        <v>1270</v>
      </c>
      <c r="D144" s="62">
        <v>1620</v>
      </c>
      <c r="E144" s="62">
        <v>0.82</v>
      </c>
      <c r="F144" s="62">
        <v>0.9</v>
      </c>
      <c r="G144" s="62">
        <v>0.88</v>
      </c>
      <c r="H144" s="62">
        <v>0.77</v>
      </c>
      <c r="I144" s="62">
        <v>0.88</v>
      </c>
      <c r="J144" s="62">
        <v>0.86</v>
      </c>
      <c r="K144" s="62">
        <v>0.53</v>
      </c>
      <c r="L144" s="62">
        <v>0.4</v>
      </c>
      <c r="M144" s="62">
        <v>0.43</v>
      </c>
      <c r="N144" s="62" t="s">
        <v>73</v>
      </c>
      <c r="O144" s="62" t="s">
        <v>73</v>
      </c>
      <c r="P144" s="62" t="s">
        <v>73</v>
      </c>
      <c r="Q144" s="62">
        <v>0.06</v>
      </c>
      <c r="R144" s="62">
        <v>0.04</v>
      </c>
      <c r="S144" s="62">
        <v>0.04</v>
      </c>
      <c r="T144" s="62" t="s">
        <v>73</v>
      </c>
      <c r="U144" s="62">
        <v>7.0000000000000007E-2</v>
      </c>
      <c r="V144" s="62">
        <v>0.05</v>
      </c>
      <c r="W144" s="62">
        <v>0.16</v>
      </c>
      <c r="X144" s="62">
        <v>0.37</v>
      </c>
      <c r="Y144" s="62">
        <v>0.33</v>
      </c>
      <c r="Z144" s="62">
        <v>0</v>
      </c>
      <c r="AA144" s="62">
        <v>0</v>
      </c>
      <c r="AB144" s="62">
        <v>0</v>
      </c>
      <c r="AC144" s="62">
        <v>0</v>
      </c>
      <c r="AD144" s="62">
        <v>0</v>
      </c>
      <c r="AE144" s="62">
        <v>0</v>
      </c>
      <c r="AF144" s="62">
        <v>0</v>
      </c>
      <c r="AG144" s="62">
        <v>0</v>
      </c>
      <c r="AH144" s="62">
        <v>0</v>
      </c>
      <c r="AI144" s="62">
        <v>0.03</v>
      </c>
      <c r="AJ144" s="62">
        <v>7.0000000000000007E-2</v>
      </c>
      <c r="AK144" s="62">
        <v>0.06</v>
      </c>
      <c r="AL144" s="62">
        <v>0</v>
      </c>
      <c r="AM144" s="62">
        <v>0</v>
      </c>
      <c r="AN144" s="62">
        <v>0</v>
      </c>
      <c r="AO144" s="62" t="s">
        <v>73</v>
      </c>
      <c r="AP144" s="62" t="s">
        <v>73</v>
      </c>
      <c r="AQ144" s="62" t="s">
        <v>73</v>
      </c>
      <c r="AR144" s="62">
        <v>0.02</v>
      </c>
      <c r="AS144" s="62">
        <v>0.01</v>
      </c>
      <c r="AT144" s="62">
        <v>0.01</v>
      </c>
      <c r="AU144" s="62" t="s">
        <v>73</v>
      </c>
      <c r="AV144" s="62">
        <v>0.01</v>
      </c>
      <c r="AW144" s="62">
        <v>0.01</v>
      </c>
      <c r="AX144" s="62" t="s">
        <v>73</v>
      </c>
      <c r="AY144" s="62">
        <v>0</v>
      </c>
      <c r="AZ144" s="62" t="s">
        <v>73</v>
      </c>
      <c r="BA144" s="62" t="s">
        <v>73</v>
      </c>
      <c r="BB144" s="62" t="s">
        <v>73</v>
      </c>
      <c r="BC144" s="62" t="s">
        <v>73</v>
      </c>
      <c r="BD144" s="62">
        <v>0.02</v>
      </c>
      <c r="BE144" s="62">
        <v>0.01</v>
      </c>
      <c r="BF144" s="62">
        <v>0.01</v>
      </c>
      <c r="BG144" s="62">
        <v>0.13</v>
      </c>
      <c r="BH144" s="62">
        <v>7.0000000000000007E-2</v>
      </c>
      <c r="BI144" s="62">
        <v>0.09</v>
      </c>
      <c r="BJ144" s="62">
        <v>0.03</v>
      </c>
      <c r="BK144" s="62">
        <v>0.01</v>
      </c>
      <c r="BL144" s="62">
        <v>0.02</v>
      </c>
      <c r="BM144" s="62">
        <v>0.02</v>
      </c>
      <c r="BN144" s="62">
        <v>0.01</v>
      </c>
      <c r="BO144" s="62">
        <v>0.01</v>
      </c>
    </row>
    <row r="145" spans="1:67" x14ac:dyDescent="0.25">
      <c r="A145">
        <v>891</v>
      </c>
      <c r="B145">
        <v>1050</v>
      </c>
      <c r="C145" s="62">
        <v>7530</v>
      </c>
      <c r="D145" s="62">
        <v>8580</v>
      </c>
      <c r="E145" s="62">
        <v>0.79</v>
      </c>
      <c r="F145" s="62">
        <v>0.92</v>
      </c>
      <c r="G145" s="62">
        <v>0.9</v>
      </c>
      <c r="H145" s="62">
        <v>0.77</v>
      </c>
      <c r="I145" s="62">
        <v>0.91</v>
      </c>
      <c r="J145" s="62">
        <v>0.89</v>
      </c>
      <c r="K145" s="62">
        <v>0.43</v>
      </c>
      <c r="L145" s="62">
        <v>0.35</v>
      </c>
      <c r="M145" s="62">
        <v>0.36</v>
      </c>
      <c r="N145" s="62" t="s">
        <v>73</v>
      </c>
      <c r="O145" s="62" t="s">
        <v>74</v>
      </c>
      <c r="P145" s="62" t="s">
        <v>74</v>
      </c>
      <c r="Q145" s="62">
        <v>0.06</v>
      </c>
      <c r="R145" s="62">
        <v>0.04</v>
      </c>
      <c r="S145" s="62">
        <v>0.04</v>
      </c>
      <c r="T145" s="62">
        <v>0.26</v>
      </c>
      <c r="U145" s="62">
        <v>0.46</v>
      </c>
      <c r="V145" s="62">
        <v>0.44</v>
      </c>
      <c r="W145" s="62">
        <v>0.01</v>
      </c>
      <c r="X145" s="62">
        <v>0.05</v>
      </c>
      <c r="Y145" s="62">
        <v>0.04</v>
      </c>
      <c r="Z145" s="62" t="s">
        <v>73</v>
      </c>
      <c r="AA145" s="62" t="s">
        <v>74</v>
      </c>
      <c r="AB145" s="62" t="s">
        <v>74</v>
      </c>
      <c r="AC145" s="62">
        <v>0</v>
      </c>
      <c r="AD145" s="62">
        <v>0</v>
      </c>
      <c r="AE145" s="62">
        <v>0</v>
      </c>
      <c r="AF145" s="62">
        <v>0.01</v>
      </c>
      <c r="AG145" s="62" t="s">
        <v>73</v>
      </c>
      <c r="AH145" s="62" t="s">
        <v>74</v>
      </c>
      <c r="AI145" s="62">
        <v>0.05</v>
      </c>
      <c r="AJ145" s="62">
        <v>0.06</v>
      </c>
      <c r="AK145" s="62">
        <v>0.06</v>
      </c>
      <c r="AL145" s="62">
        <v>0</v>
      </c>
      <c r="AM145" s="62">
        <v>0</v>
      </c>
      <c r="AN145" s="62">
        <v>0</v>
      </c>
      <c r="AO145" s="62">
        <v>0.01</v>
      </c>
      <c r="AP145" s="62" t="s">
        <v>74</v>
      </c>
      <c r="AQ145" s="62" t="s">
        <v>74</v>
      </c>
      <c r="AR145" s="62">
        <v>0.01</v>
      </c>
      <c r="AS145" s="62">
        <v>0.01</v>
      </c>
      <c r="AT145" s="62">
        <v>0.01</v>
      </c>
      <c r="AU145" s="62" t="s">
        <v>73</v>
      </c>
      <c r="AV145" s="62" t="s">
        <v>74</v>
      </c>
      <c r="AW145" s="62" t="s">
        <v>74</v>
      </c>
      <c r="AX145" s="62" t="s">
        <v>73</v>
      </c>
      <c r="AY145" s="62" t="s">
        <v>74</v>
      </c>
      <c r="AZ145" s="62" t="s">
        <v>74</v>
      </c>
      <c r="BA145" s="62" t="s">
        <v>73</v>
      </c>
      <c r="BB145" s="62" t="s">
        <v>73</v>
      </c>
      <c r="BC145" s="62" t="s">
        <v>74</v>
      </c>
      <c r="BD145" s="62">
        <v>0.01</v>
      </c>
      <c r="BE145" s="62" t="s">
        <v>74</v>
      </c>
      <c r="BF145" s="62">
        <v>0.01</v>
      </c>
      <c r="BG145" s="62">
        <v>0.1</v>
      </c>
      <c r="BH145" s="62">
        <v>0.06</v>
      </c>
      <c r="BI145" s="62">
        <v>0.06</v>
      </c>
      <c r="BJ145" s="62">
        <v>0.04</v>
      </c>
      <c r="BK145" s="62">
        <v>0.01</v>
      </c>
      <c r="BL145" s="62">
        <v>0.01</v>
      </c>
      <c r="BM145" s="62">
        <v>0.06</v>
      </c>
      <c r="BN145" s="62">
        <v>0.02</v>
      </c>
      <c r="BO145" s="62">
        <v>0.02</v>
      </c>
    </row>
    <row r="146" spans="1:67" x14ac:dyDescent="0.25">
      <c r="A146">
        <v>892</v>
      </c>
      <c r="B146">
        <v>730</v>
      </c>
      <c r="C146" s="62">
        <v>1940</v>
      </c>
      <c r="D146" s="62">
        <v>2660</v>
      </c>
      <c r="E146" s="62">
        <v>0.78</v>
      </c>
      <c r="F146" s="62">
        <v>0.89</v>
      </c>
      <c r="G146" s="62">
        <v>0.86</v>
      </c>
      <c r="H146" s="62">
        <v>0.75</v>
      </c>
      <c r="I146" s="62">
        <v>0.87</v>
      </c>
      <c r="J146" s="62">
        <v>0.83</v>
      </c>
      <c r="K146" s="62">
        <v>0.4</v>
      </c>
      <c r="L146" s="62">
        <v>0.38</v>
      </c>
      <c r="M146" s="62">
        <v>0.39</v>
      </c>
      <c r="N146" s="62" t="s">
        <v>73</v>
      </c>
      <c r="O146" s="62" t="s">
        <v>73</v>
      </c>
      <c r="P146" s="62" t="s">
        <v>73</v>
      </c>
      <c r="Q146" s="62">
        <v>0.05</v>
      </c>
      <c r="R146" s="62">
        <v>0.04</v>
      </c>
      <c r="S146" s="62">
        <v>0.04</v>
      </c>
      <c r="T146" s="62">
        <v>0.24</v>
      </c>
      <c r="U146" s="62">
        <v>0.3</v>
      </c>
      <c r="V146" s="62">
        <v>0.28000000000000003</v>
      </c>
      <c r="W146" s="62">
        <v>0.05</v>
      </c>
      <c r="X146" s="62">
        <v>0.14000000000000001</v>
      </c>
      <c r="Y146" s="62">
        <v>0.12</v>
      </c>
      <c r="Z146" s="62">
        <v>0</v>
      </c>
      <c r="AA146" s="62">
        <v>0</v>
      </c>
      <c r="AB146" s="62">
        <v>0</v>
      </c>
      <c r="AC146" s="62">
        <v>0</v>
      </c>
      <c r="AD146" s="62">
        <v>0</v>
      </c>
      <c r="AE146" s="62">
        <v>0</v>
      </c>
      <c r="AF146" s="62" t="s">
        <v>73</v>
      </c>
      <c r="AG146" s="62" t="s">
        <v>73</v>
      </c>
      <c r="AH146" s="62" t="s">
        <v>74</v>
      </c>
      <c r="AI146" s="62">
        <v>0.04</v>
      </c>
      <c r="AJ146" s="62">
        <v>0.05</v>
      </c>
      <c r="AK146" s="62">
        <v>0.05</v>
      </c>
      <c r="AL146" s="62" t="s">
        <v>73</v>
      </c>
      <c r="AM146" s="62">
        <v>0</v>
      </c>
      <c r="AN146" s="62" t="s">
        <v>73</v>
      </c>
      <c r="AO146" s="62" t="s">
        <v>73</v>
      </c>
      <c r="AP146" s="62" t="s">
        <v>73</v>
      </c>
      <c r="AQ146" s="62" t="s">
        <v>73</v>
      </c>
      <c r="AR146" s="62">
        <v>0.02</v>
      </c>
      <c r="AS146" s="62">
        <v>0.01</v>
      </c>
      <c r="AT146" s="62">
        <v>0.02</v>
      </c>
      <c r="AU146" s="62">
        <v>0.01</v>
      </c>
      <c r="AV146" s="62">
        <v>0.01</v>
      </c>
      <c r="AW146" s="62">
        <v>0.01</v>
      </c>
      <c r="AX146" s="62" t="s">
        <v>73</v>
      </c>
      <c r="AY146" s="62" t="s">
        <v>74</v>
      </c>
      <c r="AZ146" s="62" t="s">
        <v>74</v>
      </c>
      <c r="BA146" s="62" t="s">
        <v>73</v>
      </c>
      <c r="BB146" s="62" t="s">
        <v>73</v>
      </c>
      <c r="BC146" s="62" t="s">
        <v>74</v>
      </c>
      <c r="BD146" s="62">
        <v>0.01</v>
      </c>
      <c r="BE146" s="62">
        <v>0.01</v>
      </c>
      <c r="BF146" s="62">
        <v>0.01</v>
      </c>
      <c r="BG146" s="62">
        <v>0.12</v>
      </c>
      <c r="BH146" s="62">
        <v>7.0000000000000007E-2</v>
      </c>
      <c r="BI146" s="62">
        <v>0.09</v>
      </c>
      <c r="BJ146" s="62">
        <v>7.0000000000000007E-2</v>
      </c>
      <c r="BK146" s="62">
        <v>0.02</v>
      </c>
      <c r="BL146" s="62">
        <v>0.04</v>
      </c>
      <c r="BM146" s="62">
        <v>0.02</v>
      </c>
      <c r="BN146" s="62">
        <v>0.02</v>
      </c>
      <c r="BO146" s="62">
        <v>0.02</v>
      </c>
    </row>
    <row r="147" spans="1:67" x14ac:dyDescent="0.25">
      <c r="A147">
        <v>893</v>
      </c>
      <c r="B147">
        <v>260</v>
      </c>
      <c r="C147" s="62">
        <v>2960</v>
      </c>
      <c r="D147" s="62">
        <v>3220</v>
      </c>
      <c r="E147" s="62">
        <v>0.8</v>
      </c>
      <c r="F147" s="62">
        <v>0.91</v>
      </c>
      <c r="G147" s="62">
        <v>0.9</v>
      </c>
      <c r="H147" s="62">
        <v>0.77</v>
      </c>
      <c r="I147" s="62">
        <v>0.88</v>
      </c>
      <c r="J147" s="62">
        <v>0.87</v>
      </c>
      <c r="K147" s="62">
        <v>0.48</v>
      </c>
      <c r="L147" s="62">
        <v>0.36</v>
      </c>
      <c r="M147" s="62">
        <v>0.37</v>
      </c>
      <c r="N147" s="62">
        <v>0</v>
      </c>
      <c r="O147" s="62">
        <v>0.01</v>
      </c>
      <c r="P147" s="62">
        <v>0.01</v>
      </c>
      <c r="Q147" s="62">
        <v>7.0000000000000007E-2</v>
      </c>
      <c r="R147" s="62">
        <v>0.04</v>
      </c>
      <c r="S147" s="62">
        <v>0.04</v>
      </c>
      <c r="T147" s="62">
        <v>0.14000000000000001</v>
      </c>
      <c r="U147" s="62">
        <v>0.2</v>
      </c>
      <c r="V147" s="62">
        <v>0.19</v>
      </c>
      <c r="W147" s="62">
        <v>7.0000000000000007E-2</v>
      </c>
      <c r="X147" s="62">
        <v>0.27</v>
      </c>
      <c r="Y147" s="62">
        <v>0.25</v>
      </c>
      <c r="Z147" s="62">
        <v>0</v>
      </c>
      <c r="AA147" s="62">
        <v>0</v>
      </c>
      <c r="AB147" s="62">
        <v>0</v>
      </c>
      <c r="AC147" s="62">
        <v>0</v>
      </c>
      <c r="AD147" s="62">
        <v>0</v>
      </c>
      <c r="AE147" s="62">
        <v>0</v>
      </c>
      <c r="AF147" s="62">
        <v>0</v>
      </c>
      <c r="AG147" s="62">
        <v>0</v>
      </c>
      <c r="AH147" s="62">
        <v>0</v>
      </c>
      <c r="AI147" s="62">
        <v>0.04</v>
      </c>
      <c r="AJ147" s="62">
        <v>7.0000000000000007E-2</v>
      </c>
      <c r="AK147" s="62">
        <v>7.0000000000000007E-2</v>
      </c>
      <c r="AL147" s="62">
        <v>0</v>
      </c>
      <c r="AM147" s="62" t="s">
        <v>73</v>
      </c>
      <c r="AN147" s="62" t="s">
        <v>73</v>
      </c>
      <c r="AO147" s="62" t="s">
        <v>73</v>
      </c>
      <c r="AP147" s="62" t="s">
        <v>73</v>
      </c>
      <c r="AQ147" s="62" t="s">
        <v>73</v>
      </c>
      <c r="AR147" s="62" t="s">
        <v>73</v>
      </c>
      <c r="AS147" s="62">
        <v>0.02</v>
      </c>
      <c r="AT147" s="62">
        <v>0.02</v>
      </c>
      <c r="AU147" s="62" t="s">
        <v>73</v>
      </c>
      <c r="AV147" s="62">
        <v>0.01</v>
      </c>
      <c r="AW147" s="62">
        <v>0.01</v>
      </c>
      <c r="AX147" s="62" t="s">
        <v>73</v>
      </c>
      <c r="AY147" s="62">
        <v>0.01</v>
      </c>
      <c r="AZ147" s="62">
        <v>0.01</v>
      </c>
      <c r="BA147" s="62" t="s">
        <v>73</v>
      </c>
      <c r="BB147" s="62" t="s">
        <v>73</v>
      </c>
      <c r="BC147" s="62" t="s">
        <v>73</v>
      </c>
      <c r="BD147" s="62" t="s">
        <v>73</v>
      </c>
      <c r="BE147" s="62">
        <v>0.01</v>
      </c>
      <c r="BF147" s="62">
        <v>0.01</v>
      </c>
      <c r="BG147" s="62">
        <v>7.0000000000000007E-2</v>
      </c>
      <c r="BH147" s="62">
        <v>0.05</v>
      </c>
      <c r="BI147" s="62">
        <v>0.05</v>
      </c>
      <c r="BJ147" s="62">
        <v>7.0000000000000007E-2</v>
      </c>
      <c r="BK147" s="62">
        <v>0.01</v>
      </c>
      <c r="BL147" s="62">
        <v>0.02</v>
      </c>
      <c r="BM147" s="62">
        <v>0.06</v>
      </c>
      <c r="BN147" s="62">
        <v>0.03</v>
      </c>
      <c r="BO147" s="62">
        <v>0.04</v>
      </c>
    </row>
    <row r="148" spans="1:67" x14ac:dyDescent="0.25">
      <c r="A148">
        <v>894</v>
      </c>
      <c r="B148">
        <v>320</v>
      </c>
      <c r="C148" s="62">
        <v>1720</v>
      </c>
      <c r="D148" s="62">
        <v>2030</v>
      </c>
      <c r="E148" s="62">
        <v>0.78</v>
      </c>
      <c r="F148" s="62">
        <v>0.94</v>
      </c>
      <c r="G148" s="62">
        <v>0.92</v>
      </c>
      <c r="H148" s="62">
        <v>0.74</v>
      </c>
      <c r="I148" s="62">
        <v>0.92</v>
      </c>
      <c r="J148" s="62">
        <v>0.89</v>
      </c>
      <c r="K148" s="62">
        <v>0.39</v>
      </c>
      <c r="L148" s="62">
        <v>0.28999999999999998</v>
      </c>
      <c r="M148" s="62">
        <v>0.3</v>
      </c>
      <c r="N148" s="62">
        <v>0</v>
      </c>
      <c r="O148" s="62" t="s">
        <v>73</v>
      </c>
      <c r="P148" s="62" t="s">
        <v>73</v>
      </c>
      <c r="Q148" s="62">
        <v>0.08</v>
      </c>
      <c r="R148" s="62">
        <v>0.03</v>
      </c>
      <c r="S148" s="62">
        <v>0.04</v>
      </c>
      <c r="T148" s="62">
        <v>0.1</v>
      </c>
      <c r="U148" s="62">
        <v>0.32</v>
      </c>
      <c r="V148" s="62">
        <v>0.28999999999999998</v>
      </c>
      <c r="W148" s="62">
        <v>0.17</v>
      </c>
      <c r="X148" s="62">
        <v>0.27</v>
      </c>
      <c r="Y148" s="62">
        <v>0.25</v>
      </c>
      <c r="Z148" s="62">
        <v>0</v>
      </c>
      <c r="AA148" s="62" t="s">
        <v>73</v>
      </c>
      <c r="AB148" s="62" t="s">
        <v>73</v>
      </c>
      <c r="AC148" s="62">
        <v>0</v>
      </c>
      <c r="AD148" s="62">
        <v>0</v>
      </c>
      <c r="AE148" s="62">
        <v>0</v>
      </c>
      <c r="AF148" s="62">
        <v>0</v>
      </c>
      <c r="AG148" s="62">
        <v>0</v>
      </c>
      <c r="AH148" s="62">
        <v>0</v>
      </c>
      <c r="AI148" s="62">
        <v>0.03</v>
      </c>
      <c r="AJ148" s="62">
        <v>0.05</v>
      </c>
      <c r="AK148" s="62">
        <v>0.04</v>
      </c>
      <c r="AL148" s="62">
        <v>0</v>
      </c>
      <c r="AM148" s="62">
        <v>0</v>
      </c>
      <c r="AN148" s="62">
        <v>0</v>
      </c>
      <c r="AO148" s="62" t="s">
        <v>73</v>
      </c>
      <c r="AP148" s="62" t="s">
        <v>73</v>
      </c>
      <c r="AQ148" s="62" t="s">
        <v>74</v>
      </c>
      <c r="AR148" s="62" t="s">
        <v>73</v>
      </c>
      <c r="AS148" s="62">
        <v>0.01</v>
      </c>
      <c r="AT148" s="62">
        <v>0.01</v>
      </c>
      <c r="AU148" s="62" t="s">
        <v>73</v>
      </c>
      <c r="AV148" s="62" t="s">
        <v>74</v>
      </c>
      <c r="AW148" s="62" t="s">
        <v>74</v>
      </c>
      <c r="AX148" s="62">
        <v>0</v>
      </c>
      <c r="AY148" s="62">
        <v>0.01</v>
      </c>
      <c r="AZ148" s="62">
        <v>0.01</v>
      </c>
      <c r="BA148" s="62" t="s">
        <v>73</v>
      </c>
      <c r="BB148" s="62">
        <v>0</v>
      </c>
      <c r="BC148" s="62" t="s">
        <v>73</v>
      </c>
      <c r="BD148" s="62">
        <v>0.03</v>
      </c>
      <c r="BE148" s="62">
        <v>0.01</v>
      </c>
      <c r="BF148" s="62">
        <v>0.02</v>
      </c>
      <c r="BG148" s="62">
        <v>0.1</v>
      </c>
      <c r="BH148" s="62">
        <v>0.04</v>
      </c>
      <c r="BI148" s="62">
        <v>0.05</v>
      </c>
      <c r="BJ148" s="62">
        <v>0.1</v>
      </c>
      <c r="BK148" s="62">
        <v>0.01</v>
      </c>
      <c r="BL148" s="62">
        <v>0.02</v>
      </c>
      <c r="BM148" s="62" t="s">
        <v>73</v>
      </c>
      <c r="BN148" s="62">
        <v>0.01</v>
      </c>
      <c r="BO148" s="62">
        <v>0.01</v>
      </c>
    </row>
    <row r="149" spans="1:67" x14ac:dyDescent="0.25">
      <c r="A149">
        <v>895</v>
      </c>
      <c r="B149">
        <v>350</v>
      </c>
      <c r="C149" s="62">
        <v>3720</v>
      </c>
      <c r="D149" s="62">
        <v>4070</v>
      </c>
      <c r="E149" s="62">
        <v>0.83</v>
      </c>
      <c r="F149" s="62">
        <v>0.94</v>
      </c>
      <c r="G149" s="62">
        <v>0.93</v>
      </c>
      <c r="H149" s="62">
        <v>0.79</v>
      </c>
      <c r="I149" s="62">
        <v>0.93</v>
      </c>
      <c r="J149" s="62">
        <v>0.92</v>
      </c>
      <c r="K149" s="62">
        <v>0.51</v>
      </c>
      <c r="L149" s="62">
        <v>0.39</v>
      </c>
      <c r="M149" s="62">
        <v>0.4</v>
      </c>
      <c r="N149" s="62">
        <v>0</v>
      </c>
      <c r="O149" s="62" t="s">
        <v>74</v>
      </c>
      <c r="P149" s="62" t="s">
        <v>74</v>
      </c>
      <c r="Q149" s="62">
        <v>0.09</v>
      </c>
      <c r="R149" s="62">
        <v>0.04</v>
      </c>
      <c r="S149" s="62">
        <v>0.04</v>
      </c>
      <c r="T149" s="62">
        <v>0.16</v>
      </c>
      <c r="U149" s="62">
        <v>0.44</v>
      </c>
      <c r="V149" s="62">
        <v>0.42</v>
      </c>
      <c r="W149" s="62">
        <v>0.02</v>
      </c>
      <c r="X149" s="62">
        <v>0.05</v>
      </c>
      <c r="Y149" s="62">
        <v>0.05</v>
      </c>
      <c r="Z149" s="62">
        <v>0</v>
      </c>
      <c r="AA149" s="62">
        <v>0</v>
      </c>
      <c r="AB149" s="62">
        <v>0</v>
      </c>
      <c r="AC149" s="62" t="s">
        <v>73</v>
      </c>
      <c r="AD149" s="62" t="s">
        <v>74</v>
      </c>
      <c r="AE149" s="62" t="s">
        <v>74</v>
      </c>
      <c r="AF149" s="62">
        <v>0</v>
      </c>
      <c r="AG149" s="62" t="s">
        <v>73</v>
      </c>
      <c r="AH149" s="62" t="s">
        <v>73</v>
      </c>
      <c r="AI149" s="62">
        <v>0.05</v>
      </c>
      <c r="AJ149" s="62">
        <v>0.05</v>
      </c>
      <c r="AK149" s="62">
        <v>0.05</v>
      </c>
      <c r="AL149" s="62">
        <v>0</v>
      </c>
      <c r="AM149" s="62">
        <v>0</v>
      </c>
      <c r="AN149" s="62">
        <v>0</v>
      </c>
      <c r="AO149" s="62">
        <v>0</v>
      </c>
      <c r="AP149" s="62" t="s">
        <v>74</v>
      </c>
      <c r="AQ149" s="62" t="s">
        <v>74</v>
      </c>
      <c r="AR149" s="62" t="s">
        <v>73</v>
      </c>
      <c r="AS149" s="62">
        <v>0.01</v>
      </c>
      <c r="AT149" s="62">
        <v>0.01</v>
      </c>
      <c r="AU149" s="62" t="s">
        <v>73</v>
      </c>
      <c r="AV149" s="62">
        <v>0.01</v>
      </c>
      <c r="AW149" s="62">
        <v>0.01</v>
      </c>
      <c r="AX149" s="62">
        <v>0</v>
      </c>
      <c r="AY149" s="62" t="s">
        <v>74</v>
      </c>
      <c r="AZ149" s="62" t="s">
        <v>74</v>
      </c>
      <c r="BA149" s="62" t="s">
        <v>73</v>
      </c>
      <c r="BB149" s="62" t="s">
        <v>73</v>
      </c>
      <c r="BC149" s="62" t="s">
        <v>73</v>
      </c>
      <c r="BD149" s="62">
        <v>0.02</v>
      </c>
      <c r="BE149" s="62">
        <v>0.01</v>
      </c>
      <c r="BF149" s="62">
        <v>0.01</v>
      </c>
      <c r="BG149" s="62">
        <v>0.1</v>
      </c>
      <c r="BH149" s="62">
        <v>0.04</v>
      </c>
      <c r="BI149" s="62">
        <v>0.04</v>
      </c>
      <c r="BJ149" s="62">
        <v>0.06</v>
      </c>
      <c r="BK149" s="62">
        <v>0.01</v>
      </c>
      <c r="BL149" s="62">
        <v>0.01</v>
      </c>
      <c r="BM149" s="62" t="s">
        <v>73</v>
      </c>
      <c r="BN149" s="62">
        <v>0.01</v>
      </c>
      <c r="BO149" s="62">
        <v>0.01</v>
      </c>
    </row>
    <row r="150" spans="1:67" x14ac:dyDescent="0.25">
      <c r="A150">
        <v>896</v>
      </c>
      <c r="B150">
        <v>370</v>
      </c>
      <c r="C150" s="62">
        <v>3370</v>
      </c>
      <c r="D150" s="62">
        <v>3750</v>
      </c>
      <c r="E150" s="62">
        <v>0.78</v>
      </c>
      <c r="F150" s="62">
        <v>0.91</v>
      </c>
      <c r="G150" s="62">
        <v>0.9</v>
      </c>
      <c r="H150" s="62">
        <v>0.74</v>
      </c>
      <c r="I150" s="62">
        <v>0.9</v>
      </c>
      <c r="J150" s="62">
        <v>0.88</v>
      </c>
      <c r="K150" s="62">
        <v>0.4</v>
      </c>
      <c r="L150" s="62">
        <v>0.28999999999999998</v>
      </c>
      <c r="M150" s="62">
        <v>0.3</v>
      </c>
      <c r="N150" s="62">
        <v>0</v>
      </c>
      <c r="O150" s="62" t="s">
        <v>74</v>
      </c>
      <c r="P150" s="62" t="s">
        <v>74</v>
      </c>
      <c r="Q150" s="62">
        <v>0.05</v>
      </c>
      <c r="R150" s="62">
        <v>0.04</v>
      </c>
      <c r="S150" s="62">
        <v>0.04</v>
      </c>
      <c r="T150" s="62">
        <v>0.25</v>
      </c>
      <c r="U150" s="62">
        <v>0.42</v>
      </c>
      <c r="V150" s="62">
        <v>0.4</v>
      </c>
      <c r="W150" s="62">
        <v>0.04</v>
      </c>
      <c r="X150" s="62">
        <v>0.14000000000000001</v>
      </c>
      <c r="Y150" s="62">
        <v>0.13</v>
      </c>
      <c r="Z150" s="62">
        <v>0</v>
      </c>
      <c r="AA150" s="62">
        <v>0</v>
      </c>
      <c r="AB150" s="62">
        <v>0</v>
      </c>
      <c r="AC150" s="62">
        <v>0</v>
      </c>
      <c r="AD150" s="62">
        <v>0</v>
      </c>
      <c r="AE150" s="62">
        <v>0</v>
      </c>
      <c r="AF150" s="62" t="s">
        <v>73</v>
      </c>
      <c r="AG150" s="62" t="s">
        <v>73</v>
      </c>
      <c r="AH150" s="62" t="s">
        <v>73</v>
      </c>
      <c r="AI150" s="62">
        <v>0.05</v>
      </c>
      <c r="AJ150" s="62">
        <v>0.05</v>
      </c>
      <c r="AK150" s="62">
        <v>0.05</v>
      </c>
      <c r="AL150" s="62">
        <v>0</v>
      </c>
      <c r="AM150" s="62">
        <v>0</v>
      </c>
      <c r="AN150" s="62">
        <v>0</v>
      </c>
      <c r="AO150" s="62">
        <v>0</v>
      </c>
      <c r="AP150" s="62" t="s">
        <v>74</v>
      </c>
      <c r="AQ150" s="62" t="s">
        <v>74</v>
      </c>
      <c r="AR150" s="62">
        <v>0.02</v>
      </c>
      <c r="AS150" s="62">
        <v>0.01</v>
      </c>
      <c r="AT150" s="62">
        <v>0.01</v>
      </c>
      <c r="AU150" s="62" t="s">
        <v>73</v>
      </c>
      <c r="AV150" s="62">
        <v>0.01</v>
      </c>
      <c r="AW150" s="62">
        <v>0.01</v>
      </c>
      <c r="AX150" s="62" t="s">
        <v>73</v>
      </c>
      <c r="AY150" s="62" t="s">
        <v>73</v>
      </c>
      <c r="AZ150" s="62" t="s">
        <v>74</v>
      </c>
      <c r="BA150" s="62" t="s">
        <v>73</v>
      </c>
      <c r="BB150" s="62">
        <v>0</v>
      </c>
      <c r="BC150" s="62" t="s">
        <v>73</v>
      </c>
      <c r="BD150" s="62">
        <v>0.02</v>
      </c>
      <c r="BE150" s="62" t="s">
        <v>74</v>
      </c>
      <c r="BF150" s="62">
        <v>0.01</v>
      </c>
      <c r="BG150" s="62">
        <v>0.13</v>
      </c>
      <c r="BH150" s="62">
        <v>0.05</v>
      </c>
      <c r="BI150" s="62">
        <v>0.05</v>
      </c>
      <c r="BJ150" s="62">
        <v>0.05</v>
      </c>
      <c r="BK150" s="62">
        <v>0.01</v>
      </c>
      <c r="BL150" s="62">
        <v>0.02</v>
      </c>
      <c r="BM150" s="62">
        <v>0.04</v>
      </c>
      <c r="BN150" s="62">
        <v>0.03</v>
      </c>
      <c r="BO150" s="62">
        <v>0.03</v>
      </c>
    </row>
    <row r="151" spans="1:67" x14ac:dyDescent="0.25">
      <c r="A151">
        <v>908</v>
      </c>
      <c r="B151">
        <v>600</v>
      </c>
      <c r="C151" s="62">
        <v>5210</v>
      </c>
      <c r="D151" s="62">
        <v>5820</v>
      </c>
      <c r="E151" s="62">
        <v>0.84</v>
      </c>
      <c r="F151" s="62">
        <v>0.92</v>
      </c>
      <c r="G151" s="62">
        <v>0.91</v>
      </c>
      <c r="H151" s="62">
        <v>0.84</v>
      </c>
      <c r="I151" s="62">
        <v>0.91</v>
      </c>
      <c r="J151" s="62">
        <v>0.91</v>
      </c>
      <c r="K151" s="62">
        <v>0.63</v>
      </c>
      <c r="L151" s="62">
        <v>0.61</v>
      </c>
      <c r="M151" s="62">
        <v>0.61</v>
      </c>
      <c r="N151" s="62">
        <v>0</v>
      </c>
      <c r="O151" s="62" t="s">
        <v>74</v>
      </c>
      <c r="P151" s="62" t="s">
        <v>74</v>
      </c>
      <c r="Q151" s="62">
        <v>0.03</v>
      </c>
      <c r="R151" s="62">
        <v>0.02</v>
      </c>
      <c r="S151" s="62">
        <v>0.03</v>
      </c>
      <c r="T151" s="62">
        <v>0.17</v>
      </c>
      <c r="U151" s="62">
        <v>0.27</v>
      </c>
      <c r="V151" s="62">
        <v>0.26</v>
      </c>
      <c r="W151" s="62">
        <v>0</v>
      </c>
      <c r="X151" s="62" t="s">
        <v>74</v>
      </c>
      <c r="Y151" s="62" t="s">
        <v>74</v>
      </c>
      <c r="Z151" s="62" t="s">
        <v>73</v>
      </c>
      <c r="AA151" s="62" t="s">
        <v>73</v>
      </c>
      <c r="AB151" s="62" t="s">
        <v>73</v>
      </c>
      <c r="AC151" s="62">
        <v>0</v>
      </c>
      <c r="AD151" s="62">
        <v>0</v>
      </c>
      <c r="AE151" s="62">
        <v>0</v>
      </c>
      <c r="AF151" s="62">
        <v>0</v>
      </c>
      <c r="AG151" s="62" t="s">
        <v>73</v>
      </c>
      <c r="AH151" s="62" t="s">
        <v>73</v>
      </c>
      <c r="AI151" s="62">
        <v>0.02</v>
      </c>
      <c r="AJ151" s="62">
        <v>0.06</v>
      </c>
      <c r="AK151" s="62">
        <v>0.05</v>
      </c>
      <c r="AL151" s="62">
        <v>0</v>
      </c>
      <c r="AM151" s="62">
        <v>0</v>
      </c>
      <c r="AN151" s="62">
        <v>0</v>
      </c>
      <c r="AO151" s="62" t="s">
        <v>73</v>
      </c>
      <c r="AP151" s="62" t="s">
        <v>74</v>
      </c>
      <c r="AQ151" s="62" t="s">
        <v>74</v>
      </c>
      <c r="AR151" s="62" t="s">
        <v>73</v>
      </c>
      <c r="AS151" s="62" t="s">
        <v>74</v>
      </c>
      <c r="AT151" s="62" t="s">
        <v>74</v>
      </c>
      <c r="AU151" s="62" t="s">
        <v>73</v>
      </c>
      <c r="AV151" s="62" t="s">
        <v>74</v>
      </c>
      <c r="AW151" s="62" t="s">
        <v>74</v>
      </c>
      <c r="AX151" s="62">
        <v>0</v>
      </c>
      <c r="AY151" s="62" t="s">
        <v>74</v>
      </c>
      <c r="AZ151" s="62" t="s">
        <v>74</v>
      </c>
      <c r="BA151" s="62">
        <v>0</v>
      </c>
      <c r="BB151" s="62" t="s">
        <v>73</v>
      </c>
      <c r="BC151" s="62" t="s">
        <v>73</v>
      </c>
      <c r="BD151" s="62" t="s">
        <v>73</v>
      </c>
      <c r="BE151" s="62" t="s">
        <v>74</v>
      </c>
      <c r="BF151" s="62" t="s">
        <v>74</v>
      </c>
      <c r="BG151" s="62">
        <v>0.11</v>
      </c>
      <c r="BH151" s="62">
        <v>0.06</v>
      </c>
      <c r="BI151" s="62">
        <v>7.0000000000000007E-2</v>
      </c>
      <c r="BJ151" s="62">
        <v>0.04</v>
      </c>
      <c r="BK151" s="62">
        <v>0.01</v>
      </c>
      <c r="BL151" s="62">
        <v>0.01</v>
      </c>
      <c r="BM151" s="62">
        <v>0.02</v>
      </c>
      <c r="BN151" s="62">
        <v>0.01</v>
      </c>
      <c r="BO151" s="62">
        <v>0.01</v>
      </c>
    </row>
    <row r="152" spans="1:67" x14ac:dyDescent="0.25">
      <c r="A152">
        <v>909</v>
      </c>
      <c r="B152">
        <v>580</v>
      </c>
      <c r="C152" s="62">
        <v>5110</v>
      </c>
      <c r="D152" s="62">
        <v>5680</v>
      </c>
      <c r="E152" s="62">
        <v>0.82</v>
      </c>
      <c r="F152" s="62">
        <v>0.93</v>
      </c>
      <c r="G152" s="62">
        <v>0.92</v>
      </c>
      <c r="H152" s="62">
        <v>0.79</v>
      </c>
      <c r="I152" s="62">
        <v>0.91</v>
      </c>
      <c r="J152" s="62">
        <v>0.9</v>
      </c>
      <c r="K152" s="62">
        <v>0.53</v>
      </c>
      <c r="L152" s="62">
        <v>0.33</v>
      </c>
      <c r="M152" s="62">
        <v>0.35</v>
      </c>
      <c r="N152" s="62">
        <v>0</v>
      </c>
      <c r="O152" s="62" t="s">
        <v>74</v>
      </c>
      <c r="P152" s="62" t="s">
        <v>74</v>
      </c>
      <c r="Q152" s="62">
        <v>0.05</v>
      </c>
      <c r="R152" s="62">
        <v>7.0000000000000007E-2</v>
      </c>
      <c r="S152" s="62">
        <v>7.0000000000000007E-2</v>
      </c>
      <c r="T152" s="62">
        <v>0.17</v>
      </c>
      <c r="U152" s="62">
        <v>0.44</v>
      </c>
      <c r="V152" s="62">
        <v>0.42</v>
      </c>
      <c r="W152" s="62">
        <v>0.03</v>
      </c>
      <c r="X152" s="62">
        <v>0.05</v>
      </c>
      <c r="Y152" s="62">
        <v>0.05</v>
      </c>
      <c r="Z152" s="62">
        <v>0</v>
      </c>
      <c r="AA152" s="62">
        <v>0</v>
      </c>
      <c r="AB152" s="62">
        <v>0</v>
      </c>
      <c r="AC152" s="62">
        <v>0</v>
      </c>
      <c r="AD152" s="62" t="s">
        <v>73</v>
      </c>
      <c r="AE152" s="62" t="s">
        <v>73</v>
      </c>
      <c r="AF152" s="62" t="s">
        <v>73</v>
      </c>
      <c r="AG152" s="62" t="s">
        <v>74</v>
      </c>
      <c r="AH152" s="62" t="s">
        <v>74</v>
      </c>
      <c r="AI152" s="62">
        <v>0.06</v>
      </c>
      <c r="AJ152" s="62">
        <v>0.12</v>
      </c>
      <c r="AK152" s="62">
        <v>0.11</v>
      </c>
      <c r="AL152" s="62">
        <v>0</v>
      </c>
      <c r="AM152" s="62">
        <v>0</v>
      </c>
      <c r="AN152" s="62">
        <v>0</v>
      </c>
      <c r="AO152" s="62" t="s">
        <v>73</v>
      </c>
      <c r="AP152" s="62" t="s">
        <v>74</v>
      </c>
      <c r="AQ152" s="62" t="s">
        <v>74</v>
      </c>
      <c r="AR152" s="62">
        <v>0.01</v>
      </c>
      <c r="AS152" s="62">
        <v>0.01</v>
      </c>
      <c r="AT152" s="62">
        <v>0.01</v>
      </c>
      <c r="AU152" s="62">
        <v>0.01</v>
      </c>
      <c r="AV152" s="62">
        <v>0.01</v>
      </c>
      <c r="AW152" s="62">
        <v>0.01</v>
      </c>
      <c r="AX152" s="62">
        <v>0</v>
      </c>
      <c r="AY152" s="62" t="s">
        <v>74</v>
      </c>
      <c r="AZ152" s="62" t="s">
        <v>74</v>
      </c>
      <c r="BA152" s="62" t="s">
        <v>73</v>
      </c>
      <c r="BB152" s="62" t="s">
        <v>73</v>
      </c>
      <c r="BC152" s="62" t="s">
        <v>73</v>
      </c>
      <c r="BD152" s="62">
        <v>0.02</v>
      </c>
      <c r="BE152" s="62">
        <v>0.01</v>
      </c>
      <c r="BF152" s="62">
        <v>0.01</v>
      </c>
      <c r="BG152" s="62">
        <v>0.1</v>
      </c>
      <c r="BH152" s="62">
        <v>0.04</v>
      </c>
      <c r="BI152" s="62">
        <v>0.05</v>
      </c>
      <c r="BJ152" s="62">
        <v>7.0000000000000007E-2</v>
      </c>
      <c r="BK152" s="62">
        <v>0.01</v>
      </c>
      <c r="BL152" s="62">
        <v>0.02</v>
      </c>
      <c r="BM152" s="62">
        <v>0.01</v>
      </c>
      <c r="BN152" s="62">
        <v>0.01</v>
      </c>
      <c r="BO152" s="62">
        <v>0.01</v>
      </c>
    </row>
    <row r="153" spans="1:67" x14ac:dyDescent="0.25">
      <c r="A153">
        <v>916</v>
      </c>
      <c r="B153">
        <v>490</v>
      </c>
      <c r="C153" s="62">
        <v>6160</v>
      </c>
      <c r="D153" s="62">
        <v>6640</v>
      </c>
      <c r="E153" s="62">
        <v>0.82</v>
      </c>
      <c r="F153" s="62">
        <v>0.93</v>
      </c>
      <c r="G153" s="62">
        <v>0.92</v>
      </c>
      <c r="H153" s="62">
        <v>0.79</v>
      </c>
      <c r="I153" s="62">
        <v>0.91</v>
      </c>
      <c r="J153" s="62">
        <v>0.9</v>
      </c>
      <c r="K153" s="62">
        <v>0.48</v>
      </c>
      <c r="L153" s="62">
        <v>0.28999999999999998</v>
      </c>
      <c r="M153" s="62">
        <v>0.3</v>
      </c>
      <c r="N153" s="62">
        <v>0</v>
      </c>
      <c r="O153" s="62">
        <v>0.01</v>
      </c>
      <c r="P153" s="62">
        <v>0.01</v>
      </c>
      <c r="Q153" s="62">
        <v>0.04</v>
      </c>
      <c r="R153" s="62">
        <v>0.03</v>
      </c>
      <c r="S153" s="62">
        <v>0.03</v>
      </c>
      <c r="T153" s="62">
        <v>0.23</v>
      </c>
      <c r="U153" s="62">
        <v>0.52</v>
      </c>
      <c r="V153" s="62">
        <v>0.5</v>
      </c>
      <c r="W153" s="62">
        <v>0.04</v>
      </c>
      <c r="X153" s="62">
        <v>7.0000000000000007E-2</v>
      </c>
      <c r="Y153" s="62">
        <v>7.0000000000000007E-2</v>
      </c>
      <c r="Z153" s="62">
        <v>0</v>
      </c>
      <c r="AA153" s="62" t="s">
        <v>73</v>
      </c>
      <c r="AB153" s="62" t="s">
        <v>73</v>
      </c>
      <c r="AC153" s="62">
        <v>0</v>
      </c>
      <c r="AD153" s="62" t="s">
        <v>73</v>
      </c>
      <c r="AE153" s="62" t="s">
        <v>73</v>
      </c>
      <c r="AF153" s="62">
        <v>0</v>
      </c>
      <c r="AG153" s="62">
        <v>0</v>
      </c>
      <c r="AH153" s="62">
        <v>0</v>
      </c>
      <c r="AI153" s="62">
        <v>0.04</v>
      </c>
      <c r="AJ153" s="62">
        <v>0.05</v>
      </c>
      <c r="AK153" s="62">
        <v>0.05</v>
      </c>
      <c r="AL153" s="62" t="s">
        <v>73</v>
      </c>
      <c r="AM153" s="62">
        <v>0</v>
      </c>
      <c r="AN153" s="62" t="s">
        <v>73</v>
      </c>
      <c r="AO153" s="62">
        <v>0</v>
      </c>
      <c r="AP153" s="62" t="s">
        <v>74</v>
      </c>
      <c r="AQ153" s="62" t="s">
        <v>74</v>
      </c>
      <c r="AR153" s="62" t="s">
        <v>73</v>
      </c>
      <c r="AS153" s="62">
        <v>0.01</v>
      </c>
      <c r="AT153" s="62">
        <v>0.01</v>
      </c>
      <c r="AU153" s="62" t="s">
        <v>73</v>
      </c>
      <c r="AV153" s="62">
        <v>0.01</v>
      </c>
      <c r="AW153" s="62">
        <v>0.01</v>
      </c>
      <c r="AX153" s="62">
        <v>0</v>
      </c>
      <c r="AY153" s="62" t="s">
        <v>74</v>
      </c>
      <c r="AZ153" s="62" t="s">
        <v>74</v>
      </c>
      <c r="BA153" s="62">
        <v>0</v>
      </c>
      <c r="BB153" s="62" t="s">
        <v>73</v>
      </c>
      <c r="BC153" s="62" t="s">
        <v>73</v>
      </c>
      <c r="BD153" s="62">
        <v>0.02</v>
      </c>
      <c r="BE153" s="62" t="s">
        <v>74</v>
      </c>
      <c r="BF153" s="62">
        <v>0.01</v>
      </c>
      <c r="BG153" s="62">
        <v>0.13</v>
      </c>
      <c r="BH153" s="62">
        <v>0.05</v>
      </c>
      <c r="BI153" s="62">
        <v>0.05</v>
      </c>
      <c r="BJ153" s="62">
        <v>0.04</v>
      </c>
      <c r="BK153" s="62">
        <v>0.01</v>
      </c>
      <c r="BL153" s="62">
        <v>0.01</v>
      </c>
      <c r="BM153" s="62">
        <v>0.02</v>
      </c>
      <c r="BN153" s="62">
        <v>0.02</v>
      </c>
      <c r="BO153" s="62">
        <v>0.02</v>
      </c>
    </row>
    <row r="154" spans="1:67" x14ac:dyDescent="0.25">
      <c r="A154">
        <v>919</v>
      </c>
      <c r="B154">
        <v>910</v>
      </c>
      <c r="C154" s="62">
        <v>11800</v>
      </c>
      <c r="D154" s="62">
        <v>12710</v>
      </c>
      <c r="E154" s="62">
        <v>0.84</v>
      </c>
      <c r="F154" s="62">
        <v>0.95</v>
      </c>
      <c r="G154" s="62">
        <v>0.95</v>
      </c>
      <c r="H154" s="62">
        <v>0.82</v>
      </c>
      <c r="I154" s="62">
        <v>0.94</v>
      </c>
      <c r="J154" s="62">
        <v>0.93</v>
      </c>
      <c r="K154" s="62">
        <v>0.44</v>
      </c>
      <c r="L154" s="62">
        <v>0.28999999999999998</v>
      </c>
      <c r="M154" s="62">
        <v>0.3</v>
      </c>
      <c r="N154" s="62" t="s">
        <v>73</v>
      </c>
      <c r="O154" s="62">
        <v>0.01</v>
      </c>
      <c r="P154" s="62">
        <v>0.01</v>
      </c>
      <c r="Q154" s="62">
        <v>0.03</v>
      </c>
      <c r="R154" s="62">
        <v>0.01</v>
      </c>
      <c r="S154" s="62">
        <v>0.02</v>
      </c>
      <c r="T154" s="62">
        <v>0.35</v>
      </c>
      <c r="U154" s="62">
        <v>0.62</v>
      </c>
      <c r="V154" s="62">
        <v>0.6</v>
      </c>
      <c r="W154" s="62" t="s">
        <v>73</v>
      </c>
      <c r="X154" s="62">
        <v>0.01</v>
      </c>
      <c r="Y154" s="62">
        <v>0.01</v>
      </c>
      <c r="Z154" s="62">
        <v>0</v>
      </c>
      <c r="AA154" s="62">
        <v>0</v>
      </c>
      <c r="AB154" s="62">
        <v>0</v>
      </c>
      <c r="AC154" s="62">
        <v>0</v>
      </c>
      <c r="AD154" s="62" t="s">
        <v>73</v>
      </c>
      <c r="AE154" s="62" t="s">
        <v>73</v>
      </c>
      <c r="AF154" s="62">
        <v>0</v>
      </c>
      <c r="AG154" s="62" t="s">
        <v>73</v>
      </c>
      <c r="AH154" s="62" t="s">
        <v>73</v>
      </c>
      <c r="AI154" s="62">
        <v>0.03</v>
      </c>
      <c r="AJ154" s="62">
        <v>0.03</v>
      </c>
      <c r="AK154" s="62">
        <v>0.03</v>
      </c>
      <c r="AL154" s="62">
        <v>0</v>
      </c>
      <c r="AM154" s="62" t="s">
        <v>73</v>
      </c>
      <c r="AN154" s="62" t="s">
        <v>73</v>
      </c>
      <c r="AO154" s="62" t="s">
        <v>73</v>
      </c>
      <c r="AP154" s="62" t="s">
        <v>74</v>
      </c>
      <c r="AQ154" s="62" t="s">
        <v>74</v>
      </c>
      <c r="AR154" s="62">
        <v>0.01</v>
      </c>
      <c r="AS154" s="62">
        <v>0.01</v>
      </c>
      <c r="AT154" s="62">
        <v>0.01</v>
      </c>
      <c r="AU154" s="62">
        <v>0.01</v>
      </c>
      <c r="AV154" s="62" t="s">
        <v>74</v>
      </c>
      <c r="AW154" s="62" t="s">
        <v>74</v>
      </c>
      <c r="AX154" s="62" t="s">
        <v>73</v>
      </c>
      <c r="AY154" s="62" t="s">
        <v>74</v>
      </c>
      <c r="AZ154" s="62" t="s">
        <v>74</v>
      </c>
      <c r="BA154" s="62" t="s">
        <v>73</v>
      </c>
      <c r="BB154" s="62" t="s">
        <v>73</v>
      </c>
      <c r="BC154" s="62" t="s">
        <v>73</v>
      </c>
      <c r="BD154" s="62" t="s">
        <v>73</v>
      </c>
      <c r="BE154" s="62">
        <v>0.01</v>
      </c>
      <c r="BF154" s="62" t="s">
        <v>74</v>
      </c>
      <c r="BG154" s="62">
        <v>0.08</v>
      </c>
      <c r="BH154" s="62">
        <v>0.03</v>
      </c>
      <c r="BI154" s="62">
        <v>0.03</v>
      </c>
      <c r="BJ154" s="62">
        <v>0.06</v>
      </c>
      <c r="BK154" s="62">
        <v>0.01</v>
      </c>
      <c r="BL154" s="62">
        <v>0.01</v>
      </c>
      <c r="BM154" s="62">
        <v>0.02</v>
      </c>
      <c r="BN154" s="62">
        <v>0.01</v>
      </c>
      <c r="BO154" s="62">
        <v>0.01</v>
      </c>
    </row>
    <row r="155" spans="1:67" x14ac:dyDescent="0.25">
      <c r="A155">
        <v>921</v>
      </c>
      <c r="B155">
        <v>180</v>
      </c>
      <c r="C155" s="62">
        <v>1270</v>
      </c>
      <c r="D155" s="62">
        <v>1460</v>
      </c>
      <c r="E155" s="62">
        <v>0.89</v>
      </c>
      <c r="F155" s="62">
        <v>0.92</v>
      </c>
      <c r="G155" s="62">
        <v>0.92</v>
      </c>
      <c r="H155" s="62">
        <v>0.85</v>
      </c>
      <c r="I155" s="62">
        <v>0.9</v>
      </c>
      <c r="J155" s="62">
        <v>0.9</v>
      </c>
      <c r="K155" s="62">
        <v>0.5</v>
      </c>
      <c r="L155" s="62">
        <v>0.47</v>
      </c>
      <c r="M155" s="62">
        <v>0.48</v>
      </c>
      <c r="N155" s="62">
        <v>0</v>
      </c>
      <c r="O155" s="62" t="s">
        <v>74</v>
      </c>
      <c r="P155" s="62" t="s">
        <v>74</v>
      </c>
      <c r="Q155" s="62">
        <v>0.09</v>
      </c>
      <c r="R155" s="62">
        <v>0.04</v>
      </c>
      <c r="S155" s="62">
        <v>0.05</v>
      </c>
      <c r="T155" s="62">
        <v>0.26</v>
      </c>
      <c r="U155" s="62">
        <v>0.36</v>
      </c>
      <c r="V155" s="62">
        <v>0.35</v>
      </c>
      <c r="W155" s="62">
        <v>0</v>
      </c>
      <c r="X155" s="62">
        <v>0.02</v>
      </c>
      <c r="Y155" s="62">
        <v>0.01</v>
      </c>
      <c r="Z155" s="62">
        <v>0</v>
      </c>
      <c r="AA155" s="62">
        <v>0</v>
      </c>
      <c r="AB155" s="62">
        <v>0</v>
      </c>
      <c r="AC155" s="62">
        <v>0</v>
      </c>
      <c r="AD155" s="62">
        <v>0</v>
      </c>
      <c r="AE155" s="62">
        <v>0</v>
      </c>
      <c r="AF155" s="62">
        <v>0</v>
      </c>
      <c r="AG155" s="62">
        <v>0</v>
      </c>
      <c r="AH155" s="62">
        <v>0</v>
      </c>
      <c r="AI155" s="62">
        <v>7.0000000000000007E-2</v>
      </c>
      <c r="AJ155" s="62">
        <v>0.06</v>
      </c>
      <c r="AK155" s="62">
        <v>0.06</v>
      </c>
      <c r="AL155" s="62">
        <v>0</v>
      </c>
      <c r="AM155" s="62">
        <v>0</v>
      </c>
      <c r="AN155" s="62">
        <v>0</v>
      </c>
      <c r="AO155" s="62">
        <v>0</v>
      </c>
      <c r="AP155" s="62">
        <v>0.01</v>
      </c>
      <c r="AQ155" s="62" t="s">
        <v>74</v>
      </c>
      <c r="AR155" s="62" t="s">
        <v>73</v>
      </c>
      <c r="AS155" s="62">
        <v>0.01</v>
      </c>
      <c r="AT155" s="62">
        <v>0.01</v>
      </c>
      <c r="AU155" s="62" t="s">
        <v>73</v>
      </c>
      <c r="AV155" s="62">
        <v>0.01</v>
      </c>
      <c r="AW155" s="62">
        <v>0.01</v>
      </c>
      <c r="AX155" s="62">
        <v>0</v>
      </c>
      <c r="AY155" s="62" t="s">
        <v>73</v>
      </c>
      <c r="AZ155" s="62" t="s">
        <v>73</v>
      </c>
      <c r="BA155" s="62">
        <v>0</v>
      </c>
      <c r="BB155" s="62" t="s">
        <v>73</v>
      </c>
      <c r="BC155" s="62" t="s">
        <v>73</v>
      </c>
      <c r="BD155" s="62">
        <v>0.03</v>
      </c>
      <c r="BE155" s="62">
        <v>0.01</v>
      </c>
      <c r="BF155" s="62">
        <v>0.01</v>
      </c>
      <c r="BG155" s="62">
        <v>7.0000000000000007E-2</v>
      </c>
      <c r="BH155" s="62">
        <v>0.05</v>
      </c>
      <c r="BI155" s="62">
        <v>0.05</v>
      </c>
      <c r="BJ155" s="62">
        <v>0.03</v>
      </c>
      <c r="BK155" s="62">
        <v>0.01</v>
      </c>
      <c r="BL155" s="62">
        <v>0.02</v>
      </c>
      <c r="BM155" s="62" t="s">
        <v>73</v>
      </c>
      <c r="BN155" s="62">
        <v>0.01</v>
      </c>
      <c r="BO155" s="62">
        <v>0.01</v>
      </c>
    </row>
    <row r="156" spans="1:67" x14ac:dyDescent="0.25">
      <c r="A156">
        <v>925</v>
      </c>
      <c r="B156">
        <v>720</v>
      </c>
      <c r="C156" s="62">
        <v>7370</v>
      </c>
      <c r="D156" s="62">
        <v>8090</v>
      </c>
      <c r="E156" s="62">
        <v>0.88</v>
      </c>
      <c r="F156" s="62">
        <v>0.94</v>
      </c>
      <c r="G156" s="62">
        <v>0.94</v>
      </c>
      <c r="H156" s="62">
        <v>0.87</v>
      </c>
      <c r="I156" s="62">
        <v>0.93</v>
      </c>
      <c r="J156" s="62">
        <v>0.92</v>
      </c>
      <c r="K156" s="62">
        <v>0.49</v>
      </c>
      <c r="L156" s="62">
        <v>0.35</v>
      </c>
      <c r="M156" s="62">
        <v>0.36</v>
      </c>
      <c r="N156" s="62" t="s">
        <v>73</v>
      </c>
      <c r="O156" s="62" t="s">
        <v>74</v>
      </c>
      <c r="P156" s="62" t="s">
        <v>74</v>
      </c>
      <c r="Q156" s="62">
        <v>0.06</v>
      </c>
      <c r="R156" s="62">
        <v>0.03</v>
      </c>
      <c r="S156" s="62">
        <v>0.03</v>
      </c>
      <c r="T156" s="62">
        <v>0.31</v>
      </c>
      <c r="U156" s="62">
        <v>0.52</v>
      </c>
      <c r="V156" s="62">
        <v>0.5</v>
      </c>
      <c r="W156" s="62">
        <v>0.01</v>
      </c>
      <c r="X156" s="62">
        <v>0.02</v>
      </c>
      <c r="Y156" s="62">
        <v>0.02</v>
      </c>
      <c r="Z156" s="62">
        <v>0</v>
      </c>
      <c r="AA156" s="62">
        <v>0</v>
      </c>
      <c r="AB156" s="62">
        <v>0</v>
      </c>
      <c r="AC156" s="62">
        <v>0</v>
      </c>
      <c r="AD156" s="62">
        <v>0</v>
      </c>
      <c r="AE156" s="62">
        <v>0</v>
      </c>
      <c r="AF156" s="62" t="s">
        <v>73</v>
      </c>
      <c r="AG156" s="62" t="s">
        <v>73</v>
      </c>
      <c r="AH156" s="62" t="s">
        <v>74</v>
      </c>
      <c r="AI156" s="62">
        <v>0.04</v>
      </c>
      <c r="AJ156" s="62">
        <v>0.05</v>
      </c>
      <c r="AK156" s="62">
        <v>0.05</v>
      </c>
      <c r="AL156" s="62">
        <v>0</v>
      </c>
      <c r="AM156" s="62" t="s">
        <v>73</v>
      </c>
      <c r="AN156" s="62" t="s">
        <v>73</v>
      </c>
      <c r="AO156" s="62" t="s">
        <v>73</v>
      </c>
      <c r="AP156" s="62" t="s">
        <v>74</v>
      </c>
      <c r="AQ156" s="62" t="s">
        <v>74</v>
      </c>
      <c r="AR156" s="62" t="s">
        <v>73</v>
      </c>
      <c r="AS156" s="62">
        <v>0.01</v>
      </c>
      <c r="AT156" s="62">
        <v>0.01</v>
      </c>
      <c r="AU156" s="62" t="s">
        <v>73</v>
      </c>
      <c r="AV156" s="62">
        <v>0.01</v>
      </c>
      <c r="AW156" s="62">
        <v>0.01</v>
      </c>
      <c r="AX156" s="62">
        <v>0</v>
      </c>
      <c r="AY156" s="62" t="s">
        <v>74</v>
      </c>
      <c r="AZ156" s="62" t="s">
        <v>74</v>
      </c>
      <c r="BA156" s="62">
        <v>0</v>
      </c>
      <c r="BB156" s="62" t="s">
        <v>74</v>
      </c>
      <c r="BC156" s="62" t="s">
        <v>74</v>
      </c>
      <c r="BD156" s="62">
        <v>0.01</v>
      </c>
      <c r="BE156" s="62" t="s">
        <v>74</v>
      </c>
      <c r="BF156" s="62">
        <v>0.01</v>
      </c>
      <c r="BG156" s="62">
        <v>7.0000000000000007E-2</v>
      </c>
      <c r="BH156" s="62">
        <v>0.04</v>
      </c>
      <c r="BI156" s="62">
        <v>0.04</v>
      </c>
      <c r="BJ156" s="62">
        <v>0.04</v>
      </c>
      <c r="BK156" s="62">
        <v>0.01</v>
      </c>
      <c r="BL156" s="62">
        <v>0.01</v>
      </c>
      <c r="BM156" s="62">
        <v>0.02</v>
      </c>
      <c r="BN156" s="62">
        <v>0.01</v>
      </c>
      <c r="BO156" s="62">
        <v>0.01</v>
      </c>
    </row>
    <row r="157" spans="1:67" x14ac:dyDescent="0.25">
      <c r="A157">
        <v>926</v>
      </c>
      <c r="B157">
        <v>1000</v>
      </c>
      <c r="C157" s="62">
        <v>7810</v>
      </c>
      <c r="D157" s="62">
        <v>8810</v>
      </c>
      <c r="E157" s="62">
        <v>0.8</v>
      </c>
      <c r="F157" s="62">
        <v>0.92</v>
      </c>
      <c r="G157" s="62">
        <v>0.91</v>
      </c>
      <c r="H157" s="62">
        <v>0.78</v>
      </c>
      <c r="I157" s="62">
        <v>0.9</v>
      </c>
      <c r="J157" s="62">
        <v>0.89</v>
      </c>
      <c r="K157" s="62">
        <v>0.5</v>
      </c>
      <c r="L157" s="62">
        <v>0.39</v>
      </c>
      <c r="M157" s="62">
        <v>0.4</v>
      </c>
      <c r="N157" s="62">
        <v>0</v>
      </c>
      <c r="O157" s="62" t="s">
        <v>74</v>
      </c>
      <c r="P157" s="62" t="s">
        <v>74</v>
      </c>
      <c r="Q157" s="62">
        <v>0.04</v>
      </c>
      <c r="R157" s="62">
        <v>0.04</v>
      </c>
      <c r="S157" s="62">
        <v>0.04</v>
      </c>
      <c r="T157" s="62">
        <v>0.16</v>
      </c>
      <c r="U157" s="62">
        <v>0.35</v>
      </c>
      <c r="V157" s="62">
        <v>0.33</v>
      </c>
      <c r="W157" s="62">
        <v>7.0000000000000007E-2</v>
      </c>
      <c r="X157" s="62">
        <v>0.12</v>
      </c>
      <c r="Y157" s="62">
        <v>0.11</v>
      </c>
      <c r="Z157" s="62">
        <v>0</v>
      </c>
      <c r="AA157" s="62">
        <v>0</v>
      </c>
      <c r="AB157" s="62">
        <v>0</v>
      </c>
      <c r="AC157" s="62">
        <v>0</v>
      </c>
      <c r="AD157" s="62">
        <v>0</v>
      </c>
      <c r="AE157" s="62">
        <v>0</v>
      </c>
      <c r="AF157" s="62" t="s">
        <v>73</v>
      </c>
      <c r="AG157" s="62" t="s">
        <v>73</v>
      </c>
      <c r="AH157" s="62" t="s">
        <v>73</v>
      </c>
      <c r="AI157" s="62">
        <v>0.04</v>
      </c>
      <c r="AJ157" s="62">
        <v>0.06</v>
      </c>
      <c r="AK157" s="62">
        <v>0.06</v>
      </c>
      <c r="AL157" s="62">
        <v>0</v>
      </c>
      <c r="AM157" s="62" t="s">
        <v>73</v>
      </c>
      <c r="AN157" s="62" t="s">
        <v>73</v>
      </c>
      <c r="AO157" s="62" t="s">
        <v>73</v>
      </c>
      <c r="AP157" s="62" t="s">
        <v>74</v>
      </c>
      <c r="AQ157" s="62" t="s">
        <v>74</v>
      </c>
      <c r="AR157" s="62">
        <v>0.02</v>
      </c>
      <c r="AS157" s="62">
        <v>0.01</v>
      </c>
      <c r="AT157" s="62">
        <v>0.01</v>
      </c>
      <c r="AU157" s="62">
        <v>0.01</v>
      </c>
      <c r="AV157" s="62">
        <v>0.01</v>
      </c>
      <c r="AW157" s="62">
        <v>0.01</v>
      </c>
      <c r="AX157" s="62" t="s">
        <v>73</v>
      </c>
      <c r="AY157" s="62" t="s">
        <v>74</v>
      </c>
      <c r="AZ157" s="62" t="s">
        <v>74</v>
      </c>
      <c r="BA157" s="62" t="s">
        <v>73</v>
      </c>
      <c r="BB157" s="62" t="s">
        <v>74</v>
      </c>
      <c r="BC157" s="62" t="s">
        <v>74</v>
      </c>
      <c r="BD157" s="62">
        <v>0.01</v>
      </c>
      <c r="BE157" s="62">
        <v>0.01</v>
      </c>
      <c r="BF157" s="62">
        <v>0.01</v>
      </c>
      <c r="BG157" s="62">
        <v>0.13</v>
      </c>
      <c r="BH157" s="62">
        <v>0.05</v>
      </c>
      <c r="BI157" s="62">
        <v>0.06</v>
      </c>
      <c r="BJ157" s="62">
        <v>0.05</v>
      </c>
      <c r="BK157" s="62">
        <v>0.02</v>
      </c>
      <c r="BL157" s="62">
        <v>0.02</v>
      </c>
      <c r="BM157" s="62">
        <v>0.02</v>
      </c>
      <c r="BN157" s="62">
        <v>0.01</v>
      </c>
      <c r="BO157" s="62">
        <v>0.01</v>
      </c>
    </row>
    <row r="158" spans="1:67" x14ac:dyDescent="0.25">
      <c r="A158">
        <v>928</v>
      </c>
      <c r="B158">
        <v>870</v>
      </c>
      <c r="C158" s="62">
        <v>6970</v>
      </c>
      <c r="D158" s="62">
        <v>7840</v>
      </c>
      <c r="E158" s="62">
        <v>0.84</v>
      </c>
      <c r="F158" s="62">
        <v>0.94</v>
      </c>
      <c r="G158" s="62">
        <v>0.93</v>
      </c>
      <c r="H158" s="62">
        <v>0.81</v>
      </c>
      <c r="I158" s="62">
        <v>0.92</v>
      </c>
      <c r="J158" s="62">
        <v>0.91</v>
      </c>
      <c r="K158" s="62">
        <v>0.49</v>
      </c>
      <c r="L158" s="62">
        <v>0.39</v>
      </c>
      <c r="M158" s="62">
        <v>0.4</v>
      </c>
      <c r="N158" s="62">
        <v>0</v>
      </c>
      <c r="O158" s="62" t="s">
        <v>74</v>
      </c>
      <c r="P158" s="62" t="s">
        <v>74</v>
      </c>
      <c r="Q158" s="62">
        <v>0.03</v>
      </c>
      <c r="R158" s="62">
        <v>0.02</v>
      </c>
      <c r="S158" s="62">
        <v>0.02</v>
      </c>
      <c r="T158" s="62">
        <v>0.28000000000000003</v>
      </c>
      <c r="U158" s="62">
        <v>0.5</v>
      </c>
      <c r="V158" s="62">
        <v>0.48</v>
      </c>
      <c r="W158" s="62" t="s">
        <v>73</v>
      </c>
      <c r="X158" s="62" t="s">
        <v>74</v>
      </c>
      <c r="Y158" s="62" t="s">
        <v>74</v>
      </c>
      <c r="Z158" s="62">
        <v>0</v>
      </c>
      <c r="AA158" s="62">
        <v>0</v>
      </c>
      <c r="AB158" s="62">
        <v>0</v>
      </c>
      <c r="AC158" s="62" t="s">
        <v>73</v>
      </c>
      <c r="AD158" s="62" t="s">
        <v>73</v>
      </c>
      <c r="AE158" s="62" t="s">
        <v>73</v>
      </c>
      <c r="AF158" s="62" t="s">
        <v>73</v>
      </c>
      <c r="AG158" s="62" t="s">
        <v>73</v>
      </c>
      <c r="AH158" s="62" t="s">
        <v>74</v>
      </c>
      <c r="AI158" s="62">
        <v>0.04</v>
      </c>
      <c r="AJ158" s="62">
        <v>0.05</v>
      </c>
      <c r="AK158" s="62">
        <v>0.05</v>
      </c>
      <c r="AL158" s="62">
        <v>0</v>
      </c>
      <c r="AM158" s="62" t="s">
        <v>73</v>
      </c>
      <c r="AN158" s="62" t="s">
        <v>73</v>
      </c>
      <c r="AO158" s="62">
        <v>0.01</v>
      </c>
      <c r="AP158" s="62" t="s">
        <v>74</v>
      </c>
      <c r="AQ158" s="62" t="s">
        <v>74</v>
      </c>
      <c r="AR158" s="62">
        <v>0.01</v>
      </c>
      <c r="AS158" s="62">
        <v>0.01</v>
      </c>
      <c r="AT158" s="62">
        <v>0.01</v>
      </c>
      <c r="AU158" s="62">
        <v>0.01</v>
      </c>
      <c r="AV158" s="62">
        <v>0.01</v>
      </c>
      <c r="AW158" s="62">
        <v>0.01</v>
      </c>
      <c r="AX158" s="62" t="s">
        <v>73</v>
      </c>
      <c r="AY158" s="62" t="s">
        <v>74</v>
      </c>
      <c r="AZ158" s="62" t="s">
        <v>74</v>
      </c>
      <c r="BA158" s="62" t="s">
        <v>73</v>
      </c>
      <c r="BB158" s="62" t="s">
        <v>73</v>
      </c>
      <c r="BC158" s="62" t="s">
        <v>74</v>
      </c>
      <c r="BD158" s="62">
        <v>0.01</v>
      </c>
      <c r="BE158" s="62">
        <v>0.01</v>
      </c>
      <c r="BF158" s="62">
        <v>0.01</v>
      </c>
      <c r="BG158" s="62">
        <v>0.1</v>
      </c>
      <c r="BH158" s="62">
        <v>0.04</v>
      </c>
      <c r="BI158" s="62">
        <v>0.05</v>
      </c>
      <c r="BJ158" s="62">
        <v>0.05</v>
      </c>
      <c r="BK158" s="62">
        <v>0.01</v>
      </c>
      <c r="BL158" s="62">
        <v>0.01</v>
      </c>
      <c r="BM158" s="62">
        <v>0.01</v>
      </c>
      <c r="BN158" s="62">
        <v>0.01</v>
      </c>
      <c r="BO158" s="62">
        <v>0.01</v>
      </c>
    </row>
    <row r="159" spans="1:67" x14ac:dyDescent="0.25">
      <c r="A159">
        <v>929</v>
      </c>
      <c r="B159">
        <v>440</v>
      </c>
      <c r="C159" s="62">
        <v>3090</v>
      </c>
      <c r="D159" s="62">
        <v>3520</v>
      </c>
      <c r="E159" s="62">
        <v>0.82</v>
      </c>
      <c r="F159" s="62">
        <v>0.92</v>
      </c>
      <c r="G159" s="62">
        <v>0.91</v>
      </c>
      <c r="H159" s="62">
        <v>0.8</v>
      </c>
      <c r="I159" s="62">
        <v>0.9</v>
      </c>
      <c r="J159" s="62">
        <v>0.89</v>
      </c>
      <c r="K159" s="62">
        <v>0.39</v>
      </c>
      <c r="L159" s="62">
        <v>0.27</v>
      </c>
      <c r="M159" s="62">
        <v>0.28999999999999998</v>
      </c>
      <c r="N159" s="62">
        <v>0</v>
      </c>
      <c r="O159" s="62" t="s">
        <v>74</v>
      </c>
      <c r="P159" s="62" t="s">
        <v>74</v>
      </c>
      <c r="Q159" s="62">
        <v>7.0000000000000007E-2</v>
      </c>
      <c r="R159" s="62">
        <v>0.04</v>
      </c>
      <c r="S159" s="62">
        <v>0.04</v>
      </c>
      <c r="T159" s="62">
        <v>0.33</v>
      </c>
      <c r="U159" s="62">
        <v>0.57999999999999996</v>
      </c>
      <c r="V159" s="62">
        <v>0.55000000000000004</v>
      </c>
      <c r="W159" s="62">
        <v>0</v>
      </c>
      <c r="X159" s="62" t="s">
        <v>73</v>
      </c>
      <c r="Y159" s="62" t="s">
        <v>73</v>
      </c>
      <c r="Z159" s="62">
        <v>0</v>
      </c>
      <c r="AA159" s="62">
        <v>0</v>
      </c>
      <c r="AB159" s="62">
        <v>0</v>
      </c>
      <c r="AC159" s="62">
        <v>0</v>
      </c>
      <c r="AD159" s="62">
        <v>0</v>
      </c>
      <c r="AE159" s="62">
        <v>0</v>
      </c>
      <c r="AF159" s="62" t="s">
        <v>73</v>
      </c>
      <c r="AG159" s="62">
        <v>0</v>
      </c>
      <c r="AH159" s="62" t="s">
        <v>73</v>
      </c>
      <c r="AI159" s="62">
        <v>0.05</v>
      </c>
      <c r="AJ159" s="62">
        <v>0.06</v>
      </c>
      <c r="AK159" s="62">
        <v>0.06</v>
      </c>
      <c r="AL159" s="62">
        <v>0</v>
      </c>
      <c r="AM159" s="62">
        <v>0</v>
      </c>
      <c r="AN159" s="62">
        <v>0</v>
      </c>
      <c r="AO159" s="62">
        <v>0.01</v>
      </c>
      <c r="AP159" s="62">
        <v>0.01</v>
      </c>
      <c r="AQ159" s="62">
        <v>0.01</v>
      </c>
      <c r="AR159" s="62" t="s">
        <v>73</v>
      </c>
      <c r="AS159" s="62">
        <v>0.01</v>
      </c>
      <c r="AT159" s="62">
        <v>0.01</v>
      </c>
      <c r="AU159" s="62" t="s">
        <v>73</v>
      </c>
      <c r="AV159" s="62">
        <v>0.01</v>
      </c>
      <c r="AW159" s="62">
        <v>0.01</v>
      </c>
      <c r="AX159" s="62">
        <v>0</v>
      </c>
      <c r="AY159" s="62" t="s">
        <v>74</v>
      </c>
      <c r="AZ159" s="62" t="s">
        <v>74</v>
      </c>
      <c r="BA159" s="62" t="s">
        <v>73</v>
      </c>
      <c r="BB159" s="62" t="s">
        <v>73</v>
      </c>
      <c r="BC159" s="62" t="s">
        <v>73</v>
      </c>
      <c r="BD159" s="62" t="s">
        <v>73</v>
      </c>
      <c r="BE159" s="62">
        <v>0.01</v>
      </c>
      <c r="BF159" s="62">
        <v>0.01</v>
      </c>
      <c r="BG159" s="62">
        <v>0.11</v>
      </c>
      <c r="BH159" s="62">
        <v>0.05</v>
      </c>
      <c r="BI159" s="62">
        <v>0.05</v>
      </c>
      <c r="BJ159" s="62">
        <v>0.05</v>
      </c>
      <c r="BK159" s="62">
        <v>0.02</v>
      </c>
      <c r="BL159" s="62">
        <v>0.02</v>
      </c>
      <c r="BM159" s="62">
        <v>0.02</v>
      </c>
      <c r="BN159" s="62">
        <v>0.01</v>
      </c>
      <c r="BO159" s="62">
        <v>0.01</v>
      </c>
    </row>
    <row r="160" spans="1:67" x14ac:dyDescent="0.25">
      <c r="A160">
        <v>931</v>
      </c>
      <c r="B160">
        <v>520</v>
      </c>
      <c r="C160" s="62">
        <v>5670</v>
      </c>
      <c r="D160" s="62">
        <v>6180</v>
      </c>
      <c r="E160" s="62">
        <v>0.84</v>
      </c>
      <c r="F160" s="62">
        <v>0.93</v>
      </c>
      <c r="G160" s="62">
        <v>0.92</v>
      </c>
      <c r="H160" s="62">
        <v>0.8</v>
      </c>
      <c r="I160" s="62">
        <v>0.91</v>
      </c>
      <c r="J160" s="62">
        <v>0.9</v>
      </c>
      <c r="K160" s="62">
        <v>0.41</v>
      </c>
      <c r="L160" s="62">
        <v>0.31</v>
      </c>
      <c r="M160" s="62">
        <v>0.32</v>
      </c>
      <c r="N160" s="62" t="s">
        <v>73</v>
      </c>
      <c r="O160" s="62">
        <v>0.01</v>
      </c>
      <c r="P160" s="62">
        <v>0.01</v>
      </c>
      <c r="Q160" s="62">
        <v>0.04</v>
      </c>
      <c r="R160" s="62">
        <v>0.03</v>
      </c>
      <c r="S160" s="62">
        <v>0.03</v>
      </c>
      <c r="T160" s="62">
        <v>0.31</v>
      </c>
      <c r="U160" s="62">
        <v>0.5</v>
      </c>
      <c r="V160" s="62">
        <v>0.48</v>
      </c>
      <c r="W160" s="62">
        <v>0.03</v>
      </c>
      <c r="X160" s="62">
        <v>0.06</v>
      </c>
      <c r="Y160" s="62">
        <v>0.05</v>
      </c>
      <c r="Z160" s="62">
        <v>0</v>
      </c>
      <c r="AA160" s="62" t="s">
        <v>73</v>
      </c>
      <c r="AB160" s="62" t="s">
        <v>73</v>
      </c>
      <c r="AC160" s="62">
        <v>0</v>
      </c>
      <c r="AD160" s="62">
        <v>0</v>
      </c>
      <c r="AE160" s="62">
        <v>0</v>
      </c>
      <c r="AF160" s="62">
        <v>0</v>
      </c>
      <c r="AG160" s="62" t="s">
        <v>73</v>
      </c>
      <c r="AH160" s="62" t="s">
        <v>73</v>
      </c>
      <c r="AI160" s="62">
        <v>0.04</v>
      </c>
      <c r="AJ160" s="62">
        <v>0.05</v>
      </c>
      <c r="AK160" s="62">
        <v>0.05</v>
      </c>
      <c r="AL160" s="62">
        <v>0</v>
      </c>
      <c r="AM160" s="62" t="s">
        <v>73</v>
      </c>
      <c r="AN160" s="62" t="s">
        <v>73</v>
      </c>
      <c r="AO160" s="62" t="s">
        <v>73</v>
      </c>
      <c r="AP160" s="62" t="s">
        <v>74</v>
      </c>
      <c r="AQ160" s="62" t="s">
        <v>74</v>
      </c>
      <c r="AR160" s="62">
        <v>0.03</v>
      </c>
      <c r="AS160" s="62">
        <v>0.01</v>
      </c>
      <c r="AT160" s="62">
        <v>0.01</v>
      </c>
      <c r="AU160" s="62">
        <v>0.01</v>
      </c>
      <c r="AV160" s="62">
        <v>0.01</v>
      </c>
      <c r="AW160" s="62">
        <v>0.01</v>
      </c>
      <c r="AX160" s="62">
        <v>0.01</v>
      </c>
      <c r="AY160" s="62" t="s">
        <v>74</v>
      </c>
      <c r="AZ160" s="62">
        <v>0.01</v>
      </c>
      <c r="BA160" s="62">
        <v>0</v>
      </c>
      <c r="BB160" s="62">
        <v>0</v>
      </c>
      <c r="BC160" s="62">
        <v>0</v>
      </c>
      <c r="BD160" s="62">
        <v>0.01</v>
      </c>
      <c r="BE160" s="62">
        <v>0.01</v>
      </c>
      <c r="BF160" s="62">
        <v>0.01</v>
      </c>
      <c r="BG160" s="62">
        <v>0.08</v>
      </c>
      <c r="BH160" s="62">
        <v>0.04</v>
      </c>
      <c r="BI160" s="62">
        <v>0.05</v>
      </c>
      <c r="BJ160" s="62">
        <v>0.06</v>
      </c>
      <c r="BK160" s="62">
        <v>0.01</v>
      </c>
      <c r="BL160" s="62">
        <v>0.02</v>
      </c>
      <c r="BM160" s="62">
        <v>0.02</v>
      </c>
      <c r="BN160" s="62">
        <v>0.02</v>
      </c>
      <c r="BO160" s="62">
        <v>0.02</v>
      </c>
    </row>
    <row r="161" spans="1:165" x14ac:dyDescent="0.25">
      <c r="A161">
        <v>933</v>
      </c>
      <c r="B161">
        <v>470</v>
      </c>
      <c r="C161" s="62">
        <v>5040</v>
      </c>
      <c r="D161" s="62">
        <v>5510</v>
      </c>
      <c r="E161" s="62">
        <v>0.83</v>
      </c>
      <c r="F161" s="62">
        <v>0.92</v>
      </c>
      <c r="G161" s="62">
        <v>0.92</v>
      </c>
      <c r="H161" s="62">
        <v>0.82</v>
      </c>
      <c r="I161" s="62">
        <v>0.91</v>
      </c>
      <c r="J161" s="62">
        <v>0.9</v>
      </c>
      <c r="K161" s="62">
        <v>0.61</v>
      </c>
      <c r="L161" s="62">
        <v>0.53</v>
      </c>
      <c r="M161" s="62">
        <v>0.54</v>
      </c>
      <c r="N161" s="62">
        <v>0</v>
      </c>
      <c r="O161" s="62" t="s">
        <v>74</v>
      </c>
      <c r="P161" s="62" t="s">
        <v>74</v>
      </c>
      <c r="Q161" s="62">
        <v>0.02</v>
      </c>
      <c r="R161" s="62">
        <v>0.03</v>
      </c>
      <c r="S161" s="62">
        <v>0.03</v>
      </c>
      <c r="T161" s="62">
        <v>0.13</v>
      </c>
      <c r="U161" s="62">
        <v>0.22</v>
      </c>
      <c r="V161" s="62">
        <v>0.21</v>
      </c>
      <c r="W161" s="62">
        <v>0.06</v>
      </c>
      <c r="X161" s="62">
        <v>0.13</v>
      </c>
      <c r="Y161" s="62">
        <v>0.12</v>
      </c>
      <c r="Z161" s="62">
        <v>0</v>
      </c>
      <c r="AA161" s="62" t="s">
        <v>73</v>
      </c>
      <c r="AB161" s="62" t="s">
        <v>73</v>
      </c>
      <c r="AC161" s="62">
        <v>0</v>
      </c>
      <c r="AD161" s="62">
        <v>0</v>
      </c>
      <c r="AE161" s="62">
        <v>0</v>
      </c>
      <c r="AF161" s="62">
        <v>0</v>
      </c>
      <c r="AG161" s="62">
        <v>0</v>
      </c>
      <c r="AH161" s="62">
        <v>0</v>
      </c>
      <c r="AI161" s="62">
        <v>0.04</v>
      </c>
      <c r="AJ161" s="62">
        <v>7.0000000000000007E-2</v>
      </c>
      <c r="AK161" s="62">
        <v>7.0000000000000007E-2</v>
      </c>
      <c r="AL161" s="62">
        <v>0</v>
      </c>
      <c r="AM161" s="62">
        <v>0</v>
      </c>
      <c r="AN161" s="62">
        <v>0</v>
      </c>
      <c r="AO161" s="62">
        <v>0</v>
      </c>
      <c r="AP161" s="62" t="s">
        <v>74</v>
      </c>
      <c r="AQ161" s="62" t="s">
        <v>74</v>
      </c>
      <c r="AR161" s="62" t="s">
        <v>73</v>
      </c>
      <c r="AS161" s="62">
        <v>0.01</v>
      </c>
      <c r="AT161" s="62">
        <v>0.01</v>
      </c>
      <c r="AU161" s="62" t="s">
        <v>73</v>
      </c>
      <c r="AV161" s="62">
        <v>0.01</v>
      </c>
      <c r="AW161" s="62">
        <v>0.01</v>
      </c>
      <c r="AX161" s="62">
        <v>0</v>
      </c>
      <c r="AY161" s="62" t="s">
        <v>74</v>
      </c>
      <c r="AZ161" s="62" t="s">
        <v>74</v>
      </c>
      <c r="BA161" s="62">
        <v>0</v>
      </c>
      <c r="BB161" s="62">
        <v>0</v>
      </c>
      <c r="BC161" s="62">
        <v>0</v>
      </c>
      <c r="BD161" s="62" t="s">
        <v>73</v>
      </c>
      <c r="BE161" s="62" t="s">
        <v>74</v>
      </c>
      <c r="BF161" s="62" t="s">
        <v>74</v>
      </c>
      <c r="BG161" s="62">
        <v>0.13</v>
      </c>
      <c r="BH161" s="62">
        <v>0.05</v>
      </c>
      <c r="BI161" s="62">
        <v>0.05</v>
      </c>
      <c r="BJ161" s="62">
        <v>0.03</v>
      </c>
      <c r="BK161" s="62">
        <v>0.01</v>
      </c>
      <c r="BL161" s="62">
        <v>0.01</v>
      </c>
      <c r="BM161" s="62">
        <v>0.01</v>
      </c>
      <c r="BN161" s="62">
        <v>0.02</v>
      </c>
      <c r="BO161" s="62">
        <v>0.02</v>
      </c>
    </row>
    <row r="162" spans="1:165" x14ac:dyDescent="0.25">
      <c r="A162">
        <v>935</v>
      </c>
      <c r="B162">
        <v>710</v>
      </c>
      <c r="C162" s="62">
        <v>6990</v>
      </c>
      <c r="D162" s="62">
        <v>7700</v>
      </c>
      <c r="E162" s="62">
        <v>0.85</v>
      </c>
      <c r="F162" s="62">
        <v>0.95</v>
      </c>
      <c r="G162" s="62">
        <v>0.94</v>
      </c>
      <c r="H162" s="62">
        <v>0.82</v>
      </c>
      <c r="I162" s="62">
        <v>0.93</v>
      </c>
      <c r="J162" s="62">
        <v>0.92</v>
      </c>
      <c r="K162" s="62">
        <v>0.46</v>
      </c>
      <c r="L162" s="62">
        <v>0.34</v>
      </c>
      <c r="M162" s="62">
        <v>0.35</v>
      </c>
      <c r="N162" s="62">
        <v>0</v>
      </c>
      <c r="O162" s="62" t="s">
        <v>74</v>
      </c>
      <c r="P162" s="62" t="s">
        <v>74</v>
      </c>
      <c r="Q162" s="62">
        <v>0.03</v>
      </c>
      <c r="R162" s="62">
        <v>0.03</v>
      </c>
      <c r="S162" s="62">
        <v>0.03</v>
      </c>
      <c r="T162" s="62">
        <v>0.28000000000000003</v>
      </c>
      <c r="U162" s="62">
        <v>0.46</v>
      </c>
      <c r="V162" s="62">
        <v>0.45</v>
      </c>
      <c r="W162" s="62">
        <v>0.05</v>
      </c>
      <c r="X162" s="62">
        <v>0.09</v>
      </c>
      <c r="Y162" s="62">
        <v>0.09</v>
      </c>
      <c r="Z162" s="62">
        <v>0</v>
      </c>
      <c r="AA162" s="62">
        <v>0</v>
      </c>
      <c r="AB162" s="62">
        <v>0</v>
      </c>
      <c r="AC162" s="62">
        <v>0</v>
      </c>
      <c r="AD162" s="62">
        <v>0</v>
      </c>
      <c r="AE162" s="62">
        <v>0</v>
      </c>
      <c r="AF162" s="62">
        <v>0</v>
      </c>
      <c r="AG162" s="62" t="s">
        <v>73</v>
      </c>
      <c r="AH162" s="62" t="s">
        <v>73</v>
      </c>
      <c r="AI162" s="62">
        <v>0.03</v>
      </c>
      <c r="AJ162" s="62">
        <v>0.06</v>
      </c>
      <c r="AK162" s="62">
        <v>0.06</v>
      </c>
      <c r="AL162" s="62">
        <v>0</v>
      </c>
      <c r="AM162" s="62" t="s">
        <v>73</v>
      </c>
      <c r="AN162" s="62" t="s">
        <v>73</v>
      </c>
      <c r="AO162" s="62" t="s">
        <v>73</v>
      </c>
      <c r="AP162" s="62" t="s">
        <v>74</v>
      </c>
      <c r="AQ162" s="62" t="s">
        <v>74</v>
      </c>
      <c r="AR162" s="62">
        <v>0.02</v>
      </c>
      <c r="AS162" s="62">
        <v>0.01</v>
      </c>
      <c r="AT162" s="62">
        <v>0.01</v>
      </c>
      <c r="AU162" s="62">
        <v>0.01</v>
      </c>
      <c r="AV162" s="62">
        <v>0.01</v>
      </c>
      <c r="AW162" s="62">
        <v>0.01</v>
      </c>
      <c r="AX162" s="62" t="s">
        <v>73</v>
      </c>
      <c r="AY162" s="62" t="s">
        <v>74</v>
      </c>
      <c r="AZ162" s="62" t="s">
        <v>74</v>
      </c>
      <c r="BA162" s="62" t="s">
        <v>73</v>
      </c>
      <c r="BB162" s="62" t="s">
        <v>73</v>
      </c>
      <c r="BC162" s="62" t="s">
        <v>73</v>
      </c>
      <c r="BD162" s="62">
        <v>0.02</v>
      </c>
      <c r="BE162" s="62">
        <v>0.01</v>
      </c>
      <c r="BF162" s="62">
        <v>0.01</v>
      </c>
      <c r="BG162" s="62">
        <v>0.08</v>
      </c>
      <c r="BH162" s="62">
        <v>0.03</v>
      </c>
      <c r="BI162" s="62">
        <v>0.03</v>
      </c>
      <c r="BJ162" s="62">
        <v>0.06</v>
      </c>
      <c r="BK162" s="62">
        <v>0.02</v>
      </c>
      <c r="BL162" s="62">
        <v>0.02</v>
      </c>
      <c r="BM162" s="62">
        <v>0.01</v>
      </c>
      <c r="BN162" s="62">
        <v>0.01</v>
      </c>
      <c r="BO162" s="62">
        <v>0.01</v>
      </c>
    </row>
    <row r="163" spans="1:165" x14ac:dyDescent="0.25">
      <c r="A163">
        <v>936</v>
      </c>
      <c r="B163">
        <v>610</v>
      </c>
      <c r="C163" s="62">
        <v>9810</v>
      </c>
      <c r="D163" s="62">
        <v>10430</v>
      </c>
      <c r="E163" s="62">
        <v>0.86</v>
      </c>
      <c r="F163" s="62">
        <v>0.93</v>
      </c>
      <c r="G163" s="62">
        <v>0.93</v>
      </c>
      <c r="H163" s="62">
        <v>0.84</v>
      </c>
      <c r="I163" s="62">
        <v>0.92</v>
      </c>
      <c r="J163" s="62">
        <v>0.91</v>
      </c>
      <c r="K163" s="62">
        <v>0.39</v>
      </c>
      <c r="L163" s="62">
        <v>0.24</v>
      </c>
      <c r="M163" s="62">
        <v>0.25</v>
      </c>
      <c r="N163" s="62" t="s">
        <v>73</v>
      </c>
      <c r="O163" s="62">
        <v>0.01</v>
      </c>
      <c r="P163" s="62">
        <v>0.01</v>
      </c>
      <c r="Q163" s="62">
        <v>0.03</v>
      </c>
      <c r="R163" s="62">
        <v>0.02</v>
      </c>
      <c r="S163" s="62">
        <v>0.02</v>
      </c>
      <c r="T163" s="62">
        <v>0.18</v>
      </c>
      <c r="U163" s="62">
        <v>0.34</v>
      </c>
      <c r="V163" s="62">
        <v>0.33</v>
      </c>
      <c r="W163" s="62">
        <v>0.23</v>
      </c>
      <c r="X163" s="62">
        <v>0.31</v>
      </c>
      <c r="Y163" s="62">
        <v>0.31</v>
      </c>
      <c r="Z163" s="62">
        <v>0</v>
      </c>
      <c r="AA163" s="62" t="s">
        <v>73</v>
      </c>
      <c r="AB163" s="62" t="s">
        <v>73</v>
      </c>
      <c r="AC163" s="62">
        <v>0</v>
      </c>
      <c r="AD163" s="62" t="s">
        <v>73</v>
      </c>
      <c r="AE163" s="62" t="s">
        <v>73</v>
      </c>
      <c r="AF163" s="62">
        <v>0</v>
      </c>
      <c r="AG163" s="62" t="s">
        <v>73</v>
      </c>
      <c r="AH163" s="62" t="s">
        <v>73</v>
      </c>
      <c r="AI163" s="62">
        <v>0.04</v>
      </c>
      <c r="AJ163" s="62">
        <v>0.03</v>
      </c>
      <c r="AK163" s="62">
        <v>0.03</v>
      </c>
      <c r="AL163" s="62">
        <v>0</v>
      </c>
      <c r="AM163" s="62">
        <v>0</v>
      </c>
      <c r="AN163" s="62">
        <v>0</v>
      </c>
      <c r="AO163" s="62">
        <v>0</v>
      </c>
      <c r="AP163" s="62" t="s">
        <v>74</v>
      </c>
      <c r="AQ163" s="62" t="s">
        <v>74</v>
      </c>
      <c r="AR163" s="62">
        <v>0.02</v>
      </c>
      <c r="AS163" s="62">
        <v>0.01</v>
      </c>
      <c r="AT163" s="62">
        <v>0.01</v>
      </c>
      <c r="AU163" s="62">
        <v>0.02</v>
      </c>
      <c r="AV163" s="62">
        <v>0.01</v>
      </c>
      <c r="AW163" s="62">
        <v>0.01</v>
      </c>
      <c r="AX163" s="62">
        <v>0</v>
      </c>
      <c r="AY163" s="62" t="s">
        <v>74</v>
      </c>
      <c r="AZ163" s="62" t="s">
        <v>74</v>
      </c>
      <c r="BA163" s="62">
        <v>0</v>
      </c>
      <c r="BB163" s="62" t="s">
        <v>73</v>
      </c>
      <c r="BC163" s="62" t="s">
        <v>73</v>
      </c>
      <c r="BD163" s="62" t="s">
        <v>73</v>
      </c>
      <c r="BE163" s="62" t="s">
        <v>74</v>
      </c>
      <c r="BF163" s="62" t="s">
        <v>74</v>
      </c>
      <c r="BG163" s="62">
        <v>0.09</v>
      </c>
      <c r="BH163" s="62">
        <v>0.04</v>
      </c>
      <c r="BI163" s="62">
        <v>0.05</v>
      </c>
      <c r="BJ163" s="62">
        <v>0.03</v>
      </c>
      <c r="BK163" s="62">
        <v>0.01</v>
      </c>
      <c r="BL163" s="62">
        <v>0.01</v>
      </c>
      <c r="BM163" s="62">
        <v>0.02</v>
      </c>
      <c r="BN163" s="62">
        <v>0.01</v>
      </c>
      <c r="BO163" s="62">
        <v>0.01</v>
      </c>
    </row>
    <row r="164" spans="1:165" x14ac:dyDescent="0.25">
      <c r="A164">
        <v>937</v>
      </c>
      <c r="B164">
        <v>480</v>
      </c>
      <c r="C164" s="62">
        <v>5470</v>
      </c>
      <c r="D164" s="62">
        <v>5950</v>
      </c>
      <c r="E164" s="62">
        <v>0.8</v>
      </c>
      <c r="F164" s="62">
        <v>0.93</v>
      </c>
      <c r="G164" s="62">
        <v>0.92</v>
      </c>
      <c r="H164" s="62">
        <v>0.78</v>
      </c>
      <c r="I164" s="62">
        <v>0.91</v>
      </c>
      <c r="J164" s="62">
        <v>0.9</v>
      </c>
      <c r="K164" s="62">
        <v>0.5</v>
      </c>
      <c r="L164" s="62">
        <v>0.36</v>
      </c>
      <c r="M164" s="62">
        <v>0.37</v>
      </c>
      <c r="N164" s="62">
        <v>0</v>
      </c>
      <c r="O164" s="62" t="s">
        <v>74</v>
      </c>
      <c r="P164" s="62" t="s">
        <v>74</v>
      </c>
      <c r="Q164" s="62">
        <v>0.03</v>
      </c>
      <c r="R164" s="62">
        <v>0.02</v>
      </c>
      <c r="S164" s="62">
        <v>0.02</v>
      </c>
      <c r="T164" s="62">
        <v>0.2</v>
      </c>
      <c r="U164" s="62">
        <v>0.44</v>
      </c>
      <c r="V164" s="62">
        <v>0.42</v>
      </c>
      <c r="W164" s="62">
        <v>0.04</v>
      </c>
      <c r="X164" s="62">
        <v>0.08</v>
      </c>
      <c r="Y164" s="62">
        <v>0.08</v>
      </c>
      <c r="Z164" s="62">
        <v>0</v>
      </c>
      <c r="AA164" s="62" t="s">
        <v>73</v>
      </c>
      <c r="AB164" s="62" t="s">
        <v>73</v>
      </c>
      <c r="AC164" s="62">
        <v>0</v>
      </c>
      <c r="AD164" s="62" t="s">
        <v>73</v>
      </c>
      <c r="AE164" s="62" t="s">
        <v>73</v>
      </c>
      <c r="AF164" s="62" t="s">
        <v>73</v>
      </c>
      <c r="AG164" s="62" t="s">
        <v>73</v>
      </c>
      <c r="AH164" s="62" t="s">
        <v>73</v>
      </c>
      <c r="AI164" s="62">
        <v>0.02</v>
      </c>
      <c r="AJ164" s="62">
        <v>0.05</v>
      </c>
      <c r="AK164" s="62">
        <v>0.05</v>
      </c>
      <c r="AL164" s="62">
        <v>0</v>
      </c>
      <c r="AM164" s="62">
        <v>0</v>
      </c>
      <c r="AN164" s="62">
        <v>0</v>
      </c>
      <c r="AO164" s="62">
        <v>0</v>
      </c>
      <c r="AP164" s="62" t="s">
        <v>74</v>
      </c>
      <c r="AQ164" s="62" t="s">
        <v>74</v>
      </c>
      <c r="AR164" s="62">
        <v>0.01</v>
      </c>
      <c r="AS164" s="62">
        <v>0.01</v>
      </c>
      <c r="AT164" s="62">
        <v>0.01</v>
      </c>
      <c r="AU164" s="62" t="s">
        <v>73</v>
      </c>
      <c r="AV164" s="62">
        <v>0.01</v>
      </c>
      <c r="AW164" s="62">
        <v>0.01</v>
      </c>
      <c r="AX164" s="62" t="s">
        <v>73</v>
      </c>
      <c r="AY164" s="62" t="s">
        <v>74</v>
      </c>
      <c r="AZ164" s="62" t="s">
        <v>74</v>
      </c>
      <c r="BA164" s="62" t="s">
        <v>73</v>
      </c>
      <c r="BB164" s="62" t="s">
        <v>73</v>
      </c>
      <c r="BC164" s="62" t="s">
        <v>73</v>
      </c>
      <c r="BD164" s="62" t="s">
        <v>73</v>
      </c>
      <c r="BE164" s="62">
        <v>0.01</v>
      </c>
      <c r="BF164" s="62">
        <v>0.01</v>
      </c>
      <c r="BG164" s="62">
        <v>0.13</v>
      </c>
      <c r="BH164" s="62">
        <v>0.04</v>
      </c>
      <c r="BI164" s="62">
        <v>0.05</v>
      </c>
      <c r="BJ164" s="62">
        <v>0.05</v>
      </c>
      <c r="BK164" s="62">
        <v>0.01</v>
      </c>
      <c r="BL164" s="62">
        <v>0.02</v>
      </c>
      <c r="BM164" s="62">
        <v>0.02</v>
      </c>
      <c r="BN164" s="62">
        <v>0.01</v>
      </c>
      <c r="BO164" s="62">
        <v>0.01</v>
      </c>
    </row>
    <row r="165" spans="1:165" x14ac:dyDescent="0.25">
      <c r="A165">
        <v>938</v>
      </c>
      <c r="B165">
        <v>590</v>
      </c>
      <c r="C165" s="62">
        <v>7550</v>
      </c>
      <c r="D165" s="62">
        <v>8140</v>
      </c>
      <c r="E165" s="62">
        <v>0.81</v>
      </c>
      <c r="F165" s="62">
        <v>0.93</v>
      </c>
      <c r="G165" s="62">
        <v>0.92</v>
      </c>
      <c r="H165" s="62">
        <v>0.79</v>
      </c>
      <c r="I165" s="62">
        <v>0.91</v>
      </c>
      <c r="J165" s="62">
        <v>0.91</v>
      </c>
      <c r="K165" s="62">
        <v>0.47</v>
      </c>
      <c r="L165" s="62">
        <v>0.41</v>
      </c>
      <c r="M165" s="62">
        <v>0.41</v>
      </c>
      <c r="N165" s="62" t="s">
        <v>73</v>
      </c>
      <c r="O165" s="62">
        <v>0.01</v>
      </c>
      <c r="P165" s="62">
        <v>0.01</v>
      </c>
      <c r="Q165" s="62">
        <v>0.02</v>
      </c>
      <c r="R165" s="62">
        <v>0.02</v>
      </c>
      <c r="S165" s="62">
        <v>0.02</v>
      </c>
      <c r="T165" s="62">
        <v>0.24</v>
      </c>
      <c r="U165" s="62">
        <v>0.32</v>
      </c>
      <c r="V165" s="62">
        <v>0.31</v>
      </c>
      <c r="W165" s="62">
        <v>0.06</v>
      </c>
      <c r="X165" s="62">
        <v>0.16</v>
      </c>
      <c r="Y165" s="62">
        <v>0.15</v>
      </c>
      <c r="Z165" s="62" t="s">
        <v>73</v>
      </c>
      <c r="AA165" s="62">
        <v>0</v>
      </c>
      <c r="AB165" s="62" t="s">
        <v>73</v>
      </c>
      <c r="AC165" s="62">
        <v>0</v>
      </c>
      <c r="AD165" s="62" t="s">
        <v>73</v>
      </c>
      <c r="AE165" s="62" t="s">
        <v>73</v>
      </c>
      <c r="AF165" s="62" t="s">
        <v>73</v>
      </c>
      <c r="AG165" s="62" t="s">
        <v>73</v>
      </c>
      <c r="AH165" s="62" t="s">
        <v>74</v>
      </c>
      <c r="AI165" s="62">
        <v>0.03</v>
      </c>
      <c r="AJ165" s="62">
        <v>0.03</v>
      </c>
      <c r="AK165" s="62">
        <v>0.03</v>
      </c>
      <c r="AL165" s="62">
        <v>0</v>
      </c>
      <c r="AM165" s="62" t="s">
        <v>73</v>
      </c>
      <c r="AN165" s="62" t="s">
        <v>73</v>
      </c>
      <c r="AO165" s="62" t="s">
        <v>73</v>
      </c>
      <c r="AP165" s="62" t="s">
        <v>74</v>
      </c>
      <c r="AQ165" s="62" t="s">
        <v>74</v>
      </c>
      <c r="AR165" s="62">
        <v>0.01</v>
      </c>
      <c r="AS165" s="62">
        <v>0.01</v>
      </c>
      <c r="AT165" s="62">
        <v>0.01</v>
      </c>
      <c r="AU165" s="62" t="s">
        <v>73</v>
      </c>
      <c r="AV165" s="62">
        <v>0.01</v>
      </c>
      <c r="AW165" s="62">
        <v>0.01</v>
      </c>
      <c r="AX165" s="62" t="s">
        <v>73</v>
      </c>
      <c r="AY165" s="62" t="s">
        <v>74</v>
      </c>
      <c r="AZ165" s="62" t="s">
        <v>74</v>
      </c>
      <c r="BA165" s="62">
        <v>0</v>
      </c>
      <c r="BB165" s="62" t="s">
        <v>73</v>
      </c>
      <c r="BC165" s="62" t="s">
        <v>73</v>
      </c>
      <c r="BD165" s="62" t="s">
        <v>73</v>
      </c>
      <c r="BE165" s="62" t="s">
        <v>74</v>
      </c>
      <c r="BF165" s="62" t="s">
        <v>74</v>
      </c>
      <c r="BG165" s="62">
        <v>0.1</v>
      </c>
      <c r="BH165" s="62">
        <v>0.05</v>
      </c>
      <c r="BI165" s="62">
        <v>0.05</v>
      </c>
      <c r="BJ165" s="62">
        <v>0.05</v>
      </c>
      <c r="BK165" s="62">
        <v>0.01</v>
      </c>
      <c r="BL165" s="62">
        <v>0.01</v>
      </c>
      <c r="BM165" s="62">
        <v>0.04</v>
      </c>
      <c r="BN165" s="62">
        <v>0.02</v>
      </c>
      <c r="BO165" s="62">
        <v>0.02</v>
      </c>
    </row>
    <row r="170" spans="1:165" x14ac:dyDescent="0.25">
      <c r="A170" s="36" t="s">
        <v>411</v>
      </c>
      <c r="B170" t="s">
        <v>41</v>
      </c>
      <c r="C170" s="62" t="s">
        <v>108</v>
      </c>
      <c r="D170" s="62" t="s">
        <v>119</v>
      </c>
      <c r="E170" s="62" t="s">
        <v>117</v>
      </c>
      <c r="F170" s="62" t="s">
        <v>115</v>
      </c>
      <c r="G170" s="62" t="s">
        <v>121</v>
      </c>
      <c r="H170" s="62" t="s">
        <v>111</v>
      </c>
      <c r="I170" s="62" t="s">
        <v>125</v>
      </c>
      <c r="J170" s="62" t="s">
        <v>127</v>
      </c>
      <c r="K170" s="62" t="s">
        <v>123</v>
      </c>
      <c r="L170" s="62" t="s">
        <v>113</v>
      </c>
      <c r="M170" s="62" t="s">
        <v>109</v>
      </c>
      <c r="N170" s="62">
        <v>201</v>
      </c>
      <c r="O170" s="62">
        <v>202</v>
      </c>
      <c r="P170" s="62">
        <v>203</v>
      </c>
      <c r="Q170" s="62">
        <v>204</v>
      </c>
      <c r="R170" s="62">
        <v>205</v>
      </c>
      <c r="S170" s="62">
        <v>206</v>
      </c>
      <c r="T170" s="62">
        <v>207</v>
      </c>
      <c r="U170" s="62">
        <v>208</v>
      </c>
      <c r="V170" s="62">
        <v>209</v>
      </c>
      <c r="W170" s="62">
        <v>210</v>
      </c>
      <c r="X170" s="62">
        <v>211</v>
      </c>
      <c r="Y170" s="62">
        <v>212</v>
      </c>
      <c r="Z170" s="62">
        <v>213</v>
      </c>
      <c r="AA170" s="62">
        <v>301</v>
      </c>
      <c r="AB170" s="62">
        <v>302</v>
      </c>
      <c r="AC170" s="62">
        <v>303</v>
      </c>
      <c r="AD170" s="62">
        <v>304</v>
      </c>
      <c r="AE170" s="62">
        <v>305</v>
      </c>
      <c r="AF170" s="62">
        <v>306</v>
      </c>
      <c r="AG170" s="62">
        <v>307</v>
      </c>
      <c r="AH170" s="62">
        <v>308</v>
      </c>
      <c r="AI170" s="62">
        <v>309</v>
      </c>
      <c r="AJ170" s="62">
        <v>310</v>
      </c>
      <c r="AK170" s="62">
        <v>311</v>
      </c>
      <c r="AL170" s="62">
        <v>312</v>
      </c>
      <c r="AM170" s="62">
        <v>313</v>
      </c>
      <c r="AN170" s="62">
        <v>314</v>
      </c>
      <c r="AO170" s="62">
        <v>315</v>
      </c>
      <c r="AP170" s="62">
        <v>316</v>
      </c>
      <c r="AQ170" s="62">
        <v>317</v>
      </c>
      <c r="AR170" s="62">
        <v>318</v>
      </c>
      <c r="AS170" s="62">
        <v>319</v>
      </c>
      <c r="AT170" s="62">
        <v>320</v>
      </c>
      <c r="AU170" s="62">
        <v>330</v>
      </c>
      <c r="AV170" s="62">
        <v>331</v>
      </c>
      <c r="AW170" s="62">
        <v>332</v>
      </c>
      <c r="AX170" s="62">
        <v>333</v>
      </c>
      <c r="AY170" s="62">
        <v>334</v>
      </c>
      <c r="AZ170" s="62">
        <v>335</v>
      </c>
      <c r="BA170" s="62">
        <v>336</v>
      </c>
      <c r="BB170" s="62">
        <v>340</v>
      </c>
      <c r="BC170" s="62">
        <v>341</v>
      </c>
      <c r="BD170" s="62">
        <v>342</v>
      </c>
      <c r="BE170" s="62">
        <v>343</v>
      </c>
      <c r="BF170" s="62">
        <v>344</v>
      </c>
      <c r="BG170" s="62">
        <v>350</v>
      </c>
      <c r="BH170" s="62">
        <v>351</v>
      </c>
      <c r="BI170" s="62">
        <v>352</v>
      </c>
      <c r="BJ170" s="62">
        <v>353</v>
      </c>
      <c r="BK170" s="62">
        <v>354</v>
      </c>
      <c r="BL170" s="62">
        <v>355</v>
      </c>
      <c r="BM170" s="62">
        <v>356</v>
      </c>
      <c r="BN170" s="62">
        <v>357</v>
      </c>
      <c r="BO170" s="62">
        <v>358</v>
      </c>
      <c r="BP170" s="62">
        <v>359</v>
      </c>
      <c r="BQ170" s="62">
        <v>370</v>
      </c>
      <c r="BR170" s="62">
        <v>371</v>
      </c>
      <c r="BS170" s="62">
        <v>372</v>
      </c>
      <c r="BT170" s="62">
        <v>373</v>
      </c>
      <c r="BU170" s="62">
        <v>380</v>
      </c>
      <c r="BV170" s="62">
        <v>381</v>
      </c>
      <c r="BW170" s="62">
        <v>382</v>
      </c>
      <c r="BX170" s="62">
        <v>383</v>
      </c>
      <c r="BY170" s="62">
        <v>384</v>
      </c>
      <c r="BZ170" s="62">
        <v>390</v>
      </c>
      <c r="CA170" s="62">
        <v>391</v>
      </c>
      <c r="CB170" s="62">
        <v>392</v>
      </c>
      <c r="CC170" s="62">
        <v>393</v>
      </c>
      <c r="CD170" s="62">
        <v>394</v>
      </c>
      <c r="CE170" s="62">
        <v>420</v>
      </c>
      <c r="CF170" s="62">
        <v>800</v>
      </c>
      <c r="CG170" s="62">
        <v>801</v>
      </c>
      <c r="CH170" s="62">
        <v>802</v>
      </c>
      <c r="CI170" s="62">
        <v>803</v>
      </c>
      <c r="CJ170" s="62">
        <v>805</v>
      </c>
      <c r="CK170" s="62">
        <v>806</v>
      </c>
      <c r="CL170" s="62">
        <v>807</v>
      </c>
      <c r="CM170" s="62">
        <v>808</v>
      </c>
      <c r="CN170" s="62">
        <v>810</v>
      </c>
      <c r="CO170" s="62">
        <v>811</v>
      </c>
      <c r="CP170" s="62">
        <v>812</v>
      </c>
      <c r="CQ170" s="62">
        <v>813</v>
      </c>
      <c r="CR170" s="62">
        <v>815</v>
      </c>
      <c r="CS170" s="62">
        <v>816</v>
      </c>
      <c r="CT170" s="62">
        <v>821</v>
      </c>
      <c r="CU170" s="62">
        <v>822</v>
      </c>
      <c r="CV170" s="62">
        <v>823</v>
      </c>
      <c r="CW170" s="62">
        <v>825</v>
      </c>
      <c r="CX170" s="62">
        <v>826</v>
      </c>
      <c r="CY170" s="62">
        <v>830</v>
      </c>
      <c r="CZ170" s="62">
        <v>831</v>
      </c>
      <c r="DA170" s="62">
        <v>835</v>
      </c>
      <c r="DB170" s="62">
        <v>836</v>
      </c>
      <c r="DC170" s="62">
        <v>837</v>
      </c>
      <c r="DD170" s="62">
        <v>840</v>
      </c>
      <c r="DE170" s="62">
        <v>841</v>
      </c>
      <c r="DF170" s="62">
        <v>845</v>
      </c>
      <c r="DG170" s="62">
        <v>846</v>
      </c>
      <c r="DH170" s="62">
        <v>850</v>
      </c>
      <c r="DI170" s="62">
        <v>851</v>
      </c>
      <c r="DJ170" s="62">
        <v>852</v>
      </c>
      <c r="DK170" s="62">
        <v>855</v>
      </c>
      <c r="DL170" s="62">
        <v>856</v>
      </c>
      <c r="DM170" s="62">
        <v>857</v>
      </c>
      <c r="DN170" s="62">
        <v>860</v>
      </c>
      <c r="DO170" s="62">
        <v>861</v>
      </c>
      <c r="DP170" s="62">
        <v>865</v>
      </c>
      <c r="DQ170" s="62">
        <v>866</v>
      </c>
      <c r="DR170" s="62">
        <v>867</v>
      </c>
      <c r="DS170" s="62">
        <v>868</v>
      </c>
      <c r="DT170" s="62">
        <v>869</v>
      </c>
      <c r="DU170" s="62">
        <v>870</v>
      </c>
      <c r="DV170" s="62">
        <v>871</v>
      </c>
      <c r="DW170" s="62">
        <v>872</v>
      </c>
      <c r="DX170" s="62">
        <v>873</v>
      </c>
      <c r="DY170" s="62">
        <v>874</v>
      </c>
      <c r="DZ170" s="62">
        <v>876</v>
      </c>
      <c r="EA170" s="62">
        <v>877</v>
      </c>
      <c r="EB170" s="62">
        <v>878</v>
      </c>
      <c r="EC170" s="62">
        <v>879</v>
      </c>
      <c r="ED170" s="62">
        <v>880</v>
      </c>
      <c r="EE170" s="62">
        <v>881</v>
      </c>
      <c r="EF170" s="62">
        <v>882</v>
      </c>
      <c r="EG170" s="62">
        <v>883</v>
      </c>
      <c r="EH170" s="62">
        <v>884</v>
      </c>
      <c r="EI170" s="62">
        <v>885</v>
      </c>
      <c r="EJ170" s="62">
        <v>886</v>
      </c>
      <c r="EK170" s="62">
        <v>887</v>
      </c>
      <c r="EL170" s="62">
        <v>888</v>
      </c>
      <c r="EM170" s="62">
        <v>889</v>
      </c>
      <c r="EN170" s="62">
        <v>890</v>
      </c>
      <c r="EO170" s="62">
        <v>891</v>
      </c>
      <c r="EP170" s="62">
        <v>892</v>
      </c>
      <c r="EQ170" s="62">
        <v>893</v>
      </c>
      <c r="ER170" s="62">
        <v>894</v>
      </c>
      <c r="ES170" s="62">
        <v>895</v>
      </c>
      <c r="ET170" s="62">
        <v>896</v>
      </c>
      <c r="EU170" s="62">
        <v>908</v>
      </c>
      <c r="EV170" s="62">
        <v>909</v>
      </c>
      <c r="EW170" s="62">
        <v>916</v>
      </c>
      <c r="EX170" s="62">
        <v>919</v>
      </c>
      <c r="EY170" s="62">
        <v>921</v>
      </c>
      <c r="EZ170" s="62">
        <v>925</v>
      </c>
      <c r="FA170" s="62">
        <v>926</v>
      </c>
      <c r="FB170" s="62">
        <v>928</v>
      </c>
      <c r="FC170" s="62">
        <v>929</v>
      </c>
      <c r="FD170" s="62">
        <v>931</v>
      </c>
      <c r="FE170" s="62">
        <v>933</v>
      </c>
      <c r="FF170" s="62">
        <v>935</v>
      </c>
      <c r="FG170" s="62">
        <v>936</v>
      </c>
      <c r="FH170" s="62">
        <v>937</v>
      </c>
      <c r="FI170" s="62">
        <v>938</v>
      </c>
    </row>
    <row r="171" spans="1:165" x14ac:dyDescent="0.25">
      <c r="A171" s="61">
        <v>2</v>
      </c>
      <c r="B171" t="s">
        <v>298</v>
      </c>
      <c r="C171" s="62">
        <v>81120</v>
      </c>
      <c r="D171" s="62">
        <v>6230</v>
      </c>
      <c r="E171" s="62">
        <v>10390</v>
      </c>
      <c r="F171" s="62">
        <v>6010</v>
      </c>
      <c r="G171" s="62">
        <v>8520</v>
      </c>
      <c r="H171" s="62">
        <v>13260</v>
      </c>
      <c r="I171" s="62">
        <v>8210</v>
      </c>
      <c r="J171" s="62">
        <v>5430</v>
      </c>
      <c r="K171" s="62">
        <v>8860</v>
      </c>
      <c r="L171" s="62">
        <v>8650</v>
      </c>
      <c r="M171" s="62">
        <v>5110</v>
      </c>
      <c r="N171" s="62" t="s">
        <v>282</v>
      </c>
      <c r="O171" s="62">
        <v>510</v>
      </c>
      <c r="P171" s="62">
        <v>480</v>
      </c>
      <c r="Q171" s="62">
        <v>600</v>
      </c>
      <c r="R171" s="62">
        <v>370</v>
      </c>
      <c r="S171" s="62">
        <v>600</v>
      </c>
      <c r="T171" s="62">
        <v>100</v>
      </c>
      <c r="U171" s="62">
        <v>590</v>
      </c>
      <c r="V171" s="62">
        <v>540</v>
      </c>
      <c r="W171" s="62">
        <v>770</v>
      </c>
      <c r="X171" s="62">
        <v>1320</v>
      </c>
      <c r="Y171" s="62">
        <v>350</v>
      </c>
      <c r="Z171" s="62">
        <v>570</v>
      </c>
      <c r="AA171" s="62">
        <v>600</v>
      </c>
      <c r="AB171" s="62">
        <v>600</v>
      </c>
      <c r="AC171" s="62">
        <v>290</v>
      </c>
      <c r="AD171" s="62">
        <v>640</v>
      </c>
      <c r="AE171" s="62">
        <v>250</v>
      </c>
      <c r="AF171" s="62">
        <v>670</v>
      </c>
      <c r="AG171" s="62">
        <v>680</v>
      </c>
      <c r="AH171" s="62">
        <v>900</v>
      </c>
      <c r="AI171" s="62">
        <v>800</v>
      </c>
      <c r="AJ171" s="62">
        <v>410</v>
      </c>
      <c r="AK171" s="62">
        <v>280</v>
      </c>
      <c r="AL171" s="62">
        <v>580</v>
      </c>
      <c r="AM171" s="62">
        <v>460</v>
      </c>
      <c r="AN171" s="62">
        <v>120</v>
      </c>
      <c r="AO171" s="62">
        <v>250</v>
      </c>
      <c r="AP171" s="62">
        <v>1390</v>
      </c>
      <c r="AQ171" s="62">
        <v>660</v>
      </c>
      <c r="AR171" s="62">
        <v>170</v>
      </c>
      <c r="AS171" s="62">
        <v>230</v>
      </c>
      <c r="AT171" s="62">
        <v>600</v>
      </c>
      <c r="AU171" s="62">
        <v>3840</v>
      </c>
      <c r="AV171" s="62">
        <v>550</v>
      </c>
      <c r="AW171" s="62">
        <v>550</v>
      </c>
      <c r="AX171" s="62">
        <v>790</v>
      </c>
      <c r="AY171" s="62">
        <v>260</v>
      </c>
      <c r="AZ171" s="62">
        <v>650</v>
      </c>
      <c r="BA171" s="62">
        <v>590</v>
      </c>
      <c r="BB171" s="62">
        <v>430</v>
      </c>
      <c r="BC171" s="62">
        <v>1400</v>
      </c>
      <c r="BD171" s="62">
        <v>310</v>
      </c>
      <c r="BE171" s="62">
        <v>500</v>
      </c>
      <c r="BF171" s="62">
        <v>630</v>
      </c>
      <c r="BG171" s="62">
        <v>630</v>
      </c>
      <c r="BH171" s="62">
        <v>310</v>
      </c>
      <c r="BI171" s="62">
        <v>1450</v>
      </c>
      <c r="BJ171" s="62">
        <v>660</v>
      </c>
      <c r="BK171" s="62">
        <v>590</v>
      </c>
      <c r="BL171" s="62">
        <v>470</v>
      </c>
      <c r="BM171" s="62">
        <v>330</v>
      </c>
      <c r="BN171" s="62">
        <v>510</v>
      </c>
      <c r="BO171" s="62">
        <v>360</v>
      </c>
      <c r="BP171" s="62">
        <v>510</v>
      </c>
      <c r="BQ171" s="62">
        <v>430</v>
      </c>
      <c r="BR171" s="62">
        <v>540</v>
      </c>
      <c r="BS171" s="62">
        <v>530</v>
      </c>
      <c r="BT171" s="62">
        <v>920</v>
      </c>
      <c r="BU171" s="62">
        <v>1240</v>
      </c>
      <c r="BV171" s="62">
        <v>330</v>
      </c>
      <c r="BW171" s="62">
        <v>730</v>
      </c>
      <c r="BX171" s="62">
        <v>1480</v>
      </c>
      <c r="BY171" s="62">
        <v>490</v>
      </c>
      <c r="BZ171" s="62">
        <v>340</v>
      </c>
      <c r="CA171" s="62">
        <v>630</v>
      </c>
      <c r="CB171" s="62">
        <v>270</v>
      </c>
      <c r="CC171" s="62">
        <v>310</v>
      </c>
      <c r="CD171" s="62">
        <v>620</v>
      </c>
      <c r="CE171" s="62" t="s">
        <v>282</v>
      </c>
      <c r="CF171" s="62">
        <v>160</v>
      </c>
      <c r="CG171" s="62">
        <v>630</v>
      </c>
      <c r="CH171" s="62">
        <v>220</v>
      </c>
      <c r="CI171" s="62">
        <v>250</v>
      </c>
      <c r="CJ171" s="62">
        <v>240</v>
      </c>
      <c r="CK171" s="62">
        <v>550</v>
      </c>
      <c r="CL171" s="62">
        <v>320</v>
      </c>
      <c r="CM171" s="62">
        <v>350</v>
      </c>
      <c r="CN171" s="62">
        <v>620</v>
      </c>
      <c r="CO171" s="62">
        <v>320</v>
      </c>
      <c r="CP171" s="62">
        <v>210</v>
      </c>
      <c r="CQ171" s="62">
        <v>230</v>
      </c>
      <c r="CR171" s="62">
        <v>470</v>
      </c>
      <c r="CS171" s="62">
        <v>130</v>
      </c>
      <c r="CT171" s="62">
        <v>470</v>
      </c>
      <c r="CU171" s="62">
        <v>240</v>
      </c>
      <c r="CV171" s="62">
        <v>210</v>
      </c>
      <c r="CW171" s="62">
        <v>330</v>
      </c>
      <c r="CX171" s="62">
        <v>290</v>
      </c>
      <c r="CY171" s="62">
        <v>920</v>
      </c>
      <c r="CZ171" s="62">
        <v>440</v>
      </c>
      <c r="DA171" s="62">
        <v>400</v>
      </c>
      <c r="DB171" s="62">
        <v>130</v>
      </c>
      <c r="DC171" s="62">
        <v>200</v>
      </c>
      <c r="DD171" s="62">
        <v>860</v>
      </c>
      <c r="DE171" s="62">
        <v>170</v>
      </c>
      <c r="DF171" s="62">
        <v>590</v>
      </c>
      <c r="DG171" s="62">
        <v>320</v>
      </c>
      <c r="DH171" s="62">
        <v>990</v>
      </c>
      <c r="DI171" s="62">
        <v>290</v>
      </c>
      <c r="DJ171" s="62">
        <v>400</v>
      </c>
      <c r="DK171" s="62">
        <v>520</v>
      </c>
      <c r="DL171" s="62">
        <v>730</v>
      </c>
      <c r="DM171" s="62">
        <v>40</v>
      </c>
      <c r="DN171" s="62">
        <v>830</v>
      </c>
      <c r="DO171" s="62">
        <v>510</v>
      </c>
      <c r="DP171" s="62">
        <v>300</v>
      </c>
      <c r="DQ171" s="62">
        <v>260</v>
      </c>
      <c r="DR171" s="62">
        <v>60</v>
      </c>
      <c r="DS171" s="62">
        <v>120</v>
      </c>
      <c r="DT171" s="62">
        <v>160</v>
      </c>
      <c r="DU171" s="62">
        <v>180</v>
      </c>
      <c r="DV171" s="62">
        <v>200</v>
      </c>
      <c r="DW171" s="62">
        <v>100</v>
      </c>
      <c r="DX171" s="62">
        <v>500</v>
      </c>
      <c r="DY171" s="62">
        <v>330</v>
      </c>
      <c r="DZ171" s="62">
        <v>420</v>
      </c>
      <c r="EA171" s="62">
        <v>210</v>
      </c>
      <c r="EB171" s="62">
        <v>750</v>
      </c>
      <c r="EC171" s="62">
        <v>380</v>
      </c>
      <c r="ED171" s="62">
        <v>200</v>
      </c>
      <c r="EE171" s="62">
        <v>1360</v>
      </c>
      <c r="EF171" s="62">
        <v>260</v>
      </c>
      <c r="EG171" s="62">
        <v>240</v>
      </c>
      <c r="EH171" s="62">
        <v>160</v>
      </c>
      <c r="EI171" s="62">
        <v>620</v>
      </c>
      <c r="EJ171" s="62">
        <v>1900</v>
      </c>
      <c r="EK171" s="62">
        <v>380</v>
      </c>
      <c r="EL171" s="62">
        <v>1580</v>
      </c>
      <c r="EM171" s="62">
        <v>330</v>
      </c>
      <c r="EN171" s="62">
        <v>350</v>
      </c>
      <c r="EO171" s="62">
        <v>1050</v>
      </c>
      <c r="EP171" s="62">
        <v>730</v>
      </c>
      <c r="EQ171" s="62">
        <v>260</v>
      </c>
      <c r="ER171" s="62">
        <v>320</v>
      </c>
      <c r="ES171" s="62">
        <v>350</v>
      </c>
      <c r="ET171" s="62">
        <v>370</v>
      </c>
      <c r="EU171" s="62">
        <v>600</v>
      </c>
      <c r="EV171" s="62">
        <v>580</v>
      </c>
      <c r="EW171" s="62">
        <v>490</v>
      </c>
      <c r="EX171" s="62">
        <v>910</v>
      </c>
      <c r="EY171" s="62">
        <v>180</v>
      </c>
      <c r="EZ171" s="62">
        <v>720</v>
      </c>
      <c r="FA171" s="62">
        <v>1000</v>
      </c>
      <c r="FB171" s="62">
        <v>870</v>
      </c>
      <c r="FC171" s="62">
        <v>440</v>
      </c>
      <c r="FD171" s="62">
        <v>520</v>
      </c>
      <c r="FE171" s="62">
        <v>470</v>
      </c>
      <c r="FF171" s="62">
        <v>710</v>
      </c>
      <c r="FG171" s="62">
        <v>610</v>
      </c>
      <c r="FH171" s="62">
        <v>480</v>
      </c>
      <c r="FI171" s="62">
        <v>590</v>
      </c>
    </row>
    <row r="172" spans="1:165" x14ac:dyDescent="0.25">
      <c r="A172" s="61">
        <v>3</v>
      </c>
      <c r="B172" t="s">
        <v>301</v>
      </c>
      <c r="C172" s="62">
        <v>0.85</v>
      </c>
      <c r="D172" s="62">
        <v>0.85</v>
      </c>
      <c r="E172" s="62">
        <v>0.85</v>
      </c>
      <c r="F172" s="62">
        <v>0.82</v>
      </c>
      <c r="G172" s="62">
        <v>0.91</v>
      </c>
      <c r="H172" s="62">
        <v>0.83</v>
      </c>
      <c r="I172" s="62">
        <v>0.83</v>
      </c>
      <c r="J172" s="62">
        <v>0.84</v>
      </c>
      <c r="K172" s="62">
        <v>0.89</v>
      </c>
      <c r="L172" s="62">
        <v>0.83</v>
      </c>
      <c r="M172" s="62">
        <v>0.81</v>
      </c>
      <c r="N172" s="62" t="s">
        <v>282</v>
      </c>
      <c r="O172" s="62">
        <v>0.88</v>
      </c>
      <c r="P172" s="62">
        <v>0.9</v>
      </c>
      <c r="Q172" s="62">
        <v>0.92</v>
      </c>
      <c r="R172" s="62">
        <v>0.9</v>
      </c>
      <c r="S172" s="62">
        <v>0.9</v>
      </c>
      <c r="T172" s="62">
        <v>0.95</v>
      </c>
      <c r="U172" s="62">
        <v>0.89</v>
      </c>
      <c r="V172" s="62">
        <v>0.89</v>
      </c>
      <c r="W172" s="62">
        <v>0.9</v>
      </c>
      <c r="X172" s="62">
        <v>0.92</v>
      </c>
      <c r="Y172" s="62">
        <v>0.91</v>
      </c>
      <c r="Z172" s="62">
        <v>0.93</v>
      </c>
      <c r="AA172" s="62">
        <v>0.9</v>
      </c>
      <c r="AB172" s="62">
        <v>0.92</v>
      </c>
      <c r="AC172" s="62">
        <v>0.89</v>
      </c>
      <c r="AD172" s="62">
        <v>0.91</v>
      </c>
      <c r="AE172" s="62">
        <v>0.88</v>
      </c>
      <c r="AF172" s="62">
        <v>0.89</v>
      </c>
      <c r="AG172" s="62">
        <v>0.94</v>
      </c>
      <c r="AH172" s="62">
        <v>0.87</v>
      </c>
      <c r="AI172" s="62">
        <v>0.92</v>
      </c>
      <c r="AJ172" s="62">
        <v>0.91</v>
      </c>
      <c r="AK172" s="62">
        <v>0.83</v>
      </c>
      <c r="AL172" s="62">
        <v>0.87</v>
      </c>
      <c r="AM172" s="62">
        <v>0.9</v>
      </c>
      <c r="AN172" s="62">
        <v>0.9</v>
      </c>
      <c r="AO172" s="62">
        <v>0.87</v>
      </c>
      <c r="AP172" s="62">
        <v>0.9</v>
      </c>
      <c r="AQ172" s="62">
        <v>0.92</v>
      </c>
      <c r="AR172" s="62">
        <v>0.82</v>
      </c>
      <c r="AS172" s="62">
        <v>0.88</v>
      </c>
      <c r="AT172" s="62">
        <v>0.91</v>
      </c>
      <c r="AU172" s="62">
        <v>0.88</v>
      </c>
      <c r="AV172" s="62">
        <v>0.8</v>
      </c>
      <c r="AW172" s="62">
        <v>0.86</v>
      </c>
      <c r="AX172" s="62">
        <v>0.83</v>
      </c>
      <c r="AY172" s="62">
        <v>0.89</v>
      </c>
      <c r="AZ172" s="62">
        <v>0.83</v>
      </c>
      <c r="BA172" s="62">
        <v>0.83</v>
      </c>
      <c r="BB172" s="62">
        <v>0.79</v>
      </c>
      <c r="BC172" s="62">
        <v>0.83</v>
      </c>
      <c r="BD172" s="62">
        <v>0.85</v>
      </c>
      <c r="BE172" s="62">
        <v>0.85</v>
      </c>
      <c r="BF172" s="62">
        <v>0.84</v>
      </c>
      <c r="BG172" s="62">
        <v>0.86</v>
      </c>
      <c r="BH172" s="62">
        <v>0.84</v>
      </c>
      <c r="BI172" s="62">
        <v>0.83</v>
      </c>
      <c r="BJ172" s="62">
        <v>0.86</v>
      </c>
      <c r="BK172" s="62">
        <v>0.84</v>
      </c>
      <c r="BL172" s="62">
        <v>0.85</v>
      </c>
      <c r="BM172" s="62">
        <v>0.82</v>
      </c>
      <c r="BN172" s="62">
        <v>0.86</v>
      </c>
      <c r="BO172" s="62">
        <v>0.83</v>
      </c>
      <c r="BP172" s="62">
        <v>0.79</v>
      </c>
      <c r="BQ172" s="62">
        <v>0.82</v>
      </c>
      <c r="BR172" s="62">
        <v>0.79</v>
      </c>
      <c r="BS172" s="62">
        <v>0.81</v>
      </c>
      <c r="BT172" s="62">
        <v>0.82</v>
      </c>
      <c r="BU172" s="62">
        <v>0.83</v>
      </c>
      <c r="BV172" s="62">
        <v>0.87</v>
      </c>
      <c r="BW172" s="62">
        <v>0.86</v>
      </c>
      <c r="BX172" s="62">
        <v>0.81</v>
      </c>
      <c r="BY172" s="62">
        <v>0.83</v>
      </c>
      <c r="BZ172" s="62">
        <v>0.79</v>
      </c>
      <c r="CA172" s="62">
        <v>0.77</v>
      </c>
      <c r="CB172" s="62">
        <v>0.81</v>
      </c>
      <c r="CC172" s="62">
        <v>0.81</v>
      </c>
      <c r="CD172" s="62">
        <v>0.83</v>
      </c>
      <c r="CE172" s="62" t="s">
        <v>282</v>
      </c>
      <c r="CF172" s="62">
        <v>0.87</v>
      </c>
      <c r="CG172" s="62">
        <v>0.83</v>
      </c>
      <c r="CH172" s="62">
        <v>0.81</v>
      </c>
      <c r="CI172" s="62">
        <v>0.83</v>
      </c>
      <c r="CJ172" s="62">
        <v>0.79</v>
      </c>
      <c r="CK172" s="62">
        <v>0.83</v>
      </c>
      <c r="CL172" s="62">
        <v>0.81</v>
      </c>
      <c r="CM172" s="62">
        <v>0.81</v>
      </c>
      <c r="CN172" s="62">
        <v>0.87</v>
      </c>
      <c r="CO172" s="62">
        <v>0.84</v>
      </c>
      <c r="CP172" s="62">
        <v>0.79</v>
      </c>
      <c r="CQ172" s="62">
        <v>0.84</v>
      </c>
      <c r="CR172" s="62">
        <v>0.87</v>
      </c>
      <c r="CS172" s="62">
        <v>0.83</v>
      </c>
      <c r="CT172" s="62">
        <v>0.9</v>
      </c>
      <c r="CU172" s="62">
        <v>0.85</v>
      </c>
      <c r="CV172" s="62">
        <v>0.83</v>
      </c>
      <c r="CW172" s="62">
        <v>0.88</v>
      </c>
      <c r="CX172" s="62">
        <v>0.84</v>
      </c>
      <c r="CY172" s="62">
        <v>0.82</v>
      </c>
      <c r="CZ172" s="62">
        <v>0.85</v>
      </c>
      <c r="DA172" s="62">
        <v>0.87</v>
      </c>
      <c r="DB172" s="62">
        <v>0.81</v>
      </c>
      <c r="DC172" s="62">
        <v>0.85</v>
      </c>
      <c r="DD172" s="62">
        <v>0.84</v>
      </c>
      <c r="DE172" s="62">
        <v>0.8</v>
      </c>
      <c r="DF172" s="62">
        <v>0.8</v>
      </c>
      <c r="DG172" s="62">
        <v>0.83</v>
      </c>
      <c r="DH172" s="62">
        <v>0.8</v>
      </c>
      <c r="DI172" s="62">
        <v>0.76</v>
      </c>
      <c r="DJ172" s="62">
        <v>0.79</v>
      </c>
      <c r="DK172" s="62">
        <v>0.81</v>
      </c>
      <c r="DL172" s="62">
        <v>0.82</v>
      </c>
      <c r="DM172" s="62">
        <v>0.8</v>
      </c>
      <c r="DN172" s="62">
        <v>0.87</v>
      </c>
      <c r="DO172" s="62">
        <v>0.83</v>
      </c>
      <c r="DP172" s="62">
        <v>0.87</v>
      </c>
      <c r="DQ172" s="62">
        <v>0.86</v>
      </c>
      <c r="DR172" s="62">
        <v>0.83</v>
      </c>
      <c r="DS172" s="62">
        <v>0.83</v>
      </c>
      <c r="DT172" s="62">
        <v>0.87</v>
      </c>
      <c r="DU172" s="62">
        <v>0.85</v>
      </c>
      <c r="DV172" s="62">
        <v>0.91</v>
      </c>
      <c r="DW172" s="62">
        <v>0.87</v>
      </c>
      <c r="DX172" s="62">
        <v>0.86</v>
      </c>
      <c r="DY172" s="62">
        <v>0.86</v>
      </c>
      <c r="DZ172" s="62">
        <v>0.86</v>
      </c>
      <c r="EA172" s="62">
        <v>0.88</v>
      </c>
      <c r="EB172" s="62">
        <v>0.84</v>
      </c>
      <c r="EC172" s="62">
        <v>0.89</v>
      </c>
      <c r="ED172" s="62">
        <v>0.89</v>
      </c>
      <c r="EE172" s="62">
        <v>0.85</v>
      </c>
      <c r="EF172" s="62">
        <v>0.87</v>
      </c>
      <c r="EG172" s="62">
        <v>0.83</v>
      </c>
      <c r="EH172" s="62">
        <v>0.86</v>
      </c>
      <c r="EI172" s="62">
        <v>0.81</v>
      </c>
      <c r="EJ172" s="62">
        <v>0.82</v>
      </c>
      <c r="EK172" s="62">
        <v>0.81</v>
      </c>
      <c r="EL172" s="62">
        <v>0.82</v>
      </c>
      <c r="EM172" s="62">
        <v>0.88</v>
      </c>
      <c r="EN172" s="62">
        <v>0.82</v>
      </c>
      <c r="EO172" s="62">
        <v>0.79</v>
      </c>
      <c r="EP172" s="62">
        <v>0.78</v>
      </c>
      <c r="EQ172" s="62">
        <v>0.8</v>
      </c>
      <c r="ER172" s="62">
        <v>0.78</v>
      </c>
      <c r="ES172" s="62">
        <v>0.83</v>
      </c>
      <c r="ET172" s="62">
        <v>0.78</v>
      </c>
      <c r="EU172" s="62">
        <v>0.84</v>
      </c>
      <c r="EV172" s="62">
        <v>0.82</v>
      </c>
      <c r="EW172" s="62">
        <v>0.82</v>
      </c>
      <c r="EX172" s="62">
        <v>0.84</v>
      </c>
      <c r="EY172" s="62">
        <v>0.89</v>
      </c>
      <c r="EZ172" s="62">
        <v>0.88</v>
      </c>
      <c r="FA172" s="62">
        <v>0.8</v>
      </c>
      <c r="FB172" s="62">
        <v>0.84</v>
      </c>
      <c r="FC172" s="62">
        <v>0.82</v>
      </c>
      <c r="FD172" s="62">
        <v>0.84</v>
      </c>
      <c r="FE172" s="62">
        <v>0.83</v>
      </c>
      <c r="FF172" s="62">
        <v>0.85</v>
      </c>
      <c r="FG172" s="62">
        <v>0.86</v>
      </c>
      <c r="FH172" s="62">
        <v>0.8</v>
      </c>
      <c r="FI172" s="62">
        <v>0.81</v>
      </c>
    </row>
    <row r="173" spans="1:165" x14ac:dyDescent="0.25">
      <c r="A173" s="61">
        <v>4</v>
      </c>
      <c r="B173" t="s">
        <v>304</v>
      </c>
      <c r="C173" s="62">
        <v>0.82</v>
      </c>
      <c r="D173" s="62">
        <v>0.82</v>
      </c>
      <c r="E173" s="62">
        <v>0.82</v>
      </c>
      <c r="F173" s="62">
        <v>0.79</v>
      </c>
      <c r="G173" s="62">
        <v>0.9</v>
      </c>
      <c r="H173" s="62">
        <v>0.8</v>
      </c>
      <c r="I173" s="62">
        <v>0.8</v>
      </c>
      <c r="J173" s="62">
        <v>0.83</v>
      </c>
      <c r="K173" s="62">
        <v>0.88</v>
      </c>
      <c r="L173" s="62">
        <v>0.8</v>
      </c>
      <c r="M173" s="62">
        <v>0.78</v>
      </c>
      <c r="N173" s="62" t="s">
        <v>282</v>
      </c>
      <c r="O173" s="62">
        <v>0.87</v>
      </c>
      <c r="P173" s="62">
        <v>0.87</v>
      </c>
      <c r="Q173" s="62">
        <v>0.91</v>
      </c>
      <c r="R173" s="62">
        <v>0.9</v>
      </c>
      <c r="S173" s="62">
        <v>0.89</v>
      </c>
      <c r="T173" s="62">
        <v>0.95</v>
      </c>
      <c r="U173" s="62">
        <v>0.88</v>
      </c>
      <c r="V173" s="62">
        <v>0.89</v>
      </c>
      <c r="W173" s="62">
        <v>0.9</v>
      </c>
      <c r="X173" s="62">
        <v>0.91</v>
      </c>
      <c r="Y173" s="62">
        <v>0.91</v>
      </c>
      <c r="Z173" s="62">
        <v>0.93</v>
      </c>
      <c r="AA173" s="62">
        <v>0.89</v>
      </c>
      <c r="AB173" s="62">
        <v>0.91</v>
      </c>
      <c r="AC173" s="62">
        <v>0.87</v>
      </c>
      <c r="AD173" s="62">
        <v>0.9</v>
      </c>
      <c r="AE173" s="62">
        <v>0.87</v>
      </c>
      <c r="AF173" s="62">
        <v>0.88</v>
      </c>
      <c r="AG173" s="62">
        <v>0.93</v>
      </c>
      <c r="AH173" s="62">
        <v>0.86</v>
      </c>
      <c r="AI173" s="62">
        <v>0.91</v>
      </c>
      <c r="AJ173" s="62">
        <v>0.9</v>
      </c>
      <c r="AK173" s="62">
        <v>0.81</v>
      </c>
      <c r="AL173" s="62">
        <v>0.86</v>
      </c>
      <c r="AM173" s="62">
        <v>0.89</v>
      </c>
      <c r="AN173" s="62">
        <v>0.87</v>
      </c>
      <c r="AO173" s="62">
        <v>0.85</v>
      </c>
      <c r="AP173" s="62">
        <v>0.89</v>
      </c>
      <c r="AQ173" s="62">
        <v>0.91</v>
      </c>
      <c r="AR173" s="62">
        <v>0.81</v>
      </c>
      <c r="AS173" s="62">
        <v>0.87</v>
      </c>
      <c r="AT173" s="62">
        <v>0.91</v>
      </c>
      <c r="AU173" s="62">
        <v>0.86</v>
      </c>
      <c r="AV173" s="62">
        <v>0.77</v>
      </c>
      <c r="AW173" s="62">
        <v>0.83</v>
      </c>
      <c r="AX173" s="62">
        <v>0.77</v>
      </c>
      <c r="AY173" s="62">
        <v>0.86</v>
      </c>
      <c r="AZ173" s="62">
        <v>0.8</v>
      </c>
      <c r="BA173" s="62">
        <v>0.79</v>
      </c>
      <c r="BB173" s="62">
        <v>0.75</v>
      </c>
      <c r="BC173" s="62">
        <v>0.79</v>
      </c>
      <c r="BD173" s="62">
        <v>0.82</v>
      </c>
      <c r="BE173" s="62">
        <v>0.8</v>
      </c>
      <c r="BF173" s="62">
        <v>0.81</v>
      </c>
      <c r="BG173" s="62">
        <v>0.83</v>
      </c>
      <c r="BH173" s="62">
        <v>0.82</v>
      </c>
      <c r="BI173" s="62">
        <v>0.8</v>
      </c>
      <c r="BJ173" s="62">
        <v>0.83</v>
      </c>
      <c r="BK173" s="62">
        <v>0.81</v>
      </c>
      <c r="BL173" s="62">
        <v>0.81</v>
      </c>
      <c r="BM173" s="62">
        <v>0.79</v>
      </c>
      <c r="BN173" s="62">
        <v>0.83</v>
      </c>
      <c r="BO173" s="62">
        <v>0.81</v>
      </c>
      <c r="BP173" s="62">
        <v>0.77</v>
      </c>
      <c r="BQ173" s="62">
        <v>0.78</v>
      </c>
      <c r="BR173" s="62">
        <v>0.75</v>
      </c>
      <c r="BS173" s="62">
        <v>0.78</v>
      </c>
      <c r="BT173" s="62">
        <v>0.79</v>
      </c>
      <c r="BU173" s="62">
        <v>0.81</v>
      </c>
      <c r="BV173" s="62">
        <v>0.84</v>
      </c>
      <c r="BW173" s="62">
        <v>0.84</v>
      </c>
      <c r="BX173" s="62">
        <v>0.77</v>
      </c>
      <c r="BY173" s="62">
        <v>0.81</v>
      </c>
      <c r="BZ173" s="62">
        <v>0.73</v>
      </c>
      <c r="CA173" s="62">
        <v>0.74</v>
      </c>
      <c r="CB173" s="62">
        <v>0.74</v>
      </c>
      <c r="CC173" s="62">
        <v>0.76</v>
      </c>
      <c r="CD173" s="62">
        <v>0.77</v>
      </c>
      <c r="CE173" s="62" t="s">
        <v>282</v>
      </c>
      <c r="CF173" s="62">
        <v>0.84</v>
      </c>
      <c r="CG173" s="62">
        <v>0.8</v>
      </c>
      <c r="CH173" s="62">
        <v>0.78</v>
      </c>
      <c r="CI173" s="62">
        <v>0.81</v>
      </c>
      <c r="CJ173" s="62">
        <v>0.77</v>
      </c>
      <c r="CK173" s="62">
        <v>0.81</v>
      </c>
      <c r="CL173" s="62">
        <v>0.78</v>
      </c>
      <c r="CM173" s="62">
        <v>0.78</v>
      </c>
      <c r="CN173" s="62">
        <v>0.85</v>
      </c>
      <c r="CO173" s="62">
        <v>0.82</v>
      </c>
      <c r="CP173" s="62">
        <v>0.77</v>
      </c>
      <c r="CQ173" s="62">
        <v>0.82</v>
      </c>
      <c r="CR173" s="62">
        <v>0.85</v>
      </c>
      <c r="CS173" s="62">
        <v>0.81</v>
      </c>
      <c r="CT173" s="62">
        <v>0.89</v>
      </c>
      <c r="CU173" s="62">
        <v>0.83</v>
      </c>
      <c r="CV173" s="62">
        <v>0.79</v>
      </c>
      <c r="CW173" s="62">
        <v>0.87</v>
      </c>
      <c r="CX173" s="62">
        <v>0.82</v>
      </c>
      <c r="CY173" s="62">
        <v>0.78</v>
      </c>
      <c r="CZ173" s="62">
        <v>0.82</v>
      </c>
      <c r="DA173" s="62">
        <v>0.84</v>
      </c>
      <c r="DB173" s="62">
        <v>0.8</v>
      </c>
      <c r="DC173" s="62">
        <v>0.81</v>
      </c>
      <c r="DD173" s="62">
        <v>0.81</v>
      </c>
      <c r="DE173" s="62">
        <v>0.76</v>
      </c>
      <c r="DF173" s="62">
        <v>0.78</v>
      </c>
      <c r="DG173" s="62">
        <v>0.81</v>
      </c>
      <c r="DH173" s="62">
        <v>0.77</v>
      </c>
      <c r="DI173" s="62">
        <v>0.74</v>
      </c>
      <c r="DJ173" s="62">
        <v>0.75</v>
      </c>
      <c r="DK173" s="62">
        <v>0.77</v>
      </c>
      <c r="DL173" s="62">
        <v>0.8</v>
      </c>
      <c r="DM173" s="62">
        <v>0.8</v>
      </c>
      <c r="DN173" s="62">
        <v>0.81</v>
      </c>
      <c r="DO173" s="62">
        <v>0.77</v>
      </c>
      <c r="DP173" s="62">
        <v>0.87</v>
      </c>
      <c r="DQ173" s="62">
        <v>0.82</v>
      </c>
      <c r="DR173" s="62">
        <v>0.77</v>
      </c>
      <c r="DS173" s="62">
        <v>0.8</v>
      </c>
      <c r="DT173" s="62">
        <v>0.83</v>
      </c>
      <c r="DU173" s="62">
        <v>0.81</v>
      </c>
      <c r="DV173" s="62">
        <v>0.91</v>
      </c>
      <c r="DW173" s="62">
        <v>0.83</v>
      </c>
      <c r="DX173" s="62">
        <v>0.83</v>
      </c>
      <c r="DY173" s="62">
        <v>0.85</v>
      </c>
      <c r="DZ173" s="62">
        <v>0.83</v>
      </c>
      <c r="EA173" s="62">
        <v>0.84</v>
      </c>
      <c r="EB173" s="62">
        <v>0.82</v>
      </c>
      <c r="EC173" s="62">
        <v>0.88</v>
      </c>
      <c r="ED173" s="62">
        <v>0.88</v>
      </c>
      <c r="EE173" s="62">
        <v>0.8</v>
      </c>
      <c r="EF173" s="62">
        <v>0.83</v>
      </c>
      <c r="EG173" s="62">
        <v>0.77</v>
      </c>
      <c r="EH173" s="62">
        <v>0.84</v>
      </c>
      <c r="EI173" s="62">
        <v>0.78</v>
      </c>
      <c r="EJ173" s="62">
        <v>0.8</v>
      </c>
      <c r="EK173" s="62">
        <v>0.8</v>
      </c>
      <c r="EL173" s="62">
        <v>0.79</v>
      </c>
      <c r="EM173" s="62">
        <v>0.87</v>
      </c>
      <c r="EN173" s="62">
        <v>0.77</v>
      </c>
      <c r="EO173" s="62">
        <v>0.77</v>
      </c>
      <c r="EP173" s="62">
        <v>0.75</v>
      </c>
      <c r="EQ173" s="62">
        <v>0.77</v>
      </c>
      <c r="ER173" s="62">
        <v>0.74</v>
      </c>
      <c r="ES173" s="62">
        <v>0.79</v>
      </c>
      <c r="ET173" s="62">
        <v>0.74</v>
      </c>
      <c r="EU173" s="62">
        <v>0.84</v>
      </c>
      <c r="EV173" s="62">
        <v>0.79</v>
      </c>
      <c r="EW173" s="62">
        <v>0.79</v>
      </c>
      <c r="EX173" s="62">
        <v>0.82</v>
      </c>
      <c r="EY173" s="62">
        <v>0.85</v>
      </c>
      <c r="EZ173" s="62">
        <v>0.87</v>
      </c>
      <c r="FA173" s="62">
        <v>0.78</v>
      </c>
      <c r="FB173" s="62">
        <v>0.81</v>
      </c>
      <c r="FC173" s="62">
        <v>0.8</v>
      </c>
      <c r="FD173" s="62">
        <v>0.8</v>
      </c>
      <c r="FE173" s="62">
        <v>0.82</v>
      </c>
      <c r="FF173" s="62">
        <v>0.82</v>
      </c>
      <c r="FG173" s="62">
        <v>0.84</v>
      </c>
      <c r="FH173" s="62">
        <v>0.78</v>
      </c>
      <c r="FI173" s="62">
        <v>0.79</v>
      </c>
    </row>
    <row r="174" spans="1:165" x14ac:dyDescent="0.25">
      <c r="A174" s="61">
        <v>5</v>
      </c>
      <c r="B174" t="s">
        <v>307</v>
      </c>
      <c r="C174" s="62">
        <v>0.41</v>
      </c>
      <c r="D174" s="62">
        <v>0.45</v>
      </c>
      <c r="E174" s="62">
        <v>0.42</v>
      </c>
      <c r="F174" s="62">
        <v>0.44</v>
      </c>
      <c r="G174" s="62">
        <v>0.28000000000000003</v>
      </c>
      <c r="H174" s="62">
        <v>0.45</v>
      </c>
      <c r="I174" s="62">
        <v>0.42</v>
      </c>
      <c r="J174" s="62">
        <v>0.52</v>
      </c>
      <c r="K174" s="62">
        <v>0.31</v>
      </c>
      <c r="L174" s="62">
        <v>0.41</v>
      </c>
      <c r="M174" s="62">
        <v>0.48</v>
      </c>
      <c r="N174" s="62" t="s">
        <v>282</v>
      </c>
      <c r="O174" s="62">
        <v>0.22</v>
      </c>
      <c r="P174" s="62">
        <v>0.17</v>
      </c>
      <c r="Q174" s="62">
        <v>0.26</v>
      </c>
      <c r="R174" s="62">
        <v>0.27</v>
      </c>
      <c r="S174" s="62">
        <v>0.45</v>
      </c>
      <c r="T174" s="62">
        <v>0.26</v>
      </c>
      <c r="U174" s="62">
        <v>0.36</v>
      </c>
      <c r="V174" s="62">
        <v>0.25</v>
      </c>
      <c r="W174" s="62">
        <v>0.33</v>
      </c>
      <c r="X174" s="62">
        <v>0.28999999999999998</v>
      </c>
      <c r="Y174" s="62">
        <v>0.25</v>
      </c>
      <c r="Z174" s="62">
        <v>0.17</v>
      </c>
      <c r="AA174" s="62">
        <v>0.35</v>
      </c>
      <c r="AB174" s="62">
        <v>0.27</v>
      </c>
      <c r="AC174" s="62">
        <v>0.34</v>
      </c>
      <c r="AD174" s="62">
        <v>0.26</v>
      </c>
      <c r="AE174" s="62">
        <v>0.35</v>
      </c>
      <c r="AF174" s="62">
        <v>0.28999999999999998</v>
      </c>
      <c r="AG174" s="62">
        <v>0.33</v>
      </c>
      <c r="AH174" s="62">
        <v>0.24</v>
      </c>
      <c r="AI174" s="62">
        <v>0.36</v>
      </c>
      <c r="AJ174" s="62">
        <v>0.41</v>
      </c>
      <c r="AK174" s="62">
        <v>0.51</v>
      </c>
      <c r="AL174" s="62">
        <v>0.36</v>
      </c>
      <c r="AM174" s="62">
        <v>0.33</v>
      </c>
      <c r="AN174" s="62">
        <v>0.38</v>
      </c>
      <c r="AO174" s="62">
        <v>0.39</v>
      </c>
      <c r="AP174" s="62">
        <v>0.22</v>
      </c>
      <c r="AQ174" s="62">
        <v>0.22</v>
      </c>
      <c r="AR174" s="62">
        <v>0.51</v>
      </c>
      <c r="AS174" s="62">
        <v>0.39</v>
      </c>
      <c r="AT174" s="62">
        <v>0.27</v>
      </c>
      <c r="AU174" s="62">
        <v>0.38</v>
      </c>
      <c r="AV174" s="62">
        <v>0.36</v>
      </c>
      <c r="AW174" s="62">
        <v>0.69</v>
      </c>
      <c r="AX174" s="62">
        <v>0.39</v>
      </c>
      <c r="AY174" s="62">
        <v>0.44</v>
      </c>
      <c r="AZ174" s="62">
        <v>0.34</v>
      </c>
      <c r="BA174" s="62">
        <v>0.35</v>
      </c>
      <c r="BB174" s="62">
        <v>0.55000000000000004</v>
      </c>
      <c r="BC174" s="62">
        <v>0.27</v>
      </c>
      <c r="BD174" s="62">
        <v>0.47</v>
      </c>
      <c r="BE174" s="62">
        <v>0.42</v>
      </c>
      <c r="BF174" s="62">
        <v>0.3</v>
      </c>
      <c r="BG174" s="62">
        <v>0.43</v>
      </c>
      <c r="BH174" s="62">
        <v>0.63</v>
      </c>
      <c r="BI174" s="62">
        <v>0.42</v>
      </c>
      <c r="BJ174" s="62">
        <v>0.44</v>
      </c>
      <c r="BK174" s="62">
        <v>0.45</v>
      </c>
      <c r="BL174" s="62">
        <v>0.63</v>
      </c>
      <c r="BM174" s="62">
        <v>0.37</v>
      </c>
      <c r="BN174" s="62">
        <v>0.47</v>
      </c>
      <c r="BO174" s="62">
        <v>0.5</v>
      </c>
      <c r="BP174" s="62">
        <v>0.48</v>
      </c>
      <c r="BQ174" s="62">
        <v>0.68</v>
      </c>
      <c r="BR174" s="62">
        <v>0.38</v>
      </c>
      <c r="BS174" s="62">
        <v>0.44</v>
      </c>
      <c r="BT174" s="62">
        <v>0.43</v>
      </c>
      <c r="BU174" s="62">
        <v>0.33</v>
      </c>
      <c r="BV174" s="62">
        <v>0.39</v>
      </c>
      <c r="BW174" s="62">
        <v>0.43</v>
      </c>
      <c r="BX174" s="62">
        <v>0.34</v>
      </c>
      <c r="BY174" s="62">
        <v>0.47</v>
      </c>
      <c r="BZ174" s="62">
        <v>0.44</v>
      </c>
      <c r="CA174" s="62">
        <v>0.27</v>
      </c>
      <c r="CB174" s="62">
        <v>0.38</v>
      </c>
      <c r="CC174" s="62">
        <v>0.54</v>
      </c>
      <c r="CD174" s="62">
        <v>0.59</v>
      </c>
      <c r="CE174" s="62" t="s">
        <v>282</v>
      </c>
      <c r="CF174" s="62">
        <v>0.51</v>
      </c>
      <c r="CG174" s="62">
        <v>0.42</v>
      </c>
      <c r="CH174" s="62">
        <v>0.66</v>
      </c>
      <c r="CI174" s="62">
        <v>0.46</v>
      </c>
      <c r="CJ174" s="62">
        <v>0.54</v>
      </c>
      <c r="CK174" s="62">
        <v>0.53</v>
      </c>
      <c r="CL174" s="62">
        <v>0.54</v>
      </c>
      <c r="CM174" s="62">
        <v>0.56999999999999995</v>
      </c>
      <c r="CN174" s="62">
        <v>0.35</v>
      </c>
      <c r="CO174" s="62">
        <v>0.46</v>
      </c>
      <c r="CP174" s="62">
        <v>0.43</v>
      </c>
      <c r="CQ174" s="62">
        <v>0.56999999999999995</v>
      </c>
      <c r="CR174" s="62">
        <v>0.41</v>
      </c>
      <c r="CS174" s="62">
        <v>0.56000000000000005</v>
      </c>
      <c r="CT174" s="62">
        <v>0.36</v>
      </c>
      <c r="CU174" s="62">
        <v>0.46</v>
      </c>
      <c r="CV174" s="62">
        <v>0.49</v>
      </c>
      <c r="CW174" s="62">
        <v>0.38</v>
      </c>
      <c r="CX174" s="62">
        <v>0.28999999999999998</v>
      </c>
      <c r="CY174" s="62">
        <v>0.45</v>
      </c>
      <c r="CZ174" s="62">
        <v>0.48</v>
      </c>
      <c r="DA174" s="62">
        <v>0.47</v>
      </c>
      <c r="DB174" s="62">
        <v>0.48</v>
      </c>
      <c r="DC174" s="62">
        <v>0.52</v>
      </c>
      <c r="DD174" s="62">
        <v>0.55000000000000004</v>
      </c>
      <c r="DE174" s="62">
        <v>0.52</v>
      </c>
      <c r="DF174" s="62">
        <v>0.54</v>
      </c>
      <c r="DG174" s="62">
        <v>0.37</v>
      </c>
      <c r="DH174" s="62">
        <v>0.49</v>
      </c>
      <c r="DI174" s="62">
        <v>0.51</v>
      </c>
      <c r="DJ174" s="62">
        <v>0.33</v>
      </c>
      <c r="DK174" s="62">
        <v>0.47</v>
      </c>
      <c r="DL174" s="62">
        <v>0.3</v>
      </c>
      <c r="DM174" s="62">
        <v>0.54</v>
      </c>
      <c r="DN174" s="62">
        <v>0.51</v>
      </c>
      <c r="DO174" s="62">
        <v>0.43</v>
      </c>
      <c r="DP174" s="62">
        <v>0.55000000000000004</v>
      </c>
      <c r="DQ174" s="62">
        <v>0.72</v>
      </c>
      <c r="DR174" s="62">
        <v>0.42</v>
      </c>
      <c r="DS174" s="62">
        <v>0.36</v>
      </c>
      <c r="DT174" s="62">
        <v>0.37</v>
      </c>
      <c r="DU174" s="62">
        <v>0.39</v>
      </c>
      <c r="DV174" s="62">
        <v>0.37</v>
      </c>
      <c r="DW174" s="62">
        <v>0.4</v>
      </c>
      <c r="DX174" s="62">
        <v>0.51</v>
      </c>
      <c r="DY174" s="62">
        <v>0.43</v>
      </c>
      <c r="DZ174" s="62">
        <v>0.52</v>
      </c>
      <c r="EA174" s="62">
        <v>0.39</v>
      </c>
      <c r="EB174" s="62">
        <v>0.56000000000000005</v>
      </c>
      <c r="EC174" s="62">
        <v>0.18</v>
      </c>
      <c r="ED174" s="62">
        <v>0.53</v>
      </c>
      <c r="EE174" s="62">
        <v>0.42</v>
      </c>
      <c r="EF174" s="62">
        <v>0.42</v>
      </c>
      <c r="EG174" s="62">
        <v>0.35</v>
      </c>
      <c r="EH174" s="62">
        <v>0.39</v>
      </c>
      <c r="EI174" s="62">
        <v>0.46</v>
      </c>
      <c r="EJ174" s="62">
        <v>0.41</v>
      </c>
      <c r="EK174" s="62">
        <v>0.38</v>
      </c>
      <c r="EL174" s="62">
        <v>0.52</v>
      </c>
      <c r="EM174" s="62">
        <v>0.6</v>
      </c>
      <c r="EN174" s="62">
        <v>0.53</v>
      </c>
      <c r="EO174" s="62">
        <v>0.43</v>
      </c>
      <c r="EP174" s="62">
        <v>0.4</v>
      </c>
      <c r="EQ174" s="62">
        <v>0.48</v>
      </c>
      <c r="ER174" s="62">
        <v>0.39</v>
      </c>
      <c r="ES174" s="62">
        <v>0.51</v>
      </c>
      <c r="ET174" s="62">
        <v>0.4</v>
      </c>
      <c r="EU174" s="62">
        <v>0.63</v>
      </c>
      <c r="EV174" s="62">
        <v>0.53</v>
      </c>
      <c r="EW174" s="62">
        <v>0.48</v>
      </c>
      <c r="EX174" s="62">
        <v>0.44</v>
      </c>
      <c r="EY174" s="62">
        <v>0.5</v>
      </c>
      <c r="EZ174" s="62">
        <v>0.49</v>
      </c>
      <c r="FA174" s="62">
        <v>0.5</v>
      </c>
      <c r="FB174" s="62">
        <v>0.49</v>
      </c>
      <c r="FC174" s="62">
        <v>0.39</v>
      </c>
      <c r="FD174" s="62">
        <v>0.41</v>
      </c>
      <c r="FE174" s="62">
        <v>0.61</v>
      </c>
      <c r="FF174" s="62">
        <v>0.46</v>
      </c>
      <c r="FG174" s="62">
        <v>0.39</v>
      </c>
      <c r="FH174" s="62">
        <v>0.5</v>
      </c>
      <c r="FI174" s="62">
        <v>0.47</v>
      </c>
    </row>
    <row r="175" spans="1:165" x14ac:dyDescent="0.25">
      <c r="A175" s="61">
        <v>6</v>
      </c>
      <c r="B175" t="s">
        <v>310</v>
      </c>
      <c r="C175" s="62" t="s">
        <v>74</v>
      </c>
      <c r="D175" s="62" t="s">
        <v>74</v>
      </c>
      <c r="E175" s="62" t="s">
        <v>74</v>
      </c>
      <c r="F175" s="62" t="s">
        <v>74</v>
      </c>
      <c r="G175" s="62" t="s">
        <v>74</v>
      </c>
      <c r="H175" s="62" t="s">
        <v>74</v>
      </c>
      <c r="I175" s="62" t="s">
        <v>74</v>
      </c>
      <c r="J175" s="62" t="s">
        <v>74</v>
      </c>
      <c r="K175" s="62" t="s">
        <v>74</v>
      </c>
      <c r="L175" s="62" t="s">
        <v>74</v>
      </c>
      <c r="M175" s="62" t="s">
        <v>73</v>
      </c>
      <c r="N175" s="62" t="s">
        <v>282</v>
      </c>
      <c r="O175" s="62" t="s">
        <v>73</v>
      </c>
      <c r="P175" s="62">
        <v>0</v>
      </c>
      <c r="Q175" s="62">
        <v>0</v>
      </c>
      <c r="R175" s="62">
        <v>0.02</v>
      </c>
      <c r="S175" s="62" t="s">
        <v>73</v>
      </c>
      <c r="T175" s="62" t="s">
        <v>73</v>
      </c>
      <c r="U175" s="62">
        <v>0</v>
      </c>
      <c r="V175" s="62" t="s">
        <v>73</v>
      </c>
      <c r="W175" s="62" t="s">
        <v>73</v>
      </c>
      <c r="X175" s="62">
        <v>0</v>
      </c>
      <c r="Y175" s="62">
        <v>0</v>
      </c>
      <c r="Z175" s="62">
        <v>0.01</v>
      </c>
      <c r="AA175" s="62" t="s">
        <v>73</v>
      </c>
      <c r="AB175" s="62" t="s">
        <v>73</v>
      </c>
      <c r="AC175" s="62">
        <v>0</v>
      </c>
      <c r="AD175" s="62" t="s">
        <v>73</v>
      </c>
      <c r="AE175" s="62" t="s">
        <v>73</v>
      </c>
      <c r="AF175" s="62" t="s">
        <v>73</v>
      </c>
      <c r="AG175" s="62" t="s">
        <v>73</v>
      </c>
      <c r="AH175" s="62" t="s">
        <v>73</v>
      </c>
      <c r="AI175" s="62" t="s">
        <v>73</v>
      </c>
      <c r="AJ175" s="62" t="s">
        <v>73</v>
      </c>
      <c r="AK175" s="62">
        <v>0</v>
      </c>
      <c r="AL175" s="62" t="s">
        <v>73</v>
      </c>
      <c r="AM175" s="62">
        <v>0</v>
      </c>
      <c r="AN175" s="62">
        <v>0</v>
      </c>
      <c r="AO175" s="62" t="s">
        <v>73</v>
      </c>
      <c r="AP175" s="62" t="s">
        <v>73</v>
      </c>
      <c r="AQ175" s="62" t="s">
        <v>73</v>
      </c>
      <c r="AR175" s="62" t="s">
        <v>73</v>
      </c>
      <c r="AS175" s="62" t="s">
        <v>73</v>
      </c>
      <c r="AT175" s="62">
        <v>0</v>
      </c>
      <c r="AU175" s="62" t="s">
        <v>74</v>
      </c>
      <c r="AV175" s="62">
        <v>0</v>
      </c>
      <c r="AW175" s="62">
        <v>0</v>
      </c>
      <c r="AX175" s="62">
        <v>0</v>
      </c>
      <c r="AY175" s="62">
        <v>0</v>
      </c>
      <c r="AZ175" s="62">
        <v>0</v>
      </c>
      <c r="BA175" s="62">
        <v>0</v>
      </c>
      <c r="BB175" s="62">
        <v>0</v>
      </c>
      <c r="BC175" s="62">
        <v>0</v>
      </c>
      <c r="BD175" s="62">
        <v>0</v>
      </c>
      <c r="BE175" s="62">
        <v>0</v>
      </c>
      <c r="BF175" s="62">
        <v>0</v>
      </c>
      <c r="BG175" s="62" t="s">
        <v>73</v>
      </c>
      <c r="BH175" s="62">
        <v>0</v>
      </c>
      <c r="BI175" s="62" t="s">
        <v>73</v>
      </c>
      <c r="BJ175" s="62">
        <v>0</v>
      </c>
      <c r="BK175" s="62">
        <v>0</v>
      </c>
      <c r="BL175" s="62">
        <v>0</v>
      </c>
      <c r="BM175" s="62" t="s">
        <v>73</v>
      </c>
      <c r="BN175" s="62">
        <v>0</v>
      </c>
      <c r="BO175" s="62" t="s">
        <v>73</v>
      </c>
      <c r="BP175" s="62">
        <v>0</v>
      </c>
      <c r="BQ175" s="62">
        <v>0</v>
      </c>
      <c r="BR175" s="62">
        <v>0</v>
      </c>
      <c r="BS175" s="62">
        <v>0</v>
      </c>
      <c r="BT175" s="62" t="s">
        <v>73</v>
      </c>
      <c r="BU175" s="62" t="s">
        <v>73</v>
      </c>
      <c r="BV175" s="62">
        <v>0</v>
      </c>
      <c r="BW175" s="62" t="s">
        <v>73</v>
      </c>
      <c r="BX175" s="62" t="s">
        <v>73</v>
      </c>
      <c r="BY175" s="62" t="s">
        <v>73</v>
      </c>
      <c r="BZ175" s="62">
        <v>0</v>
      </c>
      <c r="CA175" s="62">
        <v>0</v>
      </c>
      <c r="CB175" s="62">
        <v>0</v>
      </c>
      <c r="CC175" s="62">
        <v>0</v>
      </c>
      <c r="CD175" s="62">
        <v>0</v>
      </c>
      <c r="CE175" s="62" t="s">
        <v>282</v>
      </c>
      <c r="CF175" s="62">
        <v>0</v>
      </c>
      <c r="CG175" s="62" t="s">
        <v>73</v>
      </c>
      <c r="CH175" s="62" t="s">
        <v>73</v>
      </c>
      <c r="CI175" s="62" t="s">
        <v>73</v>
      </c>
      <c r="CJ175" s="62">
        <v>0</v>
      </c>
      <c r="CK175" s="62">
        <v>0</v>
      </c>
      <c r="CL175" s="62" t="s">
        <v>73</v>
      </c>
      <c r="CM175" s="62">
        <v>0</v>
      </c>
      <c r="CN175" s="62" t="s">
        <v>73</v>
      </c>
      <c r="CO175" s="62" t="s">
        <v>73</v>
      </c>
      <c r="CP175" s="62">
        <v>0</v>
      </c>
      <c r="CQ175" s="62">
        <v>0</v>
      </c>
      <c r="CR175" s="62">
        <v>0</v>
      </c>
      <c r="CS175" s="62">
        <v>0</v>
      </c>
      <c r="CT175" s="62" t="s">
        <v>73</v>
      </c>
      <c r="CU175" s="62">
        <v>0</v>
      </c>
      <c r="CV175" s="62">
        <v>0</v>
      </c>
      <c r="CW175" s="62">
        <v>0</v>
      </c>
      <c r="CX175" s="62">
        <v>0</v>
      </c>
      <c r="CY175" s="62">
        <v>0</v>
      </c>
      <c r="CZ175" s="62">
        <v>0</v>
      </c>
      <c r="DA175" s="62">
        <v>0</v>
      </c>
      <c r="DB175" s="62">
        <v>0</v>
      </c>
      <c r="DC175" s="62" t="s">
        <v>73</v>
      </c>
      <c r="DD175" s="62" t="s">
        <v>73</v>
      </c>
      <c r="DE175" s="62">
        <v>0</v>
      </c>
      <c r="DF175" s="62">
        <v>0</v>
      </c>
      <c r="DG175" s="62" t="s">
        <v>73</v>
      </c>
      <c r="DH175" s="62">
        <v>0</v>
      </c>
      <c r="DI175" s="62">
        <v>0</v>
      </c>
      <c r="DJ175" s="62">
        <v>0</v>
      </c>
      <c r="DK175" s="62">
        <v>0</v>
      </c>
      <c r="DL175" s="62" t="s">
        <v>73</v>
      </c>
      <c r="DM175" s="62" t="s">
        <v>73</v>
      </c>
      <c r="DN175" s="62" t="s">
        <v>73</v>
      </c>
      <c r="DO175" s="62" t="s">
        <v>73</v>
      </c>
      <c r="DP175" s="62" t="s">
        <v>73</v>
      </c>
      <c r="DQ175" s="62">
        <v>0</v>
      </c>
      <c r="DR175" s="62">
        <v>0</v>
      </c>
      <c r="DS175" s="62">
        <v>0</v>
      </c>
      <c r="DT175" s="62">
        <v>0</v>
      </c>
      <c r="DU175" s="62">
        <v>0</v>
      </c>
      <c r="DV175" s="62">
        <v>0</v>
      </c>
      <c r="DW175" s="62">
        <v>0</v>
      </c>
      <c r="DX175" s="62" t="s">
        <v>73</v>
      </c>
      <c r="DY175" s="62">
        <v>0</v>
      </c>
      <c r="DZ175" s="62">
        <v>0</v>
      </c>
      <c r="EA175" s="62">
        <v>0</v>
      </c>
      <c r="EB175" s="62">
        <v>0</v>
      </c>
      <c r="EC175" s="62">
        <v>0</v>
      </c>
      <c r="ED175" s="62">
        <v>0</v>
      </c>
      <c r="EE175" s="62" t="s">
        <v>73</v>
      </c>
      <c r="EF175" s="62" t="s">
        <v>73</v>
      </c>
      <c r="EG175" s="62">
        <v>0</v>
      </c>
      <c r="EH175" s="62">
        <v>0</v>
      </c>
      <c r="EI175" s="62" t="s">
        <v>73</v>
      </c>
      <c r="EJ175" s="62" t="s">
        <v>73</v>
      </c>
      <c r="EK175" s="62">
        <v>0</v>
      </c>
      <c r="EL175" s="62">
        <v>0</v>
      </c>
      <c r="EM175" s="62">
        <v>0</v>
      </c>
      <c r="EN175" s="62" t="s">
        <v>73</v>
      </c>
      <c r="EO175" s="62" t="s">
        <v>73</v>
      </c>
      <c r="EP175" s="62" t="s">
        <v>73</v>
      </c>
      <c r="EQ175" s="62">
        <v>0</v>
      </c>
      <c r="ER175" s="62">
        <v>0</v>
      </c>
      <c r="ES175" s="62">
        <v>0</v>
      </c>
      <c r="ET175" s="62">
        <v>0</v>
      </c>
      <c r="EU175" s="62">
        <v>0</v>
      </c>
      <c r="EV175" s="62">
        <v>0</v>
      </c>
      <c r="EW175" s="62">
        <v>0</v>
      </c>
      <c r="EX175" s="62" t="s">
        <v>73</v>
      </c>
      <c r="EY175" s="62">
        <v>0</v>
      </c>
      <c r="EZ175" s="62" t="s">
        <v>73</v>
      </c>
      <c r="FA175" s="62">
        <v>0</v>
      </c>
      <c r="FB175" s="62">
        <v>0</v>
      </c>
      <c r="FC175" s="62">
        <v>0</v>
      </c>
      <c r="FD175" s="62" t="s">
        <v>73</v>
      </c>
      <c r="FE175" s="62">
        <v>0</v>
      </c>
      <c r="FF175" s="62">
        <v>0</v>
      </c>
      <c r="FG175" s="62" t="s">
        <v>73</v>
      </c>
      <c r="FH175" s="62">
        <v>0</v>
      </c>
      <c r="FI175" s="62" t="s">
        <v>73</v>
      </c>
    </row>
    <row r="176" spans="1:165" x14ac:dyDescent="0.25">
      <c r="A176" s="61">
        <v>7</v>
      </c>
      <c r="B176" t="s">
        <v>313</v>
      </c>
      <c r="C176" s="62">
        <v>0.04</v>
      </c>
      <c r="D176" s="62">
        <v>0.03</v>
      </c>
      <c r="E176" s="62">
        <v>0.06</v>
      </c>
      <c r="F176" s="62">
        <v>0.05</v>
      </c>
      <c r="G176" s="62">
        <v>0.04</v>
      </c>
      <c r="H176" s="62">
        <v>0.05</v>
      </c>
      <c r="I176" s="62">
        <v>0.03</v>
      </c>
      <c r="J176" s="62">
        <v>0.03</v>
      </c>
      <c r="K176" s="62">
        <v>0.02</v>
      </c>
      <c r="L176" s="62">
        <v>0.05</v>
      </c>
      <c r="M176" s="62">
        <v>7.0000000000000007E-2</v>
      </c>
      <c r="N176" s="62" t="s">
        <v>282</v>
      </c>
      <c r="O176" s="62">
        <v>0.03</v>
      </c>
      <c r="P176" s="62">
        <v>0.03</v>
      </c>
      <c r="Q176" s="62">
        <v>0.03</v>
      </c>
      <c r="R176" s="62">
        <v>0.02</v>
      </c>
      <c r="S176" s="62">
        <v>0.04</v>
      </c>
      <c r="T176" s="62">
        <v>0</v>
      </c>
      <c r="U176" s="62">
        <v>0.02</v>
      </c>
      <c r="V176" s="62">
        <v>0.02</v>
      </c>
      <c r="W176" s="62">
        <v>0.02</v>
      </c>
      <c r="X176" s="62">
        <v>0.04</v>
      </c>
      <c r="Y176" s="62">
        <v>0.02</v>
      </c>
      <c r="Z176" s="62">
        <v>0.01</v>
      </c>
      <c r="AA176" s="62">
        <v>0.02</v>
      </c>
      <c r="AB176" s="62">
        <v>0.02</v>
      </c>
      <c r="AC176" s="62">
        <v>0.03</v>
      </c>
      <c r="AD176" s="62">
        <v>0.02</v>
      </c>
      <c r="AE176" s="62" t="s">
        <v>73</v>
      </c>
      <c r="AF176" s="62">
        <v>0.02</v>
      </c>
      <c r="AG176" s="62">
        <v>0.01</v>
      </c>
      <c r="AH176" s="62">
        <v>0.03</v>
      </c>
      <c r="AI176" s="62">
        <v>0.09</v>
      </c>
      <c r="AJ176" s="62">
        <v>0.02</v>
      </c>
      <c r="AK176" s="62">
        <v>0.03</v>
      </c>
      <c r="AL176" s="62">
        <v>0.02</v>
      </c>
      <c r="AM176" s="62">
        <v>0.02</v>
      </c>
      <c r="AN176" s="62" t="s">
        <v>73</v>
      </c>
      <c r="AO176" s="62" t="s">
        <v>73</v>
      </c>
      <c r="AP176" s="62">
        <v>0.08</v>
      </c>
      <c r="AQ176" s="62">
        <v>0.01</v>
      </c>
      <c r="AR176" s="62" t="s">
        <v>73</v>
      </c>
      <c r="AS176" s="62">
        <v>0.03</v>
      </c>
      <c r="AT176" s="62">
        <v>0.02</v>
      </c>
      <c r="AU176" s="62">
        <v>0.06</v>
      </c>
      <c r="AV176" s="62">
        <v>0.03</v>
      </c>
      <c r="AW176" s="62">
        <v>0.06</v>
      </c>
      <c r="AX176" s="62">
        <v>7.0000000000000007E-2</v>
      </c>
      <c r="AY176" s="62">
        <v>0.06</v>
      </c>
      <c r="AZ176" s="62">
        <v>0.06</v>
      </c>
      <c r="BA176" s="62">
        <v>0.05</v>
      </c>
      <c r="BB176" s="62">
        <v>0.09</v>
      </c>
      <c r="BC176" s="62">
        <v>0.06</v>
      </c>
      <c r="BD176" s="62">
        <v>0.06</v>
      </c>
      <c r="BE176" s="62">
        <v>0.06</v>
      </c>
      <c r="BF176" s="62">
        <v>7.0000000000000007E-2</v>
      </c>
      <c r="BG176" s="62">
        <v>0.03</v>
      </c>
      <c r="BH176" s="62" t="s">
        <v>73</v>
      </c>
      <c r="BI176" s="62">
        <v>0.04</v>
      </c>
      <c r="BJ176" s="62">
        <v>0.03</v>
      </c>
      <c r="BK176" s="62">
        <v>0.03</v>
      </c>
      <c r="BL176" s="62">
        <v>7.0000000000000007E-2</v>
      </c>
      <c r="BM176" s="62">
        <v>0.06</v>
      </c>
      <c r="BN176" s="62">
        <v>0.06</v>
      </c>
      <c r="BO176" s="62">
        <v>0.03</v>
      </c>
      <c r="BP176" s="62">
        <v>0.09</v>
      </c>
      <c r="BQ176" s="62">
        <v>7.0000000000000007E-2</v>
      </c>
      <c r="BR176" s="62">
        <v>0.05</v>
      </c>
      <c r="BS176" s="62">
        <v>0.06</v>
      </c>
      <c r="BT176" s="62">
        <v>0.05</v>
      </c>
      <c r="BU176" s="62">
        <v>0.03</v>
      </c>
      <c r="BV176" s="62">
        <v>0.02</v>
      </c>
      <c r="BW176" s="62">
        <v>0.02</v>
      </c>
      <c r="BX176" s="62">
        <v>0.05</v>
      </c>
      <c r="BY176" s="62">
        <v>0.05</v>
      </c>
      <c r="BZ176" s="62">
        <v>0.08</v>
      </c>
      <c r="CA176" s="62">
        <v>0.06</v>
      </c>
      <c r="CB176" s="62">
        <v>0.08</v>
      </c>
      <c r="CC176" s="62">
        <v>7.0000000000000007E-2</v>
      </c>
      <c r="CD176" s="62">
        <v>0.15</v>
      </c>
      <c r="CE176" s="62" t="s">
        <v>282</v>
      </c>
      <c r="CF176" s="62" t="s">
        <v>73</v>
      </c>
      <c r="CG176" s="62">
        <v>0.05</v>
      </c>
      <c r="CH176" s="62" t="s">
        <v>73</v>
      </c>
      <c r="CI176" s="62">
        <v>0.05</v>
      </c>
      <c r="CJ176" s="62">
        <v>0.05</v>
      </c>
      <c r="CK176" s="62">
        <v>0.06</v>
      </c>
      <c r="CL176" s="62">
        <v>0.06</v>
      </c>
      <c r="CM176" s="62">
        <v>0.06</v>
      </c>
      <c r="CN176" s="62">
        <v>0.1</v>
      </c>
      <c r="CO176" s="62">
        <v>0.03</v>
      </c>
      <c r="CP176" s="62" t="s">
        <v>73</v>
      </c>
      <c r="CQ176" s="62">
        <v>0.04</v>
      </c>
      <c r="CR176" s="62">
        <v>0.06</v>
      </c>
      <c r="CS176" s="62">
        <v>0.05</v>
      </c>
      <c r="CT176" s="62">
        <v>0.04</v>
      </c>
      <c r="CU176" s="62" t="s">
        <v>73</v>
      </c>
      <c r="CV176" s="62" t="s">
        <v>73</v>
      </c>
      <c r="CW176" s="62">
        <v>0.04</v>
      </c>
      <c r="CX176" s="62">
        <v>0.02</v>
      </c>
      <c r="CY176" s="62">
        <v>0.1</v>
      </c>
      <c r="CZ176" s="62">
        <v>0.05</v>
      </c>
      <c r="DA176" s="62">
        <v>0.03</v>
      </c>
      <c r="DB176" s="62" t="s">
        <v>73</v>
      </c>
      <c r="DC176" s="62">
        <v>0.06</v>
      </c>
      <c r="DD176" s="62">
        <v>0.04</v>
      </c>
      <c r="DE176" s="62">
        <v>0.06</v>
      </c>
      <c r="DF176" s="62">
        <v>0.04</v>
      </c>
      <c r="DG176" s="62">
        <v>0.04</v>
      </c>
      <c r="DH176" s="62">
        <v>0.04</v>
      </c>
      <c r="DI176" s="62">
        <v>0.03</v>
      </c>
      <c r="DJ176" s="62">
        <v>0.05</v>
      </c>
      <c r="DK176" s="62">
        <v>0.03</v>
      </c>
      <c r="DL176" s="62">
        <v>0.02</v>
      </c>
      <c r="DM176" s="62" t="s">
        <v>73</v>
      </c>
      <c r="DN176" s="62">
        <v>7.0000000000000007E-2</v>
      </c>
      <c r="DO176" s="62">
        <v>0.11</v>
      </c>
      <c r="DP176" s="62">
        <v>0.02</v>
      </c>
      <c r="DQ176" s="62" t="s">
        <v>73</v>
      </c>
      <c r="DR176" s="62" t="s">
        <v>73</v>
      </c>
      <c r="DS176" s="62" t="s">
        <v>73</v>
      </c>
      <c r="DT176" s="62">
        <v>7.0000000000000007E-2</v>
      </c>
      <c r="DU176" s="62">
        <v>0.04</v>
      </c>
      <c r="DV176" s="62" t="s">
        <v>73</v>
      </c>
      <c r="DW176" s="62">
        <v>7.0000000000000007E-2</v>
      </c>
      <c r="DX176" s="62">
        <v>0.01</v>
      </c>
      <c r="DY176" s="62">
        <v>0.05</v>
      </c>
      <c r="DZ176" s="62">
        <v>0.03</v>
      </c>
      <c r="EA176" s="62">
        <v>0.06</v>
      </c>
      <c r="EB176" s="62">
        <v>0.03</v>
      </c>
      <c r="EC176" s="62">
        <v>0.04</v>
      </c>
      <c r="ED176" s="62" t="s">
        <v>73</v>
      </c>
      <c r="EE176" s="62">
        <v>0.04</v>
      </c>
      <c r="EF176" s="62">
        <v>0.04</v>
      </c>
      <c r="EG176" s="62">
        <v>0</v>
      </c>
      <c r="EH176" s="62">
        <v>0.08</v>
      </c>
      <c r="EI176" s="62">
        <v>0.04</v>
      </c>
      <c r="EJ176" s="62">
        <v>0.02</v>
      </c>
      <c r="EK176" s="62">
        <v>0.03</v>
      </c>
      <c r="EL176" s="62">
        <v>0.05</v>
      </c>
      <c r="EM176" s="62">
        <v>0.03</v>
      </c>
      <c r="EN176" s="62">
        <v>0.06</v>
      </c>
      <c r="EO176" s="62">
        <v>0.06</v>
      </c>
      <c r="EP176" s="62">
        <v>0.05</v>
      </c>
      <c r="EQ176" s="62">
        <v>7.0000000000000007E-2</v>
      </c>
      <c r="ER176" s="62">
        <v>0.08</v>
      </c>
      <c r="ES176" s="62">
        <v>0.09</v>
      </c>
      <c r="ET176" s="62">
        <v>0.05</v>
      </c>
      <c r="EU176" s="62">
        <v>0.03</v>
      </c>
      <c r="EV176" s="62">
        <v>0.05</v>
      </c>
      <c r="EW176" s="62">
        <v>0.04</v>
      </c>
      <c r="EX176" s="62">
        <v>0.03</v>
      </c>
      <c r="EY176" s="62">
        <v>0.09</v>
      </c>
      <c r="EZ176" s="62">
        <v>0.06</v>
      </c>
      <c r="FA176" s="62">
        <v>0.04</v>
      </c>
      <c r="FB176" s="62">
        <v>0.03</v>
      </c>
      <c r="FC176" s="62">
        <v>7.0000000000000007E-2</v>
      </c>
      <c r="FD176" s="62">
        <v>0.04</v>
      </c>
      <c r="FE176" s="62">
        <v>0.02</v>
      </c>
      <c r="FF176" s="62">
        <v>0.03</v>
      </c>
      <c r="FG176" s="62">
        <v>0.03</v>
      </c>
      <c r="FH176" s="62">
        <v>0.03</v>
      </c>
      <c r="FI176" s="62">
        <v>0.02</v>
      </c>
    </row>
    <row r="177" spans="1:165" x14ac:dyDescent="0.25">
      <c r="A177" s="61">
        <v>8</v>
      </c>
      <c r="B177" t="s">
        <v>316</v>
      </c>
      <c r="C177" s="62">
        <v>0.27</v>
      </c>
      <c r="D177" s="62">
        <v>0.24</v>
      </c>
      <c r="E177" s="62">
        <v>0.25</v>
      </c>
      <c r="F177" s="62">
        <v>0.24</v>
      </c>
      <c r="G177" s="62">
        <v>0.41</v>
      </c>
      <c r="H177" s="62">
        <v>0.16</v>
      </c>
      <c r="I177" s="62">
        <v>0.24</v>
      </c>
      <c r="J177" s="62">
        <v>0.25</v>
      </c>
      <c r="K177" s="62">
        <v>0.47</v>
      </c>
      <c r="L177" s="62">
        <v>0.23</v>
      </c>
      <c r="M177" s="62">
        <v>0.18</v>
      </c>
      <c r="N177" s="62" t="s">
        <v>282</v>
      </c>
      <c r="O177" s="62">
        <v>0.56999999999999995</v>
      </c>
      <c r="P177" s="62">
        <v>0.59</v>
      </c>
      <c r="Q177" s="62">
        <v>0.47</v>
      </c>
      <c r="R177" s="62">
        <v>0.54</v>
      </c>
      <c r="S177" s="62">
        <v>0.33</v>
      </c>
      <c r="T177" s="62">
        <v>0.51</v>
      </c>
      <c r="U177" s="62">
        <v>0.38</v>
      </c>
      <c r="V177" s="62">
        <v>0.42</v>
      </c>
      <c r="W177" s="62">
        <v>0.34</v>
      </c>
      <c r="X177" s="62">
        <v>0.51</v>
      </c>
      <c r="Y177" s="62">
        <v>0.6</v>
      </c>
      <c r="Z177" s="62">
        <v>0.69</v>
      </c>
      <c r="AA177" s="62">
        <v>0.47</v>
      </c>
      <c r="AB177" s="62">
        <v>0.55000000000000004</v>
      </c>
      <c r="AC177" s="62">
        <v>0.45</v>
      </c>
      <c r="AD177" s="62">
        <v>0.56999999999999995</v>
      </c>
      <c r="AE177" s="62">
        <v>0.47</v>
      </c>
      <c r="AF177" s="62">
        <v>0.42</v>
      </c>
      <c r="AG177" s="62">
        <v>0.56999999999999995</v>
      </c>
      <c r="AH177" s="62">
        <v>0.5</v>
      </c>
      <c r="AI177" s="62">
        <v>0.26</v>
      </c>
      <c r="AJ177" s="62">
        <v>0.42</v>
      </c>
      <c r="AK177" s="62">
        <v>0.11</v>
      </c>
      <c r="AL177" s="62">
        <v>0.47</v>
      </c>
      <c r="AM177" s="62">
        <v>0.53</v>
      </c>
      <c r="AN177" s="62">
        <v>0.43</v>
      </c>
      <c r="AO177" s="62">
        <v>0.39</v>
      </c>
      <c r="AP177" s="62">
        <v>0.19</v>
      </c>
      <c r="AQ177" s="62">
        <v>0.61</v>
      </c>
      <c r="AR177" s="62">
        <v>0.14000000000000001</v>
      </c>
      <c r="AS177" s="62">
        <v>0.43</v>
      </c>
      <c r="AT177" s="62">
        <v>0.19</v>
      </c>
      <c r="AU177" s="62">
        <v>0.28000000000000003</v>
      </c>
      <c r="AV177" s="62">
        <v>0.37</v>
      </c>
      <c r="AW177" s="62">
        <v>0.04</v>
      </c>
      <c r="AX177" s="62">
        <v>0.28999999999999998</v>
      </c>
      <c r="AY177" s="62">
        <v>0.26</v>
      </c>
      <c r="AZ177" s="62">
        <v>0.39</v>
      </c>
      <c r="BA177" s="62">
        <v>0.38</v>
      </c>
      <c r="BB177" s="62">
        <v>7.0000000000000007E-2</v>
      </c>
      <c r="BC177" s="62">
        <v>0.44</v>
      </c>
      <c r="BD177" s="62">
        <v>0.21</v>
      </c>
      <c r="BE177" s="62">
        <v>0.25</v>
      </c>
      <c r="BF177" s="62">
        <v>0.31</v>
      </c>
      <c r="BG177" s="62">
        <v>0.15</v>
      </c>
      <c r="BH177" s="62">
        <v>0.03</v>
      </c>
      <c r="BI177" s="62">
        <v>0.09</v>
      </c>
      <c r="BJ177" s="62">
        <v>0.03</v>
      </c>
      <c r="BK177" s="62">
        <v>0.09</v>
      </c>
      <c r="BL177" s="62">
        <v>0.06</v>
      </c>
      <c r="BM177" s="62">
        <v>0.06</v>
      </c>
      <c r="BN177" s="62">
        <v>0.05</v>
      </c>
      <c r="BO177" s="62">
        <v>0.14000000000000001</v>
      </c>
      <c r="BP177" s="62">
        <v>0.04</v>
      </c>
      <c r="BQ177" s="62">
        <v>0.03</v>
      </c>
      <c r="BR177" s="62">
        <v>0.3</v>
      </c>
      <c r="BS177" s="62">
        <v>0.16</v>
      </c>
      <c r="BT177" s="62">
        <v>0.13</v>
      </c>
      <c r="BU177" s="62">
        <v>0.45</v>
      </c>
      <c r="BV177" s="62">
        <v>0.37</v>
      </c>
      <c r="BW177" s="62">
        <v>0.15</v>
      </c>
      <c r="BX177" s="62">
        <v>0.28999999999999998</v>
      </c>
      <c r="BY177" s="62">
        <v>0.15</v>
      </c>
      <c r="BZ177" s="62">
        <v>0.21</v>
      </c>
      <c r="CA177" s="62">
        <v>0.39</v>
      </c>
      <c r="CB177" s="62">
        <v>0.27</v>
      </c>
      <c r="CC177" s="62">
        <v>0.15</v>
      </c>
      <c r="CD177" s="62">
        <v>0.03</v>
      </c>
      <c r="CE177" s="62" t="s">
        <v>282</v>
      </c>
      <c r="CF177" s="62">
        <v>0.23</v>
      </c>
      <c r="CG177" s="62">
        <v>0.24</v>
      </c>
      <c r="CH177" s="62">
        <v>0.1</v>
      </c>
      <c r="CI177" s="62">
        <v>0.27</v>
      </c>
      <c r="CJ177" s="62">
        <v>0.04</v>
      </c>
      <c r="CK177" s="62">
        <v>0.16</v>
      </c>
      <c r="CL177" s="62">
        <v>0.06</v>
      </c>
      <c r="CM177" s="62">
        <v>0.04</v>
      </c>
      <c r="CN177" s="62">
        <v>0.11</v>
      </c>
      <c r="CO177" s="62">
        <v>0.25</v>
      </c>
      <c r="CP177" s="62">
        <v>0.13</v>
      </c>
      <c r="CQ177" s="62">
        <v>0.06</v>
      </c>
      <c r="CR177" s="62">
        <v>0.26</v>
      </c>
      <c r="CS177" s="62">
        <v>0.17</v>
      </c>
      <c r="CT177" s="62">
        <v>0.06</v>
      </c>
      <c r="CU177" s="62">
        <v>0.34</v>
      </c>
      <c r="CV177" s="62">
        <v>0.25</v>
      </c>
      <c r="CW177" s="62">
        <v>0.41</v>
      </c>
      <c r="CX177" s="62">
        <v>0.5</v>
      </c>
      <c r="CY177" s="62">
        <v>0.18</v>
      </c>
      <c r="CZ177" s="62">
        <v>0.28000000000000003</v>
      </c>
      <c r="DA177" s="62">
        <v>0.33</v>
      </c>
      <c r="DB177" s="62">
        <v>0.27</v>
      </c>
      <c r="DC177" s="62">
        <v>0.22</v>
      </c>
      <c r="DD177" s="62">
        <v>0.2</v>
      </c>
      <c r="DE177" s="62" t="s">
        <v>73</v>
      </c>
      <c r="DF177" s="62">
        <v>0.05</v>
      </c>
      <c r="DG177" s="62">
        <v>0.17</v>
      </c>
      <c r="DH177" s="62">
        <v>0.03</v>
      </c>
      <c r="DI177" s="62" t="s">
        <v>73</v>
      </c>
      <c r="DJ177" s="62">
        <v>0.04</v>
      </c>
      <c r="DK177" s="62">
        <v>0.25</v>
      </c>
      <c r="DL177" s="62">
        <v>0.11</v>
      </c>
      <c r="DM177" s="62" t="s">
        <v>73</v>
      </c>
      <c r="DN177" s="62">
        <v>0.23</v>
      </c>
      <c r="DO177" s="62">
        <v>0.05</v>
      </c>
      <c r="DP177" s="62">
        <v>0.27</v>
      </c>
      <c r="DQ177" s="62">
        <v>0.08</v>
      </c>
      <c r="DR177" s="62">
        <v>0.3</v>
      </c>
      <c r="DS177" s="62">
        <v>0.35</v>
      </c>
      <c r="DT177" s="62">
        <v>0.37</v>
      </c>
      <c r="DU177" s="62">
        <v>0.35</v>
      </c>
      <c r="DV177" s="62">
        <v>0.51</v>
      </c>
      <c r="DW177" s="62">
        <v>0.33</v>
      </c>
      <c r="DX177" s="62">
        <v>0.18</v>
      </c>
      <c r="DY177" s="62">
        <v>0.36</v>
      </c>
      <c r="DZ177" s="62">
        <v>0.19</v>
      </c>
      <c r="EA177" s="62">
        <v>0.16</v>
      </c>
      <c r="EB177" s="62">
        <v>0.23</v>
      </c>
      <c r="EC177" s="62">
        <v>0.65</v>
      </c>
      <c r="ED177" s="62">
        <v>0.31</v>
      </c>
      <c r="EE177" s="62">
        <v>0.23</v>
      </c>
      <c r="EF177" s="62">
        <v>0.33</v>
      </c>
      <c r="EG177" s="62">
        <v>0.21</v>
      </c>
      <c r="EH177" s="62">
        <v>0.17</v>
      </c>
      <c r="EI177" s="62">
        <v>0.22</v>
      </c>
      <c r="EJ177" s="62">
        <v>0.36</v>
      </c>
      <c r="EK177" s="62">
        <v>0.39</v>
      </c>
      <c r="EL177" s="62">
        <v>0.15</v>
      </c>
      <c r="EM177" s="62">
        <v>0.09</v>
      </c>
      <c r="EN177" s="62" t="s">
        <v>73</v>
      </c>
      <c r="EO177" s="62">
        <v>0.26</v>
      </c>
      <c r="EP177" s="62">
        <v>0.24</v>
      </c>
      <c r="EQ177" s="62">
        <v>0.14000000000000001</v>
      </c>
      <c r="ER177" s="62">
        <v>0.1</v>
      </c>
      <c r="ES177" s="62">
        <v>0.16</v>
      </c>
      <c r="ET177" s="62">
        <v>0.25</v>
      </c>
      <c r="EU177" s="62">
        <v>0.17</v>
      </c>
      <c r="EV177" s="62">
        <v>0.17</v>
      </c>
      <c r="EW177" s="62">
        <v>0.23</v>
      </c>
      <c r="EX177" s="62">
        <v>0.35</v>
      </c>
      <c r="EY177" s="62">
        <v>0.26</v>
      </c>
      <c r="EZ177" s="62">
        <v>0.31</v>
      </c>
      <c r="FA177" s="62">
        <v>0.16</v>
      </c>
      <c r="FB177" s="62">
        <v>0.28000000000000003</v>
      </c>
      <c r="FC177" s="62">
        <v>0.33</v>
      </c>
      <c r="FD177" s="62">
        <v>0.31</v>
      </c>
      <c r="FE177" s="62">
        <v>0.13</v>
      </c>
      <c r="FF177" s="62">
        <v>0.28000000000000003</v>
      </c>
      <c r="FG177" s="62">
        <v>0.18</v>
      </c>
      <c r="FH177" s="62">
        <v>0.2</v>
      </c>
      <c r="FI177" s="62">
        <v>0.24</v>
      </c>
    </row>
    <row r="178" spans="1:165" x14ac:dyDescent="0.25">
      <c r="A178" s="61">
        <v>9</v>
      </c>
      <c r="B178" t="s">
        <v>319</v>
      </c>
      <c r="C178" s="62">
        <v>0.09</v>
      </c>
      <c r="D178" s="62">
        <v>0.09</v>
      </c>
      <c r="E178" s="62">
        <v>0.08</v>
      </c>
      <c r="F178" s="62">
        <v>0.06</v>
      </c>
      <c r="G178" s="62">
        <v>0.16</v>
      </c>
      <c r="H178" s="62">
        <v>0.13</v>
      </c>
      <c r="I178" s="62">
        <v>0.1</v>
      </c>
      <c r="J178" s="62">
        <v>0.02</v>
      </c>
      <c r="K178" s="62">
        <v>0.08</v>
      </c>
      <c r="L178" s="62">
        <v>0.11</v>
      </c>
      <c r="M178" s="62">
        <v>0.04</v>
      </c>
      <c r="N178" s="62" t="s">
        <v>282</v>
      </c>
      <c r="O178" s="62">
        <v>0.03</v>
      </c>
      <c r="P178" s="62">
        <v>7.0000000000000007E-2</v>
      </c>
      <c r="Q178" s="62">
        <v>0.14000000000000001</v>
      </c>
      <c r="R178" s="62">
        <v>0.05</v>
      </c>
      <c r="S178" s="62">
        <v>7.0000000000000007E-2</v>
      </c>
      <c r="T178" s="62">
        <v>0.16</v>
      </c>
      <c r="U178" s="62">
        <v>0.12</v>
      </c>
      <c r="V178" s="62">
        <v>0.19</v>
      </c>
      <c r="W178" s="62">
        <v>0.21</v>
      </c>
      <c r="X178" s="62">
        <v>0.06</v>
      </c>
      <c r="Y178" s="62">
        <v>0.03</v>
      </c>
      <c r="Z178" s="62">
        <v>0.04</v>
      </c>
      <c r="AA178" s="62">
        <v>0.03</v>
      </c>
      <c r="AB178" s="62">
        <v>0.05</v>
      </c>
      <c r="AC178" s="62">
        <v>0.05</v>
      </c>
      <c r="AD178" s="62">
        <v>0.05</v>
      </c>
      <c r="AE178" s="62">
        <v>0.03</v>
      </c>
      <c r="AF178" s="62">
        <v>0.14000000000000001</v>
      </c>
      <c r="AG178" s="62">
        <v>0.01</v>
      </c>
      <c r="AH178" s="62">
        <v>7.0000000000000007E-2</v>
      </c>
      <c r="AI178" s="62">
        <v>0.2</v>
      </c>
      <c r="AJ178" s="62">
        <v>0.05</v>
      </c>
      <c r="AK178" s="62">
        <v>0.17</v>
      </c>
      <c r="AL178" s="62">
        <v>0</v>
      </c>
      <c r="AM178" s="62">
        <v>0.02</v>
      </c>
      <c r="AN178" s="62" t="s">
        <v>73</v>
      </c>
      <c r="AO178" s="62">
        <v>0.05</v>
      </c>
      <c r="AP178" s="62">
        <v>0.4</v>
      </c>
      <c r="AQ178" s="62">
        <v>0.06</v>
      </c>
      <c r="AR178" s="62">
        <v>0.13</v>
      </c>
      <c r="AS178" s="62" t="s">
        <v>73</v>
      </c>
      <c r="AT178" s="62">
        <v>0.42</v>
      </c>
      <c r="AU178" s="62">
        <v>0.14000000000000001</v>
      </c>
      <c r="AV178" s="62" t="s">
        <v>73</v>
      </c>
      <c r="AW178" s="62">
        <v>0.04</v>
      </c>
      <c r="AX178" s="62">
        <v>0.02</v>
      </c>
      <c r="AY178" s="62">
        <v>0.1</v>
      </c>
      <c r="AZ178" s="62" t="s">
        <v>73</v>
      </c>
      <c r="BA178" s="62" t="s">
        <v>73</v>
      </c>
      <c r="BB178" s="62">
        <v>0.04</v>
      </c>
      <c r="BC178" s="62" t="s">
        <v>74</v>
      </c>
      <c r="BD178" s="62">
        <v>7.0000000000000007E-2</v>
      </c>
      <c r="BE178" s="62">
        <v>0.05</v>
      </c>
      <c r="BF178" s="62">
        <v>0.13</v>
      </c>
      <c r="BG178" s="62">
        <v>0.22</v>
      </c>
      <c r="BH178" s="62">
        <v>0.16</v>
      </c>
      <c r="BI178" s="62">
        <v>0.25</v>
      </c>
      <c r="BJ178" s="62">
        <v>0.33</v>
      </c>
      <c r="BK178" s="62">
        <v>0.24</v>
      </c>
      <c r="BL178" s="62">
        <v>0.05</v>
      </c>
      <c r="BM178" s="62">
        <v>0.28000000000000003</v>
      </c>
      <c r="BN178" s="62">
        <v>0.26</v>
      </c>
      <c r="BO178" s="62">
        <v>0.14000000000000001</v>
      </c>
      <c r="BP178" s="62">
        <v>0.16</v>
      </c>
      <c r="BQ178" s="62" t="s">
        <v>73</v>
      </c>
      <c r="BR178" s="62" t="s">
        <v>73</v>
      </c>
      <c r="BS178" s="62">
        <v>0.11</v>
      </c>
      <c r="BT178" s="62">
        <v>0.16</v>
      </c>
      <c r="BU178" s="62" t="s">
        <v>73</v>
      </c>
      <c r="BV178" s="62">
        <v>0.05</v>
      </c>
      <c r="BW178" s="62">
        <v>0.23</v>
      </c>
      <c r="BX178" s="62">
        <v>0.08</v>
      </c>
      <c r="BY178" s="62">
        <v>0.13</v>
      </c>
      <c r="BZ178" s="62">
        <v>0</v>
      </c>
      <c r="CA178" s="62" t="s">
        <v>73</v>
      </c>
      <c r="CB178" s="62">
        <v>0</v>
      </c>
      <c r="CC178" s="62">
        <v>0</v>
      </c>
      <c r="CD178" s="62">
        <v>0</v>
      </c>
      <c r="CE178" s="62" t="s">
        <v>282</v>
      </c>
      <c r="CF178" s="62">
        <v>0.08</v>
      </c>
      <c r="CG178" s="62">
        <v>7.0000000000000007E-2</v>
      </c>
      <c r="CH178" s="62">
        <v>0</v>
      </c>
      <c r="CI178" s="62" t="s">
        <v>73</v>
      </c>
      <c r="CJ178" s="62">
        <v>0.14000000000000001</v>
      </c>
      <c r="CK178" s="62">
        <v>0.05</v>
      </c>
      <c r="CL178" s="62">
        <v>0.11</v>
      </c>
      <c r="CM178" s="62">
        <v>0.12</v>
      </c>
      <c r="CN178" s="62">
        <v>0.28999999999999998</v>
      </c>
      <c r="CO178" s="62">
        <v>0.08</v>
      </c>
      <c r="CP178" s="62">
        <v>0.19</v>
      </c>
      <c r="CQ178" s="62">
        <v>0.15</v>
      </c>
      <c r="CR178" s="62">
        <v>0.11</v>
      </c>
      <c r="CS178" s="62">
        <v>0</v>
      </c>
      <c r="CT178" s="62">
        <v>0.43</v>
      </c>
      <c r="CU178" s="62" t="s">
        <v>73</v>
      </c>
      <c r="CV178" s="62" t="s">
        <v>73</v>
      </c>
      <c r="CW178" s="62">
        <v>0.04</v>
      </c>
      <c r="CX178" s="62">
        <v>0</v>
      </c>
      <c r="CY178" s="62">
        <v>0.02</v>
      </c>
      <c r="CZ178" s="62" t="s">
        <v>73</v>
      </c>
      <c r="DA178" s="62">
        <v>0</v>
      </c>
      <c r="DB178" s="62">
        <v>0</v>
      </c>
      <c r="DC178" s="62">
        <v>0</v>
      </c>
      <c r="DD178" s="62">
        <v>0.03</v>
      </c>
      <c r="DE178" s="62">
        <v>0.16</v>
      </c>
      <c r="DF178" s="62">
        <v>0.15</v>
      </c>
      <c r="DG178" s="62">
        <v>0.23</v>
      </c>
      <c r="DH178" s="62">
        <v>0.22</v>
      </c>
      <c r="DI178" s="62">
        <v>0.2</v>
      </c>
      <c r="DJ178" s="62">
        <v>0.32</v>
      </c>
      <c r="DK178" s="62">
        <v>0.02</v>
      </c>
      <c r="DL178" s="62">
        <v>0.36</v>
      </c>
      <c r="DM178" s="62" t="s">
        <v>73</v>
      </c>
      <c r="DN178" s="62">
        <v>0.01</v>
      </c>
      <c r="DO178" s="62">
        <v>0.18</v>
      </c>
      <c r="DP178" s="62" t="s">
        <v>73</v>
      </c>
      <c r="DQ178" s="62">
        <v>0.02</v>
      </c>
      <c r="DR178" s="62">
        <v>0</v>
      </c>
      <c r="DS178" s="62">
        <v>0.06</v>
      </c>
      <c r="DT178" s="62" t="s">
        <v>73</v>
      </c>
      <c r="DU178" s="62" t="s">
        <v>73</v>
      </c>
      <c r="DV178" s="62" t="s">
        <v>73</v>
      </c>
      <c r="DW178" s="62" t="s">
        <v>73</v>
      </c>
      <c r="DX178" s="62">
        <v>0.11</v>
      </c>
      <c r="DY178" s="62">
        <v>0</v>
      </c>
      <c r="DZ178" s="62">
        <v>0.08</v>
      </c>
      <c r="EA178" s="62">
        <v>0.22</v>
      </c>
      <c r="EB178" s="62" t="s">
        <v>73</v>
      </c>
      <c r="EC178" s="62">
        <v>0</v>
      </c>
      <c r="ED178" s="62" t="s">
        <v>73</v>
      </c>
      <c r="EE178" s="62">
        <v>0.11</v>
      </c>
      <c r="EF178" s="62">
        <v>0.04</v>
      </c>
      <c r="EG178" s="62">
        <v>0.2</v>
      </c>
      <c r="EH178" s="62">
        <v>0.19</v>
      </c>
      <c r="EI178" s="62">
        <v>0.05</v>
      </c>
      <c r="EJ178" s="62" t="s">
        <v>73</v>
      </c>
      <c r="EK178" s="62">
        <v>0</v>
      </c>
      <c r="EL178" s="62">
        <v>0.08</v>
      </c>
      <c r="EM178" s="62">
        <v>0.13</v>
      </c>
      <c r="EN178" s="62">
        <v>0.16</v>
      </c>
      <c r="EO178" s="62">
        <v>0.01</v>
      </c>
      <c r="EP178" s="62">
        <v>0.05</v>
      </c>
      <c r="EQ178" s="62">
        <v>7.0000000000000007E-2</v>
      </c>
      <c r="ER178" s="62">
        <v>0.17</v>
      </c>
      <c r="ES178" s="62">
        <v>0.02</v>
      </c>
      <c r="ET178" s="62">
        <v>0.04</v>
      </c>
      <c r="EU178" s="62">
        <v>0</v>
      </c>
      <c r="EV178" s="62">
        <v>0.03</v>
      </c>
      <c r="EW178" s="62">
        <v>0.04</v>
      </c>
      <c r="EX178" s="62" t="s">
        <v>73</v>
      </c>
      <c r="EY178" s="62">
        <v>0</v>
      </c>
      <c r="EZ178" s="62">
        <v>0.01</v>
      </c>
      <c r="FA178" s="62">
        <v>7.0000000000000007E-2</v>
      </c>
      <c r="FB178" s="62" t="s">
        <v>73</v>
      </c>
      <c r="FC178" s="62">
        <v>0</v>
      </c>
      <c r="FD178" s="62">
        <v>0.03</v>
      </c>
      <c r="FE178" s="62">
        <v>0.06</v>
      </c>
      <c r="FF178" s="62">
        <v>0.05</v>
      </c>
      <c r="FG178" s="62">
        <v>0.23</v>
      </c>
      <c r="FH178" s="62">
        <v>0.04</v>
      </c>
      <c r="FI178" s="62">
        <v>0.06</v>
      </c>
    </row>
    <row r="179" spans="1:165" x14ac:dyDescent="0.25">
      <c r="A179" s="61">
        <v>10</v>
      </c>
      <c r="B179" t="s">
        <v>445</v>
      </c>
      <c r="C179" s="62" t="s">
        <v>74</v>
      </c>
      <c r="D179" s="62">
        <v>0</v>
      </c>
      <c r="E179" s="62" t="s">
        <v>74</v>
      </c>
      <c r="F179" s="62" t="s">
        <v>73</v>
      </c>
      <c r="G179" s="62" t="s">
        <v>73</v>
      </c>
      <c r="H179" s="62" t="s">
        <v>73</v>
      </c>
      <c r="I179" s="62" t="s">
        <v>73</v>
      </c>
      <c r="J179" s="62" t="s">
        <v>73</v>
      </c>
      <c r="K179" s="62">
        <v>0</v>
      </c>
      <c r="L179" s="62" t="s">
        <v>73</v>
      </c>
      <c r="M179" s="62">
        <v>0</v>
      </c>
      <c r="N179" s="62" t="s">
        <v>282</v>
      </c>
      <c r="O179" s="62">
        <v>0</v>
      </c>
      <c r="P179" s="62">
        <v>0</v>
      </c>
      <c r="Q179" s="62">
        <v>0</v>
      </c>
      <c r="R179" s="62">
        <v>0</v>
      </c>
      <c r="S179" s="62">
        <v>0</v>
      </c>
      <c r="T179" s="62">
        <v>0</v>
      </c>
      <c r="U179" s="62">
        <v>0</v>
      </c>
      <c r="V179" s="62">
        <v>0</v>
      </c>
      <c r="W179" s="62">
        <v>0</v>
      </c>
      <c r="X179" s="62">
        <v>0</v>
      </c>
      <c r="Y179" s="62">
        <v>0</v>
      </c>
      <c r="Z179" s="62" t="s">
        <v>73</v>
      </c>
      <c r="AA179" s="62">
        <v>0</v>
      </c>
      <c r="AB179" s="62">
        <v>0</v>
      </c>
      <c r="AC179" s="62">
        <v>0</v>
      </c>
      <c r="AD179" s="62">
        <v>0</v>
      </c>
      <c r="AE179" s="62">
        <v>0</v>
      </c>
      <c r="AF179" s="62">
        <v>0</v>
      </c>
      <c r="AG179" s="62">
        <v>0</v>
      </c>
      <c r="AH179" s="62">
        <v>0</v>
      </c>
      <c r="AI179" s="62">
        <v>0</v>
      </c>
      <c r="AJ179" s="62">
        <v>0</v>
      </c>
      <c r="AK179" s="62">
        <v>0</v>
      </c>
      <c r="AL179" s="62">
        <v>0</v>
      </c>
      <c r="AM179" s="62">
        <v>0</v>
      </c>
      <c r="AN179" s="62">
        <v>0</v>
      </c>
      <c r="AO179" s="62">
        <v>0</v>
      </c>
      <c r="AP179" s="62">
        <v>0</v>
      </c>
      <c r="AQ179" s="62">
        <v>0</v>
      </c>
      <c r="AR179" s="62">
        <v>0</v>
      </c>
      <c r="AS179" s="62">
        <v>0</v>
      </c>
      <c r="AT179" s="62">
        <v>0</v>
      </c>
      <c r="AU179" s="62" t="s">
        <v>73</v>
      </c>
      <c r="AV179" s="62">
        <v>0</v>
      </c>
      <c r="AW179" s="62">
        <v>0</v>
      </c>
      <c r="AX179" s="62" t="s">
        <v>73</v>
      </c>
      <c r="AY179" s="62">
        <v>0</v>
      </c>
      <c r="AZ179" s="62">
        <v>0</v>
      </c>
      <c r="BA179" s="62">
        <v>0</v>
      </c>
      <c r="BB179" s="62">
        <v>0</v>
      </c>
      <c r="BC179" s="62">
        <v>0</v>
      </c>
      <c r="BD179" s="62">
        <v>0</v>
      </c>
      <c r="BE179" s="62">
        <v>0</v>
      </c>
      <c r="BF179" s="62">
        <v>0</v>
      </c>
      <c r="BG179" s="62">
        <v>0</v>
      </c>
      <c r="BH179" s="62">
        <v>0</v>
      </c>
      <c r="BI179" s="62" t="s">
        <v>73</v>
      </c>
      <c r="BJ179" s="62">
        <v>0</v>
      </c>
      <c r="BK179" s="62">
        <v>0</v>
      </c>
      <c r="BL179" s="62">
        <v>0</v>
      </c>
      <c r="BM179" s="62">
        <v>0</v>
      </c>
      <c r="BN179" s="62">
        <v>0</v>
      </c>
      <c r="BO179" s="62">
        <v>0</v>
      </c>
      <c r="BP179" s="62">
        <v>0</v>
      </c>
      <c r="BQ179" s="62">
        <v>0</v>
      </c>
      <c r="BR179" s="62">
        <v>0</v>
      </c>
      <c r="BS179" s="62" t="s">
        <v>73</v>
      </c>
      <c r="BT179" s="62" t="s">
        <v>73</v>
      </c>
      <c r="BU179" s="62">
        <v>0</v>
      </c>
      <c r="BV179" s="62">
        <v>0</v>
      </c>
      <c r="BW179" s="62">
        <v>0</v>
      </c>
      <c r="BX179" s="62">
        <v>0</v>
      </c>
      <c r="BY179" s="62">
        <v>0</v>
      </c>
      <c r="BZ179" s="62">
        <v>0</v>
      </c>
      <c r="CA179" s="62">
        <v>0</v>
      </c>
      <c r="CB179" s="62">
        <v>0</v>
      </c>
      <c r="CC179" s="62">
        <v>0</v>
      </c>
      <c r="CD179" s="62">
        <v>0</v>
      </c>
      <c r="CE179" s="62" t="s">
        <v>282</v>
      </c>
      <c r="CF179" s="62">
        <v>0</v>
      </c>
      <c r="CG179" s="62" t="s">
        <v>73</v>
      </c>
      <c r="CH179" s="62">
        <v>0</v>
      </c>
      <c r="CI179" s="62">
        <v>0</v>
      </c>
      <c r="CJ179" s="62">
        <v>0</v>
      </c>
      <c r="CK179" s="62">
        <v>0</v>
      </c>
      <c r="CL179" s="62">
        <v>0</v>
      </c>
      <c r="CM179" s="62">
        <v>0</v>
      </c>
      <c r="CN179" s="62">
        <v>0</v>
      </c>
      <c r="CO179" s="62">
        <v>0</v>
      </c>
      <c r="CP179" s="62">
        <v>0</v>
      </c>
      <c r="CQ179" s="62">
        <v>0</v>
      </c>
      <c r="CR179" s="62">
        <v>0</v>
      </c>
      <c r="CS179" s="62">
        <v>0</v>
      </c>
      <c r="CT179" s="62">
        <v>0</v>
      </c>
      <c r="CU179" s="62">
        <v>0</v>
      </c>
      <c r="CV179" s="62">
        <v>0</v>
      </c>
      <c r="CW179" s="62">
        <v>0</v>
      </c>
      <c r="CX179" s="62">
        <v>0</v>
      </c>
      <c r="CY179" s="62">
        <v>0</v>
      </c>
      <c r="CZ179" s="62">
        <v>0</v>
      </c>
      <c r="DA179" s="62">
        <v>0</v>
      </c>
      <c r="DB179" s="62">
        <v>0</v>
      </c>
      <c r="DC179" s="62">
        <v>0</v>
      </c>
      <c r="DD179" s="62">
        <v>0</v>
      </c>
      <c r="DE179" s="62">
        <v>0</v>
      </c>
      <c r="DF179" s="62">
        <v>0</v>
      </c>
      <c r="DG179" s="62">
        <v>0</v>
      </c>
      <c r="DH179" s="62" t="s">
        <v>73</v>
      </c>
      <c r="DI179" s="62">
        <v>0</v>
      </c>
      <c r="DJ179" s="62">
        <v>0</v>
      </c>
      <c r="DK179" s="62">
        <v>0</v>
      </c>
      <c r="DL179" s="62">
        <v>0</v>
      </c>
      <c r="DM179" s="62">
        <v>0</v>
      </c>
      <c r="DN179" s="62">
        <v>0</v>
      </c>
      <c r="DO179" s="62" t="s">
        <v>73</v>
      </c>
      <c r="DP179" s="62" t="s">
        <v>73</v>
      </c>
      <c r="DQ179" s="62">
        <v>0</v>
      </c>
      <c r="DR179" s="62">
        <v>0</v>
      </c>
      <c r="DS179" s="62">
        <v>0</v>
      </c>
      <c r="DT179" s="62">
        <v>0</v>
      </c>
      <c r="DU179" s="62">
        <v>0</v>
      </c>
      <c r="DV179" s="62">
        <v>0</v>
      </c>
      <c r="DW179" s="62">
        <v>0</v>
      </c>
      <c r="DX179" s="62">
        <v>0</v>
      </c>
      <c r="DY179" s="62">
        <v>0</v>
      </c>
      <c r="DZ179" s="62">
        <v>0</v>
      </c>
      <c r="EA179" s="62">
        <v>0</v>
      </c>
      <c r="EB179" s="62">
        <v>0</v>
      </c>
      <c r="EC179" s="62">
        <v>0</v>
      </c>
      <c r="ED179" s="62">
        <v>0</v>
      </c>
      <c r="EE179" s="62">
        <v>0</v>
      </c>
      <c r="EF179" s="62">
        <v>0</v>
      </c>
      <c r="EG179" s="62">
        <v>0</v>
      </c>
      <c r="EH179" s="62">
        <v>0</v>
      </c>
      <c r="EI179" s="62">
        <v>0</v>
      </c>
      <c r="EJ179" s="62">
        <v>0</v>
      </c>
      <c r="EK179" s="62">
        <v>0</v>
      </c>
      <c r="EL179" s="62">
        <v>0</v>
      </c>
      <c r="EM179" s="62">
        <v>0</v>
      </c>
      <c r="EN179" s="62">
        <v>0</v>
      </c>
      <c r="EO179" s="62" t="s">
        <v>73</v>
      </c>
      <c r="EP179" s="62">
        <v>0</v>
      </c>
      <c r="EQ179" s="62">
        <v>0</v>
      </c>
      <c r="ER179" s="62">
        <v>0</v>
      </c>
      <c r="ES179" s="62">
        <v>0</v>
      </c>
      <c r="ET179" s="62">
        <v>0</v>
      </c>
      <c r="EU179" s="62" t="s">
        <v>73</v>
      </c>
      <c r="EV179" s="62">
        <v>0</v>
      </c>
      <c r="EW179" s="62">
        <v>0</v>
      </c>
      <c r="EX179" s="62">
        <v>0</v>
      </c>
      <c r="EY179" s="62">
        <v>0</v>
      </c>
      <c r="EZ179" s="62">
        <v>0</v>
      </c>
      <c r="FA179" s="62">
        <v>0</v>
      </c>
      <c r="FB179" s="62">
        <v>0</v>
      </c>
      <c r="FC179" s="62">
        <v>0</v>
      </c>
      <c r="FD179" s="62">
        <v>0</v>
      </c>
      <c r="FE179" s="62">
        <v>0</v>
      </c>
      <c r="FF179" s="62">
        <v>0</v>
      </c>
      <c r="FG179" s="62">
        <v>0</v>
      </c>
      <c r="FH179" s="62">
        <v>0</v>
      </c>
      <c r="FI179" s="62" t="s">
        <v>73</v>
      </c>
    </row>
    <row r="180" spans="1:165" x14ac:dyDescent="0.25">
      <c r="A180" s="61">
        <v>11</v>
      </c>
      <c r="B180" t="s">
        <v>322</v>
      </c>
      <c r="C180" s="62" t="s">
        <v>74</v>
      </c>
      <c r="D180" s="62" t="s">
        <v>73</v>
      </c>
      <c r="E180" s="62">
        <v>0</v>
      </c>
      <c r="F180" s="62" t="s">
        <v>73</v>
      </c>
      <c r="G180" s="62" t="s">
        <v>73</v>
      </c>
      <c r="H180" s="62" t="s">
        <v>74</v>
      </c>
      <c r="I180" s="62" t="s">
        <v>73</v>
      </c>
      <c r="J180" s="62" t="s">
        <v>73</v>
      </c>
      <c r="K180" s="62" t="s">
        <v>73</v>
      </c>
      <c r="L180" s="62">
        <v>0</v>
      </c>
      <c r="M180" s="62" t="s">
        <v>73</v>
      </c>
      <c r="N180" s="62" t="s">
        <v>282</v>
      </c>
      <c r="O180" s="62" t="s">
        <v>73</v>
      </c>
      <c r="P180" s="62">
        <v>0</v>
      </c>
      <c r="Q180" s="62">
        <v>0</v>
      </c>
      <c r="R180" s="62">
        <v>0</v>
      </c>
      <c r="S180" s="62">
        <v>0</v>
      </c>
      <c r="T180" s="62">
        <v>0</v>
      </c>
      <c r="U180" s="62">
        <v>0</v>
      </c>
      <c r="V180" s="62" t="s">
        <v>73</v>
      </c>
      <c r="W180" s="62">
        <v>0</v>
      </c>
      <c r="X180" s="62">
        <v>0</v>
      </c>
      <c r="Y180" s="62">
        <v>0</v>
      </c>
      <c r="Z180" s="62">
        <v>0</v>
      </c>
      <c r="AA180" s="62">
        <v>0</v>
      </c>
      <c r="AB180" s="62">
        <v>0</v>
      </c>
      <c r="AC180" s="62">
        <v>0</v>
      </c>
      <c r="AD180" s="62">
        <v>0</v>
      </c>
      <c r="AE180" s="62">
        <v>0</v>
      </c>
      <c r="AF180" s="62">
        <v>0</v>
      </c>
      <c r="AG180" s="62">
        <v>0</v>
      </c>
      <c r="AH180" s="62" t="s">
        <v>73</v>
      </c>
      <c r="AI180" s="62">
        <v>0</v>
      </c>
      <c r="AJ180" s="62">
        <v>0</v>
      </c>
      <c r="AK180" s="62">
        <v>0</v>
      </c>
      <c r="AL180" s="62">
        <v>0</v>
      </c>
      <c r="AM180" s="62">
        <v>0</v>
      </c>
      <c r="AN180" s="62">
        <v>0</v>
      </c>
      <c r="AO180" s="62">
        <v>0</v>
      </c>
      <c r="AP180" s="62" t="s">
        <v>73</v>
      </c>
      <c r="AQ180" s="62">
        <v>0</v>
      </c>
      <c r="AR180" s="62">
        <v>0</v>
      </c>
      <c r="AS180" s="62">
        <v>0</v>
      </c>
      <c r="AT180" s="62">
        <v>0</v>
      </c>
      <c r="AU180" s="62">
        <v>0</v>
      </c>
      <c r="AV180" s="62">
        <v>0</v>
      </c>
      <c r="AW180" s="62">
        <v>0</v>
      </c>
      <c r="AX180" s="62">
        <v>0</v>
      </c>
      <c r="AY180" s="62">
        <v>0</v>
      </c>
      <c r="AZ180" s="62">
        <v>0</v>
      </c>
      <c r="BA180" s="62">
        <v>0</v>
      </c>
      <c r="BB180" s="62" t="s">
        <v>73</v>
      </c>
      <c r="BC180" s="62" t="s">
        <v>73</v>
      </c>
      <c r="BD180" s="62">
        <v>0</v>
      </c>
      <c r="BE180" s="62" t="s">
        <v>73</v>
      </c>
      <c r="BF180" s="62">
        <v>0</v>
      </c>
      <c r="BG180" s="62">
        <v>0</v>
      </c>
      <c r="BH180" s="62">
        <v>0</v>
      </c>
      <c r="BI180" s="62">
        <v>0</v>
      </c>
      <c r="BJ180" s="62">
        <v>0</v>
      </c>
      <c r="BK180" s="62">
        <v>0</v>
      </c>
      <c r="BL180" s="62">
        <v>0</v>
      </c>
      <c r="BM180" s="62">
        <v>0</v>
      </c>
      <c r="BN180" s="62">
        <v>0</v>
      </c>
      <c r="BO180" s="62">
        <v>0</v>
      </c>
      <c r="BP180" s="62">
        <v>0</v>
      </c>
      <c r="BQ180" s="62">
        <v>0</v>
      </c>
      <c r="BR180" s="62">
        <v>0</v>
      </c>
      <c r="BS180" s="62">
        <v>0</v>
      </c>
      <c r="BT180" s="62">
        <v>0</v>
      </c>
      <c r="BU180" s="62">
        <v>0</v>
      </c>
      <c r="BV180" s="62">
        <v>0</v>
      </c>
      <c r="BW180" s="62">
        <v>0</v>
      </c>
      <c r="BX180" s="62">
        <v>0</v>
      </c>
      <c r="BY180" s="62">
        <v>0</v>
      </c>
      <c r="BZ180" s="62">
        <v>0</v>
      </c>
      <c r="CA180" s="62" t="s">
        <v>73</v>
      </c>
      <c r="CB180" s="62" t="s">
        <v>73</v>
      </c>
      <c r="CC180" s="62">
        <v>0</v>
      </c>
      <c r="CD180" s="62">
        <v>0</v>
      </c>
      <c r="CE180" s="62" t="s">
        <v>282</v>
      </c>
      <c r="CF180" s="62">
        <v>0</v>
      </c>
      <c r="CG180" s="62" t="s">
        <v>73</v>
      </c>
      <c r="CH180" s="62">
        <v>0</v>
      </c>
      <c r="CI180" s="62" t="s">
        <v>73</v>
      </c>
      <c r="CJ180" s="62">
        <v>0</v>
      </c>
      <c r="CK180" s="62">
        <v>0</v>
      </c>
      <c r="CL180" s="62" t="s">
        <v>73</v>
      </c>
      <c r="CM180" s="62">
        <v>0</v>
      </c>
      <c r="CN180" s="62">
        <v>0</v>
      </c>
      <c r="CO180" s="62">
        <v>0</v>
      </c>
      <c r="CP180" s="62">
        <v>0</v>
      </c>
      <c r="CQ180" s="62">
        <v>0</v>
      </c>
      <c r="CR180" s="62">
        <v>0</v>
      </c>
      <c r="CS180" s="62">
        <v>0</v>
      </c>
      <c r="CT180" s="62">
        <v>0</v>
      </c>
      <c r="CU180" s="62">
        <v>0</v>
      </c>
      <c r="CV180" s="62">
        <v>0</v>
      </c>
      <c r="CW180" s="62">
        <v>0</v>
      </c>
      <c r="CX180" s="62">
        <v>0</v>
      </c>
      <c r="CY180" s="62">
        <v>0</v>
      </c>
      <c r="CZ180" s="62">
        <v>0</v>
      </c>
      <c r="DA180" s="62" t="s">
        <v>73</v>
      </c>
      <c r="DB180" s="62">
        <v>0</v>
      </c>
      <c r="DC180" s="62">
        <v>0</v>
      </c>
      <c r="DD180" s="62" t="s">
        <v>73</v>
      </c>
      <c r="DE180" s="62">
        <v>0</v>
      </c>
      <c r="DF180" s="62">
        <v>0</v>
      </c>
      <c r="DG180" s="62">
        <v>0</v>
      </c>
      <c r="DH180" s="62">
        <v>0</v>
      </c>
      <c r="DI180" s="62">
        <v>0</v>
      </c>
      <c r="DJ180" s="62">
        <v>0</v>
      </c>
      <c r="DK180" s="62">
        <v>0</v>
      </c>
      <c r="DL180" s="62">
        <v>0</v>
      </c>
      <c r="DM180" s="62">
        <v>0</v>
      </c>
      <c r="DN180" s="62">
        <v>0</v>
      </c>
      <c r="DO180" s="62">
        <v>0</v>
      </c>
      <c r="DP180" s="62">
        <v>0</v>
      </c>
      <c r="DQ180" s="62">
        <v>0</v>
      </c>
      <c r="DR180" s="62">
        <v>0</v>
      </c>
      <c r="DS180" s="62">
        <v>0</v>
      </c>
      <c r="DT180" s="62">
        <v>0</v>
      </c>
      <c r="DU180" s="62">
        <v>0</v>
      </c>
      <c r="DV180" s="62">
        <v>0</v>
      </c>
      <c r="DW180" s="62">
        <v>0</v>
      </c>
      <c r="DX180" s="62">
        <v>0</v>
      </c>
      <c r="DY180" s="62" t="s">
        <v>73</v>
      </c>
      <c r="DZ180" s="62">
        <v>0</v>
      </c>
      <c r="EA180" s="62">
        <v>0</v>
      </c>
      <c r="EB180" s="62">
        <v>0</v>
      </c>
      <c r="EC180" s="62">
        <v>0</v>
      </c>
      <c r="ED180" s="62">
        <v>0</v>
      </c>
      <c r="EE180" s="62">
        <v>0</v>
      </c>
      <c r="EF180" s="62">
        <v>0</v>
      </c>
      <c r="EG180" s="62">
        <v>0</v>
      </c>
      <c r="EH180" s="62">
        <v>0</v>
      </c>
      <c r="EI180" s="62">
        <v>0</v>
      </c>
      <c r="EJ180" s="62" t="s">
        <v>73</v>
      </c>
      <c r="EK180" s="62">
        <v>0</v>
      </c>
      <c r="EL180" s="62">
        <v>0</v>
      </c>
      <c r="EM180" s="62">
        <v>0</v>
      </c>
      <c r="EN180" s="62">
        <v>0</v>
      </c>
      <c r="EO180" s="62">
        <v>0</v>
      </c>
      <c r="EP180" s="62">
        <v>0</v>
      </c>
      <c r="EQ180" s="62">
        <v>0</v>
      </c>
      <c r="ER180" s="62">
        <v>0</v>
      </c>
      <c r="ES180" s="62" t="s">
        <v>73</v>
      </c>
      <c r="ET180" s="62">
        <v>0</v>
      </c>
      <c r="EU180" s="62">
        <v>0</v>
      </c>
      <c r="EV180" s="62">
        <v>0</v>
      </c>
      <c r="EW180" s="62">
        <v>0</v>
      </c>
      <c r="EX180" s="62">
        <v>0</v>
      </c>
      <c r="EY180" s="62">
        <v>0</v>
      </c>
      <c r="EZ180" s="62">
        <v>0</v>
      </c>
      <c r="FA180" s="62">
        <v>0</v>
      </c>
      <c r="FB180" s="62" t="s">
        <v>73</v>
      </c>
      <c r="FC180" s="62">
        <v>0</v>
      </c>
      <c r="FD180" s="62">
        <v>0</v>
      </c>
      <c r="FE180" s="62">
        <v>0</v>
      </c>
      <c r="FF180" s="62">
        <v>0</v>
      </c>
      <c r="FG180" s="62">
        <v>0</v>
      </c>
      <c r="FH180" s="62">
        <v>0</v>
      </c>
      <c r="FI180" s="62">
        <v>0</v>
      </c>
    </row>
    <row r="181" spans="1:165" x14ac:dyDescent="0.25">
      <c r="A181" s="61">
        <v>12</v>
      </c>
      <c r="B181" t="s">
        <v>325</v>
      </c>
      <c r="C181" s="62" t="s">
        <v>74</v>
      </c>
      <c r="D181" s="62" t="s">
        <v>74</v>
      </c>
      <c r="E181" s="62" t="s">
        <v>74</v>
      </c>
      <c r="F181" s="62" t="s">
        <v>74</v>
      </c>
      <c r="G181" s="62" t="s">
        <v>74</v>
      </c>
      <c r="H181" s="62" t="s">
        <v>74</v>
      </c>
      <c r="I181" s="62" t="s">
        <v>74</v>
      </c>
      <c r="J181" s="62" t="s">
        <v>74</v>
      </c>
      <c r="K181" s="62" t="s">
        <v>74</v>
      </c>
      <c r="L181" s="62" t="s">
        <v>74</v>
      </c>
      <c r="M181" s="62" t="s">
        <v>73</v>
      </c>
      <c r="N181" s="62" t="s">
        <v>282</v>
      </c>
      <c r="O181" s="62">
        <v>0</v>
      </c>
      <c r="P181" s="62">
        <v>0</v>
      </c>
      <c r="Q181" s="62" t="s">
        <v>73</v>
      </c>
      <c r="R181" s="62">
        <v>0</v>
      </c>
      <c r="S181" s="62" t="s">
        <v>73</v>
      </c>
      <c r="T181" s="62">
        <v>0</v>
      </c>
      <c r="U181" s="62">
        <v>0</v>
      </c>
      <c r="V181" s="62">
        <v>0</v>
      </c>
      <c r="W181" s="62">
        <v>0</v>
      </c>
      <c r="X181" s="62">
        <v>0</v>
      </c>
      <c r="Y181" s="62">
        <v>0</v>
      </c>
      <c r="Z181" s="62">
        <v>0</v>
      </c>
      <c r="AA181" s="62" t="s">
        <v>73</v>
      </c>
      <c r="AB181" s="62" t="s">
        <v>73</v>
      </c>
      <c r="AC181" s="62">
        <v>0</v>
      </c>
      <c r="AD181" s="62">
        <v>0</v>
      </c>
      <c r="AE181" s="62">
        <v>0</v>
      </c>
      <c r="AF181" s="62" t="s">
        <v>73</v>
      </c>
      <c r="AG181" s="62">
        <v>0</v>
      </c>
      <c r="AH181" s="62" t="s">
        <v>73</v>
      </c>
      <c r="AI181" s="62">
        <v>0</v>
      </c>
      <c r="AJ181" s="62">
        <v>0</v>
      </c>
      <c r="AK181" s="62">
        <v>0</v>
      </c>
      <c r="AL181" s="62" t="s">
        <v>73</v>
      </c>
      <c r="AM181" s="62" t="s">
        <v>73</v>
      </c>
      <c r="AN181" s="62">
        <v>0</v>
      </c>
      <c r="AO181" s="62">
        <v>0</v>
      </c>
      <c r="AP181" s="62" t="s">
        <v>73</v>
      </c>
      <c r="AQ181" s="62">
        <v>0</v>
      </c>
      <c r="AR181" s="62">
        <v>0</v>
      </c>
      <c r="AS181" s="62">
        <v>0</v>
      </c>
      <c r="AT181" s="62">
        <v>0</v>
      </c>
      <c r="AU181" s="62" t="s">
        <v>74</v>
      </c>
      <c r="AV181" s="62" t="s">
        <v>73</v>
      </c>
      <c r="AW181" s="62">
        <v>0</v>
      </c>
      <c r="AX181" s="62">
        <v>0</v>
      </c>
      <c r="AY181" s="62">
        <v>0</v>
      </c>
      <c r="AZ181" s="62">
        <v>0</v>
      </c>
      <c r="BA181" s="62">
        <v>0</v>
      </c>
      <c r="BB181" s="62">
        <v>0</v>
      </c>
      <c r="BC181" s="62">
        <v>0</v>
      </c>
      <c r="BD181" s="62">
        <v>0</v>
      </c>
      <c r="BE181" s="62">
        <v>0</v>
      </c>
      <c r="BF181" s="62">
        <v>0</v>
      </c>
      <c r="BG181" s="62" t="s">
        <v>73</v>
      </c>
      <c r="BH181" s="62">
        <v>0</v>
      </c>
      <c r="BI181" s="62" t="s">
        <v>73</v>
      </c>
      <c r="BJ181" s="62" t="s">
        <v>73</v>
      </c>
      <c r="BK181" s="62" t="s">
        <v>73</v>
      </c>
      <c r="BL181" s="62">
        <v>0</v>
      </c>
      <c r="BM181" s="62" t="s">
        <v>73</v>
      </c>
      <c r="BN181" s="62">
        <v>0</v>
      </c>
      <c r="BO181" s="62">
        <v>0</v>
      </c>
      <c r="BP181" s="62" t="s">
        <v>73</v>
      </c>
      <c r="BQ181" s="62">
        <v>0</v>
      </c>
      <c r="BR181" s="62" t="s">
        <v>73</v>
      </c>
      <c r="BS181" s="62">
        <v>0</v>
      </c>
      <c r="BT181" s="62">
        <v>0</v>
      </c>
      <c r="BU181" s="62" t="s">
        <v>73</v>
      </c>
      <c r="BV181" s="62" t="s">
        <v>73</v>
      </c>
      <c r="BW181" s="62" t="s">
        <v>73</v>
      </c>
      <c r="BX181" s="62" t="s">
        <v>73</v>
      </c>
      <c r="BY181" s="62">
        <v>0</v>
      </c>
      <c r="BZ181" s="62">
        <v>0</v>
      </c>
      <c r="CA181" s="62">
        <v>0</v>
      </c>
      <c r="CB181" s="62" t="s">
        <v>73</v>
      </c>
      <c r="CC181" s="62">
        <v>0</v>
      </c>
      <c r="CD181" s="62" t="s">
        <v>73</v>
      </c>
      <c r="CE181" s="62" t="s">
        <v>282</v>
      </c>
      <c r="CF181" s="62">
        <v>0</v>
      </c>
      <c r="CG181" s="62" t="s">
        <v>73</v>
      </c>
      <c r="CH181" s="62">
        <v>0</v>
      </c>
      <c r="CI181" s="62">
        <v>0</v>
      </c>
      <c r="CJ181" s="62" t="s">
        <v>73</v>
      </c>
      <c r="CK181" s="62" t="s">
        <v>73</v>
      </c>
      <c r="CL181" s="62">
        <v>0</v>
      </c>
      <c r="CM181" s="62">
        <v>0</v>
      </c>
      <c r="CN181" s="62" t="s">
        <v>73</v>
      </c>
      <c r="CO181" s="62" t="s">
        <v>73</v>
      </c>
      <c r="CP181" s="62">
        <v>0</v>
      </c>
      <c r="CQ181" s="62">
        <v>0</v>
      </c>
      <c r="CR181" s="62" t="s">
        <v>73</v>
      </c>
      <c r="CS181" s="62" t="s">
        <v>73</v>
      </c>
      <c r="CT181" s="62" t="s">
        <v>73</v>
      </c>
      <c r="CU181" s="62">
        <v>0</v>
      </c>
      <c r="CV181" s="62">
        <v>0</v>
      </c>
      <c r="CW181" s="62" t="s">
        <v>73</v>
      </c>
      <c r="CX181" s="62" t="s">
        <v>73</v>
      </c>
      <c r="CY181" s="62" t="s">
        <v>73</v>
      </c>
      <c r="CZ181" s="62">
        <v>0</v>
      </c>
      <c r="DA181" s="62">
        <v>0</v>
      </c>
      <c r="DB181" s="62">
        <v>0</v>
      </c>
      <c r="DC181" s="62" t="s">
        <v>73</v>
      </c>
      <c r="DD181" s="62">
        <v>0</v>
      </c>
      <c r="DE181" s="62">
        <v>0</v>
      </c>
      <c r="DF181" s="62">
        <v>0</v>
      </c>
      <c r="DG181" s="62">
        <v>0</v>
      </c>
      <c r="DH181" s="62" t="s">
        <v>73</v>
      </c>
      <c r="DI181" s="62">
        <v>0</v>
      </c>
      <c r="DJ181" s="62">
        <v>0</v>
      </c>
      <c r="DK181" s="62" t="s">
        <v>73</v>
      </c>
      <c r="DL181" s="62">
        <v>0</v>
      </c>
      <c r="DM181" s="62">
        <v>0</v>
      </c>
      <c r="DN181" s="62">
        <v>0</v>
      </c>
      <c r="DO181" s="62">
        <v>0</v>
      </c>
      <c r="DP181" s="62">
        <v>0</v>
      </c>
      <c r="DQ181" s="62">
        <v>0</v>
      </c>
      <c r="DR181" s="62">
        <v>0</v>
      </c>
      <c r="DS181" s="62" t="s">
        <v>73</v>
      </c>
      <c r="DT181" s="62">
        <v>0</v>
      </c>
      <c r="DU181" s="62">
        <v>0</v>
      </c>
      <c r="DV181" s="62">
        <v>0</v>
      </c>
      <c r="DW181" s="62" t="s">
        <v>73</v>
      </c>
      <c r="DX181" s="62" t="s">
        <v>73</v>
      </c>
      <c r="DY181" s="62" t="s">
        <v>73</v>
      </c>
      <c r="DZ181" s="62">
        <v>0</v>
      </c>
      <c r="EA181" s="62">
        <v>0</v>
      </c>
      <c r="EB181" s="62" t="s">
        <v>73</v>
      </c>
      <c r="EC181" s="62">
        <v>0</v>
      </c>
      <c r="ED181" s="62">
        <v>0</v>
      </c>
      <c r="EE181" s="62" t="s">
        <v>73</v>
      </c>
      <c r="EF181" s="62">
        <v>0</v>
      </c>
      <c r="EG181" s="62">
        <v>0</v>
      </c>
      <c r="EH181" s="62" t="s">
        <v>73</v>
      </c>
      <c r="EI181" s="62" t="s">
        <v>73</v>
      </c>
      <c r="EJ181" s="62" t="s">
        <v>73</v>
      </c>
      <c r="EK181" s="62" t="s">
        <v>73</v>
      </c>
      <c r="EL181" s="62" t="s">
        <v>73</v>
      </c>
      <c r="EM181" s="62">
        <v>0</v>
      </c>
      <c r="EN181" s="62">
        <v>0</v>
      </c>
      <c r="EO181" s="62">
        <v>0.01</v>
      </c>
      <c r="EP181" s="62" t="s">
        <v>73</v>
      </c>
      <c r="EQ181" s="62">
        <v>0</v>
      </c>
      <c r="ER181" s="62">
        <v>0</v>
      </c>
      <c r="ES181" s="62">
        <v>0</v>
      </c>
      <c r="ET181" s="62" t="s">
        <v>73</v>
      </c>
      <c r="EU181" s="62">
        <v>0</v>
      </c>
      <c r="EV181" s="62" t="s">
        <v>73</v>
      </c>
      <c r="EW181" s="62">
        <v>0</v>
      </c>
      <c r="EX181" s="62">
        <v>0</v>
      </c>
      <c r="EY181" s="62">
        <v>0</v>
      </c>
      <c r="EZ181" s="62" t="s">
        <v>73</v>
      </c>
      <c r="FA181" s="62" t="s">
        <v>73</v>
      </c>
      <c r="FB181" s="62" t="s">
        <v>73</v>
      </c>
      <c r="FC181" s="62" t="s">
        <v>73</v>
      </c>
      <c r="FD181" s="62">
        <v>0</v>
      </c>
      <c r="FE181" s="62">
        <v>0</v>
      </c>
      <c r="FF181" s="62">
        <v>0</v>
      </c>
      <c r="FG181" s="62">
        <v>0</v>
      </c>
      <c r="FH181" s="62" t="s">
        <v>73</v>
      </c>
      <c r="FI181" s="62" t="s">
        <v>73</v>
      </c>
    </row>
    <row r="182" spans="1:165" x14ac:dyDescent="0.25">
      <c r="A182" s="61">
        <v>13</v>
      </c>
      <c r="B182" t="s">
        <v>328</v>
      </c>
      <c r="C182" s="62">
        <v>0.04</v>
      </c>
      <c r="D182" s="62">
        <v>0.03</v>
      </c>
      <c r="E182" s="62">
        <v>0.04</v>
      </c>
      <c r="F182" s="62">
        <v>0.04</v>
      </c>
      <c r="G182" s="62">
        <v>0.02</v>
      </c>
      <c r="H182" s="62">
        <v>0.05</v>
      </c>
      <c r="I182" s="62">
        <v>0.04</v>
      </c>
      <c r="J182" s="62">
        <v>0.04</v>
      </c>
      <c r="K182" s="62">
        <v>0.02</v>
      </c>
      <c r="L182" s="62">
        <v>0.04</v>
      </c>
      <c r="M182" s="62">
        <v>0.06</v>
      </c>
      <c r="N182" s="62" t="s">
        <v>282</v>
      </c>
      <c r="O182" s="62">
        <v>0.02</v>
      </c>
      <c r="P182" s="62">
        <v>0.05</v>
      </c>
      <c r="Q182" s="62">
        <v>0.02</v>
      </c>
      <c r="R182" s="62" t="s">
        <v>73</v>
      </c>
      <c r="S182" s="62">
        <v>0.02</v>
      </c>
      <c r="T182" s="62" t="s">
        <v>73</v>
      </c>
      <c r="U182" s="62">
        <v>0.02</v>
      </c>
      <c r="V182" s="62">
        <v>0.02</v>
      </c>
      <c r="W182" s="62">
        <v>0.02</v>
      </c>
      <c r="X182" s="62">
        <v>0.04</v>
      </c>
      <c r="Y182" s="62">
        <v>0.02</v>
      </c>
      <c r="Z182" s="62" t="s">
        <v>73</v>
      </c>
      <c r="AA182" s="62">
        <v>0.03</v>
      </c>
      <c r="AB182" s="62">
        <v>0.01</v>
      </c>
      <c r="AC182" s="62">
        <v>0.04</v>
      </c>
      <c r="AD182" s="62">
        <v>0.02</v>
      </c>
      <c r="AE182" s="62">
        <v>0.04</v>
      </c>
      <c r="AF182" s="62">
        <v>0.02</v>
      </c>
      <c r="AG182" s="62">
        <v>0.01</v>
      </c>
      <c r="AH182" s="62">
        <v>0.03</v>
      </c>
      <c r="AI182" s="62">
        <v>0.01</v>
      </c>
      <c r="AJ182" s="62">
        <v>0.02</v>
      </c>
      <c r="AK182" s="62">
        <v>0.04</v>
      </c>
      <c r="AL182" s="62">
        <v>0.02</v>
      </c>
      <c r="AM182" s="62">
        <v>0.02</v>
      </c>
      <c r="AN182" s="62">
        <v>0.05</v>
      </c>
      <c r="AO182" s="62" t="s">
        <v>73</v>
      </c>
      <c r="AP182" s="62">
        <v>0.03</v>
      </c>
      <c r="AQ182" s="62">
        <v>0.02</v>
      </c>
      <c r="AR182" s="62" t="s">
        <v>73</v>
      </c>
      <c r="AS182" s="62">
        <v>0.03</v>
      </c>
      <c r="AT182" s="62">
        <v>0.02</v>
      </c>
      <c r="AU182" s="62">
        <v>0.03</v>
      </c>
      <c r="AV182" s="62">
        <v>0.03</v>
      </c>
      <c r="AW182" s="62">
        <v>0.09</v>
      </c>
      <c r="AX182" s="62">
        <v>0.05</v>
      </c>
      <c r="AY182" s="62">
        <v>0.05</v>
      </c>
      <c r="AZ182" s="62">
        <v>0.04</v>
      </c>
      <c r="BA182" s="62">
        <v>7.0000000000000007E-2</v>
      </c>
      <c r="BB182" s="62">
        <v>0.06</v>
      </c>
      <c r="BC182" s="62">
        <v>0.06</v>
      </c>
      <c r="BD182" s="62">
        <v>0.06</v>
      </c>
      <c r="BE182" s="62">
        <v>0.06</v>
      </c>
      <c r="BF182" s="62">
        <v>0.04</v>
      </c>
      <c r="BG182" s="62">
        <v>0.03</v>
      </c>
      <c r="BH182" s="62">
        <v>0.04</v>
      </c>
      <c r="BI182" s="62">
        <v>0.04</v>
      </c>
      <c r="BJ182" s="62">
        <v>0.02</v>
      </c>
      <c r="BK182" s="62">
        <v>0.04</v>
      </c>
      <c r="BL182" s="62">
        <v>7.0000000000000007E-2</v>
      </c>
      <c r="BM182" s="62">
        <v>7.0000000000000007E-2</v>
      </c>
      <c r="BN182" s="62">
        <v>0.05</v>
      </c>
      <c r="BO182" s="62">
        <v>0.05</v>
      </c>
      <c r="BP182" s="62">
        <v>7.0000000000000007E-2</v>
      </c>
      <c r="BQ182" s="62">
        <v>7.0000000000000007E-2</v>
      </c>
      <c r="BR182" s="62">
        <v>0.04</v>
      </c>
      <c r="BS182" s="62">
        <v>0.04</v>
      </c>
      <c r="BT182" s="62">
        <v>0.05</v>
      </c>
      <c r="BU182" s="62">
        <v>0.03</v>
      </c>
      <c r="BV182" s="62">
        <v>0.05</v>
      </c>
      <c r="BW182" s="62">
        <v>0.04</v>
      </c>
      <c r="BX182" s="62">
        <v>0.03</v>
      </c>
      <c r="BY182" s="62">
        <v>0.04</v>
      </c>
      <c r="BZ182" s="62">
        <v>0.08</v>
      </c>
      <c r="CA182" s="62">
        <v>0.06</v>
      </c>
      <c r="CB182" s="62">
        <v>7.0000000000000007E-2</v>
      </c>
      <c r="CC182" s="62">
        <v>0.04</v>
      </c>
      <c r="CD182" s="62">
        <v>7.0000000000000007E-2</v>
      </c>
      <c r="CE182" s="62" t="s">
        <v>282</v>
      </c>
      <c r="CF182" s="62">
        <v>0.06</v>
      </c>
      <c r="CG182" s="62">
        <v>0.04</v>
      </c>
      <c r="CH182" s="62" t="s">
        <v>73</v>
      </c>
      <c r="CI182" s="62">
        <v>7.0000000000000007E-2</v>
      </c>
      <c r="CJ182" s="62">
        <v>7.0000000000000007E-2</v>
      </c>
      <c r="CK182" s="62">
        <v>0.06</v>
      </c>
      <c r="CL182" s="62">
        <v>7.0000000000000007E-2</v>
      </c>
      <c r="CM182" s="62">
        <v>0.05</v>
      </c>
      <c r="CN182" s="62">
        <v>0.06</v>
      </c>
      <c r="CO182" s="62">
        <v>0.05</v>
      </c>
      <c r="CP182" s="62" t="s">
        <v>73</v>
      </c>
      <c r="CQ182" s="62">
        <v>0.06</v>
      </c>
      <c r="CR182" s="62">
        <v>0.04</v>
      </c>
      <c r="CS182" s="62" t="s">
        <v>73</v>
      </c>
      <c r="CT182" s="62">
        <v>0.03</v>
      </c>
      <c r="CU182" s="62" t="s">
        <v>73</v>
      </c>
      <c r="CV182" s="62">
        <v>0.05</v>
      </c>
      <c r="CW182" s="62">
        <v>0.03</v>
      </c>
      <c r="CX182" s="62">
        <v>0.03</v>
      </c>
      <c r="CY182" s="62">
        <v>0.06</v>
      </c>
      <c r="CZ182" s="62">
        <v>0.05</v>
      </c>
      <c r="DA182" s="62">
        <v>0.06</v>
      </c>
      <c r="DB182" s="62">
        <v>0.06</v>
      </c>
      <c r="DC182" s="62">
        <v>7.0000000000000007E-2</v>
      </c>
      <c r="DD182" s="62">
        <v>0.04</v>
      </c>
      <c r="DE182" s="62">
        <v>7.0000000000000007E-2</v>
      </c>
      <c r="DF182" s="62">
        <v>0.04</v>
      </c>
      <c r="DG182" s="62" t="s">
        <v>73</v>
      </c>
      <c r="DH182" s="62">
        <v>0.05</v>
      </c>
      <c r="DI182" s="62">
        <v>0.03</v>
      </c>
      <c r="DJ182" s="62">
        <v>0.03</v>
      </c>
      <c r="DK182" s="62">
        <v>0.04</v>
      </c>
      <c r="DL182" s="62">
        <v>0.02</v>
      </c>
      <c r="DM182" s="62" t="s">
        <v>73</v>
      </c>
      <c r="DN182" s="62">
        <v>0.05</v>
      </c>
      <c r="DO182" s="62">
        <v>0.06</v>
      </c>
      <c r="DP182" s="62">
        <v>0.04</v>
      </c>
      <c r="DQ182" s="62">
        <v>0.03</v>
      </c>
      <c r="DR182" s="62" t="s">
        <v>73</v>
      </c>
      <c r="DS182" s="62" t="s">
        <v>73</v>
      </c>
      <c r="DT182" s="62">
        <v>0.06</v>
      </c>
      <c r="DU182" s="62">
        <v>0.06</v>
      </c>
      <c r="DV182" s="62" t="s">
        <v>73</v>
      </c>
      <c r="DW182" s="62">
        <v>0.11</v>
      </c>
      <c r="DX182" s="62">
        <v>0.04</v>
      </c>
      <c r="DY182" s="62">
        <v>0.03</v>
      </c>
      <c r="DZ182" s="62">
        <v>0.06</v>
      </c>
      <c r="EA182" s="62">
        <v>7.0000000000000007E-2</v>
      </c>
      <c r="EB182" s="62">
        <v>0.05</v>
      </c>
      <c r="EC182" s="62">
        <v>0.04</v>
      </c>
      <c r="ED182" s="62">
        <v>0.04</v>
      </c>
      <c r="EE182" s="62">
        <v>0.05</v>
      </c>
      <c r="EF182" s="62">
        <v>0.05</v>
      </c>
      <c r="EG182" s="62">
        <v>0.03</v>
      </c>
      <c r="EH182" s="62">
        <v>7.0000000000000007E-2</v>
      </c>
      <c r="EI182" s="62">
        <v>0.05</v>
      </c>
      <c r="EJ182" s="62">
        <v>0.03</v>
      </c>
      <c r="EK182" s="62">
        <v>0.03</v>
      </c>
      <c r="EL182" s="62">
        <v>0.04</v>
      </c>
      <c r="EM182" s="62" t="s">
        <v>73</v>
      </c>
      <c r="EN182" s="62">
        <v>0.03</v>
      </c>
      <c r="EO182" s="62">
        <v>0.05</v>
      </c>
      <c r="EP182" s="62">
        <v>0.04</v>
      </c>
      <c r="EQ182" s="62">
        <v>0.04</v>
      </c>
      <c r="ER182" s="62">
        <v>0.03</v>
      </c>
      <c r="ES182" s="62">
        <v>0.05</v>
      </c>
      <c r="ET182" s="62">
        <v>0.05</v>
      </c>
      <c r="EU182" s="62">
        <v>0.02</v>
      </c>
      <c r="EV182" s="62">
        <v>0.06</v>
      </c>
      <c r="EW182" s="62">
        <v>0.04</v>
      </c>
      <c r="EX182" s="62">
        <v>0.03</v>
      </c>
      <c r="EY182" s="62">
        <v>7.0000000000000007E-2</v>
      </c>
      <c r="EZ182" s="62">
        <v>0.04</v>
      </c>
      <c r="FA182" s="62">
        <v>0.04</v>
      </c>
      <c r="FB182" s="62">
        <v>0.04</v>
      </c>
      <c r="FC182" s="62">
        <v>0.05</v>
      </c>
      <c r="FD182" s="62">
        <v>0.04</v>
      </c>
      <c r="FE182" s="62">
        <v>0.04</v>
      </c>
      <c r="FF182" s="62">
        <v>0.03</v>
      </c>
      <c r="FG182" s="62">
        <v>0.04</v>
      </c>
      <c r="FH182" s="62">
        <v>0.02</v>
      </c>
      <c r="FI182" s="62">
        <v>0.03</v>
      </c>
    </row>
    <row r="183" spans="1:165" x14ac:dyDescent="0.25">
      <c r="A183" s="61">
        <v>14</v>
      </c>
      <c r="B183" t="s">
        <v>331</v>
      </c>
      <c r="C183" s="62" t="s">
        <v>74</v>
      </c>
      <c r="D183" s="62">
        <v>0</v>
      </c>
      <c r="E183" s="62">
        <v>0</v>
      </c>
      <c r="F183" s="62" t="s">
        <v>73</v>
      </c>
      <c r="G183" s="62" t="s">
        <v>73</v>
      </c>
      <c r="H183" s="62" t="s">
        <v>73</v>
      </c>
      <c r="I183" s="62" t="s">
        <v>73</v>
      </c>
      <c r="J183" s="62" t="s">
        <v>73</v>
      </c>
      <c r="K183" s="62">
        <v>0</v>
      </c>
      <c r="L183" s="62">
        <v>0</v>
      </c>
      <c r="M183" s="62">
        <v>0</v>
      </c>
      <c r="N183" s="62" t="s">
        <v>282</v>
      </c>
      <c r="O183" s="62">
        <v>0</v>
      </c>
      <c r="P183" s="62">
        <v>0</v>
      </c>
      <c r="Q183" s="62">
        <v>0</v>
      </c>
      <c r="R183" s="62" t="s">
        <v>73</v>
      </c>
      <c r="S183" s="62">
        <v>0</v>
      </c>
      <c r="T183" s="62">
        <v>0</v>
      </c>
      <c r="U183" s="62">
        <v>0</v>
      </c>
      <c r="V183" s="62">
        <v>0</v>
      </c>
      <c r="W183" s="62">
        <v>0</v>
      </c>
      <c r="X183" s="62">
        <v>0</v>
      </c>
      <c r="Y183" s="62">
        <v>0</v>
      </c>
      <c r="Z183" s="62">
        <v>0</v>
      </c>
      <c r="AA183" s="62">
        <v>0</v>
      </c>
      <c r="AB183" s="62">
        <v>0</v>
      </c>
      <c r="AC183" s="62">
        <v>0</v>
      </c>
      <c r="AD183" s="62">
        <v>0</v>
      </c>
      <c r="AE183" s="62">
        <v>0</v>
      </c>
      <c r="AF183" s="62">
        <v>0</v>
      </c>
      <c r="AG183" s="62">
        <v>0</v>
      </c>
      <c r="AH183" s="62">
        <v>0</v>
      </c>
      <c r="AI183" s="62" t="s">
        <v>73</v>
      </c>
      <c r="AJ183" s="62">
        <v>0</v>
      </c>
      <c r="AK183" s="62">
        <v>0</v>
      </c>
      <c r="AL183" s="62">
        <v>0</v>
      </c>
      <c r="AM183" s="62">
        <v>0</v>
      </c>
      <c r="AN183" s="62">
        <v>0</v>
      </c>
      <c r="AO183" s="62">
        <v>0</v>
      </c>
      <c r="AP183" s="62">
        <v>0</v>
      </c>
      <c r="AQ183" s="62">
        <v>0</v>
      </c>
      <c r="AR183" s="62">
        <v>0</v>
      </c>
      <c r="AS183" s="62">
        <v>0</v>
      </c>
      <c r="AT183" s="62">
        <v>0</v>
      </c>
      <c r="AU183" s="62">
        <v>0</v>
      </c>
      <c r="AV183" s="62">
        <v>0</v>
      </c>
      <c r="AW183" s="62">
        <v>0</v>
      </c>
      <c r="AX183" s="62">
        <v>0</v>
      </c>
      <c r="AY183" s="62">
        <v>0</v>
      </c>
      <c r="AZ183" s="62">
        <v>0</v>
      </c>
      <c r="BA183" s="62">
        <v>0</v>
      </c>
      <c r="BB183" s="62" t="s">
        <v>73</v>
      </c>
      <c r="BC183" s="62">
        <v>0</v>
      </c>
      <c r="BD183" s="62">
        <v>0</v>
      </c>
      <c r="BE183" s="62">
        <v>0</v>
      </c>
      <c r="BF183" s="62">
        <v>0</v>
      </c>
      <c r="BG183" s="62">
        <v>0</v>
      </c>
      <c r="BH183" s="62">
        <v>0</v>
      </c>
      <c r="BI183" s="62">
        <v>0</v>
      </c>
      <c r="BJ183" s="62">
        <v>0</v>
      </c>
      <c r="BK183" s="62">
        <v>0</v>
      </c>
      <c r="BL183" s="62">
        <v>0</v>
      </c>
      <c r="BM183" s="62">
        <v>0</v>
      </c>
      <c r="BN183" s="62">
        <v>0</v>
      </c>
      <c r="BO183" s="62">
        <v>0</v>
      </c>
      <c r="BP183" s="62">
        <v>0</v>
      </c>
      <c r="BQ183" s="62">
        <v>0</v>
      </c>
      <c r="BR183" s="62">
        <v>0</v>
      </c>
      <c r="BS183" s="62">
        <v>0</v>
      </c>
      <c r="BT183" s="62">
        <v>0</v>
      </c>
      <c r="BU183" s="62">
        <v>0</v>
      </c>
      <c r="BV183" s="62">
        <v>0</v>
      </c>
      <c r="BW183" s="62">
        <v>0</v>
      </c>
      <c r="BX183" s="62">
        <v>0</v>
      </c>
      <c r="BY183" s="62">
        <v>0</v>
      </c>
      <c r="BZ183" s="62">
        <v>0</v>
      </c>
      <c r="CA183" s="62">
        <v>0</v>
      </c>
      <c r="CB183" s="62">
        <v>0</v>
      </c>
      <c r="CC183" s="62">
        <v>0</v>
      </c>
      <c r="CD183" s="62">
        <v>0</v>
      </c>
      <c r="CE183" s="62" t="s">
        <v>282</v>
      </c>
      <c r="CF183" s="62">
        <v>0</v>
      </c>
      <c r="CG183" s="62">
        <v>0</v>
      </c>
      <c r="CH183" s="62">
        <v>0</v>
      </c>
      <c r="CI183" s="62">
        <v>0</v>
      </c>
      <c r="CJ183" s="62">
        <v>0</v>
      </c>
      <c r="CK183" s="62">
        <v>0</v>
      </c>
      <c r="CL183" s="62">
        <v>0</v>
      </c>
      <c r="CM183" s="62">
        <v>0</v>
      </c>
      <c r="CN183" s="62">
        <v>0</v>
      </c>
      <c r="CO183" s="62">
        <v>0</v>
      </c>
      <c r="CP183" s="62">
        <v>0</v>
      </c>
      <c r="CQ183" s="62">
        <v>0</v>
      </c>
      <c r="CR183" s="62">
        <v>0</v>
      </c>
      <c r="CS183" s="62">
        <v>0</v>
      </c>
      <c r="CT183" s="62">
        <v>0</v>
      </c>
      <c r="CU183" s="62">
        <v>0</v>
      </c>
      <c r="CV183" s="62">
        <v>0</v>
      </c>
      <c r="CW183" s="62">
        <v>0</v>
      </c>
      <c r="CX183" s="62">
        <v>0</v>
      </c>
      <c r="CY183" s="62">
        <v>0</v>
      </c>
      <c r="CZ183" s="62">
        <v>0</v>
      </c>
      <c r="DA183" s="62" t="s">
        <v>73</v>
      </c>
      <c r="DB183" s="62">
        <v>0</v>
      </c>
      <c r="DC183" s="62">
        <v>0</v>
      </c>
      <c r="DD183" s="62">
        <v>0</v>
      </c>
      <c r="DE183" s="62">
        <v>0</v>
      </c>
      <c r="DF183" s="62">
        <v>0</v>
      </c>
      <c r="DG183" s="62">
        <v>0</v>
      </c>
      <c r="DH183" s="62" t="s">
        <v>73</v>
      </c>
      <c r="DI183" s="62">
        <v>0</v>
      </c>
      <c r="DJ183" s="62">
        <v>0</v>
      </c>
      <c r="DK183" s="62">
        <v>0</v>
      </c>
      <c r="DL183" s="62">
        <v>0</v>
      </c>
      <c r="DM183" s="62">
        <v>0</v>
      </c>
      <c r="DN183" s="62">
        <v>0</v>
      </c>
      <c r="DO183" s="62">
        <v>0</v>
      </c>
      <c r="DP183" s="62">
        <v>0</v>
      </c>
      <c r="DQ183" s="62">
        <v>0</v>
      </c>
      <c r="DR183" s="62">
        <v>0</v>
      </c>
      <c r="DS183" s="62">
        <v>0</v>
      </c>
      <c r="DT183" s="62">
        <v>0</v>
      </c>
      <c r="DU183" s="62">
        <v>0</v>
      </c>
      <c r="DV183" s="62">
        <v>0</v>
      </c>
      <c r="DW183" s="62">
        <v>0</v>
      </c>
      <c r="DX183" s="62">
        <v>0</v>
      </c>
      <c r="DY183" s="62">
        <v>0</v>
      </c>
      <c r="DZ183" s="62">
        <v>0</v>
      </c>
      <c r="EA183" s="62">
        <v>0</v>
      </c>
      <c r="EB183" s="62">
        <v>0</v>
      </c>
      <c r="EC183" s="62">
        <v>0</v>
      </c>
      <c r="ED183" s="62">
        <v>0</v>
      </c>
      <c r="EE183" s="62">
        <v>0</v>
      </c>
      <c r="EF183" s="62">
        <v>0</v>
      </c>
      <c r="EG183" s="62">
        <v>0</v>
      </c>
      <c r="EH183" s="62">
        <v>0</v>
      </c>
      <c r="EI183" s="62">
        <v>0</v>
      </c>
      <c r="EJ183" s="62">
        <v>0</v>
      </c>
      <c r="EK183" s="62" t="s">
        <v>73</v>
      </c>
      <c r="EL183" s="62">
        <v>0</v>
      </c>
      <c r="EM183" s="62">
        <v>0</v>
      </c>
      <c r="EN183" s="62">
        <v>0</v>
      </c>
      <c r="EO183" s="62">
        <v>0</v>
      </c>
      <c r="EP183" s="62" t="s">
        <v>73</v>
      </c>
      <c r="EQ183" s="62">
        <v>0</v>
      </c>
      <c r="ER183" s="62">
        <v>0</v>
      </c>
      <c r="ES183" s="62">
        <v>0</v>
      </c>
      <c r="ET183" s="62">
        <v>0</v>
      </c>
      <c r="EU183" s="62">
        <v>0</v>
      </c>
      <c r="EV183" s="62">
        <v>0</v>
      </c>
      <c r="EW183" s="62" t="s">
        <v>73</v>
      </c>
      <c r="EX183" s="62">
        <v>0</v>
      </c>
      <c r="EY183" s="62">
        <v>0</v>
      </c>
      <c r="EZ183" s="62">
        <v>0</v>
      </c>
      <c r="FA183" s="62">
        <v>0</v>
      </c>
      <c r="FB183" s="62">
        <v>0</v>
      </c>
      <c r="FC183" s="62">
        <v>0</v>
      </c>
      <c r="FD183" s="62">
        <v>0</v>
      </c>
      <c r="FE183" s="62">
        <v>0</v>
      </c>
      <c r="FF183" s="62">
        <v>0</v>
      </c>
      <c r="FG183" s="62">
        <v>0</v>
      </c>
      <c r="FH183" s="62">
        <v>0</v>
      </c>
      <c r="FI183" s="62">
        <v>0</v>
      </c>
    </row>
    <row r="184" spans="1:165" x14ac:dyDescent="0.25">
      <c r="A184" s="61">
        <v>15</v>
      </c>
      <c r="B184" t="s">
        <v>334</v>
      </c>
      <c r="C184" s="62" t="s">
        <v>74</v>
      </c>
      <c r="D184" s="62" t="s">
        <v>74</v>
      </c>
      <c r="E184" s="62" t="s">
        <v>74</v>
      </c>
      <c r="F184" s="62" t="s">
        <v>74</v>
      </c>
      <c r="G184" s="62" t="s">
        <v>74</v>
      </c>
      <c r="H184" s="62" t="s">
        <v>74</v>
      </c>
      <c r="I184" s="62" t="s">
        <v>74</v>
      </c>
      <c r="J184" s="62" t="s">
        <v>74</v>
      </c>
      <c r="K184" s="62" t="s">
        <v>74</v>
      </c>
      <c r="L184" s="62" t="s">
        <v>74</v>
      </c>
      <c r="M184" s="62" t="s">
        <v>74</v>
      </c>
      <c r="N184" s="62" t="s">
        <v>282</v>
      </c>
      <c r="O184" s="62" t="s">
        <v>73</v>
      </c>
      <c r="P184" s="62" t="s">
        <v>73</v>
      </c>
      <c r="Q184" s="62">
        <v>0</v>
      </c>
      <c r="R184" s="62" t="s">
        <v>73</v>
      </c>
      <c r="S184" s="62" t="s">
        <v>73</v>
      </c>
      <c r="T184" s="62" t="s">
        <v>73</v>
      </c>
      <c r="U184" s="62" t="s">
        <v>73</v>
      </c>
      <c r="V184" s="62" t="s">
        <v>73</v>
      </c>
      <c r="W184" s="62">
        <v>0</v>
      </c>
      <c r="X184" s="62" t="s">
        <v>73</v>
      </c>
      <c r="Y184" s="62" t="s">
        <v>73</v>
      </c>
      <c r="Z184" s="62">
        <v>0</v>
      </c>
      <c r="AA184" s="62" t="s">
        <v>73</v>
      </c>
      <c r="AB184" s="62" t="s">
        <v>73</v>
      </c>
      <c r="AC184" s="62" t="s">
        <v>73</v>
      </c>
      <c r="AD184" s="62" t="s">
        <v>73</v>
      </c>
      <c r="AE184" s="62" t="s">
        <v>73</v>
      </c>
      <c r="AF184" s="62" t="s">
        <v>73</v>
      </c>
      <c r="AG184" s="62">
        <v>0</v>
      </c>
      <c r="AH184" s="62" t="s">
        <v>73</v>
      </c>
      <c r="AI184" s="62" t="s">
        <v>73</v>
      </c>
      <c r="AJ184" s="62">
        <v>0</v>
      </c>
      <c r="AK184" s="62">
        <v>0</v>
      </c>
      <c r="AL184" s="62" t="s">
        <v>73</v>
      </c>
      <c r="AM184" s="62" t="s">
        <v>73</v>
      </c>
      <c r="AN184" s="62">
        <v>0</v>
      </c>
      <c r="AO184" s="62" t="s">
        <v>73</v>
      </c>
      <c r="AP184" s="62" t="s">
        <v>73</v>
      </c>
      <c r="AQ184" s="62" t="s">
        <v>73</v>
      </c>
      <c r="AR184" s="62">
        <v>0</v>
      </c>
      <c r="AS184" s="62" t="s">
        <v>73</v>
      </c>
      <c r="AT184" s="62">
        <v>0</v>
      </c>
      <c r="AU184" s="62" t="s">
        <v>73</v>
      </c>
      <c r="AV184" s="62" t="s">
        <v>73</v>
      </c>
      <c r="AW184" s="62" t="s">
        <v>73</v>
      </c>
      <c r="AX184" s="62" t="s">
        <v>73</v>
      </c>
      <c r="AY184" s="62">
        <v>0</v>
      </c>
      <c r="AZ184" s="62">
        <v>0.01</v>
      </c>
      <c r="BA184" s="62" t="s">
        <v>73</v>
      </c>
      <c r="BB184" s="62" t="s">
        <v>73</v>
      </c>
      <c r="BC184" s="62">
        <v>0.01</v>
      </c>
      <c r="BD184" s="62" t="s">
        <v>73</v>
      </c>
      <c r="BE184" s="62" t="s">
        <v>73</v>
      </c>
      <c r="BF184" s="62" t="s">
        <v>73</v>
      </c>
      <c r="BG184" s="62" t="s">
        <v>73</v>
      </c>
      <c r="BH184" s="62">
        <v>0</v>
      </c>
      <c r="BI184" s="62" t="s">
        <v>73</v>
      </c>
      <c r="BJ184" s="62">
        <v>0</v>
      </c>
      <c r="BK184" s="62">
        <v>0</v>
      </c>
      <c r="BL184" s="62">
        <v>0</v>
      </c>
      <c r="BM184" s="62" t="s">
        <v>73</v>
      </c>
      <c r="BN184" s="62">
        <v>0</v>
      </c>
      <c r="BO184" s="62">
        <v>0</v>
      </c>
      <c r="BP184" s="62">
        <v>0</v>
      </c>
      <c r="BQ184" s="62">
        <v>0</v>
      </c>
      <c r="BR184" s="62">
        <v>0.01</v>
      </c>
      <c r="BS184" s="62" t="s">
        <v>73</v>
      </c>
      <c r="BT184" s="62" t="s">
        <v>73</v>
      </c>
      <c r="BU184" s="62">
        <v>0.01</v>
      </c>
      <c r="BV184" s="62" t="s">
        <v>73</v>
      </c>
      <c r="BW184" s="62" t="s">
        <v>73</v>
      </c>
      <c r="BX184" s="62">
        <v>0.01</v>
      </c>
      <c r="BY184" s="62" t="s">
        <v>73</v>
      </c>
      <c r="BZ184" s="62" t="s">
        <v>73</v>
      </c>
      <c r="CA184" s="62" t="s">
        <v>73</v>
      </c>
      <c r="CB184" s="62" t="s">
        <v>73</v>
      </c>
      <c r="CC184" s="62" t="s">
        <v>73</v>
      </c>
      <c r="CD184" s="62">
        <v>0</v>
      </c>
      <c r="CE184" s="62" t="s">
        <v>282</v>
      </c>
      <c r="CF184" s="62">
        <v>0</v>
      </c>
      <c r="CG184" s="62" t="s">
        <v>73</v>
      </c>
      <c r="CH184" s="62">
        <v>0</v>
      </c>
      <c r="CI184" s="62" t="s">
        <v>73</v>
      </c>
      <c r="CJ184" s="62" t="s">
        <v>73</v>
      </c>
      <c r="CK184" s="62" t="s">
        <v>73</v>
      </c>
      <c r="CL184" s="62">
        <v>0</v>
      </c>
      <c r="CM184" s="62">
        <v>0</v>
      </c>
      <c r="CN184" s="62" t="s">
        <v>73</v>
      </c>
      <c r="CO184" s="62">
        <v>0</v>
      </c>
      <c r="CP184" s="62">
        <v>0</v>
      </c>
      <c r="CQ184" s="62">
        <v>0</v>
      </c>
      <c r="CR184" s="62" t="s">
        <v>73</v>
      </c>
      <c r="CS184" s="62" t="s">
        <v>73</v>
      </c>
      <c r="CT184" s="62">
        <v>0</v>
      </c>
      <c r="CU184" s="62">
        <v>0</v>
      </c>
      <c r="CV184" s="62" t="s">
        <v>73</v>
      </c>
      <c r="CW184" s="62" t="s">
        <v>73</v>
      </c>
      <c r="CX184" s="62" t="s">
        <v>73</v>
      </c>
      <c r="CY184" s="62">
        <v>0.01</v>
      </c>
      <c r="CZ184" s="62" t="s">
        <v>73</v>
      </c>
      <c r="DA184" s="62" t="s">
        <v>73</v>
      </c>
      <c r="DB184" s="62" t="s">
        <v>73</v>
      </c>
      <c r="DC184" s="62">
        <v>0</v>
      </c>
      <c r="DD184" s="62" t="s">
        <v>73</v>
      </c>
      <c r="DE184" s="62">
        <v>0</v>
      </c>
      <c r="DF184" s="62">
        <v>0</v>
      </c>
      <c r="DG184" s="62" t="s">
        <v>73</v>
      </c>
      <c r="DH184" s="62" t="s">
        <v>73</v>
      </c>
      <c r="DI184" s="62">
        <v>0</v>
      </c>
      <c r="DJ184" s="62" t="s">
        <v>73</v>
      </c>
      <c r="DK184" s="62">
        <v>0</v>
      </c>
      <c r="DL184" s="62" t="s">
        <v>73</v>
      </c>
      <c r="DM184" s="62">
        <v>0</v>
      </c>
      <c r="DN184" s="62" t="s">
        <v>73</v>
      </c>
      <c r="DO184" s="62">
        <v>0</v>
      </c>
      <c r="DP184" s="62">
        <v>0</v>
      </c>
      <c r="DQ184" s="62">
        <v>0</v>
      </c>
      <c r="DR184" s="62" t="s">
        <v>73</v>
      </c>
      <c r="DS184" s="62" t="s">
        <v>73</v>
      </c>
      <c r="DT184" s="62">
        <v>0</v>
      </c>
      <c r="DU184" s="62">
        <v>0</v>
      </c>
      <c r="DV184" s="62">
        <v>0</v>
      </c>
      <c r="DW184" s="62">
        <v>0</v>
      </c>
      <c r="DX184" s="62" t="s">
        <v>73</v>
      </c>
      <c r="DY184" s="62" t="s">
        <v>73</v>
      </c>
      <c r="DZ184" s="62" t="s">
        <v>73</v>
      </c>
      <c r="EA184" s="62" t="s">
        <v>73</v>
      </c>
      <c r="EB184" s="62" t="s">
        <v>73</v>
      </c>
      <c r="EC184" s="62" t="s">
        <v>73</v>
      </c>
      <c r="ED184" s="62" t="s">
        <v>73</v>
      </c>
      <c r="EE184" s="62" t="s">
        <v>73</v>
      </c>
      <c r="EF184" s="62">
        <v>0</v>
      </c>
      <c r="EG184" s="62">
        <v>0</v>
      </c>
      <c r="EH184" s="62">
        <v>0</v>
      </c>
      <c r="EI184" s="62" t="s">
        <v>73</v>
      </c>
      <c r="EJ184" s="62">
        <v>0.01</v>
      </c>
      <c r="EK184" s="62" t="s">
        <v>73</v>
      </c>
      <c r="EL184" s="62" t="s">
        <v>73</v>
      </c>
      <c r="EM184" s="62" t="s">
        <v>73</v>
      </c>
      <c r="EN184" s="62" t="s">
        <v>73</v>
      </c>
      <c r="EO184" s="62">
        <v>0.01</v>
      </c>
      <c r="EP184" s="62" t="s">
        <v>73</v>
      </c>
      <c r="EQ184" s="62" t="s">
        <v>73</v>
      </c>
      <c r="ER184" s="62" t="s">
        <v>73</v>
      </c>
      <c r="ES184" s="62">
        <v>0</v>
      </c>
      <c r="ET184" s="62">
        <v>0</v>
      </c>
      <c r="EU184" s="62" t="s">
        <v>73</v>
      </c>
      <c r="EV184" s="62" t="s">
        <v>73</v>
      </c>
      <c r="EW184" s="62">
        <v>0</v>
      </c>
      <c r="EX184" s="62" t="s">
        <v>73</v>
      </c>
      <c r="EY184" s="62">
        <v>0</v>
      </c>
      <c r="EZ184" s="62" t="s">
        <v>73</v>
      </c>
      <c r="FA184" s="62" t="s">
        <v>73</v>
      </c>
      <c r="FB184" s="62">
        <v>0.01</v>
      </c>
      <c r="FC184" s="62">
        <v>0.01</v>
      </c>
      <c r="FD184" s="62" t="s">
        <v>73</v>
      </c>
      <c r="FE184" s="62">
        <v>0</v>
      </c>
      <c r="FF184" s="62" t="s">
        <v>73</v>
      </c>
      <c r="FG184" s="62">
        <v>0</v>
      </c>
      <c r="FH184" s="62">
        <v>0</v>
      </c>
      <c r="FI184" s="62" t="s">
        <v>73</v>
      </c>
    </row>
    <row r="185" spans="1:165" x14ac:dyDescent="0.25">
      <c r="A185" s="61">
        <v>16</v>
      </c>
      <c r="B185" t="s">
        <v>337</v>
      </c>
      <c r="C185" s="62">
        <v>0.01</v>
      </c>
      <c r="D185" s="62">
        <v>0.02</v>
      </c>
      <c r="E185" s="62">
        <v>0.01</v>
      </c>
      <c r="F185" s="62">
        <v>0.01</v>
      </c>
      <c r="G185" s="62" t="s">
        <v>74</v>
      </c>
      <c r="H185" s="62">
        <v>0.01</v>
      </c>
      <c r="I185" s="62">
        <v>0.02</v>
      </c>
      <c r="J185" s="62">
        <v>0.01</v>
      </c>
      <c r="K185" s="62">
        <v>0.01</v>
      </c>
      <c r="L185" s="62">
        <v>0.01</v>
      </c>
      <c r="M185" s="62">
        <v>0.01</v>
      </c>
      <c r="N185" s="62" t="s">
        <v>282</v>
      </c>
      <c r="O185" s="62">
        <v>0</v>
      </c>
      <c r="P185" s="62">
        <v>0.02</v>
      </c>
      <c r="Q185" s="62" t="s">
        <v>73</v>
      </c>
      <c r="R185" s="62" t="s">
        <v>73</v>
      </c>
      <c r="S185" s="62" t="s">
        <v>73</v>
      </c>
      <c r="T185" s="62">
        <v>0</v>
      </c>
      <c r="U185" s="62" t="s">
        <v>73</v>
      </c>
      <c r="V185" s="62" t="s">
        <v>73</v>
      </c>
      <c r="W185" s="62">
        <v>0</v>
      </c>
      <c r="X185" s="62" t="s">
        <v>73</v>
      </c>
      <c r="Y185" s="62" t="s">
        <v>73</v>
      </c>
      <c r="Z185" s="62">
        <v>0</v>
      </c>
      <c r="AA185" s="62" t="s">
        <v>73</v>
      </c>
      <c r="AB185" s="62" t="s">
        <v>73</v>
      </c>
      <c r="AC185" s="62" t="s">
        <v>73</v>
      </c>
      <c r="AD185" s="62" t="s">
        <v>73</v>
      </c>
      <c r="AE185" s="62" t="s">
        <v>73</v>
      </c>
      <c r="AF185" s="62" t="s">
        <v>73</v>
      </c>
      <c r="AG185" s="62" t="s">
        <v>73</v>
      </c>
      <c r="AH185" s="62">
        <v>0.01</v>
      </c>
      <c r="AI185" s="62" t="s">
        <v>73</v>
      </c>
      <c r="AJ185" s="62" t="s">
        <v>73</v>
      </c>
      <c r="AK185" s="62" t="s">
        <v>73</v>
      </c>
      <c r="AL185" s="62">
        <v>0.01</v>
      </c>
      <c r="AM185" s="62" t="s">
        <v>73</v>
      </c>
      <c r="AN185" s="62" t="s">
        <v>73</v>
      </c>
      <c r="AO185" s="62" t="s">
        <v>73</v>
      </c>
      <c r="AP185" s="62" t="s">
        <v>73</v>
      </c>
      <c r="AQ185" s="62">
        <v>0.01</v>
      </c>
      <c r="AR185" s="62">
        <v>0</v>
      </c>
      <c r="AS185" s="62" t="s">
        <v>73</v>
      </c>
      <c r="AT185" s="62" t="s">
        <v>73</v>
      </c>
      <c r="AU185" s="62">
        <v>0.01</v>
      </c>
      <c r="AV185" s="62">
        <v>0.01</v>
      </c>
      <c r="AW185" s="62" t="s">
        <v>73</v>
      </c>
      <c r="AX185" s="62">
        <v>0.02</v>
      </c>
      <c r="AY185" s="62" t="s">
        <v>73</v>
      </c>
      <c r="AZ185" s="62" t="s">
        <v>73</v>
      </c>
      <c r="BA185" s="62">
        <v>0.02</v>
      </c>
      <c r="BB185" s="62">
        <v>0.01</v>
      </c>
      <c r="BC185" s="62">
        <v>0.01</v>
      </c>
      <c r="BD185" s="62" t="s">
        <v>73</v>
      </c>
      <c r="BE185" s="62">
        <v>0.02</v>
      </c>
      <c r="BF185" s="62">
        <v>0.01</v>
      </c>
      <c r="BG185" s="62">
        <v>0.01</v>
      </c>
      <c r="BH185" s="62">
        <v>0.02</v>
      </c>
      <c r="BI185" s="62">
        <v>0.01</v>
      </c>
      <c r="BJ185" s="62" t="s">
        <v>73</v>
      </c>
      <c r="BK185" s="62">
        <v>0.02</v>
      </c>
      <c r="BL185" s="62">
        <v>0.01</v>
      </c>
      <c r="BM185" s="62" t="s">
        <v>73</v>
      </c>
      <c r="BN185" s="62">
        <v>0.01</v>
      </c>
      <c r="BO185" s="62">
        <v>0.02</v>
      </c>
      <c r="BP185" s="62" t="s">
        <v>73</v>
      </c>
      <c r="BQ185" s="62" t="s">
        <v>73</v>
      </c>
      <c r="BR185" s="62">
        <v>0.02</v>
      </c>
      <c r="BS185" s="62">
        <v>0.01</v>
      </c>
      <c r="BT185" s="62">
        <v>0.01</v>
      </c>
      <c r="BU185" s="62">
        <v>0.01</v>
      </c>
      <c r="BV185" s="62" t="s">
        <v>73</v>
      </c>
      <c r="BW185" s="62">
        <v>0.01</v>
      </c>
      <c r="BX185" s="62">
        <v>0.02</v>
      </c>
      <c r="BY185" s="62">
        <v>0.02</v>
      </c>
      <c r="BZ185" s="62">
        <v>0.02</v>
      </c>
      <c r="CA185" s="62">
        <v>0.01</v>
      </c>
      <c r="CB185" s="62">
        <v>0.03</v>
      </c>
      <c r="CC185" s="62" t="s">
        <v>73</v>
      </c>
      <c r="CD185" s="62">
        <v>0.01</v>
      </c>
      <c r="CE185" s="62" t="s">
        <v>282</v>
      </c>
      <c r="CF185" s="62" t="s">
        <v>73</v>
      </c>
      <c r="CG185" s="62">
        <v>0.01</v>
      </c>
      <c r="CH185" s="62" t="s">
        <v>73</v>
      </c>
      <c r="CI185" s="62" t="s">
        <v>73</v>
      </c>
      <c r="CJ185" s="62" t="s">
        <v>73</v>
      </c>
      <c r="CK185" s="62" t="s">
        <v>73</v>
      </c>
      <c r="CL185" s="62" t="s">
        <v>73</v>
      </c>
      <c r="CM185" s="62" t="s">
        <v>73</v>
      </c>
      <c r="CN185" s="62" t="s">
        <v>73</v>
      </c>
      <c r="CO185" s="62" t="s">
        <v>73</v>
      </c>
      <c r="CP185" s="62" t="s">
        <v>73</v>
      </c>
      <c r="CQ185" s="62">
        <v>0</v>
      </c>
      <c r="CR185" s="62">
        <v>0.02</v>
      </c>
      <c r="CS185" s="62" t="s">
        <v>73</v>
      </c>
      <c r="CT185" s="62" t="s">
        <v>73</v>
      </c>
      <c r="CU185" s="62" t="s">
        <v>73</v>
      </c>
      <c r="CV185" s="62">
        <v>0.03</v>
      </c>
      <c r="CW185" s="62" t="s">
        <v>73</v>
      </c>
      <c r="CX185" s="62" t="s">
        <v>73</v>
      </c>
      <c r="CY185" s="62">
        <v>0.03</v>
      </c>
      <c r="CZ185" s="62" t="s">
        <v>73</v>
      </c>
      <c r="DA185" s="62" t="s">
        <v>73</v>
      </c>
      <c r="DB185" s="62">
        <v>0</v>
      </c>
      <c r="DC185" s="62">
        <v>0.03</v>
      </c>
      <c r="DD185" s="62">
        <v>0.01</v>
      </c>
      <c r="DE185" s="62" t="s">
        <v>73</v>
      </c>
      <c r="DF185" s="62">
        <v>0.01</v>
      </c>
      <c r="DG185" s="62" t="s">
        <v>73</v>
      </c>
      <c r="DH185" s="62">
        <v>0.02</v>
      </c>
      <c r="DI185" s="62" t="s">
        <v>73</v>
      </c>
      <c r="DJ185" s="62">
        <v>0.03</v>
      </c>
      <c r="DK185" s="62">
        <v>0.01</v>
      </c>
      <c r="DL185" s="62">
        <v>0.01</v>
      </c>
      <c r="DM185" s="62">
        <v>0</v>
      </c>
      <c r="DN185" s="62">
        <v>0.02</v>
      </c>
      <c r="DO185" s="62">
        <v>0.02</v>
      </c>
      <c r="DP185" s="62">
        <v>0</v>
      </c>
      <c r="DQ185" s="62" t="s">
        <v>73</v>
      </c>
      <c r="DR185" s="62" t="s">
        <v>73</v>
      </c>
      <c r="DS185" s="62" t="s">
        <v>73</v>
      </c>
      <c r="DT185" s="62" t="s">
        <v>73</v>
      </c>
      <c r="DU185" s="62">
        <v>0.03</v>
      </c>
      <c r="DV185" s="62">
        <v>0</v>
      </c>
      <c r="DW185" s="62" t="s">
        <v>73</v>
      </c>
      <c r="DX185" s="62">
        <v>0.02</v>
      </c>
      <c r="DY185" s="62" t="s">
        <v>73</v>
      </c>
      <c r="DZ185" s="62" t="s">
        <v>73</v>
      </c>
      <c r="EA185" s="62" t="s">
        <v>73</v>
      </c>
      <c r="EB185" s="62">
        <v>0.01</v>
      </c>
      <c r="EC185" s="62" t="s">
        <v>73</v>
      </c>
      <c r="ED185" s="62" t="s">
        <v>73</v>
      </c>
      <c r="EE185" s="62">
        <v>0.02</v>
      </c>
      <c r="EF185" s="62" t="s">
        <v>73</v>
      </c>
      <c r="EG185" s="62">
        <v>0.03</v>
      </c>
      <c r="EH185" s="62" t="s">
        <v>73</v>
      </c>
      <c r="EI185" s="62">
        <v>0.01</v>
      </c>
      <c r="EJ185" s="62">
        <v>0.01</v>
      </c>
      <c r="EK185" s="62" t="s">
        <v>73</v>
      </c>
      <c r="EL185" s="62">
        <v>0.02</v>
      </c>
      <c r="EM185" s="62" t="s">
        <v>73</v>
      </c>
      <c r="EN185" s="62">
        <v>0.02</v>
      </c>
      <c r="EO185" s="62">
        <v>0.01</v>
      </c>
      <c r="EP185" s="62">
        <v>0.02</v>
      </c>
      <c r="EQ185" s="62" t="s">
        <v>73</v>
      </c>
      <c r="ER185" s="62" t="s">
        <v>73</v>
      </c>
      <c r="ES185" s="62" t="s">
        <v>73</v>
      </c>
      <c r="ET185" s="62">
        <v>0.02</v>
      </c>
      <c r="EU185" s="62" t="s">
        <v>73</v>
      </c>
      <c r="EV185" s="62">
        <v>0.01</v>
      </c>
      <c r="EW185" s="62" t="s">
        <v>73</v>
      </c>
      <c r="EX185" s="62">
        <v>0.01</v>
      </c>
      <c r="EY185" s="62" t="s">
        <v>73</v>
      </c>
      <c r="EZ185" s="62" t="s">
        <v>73</v>
      </c>
      <c r="FA185" s="62">
        <v>0.02</v>
      </c>
      <c r="FB185" s="62">
        <v>0.01</v>
      </c>
      <c r="FC185" s="62" t="s">
        <v>73</v>
      </c>
      <c r="FD185" s="62">
        <v>0.03</v>
      </c>
      <c r="FE185" s="62" t="s">
        <v>73</v>
      </c>
      <c r="FF185" s="62">
        <v>0.02</v>
      </c>
      <c r="FG185" s="62">
        <v>0.02</v>
      </c>
      <c r="FH185" s="62">
        <v>0.01</v>
      </c>
      <c r="FI185" s="62">
        <v>0.01</v>
      </c>
    </row>
    <row r="186" spans="1:165" x14ac:dyDescent="0.25">
      <c r="A186" s="61">
        <v>17</v>
      </c>
      <c r="B186" t="s">
        <v>340</v>
      </c>
      <c r="C186" s="62">
        <v>0.01</v>
      </c>
      <c r="D186" s="62">
        <v>0.01</v>
      </c>
      <c r="E186" s="62">
        <v>0.01</v>
      </c>
      <c r="F186" s="62">
        <v>0.01</v>
      </c>
      <c r="G186" s="62" t="s">
        <v>74</v>
      </c>
      <c r="H186" s="62">
        <v>0.01</v>
      </c>
      <c r="I186" s="62">
        <v>0.01</v>
      </c>
      <c r="J186" s="62" t="s">
        <v>74</v>
      </c>
      <c r="K186" s="62">
        <v>0.01</v>
      </c>
      <c r="L186" s="62">
        <v>0.01</v>
      </c>
      <c r="M186" s="62">
        <v>0.01</v>
      </c>
      <c r="N186" s="62" t="s">
        <v>282</v>
      </c>
      <c r="O186" s="62">
        <v>0</v>
      </c>
      <c r="P186" s="62">
        <v>0.02</v>
      </c>
      <c r="Q186" s="62" t="s">
        <v>73</v>
      </c>
      <c r="R186" s="62" t="s">
        <v>73</v>
      </c>
      <c r="S186" s="62" t="s">
        <v>73</v>
      </c>
      <c r="T186" s="62">
        <v>0</v>
      </c>
      <c r="U186" s="62" t="s">
        <v>73</v>
      </c>
      <c r="V186" s="62" t="s">
        <v>73</v>
      </c>
      <c r="W186" s="62">
        <v>0</v>
      </c>
      <c r="X186" s="62" t="s">
        <v>73</v>
      </c>
      <c r="Y186" s="62">
        <v>0</v>
      </c>
      <c r="Z186" s="62">
        <v>0</v>
      </c>
      <c r="AA186" s="62" t="s">
        <v>73</v>
      </c>
      <c r="AB186" s="62" t="s">
        <v>73</v>
      </c>
      <c r="AC186" s="62" t="s">
        <v>73</v>
      </c>
      <c r="AD186" s="62">
        <v>0</v>
      </c>
      <c r="AE186" s="62" t="s">
        <v>73</v>
      </c>
      <c r="AF186" s="62" t="s">
        <v>73</v>
      </c>
      <c r="AG186" s="62" t="s">
        <v>73</v>
      </c>
      <c r="AH186" s="62">
        <v>0.01</v>
      </c>
      <c r="AI186" s="62" t="s">
        <v>73</v>
      </c>
      <c r="AJ186" s="62" t="s">
        <v>73</v>
      </c>
      <c r="AK186" s="62" t="s">
        <v>73</v>
      </c>
      <c r="AL186" s="62">
        <v>0.01</v>
      </c>
      <c r="AM186" s="62" t="s">
        <v>73</v>
      </c>
      <c r="AN186" s="62">
        <v>0</v>
      </c>
      <c r="AO186" s="62" t="s">
        <v>73</v>
      </c>
      <c r="AP186" s="62" t="s">
        <v>73</v>
      </c>
      <c r="AQ186" s="62" t="s">
        <v>73</v>
      </c>
      <c r="AR186" s="62">
        <v>0</v>
      </c>
      <c r="AS186" s="62" t="s">
        <v>73</v>
      </c>
      <c r="AT186" s="62" t="s">
        <v>73</v>
      </c>
      <c r="AU186" s="62" t="s">
        <v>74</v>
      </c>
      <c r="AV186" s="62" t="s">
        <v>73</v>
      </c>
      <c r="AW186" s="62" t="s">
        <v>73</v>
      </c>
      <c r="AX186" s="62" t="s">
        <v>73</v>
      </c>
      <c r="AY186" s="62" t="s">
        <v>73</v>
      </c>
      <c r="AZ186" s="62" t="s">
        <v>73</v>
      </c>
      <c r="BA186" s="62" t="s">
        <v>73</v>
      </c>
      <c r="BB186" s="62" t="s">
        <v>73</v>
      </c>
      <c r="BC186" s="62">
        <v>0.01</v>
      </c>
      <c r="BD186" s="62" t="s">
        <v>73</v>
      </c>
      <c r="BE186" s="62" t="s">
        <v>73</v>
      </c>
      <c r="BF186" s="62" t="s">
        <v>73</v>
      </c>
      <c r="BG186" s="62" t="s">
        <v>73</v>
      </c>
      <c r="BH186" s="62">
        <v>0.02</v>
      </c>
      <c r="BI186" s="62">
        <v>0.01</v>
      </c>
      <c r="BJ186" s="62" t="s">
        <v>73</v>
      </c>
      <c r="BK186" s="62">
        <v>0.01</v>
      </c>
      <c r="BL186" s="62" t="s">
        <v>73</v>
      </c>
      <c r="BM186" s="62" t="s">
        <v>73</v>
      </c>
      <c r="BN186" s="62" t="s">
        <v>73</v>
      </c>
      <c r="BO186" s="62" t="s">
        <v>73</v>
      </c>
      <c r="BP186" s="62" t="s">
        <v>73</v>
      </c>
      <c r="BQ186" s="62" t="s">
        <v>73</v>
      </c>
      <c r="BR186" s="62">
        <v>0.01</v>
      </c>
      <c r="BS186" s="62" t="s">
        <v>73</v>
      </c>
      <c r="BT186" s="62">
        <v>0.01</v>
      </c>
      <c r="BU186" s="62">
        <v>0.01</v>
      </c>
      <c r="BV186" s="62" t="s">
        <v>73</v>
      </c>
      <c r="BW186" s="62">
        <v>0.01</v>
      </c>
      <c r="BX186" s="62">
        <v>0.01</v>
      </c>
      <c r="BY186" s="62">
        <v>0.01</v>
      </c>
      <c r="BZ186" s="62" t="s">
        <v>73</v>
      </c>
      <c r="CA186" s="62" t="s">
        <v>73</v>
      </c>
      <c r="CB186" s="62" t="s">
        <v>73</v>
      </c>
      <c r="CC186" s="62" t="s">
        <v>73</v>
      </c>
      <c r="CD186" s="62" t="s">
        <v>73</v>
      </c>
      <c r="CE186" s="62" t="s">
        <v>282</v>
      </c>
      <c r="CF186" s="62" t="s">
        <v>73</v>
      </c>
      <c r="CG186" s="62" t="s">
        <v>73</v>
      </c>
      <c r="CH186" s="62" t="s">
        <v>73</v>
      </c>
      <c r="CI186" s="62" t="s">
        <v>73</v>
      </c>
      <c r="CJ186" s="62">
        <v>0</v>
      </c>
      <c r="CK186" s="62" t="s">
        <v>73</v>
      </c>
      <c r="CL186" s="62">
        <v>0</v>
      </c>
      <c r="CM186" s="62" t="s">
        <v>73</v>
      </c>
      <c r="CN186" s="62" t="s">
        <v>73</v>
      </c>
      <c r="CO186" s="62" t="s">
        <v>73</v>
      </c>
      <c r="CP186" s="62">
        <v>0</v>
      </c>
      <c r="CQ186" s="62">
        <v>0</v>
      </c>
      <c r="CR186" s="62" t="s">
        <v>73</v>
      </c>
      <c r="CS186" s="62" t="s">
        <v>73</v>
      </c>
      <c r="CT186" s="62" t="s">
        <v>73</v>
      </c>
      <c r="CU186" s="62">
        <v>0</v>
      </c>
      <c r="CV186" s="62" t="s">
        <v>73</v>
      </c>
      <c r="CW186" s="62" t="s">
        <v>73</v>
      </c>
      <c r="CX186" s="62" t="s">
        <v>73</v>
      </c>
      <c r="CY186" s="62">
        <v>0.01</v>
      </c>
      <c r="CZ186" s="62" t="s">
        <v>73</v>
      </c>
      <c r="DA186" s="62" t="s">
        <v>73</v>
      </c>
      <c r="DB186" s="62">
        <v>0</v>
      </c>
      <c r="DC186" s="62" t="s">
        <v>73</v>
      </c>
      <c r="DD186" s="62" t="s">
        <v>73</v>
      </c>
      <c r="DE186" s="62" t="s">
        <v>73</v>
      </c>
      <c r="DF186" s="62" t="s">
        <v>73</v>
      </c>
      <c r="DG186" s="62" t="s">
        <v>73</v>
      </c>
      <c r="DH186" s="62">
        <v>0.01</v>
      </c>
      <c r="DI186" s="62" t="s">
        <v>73</v>
      </c>
      <c r="DJ186" s="62">
        <v>0.02</v>
      </c>
      <c r="DK186" s="62" t="s">
        <v>73</v>
      </c>
      <c r="DL186" s="62" t="s">
        <v>73</v>
      </c>
      <c r="DM186" s="62">
        <v>0</v>
      </c>
      <c r="DN186" s="62">
        <v>0.01</v>
      </c>
      <c r="DO186" s="62">
        <v>0.01</v>
      </c>
      <c r="DP186" s="62">
        <v>0</v>
      </c>
      <c r="DQ186" s="62" t="s">
        <v>73</v>
      </c>
      <c r="DR186" s="62" t="s">
        <v>73</v>
      </c>
      <c r="DS186" s="62" t="s">
        <v>73</v>
      </c>
      <c r="DT186" s="62" t="s">
        <v>73</v>
      </c>
      <c r="DU186" s="62" t="s">
        <v>73</v>
      </c>
      <c r="DV186" s="62">
        <v>0</v>
      </c>
      <c r="DW186" s="62" t="s">
        <v>73</v>
      </c>
      <c r="DX186" s="62" t="s">
        <v>73</v>
      </c>
      <c r="DY186" s="62" t="s">
        <v>73</v>
      </c>
      <c r="DZ186" s="62" t="s">
        <v>73</v>
      </c>
      <c r="EA186" s="62" t="s">
        <v>73</v>
      </c>
      <c r="EB186" s="62" t="s">
        <v>73</v>
      </c>
      <c r="EC186" s="62" t="s">
        <v>73</v>
      </c>
      <c r="ED186" s="62" t="s">
        <v>73</v>
      </c>
      <c r="EE186" s="62">
        <v>0.02</v>
      </c>
      <c r="EF186" s="62">
        <v>0</v>
      </c>
      <c r="EG186" s="62">
        <v>0.03</v>
      </c>
      <c r="EH186" s="62" t="s">
        <v>73</v>
      </c>
      <c r="EI186" s="62" t="s">
        <v>73</v>
      </c>
      <c r="EJ186" s="62">
        <v>0.01</v>
      </c>
      <c r="EK186" s="62" t="s">
        <v>73</v>
      </c>
      <c r="EL186" s="62">
        <v>0.01</v>
      </c>
      <c r="EM186" s="62" t="s">
        <v>73</v>
      </c>
      <c r="EN186" s="62" t="s">
        <v>73</v>
      </c>
      <c r="EO186" s="62" t="s">
        <v>73</v>
      </c>
      <c r="EP186" s="62">
        <v>0.01</v>
      </c>
      <c r="EQ186" s="62" t="s">
        <v>73</v>
      </c>
      <c r="ER186" s="62" t="s">
        <v>73</v>
      </c>
      <c r="ES186" s="62" t="s">
        <v>73</v>
      </c>
      <c r="ET186" s="62" t="s">
        <v>73</v>
      </c>
      <c r="EU186" s="62" t="s">
        <v>73</v>
      </c>
      <c r="EV186" s="62">
        <v>0.01</v>
      </c>
      <c r="EW186" s="62" t="s">
        <v>73</v>
      </c>
      <c r="EX186" s="62">
        <v>0.01</v>
      </c>
      <c r="EY186" s="62" t="s">
        <v>73</v>
      </c>
      <c r="EZ186" s="62" t="s">
        <v>73</v>
      </c>
      <c r="FA186" s="62">
        <v>0.01</v>
      </c>
      <c r="FB186" s="62">
        <v>0.01</v>
      </c>
      <c r="FC186" s="62" t="s">
        <v>73</v>
      </c>
      <c r="FD186" s="62">
        <v>0.01</v>
      </c>
      <c r="FE186" s="62" t="s">
        <v>73</v>
      </c>
      <c r="FF186" s="62">
        <v>0.01</v>
      </c>
      <c r="FG186" s="62">
        <v>0.02</v>
      </c>
      <c r="FH186" s="62" t="s">
        <v>73</v>
      </c>
      <c r="FI186" s="62" t="s">
        <v>73</v>
      </c>
    </row>
    <row r="187" spans="1:165" x14ac:dyDescent="0.25">
      <c r="A187" s="61">
        <v>18</v>
      </c>
      <c r="B187" t="s">
        <v>343</v>
      </c>
      <c r="C187" s="62" t="s">
        <v>74</v>
      </c>
      <c r="D187" s="62" t="s">
        <v>74</v>
      </c>
      <c r="E187" s="62" t="s">
        <v>74</v>
      </c>
      <c r="F187" s="62" t="s">
        <v>74</v>
      </c>
      <c r="G187" s="62" t="s">
        <v>73</v>
      </c>
      <c r="H187" s="62" t="s">
        <v>74</v>
      </c>
      <c r="I187" s="62">
        <v>0.01</v>
      </c>
      <c r="J187" s="62" t="s">
        <v>74</v>
      </c>
      <c r="K187" s="62" t="s">
        <v>74</v>
      </c>
      <c r="L187" s="62" t="s">
        <v>74</v>
      </c>
      <c r="M187" s="62" t="s">
        <v>74</v>
      </c>
      <c r="N187" s="62" t="s">
        <v>282</v>
      </c>
      <c r="O187" s="62">
        <v>0</v>
      </c>
      <c r="P187" s="62">
        <v>0</v>
      </c>
      <c r="Q187" s="62">
        <v>0</v>
      </c>
      <c r="R187" s="62">
        <v>0</v>
      </c>
      <c r="S187" s="62">
        <v>0</v>
      </c>
      <c r="T187" s="62">
        <v>0</v>
      </c>
      <c r="U187" s="62">
        <v>0</v>
      </c>
      <c r="V187" s="62" t="s">
        <v>73</v>
      </c>
      <c r="W187" s="62">
        <v>0</v>
      </c>
      <c r="X187" s="62" t="s">
        <v>73</v>
      </c>
      <c r="Y187" s="62">
        <v>0</v>
      </c>
      <c r="Z187" s="62">
        <v>0</v>
      </c>
      <c r="AA187" s="62">
        <v>0</v>
      </c>
      <c r="AB187" s="62">
        <v>0</v>
      </c>
      <c r="AC187" s="62">
        <v>0</v>
      </c>
      <c r="AD187" s="62" t="s">
        <v>73</v>
      </c>
      <c r="AE187" s="62">
        <v>0</v>
      </c>
      <c r="AF187" s="62" t="s">
        <v>73</v>
      </c>
      <c r="AG187" s="62" t="s">
        <v>73</v>
      </c>
      <c r="AH187" s="62" t="s">
        <v>73</v>
      </c>
      <c r="AI187" s="62">
        <v>0</v>
      </c>
      <c r="AJ187" s="62" t="s">
        <v>73</v>
      </c>
      <c r="AK187" s="62" t="s">
        <v>73</v>
      </c>
      <c r="AL187" s="62">
        <v>0</v>
      </c>
      <c r="AM187" s="62">
        <v>0</v>
      </c>
      <c r="AN187" s="62" t="s">
        <v>73</v>
      </c>
      <c r="AO187" s="62">
        <v>0</v>
      </c>
      <c r="AP187" s="62">
        <v>0</v>
      </c>
      <c r="AQ187" s="62">
        <v>0</v>
      </c>
      <c r="AR187" s="62">
        <v>0</v>
      </c>
      <c r="AS187" s="62">
        <v>0</v>
      </c>
      <c r="AT187" s="62">
        <v>0</v>
      </c>
      <c r="AU187" s="62" t="s">
        <v>73</v>
      </c>
      <c r="AV187" s="62">
        <v>0</v>
      </c>
      <c r="AW187" s="62">
        <v>0</v>
      </c>
      <c r="AX187" s="62" t="s">
        <v>73</v>
      </c>
      <c r="AY187" s="62" t="s">
        <v>73</v>
      </c>
      <c r="AZ187" s="62">
        <v>0</v>
      </c>
      <c r="BA187" s="62" t="s">
        <v>73</v>
      </c>
      <c r="BB187" s="62" t="s">
        <v>73</v>
      </c>
      <c r="BC187" s="62" t="s">
        <v>73</v>
      </c>
      <c r="BD187" s="62" t="s">
        <v>73</v>
      </c>
      <c r="BE187" s="62" t="s">
        <v>73</v>
      </c>
      <c r="BF187" s="62">
        <v>0</v>
      </c>
      <c r="BG187" s="62" t="s">
        <v>73</v>
      </c>
      <c r="BH187" s="62">
        <v>0</v>
      </c>
      <c r="BI187" s="62" t="s">
        <v>73</v>
      </c>
      <c r="BJ187" s="62" t="s">
        <v>73</v>
      </c>
      <c r="BK187" s="62" t="s">
        <v>73</v>
      </c>
      <c r="BL187" s="62" t="s">
        <v>73</v>
      </c>
      <c r="BM187" s="62" t="s">
        <v>73</v>
      </c>
      <c r="BN187" s="62" t="s">
        <v>73</v>
      </c>
      <c r="BO187" s="62">
        <v>0</v>
      </c>
      <c r="BP187" s="62">
        <v>0</v>
      </c>
      <c r="BQ187" s="62">
        <v>0</v>
      </c>
      <c r="BR187" s="62" t="s">
        <v>73</v>
      </c>
      <c r="BS187" s="62" t="s">
        <v>73</v>
      </c>
      <c r="BT187" s="62" t="s">
        <v>73</v>
      </c>
      <c r="BU187" s="62" t="s">
        <v>73</v>
      </c>
      <c r="BV187" s="62" t="s">
        <v>73</v>
      </c>
      <c r="BW187" s="62" t="s">
        <v>73</v>
      </c>
      <c r="BX187" s="62">
        <v>0.01</v>
      </c>
      <c r="BY187" s="62" t="s">
        <v>73</v>
      </c>
      <c r="BZ187" s="62" t="s">
        <v>73</v>
      </c>
      <c r="CA187" s="62" t="s">
        <v>73</v>
      </c>
      <c r="CB187" s="62" t="s">
        <v>73</v>
      </c>
      <c r="CC187" s="62">
        <v>0</v>
      </c>
      <c r="CD187" s="62">
        <v>0</v>
      </c>
      <c r="CE187" s="62" t="s">
        <v>282</v>
      </c>
      <c r="CF187" s="62" t="s">
        <v>73</v>
      </c>
      <c r="CG187" s="62" t="s">
        <v>73</v>
      </c>
      <c r="CH187" s="62" t="s">
        <v>73</v>
      </c>
      <c r="CI187" s="62">
        <v>0</v>
      </c>
      <c r="CJ187" s="62" t="s">
        <v>73</v>
      </c>
      <c r="CK187" s="62">
        <v>0</v>
      </c>
      <c r="CL187" s="62" t="s">
        <v>73</v>
      </c>
      <c r="CM187" s="62">
        <v>0</v>
      </c>
      <c r="CN187" s="62" t="s">
        <v>73</v>
      </c>
      <c r="CO187" s="62" t="s">
        <v>73</v>
      </c>
      <c r="CP187" s="62" t="s">
        <v>73</v>
      </c>
      <c r="CQ187" s="62">
        <v>0</v>
      </c>
      <c r="CR187" s="62" t="s">
        <v>73</v>
      </c>
      <c r="CS187" s="62">
        <v>0</v>
      </c>
      <c r="CT187" s="62">
        <v>0</v>
      </c>
      <c r="CU187" s="62" t="s">
        <v>73</v>
      </c>
      <c r="CV187" s="62" t="s">
        <v>73</v>
      </c>
      <c r="CW187" s="62">
        <v>0</v>
      </c>
      <c r="CX187" s="62" t="s">
        <v>73</v>
      </c>
      <c r="CY187" s="62">
        <v>0.01</v>
      </c>
      <c r="CZ187" s="62">
        <v>0</v>
      </c>
      <c r="DA187" s="62" t="s">
        <v>73</v>
      </c>
      <c r="DB187" s="62">
        <v>0</v>
      </c>
      <c r="DC187" s="62" t="s">
        <v>73</v>
      </c>
      <c r="DD187" s="62" t="s">
        <v>73</v>
      </c>
      <c r="DE187" s="62">
        <v>0</v>
      </c>
      <c r="DF187" s="62" t="s">
        <v>73</v>
      </c>
      <c r="DG187" s="62" t="s">
        <v>73</v>
      </c>
      <c r="DH187" s="62">
        <v>0.01</v>
      </c>
      <c r="DI187" s="62" t="s">
        <v>73</v>
      </c>
      <c r="DJ187" s="62" t="s">
        <v>73</v>
      </c>
      <c r="DK187" s="62" t="s">
        <v>73</v>
      </c>
      <c r="DL187" s="62">
        <v>0</v>
      </c>
      <c r="DM187" s="62">
        <v>0</v>
      </c>
      <c r="DN187" s="62" t="s">
        <v>73</v>
      </c>
      <c r="DO187" s="62" t="s">
        <v>73</v>
      </c>
      <c r="DP187" s="62">
        <v>0</v>
      </c>
      <c r="DQ187" s="62" t="s">
        <v>73</v>
      </c>
      <c r="DR187" s="62">
        <v>0</v>
      </c>
      <c r="DS187" s="62" t="s">
        <v>73</v>
      </c>
      <c r="DT187" s="62" t="s">
        <v>73</v>
      </c>
      <c r="DU187" s="62" t="s">
        <v>73</v>
      </c>
      <c r="DV187" s="62">
        <v>0</v>
      </c>
      <c r="DW187" s="62">
        <v>0</v>
      </c>
      <c r="DX187" s="62">
        <v>0.01</v>
      </c>
      <c r="DY187" s="62" t="s">
        <v>73</v>
      </c>
      <c r="DZ187" s="62">
        <v>0</v>
      </c>
      <c r="EA187" s="62">
        <v>0</v>
      </c>
      <c r="EB187" s="62">
        <v>0.01</v>
      </c>
      <c r="EC187" s="62">
        <v>0</v>
      </c>
      <c r="ED187" s="62">
        <v>0</v>
      </c>
      <c r="EE187" s="62" t="s">
        <v>73</v>
      </c>
      <c r="EF187" s="62" t="s">
        <v>73</v>
      </c>
      <c r="EG187" s="62">
        <v>0</v>
      </c>
      <c r="EH187" s="62" t="s">
        <v>73</v>
      </c>
      <c r="EI187" s="62">
        <v>0</v>
      </c>
      <c r="EJ187" s="62">
        <v>0.01</v>
      </c>
      <c r="EK187" s="62">
        <v>0</v>
      </c>
      <c r="EL187" s="62" t="s">
        <v>73</v>
      </c>
      <c r="EM187" s="62">
        <v>0</v>
      </c>
      <c r="EN187" s="62" t="s">
        <v>73</v>
      </c>
      <c r="EO187" s="62" t="s">
        <v>73</v>
      </c>
      <c r="EP187" s="62" t="s">
        <v>73</v>
      </c>
      <c r="EQ187" s="62" t="s">
        <v>73</v>
      </c>
      <c r="ER187" s="62">
        <v>0</v>
      </c>
      <c r="ES187" s="62">
        <v>0</v>
      </c>
      <c r="ET187" s="62" t="s">
        <v>73</v>
      </c>
      <c r="EU187" s="62">
        <v>0</v>
      </c>
      <c r="EV187" s="62">
        <v>0</v>
      </c>
      <c r="EW187" s="62">
        <v>0</v>
      </c>
      <c r="EX187" s="62" t="s">
        <v>73</v>
      </c>
      <c r="EY187" s="62">
        <v>0</v>
      </c>
      <c r="EZ187" s="62">
        <v>0</v>
      </c>
      <c r="FA187" s="62" t="s">
        <v>73</v>
      </c>
      <c r="FB187" s="62" t="s">
        <v>73</v>
      </c>
      <c r="FC187" s="62">
        <v>0</v>
      </c>
      <c r="FD187" s="62">
        <v>0.01</v>
      </c>
      <c r="FE187" s="62">
        <v>0</v>
      </c>
      <c r="FF187" s="62" t="s">
        <v>73</v>
      </c>
      <c r="FG187" s="62">
        <v>0</v>
      </c>
      <c r="FH187" s="62" t="s">
        <v>73</v>
      </c>
      <c r="FI187" s="62" t="s">
        <v>73</v>
      </c>
    </row>
    <row r="188" spans="1:165" x14ac:dyDescent="0.25">
      <c r="A188" s="61">
        <v>19</v>
      </c>
      <c r="B188" t="s">
        <v>346</v>
      </c>
      <c r="C188" s="62" t="s">
        <v>74</v>
      </c>
      <c r="D188" s="62" t="s">
        <v>74</v>
      </c>
      <c r="E188" s="62" t="s">
        <v>74</v>
      </c>
      <c r="F188" s="62" t="s">
        <v>74</v>
      </c>
      <c r="G188" s="62" t="s">
        <v>73</v>
      </c>
      <c r="H188" s="62" t="s">
        <v>74</v>
      </c>
      <c r="I188" s="62" t="s">
        <v>74</v>
      </c>
      <c r="J188" s="62" t="s">
        <v>73</v>
      </c>
      <c r="K188" s="62" t="s">
        <v>74</v>
      </c>
      <c r="L188" s="62" t="s">
        <v>74</v>
      </c>
      <c r="M188" s="62" t="s">
        <v>74</v>
      </c>
      <c r="N188" s="62" t="s">
        <v>282</v>
      </c>
      <c r="O188" s="62">
        <v>0</v>
      </c>
      <c r="P188" s="62" t="s">
        <v>73</v>
      </c>
      <c r="Q188" s="62" t="s">
        <v>73</v>
      </c>
      <c r="R188" s="62">
        <v>0</v>
      </c>
      <c r="S188" s="62">
        <v>0</v>
      </c>
      <c r="T188" s="62">
        <v>0</v>
      </c>
      <c r="U188" s="62">
        <v>0</v>
      </c>
      <c r="V188" s="62">
        <v>0</v>
      </c>
      <c r="W188" s="62">
        <v>0</v>
      </c>
      <c r="X188" s="62">
        <v>0</v>
      </c>
      <c r="Y188" s="62" t="s">
        <v>73</v>
      </c>
      <c r="Z188" s="62">
        <v>0</v>
      </c>
      <c r="AA188" s="62">
        <v>0</v>
      </c>
      <c r="AB188" s="62">
        <v>0</v>
      </c>
      <c r="AC188" s="62">
        <v>0</v>
      </c>
      <c r="AD188" s="62" t="s">
        <v>73</v>
      </c>
      <c r="AE188" s="62">
        <v>0</v>
      </c>
      <c r="AF188" s="62">
        <v>0</v>
      </c>
      <c r="AG188" s="62">
        <v>0</v>
      </c>
      <c r="AH188" s="62">
        <v>0</v>
      </c>
      <c r="AI188" s="62">
        <v>0</v>
      </c>
      <c r="AJ188" s="62">
        <v>0</v>
      </c>
      <c r="AK188" s="62">
        <v>0</v>
      </c>
      <c r="AL188" s="62" t="s">
        <v>73</v>
      </c>
      <c r="AM188" s="62">
        <v>0</v>
      </c>
      <c r="AN188" s="62">
        <v>0</v>
      </c>
      <c r="AO188" s="62" t="s">
        <v>73</v>
      </c>
      <c r="AP188" s="62">
        <v>0</v>
      </c>
      <c r="AQ188" s="62" t="s">
        <v>73</v>
      </c>
      <c r="AR188" s="62">
        <v>0</v>
      </c>
      <c r="AS188" s="62">
        <v>0</v>
      </c>
      <c r="AT188" s="62">
        <v>0</v>
      </c>
      <c r="AU188" s="62" t="s">
        <v>74</v>
      </c>
      <c r="AV188" s="62" t="s">
        <v>73</v>
      </c>
      <c r="AW188" s="62" t="s">
        <v>73</v>
      </c>
      <c r="AX188" s="62">
        <v>0.01</v>
      </c>
      <c r="AY188" s="62">
        <v>0</v>
      </c>
      <c r="AZ188" s="62">
        <v>0</v>
      </c>
      <c r="BA188" s="62" t="s">
        <v>73</v>
      </c>
      <c r="BB188" s="62" t="s">
        <v>73</v>
      </c>
      <c r="BC188" s="62">
        <v>0.01</v>
      </c>
      <c r="BD188" s="62">
        <v>0</v>
      </c>
      <c r="BE188" s="62" t="s">
        <v>73</v>
      </c>
      <c r="BF188" s="62" t="s">
        <v>73</v>
      </c>
      <c r="BG188" s="62">
        <v>0</v>
      </c>
      <c r="BH188" s="62">
        <v>0</v>
      </c>
      <c r="BI188" s="62">
        <v>0.01</v>
      </c>
      <c r="BJ188" s="62" t="s">
        <v>73</v>
      </c>
      <c r="BK188" s="62" t="s">
        <v>73</v>
      </c>
      <c r="BL188" s="62" t="s">
        <v>73</v>
      </c>
      <c r="BM188" s="62" t="s">
        <v>73</v>
      </c>
      <c r="BN188" s="62" t="s">
        <v>73</v>
      </c>
      <c r="BO188" s="62" t="s">
        <v>73</v>
      </c>
      <c r="BP188" s="62" t="s">
        <v>73</v>
      </c>
      <c r="BQ188" s="62" t="s">
        <v>73</v>
      </c>
      <c r="BR188" s="62">
        <v>0</v>
      </c>
      <c r="BS188" s="62" t="s">
        <v>73</v>
      </c>
      <c r="BT188" s="62">
        <v>0</v>
      </c>
      <c r="BU188" s="62">
        <v>0.01</v>
      </c>
      <c r="BV188" s="62">
        <v>0</v>
      </c>
      <c r="BW188" s="62" t="s">
        <v>73</v>
      </c>
      <c r="BX188" s="62">
        <v>0.01</v>
      </c>
      <c r="BY188" s="62" t="s">
        <v>73</v>
      </c>
      <c r="BZ188" s="62" t="s">
        <v>73</v>
      </c>
      <c r="CA188" s="62" t="s">
        <v>73</v>
      </c>
      <c r="CB188" s="62" t="s">
        <v>73</v>
      </c>
      <c r="CC188" s="62" t="s">
        <v>73</v>
      </c>
      <c r="CD188" s="62" t="s">
        <v>73</v>
      </c>
      <c r="CE188" s="62" t="s">
        <v>282</v>
      </c>
      <c r="CF188" s="62">
        <v>0</v>
      </c>
      <c r="CG188" s="62">
        <v>0</v>
      </c>
      <c r="CH188" s="62">
        <v>0</v>
      </c>
      <c r="CI188" s="62">
        <v>0</v>
      </c>
      <c r="CJ188" s="62">
        <v>0</v>
      </c>
      <c r="CK188" s="62">
        <v>0</v>
      </c>
      <c r="CL188" s="62" t="s">
        <v>73</v>
      </c>
      <c r="CM188" s="62" t="s">
        <v>73</v>
      </c>
      <c r="CN188" s="62">
        <v>0</v>
      </c>
      <c r="CO188" s="62" t="s">
        <v>73</v>
      </c>
      <c r="CP188" s="62" t="s">
        <v>73</v>
      </c>
      <c r="CQ188" s="62">
        <v>0</v>
      </c>
      <c r="CR188" s="62">
        <v>0</v>
      </c>
      <c r="CS188" s="62">
        <v>0</v>
      </c>
      <c r="CT188" s="62" t="s">
        <v>73</v>
      </c>
      <c r="CU188" s="62" t="s">
        <v>73</v>
      </c>
      <c r="CV188" s="62">
        <v>0</v>
      </c>
      <c r="CW188" s="62">
        <v>0</v>
      </c>
      <c r="CX188" s="62">
        <v>0</v>
      </c>
      <c r="CY188" s="62">
        <v>0.01</v>
      </c>
      <c r="CZ188" s="62" t="s">
        <v>73</v>
      </c>
      <c r="DA188" s="62">
        <v>0</v>
      </c>
      <c r="DB188" s="62">
        <v>0</v>
      </c>
      <c r="DC188" s="62">
        <v>0</v>
      </c>
      <c r="DD188" s="62" t="s">
        <v>73</v>
      </c>
      <c r="DE188" s="62" t="s">
        <v>73</v>
      </c>
      <c r="DF188" s="62">
        <v>0</v>
      </c>
      <c r="DG188" s="62" t="s">
        <v>73</v>
      </c>
      <c r="DH188" s="62">
        <v>0</v>
      </c>
      <c r="DI188" s="62">
        <v>0</v>
      </c>
      <c r="DJ188" s="62" t="s">
        <v>73</v>
      </c>
      <c r="DK188" s="62" t="s">
        <v>73</v>
      </c>
      <c r="DL188" s="62" t="s">
        <v>73</v>
      </c>
      <c r="DM188" s="62">
        <v>0</v>
      </c>
      <c r="DN188" s="62" t="s">
        <v>73</v>
      </c>
      <c r="DO188" s="62" t="s">
        <v>73</v>
      </c>
      <c r="DP188" s="62">
        <v>0</v>
      </c>
      <c r="DQ188" s="62" t="s">
        <v>73</v>
      </c>
      <c r="DR188" s="62">
        <v>0</v>
      </c>
      <c r="DS188" s="62">
        <v>0</v>
      </c>
      <c r="DT188" s="62">
        <v>0</v>
      </c>
      <c r="DU188" s="62">
        <v>0</v>
      </c>
      <c r="DV188" s="62">
        <v>0</v>
      </c>
      <c r="DW188" s="62">
        <v>0</v>
      </c>
      <c r="DX188" s="62" t="s">
        <v>73</v>
      </c>
      <c r="DY188" s="62">
        <v>0</v>
      </c>
      <c r="DZ188" s="62" t="s">
        <v>73</v>
      </c>
      <c r="EA188" s="62" t="s">
        <v>73</v>
      </c>
      <c r="EB188" s="62">
        <v>0</v>
      </c>
      <c r="EC188" s="62">
        <v>0</v>
      </c>
      <c r="ED188" s="62">
        <v>0</v>
      </c>
      <c r="EE188" s="62" t="s">
        <v>73</v>
      </c>
      <c r="EF188" s="62" t="s">
        <v>73</v>
      </c>
      <c r="EG188" s="62">
        <v>0</v>
      </c>
      <c r="EH188" s="62">
        <v>0</v>
      </c>
      <c r="EI188" s="62" t="s">
        <v>73</v>
      </c>
      <c r="EJ188" s="62" t="s">
        <v>73</v>
      </c>
      <c r="EK188" s="62" t="s">
        <v>73</v>
      </c>
      <c r="EL188" s="62">
        <v>0.01</v>
      </c>
      <c r="EM188" s="62" t="s">
        <v>73</v>
      </c>
      <c r="EN188" s="62" t="s">
        <v>73</v>
      </c>
      <c r="EO188" s="62" t="s">
        <v>73</v>
      </c>
      <c r="EP188" s="62" t="s">
        <v>73</v>
      </c>
      <c r="EQ188" s="62" t="s">
        <v>73</v>
      </c>
      <c r="ER188" s="62" t="s">
        <v>73</v>
      </c>
      <c r="ES188" s="62" t="s">
        <v>73</v>
      </c>
      <c r="ET188" s="62" t="s">
        <v>73</v>
      </c>
      <c r="EU188" s="62">
        <v>0</v>
      </c>
      <c r="EV188" s="62" t="s">
        <v>73</v>
      </c>
      <c r="EW188" s="62">
        <v>0</v>
      </c>
      <c r="EX188" s="62" t="s">
        <v>73</v>
      </c>
      <c r="EY188" s="62">
        <v>0</v>
      </c>
      <c r="EZ188" s="62">
        <v>0</v>
      </c>
      <c r="FA188" s="62" t="s">
        <v>73</v>
      </c>
      <c r="FB188" s="62" t="s">
        <v>73</v>
      </c>
      <c r="FC188" s="62" t="s">
        <v>73</v>
      </c>
      <c r="FD188" s="62">
        <v>0</v>
      </c>
      <c r="FE188" s="62">
        <v>0</v>
      </c>
      <c r="FF188" s="62" t="s">
        <v>73</v>
      </c>
      <c r="FG188" s="62">
        <v>0</v>
      </c>
      <c r="FH188" s="62" t="s">
        <v>73</v>
      </c>
      <c r="FI188" s="62">
        <v>0</v>
      </c>
    </row>
    <row r="189" spans="1:165" x14ac:dyDescent="0.25">
      <c r="A189" s="61">
        <v>20</v>
      </c>
      <c r="B189" t="s">
        <v>349</v>
      </c>
      <c r="C189" s="62">
        <v>0.01</v>
      </c>
      <c r="D189" s="62">
        <v>0.01</v>
      </c>
      <c r="E189" s="62">
        <v>0.02</v>
      </c>
      <c r="F189" s="62">
        <v>0.01</v>
      </c>
      <c r="G189" s="62" t="s">
        <v>74</v>
      </c>
      <c r="H189" s="62">
        <v>0.02</v>
      </c>
      <c r="I189" s="62">
        <v>0.01</v>
      </c>
      <c r="J189" s="62">
        <v>0.01</v>
      </c>
      <c r="K189" s="62" t="s">
        <v>74</v>
      </c>
      <c r="L189" s="62">
        <v>0.02</v>
      </c>
      <c r="M189" s="62">
        <v>0.02</v>
      </c>
      <c r="N189" s="62" t="s">
        <v>282</v>
      </c>
      <c r="O189" s="62">
        <v>0.01</v>
      </c>
      <c r="P189" s="62" t="s">
        <v>73</v>
      </c>
      <c r="Q189" s="62" t="s">
        <v>73</v>
      </c>
      <c r="R189" s="62">
        <v>0</v>
      </c>
      <c r="S189" s="62" t="s">
        <v>73</v>
      </c>
      <c r="T189" s="62">
        <v>0</v>
      </c>
      <c r="U189" s="62" t="s">
        <v>73</v>
      </c>
      <c r="V189" s="62">
        <v>0</v>
      </c>
      <c r="W189" s="62" t="s">
        <v>73</v>
      </c>
      <c r="X189" s="62">
        <v>0.01</v>
      </c>
      <c r="Y189" s="62">
        <v>0</v>
      </c>
      <c r="Z189" s="62" t="s">
        <v>73</v>
      </c>
      <c r="AA189" s="62">
        <v>0</v>
      </c>
      <c r="AB189" s="62" t="s">
        <v>73</v>
      </c>
      <c r="AC189" s="62" t="s">
        <v>73</v>
      </c>
      <c r="AD189" s="62" t="s">
        <v>73</v>
      </c>
      <c r="AE189" s="62">
        <v>0</v>
      </c>
      <c r="AF189" s="62">
        <v>0</v>
      </c>
      <c r="AG189" s="62" t="s">
        <v>73</v>
      </c>
      <c r="AH189" s="62">
        <v>0.01</v>
      </c>
      <c r="AI189" s="62" t="s">
        <v>73</v>
      </c>
      <c r="AJ189" s="62">
        <v>0</v>
      </c>
      <c r="AK189" s="62" t="s">
        <v>73</v>
      </c>
      <c r="AL189" s="62" t="s">
        <v>73</v>
      </c>
      <c r="AM189" s="62" t="s">
        <v>73</v>
      </c>
      <c r="AN189" s="62" t="s">
        <v>73</v>
      </c>
      <c r="AO189" s="62" t="s">
        <v>73</v>
      </c>
      <c r="AP189" s="62" t="s">
        <v>73</v>
      </c>
      <c r="AQ189" s="62" t="s">
        <v>73</v>
      </c>
      <c r="AR189" s="62" t="s">
        <v>73</v>
      </c>
      <c r="AS189" s="62" t="s">
        <v>73</v>
      </c>
      <c r="AT189" s="62" t="s">
        <v>73</v>
      </c>
      <c r="AU189" s="62">
        <v>0.01</v>
      </c>
      <c r="AV189" s="62">
        <v>0.02</v>
      </c>
      <c r="AW189" s="62">
        <v>0.01</v>
      </c>
      <c r="AX189" s="62">
        <v>0.04</v>
      </c>
      <c r="AY189" s="62" t="s">
        <v>73</v>
      </c>
      <c r="AZ189" s="62">
        <v>0.03</v>
      </c>
      <c r="BA189" s="62">
        <v>0.02</v>
      </c>
      <c r="BB189" s="62">
        <v>0.03</v>
      </c>
      <c r="BC189" s="62">
        <v>0.02</v>
      </c>
      <c r="BD189" s="62">
        <v>0.02</v>
      </c>
      <c r="BE189" s="62">
        <v>0.03</v>
      </c>
      <c r="BF189" s="62">
        <v>0.02</v>
      </c>
      <c r="BG189" s="62">
        <v>0.01</v>
      </c>
      <c r="BH189" s="62" t="s">
        <v>73</v>
      </c>
      <c r="BI189" s="62">
        <v>0.02</v>
      </c>
      <c r="BJ189" s="62">
        <v>0.02</v>
      </c>
      <c r="BK189" s="62">
        <v>0.02</v>
      </c>
      <c r="BL189" s="62">
        <v>0.03</v>
      </c>
      <c r="BM189" s="62" t="s">
        <v>73</v>
      </c>
      <c r="BN189" s="62">
        <v>0.02</v>
      </c>
      <c r="BO189" s="62" t="s">
        <v>73</v>
      </c>
      <c r="BP189" s="62" t="s">
        <v>73</v>
      </c>
      <c r="BQ189" s="62">
        <v>0.03</v>
      </c>
      <c r="BR189" s="62">
        <v>0.01</v>
      </c>
      <c r="BS189" s="62">
        <v>0.02</v>
      </c>
      <c r="BT189" s="62">
        <v>0.02</v>
      </c>
      <c r="BU189" s="62">
        <v>0.01</v>
      </c>
      <c r="BV189" s="62" t="s">
        <v>73</v>
      </c>
      <c r="BW189" s="62">
        <v>0.01</v>
      </c>
      <c r="BX189" s="62">
        <v>0.02</v>
      </c>
      <c r="BY189" s="62" t="s">
        <v>73</v>
      </c>
      <c r="BZ189" s="62">
        <v>0.03</v>
      </c>
      <c r="CA189" s="62">
        <v>0.02</v>
      </c>
      <c r="CB189" s="62">
        <v>0.05</v>
      </c>
      <c r="CC189" s="62">
        <v>0.03</v>
      </c>
      <c r="CD189" s="62">
        <v>0.04</v>
      </c>
      <c r="CE189" s="62" t="s">
        <v>282</v>
      </c>
      <c r="CF189" s="62">
        <v>0</v>
      </c>
      <c r="CG189" s="62">
        <v>0.01</v>
      </c>
      <c r="CH189" s="62" t="s">
        <v>73</v>
      </c>
      <c r="CI189" s="62" t="s">
        <v>73</v>
      </c>
      <c r="CJ189" s="62" t="s">
        <v>73</v>
      </c>
      <c r="CK189" s="62">
        <v>0.02</v>
      </c>
      <c r="CL189" s="62">
        <v>0.02</v>
      </c>
      <c r="CM189" s="62" t="s">
        <v>73</v>
      </c>
      <c r="CN189" s="62">
        <v>0.01</v>
      </c>
      <c r="CO189" s="62" t="s">
        <v>73</v>
      </c>
      <c r="CP189" s="62" t="s">
        <v>73</v>
      </c>
      <c r="CQ189" s="62" t="s">
        <v>73</v>
      </c>
      <c r="CR189" s="62" t="s">
        <v>73</v>
      </c>
      <c r="CS189" s="62" t="s">
        <v>73</v>
      </c>
      <c r="CT189" s="62" t="s">
        <v>73</v>
      </c>
      <c r="CU189" s="62" t="s">
        <v>73</v>
      </c>
      <c r="CV189" s="62" t="s">
        <v>73</v>
      </c>
      <c r="CW189" s="62" t="s">
        <v>73</v>
      </c>
      <c r="CX189" s="62" t="s">
        <v>73</v>
      </c>
      <c r="CY189" s="62">
        <v>0.02</v>
      </c>
      <c r="CZ189" s="62">
        <v>0.02</v>
      </c>
      <c r="DA189" s="62" t="s">
        <v>73</v>
      </c>
      <c r="DB189" s="62" t="s">
        <v>73</v>
      </c>
      <c r="DC189" s="62" t="s">
        <v>73</v>
      </c>
      <c r="DD189" s="62">
        <v>0.01</v>
      </c>
      <c r="DE189" s="62" t="s">
        <v>73</v>
      </c>
      <c r="DF189" s="62" t="s">
        <v>73</v>
      </c>
      <c r="DG189" s="62" t="s">
        <v>73</v>
      </c>
      <c r="DH189" s="62">
        <v>0.01</v>
      </c>
      <c r="DI189" s="62" t="s">
        <v>73</v>
      </c>
      <c r="DJ189" s="62" t="s">
        <v>73</v>
      </c>
      <c r="DK189" s="62">
        <v>0.02</v>
      </c>
      <c r="DL189" s="62">
        <v>0.01</v>
      </c>
      <c r="DM189" s="62">
        <v>0</v>
      </c>
      <c r="DN189" s="62">
        <v>0.03</v>
      </c>
      <c r="DO189" s="62">
        <v>0.04</v>
      </c>
      <c r="DP189" s="62" t="s">
        <v>73</v>
      </c>
      <c r="DQ189" s="62">
        <v>0.02</v>
      </c>
      <c r="DR189" s="62" t="s">
        <v>73</v>
      </c>
      <c r="DS189" s="62" t="s">
        <v>73</v>
      </c>
      <c r="DT189" s="62" t="s">
        <v>73</v>
      </c>
      <c r="DU189" s="62" t="s">
        <v>73</v>
      </c>
      <c r="DV189" s="62">
        <v>0</v>
      </c>
      <c r="DW189" s="62" t="s">
        <v>73</v>
      </c>
      <c r="DX189" s="62" t="s">
        <v>73</v>
      </c>
      <c r="DY189" s="62" t="s">
        <v>73</v>
      </c>
      <c r="DZ189" s="62">
        <v>0.02</v>
      </c>
      <c r="EA189" s="62" t="s">
        <v>73</v>
      </c>
      <c r="EB189" s="62" t="s">
        <v>73</v>
      </c>
      <c r="EC189" s="62" t="s">
        <v>73</v>
      </c>
      <c r="ED189" s="62" t="s">
        <v>73</v>
      </c>
      <c r="EE189" s="62">
        <v>0.02</v>
      </c>
      <c r="EF189" s="62">
        <v>0.02</v>
      </c>
      <c r="EG189" s="62">
        <v>0.03</v>
      </c>
      <c r="EH189" s="62">
        <v>0</v>
      </c>
      <c r="EI189" s="62">
        <v>0.02</v>
      </c>
      <c r="EJ189" s="62">
        <v>0.01</v>
      </c>
      <c r="EK189" s="62">
        <v>0</v>
      </c>
      <c r="EL189" s="62">
        <v>0.01</v>
      </c>
      <c r="EM189" s="62" t="s">
        <v>73</v>
      </c>
      <c r="EN189" s="62">
        <v>0.02</v>
      </c>
      <c r="EO189" s="62">
        <v>0.01</v>
      </c>
      <c r="EP189" s="62">
        <v>0.01</v>
      </c>
      <c r="EQ189" s="62" t="s">
        <v>73</v>
      </c>
      <c r="ER189" s="62">
        <v>0.03</v>
      </c>
      <c r="ES189" s="62">
        <v>0.02</v>
      </c>
      <c r="ET189" s="62">
        <v>0.02</v>
      </c>
      <c r="EU189" s="62" t="s">
        <v>73</v>
      </c>
      <c r="EV189" s="62">
        <v>0.02</v>
      </c>
      <c r="EW189" s="62">
        <v>0.02</v>
      </c>
      <c r="EX189" s="62" t="s">
        <v>73</v>
      </c>
      <c r="EY189" s="62">
        <v>0.03</v>
      </c>
      <c r="EZ189" s="62">
        <v>0.01</v>
      </c>
      <c r="FA189" s="62">
        <v>0.01</v>
      </c>
      <c r="FB189" s="62">
        <v>0.01</v>
      </c>
      <c r="FC189" s="62" t="s">
        <v>73</v>
      </c>
      <c r="FD189" s="62">
        <v>0.01</v>
      </c>
      <c r="FE189" s="62" t="s">
        <v>73</v>
      </c>
      <c r="FF189" s="62">
        <v>0.02</v>
      </c>
      <c r="FG189" s="62" t="s">
        <v>73</v>
      </c>
      <c r="FH189" s="62" t="s">
        <v>73</v>
      </c>
      <c r="FI189" s="62" t="s">
        <v>73</v>
      </c>
    </row>
    <row r="190" spans="1:165" x14ac:dyDescent="0.25">
      <c r="A190" s="61">
        <v>21</v>
      </c>
      <c r="B190" t="s">
        <v>352</v>
      </c>
      <c r="C190" s="62">
        <v>0.09</v>
      </c>
      <c r="D190" s="62">
        <v>0.09</v>
      </c>
      <c r="E190" s="62">
        <v>0.09</v>
      </c>
      <c r="F190" s="62">
        <v>0.1</v>
      </c>
      <c r="G190" s="62">
        <v>0.06</v>
      </c>
      <c r="H190" s="62">
        <v>0.1</v>
      </c>
      <c r="I190" s="62">
        <v>0.1</v>
      </c>
      <c r="J190" s="62">
        <v>0.1</v>
      </c>
      <c r="K190" s="62">
        <v>0.06</v>
      </c>
      <c r="L190" s="62">
        <v>0.1</v>
      </c>
      <c r="M190" s="62">
        <v>0.11</v>
      </c>
      <c r="N190" s="62" t="s">
        <v>282</v>
      </c>
      <c r="O190" s="62">
        <v>0.06</v>
      </c>
      <c r="P190" s="62">
        <v>0.06</v>
      </c>
      <c r="Q190" s="62">
        <v>0.06</v>
      </c>
      <c r="R190" s="62">
        <v>0.06</v>
      </c>
      <c r="S190" s="62">
        <v>0.06</v>
      </c>
      <c r="T190" s="62" t="s">
        <v>73</v>
      </c>
      <c r="U190" s="62">
        <v>0.08</v>
      </c>
      <c r="V190" s="62">
        <v>0.06</v>
      </c>
      <c r="W190" s="62">
        <v>7.0000000000000007E-2</v>
      </c>
      <c r="X190" s="62">
        <v>0.04</v>
      </c>
      <c r="Y190" s="62">
        <v>0.06</v>
      </c>
      <c r="Z190" s="62">
        <v>0.03</v>
      </c>
      <c r="AA190" s="62">
        <v>0.05</v>
      </c>
      <c r="AB190" s="62">
        <v>0.04</v>
      </c>
      <c r="AC190" s="62">
        <v>7.0000000000000007E-2</v>
      </c>
      <c r="AD190" s="62">
        <v>0.05</v>
      </c>
      <c r="AE190" s="62">
        <v>0.08</v>
      </c>
      <c r="AF190" s="62">
        <v>7.0000000000000007E-2</v>
      </c>
      <c r="AG190" s="62">
        <v>0.04</v>
      </c>
      <c r="AH190" s="62">
        <v>7.0000000000000007E-2</v>
      </c>
      <c r="AI190" s="62">
        <v>0.06</v>
      </c>
      <c r="AJ190" s="62">
        <v>0.06</v>
      </c>
      <c r="AK190" s="62">
        <v>0.11</v>
      </c>
      <c r="AL190" s="62">
        <v>0.08</v>
      </c>
      <c r="AM190" s="62">
        <v>0.05</v>
      </c>
      <c r="AN190" s="62" t="s">
        <v>73</v>
      </c>
      <c r="AO190" s="62">
        <v>0.08</v>
      </c>
      <c r="AP190" s="62">
        <v>7.0000000000000007E-2</v>
      </c>
      <c r="AQ190" s="62">
        <v>0.05</v>
      </c>
      <c r="AR190" s="62">
        <v>0.13</v>
      </c>
      <c r="AS190" s="62">
        <v>0.09</v>
      </c>
      <c r="AT190" s="62">
        <v>0.05</v>
      </c>
      <c r="AU190" s="62">
        <v>7.0000000000000007E-2</v>
      </c>
      <c r="AV190" s="62">
        <v>0.1</v>
      </c>
      <c r="AW190" s="62">
        <v>0.1</v>
      </c>
      <c r="AX190" s="62">
        <v>0.12</v>
      </c>
      <c r="AY190" s="62">
        <v>0.09</v>
      </c>
      <c r="AZ190" s="62">
        <v>7.0000000000000007E-2</v>
      </c>
      <c r="BA190" s="62">
        <v>0.1</v>
      </c>
      <c r="BB190" s="62">
        <v>0.11</v>
      </c>
      <c r="BC190" s="62">
        <v>0.1</v>
      </c>
      <c r="BD190" s="62">
        <v>0.08</v>
      </c>
      <c r="BE190" s="62">
        <v>0.1</v>
      </c>
      <c r="BF190" s="62">
        <v>0.1</v>
      </c>
      <c r="BG190" s="62">
        <v>0.09</v>
      </c>
      <c r="BH190" s="62">
        <v>0.1</v>
      </c>
      <c r="BI190" s="62">
        <v>0.11</v>
      </c>
      <c r="BJ190" s="62">
        <v>0.09</v>
      </c>
      <c r="BK190" s="62">
        <v>0.1</v>
      </c>
      <c r="BL190" s="62">
        <v>0.1</v>
      </c>
      <c r="BM190" s="62">
        <v>0.09</v>
      </c>
      <c r="BN190" s="62">
        <v>0.09</v>
      </c>
      <c r="BO190" s="62">
        <v>0.09</v>
      </c>
      <c r="BP190" s="62">
        <v>0.14000000000000001</v>
      </c>
      <c r="BQ190" s="62">
        <v>0.11</v>
      </c>
      <c r="BR190" s="62">
        <v>0.13</v>
      </c>
      <c r="BS190" s="62">
        <v>0.11</v>
      </c>
      <c r="BT190" s="62">
        <v>0.1</v>
      </c>
      <c r="BU190" s="62">
        <v>0.1</v>
      </c>
      <c r="BV190" s="62">
        <v>0.08</v>
      </c>
      <c r="BW190" s="62">
        <v>7.0000000000000007E-2</v>
      </c>
      <c r="BX190" s="62">
        <v>0.11</v>
      </c>
      <c r="BY190" s="62">
        <v>0.1</v>
      </c>
      <c r="BZ190" s="62">
        <v>0.13</v>
      </c>
      <c r="CA190" s="62">
        <v>0.12</v>
      </c>
      <c r="CB190" s="62">
        <v>0.1</v>
      </c>
      <c r="CC190" s="62">
        <v>0.14000000000000001</v>
      </c>
      <c r="CD190" s="62">
        <v>0.1</v>
      </c>
      <c r="CE190" s="62" t="s">
        <v>282</v>
      </c>
      <c r="CF190" s="62">
        <v>0.04</v>
      </c>
      <c r="CG190" s="62">
        <v>0.12</v>
      </c>
      <c r="CH190" s="62">
        <v>0.11</v>
      </c>
      <c r="CI190" s="62">
        <v>0.1</v>
      </c>
      <c r="CJ190" s="62">
        <v>0.13</v>
      </c>
      <c r="CK190" s="62">
        <v>0.11</v>
      </c>
      <c r="CL190" s="62">
        <v>0.14000000000000001</v>
      </c>
      <c r="CM190" s="62">
        <v>0.13</v>
      </c>
      <c r="CN190" s="62">
        <v>0.08</v>
      </c>
      <c r="CO190" s="62">
        <v>0.12</v>
      </c>
      <c r="CP190" s="62">
        <v>0.13</v>
      </c>
      <c r="CQ190" s="62">
        <v>0.1</v>
      </c>
      <c r="CR190" s="62">
        <v>0.08</v>
      </c>
      <c r="CS190" s="62">
        <v>0.11</v>
      </c>
      <c r="CT190" s="62">
        <v>0.06</v>
      </c>
      <c r="CU190" s="62">
        <v>0.08</v>
      </c>
      <c r="CV190" s="62">
        <v>0.09</v>
      </c>
      <c r="CW190" s="62">
        <v>0.05</v>
      </c>
      <c r="CX190" s="62">
        <v>0.11</v>
      </c>
      <c r="CY190" s="62">
        <v>0.1</v>
      </c>
      <c r="CZ190" s="62">
        <v>0.1</v>
      </c>
      <c r="DA190" s="62">
        <v>0.1</v>
      </c>
      <c r="DB190" s="62">
        <v>0.13</v>
      </c>
      <c r="DC190" s="62">
        <v>0.09</v>
      </c>
      <c r="DD190" s="62">
        <v>0.1</v>
      </c>
      <c r="DE190" s="62">
        <v>0.09</v>
      </c>
      <c r="DF190" s="62">
        <v>0.1</v>
      </c>
      <c r="DG190" s="62">
        <v>0.09</v>
      </c>
      <c r="DH190" s="62">
        <v>0.14000000000000001</v>
      </c>
      <c r="DI190" s="62">
        <v>0.12</v>
      </c>
      <c r="DJ190" s="62">
        <v>0.14000000000000001</v>
      </c>
      <c r="DK190" s="62">
        <v>0.13</v>
      </c>
      <c r="DL190" s="62">
        <v>0.09</v>
      </c>
      <c r="DM190" s="62" t="s">
        <v>73</v>
      </c>
      <c r="DN190" s="62">
        <v>0.08</v>
      </c>
      <c r="DO190" s="62">
        <v>0.13</v>
      </c>
      <c r="DP190" s="62">
        <v>0.08</v>
      </c>
      <c r="DQ190" s="62">
        <v>7.0000000000000007E-2</v>
      </c>
      <c r="DR190" s="62">
        <v>0.17</v>
      </c>
      <c r="DS190" s="62">
        <v>0.09</v>
      </c>
      <c r="DT190" s="62">
        <v>0.09</v>
      </c>
      <c r="DU190" s="62">
        <v>7.0000000000000007E-2</v>
      </c>
      <c r="DV190" s="62">
        <v>0.04</v>
      </c>
      <c r="DW190" s="62">
        <v>0.08</v>
      </c>
      <c r="DX190" s="62">
        <v>0.08</v>
      </c>
      <c r="DY190" s="62">
        <v>0.08</v>
      </c>
      <c r="DZ190" s="62">
        <v>0.09</v>
      </c>
      <c r="EA190" s="62">
        <v>0.08</v>
      </c>
      <c r="EB190" s="62">
        <v>0.1</v>
      </c>
      <c r="EC190" s="62">
        <v>0.08</v>
      </c>
      <c r="ED190" s="62">
        <v>0.08</v>
      </c>
      <c r="EE190" s="62">
        <v>0.09</v>
      </c>
      <c r="EF190" s="62">
        <v>7.0000000000000007E-2</v>
      </c>
      <c r="EG190" s="62">
        <v>0.11</v>
      </c>
      <c r="EH190" s="62">
        <v>0.08</v>
      </c>
      <c r="EI190" s="62">
        <v>0.12</v>
      </c>
      <c r="EJ190" s="62">
        <v>0.11</v>
      </c>
      <c r="EK190" s="62">
        <v>0.1</v>
      </c>
      <c r="EL190" s="62">
        <v>0.12</v>
      </c>
      <c r="EM190" s="62">
        <v>7.0000000000000007E-2</v>
      </c>
      <c r="EN190" s="62">
        <v>0.13</v>
      </c>
      <c r="EO190" s="62">
        <v>0.1</v>
      </c>
      <c r="EP190" s="62">
        <v>0.12</v>
      </c>
      <c r="EQ190" s="62">
        <v>7.0000000000000007E-2</v>
      </c>
      <c r="ER190" s="62">
        <v>0.1</v>
      </c>
      <c r="ES190" s="62">
        <v>0.1</v>
      </c>
      <c r="ET190" s="62">
        <v>0.13</v>
      </c>
      <c r="EU190" s="62">
        <v>0.11</v>
      </c>
      <c r="EV190" s="62">
        <v>0.1</v>
      </c>
      <c r="EW190" s="62">
        <v>0.13</v>
      </c>
      <c r="EX190" s="62">
        <v>0.08</v>
      </c>
      <c r="EY190" s="62">
        <v>7.0000000000000007E-2</v>
      </c>
      <c r="EZ190" s="62">
        <v>7.0000000000000007E-2</v>
      </c>
      <c r="FA190" s="62">
        <v>0.13</v>
      </c>
      <c r="FB190" s="62">
        <v>0.1</v>
      </c>
      <c r="FC190" s="62">
        <v>0.11</v>
      </c>
      <c r="FD190" s="62">
        <v>0.08</v>
      </c>
      <c r="FE190" s="62">
        <v>0.13</v>
      </c>
      <c r="FF190" s="62">
        <v>0.08</v>
      </c>
      <c r="FG190" s="62">
        <v>0.09</v>
      </c>
      <c r="FH190" s="62">
        <v>0.13</v>
      </c>
      <c r="FI190" s="62">
        <v>0.1</v>
      </c>
    </row>
    <row r="191" spans="1:165" x14ac:dyDescent="0.25">
      <c r="A191" s="61">
        <v>22</v>
      </c>
      <c r="B191" t="s">
        <v>355</v>
      </c>
      <c r="C191" s="62">
        <v>0.04</v>
      </c>
      <c r="D191" s="62">
        <v>0.05</v>
      </c>
      <c r="E191" s="62">
        <v>0.04</v>
      </c>
      <c r="F191" s="62">
        <v>0.05</v>
      </c>
      <c r="G191" s="62">
        <v>0.01</v>
      </c>
      <c r="H191" s="62">
        <v>0.04</v>
      </c>
      <c r="I191" s="62">
        <v>0.05</v>
      </c>
      <c r="J191" s="62">
        <v>0.04</v>
      </c>
      <c r="K191" s="62">
        <v>0.02</v>
      </c>
      <c r="L191" s="62">
        <v>0.05</v>
      </c>
      <c r="M191" s="62">
        <v>0.06</v>
      </c>
      <c r="N191" s="62" t="s">
        <v>282</v>
      </c>
      <c r="O191" s="62">
        <v>0.04</v>
      </c>
      <c r="P191" s="62">
        <v>0.02</v>
      </c>
      <c r="Q191" s="62">
        <v>0.02</v>
      </c>
      <c r="R191" s="62" t="s">
        <v>73</v>
      </c>
      <c r="S191" s="62">
        <v>0.02</v>
      </c>
      <c r="T191" s="62">
        <v>0</v>
      </c>
      <c r="U191" s="62" t="s">
        <v>73</v>
      </c>
      <c r="V191" s="62">
        <v>0.01</v>
      </c>
      <c r="W191" s="62">
        <v>0.01</v>
      </c>
      <c r="X191" s="62">
        <v>0.01</v>
      </c>
      <c r="Y191" s="62" t="s">
        <v>73</v>
      </c>
      <c r="Z191" s="62">
        <v>0.02</v>
      </c>
      <c r="AA191" s="62">
        <v>0.02</v>
      </c>
      <c r="AB191" s="62">
        <v>0.02</v>
      </c>
      <c r="AC191" s="62" t="s">
        <v>73</v>
      </c>
      <c r="AD191" s="62">
        <v>0.02</v>
      </c>
      <c r="AE191" s="62">
        <v>0.02</v>
      </c>
      <c r="AF191" s="62">
        <v>0.01</v>
      </c>
      <c r="AG191" s="62">
        <v>0.01</v>
      </c>
      <c r="AH191" s="62">
        <v>0.03</v>
      </c>
      <c r="AI191" s="62" t="s">
        <v>73</v>
      </c>
      <c r="AJ191" s="62" t="s">
        <v>73</v>
      </c>
      <c r="AK191" s="62">
        <v>0.03</v>
      </c>
      <c r="AL191" s="62">
        <v>0.02</v>
      </c>
      <c r="AM191" s="62">
        <v>0.01</v>
      </c>
      <c r="AN191" s="62">
        <v>0.05</v>
      </c>
      <c r="AO191" s="62" t="s">
        <v>73</v>
      </c>
      <c r="AP191" s="62">
        <v>0.01</v>
      </c>
      <c r="AQ191" s="62">
        <v>0.02</v>
      </c>
      <c r="AR191" s="62">
        <v>0.04</v>
      </c>
      <c r="AS191" s="62" t="s">
        <v>73</v>
      </c>
      <c r="AT191" s="62" t="s">
        <v>73</v>
      </c>
      <c r="AU191" s="62">
        <v>0.02</v>
      </c>
      <c r="AV191" s="62">
        <v>0.05</v>
      </c>
      <c r="AW191" s="62">
        <v>0.03</v>
      </c>
      <c r="AX191" s="62">
        <v>0.03</v>
      </c>
      <c r="AY191" s="62" t="s">
        <v>73</v>
      </c>
      <c r="AZ191" s="62">
        <v>7.0000000000000007E-2</v>
      </c>
      <c r="BA191" s="62">
        <v>0.04</v>
      </c>
      <c r="BB191" s="62">
        <v>0.06</v>
      </c>
      <c r="BC191" s="62">
        <v>0.05</v>
      </c>
      <c r="BD191" s="62">
        <v>0.06</v>
      </c>
      <c r="BE191" s="62">
        <v>0.03</v>
      </c>
      <c r="BF191" s="62">
        <v>0.04</v>
      </c>
      <c r="BG191" s="62">
        <v>0.03</v>
      </c>
      <c r="BH191" s="62">
        <v>0.04</v>
      </c>
      <c r="BI191" s="62">
        <v>0.04</v>
      </c>
      <c r="BJ191" s="62">
        <v>0.04</v>
      </c>
      <c r="BK191" s="62">
        <v>0.04</v>
      </c>
      <c r="BL191" s="62">
        <v>0.04</v>
      </c>
      <c r="BM191" s="62">
        <v>7.0000000000000007E-2</v>
      </c>
      <c r="BN191" s="62">
        <v>0.04</v>
      </c>
      <c r="BO191" s="62">
        <v>0.05</v>
      </c>
      <c r="BP191" s="62">
        <v>0.06</v>
      </c>
      <c r="BQ191" s="62">
        <v>0.04</v>
      </c>
      <c r="BR191" s="62">
        <v>0.05</v>
      </c>
      <c r="BS191" s="62">
        <v>7.0000000000000007E-2</v>
      </c>
      <c r="BT191" s="62">
        <v>7.0000000000000007E-2</v>
      </c>
      <c r="BU191" s="62">
        <v>0.04</v>
      </c>
      <c r="BV191" s="62">
        <v>0.04</v>
      </c>
      <c r="BW191" s="62">
        <v>0.05</v>
      </c>
      <c r="BX191" s="62">
        <v>7.0000000000000007E-2</v>
      </c>
      <c r="BY191" s="62">
        <v>0.05</v>
      </c>
      <c r="BZ191" s="62">
        <v>0.04</v>
      </c>
      <c r="CA191" s="62">
        <v>0.09</v>
      </c>
      <c r="CB191" s="62">
        <v>7.0000000000000007E-2</v>
      </c>
      <c r="CC191" s="62">
        <v>0.04</v>
      </c>
      <c r="CD191" s="62">
        <v>0.05</v>
      </c>
      <c r="CE191" s="62" t="s">
        <v>282</v>
      </c>
      <c r="CF191" s="62">
        <v>0.08</v>
      </c>
      <c r="CG191" s="62">
        <v>0.03</v>
      </c>
      <c r="CH191" s="62">
        <v>0.05</v>
      </c>
      <c r="CI191" s="62">
        <v>0.04</v>
      </c>
      <c r="CJ191" s="62">
        <v>0.05</v>
      </c>
      <c r="CK191" s="62">
        <v>0.04</v>
      </c>
      <c r="CL191" s="62">
        <v>0.04</v>
      </c>
      <c r="CM191" s="62">
        <v>0.05</v>
      </c>
      <c r="CN191" s="62">
        <v>0.04</v>
      </c>
      <c r="CO191" s="62">
        <v>0.03</v>
      </c>
      <c r="CP191" s="62">
        <v>7.0000000000000007E-2</v>
      </c>
      <c r="CQ191" s="62">
        <v>0.04</v>
      </c>
      <c r="CR191" s="62">
        <v>0.03</v>
      </c>
      <c r="CS191" s="62">
        <v>0.05</v>
      </c>
      <c r="CT191" s="62">
        <v>0.02</v>
      </c>
      <c r="CU191" s="62">
        <v>0.05</v>
      </c>
      <c r="CV191" s="62">
        <v>0.04</v>
      </c>
      <c r="CW191" s="62">
        <v>0.05</v>
      </c>
      <c r="CX191" s="62">
        <v>0.02</v>
      </c>
      <c r="CY191" s="62">
        <v>0.05</v>
      </c>
      <c r="CZ191" s="62">
        <v>0.03</v>
      </c>
      <c r="DA191" s="62">
        <v>0.03</v>
      </c>
      <c r="DB191" s="62">
        <v>0.06</v>
      </c>
      <c r="DC191" s="62">
        <v>0.04</v>
      </c>
      <c r="DD191" s="62">
        <v>0.05</v>
      </c>
      <c r="DE191" s="62">
        <v>0.09</v>
      </c>
      <c r="DF191" s="62">
        <v>0.08</v>
      </c>
      <c r="DG191" s="62">
        <v>7.0000000000000007E-2</v>
      </c>
      <c r="DH191" s="62">
        <v>0.04</v>
      </c>
      <c r="DI191" s="62">
        <v>7.0000000000000007E-2</v>
      </c>
      <c r="DJ191" s="62">
        <v>0.02</v>
      </c>
      <c r="DK191" s="62">
        <v>0.05</v>
      </c>
      <c r="DL191" s="62">
        <v>7.0000000000000007E-2</v>
      </c>
      <c r="DM191" s="62">
        <v>0</v>
      </c>
      <c r="DN191" s="62">
        <v>0.04</v>
      </c>
      <c r="DO191" s="62">
        <v>0.03</v>
      </c>
      <c r="DP191" s="62">
        <v>0.04</v>
      </c>
      <c r="DQ191" s="62">
        <v>0.05</v>
      </c>
      <c r="DR191" s="62">
        <v>0</v>
      </c>
      <c r="DS191" s="62">
        <v>0.06</v>
      </c>
      <c r="DT191" s="62" t="s">
        <v>73</v>
      </c>
      <c r="DU191" s="62">
        <v>0.05</v>
      </c>
      <c r="DV191" s="62">
        <v>0.03</v>
      </c>
      <c r="DW191" s="62" t="s">
        <v>73</v>
      </c>
      <c r="DX191" s="62">
        <v>0.05</v>
      </c>
      <c r="DY191" s="62">
        <v>0.04</v>
      </c>
      <c r="DZ191" s="62">
        <v>0.04</v>
      </c>
      <c r="EA191" s="62">
        <v>0.03</v>
      </c>
      <c r="EB191" s="62">
        <v>0.05</v>
      </c>
      <c r="EC191" s="62">
        <v>0.03</v>
      </c>
      <c r="ED191" s="62" t="s">
        <v>73</v>
      </c>
      <c r="EE191" s="62">
        <v>0.04</v>
      </c>
      <c r="EF191" s="62">
        <v>0.04</v>
      </c>
      <c r="EG191" s="62">
        <v>0.06</v>
      </c>
      <c r="EH191" s="62">
        <v>0.06</v>
      </c>
      <c r="EI191" s="62">
        <v>0.05</v>
      </c>
      <c r="EJ191" s="62">
        <v>0.06</v>
      </c>
      <c r="EK191" s="62">
        <v>0.06</v>
      </c>
      <c r="EL191" s="62">
        <v>0.04</v>
      </c>
      <c r="EM191" s="62">
        <v>0.03</v>
      </c>
      <c r="EN191" s="62">
        <v>0.03</v>
      </c>
      <c r="EO191" s="62">
        <v>0.04</v>
      </c>
      <c r="EP191" s="62">
        <v>7.0000000000000007E-2</v>
      </c>
      <c r="EQ191" s="62">
        <v>7.0000000000000007E-2</v>
      </c>
      <c r="ER191" s="62">
        <v>0.1</v>
      </c>
      <c r="ES191" s="62">
        <v>0.06</v>
      </c>
      <c r="ET191" s="62">
        <v>0.05</v>
      </c>
      <c r="EU191" s="62">
        <v>0.04</v>
      </c>
      <c r="EV191" s="62">
        <v>7.0000000000000007E-2</v>
      </c>
      <c r="EW191" s="62">
        <v>0.04</v>
      </c>
      <c r="EX191" s="62">
        <v>0.06</v>
      </c>
      <c r="EY191" s="62">
        <v>0.03</v>
      </c>
      <c r="EZ191" s="62">
        <v>0.04</v>
      </c>
      <c r="FA191" s="62">
        <v>0.05</v>
      </c>
      <c r="FB191" s="62">
        <v>0.05</v>
      </c>
      <c r="FC191" s="62">
        <v>0.05</v>
      </c>
      <c r="FD191" s="62">
        <v>0.06</v>
      </c>
      <c r="FE191" s="62">
        <v>0.03</v>
      </c>
      <c r="FF191" s="62">
        <v>0.06</v>
      </c>
      <c r="FG191" s="62">
        <v>0.03</v>
      </c>
      <c r="FH191" s="62">
        <v>0.05</v>
      </c>
      <c r="FI191" s="62">
        <v>0.05</v>
      </c>
    </row>
    <row r="192" spans="1:165" x14ac:dyDescent="0.25">
      <c r="A192" s="61">
        <v>23</v>
      </c>
      <c r="B192" t="s">
        <v>358</v>
      </c>
      <c r="C192" s="62">
        <v>0.02</v>
      </c>
      <c r="D192" s="62">
        <v>0.02</v>
      </c>
      <c r="E192" s="62">
        <v>0.02</v>
      </c>
      <c r="F192" s="62">
        <v>0.03</v>
      </c>
      <c r="G192" s="62">
        <v>0.02</v>
      </c>
      <c r="H192" s="62">
        <v>0.02</v>
      </c>
      <c r="I192" s="62">
        <v>0.02</v>
      </c>
      <c r="J192" s="62">
        <v>0.02</v>
      </c>
      <c r="K192" s="62">
        <v>0.03</v>
      </c>
      <c r="L192" s="62">
        <v>0.02</v>
      </c>
      <c r="M192" s="62">
        <v>0.02</v>
      </c>
      <c r="N192" s="62" t="s">
        <v>282</v>
      </c>
      <c r="O192" s="62">
        <v>0.02</v>
      </c>
      <c r="P192" s="62">
        <v>0.03</v>
      </c>
      <c r="Q192" s="62" t="s">
        <v>73</v>
      </c>
      <c r="R192" s="62">
        <v>0.03</v>
      </c>
      <c r="S192" s="62">
        <v>0.02</v>
      </c>
      <c r="T192" s="62">
        <v>0</v>
      </c>
      <c r="U192" s="62">
        <v>0.03</v>
      </c>
      <c r="V192" s="62">
        <v>0.03</v>
      </c>
      <c r="W192" s="62">
        <v>0.02</v>
      </c>
      <c r="X192" s="62">
        <v>0.02</v>
      </c>
      <c r="Y192" s="62">
        <v>0.02</v>
      </c>
      <c r="Z192" s="62">
        <v>0.02</v>
      </c>
      <c r="AA192" s="62">
        <v>0.02</v>
      </c>
      <c r="AB192" s="62">
        <v>0.02</v>
      </c>
      <c r="AC192" s="62">
        <v>0.03</v>
      </c>
      <c r="AD192" s="62">
        <v>0.03</v>
      </c>
      <c r="AE192" s="62">
        <v>0.02</v>
      </c>
      <c r="AF192" s="62">
        <v>0.03</v>
      </c>
      <c r="AG192" s="62">
        <v>0.01</v>
      </c>
      <c r="AH192" s="62">
        <v>0.03</v>
      </c>
      <c r="AI192" s="62">
        <v>0.02</v>
      </c>
      <c r="AJ192" s="62">
        <v>0.02</v>
      </c>
      <c r="AK192" s="62">
        <v>0.04</v>
      </c>
      <c r="AL192" s="62">
        <v>0.03</v>
      </c>
      <c r="AM192" s="62">
        <v>0.03</v>
      </c>
      <c r="AN192" s="62" t="s">
        <v>73</v>
      </c>
      <c r="AO192" s="62">
        <v>0.03</v>
      </c>
      <c r="AP192" s="62">
        <v>0.02</v>
      </c>
      <c r="AQ192" s="62">
        <v>0.01</v>
      </c>
      <c r="AR192" s="62" t="s">
        <v>73</v>
      </c>
      <c r="AS192" s="62">
        <v>0.03</v>
      </c>
      <c r="AT192" s="62">
        <v>0.03</v>
      </c>
      <c r="AU192" s="62">
        <v>0.03</v>
      </c>
      <c r="AV192" s="62">
        <v>0.05</v>
      </c>
      <c r="AW192" s="62">
        <v>0.01</v>
      </c>
      <c r="AX192" s="62">
        <v>0.02</v>
      </c>
      <c r="AY192" s="62" t="s">
        <v>73</v>
      </c>
      <c r="AZ192" s="62">
        <v>0.02</v>
      </c>
      <c r="BA192" s="62">
        <v>0.02</v>
      </c>
      <c r="BB192" s="62">
        <v>0.03</v>
      </c>
      <c r="BC192" s="62">
        <v>0.02</v>
      </c>
      <c r="BD192" s="62" t="s">
        <v>73</v>
      </c>
      <c r="BE192" s="62">
        <v>0.02</v>
      </c>
      <c r="BF192" s="62">
        <v>0.01</v>
      </c>
      <c r="BG192" s="62">
        <v>0.02</v>
      </c>
      <c r="BH192" s="62" t="s">
        <v>73</v>
      </c>
      <c r="BI192" s="62">
        <v>0.02</v>
      </c>
      <c r="BJ192" s="62">
        <v>0.01</v>
      </c>
      <c r="BK192" s="62">
        <v>0.02</v>
      </c>
      <c r="BL192" s="62">
        <v>0.01</v>
      </c>
      <c r="BM192" s="62">
        <v>0.03</v>
      </c>
      <c r="BN192" s="62">
        <v>0.01</v>
      </c>
      <c r="BO192" s="62">
        <v>0.03</v>
      </c>
      <c r="BP192" s="62">
        <v>0.02</v>
      </c>
      <c r="BQ192" s="62">
        <v>0.02</v>
      </c>
      <c r="BR192" s="62">
        <v>0.03</v>
      </c>
      <c r="BS192" s="62">
        <v>0.01</v>
      </c>
      <c r="BT192" s="62">
        <v>0.01</v>
      </c>
      <c r="BU192" s="62">
        <v>0.03</v>
      </c>
      <c r="BV192" s="62" t="s">
        <v>73</v>
      </c>
      <c r="BW192" s="62">
        <v>0.02</v>
      </c>
      <c r="BX192" s="62">
        <v>0.02</v>
      </c>
      <c r="BY192" s="62" t="s">
        <v>73</v>
      </c>
      <c r="BZ192" s="62">
        <v>0.04</v>
      </c>
      <c r="CA192" s="62">
        <v>0.02</v>
      </c>
      <c r="CB192" s="62">
        <v>0.02</v>
      </c>
      <c r="CC192" s="62" t="s">
        <v>73</v>
      </c>
      <c r="CD192" s="62">
        <v>0.02</v>
      </c>
      <c r="CE192" s="62" t="s">
        <v>282</v>
      </c>
      <c r="CF192" s="62" t="s">
        <v>73</v>
      </c>
      <c r="CG192" s="62">
        <v>0.02</v>
      </c>
      <c r="CH192" s="62">
        <v>0.03</v>
      </c>
      <c r="CI192" s="62">
        <v>0.02</v>
      </c>
      <c r="CJ192" s="62">
        <v>0.02</v>
      </c>
      <c r="CK192" s="62">
        <v>0.01</v>
      </c>
      <c r="CL192" s="62" t="s">
        <v>73</v>
      </c>
      <c r="CM192" s="62" t="s">
        <v>73</v>
      </c>
      <c r="CN192" s="62" t="s">
        <v>73</v>
      </c>
      <c r="CO192" s="62" t="s">
        <v>73</v>
      </c>
      <c r="CP192" s="62" t="s">
        <v>73</v>
      </c>
      <c r="CQ192" s="62" t="s">
        <v>73</v>
      </c>
      <c r="CR192" s="62">
        <v>0.01</v>
      </c>
      <c r="CS192" s="62" t="s">
        <v>73</v>
      </c>
      <c r="CT192" s="62">
        <v>0.02</v>
      </c>
      <c r="CU192" s="62" t="s">
        <v>73</v>
      </c>
      <c r="CV192" s="62">
        <v>0.03</v>
      </c>
      <c r="CW192" s="62">
        <v>0.02</v>
      </c>
      <c r="CX192" s="62">
        <v>0.03</v>
      </c>
      <c r="CY192" s="62">
        <v>0.02</v>
      </c>
      <c r="CZ192" s="62">
        <v>0.02</v>
      </c>
      <c r="DA192" s="62" t="s">
        <v>73</v>
      </c>
      <c r="DB192" s="62">
        <v>0</v>
      </c>
      <c r="DC192" s="62">
        <v>0.03</v>
      </c>
      <c r="DD192" s="62">
        <v>0.01</v>
      </c>
      <c r="DE192" s="62" t="s">
        <v>73</v>
      </c>
      <c r="DF192" s="62">
        <v>0.02</v>
      </c>
      <c r="DG192" s="62" t="s">
        <v>73</v>
      </c>
      <c r="DH192" s="62">
        <v>0.02</v>
      </c>
      <c r="DI192" s="62">
        <v>0.05</v>
      </c>
      <c r="DJ192" s="62">
        <v>0.04</v>
      </c>
      <c r="DK192" s="62">
        <v>0.01</v>
      </c>
      <c r="DL192" s="62">
        <v>0.03</v>
      </c>
      <c r="DM192" s="62" t="s">
        <v>73</v>
      </c>
      <c r="DN192" s="62" t="s">
        <v>73</v>
      </c>
      <c r="DO192" s="62" t="s">
        <v>73</v>
      </c>
      <c r="DP192" s="62" t="s">
        <v>73</v>
      </c>
      <c r="DQ192" s="62" t="s">
        <v>73</v>
      </c>
      <c r="DR192" s="62">
        <v>0</v>
      </c>
      <c r="DS192" s="62" t="s">
        <v>73</v>
      </c>
      <c r="DT192" s="62" t="s">
        <v>73</v>
      </c>
      <c r="DU192" s="62" t="s">
        <v>73</v>
      </c>
      <c r="DV192" s="62" t="s">
        <v>73</v>
      </c>
      <c r="DW192" s="62" t="s">
        <v>73</v>
      </c>
      <c r="DX192" s="62">
        <v>0.02</v>
      </c>
      <c r="DY192" s="62">
        <v>0.02</v>
      </c>
      <c r="DZ192" s="62" t="s">
        <v>73</v>
      </c>
      <c r="EA192" s="62" t="s">
        <v>73</v>
      </c>
      <c r="EB192" s="62">
        <v>0.01</v>
      </c>
      <c r="EC192" s="62" t="s">
        <v>73</v>
      </c>
      <c r="ED192" s="62" t="s">
        <v>73</v>
      </c>
      <c r="EE192" s="62">
        <v>0.02</v>
      </c>
      <c r="EF192" s="62">
        <v>0.03</v>
      </c>
      <c r="EG192" s="62" t="s">
        <v>73</v>
      </c>
      <c r="EH192" s="62">
        <v>0</v>
      </c>
      <c r="EI192" s="62">
        <v>0.02</v>
      </c>
      <c r="EJ192" s="62">
        <v>0.02</v>
      </c>
      <c r="EK192" s="62">
        <v>0.03</v>
      </c>
      <c r="EL192" s="62">
        <v>0.02</v>
      </c>
      <c r="EM192" s="62" t="s">
        <v>73</v>
      </c>
      <c r="EN192" s="62">
        <v>0.02</v>
      </c>
      <c r="EO192" s="62">
        <v>0.06</v>
      </c>
      <c r="EP192" s="62">
        <v>0.02</v>
      </c>
      <c r="EQ192" s="62">
        <v>0.06</v>
      </c>
      <c r="ER192" s="62" t="s">
        <v>73</v>
      </c>
      <c r="ES192" s="62" t="s">
        <v>73</v>
      </c>
      <c r="ET192" s="62">
        <v>0.04</v>
      </c>
      <c r="EU192" s="62">
        <v>0.02</v>
      </c>
      <c r="EV192" s="62">
        <v>0.01</v>
      </c>
      <c r="EW192" s="62">
        <v>0.02</v>
      </c>
      <c r="EX192" s="62">
        <v>0.02</v>
      </c>
      <c r="EY192" s="62" t="s">
        <v>73</v>
      </c>
      <c r="EZ192" s="62">
        <v>0.02</v>
      </c>
      <c r="FA192" s="62">
        <v>0.02</v>
      </c>
      <c r="FB192" s="62">
        <v>0.01</v>
      </c>
      <c r="FC192" s="62">
        <v>0.02</v>
      </c>
      <c r="FD192" s="62">
        <v>0.02</v>
      </c>
      <c r="FE192" s="62">
        <v>0.01</v>
      </c>
      <c r="FF192" s="62">
        <v>0.01</v>
      </c>
      <c r="FG192" s="62">
        <v>0.02</v>
      </c>
      <c r="FH192" s="62">
        <v>0.02</v>
      </c>
      <c r="FI192" s="62">
        <v>0.04</v>
      </c>
    </row>
    <row r="193" spans="1:165" x14ac:dyDescent="0.25">
      <c r="A193" s="36" t="s">
        <v>411</v>
      </c>
      <c r="B193" t="s">
        <v>41</v>
      </c>
      <c r="C193" s="62" t="s">
        <v>108</v>
      </c>
      <c r="D193" s="62" t="s">
        <v>119</v>
      </c>
      <c r="E193" s="62" t="s">
        <v>117</v>
      </c>
      <c r="F193" s="62" t="s">
        <v>115</v>
      </c>
      <c r="G193" s="62" t="s">
        <v>121</v>
      </c>
      <c r="H193" s="62" t="s">
        <v>111</v>
      </c>
      <c r="I193" s="62" t="s">
        <v>125</v>
      </c>
      <c r="J193" s="62" t="s">
        <v>127</v>
      </c>
      <c r="K193" s="62" t="s">
        <v>123</v>
      </c>
      <c r="L193" s="62" t="s">
        <v>113</v>
      </c>
      <c r="M193" s="62" t="s">
        <v>109</v>
      </c>
      <c r="N193" s="62">
        <v>201</v>
      </c>
      <c r="O193" s="62">
        <v>202</v>
      </c>
      <c r="P193" s="62">
        <v>203</v>
      </c>
      <c r="Q193" s="62">
        <v>204</v>
      </c>
      <c r="R193" s="62">
        <v>205</v>
      </c>
      <c r="S193" s="62">
        <v>206</v>
      </c>
      <c r="T193" s="62">
        <v>207</v>
      </c>
      <c r="U193" s="62">
        <v>208</v>
      </c>
      <c r="V193" s="62">
        <v>209</v>
      </c>
      <c r="W193" s="62">
        <v>210</v>
      </c>
      <c r="X193" s="62">
        <v>211</v>
      </c>
      <c r="Y193" s="62">
        <v>212</v>
      </c>
      <c r="Z193" s="62">
        <v>213</v>
      </c>
      <c r="AA193" s="62">
        <v>301</v>
      </c>
      <c r="AB193" s="62">
        <v>302</v>
      </c>
      <c r="AC193" s="62">
        <v>303</v>
      </c>
      <c r="AD193" s="62">
        <v>304</v>
      </c>
      <c r="AE193" s="62">
        <v>305</v>
      </c>
      <c r="AF193" s="62">
        <v>306</v>
      </c>
      <c r="AG193" s="62">
        <v>307</v>
      </c>
      <c r="AH193" s="62">
        <v>308</v>
      </c>
      <c r="AI193" s="62">
        <v>309</v>
      </c>
      <c r="AJ193" s="62">
        <v>310</v>
      </c>
      <c r="AK193" s="62">
        <v>311</v>
      </c>
      <c r="AL193" s="62">
        <v>312</v>
      </c>
      <c r="AM193" s="62">
        <v>313</v>
      </c>
      <c r="AN193" s="62">
        <v>314</v>
      </c>
      <c r="AO193" s="62">
        <v>315</v>
      </c>
      <c r="AP193" s="62">
        <v>316</v>
      </c>
      <c r="AQ193" s="62">
        <v>317</v>
      </c>
      <c r="AR193" s="62">
        <v>318</v>
      </c>
      <c r="AS193" s="62">
        <v>319</v>
      </c>
      <c r="AT193" s="62">
        <v>320</v>
      </c>
      <c r="AU193" s="62">
        <v>330</v>
      </c>
      <c r="AV193" s="62">
        <v>331</v>
      </c>
      <c r="AW193" s="62">
        <v>332</v>
      </c>
      <c r="AX193" s="62">
        <v>333</v>
      </c>
      <c r="AY193" s="62">
        <v>334</v>
      </c>
      <c r="AZ193" s="62">
        <v>335</v>
      </c>
      <c r="BA193" s="62">
        <v>336</v>
      </c>
      <c r="BB193" s="62">
        <v>340</v>
      </c>
      <c r="BC193" s="62">
        <v>341</v>
      </c>
      <c r="BD193" s="62">
        <v>342</v>
      </c>
      <c r="BE193" s="62">
        <v>343</v>
      </c>
      <c r="BF193" s="62">
        <v>344</v>
      </c>
      <c r="BG193" s="62">
        <v>350</v>
      </c>
      <c r="BH193" s="62">
        <v>351</v>
      </c>
      <c r="BI193" s="62">
        <v>352</v>
      </c>
      <c r="BJ193" s="62">
        <v>353</v>
      </c>
      <c r="BK193" s="62">
        <v>354</v>
      </c>
      <c r="BL193" s="62">
        <v>355</v>
      </c>
      <c r="BM193" s="62">
        <v>356</v>
      </c>
      <c r="BN193" s="62">
        <v>357</v>
      </c>
      <c r="BO193" s="62">
        <v>358</v>
      </c>
      <c r="BP193" s="62">
        <v>359</v>
      </c>
      <c r="BQ193" s="62">
        <v>370</v>
      </c>
      <c r="BR193" s="62">
        <v>371</v>
      </c>
      <c r="BS193" s="62">
        <v>372</v>
      </c>
      <c r="BT193" s="62">
        <v>373</v>
      </c>
      <c r="BU193" s="62">
        <v>380</v>
      </c>
      <c r="BV193" s="62">
        <v>381</v>
      </c>
      <c r="BW193" s="62">
        <v>382</v>
      </c>
      <c r="BX193" s="62">
        <v>383</v>
      </c>
      <c r="BY193" s="62">
        <v>384</v>
      </c>
      <c r="BZ193" s="62">
        <v>390</v>
      </c>
      <c r="CA193" s="62">
        <v>391</v>
      </c>
      <c r="CB193" s="62">
        <v>392</v>
      </c>
      <c r="CC193" s="62">
        <v>393</v>
      </c>
      <c r="CD193" s="62">
        <v>394</v>
      </c>
      <c r="CE193" s="62">
        <v>420</v>
      </c>
      <c r="CF193" s="62">
        <v>800</v>
      </c>
      <c r="CG193" s="62">
        <v>801</v>
      </c>
      <c r="CH193" s="62">
        <v>802</v>
      </c>
      <c r="CI193" s="62">
        <v>803</v>
      </c>
      <c r="CJ193" s="62">
        <v>805</v>
      </c>
      <c r="CK193" s="62">
        <v>806</v>
      </c>
      <c r="CL193" s="62">
        <v>807</v>
      </c>
      <c r="CM193" s="62">
        <v>808</v>
      </c>
      <c r="CN193" s="62">
        <v>810</v>
      </c>
      <c r="CO193" s="62">
        <v>811</v>
      </c>
      <c r="CP193" s="62">
        <v>812</v>
      </c>
      <c r="CQ193" s="62">
        <v>813</v>
      </c>
      <c r="CR193" s="62">
        <v>815</v>
      </c>
      <c r="CS193" s="62">
        <v>816</v>
      </c>
      <c r="CT193" s="62">
        <v>821</v>
      </c>
      <c r="CU193" s="62">
        <v>822</v>
      </c>
      <c r="CV193" s="62">
        <v>823</v>
      </c>
      <c r="CW193" s="62">
        <v>825</v>
      </c>
      <c r="CX193" s="62">
        <v>826</v>
      </c>
      <c r="CY193" s="62">
        <v>830</v>
      </c>
      <c r="CZ193" s="62">
        <v>831</v>
      </c>
      <c r="DA193" s="62">
        <v>835</v>
      </c>
      <c r="DB193" s="62">
        <v>836</v>
      </c>
      <c r="DC193" s="62">
        <v>837</v>
      </c>
      <c r="DD193" s="62">
        <v>840</v>
      </c>
      <c r="DE193" s="62">
        <v>841</v>
      </c>
      <c r="DF193" s="62">
        <v>845</v>
      </c>
      <c r="DG193" s="62">
        <v>846</v>
      </c>
      <c r="DH193" s="62">
        <v>850</v>
      </c>
      <c r="DI193" s="62">
        <v>851</v>
      </c>
      <c r="DJ193" s="62">
        <v>852</v>
      </c>
      <c r="DK193" s="62">
        <v>855</v>
      </c>
      <c r="DL193" s="62">
        <v>856</v>
      </c>
      <c r="DM193" s="62">
        <v>857</v>
      </c>
      <c r="DN193" s="62">
        <v>860</v>
      </c>
      <c r="DO193" s="62">
        <v>861</v>
      </c>
      <c r="DP193" s="62">
        <v>865</v>
      </c>
      <c r="DQ193" s="62">
        <v>866</v>
      </c>
      <c r="DR193" s="62">
        <v>867</v>
      </c>
      <c r="DS193" s="62">
        <v>868</v>
      </c>
      <c r="DT193" s="62">
        <v>869</v>
      </c>
      <c r="DU193" s="62">
        <v>870</v>
      </c>
      <c r="DV193" s="62">
        <v>871</v>
      </c>
      <c r="DW193" s="62">
        <v>872</v>
      </c>
      <c r="DX193" s="62">
        <v>873</v>
      </c>
      <c r="DY193" s="62">
        <v>874</v>
      </c>
      <c r="DZ193" s="62">
        <v>876</v>
      </c>
      <c r="EA193" s="62">
        <v>877</v>
      </c>
      <c r="EB193" s="62">
        <v>878</v>
      </c>
      <c r="EC193" s="62">
        <v>879</v>
      </c>
      <c r="ED193" s="62">
        <v>880</v>
      </c>
      <c r="EE193" s="62">
        <v>881</v>
      </c>
      <c r="EF193" s="62">
        <v>882</v>
      </c>
      <c r="EG193" s="62">
        <v>883</v>
      </c>
      <c r="EH193" s="62">
        <v>884</v>
      </c>
      <c r="EI193" s="62">
        <v>885</v>
      </c>
      <c r="EJ193" s="62">
        <v>886</v>
      </c>
      <c r="EK193" s="62">
        <v>887</v>
      </c>
      <c r="EL193" s="62">
        <v>888</v>
      </c>
      <c r="EM193" s="62">
        <v>889</v>
      </c>
      <c r="EN193" s="62">
        <v>890</v>
      </c>
      <c r="EO193" s="62">
        <v>891</v>
      </c>
      <c r="EP193" s="62">
        <v>892</v>
      </c>
      <c r="EQ193" s="62">
        <v>893</v>
      </c>
      <c r="ER193" s="62">
        <v>894</v>
      </c>
      <c r="ES193" s="62">
        <v>895</v>
      </c>
      <c r="ET193" s="62">
        <v>896</v>
      </c>
      <c r="EU193" s="62">
        <v>908</v>
      </c>
      <c r="EV193" s="62">
        <v>909</v>
      </c>
      <c r="EW193" s="62">
        <v>916</v>
      </c>
      <c r="EX193" s="62">
        <v>919</v>
      </c>
      <c r="EY193" s="62">
        <v>921</v>
      </c>
      <c r="EZ193" s="62">
        <v>925</v>
      </c>
      <c r="FA193" s="62">
        <v>926</v>
      </c>
      <c r="FB193" s="62">
        <v>928</v>
      </c>
      <c r="FC193" s="62">
        <v>929</v>
      </c>
      <c r="FD193" s="62">
        <v>931</v>
      </c>
      <c r="FE193" s="62">
        <v>933</v>
      </c>
      <c r="FF193" s="62">
        <v>935</v>
      </c>
      <c r="FG193" s="62">
        <v>936</v>
      </c>
      <c r="FH193" s="62">
        <v>937</v>
      </c>
      <c r="FI193" s="62">
        <v>938</v>
      </c>
    </row>
    <row r="194" spans="1:165" x14ac:dyDescent="0.25">
      <c r="A194" s="61">
        <v>2</v>
      </c>
      <c r="B194" t="s">
        <v>299</v>
      </c>
      <c r="C194" s="62">
        <v>480000</v>
      </c>
      <c r="D194" s="62">
        <v>57620</v>
      </c>
      <c r="E194" s="62">
        <v>52750</v>
      </c>
      <c r="F194" s="62">
        <v>43370</v>
      </c>
      <c r="G194" s="62">
        <v>15390</v>
      </c>
      <c r="H194" s="62">
        <v>65500</v>
      </c>
      <c r="I194" s="62">
        <v>79600</v>
      </c>
      <c r="J194" s="62">
        <v>49940</v>
      </c>
      <c r="K194" s="62">
        <v>42230</v>
      </c>
      <c r="L194" s="62">
        <v>48800</v>
      </c>
      <c r="M194" s="62">
        <v>23000</v>
      </c>
      <c r="N194" s="62" t="s">
        <v>282</v>
      </c>
      <c r="O194" s="62">
        <v>970</v>
      </c>
      <c r="P194" s="62">
        <v>1630</v>
      </c>
      <c r="Q194" s="62">
        <v>1020</v>
      </c>
      <c r="R194" s="62">
        <v>750</v>
      </c>
      <c r="S194" s="62">
        <v>800</v>
      </c>
      <c r="T194" s="62">
        <v>500</v>
      </c>
      <c r="U194" s="62">
        <v>1250</v>
      </c>
      <c r="V194" s="62">
        <v>1750</v>
      </c>
      <c r="W194" s="62">
        <v>1530</v>
      </c>
      <c r="X194" s="62">
        <v>1160</v>
      </c>
      <c r="Y194" s="62">
        <v>1420</v>
      </c>
      <c r="Z194" s="62">
        <v>830</v>
      </c>
      <c r="AA194" s="62">
        <v>1610</v>
      </c>
      <c r="AB194" s="62">
        <v>2850</v>
      </c>
      <c r="AC194" s="62">
        <v>2860</v>
      </c>
      <c r="AD194" s="62">
        <v>2230</v>
      </c>
      <c r="AE194" s="62">
        <v>3110</v>
      </c>
      <c r="AF194" s="62">
        <v>3010</v>
      </c>
      <c r="AG194" s="62">
        <v>2150</v>
      </c>
      <c r="AH194" s="62">
        <v>2840</v>
      </c>
      <c r="AI194" s="62">
        <v>1330</v>
      </c>
      <c r="AJ194" s="62">
        <v>1700</v>
      </c>
      <c r="AK194" s="62">
        <v>2750</v>
      </c>
      <c r="AL194" s="62">
        <v>2390</v>
      </c>
      <c r="AM194" s="62">
        <v>2180</v>
      </c>
      <c r="AN194" s="62">
        <v>1430</v>
      </c>
      <c r="AO194" s="62">
        <v>1320</v>
      </c>
      <c r="AP194" s="62">
        <v>2070</v>
      </c>
      <c r="AQ194" s="62">
        <v>2710</v>
      </c>
      <c r="AR194" s="62">
        <v>1130</v>
      </c>
      <c r="AS194" s="62">
        <v>2410</v>
      </c>
      <c r="AT194" s="62">
        <v>1920</v>
      </c>
      <c r="AU194" s="62">
        <v>8330</v>
      </c>
      <c r="AV194" s="62">
        <v>2950</v>
      </c>
      <c r="AW194" s="62">
        <v>3280</v>
      </c>
      <c r="AX194" s="62">
        <v>2850</v>
      </c>
      <c r="AY194" s="62">
        <v>2720</v>
      </c>
      <c r="AZ194" s="62">
        <v>2760</v>
      </c>
      <c r="BA194" s="62">
        <v>2010</v>
      </c>
      <c r="BB194" s="62">
        <v>920</v>
      </c>
      <c r="BC194" s="62">
        <v>3570</v>
      </c>
      <c r="BD194" s="62">
        <v>1600</v>
      </c>
      <c r="BE194" s="62">
        <v>2920</v>
      </c>
      <c r="BF194" s="62">
        <v>3020</v>
      </c>
      <c r="BG194" s="62">
        <v>2840</v>
      </c>
      <c r="BH194" s="62">
        <v>1870</v>
      </c>
      <c r="BI194" s="62">
        <v>2930</v>
      </c>
      <c r="BJ194" s="62">
        <v>2400</v>
      </c>
      <c r="BK194" s="62">
        <v>1800</v>
      </c>
      <c r="BL194" s="62">
        <v>1700</v>
      </c>
      <c r="BM194" s="62">
        <v>2600</v>
      </c>
      <c r="BN194" s="62">
        <v>2160</v>
      </c>
      <c r="BO194" s="62">
        <v>2510</v>
      </c>
      <c r="BP194" s="62">
        <v>3200</v>
      </c>
      <c r="BQ194" s="62">
        <v>2100</v>
      </c>
      <c r="BR194" s="62">
        <v>2850</v>
      </c>
      <c r="BS194" s="62">
        <v>2890</v>
      </c>
      <c r="BT194" s="62">
        <v>4510</v>
      </c>
      <c r="BU194" s="62">
        <v>4330</v>
      </c>
      <c r="BV194" s="62">
        <v>2260</v>
      </c>
      <c r="BW194" s="62">
        <v>3840</v>
      </c>
      <c r="BX194" s="62">
        <v>6250</v>
      </c>
      <c r="BY194" s="62">
        <v>3370</v>
      </c>
      <c r="BZ194" s="62">
        <v>1790</v>
      </c>
      <c r="CA194" s="62">
        <v>1880</v>
      </c>
      <c r="CB194" s="62">
        <v>1820</v>
      </c>
      <c r="CC194" s="62">
        <v>1370</v>
      </c>
      <c r="CD194" s="62">
        <v>2550</v>
      </c>
      <c r="CE194" s="62">
        <v>20</v>
      </c>
      <c r="CF194" s="62">
        <v>2000</v>
      </c>
      <c r="CG194" s="62">
        <v>2530</v>
      </c>
      <c r="CH194" s="62">
        <v>2000</v>
      </c>
      <c r="CI194" s="62">
        <v>2830</v>
      </c>
      <c r="CJ194" s="62">
        <v>910</v>
      </c>
      <c r="CK194" s="62">
        <v>920</v>
      </c>
      <c r="CL194" s="62">
        <v>1490</v>
      </c>
      <c r="CM194" s="62">
        <v>1780</v>
      </c>
      <c r="CN194" s="62">
        <v>1780</v>
      </c>
      <c r="CO194" s="62">
        <v>3540</v>
      </c>
      <c r="CP194" s="62">
        <v>1590</v>
      </c>
      <c r="CQ194" s="62">
        <v>1700</v>
      </c>
      <c r="CR194" s="62">
        <v>6210</v>
      </c>
      <c r="CS194" s="62">
        <v>1580</v>
      </c>
      <c r="CT194" s="62">
        <v>1950</v>
      </c>
      <c r="CU194" s="62">
        <v>1630</v>
      </c>
      <c r="CV194" s="62">
        <v>2580</v>
      </c>
      <c r="CW194" s="62">
        <v>5110</v>
      </c>
      <c r="CX194" s="62">
        <v>2430</v>
      </c>
      <c r="CY194" s="62">
        <v>7380</v>
      </c>
      <c r="CZ194" s="62">
        <v>2430</v>
      </c>
      <c r="DA194" s="62">
        <v>3900</v>
      </c>
      <c r="DB194" s="62">
        <v>1500</v>
      </c>
      <c r="DC194" s="62">
        <v>1460</v>
      </c>
      <c r="DD194" s="62">
        <v>4450</v>
      </c>
      <c r="DE194" s="62">
        <v>960</v>
      </c>
      <c r="DF194" s="62">
        <v>4660</v>
      </c>
      <c r="DG194" s="62">
        <v>1910</v>
      </c>
      <c r="DH194" s="62">
        <v>12670</v>
      </c>
      <c r="DI194" s="62">
        <v>1480</v>
      </c>
      <c r="DJ194" s="62">
        <v>1630</v>
      </c>
      <c r="DK194" s="62">
        <v>6660</v>
      </c>
      <c r="DL194" s="62">
        <v>2650</v>
      </c>
      <c r="DM194" s="62">
        <v>440</v>
      </c>
      <c r="DN194" s="62">
        <v>8670</v>
      </c>
      <c r="DO194" s="62">
        <v>2070</v>
      </c>
      <c r="DP194" s="62">
        <v>4880</v>
      </c>
      <c r="DQ194" s="62">
        <v>1950</v>
      </c>
      <c r="DR194" s="62">
        <v>1000</v>
      </c>
      <c r="DS194" s="62">
        <v>1480</v>
      </c>
      <c r="DT194" s="62">
        <v>1800</v>
      </c>
      <c r="DU194" s="62">
        <v>900</v>
      </c>
      <c r="DV194" s="62">
        <v>1440</v>
      </c>
      <c r="DW194" s="62">
        <v>1560</v>
      </c>
      <c r="DX194" s="62">
        <v>5420</v>
      </c>
      <c r="DY194" s="62">
        <v>1850</v>
      </c>
      <c r="DZ194" s="62">
        <v>980</v>
      </c>
      <c r="EA194" s="62">
        <v>2200</v>
      </c>
      <c r="EB194" s="62">
        <v>6850</v>
      </c>
      <c r="EC194" s="62">
        <v>2380</v>
      </c>
      <c r="ED194" s="62">
        <v>1230</v>
      </c>
      <c r="EE194" s="62">
        <v>14130</v>
      </c>
      <c r="EF194" s="62">
        <v>1890</v>
      </c>
      <c r="EG194" s="62">
        <v>1570</v>
      </c>
      <c r="EH194" s="62">
        <v>1640</v>
      </c>
      <c r="EI194" s="62">
        <v>5340</v>
      </c>
      <c r="EJ194" s="62">
        <v>14440</v>
      </c>
      <c r="EK194" s="62">
        <v>2800</v>
      </c>
      <c r="EL194" s="62">
        <v>11390</v>
      </c>
      <c r="EM194" s="62">
        <v>1430</v>
      </c>
      <c r="EN194" s="62">
        <v>1270</v>
      </c>
      <c r="EO194" s="62">
        <v>7530</v>
      </c>
      <c r="EP194" s="62">
        <v>1940</v>
      </c>
      <c r="EQ194" s="62">
        <v>2960</v>
      </c>
      <c r="ER194" s="62">
        <v>1720</v>
      </c>
      <c r="ES194" s="62">
        <v>3720</v>
      </c>
      <c r="ET194" s="62">
        <v>3370</v>
      </c>
      <c r="EU194" s="62">
        <v>5210</v>
      </c>
      <c r="EV194" s="62">
        <v>5110</v>
      </c>
      <c r="EW194" s="62">
        <v>6160</v>
      </c>
      <c r="EX194" s="62">
        <v>11800</v>
      </c>
      <c r="EY194" s="62">
        <v>1270</v>
      </c>
      <c r="EZ194" s="62">
        <v>7370</v>
      </c>
      <c r="FA194" s="62">
        <v>7810</v>
      </c>
      <c r="FB194" s="62">
        <v>6970</v>
      </c>
      <c r="FC194" s="62">
        <v>3090</v>
      </c>
      <c r="FD194" s="62">
        <v>5670</v>
      </c>
      <c r="FE194" s="62">
        <v>5040</v>
      </c>
      <c r="FF194" s="62">
        <v>6990</v>
      </c>
      <c r="FG194" s="62">
        <v>9810</v>
      </c>
      <c r="FH194" s="62">
        <v>5470</v>
      </c>
      <c r="FI194" s="62">
        <v>7550</v>
      </c>
    </row>
    <row r="195" spans="1:165" x14ac:dyDescent="0.25">
      <c r="A195" s="61">
        <v>3</v>
      </c>
      <c r="B195" t="s">
        <v>302</v>
      </c>
      <c r="C195" s="62">
        <v>0.93</v>
      </c>
      <c r="D195" s="62">
        <v>0.94</v>
      </c>
      <c r="E195" s="62">
        <v>0.93</v>
      </c>
      <c r="F195" s="62">
        <v>0.93</v>
      </c>
      <c r="G195" s="62">
        <v>0.93</v>
      </c>
      <c r="H195" s="62">
        <v>0.93</v>
      </c>
      <c r="I195" s="62">
        <v>0.93</v>
      </c>
      <c r="J195" s="62">
        <v>0.93</v>
      </c>
      <c r="K195" s="62">
        <v>0.95</v>
      </c>
      <c r="L195" s="62">
        <v>0.93</v>
      </c>
      <c r="M195" s="62">
        <v>0.92</v>
      </c>
      <c r="N195" s="62" t="s">
        <v>282</v>
      </c>
      <c r="O195" s="62">
        <v>0.94</v>
      </c>
      <c r="P195" s="62">
        <v>0.93</v>
      </c>
      <c r="Q195" s="62">
        <v>0.93</v>
      </c>
      <c r="R195" s="62">
        <v>0.94</v>
      </c>
      <c r="S195" s="62">
        <v>0.93</v>
      </c>
      <c r="T195" s="62">
        <v>0.91</v>
      </c>
      <c r="U195" s="62">
        <v>0.91</v>
      </c>
      <c r="V195" s="62">
        <v>0.93</v>
      </c>
      <c r="W195" s="62">
        <v>0.93</v>
      </c>
      <c r="X195" s="62">
        <v>0.95</v>
      </c>
      <c r="Y195" s="62">
        <v>0.94</v>
      </c>
      <c r="Z195" s="62">
        <v>0.94</v>
      </c>
      <c r="AA195" s="62">
        <v>0.93</v>
      </c>
      <c r="AB195" s="62">
        <v>0.95</v>
      </c>
      <c r="AC195" s="62">
        <v>0.95</v>
      </c>
      <c r="AD195" s="62">
        <v>0.95</v>
      </c>
      <c r="AE195" s="62">
        <v>0.94</v>
      </c>
      <c r="AF195" s="62">
        <v>0.93</v>
      </c>
      <c r="AG195" s="62">
        <v>0.94</v>
      </c>
      <c r="AH195" s="62">
        <v>0.95</v>
      </c>
      <c r="AI195" s="62">
        <v>0.93</v>
      </c>
      <c r="AJ195" s="62">
        <v>0.96</v>
      </c>
      <c r="AK195" s="62">
        <v>0.95</v>
      </c>
      <c r="AL195" s="62">
        <v>0.93</v>
      </c>
      <c r="AM195" s="62">
        <v>0.94</v>
      </c>
      <c r="AN195" s="62">
        <v>0.95</v>
      </c>
      <c r="AO195" s="62">
        <v>0.93</v>
      </c>
      <c r="AP195" s="62">
        <v>0.94</v>
      </c>
      <c r="AQ195" s="62">
        <v>0.97</v>
      </c>
      <c r="AR195" s="62">
        <v>0.92</v>
      </c>
      <c r="AS195" s="62">
        <v>0.96</v>
      </c>
      <c r="AT195" s="62">
        <v>0.96</v>
      </c>
      <c r="AU195" s="62">
        <v>0.92</v>
      </c>
      <c r="AV195" s="62">
        <v>0.93</v>
      </c>
      <c r="AW195" s="62">
        <v>0.93</v>
      </c>
      <c r="AX195" s="62">
        <v>0.92</v>
      </c>
      <c r="AY195" s="62">
        <v>0.93</v>
      </c>
      <c r="AZ195" s="62">
        <v>0.93</v>
      </c>
      <c r="BA195" s="62">
        <v>0.93</v>
      </c>
      <c r="BB195" s="62">
        <v>0.88</v>
      </c>
      <c r="BC195" s="62">
        <v>0.93</v>
      </c>
      <c r="BD195" s="62">
        <v>0.92</v>
      </c>
      <c r="BE195" s="62">
        <v>0.94</v>
      </c>
      <c r="BF195" s="62">
        <v>0.94</v>
      </c>
      <c r="BG195" s="62">
        <v>0.92</v>
      </c>
      <c r="BH195" s="62">
        <v>0.93</v>
      </c>
      <c r="BI195" s="62">
        <v>0.9</v>
      </c>
      <c r="BJ195" s="62">
        <v>0.93</v>
      </c>
      <c r="BK195" s="62">
        <v>0.92</v>
      </c>
      <c r="BL195" s="62">
        <v>0.91</v>
      </c>
      <c r="BM195" s="62">
        <v>0.92</v>
      </c>
      <c r="BN195" s="62">
        <v>0.93</v>
      </c>
      <c r="BO195" s="62">
        <v>0.95</v>
      </c>
      <c r="BP195" s="62">
        <v>0.91</v>
      </c>
      <c r="BQ195" s="62">
        <v>0.93</v>
      </c>
      <c r="BR195" s="62">
        <v>0.91</v>
      </c>
      <c r="BS195" s="62">
        <v>0.93</v>
      </c>
      <c r="BT195" s="62">
        <v>0.93</v>
      </c>
      <c r="BU195" s="62">
        <v>0.93</v>
      </c>
      <c r="BV195" s="62">
        <v>0.95</v>
      </c>
      <c r="BW195" s="62">
        <v>0.94</v>
      </c>
      <c r="BX195" s="62">
        <v>0.92</v>
      </c>
      <c r="BY195" s="62">
        <v>0.93</v>
      </c>
      <c r="BZ195" s="62">
        <v>0.93</v>
      </c>
      <c r="CA195" s="62">
        <v>0.91</v>
      </c>
      <c r="CB195" s="62">
        <v>0.92</v>
      </c>
      <c r="CC195" s="62">
        <v>0.9</v>
      </c>
      <c r="CD195" s="62">
        <v>0.92</v>
      </c>
      <c r="CE195" s="62">
        <v>0.9</v>
      </c>
      <c r="CF195" s="62">
        <v>0.95</v>
      </c>
      <c r="CG195" s="62">
        <v>0.9</v>
      </c>
      <c r="CH195" s="62">
        <v>0.94</v>
      </c>
      <c r="CI195" s="62">
        <v>0.93</v>
      </c>
      <c r="CJ195" s="62">
        <v>0.93</v>
      </c>
      <c r="CK195" s="62">
        <v>0.92</v>
      </c>
      <c r="CL195" s="62">
        <v>0.93</v>
      </c>
      <c r="CM195" s="62">
        <v>0.93</v>
      </c>
      <c r="CN195" s="62">
        <v>0.92</v>
      </c>
      <c r="CO195" s="62">
        <v>0.94</v>
      </c>
      <c r="CP195" s="62">
        <v>0.91</v>
      </c>
      <c r="CQ195" s="62">
        <v>0.93</v>
      </c>
      <c r="CR195" s="62">
        <v>0.94</v>
      </c>
      <c r="CS195" s="62">
        <v>0.93</v>
      </c>
      <c r="CT195" s="62">
        <v>0.93</v>
      </c>
      <c r="CU195" s="62">
        <v>0.94</v>
      </c>
      <c r="CV195" s="62">
        <v>0.94</v>
      </c>
      <c r="CW195" s="62">
        <v>0.96</v>
      </c>
      <c r="CX195" s="62">
        <v>0.93</v>
      </c>
      <c r="CY195" s="62">
        <v>0.93</v>
      </c>
      <c r="CZ195" s="62">
        <v>0.91</v>
      </c>
      <c r="DA195" s="62">
        <v>0.94</v>
      </c>
      <c r="DB195" s="62">
        <v>0.93</v>
      </c>
      <c r="DC195" s="62">
        <v>0.93</v>
      </c>
      <c r="DD195" s="62">
        <v>0.93</v>
      </c>
      <c r="DE195" s="62">
        <v>0.92</v>
      </c>
      <c r="DF195" s="62">
        <v>0.93</v>
      </c>
      <c r="DG195" s="62">
        <v>0.93</v>
      </c>
      <c r="DH195" s="62">
        <v>0.93</v>
      </c>
      <c r="DI195" s="62">
        <v>0.9</v>
      </c>
      <c r="DJ195" s="62">
        <v>0.9</v>
      </c>
      <c r="DK195" s="62">
        <v>0.94</v>
      </c>
      <c r="DL195" s="62">
        <v>0.92</v>
      </c>
      <c r="DM195" s="62">
        <v>0.96</v>
      </c>
      <c r="DN195" s="62">
        <v>0.94</v>
      </c>
      <c r="DO195" s="62">
        <v>0.92</v>
      </c>
      <c r="DP195" s="62">
        <v>0.94</v>
      </c>
      <c r="DQ195" s="62">
        <v>0.94</v>
      </c>
      <c r="DR195" s="62">
        <v>0.95</v>
      </c>
      <c r="DS195" s="62">
        <v>0.95</v>
      </c>
      <c r="DT195" s="62">
        <v>0.94</v>
      </c>
      <c r="DU195" s="62">
        <v>0.94</v>
      </c>
      <c r="DV195" s="62">
        <v>0.96</v>
      </c>
      <c r="DW195" s="62">
        <v>0.96</v>
      </c>
      <c r="DX195" s="62">
        <v>0.93</v>
      </c>
      <c r="DY195" s="62">
        <v>0.93</v>
      </c>
      <c r="DZ195" s="62">
        <v>0.92</v>
      </c>
      <c r="EA195" s="62">
        <v>0.95</v>
      </c>
      <c r="EB195" s="62">
        <v>0.94</v>
      </c>
      <c r="EC195" s="62">
        <v>0.96</v>
      </c>
      <c r="ED195" s="62">
        <v>0.95</v>
      </c>
      <c r="EE195" s="62">
        <v>0.93</v>
      </c>
      <c r="EF195" s="62">
        <v>0.93</v>
      </c>
      <c r="EG195" s="62">
        <v>0.93</v>
      </c>
      <c r="EH195" s="62">
        <v>0.93</v>
      </c>
      <c r="EI195" s="62">
        <v>0.93</v>
      </c>
      <c r="EJ195" s="62">
        <v>0.94</v>
      </c>
      <c r="EK195" s="62">
        <v>0.93</v>
      </c>
      <c r="EL195" s="62">
        <v>0.93</v>
      </c>
      <c r="EM195" s="62">
        <v>0.93</v>
      </c>
      <c r="EN195" s="62">
        <v>0.9</v>
      </c>
      <c r="EO195" s="62">
        <v>0.92</v>
      </c>
      <c r="EP195" s="62">
        <v>0.89</v>
      </c>
      <c r="EQ195" s="62">
        <v>0.91</v>
      </c>
      <c r="ER195" s="62">
        <v>0.94</v>
      </c>
      <c r="ES195" s="62">
        <v>0.94</v>
      </c>
      <c r="ET195" s="62">
        <v>0.91</v>
      </c>
      <c r="EU195" s="62">
        <v>0.92</v>
      </c>
      <c r="EV195" s="62">
        <v>0.93</v>
      </c>
      <c r="EW195" s="62">
        <v>0.93</v>
      </c>
      <c r="EX195" s="62">
        <v>0.95</v>
      </c>
      <c r="EY195" s="62">
        <v>0.92</v>
      </c>
      <c r="EZ195" s="62">
        <v>0.94</v>
      </c>
      <c r="FA195" s="62">
        <v>0.92</v>
      </c>
      <c r="FB195" s="62">
        <v>0.94</v>
      </c>
      <c r="FC195" s="62">
        <v>0.92</v>
      </c>
      <c r="FD195" s="62">
        <v>0.93</v>
      </c>
      <c r="FE195" s="62">
        <v>0.92</v>
      </c>
      <c r="FF195" s="62">
        <v>0.95</v>
      </c>
      <c r="FG195" s="62">
        <v>0.93</v>
      </c>
      <c r="FH195" s="62">
        <v>0.93</v>
      </c>
      <c r="FI195" s="62">
        <v>0.93</v>
      </c>
    </row>
    <row r="196" spans="1:165" x14ac:dyDescent="0.25">
      <c r="A196" s="61">
        <v>4</v>
      </c>
      <c r="B196" t="s">
        <v>305</v>
      </c>
      <c r="C196" s="62">
        <v>0.92</v>
      </c>
      <c r="D196" s="62">
        <v>0.92</v>
      </c>
      <c r="E196" s="62">
        <v>0.91</v>
      </c>
      <c r="F196" s="62">
        <v>0.91</v>
      </c>
      <c r="G196" s="62">
        <v>0.93</v>
      </c>
      <c r="H196" s="62">
        <v>0.91</v>
      </c>
      <c r="I196" s="62">
        <v>0.92</v>
      </c>
      <c r="J196" s="62">
        <v>0.92</v>
      </c>
      <c r="K196" s="62">
        <v>0.94</v>
      </c>
      <c r="L196" s="62">
        <v>0.91</v>
      </c>
      <c r="M196" s="62">
        <v>0.9</v>
      </c>
      <c r="N196" s="62" t="s">
        <v>282</v>
      </c>
      <c r="O196" s="62">
        <v>0.93</v>
      </c>
      <c r="P196" s="62">
        <v>0.92</v>
      </c>
      <c r="Q196" s="62">
        <v>0.92</v>
      </c>
      <c r="R196" s="62">
        <v>0.93</v>
      </c>
      <c r="S196" s="62">
        <v>0.93</v>
      </c>
      <c r="T196" s="62">
        <v>0.9</v>
      </c>
      <c r="U196" s="62">
        <v>0.91</v>
      </c>
      <c r="V196" s="62">
        <v>0.93</v>
      </c>
      <c r="W196" s="62">
        <v>0.93</v>
      </c>
      <c r="X196" s="62">
        <v>0.94</v>
      </c>
      <c r="Y196" s="62">
        <v>0.93</v>
      </c>
      <c r="Z196" s="62">
        <v>0.93</v>
      </c>
      <c r="AA196" s="62">
        <v>0.91</v>
      </c>
      <c r="AB196" s="62">
        <v>0.95</v>
      </c>
      <c r="AC196" s="62">
        <v>0.94</v>
      </c>
      <c r="AD196" s="62">
        <v>0.95</v>
      </c>
      <c r="AE196" s="62">
        <v>0.93</v>
      </c>
      <c r="AF196" s="62">
        <v>0.92</v>
      </c>
      <c r="AG196" s="62">
        <v>0.94</v>
      </c>
      <c r="AH196" s="62">
        <v>0.94</v>
      </c>
      <c r="AI196" s="62">
        <v>0.92</v>
      </c>
      <c r="AJ196" s="62">
        <v>0.96</v>
      </c>
      <c r="AK196" s="62">
        <v>0.94</v>
      </c>
      <c r="AL196" s="62">
        <v>0.92</v>
      </c>
      <c r="AM196" s="62">
        <v>0.94</v>
      </c>
      <c r="AN196" s="62">
        <v>0.94</v>
      </c>
      <c r="AO196" s="62">
        <v>0.92</v>
      </c>
      <c r="AP196" s="62">
        <v>0.93</v>
      </c>
      <c r="AQ196" s="62">
        <v>0.96</v>
      </c>
      <c r="AR196" s="62">
        <v>0.92</v>
      </c>
      <c r="AS196" s="62">
        <v>0.96</v>
      </c>
      <c r="AT196" s="62">
        <v>0.95</v>
      </c>
      <c r="AU196" s="62">
        <v>0.91</v>
      </c>
      <c r="AV196" s="62">
        <v>0.91</v>
      </c>
      <c r="AW196" s="62">
        <v>0.91</v>
      </c>
      <c r="AX196" s="62">
        <v>0.89</v>
      </c>
      <c r="AY196" s="62">
        <v>0.92</v>
      </c>
      <c r="AZ196" s="62">
        <v>0.9</v>
      </c>
      <c r="BA196" s="62">
        <v>0.91</v>
      </c>
      <c r="BB196" s="62">
        <v>0.84</v>
      </c>
      <c r="BC196" s="62">
        <v>0.92</v>
      </c>
      <c r="BD196" s="62">
        <v>0.9</v>
      </c>
      <c r="BE196" s="62">
        <v>0.92</v>
      </c>
      <c r="BF196" s="62">
        <v>0.93</v>
      </c>
      <c r="BG196" s="62">
        <v>0.9</v>
      </c>
      <c r="BH196" s="62">
        <v>0.92</v>
      </c>
      <c r="BI196" s="62">
        <v>0.87</v>
      </c>
      <c r="BJ196" s="62">
        <v>0.91</v>
      </c>
      <c r="BK196" s="62">
        <v>0.9</v>
      </c>
      <c r="BL196" s="62">
        <v>0.88</v>
      </c>
      <c r="BM196" s="62">
        <v>0.91</v>
      </c>
      <c r="BN196" s="62">
        <v>0.9</v>
      </c>
      <c r="BO196" s="62">
        <v>0.93</v>
      </c>
      <c r="BP196" s="62">
        <v>0.89</v>
      </c>
      <c r="BQ196" s="62">
        <v>0.9</v>
      </c>
      <c r="BR196" s="62">
        <v>0.89</v>
      </c>
      <c r="BS196" s="62">
        <v>0.91</v>
      </c>
      <c r="BT196" s="62">
        <v>0.9</v>
      </c>
      <c r="BU196" s="62">
        <v>0.91</v>
      </c>
      <c r="BV196" s="62">
        <v>0.94</v>
      </c>
      <c r="BW196" s="62">
        <v>0.92</v>
      </c>
      <c r="BX196" s="62">
        <v>0.9</v>
      </c>
      <c r="BY196" s="62">
        <v>0.91</v>
      </c>
      <c r="BZ196" s="62">
        <v>0.91</v>
      </c>
      <c r="CA196" s="62">
        <v>0.89</v>
      </c>
      <c r="CB196" s="62">
        <v>0.89</v>
      </c>
      <c r="CC196" s="62">
        <v>0.88</v>
      </c>
      <c r="CD196" s="62">
        <v>0.89</v>
      </c>
      <c r="CE196" s="62">
        <v>0.9</v>
      </c>
      <c r="CF196" s="62">
        <v>0.94</v>
      </c>
      <c r="CG196" s="62">
        <v>0.89</v>
      </c>
      <c r="CH196" s="62">
        <v>0.92</v>
      </c>
      <c r="CI196" s="62">
        <v>0.92</v>
      </c>
      <c r="CJ196" s="62">
        <v>0.92</v>
      </c>
      <c r="CK196" s="62">
        <v>0.9</v>
      </c>
      <c r="CL196" s="62">
        <v>0.9</v>
      </c>
      <c r="CM196" s="62">
        <v>0.91</v>
      </c>
      <c r="CN196" s="62">
        <v>0.9</v>
      </c>
      <c r="CO196" s="62">
        <v>0.93</v>
      </c>
      <c r="CP196" s="62">
        <v>0.89</v>
      </c>
      <c r="CQ196" s="62">
        <v>0.92</v>
      </c>
      <c r="CR196" s="62">
        <v>0.92</v>
      </c>
      <c r="CS196" s="62">
        <v>0.92</v>
      </c>
      <c r="CT196" s="62">
        <v>0.92</v>
      </c>
      <c r="CU196" s="62">
        <v>0.92</v>
      </c>
      <c r="CV196" s="62">
        <v>0.92</v>
      </c>
      <c r="CW196" s="62">
        <v>0.95</v>
      </c>
      <c r="CX196" s="62">
        <v>0.91</v>
      </c>
      <c r="CY196" s="62">
        <v>0.9</v>
      </c>
      <c r="CZ196" s="62">
        <v>0.89</v>
      </c>
      <c r="DA196" s="62">
        <v>0.93</v>
      </c>
      <c r="DB196" s="62">
        <v>0.91</v>
      </c>
      <c r="DC196" s="62">
        <v>0.91</v>
      </c>
      <c r="DD196" s="62">
        <v>0.92</v>
      </c>
      <c r="DE196" s="62">
        <v>0.9</v>
      </c>
      <c r="DF196" s="62">
        <v>0.91</v>
      </c>
      <c r="DG196" s="62">
        <v>0.92</v>
      </c>
      <c r="DH196" s="62">
        <v>0.91</v>
      </c>
      <c r="DI196" s="62">
        <v>0.88</v>
      </c>
      <c r="DJ196" s="62">
        <v>0.88</v>
      </c>
      <c r="DK196" s="62">
        <v>0.91</v>
      </c>
      <c r="DL196" s="62">
        <v>0.91</v>
      </c>
      <c r="DM196" s="62">
        <v>0.94</v>
      </c>
      <c r="DN196" s="62">
        <v>0.91</v>
      </c>
      <c r="DO196" s="62">
        <v>0.88</v>
      </c>
      <c r="DP196" s="62">
        <v>0.93</v>
      </c>
      <c r="DQ196" s="62">
        <v>0.92</v>
      </c>
      <c r="DR196" s="62">
        <v>0.92</v>
      </c>
      <c r="DS196" s="62">
        <v>0.94</v>
      </c>
      <c r="DT196" s="62">
        <v>0.92</v>
      </c>
      <c r="DU196" s="62">
        <v>0.92</v>
      </c>
      <c r="DV196" s="62">
        <v>0.96</v>
      </c>
      <c r="DW196" s="62">
        <v>0.94</v>
      </c>
      <c r="DX196" s="62">
        <v>0.91</v>
      </c>
      <c r="DY196" s="62">
        <v>0.92</v>
      </c>
      <c r="DZ196" s="62">
        <v>0.91</v>
      </c>
      <c r="EA196" s="62">
        <v>0.93</v>
      </c>
      <c r="EB196" s="62">
        <v>0.93</v>
      </c>
      <c r="EC196" s="62">
        <v>0.95</v>
      </c>
      <c r="ED196" s="62">
        <v>0.94</v>
      </c>
      <c r="EE196" s="62">
        <v>0.9</v>
      </c>
      <c r="EF196" s="62">
        <v>0.91</v>
      </c>
      <c r="EG196" s="62">
        <v>0.9</v>
      </c>
      <c r="EH196" s="62">
        <v>0.91</v>
      </c>
      <c r="EI196" s="62">
        <v>0.92</v>
      </c>
      <c r="EJ196" s="62">
        <v>0.92</v>
      </c>
      <c r="EK196" s="62">
        <v>0.92</v>
      </c>
      <c r="EL196" s="62">
        <v>0.91</v>
      </c>
      <c r="EM196" s="62">
        <v>0.91</v>
      </c>
      <c r="EN196" s="62">
        <v>0.88</v>
      </c>
      <c r="EO196" s="62">
        <v>0.91</v>
      </c>
      <c r="EP196" s="62">
        <v>0.87</v>
      </c>
      <c r="EQ196" s="62">
        <v>0.88</v>
      </c>
      <c r="ER196" s="62">
        <v>0.92</v>
      </c>
      <c r="ES196" s="62">
        <v>0.93</v>
      </c>
      <c r="ET196" s="62">
        <v>0.9</v>
      </c>
      <c r="EU196" s="62">
        <v>0.91</v>
      </c>
      <c r="EV196" s="62">
        <v>0.91</v>
      </c>
      <c r="EW196" s="62">
        <v>0.91</v>
      </c>
      <c r="EX196" s="62">
        <v>0.94</v>
      </c>
      <c r="EY196" s="62">
        <v>0.9</v>
      </c>
      <c r="EZ196" s="62">
        <v>0.93</v>
      </c>
      <c r="FA196" s="62">
        <v>0.9</v>
      </c>
      <c r="FB196" s="62">
        <v>0.92</v>
      </c>
      <c r="FC196" s="62">
        <v>0.9</v>
      </c>
      <c r="FD196" s="62">
        <v>0.91</v>
      </c>
      <c r="FE196" s="62">
        <v>0.91</v>
      </c>
      <c r="FF196" s="62">
        <v>0.93</v>
      </c>
      <c r="FG196" s="62">
        <v>0.92</v>
      </c>
      <c r="FH196" s="62">
        <v>0.91</v>
      </c>
      <c r="FI196" s="62">
        <v>0.91</v>
      </c>
    </row>
    <row r="197" spans="1:165" x14ac:dyDescent="0.25">
      <c r="A197" s="61">
        <v>5</v>
      </c>
      <c r="B197" t="s">
        <v>308</v>
      </c>
      <c r="C197" s="62">
        <v>0.33</v>
      </c>
      <c r="D197" s="62">
        <v>0.32</v>
      </c>
      <c r="E197" s="62">
        <v>0.36</v>
      </c>
      <c r="F197" s="62">
        <v>0.35</v>
      </c>
      <c r="G197" s="62">
        <v>0.22</v>
      </c>
      <c r="H197" s="62">
        <v>0.36</v>
      </c>
      <c r="I197" s="62">
        <v>0.3</v>
      </c>
      <c r="J197" s="62">
        <v>0.41</v>
      </c>
      <c r="K197" s="62">
        <v>0.22</v>
      </c>
      <c r="L197" s="62">
        <v>0.33</v>
      </c>
      <c r="M197" s="62">
        <v>0.4</v>
      </c>
      <c r="N197" s="62" t="s">
        <v>282</v>
      </c>
      <c r="O197" s="62">
        <v>0.12</v>
      </c>
      <c r="P197" s="62">
        <v>0.11</v>
      </c>
      <c r="Q197" s="62">
        <v>0.25</v>
      </c>
      <c r="R197" s="62">
        <v>0.17</v>
      </c>
      <c r="S197" s="62">
        <v>0.39</v>
      </c>
      <c r="T197" s="62">
        <v>0.18</v>
      </c>
      <c r="U197" s="62">
        <v>0.24</v>
      </c>
      <c r="V197" s="62">
        <v>0.2</v>
      </c>
      <c r="W197" s="62">
        <v>0.24</v>
      </c>
      <c r="X197" s="62">
        <v>0.25</v>
      </c>
      <c r="Y197" s="62">
        <v>0.21</v>
      </c>
      <c r="Z197" s="62">
        <v>0.16</v>
      </c>
      <c r="AA197" s="62">
        <v>0.22</v>
      </c>
      <c r="AB197" s="62">
        <v>0.16</v>
      </c>
      <c r="AC197" s="62">
        <v>0.19</v>
      </c>
      <c r="AD197" s="62">
        <v>0.22</v>
      </c>
      <c r="AE197" s="62">
        <v>0.17</v>
      </c>
      <c r="AF197" s="62">
        <v>0.22</v>
      </c>
      <c r="AG197" s="62">
        <v>0.24</v>
      </c>
      <c r="AH197" s="62">
        <v>0.2</v>
      </c>
      <c r="AI197" s="62">
        <v>0.26</v>
      </c>
      <c r="AJ197" s="62">
        <v>0.31</v>
      </c>
      <c r="AK197" s="62">
        <v>0.28999999999999998</v>
      </c>
      <c r="AL197" s="62">
        <v>0.26</v>
      </c>
      <c r="AM197" s="62">
        <v>0.22</v>
      </c>
      <c r="AN197" s="62">
        <v>0.18</v>
      </c>
      <c r="AO197" s="62">
        <v>0.28000000000000003</v>
      </c>
      <c r="AP197" s="62">
        <v>0.18</v>
      </c>
      <c r="AQ197" s="62">
        <v>0.12</v>
      </c>
      <c r="AR197" s="62">
        <v>0.38</v>
      </c>
      <c r="AS197" s="62">
        <v>0.18</v>
      </c>
      <c r="AT197" s="62">
        <v>0.3</v>
      </c>
      <c r="AU197" s="62">
        <v>0.28999999999999998</v>
      </c>
      <c r="AV197" s="62">
        <v>0.31</v>
      </c>
      <c r="AW197" s="62">
        <v>0.61</v>
      </c>
      <c r="AX197" s="62">
        <v>0.42</v>
      </c>
      <c r="AY197" s="62">
        <v>0.3</v>
      </c>
      <c r="AZ197" s="62">
        <v>0.28999999999999998</v>
      </c>
      <c r="BA197" s="62">
        <v>0.26</v>
      </c>
      <c r="BB197" s="62">
        <v>0.51</v>
      </c>
      <c r="BC197" s="62">
        <v>0.21</v>
      </c>
      <c r="BD197" s="62">
        <v>0.26</v>
      </c>
      <c r="BE197" s="62">
        <v>0.28999999999999998</v>
      </c>
      <c r="BF197" s="62">
        <v>0.16</v>
      </c>
      <c r="BG197" s="62">
        <v>0.42</v>
      </c>
      <c r="BH197" s="62">
        <v>0.5</v>
      </c>
      <c r="BI197" s="62">
        <v>0.31</v>
      </c>
      <c r="BJ197" s="62">
        <v>0.37</v>
      </c>
      <c r="BK197" s="62">
        <v>0.44</v>
      </c>
      <c r="BL197" s="62">
        <v>0.65</v>
      </c>
      <c r="BM197" s="62">
        <v>0.21</v>
      </c>
      <c r="BN197" s="62">
        <v>0.3</v>
      </c>
      <c r="BO197" s="62">
        <v>0.28999999999999998</v>
      </c>
      <c r="BP197" s="62">
        <v>0.37</v>
      </c>
      <c r="BQ197" s="62">
        <v>0.69</v>
      </c>
      <c r="BR197" s="62">
        <v>0.27</v>
      </c>
      <c r="BS197" s="62">
        <v>0.33</v>
      </c>
      <c r="BT197" s="62">
        <v>0.41</v>
      </c>
      <c r="BU197" s="62">
        <v>0.27</v>
      </c>
      <c r="BV197" s="62">
        <v>0.22</v>
      </c>
      <c r="BW197" s="62">
        <v>0.27</v>
      </c>
      <c r="BX197" s="62">
        <v>0.26</v>
      </c>
      <c r="BY197" s="62">
        <v>0.37</v>
      </c>
      <c r="BZ197" s="62">
        <v>0.32</v>
      </c>
      <c r="CA197" s="62">
        <v>0.25</v>
      </c>
      <c r="CB197" s="62">
        <v>0.36</v>
      </c>
      <c r="CC197" s="62">
        <v>0.48</v>
      </c>
      <c r="CD197" s="62">
        <v>0.56999999999999995</v>
      </c>
      <c r="CE197" s="62">
        <v>0.71</v>
      </c>
      <c r="CF197" s="62">
        <v>0.28000000000000003</v>
      </c>
      <c r="CG197" s="62">
        <v>0.32</v>
      </c>
      <c r="CH197" s="62">
        <v>0.51</v>
      </c>
      <c r="CI197" s="62">
        <v>0.3</v>
      </c>
      <c r="CJ197" s="62">
        <v>0.42</v>
      </c>
      <c r="CK197" s="62">
        <v>0.46</v>
      </c>
      <c r="CL197" s="62">
        <v>0.45</v>
      </c>
      <c r="CM197" s="62">
        <v>0.51</v>
      </c>
      <c r="CN197" s="62">
        <v>0.24</v>
      </c>
      <c r="CO197" s="62">
        <v>0.32</v>
      </c>
      <c r="CP197" s="62">
        <v>0.39</v>
      </c>
      <c r="CQ197" s="62">
        <v>0.4</v>
      </c>
      <c r="CR197" s="62">
        <v>0.31</v>
      </c>
      <c r="CS197" s="62">
        <v>0.43</v>
      </c>
      <c r="CT197" s="62">
        <v>0.27</v>
      </c>
      <c r="CU197" s="62">
        <v>0.32</v>
      </c>
      <c r="CV197" s="62">
        <v>0.31</v>
      </c>
      <c r="CW197" s="62">
        <v>0.2</v>
      </c>
      <c r="CX197" s="62">
        <v>0.24</v>
      </c>
      <c r="CY197" s="62">
        <v>0.35</v>
      </c>
      <c r="CZ197" s="62">
        <v>0.4</v>
      </c>
      <c r="DA197" s="62">
        <v>0.33</v>
      </c>
      <c r="DB197" s="62">
        <v>0.3</v>
      </c>
      <c r="DC197" s="62">
        <v>0.4</v>
      </c>
      <c r="DD197" s="62">
        <v>0.42</v>
      </c>
      <c r="DE197" s="62">
        <v>0.38</v>
      </c>
      <c r="DF197" s="62">
        <v>0.48</v>
      </c>
      <c r="DG197" s="62">
        <v>0.21</v>
      </c>
      <c r="DH197" s="62">
        <v>0.37</v>
      </c>
      <c r="DI197" s="62">
        <v>0.51</v>
      </c>
      <c r="DJ197" s="62">
        <v>0.22</v>
      </c>
      <c r="DK197" s="62">
        <v>0.31</v>
      </c>
      <c r="DL197" s="62">
        <v>0.25</v>
      </c>
      <c r="DM197" s="62">
        <v>0.38</v>
      </c>
      <c r="DN197" s="62">
        <v>0.4</v>
      </c>
      <c r="DO197" s="62">
        <v>0.45</v>
      </c>
      <c r="DP197" s="62">
        <v>0.33</v>
      </c>
      <c r="DQ197" s="62">
        <v>0.68</v>
      </c>
      <c r="DR197" s="62">
        <v>0.26</v>
      </c>
      <c r="DS197" s="62">
        <v>0.23</v>
      </c>
      <c r="DT197" s="62">
        <v>0.21</v>
      </c>
      <c r="DU197" s="62">
        <v>0.22</v>
      </c>
      <c r="DV197" s="62">
        <v>0.24</v>
      </c>
      <c r="DW197" s="62">
        <v>0.18</v>
      </c>
      <c r="DX197" s="62">
        <v>0.3</v>
      </c>
      <c r="DY197" s="62">
        <v>0.31</v>
      </c>
      <c r="DZ197" s="62">
        <v>0.5</v>
      </c>
      <c r="EA197" s="62">
        <v>0.2</v>
      </c>
      <c r="EB197" s="62">
        <v>0.54</v>
      </c>
      <c r="EC197" s="62">
        <v>0.18</v>
      </c>
      <c r="ED197" s="62">
        <v>0.38</v>
      </c>
      <c r="EE197" s="62">
        <v>0.31</v>
      </c>
      <c r="EF197" s="62">
        <v>0.25</v>
      </c>
      <c r="EG197" s="62">
        <v>0.26</v>
      </c>
      <c r="EH197" s="62">
        <v>0.33</v>
      </c>
      <c r="EI197" s="62">
        <v>0.33</v>
      </c>
      <c r="EJ197" s="62">
        <v>0.24</v>
      </c>
      <c r="EK197" s="62">
        <v>0.28000000000000003</v>
      </c>
      <c r="EL197" s="62">
        <v>0.46</v>
      </c>
      <c r="EM197" s="62">
        <v>0.5</v>
      </c>
      <c r="EN197" s="62">
        <v>0.4</v>
      </c>
      <c r="EO197" s="62">
        <v>0.35</v>
      </c>
      <c r="EP197" s="62">
        <v>0.38</v>
      </c>
      <c r="EQ197" s="62">
        <v>0.36</v>
      </c>
      <c r="ER197" s="62">
        <v>0.28999999999999998</v>
      </c>
      <c r="ES197" s="62">
        <v>0.39</v>
      </c>
      <c r="ET197" s="62">
        <v>0.28999999999999998</v>
      </c>
      <c r="EU197" s="62">
        <v>0.61</v>
      </c>
      <c r="EV197" s="62">
        <v>0.33</v>
      </c>
      <c r="EW197" s="62">
        <v>0.28999999999999998</v>
      </c>
      <c r="EX197" s="62">
        <v>0.28999999999999998</v>
      </c>
      <c r="EY197" s="62">
        <v>0.47</v>
      </c>
      <c r="EZ197" s="62">
        <v>0.35</v>
      </c>
      <c r="FA197" s="62">
        <v>0.39</v>
      </c>
      <c r="FB197" s="62">
        <v>0.39</v>
      </c>
      <c r="FC197" s="62">
        <v>0.27</v>
      </c>
      <c r="FD197" s="62">
        <v>0.31</v>
      </c>
      <c r="FE197" s="62">
        <v>0.53</v>
      </c>
      <c r="FF197" s="62">
        <v>0.34</v>
      </c>
      <c r="FG197" s="62">
        <v>0.24</v>
      </c>
      <c r="FH197" s="62">
        <v>0.36</v>
      </c>
      <c r="FI197" s="62">
        <v>0.41</v>
      </c>
    </row>
    <row r="198" spans="1:165" x14ac:dyDescent="0.25">
      <c r="A198" s="61">
        <v>6</v>
      </c>
      <c r="B198" t="s">
        <v>311</v>
      </c>
      <c r="C198" s="62" t="s">
        <v>74</v>
      </c>
      <c r="D198" s="62" t="s">
        <v>74</v>
      </c>
      <c r="E198" s="62" t="s">
        <v>74</v>
      </c>
      <c r="F198" s="62" t="s">
        <v>74</v>
      </c>
      <c r="G198" s="62">
        <v>0.01</v>
      </c>
      <c r="H198" s="62" t="s">
        <v>74</v>
      </c>
      <c r="I198" s="62">
        <v>0.01</v>
      </c>
      <c r="J198" s="62">
        <v>0.01</v>
      </c>
      <c r="K198" s="62">
        <v>0.01</v>
      </c>
      <c r="L198" s="62" t="s">
        <v>74</v>
      </c>
      <c r="M198" s="62" t="s">
        <v>74</v>
      </c>
      <c r="N198" s="62" t="s">
        <v>282</v>
      </c>
      <c r="O198" s="62">
        <v>0.01</v>
      </c>
      <c r="P198" s="62">
        <v>0.01</v>
      </c>
      <c r="Q198" s="62" t="s">
        <v>73</v>
      </c>
      <c r="R198" s="62">
        <v>0.03</v>
      </c>
      <c r="S198" s="62">
        <v>0.01</v>
      </c>
      <c r="T198" s="62">
        <v>0.02</v>
      </c>
      <c r="U198" s="62" t="s">
        <v>73</v>
      </c>
      <c r="V198" s="62" t="s">
        <v>74</v>
      </c>
      <c r="W198" s="62" t="s">
        <v>73</v>
      </c>
      <c r="X198" s="62">
        <v>0.01</v>
      </c>
      <c r="Y198" s="62" t="s">
        <v>73</v>
      </c>
      <c r="Z198" s="62" t="s">
        <v>73</v>
      </c>
      <c r="AA198" s="62" t="s">
        <v>73</v>
      </c>
      <c r="AB198" s="62">
        <v>0.01</v>
      </c>
      <c r="AC198" s="62" t="s">
        <v>73</v>
      </c>
      <c r="AD198" s="62">
        <v>0.01</v>
      </c>
      <c r="AE198" s="62" t="s">
        <v>74</v>
      </c>
      <c r="AF198" s="62" t="s">
        <v>74</v>
      </c>
      <c r="AG198" s="62">
        <v>0.01</v>
      </c>
      <c r="AH198" s="62" t="s">
        <v>74</v>
      </c>
      <c r="AI198" s="62">
        <v>0.01</v>
      </c>
      <c r="AJ198" s="62">
        <v>0.01</v>
      </c>
      <c r="AK198" s="62" t="s">
        <v>73</v>
      </c>
      <c r="AL198" s="62" t="s">
        <v>73</v>
      </c>
      <c r="AM198" s="62">
        <v>0.01</v>
      </c>
      <c r="AN198" s="62">
        <v>0.01</v>
      </c>
      <c r="AO198" s="62" t="s">
        <v>73</v>
      </c>
      <c r="AP198" s="62" t="s">
        <v>74</v>
      </c>
      <c r="AQ198" s="62">
        <v>0.01</v>
      </c>
      <c r="AR198" s="62">
        <v>0.01</v>
      </c>
      <c r="AS198" s="62">
        <v>0.01</v>
      </c>
      <c r="AT198" s="62">
        <v>0.01</v>
      </c>
      <c r="AU198" s="62" t="s">
        <v>74</v>
      </c>
      <c r="AV198" s="62" t="s">
        <v>74</v>
      </c>
      <c r="AW198" s="62" t="s">
        <v>73</v>
      </c>
      <c r="AX198" s="62" t="s">
        <v>73</v>
      </c>
      <c r="AY198" s="62">
        <v>0.01</v>
      </c>
      <c r="AZ198" s="62" t="s">
        <v>74</v>
      </c>
      <c r="BA198" s="62" t="s">
        <v>73</v>
      </c>
      <c r="BB198" s="62">
        <v>0</v>
      </c>
      <c r="BC198" s="62" t="s">
        <v>73</v>
      </c>
      <c r="BD198" s="62" t="s">
        <v>73</v>
      </c>
      <c r="BE198" s="62" t="s">
        <v>73</v>
      </c>
      <c r="BF198" s="62" t="s">
        <v>74</v>
      </c>
      <c r="BG198" s="62">
        <v>0.01</v>
      </c>
      <c r="BH198" s="62" t="s">
        <v>73</v>
      </c>
      <c r="BI198" s="62" t="s">
        <v>73</v>
      </c>
      <c r="BJ198" s="62" t="s">
        <v>73</v>
      </c>
      <c r="BK198" s="62" t="s">
        <v>73</v>
      </c>
      <c r="BL198" s="62" t="s">
        <v>74</v>
      </c>
      <c r="BM198" s="62" t="s">
        <v>74</v>
      </c>
      <c r="BN198" s="62" t="s">
        <v>73</v>
      </c>
      <c r="BO198" s="62">
        <v>0.01</v>
      </c>
      <c r="BP198" s="62" t="s">
        <v>74</v>
      </c>
      <c r="BQ198" s="62" t="s">
        <v>73</v>
      </c>
      <c r="BR198" s="62" t="s">
        <v>74</v>
      </c>
      <c r="BS198" s="62" t="s">
        <v>74</v>
      </c>
      <c r="BT198" s="62" t="s">
        <v>74</v>
      </c>
      <c r="BU198" s="62" t="s">
        <v>74</v>
      </c>
      <c r="BV198" s="62" t="s">
        <v>73</v>
      </c>
      <c r="BW198" s="62" t="s">
        <v>74</v>
      </c>
      <c r="BX198" s="62" t="s">
        <v>74</v>
      </c>
      <c r="BY198" s="62" t="s">
        <v>74</v>
      </c>
      <c r="BZ198" s="62" t="s">
        <v>73</v>
      </c>
      <c r="CA198" s="62" t="s">
        <v>73</v>
      </c>
      <c r="CB198" s="62" t="s">
        <v>73</v>
      </c>
      <c r="CC198" s="62">
        <v>0.01</v>
      </c>
      <c r="CD198" s="62" t="s">
        <v>74</v>
      </c>
      <c r="CE198" s="62" t="s">
        <v>73</v>
      </c>
      <c r="CF198" s="62">
        <v>0.01</v>
      </c>
      <c r="CG198" s="62">
        <v>0.01</v>
      </c>
      <c r="CH198" s="62">
        <v>0.01</v>
      </c>
      <c r="CI198" s="62" t="s">
        <v>73</v>
      </c>
      <c r="CJ198" s="62" t="s">
        <v>73</v>
      </c>
      <c r="CK198" s="62" t="s">
        <v>73</v>
      </c>
      <c r="CL198" s="62" t="s">
        <v>73</v>
      </c>
      <c r="CM198" s="62" t="s">
        <v>73</v>
      </c>
      <c r="CN198" s="62" t="s">
        <v>73</v>
      </c>
      <c r="CO198" s="62">
        <v>0.01</v>
      </c>
      <c r="CP198" s="62" t="s">
        <v>73</v>
      </c>
      <c r="CQ198" s="62" t="s">
        <v>73</v>
      </c>
      <c r="CR198" s="62">
        <v>0.01</v>
      </c>
      <c r="CS198" s="62">
        <v>0.01</v>
      </c>
      <c r="CT198" s="62" t="s">
        <v>73</v>
      </c>
      <c r="CU198" s="62" t="s">
        <v>74</v>
      </c>
      <c r="CV198" s="62">
        <v>0.01</v>
      </c>
      <c r="CW198" s="62">
        <v>0.01</v>
      </c>
      <c r="CX198" s="62" t="s">
        <v>74</v>
      </c>
      <c r="CY198" s="62" t="s">
        <v>74</v>
      </c>
      <c r="CZ198" s="62" t="s">
        <v>74</v>
      </c>
      <c r="DA198" s="62">
        <v>0.01</v>
      </c>
      <c r="DB198" s="62" t="s">
        <v>74</v>
      </c>
      <c r="DC198" s="62">
        <v>0.01</v>
      </c>
      <c r="DD198" s="62" t="s">
        <v>74</v>
      </c>
      <c r="DE198" s="62" t="s">
        <v>73</v>
      </c>
      <c r="DF198" s="62">
        <v>0.01</v>
      </c>
      <c r="DG198" s="62" t="s">
        <v>73</v>
      </c>
      <c r="DH198" s="62" t="s">
        <v>74</v>
      </c>
      <c r="DI198" s="62" t="s">
        <v>73</v>
      </c>
      <c r="DJ198" s="62" t="s">
        <v>73</v>
      </c>
      <c r="DK198" s="62" t="s">
        <v>74</v>
      </c>
      <c r="DL198" s="62" t="s">
        <v>74</v>
      </c>
      <c r="DM198" s="62">
        <v>0.05</v>
      </c>
      <c r="DN198" s="62" t="s">
        <v>74</v>
      </c>
      <c r="DO198" s="62" t="s">
        <v>74</v>
      </c>
      <c r="DP198" s="62">
        <v>0.01</v>
      </c>
      <c r="DQ198" s="62" t="s">
        <v>73</v>
      </c>
      <c r="DR198" s="62" t="s">
        <v>73</v>
      </c>
      <c r="DS198" s="62">
        <v>0.01</v>
      </c>
      <c r="DT198" s="62" t="s">
        <v>74</v>
      </c>
      <c r="DU198" s="62">
        <v>0.01</v>
      </c>
      <c r="DV198" s="62">
        <v>0.01</v>
      </c>
      <c r="DW198" s="62">
        <v>0.01</v>
      </c>
      <c r="DX198" s="62" t="s">
        <v>74</v>
      </c>
      <c r="DY198" s="62" t="s">
        <v>74</v>
      </c>
      <c r="DZ198" s="62">
        <v>0</v>
      </c>
      <c r="EA198" s="62" t="s">
        <v>73</v>
      </c>
      <c r="EB198" s="62">
        <v>0.01</v>
      </c>
      <c r="EC198" s="62" t="s">
        <v>74</v>
      </c>
      <c r="ED198" s="62" t="s">
        <v>73</v>
      </c>
      <c r="EE198" s="62" t="s">
        <v>74</v>
      </c>
      <c r="EF198" s="62" t="s">
        <v>74</v>
      </c>
      <c r="EG198" s="62">
        <v>0</v>
      </c>
      <c r="EH198" s="62">
        <v>0.01</v>
      </c>
      <c r="EI198" s="62">
        <v>0.01</v>
      </c>
      <c r="EJ198" s="62" t="s">
        <v>74</v>
      </c>
      <c r="EK198" s="62" t="s">
        <v>73</v>
      </c>
      <c r="EL198" s="62" t="s">
        <v>74</v>
      </c>
      <c r="EM198" s="62" t="s">
        <v>73</v>
      </c>
      <c r="EN198" s="62" t="s">
        <v>73</v>
      </c>
      <c r="EO198" s="62" t="s">
        <v>74</v>
      </c>
      <c r="EP198" s="62" t="s">
        <v>73</v>
      </c>
      <c r="EQ198" s="62">
        <v>0.01</v>
      </c>
      <c r="ER198" s="62" t="s">
        <v>73</v>
      </c>
      <c r="ES198" s="62" t="s">
        <v>74</v>
      </c>
      <c r="ET198" s="62" t="s">
        <v>74</v>
      </c>
      <c r="EU198" s="62" t="s">
        <v>74</v>
      </c>
      <c r="EV198" s="62" t="s">
        <v>74</v>
      </c>
      <c r="EW198" s="62">
        <v>0.01</v>
      </c>
      <c r="EX198" s="62">
        <v>0.01</v>
      </c>
      <c r="EY198" s="62" t="s">
        <v>74</v>
      </c>
      <c r="EZ198" s="62" t="s">
        <v>74</v>
      </c>
      <c r="FA198" s="62" t="s">
        <v>74</v>
      </c>
      <c r="FB198" s="62" t="s">
        <v>74</v>
      </c>
      <c r="FC198" s="62" t="s">
        <v>74</v>
      </c>
      <c r="FD198" s="62">
        <v>0.01</v>
      </c>
      <c r="FE198" s="62" t="s">
        <v>74</v>
      </c>
      <c r="FF198" s="62" t="s">
        <v>74</v>
      </c>
      <c r="FG198" s="62">
        <v>0.01</v>
      </c>
      <c r="FH198" s="62" t="s">
        <v>74</v>
      </c>
      <c r="FI198" s="62">
        <v>0.01</v>
      </c>
    </row>
    <row r="199" spans="1:165" x14ac:dyDescent="0.25">
      <c r="A199" s="61">
        <v>7</v>
      </c>
      <c r="B199" t="s">
        <v>314</v>
      </c>
      <c r="C199" s="62">
        <v>0.03</v>
      </c>
      <c r="D199" s="62">
        <v>0.03</v>
      </c>
      <c r="E199" s="62">
        <v>0.04</v>
      </c>
      <c r="F199" s="62">
        <v>0.04</v>
      </c>
      <c r="G199" s="62">
        <v>0.03</v>
      </c>
      <c r="H199" s="62">
        <v>0.04</v>
      </c>
      <c r="I199" s="62">
        <v>0.02</v>
      </c>
      <c r="J199" s="62">
        <v>0.03</v>
      </c>
      <c r="K199" s="62">
        <v>0.02</v>
      </c>
      <c r="L199" s="62">
        <v>0.05</v>
      </c>
      <c r="M199" s="62">
        <v>0.05</v>
      </c>
      <c r="N199" s="62" t="s">
        <v>282</v>
      </c>
      <c r="O199" s="62">
        <v>0.02</v>
      </c>
      <c r="P199" s="62">
        <v>0.02</v>
      </c>
      <c r="Q199" s="62">
        <v>0.02</v>
      </c>
      <c r="R199" s="62">
        <v>0.01</v>
      </c>
      <c r="S199" s="62">
        <v>0.04</v>
      </c>
      <c r="T199" s="62">
        <v>0.02</v>
      </c>
      <c r="U199" s="62">
        <v>0.01</v>
      </c>
      <c r="V199" s="62">
        <v>0.01</v>
      </c>
      <c r="W199" s="62">
        <v>0.02</v>
      </c>
      <c r="X199" s="62">
        <v>0.04</v>
      </c>
      <c r="Y199" s="62">
        <v>0.01</v>
      </c>
      <c r="Z199" s="62">
        <v>0.01</v>
      </c>
      <c r="AA199" s="62">
        <v>0.02</v>
      </c>
      <c r="AB199" s="62">
        <v>0.01</v>
      </c>
      <c r="AC199" s="62">
        <v>0.03</v>
      </c>
      <c r="AD199" s="62">
        <v>0.01</v>
      </c>
      <c r="AE199" s="62">
        <v>0.02</v>
      </c>
      <c r="AF199" s="62">
        <v>0.02</v>
      </c>
      <c r="AG199" s="62">
        <v>0.01</v>
      </c>
      <c r="AH199" s="62">
        <v>0.03</v>
      </c>
      <c r="AI199" s="62">
        <v>0.05</v>
      </c>
      <c r="AJ199" s="62">
        <v>0.01</v>
      </c>
      <c r="AK199" s="62">
        <v>0.04</v>
      </c>
      <c r="AL199" s="62">
        <v>0.02</v>
      </c>
      <c r="AM199" s="62">
        <v>0.02</v>
      </c>
      <c r="AN199" s="62">
        <v>0.02</v>
      </c>
      <c r="AO199" s="62">
        <v>0.02</v>
      </c>
      <c r="AP199" s="62">
        <v>0.06</v>
      </c>
      <c r="AQ199" s="62">
        <v>0.02</v>
      </c>
      <c r="AR199" s="62">
        <v>0.02</v>
      </c>
      <c r="AS199" s="62">
        <v>0.02</v>
      </c>
      <c r="AT199" s="62">
        <v>0.03</v>
      </c>
      <c r="AU199" s="62">
        <v>0.05</v>
      </c>
      <c r="AV199" s="62">
        <v>0.04</v>
      </c>
      <c r="AW199" s="62">
        <v>0.04</v>
      </c>
      <c r="AX199" s="62">
        <v>0.05</v>
      </c>
      <c r="AY199" s="62">
        <v>0.04</v>
      </c>
      <c r="AZ199" s="62">
        <v>0.04</v>
      </c>
      <c r="BA199" s="62">
        <v>0.03</v>
      </c>
      <c r="BB199" s="62">
        <v>0.06</v>
      </c>
      <c r="BC199" s="62">
        <v>0.04</v>
      </c>
      <c r="BD199" s="62">
        <v>0.04</v>
      </c>
      <c r="BE199" s="62">
        <v>0.03</v>
      </c>
      <c r="BF199" s="62">
        <v>0.04</v>
      </c>
      <c r="BG199" s="62">
        <v>0.03</v>
      </c>
      <c r="BH199" s="62">
        <v>0.02</v>
      </c>
      <c r="BI199" s="62">
        <v>0.04</v>
      </c>
      <c r="BJ199" s="62">
        <v>0.03</v>
      </c>
      <c r="BK199" s="62">
        <v>0.03</v>
      </c>
      <c r="BL199" s="62">
        <v>0.06</v>
      </c>
      <c r="BM199" s="62">
        <v>0.05</v>
      </c>
      <c r="BN199" s="62">
        <v>0.05</v>
      </c>
      <c r="BO199" s="62">
        <v>0.03</v>
      </c>
      <c r="BP199" s="62">
        <v>0.06</v>
      </c>
      <c r="BQ199" s="62">
        <v>7.0000000000000007E-2</v>
      </c>
      <c r="BR199" s="62">
        <v>0.04</v>
      </c>
      <c r="BS199" s="62">
        <v>0.05</v>
      </c>
      <c r="BT199" s="62">
        <v>0.06</v>
      </c>
      <c r="BU199" s="62">
        <v>0.03</v>
      </c>
      <c r="BV199" s="62">
        <v>0.02</v>
      </c>
      <c r="BW199" s="62">
        <v>0.03</v>
      </c>
      <c r="BX199" s="62">
        <v>0.04</v>
      </c>
      <c r="BY199" s="62">
        <v>0.05</v>
      </c>
      <c r="BZ199" s="62">
        <v>0.05</v>
      </c>
      <c r="CA199" s="62">
        <v>0.04</v>
      </c>
      <c r="CB199" s="62">
        <v>7.0000000000000007E-2</v>
      </c>
      <c r="CC199" s="62">
        <v>0.06</v>
      </c>
      <c r="CD199" s="62">
        <v>0.09</v>
      </c>
      <c r="CE199" s="62">
        <v>0</v>
      </c>
      <c r="CF199" s="62">
        <v>0.04</v>
      </c>
      <c r="CG199" s="62">
        <v>0.04</v>
      </c>
      <c r="CH199" s="62">
        <v>0.02</v>
      </c>
      <c r="CI199" s="62">
        <v>0.06</v>
      </c>
      <c r="CJ199" s="62">
        <v>0.04</v>
      </c>
      <c r="CK199" s="62">
        <v>0.06</v>
      </c>
      <c r="CL199" s="62">
        <v>0.05</v>
      </c>
      <c r="CM199" s="62">
        <v>0.06</v>
      </c>
      <c r="CN199" s="62">
        <v>0.12</v>
      </c>
      <c r="CO199" s="62">
        <v>0.06</v>
      </c>
      <c r="CP199" s="62">
        <v>0.04</v>
      </c>
      <c r="CQ199" s="62">
        <v>0.05</v>
      </c>
      <c r="CR199" s="62">
        <v>0.03</v>
      </c>
      <c r="CS199" s="62">
        <v>0.03</v>
      </c>
      <c r="CT199" s="62">
        <v>0.03</v>
      </c>
      <c r="CU199" s="62">
        <v>0.01</v>
      </c>
      <c r="CV199" s="62">
        <v>0.03</v>
      </c>
      <c r="CW199" s="62">
        <v>0.02</v>
      </c>
      <c r="CX199" s="62">
        <v>0.01</v>
      </c>
      <c r="CY199" s="62">
        <v>7.0000000000000007E-2</v>
      </c>
      <c r="CZ199" s="62">
        <v>0.06</v>
      </c>
      <c r="DA199" s="62">
        <v>0.02</v>
      </c>
      <c r="DB199" s="62">
        <v>0.02</v>
      </c>
      <c r="DC199" s="62">
        <v>0.03</v>
      </c>
      <c r="DD199" s="62">
        <v>0.04</v>
      </c>
      <c r="DE199" s="62">
        <v>0.06</v>
      </c>
      <c r="DF199" s="62">
        <v>0.02</v>
      </c>
      <c r="DG199" s="62">
        <v>0.03</v>
      </c>
      <c r="DH199" s="62">
        <v>0.03</v>
      </c>
      <c r="DI199" s="62">
        <v>0.06</v>
      </c>
      <c r="DJ199" s="62">
        <v>0.03</v>
      </c>
      <c r="DK199" s="62">
        <v>0.03</v>
      </c>
      <c r="DL199" s="62">
        <v>0.02</v>
      </c>
      <c r="DM199" s="62">
        <v>0.02</v>
      </c>
      <c r="DN199" s="62">
        <v>0.06</v>
      </c>
      <c r="DO199" s="62">
        <v>7.0000000000000007E-2</v>
      </c>
      <c r="DP199" s="62">
        <v>0.02</v>
      </c>
      <c r="DQ199" s="62">
        <v>0.01</v>
      </c>
      <c r="DR199" s="62">
        <v>0.02</v>
      </c>
      <c r="DS199" s="62">
        <v>0.02</v>
      </c>
      <c r="DT199" s="62">
        <v>0.04</v>
      </c>
      <c r="DU199" s="62">
        <v>0.02</v>
      </c>
      <c r="DV199" s="62">
        <v>0.01</v>
      </c>
      <c r="DW199" s="62">
        <v>0.02</v>
      </c>
      <c r="DX199" s="62">
        <v>0.01</v>
      </c>
      <c r="DY199" s="62">
        <v>0.02</v>
      </c>
      <c r="DZ199" s="62">
        <v>0.02</v>
      </c>
      <c r="EA199" s="62">
        <v>0.03</v>
      </c>
      <c r="EB199" s="62">
        <v>0.03</v>
      </c>
      <c r="EC199" s="62">
        <v>0.06</v>
      </c>
      <c r="ED199" s="62">
        <v>0.02</v>
      </c>
      <c r="EE199" s="62">
        <v>0.04</v>
      </c>
      <c r="EF199" s="62">
        <v>0.02</v>
      </c>
      <c r="EG199" s="62">
        <v>0.03</v>
      </c>
      <c r="EH199" s="62">
        <v>0.03</v>
      </c>
      <c r="EI199" s="62">
        <v>0.03</v>
      </c>
      <c r="EJ199" s="62">
        <v>0.02</v>
      </c>
      <c r="EK199" s="62">
        <v>0.02</v>
      </c>
      <c r="EL199" s="62">
        <v>0.04</v>
      </c>
      <c r="EM199" s="62">
        <v>0.04</v>
      </c>
      <c r="EN199" s="62">
        <v>0.04</v>
      </c>
      <c r="EO199" s="62">
        <v>0.04</v>
      </c>
      <c r="EP199" s="62">
        <v>0.04</v>
      </c>
      <c r="EQ199" s="62">
        <v>0.04</v>
      </c>
      <c r="ER199" s="62">
        <v>0.03</v>
      </c>
      <c r="ES199" s="62">
        <v>0.04</v>
      </c>
      <c r="ET199" s="62">
        <v>0.04</v>
      </c>
      <c r="EU199" s="62">
        <v>0.02</v>
      </c>
      <c r="EV199" s="62">
        <v>7.0000000000000007E-2</v>
      </c>
      <c r="EW199" s="62">
        <v>0.03</v>
      </c>
      <c r="EX199" s="62">
        <v>0.01</v>
      </c>
      <c r="EY199" s="62">
        <v>0.04</v>
      </c>
      <c r="EZ199" s="62">
        <v>0.03</v>
      </c>
      <c r="FA199" s="62">
        <v>0.04</v>
      </c>
      <c r="FB199" s="62">
        <v>0.02</v>
      </c>
      <c r="FC199" s="62">
        <v>0.04</v>
      </c>
      <c r="FD199" s="62">
        <v>0.03</v>
      </c>
      <c r="FE199" s="62">
        <v>0.03</v>
      </c>
      <c r="FF199" s="62">
        <v>0.03</v>
      </c>
      <c r="FG199" s="62">
        <v>0.02</v>
      </c>
      <c r="FH199" s="62">
        <v>0.02</v>
      </c>
      <c r="FI199" s="62">
        <v>0.02</v>
      </c>
    </row>
    <row r="200" spans="1:165" x14ac:dyDescent="0.25">
      <c r="A200" s="61">
        <v>8</v>
      </c>
      <c r="B200" t="s">
        <v>317</v>
      </c>
      <c r="C200" s="62">
        <v>0.41</v>
      </c>
      <c r="D200" s="62">
        <v>0.44</v>
      </c>
      <c r="E200" s="62">
        <v>0.39</v>
      </c>
      <c r="F200" s="62">
        <v>0.45</v>
      </c>
      <c r="G200" s="62">
        <v>0.52</v>
      </c>
      <c r="H200" s="62">
        <v>0.28000000000000003</v>
      </c>
      <c r="I200" s="62">
        <v>0.41</v>
      </c>
      <c r="J200" s="62">
        <v>0.42</v>
      </c>
      <c r="K200" s="62">
        <v>0.6</v>
      </c>
      <c r="L200" s="62">
        <v>0.38</v>
      </c>
      <c r="M200" s="62">
        <v>0.36</v>
      </c>
      <c r="N200" s="62" t="s">
        <v>282</v>
      </c>
      <c r="O200" s="62">
        <v>0.72</v>
      </c>
      <c r="P200" s="62">
        <v>0.65</v>
      </c>
      <c r="Q200" s="62">
        <v>0.55000000000000004</v>
      </c>
      <c r="R200" s="62">
        <v>0.68</v>
      </c>
      <c r="S200" s="62">
        <v>0.38</v>
      </c>
      <c r="T200" s="62">
        <v>0.54</v>
      </c>
      <c r="U200" s="62">
        <v>0.52</v>
      </c>
      <c r="V200" s="62">
        <v>0.52</v>
      </c>
      <c r="W200" s="62">
        <v>0.45</v>
      </c>
      <c r="X200" s="62">
        <v>0.57999999999999996</v>
      </c>
      <c r="Y200" s="62">
        <v>0.67</v>
      </c>
      <c r="Z200" s="62">
        <v>0.69</v>
      </c>
      <c r="AA200" s="62">
        <v>0.6</v>
      </c>
      <c r="AB200" s="62">
        <v>0.69</v>
      </c>
      <c r="AC200" s="62">
        <v>0.65</v>
      </c>
      <c r="AD200" s="62">
        <v>0.65</v>
      </c>
      <c r="AE200" s="62">
        <v>0.72</v>
      </c>
      <c r="AF200" s="62">
        <v>0.53</v>
      </c>
      <c r="AG200" s="62">
        <v>0.65</v>
      </c>
      <c r="AH200" s="62">
        <v>0.64</v>
      </c>
      <c r="AI200" s="62">
        <v>0.45</v>
      </c>
      <c r="AJ200" s="62">
        <v>0.48</v>
      </c>
      <c r="AK200" s="62">
        <v>0.3</v>
      </c>
      <c r="AL200" s="62">
        <v>0.62</v>
      </c>
      <c r="AM200" s="62">
        <v>0.65</v>
      </c>
      <c r="AN200" s="62">
        <v>0.66</v>
      </c>
      <c r="AO200" s="62">
        <v>0.56000000000000005</v>
      </c>
      <c r="AP200" s="62">
        <v>0.3</v>
      </c>
      <c r="AQ200" s="62">
        <v>0.78</v>
      </c>
      <c r="AR200" s="62">
        <v>0.12</v>
      </c>
      <c r="AS200" s="62">
        <v>0.73</v>
      </c>
      <c r="AT200" s="62">
        <v>0.35</v>
      </c>
      <c r="AU200" s="62">
        <v>0.44</v>
      </c>
      <c r="AV200" s="62">
        <v>0.55000000000000004</v>
      </c>
      <c r="AW200" s="62">
        <v>0.11</v>
      </c>
      <c r="AX200" s="62">
        <v>0.37</v>
      </c>
      <c r="AY200" s="62">
        <v>0.35</v>
      </c>
      <c r="AZ200" s="62">
        <v>0.56000000000000005</v>
      </c>
      <c r="BA200" s="62">
        <v>0.59</v>
      </c>
      <c r="BB200" s="62">
        <v>0.13</v>
      </c>
      <c r="BC200" s="62">
        <v>0.63</v>
      </c>
      <c r="BD200" s="62">
        <v>0.3</v>
      </c>
      <c r="BE200" s="62">
        <v>0.44</v>
      </c>
      <c r="BF200" s="62">
        <v>0.59</v>
      </c>
      <c r="BG200" s="62">
        <v>0.25</v>
      </c>
      <c r="BH200" s="62">
        <v>0.03</v>
      </c>
      <c r="BI200" s="62">
        <v>0.16</v>
      </c>
      <c r="BJ200" s="62">
        <v>0.16</v>
      </c>
      <c r="BK200" s="62">
        <v>7.0000000000000007E-2</v>
      </c>
      <c r="BL200" s="62">
        <v>0.06</v>
      </c>
      <c r="BM200" s="62">
        <v>0.08</v>
      </c>
      <c r="BN200" s="62">
        <v>0.09</v>
      </c>
      <c r="BO200" s="62">
        <v>0.47</v>
      </c>
      <c r="BP200" s="62">
        <v>0.08</v>
      </c>
      <c r="BQ200" s="62">
        <v>0.11</v>
      </c>
      <c r="BR200" s="62">
        <v>0.53</v>
      </c>
      <c r="BS200" s="62">
        <v>0.38</v>
      </c>
      <c r="BT200" s="62">
        <v>0.35</v>
      </c>
      <c r="BU200" s="62">
        <v>0.6</v>
      </c>
      <c r="BV200" s="62">
        <v>0.55000000000000004</v>
      </c>
      <c r="BW200" s="62">
        <v>0.22</v>
      </c>
      <c r="BX200" s="62">
        <v>0.49</v>
      </c>
      <c r="BY200" s="62">
        <v>0.24</v>
      </c>
      <c r="BZ200" s="62">
        <v>0.52</v>
      </c>
      <c r="CA200" s="62">
        <v>0.59</v>
      </c>
      <c r="CB200" s="62">
        <v>0.45</v>
      </c>
      <c r="CC200" s="62">
        <v>0.32</v>
      </c>
      <c r="CD200" s="62">
        <v>0.22</v>
      </c>
      <c r="CE200" s="62" t="s">
        <v>73</v>
      </c>
      <c r="CF200" s="62">
        <v>0.5</v>
      </c>
      <c r="CG200" s="62">
        <v>0.4</v>
      </c>
      <c r="CH200" s="62">
        <v>0.38</v>
      </c>
      <c r="CI200" s="62">
        <v>0.48</v>
      </c>
      <c r="CJ200" s="62">
        <v>0.16</v>
      </c>
      <c r="CK200" s="62">
        <v>0.28999999999999998</v>
      </c>
      <c r="CL200" s="62">
        <v>0.09</v>
      </c>
      <c r="CM200" s="62">
        <v>0.14000000000000001</v>
      </c>
      <c r="CN200" s="62">
        <v>0.13</v>
      </c>
      <c r="CO200" s="62">
        <v>0.41</v>
      </c>
      <c r="CP200" s="62">
        <v>0.16</v>
      </c>
      <c r="CQ200" s="62">
        <v>0.09</v>
      </c>
      <c r="CR200" s="62">
        <v>0.47</v>
      </c>
      <c r="CS200" s="62">
        <v>0.44</v>
      </c>
      <c r="CT200" s="62">
        <v>0.12</v>
      </c>
      <c r="CU200" s="62">
        <v>0.59</v>
      </c>
      <c r="CV200" s="62">
        <v>0.56000000000000005</v>
      </c>
      <c r="CW200" s="62">
        <v>0.69</v>
      </c>
      <c r="CX200" s="62">
        <v>0.64</v>
      </c>
      <c r="CY200" s="62">
        <v>0.42</v>
      </c>
      <c r="CZ200" s="62">
        <v>0.39</v>
      </c>
      <c r="DA200" s="62">
        <v>0.56000000000000005</v>
      </c>
      <c r="DB200" s="62">
        <v>0.57999999999999996</v>
      </c>
      <c r="DC200" s="62">
        <v>0.46</v>
      </c>
      <c r="DD200" s="62">
        <v>0.38</v>
      </c>
      <c r="DE200" s="62">
        <v>0.11</v>
      </c>
      <c r="DF200" s="62">
        <v>0.19</v>
      </c>
      <c r="DG200" s="62">
        <v>0.21</v>
      </c>
      <c r="DH200" s="62">
        <v>7.0000000000000007E-2</v>
      </c>
      <c r="DI200" s="62">
        <v>0.01</v>
      </c>
      <c r="DJ200" s="62">
        <v>7.0000000000000007E-2</v>
      </c>
      <c r="DK200" s="62">
        <v>0.52</v>
      </c>
      <c r="DL200" s="62">
        <v>0.16</v>
      </c>
      <c r="DM200" s="62">
        <v>0.39</v>
      </c>
      <c r="DN200" s="62">
        <v>0.43</v>
      </c>
      <c r="DO200" s="62">
        <v>0.14000000000000001</v>
      </c>
      <c r="DP200" s="62">
        <v>0.51</v>
      </c>
      <c r="DQ200" s="62">
        <v>0.11</v>
      </c>
      <c r="DR200" s="62">
        <v>0.49</v>
      </c>
      <c r="DS200" s="62">
        <v>0.61</v>
      </c>
      <c r="DT200" s="62">
        <v>0.63</v>
      </c>
      <c r="DU200" s="62">
        <v>0.6</v>
      </c>
      <c r="DV200" s="62">
        <v>0.67</v>
      </c>
      <c r="DW200" s="62">
        <v>0.64</v>
      </c>
      <c r="DX200" s="62">
        <v>0.28999999999999998</v>
      </c>
      <c r="DY200" s="62">
        <v>0.57999999999999996</v>
      </c>
      <c r="DZ200" s="62">
        <v>0.2</v>
      </c>
      <c r="EA200" s="62">
        <v>0.25</v>
      </c>
      <c r="EB200" s="62">
        <v>0.34</v>
      </c>
      <c r="EC200" s="62">
        <v>0.7</v>
      </c>
      <c r="ED200" s="62">
        <v>0.53</v>
      </c>
      <c r="EE200" s="62">
        <v>0.38</v>
      </c>
      <c r="EF200" s="62">
        <v>0.59</v>
      </c>
      <c r="EG200" s="62">
        <v>0.19</v>
      </c>
      <c r="EH200" s="62">
        <v>0.16</v>
      </c>
      <c r="EI200" s="62">
        <v>0.41</v>
      </c>
      <c r="EJ200" s="62">
        <v>0.65</v>
      </c>
      <c r="EK200" s="62">
        <v>0.62</v>
      </c>
      <c r="EL200" s="62">
        <v>0.21</v>
      </c>
      <c r="EM200" s="62">
        <v>0.22</v>
      </c>
      <c r="EN200" s="62">
        <v>7.0000000000000007E-2</v>
      </c>
      <c r="EO200" s="62">
        <v>0.46</v>
      </c>
      <c r="EP200" s="62">
        <v>0.3</v>
      </c>
      <c r="EQ200" s="62">
        <v>0.2</v>
      </c>
      <c r="ER200" s="62">
        <v>0.32</v>
      </c>
      <c r="ES200" s="62">
        <v>0.44</v>
      </c>
      <c r="ET200" s="62">
        <v>0.42</v>
      </c>
      <c r="EU200" s="62">
        <v>0.27</v>
      </c>
      <c r="EV200" s="62">
        <v>0.44</v>
      </c>
      <c r="EW200" s="62">
        <v>0.52</v>
      </c>
      <c r="EX200" s="62">
        <v>0.62</v>
      </c>
      <c r="EY200" s="62">
        <v>0.36</v>
      </c>
      <c r="EZ200" s="62">
        <v>0.52</v>
      </c>
      <c r="FA200" s="62">
        <v>0.35</v>
      </c>
      <c r="FB200" s="62">
        <v>0.5</v>
      </c>
      <c r="FC200" s="62">
        <v>0.57999999999999996</v>
      </c>
      <c r="FD200" s="62">
        <v>0.5</v>
      </c>
      <c r="FE200" s="62">
        <v>0.22</v>
      </c>
      <c r="FF200" s="62">
        <v>0.46</v>
      </c>
      <c r="FG200" s="62">
        <v>0.34</v>
      </c>
      <c r="FH200" s="62">
        <v>0.44</v>
      </c>
      <c r="FI200" s="62">
        <v>0.32</v>
      </c>
    </row>
    <row r="201" spans="1:165" x14ac:dyDescent="0.25">
      <c r="A201" s="61">
        <v>9</v>
      </c>
      <c r="B201" t="s">
        <v>320</v>
      </c>
      <c r="C201" s="62">
        <v>0.13</v>
      </c>
      <c r="D201" s="62">
        <v>0.13</v>
      </c>
      <c r="E201" s="62">
        <v>0.12</v>
      </c>
      <c r="F201" s="62">
        <v>7.0000000000000007E-2</v>
      </c>
      <c r="G201" s="62">
        <v>0.15</v>
      </c>
      <c r="H201" s="62">
        <v>0.22</v>
      </c>
      <c r="I201" s="62">
        <v>0.18</v>
      </c>
      <c r="J201" s="62">
        <v>0.05</v>
      </c>
      <c r="K201" s="62">
        <v>0.1</v>
      </c>
      <c r="L201" s="62">
        <v>0.15</v>
      </c>
      <c r="M201" s="62">
        <v>0.08</v>
      </c>
      <c r="N201" s="62" t="s">
        <v>282</v>
      </c>
      <c r="O201" s="62">
        <v>7.0000000000000007E-2</v>
      </c>
      <c r="P201" s="62">
        <v>0.13</v>
      </c>
      <c r="Q201" s="62">
        <v>0.1</v>
      </c>
      <c r="R201" s="62">
        <v>0.05</v>
      </c>
      <c r="S201" s="62">
        <v>0.1</v>
      </c>
      <c r="T201" s="62">
        <v>0.14000000000000001</v>
      </c>
      <c r="U201" s="62">
        <v>0.13</v>
      </c>
      <c r="V201" s="62">
        <v>0.19</v>
      </c>
      <c r="W201" s="62">
        <v>0.21</v>
      </c>
      <c r="X201" s="62">
        <v>7.0000000000000007E-2</v>
      </c>
      <c r="Y201" s="62">
        <v>0.04</v>
      </c>
      <c r="Z201" s="62">
        <v>7.0000000000000007E-2</v>
      </c>
      <c r="AA201" s="62">
        <v>0.06</v>
      </c>
      <c r="AB201" s="62">
        <v>7.0000000000000007E-2</v>
      </c>
      <c r="AC201" s="62">
        <v>0.06</v>
      </c>
      <c r="AD201" s="62">
        <v>0.06</v>
      </c>
      <c r="AE201" s="62">
        <v>0.01</v>
      </c>
      <c r="AF201" s="62">
        <v>0.16</v>
      </c>
      <c r="AG201" s="62">
        <v>0.03</v>
      </c>
      <c r="AH201" s="62">
        <v>0.08</v>
      </c>
      <c r="AI201" s="62">
        <v>0.15</v>
      </c>
      <c r="AJ201" s="62">
        <v>0.15</v>
      </c>
      <c r="AK201" s="62">
        <v>0.31</v>
      </c>
      <c r="AL201" s="62">
        <v>0.02</v>
      </c>
      <c r="AM201" s="62">
        <v>0.04</v>
      </c>
      <c r="AN201" s="62">
        <v>7.0000000000000007E-2</v>
      </c>
      <c r="AO201" s="62">
        <v>0.06</v>
      </c>
      <c r="AP201" s="62">
        <v>0.38</v>
      </c>
      <c r="AQ201" s="62">
        <v>0.03</v>
      </c>
      <c r="AR201" s="62">
        <v>0.38</v>
      </c>
      <c r="AS201" s="62">
        <v>0.02</v>
      </c>
      <c r="AT201" s="62">
        <v>0.27</v>
      </c>
      <c r="AU201" s="62">
        <v>0.13</v>
      </c>
      <c r="AV201" s="62">
        <v>0.01</v>
      </c>
      <c r="AW201" s="62">
        <v>0.16</v>
      </c>
      <c r="AX201" s="62">
        <v>0.03</v>
      </c>
      <c r="AY201" s="62">
        <v>0.21</v>
      </c>
      <c r="AZ201" s="62" t="s">
        <v>73</v>
      </c>
      <c r="BA201" s="62">
        <v>0.01</v>
      </c>
      <c r="BB201" s="62">
        <v>0.14000000000000001</v>
      </c>
      <c r="BC201" s="62">
        <v>0.03</v>
      </c>
      <c r="BD201" s="62">
        <v>0.31</v>
      </c>
      <c r="BE201" s="62">
        <v>0.15</v>
      </c>
      <c r="BF201" s="62">
        <v>0.13</v>
      </c>
      <c r="BG201" s="62">
        <v>0.2</v>
      </c>
      <c r="BH201" s="62">
        <v>0.36</v>
      </c>
      <c r="BI201" s="62">
        <v>0.37</v>
      </c>
      <c r="BJ201" s="62">
        <v>0.34</v>
      </c>
      <c r="BK201" s="62">
        <v>0.35</v>
      </c>
      <c r="BL201" s="62">
        <v>0.11</v>
      </c>
      <c r="BM201" s="62">
        <v>0.56999999999999995</v>
      </c>
      <c r="BN201" s="62">
        <v>0.45</v>
      </c>
      <c r="BO201" s="62">
        <v>0.13</v>
      </c>
      <c r="BP201" s="62">
        <v>0.37</v>
      </c>
      <c r="BQ201" s="62">
        <v>0.03</v>
      </c>
      <c r="BR201" s="62">
        <v>0.03</v>
      </c>
      <c r="BS201" s="62">
        <v>0.15</v>
      </c>
      <c r="BT201" s="62">
        <v>0.08</v>
      </c>
      <c r="BU201" s="62">
        <v>0.01</v>
      </c>
      <c r="BV201" s="62">
        <v>0.13</v>
      </c>
      <c r="BW201" s="62">
        <v>0.39</v>
      </c>
      <c r="BX201" s="62">
        <v>0.11</v>
      </c>
      <c r="BY201" s="62">
        <v>0.25</v>
      </c>
      <c r="BZ201" s="62">
        <v>0</v>
      </c>
      <c r="CA201" s="62">
        <v>0</v>
      </c>
      <c r="CB201" s="62" t="s">
        <v>73</v>
      </c>
      <c r="CC201" s="62" t="s">
        <v>73</v>
      </c>
      <c r="CD201" s="62" t="s">
        <v>73</v>
      </c>
      <c r="CE201" s="62">
        <v>0</v>
      </c>
      <c r="CF201" s="62">
        <v>0.11</v>
      </c>
      <c r="CG201" s="62">
        <v>0.11</v>
      </c>
      <c r="CH201" s="62" t="s">
        <v>74</v>
      </c>
      <c r="CI201" s="62">
        <v>7.0000000000000007E-2</v>
      </c>
      <c r="CJ201" s="62">
        <v>0.3</v>
      </c>
      <c r="CK201" s="62">
        <v>0.08</v>
      </c>
      <c r="CL201" s="62">
        <v>0.31</v>
      </c>
      <c r="CM201" s="62">
        <v>0.2</v>
      </c>
      <c r="CN201" s="62">
        <v>0.41</v>
      </c>
      <c r="CO201" s="62">
        <v>0.13</v>
      </c>
      <c r="CP201" s="62">
        <v>0.31</v>
      </c>
      <c r="CQ201" s="62">
        <v>0.38</v>
      </c>
      <c r="CR201" s="62">
        <v>0.1</v>
      </c>
      <c r="CS201" s="62" t="s">
        <v>73</v>
      </c>
      <c r="CT201" s="62">
        <v>0.51</v>
      </c>
      <c r="CU201" s="62" t="s">
        <v>73</v>
      </c>
      <c r="CV201" s="62">
        <v>0.02</v>
      </c>
      <c r="CW201" s="62">
        <v>0.03</v>
      </c>
      <c r="CX201" s="62" t="s">
        <v>73</v>
      </c>
      <c r="CY201" s="62">
        <v>0.06</v>
      </c>
      <c r="CZ201" s="62">
        <v>0.04</v>
      </c>
      <c r="DA201" s="62" t="s">
        <v>74</v>
      </c>
      <c r="DB201" s="62" t="s">
        <v>73</v>
      </c>
      <c r="DC201" s="62" t="s">
        <v>74</v>
      </c>
      <c r="DD201" s="62">
        <v>7.0000000000000007E-2</v>
      </c>
      <c r="DE201" s="62">
        <v>0.34</v>
      </c>
      <c r="DF201" s="62">
        <v>0.21</v>
      </c>
      <c r="DG201" s="62">
        <v>0.47</v>
      </c>
      <c r="DH201" s="62">
        <v>0.45</v>
      </c>
      <c r="DI201" s="62">
        <v>0.3</v>
      </c>
      <c r="DJ201" s="62">
        <v>0.55000000000000004</v>
      </c>
      <c r="DK201" s="62">
        <v>0.05</v>
      </c>
      <c r="DL201" s="62">
        <v>0.47</v>
      </c>
      <c r="DM201" s="62">
        <v>0.1</v>
      </c>
      <c r="DN201" s="62">
        <v>0.03</v>
      </c>
      <c r="DO201" s="62">
        <v>0.22</v>
      </c>
      <c r="DP201" s="62">
        <v>0.05</v>
      </c>
      <c r="DQ201" s="62">
        <v>0.11</v>
      </c>
      <c r="DR201" s="62">
        <v>0.14000000000000001</v>
      </c>
      <c r="DS201" s="62">
        <v>7.0000000000000007E-2</v>
      </c>
      <c r="DT201" s="62">
        <v>0.04</v>
      </c>
      <c r="DU201" s="62">
        <v>7.0000000000000007E-2</v>
      </c>
      <c r="DV201" s="62">
        <v>0.03</v>
      </c>
      <c r="DW201" s="62">
        <v>0.09</v>
      </c>
      <c r="DX201" s="62">
        <v>0.3</v>
      </c>
      <c r="DY201" s="62" t="s">
        <v>73</v>
      </c>
      <c r="DZ201" s="62">
        <v>0.18</v>
      </c>
      <c r="EA201" s="62">
        <v>0.45</v>
      </c>
      <c r="EB201" s="62">
        <v>0.02</v>
      </c>
      <c r="EC201" s="62" t="s">
        <v>73</v>
      </c>
      <c r="ED201" s="62" t="s">
        <v>73</v>
      </c>
      <c r="EE201" s="62">
        <v>0.16</v>
      </c>
      <c r="EF201" s="62">
        <v>0.05</v>
      </c>
      <c r="EG201" s="62">
        <v>0.41</v>
      </c>
      <c r="EH201" s="62">
        <v>0.37</v>
      </c>
      <c r="EI201" s="62">
        <v>0.14000000000000001</v>
      </c>
      <c r="EJ201" s="62" t="s">
        <v>74</v>
      </c>
      <c r="EK201" s="62" t="s">
        <v>73</v>
      </c>
      <c r="EL201" s="62">
        <v>0.19</v>
      </c>
      <c r="EM201" s="62">
        <v>0.14000000000000001</v>
      </c>
      <c r="EN201" s="62">
        <v>0.37</v>
      </c>
      <c r="EO201" s="62">
        <v>0.05</v>
      </c>
      <c r="EP201" s="62">
        <v>0.14000000000000001</v>
      </c>
      <c r="EQ201" s="62">
        <v>0.27</v>
      </c>
      <c r="ER201" s="62">
        <v>0.27</v>
      </c>
      <c r="ES201" s="62">
        <v>0.05</v>
      </c>
      <c r="ET201" s="62">
        <v>0.14000000000000001</v>
      </c>
      <c r="EU201" s="62" t="s">
        <v>74</v>
      </c>
      <c r="EV201" s="62">
        <v>0.05</v>
      </c>
      <c r="EW201" s="62">
        <v>7.0000000000000007E-2</v>
      </c>
      <c r="EX201" s="62">
        <v>0.01</v>
      </c>
      <c r="EY201" s="62">
        <v>0.02</v>
      </c>
      <c r="EZ201" s="62">
        <v>0.02</v>
      </c>
      <c r="FA201" s="62">
        <v>0.12</v>
      </c>
      <c r="FB201" s="62" t="s">
        <v>74</v>
      </c>
      <c r="FC201" s="62" t="s">
        <v>73</v>
      </c>
      <c r="FD201" s="62">
        <v>0.06</v>
      </c>
      <c r="FE201" s="62">
        <v>0.13</v>
      </c>
      <c r="FF201" s="62">
        <v>0.09</v>
      </c>
      <c r="FG201" s="62">
        <v>0.31</v>
      </c>
      <c r="FH201" s="62">
        <v>0.08</v>
      </c>
      <c r="FI201" s="62">
        <v>0.16</v>
      </c>
    </row>
    <row r="202" spans="1:165" x14ac:dyDescent="0.25">
      <c r="A202" s="61">
        <v>10</v>
      </c>
      <c r="B202" t="s">
        <v>446</v>
      </c>
      <c r="C202" s="62" t="s">
        <v>74</v>
      </c>
      <c r="D202" s="62" t="s">
        <v>73</v>
      </c>
      <c r="E202" s="62" t="s">
        <v>74</v>
      </c>
      <c r="F202" s="62" t="s">
        <v>74</v>
      </c>
      <c r="G202" s="62" t="s">
        <v>73</v>
      </c>
      <c r="H202" s="62">
        <v>0</v>
      </c>
      <c r="I202" s="62" t="s">
        <v>74</v>
      </c>
      <c r="J202" s="62" t="s">
        <v>74</v>
      </c>
      <c r="K202" s="62">
        <v>0</v>
      </c>
      <c r="L202" s="62" t="s">
        <v>74</v>
      </c>
      <c r="M202" s="62" t="s">
        <v>73</v>
      </c>
      <c r="N202" s="62" t="s">
        <v>282</v>
      </c>
      <c r="O202" s="62" t="s">
        <v>73</v>
      </c>
      <c r="P202" s="62">
        <v>0</v>
      </c>
      <c r="Q202" s="62">
        <v>0</v>
      </c>
      <c r="R202" s="62">
        <v>0</v>
      </c>
      <c r="S202" s="62">
        <v>0</v>
      </c>
      <c r="T202" s="62">
        <v>0</v>
      </c>
      <c r="U202" s="62">
        <v>0</v>
      </c>
      <c r="V202" s="62">
        <v>0</v>
      </c>
      <c r="W202" s="62" t="s">
        <v>73</v>
      </c>
      <c r="X202" s="62">
        <v>0</v>
      </c>
      <c r="Y202" s="62">
        <v>0</v>
      </c>
      <c r="Z202" s="62">
        <v>0</v>
      </c>
      <c r="AA202" s="62">
        <v>0</v>
      </c>
      <c r="AB202" s="62">
        <v>0</v>
      </c>
      <c r="AC202" s="62">
        <v>0</v>
      </c>
      <c r="AD202" s="62">
        <v>0</v>
      </c>
      <c r="AE202" s="62">
        <v>0</v>
      </c>
      <c r="AF202" s="62">
        <v>0</v>
      </c>
      <c r="AG202" s="62">
        <v>0</v>
      </c>
      <c r="AH202" s="62">
        <v>0</v>
      </c>
      <c r="AI202" s="62">
        <v>0</v>
      </c>
      <c r="AJ202" s="62">
        <v>0</v>
      </c>
      <c r="AK202" s="62">
        <v>0</v>
      </c>
      <c r="AL202" s="62">
        <v>0</v>
      </c>
      <c r="AM202" s="62">
        <v>0</v>
      </c>
      <c r="AN202" s="62">
        <v>0</v>
      </c>
      <c r="AO202" s="62">
        <v>0</v>
      </c>
      <c r="AP202" s="62">
        <v>0</v>
      </c>
      <c r="AQ202" s="62">
        <v>0</v>
      </c>
      <c r="AR202" s="62">
        <v>0</v>
      </c>
      <c r="AS202" s="62">
        <v>0</v>
      </c>
      <c r="AT202" s="62">
        <v>0</v>
      </c>
      <c r="AU202" s="62" t="s">
        <v>73</v>
      </c>
      <c r="AV202" s="62" t="s">
        <v>74</v>
      </c>
      <c r="AW202" s="62" t="s">
        <v>73</v>
      </c>
      <c r="AX202" s="62" t="s">
        <v>73</v>
      </c>
      <c r="AY202" s="62">
        <v>0</v>
      </c>
      <c r="AZ202" s="62">
        <v>0</v>
      </c>
      <c r="BA202" s="62" t="s">
        <v>73</v>
      </c>
      <c r="BB202" s="62">
        <v>0</v>
      </c>
      <c r="BC202" s="62">
        <v>0</v>
      </c>
      <c r="BD202" s="62">
        <v>0</v>
      </c>
      <c r="BE202" s="62">
        <v>0</v>
      </c>
      <c r="BF202" s="62">
        <v>0</v>
      </c>
      <c r="BG202" s="62">
        <v>0</v>
      </c>
      <c r="BH202" s="62">
        <v>0</v>
      </c>
      <c r="BI202" s="62">
        <v>0</v>
      </c>
      <c r="BJ202" s="62">
        <v>0</v>
      </c>
      <c r="BK202" s="62">
        <v>0</v>
      </c>
      <c r="BL202" s="62">
        <v>0</v>
      </c>
      <c r="BM202" s="62">
        <v>0</v>
      </c>
      <c r="BN202" s="62">
        <v>0</v>
      </c>
      <c r="BO202" s="62">
        <v>0</v>
      </c>
      <c r="BP202" s="62">
        <v>0</v>
      </c>
      <c r="BQ202" s="62">
        <v>0</v>
      </c>
      <c r="BR202" s="62" t="s">
        <v>73</v>
      </c>
      <c r="BS202" s="62" t="s">
        <v>73</v>
      </c>
      <c r="BT202" s="62" t="s">
        <v>73</v>
      </c>
      <c r="BU202" s="62">
        <v>0</v>
      </c>
      <c r="BV202" s="62">
        <v>0</v>
      </c>
      <c r="BW202" s="62">
        <v>0</v>
      </c>
      <c r="BX202" s="62">
        <v>0</v>
      </c>
      <c r="BY202" s="62">
        <v>0</v>
      </c>
      <c r="BZ202" s="62">
        <v>0</v>
      </c>
      <c r="CA202" s="62" t="s">
        <v>73</v>
      </c>
      <c r="CB202" s="62">
        <v>0</v>
      </c>
      <c r="CC202" s="62">
        <v>0</v>
      </c>
      <c r="CD202" s="62">
        <v>0</v>
      </c>
      <c r="CE202" s="62">
        <v>0</v>
      </c>
      <c r="CF202" s="62">
        <v>0</v>
      </c>
      <c r="CG202" s="62" t="s">
        <v>73</v>
      </c>
      <c r="CH202" s="62">
        <v>0</v>
      </c>
      <c r="CI202" s="62" t="s">
        <v>73</v>
      </c>
      <c r="CJ202" s="62">
        <v>0</v>
      </c>
      <c r="CK202" s="62">
        <v>0</v>
      </c>
      <c r="CL202" s="62">
        <v>0</v>
      </c>
      <c r="CM202" s="62">
        <v>0</v>
      </c>
      <c r="CN202" s="62">
        <v>0</v>
      </c>
      <c r="CO202" s="62" t="s">
        <v>73</v>
      </c>
      <c r="CP202" s="62" t="s">
        <v>73</v>
      </c>
      <c r="CQ202" s="62">
        <v>0</v>
      </c>
      <c r="CR202" s="62" t="s">
        <v>73</v>
      </c>
      <c r="CS202" s="62">
        <v>0</v>
      </c>
      <c r="CT202" s="62">
        <v>0</v>
      </c>
      <c r="CU202" s="62">
        <v>0</v>
      </c>
      <c r="CV202" s="62">
        <v>0</v>
      </c>
      <c r="CW202" s="62">
        <v>0</v>
      </c>
      <c r="CX202" s="62" t="s">
        <v>73</v>
      </c>
      <c r="CY202" s="62" t="s">
        <v>73</v>
      </c>
      <c r="CZ202" s="62">
        <v>0</v>
      </c>
      <c r="DA202" s="62">
        <v>0</v>
      </c>
      <c r="DB202" s="62">
        <v>0</v>
      </c>
      <c r="DC202" s="62">
        <v>0</v>
      </c>
      <c r="DD202" s="62">
        <v>0</v>
      </c>
      <c r="DE202" s="62">
        <v>0</v>
      </c>
      <c r="DF202" s="62">
        <v>0</v>
      </c>
      <c r="DG202" s="62">
        <v>0</v>
      </c>
      <c r="DH202" s="62" t="s">
        <v>73</v>
      </c>
      <c r="DI202" s="62">
        <v>0</v>
      </c>
      <c r="DJ202" s="62">
        <v>0</v>
      </c>
      <c r="DK202" s="62" t="s">
        <v>73</v>
      </c>
      <c r="DL202" s="62">
        <v>0</v>
      </c>
      <c r="DM202" s="62">
        <v>0</v>
      </c>
      <c r="DN202" s="62">
        <v>0</v>
      </c>
      <c r="DO202" s="62">
        <v>0</v>
      </c>
      <c r="DP202" s="62" t="s">
        <v>73</v>
      </c>
      <c r="DQ202" s="62" t="s">
        <v>73</v>
      </c>
      <c r="DR202" s="62">
        <v>0</v>
      </c>
      <c r="DS202" s="62">
        <v>0</v>
      </c>
      <c r="DT202" s="62">
        <v>0</v>
      </c>
      <c r="DU202" s="62">
        <v>0</v>
      </c>
      <c r="DV202" s="62">
        <v>0</v>
      </c>
      <c r="DW202" s="62">
        <v>0</v>
      </c>
      <c r="DX202" s="62">
        <v>0</v>
      </c>
      <c r="DY202" s="62">
        <v>0</v>
      </c>
      <c r="DZ202" s="62">
        <v>0</v>
      </c>
      <c r="EA202" s="62">
        <v>0</v>
      </c>
      <c r="EB202" s="62">
        <v>0</v>
      </c>
      <c r="EC202" s="62" t="s">
        <v>73</v>
      </c>
      <c r="ED202" s="62">
        <v>0</v>
      </c>
      <c r="EE202" s="62" t="s">
        <v>73</v>
      </c>
      <c r="EF202" s="62">
        <v>0</v>
      </c>
      <c r="EG202" s="62">
        <v>0</v>
      </c>
      <c r="EH202" s="62">
        <v>0</v>
      </c>
      <c r="EI202" s="62">
        <v>0</v>
      </c>
      <c r="EJ202" s="62">
        <v>0</v>
      </c>
      <c r="EK202" s="62">
        <v>0</v>
      </c>
      <c r="EL202" s="62">
        <v>0</v>
      </c>
      <c r="EM202" s="62">
        <v>0</v>
      </c>
      <c r="EN202" s="62">
        <v>0</v>
      </c>
      <c r="EO202" s="62" t="s">
        <v>74</v>
      </c>
      <c r="EP202" s="62">
        <v>0</v>
      </c>
      <c r="EQ202" s="62">
        <v>0</v>
      </c>
      <c r="ER202" s="62" t="s">
        <v>73</v>
      </c>
      <c r="ES202" s="62">
        <v>0</v>
      </c>
      <c r="ET202" s="62">
        <v>0</v>
      </c>
      <c r="EU202" s="62" t="s">
        <v>73</v>
      </c>
      <c r="EV202" s="62">
        <v>0</v>
      </c>
      <c r="EW202" s="62" t="s">
        <v>73</v>
      </c>
      <c r="EX202" s="62">
        <v>0</v>
      </c>
      <c r="EY202" s="62">
        <v>0</v>
      </c>
      <c r="EZ202" s="62">
        <v>0</v>
      </c>
      <c r="FA202" s="62">
        <v>0</v>
      </c>
      <c r="FB202" s="62">
        <v>0</v>
      </c>
      <c r="FC202" s="62">
        <v>0</v>
      </c>
      <c r="FD202" s="62" t="s">
        <v>73</v>
      </c>
      <c r="FE202" s="62" t="s">
        <v>73</v>
      </c>
      <c r="FF202" s="62">
        <v>0</v>
      </c>
      <c r="FG202" s="62" t="s">
        <v>73</v>
      </c>
      <c r="FH202" s="62" t="s">
        <v>73</v>
      </c>
      <c r="FI202" s="62">
        <v>0</v>
      </c>
    </row>
    <row r="203" spans="1:165" x14ac:dyDescent="0.25">
      <c r="A203" s="61">
        <v>11</v>
      </c>
      <c r="B203" t="s">
        <v>323</v>
      </c>
      <c r="C203" s="62" t="s">
        <v>74</v>
      </c>
      <c r="D203" s="62" t="s">
        <v>73</v>
      </c>
      <c r="E203" s="62" t="s">
        <v>73</v>
      </c>
      <c r="F203" s="62" t="s">
        <v>74</v>
      </c>
      <c r="G203" s="62" t="s">
        <v>73</v>
      </c>
      <c r="H203" s="62" t="s">
        <v>74</v>
      </c>
      <c r="I203" s="62" t="s">
        <v>74</v>
      </c>
      <c r="J203" s="62" t="s">
        <v>74</v>
      </c>
      <c r="K203" s="62" t="s">
        <v>74</v>
      </c>
      <c r="L203" s="62" t="s">
        <v>74</v>
      </c>
      <c r="M203" s="62" t="s">
        <v>73</v>
      </c>
      <c r="N203" s="62" t="s">
        <v>282</v>
      </c>
      <c r="O203" s="62">
        <v>0</v>
      </c>
      <c r="P203" s="62">
        <v>0</v>
      </c>
      <c r="Q203" s="62">
        <v>0</v>
      </c>
      <c r="R203" s="62">
        <v>0</v>
      </c>
      <c r="S203" s="62" t="s">
        <v>73</v>
      </c>
      <c r="T203" s="62">
        <v>0</v>
      </c>
      <c r="U203" s="62">
        <v>0</v>
      </c>
      <c r="V203" s="62" t="s">
        <v>73</v>
      </c>
      <c r="W203" s="62" t="s">
        <v>73</v>
      </c>
      <c r="X203" s="62">
        <v>0</v>
      </c>
      <c r="Y203" s="62">
        <v>0</v>
      </c>
      <c r="Z203" s="62">
        <v>0</v>
      </c>
      <c r="AA203" s="62" t="s">
        <v>73</v>
      </c>
      <c r="AB203" s="62">
        <v>0</v>
      </c>
      <c r="AC203" s="62">
        <v>0</v>
      </c>
      <c r="AD203" s="62" t="s">
        <v>73</v>
      </c>
      <c r="AE203" s="62">
        <v>0</v>
      </c>
      <c r="AF203" s="62" t="s">
        <v>74</v>
      </c>
      <c r="AG203" s="62">
        <v>0</v>
      </c>
      <c r="AH203" s="62">
        <v>0</v>
      </c>
      <c r="AI203" s="62">
        <v>0</v>
      </c>
      <c r="AJ203" s="62">
        <v>0</v>
      </c>
      <c r="AK203" s="62">
        <v>0</v>
      </c>
      <c r="AL203" s="62">
        <v>0</v>
      </c>
      <c r="AM203" s="62">
        <v>0</v>
      </c>
      <c r="AN203" s="62" t="s">
        <v>73</v>
      </c>
      <c r="AO203" s="62" t="s">
        <v>73</v>
      </c>
      <c r="AP203" s="62">
        <v>0</v>
      </c>
      <c r="AQ203" s="62">
        <v>0</v>
      </c>
      <c r="AR203" s="62">
        <v>0</v>
      </c>
      <c r="AS203" s="62">
        <v>0</v>
      </c>
      <c r="AT203" s="62">
        <v>0</v>
      </c>
      <c r="AU203" s="62">
        <v>0</v>
      </c>
      <c r="AV203" s="62">
        <v>0</v>
      </c>
      <c r="AW203" s="62">
        <v>0</v>
      </c>
      <c r="AX203" s="62">
        <v>0</v>
      </c>
      <c r="AY203" s="62">
        <v>0</v>
      </c>
      <c r="AZ203" s="62">
        <v>0</v>
      </c>
      <c r="BA203" s="62">
        <v>0</v>
      </c>
      <c r="BB203" s="62" t="s">
        <v>73</v>
      </c>
      <c r="BC203" s="62" t="s">
        <v>74</v>
      </c>
      <c r="BD203" s="62" t="s">
        <v>73</v>
      </c>
      <c r="BE203" s="62" t="s">
        <v>73</v>
      </c>
      <c r="BF203" s="62">
        <v>0</v>
      </c>
      <c r="BG203" s="62">
        <v>0</v>
      </c>
      <c r="BH203" s="62">
        <v>0</v>
      </c>
      <c r="BI203" s="62">
        <v>0</v>
      </c>
      <c r="BJ203" s="62">
        <v>0</v>
      </c>
      <c r="BK203" s="62">
        <v>0</v>
      </c>
      <c r="BL203" s="62">
        <v>0</v>
      </c>
      <c r="BM203" s="62" t="s">
        <v>73</v>
      </c>
      <c r="BN203" s="62">
        <v>0</v>
      </c>
      <c r="BO203" s="62">
        <v>0</v>
      </c>
      <c r="BP203" s="62">
        <v>0</v>
      </c>
      <c r="BQ203" s="62">
        <v>0</v>
      </c>
      <c r="BR203" s="62" t="s">
        <v>73</v>
      </c>
      <c r="BS203" s="62">
        <v>0</v>
      </c>
      <c r="BT203" s="62">
        <v>0</v>
      </c>
      <c r="BU203" s="62" t="s">
        <v>73</v>
      </c>
      <c r="BV203" s="62">
        <v>0</v>
      </c>
      <c r="BW203" s="62">
        <v>0</v>
      </c>
      <c r="BX203" s="62">
        <v>0</v>
      </c>
      <c r="BY203" s="62">
        <v>0</v>
      </c>
      <c r="BZ203" s="62">
        <v>0</v>
      </c>
      <c r="CA203" s="62">
        <v>0</v>
      </c>
      <c r="CB203" s="62">
        <v>0</v>
      </c>
      <c r="CC203" s="62" t="s">
        <v>73</v>
      </c>
      <c r="CD203" s="62">
        <v>0</v>
      </c>
      <c r="CE203" s="62">
        <v>0</v>
      </c>
      <c r="CF203" s="62" t="s">
        <v>73</v>
      </c>
      <c r="CG203" s="62" t="s">
        <v>73</v>
      </c>
      <c r="CH203" s="62">
        <v>0</v>
      </c>
      <c r="CI203" s="62" t="s">
        <v>73</v>
      </c>
      <c r="CJ203" s="62">
        <v>0</v>
      </c>
      <c r="CK203" s="62">
        <v>0</v>
      </c>
      <c r="CL203" s="62">
        <v>0</v>
      </c>
      <c r="CM203" s="62">
        <v>0</v>
      </c>
      <c r="CN203" s="62">
        <v>0</v>
      </c>
      <c r="CO203" s="62">
        <v>0</v>
      </c>
      <c r="CP203" s="62">
        <v>0</v>
      </c>
      <c r="CQ203" s="62">
        <v>0</v>
      </c>
      <c r="CR203" s="62">
        <v>0</v>
      </c>
      <c r="CS203" s="62" t="s">
        <v>73</v>
      </c>
      <c r="CT203" s="62">
        <v>0</v>
      </c>
      <c r="CU203" s="62">
        <v>0</v>
      </c>
      <c r="CV203" s="62">
        <v>0</v>
      </c>
      <c r="CW203" s="62">
        <v>0</v>
      </c>
      <c r="CX203" s="62">
        <v>0</v>
      </c>
      <c r="CY203" s="62">
        <v>0</v>
      </c>
      <c r="CZ203" s="62">
        <v>0</v>
      </c>
      <c r="DA203" s="62" t="s">
        <v>73</v>
      </c>
      <c r="DB203" s="62">
        <v>0</v>
      </c>
      <c r="DC203" s="62">
        <v>0</v>
      </c>
      <c r="DD203" s="62">
        <v>0</v>
      </c>
      <c r="DE203" s="62">
        <v>0</v>
      </c>
      <c r="DF203" s="62" t="s">
        <v>73</v>
      </c>
      <c r="DG203" s="62">
        <v>0</v>
      </c>
      <c r="DH203" s="62" t="s">
        <v>73</v>
      </c>
      <c r="DI203" s="62">
        <v>0</v>
      </c>
      <c r="DJ203" s="62">
        <v>0</v>
      </c>
      <c r="DK203" s="62" t="s">
        <v>73</v>
      </c>
      <c r="DL203" s="62">
        <v>0</v>
      </c>
      <c r="DM203" s="62">
        <v>0</v>
      </c>
      <c r="DN203" s="62" t="s">
        <v>73</v>
      </c>
      <c r="DO203" s="62">
        <v>0</v>
      </c>
      <c r="DP203" s="62">
        <v>0</v>
      </c>
      <c r="DQ203" s="62">
        <v>0</v>
      </c>
      <c r="DR203" s="62">
        <v>0</v>
      </c>
      <c r="DS203" s="62" t="s">
        <v>73</v>
      </c>
      <c r="DT203" s="62" t="s">
        <v>73</v>
      </c>
      <c r="DU203" s="62">
        <v>0</v>
      </c>
      <c r="DV203" s="62">
        <v>0</v>
      </c>
      <c r="DW203" s="62">
        <v>0</v>
      </c>
      <c r="DX203" s="62">
        <v>0</v>
      </c>
      <c r="DY203" s="62">
        <v>0</v>
      </c>
      <c r="DZ203" s="62">
        <v>0</v>
      </c>
      <c r="EA203" s="62">
        <v>0</v>
      </c>
      <c r="EB203" s="62" t="s">
        <v>73</v>
      </c>
      <c r="EC203" s="62" t="s">
        <v>73</v>
      </c>
      <c r="ED203" s="62">
        <v>0</v>
      </c>
      <c r="EE203" s="62" t="s">
        <v>73</v>
      </c>
      <c r="EF203" s="62">
        <v>0</v>
      </c>
      <c r="EG203" s="62">
        <v>0</v>
      </c>
      <c r="EH203" s="62">
        <v>0</v>
      </c>
      <c r="EI203" s="62" t="s">
        <v>73</v>
      </c>
      <c r="EJ203" s="62" t="s">
        <v>73</v>
      </c>
      <c r="EK203" s="62" t="s">
        <v>73</v>
      </c>
      <c r="EL203" s="62" t="s">
        <v>73</v>
      </c>
      <c r="EM203" s="62">
        <v>0</v>
      </c>
      <c r="EN203" s="62">
        <v>0</v>
      </c>
      <c r="EO203" s="62">
        <v>0</v>
      </c>
      <c r="EP203" s="62">
        <v>0</v>
      </c>
      <c r="EQ203" s="62">
        <v>0</v>
      </c>
      <c r="ER203" s="62">
        <v>0</v>
      </c>
      <c r="ES203" s="62" t="s">
        <v>74</v>
      </c>
      <c r="ET203" s="62">
        <v>0</v>
      </c>
      <c r="EU203" s="62">
        <v>0</v>
      </c>
      <c r="EV203" s="62" t="s">
        <v>73</v>
      </c>
      <c r="EW203" s="62" t="s">
        <v>73</v>
      </c>
      <c r="EX203" s="62" t="s">
        <v>73</v>
      </c>
      <c r="EY203" s="62">
        <v>0</v>
      </c>
      <c r="EZ203" s="62">
        <v>0</v>
      </c>
      <c r="FA203" s="62">
        <v>0</v>
      </c>
      <c r="FB203" s="62" t="s">
        <v>73</v>
      </c>
      <c r="FC203" s="62">
        <v>0</v>
      </c>
      <c r="FD203" s="62">
        <v>0</v>
      </c>
      <c r="FE203" s="62">
        <v>0</v>
      </c>
      <c r="FF203" s="62">
        <v>0</v>
      </c>
      <c r="FG203" s="62" t="s">
        <v>73</v>
      </c>
      <c r="FH203" s="62" t="s">
        <v>73</v>
      </c>
      <c r="FI203" s="62" t="s">
        <v>73</v>
      </c>
    </row>
    <row r="204" spans="1:165" x14ac:dyDescent="0.25">
      <c r="A204" s="61">
        <v>12</v>
      </c>
      <c r="B204" t="s">
        <v>326</v>
      </c>
      <c r="C204" s="62" t="s">
        <v>74</v>
      </c>
      <c r="D204" s="62" t="s">
        <v>74</v>
      </c>
      <c r="E204" s="62" t="s">
        <v>74</v>
      </c>
      <c r="F204" s="62" t="s">
        <v>74</v>
      </c>
      <c r="G204" s="62" t="s">
        <v>74</v>
      </c>
      <c r="H204" s="62" t="s">
        <v>74</v>
      </c>
      <c r="I204" s="62" t="s">
        <v>74</v>
      </c>
      <c r="J204" s="62" t="s">
        <v>74</v>
      </c>
      <c r="K204" s="62" t="s">
        <v>74</v>
      </c>
      <c r="L204" s="62" t="s">
        <v>74</v>
      </c>
      <c r="M204" s="62" t="s">
        <v>74</v>
      </c>
      <c r="N204" s="62" t="s">
        <v>282</v>
      </c>
      <c r="O204" s="62">
        <v>0</v>
      </c>
      <c r="P204" s="62">
        <v>0</v>
      </c>
      <c r="Q204" s="62">
        <v>0</v>
      </c>
      <c r="R204" s="62" t="s">
        <v>73</v>
      </c>
      <c r="S204" s="62">
        <v>0</v>
      </c>
      <c r="T204" s="62">
        <v>0</v>
      </c>
      <c r="U204" s="62">
        <v>0</v>
      </c>
      <c r="V204" s="62" t="s">
        <v>73</v>
      </c>
      <c r="W204" s="62">
        <v>0</v>
      </c>
      <c r="X204" s="62">
        <v>0</v>
      </c>
      <c r="Y204" s="62">
        <v>0</v>
      </c>
      <c r="Z204" s="62">
        <v>0</v>
      </c>
      <c r="AA204" s="62">
        <v>0</v>
      </c>
      <c r="AB204" s="62" t="s">
        <v>73</v>
      </c>
      <c r="AC204" s="62">
        <v>0</v>
      </c>
      <c r="AD204" s="62" t="s">
        <v>73</v>
      </c>
      <c r="AE204" s="62">
        <v>0</v>
      </c>
      <c r="AF204" s="62" t="s">
        <v>73</v>
      </c>
      <c r="AG204" s="62" t="s">
        <v>73</v>
      </c>
      <c r="AH204" s="62">
        <v>0</v>
      </c>
      <c r="AI204" s="62">
        <v>0</v>
      </c>
      <c r="AJ204" s="62" t="s">
        <v>73</v>
      </c>
      <c r="AK204" s="62">
        <v>0</v>
      </c>
      <c r="AL204" s="62">
        <v>0</v>
      </c>
      <c r="AM204" s="62">
        <v>0</v>
      </c>
      <c r="AN204" s="62">
        <v>0</v>
      </c>
      <c r="AO204" s="62">
        <v>0</v>
      </c>
      <c r="AP204" s="62" t="s">
        <v>74</v>
      </c>
      <c r="AQ204" s="62">
        <v>0</v>
      </c>
      <c r="AR204" s="62">
        <v>0</v>
      </c>
      <c r="AS204" s="62" t="s">
        <v>73</v>
      </c>
      <c r="AT204" s="62" t="s">
        <v>73</v>
      </c>
      <c r="AU204" s="62" t="s">
        <v>74</v>
      </c>
      <c r="AV204" s="62" t="s">
        <v>73</v>
      </c>
      <c r="AW204" s="62">
        <v>0</v>
      </c>
      <c r="AX204" s="62" t="s">
        <v>73</v>
      </c>
      <c r="AY204" s="62" t="s">
        <v>74</v>
      </c>
      <c r="AZ204" s="62" t="s">
        <v>73</v>
      </c>
      <c r="BA204" s="62" t="s">
        <v>73</v>
      </c>
      <c r="BB204" s="62">
        <v>0</v>
      </c>
      <c r="BC204" s="62">
        <v>0</v>
      </c>
      <c r="BD204" s="62">
        <v>0</v>
      </c>
      <c r="BE204" s="62" t="s">
        <v>73</v>
      </c>
      <c r="BF204" s="62">
        <v>0</v>
      </c>
      <c r="BG204" s="62" t="s">
        <v>73</v>
      </c>
      <c r="BH204" s="62">
        <v>0</v>
      </c>
      <c r="BI204" s="62" t="s">
        <v>73</v>
      </c>
      <c r="BJ204" s="62" t="s">
        <v>73</v>
      </c>
      <c r="BK204" s="62" t="s">
        <v>73</v>
      </c>
      <c r="BL204" s="62" t="s">
        <v>73</v>
      </c>
      <c r="BM204" s="62" t="s">
        <v>73</v>
      </c>
      <c r="BN204" s="62" t="s">
        <v>73</v>
      </c>
      <c r="BO204" s="62">
        <v>0</v>
      </c>
      <c r="BP204" s="62" t="s">
        <v>73</v>
      </c>
      <c r="BQ204" s="62">
        <v>0</v>
      </c>
      <c r="BR204" s="62" t="s">
        <v>73</v>
      </c>
      <c r="BS204" s="62" t="s">
        <v>73</v>
      </c>
      <c r="BT204" s="62">
        <v>0</v>
      </c>
      <c r="BU204" s="62" t="s">
        <v>73</v>
      </c>
      <c r="BV204" s="62" t="s">
        <v>73</v>
      </c>
      <c r="BW204" s="62">
        <v>0</v>
      </c>
      <c r="BX204" s="62" t="s">
        <v>73</v>
      </c>
      <c r="BY204" s="62" t="s">
        <v>73</v>
      </c>
      <c r="BZ204" s="62">
        <v>0</v>
      </c>
      <c r="CA204" s="62">
        <v>0</v>
      </c>
      <c r="CB204" s="62" t="s">
        <v>73</v>
      </c>
      <c r="CC204" s="62">
        <v>0</v>
      </c>
      <c r="CD204" s="62" t="s">
        <v>73</v>
      </c>
      <c r="CE204" s="62">
        <v>0</v>
      </c>
      <c r="CF204" s="62" t="s">
        <v>73</v>
      </c>
      <c r="CG204" s="62">
        <v>0</v>
      </c>
      <c r="CH204" s="62">
        <v>0</v>
      </c>
      <c r="CI204" s="62" t="s">
        <v>73</v>
      </c>
      <c r="CJ204" s="62" t="s">
        <v>73</v>
      </c>
      <c r="CK204" s="62" t="s">
        <v>73</v>
      </c>
      <c r="CL204" s="62">
        <v>0</v>
      </c>
      <c r="CM204" s="62" t="s">
        <v>73</v>
      </c>
      <c r="CN204" s="62">
        <v>0</v>
      </c>
      <c r="CO204" s="62">
        <v>0</v>
      </c>
      <c r="CP204" s="62">
        <v>0</v>
      </c>
      <c r="CQ204" s="62" t="s">
        <v>73</v>
      </c>
      <c r="CR204" s="62" t="s">
        <v>73</v>
      </c>
      <c r="CS204" s="62">
        <v>0</v>
      </c>
      <c r="CT204" s="62">
        <v>0</v>
      </c>
      <c r="CU204" s="62" t="s">
        <v>73</v>
      </c>
      <c r="CV204" s="62">
        <v>0</v>
      </c>
      <c r="CW204" s="62" t="s">
        <v>73</v>
      </c>
      <c r="CX204" s="62">
        <v>0</v>
      </c>
      <c r="CY204" s="62" t="s">
        <v>74</v>
      </c>
      <c r="CZ204" s="62">
        <v>0</v>
      </c>
      <c r="DA204" s="62" t="s">
        <v>73</v>
      </c>
      <c r="DB204" s="62" t="s">
        <v>73</v>
      </c>
      <c r="DC204" s="62">
        <v>0</v>
      </c>
      <c r="DD204" s="62">
        <v>0</v>
      </c>
      <c r="DE204" s="62">
        <v>0</v>
      </c>
      <c r="DF204" s="62" t="s">
        <v>73</v>
      </c>
      <c r="DG204" s="62">
        <v>0</v>
      </c>
      <c r="DH204" s="62" t="s">
        <v>73</v>
      </c>
      <c r="DI204" s="62">
        <v>0</v>
      </c>
      <c r="DJ204" s="62">
        <v>0</v>
      </c>
      <c r="DK204" s="62" t="s">
        <v>73</v>
      </c>
      <c r="DL204" s="62" t="s">
        <v>73</v>
      </c>
      <c r="DM204" s="62">
        <v>0</v>
      </c>
      <c r="DN204" s="62" t="s">
        <v>73</v>
      </c>
      <c r="DO204" s="62" t="s">
        <v>73</v>
      </c>
      <c r="DP204" s="62" t="s">
        <v>73</v>
      </c>
      <c r="DQ204" s="62">
        <v>0</v>
      </c>
      <c r="DR204" s="62">
        <v>0</v>
      </c>
      <c r="DS204" s="62">
        <v>0</v>
      </c>
      <c r="DT204" s="62" t="s">
        <v>73</v>
      </c>
      <c r="DU204" s="62">
        <v>0</v>
      </c>
      <c r="DV204" s="62">
        <v>0</v>
      </c>
      <c r="DW204" s="62">
        <v>0</v>
      </c>
      <c r="DX204" s="62" t="s">
        <v>73</v>
      </c>
      <c r="DY204" s="62" t="s">
        <v>73</v>
      </c>
      <c r="DZ204" s="62">
        <v>0</v>
      </c>
      <c r="EA204" s="62">
        <v>0</v>
      </c>
      <c r="EB204" s="62" t="s">
        <v>73</v>
      </c>
      <c r="EC204" s="62" t="s">
        <v>73</v>
      </c>
      <c r="ED204" s="62">
        <v>0</v>
      </c>
      <c r="EE204" s="62" t="s">
        <v>74</v>
      </c>
      <c r="EF204" s="62">
        <v>0</v>
      </c>
      <c r="EG204" s="62" t="s">
        <v>73</v>
      </c>
      <c r="EH204" s="62" t="s">
        <v>73</v>
      </c>
      <c r="EI204" s="62" t="s">
        <v>73</v>
      </c>
      <c r="EJ204" s="62" t="s">
        <v>73</v>
      </c>
      <c r="EK204" s="62" t="s">
        <v>73</v>
      </c>
      <c r="EL204" s="62" t="s">
        <v>73</v>
      </c>
      <c r="EM204" s="62">
        <v>0</v>
      </c>
      <c r="EN204" s="62">
        <v>0</v>
      </c>
      <c r="EO204" s="62" t="s">
        <v>73</v>
      </c>
      <c r="EP204" s="62" t="s">
        <v>73</v>
      </c>
      <c r="EQ204" s="62">
        <v>0</v>
      </c>
      <c r="ER204" s="62">
        <v>0</v>
      </c>
      <c r="ES204" s="62" t="s">
        <v>73</v>
      </c>
      <c r="ET204" s="62" t="s">
        <v>73</v>
      </c>
      <c r="EU204" s="62" t="s">
        <v>73</v>
      </c>
      <c r="EV204" s="62" t="s">
        <v>74</v>
      </c>
      <c r="EW204" s="62">
        <v>0</v>
      </c>
      <c r="EX204" s="62" t="s">
        <v>73</v>
      </c>
      <c r="EY204" s="62">
        <v>0</v>
      </c>
      <c r="EZ204" s="62" t="s">
        <v>73</v>
      </c>
      <c r="FA204" s="62" t="s">
        <v>73</v>
      </c>
      <c r="FB204" s="62" t="s">
        <v>73</v>
      </c>
      <c r="FC204" s="62">
        <v>0</v>
      </c>
      <c r="FD204" s="62" t="s">
        <v>73</v>
      </c>
      <c r="FE204" s="62">
        <v>0</v>
      </c>
      <c r="FF204" s="62" t="s">
        <v>73</v>
      </c>
      <c r="FG204" s="62" t="s">
        <v>73</v>
      </c>
      <c r="FH204" s="62" t="s">
        <v>73</v>
      </c>
      <c r="FI204" s="62" t="s">
        <v>73</v>
      </c>
    </row>
    <row r="205" spans="1:165" x14ac:dyDescent="0.25">
      <c r="A205" s="61">
        <v>13</v>
      </c>
      <c r="B205" t="s">
        <v>329</v>
      </c>
      <c r="C205" s="62">
        <v>0.05</v>
      </c>
      <c r="D205" s="62">
        <v>0.05</v>
      </c>
      <c r="E205" s="62">
        <v>0.06</v>
      </c>
      <c r="F205" s="62">
        <v>0.06</v>
      </c>
      <c r="G205" s="62">
        <v>0.02</v>
      </c>
      <c r="H205" s="62">
        <v>7.0000000000000007E-2</v>
      </c>
      <c r="I205" s="62">
        <v>0.04</v>
      </c>
      <c r="J205" s="62">
        <v>0.06</v>
      </c>
      <c r="K205" s="62">
        <v>0.03</v>
      </c>
      <c r="L205" s="62">
        <v>7.0000000000000007E-2</v>
      </c>
      <c r="M205" s="62">
        <v>0.08</v>
      </c>
      <c r="N205" s="62" t="s">
        <v>282</v>
      </c>
      <c r="O205" s="62">
        <v>0.02</v>
      </c>
      <c r="P205" s="62">
        <v>0.03</v>
      </c>
      <c r="Q205" s="62">
        <v>0.01</v>
      </c>
      <c r="R205" s="62" t="s">
        <v>73</v>
      </c>
      <c r="S205" s="62">
        <v>0.02</v>
      </c>
      <c r="T205" s="62">
        <v>0.02</v>
      </c>
      <c r="U205" s="62">
        <v>0.01</v>
      </c>
      <c r="V205" s="62">
        <v>0.02</v>
      </c>
      <c r="W205" s="62">
        <v>0.02</v>
      </c>
      <c r="X205" s="62">
        <v>0.03</v>
      </c>
      <c r="Y205" s="62">
        <v>0.02</v>
      </c>
      <c r="Z205" s="62">
        <v>0.01</v>
      </c>
      <c r="AA205" s="62">
        <v>0.04</v>
      </c>
      <c r="AB205" s="62">
        <v>0.02</v>
      </c>
      <c r="AC205" s="62">
        <v>0.05</v>
      </c>
      <c r="AD205" s="62">
        <v>0.01</v>
      </c>
      <c r="AE205" s="62">
        <v>0.04</v>
      </c>
      <c r="AF205" s="62">
        <v>0.02</v>
      </c>
      <c r="AG205" s="62">
        <v>0.01</v>
      </c>
      <c r="AH205" s="62">
        <v>0.03</v>
      </c>
      <c r="AI205" s="62">
        <v>0.01</v>
      </c>
      <c r="AJ205" s="62">
        <v>0.01</v>
      </c>
      <c r="AK205" s="62">
        <v>0.05</v>
      </c>
      <c r="AL205" s="62">
        <v>0.04</v>
      </c>
      <c r="AM205" s="62">
        <v>0.03</v>
      </c>
      <c r="AN205" s="62">
        <v>0.02</v>
      </c>
      <c r="AO205" s="62">
        <v>0.02</v>
      </c>
      <c r="AP205" s="62">
        <v>0.03</v>
      </c>
      <c r="AQ205" s="62">
        <v>0.02</v>
      </c>
      <c r="AR205" s="62">
        <v>0.03</v>
      </c>
      <c r="AS205" s="62">
        <v>0.03</v>
      </c>
      <c r="AT205" s="62">
        <v>0.02</v>
      </c>
      <c r="AU205" s="62">
        <v>0.03</v>
      </c>
      <c r="AV205" s="62">
        <v>0.05</v>
      </c>
      <c r="AW205" s="62">
        <v>7.0000000000000007E-2</v>
      </c>
      <c r="AX205" s="62">
        <v>7.0000000000000007E-2</v>
      </c>
      <c r="AY205" s="62">
        <v>0.05</v>
      </c>
      <c r="AZ205" s="62">
        <v>0.06</v>
      </c>
      <c r="BA205" s="62">
        <v>0.05</v>
      </c>
      <c r="BB205" s="62">
        <v>0.08</v>
      </c>
      <c r="BC205" s="62">
        <v>0.06</v>
      </c>
      <c r="BD205" s="62">
        <v>0.05</v>
      </c>
      <c r="BE205" s="62">
        <v>0.06</v>
      </c>
      <c r="BF205" s="62">
        <v>0.05</v>
      </c>
      <c r="BG205" s="62">
        <v>0.05</v>
      </c>
      <c r="BH205" s="62">
        <v>0.05</v>
      </c>
      <c r="BI205" s="62">
        <v>0.04</v>
      </c>
      <c r="BJ205" s="62">
        <v>0.05</v>
      </c>
      <c r="BK205" s="62">
        <v>0.06</v>
      </c>
      <c r="BL205" s="62">
        <v>0.06</v>
      </c>
      <c r="BM205" s="62">
        <v>0.06</v>
      </c>
      <c r="BN205" s="62">
        <v>7.0000000000000007E-2</v>
      </c>
      <c r="BO205" s="62">
        <v>0.05</v>
      </c>
      <c r="BP205" s="62">
        <v>0.08</v>
      </c>
      <c r="BQ205" s="62">
        <v>0.1</v>
      </c>
      <c r="BR205" s="62">
        <v>0.06</v>
      </c>
      <c r="BS205" s="62">
        <v>0.08</v>
      </c>
      <c r="BT205" s="62">
        <v>0.08</v>
      </c>
      <c r="BU205" s="62">
        <v>0.05</v>
      </c>
      <c r="BV205" s="62">
        <v>7.0000000000000007E-2</v>
      </c>
      <c r="BW205" s="62">
        <v>7.0000000000000007E-2</v>
      </c>
      <c r="BX205" s="62">
        <v>0.06</v>
      </c>
      <c r="BY205" s="62">
        <v>7.0000000000000007E-2</v>
      </c>
      <c r="BZ205" s="62">
        <v>0.09</v>
      </c>
      <c r="CA205" s="62">
        <v>0.06</v>
      </c>
      <c r="CB205" s="62">
        <v>0.08</v>
      </c>
      <c r="CC205" s="62">
        <v>0.09</v>
      </c>
      <c r="CD205" s="62">
        <v>0.11</v>
      </c>
      <c r="CE205" s="62" t="s">
        <v>73</v>
      </c>
      <c r="CF205" s="62">
        <v>0.06</v>
      </c>
      <c r="CG205" s="62">
        <v>0.05</v>
      </c>
      <c r="CH205" s="62">
        <v>0.05</v>
      </c>
      <c r="CI205" s="62">
        <v>0.08</v>
      </c>
      <c r="CJ205" s="62">
        <v>0.08</v>
      </c>
      <c r="CK205" s="62">
        <v>0.06</v>
      </c>
      <c r="CL205" s="62">
        <v>0.08</v>
      </c>
      <c r="CM205" s="62">
        <v>7.0000000000000007E-2</v>
      </c>
      <c r="CN205" s="62">
        <v>0.12</v>
      </c>
      <c r="CO205" s="62">
        <v>0.08</v>
      </c>
      <c r="CP205" s="62">
        <v>0.06</v>
      </c>
      <c r="CQ205" s="62">
        <v>0.08</v>
      </c>
      <c r="CR205" s="62">
        <v>0.06</v>
      </c>
      <c r="CS205" s="62">
        <v>0.06</v>
      </c>
      <c r="CT205" s="62">
        <v>0.03</v>
      </c>
      <c r="CU205" s="62">
        <v>0.03</v>
      </c>
      <c r="CV205" s="62">
        <v>0.06</v>
      </c>
      <c r="CW205" s="62">
        <v>0.04</v>
      </c>
      <c r="CX205" s="62">
        <v>0.03</v>
      </c>
      <c r="CY205" s="62">
        <v>0.09</v>
      </c>
      <c r="CZ205" s="62">
        <v>0.09</v>
      </c>
      <c r="DA205" s="62">
        <v>0.06</v>
      </c>
      <c r="DB205" s="62">
        <v>0.06</v>
      </c>
      <c r="DC205" s="62">
        <v>0.05</v>
      </c>
      <c r="DD205" s="62">
        <v>7.0000000000000007E-2</v>
      </c>
      <c r="DE205" s="62">
        <v>7.0000000000000007E-2</v>
      </c>
      <c r="DF205" s="62">
        <v>0.04</v>
      </c>
      <c r="DG205" s="62">
        <v>0.03</v>
      </c>
      <c r="DH205" s="62">
        <v>0.05</v>
      </c>
      <c r="DI205" s="62">
        <v>0.06</v>
      </c>
      <c r="DJ205" s="62">
        <v>0.05</v>
      </c>
      <c r="DK205" s="62">
        <v>0.06</v>
      </c>
      <c r="DL205" s="62">
        <v>0.02</v>
      </c>
      <c r="DM205" s="62">
        <v>0.05</v>
      </c>
      <c r="DN205" s="62">
        <v>7.0000000000000007E-2</v>
      </c>
      <c r="DO205" s="62">
        <v>0.08</v>
      </c>
      <c r="DP205" s="62">
        <v>0.04</v>
      </c>
      <c r="DQ205" s="62">
        <v>0.05</v>
      </c>
      <c r="DR205" s="62">
        <v>0.05</v>
      </c>
      <c r="DS205" s="62">
        <v>0.03</v>
      </c>
      <c r="DT205" s="62">
        <v>0.06</v>
      </c>
      <c r="DU205" s="62">
        <v>0.03</v>
      </c>
      <c r="DV205" s="62">
        <v>0.02</v>
      </c>
      <c r="DW205" s="62">
        <v>0.05</v>
      </c>
      <c r="DX205" s="62">
        <v>0.04</v>
      </c>
      <c r="DY205" s="62">
        <v>0.03</v>
      </c>
      <c r="DZ205" s="62">
        <v>0.06</v>
      </c>
      <c r="EA205" s="62">
        <v>7.0000000000000007E-2</v>
      </c>
      <c r="EB205" s="62">
        <v>0.06</v>
      </c>
      <c r="EC205" s="62">
        <v>0.08</v>
      </c>
      <c r="ED205" s="62">
        <v>0.06</v>
      </c>
      <c r="EE205" s="62">
        <v>0.05</v>
      </c>
      <c r="EF205" s="62">
        <v>0.03</v>
      </c>
      <c r="EG205" s="62">
        <v>0.05</v>
      </c>
      <c r="EH205" s="62">
        <v>0.05</v>
      </c>
      <c r="EI205" s="62">
        <v>0.05</v>
      </c>
      <c r="EJ205" s="62">
        <v>0.04</v>
      </c>
      <c r="EK205" s="62">
        <v>0.03</v>
      </c>
      <c r="EL205" s="62">
        <v>7.0000000000000007E-2</v>
      </c>
      <c r="EM205" s="62">
        <v>0.05</v>
      </c>
      <c r="EN205" s="62">
        <v>7.0000000000000007E-2</v>
      </c>
      <c r="EO205" s="62">
        <v>0.06</v>
      </c>
      <c r="EP205" s="62">
        <v>0.05</v>
      </c>
      <c r="EQ205" s="62">
        <v>7.0000000000000007E-2</v>
      </c>
      <c r="ER205" s="62">
        <v>0.05</v>
      </c>
      <c r="ES205" s="62">
        <v>0.05</v>
      </c>
      <c r="ET205" s="62">
        <v>0.05</v>
      </c>
      <c r="EU205" s="62">
        <v>0.06</v>
      </c>
      <c r="EV205" s="62">
        <v>0.12</v>
      </c>
      <c r="EW205" s="62">
        <v>0.05</v>
      </c>
      <c r="EX205" s="62">
        <v>0.03</v>
      </c>
      <c r="EY205" s="62">
        <v>0.06</v>
      </c>
      <c r="EZ205" s="62">
        <v>0.05</v>
      </c>
      <c r="FA205" s="62">
        <v>0.06</v>
      </c>
      <c r="FB205" s="62">
        <v>0.05</v>
      </c>
      <c r="FC205" s="62">
        <v>0.06</v>
      </c>
      <c r="FD205" s="62">
        <v>0.05</v>
      </c>
      <c r="FE205" s="62">
        <v>7.0000000000000007E-2</v>
      </c>
      <c r="FF205" s="62">
        <v>0.06</v>
      </c>
      <c r="FG205" s="62">
        <v>0.03</v>
      </c>
      <c r="FH205" s="62">
        <v>0.05</v>
      </c>
      <c r="FI205" s="62">
        <v>0.03</v>
      </c>
    </row>
    <row r="206" spans="1:165" x14ac:dyDescent="0.25">
      <c r="A206" s="61">
        <v>14</v>
      </c>
      <c r="B206" t="s">
        <v>332</v>
      </c>
      <c r="C206" s="62" t="s">
        <v>74</v>
      </c>
      <c r="D206" s="62" t="s">
        <v>73</v>
      </c>
      <c r="E206" s="62" t="s">
        <v>73</v>
      </c>
      <c r="F206" s="62" t="s">
        <v>73</v>
      </c>
      <c r="G206" s="62" t="s">
        <v>73</v>
      </c>
      <c r="H206" s="62" t="s">
        <v>73</v>
      </c>
      <c r="I206" s="62" t="s">
        <v>74</v>
      </c>
      <c r="J206" s="62" t="s">
        <v>74</v>
      </c>
      <c r="K206" s="62" t="s">
        <v>74</v>
      </c>
      <c r="L206" s="62">
        <v>0</v>
      </c>
      <c r="M206" s="62">
        <v>0</v>
      </c>
      <c r="N206" s="62" t="s">
        <v>282</v>
      </c>
      <c r="O206" s="62">
        <v>0</v>
      </c>
      <c r="P206" s="62">
        <v>0</v>
      </c>
      <c r="Q206" s="62">
        <v>0</v>
      </c>
      <c r="R206" s="62">
        <v>0</v>
      </c>
      <c r="S206" s="62">
        <v>0</v>
      </c>
      <c r="T206" s="62">
        <v>0</v>
      </c>
      <c r="U206" s="62">
        <v>0</v>
      </c>
      <c r="V206" s="62">
        <v>0</v>
      </c>
      <c r="W206" s="62">
        <v>0</v>
      </c>
      <c r="X206" s="62">
        <v>0</v>
      </c>
      <c r="Y206" s="62">
        <v>0</v>
      </c>
      <c r="Z206" s="62">
        <v>0</v>
      </c>
      <c r="AA206" s="62">
        <v>0</v>
      </c>
      <c r="AB206" s="62" t="s">
        <v>73</v>
      </c>
      <c r="AC206" s="62">
        <v>0</v>
      </c>
      <c r="AD206" s="62">
        <v>0</v>
      </c>
      <c r="AE206" s="62" t="s">
        <v>73</v>
      </c>
      <c r="AF206" s="62" t="s">
        <v>73</v>
      </c>
      <c r="AG206" s="62">
        <v>0</v>
      </c>
      <c r="AH206" s="62">
        <v>0</v>
      </c>
      <c r="AI206" s="62" t="s">
        <v>73</v>
      </c>
      <c r="AJ206" s="62">
        <v>0</v>
      </c>
      <c r="AK206" s="62">
        <v>0</v>
      </c>
      <c r="AL206" s="62" t="s">
        <v>73</v>
      </c>
      <c r="AM206" s="62">
        <v>0</v>
      </c>
      <c r="AN206" s="62">
        <v>0</v>
      </c>
      <c r="AO206" s="62" t="s">
        <v>73</v>
      </c>
      <c r="AP206" s="62">
        <v>0</v>
      </c>
      <c r="AQ206" s="62">
        <v>0</v>
      </c>
      <c r="AR206" s="62">
        <v>0</v>
      </c>
      <c r="AS206" s="62">
        <v>0</v>
      </c>
      <c r="AT206" s="62">
        <v>0</v>
      </c>
      <c r="AU206" s="62" t="s">
        <v>73</v>
      </c>
      <c r="AV206" s="62">
        <v>0</v>
      </c>
      <c r="AW206" s="62">
        <v>0</v>
      </c>
      <c r="AX206" s="62">
        <v>0</v>
      </c>
      <c r="AY206" s="62">
        <v>0</v>
      </c>
      <c r="AZ206" s="62">
        <v>0</v>
      </c>
      <c r="BA206" s="62">
        <v>0</v>
      </c>
      <c r="BB206" s="62">
        <v>0</v>
      </c>
      <c r="BC206" s="62">
        <v>0</v>
      </c>
      <c r="BD206" s="62">
        <v>0</v>
      </c>
      <c r="BE206" s="62">
        <v>0</v>
      </c>
      <c r="BF206" s="62">
        <v>0</v>
      </c>
      <c r="BG206" s="62">
        <v>0</v>
      </c>
      <c r="BH206" s="62">
        <v>0</v>
      </c>
      <c r="BI206" s="62" t="s">
        <v>73</v>
      </c>
      <c r="BJ206" s="62">
        <v>0</v>
      </c>
      <c r="BK206" s="62">
        <v>0</v>
      </c>
      <c r="BL206" s="62">
        <v>0</v>
      </c>
      <c r="BM206" s="62">
        <v>0</v>
      </c>
      <c r="BN206" s="62">
        <v>0</v>
      </c>
      <c r="BO206" s="62">
        <v>0</v>
      </c>
      <c r="BP206" s="62">
        <v>0</v>
      </c>
      <c r="BQ206" s="62">
        <v>0</v>
      </c>
      <c r="BR206" s="62">
        <v>0</v>
      </c>
      <c r="BS206" s="62">
        <v>0</v>
      </c>
      <c r="BT206" s="62">
        <v>0</v>
      </c>
      <c r="BU206" s="62">
        <v>0</v>
      </c>
      <c r="BV206" s="62">
        <v>0</v>
      </c>
      <c r="BW206" s="62">
        <v>0</v>
      </c>
      <c r="BX206" s="62">
        <v>0</v>
      </c>
      <c r="BY206" s="62">
        <v>0</v>
      </c>
      <c r="BZ206" s="62">
        <v>0</v>
      </c>
      <c r="CA206" s="62">
        <v>0</v>
      </c>
      <c r="CB206" s="62">
        <v>0</v>
      </c>
      <c r="CC206" s="62">
        <v>0</v>
      </c>
      <c r="CD206" s="62">
        <v>0</v>
      </c>
      <c r="CE206" s="62">
        <v>0</v>
      </c>
      <c r="CF206" s="62" t="s">
        <v>73</v>
      </c>
      <c r="CG206" s="62" t="s">
        <v>73</v>
      </c>
      <c r="CH206" s="62">
        <v>0</v>
      </c>
      <c r="CI206" s="62">
        <v>0</v>
      </c>
      <c r="CJ206" s="62">
        <v>0</v>
      </c>
      <c r="CK206" s="62">
        <v>0</v>
      </c>
      <c r="CL206" s="62">
        <v>0</v>
      </c>
      <c r="CM206" s="62">
        <v>0</v>
      </c>
      <c r="CN206" s="62">
        <v>0</v>
      </c>
      <c r="CO206" s="62">
        <v>0</v>
      </c>
      <c r="CP206" s="62">
        <v>0</v>
      </c>
      <c r="CQ206" s="62">
        <v>0</v>
      </c>
      <c r="CR206" s="62">
        <v>0</v>
      </c>
      <c r="CS206" s="62">
        <v>0</v>
      </c>
      <c r="CT206" s="62">
        <v>0</v>
      </c>
      <c r="CU206" s="62" t="s">
        <v>73</v>
      </c>
      <c r="CV206" s="62">
        <v>0</v>
      </c>
      <c r="CW206" s="62" t="s">
        <v>73</v>
      </c>
      <c r="CX206" s="62">
        <v>0</v>
      </c>
      <c r="CY206" s="62" t="s">
        <v>73</v>
      </c>
      <c r="CZ206" s="62">
        <v>0</v>
      </c>
      <c r="DA206" s="62">
        <v>0</v>
      </c>
      <c r="DB206" s="62">
        <v>0</v>
      </c>
      <c r="DC206" s="62">
        <v>0</v>
      </c>
      <c r="DD206" s="62">
        <v>0</v>
      </c>
      <c r="DE206" s="62">
        <v>0</v>
      </c>
      <c r="DF206" s="62">
        <v>0</v>
      </c>
      <c r="DG206" s="62">
        <v>0</v>
      </c>
      <c r="DH206" s="62" t="s">
        <v>73</v>
      </c>
      <c r="DI206" s="62" t="s">
        <v>73</v>
      </c>
      <c r="DJ206" s="62">
        <v>0</v>
      </c>
      <c r="DK206" s="62" t="s">
        <v>73</v>
      </c>
      <c r="DL206" s="62">
        <v>0</v>
      </c>
      <c r="DM206" s="62">
        <v>0</v>
      </c>
      <c r="DN206" s="62">
        <v>0</v>
      </c>
      <c r="DO206" s="62">
        <v>0</v>
      </c>
      <c r="DP206" s="62" t="s">
        <v>73</v>
      </c>
      <c r="DQ206" s="62" t="s">
        <v>73</v>
      </c>
      <c r="DR206" s="62">
        <v>0</v>
      </c>
      <c r="DS206" s="62">
        <v>0</v>
      </c>
      <c r="DT206" s="62">
        <v>0</v>
      </c>
      <c r="DU206" s="62">
        <v>0</v>
      </c>
      <c r="DV206" s="62">
        <v>0</v>
      </c>
      <c r="DW206" s="62" t="s">
        <v>73</v>
      </c>
      <c r="DX206" s="62">
        <v>0</v>
      </c>
      <c r="DY206" s="62">
        <v>0</v>
      </c>
      <c r="DZ206" s="62">
        <v>0</v>
      </c>
      <c r="EA206" s="62">
        <v>0</v>
      </c>
      <c r="EB206" s="62" t="s">
        <v>73</v>
      </c>
      <c r="EC206" s="62">
        <v>0</v>
      </c>
      <c r="ED206" s="62">
        <v>0</v>
      </c>
      <c r="EE206" s="62" t="s">
        <v>73</v>
      </c>
      <c r="EF206" s="62">
        <v>0</v>
      </c>
      <c r="EG206" s="62">
        <v>0</v>
      </c>
      <c r="EH206" s="62">
        <v>0</v>
      </c>
      <c r="EI206" s="62" t="s">
        <v>73</v>
      </c>
      <c r="EJ206" s="62" t="s">
        <v>73</v>
      </c>
      <c r="EK206" s="62">
        <v>0</v>
      </c>
      <c r="EL206" s="62">
        <v>0</v>
      </c>
      <c r="EM206" s="62">
        <v>0</v>
      </c>
      <c r="EN206" s="62">
        <v>0</v>
      </c>
      <c r="EO206" s="62">
        <v>0</v>
      </c>
      <c r="EP206" s="62">
        <v>0</v>
      </c>
      <c r="EQ206" s="62" t="s">
        <v>73</v>
      </c>
      <c r="ER206" s="62">
        <v>0</v>
      </c>
      <c r="ES206" s="62">
        <v>0</v>
      </c>
      <c r="ET206" s="62">
        <v>0</v>
      </c>
      <c r="EU206" s="62">
        <v>0</v>
      </c>
      <c r="EV206" s="62">
        <v>0</v>
      </c>
      <c r="EW206" s="62">
        <v>0</v>
      </c>
      <c r="EX206" s="62" t="s">
        <v>73</v>
      </c>
      <c r="EY206" s="62">
        <v>0</v>
      </c>
      <c r="EZ206" s="62" t="s">
        <v>73</v>
      </c>
      <c r="FA206" s="62" t="s">
        <v>73</v>
      </c>
      <c r="FB206" s="62" t="s">
        <v>73</v>
      </c>
      <c r="FC206" s="62">
        <v>0</v>
      </c>
      <c r="FD206" s="62" t="s">
        <v>73</v>
      </c>
      <c r="FE206" s="62">
        <v>0</v>
      </c>
      <c r="FF206" s="62" t="s">
        <v>73</v>
      </c>
      <c r="FG206" s="62">
        <v>0</v>
      </c>
      <c r="FH206" s="62">
        <v>0</v>
      </c>
      <c r="FI206" s="62" t="s">
        <v>73</v>
      </c>
    </row>
    <row r="207" spans="1:165" x14ac:dyDescent="0.25">
      <c r="A207" s="61">
        <v>15</v>
      </c>
      <c r="B207" t="s">
        <v>335</v>
      </c>
      <c r="C207" s="62" t="s">
        <v>74</v>
      </c>
      <c r="D207" s="62" t="s">
        <v>74</v>
      </c>
      <c r="E207" s="62" t="s">
        <v>74</v>
      </c>
      <c r="F207" s="62" t="s">
        <v>74</v>
      </c>
      <c r="G207" s="62" t="s">
        <v>74</v>
      </c>
      <c r="H207" s="62" t="s">
        <v>74</v>
      </c>
      <c r="I207" s="62" t="s">
        <v>74</v>
      </c>
      <c r="J207" s="62" t="s">
        <v>74</v>
      </c>
      <c r="K207" s="62" t="s">
        <v>74</v>
      </c>
      <c r="L207" s="62" t="s">
        <v>74</v>
      </c>
      <c r="M207" s="62" t="s">
        <v>74</v>
      </c>
      <c r="N207" s="62" t="s">
        <v>282</v>
      </c>
      <c r="O207" s="62" t="s">
        <v>73</v>
      </c>
      <c r="P207" s="62" t="s">
        <v>73</v>
      </c>
      <c r="Q207" s="62">
        <v>0</v>
      </c>
      <c r="R207" s="62" t="s">
        <v>73</v>
      </c>
      <c r="S207" s="62" t="s">
        <v>73</v>
      </c>
      <c r="T207" s="62" t="s">
        <v>73</v>
      </c>
      <c r="U207" s="62" t="s">
        <v>73</v>
      </c>
      <c r="V207" s="62" t="s">
        <v>73</v>
      </c>
      <c r="W207" s="62" t="s">
        <v>73</v>
      </c>
      <c r="X207" s="62" t="s">
        <v>73</v>
      </c>
      <c r="Y207" s="62" t="s">
        <v>73</v>
      </c>
      <c r="Z207" s="62">
        <v>0</v>
      </c>
      <c r="AA207" s="62">
        <v>0.01</v>
      </c>
      <c r="AB207" s="62" t="s">
        <v>74</v>
      </c>
      <c r="AC207" s="62" t="s">
        <v>74</v>
      </c>
      <c r="AD207" s="62" t="s">
        <v>73</v>
      </c>
      <c r="AE207" s="62" t="s">
        <v>74</v>
      </c>
      <c r="AF207" s="62" t="s">
        <v>73</v>
      </c>
      <c r="AG207" s="62" t="s">
        <v>73</v>
      </c>
      <c r="AH207" s="62" t="s">
        <v>73</v>
      </c>
      <c r="AI207" s="62" t="s">
        <v>73</v>
      </c>
      <c r="AJ207" s="62" t="s">
        <v>73</v>
      </c>
      <c r="AK207" s="62" t="s">
        <v>73</v>
      </c>
      <c r="AL207" s="62" t="s">
        <v>74</v>
      </c>
      <c r="AM207" s="62" t="s">
        <v>73</v>
      </c>
      <c r="AN207" s="62" t="s">
        <v>73</v>
      </c>
      <c r="AO207" s="62" t="s">
        <v>73</v>
      </c>
      <c r="AP207" s="62" t="s">
        <v>73</v>
      </c>
      <c r="AQ207" s="62" t="s">
        <v>74</v>
      </c>
      <c r="AR207" s="62" t="s">
        <v>73</v>
      </c>
      <c r="AS207" s="62" t="s">
        <v>73</v>
      </c>
      <c r="AT207" s="62" t="s">
        <v>73</v>
      </c>
      <c r="AU207" s="62" t="s">
        <v>74</v>
      </c>
      <c r="AV207" s="62" t="s">
        <v>73</v>
      </c>
      <c r="AW207" s="62" t="s">
        <v>73</v>
      </c>
      <c r="AX207" s="62" t="s">
        <v>74</v>
      </c>
      <c r="AY207" s="62" t="s">
        <v>74</v>
      </c>
      <c r="AZ207" s="62">
        <v>0.01</v>
      </c>
      <c r="BA207" s="62">
        <v>0.01</v>
      </c>
      <c r="BB207" s="62" t="s">
        <v>73</v>
      </c>
      <c r="BC207" s="62">
        <v>0.01</v>
      </c>
      <c r="BD207" s="62" t="s">
        <v>74</v>
      </c>
      <c r="BE207" s="62" t="s">
        <v>74</v>
      </c>
      <c r="BF207" s="62" t="s">
        <v>74</v>
      </c>
      <c r="BG207" s="62" t="s">
        <v>74</v>
      </c>
      <c r="BH207" s="62" t="s">
        <v>73</v>
      </c>
      <c r="BI207" s="62" t="s">
        <v>73</v>
      </c>
      <c r="BJ207" s="62" t="s">
        <v>73</v>
      </c>
      <c r="BK207" s="62" t="s">
        <v>73</v>
      </c>
      <c r="BL207" s="62" t="s">
        <v>73</v>
      </c>
      <c r="BM207" s="62">
        <v>0</v>
      </c>
      <c r="BN207" s="62" t="s">
        <v>73</v>
      </c>
      <c r="BO207" s="62" t="s">
        <v>74</v>
      </c>
      <c r="BP207" s="62" t="s">
        <v>74</v>
      </c>
      <c r="BQ207" s="62" t="s">
        <v>73</v>
      </c>
      <c r="BR207" s="62">
        <v>0.01</v>
      </c>
      <c r="BS207" s="62" t="s">
        <v>74</v>
      </c>
      <c r="BT207" s="62" t="s">
        <v>73</v>
      </c>
      <c r="BU207" s="62" t="s">
        <v>74</v>
      </c>
      <c r="BV207" s="62" t="s">
        <v>74</v>
      </c>
      <c r="BW207" s="62" t="s">
        <v>74</v>
      </c>
      <c r="BX207" s="62">
        <v>0.01</v>
      </c>
      <c r="BY207" s="62" t="s">
        <v>74</v>
      </c>
      <c r="BZ207" s="62">
        <v>0.01</v>
      </c>
      <c r="CA207" s="62">
        <v>0.01</v>
      </c>
      <c r="CB207" s="62">
        <v>0.01</v>
      </c>
      <c r="CC207" s="62">
        <v>0.01</v>
      </c>
      <c r="CD207" s="62" t="s">
        <v>74</v>
      </c>
      <c r="CE207" s="62">
        <v>0</v>
      </c>
      <c r="CF207" s="62" t="s">
        <v>74</v>
      </c>
      <c r="CG207" s="62">
        <v>0.01</v>
      </c>
      <c r="CH207" s="62" t="s">
        <v>74</v>
      </c>
      <c r="CI207" s="62">
        <v>0.01</v>
      </c>
      <c r="CJ207" s="62">
        <v>0</v>
      </c>
      <c r="CK207" s="62" t="s">
        <v>73</v>
      </c>
      <c r="CL207" s="62" t="s">
        <v>73</v>
      </c>
      <c r="CM207" s="62">
        <v>0</v>
      </c>
      <c r="CN207" s="62">
        <v>0.01</v>
      </c>
      <c r="CO207" s="62" t="s">
        <v>74</v>
      </c>
      <c r="CP207" s="62" t="s">
        <v>73</v>
      </c>
      <c r="CQ207" s="62" t="s">
        <v>73</v>
      </c>
      <c r="CR207" s="62" t="s">
        <v>74</v>
      </c>
      <c r="CS207" s="62">
        <v>0.01</v>
      </c>
      <c r="CT207" s="62" t="s">
        <v>73</v>
      </c>
      <c r="CU207" s="62" t="s">
        <v>73</v>
      </c>
      <c r="CV207" s="62" t="s">
        <v>74</v>
      </c>
      <c r="CW207" s="62" t="s">
        <v>74</v>
      </c>
      <c r="CX207" s="62" t="s">
        <v>74</v>
      </c>
      <c r="CY207" s="62" t="s">
        <v>74</v>
      </c>
      <c r="CZ207" s="62" t="s">
        <v>73</v>
      </c>
      <c r="DA207" s="62" t="s">
        <v>74</v>
      </c>
      <c r="DB207" s="62">
        <v>0.01</v>
      </c>
      <c r="DC207" s="62" t="s">
        <v>73</v>
      </c>
      <c r="DD207" s="62">
        <v>0.01</v>
      </c>
      <c r="DE207" s="62" t="s">
        <v>73</v>
      </c>
      <c r="DF207" s="62" t="s">
        <v>73</v>
      </c>
      <c r="DG207" s="62" t="s">
        <v>73</v>
      </c>
      <c r="DH207" s="62" t="s">
        <v>74</v>
      </c>
      <c r="DI207" s="62">
        <v>0</v>
      </c>
      <c r="DJ207" s="62">
        <v>0</v>
      </c>
      <c r="DK207" s="62" t="s">
        <v>74</v>
      </c>
      <c r="DL207" s="62" t="s">
        <v>73</v>
      </c>
      <c r="DM207" s="62">
        <v>0</v>
      </c>
      <c r="DN207" s="62" t="s">
        <v>74</v>
      </c>
      <c r="DO207" s="62" t="s">
        <v>73</v>
      </c>
      <c r="DP207" s="62" t="s">
        <v>74</v>
      </c>
      <c r="DQ207" s="62" t="s">
        <v>73</v>
      </c>
      <c r="DR207" s="62" t="s">
        <v>73</v>
      </c>
      <c r="DS207" s="62" t="s">
        <v>73</v>
      </c>
      <c r="DT207" s="62" t="s">
        <v>74</v>
      </c>
      <c r="DU207" s="62" t="s">
        <v>73</v>
      </c>
      <c r="DV207" s="62" t="s">
        <v>73</v>
      </c>
      <c r="DW207" s="62" t="s">
        <v>73</v>
      </c>
      <c r="DX207" s="62" t="s">
        <v>74</v>
      </c>
      <c r="DY207" s="62" t="s">
        <v>73</v>
      </c>
      <c r="DZ207" s="62" t="s">
        <v>73</v>
      </c>
      <c r="EA207" s="62" t="s">
        <v>73</v>
      </c>
      <c r="EB207" s="62" t="s">
        <v>74</v>
      </c>
      <c r="EC207" s="62">
        <v>0.01</v>
      </c>
      <c r="ED207" s="62" t="s">
        <v>74</v>
      </c>
      <c r="EE207" s="62" t="s">
        <v>74</v>
      </c>
      <c r="EF207" s="62" t="s">
        <v>73</v>
      </c>
      <c r="EG207" s="62" t="s">
        <v>73</v>
      </c>
      <c r="EH207" s="62" t="s">
        <v>73</v>
      </c>
      <c r="EI207" s="62" t="s">
        <v>74</v>
      </c>
      <c r="EJ207" s="62" t="s">
        <v>74</v>
      </c>
      <c r="EK207" s="62" t="s">
        <v>74</v>
      </c>
      <c r="EL207" s="62" t="s">
        <v>74</v>
      </c>
      <c r="EM207" s="62">
        <v>0.01</v>
      </c>
      <c r="EN207" s="62" t="s">
        <v>73</v>
      </c>
      <c r="EO207" s="62" t="s">
        <v>74</v>
      </c>
      <c r="EP207" s="62" t="s">
        <v>73</v>
      </c>
      <c r="EQ207" s="62" t="s">
        <v>73</v>
      </c>
      <c r="ER207" s="62" t="s">
        <v>73</v>
      </c>
      <c r="ES207" s="62" t="s">
        <v>74</v>
      </c>
      <c r="ET207" s="62" t="s">
        <v>74</v>
      </c>
      <c r="EU207" s="62" t="s">
        <v>74</v>
      </c>
      <c r="EV207" s="62" t="s">
        <v>74</v>
      </c>
      <c r="EW207" s="62" t="s">
        <v>74</v>
      </c>
      <c r="EX207" s="62" t="s">
        <v>74</v>
      </c>
      <c r="EY207" s="62">
        <v>0.01</v>
      </c>
      <c r="EZ207" s="62" t="s">
        <v>74</v>
      </c>
      <c r="FA207" s="62" t="s">
        <v>74</v>
      </c>
      <c r="FB207" s="62" t="s">
        <v>74</v>
      </c>
      <c r="FC207" s="62">
        <v>0.01</v>
      </c>
      <c r="FD207" s="62" t="s">
        <v>74</v>
      </c>
      <c r="FE207" s="62" t="s">
        <v>74</v>
      </c>
      <c r="FF207" s="62" t="s">
        <v>74</v>
      </c>
      <c r="FG207" s="62" t="s">
        <v>74</v>
      </c>
      <c r="FH207" s="62" t="s">
        <v>74</v>
      </c>
      <c r="FI207" s="62" t="s">
        <v>74</v>
      </c>
    </row>
    <row r="208" spans="1:165" x14ac:dyDescent="0.25">
      <c r="A208" s="61">
        <v>16</v>
      </c>
      <c r="B208" t="s">
        <v>338</v>
      </c>
      <c r="C208" s="62">
        <v>0.01</v>
      </c>
      <c r="D208" s="62">
        <v>0.01</v>
      </c>
      <c r="E208" s="62">
        <v>0.01</v>
      </c>
      <c r="F208" s="62">
        <v>0.01</v>
      </c>
      <c r="G208" s="62" t="s">
        <v>74</v>
      </c>
      <c r="H208" s="62">
        <v>0.01</v>
      </c>
      <c r="I208" s="62">
        <v>0.01</v>
      </c>
      <c r="J208" s="62">
        <v>0.01</v>
      </c>
      <c r="K208" s="62" t="s">
        <v>74</v>
      </c>
      <c r="L208" s="62">
        <v>0.01</v>
      </c>
      <c r="M208" s="62">
        <v>0.01</v>
      </c>
      <c r="N208" s="62" t="s">
        <v>282</v>
      </c>
      <c r="O208" s="62" t="s">
        <v>73</v>
      </c>
      <c r="P208" s="62">
        <v>0.01</v>
      </c>
      <c r="Q208" s="62" t="s">
        <v>73</v>
      </c>
      <c r="R208" s="62" t="s">
        <v>73</v>
      </c>
      <c r="S208" s="62" t="s">
        <v>73</v>
      </c>
      <c r="T208" s="62" t="s">
        <v>73</v>
      </c>
      <c r="U208" s="62" t="s">
        <v>73</v>
      </c>
      <c r="V208" s="62" t="s">
        <v>73</v>
      </c>
      <c r="W208" s="62" t="s">
        <v>74</v>
      </c>
      <c r="X208" s="62" t="s">
        <v>73</v>
      </c>
      <c r="Y208" s="62" t="s">
        <v>74</v>
      </c>
      <c r="Z208" s="62" t="s">
        <v>73</v>
      </c>
      <c r="AA208" s="62">
        <v>0.01</v>
      </c>
      <c r="AB208" s="62" t="s">
        <v>74</v>
      </c>
      <c r="AC208" s="62">
        <v>0.01</v>
      </c>
      <c r="AD208" s="62" t="s">
        <v>74</v>
      </c>
      <c r="AE208" s="62">
        <v>0.01</v>
      </c>
      <c r="AF208" s="62" t="s">
        <v>74</v>
      </c>
      <c r="AG208" s="62" t="s">
        <v>74</v>
      </c>
      <c r="AH208" s="62">
        <v>0.01</v>
      </c>
      <c r="AI208" s="62" t="s">
        <v>73</v>
      </c>
      <c r="AJ208" s="62" t="s">
        <v>73</v>
      </c>
      <c r="AK208" s="62">
        <v>0.01</v>
      </c>
      <c r="AL208" s="62">
        <v>0.01</v>
      </c>
      <c r="AM208" s="62" t="s">
        <v>73</v>
      </c>
      <c r="AN208" s="62" t="s">
        <v>74</v>
      </c>
      <c r="AO208" s="62">
        <v>0</v>
      </c>
      <c r="AP208" s="62">
        <v>0.01</v>
      </c>
      <c r="AQ208" s="62" t="s">
        <v>74</v>
      </c>
      <c r="AR208" s="62" t="s">
        <v>73</v>
      </c>
      <c r="AS208" s="62" t="s">
        <v>73</v>
      </c>
      <c r="AT208" s="62" t="s">
        <v>73</v>
      </c>
      <c r="AU208" s="62">
        <v>0.01</v>
      </c>
      <c r="AV208" s="62">
        <v>0.01</v>
      </c>
      <c r="AW208" s="62">
        <v>0.01</v>
      </c>
      <c r="AX208" s="62">
        <v>0.01</v>
      </c>
      <c r="AY208" s="62">
        <v>0.01</v>
      </c>
      <c r="AZ208" s="62">
        <v>0.01</v>
      </c>
      <c r="BA208" s="62">
        <v>0.01</v>
      </c>
      <c r="BB208" s="62">
        <v>0.02</v>
      </c>
      <c r="BC208" s="62">
        <v>0.01</v>
      </c>
      <c r="BD208" s="62">
        <v>0.01</v>
      </c>
      <c r="BE208" s="62">
        <v>0.01</v>
      </c>
      <c r="BF208" s="62">
        <v>0.01</v>
      </c>
      <c r="BG208" s="62">
        <v>0.01</v>
      </c>
      <c r="BH208" s="62">
        <v>0.01</v>
      </c>
      <c r="BI208" s="62">
        <v>0.01</v>
      </c>
      <c r="BJ208" s="62">
        <v>0.01</v>
      </c>
      <c r="BK208" s="62">
        <v>0.01</v>
      </c>
      <c r="BL208" s="62">
        <v>0.01</v>
      </c>
      <c r="BM208" s="62">
        <v>0.01</v>
      </c>
      <c r="BN208" s="62">
        <v>0.01</v>
      </c>
      <c r="BO208" s="62">
        <v>0.01</v>
      </c>
      <c r="BP208" s="62">
        <v>0.01</v>
      </c>
      <c r="BQ208" s="62">
        <v>0.01</v>
      </c>
      <c r="BR208" s="62">
        <v>0.01</v>
      </c>
      <c r="BS208" s="62">
        <v>0.01</v>
      </c>
      <c r="BT208" s="62">
        <v>0.01</v>
      </c>
      <c r="BU208" s="62">
        <v>0.01</v>
      </c>
      <c r="BV208" s="62">
        <v>0.01</v>
      </c>
      <c r="BW208" s="62">
        <v>0.01</v>
      </c>
      <c r="BX208" s="62">
        <v>0.01</v>
      </c>
      <c r="BY208" s="62">
        <v>0.01</v>
      </c>
      <c r="BZ208" s="62">
        <v>0.01</v>
      </c>
      <c r="CA208" s="62">
        <v>0.01</v>
      </c>
      <c r="CB208" s="62">
        <v>0.02</v>
      </c>
      <c r="CC208" s="62">
        <v>0.01</v>
      </c>
      <c r="CD208" s="62">
        <v>0.01</v>
      </c>
      <c r="CE208" s="62">
        <v>0</v>
      </c>
      <c r="CF208" s="62" t="s">
        <v>74</v>
      </c>
      <c r="CG208" s="62">
        <v>0.01</v>
      </c>
      <c r="CH208" s="62">
        <v>0.01</v>
      </c>
      <c r="CI208" s="62">
        <v>0.01</v>
      </c>
      <c r="CJ208" s="62" t="s">
        <v>73</v>
      </c>
      <c r="CK208" s="62">
        <v>0.01</v>
      </c>
      <c r="CL208" s="62">
        <v>0.01</v>
      </c>
      <c r="CM208" s="62">
        <v>0.01</v>
      </c>
      <c r="CN208" s="62">
        <v>0.01</v>
      </c>
      <c r="CO208" s="62">
        <v>0.01</v>
      </c>
      <c r="CP208" s="62">
        <v>0.01</v>
      </c>
      <c r="CQ208" s="62">
        <v>0.01</v>
      </c>
      <c r="CR208" s="62">
        <v>0.01</v>
      </c>
      <c r="CS208" s="62">
        <v>0.01</v>
      </c>
      <c r="CT208" s="62" t="s">
        <v>74</v>
      </c>
      <c r="CU208" s="62">
        <v>0.01</v>
      </c>
      <c r="CV208" s="62">
        <v>0.01</v>
      </c>
      <c r="CW208" s="62">
        <v>0.01</v>
      </c>
      <c r="CX208" s="62">
        <v>0.01</v>
      </c>
      <c r="CY208" s="62">
        <v>0.01</v>
      </c>
      <c r="CZ208" s="62">
        <v>0.01</v>
      </c>
      <c r="DA208" s="62">
        <v>0.01</v>
      </c>
      <c r="DB208" s="62">
        <v>0.01</v>
      </c>
      <c r="DC208" s="62">
        <v>0.01</v>
      </c>
      <c r="DD208" s="62">
        <v>0.01</v>
      </c>
      <c r="DE208" s="62">
        <v>0.01</v>
      </c>
      <c r="DF208" s="62">
        <v>0.01</v>
      </c>
      <c r="DG208" s="62">
        <v>0.01</v>
      </c>
      <c r="DH208" s="62">
        <v>0.01</v>
      </c>
      <c r="DI208" s="62">
        <v>0.02</v>
      </c>
      <c r="DJ208" s="62">
        <v>0.01</v>
      </c>
      <c r="DK208" s="62">
        <v>0.02</v>
      </c>
      <c r="DL208" s="62">
        <v>0.01</v>
      </c>
      <c r="DM208" s="62" t="s">
        <v>73</v>
      </c>
      <c r="DN208" s="62">
        <v>0.01</v>
      </c>
      <c r="DO208" s="62">
        <v>0.02</v>
      </c>
      <c r="DP208" s="62">
        <v>0.01</v>
      </c>
      <c r="DQ208" s="62">
        <v>0.01</v>
      </c>
      <c r="DR208" s="62">
        <v>0.01</v>
      </c>
      <c r="DS208" s="62">
        <v>0.01</v>
      </c>
      <c r="DT208" s="62">
        <v>0.01</v>
      </c>
      <c r="DU208" s="62">
        <v>0.01</v>
      </c>
      <c r="DV208" s="62" t="s">
        <v>73</v>
      </c>
      <c r="DW208" s="62">
        <v>0.01</v>
      </c>
      <c r="DX208" s="62">
        <v>0.01</v>
      </c>
      <c r="DY208" s="62">
        <v>0.01</v>
      </c>
      <c r="DZ208" s="62">
        <v>0.01</v>
      </c>
      <c r="EA208" s="62">
        <v>0.01</v>
      </c>
      <c r="EB208" s="62">
        <v>0.01</v>
      </c>
      <c r="EC208" s="62" t="s">
        <v>74</v>
      </c>
      <c r="ED208" s="62">
        <v>0.01</v>
      </c>
      <c r="EE208" s="62">
        <v>0.01</v>
      </c>
      <c r="EF208" s="62">
        <v>0.01</v>
      </c>
      <c r="EG208" s="62">
        <v>0.02</v>
      </c>
      <c r="EH208" s="62">
        <v>0.01</v>
      </c>
      <c r="EI208" s="62">
        <v>0.01</v>
      </c>
      <c r="EJ208" s="62">
        <v>0.01</v>
      </c>
      <c r="EK208" s="62">
        <v>0.01</v>
      </c>
      <c r="EL208" s="62">
        <v>0.01</v>
      </c>
      <c r="EM208" s="62">
        <v>0.01</v>
      </c>
      <c r="EN208" s="62">
        <v>0.01</v>
      </c>
      <c r="EO208" s="62">
        <v>0.01</v>
      </c>
      <c r="EP208" s="62">
        <v>0.01</v>
      </c>
      <c r="EQ208" s="62">
        <v>0.02</v>
      </c>
      <c r="ER208" s="62">
        <v>0.01</v>
      </c>
      <c r="ES208" s="62">
        <v>0.01</v>
      </c>
      <c r="ET208" s="62">
        <v>0.01</v>
      </c>
      <c r="EU208" s="62" t="s">
        <v>74</v>
      </c>
      <c r="EV208" s="62">
        <v>0.01</v>
      </c>
      <c r="EW208" s="62">
        <v>0.01</v>
      </c>
      <c r="EX208" s="62">
        <v>0.01</v>
      </c>
      <c r="EY208" s="62">
        <v>0.01</v>
      </c>
      <c r="EZ208" s="62">
        <v>0.01</v>
      </c>
      <c r="FA208" s="62">
        <v>0.01</v>
      </c>
      <c r="FB208" s="62">
        <v>0.01</v>
      </c>
      <c r="FC208" s="62">
        <v>0.01</v>
      </c>
      <c r="FD208" s="62">
        <v>0.01</v>
      </c>
      <c r="FE208" s="62">
        <v>0.01</v>
      </c>
      <c r="FF208" s="62">
        <v>0.01</v>
      </c>
      <c r="FG208" s="62">
        <v>0.01</v>
      </c>
      <c r="FH208" s="62">
        <v>0.01</v>
      </c>
      <c r="FI208" s="62">
        <v>0.01</v>
      </c>
    </row>
    <row r="209" spans="1:165" x14ac:dyDescent="0.25">
      <c r="A209" s="61">
        <v>17</v>
      </c>
      <c r="B209" t="s">
        <v>341</v>
      </c>
      <c r="C209" s="62">
        <v>0.01</v>
      </c>
      <c r="D209" s="62">
        <v>0.01</v>
      </c>
      <c r="E209" s="62">
        <v>0.01</v>
      </c>
      <c r="F209" s="62">
        <v>0.01</v>
      </c>
      <c r="G209" s="62" t="s">
        <v>74</v>
      </c>
      <c r="H209" s="62">
        <v>0.01</v>
      </c>
      <c r="I209" s="62">
        <v>0.01</v>
      </c>
      <c r="J209" s="62" t="s">
        <v>74</v>
      </c>
      <c r="K209" s="62" t="s">
        <v>74</v>
      </c>
      <c r="L209" s="62">
        <v>0.01</v>
      </c>
      <c r="M209" s="62">
        <v>0.01</v>
      </c>
      <c r="N209" s="62" t="s">
        <v>282</v>
      </c>
      <c r="O209" s="62" t="s">
        <v>73</v>
      </c>
      <c r="P209" s="62">
        <v>0.01</v>
      </c>
      <c r="Q209" s="62">
        <v>0</v>
      </c>
      <c r="R209" s="62">
        <v>0</v>
      </c>
      <c r="S209" s="62">
        <v>0</v>
      </c>
      <c r="T209" s="62" t="s">
        <v>73</v>
      </c>
      <c r="U209" s="62" t="s">
        <v>73</v>
      </c>
      <c r="V209" s="62" t="s">
        <v>73</v>
      </c>
      <c r="W209" s="62" t="s">
        <v>73</v>
      </c>
      <c r="X209" s="62" t="s">
        <v>73</v>
      </c>
      <c r="Y209" s="62" t="s">
        <v>73</v>
      </c>
      <c r="Z209" s="62" t="s">
        <v>73</v>
      </c>
      <c r="AA209" s="62">
        <v>0.01</v>
      </c>
      <c r="AB209" s="62" t="s">
        <v>73</v>
      </c>
      <c r="AC209" s="62">
        <v>0.01</v>
      </c>
      <c r="AD209" s="62" t="s">
        <v>74</v>
      </c>
      <c r="AE209" s="62" t="s">
        <v>74</v>
      </c>
      <c r="AF209" s="62" t="s">
        <v>73</v>
      </c>
      <c r="AG209" s="62" t="s">
        <v>74</v>
      </c>
      <c r="AH209" s="62" t="s">
        <v>74</v>
      </c>
      <c r="AI209" s="62">
        <v>0</v>
      </c>
      <c r="AJ209" s="62">
        <v>0</v>
      </c>
      <c r="AK209" s="62">
        <v>0.01</v>
      </c>
      <c r="AL209" s="62">
        <v>0.01</v>
      </c>
      <c r="AM209" s="62" t="s">
        <v>73</v>
      </c>
      <c r="AN209" s="62" t="s">
        <v>73</v>
      </c>
      <c r="AO209" s="62">
        <v>0</v>
      </c>
      <c r="AP209" s="62" t="s">
        <v>74</v>
      </c>
      <c r="AQ209" s="62" t="s">
        <v>74</v>
      </c>
      <c r="AR209" s="62" t="s">
        <v>73</v>
      </c>
      <c r="AS209" s="62" t="s">
        <v>73</v>
      </c>
      <c r="AT209" s="62" t="s">
        <v>73</v>
      </c>
      <c r="AU209" s="62" t="s">
        <v>74</v>
      </c>
      <c r="AV209" s="62" t="s">
        <v>74</v>
      </c>
      <c r="AW209" s="62">
        <v>0.01</v>
      </c>
      <c r="AX209" s="62">
        <v>0.01</v>
      </c>
      <c r="AY209" s="62">
        <v>0.01</v>
      </c>
      <c r="AZ209" s="62">
        <v>0.01</v>
      </c>
      <c r="BA209" s="62" t="s">
        <v>74</v>
      </c>
      <c r="BB209" s="62">
        <v>0.01</v>
      </c>
      <c r="BC209" s="62" t="s">
        <v>74</v>
      </c>
      <c r="BD209" s="62">
        <v>0.01</v>
      </c>
      <c r="BE209" s="62" t="s">
        <v>74</v>
      </c>
      <c r="BF209" s="62" t="s">
        <v>74</v>
      </c>
      <c r="BG209" s="62" t="s">
        <v>74</v>
      </c>
      <c r="BH209" s="62">
        <v>0.01</v>
      </c>
      <c r="BI209" s="62">
        <v>0.01</v>
      </c>
      <c r="BJ209" s="62" t="s">
        <v>74</v>
      </c>
      <c r="BK209" s="62">
        <v>0.01</v>
      </c>
      <c r="BL209" s="62">
        <v>0.01</v>
      </c>
      <c r="BM209" s="62">
        <v>0.01</v>
      </c>
      <c r="BN209" s="62">
        <v>0.01</v>
      </c>
      <c r="BO209" s="62">
        <v>0.01</v>
      </c>
      <c r="BP209" s="62">
        <v>0.01</v>
      </c>
      <c r="BQ209" s="62">
        <v>0.01</v>
      </c>
      <c r="BR209" s="62">
        <v>0.01</v>
      </c>
      <c r="BS209" s="62">
        <v>0.01</v>
      </c>
      <c r="BT209" s="62">
        <v>0.01</v>
      </c>
      <c r="BU209" s="62">
        <v>0.01</v>
      </c>
      <c r="BV209" s="62" t="s">
        <v>74</v>
      </c>
      <c r="BW209" s="62">
        <v>0.01</v>
      </c>
      <c r="BX209" s="62" t="s">
        <v>74</v>
      </c>
      <c r="BY209" s="62">
        <v>0.01</v>
      </c>
      <c r="BZ209" s="62">
        <v>0.01</v>
      </c>
      <c r="CA209" s="62">
        <v>0.01</v>
      </c>
      <c r="CB209" s="62">
        <v>0.01</v>
      </c>
      <c r="CC209" s="62">
        <v>0.01</v>
      </c>
      <c r="CD209" s="62">
        <v>0.01</v>
      </c>
      <c r="CE209" s="62">
        <v>0</v>
      </c>
      <c r="CF209" s="62" t="s">
        <v>74</v>
      </c>
      <c r="CG209" s="62">
        <v>0.01</v>
      </c>
      <c r="CH209" s="62">
        <v>0.01</v>
      </c>
      <c r="CI209" s="62" t="s">
        <v>74</v>
      </c>
      <c r="CJ209" s="62" t="s">
        <v>73</v>
      </c>
      <c r="CK209" s="62" t="s">
        <v>73</v>
      </c>
      <c r="CL209" s="62">
        <v>0.01</v>
      </c>
      <c r="CM209" s="62">
        <v>0.01</v>
      </c>
      <c r="CN209" s="62">
        <v>0.01</v>
      </c>
      <c r="CO209" s="62">
        <v>0.01</v>
      </c>
      <c r="CP209" s="62" t="s">
        <v>74</v>
      </c>
      <c r="CQ209" s="62">
        <v>0.01</v>
      </c>
      <c r="CR209" s="62">
        <v>0.01</v>
      </c>
      <c r="CS209" s="62">
        <v>0.01</v>
      </c>
      <c r="CT209" s="62" t="s">
        <v>73</v>
      </c>
      <c r="CU209" s="62" t="s">
        <v>74</v>
      </c>
      <c r="CV209" s="62">
        <v>0.01</v>
      </c>
      <c r="CW209" s="62">
        <v>0.01</v>
      </c>
      <c r="CX209" s="62">
        <v>0.01</v>
      </c>
      <c r="CY209" s="62">
        <v>0.01</v>
      </c>
      <c r="CZ209" s="62">
        <v>0.01</v>
      </c>
      <c r="DA209" s="62">
        <v>0.01</v>
      </c>
      <c r="DB209" s="62">
        <v>0.01</v>
      </c>
      <c r="DC209" s="62">
        <v>0.01</v>
      </c>
      <c r="DD209" s="62">
        <v>0.01</v>
      </c>
      <c r="DE209" s="62" t="s">
        <v>73</v>
      </c>
      <c r="DF209" s="62">
        <v>0.01</v>
      </c>
      <c r="DG209" s="62" t="s">
        <v>74</v>
      </c>
      <c r="DH209" s="62">
        <v>0.01</v>
      </c>
      <c r="DI209" s="62">
        <v>0.01</v>
      </c>
      <c r="DJ209" s="62">
        <v>0.01</v>
      </c>
      <c r="DK209" s="62">
        <v>0.01</v>
      </c>
      <c r="DL209" s="62" t="s">
        <v>74</v>
      </c>
      <c r="DM209" s="62" t="s">
        <v>73</v>
      </c>
      <c r="DN209" s="62">
        <v>0.01</v>
      </c>
      <c r="DO209" s="62">
        <v>0.01</v>
      </c>
      <c r="DP209" s="62" t="s">
        <v>74</v>
      </c>
      <c r="DQ209" s="62" t="s">
        <v>74</v>
      </c>
      <c r="DR209" s="62">
        <v>0.01</v>
      </c>
      <c r="DS209" s="62" t="s">
        <v>73</v>
      </c>
      <c r="DT209" s="62">
        <v>0.01</v>
      </c>
      <c r="DU209" s="62">
        <v>0.01</v>
      </c>
      <c r="DV209" s="62">
        <v>0</v>
      </c>
      <c r="DW209" s="62" t="s">
        <v>74</v>
      </c>
      <c r="DX209" s="62" t="s">
        <v>74</v>
      </c>
      <c r="DY209" s="62">
        <v>0.01</v>
      </c>
      <c r="DZ209" s="62" t="s">
        <v>73</v>
      </c>
      <c r="EA209" s="62">
        <v>0.01</v>
      </c>
      <c r="EB209" s="62">
        <v>0.01</v>
      </c>
      <c r="EC209" s="62" t="s">
        <v>73</v>
      </c>
      <c r="ED209" s="62" t="s">
        <v>73</v>
      </c>
      <c r="EE209" s="62">
        <v>0.01</v>
      </c>
      <c r="EF209" s="62" t="s">
        <v>74</v>
      </c>
      <c r="EG209" s="62">
        <v>0.01</v>
      </c>
      <c r="EH209" s="62" t="s">
        <v>74</v>
      </c>
      <c r="EI209" s="62" t="s">
        <v>74</v>
      </c>
      <c r="EJ209" s="62" t="s">
        <v>74</v>
      </c>
      <c r="EK209" s="62">
        <v>0.01</v>
      </c>
      <c r="EL209" s="62">
        <v>0.01</v>
      </c>
      <c r="EM209" s="62">
        <v>0.01</v>
      </c>
      <c r="EN209" s="62">
        <v>0.01</v>
      </c>
      <c r="EO209" s="62" t="s">
        <v>74</v>
      </c>
      <c r="EP209" s="62">
        <v>0.01</v>
      </c>
      <c r="EQ209" s="62">
        <v>0.01</v>
      </c>
      <c r="ER209" s="62" t="s">
        <v>74</v>
      </c>
      <c r="ES209" s="62">
        <v>0.01</v>
      </c>
      <c r="ET209" s="62">
        <v>0.01</v>
      </c>
      <c r="EU209" s="62" t="s">
        <v>74</v>
      </c>
      <c r="EV209" s="62">
        <v>0.01</v>
      </c>
      <c r="EW209" s="62">
        <v>0.01</v>
      </c>
      <c r="EX209" s="62" t="s">
        <v>74</v>
      </c>
      <c r="EY209" s="62">
        <v>0.01</v>
      </c>
      <c r="EZ209" s="62">
        <v>0.01</v>
      </c>
      <c r="FA209" s="62">
        <v>0.01</v>
      </c>
      <c r="FB209" s="62">
        <v>0.01</v>
      </c>
      <c r="FC209" s="62">
        <v>0.01</v>
      </c>
      <c r="FD209" s="62">
        <v>0.01</v>
      </c>
      <c r="FE209" s="62">
        <v>0.01</v>
      </c>
      <c r="FF209" s="62">
        <v>0.01</v>
      </c>
      <c r="FG209" s="62">
        <v>0.01</v>
      </c>
      <c r="FH209" s="62">
        <v>0.01</v>
      </c>
      <c r="FI209" s="62">
        <v>0.01</v>
      </c>
    </row>
    <row r="210" spans="1:165" x14ac:dyDescent="0.25">
      <c r="A210" s="61">
        <v>18</v>
      </c>
      <c r="B210" t="s">
        <v>344</v>
      </c>
      <c r="C210" s="62" t="s">
        <v>74</v>
      </c>
      <c r="D210" s="62" t="s">
        <v>74</v>
      </c>
      <c r="E210" s="62" t="s">
        <v>74</v>
      </c>
      <c r="F210" s="62" t="s">
        <v>74</v>
      </c>
      <c r="G210" s="62" t="s">
        <v>74</v>
      </c>
      <c r="H210" s="62" t="s">
        <v>74</v>
      </c>
      <c r="I210" s="62" t="s">
        <v>74</v>
      </c>
      <c r="J210" s="62" t="s">
        <v>74</v>
      </c>
      <c r="K210" s="62" t="s">
        <v>74</v>
      </c>
      <c r="L210" s="62" t="s">
        <v>74</v>
      </c>
      <c r="M210" s="62" t="s">
        <v>74</v>
      </c>
      <c r="N210" s="62" t="s">
        <v>282</v>
      </c>
      <c r="O210" s="62">
        <v>0</v>
      </c>
      <c r="P210" s="62">
        <v>0</v>
      </c>
      <c r="Q210" s="62">
        <v>0</v>
      </c>
      <c r="R210" s="62" t="s">
        <v>73</v>
      </c>
      <c r="S210" s="62" t="s">
        <v>73</v>
      </c>
      <c r="T210" s="62">
        <v>0</v>
      </c>
      <c r="U210" s="62" t="s">
        <v>73</v>
      </c>
      <c r="V210" s="62" t="s">
        <v>73</v>
      </c>
      <c r="W210" s="62" t="s">
        <v>73</v>
      </c>
      <c r="X210" s="62" t="s">
        <v>73</v>
      </c>
      <c r="Y210" s="62" t="s">
        <v>73</v>
      </c>
      <c r="Z210" s="62" t="s">
        <v>73</v>
      </c>
      <c r="AA210" s="62" t="s">
        <v>73</v>
      </c>
      <c r="AB210" s="62" t="s">
        <v>73</v>
      </c>
      <c r="AC210" s="62" t="s">
        <v>73</v>
      </c>
      <c r="AD210" s="62" t="s">
        <v>73</v>
      </c>
      <c r="AE210" s="62" t="s">
        <v>74</v>
      </c>
      <c r="AF210" s="62" t="s">
        <v>73</v>
      </c>
      <c r="AG210" s="62" t="s">
        <v>73</v>
      </c>
      <c r="AH210" s="62" t="s">
        <v>73</v>
      </c>
      <c r="AI210" s="62" t="s">
        <v>73</v>
      </c>
      <c r="AJ210" s="62" t="s">
        <v>73</v>
      </c>
      <c r="AK210" s="62" t="s">
        <v>73</v>
      </c>
      <c r="AL210" s="62" t="s">
        <v>73</v>
      </c>
      <c r="AM210" s="62">
        <v>0</v>
      </c>
      <c r="AN210" s="62" t="s">
        <v>73</v>
      </c>
      <c r="AO210" s="62">
        <v>0</v>
      </c>
      <c r="AP210" s="62" t="s">
        <v>73</v>
      </c>
      <c r="AQ210" s="62" t="s">
        <v>73</v>
      </c>
      <c r="AR210" s="62">
        <v>0</v>
      </c>
      <c r="AS210" s="62" t="s">
        <v>73</v>
      </c>
      <c r="AT210" s="62" t="s">
        <v>73</v>
      </c>
      <c r="AU210" s="62" t="s">
        <v>74</v>
      </c>
      <c r="AV210" s="62" t="s">
        <v>74</v>
      </c>
      <c r="AW210" s="62" t="s">
        <v>74</v>
      </c>
      <c r="AX210" s="62" t="s">
        <v>74</v>
      </c>
      <c r="AY210" s="62" t="s">
        <v>73</v>
      </c>
      <c r="AZ210" s="62" t="s">
        <v>73</v>
      </c>
      <c r="BA210" s="62" t="s">
        <v>73</v>
      </c>
      <c r="BB210" s="62" t="s">
        <v>73</v>
      </c>
      <c r="BC210" s="62" t="s">
        <v>74</v>
      </c>
      <c r="BD210" s="62" t="s">
        <v>73</v>
      </c>
      <c r="BE210" s="62" t="s">
        <v>73</v>
      </c>
      <c r="BF210" s="62" t="s">
        <v>73</v>
      </c>
      <c r="BG210" s="62" t="s">
        <v>74</v>
      </c>
      <c r="BH210" s="62" t="s">
        <v>73</v>
      </c>
      <c r="BI210" s="62" t="s">
        <v>73</v>
      </c>
      <c r="BJ210" s="62" t="s">
        <v>74</v>
      </c>
      <c r="BK210" s="62" t="s">
        <v>73</v>
      </c>
      <c r="BL210" s="62" t="s">
        <v>73</v>
      </c>
      <c r="BM210" s="62" t="s">
        <v>73</v>
      </c>
      <c r="BN210" s="62" t="s">
        <v>74</v>
      </c>
      <c r="BO210" s="62" t="s">
        <v>73</v>
      </c>
      <c r="BP210" s="62" t="s">
        <v>74</v>
      </c>
      <c r="BQ210" s="62" t="s">
        <v>73</v>
      </c>
      <c r="BR210" s="62" t="s">
        <v>74</v>
      </c>
      <c r="BS210" s="62" t="s">
        <v>73</v>
      </c>
      <c r="BT210" s="62" t="s">
        <v>74</v>
      </c>
      <c r="BU210" s="62" t="s">
        <v>73</v>
      </c>
      <c r="BV210" s="62" t="s">
        <v>73</v>
      </c>
      <c r="BW210" s="62" t="s">
        <v>74</v>
      </c>
      <c r="BX210" s="62" t="s">
        <v>74</v>
      </c>
      <c r="BY210" s="62" t="s">
        <v>74</v>
      </c>
      <c r="BZ210" s="62" t="s">
        <v>73</v>
      </c>
      <c r="CA210" s="62" t="s">
        <v>73</v>
      </c>
      <c r="CB210" s="62" t="s">
        <v>73</v>
      </c>
      <c r="CC210" s="62">
        <v>0</v>
      </c>
      <c r="CD210" s="62" t="s">
        <v>73</v>
      </c>
      <c r="CE210" s="62">
        <v>0</v>
      </c>
      <c r="CF210" s="62" t="s">
        <v>73</v>
      </c>
      <c r="CG210" s="62" t="s">
        <v>73</v>
      </c>
      <c r="CH210" s="62" t="s">
        <v>73</v>
      </c>
      <c r="CI210" s="62" t="s">
        <v>74</v>
      </c>
      <c r="CJ210" s="62">
        <v>0</v>
      </c>
      <c r="CK210" s="62" t="s">
        <v>73</v>
      </c>
      <c r="CL210" s="62" t="s">
        <v>73</v>
      </c>
      <c r="CM210" s="62" t="s">
        <v>73</v>
      </c>
      <c r="CN210" s="62" t="s">
        <v>73</v>
      </c>
      <c r="CO210" s="62" t="s">
        <v>74</v>
      </c>
      <c r="CP210" s="62" t="s">
        <v>73</v>
      </c>
      <c r="CQ210" s="62" t="s">
        <v>73</v>
      </c>
      <c r="CR210" s="62" t="s">
        <v>74</v>
      </c>
      <c r="CS210" s="62" t="s">
        <v>73</v>
      </c>
      <c r="CT210" s="62" t="s">
        <v>73</v>
      </c>
      <c r="CU210" s="62" t="s">
        <v>73</v>
      </c>
      <c r="CV210" s="62" t="s">
        <v>73</v>
      </c>
      <c r="CW210" s="62" t="s">
        <v>74</v>
      </c>
      <c r="CX210" s="62" t="s">
        <v>74</v>
      </c>
      <c r="CY210" s="62" t="s">
        <v>74</v>
      </c>
      <c r="CZ210" s="62" t="s">
        <v>73</v>
      </c>
      <c r="DA210" s="62" t="s">
        <v>74</v>
      </c>
      <c r="DB210" s="62" t="s">
        <v>74</v>
      </c>
      <c r="DC210" s="62" t="s">
        <v>73</v>
      </c>
      <c r="DD210" s="62" t="s">
        <v>74</v>
      </c>
      <c r="DE210" s="62">
        <v>0</v>
      </c>
      <c r="DF210" s="62">
        <v>0.01</v>
      </c>
      <c r="DG210" s="62" t="s">
        <v>73</v>
      </c>
      <c r="DH210" s="62" t="s">
        <v>74</v>
      </c>
      <c r="DI210" s="62">
        <v>0.01</v>
      </c>
      <c r="DJ210" s="62" t="s">
        <v>73</v>
      </c>
      <c r="DK210" s="62">
        <v>0.01</v>
      </c>
      <c r="DL210" s="62" t="s">
        <v>74</v>
      </c>
      <c r="DM210" s="62">
        <v>0</v>
      </c>
      <c r="DN210" s="62" t="s">
        <v>74</v>
      </c>
      <c r="DO210" s="62" t="s">
        <v>73</v>
      </c>
      <c r="DP210" s="62" t="s">
        <v>74</v>
      </c>
      <c r="DQ210" s="62">
        <v>0.01</v>
      </c>
      <c r="DR210" s="62" t="s">
        <v>73</v>
      </c>
      <c r="DS210" s="62" t="s">
        <v>74</v>
      </c>
      <c r="DT210" s="62" t="s">
        <v>74</v>
      </c>
      <c r="DU210" s="62" t="s">
        <v>73</v>
      </c>
      <c r="DV210" s="62">
        <v>0</v>
      </c>
      <c r="DW210" s="62" t="s">
        <v>74</v>
      </c>
      <c r="DX210" s="62" t="s">
        <v>74</v>
      </c>
      <c r="DY210" s="62" t="s">
        <v>74</v>
      </c>
      <c r="DZ210" s="62" t="s">
        <v>73</v>
      </c>
      <c r="EA210" s="62">
        <v>0</v>
      </c>
      <c r="EB210" s="62" t="s">
        <v>74</v>
      </c>
      <c r="EC210" s="62" t="s">
        <v>73</v>
      </c>
      <c r="ED210" s="62" t="s">
        <v>73</v>
      </c>
      <c r="EE210" s="62" t="s">
        <v>74</v>
      </c>
      <c r="EF210" s="62" t="s">
        <v>73</v>
      </c>
      <c r="EG210" s="62" t="s">
        <v>73</v>
      </c>
      <c r="EH210" s="62">
        <v>0.01</v>
      </c>
      <c r="EI210" s="62" t="s">
        <v>74</v>
      </c>
      <c r="EJ210" s="62" t="s">
        <v>74</v>
      </c>
      <c r="EK210" s="62" t="s">
        <v>73</v>
      </c>
      <c r="EL210" s="62" t="s">
        <v>74</v>
      </c>
      <c r="EM210" s="62" t="s">
        <v>73</v>
      </c>
      <c r="EN210" s="62">
        <v>0</v>
      </c>
      <c r="EO210" s="62" t="s">
        <v>74</v>
      </c>
      <c r="EP210" s="62" t="s">
        <v>74</v>
      </c>
      <c r="EQ210" s="62">
        <v>0.01</v>
      </c>
      <c r="ER210" s="62">
        <v>0.01</v>
      </c>
      <c r="ES210" s="62" t="s">
        <v>74</v>
      </c>
      <c r="ET210" s="62" t="s">
        <v>73</v>
      </c>
      <c r="EU210" s="62" t="s">
        <v>74</v>
      </c>
      <c r="EV210" s="62" t="s">
        <v>74</v>
      </c>
      <c r="EW210" s="62" t="s">
        <v>74</v>
      </c>
      <c r="EX210" s="62" t="s">
        <v>74</v>
      </c>
      <c r="EY210" s="62" t="s">
        <v>73</v>
      </c>
      <c r="EZ210" s="62" t="s">
        <v>74</v>
      </c>
      <c r="FA210" s="62" t="s">
        <v>74</v>
      </c>
      <c r="FB210" s="62" t="s">
        <v>74</v>
      </c>
      <c r="FC210" s="62" t="s">
        <v>74</v>
      </c>
      <c r="FD210" s="62" t="s">
        <v>74</v>
      </c>
      <c r="FE210" s="62" t="s">
        <v>74</v>
      </c>
      <c r="FF210" s="62" t="s">
        <v>74</v>
      </c>
      <c r="FG210" s="62" t="s">
        <v>74</v>
      </c>
      <c r="FH210" s="62" t="s">
        <v>74</v>
      </c>
      <c r="FI210" s="62" t="s">
        <v>74</v>
      </c>
    </row>
    <row r="211" spans="1:165" x14ac:dyDescent="0.25">
      <c r="A211" s="61">
        <v>19</v>
      </c>
      <c r="B211" t="s">
        <v>347</v>
      </c>
      <c r="C211" s="62" t="s">
        <v>74</v>
      </c>
      <c r="D211" s="62" t="s">
        <v>74</v>
      </c>
      <c r="E211" s="62" t="s">
        <v>74</v>
      </c>
      <c r="F211" s="62" t="s">
        <v>74</v>
      </c>
      <c r="G211" s="62" t="s">
        <v>74</v>
      </c>
      <c r="H211" s="62" t="s">
        <v>74</v>
      </c>
      <c r="I211" s="62" t="s">
        <v>74</v>
      </c>
      <c r="J211" s="62" t="s">
        <v>74</v>
      </c>
      <c r="K211" s="62" t="s">
        <v>74</v>
      </c>
      <c r="L211" s="62" t="s">
        <v>74</v>
      </c>
      <c r="M211" s="62" t="s">
        <v>74</v>
      </c>
      <c r="N211" s="62" t="s">
        <v>282</v>
      </c>
      <c r="O211" s="62">
        <v>0</v>
      </c>
      <c r="P211" s="62">
        <v>0</v>
      </c>
      <c r="Q211" s="62" t="s">
        <v>73</v>
      </c>
      <c r="R211" s="62">
        <v>0</v>
      </c>
      <c r="S211" s="62">
        <v>0</v>
      </c>
      <c r="T211" s="62">
        <v>0</v>
      </c>
      <c r="U211" s="62">
        <v>0</v>
      </c>
      <c r="V211" s="62" t="s">
        <v>73</v>
      </c>
      <c r="W211" s="62">
        <v>0</v>
      </c>
      <c r="X211" s="62" t="s">
        <v>73</v>
      </c>
      <c r="Y211" s="62" t="s">
        <v>73</v>
      </c>
      <c r="Z211" s="62">
        <v>0</v>
      </c>
      <c r="AA211" s="62" t="s">
        <v>73</v>
      </c>
      <c r="AB211" s="62" t="s">
        <v>73</v>
      </c>
      <c r="AC211" s="62">
        <v>0</v>
      </c>
      <c r="AD211" s="62" t="s">
        <v>73</v>
      </c>
      <c r="AE211" s="62">
        <v>0</v>
      </c>
      <c r="AF211" s="62" t="s">
        <v>73</v>
      </c>
      <c r="AG211" s="62">
        <v>0</v>
      </c>
      <c r="AH211" s="62" t="s">
        <v>73</v>
      </c>
      <c r="AI211" s="62">
        <v>0</v>
      </c>
      <c r="AJ211" s="62">
        <v>0</v>
      </c>
      <c r="AK211" s="62" t="s">
        <v>73</v>
      </c>
      <c r="AL211" s="62" t="s">
        <v>73</v>
      </c>
      <c r="AM211" s="62">
        <v>0</v>
      </c>
      <c r="AN211" s="62">
        <v>0</v>
      </c>
      <c r="AO211" s="62">
        <v>0</v>
      </c>
      <c r="AP211" s="62" t="s">
        <v>73</v>
      </c>
      <c r="AQ211" s="62" t="s">
        <v>73</v>
      </c>
      <c r="AR211" s="62">
        <v>0</v>
      </c>
      <c r="AS211" s="62">
        <v>0</v>
      </c>
      <c r="AT211" s="62">
        <v>0</v>
      </c>
      <c r="AU211" s="62" t="s">
        <v>74</v>
      </c>
      <c r="AV211" s="62" t="s">
        <v>73</v>
      </c>
      <c r="AW211" s="62" t="s">
        <v>73</v>
      </c>
      <c r="AX211" s="62" t="s">
        <v>73</v>
      </c>
      <c r="AY211" s="62" t="s">
        <v>73</v>
      </c>
      <c r="AZ211" s="62" t="s">
        <v>73</v>
      </c>
      <c r="BA211" s="62" t="s">
        <v>73</v>
      </c>
      <c r="BB211" s="62" t="s">
        <v>73</v>
      </c>
      <c r="BC211" s="62" t="s">
        <v>73</v>
      </c>
      <c r="BD211" s="62" t="s">
        <v>73</v>
      </c>
      <c r="BE211" s="62" t="s">
        <v>73</v>
      </c>
      <c r="BF211" s="62" t="s">
        <v>73</v>
      </c>
      <c r="BG211" s="62">
        <v>0</v>
      </c>
      <c r="BH211" s="62" t="s">
        <v>73</v>
      </c>
      <c r="BI211" s="62" t="s">
        <v>74</v>
      </c>
      <c r="BJ211" s="62" t="s">
        <v>74</v>
      </c>
      <c r="BK211" s="62" t="s">
        <v>73</v>
      </c>
      <c r="BL211" s="62" t="s">
        <v>73</v>
      </c>
      <c r="BM211" s="62">
        <v>0</v>
      </c>
      <c r="BN211" s="62" t="s">
        <v>73</v>
      </c>
      <c r="BO211" s="62">
        <v>0</v>
      </c>
      <c r="BP211" s="62">
        <v>0</v>
      </c>
      <c r="BQ211" s="62" t="s">
        <v>73</v>
      </c>
      <c r="BR211" s="62" t="s">
        <v>73</v>
      </c>
      <c r="BS211" s="62" t="s">
        <v>73</v>
      </c>
      <c r="BT211" s="62" t="s">
        <v>74</v>
      </c>
      <c r="BU211" s="62" t="s">
        <v>74</v>
      </c>
      <c r="BV211" s="62">
        <v>0</v>
      </c>
      <c r="BW211" s="62" t="s">
        <v>73</v>
      </c>
      <c r="BX211" s="62" t="s">
        <v>74</v>
      </c>
      <c r="BY211" s="62" t="s">
        <v>73</v>
      </c>
      <c r="BZ211" s="62" t="s">
        <v>73</v>
      </c>
      <c r="CA211" s="62" t="s">
        <v>73</v>
      </c>
      <c r="CB211" s="62" t="s">
        <v>73</v>
      </c>
      <c r="CC211" s="62" t="s">
        <v>73</v>
      </c>
      <c r="CD211" s="62" t="s">
        <v>73</v>
      </c>
      <c r="CE211" s="62">
        <v>0</v>
      </c>
      <c r="CF211" s="62">
        <v>0</v>
      </c>
      <c r="CG211" s="62" t="s">
        <v>73</v>
      </c>
      <c r="CH211" s="62">
        <v>0</v>
      </c>
      <c r="CI211" s="62" t="s">
        <v>73</v>
      </c>
      <c r="CJ211" s="62" t="s">
        <v>73</v>
      </c>
      <c r="CK211" s="62">
        <v>0</v>
      </c>
      <c r="CL211" s="62" t="s">
        <v>73</v>
      </c>
      <c r="CM211" s="62" t="s">
        <v>73</v>
      </c>
      <c r="CN211" s="62">
        <v>0</v>
      </c>
      <c r="CO211" s="62">
        <v>0</v>
      </c>
      <c r="CP211" s="62" t="s">
        <v>73</v>
      </c>
      <c r="CQ211" s="62" t="s">
        <v>73</v>
      </c>
      <c r="CR211" s="62" t="s">
        <v>73</v>
      </c>
      <c r="CS211" s="62" t="s">
        <v>73</v>
      </c>
      <c r="CT211" s="62" t="s">
        <v>73</v>
      </c>
      <c r="CU211" s="62">
        <v>0</v>
      </c>
      <c r="CV211" s="62">
        <v>0</v>
      </c>
      <c r="CW211" s="62" t="s">
        <v>73</v>
      </c>
      <c r="CX211" s="62">
        <v>0</v>
      </c>
      <c r="CY211" s="62" t="s">
        <v>74</v>
      </c>
      <c r="CZ211" s="62" t="s">
        <v>73</v>
      </c>
      <c r="DA211" s="62">
        <v>0</v>
      </c>
      <c r="DB211" s="62">
        <v>0</v>
      </c>
      <c r="DC211" s="62">
        <v>0</v>
      </c>
      <c r="DD211" s="62" t="s">
        <v>73</v>
      </c>
      <c r="DE211" s="62" t="s">
        <v>73</v>
      </c>
      <c r="DF211" s="62">
        <v>0</v>
      </c>
      <c r="DG211" s="62">
        <v>0</v>
      </c>
      <c r="DH211" s="62">
        <v>0</v>
      </c>
      <c r="DI211" s="62">
        <v>0</v>
      </c>
      <c r="DJ211" s="62" t="s">
        <v>73</v>
      </c>
      <c r="DK211" s="62" t="s">
        <v>74</v>
      </c>
      <c r="DL211" s="62" t="s">
        <v>73</v>
      </c>
      <c r="DM211" s="62">
        <v>0</v>
      </c>
      <c r="DN211" s="62" t="s">
        <v>74</v>
      </c>
      <c r="DO211" s="62" t="s">
        <v>73</v>
      </c>
      <c r="DP211" s="62" t="s">
        <v>73</v>
      </c>
      <c r="DQ211" s="62" t="s">
        <v>73</v>
      </c>
      <c r="DR211" s="62">
        <v>0</v>
      </c>
      <c r="DS211" s="62" t="s">
        <v>73</v>
      </c>
      <c r="DT211" s="62" t="s">
        <v>73</v>
      </c>
      <c r="DU211" s="62" t="s">
        <v>73</v>
      </c>
      <c r="DV211" s="62" t="s">
        <v>73</v>
      </c>
      <c r="DW211" s="62">
        <v>0</v>
      </c>
      <c r="DX211" s="62" t="s">
        <v>73</v>
      </c>
      <c r="DY211" s="62" t="s">
        <v>73</v>
      </c>
      <c r="DZ211" s="62" t="s">
        <v>73</v>
      </c>
      <c r="EA211" s="62" t="s">
        <v>73</v>
      </c>
      <c r="EB211" s="62">
        <v>0</v>
      </c>
      <c r="EC211" s="62" t="s">
        <v>73</v>
      </c>
      <c r="ED211" s="62" t="s">
        <v>73</v>
      </c>
      <c r="EE211" s="62" t="s">
        <v>73</v>
      </c>
      <c r="EF211" s="62" t="s">
        <v>73</v>
      </c>
      <c r="EG211" s="62" t="s">
        <v>73</v>
      </c>
      <c r="EH211" s="62" t="s">
        <v>73</v>
      </c>
      <c r="EI211" s="62" t="s">
        <v>73</v>
      </c>
      <c r="EJ211" s="62" t="s">
        <v>73</v>
      </c>
      <c r="EK211" s="62">
        <v>0</v>
      </c>
      <c r="EL211" s="62" t="s">
        <v>74</v>
      </c>
      <c r="EM211" s="62" t="s">
        <v>73</v>
      </c>
      <c r="EN211" s="62" t="s">
        <v>73</v>
      </c>
      <c r="EO211" s="62" t="s">
        <v>73</v>
      </c>
      <c r="EP211" s="62" t="s">
        <v>73</v>
      </c>
      <c r="EQ211" s="62" t="s">
        <v>73</v>
      </c>
      <c r="ER211" s="62">
        <v>0</v>
      </c>
      <c r="ES211" s="62" t="s">
        <v>73</v>
      </c>
      <c r="ET211" s="62">
        <v>0</v>
      </c>
      <c r="EU211" s="62" t="s">
        <v>73</v>
      </c>
      <c r="EV211" s="62" t="s">
        <v>73</v>
      </c>
      <c r="EW211" s="62" t="s">
        <v>73</v>
      </c>
      <c r="EX211" s="62" t="s">
        <v>73</v>
      </c>
      <c r="EY211" s="62" t="s">
        <v>73</v>
      </c>
      <c r="EZ211" s="62" t="s">
        <v>74</v>
      </c>
      <c r="FA211" s="62" t="s">
        <v>74</v>
      </c>
      <c r="FB211" s="62" t="s">
        <v>73</v>
      </c>
      <c r="FC211" s="62" t="s">
        <v>73</v>
      </c>
      <c r="FD211" s="62">
        <v>0</v>
      </c>
      <c r="FE211" s="62">
        <v>0</v>
      </c>
      <c r="FF211" s="62" t="s">
        <v>73</v>
      </c>
      <c r="FG211" s="62" t="s">
        <v>73</v>
      </c>
      <c r="FH211" s="62" t="s">
        <v>73</v>
      </c>
      <c r="FI211" s="62" t="s">
        <v>73</v>
      </c>
    </row>
    <row r="212" spans="1:165" x14ac:dyDescent="0.25">
      <c r="A212" s="61">
        <v>20</v>
      </c>
      <c r="B212" t="s">
        <v>350</v>
      </c>
      <c r="C212" s="62">
        <v>0.01</v>
      </c>
      <c r="D212" s="62">
        <v>0.01</v>
      </c>
      <c r="E212" s="62">
        <v>0.01</v>
      </c>
      <c r="F212" s="62">
        <v>0.01</v>
      </c>
      <c r="G212" s="62" t="s">
        <v>74</v>
      </c>
      <c r="H212" s="62">
        <v>0.01</v>
      </c>
      <c r="I212" s="62">
        <v>0.01</v>
      </c>
      <c r="J212" s="62" t="s">
        <v>74</v>
      </c>
      <c r="K212" s="62" t="s">
        <v>74</v>
      </c>
      <c r="L212" s="62">
        <v>0.01</v>
      </c>
      <c r="M212" s="62">
        <v>0.01</v>
      </c>
      <c r="N212" s="62" t="s">
        <v>282</v>
      </c>
      <c r="O212" s="62" t="s">
        <v>73</v>
      </c>
      <c r="P212" s="62" t="s">
        <v>74</v>
      </c>
      <c r="Q212" s="62" t="s">
        <v>73</v>
      </c>
      <c r="R212" s="62">
        <v>0</v>
      </c>
      <c r="S212" s="62" t="s">
        <v>73</v>
      </c>
      <c r="T212" s="62" t="s">
        <v>73</v>
      </c>
      <c r="U212" s="62" t="s">
        <v>73</v>
      </c>
      <c r="V212" s="62" t="s">
        <v>73</v>
      </c>
      <c r="W212" s="62" t="s">
        <v>73</v>
      </c>
      <c r="X212" s="62">
        <v>0.01</v>
      </c>
      <c r="Y212" s="62" t="s">
        <v>73</v>
      </c>
      <c r="Z212" s="62" t="s">
        <v>73</v>
      </c>
      <c r="AA212" s="62" t="s">
        <v>74</v>
      </c>
      <c r="AB212" s="62" t="s">
        <v>73</v>
      </c>
      <c r="AC212" s="62">
        <v>0.01</v>
      </c>
      <c r="AD212" s="62" t="s">
        <v>73</v>
      </c>
      <c r="AE212" s="62" t="s">
        <v>74</v>
      </c>
      <c r="AF212" s="62" t="s">
        <v>74</v>
      </c>
      <c r="AG212" s="62" t="s">
        <v>73</v>
      </c>
      <c r="AH212" s="62" t="s">
        <v>74</v>
      </c>
      <c r="AI212" s="62" t="s">
        <v>73</v>
      </c>
      <c r="AJ212" s="62" t="s">
        <v>73</v>
      </c>
      <c r="AK212" s="62" t="s">
        <v>74</v>
      </c>
      <c r="AL212" s="62">
        <v>0.01</v>
      </c>
      <c r="AM212" s="62" t="s">
        <v>74</v>
      </c>
      <c r="AN212" s="62" t="s">
        <v>74</v>
      </c>
      <c r="AO212" s="62" t="s">
        <v>73</v>
      </c>
      <c r="AP212" s="62" t="s">
        <v>73</v>
      </c>
      <c r="AQ212" s="62" t="s">
        <v>74</v>
      </c>
      <c r="AR212" s="62" t="s">
        <v>73</v>
      </c>
      <c r="AS212" s="62" t="s">
        <v>73</v>
      </c>
      <c r="AT212" s="62" t="s">
        <v>73</v>
      </c>
      <c r="AU212" s="62" t="s">
        <v>74</v>
      </c>
      <c r="AV212" s="62">
        <v>0.01</v>
      </c>
      <c r="AW212" s="62">
        <v>0.01</v>
      </c>
      <c r="AX212" s="62">
        <v>0.02</v>
      </c>
      <c r="AY212" s="62" t="s">
        <v>74</v>
      </c>
      <c r="AZ212" s="62">
        <v>0.01</v>
      </c>
      <c r="BA212" s="62">
        <v>0.01</v>
      </c>
      <c r="BB212" s="62">
        <v>0.02</v>
      </c>
      <c r="BC212" s="62">
        <v>0.01</v>
      </c>
      <c r="BD212" s="62">
        <v>0.01</v>
      </c>
      <c r="BE212" s="62">
        <v>0.01</v>
      </c>
      <c r="BF212" s="62">
        <v>0.01</v>
      </c>
      <c r="BG212" s="62">
        <v>0.01</v>
      </c>
      <c r="BH212" s="62" t="s">
        <v>74</v>
      </c>
      <c r="BI212" s="62">
        <v>0.01</v>
      </c>
      <c r="BJ212" s="62">
        <v>0.01</v>
      </c>
      <c r="BK212" s="62">
        <v>0.02</v>
      </c>
      <c r="BL212" s="62">
        <v>0.01</v>
      </c>
      <c r="BM212" s="62">
        <v>0.01</v>
      </c>
      <c r="BN212" s="62">
        <v>0.01</v>
      </c>
      <c r="BO212" s="62">
        <v>0.01</v>
      </c>
      <c r="BP212" s="62">
        <v>0.01</v>
      </c>
      <c r="BQ212" s="62">
        <v>0.01</v>
      </c>
      <c r="BR212" s="62">
        <v>0.01</v>
      </c>
      <c r="BS212" s="62">
        <v>0.01</v>
      </c>
      <c r="BT212" s="62">
        <v>0.01</v>
      </c>
      <c r="BU212" s="62">
        <v>0.01</v>
      </c>
      <c r="BV212" s="62">
        <v>0.01</v>
      </c>
      <c r="BW212" s="62">
        <v>0.01</v>
      </c>
      <c r="BX212" s="62">
        <v>0.01</v>
      </c>
      <c r="BY212" s="62">
        <v>0.01</v>
      </c>
      <c r="BZ212" s="62">
        <v>0.01</v>
      </c>
      <c r="CA212" s="62">
        <v>0.01</v>
      </c>
      <c r="CB212" s="62">
        <v>0.01</v>
      </c>
      <c r="CC212" s="62">
        <v>0.01</v>
      </c>
      <c r="CD212" s="62">
        <v>0.02</v>
      </c>
      <c r="CE212" s="62">
        <v>0</v>
      </c>
      <c r="CF212" s="62" t="s">
        <v>73</v>
      </c>
      <c r="CG212" s="62">
        <v>0.01</v>
      </c>
      <c r="CH212" s="62" t="s">
        <v>74</v>
      </c>
      <c r="CI212" s="62" t="s">
        <v>74</v>
      </c>
      <c r="CJ212" s="62" t="s">
        <v>73</v>
      </c>
      <c r="CK212" s="62" t="s">
        <v>73</v>
      </c>
      <c r="CL212" s="62">
        <v>0.01</v>
      </c>
      <c r="CM212" s="62">
        <v>0.01</v>
      </c>
      <c r="CN212" s="62">
        <v>0.01</v>
      </c>
      <c r="CO212" s="62" t="s">
        <v>74</v>
      </c>
      <c r="CP212" s="62">
        <v>0.01</v>
      </c>
      <c r="CQ212" s="62" t="s">
        <v>73</v>
      </c>
      <c r="CR212" s="62">
        <v>0.01</v>
      </c>
      <c r="CS212" s="62">
        <v>0.01</v>
      </c>
      <c r="CT212" s="62">
        <v>0.01</v>
      </c>
      <c r="CU212" s="62">
        <v>0.01</v>
      </c>
      <c r="CV212" s="62">
        <v>0.01</v>
      </c>
      <c r="CW212" s="62" t="s">
        <v>74</v>
      </c>
      <c r="CX212" s="62">
        <v>0.01</v>
      </c>
      <c r="CY212" s="62">
        <v>0.01</v>
      </c>
      <c r="CZ212" s="62">
        <v>0.01</v>
      </c>
      <c r="DA212" s="62">
        <v>0.01</v>
      </c>
      <c r="DB212" s="62" t="s">
        <v>74</v>
      </c>
      <c r="DC212" s="62">
        <v>0.01</v>
      </c>
      <c r="DD212" s="62">
        <v>0.01</v>
      </c>
      <c r="DE212" s="62">
        <v>0.01</v>
      </c>
      <c r="DF212" s="62">
        <v>0.01</v>
      </c>
      <c r="DG212" s="62">
        <v>0.01</v>
      </c>
      <c r="DH212" s="62">
        <v>0.01</v>
      </c>
      <c r="DI212" s="62">
        <v>0.01</v>
      </c>
      <c r="DJ212" s="62">
        <v>0.01</v>
      </c>
      <c r="DK212" s="62">
        <v>0.01</v>
      </c>
      <c r="DL212" s="62">
        <v>0.01</v>
      </c>
      <c r="DM212" s="62" t="s">
        <v>73</v>
      </c>
      <c r="DN212" s="62">
        <v>0.01</v>
      </c>
      <c r="DO212" s="62">
        <v>0.02</v>
      </c>
      <c r="DP212" s="62" t="s">
        <v>74</v>
      </c>
      <c r="DQ212" s="62">
        <v>0.01</v>
      </c>
      <c r="DR212" s="62">
        <v>0.01</v>
      </c>
      <c r="DS212" s="62" t="s">
        <v>74</v>
      </c>
      <c r="DT212" s="62">
        <v>0.01</v>
      </c>
      <c r="DU212" s="62" t="s">
        <v>73</v>
      </c>
      <c r="DV212" s="62" t="s">
        <v>73</v>
      </c>
      <c r="DW212" s="62">
        <v>0.01</v>
      </c>
      <c r="DX212" s="62">
        <v>0.01</v>
      </c>
      <c r="DY212" s="62">
        <v>0.01</v>
      </c>
      <c r="DZ212" s="62">
        <v>0.01</v>
      </c>
      <c r="EA212" s="62">
        <v>0.01</v>
      </c>
      <c r="EB212" s="62" t="s">
        <v>74</v>
      </c>
      <c r="EC212" s="62">
        <v>0.01</v>
      </c>
      <c r="ED212" s="62" t="s">
        <v>73</v>
      </c>
      <c r="EE212" s="62">
        <v>0.01</v>
      </c>
      <c r="EF212" s="62">
        <v>0.01</v>
      </c>
      <c r="EG212" s="62">
        <v>0.01</v>
      </c>
      <c r="EH212" s="62" t="s">
        <v>74</v>
      </c>
      <c r="EI212" s="62">
        <v>0.01</v>
      </c>
      <c r="EJ212" s="62">
        <v>0.01</v>
      </c>
      <c r="EK212" s="62" t="s">
        <v>74</v>
      </c>
      <c r="EL212" s="62">
        <v>0.01</v>
      </c>
      <c r="EM212" s="62">
        <v>0.01</v>
      </c>
      <c r="EN212" s="62">
        <v>0.01</v>
      </c>
      <c r="EO212" s="62" t="s">
        <v>74</v>
      </c>
      <c r="EP212" s="62">
        <v>0.01</v>
      </c>
      <c r="EQ212" s="62">
        <v>0.01</v>
      </c>
      <c r="ER212" s="62">
        <v>0.01</v>
      </c>
      <c r="ES212" s="62">
        <v>0.01</v>
      </c>
      <c r="ET212" s="62" t="s">
        <v>74</v>
      </c>
      <c r="EU212" s="62" t="s">
        <v>74</v>
      </c>
      <c r="EV212" s="62">
        <v>0.01</v>
      </c>
      <c r="EW212" s="62" t="s">
        <v>74</v>
      </c>
      <c r="EX212" s="62">
        <v>0.01</v>
      </c>
      <c r="EY212" s="62">
        <v>0.01</v>
      </c>
      <c r="EZ212" s="62" t="s">
        <v>74</v>
      </c>
      <c r="FA212" s="62">
        <v>0.01</v>
      </c>
      <c r="FB212" s="62">
        <v>0.01</v>
      </c>
      <c r="FC212" s="62">
        <v>0.01</v>
      </c>
      <c r="FD212" s="62">
        <v>0.01</v>
      </c>
      <c r="FE212" s="62" t="s">
        <v>74</v>
      </c>
      <c r="FF212" s="62">
        <v>0.01</v>
      </c>
      <c r="FG212" s="62" t="s">
        <v>74</v>
      </c>
      <c r="FH212" s="62">
        <v>0.01</v>
      </c>
      <c r="FI212" s="62" t="s">
        <v>74</v>
      </c>
    </row>
    <row r="213" spans="1:165" x14ac:dyDescent="0.25">
      <c r="A213" s="61">
        <v>21</v>
      </c>
      <c r="B213" t="s">
        <v>353</v>
      </c>
      <c r="C213" s="62">
        <v>0.04</v>
      </c>
      <c r="D213" s="62">
        <v>0.04</v>
      </c>
      <c r="E213" s="62">
        <v>0.05</v>
      </c>
      <c r="F213" s="62">
        <v>0.05</v>
      </c>
      <c r="G213" s="62">
        <v>0.04</v>
      </c>
      <c r="H213" s="62">
        <v>0.05</v>
      </c>
      <c r="I213" s="62">
        <v>0.04</v>
      </c>
      <c r="J213" s="62">
        <v>0.05</v>
      </c>
      <c r="K213" s="62">
        <v>0.03</v>
      </c>
      <c r="L213" s="62">
        <v>0.05</v>
      </c>
      <c r="M213" s="62">
        <v>0.05</v>
      </c>
      <c r="N213" s="62" t="s">
        <v>282</v>
      </c>
      <c r="O213" s="62">
        <v>0.03</v>
      </c>
      <c r="P213" s="62">
        <v>0.04</v>
      </c>
      <c r="Q213" s="62">
        <v>0.04</v>
      </c>
      <c r="R213" s="62">
        <v>0.04</v>
      </c>
      <c r="S213" s="62">
        <v>0.04</v>
      </c>
      <c r="T213" s="62">
        <v>0.04</v>
      </c>
      <c r="U213" s="62">
        <v>0.06</v>
      </c>
      <c r="V213" s="62">
        <v>0.04</v>
      </c>
      <c r="W213" s="62">
        <v>0.03</v>
      </c>
      <c r="X213" s="62">
        <v>0.03</v>
      </c>
      <c r="Y213" s="62">
        <v>0.04</v>
      </c>
      <c r="Z213" s="62">
        <v>0.03</v>
      </c>
      <c r="AA213" s="62">
        <v>0.05</v>
      </c>
      <c r="AB213" s="62">
        <v>0.03</v>
      </c>
      <c r="AC213" s="62">
        <v>0.03</v>
      </c>
      <c r="AD213" s="62">
        <v>0.03</v>
      </c>
      <c r="AE213" s="62">
        <v>0.04</v>
      </c>
      <c r="AF213" s="62">
        <v>0.04</v>
      </c>
      <c r="AG213" s="62">
        <v>0.03</v>
      </c>
      <c r="AH213" s="62">
        <v>0.03</v>
      </c>
      <c r="AI213" s="62">
        <v>0.04</v>
      </c>
      <c r="AJ213" s="62">
        <v>0.02</v>
      </c>
      <c r="AK213" s="62">
        <v>0.04</v>
      </c>
      <c r="AL213" s="62">
        <v>0.04</v>
      </c>
      <c r="AM213" s="62">
        <v>0.03</v>
      </c>
      <c r="AN213" s="62">
        <v>0.03</v>
      </c>
      <c r="AO213" s="62">
        <v>0.05</v>
      </c>
      <c r="AP213" s="62">
        <v>0.03</v>
      </c>
      <c r="AQ213" s="62">
        <v>0.02</v>
      </c>
      <c r="AR213" s="62">
        <v>0.05</v>
      </c>
      <c r="AS213" s="62">
        <v>0.03</v>
      </c>
      <c r="AT213" s="62">
        <v>0.03</v>
      </c>
      <c r="AU213" s="62">
        <v>0.05</v>
      </c>
      <c r="AV213" s="62">
        <v>0.04</v>
      </c>
      <c r="AW213" s="62">
        <v>0.05</v>
      </c>
      <c r="AX213" s="62">
        <v>0.06</v>
      </c>
      <c r="AY213" s="62">
        <v>0.05</v>
      </c>
      <c r="AZ213" s="62">
        <v>0.04</v>
      </c>
      <c r="BA213" s="62">
        <v>0.05</v>
      </c>
      <c r="BB213" s="62">
        <v>0.08</v>
      </c>
      <c r="BC213" s="62">
        <v>0.04</v>
      </c>
      <c r="BD213" s="62">
        <v>0.06</v>
      </c>
      <c r="BE213" s="62">
        <v>0.04</v>
      </c>
      <c r="BF213" s="62">
        <v>0.04</v>
      </c>
      <c r="BG213" s="62">
        <v>0.05</v>
      </c>
      <c r="BH213" s="62">
        <v>0.04</v>
      </c>
      <c r="BI213" s="62">
        <v>7.0000000000000007E-2</v>
      </c>
      <c r="BJ213" s="62">
        <v>0.05</v>
      </c>
      <c r="BK213" s="62">
        <v>0.06</v>
      </c>
      <c r="BL213" s="62">
        <v>0.06</v>
      </c>
      <c r="BM213" s="62">
        <v>0.05</v>
      </c>
      <c r="BN213" s="62">
        <v>0.05</v>
      </c>
      <c r="BO213" s="62">
        <v>0.04</v>
      </c>
      <c r="BP213" s="62">
        <v>7.0000000000000007E-2</v>
      </c>
      <c r="BQ213" s="62">
        <v>0.06</v>
      </c>
      <c r="BR213" s="62">
        <v>0.06</v>
      </c>
      <c r="BS213" s="62">
        <v>0.05</v>
      </c>
      <c r="BT213" s="62">
        <v>0.05</v>
      </c>
      <c r="BU213" s="62">
        <v>0.05</v>
      </c>
      <c r="BV213" s="62">
        <v>0.03</v>
      </c>
      <c r="BW213" s="62">
        <v>0.04</v>
      </c>
      <c r="BX213" s="62">
        <v>0.05</v>
      </c>
      <c r="BY213" s="62">
        <v>0.05</v>
      </c>
      <c r="BZ213" s="62">
        <v>0.05</v>
      </c>
      <c r="CA213" s="62">
        <v>0.06</v>
      </c>
      <c r="CB213" s="62">
        <v>0.06</v>
      </c>
      <c r="CC213" s="62">
        <v>0.08</v>
      </c>
      <c r="CD213" s="62">
        <v>0.05</v>
      </c>
      <c r="CE213" s="62" t="s">
        <v>73</v>
      </c>
      <c r="CF213" s="62">
        <v>0.03</v>
      </c>
      <c r="CG213" s="62">
        <v>7.0000000000000007E-2</v>
      </c>
      <c r="CH213" s="62">
        <v>0.04</v>
      </c>
      <c r="CI213" s="62">
        <v>0.05</v>
      </c>
      <c r="CJ213" s="62">
        <v>0.06</v>
      </c>
      <c r="CK213" s="62">
        <v>0.06</v>
      </c>
      <c r="CL213" s="62">
        <v>0.05</v>
      </c>
      <c r="CM213" s="62">
        <v>0.05</v>
      </c>
      <c r="CN213" s="62">
        <v>0.05</v>
      </c>
      <c r="CO213" s="62">
        <v>0.04</v>
      </c>
      <c r="CP213" s="62">
        <v>0.05</v>
      </c>
      <c r="CQ213" s="62">
        <v>0.05</v>
      </c>
      <c r="CR213" s="62">
        <v>0.04</v>
      </c>
      <c r="CS213" s="62">
        <v>0.05</v>
      </c>
      <c r="CT213" s="62">
        <v>0.04</v>
      </c>
      <c r="CU213" s="62">
        <v>0.04</v>
      </c>
      <c r="CV213" s="62">
        <v>0.04</v>
      </c>
      <c r="CW213" s="62">
        <v>0.02</v>
      </c>
      <c r="CX213" s="62">
        <v>0.05</v>
      </c>
      <c r="CY213" s="62">
        <v>0.05</v>
      </c>
      <c r="CZ213" s="62">
        <v>7.0000000000000007E-2</v>
      </c>
      <c r="DA213" s="62">
        <v>0.04</v>
      </c>
      <c r="DB213" s="62">
        <v>0.05</v>
      </c>
      <c r="DC213" s="62">
        <v>0.05</v>
      </c>
      <c r="DD213" s="62">
        <v>0.04</v>
      </c>
      <c r="DE213" s="62">
        <v>0.05</v>
      </c>
      <c r="DF213" s="62">
        <v>0.04</v>
      </c>
      <c r="DG213" s="62">
        <v>0.04</v>
      </c>
      <c r="DH213" s="62">
        <v>0.05</v>
      </c>
      <c r="DI213" s="62">
        <v>0.05</v>
      </c>
      <c r="DJ213" s="62">
        <v>7.0000000000000007E-2</v>
      </c>
      <c r="DK213" s="62">
        <v>0.04</v>
      </c>
      <c r="DL213" s="62">
        <v>0.04</v>
      </c>
      <c r="DM213" s="62">
        <v>0.03</v>
      </c>
      <c r="DN213" s="62">
        <v>0.04</v>
      </c>
      <c r="DO213" s="62">
        <v>0.06</v>
      </c>
      <c r="DP213" s="62">
        <v>0.04</v>
      </c>
      <c r="DQ213" s="62">
        <v>0.04</v>
      </c>
      <c r="DR213" s="62">
        <v>0.03</v>
      </c>
      <c r="DS213" s="62">
        <v>0.03</v>
      </c>
      <c r="DT213" s="62">
        <v>0.04</v>
      </c>
      <c r="DU213" s="62">
        <v>0.04</v>
      </c>
      <c r="DV213" s="62">
        <v>0.02</v>
      </c>
      <c r="DW213" s="62">
        <v>0.03</v>
      </c>
      <c r="DX213" s="62">
        <v>0.04</v>
      </c>
      <c r="DY213" s="62">
        <v>0.04</v>
      </c>
      <c r="DZ213" s="62">
        <v>0.05</v>
      </c>
      <c r="EA213" s="62">
        <v>0.04</v>
      </c>
      <c r="EB213" s="62">
        <v>0.04</v>
      </c>
      <c r="EC213" s="62">
        <v>0.03</v>
      </c>
      <c r="ED213" s="62">
        <v>0.04</v>
      </c>
      <c r="EE213" s="62">
        <v>0.05</v>
      </c>
      <c r="EF213" s="62">
        <v>0.04</v>
      </c>
      <c r="EG213" s="62">
        <v>0.06</v>
      </c>
      <c r="EH213" s="62">
        <v>0.05</v>
      </c>
      <c r="EI213" s="62">
        <v>0.05</v>
      </c>
      <c r="EJ213" s="62">
        <v>0.04</v>
      </c>
      <c r="EK213" s="62">
        <v>0.04</v>
      </c>
      <c r="EL213" s="62">
        <v>0.05</v>
      </c>
      <c r="EM213" s="62">
        <v>0.05</v>
      </c>
      <c r="EN213" s="62">
        <v>7.0000000000000007E-2</v>
      </c>
      <c r="EO213" s="62">
        <v>0.06</v>
      </c>
      <c r="EP213" s="62">
        <v>7.0000000000000007E-2</v>
      </c>
      <c r="EQ213" s="62">
        <v>0.05</v>
      </c>
      <c r="ER213" s="62">
        <v>0.04</v>
      </c>
      <c r="ES213" s="62">
        <v>0.04</v>
      </c>
      <c r="ET213" s="62">
        <v>0.05</v>
      </c>
      <c r="EU213" s="62">
        <v>0.06</v>
      </c>
      <c r="EV213" s="62">
        <v>0.04</v>
      </c>
      <c r="EW213" s="62">
        <v>0.05</v>
      </c>
      <c r="EX213" s="62">
        <v>0.03</v>
      </c>
      <c r="EY213" s="62">
        <v>0.05</v>
      </c>
      <c r="EZ213" s="62">
        <v>0.04</v>
      </c>
      <c r="FA213" s="62">
        <v>0.05</v>
      </c>
      <c r="FB213" s="62">
        <v>0.04</v>
      </c>
      <c r="FC213" s="62">
        <v>0.05</v>
      </c>
      <c r="FD213" s="62">
        <v>0.04</v>
      </c>
      <c r="FE213" s="62">
        <v>0.05</v>
      </c>
      <c r="FF213" s="62">
        <v>0.03</v>
      </c>
      <c r="FG213" s="62">
        <v>0.04</v>
      </c>
      <c r="FH213" s="62">
        <v>0.04</v>
      </c>
      <c r="FI213" s="62">
        <v>0.05</v>
      </c>
    </row>
    <row r="214" spans="1:165" x14ac:dyDescent="0.25">
      <c r="A214" s="61">
        <v>22</v>
      </c>
      <c r="B214" t="s">
        <v>356</v>
      </c>
      <c r="C214" s="62">
        <v>0.01</v>
      </c>
      <c r="D214" s="62">
        <v>0.01</v>
      </c>
      <c r="E214" s="62">
        <v>0.01</v>
      </c>
      <c r="F214" s="62">
        <v>0.01</v>
      </c>
      <c r="G214" s="62">
        <v>0.01</v>
      </c>
      <c r="H214" s="62">
        <v>0.01</v>
      </c>
      <c r="I214" s="62">
        <v>0.01</v>
      </c>
      <c r="J214" s="62">
        <v>0.01</v>
      </c>
      <c r="K214" s="62">
        <v>0.01</v>
      </c>
      <c r="L214" s="62">
        <v>0.01</v>
      </c>
      <c r="M214" s="62">
        <v>0.02</v>
      </c>
      <c r="N214" s="62" t="s">
        <v>282</v>
      </c>
      <c r="O214" s="62">
        <v>0.01</v>
      </c>
      <c r="P214" s="62">
        <v>0.01</v>
      </c>
      <c r="Q214" s="62">
        <v>0.01</v>
      </c>
      <c r="R214" s="62" t="s">
        <v>73</v>
      </c>
      <c r="S214" s="62">
        <v>0.01</v>
      </c>
      <c r="T214" s="62">
        <v>0.01</v>
      </c>
      <c r="U214" s="62" t="s">
        <v>73</v>
      </c>
      <c r="V214" s="62" t="s">
        <v>74</v>
      </c>
      <c r="W214" s="62">
        <v>0.01</v>
      </c>
      <c r="X214" s="62" t="s">
        <v>73</v>
      </c>
      <c r="Y214" s="62">
        <v>0.01</v>
      </c>
      <c r="Z214" s="62">
        <v>0.01</v>
      </c>
      <c r="AA214" s="62">
        <v>0.01</v>
      </c>
      <c r="AB214" s="62">
        <v>0.01</v>
      </c>
      <c r="AC214" s="62" t="s">
        <v>74</v>
      </c>
      <c r="AD214" s="62" t="s">
        <v>74</v>
      </c>
      <c r="AE214" s="62">
        <v>0.01</v>
      </c>
      <c r="AF214" s="62">
        <v>0.01</v>
      </c>
      <c r="AG214" s="62">
        <v>0.01</v>
      </c>
      <c r="AH214" s="62">
        <v>0.01</v>
      </c>
      <c r="AI214" s="62">
        <v>0.01</v>
      </c>
      <c r="AJ214" s="62" t="s">
        <v>74</v>
      </c>
      <c r="AK214" s="62" t="s">
        <v>74</v>
      </c>
      <c r="AL214" s="62">
        <v>0.01</v>
      </c>
      <c r="AM214" s="62">
        <v>0.01</v>
      </c>
      <c r="AN214" s="62">
        <v>0.01</v>
      </c>
      <c r="AO214" s="62">
        <v>0.01</v>
      </c>
      <c r="AP214" s="62">
        <v>0.01</v>
      </c>
      <c r="AQ214" s="62">
        <v>0.01</v>
      </c>
      <c r="AR214" s="62">
        <v>0.01</v>
      </c>
      <c r="AS214" s="62" t="s">
        <v>73</v>
      </c>
      <c r="AT214" s="62" t="s">
        <v>74</v>
      </c>
      <c r="AU214" s="62">
        <v>0.01</v>
      </c>
      <c r="AV214" s="62">
        <v>0.01</v>
      </c>
      <c r="AW214" s="62">
        <v>0.01</v>
      </c>
      <c r="AX214" s="62">
        <v>0.02</v>
      </c>
      <c r="AY214" s="62">
        <v>0.01</v>
      </c>
      <c r="AZ214" s="62">
        <v>0.02</v>
      </c>
      <c r="BA214" s="62">
        <v>0.01</v>
      </c>
      <c r="BB214" s="62">
        <v>0.02</v>
      </c>
      <c r="BC214" s="62">
        <v>0.01</v>
      </c>
      <c r="BD214" s="62">
        <v>0.01</v>
      </c>
      <c r="BE214" s="62">
        <v>0.01</v>
      </c>
      <c r="BF214" s="62">
        <v>0.01</v>
      </c>
      <c r="BG214" s="62">
        <v>0.01</v>
      </c>
      <c r="BH214" s="62">
        <v>0.01</v>
      </c>
      <c r="BI214" s="62">
        <v>0.02</v>
      </c>
      <c r="BJ214" s="62">
        <v>0.01</v>
      </c>
      <c r="BK214" s="62">
        <v>0.02</v>
      </c>
      <c r="BL214" s="62">
        <v>0.01</v>
      </c>
      <c r="BM214" s="62">
        <v>0.02</v>
      </c>
      <c r="BN214" s="62">
        <v>0.01</v>
      </c>
      <c r="BO214" s="62">
        <v>0.01</v>
      </c>
      <c r="BP214" s="62">
        <v>0.01</v>
      </c>
      <c r="BQ214" s="62">
        <v>0.01</v>
      </c>
      <c r="BR214" s="62">
        <v>0.02</v>
      </c>
      <c r="BS214" s="62">
        <v>0.01</v>
      </c>
      <c r="BT214" s="62">
        <v>0.02</v>
      </c>
      <c r="BU214" s="62">
        <v>0.01</v>
      </c>
      <c r="BV214" s="62">
        <v>0.01</v>
      </c>
      <c r="BW214" s="62">
        <v>0.01</v>
      </c>
      <c r="BX214" s="62">
        <v>0.02</v>
      </c>
      <c r="BY214" s="62">
        <v>0.02</v>
      </c>
      <c r="BZ214" s="62">
        <v>0.02</v>
      </c>
      <c r="CA214" s="62">
        <v>0.02</v>
      </c>
      <c r="CB214" s="62">
        <v>0.02</v>
      </c>
      <c r="CC214" s="62">
        <v>0.01</v>
      </c>
      <c r="CD214" s="62">
        <v>0.02</v>
      </c>
      <c r="CE214" s="62">
        <v>0</v>
      </c>
      <c r="CF214" s="62">
        <v>0.01</v>
      </c>
      <c r="CG214" s="62">
        <v>0.02</v>
      </c>
      <c r="CH214" s="62">
        <v>0.01</v>
      </c>
      <c r="CI214" s="62">
        <v>0.01</v>
      </c>
      <c r="CJ214" s="62">
        <v>0.01</v>
      </c>
      <c r="CK214" s="62">
        <v>0.02</v>
      </c>
      <c r="CL214" s="62">
        <v>0.01</v>
      </c>
      <c r="CM214" s="62">
        <v>0.01</v>
      </c>
      <c r="CN214" s="62">
        <v>0.02</v>
      </c>
      <c r="CO214" s="62">
        <v>0.01</v>
      </c>
      <c r="CP214" s="62">
        <v>0.03</v>
      </c>
      <c r="CQ214" s="62">
        <v>0.01</v>
      </c>
      <c r="CR214" s="62">
        <v>0.01</v>
      </c>
      <c r="CS214" s="62">
        <v>0.02</v>
      </c>
      <c r="CT214" s="62">
        <v>0.01</v>
      </c>
      <c r="CU214" s="62">
        <v>0.01</v>
      </c>
      <c r="CV214" s="62">
        <v>0.01</v>
      </c>
      <c r="CW214" s="62">
        <v>0.01</v>
      </c>
      <c r="CX214" s="62">
        <v>0.01</v>
      </c>
      <c r="CY214" s="62">
        <v>0.01</v>
      </c>
      <c r="CZ214" s="62">
        <v>0.01</v>
      </c>
      <c r="DA214" s="62">
        <v>0.01</v>
      </c>
      <c r="DB214" s="62">
        <v>0.02</v>
      </c>
      <c r="DC214" s="62">
        <v>0.01</v>
      </c>
      <c r="DD214" s="62">
        <v>0.01</v>
      </c>
      <c r="DE214" s="62">
        <v>0.03</v>
      </c>
      <c r="DF214" s="62">
        <v>0.02</v>
      </c>
      <c r="DG214" s="62">
        <v>0.02</v>
      </c>
      <c r="DH214" s="62">
        <v>0.01</v>
      </c>
      <c r="DI214" s="62">
        <v>0.02</v>
      </c>
      <c r="DJ214" s="62">
        <v>0.02</v>
      </c>
      <c r="DK214" s="62">
        <v>0.02</v>
      </c>
      <c r="DL214" s="62">
        <v>0.02</v>
      </c>
      <c r="DM214" s="62">
        <v>0</v>
      </c>
      <c r="DN214" s="62">
        <v>0.01</v>
      </c>
      <c r="DO214" s="62">
        <v>0.01</v>
      </c>
      <c r="DP214" s="62">
        <v>0.01</v>
      </c>
      <c r="DQ214" s="62">
        <v>0.01</v>
      </c>
      <c r="DR214" s="62">
        <v>0.01</v>
      </c>
      <c r="DS214" s="62">
        <v>0.01</v>
      </c>
      <c r="DT214" s="62">
        <v>0.01</v>
      </c>
      <c r="DU214" s="62">
        <v>0.01</v>
      </c>
      <c r="DV214" s="62" t="s">
        <v>74</v>
      </c>
      <c r="DW214" s="62">
        <v>0.01</v>
      </c>
      <c r="DX214" s="62">
        <v>0.02</v>
      </c>
      <c r="DY214" s="62">
        <v>0.02</v>
      </c>
      <c r="DZ214" s="62">
        <v>0.02</v>
      </c>
      <c r="EA214" s="62">
        <v>0.01</v>
      </c>
      <c r="EB214" s="62">
        <v>0.01</v>
      </c>
      <c r="EC214" s="62">
        <v>0.01</v>
      </c>
      <c r="ED214" s="62" t="s">
        <v>74</v>
      </c>
      <c r="EE214" s="62">
        <v>0.02</v>
      </c>
      <c r="EF214" s="62">
        <v>0.01</v>
      </c>
      <c r="EG214" s="62">
        <v>0.01</v>
      </c>
      <c r="EH214" s="62">
        <v>0.01</v>
      </c>
      <c r="EI214" s="62">
        <v>0.01</v>
      </c>
      <c r="EJ214" s="62">
        <v>0.01</v>
      </c>
      <c r="EK214" s="62">
        <v>0.01</v>
      </c>
      <c r="EL214" s="62">
        <v>0.01</v>
      </c>
      <c r="EM214" s="62">
        <v>0.01</v>
      </c>
      <c r="EN214" s="62">
        <v>0.01</v>
      </c>
      <c r="EO214" s="62">
        <v>0.01</v>
      </c>
      <c r="EP214" s="62">
        <v>0.02</v>
      </c>
      <c r="EQ214" s="62">
        <v>0.01</v>
      </c>
      <c r="ER214" s="62">
        <v>0.01</v>
      </c>
      <c r="ES214" s="62">
        <v>0.01</v>
      </c>
      <c r="ET214" s="62">
        <v>0.01</v>
      </c>
      <c r="EU214" s="62">
        <v>0.01</v>
      </c>
      <c r="EV214" s="62">
        <v>0.01</v>
      </c>
      <c r="EW214" s="62">
        <v>0.01</v>
      </c>
      <c r="EX214" s="62">
        <v>0.01</v>
      </c>
      <c r="EY214" s="62">
        <v>0.01</v>
      </c>
      <c r="EZ214" s="62">
        <v>0.01</v>
      </c>
      <c r="FA214" s="62">
        <v>0.02</v>
      </c>
      <c r="FB214" s="62">
        <v>0.01</v>
      </c>
      <c r="FC214" s="62">
        <v>0.02</v>
      </c>
      <c r="FD214" s="62">
        <v>0.01</v>
      </c>
      <c r="FE214" s="62">
        <v>0.01</v>
      </c>
      <c r="FF214" s="62">
        <v>0.02</v>
      </c>
      <c r="FG214" s="62">
        <v>0.01</v>
      </c>
      <c r="FH214" s="62">
        <v>0.01</v>
      </c>
      <c r="FI214" s="62">
        <v>0.01</v>
      </c>
    </row>
    <row r="215" spans="1:165" x14ac:dyDescent="0.25">
      <c r="A215" s="61">
        <v>23</v>
      </c>
      <c r="B215" t="s">
        <v>359</v>
      </c>
      <c r="C215" s="62">
        <v>0.01</v>
      </c>
      <c r="D215" s="62">
        <v>0.01</v>
      </c>
      <c r="E215" s="62">
        <v>0.01</v>
      </c>
      <c r="F215" s="62">
        <v>0.01</v>
      </c>
      <c r="G215" s="62">
        <v>0.02</v>
      </c>
      <c r="H215" s="62">
        <v>0.01</v>
      </c>
      <c r="I215" s="62">
        <v>0.01</v>
      </c>
      <c r="J215" s="62">
        <v>0.01</v>
      </c>
      <c r="K215" s="62">
        <v>0.01</v>
      </c>
      <c r="L215" s="62">
        <v>0.01</v>
      </c>
      <c r="M215" s="62">
        <v>0.01</v>
      </c>
      <c r="N215" s="62" t="s">
        <v>282</v>
      </c>
      <c r="O215" s="62">
        <v>0.02</v>
      </c>
      <c r="P215" s="62">
        <v>0.02</v>
      </c>
      <c r="Q215" s="62">
        <v>0.03</v>
      </c>
      <c r="R215" s="62">
        <v>0.02</v>
      </c>
      <c r="S215" s="62">
        <v>0.02</v>
      </c>
      <c r="T215" s="62">
        <v>0.03</v>
      </c>
      <c r="U215" s="62">
        <v>0.02</v>
      </c>
      <c r="V215" s="62">
        <v>0.03</v>
      </c>
      <c r="W215" s="62">
        <v>0.02</v>
      </c>
      <c r="X215" s="62">
        <v>0.02</v>
      </c>
      <c r="Y215" s="62">
        <v>0.01</v>
      </c>
      <c r="Z215" s="62">
        <v>0.02</v>
      </c>
      <c r="AA215" s="62">
        <v>0.01</v>
      </c>
      <c r="AB215" s="62">
        <v>0.01</v>
      </c>
      <c r="AC215" s="62">
        <v>0.01</v>
      </c>
      <c r="AD215" s="62">
        <v>0.01</v>
      </c>
      <c r="AE215" s="62">
        <v>0.02</v>
      </c>
      <c r="AF215" s="62">
        <v>0.02</v>
      </c>
      <c r="AG215" s="62">
        <v>0.01</v>
      </c>
      <c r="AH215" s="62">
        <v>0.01</v>
      </c>
      <c r="AI215" s="62">
        <v>0.02</v>
      </c>
      <c r="AJ215" s="62">
        <v>0.01</v>
      </c>
      <c r="AK215" s="62">
        <v>0.01</v>
      </c>
      <c r="AL215" s="62">
        <v>0.01</v>
      </c>
      <c r="AM215" s="62">
        <v>0.02</v>
      </c>
      <c r="AN215" s="62">
        <v>0.02</v>
      </c>
      <c r="AO215" s="62">
        <v>0.01</v>
      </c>
      <c r="AP215" s="62">
        <v>0.01</v>
      </c>
      <c r="AQ215" s="62">
        <v>0.01</v>
      </c>
      <c r="AR215" s="62">
        <v>0.02</v>
      </c>
      <c r="AS215" s="62">
        <v>0.01</v>
      </c>
      <c r="AT215" s="62">
        <v>0.01</v>
      </c>
      <c r="AU215" s="62">
        <v>0.02</v>
      </c>
      <c r="AV215" s="62">
        <v>0.02</v>
      </c>
      <c r="AW215" s="62">
        <v>0.01</v>
      </c>
      <c r="AX215" s="62">
        <v>0.01</v>
      </c>
      <c r="AY215" s="62">
        <v>0.02</v>
      </c>
      <c r="AZ215" s="62">
        <v>0.02</v>
      </c>
      <c r="BA215" s="62">
        <v>0.01</v>
      </c>
      <c r="BB215" s="62">
        <v>0.02</v>
      </c>
      <c r="BC215" s="62">
        <v>0.01</v>
      </c>
      <c r="BD215" s="62">
        <v>0.01</v>
      </c>
      <c r="BE215" s="62">
        <v>0.01</v>
      </c>
      <c r="BF215" s="62">
        <v>0.01</v>
      </c>
      <c r="BG215" s="62">
        <v>0.01</v>
      </c>
      <c r="BH215" s="62">
        <v>0.01</v>
      </c>
      <c r="BI215" s="62">
        <v>0.02</v>
      </c>
      <c r="BJ215" s="62">
        <v>0.01</v>
      </c>
      <c r="BK215" s="62" t="s">
        <v>74</v>
      </c>
      <c r="BL215" s="62">
        <v>0.02</v>
      </c>
      <c r="BM215" s="62">
        <v>0.01</v>
      </c>
      <c r="BN215" s="62">
        <v>0.01</v>
      </c>
      <c r="BO215" s="62">
        <v>0.01</v>
      </c>
      <c r="BP215" s="62">
        <v>0.01</v>
      </c>
      <c r="BQ215" s="62">
        <v>0.01</v>
      </c>
      <c r="BR215" s="62">
        <v>0.01</v>
      </c>
      <c r="BS215" s="62" t="s">
        <v>74</v>
      </c>
      <c r="BT215" s="62" t="s">
        <v>74</v>
      </c>
      <c r="BU215" s="62">
        <v>0.01</v>
      </c>
      <c r="BV215" s="62">
        <v>0.01</v>
      </c>
      <c r="BW215" s="62">
        <v>0.01</v>
      </c>
      <c r="BX215" s="62">
        <v>0.01</v>
      </c>
      <c r="BY215" s="62" t="s">
        <v>74</v>
      </c>
      <c r="BZ215" s="62">
        <v>0.01</v>
      </c>
      <c r="CA215" s="62">
        <v>0.01</v>
      </c>
      <c r="CB215" s="62">
        <v>0.01</v>
      </c>
      <c r="CC215" s="62">
        <v>0.01</v>
      </c>
      <c r="CD215" s="62">
        <v>0.01</v>
      </c>
      <c r="CE215" s="62">
        <v>0</v>
      </c>
      <c r="CF215" s="62">
        <v>0.01</v>
      </c>
      <c r="CG215" s="62">
        <v>0.01</v>
      </c>
      <c r="CH215" s="62">
        <v>0.01</v>
      </c>
      <c r="CI215" s="62">
        <v>0.01</v>
      </c>
      <c r="CJ215" s="62" t="s">
        <v>73</v>
      </c>
      <c r="CK215" s="62">
        <v>0.01</v>
      </c>
      <c r="CL215" s="62">
        <v>0.01</v>
      </c>
      <c r="CM215" s="62">
        <v>0.01</v>
      </c>
      <c r="CN215" s="62">
        <v>0.01</v>
      </c>
      <c r="CO215" s="62">
        <v>0.01</v>
      </c>
      <c r="CP215" s="62">
        <v>0.01</v>
      </c>
      <c r="CQ215" s="62">
        <v>0.01</v>
      </c>
      <c r="CR215" s="62">
        <v>0.01</v>
      </c>
      <c r="CS215" s="62">
        <v>0.01</v>
      </c>
      <c r="CT215" s="62">
        <v>0.02</v>
      </c>
      <c r="CU215" s="62">
        <v>0.01</v>
      </c>
      <c r="CV215" s="62">
        <v>0.01</v>
      </c>
      <c r="CW215" s="62">
        <v>0.01</v>
      </c>
      <c r="CX215" s="62">
        <v>0.01</v>
      </c>
      <c r="CY215" s="62">
        <v>0.01</v>
      </c>
      <c r="CZ215" s="62">
        <v>0.01</v>
      </c>
      <c r="DA215" s="62">
        <v>0.01</v>
      </c>
      <c r="DB215" s="62">
        <v>0.01</v>
      </c>
      <c r="DC215" s="62">
        <v>0.01</v>
      </c>
      <c r="DD215" s="62">
        <v>0.01</v>
      </c>
      <c r="DE215" s="62" t="s">
        <v>73</v>
      </c>
      <c r="DF215" s="62">
        <v>0.01</v>
      </c>
      <c r="DG215" s="62">
        <v>0.01</v>
      </c>
      <c r="DH215" s="62">
        <v>0.01</v>
      </c>
      <c r="DI215" s="62">
        <v>0.02</v>
      </c>
      <c r="DJ215" s="62">
        <v>0.02</v>
      </c>
      <c r="DK215" s="62">
        <v>0.01</v>
      </c>
      <c r="DL215" s="62">
        <v>0.02</v>
      </c>
      <c r="DM215" s="62">
        <v>0.02</v>
      </c>
      <c r="DN215" s="62">
        <v>0.01</v>
      </c>
      <c r="DO215" s="62">
        <v>0.01</v>
      </c>
      <c r="DP215" s="62">
        <v>0.01</v>
      </c>
      <c r="DQ215" s="62">
        <v>0.01</v>
      </c>
      <c r="DR215" s="62">
        <v>0.01</v>
      </c>
      <c r="DS215" s="62">
        <v>0.01</v>
      </c>
      <c r="DT215" s="62">
        <v>0.01</v>
      </c>
      <c r="DU215" s="62">
        <v>0.01</v>
      </c>
      <c r="DV215" s="62">
        <v>0.01</v>
      </c>
      <c r="DW215" s="62">
        <v>0.01</v>
      </c>
      <c r="DX215" s="62">
        <v>0.01</v>
      </c>
      <c r="DY215" s="62">
        <v>0.01</v>
      </c>
      <c r="DZ215" s="62">
        <v>0.01</v>
      </c>
      <c r="EA215" s="62">
        <v>0.01</v>
      </c>
      <c r="EB215" s="62">
        <v>0.01</v>
      </c>
      <c r="EC215" s="62">
        <v>0.01</v>
      </c>
      <c r="ED215" s="62">
        <v>0.01</v>
      </c>
      <c r="EE215" s="62">
        <v>0.01</v>
      </c>
      <c r="EF215" s="62">
        <v>0.01</v>
      </c>
      <c r="EG215" s="62">
        <v>0.01</v>
      </c>
      <c r="EH215" s="62">
        <v>0.01</v>
      </c>
      <c r="EI215" s="62">
        <v>0.01</v>
      </c>
      <c r="EJ215" s="62">
        <v>0.01</v>
      </c>
      <c r="EK215" s="62">
        <v>0.01</v>
      </c>
      <c r="EL215" s="62">
        <v>0.01</v>
      </c>
      <c r="EM215" s="62">
        <v>0.01</v>
      </c>
      <c r="EN215" s="62">
        <v>0.01</v>
      </c>
      <c r="EO215" s="62">
        <v>0.02</v>
      </c>
      <c r="EP215" s="62">
        <v>0.02</v>
      </c>
      <c r="EQ215" s="62">
        <v>0.03</v>
      </c>
      <c r="ER215" s="62">
        <v>0.01</v>
      </c>
      <c r="ES215" s="62">
        <v>0.01</v>
      </c>
      <c r="ET215" s="62">
        <v>0.03</v>
      </c>
      <c r="EU215" s="62">
        <v>0.01</v>
      </c>
      <c r="EV215" s="62">
        <v>0.01</v>
      </c>
      <c r="EW215" s="62">
        <v>0.02</v>
      </c>
      <c r="EX215" s="62">
        <v>0.01</v>
      </c>
      <c r="EY215" s="62">
        <v>0.01</v>
      </c>
      <c r="EZ215" s="62">
        <v>0.01</v>
      </c>
      <c r="FA215" s="62">
        <v>0.01</v>
      </c>
      <c r="FB215" s="62">
        <v>0.01</v>
      </c>
      <c r="FC215" s="62">
        <v>0.01</v>
      </c>
      <c r="FD215" s="62">
        <v>0.02</v>
      </c>
      <c r="FE215" s="62">
        <v>0.02</v>
      </c>
      <c r="FF215" s="62">
        <v>0.01</v>
      </c>
      <c r="FG215" s="62">
        <v>0.01</v>
      </c>
      <c r="FH215" s="62">
        <v>0.01</v>
      </c>
      <c r="FI215" s="62">
        <v>0.02</v>
      </c>
    </row>
    <row r="216" spans="1:165" x14ac:dyDescent="0.25">
      <c r="A216" s="61"/>
    </row>
    <row r="217" spans="1:165" x14ac:dyDescent="0.25">
      <c r="A217" s="61"/>
    </row>
    <row r="218" spans="1:165" x14ac:dyDescent="0.25">
      <c r="A218" s="61"/>
    </row>
    <row r="219" spans="1:165" x14ac:dyDescent="0.25">
      <c r="A219" s="61"/>
    </row>
    <row r="220" spans="1:165" x14ac:dyDescent="0.25">
      <c r="A220" s="61"/>
    </row>
    <row r="221" spans="1:165" x14ac:dyDescent="0.25">
      <c r="A221" s="61"/>
    </row>
  </sheetData>
  <sortState ref="A171:FI236">
    <sortCondition ref="A231"/>
  </sortState>
  <pageMargins left="0.7" right="0.7" top="0.75" bottom="0.75" header="0.3" footer="0.3"/>
  <pageSetup paperSize="9" orientation="portrait" horizontalDpi="4294967293" vertic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307"/>
  <sheetViews>
    <sheetView workbookViewId="0">
      <selection activeCell="B1" sqref="B1:FI1048576"/>
    </sheetView>
  </sheetViews>
  <sheetFormatPr defaultRowHeight="15" x14ac:dyDescent="0.25"/>
  <cols>
    <col min="2" max="44" width="9.140625" style="62"/>
    <col min="45" max="45" width="15.85546875" style="62" bestFit="1" customWidth="1"/>
    <col min="46" max="165" width="9.140625" style="62"/>
  </cols>
  <sheetData>
    <row r="1" spans="1:67" x14ac:dyDescent="0.25">
      <c r="A1" t="s">
        <v>281</v>
      </c>
      <c r="B1" s="62">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c r="X1" s="62">
        <v>24</v>
      </c>
      <c r="Y1" s="62">
        <v>25</v>
      </c>
      <c r="Z1" s="62">
        <v>26</v>
      </c>
      <c r="AA1" s="62">
        <v>27</v>
      </c>
      <c r="AB1" s="62">
        <v>28</v>
      </c>
      <c r="AC1" s="62">
        <v>29</v>
      </c>
      <c r="AD1" s="62">
        <v>30</v>
      </c>
      <c r="AE1" s="62">
        <v>31</v>
      </c>
      <c r="AF1" s="62">
        <v>32</v>
      </c>
      <c r="AG1" s="62">
        <v>33</v>
      </c>
      <c r="AH1" s="62">
        <v>34</v>
      </c>
      <c r="AI1" s="62">
        <v>35</v>
      </c>
      <c r="AJ1" s="62">
        <v>36</v>
      </c>
      <c r="AK1" s="62">
        <v>37</v>
      </c>
      <c r="AL1" s="62">
        <v>38</v>
      </c>
      <c r="AM1" s="62">
        <v>39</v>
      </c>
      <c r="AN1" s="62">
        <v>40</v>
      </c>
      <c r="AO1" s="62">
        <v>41</v>
      </c>
      <c r="AP1" s="62">
        <v>42</v>
      </c>
      <c r="AQ1" s="62">
        <v>43</v>
      </c>
      <c r="AR1" s="62">
        <v>44</v>
      </c>
      <c r="AS1" s="62">
        <v>45</v>
      </c>
      <c r="AT1" s="62">
        <v>46</v>
      </c>
      <c r="AU1" s="62">
        <v>47</v>
      </c>
      <c r="AV1" s="62">
        <v>48</v>
      </c>
      <c r="AW1" s="62">
        <v>49</v>
      </c>
      <c r="AX1" s="62">
        <v>50</v>
      </c>
      <c r="AY1" s="62">
        <v>51</v>
      </c>
      <c r="AZ1" s="62">
        <v>52</v>
      </c>
      <c r="BA1" s="62">
        <v>53</v>
      </c>
      <c r="BB1" s="62">
        <v>54</v>
      </c>
      <c r="BC1" s="62">
        <v>55</v>
      </c>
      <c r="BD1" s="62">
        <v>56</v>
      </c>
      <c r="BE1" s="62">
        <v>57</v>
      </c>
      <c r="BF1" s="62">
        <v>58</v>
      </c>
      <c r="BG1" s="62">
        <v>59</v>
      </c>
      <c r="BH1" s="62">
        <v>60</v>
      </c>
      <c r="BI1" s="62">
        <v>61</v>
      </c>
      <c r="BJ1" s="62">
        <v>62</v>
      </c>
      <c r="BK1" s="62">
        <v>63</v>
      </c>
      <c r="BL1" s="62">
        <v>64</v>
      </c>
      <c r="BM1" s="62">
        <v>65</v>
      </c>
      <c r="BN1" s="62">
        <v>66</v>
      </c>
      <c r="BO1" s="62">
        <v>67</v>
      </c>
    </row>
    <row r="2" spans="1:67" x14ac:dyDescent="0.25">
      <c r="A2" t="s">
        <v>41</v>
      </c>
      <c r="B2" s="62" t="s">
        <v>298</v>
      </c>
      <c r="C2" s="62" t="s">
        <v>299</v>
      </c>
      <c r="D2" s="62" t="s">
        <v>300</v>
      </c>
      <c r="E2" s="62" t="s">
        <v>301</v>
      </c>
      <c r="F2" s="62" t="s">
        <v>302</v>
      </c>
      <c r="G2" s="62" t="s">
        <v>303</v>
      </c>
      <c r="H2" s="62" t="s">
        <v>304</v>
      </c>
      <c r="I2" s="62" t="s">
        <v>305</v>
      </c>
      <c r="J2" s="62" t="s">
        <v>306</v>
      </c>
      <c r="K2" s="62" t="s">
        <v>307</v>
      </c>
      <c r="L2" s="62" t="s">
        <v>308</v>
      </c>
      <c r="M2" s="62" t="s">
        <v>309</v>
      </c>
      <c r="N2" s="62" t="s">
        <v>310</v>
      </c>
      <c r="O2" s="62" t="s">
        <v>311</v>
      </c>
      <c r="P2" s="62" t="s">
        <v>312</v>
      </c>
      <c r="Q2" s="62" t="s">
        <v>313</v>
      </c>
      <c r="R2" s="62" t="s">
        <v>314</v>
      </c>
      <c r="S2" s="62" t="s">
        <v>315</v>
      </c>
      <c r="T2" s="62" t="s">
        <v>316</v>
      </c>
      <c r="U2" s="62" t="s">
        <v>317</v>
      </c>
      <c r="V2" s="62" t="s">
        <v>318</v>
      </c>
      <c r="W2" s="62" t="s">
        <v>319</v>
      </c>
      <c r="X2" s="62" t="s">
        <v>320</v>
      </c>
      <c r="Y2" s="62" t="s">
        <v>321</v>
      </c>
      <c r="Z2" s="62" t="s">
        <v>445</v>
      </c>
      <c r="AA2" s="62" t="s">
        <v>446</v>
      </c>
      <c r="AB2" s="62" t="s">
        <v>447</v>
      </c>
      <c r="AC2" s="62" t="s">
        <v>322</v>
      </c>
      <c r="AD2" s="62" t="s">
        <v>323</v>
      </c>
      <c r="AE2" s="62" t="s">
        <v>324</v>
      </c>
      <c r="AF2" s="62" t="s">
        <v>325</v>
      </c>
      <c r="AG2" s="62" t="s">
        <v>326</v>
      </c>
      <c r="AH2" s="62" t="s">
        <v>327</v>
      </c>
      <c r="AI2" s="62" t="s">
        <v>328</v>
      </c>
      <c r="AJ2" s="62" t="s">
        <v>329</v>
      </c>
      <c r="AK2" s="62" t="s">
        <v>330</v>
      </c>
      <c r="AL2" s="62" t="s">
        <v>331</v>
      </c>
      <c r="AM2" s="62" t="s">
        <v>332</v>
      </c>
      <c r="AN2" s="62" t="s">
        <v>333</v>
      </c>
      <c r="AO2" s="62" t="s">
        <v>334</v>
      </c>
      <c r="AP2" s="62" t="s">
        <v>335</v>
      </c>
      <c r="AQ2" s="62" t="s">
        <v>336</v>
      </c>
      <c r="AR2" s="62" t="s">
        <v>337</v>
      </c>
      <c r="AS2" s="62" t="s">
        <v>338</v>
      </c>
      <c r="AT2" s="62" t="s">
        <v>339</v>
      </c>
      <c r="AU2" s="62" t="s">
        <v>340</v>
      </c>
      <c r="AV2" s="62" t="s">
        <v>341</v>
      </c>
      <c r="AW2" s="62" t="s">
        <v>342</v>
      </c>
      <c r="AX2" s="62" t="s">
        <v>343</v>
      </c>
      <c r="AY2" s="62" t="s">
        <v>344</v>
      </c>
      <c r="AZ2" s="62" t="s">
        <v>345</v>
      </c>
      <c r="BA2" s="62" t="s">
        <v>346</v>
      </c>
      <c r="BB2" s="62" t="s">
        <v>347</v>
      </c>
      <c r="BC2" s="62" t="s">
        <v>348</v>
      </c>
      <c r="BD2" s="62" t="s">
        <v>349</v>
      </c>
      <c r="BE2" s="62" t="s">
        <v>350</v>
      </c>
      <c r="BF2" s="62" t="s">
        <v>351</v>
      </c>
      <c r="BG2" s="62" t="s">
        <v>352</v>
      </c>
      <c r="BH2" s="62" t="s">
        <v>353</v>
      </c>
      <c r="BI2" s="62" t="s">
        <v>354</v>
      </c>
      <c r="BJ2" s="62" t="s">
        <v>355</v>
      </c>
      <c r="BK2" s="62" t="s">
        <v>356</v>
      </c>
      <c r="BL2" s="62" t="s">
        <v>357</v>
      </c>
      <c r="BM2" s="62" t="s">
        <v>358</v>
      </c>
      <c r="BN2" s="62" t="s">
        <v>359</v>
      </c>
      <c r="BO2" s="62" t="s">
        <v>360</v>
      </c>
    </row>
    <row r="3" spans="1:67" x14ac:dyDescent="0.25">
      <c r="A3" t="s">
        <v>108</v>
      </c>
      <c r="B3" s="62">
        <v>4130</v>
      </c>
      <c r="C3" s="62">
        <v>6570</v>
      </c>
      <c r="D3" s="62">
        <v>10700</v>
      </c>
      <c r="E3" s="62">
        <v>0.83</v>
      </c>
      <c r="F3" s="62">
        <v>0.9</v>
      </c>
      <c r="G3" s="62">
        <v>0.87</v>
      </c>
      <c r="H3" s="62">
        <v>0.81</v>
      </c>
      <c r="I3" s="62">
        <v>0.88</v>
      </c>
      <c r="J3" s="62">
        <v>0.85</v>
      </c>
      <c r="K3" s="62">
        <v>0.31</v>
      </c>
      <c r="L3" s="62">
        <v>0.27</v>
      </c>
      <c r="M3" s="62">
        <v>0.28999999999999998</v>
      </c>
      <c r="N3" s="62" t="s">
        <v>73</v>
      </c>
      <c r="O3" s="62" t="s">
        <v>74</v>
      </c>
      <c r="P3" s="62" t="s">
        <v>74</v>
      </c>
      <c r="Q3" s="62">
        <v>0.03</v>
      </c>
      <c r="R3" s="62">
        <v>0.02</v>
      </c>
      <c r="S3" s="62">
        <v>0.03</v>
      </c>
      <c r="T3" s="62">
        <v>0.02</v>
      </c>
      <c r="U3" s="62">
        <v>0.02</v>
      </c>
      <c r="V3" s="62">
        <v>0.02</v>
      </c>
      <c r="W3" s="62">
        <v>0.02</v>
      </c>
      <c r="X3" s="62">
        <v>0.02</v>
      </c>
      <c r="Y3" s="62">
        <v>0.02</v>
      </c>
      <c r="Z3" s="62">
        <v>0.01</v>
      </c>
      <c r="AA3" s="62">
        <v>0.01</v>
      </c>
      <c r="AB3" s="62">
        <v>0.01</v>
      </c>
      <c r="AC3" s="62">
        <v>0.01</v>
      </c>
      <c r="AD3" s="62">
        <v>0.01</v>
      </c>
      <c r="AE3" s="62">
        <v>0.01</v>
      </c>
      <c r="AF3" s="62">
        <v>0.42</v>
      </c>
      <c r="AG3" s="62">
        <v>0.53</v>
      </c>
      <c r="AH3" s="62">
        <v>0.49</v>
      </c>
      <c r="AI3" s="62" t="s">
        <v>74</v>
      </c>
      <c r="AJ3" s="62">
        <v>0.01</v>
      </c>
      <c r="AK3" s="62">
        <v>0.01</v>
      </c>
      <c r="AL3" s="62">
        <v>0</v>
      </c>
      <c r="AM3" s="62">
        <v>0</v>
      </c>
      <c r="AN3" s="62">
        <v>0</v>
      </c>
      <c r="AO3" s="62" t="s">
        <v>73</v>
      </c>
      <c r="AP3" s="62" t="s">
        <v>74</v>
      </c>
      <c r="AQ3" s="62" t="s">
        <v>74</v>
      </c>
      <c r="AR3" s="62">
        <v>0.01</v>
      </c>
      <c r="AS3" s="62">
        <v>0.01</v>
      </c>
      <c r="AT3" s="62">
        <v>0.01</v>
      </c>
      <c r="AU3" s="62">
        <v>0.01</v>
      </c>
      <c r="AV3" s="62" t="s">
        <v>74</v>
      </c>
      <c r="AW3" s="62" t="s">
        <v>74</v>
      </c>
      <c r="AX3" s="62" t="s">
        <v>74</v>
      </c>
      <c r="AY3" s="62" t="s">
        <v>74</v>
      </c>
      <c r="AZ3" s="62" t="s">
        <v>74</v>
      </c>
      <c r="BA3" s="62" t="s">
        <v>74</v>
      </c>
      <c r="BB3" s="62" t="s">
        <v>74</v>
      </c>
      <c r="BC3" s="62" t="s">
        <v>74</v>
      </c>
      <c r="BD3" s="62">
        <v>0.01</v>
      </c>
      <c r="BE3" s="62">
        <v>0.01</v>
      </c>
      <c r="BF3" s="62">
        <v>0.01</v>
      </c>
      <c r="BG3" s="62">
        <v>0.08</v>
      </c>
      <c r="BH3" s="62">
        <v>0.05</v>
      </c>
      <c r="BI3" s="62">
        <v>0.06</v>
      </c>
      <c r="BJ3" s="62">
        <v>7.0000000000000007E-2</v>
      </c>
      <c r="BK3" s="62">
        <v>0.04</v>
      </c>
      <c r="BL3" s="62">
        <v>0.05</v>
      </c>
      <c r="BM3" s="62">
        <v>0.02</v>
      </c>
      <c r="BN3" s="62">
        <v>0.01</v>
      </c>
      <c r="BO3" s="62">
        <v>0.02</v>
      </c>
    </row>
    <row r="4" spans="1:67" x14ac:dyDescent="0.25">
      <c r="A4" t="s">
        <v>119</v>
      </c>
      <c r="B4" s="62">
        <v>370</v>
      </c>
      <c r="C4" s="62">
        <v>750</v>
      </c>
      <c r="D4" s="62">
        <v>1120</v>
      </c>
      <c r="E4" s="62">
        <v>0.85</v>
      </c>
      <c r="F4" s="62">
        <v>0.9</v>
      </c>
      <c r="G4" s="62">
        <v>0.88</v>
      </c>
      <c r="H4" s="62">
        <v>0.83</v>
      </c>
      <c r="I4" s="62">
        <v>0.89</v>
      </c>
      <c r="J4" s="62">
        <v>0.87</v>
      </c>
      <c r="K4" s="62">
        <v>0.34</v>
      </c>
      <c r="L4" s="62">
        <v>0.35</v>
      </c>
      <c r="M4" s="62">
        <v>0.35</v>
      </c>
      <c r="N4" s="62">
        <v>0</v>
      </c>
      <c r="O4" s="62" t="s">
        <v>73</v>
      </c>
      <c r="P4" s="62" t="s">
        <v>73</v>
      </c>
      <c r="Q4" s="62">
        <v>0.03</v>
      </c>
      <c r="R4" s="62">
        <v>0.02</v>
      </c>
      <c r="S4" s="62">
        <v>0.02</v>
      </c>
      <c r="T4" s="62">
        <v>0.03</v>
      </c>
      <c r="U4" s="62">
        <v>0.05</v>
      </c>
      <c r="V4" s="62">
        <v>0.05</v>
      </c>
      <c r="W4" s="62">
        <v>0.03</v>
      </c>
      <c r="X4" s="62">
        <v>0.03</v>
      </c>
      <c r="Y4" s="62">
        <v>0.03</v>
      </c>
      <c r="Z4" s="62">
        <v>0</v>
      </c>
      <c r="AA4" s="62" t="s">
        <v>73</v>
      </c>
      <c r="AB4" s="62" t="s">
        <v>73</v>
      </c>
      <c r="AC4" s="62">
        <v>0</v>
      </c>
      <c r="AD4" s="62">
        <v>0.01</v>
      </c>
      <c r="AE4" s="62">
        <v>0.01</v>
      </c>
      <c r="AF4" s="62">
        <v>0.41</v>
      </c>
      <c r="AG4" s="62">
        <v>0.42</v>
      </c>
      <c r="AH4" s="62">
        <v>0.41</v>
      </c>
      <c r="AI4" s="62" t="s">
        <v>73</v>
      </c>
      <c r="AJ4" s="62" t="s">
        <v>73</v>
      </c>
      <c r="AK4" s="62" t="s">
        <v>73</v>
      </c>
      <c r="AL4" s="62">
        <v>0</v>
      </c>
      <c r="AM4" s="62">
        <v>0</v>
      </c>
      <c r="AN4" s="62">
        <v>0</v>
      </c>
      <c r="AO4" s="62" t="s">
        <v>73</v>
      </c>
      <c r="AP4" s="62" t="s">
        <v>73</v>
      </c>
      <c r="AQ4" s="62" t="s">
        <v>73</v>
      </c>
      <c r="AR4" s="62" t="s">
        <v>73</v>
      </c>
      <c r="AS4" s="62">
        <v>0.01</v>
      </c>
      <c r="AT4" s="62">
        <v>0.01</v>
      </c>
      <c r="AU4" s="62">
        <v>0</v>
      </c>
      <c r="AV4" s="62" t="s">
        <v>73</v>
      </c>
      <c r="AW4" s="62" t="s">
        <v>73</v>
      </c>
      <c r="AX4" s="62">
        <v>0</v>
      </c>
      <c r="AY4" s="62">
        <v>0.01</v>
      </c>
      <c r="AZ4" s="62">
        <v>0.01</v>
      </c>
      <c r="BA4" s="62" t="s">
        <v>73</v>
      </c>
      <c r="BB4" s="62">
        <v>0</v>
      </c>
      <c r="BC4" s="62" t="s">
        <v>73</v>
      </c>
      <c r="BD4" s="62" t="s">
        <v>73</v>
      </c>
      <c r="BE4" s="62" t="s">
        <v>73</v>
      </c>
      <c r="BF4" s="62">
        <v>0.01</v>
      </c>
      <c r="BG4" s="62">
        <v>0.04</v>
      </c>
      <c r="BH4" s="62">
        <v>0.04</v>
      </c>
      <c r="BI4" s="62">
        <v>0.04</v>
      </c>
      <c r="BJ4" s="62">
        <v>0.09</v>
      </c>
      <c r="BK4" s="62">
        <v>0.05</v>
      </c>
      <c r="BL4" s="62">
        <v>7.0000000000000007E-2</v>
      </c>
      <c r="BM4" s="62">
        <v>0.02</v>
      </c>
      <c r="BN4" s="62">
        <v>0.01</v>
      </c>
      <c r="BO4" s="62">
        <v>0.01</v>
      </c>
    </row>
    <row r="5" spans="1:67" x14ac:dyDescent="0.25">
      <c r="A5" t="s">
        <v>117</v>
      </c>
      <c r="B5" s="62">
        <v>540</v>
      </c>
      <c r="C5" s="62">
        <v>760</v>
      </c>
      <c r="D5" s="62">
        <v>1300</v>
      </c>
      <c r="E5" s="62">
        <v>0.86</v>
      </c>
      <c r="F5" s="62">
        <v>0.92</v>
      </c>
      <c r="G5" s="62">
        <v>0.9</v>
      </c>
      <c r="H5" s="62">
        <v>0.82</v>
      </c>
      <c r="I5" s="62">
        <v>0.9</v>
      </c>
      <c r="J5" s="62">
        <v>0.87</v>
      </c>
      <c r="K5" s="62">
        <v>0.27</v>
      </c>
      <c r="L5" s="62">
        <v>0.22</v>
      </c>
      <c r="M5" s="62">
        <v>0.24</v>
      </c>
      <c r="N5" s="62" t="s">
        <v>73</v>
      </c>
      <c r="O5" s="62">
        <v>0</v>
      </c>
      <c r="P5" s="62" t="s">
        <v>73</v>
      </c>
      <c r="Q5" s="62">
        <v>0.05</v>
      </c>
      <c r="R5" s="62">
        <v>0.02</v>
      </c>
      <c r="S5" s="62">
        <v>0.03</v>
      </c>
      <c r="T5" s="62">
        <v>0</v>
      </c>
      <c r="U5" s="62" t="s">
        <v>73</v>
      </c>
      <c r="V5" s="62" t="s">
        <v>73</v>
      </c>
      <c r="W5" s="62">
        <v>0</v>
      </c>
      <c r="X5" s="62" t="s">
        <v>73</v>
      </c>
      <c r="Y5" s="62" t="s">
        <v>73</v>
      </c>
      <c r="Z5" s="62">
        <v>0.01</v>
      </c>
      <c r="AA5" s="62">
        <v>0.02</v>
      </c>
      <c r="AB5" s="62">
        <v>0.02</v>
      </c>
      <c r="AC5" s="62" t="s">
        <v>73</v>
      </c>
      <c r="AD5" s="62" t="s">
        <v>73</v>
      </c>
      <c r="AE5" s="62">
        <v>0.01</v>
      </c>
      <c r="AF5" s="62">
        <v>0.48</v>
      </c>
      <c r="AG5" s="62">
        <v>0.63</v>
      </c>
      <c r="AH5" s="62">
        <v>0.56000000000000005</v>
      </c>
      <c r="AI5" s="62" t="s">
        <v>73</v>
      </c>
      <c r="AJ5" s="62" t="s">
        <v>73</v>
      </c>
      <c r="AK5" s="62">
        <v>0.01</v>
      </c>
      <c r="AL5" s="62">
        <v>0</v>
      </c>
      <c r="AM5" s="62">
        <v>0</v>
      </c>
      <c r="AN5" s="62">
        <v>0</v>
      </c>
      <c r="AO5" s="62" t="s">
        <v>73</v>
      </c>
      <c r="AP5" s="62" t="s">
        <v>73</v>
      </c>
      <c r="AQ5" s="62" t="s">
        <v>73</v>
      </c>
      <c r="AR5" s="62">
        <v>0.01</v>
      </c>
      <c r="AS5" s="62">
        <v>0.01</v>
      </c>
      <c r="AT5" s="62">
        <v>0.01</v>
      </c>
      <c r="AU5" s="62" t="s">
        <v>73</v>
      </c>
      <c r="AV5" s="62" t="s">
        <v>73</v>
      </c>
      <c r="AW5" s="62" t="s">
        <v>74</v>
      </c>
      <c r="AX5" s="62" t="s">
        <v>73</v>
      </c>
      <c r="AY5" s="62" t="s">
        <v>73</v>
      </c>
      <c r="AZ5" s="62" t="s">
        <v>73</v>
      </c>
      <c r="BA5" s="62" t="s">
        <v>73</v>
      </c>
      <c r="BB5" s="62" t="s">
        <v>73</v>
      </c>
      <c r="BC5" s="62">
        <v>0.01</v>
      </c>
      <c r="BD5" s="62">
        <v>0.03</v>
      </c>
      <c r="BE5" s="62">
        <v>0.01</v>
      </c>
      <c r="BF5" s="62">
        <v>0.02</v>
      </c>
      <c r="BG5" s="62">
        <v>7.0000000000000007E-2</v>
      </c>
      <c r="BH5" s="62">
        <v>0.03</v>
      </c>
      <c r="BI5" s="62">
        <v>0.05</v>
      </c>
      <c r="BJ5" s="62">
        <v>0.05</v>
      </c>
      <c r="BK5" s="62">
        <v>0.03</v>
      </c>
      <c r="BL5" s="62">
        <v>0.04</v>
      </c>
      <c r="BM5" s="62">
        <v>0.01</v>
      </c>
      <c r="BN5" s="62">
        <v>0.01</v>
      </c>
      <c r="BO5" s="62">
        <v>0.01</v>
      </c>
    </row>
    <row r="6" spans="1:67" x14ac:dyDescent="0.25">
      <c r="A6" t="s">
        <v>115</v>
      </c>
      <c r="B6" s="62">
        <v>310</v>
      </c>
      <c r="C6" s="62">
        <v>550</v>
      </c>
      <c r="D6" s="62">
        <v>850</v>
      </c>
      <c r="E6" s="62">
        <v>0.85</v>
      </c>
      <c r="F6" s="62">
        <v>0.92</v>
      </c>
      <c r="G6" s="62">
        <v>0.9</v>
      </c>
      <c r="H6" s="62">
        <v>0.85</v>
      </c>
      <c r="I6" s="62">
        <v>0.91</v>
      </c>
      <c r="J6" s="62">
        <v>0.89</v>
      </c>
      <c r="K6" s="62">
        <v>0.3</v>
      </c>
      <c r="L6" s="62">
        <v>0.21</v>
      </c>
      <c r="M6" s="62">
        <v>0.25</v>
      </c>
      <c r="N6" s="62">
        <v>0</v>
      </c>
      <c r="O6" s="62">
        <v>0</v>
      </c>
      <c r="P6" s="62">
        <v>0</v>
      </c>
      <c r="Q6" s="62">
        <v>0.03</v>
      </c>
      <c r="R6" s="62">
        <v>0.02</v>
      </c>
      <c r="S6" s="62">
        <v>0.03</v>
      </c>
      <c r="T6" s="62">
        <v>0.05</v>
      </c>
      <c r="U6" s="62">
        <v>0.03</v>
      </c>
      <c r="V6" s="62">
        <v>0.04</v>
      </c>
      <c r="W6" s="62" t="s">
        <v>73</v>
      </c>
      <c r="X6" s="62">
        <v>0</v>
      </c>
      <c r="Y6" s="62" t="s">
        <v>73</v>
      </c>
      <c r="Z6" s="62" t="s">
        <v>73</v>
      </c>
      <c r="AA6" s="62" t="s">
        <v>73</v>
      </c>
      <c r="AB6" s="62">
        <v>0.01</v>
      </c>
      <c r="AC6" s="62">
        <v>0</v>
      </c>
      <c r="AD6" s="62" t="s">
        <v>73</v>
      </c>
      <c r="AE6" s="62" t="s">
        <v>73</v>
      </c>
      <c r="AF6" s="62">
        <v>0.45</v>
      </c>
      <c r="AG6" s="62">
        <v>0.63</v>
      </c>
      <c r="AH6" s="62">
        <v>0.56000000000000005</v>
      </c>
      <c r="AI6" s="62">
        <v>0</v>
      </c>
      <c r="AJ6" s="62" t="s">
        <v>73</v>
      </c>
      <c r="AK6" s="62" t="s">
        <v>73</v>
      </c>
      <c r="AL6" s="62">
        <v>0</v>
      </c>
      <c r="AM6" s="62">
        <v>0</v>
      </c>
      <c r="AN6" s="62">
        <v>0</v>
      </c>
      <c r="AO6" s="62">
        <v>0</v>
      </c>
      <c r="AP6" s="62">
        <v>0</v>
      </c>
      <c r="AQ6" s="62">
        <v>0</v>
      </c>
      <c r="AR6" s="62" t="s">
        <v>73</v>
      </c>
      <c r="AS6" s="62" t="s">
        <v>73</v>
      </c>
      <c r="AT6" s="62">
        <v>0.01</v>
      </c>
      <c r="AU6" s="62">
        <v>0</v>
      </c>
      <c r="AV6" s="62" t="s">
        <v>73</v>
      </c>
      <c r="AW6" s="62" t="s">
        <v>73</v>
      </c>
      <c r="AX6" s="62">
        <v>0</v>
      </c>
      <c r="AY6" s="62" t="s">
        <v>73</v>
      </c>
      <c r="AZ6" s="62" t="s">
        <v>73</v>
      </c>
      <c r="BA6" s="62" t="s">
        <v>73</v>
      </c>
      <c r="BB6" s="62" t="s">
        <v>73</v>
      </c>
      <c r="BC6" s="62" t="s">
        <v>73</v>
      </c>
      <c r="BD6" s="62" t="s">
        <v>73</v>
      </c>
      <c r="BE6" s="62" t="s">
        <v>73</v>
      </c>
      <c r="BF6" s="62" t="s">
        <v>73</v>
      </c>
      <c r="BG6" s="62">
        <v>7.0000000000000007E-2</v>
      </c>
      <c r="BH6" s="62">
        <v>0.03</v>
      </c>
      <c r="BI6" s="62">
        <v>0.05</v>
      </c>
      <c r="BJ6" s="62">
        <v>0.06</v>
      </c>
      <c r="BK6" s="62">
        <v>0.03</v>
      </c>
      <c r="BL6" s="62">
        <v>0.04</v>
      </c>
      <c r="BM6" s="62" t="s">
        <v>73</v>
      </c>
      <c r="BN6" s="62">
        <v>0.01</v>
      </c>
      <c r="BO6" s="62">
        <v>0.01</v>
      </c>
    </row>
    <row r="7" spans="1:67" x14ac:dyDescent="0.25">
      <c r="A7" t="s">
        <v>121</v>
      </c>
      <c r="B7" s="62">
        <v>240</v>
      </c>
      <c r="C7" s="62">
        <v>230</v>
      </c>
      <c r="D7" s="62">
        <v>470</v>
      </c>
      <c r="E7" s="62">
        <v>0.9</v>
      </c>
      <c r="F7" s="62">
        <v>0.93</v>
      </c>
      <c r="G7" s="62">
        <v>0.92</v>
      </c>
      <c r="H7" s="62">
        <v>0.9</v>
      </c>
      <c r="I7" s="62">
        <v>0.92</v>
      </c>
      <c r="J7" s="62">
        <v>0.91</v>
      </c>
      <c r="K7" s="62">
        <v>0.34</v>
      </c>
      <c r="L7" s="62">
        <v>0.27</v>
      </c>
      <c r="M7" s="62">
        <v>0.3</v>
      </c>
      <c r="N7" s="62">
        <v>0</v>
      </c>
      <c r="O7" s="62">
        <v>0</v>
      </c>
      <c r="P7" s="62">
        <v>0</v>
      </c>
      <c r="Q7" s="62">
        <v>7.0000000000000007E-2</v>
      </c>
      <c r="R7" s="62">
        <v>7.0000000000000007E-2</v>
      </c>
      <c r="S7" s="62">
        <v>7.0000000000000007E-2</v>
      </c>
      <c r="T7" s="62" t="s">
        <v>73</v>
      </c>
      <c r="U7" s="62">
        <v>0.04</v>
      </c>
      <c r="V7" s="62">
        <v>0.03</v>
      </c>
      <c r="W7" s="62" t="s">
        <v>73</v>
      </c>
      <c r="X7" s="62">
        <v>0</v>
      </c>
      <c r="Y7" s="62" t="s">
        <v>73</v>
      </c>
      <c r="Z7" s="62">
        <v>0</v>
      </c>
      <c r="AA7" s="62">
        <v>0</v>
      </c>
      <c r="AB7" s="62">
        <v>0</v>
      </c>
      <c r="AC7" s="62" t="s">
        <v>73</v>
      </c>
      <c r="AD7" s="62" t="s">
        <v>73</v>
      </c>
      <c r="AE7" s="62" t="s">
        <v>73</v>
      </c>
      <c r="AF7" s="62">
        <v>0.46</v>
      </c>
      <c r="AG7" s="62">
        <v>0.53</v>
      </c>
      <c r="AH7" s="62">
        <v>0.49</v>
      </c>
      <c r="AI7" s="62" t="s">
        <v>73</v>
      </c>
      <c r="AJ7" s="62" t="s">
        <v>73</v>
      </c>
      <c r="AK7" s="62" t="s">
        <v>73</v>
      </c>
      <c r="AL7" s="62">
        <v>0</v>
      </c>
      <c r="AM7" s="62">
        <v>0</v>
      </c>
      <c r="AN7" s="62">
        <v>0</v>
      </c>
      <c r="AO7" s="62">
        <v>0</v>
      </c>
      <c r="AP7" s="62">
        <v>0</v>
      </c>
      <c r="AQ7" s="62">
        <v>0</v>
      </c>
      <c r="AR7" s="62" t="s">
        <v>73</v>
      </c>
      <c r="AS7" s="62" t="s">
        <v>73</v>
      </c>
      <c r="AT7" s="62" t="s">
        <v>73</v>
      </c>
      <c r="AU7" s="62">
        <v>0</v>
      </c>
      <c r="AV7" s="62" t="s">
        <v>73</v>
      </c>
      <c r="AW7" s="62" t="s">
        <v>73</v>
      </c>
      <c r="AX7" s="62">
        <v>0</v>
      </c>
      <c r="AY7" s="62">
        <v>0</v>
      </c>
      <c r="AZ7" s="62">
        <v>0</v>
      </c>
      <c r="BA7" s="62" t="s">
        <v>73</v>
      </c>
      <c r="BB7" s="62">
        <v>0</v>
      </c>
      <c r="BC7" s="62" t="s">
        <v>73</v>
      </c>
      <c r="BD7" s="62" t="s">
        <v>73</v>
      </c>
      <c r="BE7" s="62" t="s">
        <v>73</v>
      </c>
      <c r="BF7" s="62" t="s">
        <v>73</v>
      </c>
      <c r="BG7" s="62">
        <v>0.05</v>
      </c>
      <c r="BH7" s="62">
        <v>0.03</v>
      </c>
      <c r="BI7" s="62">
        <v>0.04</v>
      </c>
      <c r="BJ7" s="62" t="s">
        <v>73</v>
      </c>
      <c r="BK7" s="62" t="s">
        <v>73</v>
      </c>
      <c r="BL7" s="62">
        <v>0.01</v>
      </c>
      <c r="BM7" s="62">
        <v>0.03</v>
      </c>
      <c r="BN7" s="62">
        <v>0.03</v>
      </c>
      <c r="BO7" s="62">
        <v>0.03</v>
      </c>
    </row>
    <row r="8" spans="1:67" x14ac:dyDescent="0.25">
      <c r="A8" t="s">
        <v>111</v>
      </c>
      <c r="B8" s="62">
        <v>680</v>
      </c>
      <c r="C8" s="62">
        <v>900</v>
      </c>
      <c r="D8" s="62">
        <v>1570</v>
      </c>
      <c r="E8" s="62">
        <v>0.81</v>
      </c>
      <c r="F8" s="62">
        <v>0.89</v>
      </c>
      <c r="G8" s="62">
        <v>0.86</v>
      </c>
      <c r="H8" s="62">
        <v>0.78</v>
      </c>
      <c r="I8" s="62">
        <v>0.87</v>
      </c>
      <c r="J8" s="62">
        <v>0.83</v>
      </c>
      <c r="K8" s="62">
        <v>0.3</v>
      </c>
      <c r="L8" s="62">
        <v>0.25</v>
      </c>
      <c r="M8" s="62">
        <v>0.27</v>
      </c>
      <c r="N8" s="62">
        <v>0</v>
      </c>
      <c r="O8" s="62" t="s">
        <v>73</v>
      </c>
      <c r="P8" s="62" t="s">
        <v>73</v>
      </c>
      <c r="Q8" s="62">
        <v>0.03</v>
      </c>
      <c r="R8" s="62">
        <v>0.02</v>
      </c>
      <c r="S8" s="62">
        <v>0.03</v>
      </c>
      <c r="T8" s="62" t="s">
        <v>73</v>
      </c>
      <c r="U8" s="62">
        <v>0.01</v>
      </c>
      <c r="V8" s="62">
        <v>0.01</v>
      </c>
      <c r="W8" s="62">
        <v>0.02</v>
      </c>
      <c r="X8" s="62">
        <v>0.03</v>
      </c>
      <c r="Y8" s="62">
        <v>0.03</v>
      </c>
      <c r="Z8" s="62">
        <v>0</v>
      </c>
      <c r="AA8" s="62" t="s">
        <v>73</v>
      </c>
      <c r="AB8" s="62" t="s">
        <v>73</v>
      </c>
      <c r="AC8" s="62" t="s">
        <v>73</v>
      </c>
      <c r="AD8" s="62" t="s">
        <v>73</v>
      </c>
      <c r="AE8" s="62" t="s">
        <v>73</v>
      </c>
      <c r="AF8" s="62">
        <v>0.42</v>
      </c>
      <c r="AG8" s="62">
        <v>0.56000000000000005</v>
      </c>
      <c r="AH8" s="62">
        <v>0.5</v>
      </c>
      <c r="AI8" s="62" t="s">
        <v>73</v>
      </c>
      <c r="AJ8" s="62">
        <v>0.01</v>
      </c>
      <c r="AK8" s="62">
        <v>0.01</v>
      </c>
      <c r="AL8" s="62">
        <v>0</v>
      </c>
      <c r="AM8" s="62">
        <v>0</v>
      </c>
      <c r="AN8" s="62">
        <v>0</v>
      </c>
      <c r="AO8" s="62">
        <v>0</v>
      </c>
      <c r="AP8" s="62">
        <v>0</v>
      </c>
      <c r="AQ8" s="62">
        <v>0</v>
      </c>
      <c r="AR8" s="62">
        <v>0.02</v>
      </c>
      <c r="AS8" s="62">
        <v>0.01</v>
      </c>
      <c r="AT8" s="62">
        <v>0.01</v>
      </c>
      <c r="AU8" s="62">
        <v>0.01</v>
      </c>
      <c r="AV8" s="62" t="s">
        <v>73</v>
      </c>
      <c r="AW8" s="62">
        <v>0.01</v>
      </c>
      <c r="AX8" s="62" t="s">
        <v>73</v>
      </c>
      <c r="AY8" s="62" t="s">
        <v>73</v>
      </c>
      <c r="AZ8" s="62" t="s">
        <v>73</v>
      </c>
      <c r="BA8" s="62" t="s">
        <v>73</v>
      </c>
      <c r="BB8" s="62" t="s">
        <v>73</v>
      </c>
      <c r="BC8" s="62" t="s">
        <v>73</v>
      </c>
      <c r="BD8" s="62">
        <v>0.01</v>
      </c>
      <c r="BE8" s="62">
        <v>0.01</v>
      </c>
      <c r="BF8" s="62">
        <v>0.01</v>
      </c>
      <c r="BG8" s="62">
        <v>0.1</v>
      </c>
      <c r="BH8" s="62">
        <v>0.06</v>
      </c>
      <c r="BI8" s="62">
        <v>0.08</v>
      </c>
      <c r="BJ8" s="62">
        <v>0.08</v>
      </c>
      <c r="BK8" s="62">
        <v>0.04</v>
      </c>
      <c r="BL8" s="62">
        <v>0.06</v>
      </c>
      <c r="BM8" s="62">
        <v>0.01</v>
      </c>
      <c r="BN8" s="62">
        <v>0.01</v>
      </c>
      <c r="BO8" s="62">
        <v>0.01</v>
      </c>
    </row>
    <row r="9" spans="1:67" x14ac:dyDescent="0.25">
      <c r="A9" t="s">
        <v>125</v>
      </c>
      <c r="B9" s="62">
        <v>630</v>
      </c>
      <c r="C9" s="62">
        <v>1390</v>
      </c>
      <c r="D9" s="62">
        <v>2020</v>
      </c>
      <c r="E9" s="62">
        <v>0.77</v>
      </c>
      <c r="F9" s="62">
        <v>0.89</v>
      </c>
      <c r="G9" s="62">
        <v>0.85</v>
      </c>
      <c r="H9" s="62">
        <v>0.74</v>
      </c>
      <c r="I9" s="62">
        <v>0.88</v>
      </c>
      <c r="J9" s="62">
        <v>0.84</v>
      </c>
      <c r="K9" s="62">
        <v>0.3</v>
      </c>
      <c r="L9" s="62">
        <v>0.27</v>
      </c>
      <c r="M9" s="62">
        <v>0.28000000000000003</v>
      </c>
      <c r="N9" s="62" t="s">
        <v>73</v>
      </c>
      <c r="O9" s="62" t="s">
        <v>73</v>
      </c>
      <c r="P9" s="62" t="s">
        <v>73</v>
      </c>
      <c r="Q9" s="62">
        <v>0.02</v>
      </c>
      <c r="R9" s="62">
        <v>0.01</v>
      </c>
      <c r="S9" s="62">
        <v>0.01</v>
      </c>
      <c r="T9" s="62" t="s">
        <v>73</v>
      </c>
      <c r="U9" s="62">
        <v>0.01</v>
      </c>
      <c r="V9" s="62">
        <v>0.01</v>
      </c>
      <c r="W9" s="62">
        <v>0.04</v>
      </c>
      <c r="X9" s="62">
        <v>0.06</v>
      </c>
      <c r="Y9" s="62">
        <v>0.05</v>
      </c>
      <c r="Z9" s="62" t="s">
        <v>73</v>
      </c>
      <c r="AA9" s="62">
        <v>0.01</v>
      </c>
      <c r="AB9" s="62">
        <v>0.01</v>
      </c>
      <c r="AC9" s="62">
        <v>0.01</v>
      </c>
      <c r="AD9" s="62">
        <v>0.01</v>
      </c>
      <c r="AE9" s="62">
        <v>0.01</v>
      </c>
      <c r="AF9" s="62">
        <v>0.36</v>
      </c>
      <c r="AG9" s="62">
        <v>0.51</v>
      </c>
      <c r="AH9" s="62">
        <v>0.46</v>
      </c>
      <c r="AI9" s="62" t="s">
        <v>73</v>
      </c>
      <c r="AJ9" s="62">
        <v>0.01</v>
      </c>
      <c r="AK9" s="62">
        <v>0.01</v>
      </c>
      <c r="AL9" s="62">
        <v>0</v>
      </c>
      <c r="AM9" s="62">
        <v>0</v>
      </c>
      <c r="AN9" s="62">
        <v>0</v>
      </c>
      <c r="AO9" s="62">
        <v>0</v>
      </c>
      <c r="AP9" s="62" t="s">
        <v>73</v>
      </c>
      <c r="AQ9" s="62" t="s">
        <v>73</v>
      </c>
      <c r="AR9" s="62">
        <v>0.02</v>
      </c>
      <c r="AS9" s="62">
        <v>0.01</v>
      </c>
      <c r="AT9" s="62">
        <v>0.01</v>
      </c>
      <c r="AU9" s="62">
        <v>0.01</v>
      </c>
      <c r="AV9" s="62" t="s">
        <v>73</v>
      </c>
      <c r="AW9" s="62">
        <v>0.01</v>
      </c>
      <c r="AX9" s="62" t="s">
        <v>73</v>
      </c>
      <c r="AY9" s="62" t="s">
        <v>73</v>
      </c>
      <c r="AZ9" s="62" t="s">
        <v>73</v>
      </c>
      <c r="BA9" s="62" t="s">
        <v>73</v>
      </c>
      <c r="BB9" s="62" t="s">
        <v>73</v>
      </c>
      <c r="BC9" s="62" t="s">
        <v>74</v>
      </c>
      <c r="BD9" s="62" t="s">
        <v>73</v>
      </c>
      <c r="BE9" s="62" t="s">
        <v>73</v>
      </c>
      <c r="BF9" s="62" t="s">
        <v>74</v>
      </c>
      <c r="BG9" s="62">
        <v>0.1</v>
      </c>
      <c r="BH9" s="62">
        <v>0.05</v>
      </c>
      <c r="BI9" s="62">
        <v>7.0000000000000007E-2</v>
      </c>
      <c r="BJ9" s="62">
        <v>0.11</v>
      </c>
      <c r="BK9" s="62">
        <v>0.04</v>
      </c>
      <c r="BL9" s="62">
        <v>0.06</v>
      </c>
      <c r="BM9" s="62">
        <v>0.02</v>
      </c>
      <c r="BN9" s="62">
        <v>0.02</v>
      </c>
      <c r="BO9" s="62">
        <v>0.02</v>
      </c>
    </row>
    <row r="10" spans="1:67" x14ac:dyDescent="0.25">
      <c r="A10" t="s">
        <v>127</v>
      </c>
      <c r="B10" s="62">
        <v>360</v>
      </c>
      <c r="C10" s="62">
        <v>640</v>
      </c>
      <c r="D10" s="62">
        <v>1000</v>
      </c>
      <c r="E10" s="62">
        <v>0.85</v>
      </c>
      <c r="F10" s="62">
        <v>0.88</v>
      </c>
      <c r="G10" s="62">
        <v>0.87</v>
      </c>
      <c r="H10" s="62">
        <v>0.83</v>
      </c>
      <c r="I10" s="62">
        <v>0.86</v>
      </c>
      <c r="J10" s="62">
        <v>0.85</v>
      </c>
      <c r="K10" s="62">
        <v>0.42</v>
      </c>
      <c r="L10" s="62">
        <v>0.36</v>
      </c>
      <c r="M10" s="62">
        <v>0.38</v>
      </c>
      <c r="N10" s="62" t="s">
        <v>73</v>
      </c>
      <c r="O10" s="62">
        <v>0</v>
      </c>
      <c r="P10" s="62" t="s">
        <v>73</v>
      </c>
      <c r="Q10" s="62">
        <v>0.03</v>
      </c>
      <c r="R10" s="62" t="s">
        <v>73</v>
      </c>
      <c r="S10" s="62">
        <v>0.02</v>
      </c>
      <c r="T10" s="62" t="s">
        <v>73</v>
      </c>
      <c r="U10" s="62" t="s">
        <v>73</v>
      </c>
      <c r="V10" s="62">
        <v>0.01</v>
      </c>
      <c r="W10" s="62" t="s">
        <v>73</v>
      </c>
      <c r="X10" s="62" t="s">
        <v>73</v>
      </c>
      <c r="Y10" s="62">
        <v>0.01</v>
      </c>
      <c r="Z10" s="62">
        <v>0.02</v>
      </c>
      <c r="AA10" s="62">
        <v>0.04</v>
      </c>
      <c r="AB10" s="62">
        <v>0.03</v>
      </c>
      <c r="AC10" s="62" t="s">
        <v>73</v>
      </c>
      <c r="AD10" s="62" t="s">
        <v>73</v>
      </c>
      <c r="AE10" s="62" t="s">
        <v>73</v>
      </c>
      <c r="AF10" s="62">
        <v>0.34</v>
      </c>
      <c r="AG10" s="62">
        <v>0.43</v>
      </c>
      <c r="AH10" s="62">
        <v>0.4</v>
      </c>
      <c r="AI10" s="62" t="s">
        <v>73</v>
      </c>
      <c r="AJ10" s="62">
        <v>0.01</v>
      </c>
      <c r="AK10" s="62">
        <v>0.01</v>
      </c>
      <c r="AL10" s="62">
        <v>0</v>
      </c>
      <c r="AM10" s="62">
        <v>0</v>
      </c>
      <c r="AN10" s="62">
        <v>0</v>
      </c>
      <c r="AO10" s="62">
        <v>0</v>
      </c>
      <c r="AP10" s="62">
        <v>0</v>
      </c>
      <c r="AQ10" s="62">
        <v>0</v>
      </c>
      <c r="AR10" s="62" t="s">
        <v>73</v>
      </c>
      <c r="AS10" s="62">
        <v>0.01</v>
      </c>
      <c r="AT10" s="62">
        <v>0.01</v>
      </c>
      <c r="AU10" s="62" t="s">
        <v>73</v>
      </c>
      <c r="AV10" s="62" t="s">
        <v>73</v>
      </c>
      <c r="AW10" s="62" t="s">
        <v>73</v>
      </c>
      <c r="AX10" s="62" t="s">
        <v>73</v>
      </c>
      <c r="AY10" s="62" t="s">
        <v>73</v>
      </c>
      <c r="AZ10" s="62" t="s">
        <v>73</v>
      </c>
      <c r="BA10" s="62">
        <v>0</v>
      </c>
      <c r="BB10" s="62" t="s">
        <v>73</v>
      </c>
      <c r="BC10" s="62" t="s">
        <v>73</v>
      </c>
      <c r="BD10" s="62" t="s">
        <v>73</v>
      </c>
      <c r="BE10" s="62" t="s">
        <v>73</v>
      </c>
      <c r="BF10" s="62">
        <v>0.01</v>
      </c>
      <c r="BG10" s="62">
        <v>0.08</v>
      </c>
      <c r="BH10" s="62">
        <v>0.06</v>
      </c>
      <c r="BI10" s="62">
        <v>7.0000000000000007E-2</v>
      </c>
      <c r="BJ10" s="62">
        <v>0.06</v>
      </c>
      <c r="BK10" s="62">
        <v>0.04</v>
      </c>
      <c r="BL10" s="62">
        <v>0.05</v>
      </c>
      <c r="BM10" s="62" t="s">
        <v>73</v>
      </c>
      <c r="BN10" s="62">
        <v>0.02</v>
      </c>
      <c r="BO10" s="62">
        <v>0.02</v>
      </c>
    </row>
    <row r="11" spans="1:67" x14ac:dyDescent="0.25">
      <c r="A11" t="s">
        <v>123</v>
      </c>
      <c r="B11" s="62">
        <v>340</v>
      </c>
      <c r="C11" s="62">
        <v>450</v>
      </c>
      <c r="D11" s="62">
        <v>800</v>
      </c>
      <c r="E11" s="62">
        <v>0.85</v>
      </c>
      <c r="F11" s="62">
        <v>0.93</v>
      </c>
      <c r="G11" s="62">
        <v>0.9</v>
      </c>
      <c r="H11" s="62">
        <v>0.85</v>
      </c>
      <c r="I11" s="62">
        <v>0.92</v>
      </c>
      <c r="J11" s="62">
        <v>0.89</v>
      </c>
      <c r="K11" s="62">
        <v>0.27</v>
      </c>
      <c r="L11" s="62">
        <v>0.24</v>
      </c>
      <c r="M11" s="62">
        <v>0.25</v>
      </c>
      <c r="N11" s="62">
        <v>0</v>
      </c>
      <c r="O11" s="62" t="s">
        <v>73</v>
      </c>
      <c r="P11" s="62" t="s">
        <v>73</v>
      </c>
      <c r="Q11" s="62">
        <v>0.02</v>
      </c>
      <c r="R11" s="62" t="s">
        <v>73</v>
      </c>
      <c r="S11" s="62">
        <v>0.01</v>
      </c>
      <c r="T11" s="62">
        <v>0.05</v>
      </c>
      <c r="U11" s="62">
        <v>0.05</v>
      </c>
      <c r="V11" s="62">
        <v>0.05</v>
      </c>
      <c r="W11" s="62" t="s">
        <v>73</v>
      </c>
      <c r="X11" s="62" t="s">
        <v>73</v>
      </c>
      <c r="Y11" s="62" t="s">
        <v>73</v>
      </c>
      <c r="Z11" s="62" t="s">
        <v>73</v>
      </c>
      <c r="AA11" s="62" t="s">
        <v>73</v>
      </c>
      <c r="AB11" s="62" t="s">
        <v>73</v>
      </c>
      <c r="AC11" s="62" t="s">
        <v>73</v>
      </c>
      <c r="AD11" s="62" t="s">
        <v>73</v>
      </c>
      <c r="AE11" s="62" t="s">
        <v>73</v>
      </c>
      <c r="AF11" s="62">
        <v>0.5</v>
      </c>
      <c r="AG11" s="62">
        <v>0.6</v>
      </c>
      <c r="AH11" s="62">
        <v>0.55000000000000004</v>
      </c>
      <c r="AI11" s="62">
        <v>0</v>
      </c>
      <c r="AJ11" s="62">
        <v>0</v>
      </c>
      <c r="AK11" s="62">
        <v>0</v>
      </c>
      <c r="AL11" s="62">
        <v>0</v>
      </c>
      <c r="AM11" s="62">
        <v>0</v>
      </c>
      <c r="AN11" s="62">
        <v>0</v>
      </c>
      <c r="AO11" s="62">
        <v>0</v>
      </c>
      <c r="AP11" s="62">
        <v>0</v>
      </c>
      <c r="AQ11" s="62">
        <v>0</v>
      </c>
      <c r="AR11" s="62" t="s">
        <v>73</v>
      </c>
      <c r="AS11" s="62" t="s">
        <v>73</v>
      </c>
      <c r="AT11" s="62">
        <v>0.01</v>
      </c>
      <c r="AU11" s="62" t="s">
        <v>73</v>
      </c>
      <c r="AV11" s="62" t="s">
        <v>73</v>
      </c>
      <c r="AW11" s="62" t="s">
        <v>73</v>
      </c>
      <c r="AX11" s="62" t="s">
        <v>73</v>
      </c>
      <c r="AY11" s="62" t="s">
        <v>73</v>
      </c>
      <c r="AZ11" s="62" t="s">
        <v>73</v>
      </c>
      <c r="BA11" s="62" t="s">
        <v>73</v>
      </c>
      <c r="BB11" s="62">
        <v>0</v>
      </c>
      <c r="BC11" s="62" t="s">
        <v>73</v>
      </c>
      <c r="BD11" s="62">
        <v>0</v>
      </c>
      <c r="BE11" s="62" t="s">
        <v>73</v>
      </c>
      <c r="BF11" s="62" t="s">
        <v>73</v>
      </c>
      <c r="BG11" s="62">
        <v>0.06</v>
      </c>
      <c r="BH11" s="62">
        <v>0.04</v>
      </c>
      <c r="BI11" s="62">
        <v>0.05</v>
      </c>
      <c r="BJ11" s="62">
        <v>0.03</v>
      </c>
      <c r="BK11" s="62">
        <v>0.02</v>
      </c>
      <c r="BL11" s="62">
        <v>0.03</v>
      </c>
      <c r="BM11" s="62">
        <v>0.05</v>
      </c>
      <c r="BN11" s="62">
        <v>0.02</v>
      </c>
      <c r="BO11" s="62">
        <v>0.03</v>
      </c>
    </row>
    <row r="12" spans="1:67" x14ac:dyDescent="0.25">
      <c r="A12" t="s">
        <v>113</v>
      </c>
      <c r="B12" s="62">
        <v>340</v>
      </c>
      <c r="C12" s="62">
        <v>510</v>
      </c>
      <c r="D12" s="62">
        <v>850</v>
      </c>
      <c r="E12" s="62">
        <v>0.87</v>
      </c>
      <c r="F12" s="62">
        <v>0.91</v>
      </c>
      <c r="G12" s="62">
        <v>0.89</v>
      </c>
      <c r="H12" s="62">
        <v>0.86</v>
      </c>
      <c r="I12" s="62">
        <v>0.9</v>
      </c>
      <c r="J12" s="62">
        <v>0.88</v>
      </c>
      <c r="K12" s="62">
        <v>0.36</v>
      </c>
      <c r="L12" s="62">
        <v>0.27</v>
      </c>
      <c r="M12" s="62">
        <v>0.31</v>
      </c>
      <c r="N12" s="62">
        <v>0</v>
      </c>
      <c r="O12" s="62">
        <v>0</v>
      </c>
      <c r="P12" s="62">
        <v>0</v>
      </c>
      <c r="Q12" s="62">
        <v>0.04</v>
      </c>
      <c r="R12" s="62">
        <v>0.02</v>
      </c>
      <c r="S12" s="62">
        <v>0.03</v>
      </c>
      <c r="T12" s="62">
        <v>0.02</v>
      </c>
      <c r="U12" s="62">
        <v>0.03</v>
      </c>
      <c r="V12" s="62">
        <v>0.02</v>
      </c>
      <c r="W12" s="62" t="s">
        <v>73</v>
      </c>
      <c r="X12" s="62" t="s">
        <v>73</v>
      </c>
      <c r="Y12" s="62" t="s">
        <v>73</v>
      </c>
      <c r="Z12" s="62" t="s">
        <v>73</v>
      </c>
      <c r="AA12" s="62">
        <v>0.03</v>
      </c>
      <c r="AB12" s="62">
        <v>0.02</v>
      </c>
      <c r="AC12" s="62">
        <v>0.02</v>
      </c>
      <c r="AD12" s="62" t="s">
        <v>73</v>
      </c>
      <c r="AE12" s="62">
        <v>0.01</v>
      </c>
      <c r="AF12" s="62">
        <v>0.41</v>
      </c>
      <c r="AG12" s="62">
        <v>0.53</v>
      </c>
      <c r="AH12" s="62">
        <v>0.48</v>
      </c>
      <c r="AI12" s="62" t="s">
        <v>73</v>
      </c>
      <c r="AJ12" s="62" t="s">
        <v>73</v>
      </c>
      <c r="AK12" s="62" t="s">
        <v>73</v>
      </c>
      <c r="AL12" s="62">
        <v>0</v>
      </c>
      <c r="AM12" s="62">
        <v>0</v>
      </c>
      <c r="AN12" s="62">
        <v>0</v>
      </c>
      <c r="AO12" s="62">
        <v>0</v>
      </c>
      <c r="AP12" s="62" t="s">
        <v>73</v>
      </c>
      <c r="AQ12" s="62" t="s">
        <v>73</v>
      </c>
      <c r="AR12" s="62" t="s">
        <v>73</v>
      </c>
      <c r="AS12" s="62" t="s">
        <v>73</v>
      </c>
      <c r="AT12" s="62" t="s">
        <v>73</v>
      </c>
      <c r="AU12" s="62" t="s">
        <v>73</v>
      </c>
      <c r="AV12" s="62" t="s">
        <v>73</v>
      </c>
      <c r="AW12" s="62" t="s">
        <v>73</v>
      </c>
      <c r="AX12" s="62">
        <v>0</v>
      </c>
      <c r="AY12" s="62">
        <v>0</v>
      </c>
      <c r="AZ12" s="62">
        <v>0</v>
      </c>
      <c r="BA12" s="62" t="s">
        <v>73</v>
      </c>
      <c r="BB12" s="62">
        <v>0</v>
      </c>
      <c r="BC12" s="62" t="s">
        <v>73</v>
      </c>
      <c r="BD12" s="62" t="s">
        <v>73</v>
      </c>
      <c r="BE12" s="62" t="s">
        <v>73</v>
      </c>
      <c r="BF12" s="62" t="s">
        <v>73</v>
      </c>
      <c r="BG12" s="62">
        <v>0.05</v>
      </c>
      <c r="BH12" s="62">
        <v>0.04</v>
      </c>
      <c r="BI12" s="62">
        <v>0.05</v>
      </c>
      <c r="BJ12" s="62">
        <v>0.06</v>
      </c>
      <c r="BK12" s="62">
        <v>0.04</v>
      </c>
      <c r="BL12" s="62">
        <v>0.05</v>
      </c>
      <c r="BM12" s="62">
        <v>0.02</v>
      </c>
      <c r="BN12" s="62" t="s">
        <v>73</v>
      </c>
      <c r="BO12" s="62">
        <v>0.01</v>
      </c>
    </row>
    <row r="13" spans="1:67" x14ac:dyDescent="0.25">
      <c r="A13" t="s">
        <v>109</v>
      </c>
      <c r="B13" s="62">
        <v>320</v>
      </c>
      <c r="C13" s="62">
        <v>390</v>
      </c>
      <c r="D13" s="62">
        <v>710</v>
      </c>
      <c r="E13" s="62">
        <v>0.74</v>
      </c>
      <c r="F13" s="62">
        <v>0.85</v>
      </c>
      <c r="G13" s="62">
        <v>0.8</v>
      </c>
      <c r="H13" s="62">
        <v>0.7</v>
      </c>
      <c r="I13" s="62">
        <v>0.82</v>
      </c>
      <c r="J13" s="62">
        <v>0.76</v>
      </c>
      <c r="K13" s="62">
        <v>0.28000000000000003</v>
      </c>
      <c r="L13" s="62">
        <v>0.24</v>
      </c>
      <c r="M13" s="62">
        <v>0.26</v>
      </c>
      <c r="N13" s="62">
        <v>0</v>
      </c>
      <c r="O13" s="62">
        <v>0</v>
      </c>
      <c r="P13" s="62">
        <v>0</v>
      </c>
      <c r="Q13" s="62">
        <v>0.05</v>
      </c>
      <c r="R13" s="62">
        <v>0.03</v>
      </c>
      <c r="S13" s="62">
        <v>0.04</v>
      </c>
      <c r="T13" s="62" t="s">
        <v>73</v>
      </c>
      <c r="U13" s="62" t="s">
        <v>73</v>
      </c>
      <c r="V13" s="62">
        <v>0.01</v>
      </c>
      <c r="W13" s="62">
        <v>0</v>
      </c>
      <c r="X13" s="62">
        <v>0</v>
      </c>
      <c r="Y13" s="62">
        <v>0</v>
      </c>
      <c r="Z13" s="62">
        <v>0</v>
      </c>
      <c r="AA13" s="62" t="s">
        <v>73</v>
      </c>
      <c r="AB13" s="62" t="s">
        <v>73</v>
      </c>
      <c r="AC13" s="62">
        <v>0</v>
      </c>
      <c r="AD13" s="62" t="s">
        <v>73</v>
      </c>
      <c r="AE13" s="62" t="s">
        <v>73</v>
      </c>
      <c r="AF13" s="62">
        <v>0.36</v>
      </c>
      <c r="AG13" s="62">
        <v>0.52</v>
      </c>
      <c r="AH13" s="62">
        <v>0.45</v>
      </c>
      <c r="AI13" s="62" t="s">
        <v>73</v>
      </c>
      <c r="AJ13" s="62" t="s">
        <v>73</v>
      </c>
      <c r="AK13" s="62">
        <v>0.01</v>
      </c>
      <c r="AL13" s="62">
        <v>0</v>
      </c>
      <c r="AM13" s="62">
        <v>0</v>
      </c>
      <c r="AN13" s="62">
        <v>0</v>
      </c>
      <c r="AO13" s="62">
        <v>0</v>
      </c>
      <c r="AP13" s="62">
        <v>0</v>
      </c>
      <c r="AQ13" s="62">
        <v>0</v>
      </c>
      <c r="AR13" s="62" t="s">
        <v>73</v>
      </c>
      <c r="AS13" s="62" t="s">
        <v>73</v>
      </c>
      <c r="AT13" s="62">
        <v>0.01</v>
      </c>
      <c r="AU13" s="62" t="s">
        <v>73</v>
      </c>
      <c r="AV13" s="62" t="s">
        <v>73</v>
      </c>
      <c r="AW13" s="62" t="s">
        <v>73</v>
      </c>
      <c r="AX13" s="62">
        <v>0</v>
      </c>
      <c r="AY13" s="62" t="s">
        <v>73</v>
      </c>
      <c r="AZ13" s="62" t="s">
        <v>73</v>
      </c>
      <c r="BA13" s="62" t="s">
        <v>73</v>
      </c>
      <c r="BB13" s="62" t="s">
        <v>73</v>
      </c>
      <c r="BC13" s="62" t="s">
        <v>73</v>
      </c>
      <c r="BD13" s="62">
        <v>0.02</v>
      </c>
      <c r="BE13" s="62">
        <v>0.02</v>
      </c>
      <c r="BF13" s="62">
        <v>0.02</v>
      </c>
      <c r="BG13" s="62">
        <v>0.1</v>
      </c>
      <c r="BH13" s="62">
        <v>0.08</v>
      </c>
      <c r="BI13" s="62">
        <v>0.09</v>
      </c>
      <c r="BJ13" s="62">
        <v>0.15</v>
      </c>
      <c r="BK13" s="62">
        <v>0.05</v>
      </c>
      <c r="BL13" s="62">
        <v>0.1</v>
      </c>
      <c r="BM13" s="62" t="s">
        <v>73</v>
      </c>
      <c r="BN13" s="62" t="s">
        <v>73</v>
      </c>
      <c r="BO13" s="62">
        <v>0.01</v>
      </c>
    </row>
    <row r="14" spans="1:67" x14ac:dyDescent="0.25">
      <c r="A14">
        <v>201</v>
      </c>
      <c r="B14" s="62" t="s">
        <v>282</v>
      </c>
      <c r="C14" s="62" t="s">
        <v>282</v>
      </c>
      <c r="D14" s="62" t="s">
        <v>282</v>
      </c>
      <c r="E14" s="62" t="s">
        <v>282</v>
      </c>
      <c r="F14" s="62" t="s">
        <v>282</v>
      </c>
      <c r="G14" s="62" t="s">
        <v>282</v>
      </c>
      <c r="H14" s="62" t="s">
        <v>282</v>
      </c>
      <c r="I14" s="62" t="s">
        <v>282</v>
      </c>
      <c r="J14" s="62" t="s">
        <v>282</v>
      </c>
      <c r="K14" s="62" t="s">
        <v>282</v>
      </c>
      <c r="L14" s="62" t="s">
        <v>282</v>
      </c>
      <c r="M14" s="62" t="s">
        <v>282</v>
      </c>
      <c r="N14" s="62" t="s">
        <v>282</v>
      </c>
      <c r="O14" s="62" t="s">
        <v>282</v>
      </c>
      <c r="P14" s="62" t="s">
        <v>282</v>
      </c>
      <c r="Q14" s="62" t="s">
        <v>282</v>
      </c>
      <c r="R14" s="62" t="s">
        <v>282</v>
      </c>
      <c r="S14" s="62" t="s">
        <v>282</v>
      </c>
      <c r="T14" s="62" t="s">
        <v>282</v>
      </c>
      <c r="U14" s="62" t="s">
        <v>282</v>
      </c>
      <c r="V14" s="62" t="s">
        <v>282</v>
      </c>
      <c r="W14" s="62" t="s">
        <v>282</v>
      </c>
      <c r="X14" s="62" t="s">
        <v>282</v>
      </c>
      <c r="Y14" s="62" t="s">
        <v>282</v>
      </c>
      <c r="Z14" s="62" t="s">
        <v>282</v>
      </c>
      <c r="AA14" s="62" t="s">
        <v>282</v>
      </c>
      <c r="AB14" s="62" t="s">
        <v>282</v>
      </c>
      <c r="AC14" s="62" t="s">
        <v>282</v>
      </c>
      <c r="AD14" s="62" t="s">
        <v>282</v>
      </c>
      <c r="AE14" s="62" t="s">
        <v>282</v>
      </c>
      <c r="AF14" s="62" t="s">
        <v>282</v>
      </c>
      <c r="AG14" s="62" t="s">
        <v>282</v>
      </c>
      <c r="AH14" s="62" t="s">
        <v>282</v>
      </c>
      <c r="AI14" s="62" t="s">
        <v>282</v>
      </c>
      <c r="AJ14" s="62" t="s">
        <v>282</v>
      </c>
      <c r="AK14" s="62" t="s">
        <v>282</v>
      </c>
      <c r="AL14" s="62" t="s">
        <v>282</v>
      </c>
      <c r="AM14" s="62" t="s">
        <v>282</v>
      </c>
      <c r="AN14" s="62" t="s">
        <v>282</v>
      </c>
      <c r="AO14" s="62" t="s">
        <v>282</v>
      </c>
      <c r="AP14" s="62" t="s">
        <v>282</v>
      </c>
      <c r="AQ14" s="62" t="s">
        <v>282</v>
      </c>
      <c r="AR14" s="62" t="s">
        <v>282</v>
      </c>
      <c r="AS14" s="62" t="s">
        <v>282</v>
      </c>
      <c r="AT14" s="62" t="s">
        <v>282</v>
      </c>
      <c r="AU14" s="62" t="s">
        <v>282</v>
      </c>
      <c r="AV14" s="62" t="s">
        <v>282</v>
      </c>
      <c r="AW14" s="62" t="s">
        <v>282</v>
      </c>
      <c r="AX14" s="62" t="s">
        <v>282</v>
      </c>
      <c r="AY14" s="62" t="s">
        <v>282</v>
      </c>
      <c r="AZ14" s="62" t="s">
        <v>282</v>
      </c>
      <c r="BA14" s="62" t="s">
        <v>282</v>
      </c>
      <c r="BB14" s="62" t="s">
        <v>282</v>
      </c>
      <c r="BC14" s="62" t="s">
        <v>282</v>
      </c>
      <c r="BD14" s="62" t="s">
        <v>282</v>
      </c>
      <c r="BE14" s="62" t="s">
        <v>282</v>
      </c>
      <c r="BF14" s="62" t="s">
        <v>282</v>
      </c>
      <c r="BG14" s="62" t="s">
        <v>282</v>
      </c>
      <c r="BH14" s="62" t="s">
        <v>282</v>
      </c>
      <c r="BI14" s="62" t="s">
        <v>282</v>
      </c>
      <c r="BJ14" s="62" t="s">
        <v>282</v>
      </c>
      <c r="BK14" s="62" t="s">
        <v>282</v>
      </c>
      <c r="BL14" s="62" t="s">
        <v>282</v>
      </c>
      <c r="BM14" s="62" t="s">
        <v>282</v>
      </c>
      <c r="BN14" s="62" t="s">
        <v>282</v>
      </c>
      <c r="BO14" s="62" t="s">
        <v>282</v>
      </c>
    </row>
    <row r="15" spans="1:67" x14ac:dyDescent="0.25">
      <c r="A15">
        <v>202</v>
      </c>
      <c r="B15" s="62">
        <v>10</v>
      </c>
      <c r="C15" s="62">
        <v>10</v>
      </c>
      <c r="D15" s="62">
        <v>20</v>
      </c>
      <c r="E15" s="62">
        <v>0.75</v>
      </c>
      <c r="F15" s="62">
        <v>0.7</v>
      </c>
      <c r="G15" s="62">
        <v>0.73</v>
      </c>
      <c r="H15" s="62">
        <v>0.75</v>
      </c>
      <c r="I15" s="62">
        <v>0.7</v>
      </c>
      <c r="J15" s="62">
        <v>0.73</v>
      </c>
      <c r="K15" s="62" t="s">
        <v>73</v>
      </c>
      <c r="L15" s="62" t="s">
        <v>73</v>
      </c>
      <c r="M15" s="62">
        <v>0.36</v>
      </c>
      <c r="N15" s="62">
        <v>0</v>
      </c>
      <c r="O15" s="62">
        <v>0</v>
      </c>
      <c r="P15" s="62">
        <v>0</v>
      </c>
      <c r="Q15" s="62">
        <v>0</v>
      </c>
      <c r="R15" s="62">
        <v>0</v>
      </c>
      <c r="S15" s="62">
        <v>0</v>
      </c>
      <c r="T15" s="62">
        <v>0</v>
      </c>
      <c r="U15" s="62" t="s">
        <v>73</v>
      </c>
      <c r="V15" s="62" t="s">
        <v>73</v>
      </c>
      <c r="W15" s="62">
        <v>0</v>
      </c>
      <c r="X15" s="62">
        <v>0</v>
      </c>
      <c r="Y15" s="62">
        <v>0</v>
      </c>
      <c r="Z15" s="62">
        <v>0</v>
      </c>
      <c r="AA15" s="62">
        <v>0</v>
      </c>
      <c r="AB15" s="62">
        <v>0</v>
      </c>
      <c r="AC15" s="62">
        <v>0</v>
      </c>
      <c r="AD15" s="62">
        <v>0</v>
      </c>
      <c r="AE15" s="62">
        <v>0</v>
      </c>
      <c r="AF15" s="62" t="s">
        <v>73</v>
      </c>
      <c r="AG15" s="62" t="s">
        <v>73</v>
      </c>
      <c r="AH15" s="62">
        <v>0.32</v>
      </c>
      <c r="AI15" s="62">
        <v>0</v>
      </c>
      <c r="AJ15" s="62">
        <v>0</v>
      </c>
      <c r="AK15" s="62">
        <v>0</v>
      </c>
      <c r="AL15" s="62">
        <v>0</v>
      </c>
      <c r="AM15" s="62">
        <v>0</v>
      </c>
      <c r="AN15" s="62">
        <v>0</v>
      </c>
      <c r="AO15" s="62">
        <v>0</v>
      </c>
      <c r="AP15" s="62">
        <v>0</v>
      </c>
      <c r="AQ15" s="62">
        <v>0</v>
      </c>
      <c r="AR15" s="62">
        <v>0</v>
      </c>
      <c r="AS15" s="62">
        <v>0</v>
      </c>
      <c r="AT15" s="62">
        <v>0</v>
      </c>
      <c r="AU15" s="62">
        <v>0</v>
      </c>
      <c r="AV15" s="62">
        <v>0</v>
      </c>
      <c r="AW15" s="62">
        <v>0</v>
      </c>
      <c r="AX15" s="62">
        <v>0</v>
      </c>
      <c r="AY15" s="62">
        <v>0</v>
      </c>
      <c r="AZ15" s="62">
        <v>0</v>
      </c>
      <c r="BA15" s="62">
        <v>0</v>
      </c>
      <c r="BB15" s="62">
        <v>0</v>
      </c>
      <c r="BC15" s="62">
        <v>0</v>
      </c>
      <c r="BD15" s="62">
        <v>0</v>
      </c>
      <c r="BE15" s="62">
        <v>0</v>
      </c>
      <c r="BF15" s="62">
        <v>0</v>
      </c>
      <c r="BG15" s="62" t="s">
        <v>73</v>
      </c>
      <c r="BH15" s="62" t="s">
        <v>73</v>
      </c>
      <c r="BI15" s="62" t="s">
        <v>73</v>
      </c>
      <c r="BJ15" s="62" t="s">
        <v>73</v>
      </c>
      <c r="BK15" s="62" t="s">
        <v>73</v>
      </c>
      <c r="BL15" s="62" t="s">
        <v>73</v>
      </c>
      <c r="BM15" s="62">
        <v>0</v>
      </c>
      <c r="BN15" s="62">
        <v>0</v>
      </c>
      <c r="BO15" s="62">
        <v>0</v>
      </c>
    </row>
    <row r="16" spans="1:67" x14ac:dyDescent="0.25">
      <c r="A16">
        <v>203</v>
      </c>
      <c r="B16" s="62">
        <v>20</v>
      </c>
      <c r="C16" s="62">
        <v>10</v>
      </c>
      <c r="D16" s="62">
        <v>30</v>
      </c>
      <c r="E16" s="62">
        <v>0.8</v>
      </c>
      <c r="F16" s="62">
        <v>0.93</v>
      </c>
      <c r="G16" s="62">
        <v>0.86</v>
      </c>
      <c r="H16" s="62">
        <v>0.8</v>
      </c>
      <c r="I16" s="62">
        <v>0.93</v>
      </c>
      <c r="J16" s="62">
        <v>0.86</v>
      </c>
      <c r="K16" s="62">
        <v>0</v>
      </c>
      <c r="L16" s="62" t="s">
        <v>73</v>
      </c>
      <c r="M16" s="62" t="s">
        <v>73</v>
      </c>
      <c r="N16" s="62">
        <v>0</v>
      </c>
      <c r="O16" s="62">
        <v>0</v>
      </c>
      <c r="P16" s="62">
        <v>0</v>
      </c>
      <c r="Q16" s="62">
        <v>0</v>
      </c>
      <c r="R16" s="62">
        <v>0</v>
      </c>
      <c r="S16" s="62">
        <v>0</v>
      </c>
      <c r="T16" s="62" t="s">
        <v>73</v>
      </c>
      <c r="U16" s="62" t="s">
        <v>73</v>
      </c>
      <c r="V16" s="62" t="s">
        <v>73</v>
      </c>
      <c r="W16" s="62">
        <v>0</v>
      </c>
      <c r="X16" s="62">
        <v>0</v>
      </c>
      <c r="Y16" s="62">
        <v>0</v>
      </c>
      <c r="Z16" s="62">
        <v>0</v>
      </c>
      <c r="AA16" s="62">
        <v>0</v>
      </c>
      <c r="AB16" s="62">
        <v>0</v>
      </c>
      <c r="AC16" s="62">
        <v>0</v>
      </c>
      <c r="AD16" s="62">
        <v>0</v>
      </c>
      <c r="AE16" s="62">
        <v>0</v>
      </c>
      <c r="AF16" s="62">
        <v>0.53</v>
      </c>
      <c r="AG16" s="62">
        <v>0.79</v>
      </c>
      <c r="AH16" s="62">
        <v>0.66</v>
      </c>
      <c r="AI16" s="62">
        <v>0</v>
      </c>
      <c r="AJ16" s="62">
        <v>0</v>
      </c>
      <c r="AK16" s="62">
        <v>0</v>
      </c>
      <c r="AL16" s="62">
        <v>0</v>
      </c>
      <c r="AM16" s="62">
        <v>0</v>
      </c>
      <c r="AN16" s="62">
        <v>0</v>
      </c>
      <c r="AO16" s="62">
        <v>0</v>
      </c>
      <c r="AP16" s="62">
        <v>0</v>
      </c>
      <c r="AQ16" s="62">
        <v>0</v>
      </c>
      <c r="AR16" s="62">
        <v>0</v>
      </c>
      <c r="AS16" s="62">
        <v>0</v>
      </c>
      <c r="AT16" s="62">
        <v>0</v>
      </c>
      <c r="AU16" s="62">
        <v>0</v>
      </c>
      <c r="AV16" s="62">
        <v>0</v>
      </c>
      <c r="AW16" s="62">
        <v>0</v>
      </c>
      <c r="AX16" s="62">
        <v>0</v>
      </c>
      <c r="AY16" s="62">
        <v>0</v>
      </c>
      <c r="AZ16" s="62">
        <v>0</v>
      </c>
      <c r="BA16" s="62">
        <v>0</v>
      </c>
      <c r="BB16" s="62">
        <v>0</v>
      </c>
      <c r="BC16" s="62">
        <v>0</v>
      </c>
      <c r="BD16" s="62">
        <v>0</v>
      </c>
      <c r="BE16" s="62">
        <v>0</v>
      </c>
      <c r="BF16" s="62">
        <v>0</v>
      </c>
      <c r="BG16" s="62" t="s">
        <v>73</v>
      </c>
      <c r="BH16" s="62" t="s">
        <v>73</v>
      </c>
      <c r="BI16" s="62" t="s">
        <v>73</v>
      </c>
      <c r="BJ16" s="62">
        <v>0</v>
      </c>
      <c r="BK16" s="62">
        <v>0</v>
      </c>
      <c r="BL16" s="62">
        <v>0</v>
      </c>
      <c r="BM16" s="62">
        <v>0</v>
      </c>
      <c r="BN16" s="62">
        <v>0</v>
      </c>
      <c r="BO16" s="62">
        <v>0</v>
      </c>
    </row>
    <row r="17" spans="1:67" x14ac:dyDescent="0.25">
      <c r="A17">
        <v>204</v>
      </c>
      <c r="B17" s="62">
        <v>30</v>
      </c>
      <c r="C17" s="62">
        <v>10</v>
      </c>
      <c r="D17" s="62">
        <v>40</v>
      </c>
      <c r="E17" s="62">
        <v>0.93</v>
      </c>
      <c r="F17" s="62">
        <v>1</v>
      </c>
      <c r="G17" s="62">
        <v>0.94</v>
      </c>
      <c r="H17" s="62">
        <v>0.93</v>
      </c>
      <c r="I17" s="62">
        <v>1</v>
      </c>
      <c r="J17" s="62">
        <v>0.94</v>
      </c>
      <c r="K17" s="62">
        <v>0.64</v>
      </c>
      <c r="L17" s="62" t="s">
        <v>73</v>
      </c>
      <c r="M17" s="62">
        <v>0.66</v>
      </c>
      <c r="N17" s="62">
        <v>0</v>
      </c>
      <c r="O17" s="62">
        <v>0</v>
      </c>
      <c r="P17" s="62">
        <v>0</v>
      </c>
      <c r="Q17" s="62">
        <v>0</v>
      </c>
      <c r="R17" s="62">
        <v>0</v>
      </c>
      <c r="S17" s="62">
        <v>0</v>
      </c>
      <c r="T17" s="62">
        <v>0</v>
      </c>
      <c r="U17" s="62">
        <v>0</v>
      </c>
      <c r="V17" s="62">
        <v>0</v>
      </c>
      <c r="W17" s="62" t="s">
        <v>73</v>
      </c>
      <c r="X17" s="62">
        <v>0</v>
      </c>
      <c r="Y17" s="62" t="s">
        <v>73</v>
      </c>
      <c r="Z17" s="62">
        <v>0</v>
      </c>
      <c r="AA17" s="62">
        <v>0</v>
      </c>
      <c r="AB17" s="62">
        <v>0</v>
      </c>
      <c r="AC17" s="62">
        <v>0</v>
      </c>
      <c r="AD17" s="62">
        <v>0</v>
      </c>
      <c r="AE17" s="62">
        <v>0</v>
      </c>
      <c r="AF17" s="62" t="s">
        <v>73</v>
      </c>
      <c r="AG17" s="62" t="s">
        <v>73</v>
      </c>
      <c r="AH17" s="62">
        <v>0.17</v>
      </c>
      <c r="AI17" s="62">
        <v>0</v>
      </c>
      <c r="AJ17" s="62">
        <v>0</v>
      </c>
      <c r="AK17" s="62">
        <v>0</v>
      </c>
      <c r="AL17" s="62">
        <v>0</v>
      </c>
      <c r="AM17" s="62">
        <v>0</v>
      </c>
      <c r="AN17" s="62">
        <v>0</v>
      </c>
      <c r="AO17" s="62">
        <v>0</v>
      </c>
      <c r="AP17" s="62">
        <v>0</v>
      </c>
      <c r="AQ17" s="62">
        <v>0</v>
      </c>
      <c r="AR17" s="62">
        <v>0</v>
      </c>
      <c r="AS17" s="62">
        <v>0</v>
      </c>
      <c r="AT17" s="62">
        <v>0</v>
      </c>
      <c r="AU17" s="62">
        <v>0</v>
      </c>
      <c r="AV17" s="62">
        <v>0</v>
      </c>
      <c r="AW17" s="62">
        <v>0</v>
      </c>
      <c r="AX17" s="62">
        <v>0</v>
      </c>
      <c r="AY17" s="62">
        <v>0</v>
      </c>
      <c r="AZ17" s="62">
        <v>0</v>
      </c>
      <c r="BA17" s="62">
        <v>0</v>
      </c>
      <c r="BB17" s="62">
        <v>0</v>
      </c>
      <c r="BC17" s="62">
        <v>0</v>
      </c>
      <c r="BD17" s="62">
        <v>0</v>
      </c>
      <c r="BE17" s="62">
        <v>0</v>
      </c>
      <c r="BF17" s="62">
        <v>0</v>
      </c>
      <c r="BG17" s="62" t="s">
        <v>73</v>
      </c>
      <c r="BH17" s="62">
        <v>0</v>
      </c>
      <c r="BI17" s="62" t="s">
        <v>73</v>
      </c>
      <c r="BJ17" s="62">
        <v>0</v>
      </c>
      <c r="BK17" s="62">
        <v>0</v>
      </c>
      <c r="BL17" s="62">
        <v>0</v>
      </c>
      <c r="BM17" s="62">
        <v>0</v>
      </c>
      <c r="BN17" s="62">
        <v>0</v>
      </c>
      <c r="BO17" s="62">
        <v>0</v>
      </c>
    </row>
    <row r="18" spans="1:67" x14ac:dyDescent="0.25">
      <c r="A18">
        <v>205</v>
      </c>
      <c r="B18" s="62">
        <v>20</v>
      </c>
      <c r="C18" s="62">
        <v>30</v>
      </c>
      <c r="D18" s="62">
        <v>40</v>
      </c>
      <c r="E18" s="62">
        <v>0.88</v>
      </c>
      <c r="F18" s="62">
        <v>0.84</v>
      </c>
      <c r="G18" s="62">
        <v>0.86</v>
      </c>
      <c r="H18" s="62">
        <v>0.88</v>
      </c>
      <c r="I18" s="62">
        <v>0.84</v>
      </c>
      <c r="J18" s="62">
        <v>0.86</v>
      </c>
      <c r="K18" s="62">
        <v>0.65</v>
      </c>
      <c r="L18" s="62">
        <v>0.52</v>
      </c>
      <c r="M18" s="62">
        <v>0.56999999999999995</v>
      </c>
      <c r="N18" s="62">
        <v>0</v>
      </c>
      <c r="O18" s="62">
        <v>0</v>
      </c>
      <c r="P18" s="62">
        <v>0</v>
      </c>
      <c r="Q18" s="62">
        <v>0</v>
      </c>
      <c r="R18" s="62">
        <v>0</v>
      </c>
      <c r="S18" s="62">
        <v>0</v>
      </c>
      <c r="T18" s="62" t="s">
        <v>73</v>
      </c>
      <c r="U18" s="62" t="s">
        <v>73</v>
      </c>
      <c r="V18" s="62" t="s">
        <v>73</v>
      </c>
      <c r="W18" s="62">
        <v>0</v>
      </c>
      <c r="X18" s="62">
        <v>0</v>
      </c>
      <c r="Y18" s="62">
        <v>0</v>
      </c>
      <c r="Z18" s="62">
        <v>0</v>
      </c>
      <c r="AA18" s="62">
        <v>0</v>
      </c>
      <c r="AB18" s="62">
        <v>0</v>
      </c>
      <c r="AC18" s="62">
        <v>0</v>
      </c>
      <c r="AD18" s="62" t="s">
        <v>73</v>
      </c>
      <c r="AE18" s="62" t="s">
        <v>73</v>
      </c>
      <c r="AF18" s="62" t="s">
        <v>73</v>
      </c>
      <c r="AG18" s="62" t="s">
        <v>73</v>
      </c>
      <c r="AH18" s="62">
        <v>0.17</v>
      </c>
      <c r="AI18" s="62">
        <v>0</v>
      </c>
      <c r="AJ18" s="62">
        <v>0</v>
      </c>
      <c r="AK18" s="62">
        <v>0</v>
      </c>
      <c r="AL18" s="62">
        <v>0</v>
      </c>
      <c r="AM18" s="62">
        <v>0</v>
      </c>
      <c r="AN18" s="62">
        <v>0</v>
      </c>
      <c r="AO18" s="62">
        <v>0</v>
      </c>
      <c r="AP18" s="62">
        <v>0</v>
      </c>
      <c r="AQ18" s="62">
        <v>0</v>
      </c>
      <c r="AR18" s="62">
        <v>0</v>
      </c>
      <c r="AS18" s="62">
        <v>0</v>
      </c>
      <c r="AT18" s="62">
        <v>0</v>
      </c>
      <c r="AU18" s="62">
        <v>0</v>
      </c>
      <c r="AV18" s="62">
        <v>0</v>
      </c>
      <c r="AW18" s="62">
        <v>0</v>
      </c>
      <c r="AX18" s="62">
        <v>0</v>
      </c>
      <c r="AY18" s="62">
        <v>0</v>
      </c>
      <c r="AZ18" s="62">
        <v>0</v>
      </c>
      <c r="BA18" s="62">
        <v>0</v>
      </c>
      <c r="BB18" s="62">
        <v>0</v>
      </c>
      <c r="BC18" s="62">
        <v>0</v>
      </c>
      <c r="BD18" s="62">
        <v>0</v>
      </c>
      <c r="BE18" s="62">
        <v>0</v>
      </c>
      <c r="BF18" s="62">
        <v>0</v>
      </c>
      <c r="BG18" s="62" t="s">
        <v>73</v>
      </c>
      <c r="BH18" s="62" t="s">
        <v>73</v>
      </c>
      <c r="BI18" s="62" t="s">
        <v>73</v>
      </c>
      <c r="BJ18" s="62" t="s">
        <v>73</v>
      </c>
      <c r="BK18" s="62" t="s">
        <v>73</v>
      </c>
      <c r="BL18" s="62" t="s">
        <v>73</v>
      </c>
      <c r="BM18" s="62">
        <v>0</v>
      </c>
      <c r="BN18" s="62" t="s">
        <v>73</v>
      </c>
      <c r="BO18" s="62" t="s">
        <v>73</v>
      </c>
    </row>
    <row r="19" spans="1:67" x14ac:dyDescent="0.25">
      <c r="A19">
        <v>206</v>
      </c>
      <c r="B19" s="62">
        <v>20</v>
      </c>
      <c r="C19" s="62">
        <v>10</v>
      </c>
      <c r="D19" s="62">
        <v>30</v>
      </c>
      <c r="E19" s="62">
        <v>1</v>
      </c>
      <c r="F19" s="62">
        <v>0.92</v>
      </c>
      <c r="G19" s="62">
        <v>0.97</v>
      </c>
      <c r="H19" s="62">
        <v>1</v>
      </c>
      <c r="I19" s="62">
        <v>0.92</v>
      </c>
      <c r="J19" s="62">
        <v>0.97</v>
      </c>
      <c r="K19" s="62">
        <v>0.38</v>
      </c>
      <c r="L19" s="62" t="s">
        <v>73</v>
      </c>
      <c r="M19" s="62">
        <v>0.38</v>
      </c>
      <c r="N19" s="62">
        <v>0</v>
      </c>
      <c r="O19" s="62">
        <v>0</v>
      </c>
      <c r="P19" s="62">
        <v>0</v>
      </c>
      <c r="Q19" s="62" t="s">
        <v>73</v>
      </c>
      <c r="R19" s="62">
        <v>0</v>
      </c>
      <c r="S19" s="62" t="s">
        <v>73</v>
      </c>
      <c r="T19" s="62">
        <v>0</v>
      </c>
      <c r="U19" s="62">
        <v>0</v>
      </c>
      <c r="V19" s="62">
        <v>0</v>
      </c>
      <c r="W19" s="62">
        <v>0</v>
      </c>
      <c r="X19" s="62">
        <v>0</v>
      </c>
      <c r="Y19" s="62">
        <v>0</v>
      </c>
      <c r="Z19" s="62">
        <v>0</v>
      </c>
      <c r="AA19" s="62">
        <v>0</v>
      </c>
      <c r="AB19" s="62">
        <v>0</v>
      </c>
      <c r="AC19" s="62">
        <v>0</v>
      </c>
      <c r="AD19" s="62">
        <v>0</v>
      </c>
      <c r="AE19" s="62">
        <v>0</v>
      </c>
      <c r="AF19" s="62">
        <v>0.56000000000000005</v>
      </c>
      <c r="AG19" s="62">
        <v>0.54</v>
      </c>
      <c r="AH19" s="62">
        <v>0.55000000000000004</v>
      </c>
      <c r="AI19" s="62">
        <v>0</v>
      </c>
      <c r="AJ19" s="62">
        <v>0</v>
      </c>
      <c r="AK19" s="62">
        <v>0</v>
      </c>
      <c r="AL19" s="62">
        <v>0</v>
      </c>
      <c r="AM19" s="62">
        <v>0</v>
      </c>
      <c r="AN19" s="62">
        <v>0</v>
      </c>
      <c r="AO19" s="62">
        <v>0</v>
      </c>
      <c r="AP19" s="62">
        <v>0</v>
      </c>
      <c r="AQ19" s="62">
        <v>0</v>
      </c>
      <c r="AR19" s="62">
        <v>0</v>
      </c>
      <c r="AS19" s="62">
        <v>0</v>
      </c>
      <c r="AT19" s="62">
        <v>0</v>
      </c>
      <c r="AU19" s="62">
        <v>0</v>
      </c>
      <c r="AV19" s="62">
        <v>0</v>
      </c>
      <c r="AW19" s="62">
        <v>0</v>
      </c>
      <c r="AX19" s="62">
        <v>0</v>
      </c>
      <c r="AY19" s="62">
        <v>0</v>
      </c>
      <c r="AZ19" s="62">
        <v>0</v>
      </c>
      <c r="BA19" s="62">
        <v>0</v>
      </c>
      <c r="BB19" s="62">
        <v>0</v>
      </c>
      <c r="BC19" s="62">
        <v>0</v>
      </c>
      <c r="BD19" s="62">
        <v>0</v>
      </c>
      <c r="BE19" s="62">
        <v>0</v>
      </c>
      <c r="BF19" s="62">
        <v>0</v>
      </c>
      <c r="BG19" s="62">
        <v>0</v>
      </c>
      <c r="BH19" s="62">
        <v>0</v>
      </c>
      <c r="BI19" s="62">
        <v>0</v>
      </c>
      <c r="BJ19" s="62">
        <v>0</v>
      </c>
      <c r="BK19" s="62">
        <v>0</v>
      </c>
      <c r="BL19" s="62">
        <v>0</v>
      </c>
      <c r="BM19" s="62">
        <v>0</v>
      </c>
      <c r="BN19" s="62" t="s">
        <v>73</v>
      </c>
      <c r="BO19" s="62" t="s">
        <v>73</v>
      </c>
    </row>
    <row r="20" spans="1:67" x14ac:dyDescent="0.25">
      <c r="A20">
        <v>207</v>
      </c>
      <c r="B20" s="62" t="s">
        <v>73</v>
      </c>
      <c r="C20" s="62">
        <v>10</v>
      </c>
      <c r="D20" s="62">
        <v>10</v>
      </c>
      <c r="E20" s="62" t="s">
        <v>73</v>
      </c>
      <c r="F20" s="62">
        <v>1</v>
      </c>
      <c r="G20" s="62">
        <v>1</v>
      </c>
      <c r="H20" s="62" t="s">
        <v>73</v>
      </c>
      <c r="I20" s="62">
        <v>1</v>
      </c>
      <c r="J20" s="62">
        <v>1</v>
      </c>
      <c r="K20" s="62" t="s">
        <v>73</v>
      </c>
      <c r="L20" s="62">
        <v>0</v>
      </c>
      <c r="M20" s="62">
        <v>0</v>
      </c>
      <c r="N20" s="62" t="s">
        <v>73</v>
      </c>
      <c r="O20" s="62">
        <v>0</v>
      </c>
      <c r="P20" s="62">
        <v>0</v>
      </c>
      <c r="Q20" s="62" t="s">
        <v>73</v>
      </c>
      <c r="R20" s="62">
        <v>0</v>
      </c>
      <c r="S20" s="62">
        <v>0</v>
      </c>
      <c r="T20" s="62" t="s">
        <v>73</v>
      </c>
      <c r="U20" s="62">
        <v>0</v>
      </c>
      <c r="V20" s="62">
        <v>0</v>
      </c>
      <c r="W20" s="62" t="s">
        <v>73</v>
      </c>
      <c r="X20" s="62">
        <v>0</v>
      </c>
      <c r="Y20" s="62">
        <v>0</v>
      </c>
      <c r="Z20" s="62" t="s">
        <v>73</v>
      </c>
      <c r="AA20" s="62">
        <v>0</v>
      </c>
      <c r="AB20" s="62">
        <v>0</v>
      </c>
      <c r="AC20" s="62" t="s">
        <v>73</v>
      </c>
      <c r="AD20" s="62">
        <v>0</v>
      </c>
      <c r="AE20" s="62">
        <v>0</v>
      </c>
      <c r="AF20" s="62" t="s">
        <v>73</v>
      </c>
      <c r="AG20" s="62">
        <v>1</v>
      </c>
      <c r="AH20" s="62">
        <v>1</v>
      </c>
      <c r="AI20" s="62" t="s">
        <v>73</v>
      </c>
      <c r="AJ20" s="62">
        <v>0</v>
      </c>
      <c r="AK20" s="62">
        <v>0</v>
      </c>
      <c r="AL20" s="62" t="s">
        <v>73</v>
      </c>
      <c r="AM20" s="62">
        <v>0</v>
      </c>
      <c r="AN20" s="62">
        <v>0</v>
      </c>
      <c r="AO20" s="62" t="s">
        <v>73</v>
      </c>
      <c r="AP20" s="62">
        <v>0</v>
      </c>
      <c r="AQ20" s="62">
        <v>0</v>
      </c>
      <c r="AR20" s="62" t="s">
        <v>73</v>
      </c>
      <c r="AS20" s="62">
        <v>0</v>
      </c>
      <c r="AT20" s="62">
        <v>0</v>
      </c>
      <c r="AU20" s="62" t="s">
        <v>73</v>
      </c>
      <c r="AV20" s="62">
        <v>0</v>
      </c>
      <c r="AW20" s="62">
        <v>0</v>
      </c>
      <c r="AX20" s="62" t="s">
        <v>73</v>
      </c>
      <c r="AY20" s="62">
        <v>0</v>
      </c>
      <c r="AZ20" s="62">
        <v>0</v>
      </c>
      <c r="BA20" s="62" t="s">
        <v>73</v>
      </c>
      <c r="BB20" s="62">
        <v>0</v>
      </c>
      <c r="BC20" s="62">
        <v>0</v>
      </c>
      <c r="BD20" s="62" t="s">
        <v>73</v>
      </c>
      <c r="BE20" s="62">
        <v>0</v>
      </c>
      <c r="BF20" s="62">
        <v>0</v>
      </c>
      <c r="BG20" s="62" t="s">
        <v>73</v>
      </c>
      <c r="BH20" s="62">
        <v>0</v>
      </c>
      <c r="BI20" s="62">
        <v>0</v>
      </c>
      <c r="BJ20" s="62" t="s">
        <v>73</v>
      </c>
      <c r="BK20" s="62">
        <v>0</v>
      </c>
      <c r="BL20" s="62">
        <v>0</v>
      </c>
      <c r="BM20" s="62" t="s">
        <v>73</v>
      </c>
      <c r="BN20" s="62">
        <v>0</v>
      </c>
      <c r="BO20" s="62">
        <v>0</v>
      </c>
    </row>
    <row r="21" spans="1:67" x14ac:dyDescent="0.25">
      <c r="A21">
        <v>208</v>
      </c>
      <c r="B21" s="62">
        <v>20</v>
      </c>
      <c r="C21" s="62">
        <v>20</v>
      </c>
      <c r="D21" s="62">
        <v>40</v>
      </c>
      <c r="E21" s="62">
        <v>0.83</v>
      </c>
      <c r="F21" s="62">
        <v>0.83</v>
      </c>
      <c r="G21" s="62">
        <v>0.83</v>
      </c>
      <c r="H21" s="62">
        <v>0.83</v>
      </c>
      <c r="I21" s="62">
        <v>0.83</v>
      </c>
      <c r="J21" s="62">
        <v>0.83</v>
      </c>
      <c r="K21" s="62">
        <v>0.46</v>
      </c>
      <c r="L21" s="62">
        <v>0.56000000000000005</v>
      </c>
      <c r="M21" s="62">
        <v>0.5</v>
      </c>
      <c r="N21" s="62">
        <v>0</v>
      </c>
      <c r="O21" s="62">
        <v>0</v>
      </c>
      <c r="P21" s="62">
        <v>0</v>
      </c>
      <c r="Q21" s="62">
        <v>0</v>
      </c>
      <c r="R21" s="62">
        <v>0</v>
      </c>
      <c r="S21" s="62">
        <v>0</v>
      </c>
      <c r="T21" s="62" t="s">
        <v>73</v>
      </c>
      <c r="U21" s="62" t="s">
        <v>73</v>
      </c>
      <c r="V21" s="62" t="s">
        <v>73</v>
      </c>
      <c r="W21" s="62">
        <v>0</v>
      </c>
      <c r="X21" s="62">
        <v>0</v>
      </c>
      <c r="Y21" s="62">
        <v>0</v>
      </c>
      <c r="Z21" s="62">
        <v>0</v>
      </c>
      <c r="AA21" s="62">
        <v>0</v>
      </c>
      <c r="AB21" s="62">
        <v>0</v>
      </c>
      <c r="AC21" s="62">
        <v>0</v>
      </c>
      <c r="AD21" s="62" t="s">
        <v>73</v>
      </c>
      <c r="AE21" s="62" t="s">
        <v>73</v>
      </c>
      <c r="AF21" s="62">
        <v>0.33</v>
      </c>
      <c r="AG21" s="62" t="s">
        <v>73</v>
      </c>
      <c r="AH21" s="62">
        <v>0.26</v>
      </c>
      <c r="AI21" s="62">
        <v>0</v>
      </c>
      <c r="AJ21" s="62">
        <v>0</v>
      </c>
      <c r="AK21" s="62">
        <v>0</v>
      </c>
      <c r="AL21" s="62">
        <v>0</v>
      </c>
      <c r="AM21" s="62">
        <v>0</v>
      </c>
      <c r="AN21" s="62">
        <v>0</v>
      </c>
      <c r="AO21" s="62">
        <v>0</v>
      </c>
      <c r="AP21" s="62">
        <v>0</v>
      </c>
      <c r="AQ21" s="62">
        <v>0</v>
      </c>
      <c r="AR21" s="62">
        <v>0</v>
      </c>
      <c r="AS21" s="62">
        <v>0</v>
      </c>
      <c r="AT21" s="62">
        <v>0</v>
      </c>
      <c r="AU21" s="62">
        <v>0</v>
      </c>
      <c r="AV21" s="62">
        <v>0</v>
      </c>
      <c r="AW21" s="62">
        <v>0</v>
      </c>
      <c r="AX21" s="62">
        <v>0</v>
      </c>
      <c r="AY21" s="62">
        <v>0</v>
      </c>
      <c r="AZ21" s="62">
        <v>0</v>
      </c>
      <c r="BA21" s="62">
        <v>0</v>
      </c>
      <c r="BB21" s="62">
        <v>0</v>
      </c>
      <c r="BC21" s="62">
        <v>0</v>
      </c>
      <c r="BD21" s="62">
        <v>0</v>
      </c>
      <c r="BE21" s="62">
        <v>0</v>
      </c>
      <c r="BF21" s="62">
        <v>0</v>
      </c>
      <c r="BG21" s="62" t="s">
        <v>73</v>
      </c>
      <c r="BH21" s="62" t="s">
        <v>73</v>
      </c>
      <c r="BI21" s="62" t="s">
        <v>73</v>
      </c>
      <c r="BJ21" s="62">
        <v>0</v>
      </c>
      <c r="BK21" s="62">
        <v>0</v>
      </c>
      <c r="BL21" s="62">
        <v>0</v>
      </c>
      <c r="BM21" s="62" t="s">
        <v>73</v>
      </c>
      <c r="BN21" s="62" t="s">
        <v>73</v>
      </c>
      <c r="BO21" s="62" t="s">
        <v>73</v>
      </c>
    </row>
    <row r="22" spans="1:67" x14ac:dyDescent="0.25">
      <c r="A22">
        <v>209</v>
      </c>
      <c r="B22" s="62">
        <v>20</v>
      </c>
      <c r="C22" s="62">
        <v>30</v>
      </c>
      <c r="D22" s="62">
        <v>50</v>
      </c>
      <c r="E22" s="62">
        <v>0.83</v>
      </c>
      <c r="F22" s="62">
        <v>0.93</v>
      </c>
      <c r="G22" s="62">
        <v>0.88</v>
      </c>
      <c r="H22" s="62">
        <v>0.83</v>
      </c>
      <c r="I22" s="62">
        <v>0.93</v>
      </c>
      <c r="J22" s="62">
        <v>0.88</v>
      </c>
      <c r="K22" s="62">
        <v>0.3</v>
      </c>
      <c r="L22" s="62" t="s">
        <v>73</v>
      </c>
      <c r="M22" s="62">
        <v>0.24</v>
      </c>
      <c r="N22" s="62">
        <v>0</v>
      </c>
      <c r="O22" s="62">
        <v>0</v>
      </c>
      <c r="P22" s="62">
        <v>0</v>
      </c>
      <c r="Q22" s="62">
        <v>0</v>
      </c>
      <c r="R22" s="62">
        <v>0</v>
      </c>
      <c r="S22" s="62">
        <v>0</v>
      </c>
      <c r="T22" s="62">
        <v>0</v>
      </c>
      <c r="U22" s="62" t="s">
        <v>73</v>
      </c>
      <c r="V22" s="62" t="s">
        <v>73</v>
      </c>
      <c r="W22" s="62">
        <v>0</v>
      </c>
      <c r="X22" s="62">
        <v>0</v>
      </c>
      <c r="Y22" s="62">
        <v>0</v>
      </c>
      <c r="Z22" s="62">
        <v>0</v>
      </c>
      <c r="AA22" s="62">
        <v>0</v>
      </c>
      <c r="AB22" s="62">
        <v>0</v>
      </c>
      <c r="AC22" s="62">
        <v>0</v>
      </c>
      <c r="AD22" s="62">
        <v>0</v>
      </c>
      <c r="AE22" s="62">
        <v>0</v>
      </c>
      <c r="AF22" s="62">
        <v>0.52</v>
      </c>
      <c r="AG22" s="62">
        <v>0.67</v>
      </c>
      <c r="AH22" s="62">
        <v>0.6</v>
      </c>
      <c r="AI22" s="62">
        <v>0</v>
      </c>
      <c r="AJ22" s="62">
        <v>0</v>
      </c>
      <c r="AK22" s="62">
        <v>0</v>
      </c>
      <c r="AL22" s="62">
        <v>0</v>
      </c>
      <c r="AM22" s="62">
        <v>0</v>
      </c>
      <c r="AN22" s="62">
        <v>0</v>
      </c>
      <c r="AO22" s="62">
        <v>0</v>
      </c>
      <c r="AP22" s="62">
        <v>0</v>
      </c>
      <c r="AQ22" s="62">
        <v>0</v>
      </c>
      <c r="AR22" s="62">
        <v>0</v>
      </c>
      <c r="AS22" s="62">
        <v>0</v>
      </c>
      <c r="AT22" s="62">
        <v>0</v>
      </c>
      <c r="AU22" s="62">
        <v>0</v>
      </c>
      <c r="AV22" s="62">
        <v>0</v>
      </c>
      <c r="AW22" s="62">
        <v>0</v>
      </c>
      <c r="AX22" s="62">
        <v>0</v>
      </c>
      <c r="AY22" s="62">
        <v>0</v>
      </c>
      <c r="AZ22" s="62">
        <v>0</v>
      </c>
      <c r="BA22" s="62">
        <v>0</v>
      </c>
      <c r="BB22" s="62">
        <v>0</v>
      </c>
      <c r="BC22" s="62">
        <v>0</v>
      </c>
      <c r="BD22" s="62">
        <v>0</v>
      </c>
      <c r="BE22" s="62">
        <v>0</v>
      </c>
      <c r="BF22" s="62">
        <v>0</v>
      </c>
      <c r="BG22" s="62">
        <v>0</v>
      </c>
      <c r="BH22" s="62">
        <v>0</v>
      </c>
      <c r="BI22" s="62">
        <v>0</v>
      </c>
      <c r="BJ22" s="62" t="s">
        <v>73</v>
      </c>
      <c r="BK22" s="62">
        <v>0</v>
      </c>
      <c r="BL22" s="62" t="s">
        <v>73</v>
      </c>
      <c r="BM22" s="62" t="s">
        <v>73</v>
      </c>
      <c r="BN22" s="62" t="s">
        <v>73</v>
      </c>
      <c r="BO22" s="62" t="s">
        <v>73</v>
      </c>
    </row>
    <row r="23" spans="1:67" x14ac:dyDescent="0.25">
      <c r="A23">
        <v>210</v>
      </c>
      <c r="B23" s="62">
        <v>20</v>
      </c>
      <c r="C23" s="62">
        <v>20</v>
      </c>
      <c r="D23" s="62">
        <v>50</v>
      </c>
      <c r="E23" s="62">
        <v>1</v>
      </c>
      <c r="F23" s="62">
        <v>0.96</v>
      </c>
      <c r="G23" s="62">
        <v>0.98</v>
      </c>
      <c r="H23" s="62">
        <v>1</v>
      </c>
      <c r="I23" s="62">
        <v>0.92</v>
      </c>
      <c r="J23" s="62">
        <v>0.96</v>
      </c>
      <c r="K23" s="62" t="s">
        <v>73</v>
      </c>
      <c r="L23" s="62" t="s">
        <v>73</v>
      </c>
      <c r="M23" s="62">
        <v>0.17</v>
      </c>
      <c r="N23" s="62">
        <v>0</v>
      </c>
      <c r="O23" s="62">
        <v>0</v>
      </c>
      <c r="P23" s="62">
        <v>0</v>
      </c>
      <c r="Q23" s="62">
        <v>0</v>
      </c>
      <c r="R23" s="62" t="s">
        <v>73</v>
      </c>
      <c r="S23" s="62" t="s">
        <v>73</v>
      </c>
      <c r="T23" s="62">
        <v>0</v>
      </c>
      <c r="U23" s="62" t="s">
        <v>73</v>
      </c>
      <c r="V23" s="62" t="s">
        <v>73</v>
      </c>
      <c r="W23" s="62">
        <v>0</v>
      </c>
      <c r="X23" s="62">
        <v>0</v>
      </c>
      <c r="Y23" s="62">
        <v>0</v>
      </c>
      <c r="Z23" s="62">
        <v>0</v>
      </c>
      <c r="AA23" s="62">
        <v>0</v>
      </c>
      <c r="AB23" s="62">
        <v>0</v>
      </c>
      <c r="AC23" s="62">
        <v>0</v>
      </c>
      <c r="AD23" s="62">
        <v>0</v>
      </c>
      <c r="AE23" s="62">
        <v>0</v>
      </c>
      <c r="AF23" s="62">
        <v>0.88</v>
      </c>
      <c r="AG23" s="62">
        <v>0.63</v>
      </c>
      <c r="AH23" s="62">
        <v>0.75</v>
      </c>
      <c r="AI23" s="62">
        <v>0</v>
      </c>
      <c r="AJ23" s="62">
        <v>0</v>
      </c>
      <c r="AK23" s="62">
        <v>0</v>
      </c>
      <c r="AL23" s="62">
        <v>0</v>
      </c>
      <c r="AM23" s="62">
        <v>0</v>
      </c>
      <c r="AN23" s="62">
        <v>0</v>
      </c>
      <c r="AO23" s="62">
        <v>0</v>
      </c>
      <c r="AP23" s="62">
        <v>0</v>
      </c>
      <c r="AQ23" s="62">
        <v>0</v>
      </c>
      <c r="AR23" s="62">
        <v>0</v>
      </c>
      <c r="AS23" s="62">
        <v>0</v>
      </c>
      <c r="AT23" s="62">
        <v>0</v>
      </c>
      <c r="AU23" s="62">
        <v>0</v>
      </c>
      <c r="AV23" s="62">
        <v>0</v>
      </c>
      <c r="AW23" s="62">
        <v>0</v>
      </c>
      <c r="AX23" s="62">
        <v>0</v>
      </c>
      <c r="AY23" s="62">
        <v>0</v>
      </c>
      <c r="AZ23" s="62">
        <v>0</v>
      </c>
      <c r="BA23" s="62">
        <v>0</v>
      </c>
      <c r="BB23" s="62">
        <v>0</v>
      </c>
      <c r="BC23" s="62">
        <v>0</v>
      </c>
      <c r="BD23" s="62">
        <v>0</v>
      </c>
      <c r="BE23" s="62" t="s">
        <v>73</v>
      </c>
      <c r="BF23" s="62" t="s">
        <v>73</v>
      </c>
      <c r="BG23" s="62">
        <v>0</v>
      </c>
      <c r="BH23" s="62" t="s">
        <v>73</v>
      </c>
      <c r="BI23" s="62" t="s">
        <v>73</v>
      </c>
      <c r="BJ23" s="62">
        <v>0</v>
      </c>
      <c r="BK23" s="62">
        <v>0</v>
      </c>
      <c r="BL23" s="62">
        <v>0</v>
      </c>
      <c r="BM23" s="62">
        <v>0</v>
      </c>
      <c r="BN23" s="62">
        <v>0</v>
      </c>
      <c r="BO23" s="62">
        <v>0</v>
      </c>
    </row>
    <row r="24" spans="1:67" x14ac:dyDescent="0.25">
      <c r="A24">
        <v>211</v>
      </c>
      <c r="B24" s="62">
        <v>30</v>
      </c>
      <c r="C24" s="62" t="s">
        <v>73</v>
      </c>
      <c r="D24" s="62">
        <v>40</v>
      </c>
      <c r="E24" s="62">
        <v>0.81</v>
      </c>
      <c r="F24" s="62" t="s">
        <v>73</v>
      </c>
      <c r="G24" s="62">
        <v>0.83</v>
      </c>
      <c r="H24" s="62">
        <v>0.75</v>
      </c>
      <c r="I24" s="62" t="s">
        <v>73</v>
      </c>
      <c r="J24" s="62">
        <v>0.78</v>
      </c>
      <c r="K24" s="62" t="s">
        <v>73</v>
      </c>
      <c r="L24" s="62" t="s">
        <v>73</v>
      </c>
      <c r="M24" s="62">
        <v>0.17</v>
      </c>
      <c r="N24" s="62">
        <v>0</v>
      </c>
      <c r="O24" s="62" t="s">
        <v>73</v>
      </c>
      <c r="P24" s="62">
        <v>0</v>
      </c>
      <c r="Q24" s="62" t="s">
        <v>73</v>
      </c>
      <c r="R24" s="62" t="s">
        <v>73</v>
      </c>
      <c r="S24" s="62" t="s">
        <v>73</v>
      </c>
      <c r="T24" s="62">
        <v>0</v>
      </c>
      <c r="U24" s="62" t="s">
        <v>73</v>
      </c>
      <c r="V24" s="62">
        <v>0</v>
      </c>
      <c r="W24" s="62">
        <v>0</v>
      </c>
      <c r="X24" s="62" t="s">
        <v>73</v>
      </c>
      <c r="Y24" s="62">
        <v>0</v>
      </c>
      <c r="Z24" s="62">
        <v>0</v>
      </c>
      <c r="AA24" s="62" t="s">
        <v>73</v>
      </c>
      <c r="AB24" s="62">
        <v>0</v>
      </c>
      <c r="AC24" s="62" t="s">
        <v>73</v>
      </c>
      <c r="AD24" s="62" t="s">
        <v>73</v>
      </c>
      <c r="AE24" s="62" t="s">
        <v>73</v>
      </c>
      <c r="AF24" s="62">
        <v>0.5</v>
      </c>
      <c r="AG24" s="62" t="s">
        <v>73</v>
      </c>
      <c r="AH24" s="62">
        <v>0.53</v>
      </c>
      <c r="AI24" s="62" t="s">
        <v>73</v>
      </c>
      <c r="AJ24" s="62" t="s">
        <v>73</v>
      </c>
      <c r="AK24" s="62" t="s">
        <v>73</v>
      </c>
      <c r="AL24" s="62">
        <v>0</v>
      </c>
      <c r="AM24" s="62" t="s">
        <v>73</v>
      </c>
      <c r="AN24" s="62">
        <v>0</v>
      </c>
      <c r="AO24" s="62">
        <v>0</v>
      </c>
      <c r="AP24" s="62" t="s">
        <v>73</v>
      </c>
      <c r="AQ24" s="62">
        <v>0</v>
      </c>
      <c r="AR24" s="62" t="s">
        <v>73</v>
      </c>
      <c r="AS24" s="62" t="s">
        <v>73</v>
      </c>
      <c r="AT24" s="62" t="s">
        <v>73</v>
      </c>
      <c r="AU24" s="62">
        <v>0</v>
      </c>
      <c r="AV24" s="62" t="s">
        <v>73</v>
      </c>
      <c r="AW24" s="62">
        <v>0</v>
      </c>
      <c r="AX24" s="62">
        <v>0</v>
      </c>
      <c r="AY24" s="62" t="s">
        <v>73</v>
      </c>
      <c r="AZ24" s="62">
        <v>0</v>
      </c>
      <c r="BA24" s="62" t="s">
        <v>73</v>
      </c>
      <c r="BB24" s="62" t="s">
        <v>73</v>
      </c>
      <c r="BC24" s="62" t="s">
        <v>73</v>
      </c>
      <c r="BD24" s="62" t="s">
        <v>73</v>
      </c>
      <c r="BE24" s="62" t="s">
        <v>73</v>
      </c>
      <c r="BF24" s="62" t="s">
        <v>73</v>
      </c>
      <c r="BG24" s="62" t="s">
        <v>73</v>
      </c>
      <c r="BH24" s="62" t="s">
        <v>73</v>
      </c>
      <c r="BI24" s="62" t="s">
        <v>73</v>
      </c>
      <c r="BJ24" s="62" t="s">
        <v>73</v>
      </c>
      <c r="BK24" s="62" t="s">
        <v>73</v>
      </c>
      <c r="BL24" s="62" t="s">
        <v>73</v>
      </c>
      <c r="BM24" s="62" t="s">
        <v>73</v>
      </c>
      <c r="BN24" s="62" t="s">
        <v>73</v>
      </c>
      <c r="BO24" s="62" t="s">
        <v>73</v>
      </c>
    </row>
    <row r="25" spans="1:67" x14ac:dyDescent="0.25">
      <c r="A25">
        <v>212</v>
      </c>
      <c r="B25" s="62">
        <v>30</v>
      </c>
      <c r="C25" s="62">
        <v>50</v>
      </c>
      <c r="D25" s="62">
        <v>80</v>
      </c>
      <c r="E25" s="62">
        <v>1</v>
      </c>
      <c r="F25" s="62">
        <v>0.96</v>
      </c>
      <c r="G25" s="62">
        <v>0.97</v>
      </c>
      <c r="H25" s="62">
        <v>1</v>
      </c>
      <c r="I25" s="62">
        <v>0.94</v>
      </c>
      <c r="J25" s="62">
        <v>0.96</v>
      </c>
      <c r="K25" s="62">
        <v>0.37</v>
      </c>
      <c r="L25" s="62" t="s">
        <v>73</v>
      </c>
      <c r="M25" s="62">
        <v>0.19</v>
      </c>
      <c r="N25" s="62">
        <v>0</v>
      </c>
      <c r="O25" s="62">
        <v>0</v>
      </c>
      <c r="P25" s="62">
        <v>0</v>
      </c>
      <c r="Q25" s="62" t="s">
        <v>73</v>
      </c>
      <c r="R25" s="62">
        <v>0</v>
      </c>
      <c r="S25" s="62" t="s">
        <v>73</v>
      </c>
      <c r="T25" s="62">
        <v>0</v>
      </c>
      <c r="U25" s="62">
        <v>0</v>
      </c>
      <c r="V25" s="62">
        <v>0</v>
      </c>
      <c r="W25" s="62">
        <v>0</v>
      </c>
      <c r="X25" s="62">
        <v>0</v>
      </c>
      <c r="Y25" s="62">
        <v>0</v>
      </c>
      <c r="Z25" s="62">
        <v>0</v>
      </c>
      <c r="AA25" s="62">
        <v>0</v>
      </c>
      <c r="AB25" s="62">
        <v>0</v>
      </c>
      <c r="AC25" s="62">
        <v>0</v>
      </c>
      <c r="AD25" s="62" t="s">
        <v>73</v>
      </c>
      <c r="AE25" s="62" t="s">
        <v>73</v>
      </c>
      <c r="AF25" s="62">
        <v>0.59</v>
      </c>
      <c r="AG25" s="62">
        <v>0.83</v>
      </c>
      <c r="AH25" s="62">
        <v>0.75</v>
      </c>
      <c r="AI25" s="62">
        <v>0</v>
      </c>
      <c r="AJ25" s="62" t="s">
        <v>73</v>
      </c>
      <c r="AK25" s="62" t="s">
        <v>73</v>
      </c>
      <c r="AL25" s="62">
        <v>0</v>
      </c>
      <c r="AM25" s="62">
        <v>0</v>
      </c>
      <c r="AN25" s="62">
        <v>0</v>
      </c>
      <c r="AO25" s="62">
        <v>0</v>
      </c>
      <c r="AP25" s="62">
        <v>0</v>
      </c>
      <c r="AQ25" s="62">
        <v>0</v>
      </c>
      <c r="AR25" s="62">
        <v>0</v>
      </c>
      <c r="AS25" s="62" t="s">
        <v>73</v>
      </c>
      <c r="AT25" s="62" t="s">
        <v>73</v>
      </c>
      <c r="AU25" s="62">
        <v>0</v>
      </c>
      <c r="AV25" s="62" t="s">
        <v>73</v>
      </c>
      <c r="AW25" s="62" t="s">
        <v>73</v>
      </c>
      <c r="AX25" s="62">
        <v>0</v>
      </c>
      <c r="AY25" s="62">
        <v>0</v>
      </c>
      <c r="AZ25" s="62">
        <v>0</v>
      </c>
      <c r="BA25" s="62">
        <v>0</v>
      </c>
      <c r="BB25" s="62">
        <v>0</v>
      </c>
      <c r="BC25" s="62">
        <v>0</v>
      </c>
      <c r="BD25" s="62">
        <v>0</v>
      </c>
      <c r="BE25" s="62">
        <v>0</v>
      </c>
      <c r="BF25" s="62">
        <v>0</v>
      </c>
      <c r="BG25" s="62">
        <v>0</v>
      </c>
      <c r="BH25" s="62" t="s">
        <v>73</v>
      </c>
      <c r="BI25" s="62" t="s">
        <v>73</v>
      </c>
      <c r="BJ25" s="62">
        <v>0</v>
      </c>
      <c r="BK25" s="62">
        <v>0</v>
      </c>
      <c r="BL25" s="62">
        <v>0</v>
      </c>
      <c r="BM25" s="62">
        <v>0</v>
      </c>
      <c r="BN25" s="62" t="s">
        <v>73</v>
      </c>
      <c r="BO25" s="62" t="s">
        <v>73</v>
      </c>
    </row>
    <row r="26" spans="1:67" x14ac:dyDescent="0.25">
      <c r="A26">
        <v>213</v>
      </c>
      <c r="B26" s="62">
        <v>10</v>
      </c>
      <c r="C26" s="62" t="s">
        <v>73</v>
      </c>
      <c r="D26" s="62">
        <v>10</v>
      </c>
      <c r="E26" s="62">
        <v>1</v>
      </c>
      <c r="F26" s="62" t="s">
        <v>73</v>
      </c>
      <c r="G26" s="62">
        <v>1</v>
      </c>
      <c r="H26" s="62">
        <v>1</v>
      </c>
      <c r="I26" s="62" t="s">
        <v>73</v>
      </c>
      <c r="J26" s="62">
        <v>1</v>
      </c>
      <c r="K26" s="62" t="s">
        <v>73</v>
      </c>
      <c r="L26" s="62" t="s">
        <v>73</v>
      </c>
      <c r="M26" s="62">
        <v>0.5</v>
      </c>
      <c r="N26" s="62">
        <v>0</v>
      </c>
      <c r="O26" s="62" t="s">
        <v>73</v>
      </c>
      <c r="P26" s="62">
        <v>0</v>
      </c>
      <c r="Q26" s="62">
        <v>0</v>
      </c>
      <c r="R26" s="62" t="s">
        <v>73</v>
      </c>
      <c r="S26" s="62">
        <v>0</v>
      </c>
      <c r="T26" s="62">
        <v>0</v>
      </c>
      <c r="U26" s="62" t="s">
        <v>73</v>
      </c>
      <c r="V26" s="62">
        <v>0</v>
      </c>
      <c r="W26" s="62">
        <v>0</v>
      </c>
      <c r="X26" s="62" t="s">
        <v>73</v>
      </c>
      <c r="Y26" s="62">
        <v>0</v>
      </c>
      <c r="Z26" s="62">
        <v>0</v>
      </c>
      <c r="AA26" s="62" t="s">
        <v>73</v>
      </c>
      <c r="AB26" s="62">
        <v>0</v>
      </c>
      <c r="AC26" s="62">
        <v>0</v>
      </c>
      <c r="AD26" s="62" t="s">
        <v>73</v>
      </c>
      <c r="AE26" s="62">
        <v>0</v>
      </c>
      <c r="AF26" s="62" t="s">
        <v>73</v>
      </c>
      <c r="AG26" s="62" t="s">
        <v>73</v>
      </c>
      <c r="AH26" s="62">
        <v>0.5</v>
      </c>
      <c r="AI26" s="62">
        <v>0</v>
      </c>
      <c r="AJ26" s="62" t="s">
        <v>73</v>
      </c>
      <c r="AK26" s="62">
        <v>0</v>
      </c>
      <c r="AL26" s="62">
        <v>0</v>
      </c>
      <c r="AM26" s="62" t="s">
        <v>73</v>
      </c>
      <c r="AN26" s="62">
        <v>0</v>
      </c>
      <c r="AO26" s="62">
        <v>0</v>
      </c>
      <c r="AP26" s="62" t="s">
        <v>73</v>
      </c>
      <c r="AQ26" s="62">
        <v>0</v>
      </c>
      <c r="AR26" s="62">
        <v>0</v>
      </c>
      <c r="AS26" s="62" t="s">
        <v>73</v>
      </c>
      <c r="AT26" s="62">
        <v>0</v>
      </c>
      <c r="AU26" s="62">
        <v>0</v>
      </c>
      <c r="AV26" s="62" t="s">
        <v>73</v>
      </c>
      <c r="AW26" s="62">
        <v>0</v>
      </c>
      <c r="AX26" s="62">
        <v>0</v>
      </c>
      <c r="AY26" s="62" t="s">
        <v>73</v>
      </c>
      <c r="AZ26" s="62">
        <v>0</v>
      </c>
      <c r="BA26" s="62">
        <v>0</v>
      </c>
      <c r="BB26" s="62" t="s">
        <v>73</v>
      </c>
      <c r="BC26" s="62">
        <v>0</v>
      </c>
      <c r="BD26" s="62">
        <v>0</v>
      </c>
      <c r="BE26" s="62" t="s">
        <v>73</v>
      </c>
      <c r="BF26" s="62">
        <v>0</v>
      </c>
      <c r="BG26" s="62">
        <v>0</v>
      </c>
      <c r="BH26" s="62" t="s">
        <v>73</v>
      </c>
      <c r="BI26" s="62">
        <v>0</v>
      </c>
      <c r="BJ26" s="62">
        <v>0</v>
      </c>
      <c r="BK26" s="62" t="s">
        <v>73</v>
      </c>
      <c r="BL26" s="62">
        <v>0</v>
      </c>
      <c r="BM26" s="62">
        <v>0</v>
      </c>
      <c r="BN26" s="62" t="s">
        <v>73</v>
      </c>
      <c r="BO26" s="62">
        <v>0</v>
      </c>
    </row>
    <row r="27" spans="1:67" x14ac:dyDescent="0.25">
      <c r="A27">
        <v>301</v>
      </c>
      <c r="B27" s="62" t="s">
        <v>73</v>
      </c>
      <c r="C27" s="62" t="s">
        <v>73</v>
      </c>
      <c r="D27" s="62">
        <v>10</v>
      </c>
      <c r="E27" s="62" t="s">
        <v>73</v>
      </c>
      <c r="F27" s="62" t="s">
        <v>73</v>
      </c>
      <c r="G27" s="62">
        <v>1</v>
      </c>
      <c r="H27" s="62" t="s">
        <v>73</v>
      </c>
      <c r="I27" s="62" t="s">
        <v>73</v>
      </c>
      <c r="J27" s="62">
        <v>1</v>
      </c>
      <c r="K27" s="62" t="s">
        <v>73</v>
      </c>
      <c r="L27" s="62" t="s">
        <v>73</v>
      </c>
      <c r="M27" s="62">
        <v>0</v>
      </c>
      <c r="N27" s="62" t="s">
        <v>73</v>
      </c>
      <c r="O27" s="62" t="s">
        <v>73</v>
      </c>
      <c r="P27" s="62">
        <v>0</v>
      </c>
      <c r="Q27" s="62" t="s">
        <v>73</v>
      </c>
      <c r="R27" s="62" t="s">
        <v>73</v>
      </c>
      <c r="S27" s="62">
        <v>0</v>
      </c>
      <c r="T27" s="62" t="s">
        <v>73</v>
      </c>
      <c r="U27" s="62" t="s">
        <v>73</v>
      </c>
      <c r="V27" s="62">
        <v>0</v>
      </c>
      <c r="W27" s="62" t="s">
        <v>73</v>
      </c>
      <c r="X27" s="62" t="s">
        <v>73</v>
      </c>
      <c r="Y27" s="62">
        <v>0</v>
      </c>
      <c r="Z27" s="62" t="s">
        <v>73</v>
      </c>
      <c r="AA27" s="62" t="s">
        <v>73</v>
      </c>
      <c r="AB27" s="62">
        <v>0</v>
      </c>
      <c r="AC27" s="62" t="s">
        <v>73</v>
      </c>
      <c r="AD27" s="62" t="s">
        <v>73</v>
      </c>
      <c r="AE27" s="62">
        <v>0</v>
      </c>
      <c r="AF27" s="62" t="s">
        <v>73</v>
      </c>
      <c r="AG27" s="62" t="s">
        <v>73</v>
      </c>
      <c r="AH27" s="62">
        <v>1</v>
      </c>
      <c r="AI27" s="62" t="s">
        <v>73</v>
      </c>
      <c r="AJ27" s="62" t="s">
        <v>73</v>
      </c>
      <c r="AK27" s="62">
        <v>0</v>
      </c>
      <c r="AL27" s="62" t="s">
        <v>73</v>
      </c>
      <c r="AM27" s="62" t="s">
        <v>73</v>
      </c>
      <c r="AN27" s="62">
        <v>0</v>
      </c>
      <c r="AO27" s="62" t="s">
        <v>73</v>
      </c>
      <c r="AP27" s="62" t="s">
        <v>73</v>
      </c>
      <c r="AQ27" s="62">
        <v>0</v>
      </c>
      <c r="AR27" s="62" t="s">
        <v>73</v>
      </c>
      <c r="AS27" s="62" t="s">
        <v>73</v>
      </c>
      <c r="AT27" s="62">
        <v>0</v>
      </c>
      <c r="AU27" s="62" t="s">
        <v>73</v>
      </c>
      <c r="AV27" s="62" t="s">
        <v>73</v>
      </c>
      <c r="AW27" s="62">
        <v>0</v>
      </c>
      <c r="AX27" s="62" t="s">
        <v>73</v>
      </c>
      <c r="AY27" s="62" t="s">
        <v>73</v>
      </c>
      <c r="AZ27" s="62">
        <v>0</v>
      </c>
      <c r="BA27" s="62" t="s">
        <v>73</v>
      </c>
      <c r="BB27" s="62" t="s">
        <v>73</v>
      </c>
      <c r="BC27" s="62">
        <v>0</v>
      </c>
      <c r="BD27" s="62" t="s">
        <v>73</v>
      </c>
      <c r="BE27" s="62" t="s">
        <v>73</v>
      </c>
      <c r="BF27" s="62">
        <v>0</v>
      </c>
      <c r="BG27" s="62" t="s">
        <v>73</v>
      </c>
      <c r="BH27" s="62" t="s">
        <v>73</v>
      </c>
      <c r="BI27" s="62">
        <v>0</v>
      </c>
      <c r="BJ27" s="62" t="s">
        <v>73</v>
      </c>
      <c r="BK27" s="62" t="s">
        <v>73</v>
      </c>
      <c r="BL27" s="62">
        <v>0</v>
      </c>
      <c r="BM27" s="62" t="s">
        <v>73</v>
      </c>
      <c r="BN27" s="62" t="s">
        <v>73</v>
      </c>
      <c r="BO27" s="62">
        <v>0</v>
      </c>
    </row>
    <row r="28" spans="1:67" x14ac:dyDescent="0.25">
      <c r="A28">
        <v>302</v>
      </c>
      <c r="B28" s="62">
        <v>10</v>
      </c>
      <c r="C28" s="62">
        <v>20</v>
      </c>
      <c r="D28" s="62">
        <v>30</v>
      </c>
      <c r="E28" s="62">
        <v>1</v>
      </c>
      <c r="F28" s="62">
        <v>1</v>
      </c>
      <c r="G28" s="62">
        <v>1</v>
      </c>
      <c r="H28" s="62">
        <v>1</v>
      </c>
      <c r="I28" s="62">
        <v>1</v>
      </c>
      <c r="J28" s="62">
        <v>1</v>
      </c>
      <c r="K28" s="62" t="s">
        <v>73</v>
      </c>
      <c r="L28" s="62" t="s">
        <v>73</v>
      </c>
      <c r="M28" s="62" t="s">
        <v>73</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t="s">
        <v>73</v>
      </c>
      <c r="AG28" s="62">
        <v>0.95</v>
      </c>
      <c r="AH28" s="62">
        <v>0.84</v>
      </c>
      <c r="AI28" s="62">
        <v>0</v>
      </c>
      <c r="AJ28" s="62">
        <v>0</v>
      </c>
      <c r="AK28" s="62">
        <v>0</v>
      </c>
      <c r="AL28" s="62">
        <v>0</v>
      </c>
      <c r="AM28" s="62">
        <v>0</v>
      </c>
      <c r="AN28" s="62">
        <v>0</v>
      </c>
      <c r="AO28" s="62">
        <v>0</v>
      </c>
      <c r="AP28" s="62">
        <v>0</v>
      </c>
      <c r="AQ28" s="62">
        <v>0</v>
      </c>
      <c r="AR28" s="62">
        <v>0</v>
      </c>
      <c r="AS28" s="62">
        <v>0</v>
      </c>
      <c r="AT28" s="62">
        <v>0</v>
      </c>
      <c r="AU28" s="62">
        <v>0</v>
      </c>
      <c r="AV28" s="62">
        <v>0</v>
      </c>
      <c r="AW28" s="62">
        <v>0</v>
      </c>
      <c r="AX28" s="62">
        <v>0</v>
      </c>
      <c r="AY28" s="62">
        <v>0</v>
      </c>
      <c r="AZ28" s="62">
        <v>0</v>
      </c>
      <c r="BA28" s="62">
        <v>0</v>
      </c>
      <c r="BB28" s="62">
        <v>0</v>
      </c>
      <c r="BC28" s="62">
        <v>0</v>
      </c>
      <c r="BD28" s="62">
        <v>0</v>
      </c>
      <c r="BE28" s="62">
        <v>0</v>
      </c>
      <c r="BF28" s="62">
        <v>0</v>
      </c>
      <c r="BG28" s="62">
        <v>0</v>
      </c>
      <c r="BH28" s="62">
        <v>0</v>
      </c>
      <c r="BI28" s="62">
        <v>0</v>
      </c>
      <c r="BJ28" s="62">
        <v>0</v>
      </c>
      <c r="BK28" s="62">
        <v>0</v>
      </c>
      <c r="BL28" s="62">
        <v>0</v>
      </c>
      <c r="BM28" s="62">
        <v>0</v>
      </c>
      <c r="BN28" s="62">
        <v>0</v>
      </c>
      <c r="BO28" s="62">
        <v>0</v>
      </c>
    </row>
    <row r="29" spans="1:67" x14ac:dyDescent="0.25">
      <c r="A29">
        <v>303</v>
      </c>
      <c r="B29" s="62">
        <v>30</v>
      </c>
      <c r="C29" s="62">
        <v>30</v>
      </c>
      <c r="D29" s="62">
        <v>60</v>
      </c>
      <c r="E29" s="62">
        <v>0.79</v>
      </c>
      <c r="F29" s="62">
        <v>0.86</v>
      </c>
      <c r="G29" s="62">
        <v>0.82</v>
      </c>
      <c r="H29" s="62">
        <v>0.79</v>
      </c>
      <c r="I29" s="62">
        <v>0.82</v>
      </c>
      <c r="J29" s="62">
        <v>0.81</v>
      </c>
      <c r="K29" s="62">
        <v>0.38</v>
      </c>
      <c r="L29" s="62">
        <v>0.28999999999999998</v>
      </c>
      <c r="M29" s="62">
        <v>0.33</v>
      </c>
      <c r="N29" s="62">
        <v>0</v>
      </c>
      <c r="O29" s="62">
        <v>0</v>
      </c>
      <c r="P29" s="62">
        <v>0</v>
      </c>
      <c r="Q29" s="62">
        <v>0</v>
      </c>
      <c r="R29" s="62" t="s">
        <v>73</v>
      </c>
      <c r="S29" s="62" t="s">
        <v>73</v>
      </c>
      <c r="T29" s="62" t="s">
        <v>73</v>
      </c>
      <c r="U29" s="62">
        <v>0.28999999999999998</v>
      </c>
      <c r="V29" s="62">
        <v>0.23</v>
      </c>
      <c r="W29" s="62">
        <v>0</v>
      </c>
      <c r="X29" s="62">
        <v>0</v>
      </c>
      <c r="Y29" s="62">
        <v>0</v>
      </c>
      <c r="Z29" s="62">
        <v>0</v>
      </c>
      <c r="AA29" s="62">
        <v>0</v>
      </c>
      <c r="AB29" s="62">
        <v>0</v>
      </c>
      <c r="AC29" s="62">
        <v>0</v>
      </c>
      <c r="AD29" s="62">
        <v>0</v>
      </c>
      <c r="AE29" s="62">
        <v>0</v>
      </c>
      <c r="AF29" s="62">
        <v>0.24</v>
      </c>
      <c r="AG29" s="62">
        <v>0.21</v>
      </c>
      <c r="AH29" s="62">
        <v>0.23</v>
      </c>
      <c r="AI29" s="62">
        <v>0</v>
      </c>
      <c r="AJ29" s="62">
        <v>0</v>
      </c>
      <c r="AK29" s="62">
        <v>0</v>
      </c>
      <c r="AL29" s="62">
        <v>0</v>
      </c>
      <c r="AM29" s="62">
        <v>0</v>
      </c>
      <c r="AN29" s="62">
        <v>0</v>
      </c>
      <c r="AO29" s="62">
        <v>0</v>
      </c>
      <c r="AP29" s="62">
        <v>0</v>
      </c>
      <c r="AQ29" s="62">
        <v>0</v>
      </c>
      <c r="AR29" s="62">
        <v>0</v>
      </c>
      <c r="AS29" s="62" t="s">
        <v>73</v>
      </c>
      <c r="AT29" s="62" t="s">
        <v>73</v>
      </c>
      <c r="AU29" s="62">
        <v>0</v>
      </c>
      <c r="AV29" s="62" t="s">
        <v>73</v>
      </c>
      <c r="AW29" s="62" t="s">
        <v>73</v>
      </c>
      <c r="AX29" s="62">
        <v>0</v>
      </c>
      <c r="AY29" s="62">
        <v>0</v>
      </c>
      <c r="AZ29" s="62">
        <v>0</v>
      </c>
      <c r="BA29" s="62">
        <v>0</v>
      </c>
      <c r="BB29" s="62">
        <v>0</v>
      </c>
      <c r="BC29" s="62">
        <v>0</v>
      </c>
      <c r="BD29" s="62">
        <v>0</v>
      </c>
      <c r="BE29" s="62">
        <v>0</v>
      </c>
      <c r="BF29" s="62">
        <v>0</v>
      </c>
      <c r="BG29" s="62" t="s">
        <v>73</v>
      </c>
      <c r="BH29" s="62" t="s">
        <v>73</v>
      </c>
      <c r="BI29" s="62">
        <v>0.12</v>
      </c>
      <c r="BJ29" s="62" t="s">
        <v>73</v>
      </c>
      <c r="BK29" s="62">
        <v>0</v>
      </c>
      <c r="BL29" s="62" t="s">
        <v>73</v>
      </c>
      <c r="BM29" s="62">
        <v>0</v>
      </c>
      <c r="BN29" s="62" t="s">
        <v>73</v>
      </c>
      <c r="BO29" s="62" t="s">
        <v>73</v>
      </c>
    </row>
    <row r="30" spans="1:67" x14ac:dyDescent="0.25">
      <c r="A30">
        <v>304</v>
      </c>
      <c r="B30" s="62">
        <v>20</v>
      </c>
      <c r="C30" s="62">
        <v>10</v>
      </c>
      <c r="D30" s="62">
        <v>30</v>
      </c>
      <c r="E30" s="62">
        <v>1</v>
      </c>
      <c r="F30" s="62">
        <v>0.93</v>
      </c>
      <c r="G30" s="62">
        <v>0.97</v>
      </c>
      <c r="H30" s="62">
        <v>1</v>
      </c>
      <c r="I30" s="62">
        <v>0.93</v>
      </c>
      <c r="J30" s="62">
        <v>0.97</v>
      </c>
      <c r="K30" s="62" t="s">
        <v>73</v>
      </c>
      <c r="L30" s="62" t="s">
        <v>73</v>
      </c>
      <c r="M30" s="62" t="s">
        <v>73</v>
      </c>
      <c r="N30" s="62">
        <v>0</v>
      </c>
      <c r="O30" s="62">
        <v>0</v>
      </c>
      <c r="P30" s="62">
        <v>0</v>
      </c>
      <c r="Q30" s="62">
        <v>0</v>
      </c>
      <c r="R30" s="62">
        <v>0</v>
      </c>
      <c r="S30" s="62">
        <v>0</v>
      </c>
      <c r="T30" s="62">
        <v>0</v>
      </c>
      <c r="U30" s="62">
        <v>0</v>
      </c>
      <c r="V30" s="62">
        <v>0</v>
      </c>
      <c r="W30" s="62">
        <v>0</v>
      </c>
      <c r="X30" s="62">
        <v>0</v>
      </c>
      <c r="Y30" s="62">
        <v>0</v>
      </c>
      <c r="Z30" s="62">
        <v>0</v>
      </c>
      <c r="AA30" s="62" t="s">
        <v>73</v>
      </c>
      <c r="AB30" s="62" t="s">
        <v>73</v>
      </c>
      <c r="AC30" s="62">
        <v>0</v>
      </c>
      <c r="AD30" s="62">
        <v>0</v>
      </c>
      <c r="AE30" s="62">
        <v>0</v>
      </c>
      <c r="AF30" s="62">
        <v>0.87</v>
      </c>
      <c r="AG30" s="62">
        <v>0.71</v>
      </c>
      <c r="AH30" s="62">
        <v>0.79</v>
      </c>
      <c r="AI30" s="62">
        <v>0</v>
      </c>
      <c r="AJ30" s="62">
        <v>0</v>
      </c>
      <c r="AK30" s="62">
        <v>0</v>
      </c>
      <c r="AL30" s="62">
        <v>0</v>
      </c>
      <c r="AM30" s="62">
        <v>0</v>
      </c>
      <c r="AN30" s="62">
        <v>0</v>
      </c>
      <c r="AO30" s="62">
        <v>0</v>
      </c>
      <c r="AP30" s="62">
        <v>0</v>
      </c>
      <c r="AQ30" s="62">
        <v>0</v>
      </c>
      <c r="AR30" s="62">
        <v>0</v>
      </c>
      <c r="AS30" s="62">
        <v>0</v>
      </c>
      <c r="AT30" s="62">
        <v>0</v>
      </c>
      <c r="AU30" s="62">
        <v>0</v>
      </c>
      <c r="AV30" s="62">
        <v>0</v>
      </c>
      <c r="AW30" s="62">
        <v>0</v>
      </c>
      <c r="AX30" s="62">
        <v>0</v>
      </c>
      <c r="AY30" s="62">
        <v>0</v>
      </c>
      <c r="AZ30" s="62">
        <v>0</v>
      </c>
      <c r="BA30" s="62">
        <v>0</v>
      </c>
      <c r="BB30" s="62">
        <v>0</v>
      </c>
      <c r="BC30" s="62">
        <v>0</v>
      </c>
      <c r="BD30" s="62">
        <v>0</v>
      </c>
      <c r="BE30" s="62">
        <v>0</v>
      </c>
      <c r="BF30" s="62">
        <v>0</v>
      </c>
      <c r="BG30" s="62">
        <v>0</v>
      </c>
      <c r="BH30" s="62" t="s">
        <v>73</v>
      </c>
      <c r="BI30" s="62" t="s">
        <v>73</v>
      </c>
      <c r="BJ30" s="62">
        <v>0</v>
      </c>
      <c r="BK30" s="62">
        <v>0</v>
      </c>
      <c r="BL30" s="62">
        <v>0</v>
      </c>
      <c r="BM30" s="62">
        <v>0</v>
      </c>
      <c r="BN30" s="62">
        <v>0</v>
      </c>
      <c r="BO30" s="62">
        <v>0</v>
      </c>
    </row>
    <row r="31" spans="1:67" x14ac:dyDescent="0.25">
      <c r="A31">
        <v>305</v>
      </c>
      <c r="B31" s="62">
        <v>20</v>
      </c>
      <c r="C31" s="62">
        <v>40</v>
      </c>
      <c r="D31" s="62">
        <v>50</v>
      </c>
      <c r="E31" s="62">
        <v>0.82</v>
      </c>
      <c r="F31" s="62">
        <v>0.91</v>
      </c>
      <c r="G31" s="62">
        <v>0.88</v>
      </c>
      <c r="H31" s="62">
        <v>0.82</v>
      </c>
      <c r="I31" s="62">
        <v>0.91</v>
      </c>
      <c r="J31" s="62">
        <v>0.88</v>
      </c>
      <c r="K31" s="62">
        <v>0.41</v>
      </c>
      <c r="L31" s="62">
        <v>0.4</v>
      </c>
      <c r="M31" s="62">
        <v>0.4</v>
      </c>
      <c r="N31" s="62">
        <v>0</v>
      </c>
      <c r="O31" s="62">
        <v>0</v>
      </c>
      <c r="P31" s="62">
        <v>0</v>
      </c>
      <c r="Q31" s="62">
        <v>0</v>
      </c>
      <c r="R31" s="62">
        <v>0</v>
      </c>
      <c r="S31" s="62">
        <v>0</v>
      </c>
      <c r="T31" s="62" t="s">
        <v>73</v>
      </c>
      <c r="U31" s="62" t="s">
        <v>73</v>
      </c>
      <c r="V31" s="62" t="s">
        <v>73</v>
      </c>
      <c r="W31" s="62">
        <v>0</v>
      </c>
      <c r="X31" s="62">
        <v>0</v>
      </c>
      <c r="Y31" s="62">
        <v>0</v>
      </c>
      <c r="Z31" s="62">
        <v>0</v>
      </c>
      <c r="AA31" s="62">
        <v>0</v>
      </c>
      <c r="AB31" s="62">
        <v>0</v>
      </c>
      <c r="AC31" s="62">
        <v>0</v>
      </c>
      <c r="AD31" s="62">
        <v>0</v>
      </c>
      <c r="AE31" s="62">
        <v>0</v>
      </c>
      <c r="AF31" s="62">
        <v>0.35</v>
      </c>
      <c r="AG31" s="62">
        <v>0.49</v>
      </c>
      <c r="AH31" s="62">
        <v>0.44</v>
      </c>
      <c r="AI31" s="62">
        <v>0</v>
      </c>
      <c r="AJ31" s="62">
        <v>0</v>
      </c>
      <c r="AK31" s="62">
        <v>0</v>
      </c>
      <c r="AL31" s="62">
        <v>0</v>
      </c>
      <c r="AM31" s="62">
        <v>0</v>
      </c>
      <c r="AN31" s="62">
        <v>0</v>
      </c>
      <c r="AO31" s="62">
        <v>0</v>
      </c>
      <c r="AP31" s="62">
        <v>0</v>
      </c>
      <c r="AQ31" s="62">
        <v>0</v>
      </c>
      <c r="AR31" s="62">
        <v>0</v>
      </c>
      <c r="AS31" s="62">
        <v>0</v>
      </c>
      <c r="AT31" s="62">
        <v>0</v>
      </c>
      <c r="AU31" s="62">
        <v>0</v>
      </c>
      <c r="AV31" s="62">
        <v>0</v>
      </c>
      <c r="AW31" s="62">
        <v>0</v>
      </c>
      <c r="AX31" s="62">
        <v>0</v>
      </c>
      <c r="AY31" s="62">
        <v>0</v>
      </c>
      <c r="AZ31" s="62">
        <v>0</v>
      </c>
      <c r="BA31" s="62">
        <v>0</v>
      </c>
      <c r="BB31" s="62">
        <v>0</v>
      </c>
      <c r="BC31" s="62">
        <v>0</v>
      </c>
      <c r="BD31" s="62">
        <v>0</v>
      </c>
      <c r="BE31" s="62">
        <v>0</v>
      </c>
      <c r="BF31" s="62">
        <v>0</v>
      </c>
      <c r="BG31" s="62" t="s">
        <v>73</v>
      </c>
      <c r="BH31" s="62" t="s">
        <v>73</v>
      </c>
      <c r="BI31" s="62" t="s">
        <v>73</v>
      </c>
      <c r="BJ31" s="62" t="s">
        <v>73</v>
      </c>
      <c r="BK31" s="62" t="s">
        <v>73</v>
      </c>
      <c r="BL31" s="62" t="s">
        <v>73</v>
      </c>
      <c r="BM31" s="62">
        <v>0</v>
      </c>
      <c r="BN31" s="62">
        <v>0</v>
      </c>
      <c r="BO31" s="62">
        <v>0</v>
      </c>
    </row>
    <row r="32" spans="1:67" x14ac:dyDescent="0.25">
      <c r="A32">
        <v>306</v>
      </c>
      <c r="B32" s="62">
        <v>50</v>
      </c>
      <c r="C32" s="62">
        <v>30</v>
      </c>
      <c r="D32" s="62">
        <v>80</v>
      </c>
      <c r="E32" s="62">
        <v>0.78</v>
      </c>
      <c r="F32" s="62">
        <v>0.88</v>
      </c>
      <c r="G32" s="62">
        <v>0.82</v>
      </c>
      <c r="H32" s="62">
        <v>0.78</v>
      </c>
      <c r="I32" s="62">
        <v>0.82</v>
      </c>
      <c r="J32" s="62">
        <v>0.79</v>
      </c>
      <c r="K32" s="62">
        <v>0.31</v>
      </c>
      <c r="L32" s="62">
        <v>0.45</v>
      </c>
      <c r="M32" s="62">
        <v>0.37</v>
      </c>
      <c r="N32" s="62">
        <v>0</v>
      </c>
      <c r="O32" s="62">
        <v>0</v>
      </c>
      <c r="P32" s="62">
        <v>0</v>
      </c>
      <c r="Q32" s="62">
        <v>0</v>
      </c>
      <c r="R32" s="62">
        <v>0</v>
      </c>
      <c r="S32" s="62">
        <v>0</v>
      </c>
      <c r="T32" s="62">
        <v>0</v>
      </c>
      <c r="U32" s="62">
        <v>0</v>
      </c>
      <c r="V32" s="62">
        <v>0</v>
      </c>
      <c r="W32" s="62" t="s">
        <v>73</v>
      </c>
      <c r="X32" s="62" t="s">
        <v>73</v>
      </c>
      <c r="Y32" s="62" t="s">
        <v>73</v>
      </c>
      <c r="Z32" s="62">
        <v>0</v>
      </c>
      <c r="AA32" s="62">
        <v>0</v>
      </c>
      <c r="AB32" s="62">
        <v>0</v>
      </c>
      <c r="AC32" s="62">
        <v>0</v>
      </c>
      <c r="AD32" s="62" t="s">
        <v>73</v>
      </c>
      <c r="AE32" s="62" t="s">
        <v>73</v>
      </c>
      <c r="AF32" s="62">
        <v>0.43</v>
      </c>
      <c r="AG32" s="62">
        <v>0.3</v>
      </c>
      <c r="AH32" s="62">
        <v>0.38</v>
      </c>
      <c r="AI32" s="62">
        <v>0</v>
      </c>
      <c r="AJ32" s="62">
        <v>0</v>
      </c>
      <c r="AK32" s="62">
        <v>0</v>
      </c>
      <c r="AL32" s="62">
        <v>0</v>
      </c>
      <c r="AM32" s="62">
        <v>0</v>
      </c>
      <c r="AN32" s="62">
        <v>0</v>
      </c>
      <c r="AO32" s="62">
        <v>0</v>
      </c>
      <c r="AP32" s="62">
        <v>0</v>
      </c>
      <c r="AQ32" s="62">
        <v>0</v>
      </c>
      <c r="AR32" s="62">
        <v>0</v>
      </c>
      <c r="AS32" s="62" t="s">
        <v>73</v>
      </c>
      <c r="AT32" s="62" t="s">
        <v>73</v>
      </c>
      <c r="AU32" s="62">
        <v>0</v>
      </c>
      <c r="AV32" s="62">
        <v>0</v>
      </c>
      <c r="AW32" s="62">
        <v>0</v>
      </c>
      <c r="AX32" s="62">
        <v>0</v>
      </c>
      <c r="AY32" s="62" t="s">
        <v>73</v>
      </c>
      <c r="AZ32" s="62" t="s">
        <v>73</v>
      </c>
      <c r="BA32" s="62">
        <v>0</v>
      </c>
      <c r="BB32" s="62">
        <v>0</v>
      </c>
      <c r="BC32" s="62">
        <v>0</v>
      </c>
      <c r="BD32" s="62">
        <v>0</v>
      </c>
      <c r="BE32" s="62" t="s">
        <v>73</v>
      </c>
      <c r="BF32" s="62" t="s">
        <v>73</v>
      </c>
      <c r="BG32" s="62" t="s">
        <v>73</v>
      </c>
      <c r="BH32" s="62" t="s">
        <v>73</v>
      </c>
      <c r="BI32" s="62" t="s">
        <v>73</v>
      </c>
      <c r="BJ32" s="62" t="s">
        <v>73</v>
      </c>
      <c r="BK32" s="62" t="s">
        <v>73</v>
      </c>
      <c r="BL32" s="62" t="s">
        <v>73</v>
      </c>
      <c r="BM32" s="62">
        <v>0.14000000000000001</v>
      </c>
      <c r="BN32" s="62" t="s">
        <v>73</v>
      </c>
      <c r="BO32" s="62">
        <v>0.1</v>
      </c>
    </row>
    <row r="33" spans="1:67" x14ac:dyDescent="0.25">
      <c r="A33">
        <v>307</v>
      </c>
      <c r="B33" s="62">
        <v>30</v>
      </c>
      <c r="C33" s="62">
        <v>20</v>
      </c>
      <c r="D33" s="62">
        <v>50</v>
      </c>
      <c r="E33" s="62">
        <v>0.94</v>
      </c>
      <c r="F33" s="62">
        <v>0.94</v>
      </c>
      <c r="G33" s="62">
        <v>0.94</v>
      </c>
      <c r="H33" s="62">
        <v>0.94</v>
      </c>
      <c r="I33" s="62">
        <v>0.94</v>
      </c>
      <c r="J33" s="62">
        <v>0.94</v>
      </c>
      <c r="K33" s="62" t="s">
        <v>73</v>
      </c>
      <c r="L33" s="62" t="s">
        <v>73</v>
      </c>
      <c r="M33" s="62">
        <v>0.14000000000000001</v>
      </c>
      <c r="N33" s="62">
        <v>0</v>
      </c>
      <c r="O33" s="62">
        <v>0</v>
      </c>
      <c r="P33" s="62">
        <v>0</v>
      </c>
      <c r="Q33" s="62">
        <v>0</v>
      </c>
      <c r="R33" s="62">
        <v>0</v>
      </c>
      <c r="S33" s="62">
        <v>0</v>
      </c>
      <c r="T33" s="62" t="s">
        <v>73</v>
      </c>
      <c r="U33" s="62" t="s">
        <v>73</v>
      </c>
      <c r="V33" s="62" t="s">
        <v>73</v>
      </c>
      <c r="W33" s="62">
        <v>0</v>
      </c>
      <c r="X33" s="62">
        <v>0</v>
      </c>
      <c r="Y33" s="62">
        <v>0</v>
      </c>
      <c r="Z33" s="62">
        <v>0</v>
      </c>
      <c r="AA33" s="62">
        <v>0</v>
      </c>
      <c r="AB33" s="62">
        <v>0</v>
      </c>
      <c r="AC33" s="62">
        <v>0</v>
      </c>
      <c r="AD33" s="62" t="s">
        <v>73</v>
      </c>
      <c r="AE33" s="62" t="s">
        <v>73</v>
      </c>
      <c r="AF33" s="62">
        <v>0.71</v>
      </c>
      <c r="AG33" s="62">
        <v>0.67</v>
      </c>
      <c r="AH33" s="62">
        <v>0.69</v>
      </c>
      <c r="AI33" s="62">
        <v>0</v>
      </c>
      <c r="AJ33" s="62">
        <v>0</v>
      </c>
      <c r="AK33" s="62">
        <v>0</v>
      </c>
      <c r="AL33" s="62">
        <v>0</v>
      </c>
      <c r="AM33" s="62">
        <v>0</v>
      </c>
      <c r="AN33" s="62">
        <v>0</v>
      </c>
      <c r="AO33" s="62">
        <v>0</v>
      </c>
      <c r="AP33" s="62">
        <v>0</v>
      </c>
      <c r="AQ33" s="62">
        <v>0</v>
      </c>
      <c r="AR33" s="62">
        <v>0</v>
      </c>
      <c r="AS33" s="62">
        <v>0</v>
      </c>
      <c r="AT33" s="62">
        <v>0</v>
      </c>
      <c r="AU33" s="62">
        <v>0</v>
      </c>
      <c r="AV33" s="62">
        <v>0</v>
      </c>
      <c r="AW33" s="62">
        <v>0</v>
      </c>
      <c r="AX33" s="62">
        <v>0</v>
      </c>
      <c r="AY33" s="62">
        <v>0</v>
      </c>
      <c r="AZ33" s="62">
        <v>0</v>
      </c>
      <c r="BA33" s="62">
        <v>0</v>
      </c>
      <c r="BB33" s="62">
        <v>0</v>
      </c>
      <c r="BC33" s="62">
        <v>0</v>
      </c>
      <c r="BD33" s="62">
        <v>0</v>
      </c>
      <c r="BE33" s="62">
        <v>0</v>
      </c>
      <c r="BF33" s="62">
        <v>0</v>
      </c>
      <c r="BG33" s="62" t="s">
        <v>73</v>
      </c>
      <c r="BH33" s="62">
        <v>0</v>
      </c>
      <c r="BI33" s="62" t="s">
        <v>73</v>
      </c>
      <c r="BJ33" s="62" t="s">
        <v>73</v>
      </c>
      <c r="BK33" s="62">
        <v>0</v>
      </c>
      <c r="BL33" s="62" t="s">
        <v>73</v>
      </c>
      <c r="BM33" s="62">
        <v>0</v>
      </c>
      <c r="BN33" s="62" t="s">
        <v>73</v>
      </c>
      <c r="BO33" s="62" t="s">
        <v>73</v>
      </c>
    </row>
    <row r="34" spans="1:67" x14ac:dyDescent="0.25">
      <c r="A34">
        <v>308</v>
      </c>
      <c r="B34" s="62">
        <v>20</v>
      </c>
      <c r="C34" s="62">
        <v>30</v>
      </c>
      <c r="D34" s="62">
        <v>50</v>
      </c>
      <c r="E34" s="62">
        <v>0.84</v>
      </c>
      <c r="F34" s="62">
        <v>0.97</v>
      </c>
      <c r="G34" s="62">
        <v>0.92</v>
      </c>
      <c r="H34" s="62">
        <v>0.84</v>
      </c>
      <c r="I34" s="62">
        <v>0.97</v>
      </c>
      <c r="J34" s="62">
        <v>0.92</v>
      </c>
      <c r="K34" s="62" t="s">
        <v>73</v>
      </c>
      <c r="L34" s="62" t="s">
        <v>73</v>
      </c>
      <c r="M34" s="62" t="s">
        <v>73</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0.79</v>
      </c>
      <c r="AG34" s="62">
        <v>0.88</v>
      </c>
      <c r="AH34" s="62">
        <v>0.84</v>
      </c>
      <c r="AI34" s="62">
        <v>0</v>
      </c>
      <c r="AJ34" s="62">
        <v>0</v>
      </c>
      <c r="AK34" s="62">
        <v>0</v>
      </c>
      <c r="AL34" s="62">
        <v>0</v>
      </c>
      <c r="AM34" s="62">
        <v>0</v>
      </c>
      <c r="AN34" s="62">
        <v>0</v>
      </c>
      <c r="AO34" s="62">
        <v>0</v>
      </c>
      <c r="AP34" s="62">
        <v>0</v>
      </c>
      <c r="AQ34" s="62">
        <v>0</v>
      </c>
      <c r="AR34" s="62">
        <v>0</v>
      </c>
      <c r="AS34" s="62">
        <v>0</v>
      </c>
      <c r="AT34" s="62">
        <v>0</v>
      </c>
      <c r="AU34" s="62">
        <v>0</v>
      </c>
      <c r="AV34" s="62">
        <v>0</v>
      </c>
      <c r="AW34" s="62">
        <v>0</v>
      </c>
      <c r="AX34" s="62">
        <v>0</v>
      </c>
      <c r="AY34" s="62">
        <v>0</v>
      </c>
      <c r="AZ34" s="62">
        <v>0</v>
      </c>
      <c r="BA34" s="62">
        <v>0</v>
      </c>
      <c r="BB34" s="62">
        <v>0</v>
      </c>
      <c r="BC34" s="62">
        <v>0</v>
      </c>
      <c r="BD34" s="62">
        <v>0</v>
      </c>
      <c r="BE34" s="62">
        <v>0</v>
      </c>
      <c r="BF34" s="62">
        <v>0</v>
      </c>
      <c r="BG34" s="62" t="s">
        <v>73</v>
      </c>
      <c r="BH34" s="62" t="s">
        <v>73</v>
      </c>
      <c r="BI34" s="62" t="s">
        <v>73</v>
      </c>
      <c r="BJ34" s="62" t="s">
        <v>73</v>
      </c>
      <c r="BK34" s="62">
        <v>0</v>
      </c>
      <c r="BL34" s="62" t="s">
        <v>73</v>
      </c>
      <c r="BM34" s="62" t="s">
        <v>73</v>
      </c>
      <c r="BN34" s="62">
        <v>0</v>
      </c>
      <c r="BO34" s="62" t="s">
        <v>73</v>
      </c>
    </row>
    <row r="35" spans="1:67" x14ac:dyDescent="0.25">
      <c r="A35">
        <v>309</v>
      </c>
      <c r="B35" s="62">
        <v>20</v>
      </c>
      <c r="C35" s="62">
        <v>40</v>
      </c>
      <c r="D35" s="62">
        <v>60</v>
      </c>
      <c r="E35" s="62">
        <v>0.96</v>
      </c>
      <c r="F35" s="62">
        <v>0.97</v>
      </c>
      <c r="G35" s="62">
        <v>0.97</v>
      </c>
      <c r="H35" s="62">
        <v>0.96</v>
      </c>
      <c r="I35" s="62">
        <v>0.97</v>
      </c>
      <c r="J35" s="62">
        <v>0.97</v>
      </c>
      <c r="K35" s="62" t="s">
        <v>73</v>
      </c>
      <c r="L35" s="62">
        <v>0.17</v>
      </c>
      <c r="M35" s="62">
        <v>0.15</v>
      </c>
      <c r="N35" s="62">
        <v>0</v>
      </c>
      <c r="O35" s="62">
        <v>0</v>
      </c>
      <c r="P35" s="62">
        <v>0</v>
      </c>
      <c r="Q35" s="62">
        <v>0.56999999999999995</v>
      </c>
      <c r="R35" s="62">
        <v>0.39</v>
      </c>
      <c r="S35" s="62">
        <v>0.46</v>
      </c>
      <c r="T35" s="62">
        <v>0</v>
      </c>
      <c r="U35" s="62" t="s">
        <v>73</v>
      </c>
      <c r="V35" s="62" t="s">
        <v>73</v>
      </c>
      <c r="W35" s="62">
        <v>0</v>
      </c>
      <c r="X35" s="62">
        <v>0</v>
      </c>
      <c r="Y35" s="62">
        <v>0</v>
      </c>
      <c r="Z35" s="62">
        <v>0</v>
      </c>
      <c r="AA35" s="62">
        <v>0</v>
      </c>
      <c r="AB35" s="62">
        <v>0</v>
      </c>
      <c r="AC35" s="62">
        <v>0</v>
      </c>
      <c r="AD35" s="62">
        <v>0</v>
      </c>
      <c r="AE35" s="62">
        <v>0</v>
      </c>
      <c r="AF35" s="62">
        <v>0.26</v>
      </c>
      <c r="AG35" s="62">
        <v>0.36</v>
      </c>
      <c r="AH35" s="62">
        <v>0.32</v>
      </c>
      <c r="AI35" s="62">
        <v>0</v>
      </c>
      <c r="AJ35" s="62">
        <v>0</v>
      </c>
      <c r="AK35" s="62">
        <v>0</v>
      </c>
      <c r="AL35" s="62">
        <v>0</v>
      </c>
      <c r="AM35" s="62">
        <v>0</v>
      </c>
      <c r="AN35" s="62">
        <v>0</v>
      </c>
      <c r="AO35" s="62">
        <v>0</v>
      </c>
      <c r="AP35" s="62">
        <v>0</v>
      </c>
      <c r="AQ35" s="62">
        <v>0</v>
      </c>
      <c r="AR35" s="62">
        <v>0</v>
      </c>
      <c r="AS35" s="62">
        <v>0</v>
      </c>
      <c r="AT35" s="62">
        <v>0</v>
      </c>
      <c r="AU35" s="62">
        <v>0</v>
      </c>
      <c r="AV35" s="62">
        <v>0</v>
      </c>
      <c r="AW35" s="62">
        <v>0</v>
      </c>
      <c r="AX35" s="62">
        <v>0</v>
      </c>
      <c r="AY35" s="62">
        <v>0</v>
      </c>
      <c r="AZ35" s="62">
        <v>0</v>
      </c>
      <c r="BA35" s="62">
        <v>0</v>
      </c>
      <c r="BB35" s="62">
        <v>0</v>
      </c>
      <c r="BC35" s="62">
        <v>0</v>
      </c>
      <c r="BD35" s="62">
        <v>0</v>
      </c>
      <c r="BE35" s="62">
        <v>0</v>
      </c>
      <c r="BF35" s="62">
        <v>0</v>
      </c>
      <c r="BG35" s="62">
        <v>0</v>
      </c>
      <c r="BH35" s="62">
        <v>0</v>
      </c>
      <c r="BI35" s="62">
        <v>0</v>
      </c>
      <c r="BJ35" s="62">
        <v>0</v>
      </c>
      <c r="BK35" s="62">
        <v>0</v>
      </c>
      <c r="BL35" s="62">
        <v>0</v>
      </c>
      <c r="BM35" s="62" t="s">
        <v>73</v>
      </c>
      <c r="BN35" s="62" t="s">
        <v>73</v>
      </c>
      <c r="BO35" s="62" t="s">
        <v>73</v>
      </c>
    </row>
    <row r="36" spans="1:67" x14ac:dyDescent="0.25">
      <c r="A36">
        <v>310</v>
      </c>
      <c r="B36" s="62">
        <v>10</v>
      </c>
      <c r="C36" s="62">
        <v>30</v>
      </c>
      <c r="D36" s="62">
        <v>40</v>
      </c>
      <c r="E36" s="62">
        <v>1</v>
      </c>
      <c r="F36" s="62">
        <v>0.97</v>
      </c>
      <c r="G36" s="62">
        <v>0.97</v>
      </c>
      <c r="H36" s="62">
        <v>1</v>
      </c>
      <c r="I36" s="62">
        <v>0.97</v>
      </c>
      <c r="J36" s="62">
        <v>0.97</v>
      </c>
      <c r="K36" s="62" t="s">
        <v>73</v>
      </c>
      <c r="L36" s="62">
        <v>0.21</v>
      </c>
      <c r="M36" s="62">
        <v>0.22</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t="s">
        <v>73</v>
      </c>
      <c r="AG36" s="62">
        <v>0.76</v>
      </c>
      <c r="AH36" s="62">
        <v>0.75</v>
      </c>
      <c r="AI36" s="62">
        <v>0</v>
      </c>
      <c r="AJ36" s="62">
        <v>0</v>
      </c>
      <c r="AK36" s="62">
        <v>0</v>
      </c>
      <c r="AL36" s="62">
        <v>0</v>
      </c>
      <c r="AM36" s="62">
        <v>0</v>
      </c>
      <c r="AN36" s="62">
        <v>0</v>
      </c>
      <c r="AO36" s="62">
        <v>0</v>
      </c>
      <c r="AP36" s="62">
        <v>0</v>
      </c>
      <c r="AQ36" s="62">
        <v>0</v>
      </c>
      <c r="AR36" s="62">
        <v>0</v>
      </c>
      <c r="AS36" s="62">
        <v>0</v>
      </c>
      <c r="AT36" s="62">
        <v>0</v>
      </c>
      <c r="AU36" s="62">
        <v>0</v>
      </c>
      <c r="AV36" s="62">
        <v>0</v>
      </c>
      <c r="AW36" s="62">
        <v>0</v>
      </c>
      <c r="AX36" s="62">
        <v>0</v>
      </c>
      <c r="AY36" s="62">
        <v>0</v>
      </c>
      <c r="AZ36" s="62">
        <v>0</v>
      </c>
      <c r="BA36" s="62">
        <v>0</v>
      </c>
      <c r="BB36" s="62">
        <v>0</v>
      </c>
      <c r="BC36" s="62">
        <v>0</v>
      </c>
      <c r="BD36" s="62">
        <v>0</v>
      </c>
      <c r="BE36" s="62">
        <v>0</v>
      </c>
      <c r="BF36" s="62">
        <v>0</v>
      </c>
      <c r="BG36" s="62">
        <v>0</v>
      </c>
      <c r="BH36" s="62">
        <v>0</v>
      </c>
      <c r="BI36" s="62">
        <v>0</v>
      </c>
      <c r="BJ36" s="62">
        <v>0</v>
      </c>
      <c r="BK36" s="62">
        <v>0</v>
      </c>
      <c r="BL36" s="62">
        <v>0</v>
      </c>
      <c r="BM36" s="62">
        <v>0</v>
      </c>
      <c r="BN36" s="62" t="s">
        <v>73</v>
      </c>
      <c r="BO36" s="62" t="s">
        <v>73</v>
      </c>
    </row>
    <row r="37" spans="1:67" x14ac:dyDescent="0.25">
      <c r="A37">
        <v>311</v>
      </c>
      <c r="B37" s="62">
        <v>10</v>
      </c>
      <c r="C37" s="62">
        <v>10</v>
      </c>
      <c r="D37" s="62">
        <v>20</v>
      </c>
      <c r="E37" s="62">
        <v>0.67</v>
      </c>
      <c r="F37" s="62">
        <v>1</v>
      </c>
      <c r="G37" s="62">
        <v>0.87</v>
      </c>
      <c r="H37" s="62">
        <v>0.67</v>
      </c>
      <c r="I37" s="62">
        <v>1</v>
      </c>
      <c r="J37" s="62">
        <v>0.87</v>
      </c>
      <c r="K37" s="62" t="s">
        <v>73</v>
      </c>
      <c r="L37" s="62">
        <v>0.5</v>
      </c>
      <c r="M37" s="62">
        <v>0.43</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t="s">
        <v>73</v>
      </c>
      <c r="AG37" s="62">
        <v>0.5</v>
      </c>
      <c r="AH37" s="62">
        <v>0.43</v>
      </c>
      <c r="AI37" s="62">
        <v>0</v>
      </c>
      <c r="AJ37" s="62">
        <v>0</v>
      </c>
      <c r="AK37" s="62">
        <v>0</v>
      </c>
      <c r="AL37" s="62">
        <v>0</v>
      </c>
      <c r="AM37" s="62">
        <v>0</v>
      </c>
      <c r="AN37" s="62">
        <v>0</v>
      </c>
      <c r="AO37" s="62">
        <v>0</v>
      </c>
      <c r="AP37" s="62">
        <v>0</v>
      </c>
      <c r="AQ37" s="62">
        <v>0</v>
      </c>
      <c r="AR37" s="62">
        <v>0</v>
      </c>
      <c r="AS37" s="62">
        <v>0</v>
      </c>
      <c r="AT37" s="62">
        <v>0</v>
      </c>
      <c r="AU37" s="62">
        <v>0</v>
      </c>
      <c r="AV37" s="62">
        <v>0</v>
      </c>
      <c r="AW37" s="62">
        <v>0</v>
      </c>
      <c r="AX37" s="62">
        <v>0</v>
      </c>
      <c r="AY37" s="62">
        <v>0</v>
      </c>
      <c r="AZ37" s="62">
        <v>0</v>
      </c>
      <c r="BA37" s="62">
        <v>0</v>
      </c>
      <c r="BB37" s="62">
        <v>0</v>
      </c>
      <c r="BC37" s="62">
        <v>0</v>
      </c>
      <c r="BD37" s="62">
        <v>0</v>
      </c>
      <c r="BE37" s="62">
        <v>0</v>
      </c>
      <c r="BF37" s="62">
        <v>0</v>
      </c>
      <c r="BG37" s="62" t="s">
        <v>73</v>
      </c>
      <c r="BH37" s="62">
        <v>0</v>
      </c>
      <c r="BI37" s="62" t="s">
        <v>73</v>
      </c>
      <c r="BJ37" s="62">
        <v>0</v>
      </c>
      <c r="BK37" s="62">
        <v>0</v>
      </c>
      <c r="BL37" s="62">
        <v>0</v>
      </c>
      <c r="BM37" s="62">
        <v>0</v>
      </c>
      <c r="BN37" s="62">
        <v>0</v>
      </c>
      <c r="BO37" s="62">
        <v>0</v>
      </c>
    </row>
    <row r="38" spans="1:67" x14ac:dyDescent="0.25">
      <c r="A38">
        <v>312</v>
      </c>
      <c r="B38" s="62">
        <v>30</v>
      </c>
      <c r="C38" s="62">
        <v>40</v>
      </c>
      <c r="D38" s="62">
        <v>60</v>
      </c>
      <c r="E38" s="62">
        <v>0.72</v>
      </c>
      <c r="F38" s="62">
        <v>0.92</v>
      </c>
      <c r="G38" s="62">
        <v>0.84</v>
      </c>
      <c r="H38" s="62">
        <v>0.68</v>
      </c>
      <c r="I38" s="62">
        <v>0.92</v>
      </c>
      <c r="J38" s="62">
        <v>0.82</v>
      </c>
      <c r="K38" s="62">
        <v>0.24</v>
      </c>
      <c r="L38" s="62" t="s">
        <v>73</v>
      </c>
      <c r="M38" s="62">
        <v>0.16</v>
      </c>
      <c r="N38" s="62">
        <v>0</v>
      </c>
      <c r="O38" s="62">
        <v>0</v>
      </c>
      <c r="P38" s="62">
        <v>0</v>
      </c>
      <c r="Q38" s="62" t="s">
        <v>73</v>
      </c>
      <c r="R38" s="62">
        <v>0</v>
      </c>
      <c r="S38" s="62" t="s">
        <v>73</v>
      </c>
      <c r="T38" s="62" t="s">
        <v>73</v>
      </c>
      <c r="U38" s="62" t="s">
        <v>73</v>
      </c>
      <c r="V38" s="62" t="s">
        <v>73</v>
      </c>
      <c r="W38" s="62">
        <v>0</v>
      </c>
      <c r="X38" s="62">
        <v>0</v>
      </c>
      <c r="Y38" s="62">
        <v>0</v>
      </c>
      <c r="Z38" s="62">
        <v>0</v>
      </c>
      <c r="AA38" s="62">
        <v>0</v>
      </c>
      <c r="AB38" s="62">
        <v>0</v>
      </c>
      <c r="AC38" s="62">
        <v>0</v>
      </c>
      <c r="AD38" s="62">
        <v>0</v>
      </c>
      <c r="AE38" s="62">
        <v>0</v>
      </c>
      <c r="AF38" s="62">
        <v>0.36</v>
      </c>
      <c r="AG38" s="62">
        <v>0.78</v>
      </c>
      <c r="AH38" s="62">
        <v>0.61</v>
      </c>
      <c r="AI38" s="62">
        <v>0</v>
      </c>
      <c r="AJ38" s="62">
        <v>0</v>
      </c>
      <c r="AK38" s="62">
        <v>0</v>
      </c>
      <c r="AL38" s="62">
        <v>0</v>
      </c>
      <c r="AM38" s="62">
        <v>0</v>
      </c>
      <c r="AN38" s="62">
        <v>0</v>
      </c>
      <c r="AO38" s="62">
        <v>0</v>
      </c>
      <c r="AP38" s="62">
        <v>0</v>
      </c>
      <c r="AQ38" s="62">
        <v>0</v>
      </c>
      <c r="AR38" s="62" t="s">
        <v>73</v>
      </c>
      <c r="AS38" s="62">
        <v>0</v>
      </c>
      <c r="AT38" s="62" t="s">
        <v>73</v>
      </c>
      <c r="AU38" s="62">
        <v>0</v>
      </c>
      <c r="AV38" s="62">
        <v>0</v>
      </c>
      <c r="AW38" s="62">
        <v>0</v>
      </c>
      <c r="AX38" s="62" t="s">
        <v>73</v>
      </c>
      <c r="AY38" s="62">
        <v>0</v>
      </c>
      <c r="AZ38" s="62" t="s">
        <v>73</v>
      </c>
      <c r="BA38" s="62">
        <v>0</v>
      </c>
      <c r="BB38" s="62">
        <v>0</v>
      </c>
      <c r="BC38" s="62">
        <v>0</v>
      </c>
      <c r="BD38" s="62">
        <v>0</v>
      </c>
      <c r="BE38" s="62">
        <v>0</v>
      </c>
      <c r="BF38" s="62">
        <v>0</v>
      </c>
      <c r="BG38" s="62" t="s">
        <v>73</v>
      </c>
      <c r="BH38" s="62">
        <v>0</v>
      </c>
      <c r="BI38" s="62" t="s">
        <v>73</v>
      </c>
      <c r="BJ38" s="62" t="s">
        <v>73</v>
      </c>
      <c r="BK38" s="62" t="s">
        <v>73</v>
      </c>
      <c r="BL38" s="62" t="s">
        <v>73</v>
      </c>
      <c r="BM38" s="62" t="s">
        <v>73</v>
      </c>
      <c r="BN38" s="62" t="s">
        <v>73</v>
      </c>
      <c r="BO38" s="62" t="s">
        <v>73</v>
      </c>
    </row>
    <row r="39" spans="1:67" x14ac:dyDescent="0.25">
      <c r="A39">
        <v>313</v>
      </c>
      <c r="B39" s="62">
        <v>10</v>
      </c>
      <c r="C39" s="62">
        <v>10</v>
      </c>
      <c r="D39" s="62">
        <v>30</v>
      </c>
      <c r="E39" s="62">
        <v>0.92</v>
      </c>
      <c r="F39" s="62">
        <v>1</v>
      </c>
      <c r="G39" s="62">
        <v>0.96</v>
      </c>
      <c r="H39" s="62">
        <v>0.92</v>
      </c>
      <c r="I39" s="62">
        <v>1</v>
      </c>
      <c r="J39" s="62">
        <v>0.96</v>
      </c>
      <c r="K39" s="62" t="s">
        <v>73</v>
      </c>
      <c r="L39" s="62">
        <v>0.43</v>
      </c>
      <c r="M39" s="62">
        <v>0.31</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0.75</v>
      </c>
      <c r="AG39" s="62">
        <v>0.56999999999999995</v>
      </c>
      <c r="AH39" s="62">
        <v>0.65</v>
      </c>
      <c r="AI39" s="62">
        <v>0</v>
      </c>
      <c r="AJ39" s="62">
        <v>0</v>
      </c>
      <c r="AK39" s="62">
        <v>0</v>
      </c>
      <c r="AL39" s="62">
        <v>0</v>
      </c>
      <c r="AM39" s="62">
        <v>0</v>
      </c>
      <c r="AN39" s="62">
        <v>0</v>
      </c>
      <c r="AO39" s="62">
        <v>0</v>
      </c>
      <c r="AP39" s="62">
        <v>0</v>
      </c>
      <c r="AQ39" s="62">
        <v>0</v>
      </c>
      <c r="AR39" s="62">
        <v>0</v>
      </c>
      <c r="AS39" s="62">
        <v>0</v>
      </c>
      <c r="AT39" s="62">
        <v>0</v>
      </c>
      <c r="AU39" s="62">
        <v>0</v>
      </c>
      <c r="AV39" s="62">
        <v>0</v>
      </c>
      <c r="AW39" s="62">
        <v>0</v>
      </c>
      <c r="AX39" s="62">
        <v>0</v>
      </c>
      <c r="AY39" s="62">
        <v>0</v>
      </c>
      <c r="AZ39" s="62">
        <v>0</v>
      </c>
      <c r="BA39" s="62">
        <v>0</v>
      </c>
      <c r="BB39" s="62">
        <v>0</v>
      </c>
      <c r="BC39" s="62">
        <v>0</v>
      </c>
      <c r="BD39" s="62">
        <v>0</v>
      </c>
      <c r="BE39" s="62">
        <v>0</v>
      </c>
      <c r="BF39" s="62">
        <v>0</v>
      </c>
      <c r="BG39" s="62">
        <v>0</v>
      </c>
      <c r="BH39" s="62">
        <v>0</v>
      </c>
      <c r="BI39" s="62">
        <v>0</v>
      </c>
      <c r="BJ39" s="62">
        <v>0</v>
      </c>
      <c r="BK39" s="62">
        <v>0</v>
      </c>
      <c r="BL39" s="62">
        <v>0</v>
      </c>
      <c r="BM39" s="62" t="s">
        <v>73</v>
      </c>
      <c r="BN39" s="62">
        <v>0</v>
      </c>
      <c r="BO39" s="62" t="s">
        <v>73</v>
      </c>
    </row>
    <row r="40" spans="1:67" x14ac:dyDescent="0.25">
      <c r="A40">
        <v>314</v>
      </c>
      <c r="B40" s="62">
        <v>10</v>
      </c>
      <c r="C40" s="62">
        <v>20</v>
      </c>
      <c r="D40" s="62">
        <v>40</v>
      </c>
      <c r="E40" s="62">
        <v>0.93</v>
      </c>
      <c r="F40" s="62">
        <v>1</v>
      </c>
      <c r="G40" s="62">
        <v>0.97</v>
      </c>
      <c r="H40" s="62">
        <v>0.93</v>
      </c>
      <c r="I40" s="62">
        <v>1</v>
      </c>
      <c r="J40" s="62">
        <v>0.97</v>
      </c>
      <c r="K40" s="62" t="s">
        <v>73</v>
      </c>
      <c r="L40" s="62">
        <v>0.35</v>
      </c>
      <c r="M40" s="62">
        <v>0.35</v>
      </c>
      <c r="N40" s="62">
        <v>0</v>
      </c>
      <c r="O40" s="62">
        <v>0</v>
      </c>
      <c r="P40" s="62">
        <v>0</v>
      </c>
      <c r="Q40" s="62" t="s">
        <v>73</v>
      </c>
      <c r="R40" s="62" t="s">
        <v>73</v>
      </c>
      <c r="S40" s="62" t="s">
        <v>73</v>
      </c>
      <c r="T40" s="62">
        <v>0</v>
      </c>
      <c r="U40" s="62">
        <v>0</v>
      </c>
      <c r="V40" s="62">
        <v>0</v>
      </c>
      <c r="W40" s="62">
        <v>0</v>
      </c>
      <c r="X40" s="62">
        <v>0</v>
      </c>
      <c r="Y40" s="62">
        <v>0</v>
      </c>
      <c r="Z40" s="62">
        <v>0</v>
      </c>
      <c r="AA40" s="62" t="s">
        <v>73</v>
      </c>
      <c r="AB40" s="62" t="s">
        <v>73</v>
      </c>
      <c r="AC40" s="62">
        <v>0</v>
      </c>
      <c r="AD40" s="62">
        <v>0</v>
      </c>
      <c r="AE40" s="62">
        <v>0</v>
      </c>
      <c r="AF40" s="62">
        <v>0.5</v>
      </c>
      <c r="AG40" s="62">
        <v>0.52</v>
      </c>
      <c r="AH40" s="62">
        <v>0.51</v>
      </c>
      <c r="AI40" s="62">
        <v>0</v>
      </c>
      <c r="AJ40" s="62">
        <v>0</v>
      </c>
      <c r="AK40" s="62">
        <v>0</v>
      </c>
      <c r="AL40" s="62">
        <v>0</v>
      </c>
      <c r="AM40" s="62">
        <v>0</v>
      </c>
      <c r="AN40" s="62">
        <v>0</v>
      </c>
      <c r="AO40" s="62">
        <v>0</v>
      </c>
      <c r="AP40" s="62">
        <v>0</v>
      </c>
      <c r="AQ40" s="62">
        <v>0</v>
      </c>
      <c r="AR40" s="62">
        <v>0</v>
      </c>
      <c r="AS40" s="62">
        <v>0</v>
      </c>
      <c r="AT40" s="62">
        <v>0</v>
      </c>
      <c r="AU40" s="62">
        <v>0</v>
      </c>
      <c r="AV40" s="62">
        <v>0</v>
      </c>
      <c r="AW40" s="62">
        <v>0</v>
      </c>
      <c r="AX40" s="62">
        <v>0</v>
      </c>
      <c r="AY40" s="62">
        <v>0</v>
      </c>
      <c r="AZ40" s="62">
        <v>0</v>
      </c>
      <c r="BA40" s="62">
        <v>0</v>
      </c>
      <c r="BB40" s="62">
        <v>0</v>
      </c>
      <c r="BC40" s="62">
        <v>0</v>
      </c>
      <c r="BD40" s="62">
        <v>0</v>
      </c>
      <c r="BE40" s="62">
        <v>0</v>
      </c>
      <c r="BF40" s="62">
        <v>0</v>
      </c>
      <c r="BG40" s="62">
        <v>0</v>
      </c>
      <c r="BH40" s="62">
        <v>0</v>
      </c>
      <c r="BI40" s="62">
        <v>0</v>
      </c>
      <c r="BJ40" s="62">
        <v>0</v>
      </c>
      <c r="BK40" s="62">
        <v>0</v>
      </c>
      <c r="BL40" s="62">
        <v>0</v>
      </c>
      <c r="BM40" s="62" t="s">
        <v>73</v>
      </c>
      <c r="BN40" s="62">
        <v>0</v>
      </c>
      <c r="BO40" s="62" t="s">
        <v>73</v>
      </c>
    </row>
    <row r="41" spans="1:67" x14ac:dyDescent="0.25">
      <c r="A41">
        <v>315</v>
      </c>
      <c r="B41" s="62">
        <v>10</v>
      </c>
      <c r="C41" s="62">
        <v>20</v>
      </c>
      <c r="D41" s="62">
        <v>40</v>
      </c>
      <c r="E41" s="62">
        <v>0.83</v>
      </c>
      <c r="F41" s="62">
        <v>0.83</v>
      </c>
      <c r="G41" s="62">
        <v>0.83</v>
      </c>
      <c r="H41" s="62">
        <v>0.83</v>
      </c>
      <c r="I41" s="62">
        <v>0.78</v>
      </c>
      <c r="J41" s="62">
        <v>0.8</v>
      </c>
      <c r="K41" s="62">
        <v>0.57999999999999996</v>
      </c>
      <c r="L41" s="62">
        <v>0.26</v>
      </c>
      <c r="M41" s="62">
        <v>0.37</v>
      </c>
      <c r="N41" s="62">
        <v>0</v>
      </c>
      <c r="O41" s="62">
        <v>0</v>
      </c>
      <c r="P41" s="62">
        <v>0</v>
      </c>
      <c r="Q41" s="62" t="s">
        <v>73</v>
      </c>
      <c r="R41" s="62">
        <v>0</v>
      </c>
      <c r="S41" s="62" t="s">
        <v>73</v>
      </c>
      <c r="T41" s="62">
        <v>0</v>
      </c>
      <c r="U41" s="62">
        <v>0</v>
      </c>
      <c r="V41" s="62">
        <v>0</v>
      </c>
      <c r="W41" s="62">
        <v>0</v>
      </c>
      <c r="X41" s="62">
        <v>0</v>
      </c>
      <c r="Y41" s="62">
        <v>0</v>
      </c>
      <c r="Z41" s="62">
        <v>0</v>
      </c>
      <c r="AA41" s="62">
        <v>0</v>
      </c>
      <c r="AB41" s="62">
        <v>0</v>
      </c>
      <c r="AC41" s="62">
        <v>0</v>
      </c>
      <c r="AD41" s="62">
        <v>0</v>
      </c>
      <c r="AE41" s="62">
        <v>0</v>
      </c>
      <c r="AF41" s="62" t="s">
        <v>73</v>
      </c>
      <c r="AG41" s="62">
        <v>0.52</v>
      </c>
      <c r="AH41" s="62">
        <v>0.4</v>
      </c>
      <c r="AI41" s="62">
        <v>0</v>
      </c>
      <c r="AJ41" s="62">
        <v>0</v>
      </c>
      <c r="AK41" s="62">
        <v>0</v>
      </c>
      <c r="AL41" s="62">
        <v>0</v>
      </c>
      <c r="AM41" s="62">
        <v>0</v>
      </c>
      <c r="AN41" s="62">
        <v>0</v>
      </c>
      <c r="AO41" s="62">
        <v>0</v>
      </c>
      <c r="AP41" s="62">
        <v>0</v>
      </c>
      <c r="AQ41" s="62">
        <v>0</v>
      </c>
      <c r="AR41" s="62">
        <v>0</v>
      </c>
      <c r="AS41" s="62" t="s">
        <v>73</v>
      </c>
      <c r="AT41" s="62" t="s">
        <v>73</v>
      </c>
      <c r="AU41" s="62">
        <v>0</v>
      </c>
      <c r="AV41" s="62" t="s">
        <v>73</v>
      </c>
      <c r="AW41" s="62" t="s">
        <v>73</v>
      </c>
      <c r="AX41" s="62">
        <v>0</v>
      </c>
      <c r="AY41" s="62">
        <v>0</v>
      </c>
      <c r="AZ41" s="62">
        <v>0</v>
      </c>
      <c r="BA41" s="62">
        <v>0</v>
      </c>
      <c r="BB41" s="62">
        <v>0</v>
      </c>
      <c r="BC41" s="62">
        <v>0</v>
      </c>
      <c r="BD41" s="62">
        <v>0</v>
      </c>
      <c r="BE41" s="62">
        <v>0</v>
      </c>
      <c r="BF41" s="62">
        <v>0</v>
      </c>
      <c r="BG41" s="62" t="s">
        <v>73</v>
      </c>
      <c r="BH41" s="62" t="s">
        <v>73</v>
      </c>
      <c r="BI41" s="62" t="s">
        <v>73</v>
      </c>
      <c r="BJ41" s="62">
        <v>0</v>
      </c>
      <c r="BK41" s="62" t="s">
        <v>73</v>
      </c>
      <c r="BL41" s="62" t="s">
        <v>73</v>
      </c>
      <c r="BM41" s="62" t="s">
        <v>73</v>
      </c>
      <c r="BN41" s="62">
        <v>0</v>
      </c>
      <c r="BO41" s="62" t="s">
        <v>73</v>
      </c>
    </row>
    <row r="42" spans="1:67" x14ac:dyDescent="0.25">
      <c r="A42">
        <v>316</v>
      </c>
      <c r="B42" s="62" t="s">
        <v>73</v>
      </c>
      <c r="C42" s="62" t="s">
        <v>73</v>
      </c>
      <c r="D42" s="62" t="s">
        <v>73</v>
      </c>
      <c r="E42" s="62" t="s">
        <v>73</v>
      </c>
      <c r="F42" s="62" t="s">
        <v>73</v>
      </c>
      <c r="G42" s="62" t="s">
        <v>73</v>
      </c>
      <c r="H42" s="62" t="s">
        <v>73</v>
      </c>
      <c r="I42" s="62" t="s">
        <v>73</v>
      </c>
      <c r="J42" s="62" t="s">
        <v>73</v>
      </c>
      <c r="K42" s="62" t="s">
        <v>73</v>
      </c>
      <c r="L42" s="62" t="s">
        <v>73</v>
      </c>
      <c r="M42" s="62" t="s">
        <v>73</v>
      </c>
      <c r="N42" s="62" t="s">
        <v>73</v>
      </c>
      <c r="O42" s="62" t="s">
        <v>73</v>
      </c>
      <c r="P42" s="62" t="s">
        <v>73</v>
      </c>
      <c r="Q42" s="62" t="s">
        <v>73</v>
      </c>
      <c r="R42" s="62" t="s">
        <v>73</v>
      </c>
      <c r="S42" s="62" t="s">
        <v>73</v>
      </c>
      <c r="T42" s="62" t="s">
        <v>73</v>
      </c>
      <c r="U42" s="62" t="s">
        <v>73</v>
      </c>
      <c r="V42" s="62" t="s">
        <v>73</v>
      </c>
      <c r="W42" s="62" t="s">
        <v>73</v>
      </c>
      <c r="X42" s="62" t="s">
        <v>73</v>
      </c>
      <c r="Y42" s="62" t="s">
        <v>73</v>
      </c>
      <c r="Z42" s="62" t="s">
        <v>73</v>
      </c>
      <c r="AA42" s="62" t="s">
        <v>73</v>
      </c>
      <c r="AB42" s="62" t="s">
        <v>73</v>
      </c>
      <c r="AC42" s="62" t="s">
        <v>73</v>
      </c>
      <c r="AD42" s="62" t="s">
        <v>73</v>
      </c>
      <c r="AE42" s="62" t="s">
        <v>73</v>
      </c>
      <c r="AF42" s="62" t="s">
        <v>73</v>
      </c>
      <c r="AG42" s="62" t="s">
        <v>73</v>
      </c>
      <c r="AH42" s="62" t="s">
        <v>73</v>
      </c>
      <c r="AI42" s="62" t="s">
        <v>73</v>
      </c>
      <c r="AJ42" s="62" t="s">
        <v>73</v>
      </c>
      <c r="AK42" s="62" t="s">
        <v>73</v>
      </c>
      <c r="AL42" s="62" t="s">
        <v>73</v>
      </c>
      <c r="AM42" s="62" t="s">
        <v>73</v>
      </c>
      <c r="AN42" s="62" t="s">
        <v>73</v>
      </c>
      <c r="AO42" s="62" t="s">
        <v>73</v>
      </c>
      <c r="AP42" s="62" t="s">
        <v>73</v>
      </c>
      <c r="AQ42" s="62" t="s">
        <v>73</v>
      </c>
      <c r="AR42" s="62" t="s">
        <v>73</v>
      </c>
      <c r="AS42" s="62" t="s">
        <v>73</v>
      </c>
      <c r="AT42" s="62" t="s">
        <v>73</v>
      </c>
      <c r="AU42" s="62" t="s">
        <v>73</v>
      </c>
      <c r="AV42" s="62" t="s">
        <v>73</v>
      </c>
      <c r="AW42" s="62" t="s">
        <v>73</v>
      </c>
      <c r="AX42" s="62" t="s">
        <v>73</v>
      </c>
      <c r="AY42" s="62" t="s">
        <v>73</v>
      </c>
      <c r="AZ42" s="62" t="s">
        <v>73</v>
      </c>
      <c r="BA42" s="62" t="s">
        <v>73</v>
      </c>
      <c r="BB42" s="62" t="s">
        <v>73</v>
      </c>
      <c r="BC42" s="62" t="s">
        <v>73</v>
      </c>
      <c r="BD42" s="62" t="s">
        <v>73</v>
      </c>
      <c r="BE42" s="62" t="s">
        <v>73</v>
      </c>
      <c r="BF42" s="62" t="s">
        <v>73</v>
      </c>
      <c r="BG42" s="62" t="s">
        <v>73</v>
      </c>
      <c r="BH42" s="62" t="s">
        <v>73</v>
      </c>
      <c r="BI42" s="62" t="s">
        <v>73</v>
      </c>
      <c r="BJ42" s="62" t="s">
        <v>73</v>
      </c>
      <c r="BK42" s="62" t="s">
        <v>73</v>
      </c>
      <c r="BL42" s="62" t="s">
        <v>73</v>
      </c>
      <c r="BM42" s="62" t="s">
        <v>73</v>
      </c>
      <c r="BN42" s="62" t="s">
        <v>73</v>
      </c>
      <c r="BO42" s="62" t="s">
        <v>73</v>
      </c>
    </row>
    <row r="43" spans="1:67" x14ac:dyDescent="0.25">
      <c r="A43">
        <v>317</v>
      </c>
      <c r="B43" s="62">
        <v>10</v>
      </c>
      <c r="C43" s="62">
        <v>30</v>
      </c>
      <c r="D43" s="62">
        <v>50</v>
      </c>
      <c r="E43" s="62">
        <v>0.79</v>
      </c>
      <c r="F43" s="62">
        <v>0.97</v>
      </c>
      <c r="G43" s="62">
        <v>0.91</v>
      </c>
      <c r="H43" s="62">
        <v>0.79</v>
      </c>
      <c r="I43" s="62">
        <v>0.97</v>
      </c>
      <c r="J43" s="62">
        <v>0.91</v>
      </c>
      <c r="K43" s="62" t="s">
        <v>73</v>
      </c>
      <c r="L43" s="62">
        <v>0.21</v>
      </c>
      <c r="M43" s="62">
        <v>0.21</v>
      </c>
      <c r="N43" s="62">
        <v>0</v>
      </c>
      <c r="O43" s="62">
        <v>0</v>
      </c>
      <c r="P43" s="62">
        <v>0</v>
      </c>
      <c r="Q43" s="62">
        <v>0</v>
      </c>
      <c r="R43" s="62">
        <v>0</v>
      </c>
      <c r="S43" s="62">
        <v>0</v>
      </c>
      <c r="T43" s="62">
        <v>0</v>
      </c>
      <c r="U43" s="62" t="s">
        <v>73</v>
      </c>
      <c r="V43" s="62" t="s">
        <v>73</v>
      </c>
      <c r="W43" s="62">
        <v>0</v>
      </c>
      <c r="X43" s="62">
        <v>0</v>
      </c>
      <c r="Y43" s="62">
        <v>0</v>
      </c>
      <c r="Z43" s="62">
        <v>0</v>
      </c>
      <c r="AA43" s="62">
        <v>0</v>
      </c>
      <c r="AB43" s="62">
        <v>0</v>
      </c>
      <c r="AC43" s="62">
        <v>0</v>
      </c>
      <c r="AD43" s="62">
        <v>0</v>
      </c>
      <c r="AE43" s="62">
        <v>0</v>
      </c>
      <c r="AF43" s="62">
        <v>0.56999999999999995</v>
      </c>
      <c r="AG43" s="62">
        <v>0.7</v>
      </c>
      <c r="AH43" s="62">
        <v>0.66</v>
      </c>
      <c r="AI43" s="62">
        <v>0</v>
      </c>
      <c r="AJ43" s="62">
        <v>0</v>
      </c>
      <c r="AK43" s="62">
        <v>0</v>
      </c>
      <c r="AL43" s="62">
        <v>0</v>
      </c>
      <c r="AM43" s="62">
        <v>0</v>
      </c>
      <c r="AN43" s="62">
        <v>0</v>
      </c>
      <c r="AO43" s="62">
        <v>0</v>
      </c>
      <c r="AP43" s="62">
        <v>0</v>
      </c>
      <c r="AQ43" s="62">
        <v>0</v>
      </c>
      <c r="AR43" s="62">
        <v>0</v>
      </c>
      <c r="AS43" s="62">
        <v>0</v>
      </c>
      <c r="AT43" s="62">
        <v>0</v>
      </c>
      <c r="AU43" s="62">
        <v>0</v>
      </c>
      <c r="AV43" s="62">
        <v>0</v>
      </c>
      <c r="AW43" s="62">
        <v>0</v>
      </c>
      <c r="AX43" s="62">
        <v>0</v>
      </c>
      <c r="AY43" s="62">
        <v>0</v>
      </c>
      <c r="AZ43" s="62">
        <v>0</v>
      </c>
      <c r="BA43" s="62">
        <v>0</v>
      </c>
      <c r="BB43" s="62">
        <v>0</v>
      </c>
      <c r="BC43" s="62">
        <v>0</v>
      </c>
      <c r="BD43" s="62">
        <v>0</v>
      </c>
      <c r="BE43" s="62">
        <v>0</v>
      </c>
      <c r="BF43" s="62">
        <v>0</v>
      </c>
      <c r="BG43" s="62" t="s">
        <v>73</v>
      </c>
      <c r="BH43" s="62" t="s">
        <v>73</v>
      </c>
      <c r="BI43" s="62" t="s">
        <v>73</v>
      </c>
      <c r="BJ43" s="62">
        <v>0</v>
      </c>
      <c r="BK43" s="62">
        <v>0</v>
      </c>
      <c r="BL43" s="62">
        <v>0</v>
      </c>
      <c r="BM43" s="62" t="s">
        <v>73</v>
      </c>
      <c r="BN43" s="62">
        <v>0</v>
      </c>
      <c r="BO43" s="62" t="s">
        <v>73</v>
      </c>
    </row>
    <row r="44" spans="1:67" x14ac:dyDescent="0.25">
      <c r="A44">
        <v>318</v>
      </c>
      <c r="B44" s="62">
        <v>10</v>
      </c>
      <c r="C44" s="62">
        <v>20</v>
      </c>
      <c r="D44" s="62">
        <v>20</v>
      </c>
      <c r="E44" s="62">
        <v>0.88</v>
      </c>
      <c r="F44" s="62">
        <v>0.81</v>
      </c>
      <c r="G44" s="62">
        <v>0.83</v>
      </c>
      <c r="H44" s="62">
        <v>0.88</v>
      </c>
      <c r="I44" s="62">
        <v>0.81</v>
      </c>
      <c r="J44" s="62">
        <v>0.83</v>
      </c>
      <c r="K44" s="62" t="s">
        <v>73</v>
      </c>
      <c r="L44" s="62">
        <v>0.38</v>
      </c>
      <c r="M44" s="62">
        <v>0.46</v>
      </c>
      <c r="N44" s="62">
        <v>0</v>
      </c>
      <c r="O44" s="62">
        <v>0</v>
      </c>
      <c r="P44" s="62">
        <v>0</v>
      </c>
      <c r="Q44" s="62">
        <v>0</v>
      </c>
      <c r="R44" s="62" t="s">
        <v>73</v>
      </c>
      <c r="S44" s="62" t="s">
        <v>73</v>
      </c>
      <c r="T44" s="62">
        <v>0</v>
      </c>
      <c r="U44" s="62" t="s">
        <v>73</v>
      </c>
      <c r="V44" s="62" t="s">
        <v>73</v>
      </c>
      <c r="W44" s="62">
        <v>0</v>
      </c>
      <c r="X44" s="62">
        <v>0</v>
      </c>
      <c r="Y44" s="62">
        <v>0</v>
      </c>
      <c r="Z44" s="62">
        <v>0</v>
      </c>
      <c r="AA44" s="62">
        <v>0</v>
      </c>
      <c r="AB44" s="62">
        <v>0</v>
      </c>
      <c r="AC44" s="62" t="s">
        <v>73</v>
      </c>
      <c r="AD44" s="62">
        <v>0</v>
      </c>
      <c r="AE44" s="62" t="s">
        <v>73</v>
      </c>
      <c r="AF44" s="62" t="s">
        <v>73</v>
      </c>
      <c r="AG44" s="62" t="s">
        <v>73</v>
      </c>
      <c r="AH44" s="62">
        <v>0.25</v>
      </c>
      <c r="AI44" s="62">
        <v>0</v>
      </c>
      <c r="AJ44" s="62">
        <v>0</v>
      </c>
      <c r="AK44" s="62">
        <v>0</v>
      </c>
      <c r="AL44" s="62">
        <v>0</v>
      </c>
      <c r="AM44" s="62">
        <v>0</v>
      </c>
      <c r="AN44" s="62">
        <v>0</v>
      </c>
      <c r="AO44" s="62">
        <v>0</v>
      </c>
      <c r="AP44" s="62">
        <v>0</v>
      </c>
      <c r="AQ44" s="62">
        <v>0</v>
      </c>
      <c r="AR44" s="62">
        <v>0</v>
      </c>
      <c r="AS44" s="62">
        <v>0</v>
      </c>
      <c r="AT44" s="62">
        <v>0</v>
      </c>
      <c r="AU44" s="62">
        <v>0</v>
      </c>
      <c r="AV44" s="62">
        <v>0</v>
      </c>
      <c r="AW44" s="62">
        <v>0</v>
      </c>
      <c r="AX44" s="62">
        <v>0</v>
      </c>
      <c r="AY44" s="62">
        <v>0</v>
      </c>
      <c r="AZ44" s="62">
        <v>0</v>
      </c>
      <c r="BA44" s="62">
        <v>0</v>
      </c>
      <c r="BB44" s="62">
        <v>0</v>
      </c>
      <c r="BC44" s="62">
        <v>0</v>
      </c>
      <c r="BD44" s="62">
        <v>0</v>
      </c>
      <c r="BE44" s="62">
        <v>0</v>
      </c>
      <c r="BF44" s="62">
        <v>0</v>
      </c>
      <c r="BG44" s="62" t="s">
        <v>73</v>
      </c>
      <c r="BH44" s="62" t="s">
        <v>73</v>
      </c>
      <c r="BI44" s="62" t="s">
        <v>73</v>
      </c>
      <c r="BJ44" s="62">
        <v>0</v>
      </c>
      <c r="BK44" s="62" t="s">
        <v>73</v>
      </c>
      <c r="BL44" s="62" t="s">
        <v>73</v>
      </c>
      <c r="BM44" s="62">
        <v>0</v>
      </c>
      <c r="BN44" s="62" t="s">
        <v>73</v>
      </c>
      <c r="BO44" s="62" t="s">
        <v>73</v>
      </c>
    </row>
    <row r="45" spans="1:67" x14ac:dyDescent="0.25">
      <c r="A45">
        <v>319</v>
      </c>
      <c r="B45" s="62">
        <v>30</v>
      </c>
      <c r="C45" s="62">
        <v>30</v>
      </c>
      <c r="D45" s="62">
        <v>60</v>
      </c>
      <c r="E45" s="62">
        <v>0.85</v>
      </c>
      <c r="F45" s="62">
        <v>0.88</v>
      </c>
      <c r="G45" s="62">
        <v>0.86</v>
      </c>
      <c r="H45" s="62">
        <v>0.78</v>
      </c>
      <c r="I45" s="62">
        <v>0.88</v>
      </c>
      <c r="J45" s="62">
        <v>0.83</v>
      </c>
      <c r="K45" s="62">
        <v>0.37</v>
      </c>
      <c r="L45" s="62">
        <v>0.28000000000000003</v>
      </c>
      <c r="M45" s="62">
        <v>0.32</v>
      </c>
      <c r="N45" s="62">
        <v>0</v>
      </c>
      <c r="O45" s="62" t="s">
        <v>73</v>
      </c>
      <c r="P45" s="62" t="s">
        <v>73</v>
      </c>
      <c r="Q45" s="62" t="s">
        <v>73</v>
      </c>
      <c r="R45" s="62">
        <v>0</v>
      </c>
      <c r="S45" s="62" t="s">
        <v>73</v>
      </c>
      <c r="T45" s="62" t="s">
        <v>73</v>
      </c>
      <c r="U45" s="62">
        <v>0.19</v>
      </c>
      <c r="V45" s="62">
        <v>0.15</v>
      </c>
      <c r="W45" s="62">
        <v>0</v>
      </c>
      <c r="X45" s="62">
        <v>0</v>
      </c>
      <c r="Y45" s="62">
        <v>0</v>
      </c>
      <c r="Z45" s="62" t="s">
        <v>73</v>
      </c>
      <c r="AA45" s="62" t="s">
        <v>73</v>
      </c>
      <c r="AB45" s="62" t="s">
        <v>73</v>
      </c>
      <c r="AC45" s="62">
        <v>0</v>
      </c>
      <c r="AD45" s="62" t="s">
        <v>73</v>
      </c>
      <c r="AE45" s="62" t="s">
        <v>73</v>
      </c>
      <c r="AF45" s="62" t="s">
        <v>73</v>
      </c>
      <c r="AG45" s="62">
        <v>0.31</v>
      </c>
      <c r="AH45" s="62">
        <v>0.24</v>
      </c>
      <c r="AI45" s="62">
        <v>0</v>
      </c>
      <c r="AJ45" s="62">
        <v>0</v>
      </c>
      <c r="AK45" s="62">
        <v>0</v>
      </c>
      <c r="AL45" s="62">
        <v>0</v>
      </c>
      <c r="AM45" s="62">
        <v>0</v>
      </c>
      <c r="AN45" s="62">
        <v>0</v>
      </c>
      <c r="AO45" s="62">
        <v>0</v>
      </c>
      <c r="AP45" s="62">
        <v>0</v>
      </c>
      <c r="AQ45" s="62">
        <v>0</v>
      </c>
      <c r="AR45" s="62" t="s">
        <v>73</v>
      </c>
      <c r="AS45" s="62">
        <v>0</v>
      </c>
      <c r="AT45" s="62" t="s">
        <v>73</v>
      </c>
      <c r="AU45" s="62" t="s">
        <v>73</v>
      </c>
      <c r="AV45" s="62">
        <v>0</v>
      </c>
      <c r="AW45" s="62" t="s">
        <v>73</v>
      </c>
      <c r="AX45" s="62">
        <v>0</v>
      </c>
      <c r="AY45" s="62">
        <v>0</v>
      </c>
      <c r="AZ45" s="62">
        <v>0</v>
      </c>
      <c r="BA45" s="62" t="s">
        <v>73</v>
      </c>
      <c r="BB45" s="62">
        <v>0</v>
      </c>
      <c r="BC45" s="62" t="s">
        <v>73</v>
      </c>
      <c r="BD45" s="62">
        <v>0</v>
      </c>
      <c r="BE45" s="62">
        <v>0</v>
      </c>
      <c r="BF45" s="62">
        <v>0</v>
      </c>
      <c r="BG45" s="62" t="s">
        <v>73</v>
      </c>
      <c r="BH45" s="62" t="s">
        <v>73</v>
      </c>
      <c r="BI45" s="62" t="s">
        <v>73</v>
      </c>
      <c r="BJ45" s="62" t="s">
        <v>73</v>
      </c>
      <c r="BK45" s="62" t="s">
        <v>73</v>
      </c>
      <c r="BL45" s="62" t="s">
        <v>73</v>
      </c>
      <c r="BM45" s="62" t="s">
        <v>73</v>
      </c>
      <c r="BN45" s="62" t="s">
        <v>73</v>
      </c>
      <c r="BO45" s="62" t="s">
        <v>73</v>
      </c>
    </row>
    <row r="46" spans="1:67" x14ac:dyDescent="0.25">
      <c r="A46">
        <v>320</v>
      </c>
      <c r="B46" s="62">
        <v>30</v>
      </c>
      <c r="C46" s="62">
        <v>40</v>
      </c>
      <c r="D46" s="62">
        <v>60</v>
      </c>
      <c r="E46" s="62">
        <v>1</v>
      </c>
      <c r="F46" s="62">
        <v>0.94</v>
      </c>
      <c r="G46" s="62">
        <v>0.97</v>
      </c>
      <c r="H46" s="62">
        <v>1</v>
      </c>
      <c r="I46" s="62">
        <v>0.94</v>
      </c>
      <c r="J46" s="62">
        <v>0.97</v>
      </c>
      <c r="K46" s="62" t="s">
        <v>73</v>
      </c>
      <c r="L46" s="62" t="s">
        <v>73</v>
      </c>
      <c r="M46" s="62">
        <v>0.13</v>
      </c>
      <c r="N46" s="62">
        <v>0</v>
      </c>
      <c r="O46" s="62">
        <v>0</v>
      </c>
      <c r="P46" s="62">
        <v>0</v>
      </c>
      <c r="Q46" s="62" t="s">
        <v>73</v>
      </c>
      <c r="R46" s="62" t="s">
        <v>73</v>
      </c>
      <c r="S46" s="62" t="s">
        <v>73</v>
      </c>
      <c r="T46" s="62">
        <v>0</v>
      </c>
      <c r="U46" s="62" t="s">
        <v>73</v>
      </c>
      <c r="V46" s="62" t="s">
        <v>73</v>
      </c>
      <c r="W46" s="62">
        <v>0</v>
      </c>
      <c r="X46" s="62" t="s">
        <v>73</v>
      </c>
      <c r="Y46" s="62" t="s">
        <v>73</v>
      </c>
      <c r="Z46" s="62">
        <v>0</v>
      </c>
      <c r="AA46" s="62">
        <v>0</v>
      </c>
      <c r="AB46" s="62">
        <v>0</v>
      </c>
      <c r="AC46" s="62">
        <v>0</v>
      </c>
      <c r="AD46" s="62">
        <v>0</v>
      </c>
      <c r="AE46" s="62">
        <v>0</v>
      </c>
      <c r="AF46" s="62">
        <v>0.82</v>
      </c>
      <c r="AG46" s="62">
        <v>0.74</v>
      </c>
      <c r="AH46" s="62">
        <v>0.78</v>
      </c>
      <c r="AI46" s="62">
        <v>0</v>
      </c>
      <c r="AJ46" s="62">
        <v>0</v>
      </c>
      <c r="AK46" s="62">
        <v>0</v>
      </c>
      <c r="AL46" s="62">
        <v>0</v>
      </c>
      <c r="AM46" s="62">
        <v>0</v>
      </c>
      <c r="AN46" s="62">
        <v>0</v>
      </c>
      <c r="AO46" s="62">
        <v>0</v>
      </c>
      <c r="AP46" s="62">
        <v>0</v>
      </c>
      <c r="AQ46" s="62">
        <v>0</v>
      </c>
      <c r="AR46" s="62">
        <v>0</v>
      </c>
      <c r="AS46" s="62">
        <v>0</v>
      </c>
      <c r="AT46" s="62">
        <v>0</v>
      </c>
      <c r="AU46" s="62">
        <v>0</v>
      </c>
      <c r="AV46" s="62">
        <v>0</v>
      </c>
      <c r="AW46" s="62">
        <v>0</v>
      </c>
      <c r="AX46" s="62">
        <v>0</v>
      </c>
      <c r="AY46" s="62">
        <v>0</v>
      </c>
      <c r="AZ46" s="62">
        <v>0</v>
      </c>
      <c r="BA46" s="62">
        <v>0</v>
      </c>
      <c r="BB46" s="62">
        <v>0</v>
      </c>
      <c r="BC46" s="62">
        <v>0</v>
      </c>
      <c r="BD46" s="62">
        <v>0</v>
      </c>
      <c r="BE46" s="62">
        <v>0</v>
      </c>
      <c r="BF46" s="62">
        <v>0</v>
      </c>
      <c r="BG46" s="62">
        <v>0</v>
      </c>
      <c r="BH46" s="62" t="s">
        <v>73</v>
      </c>
      <c r="BI46" s="62" t="s">
        <v>73</v>
      </c>
      <c r="BJ46" s="62">
        <v>0</v>
      </c>
      <c r="BK46" s="62">
        <v>0</v>
      </c>
      <c r="BL46" s="62">
        <v>0</v>
      </c>
      <c r="BM46" s="62">
        <v>0</v>
      </c>
      <c r="BN46" s="62">
        <v>0</v>
      </c>
      <c r="BO46" s="62">
        <v>0</v>
      </c>
    </row>
    <row r="47" spans="1:67" x14ac:dyDescent="0.25">
      <c r="A47">
        <v>330</v>
      </c>
      <c r="B47" s="62">
        <v>150</v>
      </c>
      <c r="C47" s="62">
        <v>140</v>
      </c>
      <c r="D47" s="62">
        <v>290</v>
      </c>
      <c r="E47" s="62">
        <v>0.83</v>
      </c>
      <c r="F47" s="62">
        <v>0.89</v>
      </c>
      <c r="G47" s="62">
        <v>0.86</v>
      </c>
      <c r="H47" s="62">
        <v>0.8</v>
      </c>
      <c r="I47" s="62">
        <v>0.89</v>
      </c>
      <c r="J47" s="62">
        <v>0.84</v>
      </c>
      <c r="K47" s="62">
        <v>0.17</v>
      </c>
      <c r="L47" s="62">
        <v>0.13</v>
      </c>
      <c r="M47" s="62">
        <v>0.15</v>
      </c>
      <c r="N47" s="62">
        <v>0</v>
      </c>
      <c r="O47" s="62">
        <v>0</v>
      </c>
      <c r="P47" s="62">
        <v>0</v>
      </c>
      <c r="Q47" s="62" t="s">
        <v>73</v>
      </c>
      <c r="R47" s="62" t="s">
        <v>73</v>
      </c>
      <c r="S47" s="62" t="s">
        <v>73</v>
      </c>
      <c r="T47" s="62">
        <v>0</v>
      </c>
      <c r="U47" s="62">
        <v>0</v>
      </c>
      <c r="V47" s="62">
        <v>0</v>
      </c>
      <c r="W47" s="62">
        <v>0</v>
      </c>
      <c r="X47" s="62">
        <v>0</v>
      </c>
      <c r="Y47" s="62">
        <v>0</v>
      </c>
      <c r="Z47" s="62" t="s">
        <v>73</v>
      </c>
      <c r="AA47" s="62" t="s">
        <v>73</v>
      </c>
      <c r="AB47" s="62" t="s">
        <v>73</v>
      </c>
      <c r="AC47" s="62" t="s">
        <v>73</v>
      </c>
      <c r="AD47" s="62">
        <v>0</v>
      </c>
      <c r="AE47" s="62" t="s">
        <v>73</v>
      </c>
      <c r="AF47" s="62">
        <v>0.59</v>
      </c>
      <c r="AG47" s="62">
        <v>0.73</v>
      </c>
      <c r="AH47" s="62">
        <v>0.66</v>
      </c>
      <c r="AI47" s="62">
        <v>0</v>
      </c>
      <c r="AJ47" s="62">
        <v>0</v>
      </c>
      <c r="AK47" s="62">
        <v>0</v>
      </c>
      <c r="AL47" s="62">
        <v>0</v>
      </c>
      <c r="AM47" s="62">
        <v>0</v>
      </c>
      <c r="AN47" s="62">
        <v>0</v>
      </c>
      <c r="AO47" s="62">
        <v>0</v>
      </c>
      <c r="AP47" s="62" t="s">
        <v>73</v>
      </c>
      <c r="AQ47" s="62" t="s">
        <v>73</v>
      </c>
      <c r="AR47" s="62" t="s">
        <v>73</v>
      </c>
      <c r="AS47" s="62">
        <v>0</v>
      </c>
      <c r="AT47" s="62" t="s">
        <v>73</v>
      </c>
      <c r="AU47" s="62">
        <v>0</v>
      </c>
      <c r="AV47" s="62">
        <v>0</v>
      </c>
      <c r="AW47" s="62">
        <v>0</v>
      </c>
      <c r="AX47" s="62">
        <v>0</v>
      </c>
      <c r="AY47" s="62">
        <v>0</v>
      </c>
      <c r="AZ47" s="62">
        <v>0</v>
      </c>
      <c r="BA47" s="62" t="s">
        <v>73</v>
      </c>
      <c r="BB47" s="62">
        <v>0</v>
      </c>
      <c r="BC47" s="62" t="s">
        <v>73</v>
      </c>
      <c r="BD47" s="62" t="s">
        <v>73</v>
      </c>
      <c r="BE47" s="62">
        <v>0</v>
      </c>
      <c r="BF47" s="62" t="s">
        <v>73</v>
      </c>
      <c r="BG47" s="62">
        <v>0.1</v>
      </c>
      <c r="BH47" s="62">
        <v>7.0000000000000007E-2</v>
      </c>
      <c r="BI47" s="62">
        <v>0.09</v>
      </c>
      <c r="BJ47" s="62">
        <v>0.04</v>
      </c>
      <c r="BK47" s="62" t="s">
        <v>73</v>
      </c>
      <c r="BL47" s="62">
        <v>0.04</v>
      </c>
      <c r="BM47" s="62" t="s">
        <v>73</v>
      </c>
      <c r="BN47" s="62">
        <v>0</v>
      </c>
      <c r="BO47" s="62" t="s">
        <v>73</v>
      </c>
    </row>
    <row r="48" spans="1:67" x14ac:dyDescent="0.25">
      <c r="A48">
        <v>331</v>
      </c>
      <c r="B48" s="62">
        <v>40</v>
      </c>
      <c r="C48" s="62">
        <v>50</v>
      </c>
      <c r="D48" s="62">
        <v>90</v>
      </c>
      <c r="E48" s="62">
        <v>0.83</v>
      </c>
      <c r="F48" s="62">
        <v>0.87</v>
      </c>
      <c r="G48" s="62">
        <v>0.85</v>
      </c>
      <c r="H48" s="62">
        <v>0.77</v>
      </c>
      <c r="I48" s="62">
        <v>0.8</v>
      </c>
      <c r="J48" s="62">
        <v>0.79</v>
      </c>
      <c r="K48" s="62" t="s">
        <v>73</v>
      </c>
      <c r="L48" s="62">
        <v>0.3</v>
      </c>
      <c r="M48" s="62">
        <v>0.24</v>
      </c>
      <c r="N48" s="62">
        <v>0</v>
      </c>
      <c r="O48" s="62">
        <v>0</v>
      </c>
      <c r="P48" s="62">
        <v>0</v>
      </c>
      <c r="Q48" s="62" t="s">
        <v>73</v>
      </c>
      <c r="R48" s="62">
        <v>0</v>
      </c>
      <c r="S48" s="62" t="s">
        <v>73</v>
      </c>
      <c r="T48" s="62">
        <v>0</v>
      </c>
      <c r="U48" s="62" t="s">
        <v>73</v>
      </c>
      <c r="V48" s="62" t="s">
        <v>73</v>
      </c>
      <c r="W48" s="62">
        <v>0</v>
      </c>
      <c r="X48" s="62">
        <v>0</v>
      </c>
      <c r="Y48" s="62">
        <v>0</v>
      </c>
      <c r="Z48" s="62" t="s">
        <v>73</v>
      </c>
      <c r="AA48" s="62" t="s">
        <v>73</v>
      </c>
      <c r="AB48" s="62">
        <v>7.0000000000000007E-2</v>
      </c>
      <c r="AC48" s="62">
        <v>0</v>
      </c>
      <c r="AD48" s="62">
        <v>0</v>
      </c>
      <c r="AE48" s="62">
        <v>0</v>
      </c>
      <c r="AF48" s="62">
        <v>0.46</v>
      </c>
      <c r="AG48" s="62">
        <v>0.43</v>
      </c>
      <c r="AH48" s="62">
        <v>0.44</v>
      </c>
      <c r="AI48" s="62">
        <v>0</v>
      </c>
      <c r="AJ48" s="62" t="s">
        <v>73</v>
      </c>
      <c r="AK48" s="62" t="s">
        <v>73</v>
      </c>
      <c r="AL48" s="62">
        <v>0</v>
      </c>
      <c r="AM48" s="62">
        <v>0</v>
      </c>
      <c r="AN48" s="62">
        <v>0</v>
      </c>
      <c r="AO48" s="62">
        <v>0</v>
      </c>
      <c r="AP48" s="62">
        <v>0</v>
      </c>
      <c r="AQ48" s="62">
        <v>0</v>
      </c>
      <c r="AR48" s="62">
        <v>0</v>
      </c>
      <c r="AS48" s="62" t="s">
        <v>73</v>
      </c>
      <c r="AT48" s="62" t="s">
        <v>73</v>
      </c>
      <c r="AU48" s="62">
        <v>0</v>
      </c>
      <c r="AV48" s="62">
        <v>0</v>
      </c>
      <c r="AW48" s="62">
        <v>0</v>
      </c>
      <c r="AX48" s="62">
        <v>0</v>
      </c>
      <c r="AY48" s="62">
        <v>0</v>
      </c>
      <c r="AZ48" s="62">
        <v>0</v>
      </c>
      <c r="BA48" s="62">
        <v>0</v>
      </c>
      <c r="BB48" s="62" t="s">
        <v>73</v>
      </c>
      <c r="BC48" s="62" t="s">
        <v>73</v>
      </c>
      <c r="BD48" s="62" t="s">
        <v>73</v>
      </c>
      <c r="BE48" s="62" t="s">
        <v>73</v>
      </c>
      <c r="BF48" s="62" t="s">
        <v>73</v>
      </c>
      <c r="BG48" s="62" t="s">
        <v>73</v>
      </c>
      <c r="BH48" s="62" t="s">
        <v>73</v>
      </c>
      <c r="BI48" s="62" t="s">
        <v>73</v>
      </c>
      <c r="BJ48" s="62" t="s">
        <v>73</v>
      </c>
      <c r="BK48" s="62" t="s">
        <v>73</v>
      </c>
      <c r="BL48" s="62">
        <v>0.1</v>
      </c>
      <c r="BM48" s="62">
        <v>0</v>
      </c>
      <c r="BN48" s="62">
        <v>0</v>
      </c>
      <c r="BO48" s="62">
        <v>0</v>
      </c>
    </row>
    <row r="49" spans="1:67" x14ac:dyDescent="0.25">
      <c r="A49">
        <v>332</v>
      </c>
      <c r="B49" s="62">
        <v>40</v>
      </c>
      <c r="C49" s="62">
        <v>60</v>
      </c>
      <c r="D49" s="62">
        <v>100</v>
      </c>
      <c r="E49" s="62">
        <v>0.94</v>
      </c>
      <c r="F49" s="62">
        <v>0.98</v>
      </c>
      <c r="G49" s="62">
        <v>0.97</v>
      </c>
      <c r="H49" s="62">
        <v>0.89</v>
      </c>
      <c r="I49" s="62">
        <v>0.94</v>
      </c>
      <c r="J49" s="62">
        <v>0.92</v>
      </c>
      <c r="K49" s="62">
        <v>0.67</v>
      </c>
      <c r="L49" s="62">
        <v>0.56999999999999995</v>
      </c>
      <c r="M49" s="62">
        <v>0.61</v>
      </c>
      <c r="N49" s="62">
        <v>0</v>
      </c>
      <c r="O49" s="62">
        <v>0</v>
      </c>
      <c r="P49" s="62">
        <v>0</v>
      </c>
      <c r="Q49" s="62" t="s">
        <v>73</v>
      </c>
      <c r="R49" s="62" t="s">
        <v>73</v>
      </c>
      <c r="S49" s="62" t="s">
        <v>73</v>
      </c>
      <c r="T49" s="62">
        <v>0</v>
      </c>
      <c r="U49" s="62">
        <v>0</v>
      </c>
      <c r="V49" s="62">
        <v>0</v>
      </c>
      <c r="W49" s="62">
        <v>0</v>
      </c>
      <c r="X49" s="62">
        <v>0</v>
      </c>
      <c r="Y49" s="62">
        <v>0</v>
      </c>
      <c r="Z49" s="62" t="s">
        <v>73</v>
      </c>
      <c r="AA49" s="62" t="s">
        <v>73</v>
      </c>
      <c r="AB49" s="62">
        <v>7.0000000000000007E-2</v>
      </c>
      <c r="AC49" s="62">
        <v>0</v>
      </c>
      <c r="AD49" s="62">
        <v>0</v>
      </c>
      <c r="AE49" s="62">
        <v>0</v>
      </c>
      <c r="AF49" s="62" t="s">
        <v>73</v>
      </c>
      <c r="AG49" s="62">
        <v>0.27</v>
      </c>
      <c r="AH49" s="62">
        <v>0.22</v>
      </c>
      <c r="AI49" s="62" t="s">
        <v>73</v>
      </c>
      <c r="AJ49" s="62">
        <v>0</v>
      </c>
      <c r="AK49" s="62" t="s">
        <v>73</v>
      </c>
      <c r="AL49" s="62">
        <v>0</v>
      </c>
      <c r="AM49" s="62">
        <v>0</v>
      </c>
      <c r="AN49" s="62">
        <v>0</v>
      </c>
      <c r="AO49" s="62">
        <v>0</v>
      </c>
      <c r="AP49" s="62">
        <v>0</v>
      </c>
      <c r="AQ49" s="62">
        <v>0</v>
      </c>
      <c r="AR49" s="62">
        <v>0</v>
      </c>
      <c r="AS49" s="62" t="s">
        <v>73</v>
      </c>
      <c r="AT49" s="62" t="s">
        <v>73</v>
      </c>
      <c r="AU49" s="62">
        <v>0</v>
      </c>
      <c r="AV49" s="62">
        <v>0</v>
      </c>
      <c r="AW49" s="62">
        <v>0</v>
      </c>
      <c r="AX49" s="62">
        <v>0</v>
      </c>
      <c r="AY49" s="62" t="s">
        <v>73</v>
      </c>
      <c r="AZ49" s="62" t="s">
        <v>73</v>
      </c>
      <c r="BA49" s="62">
        <v>0</v>
      </c>
      <c r="BB49" s="62" t="s">
        <v>73</v>
      </c>
      <c r="BC49" s="62" t="s">
        <v>73</v>
      </c>
      <c r="BD49" s="62" t="s">
        <v>73</v>
      </c>
      <c r="BE49" s="62" t="s">
        <v>73</v>
      </c>
      <c r="BF49" s="62" t="s">
        <v>73</v>
      </c>
      <c r="BG49" s="62" t="s">
        <v>73</v>
      </c>
      <c r="BH49" s="62">
        <v>0</v>
      </c>
      <c r="BI49" s="62" t="s">
        <v>73</v>
      </c>
      <c r="BJ49" s="62" t="s">
        <v>73</v>
      </c>
      <c r="BK49" s="62" t="s">
        <v>73</v>
      </c>
      <c r="BL49" s="62" t="s">
        <v>73</v>
      </c>
      <c r="BM49" s="62">
        <v>0</v>
      </c>
      <c r="BN49" s="62">
        <v>0</v>
      </c>
      <c r="BO49" s="62">
        <v>0</v>
      </c>
    </row>
    <row r="50" spans="1:67" x14ac:dyDescent="0.25">
      <c r="A50">
        <v>333</v>
      </c>
      <c r="B50" s="62">
        <v>20</v>
      </c>
      <c r="C50" s="62">
        <v>20</v>
      </c>
      <c r="D50" s="62">
        <v>30</v>
      </c>
      <c r="E50" s="62">
        <v>0.88</v>
      </c>
      <c r="F50" s="62">
        <v>0.87</v>
      </c>
      <c r="G50" s="62">
        <v>0.87</v>
      </c>
      <c r="H50" s="62">
        <v>0.81</v>
      </c>
      <c r="I50" s="62">
        <v>0.87</v>
      </c>
      <c r="J50" s="62">
        <v>0.84</v>
      </c>
      <c r="K50" s="62">
        <v>0</v>
      </c>
      <c r="L50" s="62" t="s">
        <v>73</v>
      </c>
      <c r="M50" s="62" t="s">
        <v>73</v>
      </c>
      <c r="N50" s="62">
        <v>0</v>
      </c>
      <c r="O50" s="62">
        <v>0</v>
      </c>
      <c r="P50" s="62">
        <v>0</v>
      </c>
      <c r="Q50" s="62" t="s">
        <v>73</v>
      </c>
      <c r="R50" s="62" t="s">
        <v>73</v>
      </c>
      <c r="S50" s="62" t="s">
        <v>73</v>
      </c>
      <c r="T50" s="62">
        <v>0</v>
      </c>
      <c r="U50" s="62">
        <v>0</v>
      </c>
      <c r="V50" s="62">
        <v>0</v>
      </c>
      <c r="W50" s="62">
        <v>0</v>
      </c>
      <c r="X50" s="62">
        <v>0</v>
      </c>
      <c r="Y50" s="62">
        <v>0</v>
      </c>
      <c r="Z50" s="62">
        <v>0</v>
      </c>
      <c r="AA50" s="62">
        <v>0</v>
      </c>
      <c r="AB50" s="62">
        <v>0</v>
      </c>
      <c r="AC50" s="62" t="s">
        <v>73</v>
      </c>
      <c r="AD50" s="62">
        <v>0</v>
      </c>
      <c r="AE50" s="62" t="s">
        <v>73</v>
      </c>
      <c r="AF50" s="62">
        <v>0.69</v>
      </c>
      <c r="AG50" s="62">
        <v>0.67</v>
      </c>
      <c r="AH50" s="62">
        <v>0.68</v>
      </c>
      <c r="AI50" s="62">
        <v>0</v>
      </c>
      <c r="AJ50" s="62">
        <v>0</v>
      </c>
      <c r="AK50" s="62">
        <v>0</v>
      </c>
      <c r="AL50" s="62">
        <v>0</v>
      </c>
      <c r="AM50" s="62">
        <v>0</v>
      </c>
      <c r="AN50" s="62">
        <v>0</v>
      </c>
      <c r="AO50" s="62">
        <v>0</v>
      </c>
      <c r="AP50" s="62">
        <v>0</v>
      </c>
      <c r="AQ50" s="62">
        <v>0</v>
      </c>
      <c r="AR50" s="62">
        <v>0</v>
      </c>
      <c r="AS50" s="62">
        <v>0</v>
      </c>
      <c r="AT50" s="62">
        <v>0</v>
      </c>
      <c r="AU50" s="62">
        <v>0</v>
      </c>
      <c r="AV50" s="62">
        <v>0</v>
      </c>
      <c r="AW50" s="62">
        <v>0</v>
      </c>
      <c r="AX50" s="62">
        <v>0</v>
      </c>
      <c r="AY50" s="62">
        <v>0</v>
      </c>
      <c r="AZ50" s="62">
        <v>0</v>
      </c>
      <c r="BA50" s="62">
        <v>0</v>
      </c>
      <c r="BB50" s="62">
        <v>0</v>
      </c>
      <c r="BC50" s="62">
        <v>0</v>
      </c>
      <c r="BD50" s="62" t="s">
        <v>73</v>
      </c>
      <c r="BE50" s="62">
        <v>0</v>
      </c>
      <c r="BF50" s="62" t="s">
        <v>73</v>
      </c>
      <c r="BG50" s="62" t="s">
        <v>73</v>
      </c>
      <c r="BH50" s="62">
        <v>0</v>
      </c>
      <c r="BI50" s="62" t="s">
        <v>73</v>
      </c>
      <c r="BJ50" s="62">
        <v>0</v>
      </c>
      <c r="BK50" s="62" t="s">
        <v>73</v>
      </c>
      <c r="BL50" s="62" t="s">
        <v>73</v>
      </c>
      <c r="BM50" s="62" t="s">
        <v>73</v>
      </c>
      <c r="BN50" s="62">
        <v>0</v>
      </c>
      <c r="BO50" s="62" t="s">
        <v>73</v>
      </c>
    </row>
    <row r="51" spans="1:67" x14ac:dyDescent="0.25">
      <c r="A51">
        <v>334</v>
      </c>
      <c r="B51" s="62">
        <v>20</v>
      </c>
      <c r="C51" s="62">
        <v>20</v>
      </c>
      <c r="D51" s="62">
        <v>50</v>
      </c>
      <c r="E51" s="62">
        <v>0.62</v>
      </c>
      <c r="F51" s="62">
        <v>1</v>
      </c>
      <c r="G51" s="62">
        <v>0.82</v>
      </c>
      <c r="H51" s="62">
        <v>0.56999999999999995</v>
      </c>
      <c r="I51" s="62">
        <v>0.92</v>
      </c>
      <c r="J51" s="62">
        <v>0.76</v>
      </c>
      <c r="K51" s="62" t="s">
        <v>73</v>
      </c>
      <c r="L51" s="62">
        <v>0.28999999999999998</v>
      </c>
      <c r="M51" s="62">
        <v>0.27</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0.33</v>
      </c>
      <c r="AG51" s="62">
        <v>0.63</v>
      </c>
      <c r="AH51" s="62">
        <v>0.49</v>
      </c>
      <c r="AI51" s="62">
        <v>0</v>
      </c>
      <c r="AJ51" s="62">
        <v>0</v>
      </c>
      <c r="AK51" s="62">
        <v>0</v>
      </c>
      <c r="AL51" s="62">
        <v>0</v>
      </c>
      <c r="AM51" s="62">
        <v>0</v>
      </c>
      <c r="AN51" s="62">
        <v>0</v>
      </c>
      <c r="AO51" s="62">
        <v>0</v>
      </c>
      <c r="AP51" s="62">
        <v>0</v>
      </c>
      <c r="AQ51" s="62">
        <v>0</v>
      </c>
      <c r="AR51" s="62" t="s">
        <v>73</v>
      </c>
      <c r="AS51" s="62" t="s">
        <v>73</v>
      </c>
      <c r="AT51" s="62" t="s">
        <v>73</v>
      </c>
      <c r="AU51" s="62" t="s">
        <v>73</v>
      </c>
      <c r="AV51" s="62" t="s">
        <v>73</v>
      </c>
      <c r="AW51" s="62" t="s">
        <v>73</v>
      </c>
      <c r="AX51" s="62">
        <v>0</v>
      </c>
      <c r="AY51" s="62" t="s">
        <v>73</v>
      </c>
      <c r="AZ51" s="62" t="s">
        <v>73</v>
      </c>
      <c r="BA51" s="62">
        <v>0</v>
      </c>
      <c r="BB51" s="62">
        <v>0</v>
      </c>
      <c r="BC51" s="62">
        <v>0</v>
      </c>
      <c r="BD51" s="62">
        <v>0</v>
      </c>
      <c r="BE51" s="62">
        <v>0</v>
      </c>
      <c r="BF51" s="62">
        <v>0</v>
      </c>
      <c r="BG51" s="62" t="s">
        <v>73</v>
      </c>
      <c r="BH51" s="62">
        <v>0</v>
      </c>
      <c r="BI51" s="62" t="s">
        <v>73</v>
      </c>
      <c r="BJ51" s="62" t="s">
        <v>73</v>
      </c>
      <c r="BK51" s="62">
        <v>0</v>
      </c>
      <c r="BL51" s="62" t="s">
        <v>73</v>
      </c>
      <c r="BM51" s="62">
        <v>0</v>
      </c>
      <c r="BN51" s="62">
        <v>0</v>
      </c>
      <c r="BO51" s="62">
        <v>0</v>
      </c>
    </row>
    <row r="52" spans="1:67" x14ac:dyDescent="0.25">
      <c r="A52">
        <v>335</v>
      </c>
      <c r="B52" s="62">
        <v>30</v>
      </c>
      <c r="C52" s="62">
        <v>30</v>
      </c>
      <c r="D52" s="62">
        <v>50</v>
      </c>
      <c r="E52" s="62">
        <v>0.82</v>
      </c>
      <c r="F52" s="62">
        <v>0.92</v>
      </c>
      <c r="G52" s="62">
        <v>0.87</v>
      </c>
      <c r="H52" s="62">
        <v>0.71</v>
      </c>
      <c r="I52" s="62">
        <v>0.88</v>
      </c>
      <c r="J52" s="62">
        <v>0.79</v>
      </c>
      <c r="K52" s="62">
        <v>0.21</v>
      </c>
      <c r="L52" s="62" t="s">
        <v>73</v>
      </c>
      <c r="M52" s="62">
        <v>0.17</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0.5</v>
      </c>
      <c r="AG52" s="62">
        <v>0.76</v>
      </c>
      <c r="AH52" s="62">
        <v>0.62</v>
      </c>
      <c r="AI52" s="62">
        <v>0</v>
      </c>
      <c r="AJ52" s="62" t="s">
        <v>73</v>
      </c>
      <c r="AK52" s="62" t="s">
        <v>73</v>
      </c>
      <c r="AL52" s="62">
        <v>0</v>
      </c>
      <c r="AM52" s="62">
        <v>0</v>
      </c>
      <c r="AN52" s="62">
        <v>0</v>
      </c>
      <c r="AO52" s="62">
        <v>0</v>
      </c>
      <c r="AP52" s="62">
        <v>0</v>
      </c>
      <c r="AQ52" s="62">
        <v>0</v>
      </c>
      <c r="AR52" s="62" t="s">
        <v>73</v>
      </c>
      <c r="AS52" s="62">
        <v>0</v>
      </c>
      <c r="AT52" s="62" t="s">
        <v>73</v>
      </c>
      <c r="AU52" s="62" t="s">
        <v>73</v>
      </c>
      <c r="AV52" s="62">
        <v>0</v>
      </c>
      <c r="AW52" s="62" t="s">
        <v>73</v>
      </c>
      <c r="AX52" s="62">
        <v>0</v>
      </c>
      <c r="AY52" s="62">
        <v>0</v>
      </c>
      <c r="AZ52" s="62">
        <v>0</v>
      </c>
      <c r="BA52" s="62" t="s">
        <v>73</v>
      </c>
      <c r="BB52" s="62">
        <v>0</v>
      </c>
      <c r="BC52" s="62" t="s">
        <v>73</v>
      </c>
      <c r="BD52" s="62" t="s">
        <v>73</v>
      </c>
      <c r="BE52" s="62" t="s">
        <v>73</v>
      </c>
      <c r="BF52" s="62" t="s">
        <v>73</v>
      </c>
      <c r="BG52" s="62" t="s">
        <v>73</v>
      </c>
      <c r="BH52" s="62" t="s">
        <v>73</v>
      </c>
      <c r="BI52" s="62" t="s">
        <v>73</v>
      </c>
      <c r="BJ52" s="62" t="s">
        <v>73</v>
      </c>
      <c r="BK52" s="62">
        <v>0</v>
      </c>
      <c r="BL52" s="62" t="s">
        <v>73</v>
      </c>
      <c r="BM52" s="62" t="s">
        <v>73</v>
      </c>
      <c r="BN52" s="62" t="s">
        <v>73</v>
      </c>
      <c r="BO52" s="62" t="s">
        <v>73</v>
      </c>
    </row>
    <row r="53" spans="1:67" x14ac:dyDescent="0.25">
      <c r="A53">
        <v>336</v>
      </c>
      <c r="B53" s="62">
        <v>30</v>
      </c>
      <c r="C53" s="62">
        <v>30</v>
      </c>
      <c r="D53" s="62">
        <v>60</v>
      </c>
      <c r="E53" s="62">
        <v>0.9</v>
      </c>
      <c r="F53" s="62">
        <v>0.93</v>
      </c>
      <c r="G53" s="62">
        <v>0.91</v>
      </c>
      <c r="H53" s="62">
        <v>0.83</v>
      </c>
      <c r="I53" s="62">
        <v>0.89</v>
      </c>
      <c r="J53" s="62">
        <v>0.86</v>
      </c>
      <c r="K53" s="62">
        <v>0.34</v>
      </c>
      <c r="L53" s="62">
        <v>0.26</v>
      </c>
      <c r="M53" s="62">
        <v>0.3</v>
      </c>
      <c r="N53" s="62">
        <v>0</v>
      </c>
      <c r="O53" s="62">
        <v>0</v>
      </c>
      <c r="P53" s="62">
        <v>0</v>
      </c>
      <c r="Q53" s="62" t="s">
        <v>73</v>
      </c>
      <c r="R53" s="62">
        <v>0</v>
      </c>
      <c r="S53" s="62" t="s">
        <v>73</v>
      </c>
      <c r="T53" s="62">
        <v>0</v>
      </c>
      <c r="U53" s="62">
        <v>0</v>
      </c>
      <c r="V53" s="62">
        <v>0</v>
      </c>
      <c r="W53" s="62">
        <v>0</v>
      </c>
      <c r="X53" s="62">
        <v>0</v>
      </c>
      <c r="Y53" s="62">
        <v>0</v>
      </c>
      <c r="Z53" s="62">
        <v>0</v>
      </c>
      <c r="AA53" s="62">
        <v>0</v>
      </c>
      <c r="AB53" s="62">
        <v>0</v>
      </c>
      <c r="AC53" s="62">
        <v>0</v>
      </c>
      <c r="AD53" s="62">
        <v>0</v>
      </c>
      <c r="AE53" s="62">
        <v>0</v>
      </c>
      <c r="AF53" s="62">
        <v>0.34</v>
      </c>
      <c r="AG53" s="62">
        <v>0.63</v>
      </c>
      <c r="AH53" s="62">
        <v>0.48</v>
      </c>
      <c r="AI53" s="62">
        <v>0</v>
      </c>
      <c r="AJ53" s="62">
        <v>0</v>
      </c>
      <c r="AK53" s="62">
        <v>0</v>
      </c>
      <c r="AL53" s="62">
        <v>0</v>
      </c>
      <c r="AM53" s="62">
        <v>0</v>
      </c>
      <c r="AN53" s="62">
        <v>0</v>
      </c>
      <c r="AO53" s="62">
        <v>0</v>
      </c>
      <c r="AP53" s="62">
        <v>0</v>
      </c>
      <c r="AQ53" s="62">
        <v>0</v>
      </c>
      <c r="AR53" s="62">
        <v>0</v>
      </c>
      <c r="AS53" s="62" t="s">
        <v>73</v>
      </c>
      <c r="AT53" s="62" t="s">
        <v>73</v>
      </c>
      <c r="AU53" s="62">
        <v>0</v>
      </c>
      <c r="AV53" s="62" t="s">
        <v>73</v>
      </c>
      <c r="AW53" s="62" t="s">
        <v>73</v>
      </c>
      <c r="AX53" s="62">
        <v>0</v>
      </c>
      <c r="AY53" s="62">
        <v>0</v>
      </c>
      <c r="AZ53" s="62">
        <v>0</v>
      </c>
      <c r="BA53" s="62">
        <v>0</v>
      </c>
      <c r="BB53" s="62">
        <v>0</v>
      </c>
      <c r="BC53" s="62">
        <v>0</v>
      </c>
      <c r="BD53" s="62" t="s">
        <v>73</v>
      </c>
      <c r="BE53" s="62">
        <v>0</v>
      </c>
      <c r="BF53" s="62" t="s">
        <v>73</v>
      </c>
      <c r="BG53" s="62">
        <v>0</v>
      </c>
      <c r="BH53" s="62" t="s">
        <v>73</v>
      </c>
      <c r="BI53" s="62" t="s">
        <v>73</v>
      </c>
      <c r="BJ53" s="62" t="s">
        <v>73</v>
      </c>
      <c r="BK53" s="62" t="s">
        <v>73</v>
      </c>
      <c r="BL53" s="62" t="s">
        <v>73</v>
      </c>
      <c r="BM53" s="62">
        <v>0</v>
      </c>
      <c r="BN53" s="62">
        <v>0</v>
      </c>
      <c r="BO53" s="62">
        <v>0</v>
      </c>
    </row>
    <row r="54" spans="1:67" x14ac:dyDescent="0.25">
      <c r="A54">
        <v>340</v>
      </c>
      <c r="B54" s="62">
        <v>20</v>
      </c>
      <c r="C54" s="62">
        <v>20</v>
      </c>
      <c r="D54" s="62">
        <v>40</v>
      </c>
      <c r="E54" s="62">
        <v>0.67</v>
      </c>
      <c r="F54" s="62">
        <v>0.89</v>
      </c>
      <c r="G54" s="62">
        <v>0.77</v>
      </c>
      <c r="H54" s="62">
        <v>0.63</v>
      </c>
      <c r="I54" s="62">
        <v>0.89</v>
      </c>
      <c r="J54" s="62">
        <v>0.74</v>
      </c>
      <c r="K54" s="62">
        <v>0.25</v>
      </c>
      <c r="L54" s="62">
        <v>0</v>
      </c>
      <c r="M54" s="62">
        <v>0.14000000000000001</v>
      </c>
      <c r="N54" s="62">
        <v>0</v>
      </c>
      <c r="O54" s="62">
        <v>0</v>
      </c>
      <c r="P54" s="62">
        <v>0</v>
      </c>
      <c r="Q54" s="62" t="s">
        <v>73</v>
      </c>
      <c r="R54" s="62">
        <v>0.37</v>
      </c>
      <c r="S54" s="62">
        <v>0.23</v>
      </c>
      <c r="T54" s="62">
        <v>0</v>
      </c>
      <c r="U54" s="62">
        <v>0</v>
      </c>
      <c r="V54" s="62">
        <v>0</v>
      </c>
      <c r="W54" s="62">
        <v>0</v>
      </c>
      <c r="X54" s="62">
        <v>0</v>
      </c>
      <c r="Y54" s="62">
        <v>0</v>
      </c>
      <c r="Z54" s="62">
        <v>0</v>
      </c>
      <c r="AA54" s="62">
        <v>0</v>
      </c>
      <c r="AB54" s="62">
        <v>0</v>
      </c>
      <c r="AC54" s="62">
        <v>0</v>
      </c>
      <c r="AD54" s="62">
        <v>0</v>
      </c>
      <c r="AE54" s="62">
        <v>0</v>
      </c>
      <c r="AF54" s="62">
        <v>0.25</v>
      </c>
      <c r="AG54" s="62">
        <v>0.53</v>
      </c>
      <c r="AH54" s="62">
        <v>0.37</v>
      </c>
      <c r="AI54" s="62">
        <v>0</v>
      </c>
      <c r="AJ54" s="62">
        <v>0</v>
      </c>
      <c r="AK54" s="62">
        <v>0</v>
      </c>
      <c r="AL54" s="62">
        <v>0</v>
      </c>
      <c r="AM54" s="62">
        <v>0</v>
      </c>
      <c r="AN54" s="62">
        <v>0</v>
      </c>
      <c r="AO54" s="62">
        <v>0</v>
      </c>
      <c r="AP54" s="62">
        <v>0</v>
      </c>
      <c r="AQ54" s="62">
        <v>0</v>
      </c>
      <c r="AR54" s="62" t="s">
        <v>73</v>
      </c>
      <c r="AS54" s="62">
        <v>0</v>
      </c>
      <c r="AT54" s="62" t="s">
        <v>73</v>
      </c>
      <c r="AU54" s="62" t="s">
        <v>73</v>
      </c>
      <c r="AV54" s="62">
        <v>0</v>
      </c>
      <c r="AW54" s="62" t="s">
        <v>73</v>
      </c>
      <c r="AX54" s="62">
        <v>0</v>
      </c>
      <c r="AY54" s="62">
        <v>0</v>
      </c>
      <c r="AZ54" s="62">
        <v>0</v>
      </c>
      <c r="BA54" s="62">
        <v>0</v>
      </c>
      <c r="BB54" s="62">
        <v>0</v>
      </c>
      <c r="BC54" s="62">
        <v>0</v>
      </c>
      <c r="BD54" s="62">
        <v>0</v>
      </c>
      <c r="BE54" s="62">
        <v>0</v>
      </c>
      <c r="BF54" s="62">
        <v>0</v>
      </c>
      <c r="BG54" s="62" t="s">
        <v>73</v>
      </c>
      <c r="BH54" s="62" t="s">
        <v>73</v>
      </c>
      <c r="BI54" s="62">
        <v>0.14000000000000001</v>
      </c>
      <c r="BJ54" s="62" t="s">
        <v>73</v>
      </c>
      <c r="BK54" s="62">
        <v>0</v>
      </c>
      <c r="BL54" s="62" t="s">
        <v>73</v>
      </c>
      <c r="BM54" s="62" t="s">
        <v>73</v>
      </c>
      <c r="BN54" s="62">
        <v>0</v>
      </c>
      <c r="BO54" s="62" t="s">
        <v>73</v>
      </c>
    </row>
    <row r="55" spans="1:67" x14ac:dyDescent="0.25">
      <c r="A55">
        <v>341</v>
      </c>
      <c r="B55" s="62">
        <v>80</v>
      </c>
      <c r="C55" s="62">
        <v>60</v>
      </c>
      <c r="D55" s="62">
        <v>140</v>
      </c>
      <c r="E55" s="62">
        <v>0.83</v>
      </c>
      <c r="F55" s="62">
        <v>0.86</v>
      </c>
      <c r="G55" s="62">
        <v>0.85</v>
      </c>
      <c r="H55" s="62">
        <v>0.81</v>
      </c>
      <c r="I55" s="62">
        <v>0.86</v>
      </c>
      <c r="J55" s="62">
        <v>0.83</v>
      </c>
      <c r="K55" s="62">
        <v>0.23</v>
      </c>
      <c r="L55" s="62">
        <v>0.17</v>
      </c>
      <c r="M55" s="62">
        <v>0.2</v>
      </c>
      <c r="N55" s="62">
        <v>0</v>
      </c>
      <c r="O55" s="62">
        <v>0</v>
      </c>
      <c r="P55" s="62">
        <v>0</v>
      </c>
      <c r="Q55" s="62" t="s">
        <v>73</v>
      </c>
      <c r="R55" s="62" t="s">
        <v>73</v>
      </c>
      <c r="S55" s="62">
        <v>0.04</v>
      </c>
      <c r="T55" s="62">
        <v>0</v>
      </c>
      <c r="U55" s="62" t="s">
        <v>73</v>
      </c>
      <c r="V55" s="62" t="s">
        <v>73</v>
      </c>
      <c r="W55" s="62">
        <v>0</v>
      </c>
      <c r="X55" s="62">
        <v>0</v>
      </c>
      <c r="Y55" s="62">
        <v>0</v>
      </c>
      <c r="Z55" s="62">
        <v>0</v>
      </c>
      <c r="AA55" s="62">
        <v>0</v>
      </c>
      <c r="AB55" s="62">
        <v>0</v>
      </c>
      <c r="AC55" s="62">
        <v>0</v>
      </c>
      <c r="AD55" s="62">
        <v>0</v>
      </c>
      <c r="AE55" s="62">
        <v>0</v>
      </c>
      <c r="AF55" s="62">
        <v>0.55000000000000004</v>
      </c>
      <c r="AG55" s="62">
        <v>0.63</v>
      </c>
      <c r="AH55" s="62">
        <v>0.57999999999999996</v>
      </c>
      <c r="AI55" s="62" t="s">
        <v>73</v>
      </c>
      <c r="AJ55" s="62">
        <v>0</v>
      </c>
      <c r="AK55" s="62" t="s">
        <v>73</v>
      </c>
      <c r="AL55" s="62">
        <v>0</v>
      </c>
      <c r="AM55" s="62">
        <v>0</v>
      </c>
      <c r="AN55" s="62">
        <v>0</v>
      </c>
      <c r="AO55" s="62">
        <v>0</v>
      </c>
      <c r="AP55" s="62">
        <v>0</v>
      </c>
      <c r="AQ55" s="62">
        <v>0</v>
      </c>
      <c r="AR55" s="62" t="s">
        <v>73</v>
      </c>
      <c r="AS55" s="62">
        <v>0</v>
      </c>
      <c r="AT55" s="62" t="s">
        <v>73</v>
      </c>
      <c r="AU55" s="62">
        <v>0</v>
      </c>
      <c r="AV55" s="62">
        <v>0</v>
      </c>
      <c r="AW55" s="62">
        <v>0</v>
      </c>
      <c r="AX55" s="62">
        <v>0</v>
      </c>
      <c r="AY55" s="62">
        <v>0</v>
      </c>
      <c r="AZ55" s="62">
        <v>0</v>
      </c>
      <c r="BA55" s="62" t="s">
        <v>73</v>
      </c>
      <c r="BB55" s="62">
        <v>0</v>
      </c>
      <c r="BC55" s="62" t="s">
        <v>73</v>
      </c>
      <c r="BD55" s="62" t="s">
        <v>73</v>
      </c>
      <c r="BE55" s="62">
        <v>0</v>
      </c>
      <c r="BF55" s="62" t="s">
        <v>73</v>
      </c>
      <c r="BG55" s="62">
        <v>0.11</v>
      </c>
      <c r="BH55" s="62" t="s">
        <v>73</v>
      </c>
      <c r="BI55" s="62">
        <v>0.09</v>
      </c>
      <c r="BJ55" s="62" t="s">
        <v>73</v>
      </c>
      <c r="BK55" s="62" t="s">
        <v>73</v>
      </c>
      <c r="BL55" s="62">
        <v>0.06</v>
      </c>
      <c r="BM55" s="62">
        <v>0</v>
      </c>
      <c r="BN55" s="62" t="s">
        <v>73</v>
      </c>
      <c r="BO55" s="62" t="s">
        <v>73</v>
      </c>
    </row>
    <row r="56" spans="1:67" x14ac:dyDescent="0.25">
      <c r="A56">
        <v>342</v>
      </c>
      <c r="B56" s="62">
        <v>20</v>
      </c>
      <c r="C56" s="62">
        <v>20</v>
      </c>
      <c r="D56" s="62">
        <v>40</v>
      </c>
      <c r="E56" s="62">
        <v>0.74</v>
      </c>
      <c r="F56" s="62">
        <v>0.88</v>
      </c>
      <c r="G56" s="62">
        <v>0.81</v>
      </c>
      <c r="H56" s="62">
        <v>0.74</v>
      </c>
      <c r="I56" s="62">
        <v>0.88</v>
      </c>
      <c r="J56" s="62">
        <v>0.81</v>
      </c>
      <c r="K56" s="62" t="s">
        <v>73</v>
      </c>
      <c r="L56" s="62" t="s">
        <v>73</v>
      </c>
      <c r="M56" s="62" t="s">
        <v>73</v>
      </c>
      <c r="N56" s="62">
        <v>0</v>
      </c>
      <c r="O56" s="62">
        <v>0</v>
      </c>
      <c r="P56" s="62">
        <v>0</v>
      </c>
      <c r="Q56" s="62" t="s">
        <v>73</v>
      </c>
      <c r="R56" s="62" t="s">
        <v>73</v>
      </c>
      <c r="S56" s="62" t="s">
        <v>73</v>
      </c>
      <c r="T56" s="62">
        <v>0</v>
      </c>
      <c r="U56" s="62">
        <v>0</v>
      </c>
      <c r="V56" s="62">
        <v>0</v>
      </c>
      <c r="W56" s="62" t="s">
        <v>73</v>
      </c>
      <c r="X56" s="62" t="s">
        <v>73</v>
      </c>
      <c r="Y56" s="62">
        <v>0.16</v>
      </c>
      <c r="Z56" s="62">
        <v>0</v>
      </c>
      <c r="AA56" s="62">
        <v>0</v>
      </c>
      <c r="AB56" s="62">
        <v>0</v>
      </c>
      <c r="AC56" s="62">
        <v>0</v>
      </c>
      <c r="AD56" s="62">
        <v>0</v>
      </c>
      <c r="AE56" s="62">
        <v>0</v>
      </c>
      <c r="AF56" s="62">
        <v>0.37</v>
      </c>
      <c r="AG56" s="62">
        <v>0.63</v>
      </c>
      <c r="AH56" s="62">
        <v>0.51</v>
      </c>
      <c r="AI56" s="62">
        <v>0</v>
      </c>
      <c r="AJ56" s="62">
        <v>0</v>
      </c>
      <c r="AK56" s="62">
        <v>0</v>
      </c>
      <c r="AL56" s="62">
        <v>0</v>
      </c>
      <c r="AM56" s="62">
        <v>0</v>
      </c>
      <c r="AN56" s="62">
        <v>0</v>
      </c>
      <c r="AO56" s="62">
        <v>0</v>
      </c>
      <c r="AP56" s="62">
        <v>0</v>
      </c>
      <c r="AQ56" s="62">
        <v>0</v>
      </c>
      <c r="AR56" s="62">
        <v>0</v>
      </c>
      <c r="AS56" s="62">
        <v>0</v>
      </c>
      <c r="AT56" s="62">
        <v>0</v>
      </c>
      <c r="AU56" s="62">
        <v>0</v>
      </c>
      <c r="AV56" s="62">
        <v>0</v>
      </c>
      <c r="AW56" s="62">
        <v>0</v>
      </c>
      <c r="AX56" s="62">
        <v>0</v>
      </c>
      <c r="AY56" s="62">
        <v>0</v>
      </c>
      <c r="AZ56" s="62">
        <v>0</v>
      </c>
      <c r="BA56" s="62">
        <v>0</v>
      </c>
      <c r="BB56" s="62">
        <v>0</v>
      </c>
      <c r="BC56" s="62">
        <v>0</v>
      </c>
      <c r="BD56" s="62">
        <v>0</v>
      </c>
      <c r="BE56" s="62">
        <v>0</v>
      </c>
      <c r="BF56" s="62">
        <v>0</v>
      </c>
      <c r="BG56" s="62" t="s">
        <v>73</v>
      </c>
      <c r="BH56" s="62">
        <v>0</v>
      </c>
      <c r="BI56" s="62" t="s">
        <v>73</v>
      </c>
      <c r="BJ56" s="62" t="s">
        <v>73</v>
      </c>
      <c r="BK56" s="62" t="s">
        <v>73</v>
      </c>
      <c r="BL56" s="62" t="s">
        <v>73</v>
      </c>
      <c r="BM56" s="62">
        <v>0</v>
      </c>
      <c r="BN56" s="62">
        <v>0</v>
      </c>
      <c r="BO56" s="62">
        <v>0</v>
      </c>
    </row>
    <row r="57" spans="1:67" x14ac:dyDescent="0.25">
      <c r="A57">
        <v>343</v>
      </c>
      <c r="B57" s="62">
        <v>30</v>
      </c>
      <c r="C57" s="62">
        <v>50</v>
      </c>
      <c r="D57" s="62">
        <v>80</v>
      </c>
      <c r="E57" s="62">
        <v>0.81</v>
      </c>
      <c r="F57" s="62">
        <v>0.98</v>
      </c>
      <c r="G57" s="62">
        <v>0.92</v>
      </c>
      <c r="H57" s="62">
        <v>0.77</v>
      </c>
      <c r="I57" s="62">
        <v>0.98</v>
      </c>
      <c r="J57" s="62">
        <v>0.91</v>
      </c>
      <c r="K57" s="62">
        <v>0.46</v>
      </c>
      <c r="L57" s="62">
        <v>0.36</v>
      </c>
      <c r="M57" s="62">
        <v>0.39</v>
      </c>
      <c r="N57" s="62">
        <v>0</v>
      </c>
      <c r="O57" s="62">
        <v>0</v>
      </c>
      <c r="P57" s="62">
        <v>0</v>
      </c>
      <c r="Q57" s="62" t="s">
        <v>73</v>
      </c>
      <c r="R57" s="62" t="s">
        <v>73</v>
      </c>
      <c r="S57" s="62" t="s">
        <v>73</v>
      </c>
      <c r="T57" s="62">
        <v>0</v>
      </c>
      <c r="U57" s="62">
        <v>0</v>
      </c>
      <c r="V57" s="62">
        <v>0</v>
      </c>
      <c r="W57" s="62">
        <v>0</v>
      </c>
      <c r="X57" s="62">
        <v>0</v>
      </c>
      <c r="Y57" s="62">
        <v>0</v>
      </c>
      <c r="Z57" s="62">
        <v>0</v>
      </c>
      <c r="AA57" s="62">
        <v>0</v>
      </c>
      <c r="AB57" s="62">
        <v>0</v>
      </c>
      <c r="AC57" s="62">
        <v>0</v>
      </c>
      <c r="AD57" s="62">
        <v>0</v>
      </c>
      <c r="AE57" s="62">
        <v>0</v>
      </c>
      <c r="AF57" s="62">
        <v>0.27</v>
      </c>
      <c r="AG57" s="62">
        <v>0.6</v>
      </c>
      <c r="AH57" s="62">
        <v>0.49</v>
      </c>
      <c r="AI57" s="62">
        <v>0</v>
      </c>
      <c r="AJ57" s="62">
        <v>0</v>
      </c>
      <c r="AK57" s="62">
        <v>0</v>
      </c>
      <c r="AL57" s="62">
        <v>0</v>
      </c>
      <c r="AM57" s="62">
        <v>0</v>
      </c>
      <c r="AN57" s="62">
        <v>0</v>
      </c>
      <c r="AO57" s="62">
        <v>0</v>
      </c>
      <c r="AP57" s="62">
        <v>0</v>
      </c>
      <c r="AQ57" s="62">
        <v>0</v>
      </c>
      <c r="AR57" s="62" t="s">
        <v>73</v>
      </c>
      <c r="AS57" s="62">
        <v>0</v>
      </c>
      <c r="AT57" s="62" t="s">
        <v>73</v>
      </c>
      <c r="AU57" s="62" t="s">
        <v>73</v>
      </c>
      <c r="AV57" s="62">
        <v>0</v>
      </c>
      <c r="AW57" s="62" t="s">
        <v>73</v>
      </c>
      <c r="AX57" s="62">
        <v>0</v>
      </c>
      <c r="AY57" s="62">
        <v>0</v>
      </c>
      <c r="AZ57" s="62">
        <v>0</v>
      </c>
      <c r="BA57" s="62">
        <v>0</v>
      </c>
      <c r="BB57" s="62">
        <v>0</v>
      </c>
      <c r="BC57" s="62">
        <v>0</v>
      </c>
      <c r="BD57" s="62">
        <v>0</v>
      </c>
      <c r="BE57" s="62">
        <v>0</v>
      </c>
      <c r="BF57" s="62">
        <v>0</v>
      </c>
      <c r="BG57" s="62" t="s">
        <v>73</v>
      </c>
      <c r="BH57" s="62">
        <v>0</v>
      </c>
      <c r="BI57" s="62" t="s">
        <v>73</v>
      </c>
      <c r="BJ57" s="62" t="s">
        <v>73</v>
      </c>
      <c r="BK57" s="62" t="s">
        <v>73</v>
      </c>
      <c r="BL57" s="62" t="s">
        <v>73</v>
      </c>
      <c r="BM57" s="62" t="s">
        <v>73</v>
      </c>
      <c r="BN57" s="62">
        <v>0</v>
      </c>
      <c r="BO57" s="62" t="s">
        <v>73</v>
      </c>
    </row>
    <row r="58" spans="1:67" x14ac:dyDescent="0.25">
      <c r="A58">
        <v>344</v>
      </c>
      <c r="B58" s="62">
        <v>40</v>
      </c>
      <c r="C58" s="62">
        <v>60</v>
      </c>
      <c r="D58" s="62">
        <v>100</v>
      </c>
      <c r="E58" s="62">
        <v>0.83</v>
      </c>
      <c r="F58" s="62">
        <v>0.92</v>
      </c>
      <c r="G58" s="62">
        <v>0.88</v>
      </c>
      <c r="H58" s="62">
        <v>0.76</v>
      </c>
      <c r="I58" s="62">
        <v>0.9</v>
      </c>
      <c r="J58" s="62">
        <v>0.84</v>
      </c>
      <c r="K58" s="62">
        <v>0.15</v>
      </c>
      <c r="L58" s="62">
        <v>0.2</v>
      </c>
      <c r="M58" s="62">
        <v>0.18</v>
      </c>
      <c r="N58" s="62">
        <v>0</v>
      </c>
      <c r="O58" s="62">
        <v>0</v>
      </c>
      <c r="P58" s="62">
        <v>0</v>
      </c>
      <c r="Q58" s="62" t="s">
        <v>73</v>
      </c>
      <c r="R58" s="62" t="s">
        <v>73</v>
      </c>
      <c r="S58" s="62" t="s">
        <v>73</v>
      </c>
      <c r="T58" s="62">
        <v>0</v>
      </c>
      <c r="U58" s="62">
        <v>0</v>
      </c>
      <c r="V58" s="62">
        <v>0</v>
      </c>
      <c r="W58" s="62">
        <v>0</v>
      </c>
      <c r="X58" s="62" t="s">
        <v>73</v>
      </c>
      <c r="Y58" s="62" t="s">
        <v>73</v>
      </c>
      <c r="Z58" s="62">
        <v>0</v>
      </c>
      <c r="AA58" s="62">
        <v>0</v>
      </c>
      <c r="AB58" s="62">
        <v>0</v>
      </c>
      <c r="AC58" s="62" t="s">
        <v>73</v>
      </c>
      <c r="AD58" s="62">
        <v>0</v>
      </c>
      <c r="AE58" s="62" t="s">
        <v>73</v>
      </c>
      <c r="AF58" s="62">
        <v>0.49</v>
      </c>
      <c r="AG58" s="62">
        <v>0.66</v>
      </c>
      <c r="AH58" s="62">
        <v>0.59</v>
      </c>
      <c r="AI58" s="62">
        <v>0</v>
      </c>
      <c r="AJ58" s="62">
        <v>0</v>
      </c>
      <c r="AK58" s="62">
        <v>0</v>
      </c>
      <c r="AL58" s="62">
        <v>0</v>
      </c>
      <c r="AM58" s="62">
        <v>0</v>
      </c>
      <c r="AN58" s="62">
        <v>0</v>
      </c>
      <c r="AO58" s="62">
        <v>0</v>
      </c>
      <c r="AP58" s="62">
        <v>0</v>
      </c>
      <c r="AQ58" s="62">
        <v>0</v>
      </c>
      <c r="AR58" s="62">
        <v>0</v>
      </c>
      <c r="AS58" s="62" t="s">
        <v>73</v>
      </c>
      <c r="AT58" s="62" t="s">
        <v>73</v>
      </c>
      <c r="AU58" s="62">
        <v>0</v>
      </c>
      <c r="AV58" s="62" t="s">
        <v>73</v>
      </c>
      <c r="AW58" s="62" t="s">
        <v>73</v>
      </c>
      <c r="AX58" s="62">
        <v>0</v>
      </c>
      <c r="AY58" s="62">
        <v>0</v>
      </c>
      <c r="AZ58" s="62">
        <v>0</v>
      </c>
      <c r="BA58" s="62">
        <v>0</v>
      </c>
      <c r="BB58" s="62">
        <v>0</v>
      </c>
      <c r="BC58" s="62">
        <v>0</v>
      </c>
      <c r="BD58" s="62" t="s">
        <v>73</v>
      </c>
      <c r="BE58" s="62">
        <v>0</v>
      </c>
      <c r="BF58" s="62" t="s">
        <v>73</v>
      </c>
      <c r="BG58" s="62" t="s">
        <v>73</v>
      </c>
      <c r="BH58" s="62" t="s">
        <v>73</v>
      </c>
      <c r="BI58" s="62">
        <v>0.09</v>
      </c>
      <c r="BJ58" s="62" t="s">
        <v>73</v>
      </c>
      <c r="BK58" s="62">
        <v>0</v>
      </c>
      <c r="BL58" s="62" t="s">
        <v>73</v>
      </c>
      <c r="BM58" s="62">
        <v>0</v>
      </c>
      <c r="BN58" s="62">
        <v>0</v>
      </c>
      <c r="BO58" s="62">
        <v>0</v>
      </c>
    </row>
    <row r="59" spans="1:67" x14ac:dyDescent="0.25">
      <c r="A59">
        <v>350</v>
      </c>
      <c r="B59" s="62">
        <v>20</v>
      </c>
      <c r="C59" s="62">
        <v>30</v>
      </c>
      <c r="D59" s="62">
        <v>50</v>
      </c>
      <c r="E59" s="62">
        <v>0.81</v>
      </c>
      <c r="F59" s="62">
        <v>1</v>
      </c>
      <c r="G59" s="62">
        <v>0.91</v>
      </c>
      <c r="H59" s="62">
        <v>0.76</v>
      </c>
      <c r="I59" s="62">
        <v>1</v>
      </c>
      <c r="J59" s="62">
        <v>0.89</v>
      </c>
      <c r="K59" s="62" t="s">
        <v>73</v>
      </c>
      <c r="L59" s="62" t="s">
        <v>73</v>
      </c>
      <c r="M59" s="62" t="s">
        <v>73</v>
      </c>
      <c r="N59" s="62">
        <v>0</v>
      </c>
      <c r="O59" s="62">
        <v>0</v>
      </c>
      <c r="P59" s="62">
        <v>0</v>
      </c>
      <c r="Q59" s="62">
        <v>0</v>
      </c>
      <c r="R59" s="62">
        <v>0</v>
      </c>
      <c r="S59" s="62">
        <v>0</v>
      </c>
      <c r="T59" s="62">
        <v>0</v>
      </c>
      <c r="U59" s="62">
        <v>0</v>
      </c>
      <c r="V59" s="62">
        <v>0</v>
      </c>
      <c r="W59" s="62">
        <v>0</v>
      </c>
      <c r="X59" s="62">
        <v>0</v>
      </c>
      <c r="Y59" s="62">
        <v>0</v>
      </c>
      <c r="Z59" s="62">
        <v>0</v>
      </c>
      <c r="AA59" s="62">
        <v>0</v>
      </c>
      <c r="AB59" s="62">
        <v>0</v>
      </c>
      <c r="AC59" s="62" t="s">
        <v>73</v>
      </c>
      <c r="AD59" s="62">
        <v>0</v>
      </c>
      <c r="AE59" s="62" t="s">
        <v>73</v>
      </c>
      <c r="AF59" s="62">
        <v>0.56999999999999995</v>
      </c>
      <c r="AG59" s="62">
        <v>0.92</v>
      </c>
      <c r="AH59" s="62">
        <v>0.77</v>
      </c>
      <c r="AI59" s="62">
        <v>0</v>
      </c>
      <c r="AJ59" s="62">
        <v>0</v>
      </c>
      <c r="AK59" s="62">
        <v>0</v>
      </c>
      <c r="AL59" s="62">
        <v>0</v>
      </c>
      <c r="AM59" s="62">
        <v>0</v>
      </c>
      <c r="AN59" s="62">
        <v>0</v>
      </c>
      <c r="AO59" s="62">
        <v>0</v>
      </c>
      <c r="AP59" s="62">
        <v>0</v>
      </c>
      <c r="AQ59" s="62">
        <v>0</v>
      </c>
      <c r="AR59" s="62">
        <v>0</v>
      </c>
      <c r="AS59" s="62">
        <v>0</v>
      </c>
      <c r="AT59" s="62">
        <v>0</v>
      </c>
      <c r="AU59" s="62">
        <v>0</v>
      </c>
      <c r="AV59" s="62">
        <v>0</v>
      </c>
      <c r="AW59" s="62">
        <v>0</v>
      </c>
      <c r="AX59" s="62">
        <v>0</v>
      </c>
      <c r="AY59" s="62">
        <v>0</v>
      </c>
      <c r="AZ59" s="62">
        <v>0</v>
      </c>
      <c r="BA59" s="62">
        <v>0</v>
      </c>
      <c r="BB59" s="62">
        <v>0</v>
      </c>
      <c r="BC59" s="62">
        <v>0</v>
      </c>
      <c r="BD59" s="62" t="s">
        <v>73</v>
      </c>
      <c r="BE59" s="62">
        <v>0</v>
      </c>
      <c r="BF59" s="62" t="s">
        <v>73</v>
      </c>
      <c r="BG59" s="62" t="s">
        <v>73</v>
      </c>
      <c r="BH59" s="62">
        <v>0</v>
      </c>
      <c r="BI59" s="62" t="s">
        <v>73</v>
      </c>
      <c r="BJ59" s="62" t="s">
        <v>73</v>
      </c>
      <c r="BK59" s="62">
        <v>0</v>
      </c>
      <c r="BL59" s="62" t="s">
        <v>73</v>
      </c>
      <c r="BM59" s="62" t="s">
        <v>73</v>
      </c>
      <c r="BN59" s="62">
        <v>0</v>
      </c>
      <c r="BO59" s="62" t="s">
        <v>73</v>
      </c>
    </row>
    <row r="60" spans="1:67" x14ac:dyDescent="0.25">
      <c r="A60">
        <v>351</v>
      </c>
      <c r="B60" s="62">
        <v>10</v>
      </c>
      <c r="C60" s="62">
        <v>10</v>
      </c>
      <c r="D60" s="62">
        <v>30</v>
      </c>
      <c r="E60" s="62">
        <v>0.92</v>
      </c>
      <c r="F60" s="62">
        <v>0.85</v>
      </c>
      <c r="G60" s="62">
        <v>0.88</v>
      </c>
      <c r="H60" s="62">
        <v>0.92</v>
      </c>
      <c r="I60" s="62">
        <v>0.85</v>
      </c>
      <c r="J60" s="62">
        <v>0.88</v>
      </c>
      <c r="K60" s="62">
        <v>0.83</v>
      </c>
      <c r="L60" s="62">
        <v>0.77</v>
      </c>
      <c r="M60" s="62">
        <v>0.8</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t="s">
        <v>73</v>
      </c>
      <c r="AG60" s="62" t="s">
        <v>73</v>
      </c>
      <c r="AH60" s="62" t="s">
        <v>73</v>
      </c>
      <c r="AI60" s="62">
        <v>0</v>
      </c>
      <c r="AJ60" s="62">
        <v>0</v>
      </c>
      <c r="AK60" s="62">
        <v>0</v>
      </c>
      <c r="AL60" s="62">
        <v>0</v>
      </c>
      <c r="AM60" s="62">
        <v>0</v>
      </c>
      <c r="AN60" s="62">
        <v>0</v>
      </c>
      <c r="AO60" s="62">
        <v>0</v>
      </c>
      <c r="AP60" s="62">
        <v>0</v>
      </c>
      <c r="AQ60" s="62">
        <v>0</v>
      </c>
      <c r="AR60" s="62">
        <v>0</v>
      </c>
      <c r="AS60" s="62">
        <v>0</v>
      </c>
      <c r="AT60" s="62">
        <v>0</v>
      </c>
      <c r="AU60" s="62">
        <v>0</v>
      </c>
      <c r="AV60" s="62">
        <v>0</v>
      </c>
      <c r="AW60" s="62">
        <v>0</v>
      </c>
      <c r="AX60" s="62">
        <v>0</v>
      </c>
      <c r="AY60" s="62">
        <v>0</v>
      </c>
      <c r="AZ60" s="62">
        <v>0</v>
      </c>
      <c r="BA60" s="62">
        <v>0</v>
      </c>
      <c r="BB60" s="62">
        <v>0</v>
      </c>
      <c r="BC60" s="62">
        <v>0</v>
      </c>
      <c r="BD60" s="62">
        <v>0</v>
      </c>
      <c r="BE60" s="62">
        <v>0</v>
      </c>
      <c r="BF60" s="62">
        <v>0</v>
      </c>
      <c r="BG60" s="62">
        <v>0</v>
      </c>
      <c r="BH60" s="62" t="s">
        <v>73</v>
      </c>
      <c r="BI60" s="62" t="s">
        <v>73</v>
      </c>
      <c r="BJ60" s="62" t="s">
        <v>73</v>
      </c>
      <c r="BK60" s="62">
        <v>0</v>
      </c>
      <c r="BL60" s="62" t="s">
        <v>73</v>
      </c>
      <c r="BM60" s="62">
        <v>0</v>
      </c>
      <c r="BN60" s="62">
        <v>0</v>
      </c>
      <c r="BO60" s="62">
        <v>0</v>
      </c>
    </row>
    <row r="61" spans="1:67" x14ac:dyDescent="0.25">
      <c r="A61">
        <v>352</v>
      </c>
      <c r="B61" s="62">
        <v>70</v>
      </c>
      <c r="C61" s="62">
        <v>60</v>
      </c>
      <c r="D61" s="62">
        <v>130</v>
      </c>
      <c r="E61" s="62">
        <v>0.75</v>
      </c>
      <c r="F61" s="62">
        <v>0.84</v>
      </c>
      <c r="G61" s="62">
        <v>0.79</v>
      </c>
      <c r="H61" s="62">
        <v>0.74</v>
      </c>
      <c r="I61" s="62">
        <v>0.82</v>
      </c>
      <c r="J61" s="62">
        <v>0.78</v>
      </c>
      <c r="K61" s="62">
        <v>0.34</v>
      </c>
      <c r="L61" s="62">
        <v>0.11</v>
      </c>
      <c r="M61" s="62">
        <v>0.23</v>
      </c>
      <c r="N61" s="62">
        <v>0</v>
      </c>
      <c r="O61" s="62">
        <v>0</v>
      </c>
      <c r="P61" s="62">
        <v>0</v>
      </c>
      <c r="Q61" s="62">
        <v>0</v>
      </c>
      <c r="R61" s="62">
        <v>0</v>
      </c>
      <c r="S61" s="62">
        <v>0</v>
      </c>
      <c r="T61" s="62">
        <v>0</v>
      </c>
      <c r="U61" s="62">
        <v>0</v>
      </c>
      <c r="V61" s="62">
        <v>0</v>
      </c>
      <c r="W61" s="62">
        <v>0.12</v>
      </c>
      <c r="X61" s="62">
        <v>0.14000000000000001</v>
      </c>
      <c r="Y61" s="62">
        <v>0.13</v>
      </c>
      <c r="Z61" s="62">
        <v>0</v>
      </c>
      <c r="AA61" s="62">
        <v>0</v>
      </c>
      <c r="AB61" s="62">
        <v>0</v>
      </c>
      <c r="AC61" s="62">
        <v>0</v>
      </c>
      <c r="AD61" s="62">
        <v>0</v>
      </c>
      <c r="AE61" s="62">
        <v>0</v>
      </c>
      <c r="AF61" s="62">
        <v>0.28000000000000003</v>
      </c>
      <c r="AG61" s="62">
        <v>0.57999999999999996</v>
      </c>
      <c r="AH61" s="62">
        <v>0.42</v>
      </c>
      <c r="AI61" s="62">
        <v>0</v>
      </c>
      <c r="AJ61" s="62">
        <v>0</v>
      </c>
      <c r="AK61" s="62">
        <v>0</v>
      </c>
      <c r="AL61" s="62">
        <v>0</v>
      </c>
      <c r="AM61" s="62">
        <v>0</v>
      </c>
      <c r="AN61" s="62">
        <v>0</v>
      </c>
      <c r="AO61" s="62">
        <v>0</v>
      </c>
      <c r="AP61" s="62">
        <v>0</v>
      </c>
      <c r="AQ61" s="62">
        <v>0</v>
      </c>
      <c r="AR61" s="62" t="s">
        <v>73</v>
      </c>
      <c r="AS61" s="62" t="s">
        <v>73</v>
      </c>
      <c r="AT61" s="62" t="s">
        <v>73</v>
      </c>
      <c r="AU61" s="62" t="s">
        <v>73</v>
      </c>
      <c r="AV61" s="62">
        <v>0</v>
      </c>
      <c r="AW61" s="62" t="s">
        <v>73</v>
      </c>
      <c r="AX61" s="62">
        <v>0</v>
      </c>
      <c r="AY61" s="62" t="s">
        <v>73</v>
      </c>
      <c r="AZ61" s="62" t="s">
        <v>73</v>
      </c>
      <c r="BA61" s="62">
        <v>0</v>
      </c>
      <c r="BB61" s="62">
        <v>0</v>
      </c>
      <c r="BC61" s="62">
        <v>0</v>
      </c>
      <c r="BD61" s="62">
        <v>0</v>
      </c>
      <c r="BE61" s="62">
        <v>0</v>
      </c>
      <c r="BF61" s="62">
        <v>0</v>
      </c>
      <c r="BG61" s="62">
        <v>0.13</v>
      </c>
      <c r="BH61" s="62">
        <v>0.12</v>
      </c>
      <c r="BI61" s="62">
        <v>0.13</v>
      </c>
      <c r="BJ61" s="62">
        <v>0.1</v>
      </c>
      <c r="BK61" s="62">
        <v>0</v>
      </c>
      <c r="BL61" s="62">
        <v>0.06</v>
      </c>
      <c r="BM61" s="62" t="s">
        <v>73</v>
      </c>
      <c r="BN61" s="62" t="s">
        <v>73</v>
      </c>
      <c r="BO61" s="62" t="s">
        <v>73</v>
      </c>
    </row>
    <row r="62" spans="1:67" x14ac:dyDescent="0.25">
      <c r="A62">
        <v>353</v>
      </c>
      <c r="B62" s="62">
        <v>20</v>
      </c>
      <c r="C62" s="62">
        <v>20</v>
      </c>
      <c r="D62" s="62">
        <v>40</v>
      </c>
      <c r="E62" s="62">
        <v>0.94</v>
      </c>
      <c r="F62" s="62">
        <v>1</v>
      </c>
      <c r="G62" s="62">
        <v>0.98</v>
      </c>
      <c r="H62" s="62">
        <v>0.89</v>
      </c>
      <c r="I62" s="62">
        <v>1</v>
      </c>
      <c r="J62" s="62">
        <v>0.95</v>
      </c>
      <c r="K62" s="62">
        <v>0</v>
      </c>
      <c r="L62" s="62">
        <v>0</v>
      </c>
      <c r="M62" s="62">
        <v>0</v>
      </c>
      <c r="N62" s="62">
        <v>0</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0.89</v>
      </c>
      <c r="AG62" s="62">
        <v>1</v>
      </c>
      <c r="AH62" s="62">
        <v>0.95</v>
      </c>
      <c r="AI62" s="62">
        <v>0</v>
      </c>
      <c r="AJ62" s="62" t="s">
        <v>73</v>
      </c>
      <c r="AK62" s="62" t="s">
        <v>73</v>
      </c>
      <c r="AL62" s="62">
        <v>0</v>
      </c>
      <c r="AM62" s="62">
        <v>0</v>
      </c>
      <c r="AN62" s="62">
        <v>0</v>
      </c>
      <c r="AO62" s="62">
        <v>0</v>
      </c>
      <c r="AP62" s="62">
        <v>0</v>
      </c>
      <c r="AQ62" s="62">
        <v>0</v>
      </c>
      <c r="AR62" s="62" t="s">
        <v>73</v>
      </c>
      <c r="AS62" s="62">
        <v>0</v>
      </c>
      <c r="AT62" s="62" t="s">
        <v>73</v>
      </c>
      <c r="AU62" s="62">
        <v>0</v>
      </c>
      <c r="AV62" s="62">
        <v>0</v>
      </c>
      <c r="AW62" s="62">
        <v>0</v>
      </c>
      <c r="AX62" s="62">
        <v>0</v>
      </c>
      <c r="AY62" s="62">
        <v>0</v>
      </c>
      <c r="AZ62" s="62">
        <v>0</v>
      </c>
      <c r="BA62" s="62" t="s">
        <v>73</v>
      </c>
      <c r="BB62" s="62">
        <v>0</v>
      </c>
      <c r="BC62" s="62" t="s">
        <v>73</v>
      </c>
      <c r="BD62" s="62">
        <v>0</v>
      </c>
      <c r="BE62" s="62">
        <v>0</v>
      </c>
      <c r="BF62" s="62">
        <v>0</v>
      </c>
      <c r="BG62" s="62" t="s">
        <v>73</v>
      </c>
      <c r="BH62" s="62">
        <v>0</v>
      </c>
      <c r="BI62" s="62" t="s">
        <v>73</v>
      </c>
      <c r="BJ62" s="62">
        <v>0</v>
      </c>
      <c r="BK62" s="62">
        <v>0</v>
      </c>
      <c r="BL62" s="62">
        <v>0</v>
      </c>
      <c r="BM62" s="62">
        <v>0</v>
      </c>
      <c r="BN62" s="62">
        <v>0</v>
      </c>
      <c r="BO62" s="62">
        <v>0</v>
      </c>
    </row>
    <row r="63" spans="1:67" x14ac:dyDescent="0.25">
      <c r="A63">
        <v>354</v>
      </c>
      <c r="B63" s="62">
        <v>20</v>
      </c>
      <c r="C63" s="62">
        <v>20</v>
      </c>
      <c r="D63" s="62">
        <v>40</v>
      </c>
      <c r="E63" s="62">
        <v>0.85</v>
      </c>
      <c r="F63" s="62">
        <v>0.79</v>
      </c>
      <c r="G63" s="62">
        <v>0.82</v>
      </c>
      <c r="H63" s="62">
        <v>0.8</v>
      </c>
      <c r="I63" s="62">
        <v>0.79</v>
      </c>
      <c r="J63" s="62">
        <v>0.8</v>
      </c>
      <c r="K63" s="62">
        <v>0.3</v>
      </c>
      <c r="L63" s="62" t="s">
        <v>73</v>
      </c>
      <c r="M63" s="62">
        <v>0.18</v>
      </c>
      <c r="N63" s="62">
        <v>0</v>
      </c>
      <c r="O63" s="62">
        <v>0</v>
      </c>
      <c r="P63" s="62">
        <v>0</v>
      </c>
      <c r="Q63" s="62">
        <v>0</v>
      </c>
      <c r="R63" s="62" t="s">
        <v>73</v>
      </c>
      <c r="S63" s="62" t="s">
        <v>73</v>
      </c>
      <c r="T63" s="62">
        <v>0</v>
      </c>
      <c r="U63" s="62">
        <v>0</v>
      </c>
      <c r="V63" s="62">
        <v>0</v>
      </c>
      <c r="W63" s="62">
        <v>0</v>
      </c>
      <c r="X63" s="62">
        <v>0</v>
      </c>
      <c r="Y63" s="62">
        <v>0</v>
      </c>
      <c r="Z63" s="62">
        <v>0</v>
      </c>
      <c r="AA63" s="62">
        <v>0</v>
      </c>
      <c r="AB63" s="62">
        <v>0</v>
      </c>
      <c r="AC63" s="62">
        <v>0</v>
      </c>
      <c r="AD63" s="62">
        <v>0</v>
      </c>
      <c r="AE63" s="62">
        <v>0</v>
      </c>
      <c r="AF63" s="62">
        <v>0.5</v>
      </c>
      <c r="AG63" s="62">
        <v>0.67</v>
      </c>
      <c r="AH63" s="62">
        <v>0.59</v>
      </c>
      <c r="AI63" s="62">
        <v>0</v>
      </c>
      <c r="AJ63" s="62">
        <v>0</v>
      </c>
      <c r="AK63" s="62">
        <v>0</v>
      </c>
      <c r="AL63" s="62">
        <v>0</v>
      </c>
      <c r="AM63" s="62">
        <v>0</v>
      </c>
      <c r="AN63" s="62">
        <v>0</v>
      </c>
      <c r="AO63" s="62">
        <v>0</v>
      </c>
      <c r="AP63" s="62">
        <v>0</v>
      </c>
      <c r="AQ63" s="62">
        <v>0</v>
      </c>
      <c r="AR63" s="62" t="s">
        <v>73</v>
      </c>
      <c r="AS63" s="62">
        <v>0</v>
      </c>
      <c r="AT63" s="62" t="s">
        <v>73</v>
      </c>
      <c r="AU63" s="62">
        <v>0</v>
      </c>
      <c r="AV63" s="62">
        <v>0</v>
      </c>
      <c r="AW63" s="62">
        <v>0</v>
      </c>
      <c r="AX63" s="62">
        <v>0</v>
      </c>
      <c r="AY63" s="62">
        <v>0</v>
      </c>
      <c r="AZ63" s="62">
        <v>0</v>
      </c>
      <c r="BA63" s="62" t="s">
        <v>73</v>
      </c>
      <c r="BB63" s="62">
        <v>0</v>
      </c>
      <c r="BC63" s="62" t="s">
        <v>73</v>
      </c>
      <c r="BD63" s="62">
        <v>0</v>
      </c>
      <c r="BE63" s="62">
        <v>0</v>
      </c>
      <c r="BF63" s="62">
        <v>0</v>
      </c>
      <c r="BG63" s="62">
        <v>0</v>
      </c>
      <c r="BH63" s="62" t="s">
        <v>73</v>
      </c>
      <c r="BI63" s="62" t="s">
        <v>73</v>
      </c>
      <c r="BJ63" s="62" t="s">
        <v>73</v>
      </c>
      <c r="BK63" s="62" t="s">
        <v>73</v>
      </c>
      <c r="BL63" s="62">
        <v>0.14000000000000001</v>
      </c>
      <c r="BM63" s="62">
        <v>0</v>
      </c>
      <c r="BN63" s="62">
        <v>0</v>
      </c>
      <c r="BO63" s="62">
        <v>0</v>
      </c>
    </row>
    <row r="64" spans="1:67" x14ac:dyDescent="0.25">
      <c r="A64">
        <v>355</v>
      </c>
      <c r="B64" s="62">
        <v>30</v>
      </c>
      <c r="C64" s="62">
        <v>40</v>
      </c>
      <c r="D64" s="62">
        <v>70</v>
      </c>
      <c r="E64" s="62">
        <v>0.75</v>
      </c>
      <c r="F64" s="62">
        <v>0.83</v>
      </c>
      <c r="G64" s="62">
        <v>0.79</v>
      </c>
      <c r="H64" s="62">
        <v>0.75</v>
      </c>
      <c r="I64" s="62">
        <v>0.8</v>
      </c>
      <c r="J64" s="62">
        <v>0.78</v>
      </c>
      <c r="K64" s="62">
        <v>0.38</v>
      </c>
      <c r="L64" s="62">
        <v>0.37</v>
      </c>
      <c r="M64" s="62">
        <v>0.37</v>
      </c>
      <c r="N64" s="62">
        <v>0</v>
      </c>
      <c r="O64" s="62">
        <v>0</v>
      </c>
      <c r="P64" s="62">
        <v>0</v>
      </c>
      <c r="Q64" s="62" t="s">
        <v>73</v>
      </c>
      <c r="R64" s="62">
        <v>0</v>
      </c>
      <c r="S64" s="62" t="s">
        <v>73</v>
      </c>
      <c r="T64" s="62">
        <v>0</v>
      </c>
      <c r="U64" s="62">
        <v>0</v>
      </c>
      <c r="V64" s="62">
        <v>0</v>
      </c>
      <c r="W64" s="62">
        <v>0</v>
      </c>
      <c r="X64" s="62">
        <v>0</v>
      </c>
      <c r="Y64" s="62">
        <v>0</v>
      </c>
      <c r="Z64" s="62">
        <v>0</v>
      </c>
      <c r="AA64" s="62">
        <v>0</v>
      </c>
      <c r="AB64" s="62">
        <v>0</v>
      </c>
      <c r="AC64" s="62">
        <v>0</v>
      </c>
      <c r="AD64" s="62">
        <v>0</v>
      </c>
      <c r="AE64" s="62">
        <v>0</v>
      </c>
      <c r="AF64" s="62">
        <v>0.34</v>
      </c>
      <c r="AG64" s="62">
        <v>0.44</v>
      </c>
      <c r="AH64" s="62">
        <v>0.4</v>
      </c>
      <c r="AI64" s="62">
        <v>0</v>
      </c>
      <c r="AJ64" s="62">
        <v>0</v>
      </c>
      <c r="AK64" s="62">
        <v>0</v>
      </c>
      <c r="AL64" s="62">
        <v>0</v>
      </c>
      <c r="AM64" s="62">
        <v>0</v>
      </c>
      <c r="AN64" s="62">
        <v>0</v>
      </c>
      <c r="AO64" s="62">
        <v>0</v>
      </c>
      <c r="AP64" s="62">
        <v>0</v>
      </c>
      <c r="AQ64" s="62">
        <v>0</v>
      </c>
      <c r="AR64" s="62">
        <v>0</v>
      </c>
      <c r="AS64" s="62">
        <v>0</v>
      </c>
      <c r="AT64" s="62">
        <v>0</v>
      </c>
      <c r="AU64" s="62">
        <v>0</v>
      </c>
      <c r="AV64" s="62">
        <v>0</v>
      </c>
      <c r="AW64" s="62">
        <v>0</v>
      </c>
      <c r="AX64" s="62">
        <v>0</v>
      </c>
      <c r="AY64" s="62">
        <v>0</v>
      </c>
      <c r="AZ64" s="62">
        <v>0</v>
      </c>
      <c r="BA64" s="62">
        <v>0</v>
      </c>
      <c r="BB64" s="62">
        <v>0</v>
      </c>
      <c r="BC64" s="62">
        <v>0</v>
      </c>
      <c r="BD64" s="62">
        <v>0</v>
      </c>
      <c r="BE64" s="62" t="s">
        <v>73</v>
      </c>
      <c r="BF64" s="62" t="s">
        <v>73</v>
      </c>
      <c r="BG64" s="62" t="s">
        <v>73</v>
      </c>
      <c r="BH64" s="62" t="s">
        <v>73</v>
      </c>
      <c r="BI64" s="62">
        <v>0.11</v>
      </c>
      <c r="BJ64" s="62" t="s">
        <v>73</v>
      </c>
      <c r="BK64" s="62" t="s">
        <v>73</v>
      </c>
      <c r="BL64" s="62">
        <v>0.1</v>
      </c>
      <c r="BM64" s="62">
        <v>0</v>
      </c>
      <c r="BN64" s="62">
        <v>0</v>
      </c>
      <c r="BO64" s="62">
        <v>0</v>
      </c>
    </row>
    <row r="65" spans="1:67" x14ac:dyDescent="0.25">
      <c r="A65">
        <v>356</v>
      </c>
      <c r="B65" s="62">
        <v>20</v>
      </c>
      <c r="C65" s="62">
        <v>50</v>
      </c>
      <c r="D65" s="62">
        <v>70</v>
      </c>
      <c r="E65" s="62">
        <v>0.84</v>
      </c>
      <c r="F65" s="62">
        <v>0.85</v>
      </c>
      <c r="G65" s="62">
        <v>0.85</v>
      </c>
      <c r="H65" s="62">
        <v>0.84</v>
      </c>
      <c r="I65" s="62">
        <v>0.83</v>
      </c>
      <c r="J65" s="62">
        <v>0.84</v>
      </c>
      <c r="K65" s="62">
        <v>0.42</v>
      </c>
      <c r="L65" s="62">
        <v>0.31</v>
      </c>
      <c r="M65" s="62">
        <v>0.34</v>
      </c>
      <c r="N65" s="62">
        <v>0</v>
      </c>
      <c r="O65" s="62">
        <v>0</v>
      </c>
      <c r="P65" s="62">
        <v>0</v>
      </c>
      <c r="Q65" s="62" t="s">
        <v>73</v>
      </c>
      <c r="R65" s="62" t="s">
        <v>73</v>
      </c>
      <c r="S65" s="62" t="s">
        <v>73</v>
      </c>
      <c r="T65" s="62">
        <v>0</v>
      </c>
      <c r="U65" s="62">
        <v>0</v>
      </c>
      <c r="V65" s="62">
        <v>0</v>
      </c>
      <c r="W65" s="62" t="s">
        <v>73</v>
      </c>
      <c r="X65" s="62">
        <v>0.17</v>
      </c>
      <c r="Y65" s="62">
        <v>0.14000000000000001</v>
      </c>
      <c r="Z65" s="62">
        <v>0</v>
      </c>
      <c r="AA65" s="62" t="s">
        <v>73</v>
      </c>
      <c r="AB65" s="62" t="s">
        <v>73</v>
      </c>
      <c r="AC65" s="62">
        <v>0</v>
      </c>
      <c r="AD65" s="62">
        <v>0</v>
      </c>
      <c r="AE65" s="62">
        <v>0</v>
      </c>
      <c r="AF65" s="62" t="s">
        <v>73</v>
      </c>
      <c r="AG65" s="62">
        <v>0.31</v>
      </c>
      <c r="AH65" s="62">
        <v>0.3</v>
      </c>
      <c r="AI65" s="62">
        <v>0</v>
      </c>
      <c r="AJ65" s="62">
        <v>0</v>
      </c>
      <c r="AK65" s="62">
        <v>0</v>
      </c>
      <c r="AL65" s="62">
        <v>0</v>
      </c>
      <c r="AM65" s="62">
        <v>0</v>
      </c>
      <c r="AN65" s="62">
        <v>0</v>
      </c>
      <c r="AO65" s="62">
        <v>0</v>
      </c>
      <c r="AP65" s="62">
        <v>0</v>
      </c>
      <c r="AQ65" s="62">
        <v>0</v>
      </c>
      <c r="AR65" s="62">
        <v>0</v>
      </c>
      <c r="AS65" s="62" t="s">
        <v>73</v>
      </c>
      <c r="AT65" s="62" t="s">
        <v>73</v>
      </c>
      <c r="AU65" s="62">
        <v>0</v>
      </c>
      <c r="AV65" s="62">
        <v>0</v>
      </c>
      <c r="AW65" s="62">
        <v>0</v>
      </c>
      <c r="AX65" s="62">
        <v>0</v>
      </c>
      <c r="AY65" s="62" t="s">
        <v>73</v>
      </c>
      <c r="AZ65" s="62" t="s">
        <v>73</v>
      </c>
      <c r="BA65" s="62">
        <v>0</v>
      </c>
      <c r="BB65" s="62">
        <v>0</v>
      </c>
      <c r="BC65" s="62">
        <v>0</v>
      </c>
      <c r="BD65" s="62">
        <v>0</v>
      </c>
      <c r="BE65" s="62">
        <v>0</v>
      </c>
      <c r="BF65" s="62">
        <v>0</v>
      </c>
      <c r="BG65" s="62" t="s">
        <v>73</v>
      </c>
      <c r="BH65" s="62" t="s">
        <v>73</v>
      </c>
      <c r="BI65" s="62" t="s">
        <v>73</v>
      </c>
      <c r="BJ65" s="62" t="s">
        <v>73</v>
      </c>
      <c r="BK65" s="62" t="s">
        <v>73</v>
      </c>
      <c r="BL65" s="62" t="s">
        <v>73</v>
      </c>
      <c r="BM65" s="62">
        <v>0</v>
      </c>
      <c r="BN65" s="62" t="s">
        <v>73</v>
      </c>
      <c r="BO65" s="62" t="s">
        <v>73</v>
      </c>
    </row>
    <row r="66" spans="1:67" x14ac:dyDescent="0.25">
      <c r="A66">
        <v>357</v>
      </c>
      <c r="B66" s="62">
        <v>10</v>
      </c>
      <c r="C66" s="62">
        <v>20</v>
      </c>
      <c r="D66" s="62">
        <v>40</v>
      </c>
      <c r="E66" s="62">
        <v>0.92</v>
      </c>
      <c r="F66" s="62">
        <v>0.96</v>
      </c>
      <c r="G66" s="62">
        <v>0.94</v>
      </c>
      <c r="H66" s="62">
        <v>0.92</v>
      </c>
      <c r="I66" s="62">
        <v>0.96</v>
      </c>
      <c r="J66" s="62">
        <v>0.94</v>
      </c>
      <c r="K66" s="62">
        <v>0.92</v>
      </c>
      <c r="L66" s="62">
        <v>0.83</v>
      </c>
      <c r="M66" s="62">
        <v>0.86</v>
      </c>
      <c r="N66" s="62">
        <v>0</v>
      </c>
      <c r="O66" s="62">
        <v>0</v>
      </c>
      <c r="P66" s="62">
        <v>0</v>
      </c>
      <c r="Q66" s="62">
        <v>0</v>
      </c>
      <c r="R66" s="62">
        <v>0</v>
      </c>
      <c r="S66" s="62">
        <v>0</v>
      </c>
      <c r="T66" s="62">
        <v>0</v>
      </c>
      <c r="U66" s="62">
        <v>0</v>
      </c>
      <c r="V66" s="62">
        <v>0</v>
      </c>
      <c r="W66" s="62">
        <v>0</v>
      </c>
      <c r="X66" s="62" t="s">
        <v>73</v>
      </c>
      <c r="Y66" s="62" t="s">
        <v>73</v>
      </c>
      <c r="Z66" s="62">
        <v>0</v>
      </c>
      <c r="AA66" s="62">
        <v>0</v>
      </c>
      <c r="AB66" s="62">
        <v>0</v>
      </c>
      <c r="AC66" s="62">
        <v>0</v>
      </c>
      <c r="AD66" s="62">
        <v>0</v>
      </c>
      <c r="AE66" s="62">
        <v>0</v>
      </c>
      <c r="AF66" s="62">
        <v>0</v>
      </c>
      <c r="AG66" s="62" t="s">
        <v>73</v>
      </c>
      <c r="AH66" s="62" t="s">
        <v>73</v>
      </c>
      <c r="AI66" s="62">
        <v>0</v>
      </c>
      <c r="AJ66" s="62">
        <v>0</v>
      </c>
      <c r="AK66" s="62">
        <v>0</v>
      </c>
      <c r="AL66" s="62">
        <v>0</v>
      </c>
      <c r="AM66" s="62">
        <v>0</v>
      </c>
      <c r="AN66" s="62">
        <v>0</v>
      </c>
      <c r="AO66" s="62">
        <v>0</v>
      </c>
      <c r="AP66" s="62">
        <v>0</v>
      </c>
      <c r="AQ66" s="62">
        <v>0</v>
      </c>
      <c r="AR66" s="62">
        <v>0</v>
      </c>
      <c r="AS66" s="62">
        <v>0</v>
      </c>
      <c r="AT66" s="62">
        <v>0</v>
      </c>
      <c r="AU66" s="62">
        <v>0</v>
      </c>
      <c r="AV66" s="62">
        <v>0</v>
      </c>
      <c r="AW66" s="62">
        <v>0</v>
      </c>
      <c r="AX66" s="62">
        <v>0</v>
      </c>
      <c r="AY66" s="62">
        <v>0</v>
      </c>
      <c r="AZ66" s="62">
        <v>0</v>
      </c>
      <c r="BA66" s="62">
        <v>0</v>
      </c>
      <c r="BB66" s="62">
        <v>0</v>
      </c>
      <c r="BC66" s="62">
        <v>0</v>
      </c>
      <c r="BD66" s="62">
        <v>0</v>
      </c>
      <c r="BE66" s="62">
        <v>0</v>
      </c>
      <c r="BF66" s="62">
        <v>0</v>
      </c>
      <c r="BG66" s="62">
        <v>0</v>
      </c>
      <c r="BH66" s="62" t="s">
        <v>73</v>
      </c>
      <c r="BI66" s="62" t="s">
        <v>73</v>
      </c>
      <c r="BJ66" s="62">
        <v>0</v>
      </c>
      <c r="BK66" s="62">
        <v>0</v>
      </c>
      <c r="BL66" s="62">
        <v>0</v>
      </c>
      <c r="BM66" s="62" t="s">
        <v>73</v>
      </c>
      <c r="BN66" s="62">
        <v>0</v>
      </c>
      <c r="BO66" s="62" t="s">
        <v>73</v>
      </c>
    </row>
    <row r="67" spans="1:67" x14ac:dyDescent="0.25">
      <c r="A67">
        <v>358</v>
      </c>
      <c r="B67" s="62">
        <v>20</v>
      </c>
      <c r="C67" s="62">
        <v>40</v>
      </c>
      <c r="D67" s="62">
        <v>60</v>
      </c>
      <c r="E67" s="62">
        <v>0.75</v>
      </c>
      <c r="F67" s="62">
        <v>0.88</v>
      </c>
      <c r="G67" s="62">
        <v>0.84</v>
      </c>
      <c r="H67" s="62">
        <v>0.75</v>
      </c>
      <c r="I67" s="62">
        <v>0.83</v>
      </c>
      <c r="J67" s="62">
        <v>0.8</v>
      </c>
      <c r="K67" s="62">
        <v>0.3</v>
      </c>
      <c r="L67" s="62">
        <v>0.27</v>
      </c>
      <c r="M67" s="62">
        <v>0.28000000000000003</v>
      </c>
      <c r="N67" s="62">
        <v>0</v>
      </c>
      <c r="O67" s="62">
        <v>0</v>
      </c>
      <c r="P67" s="62">
        <v>0</v>
      </c>
      <c r="Q67" s="62">
        <v>0</v>
      </c>
      <c r="R67" s="62">
        <v>0</v>
      </c>
      <c r="S67" s="62">
        <v>0</v>
      </c>
      <c r="T67" s="62">
        <v>0</v>
      </c>
      <c r="U67" s="62">
        <v>0</v>
      </c>
      <c r="V67" s="62">
        <v>0</v>
      </c>
      <c r="W67" s="62">
        <v>0</v>
      </c>
      <c r="X67" s="62" t="s">
        <v>73</v>
      </c>
      <c r="Y67" s="62" t="s">
        <v>73</v>
      </c>
      <c r="Z67" s="62">
        <v>0</v>
      </c>
      <c r="AA67" s="62">
        <v>0</v>
      </c>
      <c r="AB67" s="62">
        <v>0</v>
      </c>
      <c r="AC67" s="62" t="s">
        <v>73</v>
      </c>
      <c r="AD67" s="62">
        <v>0</v>
      </c>
      <c r="AE67" s="62" t="s">
        <v>73</v>
      </c>
      <c r="AF67" s="62">
        <v>0.4</v>
      </c>
      <c r="AG67" s="62">
        <v>0.51</v>
      </c>
      <c r="AH67" s="62">
        <v>0.48</v>
      </c>
      <c r="AI67" s="62">
        <v>0</v>
      </c>
      <c r="AJ67" s="62" t="s">
        <v>73</v>
      </c>
      <c r="AK67" s="62" t="s">
        <v>73</v>
      </c>
      <c r="AL67" s="62">
        <v>0</v>
      </c>
      <c r="AM67" s="62">
        <v>0</v>
      </c>
      <c r="AN67" s="62">
        <v>0</v>
      </c>
      <c r="AO67" s="62">
        <v>0</v>
      </c>
      <c r="AP67" s="62">
        <v>0</v>
      </c>
      <c r="AQ67" s="62">
        <v>0</v>
      </c>
      <c r="AR67" s="62">
        <v>0</v>
      </c>
      <c r="AS67" s="62" t="s">
        <v>73</v>
      </c>
      <c r="AT67" s="62" t="s">
        <v>73</v>
      </c>
      <c r="AU67" s="62">
        <v>0</v>
      </c>
      <c r="AV67" s="62" t="s">
        <v>73</v>
      </c>
      <c r="AW67" s="62" t="s">
        <v>73</v>
      </c>
      <c r="AX67" s="62">
        <v>0</v>
      </c>
      <c r="AY67" s="62">
        <v>0</v>
      </c>
      <c r="AZ67" s="62">
        <v>0</v>
      </c>
      <c r="BA67" s="62">
        <v>0</v>
      </c>
      <c r="BB67" s="62">
        <v>0</v>
      </c>
      <c r="BC67" s="62">
        <v>0</v>
      </c>
      <c r="BD67" s="62">
        <v>0</v>
      </c>
      <c r="BE67" s="62" t="s">
        <v>73</v>
      </c>
      <c r="BF67" s="62" t="s">
        <v>73</v>
      </c>
      <c r="BG67" s="62" t="s">
        <v>73</v>
      </c>
      <c r="BH67" s="62" t="s">
        <v>73</v>
      </c>
      <c r="BI67" s="62">
        <v>0.1</v>
      </c>
      <c r="BJ67" s="62" t="s">
        <v>73</v>
      </c>
      <c r="BK67" s="62" t="s">
        <v>73</v>
      </c>
      <c r="BL67" s="62" t="s">
        <v>73</v>
      </c>
      <c r="BM67" s="62">
        <v>0</v>
      </c>
      <c r="BN67" s="62">
        <v>0</v>
      </c>
      <c r="BO67" s="62">
        <v>0</v>
      </c>
    </row>
    <row r="68" spans="1:67" x14ac:dyDescent="0.25">
      <c r="A68">
        <v>359</v>
      </c>
      <c r="B68" s="62">
        <v>20</v>
      </c>
      <c r="C68" s="62">
        <v>40</v>
      </c>
      <c r="D68" s="62">
        <v>60</v>
      </c>
      <c r="E68" s="62">
        <v>0.85</v>
      </c>
      <c r="F68" s="62">
        <v>0.9</v>
      </c>
      <c r="G68" s="62">
        <v>0.88</v>
      </c>
      <c r="H68" s="62">
        <v>0.8</v>
      </c>
      <c r="I68" s="62">
        <v>0.85</v>
      </c>
      <c r="J68" s="62">
        <v>0.83</v>
      </c>
      <c r="K68" s="62">
        <v>0.3</v>
      </c>
      <c r="L68" s="62" t="s">
        <v>73</v>
      </c>
      <c r="M68" s="62">
        <v>0.15</v>
      </c>
      <c r="N68" s="62">
        <v>0</v>
      </c>
      <c r="O68" s="62">
        <v>0</v>
      </c>
      <c r="P68" s="62">
        <v>0</v>
      </c>
      <c r="Q68" s="62">
        <v>0</v>
      </c>
      <c r="R68" s="62" t="s">
        <v>73</v>
      </c>
      <c r="S68" s="62" t="s">
        <v>73</v>
      </c>
      <c r="T68" s="62">
        <v>0</v>
      </c>
      <c r="U68" s="62">
        <v>0</v>
      </c>
      <c r="V68" s="62">
        <v>0</v>
      </c>
      <c r="W68" s="62">
        <v>0</v>
      </c>
      <c r="X68" s="62">
        <v>0</v>
      </c>
      <c r="Y68" s="62">
        <v>0</v>
      </c>
      <c r="Z68" s="62">
        <v>0</v>
      </c>
      <c r="AA68" s="62">
        <v>0</v>
      </c>
      <c r="AB68" s="62">
        <v>0</v>
      </c>
      <c r="AC68" s="62">
        <v>0</v>
      </c>
      <c r="AD68" s="62">
        <v>0</v>
      </c>
      <c r="AE68" s="62">
        <v>0</v>
      </c>
      <c r="AF68" s="62">
        <v>0.5</v>
      </c>
      <c r="AG68" s="62">
        <v>0.75</v>
      </c>
      <c r="AH68" s="62">
        <v>0.67</v>
      </c>
      <c r="AI68" s="62">
        <v>0</v>
      </c>
      <c r="AJ68" s="62" t="s">
        <v>73</v>
      </c>
      <c r="AK68" s="62" t="s">
        <v>73</v>
      </c>
      <c r="AL68" s="62">
        <v>0</v>
      </c>
      <c r="AM68" s="62">
        <v>0</v>
      </c>
      <c r="AN68" s="62">
        <v>0</v>
      </c>
      <c r="AO68" s="62">
        <v>0</v>
      </c>
      <c r="AP68" s="62">
        <v>0</v>
      </c>
      <c r="AQ68" s="62">
        <v>0</v>
      </c>
      <c r="AR68" s="62">
        <v>0</v>
      </c>
      <c r="AS68" s="62">
        <v>0</v>
      </c>
      <c r="AT68" s="62">
        <v>0</v>
      </c>
      <c r="AU68" s="62">
        <v>0</v>
      </c>
      <c r="AV68" s="62">
        <v>0</v>
      </c>
      <c r="AW68" s="62">
        <v>0</v>
      </c>
      <c r="AX68" s="62">
        <v>0</v>
      </c>
      <c r="AY68" s="62">
        <v>0</v>
      </c>
      <c r="AZ68" s="62">
        <v>0</v>
      </c>
      <c r="BA68" s="62">
        <v>0</v>
      </c>
      <c r="BB68" s="62">
        <v>0</v>
      </c>
      <c r="BC68" s="62">
        <v>0</v>
      </c>
      <c r="BD68" s="62" t="s">
        <v>73</v>
      </c>
      <c r="BE68" s="62" t="s">
        <v>73</v>
      </c>
      <c r="BF68" s="62" t="s">
        <v>73</v>
      </c>
      <c r="BG68" s="62" t="s">
        <v>73</v>
      </c>
      <c r="BH68" s="62" t="s">
        <v>73</v>
      </c>
      <c r="BI68" s="62" t="s">
        <v>73</v>
      </c>
      <c r="BJ68" s="62" t="s">
        <v>73</v>
      </c>
      <c r="BK68" s="62" t="s">
        <v>73</v>
      </c>
      <c r="BL68" s="62" t="s">
        <v>73</v>
      </c>
      <c r="BM68" s="62">
        <v>0</v>
      </c>
      <c r="BN68" s="62">
        <v>0</v>
      </c>
      <c r="BO68" s="62">
        <v>0</v>
      </c>
    </row>
    <row r="69" spans="1:67" x14ac:dyDescent="0.25">
      <c r="A69">
        <v>370</v>
      </c>
      <c r="B69" s="62">
        <v>20</v>
      </c>
      <c r="C69" s="62">
        <v>20</v>
      </c>
      <c r="D69" s="62">
        <v>30</v>
      </c>
      <c r="E69" s="62">
        <v>0.94</v>
      </c>
      <c r="F69" s="62">
        <v>0.72</v>
      </c>
      <c r="G69" s="62">
        <v>0.82</v>
      </c>
      <c r="H69" s="62">
        <v>0.94</v>
      </c>
      <c r="I69" s="62">
        <v>0.72</v>
      </c>
      <c r="J69" s="62">
        <v>0.82</v>
      </c>
      <c r="K69" s="62" t="s">
        <v>73</v>
      </c>
      <c r="L69" s="62" t="s">
        <v>73</v>
      </c>
      <c r="M69" s="62">
        <v>0.24</v>
      </c>
      <c r="N69" s="62">
        <v>0</v>
      </c>
      <c r="O69" s="62">
        <v>0</v>
      </c>
      <c r="P69" s="62">
        <v>0</v>
      </c>
      <c r="Q69" s="62" t="s">
        <v>73</v>
      </c>
      <c r="R69" s="62">
        <v>0</v>
      </c>
      <c r="S69" s="62" t="s">
        <v>73</v>
      </c>
      <c r="T69" s="62">
        <v>0</v>
      </c>
      <c r="U69" s="62">
        <v>0</v>
      </c>
      <c r="V69" s="62">
        <v>0</v>
      </c>
      <c r="W69" s="62">
        <v>0</v>
      </c>
      <c r="X69" s="62">
        <v>0</v>
      </c>
      <c r="Y69" s="62">
        <v>0</v>
      </c>
      <c r="Z69" s="62">
        <v>0</v>
      </c>
      <c r="AA69" s="62" t="s">
        <v>73</v>
      </c>
      <c r="AB69" s="62" t="s">
        <v>73</v>
      </c>
      <c r="AC69" s="62">
        <v>0</v>
      </c>
      <c r="AD69" s="62">
        <v>0</v>
      </c>
      <c r="AE69" s="62">
        <v>0</v>
      </c>
      <c r="AF69" s="62">
        <v>0.63</v>
      </c>
      <c r="AG69" s="62">
        <v>0.44</v>
      </c>
      <c r="AH69" s="62">
        <v>0.53</v>
      </c>
      <c r="AI69" s="62" t="s">
        <v>73</v>
      </c>
      <c r="AJ69" s="62">
        <v>0</v>
      </c>
      <c r="AK69" s="62" t="s">
        <v>73</v>
      </c>
      <c r="AL69" s="62">
        <v>0</v>
      </c>
      <c r="AM69" s="62">
        <v>0</v>
      </c>
      <c r="AN69" s="62">
        <v>0</v>
      </c>
      <c r="AO69" s="62">
        <v>0</v>
      </c>
      <c r="AP69" s="62">
        <v>0</v>
      </c>
      <c r="AQ69" s="62">
        <v>0</v>
      </c>
      <c r="AR69" s="62">
        <v>0</v>
      </c>
      <c r="AS69" s="62">
        <v>0</v>
      </c>
      <c r="AT69" s="62">
        <v>0</v>
      </c>
      <c r="AU69" s="62">
        <v>0</v>
      </c>
      <c r="AV69" s="62">
        <v>0</v>
      </c>
      <c r="AW69" s="62">
        <v>0</v>
      </c>
      <c r="AX69" s="62">
        <v>0</v>
      </c>
      <c r="AY69" s="62">
        <v>0</v>
      </c>
      <c r="AZ69" s="62">
        <v>0</v>
      </c>
      <c r="BA69" s="62">
        <v>0</v>
      </c>
      <c r="BB69" s="62">
        <v>0</v>
      </c>
      <c r="BC69" s="62">
        <v>0</v>
      </c>
      <c r="BD69" s="62">
        <v>0</v>
      </c>
      <c r="BE69" s="62">
        <v>0</v>
      </c>
      <c r="BF69" s="62">
        <v>0</v>
      </c>
      <c r="BG69" s="62" t="s">
        <v>73</v>
      </c>
      <c r="BH69" s="62" t="s">
        <v>73</v>
      </c>
      <c r="BI69" s="62" t="s">
        <v>73</v>
      </c>
      <c r="BJ69" s="62">
        <v>0</v>
      </c>
      <c r="BK69" s="62" t="s">
        <v>73</v>
      </c>
      <c r="BL69" s="62" t="s">
        <v>73</v>
      </c>
      <c r="BM69" s="62">
        <v>0</v>
      </c>
      <c r="BN69" s="62" t="s">
        <v>73</v>
      </c>
      <c r="BO69" s="62" t="s">
        <v>73</v>
      </c>
    </row>
    <row r="70" spans="1:67" x14ac:dyDescent="0.25">
      <c r="A70">
        <v>371</v>
      </c>
      <c r="B70" s="62">
        <v>30</v>
      </c>
      <c r="C70" s="62">
        <v>30</v>
      </c>
      <c r="D70" s="62">
        <v>60</v>
      </c>
      <c r="E70" s="62">
        <v>0.91</v>
      </c>
      <c r="F70" s="62">
        <v>0.93</v>
      </c>
      <c r="G70" s="62">
        <v>0.92</v>
      </c>
      <c r="H70" s="62">
        <v>0.88</v>
      </c>
      <c r="I70" s="62">
        <v>0.93</v>
      </c>
      <c r="J70" s="62">
        <v>0.9</v>
      </c>
      <c r="K70" s="62">
        <v>0.34</v>
      </c>
      <c r="L70" s="62">
        <v>0.34</v>
      </c>
      <c r="M70" s="62">
        <v>0.34</v>
      </c>
      <c r="N70" s="62">
        <v>0</v>
      </c>
      <c r="O70" s="62">
        <v>0</v>
      </c>
      <c r="P70" s="62">
        <v>0</v>
      </c>
      <c r="Q70" s="62">
        <v>0</v>
      </c>
      <c r="R70" s="62">
        <v>0</v>
      </c>
      <c r="S70" s="62">
        <v>0</v>
      </c>
      <c r="T70" s="62" t="s">
        <v>73</v>
      </c>
      <c r="U70" s="62" t="s">
        <v>73</v>
      </c>
      <c r="V70" s="62" t="s">
        <v>73</v>
      </c>
      <c r="W70" s="62">
        <v>0</v>
      </c>
      <c r="X70" s="62">
        <v>0</v>
      </c>
      <c r="Y70" s="62">
        <v>0</v>
      </c>
      <c r="Z70" s="62" t="s">
        <v>73</v>
      </c>
      <c r="AA70" s="62">
        <v>0.24</v>
      </c>
      <c r="AB70" s="62">
        <v>0.13</v>
      </c>
      <c r="AC70" s="62" t="s">
        <v>73</v>
      </c>
      <c r="AD70" s="62">
        <v>0</v>
      </c>
      <c r="AE70" s="62" t="s">
        <v>73</v>
      </c>
      <c r="AF70" s="62">
        <v>0.44</v>
      </c>
      <c r="AG70" s="62">
        <v>0.31</v>
      </c>
      <c r="AH70" s="62">
        <v>0.38</v>
      </c>
      <c r="AI70" s="62">
        <v>0</v>
      </c>
      <c r="AJ70" s="62">
        <v>0</v>
      </c>
      <c r="AK70" s="62">
        <v>0</v>
      </c>
      <c r="AL70" s="62">
        <v>0</v>
      </c>
      <c r="AM70" s="62">
        <v>0</v>
      </c>
      <c r="AN70" s="62">
        <v>0</v>
      </c>
      <c r="AO70" s="62">
        <v>0</v>
      </c>
      <c r="AP70" s="62">
        <v>0</v>
      </c>
      <c r="AQ70" s="62">
        <v>0</v>
      </c>
      <c r="AR70" s="62">
        <v>0</v>
      </c>
      <c r="AS70" s="62">
        <v>0</v>
      </c>
      <c r="AT70" s="62">
        <v>0</v>
      </c>
      <c r="AU70" s="62">
        <v>0</v>
      </c>
      <c r="AV70" s="62">
        <v>0</v>
      </c>
      <c r="AW70" s="62">
        <v>0</v>
      </c>
      <c r="AX70" s="62">
        <v>0</v>
      </c>
      <c r="AY70" s="62">
        <v>0</v>
      </c>
      <c r="AZ70" s="62">
        <v>0</v>
      </c>
      <c r="BA70" s="62">
        <v>0</v>
      </c>
      <c r="BB70" s="62">
        <v>0</v>
      </c>
      <c r="BC70" s="62">
        <v>0</v>
      </c>
      <c r="BD70" s="62" t="s">
        <v>73</v>
      </c>
      <c r="BE70" s="62">
        <v>0</v>
      </c>
      <c r="BF70" s="62" t="s">
        <v>73</v>
      </c>
      <c r="BG70" s="62" t="s">
        <v>73</v>
      </c>
      <c r="BH70" s="62" t="s">
        <v>73</v>
      </c>
      <c r="BI70" s="62" t="s">
        <v>73</v>
      </c>
      <c r="BJ70" s="62">
        <v>0</v>
      </c>
      <c r="BK70" s="62">
        <v>0</v>
      </c>
      <c r="BL70" s="62">
        <v>0</v>
      </c>
      <c r="BM70" s="62">
        <v>0</v>
      </c>
      <c r="BN70" s="62">
        <v>0</v>
      </c>
      <c r="BO70" s="62">
        <v>0</v>
      </c>
    </row>
    <row r="71" spans="1:67" x14ac:dyDescent="0.25">
      <c r="A71">
        <v>372</v>
      </c>
      <c r="B71" s="62">
        <v>30</v>
      </c>
      <c r="C71" s="62">
        <v>50</v>
      </c>
      <c r="D71" s="62">
        <v>80</v>
      </c>
      <c r="E71" s="62">
        <v>1</v>
      </c>
      <c r="F71" s="62">
        <v>0.98</v>
      </c>
      <c r="G71" s="62">
        <v>0.99</v>
      </c>
      <c r="H71" s="62">
        <v>1</v>
      </c>
      <c r="I71" s="62">
        <v>0.96</v>
      </c>
      <c r="J71" s="62">
        <v>0.98</v>
      </c>
      <c r="K71" s="62">
        <v>0.42</v>
      </c>
      <c r="L71" s="62">
        <v>0.34</v>
      </c>
      <c r="M71" s="62">
        <v>0.38</v>
      </c>
      <c r="N71" s="62">
        <v>0</v>
      </c>
      <c r="O71" s="62">
        <v>0</v>
      </c>
      <c r="P71" s="62">
        <v>0</v>
      </c>
      <c r="Q71" s="62" t="s">
        <v>73</v>
      </c>
      <c r="R71" s="62" t="s">
        <v>73</v>
      </c>
      <c r="S71" s="62">
        <v>0.08</v>
      </c>
      <c r="T71" s="62" t="s">
        <v>73</v>
      </c>
      <c r="U71" s="62" t="s">
        <v>73</v>
      </c>
      <c r="V71" s="62" t="s">
        <v>73</v>
      </c>
      <c r="W71" s="62">
        <v>0</v>
      </c>
      <c r="X71" s="62">
        <v>0</v>
      </c>
      <c r="Y71" s="62">
        <v>0</v>
      </c>
      <c r="Z71" s="62">
        <v>0</v>
      </c>
      <c r="AA71" s="62" t="s">
        <v>73</v>
      </c>
      <c r="AB71" s="62" t="s">
        <v>73</v>
      </c>
      <c r="AC71" s="62" t="s">
        <v>73</v>
      </c>
      <c r="AD71" s="62" t="s">
        <v>73</v>
      </c>
      <c r="AE71" s="62" t="s">
        <v>73</v>
      </c>
      <c r="AF71" s="62">
        <v>0.36</v>
      </c>
      <c r="AG71" s="62">
        <v>0.45</v>
      </c>
      <c r="AH71" s="62">
        <v>0.41</v>
      </c>
      <c r="AI71" s="62">
        <v>0</v>
      </c>
      <c r="AJ71" s="62">
        <v>0</v>
      </c>
      <c r="AK71" s="62">
        <v>0</v>
      </c>
      <c r="AL71" s="62">
        <v>0</v>
      </c>
      <c r="AM71" s="62">
        <v>0</v>
      </c>
      <c r="AN71" s="62">
        <v>0</v>
      </c>
      <c r="AO71" s="62">
        <v>0</v>
      </c>
      <c r="AP71" s="62">
        <v>0</v>
      </c>
      <c r="AQ71" s="62">
        <v>0</v>
      </c>
      <c r="AR71" s="62">
        <v>0</v>
      </c>
      <c r="AS71" s="62">
        <v>0</v>
      </c>
      <c r="AT71" s="62">
        <v>0</v>
      </c>
      <c r="AU71" s="62">
        <v>0</v>
      </c>
      <c r="AV71" s="62">
        <v>0</v>
      </c>
      <c r="AW71" s="62">
        <v>0</v>
      </c>
      <c r="AX71" s="62">
        <v>0</v>
      </c>
      <c r="AY71" s="62">
        <v>0</v>
      </c>
      <c r="AZ71" s="62">
        <v>0</v>
      </c>
      <c r="BA71" s="62">
        <v>0</v>
      </c>
      <c r="BB71" s="62">
        <v>0</v>
      </c>
      <c r="BC71" s="62">
        <v>0</v>
      </c>
      <c r="BD71" s="62">
        <v>0</v>
      </c>
      <c r="BE71" s="62" t="s">
        <v>73</v>
      </c>
      <c r="BF71" s="62" t="s">
        <v>73</v>
      </c>
      <c r="BG71" s="62">
        <v>0</v>
      </c>
      <c r="BH71" s="62" t="s">
        <v>73</v>
      </c>
      <c r="BI71" s="62" t="s">
        <v>73</v>
      </c>
      <c r="BJ71" s="62">
        <v>0</v>
      </c>
      <c r="BK71" s="62">
        <v>0</v>
      </c>
      <c r="BL71" s="62">
        <v>0</v>
      </c>
      <c r="BM71" s="62">
        <v>0</v>
      </c>
      <c r="BN71" s="62">
        <v>0</v>
      </c>
      <c r="BO71" s="62">
        <v>0</v>
      </c>
    </row>
    <row r="72" spans="1:67" x14ac:dyDescent="0.25">
      <c r="A72">
        <v>373</v>
      </c>
      <c r="B72" s="62">
        <v>40</v>
      </c>
      <c r="C72" s="62">
        <v>60</v>
      </c>
      <c r="D72" s="62">
        <v>100</v>
      </c>
      <c r="E72" s="62">
        <v>0.91</v>
      </c>
      <c r="F72" s="62">
        <v>0.98</v>
      </c>
      <c r="G72" s="62">
        <v>0.95</v>
      </c>
      <c r="H72" s="62">
        <v>0.91</v>
      </c>
      <c r="I72" s="62">
        <v>0.98</v>
      </c>
      <c r="J72" s="62">
        <v>0.95</v>
      </c>
      <c r="K72" s="62">
        <v>0.57999999999999996</v>
      </c>
      <c r="L72" s="62">
        <v>0.4</v>
      </c>
      <c r="M72" s="62">
        <v>0.48</v>
      </c>
      <c r="N72" s="62">
        <v>0</v>
      </c>
      <c r="O72" s="62">
        <v>0</v>
      </c>
      <c r="P72" s="62">
        <v>0</v>
      </c>
      <c r="Q72" s="62" t="s">
        <v>73</v>
      </c>
      <c r="R72" s="62" t="s">
        <v>73</v>
      </c>
      <c r="S72" s="62" t="s">
        <v>73</v>
      </c>
      <c r="T72" s="62">
        <v>0</v>
      </c>
      <c r="U72" s="62">
        <v>0</v>
      </c>
      <c r="V72" s="62">
        <v>0</v>
      </c>
      <c r="W72" s="62">
        <v>0</v>
      </c>
      <c r="X72" s="62">
        <v>0</v>
      </c>
      <c r="Y72" s="62">
        <v>0</v>
      </c>
      <c r="Z72" s="62">
        <v>0</v>
      </c>
      <c r="AA72" s="62">
        <v>0</v>
      </c>
      <c r="AB72" s="62">
        <v>0</v>
      </c>
      <c r="AC72" s="62">
        <v>0</v>
      </c>
      <c r="AD72" s="62">
        <v>0</v>
      </c>
      <c r="AE72" s="62">
        <v>0</v>
      </c>
      <c r="AF72" s="62">
        <v>0.26</v>
      </c>
      <c r="AG72" s="62">
        <v>0.56999999999999995</v>
      </c>
      <c r="AH72" s="62">
        <v>0.44</v>
      </c>
      <c r="AI72" s="62">
        <v>0</v>
      </c>
      <c r="AJ72" s="62">
        <v>0</v>
      </c>
      <c r="AK72" s="62">
        <v>0</v>
      </c>
      <c r="AL72" s="62">
        <v>0</v>
      </c>
      <c r="AM72" s="62">
        <v>0</v>
      </c>
      <c r="AN72" s="62">
        <v>0</v>
      </c>
      <c r="AO72" s="62">
        <v>0</v>
      </c>
      <c r="AP72" s="62">
        <v>0</v>
      </c>
      <c r="AQ72" s="62">
        <v>0</v>
      </c>
      <c r="AR72" s="62">
        <v>0</v>
      </c>
      <c r="AS72" s="62">
        <v>0</v>
      </c>
      <c r="AT72" s="62">
        <v>0</v>
      </c>
      <c r="AU72" s="62">
        <v>0</v>
      </c>
      <c r="AV72" s="62">
        <v>0</v>
      </c>
      <c r="AW72" s="62">
        <v>0</v>
      </c>
      <c r="AX72" s="62">
        <v>0</v>
      </c>
      <c r="AY72" s="62">
        <v>0</v>
      </c>
      <c r="AZ72" s="62">
        <v>0</v>
      </c>
      <c r="BA72" s="62">
        <v>0</v>
      </c>
      <c r="BB72" s="62">
        <v>0</v>
      </c>
      <c r="BC72" s="62">
        <v>0</v>
      </c>
      <c r="BD72" s="62">
        <v>0</v>
      </c>
      <c r="BE72" s="62">
        <v>0</v>
      </c>
      <c r="BF72" s="62">
        <v>0</v>
      </c>
      <c r="BG72" s="62" t="s">
        <v>73</v>
      </c>
      <c r="BH72" s="62">
        <v>0</v>
      </c>
      <c r="BI72" s="62" t="s">
        <v>73</v>
      </c>
      <c r="BJ72" s="62" t="s">
        <v>73</v>
      </c>
      <c r="BK72" s="62" t="s">
        <v>73</v>
      </c>
      <c r="BL72" s="62" t="s">
        <v>73</v>
      </c>
      <c r="BM72" s="62">
        <v>0</v>
      </c>
      <c r="BN72" s="62">
        <v>0</v>
      </c>
      <c r="BO72" s="62">
        <v>0</v>
      </c>
    </row>
    <row r="73" spans="1:67" x14ac:dyDescent="0.25">
      <c r="A73">
        <v>380</v>
      </c>
      <c r="B73" s="62">
        <v>10</v>
      </c>
      <c r="C73" s="62">
        <v>40</v>
      </c>
      <c r="D73" s="62">
        <v>50</v>
      </c>
      <c r="E73" s="62">
        <v>0.92</v>
      </c>
      <c r="F73" s="62">
        <v>1</v>
      </c>
      <c r="G73" s="62">
        <v>0.98</v>
      </c>
      <c r="H73" s="62">
        <v>0.92</v>
      </c>
      <c r="I73" s="62">
        <v>1</v>
      </c>
      <c r="J73" s="62">
        <v>0.98</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0.92</v>
      </c>
      <c r="AG73" s="62">
        <v>1</v>
      </c>
      <c r="AH73" s="62">
        <v>0.98</v>
      </c>
      <c r="AI73" s="62">
        <v>0</v>
      </c>
      <c r="AJ73" s="62">
        <v>0</v>
      </c>
      <c r="AK73" s="62">
        <v>0</v>
      </c>
      <c r="AL73" s="62">
        <v>0</v>
      </c>
      <c r="AM73" s="62">
        <v>0</v>
      </c>
      <c r="AN73" s="62">
        <v>0</v>
      </c>
      <c r="AO73" s="62">
        <v>0</v>
      </c>
      <c r="AP73" s="62">
        <v>0</v>
      </c>
      <c r="AQ73" s="62">
        <v>0</v>
      </c>
      <c r="AR73" s="62">
        <v>0</v>
      </c>
      <c r="AS73" s="62">
        <v>0</v>
      </c>
      <c r="AT73" s="62">
        <v>0</v>
      </c>
      <c r="AU73" s="62">
        <v>0</v>
      </c>
      <c r="AV73" s="62">
        <v>0</v>
      </c>
      <c r="AW73" s="62">
        <v>0</v>
      </c>
      <c r="AX73" s="62">
        <v>0</v>
      </c>
      <c r="AY73" s="62">
        <v>0</v>
      </c>
      <c r="AZ73" s="62">
        <v>0</v>
      </c>
      <c r="BA73" s="62">
        <v>0</v>
      </c>
      <c r="BB73" s="62">
        <v>0</v>
      </c>
      <c r="BC73" s="62">
        <v>0</v>
      </c>
      <c r="BD73" s="62">
        <v>0</v>
      </c>
      <c r="BE73" s="62">
        <v>0</v>
      </c>
      <c r="BF73" s="62">
        <v>0</v>
      </c>
      <c r="BG73" s="62">
        <v>0</v>
      </c>
      <c r="BH73" s="62">
        <v>0</v>
      </c>
      <c r="BI73" s="62">
        <v>0</v>
      </c>
      <c r="BJ73" s="62">
        <v>0</v>
      </c>
      <c r="BK73" s="62">
        <v>0</v>
      </c>
      <c r="BL73" s="62">
        <v>0</v>
      </c>
      <c r="BM73" s="62" t="s">
        <v>73</v>
      </c>
      <c r="BN73" s="62">
        <v>0</v>
      </c>
      <c r="BO73" s="62" t="s">
        <v>73</v>
      </c>
    </row>
    <row r="74" spans="1:67" x14ac:dyDescent="0.25">
      <c r="A74">
        <v>381</v>
      </c>
      <c r="B74" s="62" t="s">
        <v>73</v>
      </c>
      <c r="C74" s="62">
        <v>20</v>
      </c>
      <c r="D74" s="62">
        <v>20</v>
      </c>
      <c r="E74" s="62" t="s">
        <v>73</v>
      </c>
      <c r="F74" s="62">
        <v>0.94</v>
      </c>
      <c r="G74" s="62">
        <v>0.95</v>
      </c>
      <c r="H74" s="62" t="s">
        <v>73</v>
      </c>
      <c r="I74" s="62">
        <v>0.94</v>
      </c>
      <c r="J74" s="62">
        <v>0.95</v>
      </c>
      <c r="K74" s="62" t="s">
        <v>73</v>
      </c>
      <c r="L74" s="62" t="s">
        <v>73</v>
      </c>
      <c r="M74" s="62" t="s">
        <v>73</v>
      </c>
      <c r="N74" s="62" t="s">
        <v>73</v>
      </c>
      <c r="O74" s="62">
        <v>0</v>
      </c>
      <c r="P74" s="62">
        <v>0</v>
      </c>
      <c r="Q74" s="62" t="s">
        <v>73</v>
      </c>
      <c r="R74" s="62" t="s">
        <v>73</v>
      </c>
      <c r="S74" s="62" t="s">
        <v>73</v>
      </c>
      <c r="T74" s="62" t="s">
        <v>73</v>
      </c>
      <c r="U74" s="62" t="s">
        <v>73</v>
      </c>
      <c r="V74" s="62" t="s">
        <v>73</v>
      </c>
      <c r="W74" s="62" t="s">
        <v>73</v>
      </c>
      <c r="X74" s="62">
        <v>0</v>
      </c>
      <c r="Y74" s="62">
        <v>0</v>
      </c>
      <c r="Z74" s="62" t="s">
        <v>73</v>
      </c>
      <c r="AA74" s="62">
        <v>0</v>
      </c>
      <c r="AB74" s="62">
        <v>0</v>
      </c>
      <c r="AC74" s="62" t="s">
        <v>73</v>
      </c>
      <c r="AD74" s="62">
        <v>0</v>
      </c>
      <c r="AE74" s="62">
        <v>0</v>
      </c>
      <c r="AF74" s="62" t="s">
        <v>73</v>
      </c>
      <c r="AG74" s="62">
        <v>0.67</v>
      </c>
      <c r="AH74" s="62">
        <v>0.73</v>
      </c>
      <c r="AI74" s="62" t="s">
        <v>73</v>
      </c>
      <c r="AJ74" s="62">
        <v>0</v>
      </c>
      <c r="AK74" s="62">
        <v>0</v>
      </c>
      <c r="AL74" s="62" t="s">
        <v>73</v>
      </c>
      <c r="AM74" s="62">
        <v>0</v>
      </c>
      <c r="AN74" s="62">
        <v>0</v>
      </c>
      <c r="AO74" s="62" t="s">
        <v>73</v>
      </c>
      <c r="AP74" s="62">
        <v>0</v>
      </c>
      <c r="AQ74" s="62">
        <v>0</v>
      </c>
      <c r="AR74" s="62" t="s">
        <v>73</v>
      </c>
      <c r="AS74" s="62">
        <v>0</v>
      </c>
      <c r="AT74" s="62">
        <v>0</v>
      </c>
      <c r="AU74" s="62" t="s">
        <v>73</v>
      </c>
      <c r="AV74" s="62">
        <v>0</v>
      </c>
      <c r="AW74" s="62">
        <v>0</v>
      </c>
      <c r="AX74" s="62" t="s">
        <v>73</v>
      </c>
      <c r="AY74" s="62">
        <v>0</v>
      </c>
      <c r="AZ74" s="62">
        <v>0</v>
      </c>
      <c r="BA74" s="62" t="s">
        <v>73</v>
      </c>
      <c r="BB74" s="62">
        <v>0</v>
      </c>
      <c r="BC74" s="62">
        <v>0</v>
      </c>
      <c r="BD74" s="62" t="s">
        <v>73</v>
      </c>
      <c r="BE74" s="62">
        <v>0</v>
      </c>
      <c r="BF74" s="62">
        <v>0</v>
      </c>
      <c r="BG74" s="62" t="s">
        <v>73</v>
      </c>
      <c r="BH74" s="62">
        <v>0</v>
      </c>
      <c r="BI74" s="62">
        <v>0</v>
      </c>
      <c r="BJ74" s="62" t="s">
        <v>73</v>
      </c>
      <c r="BK74" s="62" t="s">
        <v>73</v>
      </c>
      <c r="BL74" s="62" t="s">
        <v>73</v>
      </c>
      <c r="BM74" s="62" t="s">
        <v>73</v>
      </c>
      <c r="BN74" s="62">
        <v>0</v>
      </c>
      <c r="BO74" s="62">
        <v>0</v>
      </c>
    </row>
    <row r="75" spans="1:67" x14ac:dyDescent="0.25">
      <c r="A75">
        <v>382</v>
      </c>
      <c r="B75" s="62">
        <v>30</v>
      </c>
      <c r="C75" s="62">
        <v>40</v>
      </c>
      <c r="D75" s="62">
        <v>70</v>
      </c>
      <c r="E75" s="62">
        <v>0.8</v>
      </c>
      <c r="F75" s="62">
        <v>0.9</v>
      </c>
      <c r="G75" s="62">
        <v>0.86</v>
      </c>
      <c r="H75" s="62">
        <v>0.8</v>
      </c>
      <c r="I75" s="62">
        <v>0.85</v>
      </c>
      <c r="J75" s="62">
        <v>0.83</v>
      </c>
      <c r="K75" s="62">
        <v>0.63</v>
      </c>
      <c r="L75" s="62">
        <v>0.38</v>
      </c>
      <c r="M75" s="62">
        <v>0.49</v>
      </c>
      <c r="N75" s="62">
        <v>0</v>
      </c>
      <c r="O75" s="62">
        <v>0</v>
      </c>
      <c r="P75" s="62">
        <v>0</v>
      </c>
      <c r="Q75" s="62">
        <v>0</v>
      </c>
      <c r="R75" s="62" t="s">
        <v>73</v>
      </c>
      <c r="S75" s="62" t="s">
        <v>73</v>
      </c>
      <c r="T75" s="62" t="s">
        <v>73</v>
      </c>
      <c r="U75" s="62">
        <v>0</v>
      </c>
      <c r="V75" s="62" t="s">
        <v>73</v>
      </c>
      <c r="W75" s="62">
        <v>0</v>
      </c>
      <c r="X75" s="62" t="s">
        <v>73</v>
      </c>
      <c r="Y75" s="62" t="s">
        <v>73</v>
      </c>
      <c r="Z75" s="62">
        <v>0</v>
      </c>
      <c r="AA75" s="62">
        <v>0</v>
      </c>
      <c r="AB75" s="62">
        <v>0</v>
      </c>
      <c r="AC75" s="62" t="s">
        <v>73</v>
      </c>
      <c r="AD75" s="62">
        <v>0</v>
      </c>
      <c r="AE75" s="62" t="s">
        <v>73</v>
      </c>
      <c r="AF75" s="62" t="s">
        <v>73</v>
      </c>
      <c r="AG75" s="62">
        <v>0.41</v>
      </c>
      <c r="AH75" s="62">
        <v>0.26</v>
      </c>
      <c r="AI75" s="62">
        <v>0</v>
      </c>
      <c r="AJ75" s="62">
        <v>0</v>
      </c>
      <c r="AK75" s="62">
        <v>0</v>
      </c>
      <c r="AL75" s="62">
        <v>0</v>
      </c>
      <c r="AM75" s="62">
        <v>0</v>
      </c>
      <c r="AN75" s="62">
        <v>0</v>
      </c>
      <c r="AO75" s="62">
        <v>0</v>
      </c>
      <c r="AP75" s="62">
        <v>0</v>
      </c>
      <c r="AQ75" s="62">
        <v>0</v>
      </c>
      <c r="AR75" s="62">
        <v>0</v>
      </c>
      <c r="AS75" s="62" t="s">
        <v>73</v>
      </c>
      <c r="AT75" s="62" t="s">
        <v>73</v>
      </c>
      <c r="AU75" s="62">
        <v>0</v>
      </c>
      <c r="AV75" s="62" t="s">
        <v>73</v>
      </c>
      <c r="AW75" s="62" t="s">
        <v>73</v>
      </c>
      <c r="AX75" s="62">
        <v>0</v>
      </c>
      <c r="AY75" s="62">
        <v>0</v>
      </c>
      <c r="AZ75" s="62">
        <v>0</v>
      </c>
      <c r="BA75" s="62">
        <v>0</v>
      </c>
      <c r="BB75" s="62">
        <v>0</v>
      </c>
      <c r="BC75" s="62">
        <v>0</v>
      </c>
      <c r="BD75" s="62">
        <v>0</v>
      </c>
      <c r="BE75" s="62">
        <v>0</v>
      </c>
      <c r="BF75" s="62">
        <v>0</v>
      </c>
      <c r="BG75" s="62" t="s">
        <v>73</v>
      </c>
      <c r="BH75" s="62" t="s">
        <v>73</v>
      </c>
      <c r="BI75" s="62" t="s">
        <v>73</v>
      </c>
      <c r="BJ75" s="62" t="s">
        <v>73</v>
      </c>
      <c r="BK75" s="62" t="s">
        <v>73</v>
      </c>
      <c r="BL75" s="62">
        <v>0.1</v>
      </c>
      <c r="BM75" s="62">
        <v>0</v>
      </c>
      <c r="BN75" s="62">
        <v>0</v>
      </c>
      <c r="BO75" s="62">
        <v>0</v>
      </c>
    </row>
    <row r="76" spans="1:67" x14ac:dyDescent="0.25">
      <c r="A76">
        <v>383</v>
      </c>
      <c r="B76" s="62">
        <v>50</v>
      </c>
      <c r="C76" s="62">
        <v>60</v>
      </c>
      <c r="D76" s="62">
        <v>110</v>
      </c>
      <c r="E76" s="62">
        <v>0.76</v>
      </c>
      <c r="F76" s="62">
        <v>0.87</v>
      </c>
      <c r="G76" s="62">
        <v>0.82</v>
      </c>
      <c r="H76" s="62">
        <v>0.74</v>
      </c>
      <c r="I76" s="62">
        <v>0.85</v>
      </c>
      <c r="J76" s="62">
        <v>0.81</v>
      </c>
      <c r="K76" s="62" t="s">
        <v>73</v>
      </c>
      <c r="L76" s="62" t="s">
        <v>73</v>
      </c>
      <c r="M76" s="62">
        <v>0.06</v>
      </c>
      <c r="N76" s="62">
        <v>0</v>
      </c>
      <c r="O76" s="62">
        <v>0</v>
      </c>
      <c r="P76" s="62">
        <v>0</v>
      </c>
      <c r="Q76" s="62" t="s">
        <v>73</v>
      </c>
      <c r="R76" s="62" t="s">
        <v>73</v>
      </c>
      <c r="S76" s="62" t="s">
        <v>73</v>
      </c>
      <c r="T76" s="62">
        <v>0</v>
      </c>
      <c r="U76" s="62">
        <v>0</v>
      </c>
      <c r="V76" s="62">
        <v>0</v>
      </c>
      <c r="W76" s="62">
        <v>0</v>
      </c>
      <c r="X76" s="62">
        <v>0</v>
      </c>
      <c r="Y76" s="62">
        <v>0</v>
      </c>
      <c r="Z76" s="62">
        <v>0</v>
      </c>
      <c r="AA76" s="62">
        <v>0</v>
      </c>
      <c r="AB76" s="62">
        <v>0</v>
      </c>
      <c r="AC76" s="62">
        <v>0</v>
      </c>
      <c r="AD76" s="62">
        <v>0</v>
      </c>
      <c r="AE76" s="62">
        <v>0</v>
      </c>
      <c r="AF76" s="62">
        <v>0.63</v>
      </c>
      <c r="AG76" s="62">
        <v>0.77</v>
      </c>
      <c r="AH76" s="62">
        <v>0.71</v>
      </c>
      <c r="AI76" s="62">
        <v>0</v>
      </c>
      <c r="AJ76" s="62">
        <v>0</v>
      </c>
      <c r="AK76" s="62">
        <v>0</v>
      </c>
      <c r="AL76" s="62">
        <v>0</v>
      </c>
      <c r="AM76" s="62">
        <v>0</v>
      </c>
      <c r="AN76" s="62">
        <v>0</v>
      </c>
      <c r="AO76" s="62">
        <v>0</v>
      </c>
      <c r="AP76" s="62">
        <v>0</v>
      </c>
      <c r="AQ76" s="62">
        <v>0</v>
      </c>
      <c r="AR76" s="62" t="s">
        <v>73</v>
      </c>
      <c r="AS76" s="62">
        <v>0</v>
      </c>
      <c r="AT76" s="62" t="s">
        <v>73</v>
      </c>
      <c r="AU76" s="62" t="s">
        <v>73</v>
      </c>
      <c r="AV76" s="62">
        <v>0</v>
      </c>
      <c r="AW76" s="62" t="s">
        <v>73</v>
      </c>
      <c r="AX76" s="62">
        <v>0</v>
      </c>
      <c r="AY76" s="62">
        <v>0</v>
      </c>
      <c r="AZ76" s="62">
        <v>0</v>
      </c>
      <c r="BA76" s="62">
        <v>0</v>
      </c>
      <c r="BB76" s="62">
        <v>0</v>
      </c>
      <c r="BC76" s="62">
        <v>0</v>
      </c>
      <c r="BD76" s="62">
        <v>0</v>
      </c>
      <c r="BE76" s="62" t="s">
        <v>73</v>
      </c>
      <c r="BF76" s="62" t="s">
        <v>73</v>
      </c>
      <c r="BG76" s="62" t="s">
        <v>73</v>
      </c>
      <c r="BH76" s="62" t="s">
        <v>73</v>
      </c>
      <c r="BI76" s="62">
        <v>0.06</v>
      </c>
      <c r="BJ76" s="62">
        <v>0.13</v>
      </c>
      <c r="BK76" s="62" t="s">
        <v>73</v>
      </c>
      <c r="BL76" s="62">
        <v>0.1</v>
      </c>
      <c r="BM76" s="62" t="s">
        <v>73</v>
      </c>
      <c r="BN76" s="62">
        <v>0</v>
      </c>
      <c r="BO76" s="62" t="s">
        <v>73</v>
      </c>
    </row>
    <row r="77" spans="1:67" x14ac:dyDescent="0.25">
      <c r="A77">
        <v>384</v>
      </c>
      <c r="B77" s="62">
        <v>30</v>
      </c>
      <c r="C77" s="62">
        <v>30</v>
      </c>
      <c r="D77" s="62">
        <v>60</v>
      </c>
      <c r="E77" s="62">
        <v>0.71</v>
      </c>
      <c r="F77" s="62">
        <v>0.78</v>
      </c>
      <c r="G77" s="62">
        <v>0.74</v>
      </c>
      <c r="H77" s="62">
        <v>0.71</v>
      </c>
      <c r="I77" s="62">
        <v>0.78</v>
      </c>
      <c r="J77" s="62">
        <v>0.74</v>
      </c>
      <c r="K77" s="62">
        <v>0.42</v>
      </c>
      <c r="L77" s="62">
        <v>0.22</v>
      </c>
      <c r="M77" s="62">
        <v>0.33</v>
      </c>
      <c r="N77" s="62">
        <v>0</v>
      </c>
      <c r="O77" s="62">
        <v>0</v>
      </c>
      <c r="P77" s="62">
        <v>0</v>
      </c>
      <c r="Q77" s="62" t="s">
        <v>73</v>
      </c>
      <c r="R77" s="62" t="s">
        <v>73</v>
      </c>
      <c r="S77" s="62" t="s">
        <v>73</v>
      </c>
      <c r="T77" s="62" t="s">
        <v>73</v>
      </c>
      <c r="U77" s="62">
        <v>0.22</v>
      </c>
      <c r="V77" s="62">
        <v>0.14000000000000001</v>
      </c>
      <c r="W77" s="62">
        <v>0</v>
      </c>
      <c r="X77" s="62">
        <v>0</v>
      </c>
      <c r="Y77" s="62">
        <v>0</v>
      </c>
      <c r="Z77" s="62">
        <v>0</v>
      </c>
      <c r="AA77" s="62">
        <v>0</v>
      </c>
      <c r="AB77" s="62">
        <v>0</v>
      </c>
      <c r="AC77" s="62" t="s">
        <v>73</v>
      </c>
      <c r="AD77" s="62">
        <v>0</v>
      </c>
      <c r="AE77" s="62" t="s">
        <v>73</v>
      </c>
      <c r="AF77" s="62" t="s">
        <v>73</v>
      </c>
      <c r="AG77" s="62">
        <v>0.3</v>
      </c>
      <c r="AH77" s="62">
        <v>0.22</v>
      </c>
      <c r="AI77" s="62">
        <v>0</v>
      </c>
      <c r="AJ77" s="62">
        <v>0</v>
      </c>
      <c r="AK77" s="62">
        <v>0</v>
      </c>
      <c r="AL77" s="62">
        <v>0</v>
      </c>
      <c r="AM77" s="62">
        <v>0</v>
      </c>
      <c r="AN77" s="62">
        <v>0</v>
      </c>
      <c r="AO77" s="62">
        <v>0</v>
      </c>
      <c r="AP77" s="62">
        <v>0</v>
      </c>
      <c r="AQ77" s="62">
        <v>0</v>
      </c>
      <c r="AR77" s="62">
        <v>0</v>
      </c>
      <c r="AS77" s="62">
        <v>0</v>
      </c>
      <c r="AT77" s="62">
        <v>0</v>
      </c>
      <c r="AU77" s="62">
        <v>0</v>
      </c>
      <c r="AV77" s="62">
        <v>0</v>
      </c>
      <c r="AW77" s="62">
        <v>0</v>
      </c>
      <c r="AX77" s="62">
        <v>0</v>
      </c>
      <c r="AY77" s="62">
        <v>0</v>
      </c>
      <c r="AZ77" s="62">
        <v>0</v>
      </c>
      <c r="BA77" s="62">
        <v>0</v>
      </c>
      <c r="BB77" s="62">
        <v>0</v>
      </c>
      <c r="BC77" s="62">
        <v>0</v>
      </c>
      <c r="BD77" s="62">
        <v>0</v>
      </c>
      <c r="BE77" s="62">
        <v>0</v>
      </c>
      <c r="BF77" s="62">
        <v>0</v>
      </c>
      <c r="BG77" s="62" t="s">
        <v>73</v>
      </c>
      <c r="BH77" s="62" t="s">
        <v>73</v>
      </c>
      <c r="BI77" s="62" t="s">
        <v>73</v>
      </c>
      <c r="BJ77" s="62" t="s">
        <v>73</v>
      </c>
      <c r="BK77" s="62" t="s">
        <v>73</v>
      </c>
      <c r="BL77" s="62">
        <v>0.14000000000000001</v>
      </c>
      <c r="BM77" s="62" t="s">
        <v>73</v>
      </c>
      <c r="BN77" s="62" t="s">
        <v>73</v>
      </c>
      <c r="BO77" s="62" t="s">
        <v>73</v>
      </c>
    </row>
    <row r="78" spans="1:67" x14ac:dyDescent="0.25">
      <c r="A78">
        <v>390</v>
      </c>
      <c r="B78" s="62">
        <v>20</v>
      </c>
      <c r="C78" s="62">
        <v>20</v>
      </c>
      <c r="D78" s="62">
        <v>50</v>
      </c>
      <c r="E78" s="62">
        <v>0.86</v>
      </c>
      <c r="F78" s="62">
        <v>0.79</v>
      </c>
      <c r="G78" s="62">
        <v>0.83</v>
      </c>
      <c r="H78" s="62">
        <v>0.86</v>
      </c>
      <c r="I78" s="62">
        <v>0.79</v>
      </c>
      <c r="J78" s="62">
        <v>0.83</v>
      </c>
      <c r="K78" s="62">
        <v>0.27</v>
      </c>
      <c r="L78" s="62" t="s">
        <v>73</v>
      </c>
      <c r="M78" s="62">
        <v>0.24</v>
      </c>
      <c r="N78" s="62">
        <v>0</v>
      </c>
      <c r="O78" s="62">
        <v>0</v>
      </c>
      <c r="P78" s="62">
        <v>0</v>
      </c>
      <c r="Q78" s="62" t="s">
        <v>73</v>
      </c>
      <c r="R78" s="62" t="s">
        <v>73</v>
      </c>
      <c r="S78" s="62" t="s">
        <v>73</v>
      </c>
      <c r="T78" s="62" t="s">
        <v>73</v>
      </c>
      <c r="U78" s="62" t="s">
        <v>73</v>
      </c>
      <c r="V78" s="62" t="s">
        <v>73</v>
      </c>
      <c r="W78" s="62">
        <v>0</v>
      </c>
      <c r="X78" s="62">
        <v>0</v>
      </c>
      <c r="Y78" s="62">
        <v>0</v>
      </c>
      <c r="Z78" s="62">
        <v>0</v>
      </c>
      <c r="AA78" s="62" t="s">
        <v>73</v>
      </c>
      <c r="AB78" s="62" t="s">
        <v>73</v>
      </c>
      <c r="AC78" s="62">
        <v>0</v>
      </c>
      <c r="AD78" s="62">
        <v>0</v>
      </c>
      <c r="AE78" s="62">
        <v>0</v>
      </c>
      <c r="AF78" s="62">
        <v>0.45</v>
      </c>
      <c r="AG78" s="62">
        <v>0.33</v>
      </c>
      <c r="AH78" s="62">
        <v>0.39</v>
      </c>
      <c r="AI78" s="62">
        <v>0</v>
      </c>
      <c r="AJ78" s="62">
        <v>0</v>
      </c>
      <c r="AK78" s="62">
        <v>0</v>
      </c>
      <c r="AL78" s="62">
        <v>0</v>
      </c>
      <c r="AM78" s="62">
        <v>0</v>
      </c>
      <c r="AN78" s="62">
        <v>0</v>
      </c>
      <c r="AO78" s="62">
        <v>0</v>
      </c>
      <c r="AP78" s="62">
        <v>0</v>
      </c>
      <c r="AQ78" s="62">
        <v>0</v>
      </c>
      <c r="AR78" s="62">
        <v>0</v>
      </c>
      <c r="AS78" s="62">
        <v>0</v>
      </c>
      <c r="AT78" s="62">
        <v>0</v>
      </c>
      <c r="AU78" s="62">
        <v>0</v>
      </c>
      <c r="AV78" s="62">
        <v>0</v>
      </c>
      <c r="AW78" s="62">
        <v>0</v>
      </c>
      <c r="AX78" s="62">
        <v>0</v>
      </c>
      <c r="AY78" s="62">
        <v>0</v>
      </c>
      <c r="AZ78" s="62">
        <v>0</v>
      </c>
      <c r="BA78" s="62">
        <v>0</v>
      </c>
      <c r="BB78" s="62">
        <v>0</v>
      </c>
      <c r="BC78" s="62">
        <v>0</v>
      </c>
      <c r="BD78" s="62">
        <v>0</v>
      </c>
      <c r="BE78" s="62">
        <v>0</v>
      </c>
      <c r="BF78" s="62">
        <v>0</v>
      </c>
      <c r="BG78" s="62">
        <v>0</v>
      </c>
      <c r="BH78" s="62" t="s">
        <v>73</v>
      </c>
      <c r="BI78" s="62" t="s">
        <v>73</v>
      </c>
      <c r="BJ78" s="62" t="s">
        <v>73</v>
      </c>
      <c r="BK78" s="62" t="s">
        <v>73</v>
      </c>
      <c r="BL78" s="62">
        <v>0.13</v>
      </c>
      <c r="BM78" s="62">
        <v>0</v>
      </c>
      <c r="BN78" s="62">
        <v>0</v>
      </c>
      <c r="BO78" s="62">
        <v>0</v>
      </c>
    </row>
    <row r="79" spans="1:67" x14ac:dyDescent="0.25">
      <c r="A79">
        <v>391</v>
      </c>
      <c r="B79" s="62">
        <v>40</v>
      </c>
      <c r="C79" s="62">
        <v>40</v>
      </c>
      <c r="D79" s="62">
        <v>80</v>
      </c>
      <c r="E79" s="62">
        <v>0.76</v>
      </c>
      <c r="F79" s="62">
        <v>0.76</v>
      </c>
      <c r="G79" s="62">
        <v>0.76</v>
      </c>
      <c r="H79" s="62">
        <v>0.74</v>
      </c>
      <c r="I79" s="62">
        <v>0.71</v>
      </c>
      <c r="J79" s="62">
        <v>0.72</v>
      </c>
      <c r="K79" s="62">
        <v>0.18</v>
      </c>
      <c r="L79" s="62" t="s">
        <v>73</v>
      </c>
      <c r="M79" s="62">
        <v>0.15</v>
      </c>
      <c r="N79" s="62">
        <v>0</v>
      </c>
      <c r="O79" s="62">
        <v>0</v>
      </c>
      <c r="P79" s="62">
        <v>0</v>
      </c>
      <c r="Q79" s="62" t="s">
        <v>73</v>
      </c>
      <c r="R79" s="62" t="s">
        <v>73</v>
      </c>
      <c r="S79" s="62" t="s">
        <v>73</v>
      </c>
      <c r="T79" s="62">
        <v>0</v>
      </c>
      <c r="U79" s="62">
        <v>0</v>
      </c>
      <c r="V79" s="62">
        <v>0</v>
      </c>
      <c r="W79" s="62">
        <v>0</v>
      </c>
      <c r="X79" s="62">
        <v>0</v>
      </c>
      <c r="Y79" s="62">
        <v>0</v>
      </c>
      <c r="Z79" s="62">
        <v>0</v>
      </c>
      <c r="AA79" s="62">
        <v>0</v>
      </c>
      <c r="AB79" s="62">
        <v>0</v>
      </c>
      <c r="AC79" s="62">
        <v>0</v>
      </c>
      <c r="AD79" s="62" t="s">
        <v>73</v>
      </c>
      <c r="AE79" s="62" t="s">
        <v>73</v>
      </c>
      <c r="AF79" s="62">
        <v>0.47</v>
      </c>
      <c r="AG79" s="62">
        <v>0.54</v>
      </c>
      <c r="AH79" s="62">
        <v>0.51</v>
      </c>
      <c r="AI79" s="62">
        <v>0</v>
      </c>
      <c r="AJ79" s="62" t="s">
        <v>73</v>
      </c>
      <c r="AK79" s="62" t="s">
        <v>73</v>
      </c>
      <c r="AL79" s="62">
        <v>0</v>
      </c>
      <c r="AM79" s="62">
        <v>0</v>
      </c>
      <c r="AN79" s="62">
        <v>0</v>
      </c>
      <c r="AO79" s="62">
        <v>0</v>
      </c>
      <c r="AP79" s="62">
        <v>0</v>
      </c>
      <c r="AQ79" s="62">
        <v>0</v>
      </c>
      <c r="AR79" s="62">
        <v>0</v>
      </c>
      <c r="AS79" s="62" t="s">
        <v>73</v>
      </c>
      <c r="AT79" s="62" t="s">
        <v>73</v>
      </c>
      <c r="AU79" s="62">
        <v>0</v>
      </c>
      <c r="AV79" s="62" t="s">
        <v>73</v>
      </c>
      <c r="AW79" s="62" t="s">
        <v>73</v>
      </c>
      <c r="AX79" s="62">
        <v>0</v>
      </c>
      <c r="AY79" s="62">
        <v>0</v>
      </c>
      <c r="AZ79" s="62">
        <v>0</v>
      </c>
      <c r="BA79" s="62">
        <v>0</v>
      </c>
      <c r="BB79" s="62">
        <v>0</v>
      </c>
      <c r="BC79" s="62">
        <v>0</v>
      </c>
      <c r="BD79" s="62" t="s">
        <v>73</v>
      </c>
      <c r="BE79" s="62" t="s">
        <v>73</v>
      </c>
      <c r="BF79" s="62" t="s">
        <v>73</v>
      </c>
      <c r="BG79" s="62" t="s">
        <v>73</v>
      </c>
      <c r="BH79" s="62">
        <v>0.17</v>
      </c>
      <c r="BI79" s="62">
        <v>0.13</v>
      </c>
      <c r="BJ79" s="62" t="s">
        <v>73</v>
      </c>
      <c r="BK79" s="62" t="s">
        <v>73</v>
      </c>
      <c r="BL79" s="62">
        <v>0.1</v>
      </c>
      <c r="BM79" s="62" t="s">
        <v>73</v>
      </c>
      <c r="BN79" s="62">
        <v>0</v>
      </c>
      <c r="BO79" s="62" t="s">
        <v>73</v>
      </c>
    </row>
    <row r="80" spans="1:67" x14ac:dyDescent="0.25">
      <c r="A80">
        <v>392</v>
      </c>
      <c r="B80" s="62">
        <v>30</v>
      </c>
      <c r="C80" s="62">
        <v>40</v>
      </c>
      <c r="D80" s="62">
        <v>70</v>
      </c>
      <c r="E80" s="62">
        <v>0.92</v>
      </c>
      <c r="F80" s="62">
        <v>0.95</v>
      </c>
      <c r="G80" s="62">
        <v>0.94</v>
      </c>
      <c r="H80" s="62">
        <v>0.88</v>
      </c>
      <c r="I80" s="62">
        <v>0.93</v>
      </c>
      <c r="J80" s="62">
        <v>0.91</v>
      </c>
      <c r="K80" s="62">
        <v>0.4</v>
      </c>
      <c r="L80" s="62">
        <v>0.23</v>
      </c>
      <c r="M80" s="62">
        <v>0.28999999999999998</v>
      </c>
      <c r="N80" s="62">
        <v>0</v>
      </c>
      <c r="O80" s="62">
        <v>0</v>
      </c>
      <c r="P80" s="62">
        <v>0</v>
      </c>
      <c r="Q80" s="62" t="s">
        <v>73</v>
      </c>
      <c r="R80" s="62" t="s">
        <v>73</v>
      </c>
      <c r="S80" s="62" t="s">
        <v>73</v>
      </c>
      <c r="T80" s="62">
        <v>0</v>
      </c>
      <c r="U80" s="62">
        <v>0</v>
      </c>
      <c r="V80" s="62">
        <v>0</v>
      </c>
      <c r="W80" s="62">
        <v>0</v>
      </c>
      <c r="X80" s="62">
        <v>0</v>
      </c>
      <c r="Y80" s="62">
        <v>0</v>
      </c>
      <c r="Z80" s="62">
        <v>0</v>
      </c>
      <c r="AA80" s="62">
        <v>0</v>
      </c>
      <c r="AB80" s="62">
        <v>0</v>
      </c>
      <c r="AC80" s="62">
        <v>0</v>
      </c>
      <c r="AD80" s="62">
        <v>0</v>
      </c>
      <c r="AE80" s="62">
        <v>0</v>
      </c>
      <c r="AF80" s="62">
        <v>0.44</v>
      </c>
      <c r="AG80" s="62">
        <v>0.64</v>
      </c>
      <c r="AH80" s="62">
        <v>0.56999999999999995</v>
      </c>
      <c r="AI80" s="62">
        <v>0</v>
      </c>
      <c r="AJ80" s="62" t="s">
        <v>73</v>
      </c>
      <c r="AK80" s="62" t="s">
        <v>73</v>
      </c>
      <c r="AL80" s="62">
        <v>0</v>
      </c>
      <c r="AM80" s="62">
        <v>0</v>
      </c>
      <c r="AN80" s="62">
        <v>0</v>
      </c>
      <c r="AO80" s="62">
        <v>0</v>
      </c>
      <c r="AP80" s="62">
        <v>0</v>
      </c>
      <c r="AQ80" s="62">
        <v>0</v>
      </c>
      <c r="AR80" s="62" t="s">
        <v>73</v>
      </c>
      <c r="AS80" s="62">
        <v>0</v>
      </c>
      <c r="AT80" s="62" t="s">
        <v>73</v>
      </c>
      <c r="AU80" s="62" t="s">
        <v>73</v>
      </c>
      <c r="AV80" s="62">
        <v>0</v>
      </c>
      <c r="AW80" s="62" t="s">
        <v>73</v>
      </c>
      <c r="AX80" s="62">
        <v>0</v>
      </c>
      <c r="AY80" s="62">
        <v>0</v>
      </c>
      <c r="AZ80" s="62">
        <v>0</v>
      </c>
      <c r="BA80" s="62">
        <v>0</v>
      </c>
      <c r="BB80" s="62">
        <v>0</v>
      </c>
      <c r="BC80" s="62">
        <v>0</v>
      </c>
      <c r="BD80" s="62">
        <v>0</v>
      </c>
      <c r="BE80" s="62" t="s">
        <v>73</v>
      </c>
      <c r="BF80" s="62" t="s">
        <v>73</v>
      </c>
      <c r="BG80" s="62">
        <v>0</v>
      </c>
      <c r="BH80" s="62" t="s">
        <v>73</v>
      </c>
      <c r="BI80" s="62" t="s">
        <v>73</v>
      </c>
      <c r="BJ80" s="62" t="s">
        <v>73</v>
      </c>
      <c r="BK80" s="62">
        <v>0</v>
      </c>
      <c r="BL80" s="62" t="s">
        <v>73</v>
      </c>
      <c r="BM80" s="62" t="s">
        <v>73</v>
      </c>
      <c r="BN80" s="62" t="s">
        <v>73</v>
      </c>
      <c r="BO80" s="62" t="s">
        <v>73</v>
      </c>
    </row>
    <row r="81" spans="1:67" x14ac:dyDescent="0.25">
      <c r="A81">
        <v>393</v>
      </c>
      <c r="B81" s="62">
        <v>30</v>
      </c>
      <c r="C81" s="62">
        <v>30</v>
      </c>
      <c r="D81" s="62">
        <v>60</v>
      </c>
      <c r="E81" s="62">
        <v>0.67</v>
      </c>
      <c r="F81" s="62">
        <v>0.77</v>
      </c>
      <c r="G81" s="62">
        <v>0.72</v>
      </c>
      <c r="H81" s="62">
        <v>0.63</v>
      </c>
      <c r="I81" s="62">
        <v>0.74</v>
      </c>
      <c r="J81" s="62">
        <v>0.69</v>
      </c>
      <c r="K81" s="62">
        <v>0.37</v>
      </c>
      <c r="L81" s="62">
        <v>0.55000000000000004</v>
      </c>
      <c r="M81" s="62">
        <v>0.47</v>
      </c>
      <c r="N81" s="62">
        <v>0</v>
      </c>
      <c r="O81" s="62">
        <v>0</v>
      </c>
      <c r="P81" s="62">
        <v>0</v>
      </c>
      <c r="Q81" s="62" t="s">
        <v>73</v>
      </c>
      <c r="R81" s="62" t="s">
        <v>73</v>
      </c>
      <c r="S81" s="62" t="s">
        <v>73</v>
      </c>
      <c r="T81" s="62">
        <v>0</v>
      </c>
      <c r="U81" s="62" t="s">
        <v>73</v>
      </c>
      <c r="V81" s="62" t="s">
        <v>73</v>
      </c>
      <c r="W81" s="62">
        <v>0</v>
      </c>
      <c r="X81" s="62">
        <v>0</v>
      </c>
      <c r="Y81" s="62">
        <v>0</v>
      </c>
      <c r="Z81" s="62">
        <v>0</v>
      </c>
      <c r="AA81" s="62">
        <v>0</v>
      </c>
      <c r="AB81" s="62">
        <v>0</v>
      </c>
      <c r="AC81" s="62">
        <v>0</v>
      </c>
      <c r="AD81" s="62">
        <v>0</v>
      </c>
      <c r="AE81" s="62">
        <v>0</v>
      </c>
      <c r="AF81" s="62" t="s">
        <v>73</v>
      </c>
      <c r="AG81" s="62" t="s">
        <v>73</v>
      </c>
      <c r="AH81" s="62">
        <v>0.14000000000000001</v>
      </c>
      <c r="AI81" s="62" t="s">
        <v>73</v>
      </c>
      <c r="AJ81" s="62">
        <v>0</v>
      </c>
      <c r="AK81" s="62" t="s">
        <v>73</v>
      </c>
      <c r="AL81" s="62">
        <v>0</v>
      </c>
      <c r="AM81" s="62">
        <v>0</v>
      </c>
      <c r="AN81" s="62">
        <v>0</v>
      </c>
      <c r="AO81" s="62">
        <v>0</v>
      </c>
      <c r="AP81" s="62">
        <v>0</v>
      </c>
      <c r="AQ81" s="62">
        <v>0</v>
      </c>
      <c r="AR81" s="62">
        <v>0</v>
      </c>
      <c r="AS81" s="62" t="s">
        <v>73</v>
      </c>
      <c r="AT81" s="62" t="s">
        <v>73</v>
      </c>
      <c r="AU81" s="62">
        <v>0</v>
      </c>
      <c r="AV81" s="62">
        <v>0</v>
      </c>
      <c r="AW81" s="62">
        <v>0</v>
      </c>
      <c r="AX81" s="62">
        <v>0</v>
      </c>
      <c r="AY81" s="62">
        <v>0</v>
      </c>
      <c r="AZ81" s="62">
        <v>0</v>
      </c>
      <c r="BA81" s="62">
        <v>0</v>
      </c>
      <c r="BB81" s="62" t="s">
        <v>73</v>
      </c>
      <c r="BC81" s="62" t="s">
        <v>73</v>
      </c>
      <c r="BD81" s="62" t="s">
        <v>73</v>
      </c>
      <c r="BE81" s="62">
        <v>0</v>
      </c>
      <c r="BF81" s="62" t="s">
        <v>73</v>
      </c>
      <c r="BG81" s="62" t="s">
        <v>73</v>
      </c>
      <c r="BH81" s="62" t="s">
        <v>73</v>
      </c>
      <c r="BI81" s="62">
        <v>0.14000000000000001</v>
      </c>
      <c r="BJ81" s="62">
        <v>0.22</v>
      </c>
      <c r="BK81" s="62" t="s">
        <v>73</v>
      </c>
      <c r="BL81" s="62">
        <v>0.12</v>
      </c>
      <c r="BM81" s="62">
        <v>0</v>
      </c>
      <c r="BN81" s="62" t="s">
        <v>73</v>
      </c>
      <c r="BO81" s="62" t="s">
        <v>73</v>
      </c>
    </row>
    <row r="82" spans="1:67" x14ac:dyDescent="0.25">
      <c r="A82">
        <v>394</v>
      </c>
      <c r="B82" s="62">
        <v>30</v>
      </c>
      <c r="C82" s="62">
        <v>30</v>
      </c>
      <c r="D82" s="62">
        <v>70</v>
      </c>
      <c r="E82" s="62">
        <v>0.66</v>
      </c>
      <c r="F82" s="62">
        <v>0.94</v>
      </c>
      <c r="G82" s="62">
        <v>0.8</v>
      </c>
      <c r="H82" s="62">
        <v>0.59</v>
      </c>
      <c r="I82" s="62">
        <v>0.82</v>
      </c>
      <c r="J82" s="62">
        <v>0.71</v>
      </c>
      <c r="K82" s="62">
        <v>0.22</v>
      </c>
      <c r="L82" s="62" t="s">
        <v>73</v>
      </c>
      <c r="M82" s="62">
        <v>0.15</v>
      </c>
      <c r="N82" s="62">
        <v>0</v>
      </c>
      <c r="O82" s="62">
        <v>0</v>
      </c>
      <c r="P82" s="62">
        <v>0</v>
      </c>
      <c r="Q82" s="62" t="s">
        <v>73</v>
      </c>
      <c r="R82" s="62" t="s">
        <v>73</v>
      </c>
      <c r="S82" s="62" t="s">
        <v>73</v>
      </c>
      <c r="T82" s="62">
        <v>0</v>
      </c>
      <c r="U82" s="62">
        <v>0</v>
      </c>
      <c r="V82" s="62">
        <v>0</v>
      </c>
      <c r="W82" s="62">
        <v>0</v>
      </c>
      <c r="X82" s="62">
        <v>0</v>
      </c>
      <c r="Y82" s="62">
        <v>0</v>
      </c>
      <c r="Z82" s="62">
        <v>0</v>
      </c>
      <c r="AA82" s="62">
        <v>0</v>
      </c>
      <c r="AB82" s="62">
        <v>0</v>
      </c>
      <c r="AC82" s="62">
        <v>0</v>
      </c>
      <c r="AD82" s="62" t="s">
        <v>73</v>
      </c>
      <c r="AE82" s="62" t="s">
        <v>73</v>
      </c>
      <c r="AF82" s="62">
        <v>0.34</v>
      </c>
      <c r="AG82" s="62">
        <v>0.65</v>
      </c>
      <c r="AH82" s="62">
        <v>0.5</v>
      </c>
      <c r="AI82" s="62" t="s">
        <v>73</v>
      </c>
      <c r="AJ82" s="62">
        <v>0</v>
      </c>
      <c r="AK82" s="62" t="s">
        <v>73</v>
      </c>
      <c r="AL82" s="62">
        <v>0</v>
      </c>
      <c r="AM82" s="62">
        <v>0</v>
      </c>
      <c r="AN82" s="62">
        <v>0</v>
      </c>
      <c r="AO82" s="62">
        <v>0</v>
      </c>
      <c r="AP82" s="62">
        <v>0</v>
      </c>
      <c r="AQ82" s="62">
        <v>0</v>
      </c>
      <c r="AR82" s="62" t="s">
        <v>73</v>
      </c>
      <c r="AS82" s="62" t="s">
        <v>73</v>
      </c>
      <c r="AT82" s="62" t="s">
        <v>73</v>
      </c>
      <c r="AU82" s="62" t="s">
        <v>73</v>
      </c>
      <c r="AV82" s="62">
        <v>0</v>
      </c>
      <c r="AW82" s="62" t="s">
        <v>73</v>
      </c>
      <c r="AX82" s="62">
        <v>0</v>
      </c>
      <c r="AY82" s="62" t="s">
        <v>73</v>
      </c>
      <c r="AZ82" s="62" t="s">
        <v>73</v>
      </c>
      <c r="BA82" s="62">
        <v>0</v>
      </c>
      <c r="BB82" s="62">
        <v>0</v>
      </c>
      <c r="BC82" s="62">
        <v>0</v>
      </c>
      <c r="BD82" s="62" t="s">
        <v>73</v>
      </c>
      <c r="BE82" s="62" t="s">
        <v>73</v>
      </c>
      <c r="BF82" s="62" t="s">
        <v>73</v>
      </c>
      <c r="BG82" s="62">
        <v>0.22</v>
      </c>
      <c r="BH82" s="62">
        <v>0</v>
      </c>
      <c r="BI82" s="62">
        <v>0.11</v>
      </c>
      <c r="BJ82" s="62" t="s">
        <v>73</v>
      </c>
      <c r="BK82" s="62" t="s">
        <v>73</v>
      </c>
      <c r="BL82" s="62" t="s">
        <v>73</v>
      </c>
      <c r="BM82" s="62" t="s">
        <v>73</v>
      </c>
      <c r="BN82" s="62">
        <v>0</v>
      </c>
      <c r="BO82" s="62" t="s">
        <v>73</v>
      </c>
    </row>
    <row r="83" spans="1:67" x14ac:dyDescent="0.25">
      <c r="A83">
        <v>420</v>
      </c>
      <c r="B83" s="62" t="s">
        <v>282</v>
      </c>
      <c r="C83" s="62" t="s">
        <v>282</v>
      </c>
      <c r="D83" s="62" t="s">
        <v>282</v>
      </c>
      <c r="E83" s="62" t="s">
        <v>282</v>
      </c>
      <c r="F83" s="62" t="s">
        <v>282</v>
      </c>
      <c r="G83" s="62" t="s">
        <v>282</v>
      </c>
      <c r="H83" s="62" t="s">
        <v>282</v>
      </c>
      <c r="I83" s="62" t="s">
        <v>282</v>
      </c>
      <c r="J83" s="62" t="s">
        <v>282</v>
      </c>
      <c r="K83" s="62" t="s">
        <v>282</v>
      </c>
      <c r="L83" s="62" t="s">
        <v>282</v>
      </c>
      <c r="M83" s="62" t="s">
        <v>282</v>
      </c>
      <c r="N83" s="62" t="s">
        <v>282</v>
      </c>
      <c r="O83" s="62" t="s">
        <v>282</v>
      </c>
      <c r="P83" s="62" t="s">
        <v>282</v>
      </c>
      <c r="Q83" s="62" t="s">
        <v>282</v>
      </c>
      <c r="R83" s="62" t="s">
        <v>282</v>
      </c>
      <c r="S83" s="62" t="s">
        <v>282</v>
      </c>
      <c r="T83" s="62" t="s">
        <v>282</v>
      </c>
      <c r="U83" s="62" t="s">
        <v>282</v>
      </c>
      <c r="V83" s="62" t="s">
        <v>282</v>
      </c>
      <c r="W83" s="62" t="s">
        <v>282</v>
      </c>
      <c r="X83" s="62" t="s">
        <v>282</v>
      </c>
      <c r="Y83" s="62" t="s">
        <v>282</v>
      </c>
      <c r="Z83" s="62" t="s">
        <v>282</v>
      </c>
      <c r="AA83" s="62" t="s">
        <v>282</v>
      </c>
      <c r="AB83" s="62" t="s">
        <v>282</v>
      </c>
      <c r="AC83" s="62" t="s">
        <v>282</v>
      </c>
      <c r="AD83" s="62" t="s">
        <v>282</v>
      </c>
      <c r="AE83" s="62" t="s">
        <v>282</v>
      </c>
      <c r="AF83" s="62" t="s">
        <v>282</v>
      </c>
      <c r="AG83" s="62" t="s">
        <v>282</v>
      </c>
      <c r="AH83" s="62" t="s">
        <v>282</v>
      </c>
      <c r="AI83" s="62" t="s">
        <v>282</v>
      </c>
      <c r="AJ83" s="62" t="s">
        <v>282</v>
      </c>
      <c r="AK83" s="62" t="s">
        <v>282</v>
      </c>
      <c r="AL83" s="62" t="s">
        <v>282</v>
      </c>
      <c r="AM83" s="62" t="s">
        <v>282</v>
      </c>
      <c r="AN83" s="62" t="s">
        <v>282</v>
      </c>
      <c r="AO83" s="62" t="s">
        <v>282</v>
      </c>
      <c r="AP83" s="62" t="s">
        <v>282</v>
      </c>
      <c r="AQ83" s="62" t="s">
        <v>282</v>
      </c>
      <c r="AR83" s="62" t="s">
        <v>282</v>
      </c>
      <c r="AS83" s="62" t="s">
        <v>282</v>
      </c>
      <c r="AT83" s="62" t="s">
        <v>282</v>
      </c>
      <c r="AU83" s="62" t="s">
        <v>282</v>
      </c>
      <c r="AV83" s="62" t="s">
        <v>282</v>
      </c>
      <c r="AW83" s="62" t="s">
        <v>282</v>
      </c>
      <c r="AX83" s="62" t="s">
        <v>282</v>
      </c>
      <c r="AY83" s="62" t="s">
        <v>282</v>
      </c>
      <c r="AZ83" s="62" t="s">
        <v>282</v>
      </c>
      <c r="BA83" s="62" t="s">
        <v>282</v>
      </c>
      <c r="BB83" s="62" t="s">
        <v>282</v>
      </c>
      <c r="BC83" s="62" t="s">
        <v>282</v>
      </c>
      <c r="BD83" s="62" t="s">
        <v>282</v>
      </c>
      <c r="BE83" s="62" t="s">
        <v>282</v>
      </c>
      <c r="BF83" s="62" t="s">
        <v>282</v>
      </c>
      <c r="BG83" s="62" t="s">
        <v>282</v>
      </c>
      <c r="BH83" s="62" t="s">
        <v>282</v>
      </c>
      <c r="BI83" s="62" t="s">
        <v>282</v>
      </c>
      <c r="BJ83" s="62" t="s">
        <v>282</v>
      </c>
      <c r="BK83" s="62" t="s">
        <v>282</v>
      </c>
      <c r="BL83" s="62" t="s">
        <v>282</v>
      </c>
      <c r="BM83" s="62" t="s">
        <v>282</v>
      </c>
      <c r="BN83" s="62" t="s">
        <v>282</v>
      </c>
      <c r="BO83" s="62" t="s">
        <v>282</v>
      </c>
    </row>
    <row r="84" spans="1:67" x14ac:dyDescent="0.25">
      <c r="A84">
        <v>800</v>
      </c>
      <c r="B84" s="62">
        <v>20</v>
      </c>
      <c r="C84" s="62">
        <v>40</v>
      </c>
      <c r="D84" s="62">
        <v>50</v>
      </c>
      <c r="E84" s="62">
        <v>0.88</v>
      </c>
      <c r="F84" s="62">
        <v>0.95</v>
      </c>
      <c r="G84" s="62">
        <v>0.93</v>
      </c>
      <c r="H84" s="62">
        <v>0.88</v>
      </c>
      <c r="I84" s="62">
        <v>0.95</v>
      </c>
      <c r="J84" s="62">
        <v>0.93</v>
      </c>
      <c r="K84" s="62" t="s">
        <v>73</v>
      </c>
      <c r="L84" s="62">
        <v>0.26</v>
      </c>
      <c r="M84" s="62">
        <v>0.28000000000000003</v>
      </c>
      <c r="N84" s="62">
        <v>0</v>
      </c>
      <c r="O84" s="62">
        <v>0</v>
      </c>
      <c r="P84" s="62">
        <v>0</v>
      </c>
      <c r="Q84" s="62" t="s">
        <v>73</v>
      </c>
      <c r="R84" s="62">
        <v>0</v>
      </c>
      <c r="S84" s="62" t="s">
        <v>73</v>
      </c>
      <c r="T84" s="62">
        <v>0</v>
      </c>
      <c r="U84" s="62">
        <v>0</v>
      </c>
      <c r="V84" s="62">
        <v>0</v>
      </c>
      <c r="W84" s="62">
        <v>0</v>
      </c>
      <c r="X84" s="62">
        <v>0</v>
      </c>
      <c r="Y84" s="62">
        <v>0</v>
      </c>
      <c r="Z84" s="62">
        <v>0</v>
      </c>
      <c r="AA84" s="62" t="s">
        <v>73</v>
      </c>
      <c r="AB84" s="62" t="s">
        <v>73</v>
      </c>
      <c r="AC84" s="62">
        <v>0</v>
      </c>
      <c r="AD84" s="62">
        <v>0</v>
      </c>
      <c r="AE84" s="62">
        <v>0</v>
      </c>
      <c r="AF84" s="62">
        <v>0.5</v>
      </c>
      <c r="AG84" s="62">
        <v>0.66</v>
      </c>
      <c r="AH84" s="62">
        <v>0.61</v>
      </c>
      <c r="AI84" s="62">
        <v>0</v>
      </c>
      <c r="AJ84" s="62">
        <v>0</v>
      </c>
      <c r="AK84" s="62">
        <v>0</v>
      </c>
      <c r="AL84" s="62">
        <v>0</v>
      </c>
      <c r="AM84" s="62">
        <v>0</v>
      </c>
      <c r="AN84" s="62">
        <v>0</v>
      </c>
      <c r="AO84" s="62">
        <v>0</v>
      </c>
      <c r="AP84" s="62">
        <v>0</v>
      </c>
      <c r="AQ84" s="62">
        <v>0</v>
      </c>
      <c r="AR84" s="62">
        <v>0</v>
      </c>
      <c r="AS84" s="62">
        <v>0</v>
      </c>
      <c r="AT84" s="62">
        <v>0</v>
      </c>
      <c r="AU84" s="62">
        <v>0</v>
      </c>
      <c r="AV84" s="62">
        <v>0</v>
      </c>
      <c r="AW84" s="62">
        <v>0</v>
      </c>
      <c r="AX84" s="62">
        <v>0</v>
      </c>
      <c r="AY84" s="62">
        <v>0</v>
      </c>
      <c r="AZ84" s="62">
        <v>0</v>
      </c>
      <c r="BA84" s="62">
        <v>0</v>
      </c>
      <c r="BB84" s="62">
        <v>0</v>
      </c>
      <c r="BC84" s="62">
        <v>0</v>
      </c>
      <c r="BD84" s="62">
        <v>0</v>
      </c>
      <c r="BE84" s="62">
        <v>0</v>
      </c>
      <c r="BF84" s="62">
        <v>0</v>
      </c>
      <c r="BG84" s="62" t="s">
        <v>73</v>
      </c>
      <c r="BH84" s="62">
        <v>0</v>
      </c>
      <c r="BI84" s="62" t="s">
        <v>73</v>
      </c>
      <c r="BJ84" s="62">
        <v>0</v>
      </c>
      <c r="BK84" s="62" t="s">
        <v>73</v>
      </c>
      <c r="BL84" s="62" t="s">
        <v>73</v>
      </c>
      <c r="BM84" s="62">
        <v>0</v>
      </c>
      <c r="BN84" s="62">
        <v>0</v>
      </c>
      <c r="BO84" s="62">
        <v>0</v>
      </c>
    </row>
    <row r="85" spans="1:67" x14ac:dyDescent="0.25">
      <c r="A85">
        <v>801</v>
      </c>
      <c r="B85" s="62">
        <v>50</v>
      </c>
      <c r="C85" s="62">
        <v>50</v>
      </c>
      <c r="D85" s="62">
        <v>100</v>
      </c>
      <c r="E85" s="62">
        <v>0.84</v>
      </c>
      <c r="F85" s="62">
        <v>0.84</v>
      </c>
      <c r="G85" s="62">
        <v>0.84</v>
      </c>
      <c r="H85" s="62">
        <v>0.82</v>
      </c>
      <c r="I85" s="62">
        <v>0.82</v>
      </c>
      <c r="J85" s="62">
        <v>0.82</v>
      </c>
      <c r="K85" s="62">
        <v>0.43</v>
      </c>
      <c r="L85" s="62">
        <v>0.35</v>
      </c>
      <c r="M85" s="62">
        <v>0.39</v>
      </c>
      <c r="N85" s="62" t="s">
        <v>73</v>
      </c>
      <c r="O85" s="62">
        <v>0</v>
      </c>
      <c r="P85" s="62" t="s">
        <v>73</v>
      </c>
      <c r="Q85" s="62" t="s">
        <v>73</v>
      </c>
      <c r="R85" s="62">
        <v>0</v>
      </c>
      <c r="S85" s="62" t="s">
        <v>73</v>
      </c>
      <c r="T85" s="62">
        <v>0</v>
      </c>
      <c r="U85" s="62">
        <v>0</v>
      </c>
      <c r="V85" s="62">
        <v>0</v>
      </c>
      <c r="W85" s="62">
        <v>0</v>
      </c>
      <c r="X85" s="62">
        <v>0</v>
      </c>
      <c r="Y85" s="62">
        <v>0</v>
      </c>
      <c r="Z85" s="62" t="s">
        <v>73</v>
      </c>
      <c r="AA85" s="62">
        <v>0</v>
      </c>
      <c r="AB85" s="62" t="s">
        <v>73</v>
      </c>
      <c r="AC85" s="62">
        <v>0</v>
      </c>
      <c r="AD85" s="62" t="s">
        <v>73</v>
      </c>
      <c r="AE85" s="62" t="s">
        <v>73</v>
      </c>
      <c r="AF85" s="62">
        <v>0.31</v>
      </c>
      <c r="AG85" s="62">
        <v>0.45</v>
      </c>
      <c r="AH85" s="62">
        <v>0.38</v>
      </c>
      <c r="AI85" s="62">
        <v>0</v>
      </c>
      <c r="AJ85" s="62">
        <v>0</v>
      </c>
      <c r="AK85" s="62">
        <v>0</v>
      </c>
      <c r="AL85" s="62">
        <v>0</v>
      </c>
      <c r="AM85" s="62">
        <v>0</v>
      </c>
      <c r="AN85" s="62">
        <v>0</v>
      </c>
      <c r="AO85" s="62">
        <v>0</v>
      </c>
      <c r="AP85" s="62">
        <v>0</v>
      </c>
      <c r="AQ85" s="62">
        <v>0</v>
      </c>
      <c r="AR85" s="62" t="s">
        <v>73</v>
      </c>
      <c r="AS85" s="62" t="s">
        <v>73</v>
      </c>
      <c r="AT85" s="62" t="s">
        <v>73</v>
      </c>
      <c r="AU85" s="62" t="s">
        <v>73</v>
      </c>
      <c r="AV85" s="62">
        <v>0</v>
      </c>
      <c r="AW85" s="62" t="s">
        <v>73</v>
      </c>
      <c r="AX85" s="62">
        <v>0</v>
      </c>
      <c r="AY85" s="62">
        <v>0</v>
      </c>
      <c r="AZ85" s="62">
        <v>0</v>
      </c>
      <c r="BA85" s="62">
        <v>0</v>
      </c>
      <c r="BB85" s="62" t="s">
        <v>73</v>
      </c>
      <c r="BC85" s="62" t="s">
        <v>73</v>
      </c>
      <c r="BD85" s="62">
        <v>0</v>
      </c>
      <c r="BE85" s="62">
        <v>0</v>
      </c>
      <c r="BF85" s="62">
        <v>0</v>
      </c>
      <c r="BG85" s="62" t="s">
        <v>73</v>
      </c>
      <c r="BH85" s="62" t="s">
        <v>73</v>
      </c>
      <c r="BI85" s="62">
        <v>0.08</v>
      </c>
      <c r="BJ85" s="62" t="s">
        <v>73</v>
      </c>
      <c r="BK85" s="62" t="s">
        <v>73</v>
      </c>
      <c r="BL85" s="62">
        <v>0.06</v>
      </c>
      <c r="BM85" s="62">
        <v>0</v>
      </c>
      <c r="BN85" s="62" t="s">
        <v>73</v>
      </c>
      <c r="BO85" s="62" t="s">
        <v>73</v>
      </c>
    </row>
    <row r="86" spans="1:67" x14ac:dyDescent="0.25">
      <c r="A86">
        <v>802</v>
      </c>
      <c r="B86" s="62">
        <v>10</v>
      </c>
      <c r="C86" s="62">
        <v>20</v>
      </c>
      <c r="D86" s="62">
        <v>30</v>
      </c>
      <c r="E86" s="62">
        <v>1</v>
      </c>
      <c r="F86" s="62">
        <v>1</v>
      </c>
      <c r="G86" s="62">
        <v>1</v>
      </c>
      <c r="H86" s="62">
        <v>1</v>
      </c>
      <c r="I86" s="62">
        <v>1</v>
      </c>
      <c r="J86" s="62">
        <v>1</v>
      </c>
      <c r="K86" s="62" t="s">
        <v>73</v>
      </c>
      <c r="L86" s="62">
        <v>0.35</v>
      </c>
      <c r="M86" s="62">
        <v>0.36</v>
      </c>
      <c r="N86" s="62">
        <v>0</v>
      </c>
      <c r="O86" s="62">
        <v>0</v>
      </c>
      <c r="P86" s="62">
        <v>0</v>
      </c>
      <c r="Q86" s="62">
        <v>0</v>
      </c>
      <c r="R86" s="62">
        <v>0</v>
      </c>
      <c r="S86" s="62">
        <v>0</v>
      </c>
      <c r="T86" s="62">
        <v>0</v>
      </c>
      <c r="U86" s="62">
        <v>0</v>
      </c>
      <c r="V86" s="62">
        <v>0</v>
      </c>
      <c r="W86" s="62">
        <v>0</v>
      </c>
      <c r="X86" s="62">
        <v>0</v>
      </c>
      <c r="Y86" s="62">
        <v>0</v>
      </c>
      <c r="Z86" s="62" t="s">
        <v>73</v>
      </c>
      <c r="AA86" s="62" t="s">
        <v>73</v>
      </c>
      <c r="AB86" s="62" t="s">
        <v>73</v>
      </c>
      <c r="AC86" s="62">
        <v>0</v>
      </c>
      <c r="AD86" s="62">
        <v>0</v>
      </c>
      <c r="AE86" s="62">
        <v>0</v>
      </c>
      <c r="AF86" s="62" t="s">
        <v>73</v>
      </c>
      <c r="AG86" s="62">
        <v>0.6</v>
      </c>
      <c r="AH86" s="62">
        <v>0.56999999999999995</v>
      </c>
      <c r="AI86" s="62">
        <v>0</v>
      </c>
      <c r="AJ86" s="62">
        <v>0</v>
      </c>
      <c r="AK86" s="62">
        <v>0</v>
      </c>
      <c r="AL86" s="62">
        <v>0</v>
      </c>
      <c r="AM86" s="62">
        <v>0</v>
      </c>
      <c r="AN86" s="62">
        <v>0</v>
      </c>
      <c r="AO86" s="62">
        <v>0</v>
      </c>
      <c r="AP86" s="62">
        <v>0</v>
      </c>
      <c r="AQ86" s="62">
        <v>0</v>
      </c>
      <c r="AR86" s="62">
        <v>0</v>
      </c>
      <c r="AS86" s="62">
        <v>0</v>
      </c>
      <c r="AT86" s="62">
        <v>0</v>
      </c>
      <c r="AU86" s="62">
        <v>0</v>
      </c>
      <c r="AV86" s="62">
        <v>0</v>
      </c>
      <c r="AW86" s="62">
        <v>0</v>
      </c>
      <c r="AX86" s="62">
        <v>0</v>
      </c>
      <c r="AY86" s="62">
        <v>0</v>
      </c>
      <c r="AZ86" s="62">
        <v>0</v>
      </c>
      <c r="BA86" s="62">
        <v>0</v>
      </c>
      <c r="BB86" s="62">
        <v>0</v>
      </c>
      <c r="BC86" s="62">
        <v>0</v>
      </c>
      <c r="BD86" s="62">
        <v>0</v>
      </c>
      <c r="BE86" s="62">
        <v>0</v>
      </c>
      <c r="BF86" s="62">
        <v>0</v>
      </c>
      <c r="BG86" s="62">
        <v>0</v>
      </c>
      <c r="BH86" s="62">
        <v>0</v>
      </c>
      <c r="BI86" s="62">
        <v>0</v>
      </c>
      <c r="BJ86" s="62">
        <v>0</v>
      </c>
      <c r="BK86" s="62">
        <v>0</v>
      </c>
      <c r="BL86" s="62">
        <v>0</v>
      </c>
      <c r="BM86" s="62">
        <v>0</v>
      </c>
      <c r="BN86" s="62">
        <v>0</v>
      </c>
      <c r="BO86" s="62">
        <v>0</v>
      </c>
    </row>
    <row r="87" spans="1:67" x14ac:dyDescent="0.25">
      <c r="A87">
        <v>803</v>
      </c>
      <c r="B87" s="62">
        <v>10</v>
      </c>
      <c r="C87" s="62">
        <v>30</v>
      </c>
      <c r="D87" s="62">
        <v>40</v>
      </c>
      <c r="E87" s="62" t="s">
        <v>73</v>
      </c>
      <c r="F87" s="62">
        <v>0.96</v>
      </c>
      <c r="G87" s="62">
        <v>0.91</v>
      </c>
      <c r="H87" s="62" t="s">
        <v>73</v>
      </c>
      <c r="I87" s="62">
        <v>0.96</v>
      </c>
      <c r="J87" s="62">
        <v>0.91</v>
      </c>
      <c r="K87" s="62" t="s">
        <v>73</v>
      </c>
      <c r="L87" s="62">
        <v>0.43</v>
      </c>
      <c r="M87" s="62">
        <v>0.43</v>
      </c>
      <c r="N87" s="62">
        <v>0</v>
      </c>
      <c r="O87" s="62">
        <v>0</v>
      </c>
      <c r="P87" s="62">
        <v>0</v>
      </c>
      <c r="Q87" s="62">
        <v>0</v>
      </c>
      <c r="R87" s="62">
        <v>0</v>
      </c>
      <c r="S87" s="62">
        <v>0</v>
      </c>
      <c r="T87" s="62">
        <v>0</v>
      </c>
      <c r="U87" s="62">
        <v>0</v>
      </c>
      <c r="V87" s="62">
        <v>0</v>
      </c>
      <c r="W87" s="62">
        <v>0</v>
      </c>
      <c r="X87" s="62">
        <v>0</v>
      </c>
      <c r="Y87" s="62">
        <v>0</v>
      </c>
      <c r="Z87" s="62" t="s">
        <v>73</v>
      </c>
      <c r="AA87" s="62" t="s">
        <v>73</v>
      </c>
      <c r="AB87" s="62" t="s">
        <v>73</v>
      </c>
      <c r="AC87" s="62">
        <v>0</v>
      </c>
      <c r="AD87" s="62">
        <v>0</v>
      </c>
      <c r="AE87" s="62">
        <v>0</v>
      </c>
      <c r="AF87" s="62" t="s">
        <v>73</v>
      </c>
      <c r="AG87" s="62">
        <v>0.5</v>
      </c>
      <c r="AH87" s="62">
        <v>0.43</v>
      </c>
      <c r="AI87" s="62">
        <v>0</v>
      </c>
      <c r="AJ87" s="62">
        <v>0</v>
      </c>
      <c r="AK87" s="62">
        <v>0</v>
      </c>
      <c r="AL87" s="62">
        <v>0</v>
      </c>
      <c r="AM87" s="62">
        <v>0</v>
      </c>
      <c r="AN87" s="62">
        <v>0</v>
      </c>
      <c r="AO87" s="62">
        <v>0</v>
      </c>
      <c r="AP87" s="62">
        <v>0</v>
      </c>
      <c r="AQ87" s="62">
        <v>0</v>
      </c>
      <c r="AR87" s="62">
        <v>0</v>
      </c>
      <c r="AS87" s="62">
        <v>0</v>
      </c>
      <c r="AT87" s="62">
        <v>0</v>
      </c>
      <c r="AU87" s="62">
        <v>0</v>
      </c>
      <c r="AV87" s="62">
        <v>0</v>
      </c>
      <c r="AW87" s="62">
        <v>0</v>
      </c>
      <c r="AX87" s="62">
        <v>0</v>
      </c>
      <c r="AY87" s="62">
        <v>0</v>
      </c>
      <c r="AZ87" s="62">
        <v>0</v>
      </c>
      <c r="BA87" s="62">
        <v>0</v>
      </c>
      <c r="BB87" s="62">
        <v>0</v>
      </c>
      <c r="BC87" s="62">
        <v>0</v>
      </c>
      <c r="BD87" s="62">
        <v>0</v>
      </c>
      <c r="BE87" s="62">
        <v>0</v>
      </c>
      <c r="BF87" s="62">
        <v>0</v>
      </c>
      <c r="BG87" s="62" t="s">
        <v>73</v>
      </c>
      <c r="BH87" s="62" t="s">
        <v>73</v>
      </c>
      <c r="BI87" s="62" t="s">
        <v>73</v>
      </c>
      <c r="BJ87" s="62" t="s">
        <v>73</v>
      </c>
      <c r="BK87" s="62">
        <v>0</v>
      </c>
      <c r="BL87" s="62" t="s">
        <v>73</v>
      </c>
      <c r="BM87" s="62">
        <v>0</v>
      </c>
      <c r="BN87" s="62">
        <v>0</v>
      </c>
      <c r="BO87" s="62">
        <v>0</v>
      </c>
    </row>
    <row r="88" spans="1:67" x14ac:dyDescent="0.25">
      <c r="A88">
        <v>805</v>
      </c>
      <c r="B88" s="62">
        <v>10</v>
      </c>
      <c r="C88" s="62">
        <v>10</v>
      </c>
      <c r="D88" s="62">
        <v>20</v>
      </c>
      <c r="E88" s="62" t="s">
        <v>73</v>
      </c>
      <c r="F88" s="62">
        <v>0.91</v>
      </c>
      <c r="G88" s="62">
        <v>0.74</v>
      </c>
      <c r="H88" s="62" t="s">
        <v>73</v>
      </c>
      <c r="I88" s="62">
        <v>0.91</v>
      </c>
      <c r="J88" s="62">
        <v>0.63</v>
      </c>
      <c r="K88" s="62">
        <v>0</v>
      </c>
      <c r="L88" s="62">
        <v>0</v>
      </c>
      <c r="M88" s="62">
        <v>0</v>
      </c>
      <c r="N88" s="62">
        <v>0</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t="s">
        <v>73</v>
      </c>
      <c r="AG88" s="62">
        <v>0.91</v>
      </c>
      <c r="AH88" s="62">
        <v>0.63</v>
      </c>
      <c r="AI88" s="62">
        <v>0</v>
      </c>
      <c r="AJ88" s="62">
        <v>0</v>
      </c>
      <c r="AK88" s="62">
        <v>0</v>
      </c>
      <c r="AL88" s="62">
        <v>0</v>
      </c>
      <c r="AM88" s="62">
        <v>0</v>
      </c>
      <c r="AN88" s="62">
        <v>0</v>
      </c>
      <c r="AO88" s="62">
        <v>0</v>
      </c>
      <c r="AP88" s="62">
        <v>0</v>
      </c>
      <c r="AQ88" s="62">
        <v>0</v>
      </c>
      <c r="AR88" s="62" t="s">
        <v>73</v>
      </c>
      <c r="AS88" s="62">
        <v>0</v>
      </c>
      <c r="AT88" s="62" t="s">
        <v>73</v>
      </c>
      <c r="AU88" s="62">
        <v>0</v>
      </c>
      <c r="AV88" s="62">
        <v>0</v>
      </c>
      <c r="AW88" s="62">
        <v>0</v>
      </c>
      <c r="AX88" s="62">
        <v>0</v>
      </c>
      <c r="AY88" s="62">
        <v>0</v>
      </c>
      <c r="AZ88" s="62">
        <v>0</v>
      </c>
      <c r="BA88" s="62" t="s">
        <v>73</v>
      </c>
      <c r="BB88" s="62">
        <v>0</v>
      </c>
      <c r="BC88" s="62" t="s">
        <v>73</v>
      </c>
      <c r="BD88" s="62" t="s">
        <v>73</v>
      </c>
      <c r="BE88" s="62">
        <v>0</v>
      </c>
      <c r="BF88" s="62" t="s">
        <v>73</v>
      </c>
      <c r="BG88" s="62" t="s">
        <v>73</v>
      </c>
      <c r="BH88" s="62" t="s">
        <v>73</v>
      </c>
      <c r="BI88" s="62" t="s">
        <v>73</v>
      </c>
      <c r="BJ88" s="62" t="s">
        <v>73</v>
      </c>
      <c r="BK88" s="62">
        <v>0</v>
      </c>
      <c r="BL88" s="62" t="s">
        <v>73</v>
      </c>
      <c r="BM88" s="62">
        <v>0</v>
      </c>
      <c r="BN88" s="62">
        <v>0</v>
      </c>
      <c r="BO88" s="62">
        <v>0</v>
      </c>
    </row>
    <row r="89" spans="1:67" x14ac:dyDescent="0.25">
      <c r="A89">
        <v>806</v>
      </c>
      <c r="B89" s="62">
        <v>20</v>
      </c>
      <c r="C89" s="62">
        <v>20</v>
      </c>
      <c r="D89" s="62">
        <v>40</v>
      </c>
      <c r="E89" s="62">
        <v>0.63</v>
      </c>
      <c r="F89" s="62">
        <v>0.71</v>
      </c>
      <c r="G89" s="62">
        <v>0.68</v>
      </c>
      <c r="H89" s="62">
        <v>0.57999999999999996</v>
      </c>
      <c r="I89" s="62">
        <v>0.62</v>
      </c>
      <c r="J89" s="62">
        <v>0.6</v>
      </c>
      <c r="K89" s="62" t="s">
        <v>73</v>
      </c>
      <c r="L89" s="62" t="s">
        <v>73</v>
      </c>
      <c r="M89" s="62" t="s">
        <v>73</v>
      </c>
      <c r="N89" s="62">
        <v>0</v>
      </c>
      <c r="O89" s="62">
        <v>0</v>
      </c>
      <c r="P89" s="62">
        <v>0</v>
      </c>
      <c r="Q89" s="62">
        <v>0</v>
      </c>
      <c r="R89" s="62" t="s">
        <v>73</v>
      </c>
      <c r="S89" s="62" t="s">
        <v>73</v>
      </c>
      <c r="T89" s="62">
        <v>0</v>
      </c>
      <c r="U89" s="62">
        <v>0</v>
      </c>
      <c r="V89" s="62">
        <v>0</v>
      </c>
      <c r="W89" s="62">
        <v>0</v>
      </c>
      <c r="X89" s="62">
        <v>0</v>
      </c>
      <c r="Y89" s="62">
        <v>0</v>
      </c>
      <c r="Z89" s="62">
        <v>0</v>
      </c>
      <c r="AA89" s="62">
        <v>0</v>
      </c>
      <c r="AB89" s="62">
        <v>0</v>
      </c>
      <c r="AC89" s="62">
        <v>0</v>
      </c>
      <c r="AD89" s="62">
        <v>0</v>
      </c>
      <c r="AE89" s="62">
        <v>0</v>
      </c>
      <c r="AF89" s="62">
        <v>0.47</v>
      </c>
      <c r="AG89" s="62">
        <v>0.48</v>
      </c>
      <c r="AH89" s="62">
        <v>0.48</v>
      </c>
      <c r="AI89" s="62">
        <v>0</v>
      </c>
      <c r="AJ89" s="62" t="s">
        <v>73</v>
      </c>
      <c r="AK89" s="62" t="s">
        <v>73</v>
      </c>
      <c r="AL89" s="62">
        <v>0</v>
      </c>
      <c r="AM89" s="62">
        <v>0</v>
      </c>
      <c r="AN89" s="62">
        <v>0</v>
      </c>
      <c r="AO89" s="62">
        <v>0</v>
      </c>
      <c r="AP89" s="62">
        <v>0</v>
      </c>
      <c r="AQ89" s="62">
        <v>0</v>
      </c>
      <c r="AR89" s="62">
        <v>0</v>
      </c>
      <c r="AS89" s="62" t="s">
        <v>73</v>
      </c>
      <c r="AT89" s="62" t="s">
        <v>73</v>
      </c>
      <c r="AU89" s="62">
        <v>0</v>
      </c>
      <c r="AV89" s="62">
        <v>0</v>
      </c>
      <c r="AW89" s="62">
        <v>0</v>
      </c>
      <c r="AX89" s="62">
        <v>0</v>
      </c>
      <c r="AY89" s="62" t="s">
        <v>73</v>
      </c>
      <c r="AZ89" s="62" t="s">
        <v>73</v>
      </c>
      <c r="BA89" s="62">
        <v>0</v>
      </c>
      <c r="BB89" s="62">
        <v>0</v>
      </c>
      <c r="BC89" s="62">
        <v>0</v>
      </c>
      <c r="BD89" s="62" t="s">
        <v>73</v>
      </c>
      <c r="BE89" s="62" t="s">
        <v>73</v>
      </c>
      <c r="BF89" s="62" t="s">
        <v>73</v>
      </c>
      <c r="BG89" s="62" t="s">
        <v>73</v>
      </c>
      <c r="BH89" s="62" t="s">
        <v>73</v>
      </c>
      <c r="BI89" s="62">
        <v>0.2</v>
      </c>
      <c r="BJ89" s="62" t="s">
        <v>73</v>
      </c>
      <c r="BK89" s="62" t="s">
        <v>73</v>
      </c>
      <c r="BL89" s="62" t="s">
        <v>73</v>
      </c>
      <c r="BM89" s="62">
        <v>0</v>
      </c>
      <c r="BN89" s="62">
        <v>0</v>
      </c>
      <c r="BO89" s="62">
        <v>0</v>
      </c>
    </row>
    <row r="90" spans="1:67" x14ac:dyDescent="0.25">
      <c r="A90">
        <v>807</v>
      </c>
      <c r="B90" s="62">
        <v>10</v>
      </c>
      <c r="C90" s="62">
        <v>20</v>
      </c>
      <c r="D90" s="62">
        <v>30</v>
      </c>
      <c r="E90" s="62">
        <v>0.8</v>
      </c>
      <c r="F90" s="62">
        <v>1</v>
      </c>
      <c r="G90" s="62">
        <v>0.92</v>
      </c>
      <c r="H90" s="62">
        <v>0.8</v>
      </c>
      <c r="I90" s="62">
        <v>1</v>
      </c>
      <c r="J90" s="62">
        <v>0.92</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0.8</v>
      </c>
      <c r="AG90" s="62">
        <v>1</v>
      </c>
      <c r="AH90" s="62">
        <v>0.92</v>
      </c>
      <c r="AI90" s="62">
        <v>0</v>
      </c>
      <c r="AJ90" s="62">
        <v>0</v>
      </c>
      <c r="AK90" s="62">
        <v>0</v>
      </c>
      <c r="AL90" s="62">
        <v>0</v>
      </c>
      <c r="AM90" s="62">
        <v>0</v>
      </c>
      <c r="AN90" s="62">
        <v>0</v>
      </c>
      <c r="AO90" s="62">
        <v>0</v>
      </c>
      <c r="AP90" s="62">
        <v>0</v>
      </c>
      <c r="AQ90" s="62">
        <v>0</v>
      </c>
      <c r="AR90" s="62">
        <v>0</v>
      </c>
      <c r="AS90" s="62">
        <v>0</v>
      </c>
      <c r="AT90" s="62">
        <v>0</v>
      </c>
      <c r="AU90" s="62">
        <v>0</v>
      </c>
      <c r="AV90" s="62">
        <v>0</v>
      </c>
      <c r="AW90" s="62">
        <v>0</v>
      </c>
      <c r="AX90" s="62">
        <v>0</v>
      </c>
      <c r="AY90" s="62">
        <v>0</v>
      </c>
      <c r="AZ90" s="62">
        <v>0</v>
      </c>
      <c r="BA90" s="62">
        <v>0</v>
      </c>
      <c r="BB90" s="62">
        <v>0</v>
      </c>
      <c r="BC90" s="62">
        <v>0</v>
      </c>
      <c r="BD90" s="62">
        <v>0</v>
      </c>
      <c r="BE90" s="62">
        <v>0</v>
      </c>
      <c r="BF90" s="62">
        <v>0</v>
      </c>
      <c r="BG90" s="62">
        <v>0</v>
      </c>
      <c r="BH90" s="62">
        <v>0</v>
      </c>
      <c r="BI90" s="62">
        <v>0</v>
      </c>
      <c r="BJ90" s="62" t="s">
        <v>73</v>
      </c>
      <c r="BK90" s="62">
        <v>0</v>
      </c>
      <c r="BL90" s="62" t="s">
        <v>73</v>
      </c>
      <c r="BM90" s="62">
        <v>0</v>
      </c>
      <c r="BN90" s="62">
        <v>0</v>
      </c>
      <c r="BO90" s="62">
        <v>0</v>
      </c>
    </row>
    <row r="91" spans="1:67" x14ac:dyDescent="0.25">
      <c r="A91">
        <v>808</v>
      </c>
      <c r="B91" s="62">
        <v>20</v>
      </c>
      <c r="C91" s="62">
        <v>30</v>
      </c>
      <c r="D91" s="62">
        <v>50</v>
      </c>
      <c r="E91" s="62">
        <v>0.86</v>
      </c>
      <c r="F91" s="62">
        <v>0.94</v>
      </c>
      <c r="G91" s="62">
        <v>0.91</v>
      </c>
      <c r="H91" s="62">
        <v>0.77</v>
      </c>
      <c r="I91" s="62">
        <v>0.94</v>
      </c>
      <c r="J91" s="62">
        <v>0.87</v>
      </c>
      <c r="K91" s="62" t="s">
        <v>73</v>
      </c>
      <c r="L91" s="62" t="s">
        <v>73</v>
      </c>
      <c r="M91" s="62" t="s">
        <v>73</v>
      </c>
      <c r="N91" s="62">
        <v>0</v>
      </c>
      <c r="O91" s="62">
        <v>0</v>
      </c>
      <c r="P91" s="62">
        <v>0</v>
      </c>
      <c r="Q91" s="62">
        <v>0</v>
      </c>
      <c r="R91" s="62">
        <v>0</v>
      </c>
      <c r="S91" s="62">
        <v>0</v>
      </c>
      <c r="T91" s="62">
        <v>0</v>
      </c>
      <c r="U91" s="62">
        <v>0</v>
      </c>
      <c r="V91" s="62">
        <v>0</v>
      </c>
      <c r="W91" s="62">
        <v>0</v>
      </c>
      <c r="X91" s="62">
        <v>0</v>
      </c>
      <c r="Y91" s="62">
        <v>0</v>
      </c>
      <c r="Z91" s="62">
        <v>0</v>
      </c>
      <c r="AA91" s="62">
        <v>0</v>
      </c>
      <c r="AB91" s="62">
        <v>0</v>
      </c>
      <c r="AC91" s="62">
        <v>0</v>
      </c>
      <c r="AD91" s="62">
        <v>0</v>
      </c>
      <c r="AE91" s="62">
        <v>0</v>
      </c>
      <c r="AF91" s="62">
        <v>0.59</v>
      </c>
      <c r="AG91" s="62">
        <v>0.9</v>
      </c>
      <c r="AH91" s="62">
        <v>0.77</v>
      </c>
      <c r="AI91" s="62">
        <v>0</v>
      </c>
      <c r="AJ91" s="62">
        <v>0</v>
      </c>
      <c r="AK91" s="62">
        <v>0</v>
      </c>
      <c r="AL91" s="62">
        <v>0</v>
      </c>
      <c r="AM91" s="62">
        <v>0</v>
      </c>
      <c r="AN91" s="62">
        <v>0</v>
      </c>
      <c r="AO91" s="62">
        <v>0</v>
      </c>
      <c r="AP91" s="62">
        <v>0</v>
      </c>
      <c r="AQ91" s="62">
        <v>0</v>
      </c>
      <c r="AR91" s="62" t="s">
        <v>73</v>
      </c>
      <c r="AS91" s="62">
        <v>0</v>
      </c>
      <c r="AT91" s="62" t="s">
        <v>73</v>
      </c>
      <c r="AU91" s="62" t="s">
        <v>73</v>
      </c>
      <c r="AV91" s="62">
        <v>0</v>
      </c>
      <c r="AW91" s="62" t="s">
        <v>73</v>
      </c>
      <c r="AX91" s="62">
        <v>0</v>
      </c>
      <c r="AY91" s="62">
        <v>0</v>
      </c>
      <c r="AZ91" s="62">
        <v>0</v>
      </c>
      <c r="BA91" s="62">
        <v>0</v>
      </c>
      <c r="BB91" s="62">
        <v>0</v>
      </c>
      <c r="BC91" s="62">
        <v>0</v>
      </c>
      <c r="BD91" s="62" t="s">
        <v>73</v>
      </c>
      <c r="BE91" s="62">
        <v>0</v>
      </c>
      <c r="BF91" s="62" t="s">
        <v>73</v>
      </c>
      <c r="BG91" s="62" t="s">
        <v>73</v>
      </c>
      <c r="BH91" s="62">
        <v>0</v>
      </c>
      <c r="BI91" s="62" t="s">
        <v>73</v>
      </c>
      <c r="BJ91" s="62" t="s">
        <v>73</v>
      </c>
      <c r="BK91" s="62">
        <v>0</v>
      </c>
      <c r="BL91" s="62" t="s">
        <v>73</v>
      </c>
      <c r="BM91" s="62">
        <v>0</v>
      </c>
      <c r="BN91" s="62" t="s">
        <v>73</v>
      </c>
      <c r="BO91" s="62" t="s">
        <v>73</v>
      </c>
    </row>
    <row r="92" spans="1:67" x14ac:dyDescent="0.25">
      <c r="A92">
        <v>810</v>
      </c>
      <c r="B92" s="62">
        <v>30</v>
      </c>
      <c r="C92" s="62">
        <v>30</v>
      </c>
      <c r="D92" s="62">
        <v>60</v>
      </c>
      <c r="E92" s="62">
        <v>0.87</v>
      </c>
      <c r="F92" s="62">
        <v>0.9</v>
      </c>
      <c r="G92" s="62">
        <v>0.88</v>
      </c>
      <c r="H92" s="62">
        <v>0.87</v>
      </c>
      <c r="I92" s="62">
        <v>0.9</v>
      </c>
      <c r="J92" s="62">
        <v>0.88</v>
      </c>
      <c r="K92" s="62">
        <v>0.27</v>
      </c>
      <c r="L92" s="62">
        <v>0.53</v>
      </c>
      <c r="M92" s="62">
        <v>0.4</v>
      </c>
      <c r="N92" s="62">
        <v>0</v>
      </c>
      <c r="O92" s="62">
        <v>0</v>
      </c>
      <c r="P92" s="62">
        <v>0</v>
      </c>
      <c r="Q92" s="62" t="s">
        <v>73</v>
      </c>
      <c r="R92" s="62" t="s">
        <v>73</v>
      </c>
      <c r="S92" s="62" t="s">
        <v>73</v>
      </c>
      <c r="T92" s="62">
        <v>0</v>
      </c>
      <c r="U92" s="62">
        <v>0</v>
      </c>
      <c r="V92" s="62">
        <v>0</v>
      </c>
      <c r="W92" s="62">
        <v>0</v>
      </c>
      <c r="X92" s="62">
        <v>0</v>
      </c>
      <c r="Y92" s="62">
        <v>0</v>
      </c>
      <c r="Z92" s="62">
        <v>0</v>
      </c>
      <c r="AA92" s="62">
        <v>0</v>
      </c>
      <c r="AB92" s="62">
        <v>0</v>
      </c>
      <c r="AC92" s="62" t="s">
        <v>73</v>
      </c>
      <c r="AD92" s="62">
        <v>0</v>
      </c>
      <c r="AE92" s="62" t="s">
        <v>73</v>
      </c>
      <c r="AF92" s="62">
        <v>0.53</v>
      </c>
      <c r="AG92" s="62">
        <v>0.33</v>
      </c>
      <c r="AH92" s="62">
        <v>0.43</v>
      </c>
      <c r="AI92" s="62">
        <v>0</v>
      </c>
      <c r="AJ92" s="62" t="s">
        <v>73</v>
      </c>
      <c r="AK92" s="62" t="s">
        <v>73</v>
      </c>
      <c r="AL92" s="62">
        <v>0</v>
      </c>
      <c r="AM92" s="62">
        <v>0</v>
      </c>
      <c r="AN92" s="62">
        <v>0</v>
      </c>
      <c r="AO92" s="62">
        <v>0</v>
      </c>
      <c r="AP92" s="62">
        <v>0</v>
      </c>
      <c r="AQ92" s="62">
        <v>0</v>
      </c>
      <c r="AR92" s="62">
        <v>0</v>
      </c>
      <c r="AS92" s="62">
        <v>0</v>
      </c>
      <c r="AT92" s="62">
        <v>0</v>
      </c>
      <c r="AU92" s="62">
        <v>0</v>
      </c>
      <c r="AV92" s="62">
        <v>0</v>
      </c>
      <c r="AW92" s="62">
        <v>0</v>
      </c>
      <c r="AX92" s="62">
        <v>0</v>
      </c>
      <c r="AY92" s="62">
        <v>0</v>
      </c>
      <c r="AZ92" s="62">
        <v>0</v>
      </c>
      <c r="BA92" s="62">
        <v>0</v>
      </c>
      <c r="BB92" s="62">
        <v>0</v>
      </c>
      <c r="BC92" s="62">
        <v>0</v>
      </c>
      <c r="BD92" s="62">
        <v>0</v>
      </c>
      <c r="BE92" s="62">
        <v>0</v>
      </c>
      <c r="BF92" s="62">
        <v>0</v>
      </c>
      <c r="BG92" s="62" t="s">
        <v>73</v>
      </c>
      <c r="BH92" s="62" t="s">
        <v>73</v>
      </c>
      <c r="BI92" s="62" t="s">
        <v>73</v>
      </c>
      <c r="BJ92" s="62" t="s">
        <v>73</v>
      </c>
      <c r="BK92" s="62">
        <v>0</v>
      </c>
      <c r="BL92" s="62" t="s">
        <v>73</v>
      </c>
      <c r="BM92" s="62">
        <v>0</v>
      </c>
      <c r="BN92" s="62">
        <v>0</v>
      </c>
      <c r="BO92" s="62">
        <v>0</v>
      </c>
    </row>
    <row r="93" spans="1:67" x14ac:dyDescent="0.25">
      <c r="A93">
        <v>811</v>
      </c>
      <c r="B93" s="62" t="s">
        <v>73</v>
      </c>
      <c r="C93" s="62">
        <v>20</v>
      </c>
      <c r="D93" s="62">
        <v>20</v>
      </c>
      <c r="E93" s="62" t="s">
        <v>73</v>
      </c>
      <c r="F93" s="62">
        <v>0.89</v>
      </c>
      <c r="G93" s="62">
        <v>0.87</v>
      </c>
      <c r="H93" s="62" t="s">
        <v>73</v>
      </c>
      <c r="I93" s="62">
        <v>0.89</v>
      </c>
      <c r="J93" s="62">
        <v>0.87</v>
      </c>
      <c r="K93" s="62" t="s">
        <v>73</v>
      </c>
      <c r="L93" s="62">
        <v>0.32</v>
      </c>
      <c r="M93" s="62">
        <v>0.26</v>
      </c>
      <c r="N93" s="62" t="s">
        <v>73</v>
      </c>
      <c r="O93" s="62">
        <v>0</v>
      </c>
      <c r="P93" s="62">
        <v>0</v>
      </c>
      <c r="Q93" s="62" t="s">
        <v>73</v>
      </c>
      <c r="R93" s="62" t="s">
        <v>73</v>
      </c>
      <c r="S93" s="62" t="s">
        <v>73</v>
      </c>
      <c r="T93" s="62" t="s">
        <v>73</v>
      </c>
      <c r="U93" s="62">
        <v>0</v>
      </c>
      <c r="V93" s="62">
        <v>0</v>
      </c>
      <c r="W93" s="62" t="s">
        <v>73</v>
      </c>
      <c r="X93" s="62">
        <v>0</v>
      </c>
      <c r="Y93" s="62">
        <v>0</v>
      </c>
      <c r="Z93" s="62" t="s">
        <v>73</v>
      </c>
      <c r="AA93" s="62">
        <v>0</v>
      </c>
      <c r="AB93" s="62">
        <v>0</v>
      </c>
      <c r="AC93" s="62" t="s">
        <v>73</v>
      </c>
      <c r="AD93" s="62">
        <v>0</v>
      </c>
      <c r="AE93" s="62">
        <v>0</v>
      </c>
      <c r="AF93" s="62" t="s">
        <v>73</v>
      </c>
      <c r="AG93" s="62">
        <v>0.53</v>
      </c>
      <c r="AH93" s="62">
        <v>0.56999999999999995</v>
      </c>
      <c r="AI93" s="62" t="s">
        <v>73</v>
      </c>
      <c r="AJ93" s="62">
        <v>0</v>
      </c>
      <c r="AK93" s="62">
        <v>0</v>
      </c>
      <c r="AL93" s="62" t="s">
        <v>73</v>
      </c>
      <c r="AM93" s="62">
        <v>0</v>
      </c>
      <c r="AN93" s="62">
        <v>0</v>
      </c>
      <c r="AO93" s="62" t="s">
        <v>73</v>
      </c>
      <c r="AP93" s="62">
        <v>0</v>
      </c>
      <c r="AQ93" s="62">
        <v>0</v>
      </c>
      <c r="AR93" s="62" t="s">
        <v>73</v>
      </c>
      <c r="AS93" s="62">
        <v>0</v>
      </c>
      <c r="AT93" s="62">
        <v>0</v>
      </c>
      <c r="AU93" s="62" t="s">
        <v>73</v>
      </c>
      <c r="AV93" s="62">
        <v>0</v>
      </c>
      <c r="AW93" s="62">
        <v>0</v>
      </c>
      <c r="AX93" s="62" t="s">
        <v>73</v>
      </c>
      <c r="AY93" s="62">
        <v>0</v>
      </c>
      <c r="AZ93" s="62">
        <v>0</v>
      </c>
      <c r="BA93" s="62" t="s">
        <v>73</v>
      </c>
      <c r="BB93" s="62">
        <v>0</v>
      </c>
      <c r="BC93" s="62">
        <v>0</v>
      </c>
      <c r="BD93" s="62" t="s">
        <v>73</v>
      </c>
      <c r="BE93" s="62">
        <v>0</v>
      </c>
      <c r="BF93" s="62">
        <v>0</v>
      </c>
      <c r="BG93" s="62" t="s">
        <v>73</v>
      </c>
      <c r="BH93" s="62" t="s">
        <v>73</v>
      </c>
      <c r="BI93" s="62" t="s">
        <v>73</v>
      </c>
      <c r="BJ93" s="62" t="s">
        <v>73</v>
      </c>
      <c r="BK93" s="62">
        <v>0</v>
      </c>
      <c r="BL93" s="62">
        <v>0</v>
      </c>
      <c r="BM93" s="62" t="s">
        <v>73</v>
      </c>
      <c r="BN93" s="62" t="s">
        <v>73</v>
      </c>
      <c r="BO93" s="62" t="s">
        <v>73</v>
      </c>
    </row>
    <row r="94" spans="1:67" x14ac:dyDescent="0.25">
      <c r="A94">
        <v>812</v>
      </c>
      <c r="B94" s="62">
        <v>20</v>
      </c>
      <c r="C94" s="62">
        <v>20</v>
      </c>
      <c r="D94" s="62">
        <v>40</v>
      </c>
      <c r="E94" s="62">
        <v>0.96</v>
      </c>
      <c r="F94" s="62">
        <v>0.88</v>
      </c>
      <c r="G94" s="62">
        <v>0.93</v>
      </c>
      <c r="H94" s="62">
        <v>0.92</v>
      </c>
      <c r="I94" s="62">
        <v>0.88</v>
      </c>
      <c r="J94" s="62">
        <v>0.9</v>
      </c>
      <c r="K94" s="62">
        <v>0.71</v>
      </c>
      <c r="L94" s="62">
        <v>0.53</v>
      </c>
      <c r="M94" s="62">
        <v>0.63</v>
      </c>
      <c r="N94" s="62">
        <v>0</v>
      </c>
      <c r="O94" s="62">
        <v>0</v>
      </c>
      <c r="P94" s="62">
        <v>0</v>
      </c>
      <c r="Q94" s="62">
        <v>0</v>
      </c>
      <c r="R94" s="62">
        <v>0</v>
      </c>
      <c r="S94" s="62">
        <v>0</v>
      </c>
      <c r="T94" s="62">
        <v>0</v>
      </c>
      <c r="U94" s="62">
        <v>0</v>
      </c>
      <c r="V94" s="62">
        <v>0</v>
      </c>
      <c r="W94" s="62" t="s">
        <v>73</v>
      </c>
      <c r="X94" s="62" t="s">
        <v>73</v>
      </c>
      <c r="Y94" s="62" t="s">
        <v>73</v>
      </c>
      <c r="Z94" s="62">
        <v>0</v>
      </c>
      <c r="AA94" s="62" t="s">
        <v>73</v>
      </c>
      <c r="AB94" s="62" t="s">
        <v>73</v>
      </c>
      <c r="AC94" s="62">
        <v>0</v>
      </c>
      <c r="AD94" s="62">
        <v>0</v>
      </c>
      <c r="AE94" s="62">
        <v>0</v>
      </c>
      <c r="AF94" s="62" t="s">
        <v>73</v>
      </c>
      <c r="AG94" s="62" t="s">
        <v>73</v>
      </c>
      <c r="AH94" s="62">
        <v>0.2</v>
      </c>
      <c r="AI94" s="62">
        <v>0</v>
      </c>
      <c r="AJ94" s="62">
        <v>0</v>
      </c>
      <c r="AK94" s="62">
        <v>0</v>
      </c>
      <c r="AL94" s="62">
        <v>0</v>
      </c>
      <c r="AM94" s="62">
        <v>0</v>
      </c>
      <c r="AN94" s="62">
        <v>0</v>
      </c>
      <c r="AO94" s="62">
        <v>0</v>
      </c>
      <c r="AP94" s="62">
        <v>0</v>
      </c>
      <c r="AQ94" s="62">
        <v>0</v>
      </c>
      <c r="AR94" s="62" t="s">
        <v>73</v>
      </c>
      <c r="AS94" s="62">
        <v>0</v>
      </c>
      <c r="AT94" s="62" t="s">
        <v>73</v>
      </c>
      <c r="AU94" s="62">
        <v>0</v>
      </c>
      <c r="AV94" s="62">
        <v>0</v>
      </c>
      <c r="AW94" s="62">
        <v>0</v>
      </c>
      <c r="AX94" s="62">
        <v>0</v>
      </c>
      <c r="AY94" s="62">
        <v>0</v>
      </c>
      <c r="AZ94" s="62">
        <v>0</v>
      </c>
      <c r="BA94" s="62" t="s">
        <v>73</v>
      </c>
      <c r="BB94" s="62">
        <v>0</v>
      </c>
      <c r="BC94" s="62" t="s">
        <v>73</v>
      </c>
      <c r="BD94" s="62">
        <v>0</v>
      </c>
      <c r="BE94" s="62">
        <v>0</v>
      </c>
      <c r="BF94" s="62">
        <v>0</v>
      </c>
      <c r="BG94" s="62">
        <v>0</v>
      </c>
      <c r="BH94" s="62" t="s">
        <v>73</v>
      </c>
      <c r="BI94" s="62" t="s">
        <v>73</v>
      </c>
      <c r="BJ94" s="62" t="s">
        <v>73</v>
      </c>
      <c r="BK94" s="62" t="s">
        <v>73</v>
      </c>
      <c r="BL94" s="62" t="s">
        <v>73</v>
      </c>
      <c r="BM94" s="62">
        <v>0</v>
      </c>
      <c r="BN94" s="62">
        <v>0</v>
      </c>
      <c r="BO94" s="62">
        <v>0</v>
      </c>
    </row>
    <row r="95" spans="1:67" x14ac:dyDescent="0.25">
      <c r="A95">
        <v>813</v>
      </c>
      <c r="B95" s="62" t="s">
        <v>73</v>
      </c>
      <c r="C95" s="62">
        <v>10</v>
      </c>
      <c r="D95" s="62">
        <v>20</v>
      </c>
      <c r="E95" s="62" t="s">
        <v>73</v>
      </c>
      <c r="F95" s="62">
        <v>1</v>
      </c>
      <c r="G95" s="62">
        <v>1</v>
      </c>
      <c r="H95" s="62" t="s">
        <v>73</v>
      </c>
      <c r="I95" s="62">
        <v>1</v>
      </c>
      <c r="J95" s="62">
        <v>1</v>
      </c>
      <c r="K95" s="62" t="s">
        <v>73</v>
      </c>
      <c r="L95" s="62" t="s">
        <v>73</v>
      </c>
      <c r="M95" s="62">
        <v>0.47</v>
      </c>
      <c r="N95" s="62" t="s">
        <v>73</v>
      </c>
      <c r="O95" s="62">
        <v>0</v>
      </c>
      <c r="P95" s="62">
        <v>0</v>
      </c>
      <c r="Q95" s="62" t="s">
        <v>73</v>
      </c>
      <c r="R95" s="62">
        <v>0</v>
      </c>
      <c r="S95" s="62">
        <v>0</v>
      </c>
      <c r="T95" s="62" t="s">
        <v>73</v>
      </c>
      <c r="U95" s="62">
        <v>0</v>
      </c>
      <c r="V95" s="62">
        <v>0</v>
      </c>
      <c r="W95" s="62" t="s">
        <v>73</v>
      </c>
      <c r="X95" s="62" t="s">
        <v>73</v>
      </c>
      <c r="Y95" s="62" t="s">
        <v>73</v>
      </c>
      <c r="Z95" s="62" t="s">
        <v>73</v>
      </c>
      <c r="AA95" s="62" t="s">
        <v>73</v>
      </c>
      <c r="AB95" s="62" t="s">
        <v>73</v>
      </c>
      <c r="AC95" s="62" t="s">
        <v>73</v>
      </c>
      <c r="AD95" s="62">
        <v>0</v>
      </c>
      <c r="AE95" s="62">
        <v>0</v>
      </c>
      <c r="AF95" s="62" t="s">
        <v>73</v>
      </c>
      <c r="AG95" s="62" t="s">
        <v>73</v>
      </c>
      <c r="AH95" s="62">
        <v>0.4</v>
      </c>
      <c r="AI95" s="62" t="s">
        <v>73</v>
      </c>
      <c r="AJ95" s="62">
        <v>0</v>
      </c>
      <c r="AK95" s="62">
        <v>0</v>
      </c>
      <c r="AL95" s="62" t="s">
        <v>73</v>
      </c>
      <c r="AM95" s="62">
        <v>0</v>
      </c>
      <c r="AN95" s="62">
        <v>0</v>
      </c>
      <c r="AO95" s="62" t="s">
        <v>73</v>
      </c>
      <c r="AP95" s="62">
        <v>0</v>
      </c>
      <c r="AQ95" s="62">
        <v>0</v>
      </c>
      <c r="AR95" s="62" t="s">
        <v>73</v>
      </c>
      <c r="AS95" s="62">
        <v>0</v>
      </c>
      <c r="AT95" s="62">
        <v>0</v>
      </c>
      <c r="AU95" s="62" t="s">
        <v>73</v>
      </c>
      <c r="AV95" s="62">
        <v>0</v>
      </c>
      <c r="AW95" s="62">
        <v>0</v>
      </c>
      <c r="AX95" s="62" t="s">
        <v>73</v>
      </c>
      <c r="AY95" s="62">
        <v>0</v>
      </c>
      <c r="AZ95" s="62">
        <v>0</v>
      </c>
      <c r="BA95" s="62" t="s">
        <v>73</v>
      </c>
      <c r="BB95" s="62">
        <v>0</v>
      </c>
      <c r="BC95" s="62">
        <v>0</v>
      </c>
      <c r="BD95" s="62" t="s">
        <v>73</v>
      </c>
      <c r="BE95" s="62">
        <v>0</v>
      </c>
      <c r="BF95" s="62">
        <v>0</v>
      </c>
      <c r="BG95" s="62" t="s">
        <v>73</v>
      </c>
      <c r="BH95" s="62">
        <v>0</v>
      </c>
      <c r="BI95" s="62">
        <v>0</v>
      </c>
      <c r="BJ95" s="62" t="s">
        <v>73</v>
      </c>
      <c r="BK95" s="62">
        <v>0</v>
      </c>
      <c r="BL95" s="62">
        <v>0</v>
      </c>
      <c r="BM95" s="62" t="s">
        <v>73</v>
      </c>
      <c r="BN95" s="62">
        <v>0</v>
      </c>
      <c r="BO95" s="62">
        <v>0</v>
      </c>
    </row>
    <row r="96" spans="1:67" x14ac:dyDescent="0.25">
      <c r="A96">
        <v>815</v>
      </c>
      <c r="B96" s="62">
        <v>30</v>
      </c>
      <c r="C96" s="62">
        <v>80</v>
      </c>
      <c r="D96" s="62">
        <v>110</v>
      </c>
      <c r="E96" s="62">
        <v>0.85</v>
      </c>
      <c r="F96" s="62">
        <v>0.88</v>
      </c>
      <c r="G96" s="62">
        <v>0.87</v>
      </c>
      <c r="H96" s="62">
        <v>0.81</v>
      </c>
      <c r="I96" s="62">
        <v>0.86</v>
      </c>
      <c r="J96" s="62">
        <v>0.85</v>
      </c>
      <c r="K96" s="62">
        <v>0.26</v>
      </c>
      <c r="L96" s="62">
        <v>0.26</v>
      </c>
      <c r="M96" s="62">
        <v>0.26</v>
      </c>
      <c r="N96" s="62">
        <v>0</v>
      </c>
      <c r="O96" s="62">
        <v>0</v>
      </c>
      <c r="P96" s="62">
        <v>0</v>
      </c>
      <c r="Q96" s="62" t="s">
        <v>73</v>
      </c>
      <c r="R96" s="62" t="s">
        <v>73</v>
      </c>
      <c r="S96" s="62" t="s">
        <v>73</v>
      </c>
      <c r="T96" s="62" t="s">
        <v>73</v>
      </c>
      <c r="U96" s="62" t="s">
        <v>73</v>
      </c>
      <c r="V96" s="62">
        <v>7.0000000000000007E-2</v>
      </c>
      <c r="W96" s="62">
        <v>0</v>
      </c>
      <c r="X96" s="62" t="s">
        <v>73</v>
      </c>
      <c r="Y96" s="62" t="s">
        <v>73</v>
      </c>
      <c r="Z96" s="62">
        <v>0</v>
      </c>
      <c r="AA96" s="62" t="s">
        <v>73</v>
      </c>
      <c r="AB96" s="62" t="s">
        <v>73</v>
      </c>
      <c r="AC96" s="62">
        <v>0</v>
      </c>
      <c r="AD96" s="62" t="s">
        <v>73</v>
      </c>
      <c r="AE96" s="62" t="s">
        <v>73</v>
      </c>
      <c r="AF96" s="62">
        <v>0.44</v>
      </c>
      <c r="AG96" s="62">
        <v>0.41</v>
      </c>
      <c r="AH96" s="62">
        <v>0.42</v>
      </c>
      <c r="AI96" s="62">
        <v>0</v>
      </c>
      <c r="AJ96" s="62">
        <v>0</v>
      </c>
      <c r="AK96" s="62">
        <v>0</v>
      </c>
      <c r="AL96" s="62">
        <v>0</v>
      </c>
      <c r="AM96" s="62">
        <v>0</v>
      </c>
      <c r="AN96" s="62">
        <v>0</v>
      </c>
      <c r="AO96" s="62">
        <v>0</v>
      </c>
      <c r="AP96" s="62" t="s">
        <v>73</v>
      </c>
      <c r="AQ96" s="62" t="s">
        <v>73</v>
      </c>
      <c r="AR96" s="62" t="s">
        <v>73</v>
      </c>
      <c r="AS96" s="62">
        <v>0</v>
      </c>
      <c r="AT96" s="62" t="s">
        <v>73</v>
      </c>
      <c r="AU96" s="62" t="s">
        <v>73</v>
      </c>
      <c r="AV96" s="62">
        <v>0</v>
      </c>
      <c r="AW96" s="62" t="s">
        <v>73</v>
      </c>
      <c r="AX96" s="62">
        <v>0</v>
      </c>
      <c r="AY96" s="62">
        <v>0</v>
      </c>
      <c r="AZ96" s="62">
        <v>0</v>
      </c>
      <c r="BA96" s="62">
        <v>0</v>
      </c>
      <c r="BB96" s="62">
        <v>0</v>
      </c>
      <c r="BC96" s="62">
        <v>0</v>
      </c>
      <c r="BD96" s="62">
        <v>0</v>
      </c>
      <c r="BE96" s="62" t="s">
        <v>73</v>
      </c>
      <c r="BF96" s="62" t="s">
        <v>73</v>
      </c>
      <c r="BG96" s="62" t="s">
        <v>73</v>
      </c>
      <c r="BH96" s="62" t="s">
        <v>73</v>
      </c>
      <c r="BI96" s="62">
        <v>0.06</v>
      </c>
      <c r="BJ96" s="62" t="s">
        <v>73</v>
      </c>
      <c r="BK96" s="62" t="s">
        <v>73</v>
      </c>
      <c r="BL96" s="62" t="s">
        <v>73</v>
      </c>
      <c r="BM96" s="62" t="s">
        <v>73</v>
      </c>
      <c r="BN96" s="62" t="s">
        <v>73</v>
      </c>
      <c r="BO96" s="62" t="s">
        <v>73</v>
      </c>
    </row>
    <row r="97" spans="1:67" x14ac:dyDescent="0.25">
      <c r="A97">
        <v>816</v>
      </c>
      <c r="B97" s="62" t="s">
        <v>73</v>
      </c>
      <c r="C97" s="62">
        <v>10</v>
      </c>
      <c r="D97" s="62">
        <v>20</v>
      </c>
      <c r="E97" s="62" t="s">
        <v>73</v>
      </c>
      <c r="F97" s="62">
        <v>1</v>
      </c>
      <c r="G97" s="62">
        <v>1</v>
      </c>
      <c r="H97" s="62" t="s">
        <v>73</v>
      </c>
      <c r="I97" s="62">
        <v>1</v>
      </c>
      <c r="J97" s="62">
        <v>1</v>
      </c>
      <c r="K97" s="62" t="s">
        <v>73</v>
      </c>
      <c r="L97" s="62">
        <v>0</v>
      </c>
      <c r="M97" s="62">
        <v>0</v>
      </c>
      <c r="N97" s="62" t="s">
        <v>73</v>
      </c>
      <c r="O97" s="62">
        <v>0</v>
      </c>
      <c r="P97" s="62">
        <v>0</v>
      </c>
      <c r="Q97" s="62" t="s">
        <v>73</v>
      </c>
      <c r="R97" s="62">
        <v>0</v>
      </c>
      <c r="S97" s="62">
        <v>0</v>
      </c>
      <c r="T97" s="62" t="s">
        <v>73</v>
      </c>
      <c r="U97" s="62">
        <v>0</v>
      </c>
      <c r="V97" s="62">
        <v>0</v>
      </c>
      <c r="W97" s="62" t="s">
        <v>73</v>
      </c>
      <c r="X97" s="62">
        <v>0</v>
      </c>
      <c r="Y97" s="62">
        <v>0</v>
      </c>
      <c r="Z97" s="62" t="s">
        <v>73</v>
      </c>
      <c r="AA97" s="62">
        <v>0</v>
      </c>
      <c r="AB97" s="62">
        <v>0</v>
      </c>
      <c r="AC97" s="62" t="s">
        <v>73</v>
      </c>
      <c r="AD97" s="62">
        <v>0</v>
      </c>
      <c r="AE97" s="62">
        <v>0</v>
      </c>
      <c r="AF97" s="62" t="s">
        <v>73</v>
      </c>
      <c r="AG97" s="62">
        <v>1</v>
      </c>
      <c r="AH97" s="62">
        <v>1</v>
      </c>
      <c r="AI97" s="62" t="s">
        <v>73</v>
      </c>
      <c r="AJ97" s="62">
        <v>0</v>
      </c>
      <c r="AK97" s="62">
        <v>0</v>
      </c>
      <c r="AL97" s="62" t="s">
        <v>73</v>
      </c>
      <c r="AM97" s="62">
        <v>0</v>
      </c>
      <c r="AN97" s="62">
        <v>0</v>
      </c>
      <c r="AO97" s="62" t="s">
        <v>73</v>
      </c>
      <c r="AP97" s="62">
        <v>0</v>
      </c>
      <c r="AQ97" s="62">
        <v>0</v>
      </c>
      <c r="AR97" s="62" t="s">
        <v>73</v>
      </c>
      <c r="AS97" s="62">
        <v>0</v>
      </c>
      <c r="AT97" s="62">
        <v>0</v>
      </c>
      <c r="AU97" s="62" t="s">
        <v>73</v>
      </c>
      <c r="AV97" s="62">
        <v>0</v>
      </c>
      <c r="AW97" s="62">
        <v>0</v>
      </c>
      <c r="AX97" s="62" t="s">
        <v>73</v>
      </c>
      <c r="AY97" s="62">
        <v>0</v>
      </c>
      <c r="AZ97" s="62">
        <v>0</v>
      </c>
      <c r="BA97" s="62" t="s">
        <v>73</v>
      </c>
      <c r="BB97" s="62">
        <v>0</v>
      </c>
      <c r="BC97" s="62">
        <v>0</v>
      </c>
      <c r="BD97" s="62" t="s">
        <v>73</v>
      </c>
      <c r="BE97" s="62">
        <v>0</v>
      </c>
      <c r="BF97" s="62">
        <v>0</v>
      </c>
      <c r="BG97" s="62" t="s">
        <v>73</v>
      </c>
      <c r="BH97" s="62">
        <v>0</v>
      </c>
      <c r="BI97" s="62">
        <v>0</v>
      </c>
      <c r="BJ97" s="62" t="s">
        <v>73</v>
      </c>
      <c r="BK97" s="62">
        <v>0</v>
      </c>
      <c r="BL97" s="62">
        <v>0</v>
      </c>
      <c r="BM97" s="62" t="s">
        <v>73</v>
      </c>
      <c r="BN97" s="62">
        <v>0</v>
      </c>
      <c r="BO97" s="62">
        <v>0</v>
      </c>
    </row>
    <row r="98" spans="1:67" x14ac:dyDescent="0.25">
      <c r="A98">
        <v>821</v>
      </c>
      <c r="B98" s="62">
        <v>10</v>
      </c>
      <c r="C98" s="62">
        <v>10</v>
      </c>
      <c r="D98" s="62">
        <v>20</v>
      </c>
      <c r="E98" s="62">
        <v>1</v>
      </c>
      <c r="F98" s="62">
        <v>1</v>
      </c>
      <c r="G98" s="62">
        <v>1</v>
      </c>
      <c r="H98" s="62">
        <v>1</v>
      </c>
      <c r="I98" s="62">
        <v>1</v>
      </c>
      <c r="J98" s="62">
        <v>1</v>
      </c>
      <c r="K98" s="62" t="s">
        <v>73</v>
      </c>
      <c r="L98" s="62">
        <v>0.55000000000000004</v>
      </c>
      <c r="M98" s="62">
        <v>0.47</v>
      </c>
      <c r="N98" s="62">
        <v>0</v>
      </c>
      <c r="O98" s="62">
        <v>0</v>
      </c>
      <c r="P98" s="62">
        <v>0</v>
      </c>
      <c r="Q98" s="62">
        <v>0</v>
      </c>
      <c r="R98" s="62">
        <v>0</v>
      </c>
      <c r="S98" s="62">
        <v>0</v>
      </c>
      <c r="T98" s="62">
        <v>0</v>
      </c>
      <c r="U98" s="62">
        <v>0</v>
      </c>
      <c r="V98" s="62">
        <v>0</v>
      </c>
      <c r="W98" s="62">
        <v>0</v>
      </c>
      <c r="X98" s="62">
        <v>0</v>
      </c>
      <c r="Y98" s="62">
        <v>0</v>
      </c>
      <c r="Z98" s="62">
        <v>0</v>
      </c>
      <c r="AA98" s="62">
        <v>0</v>
      </c>
      <c r="AB98" s="62">
        <v>0</v>
      </c>
      <c r="AC98" s="62">
        <v>0</v>
      </c>
      <c r="AD98" s="62">
        <v>0</v>
      </c>
      <c r="AE98" s="62">
        <v>0</v>
      </c>
      <c r="AF98" s="62" t="s">
        <v>73</v>
      </c>
      <c r="AG98" s="62" t="s">
        <v>73</v>
      </c>
      <c r="AH98" s="62">
        <v>0.53</v>
      </c>
      <c r="AI98" s="62">
        <v>0</v>
      </c>
      <c r="AJ98" s="62">
        <v>0</v>
      </c>
      <c r="AK98" s="62">
        <v>0</v>
      </c>
      <c r="AL98" s="62">
        <v>0</v>
      </c>
      <c r="AM98" s="62">
        <v>0</v>
      </c>
      <c r="AN98" s="62">
        <v>0</v>
      </c>
      <c r="AO98" s="62">
        <v>0</v>
      </c>
      <c r="AP98" s="62">
        <v>0</v>
      </c>
      <c r="AQ98" s="62">
        <v>0</v>
      </c>
      <c r="AR98" s="62">
        <v>0</v>
      </c>
      <c r="AS98" s="62">
        <v>0</v>
      </c>
      <c r="AT98" s="62">
        <v>0</v>
      </c>
      <c r="AU98" s="62">
        <v>0</v>
      </c>
      <c r="AV98" s="62">
        <v>0</v>
      </c>
      <c r="AW98" s="62">
        <v>0</v>
      </c>
      <c r="AX98" s="62">
        <v>0</v>
      </c>
      <c r="AY98" s="62">
        <v>0</v>
      </c>
      <c r="AZ98" s="62">
        <v>0</v>
      </c>
      <c r="BA98" s="62">
        <v>0</v>
      </c>
      <c r="BB98" s="62">
        <v>0</v>
      </c>
      <c r="BC98" s="62">
        <v>0</v>
      </c>
      <c r="BD98" s="62">
        <v>0</v>
      </c>
      <c r="BE98" s="62">
        <v>0</v>
      </c>
      <c r="BF98" s="62">
        <v>0</v>
      </c>
      <c r="BG98" s="62">
        <v>0</v>
      </c>
      <c r="BH98" s="62">
        <v>0</v>
      </c>
      <c r="BI98" s="62">
        <v>0</v>
      </c>
      <c r="BJ98" s="62">
        <v>0</v>
      </c>
      <c r="BK98" s="62">
        <v>0</v>
      </c>
      <c r="BL98" s="62">
        <v>0</v>
      </c>
      <c r="BM98" s="62">
        <v>0</v>
      </c>
      <c r="BN98" s="62">
        <v>0</v>
      </c>
      <c r="BO98" s="62">
        <v>0</v>
      </c>
    </row>
    <row r="99" spans="1:67" x14ac:dyDescent="0.25">
      <c r="A99">
        <v>822</v>
      </c>
      <c r="B99" s="62">
        <v>10</v>
      </c>
      <c r="C99" s="62">
        <v>20</v>
      </c>
      <c r="D99" s="62">
        <v>20</v>
      </c>
      <c r="E99" s="62" t="s">
        <v>73</v>
      </c>
      <c r="F99" s="62">
        <v>1</v>
      </c>
      <c r="G99" s="62">
        <v>0.96</v>
      </c>
      <c r="H99" s="62" t="s">
        <v>73</v>
      </c>
      <c r="I99" s="62">
        <v>1</v>
      </c>
      <c r="J99" s="62">
        <v>0.96</v>
      </c>
      <c r="K99" s="62" t="s">
        <v>73</v>
      </c>
      <c r="L99" s="62">
        <v>0.44</v>
      </c>
      <c r="M99" s="62">
        <v>0.46</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t="s">
        <v>73</v>
      </c>
      <c r="AG99" s="62">
        <v>0.56000000000000005</v>
      </c>
      <c r="AH99" s="62">
        <v>0.5</v>
      </c>
      <c r="AI99" s="62">
        <v>0</v>
      </c>
      <c r="AJ99" s="62">
        <v>0</v>
      </c>
      <c r="AK99" s="62">
        <v>0</v>
      </c>
      <c r="AL99" s="62">
        <v>0</v>
      </c>
      <c r="AM99" s="62">
        <v>0</v>
      </c>
      <c r="AN99" s="62">
        <v>0</v>
      </c>
      <c r="AO99" s="62">
        <v>0</v>
      </c>
      <c r="AP99" s="62">
        <v>0</v>
      </c>
      <c r="AQ99" s="62">
        <v>0</v>
      </c>
      <c r="AR99" s="62">
        <v>0</v>
      </c>
      <c r="AS99" s="62">
        <v>0</v>
      </c>
      <c r="AT99" s="62">
        <v>0</v>
      </c>
      <c r="AU99" s="62">
        <v>0</v>
      </c>
      <c r="AV99" s="62">
        <v>0</v>
      </c>
      <c r="AW99" s="62">
        <v>0</v>
      </c>
      <c r="AX99" s="62">
        <v>0</v>
      </c>
      <c r="AY99" s="62">
        <v>0</v>
      </c>
      <c r="AZ99" s="62">
        <v>0</v>
      </c>
      <c r="BA99" s="62">
        <v>0</v>
      </c>
      <c r="BB99" s="62">
        <v>0</v>
      </c>
      <c r="BC99" s="62">
        <v>0</v>
      </c>
      <c r="BD99" s="62">
        <v>0</v>
      </c>
      <c r="BE99" s="62">
        <v>0</v>
      </c>
      <c r="BF99" s="62">
        <v>0</v>
      </c>
      <c r="BG99" s="62">
        <v>0</v>
      </c>
      <c r="BH99" s="62">
        <v>0</v>
      </c>
      <c r="BI99" s="62">
        <v>0</v>
      </c>
      <c r="BJ99" s="62" t="s">
        <v>73</v>
      </c>
      <c r="BK99" s="62">
        <v>0</v>
      </c>
      <c r="BL99" s="62" t="s">
        <v>73</v>
      </c>
      <c r="BM99" s="62">
        <v>0</v>
      </c>
      <c r="BN99" s="62">
        <v>0</v>
      </c>
      <c r="BO99" s="62">
        <v>0</v>
      </c>
    </row>
    <row r="100" spans="1:67" x14ac:dyDescent="0.25">
      <c r="A100">
        <v>823</v>
      </c>
      <c r="B100" s="62">
        <v>20</v>
      </c>
      <c r="C100" s="62">
        <v>30</v>
      </c>
      <c r="D100" s="62">
        <v>60</v>
      </c>
      <c r="E100" s="62">
        <v>0.65</v>
      </c>
      <c r="F100" s="62">
        <v>0.82</v>
      </c>
      <c r="G100" s="62">
        <v>0.75</v>
      </c>
      <c r="H100" s="62">
        <v>0.65</v>
      </c>
      <c r="I100" s="62">
        <v>0.82</v>
      </c>
      <c r="J100" s="62">
        <v>0.75</v>
      </c>
      <c r="K100" s="62" t="s">
        <v>73</v>
      </c>
      <c r="L100" s="62">
        <v>0.21</v>
      </c>
      <c r="M100" s="62">
        <v>0.16</v>
      </c>
      <c r="N100" s="62">
        <v>0</v>
      </c>
      <c r="O100" s="62">
        <v>0</v>
      </c>
      <c r="P100" s="62">
        <v>0</v>
      </c>
      <c r="Q100" s="62" t="s">
        <v>73</v>
      </c>
      <c r="R100" s="62">
        <v>0</v>
      </c>
      <c r="S100" s="62" t="s">
        <v>73</v>
      </c>
      <c r="T100" s="62">
        <v>0</v>
      </c>
      <c r="U100" s="62">
        <v>0</v>
      </c>
      <c r="V100" s="62">
        <v>0</v>
      </c>
      <c r="W100" s="62">
        <v>0</v>
      </c>
      <c r="X100" s="62">
        <v>0</v>
      </c>
      <c r="Y100" s="62">
        <v>0</v>
      </c>
      <c r="Z100" s="62">
        <v>0</v>
      </c>
      <c r="AA100" s="62">
        <v>0</v>
      </c>
      <c r="AB100" s="62">
        <v>0</v>
      </c>
      <c r="AC100" s="62">
        <v>0</v>
      </c>
      <c r="AD100" s="62" t="s">
        <v>73</v>
      </c>
      <c r="AE100" s="62" t="s">
        <v>73</v>
      </c>
      <c r="AF100" s="62">
        <v>0.52</v>
      </c>
      <c r="AG100" s="62">
        <v>0.57999999999999996</v>
      </c>
      <c r="AH100" s="62">
        <v>0.55000000000000004</v>
      </c>
      <c r="AI100" s="62" t="s">
        <v>73</v>
      </c>
      <c r="AJ100" s="62" t="s">
        <v>73</v>
      </c>
      <c r="AK100" s="62" t="s">
        <v>73</v>
      </c>
      <c r="AL100" s="62">
        <v>0</v>
      </c>
      <c r="AM100" s="62">
        <v>0</v>
      </c>
      <c r="AN100" s="62">
        <v>0</v>
      </c>
      <c r="AO100" s="62">
        <v>0</v>
      </c>
      <c r="AP100" s="62">
        <v>0</v>
      </c>
      <c r="AQ100" s="62">
        <v>0</v>
      </c>
      <c r="AR100" s="62">
        <v>0</v>
      </c>
      <c r="AS100" s="62">
        <v>0</v>
      </c>
      <c r="AT100" s="62">
        <v>0</v>
      </c>
      <c r="AU100" s="62">
        <v>0</v>
      </c>
      <c r="AV100" s="62">
        <v>0</v>
      </c>
      <c r="AW100" s="62">
        <v>0</v>
      </c>
      <c r="AX100" s="62">
        <v>0</v>
      </c>
      <c r="AY100" s="62">
        <v>0</v>
      </c>
      <c r="AZ100" s="62">
        <v>0</v>
      </c>
      <c r="BA100" s="62">
        <v>0</v>
      </c>
      <c r="BB100" s="62">
        <v>0</v>
      </c>
      <c r="BC100" s="62">
        <v>0</v>
      </c>
      <c r="BD100" s="62">
        <v>0</v>
      </c>
      <c r="BE100" s="62">
        <v>0</v>
      </c>
      <c r="BF100" s="62">
        <v>0</v>
      </c>
      <c r="BG100" s="62" t="s">
        <v>73</v>
      </c>
      <c r="BH100" s="62" t="s">
        <v>73</v>
      </c>
      <c r="BI100" s="62" t="s">
        <v>73</v>
      </c>
      <c r="BJ100" s="62" t="s">
        <v>73</v>
      </c>
      <c r="BK100" s="62" t="s">
        <v>73</v>
      </c>
      <c r="BL100" s="62">
        <v>0.16</v>
      </c>
      <c r="BM100" s="62" t="s">
        <v>73</v>
      </c>
      <c r="BN100" s="62">
        <v>0</v>
      </c>
      <c r="BO100" s="62" t="s">
        <v>73</v>
      </c>
    </row>
    <row r="101" spans="1:67" x14ac:dyDescent="0.25">
      <c r="A101">
        <v>825</v>
      </c>
      <c r="B101" s="62">
        <v>40</v>
      </c>
      <c r="C101" s="62">
        <v>90</v>
      </c>
      <c r="D101" s="62">
        <v>130</v>
      </c>
      <c r="E101" s="62">
        <v>0.85</v>
      </c>
      <c r="F101" s="62">
        <v>0.92</v>
      </c>
      <c r="G101" s="62">
        <v>0.9</v>
      </c>
      <c r="H101" s="62">
        <v>0.82</v>
      </c>
      <c r="I101" s="62">
        <v>0.92</v>
      </c>
      <c r="J101" s="62">
        <v>0.89</v>
      </c>
      <c r="K101" s="62">
        <v>0.21</v>
      </c>
      <c r="L101" s="62">
        <v>0.14000000000000001</v>
      </c>
      <c r="M101" s="62">
        <v>0.16</v>
      </c>
      <c r="N101" s="62">
        <v>0</v>
      </c>
      <c r="O101" s="62">
        <v>0</v>
      </c>
      <c r="P101" s="62">
        <v>0</v>
      </c>
      <c r="Q101" s="62" t="s">
        <v>73</v>
      </c>
      <c r="R101" s="62" t="s">
        <v>73</v>
      </c>
      <c r="S101" s="62" t="s">
        <v>73</v>
      </c>
      <c r="T101" s="62">
        <v>0</v>
      </c>
      <c r="U101" s="62">
        <v>0</v>
      </c>
      <c r="V101" s="62">
        <v>0</v>
      </c>
      <c r="W101" s="62">
        <v>0</v>
      </c>
      <c r="X101" s="62">
        <v>0</v>
      </c>
      <c r="Y101" s="62">
        <v>0</v>
      </c>
      <c r="Z101" s="62">
        <v>0</v>
      </c>
      <c r="AA101" s="62">
        <v>0</v>
      </c>
      <c r="AB101" s="62">
        <v>0</v>
      </c>
      <c r="AC101" s="62">
        <v>0</v>
      </c>
      <c r="AD101" s="62" t="s">
        <v>73</v>
      </c>
      <c r="AE101" s="62" t="s">
        <v>73</v>
      </c>
      <c r="AF101" s="62">
        <v>0.54</v>
      </c>
      <c r="AG101" s="62">
        <v>0.75</v>
      </c>
      <c r="AH101" s="62">
        <v>0.69</v>
      </c>
      <c r="AI101" s="62">
        <v>0</v>
      </c>
      <c r="AJ101" s="62" t="s">
        <v>73</v>
      </c>
      <c r="AK101" s="62" t="s">
        <v>73</v>
      </c>
      <c r="AL101" s="62">
        <v>0</v>
      </c>
      <c r="AM101" s="62">
        <v>0</v>
      </c>
      <c r="AN101" s="62">
        <v>0</v>
      </c>
      <c r="AO101" s="62">
        <v>0</v>
      </c>
      <c r="AP101" s="62">
        <v>0</v>
      </c>
      <c r="AQ101" s="62">
        <v>0</v>
      </c>
      <c r="AR101" s="62" t="s">
        <v>73</v>
      </c>
      <c r="AS101" s="62">
        <v>0</v>
      </c>
      <c r="AT101" s="62" t="s">
        <v>73</v>
      </c>
      <c r="AU101" s="62">
        <v>0</v>
      </c>
      <c r="AV101" s="62">
        <v>0</v>
      </c>
      <c r="AW101" s="62">
        <v>0</v>
      </c>
      <c r="AX101" s="62" t="s">
        <v>73</v>
      </c>
      <c r="AY101" s="62">
        <v>0</v>
      </c>
      <c r="AZ101" s="62" t="s">
        <v>73</v>
      </c>
      <c r="BA101" s="62">
        <v>0</v>
      </c>
      <c r="BB101" s="62">
        <v>0</v>
      </c>
      <c r="BC101" s="62">
        <v>0</v>
      </c>
      <c r="BD101" s="62">
        <v>0</v>
      </c>
      <c r="BE101" s="62">
        <v>0</v>
      </c>
      <c r="BF101" s="62">
        <v>0</v>
      </c>
      <c r="BG101" s="62" t="s">
        <v>73</v>
      </c>
      <c r="BH101" s="62" t="s">
        <v>73</v>
      </c>
      <c r="BI101" s="62" t="s">
        <v>73</v>
      </c>
      <c r="BJ101" s="62" t="s">
        <v>73</v>
      </c>
      <c r="BK101" s="62" t="s">
        <v>73</v>
      </c>
      <c r="BL101" s="62">
        <v>7.0000000000000007E-2</v>
      </c>
      <c r="BM101" s="62">
        <v>0</v>
      </c>
      <c r="BN101" s="62">
        <v>0</v>
      </c>
      <c r="BO101" s="62">
        <v>0</v>
      </c>
    </row>
    <row r="102" spans="1:67" x14ac:dyDescent="0.25">
      <c r="A102">
        <v>826</v>
      </c>
      <c r="B102" s="62">
        <v>20</v>
      </c>
      <c r="C102" s="62">
        <v>40</v>
      </c>
      <c r="D102" s="62">
        <v>60</v>
      </c>
      <c r="E102" s="62">
        <v>0.85</v>
      </c>
      <c r="F102" s="62">
        <v>0.95</v>
      </c>
      <c r="G102" s="62">
        <v>0.92</v>
      </c>
      <c r="H102" s="62">
        <v>0.8</v>
      </c>
      <c r="I102" s="62">
        <v>0.93</v>
      </c>
      <c r="J102" s="62">
        <v>0.88</v>
      </c>
      <c r="K102" s="62" t="s">
        <v>73</v>
      </c>
      <c r="L102" s="62" t="s">
        <v>73</v>
      </c>
      <c r="M102" s="62">
        <v>0.13</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0.55000000000000004</v>
      </c>
      <c r="AG102" s="62">
        <v>0.85</v>
      </c>
      <c r="AH102" s="62">
        <v>0.75</v>
      </c>
      <c r="AI102" s="62">
        <v>0</v>
      </c>
      <c r="AJ102" s="62">
        <v>0</v>
      </c>
      <c r="AK102" s="62">
        <v>0</v>
      </c>
      <c r="AL102" s="62">
        <v>0</v>
      </c>
      <c r="AM102" s="62">
        <v>0</v>
      </c>
      <c r="AN102" s="62">
        <v>0</v>
      </c>
      <c r="AO102" s="62">
        <v>0</v>
      </c>
      <c r="AP102" s="62">
        <v>0</v>
      </c>
      <c r="AQ102" s="62">
        <v>0</v>
      </c>
      <c r="AR102" s="62" t="s">
        <v>73</v>
      </c>
      <c r="AS102" s="62" t="s">
        <v>73</v>
      </c>
      <c r="AT102" s="62" t="s">
        <v>73</v>
      </c>
      <c r="AU102" s="62">
        <v>0</v>
      </c>
      <c r="AV102" s="62">
        <v>0</v>
      </c>
      <c r="AW102" s="62">
        <v>0</v>
      </c>
      <c r="AX102" s="62">
        <v>0</v>
      </c>
      <c r="AY102" s="62">
        <v>0</v>
      </c>
      <c r="AZ102" s="62">
        <v>0</v>
      </c>
      <c r="BA102" s="62" t="s">
        <v>73</v>
      </c>
      <c r="BB102" s="62" t="s">
        <v>73</v>
      </c>
      <c r="BC102" s="62" t="s">
        <v>73</v>
      </c>
      <c r="BD102" s="62">
        <v>0</v>
      </c>
      <c r="BE102" s="62">
        <v>0</v>
      </c>
      <c r="BF102" s="62">
        <v>0</v>
      </c>
      <c r="BG102" s="62" t="s">
        <v>73</v>
      </c>
      <c r="BH102" s="62" t="s">
        <v>73</v>
      </c>
      <c r="BI102" s="62" t="s">
        <v>73</v>
      </c>
      <c r="BJ102" s="62" t="s">
        <v>73</v>
      </c>
      <c r="BK102" s="62" t="s">
        <v>73</v>
      </c>
      <c r="BL102" s="62" t="s">
        <v>73</v>
      </c>
      <c r="BM102" s="62" t="s">
        <v>73</v>
      </c>
      <c r="BN102" s="62">
        <v>0</v>
      </c>
      <c r="BO102" s="62" t="s">
        <v>73</v>
      </c>
    </row>
    <row r="103" spans="1:67" x14ac:dyDescent="0.25">
      <c r="A103">
        <v>830</v>
      </c>
      <c r="B103" s="62">
        <v>30</v>
      </c>
      <c r="C103" s="62">
        <v>50</v>
      </c>
      <c r="D103" s="62">
        <v>80</v>
      </c>
      <c r="E103" s="62">
        <v>0.89</v>
      </c>
      <c r="F103" s="62">
        <v>1</v>
      </c>
      <c r="G103" s="62">
        <v>0.96</v>
      </c>
      <c r="H103" s="62">
        <v>0.85</v>
      </c>
      <c r="I103" s="62">
        <v>1</v>
      </c>
      <c r="J103" s="62">
        <v>0.95</v>
      </c>
      <c r="K103" s="62">
        <v>0.48</v>
      </c>
      <c r="L103" s="62">
        <v>0.39</v>
      </c>
      <c r="M103" s="62">
        <v>0.42</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0.37</v>
      </c>
      <c r="AG103" s="62">
        <v>0.61</v>
      </c>
      <c r="AH103" s="62">
        <v>0.53</v>
      </c>
      <c r="AI103" s="62">
        <v>0</v>
      </c>
      <c r="AJ103" s="62">
        <v>0</v>
      </c>
      <c r="AK103" s="62">
        <v>0</v>
      </c>
      <c r="AL103" s="62">
        <v>0</v>
      </c>
      <c r="AM103" s="62">
        <v>0</v>
      </c>
      <c r="AN103" s="62">
        <v>0</v>
      </c>
      <c r="AO103" s="62">
        <v>0</v>
      </c>
      <c r="AP103" s="62">
        <v>0</v>
      </c>
      <c r="AQ103" s="62">
        <v>0</v>
      </c>
      <c r="AR103" s="62" t="s">
        <v>73</v>
      </c>
      <c r="AS103" s="62">
        <v>0</v>
      </c>
      <c r="AT103" s="62" t="s">
        <v>73</v>
      </c>
      <c r="AU103" s="62">
        <v>0</v>
      </c>
      <c r="AV103" s="62">
        <v>0</v>
      </c>
      <c r="AW103" s="62">
        <v>0</v>
      </c>
      <c r="AX103" s="62">
        <v>0</v>
      </c>
      <c r="AY103" s="62">
        <v>0</v>
      </c>
      <c r="AZ103" s="62">
        <v>0</v>
      </c>
      <c r="BA103" s="62" t="s">
        <v>73</v>
      </c>
      <c r="BB103" s="62">
        <v>0</v>
      </c>
      <c r="BC103" s="62" t="s">
        <v>73</v>
      </c>
      <c r="BD103" s="62">
        <v>0</v>
      </c>
      <c r="BE103" s="62">
        <v>0</v>
      </c>
      <c r="BF103" s="62">
        <v>0</v>
      </c>
      <c r="BG103" s="62" t="s">
        <v>73</v>
      </c>
      <c r="BH103" s="62">
        <v>0</v>
      </c>
      <c r="BI103" s="62" t="s">
        <v>73</v>
      </c>
      <c r="BJ103" s="62" t="s">
        <v>73</v>
      </c>
      <c r="BK103" s="62">
        <v>0</v>
      </c>
      <c r="BL103" s="62" t="s">
        <v>73</v>
      </c>
      <c r="BM103" s="62">
        <v>0</v>
      </c>
      <c r="BN103" s="62">
        <v>0</v>
      </c>
      <c r="BO103" s="62">
        <v>0</v>
      </c>
    </row>
    <row r="104" spans="1:67" x14ac:dyDescent="0.25">
      <c r="A104">
        <v>831</v>
      </c>
      <c r="B104" s="62">
        <v>40</v>
      </c>
      <c r="C104" s="62">
        <v>40</v>
      </c>
      <c r="D104" s="62">
        <v>80</v>
      </c>
      <c r="E104" s="62">
        <v>0.86</v>
      </c>
      <c r="F104" s="62">
        <v>0.93</v>
      </c>
      <c r="G104" s="62">
        <v>0.89</v>
      </c>
      <c r="H104" s="62">
        <v>0.86</v>
      </c>
      <c r="I104" s="62">
        <v>0.9</v>
      </c>
      <c r="J104" s="62">
        <v>0.88</v>
      </c>
      <c r="K104" s="62">
        <v>0.23</v>
      </c>
      <c r="L104" s="62">
        <v>0.15</v>
      </c>
      <c r="M104" s="62">
        <v>0.19</v>
      </c>
      <c r="N104" s="62">
        <v>0</v>
      </c>
      <c r="O104" s="62">
        <v>0</v>
      </c>
      <c r="P104" s="62">
        <v>0</v>
      </c>
      <c r="Q104" s="62" t="s">
        <v>73</v>
      </c>
      <c r="R104" s="62" t="s">
        <v>73</v>
      </c>
      <c r="S104" s="62" t="s">
        <v>73</v>
      </c>
      <c r="T104" s="62">
        <v>0.27</v>
      </c>
      <c r="U104" s="62">
        <v>0.28000000000000003</v>
      </c>
      <c r="V104" s="62">
        <v>0.27</v>
      </c>
      <c r="W104" s="62">
        <v>0</v>
      </c>
      <c r="X104" s="62">
        <v>0</v>
      </c>
      <c r="Y104" s="62">
        <v>0</v>
      </c>
      <c r="Z104" s="62">
        <v>0</v>
      </c>
      <c r="AA104" s="62">
        <v>0</v>
      </c>
      <c r="AB104" s="62">
        <v>0</v>
      </c>
      <c r="AC104" s="62">
        <v>0</v>
      </c>
      <c r="AD104" s="62">
        <v>0</v>
      </c>
      <c r="AE104" s="62">
        <v>0</v>
      </c>
      <c r="AF104" s="62">
        <v>0.32</v>
      </c>
      <c r="AG104" s="62">
        <v>0.4</v>
      </c>
      <c r="AH104" s="62">
        <v>0.36</v>
      </c>
      <c r="AI104" s="62">
        <v>0</v>
      </c>
      <c r="AJ104" s="62">
        <v>0</v>
      </c>
      <c r="AK104" s="62">
        <v>0</v>
      </c>
      <c r="AL104" s="62">
        <v>0</v>
      </c>
      <c r="AM104" s="62">
        <v>0</v>
      </c>
      <c r="AN104" s="62">
        <v>0</v>
      </c>
      <c r="AO104" s="62">
        <v>0</v>
      </c>
      <c r="AP104" s="62">
        <v>0</v>
      </c>
      <c r="AQ104" s="62">
        <v>0</v>
      </c>
      <c r="AR104" s="62">
        <v>0</v>
      </c>
      <c r="AS104" s="62" t="s">
        <v>73</v>
      </c>
      <c r="AT104" s="62" t="s">
        <v>73</v>
      </c>
      <c r="AU104" s="62">
        <v>0</v>
      </c>
      <c r="AV104" s="62" t="s">
        <v>73</v>
      </c>
      <c r="AW104" s="62" t="s">
        <v>73</v>
      </c>
      <c r="AX104" s="62">
        <v>0</v>
      </c>
      <c r="AY104" s="62">
        <v>0</v>
      </c>
      <c r="AZ104" s="62">
        <v>0</v>
      </c>
      <c r="BA104" s="62">
        <v>0</v>
      </c>
      <c r="BB104" s="62">
        <v>0</v>
      </c>
      <c r="BC104" s="62">
        <v>0</v>
      </c>
      <c r="BD104" s="62">
        <v>0</v>
      </c>
      <c r="BE104" s="62">
        <v>0</v>
      </c>
      <c r="BF104" s="62">
        <v>0</v>
      </c>
      <c r="BG104" s="62" t="s">
        <v>73</v>
      </c>
      <c r="BH104" s="62" t="s">
        <v>73</v>
      </c>
      <c r="BI104" s="62" t="s">
        <v>73</v>
      </c>
      <c r="BJ104" s="62" t="s">
        <v>73</v>
      </c>
      <c r="BK104" s="62" t="s">
        <v>73</v>
      </c>
      <c r="BL104" s="62" t="s">
        <v>73</v>
      </c>
      <c r="BM104" s="62" t="s">
        <v>73</v>
      </c>
      <c r="BN104" s="62">
        <v>0</v>
      </c>
      <c r="BO104" s="62" t="s">
        <v>73</v>
      </c>
    </row>
    <row r="105" spans="1:67" x14ac:dyDescent="0.25">
      <c r="A105">
        <v>835</v>
      </c>
      <c r="B105" s="62">
        <v>20</v>
      </c>
      <c r="C105" s="62">
        <v>50</v>
      </c>
      <c r="D105" s="62">
        <v>70</v>
      </c>
      <c r="E105" s="62">
        <v>1</v>
      </c>
      <c r="F105" s="62">
        <v>0.93</v>
      </c>
      <c r="G105" s="62">
        <v>0.96</v>
      </c>
      <c r="H105" s="62">
        <v>1</v>
      </c>
      <c r="I105" s="62">
        <v>0.89</v>
      </c>
      <c r="J105" s="62">
        <v>0.93</v>
      </c>
      <c r="K105" s="62">
        <v>0.48</v>
      </c>
      <c r="L105" s="62">
        <v>0.2</v>
      </c>
      <c r="M105" s="62">
        <v>0.28999999999999998</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0.52</v>
      </c>
      <c r="AG105" s="62">
        <v>0.7</v>
      </c>
      <c r="AH105" s="62">
        <v>0.64</v>
      </c>
      <c r="AI105" s="62" t="s">
        <v>73</v>
      </c>
      <c r="AJ105" s="62">
        <v>0</v>
      </c>
      <c r="AK105" s="62" t="s">
        <v>73</v>
      </c>
      <c r="AL105" s="62">
        <v>0</v>
      </c>
      <c r="AM105" s="62">
        <v>0</v>
      </c>
      <c r="AN105" s="62">
        <v>0</v>
      </c>
      <c r="AO105" s="62">
        <v>0</v>
      </c>
      <c r="AP105" s="62">
        <v>0</v>
      </c>
      <c r="AQ105" s="62">
        <v>0</v>
      </c>
      <c r="AR105" s="62">
        <v>0</v>
      </c>
      <c r="AS105" s="62" t="s">
        <v>73</v>
      </c>
      <c r="AT105" s="62" t="s">
        <v>73</v>
      </c>
      <c r="AU105" s="62">
        <v>0</v>
      </c>
      <c r="AV105" s="62" t="s">
        <v>73</v>
      </c>
      <c r="AW105" s="62" t="s">
        <v>73</v>
      </c>
      <c r="AX105" s="62">
        <v>0</v>
      </c>
      <c r="AY105" s="62" t="s">
        <v>73</v>
      </c>
      <c r="AZ105" s="62" t="s">
        <v>73</v>
      </c>
      <c r="BA105" s="62">
        <v>0</v>
      </c>
      <c r="BB105" s="62">
        <v>0</v>
      </c>
      <c r="BC105" s="62">
        <v>0</v>
      </c>
      <c r="BD105" s="62">
        <v>0</v>
      </c>
      <c r="BE105" s="62">
        <v>0</v>
      </c>
      <c r="BF105" s="62">
        <v>0</v>
      </c>
      <c r="BG105" s="62">
        <v>0</v>
      </c>
      <c r="BH105" s="62" t="s">
        <v>73</v>
      </c>
      <c r="BI105" s="62" t="s">
        <v>73</v>
      </c>
      <c r="BJ105" s="62">
        <v>0</v>
      </c>
      <c r="BK105" s="62" t="s">
        <v>73</v>
      </c>
      <c r="BL105" s="62" t="s">
        <v>73</v>
      </c>
      <c r="BM105" s="62">
        <v>0</v>
      </c>
      <c r="BN105" s="62">
        <v>0</v>
      </c>
      <c r="BO105" s="62">
        <v>0</v>
      </c>
    </row>
    <row r="106" spans="1:67" x14ac:dyDescent="0.25">
      <c r="A106">
        <v>836</v>
      </c>
      <c r="B106" s="62">
        <v>10</v>
      </c>
      <c r="C106" s="62">
        <v>20</v>
      </c>
      <c r="D106" s="62">
        <v>30</v>
      </c>
      <c r="E106" s="62">
        <v>1</v>
      </c>
      <c r="F106" s="62">
        <v>1</v>
      </c>
      <c r="G106" s="62">
        <v>1</v>
      </c>
      <c r="H106" s="62">
        <v>1</v>
      </c>
      <c r="I106" s="62">
        <v>1</v>
      </c>
      <c r="J106" s="62">
        <v>1</v>
      </c>
      <c r="K106" s="62" t="s">
        <v>73</v>
      </c>
      <c r="L106" s="62" t="s">
        <v>73</v>
      </c>
      <c r="M106" s="62">
        <v>0.3</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t="s">
        <v>73</v>
      </c>
      <c r="AG106" s="62">
        <v>0.82</v>
      </c>
      <c r="AH106" s="62">
        <v>0.7</v>
      </c>
      <c r="AI106" s="62">
        <v>0</v>
      </c>
      <c r="AJ106" s="62">
        <v>0</v>
      </c>
      <c r="AK106" s="62">
        <v>0</v>
      </c>
      <c r="AL106" s="62">
        <v>0</v>
      </c>
      <c r="AM106" s="62">
        <v>0</v>
      </c>
      <c r="AN106" s="62">
        <v>0</v>
      </c>
      <c r="AO106" s="62">
        <v>0</v>
      </c>
      <c r="AP106" s="62">
        <v>0</v>
      </c>
      <c r="AQ106" s="62">
        <v>0</v>
      </c>
      <c r="AR106" s="62">
        <v>0</v>
      </c>
      <c r="AS106" s="62">
        <v>0</v>
      </c>
      <c r="AT106" s="62">
        <v>0</v>
      </c>
      <c r="AU106" s="62">
        <v>0</v>
      </c>
      <c r="AV106" s="62">
        <v>0</v>
      </c>
      <c r="AW106" s="62">
        <v>0</v>
      </c>
      <c r="AX106" s="62">
        <v>0</v>
      </c>
      <c r="AY106" s="62">
        <v>0</v>
      </c>
      <c r="AZ106" s="62">
        <v>0</v>
      </c>
      <c r="BA106" s="62">
        <v>0</v>
      </c>
      <c r="BB106" s="62">
        <v>0</v>
      </c>
      <c r="BC106" s="62">
        <v>0</v>
      </c>
      <c r="BD106" s="62">
        <v>0</v>
      </c>
      <c r="BE106" s="62">
        <v>0</v>
      </c>
      <c r="BF106" s="62">
        <v>0</v>
      </c>
      <c r="BG106" s="62">
        <v>0</v>
      </c>
      <c r="BH106" s="62">
        <v>0</v>
      </c>
      <c r="BI106" s="62">
        <v>0</v>
      </c>
      <c r="BJ106" s="62">
        <v>0</v>
      </c>
      <c r="BK106" s="62">
        <v>0</v>
      </c>
      <c r="BL106" s="62">
        <v>0</v>
      </c>
      <c r="BM106" s="62">
        <v>0</v>
      </c>
      <c r="BN106" s="62">
        <v>0</v>
      </c>
      <c r="BO106" s="62">
        <v>0</v>
      </c>
    </row>
    <row r="107" spans="1:67" x14ac:dyDescent="0.25">
      <c r="A107">
        <v>837</v>
      </c>
      <c r="B107" s="62">
        <v>30</v>
      </c>
      <c r="C107" s="62">
        <v>40</v>
      </c>
      <c r="D107" s="62">
        <v>60</v>
      </c>
      <c r="E107" s="62">
        <v>0.65</v>
      </c>
      <c r="F107" s="62">
        <v>0.72</v>
      </c>
      <c r="G107" s="62">
        <v>0.69</v>
      </c>
      <c r="H107" s="62">
        <v>0.62</v>
      </c>
      <c r="I107" s="62">
        <v>0.64</v>
      </c>
      <c r="J107" s="62">
        <v>0.63</v>
      </c>
      <c r="K107" s="62">
        <v>0.27</v>
      </c>
      <c r="L107" s="62">
        <v>0.36</v>
      </c>
      <c r="M107" s="62">
        <v>0.32</v>
      </c>
      <c r="N107" s="62">
        <v>0</v>
      </c>
      <c r="O107" s="62">
        <v>0</v>
      </c>
      <c r="P107" s="62">
        <v>0</v>
      </c>
      <c r="Q107" s="62" t="s">
        <v>73</v>
      </c>
      <c r="R107" s="62" t="s">
        <v>73</v>
      </c>
      <c r="S107" s="62" t="s">
        <v>73</v>
      </c>
      <c r="T107" s="62">
        <v>0</v>
      </c>
      <c r="U107" s="62">
        <v>0</v>
      </c>
      <c r="V107" s="62">
        <v>0</v>
      </c>
      <c r="W107" s="62">
        <v>0</v>
      </c>
      <c r="X107" s="62">
        <v>0</v>
      </c>
      <c r="Y107" s="62">
        <v>0</v>
      </c>
      <c r="Z107" s="62">
        <v>0</v>
      </c>
      <c r="AA107" s="62">
        <v>0</v>
      </c>
      <c r="AB107" s="62">
        <v>0</v>
      </c>
      <c r="AC107" s="62">
        <v>0</v>
      </c>
      <c r="AD107" s="62">
        <v>0</v>
      </c>
      <c r="AE107" s="62">
        <v>0</v>
      </c>
      <c r="AF107" s="62">
        <v>0.23</v>
      </c>
      <c r="AG107" s="62">
        <v>0.22</v>
      </c>
      <c r="AH107" s="62">
        <v>0.23</v>
      </c>
      <c r="AI107" s="62" t="s">
        <v>73</v>
      </c>
      <c r="AJ107" s="62" t="s">
        <v>73</v>
      </c>
      <c r="AK107" s="62">
        <v>0.11</v>
      </c>
      <c r="AL107" s="62">
        <v>0</v>
      </c>
      <c r="AM107" s="62">
        <v>0</v>
      </c>
      <c r="AN107" s="62">
        <v>0</v>
      </c>
      <c r="AO107" s="62">
        <v>0</v>
      </c>
      <c r="AP107" s="62">
        <v>0</v>
      </c>
      <c r="AQ107" s="62">
        <v>0</v>
      </c>
      <c r="AR107" s="62">
        <v>0</v>
      </c>
      <c r="AS107" s="62" t="s">
        <v>73</v>
      </c>
      <c r="AT107" s="62" t="s">
        <v>73</v>
      </c>
      <c r="AU107" s="62">
        <v>0</v>
      </c>
      <c r="AV107" s="62">
        <v>0</v>
      </c>
      <c r="AW107" s="62">
        <v>0</v>
      </c>
      <c r="AX107" s="62">
        <v>0</v>
      </c>
      <c r="AY107" s="62" t="s">
        <v>73</v>
      </c>
      <c r="AZ107" s="62" t="s">
        <v>73</v>
      </c>
      <c r="BA107" s="62">
        <v>0</v>
      </c>
      <c r="BB107" s="62" t="s">
        <v>73</v>
      </c>
      <c r="BC107" s="62" t="s">
        <v>73</v>
      </c>
      <c r="BD107" s="62" t="s">
        <v>73</v>
      </c>
      <c r="BE107" s="62" t="s">
        <v>73</v>
      </c>
      <c r="BF107" s="62" t="s">
        <v>73</v>
      </c>
      <c r="BG107" s="62" t="s">
        <v>73</v>
      </c>
      <c r="BH107" s="62">
        <v>0.19</v>
      </c>
      <c r="BI107" s="62">
        <v>0.19</v>
      </c>
      <c r="BJ107" s="62" t="s">
        <v>73</v>
      </c>
      <c r="BK107" s="62" t="s">
        <v>73</v>
      </c>
      <c r="BL107" s="62" t="s">
        <v>73</v>
      </c>
      <c r="BM107" s="62" t="s">
        <v>73</v>
      </c>
      <c r="BN107" s="62" t="s">
        <v>73</v>
      </c>
      <c r="BO107" s="62" t="s">
        <v>73</v>
      </c>
    </row>
    <row r="108" spans="1:67" x14ac:dyDescent="0.25">
      <c r="A108">
        <v>840</v>
      </c>
      <c r="B108" s="62">
        <v>70</v>
      </c>
      <c r="C108" s="62">
        <v>90</v>
      </c>
      <c r="D108" s="62">
        <v>160</v>
      </c>
      <c r="E108" s="62">
        <v>0.74</v>
      </c>
      <c r="F108" s="62">
        <v>0.75</v>
      </c>
      <c r="G108" s="62">
        <v>0.75</v>
      </c>
      <c r="H108" s="62">
        <v>0.71</v>
      </c>
      <c r="I108" s="62">
        <v>0.73</v>
      </c>
      <c r="J108" s="62">
        <v>0.72</v>
      </c>
      <c r="K108" s="62">
        <v>0.48</v>
      </c>
      <c r="L108" s="62">
        <v>0.47</v>
      </c>
      <c r="M108" s="62">
        <v>0.47</v>
      </c>
      <c r="N108" s="62">
        <v>0</v>
      </c>
      <c r="O108" s="62">
        <v>0</v>
      </c>
      <c r="P108" s="62">
        <v>0</v>
      </c>
      <c r="Q108" s="62" t="s">
        <v>73</v>
      </c>
      <c r="R108" s="62" t="s">
        <v>73</v>
      </c>
      <c r="S108" s="62">
        <v>0.04</v>
      </c>
      <c r="T108" s="62">
        <v>0</v>
      </c>
      <c r="U108" s="62" t="s">
        <v>73</v>
      </c>
      <c r="V108" s="62" t="s">
        <v>73</v>
      </c>
      <c r="W108" s="62">
        <v>0</v>
      </c>
      <c r="X108" s="62">
        <v>0</v>
      </c>
      <c r="Y108" s="62">
        <v>0</v>
      </c>
      <c r="Z108" s="62">
        <v>0</v>
      </c>
      <c r="AA108" s="62">
        <v>0</v>
      </c>
      <c r="AB108" s="62">
        <v>0</v>
      </c>
      <c r="AC108" s="62">
        <v>0</v>
      </c>
      <c r="AD108" s="62">
        <v>0</v>
      </c>
      <c r="AE108" s="62">
        <v>0</v>
      </c>
      <c r="AF108" s="62">
        <v>0.16</v>
      </c>
      <c r="AG108" s="62">
        <v>0.24</v>
      </c>
      <c r="AH108" s="62">
        <v>0.2</v>
      </c>
      <c r="AI108" s="62">
        <v>0</v>
      </c>
      <c r="AJ108" s="62">
        <v>0</v>
      </c>
      <c r="AK108" s="62">
        <v>0</v>
      </c>
      <c r="AL108" s="62">
        <v>0</v>
      </c>
      <c r="AM108" s="62">
        <v>0</v>
      </c>
      <c r="AN108" s="62">
        <v>0</v>
      </c>
      <c r="AO108" s="62">
        <v>0</v>
      </c>
      <c r="AP108" s="62">
        <v>0</v>
      </c>
      <c r="AQ108" s="62">
        <v>0</v>
      </c>
      <c r="AR108" s="62" t="s">
        <v>73</v>
      </c>
      <c r="AS108" s="62">
        <v>0</v>
      </c>
      <c r="AT108" s="62" t="s">
        <v>73</v>
      </c>
      <c r="AU108" s="62">
        <v>0</v>
      </c>
      <c r="AV108" s="62">
        <v>0</v>
      </c>
      <c r="AW108" s="62">
        <v>0</v>
      </c>
      <c r="AX108" s="62">
        <v>0</v>
      </c>
      <c r="AY108" s="62">
        <v>0</v>
      </c>
      <c r="AZ108" s="62">
        <v>0</v>
      </c>
      <c r="BA108" s="62" t="s">
        <v>73</v>
      </c>
      <c r="BB108" s="62">
        <v>0</v>
      </c>
      <c r="BC108" s="62" t="s">
        <v>73</v>
      </c>
      <c r="BD108" s="62" t="s">
        <v>73</v>
      </c>
      <c r="BE108" s="62" t="s">
        <v>73</v>
      </c>
      <c r="BF108" s="62" t="s">
        <v>73</v>
      </c>
      <c r="BG108" s="62" t="s">
        <v>73</v>
      </c>
      <c r="BH108" s="62">
        <v>0.14000000000000001</v>
      </c>
      <c r="BI108" s="62">
        <v>0.09</v>
      </c>
      <c r="BJ108" s="62">
        <v>0.23</v>
      </c>
      <c r="BK108" s="62">
        <v>0.11</v>
      </c>
      <c r="BL108" s="62">
        <v>0.16</v>
      </c>
      <c r="BM108" s="62">
        <v>0</v>
      </c>
      <c r="BN108" s="62">
        <v>0</v>
      </c>
      <c r="BO108" s="62">
        <v>0</v>
      </c>
    </row>
    <row r="109" spans="1:67" x14ac:dyDescent="0.25">
      <c r="A109">
        <v>841</v>
      </c>
      <c r="B109" s="62">
        <v>20</v>
      </c>
      <c r="C109" s="62">
        <v>10</v>
      </c>
      <c r="D109" s="62">
        <v>30</v>
      </c>
      <c r="E109" s="62">
        <v>0.73</v>
      </c>
      <c r="F109" s="62">
        <v>1</v>
      </c>
      <c r="G109" s="62">
        <v>0.84</v>
      </c>
      <c r="H109" s="62">
        <v>0.73</v>
      </c>
      <c r="I109" s="62">
        <v>0.9</v>
      </c>
      <c r="J109" s="62">
        <v>0.8</v>
      </c>
      <c r="K109" s="62">
        <v>0.4</v>
      </c>
      <c r="L109" s="62">
        <v>0.6</v>
      </c>
      <c r="M109" s="62">
        <v>0.48</v>
      </c>
      <c r="N109" s="62">
        <v>0</v>
      </c>
      <c r="O109" s="62">
        <v>0</v>
      </c>
      <c r="P109" s="62">
        <v>0</v>
      </c>
      <c r="Q109" s="62" t="s">
        <v>73</v>
      </c>
      <c r="R109" s="62">
        <v>0</v>
      </c>
      <c r="S109" s="62" t="s">
        <v>73</v>
      </c>
      <c r="T109" s="62">
        <v>0</v>
      </c>
      <c r="U109" s="62">
        <v>0</v>
      </c>
      <c r="V109" s="62">
        <v>0</v>
      </c>
      <c r="W109" s="62">
        <v>0</v>
      </c>
      <c r="X109" s="62">
        <v>0</v>
      </c>
      <c r="Y109" s="62">
        <v>0</v>
      </c>
      <c r="Z109" s="62">
        <v>0</v>
      </c>
      <c r="AA109" s="62">
        <v>0</v>
      </c>
      <c r="AB109" s="62">
        <v>0</v>
      </c>
      <c r="AC109" s="62">
        <v>0</v>
      </c>
      <c r="AD109" s="62">
        <v>0</v>
      </c>
      <c r="AE109" s="62">
        <v>0</v>
      </c>
      <c r="AF109" s="62" t="s">
        <v>73</v>
      </c>
      <c r="AG109" s="62" t="s">
        <v>73</v>
      </c>
      <c r="AH109" s="62">
        <v>0.28000000000000003</v>
      </c>
      <c r="AI109" s="62">
        <v>0</v>
      </c>
      <c r="AJ109" s="62" t="s">
        <v>73</v>
      </c>
      <c r="AK109" s="62" t="s">
        <v>73</v>
      </c>
      <c r="AL109" s="62">
        <v>0</v>
      </c>
      <c r="AM109" s="62">
        <v>0</v>
      </c>
      <c r="AN109" s="62">
        <v>0</v>
      </c>
      <c r="AO109" s="62">
        <v>0</v>
      </c>
      <c r="AP109" s="62">
        <v>0</v>
      </c>
      <c r="AQ109" s="62">
        <v>0</v>
      </c>
      <c r="AR109" s="62">
        <v>0</v>
      </c>
      <c r="AS109" s="62">
        <v>0</v>
      </c>
      <c r="AT109" s="62">
        <v>0</v>
      </c>
      <c r="AU109" s="62">
        <v>0</v>
      </c>
      <c r="AV109" s="62">
        <v>0</v>
      </c>
      <c r="AW109" s="62">
        <v>0</v>
      </c>
      <c r="AX109" s="62">
        <v>0</v>
      </c>
      <c r="AY109" s="62">
        <v>0</v>
      </c>
      <c r="AZ109" s="62">
        <v>0</v>
      </c>
      <c r="BA109" s="62">
        <v>0</v>
      </c>
      <c r="BB109" s="62">
        <v>0</v>
      </c>
      <c r="BC109" s="62">
        <v>0</v>
      </c>
      <c r="BD109" s="62">
        <v>0</v>
      </c>
      <c r="BE109" s="62" t="s">
        <v>73</v>
      </c>
      <c r="BF109" s="62" t="s">
        <v>73</v>
      </c>
      <c r="BG109" s="62" t="s">
        <v>73</v>
      </c>
      <c r="BH109" s="62">
        <v>0</v>
      </c>
      <c r="BI109" s="62" t="s">
        <v>73</v>
      </c>
      <c r="BJ109" s="62" t="s">
        <v>73</v>
      </c>
      <c r="BK109" s="62">
        <v>0</v>
      </c>
      <c r="BL109" s="62" t="s">
        <v>73</v>
      </c>
      <c r="BM109" s="62">
        <v>0</v>
      </c>
      <c r="BN109" s="62">
        <v>0</v>
      </c>
      <c r="BO109" s="62">
        <v>0</v>
      </c>
    </row>
    <row r="110" spans="1:67" x14ac:dyDescent="0.25">
      <c r="A110">
        <v>845</v>
      </c>
      <c r="B110" s="62">
        <v>50</v>
      </c>
      <c r="C110" s="62">
        <v>70</v>
      </c>
      <c r="D110" s="62">
        <v>120</v>
      </c>
      <c r="E110" s="62">
        <v>0.73</v>
      </c>
      <c r="F110" s="62">
        <v>0.9</v>
      </c>
      <c r="G110" s="62">
        <v>0.83</v>
      </c>
      <c r="H110" s="62">
        <v>0.71</v>
      </c>
      <c r="I110" s="62">
        <v>0.9</v>
      </c>
      <c r="J110" s="62">
        <v>0.82</v>
      </c>
      <c r="K110" s="62">
        <v>0.35</v>
      </c>
      <c r="L110" s="62">
        <v>0.25</v>
      </c>
      <c r="M110" s="62">
        <v>0.28999999999999998</v>
      </c>
      <c r="N110" s="62">
        <v>0</v>
      </c>
      <c r="O110" s="62">
        <v>0</v>
      </c>
      <c r="P110" s="62">
        <v>0</v>
      </c>
      <c r="Q110" s="62" t="s">
        <v>73</v>
      </c>
      <c r="R110" s="62">
        <v>0</v>
      </c>
      <c r="S110" s="62" t="s">
        <v>73</v>
      </c>
      <c r="T110" s="62">
        <v>0</v>
      </c>
      <c r="U110" s="62">
        <v>0</v>
      </c>
      <c r="V110" s="62">
        <v>0</v>
      </c>
      <c r="W110" s="62" t="s">
        <v>73</v>
      </c>
      <c r="X110" s="62" t="s">
        <v>73</v>
      </c>
      <c r="Y110" s="62" t="s">
        <v>73</v>
      </c>
      <c r="Z110" s="62">
        <v>0</v>
      </c>
      <c r="AA110" s="62">
        <v>0</v>
      </c>
      <c r="AB110" s="62">
        <v>0</v>
      </c>
      <c r="AC110" s="62">
        <v>0</v>
      </c>
      <c r="AD110" s="62">
        <v>0</v>
      </c>
      <c r="AE110" s="62">
        <v>0</v>
      </c>
      <c r="AF110" s="62">
        <v>0.27</v>
      </c>
      <c r="AG110" s="62">
        <v>0.63</v>
      </c>
      <c r="AH110" s="62">
        <v>0.49</v>
      </c>
      <c r="AI110" s="62">
        <v>0</v>
      </c>
      <c r="AJ110" s="62">
        <v>0</v>
      </c>
      <c r="AK110" s="62">
        <v>0</v>
      </c>
      <c r="AL110" s="62">
        <v>0</v>
      </c>
      <c r="AM110" s="62">
        <v>0</v>
      </c>
      <c r="AN110" s="62">
        <v>0</v>
      </c>
      <c r="AO110" s="62">
        <v>0</v>
      </c>
      <c r="AP110" s="62">
        <v>0</v>
      </c>
      <c r="AQ110" s="62">
        <v>0</v>
      </c>
      <c r="AR110" s="62" t="s">
        <v>73</v>
      </c>
      <c r="AS110" s="62">
        <v>0</v>
      </c>
      <c r="AT110" s="62" t="s">
        <v>73</v>
      </c>
      <c r="AU110" s="62">
        <v>0</v>
      </c>
      <c r="AV110" s="62">
        <v>0</v>
      </c>
      <c r="AW110" s="62">
        <v>0</v>
      </c>
      <c r="AX110" s="62">
        <v>0</v>
      </c>
      <c r="AY110" s="62">
        <v>0</v>
      </c>
      <c r="AZ110" s="62">
        <v>0</v>
      </c>
      <c r="BA110" s="62" t="s">
        <v>73</v>
      </c>
      <c r="BB110" s="62">
        <v>0</v>
      </c>
      <c r="BC110" s="62" t="s">
        <v>73</v>
      </c>
      <c r="BD110" s="62">
        <v>0</v>
      </c>
      <c r="BE110" s="62">
        <v>0</v>
      </c>
      <c r="BF110" s="62">
        <v>0</v>
      </c>
      <c r="BG110" s="62" t="s">
        <v>73</v>
      </c>
      <c r="BH110" s="62" t="s">
        <v>73</v>
      </c>
      <c r="BI110" s="62">
        <v>0.06</v>
      </c>
      <c r="BJ110" s="62">
        <v>0.19</v>
      </c>
      <c r="BK110" s="62" t="s">
        <v>73</v>
      </c>
      <c r="BL110" s="62">
        <v>0.11</v>
      </c>
      <c r="BM110" s="62">
        <v>0</v>
      </c>
      <c r="BN110" s="62">
        <v>0</v>
      </c>
      <c r="BO110" s="62">
        <v>0</v>
      </c>
    </row>
    <row r="111" spans="1:67" x14ac:dyDescent="0.25">
      <c r="A111">
        <v>846</v>
      </c>
      <c r="B111" s="62">
        <v>30</v>
      </c>
      <c r="C111" s="62">
        <v>50</v>
      </c>
      <c r="D111" s="62">
        <v>80</v>
      </c>
      <c r="E111" s="62">
        <v>0.71</v>
      </c>
      <c r="F111" s="62">
        <v>0.84</v>
      </c>
      <c r="G111" s="62">
        <v>0.8</v>
      </c>
      <c r="H111" s="62">
        <v>0.71</v>
      </c>
      <c r="I111" s="62">
        <v>0.84</v>
      </c>
      <c r="J111" s="62">
        <v>0.8</v>
      </c>
      <c r="K111" s="62">
        <v>0.43</v>
      </c>
      <c r="L111" s="62">
        <v>0.61</v>
      </c>
      <c r="M111" s="62">
        <v>0.54</v>
      </c>
      <c r="N111" s="62">
        <v>0</v>
      </c>
      <c r="O111" s="62">
        <v>0</v>
      </c>
      <c r="P111" s="62">
        <v>0</v>
      </c>
      <c r="Q111" s="62" t="s">
        <v>73</v>
      </c>
      <c r="R111" s="62">
        <v>0</v>
      </c>
      <c r="S111" s="62" t="s">
        <v>73</v>
      </c>
      <c r="T111" s="62">
        <v>0</v>
      </c>
      <c r="U111" s="62">
        <v>0</v>
      </c>
      <c r="V111" s="62">
        <v>0</v>
      </c>
      <c r="W111" s="62" t="s">
        <v>73</v>
      </c>
      <c r="X111" s="62">
        <v>0</v>
      </c>
      <c r="Y111" s="62" t="s">
        <v>73</v>
      </c>
      <c r="Z111" s="62">
        <v>0</v>
      </c>
      <c r="AA111" s="62">
        <v>0</v>
      </c>
      <c r="AB111" s="62">
        <v>0</v>
      </c>
      <c r="AC111" s="62">
        <v>0</v>
      </c>
      <c r="AD111" s="62" t="s">
        <v>73</v>
      </c>
      <c r="AE111" s="62" t="s">
        <v>73</v>
      </c>
      <c r="AF111" s="62" t="s">
        <v>73</v>
      </c>
      <c r="AG111" s="62">
        <v>0.22</v>
      </c>
      <c r="AH111" s="62">
        <v>0.2</v>
      </c>
      <c r="AI111" s="62">
        <v>0</v>
      </c>
      <c r="AJ111" s="62">
        <v>0</v>
      </c>
      <c r="AK111" s="62">
        <v>0</v>
      </c>
      <c r="AL111" s="62">
        <v>0</v>
      </c>
      <c r="AM111" s="62">
        <v>0</v>
      </c>
      <c r="AN111" s="62">
        <v>0</v>
      </c>
      <c r="AO111" s="62">
        <v>0</v>
      </c>
      <c r="AP111" s="62">
        <v>0</v>
      </c>
      <c r="AQ111" s="62">
        <v>0</v>
      </c>
      <c r="AR111" s="62">
        <v>0</v>
      </c>
      <c r="AS111" s="62">
        <v>0</v>
      </c>
      <c r="AT111" s="62">
        <v>0</v>
      </c>
      <c r="AU111" s="62">
        <v>0</v>
      </c>
      <c r="AV111" s="62">
        <v>0</v>
      </c>
      <c r="AW111" s="62">
        <v>0</v>
      </c>
      <c r="AX111" s="62">
        <v>0</v>
      </c>
      <c r="AY111" s="62">
        <v>0</v>
      </c>
      <c r="AZ111" s="62">
        <v>0</v>
      </c>
      <c r="BA111" s="62">
        <v>0</v>
      </c>
      <c r="BB111" s="62">
        <v>0</v>
      </c>
      <c r="BC111" s="62">
        <v>0</v>
      </c>
      <c r="BD111" s="62">
        <v>0</v>
      </c>
      <c r="BE111" s="62">
        <v>0</v>
      </c>
      <c r="BF111" s="62">
        <v>0</v>
      </c>
      <c r="BG111" s="62" t="s">
        <v>73</v>
      </c>
      <c r="BH111" s="62">
        <v>0.12</v>
      </c>
      <c r="BI111" s="62">
        <v>0.1</v>
      </c>
      <c r="BJ111" s="62" t="s">
        <v>73</v>
      </c>
      <c r="BK111" s="62" t="s">
        <v>73</v>
      </c>
      <c r="BL111" s="62">
        <v>0.08</v>
      </c>
      <c r="BM111" s="62" t="s">
        <v>73</v>
      </c>
      <c r="BN111" s="62" t="s">
        <v>73</v>
      </c>
      <c r="BO111" s="62" t="s">
        <v>73</v>
      </c>
    </row>
    <row r="112" spans="1:67" x14ac:dyDescent="0.25">
      <c r="A112">
        <v>850</v>
      </c>
      <c r="B112" s="62">
        <v>90</v>
      </c>
      <c r="C112" s="62">
        <v>210</v>
      </c>
      <c r="D112" s="62">
        <v>300</v>
      </c>
      <c r="E112" s="62">
        <v>0.76</v>
      </c>
      <c r="F112" s="62">
        <v>0.86</v>
      </c>
      <c r="G112" s="62">
        <v>0.83</v>
      </c>
      <c r="H112" s="62">
        <v>0.74</v>
      </c>
      <c r="I112" s="62">
        <v>0.85</v>
      </c>
      <c r="J112" s="62">
        <v>0.82</v>
      </c>
      <c r="K112" s="62">
        <v>0.42</v>
      </c>
      <c r="L112" s="62">
        <v>0.35</v>
      </c>
      <c r="M112" s="62">
        <v>0.37</v>
      </c>
      <c r="N112" s="62">
        <v>0</v>
      </c>
      <c r="O112" s="62" t="s">
        <v>73</v>
      </c>
      <c r="P112" s="62" t="s">
        <v>73</v>
      </c>
      <c r="Q112" s="62">
        <v>0</v>
      </c>
      <c r="R112" s="62" t="s">
        <v>73</v>
      </c>
      <c r="S112" s="62" t="s">
        <v>73</v>
      </c>
      <c r="T112" s="62" t="s">
        <v>73</v>
      </c>
      <c r="U112" s="62">
        <v>0</v>
      </c>
      <c r="V112" s="62" t="s">
        <v>73</v>
      </c>
      <c r="W112" s="62">
        <v>0.17</v>
      </c>
      <c r="X112" s="62">
        <v>0.23</v>
      </c>
      <c r="Y112" s="62">
        <v>0.22</v>
      </c>
      <c r="Z112" s="62" t="s">
        <v>73</v>
      </c>
      <c r="AA112" s="62">
        <v>0.03</v>
      </c>
      <c r="AB112" s="62">
        <v>0.02</v>
      </c>
      <c r="AC112" s="62">
        <v>0</v>
      </c>
      <c r="AD112" s="62" t="s">
        <v>73</v>
      </c>
      <c r="AE112" s="62" t="s">
        <v>73</v>
      </c>
      <c r="AF112" s="62">
        <v>0.13</v>
      </c>
      <c r="AG112" s="62">
        <v>0.21</v>
      </c>
      <c r="AH112" s="62">
        <v>0.19</v>
      </c>
      <c r="AI112" s="62">
        <v>0</v>
      </c>
      <c r="AJ112" s="62" t="s">
        <v>73</v>
      </c>
      <c r="AK112" s="62" t="s">
        <v>73</v>
      </c>
      <c r="AL112" s="62">
        <v>0</v>
      </c>
      <c r="AM112" s="62">
        <v>0</v>
      </c>
      <c r="AN112" s="62">
        <v>0</v>
      </c>
      <c r="AO112" s="62">
        <v>0</v>
      </c>
      <c r="AP112" s="62">
        <v>0</v>
      </c>
      <c r="AQ112" s="62">
        <v>0</v>
      </c>
      <c r="AR112" s="62">
        <v>0</v>
      </c>
      <c r="AS112" s="62" t="s">
        <v>73</v>
      </c>
      <c r="AT112" s="62" t="s">
        <v>73</v>
      </c>
      <c r="AU112" s="62">
        <v>0</v>
      </c>
      <c r="AV112" s="62">
        <v>0</v>
      </c>
      <c r="AW112" s="62">
        <v>0</v>
      </c>
      <c r="AX112" s="62">
        <v>0</v>
      </c>
      <c r="AY112" s="62" t="s">
        <v>73</v>
      </c>
      <c r="AZ112" s="62" t="s">
        <v>73</v>
      </c>
      <c r="BA112" s="62">
        <v>0</v>
      </c>
      <c r="BB112" s="62">
        <v>0</v>
      </c>
      <c r="BC112" s="62">
        <v>0</v>
      </c>
      <c r="BD112" s="62" t="s">
        <v>73</v>
      </c>
      <c r="BE112" s="62">
        <v>0</v>
      </c>
      <c r="BF112" s="62" t="s">
        <v>73</v>
      </c>
      <c r="BG112" s="62">
        <v>0.12</v>
      </c>
      <c r="BH112" s="62">
        <v>0.08</v>
      </c>
      <c r="BI112" s="62">
        <v>0.09</v>
      </c>
      <c r="BJ112" s="62">
        <v>0.1</v>
      </c>
      <c r="BK112" s="62">
        <v>0.03</v>
      </c>
      <c r="BL112" s="62">
        <v>0.05</v>
      </c>
      <c r="BM112" s="62" t="s">
        <v>73</v>
      </c>
      <c r="BN112" s="62">
        <v>0.03</v>
      </c>
      <c r="BO112" s="62">
        <v>0.03</v>
      </c>
    </row>
    <row r="113" spans="1:67" x14ac:dyDescent="0.25">
      <c r="A113">
        <v>851</v>
      </c>
      <c r="B113" s="62">
        <v>40</v>
      </c>
      <c r="C113" s="62">
        <v>60</v>
      </c>
      <c r="D113" s="62">
        <v>100</v>
      </c>
      <c r="E113" s="62">
        <v>0.49</v>
      </c>
      <c r="F113" s="62">
        <v>0.55000000000000004</v>
      </c>
      <c r="G113" s="62">
        <v>0.53</v>
      </c>
      <c r="H113" s="62">
        <v>0.49</v>
      </c>
      <c r="I113" s="62">
        <v>0.55000000000000004</v>
      </c>
      <c r="J113" s="62">
        <v>0.53</v>
      </c>
      <c r="K113" s="62">
        <v>0.35</v>
      </c>
      <c r="L113" s="62">
        <v>0.39</v>
      </c>
      <c r="M113" s="62">
        <v>0.37</v>
      </c>
      <c r="N113" s="62">
        <v>0</v>
      </c>
      <c r="O113" s="62">
        <v>0</v>
      </c>
      <c r="P113" s="62">
        <v>0</v>
      </c>
      <c r="Q113" s="62">
        <v>0</v>
      </c>
      <c r="R113" s="62">
        <v>0</v>
      </c>
      <c r="S113" s="62">
        <v>0</v>
      </c>
      <c r="T113" s="62">
        <v>0</v>
      </c>
      <c r="U113" s="62">
        <v>0</v>
      </c>
      <c r="V113" s="62">
        <v>0</v>
      </c>
      <c r="W113" s="62" t="s">
        <v>73</v>
      </c>
      <c r="X113" s="62">
        <v>0.13</v>
      </c>
      <c r="Y113" s="62">
        <v>0.12</v>
      </c>
      <c r="Z113" s="62">
        <v>0</v>
      </c>
      <c r="AA113" s="62">
        <v>0</v>
      </c>
      <c r="AB113" s="62">
        <v>0</v>
      </c>
      <c r="AC113" s="62">
        <v>0</v>
      </c>
      <c r="AD113" s="62" t="s">
        <v>73</v>
      </c>
      <c r="AE113" s="62" t="s">
        <v>73</v>
      </c>
      <c r="AF113" s="62" t="s">
        <v>73</v>
      </c>
      <c r="AG113" s="62" t="s">
        <v>73</v>
      </c>
      <c r="AH113" s="62" t="s">
        <v>73</v>
      </c>
      <c r="AI113" s="62">
        <v>0</v>
      </c>
      <c r="AJ113" s="62">
        <v>0</v>
      </c>
      <c r="AK113" s="62">
        <v>0</v>
      </c>
      <c r="AL113" s="62">
        <v>0</v>
      </c>
      <c r="AM113" s="62">
        <v>0</v>
      </c>
      <c r="AN113" s="62">
        <v>0</v>
      </c>
      <c r="AO113" s="62">
        <v>0</v>
      </c>
      <c r="AP113" s="62">
        <v>0</v>
      </c>
      <c r="AQ113" s="62">
        <v>0</v>
      </c>
      <c r="AR113" s="62">
        <v>0</v>
      </c>
      <c r="AS113" s="62">
        <v>0</v>
      </c>
      <c r="AT113" s="62">
        <v>0</v>
      </c>
      <c r="AU113" s="62">
        <v>0</v>
      </c>
      <c r="AV113" s="62">
        <v>0</v>
      </c>
      <c r="AW113" s="62">
        <v>0</v>
      </c>
      <c r="AX113" s="62">
        <v>0</v>
      </c>
      <c r="AY113" s="62">
        <v>0</v>
      </c>
      <c r="AZ113" s="62">
        <v>0</v>
      </c>
      <c r="BA113" s="62">
        <v>0</v>
      </c>
      <c r="BB113" s="62">
        <v>0</v>
      </c>
      <c r="BC113" s="62">
        <v>0</v>
      </c>
      <c r="BD113" s="62">
        <v>0</v>
      </c>
      <c r="BE113" s="62">
        <v>0</v>
      </c>
      <c r="BF113" s="62">
        <v>0</v>
      </c>
      <c r="BG113" s="62" t="s">
        <v>73</v>
      </c>
      <c r="BH113" s="62">
        <v>0.18</v>
      </c>
      <c r="BI113" s="62">
        <v>0.16</v>
      </c>
      <c r="BJ113" s="62">
        <v>0.22</v>
      </c>
      <c r="BK113" s="62">
        <v>0.19</v>
      </c>
      <c r="BL113" s="62">
        <v>0.2</v>
      </c>
      <c r="BM113" s="62">
        <v>0.16</v>
      </c>
      <c r="BN113" s="62" t="s">
        <v>73</v>
      </c>
      <c r="BO113" s="62">
        <v>0.11</v>
      </c>
    </row>
    <row r="114" spans="1:67" x14ac:dyDescent="0.25">
      <c r="A114">
        <v>852</v>
      </c>
      <c r="B114" s="62">
        <v>30</v>
      </c>
      <c r="C114" s="62">
        <v>30</v>
      </c>
      <c r="D114" s="62">
        <v>50</v>
      </c>
      <c r="E114" s="62">
        <v>0.72</v>
      </c>
      <c r="F114" s="62">
        <v>0.82</v>
      </c>
      <c r="G114" s="62">
        <v>0.77</v>
      </c>
      <c r="H114" s="62">
        <v>0.72</v>
      </c>
      <c r="I114" s="62">
        <v>0.82</v>
      </c>
      <c r="J114" s="62">
        <v>0.77</v>
      </c>
      <c r="K114" s="62">
        <v>0.32</v>
      </c>
      <c r="L114" s="62">
        <v>0.25</v>
      </c>
      <c r="M114" s="62">
        <v>0.28000000000000003</v>
      </c>
      <c r="N114" s="62">
        <v>0</v>
      </c>
      <c r="O114" s="62">
        <v>0</v>
      </c>
      <c r="P114" s="62">
        <v>0</v>
      </c>
      <c r="Q114" s="62" t="s">
        <v>73</v>
      </c>
      <c r="R114" s="62">
        <v>0</v>
      </c>
      <c r="S114" s="62" t="s">
        <v>73</v>
      </c>
      <c r="T114" s="62">
        <v>0</v>
      </c>
      <c r="U114" s="62">
        <v>0</v>
      </c>
      <c r="V114" s="62">
        <v>0</v>
      </c>
      <c r="W114" s="62" t="s">
        <v>73</v>
      </c>
      <c r="X114" s="62">
        <v>0.32</v>
      </c>
      <c r="Y114" s="62">
        <v>0.21</v>
      </c>
      <c r="Z114" s="62" t="s">
        <v>73</v>
      </c>
      <c r="AA114" s="62">
        <v>0</v>
      </c>
      <c r="AB114" s="62" t="s">
        <v>73</v>
      </c>
      <c r="AC114" s="62">
        <v>0</v>
      </c>
      <c r="AD114" s="62">
        <v>0</v>
      </c>
      <c r="AE114" s="62">
        <v>0</v>
      </c>
      <c r="AF114" s="62" t="s">
        <v>73</v>
      </c>
      <c r="AG114" s="62">
        <v>0.25</v>
      </c>
      <c r="AH114" s="62">
        <v>0.23</v>
      </c>
      <c r="AI114" s="62">
        <v>0</v>
      </c>
      <c r="AJ114" s="62">
        <v>0</v>
      </c>
      <c r="AK114" s="62">
        <v>0</v>
      </c>
      <c r="AL114" s="62">
        <v>0</v>
      </c>
      <c r="AM114" s="62">
        <v>0</v>
      </c>
      <c r="AN114" s="62">
        <v>0</v>
      </c>
      <c r="AO114" s="62">
        <v>0</v>
      </c>
      <c r="AP114" s="62">
        <v>0</v>
      </c>
      <c r="AQ114" s="62">
        <v>0</v>
      </c>
      <c r="AR114" s="62">
        <v>0</v>
      </c>
      <c r="AS114" s="62">
        <v>0</v>
      </c>
      <c r="AT114" s="62">
        <v>0</v>
      </c>
      <c r="AU114" s="62">
        <v>0</v>
      </c>
      <c r="AV114" s="62">
        <v>0</v>
      </c>
      <c r="AW114" s="62">
        <v>0</v>
      </c>
      <c r="AX114" s="62">
        <v>0</v>
      </c>
      <c r="AY114" s="62">
        <v>0</v>
      </c>
      <c r="AZ114" s="62">
        <v>0</v>
      </c>
      <c r="BA114" s="62">
        <v>0</v>
      </c>
      <c r="BB114" s="62">
        <v>0</v>
      </c>
      <c r="BC114" s="62">
        <v>0</v>
      </c>
      <c r="BD114" s="62">
        <v>0</v>
      </c>
      <c r="BE114" s="62">
        <v>0</v>
      </c>
      <c r="BF114" s="62">
        <v>0</v>
      </c>
      <c r="BG114" s="62" t="s">
        <v>73</v>
      </c>
      <c r="BH114" s="62" t="s">
        <v>73</v>
      </c>
      <c r="BI114" s="62" t="s">
        <v>73</v>
      </c>
      <c r="BJ114" s="62" t="s">
        <v>73</v>
      </c>
      <c r="BK114" s="62" t="s">
        <v>73</v>
      </c>
      <c r="BL114" s="62" t="s">
        <v>73</v>
      </c>
      <c r="BM114" s="62" t="s">
        <v>73</v>
      </c>
      <c r="BN114" s="62" t="s">
        <v>73</v>
      </c>
      <c r="BO114" s="62" t="s">
        <v>73</v>
      </c>
    </row>
    <row r="115" spans="1:67" x14ac:dyDescent="0.25">
      <c r="A115">
        <v>855</v>
      </c>
      <c r="B115" s="62">
        <v>20</v>
      </c>
      <c r="C115" s="62">
        <v>70</v>
      </c>
      <c r="D115" s="62">
        <v>90</v>
      </c>
      <c r="E115" s="62">
        <v>1</v>
      </c>
      <c r="F115" s="62">
        <v>1</v>
      </c>
      <c r="G115" s="62">
        <v>1</v>
      </c>
      <c r="H115" s="62">
        <v>1</v>
      </c>
      <c r="I115" s="62">
        <v>1</v>
      </c>
      <c r="J115" s="62">
        <v>1</v>
      </c>
      <c r="K115" s="62" t="s">
        <v>73</v>
      </c>
      <c r="L115" s="62">
        <v>0.09</v>
      </c>
      <c r="M115" s="62">
        <v>0.12</v>
      </c>
      <c r="N115" s="62">
        <v>0</v>
      </c>
      <c r="O115" s="62">
        <v>0</v>
      </c>
      <c r="P115" s="62">
        <v>0</v>
      </c>
      <c r="Q115" s="62">
        <v>0</v>
      </c>
      <c r="R115" s="62">
        <v>0</v>
      </c>
      <c r="S115" s="62">
        <v>0</v>
      </c>
      <c r="T115" s="62" t="s">
        <v>73</v>
      </c>
      <c r="U115" s="62" t="s">
        <v>73</v>
      </c>
      <c r="V115" s="62" t="s">
        <v>73</v>
      </c>
      <c r="W115" s="62">
        <v>0</v>
      </c>
      <c r="X115" s="62">
        <v>0</v>
      </c>
      <c r="Y115" s="62">
        <v>0</v>
      </c>
      <c r="Z115" s="62" t="s">
        <v>73</v>
      </c>
      <c r="AA115" s="62" t="s">
        <v>73</v>
      </c>
      <c r="AB115" s="62" t="s">
        <v>73</v>
      </c>
      <c r="AC115" s="62">
        <v>0</v>
      </c>
      <c r="AD115" s="62" t="s">
        <v>73</v>
      </c>
      <c r="AE115" s="62" t="s">
        <v>73</v>
      </c>
      <c r="AF115" s="62">
        <v>0.64</v>
      </c>
      <c r="AG115" s="62">
        <v>0.86</v>
      </c>
      <c r="AH115" s="62">
        <v>0.8</v>
      </c>
      <c r="AI115" s="62">
        <v>0</v>
      </c>
      <c r="AJ115" s="62">
        <v>0</v>
      </c>
      <c r="AK115" s="62">
        <v>0</v>
      </c>
      <c r="AL115" s="62">
        <v>0</v>
      </c>
      <c r="AM115" s="62">
        <v>0</v>
      </c>
      <c r="AN115" s="62">
        <v>0</v>
      </c>
      <c r="AO115" s="62">
        <v>0</v>
      </c>
      <c r="AP115" s="62">
        <v>0</v>
      </c>
      <c r="AQ115" s="62">
        <v>0</v>
      </c>
      <c r="AR115" s="62">
        <v>0</v>
      </c>
      <c r="AS115" s="62">
        <v>0</v>
      </c>
      <c r="AT115" s="62">
        <v>0</v>
      </c>
      <c r="AU115" s="62">
        <v>0</v>
      </c>
      <c r="AV115" s="62">
        <v>0</v>
      </c>
      <c r="AW115" s="62">
        <v>0</v>
      </c>
      <c r="AX115" s="62">
        <v>0</v>
      </c>
      <c r="AY115" s="62">
        <v>0</v>
      </c>
      <c r="AZ115" s="62">
        <v>0</v>
      </c>
      <c r="BA115" s="62">
        <v>0</v>
      </c>
      <c r="BB115" s="62">
        <v>0</v>
      </c>
      <c r="BC115" s="62">
        <v>0</v>
      </c>
      <c r="BD115" s="62">
        <v>0</v>
      </c>
      <c r="BE115" s="62">
        <v>0</v>
      </c>
      <c r="BF115" s="62">
        <v>0</v>
      </c>
      <c r="BG115" s="62">
        <v>0</v>
      </c>
      <c r="BH115" s="62">
        <v>0</v>
      </c>
      <c r="BI115" s="62">
        <v>0</v>
      </c>
      <c r="BJ115" s="62">
        <v>0</v>
      </c>
      <c r="BK115" s="62">
        <v>0</v>
      </c>
      <c r="BL115" s="62">
        <v>0</v>
      </c>
      <c r="BM115" s="62">
        <v>0</v>
      </c>
      <c r="BN115" s="62">
        <v>0</v>
      </c>
      <c r="BO115" s="62">
        <v>0</v>
      </c>
    </row>
    <row r="116" spans="1:67" x14ac:dyDescent="0.25">
      <c r="A116">
        <v>856</v>
      </c>
      <c r="B116" s="62">
        <v>50</v>
      </c>
      <c r="C116" s="62">
        <v>60</v>
      </c>
      <c r="D116" s="62">
        <v>100</v>
      </c>
      <c r="E116" s="62">
        <v>0.78</v>
      </c>
      <c r="F116" s="62">
        <v>0.8</v>
      </c>
      <c r="G116" s="62">
        <v>0.79</v>
      </c>
      <c r="H116" s="62">
        <v>0.76</v>
      </c>
      <c r="I116" s="62">
        <v>0.79</v>
      </c>
      <c r="J116" s="62">
        <v>0.77</v>
      </c>
      <c r="K116" s="62">
        <v>0.33</v>
      </c>
      <c r="L116" s="62">
        <v>0.14000000000000001</v>
      </c>
      <c r="M116" s="62">
        <v>0.23</v>
      </c>
      <c r="N116" s="62">
        <v>0</v>
      </c>
      <c r="O116" s="62">
        <v>0</v>
      </c>
      <c r="P116" s="62">
        <v>0</v>
      </c>
      <c r="Q116" s="62" t="s">
        <v>73</v>
      </c>
      <c r="R116" s="62" t="s">
        <v>73</v>
      </c>
      <c r="S116" s="62" t="s">
        <v>73</v>
      </c>
      <c r="T116" s="62">
        <v>0</v>
      </c>
      <c r="U116" s="62">
        <v>0</v>
      </c>
      <c r="V116" s="62">
        <v>0</v>
      </c>
      <c r="W116" s="62" t="s">
        <v>73</v>
      </c>
      <c r="X116" s="62">
        <v>0</v>
      </c>
      <c r="Y116" s="62" t="s">
        <v>73</v>
      </c>
      <c r="Z116" s="62">
        <v>0</v>
      </c>
      <c r="AA116" s="62">
        <v>0</v>
      </c>
      <c r="AB116" s="62">
        <v>0</v>
      </c>
      <c r="AC116" s="62">
        <v>0</v>
      </c>
      <c r="AD116" s="62">
        <v>0</v>
      </c>
      <c r="AE116" s="62">
        <v>0</v>
      </c>
      <c r="AF116" s="62">
        <v>0.33</v>
      </c>
      <c r="AG116" s="62">
        <v>0.63</v>
      </c>
      <c r="AH116" s="62">
        <v>0.5</v>
      </c>
      <c r="AI116" s="62">
        <v>0</v>
      </c>
      <c r="AJ116" s="62">
        <v>0</v>
      </c>
      <c r="AK116" s="62">
        <v>0</v>
      </c>
      <c r="AL116" s="62">
        <v>0</v>
      </c>
      <c r="AM116" s="62">
        <v>0</v>
      </c>
      <c r="AN116" s="62">
        <v>0</v>
      </c>
      <c r="AO116" s="62">
        <v>0</v>
      </c>
      <c r="AP116" s="62">
        <v>0</v>
      </c>
      <c r="AQ116" s="62">
        <v>0</v>
      </c>
      <c r="AR116" s="62">
        <v>0</v>
      </c>
      <c r="AS116" s="62" t="s">
        <v>73</v>
      </c>
      <c r="AT116" s="62" t="s">
        <v>73</v>
      </c>
      <c r="AU116" s="62">
        <v>0</v>
      </c>
      <c r="AV116" s="62">
        <v>0</v>
      </c>
      <c r="AW116" s="62">
        <v>0</v>
      </c>
      <c r="AX116" s="62">
        <v>0</v>
      </c>
      <c r="AY116" s="62" t="s">
        <v>73</v>
      </c>
      <c r="AZ116" s="62" t="s">
        <v>73</v>
      </c>
      <c r="BA116" s="62">
        <v>0</v>
      </c>
      <c r="BB116" s="62">
        <v>0</v>
      </c>
      <c r="BC116" s="62">
        <v>0</v>
      </c>
      <c r="BD116" s="62" t="s">
        <v>73</v>
      </c>
      <c r="BE116" s="62">
        <v>0</v>
      </c>
      <c r="BF116" s="62" t="s">
        <v>73</v>
      </c>
      <c r="BG116" s="62">
        <v>0.13</v>
      </c>
      <c r="BH116" s="62" t="s">
        <v>73</v>
      </c>
      <c r="BI116" s="62">
        <v>0.08</v>
      </c>
      <c r="BJ116" s="62" t="s">
        <v>73</v>
      </c>
      <c r="BK116" s="62">
        <v>0.13</v>
      </c>
      <c r="BL116" s="62">
        <v>0.1</v>
      </c>
      <c r="BM116" s="62" t="s">
        <v>73</v>
      </c>
      <c r="BN116" s="62" t="s">
        <v>73</v>
      </c>
      <c r="BO116" s="62" t="s">
        <v>73</v>
      </c>
    </row>
    <row r="117" spans="1:67" x14ac:dyDescent="0.25">
      <c r="A117">
        <v>857</v>
      </c>
      <c r="B117" s="62" t="s">
        <v>282</v>
      </c>
      <c r="C117" s="62" t="s">
        <v>282</v>
      </c>
      <c r="D117" s="62" t="s">
        <v>282</v>
      </c>
      <c r="E117" s="62" t="s">
        <v>282</v>
      </c>
      <c r="F117" s="62" t="s">
        <v>282</v>
      </c>
      <c r="G117" s="62" t="s">
        <v>282</v>
      </c>
      <c r="H117" s="62" t="s">
        <v>282</v>
      </c>
      <c r="I117" s="62" t="s">
        <v>282</v>
      </c>
      <c r="J117" s="62" t="s">
        <v>282</v>
      </c>
      <c r="K117" s="62" t="s">
        <v>282</v>
      </c>
      <c r="L117" s="62" t="s">
        <v>282</v>
      </c>
      <c r="M117" s="62" t="s">
        <v>282</v>
      </c>
      <c r="N117" s="62" t="s">
        <v>282</v>
      </c>
      <c r="O117" s="62" t="s">
        <v>282</v>
      </c>
      <c r="P117" s="62" t="s">
        <v>282</v>
      </c>
      <c r="Q117" s="62" t="s">
        <v>282</v>
      </c>
      <c r="R117" s="62" t="s">
        <v>282</v>
      </c>
      <c r="S117" s="62" t="s">
        <v>282</v>
      </c>
      <c r="T117" s="62" t="s">
        <v>282</v>
      </c>
      <c r="U117" s="62" t="s">
        <v>282</v>
      </c>
      <c r="V117" s="62" t="s">
        <v>282</v>
      </c>
      <c r="W117" s="62" t="s">
        <v>282</v>
      </c>
      <c r="X117" s="62" t="s">
        <v>282</v>
      </c>
      <c r="Y117" s="62" t="s">
        <v>282</v>
      </c>
      <c r="Z117" s="62" t="s">
        <v>282</v>
      </c>
      <c r="AA117" s="62" t="s">
        <v>282</v>
      </c>
      <c r="AB117" s="62" t="s">
        <v>282</v>
      </c>
      <c r="AC117" s="62" t="s">
        <v>282</v>
      </c>
      <c r="AD117" s="62" t="s">
        <v>282</v>
      </c>
      <c r="AE117" s="62" t="s">
        <v>282</v>
      </c>
      <c r="AF117" s="62" t="s">
        <v>282</v>
      </c>
      <c r="AG117" s="62" t="s">
        <v>282</v>
      </c>
      <c r="AH117" s="62" t="s">
        <v>282</v>
      </c>
      <c r="AI117" s="62" t="s">
        <v>282</v>
      </c>
      <c r="AJ117" s="62" t="s">
        <v>282</v>
      </c>
      <c r="AK117" s="62" t="s">
        <v>282</v>
      </c>
      <c r="AL117" s="62" t="s">
        <v>282</v>
      </c>
      <c r="AM117" s="62" t="s">
        <v>282</v>
      </c>
      <c r="AN117" s="62" t="s">
        <v>282</v>
      </c>
      <c r="AO117" s="62" t="s">
        <v>282</v>
      </c>
      <c r="AP117" s="62" t="s">
        <v>282</v>
      </c>
      <c r="AQ117" s="62" t="s">
        <v>282</v>
      </c>
      <c r="AR117" s="62" t="s">
        <v>282</v>
      </c>
      <c r="AS117" s="62" t="s">
        <v>282</v>
      </c>
      <c r="AT117" s="62" t="s">
        <v>282</v>
      </c>
      <c r="AU117" s="62" t="s">
        <v>282</v>
      </c>
      <c r="AV117" s="62" t="s">
        <v>282</v>
      </c>
      <c r="AW117" s="62" t="s">
        <v>282</v>
      </c>
      <c r="AX117" s="62" t="s">
        <v>282</v>
      </c>
      <c r="AY117" s="62" t="s">
        <v>282</v>
      </c>
      <c r="AZ117" s="62" t="s">
        <v>282</v>
      </c>
      <c r="BA117" s="62" t="s">
        <v>282</v>
      </c>
      <c r="BB117" s="62" t="s">
        <v>282</v>
      </c>
      <c r="BC117" s="62" t="s">
        <v>282</v>
      </c>
      <c r="BD117" s="62" t="s">
        <v>282</v>
      </c>
      <c r="BE117" s="62" t="s">
        <v>282</v>
      </c>
      <c r="BF117" s="62" t="s">
        <v>282</v>
      </c>
      <c r="BG117" s="62" t="s">
        <v>282</v>
      </c>
      <c r="BH117" s="62" t="s">
        <v>282</v>
      </c>
      <c r="BI117" s="62" t="s">
        <v>282</v>
      </c>
      <c r="BJ117" s="62" t="s">
        <v>282</v>
      </c>
      <c r="BK117" s="62" t="s">
        <v>282</v>
      </c>
      <c r="BL117" s="62" t="s">
        <v>282</v>
      </c>
      <c r="BM117" s="62" t="s">
        <v>282</v>
      </c>
      <c r="BN117" s="62" t="s">
        <v>282</v>
      </c>
      <c r="BO117" s="62" t="s">
        <v>282</v>
      </c>
    </row>
    <row r="118" spans="1:67" x14ac:dyDescent="0.25">
      <c r="A118">
        <v>860</v>
      </c>
      <c r="B118" s="62">
        <v>70</v>
      </c>
      <c r="C118" s="62">
        <v>140</v>
      </c>
      <c r="D118" s="62">
        <v>210</v>
      </c>
      <c r="E118" s="62">
        <v>0.97</v>
      </c>
      <c r="F118" s="62">
        <v>0.97</v>
      </c>
      <c r="G118" s="62">
        <v>0.97</v>
      </c>
      <c r="H118" s="62">
        <v>0.93</v>
      </c>
      <c r="I118" s="62">
        <v>0.97</v>
      </c>
      <c r="J118" s="62">
        <v>0.96</v>
      </c>
      <c r="K118" s="62">
        <v>0.21</v>
      </c>
      <c r="L118" s="62">
        <v>0.2</v>
      </c>
      <c r="M118" s="62">
        <v>0.2</v>
      </c>
      <c r="N118" s="62">
        <v>0</v>
      </c>
      <c r="O118" s="62">
        <v>0</v>
      </c>
      <c r="P118" s="62">
        <v>0</v>
      </c>
      <c r="Q118" s="62" t="s">
        <v>73</v>
      </c>
      <c r="R118" s="62" t="s">
        <v>73</v>
      </c>
      <c r="S118" s="62">
        <v>0.04</v>
      </c>
      <c r="T118" s="62">
        <v>0</v>
      </c>
      <c r="U118" s="62">
        <v>0</v>
      </c>
      <c r="V118" s="62">
        <v>0</v>
      </c>
      <c r="W118" s="62">
        <v>0</v>
      </c>
      <c r="X118" s="62" t="s">
        <v>73</v>
      </c>
      <c r="Y118" s="62" t="s">
        <v>73</v>
      </c>
      <c r="Z118" s="62">
        <v>0</v>
      </c>
      <c r="AA118" s="62" t="s">
        <v>73</v>
      </c>
      <c r="AB118" s="62" t="s">
        <v>73</v>
      </c>
      <c r="AC118" s="62">
        <v>0</v>
      </c>
      <c r="AD118" s="62" t="s">
        <v>73</v>
      </c>
      <c r="AE118" s="62" t="s">
        <v>73</v>
      </c>
      <c r="AF118" s="62">
        <v>0.66</v>
      </c>
      <c r="AG118" s="62">
        <v>0.72</v>
      </c>
      <c r="AH118" s="62">
        <v>0.7</v>
      </c>
      <c r="AI118" s="62" t="s">
        <v>73</v>
      </c>
      <c r="AJ118" s="62">
        <v>0</v>
      </c>
      <c r="AK118" s="62" t="s">
        <v>73</v>
      </c>
      <c r="AL118" s="62">
        <v>0</v>
      </c>
      <c r="AM118" s="62">
        <v>0</v>
      </c>
      <c r="AN118" s="62">
        <v>0</v>
      </c>
      <c r="AO118" s="62" t="s">
        <v>73</v>
      </c>
      <c r="AP118" s="62">
        <v>0</v>
      </c>
      <c r="AQ118" s="62" t="s">
        <v>73</v>
      </c>
      <c r="AR118" s="62" t="s">
        <v>73</v>
      </c>
      <c r="AS118" s="62">
        <v>0</v>
      </c>
      <c r="AT118" s="62" t="s">
        <v>73</v>
      </c>
      <c r="AU118" s="62">
        <v>0</v>
      </c>
      <c r="AV118" s="62">
        <v>0</v>
      </c>
      <c r="AW118" s="62">
        <v>0</v>
      </c>
      <c r="AX118" s="62" t="s">
        <v>73</v>
      </c>
      <c r="AY118" s="62">
        <v>0</v>
      </c>
      <c r="AZ118" s="62" t="s">
        <v>73</v>
      </c>
      <c r="BA118" s="62">
        <v>0</v>
      </c>
      <c r="BB118" s="62">
        <v>0</v>
      </c>
      <c r="BC118" s="62">
        <v>0</v>
      </c>
      <c r="BD118" s="62" t="s">
        <v>73</v>
      </c>
      <c r="BE118" s="62">
        <v>0</v>
      </c>
      <c r="BF118" s="62" t="s">
        <v>73</v>
      </c>
      <c r="BG118" s="62" t="s">
        <v>73</v>
      </c>
      <c r="BH118" s="62" t="s">
        <v>73</v>
      </c>
      <c r="BI118" s="62" t="s">
        <v>73</v>
      </c>
      <c r="BJ118" s="62" t="s">
        <v>73</v>
      </c>
      <c r="BK118" s="62" t="s">
        <v>73</v>
      </c>
      <c r="BL118" s="62" t="s">
        <v>73</v>
      </c>
      <c r="BM118" s="62">
        <v>0</v>
      </c>
      <c r="BN118" s="62">
        <v>0</v>
      </c>
      <c r="BO118" s="62">
        <v>0</v>
      </c>
    </row>
    <row r="119" spans="1:67" x14ac:dyDescent="0.25">
      <c r="A119">
        <v>861</v>
      </c>
      <c r="B119" s="62">
        <v>30</v>
      </c>
      <c r="C119" s="62">
        <v>40</v>
      </c>
      <c r="D119" s="62">
        <v>70</v>
      </c>
      <c r="E119" s="62">
        <v>0.97</v>
      </c>
      <c r="F119" s="62">
        <v>0.97</v>
      </c>
      <c r="G119" s="62">
        <v>0.97</v>
      </c>
      <c r="H119" s="62">
        <v>0.83</v>
      </c>
      <c r="I119" s="62">
        <v>0.86</v>
      </c>
      <c r="J119" s="62">
        <v>0.85</v>
      </c>
      <c r="K119" s="62">
        <v>0.5</v>
      </c>
      <c r="L119" s="62">
        <v>0.34</v>
      </c>
      <c r="M119" s="62">
        <v>0.42</v>
      </c>
      <c r="N119" s="62">
        <v>0</v>
      </c>
      <c r="O119" s="62">
        <v>0</v>
      </c>
      <c r="P119" s="62">
        <v>0</v>
      </c>
      <c r="Q119" s="62" t="s">
        <v>73</v>
      </c>
      <c r="R119" s="62" t="s">
        <v>73</v>
      </c>
      <c r="S119" s="62" t="s">
        <v>73</v>
      </c>
      <c r="T119" s="62">
        <v>0</v>
      </c>
      <c r="U119" s="62">
        <v>0</v>
      </c>
      <c r="V119" s="62">
        <v>0</v>
      </c>
      <c r="W119" s="62">
        <v>0</v>
      </c>
      <c r="X119" s="62">
        <v>0</v>
      </c>
      <c r="Y119" s="62">
        <v>0</v>
      </c>
      <c r="Z119" s="62">
        <v>0</v>
      </c>
      <c r="AA119" s="62">
        <v>0</v>
      </c>
      <c r="AB119" s="62">
        <v>0</v>
      </c>
      <c r="AC119" s="62">
        <v>0</v>
      </c>
      <c r="AD119" s="62" t="s">
        <v>73</v>
      </c>
      <c r="AE119" s="62" t="s">
        <v>73</v>
      </c>
      <c r="AF119" s="62">
        <v>0.3</v>
      </c>
      <c r="AG119" s="62">
        <v>0.43</v>
      </c>
      <c r="AH119" s="62">
        <v>0.37</v>
      </c>
      <c r="AI119" s="62">
        <v>0</v>
      </c>
      <c r="AJ119" s="62">
        <v>0</v>
      </c>
      <c r="AK119" s="62">
        <v>0</v>
      </c>
      <c r="AL119" s="62">
        <v>0</v>
      </c>
      <c r="AM119" s="62">
        <v>0</v>
      </c>
      <c r="AN119" s="62">
        <v>0</v>
      </c>
      <c r="AO119" s="62">
        <v>0</v>
      </c>
      <c r="AP119" s="62">
        <v>0</v>
      </c>
      <c r="AQ119" s="62">
        <v>0</v>
      </c>
      <c r="AR119" s="62" t="s">
        <v>73</v>
      </c>
      <c r="AS119" s="62" t="s">
        <v>73</v>
      </c>
      <c r="AT119" s="62" t="s">
        <v>73</v>
      </c>
      <c r="AU119" s="62">
        <v>0</v>
      </c>
      <c r="AV119" s="62" t="s">
        <v>73</v>
      </c>
      <c r="AW119" s="62" t="s">
        <v>73</v>
      </c>
      <c r="AX119" s="62" t="s">
        <v>73</v>
      </c>
      <c r="AY119" s="62" t="s">
        <v>73</v>
      </c>
      <c r="AZ119" s="62" t="s">
        <v>73</v>
      </c>
      <c r="BA119" s="62">
        <v>0</v>
      </c>
      <c r="BB119" s="62">
        <v>0</v>
      </c>
      <c r="BC119" s="62">
        <v>0</v>
      </c>
      <c r="BD119" s="62" t="s">
        <v>73</v>
      </c>
      <c r="BE119" s="62" t="s">
        <v>73</v>
      </c>
      <c r="BF119" s="62" t="s">
        <v>73</v>
      </c>
      <c r="BG119" s="62" t="s">
        <v>73</v>
      </c>
      <c r="BH119" s="62">
        <v>0</v>
      </c>
      <c r="BI119" s="62" t="s">
        <v>73</v>
      </c>
      <c r="BJ119" s="62">
        <v>0</v>
      </c>
      <c r="BK119" s="62" t="s">
        <v>73</v>
      </c>
      <c r="BL119" s="62" t="s">
        <v>73</v>
      </c>
      <c r="BM119" s="62">
        <v>0</v>
      </c>
      <c r="BN119" s="62">
        <v>0</v>
      </c>
      <c r="BO119" s="62">
        <v>0</v>
      </c>
    </row>
    <row r="120" spans="1:67" x14ac:dyDescent="0.25">
      <c r="A120">
        <v>865</v>
      </c>
      <c r="B120" s="62">
        <v>30</v>
      </c>
      <c r="C120" s="62">
        <v>60</v>
      </c>
      <c r="D120" s="62">
        <v>90</v>
      </c>
      <c r="E120" s="62">
        <v>0.83</v>
      </c>
      <c r="F120" s="62">
        <v>0.82</v>
      </c>
      <c r="G120" s="62">
        <v>0.82</v>
      </c>
      <c r="H120" s="62">
        <v>0.83</v>
      </c>
      <c r="I120" s="62">
        <v>0.8</v>
      </c>
      <c r="J120" s="62">
        <v>0.81</v>
      </c>
      <c r="K120" s="62">
        <v>0.47</v>
      </c>
      <c r="L120" s="62">
        <v>0.42</v>
      </c>
      <c r="M120" s="62">
        <v>0.44</v>
      </c>
      <c r="N120" s="62">
        <v>0</v>
      </c>
      <c r="O120" s="62">
        <v>0</v>
      </c>
      <c r="P120" s="62">
        <v>0</v>
      </c>
      <c r="Q120" s="62">
        <v>0</v>
      </c>
      <c r="R120" s="62">
        <v>0</v>
      </c>
      <c r="S120" s="62">
        <v>0</v>
      </c>
      <c r="T120" s="62" t="s">
        <v>73</v>
      </c>
      <c r="U120" s="62">
        <v>0</v>
      </c>
      <c r="V120" s="62" t="s">
        <v>73</v>
      </c>
      <c r="W120" s="62">
        <v>0</v>
      </c>
      <c r="X120" s="62">
        <v>0</v>
      </c>
      <c r="Y120" s="62">
        <v>0</v>
      </c>
      <c r="Z120" s="62">
        <v>0</v>
      </c>
      <c r="AA120" s="62" t="s">
        <v>73</v>
      </c>
      <c r="AB120" s="62" t="s">
        <v>73</v>
      </c>
      <c r="AC120" s="62">
        <v>0</v>
      </c>
      <c r="AD120" s="62">
        <v>0</v>
      </c>
      <c r="AE120" s="62">
        <v>0</v>
      </c>
      <c r="AF120" s="62">
        <v>0.33</v>
      </c>
      <c r="AG120" s="62">
        <v>0.31</v>
      </c>
      <c r="AH120" s="62">
        <v>0.32</v>
      </c>
      <c r="AI120" s="62">
        <v>0</v>
      </c>
      <c r="AJ120" s="62">
        <v>0</v>
      </c>
      <c r="AK120" s="62">
        <v>0</v>
      </c>
      <c r="AL120" s="62">
        <v>0</v>
      </c>
      <c r="AM120" s="62">
        <v>0</v>
      </c>
      <c r="AN120" s="62">
        <v>0</v>
      </c>
      <c r="AO120" s="62">
        <v>0</v>
      </c>
      <c r="AP120" s="62">
        <v>0</v>
      </c>
      <c r="AQ120" s="62">
        <v>0</v>
      </c>
      <c r="AR120" s="62">
        <v>0</v>
      </c>
      <c r="AS120" s="62">
        <v>0</v>
      </c>
      <c r="AT120" s="62">
        <v>0</v>
      </c>
      <c r="AU120" s="62">
        <v>0</v>
      </c>
      <c r="AV120" s="62">
        <v>0</v>
      </c>
      <c r="AW120" s="62">
        <v>0</v>
      </c>
      <c r="AX120" s="62">
        <v>0</v>
      </c>
      <c r="AY120" s="62">
        <v>0</v>
      </c>
      <c r="AZ120" s="62">
        <v>0</v>
      </c>
      <c r="BA120" s="62">
        <v>0</v>
      </c>
      <c r="BB120" s="62">
        <v>0</v>
      </c>
      <c r="BC120" s="62">
        <v>0</v>
      </c>
      <c r="BD120" s="62">
        <v>0</v>
      </c>
      <c r="BE120" s="62" t="s">
        <v>73</v>
      </c>
      <c r="BF120" s="62" t="s">
        <v>73</v>
      </c>
      <c r="BG120" s="62" t="s">
        <v>73</v>
      </c>
      <c r="BH120" s="62" t="s">
        <v>73</v>
      </c>
      <c r="BI120" s="62">
        <v>0.08</v>
      </c>
      <c r="BJ120" s="62" t="s">
        <v>73</v>
      </c>
      <c r="BK120" s="62" t="s">
        <v>73</v>
      </c>
      <c r="BL120" s="62" t="s">
        <v>73</v>
      </c>
      <c r="BM120" s="62" t="s">
        <v>73</v>
      </c>
      <c r="BN120" s="62" t="s">
        <v>73</v>
      </c>
      <c r="BO120" s="62" t="s">
        <v>73</v>
      </c>
    </row>
    <row r="121" spans="1:67" x14ac:dyDescent="0.25">
      <c r="A121">
        <v>866</v>
      </c>
      <c r="B121" s="62">
        <v>30</v>
      </c>
      <c r="C121" s="62">
        <v>30</v>
      </c>
      <c r="D121" s="62">
        <v>60</v>
      </c>
      <c r="E121" s="62">
        <v>0.77</v>
      </c>
      <c r="F121" s="62">
        <v>0.97</v>
      </c>
      <c r="G121" s="62">
        <v>0.88</v>
      </c>
      <c r="H121" s="62">
        <v>0.73</v>
      </c>
      <c r="I121" s="62">
        <v>0.88</v>
      </c>
      <c r="J121" s="62">
        <v>0.81</v>
      </c>
      <c r="K121" s="62">
        <v>0.35</v>
      </c>
      <c r="L121" s="62">
        <v>0.48</v>
      </c>
      <c r="M121" s="62">
        <v>0.42</v>
      </c>
      <c r="N121" s="62">
        <v>0</v>
      </c>
      <c r="O121" s="62">
        <v>0</v>
      </c>
      <c r="P121" s="62">
        <v>0</v>
      </c>
      <c r="Q121" s="62">
        <v>0</v>
      </c>
      <c r="R121" s="62">
        <v>0</v>
      </c>
      <c r="S121" s="62">
        <v>0</v>
      </c>
      <c r="T121" s="62">
        <v>0</v>
      </c>
      <c r="U121" s="62">
        <v>0</v>
      </c>
      <c r="V121" s="62">
        <v>0</v>
      </c>
      <c r="W121" s="62">
        <v>0</v>
      </c>
      <c r="X121" s="62" t="s">
        <v>73</v>
      </c>
      <c r="Y121" s="62" t="s">
        <v>73</v>
      </c>
      <c r="Z121" s="62">
        <v>0</v>
      </c>
      <c r="AA121" s="62" t="s">
        <v>73</v>
      </c>
      <c r="AB121" s="62" t="s">
        <v>73</v>
      </c>
      <c r="AC121" s="62" t="s">
        <v>73</v>
      </c>
      <c r="AD121" s="62">
        <v>0</v>
      </c>
      <c r="AE121" s="62" t="s">
        <v>73</v>
      </c>
      <c r="AF121" s="62">
        <v>0.35</v>
      </c>
      <c r="AG121" s="62">
        <v>0.24</v>
      </c>
      <c r="AH121" s="62">
        <v>0.28999999999999998</v>
      </c>
      <c r="AI121" s="62">
        <v>0</v>
      </c>
      <c r="AJ121" s="62">
        <v>0</v>
      </c>
      <c r="AK121" s="62">
        <v>0</v>
      </c>
      <c r="AL121" s="62">
        <v>0</v>
      </c>
      <c r="AM121" s="62">
        <v>0</v>
      </c>
      <c r="AN121" s="62">
        <v>0</v>
      </c>
      <c r="AO121" s="62">
        <v>0</v>
      </c>
      <c r="AP121" s="62">
        <v>0</v>
      </c>
      <c r="AQ121" s="62">
        <v>0</v>
      </c>
      <c r="AR121" s="62">
        <v>0</v>
      </c>
      <c r="AS121" s="62" t="s">
        <v>73</v>
      </c>
      <c r="AT121" s="62" t="s">
        <v>73</v>
      </c>
      <c r="AU121" s="62">
        <v>0</v>
      </c>
      <c r="AV121" s="62">
        <v>0</v>
      </c>
      <c r="AW121" s="62">
        <v>0</v>
      </c>
      <c r="AX121" s="62">
        <v>0</v>
      </c>
      <c r="AY121" s="62" t="s">
        <v>73</v>
      </c>
      <c r="AZ121" s="62" t="s">
        <v>73</v>
      </c>
      <c r="BA121" s="62">
        <v>0</v>
      </c>
      <c r="BB121" s="62" t="s">
        <v>73</v>
      </c>
      <c r="BC121" s="62" t="s">
        <v>73</v>
      </c>
      <c r="BD121" s="62" t="s">
        <v>73</v>
      </c>
      <c r="BE121" s="62">
        <v>0</v>
      </c>
      <c r="BF121" s="62" t="s">
        <v>73</v>
      </c>
      <c r="BG121" s="62" t="s">
        <v>73</v>
      </c>
      <c r="BH121" s="62">
        <v>0</v>
      </c>
      <c r="BI121" s="62" t="s">
        <v>73</v>
      </c>
      <c r="BJ121" s="62" t="s">
        <v>73</v>
      </c>
      <c r="BK121" s="62">
        <v>0</v>
      </c>
      <c r="BL121" s="62" t="s">
        <v>73</v>
      </c>
      <c r="BM121" s="62">
        <v>0</v>
      </c>
      <c r="BN121" s="62" t="s">
        <v>73</v>
      </c>
      <c r="BO121" s="62" t="s">
        <v>73</v>
      </c>
    </row>
    <row r="122" spans="1:67" x14ac:dyDescent="0.25">
      <c r="A122">
        <v>867</v>
      </c>
      <c r="B122" s="62" t="s">
        <v>73</v>
      </c>
      <c r="C122" s="62">
        <v>10</v>
      </c>
      <c r="D122" s="62">
        <v>20</v>
      </c>
      <c r="E122" s="62" t="s">
        <v>73</v>
      </c>
      <c r="F122" s="62">
        <v>1</v>
      </c>
      <c r="G122" s="62">
        <v>0.94</v>
      </c>
      <c r="H122" s="62" t="s">
        <v>73</v>
      </c>
      <c r="I122" s="62">
        <v>1</v>
      </c>
      <c r="J122" s="62">
        <v>0.94</v>
      </c>
      <c r="K122" s="62" t="s">
        <v>73</v>
      </c>
      <c r="L122" s="62">
        <v>0</v>
      </c>
      <c r="M122" s="62">
        <v>0</v>
      </c>
      <c r="N122" s="62" t="s">
        <v>73</v>
      </c>
      <c r="O122" s="62">
        <v>0</v>
      </c>
      <c r="P122" s="62">
        <v>0</v>
      </c>
      <c r="Q122" s="62" t="s">
        <v>73</v>
      </c>
      <c r="R122" s="62">
        <v>0</v>
      </c>
      <c r="S122" s="62">
        <v>0</v>
      </c>
      <c r="T122" s="62" t="s">
        <v>73</v>
      </c>
      <c r="U122" s="62">
        <v>0</v>
      </c>
      <c r="V122" s="62">
        <v>0</v>
      </c>
      <c r="W122" s="62" t="s">
        <v>73</v>
      </c>
      <c r="X122" s="62">
        <v>0</v>
      </c>
      <c r="Y122" s="62">
        <v>0</v>
      </c>
      <c r="Z122" s="62" t="s">
        <v>73</v>
      </c>
      <c r="AA122" s="62">
        <v>0</v>
      </c>
      <c r="AB122" s="62">
        <v>0</v>
      </c>
      <c r="AC122" s="62" t="s">
        <v>73</v>
      </c>
      <c r="AD122" s="62" t="s">
        <v>73</v>
      </c>
      <c r="AE122" s="62" t="s">
        <v>73</v>
      </c>
      <c r="AF122" s="62" t="s">
        <v>73</v>
      </c>
      <c r="AG122" s="62">
        <v>0.92</v>
      </c>
      <c r="AH122" s="62">
        <v>0.88</v>
      </c>
      <c r="AI122" s="62" t="s">
        <v>73</v>
      </c>
      <c r="AJ122" s="62">
        <v>0</v>
      </c>
      <c r="AK122" s="62">
        <v>0</v>
      </c>
      <c r="AL122" s="62" t="s">
        <v>73</v>
      </c>
      <c r="AM122" s="62">
        <v>0</v>
      </c>
      <c r="AN122" s="62">
        <v>0</v>
      </c>
      <c r="AO122" s="62" t="s">
        <v>73</v>
      </c>
      <c r="AP122" s="62">
        <v>0</v>
      </c>
      <c r="AQ122" s="62">
        <v>0</v>
      </c>
      <c r="AR122" s="62" t="s">
        <v>73</v>
      </c>
      <c r="AS122" s="62">
        <v>0</v>
      </c>
      <c r="AT122" s="62">
        <v>0</v>
      </c>
      <c r="AU122" s="62" t="s">
        <v>73</v>
      </c>
      <c r="AV122" s="62">
        <v>0</v>
      </c>
      <c r="AW122" s="62">
        <v>0</v>
      </c>
      <c r="AX122" s="62" t="s">
        <v>73</v>
      </c>
      <c r="AY122" s="62">
        <v>0</v>
      </c>
      <c r="AZ122" s="62">
        <v>0</v>
      </c>
      <c r="BA122" s="62" t="s">
        <v>73</v>
      </c>
      <c r="BB122" s="62">
        <v>0</v>
      </c>
      <c r="BC122" s="62">
        <v>0</v>
      </c>
      <c r="BD122" s="62" t="s">
        <v>73</v>
      </c>
      <c r="BE122" s="62">
        <v>0</v>
      </c>
      <c r="BF122" s="62">
        <v>0</v>
      </c>
      <c r="BG122" s="62" t="s">
        <v>73</v>
      </c>
      <c r="BH122" s="62">
        <v>0</v>
      </c>
      <c r="BI122" s="62">
        <v>0</v>
      </c>
      <c r="BJ122" s="62" t="s">
        <v>73</v>
      </c>
      <c r="BK122" s="62">
        <v>0</v>
      </c>
      <c r="BL122" s="62">
        <v>0</v>
      </c>
      <c r="BM122" s="62" t="s">
        <v>73</v>
      </c>
      <c r="BN122" s="62">
        <v>0</v>
      </c>
      <c r="BO122" s="62" t="s">
        <v>73</v>
      </c>
    </row>
    <row r="123" spans="1:67" x14ac:dyDescent="0.25">
      <c r="A123">
        <v>868</v>
      </c>
      <c r="B123" s="62">
        <v>10</v>
      </c>
      <c r="C123" s="62">
        <v>20</v>
      </c>
      <c r="D123" s="62">
        <v>20</v>
      </c>
      <c r="E123" s="62">
        <v>0.86</v>
      </c>
      <c r="F123" s="62">
        <v>1</v>
      </c>
      <c r="G123" s="62">
        <v>0.95</v>
      </c>
      <c r="H123" s="62">
        <v>0.86</v>
      </c>
      <c r="I123" s="62">
        <v>1</v>
      </c>
      <c r="J123" s="62">
        <v>0.95</v>
      </c>
      <c r="K123" s="62" t="s">
        <v>73</v>
      </c>
      <c r="L123" s="62">
        <v>0</v>
      </c>
      <c r="M123" s="62" t="s">
        <v>73</v>
      </c>
      <c r="N123" s="62">
        <v>0</v>
      </c>
      <c r="O123" s="62">
        <v>0</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t="s">
        <v>73</v>
      </c>
      <c r="AG123" s="62">
        <v>1</v>
      </c>
      <c r="AH123" s="62">
        <v>0.86</v>
      </c>
      <c r="AI123" s="62">
        <v>0</v>
      </c>
      <c r="AJ123" s="62" t="s">
        <v>73</v>
      </c>
      <c r="AK123" s="62" t="s">
        <v>73</v>
      </c>
      <c r="AL123" s="62">
        <v>0</v>
      </c>
      <c r="AM123" s="62">
        <v>0</v>
      </c>
      <c r="AN123" s="62">
        <v>0</v>
      </c>
      <c r="AO123" s="62">
        <v>0</v>
      </c>
      <c r="AP123" s="62">
        <v>0</v>
      </c>
      <c r="AQ123" s="62">
        <v>0</v>
      </c>
      <c r="AR123" s="62">
        <v>0</v>
      </c>
      <c r="AS123" s="62">
        <v>0</v>
      </c>
      <c r="AT123" s="62">
        <v>0</v>
      </c>
      <c r="AU123" s="62">
        <v>0</v>
      </c>
      <c r="AV123" s="62">
        <v>0</v>
      </c>
      <c r="AW123" s="62">
        <v>0</v>
      </c>
      <c r="AX123" s="62">
        <v>0</v>
      </c>
      <c r="AY123" s="62">
        <v>0</v>
      </c>
      <c r="AZ123" s="62">
        <v>0</v>
      </c>
      <c r="BA123" s="62">
        <v>0</v>
      </c>
      <c r="BB123" s="62">
        <v>0</v>
      </c>
      <c r="BC123" s="62">
        <v>0</v>
      </c>
      <c r="BD123" s="62">
        <v>0</v>
      </c>
      <c r="BE123" s="62">
        <v>0</v>
      </c>
      <c r="BF123" s="62">
        <v>0</v>
      </c>
      <c r="BG123" s="62" t="s">
        <v>73</v>
      </c>
      <c r="BH123" s="62">
        <v>0</v>
      </c>
      <c r="BI123" s="62" t="s">
        <v>73</v>
      </c>
      <c r="BJ123" s="62">
        <v>0</v>
      </c>
      <c r="BK123" s="62">
        <v>0</v>
      </c>
      <c r="BL123" s="62">
        <v>0</v>
      </c>
      <c r="BM123" s="62">
        <v>0</v>
      </c>
      <c r="BN123" s="62">
        <v>0</v>
      </c>
      <c r="BO123" s="62">
        <v>0</v>
      </c>
    </row>
    <row r="124" spans="1:67" x14ac:dyDescent="0.25">
      <c r="A124">
        <v>869</v>
      </c>
      <c r="B124" s="62">
        <v>10</v>
      </c>
      <c r="C124" s="62">
        <v>50</v>
      </c>
      <c r="D124" s="62">
        <v>60</v>
      </c>
      <c r="E124" s="62">
        <v>1</v>
      </c>
      <c r="F124" s="62">
        <v>0.98</v>
      </c>
      <c r="G124" s="62">
        <v>0.98</v>
      </c>
      <c r="H124" s="62">
        <v>1</v>
      </c>
      <c r="I124" s="62">
        <v>0.98</v>
      </c>
      <c r="J124" s="62">
        <v>0.98</v>
      </c>
      <c r="K124" s="62" t="s">
        <v>73</v>
      </c>
      <c r="L124" s="62" t="s">
        <v>73</v>
      </c>
      <c r="M124" s="62" t="s">
        <v>73</v>
      </c>
      <c r="N124" s="62">
        <v>0</v>
      </c>
      <c r="O124" s="62">
        <v>0</v>
      </c>
      <c r="P124" s="62">
        <v>0</v>
      </c>
      <c r="Q124" s="62">
        <v>0</v>
      </c>
      <c r="R124" s="62" t="s">
        <v>73</v>
      </c>
      <c r="S124" s="62" t="s">
        <v>73</v>
      </c>
      <c r="T124" s="62">
        <v>0</v>
      </c>
      <c r="U124" s="62">
        <v>0</v>
      </c>
      <c r="V124" s="62">
        <v>0</v>
      </c>
      <c r="W124" s="62">
        <v>0</v>
      </c>
      <c r="X124" s="62">
        <v>0</v>
      </c>
      <c r="Y124" s="62">
        <v>0</v>
      </c>
      <c r="Z124" s="62">
        <v>0</v>
      </c>
      <c r="AA124" s="62">
        <v>0</v>
      </c>
      <c r="AB124" s="62">
        <v>0</v>
      </c>
      <c r="AC124" s="62">
        <v>0</v>
      </c>
      <c r="AD124" s="62" t="s">
        <v>73</v>
      </c>
      <c r="AE124" s="62" t="s">
        <v>73</v>
      </c>
      <c r="AF124" s="62" t="s">
        <v>73</v>
      </c>
      <c r="AG124" s="62">
        <v>0.86</v>
      </c>
      <c r="AH124" s="62">
        <v>0.85</v>
      </c>
      <c r="AI124" s="62">
        <v>0</v>
      </c>
      <c r="AJ124" s="62" t="s">
        <v>73</v>
      </c>
      <c r="AK124" s="62" t="s">
        <v>73</v>
      </c>
      <c r="AL124" s="62">
        <v>0</v>
      </c>
      <c r="AM124" s="62">
        <v>0</v>
      </c>
      <c r="AN124" s="62">
        <v>0</v>
      </c>
      <c r="AO124" s="62">
        <v>0</v>
      </c>
      <c r="AP124" s="62">
        <v>0</v>
      </c>
      <c r="AQ124" s="62">
        <v>0</v>
      </c>
      <c r="AR124" s="62">
        <v>0</v>
      </c>
      <c r="AS124" s="62">
        <v>0</v>
      </c>
      <c r="AT124" s="62">
        <v>0</v>
      </c>
      <c r="AU124" s="62">
        <v>0</v>
      </c>
      <c r="AV124" s="62">
        <v>0</v>
      </c>
      <c r="AW124" s="62">
        <v>0</v>
      </c>
      <c r="AX124" s="62">
        <v>0</v>
      </c>
      <c r="AY124" s="62">
        <v>0</v>
      </c>
      <c r="AZ124" s="62">
        <v>0</v>
      </c>
      <c r="BA124" s="62">
        <v>0</v>
      </c>
      <c r="BB124" s="62">
        <v>0</v>
      </c>
      <c r="BC124" s="62">
        <v>0</v>
      </c>
      <c r="BD124" s="62">
        <v>0</v>
      </c>
      <c r="BE124" s="62">
        <v>0</v>
      </c>
      <c r="BF124" s="62">
        <v>0</v>
      </c>
      <c r="BG124" s="62">
        <v>0</v>
      </c>
      <c r="BH124" s="62">
        <v>0</v>
      </c>
      <c r="BI124" s="62">
        <v>0</v>
      </c>
      <c r="BJ124" s="62">
        <v>0</v>
      </c>
      <c r="BK124" s="62">
        <v>0</v>
      </c>
      <c r="BL124" s="62">
        <v>0</v>
      </c>
      <c r="BM124" s="62">
        <v>0</v>
      </c>
      <c r="BN124" s="62" t="s">
        <v>73</v>
      </c>
      <c r="BO124" s="62" t="s">
        <v>73</v>
      </c>
    </row>
    <row r="125" spans="1:67" x14ac:dyDescent="0.25">
      <c r="A125">
        <v>870</v>
      </c>
      <c r="B125" s="62">
        <v>10</v>
      </c>
      <c r="C125" s="62" t="s">
        <v>73</v>
      </c>
      <c r="D125" s="62">
        <v>20</v>
      </c>
      <c r="E125" s="62">
        <v>0.5</v>
      </c>
      <c r="F125" s="62" t="s">
        <v>73</v>
      </c>
      <c r="G125" s="62">
        <v>0.6</v>
      </c>
      <c r="H125" s="62" t="s">
        <v>73</v>
      </c>
      <c r="I125" s="62" t="s">
        <v>73</v>
      </c>
      <c r="J125" s="62">
        <v>0.47</v>
      </c>
      <c r="K125" s="62" t="s">
        <v>73</v>
      </c>
      <c r="L125" s="62" t="s">
        <v>73</v>
      </c>
      <c r="M125" s="62" t="s">
        <v>73</v>
      </c>
      <c r="N125" s="62">
        <v>0</v>
      </c>
      <c r="O125" s="62" t="s">
        <v>73</v>
      </c>
      <c r="P125" s="62">
        <v>0</v>
      </c>
      <c r="Q125" s="62">
        <v>0</v>
      </c>
      <c r="R125" s="62" t="s">
        <v>73</v>
      </c>
      <c r="S125" s="62">
        <v>0</v>
      </c>
      <c r="T125" s="62">
        <v>0</v>
      </c>
      <c r="U125" s="62" t="s">
        <v>73</v>
      </c>
      <c r="V125" s="62">
        <v>0</v>
      </c>
      <c r="W125" s="62">
        <v>0</v>
      </c>
      <c r="X125" s="62" t="s">
        <v>73</v>
      </c>
      <c r="Y125" s="62" t="s">
        <v>73</v>
      </c>
      <c r="Z125" s="62">
        <v>0</v>
      </c>
      <c r="AA125" s="62" t="s">
        <v>73</v>
      </c>
      <c r="AB125" s="62">
        <v>0</v>
      </c>
      <c r="AC125" s="62">
        <v>0</v>
      </c>
      <c r="AD125" s="62" t="s">
        <v>73</v>
      </c>
      <c r="AE125" s="62">
        <v>0</v>
      </c>
      <c r="AF125" s="62" t="s">
        <v>73</v>
      </c>
      <c r="AG125" s="62" t="s">
        <v>73</v>
      </c>
      <c r="AH125" s="62" t="s">
        <v>73</v>
      </c>
      <c r="AI125" s="62">
        <v>0</v>
      </c>
      <c r="AJ125" s="62" t="s">
        <v>73</v>
      </c>
      <c r="AK125" s="62">
        <v>0</v>
      </c>
      <c r="AL125" s="62">
        <v>0</v>
      </c>
      <c r="AM125" s="62" t="s">
        <v>73</v>
      </c>
      <c r="AN125" s="62">
        <v>0</v>
      </c>
      <c r="AO125" s="62">
        <v>0</v>
      </c>
      <c r="AP125" s="62" t="s">
        <v>73</v>
      </c>
      <c r="AQ125" s="62">
        <v>0</v>
      </c>
      <c r="AR125" s="62" t="s">
        <v>73</v>
      </c>
      <c r="AS125" s="62" t="s">
        <v>73</v>
      </c>
      <c r="AT125" s="62" t="s">
        <v>73</v>
      </c>
      <c r="AU125" s="62" t="s">
        <v>73</v>
      </c>
      <c r="AV125" s="62" t="s">
        <v>73</v>
      </c>
      <c r="AW125" s="62" t="s">
        <v>73</v>
      </c>
      <c r="AX125" s="62">
        <v>0</v>
      </c>
      <c r="AY125" s="62" t="s">
        <v>73</v>
      </c>
      <c r="AZ125" s="62">
        <v>0</v>
      </c>
      <c r="BA125" s="62" t="s">
        <v>73</v>
      </c>
      <c r="BB125" s="62" t="s">
        <v>73</v>
      </c>
      <c r="BC125" s="62" t="s">
        <v>73</v>
      </c>
      <c r="BD125" s="62">
        <v>0</v>
      </c>
      <c r="BE125" s="62" t="s">
        <v>73</v>
      </c>
      <c r="BF125" s="62">
        <v>0</v>
      </c>
      <c r="BG125" s="62" t="s">
        <v>73</v>
      </c>
      <c r="BH125" s="62" t="s">
        <v>73</v>
      </c>
      <c r="BI125" s="62" t="s">
        <v>73</v>
      </c>
      <c r="BJ125" s="62" t="s">
        <v>73</v>
      </c>
      <c r="BK125" s="62" t="s">
        <v>73</v>
      </c>
      <c r="BL125" s="62" t="s">
        <v>73</v>
      </c>
      <c r="BM125" s="62">
        <v>0</v>
      </c>
      <c r="BN125" s="62" t="s">
        <v>73</v>
      </c>
      <c r="BO125" s="62">
        <v>0</v>
      </c>
    </row>
    <row r="126" spans="1:67" x14ac:dyDescent="0.25">
      <c r="A126">
        <v>871</v>
      </c>
      <c r="B126" s="62">
        <v>10</v>
      </c>
      <c r="C126" s="62">
        <v>20</v>
      </c>
      <c r="D126" s="62">
        <v>30</v>
      </c>
      <c r="E126" s="62">
        <v>0.7</v>
      </c>
      <c r="F126" s="62">
        <v>1</v>
      </c>
      <c r="G126" s="62">
        <v>0.9</v>
      </c>
      <c r="H126" s="62">
        <v>0.6</v>
      </c>
      <c r="I126" s="62">
        <v>1</v>
      </c>
      <c r="J126" s="62">
        <v>0.87</v>
      </c>
      <c r="K126" s="62" t="s">
        <v>73</v>
      </c>
      <c r="L126" s="62" t="s">
        <v>73</v>
      </c>
      <c r="M126" s="62" t="s">
        <v>73</v>
      </c>
      <c r="N126" s="62">
        <v>0</v>
      </c>
      <c r="O126" s="62">
        <v>0</v>
      </c>
      <c r="P126" s="62">
        <v>0</v>
      </c>
      <c r="Q126" s="62" t="s">
        <v>73</v>
      </c>
      <c r="R126" s="62">
        <v>0</v>
      </c>
      <c r="S126" s="62" t="s">
        <v>73</v>
      </c>
      <c r="T126" s="62">
        <v>0</v>
      </c>
      <c r="U126" s="62">
        <v>0</v>
      </c>
      <c r="V126" s="62">
        <v>0</v>
      </c>
      <c r="W126" s="62">
        <v>0</v>
      </c>
      <c r="X126" s="62">
        <v>0</v>
      </c>
      <c r="Y126" s="62">
        <v>0</v>
      </c>
      <c r="Z126" s="62">
        <v>0</v>
      </c>
      <c r="AA126" s="62">
        <v>0</v>
      </c>
      <c r="AB126" s="62">
        <v>0</v>
      </c>
      <c r="AC126" s="62">
        <v>0</v>
      </c>
      <c r="AD126" s="62">
        <v>0</v>
      </c>
      <c r="AE126" s="62">
        <v>0</v>
      </c>
      <c r="AF126" s="62" t="s">
        <v>73</v>
      </c>
      <c r="AG126" s="62">
        <v>0.95</v>
      </c>
      <c r="AH126" s="62">
        <v>0.71</v>
      </c>
      <c r="AI126" s="62">
        <v>0</v>
      </c>
      <c r="AJ126" s="62">
        <v>0</v>
      </c>
      <c r="AK126" s="62">
        <v>0</v>
      </c>
      <c r="AL126" s="62">
        <v>0</v>
      </c>
      <c r="AM126" s="62">
        <v>0</v>
      </c>
      <c r="AN126" s="62">
        <v>0</v>
      </c>
      <c r="AO126" s="62">
        <v>0</v>
      </c>
      <c r="AP126" s="62">
        <v>0</v>
      </c>
      <c r="AQ126" s="62">
        <v>0</v>
      </c>
      <c r="AR126" s="62" t="s">
        <v>73</v>
      </c>
      <c r="AS126" s="62">
        <v>0</v>
      </c>
      <c r="AT126" s="62" t="s">
        <v>73</v>
      </c>
      <c r="AU126" s="62" t="s">
        <v>73</v>
      </c>
      <c r="AV126" s="62">
        <v>0</v>
      </c>
      <c r="AW126" s="62" t="s">
        <v>73</v>
      </c>
      <c r="AX126" s="62">
        <v>0</v>
      </c>
      <c r="AY126" s="62">
        <v>0</v>
      </c>
      <c r="AZ126" s="62">
        <v>0</v>
      </c>
      <c r="BA126" s="62">
        <v>0</v>
      </c>
      <c r="BB126" s="62">
        <v>0</v>
      </c>
      <c r="BC126" s="62">
        <v>0</v>
      </c>
      <c r="BD126" s="62">
        <v>0</v>
      </c>
      <c r="BE126" s="62">
        <v>0</v>
      </c>
      <c r="BF126" s="62">
        <v>0</v>
      </c>
      <c r="BG126" s="62" t="s">
        <v>73</v>
      </c>
      <c r="BH126" s="62">
        <v>0</v>
      </c>
      <c r="BI126" s="62" t="s">
        <v>73</v>
      </c>
      <c r="BJ126" s="62">
        <v>0</v>
      </c>
      <c r="BK126" s="62">
        <v>0</v>
      </c>
      <c r="BL126" s="62">
        <v>0</v>
      </c>
      <c r="BM126" s="62">
        <v>0</v>
      </c>
      <c r="BN126" s="62">
        <v>0</v>
      </c>
      <c r="BO126" s="62">
        <v>0</v>
      </c>
    </row>
    <row r="127" spans="1:67" x14ac:dyDescent="0.25">
      <c r="A127">
        <v>872</v>
      </c>
      <c r="B127" s="62">
        <v>10</v>
      </c>
      <c r="C127" s="62">
        <v>30</v>
      </c>
      <c r="D127" s="62">
        <v>40</v>
      </c>
      <c r="E127" s="62">
        <v>0.71</v>
      </c>
      <c r="F127" s="62">
        <v>0.93</v>
      </c>
      <c r="G127" s="62">
        <v>0.86</v>
      </c>
      <c r="H127" s="62">
        <v>0.71</v>
      </c>
      <c r="I127" s="62">
        <v>0.82</v>
      </c>
      <c r="J127" s="62">
        <v>0.79</v>
      </c>
      <c r="K127" s="62" t="s">
        <v>73</v>
      </c>
      <c r="L127" s="62">
        <v>0.25</v>
      </c>
      <c r="M127" s="62">
        <v>0.28999999999999998</v>
      </c>
      <c r="N127" s="62">
        <v>0</v>
      </c>
      <c r="O127" s="62">
        <v>0</v>
      </c>
      <c r="P127" s="62">
        <v>0</v>
      </c>
      <c r="Q127" s="62">
        <v>0</v>
      </c>
      <c r="R127" s="62" t="s">
        <v>73</v>
      </c>
      <c r="S127" s="62" t="s">
        <v>73</v>
      </c>
      <c r="T127" s="62">
        <v>0</v>
      </c>
      <c r="U127" s="62">
        <v>0</v>
      </c>
      <c r="V127" s="62">
        <v>0</v>
      </c>
      <c r="W127" s="62">
        <v>0</v>
      </c>
      <c r="X127" s="62">
        <v>0</v>
      </c>
      <c r="Y127" s="62">
        <v>0</v>
      </c>
      <c r="Z127" s="62">
        <v>0</v>
      </c>
      <c r="AA127" s="62">
        <v>0</v>
      </c>
      <c r="AB127" s="62">
        <v>0</v>
      </c>
      <c r="AC127" s="62">
        <v>0</v>
      </c>
      <c r="AD127" s="62" t="s">
        <v>73</v>
      </c>
      <c r="AE127" s="62" t="s">
        <v>73</v>
      </c>
      <c r="AF127" s="62" t="s">
        <v>73</v>
      </c>
      <c r="AG127" s="62">
        <v>0.43</v>
      </c>
      <c r="AH127" s="62">
        <v>0.4</v>
      </c>
      <c r="AI127" s="62">
        <v>0</v>
      </c>
      <c r="AJ127" s="62" t="s">
        <v>73</v>
      </c>
      <c r="AK127" s="62" t="s">
        <v>73</v>
      </c>
      <c r="AL127" s="62">
        <v>0</v>
      </c>
      <c r="AM127" s="62">
        <v>0</v>
      </c>
      <c r="AN127" s="62">
        <v>0</v>
      </c>
      <c r="AO127" s="62">
        <v>0</v>
      </c>
      <c r="AP127" s="62">
        <v>0</v>
      </c>
      <c r="AQ127" s="62">
        <v>0</v>
      </c>
      <c r="AR127" s="62">
        <v>0</v>
      </c>
      <c r="AS127" s="62" t="s">
        <v>73</v>
      </c>
      <c r="AT127" s="62" t="s">
        <v>73</v>
      </c>
      <c r="AU127" s="62">
        <v>0</v>
      </c>
      <c r="AV127" s="62" t="s">
        <v>73</v>
      </c>
      <c r="AW127" s="62" t="s">
        <v>73</v>
      </c>
      <c r="AX127" s="62">
        <v>0</v>
      </c>
      <c r="AY127" s="62">
        <v>0</v>
      </c>
      <c r="AZ127" s="62">
        <v>0</v>
      </c>
      <c r="BA127" s="62">
        <v>0</v>
      </c>
      <c r="BB127" s="62">
        <v>0</v>
      </c>
      <c r="BC127" s="62">
        <v>0</v>
      </c>
      <c r="BD127" s="62">
        <v>0</v>
      </c>
      <c r="BE127" s="62" t="s">
        <v>73</v>
      </c>
      <c r="BF127" s="62" t="s">
        <v>73</v>
      </c>
      <c r="BG127" s="62" t="s">
        <v>73</v>
      </c>
      <c r="BH127" s="62" t="s">
        <v>73</v>
      </c>
      <c r="BI127" s="62" t="s">
        <v>73</v>
      </c>
      <c r="BJ127" s="62">
        <v>0</v>
      </c>
      <c r="BK127" s="62" t="s">
        <v>73</v>
      </c>
      <c r="BL127" s="62" t="s">
        <v>73</v>
      </c>
      <c r="BM127" s="62">
        <v>0</v>
      </c>
      <c r="BN127" s="62">
        <v>0</v>
      </c>
      <c r="BO127" s="62">
        <v>0</v>
      </c>
    </row>
    <row r="128" spans="1:67" x14ac:dyDescent="0.25">
      <c r="A128">
        <v>873</v>
      </c>
      <c r="B128" s="62">
        <v>50</v>
      </c>
      <c r="C128" s="62">
        <v>80</v>
      </c>
      <c r="D128" s="62">
        <v>130</v>
      </c>
      <c r="E128" s="62">
        <v>0.82</v>
      </c>
      <c r="F128" s="62">
        <v>0.91</v>
      </c>
      <c r="G128" s="62">
        <v>0.88</v>
      </c>
      <c r="H128" s="62">
        <v>0.8</v>
      </c>
      <c r="I128" s="62">
        <v>0.86</v>
      </c>
      <c r="J128" s="62">
        <v>0.84</v>
      </c>
      <c r="K128" s="62">
        <v>0.24</v>
      </c>
      <c r="L128" s="62">
        <v>0.15</v>
      </c>
      <c r="M128" s="62">
        <v>0.18</v>
      </c>
      <c r="N128" s="62">
        <v>0</v>
      </c>
      <c r="O128" s="62">
        <v>0</v>
      </c>
      <c r="P128" s="62">
        <v>0</v>
      </c>
      <c r="Q128" s="62" t="s">
        <v>73</v>
      </c>
      <c r="R128" s="62" t="s">
        <v>73</v>
      </c>
      <c r="S128" s="62">
        <v>0.05</v>
      </c>
      <c r="T128" s="62" t="s">
        <v>73</v>
      </c>
      <c r="U128" s="62">
        <v>0.15</v>
      </c>
      <c r="V128" s="62">
        <v>0.11</v>
      </c>
      <c r="W128" s="62">
        <v>0</v>
      </c>
      <c r="X128" s="62">
        <v>0</v>
      </c>
      <c r="Y128" s="62">
        <v>0</v>
      </c>
      <c r="Z128" s="62">
        <v>0</v>
      </c>
      <c r="AA128" s="62">
        <v>0</v>
      </c>
      <c r="AB128" s="62">
        <v>0</v>
      </c>
      <c r="AC128" s="62">
        <v>0</v>
      </c>
      <c r="AD128" s="62" t="s">
        <v>73</v>
      </c>
      <c r="AE128" s="62" t="s">
        <v>73</v>
      </c>
      <c r="AF128" s="62">
        <v>0.47</v>
      </c>
      <c r="AG128" s="62">
        <v>0.52</v>
      </c>
      <c r="AH128" s="62">
        <v>0.5</v>
      </c>
      <c r="AI128" s="62">
        <v>0</v>
      </c>
      <c r="AJ128" s="62">
        <v>0</v>
      </c>
      <c r="AK128" s="62">
        <v>0</v>
      </c>
      <c r="AL128" s="62">
        <v>0</v>
      </c>
      <c r="AM128" s="62">
        <v>0</v>
      </c>
      <c r="AN128" s="62">
        <v>0</v>
      </c>
      <c r="AO128" s="62">
        <v>0</v>
      </c>
      <c r="AP128" s="62">
        <v>0</v>
      </c>
      <c r="AQ128" s="62">
        <v>0</v>
      </c>
      <c r="AR128" s="62">
        <v>0</v>
      </c>
      <c r="AS128" s="62" t="s">
        <v>73</v>
      </c>
      <c r="AT128" s="62" t="s">
        <v>73</v>
      </c>
      <c r="AU128" s="62">
        <v>0</v>
      </c>
      <c r="AV128" s="62" t="s">
        <v>73</v>
      </c>
      <c r="AW128" s="62" t="s">
        <v>73</v>
      </c>
      <c r="AX128" s="62">
        <v>0</v>
      </c>
      <c r="AY128" s="62" t="s">
        <v>73</v>
      </c>
      <c r="AZ128" s="62" t="s">
        <v>73</v>
      </c>
      <c r="BA128" s="62">
        <v>0</v>
      </c>
      <c r="BB128" s="62">
        <v>0</v>
      </c>
      <c r="BC128" s="62">
        <v>0</v>
      </c>
      <c r="BD128" s="62" t="s">
        <v>73</v>
      </c>
      <c r="BE128" s="62">
        <v>0</v>
      </c>
      <c r="BF128" s="62" t="s">
        <v>73</v>
      </c>
      <c r="BG128" s="62" t="s">
        <v>73</v>
      </c>
      <c r="BH128" s="62" t="s">
        <v>73</v>
      </c>
      <c r="BI128" s="62">
        <v>0.05</v>
      </c>
      <c r="BJ128" s="62">
        <v>0.14000000000000001</v>
      </c>
      <c r="BK128" s="62" t="s">
        <v>73</v>
      </c>
      <c r="BL128" s="62">
        <v>7.0000000000000007E-2</v>
      </c>
      <c r="BM128" s="62">
        <v>0</v>
      </c>
      <c r="BN128" s="62" t="s">
        <v>73</v>
      </c>
      <c r="BO128" s="62" t="s">
        <v>73</v>
      </c>
    </row>
    <row r="129" spans="1:67" x14ac:dyDescent="0.25">
      <c r="A129">
        <v>874</v>
      </c>
      <c r="B129" s="62">
        <v>40</v>
      </c>
      <c r="C129" s="62">
        <v>30</v>
      </c>
      <c r="D129" s="62">
        <v>70</v>
      </c>
      <c r="E129" s="62">
        <v>0.76</v>
      </c>
      <c r="F129" s="62">
        <v>0.85</v>
      </c>
      <c r="G129" s="62">
        <v>0.8</v>
      </c>
      <c r="H129" s="62">
        <v>0.74</v>
      </c>
      <c r="I129" s="62">
        <v>0.82</v>
      </c>
      <c r="J129" s="62">
        <v>0.77</v>
      </c>
      <c r="K129" s="62">
        <v>0.16</v>
      </c>
      <c r="L129" s="62">
        <v>0.24</v>
      </c>
      <c r="M129" s="62">
        <v>0.2</v>
      </c>
      <c r="N129" s="62">
        <v>0</v>
      </c>
      <c r="O129" s="62">
        <v>0</v>
      </c>
      <c r="P129" s="62">
        <v>0</v>
      </c>
      <c r="Q129" s="62" t="s">
        <v>73</v>
      </c>
      <c r="R129" s="62" t="s">
        <v>73</v>
      </c>
      <c r="S129" s="62">
        <v>0.11</v>
      </c>
      <c r="T129" s="62" t="s">
        <v>73</v>
      </c>
      <c r="U129" s="62">
        <v>0</v>
      </c>
      <c r="V129" s="62" t="s">
        <v>73</v>
      </c>
      <c r="W129" s="62">
        <v>0</v>
      </c>
      <c r="X129" s="62">
        <v>0</v>
      </c>
      <c r="Y129" s="62">
        <v>0</v>
      </c>
      <c r="Z129" s="62">
        <v>0</v>
      </c>
      <c r="AA129" s="62">
        <v>0</v>
      </c>
      <c r="AB129" s="62">
        <v>0</v>
      </c>
      <c r="AC129" s="62">
        <v>0</v>
      </c>
      <c r="AD129" s="62">
        <v>0</v>
      </c>
      <c r="AE129" s="62">
        <v>0</v>
      </c>
      <c r="AF129" s="62">
        <v>0.45</v>
      </c>
      <c r="AG129" s="62">
        <v>0.42</v>
      </c>
      <c r="AH129" s="62">
        <v>0.44</v>
      </c>
      <c r="AI129" s="62">
        <v>0</v>
      </c>
      <c r="AJ129" s="62">
        <v>0</v>
      </c>
      <c r="AK129" s="62">
        <v>0</v>
      </c>
      <c r="AL129" s="62">
        <v>0</v>
      </c>
      <c r="AM129" s="62">
        <v>0</v>
      </c>
      <c r="AN129" s="62">
        <v>0</v>
      </c>
      <c r="AO129" s="62">
        <v>0</v>
      </c>
      <c r="AP129" s="62" t="s">
        <v>73</v>
      </c>
      <c r="AQ129" s="62" t="s">
        <v>73</v>
      </c>
      <c r="AR129" s="62">
        <v>0</v>
      </c>
      <c r="AS129" s="62" t="s">
        <v>73</v>
      </c>
      <c r="AT129" s="62" t="s">
        <v>73</v>
      </c>
      <c r="AU129" s="62">
        <v>0</v>
      </c>
      <c r="AV129" s="62">
        <v>0</v>
      </c>
      <c r="AW129" s="62">
        <v>0</v>
      </c>
      <c r="AX129" s="62">
        <v>0</v>
      </c>
      <c r="AY129" s="62" t="s">
        <v>73</v>
      </c>
      <c r="AZ129" s="62" t="s">
        <v>73</v>
      </c>
      <c r="BA129" s="62">
        <v>0</v>
      </c>
      <c r="BB129" s="62">
        <v>0</v>
      </c>
      <c r="BC129" s="62">
        <v>0</v>
      </c>
      <c r="BD129" s="62" t="s">
        <v>73</v>
      </c>
      <c r="BE129" s="62">
        <v>0</v>
      </c>
      <c r="BF129" s="62" t="s">
        <v>73</v>
      </c>
      <c r="BG129" s="62" t="s">
        <v>73</v>
      </c>
      <c r="BH129" s="62" t="s">
        <v>73</v>
      </c>
      <c r="BI129" s="62" t="s">
        <v>73</v>
      </c>
      <c r="BJ129" s="62">
        <v>0.18</v>
      </c>
      <c r="BK129" s="62" t="s">
        <v>73</v>
      </c>
      <c r="BL129" s="62">
        <v>0.11</v>
      </c>
      <c r="BM129" s="62" t="s">
        <v>73</v>
      </c>
      <c r="BN129" s="62" t="s">
        <v>73</v>
      </c>
      <c r="BO129" s="62" t="s">
        <v>73</v>
      </c>
    </row>
    <row r="130" spans="1:67" x14ac:dyDescent="0.25">
      <c r="A130">
        <v>876</v>
      </c>
      <c r="B130" s="62">
        <v>20</v>
      </c>
      <c r="C130" s="62">
        <v>10</v>
      </c>
      <c r="D130" s="62">
        <v>30</v>
      </c>
      <c r="E130" s="62">
        <v>0.94</v>
      </c>
      <c r="F130" s="62">
        <v>0.92</v>
      </c>
      <c r="G130" s="62">
        <v>0.93</v>
      </c>
      <c r="H130" s="62">
        <v>0.94</v>
      </c>
      <c r="I130" s="62">
        <v>0.85</v>
      </c>
      <c r="J130" s="62">
        <v>0.9</v>
      </c>
      <c r="K130" s="62">
        <v>0.59</v>
      </c>
      <c r="L130" s="62">
        <v>0.46</v>
      </c>
      <c r="M130" s="62">
        <v>0.53</v>
      </c>
      <c r="N130" s="62">
        <v>0</v>
      </c>
      <c r="O130" s="62">
        <v>0</v>
      </c>
      <c r="P130" s="62">
        <v>0</v>
      </c>
      <c r="Q130" s="62" t="s">
        <v>73</v>
      </c>
      <c r="R130" s="62">
        <v>0</v>
      </c>
      <c r="S130" s="62" t="s">
        <v>73</v>
      </c>
      <c r="T130" s="62">
        <v>0</v>
      </c>
      <c r="U130" s="62">
        <v>0</v>
      </c>
      <c r="V130" s="62">
        <v>0</v>
      </c>
      <c r="W130" s="62">
        <v>0</v>
      </c>
      <c r="X130" s="62">
        <v>0</v>
      </c>
      <c r="Y130" s="62">
        <v>0</v>
      </c>
      <c r="Z130" s="62">
        <v>0</v>
      </c>
      <c r="AA130" s="62">
        <v>0</v>
      </c>
      <c r="AB130" s="62">
        <v>0</v>
      </c>
      <c r="AC130" s="62">
        <v>0</v>
      </c>
      <c r="AD130" s="62" t="s">
        <v>73</v>
      </c>
      <c r="AE130" s="62" t="s">
        <v>73</v>
      </c>
      <c r="AF130" s="62" t="s">
        <v>73</v>
      </c>
      <c r="AG130" s="62" t="s">
        <v>73</v>
      </c>
      <c r="AH130" s="62">
        <v>0.3</v>
      </c>
      <c r="AI130" s="62">
        <v>0</v>
      </c>
      <c r="AJ130" s="62">
        <v>0</v>
      </c>
      <c r="AK130" s="62">
        <v>0</v>
      </c>
      <c r="AL130" s="62">
        <v>0</v>
      </c>
      <c r="AM130" s="62">
        <v>0</v>
      </c>
      <c r="AN130" s="62">
        <v>0</v>
      </c>
      <c r="AO130" s="62">
        <v>0</v>
      </c>
      <c r="AP130" s="62">
        <v>0</v>
      </c>
      <c r="AQ130" s="62">
        <v>0</v>
      </c>
      <c r="AR130" s="62">
        <v>0</v>
      </c>
      <c r="AS130" s="62" t="s">
        <v>73</v>
      </c>
      <c r="AT130" s="62" t="s">
        <v>73</v>
      </c>
      <c r="AU130" s="62">
        <v>0</v>
      </c>
      <c r="AV130" s="62" t="s">
        <v>73</v>
      </c>
      <c r="AW130" s="62" t="s">
        <v>73</v>
      </c>
      <c r="AX130" s="62">
        <v>0</v>
      </c>
      <c r="AY130" s="62">
        <v>0</v>
      </c>
      <c r="AZ130" s="62">
        <v>0</v>
      </c>
      <c r="BA130" s="62">
        <v>0</v>
      </c>
      <c r="BB130" s="62">
        <v>0</v>
      </c>
      <c r="BC130" s="62">
        <v>0</v>
      </c>
      <c r="BD130" s="62">
        <v>0</v>
      </c>
      <c r="BE130" s="62">
        <v>0</v>
      </c>
      <c r="BF130" s="62">
        <v>0</v>
      </c>
      <c r="BG130" s="62" t="s">
        <v>73</v>
      </c>
      <c r="BH130" s="62">
        <v>0</v>
      </c>
      <c r="BI130" s="62" t="s">
        <v>73</v>
      </c>
      <c r="BJ130" s="62">
        <v>0</v>
      </c>
      <c r="BK130" s="62">
        <v>0</v>
      </c>
      <c r="BL130" s="62">
        <v>0</v>
      </c>
      <c r="BM130" s="62">
        <v>0</v>
      </c>
      <c r="BN130" s="62" t="s">
        <v>73</v>
      </c>
      <c r="BO130" s="62" t="s">
        <v>73</v>
      </c>
    </row>
    <row r="131" spans="1:67" x14ac:dyDescent="0.25">
      <c r="A131">
        <v>877</v>
      </c>
      <c r="B131" s="62">
        <v>20</v>
      </c>
      <c r="C131" s="62">
        <v>30</v>
      </c>
      <c r="D131" s="62">
        <v>50</v>
      </c>
      <c r="E131" s="62">
        <v>0.67</v>
      </c>
      <c r="F131" s="62">
        <v>0.66</v>
      </c>
      <c r="G131" s="62">
        <v>0.66</v>
      </c>
      <c r="H131" s="62">
        <v>0.67</v>
      </c>
      <c r="I131" s="62">
        <v>0.63</v>
      </c>
      <c r="J131" s="62">
        <v>0.64</v>
      </c>
      <c r="K131" s="62" t="s">
        <v>73</v>
      </c>
      <c r="L131" s="62">
        <v>0.25</v>
      </c>
      <c r="M131" s="62">
        <v>0.24</v>
      </c>
      <c r="N131" s="62">
        <v>0</v>
      </c>
      <c r="O131" s="62" t="s">
        <v>73</v>
      </c>
      <c r="P131" s="62" t="s">
        <v>73</v>
      </c>
      <c r="Q131" s="62" t="s">
        <v>73</v>
      </c>
      <c r="R131" s="62">
        <v>0</v>
      </c>
      <c r="S131" s="62" t="s">
        <v>73</v>
      </c>
      <c r="T131" s="62">
        <v>0</v>
      </c>
      <c r="U131" s="62">
        <v>0</v>
      </c>
      <c r="V131" s="62">
        <v>0</v>
      </c>
      <c r="W131" s="62">
        <v>0</v>
      </c>
      <c r="X131" s="62">
        <v>0</v>
      </c>
      <c r="Y131" s="62">
        <v>0</v>
      </c>
      <c r="Z131" s="62">
        <v>0</v>
      </c>
      <c r="AA131" s="62" t="s">
        <v>73</v>
      </c>
      <c r="AB131" s="62" t="s">
        <v>73</v>
      </c>
      <c r="AC131" s="62">
        <v>0</v>
      </c>
      <c r="AD131" s="62">
        <v>0</v>
      </c>
      <c r="AE131" s="62">
        <v>0</v>
      </c>
      <c r="AF131" s="62">
        <v>0.33</v>
      </c>
      <c r="AG131" s="62">
        <v>0.31</v>
      </c>
      <c r="AH131" s="62">
        <v>0.32</v>
      </c>
      <c r="AI131" s="62">
        <v>0</v>
      </c>
      <c r="AJ131" s="62" t="s">
        <v>73</v>
      </c>
      <c r="AK131" s="62" t="s">
        <v>73</v>
      </c>
      <c r="AL131" s="62">
        <v>0</v>
      </c>
      <c r="AM131" s="62">
        <v>0</v>
      </c>
      <c r="AN131" s="62">
        <v>0</v>
      </c>
      <c r="AO131" s="62">
        <v>0</v>
      </c>
      <c r="AP131" s="62">
        <v>0</v>
      </c>
      <c r="AQ131" s="62">
        <v>0</v>
      </c>
      <c r="AR131" s="62">
        <v>0</v>
      </c>
      <c r="AS131" s="62" t="s">
        <v>73</v>
      </c>
      <c r="AT131" s="62" t="s">
        <v>73</v>
      </c>
      <c r="AU131" s="62">
        <v>0</v>
      </c>
      <c r="AV131" s="62">
        <v>0</v>
      </c>
      <c r="AW131" s="62">
        <v>0</v>
      </c>
      <c r="AX131" s="62">
        <v>0</v>
      </c>
      <c r="AY131" s="62" t="s">
        <v>73</v>
      </c>
      <c r="AZ131" s="62" t="s">
        <v>73</v>
      </c>
      <c r="BA131" s="62">
        <v>0</v>
      </c>
      <c r="BB131" s="62">
        <v>0</v>
      </c>
      <c r="BC131" s="62">
        <v>0</v>
      </c>
      <c r="BD131" s="62">
        <v>0</v>
      </c>
      <c r="BE131" s="62">
        <v>0</v>
      </c>
      <c r="BF131" s="62">
        <v>0</v>
      </c>
      <c r="BG131" s="62" t="s">
        <v>73</v>
      </c>
      <c r="BH131" s="62" t="s">
        <v>73</v>
      </c>
      <c r="BI131" s="62">
        <v>0.2</v>
      </c>
      <c r="BJ131" s="62" t="s">
        <v>73</v>
      </c>
      <c r="BK131" s="62">
        <v>0.19</v>
      </c>
      <c r="BL131" s="62">
        <v>0.14000000000000001</v>
      </c>
      <c r="BM131" s="62">
        <v>0</v>
      </c>
      <c r="BN131" s="62">
        <v>0</v>
      </c>
      <c r="BO131" s="62">
        <v>0</v>
      </c>
    </row>
    <row r="132" spans="1:67" x14ac:dyDescent="0.25">
      <c r="A132">
        <v>878</v>
      </c>
      <c r="B132" s="62">
        <v>40</v>
      </c>
      <c r="C132" s="62">
        <v>100</v>
      </c>
      <c r="D132" s="62">
        <v>140</v>
      </c>
      <c r="E132" s="62">
        <v>0.75</v>
      </c>
      <c r="F132" s="62">
        <v>0.84</v>
      </c>
      <c r="G132" s="62">
        <v>0.82</v>
      </c>
      <c r="H132" s="62">
        <v>0.75</v>
      </c>
      <c r="I132" s="62">
        <v>0.82</v>
      </c>
      <c r="J132" s="62">
        <v>0.8</v>
      </c>
      <c r="K132" s="62">
        <v>0.39</v>
      </c>
      <c r="L132" s="62">
        <v>0.33</v>
      </c>
      <c r="M132" s="62">
        <v>0.35</v>
      </c>
      <c r="N132" s="62">
        <v>0</v>
      </c>
      <c r="O132" s="62">
        <v>0</v>
      </c>
      <c r="P132" s="62">
        <v>0</v>
      </c>
      <c r="Q132" s="62">
        <v>0</v>
      </c>
      <c r="R132" s="62">
        <v>0</v>
      </c>
      <c r="S132" s="62">
        <v>0</v>
      </c>
      <c r="T132" s="62">
        <v>0</v>
      </c>
      <c r="U132" s="62">
        <v>0</v>
      </c>
      <c r="V132" s="62">
        <v>0</v>
      </c>
      <c r="W132" s="62">
        <v>0</v>
      </c>
      <c r="X132" s="62">
        <v>0</v>
      </c>
      <c r="Y132" s="62">
        <v>0</v>
      </c>
      <c r="Z132" s="62">
        <v>0</v>
      </c>
      <c r="AA132" s="62" t="s">
        <v>73</v>
      </c>
      <c r="AB132" s="62" t="s">
        <v>73</v>
      </c>
      <c r="AC132" s="62">
        <v>0</v>
      </c>
      <c r="AD132" s="62">
        <v>0</v>
      </c>
      <c r="AE132" s="62">
        <v>0</v>
      </c>
      <c r="AF132" s="62">
        <v>0.36</v>
      </c>
      <c r="AG132" s="62">
        <v>0.45</v>
      </c>
      <c r="AH132" s="62">
        <v>0.43</v>
      </c>
      <c r="AI132" s="62">
        <v>0</v>
      </c>
      <c r="AJ132" s="62" t="s">
        <v>73</v>
      </c>
      <c r="AK132" s="62" t="s">
        <v>73</v>
      </c>
      <c r="AL132" s="62">
        <v>0</v>
      </c>
      <c r="AM132" s="62">
        <v>0</v>
      </c>
      <c r="AN132" s="62">
        <v>0</v>
      </c>
      <c r="AO132" s="62">
        <v>0</v>
      </c>
      <c r="AP132" s="62">
        <v>0</v>
      </c>
      <c r="AQ132" s="62">
        <v>0</v>
      </c>
      <c r="AR132" s="62">
        <v>0</v>
      </c>
      <c r="AS132" s="62" t="s">
        <v>73</v>
      </c>
      <c r="AT132" s="62" t="s">
        <v>73</v>
      </c>
      <c r="AU132" s="62">
        <v>0</v>
      </c>
      <c r="AV132" s="62">
        <v>0</v>
      </c>
      <c r="AW132" s="62">
        <v>0</v>
      </c>
      <c r="AX132" s="62">
        <v>0</v>
      </c>
      <c r="AY132" s="62" t="s">
        <v>73</v>
      </c>
      <c r="AZ132" s="62" t="s">
        <v>73</v>
      </c>
      <c r="BA132" s="62">
        <v>0</v>
      </c>
      <c r="BB132" s="62">
        <v>0</v>
      </c>
      <c r="BC132" s="62">
        <v>0</v>
      </c>
      <c r="BD132" s="62">
        <v>0</v>
      </c>
      <c r="BE132" s="62" t="s">
        <v>73</v>
      </c>
      <c r="BF132" s="62" t="s">
        <v>73</v>
      </c>
      <c r="BG132" s="62" t="s">
        <v>73</v>
      </c>
      <c r="BH132" s="62">
        <v>0.11</v>
      </c>
      <c r="BI132" s="62">
        <v>0.11</v>
      </c>
      <c r="BJ132" s="62" t="s">
        <v>73</v>
      </c>
      <c r="BK132" s="62" t="s">
        <v>73</v>
      </c>
      <c r="BL132" s="62">
        <v>7.0000000000000007E-2</v>
      </c>
      <c r="BM132" s="62" t="s">
        <v>73</v>
      </c>
      <c r="BN132" s="62">
        <v>0</v>
      </c>
      <c r="BO132" s="62" t="s">
        <v>73</v>
      </c>
    </row>
    <row r="133" spans="1:67" x14ac:dyDescent="0.25">
      <c r="A133">
        <v>879</v>
      </c>
      <c r="B133" s="62">
        <v>30</v>
      </c>
      <c r="C133" s="62">
        <v>40</v>
      </c>
      <c r="D133" s="62">
        <v>70</v>
      </c>
      <c r="E133" s="62">
        <v>0.74</v>
      </c>
      <c r="F133" s="62">
        <v>0.86</v>
      </c>
      <c r="G133" s="62">
        <v>0.81</v>
      </c>
      <c r="H133" s="62">
        <v>0.71</v>
      </c>
      <c r="I133" s="62">
        <v>0.86</v>
      </c>
      <c r="J133" s="62">
        <v>0.8</v>
      </c>
      <c r="K133" s="62">
        <v>0.39</v>
      </c>
      <c r="L133" s="62">
        <v>0.57999999999999996</v>
      </c>
      <c r="M133" s="62">
        <v>0.5</v>
      </c>
      <c r="N133" s="62">
        <v>0</v>
      </c>
      <c r="O133" s="62">
        <v>0</v>
      </c>
      <c r="P133" s="62">
        <v>0</v>
      </c>
      <c r="Q133" s="62">
        <v>0</v>
      </c>
      <c r="R133" s="62" t="s">
        <v>73</v>
      </c>
      <c r="S133" s="62" t="s">
        <v>73</v>
      </c>
      <c r="T133" s="62" t="s">
        <v>73</v>
      </c>
      <c r="U133" s="62" t="s">
        <v>73</v>
      </c>
      <c r="V133" s="62" t="s">
        <v>73</v>
      </c>
      <c r="W133" s="62">
        <v>0</v>
      </c>
      <c r="X133" s="62">
        <v>0</v>
      </c>
      <c r="Y133" s="62">
        <v>0</v>
      </c>
      <c r="Z133" s="62">
        <v>0</v>
      </c>
      <c r="AA133" s="62">
        <v>0</v>
      </c>
      <c r="AB133" s="62">
        <v>0</v>
      </c>
      <c r="AC133" s="62">
        <v>0</v>
      </c>
      <c r="AD133" s="62">
        <v>0</v>
      </c>
      <c r="AE133" s="62">
        <v>0</v>
      </c>
      <c r="AF133" s="62">
        <v>0.26</v>
      </c>
      <c r="AG133" s="62">
        <v>0.23</v>
      </c>
      <c r="AH133" s="62">
        <v>0.24</v>
      </c>
      <c r="AI133" s="62">
        <v>0</v>
      </c>
      <c r="AJ133" s="62">
        <v>0</v>
      </c>
      <c r="AK133" s="62">
        <v>0</v>
      </c>
      <c r="AL133" s="62">
        <v>0</v>
      </c>
      <c r="AM133" s="62">
        <v>0</v>
      </c>
      <c r="AN133" s="62">
        <v>0</v>
      </c>
      <c r="AO133" s="62">
        <v>0</v>
      </c>
      <c r="AP133" s="62">
        <v>0</v>
      </c>
      <c r="AQ133" s="62">
        <v>0</v>
      </c>
      <c r="AR133" s="62">
        <v>0</v>
      </c>
      <c r="AS133" s="62">
        <v>0</v>
      </c>
      <c r="AT133" s="62">
        <v>0</v>
      </c>
      <c r="AU133" s="62">
        <v>0</v>
      </c>
      <c r="AV133" s="62">
        <v>0</v>
      </c>
      <c r="AW133" s="62">
        <v>0</v>
      </c>
      <c r="AX133" s="62">
        <v>0</v>
      </c>
      <c r="AY133" s="62">
        <v>0</v>
      </c>
      <c r="AZ133" s="62">
        <v>0</v>
      </c>
      <c r="BA133" s="62">
        <v>0</v>
      </c>
      <c r="BB133" s="62">
        <v>0</v>
      </c>
      <c r="BC133" s="62">
        <v>0</v>
      </c>
      <c r="BD133" s="62" t="s">
        <v>73</v>
      </c>
      <c r="BE133" s="62">
        <v>0</v>
      </c>
      <c r="BF133" s="62" t="s">
        <v>73</v>
      </c>
      <c r="BG133" s="62" t="s">
        <v>73</v>
      </c>
      <c r="BH133" s="62" t="s">
        <v>73</v>
      </c>
      <c r="BI133" s="62" t="s">
        <v>73</v>
      </c>
      <c r="BJ133" s="62" t="s">
        <v>73</v>
      </c>
      <c r="BK133" s="62" t="s">
        <v>73</v>
      </c>
      <c r="BL133" s="62">
        <v>0.11</v>
      </c>
      <c r="BM133" s="62">
        <v>0</v>
      </c>
      <c r="BN133" s="62" t="s">
        <v>73</v>
      </c>
      <c r="BO133" s="62" t="s">
        <v>73</v>
      </c>
    </row>
    <row r="134" spans="1:67" x14ac:dyDescent="0.25">
      <c r="A134">
        <v>880</v>
      </c>
      <c r="B134" s="62">
        <v>10</v>
      </c>
      <c r="C134" s="62">
        <v>30</v>
      </c>
      <c r="D134" s="62">
        <v>40</v>
      </c>
      <c r="E134" s="62">
        <v>0.93</v>
      </c>
      <c r="F134" s="62">
        <v>0.93</v>
      </c>
      <c r="G134" s="62">
        <v>0.93</v>
      </c>
      <c r="H134" s="62">
        <v>0.93</v>
      </c>
      <c r="I134" s="62">
        <v>0.93</v>
      </c>
      <c r="J134" s="62">
        <v>0.93</v>
      </c>
      <c r="K134" s="62">
        <v>0.5</v>
      </c>
      <c r="L134" s="62">
        <v>0.33</v>
      </c>
      <c r="M134" s="62">
        <v>0.39</v>
      </c>
      <c r="N134" s="62">
        <v>0</v>
      </c>
      <c r="O134" s="62">
        <v>0</v>
      </c>
      <c r="P134" s="62">
        <v>0</v>
      </c>
      <c r="Q134" s="62">
        <v>0</v>
      </c>
      <c r="R134" s="62" t="s">
        <v>73</v>
      </c>
      <c r="S134" s="62" t="s">
        <v>73</v>
      </c>
      <c r="T134" s="62">
        <v>0</v>
      </c>
      <c r="U134" s="62" t="s">
        <v>73</v>
      </c>
      <c r="V134" s="62" t="s">
        <v>73</v>
      </c>
      <c r="W134" s="62">
        <v>0</v>
      </c>
      <c r="X134" s="62">
        <v>0</v>
      </c>
      <c r="Y134" s="62">
        <v>0</v>
      </c>
      <c r="Z134" s="62" t="s">
        <v>73</v>
      </c>
      <c r="AA134" s="62" t="s">
        <v>73</v>
      </c>
      <c r="AB134" s="62" t="s">
        <v>73</v>
      </c>
      <c r="AC134" s="62">
        <v>0</v>
      </c>
      <c r="AD134" s="62">
        <v>0</v>
      </c>
      <c r="AE134" s="62">
        <v>0</v>
      </c>
      <c r="AF134" s="62" t="s">
        <v>73</v>
      </c>
      <c r="AG134" s="62">
        <v>0.44</v>
      </c>
      <c r="AH134" s="62">
        <v>0.41</v>
      </c>
      <c r="AI134" s="62">
        <v>0</v>
      </c>
      <c r="AJ134" s="62" t="s">
        <v>73</v>
      </c>
      <c r="AK134" s="62" t="s">
        <v>73</v>
      </c>
      <c r="AL134" s="62">
        <v>0</v>
      </c>
      <c r="AM134" s="62">
        <v>0</v>
      </c>
      <c r="AN134" s="62">
        <v>0</v>
      </c>
      <c r="AO134" s="62">
        <v>0</v>
      </c>
      <c r="AP134" s="62">
        <v>0</v>
      </c>
      <c r="AQ134" s="62">
        <v>0</v>
      </c>
      <c r="AR134" s="62">
        <v>0</v>
      </c>
      <c r="AS134" s="62">
        <v>0</v>
      </c>
      <c r="AT134" s="62">
        <v>0</v>
      </c>
      <c r="AU134" s="62">
        <v>0</v>
      </c>
      <c r="AV134" s="62">
        <v>0</v>
      </c>
      <c r="AW134" s="62">
        <v>0</v>
      </c>
      <c r="AX134" s="62">
        <v>0</v>
      </c>
      <c r="AY134" s="62">
        <v>0</v>
      </c>
      <c r="AZ134" s="62">
        <v>0</v>
      </c>
      <c r="BA134" s="62">
        <v>0</v>
      </c>
      <c r="BB134" s="62">
        <v>0</v>
      </c>
      <c r="BC134" s="62">
        <v>0</v>
      </c>
      <c r="BD134" s="62">
        <v>0</v>
      </c>
      <c r="BE134" s="62">
        <v>0</v>
      </c>
      <c r="BF134" s="62">
        <v>0</v>
      </c>
      <c r="BG134" s="62" t="s">
        <v>73</v>
      </c>
      <c r="BH134" s="62" t="s">
        <v>73</v>
      </c>
      <c r="BI134" s="62" t="s">
        <v>73</v>
      </c>
      <c r="BJ134" s="62">
        <v>0</v>
      </c>
      <c r="BK134" s="62">
        <v>0</v>
      </c>
      <c r="BL134" s="62">
        <v>0</v>
      </c>
      <c r="BM134" s="62">
        <v>0</v>
      </c>
      <c r="BN134" s="62" t="s">
        <v>73</v>
      </c>
      <c r="BO134" s="62" t="s">
        <v>73</v>
      </c>
    </row>
    <row r="135" spans="1:67" x14ac:dyDescent="0.25">
      <c r="A135">
        <v>881</v>
      </c>
      <c r="B135" s="62">
        <v>60</v>
      </c>
      <c r="C135" s="62">
        <v>160</v>
      </c>
      <c r="D135" s="62">
        <v>220</v>
      </c>
      <c r="E135" s="62">
        <v>0.92</v>
      </c>
      <c r="F135" s="62">
        <v>0.92</v>
      </c>
      <c r="G135" s="62">
        <v>0.92</v>
      </c>
      <c r="H135" s="62">
        <v>0.92</v>
      </c>
      <c r="I135" s="62">
        <v>0.9</v>
      </c>
      <c r="J135" s="62">
        <v>0.91</v>
      </c>
      <c r="K135" s="62">
        <v>0.13</v>
      </c>
      <c r="L135" s="62">
        <v>0.23</v>
      </c>
      <c r="M135" s="62">
        <v>0.2</v>
      </c>
      <c r="N135" s="62">
        <v>0</v>
      </c>
      <c r="O135" s="62">
        <v>0</v>
      </c>
      <c r="P135" s="62">
        <v>0</v>
      </c>
      <c r="Q135" s="62">
        <v>0</v>
      </c>
      <c r="R135" s="62" t="s">
        <v>73</v>
      </c>
      <c r="S135" s="62" t="s">
        <v>73</v>
      </c>
      <c r="T135" s="62">
        <v>0</v>
      </c>
      <c r="U135" s="62">
        <v>0</v>
      </c>
      <c r="V135" s="62">
        <v>0</v>
      </c>
      <c r="W135" s="62">
        <v>0.13</v>
      </c>
      <c r="X135" s="62">
        <v>0.1</v>
      </c>
      <c r="Y135" s="62">
        <v>0.11</v>
      </c>
      <c r="Z135" s="62">
        <v>0</v>
      </c>
      <c r="AA135" s="62" t="s">
        <v>73</v>
      </c>
      <c r="AB135" s="62" t="s">
        <v>73</v>
      </c>
      <c r="AC135" s="62">
        <v>0</v>
      </c>
      <c r="AD135" s="62">
        <v>0</v>
      </c>
      <c r="AE135" s="62">
        <v>0</v>
      </c>
      <c r="AF135" s="62">
        <v>0.66</v>
      </c>
      <c r="AG135" s="62">
        <v>0.55000000000000004</v>
      </c>
      <c r="AH135" s="62">
        <v>0.57999999999999996</v>
      </c>
      <c r="AI135" s="62">
        <v>0</v>
      </c>
      <c r="AJ135" s="62">
        <v>0</v>
      </c>
      <c r="AK135" s="62">
        <v>0</v>
      </c>
      <c r="AL135" s="62">
        <v>0</v>
      </c>
      <c r="AM135" s="62">
        <v>0</v>
      </c>
      <c r="AN135" s="62">
        <v>0</v>
      </c>
      <c r="AO135" s="62">
        <v>0</v>
      </c>
      <c r="AP135" s="62">
        <v>0</v>
      </c>
      <c r="AQ135" s="62">
        <v>0</v>
      </c>
      <c r="AR135" s="62">
        <v>0</v>
      </c>
      <c r="AS135" s="62" t="s">
        <v>73</v>
      </c>
      <c r="AT135" s="62" t="s">
        <v>73</v>
      </c>
      <c r="AU135" s="62">
        <v>0</v>
      </c>
      <c r="AV135" s="62">
        <v>0</v>
      </c>
      <c r="AW135" s="62">
        <v>0</v>
      </c>
      <c r="AX135" s="62">
        <v>0</v>
      </c>
      <c r="AY135" s="62" t="s">
        <v>73</v>
      </c>
      <c r="AZ135" s="62" t="s">
        <v>73</v>
      </c>
      <c r="BA135" s="62">
        <v>0</v>
      </c>
      <c r="BB135" s="62">
        <v>0</v>
      </c>
      <c r="BC135" s="62">
        <v>0</v>
      </c>
      <c r="BD135" s="62">
        <v>0</v>
      </c>
      <c r="BE135" s="62" t="s">
        <v>73</v>
      </c>
      <c r="BF135" s="62" t="s">
        <v>73</v>
      </c>
      <c r="BG135" s="62" t="s">
        <v>73</v>
      </c>
      <c r="BH135" s="62" t="s">
        <v>73</v>
      </c>
      <c r="BI135" s="62" t="s">
        <v>73</v>
      </c>
      <c r="BJ135" s="62" t="s">
        <v>73</v>
      </c>
      <c r="BK135" s="62">
        <v>0.05</v>
      </c>
      <c r="BL135" s="62">
        <v>0.05</v>
      </c>
      <c r="BM135" s="62" t="s">
        <v>73</v>
      </c>
      <c r="BN135" s="62" t="s">
        <v>73</v>
      </c>
      <c r="BO135" s="62" t="s">
        <v>73</v>
      </c>
    </row>
    <row r="136" spans="1:67" x14ac:dyDescent="0.25">
      <c r="A136">
        <v>882</v>
      </c>
      <c r="B136" s="62">
        <v>30</v>
      </c>
      <c r="C136" s="62">
        <v>50</v>
      </c>
      <c r="D136" s="62">
        <v>80</v>
      </c>
      <c r="E136" s="62">
        <v>0.72</v>
      </c>
      <c r="F136" s="62">
        <v>0.74</v>
      </c>
      <c r="G136" s="62">
        <v>0.73</v>
      </c>
      <c r="H136" s="62">
        <v>0.68</v>
      </c>
      <c r="I136" s="62">
        <v>0.72</v>
      </c>
      <c r="J136" s="62">
        <v>0.71</v>
      </c>
      <c r="K136" s="62">
        <v>0.44</v>
      </c>
      <c r="L136" s="62">
        <v>0.19</v>
      </c>
      <c r="M136" s="62">
        <v>0.27</v>
      </c>
      <c r="N136" s="62">
        <v>0</v>
      </c>
      <c r="O136" s="62" t="s">
        <v>73</v>
      </c>
      <c r="P136" s="62" t="s">
        <v>73</v>
      </c>
      <c r="Q136" s="62">
        <v>0</v>
      </c>
      <c r="R136" s="62" t="s">
        <v>73</v>
      </c>
      <c r="S136" s="62" t="s">
        <v>73</v>
      </c>
      <c r="T136" s="62">
        <v>0</v>
      </c>
      <c r="U136" s="62">
        <v>0</v>
      </c>
      <c r="V136" s="62">
        <v>0</v>
      </c>
      <c r="W136" s="62" t="s">
        <v>73</v>
      </c>
      <c r="X136" s="62">
        <v>0.11</v>
      </c>
      <c r="Y136" s="62">
        <v>0.1</v>
      </c>
      <c r="Z136" s="62">
        <v>0</v>
      </c>
      <c r="AA136" s="62">
        <v>0</v>
      </c>
      <c r="AB136" s="62">
        <v>0</v>
      </c>
      <c r="AC136" s="62">
        <v>0</v>
      </c>
      <c r="AD136" s="62" t="s">
        <v>73</v>
      </c>
      <c r="AE136" s="62" t="s">
        <v>73</v>
      </c>
      <c r="AF136" s="62" t="s">
        <v>73</v>
      </c>
      <c r="AG136" s="62">
        <v>0.3</v>
      </c>
      <c r="AH136" s="62">
        <v>0.26</v>
      </c>
      <c r="AI136" s="62">
        <v>0</v>
      </c>
      <c r="AJ136" s="62">
        <v>0</v>
      </c>
      <c r="AK136" s="62">
        <v>0</v>
      </c>
      <c r="AL136" s="62">
        <v>0</v>
      </c>
      <c r="AM136" s="62">
        <v>0</v>
      </c>
      <c r="AN136" s="62">
        <v>0</v>
      </c>
      <c r="AO136" s="62">
        <v>0</v>
      </c>
      <c r="AP136" s="62">
        <v>0</v>
      </c>
      <c r="AQ136" s="62">
        <v>0</v>
      </c>
      <c r="AR136" s="62">
        <v>0</v>
      </c>
      <c r="AS136" s="62">
        <v>0</v>
      </c>
      <c r="AT136" s="62">
        <v>0</v>
      </c>
      <c r="AU136" s="62">
        <v>0</v>
      </c>
      <c r="AV136" s="62">
        <v>0</v>
      </c>
      <c r="AW136" s="62">
        <v>0</v>
      </c>
      <c r="AX136" s="62">
        <v>0</v>
      </c>
      <c r="AY136" s="62">
        <v>0</v>
      </c>
      <c r="AZ136" s="62">
        <v>0</v>
      </c>
      <c r="BA136" s="62">
        <v>0</v>
      </c>
      <c r="BB136" s="62">
        <v>0</v>
      </c>
      <c r="BC136" s="62">
        <v>0</v>
      </c>
      <c r="BD136" s="62" t="s">
        <v>73</v>
      </c>
      <c r="BE136" s="62" t="s">
        <v>73</v>
      </c>
      <c r="BF136" s="62" t="s">
        <v>73</v>
      </c>
      <c r="BG136" s="62" t="s">
        <v>73</v>
      </c>
      <c r="BH136" s="62" t="s">
        <v>73</v>
      </c>
      <c r="BI136" s="62">
        <v>0.08</v>
      </c>
      <c r="BJ136" s="62" t="s">
        <v>73</v>
      </c>
      <c r="BK136" s="62">
        <v>0.17</v>
      </c>
      <c r="BL136" s="62">
        <v>0.18</v>
      </c>
      <c r="BM136" s="62" t="s">
        <v>73</v>
      </c>
      <c r="BN136" s="62">
        <v>0</v>
      </c>
      <c r="BO136" s="62" t="s">
        <v>73</v>
      </c>
    </row>
    <row r="137" spans="1:67" x14ac:dyDescent="0.25">
      <c r="A137">
        <v>883</v>
      </c>
      <c r="B137" s="62">
        <v>20</v>
      </c>
      <c r="C137" s="62">
        <v>20</v>
      </c>
      <c r="D137" s="62">
        <v>30</v>
      </c>
      <c r="E137" s="62">
        <v>0.87</v>
      </c>
      <c r="F137" s="62">
        <v>1</v>
      </c>
      <c r="G137" s="62">
        <v>0.94</v>
      </c>
      <c r="H137" s="62">
        <v>0.87</v>
      </c>
      <c r="I137" s="62">
        <v>1</v>
      </c>
      <c r="J137" s="62">
        <v>0.94</v>
      </c>
      <c r="K137" s="62" t="s">
        <v>73</v>
      </c>
      <c r="L137" s="62" t="s">
        <v>73</v>
      </c>
      <c r="M137" s="62" t="s">
        <v>73</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0.8</v>
      </c>
      <c r="AG137" s="62">
        <v>0.82</v>
      </c>
      <c r="AH137" s="62">
        <v>0.81</v>
      </c>
      <c r="AI137" s="62">
        <v>0</v>
      </c>
      <c r="AJ137" s="62">
        <v>0</v>
      </c>
      <c r="AK137" s="62">
        <v>0</v>
      </c>
      <c r="AL137" s="62">
        <v>0</v>
      </c>
      <c r="AM137" s="62">
        <v>0</v>
      </c>
      <c r="AN137" s="62">
        <v>0</v>
      </c>
      <c r="AO137" s="62">
        <v>0</v>
      </c>
      <c r="AP137" s="62">
        <v>0</v>
      </c>
      <c r="AQ137" s="62">
        <v>0</v>
      </c>
      <c r="AR137" s="62">
        <v>0</v>
      </c>
      <c r="AS137" s="62">
        <v>0</v>
      </c>
      <c r="AT137" s="62">
        <v>0</v>
      </c>
      <c r="AU137" s="62">
        <v>0</v>
      </c>
      <c r="AV137" s="62">
        <v>0</v>
      </c>
      <c r="AW137" s="62">
        <v>0</v>
      </c>
      <c r="AX137" s="62">
        <v>0</v>
      </c>
      <c r="AY137" s="62">
        <v>0</v>
      </c>
      <c r="AZ137" s="62">
        <v>0</v>
      </c>
      <c r="BA137" s="62">
        <v>0</v>
      </c>
      <c r="BB137" s="62">
        <v>0</v>
      </c>
      <c r="BC137" s="62">
        <v>0</v>
      </c>
      <c r="BD137" s="62">
        <v>0</v>
      </c>
      <c r="BE137" s="62">
        <v>0</v>
      </c>
      <c r="BF137" s="62">
        <v>0</v>
      </c>
      <c r="BG137" s="62" t="s">
        <v>73</v>
      </c>
      <c r="BH137" s="62">
        <v>0</v>
      </c>
      <c r="BI137" s="62" t="s">
        <v>73</v>
      </c>
      <c r="BJ137" s="62">
        <v>0</v>
      </c>
      <c r="BK137" s="62">
        <v>0</v>
      </c>
      <c r="BL137" s="62">
        <v>0</v>
      </c>
      <c r="BM137" s="62">
        <v>0</v>
      </c>
      <c r="BN137" s="62">
        <v>0</v>
      </c>
      <c r="BO137" s="62">
        <v>0</v>
      </c>
    </row>
    <row r="138" spans="1:67" x14ac:dyDescent="0.25">
      <c r="A138">
        <v>884</v>
      </c>
      <c r="B138" s="62">
        <v>10</v>
      </c>
      <c r="C138" s="62">
        <v>30</v>
      </c>
      <c r="D138" s="62">
        <v>40</v>
      </c>
      <c r="E138" s="62">
        <v>0.78</v>
      </c>
      <c r="F138" s="62">
        <v>0.88</v>
      </c>
      <c r="G138" s="62">
        <v>0.86</v>
      </c>
      <c r="H138" s="62">
        <v>0.78</v>
      </c>
      <c r="I138" s="62">
        <v>0.88</v>
      </c>
      <c r="J138" s="62">
        <v>0.86</v>
      </c>
      <c r="K138" s="62" t="s">
        <v>73</v>
      </c>
      <c r="L138" s="62" t="s">
        <v>73</v>
      </c>
      <c r="M138" s="62">
        <v>0.17</v>
      </c>
      <c r="N138" s="62">
        <v>0</v>
      </c>
      <c r="O138" s="62">
        <v>0</v>
      </c>
      <c r="P138" s="62">
        <v>0</v>
      </c>
      <c r="Q138" s="62">
        <v>0</v>
      </c>
      <c r="R138" s="62" t="s">
        <v>73</v>
      </c>
      <c r="S138" s="62" t="s">
        <v>73</v>
      </c>
      <c r="T138" s="62">
        <v>0</v>
      </c>
      <c r="U138" s="62">
        <v>0</v>
      </c>
      <c r="V138" s="62">
        <v>0</v>
      </c>
      <c r="W138" s="62">
        <v>0</v>
      </c>
      <c r="X138" s="62">
        <v>0</v>
      </c>
      <c r="Y138" s="62">
        <v>0</v>
      </c>
      <c r="Z138" s="62">
        <v>0</v>
      </c>
      <c r="AA138" s="62">
        <v>0</v>
      </c>
      <c r="AB138" s="62">
        <v>0</v>
      </c>
      <c r="AC138" s="62">
        <v>0</v>
      </c>
      <c r="AD138" s="62">
        <v>0</v>
      </c>
      <c r="AE138" s="62">
        <v>0</v>
      </c>
      <c r="AF138" s="62" t="s">
        <v>73</v>
      </c>
      <c r="AG138" s="62">
        <v>0.69</v>
      </c>
      <c r="AH138" s="62">
        <v>0.6</v>
      </c>
      <c r="AI138" s="62">
        <v>0</v>
      </c>
      <c r="AJ138" s="62">
        <v>0</v>
      </c>
      <c r="AK138" s="62">
        <v>0</v>
      </c>
      <c r="AL138" s="62">
        <v>0</v>
      </c>
      <c r="AM138" s="62">
        <v>0</v>
      </c>
      <c r="AN138" s="62">
        <v>0</v>
      </c>
      <c r="AO138" s="62">
        <v>0</v>
      </c>
      <c r="AP138" s="62">
        <v>0</v>
      </c>
      <c r="AQ138" s="62">
        <v>0</v>
      </c>
      <c r="AR138" s="62">
        <v>0</v>
      </c>
      <c r="AS138" s="62">
        <v>0</v>
      </c>
      <c r="AT138" s="62">
        <v>0</v>
      </c>
      <c r="AU138" s="62">
        <v>0</v>
      </c>
      <c r="AV138" s="62">
        <v>0</v>
      </c>
      <c r="AW138" s="62">
        <v>0</v>
      </c>
      <c r="AX138" s="62">
        <v>0</v>
      </c>
      <c r="AY138" s="62">
        <v>0</v>
      </c>
      <c r="AZ138" s="62">
        <v>0</v>
      </c>
      <c r="BA138" s="62">
        <v>0</v>
      </c>
      <c r="BB138" s="62">
        <v>0</v>
      </c>
      <c r="BC138" s="62">
        <v>0</v>
      </c>
      <c r="BD138" s="62">
        <v>0</v>
      </c>
      <c r="BE138" s="62">
        <v>0</v>
      </c>
      <c r="BF138" s="62">
        <v>0</v>
      </c>
      <c r="BG138" s="62" t="s">
        <v>73</v>
      </c>
      <c r="BH138" s="62" t="s">
        <v>73</v>
      </c>
      <c r="BI138" s="62" t="s">
        <v>73</v>
      </c>
      <c r="BJ138" s="62" t="s">
        <v>73</v>
      </c>
      <c r="BK138" s="62">
        <v>0</v>
      </c>
      <c r="BL138" s="62" t="s">
        <v>73</v>
      </c>
      <c r="BM138" s="62">
        <v>0</v>
      </c>
      <c r="BN138" s="62">
        <v>0</v>
      </c>
      <c r="BO138" s="62">
        <v>0</v>
      </c>
    </row>
    <row r="139" spans="1:67" x14ac:dyDescent="0.25">
      <c r="A139">
        <v>885</v>
      </c>
      <c r="B139" s="62">
        <v>30</v>
      </c>
      <c r="C139" s="62">
        <v>80</v>
      </c>
      <c r="D139" s="62">
        <v>100</v>
      </c>
      <c r="E139" s="62">
        <v>0.89</v>
      </c>
      <c r="F139" s="62">
        <v>0.92</v>
      </c>
      <c r="G139" s="62">
        <v>0.91</v>
      </c>
      <c r="H139" s="62">
        <v>0.82</v>
      </c>
      <c r="I139" s="62">
        <v>0.89</v>
      </c>
      <c r="J139" s="62">
        <v>0.88</v>
      </c>
      <c r="K139" s="62" t="s">
        <v>73</v>
      </c>
      <c r="L139" s="62">
        <v>0.11</v>
      </c>
      <c r="M139" s="62">
        <v>0.12</v>
      </c>
      <c r="N139" s="62" t="s">
        <v>73</v>
      </c>
      <c r="O139" s="62">
        <v>0</v>
      </c>
      <c r="P139" s="62" t="s">
        <v>73</v>
      </c>
      <c r="Q139" s="62" t="s">
        <v>73</v>
      </c>
      <c r="R139" s="62" t="s">
        <v>73</v>
      </c>
      <c r="S139" s="62" t="s">
        <v>73</v>
      </c>
      <c r="T139" s="62">
        <v>0</v>
      </c>
      <c r="U139" s="62">
        <v>0</v>
      </c>
      <c r="V139" s="62">
        <v>0</v>
      </c>
      <c r="W139" s="62">
        <v>0</v>
      </c>
      <c r="X139" s="62" t="s">
        <v>73</v>
      </c>
      <c r="Y139" s="62" t="s">
        <v>73</v>
      </c>
      <c r="Z139" s="62">
        <v>0</v>
      </c>
      <c r="AA139" s="62" t="s">
        <v>73</v>
      </c>
      <c r="AB139" s="62" t="s">
        <v>73</v>
      </c>
      <c r="AC139" s="62">
        <v>0</v>
      </c>
      <c r="AD139" s="62" t="s">
        <v>73</v>
      </c>
      <c r="AE139" s="62" t="s">
        <v>73</v>
      </c>
      <c r="AF139" s="62">
        <v>0.61</v>
      </c>
      <c r="AG139" s="62">
        <v>0.71</v>
      </c>
      <c r="AH139" s="62">
        <v>0.68</v>
      </c>
      <c r="AI139" s="62" t="s">
        <v>73</v>
      </c>
      <c r="AJ139" s="62" t="s">
        <v>73</v>
      </c>
      <c r="AK139" s="62" t="s">
        <v>73</v>
      </c>
      <c r="AL139" s="62">
        <v>0</v>
      </c>
      <c r="AM139" s="62">
        <v>0</v>
      </c>
      <c r="AN139" s="62">
        <v>0</v>
      </c>
      <c r="AO139" s="62">
        <v>0</v>
      </c>
      <c r="AP139" s="62">
        <v>0</v>
      </c>
      <c r="AQ139" s="62">
        <v>0</v>
      </c>
      <c r="AR139" s="62" t="s">
        <v>73</v>
      </c>
      <c r="AS139" s="62" t="s">
        <v>73</v>
      </c>
      <c r="AT139" s="62" t="s">
        <v>73</v>
      </c>
      <c r="AU139" s="62">
        <v>0</v>
      </c>
      <c r="AV139" s="62" t="s">
        <v>73</v>
      </c>
      <c r="AW139" s="62" t="s">
        <v>73</v>
      </c>
      <c r="AX139" s="62">
        <v>0</v>
      </c>
      <c r="AY139" s="62">
        <v>0</v>
      </c>
      <c r="AZ139" s="62">
        <v>0</v>
      </c>
      <c r="BA139" s="62" t="s">
        <v>73</v>
      </c>
      <c r="BB139" s="62" t="s">
        <v>73</v>
      </c>
      <c r="BC139" s="62" t="s">
        <v>73</v>
      </c>
      <c r="BD139" s="62" t="s">
        <v>73</v>
      </c>
      <c r="BE139" s="62">
        <v>0</v>
      </c>
      <c r="BF139" s="62" t="s">
        <v>73</v>
      </c>
      <c r="BG139" s="62" t="s">
        <v>73</v>
      </c>
      <c r="BH139" s="62" t="s">
        <v>73</v>
      </c>
      <c r="BI139" s="62" t="s">
        <v>73</v>
      </c>
      <c r="BJ139" s="62" t="s">
        <v>73</v>
      </c>
      <c r="BK139" s="62" t="s">
        <v>73</v>
      </c>
      <c r="BL139" s="62" t="s">
        <v>73</v>
      </c>
      <c r="BM139" s="62">
        <v>0</v>
      </c>
      <c r="BN139" s="62" t="s">
        <v>73</v>
      </c>
      <c r="BO139" s="62" t="s">
        <v>73</v>
      </c>
    </row>
    <row r="140" spans="1:67" x14ac:dyDescent="0.25">
      <c r="A140">
        <v>886</v>
      </c>
      <c r="B140" s="62">
        <v>120</v>
      </c>
      <c r="C140" s="62">
        <v>260</v>
      </c>
      <c r="D140" s="62">
        <v>380</v>
      </c>
      <c r="E140" s="62">
        <v>0.74</v>
      </c>
      <c r="F140" s="62">
        <v>0.88</v>
      </c>
      <c r="G140" s="62">
        <v>0.83</v>
      </c>
      <c r="H140" s="62">
        <v>0.7</v>
      </c>
      <c r="I140" s="62">
        <v>0.87</v>
      </c>
      <c r="J140" s="62">
        <v>0.81</v>
      </c>
      <c r="K140" s="62">
        <v>0.26</v>
      </c>
      <c r="L140" s="62">
        <v>0.22</v>
      </c>
      <c r="M140" s="62">
        <v>0.23</v>
      </c>
      <c r="N140" s="62">
        <v>0</v>
      </c>
      <c r="O140" s="62">
        <v>0</v>
      </c>
      <c r="P140" s="62">
        <v>0</v>
      </c>
      <c r="Q140" s="62">
        <v>0</v>
      </c>
      <c r="R140" s="62" t="s">
        <v>73</v>
      </c>
      <c r="S140" s="62" t="s">
        <v>73</v>
      </c>
      <c r="T140" s="62" t="s">
        <v>73</v>
      </c>
      <c r="U140" s="62" t="s">
        <v>73</v>
      </c>
      <c r="V140" s="62" t="s">
        <v>73</v>
      </c>
      <c r="W140" s="62">
        <v>0</v>
      </c>
      <c r="X140" s="62">
        <v>0</v>
      </c>
      <c r="Y140" s="62">
        <v>0</v>
      </c>
      <c r="Z140" s="62">
        <v>0</v>
      </c>
      <c r="AA140" s="62">
        <v>0</v>
      </c>
      <c r="AB140" s="62">
        <v>0</v>
      </c>
      <c r="AC140" s="62" t="s">
        <v>73</v>
      </c>
      <c r="AD140" s="62" t="s">
        <v>73</v>
      </c>
      <c r="AE140" s="62" t="s">
        <v>73</v>
      </c>
      <c r="AF140" s="62">
        <v>0.41</v>
      </c>
      <c r="AG140" s="62">
        <v>0.61</v>
      </c>
      <c r="AH140" s="62">
        <v>0.55000000000000004</v>
      </c>
      <c r="AI140" s="62">
        <v>0</v>
      </c>
      <c r="AJ140" s="62" t="s">
        <v>73</v>
      </c>
      <c r="AK140" s="62" t="s">
        <v>73</v>
      </c>
      <c r="AL140" s="62">
        <v>0</v>
      </c>
      <c r="AM140" s="62">
        <v>0</v>
      </c>
      <c r="AN140" s="62">
        <v>0</v>
      </c>
      <c r="AO140" s="62">
        <v>0</v>
      </c>
      <c r="AP140" s="62" t="s">
        <v>73</v>
      </c>
      <c r="AQ140" s="62" t="s">
        <v>73</v>
      </c>
      <c r="AR140" s="62" t="s">
        <v>73</v>
      </c>
      <c r="AS140" s="62" t="s">
        <v>73</v>
      </c>
      <c r="AT140" s="62" t="s">
        <v>73</v>
      </c>
      <c r="AU140" s="62" t="s">
        <v>73</v>
      </c>
      <c r="AV140" s="62" t="s">
        <v>73</v>
      </c>
      <c r="AW140" s="62" t="s">
        <v>73</v>
      </c>
      <c r="AX140" s="62" t="s">
        <v>73</v>
      </c>
      <c r="AY140" s="62">
        <v>0</v>
      </c>
      <c r="AZ140" s="62" t="s">
        <v>73</v>
      </c>
      <c r="BA140" s="62" t="s">
        <v>73</v>
      </c>
      <c r="BB140" s="62">
        <v>0</v>
      </c>
      <c r="BC140" s="62" t="s">
        <v>73</v>
      </c>
      <c r="BD140" s="62" t="s">
        <v>73</v>
      </c>
      <c r="BE140" s="62" t="s">
        <v>73</v>
      </c>
      <c r="BF140" s="62" t="s">
        <v>73</v>
      </c>
      <c r="BG140" s="62">
        <v>0.09</v>
      </c>
      <c r="BH140" s="62">
        <v>7.0000000000000007E-2</v>
      </c>
      <c r="BI140" s="62">
        <v>7.0000000000000007E-2</v>
      </c>
      <c r="BJ140" s="62">
        <v>0.17</v>
      </c>
      <c r="BK140" s="62">
        <v>0.04</v>
      </c>
      <c r="BL140" s="62">
        <v>0.08</v>
      </c>
      <c r="BM140" s="62">
        <v>0</v>
      </c>
      <c r="BN140" s="62" t="s">
        <v>73</v>
      </c>
      <c r="BO140" s="62" t="s">
        <v>73</v>
      </c>
    </row>
    <row r="141" spans="1:67" x14ac:dyDescent="0.25">
      <c r="A141">
        <v>887</v>
      </c>
      <c r="B141" s="62">
        <v>20</v>
      </c>
      <c r="C141" s="62">
        <v>40</v>
      </c>
      <c r="D141" s="62">
        <v>70</v>
      </c>
      <c r="E141" s="62">
        <v>1</v>
      </c>
      <c r="F141" s="62">
        <v>0.98</v>
      </c>
      <c r="G141" s="62">
        <v>0.98</v>
      </c>
      <c r="H141" s="62">
        <v>1</v>
      </c>
      <c r="I141" s="62">
        <v>0.98</v>
      </c>
      <c r="J141" s="62">
        <v>0.98</v>
      </c>
      <c r="K141" s="62" t="s">
        <v>73</v>
      </c>
      <c r="L141" s="62" t="s">
        <v>73</v>
      </c>
      <c r="M141" s="62">
        <v>0.14000000000000001</v>
      </c>
      <c r="N141" s="62">
        <v>0</v>
      </c>
      <c r="O141" s="62">
        <v>0</v>
      </c>
      <c r="P141" s="62">
        <v>0</v>
      </c>
      <c r="Q141" s="62">
        <v>0</v>
      </c>
      <c r="R141" s="62" t="s">
        <v>73</v>
      </c>
      <c r="S141" s="62" t="s">
        <v>73</v>
      </c>
      <c r="T141" s="62">
        <v>0</v>
      </c>
      <c r="U141" s="62" t="s">
        <v>73</v>
      </c>
      <c r="V141" s="62" t="s">
        <v>73</v>
      </c>
      <c r="W141" s="62">
        <v>0</v>
      </c>
      <c r="X141" s="62">
        <v>0</v>
      </c>
      <c r="Y141" s="62">
        <v>0</v>
      </c>
      <c r="Z141" s="62">
        <v>0</v>
      </c>
      <c r="AA141" s="62">
        <v>0</v>
      </c>
      <c r="AB141" s="62">
        <v>0</v>
      </c>
      <c r="AC141" s="62" t="s">
        <v>73</v>
      </c>
      <c r="AD141" s="62">
        <v>0</v>
      </c>
      <c r="AE141" s="62" t="s">
        <v>73</v>
      </c>
      <c r="AF141" s="62">
        <v>0.74</v>
      </c>
      <c r="AG141" s="62">
        <v>0.81</v>
      </c>
      <c r="AH141" s="62">
        <v>0.78</v>
      </c>
      <c r="AI141" s="62">
        <v>0</v>
      </c>
      <c r="AJ141" s="62" t="s">
        <v>73</v>
      </c>
      <c r="AK141" s="62" t="s">
        <v>73</v>
      </c>
      <c r="AL141" s="62">
        <v>0</v>
      </c>
      <c r="AM141" s="62">
        <v>0</v>
      </c>
      <c r="AN141" s="62">
        <v>0</v>
      </c>
      <c r="AO141" s="62">
        <v>0</v>
      </c>
      <c r="AP141" s="62">
        <v>0</v>
      </c>
      <c r="AQ141" s="62">
        <v>0</v>
      </c>
      <c r="AR141" s="62">
        <v>0</v>
      </c>
      <c r="AS141" s="62">
        <v>0</v>
      </c>
      <c r="AT141" s="62">
        <v>0</v>
      </c>
      <c r="AU141" s="62">
        <v>0</v>
      </c>
      <c r="AV141" s="62">
        <v>0</v>
      </c>
      <c r="AW141" s="62">
        <v>0</v>
      </c>
      <c r="AX141" s="62">
        <v>0</v>
      </c>
      <c r="AY141" s="62">
        <v>0</v>
      </c>
      <c r="AZ141" s="62">
        <v>0</v>
      </c>
      <c r="BA141" s="62">
        <v>0</v>
      </c>
      <c r="BB141" s="62">
        <v>0</v>
      </c>
      <c r="BC141" s="62">
        <v>0</v>
      </c>
      <c r="BD141" s="62">
        <v>0</v>
      </c>
      <c r="BE141" s="62">
        <v>0</v>
      </c>
      <c r="BF141" s="62">
        <v>0</v>
      </c>
      <c r="BG141" s="62">
        <v>0</v>
      </c>
      <c r="BH141" s="62" t="s">
        <v>73</v>
      </c>
      <c r="BI141" s="62" t="s">
        <v>73</v>
      </c>
      <c r="BJ141" s="62">
        <v>0</v>
      </c>
      <c r="BK141" s="62">
        <v>0</v>
      </c>
      <c r="BL141" s="62">
        <v>0</v>
      </c>
      <c r="BM141" s="62">
        <v>0</v>
      </c>
      <c r="BN141" s="62">
        <v>0</v>
      </c>
      <c r="BO141" s="62">
        <v>0</v>
      </c>
    </row>
    <row r="142" spans="1:67" x14ac:dyDescent="0.25">
      <c r="A142">
        <v>888</v>
      </c>
      <c r="B142" s="62">
        <v>120</v>
      </c>
      <c r="C142" s="62">
        <v>140</v>
      </c>
      <c r="D142" s="62">
        <v>260</v>
      </c>
      <c r="E142" s="62">
        <v>0.79</v>
      </c>
      <c r="F142" s="62">
        <v>0.91</v>
      </c>
      <c r="G142" s="62">
        <v>0.85</v>
      </c>
      <c r="H142" s="62">
        <v>0.73</v>
      </c>
      <c r="I142" s="62">
        <v>0.88</v>
      </c>
      <c r="J142" s="62">
        <v>0.81</v>
      </c>
      <c r="K142" s="62">
        <v>0.28999999999999998</v>
      </c>
      <c r="L142" s="62">
        <v>0.27</v>
      </c>
      <c r="M142" s="62">
        <v>0.28000000000000003</v>
      </c>
      <c r="N142" s="62">
        <v>0</v>
      </c>
      <c r="O142" s="62">
        <v>0</v>
      </c>
      <c r="P142" s="62">
        <v>0</v>
      </c>
      <c r="Q142" s="62" t="s">
        <v>73</v>
      </c>
      <c r="R142" s="62" t="s">
        <v>73</v>
      </c>
      <c r="S142" s="62" t="s">
        <v>73</v>
      </c>
      <c r="T142" s="62">
        <v>0</v>
      </c>
      <c r="U142" s="62" t="s">
        <v>73</v>
      </c>
      <c r="V142" s="62" t="s">
        <v>73</v>
      </c>
      <c r="W142" s="62" t="s">
        <v>73</v>
      </c>
      <c r="X142" s="62" t="s">
        <v>73</v>
      </c>
      <c r="Y142" s="62" t="s">
        <v>73</v>
      </c>
      <c r="Z142" s="62">
        <v>0</v>
      </c>
      <c r="AA142" s="62">
        <v>0</v>
      </c>
      <c r="AB142" s="62">
        <v>0</v>
      </c>
      <c r="AC142" s="62">
        <v>0</v>
      </c>
      <c r="AD142" s="62">
        <v>0</v>
      </c>
      <c r="AE142" s="62">
        <v>0</v>
      </c>
      <c r="AF142" s="62">
        <v>0.41</v>
      </c>
      <c r="AG142" s="62">
        <v>0.56999999999999995</v>
      </c>
      <c r="AH142" s="62">
        <v>0.49</v>
      </c>
      <c r="AI142" s="62">
        <v>0</v>
      </c>
      <c r="AJ142" s="62">
        <v>0</v>
      </c>
      <c r="AK142" s="62">
        <v>0</v>
      </c>
      <c r="AL142" s="62">
        <v>0</v>
      </c>
      <c r="AM142" s="62">
        <v>0</v>
      </c>
      <c r="AN142" s="62">
        <v>0</v>
      </c>
      <c r="AO142" s="62">
        <v>0</v>
      </c>
      <c r="AP142" s="62">
        <v>0</v>
      </c>
      <c r="AQ142" s="62">
        <v>0</v>
      </c>
      <c r="AR142" s="62">
        <v>0.06</v>
      </c>
      <c r="AS142" s="62" t="s">
        <v>73</v>
      </c>
      <c r="AT142" s="62">
        <v>0.03</v>
      </c>
      <c r="AU142" s="62" t="s">
        <v>73</v>
      </c>
      <c r="AV142" s="62">
        <v>0</v>
      </c>
      <c r="AW142" s="62" t="s">
        <v>73</v>
      </c>
      <c r="AX142" s="62" t="s">
        <v>73</v>
      </c>
      <c r="AY142" s="62" t="s">
        <v>73</v>
      </c>
      <c r="AZ142" s="62" t="s">
        <v>73</v>
      </c>
      <c r="BA142" s="62" t="s">
        <v>73</v>
      </c>
      <c r="BB142" s="62" t="s">
        <v>73</v>
      </c>
      <c r="BC142" s="62" t="s">
        <v>73</v>
      </c>
      <c r="BD142" s="62">
        <v>0</v>
      </c>
      <c r="BE142" s="62" t="s">
        <v>73</v>
      </c>
      <c r="BF142" s="62" t="s">
        <v>73</v>
      </c>
      <c r="BG142" s="62">
        <v>0.11</v>
      </c>
      <c r="BH142" s="62">
        <v>0.05</v>
      </c>
      <c r="BI142" s="62">
        <v>0.08</v>
      </c>
      <c r="BJ142" s="62">
        <v>0.09</v>
      </c>
      <c r="BK142" s="62" t="s">
        <v>73</v>
      </c>
      <c r="BL142" s="62">
        <v>0.06</v>
      </c>
      <c r="BM142" s="62" t="s">
        <v>73</v>
      </c>
      <c r="BN142" s="62" t="s">
        <v>73</v>
      </c>
      <c r="BO142" s="62" t="s">
        <v>73</v>
      </c>
    </row>
    <row r="143" spans="1:67" x14ac:dyDescent="0.25">
      <c r="A143">
        <v>889</v>
      </c>
      <c r="B143" s="62">
        <v>10</v>
      </c>
      <c r="C143" s="62">
        <v>10</v>
      </c>
      <c r="D143" s="62">
        <v>30</v>
      </c>
      <c r="E143" s="62">
        <v>0.86</v>
      </c>
      <c r="F143" s="62">
        <v>0.92</v>
      </c>
      <c r="G143" s="62">
        <v>0.88</v>
      </c>
      <c r="H143" s="62">
        <v>0.86</v>
      </c>
      <c r="I143" s="62">
        <v>0.92</v>
      </c>
      <c r="J143" s="62">
        <v>0.88</v>
      </c>
      <c r="K143" s="62" t="s">
        <v>73</v>
      </c>
      <c r="L143" s="62" t="s">
        <v>73</v>
      </c>
      <c r="M143" s="62" t="s">
        <v>73</v>
      </c>
      <c r="N143" s="62">
        <v>0</v>
      </c>
      <c r="O143" s="62">
        <v>0</v>
      </c>
      <c r="P143" s="62">
        <v>0</v>
      </c>
      <c r="Q143" s="62">
        <v>0</v>
      </c>
      <c r="R143" s="62">
        <v>0</v>
      </c>
      <c r="S143" s="62">
        <v>0</v>
      </c>
      <c r="T143" s="62" t="s">
        <v>73</v>
      </c>
      <c r="U143" s="62" t="s">
        <v>73</v>
      </c>
      <c r="V143" s="62">
        <v>0.23</v>
      </c>
      <c r="W143" s="62">
        <v>0</v>
      </c>
      <c r="X143" s="62" t="s">
        <v>73</v>
      </c>
      <c r="Y143" s="62" t="s">
        <v>73</v>
      </c>
      <c r="Z143" s="62">
        <v>0</v>
      </c>
      <c r="AA143" s="62">
        <v>0</v>
      </c>
      <c r="AB143" s="62">
        <v>0</v>
      </c>
      <c r="AC143" s="62">
        <v>0</v>
      </c>
      <c r="AD143" s="62">
        <v>0</v>
      </c>
      <c r="AE143" s="62">
        <v>0</v>
      </c>
      <c r="AF143" s="62">
        <v>0.56999999999999995</v>
      </c>
      <c r="AG143" s="62" t="s">
        <v>73</v>
      </c>
      <c r="AH143" s="62">
        <v>0.42</v>
      </c>
      <c r="AI143" s="62">
        <v>0</v>
      </c>
      <c r="AJ143" s="62">
        <v>0</v>
      </c>
      <c r="AK143" s="62">
        <v>0</v>
      </c>
      <c r="AL143" s="62">
        <v>0</v>
      </c>
      <c r="AM143" s="62">
        <v>0</v>
      </c>
      <c r="AN143" s="62">
        <v>0</v>
      </c>
      <c r="AO143" s="62">
        <v>0</v>
      </c>
      <c r="AP143" s="62">
        <v>0</v>
      </c>
      <c r="AQ143" s="62">
        <v>0</v>
      </c>
      <c r="AR143" s="62">
        <v>0</v>
      </c>
      <c r="AS143" s="62">
        <v>0</v>
      </c>
      <c r="AT143" s="62">
        <v>0</v>
      </c>
      <c r="AU143" s="62">
        <v>0</v>
      </c>
      <c r="AV143" s="62">
        <v>0</v>
      </c>
      <c r="AW143" s="62">
        <v>0</v>
      </c>
      <c r="AX143" s="62">
        <v>0</v>
      </c>
      <c r="AY143" s="62">
        <v>0</v>
      </c>
      <c r="AZ143" s="62">
        <v>0</v>
      </c>
      <c r="BA143" s="62">
        <v>0</v>
      </c>
      <c r="BB143" s="62">
        <v>0</v>
      </c>
      <c r="BC143" s="62">
        <v>0</v>
      </c>
      <c r="BD143" s="62">
        <v>0</v>
      </c>
      <c r="BE143" s="62">
        <v>0</v>
      </c>
      <c r="BF143" s="62">
        <v>0</v>
      </c>
      <c r="BG143" s="62" t="s">
        <v>73</v>
      </c>
      <c r="BH143" s="62" t="s">
        <v>73</v>
      </c>
      <c r="BI143" s="62" t="s">
        <v>73</v>
      </c>
      <c r="BJ143" s="62" t="s">
        <v>73</v>
      </c>
      <c r="BK143" s="62">
        <v>0</v>
      </c>
      <c r="BL143" s="62" t="s">
        <v>73</v>
      </c>
      <c r="BM143" s="62">
        <v>0</v>
      </c>
      <c r="BN143" s="62">
        <v>0</v>
      </c>
      <c r="BO143" s="62">
        <v>0</v>
      </c>
    </row>
    <row r="144" spans="1:67" x14ac:dyDescent="0.25">
      <c r="A144">
        <v>890</v>
      </c>
      <c r="B144" s="62">
        <v>10</v>
      </c>
      <c r="C144" s="62">
        <v>20</v>
      </c>
      <c r="D144" s="62">
        <v>30</v>
      </c>
      <c r="E144" s="62">
        <v>0.83</v>
      </c>
      <c r="F144" s="62">
        <v>0.95</v>
      </c>
      <c r="G144" s="62">
        <v>0.91</v>
      </c>
      <c r="H144" s="62">
        <v>0.83</v>
      </c>
      <c r="I144" s="62">
        <v>0.91</v>
      </c>
      <c r="J144" s="62">
        <v>0.88</v>
      </c>
      <c r="K144" s="62">
        <v>0.5</v>
      </c>
      <c r="L144" s="62">
        <v>0.59</v>
      </c>
      <c r="M144" s="62">
        <v>0.56000000000000005</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t="s">
        <v>73</v>
      </c>
      <c r="AG144" s="62">
        <v>0.32</v>
      </c>
      <c r="AH144" s="62">
        <v>0.32</v>
      </c>
      <c r="AI144" s="62">
        <v>0</v>
      </c>
      <c r="AJ144" s="62">
        <v>0</v>
      </c>
      <c r="AK144" s="62">
        <v>0</v>
      </c>
      <c r="AL144" s="62">
        <v>0</v>
      </c>
      <c r="AM144" s="62">
        <v>0</v>
      </c>
      <c r="AN144" s="62">
        <v>0</v>
      </c>
      <c r="AO144" s="62">
        <v>0</v>
      </c>
      <c r="AP144" s="62">
        <v>0</v>
      </c>
      <c r="AQ144" s="62">
        <v>0</v>
      </c>
      <c r="AR144" s="62">
        <v>0</v>
      </c>
      <c r="AS144" s="62">
        <v>0</v>
      </c>
      <c r="AT144" s="62">
        <v>0</v>
      </c>
      <c r="AU144" s="62">
        <v>0</v>
      </c>
      <c r="AV144" s="62">
        <v>0</v>
      </c>
      <c r="AW144" s="62">
        <v>0</v>
      </c>
      <c r="AX144" s="62">
        <v>0</v>
      </c>
      <c r="AY144" s="62">
        <v>0</v>
      </c>
      <c r="AZ144" s="62">
        <v>0</v>
      </c>
      <c r="BA144" s="62">
        <v>0</v>
      </c>
      <c r="BB144" s="62">
        <v>0</v>
      </c>
      <c r="BC144" s="62">
        <v>0</v>
      </c>
      <c r="BD144" s="62">
        <v>0</v>
      </c>
      <c r="BE144" s="62" t="s">
        <v>73</v>
      </c>
      <c r="BF144" s="62" t="s">
        <v>73</v>
      </c>
      <c r="BG144" s="62" t="s">
        <v>73</v>
      </c>
      <c r="BH144" s="62" t="s">
        <v>73</v>
      </c>
      <c r="BI144" s="62" t="s">
        <v>73</v>
      </c>
      <c r="BJ144" s="62" t="s">
        <v>73</v>
      </c>
      <c r="BK144" s="62">
        <v>0</v>
      </c>
      <c r="BL144" s="62" t="s">
        <v>73</v>
      </c>
      <c r="BM144" s="62">
        <v>0</v>
      </c>
      <c r="BN144" s="62">
        <v>0</v>
      </c>
      <c r="BO144" s="62">
        <v>0</v>
      </c>
    </row>
    <row r="145" spans="1:67" x14ac:dyDescent="0.25">
      <c r="A145">
        <v>891</v>
      </c>
      <c r="B145" s="62">
        <v>30</v>
      </c>
      <c r="C145" s="62">
        <v>80</v>
      </c>
      <c r="D145" s="62">
        <v>110</v>
      </c>
      <c r="E145" s="62">
        <v>0.96</v>
      </c>
      <c r="F145" s="62">
        <v>0.98</v>
      </c>
      <c r="G145" s="62">
        <v>0.97</v>
      </c>
      <c r="H145" s="62">
        <v>0.96</v>
      </c>
      <c r="I145" s="62">
        <v>0.96</v>
      </c>
      <c r="J145" s="62">
        <v>0.96</v>
      </c>
      <c r="K145" s="62" t="s">
        <v>73</v>
      </c>
      <c r="L145" s="62" t="s">
        <v>73</v>
      </c>
      <c r="M145" s="62" t="s">
        <v>73</v>
      </c>
      <c r="N145" s="62">
        <v>0</v>
      </c>
      <c r="O145" s="62">
        <v>0</v>
      </c>
      <c r="P145" s="62">
        <v>0</v>
      </c>
      <c r="Q145" s="62" t="s">
        <v>73</v>
      </c>
      <c r="R145" s="62" t="s">
        <v>73</v>
      </c>
      <c r="S145" s="62" t="s">
        <v>73</v>
      </c>
      <c r="T145" s="62">
        <v>0</v>
      </c>
      <c r="U145" s="62" t="s">
        <v>73</v>
      </c>
      <c r="V145" s="62" t="s">
        <v>73</v>
      </c>
      <c r="W145" s="62">
        <v>0</v>
      </c>
      <c r="X145" s="62">
        <v>0</v>
      </c>
      <c r="Y145" s="62">
        <v>0</v>
      </c>
      <c r="Z145" s="62">
        <v>0</v>
      </c>
      <c r="AA145" s="62" t="s">
        <v>73</v>
      </c>
      <c r="AB145" s="62" t="s">
        <v>73</v>
      </c>
      <c r="AC145" s="62">
        <v>0</v>
      </c>
      <c r="AD145" s="62" t="s">
        <v>73</v>
      </c>
      <c r="AE145" s="62" t="s">
        <v>73</v>
      </c>
      <c r="AF145" s="62">
        <v>0.88</v>
      </c>
      <c r="AG145" s="62">
        <v>0.83</v>
      </c>
      <c r="AH145" s="62">
        <v>0.84</v>
      </c>
      <c r="AI145" s="62">
        <v>0</v>
      </c>
      <c r="AJ145" s="62">
        <v>0</v>
      </c>
      <c r="AK145" s="62">
        <v>0</v>
      </c>
      <c r="AL145" s="62">
        <v>0</v>
      </c>
      <c r="AM145" s="62">
        <v>0</v>
      </c>
      <c r="AN145" s="62">
        <v>0</v>
      </c>
      <c r="AO145" s="62">
        <v>0</v>
      </c>
      <c r="AP145" s="62">
        <v>0</v>
      </c>
      <c r="AQ145" s="62">
        <v>0</v>
      </c>
      <c r="AR145" s="62">
        <v>0</v>
      </c>
      <c r="AS145" s="62" t="s">
        <v>73</v>
      </c>
      <c r="AT145" s="62" t="s">
        <v>73</v>
      </c>
      <c r="AU145" s="62">
        <v>0</v>
      </c>
      <c r="AV145" s="62">
        <v>0</v>
      </c>
      <c r="AW145" s="62">
        <v>0</v>
      </c>
      <c r="AX145" s="62">
        <v>0</v>
      </c>
      <c r="AY145" s="62">
        <v>0</v>
      </c>
      <c r="AZ145" s="62">
        <v>0</v>
      </c>
      <c r="BA145" s="62">
        <v>0</v>
      </c>
      <c r="BB145" s="62" t="s">
        <v>73</v>
      </c>
      <c r="BC145" s="62" t="s">
        <v>73</v>
      </c>
      <c r="BD145" s="62">
        <v>0</v>
      </c>
      <c r="BE145" s="62">
        <v>0</v>
      </c>
      <c r="BF145" s="62">
        <v>0</v>
      </c>
      <c r="BG145" s="62">
        <v>0</v>
      </c>
      <c r="BH145" s="62" t="s">
        <v>73</v>
      </c>
      <c r="BI145" s="62" t="s">
        <v>73</v>
      </c>
      <c r="BJ145" s="62">
        <v>0</v>
      </c>
      <c r="BK145" s="62" t="s">
        <v>73</v>
      </c>
      <c r="BL145" s="62" t="s">
        <v>73</v>
      </c>
      <c r="BM145" s="62" t="s">
        <v>73</v>
      </c>
      <c r="BN145" s="62">
        <v>0</v>
      </c>
      <c r="BO145" s="62" t="s">
        <v>73</v>
      </c>
    </row>
    <row r="146" spans="1:67" x14ac:dyDescent="0.25">
      <c r="A146">
        <v>892</v>
      </c>
      <c r="B146" s="62">
        <v>40</v>
      </c>
      <c r="C146" s="62">
        <v>40</v>
      </c>
      <c r="D146" s="62">
        <v>70</v>
      </c>
      <c r="E146" s="62">
        <v>0.67</v>
      </c>
      <c r="F146" s="62">
        <v>0.91</v>
      </c>
      <c r="G146" s="62">
        <v>0.79</v>
      </c>
      <c r="H146" s="62">
        <v>0.67</v>
      </c>
      <c r="I146" s="62">
        <v>0.86</v>
      </c>
      <c r="J146" s="62">
        <v>0.76</v>
      </c>
      <c r="K146" s="62">
        <v>0.19</v>
      </c>
      <c r="L146" s="62" t="s">
        <v>73</v>
      </c>
      <c r="M146" s="62">
        <v>0.14000000000000001</v>
      </c>
      <c r="N146" s="62">
        <v>0</v>
      </c>
      <c r="O146" s="62">
        <v>0</v>
      </c>
      <c r="P146" s="62">
        <v>0</v>
      </c>
      <c r="Q146" s="62" t="s">
        <v>73</v>
      </c>
      <c r="R146" s="62">
        <v>0</v>
      </c>
      <c r="S146" s="62" t="s">
        <v>73</v>
      </c>
      <c r="T146" s="62">
        <v>0</v>
      </c>
      <c r="U146" s="62">
        <v>0</v>
      </c>
      <c r="V146" s="62">
        <v>0</v>
      </c>
      <c r="W146" s="62">
        <v>0</v>
      </c>
      <c r="X146" s="62">
        <v>0</v>
      </c>
      <c r="Y146" s="62">
        <v>0</v>
      </c>
      <c r="Z146" s="62">
        <v>0</v>
      </c>
      <c r="AA146" s="62">
        <v>0</v>
      </c>
      <c r="AB146" s="62">
        <v>0</v>
      </c>
      <c r="AC146" s="62">
        <v>0</v>
      </c>
      <c r="AD146" s="62">
        <v>0</v>
      </c>
      <c r="AE146" s="62">
        <v>0</v>
      </c>
      <c r="AF146" s="62">
        <v>0.44</v>
      </c>
      <c r="AG146" s="62">
        <v>0.77</v>
      </c>
      <c r="AH146" s="62">
        <v>0.61</v>
      </c>
      <c r="AI146" s="62">
        <v>0</v>
      </c>
      <c r="AJ146" s="62">
        <v>0</v>
      </c>
      <c r="AK146" s="62">
        <v>0</v>
      </c>
      <c r="AL146" s="62">
        <v>0</v>
      </c>
      <c r="AM146" s="62">
        <v>0</v>
      </c>
      <c r="AN146" s="62">
        <v>0</v>
      </c>
      <c r="AO146" s="62">
        <v>0</v>
      </c>
      <c r="AP146" s="62">
        <v>0</v>
      </c>
      <c r="AQ146" s="62">
        <v>0</v>
      </c>
      <c r="AR146" s="62">
        <v>0</v>
      </c>
      <c r="AS146" s="62" t="s">
        <v>73</v>
      </c>
      <c r="AT146" s="62" t="s">
        <v>73</v>
      </c>
      <c r="AU146" s="62">
        <v>0</v>
      </c>
      <c r="AV146" s="62">
        <v>0</v>
      </c>
      <c r="AW146" s="62">
        <v>0</v>
      </c>
      <c r="AX146" s="62">
        <v>0</v>
      </c>
      <c r="AY146" s="62">
        <v>0</v>
      </c>
      <c r="AZ146" s="62">
        <v>0</v>
      </c>
      <c r="BA146" s="62">
        <v>0</v>
      </c>
      <c r="BB146" s="62" t="s">
        <v>73</v>
      </c>
      <c r="BC146" s="62" t="s">
        <v>73</v>
      </c>
      <c r="BD146" s="62">
        <v>0</v>
      </c>
      <c r="BE146" s="62" t="s">
        <v>73</v>
      </c>
      <c r="BF146" s="62" t="s">
        <v>73</v>
      </c>
      <c r="BG146" s="62" t="s">
        <v>73</v>
      </c>
      <c r="BH146" s="62" t="s">
        <v>73</v>
      </c>
      <c r="BI146" s="62">
        <v>0.08</v>
      </c>
      <c r="BJ146" s="62">
        <v>0.19</v>
      </c>
      <c r="BK146" s="62" t="s">
        <v>73</v>
      </c>
      <c r="BL146" s="62">
        <v>0.11</v>
      </c>
      <c r="BM146" s="62" t="s">
        <v>73</v>
      </c>
      <c r="BN146" s="62">
        <v>0</v>
      </c>
      <c r="BO146" s="62" t="s">
        <v>73</v>
      </c>
    </row>
    <row r="147" spans="1:67" x14ac:dyDescent="0.25">
      <c r="A147">
        <v>893</v>
      </c>
      <c r="B147" s="62">
        <v>10</v>
      </c>
      <c r="C147" s="62">
        <v>30</v>
      </c>
      <c r="D147" s="62">
        <v>40</v>
      </c>
      <c r="E147" s="62">
        <v>0.71</v>
      </c>
      <c r="F147" s="62">
        <v>0.93</v>
      </c>
      <c r="G147" s="62">
        <v>0.85</v>
      </c>
      <c r="H147" s="62">
        <v>0.71</v>
      </c>
      <c r="I147" s="62">
        <v>0.93</v>
      </c>
      <c r="J147" s="62">
        <v>0.85</v>
      </c>
      <c r="K147" s="62" t="s">
        <v>73</v>
      </c>
      <c r="L147" s="62" t="s">
        <v>73</v>
      </c>
      <c r="M147" s="62" t="s">
        <v>73</v>
      </c>
      <c r="N147" s="62">
        <v>0</v>
      </c>
      <c r="O147" s="62">
        <v>0</v>
      </c>
      <c r="P147" s="62">
        <v>0</v>
      </c>
      <c r="Q147" s="62" t="s">
        <v>73</v>
      </c>
      <c r="R147" s="62" t="s">
        <v>73</v>
      </c>
      <c r="S147" s="62" t="s">
        <v>73</v>
      </c>
      <c r="T147" s="62">
        <v>0</v>
      </c>
      <c r="U147" s="62">
        <v>0</v>
      </c>
      <c r="V147" s="62">
        <v>0</v>
      </c>
      <c r="W147" s="62">
        <v>0</v>
      </c>
      <c r="X147" s="62">
        <v>0</v>
      </c>
      <c r="Y147" s="62">
        <v>0</v>
      </c>
      <c r="Z147" s="62">
        <v>0</v>
      </c>
      <c r="AA147" s="62">
        <v>0</v>
      </c>
      <c r="AB147" s="62">
        <v>0</v>
      </c>
      <c r="AC147" s="62">
        <v>0</v>
      </c>
      <c r="AD147" s="62">
        <v>0</v>
      </c>
      <c r="AE147" s="62">
        <v>0</v>
      </c>
      <c r="AF147" s="62">
        <v>0.5</v>
      </c>
      <c r="AG147" s="62">
        <v>0.85</v>
      </c>
      <c r="AH147" s="62">
        <v>0.73</v>
      </c>
      <c r="AI147" s="62" t="s">
        <v>73</v>
      </c>
      <c r="AJ147" s="62">
        <v>0</v>
      </c>
      <c r="AK147" s="62" t="s">
        <v>73</v>
      </c>
      <c r="AL147" s="62">
        <v>0</v>
      </c>
      <c r="AM147" s="62">
        <v>0</v>
      </c>
      <c r="AN147" s="62">
        <v>0</v>
      </c>
      <c r="AO147" s="62">
        <v>0</v>
      </c>
      <c r="AP147" s="62">
        <v>0</v>
      </c>
      <c r="AQ147" s="62">
        <v>0</v>
      </c>
      <c r="AR147" s="62">
        <v>0</v>
      </c>
      <c r="AS147" s="62">
        <v>0</v>
      </c>
      <c r="AT147" s="62">
        <v>0</v>
      </c>
      <c r="AU147" s="62">
        <v>0</v>
      </c>
      <c r="AV147" s="62">
        <v>0</v>
      </c>
      <c r="AW147" s="62">
        <v>0</v>
      </c>
      <c r="AX147" s="62">
        <v>0</v>
      </c>
      <c r="AY147" s="62">
        <v>0</v>
      </c>
      <c r="AZ147" s="62">
        <v>0</v>
      </c>
      <c r="BA147" s="62">
        <v>0</v>
      </c>
      <c r="BB147" s="62">
        <v>0</v>
      </c>
      <c r="BC147" s="62">
        <v>0</v>
      </c>
      <c r="BD147" s="62">
        <v>0</v>
      </c>
      <c r="BE147" s="62">
        <v>0</v>
      </c>
      <c r="BF147" s="62">
        <v>0</v>
      </c>
      <c r="BG147" s="62" t="s">
        <v>73</v>
      </c>
      <c r="BH147" s="62" t="s">
        <v>73</v>
      </c>
      <c r="BI147" s="62" t="s">
        <v>73</v>
      </c>
      <c r="BJ147" s="62" t="s">
        <v>73</v>
      </c>
      <c r="BK147" s="62">
        <v>0</v>
      </c>
      <c r="BL147" s="62" t="s">
        <v>73</v>
      </c>
      <c r="BM147" s="62">
        <v>0</v>
      </c>
      <c r="BN147" s="62" t="s">
        <v>73</v>
      </c>
      <c r="BO147" s="62" t="s">
        <v>73</v>
      </c>
    </row>
    <row r="148" spans="1:67" x14ac:dyDescent="0.25">
      <c r="A148">
        <v>894</v>
      </c>
      <c r="B148" s="62">
        <v>40</v>
      </c>
      <c r="C148" s="62">
        <v>30</v>
      </c>
      <c r="D148" s="62">
        <v>70</v>
      </c>
      <c r="E148" s="62">
        <v>0.83</v>
      </c>
      <c r="F148" s="62">
        <v>0.84</v>
      </c>
      <c r="G148" s="62">
        <v>0.84</v>
      </c>
      <c r="H148" s="62">
        <v>0.83</v>
      </c>
      <c r="I148" s="62">
        <v>0.84</v>
      </c>
      <c r="J148" s="62">
        <v>0.84</v>
      </c>
      <c r="K148" s="62">
        <v>0.52</v>
      </c>
      <c r="L148" s="62">
        <v>0.48</v>
      </c>
      <c r="M148" s="62">
        <v>0.51</v>
      </c>
      <c r="N148" s="62">
        <v>0</v>
      </c>
      <c r="O148" s="62">
        <v>0</v>
      </c>
      <c r="P148" s="62">
        <v>0</v>
      </c>
      <c r="Q148" s="62" t="s">
        <v>73</v>
      </c>
      <c r="R148" s="62">
        <v>0</v>
      </c>
      <c r="S148" s="62" t="s">
        <v>73</v>
      </c>
      <c r="T148" s="62">
        <v>0</v>
      </c>
      <c r="U148" s="62">
        <v>0</v>
      </c>
      <c r="V148" s="62">
        <v>0</v>
      </c>
      <c r="W148" s="62">
        <v>0</v>
      </c>
      <c r="X148" s="62" t="s">
        <v>73</v>
      </c>
      <c r="Y148" s="62" t="s">
        <v>73</v>
      </c>
      <c r="Z148" s="62">
        <v>0</v>
      </c>
      <c r="AA148" s="62">
        <v>0</v>
      </c>
      <c r="AB148" s="62">
        <v>0</v>
      </c>
      <c r="AC148" s="62">
        <v>0</v>
      </c>
      <c r="AD148" s="62" t="s">
        <v>73</v>
      </c>
      <c r="AE148" s="62" t="s">
        <v>73</v>
      </c>
      <c r="AF148" s="62">
        <v>0.19</v>
      </c>
      <c r="AG148" s="62">
        <v>0.28000000000000003</v>
      </c>
      <c r="AH148" s="62">
        <v>0.22</v>
      </c>
      <c r="AI148" s="62">
        <v>0</v>
      </c>
      <c r="AJ148" s="62">
        <v>0</v>
      </c>
      <c r="AK148" s="62">
        <v>0</v>
      </c>
      <c r="AL148" s="62">
        <v>0</v>
      </c>
      <c r="AM148" s="62">
        <v>0</v>
      </c>
      <c r="AN148" s="62">
        <v>0</v>
      </c>
      <c r="AO148" s="62">
        <v>0</v>
      </c>
      <c r="AP148" s="62">
        <v>0</v>
      </c>
      <c r="AQ148" s="62">
        <v>0</v>
      </c>
      <c r="AR148" s="62">
        <v>0</v>
      </c>
      <c r="AS148" s="62">
        <v>0</v>
      </c>
      <c r="AT148" s="62">
        <v>0</v>
      </c>
      <c r="AU148" s="62">
        <v>0</v>
      </c>
      <c r="AV148" s="62">
        <v>0</v>
      </c>
      <c r="AW148" s="62">
        <v>0</v>
      </c>
      <c r="AX148" s="62">
        <v>0</v>
      </c>
      <c r="AY148" s="62">
        <v>0</v>
      </c>
      <c r="AZ148" s="62">
        <v>0</v>
      </c>
      <c r="BA148" s="62">
        <v>0</v>
      </c>
      <c r="BB148" s="62">
        <v>0</v>
      </c>
      <c r="BC148" s="62">
        <v>0</v>
      </c>
      <c r="BD148" s="62">
        <v>0</v>
      </c>
      <c r="BE148" s="62">
        <v>0</v>
      </c>
      <c r="BF148" s="62">
        <v>0</v>
      </c>
      <c r="BG148" s="62" t="s">
        <v>73</v>
      </c>
      <c r="BH148" s="62" t="s">
        <v>73</v>
      </c>
      <c r="BI148" s="62">
        <v>0.09</v>
      </c>
      <c r="BJ148" s="62" t="s">
        <v>73</v>
      </c>
      <c r="BK148" s="62" t="s">
        <v>73</v>
      </c>
      <c r="BL148" s="62" t="s">
        <v>73</v>
      </c>
      <c r="BM148" s="62">
        <v>0</v>
      </c>
      <c r="BN148" s="62" t="s">
        <v>73</v>
      </c>
      <c r="BO148" s="62" t="s">
        <v>73</v>
      </c>
    </row>
    <row r="149" spans="1:67" x14ac:dyDescent="0.25">
      <c r="A149">
        <v>895</v>
      </c>
      <c r="B149" s="62">
        <v>20</v>
      </c>
      <c r="C149" s="62">
        <v>30</v>
      </c>
      <c r="D149" s="62">
        <v>40</v>
      </c>
      <c r="E149" s="62">
        <v>0.94</v>
      </c>
      <c r="F149" s="62">
        <v>0.72</v>
      </c>
      <c r="G149" s="62">
        <v>0.81</v>
      </c>
      <c r="H149" s="62">
        <v>0.94</v>
      </c>
      <c r="I149" s="62">
        <v>0.72</v>
      </c>
      <c r="J149" s="62">
        <v>0.81</v>
      </c>
      <c r="K149" s="62" t="s">
        <v>73</v>
      </c>
      <c r="L149" s="62" t="s">
        <v>73</v>
      </c>
      <c r="M149" s="62">
        <v>0.21</v>
      </c>
      <c r="N149" s="62">
        <v>0</v>
      </c>
      <c r="O149" s="62">
        <v>0</v>
      </c>
      <c r="P149" s="62">
        <v>0</v>
      </c>
      <c r="Q149" s="62">
        <v>0</v>
      </c>
      <c r="R149" s="62">
        <v>0</v>
      </c>
      <c r="S149" s="62">
        <v>0</v>
      </c>
      <c r="T149" s="62">
        <v>0</v>
      </c>
      <c r="U149" s="62" t="s">
        <v>73</v>
      </c>
      <c r="V149" s="62" t="s">
        <v>73</v>
      </c>
      <c r="W149" s="62">
        <v>0</v>
      </c>
      <c r="X149" s="62">
        <v>0</v>
      </c>
      <c r="Y149" s="62">
        <v>0</v>
      </c>
      <c r="Z149" s="62">
        <v>0</v>
      </c>
      <c r="AA149" s="62">
        <v>0</v>
      </c>
      <c r="AB149" s="62">
        <v>0</v>
      </c>
      <c r="AC149" s="62" t="s">
        <v>73</v>
      </c>
      <c r="AD149" s="62">
        <v>0</v>
      </c>
      <c r="AE149" s="62" t="s">
        <v>73</v>
      </c>
      <c r="AF149" s="62">
        <v>0.65</v>
      </c>
      <c r="AG149" s="62">
        <v>0.52</v>
      </c>
      <c r="AH149" s="62">
        <v>0.56999999999999995</v>
      </c>
      <c r="AI149" s="62" t="s">
        <v>73</v>
      </c>
      <c r="AJ149" s="62" t="s">
        <v>73</v>
      </c>
      <c r="AK149" s="62" t="s">
        <v>73</v>
      </c>
      <c r="AL149" s="62">
        <v>0</v>
      </c>
      <c r="AM149" s="62">
        <v>0</v>
      </c>
      <c r="AN149" s="62">
        <v>0</v>
      </c>
      <c r="AO149" s="62">
        <v>0</v>
      </c>
      <c r="AP149" s="62">
        <v>0</v>
      </c>
      <c r="AQ149" s="62">
        <v>0</v>
      </c>
      <c r="AR149" s="62">
        <v>0</v>
      </c>
      <c r="AS149" s="62">
        <v>0</v>
      </c>
      <c r="AT149" s="62">
        <v>0</v>
      </c>
      <c r="AU149" s="62">
        <v>0</v>
      </c>
      <c r="AV149" s="62">
        <v>0</v>
      </c>
      <c r="AW149" s="62">
        <v>0</v>
      </c>
      <c r="AX149" s="62">
        <v>0</v>
      </c>
      <c r="AY149" s="62">
        <v>0</v>
      </c>
      <c r="AZ149" s="62">
        <v>0</v>
      </c>
      <c r="BA149" s="62">
        <v>0</v>
      </c>
      <c r="BB149" s="62">
        <v>0</v>
      </c>
      <c r="BC149" s="62">
        <v>0</v>
      </c>
      <c r="BD149" s="62">
        <v>0</v>
      </c>
      <c r="BE149" s="62">
        <v>0</v>
      </c>
      <c r="BF149" s="62">
        <v>0</v>
      </c>
      <c r="BG149" s="62" t="s">
        <v>73</v>
      </c>
      <c r="BH149" s="62" t="s">
        <v>73</v>
      </c>
      <c r="BI149" s="62" t="s">
        <v>73</v>
      </c>
      <c r="BJ149" s="62">
        <v>0</v>
      </c>
      <c r="BK149" s="62" t="s">
        <v>73</v>
      </c>
      <c r="BL149" s="62" t="s">
        <v>73</v>
      </c>
      <c r="BM149" s="62">
        <v>0</v>
      </c>
      <c r="BN149" s="62" t="s">
        <v>73</v>
      </c>
      <c r="BO149" s="62" t="s">
        <v>73</v>
      </c>
    </row>
    <row r="150" spans="1:67" x14ac:dyDescent="0.25">
      <c r="A150">
        <v>896</v>
      </c>
      <c r="B150" s="62">
        <v>30</v>
      </c>
      <c r="C150" s="62">
        <v>60</v>
      </c>
      <c r="D150" s="62">
        <v>90</v>
      </c>
      <c r="E150" s="62">
        <v>0.82</v>
      </c>
      <c r="F150" s="62">
        <v>0.92</v>
      </c>
      <c r="G150" s="62">
        <v>0.89</v>
      </c>
      <c r="H150" s="62">
        <v>0.79</v>
      </c>
      <c r="I150" s="62">
        <v>0.92</v>
      </c>
      <c r="J150" s="62">
        <v>0.88</v>
      </c>
      <c r="K150" s="62">
        <v>0.36</v>
      </c>
      <c r="L150" s="62">
        <v>0.34</v>
      </c>
      <c r="M150" s="62">
        <v>0.34</v>
      </c>
      <c r="N150" s="62">
        <v>0</v>
      </c>
      <c r="O150" s="62">
        <v>0</v>
      </c>
      <c r="P150" s="62">
        <v>0</v>
      </c>
      <c r="Q150" s="62" t="s">
        <v>73</v>
      </c>
      <c r="R150" s="62" t="s">
        <v>73</v>
      </c>
      <c r="S150" s="62" t="s">
        <v>73</v>
      </c>
      <c r="T150" s="62">
        <v>0</v>
      </c>
      <c r="U150" s="62">
        <v>0</v>
      </c>
      <c r="V150" s="62">
        <v>0</v>
      </c>
      <c r="W150" s="62">
        <v>0</v>
      </c>
      <c r="X150" s="62">
        <v>0</v>
      </c>
      <c r="Y150" s="62">
        <v>0</v>
      </c>
      <c r="Z150" s="62">
        <v>0</v>
      </c>
      <c r="AA150" s="62">
        <v>0</v>
      </c>
      <c r="AB150" s="62">
        <v>0</v>
      </c>
      <c r="AC150" s="62">
        <v>0</v>
      </c>
      <c r="AD150" s="62">
        <v>0</v>
      </c>
      <c r="AE150" s="62">
        <v>0</v>
      </c>
      <c r="AF150" s="62">
        <v>0.39</v>
      </c>
      <c r="AG150" s="62">
        <v>0.53</v>
      </c>
      <c r="AH150" s="62">
        <v>0.49</v>
      </c>
      <c r="AI150" s="62">
        <v>0</v>
      </c>
      <c r="AJ150" s="62" t="s">
        <v>73</v>
      </c>
      <c r="AK150" s="62" t="s">
        <v>73</v>
      </c>
      <c r="AL150" s="62">
        <v>0</v>
      </c>
      <c r="AM150" s="62">
        <v>0</v>
      </c>
      <c r="AN150" s="62">
        <v>0</v>
      </c>
      <c r="AO150" s="62">
        <v>0</v>
      </c>
      <c r="AP150" s="62">
        <v>0</v>
      </c>
      <c r="AQ150" s="62">
        <v>0</v>
      </c>
      <c r="AR150" s="62">
        <v>0</v>
      </c>
      <c r="AS150" s="62">
        <v>0</v>
      </c>
      <c r="AT150" s="62">
        <v>0</v>
      </c>
      <c r="AU150" s="62">
        <v>0</v>
      </c>
      <c r="AV150" s="62">
        <v>0</v>
      </c>
      <c r="AW150" s="62">
        <v>0</v>
      </c>
      <c r="AX150" s="62">
        <v>0</v>
      </c>
      <c r="AY150" s="62">
        <v>0</v>
      </c>
      <c r="AZ150" s="62">
        <v>0</v>
      </c>
      <c r="BA150" s="62">
        <v>0</v>
      </c>
      <c r="BB150" s="62">
        <v>0</v>
      </c>
      <c r="BC150" s="62">
        <v>0</v>
      </c>
      <c r="BD150" s="62" t="s">
        <v>73</v>
      </c>
      <c r="BE150" s="62">
        <v>0</v>
      </c>
      <c r="BF150" s="62" t="s">
        <v>73</v>
      </c>
      <c r="BG150" s="62" t="s">
        <v>73</v>
      </c>
      <c r="BH150" s="62" t="s">
        <v>73</v>
      </c>
      <c r="BI150" s="62" t="s">
        <v>73</v>
      </c>
      <c r="BJ150" s="62" t="s">
        <v>73</v>
      </c>
      <c r="BK150" s="62" t="s">
        <v>73</v>
      </c>
      <c r="BL150" s="62">
        <v>7.0000000000000007E-2</v>
      </c>
      <c r="BM150" s="62">
        <v>0</v>
      </c>
      <c r="BN150" s="62" t="s">
        <v>73</v>
      </c>
      <c r="BO150" s="62" t="s">
        <v>73</v>
      </c>
    </row>
    <row r="151" spans="1:67" x14ac:dyDescent="0.25">
      <c r="A151">
        <v>908</v>
      </c>
      <c r="B151" s="62">
        <v>10</v>
      </c>
      <c r="C151" s="62">
        <v>30</v>
      </c>
      <c r="D151" s="62">
        <v>40</v>
      </c>
      <c r="E151" s="62">
        <v>1</v>
      </c>
      <c r="F151" s="62">
        <v>0.9</v>
      </c>
      <c r="G151" s="62">
        <v>0.93</v>
      </c>
      <c r="H151" s="62">
        <v>1</v>
      </c>
      <c r="I151" s="62">
        <v>0.9</v>
      </c>
      <c r="J151" s="62">
        <v>0.93</v>
      </c>
      <c r="K151" s="62" t="s">
        <v>73</v>
      </c>
      <c r="L151" s="62">
        <v>0.5</v>
      </c>
      <c r="M151" s="62">
        <v>0.46</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0.64</v>
      </c>
      <c r="AG151" s="62">
        <v>0.4</v>
      </c>
      <c r="AH151" s="62">
        <v>0.46</v>
      </c>
      <c r="AI151" s="62">
        <v>0</v>
      </c>
      <c r="AJ151" s="62">
        <v>0</v>
      </c>
      <c r="AK151" s="62">
        <v>0</v>
      </c>
      <c r="AL151" s="62">
        <v>0</v>
      </c>
      <c r="AM151" s="62">
        <v>0</v>
      </c>
      <c r="AN151" s="62">
        <v>0</v>
      </c>
      <c r="AO151" s="62">
        <v>0</v>
      </c>
      <c r="AP151" s="62">
        <v>0</v>
      </c>
      <c r="AQ151" s="62">
        <v>0</v>
      </c>
      <c r="AR151" s="62">
        <v>0</v>
      </c>
      <c r="AS151" s="62">
        <v>0</v>
      </c>
      <c r="AT151" s="62">
        <v>0</v>
      </c>
      <c r="AU151" s="62">
        <v>0</v>
      </c>
      <c r="AV151" s="62">
        <v>0</v>
      </c>
      <c r="AW151" s="62">
        <v>0</v>
      </c>
      <c r="AX151" s="62">
        <v>0</v>
      </c>
      <c r="AY151" s="62">
        <v>0</v>
      </c>
      <c r="AZ151" s="62">
        <v>0</v>
      </c>
      <c r="BA151" s="62">
        <v>0</v>
      </c>
      <c r="BB151" s="62">
        <v>0</v>
      </c>
      <c r="BC151" s="62">
        <v>0</v>
      </c>
      <c r="BD151" s="62">
        <v>0</v>
      </c>
      <c r="BE151" s="62">
        <v>0</v>
      </c>
      <c r="BF151" s="62">
        <v>0</v>
      </c>
      <c r="BG151" s="62">
        <v>0</v>
      </c>
      <c r="BH151" s="62" t="s">
        <v>73</v>
      </c>
      <c r="BI151" s="62" t="s">
        <v>73</v>
      </c>
      <c r="BJ151" s="62">
        <v>0</v>
      </c>
      <c r="BK151" s="62" t="s">
        <v>73</v>
      </c>
      <c r="BL151" s="62" t="s">
        <v>73</v>
      </c>
      <c r="BM151" s="62">
        <v>0</v>
      </c>
      <c r="BN151" s="62">
        <v>0</v>
      </c>
      <c r="BO151" s="62">
        <v>0</v>
      </c>
    </row>
    <row r="152" spans="1:67" x14ac:dyDescent="0.25">
      <c r="A152">
        <v>909</v>
      </c>
      <c r="B152" s="62">
        <v>10</v>
      </c>
      <c r="C152" s="62">
        <v>40</v>
      </c>
      <c r="D152" s="62">
        <v>50</v>
      </c>
      <c r="E152" s="62">
        <v>1</v>
      </c>
      <c r="F152" s="62">
        <v>0.98</v>
      </c>
      <c r="G152" s="62">
        <v>0.98</v>
      </c>
      <c r="H152" s="62">
        <v>1</v>
      </c>
      <c r="I152" s="62">
        <v>0.98</v>
      </c>
      <c r="J152" s="62">
        <v>0.98</v>
      </c>
      <c r="K152" s="62" t="s">
        <v>73</v>
      </c>
      <c r="L152" s="62">
        <v>0</v>
      </c>
      <c r="M152" s="62" t="s">
        <v>73</v>
      </c>
      <c r="N152" s="62">
        <v>0</v>
      </c>
      <c r="O152" s="62">
        <v>0</v>
      </c>
      <c r="P152" s="62">
        <v>0</v>
      </c>
      <c r="Q152" s="62">
        <v>0</v>
      </c>
      <c r="R152" s="62">
        <v>0</v>
      </c>
      <c r="S152" s="62">
        <v>0</v>
      </c>
      <c r="T152" s="62">
        <v>0</v>
      </c>
      <c r="U152" s="62">
        <v>0</v>
      </c>
      <c r="V152" s="62">
        <v>0</v>
      </c>
      <c r="W152" s="62">
        <v>0</v>
      </c>
      <c r="X152" s="62">
        <v>0</v>
      </c>
      <c r="Y152" s="62">
        <v>0</v>
      </c>
      <c r="Z152" s="62">
        <v>0</v>
      </c>
      <c r="AA152" s="62">
        <v>0</v>
      </c>
      <c r="AB152" s="62">
        <v>0</v>
      </c>
      <c r="AC152" s="62">
        <v>0</v>
      </c>
      <c r="AD152" s="62">
        <v>0</v>
      </c>
      <c r="AE152" s="62">
        <v>0</v>
      </c>
      <c r="AF152" s="62">
        <v>0.92</v>
      </c>
      <c r="AG152" s="62">
        <v>0.98</v>
      </c>
      <c r="AH152" s="62">
        <v>0.96</v>
      </c>
      <c r="AI152" s="62">
        <v>0</v>
      </c>
      <c r="AJ152" s="62">
        <v>0</v>
      </c>
      <c r="AK152" s="62">
        <v>0</v>
      </c>
      <c r="AL152" s="62">
        <v>0</v>
      </c>
      <c r="AM152" s="62">
        <v>0</v>
      </c>
      <c r="AN152" s="62">
        <v>0</v>
      </c>
      <c r="AO152" s="62">
        <v>0</v>
      </c>
      <c r="AP152" s="62">
        <v>0</v>
      </c>
      <c r="AQ152" s="62">
        <v>0</v>
      </c>
      <c r="AR152" s="62">
        <v>0</v>
      </c>
      <c r="AS152" s="62">
        <v>0</v>
      </c>
      <c r="AT152" s="62">
        <v>0</v>
      </c>
      <c r="AU152" s="62">
        <v>0</v>
      </c>
      <c r="AV152" s="62">
        <v>0</v>
      </c>
      <c r="AW152" s="62">
        <v>0</v>
      </c>
      <c r="AX152" s="62">
        <v>0</v>
      </c>
      <c r="AY152" s="62">
        <v>0</v>
      </c>
      <c r="AZ152" s="62">
        <v>0</v>
      </c>
      <c r="BA152" s="62">
        <v>0</v>
      </c>
      <c r="BB152" s="62">
        <v>0</v>
      </c>
      <c r="BC152" s="62">
        <v>0</v>
      </c>
      <c r="BD152" s="62">
        <v>0</v>
      </c>
      <c r="BE152" s="62">
        <v>0</v>
      </c>
      <c r="BF152" s="62">
        <v>0</v>
      </c>
      <c r="BG152" s="62">
        <v>0</v>
      </c>
      <c r="BH152" s="62">
        <v>0</v>
      </c>
      <c r="BI152" s="62">
        <v>0</v>
      </c>
      <c r="BJ152" s="62">
        <v>0</v>
      </c>
      <c r="BK152" s="62">
        <v>0</v>
      </c>
      <c r="BL152" s="62">
        <v>0</v>
      </c>
      <c r="BM152" s="62">
        <v>0</v>
      </c>
      <c r="BN152" s="62" t="s">
        <v>73</v>
      </c>
      <c r="BO152" s="62" t="s">
        <v>73</v>
      </c>
    </row>
    <row r="153" spans="1:67" x14ac:dyDescent="0.25">
      <c r="A153">
        <v>916</v>
      </c>
      <c r="B153" s="62">
        <v>40</v>
      </c>
      <c r="C153" s="62">
        <v>80</v>
      </c>
      <c r="D153" s="62">
        <v>120</v>
      </c>
      <c r="E153" s="62">
        <v>0.93</v>
      </c>
      <c r="F153" s="62">
        <v>0.81</v>
      </c>
      <c r="G153" s="62">
        <v>0.86</v>
      </c>
      <c r="H153" s="62">
        <v>0.88</v>
      </c>
      <c r="I153" s="62">
        <v>0.81</v>
      </c>
      <c r="J153" s="62">
        <v>0.84</v>
      </c>
      <c r="K153" s="62">
        <v>0.47</v>
      </c>
      <c r="L153" s="62">
        <v>0.37</v>
      </c>
      <c r="M153" s="62">
        <v>0.41</v>
      </c>
      <c r="N153" s="62">
        <v>0</v>
      </c>
      <c r="O153" s="62">
        <v>0</v>
      </c>
      <c r="P153" s="62">
        <v>0</v>
      </c>
      <c r="Q153" s="62">
        <v>0.16</v>
      </c>
      <c r="R153" s="62" t="s">
        <v>73</v>
      </c>
      <c r="S153" s="62">
        <v>7.0000000000000007E-2</v>
      </c>
      <c r="T153" s="62">
        <v>0</v>
      </c>
      <c r="U153" s="62">
        <v>0</v>
      </c>
      <c r="V153" s="62">
        <v>0</v>
      </c>
      <c r="W153" s="62" t="s">
        <v>73</v>
      </c>
      <c r="X153" s="62" t="s">
        <v>73</v>
      </c>
      <c r="Y153" s="62" t="s">
        <v>73</v>
      </c>
      <c r="Z153" s="62" t="s">
        <v>73</v>
      </c>
      <c r="AA153" s="62">
        <v>0.12</v>
      </c>
      <c r="AB153" s="62">
        <v>0.09</v>
      </c>
      <c r="AC153" s="62">
        <v>0</v>
      </c>
      <c r="AD153" s="62" t="s">
        <v>73</v>
      </c>
      <c r="AE153" s="62" t="s">
        <v>73</v>
      </c>
      <c r="AF153" s="62">
        <v>0.14000000000000001</v>
      </c>
      <c r="AG153" s="62">
        <v>0.25</v>
      </c>
      <c r="AH153" s="62">
        <v>0.21</v>
      </c>
      <c r="AI153" s="62">
        <v>0</v>
      </c>
      <c r="AJ153" s="62">
        <v>0</v>
      </c>
      <c r="AK153" s="62">
        <v>0</v>
      </c>
      <c r="AL153" s="62">
        <v>0</v>
      </c>
      <c r="AM153" s="62">
        <v>0</v>
      </c>
      <c r="AN153" s="62">
        <v>0</v>
      </c>
      <c r="AO153" s="62">
        <v>0</v>
      </c>
      <c r="AP153" s="62">
        <v>0</v>
      </c>
      <c r="AQ153" s="62">
        <v>0</v>
      </c>
      <c r="AR153" s="62" t="s">
        <v>73</v>
      </c>
      <c r="AS153" s="62">
        <v>0</v>
      </c>
      <c r="AT153" s="62" t="s">
        <v>73</v>
      </c>
      <c r="AU153" s="62" t="s">
        <v>73</v>
      </c>
      <c r="AV153" s="62">
        <v>0</v>
      </c>
      <c r="AW153" s="62" t="s">
        <v>73</v>
      </c>
      <c r="AX153" s="62" t="s">
        <v>73</v>
      </c>
      <c r="AY153" s="62">
        <v>0</v>
      </c>
      <c r="AZ153" s="62" t="s">
        <v>73</v>
      </c>
      <c r="BA153" s="62">
        <v>0</v>
      </c>
      <c r="BB153" s="62">
        <v>0</v>
      </c>
      <c r="BC153" s="62">
        <v>0</v>
      </c>
      <c r="BD153" s="62">
        <v>0</v>
      </c>
      <c r="BE153" s="62">
        <v>0</v>
      </c>
      <c r="BF153" s="62">
        <v>0</v>
      </c>
      <c r="BG153" s="62" t="s">
        <v>73</v>
      </c>
      <c r="BH153" s="62">
        <v>0.09</v>
      </c>
      <c r="BI153" s="62">
        <v>7.0000000000000007E-2</v>
      </c>
      <c r="BJ153" s="62" t="s">
        <v>73</v>
      </c>
      <c r="BK153" s="62" t="s">
        <v>73</v>
      </c>
      <c r="BL153" s="62">
        <v>0.05</v>
      </c>
      <c r="BM153" s="62">
        <v>0</v>
      </c>
      <c r="BN153" s="62" t="s">
        <v>73</v>
      </c>
      <c r="BO153" s="62" t="s">
        <v>73</v>
      </c>
    </row>
    <row r="154" spans="1:67" x14ac:dyDescent="0.25">
      <c r="A154">
        <v>919</v>
      </c>
      <c r="B154" s="62">
        <v>70</v>
      </c>
      <c r="C154" s="62">
        <v>190</v>
      </c>
      <c r="D154" s="62">
        <v>260</v>
      </c>
      <c r="E154" s="62">
        <v>0.86</v>
      </c>
      <c r="F154" s="62">
        <v>0.87</v>
      </c>
      <c r="G154" s="62">
        <v>0.87</v>
      </c>
      <c r="H154" s="62">
        <v>0.83</v>
      </c>
      <c r="I154" s="62">
        <v>0.87</v>
      </c>
      <c r="J154" s="62">
        <v>0.86</v>
      </c>
      <c r="K154" s="62">
        <v>0.65</v>
      </c>
      <c r="L154" s="62">
        <v>0.61</v>
      </c>
      <c r="M154" s="62">
        <v>0.62</v>
      </c>
      <c r="N154" s="62">
        <v>0</v>
      </c>
      <c r="O154" s="62">
        <v>0</v>
      </c>
      <c r="P154" s="62">
        <v>0</v>
      </c>
      <c r="Q154" s="62" t="s">
        <v>73</v>
      </c>
      <c r="R154" s="62" t="s">
        <v>73</v>
      </c>
      <c r="S154" s="62" t="s">
        <v>73</v>
      </c>
      <c r="T154" s="62" t="s">
        <v>73</v>
      </c>
      <c r="U154" s="62" t="s">
        <v>73</v>
      </c>
      <c r="V154" s="62">
        <v>0.02</v>
      </c>
      <c r="W154" s="62">
        <v>0</v>
      </c>
      <c r="X154" s="62">
        <v>0</v>
      </c>
      <c r="Y154" s="62">
        <v>0</v>
      </c>
      <c r="Z154" s="62">
        <v>0</v>
      </c>
      <c r="AA154" s="62">
        <v>0</v>
      </c>
      <c r="AB154" s="62">
        <v>0</v>
      </c>
      <c r="AC154" s="62">
        <v>0</v>
      </c>
      <c r="AD154" s="62">
        <v>0</v>
      </c>
      <c r="AE154" s="62">
        <v>0</v>
      </c>
      <c r="AF154" s="62">
        <v>0.13</v>
      </c>
      <c r="AG154" s="62">
        <v>0.23</v>
      </c>
      <c r="AH154" s="62">
        <v>0.2</v>
      </c>
      <c r="AI154" s="62" t="s">
        <v>73</v>
      </c>
      <c r="AJ154" s="62" t="s">
        <v>73</v>
      </c>
      <c r="AK154" s="62" t="s">
        <v>73</v>
      </c>
      <c r="AL154" s="62">
        <v>0</v>
      </c>
      <c r="AM154" s="62">
        <v>0</v>
      </c>
      <c r="AN154" s="62">
        <v>0</v>
      </c>
      <c r="AO154" s="62" t="s">
        <v>73</v>
      </c>
      <c r="AP154" s="62">
        <v>0</v>
      </c>
      <c r="AQ154" s="62" t="s">
        <v>73</v>
      </c>
      <c r="AR154" s="62">
        <v>0</v>
      </c>
      <c r="AS154" s="62">
        <v>0</v>
      </c>
      <c r="AT154" s="62">
        <v>0</v>
      </c>
      <c r="AU154" s="62">
        <v>0</v>
      </c>
      <c r="AV154" s="62">
        <v>0</v>
      </c>
      <c r="AW154" s="62">
        <v>0</v>
      </c>
      <c r="AX154" s="62">
        <v>0</v>
      </c>
      <c r="AY154" s="62">
        <v>0</v>
      </c>
      <c r="AZ154" s="62">
        <v>0</v>
      </c>
      <c r="BA154" s="62">
        <v>0</v>
      </c>
      <c r="BB154" s="62">
        <v>0</v>
      </c>
      <c r="BC154" s="62">
        <v>0</v>
      </c>
      <c r="BD154" s="62" t="s">
        <v>73</v>
      </c>
      <c r="BE154" s="62">
        <v>0</v>
      </c>
      <c r="BF154" s="62" t="s">
        <v>73</v>
      </c>
      <c r="BG154" s="62" t="s">
        <v>73</v>
      </c>
      <c r="BH154" s="62">
        <v>0.06</v>
      </c>
      <c r="BI154" s="62">
        <v>0.06</v>
      </c>
      <c r="BJ154" s="62" t="s">
        <v>73</v>
      </c>
      <c r="BK154" s="62">
        <v>0.05</v>
      </c>
      <c r="BL154" s="62">
        <v>0.05</v>
      </c>
      <c r="BM154" s="62" t="s">
        <v>73</v>
      </c>
      <c r="BN154" s="62" t="s">
        <v>73</v>
      </c>
      <c r="BO154" s="62">
        <v>0.02</v>
      </c>
    </row>
    <row r="155" spans="1:67" x14ac:dyDescent="0.25">
      <c r="A155">
        <v>921</v>
      </c>
      <c r="B155" s="62">
        <v>10</v>
      </c>
      <c r="C155" s="62">
        <v>20</v>
      </c>
      <c r="D155" s="62">
        <v>40</v>
      </c>
      <c r="E155" s="62">
        <v>1</v>
      </c>
      <c r="F155" s="62">
        <v>1</v>
      </c>
      <c r="G155" s="62">
        <v>1</v>
      </c>
      <c r="H155" s="62">
        <v>1</v>
      </c>
      <c r="I155" s="62">
        <v>1</v>
      </c>
      <c r="J155" s="62">
        <v>1</v>
      </c>
      <c r="K155" s="62">
        <v>0</v>
      </c>
      <c r="L155" s="62" t="s">
        <v>73</v>
      </c>
      <c r="M155" s="62" t="s">
        <v>73</v>
      </c>
      <c r="N155" s="62">
        <v>0</v>
      </c>
      <c r="O155" s="62" t="s">
        <v>73</v>
      </c>
      <c r="P155" s="62" t="s">
        <v>73</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1</v>
      </c>
      <c r="AG155" s="62">
        <v>0.96</v>
      </c>
      <c r="AH155" s="62">
        <v>0.97</v>
      </c>
      <c r="AI155" s="62">
        <v>0</v>
      </c>
      <c r="AJ155" s="62">
        <v>0</v>
      </c>
      <c r="AK155" s="62">
        <v>0</v>
      </c>
      <c r="AL155" s="62">
        <v>0</v>
      </c>
      <c r="AM155" s="62">
        <v>0</v>
      </c>
      <c r="AN155" s="62">
        <v>0</v>
      </c>
      <c r="AO155" s="62">
        <v>0</v>
      </c>
      <c r="AP155" s="62">
        <v>0</v>
      </c>
      <c r="AQ155" s="62">
        <v>0</v>
      </c>
      <c r="AR155" s="62">
        <v>0</v>
      </c>
      <c r="AS155" s="62">
        <v>0</v>
      </c>
      <c r="AT155" s="62">
        <v>0</v>
      </c>
      <c r="AU155" s="62">
        <v>0</v>
      </c>
      <c r="AV155" s="62">
        <v>0</v>
      </c>
      <c r="AW155" s="62">
        <v>0</v>
      </c>
      <c r="AX155" s="62">
        <v>0</v>
      </c>
      <c r="AY155" s="62">
        <v>0</v>
      </c>
      <c r="AZ155" s="62">
        <v>0</v>
      </c>
      <c r="BA155" s="62">
        <v>0</v>
      </c>
      <c r="BB155" s="62">
        <v>0</v>
      </c>
      <c r="BC155" s="62">
        <v>0</v>
      </c>
      <c r="BD155" s="62">
        <v>0</v>
      </c>
      <c r="BE155" s="62">
        <v>0</v>
      </c>
      <c r="BF155" s="62">
        <v>0</v>
      </c>
      <c r="BG155" s="62">
        <v>0</v>
      </c>
      <c r="BH155" s="62">
        <v>0</v>
      </c>
      <c r="BI155" s="62">
        <v>0</v>
      </c>
      <c r="BJ155" s="62">
        <v>0</v>
      </c>
      <c r="BK155" s="62">
        <v>0</v>
      </c>
      <c r="BL155" s="62">
        <v>0</v>
      </c>
      <c r="BM155" s="62">
        <v>0</v>
      </c>
      <c r="BN155" s="62">
        <v>0</v>
      </c>
      <c r="BO155" s="62">
        <v>0</v>
      </c>
    </row>
    <row r="156" spans="1:67" x14ac:dyDescent="0.25">
      <c r="A156">
        <v>925</v>
      </c>
      <c r="B156" s="62">
        <v>60</v>
      </c>
      <c r="C156" s="62">
        <v>120</v>
      </c>
      <c r="D156" s="62">
        <v>190</v>
      </c>
      <c r="E156" s="62">
        <v>0.89</v>
      </c>
      <c r="F156" s="62">
        <v>0.89</v>
      </c>
      <c r="G156" s="62">
        <v>0.89</v>
      </c>
      <c r="H156" s="62">
        <v>0.89</v>
      </c>
      <c r="I156" s="62">
        <v>0.88</v>
      </c>
      <c r="J156" s="62">
        <v>0.88</v>
      </c>
      <c r="K156" s="62">
        <v>0.46</v>
      </c>
      <c r="L156" s="62">
        <v>0.36</v>
      </c>
      <c r="M156" s="62">
        <v>0.39</v>
      </c>
      <c r="N156" s="62">
        <v>0</v>
      </c>
      <c r="O156" s="62">
        <v>0</v>
      </c>
      <c r="P156" s="62">
        <v>0</v>
      </c>
      <c r="Q156" s="62" t="s">
        <v>73</v>
      </c>
      <c r="R156" s="62" t="s">
        <v>73</v>
      </c>
      <c r="S156" s="62">
        <v>0.05</v>
      </c>
      <c r="T156" s="62" t="s">
        <v>73</v>
      </c>
      <c r="U156" s="62" t="s">
        <v>73</v>
      </c>
      <c r="V156" s="62" t="s">
        <v>73</v>
      </c>
      <c r="W156" s="62">
        <v>0</v>
      </c>
      <c r="X156" s="62">
        <v>0</v>
      </c>
      <c r="Y156" s="62">
        <v>0</v>
      </c>
      <c r="Z156" s="62" t="s">
        <v>73</v>
      </c>
      <c r="AA156" s="62" t="s">
        <v>73</v>
      </c>
      <c r="AB156" s="62" t="s">
        <v>73</v>
      </c>
      <c r="AC156" s="62">
        <v>0</v>
      </c>
      <c r="AD156" s="62" t="s">
        <v>73</v>
      </c>
      <c r="AE156" s="62" t="s">
        <v>73</v>
      </c>
      <c r="AF156" s="62">
        <v>0.32</v>
      </c>
      <c r="AG156" s="62">
        <v>0.44</v>
      </c>
      <c r="AH156" s="62">
        <v>0.4</v>
      </c>
      <c r="AI156" s="62">
        <v>0</v>
      </c>
      <c r="AJ156" s="62" t="s">
        <v>73</v>
      </c>
      <c r="AK156" s="62" t="s">
        <v>73</v>
      </c>
      <c r="AL156" s="62">
        <v>0</v>
      </c>
      <c r="AM156" s="62">
        <v>0</v>
      </c>
      <c r="AN156" s="62">
        <v>0</v>
      </c>
      <c r="AO156" s="62">
        <v>0</v>
      </c>
      <c r="AP156" s="62">
        <v>0</v>
      </c>
      <c r="AQ156" s="62">
        <v>0</v>
      </c>
      <c r="AR156" s="62">
        <v>0</v>
      </c>
      <c r="AS156" s="62" t="s">
        <v>73</v>
      </c>
      <c r="AT156" s="62" t="s">
        <v>73</v>
      </c>
      <c r="AU156" s="62">
        <v>0</v>
      </c>
      <c r="AV156" s="62" t="s">
        <v>73</v>
      </c>
      <c r="AW156" s="62" t="s">
        <v>73</v>
      </c>
      <c r="AX156" s="62">
        <v>0</v>
      </c>
      <c r="AY156" s="62">
        <v>0</v>
      </c>
      <c r="AZ156" s="62">
        <v>0</v>
      </c>
      <c r="BA156" s="62">
        <v>0</v>
      </c>
      <c r="BB156" s="62">
        <v>0</v>
      </c>
      <c r="BC156" s="62">
        <v>0</v>
      </c>
      <c r="BD156" s="62">
        <v>0</v>
      </c>
      <c r="BE156" s="62">
        <v>0</v>
      </c>
      <c r="BF156" s="62">
        <v>0</v>
      </c>
      <c r="BG156" s="62" t="s">
        <v>73</v>
      </c>
      <c r="BH156" s="62">
        <v>7.0000000000000007E-2</v>
      </c>
      <c r="BI156" s="62">
        <v>0.08</v>
      </c>
      <c r="BJ156" s="62" t="s">
        <v>73</v>
      </c>
      <c r="BK156" s="62" t="s">
        <v>73</v>
      </c>
      <c r="BL156" s="62">
        <v>0.03</v>
      </c>
      <c r="BM156" s="62">
        <v>0</v>
      </c>
      <c r="BN156" s="62" t="s">
        <v>73</v>
      </c>
      <c r="BO156" s="62" t="s">
        <v>73</v>
      </c>
    </row>
    <row r="157" spans="1:67" x14ac:dyDescent="0.25">
      <c r="A157">
        <v>926</v>
      </c>
      <c r="B157" s="62">
        <v>50</v>
      </c>
      <c r="C157" s="62">
        <v>90</v>
      </c>
      <c r="D157" s="62">
        <v>140</v>
      </c>
      <c r="E157" s="62">
        <v>0.94</v>
      </c>
      <c r="F157" s="62">
        <v>0.98</v>
      </c>
      <c r="G157" s="62">
        <v>0.96</v>
      </c>
      <c r="H157" s="62">
        <v>0.9</v>
      </c>
      <c r="I157" s="62">
        <v>0.96</v>
      </c>
      <c r="J157" s="62">
        <v>0.94</v>
      </c>
      <c r="K157" s="62">
        <v>0.41</v>
      </c>
      <c r="L157" s="62">
        <v>0.35</v>
      </c>
      <c r="M157" s="62">
        <v>0.38</v>
      </c>
      <c r="N157" s="62">
        <v>0</v>
      </c>
      <c r="O157" s="62">
        <v>0</v>
      </c>
      <c r="P157" s="62">
        <v>0</v>
      </c>
      <c r="Q157" s="62">
        <v>0</v>
      </c>
      <c r="R157" s="62" t="s">
        <v>73</v>
      </c>
      <c r="S157" s="62" t="s">
        <v>73</v>
      </c>
      <c r="T157" s="62">
        <v>0</v>
      </c>
      <c r="U157" s="62">
        <v>0</v>
      </c>
      <c r="V157" s="62">
        <v>0</v>
      </c>
      <c r="W157" s="62">
        <v>0</v>
      </c>
      <c r="X157" s="62">
        <v>0</v>
      </c>
      <c r="Y157" s="62">
        <v>0</v>
      </c>
      <c r="Z157" s="62">
        <v>0</v>
      </c>
      <c r="AA157" s="62">
        <v>0</v>
      </c>
      <c r="AB157" s="62">
        <v>0</v>
      </c>
      <c r="AC157" s="62">
        <v>0</v>
      </c>
      <c r="AD157" s="62" t="s">
        <v>73</v>
      </c>
      <c r="AE157" s="62" t="s">
        <v>73</v>
      </c>
      <c r="AF157" s="62">
        <v>0.49</v>
      </c>
      <c r="AG157" s="62">
        <v>0.59</v>
      </c>
      <c r="AH157" s="62">
        <v>0.55000000000000004</v>
      </c>
      <c r="AI157" s="62">
        <v>0</v>
      </c>
      <c r="AJ157" s="62" t="s">
        <v>73</v>
      </c>
      <c r="AK157" s="62" t="s">
        <v>73</v>
      </c>
      <c r="AL157" s="62">
        <v>0</v>
      </c>
      <c r="AM157" s="62">
        <v>0</v>
      </c>
      <c r="AN157" s="62">
        <v>0</v>
      </c>
      <c r="AO157" s="62">
        <v>0</v>
      </c>
      <c r="AP157" s="62">
        <v>0</v>
      </c>
      <c r="AQ157" s="62">
        <v>0</v>
      </c>
      <c r="AR157" s="62" t="s">
        <v>73</v>
      </c>
      <c r="AS157" s="62">
        <v>0</v>
      </c>
      <c r="AT157" s="62" t="s">
        <v>73</v>
      </c>
      <c r="AU157" s="62">
        <v>0</v>
      </c>
      <c r="AV157" s="62">
        <v>0</v>
      </c>
      <c r="AW157" s="62">
        <v>0</v>
      </c>
      <c r="AX157" s="62">
        <v>0</v>
      </c>
      <c r="AY157" s="62">
        <v>0</v>
      </c>
      <c r="AZ157" s="62">
        <v>0</v>
      </c>
      <c r="BA157" s="62" t="s">
        <v>73</v>
      </c>
      <c r="BB157" s="62">
        <v>0</v>
      </c>
      <c r="BC157" s="62" t="s">
        <v>73</v>
      </c>
      <c r="BD157" s="62">
        <v>0</v>
      </c>
      <c r="BE157" s="62" t="s">
        <v>73</v>
      </c>
      <c r="BF157" s="62" t="s">
        <v>73</v>
      </c>
      <c r="BG157" s="62" t="s">
        <v>73</v>
      </c>
      <c r="BH157" s="62">
        <v>0</v>
      </c>
      <c r="BI157" s="62" t="s">
        <v>73</v>
      </c>
      <c r="BJ157" s="62" t="s">
        <v>73</v>
      </c>
      <c r="BK157" s="62" t="s">
        <v>73</v>
      </c>
      <c r="BL157" s="62" t="s">
        <v>73</v>
      </c>
      <c r="BM157" s="62">
        <v>0</v>
      </c>
      <c r="BN157" s="62">
        <v>0</v>
      </c>
      <c r="BO157" s="62">
        <v>0</v>
      </c>
    </row>
    <row r="158" spans="1:67" x14ac:dyDescent="0.25">
      <c r="A158">
        <v>928</v>
      </c>
      <c r="B158" s="62">
        <v>50</v>
      </c>
      <c r="C158" s="62">
        <v>90</v>
      </c>
      <c r="D158" s="62">
        <v>140</v>
      </c>
      <c r="E158" s="62">
        <v>0.87</v>
      </c>
      <c r="F158" s="62">
        <v>0.89</v>
      </c>
      <c r="G158" s="62">
        <v>0.88</v>
      </c>
      <c r="H158" s="62">
        <v>0.87</v>
      </c>
      <c r="I158" s="62">
        <v>0.89</v>
      </c>
      <c r="J158" s="62">
        <v>0.88</v>
      </c>
      <c r="K158" s="62">
        <v>0.28999999999999998</v>
      </c>
      <c r="L158" s="62">
        <v>0.27</v>
      </c>
      <c r="M158" s="62">
        <v>0.28000000000000003</v>
      </c>
      <c r="N158" s="62">
        <v>0</v>
      </c>
      <c r="O158" s="62">
        <v>0</v>
      </c>
      <c r="P158" s="62">
        <v>0</v>
      </c>
      <c r="Q158" s="62">
        <v>0</v>
      </c>
      <c r="R158" s="62" t="s">
        <v>73</v>
      </c>
      <c r="S158" s="62" t="s">
        <v>73</v>
      </c>
      <c r="T158" s="62">
        <v>0</v>
      </c>
      <c r="U158" s="62">
        <v>0</v>
      </c>
      <c r="V158" s="62">
        <v>0</v>
      </c>
      <c r="W158" s="62">
        <v>0</v>
      </c>
      <c r="X158" s="62">
        <v>0</v>
      </c>
      <c r="Y158" s="62">
        <v>0</v>
      </c>
      <c r="Z158" s="62">
        <v>0</v>
      </c>
      <c r="AA158" s="62">
        <v>0</v>
      </c>
      <c r="AB158" s="62">
        <v>0</v>
      </c>
      <c r="AC158" s="62">
        <v>0</v>
      </c>
      <c r="AD158" s="62">
        <v>0</v>
      </c>
      <c r="AE158" s="62">
        <v>0</v>
      </c>
      <c r="AF158" s="62">
        <v>0.57999999999999996</v>
      </c>
      <c r="AG158" s="62">
        <v>0.59</v>
      </c>
      <c r="AH158" s="62">
        <v>0.59</v>
      </c>
      <c r="AI158" s="62">
        <v>0</v>
      </c>
      <c r="AJ158" s="62">
        <v>0</v>
      </c>
      <c r="AK158" s="62">
        <v>0</v>
      </c>
      <c r="AL158" s="62">
        <v>0</v>
      </c>
      <c r="AM158" s="62">
        <v>0</v>
      </c>
      <c r="AN158" s="62">
        <v>0</v>
      </c>
      <c r="AO158" s="62">
        <v>0</v>
      </c>
      <c r="AP158" s="62">
        <v>0</v>
      </c>
      <c r="AQ158" s="62">
        <v>0</v>
      </c>
      <c r="AR158" s="62">
        <v>0</v>
      </c>
      <c r="AS158" s="62">
        <v>0</v>
      </c>
      <c r="AT158" s="62">
        <v>0</v>
      </c>
      <c r="AU158" s="62">
        <v>0</v>
      </c>
      <c r="AV158" s="62">
        <v>0</v>
      </c>
      <c r="AW158" s="62">
        <v>0</v>
      </c>
      <c r="AX158" s="62">
        <v>0</v>
      </c>
      <c r="AY158" s="62">
        <v>0</v>
      </c>
      <c r="AZ158" s="62">
        <v>0</v>
      </c>
      <c r="BA158" s="62">
        <v>0</v>
      </c>
      <c r="BB158" s="62">
        <v>0</v>
      </c>
      <c r="BC158" s="62">
        <v>0</v>
      </c>
      <c r="BD158" s="62">
        <v>0</v>
      </c>
      <c r="BE158" s="62">
        <v>0</v>
      </c>
      <c r="BF158" s="62">
        <v>0</v>
      </c>
      <c r="BG158" s="62" t="s">
        <v>73</v>
      </c>
      <c r="BH158" s="62" t="s">
        <v>73</v>
      </c>
      <c r="BI158" s="62">
        <v>0.05</v>
      </c>
      <c r="BJ158" s="62" t="s">
        <v>73</v>
      </c>
      <c r="BK158" s="62" t="s">
        <v>73</v>
      </c>
      <c r="BL158" s="62">
        <v>0.04</v>
      </c>
      <c r="BM158" s="62">
        <v>0</v>
      </c>
      <c r="BN158" s="62" t="s">
        <v>73</v>
      </c>
      <c r="BO158" s="62" t="s">
        <v>73</v>
      </c>
    </row>
    <row r="159" spans="1:67" x14ac:dyDescent="0.25">
      <c r="A159">
        <v>929</v>
      </c>
      <c r="B159" s="62">
        <v>30</v>
      </c>
      <c r="C159" s="62">
        <v>40</v>
      </c>
      <c r="D159" s="62">
        <v>70</v>
      </c>
      <c r="E159" s="62">
        <v>0.59</v>
      </c>
      <c r="F159" s="62">
        <v>0.95</v>
      </c>
      <c r="G159" s="62">
        <v>0.81</v>
      </c>
      <c r="H159" s="62">
        <v>0.59</v>
      </c>
      <c r="I159" s="62">
        <v>0.95</v>
      </c>
      <c r="J159" s="62">
        <v>0.81</v>
      </c>
      <c r="K159" s="62" t="s">
        <v>73</v>
      </c>
      <c r="L159" s="62">
        <v>0.14000000000000001</v>
      </c>
      <c r="M159" s="62">
        <v>0.11</v>
      </c>
      <c r="N159" s="62">
        <v>0</v>
      </c>
      <c r="O159" s="62">
        <v>0</v>
      </c>
      <c r="P159" s="62">
        <v>0</v>
      </c>
      <c r="Q159" s="62">
        <v>0</v>
      </c>
      <c r="R159" s="62" t="s">
        <v>73</v>
      </c>
      <c r="S159" s="62" t="s">
        <v>73</v>
      </c>
      <c r="T159" s="62">
        <v>0</v>
      </c>
      <c r="U159" s="62">
        <v>0</v>
      </c>
      <c r="V159" s="62">
        <v>0</v>
      </c>
      <c r="W159" s="62">
        <v>0</v>
      </c>
      <c r="X159" s="62">
        <v>0</v>
      </c>
      <c r="Y159" s="62">
        <v>0</v>
      </c>
      <c r="Z159" s="62">
        <v>0</v>
      </c>
      <c r="AA159" s="62">
        <v>0</v>
      </c>
      <c r="AB159" s="62">
        <v>0</v>
      </c>
      <c r="AC159" s="62">
        <v>0</v>
      </c>
      <c r="AD159" s="62">
        <v>0</v>
      </c>
      <c r="AE159" s="62">
        <v>0</v>
      </c>
      <c r="AF159" s="62">
        <v>0.52</v>
      </c>
      <c r="AG159" s="62">
        <v>0.77</v>
      </c>
      <c r="AH159" s="62">
        <v>0.67</v>
      </c>
      <c r="AI159" s="62">
        <v>0</v>
      </c>
      <c r="AJ159" s="62" t="s">
        <v>73</v>
      </c>
      <c r="AK159" s="62" t="s">
        <v>73</v>
      </c>
      <c r="AL159" s="62">
        <v>0</v>
      </c>
      <c r="AM159" s="62">
        <v>0</v>
      </c>
      <c r="AN159" s="62">
        <v>0</v>
      </c>
      <c r="AO159" s="62">
        <v>0</v>
      </c>
      <c r="AP159" s="62">
        <v>0</v>
      </c>
      <c r="AQ159" s="62">
        <v>0</v>
      </c>
      <c r="AR159" s="62">
        <v>0</v>
      </c>
      <c r="AS159" s="62">
        <v>0</v>
      </c>
      <c r="AT159" s="62">
        <v>0</v>
      </c>
      <c r="AU159" s="62">
        <v>0</v>
      </c>
      <c r="AV159" s="62">
        <v>0</v>
      </c>
      <c r="AW159" s="62">
        <v>0</v>
      </c>
      <c r="AX159" s="62">
        <v>0</v>
      </c>
      <c r="AY159" s="62">
        <v>0</v>
      </c>
      <c r="AZ159" s="62">
        <v>0</v>
      </c>
      <c r="BA159" s="62">
        <v>0</v>
      </c>
      <c r="BB159" s="62">
        <v>0</v>
      </c>
      <c r="BC159" s="62">
        <v>0</v>
      </c>
      <c r="BD159" s="62">
        <v>0</v>
      </c>
      <c r="BE159" s="62">
        <v>0</v>
      </c>
      <c r="BF159" s="62">
        <v>0</v>
      </c>
      <c r="BG159" s="62" t="s">
        <v>73</v>
      </c>
      <c r="BH159" s="62" t="s">
        <v>73</v>
      </c>
      <c r="BI159" s="62" t="s">
        <v>73</v>
      </c>
      <c r="BJ159" s="62">
        <v>0.22</v>
      </c>
      <c r="BK159" s="62">
        <v>0</v>
      </c>
      <c r="BL159" s="62">
        <v>0.09</v>
      </c>
      <c r="BM159" s="62" t="s">
        <v>73</v>
      </c>
      <c r="BN159" s="62" t="s">
        <v>73</v>
      </c>
      <c r="BO159" s="62" t="s">
        <v>73</v>
      </c>
    </row>
    <row r="160" spans="1:67" x14ac:dyDescent="0.25">
      <c r="A160">
        <v>931</v>
      </c>
      <c r="B160" s="62">
        <v>30</v>
      </c>
      <c r="C160" s="62">
        <v>70</v>
      </c>
      <c r="D160" s="62">
        <v>90</v>
      </c>
      <c r="E160" s="62">
        <v>0.89</v>
      </c>
      <c r="F160" s="62">
        <v>0.93</v>
      </c>
      <c r="G160" s="62">
        <v>0.91</v>
      </c>
      <c r="H160" s="62">
        <v>0.78</v>
      </c>
      <c r="I160" s="62">
        <v>0.88</v>
      </c>
      <c r="J160" s="62">
        <v>0.85</v>
      </c>
      <c r="K160" s="62" t="s">
        <v>73</v>
      </c>
      <c r="L160" s="62">
        <v>0.27</v>
      </c>
      <c r="M160" s="62">
        <v>0.23</v>
      </c>
      <c r="N160" s="62" t="s">
        <v>73</v>
      </c>
      <c r="O160" s="62">
        <v>0</v>
      </c>
      <c r="P160" s="62" t="s">
        <v>73</v>
      </c>
      <c r="Q160" s="62" t="s">
        <v>73</v>
      </c>
      <c r="R160" s="62" t="s">
        <v>73</v>
      </c>
      <c r="S160" s="62" t="s">
        <v>73</v>
      </c>
      <c r="T160" s="62">
        <v>0</v>
      </c>
      <c r="U160" s="62" t="s">
        <v>73</v>
      </c>
      <c r="V160" s="62" t="s">
        <v>73</v>
      </c>
      <c r="W160" s="62">
        <v>0</v>
      </c>
      <c r="X160" s="62" t="s">
        <v>73</v>
      </c>
      <c r="Y160" s="62" t="s">
        <v>73</v>
      </c>
      <c r="Z160" s="62">
        <v>0</v>
      </c>
      <c r="AA160" s="62" t="s">
        <v>73</v>
      </c>
      <c r="AB160" s="62" t="s">
        <v>73</v>
      </c>
      <c r="AC160" s="62" t="s">
        <v>73</v>
      </c>
      <c r="AD160" s="62">
        <v>0</v>
      </c>
      <c r="AE160" s="62" t="s">
        <v>73</v>
      </c>
      <c r="AF160" s="62">
        <v>0.48</v>
      </c>
      <c r="AG160" s="62">
        <v>0.51</v>
      </c>
      <c r="AH160" s="62">
        <v>0.5</v>
      </c>
      <c r="AI160" s="62">
        <v>0</v>
      </c>
      <c r="AJ160" s="62" t="s">
        <v>73</v>
      </c>
      <c r="AK160" s="62" t="s">
        <v>73</v>
      </c>
      <c r="AL160" s="62">
        <v>0</v>
      </c>
      <c r="AM160" s="62">
        <v>0</v>
      </c>
      <c r="AN160" s="62">
        <v>0</v>
      </c>
      <c r="AO160" s="62">
        <v>0</v>
      </c>
      <c r="AP160" s="62">
        <v>0</v>
      </c>
      <c r="AQ160" s="62">
        <v>0</v>
      </c>
      <c r="AR160" s="62" t="s">
        <v>73</v>
      </c>
      <c r="AS160" s="62" t="s">
        <v>73</v>
      </c>
      <c r="AT160" s="62" t="s">
        <v>73</v>
      </c>
      <c r="AU160" s="62">
        <v>0</v>
      </c>
      <c r="AV160" s="62" t="s">
        <v>73</v>
      </c>
      <c r="AW160" s="62" t="s">
        <v>73</v>
      </c>
      <c r="AX160" s="62" t="s">
        <v>73</v>
      </c>
      <c r="AY160" s="62">
        <v>0</v>
      </c>
      <c r="AZ160" s="62" t="s">
        <v>73</v>
      </c>
      <c r="BA160" s="62" t="s">
        <v>73</v>
      </c>
      <c r="BB160" s="62">
        <v>0</v>
      </c>
      <c r="BC160" s="62" t="s">
        <v>73</v>
      </c>
      <c r="BD160" s="62" t="s">
        <v>73</v>
      </c>
      <c r="BE160" s="62" t="s">
        <v>73</v>
      </c>
      <c r="BF160" s="62" t="s">
        <v>73</v>
      </c>
      <c r="BG160" s="62" t="s">
        <v>73</v>
      </c>
      <c r="BH160" s="62" t="s">
        <v>73</v>
      </c>
      <c r="BI160" s="62" t="s">
        <v>73</v>
      </c>
      <c r="BJ160" s="62" t="s">
        <v>73</v>
      </c>
      <c r="BK160" s="62" t="s">
        <v>73</v>
      </c>
      <c r="BL160" s="62" t="s">
        <v>73</v>
      </c>
      <c r="BM160" s="62">
        <v>0</v>
      </c>
      <c r="BN160" s="62" t="s">
        <v>73</v>
      </c>
      <c r="BO160" s="62" t="s">
        <v>73</v>
      </c>
    </row>
    <row r="161" spans="1:165" x14ac:dyDescent="0.25">
      <c r="A161">
        <v>933</v>
      </c>
      <c r="B161" s="62">
        <v>30</v>
      </c>
      <c r="C161" s="62">
        <v>50</v>
      </c>
      <c r="D161" s="62">
        <v>70</v>
      </c>
      <c r="E161" s="62">
        <v>0.96</v>
      </c>
      <c r="F161" s="62">
        <v>0.91</v>
      </c>
      <c r="G161" s="62">
        <v>0.93</v>
      </c>
      <c r="H161" s="62">
        <v>0.96</v>
      </c>
      <c r="I161" s="62">
        <v>0.91</v>
      </c>
      <c r="J161" s="62">
        <v>0.93</v>
      </c>
      <c r="K161" s="62">
        <v>0.5</v>
      </c>
      <c r="L161" s="62">
        <v>0.28000000000000003</v>
      </c>
      <c r="M161" s="62">
        <v>0.36</v>
      </c>
      <c r="N161" s="62">
        <v>0</v>
      </c>
      <c r="O161" s="62">
        <v>0</v>
      </c>
      <c r="P161" s="62">
        <v>0</v>
      </c>
      <c r="Q161" s="62">
        <v>0</v>
      </c>
      <c r="R161" s="62">
        <v>0</v>
      </c>
      <c r="S161" s="62">
        <v>0</v>
      </c>
      <c r="T161" s="62">
        <v>0</v>
      </c>
      <c r="U161" s="62">
        <v>0</v>
      </c>
      <c r="V161" s="62">
        <v>0</v>
      </c>
      <c r="W161" s="62">
        <v>0</v>
      </c>
      <c r="X161" s="62">
        <v>0</v>
      </c>
      <c r="Y161" s="62">
        <v>0</v>
      </c>
      <c r="Z161" s="62">
        <v>0</v>
      </c>
      <c r="AA161" s="62" t="s">
        <v>73</v>
      </c>
      <c r="AB161" s="62" t="s">
        <v>73</v>
      </c>
      <c r="AC161" s="62">
        <v>0</v>
      </c>
      <c r="AD161" s="62">
        <v>0</v>
      </c>
      <c r="AE161" s="62">
        <v>0</v>
      </c>
      <c r="AF161" s="62">
        <v>0.46</v>
      </c>
      <c r="AG161" s="62">
        <v>0.62</v>
      </c>
      <c r="AH161" s="62">
        <v>0.56000000000000005</v>
      </c>
      <c r="AI161" s="62">
        <v>0</v>
      </c>
      <c r="AJ161" s="62">
        <v>0</v>
      </c>
      <c r="AK161" s="62">
        <v>0</v>
      </c>
      <c r="AL161" s="62">
        <v>0</v>
      </c>
      <c r="AM161" s="62">
        <v>0</v>
      </c>
      <c r="AN161" s="62">
        <v>0</v>
      </c>
      <c r="AO161" s="62">
        <v>0</v>
      </c>
      <c r="AP161" s="62">
        <v>0</v>
      </c>
      <c r="AQ161" s="62">
        <v>0</v>
      </c>
      <c r="AR161" s="62">
        <v>0</v>
      </c>
      <c r="AS161" s="62">
        <v>0</v>
      </c>
      <c r="AT161" s="62">
        <v>0</v>
      </c>
      <c r="AU161" s="62">
        <v>0</v>
      </c>
      <c r="AV161" s="62">
        <v>0</v>
      </c>
      <c r="AW161" s="62">
        <v>0</v>
      </c>
      <c r="AX161" s="62">
        <v>0</v>
      </c>
      <c r="AY161" s="62">
        <v>0</v>
      </c>
      <c r="AZ161" s="62">
        <v>0</v>
      </c>
      <c r="BA161" s="62">
        <v>0</v>
      </c>
      <c r="BB161" s="62">
        <v>0</v>
      </c>
      <c r="BC161" s="62">
        <v>0</v>
      </c>
      <c r="BD161" s="62">
        <v>0</v>
      </c>
      <c r="BE161" s="62">
        <v>0</v>
      </c>
      <c r="BF161" s="62">
        <v>0</v>
      </c>
      <c r="BG161" s="62">
        <v>0</v>
      </c>
      <c r="BH161" s="62" t="s">
        <v>73</v>
      </c>
      <c r="BI161" s="62" t="s">
        <v>73</v>
      </c>
      <c r="BJ161" s="62" t="s">
        <v>73</v>
      </c>
      <c r="BK161" s="62" t="s">
        <v>73</v>
      </c>
      <c r="BL161" s="62" t="s">
        <v>73</v>
      </c>
      <c r="BM161" s="62">
        <v>0</v>
      </c>
      <c r="BN161" s="62" t="s">
        <v>73</v>
      </c>
      <c r="BO161" s="62" t="s">
        <v>73</v>
      </c>
    </row>
    <row r="162" spans="1:165" x14ac:dyDescent="0.25">
      <c r="A162">
        <v>935</v>
      </c>
      <c r="B162" s="62">
        <v>30</v>
      </c>
      <c r="C162" s="62">
        <v>70</v>
      </c>
      <c r="D162" s="62">
        <v>100</v>
      </c>
      <c r="E162" s="62">
        <v>0.96</v>
      </c>
      <c r="F162" s="62">
        <v>0.93</v>
      </c>
      <c r="G162" s="62">
        <v>0.94</v>
      </c>
      <c r="H162" s="62">
        <v>0.96</v>
      </c>
      <c r="I162" s="62">
        <v>0.91</v>
      </c>
      <c r="J162" s="62">
        <v>0.93</v>
      </c>
      <c r="K162" s="62">
        <v>0.54</v>
      </c>
      <c r="L162" s="62">
        <v>0.36</v>
      </c>
      <c r="M162" s="62">
        <v>0.41</v>
      </c>
      <c r="N162" s="62">
        <v>0</v>
      </c>
      <c r="O162" s="62">
        <v>0</v>
      </c>
      <c r="P162" s="62">
        <v>0</v>
      </c>
      <c r="Q162" s="62">
        <v>0</v>
      </c>
      <c r="R162" s="62" t="s">
        <v>73</v>
      </c>
      <c r="S162" s="62" t="s">
        <v>73</v>
      </c>
      <c r="T162" s="62">
        <v>0.31</v>
      </c>
      <c r="U162" s="62">
        <v>0.31</v>
      </c>
      <c r="V162" s="62">
        <v>0.31</v>
      </c>
      <c r="W162" s="62">
        <v>0</v>
      </c>
      <c r="X162" s="62">
        <v>0</v>
      </c>
      <c r="Y162" s="62">
        <v>0</v>
      </c>
      <c r="Z162" s="62">
        <v>0</v>
      </c>
      <c r="AA162" s="62">
        <v>0</v>
      </c>
      <c r="AB162" s="62">
        <v>0</v>
      </c>
      <c r="AC162" s="62">
        <v>0</v>
      </c>
      <c r="AD162" s="62" t="s">
        <v>73</v>
      </c>
      <c r="AE162" s="62" t="s">
        <v>73</v>
      </c>
      <c r="AF162" s="62" t="s">
        <v>73</v>
      </c>
      <c r="AG162" s="62">
        <v>0.2</v>
      </c>
      <c r="AH162" s="62">
        <v>0.18</v>
      </c>
      <c r="AI162" s="62">
        <v>0</v>
      </c>
      <c r="AJ162" s="62">
        <v>0</v>
      </c>
      <c r="AK162" s="62">
        <v>0</v>
      </c>
      <c r="AL162" s="62">
        <v>0</v>
      </c>
      <c r="AM162" s="62">
        <v>0</v>
      </c>
      <c r="AN162" s="62">
        <v>0</v>
      </c>
      <c r="AO162" s="62">
        <v>0</v>
      </c>
      <c r="AP162" s="62" t="s">
        <v>73</v>
      </c>
      <c r="AQ162" s="62" t="s">
        <v>73</v>
      </c>
      <c r="AR162" s="62">
        <v>0</v>
      </c>
      <c r="AS162" s="62" t="s">
        <v>73</v>
      </c>
      <c r="AT162" s="62" t="s">
        <v>73</v>
      </c>
      <c r="AU162" s="62">
        <v>0</v>
      </c>
      <c r="AV162" s="62">
        <v>0</v>
      </c>
      <c r="AW162" s="62">
        <v>0</v>
      </c>
      <c r="AX162" s="62">
        <v>0</v>
      </c>
      <c r="AY162" s="62" t="s">
        <v>73</v>
      </c>
      <c r="AZ162" s="62" t="s">
        <v>73</v>
      </c>
      <c r="BA162" s="62">
        <v>0</v>
      </c>
      <c r="BB162" s="62">
        <v>0</v>
      </c>
      <c r="BC162" s="62">
        <v>0</v>
      </c>
      <c r="BD162" s="62">
        <v>0</v>
      </c>
      <c r="BE162" s="62">
        <v>0</v>
      </c>
      <c r="BF162" s="62">
        <v>0</v>
      </c>
      <c r="BG162" s="62">
        <v>0</v>
      </c>
      <c r="BH162" s="62">
        <v>0</v>
      </c>
      <c r="BI162" s="62">
        <v>0</v>
      </c>
      <c r="BJ162" s="62">
        <v>0</v>
      </c>
      <c r="BK162" s="62" t="s">
        <v>73</v>
      </c>
      <c r="BL162" s="62" t="s">
        <v>73</v>
      </c>
      <c r="BM162" s="62" t="s">
        <v>73</v>
      </c>
      <c r="BN162" s="62">
        <v>0</v>
      </c>
      <c r="BO162" s="62" t="s">
        <v>73</v>
      </c>
    </row>
    <row r="163" spans="1:165" x14ac:dyDescent="0.25">
      <c r="A163">
        <v>936</v>
      </c>
      <c r="B163" s="62">
        <v>70</v>
      </c>
      <c r="C163" s="62">
        <v>210</v>
      </c>
      <c r="D163" s="62">
        <v>280</v>
      </c>
      <c r="E163" s="62">
        <v>0.84</v>
      </c>
      <c r="F163" s="62">
        <v>0.92</v>
      </c>
      <c r="G163" s="62">
        <v>0.9</v>
      </c>
      <c r="H163" s="62">
        <v>0.81</v>
      </c>
      <c r="I163" s="62">
        <v>0.91</v>
      </c>
      <c r="J163" s="62">
        <v>0.88</v>
      </c>
      <c r="K163" s="62">
        <v>0.41</v>
      </c>
      <c r="L163" s="62">
        <v>0.4</v>
      </c>
      <c r="M163" s="62">
        <v>0.41</v>
      </c>
      <c r="N163" s="62">
        <v>0</v>
      </c>
      <c r="O163" s="62" t="s">
        <v>73</v>
      </c>
      <c r="P163" s="62" t="s">
        <v>73</v>
      </c>
      <c r="Q163" s="62" t="s">
        <v>73</v>
      </c>
      <c r="R163" s="62" t="s">
        <v>73</v>
      </c>
      <c r="S163" s="62" t="s">
        <v>73</v>
      </c>
      <c r="T163" s="62" t="s">
        <v>73</v>
      </c>
      <c r="U163" s="62" t="s">
        <v>73</v>
      </c>
      <c r="V163" s="62" t="s">
        <v>73</v>
      </c>
      <c r="W163" s="62">
        <v>0</v>
      </c>
      <c r="X163" s="62">
        <v>0.03</v>
      </c>
      <c r="Y163" s="62">
        <v>0.02</v>
      </c>
      <c r="Z163" s="62">
        <v>0</v>
      </c>
      <c r="AA163" s="62" t="s">
        <v>73</v>
      </c>
      <c r="AB163" s="62" t="s">
        <v>73</v>
      </c>
      <c r="AC163" s="62" t="s">
        <v>73</v>
      </c>
      <c r="AD163" s="62" t="s">
        <v>73</v>
      </c>
      <c r="AE163" s="62" t="s">
        <v>73</v>
      </c>
      <c r="AF163" s="62">
        <v>0.35</v>
      </c>
      <c r="AG163" s="62">
        <v>0.43</v>
      </c>
      <c r="AH163" s="62">
        <v>0.41</v>
      </c>
      <c r="AI163" s="62" t="s">
        <v>73</v>
      </c>
      <c r="AJ163" s="62" t="s">
        <v>73</v>
      </c>
      <c r="AK163" s="62" t="s">
        <v>73</v>
      </c>
      <c r="AL163" s="62">
        <v>0</v>
      </c>
      <c r="AM163" s="62">
        <v>0</v>
      </c>
      <c r="AN163" s="62">
        <v>0</v>
      </c>
      <c r="AO163" s="62">
        <v>0</v>
      </c>
      <c r="AP163" s="62">
        <v>0</v>
      </c>
      <c r="AQ163" s="62">
        <v>0</v>
      </c>
      <c r="AR163" s="62" t="s">
        <v>73</v>
      </c>
      <c r="AS163" s="62">
        <v>0</v>
      </c>
      <c r="AT163" s="62" t="s">
        <v>73</v>
      </c>
      <c r="AU163" s="62" t="s">
        <v>73</v>
      </c>
      <c r="AV163" s="62">
        <v>0</v>
      </c>
      <c r="AW163" s="62" t="s">
        <v>73</v>
      </c>
      <c r="AX163" s="62">
        <v>0</v>
      </c>
      <c r="AY163" s="62">
        <v>0</v>
      </c>
      <c r="AZ163" s="62">
        <v>0</v>
      </c>
      <c r="BA163" s="62">
        <v>0</v>
      </c>
      <c r="BB163" s="62">
        <v>0</v>
      </c>
      <c r="BC163" s="62">
        <v>0</v>
      </c>
      <c r="BD163" s="62">
        <v>0</v>
      </c>
      <c r="BE163" s="62" t="s">
        <v>73</v>
      </c>
      <c r="BF163" s="62" t="s">
        <v>73</v>
      </c>
      <c r="BG163" s="62">
        <v>0.12</v>
      </c>
      <c r="BH163" s="62">
        <v>0.03</v>
      </c>
      <c r="BI163" s="62">
        <v>0.05</v>
      </c>
      <c r="BJ163" s="62" t="s">
        <v>73</v>
      </c>
      <c r="BK163" s="62">
        <v>0.04</v>
      </c>
      <c r="BL163" s="62">
        <v>0.04</v>
      </c>
      <c r="BM163" s="62">
        <v>0</v>
      </c>
      <c r="BN163" s="62" t="s">
        <v>73</v>
      </c>
      <c r="BO163" s="62" t="s">
        <v>73</v>
      </c>
    </row>
    <row r="164" spans="1:165" x14ac:dyDescent="0.25">
      <c r="A164">
        <v>937</v>
      </c>
      <c r="B164" s="62">
        <v>30</v>
      </c>
      <c r="C164" s="62">
        <v>90</v>
      </c>
      <c r="D164" s="62">
        <v>120</v>
      </c>
      <c r="E164" s="62">
        <v>0.89</v>
      </c>
      <c r="F164" s="62">
        <v>0.89</v>
      </c>
      <c r="G164" s="62">
        <v>0.89</v>
      </c>
      <c r="H164" s="62">
        <v>0.89</v>
      </c>
      <c r="I164" s="62">
        <v>0.89</v>
      </c>
      <c r="J164" s="62">
        <v>0.89</v>
      </c>
      <c r="K164" s="62">
        <v>0.28999999999999998</v>
      </c>
      <c r="L164" s="62">
        <v>0.16</v>
      </c>
      <c r="M164" s="62">
        <v>0.19</v>
      </c>
      <c r="N164" s="62">
        <v>0</v>
      </c>
      <c r="O164" s="62">
        <v>0</v>
      </c>
      <c r="P164" s="62">
        <v>0</v>
      </c>
      <c r="Q164" s="62">
        <v>0</v>
      </c>
      <c r="R164" s="62">
        <v>0</v>
      </c>
      <c r="S164" s="62">
        <v>0</v>
      </c>
      <c r="T164" s="62">
        <v>0</v>
      </c>
      <c r="U164" s="62" t="s">
        <v>73</v>
      </c>
      <c r="V164" s="62" t="s">
        <v>73</v>
      </c>
      <c r="W164" s="62">
        <v>0</v>
      </c>
      <c r="X164" s="62" t="s">
        <v>73</v>
      </c>
      <c r="Y164" s="62" t="s">
        <v>73</v>
      </c>
      <c r="Z164" s="62" t="s">
        <v>73</v>
      </c>
      <c r="AA164" s="62" t="s">
        <v>73</v>
      </c>
      <c r="AB164" s="62">
        <v>0.05</v>
      </c>
      <c r="AC164" s="62">
        <v>0</v>
      </c>
      <c r="AD164" s="62">
        <v>0</v>
      </c>
      <c r="AE164" s="62">
        <v>0</v>
      </c>
      <c r="AF164" s="62">
        <v>0.54</v>
      </c>
      <c r="AG164" s="62">
        <v>0.66</v>
      </c>
      <c r="AH164" s="62">
        <v>0.63</v>
      </c>
      <c r="AI164" s="62">
        <v>0</v>
      </c>
      <c r="AJ164" s="62">
        <v>0</v>
      </c>
      <c r="AK164" s="62">
        <v>0</v>
      </c>
      <c r="AL164" s="62">
        <v>0</v>
      </c>
      <c r="AM164" s="62">
        <v>0</v>
      </c>
      <c r="AN164" s="62">
        <v>0</v>
      </c>
      <c r="AO164" s="62">
        <v>0</v>
      </c>
      <c r="AP164" s="62">
        <v>0</v>
      </c>
      <c r="AQ164" s="62">
        <v>0</v>
      </c>
      <c r="AR164" s="62">
        <v>0</v>
      </c>
      <c r="AS164" s="62">
        <v>0</v>
      </c>
      <c r="AT164" s="62">
        <v>0</v>
      </c>
      <c r="AU164" s="62">
        <v>0</v>
      </c>
      <c r="AV164" s="62">
        <v>0</v>
      </c>
      <c r="AW164" s="62">
        <v>0</v>
      </c>
      <c r="AX164" s="62">
        <v>0</v>
      </c>
      <c r="AY164" s="62">
        <v>0</v>
      </c>
      <c r="AZ164" s="62">
        <v>0</v>
      </c>
      <c r="BA164" s="62">
        <v>0</v>
      </c>
      <c r="BB164" s="62">
        <v>0</v>
      </c>
      <c r="BC164" s="62">
        <v>0</v>
      </c>
      <c r="BD164" s="62">
        <v>0</v>
      </c>
      <c r="BE164" s="62">
        <v>0</v>
      </c>
      <c r="BF164" s="62">
        <v>0</v>
      </c>
      <c r="BG164" s="62" t="s">
        <v>73</v>
      </c>
      <c r="BH164" s="62" t="s">
        <v>73</v>
      </c>
      <c r="BI164" s="62" t="s">
        <v>73</v>
      </c>
      <c r="BJ164" s="62" t="s">
        <v>73</v>
      </c>
      <c r="BK164" s="62" t="s">
        <v>73</v>
      </c>
      <c r="BL164" s="62">
        <v>0.05</v>
      </c>
      <c r="BM164" s="62">
        <v>0</v>
      </c>
      <c r="BN164" s="62" t="s">
        <v>73</v>
      </c>
      <c r="BO164" s="62" t="s">
        <v>73</v>
      </c>
    </row>
    <row r="165" spans="1:165" x14ac:dyDescent="0.25">
      <c r="A165">
        <v>938</v>
      </c>
      <c r="B165" s="62">
        <v>40</v>
      </c>
      <c r="C165" s="62">
        <v>110</v>
      </c>
      <c r="D165" s="62">
        <v>150</v>
      </c>
      <c r="E165" s="62">
        <v>0.8</v>
      </c>
      <c r="F165" s="62">
        <v>0.93</v>
      </c>
      <c r="G165" s="62">
        <v>0.9</v>
      </c>
      <c r="H165" s="62">
        <v>0.78</v>
      </c>
      <c r="I165" s="62">
        <v>0.93</v>
      </c>
      <c r="J165" s="62">
        <v>0.89</v>
      </c>
      <c r="K165" s="62">
        <v>0.28999999999999998</v>
      </c>
      <c r="L165" s="62">
        <v>0.32</v>
      </c>
      <c r="M165" s="62">
        <v>0.31</v>
      </c>
      <c r="N165" s="62">
        <v>0</v>
      </c>
      <c r="O165" s="62">
        <v>0</v>
      </c>
      <c r="P165" s="62">
        <v>0</v>
      </c>
      <c r="Q165" s="62">
        <v>0</v>
      </c>
      <c r="R165" s="62">
        <v>0</v>
      </c>
      <c r="S165" s="62">
        <v>0</v>
      </c>
      <c r="T165" s="62">
        <v>0</v>
      </c>
      <c r="U165" s="62" t="s">
        <v>73</v>
      </c>
      <c r="V165" s="62" t="s">
        <v>73</v>
      </c>
      <c r="W165" s="62">
        <v>0</v>
      </c>
      <c r="X165" s="62" t="s">
        <v>73</v>
      </c>
      <c r="Y165" s="62" t="s">
        <v>73</v>
      </c>
      <c r="Z165" s="62">
        <v>0</v>
      </c>
      <c r="AA165" s="62" t="s">
        <v>73</v>
      </c>
      <c r="AB165" s="62" t="s">
        <v>73</v>
      </c>
      <c r="AC165" s="62" t="s">
        <v>73</v>
      </c>
      <c r="AD165" s="62" t="s">
        <v>73</v>
      </c>
      <c r="AE165" s="62" t="s">
        <v>73</v>
      </c>
      <c r="AF165" s="62">
        <v>0.46</v>
      </c>
      <c r="AG165" s="62">
        <v>0.56999999999999995</v>
      </c>
      <c r="AH165" s="62">
        <v>0.54</v>
      </c>
      <c r="AI165" s="62">
        <v>0</v>
      </c>
      <c r="AJ165" s="62">
        <v>0</v>
      </c>
      <c r="AK165" s="62">
        <v>0</v>
      </c>
      <c r="AL165" s="62">
        <v>0</v>
      </c>
      <c r="AM165" s="62">
        <v>0</v>
      </c>
      <c r="AN165" s="62">
        <v>0</v>
      </c>
      <c r="AO165" s="62">
        <v>0</v>
      </c>
      <c r="AP165" s="62">
        <v>0</v>
      </c>
      <c r="AQ165" s="62">
        <v>0</v>
      </c>
      <c r="AR165" s="62" t="s">
        <v>73</v>
      </c>
      <c r="AS165" s="62" t="s">
        <v>73</v>
      </c>
      <c r="AT165" s="62" t="s">
        <v>73</v>
      </c>
      <c r="AU165" s="62" t="s">
        <v>73</v>
      </c>
      <c r="AV165" s="62">
        <v>0</v>
      </c>
      <c r="AW165" s="62" t="s">
        <v>73</v>
      </c>
      <c r="AX165" s="62">
        <v>0</v>
      </c>
      <c r="AY165" s="62" t="s">
        <v>73</v>
      </c>
      <c r="AZ165" s="62" t="s">
        <v>73</v>
      </c>
      <c r="BA165" s="62">
        <v>0</v>
      </c>
      <c r="BB165" s="62">
        <v>0</v>
      </c>
      <c r="BC165" s="62">
        <v>0</v>
      </c>
      <c r="BD165" s="62">
        <v>0</v>
      </c>
      <c r="BE165" s="62">
        <v>0</v>
      </c>
      <c r="BF165" s="62">
        <v>0</v>
      </c>
      <c r="BG165" s="62">
        <v>0.15</v>
      </c>
      <c r="BH165" s="62" t="s">
        <v>73</v>
      </c>
      <c r="BI165" s="62">
        <v>0.06</v>
      </c>
      <c r="BJ165" s="62" t="s">
        <v>73</v>
      </c>
      <c r="BK165" s="62" t="s">
        <v>73</v>
      </c>
      <c r="BL165" s="62" t="s">
        <v>73</v>
      </c>
      <c r="BM165" s="62">
        <v>0</v>
      </c>
      <c r="BN165" s="62" t="s">
        <v>73</v>
      </c>
      <c r="BO165" s="62" t="s">
        <v>73</v>
      </c>
    </row>
    <row r="170" spans="1:165" x14ac:dyDescent="0.25">
      <c r="A170" t="s">
        <v>411</v>
      </c>
      <c r="B170" s="62" t="s">
        <v>41</v>
      </c>
      <c r="C170" s="62" t="s">
        <v>108</v>
      </c>
      <c r="D170" s="62" t="s">
        <v>119</v>
      </c>
      <c r="E170" s="62" t="s">
        <v>117</v>
      </c>
      <c r="F170" s="62" t="s">
        <v>115</v>
      </c>
      <c r="G170" s="62" t="s">
        <v>121</v>
      </c>
      <c r="H170" s="62" t="s">
        <v>111</v>
      </c>
      <c r="I170" s="62" t="s">
        <v>125</v>
      </c>
      <c r="J170" s="62" t="s">
        <v>127</v>
      </c>
      <c r="K170" s="62" t="s">
        <v>123</v>
      </c>
      <c r="L170" s="62" t="s">
        <v>113</v>
      </c>
      <c r="M170" s="62" t="s">
        <v>109</v>
      </c>
      <c r="N170" s="62">
        <v>201</v>
      </c>
      <c r="O170" s="62">
        <v>202</v>
      </c>
      <c r="P170" s="62">
        <v>203</v>
      </c>
      <c r="Q170" s="62">
        <v>204</v>
      </c>
      <c r="R170" s="62">
        <v>205</v>
      </c>
      <c r="S170" s="62">
        <v>206</v>
      </c>
      <c r="T170" s="62">
        <v>207</v>
      </c>
      <c r="U170" s="62">
        <v>208</v>
      </c>
      <c r="V170" s="62">
        <v>209</v>
      </c>
      <c r="W170" s="62">
        <v>210</v>
      </c>
      <c r="X170" s="62">
        <v>211</v>
      </c>
      <c r="Y170" s="62">
        <v>212</v>
      </c>
      <c r="Z170" s="62">
        <v>213</v>
      </c>
      <c r="AA170" s="62">
        <v>301</v>
      </c>
      <c r="AB170" s="62">
        <v>302</v>
      </c>
      <c r="AC170" s="62">
        <v>303</v>
      </c>
      <c r="AD170" s="62">
        <v>304</v>
      </c>
      <c r="AE170" s="62">
        <v>305</v>
      </c>
      <c r="AF170" s="62">
        <v>306</v>
      </c>
      <c r="AG170" s="62">
        <v>307</v>
      </c>
      <c r="AH170" s="62">
        <v>308</v>
      </c>
      <c r="AI170" s="62">
        <v>309</v>
      </c>
      <c r="AJ170" s="62">
        <v>310</v>
      </c>
      <c r="AK170" s="62">
        <v>311</v>
      </c>
      <c r="AL170" s="62">
        <v>312</v>
      </c>
      <c r="AM170" s="62">
        <v>313</v>
      </c>
      <c r="AN170" s="62">
        <v>314</v>
      </c>
      <c r="AO170" s="62">
        <v>315</v>
      </c>
      <c r="AP170" s="62">
        <v>316</v>
      </c>
      <c r="AQ170" s="62">
        <v>317</v>
      </c>
      <c r="AR170" s="62">
        <v>318</v>
      </c>
      <c r="AS170" s="62">
        <v>319</v>
      </c>
      <c r="AT170" s="62">
        <v>320</v>
      </c>
      <c r="AU170" s="62">
        <v>330</v>
      </c>
      <c r="AV170" s="62">
        <v>331</v>
      </c>
      <c r="AW170" s="62">
        <v>332</v>
      </c>
      <c r="AX170" s="62">
        <v>333</v>
      </c>
      <c r="AY170" s="62">
        <v>334</v>
      </c>
      <c r="AZ170" s="62">
        <v>335</v>
      </c>
      <c r="BA170" s="62">
        <v>336</v>
      </c>
      <c r="BB170" s="62">
        <v>340</v>
      </c>
      <c r="BC170" s="62">
        <v>341</v>
      </c>
      <c r="BD170" s="62">
        <v>342</v>
      </c>
      <c r="BE170" s="62">
        <v>343</v>
      </c>
      <c r="BF170" s="62">
        <v>344</v>
      </c>
      <c r="BG170" s="62">
        <v>350</v>
      </c>
      <c r="BH170" s="62">
        <v>351</v>
      </c>
      <c r="BI170" s="62">
        <v>352</v>
      </c>
      <c r="BJ170" s="62">
        <v>353</v>
      </c>
      <c r="BK170" s="62">
        <v>354</v>
      </c>
      <c r="BL170" s="62">
        <v>355</v>
      </c>
      <c r="BM170" s="62">
        <v>356</v>
      </c>
      <c r="BN170" s="62">
        <v>357</v>
      </c>
      <c r="BO170" s="62">
        <v>358</v>
      </c>
      <c r="BP170" s="62">
        <v>359</v>
      </c>
      <c r="BQ170" s="62">
        <v>370</v>
      </c>
      <c r="BR170" s="62">
        <v>371</v>
      </c>
      <c r="BS170" s="62">
        <v>372</v>
      </c>
      <c r="BT170" s="62">
        <v>373</v>
      </c>
      <c r="BU170" s="62">
        <v>380</v>
      </c>
      <c r="BV170" s="62">
        <v>381</v>
      </c>
      <c r="BW170" s="62">
        <v>382</v>
      </c>
      <c r="BX170" s="62">
        <v>383</v>
      </c>
      <c r="BY170" s="62">
        <v>384</v>
      </c>
      <c r="BZ170" s="62">
        <v>390</v>
      </c>
      <c r="CA170" s="62">
        <v>391</v>
      </c>
      <c r="CB170" s="62">
        <v>392</v>
      </c>
      <c r="CC170" s="62">
        <v>393</v>
      </c>
      <c r="CD170" s="62">
        <v>394</v>
      </c>
      <c r="CE170" s="62">
        <v>420</v>
      </c>
      <c r="CF170" s="62">
        <v>800</v>
      </c>
      <c r="CG170" s="62">
        <v>801</v>
      </c>
      <c r="CH170" s="62">
        <v>802</v>
      </c>
      <c r="CI170" s="62">
        <v>803</v>
      </c>
      <c r="CJ170" s="62">
        <v>805</v>
      </c>
      <c r="CK170" s="62">
        <v>806</v>
      </c>
      <c r="CL170" s="62">
        <v>807</v>
      </c>
      <c r="CM170" s="62">
        <v>808</v>
      </c>
      <c r="CN170" s="62">
        <v>810</v>
      </c>
      <c r="CO170" s="62">
        <v>811</v>
      </c>
      <c r="CP170" s="62">
        <v>812</v>
      </c>
      <c r="CQ170" s="62">
        <v>813</v>
      </c>
      <c r="CR170" s="62">
        <v>815</v>
      </c>
      <c r="CS170" s="62">
        <v>816</v>
      </c>
      <c r="CT170" s="62">
        <v>821</v>
      </c>
      <c r="CU170" s="62">
        <v>822</v>
      </c>
      <c r="CV170" s="62">
        <v>823</v>
      </c>
      <c r="CW170" s="62">
        <v>825</v>
      </c>
      <c r="CX170" s="62">
        <v>826</v>
      </c>
      <c r="CY170" s="62">
        <v>830</v>
      </c>
      <c r="CZ170" s="62">
        <v>831</v>
      </c>
      <c r="DA170" s="62">
        <v>835</v>
      </c>
      <c r="DB170" s="62">
        <v>836</v>
      </c>
      <c r="DC170" s="62">
        <v>837</v>
      </c>
      <c r="DD170" s="62">
        <v>840</v>
      </c>
      <c r="DE170" s="62">
        <v>841</v>
      </c>
      <c r="DF170" s="62">
        <v>845</v>
      </c>
      <c r="DG170" s="62">
        <v>846</v>
      </c>
      <c r="DH170" s="62">
        <v>850</v>
      </c>
      <c r="DI170" s="62">
        <v>851</v>
      </c>
      <c r="DJ170" s="62">
        <v>852</v>
      </c>
      <c r="DK170" s="62">
        <v>855</v>
      </c>
      <c r="DL170" s="62">
        <v>856</v>
      </c>
      <c r="DM170" s="62">
        <v>857</v>
      </c>
      <c r="DN170" s="62">
        <v>860</v>
      </c>
      <c r="DO170" s="62">
        <v>861</v>
      </c>
      <c r="DP170" s="62">
        <v>865</v>
      </c>
      <c r="DQ170" s="62">
        <v>866</v>
      </c>
      <c r="DR170" s="62">
        <v>867</v>
      </c>
      <c r="DS170" s="62">
        <v>868</v>
      </c>
      <c r="DT170" s="62">
        <v>869</v>
      </c>
      <c r="DU170" s="62">
        <v>870</v>
      </c>
      <c r="DV170" s="62">
        <v>871</v>
      </c>
      <c r="DW170" s="62">
        <v>872</v>
      </c>
      <c r="DX170" s="62">
        <v>873</v>
      </c>
      <c r="DY170" s="62">
        <v>874</v>
      </c>
      <c r="DZ170" s="62">
        <v>876</v>
      </c>
      <c r="EA170" s="62">
        <v>877</v>
      </c>
      <c r="EB170" s="62">
        <v>878</v>
      </c>
      <c r="EC170" s="62">
        <v>879</v>
      </c>
      <c r="ED170" s="62">
        <v>880</v>
      </c>
      <c r="EE170" s="62">
        <v>881</v>
      </c>
      <c r="EF170" s="62">
        <v>882</v>
      </c>
      <c r="EG170" s="62">
        <v>883</v>
      </c>
      <c r="EH170" s="62">
        <v>884</v>
      </c>
      <c r="EI170" s="62">
        <v>885</v>
      </c>
      <c r="EJ170" s="62">
        <v>886</v>
      </c>
      <c r="EK170" s="62">
        <v>887</v>
      </c>
      <c r="EL170" s="62">
        <v>888</v>
      </c>
      <c r="EM170" s="62">
        <v>889</v>
      </c>
      <c r="EN170" s="62">
        <v>890</v>
      </c>
      <c r="EO170" s="62">
        <v>891</v>
      </c>
      <c r="EP170" s="62">
        <v>892</v>
      </c>
      <c r="EQ170" s="62">
        <v>893</v>
      </c>
      <c r="ER170" s="62">
        <v>894</v>
      </c>
      <c r="ES170" s="62">
        <v>895</v>
      </c>
      <c r="ET170" s="62">
        <v>896</v>
      </c>
      <c r="EU170" s="62">
        <v>908</v>
      </c>
      <c r="EV170" s="62">
        <v>909</v>
      </c>
      <c r="EW170" s="62">
        <v>916</v>
      </c>
      <c r="EX170" s="62">
        <v>919</v>
      </c>
      <c r="EY170" s="62">
        <v>921</v>
      </c>
      <c r="EZ170" s="62">
        <v>925</v>
      </c>
      <c r="FA170" s="62">
        <v>926</v>
      </c>
      <c r="FB170" s="62">
        <v>928</v>
      </c>
      <c r="FC170" s="62">
        <v>929</v>
      </c>
      <c r="FD170" s="62">
        <v>931</v>
      </c>
      <c r="FE170" s="62">
        <v>933</v>
      </c>
      <c r="FF170" s="62">
        <v>935</v>
      </c>
      <c r="FG170" s="62">
        <v>936</v>
      </c>
      <c r="FH170" s="62">
        <v>937</v>
      </c>
      <c r="FI170" s="62">
        <v>938</v>
      </c>
    </row>
    <row r="171" spans="1:165" x14ac:dyDescent="0.25">
      <c r="A171">
        <v>2</v>
      </c>
      <c r="B171" s="62" t="s">
        <v>298</v>
      </c>
      <c r="C171" s="62">
        <v>4130</v>
      </c>
      <c r="D171" s="62">
        <v>370</v>
      </c>
      <c r="E171" s="62">
        <v>540</v>
      </c>
      <c r="F171" s="62">
        <v>310</v>
      </c>
      <c r="G171" s="62">
        <v>240</v>
      </c>
      <c r="H171" s="62">
        <v>680</v>
      </c>
      <c r="I171" s="62">
        <v>630</v>
      </c>
      <c r="J171" s="62">
        <v>360</v>
      </c>
      <c r="K171" s="62">
        <v>340</v>
      </c>
      <c r="L171" s="62">
        <v>340</v>
      </c>
      <c r="M171" s="62">
        <v>320</v>
      </c>
      <c r="N171" s="62" t="s">
        <v>282</v>
      </c>
      <c r="O171" s="62">
        <v>10</v>
      </c>
      <c r="P171" s="62">
        <v>20</v>
      </c>
      <c r="Q171" s="62">
        <v>30</v>
      </c>
      <c r="R171" s="62">
        <v>20</v>
      </c>
      <c r="S171" s="62">
        <v>20</v>
      </c>
      <c r="T171" s="62" t="s">
        <v>73</v>
      </c>
      <c r="U171" s="62">
        <v>20</v>
      </c>
      <c r="V171" s="62">
        <v>20</v>
      </c>
      <c r="W171" s="62">
        <v>20</v>
      </c>
      <c r="X171" s="62">
        <v>30</v>
      </c>
      <c r="Y171" s="62">
        <v>30</v>
      </c>
      <c r="Z171" s="62">
        <v>10</v>
      </c>
      <c r="AA171" s="62" t="s">
        <v>73</v>
      </c>
      <c r="AB171" s="62">
        <v>10</v>
      </c>
      <c r="AC171" s="62">
        <v>30</v>
      </c>
      <c r="AD171" s="62">
        <v>20</v>
      </c>
      <c r="AE171" s="62">
        <v>20</v>
      </c>
      <c r="AF171" s="62">
        <v>50</v>
      </c>
      <c r="AG171" s="62">
        <v>30</v>
      </c>
      <c r="AH171" s="62">
        <v>20</v>
      </c>
      <c r="AI171" s="62">
        <v>20</v>
      </c>
      <c r="AJ171" s="62">
        <v>10</v>
      </c>
      <c r="AK171" s="62">
        <v>10</v>
      </c>
      <c r="AL171" s="62">
        <v>30</v>
      </c>
      <c r="AM171" s="62">
        <v>10</v>
      </c>
      <c r="AN171" s="62">
        <v>10</v>
      </c>
      <c r="AO171" s="62">
        <v>10</v>
      </c>
      <c r="AP171" s="62" t="s">
        <v>73</v>
      </c>
      <c r="AQ171" s="62">
        <v>10</v>
      </c>
      <c r="AR171" s="62">
        <v>10</v>
      </c>
      <c r="AS171" s="62">
        <v>30</v>
      </c>
      <c r="AT171" s="62">
        <v>30</v>
      </c>
      <c r="AU171" s="62">
        <v>150</v>
      </c>
      <c r="AV171" s="62">
        <v>40</v>
      </c>
      <c r="AW171" s="62">
        <v>40</v>
      </c>
      <c r="AX171" s="62">
        <v>20</v>
      </c>
      <c r="AY171" s="62">
        <v>20</v>
      </c>
      <c r="AZ171" s="62">
        <v>30</v>
      </c>
      <c r="BA171" s="62">
        <v>30</v>
      </c>
      <c r="BB171" s="62">
        <v>20</v>
      </c>
      <c r="BC171" s="62">
        <v>80</v>
      </c>
      <c r="BD171" s="62">
        <v>20</v>
      </c>
      <c r="BE171" s="62">
        <v>30</v>
      </c>
      <c r="BF171" s="62">
        <v>40</v>
      </c>
      <c r="BG171" s="62">
        <v>20</v>
      </c>
      <c r="BH171" s="62">
        <v>10</v>
      </c>
      <c r="BI171" s="62">
        <v>70</v>
      </c>
      <c r="BJ171" s="62">
        <v>20</v>
      </c>
      <c r="BK171" s="62">
        <v>20</v>
      </c>
      <c r="BL171" s="62">
        <v>30</v>
      </c>
      <c r="BM171" s="62">
        <v>20</v>
      </c>
      <c r="BN171" s="62">
        <v>10</v>
      </c>
      <c r="BO171" s="62">
        <v>20</v>
      </c>
      <c r="BP171" s="62">
        <v>20</v>
      </c>
      <c r="BQ171" s="62">
        <v>20</v>
      </c>
      <c r="BR171" s="62">
        <v>30</v>
      </c>
      <c r="BS171" s="62">
        <v>30</v>
      </c>
      <c r="BT171" s="62">
        <v>40</v>
      </c>
      <c r="BU171" s="62">
        <v>10</v>
      </c>
      <c r="BV171" s="62" t="s">
        <v>73</v>
      </c>
      <c r="BW171" s="62">
        <v>30</v>
      </c>
      <c r="BX171" s="62">
        <v>50</v>
      </c>
      <c r="BY171" s="62">
        <v>30</v>
      </c>
      <c r="BZ171" s="62">
        <v>20</v>
      </c>
      <c r="CA171" s="62">
        <v>40</v>
      </c>
      <c r="CB171" s="62">
        <v>30</v>
      </c>
      <c r="CC171" s="62">
        <v>30</v>
      </c>
      <c r="CD171" s="62">
        <v>30</v>
      </c>
      <c r="CE171" s="62" t="s">
        <v>282</v>
      </c>
      <c r="CF171" s="62">
        <v>20</v>
      </c>
      <c r="CG171" s="62">
        <v>50</v>
      </c>
      <c r="CH171" s="62">
        <v>10</v>
      </c>
      <c r="CI171" s="62">
        <v>10</v>
      </c>
      <c r="CJ171" s="62">
        <v>10</v>
      </c>
      <c r="CK171" s="62">
        <v>20</v>
      </c>
      <c r="CL171" s="62">
        <v>10</v>
      </c>
      <c r="CM171" s="62">
        <v>20</v>
      </c>
      <c r="CN171" s="62">
        <v>30</v>
      </c>
      <c r="CO171" s="62" t="s">
        <v>73</v>
      </c>
      <c r="CP171" s="62">
        <v>20</v>
      </c>
      <c r="CQ171" s="62" t="s">
        <v>73</v>
      </c>
      <c r="CR171" s="62">
        <v>30</v>
      </c>
      <c r="CS171" s="62" t="s">
        <v>73</v>
      </c>
      <c r="CT171" s="62">
        <v>10</v>
      </c>
      <c r="CU171" s="62">
        <v>10</v>
      </c>
      <c r="CV171" s="62">
        <v>20</v>
      </c>
      <c r="CW171" s="62">
        <v>40</v>
      </c>
      <c r="CX171" s="62">
        <v>20</v>
      </c>
      <c r="CY171" s="62">
        <v>30</v>
      </c>
      <c r="CZ171" s="62">
        <v>40</v>
      </c>
      <c r="DA171" s="62">
        <v>20</v>
      </c>
      <c r="DB171" s="62">
        <v>10</v>
      </c>
      <c r="DC171" s="62">
        <v>30</v>
      </c>
      <c r="DD171" s="62">
        <v>70</v>
      </c>
      <c r="DE171" s="62">
        <v>20</v>
      </c>
      <c r="DF171" s="62">
        <v>50</v>
      </c>
      <c r="DG171" s="62">
        <v>30</v>
      </c>
      <c r="DH171" s="62">
        <v>90</v>
      </c>
      <c r="DI171" s="62">
        <v>40</v>
      </c>
      <c r="DJ171" s="62">
        <v>30</v>
      </c>
      <c r="DK171" s="62">
        <v>20</v>
      </c>
      <c r="DL171" s="62">
        <v>50</v>
      </c>
      <c r="DM171" s="62" t="s">
        <v>282</v>
      </c>
      <c r="DN171" s="62">
        <v>70</v>
      </c>
      <c r="DO171" s="62">
        <v>30</v>
      </c>
      <c r="DP171" s="62">
        <v>30</v>
      </c>
      <c r="DQ171" s="62">
        <v>30</v>
      </c>
      <c r="DR171" s="62" t="s">
        <v>73</v>
      </c>
      <c r="DS171" s="62">
        <v>10</v>
      </c>
      <c r="DT171" s="62">
        <v>10</v>
      </c>
      <c r="DU171" s="62">
        <v>10</v>
      </c>
      <c r="DV171" s="62">
        <v>10</v>
      </c>
      <c r="DW171" s="62">
        <v>10</v>
      </c>
      <c r="DX171" s="62">
        <v>50</v>
      </c>
      <c r="DY171" s="62">
        <v>40</v>
      </c>
      <c r="DZ171" s="62">
        <v>20</v>
      </c>
      <c r="EA171" s="62">
        <v>20</v>
      </c>
      <c r="EB171" s="62">
        <v>40</v>
      </c>
      <c r="EC171" s="62">
        <v>30</v>
      </c>
      <c r="ED171" s="62">
        <v>10</v>
      </c>
      <c r="EE171" s="62">
        <v>60</v>
      </c>
      <c r="EF171" s="62">
        <v>30</v>
      </c>
      <c r="EG171" s="62">
        <v>20</v>
      </c>
      <c r="EH171" s="62">
        <v>10</v>
      </c>
      <c r="EI171" s="62">
        <v>30</v>
      </c>
      <c r="EJ171" s="62">
        <v>120</v>
      </c>
      <c r="EK171" s="62">
        <v>20</v>
      </c>
      <c r="EL171" s="62">
        <v>120</v>
      </c>
      <c r="EM171" s="62">
        <v>10</v>
      </c>
      <c r="EN171" s="62">
        <v>10</v>
      </c>
      <c r="EO171" s="62">
        <v>30</v>
      </c>
      <c r="EP171" s="62">
        <v>40</v>
      </c>
      <c r="EQ171" s="62">
        <v>10</v>
      </c>
      <c r="ER171" s="62">
        <v>40</v>
      </c>
      <c r="ES171" s="62">
        <v>20</v>
      </c>
      <c r="ET171" s="62">
        <v>30</v>
      </c>
      <c r="EU171" s="62">
        <v>10</v>
      </c>
      <c r="EV171" s="62">
        <v>10</v>
      </c>
      <c r="EW171" s="62">
        <v>40</v>
      </c>
      <c r="EX171" s="62">
        <v>70</v>
      </c>
      <c r="EY171" s="62">
        <v>10</v>
      </c>
      <c r="EZ171" s="62">
        <v>60</v>
      </c>
      <c r="FA171" s="62">
        <v>50</v>
      </c>
      <c r="FB171" s="62">
        <v>50</v>
      </c>
      <c r="FC171" s="62">
        <v>30</v>
      </c>
      <c r="FD171" s="62">
        <v>30</v>
      </c>
      <c r="FE171" s="62">
        <v>30</v>
      </c>
      <c r="FF171" s="62">
        <v>30</v>
      </c>
      <c r="FG171" s="62">
        <v>70</v>
      </c>
      <c r="FH171" s="62">
        <v>30</v>
      </c>
      <c r="FI171" s="62">
        <v>40</v>
      </c>
    </row>
    <row r="172" spans="1:165" x14ac:dyDescent="0.25">
      <c r="A172">
        <v>3</v>
      </c>
      <c r="B172" s="62" t="s">
        <v>301</v>
      </c>
      <c r="C172" s="62">
        <v>0.83</v>
      </c>
      <c r="D172" s="62">
        <v>0.85</v>
      </c>
      <c r="E172" s="62">
        <v>0.86</v>
      </c>
      <c r="F172" s="62">
        <v>0.85</v>
      </c>
      <c r="G172" s="62">
        <v>0.9</v>
      </c>
      <c r="H172" s="62">
        <v>0.81</v>
      </c>
      <c r="I172" s="62">
        <v>0.77</v>
      </c>
      <c r="J172" s="62">
        <v>0.85</v>
      </c>
      <c r="K172" s="62">
        <v>0.85</v>
      </c>
      <c r="L172" s="62">
        <v>0.87</v>
      </c>
      <c r="M172" s="62">
        <v>0.74</v>
      </c>
      <c r="N172" s="62" t="s">
        <v>282</v>
      </c>
      <c r="O172" s="62">
        <v>0.75</v>
      </c>
      <c r="P172" s="62">
        <v>0.8</v>
      </c>
      <c r="Q172" s="62">
        <v>0.93</v>
      </c>
      <c r="R172" s="62">
        <v>0.88</v>
      </c>
      <c r="S172" s="62">
        <v>1</v>
      </c>
      <c r="T172" s="62" t="s">
        <v>73</v>
      </c>
      <c r="U172" s="62">
        <v>0.83</v>
      </c>
      <c r="V172" s="62">
        <v>0.83</v>
      </c>
      <c r="W172" s="62">
        <v>1</v>
      </c>
      <c r="X172" s="62">
        <v>0.81</v>
      </c>
      <c r="Y172" s="62">
        <v>1</v>
      </c>
      <c r="Z172" s="62">
        <v>1</v>
      </c>
      <c r="AA172" s="62" t="s">
        <v>73</v>
      </c>
      <c r="AB172" s="62">
        <v>1</v>
      </c>
      <c r="AC172" s="62">
        <v>0.79</v>
      </c>
      <c r="AD172" s="62">
        <v>1</v>
      </c>
      <c r="AE172" s="62">
        <v>0.82</v>
      </c>
      <c r="AF172" s="62">
        <v>0.78</v>
      </c>
      <c r="AG172" s="62">
        <v>0.94</v>
      </c>
      <c r="AH172" s="62">
        <v>0.84</v>
      </c>
      <c r="AI172" s="62">
        <v>0.96</v>
      </c>
      <c r="AJ172" s="62">
        <v>1</v>
      </c>
      <c r="AK172" s="62">
        <v>0.67</v>
      </c>
      <c r="AL172" s="62">
        <v>0.72</v>
      </c>
      <c r="AM172" s="62">
        <v>0.92</v>
      </c>
      <c r="AN172" s="62">
        <v>0.93</v>
      </c>
      <c r="AO172" s="62">
        <v>0.83</v>
      </c>
      <c r="AP172" s="62" t="s">
        <v>73</v>
      </c>
      <c r="AQ172" s="62">
        <v>0.79</v>
      </c>
      <c r="AR172" s="62">
        <v>0.88</v>
      </c>
      <c r="AS172" s="62">
        <v>0.85</v>
      </c>
      <c r="AT172" s="62">
        <v>1</v>
      </c>
      <c r="AU172" s="62">
        <v>0.83</v>
      </c>
      <c r="AV172" s="62">
        <v>0.83</v>
      </c>
      <c r="AW172" s="62">
        <v>0.94</v>
      </c>
      <c r="AX172" s="62">
        <v>0.88</v>
      </c>
      <c r="AY172" s="62">
        <v>0.62</v>
      </c>
      <c r="AZ172" s="62">
        <v>0.82</v>
      </c>
      <c r="BA172" s="62">
        <v>0.9</v>
      </c>
      <c r="BB172" s="62">
        <v>0.67</v>
      </c>
      <c r="BC172" s="62">
        <v>0.83</v>
      </c>
      <c r="BD172" s="62">
        <v>0.74</v>
      </c>
      <c r="BE172" s="62">
        <v>0.81</v>
      </c>
      <c r="BF172" s="62">
        <v>0.83</v>
      </c>
      <c r="BG172" s="62">
        <v>0.81</v>
      </c>
      <c r="BH172" s="62">
        <v>0.92</v>
      </c>
      <c r="BI172" s="62">
        <v>0.75</v>
      </c>
      <c r="BJ172" s="62">
        <v>0.94</v>
      </c>
      <c r="BK172" s="62">
        <v>0.85</v>
      </c>
      <c r="BL172" s="62">
        <v>0.75</v>
      </c>
      <c r="BM172" s="62">
        <v>0.84</v>
      </c>
      <c r="BN172" s="62">
        <v>0.92</v>
      </c>
      <c r="BO172" s="62">
        <v>0.75</v>
      </c>
      <c r="BP172" s="62">
        <v>0.85</v>
      </c>
      <c r="BQ172" s="62">
        <v>0.94</v>
      </c>
      <c r="BR172" s="62">
        <v>0.91</v>
      </c>
      <c r="BS172" s="62">
        <v>1</v>
      </c>
      <c r="BT172" s="62">
        <v>0.91</v>
      </c>
      <c r="BU172" s="62">
        <v>0.92</v>
      </c>
      <c r="BV172" s="62" t="s">
        <v>73</v>
      </c>
      <c r="BW172" s="62">
        <v>0.8</v>
      </c>
      <c r="BX172" s="62">
        <v>0.76</v>
      </c>
      <c r="BY172" s="62">
        <v>0.71</v>
      </c>
      <c r="BZ172" s="62">
        <v>0.86</v>
      </c>
      <c r="CA172" s="62">
        <v>0.76</v>
      </c>
      <c r="CB172" s="62">
        <v>0.92</v>
      </c>
      <c r="CC172" s="62">
        <v>0.67</v>
      </c>
      <c r="CD172" s="62">
        <v>0.66</v>
      </c>
      <c r="CE172" s="62" t="s">
        <v>282</v>
      </c>
      <c r="CF172" s="62">
        <v>0.88</v>
      </c>
      <c r="CG172" s="62">
        <v>0.84</v>
      </c>
      <c r="CH172" s="62">
        <v>1</v>
      </c>
      <c r="CI172" s="62" t="s">
        <v>73</v>
      </c>
      <c r="CJ172" s="62" t="s">
        <v>73</v>
      </c>
      <c r="CK172" s="62">
        <v>0.63</v>
      </c>
      <c r="CL172" s="62">
        <v>0.8</v>
      </c>
      <c r="CM172" s="62">
        <v>0.86</v>
      </c>
      <c r="CN172" s="62">
        <v>0.87</v>
      </c>
      <c r="CO172" s="62" t="s">
        <v>73</v>
      </c>
      <c r="CP172" s="62">
        <v>0.96</v>
      </c>
      <c r="CQ172" s="62" t="s">
        <v>73</v>
      </c>
      <c r="CR172" s="62">
        <v>0.85</v>
      </c>
      <c r="CS172" s="62" t="s">
        <v>73</v>
      </c>
      <c r="CT172" s="62">
        <v>1</v>
      </c>
      <c r="CU172" s="62" t="s">
        <v>73</v>
      </c>
      <c r="CV172" s="62">
        <v>0.65</v>
      </c>
      <c r="CW172" s="62">
        <v>0.85</v>
      </c>
      <c r="CX172" s="62">
        <v>0.85</v>
      </c>
      <c r="CY172" s="62">
        <v>0.89</v>
      </c>
      <c r="CZ172" s="62">
        <v>0.86</v>
      </c>
      <c r="DA172" s="62">
        <v>1</v>
      </c>
      <c r="DB172" s="62">
        <v>1</v>
      </c>
      <c r="DC172" s="62">
        <v>0.65</v>
      </c>
      <c r="DD172" s="62">
        <v>0.74</v>
      </c>
      <c r="DE172" s="62">
        <v>0.73</v>
      </c>
      <c r="DF172" s="62">
        <v>0.73</v>
      </c>
      <c r="DG172" s="62">
        <v>0.71</v>
      </c>
      <c r="DH172" s="62">
        <v>0.76</v>
      </c>
      <c r="DI172" s="62">
        <v>0.49</v>
      </c>
      <c r="DJ172" s="62">
        <v>0.72</v>
      </c>
      <c r="DK172" s="62">
        <v>1</v>
      </c>
      <c r="DL172" s="62">
        <v>0.78</v>
      </c>
      <c r="DM172" s="62" t="s">
        <v>282</v>
      </c>
      <c r="DN172" s="62">
        <v>0.97</v>
      </c>
      <c r="DO172" s="62">
        <v>0.97</v>
      </c>
      <c r="DP172" s="62">
        <v>0.83</v>
      </c>
      <c r="DQ172" s="62">
        <v>0.77</v>
      </c>
      <c r="DR172" s="62" t="s">
        <v>73</v>
      </c>
      <c r="DS172" s="62">
        <v>0.86</v>
      </c>
      <c r="DT172" s="62">
        <v>1</v>
      </c>
      <c r="DU172" s="62">
        <v>0.5</v>
      </c>
      <c r="DV172" s="62">
        <v>0.7</v>
      </c>
      <c r="DW172" s="62">
        <v>0.71</v>
      </c>
      <c r="DX172" s="62">
        <v>0.82</v>
      </c>
      <c r="DY172" s="62">
        <v>0.76</v>
      </c>
      <c r="DZ172" s="62">
        <v>0.94</v>
      </c>
      <c r="EA172" s="62">
        <v>0.67</v>
      </c>
      <c r="EB172" s="62">
        <v>0.75</v>
      </c>
      <c r="EC172" s="62">
        <v>0.74</v>
      </c>
      <c r="ED172" s="62">
        <v>0.93</v>
      </c>
      <c r="EE172" s="62">
        <v>0.92</v>
      </c>
      <c r="EF172" s="62">
        <v>0.72</v>
      </c>
      <c r="EG172" s="62">
        <v>0.87</v>
      </c>
      <c r="EH172" s="62">
        <v>0.78</v>
      </c>
      <c r="EI172" s="62">
        <v>0.89</v>
      </c>
      <c r="EJ172" s="62">
        <v>0.74</v>
      </c>
      <c r="EK172" s="62">
        <v>1</v>
      </c>
      <c r="EL172" s="62">
        <v>0.79</v>
      </c>
      <c r="EM172" s="62">
        <v>0.86</v>
      </c>
      <c r="EN172" s="62">
        <v>0.83</v>
      </c>
      <c r="EO172" s="62">
        <v>0.96</v>
      </c>
      <c r="EP172" s="62">
        <v>0.67</v>
      </c>
      <c r="EQ172" s="62">
        <v>0.71</v>
      </c>
      <c r="ER172" s="62">
        <v>0.83</v>
      </c>
      <c r="ES172" s="62">
        <v>0.94</v>
      </c>
      <c r="ET172" s="62">
        <v>0.82</v>
      </c>
      <c r="EU172" s="62">
        <v>1</v>
      </c>
      <c r="EV172" s="62">
        <v>1</v>
      </c>
      <c r="EW172" s="62">
        <v>0.93</v>
      </c>
      <c r="EX172" s="62">
        <v>0.86</v>
      </c>
      <c r="EY172" s="62">
        <v>1</v>
      </c>
      <c r="EZ172" s="62">
        <v>0.89</v>
      </c>
      <c r="FA172" s="62">
        <v>0.94</v>
      </c>
      <c r="FB172" s="62">
        <v>0.87</v>
      </c>
      <c r="FC172" s="62">
        <v>0.59</v>
      </c>
      <c r="FD172" s="62">
        <v>0.89</v>
      </c>
      <c r="FE172" s="62">
        <v>0.96</v>
      </c>
      <c r="FF172" s="62">
        <v>0.96</v>
      </c>
      <c r="FG172" s="62">
        <v>0.84</v>
      </c>
      <c r="FH172" s="62">
        <v>0.89</v>
      </c>
      <c r="FI172" s="62">
        <v>0.8</v>
      </c>
    </row>
    <row r="173" spans="1:165" x14ac:dyDescent="0.25">
      <c r="A173">
        <v>4</v>
      </c>
      <c r="B173" s="62" t="s">
        <v>304</v>
      </c>
      <c r="C173" s="62">
        <v>0.81</v>
      </c>
      <c r="D173" s="62">
        <v>0.83</v>
      </c>
      <c r="E173" s="62">
        <v>0.82</v>
      </c>
      <c r="F173" s="62">
        <v>0.85</v>
      </c>
      <c r="G173" s="62">
        <v>0.9</v>
      </c>
      <c r="H173" s="62">
        <v>0.78</v>
      </c>
      <c r="I173" s="62">
        <v>0.74</v>
      </c>
      <c r="J173" s="62">
        <v>0.83</v>
      </c>
      <c r="K173" s="62">
        <v>0.85</v>
      </c>
      <c r="L173" s="62">
        <v>0.86</v>
      </c>
      <c r="M173" s="62">
        <v>0.7</v>
      </c>
      <c r="N173" s="62" t="s">
        <v>282</v>
      </c>
      <c r="O173" s="62">
        <v>0.75</v>
      </c>
      <c r="P173" s="62">
        <v>0.8</v>
      </c>
      <c r="Q173" s="62">
        <v>0.93</v>
      </c>
      <c r="R173" s="62">
        <v>0.88</v>
      </c>
      <c r="S173" s="62">
        <v>1</v>
      </c>
      <c r="T173" s="62" t="s">
        <v>73</v>
      </c>
      <c r="U173" s="62">
        <v>0.83</v>
      </c>
      <c r="V173" s="62">
        <v>0.83</v>
      </c>
      <c r="W173" s="62">
        <v>1</v>
      </c>
      <c r="X173" s="62">
        <v>0.75</v>
      </c>
      <c r="Y173" s="62">
        <v>1</v>
      </c>
      <c r="Z173" s="62">
        <v>1</v>
      </c>
      <c r="AA173" s="62" t="s">
        <v>73</v>
      </c>
      <c r="AB173" s="62">
        <v>1</v>
      </c>
      <c r="AC173" s="62">
        <v>0.79</v>
      </c>
      <c r="AD173" s="62">
        <v>1</v>
      </c>
      <c r="AE173" s="62">
        <v>0.82</v>
      </c>
      <c r="AF173" s="62">
        <v>0.78</v>
      </c>
      <c r="AG173" s="62">
        <v>0.94</v>
      </c>
      <c r="AH173" s="62">
        <v>0.84</v>
      </c>
      <c r="AI173" s="62">
        <v>0.96</v>
      </c>
      <c r="AJ173" s="62">
        <v>1</v>
      </c>
      <c r="AK173" s="62">
        <v>0.67</v>
      </c>
      <c r="AL173" s="62">
        <v>0.68</v>
      </c>
      <c r="AM173" s="62">
        <v>0.92</v>
      </c>
      <c r="AN173" s="62">
        <v>0.93</v>
      </c>
      <c r="AO173" s="62">
        <v>0.83</v>
      </c>
      <c r="AP173" s="62" t="s">
        <v>73</v>
      </c>
      <c r="AQ173" s="62">
        <v>0.79</v>
      </c>
      <c r="AR173" s="62">
        <v>0.88</v>
      </c>
      <c r="AS173" s="62">
        <v>0.78</v>
      </c>
      <c r="AT173" s="62">
        <v>1</v>
      </c>
      <c r="AU173" s="62">
        <v>0.8</v>
      </c>
      <c r="AV173" s="62">
        <v>0.77</v>
      </c>
      <c r="AW173" s="62">
        <v>0.89</v>
      </c>
      <c r="AX173" s="62">
        <v>0.81</v>
      </c>
      <c r="AY173" s="62">
        <v>0.56999999999999995</v>
      </c>
      <c r="AZ173" s="62">
        <v>0.71</v>
      </c>
      <c r="BA173" s="62">
        <v>0.83</v>
      </c>
      <c r="BB173" s="62">
        <v>0.63</v>
      </c>
      <c r="BC173" s="62">
        <v>0.81</v>
      </c>
      <c r="BD173" s="62">
        <v>0.74</v>
      </c>
      <c r="BE173" s="62">
        <v>0.77</v>
      </c>
      <c r="BF173" s="62">
        <v>0.76</v>
      </c>
      <c r="BG173" s="62">
        <v>0.76</v>
      </c>
      <c r="BH173" s="62">
        <v>0.92</v>
      </c>
      <c r="BI173" s="62">
        <v>0.74</v>
      </c>
      <c r="BJ173" s="62">
        <v>0.89</v>
      </c>
      <c r="BK173" s="62">
        <v>0.8</v>
      </c>
      <c r="BL173" s="62">
        <v>0.75</v>
      </c>
      <c r="BM173" s="62">
        <v>0.84</v>
      </c>
      <c r="BN173" s="62">
        <v>0.92</v>
      </c>
      <c r="BO173" s="62">
        <v>0.75</v>
      </c>
      <c r="BP173" s="62">
        <v>0.8</v>
      </c>
      <c r="BQ173" s="62">
        <v>0.94</v>
      </c>
      <c r="BR173" s="62">
        <v>0.88</v>
      </c>
      <c r="BS173" s="62">
        <v>1</v>
      </c>
      <c r="BT173" s="62">
        <v>0.91</v>
      </c>
      <c r="BU173" s="62">
        <v>0.92</v>
      </c>
      <c r="BV173" s="62" t="s">
        <v>73</v>
      </c>
      <c r="BW173" s="62">
        <v>0.8</v>
      </c>
      <c r="BX173" s="62">
        <v>0.74</v>
      </c>
      <c r="BY173" s="62">
        <v>0.71</v>
      </c>
      <c r="BZ173" s="62">
        <v>0.86</v>
      </c>
      <c r="CA173" s="62">
        <v>0.74</v>
      </c>
      <c r="CB173" s="62">
        <v>0.88</v>
      </c>
      <c r="CC173" s="62">
        <v>0.63</v>
      </c>
      <c r="CD173" s="62">
        <v>0.59</v>
      </c>
      <c r="CE173" s="62" t="s">
        <v>282</v>
      </c>
      <c r="CF173" s="62">
        <v>0.88</v>
      </c>
      <c r="CG173" s="62">
        <v>0.82</v>
      </c>
      <c r="CH173" s="62">
        <v>1</v>
      </c>
      <c r="CI173" s="62" t="s">
        <v>73</v>
      </c>
      <c r="CJ173" s="62" t="s">
        <v>73</v>
      </c>
      <c r="CK173" s="62">
        <v>0.57999999999999996</v>
      </c>
      <c r="CL173" s="62">
        <v>0.8</v>
      </c>
      <c r="CM173" s="62">
        <v>0.77</v>
      </c>
      <c r="CN173" s="62">
        <v>0.87</v>
      </c>
      <c r="CO173" s="62" t="s">
        <v>73</v>
      </c>
      <c r="CP173" s="62">
        <v>0.92</v>
      </c>
      <c r="CQ173" s="62" t="s">
        <v>73</v>
      </c>
      <c r="CR173" s="62">
        <v>0.81</v>
      </c>
      <c r="CS173" s="62" t="s">
        <v>73</v>
      </c>
      <c r="CT173" s="62">
        <v>1</v>
      </c>
      <c r="CU173" s="62" t="s">
        <v>73</v>
      </c>
      <c r="CV173" s="62">
        <v>0.65</v>
      </c>
      <c r="CW173" s="62">
        <v>0.82</v>
      </c>
      <c r="CX173" s="62">
        <v>0.8</v>
      </c>
      <c r="CY173" s="62">
        <v>0.85</v>
      </c>
      <c r="CZ173" s="62">
        <v>0.86</v>
      </c>
      <c r="DA173" s="62">
        <v>1</v>
      </c>
      <c r="DB173" s="62">
        <v>1</v>
      </c>
      <c r="DC173" s="62">
        <v>0.62</v>
      </c>
      <c r="DD173" s="62">
        <v>0.71</v>
      </c>
      <c r="DE173" s="62">
        <v>0.73</v>
      </c>
      <c r="DF173" s="62">
        <v>0.71</v>
      </c>
      <c r="DG173" s="62">
        <v>0.71</v>
      </c>
      <c r="DH173" s="62">
        <v>0.74</v>
      </c>
      <c r="DI173" s="62">
        <v>0.49</v>
      </c>
      <c r="DJ173" s="62">
        <v>0.72</v>
      </c>
      <c r="DK173" s="62">
        <v>1</v>
      </c>
      <c r="DL173" s="62">
        <v>0.76</v>
      </c>
      <c r="DM173" s="62" t="s">
        <v>282</v>
      </c>
      <c r="DN173" s="62">
        <v>0.93</v>
      </c>
      <c r="DO173" s="62">
        <v>0.83</v>
      </c>
      <c r="DP173" s="62">
        <v>0.83</v>
      </c>
      <c r="DQ173" s="62">
        <v>0.73</v>
      </c>
      <c r="DR173" s="62" t="s">
        <v>73</v>
      </c>
      <c r="DS173" s="62">
        <v>0.86</v>
      </c>
      <c r="DT173" s="62">
        <v>1</v>
      </c>
      <c r="DU173" s="62" t="s">
        <v>73</v>
      </c>
      <c r="DV173" s="62">
        <v>0.6</v>
      </c>
      <c r="DW173" s="62">
        <v>0.71</v>
      </c>
      <c r="DX173" s="62">
        <v>0.8</v>
      </c>
      <c r="DY173" s="62">
        <v>0.74</v>
      </c>
      <c r="DZ173" s="62">
        <v>0.94</v>
      </c>
      <c r="EA173" s="62">
        <v>0.67</v>
      </c>
      <c r="EB173" s="62">
        <v>0.75</v>
      </c>
      <c r="EC173" s="62">
        <v>0.71</v>
      </c>
      <c r="ED173" s="62">
        <v>0.93</v>
      </c>
      <c r="EE173" s="62">
        <v>0.92</v>
      </c>
      <c r="EF173" s="62">
        <v>0.68</v>
      </c>
      <c r="EG173" s="62">
        <v>0.87</v>
      </c>
      <c r="EH173" s="62">
        <v>0.78</v>
      </c>
      <c r="EI173" s="62">
        <v>0.82</v>
      </c>
      <c r="EJ173" s="62">
        <v>0.7</v>
      </c>
      <c r="EK173" s="62">
        <v>1</v>
      </c>
      <c r="EL173" s="62">
        <v>0.73</v>
      </c>
      <c r="EM173" s="62">
        <v>0.86</v>
      </c>
      <c r="EN173" s="62">
        <v>0.83</v>
      </c>
      <c r="EO173" s="62">
        <v>0.96</v>
      </c>
      <c r="EP173" s="62">
        <v>0.67</v>
      </c>
      <c r="EQ173" s="62">
        <v>0.71</v>
      </c>
      <c r="ER173" s="62">
        <v>0.83</v>
      </c>
      <c r="ES173" s="62">
        <v>0.94</v>
      </c>
      <c r="ET173" s="62">
        <v>0.79</v>
      </c>
      <c r="EU173" s="62">
        <v>1</v>
      </c>
      <c r="EV173" s="62">
        <v>1</v>
      </c>
      <c r="EW173" s="62">
        <v>0.88</v>
      </c>
      <c r="EX173" s="62">
        <v>0.83</v>
      </c>
      <c r="EY173" s="62">
        <v>1</v>
      </c>
      <c r="EZ173" s="62">
        <v>0.89</v>
      </c>
      <c r="FA173" s="62">
        <v>0.9</v>
      </c>
      <c r="FB173" s="62">
        <v>0.87</v>
      </c>
      <c r="FC173" s="62">
        <v>0.59</v>
      </c>
      <c r="FD173" s="62">
        <v>0.78</v>
      </c>
      <c r="FE173" s="62">
        <v>0.96</v>
      </c>
      <c r="FF173" s="62">
        <v>0.96</v>
      </c>
      <c r="FG173" s="62">
        <v>0.81</v>
      </c>
      <c r="FH173" s="62">
        <v>0.89</v>
      </c>
      <c r="FI173" s="62">
        <v>0.78</v>
      </c>
    </row>
    <row r="174" spans="1:165" x14ac:dyDescent="0.25">
      <c r="A174">
        <v>5</v>
      </c>
      <c r="B174" s="62" t="s">
        <v>307</v>
      </c>
      <c r="C174" s="62">
        <v>0.31</v>
      </c>
      <c r="D174" s="62">
        <v>0.34</v>
      </c>
      <c r="E174" s="62">
        <v>0.27</v>
      </c>
      <c r="F174" s="62">
        <v>0.3</v>
      </c>
      <c r="G174" s="62">
        <v>0.34</v>
      </c>
      <c r="H174" s="62">
        <v>0.3</v>
      </c>
      <c r="I174" s="62">
        <v>0.3</v>
      </c>
      <c r="J174" s="62">
        <v>0.42</v>
      </c>
      <c r="K174" s="62">
        <v>0.27</v>
      </c>
      <c r="L174" s="62">
        <v>0.36</v>
      </c>
      <c r="M174" s="62">
        <v>0.28000000000000003</v>
      </c>
      <c r="N174" s="62" t="s">
        <v>282</v>
      </c>
      <c r="O174" s="62" t="s">
        <v>73</v>
      </c>
      <c r="P174" s="62">
        <v>0</v>
      </c>
      <c r="Q174" s="62">
        <v>0.64</v>
      </c>
      <c r="R174" s="62">
        <v>0.65</v>
      </c>
      <c r="S174" s="62">
        <v>0.38</v>
      </c>
      <c r="T174" s="62" t="s">
        <v>73</v>
      </c>
      <c r="U174" s="62">
        <v>0.46</v>
      </c>
      <c r="V174" s="62">
        <v>0.3</v>
      </c>
      <c r="W174" s="62" t="s">
        <v>73</v>
      </c>
      <c r="X174" s="62" t="s">
        <v>73</v>
      </c>
      <c r="Y174" s="62">
        <v>0.37</v>
      </c>
      <c r="Z174" s="62" t="s">
        <v>73</v>
      </c>
      <c r="AA174" s="62" t="s">
        <v>73</v>
      </c>
      <c r="AB174" s="62" t="s">
        <v>73</v>
      </c>
      <c r="AC174" s="62">
        <v>0.38</v>
      </c>
      <c r="AD174" s="62" t="s">
        <v>73</v>
      </c>
      <c r="AE174" s="62">
        <v>0.41</v>
      </c>
      <c r="AF174" s="62">
        <v>0.31</v>
      </c>
      <c r="AG174" s="62" t="s">
        <v>73</v>
      </c>
      <c r="AH174" s="62" t="s">
        <v>73</v>
      </c>
      <c r="AI174" s="62" t="s">
        <v>73</v>
      </c>
      <c r="AJ174" s="62" t="s">
        <v>73</v>
      </c>
      <c r="AK174" s="62" t="s">
        <v>73</v>
      </c>
      <c r="AL174" s="62">
        <v>0.24</v>
      </c>
      <c r="AM174" s="62" t="s">
        <v>73</v>
      </c>
      <c r="AN174" s="62" t="s">
        <v>73</v>
      </c>
      <c r="AO174" s="62">
        <v>0.57999999999999996</v>
      </c>
      <c r="AP174" s="62" t="s">
        <v>73</v>
      </c>
      <c r="AQ174" s="62" t="s">
        <v>73</v>
      </c>
      <c r="AR174" s="62" t="s">
        <v>73</v>
      </c>
      <c r="AS174" s="62">
        <v>0.37</v>
      </c>
      <c r="AT174" s="62" t="s">
        <v>73</v>
      </c>
      <c r="AU174" s="62">
        <v>0.17</v>
      </c>
      <c r="AV174" s="62" t="s">
        <v>73</v>
      </c>
      <c r="AW174" s="62">
        <v>0.67</v>
      </c>
      <c r="AX174" s="62">
        <v>0</v>
      </c>
      <c r="AY174" s="62" t="s">
        <v>73</v>
      </c>
      <c r="AZ174" s="62">
        <v>0.21</v>
      </c>
      <c r="BA174" s="62">
        <v>0.34</v>
      </c>
      <c r="BB174" s="62">
        <v>0.25</v>
      </c>
      <c r="BC174" s="62">
        <v>0.23</v>
      </c>
      <c r="BD174" s="62" t="s">
        <v>73</v>
      </c>
      <c r="BE174" s="62">
        <v>0.46</v>
      </c>
      <c r="BF174" s="62">
        <v>0.15</v>
      </c>
      <c r="BG174" s="62" t="s">
        <v>73</v>
      </c>
      <c r="BH174" s="62">
        <v>0.83</v>
      </c>
      <c r="BI174" s="62">
        <v>0.34</v>
      </c>
      <c r="BJ174" s="62">
        <v>0</v>
      </c>
      <c r="BK174" s="62">
        <v>0.3</v>
      </c>
      <c r="BL174" s="62">
        <v>0.38</v>
      </c>
      <c r="BM174" s="62">
        <v>0.42</v>
      </c>
      <c r="BN174" s="62">
        <v>0.92</v>
      </c>
      <c r="BO174" s="62">
        <v>0.3</v>
      </c>
      <c r="BP174" s="62">
        <v>0.3</v>
      </c>
      <c r="BQ174" s="62" t="s">
        <v>73</v>
      </c>
      <c r="BR174" s="62">
        <v>0.34</v>
      </c>
      <c r="BS174" s="62">
        <v>0.42</v>
      </c>
      <c r="BT174" s="62">
        <v>0.57999999999999996</v>
      </c>
      <c r="BU174" s="62">
        <v>0</v>
      </c>
      <c r="BV174" s="62" t="s">
        <v>73</v>
      </c>
      <c r="BW174" s="62">
        <v>0.63</v>
      </c>
      <c r="BX174" s="62" t="s">
        <v>73</v>
      </c>
      <c r="BY174" s="62">
        <v>0.42</v>
      </c>
      <c r="BZ174" s="62">
        <v>0.27</v>
      </c>
      <c r="CA174" s="62">
        <v>0.18</v>
      </c>
      <c r="CB174" s="62">
        <v>0.4</v>
      </c>
      <c r="CC174" s="62">
        <v>0.37</v>
      </c>
      <c r="CD174" s="62">
        <v>0.22</v>
      </c>
      <c r="CE174" s="62" t="s">
        <v>282</v>
      </c>
      <c r="CF174" s="62" t="s">
        <v>73</v>
      </c>
      <c r="CG174" s="62">
        <v>0.43</v>
      </c>
      <c r="CH174" s="62" t="s">
        <v>73</v>
      </c>
      <c r="CI174" s="62" t="s">
        <v>73</v>
      </c>
      <c r="CJ174" s="62">
        <v>0</v>
      </c>
      <c r="CK174" s="62" t="s">
        <v>73</v>
      </c>
      <c r="CL174" s="62">
        <v>0</v>
      </c>
      <c r="CM174" s="62" t="s">
        <v>73</v>
      </c>
      <c r="CN174" s="62">
        <v>0.27</v>
      </c>
      <c r="CO174" s="62" t="s">
        <v>73</v>
      </c>
      <c r="CP174" s="62">
        <v>0.71</v>
      </c>
      <c r="CQ174" s="62" t="s">
        <v>73</v>
      </c>
      <c r="CR174" s="62">
        <v>0.26</v>
      </c>
      <c r="CS174" s="62" t="s">
        <v>73</v>
      </c>
      <c r="CT174" s="62" t="s">
        <v>73</v>
      </c>
      <c r="CU174" s="62" t="s">
        <v>73</v>
      </c>
      <c r="CV174" s="62" t="s">
        <v>73</v>
      </c>
      <c r="CW174" s="62">
        <v>0.21</v>
      </c>
      <c r="CX174" s="62" t="s">
        <v>73</v>
      </c>
      <c r="CY174" s="62">
        <v>0.48</v>
      </c>
      <c r="CZ174" s="62">
        <v>0.23</v>
      </c>
      <c r="DA174" s="62">
        <v>0.48</v>
      </c>
      <c r="DB174" s="62" t="s">
        <v>73</v>
      </c>
      <c r="DC174" s="62">
        <v>0.27</v>
      </c>
      <c r="DD174" s="62">
        <v>0.48</v>
      </c>
      <c r="DE174" s="62">
        <v>0.4</v>
      </c>
      <c r="DF174" s="62">
        <v>0.35</v>
      </c>
      <c r="DG174" s="62">
        <v>0.43</v>
      </c>
      <c r="DH174" s="62">
        <v>0.42</v>
      </c>
      <c r="DI174" s="62">
        <v>0.35</v>
      </c>
      <c r="DJ174" s="62">
        <v>0.32</v>
      </c>
      <c r="DK174" s="62" t="s">
        <v>73</v>
      </c>
      <c r="DL174" s="62">
        <v>0.33</v>
      </c>
      <c r="DM174" s="62" t="s">
        <v>282</v>
      </c>
      <c r="DN174" s="62">
        <v>0.21</v>
      </c>
      <c r="DO174" s="62">
        <v>0.5</v>
      </c>
      <c r="DP174" s="62">
        <v>0.47</v>
      </c>
      <c r="DQ174" s="62">
        <v>0.35</v>
      </c>
      <c r="DR174" s="62" t="s">
        <v>73</v>
      </c>
      <c r="DS174" s="62" t="s">
        <v>73</v>
      </c>
      <c r="DT174" s="62" t="s">
        <v>73</v>
      </c>
      <c r="DU174" s="62" t="s">
        <v>73</v>
      </c>
      <c r="DV174" s="62" t="s">
        <v>73</v>
      </c>
      <c r="DW174" s="62" t="s">
        <v>73</v>
      </c>
      <c r="DX174" s="62">
        <v>0.24</v>
      </c>
      <c r="DY174" s="62">
        <v>0.16</v>
      </c>
      <c r="DZ174" s="62">
        <v>0.59</v>
      </c>
      <c r="EA174" s="62" t="s">
        <v>73</v>
      </c>
      <c r="EB174" s="62">
        <v>0.39</v>
      </c>
      <c r="EC174" s="62">
        <v>0.39</v>
      </c>
      <c r="ED174" s="62">
        <v>0.5</v>
      </c>
      <c r="EE174" s="62">
        <v>0.13</v>
      </c>
      <c r="EF174" s="62">
        <v>0.44</v>
      </c>
      <c r="EG174" s="62" t="s">
        <v>73</v>
      </c>
      <c r="EH174" s="62" t="s">
        <v>73</v>
      </c>
      <c r="EI174" s="62" t="s">
        <v>73</v>
      </c>
      <c r="EJ174" s="62">
        <v>0.26</v>
      </c>
      <c r="EK174" s="62" t="s">
        <v>73</v>
      </c>
      <c r="EL174" s="62">
        <v>0.28999999999999998</v>
      </c>
      <c r="EM174" s="62" t="s">
        <v>73</v>
      </c>
      <c r="EN174" s="62">
        <v>0.5</v>
      </c>
      <c r="EO174" s="62" t="s">
        <v>73</v>
      </c>
      <c r="EP174" s="62">
        <v>0.19</v>
      </c>
      <c r="EQ174" s="62" t="s">
        <v>73</v>
      </c>
      <c r="ER174" s="62">
        <v>0.52</v>
      </c>
      <c r="ES174" s="62" t="s">
        <v>73</v>
      </c>
      <c r="ET174" s="62">
        <v>0.36</v>
      </c>
      <c r="EU174" s="62" t="s">
        <v>73</v>
      </c>
      <c r="EV174" s="62" t="s">
        <v>73</v>
      </c>
      <c r="EW174" s="62">
        <v>0.47</v>
      </c>
      <c r="EX174" s="62">
        <v>0.65</v>
      </c>
      <c r="EY174" s="62">
        <v>0</v>
      </c>
      <c r="EZ174" s="62">
        <v>0.46</v>
      </c>
      <c r="FA174" s="62">
        <v>0.41</v>
      </c>
      <c r="FB174" s="62">
        <v>0.28999999999999998</v>
      </c>
      <c r="FC174" s="62" t="s">
        <v>73</v>
      </c>
      <c r="FD174" s="62" t="s">
        <v>73</v>
      </c>
      <c r="FE174" s="62">
        <v>0.5</v>
      </c>
      <c r="FF174" s="62">
        <v>0.54</v>
      </c>
      <c r="FG174" s="62">
        <v>0.41</v>
      </c>
      <c r="FH174" s="62">
        <v>0.28999999999999998</v>
      </c>
      <c r="FI174" s="62">
        <v>0.28999999999999998</v>
      </c>
    </row>
    <row r="175" spans="1:165" x14ac:dyDescent="0.25">
      <c r="A175">
        <v>6</v>
      </c>
      <c r="B175" s="62" t="s">
        <v>310</v>
      </c>
      <c r="C175" s="62" t="s">
        <v>73</v>
      </c>
      <c r="D175" s="62">
        <v>0</v>
      </c>
      <c r="E175" s="62" t="s">
        <v>73</v>
      </c>
      <c r="F175" s="62">
        <v>0</v>
      </c>
      <c r="G175" s="62">
        <v>0</v>
      </c>
      <c r="H175" s="62">
        <v>0</v>
      </c>
      <c r="I175" s="62" t="s">
        <v>73</v>
      </c>
      <c r="J175" s="62" t="s">
        <v>73</v>
      </c>
      <c r="K175" s="62">
        <v>0</v>
      </c>
      <c r="L175" s="62">
        <v>0</v>
      </c>
      <c r="M175" s="62">
        <v>0</v>
      </c>
      <c r="N175" s="62" t="s">
        <v>282</v>
      </c>
      <c r="O175" s="62">
        <v>0</v>
      </c>
      <c r="P175" s="62">
        <v>0</v>
      </c>
      <c r="Q175" s="62">
        <v>0</v>
      </c>
      <c r="R175" s="62">
        <v>0</v>
      </c>
      <c r="S175" s="62">
        <v>0</v>
      </c>
      <c r="T175" s="62" t="s">
        <v>73</v>
      </c>
      <c r="U175" s="62">
        <v>0</v>
      </c>
      <c r="V175" s="62">
        <v>0</v>
      </c>
      <c r="W175" s="62">
        <v>0</v>
      </c>
      <c r="X175" s="62">
        <v>0</v>
      </c>
      <c r="Y175" s="62">
        <v>0</v>
      </c>
      <c r="Z175" s="62">
        <v>0</v>
      </c>
      <c r="AA175" s="62" t="s">
        <v>73</v>
      </c>
      <c r="AB175" s="62">
        <v>0</v>
      </c>
      <c r="AC175" s="62">
        <v>0</v>
      </c>
      <c r="AD175" s="62">
        <v>0</v>
      </c>
      <c r="AE175" s="62">
        <v>0</v>
      </c>
      <c r="AF175" s="62">
        <v>0</v>
      </c>
      <c r="AG175" s="62">
        <v>0</v>
      </c>
      <c r="AH175" s="62">
        <v>0</v>
      </c>
      <c r="AI175" s="62">
        <v>0</v>
      </c>
      <c r="AJ175" s="62">
        <v>0</v>
      </c>
      <c r="AK175" s="62">
        <v>0</v>
      </c>
      <c r="AL175" s="62">
        <v>0</v>
      </c>
      <c r="AM175" s="62">
        <v>0</v>
      </c>
      <c r="AN175" s="62">
        <v>0</v>
      </c>
      <c r="AO175" s="62">
        <v>0</v>
      </c>
      <c r="AP175" s="62" t="s">
        <v>73</v>
      </c>
      <c r="AQ175" s="62">
        <v>0</v>
      </c>
      <c r="AR175" s="62">
        <v>0</v>
      </c>
      <c r="AS175" s="62">
        <v>0</v>
      </c>
      <c r="AT175" s="62">
        <v>0</v>
      </c>
      <c r="AU175" s="62">
        <v>0</v>
      </c>
      <c r="AV175" s="62">
        <v>0</v>
      </c>
      <c r="AW175" s="62">
        <v>0</v>
      </c>
      <c r="AX175" s="62">
        <v>0</v>
      </c>
      <c r="AY175" s="62">
        <v>0</v>
      </c>
      <c r="AZ175" s="62">
        <v>0</v>
      </c>
      <c r="BA175" s="62">
        <v>0</v>
      </c>
      <c r="BB175" s="62">
        <v>0</v>
      </c>
      <c r="BC175" s="62">
        <v>0</v>
      </c>
      <c r="BD175" s="62">
        <v>0</v>
      </c>
      <c r="BE175" s="62">
        <v>0</v>
      </c>
      <c r="BF175" s="62">
        <v>0</v>
      </c>
      <c r="BG175" s="62">
        <v>0</v>
      </c>
      <c r="BH175" s="62">
        <v>0</v>
      </c>
      <c r="BI175" s="62">
        <v>0</v>
      </c>
      <c r="BJ175" s="62">
        <v>0</v>
      </c>
      <c r="BK175" s="62">
        <v>0</v>
      </c>
      <c r="BL175" s="62">
        <v>0</v>
      </c>
      <c r="BM175" s="62">
        <v>0</v>
      </c>
      <c r="BN175" s="62">
        <v>0</v>
      </c>
      <c r="BO175" s="62">
        <v>0</v>
      </c>
      <c r="BP175" s="62">
        <v>0</v>
      </c>
      <c r="BQ175" s="62">
        <v>0</v>
      </c>
      <c r="BR175" s="62">
        <v>0</v>
      </c>
      <c r="BS175" s="62">
        <v>0</v>
      </c>
      <c r="BT175" s="62">
        <v>0</v>
      </c>
      <c r="BU175" s="62">
        <v>0</v>
      </c>
      <c r="BV175" s="62" t="s">
        <v>73</v>
      </c>
      <c r="BW175" s="62">
        <v>0</v>
      </c>
      <c r="BX175" s="62">
        <v>0</v>
      </c>
      <c r="BY175" s="62">
        <v>0</v>
      </c>
      <c r="BZ175" s="62">
        <v>0</v>
      </c>
      <c r="CA175" s="62">
        <v>0</v>
      </c>
      <c r="CB175" s="62">
        <v>0</v>
      </c>
      <c r="CC175" s="62">
        <v>0</v>
      </c>
      <c r="CD175" s="62">
        <v>0</v>
      </c>
      <c r="CE175" s="62" t="s">
        <v>282</v>
      </c>
      <c r="CF175" s="62">
        <v>0</v>
      </c>
      <c r="CG175" s="62" t="s">
        <v>73</v>
      </c>
      <c r="CH175" s="62">
        <v>0</v>
      </c>
      <c r="CI175" s="62">
        <v>0</v>
      </c>
      <c r="CJ175" s="62">
        <v>0</v>
      </c>
      <c r="CK175" s="62">
        <v>0</v>
      </c>
      <c r="CL175" s="62">
        <v>0</v>
      </c>
      <c r="CM175" s="62">
        <v>0</v>
      </c>
      <c r="CN175" s="62">
        <v>0</v>
      </c>
      <c r="CO175" s="62" t="s">
        <v>73</v>
      </c>
      <c r="CP175" s="62">
        <v>0</v>
      </c>
      <c r="CQ175" s="62" t="s">
        <v>73</v>
      </c>
      <c r="CR175" s="62">
        <v>0</v>
      </c>
      <c r="CS175" s="62" t="s">
        <v>73</v>
      </c>
      <c r="CT175" s="62">
        <v>0</v>
      </c>
      <c r="CU175" s="62">
        <v>0</v>
      </c>
      <c r="CV175" s="62">
        <v>0</v>
      </c>
      <c r="CW175" s="62">
        <v>0</v>
      </c>
      <c r="CX175" s="62">
        <v>0</v>
      </c>
      <c r="CY175" s="62">
        <v>0</v>
      </c>
      <c r="CZ175" s="62">
        <v>0</v>
      </c>
      <c r="DA175" s="62">
        <v>0</v>
      </c>
      <c r="DB175" s="62">
        <v>0</v>
      </c>
      <c r="DC175" s="62">
        <v>0</v>
      </c>
      <c r="DD175" s="62">
        <v>0</v>
      </c>
      <c r="DE175" s="62">
        <v>0</v>
      </c>
      <c r="DF175" s="62">
        <v>0</v>
      </c>
      <c r="DG175" s="62">
        <v>0</v>
      </c>
      <c r="DH175" s="62">
        <v>0</v>
      </c>
      <c r="DI175" s="62">
        <v>0</v>
      </c>
      <c r="DJ175" s="62">
        <v>0</v>
      </c>
      <c r="DK175" s="62">
        <v>0</v>
      </c>
      <c r="DL175" s="62">
        <v>0</v>
      </c>
      <c r="DM175" s="62" t="s">
        <v>282</v>
      </c>
      <c r="DN175" s="62">
        <v>0</v>
      </c>
      <c r="DO175" s="62">
        <v>0</v>
      </c>
      <c r="DP175" s="62">
        <v>0</v>
      </c>
      <c r="DQ175" s="62">
        <v>0</v>
      </c>
      <c r="DR175" s="62" t="s">
        <v>73</v>
      </c>
      <c r="DS175" s="62">
        <v>0</v>
      </c>
      <c r="DT175" s="62">
        <v>0</v>
      </c>
      <c r="DU175" s="62">
        <v>0</v>
      </c>
      <c r="DV175" s="62">
        <v>0</v>
      </c>
      <c r="DW175" s="62">
        <v>0</v>
      </c>
      <c r="DX175" s="62">
        <v>0</v>
      </c>
      <c r="DY175" s="62">
        <v>0</v>
      </c>
      <c r="DZ175" s="62">
        <v>0</v>
      </c>
      <c r="EA175" s="62">
        <v>0</v>
      </c>
      <c r="EB175" s="62">
        <v>0</v>
      </c>
      <c r="EC175" s="62">
        <v>0</v>
      </c>
      <c r="ED175" s="62">
        <v>0</v>
      </c>
      <c r="EE175" s="62">
        <v>0</v>
      </c>
      <c r="EF175" s="62">
        <v>0</v>
      </c>
      <c r="EG175" s="62">
        <v>0</v>
      </c>
      <c r="EH175" s="62">
        <v>0</v>
      </c>
      <c r="EI175" s="62" t="s">
        <v>73</v>
      </c>
      <c r="EJ175" s="62">
        <v>0</v>
      </c>
      <c r="EK175" s="62">
        <v>0</v>
      </c>
      <c r="EL175" s="62">
        <v>0</v>
      </c>
      <c r="EM175" s="62">
        <v>0</v>
      </c>
      <c r="EN175" s="62">
        <v>0</v>
      </c>
      <c r="EO175" s="62">
        <v>0</v>
      </c>
      <c r="EP175" s="62">
        <v>0</v>
      </c>
      <c r="EQ175" s="62">
        <v>0</v>
      </c>
      <c r="ER175" s="62">
        <v>0</v>
      </c>
      <c r="ES175" s="62">
        <v>0</v>
      </c>
      <c r="ET175" s="62">
        <v>0</v>
      </c>
      <c r="EU175" s="62">
        <v>0</v>
      </c>
      <c r="EV175" s="62">
        <v>0</v>
      </c>
      <c r="EW175" s="62">
        <v>0</v>
      </c>
      <c r="EX175" s="62">
        <v>0</v>
      </c>
      <c r="EY175" s="62">
        <v>0</v>
      </c>
      <c r="EZ175" s="62">
        <v>0</v>
      </c>
      <c r="FA175" s="62">
        <v>0</v>
      </c>
      <c r="FB175" s="62">
        <v>0</v>
      </c>
      <c r="FC175" s="62">
        <v>0</v>
      </c>
      <c r="FD175" s="62" t="s">
        <v>73</v>
      </c>
      <c r="FE175" s="62">
        <v>0</v>
      </c>
      <c r="FF175" s="62">
        <v>0</v>
      </c>
      <c r="FG175" s="62">
        <v>0</v>
      </c>
      <c r="FH175" s="62">
        <v>0</v>
      </c>
      <c r="FI175" s="62">
        <v>0</v>
      </c>
    </row>
    <row r="176" spans="1:165" x14ac:dyDescent="0.25">
      <c r="A176">
        <v>7</v>
      </c>
      <c r="B176" s="62" t="s">
        <v>313</v>
      </c>
      <c r="C176" s="62">
        <v>0.03</v>
      </c>
      <c r="D176" s="62">
        <v>0.03</v>
      </c>
      <c r="E176" s="62">
        <v>0.05</v>
      </c>
      <c r="F176" s="62">
        <v>0.03</v>
      </c>
      <c r="G176" s="62">
        <v>7.0000000000000007E-2</v>
      </c>
      <c r="H176" s="62">
        <v>0.03</v>
      </c>
      <c r="I176" s="62">
        <v>0.02</v>
      </c>
      <c r="J176" s="62">
        <v>0.03</v>
      </c>
      <c r="K176" s="62">
        <v>0.02</v>
      </c>
      <c r="L176" s="62">
        <v>0.04</v>
      </c>
      <c r="M176" s="62">
        <v>0.05</v>
      </c>
      <c r="N176" s="62" t="s">
        <v>282</v>
      </c>
      <c r="O176" s="62">
        <v>0</v>
      </c>
      <c r="P176" s="62">
        <v>0</v>
      </c>
      <c r="Q176" s="62">
        <v>0</v>
      </c>
      <c r="R176" s="62">
        <v>0</v>
      </c>
      <c r="S176" s="62" t="s">
        <v>73</v>
      </c>
      <c r="T176" s="62" t="s">
        <v>73</v>
      </c>
      <c r="U176" s="62">
        <v>0</v>
      </c>
      <c r="V176" s="62">
        <v>0</v>
      </c>
      <c r="W176" s="62">
        <v>0</v>
      </c>
      <c r="X176" s="62" t="s">
        <v>73</v>
      </c>
      <c r="Y176" s="62" t="s">
        <v>73</v>
      </c>
      <c r="Z176" s="62">
        <v>0</v>
      </c>
      <c r="AA176" s="62" t="s">
        <v>73</v>
      </c>
      <c r="AB176" s="62">
        <v>0</v>
      </c>
      <c r="AC176" s="62">
        <v>0</v>
      </c>
      <c r="AD176" s="62">
        <v>0</v>
      </c>
      <c r="AE176" s="62">
        <v>0</v>
      </c>
      <c r="AF176" s="62">
        <v>0</v>
      </c>
      <c r="AG176" s="62">
        <v>0</v>
      </c>
      <c r="AH176" s="62">
        <v>0</v>
      </c>
      <c r="AI176" s="62">
        <v>0.56999999999999995</v>
      </c>
      <c r="AJ176" s="62">
        <v>0</v>
      </c>
      <c r="AK176" s="62">
        <v>0</v>
      </c>
      <c r="AL176" s="62" t="s">
        <v>73</v>
      </c>
      <c r="AM176" s="62">
        <v>0</v>
      </c>
      <c r="AN176" s="62" t="s">
        <v>73</v>
      </c>
      <c r="AO176" s="62" t="s">
        <v>73</v>
      </c>
      <c r="AP176" s="62" t="s">
        <v>73</v>
      </c>
      <c r="AQ176" s="62">
        <v>0</v>
      </c>
      <c r="AR176" s="62">
        <v>0</v>
      </c>
      <c r="AS176" s="62" t="s">
        <v>73</v>
      </c>
      <c r="AT176" s="62" t="s">
        <v>73</v>
      </c>
      <c r="AU176" s="62" t="s">
        <v>73</v>
      </c>
      <c r="AV176" s="62" t="s">
        <v>73</v>
      </c>
      <c r="AW176" s="62" t="s">
        <v>73</v>
      </c>
      <c r="AX176" s="62" t="s">
        <v>73</v>
      </c>
      <c r="AY176" s="62">
        <v>0</v>
      </c>
      <c r="AZ176" s="62">
        <v>0</v>
      </c>
      <c r="BA176" s="62" t="s">
        <v>73</v>
      </c>
      <c r="BB176" s="62" t="s">
        <v>73</v>
      </c>
      <c r="BC176" s="62" t="s">
        <v>73</v>
      </c>
      <c r="BD176" s="62" t="s">
        <v>73</v>
      </c>
      <c r="BE176" s="62" t="s">
        <v>73</v>
      </c>
      <c r="BF176" s="62" t="s">
        <v>73</v>
      </c>
      <c r="BG176" s="62">
        <v>0</v>
      </c>
      <c r="BH176" s="62">
        <v>0</v>
      </c>
      <c r="BI176" s="62">
        <v>0</v>
      </c>
      <c r="BJ176" s="62">
        <v>0</v>
      </c>
      <c r="BK176" s="62">
        <v>0</v>
      </c>
      <c r="BL176" s="62" t="s">
        <v>73</v>
      </c>
      <c r="BM176" s="62" t="s">
        <v>73</v>
      </c>
      <c r="BN176" s="62">
        <v>0</v>
      </c>
      <c r="BO176" s="62">
        <v>0</v>
      </c>
      <c r="BP176" s="62">
        <v>0</v>
      </c>
      <c r="BQ176" s="62" t="s">
        <v>73</v>
      </c>
      <c r="BR176" s="62">
        <v>0</v>
      </c>
      <c r="BS176" s="62" t="s">
        <v>73</v>
      </c>
      <c r="BT176" s="62" t="s">
        <v>73</v>
      </c>
      <c r="BU176" s="62">
        <v>0</v>
      </c>
      <c r="BV176" s="62" t="s">
        <v>73</v>
      </c>
      <c r="BW176" s="62">
        <v>0</v>
      </c>
      <c r="BX176" s="62" t="s">
        <v>73</v>
      </c>
      <c r="BY176" s="62" t="s">
        <v>73</v>
      </c>
      <c r="BZ176" s="62" t="s">
        <v>73</v>
      </c>
      <c r="CA176" s="62" t="s">
        <v>73</v>
      </c>
      <c r="CB176" s="62" t="s">
        <v>73</v>
      </c>
      <c r="CC176" s="62" t="s">
        <v>73</v>
      </c>
      <c r="CD176" s="62" t="s">
        <v>73</v>
      </c>
      <c r="CE176" s="62" t="s">
        <v>282</v>
      </c>
      <c r="CF176" s="62" t="s">
        <v>73</v>
      </c>
      <c r="CG176" s="62" t="s">
        <v>73</v>
      </c>
      <c r="CH176" s="62">
        <v>0</v>
      </c>
      <c r="CI176" s="62">
        <v>0</v>
      </c>
      <c r="CJ176" s="62">
        <v>0</v>
      </c>
      <c r="CK176" s="62">
        <v>0</v>
      </c>
      <c r="CL176" s="62">
        <v>0</v>
      </c>
      <c r="CM176" s="62">
        <v>0</v>
      </c>
      <c r="CN176" s="62" t="s">
        <v>73</v>
      </c>
      <c r="CO176" s="62" t="s">
        <v>73</v>
      </c>
      <c r="CP176" s="62">
        <v>0</v>
      </c>
      <c r="CQ176" s="62" t="s">
        <v>73</v>
      </c>
      <c r="CR176" s="62" t="s">
        <v>73</v>
      </c>
      <c r="CS176" s="62" t="s">
        <v>73</v>
      </c>
      <c r="CT176" s="62">
        <v>0</v>
      </c>
      <c r="CU176" s="62">
        <v>0</v>
      </c>
      <c r="CV176" s="62" t="s">
        <v>73</v>
      </c>
      <c r="CW176" s="62" t="s">
        <v>73</v>
      </c>
      <c r="CX176" s="62">
        <v>0</v>
      </c>
      <c r="CY176" s="62">
        <v>0</v>
      </c>
      <c r="CZ176" s="62" t="s">
        <v>73</v>
      </c>
      <c r="DA176" s="62">
        <v>0</v>
      </c>
      <c r="DB176" s="62">
        <v>0</v>
      </c>
      <c r="DC176" s="62" t="s">
        <v>73</v>
      </c>
      <c r="DD176" s="62" t="s">
        <v>73</v>
      </c>
      <c r="DE176" s="62" t="s">
        <v>73</v>
      </c>
      <c r="DF176" s="62" t="s">
        <v>73</v>
      </c>
      <c r="DG176" s="62" t="s">
        <v>73</v>
      </c>
      <c r="DH176" s="62">
        <v>0</v>
      </c>
      <c r="DI176" s="62">
        <v>0</v>
      </c>
      <c r="DJ176" s="62" t="s">
        <v>73</v>
      </c>
      <c r="DK176" s="62">
        <v>0</v>
      </c>
      <c r="DL176" s="62" t="s">
        <v>73</v>
      </c>
      <c r="DM176" s="62" t="s">
        <v>282</v>
      </c>
      <c r="DN176" s="62" t="s">
        <v>73</v>
      </c>
      <c r="DO176" s="62" t="s">
        <v>73</v>
      </c>
      <c r="DP176" s="62">
        <v>0</v>
      </c>
      <c r="DQ176" s="62">
        <v>0</v>
      </c>
      <c r="DR176" s="62" t="s">
        <v>73</v>
      </c>
      <c r="DS176" s="62">
        <v>0</v>
      </c>
      <c r="DT176" s="62">
        <v>0</v>
      </c>
      <c r="DU176" s="62">
        <v>0</v>
      </c>
      <c r="DV176" s="62" t="s">
        <v>73</v>
      </c>
      <c r="DW176" s="62">
        <v>0</v>
      </c>
      <c r="DX176" s="62" t="s">
        <v>73</v>
      </c>
      <c r="DY176" s="62" t="s">
        <v>73</v>
      </c>
      <c r="DZ176" s="62" t="s">
        <v>73</v>
      </c>
      <c r="EA176" s="62" t="s">
        <v>73</v>
      </c>
      <c r="EB176" s="62">
        <v>0</v>
      </c>
      <c r="EC176" s="62">
        <v>0</v>
      </c>
      <c r="ED176" s="62">
        <v>0</v>
      </c>
      <c r="EE176" s="62">
        <v>0</v>
      </c>
      <c r="EF176" s="62">
        <v>0</v>
      </c>
      <c r="EG176" s="62">
        <v>0</v>
      </c>
      <c r="EH176" s="62">
        <v>0</v>
      </c>
      <c r="EI176" s="62" t="s">
        <v>73</v>
      </c>
      <c r="EJ176" s="62">
        <v>0</v>
      </c>
      <c r="EK176" s="62">
        <v>0</v>
      </c>
      <c r="EL176" s="62" t="s">
        <v>73</v>
      </c>
      <c r="EM176" s="62">
        <v>0</v>
      </c>
      <c r="EN176" s="62">
        <v>0</v>
      </c>
      <c r="EO176" s="62" t="s">
        <v>73</v>
      </c>
      <c r="EP176" s="62" t="s">
        <v>73</v>
      </c>
      <c r="EQ176" s="62" t="s">
        <v>73</v>
      </c>
      <c r="ER176" s="62" t="s">
        <v>73</v>
      </c>
      <c r="ES176" s="62">
        <v>0</v>
      </c>
      <c r="ET176" s="62" t="s">
        <v>73</v>
      </c>
      <c r="EU176" s="62">
        <v>0</v>
      </c>
      <c r="EV176" s="62">
        <v>0</v>
      </c>
      <c r="EW176" s="62">
        <v>0.16</v>
      </c>
      <c r="EX176" s="62" t="s">
        <v>73</v>
      </c>
      <c r="EY176" s="62">
        <v>0</v>
      </c>
      <c r="EZ176" s="62" t="s">
        <v>73</v>
      </c>
      <c r="FA176" s="62">
        <v>0</v>
      </c>
      <c r="FB176" s="62">
        <v>0</v>
      </c>
      <c r="FC176" s="62">
        <v>0</v>
      </c>
      <c r="FD176" s="62" t="s">
        <v>73</v>
      </c>
      <c r="FE176" s="62">
        <v>0</v>
      </c>
      <c r="FF176" s="62">
        <v>0</v>
      </c>
      <c r="FG176" s="62" t="s">
        <v>73</v>
      </c>
      <c r="FH176" s="62">
        <v>0</v>
      </c>
      <c r="FI176" s="62">
        <v>0</v>
      </c>
    </row>
    <row r="177" spans="1:165" x14ac:dyDescent="0.25">
      <c r="A177">
        <v>8</v>
      </c>
      <c r="B177" s="62" t="s">
        <v>316</v>
      </c>
      <c r="C177" s="62">
        <v>0.02</v>
      </c>
      <c r="D177" s="62">
        <v>0.03</v>
      </c>
      <c r="E177" s="62">
        <v>0</v>
      </c>
      <c r="F177" s="62">
        <v>0.05</v>
      </c>
      <c r="G177" s="62" t="s">
        <v>73</v>
      </c>
      <c r="H177" s="62" t="s">
        <v>73</v>
      </c>
      <c r="I177" s="62" t="s">
        <v>73</v>
      </c>
      <c r="J177" s="62" t="s">
        <v>73</v>
      </c>
      <c r="K177" s="62">
        <v>0.05</v>
      </c>
      <c r="L177" s="62">
        <v>0.02</v>
      </c>
      <c r="M177" s="62" t="s">
        <v>73</v>
      </c>
      <c r="N177" s="62" t="s">
        <v>282</v>
      </c>
      <c r="O177" s="62">
        <v>0</v>
      </c>
      <c r="P177" s="62" t="s">
        <v>73</v>
      </c>
      <c r="Q177" s="62">
        <v>0</v>
      </c>
      <c r="R177" s="62" t="s">
        <v>73</v>
      </c>
      <c r="S177" s="62">
        <v>0</v>
      </c>
      <c r="T177" s="62" t="s">
        <v>73</v>
      </c>
      <c r="U177" s="62" t="s">
        <v>73</v>
      </c>
      <c r="V177" s="62">
        <v>0</v>
      </c>
      <c r="W177" s="62">
        <v>0</v>
      </c>
      <c r="X177" s="62">
        <v>0</v>
      </c>
      <c r="Y177" s="62">
        <v>0</v>
      </c>
      <c r="Z177" s="62">
        <v>0</v>
      </c>
      <c r="AA177" s="62" t="s">
        <v>73</v>
      </c>
      <c r="AB177" s="62">
        <v>0</v>
      </c>
      <c r="AC177" s="62" t="s">
        <v>73</v>
      </c>
      <c r="AD177" s="62">
        <v>0</v>
      </c>
      <c r="AE177" s="62" t="s">
        <v>73</v>
      </c>
      <c r="AF177" s="62">
        <v>0</v>
      </c>
      <c r="AG177" s="62" t="s">
        <v>73</v>
      </c>
      <c r="AH177" s="62">
        <v>0</v>
      </c>
      <c r="AI177" s="62">
        <v>0</v>
      </c>
      <c r="AJ177" s="62">
        <v>0</v>
      </c>
      <c r="AK177" s="62">
        <v>0</v>
      </c>
      <c r="AL177" s="62" t="s">
        <v>73</v>
      </c>
      <c r="AM177" s="62">
        <v>0</v>
      </c>
      <c r="AN177" s="62">
        <v>0</v>
      </c>
      <c r="AO177" s="62">
        <v>0</v>
      </c>
      <c r="AP177" s="62" t="s">
        <v>73</v>
      </c>
      <c r="AQ177" s="62">
        <v>0</v>
      </c>
      <c r="AR177" s="62">
        <v>0</v>
      </c>
      <c r="AS177" s="62" t="s">
        <v>73</v>
      </c>
      <c r="AT177" s="62">
        <v>0</v>
      </c>
      <c r="AU177" s="62">
        <v>0</v>
      </c>
      <c r="AV177" s="62">
        <v>0</v>
      </c>
      <c r="AW177" s="62">
        <v>0</v>
      </c>
      <c r="AX177" s="62">
        <v>0</v>
      </c>
      <c r="AY177" s="62">
        <v>0</v>
      </c>
      <c r="AZ177" s="62">
        <v>0</v>
      </c>
      <c r="BA177" s="62">
        <v>0</v>
      </c>
      <c r="BB177" s="62">
        <v>0</v>
      </c>
      <c r="BC177" s="62">
        <v>0</v>
      </c>
      <c r="BD177" s="62">
        <v>0</v>
      </c>
      <c r="BE177" s="62">
        <v>0</v>
      </c>
      <c r="BF177" s="62">
        <v>0</v>
      </c>
      <c r="BG177" s="62">
        <v>0</v>
      </c>
      <c r="BH177" s="62">
        <v>0</v>
      </c>
      <c r="BI177" s="62">
        <v>0</v>
      </c>
      <c r="BJ177" s="62">
        <v>0</v>
      </c>
      <c r="BK177" s="62">
        <v>0</v>
      </c>
      <c r="BL177" s="62">
        <v>0</v>
      </c>
      <c r="BM177" s="62">
        <v>0</v>
      </c>
      <c r="BN177" s="62">
        <v>0</v>
      </c>
      <c r="BO177" s="62">
        <v>0</v>
      </c>
      <c r="BP177" s="62">
        <v>0</v>
      </c>
      <c r="BQ177" s="62">
        <v>0</v>
      </c>
      <c r="BR177" s="62" t="s">
        <v>73</v>
      </c>
      <c r="BS177" s="62" t="s">
        <v>73</v>
      </c>
      <c r="BT177" s="62">
        <v>0</v>
      </c>
      <c r="BU177" s="62">
        <v>0</v>
      </c>
      <c r="BV177" s="62" t="s">
        <v>73</v>
      </c>
      <c r="BW177" s="62" t="s">
        <v>73</v>
      </c>
      <c r="BX177" s="62">
        <v>0</v>
      </c>
      <c r="BY177" s="62" t="s">
        <v>73</v>
      </c>
      <c r="BZ177" s="62" t="s">
        <v>73</v>
      </c>
      <c r="CA177" s="62">
        <v>0</v>
      </c>
      <c r="CB177" s="62">
        <v>0</v>
      </c>
      <c r="CC177" s="62">
        <v>0</v>
      </c>
      <c r="CD177" s="62">
        <v>0</v>
      </c>
      <c r="CE177" s="62" t="s">
        <v>282</v>
      </c>
      <c r="CF177" s="62">
        <v>0</v>
      </c>
      <c r="CG177" s="62">
        <v>0</v>
      </c>
      <c r="CH177" s="62">
        <v>0</v>
      </c>
      <c r="CI177" s="62">
        <v>0</v>
      </c>
      <c r="CJ177" s="62">
        <v>0</v>
      </c>
      <c r="CK177" s="62">
        <v>0</v>
      </c>
      <c r="CL177" s="62">
        <v>0</v>
      </c>
      <c r="CM177" s="62">
        <v>0</v>
      </c>
      <c r="CN177" s="62">
        <v>0</v>
      </c>
      <c r="CO177" s="62" t="s">
        <v>73</v>
      </c>
      <c r="CP177" s="62">
        <v>0</v>
      </c>
      <c r="CQ177" s="62" t="s">
        <v>73</v>
      </c>
      <c r="CR177" s="62" t="s">
        <v>73</v>
      </c>
      <c r="CS177" s="62" t="s">
        <v>73</v>
      </c>
      <c r="CT177" s="62">
        <v>0</v>
      </c>
      <c r="CU177" s="62">
        <v>0</v>
      </c>
      <c r="CV177" s="62">
        <v>0</v>
      </c>
      <c r="CW177" s="62">
        <v>0</v>
      </c>
      <c r="CX177" s="62">
        <v>0</v>
      </c>
      <c r="CY177" s="62">
        <v>0</v>
      </c>
      <c r="CZ177" s="62">
        <v>0.27</v>
      </c>
      <c r="DA177" s="62">
        <v>0</v>
      </c>
      <c r="DB177" s="62">
        <v>0</v>
      </c>
      <c r="DC177" s="62">
        <v>0</v>
      </c>
      <c r="DD177" s="62">
        <v>0</v>
      </c>
      <c r="DE177" s="62">
        <v>0</v>
      </c>
      <c r="DF177" s="62">
        <v>0</v>
      </c>
      <c r="DG177" s="62">
        <v>0</v>
      </c>
      <c r="DH177" s="62" t="s">
        <v>73</v>
      </c>
      <c r="DI177" s="62">
        <v>0</v>
      </c>
      <c r="DJ177" s="62">
        <v>0</v>
      </c>
      <c r="DK177" s="62" t="s">
        <v>73</v>
      </c>
      <c r="DL177" s="62">
        <v>0</v>
      </c>
      <c r="DM177" s="62" t="s">
        <v>282</v>
      </c>
      <c r="DN177" s="62">
        <v>0</v>
      </c>
      <c r="DO177" s="62">
        <v>0</v>
      </c>
      <c r="DP177" s="62" t="s">
        <v>73</v>
      </c>
      <c r="DQ177" s="62">
        <v>0</v>
      </c>
      <c r="DR177" s="62" t="s">
        <v>73</v>
      </c>
      <c r="DS177" s="62">
        <v>0</v>
      </c>
      <c r="DT177" s="62">
        <v>0</v>
      </c>
      <c r="DU177" s="62">
        <v>0</v>
      </c>
      <c r="DV177" s="62">
        <v>0</v>
      </c>
      <c r="DW177" s="62">
        <v>0</v>
      </c>
      <c r="DX177" s="62" t="s">
        <v>73</v>
      </c>
      <c r="DY177" s="62" t="s">
        <v>73</v>
      </c>
      <c r="DZ177" s="62">
        <v>0</v>
      </c>
      <c r="EA177" s="62">
        <v>0</v>
      </c>
      <c r="EB177" s="62">
        <v>0</v>
      </c>
      <c r="EC177" s="62" t="s">
        <v>73</v>
      </c>
      <c r="ED177" s="62">
        <v>0</v>
      </c>
      <c r="EE177" s="62">
        <v>0</v>
      </c>
      <c r="EF177" s="62">
        <v>0</v>
      </c>
      <c r="EG177" s="62">
        <v>0</v>
      </c>
      <c r="EH177" s="62">
        <v>0</v>
      </c>
      <c r="EI177" s="62">
        <v>0</v>
      </c>
      <c r="EJ177" s="62" t="s">
        <v>73</v>
      </c>
      <c r="EK177" s="62">
        <v>0</v>
      </c>
      <c r="EL177" s="62">
        <v>0</v>
      </c>
      <c r="EM177" s="62" t="s">
        <v>73</v>
      </c>
      <c r="EN177" s="62">
        <v>0</v>
      </c>
      <c r="EO177" s="62">
        <v>0</v>
      </c>
      <c r="EP177" s="62">
        <v>0</v>
      </c>
      <c r="EQ177" s="62">
        <v>0</v>
      </c>
      <c r="ER177" s="62">
        <v>0</v>
      </c>
      <c r="ES177" s="62">
        <v>0</v>
      </c>
      <c r="ET177" s="62">
        <v>0</v>
      </c>
      <c r="EU177" s="62">
        <v>0</v>
      </c>
      <c r="EV177" s="62">
        <v>0</v>
      </c>
      <c r="EW177" s="62">
        <v>0</v>
      </c>
      <c r="EX177" s="62" t="s">
        <v>73</v>
      </c>
      <c r="EY177" s="62">
        <v>0</v>
      </c>
      <c r="EZ177" s="62" t="s">
        <v>73</v>
      </c>
      <c r="FA177" s="62">
        <v>0</v>
      </c>
      <c r="FB177" s="62">
        <v>0</v>
      </c>
      <c r="FC177" s="62">
        <v>0</v>
      </c>
      <c r="FD177" s="62">
        <v>0</v>
      </c>
      <c r="FE177" s="62">
        <v>0</v>
      </c>
      <c r="FF177" s="62">
        <v>0.31</v>
      </c>
      <c r="FG177" s="62" t="s">
        <v>73</v>
      </c>
      <c r="FH177" s="62">
        <v>0</v>
      </c>
      <c r="FI177" s="62">
        <v>0</v>
      </c>
    </row>
    <row r="178" spans="1:165" x14ac:dyDescent="0.25">
      <c r="A178">
        <v>9</v>
      </c>
      <c r="B178" s="62" t="s">
        <v>319</v>
      </c>
      <c r="C178" s="62">
        <v>0.02</v>
      </c>
      <c r="D178" s="62">
        <v>0.03</v>
      </c>
      <c r="E178" s="62">
        <v>0</v>
      </c>
      <c r="F178" s="62" t="s">
        <v>73</v>
      </c>
      <c r="G178" s="62" t="s">
        <v>73</v>
      </c>
      <c r="H178" s="62">
        <v>0.02</v>
      </c>
      <c r="I178" s="62">
        <v>0.04</v>
      </c>
      <c r="J178" s="62" t="s">
        <v>73</v>
      </c>
      <c r="K178" s="62" t="s">
        <v>73</v>
      </c>
      <c r="L178" s="62" t="s">
        <v>73</v>
      </c>
      <c r="M178" s="62">
        <v>0</v>
      </c>
      <c r="N178" s="62" t="s">
        <v>282</v>
      </c>
      <c r="O178" s="62">
        <v>0</v>
      </c>
      <c r="P178" s="62">
        <v>0</v>
      </c>
      <c r="Q178" s="62" t="s">
        <v>73</v>
      </c>
      <c r="R178" s="62">
        <v>0</v>
      </c>
      <c r="S178" s="62">
        <v>0</v>
      </c>
      <c r="T178" s="62" t="s">
        <v>73</v>
      </c>
      <c r="U178" s="62">
        <v>0</v>
      </c>
      <c r="V178" s="62">
        <v>0</v>
      </c>
      <c r="W178" s="62">
        <v>0</v>
      </c>
      <c r="X178" s="62">
        <v>0</v>
      </c>
      <c r="Y178" s="62">
        <v>0</v>
      </c>
      <c r="Z178" s="62">
        <v>0</v>
      </c>
      <c r="AA178" s="62" t="s">
        <v>73</v>
      </c>
      <c r="AB178" s="62">
        <v>0</v>
      </c>
      <c r="AC178" s="62">
        <v>0</v>
      </c>
      <c r="AD178" s="62">
        <v>0</v>
      </c>
      <c r="AE178" s="62">
        <v>0</v>
      </c>
      <c r="AF178" s="62" t="s">
        <v>73</v>
      </c>
      <c r="AG178" s="62">
        <v>0</v>
      </c>
      <c r="AH178" s="62">
        <v>0</v>
      </c>
      <c r="AI178" s="62">
        <v>0</v>
      </c>
      <c r="AJ178" s="62">
        <v>0</v>
      </c>
      <c r="AK178" s="62">
        <v>0</v>
      </c>
      <c r="AL178" s="62">
        <v>0</v>
      </c>
      <c r="AM178" s="62">
        <v>0</v>
      </c>
      <c r="AN178" s="62">
        <v>0</v>
      </c>
      <c r="AO178" s="62">
        <v>0</v>
      </c>
      <c r="AP178" s="62" t="s">
        <v>73</v>
      </c>
      <c r="AQ178" s="62">
        <v>0</v>
      </c>
      <c r="AR178" s="62">
        <v>0</v>
      </c>
      <c r="AS178" s="62">
        <v>0</v>
      </c>
      <c r="AT178" s="62">
        <v>0</v>
      </c>
      <c r="AU178" s="62">
        <v>0</v>
      </c>
      <c r="AV178" s="62">
        <v>0</v>
      </c>
      <c r="AW178" s="62">
        <v>0</v>
      </c>
      <c r="AX178" s="62">
        <v>0</v>
      </c>
      <c r="AY178" s="62">
        <v>0</v>
      </c>
      <c r="AZ178" s="62">
        <v>0</v>
      </c>
      <c r="BA178" s="62">
        <v>0</v>
      </c>
      <c r="BB178" s="62">
        <v>0</v>
      </c>
      <c r="BC178" s="62">
        <v>0</v>
      </c>
      <c r="BD178" s="62" t="s">
        <v>73</v>
      </c>
      <c r="BE178" s="62">
        <v>0</v>
      </c>
      <c r="BF178" s="62">
        <v>0</v>
      </c>
      <c r="BG178" s="62">
        <v>0</v>
      </c>
      <c r="BH178" s="62">
        <v>0</v>
      </c>
      <c r="BI178" s="62">
        <v>0.12</v>
      </c>
      <c r="BJ178" s="62">
        <v>0</v>
      </c>
      <c r="BK178" s="62">
        <v>0</v>
      </c>
      <c r="BL178" s="62">
        <v>0</v>
      </c>
      <c r="BM178" s="62" t="s">
        <v>73</v>
      </c>
      <c r="BN178" s="62">
        <v>0</v>
      </c>
      <c r="BO178" s="62">
        <v>0</v>
      </c>
      <c r="BP178" s="62">
        <v>0</v>
      </c>
      <c r="BQ178" s="62">
        <v>0</v>
      </c>
      <c r="BR178" s="62">
        <v>0</v>
      </c>
      <c r="BS178" s="62">
        <v>0</v>
      </c>
      <c r="BT178" s="62">
        <v>0</v>
      </c>
      <c r="BU178" s="62">
        <v>0</v>
      </c>
      <c r="BV178" s="62" t="s">
        <v>73</v>
      </c>
      <c r="BW178" s="62">
        <v>0</v>
      </c>
      <c r="BX178" s="62">
        <v>0</v>
      </c>
      <c r="BY178" s="62">
        <v>0</v>
      </c>
      <c r="BZ178" s="62">
        <v>0</v>
      </c>
      <c r="CA178" s="62">
        <v>0</v>
      </c>
      <c r="CB178" s="62">
        <v>0</v>
      </c>
      <c r="CC178" s="62">
        <v>0</v>
      </c>
      <c r="CD178" s="62">
        <v>0</v>
      </c>
      <c r="CE178" s="62" t="s">
        <v>282</v>
      </c>
      <c r="CF178" s="62">
        <v>0</v>
      </c>
      <c r="CG178" s="62">
        <v>0</v>
      </c>
      <c r="CH178" s="62">
        <v>0</v>
      </c>
      <c r="CI178" s="62">
        <v>0</v>
      </c>
      <c r="CJ178" s="62">
        <v>0</v>
      </c>
      <c r="CK178" s="62">
        <v>0</v>
      </c>
      <c r="CL178" s="62">
        <v>0</v>
      </c>
      <c r="CM178" s="62">
        <v>0</v>
      </c>
      <c r="CN178" s="62">
        <v>0</v>
      </c>
      <c r="CO178" s="62" t="s">
        <v>73</v>
      </c>
      <c r="CP178" s="62" t="s">
        <v>73</v>
      </c>
      <c r="CQ178" s="62" t="s">
        <v>73</v>
      </c>
      <c r="CR178" s="62">
        <v>0</v>
      </c>
      <c r="CS178" s="62" t="s">
        <v>73</v>
      </c>
      <c r="CT178" s="62">
        <v>0</v>
      </c>
      <c r="CU178" s="62">
        <v>0</v>
      </c>
      <c r="CV178" s="62">
        <v>0</v>
      </c>
      <c r="CW178" s="62">
        <v>0</v>
      </c>
      <c r="CX178" s="62">
        <v>0</v>
      </c>
      <c r="CY178" s="62">
        <v>0</v>
      </c>
      <c r="CZ178" s="62">
        <v>0</v>
      </c>
      <c r="DA178" s="62">
        <v>0</v>
      </c>
      <c r="DB178" s="62">
        <v>0</v>
      </c>
      <c r="DC178" s="62">
        <v>0</v>
      </c>
      <c r="DD178" s="62">
        <v>0</v>
      </c>
      <c r="DE178" s="62">
        <v>0</v>
      </c>
      <c r="DF178" s="62" t="s">
        <v>73</v>
      </c>
      <c r="DG178" s="62" t="s">
        <v>73</v>
      </c>
      <c r="DH178" s="62">
        <v>0.17</v>
      </c>
      <c r="DI178" s="62" t="s">
        <v>73</v>
      </c>
      <c r="DJ178" s="62" t="s">
        <v>73</v>
      </c>
      <c r="DK178" s="62">
        <v>0</v>
      </c>
      <c r="DL178" s="62" t="s">
        <v>73</v>
      </c>
      <c r="DM178" s="62" t="s">
        <v>282</v>
      </c>
      <c r="DN178" s="62">
        <v>0</v>
      </c>
      <c r="DO178" s="62">
        <v>0</v>
      </c>
      <c r="DP178" s="62">
        <v>0</v>
      </c>
      <c r="DQ178" s="62">
        <v>0</v>
      </c>
      <c r="DR178" s="62" t="s">
        <v>73</v>
      </c>
      <c r="DS178" s="62">
        <v>0</v>
      </c>
      <c r="DT178" s="62">
        <v>0</v>
      </c>
      <c r="DU178" s="62">
        <v>0</v>
      </c>
      <c r="DV178" s="62">
        <v>0</v>
      </c>
      <c r="DW178" s="62">
        <v>0</v>
      </c>
      <c r="DX178" s="62">
        <v>0</v>
      </c>
      <c r="DY178" s="62">
        <v>0</v>
      </c>
      <c r="DZ178" s="62">
        <v>0</v>
      </c>
      <c r="EA178" s="62">
        <v>0</v>
      </c>
      <c r="EB178" s="62">
        <v>0</v>
      </c>
      <c r="EC178" s="62">
        <v>0</v>
      </c>
      <c r="ED178" s="62">
        <v>0</v>
      </c>
      <c r="EE178" s="62">
        <v>0.13</v>
      </c>
      <c r="EF178" s="62" t="s">
        <v>73</v>
      </c>
      <c r="EG178" s="62">
        <v>0</v>
      </c>
      <c r="EH178" s="62">
        <v>0</v>
      </c>
      <c r="EI178" s="62">
        <v>0</v>
      </c>
      <c r="EJ178" s="62">
        <v>0</v>
      </c>
      <c r="EK178" s="62">
        <v>0</v>
      </c>
      <c r="EL178" s="62" t="s">
        <v>73</v>
      </c>
      <c r="EM178" s="62">
        <v>0</v>
      </c>
      <c r="EN178" s="62">
        <v>0</v>
      </c>
      <c r="EO178" s="62">
        <v>0</v>
      </c>
      <c r="EP178" s="62">
        <v>0</v>
      </c>
      <c r="EQ178" s="62">
        <v>0</v>
      </c>
      <c r="ER178" s="62">
        <v>0</v>
      </c>
      <c r="ES178" s="62">
        <v>0</v>
      </c>
      <c r="ET178" s="62">
        <v>0</v>
      </c>
      <c r="EU178" s="62">
        <v>0</v>
      </c>
      <c r="EV178" s="62">
        <v>0</v>
      </c>
      <c r="EW178" s="62" t="s">
        <v>73</v>
      </c>
      <c r="EX178" s="62">
        <v>0</v>
      </c>
      <c r="EY178" s="62">
        <v>0</v>
      </c>
      <c r="EZ178" s="62">
        <v>0</v>
      </c>
      <c r="FA178" s="62">
        <v>0</v>
      </c>
      <c r="FB178" s="62">
        <v>0</v>
      </c>
      <c r="FC178" s="62">
        <v>0</v>
      </c>
      <c r="FD178" s="62">
        <v>0</v>
      </c>
      <c r="FE178" s="62">
        <v>0</v>
      </c>
      <c r="FF178" s="62">
        <v>0</v>
      </c>
      <c r="FG178" s="62">
        <v>0</v>
      </c>
      <c r="FH178" s="62">
        <v>0</v>
      </c>
      <c r="FI178" s="62">
        <v>0</v>
      </c>
    </row>
    <row r="179" spans="1:165" x14ac:dyDescent="0.25">
      <c r="A179">
        <v>10</v>
      </c>
      <c r="B179" s="62" t="s">
        <v>445</v>
      </c>
      <c r="C179" s="62">
        <v>0.01</v>
      </c>
      <c r="D179" s="62">
        <v>0</v>
      </c>
      <c r="E179" s="62">
        <v>0.01</v>
      </c>
      <c r="F179" s="62" t="s">
        <v>73</v>
      </c>
      <c r="G179" s="62">
        <v>0</v>
      </c>
      <c r="H179" s="62">
        <v>0</v>
      </c>
      <c r="I179" s="62" t="s">
        <v>73</v>
      </c>
      <c r="J179" s="62">
        <v>0.02</v>
      </c>
      <c r="K179" s="62" t="s">
        <v>73</v>
      </c>
      <c r="L179" s="62" t="s">
        <v>73</v>
      </c>
      <c r="M179" s="62">
        <v>0</v>
      </c>
      <c r="N179" s="62" t="s">
        <v>282</v>
      </c>
      <c r="O179" s="62">
        <v>0</v>
      </c>
      <c r="P179" s="62">
        <v>0</v>
      </c>
      <c r="Q179" s="62">
        <v>0</v>
      </c>
      <c r="R179" s="62">
        <v>0</v>
      </c>
      <c r="S179" s="62">
        <v>0</v>
      </c>
      <c r="T179" s="62" t="s">
        <v>73</v>
      </c>
      <c r="U179" s="62">
        <v>0</v>
      </c>
      <c r="V179" s="62">
        <v>0</v>
      </c>
      <c r="W179" s="62">
        <v>0</v>
      </c>
      <c r="X179" s="62">
        <v>0</v>
      </c>
      <c r="Y179" s="62">
        <v>0</v>
      </c>
      <c r="Z179" s="62">
        <v>0</v>
      </c>
      <c r="AA179" s="62" t="s">
        <v>73</v>
      </c>
      <c r="AB179" s="62">
        <v>0</v>
      </c>
      <c r="AC179" s="62">
        <v>0</v>
      </c>
      <c r="AD179" s="62">
        <v>0</v>
      </c>
      <c r="AE179" s="62">
        <v>0</v>
      </c>
      <c r="AF179" s="62">
        <v>0</v>
      </c>
      <c r="AG179" s="62">
        <v>0</v>
      </c>
      <c r="AH179" s="62">
        <v>0</v>
      </c>
      <c r="AI179" s="62">
        <v>0</v>
      </c>
      <c r="AJ179" s="62">
        <v>0</v>
      </c>
      <c r="AK179" s="62">
        <v>0</v>
      </c>
      <c r="AL179" s="62">
        <v>0</v>
      </c>
      <c r="AM179" s="62">
        <v>0</v>
      </c>
      <c r="AN179" s="62">
        <v>0</v>
      </c>
      <c r="AO179" s="62">
        <v>0</v>
      </c>
      <c r="AP179" s="62" t="s">
        <v>73</v>
      </c>
      <c r="AQ179" s="62">
        <v>0</v>
      </c>
      <c r="AR179" s="62">
        <v>0</v>
      </c>
      <c r="AS179" s="62" t="s">
        <v>73</v>
      </c>
      <c r="AT179" s="62">
        <v>0</v>
      </c>
      <c r="AU179" s="62" t="s">
        <v>73</v>
      </c>
      <c r="AV179" s="62" t="s">
        <v>73</v>
      </c>
      <c r="AW179" s="62" t="s">
        <v>73</v>
      </c>
      <c r="AX179" s="62">
        <v>0</v>
      </c>
      <c r="AY179" s="62">
        <v>0</v>
      </c>
      <c r="AZ179" s="62">
        <v>0</v>
      </c>
      <c r="BA179" s="62">
        <v>0</v>
      </c>
      <c r="BB179" s="62">
        <v>0</v>
      </c>
      <c r="BC179" s="62">
        <v>0</v>
      </c>
      <c r="BD179" s="62">
        <v>0</v>
      </c>
      <c r="BE179" s="62">
        <v>0</v>
      </c>
      <c r="BF179" s="62">
        <v>0</v>
      </c>
      <c r="BG179" s="62">
        <v>0</v>
      </c>
      <c r="BH179" s="62">
        <v>0</v>
      </c>
      <c r="BI179" s="62">
        <v>0</v>
      </c>
      <c r="BJ179" s="62">
        <v>0</v>
      </c>
      <c r="BK179" s="62">
        <v>0</v>
      </c>
      <c r="BL179" s="62">
        <v>0</v>
      </c>
      <c r="BM179" s="62">
        <v>0</v>
      </c>
      <c r="BN179" s="62">
        <v>0</v>
      </c>
      <c r="BO179" s="62">
        <v>0</v>
      </c>
      <c r="BP179" s="62">
        <v>0</v>
      </c>
      <c r="BQ179" s="62">
        <v>0</v>
      </c>
      <c r="BR179" s="62" t="s">
        <v>73</v>
      </c>
      <c r="BS179" s="62">
        <v>0</v>
      </c>
      <c r="BT179" s="62">
        <v>0</v>
      </c>
      <c r="BU179" s="62">
        <v>0</v>
      </c>
      <c r="BV179" s="62" t="s">
        <v>73</v>
      </c>
      <c r="BW179" s="62">
        <v>0</v>
      </c>
      <c r="BX179" s="62">
        <v>0</v>
      </c>
      <c r="BY179" s="62">
        <v>0</v>
      </c>
      <c r="BZ179" s="62">
        <v>0</v>
      </c>
      <c r="CA179" s="62">
        <v>0</v>
      </c>
      <c r="CB179" s="62">
        <v>0</v>
      </c>
      <c r="CC179" s="62">
        <v>0</v>
      </c>
      <c r="CD179" s="62">
        <v>0</v>
      </c>
      <c r="CE179" s="62" t="s">
        <v>282</v>
      </c>
      <c r="CF179" s="62">
        <v>0</v>
      </c>
      <c r="CG179" s="62" t="s">
        <v>73</v>
      </c>
      <c r="CH179" s="62" t="s">
        <v>73</v>
      </c>
      <c r="CI179" s="62" t="s">
        <v>73</v>
      </c>
      <c r="CJ179" s="62">
        <v>0</v>
      </c>
      <c r="CK179" s="62">
        <v>0</v>
      </c>
      <c r="CL179" s="62">
        <v>0</v>
      </c>
      <c r="CM179" s="62">
        <v>0</v>
      </c>
      <c r="CN179" s="62">
        <v>0</v>
      </c>
      <c r="CO179" s="62" t="s">
        <v>73</v>
      </c>
      <c r="CP179" s="62">
        <v>0</v>
      </c>
      <c r="CQ179" s="62" t="s">
        <v>73</v>
      </c>
      <c r="CR179" s="62">
        <v>0</v>
      </c>
      <c r="CS179" s="62" t="s">
        <v>73</v>
      </c>
      <c r="CT179" s="62">
        <v>0</v>
      </c>
      <c r="CU179" s="62">
        <v>0</v>
      </c>
      <c r="CV179" s="62">
        <v>0</v>
      </c>
      <c r="CW179" s="62">
        <v>0</v>
      </c>
      <c r="CX179" s="62">
        <v>0</v>
      </c>
      <c r="CY179" s="62">
        <v>0</v>
      </c>
      <c r="CZ179" s="62">
        <v>0</v>
      </c>
      <c r="DA179" s="62">
        <v>0</v>
      </c>
      <c r="DB179" s="62">
        <v>0</v>
      </c>
      <c r="DC179" s="62">
        <v>0</v>
      </c>
      <c r="DD179" s="62">
        <v>0</v>
      </c>
      <c r="DE179" s="62">
        <v>0</v>
      </c>
      <c r="DF179" s="62">
        <v>0</v>
      </c>
      <c r="DG179" s="62">
        <v>0</v>
      </c>
      <c r="DH179" s="62" t="s">
        <v>73</v>
      </c>
      <c r="DI179" s="62">
        <v>0</v>
      </c>
      <c r="DJ179" s="62" t="s">
        <v>73</v>
      </c>
      <c r="DK179" s="62" t="s">
        <v>73</v>
      </c>
      <c r="DL179" s="62">
        <v>0</v>
      </c>
      <c r="DM179" s="62" t="s">
        <v>282</v>
      </c>
      <c r="DN179" s="62">
        <v>0</v>
      </c>
      <c r="DO179" s="62">
        <v>0</v>
      </c>
      <c r="DP179" s="62">
        <v>0</v>
      </c>
      <c r="DQ179" s="62">
        <v>0</v>
      </c>
      <c r="DR179" s="62" t="s">
        <v>73</v>
      </c>
      <c r="DS179" s="62">
        <v>0</v>
      </c>
      <c r="DT179" s="62">
        <v>0</v>
      </c>
      <c r="DU179" s="62">
        <v>0</v>
      </c>
      <c r="DV179" s="62">
        <v>0</v>
      </c>
      <c r="DW179" s="62">
        <v>0</v>
      </c>
      <c r="DX179" s="62">
        <v>0</v>
      </c>
      <c r="DY179" s="62">
        <v>0</v>
      </c>
      <c r="DZ179" s="62">
        <v>0</v>
      </c>
      <c r="EA179" s="62">
        <v>0</v>
      </c>
      <c r="EB179" s="62">
        <v>0</v>
      </c>
      <c r="EC179" s="62">
        <v>0</v>
      </c>
      <c r="ED179" s="62" t="s">
        <v>73</v>
      </c>
      <c r="EE179" s="62">
        <v>0</v>
      </c>
      <c r="EF179" s="62">
        <v>0</v>
      </c>
      <c r="EG179" s="62">
        <v>0</v>
      </c>
      <c r="EH179" s="62">
        <v>0</v>
      </c>
      <c r="EI179" s="62">
        <v>0</v>
      </c>
      <c r="EJ179" s="62">
        <v>0</v>
      </c>
      <c r="EK179" s="62">
        <v>0</v>
      </c>
      <c r="EL179" s="62">
        <v>0</v>
      </c>
      <c r="EM179" s="62">
        <v>0</v>
      </c>
      <c r="EN179" s="62">
        <v>0</v>
      </c>
      <c r="EO179" s="62">
        <v>0</v>
      </c>
      <c r="EP179" s="62">
        <v>0</v>
      </c>
      <c r="EQ179" s="62">
        <v>0</v>
      </c>
      <c r="ER179" s="62">
        <v>0</v>
      </c>
      <c r="ES179" s="62">
        <v>0</v>
      </c>
      <c r="ET179" s="62">
        <v>0</v>
      </c>
      <c r="EU179" s="62">
        <v>0</v>
      </c>
      <c r="EV179" s="62">
        <v>0</v>
      </c>
      <c r="EW179" s="62" t="s">
        <v>73</v>
      </c>
      <c r="EX179" s="62">
        <v>0</v>
      </c>
      <c r="EY179" s="62">
        <v>0</v>
      </c>
      <c r="EZ179" s="62" t="s">
        <v>73</v>
      </c>
      <c r="FA179" s="62">
        <v>0</v>
      </c>
      <c r="FB179" s="62">
        <v>0</v>
      </c>
      <c r="FC179" s="62">
        <v>0</v>
      </c>
      <c r="FD179" s="62">
        <v>0</v>
      </c>
      <c r="FE179" s="62">
        <v>0</v>
      </c>
      <c r="FF179" s="62">
        <v>0</v>
      </c>
      <c r="FG179" s="62">
        <v>0</v>
      </c>
      <c r="FH179" s="62" t="s">
        <v>73</v>
      </c>
      <c r="FI179" s="62">
        <v>0</v>
      </c>
    </row>
    <row r="180" spans="1:165" x14ac:dyDescent="0.25">
      <c r="A180">
        <v>11</v>
      </c>
      <c r="B180" s="62" t="s">
        <v>322</v>
      </c>
      <c r="C180" s="62">
        <v>0.01</v>
      </c>
      <c r="D180" s="62">
        <v>0</v>
      </c>
      <c r="E180" s="62" t="s">
        <v>73</v>
      </c>
      <c r="F180" s="62">
        <v>0</v>
      </c>
      <c r="G180" s="62" t="s">
        <v>73</v>
      </c>
      <c r="H180" s="62" t="s">
        <v>73</v>
      </c>
      <c r="I180" s="62">
        <v>0.01</v>
      </c>
      <c r="J180" s="62" t="s">
        <v>73</v>
      </c>
      <c r="K180" s="62" t="s">
        <v>73</v>
      </c>
      <c r="L180" s="62">
        <v>0.02</v>
      </c>
      <c r="M180" s="62">
        <v>0</v>
      </c>
      <c r="N180" s="62" t="s">
        <v>282</v>
      </c>
      <c r="O180" s="62">
        <v>0</v>
      </c>
      <c r="P180" s="62">
        <v>0</v>
      </c>
      <c r="Q180" s="62">
        <v>0</v>
      </c>
      <c r="R180" s="62">
        <v>0</v>
      </c>
      <c r="S180" s="62">
        <v>0</v>
      </c>
      <c r="T180" s="62" t="s">
        <v>73</v>
      </c>
      <c r="U180" s="62">
        <v>0</v>
      </c>
      <c r="V180" s="62">
        <v>0</v>
      </c>
      <c r="W180" s="62">
        <v>0</v>
      </c>
      <c r="X180" s="62" t="s">
        <v>73</v>
      </c>
      <c r="Y180" s="62">
        <v>0</v>
      </c>
      <c r="Z180" s="62">
        <v>0</v>
      </c>
      <c r="AA180" s="62" t="s">
        <v>73</v>
      </c>
      <c r="AB180" s="62">
        <v>0</v>
      </c>
      <c r="AC180" s="62">
        <v>0</v>
      </c>
      <c r="AD180" s="62">
        <v>0</v>
      </c>
      <c r="AE180" s="62">
        <v>0</v>
      </c>
      <c r="AF180" s="62">
        <v>0</v>
      </c>
      <c r="AG180" s="62">
        <v>0</v>
      </c>
      <c r="AH180" s="62">
        <v>0</v>
      </c>
      <c r="AI180" s="62">
        <v>0</v>
      </c>
      <c r="AJ180" s="62">
        <v>0</v>
      </c>
      <c r="AK180" s="62">
        <v>0</v>
      </c>
      <c r="AL180" s="62">
        <v>0</v>
      </c>
      <c r="AM180" s="62">
        <v>0</v>
      </c>
      <c r="AN180" s="62">
        <v>0</v>
      </c>
      <c r="AO180" s="62">
        <v>0</v>
      </c>
      <c r="AP180" s="62" t="s">
        <v>73</v>
      </c>
      <c r="AQ180" s="62">
        <v>0</v>
      </c>
      <c r="AR180" s="62" t="s">
        <v>73</v>
      </c>
      <c r="AS180" s="62">
        <v>0</v>
      </c>
      <c r="AT180" s="62">
        <v>0</v>
      </c>
      <c r="AU180" s="62" t="s">
        <v>73</v>
      </c>
      <c r="AV180" s="62">
        <v>0</v>
      </c>
      <c r="AW180" s="62">
        <v>0</v>
      </c>
      <c r="AX180" s="62" t="s">
        <v>73</v>
      </c>
      <c r="AY180" s="62">
        <v>0</v>
      </c>
      <c r="AZ180" s="62">
        <v>0</v>
      </c>
      <c r="BA180" s="62">
        <v>0</v>
      </c>
      <c r="BB180" s="62">
        <v>0</v>
      </c>
      <c r="BC180" s="62">
        <v>0</v>
      </c>
      <c r="BD180" s="62">
        <v>0</v>
      </c>
      <c r="BE180" s="62">
        <v>0</v>
      </c>
      <c r="BF180" s="62" t="s">
        <v>73</v>
      </c>
      <c r="BG180" s="62" t="s">
        <v>73</v>
      </c>
      <c r="BH180" s="62">
        <v>0</v>
      </c>
      <c r="BI180" s="62">
        <v>0</v>
      </c>
      <c r="BJ180" s="62">
        <v>0</v>
      </c>
      <c r="BK180" s="62">
        <v>0</v>
      </c>
      <c r="BL180" s="62">
        <v>0</v>
      </c>
      <c r="BM180" s="62">
        <v>0</v>
      </c>
      <c r="BN180" s="62">
        <v>0</v>
      </c>
      <c r="BO180" s="62" t="s">
        <v>73</v>
      </c>
      <c r="BP180" s="62">
        <v>0</v>
      </c>
      <c r="BQ180" s="62">
        <v>0</v>
      </c>
      <c r="BR180" s="62" t="s">
        <v>73</v>
      </c>
      <c r="BS180" s="62" t="s">
        <v>73</v>
      </c>
      <c r="BT180" s="62">
        <v>0</v>
      </c>
      <c r="BU180" s="62">
        <v>0</v>
      </c>
      <c r="BV180" s="62" t="s">
        <v>73</v>
      </c>
      <c r="BW180" s="62" t="s">
        <v>73</v>
      </c>
      <c r="BX180" s="62">
        <v>0</v>
      </c>
      <c r="BY180" s="62" t="s">
        <v>73</v>
      </c>
      <c r="BZ180" s="62">
        <v>0</v>
      </c>
      <c r="CA180" s="62">
        <v>0</v>
      </c>
      <c r="CB180" s="62">
        <v>0</v>
      </c>
      <c r="CC180" s="62">
        <v>0</v>
      </c>
      <c r="CD180" s="62">
        <v>0</v>
      </c>
      <c r="CE180" s="62" t="s">
        <v>282</v>
      </c>
      <c r="CF180" s="62">
        <v>0</v>
      </c>
      <c r="CG180" s="62">
        <v>0</v>
      </c>
      <c r="CH180" s="62">
        <v>0</v>
      </c>
      <c r="CI180" s="62">
        <v>0</v>
      </c>
      <c r="CJ180" s="62">
        <v>0</v>
      </c>
      <c r="CK180" s="62">
        <v>0</v>
      </c>
      <c r="CL180" s="62">
        <v>0</v>
      </c>
      <c r="CM180" s="62">
        <v>0</v>
      </c>
      <c r="CN180" s="62" t="s">
        <v>73</v>
      </c>
      <c r="CO180" s="62" t="s">
        <v>73</v>
      </c>
      <c r="CP180" s="62">
        <v>0</v>
      </c>
      <c r="CQ180" s="62" t="s">
        <v>73</v>
      </c>
      <c r="CR180" s="62">
        <v>0</v>
      </c>
      <c r="CS180" s="62" t="s">
        <v>73</v>
      </c>
      <c r="CT180" s="62">
        <v>0</v>
      </c>
      <c r="CU180" s="62">
        <v>0</v>
      </c>
      <c r="CV180" s="62">
        <v>0</v>
      </c>
      <c r="CW180" s="62">
        <v>0</v>
      </c>
      <c r="CX180" s="62">
        <v>0</v>
      </c>
      <c r="CY180" s="62">
        <v>0</v>
      </c>
      <c r="CZ180" s="62">
        <v>0</v>
      </c>
      <c r="DA180" s="62">
        <v>0</v>
      </c>
      <c r="DB180" s="62">
        <v>0</v>
      </c>
      <c r="DC180" s="62">
        <v>0</v>
      </c>
      <c r="DD180" s="62">
        <v>0</v>
      </c>
      <c r="DE180" s="62">
        <v>0</v>
      </c>
      <c r="DF180" s="62">
        <v>0</v>
      </c>
      <c r="DG180" s="62">
        <v>0</v>
      </c>
      <c r="DH180" s="62">
        <v>0</v>
      </c>
      <c r="DI180" s="62">
        <v>0</v>
      </c>
      <c r="DJ180" s="62">
        <v>0</v>
      </c>
      <c r="DK180" s="62">
        <v>0</v>
      </c>
      <c r="DL180" s="62">
        <v>0</v>
      </c>
      <c r="DM180" s="62" t="s">
        <v>282</v>
      </c>
      <c r="DN180" s="62">
        <v>0</v>
      </c>
      <c r="DO180" s="62">
        <v>0</v>
      </c>
      <c r="DP180" s="62">
        <v>0</v>
      </c>
      <c r="DQ180" s="62" t="s">
        <v>73</v>
      </c>
      <c r="DR180" s="62" t="s">
        <v>73</v>
      </c>
      <c r="DS180" s="62">
        <v>0</v>
      </c>
      <c r="DT180" s="62">
        <v>0</v>
      </c>
      <c r="DU180" s="62">
        <v>0</v>
      </c>
      <c r="DV180" s="62">
        <v>0</v>
      </c>
      <c r="DW180" s="62">
        <v>0</v>
      </c>
      <c r="DX180" s="62">
        <v>0</v>
      </c>
      <c r="DY180" s="62">
        <v>0</v>
      </c>
      <c r="DZ180" s="62">
        <v>0</v>
      </c>
      <c r="EA180" s="62">
        <v>0</v>
      </c>
      <c r="EB180" s="62">
        <v>0</v>
      </c>
      <c r="EC180" s="62">
        <v>0</v>
      </c>
      <c r="ED180" s="62">
        <v>0</v>
      </c>
      <c r="EE180" s="62">
        <v>0</v>
      </c>
      <c r="EF180" s="62">
        <v>0</v>
      </c>
      <c r="EG180" s="62">
        <v>0</v>
      </c>
      <c r="EH180" s="62">
        <v>0</v>
      </c>
      <c r="EI180" s="62">
        <v>0</v>
      </c>
      <c r="EJ180" s="62" t="s">
        <v>73</v>
      </c>
      <c r="EK180" s="62" t="s">
        <v>73</v>
      </c>
      <c r="EL180" s="62">
        <v>0</v>
      </c>
      <c r="EM180" s="62">
        <v>0</v>
      </c>
      <c r="EN180" s="62">
        <v>0</v>
      </c>
      <c r="EO180" s="62">
        <v>0</v>
      </c>
      <c r="EP180" s="62">
        <v>0</v>
      </c>
      <c r="EQ180" s="62">
        <v>0</v>
      </c>
      <c r="ER180" s="62">
        <v>0</v>
      </c>
      <c r="ES180" s="62" t="s">
        <v>73</v>
      </c>
      <c r="ET180" s="62">
        <v>0</v>
      </c>
      <c r="EU180" s="62">
        <v>0</v>
      </c>
      <c r="EV180" s="62">
        <v>0</v>
      </c>
      <c r="EW180" s="62">
        <v>0</v>
      </c>
      <c r="EX180" s="62">
        <v>0</v>
      </c>
      <c r="EY180" s="62">
        <v>0</v>
      </c>
      <c r="EZ180" s="62">
        <v>0</v>
      </c>
      <c r="FA180" s="62">
        <v>0</v>
      </c>
      <c r="FB180" s="62">
        <v>0</v>
      </c>
      <c r="FC180" s="62">
        <v>0</v>
      </c>
      <c r="FD180" s="62" t="s">
        <v>73</v>
      </c>
      <c r="FE180" s="62">
        <v>0</v>
      </c>
      <c r="FF180" s="62">
        <v>0</v>
      </c>
      <c r="FG180" s="62" t="s">
        <v>73</v>
      </c>
      <c r="FH180" s="62">
        <v>0</v>
      </c>
      <c r="FI180" s="62" t="s">
        <v>73</v>
      </c>
    </row>
    <row r="181" spans="1:165" x14ac:dyDescent="0.25">
      <c r="A181">
        <v>12</v>
      </c>
      <c r="B181" s="62" t="s">
        <v>325</v>
      </c>
      <c r="C181" s="62">
        <v>0.42</v>
      </c>
      <c r="D181" s="62">
        <v>0.41</v>
      </c>
      <c r="E181" s="62">
        <v>0.48</v>
      </c>
      <c r="F181" s="62">
        <v>0.45</v>
      </c>
      <c r="G181" s="62">
        <v>0.46</v>
      </c>
      <c r="H181" s="62">
        <v>0.42</v>
      </c>
      <c r="I181" s="62">
        <v>0.36</v>
      </c>
      <c r="J181" s="62">
        <v>0.34</v>
      </c>
      <c r="K181" s="62">
        <v>0.5</v>
      </c>
      <c r="L181" s="62">
        <v>0.41</v>
      </c>
      <c r="M181" s="62">
        <v>0.36</v>
      </c>
      <c r="N181" s="62" t="s">
        <v>282</v>
      </c>
      <c r="O181" s="62" t="s">
        <v>73</v>
      </c>
      <c r="P181" s="62">
        <v>0.53</v>
      </c>
      <c r="Q181" s="62" t="s">
        <v>73</v>
      </c>
      <c r="R181" s="62" t="s">
        <v>73</v>
      </c>
      <c r="S181" s="62">
        <v>0.56000000000000005</v>
      </c>
      <c r="T181" s="62" t="s">
        <v>73</v>
      </c>
      <c r="U181" s="62">
        <v>0.33</v>
      </c>
      <c r="V181" s="62">
        <v>0.52</v>
      </c>
      <c r="W181" s="62">
        <v>0.88</v>
      </c>
      <c r="X181" s="62">
        <v>0.5</v>
      </c>
      <c r="Y181" s="62">
        <v>0.59</v>
      </c>
      <c r="Z181" s="62" t="s">
        <v>73</v>
      </c>
      <c r="AA181" s="62" t="s">
        <v>73</v>
      </c>
      <c r="AB181" s="62" t="s">
        <v>73</v>
      </c>
      <c r="AC181" s="62">
        <v>0.24</v>
      </c>
      <c r="AD181" s="62">
        <v>0.87</v>
      </c>
      <c r="AE181" s="62">
        <v>0.35</v>
      </c>
      <c r="AF181" s="62">
        <v>0.43</v>
      </c>
      <c r="AG181" s="62">
        <v>0.71</v>
      </c>
      <c r="AH181" s="62">
        <v>0.79</v>
      </c>
      <c r="AI181" s="62">
        <v>0.26</v>
      </c>
      <c r="AJ181" s="62" t="s">
        <v>73</v>
      </c>
      <c r="AK181" s="62" t="s">
        <v>73</v>
      </c>
      <c r="AL181" s="62">
        <v>0.36</v>
      </c>
      <c r="AM181" s="62">
        <v>0.75</v>
      </c>
      <c r="AN181" s="62">
        <v>0.5</v>
      </c>
      <c r="AO181" s="62" t="s">
        <v>73</v>
      </c>
      <c r="AP181" s="62" t="s">
        <v>73</v>
      </c>
      <c r="AQ181" s="62">
        <v>0.56999999999999995</v>
      </c>
      <c r="AR181" s="62" t="s">
        <v>73</v>
      </c>
      <c r="AS181" s="62" t="s">
        <v>73</v>
      </c>
      <c r="AT181" s="62">
        <v>0.82</v>
      </c>
      <c r="AU181" s="62">
        <v>0.59</v>
      </c>
      <c r="AV181" s="62">
        <v>0.46</v>
      </c>
      <c r="AW181" s="62" t="s">
        <v>73</v>
      </c>
      <c r="AX181" s="62">
        <v>0.69</v>
      </c>
      <c r="AY181" s="62">
        <v>0.33</v>
      </c>
      <c r="AZ181" s="62">
        <v>0.5</v>
      </c>
      <c r="BA181" s="62">
        <v>0.34</v>
      </c>
      <c r="BB181" s="62">
        <v>0.25</v>
      </c>
      <c r="BC181" s="62">
        <v>0.55000000000000004</v>
      </c>
      <c r="BD181" s="62">
        <v>0.37</v>
      </c>
      <c r="BE181" s="62">
        <v>0.27</v>
      </c>
      <c r="BF181" s="62">
        <v>0.49</v>
      </c>
      <c r="BG181" s="62">
        <v>0.56999999999999995</v>
      </c>
      <c r="BH181" s="62" t="s">
        <v>73</v>
      </c>
      <c r="BI181" s="62">
        <v>0.28000000000000003</v>
      </c>
      <c r="BJ181" s="62">
        <v>0.89</v>
      </c>
      <c r="BK181" s="62">
        <v>0.5</v>
      </c>
      <c r="BL181" s="62">
        <v>0.34</v>
      </c>
      <c r="BM181" s="62" t="s">
        <v>73</v>
      </c>
      <c r="BN181" s="62">
        <v>0</v>
      </c>
      <c r="BO181" s="62">
        <v>0.4</v>
      </c>
      <c r="BP181" s="62">
        <v>0.5</v>
      </c>
      <c r="BQ181" s="62">
        <v>0.63</v>
      </c>
      <c r="BR181" s="62">
        <v>0.44</v>
      </c>
      <c r="BS181" s="62">
        <v>0.36</v>
      </c>
      <c r="BT181" s="62">
        <v>0.26</v>
      </c>
      <c r="BU181" s="62">
        <v>0.92</v>
      </c>
      <c r="BV181" s="62" t="s">
        <v>73</v>
      </c>
      <c r="BW181" s="62" t="s">
        <v>73</v>
      </c>
      <c r="BX181" s="62">
        <v>0.63</v>
      </c>
      <c r="BY181" s="62" t="s">
        <v>73</v>
      </c>
      <c r="BZ181" s="62">
        <v>0.45</v>
      </c>
      <c r="CA181" s="62">
        <v>0.47</v>
      </c>
      <c r="CB181" s="62">
        <v>0.44</v>
      </c>
      <c r="CC181" s="62" t="s">
        <v>73</v>
      </c>
      <c r="CD181" s="62">
        <v>0.34</v>
      </c>
      <c r="CE181" s="62" t="s">
        <v>282</v>
      </c>
      <c r="CF181" s="62">
        <v>0.5</v>
      </c>
      <c r="CG181" s="62">
        <v>0.31</v>
      </c>
      <c r="CH181" s="62" t="s">
        <v>73</v>
      </c>
      <c r="CI181" s="62" t="s">
        <v>73</v>
      </c>
      <c r="CJ181" s="62" t="s">
        <v>73</v>
      </c>
      <c r="CK181" s="62">
        <v>0.47</v>
      </c>
      <c r="CL181" s="62">
        <v>0.8</v>
      </c>
      <c r="CM181" s="62">
        <v>0.59</v>
      </c>
      <c r="CN181" s="62">
        <v>0.53</v>
      </c>
      <c r="CO181" s="62" t="s">
        <v>73</v>
      </c>
      <c r="CP181" s="62" t="s">
        <v>73</v>
      </c>
      <c r="CQ181" s="62" t="s">
        <v>73</v>
      </c>
      <c r="CR181" s="62">
        <v>0.44</v>
      </c>
      <c r="CS181" s="62" t="s">
        <v>73</v>
      </c>
      <c r="CT181" s="62" t="s">
        <v>73</v>
      </c>
      <c r="CU181" s="62" t="s">
        <v>73</v>
      </c>
      <c r="CV181" s="62">
        <v>0.52</v>
      </c>
      <c r="CW181" s="62">
        <v>0.54</v>
      </c>
      <c r="CX181" s="62">
        <v>0.55000000000000004</v>
      </c>
      <c r="CY181" s="62">
        <v>0.37</v>
      </c>
      <c r="CZ181" s="62">
        <v>0.32</v>
      </c>
      <c r="DA181" s="62">
        <v>0.52</v>
      </c>
      <c r="DB181" s="62" t="s">
        <v>73</v>
      </c>
      <c r="DC181" s="62">
        <v>0.23</v>
      </c>
      <c r="DD181" s="62">
        <v>0.16</v>
      </c>
      <c r="DE181" s="62" t="s">
        <v>73</v>
      </c>
      <c r="DF181" s="62">
        <v>0.27</v>
      </c>
      <c r="DG181" s="62" t="s">
        <v>73</v>
      </c>
      <c r="DH181" s="62">
        <v>0.13</v>
      </c>
      <c r="DI181" s="62" t="s">
        <v>73</v>
      </c>
      <c r="DJ181" s="62" t="s">
        <v>73</v>
      </c>
      <c r="DK181" s="62">
        <v>0.64</v>
      </c>
      <c r="DL181" s="62">
        <v>0.33</v>
      </c>
      <c r="DM181" s="62" t="s">
        <v>282</v>
      </c>
      <c r="DN181" s="62">
        <v>0.66</v>
      </c>
      <c r="DO181" s="62">
        <v>0.3</v>
      </c>
      <c r="DP181" s="62">
        <v>0.33</v>
      </c>
      <c r="DQ181" s="62">
        <v>0.35</v>
      </c>
      <c r="DR181" s="62" t="s">
        <v>73</v>
      </c>
      <c r="DS181" s="62" t="s">
        <v>73</v>
      </c>
      <c r="DT181" s="62" t="s">
        <v>73</v>
      </c>
      <c r="DU181" s="62" t="s">
        <v>73</v>
      </c>
      <c r="DV181" s="62" t="s">
        <v>73</v>
      </c>
      <c r="DW181" s="62" t="s">
        <v>73</v>
      </c>
      <c r="DX181" s="62">
        <v>0.47</v>
      </c>
      <c r="DY181" s="62">
        <v>0.45</v>
      </c>
      <c r="DZ181" s="62" t="s">
        <v>73</v>
      </c>
      <c r="EA181" s="62">
        <v>0.33</v>
      </c>
      <c r="EB181" s="62">
        <v>0.36</v>
      </c>
      <c r="EC181" s="62">
        <v>0.26</v>
      </c>
      <c r="ED181" s="62" t="s">
        <v>73</v>
      </c>
      <c r="EE181" s="62">
        <v>0.66</v>
      </c>
      <c r="EF181" s="62" t="s">
        <v>73</v>
      </c>
      <c r="EG181" s="62">
        <v>0.8</v>
      </c>
      <c r="EH181" s="62" t="s">
        <v>73</v>
      </c>
      <c r="EI181" s="62">
        <v>0.61</v>
      </c>
      <c r="EJ181" s="62">
        <v>0.41</v>
      </c>
      <c r="EK181" s="62">
        <v>0.74</v>
      </c>
      <c r="EL181" s="62">
        <v>0.41</v>
      </c>
      <c r="EM181" s="62">
        <v>0.56999999999999995</v>
      </c>
      <c r="EN181" s="62" t="s">
        <v>73</v>
      </c>
      <c r="EO181" s="62">
        <v>0.88</v>
      </c>
      <c r="EP181" s="62">
        <v>0.44</v>
      </c>
      <c r="EQ181" s="62">
        <v>0.5</v>
      </c>
      <c r="ER181" s="62">
        <v>0.19</v>
      </c>
      <c r="ES181" s="62">
        <v>0.65</v>
      </c>
      <c r="ET181" s="62">
        <v>0.39</v>
      </c>
      <c r="EU181" s="62">
        <v>0.64</v>
      </c>
      <c r="EV181" s="62">
        <v>0.92</v>
      </c>
      <c r="EW181" s="62">
        <v>0.14000000000000001</v>
      </c>
      <c r="EX181" s="62">
        <v>0.13</v>
      </c>
      <c r="EY181" s="62">
        <v>1</v>
      </c>
      <c r="EZ181" s="62">
        <v>0.32</v>
      </c>
      <c r="FA181" s="62">
        <v>0.49</v>
      </c>
      <c r="FB181" s="62">
        <v>0.57999999999999996</v>
      </c>
      <c r="FC181" s="62">
        <v>0.52</v>
      </c>
      <c r="FD181" s="62">
        <v>0.48</v>
      </c>
      <c r="FE181" s="62">
        <v>0.46</v>
      </c>
      <c r="FF181" s="62" t="s">
        <v>73</v>
      </c>
      <c r="FG181" s="62">
        <v>0.35</v>
      </c>
      <c r="FH181" s="62">
        <v>0.54</v>
      </c>
      <c r="FI181" s="62">
        <v>0.46</v>
      </c>
    </row>
    <row r="182" spans="1:165" x14ac:dyDescent="0.25">
      <c r="A182">
        <v>13</v>
      </c>
      <c r="B182" s="62" t="s">
        <v>328</v>
      </c>
      <c r="C182" s="62" t="s">
        <v>74</v>
      </c>
      <c r="D182" s="62" t="s">
        <v>73</v>
      </c>
      <c r="E182" s="62" t="s">
        <v>73</v>
      </c>
      <c r="F182" s="62">
        <v>0</v>
      </c>
      <c r="G182" s="62" t="s">
        <v>73</v>
      </c>
      <c r="H182" s="62" t="s">
        <v>73</v>
      </c>
      <c r="I182" s="62" t="s">
        <v>73</v>
      </c>
      <c r="J182" s="62" t="s">
        <v>73</v>
      </c>
      <c r="K182" s="62">
        <v>0</v>
      </c>
      <c r="L182" s="62" t="s">
        <v>73</v>
      </c>
      <c r="M182" s="62" t="s">
        <v>73</v>
      </c>
      <c r="N182" s="62" t="s">
        <v>282</v>
      </c>
      <c r="O182" s="62">
        <v>0</v>
      </c>
      <c r="P182" s="62">
        <v>0</v>
      </c>
      <c r="Q182" s="62">
        <v>0</v>
      </c>
      <c r="R182" s="62">
        <v>0</v>
      </c>
      <c r="S182" s="62">
        <v>0</v>
      </c>
      <c r="T182" s="62" t="s">
        <v>73</v>
      </c>
      <c r="U182" s="62">
        <v>0</v>
      </c>
      <c r="V182" s="62">
        <v>0</v>
      </c>
      <c r="W182" s="62">
        <v>0</v>
      </c>
      <c r="X182" s="62" t="s">
        <v>73</v>
      </c>
      <c r="Y182" s="62">
        <v>0</v>
      </c>
      <c r="Z182" s="62">
        <v>0</v>
      </c>
      <c r="AA182" s="62" t="s">
        <v>73</v>
      </c>
      <c r="AB182" s="62">
        <v>0</v>
      </c>
      <c r="AC182" s="62">
        <v>0</v>
      </c>
      <c r="AD182" s="62">
        <v>0</v>
      </c>
      <c r="AE182" s="62">
        <v>0</v>
      </c>
      <c r="AF182" s="62">
        <v>0</v>
      </c>
      <c r="AG182" s="62">
        <v>0</v>
      </c>
      <c r="AH182" s="62">
        <v>0</v>
      </c>
      <c r="AI182" s="62">
        <v>0</v>
      </c>
      <c r="AJ182" s="62">
        <v>0</v>
      </c>
      <c r="AK182" s="62">
        <v>0</v>
      </c>
      <c r="AL182" s="62">
        <v>0</v>
      </c>
      <c r="AM182" s="62">
        <v>0</v>
      </c>
      <c r="AN182" s="62">
        <v>0</v>
      </c>
      <c r="AO182" s="62">
        <v>0</v>
      </c>
      <c r="AP182" s="62" t="s">
        <v>73</v>
      </c>
      <c r="AQ182" s="62">
        <v>0</v>
      </c>
      <c r="AR182" s="62">
        <v>0</v>
      </c>
      <c r="AS182" s="62">
        <v>0</v>
      </c>
      <c r="AT182" s="62">
        <v>0</v>
      </c>
      <c r="AU182" s="62">
        <v>0</v>
      </c>
      <c r="AV182" s="62">
        <v>0</v>
      </c>
      <c r="AW182" s="62" t="s">
        <v>73</v>
      </c>
      <c r="AX182" s="62">
        <v>0</v>
      </c>
      <c r="AY182" s="62">
        <v>0</v>
      </c>
      <c r="AZ182" s="62">
        <v>0</v>
      </c>
      <c r="BA182" s="62">
        <v>0</v>
      </c>
      <c r="BB182" s="62">
        <v>0</v>
      </c>
      <c r="BC182" s="62" t="s">
        <v>73</v>
      </c>
      <c r="BD182" s="62">
        <v>0</v>
      </c>
      <c r="BE182" s="62">
        <v>0</v>
      </c>
      <c r="BF182" s="62">
        <v>0</v>
      </c>
      <c r="BG182" s="62">
        <v>0</v>
      </c>
      <c r="BH182" s="62">
        <v>0</v>
      </c>
      <c r="BI182" s="62">
        <v>0</v>
      </c>
      <c r="BJ182" s="62">
        <v>0</v>
      </c>
      <c r="BK182" s="62">
        <v>0</v>
      </c>
      <c r="BL182" s="62">
        <v>0</v>
      </c>
      <c r="BM182" s="62">
        <v>0</v>
      </c>
      <c r="BN182" s="62">
        <v>0</v>
      </c>
      <c r="BO182" s="62">
        <v>0</v>
      </c>
      <c r="BP182" s="62">
        <v>0</v>
      </c>
      <c r="BQ182" s="62" t="s">
        <v>73</v>
      </c>
      <c r="BR182" s="62">
        <v>0</v>
      </c>
      <c r="BS182" s="62">
        <v>0</v>
      </c>
      <c r="BT182" s="62">
        <v>0</v>
      </c>
      <c r="BU182" s="62">
        <v>0</v>
      </c>
      <c r="BV182" s="62" t="s">
        <v>73</v>
      </c>
      <c r="BW182" s="62">
        <v>0</v>
      </c>
      <c r="BX182" s="62">
        <v>0</v>
      </c>
      <c r="BY182" s="62">
        <v>0</v>
      </c>
      <c r="BZ182" s="62">
        <v>0</v>
      </c>
      <c r="CA182" s="62">
        <v>0</v>
      </c>
      <c r="CB182" s="62">
        <v>0</v>
      </c>
      <c r="CC182" s="62" t="s">
        <v>73</v>
      </c>
      <c r="CD182" s="62" t="s">
        <v>73</v>
      </c>
      <c r="CE182" s="62" t="s">
        <v>282</v>
      </c>
      <c r="CF182" s="62">
        <v>0</v>
      </c>
      <c r="CG182" s="62">
        <v>0</v>
      </c>
      <c r="CH182" s="62">
        <v>0</v>
      </c>
      <c r="CI182" s="62">
        <v>0</v>
      </c>
      <c r="CJ182" s="62">
        <v>0</v>
      </c>
      <c r="CK182" s="62">
        <v>0</v>
      </c>
      <c r="CL182" s="62">
        <v>0</v>
      </c>
      <c r="CM182" s="62">
        <v>0</v>
      </c>
      <c r="CN182" s="62">
        <v>0</v>
      </c>
      <c r="CO182" s="62" t="s">
        <v>73</v>
      </c>
      <c r="CP182" s="62">
        <v>0</v>
      </c>
      <c r="CQ182" s="62" t="s">
        <v>73</v>
      </c>
      <c r="CR182" s="62">
        <v>0</v>
      </c>
      <c r="CS182" s="62" t="s">
        <v>73</v>
      </c>
      <c r="CT182" s="62">
        <v>0</v>
      </c>
      <c r="CU182" s="62">
        <v>0</v>
      </c>
      <c r="CV182" s="62" t="s">
        <v>73</v>
      </c>
      <c r="CW182" s="62">
        <v>0</v>
      </c>
      <c r="CX182" s="62">
        <v>0</v>
      </c>
      <c r="CY182" s="62">
        <v>0</v>
      </c>
      <c r="CZ182" s="62">
        <v>0</v>
      </c>
      <c r="DA182" s="62" t="s">
        <v>73</v>
      </c>
      <c r="DB182" s="62">
        <v>0</v>
      </c>
      <c r="DC182" s="62" t="s">
        <v>73</v>
      </c>
      <c r="DD182" s="62">
        <v>0</v>
      </c>
      <c r="DE182" s="62">
        <v>0</v>
      </c>
      <c r="DF182" s="62">
        <v>0</v>
      </c>
      <c r="DG182" s="62">
        <v>0</v>
      </c>
      <c r="DH182" s="62">
        <v>0</v>
      </c>
      <c r="DI182" s="62">
        <v>0</v>
      </c>
      <c r="DJ182" s="62">
        <v>0</v>
      </c>
      <c r="DK182" s="62">
        <v>0</v>
      </c>
      <c r="DL182" s="62">
        <v>0</v>
      </c>
      <c r="DM182" s="62" t="s">
        <v>282</v>
      </c>
      <c r="DN182" s="62" t="s">
        <v>73</v>
      </c>
      <c r="DO182" s="62">
        <v>0</v>
      </c>
      <c r="DP182" s="62">
        <v>0</v>
      </c>
      <c r="DQ182" s="62">
        <v>0</v>
      </c>
      <c r="DR182" s="62" t="s">
        <v>73</v>
      </c>
      <c r="DS182" s="62">
        <v>0</v>
      </c>
      <c r="DT182" s="62">
        <v>0</v>
      </c>
      <c r="DU182" s="62">
        <v>0</v>
      </c>
      <c r="DV182" s="62">
        <v>0</v>
      </c>
      <c r="DW182" s="62">
        <v>0</v>
      </c>
      <c r="DX182" s="62">
        <v>0</v>
      </c>
      <c r="DY182" s="62">
        <v>0</v>
      </c>
      <c r="DZ182" s="62">
        <v>0</v>
      </c>
      <c r="EA182" s="62">
        <v>0</v>
      </c>
      <c r="EB182" s="62">
        <v>0</v>
      </c>
      <c r="EC182" s="62">
        <v>0</v>
      </c>
      <c r="ED182" s="62">
        <v>0</v>
      </c>
      <c r="EE182" s="62">
        <v>0</v>
      </c>
      <c r="EF182" s="62">
        <v>0</v>
      </c>
      <c r="EG182" s="62">
        <v>0</v>
      </c>
      <c r="EH182" s="62">
        <v>0</v>
      </c>
      <c r="EI182" s="62" t="s">
        <v>73</v>
      </c>
      <c r="EJ182" s="62">
        <v>0</v>
      </c>
      <c r="EK182" s="62">
        <v>0</v>
      </c>
      <c r="EL182" s="62">
        <v>0</v>
      </c>
      <c r="EM182" s="62">
        <v>0</v>
      </c>
      <c r="EN182" s="62">
        <v>0</v>
      </c>
      <c r="EO182" s="62">
        <v>0</v>
      </c>
      <c r="EP182" s="62">
        <v>0</v>
      </c>
      <c r="EQ182" s="62" t="s">
        <v>73</v>
      </c>
      <c r="ER182" s="62">
        <v>0</v>
      </c>
      <c r="ES182" s="62" t="s">
        <v>73</v>
      </c>
      <c r="ET182" s="62">
        <v>0</v>
      </c>
      <c r="EU182" s="62">
        <v>0</v>
      </c>
      <c r="EV182" s="62">
        <v>0</v>
      </c>
      <c r="EW182" s="62">
        <v>0</v>
      </c>
      <c r="EX182" s="62" t="s">
        <v>73</v>
      </c>
      <c r="EY182" s="62">
        <v>0</v>
      </c>
      <c r="EZ182" s="62">
        <v>0</v>
      </c>
      <c r="FA182" s="62">
        <v>0</v>
      </c>
      <c r="FB182" s="62">
        <v>0</v>
      </c>
      <c r="FC182" s="62">
        <v>0</v>
      </c>
      <c r="FD182" s="62">
        <v>0</v>
      </c>
      <c r="FE182" s="62">
        <v>0</v>
      </c>
      <c r="FF182" s="62">
        <v>0</v>
      </c>
      <c r="FG182" s="62" t="s">
        <v>73</v>
      </c>
      <c r="FH182" s="62">
        <v>0</v>
      </c>
      <c r="FI182" s="62">
        <v>0</v>
      </c>
    </row>
    <row r="183" spans="1:165" x14ac:dyDescent="0.25">
      <c r="A183">
        <v>14</v>
      </c>
      <c r="B183" s="62" t="s">
        <v>331</v>
      </c>
      <c r="C183" s="62">
        <v>0</v>
      </c>
      <c r="D183" s="62">
        <v>0</v>
      </c>
      <c r="E183" s="62">
        <v>0</v>
      </c>
      <c r="F183" s="62">
        <v>0</v>
      </c>
      <c r="G183" s="62">
        <v>0</v>
      </c>
      <c r="H183" s="62">
        <v>0</v>
      </c>
      <c r="I183" s="62">
        <v>0</v>
      </c>
      <c r="J183" s="62">
        <v>0</v>
      </c>
      <c r="K183" s="62">
        <v>0</v>
      </c>
      <c r="L183" s="62">
        <v>0</v>
      </c>
      <c r="M183" s="62">
        <v>0</v>
      </c>
      <c r="N183" s="62" t="s">
        <v>282</v>
      </c>
      <c r="O183" s="62">
        <v>0</v>
      </c>
      <c r="P183" s="62">
        <v>0</v>
      </c>
      <c r="Q183" s="62">
        <v>0</v>
      </c>
      <c r="R183" s="62">
        <v>0</v>
      </c>
      <c r="S183" s="62">
        <v>0</v>
      </c>
      <c r="T183" s="62" t="s">
        <v>73</v>
      </c>
      <c r="U183" s="62">
        <v>0</v>
      </c>
      <c r="V183" s="62">
        <v>0</v>
      </c>
      <c r="W183" s="62">
        <v>0</v>
      </c>
      <c r="X183" s="62">
        <v>0</v>
      </c>
      <c r="Y183" s="62">
        <v>0</v>
      </c>
      <c r="Z183" s="62">
        <v>0</v>
      </c>
      <c r="AA183" s="62" t="s">
        <v>73</v>
      </c>
      <c r="AB183" s="62">
        <v>0</v>
      </c>
      <c r="AC183" s="62">
        <v>0</v>
      </c>
      <c r="AD183" s="62">
        <v>0</v>
      </c>
      <c r="AE183" s="62">
        <v>0</v>
      </c>
      <c r="AF183" s="62">
        <v>0</v>
      </c>
      <c r="AG183" s="62">
        <v>0</v>
      </c>
      <c r="AH183" s="62">
        <v>0</v>
      </c>
      <c r="AI183" s="62">
        <v>0</v>
      </c>
      <c r="AJ183" s="62">
        <v>0</v>
      </c>
      <c r="AK183" s="62">
        <v>0</v>
      </c>
      <c r="AL183" s="62">
        <v>0</v>
      </c>
      <c r="AM183" s="62">
        <v>0</v>
      </c>
      <c r="AN183" s="62">
        <v>0</v>
      </c>
      <c r="AO183" s="62">
        <v>0</v>
      </c>
      <c r="AP183" s="62" t="s">
        <v>73</v>
      </c>
      <c r="AQ183" s="62">
        <v>0</v>
      </c>
      <c r="AR183" s="62">
        <v>0</v>
      </c>
      <c r="AS183" s="62">
        <v>0</v>
      </c>
      <c r="AT183" s="62">
        <v>0</v>
      </c>
      <c r="AU183" s="62">
        <v>0</v>
      </c>
      <c r="AV183" s="62">
        <v>0</v>
      </c>
      <c r="AW183" s="62">
        <v>0</v>
      </c>
      <c r="AX183" s="62">
        <v>0</v>
      </c>
      <c r="AY183" s="62">
        <v>0</v>
      </c>
      <c r="AZ183" s="62">
        <v>0</v>
      </c>
      <c r="BA183" s="62">
        <v>0</v>
      </c>
      <c r="BB183" s="62">
        <v>0</v>
      </c>
      <c r="BC183" s="62">
        <v>0</v>
      </c>
      <c r="BD183" s="62">
        <v>0</v>
      </c>
      <c r="BE183" s="62">
        <v>0</v>
      </c>
      <c r="BF183" s="62">
        <v>0</v>
      </c>
      <c r="BG183" s="62">
        <v>0</v>
      </c>
      <c r="BH183" s="62">
        <v>0</v>
      </c>
      <c r="BI183" s="62">
        <v>0</v>
      </c>
      <c r="BJ183" s="62">
        <v>0</v>
      </c>
      <c r="BK183" s="62">
        <v>0</v>
      </c>
      <c r="BL183" s="62">
        <v>0</v>
      </c>
      <c r="BM183" s="62">
        <v>0</v>
      </c>
      <c r="BN183" s="62">
        <v>0</v>
      </c>
      <c r="BO183" s="62">
        <v>0</v>
      </c>
      <c r="BP183" s="62">
        <v>0</v>
      </c>
      <c r="BQ183" s="62">
        <v>0</v>
      </c>
      <c r="BR183" s="62">
        <v>0</v>
      </c>
      <c r="BS183" s="62">
        <v>0</v>
      </c>
      <c r="BT183" s="62">
        <v>0</v>
      </c>
      <c r="BU183" s="62">
        <v>0</v>
      </c>
      <c r="BV183" s="62" t="s">
        <v>73</v>
      </c>
      <c r="BW183" s="62">
        <v>0</v>
      </c>
      <c r="BX183" s="62">
        <v>0</v>
      </c>
      <c r="BY183" s="62">
        <v>0</v>
      </c>
      <c r="BZ183" s="62">
        <v>0</v>
      </c>
      <c r="CA183" s="62">
        <v>0</v>
      </c>
      <c r="CB183" s="62">
        <v>0</v>
      </c>
      <c r="CC183" s="62">
        <v>0</v>
      </c>
      <c r="CD183" s="62">
        <v>0</v>
      </c>
      <c r="CE183" s="62" t="s">
        <v>282</v>
      </c>
      <c r="CF183" s="62">
        <v>0</v>
      </c>
      <c r="CG183" s="62">
        <v>0</v>
      </c>
      <c r="CH183" s="62">
        <v>0</v>
      </c>
      <c r="CI183" s="62">
        <v>0</v>
      </c>
      <c r="CJ183" s="62">
        <v>0</v>
      </c>
      <c r="CK183" s="62">
        <v>0</v>
      </c>
      <c r="CL183" s="62">
        <v>0</v>
      </c>
      <c r="CM183" s="62">
        <v>0</v>
      </c>
      <c r="CN183" s="62">
        <v>0</v>
      </c>
      <c r="CO183" s="62" t="s">
        <v>73</v>
      </c>
      <c r="CP183" s="62">
        <v>0</v>
      </c>
      <c r="CQ183" s="62" t="s">
        <v>73</v>
      </c>
      <c r="CR183" s="62">
        <v>0</v>
      </c>
      <c r="CS183" s="62" t="s">
        <v>73</v>
      </c>
      <c r="CT183" s="62">
        <v>0</v>
      </c>
      <c r="CU183" s="62">
        <v>0</v>
      </c>
      <c r="CV183" s="62">
        <v>0</v>
      </c>
      <c r="CW183" s="62">
        <v>0</v>
      </c>
      <c r="CX183" s="62">
        <v>0</v>
      </c>
      <c r="CY183" s="62">
        <v>0</v>
      </c>
      <c r="CZ183" s="62">
        <v>0</v>
      </c>
      <c r="DA183" s="62">
        <v>0</v>
      </c>
      <c r="DB183" s="62">
        <v>0</v>
      </c>
      <c r="DC183" s="62">
        <v>0</v>
      </c>
      <c r="DD183" s="62">
        <v>0</v>
      </c>
      <c r="DE183" s="62">
        <v>0</v>
      </c>
      <c r="DF183" s="62">
        <v>0</v>
      </c>
      <c r="DG183" s="62">
        <v>0</v>
      </c>
      <c r="DH183" s="62">
        <v>0</v>
      </c>
      <c r="DI183" s="62">
        <v>0</v>
      </c>
      <c r="DJ183" s="62">
        <v>0</v>
      </c>
      <c r="DK183" s="62">
        <v>0</v>
      </c>
      <c r="DL183" s="62">
        <v>0</v>
      </c>
      <c r="DM183" s="62" t="s">
        <v>282</v>
      </c>
      <c r="DN183" s="62">
        <v>0</v>
      </c>
      <c r="DO183" s="62">
        <v>0</v>
      </c>
      <c r="DP183" s="62">
        <v>0</v>
      </c>
      <c r="DQ183" s="62">
        <v>0</v>
      </c>
      <c r="DR183" s="62" t="s">
        <v>73</v>
      </c>
      <c r="DS183" s="62">
        <v>0</v>
      </c>
      <c r="DT183" s="62">
        <v>0</v>
      </c>
      <c r="DU183" s="62">
        <v>0</v>
      </c>
      <c r="DV183" s="62">
        <v>0</v>
      </c>
      <c r="DW183" s="62">
        <v>0</v>
      </c>
      <c r="DX183" s="62">
        <v>0</v>
      </c>
      <c r="DY183" s="62">
        <v>0</v>
      </c>
      <c r="DZ183" s="62">
        <v>0</v>
      </c>
      <c r="EA183" s="62">
        <v>0</v>
      </c>
      <c r="EB183" s="62">
        <v>0</v>
      </c>
      <c r="EC183" s="62">
        <v>0</v>
      </c>
      <c r="ED183" s="62">
        <v>0</v>
      </c>
      <c r="EE183" s="62">
        <v>0</v>
      </c>
      <c r="EF183" s="62">
        <v>0</v>
      </c>
      <c r="EG183" s="62">
        <v>0</v>
      </c>
      <c r="EH183" s="62">
        <v>0</v>
      </c>
      <c r="EI183" s="62">
        <v>0</v>
      </c>
      <c r="EJ183" s="62">
        <v>0</v>
      </c>
      <c r="EK183" s="62">
        <v>0</v>
      </c>
      <c r="EL183" s="62">
        <v>0</v>
      </c>
      <c r="EM183" s="62">
        <v>0</v>
      </c>
      <c r="EN183" s="62">
        <v>0</v>
      </c>
      <c r="EO183" s="62">
        <v>0</v>
      </c>
      <c r="EP183" s="62">
        <v>0</v>
      </c>
      <c r="EQ183" s="62">
        <v>0</v>
      </c>
      <c r="ER183" s="62">
        <v>0</v>
      </c>
      <c r="ES183" s="62">
        <v>0</v>
      </c>
      <c r="ET183" s="62">
        <v>0</v>
      </c>
      <c r="EU183" s="62">
        <v>0</v>
      </c>
      <c r="EV183" s="62">
        <v>0</v>
      </c>
      <c r="EW183" s="62">
        <v>0</v>
      </c>
      <c r="EX183" s="62">
        <v>0</v>
      </c>
      <c r="EY183" s="62">
        <v>0</v>
      </c>
      <c r="EZ183" s="62">
        <v>0</v>
      </c>
      <c r="FA183" s="62">
        <v>0</v>
      </c>
      <c r="FB183" s="62">
        <v>0</v>
      </c>
      <c r="FC183" s="62">
        <v>0</v>
      </c>
      <c r="FD183" s="62">
        <v>0</v>
      </c>
      <c r="FE183" s="62">
        <v>0</v>
      </c>
      <c r="FF183" s="62">
        <v>0</v>
      </c>
      <c r="FG183" s="62">
        <v>0</v>
      </c>
      <c r="FH183" s="62">
        <v>0</v>
      </c>
      <c r="FI183" s="62">
        <v>0</v>
      </c>
    </row>
    <row r="184" spans="1:165" x14ac:dyDescent="0.25">
      <c r="A184">
        <v>15</v>
      </c>
      <c r="B184" s="62" t="s">
        <v>334</v>
      </c>
      <c r="C184" s="62" t="s">
        <v>73</v>
      </c>
      <c r="D184" s="62" t="s">
        <v>73</v>
      </c>
      <c r="E184" s="62" t="s">
        <v>73</v>
      </c>
      <c r="F184" s="62">
        <v>0</v>
      </c>
      <c r="G184" s="62">
        <v>0</v>
      </c>
      <c r="H184" s="62">
        <v>0</v>
      </c>
      <c r="I184" s="62">
        <v>0</v>
      </c>
      <c r="J184" s="62">
        <v>0</v>
      </c>
      <c r="K184" s="62">
        <v>0</v>
      </c>
      <c r="L184" s="62">
        <v>0</v>
      </c>
      <c r="M184" s="62">
        <v>0</v>
      </c>
      <c r="N184" s="62" t="s">
        <v>282</v>
      </c>
      <c r="O184" s="62">
        <v>0</v>
      </c>
      <c r="P184" s="62">
        <v>0</v>
      </c>
      <c r="Q184" s="62">
        <v>0</v>
      </c>
      <c r="R184" s="62">
        <v>0</v>
      </c>
      <c r="S184" s="62">
        <v>0</v>
      </c>
      <c r="T184" s="62" t="s">
        <v>73</v>
      </c>
      <c r="U184" s="62">
        <v>0</v>
      </c>
      <c r="V184" s="62">
        <v>0</v>
      </c>
      <c r="W184" s="62">
        <v>0</v>
      </c>
      <c r="X184" s="62">
        <v>0</v>
      </c>
      <c r="Y184" s="62">
        <v>0</v>
      </c>
      <c r="Z184" s="62">
        <v>0</v>
      </c>
      <c r="AA184" s="62" t="s">
        <v>73</v>
      </c>
      <c r="AB184" s="62">
        <v>0</v>
      </c>
      <c r="AC184" s="62">
        <v>0</v>
      </c>
      <c r="AD184" s="62">
        <v>0</v>
      </c>
      <c r="AE184" s="62">
        <v>0</v>
      </c>
      <c r="AF184" s="62">
        <v>0</v>
      </c>
      <c r="AG184" s="62">
        <v>0</v>
      </c>
      <c r="AH184" s="62">
        <v>0</v>
      </c>
      <c r="AI184" s="62">
        <v>0</v>
      </c>
      <c r="AJ184" s="62">
        <v>0</v>
      </c>
      <c r="AK184" s="62">
        <v>0</v>
      </c>
      <c r="AL184" s="62">
        <v>0</v>
      </c>
      <c r="AM184" s="62">
        <v>0</v>
      </c>
      <c r="AN184" s="62">
        <v>0</v>
      </c>
      <c r="AO184" s="62">
        <v>0</v>
      </c>
      <c r="AP184" s="62" t="s">
        <v>73</v>
      </c>
      <c r="AQ184" s="62">
        <v>0</v>
      </c>
      <c r="AR184" s="62">
        <v>0</v>
      </c>
      <c r="AS184" s="62">
        <v>0</v>
      </c>
      <c r="AT184" s="62">
        <v>0</v>
      </c>
      <c r="AU184" s="62">
        <v>0</v>
      </c>
      <c r="AV184" s="62">
        <v>0</v>
      </c>
      <c r="AW184" s="62">
        <v>0</v>
      </c>
      <c r="AX184" s="62">
        <v>0</v>
      </c>
      <c r="AY184" s="62">
        <v>0</v>
      </c>
      <c r="AZ184" s="62">
        <v>0</v>
      </c>
      <c r="BA184" s="62">
        <v>0</v>
      </c>
      <c r="BB184" s="62">
        <v>0</v>
      </c>
      <c r="BC184" s="62">
        <v>0</v>
      </c>
      <c r="BD184" s="62">
        <v>0</v>
      </c>
      <c r="BE184" s="62">
        <v>0</v>
      </c>
      <c r="BF184" s="62">
        <v>0</v>
      </c>
      <c r="BG184" s="62">
        <v>0</v>
      </c>
      <c r="BH184" s="62">
        <v>0</v>
      </c>
      <c r="BI184" s="62">
        <v>0</v>
      </c>
      <c r="BJ184" s="62">
        <v>0</v>
      </c>
      <c r="BK184" s="62">
        <v>0</v>
      </c>
      <c r="BL184" s="62">
        <v>0</v>
      </c>
      <c r="BM184" s="62">
        <v>0</v>
      </c>
      <c r="BN184" s="62">
        <v>0</v>
      </c>
      <c r="BO184" s="62">
        <v>0</v>
      </c>
      <c r="BP184" s="62">
        <v>0</v>
      </c>
      <c r="BQ184" s="62">
        <v>0</v>
      </c>
      <c r="BR184" s="62">
        <v>0</v>
      </c>
      <c r="BS184" s="62">
        <v>0</v>
      </c>
      <c r="BT184" s="62">
        <v>0</v>
      </c>
      <c r="BU184" s="62">
        <v>0</v>
      </c>
      <c r="BV184" s="62" t="s">
        <v>73</v>
      </c>
      <c r="BW184" s="62">
        <v>0</v>
      </c>
      <c r="BX184" s="62">
        <v>0</v>
      </c>
      <c r="BY184" s="62">
        <v>0</v>
      </c>
      <c r="BZ184" s="62">
        <v>0</v>
      </c>
      <c r="CA184" s="62">
        <v>0</v>
      </c>
      <c r="CB184" s="62">
        <v>0</v>
      </c>
      <c r="CC184" s="62">
        <v>0</v>
      </c>
      <c r="CD184" s="62">
        <v>0</v>
      </c>
      <c r="CE184" s="62" t="s">
        <v>282</v>
      </c>
      <c r="CF184" s="62">
        <v>0</v>
      </c>
      <c r="CG184" s="62">
        <v>0</v>
      </c>
      <c r="CH184" s="62">
        <v>0</v>
      </c>
      <c r="CI184" s="62">
        <v>0</v>
      </c>
      <c r="CJ184" s="62">
        <v>0</v>
      </c>
      <c r="CK184" s="62">
        <v>0</v>
      </c>
      <c r="CL184" s="62">
        <v>0</v>
      </c>
      <c r="CM184" s="62">
        <v>0</v>
      </c>
      <c r="CN184" s="62">
        <v>0</v>
      </c>
      <c r="CO184" s="62" t="s">
        <v>73</v>
      </c>
      <c r="CP184" s="62">
        <v>0</v>
      </c>
      <c r="CQ184" s="62" t="s">
        <v>73</v>
      </c>
      <c r="CR184" s="62">
        <v>0</v>
      </c>
      <c r="CS184" s="62" t="s">
        <v>73</v>
      </c>
      <c r="CT184" s="62">
        <v>0</v>
      </c>
      <c r="CU184" s="62">
        <v>0</v>
      </c>
      <c r="CV184" s="62">
        <v>0</v>
      </c>
      <c r="CW184" s="62">
        <v>0</v>
      </c>
      <c r="CX184" s="62">
        <v>0</v>
      </c>
      <c r="CY184" s="62">
        <v>0</v>
      </c>
      <c r="CZ184" s="62">
        <v>0</v>
      </c>
      <c r="DA184" s="62">
        <v>0</v>
      </c>
      <c r="DB184" s="62">
        <v>0</v>
      </c>
      <c r="DC184" s="62">
        <v>0</v>
      </c>
      <c r="DD184" s="62">
        <v>0</v>
      </c>
      <c r="DE184" s="62">
        <v>0</v>
      </c>
      <c r="DF184" s="62">
        <v>0</v>
      </c>
      <c r="DG184" s="62">
        <v>0</v>
      </c>
      <c r="DH184" s="62">
        <v>0</v>
      </c>
      <c r="DI184" s="62">
        <v>0</v>
      </c>
      <c r="DJ184" s="62">
        <v>0</v>
      </c>
      <c r="DK184" s="62">
        <v>0</v>
      </c>
      <c r="DL184" s="62">
        <v>0</v>
      </c>
      <c r="DM184" s="62" t="s">
        <v>282</v>
      </c>
      <c r="DN184" s="62" t="s">
        <v>73</v>
      </c>
      <c r="DO184" s="62">
        <v>0</v>
      </c>
      <c r="DP184" s="62">
        <v>0</v>
      </c>
      <c r="DQ184" s="62">
        <v>0</v>
      </c>
      <c r="DR184" s="62" t="s">
        <v>73</v>
      </c>
      <c r="DS184" s="62">
        <v>0</v>
      </c>
      <c r="DT184" s="62">
        <v>0</v>
      </c>
      <c r="DU184" s="62">
        <v>0</v>
      </c>
      <c r="DV184" s="62">
        <v>0</v>
      </c>
      <c r="DW184" s="62">
        <v>0</v>
      </c>
      <c r="DX184" s="62">
        <v>0</v>
      </c>
      <c r="DY184" s="62">
        <v>0</v>
      </c>
      <c r="DZ184" s="62">
        <v>0</v>
      </c>
      <c r="EA184" s="62">
        <v>0</v>
      </c>
      <c r="EB184" s="62">
        <v>0</v>
      </c>
      <c r="EC184" s="62">
        <v>0</v>
      </c>
      <c r="ED184" s="62">
        <v>0</v>
      </c>
      <c r="EE184" s="62">
        <v>0</v>
      </c>
      <c r="EF184" s="62">
        <v>0</v>
      </c>
      <c r="EG184" s="62">
        <v>0</v>
      </c>
      <c r="EH184" s="62">
        <v>0</v>
      </c>
      <c r="EI184" s="62">
        <v>0</v>
      </c>
      <c r="EJ184" s="62">
        <v>0</v>
      </c>
      <c r="EK184" s="62">
        <v>0</v>
      </c>
      <c r="EL184" s="62">
        <v>0</v>
      </c>
      <c r="EM184" s="62">
        <v>0</v>
      </c>
      <c r="EN184" s="62">
        <v>0</v>
      </c>
      <c r="EO184" s="62">
        <v>0</v>
      </c>
      <c r="EP184" s="62">
        <v>0</v>
      </c>
      <c r="EQ184" s="62">
        <v>0</v>
      </c>
      <c r="ER184" s="62">
        <v>0</v>
      </c>
      <c r="ES184" s="62">
        <v>0</v>
      </c>
      <c r="ET184" s="62">
        <v>0</v>
      </c>
      <c r="EU184" s="62">
        <v>0</v>
      </c>
      <c r="EV184" s="62">
        <v>0</v>
      </c>
      <c r="EW184" s="62">
        <v>0</v>
      </c>
      <c r="EX184" s="62" t="s">
        <v>73</v>
      </c>
      <c r="EY184" s="62">
        <v>0</v>
      </c>
      <c r="EZ184" s="62">
        <v>0</v>
      </c>
      <c r="FA184" s="62">
        <v>0</v>
      </c>
      <c r="FB184" s="62">
        <v>0</v>
      </c>
      <c r="FC184" s="62">
        <v>0</v>
      </c>
      <c r="FD184" s="62">
        <v>0</v>
      </c>
      <c r="FE184" s="62">
        <v>0</v>
      </c>
      <c r="FF184" s="62">
        <v>0</v>
      </c>
      <c r="FG184" s="62">
        <v>0</v>
      </c>
      <c r="FH184" s="62">
        <v>0</v>
      </c>
      <c r="FI184" s="62">
        <v>0</v>
      </c>
    </row>
    <row r="185" spans="1:165" x14ac:dyDescent="0.25">
      <c r="A185">
        <v>16</v>
      </c>
      <c r="B185" s="62" t="s">
        <v>337</v>
      </c>
      <c r="C185" s="62">
        <v>0.01</v>
      </c>
      <c r="D185" s="62" t="s">
        <v>73</v>
      </c>
      <c r="E185" s="62">
        <v>0.01</v>
      </c>
      <c r="F185" s="62" t="s">
        <v>73</v>
      </c>
      <c r="G185" s="62" t="s">
        <v>73</v>
      </c>
      <c r="H185" s="62">
        <v>0.02</v>
      </c>
      <c r="I185" s="62">
        <v>0.02</v>
      </c>
      <c r="J185" s="62" t="s">
        <v>73</v>
      </c>
      <c r="K185" s="62" t="s">
        <v>73</v>
      </c>
      <c r="L185" s="62" t="s">
        <v>73</v>
      </c>
      <c r="M185" s="62" t="s">
        <v>73</v>
      </c>
      <c r="N185" s="62" t="s">
        <v>282</v>
      </c>
      <c r="O185" s="62">
        <v>0</v>
      </c>
      <c r="P185" s="62">
        <v>0</v>
      </c>
      <c r="Q185" s="62">
        <v>0</v>
      </c>
      <c r="R185" s="62">
        <v>0</v>
      </c>
      <c r="S185" s="62">
        <v>0</v>
      </c>
      <c r="T185" s="62" t="s">
        <v>73</v>
      </c>
      <c r="U185" s="62">
        <v>0</v>
      </c>
      <c r="V185" s="62">
        <v>0</v>
      </c>
      <c r="W185" s="62">
        <v>0</v>
      </c>
      <c r="X185" s="62" t="s">
        <v>73</v>
      </c>
      <c r="Y185" s="62">
        <v>0</v>
      </c>
      <c r="Z185" s="62">
        <v>0</v>
      </c>
      <c r="AA185" s="62" t="s">
        <v>73</v>
      </c>
      <c r="AB185" s="62">
        <v>0</v>
      </c>
      <c r="AC185" s="62">
        <v>0</v>
      </c>
      <c r="AD185" s="62">
        <v>0</v>
      </c>
      <c r="AE185" s="62">
        <v>0</v>
      </c>
      <c r="AF185" s="62">
        <v>0</v>
      </c>
      <c r="AG185" s="62">
        <v>0</v>
      </c>
      <c r="AH185" s="62">
        <v>0</v>
      </c>
      <c r="AI185" s="62">
        <v>0</v>
      </c>
      <c r="AJ185" s="62">
        <v>0</v>
      </c>
      <c r="AK185" s="62">
        <v>0</v>
      </c>
      <c r="AL185" s="62" t="s">
        <v>73</v>
      </c>
      <c r="AM185" s="62">
        <v>0</v>
      </c>
      <c r="AN185" s="62">
        <v>0</v>
      </c>
      <c r="AO185" s="62">
        <v>0</v>
      </c>
      <c r="AP185" s="62" t="s">
        <v>73</v>
      </c>
      <c r="AQ185" s="62">
        <v>0</v>
      </c>
      <c r="AR185" s="62">
        <v>0</v>
      </c>
      <c r="AS185" s="62" t="s">
        <v>73</v>
      </c>
      <c r="AT185" s="62">
        <v>0</v>
      </c>
      <c r="AU185" s="62" t="s">
        <v>73</v>
      </c>
      <c r="AV185" s="62">
        <v>0</v>
      </c>
      <c r="AW185" s="62">
        <v>0</v>
      </c>
      <c r="AX185" s="62">
        <v>0</v>
      </c>
      <c r="AY185" s="62" t="s">
        <v>73</v>
      </c>
      <c r="AZ185" s="62" t="s">
        <v>73</v>
      </c>
      <c r="BA185" s="62">
        <v>0</v>
      </c>
      <c r="BB185" s="62" t="s">
        <v>73</v>
      </c>
      <c r="BC185" s="62" t="s">
        <v>73</v>
      </c>
      <c r="BD185" s="62">
        <v>0</v>
      </c>
      <c r="BE185" s="62" t="s">
        <v>73</v>
      </c>
      <c r="BF185" s="62">
        <v>0</v>
      </c>
      <c r="BG185" s="62">
        <v>0</v>
      </c>
      <c r="BH185" s="62">
        <v>0</v>
      </c>
      <c r="BI185" s="62" t="s">
        <v>73</v>
      </c>
      <c r="BJ185" s="62" t="s">
        <v>73</v>
      </c>
      <c r="BK185" s="62" t="s">
        <v>73</v>
      </c>
      <c r="BL185" s="62">
        <v>0</v>
      </c>
      <c r="BM185" s="62">
        <v>0</v>
      </c>
      <c r="BN185" s="62">
        <v>0</v>
      </c>
      <c r="BO185" s="62">
        <v>0</v>
      </c>
      <c r="BP185" s="62">
        <v>0</v>
      </c>
      <c r="BQ185" s="62">
        <v>0</v>
      </c>
      <c r="BR185" s="62">
        <v>0</v>
      </c>
      <c r="BS185" s="62">
        <v>0</v>
      </c>
      <c r="BT185" s="62">
        <v>0</v>
      </c>
      <c r="BU185" s="62">
        <v>0</v>
      </c>
      <c r="BV185" s="62" t="s">
        <v>73</v>
      </c>
      <c r="BW185" s="62">
        <v>0</v>
      </c>
      <c r="BX185" s="62" t="s">
        <v>73</v>
      </c>
      <c r="BY185" s="62">
        <v>0</v>
      </c>
      <c r="BZ185" s="62">
        <v>0</v>
      </c>
      <c r="CA185" s="62">
        <v>0</v>
      </c>
      <c r="CB185" s="62" t="s">
        <v>73</v>
      </c>
      <c r="CC185" s="62">
        <v>0</v>
      </c>
      <c r="CD185" s="62" t="s">
        <v>73</v>
      </c>
      <c r="CE185" s="62" t="s">
        <v>282</v>
      </c>
      <c r="CF185" s="62">
        <v>0</v>
      </c>
      <c r="CG185" s="62" t="s">
        <v>73</v>
      </c>
      <c r="CH185" s="62">
        <v>0</v>
      </c>
      <c r="CI185" s="62">
        <v>0</v>
      </c>
      <c r="CJ185" s="62" t="s">
        <v>73</v>
      </c>
      <c r="CK185" s="62">
        <v>0</v>
      </c>
      <c r="CL185" s="62">
        <v>0</v>
      </c>
      <c r="CM185" s="62" t="s">
        <v>73</v>
      </c>
      <c r="CN185" s="62">
        <v>0</v>
      </c>
      <c r="CO185" s="62" t="s">
        <v>73</v>
      </c>
      <c r="CP185" s="62" t="s">
        <v>73</v>
      </c>
      <c r="CQ185" s="62" t="s">
        <v>73</v>
      </c>
      <c r="CR185" s="62" t="s">
        <v>73</v>
      </c>
      <c r="CS185" s="62" t="s">
        <v>73</v>
      </c>
      <c r="CT185" s="62">
        <v>0</v>
      </c>
      <c r="CU185" s="62">
        <v>0</v>
      </c>
      <c r="CV185" s="62">
        <v>0</v>
      </c>
      <c r="CW185" s="62" t="s">
        <v>73</v>
      </c>
      <c r="CX185" s="62" t="s">
        <v>73</v>
      </c>
      <c r="CY185" s="62" t="s">
        <v>73</v>
      </c>
      <c r="CZ185" s="62">
        <v>0</v>
      </c>
      <c r="DA185" s="62">
        <v>0</v>
      </c>
      <c r="DB185" s="62">
        <v>0</v>
      </c>
      <c r="DC185" s="62">
        <v>0</v>
      </c>
      <c r="DD185" s="62" t="s">
        <v>73</v>
      </c>
      <c r="DE185" s="62">
        <v>0</v>
      </c>
      <c r="DF185" s="62" t="s">
        <v>73</v>
      </c>
      <c r="DG185" s="62">
        <v>0</v>
      </c>
      <c r="DH185" s="62">
        <v>0</v>
      </c>
      <c r="DI185" s="62">
        <v>0</v>
      </c>
      <c r="DJ185" s="62">
        <v>0</v>
      </c>
      <c r="DK185" s="62">
        <v>0</v>
      </c>
      <c r="DL185" s="62">
        <v>0</v>
      </c>
      <c r="DM185" s="62" t="s">
        <v>282</v>
      </c>
      <c r="DN185" s="62" t="s">
        <v>73</v>
      </c>
      <c r="DO185" s="62" t="s">
        <v>73</v>
      </c>
      <c r="DP185" s="62">
        <v>0</v>
      </c>
      <c r="DQ185" s="62">
        <v>0</v>
      </c>
      <c r="DR185" s="62" t="s">
        <v>73</v>
      </c>
      <c r="DS185" s="62">
        <v>0</v>
      </c>
      <c r="DT185" s="62">
        <v>0</v>
      </c>
      <c r="DU185" s="62" t="s">
        <v>73</v>
      </c>
      <c r="DV185" s="62" t="s">
        <v>73</v>
      </c>
      <c r="DW185" s="62">
        <v>0</v>
      </c>
      <c r="DX185" s="62">
        <v>0</v>
      </c>
      <c r="DY185" s="62">
        <v>0</v>
      </c>
      <c r="DZ185" s="62">
        <v>0</v>
      </c>
      <c r="EA185" s="62">
        <v>0</v>
      </c>
      <c r="EB185" s="62">
        <v>0</v>
      </c>
      <c r="EC185" s="62">
        <v>0</v>
      </c>
      <c r="ED185" s="62">
        <v>0</v>
      </c>
      <c r="EE185" s="62">
        <v>0</v>
      </c>
      <c r="EF185" s="62">
        <v>0</v>
      </c>
      <c r="EG185" s="62">
        <v>0</v>
      </c>
      <c r="EH185" s="62">
        <v>0</v>
      </c>
      <c r="EI185" s="62" t="s">
        <v>73</v>
      </c>
      <c r="EJ185" s="62" t="s">
        <v>73</v>
      </c>
      <c r="EK185" s="62">
        <v>0</v>
      </c>
      <c r="EL185" s="62">
        <v>0.06</v>
      </c>
      <c r="EM185" s="62">
        <v>0</v>
      </c>
      <c r="EN185" s="62">
        <v>0</v>
      </c>
      <c r="EO185" s="62">
        <v>0</v>
      </c>
      <c r="EP185" s="62">
        <v>0</v>
      </c>
      <c r="EQ185" s="62">
        <v>0</v>
      </c>
      <c r="ER185" s="62">
        <v>0</v>
      </c>
      <c r="ES185" s="62">
        <v>0</v>
      </c>
      <c r="ET185" s="62">
        <v>0</v>
      </c>
      <c r="EU185" s="62">
        <v>0</v>
      </c>
      <c r="EV185" s="62">
        <v>0</v>
      </c>
      <c r="EW185" s="62" t="s">
        <v>73</v>
      </c>
      <c r="EX185" s="62">
        <v>0</v>
      </c>
      <c r="EY185" s="62">
        <v>0</v>
      </c>
      <c r="EZ185" s="62">
        <v>0</v>
      </c>
      <c r="FA185" s="62" t="s">
        <v>73</v>
      </c>
      <c r="FB185" s="62">
        <v>0</v>
      </c>
      <c r="FC185" s="62">
        <v>0</v>
      </c>
      <c r="FD185" s="62" t="s">
        <v>73</v>
      </c>
      <c r="FE185" s="62">
        <v>0</v>
      </c>
      <c r="FF185" s="62">
        <v>0</v>
      </c>
      <c r="FG185" s="62" t="s">
        <v>73</v>
      </c>
      <c r="FH185" s="62">
        <v>0</v>
      </c>
      <c r="FI185" s="62" t="s">
        <v>73</v>
      </c>
    </row>
    <row r="186" spans="1:165" x14ac:dyDescent="0.25">
      <c r="A186">
        <v>17</v>
      </c>
      <c r="B186" s="62" t="s">
        <v>340</v>
      </c>
      <c r="C186" s="62">
        <v>0.01</v>
      </c>
      <c r="D186" s="62">
        <v>0</v>
      </c>
      <c r="E186" s="62" t="s">
        <v>73</v>
      </c>
      <c r="F186" s="62">
        <v>0</v>
      </c>
      <c r="G186" s="62">
        <v>0</v>
      </c>
      <c r="H186" s="62">
        <v>0.01</v>
      </c>
      <c r="I186" s="62">
        <v>0.01</v>
      </c>
      <c r="J186" s="62" t="s">
        <v>73</v>
      </c>
      <c r="K186" s="62" t="s">
        <v>73</v>
      </c>
      <c r="L186" s="62" t="s">
        <v>73</v>
      </c>
      <c r="M186" s="62" t="s">
        <v>73</v>
      </c>
      <c r="N186" s="62" t="s">
        <v>282</v>
      </c>
      <c r="O186" s="62">
        <v>0</v>
      </c>
      <c r="P186" s="62">
        <v>0</v>
      </c>
      <c r="Q186" s="62">
        <v>0</v>
      </c>
      <c r="R186" s="62">
        <v>0</v>
      </c>
      <c r="S186" s="62">
        <v>0</v>
      </c>
      <c r="T186" s="62" t="s">
        <v>73</v>
      </c>
      <c r="U186" s="62">
        <v>0</v>
      </c>
      <c r="V186" s="62">
        <v>0</v>
      </c>
      <c r="W186" s="62">
        <v>0</v>
      </c>
      <c r="X186" s="62">
        <v>0</v>
      </c>
      <c r="Y186" s="62">
        <v>0</v>
      </c>
      <c r="Z186" s="62">
        <v>0</v>
      </c>
      <c r="AA186" s="62" t="s">
        <v>73</v>
      </c>
      <c r="AB186" s="62">
        <v>0</v>
      </c>
      <c r="AC186" s="62">
        <v>0</v>
      </c>
      <c r="AD186" s="62">
        <v>0</v>
      </c>
      <c r="AE186" s="62">
        <v>0</v>
      </c>
      <c r="AF186" s="62">
        <v>0</v>
      </c>
      <c r="AG186" s="62">
        <v>0</v>
      </c>
      <c r="AH186" s="62">
        <v>0</v>
      </c>
      <c r="AI186" s="62">
        <v>0</v>
      </c>
      <c r="AJ186" s="62">
        <v>0</v>
      </c>
      <c r="AK186" s="62">
        <v>0</v>
      </c>
      <c r="AL186" s="62">
        <v>0</v>
      </c>
      <c r="AM186" s="62">
        <v>0</v>
      </c>
      <c r="AN186" s="62">
        <v>0</v>
      </c>
      <c r="AO186" s="62">
        <v>0</v>
      </c>
      <c r="AP186" s="62" t="s">
        <v>73</v>
      </c>
      <c r="AQ186" s="62">
        <v>0</v>
      </c>
      <c r="AR186" s="62">
        <v>0</v>
      </c>
      <c r="AS186" s="62" t="s">
        <v>73</v>
      </c>
      <c r="AT186" s="62">
        <v>0</v>
      </c>
      <c r="AU186" s="62">
        <v>0</v>
      </c>
      <c r="AV186" s="62">
        <v>0</v>
      </c>
      <c r="AW186" s="62">
        <v>0</v>
      </c>
      <c r="AX186" s="62">
        <v>0</v>
      </c>
      <c r="AY186" s="62" t="s">
        <v>73</v>
      </c>
      <c r="AZ186" s="62" t="s">
        <v>73</v>
      </c>
      <c r="BA186" s="62">
        <v>0</v>
      </c>
      <c r="BB186" s="62" t="s">
        <v>73</v>
      </c>
      <c r="BC186" s="62">
        <v>0</v>
      </c>
      <c r="BD186" s="62">
        <v>0</v>
      </c>
      <c r="BE186" s="62" t="s">
        <v>73</v>
      </c>
      <c r="BF186" s="62">
        <v>0</v>
      </c>
      <c r="BG186" s="62">
        <v>0</v>
      </c>
      <c r="BH186" s="62">
        <v>0</v>
      </c>
      <c r="BI186" s="62" t="s">
        <v>73</v>
      </c>
      <c r="BJ186" s="62">
        <v>0</v>
      </c>
      <c r="BK186" s="62">
        <v>0</v>
      </c>
      <c r="BL186" s="62">
        <v>0</v>
      </c>
      <c r="BM186" s="62">
        <v>0</v>
      </c>
      <c r="BN186" s="62">
        <v>0</v>
      </c>
      <c r="BO186" s="62">
        <v>0</v>
      </c>
      <c r="BP186" s="62">
        <v>0</v>
      </c>
      <c r="BQ186" s="62">
        <v>0</v>
      </c>
      <c r="BR186" s="62">
        <v>0</v>
      </c>
      <c r="BS186" s="62">
        <v>0</v>
      </c>
      <c r="BT186" s="62">
        <v>0</v>
      </c>
      <c r="BU186" s="62">
        <v>0</v>
      </c>
      <c r="BV186" s="62" t="s">
        <v>73</v>
      </c>
      <c r="BW186" s="62">
        <v>0</v>
      </c>
      <c r="BX186" s="62" t="s">
        <v>73</v>
      </c>
      <c r="BY186" s="62">
        <v>0</v>
      </c>
      <c r="BZ186" s="62">
        <v>0</v>
      </c>
      <c r="CA186" s="62">
        <v>0</v>
      </c>
      <c r="CB186" s="62" t="s">
        <v>73</v>
      </c>
      <c r="CC186" s="62">
        <v>0</v>
      </c>
      <c r="CD186" s="62" t="s">
        <v>73</v>
      </c>
      <c r="CE186" s="62" t="s">
        <v>282</v>
      </c>
      <c r="CF186" s="62">
        <v>0</v>
      </c>
      <c r="CG186" s="62" t="s">
        <v>73</v>
      </c>
      <c r="CH186" s="62">
        <v>0</v>
      </c>
      <c r="CI186" s="62">
        <v>0</v>
      </c>
      <c r="CJ186" s="62">
        <v>0</v>
      </c>
      <c r="CK186" s="62">
        <v>0</v>
      </c>
      <c r="CL186" s="62">
        <v>0</v>
      </c>
      <c r="CM186" s="62" t="s">
        <v>73</v>
      </c>
      <c r="CN186" s="62">
        <v>0</v>
      </c>
      <c r="CO186" s="62" t="s">
        <v>73</v>
      </c>
      <c r="CP186" s="62">
        <v>0</v>
      </c>
      <c r="CQ186" s="62" t="s">
        <v>73</v>
      </c>
      <c r="CR186" s="62" t="s">
        <v>73</v>
      </c>
      <c r="CS186" s="62" t="s">
        <v>73</v>
      </c>
      <c r="CT186" s="62">
        <v>0</v>
      </c>
      <c r="CU186" s="62">
        <v>0</v>
      </c>
      <c r="CV186" s="62">
        <v>0</v>
      </c>
      <c r="CW186" s="62">
        <v>0</v>
      </c>
      <c r="CX186" s="62">
        <v>0</v>
      </c>
      <c r="CY186" s="62">
        <v>0</v>
      </c>
      <c r="CZ186" s="62">
        <v>0</v>
      </c>
      <c r="DA186" s="62">
        <v>0</v>
      </c>
      <c r="DB186" s="62">
        <v>0</v>
      </c>
      <c r="DC186" s="62">
        <v>0</v>
      </c>
      <c r="DD186" s="62">
        <v>0</v>
      </c>
      <c r="DE186" s="62">
        <v>0</v>
      </c>
      <c r="DF186" s="62">
        <v>0</v>
      </c>
      <c r="DG186" s="62">
        <v>0</v>
      </c>
      <c r="DH186" s="62">
        <v>0</v>
      </c>
      <c r="DI186" s="62">
        <v>0</v>
      </c>
      <c r="DJ186" s="62">
        <v>0</v>
      </c>
      <c r="DK186" s="62">
        <v>0</v>
      </c>
      <c r="DL186" s="62">
        <v>0</v>
      </c>
      <c r="DM186" s="62" t="s">
        <v>282</v>
      </c>
      <c r="DN186" s="62">
        <v>0</v>
      </c>
      <c r="DO186" s="62">
        <v>0</v>
      </c>
      <c r="DP186" s="62">
        <v>0</v>
      </c>
      <c r="DQ186" s="62">
        <v>0</v>
      </c>
      <c r="DR186" s="62" t="s">
        <v>73</v>
      </c>
      <c r="DS186" s="62">
        <v>0</v>
      </c>
      <c r="DT186" s="62">
        <v>0</v>
      </c>
      <c r="DU186" s="62" t="s">
        <v>73</v>
      </c>
      <c r="DV186" s="62" t="s">
        <v>73</v>
      </c>
      <c r="DW186" s="62">
        <v>0</v>
      </c>
      <c r="DX186" s="62">
        <v>0</v>
      </c>
      <c r="DY186" s="62">
        <v>0</v>
      </c>
      <c r="DZ186" s="62">
        <v>0</v>
      </c>
      <c r="EA186" s="62">
        <v>0</v>
      </c>
      <c r="EB186" s="62">
        <v>0</v>
      </c>
      <c r="EC186" s="62">
        <v>0</v>
      </c>
      <c r="ED186" s="62">
        <v>0</v>
      </c>
      <c r="EE186" s="62">
        <v>0</v>
      </c>
      <c r="EF186" s="62">
        <v>0</v>
      </c>
      <c r="EG186" s="62">
        <v>0</v>
      </c>
      <c r="EH186" s="62">
        <v>0</v>
      </c>
      <c r="EI186" s="62">
        <v>0</v>
      </c>
      <c r="EJ186" s="62" t="s">
        <v>73</v>
      </c>
      <c r="EK186" s="62">
        <v>0</v>
      </c>
      <c r="EL186" s="62" t="s">
        <v>73</v>
      </c>
      <c r="EM186" s="62">
        <v>0</v>
      </c>
      <c r="EN186" s="62">
        <v>0</v>
      </c>
      <c r="EO186" s="62">
        <v>0</v>
      </c>
      <c r="EP186" s="62">
        <v>0</v>
      </c>
      <c r="EQ186" s="62">
        <v>0</v>
      </c>
      <c r="ER186" s="62">
        <v>0</v>
      </c>
      <c r="ES186" s="62">
        <v>0</v>
      </c>
      <c r="ET186" s="62">
        <v>0</v>
      </c>
      <c r="EU186" s="62">
        <v>0</v>
      </c>
      <c r="EV186" s="62">
        <v>0</v>
      </c>
      <c r="EW186" s="62" t="s">
        <v>73</v>
      </c>
      <c r="EX186" s="62">
        <v>0</v>
      </c>
      <c r="EY186" s="62">
        <v>0</v>
      </c>
      <c r="EZ186" s="62">
        <v>0</v>
      </c>
      <c r="FA186" s="62">
        <v>0</v>
      </c>
      <c r="FB186" s="62">
        <v>0</v>
      </c>
      <c r="FC186" s="62">
        <v>0</v>
      </c>
      <c r="FD186" s="62">
        <v>0</v>
      </c>
      <c r="FE186" s="62">
        <v>0</v>
      </c>
      <c r="FF186" s="62">
        <v>0</v>
      </c>
      <c r="FG186" s="62" t="s">
        <v>73</v>
      </c>
      <c r="FH186" s="62">
        <v>0</v>
      </c>
      <c r="FI186" s="62" t="s">
        <v>73</v>
      </c>
    </row>
    <row r="187" spans="1:165" x14ac:dyDescent="0.25">
      <c r="A187">
        <v>18</v>
      </c>
      <c r="B187" s="62" t="s">
        <v>343</v>
      </c>
      <c r="C187" s="62" t="s">
        <v>74</v>
      </c>
      <c r="D187" s="62">
        <v>0</v>
      </c>
      <c r="E187" s="62" t="s">
        <v>73</v>
      </c>
      <c r="F187" s="62">
        <v>0</v>
      </c>
      <c r="G187" s="62">
        <v>0</v>
      </c>
      <c r="H187" s="62" t="s">
        <v>73</v>
      </c>
      <c r="I187" s="62" t="s">
        <v>73</v>
      </c>
      <c r="J187" s="62" t="s">
        <v>73</v>
      </c>
      <c r="K187" s="62" t="s">
        <v>73</v>
      </c>
      <c r="L187" s="62">
        <v>0</v>
      </c>
      <c r="M187" s="62">
        <v>0</v>
      </c>
      <c r="N187" s="62" t="s">
        <v>282</v>
      </c>
      <c r="O187" s="62">
        <v>0</v>
      </c>
      <c r="P187" s="62">
        <v>0</v>
      </c>
      <c r="Q187" s="62">
        <v>0</v>
      </c>
      <c r="R187" s="62">
        <v>0</v>
      </c>
      <c r="S187" s="62">
        <v>0</v>
      </c>
      <c r="T187" s="62" t="s">
        <v>73</v>
      </c>
      <c r="U187" s="62">
        <v>0</v>
      </c>
      <c r="V187" s="62">
        <v>0</v>
      </c>
      <c r="W187" s="62">
        <v>0</v>
      </c>
      <c r="X187" s="62">
        <v>0</v>
      </c>
      <c r="Y187" s="62">
        <v>0</v>
      </c>
      <c r="Z187" s="62">
        <v>0</v>
      </c>
      <c r="AA187" s="62" t="s">
        <v>73</v>
      </c>
      <c r="AB187" s="62">
        <v>0</v>
      </c>
      <c r="AC187" s="62">
        <v>0</v>
      </c>
      <c r="AD187" s="62">
        <v>0</v>
      </c>
      <c r="AE187" s="62">
        <v>0</v>
      </c>
      <c r="AF187" s="62">
        <v>0</v>
      </c>
      <c r="AG187" s="62">
        <v>0</v>
      </c>
      <c r="AH187" s="62">
        <v>0</v>
      </c>
      <c r="AI187" s="62">
        <v>0</v>
      </c>
      <c r="AJ187" s="62">
        <v>0</v>
      </c>
      <c r="AK187" s="62">
        <v>0</v>
      </c>
      <c r="AL187" s="62" t="s">
        <v>73</v>
      </c>
      <c r="AM187" s="62">
        <v>0</v>
      </c>
      <c r="AN187" s="62">
        <v>0</v>
      </c>
      <c r="AO187" s="62">
        <v>0</v>
      </c>
      <c r="AP187" s="62" t="s">
        <v>73</v>
      </c>
      <c r="AQ187" s="62">
        <v>0</v>
      </c>
      <c r="AR187" s="62">
        <v>0</v>
      </c>
      <c r="AS187" s="62">
        <v>0</v>
      </c>
      <c r="AT187" s="62">
        <v>0</v>
      </c>
      <c r="AU187" s="62">
        <v>0</v>
      </c>
      <c r="AV187" s="62">
        <v>0</v>
      </c>
      <c r="AW187" s="62">
        <v>0</v>
      </c>
      <c r="AX187" s="62">
        <v>0</v>
      </c>
      <c r="AY187" s="62">
        <v>0</v>
      </c>
      <c r="AZ187" s="62">
        <v>0</v>
      </c>
      <c r="BA187" s="62">
        <v>0</v>
      </c>
      <c r="BB187" s="62">
        <v>0</v>
      </c>
      <c r="BC187" s="62">
        <v>0</v>
      </c>
      <c r="BD187" s="62">
        <v>0</v>
      </c>
      <c r="BE187" s="62">
        <v>0</v>
      </c>
      <c r="BF187" s="62">
        <v>0</v>
      </c>
      <c r="BG187" s="62">
        <v>0</v>
      </c>
      <c r="BH187" s="62">
        <v>0</v>
      </c>
      <c r="BI187" s="62">
        <v>0</v>
      </c>
      <c r="BJ187" s="62">
        <v>0</v>
      </c>
      <c r="BK187" s="62">
        <v>0</v>
      </c>
      <c r="BL187" s="62">
        <v>0</v>
      </c>
      <c r="BM187" s="62">
        <v>0</v>
      </c>
      <c r="BN187" s="62">
        <v>0</v>
      </c>
      <c r="BO187" s="62">
        <v>0</v>
      </c>
      <c r="BP187" s="62">
        <v>0</v>
      </c>
      <c r="BQ187" s="62">
        <v>0</v>
      </c>
      <c r="BR187" s="62">
        <v>0</v>
      </c>
      <c r="BS187" s="62">
        <v>0</v>
      </c>
      <c r="BT187" s="62">
        <v>0</v>
      </c>
      <c r="BU187" s="62">
        <v>0</v>
      </c>
      <c r="BV187" s="62" t="s">
        <v>73</v>
      </c>
      <c r="BW187" s="62">
        <v>0</v>
      </c>
      <c r="BX187" s="62">
        <v>0</v>
      </c>
      <c r="BY187" s="62">
        <v>0</v>
      </c>
      <c r="BZ187" s="62">
        <v>0</v>
      </c>
      <c r="CA187" s="62">
        <v>0</v>
      </c>
      <c r="CB187" s="62">
        <v>0</v>
      </c>
      <c r="CC187" s="62">
        <v>0</v>
      </c>
      <c r="CD187" s="62">
        <v>0</v>
      </c>
      <c r="CE187" s="62" t="s">
        <v>282</v>
      </c>
      <c r="CF187" s="62">
        <v>0</v>
      </c>
      <c r="CG187" s="62">
        <v>0</v>
      </c>
      <c r="CH187" s="62">
        <v>0</v>
      </c>
      <c r="CI187" s="62">
        <v>0</v>
      </c>
      <c r="CJ187" s="62">
        <v>0</v>
      </c>
      <c r="CK187" s="62">
        <v>0</v>
      </c>
      <c r="CL187" s="62">
        <v>0</v>
      </c>
      <c r="CM187" s="62">
        <v>0</v>
      </c>
      <c r="CN187" s="62">
        <v>0</v>
      </c>
      <c r="CO187" s="62" t="s">
        <v>73</v>
      </c>
      <c r="CP187" s="62">
        <v>0</v>
      </c>
      <c r="CQ187" s="62" t="s">
        <v>73</v>
      </c>
      <c r="CR187" s="62">
        <v>0</v>
      </c>
      <c r="CS187" s="62" t="s">
        <v>73</v>
      </c>
      <c r="CT187" s="62">
        <v>0</v>
      </c>
      <c r="CU187" s="62">
        <v>0</v>
      </c>
      <c r="CV187" s="62">
        <v>0</v>
      </c>
      <c r="CW187" s="62" t="s">
        <v>73</v>
      </c>
      <c r="CX187" s="62">
        <v>0</v>
      </c>
      <c r="CY187" s="62">
        <v>0</v>
      </c>
      <c r="CZ187" s="62">
        <v>0</v>
      </c>
      <c r="DA187" s="62">
        <v>0</v>
      </c>
      <c r="DB187" s="62">
        <v>0</v>
      </c>
      <c r="DC187" s="62">
        <v>0</v>
      </c>
      <c r="DD187" s="62">
        <v>0</v>
      </c>
      <c r="DE187" s="62">
        <v>0</v>
      </c>
      <c r="DF187" s="62">
        <v>0</v>
      </c>
      <c r="DG187" s="62">
        <v>0</v>
      </c>
      <c r="DH187" s="62">
        <v>0</v>
      </c>
      <c r="DI187" s="62">
        <v>0</v>
      </c>
      <c r="DJ187" s="62">
        <v>0</v>
      </c>
      <c r="DK187" s="62">
        <v>0</v>
      </c>
      <c r="DL187" s="62">
        <v>0</v>
      </c>
      <c r="DM187" s="62" t="s">
        <v>282</v>
      </c>
      <c r="DN187" s="62" t="s">
        <v>73</v>
      </c>
      <c r="DO187" s="62" t="s">
        <v>73</v>
      </c>
      <c r="DP187" s="62">
        <v>0</v>
      </c>
      <c r="DQ187" s="62">
        <v>0</v>
      </c>
      <c r="DR187" s="62" t="s">
        <v>73</v>
      </c>
      <c r="DS187" s="62">
        <v>0</v>
      </c>
      <c r="DT187" s="62">
        <v>0</v>
      </c>
      <c r="DU187" s="62">
        <v>0</v>
      </c>
      <c r="DV187" s="62">
        <v>0</v>
      </c>
      <c r="DW187" s="62">
        <v>0</v>
      </c>
      <c r="DX187" s="62">
        <v>0</v>
      </c>
      <c r="DY187" s="62">
        <v>0</v>
      </c>
      <c r="DZ187" s="62">
        <v>0</v>
      </c>
      <c r="EA187" s="62">
        <v>0</v>
      </c>
      <c r="EB187" s="62">
        <v>0</v>
      </c>
      <c r="EC187" s="62">
        <v>0</v>
      </c>
      <c r="ED187" s="62">
        <v>0</v>
      </c>
      <c r="EE187" s="62">
        <v>0</v>
      </c>
      <c r="EF187" s="62">
        <v>0</v>
      </c>
      <c r="EG187" s="62">
        <v>0</v>
      </c>
      <c r="EH187" s="62">
        <v>0</v>
      </c>
      <c r="EI187" s="62">
        <v>0</v>
      </c>
      <c r="EJ187" s="62" t="s">
        <v>73</v>
      </c>
      <c r="EK187" s="62">
        <v>0</v>
      </c>
      <c r="EL187" s="62" t="s">
        <v>73</v>
      </c>
      <c r="EM187" s="62">
        <v>0</v>
      </c>
      <c r="EN187" s="62">
        <v>0</v>
      </c>
      <c r="EO187" s="62">
        <v>0</v>
      </c>
      <c r="EP187" s="62">
        <v>0</v>
      </c>
      <c r="EQ187" s="62">
        <v>0</v>
      </c>
      <c r="ER187" s="62">
        <v>0</v>
      </c>
      <c r="ES187" s="62">
        <v>0</v>
      </c>
      <c r="ET187" s="62">
        <v>0</v>
      </c>
      <c r="EU187" s="62">
        <v>0</v>
      </c>
      <c r="EV187" s="62">
        <v>0</v>
      </c>
      <c r="EW187" s="62" t="s">
        <v>73</v>
      </c>
      <c r="EX187" s="62">
        <v>0</v>
      </c>
      <c r="EY187" s="62">
        <v>0</v>
      </c>
      <c r="EZ187" s="62">
        <v>0</v>
      </c>
      <c r="FA187" s="62">
        <v>0</v>
      </c>
      <c r="FB187" s="62">
        <v>0</v>
      </c>
      <c r="FC187" s="62">
        <v>0</v>
      </c>
      <c r="FD187" s="62" t="s">
        <v>73</v>
      </c>
      <c r="FE187" s="62">
        <v>0</v>
      </c>
      <c r="FF187" s="62">
        <v>0</v>
      </c>
      <c r="FG187" s="62">
        <v>0</v>
      </c>
      <c r="FH187" s="62">
        <v>0</v>
      </c>
      <c r="FI187" s="62">
        <v>0</v>
      </c>
    </row>
    <row r="188" spans="1:165" x14ac:dyDescent="0.25">
      <c r="A188">
        <v>19</v>
      </c>
      <c r="B188" s="62" t="s">
        <v>346</v>
      </c>
      <c r="C188" s="62" t="s">
        <v>74</v>
      </c>
      <c r="D188" s="62" t="s">
        <v>73</v>
      </c>
      <c r="E188" s="62" t="s">
        <v>73</v>
      </c>
      <c r="F188" s="62" t="s">
        <v>73</v>
      </c>
      <c r="G188" s="62" t="s">
        <v>73</v>
      </c>
      <c r="H188" s="62" t="s">
        <v>73</v>
      </c>
      <c r="I188" s="62" t="s">
        <v>73</v>
      </c>
      <c r="J188" s="62">
        <v>0</v>
      </c>
      <c r="K188" s="62" t="s">
        <v>73</v>
      </c>
      <c r="L188" s="62" t="s">
        <v>73</v>
      </c>
      <c r="M188" s="62" t="s">
        <v>73</v>
      </c>
      <c r="N188" s="62" t="s">
        <v>282</v>
      </c>
      <c r="O188" s="62">
        <v>0</v>
      </c>
      <c r="P188" s="62">
        <v>0</v>
      </c>
      <c r="Q188" s="62">
        <v>0</v>
      </c>
      <c r="R188" s="62">
        <v>0</v>
      </c>
      <c r="S188" s="62">
        <v>0</v>
      </c>
      <c r="T188" s="62" t="s">
        <v>73</v>
      </c>
      <c r="U188" s="62">
        <v>0</v>
      </c>
      <c r="V188" s="62">
        <v>0</v>
      </c>
      <c r="W188" s="62">
        <v>0</v>
      </c>
      <c r="X188" s="62" t="s">
        <v>73</v>
      </c>
      <c r="Y188" s="62">
        <v>0</v>
      </c>
      <c r="Z188" s="62">
        <v>0</v>
      </c>
      <c r="AA188" s="62" t="s">
        <v>73</v>
      </c>
      <c r="AB188" s="62">
        <v>0</v>
      </c>
      <c r="AC188" s="62">
        <v>0</v>
      </c>
      <c r="AD188" s="62">
        <v>0</v>
      </c>
      <c r="AE188" s="62">
        <v>0</v>
      </c>
      <c r="AF188" s="62">
        <v>0</v>
      </c>
      <c r="AG188" s="62">
        <v>0</v>
      </c>
      <c r="AH188" s="62">
        <v>0</v>
      </c>
      <c r="AI188" s="62">
        <v>0</v>
      </c>
      <c r="AJ188" s="62">
        <v>0</v>
      </c>
      <c r="AK188" s="62">
        <v>0</v>
      </c>
      <c r="AL188" s="62">
        <v>0</v>
      </c>
      <c r="AM188" s="62">
        <v>0</v>
      </c>
      <c r="AN188" s="62">
        <v>0</v>
      </c>
      <c r="AO188" s="62">
        <v>0</v>
      </c>
      <c r="AP188" s="62" t="s">
        <v>73</v>
      </c>
      <c r="AQ188" s="62">
        <v>0</v>
      </c>
      <c r="AR188" s="62">
        <v>0</v>
      </c>
      <c r="AS188" s="62" t="s">
        <v>73</v>
      </c>
      <c r="AT188" s="62">
        <v>0</v>
      </c>
      <c r="AU188" s="62" t="s">
        <v>73</v>
      </c>
      <c r="AV188" s="62">
        <v>0</v>
      </c>
      <c r="AW188" s="62">
        <v>0</v>
      </c>
      <c r="AX188" s="62">
        <v>0</v>
      </c>
      <c r="AY188" s="62">
        <v>0</v>
      </c>
      <c r="AZ188" s="62" t="s">
        <v>73</v>
      </c>
      <c r="BA188" s="62">
        <v>0</v>
      </c>
      <c r="BB188" s="62">
        <v>0</v>
      </c>
      <c r="BC188" s="62" t="s">
        <v>73</v>
      </c>
      <c r="BD188" s="62">
        <v>0</v>
      </c>
      <c r="BE188" s="62">
        <v>0</v>
      </c>
      <c r="BF188" s="62">
        <v>0</v>
      </c>
      <c r="BG188" s="62">
        <v>0</v>
      </c>
      <c r="BH188" s="62">
        <v>0</v>
      </c>
      <c r="BI188" s="62">
        <v>0</v>
      </c>
      <c r="BJ188" s="62" t="s">
        <v>73</v>
      </c>
      <c r="BK188" s="62" t="s">
        <v>73</v>
      </c>
      <c r="BL188" s="62">
        <v>0</v>
      </c>
      <c r="BM188" s="62">
        <v>0</v>
      </c>
      <c r="BN188" s="62">
        <v>0</v>
      </c>
      <c r="BO188" s="62">
        <v>0</v>
      </c>
      <c r="BP188" s="62">
        <v>0</v>
      </c>
      <c r="BQ188" s="62">
        <v>0</v>
      </c>
      <c r="BR188" s="62">
        <v>0</v>
      </c>
      <c r="BS188" s="62">
        <v>0</v>
      </c>
      <c r="BT188" s="62">
        <v>0</v>
      </c>
      <c r="BU188" s="62">
        <v>0</v>
      </c>
      <c r="BV188" s="62" t="s">
        <v>73</v>
      </c>
      <c r="BW188" s="62">
        <v>0</v>
      </c>
      <c r="BX188" s="62">
        <v>0</v>
      </c>
      <c r="BY188" s="62">
        <v>0</v>
      </c>
      <c r="BZ188" s="62">
        <v>0</v>
      </c>
      <c r="CA188" s="62">
        <v>0</v>
      </c>
      <c r="CB188" s="62">
        <v>0</v>
      </c>
      <c r="CC188" s="62">
        <v>0</v>
      </c>
      <c r="CD188" s="62">
        <v>0</v>
      </c>
      <c r="CE188" s="62" t="s">
        <v>282</v>
      </c>
      <c r="CF188" s="62">
        <v>0</v>
      </c>
      <c r="CG188" s="62">
        <v>0</v>
      </c>
      <c r="CH188" s="62">
        <v>0</v>
      </c>
      <c r="CI188" s="62">
        <v>0</v>
      </c>
      <c r="CJ188" s="62" t="s">
        <v>73</v>
      </c>
      <c r="CK188" s="62">
        <v>0</v>
      </c>
      <c r="CL188" s="62">
        <v>0</v>
      </c>
      <c r="CM188" s="62">
        <v>0</v>
      </c>
      <c r="CN188" s="62">
        <v>0</v>
      </c>
      <c r="CO188" s="62" t="s">
        <v>73</v>
      </c>
      <c r="CP188" s="62" t="s">
        <v>73</v>
      </c>
      <c r="CQ188" s="62" t="s">
        <v>73</v>
      </c>
      <c r="CR188" s="62">
        <v>0</v>
      </c>
      <c r="CS188" s="62" t="s">
        <v>73</v>
      </c>
      <c r="CT188" s="62">
        <v>0</v>
      </c>
      <c r="CU188" s="62">
        <v>0</v>
      </c>
      <c r="CV188" s="62">
        <v>0</v>
      </c>
      <c r="CW188" s="62">
        <v>0</v>
      </c>
      <c r="CX188" s="62" t="s">
        <v>73</v>
      </c>
      <c r="CY188" s="62" t="s">
        <v>73</v>
      </c>
      <c r="CZ188" s="62">
        <v>0</v>
      </c>
      <c r="DA188" s="62">
        <v>0</v>
      </c>
      <c r="DB188" s="62">
        <v>0</v>
      </c>
      <c r="DC188" s="62">
        <v>0</v>
      </c>
      <c r="DD188" s="62" t="s">
        <v>73</v>
      </c>
      <c r="DE188" s="62">
        <v>0</v>
      </c>
      <c r="DF188" s="62" t="s">
        <v>73</v>
      </c>
      <c r="DG188" s="62">
        <v>0</v>
      </c>
      <c r="DH188" s="62">
        <v>0</v>
      </c>
      <c r="DI188" s="62">
        <v>0</v>
      </c>
      <c r="DJ188" s="62">
        <v>0</v>
      </c>
      <c r="DK188" s="62">
        <v>0</v>
      </c>
      <c r="DL188" s="62">
        <v>0</v>
      </c>
      <c r="DM188" s="62" t="s">
        <v>282</v>
      </c>
      <c r="DN188" s="62">
        <v>0</v>
      </c>
      <c r="DO188" s="62">
        <v>0</v>
      </c>
      <c r="DP188" s="62">
        <v>0</v>
      </c>
      <c r="DQ188" s="62">
        <v>0</v>
      </c>
      <c r="DR188" s="62" t="s">
        <v>73</v>
      </c>
      <c r="DS188" s="62">
        <v>0</v>
      </c>
      <c r="DT188" s="62">
        <v>0</v>
      </c>
      <c r="DU188" s="62" t="s">
        <v>73</v>
      </c>
      <c r="DV188" s="62">
        <v>0</v>
      </c>
      <c r="DW188" s="62">
        <v>0</v>
      </c>
      <c r="DX188" s="62">
        <v>0</v>
      </c>
      <c r="DY188" s="62">
        <v>0</v>
      </c>
      <c r="DZ188" s="62">
        <v>0</v>
      </c>
      <c r="EA188" s="62">
        <v>0</v>
      </c>
      <c r="EB188" s="62">
        <v>0</v>
      </c>
      <c r="EC188" s="62">
        <v>0</v>
      </c>
      <c r="ED188" s="62">
        <v>0</v>
      </c>
      <c r="EE188" s="62">
        <v>0</v>
      </c>
      <c r="EF188" s="62">
        <v>0</v>
      </c>
      <c r="EG188" s="62">
        <v>0</v>
      </c>
      <c r="EH188" s="62">
        <v>0</v>
      </c>
      <c r="EI188" s="62" t="s">
        <v>73</v>
      </c>
      <c r="EJ188" s="62" t="s">
        <v>73</v>
      </c>
      <c r="EK188" s="62">
        <v>0</v>
      </c>
      <c r="EL188" s="62" t="s">
        <v>73</v>
      </c>
      <c r="EM188" s="62">
        <v>0</v>
      </c>
      <c r="EN188" s="62">
        <v>0</v>
      </c>
      <c r="EO188" s="62">
        <v>0</v>
      </c>
      <c r="EP188" s="62">
        <v>0</v>
      </c>
      <c r="EQ188" s="62">
        <v>0</v>
      </c>
      <c r="ER188" s="62">
        <v>0</v>
      </c>
      <c r="ES188" s="62">
        <v>0</v>
      </c>
      <c r="ET188" s="62">
        <v>0</v>
      </c>
      <c r="EU188" s="62">
        <v>0</v>
      </c>
      <c r="EV188" s="62">
        <v>0</v>
      </c>
      <c r="EW188" s="62">
        <v>0</v>
      </c>
      <c r="EX188" s="62">
        <v>0</v>
      </c>
      <c r="EY188" s="62">
        <v>0</v>
      </c>
      <c r="EZ188" s="62">
        <v>0</v>
      </c>
      <c r="FA188" s="62" t="s">
        <v>73</v>
      </c>
      <c r="FB188" s="62">
        <v>0</v>
      </c>
      <c r="FC188" s="62">
        <v>0</v>
      </c>
      <c r="FD188" s="62" t="s">
        <v>73</v>
      </c>
      <c r="FE188" s="62">
        <v>0</v>
      </c>
      <c r="FF188" s="62">
        <v>0</v>
      </c>
      <c r="FG188" s="62">
        <v>0</v>
      </c>
      <c r="FH188" s="62">
        <v>0</v>
      </c>
      <c r="FI188" s="62">
        <v>0</v>
      </c>
    </row>
    <row r="189" spans="1:165" x14ac:dyDescent="0.25">
      <c r="A189">
        <v>20</v>
      </c>
      <c r="B189" s="62" t="s">
        <v>349</v>
      </c>
      <c r="C189" s="62">
        <v>0.01</v>
      </c>
      <c r="D189" s="62" t="s">
        <v>73</v>
      </c>
      <c r="E189" s="62">
        <v>0.03</v>
      </c>
      <c r="F189" s="62" t="s">
        <v>73</v>
      </c>
      <c r="G189" s="62" t="s">
        <v>73</v>
      </c>
      <c r="H189" s="62">
        <v>0.01</v>
      </c>
      <c r="I189" s="62" t="s">
        <v>73</v>
      </c>
      <c r="J189" s="62" t="s">
        <v>73</v>
      </c>
      <c r="K189" s="62">
        <v>0</v>
      </c>
      <c r="L189" s="62" t="s">
        <v>73</v>
      </c>
      <c r="M189" s="62">
        <v>0.02</v>
      </c>
      <c r="N189" s="62" t="s">
        <v>282</v>
      </c>
      <c r="O189" s="62">
        <v>0</v>
      </c>
      <c r="P189" s="62">
        <v>0</v>
      </c>
      <c r="Q189" s="62">
        <v>0</v>
      </c>
      <c r="R189" s="62">
        <v>0</v>
      </c>
      <c r="S189" s="62">
        <v>0</v>
      </c>
      <c r="T189" s="62" t="s">
        <v>73</v>
      </c>
      <c r="U189" s="62">
        <v>0</v>
      </c>
      <c r="V189" s="62">
        <v>0</v>
      </c>
      <c r="W189" s="62">
        <v>0</v>
      </c>
      <c r="X189" s="62" t="s">
        <v>73</v>
      </c>
      <c r="Y189" s="62">
        <v>0</v>
      </c>
      <c r="Z189" s="62">
        <v>0</v>
      </c>
      <c r="AA189" s="62" t="s">
        <v>73</v>
      </c>
      <c r="AB189" s="62">
        <v>0</v>
      </c>
      <c r="AC189" s="62">
        <v>0</v>
      </c>
      <c r="AD189" s="62">
        <v>0</v>
      </c>
      <c r="AE189" s="62">
        <v>0</v>
      </c>
      <c r="AF189" s="62">
        <v>0</v>
      </c>
      <c r="AG189" s="62">
        <v>0</v>
      </c>
      <c r="AH189" s="62">
        <v>0</v>
      </c>
      <c r="AI189" s="62">
        <v>0</v>
      </c>
      <c r="AJ189" s="62">
        <v>0</v>
      </c>
      <c r="AK189" s="62">
        <v>0</v>
      </c>
      <c r="AL189" s="62">
        <v>0</v>
      </c>
      <c r="AM189" s="62">
        <v>0</v>
      </c>
      <c r="AN189" s="62">
        <v>0</v>
      </c>
      <c r="AO189" s="62">
        <v>0</v>
      </c>
      <c r="AP189" s="62" t="s">
        <v>73</v>
      </c>
      <c r="AQ189" s="62">
        <v>0</v>
      </c>
      <c r="AR189" s="62">
        <v>0</v>
      </c>
      <c r="AS189" s="62">
        <v>0</v>
      </c>
      <c r="AT189" s="62">
        <v>0</v>
      </c>
      <c r="AU189" s="62" t="s">
        <v>73</v>
      </c>
      <c r="AV189" s="62" t="s">
        <v>73</v>
      </c>
      <c r="AW189" s="62" t="s">
        <v>73</v>
      </c>
      <c r="AX189" s="62" t="s">
        <v>73</v>
      </c>
      <c r="AY189" s="62">
        <v>0</v>
      </c>
      <c r="AZ189" s="62" t="s">
        <v>73</v>
      </c>
      <c r="BA189" s="62" t="s">
        <v>73</v>
      </c>
      <c r="BB189" s="62">
        <v>0</v>
      </c>
      <c r="BC189" s="62" t="s">
        <v>73</v>
      </c>
      <c r="BD189" s="62">
        <v>0</v>
      </c>
      <c r="BE189" s="62">
        <v>0</v>
      </c>
      <c r="BF189" s="62" t="s">
        <v>73</v>
      </c>
      <c r="BG189" s="62" t="s">
        <v>73</v>
      </c>
      <c r="BH189" s="62">
        <v>0</v>
      </c>
      <c r="BI189" s="62">
        <v>0</v>
      </c>
      <c r="BJ189" s="62">
        <v>0</v>
      </c>
      <c r="BK189" s="62">
        <v>0</v>
      </c>
      <c r="BL189" s="62">
        <v>0</v>
      </c>
      <c r="BM189" s="62">
        <v>0</v>
      </c>
      <c r="BN189" s="62">
        <v>0</v>
      </c>
      <c r="BO189" s="62">
        <v>0</v>
      </c>
      <c r="BP189" s="62" t="s">
        <v>73</v>
      </c>
      <c r="BQ189" s="62">
        <v>0</v>
      </c>
      <c r="BR189" s="62" t="s">
        <v>73</v>
      </c>
      <c r="BS189" s="62">
        <v>0</v>
      </c>
      <c r="BT189" s="62">
        <v>0</v>
      </c>
      <c r="BU189" s="62">
        <v>0</v>
      </c>
      <c r="BV189" s="62" t="s">
        <v>73</v>
      </c>
      <c r="BW189" s="62">
        <v>0</v>
      </c>
      <c r="BX189" s="62">
        <v>0</v>
      </c>
      <c r="BY189" s="62">
        <v>0</v>
      </c>
      <c r="BZ189" s="62">
        <v>0</v>
      </c>
      <c r="CA189" s="62" t="s">
        <v>73</v>
      </c>
      <c r="CB189" s="62">
        <v>0</v>
      </c>
      <c r="CC189" s="62" t="s">
        <v>73</v>
      </c>
      <c r="CD189" s="62" t="s">
        <v>73</v>
      </c>
      <c r="CE189" s="62" t="s">
        <v>282</v>
      </c>
      <c r="CF189" s="62">
        <v>0</v>
      </c>
      <c r="CG189" s="62">
        <v>0</v>
      </c>
      <c r="CH189" s="62">
        <v>0</v>
      </c>
      <c r="CI189" s="62">
        <v>0</v>
      </c>
      <c r="CJ189" s="62" t="s">
        <v>73</v>
      </c>
      <c r="CK189" s="62" t="s">
        <v>73</v>
      </c>
      <c r="CL189" s="62">
        <v>0</v>
      </c>
      <c r="CM189" s="62" t="s">
        <v>73</v>
      </c>
      <c r="CN189" s="62">
        <v>0</v>
      </c>
      <c r="CO189" s="62" t="s">
        <v>73</v>
      </c>
      <c r="CP189" s="62">
        <v>0</v>
      </c>
      <c r="CQ189" s="62" t="s">
        <v>73</v>
      </c>
      <c r="CR189" s="62">
        <v>0</v>
      </c>
      <c r="CS189" s="62" t="s">
        <v>73</v>
      </c>
      <c r="CT189" s="62">
        <v>0</v>
      </c>
      <c r="CU189" s="62">
        <v>0</v>
      </c>
      <c r="CV189" s="62">
        <v>0</v>
      </c>
      <c r="CW189" s="62">
        <v>0</v>
      </c>
      <c r="CX189" s="62">
        <v>0</v>
      </c>
      <c r="CY189" s="62">
        <v>0</v>
      </c>
      <c r="CZ189" s="62">
        <v>0</v>
      </c>
      <c r="DA189" s="62">
        <v>0</v>
      </c>
      <c r="DB189" s="62">
        <v>0</v>
      </c>
      <c r="DC189" s="62" t="s">
        <v>73</v>
      </c>
      <c r="DD189" s="62" t="s">
        <v>73</v>
      </c>
      <c r="DE189" s="62">
        <v>0</v>
      </c>
      <c r="DF189" s="62">
        <v>0</v>
      </c>
      <c r="DG189" s="62">
        <v>0</v>
      </c>
      <c r="DH189" s="62" t="s">
        <v>73</v>
      </c>
      <c r="DI189" s="62">
        <v>0</v>
      </c>
      <c r="DJ189" s="62">
        <v>0</v>
      </c>
      <c r="DK189" s="62">
        <v>0</v>
      </c>
      <c r="DL189" s="62" t="s">
        <v>73</v>
      </c>
      <c r="DM189" s="62" t="s">
        <v>282</v>
      </c>
      <c r="DN189" s="62" t="s">
        <v>73</v>
      </c>
      <c r="DO189" s="62" t="s">
        <v>73</v>
      </c>
      <c r="DP189" s="62">
        <v>0</v>
      </c>
      <c r="DQ189" s="62" t="s">
        <v>73</v>
      </c>
      <c r="DR189" s="62" t="s">
        <v>73</v>
      </c>
      <c r="DS189" s="62">
        <v>0</v>
      </c>
      <c r="DT189" s="62">
        <v>0</v>
      </c>
      <c r="DU189" s="62">
        <v>0</v>
      </c>
      <c r="DV189" s="62">
        <v>0</v>
      </c>
      <c r="DW189" s="62">
        <v>0</v>
      </c>
      <c r="DX189" s="62" t="s">
        <v>73</v>
      </c>
      <c r="DY189" s="62" t="s">
        <v>73</v>
      </c>
      <c r="DZ189" s="62">
        <v>0</v>
      </c>
      <c r="EA189" s="62">
        <v>0</v>
      </c>
      <c r="EB189" s="62">
        <v>0</v>
      </c>
      <c r="EC189" s="62" t="s">
        <v>73</v>
      </c>
      <c r="ED189" s="62">
        <v>0</v>
      </c>
      <c r="EE189" s="62">
        <v>0</v>
      </c>
      <c r="EF189" s="62" t="s">
        <v>73</v>
      </c>
      <c r="EG189" s="62">
        <v>0</v>
      </c>
      <c r="EH189" s="62">
        <v>0</v>
      </c>
      <c r="EI189" s="62" t="s">
        <v>73</v>
      </c>
      <c r="EJ189" s="62" t="s">
        <v>73</v>
      </c>
      <c r="EK189" s="62">
        <v>0</v>
      </c>
      <c r="EL189" s="62">
        <v>0</v>
      </c>
      <c r="EM189" s="62">
        <v>0</v>
      </c>
      <c r="EN189" s="62">
        <v>0</v>
      </c>
      <c r="EO189" s="62">
        <v>0</v>
      </c>
      <c r="EP189" s="62">
        <v>0</v>
      </c>
      <c r="EQ189" s="62">
        <v>0</v>
      </c>
      <c r="ER189" s="62">
        <v>0</v>
      </c>
      <c r="ES189" s="62">
        <v>0</v>
      </c>
      <c r="ET189" s="62" t="s">
        <v>73</v>
      </c>
      <c r="EU189" s="62">
        <v>0</v>
      </c>
      <c r="EV189" s="62">
        <v>0</v>
      </c>
      <c r="EW189" s="62">
        <v>0</v>
      </c>
      <c r="EX189" s="62" t="s">
        <v>73</v>
      </c>
      <c r="EY189" s="62">
        <v>0</v>
      </c>
      <c r="EZ189" s="62">
        <v>0</v>
      </c>
      <c r="FA189" s="62">
        <v>0</v>
      </c>
      <c r="FB189" s="62">
        <v>0</v>
      </c>
      <c r="FC189" s="62">
        <v>0</v>
      </c>
      <c r="FD189" s="62" t="s">
        <v>73</v>
      </c>
      <c r="FE189" s="62">
        <v>0</v>
      </c>
      <c r="FF189" s="62">
        <v>0</v>
      </c>
      <c r="FG189" s="62">
        <v>0</v>
      </c>
      <c r="FH189" s="62">
        <v>0</v>
      </c>
      <c r="FI189" s="62">
        <v>0</v>
      </c>
    </row>
    <row r="190" spans="1:165" x14ac:dyDescent="0.25">
      <c r="A190">
        <v>21</v>
      </c>
      <c r="B190" s="62" t="s">
        <v>352</v>
      </c>
      <c r="C190" s="62">
        <v>0.08</v>
      </c>
      <c r="D190" s="62">
        <v>0.04</v>
      </c>
      <c r="E190" s="62">
        <v>7.0000000000000007E-2</v>
      </c>
      <c r="F190" s="62">
        <v>7.0000000000000007E-2</v>
      </c>
      <c r="G190" s="62">
        <v>0.05</v>
      </c>
      <c r="H190" s="62">
        <v>0.1</v>
      </c>
      <c r="I190" s="62">
        <v>0.1</v>
      </c>
      <c r="J190" s="62">
        <v>0.08</v>
      </c>
      <c r="K190" s="62">
        <v>0.06</v>
      </c>
      <c r="L190" s="62">
        <v>0.05</v>
      </c>
      <c r="M190" s="62">
        <v>0.1</v>
      </c>
      <c r="N190" s="62" t="s">
        <v>282</v>
      </c>
      <c r="O190" s="62" t="s">
        <v>73</v>
      </c>
      <c r="P190" s="62" t="s">
        <v>73</v>
      </c>
      <c r="Q190" s="62" t="s">
        <v>73</v>
      </c>
      <c r="R190" s="62" t="s">
        <v>73</v>
      </c>
      <c r="S190" s="62">
        <v>0</v>
      </c>
      <c r="T190" s="62" t="s">
        <v>73</v>
      </c>
      <c r="U190" s="62" t="s">
        <v>73</v>
      </c>
      <c r="V190" s="62">
        <v>0</v>
      </c>
      <c r="W190" s="62">
        <v>0</v>
      </c>
      <c r="X190" s="62" t="s">
        <v>73</v>
      </c>
      <c r="Y190" s="62">
        <v>0</v>
      </c>
      <c r="Z190" s="62">
        <v>0</v>
      </c>
      <c r="AA190" s="62" t="s">
        <v>73</v>
      </c>
      <c r="AB190" s="62">
        <v>0</v>
      </c>
      <c r="AC190" s="62" t="s">
        <v>73</v>
      </c>
      <c r="AD190" s="62">
        <v>0</v>
      </c>
      <c r="AE190" s="62" t="s">
        <v>73</v>
      </c>
      <c r="AF190" s="62" t="s">
        <v>73</v>
      </c>
      <c r="AG190" s="62" t="s">
        <v>73</v>
      </c>
      <c r="AH190" s="62" t="s">
        <v>73</v>
      </c>
      <c r="AI190" s="62">
        <v>0</v>
      </c>
      <c r="AJ190" s="62">
        <v>0</v>
      </c>
      <c r="AK190" s="62" t="s">
        <v>73</v>
      </c>
      <c r="AL190" s="62" t="s">
        <v>73</v>
      </c>
      <c r="AM190" s="62">
        <v>0</v>
      </c>
      <c r="AN190" s="62">
        <v>0</v>
      </c>
      <c r="AO190" s="62" t="s">
        <v>73</v>
      </c>
      <c r="AP190" s="62" t="s">
        <v>73</v>
      </c>
      <c r="AQ190" s="62" t="s">
        <v>73</v>
      </c>
      <c r="AR190" s="62" t="s">
        <v>73</v>
      </c>
      <c r="AS190" s="62" t="s">
        <v>73</v>
      </c>
      <c r="AT190" s="62">
        <v>0</v>
      </c>
      <c r="AU190" s="62">
        <v>0.1</v>
      </c>
      <c r="AV190" s="62" t="s">
        <v>73</v>
      </c>
      <c r="AW190" s="62" t="s">
        <v>73</v>
      </c>
      <c r="AX190" s="62" t="s">
        <v>73</v>
      </c>
      <c r="AY190" s="62" t="s">
        <v>73</v>
      </c>
      <c r="AZ190" s="62" t="s">
        <v>73</v>
      </c>
      <c r="BA190" s="62">
        <v>0</v>
      </c>
      <c r="BB190" s="62" t="s">
        <v>73</v>
      </c>
      <c r="BC190" s="62">
        <v>0.11</v>
      </c>
      <c r="BD190" s="62" t="s">
        <v>73</v>
      </c>
      <c r="BE190" s="62" t="s">
        <v>73</v>
      </c>
      <c r="BF190" s="62" t="s">
        <v>73</v>
      </c>
      <c r="BG190" s="62" t="s">
        <v>73</v>
      </c>
      <c r="BH190" s="62">
        <v>0</v>
      </c>
      <c r="BI190" s="62">
        <v>0.13</v>
      </c>
      <c r="BJ190" s="62" t="s">
        <v>73</v>
      </c>
      <c r="BK190" s="62">
        <v>0</v>
      </c>
      <c r="BL190" s="62" t="s">
        <v>73</v>
      </c>
      <c r="BM190" s="62" t="s">
        <v>73</v>
      </c>
      <c r="BN190" s="62">
        <v>0</v>
      </c>
      <c r="BO190" s="62" t="s">
        <v>73</v>
      </c>
      <c r="BP190" s="62" t="s">
        <v>73</v>
      </c>
      <c r="BQ190" s="62" t="s">
        <v>73</v>
      </c>
      <c r="BR190" s="62" t="s">
        <v>73</v>
      </c>
      <c r="BS190" s="62">
        <v>0</v>
      </c>
      <c r="BT190" s="62" t="s">
        <v>73</v>
      </c>
      <c r="BU190" s="62">
        <v>0</v>
      </c>
      <c r="BV190" s="62" t="s">
        <v>73</v>
      </c>
      <c r="BW190" s="62" t="s">
        <v>73</v>
      </c>
      <c r="BX190" s="62" t="s">
        <v>73</v>
      </c>
      <c r="BY190" s="62" t="s">
        <v>73</v>
      </c>
      <c r="BZ190" s="62">
        <v>0</v>
      </c>
      <c r="CA190" s="62" t="s">
        <v>73</v>
      </c>
      <c r="CB190" s="62">
        <v>0</v>
      </c>
      <c r="CC190" s="62" t="s">
        <v>73</v>
      </c>
      <c r="CD190" s="62">
        <v>0.22</v>
      </c>
      <c r="CE190" s="62" t="s">
        <v>282</v>
      </c>
      <c r="CF190" s="62" t="s">
        <v>73</v>
      </c>
      <c r="CG190" s="62" t="s">
        <v>73</v>
      </c>
      <c r="CH190" s="62">
        <v>0</v>
      </c>
      <c r="CI190" s="62" t="s">
        <v>73</v>
      </c>
      <c r="CJ190" s="62" t="s">
        <v>73</v>
      </c>
      <c r="CK190" s="62" t="s">
        <v>73</v>
      </c>
      <c r="CL190" s="62">
        <v>0</v>
      </c>
      <c r="CM190" s="62" t="s">
        <v>73</v>
      </c>
      <c r="CN190" s="62" t="s">
        <v>73</v>
      </c>
      <c r="CO190" s="62" t="s">
        <v>73</v>
      </c>
      <c r="CP190" s="62">
        <v>0</v>
      </c>
      <c r="CQ190" s="62" t="s">
        <v>73</v>
      </c>
      <c r="CR190" s="62" t="s">
        <v>73</v>
      </c>
      <c r="CS190" s="62" t="s">
        <v>73</v>
      </c>
      <c r="CT190" s="62">
        <v>0</v>
      </c>
      <c r="CU190" s="62">
        <v>0</v>
      </c>
      <c r="CV190" s="62" t="s">
        <v>73</v>
      </c>
      <c r="CW190" s="62" t="s">
        <v>73</v>
      </c>
      <c r="CX190" s="62" t="s">
        <v>73</v>
      </c>
      <c r="CY190" s="62" t="s">
        <v>73</v>
      </c>
      <c r="CZ190" s="62" t="s">
        <v>73</v>
      </c>
      <c r="DA190" s="62">
        <v>0</v>
      </c>
      <c r="DB190" s="62">
        <v>0</v>
      </c>
      <c r="DC190" s="62" t="s">
        <v>73</v>
      </c>
      <c r="DD190" s="62" t="s">
        <v>73</v>
      </c>
      <c r="DE190" s="62" t="s">
        <v>73</v>
      </c>
      <c r="DF190" s="62" t="s">
        <v>73</v>
      </c>
      <c r="DG190" s="62" t="s">
        <v>73</v>
      </c>
      <c r="DH190" s="62">
        <v>0.12</v>
      </c>
      <c r="DI190" s="62" t="s">
        <v>73</v>
      </c>
      <c r="DJ190" s="62" t="s">
        <v>73</v>
      </c>
      <c r="DK190" s="62">
        <v>0</v>
      </c>
      <c r="DL190" s="62">
        <v>0.13</v>
      </c>
      <c r="DM190" s="62" t="s">
        <v>282</v>
      </c>
      <c r="DN190" s="62" t="s">
        <v>73</v>
      </c>
      <c r="DO190" s="62" t="s">
        <v>73</v>
      </c>
      <c r="DP190" s="62" t="s">
        <v>73</v>
      </c>
      <c r="DQ190" s="62" t="s">
        <v>73</v>
      </c>
      <c r="DR190" s="62" t="s">
        <v>73</v>
      </c>
      <c r="DS190" s="62" t="s">
        <v>73</v>
      </c>
      <c r="DT190" s="62">
        <v>0</v>
      </c>
      <c r="DU190" s="62" t="s">
        <v>73</v>
      </c>
      <c r="DV190" s="62" t="s">
        <v>73</v>
      </c>
      <c r="DW190" s="62" t="s">
        <v>73</v>
      </c>
      <c r="DX190" s="62" t="s">
        <v>73</v>
      </c>
      <c r="DY190" s="62" t="s">
        <v>73</v>
      </c>
      <c r="DZ190" s="62" t="s">
        <v>73</v>
      </c>
      <c r="EA190" s="62" t="s">
        <v>73</v>
      </c>
      <c r="EB190" s="62" t="s">
        <v>73</v>
      </c>
      <c r="EC190" s="62" t="s">
        <v>73</v>
      </c>
      <c r="ED190" s="62" t="s">
        <v>73</v>
      </c>
      <c r="EE190" s="62" t="s">
        <v>73</v>
      </c>
      <c r="EF190" s="62" t="s">
        <v>73</v>
      </c>
      <c r="EG190" s="62" t="s">
        <v>73</v>
      </c>
      <c r="EH190" s="62" t="s">
        <v>73</v>
      </c>
      <c r="EI190" s="62" t="s">
        <v>73</v>
      </c>
      <c r="EJ190" s="62">
        <v>0.09</v>
      </c>
      <c r="EK190" s="62">
        <v>0</v>
      </c>
      <c r="EL190" s="62">
        <v>0.11</v>
      </c>
      <c r="EM190" s="62" t="s">
        <v>73</v>
      </c>
      <c r="EN190" s="62" t="s">
        <v>73</v>
      </c>
      <c r="EO190" s="62">
        <v>0</v>
      </c>
      <c r="EP190" s="62" t="s">
        <v>73</v>
      </c>
      <c r="EQ190" s="62" t="s">
        <v>73</v>
      </c>
      <c r="ER190" s="62" t="s">
        <v>73</v>
      </c>
      <c r="ES190" s="62" t="s">
        <v>73</v>
      </c>
      <c r="ET190" s="62" t="s">
        <v>73</v>
      </c>
      <c r="EU190" s="62">
        <v>0</v>
      </c>
      <c r="EV190" s="62">
        <v>0</v>
      </c>
      <c r="EW190" s="62" t="s">
        <v>73</v>
      </c>
      <c r="EX190" s="62" t="s">
        <v>73</v>
      </c>
      <c r="EY190" s="62">
        <v>0</v>
      </c>
      <c r="EZ190" s="62" t="s">
        <v>73</v>
      </c>
      <c r="FA190" s="62" t="s">
        <v>73</v>
      </c>
      <c r="FB190" s="62" t="s">
        <v>73</v>
      </c>
      <c r="FC190" s="62" t="s">
        <v>73</v>
      </c>
      <c r="FD190" s="62" t="s">
        <v>73</v>
      </c>
      <c r="FE190" s="62">
        <v>0</v>
      </c>
      <c r="FF190" s="62">
        <v>0</v>
      </c>
      <c r="FG190" s="62">
        <v>0.12</v>
      </c>
      <c r="FH190" s="62" t="s">
        <v>73</v>
      </c>
      <c r="FI190" s="62">
        <v>0.15</v>
      </c>
    </row>
    <row r="191" spans="1:165" x14ac:dyDescent="0.25">
      <c r="A191">
        <v>22</v>
      </c>
      <c r="B191" s="62" t="s">
        <v>355</v>
      </c>
      <c r="C191" s="62">
        <v>7.0000000000000007E-2</v>
      </c>
      <c r="D191" s="62">
        <v>0.09</v>
      </c>
      <c r="E191" s="62">
        <v>0.05</v>
      </c>
      <c r="F191" s="62">
        <v>0.06</v>
      </c>
      <c r="G191" s="62" t="s">
        <v>73</v>
      </c>
      <c r="H191" s="62">
        <v>0.08</v>
      </c>
      <c r="I191" s="62">
        <v>0.11</v>
      </c>
      <c r="J191" s="62">
        <v>0.06</v>
      </c>
      <c r="K191" s="62">
        <v>0.03</v>
      </c>
      <c r="L191" s="62">
        <v>0.06</v>
      </c>
      <c r="M191" s="62">
        <v>0.15</v>
      </c>
      <c r="N191" s="62" t="s">
        <v>282</v>
      </c>
      <c r="O191" s="62" t="s">
        <v>73</v>
      </c>
      <c r="P191" s="62">
        <v>0</v>
      </c>
      <c r="Q191" s="62">
        <v>0</v>
      </c>
      <c r="R191" s="62" t="s">
        <v>73</v>
      </c>
      <c r="S191" s="62">
        <v>0</v>
      </c>
      <c r="T191" s="62" t="s">
        <v>73</v>
      </c>
      <c r="U191" s="62">
        <v>0</v>
      </c>
      <c r="V191" s="62" t="s">
        <v>73</v>
      </c>
      <c r="W191" s="62">
        <v>0</v>
      </c>
      <c r="X191" s="62" t="s">
        <v>73</v>
      </c>
      <c r="Y191" s="62">
        <v>0</v>
      </c>
      <c r="Z191" s="62">
        <v>0</v>
      </c>
      <c r="AA191" s="62" t="s">
        <v>73</v>
      </c>
      <c r="AB191" s="62">
        <v>0</v>
      </c>
      <c r="AC191" s="62" t="s">
        <v>73</v>
      </c>
      <c r="AD191" s="62">
        <v>0</v>
      </c>
      <c r="AE191" s="62" t="s">
        <v>73</v>
      </c>
      <c r="AF191" s="62" t="s">
        <v>73</v>
      </c>
      <c r="AG191" s="62" t="s">
        <v>73</v>
      </c>
      <c r="AH191" s="62" t="s">
        <v>73</v>
      </c>
      <c r="AI191" s="62">
        <v>0</v>
      </c>
      <c r="AJ191" s="62">
        <v>0</v>
      </c>
      <c r="AK191" s="62">
        <v>0</v>
      </c>
      <c r="AL191" s="62" t="s">
        <v>73</v>
      </c>
      <c r="AM191" s="62">
        <v>0</v>
      </c>
      <c r="AN191" s="62">
        <v>0</v>
      </c>
      <c r="AO191" s="62">
        <v>0</v>
      </c>
      <c r="AP191" s="62" t="s">
        <v>73</v>
      </c>
      <c r="AQ191" s="62">
        <v>0</v>
      </c>
      <c r="AR191" s="62">
        <v>0</v>
      </c>
      <c r="AS191" s="62" t="s">
        <v>73</v>
      </c>
      <c r="AT191" s="62">
        <v>0</v>
      </c>
      <c r="AU191" s="62">
        <v>0.04</v>
      </c>
      <c r="AV191" s="62" t="s">
        <v>73</v>
      </c>
      <c r="AW191" s="62" t="s">
        <v>73</v>
      </c>
      <c r="AX191" s="62">
        <v>0</v>
      </c>
      <c r="AY191" s="62" t="s">
        <v>73</v>
      </c>
      <c r="AZ191" s="62" t="s">
        <v>73</v>
      </c>
      <c r="BA191" s="62" t="s">
        <v>73</v>
      </c>
      <c r="BB191" s="62" t="s">
        <v>73</v>
      </c>
      <c r="BC191" s="62" t="s">
        <v>73</v>
      </c>
      <c r="BD191" s="62" t="s">
        <v>73</v>
      </c>
      <c r="BE191" s="62" t="s">
        <v>73</v>
      </c>
      <c r="BF191" s="62" t="s">
        <v>73</v>
      </c>
      <c r="BG191" s="62" t="s">
        <v>73</v>
      </c>
      <c r="BH191" s="62" t="s">
        <v>73</v>
      </c>
      <c r="BI191" s="62">
        <v>0.1</v>
      </c>
      <c r="BJ191" s="62">
        <v>0</v>
      </c>
      <c r="BK191" s="62" t="s">
        <v>73</v>
      </c>
      <c r="BL191" s="62" t="s">
        <v>73</v>
      </c>
      <c r="BM191" s="62" t="s">
        <v>73</v>
      </c>
      <c r="BN191" s="62">
        <v>0</v>
      </c>
      <c r="BO191" s="62" t="s">
        <v>73</v>
      </c>
      <c r="BP191" s="62" t="s">
        <v>73</v>
      </c>
      <c r="BQ191" s="62">
        <v>0</v>
      </c>
      <c r="BR191" s="62">
        <v>0</v>
      </c>
      <c r="BS191" s="62">
        <v>0</v>
      </c>
      <c r="BT191" s="62" t="s">
        <v>73</v>
      </c>
      <c r="BU191" s="62">
        <v>0</v>
      </c>
      <c r="BV191" s="62" t="s">
        <v>73</v>
      </c>
      <c r="BW191" s="62" t="s">
        <v>73</v>
      </c>
      <c r="BX191" s="62">
        <v>0.13</v>
      </c>
      <c r="BY191" s="62" t="s">
        <v>73</v>
      </c>
      <c r="BZ191" s="62" t="s">
        <v>73</v>
      </c>
      <c r="CA191" s="62" t="s">
        <v>73</v>
      </c>
      <c r="CB191" s="62" t="s">
        <v>73</v>
      </c>
      <c r="CC191" s="62">
        <v>0.22</v>
      </c>
      <c r="CD191" s="62" t="s">
        <v>73</v>
      </c>
      <c r="CE191" s="62" t="s">
        <v>282</v>
      </c>
      <c r="CF191" s="62">
        <v>0</v>
      </c>
      <c r="CG191" s="62" t="s">
        <v>73</v>
      </c>
      <c r="CH191" s="62">
        <v>0</v>
      </c>
      <c r="CI191" s="62" t="s">
        <v>73</v>
      </c>
      <c r="CJ191" s="62" t="s">
        <v>73</v>
      </c>
      <c r="CK191" s="62" t="s">
        <v>73</v>
      </c>
      <c r="CL191" s="62" t="s">
        <v>73</v>
      </c>
      <c r="CM191" s="62" t="s">
        <v>73</v>
      </c>
      <c r="CN191" s="62" t="s">
        <v>73</v>
      </c>
      <c r="CO191" s="62" t="s">
        <v>73</v>
      </c>
      <c r="CP191" s="62" t="s">
        <v>73</v>
      </c>
      <c r="CQ191" s="62" t="s">
        <v>73</v>
      </c>
      <c r="CR191" s="62" t="s">
        <v>73</v>
      </c>
      <c r="CS191" s="62" t="s">
        <v>73</v>
      </c>
      <c r="CT191" s="62">
        <v>0</v>
      </c>
      <c r="CU191" s="62" t="s">
        <v>73</v>
      </c>
      <c r="CV191" s="62" t="s">
        <v>73</v>
      </c>
      <c r="CW191" s="62" t="s">
        <v>73</v>
      </c>
      <c r="CX191" s="62" t="s">
        <v>73</v>
      </c>
      <c r="CY191" s="62" t="s">
        <v>73</v>
      </c>
      <c r="CZ191" s="62" t="s">
        <v>73</v>
      </c>
      <c r="DA191" s="62">
        <v>0</v>
      </c>
      <c r="DB191" s="62">
        <v>0</v>
      </c>
      <c r="DC191" s="62" t="s">
        <v>73</v>
      </c>
      <c r="DD191" s="62">
        <v>0.23</v>
      </c>
      <c r="DE191" s="62" t="s">
        <v>73</v>
      </c>
      <c r="DF191" s="62">
        <v>0.19</v>
      </c>
      <c r="DG191" s="62" t="s">
        <v>73</v>
      </c>
      <c r="DH191" s="62">
        <v>0.1</v>
      </c>
      <c r="DI191" s="62">
        <v>0.22</v>
      </c>
      <c r="DJ191" s="62" t="s">
        <v>73</v>
      </c>
      <c r="DK191" s="62">
        <v>0</v>
      </c>
      <c r="DL191" s="62" t="s">
        <v>73</v>
      </c>
      <c r="DM191" s="62" t="s">
        <v>282</v>
      </c>
      <c r="DN191" s="62" t="s">
        <v>73</v>
      </c>
      <c r="DO191" s="62">
        <v>0</v>
      </c>
      <c r="DP191" s="62" t="s">
        <v>73</v>
      </c>
      <c r="DQ191" s="62" t="s">
        <v>73</v>
      </c>
      <c r="DR191" s="62" t="s">
        <v>73</v>
      </c>
      <c r="DS191" s="62">
        <v>0</v>
      </c>
      <c r="DT191" s="62">
        <v>0</v>
      </c>
      <c r="DU191" s="62" t="s">
        <v>73</v>
      </c>
      <c r="DV191" s="62">
        <v>0</v>
      </c>
      <c r="DW191" s="62">
        <v>0</v>
      </c>
      <c r="DX191" s="62">
        <v>0.14000000000000001</v>
      </c>
      <c r="DY191" s="62">
        <v>0.18</v>
      </c>
      <c r="DZ191" s="62">
        <v>0</v>
      </c>
      <c r="EA191" s="62" t="s">
        <v>73</v>
      </c>
      <c r="EB191" s="62" t="s">
        <v>73</v>
      </c>
      <c r="EC191" s="62" t="s">
        <v>73</v>
      </c>
      <c r="ED191" s="62">
        <v>0</v>
      </c>
      <c r="EE191" s="62" t="s">
        <v>73</v>
      </c>
      <c r="EF191" s="62" t="s">
        <v>73</v>
      </c>
      <c r="EG191" s="62">
        <v>0</v>
      </c>
      <c r="EH191" s="62" t="s">
        <v>73</v>
      </c>
      <c r="EI191" s="62" t="s">
        <v>73</v>
      </c>
      <c r="EJ191" s="62">
        <v>0.17</v>
      </c>
      <c r="EK191" s="62">
        <v>0</v>
      </c>
      <c r="EL191" s="62">
        <v>0.09</v>
      </c>
      <c r="EM191" s="62" t="s">
        <v>73</v>
      </c>
      <c r="EN191" s="62" t="s">
        <v>73</v>
      </c>
      <c r="EO191" s="62">
        <v>0</v>
      </c>
      <c r="EP191" s="62">
        <v>0.19</v>
      </c>
      <c r="EQ191" s="62" t="s">
        <v>73</v>
      </c>
      <c r="ER191" s="62" t="s">
        <v>73</v>
      </c>
      <c r="ES191" s="62">
        <v>0</v>
      </c>
      <c r="ET191" s="62" t="s">
        <v>73</v>
      </c>
      <c r="EU191" s="62">
        <v>0</v>
      </c>
      <c r="EV191" s="62">
        <v>0</v>
      </c>
      <c r="EW191" s="62" t="s">
        <v>73</v>
      </c>
      <c r="EX191" s="62" t="s">
        <v>73</v>
      </c>
      <c r="EY191" s="62">
        <v>0</v>
      </c>
      <c r="EZ191" s="62" t="s">
        <v>73</v>
      </c>
      <c r="FA191" s="62" t="s">
        <v>73</v>
      </c>
      <c r="FB191" s="62" t="s">
        <v>73</v>
      </c>
      <c r="FC191" s="62">
        <v>0.22</v>
      </c>
      <c r="FD191" s="62" t="s">
        <v>73</v>
      </c>
      <c r="FE191" s="62" t="s">
        <v>73</v>
      </c>
      <c r="FF191" s="62">
        <v>0</v>
      </c>
      <c r="FG191" s="62" t="s">
        <v>73</v>
      </c>
      <c r="FH191" s="62" t="s">
        <v>73</v>
      </c>
      <c r="FI191" s="62" t="s">
        <v>73</v>
      </c>
    </row>
    <row r="192" spans="1:165" x14ac:dyDescent="0.25">
      <c r="A192">
        <v>23</v>
      </c>
      <c r="B192" s="62" t="s">
        <v>358</v>
      </c>
      <c r="C192" s="62">
        <v>0.02</v>
      </c>
      <c r="D192" s="62">
        <v>0.02</v>
      </c>
      <c r="E192" s="62">
        <v>0.01</v>
      </c>
      <c r="F192" s="62" t="s">
        <v>73</v>
      </c>
      <c r="G192" s="62">
        <v>0.03</v>
      </c>
      <c r="H192" s="62">
        <v>0.01</v>
      </c>
      <c r="I192" s="62">
        <v>0.02</v>
      </c>
      <c r="J192" s="62" t="s">
        <v>73</v>
      </c>
      <c r="K192" s="62">
        <v>0.05</v>
      </c>
      <c r="L192" s="62">
        <v>0.02</v>
      </c>
      <c r="M192" s="62" t="s">
        <v>73</v>
      </c>
      <c r="N192" s="62" t="s">
        <v>282</v>
      </c>
      <c r="O192" s="62">
        <v>0</v>
      </c>
      <c r="P192" s="62">
        <v>0</v>
      </c>
      <c r="Q192" s="62">
        <v>0</v>
      </c>
      <c r="R192" s="62">
        <v>0</v>
      </c>
      <c r="S192" s="62">
        <v>0</v>
      </c>
      <c r="T192" s="62" t="s">
        <v>73</v>
      </c>
      <c r="U192" s="62" t="s">
        <v>73</v>
      </c>
      <c r="V192" s="62" t="s">
        <v>73</v>
      </c>
      <c r="W192" s="62">
        <v>0</v>
      </c>
      <c r="X192" s="62" t="s">
        <v>73</v>
      </c>
      <c r="Y192" s="62">
        <v>0</v>
      </c>
      <c r="Z192" s="62">
        <v>0</v>
      </c>
      <c r="AA192" s="62" t="s">
        <v>73</v>
      </c>
      <c r="AB192" s="62">
        <v>0</v>
      </c>
      <c r="AC192" s="62">
        <v>0</v>
      </c>
      <c r="AD192" s="62">
        <v>0</v>
      </c>
      <c r="AE192" s="62">
        <v>0</v>
      </c>
      <c r="AF192" s="62">
        <v>0.14000000000000001</v>
      </c>
      <c r="AG192" s="62">
        <v>0</v>
      </c>
      <c r="AH192" s="62" t="s">
        <v>73</v>
      </c>
      <c r="AI192" s="62" t="s">
        <v>73</v>
      </c>
      <c r="AJ192" s="62">
        <v>0</v>
      </c>
      <c r="AK192" s="62">
        <v>0</v>
      </c>
      <c r="AL192" s="62" t="s">
        <v>73</v>
      </c>
      <c r="AM192" s="62" t="s">
        <v>73</v>
      </c>
      <c r="AN192" s="62" t="s">
        <v>73</v>
      </c>
      <c r="AO192" s="62" t="s">
        <v>73</v>
      </c>
      <c r="AP192" s="62" t="s">
        <v>73</v>
      </c>
      <c r="AQ192" s="62" t="s">
        <v>73</v>
      </c>
      <c r="AR192" s="62">
        <v>0</v>
      </c>
      <c r="AS192" s="62" t="s">
        <v>73</v>
      </c>
      <c r="AT192" s="62">
        <v>0</v>
      </c>
      <c r="AU192" s="62" t="s">
        <v>73</v>
      </c>
      <c r="AV192" s="62">
        <v>0</v>
      </c>
      <c r="AW192" s="62">
        <v>0</v>
      </c>
      <c r="AX192" s="62" t="s">
        <v>73</v>
      </c>
      <c r="AY192" s="62">
        <v>0</v>
      </c>
      <c r="AZ192" s="62" t="s">
        <v>73</v>
      </c>
      <c r="BA192" s="62">
        <v>0</v>
      </c>
      <c r="BB192" s="62" t="s">
        <v>73</v>
      </c>
      <c r="BC192" s="62">
        <v>0</v>
      </c>
      <c r="BD192" s="62">
        <v>0</v>
      </c>
      <c r="BE192" s="62" t="s">
        <v>73</v>
      </c>
      <c r="BF192" s="62">
        <v>0</v>
      </c>
      <c r="BG192" s="62" t="s">
        <v>73</v>
      </c>
      <c r="BH192" s="62">
        <v>0</v>
      </c>
      <c r="BI192" s="62" t="s">
        <v>73</v>
      </c>
      <c r="BJ192" s="62">
        <v>0</v>
      </c>
      <c r="BK192" s="62">
        <v>0</v>
      </c>
      <c r="BL192" s="62">
        <v>0</v>
      </c>
      <c r="BM192" s="62">
        <v>0</v>
      </c>
      <c r="BN192" s="62" t="s">
        <v>73</v>
      </c>
      <c r="BO192" s="62">
        <v>0</v>
      </c>
      <c r="BP192" s="62">
        <v>0</v>
      </c>
      <c r="BQ192" s="62">
        <v>0</v>
      </c>
      <c r="BR192" s="62">
        <v>0</v>
      </c>
      <c r="BS192" s="62">
        <v>0</v>
      </c>
      <c r="BT192" s="62">
        <v>0</v>
      </c>
      <c r="BU192" s="62" t="s">
        <v>73</v>
      </c>
      <c r="BV192" s="62" t="s">
        <v>73</v>
      </c>
      <c r="BW192" s="62">
        <v>0</v>
      </c>
      <c r="BX192" s="62" t="s">
        <v>73</v>
      </c>
      <c r="BY192" s="62" t="s">
        <v>73</v>
      </c>
      <c r="BZ192" s="62">
        <v>0</v>
      </c>
      <c r="CA192" s="62" t="s">
        <v>73</v>
      </c>
      <c r="CB192" s="62" t="s">
        <v>73</v>
      </c>
      <c r="CC192" s="62">
        <v>0</v>
      </c>
      <c r="CD192" s="62" t="s">
        <v>73</v>
      </c>
      <c r="CE192" s="62" t="s">
        <v>282</v>
      </c>
      <c r="CF192" s="62">
        <v>0</v>
      </c>
      <c r="CG192" s="62">
        <v>0</v>
      </c>
      <c r="CH192" s="62">
        <v>0</v>
      </c>
      <c r="CI192" s="62">
        <v>0</v>
      </c>
      <c r="CJ192" s="62">
        <v>0</v>
      </c>
      <c r="CK192" s="62">
        <v>0</v>
      </c>
      <c r="CL192" s="62">
        <v>0</v>
      </c>
      <c r="CM192" s="62">
        <v>0</v>
      </c>
      <c r="CN192" s="62">
        <v>0</v>
      </c>
      <c r="CO192" s="62" t="s">
        <v>73</v>
      </c>
      <c r="CP192" s="62">
        <v>0</v>
      </c>
      <c r="CQ192" s="62" t="s">
        <v>73</v>
      </c>
      <c r="CR192" s="62" t="s">
        <v>73</v>
      </c>
      <c r="CS192" s="62" t="s">
        <v>73</v>
      </c>
      <c r="CT192" s="62">
        <v>0</v>
      </c>
      <c r="CU192" s="62">
        <v>0</v>
      </c>
      <c r="CV192" s="62" t="s">
        <v>73</v>
      </c>
      <c r="CW192" s="62">
        <v>0</v>
      </c>
      <c r="CX192" s="62" t="s">
        <v>73</v>
      </c>
      <c r="CY192" s="62">
        <v>0</v>
      </c>
      <c r="CZ192" s="62" t="s">
        <v>73</v>
      </c>
      <c r="DA192" s="62">
        <v>0</v>
      </c>
      <c r="DB192" s="62">
        <v>0</v>
      </c>
      <c r="DC192" s="62" t="s">
        <v>73</v>
      </c>
      <c r="DD192" s="62">
        <v>0</v>
      </c>
      <c r="DE192" s="62">
        <v>0</v>
      </c>
      <c r="DF192" s="62">
        <v>0</v>
      </c>
      <c r="DG192" s="62" t="s">
        <v>73</v>
      </c>
      <c r="DH192" s="62" t="s">
        <v>73</v>
      </c>
      <c r="DI192" s="62">
        <v>0.16</v>
      </c>
      <c r="DJ192" s="62" t="s">
        <v>73</v>
      </c>
      <c r="DK192" s="62">
        <v>0</v>
      </c>
      <c r="DL192" s="62" t="s">
        <v>73</v>
      </c>
      <c r="DM192" s="62" t="s">
        <v>282</v>
      </c>
      <c r="DN192" s="62">
        <v>0</v>
      </c>
      <c r="DO192" s="62">
        <v>0</v>
      </c>
      <c r="DP192" s="62" t="s">
        <v>73</v>
      </c>
      <c r="DQ192" s="62">
        <v>0</v>
      </c>
      <c r="DR192" s="62" t="s">
        <v>73</v>
      </c>
      <c r="DS192" s="62">
        <v>0</v>
      </c>
      <c r="DT192" s="62">
        <v>0</v>
      </c>
      <c r="DU192" s="62">
        <v>0</v>
      </c>
      <c r="DV192" s="62">
        <v>0</v>
      </c>
      <c r="DW192" s="62">
        <v>0</v>
      </c>
      <c r="DX192" s="62">
        <v>0</v>
      </c>
      <c r="DY192" s="62" t="s">
        <v>73</v>
      </c>
      <c r="DZ192" s="62">
        <v>0</v>
      </c>
      <c r="EA192" s="62">
        <v>0</v>
      </c>
      <c r="EB192" s="62" t="s">
        <v>73</v>
      </c>
      <c r="EC192" s="62">
        <v>0</v>
      </c>
      <c r="ED192" s="62">
        <v>0</v>
      </c>
      <c r="EE192" s="62" t="s">
        <v>73</v>
      </c>
      <c r="EF192" s="62" t="s">
        <v>73</v>
      </c>
      <c r="EG192" s="62">
        <v>0</v>
      </c>
      <c r="EH192" s="62">
        <v>0</v>
      </c>
      <c r="EI192" s="62">
        <v>0</v>
      </c>
      <c r="EJ192" s="62">
        <v>0</v>
      </c>
      <c r="EK192" s="62">
        <v>0</v>
      </c>
      <c r="EL192" s="62" t="s">
        <v>73</v>
      </c>
      <c r="EM192" s="62">
        <v>0</v>
      </c>
      <c r="EN192" s="62">
        <v>0</v>
      </c>
      <c r="EO192" s="62" t="s">
        <v>73</v>
      </c>
      <c r="EP192" s="62" t="s">
        <v>73</v>
      </c>
      <c r="EQ192" s="62">
        <v>0</v>
      </c>
      <c r="ER192" s="62">
        <v>0</v>
      </c>
      <c r="ES192" s="62">
        <v>0</v>
      </c>
      <c r="ET192" s="62">
        <v>0</v>
      </c>
      <c r="EU192" s="62">
        <v>0</v>
      </c>
      <c r="EV192" s="62">
        <v>0</v>
      </c>
      <c r="EW192" s="62">
        <v>0</v>
      </c>
      <c r="EX192" s="62" t="s">
        <v>73</v>
      </c>
      <c r="EY192" s="62">
        <v>0</v>
      </c>
      <c r="EZ192" s="62">
        <v>0</v>
      </c>
      <c r="FA192" s="62">
        <v>0</v>
      </c>
      <c r="FB192" s="62">
        <v>0</v>
      </c>
      <c r="FC192" s="62" t="s">
        <v>73</v>
      </c>
      <c r="FD192" s="62">
        <v>0</v>
      </c>
      <c r="FE192" s="62">
        <v>0</v>
      </c>
      <c r="FF192" s="62" t="s">
        <v>73</v>
      </c>
      <c r="FG192" s="62">
        <v>0</v>
      </c>
      <c r="FH192" s="62">
        <v>0</v>
      </c>
      <c r="FI192" s="62">
        <v>0</v>
      </c>
    </row>
    <row r="193" spans="1:165" x14ac:dyDescent="0.25">
      <c r="A193" t="s">
        <v>411</v>
      </c>
      <c r="B193" s="62" t="s">
        <v>41</v>
      </c>
      <c r="C193" s="62" t="s">
        <v>108</v>
      </c>
      <c r="D193" s="62" t="s">
        <v>119</v>
      </c>
      <c r="E193" s="62" t="s">
        <v>117</v>
      </c>
      <c r="F193" s="62" t="s">
        <v>115</v>
      </c>
      <c r="G193" s="62" t="s">
        <v>121</v>
      </c>
      <c r="H193" s="62" t="s">
        <v>111</v>
      </c>
      <c r="I193" s="62" t="s">
        <v>125</v>
      </c>
      <c r="J193" s="62" t="s">
        <v>127</v>
      </c>
      <c r="K193" s="62" t="s">
        <v>123</v>
      </c>
      <c r="L193" s="62" t="s">
        <v>113</v>
      </c>
      <c r="M193" s="62" t="s">
        <v>109</v>
      </c>
      <c r="N193" s="62">
        <v>201</v>
      </c>
      <c r="O193" s="62">
        <v>202</v>
      </c>
      <c r="P193" s="62">
        <v>203</v>
      </c>
      <c r="Q193" s="62">
        <v>204</v>
      </c>
      <c r="R193" s="62">
        <v>205</v>
      </c>
      <c r="S193" s="62">
        <v>206</v>
      </c>
      <c r="T193" s="62">
        <v>207</v>
      </c>
      <c r="U193" s="62">
        <v>208</v>
      </c>
      <c r="V193" s="62">
        <v>209</v>
      </c>
      <c r="W193" s="62">
        <v>210</v>
      </c>
      <c r="X193" s="62">
        <v>211</v>
      </c>
      <c r="Y193" s="62">
        <v>212</v>
      </c>
      <c r="Z193" s="62">
        <v>213</v>
      </c>
      <c r="AA193" s="62">
        <v>301</v>
      </c>
      <c r="AB193" s="62">
        <v>302</v>
      </c>
      <c r="AC193" s="62">
        <v>303</v>
      </c>
      <c r="AD193" s="62">
        <v>304</v>
      </c>
      <c r="AE193" s="62">
        <v>305</v>
      </c>
      <c r="AF193" s="62">
        <v>306</v>
      </c>
      <c r="AG193" s="62">
        <v>307</v>
      </c>
      <c r="AH193" s="62">
        <v>308</v>
      </c>
      <c r="AI193" s="62">
        <v>309</v>
      </c>
      <c r="AJ193" s="62">
        <v>310</v>
      </c>
      <c r="AK193" s="62">
        <v>311</v>
      </c>
      <c r="AL193" s="62">
        <v>312</v>
      </c>
      <c r="AM193" s="62">
        <v>313</v>
      </c>
      <c r="AN193" s="62">
        <v>314</v>
      </c>
      <c r="AO193" s="62">
        <v>315</v>
      </c>
      <c r="AP193" s="62">
        <v>316</v>
      </c>
      <c r="AQ193" s="62">
        <v>317</v>
      </c>
      <c r="AR193" s="62">
        <v>318</v>
      </c>
      <c r="AS193" s="62">
        <v>319</v>
      </c>
      <c r="AT193" s="62">
        <v>320</v>
      </c>
      <c r="AU193" s="62">
        <v>330</v>
      </c>
      <c r="AV193" s="62">
        <v>331</v>
      </c>
      <c r="AW193" s="62">
        <v>332</v>
      </c>
      <c r="AX193" s="62">
        <v>333</v>
      </c>
      <c r="AY193" s="62">
        <v>334</v>
      </c>
      <c r="AZ193" s="62">
        <v>335</v>
      </c>
      <c r="BA193" s="62">
        <v>336</v>
      </c>
      <c r="BB193" s="62">
        <v>340</v>
      </c>
      <c r="BC193" s="62">
        <v>341</v>
      </c>
      <c r="BD193" s="62">
        <v>342</v>
      </c>
      <c r="BE193" s="62">
        <v>343</v>
      </c>
      <c r="BF193" s="62">
        <v>344</v>
      </c>
      <c r="BG193" s="62">
        <v>350</v>
      </c>
      <c r="BH193" s="62">
        <v>351</v>
      </c>
      <c r="BI193" s="62">
        <v>352</v>
      </c>
      <c r="BJ193" s="62">
        <v>353</v>
      </c>
      <c r="BK193" s="62">
        <v>354</v>
      </c>
      <c r="BL193" s="62">
        <v>355</v>
      </c>
      <c r="BM193" s="62">
        <v>356</v>
      </c>
      <c r="BN193" s="62">
        <v>357</v>
      </c>
      <c r="BO193" s="62">
        <v>358</v>
      </c>
      <c r="BP193" s="62">
        <v>359</v>
      </c>
      <c r="BQ193" s="62">
        <v>370</v>
      </c>
      <c r="BR193" s="62">
        <v>371</v>
      </c>
      <c r="BS193" s="62">
        <v>372</v>
      </c>
      <c r="BT193" s="62">
        <v>373</v>
      </c>
      <c r="BU193" s="62">
        <v>380</v>
      </c>
      <c r="BV193" s="62">
        <v>381</v>
      </c>
      <c r="BW193" s="62">
        <v>382</v>
      </c>
      <c r="BX193" s="62">
        <v>383</v>
      </c>
      <c r="BY193" s="62">
        <v>384</v>
      </c>
      <c r="BZ193" s="62">
        <v>390</v>
      </c>
      <c r="CA193" s="62">
        <v>391</v>
      </c>
      <c r="CB193" s="62">
        <v>392</v>
      </c>
      <c r="CC193" s="62">
        <v>393</v>
      </c>
      <c r="CD193" s="62">
        <v>394</v>
      </c>
      <c r="CE193" s="62">
        <v>420</v>
      </c>
      <c r="CF193" s="62">
        <v>800</v>
      </c>
      <c r="CG193" s="62">
        <v>801</v>
      </c>
      <c r="CH193" s="62">
        <v>802</v>
      </c>
      <c r="CI193" s="62">
        <v>803</v>
      </c>
      <c r="CJ193" s="62">
        <v>805</v>
      </c>
      <c r="CK193" s="62">
        <v>806</v>
      </c>
      <c r="CL193" s="62">
        <v>807</v>
      </c>
      <c r="CM193" s="62">
        <v>808</v>
      </c>
      <c r="CN193" s="62">
        <v>810</v>
      </c>
      <c r="CO193" s="62">
        <v>811</v>
      </c>
      <c r="CP193" s="62">
        <v>812</v>
      </c>
      <c r="CQ193" s="62">
        <v>813</v>
      </c>
      <c r="CR193" s="62">
        <v>815</v>
      </c>
      <c r="CS193" s="62">
        <v>816</v>
      </c>
      <c r="CT193" s="62">
        <v>821</v>
      </c>
      <c r="CU193" s="62">
        <v>822</v>
      </c>
      <c r="CV193" s="62">
        <v>823</v>
      </c>
      <c r="CW193" s="62">
        <v>825</v>
      </c>
      <c r="CX193" s="62">
        <v>826</v>
      </c>
      <c r="CY193" s="62">
        <v>830</v>
      </c>
      <c r="CZ193" s="62">
        <v>831</v>
      </c>
      <c r="DA193" s="62">
        <v>835</v>
      </c>
      <c r="DB193" s="62">
        <v>836</v>
      </c>
      <c r="DC193" s="62">
        <v>837</v>
      </c>
      <c r="DD193" s="62">
        <v>840</v>
      </c>
      <c r="DE193" s="62">
        <v>841</v>
      </c>
      <c r="DF193" s="62">
        <v>845</v>
      </c>
      <c r="DG193" s="62">
        <v>846</v>
      </c>
      <c r="DH193" s="62">
        <v>850</v>
      </c>
      <c r="DI193" s="62">
        <v>851</v>
      </c>
      <c r="DJ193" s="62">
        <v>852</v>
      </c>
      <c r="DK193" s="62">
        <v>855</v>
      </c>
      <c r="DL193" s="62">
        <v>856</v>
      </c>
      <c r="DM193" s="62">
        <v>857</v>
      </c>
      <c r="DN193" s="62">
        <v>860</v>
      </c>
      <c r="DO193" s="62">
        <v>861</v>
      </c>
      <c r="DP193" s="62">
        <v>865</v>
      </c>
      <c r="DQ193" s="62">
        <v>866</v>
      </c>
      <c r="DR193" s="62">
        <v>867</v>
      </c>
      <c r="DS193" s="62">
        <v>868</v>
      </c>
      <c r="DT193" s="62">
        <v>869</v>
      </c>
      <c r="DU193" s="62">
        <v>870</v>
      </c>
      <c r="DV193" s="62">
        <v>871</v>
      </c>
      <c r="DW193" s="62">
        <v>872</v>
      </c>
      <c r="DX193" s="62">
        <v>873</v>
      </c>
      <c r="DY193" s="62">
        <v>874</v>
      </c>
      <c r="DZ193" s="62">
        <v>876</v>
      </c>
      <c r="EA193" s="62">
        <v>877</v>
      </c>
      <c r="EB193" s="62">
        <v>878</v>
      </c>
      <c r="EC193" s="62">
        <v>879</v>
      </c>
      <c r="ED193" s="62">
        <v>880</v>
      </c>
      <c r="EE193" s="62">
        <v>881</v>
      </c>
      <c r="EF193" s="62">
        <v>882</v>
      </c>
      <c r="EG193" s="62">
        <v>883</v>
      </c>
      <c r="EH193" s="62">
        <v>884</v>
      </c>
      <c r="EI193" s="62">
        <v>885</v>
      </c>
      <c r="EJ193" s="62">
        <v>886</v>
      </c>
      <c r="EK193" s="62">
        <v>887</v>
      </c>
      <c r="EL193" s="62">
        <v>888</v>
      </c>
      <c r="EM193" s="62">
        <v>889</v>
      </c>
      <c r="EN193" s="62">
        <v>890</v>
      </c>
      <c r="EO193" s="62">
        <v>891</v>
      </c>
      <c r="EP193" s="62">
        <v>892</v>
      </c>
      <c r="EQ193" s="62">
        <v>893</v>
      </c>
      <c r="ER193" s="62">
        <v>894</v>
      </c>
      <c r="ES193" s="62">
        <v>895</v>
      </c>
      <c r="ET193" s="62">
        <v>896</v>
      </c>
      <c r="EU193" s="62">
        <v>908</v>
      </c>
      <c r="EV193" s="62">
        <v>909</v>
      </c>
      <c r="EW193" s="62">
        <v>916</v>
      </c>
      <c r="EX193" s="62">
        <v>919</v>
      </c>
      <c r="EY193" s="62">
        <v>921</v>
      </c>
      <c r="EZ193" s="62">
        <v>925</v>
      </c>
      <c r="FA193" s="62">
        <v>926</v>
      </c>
      <c r="FB193" s="62">
        <v>928</v>
      </c>
      <c r="FC193" s="62">
        <v>929</v>
      </c>
      <c r="FD193" s="62">
        <v>931</v>
      </c>
      <c r="FE193" s="62">
        <v>933</v>
      </c>
      <c r="FF193" s="62">
        <v>935</v>
      </c>
      <c r="FG193" s="62">
        <v>936</v>
      </c>
      <c r="FH193" s="62">
        <v>937</v>
      </c>
      <c r="FI193" s="62">
        <v>938</v>
      </c>
    </row>
    <row r="194" spans="1:165" x14ac:dyDescent="0.25">
      <c r="A194">
        <v>2</v>
      </c>
      <c r="B194" s="62" t="s">
        <v>299</v>
      </c>
      <c r="C194" s="62">
        <v>6570</v>
      </c>
      <c r="D194" s="62">
        <v>750</v>
      </c>
      <c r="E194" s="62">
        <v>760</v>
      </c>
      <c r="F194" s="62">
        <v>550</v>
      </c>
      <c r="G194" s="62">
        <v>230</v>
      </c>
      <c r="H194" s="62">
        <v>900</v>
      </c>
      <c r="I194" s="62">
        <v>1390</v>
      </c>
      <c r="J194" s="62">
        <v>640</v>
      </c>
      <c r="K194" s="62">
        <v>450</v>
      </c>
      <c r="L194" s="62">
        <v>510</v>
      </c>
      <c r="M194" s="62">
        <v>390</v>
      </c>
      <c r="N194" s="62" t="s">
        <v>282</v>
      </c>
      <c r="O194" s="62">
        <v>10</v>
      </c>
      <c r="P194" s="62">
        <v>10</v>
      </c>
      <c r="Q194" s="62">
        <v>10</v>
      </c>
      <c r="R194" s="62">
        <v>30</v>
      </c>
      <c r="S194" s="62">
        <v>10</v>
      </c>
      <c r="T194" s="62">
        <v>10</v>
      </c>
      <c r="U194" s="62">
        <v>20</v>
      </c>
      <c r="V194" s="62">
        <v>30</v>
      </c>
      <c r="W194" s="62">
        <v>20</v>
      </c>
      <c r="X194" s="62" t="s">
        <v>73</v>
      </c>
      <c r="Y194" s="62">
        <v>50</v>
      </c>
      <c r="Z194" s="62" t="s">
        <v>73</v>
      </c>
      <c r="AA194" s="62" t="s">
        <v>73</v>
      </c>
      <c r="AB194" s="62">
        <v>20</v>
      </c>
      <c r="AC194" s="62">
        <v>30</v>
      </c>
      <c r="AD194" s="62">
        <v>10</v>
      </c>
      <c r="AE194" s="62">
        <v>40</v>
      </c>
      <c r="AF194" s="62">
        <v>30</v>
      </c>
      <c r="AG194" s="62">
        <v>20</v>
      </c>
      <c r="AH194" s="62">
        <v>30</v>
      </c>
      <c r="AI194" s="62">
        <v>40</v>
      </c>
      <c r="AJ194" s="62">
        <v>30</v>
      </c>
      <c r="AK194" s="62">
        <v>10</v>
      </c>
      <c r="AL194" s="62">
        <v>40</v>
      </c>
      <c r="AM194" s="62">
        <v>10</v>
      </c>
      <c r="AN194" s="62">
        <v>20</v>
      </c>
      <c r="AO194" s="62">
        <v>20</v>
      </c>
      <c r="AP194" s="62" t="s">
        <v>73</v>
      </c>
      <c r="AQ194" s="62">
        <v>30</v>
      </c>
      <c r="AR194" s="62">
        <v>20</v>
      </c>
      <c r="AS194" s="62">
        <v>30</v>
      </c>
      <c r="AT194" s="62">
        <v>40</v>
      </c>
      <c r="AU194" s="62">
        <v>140</v>
      </c>
      <c r="AV194" s="62">
        <v>50</v>
      </c>
      <c r="AW194" s="62">
        <v>60</v>
      </c>
      <c r="AX194" s="62">
        <v>20</v>
      </c>
      <c r="AY194" s="62">
        <v>20</v>
      </c>
      <c r="AZ194" s="62">
        <v>30</v>
      </c>
      <c r="BA194" s="62">
        <v>30</v>
      </c>
      <c r="BB194" s="62">
        <v>20</v>
      </c>
      <c r="BC194" s="62">
        <v>60</v>
      </c>
      <c r="BD194" s="62">
        <v>20</v>
      </c>
      <c r="BE194" s="62">
        <v>50</v>
      </c>
      <c r="BF194" s="62">
        <v>60</v>
      </c>
      <c r="BG194" s="62">
        <v>30</v>
      </c>
      <c r="BH194" s="62">
        <v>10</v>
      </c>
      <c r="BI194" s="62">
        <v>60</v>
      </c>
      <c r="BJ194" s="62">
        <v>20</v>
      </c>
      <c r="BK194" s="62">
        <v>20</v>
      </c>
      <c r="BL194" s="62">
        <v>40</v>
      </c>
      <c r="BM194" s="62">
        <v>50</v>
      </c>
      <c r="BN194" s="62">
        <v>20</v>
      </c>
      <c r="BO194" s="62">
        <v>40</v>
      </c>
      <c r="BP194" s="62">
        <v>40</v>
      </c>
      <c r="BQ194" s="62">
        <v>20</v>
      </c>
      <c r="BR194" s="62">
        <v>30</v>
      </c>
      <c r="BS194" s="62">
        <v>50</v>
      </c>
      <c r="BT194" s="62">
        <v>60</v>
      </c>
      <c r="BU194" s="62">
        <v>40</v>
      </c>
      <c r="BV194" s="62">
        <v>20</v>
      </c>
      <c r="BW194" s="62">
        <v>40</v>
      </c>
      <c r="BX194" s="62">
        <v>60</v>
      </c>
      <c r="BY194" s="62">
        <v>30</v>
      </c>
      <c r="BZ194" s="62">
        <v>20</v>
      </c>
      <c r="CA194" s="62">
        <v>40</v>
      </c>
      <c r="CB194" s="62">
        <v>40</v>
      </c>
      <c r="CC194" s="62">
        <v>30</v>
      </c>
      <c r="CD194" s="62">
        <v>30</v>
      </c>
      <c r="CE194" s="62" t="s">
        <v>282</v>
      </c>
      <c r="CF194" s="62">
        <v>40</v>
      </c>
      <c r="CG194" s="62">
        <v>50</v>
      </c>
      <c r="CH194" s="62">
        <v>20</v>
      </c>
      <c r="CI194" s="62">
        <v>30</v>
      </c>
      <c r="CJ194" s="62">
        <v>10</v>
      </c>
      <c r="CK194" s="62">
        <v>20</v>
      </c>
      <c r="CL194" s="62">
        <v>20</v>
      </c>
      <c r="CM194" s="62">
        <v>30</v>
      </c>
      <c r="CN194" s="62">
        <v>30</v>
      </c>
      <c r="CO194" s="62">
        <v>20</v>
      </c>
      <c r="CP194" s="62">
        <v>20</v>
      </c>
      <c r="CQ194" s="62">
        <v>10</v>
      </c>
      <c r="CR194" s="62">
        <v>80</v>
      </c>
      <c r="CS194" s="62">
        <v>10</v>
      </c>
      <c r="CT194" s="62">
        <v>10</v>
      </c>
      <c r="CU194" s="62">
        <v>20</v>
      </c>
      <c r="CV194" s="62">
        <v>30</v>
      </c>
      <c r="CW194" s="62">
        <v>90</v>
      </c>
      <c r="CX194" s="62">
        <v>40</v>
      </c>
      <c r="CY194" s="62">
        <v>50</v>
      </c>
      <c r="CZ194" s="62">
        <v>40</v>
      </c>
      <c r="DA194" s="62">
        <v>50</v>
      </c>
      <c r="DB194" s="62">
        <v>20</v>
      </c>
      <c r="DC194" s="62">
        <v>40</v>
      </c>
      <c r="DD194" s="62">
        <v>90</v>
      </c>
      <c r="DE194" s="62">
        <v>10</v>
      </c>
      <c r="DF194" s="62">
        <v>70</v>
      </c>
      <c r="DG194" s="62">
        <v>50</v>
      </c>
      <c r="DH194" s="62">
        <v>210</v>
      </c>
      <c r="DI194" s="62">
        <v>60</v>
      </c>
      <c r="DJ194" s="62">
        <v>30</v>
      </c>
      <c r="DK194" s="62">
        <v>70</v>
      </c>
      <c r="DL194" s="62">
        <v>60</v>
      </c>
      <c r="DM194" s="62" t="s">
        <v>282</v>
      </c>
      <c r="DN194" s="62">
        <v>140</v>
      </c>
      <c r="DO194" s="62">
        <v>40</v>
      </c>
      <c r="DP194" s="62">
        <v>60</v>
      </c>
      <c r="DQ194" s="62">
        <v>30</v>
      </c>
      <c r="DR194" s="62">
        <v>10</v>
      </c>
      <c r="DS194" s="62">
        <v>20</v>
      </c>
      <c r="DT194" s="62">
        <v>50</v>
      </c>
      <c r="DU194" s="62" t="s">
        <v>73</v>
      </c>
      <c r="DV194" s="62">
        <v>20</v>
      </c>
      <c r="DW194" s="62">
        <v>30</v>
      </c>
      <c r="DX194" s="62">
        <v>80</v>
      </c>
      <c r="DY194" s="62">
        <v>30</v>
      </c>
      <c r="DZ194" s="62">
        <v>10</v>
      </c>
      <c r="EA194" s="62">
        <v>30</v>
      </c>
      <c r="EB194" s="62">
        <v>100</v>
      </c>
      <c r="EC194" s="62">
        <v>40</v>
      </c>
      <c r="ED194" s="62">
        <v>30</v>
      </c>
      <c r="EE194" s="62">
        <v>160</v>
      </c>
      <c r="EF194" s="62">
        <v>50</v>
      </c>
      <c r="EG194" s="62">
        <v>20</v>
      </c>
      <c r="EH194" s="62">
        <v>30</v>
      </c>
      <c r="EI194" s="62">
        <v>80</v>
      </c>
      <c r="EJ194" s="62">
        <v>260</v>
      </c>
      <c r="EK194" s="62">
        <v>40</v>
      </c>
      <c r="EL194" s="62">
        <v>140</v>
      </c>
      <c r="EM194" s="62">
        <v>10</v>
      </c>
      <c r="EN194" s="62">
        <v>20</v>
      </c>
      <c r="EO194" s="62">
        <v>80</v>
      </c>
      <c r="EP194" s="62">
        <v>40</v>
      </c>
      <c r="EQ194" s="62">
        <v>30</v>
      </c>
      <c r="ER194" s="62">
        <v>30</v>
      </c>
      <c r="ES194" s="62">
        <v>30</v>
      </c>
      <c r="ET194" s="62">
        <v>60</v>
      </c>
      <c r="EU194" s="62">
        <v>30</v>
      </c>
      <c r="EV194" s="62">
        <v>40</v>
      </c>
      <c r="EW194" s="62">
        <v>80</v>
      </c>
      <c r="EX194" s="62">
        <v>190</v>
      </c>
      <c r="EY194" s="62">
        <v>20</v>
      </c>
      <c r="EZ194" s="62">
        <v>120</v>
      </c>
      <c r="FA194" s="62">
        <v>90</v>
      </c>
      <c r="FB194" s="62">
        <v>90</v>
      </c>
      <c r="FC194" s="62">
        <v>40</v>
      </c>
      <c r="FD194" s="62">
        <v>70</v>
      </c>
      <c r="FE194" s="62">
        <v>50</v>
      </c>
      <c r="FF194" s="62">
        <v>70</v>
      </c>
      <c r="FG194" s="62">
        <v>210</v>
      </c>
      <c r="FH194" s="62">
        <v>90</v>
      </c>
      <c r="FI194" s="62">
        <v>110</v>
      </c>
    </row>
    <row r="195" spans="1:165" x14ac:dyDescent="0.25">
      <c r="A195">
        <v>3</v>
      </c>
      <c r="B195" s="62" t="s">
        <v>302</v>
      </c>
      <c r="C195" s="62">
        <v>0.9</v>
      </c>
      <c r="D195" s="62">
        <v>0.9</v>
      </c>
      <c r="E195" s="62">
        <v>0.92</v>
      </c>
      <c r="F195" s="62">
        <v>0.92</v>
      </c>
      <c r="G195" s="62">
        <v>0.93</v>
      </c>
      <c r="H195" s="62">
        <v>0.89</v>
      </c>
      <c r="I195" s="62">
        <v>0.89</v>
      </c>
      <c r="J195" s="62">
        <v>0.88</v>
      </c>
      <c r="K195" s="62">
        <v>0.93</v>
      </c>
      <c r="L195" s="62">
        <v>0.91</v>
      </c>
      <c r="M195" s="62">
        <v>0.85</v>
      </c>
      <c r="N195" s="62" t="s">
        <v>282</v>
      </c>
      <c r="O195" s="62">
        <v>0.7</v>
      </c>
      <c r="P195" s="62">
        <v>0.93</v>
      </c>
      <c r="Q195" s="62">
        <v>1</v>
      </c>
      <c r="R195" s="62">
        <v>0.84</v>
      </c>
      <c r="S195" s="62">
        <v>0.92</v>
      </c>
      <c r="T195" s="62">
        <v>1</v>
      </c>
      <c r="U195" s="62">
        <v>0.83</v>
      </c>
      <c r="V195" s="62">
        <v>0.93</v>
      </c>
      <c r="W195" s="62">
        <v>0.96</v>
      </c>
      <c r="X195" s="62" t="s">
        <v>73</v>
      </c>
      <c r="Y195" s="62">
        <v>0.96</v>
      </c>
      <c r="Z195" s="62" t="s">
        <v>73</v>
      </c>
      <c r="AA195" s="62" t="s">
        <v>73</v>
      </c>
      <c r="AB195" s="62">
        <v>1</v>
      </c>
      <c r="AC195" s="62">
        <v>0.86</v>
      </c>
      <c r="AD195" s="62">
        <v>0.93</v>
      </c>
      <c r="AE195" s="62">
        <v>0.91</v>
      </c>
      <c r="AF195" s="62">
        <v>0.88</v>
      </c>
      <c r="AG195" s="62">
        <v>0.94</v>
      </c>
      <c r="AH195" s="62">
        <v>0.97</v>
      </c>
      <c r="AI195" s="62">
        <v>0.97</v>
      </c>
      <c r="AJ195" s="62">
        <v>0.97</v>
      </c>
      <c r="AK195" s="62">
        <v>1</v>
      </c>
      <c r="AL195" s="62">
        <v>0.92</v>
      </c>
      <c r="AM195" s="62">
        <v>1</v>
      </c>
      <c r="AN195" s="62">
        <v>1</v>
      </c>
      <c r="AO195" s="62">
        <v>0.83</v>
      </c>
      <c r="AP195" s="62" t="s">
        <v>73</v>
      </c>
      <c r="AQ195" s="62">
        <v>0.97</v>
      </c>
      <c r="AR195" s="62">
        <v>0.81</v>
      </c>
      <c r="AS195" s="62">
        <v>0.88</v>
      </c>
      <c r="AT195" s="62">
        <v>0.94</v>
      </c>
      <c r="AU195" s="62">
        <v>0.89</v>
      </c>
      <c r="AV195" s="62">
        <v>0.87</v>
      </c>
      <c r="AW195" s="62">
        <v>0.98</v>
      </c>
      <c r="AX195" s="62">
        <v>0.87</v>
      </c>
      <c r="AY195" s="62">
        <v>1</v>
      </c>
      <c r="AZ195" s="62">
        <v>0.92</v>
      </c>
      <c r="BA195" s="62">
        <v>0.93</v>
      </c>
      <c r="BB195" s="62">
        <v>0.89</v>
      </c>
      <c r="BC195" s="62">
        <v>0.86</v>
      </c>
      <c r="BD195" s="62">
        <v>0.88</v>
      </c>
      <c r="BE195" s="62">
        <v>0.98</v>
      </c>
      <c r="BF195" s="62">
        <v>0.92</v>
      </c>
      <c r="BG195" s="62">
        <v>1</v>
      </c>
      <c r="BH195" s="62">
        <v>0.85</v>
      </c>
      <c r="BI195" s="62">
        <v>0.84</v>
      </c>
      <c r="BJ195" s="62">
        <v>1</v>
      </c>
      <c r="BK195" s="62">
        <v>0.79</v>
      </c>
      <c r="BL195" s="62">
        <v>0.83</v>
      </c>
      <c r="BM195" s="62">
        <v>0.85</v>
      </c>
      <c r="BN195" s="62">
        <v>0.96</v>
      </c>
      <c r="BO195" s="62">
        <v>0.88</v>
      </c>
      <c r="BP195" s="62">
        <v>0.9</v>
      </c>
      <c r="BQ195" s="62">
        <v>0.72</v>
      </c>
      <c r="BR195" s="62">
        <v>0.93</v>
      </c>
      <c r="BS195" s="62">
        <v>0.98</v>
      </c>
      <c r="BT195" s="62">
        <v>0.98</v>
      </c>
      <c r="BU195" s="62">
        <v>1</v>
      </c>
      <c r="BV195" s="62">
        <v>0.94</v>
      </c>
      <c r="BW195" s="62">
        <v>0.9</v>
      </c>
      <c r="BX195" s="62">
        <v>0.87</v>
      </c>
      <c r="BY195" s="62">
        <v>0.78</v>
      </c>
      <c r="BZ195" s="62">
        <v>0.79</v>
      </c>
      <c r="CA195" s="62">
        <v>0.76</v>
      </c>
      <c r="CB195" s="62">
        <v>0.95</v>
      </c>
      <c r="CC195" s="62">
        <v>0.77</v>
      </c>
      <c r="CD195" s="62">
        <v>0.94</v>
      </c>
      <c r="CE195" s="62" t="s">
        <v>282</v>
      </c>
      <c r="CF195" s="62">
        <v>0.95</v>
      </c>
      <c r="CG195" s="62">
        <v>0.84</v>
      </c>
      <c r="CH195" s="62">
        <v>1</v>
      </c>
      <c r="CI195" s="62">
        <v>0.96</v>
      </c>
      <c r="CJ195" s="62">
        <v>0.91</v>
      </c>
      <c r="CK195" s="62">
        <v>0.71</v>
      </c>
      <c r="CL195" s="62">
        <v>1</v>
      </c>
      <c r="CM195" s="62">
        <v>0.94</v>
      </c>
      <c r="CN195" s="62">
        <v>0.9</v>
      </c>
      <c r="CO195" s="62">
        <v>0.89</v>
      </c>
      <c r="CP195" s="62">
        <v>0.88</v>
      </c>
      <c r="CQ195" s="62">
        <v>1</v>
      </c>
      <c r="CR195" s="62">
        <v>0.88</v>
      </c>
      <c r="CS195" s="62">
        <v>1</v>
      </c>
      <c r="CT195" s="62">
        <v>1</v>
      </c>
      <c r="CU195" s="62">
        <v>1</v>
      </c>
      <c r="CV195" s="62">
        <v>0.82</v>
      </c>
      <c r="CW195" s="62">
        <v>0.92</v>
      </c>
      <c r="CX195" s="62">
        <v>0.95</v>
      </c>
      <c r="CY195" s="62">
        <v>1</v>
      </c>
      <c r="CZ195" s="62">
        <v>0.93</v>
      </c>
      <c r="DA195" s="62">
        <v>0.93</v>
      </c>
      <c r="DB195" s="62">
        <v>1</v>
      </c>
      <c r="DC195" s="62">
        <v>0.72</v>
      </c>
      <c r="DD195" s="62">
        <v>0.75</v>
      </c>
      <c r="DE195" s="62">
        <v>1</v>
      </c>
      <c r="DF195" s="62">
        <v>0.9</v>
      </c>
      <c r="DG195" s="62">
        <v>0.84</v>
      </c>
      <c r="DH195" s="62">
        <v>0.86</v>
      </c>
      <c r="DI195" s="62">
        <v>0.55000000000000004</v>
      </c>
      <c r="DJ195" s="62">
        <v>0.82</v>
      </c>
      <c r="DK195" s="62">
        <v>1</v>
      </c>
      <c r="DL195" s="62">
        <v>0.8</v>
      </c>
      <c r="DM195" s="62" t="s">
        <v>282</v>
      </c>
      <c r="DN195" s="62">
        <v>0.97</v>
      </c>
      <c r="DO195" s="62">
        <v>0.97</v>
      </c>
      <c r="DP195" s="62">
        <v>0.82</v>
      </c>
      <c r="DQ195" s="62">
        <v>0.97</v>
      </c>
      <c r="DR195" s="62">
        <v>1</v>
      </c>
      <c r="DS195" s="62">
        <v>1</v>
      </c>
      <c r="DT195" s="62">
        <v>0.98</v>
      </c>
      <c r="DU195" s="62" t="s">
        <v>73</v>
      </c>
      <c r="DV195" s="62">
        <v>1</v>
      </c>
      <c r="DW195" s="62">
        <v>0.93</v>
      </c>
      <c r="DX195" s="62">
        <v>0.91</v>
      </c>
      <c r="DY195" s="62">
        <v>0.85</v>
      </c>
      <c r="DZ195" s="62">
        <v>0.92</v>
      </c>
      <c r="EA195" s="62">
        <v>0.66</v>
      </c>
      <c r="EB195" s="62">
        <v>0.84</v>
      </c>
      <c r="EC195" s="62">
        <v>0.86</v>
      </c>
      <c r="ED195" s="62">
        <v>0.93</v>
      </c>
      <c r="EE195" s="62">
        <v>0.92</v>
      </c>
      <c r="EF195" s="62">
        <v>0.74</v>
      </c>
      <c r="EG195" s="62">
        <v>1</v>
      </c>
      <c r="EH195" s="62">
        <v>0.88</v>
      </c>
      <c r="EI195" s="62">
        <v>0.92</v>
      </c>
      <c r="EJ195" s="62">
        <v>0.88</v>
      </c>
      <c r="EK195" s="62">
        <v>0.98</v>
      </c>
      <c r="EL195" s="62">
        <v>0.91</v>
      </c>
      <c r="EM195" s="62">
        <v>0.92</v>
      </c>
      <c r="EN195" s="62">
        <v>0.95</v>
      </c>
      <c r="EO195" s="62">
        <v>0.98</v>
      </c>
      <c r="EP195" s="62">
        <v>0.91</v>
      </c>
      <c r="EQ195" s="62">
        <v>0.93</v>
      </c>
      <c r="ER195" s="62">
        <v>0.84</v>
      </c>
      <c r="ES195" s="62">
        <v>0.72</v>
      </c>
      <c r="ET195" s="62">
        <v>0.92</v>
      </c>
      <c r="EU195" s="62">
        <v>0.9</v>
      </c>
      <c r="EV195" s="62">
        <v>0.98</v>
      </c>
      <c r="EW195" s="62">
        <v>0.81</v>
      </c>
      <c r="EX195" s="62">
        <v>0.87</v>
      </c>
      <c r="EY195" s="62">
        <v>1</v>
      </c>
      <c r="EZ195" s="62">
        <v>0.89</v>
      </c>
      <c r="FA195" s="62">
        <v>0.98</v>
      </c>
      <c r="FB195" s="62">
        <v>0.89</v>
      </c>
      <c r="FC195" s="62">
        <v>0.95</v>
      </c>
      <c r="FD195" s="62">
        <v>0.93</v>
      </c>
      <c r="FE195" s="62">
        <v>0.91</v>
      </c>
      <c r="FF195" s="62">
        <v>0.93</v>
      </c>
      <c r="FG195" s="62">
        <v>0.92</v>
      </c>
      <c r="FH195" s="62">
        <v>0.89</v>
      </c>
      <c r="FI195" s="62">
        <v>0.93</v>
      </c>
    </row>
    <row r="196" spans="1:165" x14ac:dyDescent="0.25">
      <c r="A196">
        <v>4</v>
      </c>
      <c r="B196" s="62" t="s">
        <v>305</v>
      </c>
      <c r="C196" s="62">
        <v>0.88</v>
      </c>
      <c r="D196" s="62">
        <v>0.89</v>
      </c>
      <c r="E196" s="62">
        <v>0.9</v>
      </c>
      <c r="F196" s="62">
        <v>0.91</v>
      </c>
      <c r="G196" s="62">
        <v>0.92</v>
      </c>
      <c r="H196" s="62">
        <v>0.87</v>
      </c>
      <c r="I196" s="62">
        <v>0.88</v>
      </c>
      <c r="J196" s="62">
        <v>0.86</v>
      </c>
      <c r="K196" s="62">
        <v>0.92</v>
      </c>
      <c r="L196" s="62">
        <v>0.9</v>
      </c>
      <c r="M196" s="62">
        <v>0.82</v>
      </c>
      <c r="N196" s="62" t="s">
        <v>282</v>
      </c>
      <c r="O196" s="62">
        <v>0.7</v>
      </c>
      <c r="P196" s="62">
        <v>0.93</v>
      </c>
      <c r="Q196" s="62">
        <v>1</v>
      </c>
      <c r="R196" s="62">
        <v>0.84</v>
      </c>
      <c r="S196" s="62">
        <v>0.92</v>
      </c>
      <c r="T196" s="62">
        <v>1</v>
      </c>
      <c r="U196" s="62">
        <v>0.83</v>
      </c>
      <c r="V196" s="62">
        <v>0.93</v>
      </c>
      <c r="W196" s="62">
        <v>0.92</v>
      </c>
      <c r="X196" s="62" t="s">
        <v>73</v>
      </c>
      <c r="Y196" s="62">
        <v>0.94</v>
      </c>
      <c r="Z196" s="62" t="s">
        <v>73</v>
      </c>
      <c r="AA196" s="62" t="s">
        <v>73</v>
      </c>
      <c r="AB196" s="62">
        <v>1</v>
      </c>
      <c r="AC196" s="62">
        <v>0.82</v>
      </c>
      <c r="AD196" s="62">
        <v>0.93</v>
      </c>
      <c r="AE196" s="62">
        <v>0.91</v>
      </c>
      <c r="AF196" s="62">
        <v>0.82</v>
      </c>
      <c r="AG196" s="62">
        <v>0.94</v>
      </c>
      <c r="AH196" s="62">
        <v>0.97</v>
      </c>
      <c r="AI196" s="62">
        <v>0.97</v>
      </c>
      <c r="AJ196" s="62">
        <v>0.97</v>
      </c>
      <c r="AK196" s="62">
        <v>1</v>
      </c>
      <c r="AL196" s="62">
        <v>0.92</v>
      </c>
      <c r="AM196" s="62">
        <v>1</v>
      </c>
      <c r="AN196" s="62">
        <v>1</v>
      </c>
      <c r="AO196" s="62">
        <v>0.78</v>
      </c>
      <c r="AP196" s="62" t="s">
        <v>73</v>
      </c>
      <c r="AQ196" s="62">
        <v>0.97</v>
      </c>
      <c r="AR196" s="62">
        <v>0.81</v>
      </c>
      <c r="AS196" s="62">
        <v>0.88</v>
      </c>
      <c r="AT196" s="62">
        <v>0.94</v>
      </c>
      <c r="AU196" s="62">
        <v>0.89</v>
      </c>
      <c r="AV196" s="62">
        <v>0.8</v>
      </c>
      <c r="AW196" s="62">
        <v>0.94</v>
      </c>
      <c r="AX196" s="62">
        <v>0.87</v>
      </c>
      <c r="AY196" s="62">
        <v>0.92</v>
      </c>
      <c r="AZ196" s="62">
        <v>0.88</v>
      </c>
      <c r="BA196" s="62">
        <v>0.89</v>
      </c>
      <c r="BB196" s="62">
        <v>0.89</v>
      </c>
      <c r="BC196" s="62">
        <v>0.86</v>
      </c>
      <c r="BD196" s="62">
        <v>0.88</v>
      </c>
      <c r="BE196" s="62">
        <v>0.98</v>
      </c>
      <c r="BF196" s="62">
        <v>0.9</v>
      </c>
      <c r="BG196" s="62">
        <v>1</v>
      </c>
      <c r="BH196" s="62">
        <v>0.85</v>
      </c>
      <c r="BI196" s="62">
        <v>0.82</v>
      </c>
      <c r="BJ196" s="62">
        <v>1</v>
      </c>
      <c r="BK196" s="62">
        <v>0.79</v>
      </c>
      <c r="BL196" s="62">
        <v>0.8</v>
      </c>
      <c r="BM196" s="62">
        <v>0.83</v>
      </c>
      <c r="BN196" s="62">
        <v>0.96</v>
      </c>
      <c r="BO196" s="62">
        <v>0.83</v>
      </c>
      <c r="BP196" s="62">
        <v>0.85</v>
      </c>
      <c r="BQ196" s="62">
        <v>0.72</v>
      </c>
      <c r="BR196" s="62">
        <v>0.93</v>
      </c>
      <c r="BS196" s="62">
        <v>0.96</v>
      </c>
      <c r="BT196" s="62">
        <v>0.98</v>
      </c>
      <c r="BU196" s="62">
        <v>1</v>
      </c>
      <c r="BV196" s="62">
        <v>0.94</v>
      </c>
      <c r="BW196" s="62">
        <v>0.85</v>
      </c>
      <c r="BX196" s="62">
        <v>0.85</v>
      </c>
      <c r="BY196" s="62">
        <v>0.78</v>
      </c>
      <c r="BZ196" s="62">
        <v>0.79</v>
      </c>
      <c r="CA196" s="62">
        <v>0.71</v>
      </c>
      <c r="CB196" s="62">
        <v>0.93</v>
      </c>
      <c r="CC196" s="62">
        <v>0.74</v>
      </c>
      <c r="CD196" s="62">
        <v>0.82</v>
      </c>
      <c r="CE196" s="62" t="s">
        <v>282</v>
      </c>
      <c r="CF196" s="62">
        <v>0.95</v>
      </c>
      <c r="CG196" s="62">
        <v>0.82</v>
      </c>
      <c r="CH196" s="62">
        <v>1</v>
      </c>
      <c r="CI196" s="62">
        <v>0.96</v>
      </c>
      <c r="CJ196" s="62">
        <v>0.91</v>
      </c>
      <c r="CK196" s="62">
        <v>0.62</v>
      </c>
      <c r="CL196" s="62">
        <v>1</v>
      </c>
      <c r="CM196" s="62">
        <v>0.94</v>
      </c>
      <c r="CN196" s="62">
        <v>0.9</v>
      </c>
      <c r="CO196" s="62">
        <v>0.89</v>
      </c>
      <c r="CP196" s="62">
        <v>0.88</v>
      </c>
      <c r="CQ196" s="62">
        <v>1</v>
      </c>
      <c r="CR196" s="62">
        <v>0.86</v>
      </c>
      <c r="CS196" s="62">
        <v>1</v>
      </c>
      <c r="CT196" s="62">
        <v>1</v>
      </c>
      <c r="CU196" s="62">
        <v>1</v>
      </c>
      <c r="CV196" s="62">
        <v>0.82</v>
      </c>
      <c r="CW196" s="62">
        <v>0.92</v>
      </c>
      <c r="CX196" s="62">
        <v>0.93</v>
      </c>
      <c r="CY196" s="62">
        <v>1</v>
      </c>
      <c r="CZ196" s="62">
        <v>0.9</v>
      </c>
      <c r="DA196" s="62">
        <v>0.89</v>
      </c>
      <c r="DB196" s="62">
        <v>1</v>
      </c>
      <c r="DC196" s="62">
        <v>0.64</v>
      </c>
      <c r="DD196" s="62">
        <v>0.73</v>
      </c>
      <c r="DE196" s="62">
        <v>0.9</v>
      </c>
      <c r="DF196" s="62">
        <v>0.9</v>
      </c>
      <c r="DG196" s="62">
        <v>0.84</v>
      </c>
      <c r="DH196" s="62">
        <v>0.85</v>
      </c>
      <c r="DI196" s="62">
        <v>0.55000000000000004</v>
      </c>
      <c r="DJ196" s="62">
        <v>0.82</v>
      </c>
      <c r="DK196" s="62">
        <v>1</v>
      </c>
      <c r="DL196" s="62">
        <v>0.79</v>
      </c>
      <c r="DM196" s="62" t="s">
        <v>282</v>
      </c>
      <c r="DN196" s="62">
        <v>0.97</v>
      </c>
      <c r="DO196" s="62">
        <v>0.86</v>
      </c>
      <c r="DP196" s="62">
        <v>0.8</v>
      </c>
      <c r="DQ196" s="62">
        <v>0.88</v>
      </c>
      <c r="DR196" s="62">
        <v>1</v>
      </c>
      <c r="DS196" s="62">
        <v>1</v>
      </c>
      <c r="DT196" s="62">
        <v>0.98</v>
      </c>
      <c r="DU196" s="62" t="s">
        <v>73</v>
      </c>
      <c r="DV196" s="62">
        <v>1</v>
      </c>
      <c r="DW196" s="62">
        <v>0.82</v>
      </c>
      <c r="DX196" s="62">
        <v>0.86</v>
      </c>
      <c r="DY196" s="62">
        <v>0.82</v>
      </c>
      <c r="DZ196" s="62">
        <v>0.85</v>
      </c>
      <c r="EA196" s="62">
        <v>0.63</v>
      </c>
      <c r="EB196" s="62">
        <v>0.82</v>
      </c>
      <c r="EC196" s="62">
        <v>0.86</v>
      </c>
      <c r="ED196" s="62">
        <v>0.93</v>
      </c>
      <c r="EE196" s="62">
        <v>0.9</v>
      </c>
      <c r="EF196" s="62">
        <v>0.72</v>
      </c>
      <c r="EG196" s="62">
        <v>1</v>
      </c>
      <c r="EH196" s="62">
        <v>0.88</v>
      </c>
      <c r="EI196" s="62">
        <v>0.89</v>
      </c>
      <c r="EJ196" s="62">
        <v>0.87</v>
      </c>
      <c r="EK196" s="62">
        <v>0.98</v>
      </c>
      <c r="EL196" s="62">
        <v>0.88</v>
      </c>
      <c r="EM196" s="62">
        <v>0.92</v>
      </c>
      <c r="EN196" s="62">
        <v>0.91</v>
      </c>
      <c r="EO196" s="62">
        <v>0.96</v>
      </c>
      <c r="EP196" s="62">
        <v>0.86</v>
      </c>
      <c r="EQ196" s="62">
        <v>0.93</v>
      </c>
      <c r="ER196" s="62">
        <v>0.84</v>
      </c>
      <c r="ES196" s="62">
        <v>0.72</v>
      </c>
      <c r="ET196" s="62">
        <v>0.92</v>
      </c>
      <c r="EU196" s="62">
        <v>0.9</v>
      </c>
      <c r="EV196" s="62">
        <v>0.98</v>
      </c>
      <c r="EW196" s="62">
        <v>0.81</v>
      </c>
      <c r="EX196" s="62">
        <v>0.87</v>
      </c>
      <c r="EY196" s="62">
        <v>1</v>
      </c>
      <c r="EZ196" s="62">
        <v>0.88</v>
      </c>
      <c r="FA196" s="62">
        <v>0.96</v>
      </c>
      <c r="FB196" s="62">
        <v>0.89</v>
      </c>
      <c r="FC196" s="62">
        <v>0.95</v>
      </c>
      <c r="FD196" s="62">
        <v>0.88</v>
      </c>
      <c r="FE196" s="62">
        <v>0.91</v>
      </c>
      <c r="FF196" s="62">
        <v>0.91</v>
      </c>
      <c r="FG196" s="62">
        <v>0.91</v>
      </c>
      <c r="FH196" s="62">
        <v>0.89</v>
      </c>
      <c r="FI196" s="62">
        <v>0.93</v>
      </c>
    </row>
    <row r="197" spans="1:165" x14ac:dyDescent="0.25">
      <c r="A197">
        <v>5</v>
      </c>
      <c r="B197" s="62" t="s">
        <v>308</v>
      </c>
      <c r="C197" s="62">
        <v>0.27</v>
      </c>
      <c r="D197" s="62">
        <v>0.35</v>
      </c>
      <c r="E197" s="62">
        <v>0.22</v>
      </c>
      <c r="F197" s="62">
        <v>0.21</v>
      </c>
      <c r="G197" s="62">
        <v>0.27</v>
      </c>
      <c r="H197" s="62">
        <v>0.25</v>
      </c>
      <c r="I197" s="62">
        <v>0.27</v>
      </c>
      <c r="J197" s="62">
        <v>0.36</v>
      </c>
      <c r="K197" s="62">
        <v>0.24</v>
      </c>
      <c r="L197" s="62">
        <v>0.27</v>
      </c>
      <c r="M197" s="62">
        <v>0.24</v>
      </c>
      <c r="N197" s="62" t="s">
        <v>282</v>
      </c>
      <c r="O197" s="62" t="s">
        <v>73</v>
      </c>
      <c r="P197" s="62" t="s">
        <v>73</v>
      </c>
      <c r="Q197" s="62" t="s">
        <v>73</v>
      </c>
      <c r="R197" s="62">
        <v>0.52</v>
      </c>
      <c r="S197" s="62" t="s">
        <v>73</v>
      </c>
      <c r="T197" s="62">
        <v>0</v>
      </c>
      <c r="U197" s="62">
        <v>0.56000000000000005</v>
      </c>
      <c r="V197" s="62" t="s">
        <v>73</v>
      </c>
      <c r="W197" s="62" t="s">
        <v>73</v>
      </c>
      <c r="X197" s="62" t="s">
        <v>73</v>
      </c>
      <c r="Y197" s="62" t="s">
        <v>73</v>
      </c>
      <c r="Z197" s="62" t="s">
        <v>73</v>
      </c>
      <c r="AA197" s="62" t="s">
        <v>73</v>
      </c>
      <c r="AB197" s="62" t="s">
        <v>73</v>
      </c>
      <c r="AC197" s="62">
        <v>0.28999999999999998</v>
      </c>
      <c r="AD197" s="62" t="s">
        <v>73</v>
      </c>
      <c r="AE197" s="62">
        <v>0.4</v>
      </c>
      <c r="AF197" s="62">
        <v>0.45</v>
      </c>
      <c r="AG197" s="62" t="s">
        <v>73</v>
      </c>
      <c r="AH197" s="62" t="s">
        <v>73</v>
      </c>
      <c r="AI197" s="62">
        <v>0.17</v>
      </c>
      <c r="AJ197" s="62">
        <v>0.21</v>
      </c>
      <c r="AK197" s="62">
        <v>0.5</v>
      </c>
      <c r="AL197" s="62" t="s">
        <v>73</v>
      </c>
      <c r="AM197" s="62">
        <v>0.43</v>
      </c>
      <c r="AN197" s="62">
        <v>0.35</v>
      </c>
      <c r="AO197" s="62">
        <v>0.26</v>
      </c>
      <c r="AP197" s="62" t="s">
        <v>73</v>
      </c>
      <c r="AQ197" s="62">
        <v>0.21</v>
      </c>
      <c r="AR197" s="62">
        <v>0.38</v>
      </c>
      <c r="AS197" s="62">
        <v>0.28000000000000003</v>
      </c>
      <c r="AT197" s="62" t="s">
        <v>73</v>
      </c>
      <c r="AU197" s="62">
        <v>0.13</v>
      </c>
      <c r="AV197" s="62">
        <v>0.3</v>
      </c>
      <c r="AW197" s="62">
        <v>0.56999999999999995</v>
      </c>
      <c r="AX197" s="62" t="s">
        <v>73</v>
      </c>
      <c r="AY197" s="62">
        <v>0.28999999999999998</v>
      </c>
      <c r="AZ197" s="62" t="s">
        <v>73</v>
      </c>
      <c r="BA197" s="62">
        <v>0.26</v>
      </c>
      <c r="BB197" s="62">
        <v>0</v>
      </c>
      <c r="BC197" s="62">
        <v>0.17</v>
      </c>
      <c r="BD197" s="62" t="s">
        <v>73</v>
      </c>
      <c r="BE197" s="62">
        <v>0.36</v>
      </c>
      <c r="BF197" s="62">
        <v>0.2</v>
      </c>
      <c r="BG197" s="62" t="s">
        <v>73</v>
      </c>
      <c r="BH197" s="62">
        <v>0.77</v>
      </c>
      <c r="BI197" s="62">
        <v>0.11</v>
      </c>
      <c r="BJ197" s="62">
        <v>0</v>
      </c>
      <c r="BK197" s="62" t="s">
        <v>73</v>
      </c>
      <c r="BL197" s="62">
        <v>0.37</v>
      </c>
      <c r="BM197" s="62">
        <v>0.31</v>
      </c>
      <c r="BN197" s="62">
        <v>0.83</v>
      </c>
      <c r="BO197" s="62">
        <v>0.27</v>
      </c>
      <c r="BP197" s="62" t="s">
        <v>73</v>
      </c>
      <c r="BQ197" s="62" t="s">
        <v>73</v>
      </c>
      <c r="BR197" s="62">
        <v>0.34</v>
      </c>
      <c r="BS197" s="62">
        <v>0.34</v>
      </c>
      <c r="BT197" s="62">
        <v>0.4</v>
      </c>
      <c r="BU197" s="62">
        <v>0</v>
      </c>
      <c r="BV197" s="62" t="s">
        <v>73</v>
      </c>
      <c r="BW197" s="62">
        <v>0.38</v>
      </c>
      <c r="BX197" s="62" t="s">
        <v>73</v>
      </c>
      <c r="BY197" s="62">
        <v>0.22</v>
      </c>
      <c r="BZ197" s="62" t="s">
        <v>73</v>
      </c>
      <c r="CA197" s="62" t="s">
        <v>73</v>
      </c>
      <c r="CB197" s="62">
        <v>0.23</v>
      </c>
      <c r="CC197" s="62">
        <v>0.55000000000000004</v>
      </c>
      <c r="CD197" s="62" t="s">
        <v>73</v>
      </c>
      <c r="CE197" s="62" t="s">
        <v>282</v>
      </c>
      <c r="CF197" s="62">
        <v>0.26</v>
      </c>
      <c r="CG197" s="62">
        <v>0.35</v>
      </c>
      <c r="CH197" s="62">
        <v>0.35</v>
      </c>
      <c r="CI197" s="62">
        <v>0.43</v>
      </c>
      <c r="CJ197" s="62">
        <v>0</v>
      </c>
      <c r="CK197" s="62" t="s">
        <v>73</v>
      </c>
      <c r="CL197" s="62">
        <v>0</v>
      </c>
      <c r="CM197" s="62" t="s">
        <v>73</v>
      </c>
      <c r="CN197" s="62">
        <v>0.53</v>
      </c>
      <c r="CO197" s="62">
        <v>0.32</v>
      </c>
      <c r="CP197" s="62">
        <v>0.53</v>
      </c>
      <c r="CQ197" s="62" t="s">
        <v>73</v>
      </c>
      <c r="CR197" s="62">
        <v>0.26</v>
      </c>
      <c r="CS197" s="62">
        <v>0</v>
      </c>
      <c r="CT197" s="62">
        <v>0.55000000000000004</v>
      </c>
      <c r="CU197" s="62">
        <v>0.44</v>
      </c>
      <c r="CV197" s="62">
        <v>0.21</v>
      </c>
      <c r="CW197" s="62">
        <v>0.14000000000000001</v>
      </c>
      <c r="CX197" s="62" t="s">
        <v>73</v>
      </c>
      <c r="CY197" s="62">
        <v>0.39</v>
      </c>
      <c r="CZ197" s="62">
        <v>0.15</v>
      </c>
      <c r="DA197" s="62">
        <v>0.2</v>
      </c>
      <c r="DB197" s="62" t="s">
        <v>73</v>
      </c>
      <c r="DC197" s="62">
        <v>0.36</v>
      </c>
      <c r="DD197" s="62">
        <v>0.47</v>
      </c>
      <c r="DE197" s="62">
        <v>0.6</v>
      </c>
      <c r="DF197" s="62">
        <v>0.25</v>
      </c>
      <c r="DG197" s="62">
        <v>0.61</v>
      </c>
      <c r="DH197" s="62">
        <v>0.35</v>
      </c>
      <c r="DI197" s="62">
        <v>0.39</v>
      </c>
      <c r="DJ197" s="62">
        <v>0.25</v>
      </c>
      <c r="DK197" s="62">
        <v>0.09</v>
      </c>
      <c r="DL197" s="62">
        <v>0.14000000000000001</v>
      </c>
      <c r="DM197" s="62" t="s">
        <v>282</v>
      </c>
      <c r="DN197" s="62">
        <v>0.2</v>
      </c>
      <c r="DO197" s="62">
        <v>0.34</v>
      </c>
      <c r="DP197" s="62">
        <v>0.42</v>
      </c>
      <c r="DQ197" s="62">
        <v>0.48</v>
      </c>
      <c r="DR197" s="62">
        <v>0</v>
      </c>
      <c r="DS197" s="62">
        <v>0</v>
      </c>
      <c r="DT197" s="62" t="s">
        <v>73</v>
      </c>
      <c r="DU197" s="62" t="s">
        <v>73</v>
      </c>
      <c r="DV197" s="62" t="s">
        <v>73</v>
      </c>
      <c r="DW197" s="62">
        <v>0.25</v>
      </c>
      <c r="DX197" s="62">
        <v>0.15</v>
      </c>
      <c r="DY197" s="62">
        <v>0.24</v>
      </c>
      <c r="DZ197" s="62">
        <v>0.46</v>
      </c>
      <c r="EA197" s="62">
        <v>0.25</v>
      </c>
      <c r="EB197" s="62">
        <v>0.33</v>
      </c>
      <c r="EC197" s="62">
        <v>0.57999999999999996</v>
      </c>
      <c r="ED197" s="62">
        <v>0.33</v>
      </c>
      <c r="EE197" s="62">
        <v>0.23</v>
      </c>
      <c r="EF197" s="62">
        <v>0.19</v>
      </c>
      <c r="EG197" s="62" t="s">
        <v>73</v>
      </c>
      <c r="EH197" s="62" t="s">
        <v>73</v>
      </c>
      <c r="EI197" s="62">
        <v>0.11</v>
      </c>
      <c r="EJ197" s="62">
        <v>0.22</v>
      </c>
      <c r="EK197" s="62" t="s">
        <v>73</v>
      </c>
      <c r="EL197" s="62">
        <v>0.27</v>
      </c>
      <c r="EM197" s="62" t="s">
        <v>73</v>
      </c>
      <c r="EN197" s="62">
        <v>0.59</v>
      </c>
      <c r="EO197" s="62" t="s">
        <v>73</v>
      </c>
      <c r="EP197" s="62" t="s">
        <v>73</v>
      </c>
      <c r="EQ197" s="62" t="s">
        <v>73</v>
      </c>
      <c r="ER197" s="62">
        <v>0.48</v>
      </c>
      <c r="ES197" s="62" t="s">
        <v>73</v>
      </c>
      <c r="ET197" s="62">
        <v>0.34</v>
      </c>
      <c r="EU197" s="62">
        <v>0.5</v>
      </c>
      <c r="EV197" s="62">
        <v>0</v>
      </c>
      <c r="EW197" s="62">
        <v>0.37</v>
      </c>
      <c r="EX197" s="62">
        <v>0.61</v>
      </c>
      <c r="EY197" s="62" t="s">
        <v>73</v>
      </c>
      <c r="EZ197" s="62">
        <v>0.36</v>
      </c>
      <c r="FA197" s="62">
        <v>0.35</v>
      </c>
      <c r="FB197" s="62">
        <v>0.27</v>
      </c>
      <c r="FC197" s="62">
        <v>0.14000000000000001</v>
      </c>
      <c r="FD197" s="62">
        <v>0.27</v>
      </c>
      <c r="FE197" s="62">
        <v>0.28000000000000003</v>
      </c>
      <c r="FF197" s="62">
        <v>0.36</v>
      </c>
      <c r="FG197" s="62">
        <v>0.4</v>
      </c>
      <c r="FH197" s="62">
        <v>0.16</v>
      </c>
      <c r="FI197" s="62">
        <v>0.32</v>
      </c>
    </row>
    <row r="198" spans="1:165" x14ac:dyDescent="0.25">
      <c r="A198">
        <v>6</v>
      </c>
      <c r="B198" s="62" t="s">
        <v>311</v>
      </c>
      <c r="C198" s="62" t="s">
        <v>74</v>
      </c>
      <c r="D198" s="62" t="s">
        <v>73</v>
      </c>
      <c r="E198" s="62">
        <v>0</v>
      </c>
      <c r="F198" s="62">
        <v>0</v>
      </c>
      <c r="G198" s="62">
        <v>0</v>
      </c>
      <c r="H198" s="62" t="s">
        <v>73</v>
      </c>
      <c r="I198" s="62" t="s">
        <v>73</v>
      </c>
      <c r="J198" s="62">
        <v>0</v>
      </c>
      <c r="K198" s="62" t="s">
        <v>73</v>
      </c>
      <c r="L198" s="62">
        <v>0</v>
      </c>
      <c r="M198" s="62">
        <v>0</v>
      </c>
      <c r="N198" s="62" t="s">
        <v>282</v>
      </c>
      <c r="O198" s="62">
        <v>0</v>
      </c>
      <c r="P198" s="62">
        <v>0</v>
      </c>
      <c r="Q198" s="62">
        <v>0</v>
      </c>
      <c r="R198" s="62">
        <v>0</v>
      </c>
      <c r="S198" s="62">
        <v>0</v>
      </c>
      <c r="T198" s="62">
        <v>0</v>
      </c>
      <c r="U198" s="62">
        <v>0</v>
      </c>
      <c r="V198" s="62">
        <v>0</v>
      </c>
      <c r="W198" s="62">
        <v>0</v>
      </c>
      <c r="X198" s="62" t="s">
        <v>73</v>
      </c>
      <c r="Y198" s="62">
        <v>0</v>
      </c>
      <c r="Z198" s="62" t="s">
        <v>73</v>
      </c>
      <c r="AA198" s="62" t="s">
        <v>73</v>
      </c>
      <c r="AB198" s="62">
        <v>0</v>
      </c>
      <c r="AC198" s="62">
        <v>0</v>
      </c>
      <c r="AD198" s="62">
        <v>0</v>
      </c>
      <c r="AE198" s="62">
        <v>0</v>
      </c>
      <c r="AF198" s="62">
        <v>0</v>
      </c>
      <c r="AG198" s="62">
        <v>0</v>
      </c>
      <c r="AH198" s="62">
        <v>0</v>
      </c>
      <c r="AI198" s="62">
        <v>0</v>
      </c>
      <c r="AJ198" s="62">
        <v>0</v>
      </c>
      <c r="AK198" s="62">
        <v>0</v>
      </c>
      <c r="AL198" s="62">
        <v>0</v>
      </c>
      <c r="AM198" s="62">
        <v>0</v>
      </c>
      <c r="AN198" s="62">
        <v>0</v>
      </c>
      <c r="AO198" s="62">
        <v>0</v>
      </c>
      <c r="AP198" s="62" t="s">
        <v>73</v>
      </c>
      <c r="AQ198" s="62">
        <v>0</v>
      </c>
      <c r="AR198" s="62">
        <v>0</v>
      </c>
      <c r="AS198" s="62" t="s">
        <v>73</v>
      </c>
      <c r="AT198" s="62">
        <v>0</v>
      </c>
      <c r="AU198" s="62">
        <v>0</v>
      </c>
      <c r="AV198" s="62">
        <v>0</v>
      </c>
      <c r="AW198" s="62">
        <v>0</v>
      </c>
      <c r="AX198" s="62">
        <v>0</v>
      </c>
      <c r="AY198" s="62">
        <v>0</v>
      </c>
      <c r="AZ198" s="62">
        <v>0</v>
      </c>
      <c r="BA198" s="62">
        <v>0</v>
      </c>
      <c r="BB198" s="62">
        <v>0</v>
      </c>
      <c r="BC198" s="62">
        <v>0</v>
      </c>
      <c r="BD198" s="62">
        <v>0</v>
      </c>
      <c r="BE198" s="62">
        <v>0</v>
      </c>
      <c r="BF198" s="62">
        <v>0</v>
      </c>
      <c r="BG198" s="62">
        <v>0</v>
      </c>
      <c r="BH198" s="62">
        <v>0</v>
      </c>
      <c r="BI198" s="62">
        <v>0</v>
      </c>
      <c r="BJ198" s="62">
        <v>0</v>
      </c>
      <c r="BK198" s="62">
        <v>0</v>
      </c>
      <c r="BL198" s="62">
        <v>0</v>
      </c>
      <c r="BM198" s="62">
        <v>0</v>
      </c>
      <c r="BN198" s="62">
        <v>0</v>
      </c>
      <c r="BO198" s="62">
        <v>0</v>
      </c>
      <c r="BP198" s="62">
        <v>0</v>
      </c>
      <c r="BQ198" s="62">
        <v>0</v>
      </c>
      <c r="BR198" s="62">
        <v>0</v>
      </c>
      <c r="BS198" s="62">
        <v>0</v>
      </c>
      <c r="BT198" s="62">
        <v>0</v>
      </c>
      <c r="BU198" s="62">
        <v>0</v>
      </c>
      <c r="BV198" s="62">
        <v>0</v>
      </c>
      <c r="BW198" s="62">
        <v>0</v>
      </c>
      <c r="BX198" s="62">
        <v>0</v>
      </c>
      <c r="BY198" s="62">
        <v>0</v>
      </c>
      <c r="BZ198" s="62">
        <v>0</v>
      </c>
      <c r="CA198" s="62">
        <v>0</v>
      </c>
      <c r="CB198" s="62">
        <v>0</v>
      </c>
      <c r="CC198" s="62">
        <v>0</v>
      </c>
      <c r="CD198" s="62">
        <v>0</v>
      </c>
      <c r="CE198" s="62" t="s">
        <v>282</v>
      </c>
      <c r="CF198" s="62">
        <v>0</v>
      </c>
      <c r="CG198" s="62">
        <v>0</v>
      </c>
      <c r="CH198" s="62">
        <v>0</v>
      </c>
      <c r="CI198" s="62">
        <v>0</v>
      </c>
      <c r="CJ198" s="62">
        <v>0</v>
      </c>
      <c r="CK198" s="62">
        <v>0</v>
      </c>
      <c r="CL198" s="62">
        <v>0</v>
      </c>
      <c r="CM198" s="62">
        <v>0</v>
      </c>
      <c r="CN198" s="62">
        <v>0</v>
      </c>
      <c r="CO198" s="62">
        <v>0</v>
      </c>
      <c r="CP198" s="62">
        <v>0</v>
      </c>
      <c r="CQ198" s="62">
        <v>0</v>
      </c>
      <c r="CR198" s="62">
        <v>0</v>
      </c>
      <c r="CS198" s="62">
        <v>0</v>
      </c>
      <c r="CT198" s="62">
        <v>0</v>
      </c>
      <c r="CU198" s="62">
        <v>0</v>
      </c>
      <c r="CV198" s="62">
        <v>0</v>
      </c>
      <c r="CW198" s="62">
        <v>0</v>
      </c>
      <c r="CX198" s="62">
        <v>0</v>
      </c>
      <c r="CY198" s="62">
        <v>0</v>
      </c>
      <c r="CZ198" s="62">
        <v>0</v>
      </c>
      <c r="DA198" s="62">
        <v>0</v>
      </c>
      <c r="DB198" s="62">
        <v>0</v>
      </c>
      <c r="DC198" s="62">
        <v>0</v>
      </c>
      <c r="DD198" s="62">
        <v>0</v>
      </c>
      <c r="DE198" s="62">
        <v>0</v>
      </c>
      <c r="DF198" s="62">
        <v>0</v>
      </c>
      <c r="DG198" s="62">
        <v>0</v>
      </c>
      <c r="DH198" s="62" t="s">
        <v>73</v>
      </c>
      <c r="DI198" s="62">
        <v>0</v>
      </c>
      <c r="DJ198" s="62">
        <v>0</v>
      </c>
      <c r="DK198" s="62">
        <v>0</v>
      </c>
      <c r="DL198" s="62">
        <v>0</v>
      </c>
      <c r="DM198" s="62" t="s">
        <v>282</v>
      </c>
      <c r="DN198" s="62">
        <v>0</v>
      </c>
      <c r="DO198" s="62">
        <v>0</v>
      </c>
      <c r="DP198" s="62">
        <v>0</v>
      </c>
      <c r="DQ198" s="62">
        <v>0</v>
      </c>
      <c r="DR198" s="62">
        <v>0</v>
      </c>
      <c r="DS198" s="62">
        <v>0</v>
      </c>
      <c r="DT198" s="62">
        <v>0</v>
      </c>
      <c r="DU198" s="62" t="s">
        <v>73</v>
      </c>
      <c r="DV198" s="62">
        <v>0</v>
      </c>
      <c r="DW198" s="62">
        <v>0</v>
      </c>
      <c r="DX198" s="62">
        <v>0</v>
      </c>
      <c r="DY198" s="62">
        <v>0</v>
      </c>
      <c r="DZ198" s="62">
        <v>0</v>
      </c>
      <c r="EA198" s="62" t="s">
        <v>73</v>
      </c>
      <c r="EB198" s="62">
        <v>0</v>
      </c>
      <c r="EC198" s="62">
        <v>0</v>
      </c>
      <c r="ED198" s="62">
        <v>0</v>
      </c>
      <c r="EE198" s="62">
        <v>0</v>
      </c>
      <c r="EF198" s="62" t="s">
        <v>73</v>
      </c>
      <c r="EG198" s="62">
        <v>0</v>
      </c>
      <c r="EH198" s="62">
        <v>0</v>
      </c>
      <c r="EI198" s="62">
        <v>0</v>
      </c>
      <c r="EJ198" s="62">
        <v>0</v>
      </c>
      <c r="EK198" s="62">
        <v>0</v>
      </c>
      <c r="EL198" s="62">
        <v>0</v>
      </c>
      <c r="EM198" s="62">
        <v>0</v>
      </c>
      <c r="EN198" s="62">
        <v>0</v>
      </c>
      <c r="EO198" s="62">
        <v>0</v>
      </c>
      <c r="EP198" s="62">
        <v>0</v>
      </c>
      <c r="EQ198" s="62">
        <v>0</v>
      </c>
      <c r="ER198" s="62">
        <v>0</v>
      </c>
      <c r="ES198" s="62">
        <v>0</v>
      </c>
      <c r="ET198" s="62">
        <v>0</v>
      </c>
      <c r="EU198" s="62">
        <v>0</v>
      </c>
      <c r="EV198" s="62">
        <v>0</v>
      </c>
      <c r="EW198" s="62">
        <v>0</v>
      </c>
      <c r="EX198" s="62">
        <v>0</v>
      </c>
      <c r="EY198" s="62" t="s">
        <v>73</v>
      </c>
      <c r="EZ198" s="62">
        <v>0</v>
      </c>
      <c r="FA198" s="62">
        <v>0</v>
      </c>
      <c r="FB198" s="62">
        <v>0</v>
      </c>
      <c r="FC198" s="62">
        <v>0</v>
      </c>
      <c r="FD198" s="62">
        <v>0</v>
      </c>
      <c r="FE198" s="62">
        <v>0</v>
      </c>
      <c r="FF198" s="62">
        <v>0</v>
      </c>
      <c r="FG198" s="62" t="s">
        <v>73</v>
      </c>
      <c r="FH198" s="62">
        <v>0</v>
      </c>
      <c r="FI198" s="62">
        <v>0</v>
      </c>
    </row>
    <row r="199" spans="1:165" x14ac:dyDescent="0.25">
      <c r="A199">
        <v>7</v>
      </c>
      <c r="B199" s="62" t="s">
        <v>314</v>
      </c>
      <c r="C199" s="62">
        <v>0.02</v>
      </c>
      <c r="D199" s="62">
        <v>0.02</v>
      </c>
      <c r="E199" s="62">
        <v>0.02</v>
      </c>
      <c r="F199" s="62">
        <v>0.02</v>
      </c>
      <c r="G199" s="62">
        <v>7.0000000000000007E-2</v>
      </c>
      <c r="H199" s="62">
        <v>0.02</v>
      </c>
      <c r="I199" s="62">
        <v>0.01</v>
      </c>
      <c r="J199" s="62" t="s">
        <v>73</v>
      </c>
      <c r="K199" s="62" t="s">
        <v>73</v>
      </c>
      <c r="L199" s="62">
        <v>0.02</v>
      </c>
      <c r="M199" s="62">
        <v>0.03</v>
      </c>
      <c r="N199" s="62" t="s">
        <v>282</v>
      </c>
      <c r="O199" s="62">
        <v>0</v>
      </c>
      <c r="P199" s="62">
        <v>0</v>
      </c>
      <c r="Q199" s="62">
        <v>0</v>
      </c>
      <c r="R199" s="62">
        <v>0</v>
      </c>
      <c r="S199" s="62">
        <v>0</v>
      </c>
      <c r="T199" s="62">
        <v>0</v>
      </c>
      <c r="U199" s="62">
        <v>0</v>
      </c>
      <c r="V199" s="62">
        <v>0</v>
      </c>
      <c r="W199" s="62" t="s">
        <v>73</v>
      </c>
      <c r="X199" s="62" t="s">
        <v>73</v>
      </c>
      <c r="Y199" s="62">
        <v>0</v>
      </c>
      <c r="Z199" s="62" t="s">
        <v>73</v>
      </c>
      <c r="AA199" s="62" t="s">
        <v>73</v>
      </c>
      <c r="AB199" s="62">
        <v>0</v>
      </c>
      <c r="AC199" s="62" t="s">
        <v>73</v>
      </c>
      <c r="AD199" s="62">
        <v>0</v>
      </c>
      <c r="AE199" s="62">
        <v>0</v>
      </c>
      <c r="AF199" s="62">
        <v>0</v>
      </c>
      <c r="AG199" s="62">
        <v>0</v>
      </c>
      <c r="AH199" s="62">
        <v>0</v>
      </c>
      <c r="AI199" s="62">
        <v>0.39</v>
      </c>
      <c r="AJ199" s="62">
        <v>0</v>
      </c>
      <c r="AK199" s="62">
        <v>0</v>
      </c>
      <c r="AL199" s="62">
        <v>0</v>
      </c>
      <c r="AM199" s="62">
        <v>0</v>
      </c>
      <c r="AN199" s="62" t="s">
        <v>73</v>
      </c>
      <c r="AO199" s="62">
        <v>0</v>
      </c>
      <c r="AP199" s="62" t="s">
        <v>73</v>
      </c>
      <c r="AQ199" s="62">
        <v>0</v>
      </c>
      <c r="AR199" s="62" t="s">
        <v>73</v>
      </c>
      <c r="AS199" s="62">
        <v>0</v>
      </c>
      <c r="AT199" s="62" t="s">
        <v>73</v>
      </c>
      <c r="AU199" s="62" t="s">
        <v>73</v>
      </c>
      <c r="AV199" s="62">
        <v>0</v>
      </c>
      <c r="AW199" s="62" t="s">
        <v>73</v>
      </c>
      <c r="AX199" s="62" t="s">
        <v>73</v>
      </c>
      <c r="AY199" s="62">
        <v>0</v>
      </c>
      <c r="AZ199" s="62">
        <v>0</v>
      </c>
      <c r="BA199" s="62">
        <v>0</v>
      </c>
      <c r="BB199" s="62">
        <v>0.37</v>
      </c>
      <c r="BC199" s="62" t="s">
        <v>73</v>
      </c>
      <c r="BD199" s="62" t="s">
        <v>73</v>
      </c>
      <c r="BE199" s="62" t="s">
        <v>73</v>
      </c>
      <c r="BF199" s="62" t="s">
        <v>73</v>
      </c>
      <c r="BG199" s="62">
        <v>0</v>
      </c>
      <c r="BH199" s="62">
        <v>0</v>
      </c>
      <c r="BI199" s="62">
        <v>0</v>
      </c>
      <c r="BJ199" s="62">
        <v>0</v>
      </c>
      <c r="BK199" s="62" t="s">
        <v>73</v>
      </c>
      <c r="BL199" s="62">
        <v>0</v>
      </c>
      <c r="BM199" s="62" t="s">
        <v>73</v>
      </c>
      <c r="BN199" s="62">
        <v>0</v>
      </c>
      <c r="BO199" s="62">
        <v>0</v>
      </c>
      <c r="BP199" s="62" t="s">
        <v>73</v>
      </c>
      <c r="BQ199" s="62">
        <v>0</v>
      </c>
      <c r="BR199" s="62">
        <v>0</v>
      </c>
      <c r="BS199" s="62" t="s">
        <v>73</v>
      </c>
      <c r="BT199" s="62" t="s">
        <v>73</v>
      </c>
      <c r="BU199" s="62">
        <v>0</v>
      </c>
      <c r="BV199" s="62" t="s">
        <v>73</v>
      </c>
      <c r="BW199" s="62" t="s">
        <v>73</v>
      </c>
      <c r="BX199" s="62" t="s">
        <v>73</v>
      </c>
      <c r="BY199" s="62" t="s">
        <v>73</v>
      </c>
      <c r="BZ199" s="62" t="s">
        <v>73</v>
      </c>
      <c r="CA199" s="62" t="s">
        <v>73</v>
      </c>
      <c r="CB199" s="62" t="s">
        <v>73</v>
      </c>
      <c r="CC199" s="62" t="s">
        <v>73</v>
      </c>
      <c r="CD199" s="62" t="s">
        <v>73</v>
      </c>
      <c r="CE199" s="62" t="s">
        <v>282</v>
      </c>
      <c r="CF199" s="62">
        <v>0</v>
      </c>
      <c r="CG199" s="62">
        <v>0</v>
      </c>
      <c r="CH199" s="62">
        <v>0</v>
      </c>
      <c r="CI199" s="62">
        <v>0</v>
      </c>
      <c r="CJ199" s="62">
        <v>0</v>
      </c>
      <c r="CK199" s="62" t="s">
        <v>73</v>
      </c>
      <c r="CL199" s="62">
        <v>0</v>
      </c>
      <c r="CM199" s="62">
        <v>0</v>
      </c>
      <c r="CN199" s="62" t="s">
        <v>73</v>
      </c>
      <c r="CO199" s="62" t="s">
        <v>73</v>
      </c>
      <c r="CP199" s="62">
        <v>0</v>
      </c>
      <c r="CQ199" s="62">
        <v>0</v>
      </c>
      <c r="CR199" s="62" t="s">
        <v>73</v>
      </c>
      <c r="CS199" s="62">
        <v>0</v>
      </c>
      <c r="CT199" s="62">
        <v>0</v>
      </c>
      <c r="CU199" s="62">
        <v>0</v>
      </c>
      <c r="CV199" s="62">
        <v>0</v>
      </c>
      <c r="CW199" s="62" t="s">
        <v>73</v>
      </c>
      <c r="CX199" s="62">
        <v>0</v>
      </c>
      <c r="CY199" s="62">
        <v>0</v>
      </c>
      <c r="CZ199" s="62" t="s">
        <v>73</v>
      </c>
      <c r="DA199" s="62">
        <v>0</v>
      </c>
      <c r="DB199" s="62">
        <v>0</v>
      </c>
      <c r="DC199" s="62" t="s">
        <v>73</v>
      </c>
      <c r="DD199" s="62" t="s">
        <v>73</v>
      </c>
      <c r="DE199" s="62">
        <v>0</v>
      </c>
      <c r="DF199" s="62">
        <v>0</v>
      </c>
      <c r="DG199" s="62">
        <v>0</v>
      </c>
      <c r="DH199" s="62" t="s">
        <v>73</v>
      </c>
      <c r="DI199" s="62">
        <v>0</v>
      </c>
      <c r="DJ199" s="62">
        <v>0</v>
      </c>
      <c r="DK199" s="62">
        <v>0</v>
      </c>
      <c r="DL199" s="62" t="s">
        <v>73</v>
      </c>
      <c r="DM199" s="62" t="s">
        <v>282</v>
      </c>
      <c r="DN199" s="62" t="s">
        <v>73</v>
      </c>
      <c r="DO199" s="62" t="s">
        <v>73</v>
      </c>
      <c r="DP199" s="62">
        <v>0</v>
      </c>
      <c r="DQ199" s="62">
        <v>0</v>
      </c>
      <c r="DR199" s="62">
        <v>0</v>
      </c>
      <c r="DS199" s="62">
        <v>0</v>
      </c>
      <c r="DT199" s="62" t="s">
        <v>73</v>
      </c>
      <c r="DU199" s="62" t="s">
        <v>73</v>
      </c>
      <c r="DV199" s="62">
        <v>0</v>
      </c>
      <c r="DW199" s="62" t="s">
        <v>73</v>
      </c>
      <c r="DX199" s="62" t="s">
        <v>73</v>
      </c>
      <c r="DY199" s="62" t="s">
        <v>73</v>
      </c>
      <c r="DZ199" s="62">
        <v>0</v>
      </c>
      <c r="EA199" s="62">
        <v>0</v>
      </c>
      <c r="EB199" s="62">
        <v>0</v>
      </c>
      <c r="EC199" s="62" t="s">
        <v>73</v>
      </c>
      <c r="ED199" s="62" t="s">
        <v>73</v>
      </c>
      <c r="EE199" s="62" t="s">
        <v>73</v>
      </c>
      <c r="EF199" s="62" t="s">
        <v>73</v>
      </c>
      <c r="EG199" s="62">
        <v>0</v>
      </c>
      <c r="EH199" s="62" t="s">
        <v>73</v>
      </c>
      <c r="EI199" s="62" t="s">
        <v>73</v>
      </c>
      <c r="EJ199" s="62" t="s">
        <v>73</v>
      </c>
      <c r="EK199" s="62" t="s">
        <v>73</v>
      </c>
      <c r="EL199" s="62" t="s">
        <v>73</v>
      </c>
      <c r="EM199" s="62">
        <v>0</v>
      </c>
      <c r="EN199" s="62">
        <v>0</v>
      </c>
      <c r="EO199" s="62" t="s">
        <v>73</v>
      </c>
      <c r="EP199" s="62">
        <v>0</v>
      </c>
      <c r="EQ199" s="62" t="s">
        <v>73</v>
      </c>
      <c r="ER199" s="62">
        <v>0</v>
      </c>
      <c r="ES199" s="62">
        <v>0</v>
      </c>
      <c r="ET199" s="62" t="s">
        <v>73</v>
      </c>
      <c r="EU199" s="62">
        <v>0</v>
      </c>
      <c r="EV199" s="62">
        <v>0</v>
      </c>
      <c r="EW199" s="62" t="s">
        <v>73</v>
      </c>
      <c r="EX199" s="62" t="s">
        <v>73</v>
      </c>
      <c r="EY199" s="62">
        <v>0</v>
      </c>
      <c r="EZ199" s="62" t="s">
        <v>73</v>
      </c>
      <c r="FA199" s="62" t="s">
        <v>73</v>
      </c>
      <c r="FB199" s="62" t="s">
        <v>73</v>
      </c>
      <c r="FC199" s="62" t="s">
        <v>73</v>
      </c>
      <c r="FD199" s="62" t="s">
        <v>73</v>
      </c>
      <c r="FE199" s="62">
        <v>0</v>
      </c>
      <c r="FF199" s="62" t="s">
        <v>73</v>
      </c>
      <c r="FG199" s="62" t="s">
        <v>73</v>
      </c>
      <c r="FH199" s="62">
        <v>0</v>
      </c>
      <c r="FI199" s="62">
        <v>0</v>
      </c>
    </row>
    <row r="200" spans="1:165" x14ac:dyDescent="0.25">
      <c r="A200">
        <v>8</v>
      </c>
      <c r="B200" s="62" t="s">
        <v>317</v>
      </c>
      <c r="C200" s="62">
        <v>0.02</v>
      </c>
      <c r="D200" s="62">
        <v>0.05</v>
      </c>
      <c r="E200" s="62" t="s">
        <v>73</v>
      </c>
      <c r="F200" s="62">
        <v>0.03</v>
      </c>
      <c r="G200" s="62">
        <v>0.04</v>
      </c>
      <c r="H200" s="62">
        <v>0.01</v>
      </c>
      <c r="I200" s="62">
        <v>0.01</v>
      </c>
      <c r="J200" s="62" t="s">
        <v>73</v>
      </c>
      <c r="K200" s="62">
        <v>0.05</v>
      </c>
      <c r="L200" s="62">
        <v>0.03</v>
      </c>
      <c r="M200" s="62" t="s">
        <v>73</v>
      </c>
      <c r="N200" s="62" t="s">
        <v>282</v>
      </c>
      <c r="O200" s="62" t="s">
        <v>73</v>
      </c>
      <c r="P200" s="62" t="s">
        <v>73</v>
      </c>
      <c r="Q200" s="62">
        <v>0</v>
      </c>
      <c r="R200" s="62" t="s">
        <v>73</v>
      </c>
      <c r="S200" s="62">
        <v>0</v>
      </c>
      <c r="T200" s="62">
        <v>0</v>
      </c>
      <c r="U200" s="62" t="s">
        <v>73</v>
      </c>
      <c r="V200" s="62" t="s">
        <v>73</v>
      </c>
      <c r="W200" s="62" t="s">
        <v>73</v>
      </c>
      <c r="X200" s="62" t="s">
        <v>73</v>
      </c>
      <c r="Y200" s="62">
        <v>0</v>
      </c>
      <c r="Z200" s="62" t="s">
        <v>73</v>
      </c>
      <c r="AA200" s="62" t="s">
        <v>73</v>
      </c>
      <c r="AB200" s="62">
        <v>0</v>
      </c>
      <c r="AC200" s="62">
        <v>0.28999999999999998</v>
      </c>
      <c r="AD200" s="62">
        <v>0</v>
      </c>
      <c r="AE200" s="62" t="s">
        <v>73</v>
      </c>
      <c r="AF200" s="62">
        <v>0</v>
      </c>
      <c r="AG200" s="62" t="s">
        <v>73</v>
      </c>
      <c r="AH200" s="62">
        <v>0</v>
      </c>
      <c r="AI200" s="62" t="s">
        <v>73</v>
      </c>
      <c r="AJ200" s="62">
        <v>0</v>
      </c>
      <c r="AK200" s="62">
        <v>0</v>
      </c>
      <c r="AL200" s="62" t="s">
        <v>73</v>
      </c>
      <c r="AM200" s="62">
        <v>0</v>
      </c>
      <c r="AN200" s="62">
        <v>0</v>
      </c>
      <c r="AO200" s="62">
        <v>0</v>
      </c>
      <c r="AP200" s="62" t="s">
        <v>73</v>
      </c>
      <c r="AQ200" s="62" t="s">
        <v>73</v>
      </c>
      <c r="AR200" s="62" t="s">
        <v>73</v>
      </c>
      <c r="AS200" s="62">
        <v>0.19</v>
      </c>
      <c r="AT200" s="62" t="s">
        <v>73</v>
      </c>
      <c r="AU200" s="62">
        <v>0</v>
      </c>
      <c r="AV200" s="62" t="s">
        <v>73</v>
      </c>
      <c r="AW200" s="62">
        <v>0</v>
      </c>
      <c r="AX200" s="62">
        <v>0</v>
      </c>
      <c r="AY200" s="62">
        <v>0</v>
      </c>
      <c r="AZ200" s="62">
        <v>0</v>
      </c>
      <c r="BA200" s="62">
        <v>0</v>
      </c>
      <c r="BB200" s="62">
        <v>0</v>
      </c>
      <c r="BC200" s="62" t="s">
        <v>73</v>
      </c>
      <c r="BD200" s="62">
        <v>0</v>
      </c>
      <c r="BE200" s="62">
        <v>0</v>
      </c>
      <c r="BF200" s="62">
        <v>0</v>
      </c>
      <c r="BG200" s="62">
        <v>0</v>
      </c>
      <c r="BH200" s="62">
        <v>0</v>
      </c>
      <c r="BI200" s="62">
        <v>0</v>
      </c>
      <c r="BJ200" s="62">
        <v>0</v>
      </c>
      <c r="BK200" s="62">
        <v>0</v>
      </c>
      <c r="BL200" s="62">
        <v>0</v>
      </c>
      <c r="BM200" s="62">
        <v>0</v>
      </c>
      <c r="BN200" s="62">
        <v>0</v>
      </c>
      <c r="BO200" s="62">
        <v>0</v>
      </c>
      <c r="BP200" s="62">
        <v>0</v>
      </c>
      <c r="BQ200" s="62">
        <v>0</v>
      </c>
      <c r="BR200" s="62" t="s">
        <v>73</v>
      </c>
      <c r="BS200" s="62" t="s">
        <v>73</v>
      </c>
      <c r="BT200" s="62">
        <v>0</v>
      </c>
      <c r="BU200" s="62">
        <v>0</v>
      </c>
      <c r="BV200" s="62" t="s">
        <v>73</v>
      </c>
      <c r="BW200" s="62">
        <v>0</v>
      </c>
      <c r="BX200" s="62">
        <v>0</v>
      </c>
      <c r="BY200" s="62">
        <v>0.22</v>
      </c>
      <c r="BZ200" s="62" t="s">
        <v>73</v>
      </c>
      <c r="CA200" s="62">
        <v>0</v>
      </c>
      <c r="CB200" s="62">
        <v>0</v>
      </c>
      <c r="CC200" s="62" t="s">
        <v>73</v>
      </c>
      <c r="CD200" s="62">
        <v>0</v>
      </c>
      <c r="CE200" s="62" t="s">
        <v>282</v>
      </c>
      <c r="CF200" s="62">
        <v>0</v>
      </c>
      <c r="CG200" s="62">
        <v>0</v>
      </c>
      <c r="CH200" s="62">
        <v>0</v>
      </c>
      <c r="CI200" s="62">
        <v>0</v>
      </c>
      <c r="CJ200" s="62">
        <v>0</v>
      </c>
      <c r="CK200" s="62">
        <v>0</v>
      </c>
      <c r="CL200" s="62">
        <v>0</v>
      </c>
      <c r="CM200" s="62">
        <v>0</v>
      </c>
      <c r="CN200" s="62">
        <v>0</v>
      </c>
      <c r="CO200" s="62">
        <v>0</v>
      </c>
      <c r="CP200" s="62">
        <v>0</v>
      </c>
      <c r="CQ200" s="62">
        <v>0</v>
      </c>
      <c r="CR200" s="62" t="s">
        <v>73</v>
      </c>
      <c r="CS200" s="62">
        <v>0</v>
      </c>
      <c r="CT200" s="62">
        <v>0</v>
      </c>
      <c r="CU200" s="62">
        <v>0</v>
      </c>
      <c r="CV200" s="62">
        <v>0</v>
      </c>
      <c r="CW200" s="62">
        <v>0</v>
      </c>
      <c r="CX200" s="62">
        <v>0</v>
      </c>
      <c r="CY200" s="62">
        <v>0</v>
      </c>
      <c r="CZ200" s="62">
        <v>0.28000000000000003</v>
      </c>
      <c r="DA200" s="62">
        <v>0</v>
      </c>
      <c r="DB200" s="62">
        <v>0</v>
      </c>
      <c r="DC200" s="62">
        <v>0</v>
      </c>
      <c r="DD200" s="62" t="s">
        <v>73</v>
      </c>
      <c r="DE200" s="62">
        <v>0</v>
      </c>
      <c r="DF200" s="62">
        <v>0</v>
      </c>
      <c r="DG200" s="62">
        <v>0</v>
      </c>
      <c r="DH200" s="62">
        <v>0</v>
      </c>
      <c r="DI200" s="62">
        <v>0</v>
      </c>
      <c r="DJ200" s="62">
        <v>0</v>
      </c>
      <c r="DK200" s="62" t="s">
        <v>73</v>
      </c>
      <c r="DL200" s="62">
        <v>0</v>
      </c>
      <c r="DM200" s="62" t="s">
        <v>282</v>
      </c>
      <c r="DN200" s="62">
        <v>0</v>
      </c>
      <c r="DO200" s="62">
        <v>0</v>
      </c>
      <c r="DP200" s="62">
        <v>0</v>
      </c>
      <c r="DQ200" s="62">
        <v>0</v>
      </c>
      <c r="DR200" s="62">
        <v>0</v>
      </c>
      <c r="DS200" s="62">
        <v>0</v>
      </c>
      <c r="DT200" s="62">
        <v>0</v>
      </c>
      <c r="DU200" s="62" t="s">
        <v>73</v>
      </c>
      <c r="DV200" s="62">
        <v>0</v>
      </c>
      <c r="DW200" s="62">
        <v>0</v>
      </c>
      <c r="DX200" s="62">
        <v>0.15</v>
      </c>
      <c r="DY200" s="62">
        <v>0</v>
      </c>
      <c r="DZ200" s="62">
        <v>0</v>
      </c>
      <c r="EA200" s="62">
        <v>0</v>
      </c>
      <c r="EB200" s="62">
        <v>0</v>
      </c>
      <c r="EC200" s="62" t="s">
        <v>73</v>
      </c>
      <c r="ED200" s="62" t="s">
        <v>73</v>
      </c>
      <c r="EE200" s="62">
        <v>0</v>
      </c>
      <c r="EF200" s="62">
        <v>0</v>
      </c>
      <c r="EG200" s="62">
        <v>0</v>
      </c>
      <c r="EH200" s="62">
        <v>0</v>
      </c>
      <c r="EI200" s="62">
        <v>0</v>
      </c>
      <c r="EJ200" s="62" t="s">
        <v>73</v>
      </c>
      <c r="EK200" s="62" t="s">
        <v>73</v>
      </c>
      <c r="EL200" s="62" t="s">
        <v>73</v>
      </c>
      <c r="EM200" s="62" t="s">
        <v>73</v>
      </c>
      <c r="EN200" s="62">
        <v>0</v>
      </c>
      <c r="EO200" s="62" t="s">
        <v>73</v>
      </c>
      <c r="EP200" s="62">
        <v>0</v>
      </c>
      <c r="EQ200" s="62">
        <v>0</v>
      </c>
      <c r="ER200" s="62">
        <v>0</v>
      </c>
      <c r="ES200" s="62" t="s">
        <v>73</v>
      </c>
      <c r="ET200" s="62">
        <v>0</v>
      </c>
      <c r="EU200" s="62">
        <v>0</v>
      </c>
      <c r="EV200" s="62">
        <v>0</v>
      </c>
      <c r="EW200" s="62">
        <v>0</v>
      </c>
      <c r="EX200" s="62" t="s">
        <v>73</v>
      </c>
      <c r="EY200" s="62">
        <v>0</v>
      </c>
      <c r="EZ200" s="62" t="s">
        <v>73</v>
      </c>
      <c r="FA200" s="62">
        <v>0</v>
      </c>
      <c r="FB200" s="62">
        <v>0</v>
      </c>
      <c r="FC200" s="62">
        <v>0</v>
      </c>
      <c r="FD200" s="62" t="s">
        <v>73</v>
      </c>
      <c r="FE200" s="62">
        <v>0</v>
      </c>
      <c r="FF200" s="62">
        <v>0.31</v>
      </c>
      <c r="FG200" s="62" t="s">
        <v>73</v>
      </c>
      <c r="FH200" s="62" t="s">
        <v>73</v>
      </c>
      <c r="FI200" s="62" t="s">
        <v>73</v>
      </c>
    </row>
    <row r="201" spans="1:165" x14ac:dyDescent="0.25">
      <c r="A201">
        <v>9</v>
      </c>
      <c r="B201" s="62" t="s">
        <v>320</v>
      </c>
      <c r="C201" s="62">
        <v>0.02</v>
      </c>
      <c r="D201" s="62">
        <v>0.03</v>
      </c>
      <c r="E201" s="62" t="s">
        <v>73</v>
      </c>
      <c r="F201" s="62">
        <v>0</v>
      </c>
      <c r="G201" s="62">
        <v>0</v>
      </c>
      <c r="H201" s="62">
        <v>0.03</v>
      </c>
      <c r="I201" s="62">
        <v>0.06</v>
      </c>
      <c r="J201" s="62" t="s">
        <v>73</v>
      </c>
      <c r="K201" s="62" t="s">
        <v>73</v>
      </c>
      <c r="L201" s="62" t="s">
        <v>73</v>
      </c>
      <c r="M201" s="62">
        <v>0</v>
      </c>
      <c r="N201" s="62" t="s">
        <v>282</v>
      </c>
      <c r="O201" s="62">
        <v>0</v>
      </c>
      <c r="P201" s="62">
        <v>0</v>
      </c>
      <c r="Q201" s="62">
        <v>0</v>
      </c>
      <c r="R201" s="62">
        <v>0</v>
      </c>
      <c r="S201" s="62">
        <v>0</v>
      </c>
      <c r="T201" s="62">
        <v>0</v>
      </c>
      <c r="U201" s="62">
        <v>0</v>
      </c>
      <c r="V201" s="62">
        <v>0</v>
      </c>
      <c r="W201" s="62">
        <v>0</v>
      </c>
      <c r="X201" s="62" t="s">
        <v>73</v>
      </c>
      <c r="Y201" s="62">
        <v>0</v>
      </c>
      <c r="Z201" s="62" t="s">
        <v>73</v>
      </c>
      <c r="AA201" s="62" t="s">
        <v>73</v>
      </c>
      <c r="AB201" s="62">
        <v>0</v>
      </c>
      <c r="AC201" s="62">
        <v>0</v>
      </c>
      <c r="AD201" s="62">
        <v>0</v>
      </c>
      <c r="AE201" s="62">
        <v>0</v>
      </c>
      <c r="AF201" s="62" t="s">
        <v>73</v>
      </c>
      <c r="AG201" s="62">
        <v>0</v>
      </c>
      <c r="AH201" s="62">
        <v>0</v>
      </c>
      <c r="AI201" s="62">
        <v>0</v>
      </c>
      <c r="AJ201" s="62">
        <v>0</v>
      </c>
      <c r="AK201" s="62">
        <v>0</v>
      </c>
      <c r="AL201" s="62">
        <v>0</v>
      </c>
      <c r="AM201" s="62">
        <v>0</v>
      </c>
      <c r="AN201" s="62">
        <v>0</v>
      </c>
      <c r="AO201" s="62">
        <v>0</v>
      </c>
      <c r="AP201" s="62" t="s">
        <v>73</v>
      </c>
      <c r="AQ201" s="62">
        <v>0</v>
      </c>
      <c r="AR201" s="62">
        <v>0</v>
      </c>
      <c r="AS201" s="62">
        <v>0</v>
      </c>
      <c r="AT201" s="62" t="s">
        <v>73</v>
      </c>
      <c r="AU201" s="62">
        <v>0</v>
      </c>
      <c r="AV201" s="62">
        <v>0</v>
      </c>
      <c r="AW201" s="62">
        <v>0</v>
      </c>
      <c r="AX201" s="62">
        <v>0</v>
      </c>
      <c r="AY201" s="62">
        <v>0</v>
      </c>
      <c r="AZ201" s="62">
        <v>0</v>
      </c>
      <c r="BA201" s="62">
        <v>0</v>
      </c>
      <c r="BB201" s="62">
        <v>0</v>
      </c>
      <c r="BC201" s="62">
        <v>0</v>
      </c>
      <c r="BD201" s="62" t="s">
        <v>73</v>
      </c>
      <c r="BE201" s="62">
        <v>0</v>
      </c>
      <c r="BF201" s="62" t="s">
        <v>73</v>
      </c>
      <c r="BG201" s="62">
        <v>0</v>
      </c>
      <c r="BH201" s="62">
        <v>0</v>
      </c>
      <c r="BI201" s="62">
        <v>0.14000000000000001</v>
      </c>
      <c r="BJ201" s="62">
        <v>0</v>
      </c>
      <c r="BK201" s="62">
        <v>0</v>
      </c>
      <c r="BL201" s="62">
        <v>0</v>
      </c>
      <c r="BM201" s="62">
        <v>0.17</v>
      </c>
      <c r="BN201" s="62" t="s">
        <v>73</v>
      </c>
      <c r="BO201" s="62" t="s">
        <v>73</v>
      </c>
      <c r="BP201" s="62">
        <v>0</v>
      </c>
      <c r="BQ201" s="62">
        <v>0</v>
      </c>
      <c r="BR201" s="62">
        <v>0</v>
      </c>
      <c r="BS201" s="62">
        <v>0</v>
      </c>
      <c r="BT201" s="62">
        <v>0</v>
      </c>
      <c r="BU201" s="62">
        <v>0</v>
      </c>
      <c r="BV201" s="62">
        <v>0</v>
      </c>
      <c r="BW201" s="62" t="s">
        <v>73</v>
      </c>
      <c r="BX201" s="62">
        <v>0</v>
      </c>
      <c r="BY201" s="62">
        <v>0</v>
      </c>
      <c r="BZ201" s="62">
        <v>0</v>
      </c>
      <c r="CA201" s="62">
        <v>0</v>
      </c>
      <c r="CB201" s="62">
        <v>0</v>
      </c>
      <c r="CC201" s="62">
        <v>0</v>
      </c>
      <c r="CD201" s="62">
        <v>0</v>
      </c>
      <c r="CE201" s="62" t="s">
        <v>282</v>
      </c>
      <c r="CF201" s="62">
        <v>0</v>
      </c>
      <c r="CG201" s="62">
        <v>0</v>
      </c>
      <c r="CH201" s="62">
        <v>0</v>
      </c>
      <c r="CI201" s="62">
        <v>0</v>
      </c>
      <c r="CJ201" s="62">
        <v>0</v>
      </c>
      <c r="CK201" s="62">
        <v>0</v>
      </c>
      <c r="CL201" s="62">
        <v>0</v>
      </c>
      <c r="CM201" s="62">
        <v>0</v>
      </c>
      <c r="CN201" s="62">
        <v>0</v>
      </c>
      <c r="CO201" s="62">
        <v>0</v>
      </c>
      <c r="CP201" s="62" t="s">
        <v>73</v>
      </c>
      <c r="CQ201" s="62" t="s">
        <v>73</v>
      </c>
      <c r="CR201" s="62" t="s">
        <v>73</v>
      </c>
      <c r="CS201" s="62">
        <v>0</v>
      </c>
      <c r="CT201" s="62">
        <v>0</v>
      </c>
      <c r="CU201" s="62">
        <v>0</v>
      </c>
      <c r="CV201" s="62">
        <v>0</v>
      </c>
      <c r="CW201" s="62">
        <v>0</v>
      </c>
      <c r="CX201" s="62">
        <v>0</v>
      </c>
      <c r="CY201" s="62">
        <v>0</v>
      </c>
      <c r="CZ201" s="62">
        <v>0</v>
      </c>
      <c r="DA201" s="62">
        <v>0</v>
      </c>
      <c r="DB201" s="62">
        <v>0</v>
      </c>
      <c r="DC201" s="62">
        <v>0</v>
      </c>
      <c r="DD201" s="62">
        <v>0</v>
      </c>
      <c r="DE201" s="62">
        <v>0</v>
      </c>
      <c r="DF201" s="62" t="s">
        <v>73</v>
      </c>
      <c r="DG201" s="62">
        <v>0</v>
      </c>
      <c r="DH201" s="62">
        <v>0.23</v>
      </c>
      <c r="DI201" s="62">
        <v>0.13</v>
      </c>
      <c r="DJ201" s="62">
        <v>0.32</v>
      </c>
      <c r="DK201" s="62">
        <v>0</v>
      </c>
      <c r="DL201" s="62">
        <v>0</v>
      </c>
      <c r="DM201" s="62" t="s">
        <v>282</v>
      </c>
      <c r="DN201" s="62" t="s">
        <v>73</v>
      </c>
      <c r="DO201" s="62">
        <v>0</v>
      </c>
      <c r="DP201" s="62">
        <v>0</v>
      </c>
      <c r="DQ201" s="62" t="s">
        <v>73</v>
      </c>
      <c r="DR201" s="62">
        <v>0</v>
      </c>
      <c r="DS201" s="62">
        <v>0</v>
      </c>
      <c r="DT201" s="62">
        <v>0</v>
      </c>
      <c r="DU201" s="62" t="s">
        <v>73</v>
      </c>
      <c r="DV201" s="62">
        <v>0</v>
      </c>
      <c r="DW201" s="62">
        <v>0</v>
      </c>
      <c r="DX201" s="62">
        <v>0</v>
      </c>
      <c r="DY201" s="62">
        <v>0</v>
      </c>
      <c r="DZ201" s="62">
        <v>0</v>
      </c>
      <c r="EA201" s="62">
        <v>0</v>
      </c>
      <c r="EB201" s="62">
        <v>0</v>
      </c>
      <c r="EC201" s="62">
        <v>0</v>
      </c>
      <c r="ED201" s="62">
        <v>0</v>
      </c>
      <c r="EE201" s="62">
        <v>0.1</v>
      </c>
      <c r="EF201" s="62">
        <v>0.11</v>
      </c>
      <c r="EG201" s="62">
        <v>0</v>
      </c>
      <c r="EH201" s="62">
        <v>0</v>
      </c>
      <c r="EI201" s="62" t="s">
        <v>73</v>
      </c>
      <c r="EJ201" s="62">
        <v>0</v>
      </c>
      <c r="EK201" s="62">
        <v>0</v>
      </c>
      <c r="EL201" s="62" t="s">
        <v>73</v>
      </c>
      <c r="EM201" s="62" t="s">
        <v>73</v>
      </c>
      <c r="EN201" s="62">
        <v>0</v>
      </c>
      <c r="EO201" s="62">
        <v>0</v>
      </c>
      <c r="EP201" s="62">
        <v>0</v>
      </c>
      <c r="EQ201" s="62">
        <v>0</v>
      </c>
      <c r="ER201" s="62" t="s">
        <v>73</v>
      </c>
      <c r="ES201" s="62">
        <v>0</v>
      </c>
      <c r="ET201" s="62">
        <v>0</v>
      </c>
      <c r="EU201" s="62">
        <v>0</v>
      </c>
      <c r="EV201" s="62">
        <v>0</v>
      </c>
      <c r="EW201" s="62" t="s">
        <v>73</v>
      </c>
      <c r="EX201" s="62">
        <v>0</v>
      </c>
      <c r="EY201" s="62">
        <v>0</v>
      </c>
      <c r="EZ201" s="62">
        <v>0</v>
      </c>
      <c r="FA201" s="62">
        <v>0</v>
      </c>
      <c r="FB201" s="62">
        <v>0</v>
      </c>
      <c r="FC201" s="62">
        <v>0</v>
      </c>
      <c r="FD201" s="62" t="s">
        <v>73</v>
      </c>
      <c r="FE201" s="62">
        <v>0</v>
      </c>
      <c r="FF201" s="62">
        <v>0</v>
      </c>
      <c r="FG201" s="62">
        <v>0.03</v>
      </c>
      <c r="FH201" s="62" t="s">
        <v>73</v>
      </c>
      <c r="FI201" s="62" t="s">
        <v>73</v>
      </c>
    </row>
    <row r="202" spans="1:165" x14ac:dyDescent="0.25">
      <c r="A202">
        <v>10</v>
      </c>
      <c r="B202" s="62" t="s">
        <v>446</v>
      </c>
      <c r="C202" s="62">
        <v>0.01</v>
      </c>
      <c r="D202" s="62" t="s">
        <v>73</v>
      </c>
      <c r="E202" s="62">
        <v>0.02</v>
      </c>
      <c r="F202" s="62" t="s">
        <v>73</v>
      </c>
      <c r="G202" s="62">
        <v>0</v>
      </c>
      <c r="H202" s="62" t="s">
        <v>73</v>
      </c>
      <c r="I202" s="62">
        <v>0.01</v>
      </c>
      <c r="J202" s="62">
        <v>0.04</v>
      </c>
      <c r="K202" s="62" t="s">
        <v>73</v>
      </c>
      <c r="L202" s="62">
        <v>0.03</v>
      </c>
      <c r="M202" s="62" t="s">
        <v>73</v>
      </c>
      <c r="N202" s="62" t="s">
        <v>282</v>
      </c>
      <c r="O202" s="62">
        <v>0</v>
      </c>
      <c r="P202" s="62">
        <v>0</v>
      </c>
      <c r="Q202" s="62">
        <v>0</v>
      </c>
      <c r="R202" s="62">
        <v>0</v>
      </c>
      <c r="S202" s="62">
        <v>0</v>
      </c>
      <c r="T202" s="62">
        <v>0</v>
      </c>
      <c r="U202" s="62">
        <v>0</v>
      </c>
      <c r="V202" s="62">
        <v>0</v>
      </c>
      <c r="W202" s="62">
        <v>0</v>
      </c>
      <c r="X202" s="62" t="s">
        <v>73</v>
      </c>
      <c r="Y202" s="62">
        <v>0</v>
      </c>
      <c r="Z202" s="62" t="s">
        <v>73</v>
      </c>
      <c r="AA202" s="62" t="s">
        <v>73</v>
      </c>
      <c r="AB202" s="62">
        <v>0</v>
      </c>
      <c r="AC202" s="62">
        <v>0</v>
      </c>
      <c r="AD202" s="62" t="s">
        <v>73</v>
      </c>
      <c r="AE202" s="62">
        <v>0</v>
      </c>
      <c r="AF202" s="62">
        <v>0</v>
      </c>
      <c r="AG202" s="62">
        <v>0</v>
      </c>
      <c r="AH202" s="62">
        <v>0</v>
      </c>
      <c r="AI202" s="62">
        <v>0</v>
      </c>
      <c r="AJ202" s="62">
        <v>0</v>
      </c>
      <c r="AK202" s="62">
        <v>0</v>
      </c>
      <c r="AL202" s="62">
        <v>0</v>
      </c>
      <c r="AM202" s="62">
        <v>0</v>
      </c>
      <c r="AN202" s="62" t="s">
        <v>73</v>
      </c>
      <c r="AO202" s="62">
        <v>0</v>
      </c>
      <c r="AP202" s="62" t="s">
        <v>73</v>
      </c>
      <c r="AQ202" s="62">
        <v>0</v>
      </c>
      <c r="AR202" s="62">
        <v>0</v>
      </c>
      <c r="AS202" s="62" t="s">
        <v>73</v>
      </c>
      <c r="AT202" s="62">
        <v>0</v>
      </c>
      <c r="AU202" s="62" t="s">
        <v>73</v>
      </c>
      <c r="AV202" s="62" t="s">
        <v>73</v>
      </c>
      <c r="AW202" s="62" t="s">
        <v>73</v>
      </c>
      <c r="AX202" s="62">
        <v>0</v>
      </c>
      <c r="AY202" s="62">
        <v>0</v>
      </c>
      <c r="AZ202" s="62">
        <v>0</v>
      </c>
      <c r="BA202" s="62">
        <v>0</v>
      </c>
      <c r="BB202" s="62">
        <v>0</v>
      </c>
      <c r="BC202" s="62">
        <v>0</v>
      </c>
      <c r="BD202" s="62">
        <v>0</v>
      </c>
      <c r="BE202" s="62">
        <v>0</v>
      </c>
      <c r="BF202" s="62">
        <v>0</v>
      </c>
      <c r="BG202" s="62">
        <v>0</v>
      </c>
      <c r="BH202" s="62">
        <v>0</v>
      </c>
      <c r="BI202" s="62">
        <v>0</v>
      </c>
      <c r="BJ202" s="62">
        <v>0</v>
      </c>
      <c r="BK202" s="62">
        <v>0</v>
      </c>
      <c r="BL202" s="62">
        <v>0</v>
      </c>
      <c r="BM202" s="62" t="s">
        <v>73</v>
      </c>
      <c r="BN202" s="62">
        <v>0</v>
      </c>
      <c r="BO202" s="62">
        <v>0</v>
      </c>
      <c r="BP202" s="62">
        <v>0</v>
      </c>
      <c r="BQ202" s="62" t="s">
        <v>73</v>
      </c>
      <c r="BR202" s="62">
        <v>0.24</v>
      </c>
      <c r="BS202" s="62" t="s">
        <v>73</v>
      </c>
      <c r="BT202" s="62">
        <v>0</v>
      </c>
      <c r="BU202" s="62">
        <v>0</v>
      </c>
      <c r="BV202" s="62">
        <v>0</v>
      </c>
      <c r="BW202" s="62">
        <v>0</v>
      </c>
      <c r="BX202" s="62">
        <v>0</v>
      </c>
      <c r="BY202" s="62">
        <v>0</v>
      </c>
      <c r="BZ202" s="62" t="s">
        <v>73</v>
      </c>
      <c r="CA202" s="62">
        <v>0</v>
      </c>
      <c r="CB202" s="62">
        <v>0</v>
      </c>
      <c r="CC202" s="62">
        <v>0</v>
      </c>
      <c r="CD202" s="62">
        <v>0</v>
      </c>
      <c r="CE202" s="62" t="s">
        <v>282</v>
      </c>
      <c r="CF202" s="62" t="s">
        <v>73</v>
      </c>
      <c r="CG202" s="62">
        <v>0</v>
      </c>
      <c r="CH202" s="62" t="s">
        <v>73</v>
      </c>
      <c r="CI202" s="62" t="s">
        <v>73</v>
      </c>
      <c r="CJ202" s="62">
        <v>0</v>
      </c>
      <c r="CK202" s="62">
        <v>0</v>
      </c>
      <c r="CL202" s="62">
        <v>0</v>
      </c>
      <c r="CM202" s="62">
        <v>0</v>
      </c>
      <c r="CN202" s="62">
        <v>0</v>
      </c>
      <c r="CO202" s="62">
        <v>0</v>
      </c>
      <c r="CP202" s="62" t="s">
        <v>73</v>
      </c>
      <c r="CQ202" s="62" t="s">
        <v>73</v>
      </c>
      <c r="CR202" s="62" t="s">
        <v>73</v>
      </c>
      <c r="CS202" s="62">
        <v>0</v>
      </c>
      <c r="CT202" s="62">
        <v>0</v>
      </c>
      <c r="CU202" s="62">
        <v>0</v>
      </c>
      <c r="CV202" s="62">
        <v>0</v>
      </c>
      <c r="CW202" s="62">
        <v>0</v>
      </c>
      <c r="CX202" s="62">
        <v>0</v>
      </c>
      <c r="CY202" s="62">
        <v>0</v>
      </c>
      <c r="CZ202" s="62">
        <v>0</v>
      </c>
      <c r="DA202" s="62">
        <v>0</v>
      </c>
      <c r="DB202" s="62">
        <v>0</v>
      </c>
      <c r="DC202" s="62">
        <v>0</v>
      </c>
      <c r="DD202" s="62">
        <v>0</v>
      </c>
      <c r="DE202" s="62">
        <v>0</v>
      </c>
      <c r="DF202" s="62">
        <v>0</v>
      </c>
      <c r="DG202" s="62">
        <v>0</v>
      </c>
      <c r="DH202" s="62">
        <v>0.03</v>
      </c>
      <c r="DI202" s="62">
        <v>0</v>
      </c>
      <c r="DJ202" s="62">
        <v>0</v>
      </c>
      <c r="DK202" s="62" t="s">
        <v>73</v>
      </c>
      <c r="DL202" s="62">
        <v>0</v>
      </c>
      <c r="DM202" s="62" t="s">
        <v>282</v>
      </c>
      <c r="DN202" s="62" t="s">
        <v>73</v>
      </c>
      <c r="DO202" s="62">
        <v>0</v>
      </c>
      <c r="DP202" s="62" t="s">
        <v>73</v>
      </c>
      <c r="DQ202" s="62" t="s">
        <v>73</v>
      </c>
      <c r="DR202" s="62">
        <v>0</v>
      </c>
      <c r="DS202" s="62">
        <v>0</v>
      </c>
      <c r="DT202" s="62">
        <v>0</v>
      </c>
      <c r="DU202" s="62" t="s">
        <v>73</v>
      </c>
      <c r="DV202" s="62">
        <v>0</v>
      </c>
      <c r="DW202" s="62">
        <v>0</v>
      </c>
      <c r="DX202" s="62">
        <v>0</v>
      </c>
      <c r="DY202" s="62">
        <v>0</v>
      </c>
      <c r="DZ202" s="62">
        <v>0</v>
      </c>
      <c r="EA202" s="62" t="s">
        <v>73</v>
      </c>
      <c r="EB202" s="62" t="s">
        <v>73</v>
      </c>
      <c r="EC202" s="62">
        <v>0</v>
      </c>
      <c r="ED202" s="62" t="s">
        <v>73</v>
      </c>
      <c r="EE202" s="62" t="s">
        <v>73</v>
      </c>
      <c r="EF202" s="62">
        <v>0</v>
      </c>
      <c r="EG202" s="62">
        <v>0</v>
      </c>
      <c r="EH202" s="62">
        <v>0</v>
      </c>
      <c r="EI202" s="62" t="s">
        <v>73</v>
      </c>
      <c r="EJ202" s="62">
        <v>0</v>
      </c>
      <c r="EK202" s="62">
        <v>0</v>
      </c>
      <c r="EL202" s="62">
        <v>0</v>
      </c>
      <c r="EM202" s="62">
        <v>0</v>
      </c>
      <c r="EN202" s="62">
        <v>0</v>
      </c>
      <c r="EO202" s="62" t="s">
        <v>73</v>
      </c>
      <c r="EP202" s="62">
        <v>0</v>
      </c>
      <c r="EQ202" s="62">
        <v>0</v>
      </c>
      <c r="ER202" s="62">
        <v>0</v>
      </c>
      <c r="ES202" s="62">
        <v>0</v>
      </c>
      <c r="ET202" s="62">
        <v>0</v>
      </c>
      <c r="EU202" s="62">
        <v>0</v>
      </c>
      <c r="EV202" s="62">
        <v>0</v>
      </c>
      <c r="EW202" s="62">
        <v>0.12</v>
      </c>
      <c r="EX202" s="62">
        <v>0</v>
      </c>
      <c r="EY202" s="62">
        <v>0</v>
      </c>
      <c r="EZ202" s="62" t="s">
        <v>73</v>
      </c>
      <c r="FA202" s="62">
        <v>0</v>
      </c>
      <c r="FB202" s="62">
        <v>0</v>
      </c>
      <c r="FC202" s="62">
        <v>0</v>
      </c>
      <c r="FD202" s="62" t="s">
        <v>73</v>
      </c>
      <c r="FE202" s="62" t="s">
        <v>73</v>
      </c>
      <c r="FF202" s="62">
        <v>0</v>
      </c>
      <c r="FG202" s="62" t="s">
        <v>73</v>
      </c>
      <c r="FH202" s="62" t="s">
        <v>73</v>
      </c>
      <c r="FI202" s="62" t="s">
        <v>73</v>
      </c>
    </row>
    <row r="203" spans="1:165" x14ac:dyDescent="0.25">
      <c r="A203">
        <v>11</v>
      </c>
      <c r="B203" s="62" t="s">
        <v>323</v>
      </c>
      <c r="C203" s="62">
        <v>0.01</v>
      </c>
      <c r="D203" s="62">
        <v>0.01</v>
      </c>
      <c r="E203" s="62" t="s">
        <v>73</v>
      </c>
      <c r="F203" s="62" t="s">
        <v>73</v>
      </c>
      <c r="G203" s="62" t="s">
        <v>73</v>
      </c>
      <c r="H203" s="62" t="s">
        <v>73</v>
      </c>
      <c r="I203" s="62">
        <v>0.01</v>
      </c>
      <c r="J203" s="62" t="s">
        <v>73</v>
      </c>
      <c r="K203" s="62" t="s">
        <v>73</v>
      </c>
      <c r="L203" s="62" t="s">
        <v>73</v>
      </c>
      <c r="M203" s="62" t="s">
        <v>73</v>
      </c>
      <c r="N203" s="62" t="s">
        <v>282</v>
      </c>
      <c r="O203" s="62">
        <v>0</v>
      </c>
      <c r="P203" s="62">
        <v>0</v>
      </c>
      <c r="Q203" s="62">
        <v>0</v>
      </c>
      <c r="R203" s="62" t="s">
        <v>73</v>
      </c>
      <c r="S203" s="62">
        <v>0</v>
      </c>
      <c r="T203" s="62">
        <v>0</v>
      </c>
      <c r="U203" s="62" t="s">
        <v>73</v>
      </c>
      <c r="V203" s="62">
        <v>0</v>
      </c>
      <c r="W203" s="62">
        <v>0</v>
      </c>
      <c r="X203" s="62" t="s">
        <v>73</v>
      </c>
      <c r="Y203" s="62" t="s">
        <v>73</v>
      </c>
      <c r="Z203" s="62" t="s">
        <v>73</v>
      </c>
      <c r="AA203" s="62" t="s">
        <v>73</v>
      </c>
      <c r="AB203" s="62">
        <v>0</v>
      </c>
      <c r="AC203" s="62">
        <v>0</v>
      </c>
      <c r="AD203" s="62">
        <v>0</v>
      </c>
      <c r="AE203" s="62">
        <v>0</v>
      </c>
      <c r="AF203" s="62" t="s">
        <v>73</v>
      </c>
      <c r="AG203" s="62" t="s">
        <v>73</v>
      </c>
      <c r="AH203" s="62">
        <v>0</v>
      </c>
      <c r="AI203" s="62">
        <v>0</v>
      </c>
      <c r="AJ203" s="62">
        <v>0</v>
      </c>
      <c r="AK203" s="62">
        <v>0</v>
      </c>
      <c r="AL203" s="62">
        <v>0</v>
      </c>
      <c r="AM203" s="62">
        <v>0</v>
      </c>
      <c r="AN203" s="62">
        <v>0</v>
      </c>
      <c r="AO203" s="62">
        <v>0</v>
      </c>
      <c r="AP203" s="62" t="s">
        <v>73</v>
      </c>
      <c r="AQ203" s="62">
        <v>0</v>
      </c>
      <c r="AR203" s="62">
        <v>0</v>
      </c>
      <c r="AS203" s="62" t="s">
        <v>73</v>
      </c>
      <c r="AT203" s="62">
        <v>0</v>
      </c>
      <c r="AU203" s="62">
        <v>0</v>
      </c>
      <c r="AV203" s="62">
        <v>0</v>
      </c>
      <c r="AW203" s="62">
        <v>0</v>
      </c>
      <c r="AX203" s="62">
        <v>0</v>
      </c>
      <c r="AY203" s="62">
        <v>0</v>
      </c>
      <c r="AZ203" s="62">
        <v>0</v>
      </c>
      <c r="BA203" s="62">
        <v>0</v>
      </c>
      <c r="BB203" s="62">
        <v>0</v>
      </c>
      <c r="BC203" s="62">
        <v>0</v>
      </c>
      <c r="BD203" s="62">
        <v>0</v>
      </c>
      <c r="BE203" s="62">
        <v>0</v>
      </c>
      <c r="BF203" s="62">
        <v>0</v>
      </c>
      <c r="BG203" s="62">
        <v>0</v>
      </c>
      <c r="BH203" s="62">
        <v>0</v>
      </c>
      <c r="BI203" s="62">
        <v>0</v>
      </c>
      <c r="BJ203" s="62">
        <v>0</v>
      </c>
      <c r="BK203" s="62">
        <v>0</v>
      </c>
      <c r="BL203" s="62">
        <v>0</v>
      </c>
      <c r="BM203" s="62">
        <v>0</v>
      </c>
      <c r="BN203" s="62">
        <v>0</v>
      </c>
      <c r="BO203" s="62">
        <v>0</v>
      </c>
      <c r="BP203" s="62">
        <v>0</v>
      </c>
      <c r="BQ203" s="62">
        <v>0</v>
      </c>
      <c r="BR203" s="62">
        <v>0</v>
      </c>
      <c r="BS203" s="62" t="s">
        <v>73</v>
      </c>
      <c r="BT203" s="62">
        <v>0</v>
      </c>
      <c r="BU203" s="62">
        <v>0</v>
      </c>
      <c r="BV203" s="62">
        <v>0</v>
      </c>
      <c r="BW203" s="62">
        <v>0</v>
      </c>
      <c r="BX203" s="62">
        <v>0</v>
      </c>
      <c r="BY203" s="62">
        <v>0</v>
      </c>
      <c r="BZ203" s="62">
        <v>0</v>
      </c>
      <c r="CA203" s="62" t="s">
        <v>73</v>
      </c>
      <c r="CB203" s="62">
        <v>0</v>
      </c>
      <c r="CC203" s="62">
        <v>0</v>
      </c>
      <c r="CD203" s="62" t="s">
        <v>73</v>
      </c>
      <c r="CE203" s="62" t="s">
        <v>282</v>
      </c>
      <c r="CF203" s="62">
        <v>0</v>
      </c>
      <c r="CG203" s="62" t="s">
        <v>73</v>
      </c>
      <c r="CH203" s="62">
        <v>0</v>
      </c>
      <c r="CI203" s="62">
        <v>0</v>
      </c>
      <c r="CJ203" s="62">
        <v>0</v>
      </c>
      <c r="CK203" s="62">
        <v>0</v>
      </c>
      <c r="CL203" s="62">
        <v>0</v>
      </c>
      <c r="CM203" s="62">
        <v>0</v>
      </c>
      <c r="CN203" s="62">
        <v>0</v>
      </c>
      <c r="CO203" s="62">
        <v>0</v>
      </c>
      <c r="CP203" s="62">
        <v>0</v>
      </c>
      <c r="CQ203" s="62">
        <v>0</v>
      </c>
      <c r="CR203" s="62" t="s">
        <v>73</v>
      </c>
      <c r="CS203" s="62">
        <v>0</v>
      </c>
      <c r="CT203" s="62">
        <v>0</v>
      </c>
      <c r="CU203" s="62">
        <v>0</v>
      </c>
      <c r="CV203" s="62" t="s">
        <v>73</v>
      </c>
      <c r="CW203" s="62" t="s">
        <v>73</v>
      </c>
      <c r="CX203" s="62">
        <v>0</v>
      </c>
      <c r="CY203" s="62">
        <v>0</v>
      </c>
      <c r="CZ203" s="62">
        <v>0</v>
      </c>
      <c r="DA203" s="62">
        <v>0</v>
      </c>
      <c r="DB203" s="62">
        <v>0</v>
      </c>
      <c r="DC203" s="62">
        <v>0</v>
      </c>
      <c r="DD203" s="62">
        <v>0</v>
      </c>
      <c r="DE203" s="62">
        <v>0</v>
      </c>
      <c r="DF203" s="62">
        <v>0</v>
      </c>
      <c r="DG203" s="62" t="s">
        <v>73</v>
      </c>
      <c r="DH203" s="62" t="s">
        <v>73</v>
      </c>
      <c r="DI203" s="62" t="s">
        <v>73</v>
      </c>
      <c r="DJ203" s="62">
        <v>0</v>
      </c>
      <c r="DK203" s="62" t="s">
        <v>73</v>
      </c>
      <c r="DL203" s="62">
        <v>0</v>
      </c>
      <c r="DM203" s="62" t="s">
        <v>282</v>
      </c>
      <c r="DN203" s="62" t="s">
        <v>73</v>
      </c>
      <c r="DO203" s="62" t="s">
        <v>73</v>
      </c>
      <c r="DP203" s="62">
        <v>0</v>
      </c>
      <c r="DQ203" s="62">
        <v>0</v>
      </c>
      <c r="DR203" s="62" t="s">
        <v>73</v>
      </c>
      <c r="DS203" s="62">
        <v>0</v>
      </c>
      <c r="DT203" s="62" t="s">
        <v>73</v>
      </c>
      <c r="DU203" s="62" t="s">
        <v>73</v>
      </c>
      <c r="DV203" s="62">
        <v>0</v>
      </c>
      <c r="DW203" s="62" t="s">
        <v>73</v>
      </c>
      <c r="DX203" s="62" t="s">
        <v>73</v>
      </c>
      <c r="DY203" s="62">
        <v>0</v>
      </c>
      <c r="DZ203" s="62" t="s">
        <v>73</v>
      </c>
      <c r="EA203" s="62">
        <v>0</v>
      </c>
      <c r="EB203" s="62">
        <v>0</v>
      </c>
      <c r="EC203" s="62">
        <v>0</v>
      </c>
      <c r="ED203" s="62">
        <v>0</v>
      </c>
      <c r="EE203" s="62">
        <v>0</v>
      </c>
      <c r="EF203" s="62" t="s">
        <v>73</v>
      </c>
      <c r="EG203" s="62">
        <v>0</v>
      </c>
      <c r="EH203" s="62">
        <v>0</v>
      </c>
      <c r="EI203" s="62" t="s">
        <v>73</v>
      </c>
      <c r="EJ203" s="62" t="s">
        <v>73</v>
      </c>
      <c r="EK203" s="62">
        <v>0</v>
      </c>
      <c r="EL203" s="62">
        <v>0</v>
      </c>
      <c r="EM203" s="62">
        <v>0</v>
      </c>
      <c r="EN203" s="62">
        <v>0</v>
      </c>
      <c r="EO203" s="62" t="s">
        <v>73</v>
      </c>
      <c r="EP203" s="62">
        <v>0</v>
      </c>
      <c r="EQ203" s="62">
        <v>0</v>
      </c>
      <c r="ER203" s="62" t="s">
        <v>73</v>
      </c>
      <c r="ES203" s="62">
        <v>0</v>
      </c>
      <c r="ET203" s="62">
        <v>0</v>
      </c>
      <c r="EU203" s="62">
        <v>0</v>
      </c>
      <c r="EV203" s="62">
        <v>0</v>
      </c>
      <c r="EW203" s="62" t="s">
        <v>73</v>
      </c>
      <c r="EX203" s="62">
        <v>0</v>
      </c>
      <c r="EY203" s="62">
        <v>0</v>
      </c>
      <c r="EZ203" s="62" t="s">
        <v>73</v>
      </c>
      <c r="FA203" s="62" t="s">
        <v>73</v>
      </c>
      <c r="FB203" s="62">
        <v>0</v>
      </c>
      <c r="FC203" s="62">
        <v>0</v>
      </c>
      <c r="FD203" s="62">
        <v>0</v>
      </c>
      <c r="FE203" s="62">
        <v>0</v>
      </c>
      <c r="FF203" s="62" t="s">
        <v>73</v>
      </c>
      <c r="FG203" s="62" t="s">
        <v>73</v>
      </c>
      <c r="FH203" s="62">
        <v>0</v>
      </c>
      <c r="FI203" s="62" t="s">
        <v>73</v>
      </c>
    </row>
    <row r="204" spans="1:165" x14ac:dyDescent="0.25">
      <c r="A204">
        <v>12</v>
      </c>
      <c r="B204" s="62" t="s">
        <v>326</v>
      </c>
      <c r="C204" s="62">
        <v>0.53</v>
      </c>
      <c r="D204" s="62">
        <v>0.42</v>
      </c>
      <c r="E204" s="62">
        <v>0.63</v>
      </c>
      <c r="F204" s="62">
        <v>0.63</v>
      </c>
      <c r="G204" s="62">
        <v>0.53</v>
      </c>
      <c r="H204" s="62">
        <v>0.56000000000000005</v>
      </c>
      <c r="I204" s="62">
        <v>0.51</v>
      </c>
      <c r="J204" s="62">
        <v>0.43</v>
      </c>
      <c r="K204" s="62">
        <v>0.6</v>
      </c>
      <c r="L204" s="62">
        <v>0.53</v>
      </c>
      <c r="M204" s="62">
        <v>0.52</v>
      </c>
      <c r="N204" s="62" t="s">
        <v>282</v>
      </c>
      <c r="O204" s="62" t="s">
        <v>73</v>
      </c>
      <c r="P204" s="62">
        <v>0.79</v>
      </c>
      <c r="Q204" s="62" t="s">
        <v>73</v>
      </c>
      <c r="R204" s="62" t="s">
        <v>73</v>
      </c>
      <c r="S204" s="62">
        <v>0.54</v>
      </c>
      <c r="T204" s="62">
        <v>1</v>
      </c>
      <c r="U204" s="62" t="s">
        <v>73</v>
      </c>
      <c r="V204" s="62">
        <v>0.67</v>
      </c>
      <c r="W204" s="62">
        <v>0.63</v>
      </c>
      <c r="X204" s="62" t="s">
        <v>73</v>
      </c>
      <c r="Y204" s="62">
        <v>0.83</v>
      </c>
      <c r="Z204" s="62" t="s">
        <v>73</v>
      </c>
      <c r="AA204" s="62" t="s">
        <v>73</v>
      </c>
      <c r="AB204" s="62">
        <v>0.95</v>
      </c>
      <c r="AC204" s="62">
        <v>0.21</v>
      </c>
      <c r="AD204" s="62">
        <v>0.71</v>
      </c>
      <c r="AE204" s="62">
        <v>0.49</v>
      </c>
      <c r="AF204" s="62">
        <v>0.3</v>
      </c>
      <c r="AG204" s="62">
        <v>0.67</v>
      </c>
      <c r="AH204" s="62">
        <v>0.88</v>
      </c>
      <c r="AI204" s="62">
        <v>0.36</v>
      </c>
      <c r="AJ204" s="62">
        <v>0.76</v>
      </c>
      <c r="AK204" s="62">
        <v>0.5</v>
      </c>
      <c r="AL204" s="62">
        <v>0.78</v>
      </c>
      <c r="AM204" s="62">
        <v>0.56999999999999995</v>
      </c>
      <c r="AN204" s="62">
        <v>0.52</v>
      </c>
      <c r="AO204" s="62">
        <v>0.52</v>
      </c>
      <c r="AP204" s="62" t="s">
        <v>73</v>
      </c>
      <c r="AQ204" s="62">
        <v>0.7</v>
      </c>
      <c r="AR204" s="62" t="s">
        <v>73</v>
      </c>
      <c r="AS204" s="62">
        <v>0.31</v>
      </c>
      <c r="AT204" s="62">
        <v>0.74</v>
      </c>
      <c r="AU204" s="62">
        <v>0.73</v>
      </c>
      <c r="AV204" s="62">
        <v>0.43</v>
      </c>
      <c r="AW204" s="62">
        <v>0.27</v>
      </c>
      <c r="AX204" s="62">
        <v>0.67</v>
      </c>
      <c r="AY204" s="62">
        <v>0.63</v>
      </c>
      <c r="AZ204" s="62">
        <v>0.76</v>
      </c>
      <c r="BA204" s="62">
        <v>0.63</v>
      </c>
      <c r="BB204" s="62">
        <v>0.53</v>
      </c>
      <c r="BC204" s="62">
        <v>0.63</v>
      </c>
      <c r="BD204" s="62">
        <v>0.63</v>
      </c>
      <c r="BE204" s="62">
        <v>0.6</v>
      </c>
      <c r="BF204" s="62">
        <v>0.66</v>
      </c>
      <c r="BG204" s="62">
        <v>0.92</v>
      </c>
      <c r="BH204" s="62" t="s">
        <v>73</v>
      </c>
      <c r="BI204" s="62">
        <v>0.57999999999999996</v>
      </c>
      <c r="BJ204" s="62">
        <v>1</v>
      </c>
      <c r="BK204" s="62">
        <v>0.67</v>
      </c>
      <c r="BL204" s="62">
        <v>0.44</v>
      </c>
      <c r="BM204" s="62">
        <v>0.31</v>
      </c>
      <c r="BN204" s="62" t="s">
        <v>73</v>
      </c>
      <c r="BO204" s="62">
        <v>0.51</v>
      </c>
      <c r="BP204" s="62">
        <v>0.75</v>
      </c>
      <c r="BQ204" s="62">
        <v>0.44</v>
      </c>
      <c r="BR204" s="62">
        <v>0.31</v>
      </c>
      <c r="BS204" s="62">
        <v>0.45</v>
      </c>
      <c r="BT204" s="62">
        <v>0.56999999999999995</v>
      </c>
      <c r="BU204" s="62">
        <v>1</v>
      </c>
      <c r="BV204" s="62">
        <v>0.67</v>
      </c>
      <c r="BW204" s="62">
        <v>0.41</v>
      </c>
      <c r="BX204" s="62">
        <v>0.77</v>
      </c>
      <c r="BY204" s="62">
        <v>0.3</v>
      </c>
      <c r="BZ204" s="62">
        <v>0.33</v>
      </c>
      <c r="CA204" s="62">
        <v>0.54</v>
      </c>
      <c r="CB204" s="62">
        <v>0.64</v>
      </c>
      <c r="CC204" s="62" t="s">
        <v>73</v>
      </c>
      <c r="CD204" s="62">
        <v>0.65</v>
      </c>
      <c r="CE204" s="62" t="s">
        <v>282</v>
      </c>
      <c r="CF204" s="62">
        <v>0.66</v>
      </c>
      <c r="CG204" s="62">
        <v>0.45</v>
      </c>
      <c r="CH204" s="62">
        <v>0.6</v>
      </c>
      <c r="CI204" s="62">
        <v>0.5</v>
      </c>
      <c r="CJ204" s="62">
        <v>0.91</v>
      </c>
      <c r="CK204" s="62">
        <v>0.48</v>
      </c>
      <c r="CL204" s="62">
        <v>1</v>
      </c>
      <c r="CM204" s="62">
        <v>0.9</v>
      </c>
      <c r="CN204" s="62">
        <v>0.33</v>
      </c>
      <c r="CO204" s="62">
        <v>0.53</v>
      </c>
      <c r="CP204" s="62" t="s">
        <v>73</v>
      </c>
      <c r="CQ204" s="62" t="s">
        <v>73</v>
      </c>
      <c r="CR204" s="62">
        <v>0.41</v>
      </c>
      <c r="CS204" s="62">
        <v>1</v>
      </c>
      <c r="CT204" s="62" t="s">
        <v>73</v>
      </c>
      <c r="CU204" s="62">
        <v>0.56000000000000005</v>
      </c>
      <c r="CV204" s="62">
        <v>0.57999999999999996</v>
      </c>
      <c r="CW204" s="62">
        <v>0.75</v>
      </c>
      <c r="CX204" s="62">
        <v>0.85</v>
      </c>
      <c r="CY204" s="62">
        <v>0.61</v>
      </c>
      <c r="CZ204" s="62">
        <v>0.4</v>
      </c>
      <c r="DA204" s="62">
        <v>0.7</v>
      </c>
      <c r="DB204" s="62">
        <v>0.82</v>
      </c>
      <c r="DC204" s="62">
        <v>0.22</v>
      </c>
      <c r="DD204" s="62">
        <v>0.24</v>
      </c>
      <c r="DE204" s="62" t="s">
        <v>73</v>
      </c>
      <c r="DF204" s="62">
        <v>0.63</v>
      </c>
      <c r="DG204" s="62">
        <v>0.22</v>
      </c>
      <c r="DH204" s="62">
        <v>0.21</v>
      </c>
      <c r="DI204" s="62" t="s">
        <v>73</v>
      </c>
      <c r="DJ204" s="62">
        <v>0.25</v>
      </c>
      <c r="DK204" s="62">
        <v>0.86</v>
      </c>
      <c r="DL204" s="62">
        <v>0.63</v>
      </c>
      <c r="DM204" s="62" t="s">
        <v>282</v>
      </c>
      <c r="DN204" s="62">
        <v>0.72</v>
      </c>
      <c r="DO204" s="62">
        <v>0.43</v>
      </c>
      <c r="DP204" s="62">
        <v>0.31</v>
      </c>
      <c r="DQ204" s="62">
        <v>0.24</v>
      </c>
      <c r="DR204" s="62">
        <v>0.92</v>
      </c>
      <c r="DS204" s="62">
        <v>1</v>
      </c>
      <c r="DT204" s="62">
        <v>0.86</v>
      </c>
      <c r="DU204" s="62" t="s">
        <v>73</v>
      </c>
      <c r="DV204" s="62">
        <v>0.95</v>
      </c>
      <c r="DW204" s="62">
        <v>0.43</v>
      </c>
      <c r="DX204" s="62">
        <v>0.52</v>
      </c>
      <c r="DY204" s="62">
        <v>0.42</v>
      </c>
      <c r="DZ204" s="62" t="s">
        <v>73</v>
      </c>
      <c r="EA204" s="62">
        <v>0.31</v>
      </c>
      <c r="EB204" s="62">
        <v>0.45</v>
      </c>
      <c r="EC204" s="62">
        <v>0.23</v>
      </c>
      <c r="ED204" s="62">
        <v>0.44</v>
      </c>
      <c r="EE204" s="62">
        <v>0.55000000000000004</v>
      </c>
      <c r="EF204" s="62">
        <v>0.3</v>
      </c>
      <c r="EG204" s="62">
        <v>0.82</v>
      </c>
      <c r="EH204" s="62">
        <v>0.69</v>
      </c>
      <c r="EI204" s="62">
        <v>0.71</v>
      </c>
      <c r="EJ204" s="62">
        <v>0.61</v>
      </c>
      <c r="EK204" s="62">
        <v>0.81</v>
      </c>
      <c r="EL204" s="62">
        <v>0.56999999999999995</v>
      </c>
      <c r="EM204" s="62" t="s">
        <v>73</v>
      </c>
      <c r="EN204" s="62">
        <v>0.32</v>
      </c>
      <c r="EO204" s="62">
        <v>0.83</v>
      </c>
      <c r="EP204" s="62">
        <v>0.77</v>
      </c>
      <c r="EQ204" s="62">
        <v>0.85</v>
      </c>
      <c r="ER204" s="62">
        <v>0.28000000000000003</v>
      </c>
      <c r="ES204" s="62">
        <v>0.52</v>
      </c>
      <c r="ET204" s="62">
        <v>0.53</v>
      </c>
      <c r="EU204" s="62">
        <v>0.4</v>
      </c>
      <c r="EV204" s="62">
        <v>0.98</v>
      </c>
      <c r="EW204" s="62">
        <v>0.25</v>
      </c>
      <c r="EX204" s="62">
        <v>0.23</v>
      </c>
      <c r="EY204" s="62">
        <v>0.96</v>
      </c>
      <c r="EZ204" s="62">
        <v>0.44</v>
      </c>
      <c r="FA204" s="62">
        <v>0.59</v>
      </c>
      <c r="FB204" s="62">
        <v>0.59</v>
      </c>
      <c r="FC204" s="62">
        <v>0.77</v>
      </c>
      <c r="FD204" s="62">
        <v>0.51</v>
      </c>
      <c r="FE204" s="62">
        <v>0.62</v>
      </c>
      <c r="FF204" s="62">
        <v>0.2</v>
      </c>
      <c r="FG204" s="62">
        <v>0.43</v>
      </c>
      <c r="FH204" s="62">
        <v>0.66</v>
      </c>
      <c r="FI204" s="62">
        <v>0.56999999999999995</v>
      </c>
    </row>
    <row r="205" spans="1:165" x14ac:dyDescent="0.25">
      <c r="A205">
        <v>13</v>
      </c>
      <c r="B205" s="62" t="s">
        <v>329</v>
      </c>
      <c r="C205" s="62">
        <v>0.01</v>
      </c>
      <c r="D205" s="62" t="s">
        <v>73</v>
      </c>
      <c r="E205" s="62" t="s">
        <v>73</v>
      </c>
      <c r="F205" s="62" t="s">
        <v>73</v>
      </c>
      <c r="G205" s="62" t="s">
        <v>73</v>
      </c>
      <c r="H205" s="62">
        <v>0.01</v>
      </c>
      <c r="I205" s="62">
        <v>0.01</v>
      </c>
      <c r="J205" s="62">
        <v>0.01</v>
      </c>
      <c r="K205" s="62">
        <v>0</v>
      </c>
      <c r="L205" s="62" t="s">
        <v>73</v>
      </c>
      <c r="M205" s="62" t="s">
        <v>73</v>
      </c>
      <c r="N205" s="62" t="s">
        <v>282</v>
      </c>
      <c r="O205" s="62">
        <v>0</v>
      </c>
      <c r="P205" s="62">
        <v>0</v>
      </c>
      <c r="Q205" s="62">
        <v>0</v>
      </c>
      <c r="R205" s="62">
        <v>0</v>
      </c>
      <c r="S205" s="62">
        <v>0</v>
      </c>
      <c r="T205" s="62">
        <v>0</v>
      </c>
      <c r="U205" s="62">
        <v>0</v>
      </c>
      <c r="V205" s="62">
        <v>0</v>
      </c>
      <c r="W205" s="62">
        <v>0</v>
      </c>
      <c r="X205" s="62" t="s">
        <v>73</v>
      </c>
      <c r="Y205" s="62" t="s">
        <v>73</v>
      </c>
      <c r="Z205" s="62" t="s">
        <v>73</v>
      </c>
      <c r="AA205" s="62" t="s">
        <v>73</v>
      </c>
      <c r="AB205" s="62">
        <v>0</v>
      </c>
      <c r="AC205" s="62">
        <v>0</v>
      </c>
      <c r="AD205" s="62">
        <v>0</v>
      </c>
      <c r="AE205" s="62">
        <v>0</v>
      </c>
      <c r="AF205" s="62">
        <v>0</v>
      </c>
      <c r="AG205" s="62">
        <v>0</v>
      </c>
      <c r="AH205" s="62">
        <v>0</v>
      </c>
      <c r="AI205" s="62">
        <v>0</v>
      </c>
      <c r="AJ205" s="62">
        <v>0</v>
      </c>
      <c r="AK205" s="62">
        <v>0</v>
      </c>
      <c r="AL205" s="62">
        <v>0</v>
      </c>
      <c r="AM205" s="62">
        <v>0</v>
      </c>
      <c r="AN205" s="62">
        <v>0</v>
      </c>
      <c r="AO205" s="62">
        <v>0</v>
      </c>
      <c r="AP205" s="62" t="s">
        <v>73</v>
      </c>
      <c r="AQ205" s="62">
        <v>0</v>
      </c>
      <c r="AR205" s="62">
        <v>0</v>
      </c>
      <c r="AS205" s="62">
        <v>0</v>
      </c>
      <c r="AT205" s="62">
        <v>0</v>
      </c>
      <c r="AU205" s="62">
        <v>0</v>
      </c>
      <c r="AV205" s="62" t="s">
        <v>73</v>
      </c>
      <c r="AW205" s="62">
        <v>0</v>
      </c>
      <c r="AX205" s="62">
        <v>0</v>
      </c>
      <c r="AY205" s="62">
        <v>0</v>
      </c>
      <c r="AZ205" s="62" t="s">
        <v>73</v>
      </c>
      <c r="BA205" s="62">
        <v>0</v>
      </c>
      <c r="BB205" s="62">
        <v>0</v>
      </c>
      <c r="BC205" s="62">
        <v>0</v>
      </c>
      <c r="BD205" s="62">
        <v>0</v>
      </c>
      <c r="BE205" s="62">
        <v>0</v>
      </c>
      <c r="BF205" s="62">
        <v>0</v>
      </c>
      <c r="BG205" s="62">
        <v>0</v>
      </c>
      <c r="BH205" s="62">
        <v>0</v>
      </c>
      <c r="BI205" s="62">
        <v>0</v>
      </c>
      <c r="BJ205" s="62" t="s">
        <v>73</v>
      </c>
      <c r="BK205" s="62">
        <v>0</v>
      </c>
      <c r="BL205" s="62">
        <v>0</v>
      </c>
      <c r="BM205" s="62">
        <v>0</v>
      </c>
      <c r="BN205" s="62">
        <v>0</v>
      </c>
      <c r="BO205" s="62" t="s">
        <v>73</v>
      </c>
      <c r="BP205" s="62" t="s">
        <v>73</v>
      </c>
      <c r="BQ205" s="62">
        <v>0</v>
      </c>
      <c r="BR205" s="62">
        <v>0</v>
      </c>
      <c r="BS205" s="62">
        <v>0</v>
      </c>
      <c r="BT205" s="62">
        <v>0</v>
      </c>
      <c r="BU205" s="62">
        <v>0</v>
      </c>
      <c r="BV205" s="62">
        <v>0</v>
      </c>
      <c r="BW205" s="62">
        <v>0</v>
      </c>
      <c r="BX205" s="62">
        <v>0</v>
      </c>
      <c r="BY205" s="62">
        <v>0</v>
      </c>
      <c r="BZ205" s="62">
        <v>0</v>
      </c>
      <c r="CA205" s="62" t="s">
        <v>73</v>
      </c>
      <c r="CB205" s="62" t="s">
        <v>73</v>
      </c>
      <c r="CC205" s="62">
        <v>0</v>
      </c>
      <c r="CD205" s="62">
        <v>0</v>
      </c>
      <c r="CE205" s="62" t="s">
        <v>282</v>
      </c>
      <c r="CF205" s="62">
        <v>0</v>
      </c>
      <c r="CG205" s="62">
        <v>0</v>
      </c>
      <c r="CH205" s="62">
        <v>0</v>
      </c>
      <c r="CI205" s="62">
        <v>0</v>
      </c>
      <c r="CJ205" s="62">
        <v>0</v>
      </c>
      <c r="CK205" s="62" t="s">
        <v>73</v>
      </c>
      <c r="CL205" s="62">
        <v>0</v>
      </c>
      <c r="CM205" s="62">
        <v>0</v>
      </c>
      <c r="CN205" s="62" t="s">
        <v>73</v>
      </c>
      <c r="CO205" s="62">
        <v>0</v>
      </c>
      <c r="CP205" s="62">
        <v>0</v>
      </c>
      <c r="CQ205" s="62">
        <v>0</v>
      </c>
      <c r="CR205" s="62">
        <v>0</v>
      </c>
      <c r="CS205" s="62">
        <v>0</v>
      </c>
      <c r="CT205" s="62">
        <v>0</v>
      </c>
      <c r="CU205" s="62">
        <v>0</v>
      </c>
      <c r="CV205" s="62" t="s">
        <v>73</v>
      </c>
      <c r="CW205" s="62" t="s">
        <v>73</v>
      </c>
      <c r="CX205" s="62">
        <v>0</v>
      </c>
      <c r="CY205" s="62">
        <v>0</v>
      </c>
      <c r="CZ205" s="62">
        <v>0</v>
      </c>
      <c r="DA205" s="62">
        <v>0</v>
      </c>
      <c r="DB205" s="62">
        <v>0</v>
      </c>
      <c r="DC205" s="62" t="s">
        <v>73</v>
      </c>
      <c r="DD205" s="62">
        <v>0</v>
      </c>
      <c r="DE205" s="62" t="s">
        <v>73</v>
      </c>
      <c r="DF205" s="62">
        <v>0</v>
      </c>
      <c r="DG205" s="62">
        <v>0</v>
      </c>
      <c r="DH205" s="62" t="s">
        <v>73</v>
      </c>
      <c r="DI205" s="62">
        <v>0</v>
      </c>
      <c r="DJ205" s="62">
        <v>0</v>
      </c>
      <c r="DK205" s="62">
        <v>0</v>
      </c>
      <c r="DL205" s="62">
        <v>0</v>
      </c>
      <c r="DM205" s="62" t="s">
        <v>282</v>
      </c>
      <c r="DN205" s="62">
        <v>0</v>
      </c>
      <c r="DO205" s="62">
        <v>0</v>
      </c>
      <c r="DP205" s="62">
        <v>0</v>
      </c>
      <c r="DQ205" s="62">
        <v>0</v>
      </c>
      <c r="DR205" s="62">
        <v>0</v>
      </c>
      <c r="DS205" s="62" t="s">
        <v>73</v>
      </c>
      <c r="DT205" s="62" t="s">
        <v>73</v>
      </c>
      <c r="DU205" s="62" t="s">
        <v>73</v>
      </c>
      <c r="DV205" s="62">
        <v>0</v>
      </c>
      <c r="DW205" s="62" t="s">
        <v>73</v>
      </c>
      <c r="DX205" s="62">
        <v>0</v>
      </c>
      <c r="DY205" s="62">
        <v>0</v>
      </c>
      <c r="DZ205" s="62">
        <v>0</v>
      </c>
      <c r="EA205" s="62" t="s">
        <v>73</v>
      </c>
      <c r="EB205" s="62" t="s">
        <v>73</v>
      </c>
      <c r="EC205" s="62">
        <v>0</v>
      </c>
      <c r="ED205" s="62" t="s">
        <v>73</v>
      </c>
      <c r="EE205" s="62">
        <v>0</v>
      </c>
      <c r="EF205" s="62">
        <v>0</v>
      </c>
      <c r="EG205" s="62">
        <v>0</v>
      </c>
      <c r="EH205" s="62">
        <v>0</v>
      </c>
      <c r="EI205" s="62" t="s">
        <v>73</v>
      </c>
      <c r="EJ205" s="62" t="s">
        <v>73</v>
      </c>
      <c r="EK205" s="62" t="s">
        <v>73</v>
      </c>
      <c r="EL205" s="62">
        <v>0</v>
      </c>
      <c r="EM205" s="62">
        <v>0</v>
      </c>
      <c r="EN205" s="62">
        <v>0</v>
      </c>
      <c r="EO205" s="62">
        <v>0</v>
      </c>
      <c r="EP205" s="62">
        <v>0</v>
      </c>
      <c r="EQ205" s="62">
        <v>0</v>
      </c>
      <c r="ER205" s="62">
        <v>0</v>
      </c>
      <c r="ES205" s="62" t="s">
        <v>73</v>
      </c>
      <c r="ET205" s="62" t="s">
        <v>73</v>
      </c>
      <c r="EU205" s="62">
        <v>0</v>
      </c>
      <c r="EV205" s="62">
        <v>0</v>
      </c>
      <c r="EW205" s="62">
        <v>0</v>
      </c>
      <c r="EX205" s="62" t="s">
        <v>73</v>
      </c>
      <c r="EY205" s="62">
        <v>0</v>
      </c>
      <c r="EZ205" s="62" t="s">
        <v>73</v>
      </c>
      <c r="FA205" s="62" t="s">
        <v>73</v>
      </c>
      <c r="FB205" s="62">
        <v>0</v>
      </c>
      <c r="FC205" s="62" t="s">
        <v>73</v>
      </c>
      <c r="FD205" s="62" t="s">
        <v>73</v>
      </c>
      <c r="FE205" s="62">
        <v>0</v>
      </c>
      <c r="FF205" s="62">
        <v>0</v>
      </c>
      <c r="FG205" s="62" t="s">
        <v>73</v>
      </c>
      <c r="FH205" s="62">
        <v>0</v>
      </c>
      <c r="FI205" s="62">
        <v>0</v>
      </c>
    </row>
    <row r="206" spans="1:165" x14ac:dyDescent="0.25">
      <c r="A206">
        <v>14</v>
      </c>
      <c r="B206" s="62" t="s">
        <v>332</v>
      </c>
      <c r="C206" s="62">
        <v>0</v>
      </c>
      <c r="D206" s="62">
        <v>0</v>
      </c>
      <c r="E206" s="62">
        <v>0</v>
      </c>
      <c r="F206" s="62">
        <v>0</v>
      </c>
      <c r="G206" s="62">
        <v>0</v>
      </c>
      <c r="H206" s="62">
        <v>0</v>
      </c>
      <c r="I206" s="62">
        <v>0</v>
      </c>
      <c r="J206" s="62">
        <v>0</v>
      </c>
      <c r="K206" s="62">
        <v>0</v>
      </c>
      <c r="L206" s="62">
        <v>0</v>
      </c>
      <c r="M206" s="62">
        <v>0</v>
      </c>
      <c r="N206" s="62" t="s">
        <v>282</v>
      </c>
      <c r="O206" s="62">
        <v>0</v>
      </c>
      <c r="P206" s="62">
        <v>0</v>
      </c>
      <c r="Q206" s="62">
        <v>0</v>
      </c>
      <c r="R206" s="62">
        <v>0</v>
      </c>
      <c r="S206" s="62">
        <v>0</v>
      </c>
      <c r="T206" s="62">
        <v>0</v>
      </c>
      <c r="U206" s="62">
        <v>0</v>
      </c>
      <c r="V206" s="62">
        <v>0</v>
      </c>
      <c r="W206" s="62">
        <v>0</v>
      </c>
      <c r="X206" s="62" t="s">
        <v>73</v>
      </c>
      <c r="Y206" s="62">
        <v>0</v>
      </c>
      <c r="Z206" s="62" t="s">
        <v>73</v>
      </c>
      <c r="AA206" s="62" t="s">
        <v>73</v>
      </c>
      <c r="AB206" s="62">
        <v>0</v>
      </c>
      <c r="AC206" s="62">
        <v>0</v>
      </c>
      <c r="AD206" s="62">
        <v>0</v>
      </c>
      <c r="AE206" s="62">
        <v>0</v>
      </c>
      <c r="AF206" s="62">
        <v>0</v>
      </c>
      <c r="AG206" s="62">
        <v>0</v>
      </c>
      <c r="AH206" s="62">
        <v>0</v>
      </c>
      <c r="AI206" s="62">
        <v>0</v>
      </c>
      <c r="AJ206" s="62">
        <v>0</v>
      </c>
      <c r="AK206" s="62">
        <v>0</v>
      </c>
      <c r="AL206" s="62">
        <v>0</v>
      </c>
      <c r="AM206" s="62">
        <v>0</v>
      </c>
      <c r="AN206" s="62">
        <v>0</v>
      </c>
      <c r="AO206" s="62">
        <v>0</v>
      </c>
      <c r="AP206" s="62" t="s">
        <v>73</v>
      </c>
      <c r="AQ206" s="62">
        <v>0</v>
      </c>
      <c r="AR206" s="62">
        <v>0</v>
      </c>
      <c r="AS206" s="62">
        <v>0</v>
      </c>
      <c r="AT206" s="62">
        <v>0</v>
      </c>
      <c r="AU206" s="62">
        <v>0</v>
      </c>
      <c r="AV206" s="62">
        <v>0</v>
      </c>
      <c r="AW206" s="62">
        <v>0</v>
      </c>
      <c r="AX206" s="62">
        <v>0</v>
      </c>
      <c r="AY206" s="62">
        <v>0</v>
      </c>
      <c r="AZ206" s="62">
        <v>0</v>
      </c>
      <c r="BA206" s="62">
        <v>0</v>
      </c>
      <c r="BB206" s="62">
        <v>0</v>
      </c>
      <c r="BC206" s="62">
        <v>0</v>
      </c>
      <c r="BD206" s="62">
        <v>0</v>
      </c>
      <c r="BE206" s="62">
        <v>0</v>
      </c>
      <c r="BF206" s="62">
        <v>0</v>
      </c>
      <c r="BG206" s="62">
        <v>0</v>
      </c>
      <c r="BH206" s="62">
        <v>0</v>
      </c>
      <c r="BI206" s="62">
        <v>0</v>
      </c>
      <c r="BJ206" s="62">
        <v>0</v>
      </c>
      <c r="BK206" s="62">
        <v>0</v>
      </c>
      <c r="BL206" s="62">
        <v>0</v>
      </c>
      <c r="BM206" s="62">
        <v>0</v>
      </c>
      <c r="BN206" s="62">
        <v>0</v>
      </c>
      <c r="BO206" s="62">
        <v>0</v>
      </c>
      <c r="BP206" s="62">
        <v>0</v>
      </c>
      <c r="BQ206" s="62">
        <v>0</v>
      </c>
      <c r="BR206" s="62">
        <v>0</v>
      </c>
      <c r="BS206" s="62">
        <v>0</v>
      </c>
      <c r="BT206" s="62">
        <v>0</v>
      </c>
      <c r="BU206" s="62">
        <v>0</v>
      </c>
      <c r="BV206" s="62">
        <v>0</v>
      </c>
      <c r="BW206" s="62">
        <v>0</v>
      </c>
      <c r="BX206" s="62">
        <v>0</v>
      </c>
      <c r="BY206" s="62">
        <v>0</v>
      </c>
      <c r="BZ206" s="62">
        <v>0</v>
      </c>
      <c r="CA206" s="62">
        <v>0</v>
      </c>
      <c r="CB206" s="62">
        <v>0</v>
      </c>
      <c r="CC206" s="62">
        <v>0</v>
      </c>
      <c r="CD206" s="62">
        <v>0</v>
      </c>
      <c r="CE206" s="62" t="s">
        <v>282</v>
      </c>
      <c r="CF206" s="62">
        <v>0</v>
      </c>
      <c r="CG206" s="62">
        <v>0</v>
      </c>
      <c r="CH206" s="62">
        <v>0</v>
      </c>
      <c r="CI206" s="62">
        <v>0</v>
      </c>
      <c r="CJ206" s="62">
        <v>0</v>
      </c>
      <c r="CK206" s="62">
        <v>0</v>
      </c>
      <c r="CL206" s="62">
        <v>0</v>
      </c>
      <c r="CM206" s="62">
        <v>0</v>
      </c>
      <c r="CN206" s="62">
        <v>0</v>
      </c>
      <c r="CO206" s="62">
        <v>0</v>
      </c>
      <c r="CP206" s="62">
        <v>0</v>
      </c>
      <c r="CQ206" s="62">
        <v>0</v>
      </c>
      <c r="CR206" s="62">
        <v>0</v>
      </c>
      <c r="CS206" s="62">
        <v>0</v>
      </c>
      <c r="CT206" s="62">
        <v>0</v>
      </c>
      <c r="CU206" s="62">
        <v>0</v>
      </c>
      <c r="CV206" s="62">
        <v>0</v>
      </c>
      <c r="CW206" s="62">
        <v>0</v>
      </c>
      <c r="CX206" s="62">
        <v>0</v>
      </c>
      <c r="CY206" s="62">
        <v>0</v>
      </c>
      <c r="CZ206" s="62">
        <v>0</v>
      </c>
      <c r="DA206" s="62">
        <v>0</v>
      </c>
      <c r="DB206" s="62">
        <v>0</v>
      </c>
      <c r="DC206" s="62">
        <v>0</v>
      </c>
      <c r="DD206" s="62">
        <v>0</v>
      </c>
      <c r="DE206" s="62">
        <v>0</v>
      </c>
      <c r="DF206" s="62">
        <v>0</v>
      </c>
      <c r="DG206" s="62">
        <v>0</v>
      </c>
      <c r="DH206" s="62">
        <v>0</v>
      </c>
      <c r="DI206" s="62">
        <v>0</v>
      </c>
      <c r="DJ206" s="62">
        <v>0</v>
      </c>
      <c r="DK206" s="62">
        <v>0</v>
      </c>
      <c r="DL206" s="62">
        <v>0</v>
      </c>
      <c r="DM206" s="62" t="s">
        <v>282</v>
      </c>
      <c r="DN206" s="62">
        <v>0</v>
      </c>
      <c r="DO206" s="62">
        <v>0</v>
      </c>
      <c r="DP206" s="62">
        <v>0</v>
      </c>
      <c r="DQ206" s="62">
        <v>0</v>
      </c>
      <c r="DR206" s="62">
        <v>0</v>
      </c>
      <c r="DS206" s="62">
        <v>0</v>
      </c>
      <c r="DT206" s="62">
        <v>0</v>
      </c>
      <c r="DU206" s="62" t="s">
        <v>73</v>
      </c>
      <c r="DV206" s="62">
        <v>0</v>
      </c>
      <c r="DW206" s="62">
        <v>0</v>
      </c>
      <c r="DX206" s="62">
        <v>0</v>
      </c>
      <c r="DY206" s="62">
        <v>0</v>
      </c>
      <c r="DZ206" s="62">
        <v>0</v>
      </c>
      <c r="EA206" s="62">
        <v>0</v>
      </c>
      <c r="EB206" s="62">
        <v>0</v>
      </c>
      <c r="EC206" s="62">
        <v>0</v>
      </c>
      <c r="ED206" s="62">
        <v>0</v>
      </c>
      <c r="EE206" s="62">
        <v>0</v>
      </c>
      <c r="EF206" s="62">
        <v>0</v>
      </c>
      <c r="EG206" s="62">
        <v>0</v>
      </c>
      <c r="EH206" s="62">
        <v>0</v>
      </c>
      <c r="EI206" s="62">
        <v>0</v>
      </c>
      <c r="EJ206" s="62">
        <v>0</v>
      </c>
      <c r="EK206" s="62">
        <v>0</v>
      </c>
      <c r="EL206" s="62">
        <v>0</v>
      </c>
      <c r="EM206" s="62">
        <v>0</v>
      </c>
      <c r="EN206" s="62">
        <v>0</v>
      </c>
      <c r="EO206" s="62">
        <v>0</v>
      </c>
      <c r="EP206" s="62">
        <v>0</v>
      </c>
      <c r="EQ206" s="62">
        <v>0</v>
      </c>
      <c r="ER206" s="62">
        <v>0</v>
      </c>
      <c r="ES206" s="62">
        <v>0</v>
      </c>
      <c r="ET206" s="62">
        <v>0</v>
      </c>
      <c r="EU206" s="62">
        <v>0</v>
      </c>
      <c r="EV206" s="62">
        <v>0</v>
      </c>
      <c r="EW206" s="62">
        <v>0</v>
      </c>
      <c r="EX206" s="62">
        <v>0</v>
      </c>
      <c r="EY206" s="62">
        <v>0</v>
      </c>
      <c r="EZ206" s="62">
        <v>0</v>
      </c>
      <c r="FA206" s="62">
        <v>0</v>
      </c>
      <c r="FB206" s="62">
        <v>0</v>
      </c>
      <c r="FC206" s="62">
        <v>0</v>
      </c>
      <c r="FD206" s="62">
        <v>0</v>
      </c>
      <c r="FE206" s="62">
        <v>0</v>
      </c>
      <c r="FF206" s="62">
        <v>0</v>
      </c>
      <c r="FG206" s="62">
        <v>0</v>
      </c>
      <c r="FH206" s="62">
        <v>0</v>
      </c>
      <c r="FI206" s="62">
        <v>0</v>
      </c>
    </row>
    <row r="207" spans="1:165" x14ac:dyDescent="0.25">
      <c r="A207">
        <v>15</v>
      </c>
      <c r="B207" s="62" t="s">
        <v>335</v>
      </c>
      <c r="C207" s="62" t="s">
        <v>74</v>
      </c>
      <c r="D207" s="62" t="s">
        <v>73</v>
      </c>
      <c r="E207" s="62" t="s">
        <v>73</v>
      </c>
      <c r="F207" s="62">
        <v>0</v>
      </c>
      <c r="G207" s="62">
        <v>0</v>
      </c>
      <c r="H207" s="62">
        <v>0</v>
      </c>
      <c r="I207" s="62" t="s">
        <v>73</v>
      </c>
      <c r="J207" s="62">
        <v>0</v>
      </c>
      <c r="K207" s="62">
        <v>0</v>
      </c>
      <c r="L207" s="62" t="s">
        <v>73</v>
      </c>
      <c r="M207" s="62">
        <v>0</v>
      </c>
      <c r="N207" s="62" t="s">
        <v>282</v>
      </c>
      <c r="O207" s="62">
        <v>0</v>
      </c>
      <c r="P207" s="62">
        <v>0</v>
      </c>
      <c r="Q207" s="62">
        <v>0</v>
      </c>
      <c r="R207" s="62">
        <v>0</v>
      </c>
      <c r="S207" s="62">
        <v>0</v>
      </c>
      <c r="T207" s="62">
        <v>0</v>
      </c>
      <c r="U207" s="62">
        <v>0</v>
      </c>
      <c r="V207" s="62">
        <v>0</v>
      </c>
      <c r="W207" s="62">
        <v>0</v>
      </c>
      <c r="X207" s="62" t="s">
        <v>73</v>
      </c>
      <c r="Y207" s="62">
        <v>0</v>
      </c>
      <c r="Z207" s="62" t="s">
        <v>73</v>
      </c>
      <c r="AA207" s="62" t="s">
        <v>73</v>
      </c>
      <c r="AB207" s="62">
        <v>0</v>
      </c>
      <c r="AC207" s="62">
        <v>0</v>
      </c>
      <c r="AD207" s="62">
        <v>0</v>
      </c>
      <c r="AE207" s="62">
        <v>0</v>
      </c>
      <c r="AF207" s="62">
        <v>0</v>
      </c>
      <c r="AG207" s="62">
        <v>0</v>
      </c>
      <c r="AH207" s="62">
        <v>0</v>
      </c>
      <c r="AI207" s="62">
        <v>0</v>
      </c>
      <c r="AJ207" s="62">
        <v>0</v>
      </c>
      <c r="AK207" s="62">
        <v>0</v>
      </c>
      <c r="AL207" s="62">
        <v>0</v>
      </c>
      <c r="AM207" s="62">
        <v>0</v>
      </c>
      <c r="AN207" s="62">
        <v>0</v>
      </c>
      <c r="AO207" s="62">
        <v>0</v>
      </c>
      <c r="AP207" s="62" t="s">
        <v>73</v>
      </c>
      <c r="AQ207" s="62">
        <v>0</v>
      </c>
      <c r="AR207" s="62">
        <v>0</v>
      </c>
      <c r="AS207" s="62">
        <v>0</v>
      </c>
      <c r="AT207" s="62">
        <v>0</v>
      </c>
      <c r="AU207" s="62" t="s">
        <v>73</v>
      </c>
      <c r="AV207" s="62">
        <v>0</v>
      </c>
      <c r="AW207" s="62">
        <v>0</v>
      </c>
      <c r="AX207" s="62">
        <v>0</v>
      </c>
      <c r="AY207" s="62">
        <v>0</v>
      </c>
      <c r="AZ207" s="62">
        <v>0</v>
      </c>
      <c r="BA207" s="62">
        <v>0</v>
      </c>
      <c r="BB207" s="62">
        <v>0</v>
      </c>
      <c r="BC207" s="62">
        <v>0</v>
      </c>
      <c r="BD207" s="62">
        <v>0</v>
      </c>
      <c r="BE207" s="62">
        <v>0</v>
      </c>
      <c r="BF207" s="62">
        <v>0</v>
      </c>
      <c r="BG207" s="62">
        <v>0</v>
      </c>
      <c r="BH207" s="62">
        <v>0</v>
      </c>
      <c r="BI207" s="62">
        <v>0</v>
      </c>
      <c r="BJ207" s="62">
        <v>0</v>
      </c>
      <c r="BK207" s="62">
        <v>0</v>
      </c>
      <c r="BL207" s="62">
        <v>0</v>
      </c>
      <c r="BM207" s="62">
        <v>0</v>
      </c>
      <c r="BN207" s="62">
        <v>0</v>
      </c>
      <c r="BO207" s="62">
        <v>0</v>
      </c>
      <c r="BP207" s="62">
        <v>0</v>
      </c>
      <c r="BQ207" s="62">
        <v>0</v>
      </c>
      <c r="BR207" s="62">
        <v>0</v>
      </c>
      <c r="BS207" s="62">
        <v>0</v>
      </c>
      <c r="BT207" s="62">
        <v>0</v>
      </c>
      <c r="BU207" s="62">
        <v>0</v>
      </c>
      <c r="BV207" s="62">
        <v>0</v>
      </c>
      <c r="BW207" s="62">
        <v>0</v>
      </c>
      <c r="BX207" s="62">
        <v>0</v>
      </c>
      <c r="BY207" s="62">
        <v>0</v>
      </c>
      <c r="BZ207" s="62">
        <v>0</v>
      </c>
      <c r="CA207" s="62">
        <v>0</v>
      </c>
      <c r="CB207" s="62">
        <v>0</v>
      </c>
      <c r="CC207" s="62">
        <v>0</v>
      </c>
      <c r="CD207" s="62">
        <v>0</v>
      </c>
      <c r="CE207" s="62" t="s">
        <v>282</v>
      </c>
      <c r="CF207" s="62">
        <v>0</v>
      </c>
      <c r="CG207" s="62">
        <v>0</v>
      </c>
      <c r="CH207" s="62">
        <v>0</v>
      </c>
      <c r="CI207" s="62">
        <v>0</v>
      </c>
      <c r="CJ207" s="62">
        <v>0</v>
      </c>
      <c r="CK207" s="62">
        <v>0</v>
      </c>
      <c r="CL207" s="62">
        <v>0</v>
      </c>
      <c r="CM207" s="62">
        <v>0</v>
      </c>
      <c r="CN207" s="62">
        <v>0</v>
      </c>
      <c r="CO207" s="62">
        <v>0</v>
      </c>
      <c r="CP207" s="62">
        <v>0</v>
      </c>
      <c r="CQ207" s="62">
        <v>0</v>
      </c>
      <c r="CR207" s="62" t="s">
        <v>73</v>
      </c>
      <c r="CS207" s="62">
        <v>0</v>
      </c>
      <c r="CT207" s="62">
        <v>0</v>
      </c>
      <c r="CU207" s="62">
        <v>0</v>
      </c>
      <c r="CV207" s="62">
        <v>0</v>
      </c>
      <c r="CW207" s="62">
        <v>0</v>
      </c>
      <c r="CX207" s="62">
        <v>0</v>
      </c>
      <c r="CY207" s="62">
        <v>0</v>
      </c>
      <c r="CZ207" s="62">
        <v>0</v>
      </c>
      <c r="DA207" s="62">
        <v>0</v>
      </c>
      <c r="DB207" s="62">
        <v>0</v>
      </c>
      <c r="DC207" s="62">
        <v>0</v>
      </c>
      <c r="DD207" s="62">
        <v>0</v>
      </c>
      <c r="DE207" s="62">
        <v>0</v>
      </c>
      <c r="DF207" s="62">
        <v>0</v>
      </c>
      <c r="DG207" s="62">
        <v>0</v>
      </c>
      <c r="DH207" s="62">
        <v>0</v>
      </c>
      <c r="DI207" s="62">
        <v>0</v>
      </c>
      <c r="DJ207" s="62">
        <v>0</v>
      </c>
      <c r="DK207" s="62">
        <v>0</v>
      </c>
      <c r="DL207" s="62">
        <v>0</v>
      </c>
      <c r="DM207" s="62" t="s">
        <v>282</v>
      </c>
      <c r="DN207" s="62">
        <v>0</v>
      </c>
      <c r="DO207" s="62">
        <v>0</v>
      </c>
      <c r="DP207" s="62">
        <v>0</v>
      </c>
      <c r="DQ207" s="62">
        <v>0</v>
      </c>
      <c r="DR207" s="62">
        <v>0</v>
      </c>
      <c r="DS207" s="62">
        <v>0</v>
      </c>
      <c r="DT207" s="62">
        <v>0</v>
      </c>
      <c r="DU207" s="62" t="s">
        <v>73</v>
      </c>
      <c r="DV207" s="62">
        <v>0</v>
      </c>
      <c r="DW207" s="62">
        <v>0</v>
      </c>
      <c r="DX207" s="62">
        <v>0</v>
      </c>
      <c r="DY207" s="62" t="s">
        <v>73</v>
      </c>
      <c r="DZ207" s="62">
        <v>0</v>
      </c>
      <c r="EA207" s="62">
        <v>0</v>
      </c>
      <c r="EB207" s="62">
        <v>0</v>
      </c>
      <c r="EC207" s="62">
        <v>0</v>
      </c>
      <c r="ED207" s="62">
        <v>0</v>
      </c>
      <c r="EE207" s="62">
        <v>0</v>
      </c>
      <c r="EF207" s="62">
        <v>0</v>
      </c>
      <c r="EG207" s="62">
        <v>0</v>
      </c>
      <c r="EH207" s="62">
        <v>0</v>
      </c>
      <c r="EI207" s="62">
        <v>0</v>
      </c>
      <c r="EJ207" s="62" t="s">
        <v>73</v>
      </c>
      <c r="EK207" s="62">
        <v>0</v>
      </c>
      <c r="EL207" s="62">
        <v>0</v>
      </c>
      <c r="EM207" s="62">
        <v>0</v>
      </c>
      <c r="EN207" s="62">
        <v>0</v>
      </c>
      <c r="EO207" s="62">
        <v>0</v>
      </c>
      <c r="EP207" s="62">
        <v>0</v>
      </c>
      <c r="EQ207" s="62">
        <v>0</v>
      </c>
      <c r="ER207" s="62">
        <v>0</v>
      </c>
      <c r="ES207" s="62">
        <v>0</v>
      </c>
      <c r="ET207" s="62">
        <v>0</v>
      </c>
      <c r="EU207" s="62">
        <v>0</v>
      </c>
      <c r="EV207" s="62">
        <v>0</v>
      </c>
      <c r="EW207" s="62">
        <v>0</v>
      </c>
      <c r="EX207" s="62">
        <v>0</v>
      </c>
      <c r="EY207" s="62">
        <v>0</v>
      </c>
      <c r="EZ207" s="62">
        <v>0</v>
      </c>
      <c r="FA207" s="62">
        <v>0</v>
      </c>
      <c r="FB207" s="62">
        <v>0</v>
      </c>
      <c r="FC207" s="62">
        <v>0</v>
      </c>
      <c r="FD207" s="62">
        <v>0</v>
      </c>
      <c r="FE207" s="62">
        <v>0</v>
      </c>
      <c r="FF207" s="62" t="s">
        <v>73</v>
      </c>
      <c r="FG207" s="62">
        <v>0</v>
      </c>
      <c r="FH207" s="62">
        <v>0</v>
      </c>
      <c r="FI207" s="62">
        <v>0</v>
      </c>
    </row>
    <row r="208" spans="1:165" x14ac:dyDescent="0.25">
      <c r="A208">
        <v>16</v>
      </c>
      <c r="B208" s="62" t="s">
        <v>338</v>
      </c>
      <c r="C208" s="62">
        <v>0.01</v>
      </c>
      <c r="D208" s="62">
        <v>0.01</v>
      </c>
      <c r="E208" s="62">
        <v>0.01</v>
      </c>
      <c r="F208" s="62" t="s">
        <v>73</v>
      </c>
      <c r="G208" s="62" t="s">
        <v>73</v>
      </c>
      <c r="H208" s="62">
        <v>0.01</v>
      </c>
      <c r="I208" s="62">
        <v>0.01</v>
      </c>
      <c r="J208" s="62">
        <v>0.01</v>
      </c>
      <c r="K208" s="62" t="s">
        <v>73</v>
      </c>
      <c r="L208" s="62" t="s">
        <v>73</v>
      </c>
      <c r="M208" s="62" t="s">
        <v>73</v>
      </c>
      <c r="N208" s="62" t="s">
        <v>282</v>
      </c>
      <c r="O208" s="62">
        <v>0</v>
      </c>
      <c r="P208" s="62">
        <v>0</v>
      </c>
      <c r="Q208" s="62">
        <v>0</v>
      </c>
      <c r="R208" s="62">
        <v>0</v>
      </c>
      <c r="S208" s="62">
        <v>0</v>
      </c>
      <c r="T208" s="62">
        <v>0</v>
      </c>
      <c r="U208" s="62">
        <v>0</v>
      </c>
      <c r="V208" s="62">
        <v>0</v>
      </c>
      <c r="W208" s="62">
        <v>0</v>
      </c>
      <c r="X208" s="62" t="s">
        <v>73</v>
      </c>
      <c r="Y208" s="62" t="s">
        <v>73</v>
      </c>
      <c r="Z208" s="62" t="s">
        <v>73</v>
      </c>
      <c r="AA208" s="62" t="s">
        <v>73</v>
      </c>
      <c r="AB208" s="62">
        <v>0</v>
      </c>
      <c r="AC208" s="62" t="s">
        <v>73</v>
      </c>
      <c r="AD208" s="62">
        <v>0</v>
      </c>
      <c r="AE208" s="62">
        <v>0</v>
      </c>
      <c r="AF208" s="62" t="s">
        <v>73</v>
      </c>
      <c r="AG208" s="62">
        <v>0</v>
      </c>
      <c r="AH208" s="62">
        <v>0</v>
      </c>
      <c r="AI208" s="62">
        <v>0</v>
      </c>
      <c r="AJ208" s="62">
        <v>0</v>
      </c>
      <c r="AK208" s="62">
        <v>0</v>
      </c>
      <c r="AL208" s="62">
        <v>0</v>
      </c>
      <c r="AM208" s="62">
        <v>0</v>
      </c>
      <c r="AN208" s="62">
        <v>0</v>
      </c>
      <c r="AO208" s="62" t="s">
        <v>73</v>
      </c>
      <c r="AP208" s="62" t="s">
        <v>73</v>
      </c>
      <c r="AQ208" s="62">
        <v>0</v>
      </c>
      <c r="AR208" s="62">
        <v>0</v>
      </c>
      <c r="AS208" s="62">
        <v>0</v>
      </c>
      <c r="AT208" s="62">
        <v>0</v>
      </c>
      <c r="AU208" s="62">
        <v>0</v>
      </c>
      <c r="AV208" s="62" t="s">
        <v>73</v>
      </c>
      <c r="AW208" s="62" t="s">
        <v>73</v>
      </c>
      <c r="AX208" s="62">
        <v>0</v>
      </c>
      <c r="AY208" s="62" t="s">
        <v>73</v>
      </c>
      <c r="AZ208" s="62">
        <v>0</v>
      </c>
      <c r="BA208" s="62" t="s">
        <v>73</v>
      </c>
      <c r="BB208" s="62">
        <v>0</v>
      </c>
      <c r="BC208" s="62">
        <v>0</v>
      </c>
      <c r="BD208" s="62">
        <v>0</v>
      </c>
      <c r="BE208" s="62">
        <v>0</v>
      </c>
      <c r="BF208" s="62" t="s">
        <v>73</v>
      </c>
      <c r="BG208" s="62">
        <v>0</v>
      </c>
      <c r="BH208" s="62">
        <v>0</v>
      </c>
      <c r="BI208" s="62" t="s">
        <v>73</v>
      </c>
      <c r="BJ208" s="62">
        <v>0</v>
      </c>
      <c r="BK208" s="62">
        <v>0</v>
      </c>
      <c r="BL208" s="62">
        <v>0</v>
      </c>
      <c r="BM208" s="62" t="s">
        <v>73</v>
      </c>
      <c r="BN208" s="62">
        <v>0</v>
      </c>
      <c r="BO208" s="62" t="s">
        <v>73</v>
      </c>
      <c r="BP208" s="62">
        <v>0</v>
      </c>
      <c r="BQ208" s="62">
        <v>0</v>
      </c>
      <c r="BR208" s="62">
        <v>0</v>
      </c>
      <c r="BS208" s="62">
        <v>0</v>
      </c>
      <c r="BT208" s="62">
        <v>0</v>
      </c>
      <c r="BU208" s="62">
        <v>0</v>
      </c>
      <c r="BV208" s="62">
        <v>0</v>
      </c>
      <c r="BW208" s="62" t="s">
        <v>73</v>
      </c>
      <c r="BX208" s="62">
        <v>0</v>
      </c>
      <c r="BY208" s="62">
        <v>0</v>
      </c>
      <c r="BZ208" s="62">
        <v>0</v>
      </c>
      <c r="CA208" s="62" t="s">
        <v>73</v>
      </c>
      <c r="CB208" s="62">
        <v>0</v>
      </c>
      <c r="CC208" s="62" t="s">
        <v>73</v>
      </c>
      <c r="CD208" s="62" t="s">
        <v>73</v>
      </c>
      <c r="CE208" s="62" t="s">
        <v>282</v>
      </c>
      <c r="CF208" s="62">
        <v>0</v>
      </c>
      <c r="CG208" s="62" t="s">
        <v>73</v>
      </c>
      <c r="CH208" s="62">
        <v>0</v>
      </c>
      <c r="CI208" s="62">
        <v>0</v>
      </c>
      <c r="CJ208" s="62">
        <v>0</v>
      </c>
      <c r="CK208" s="62" t="s">
        <v>73</v>
      </c>
      <c r="CL208" s="62">
        <v>0</v>
      </c>
      <c r="CM208" s="62">
        <v>0</v>
      </c>
      <c r="CN208" s="62">
        <v>0</v>
      </c>
      <c r="CO208" s="62">
        <v>0</v>
      </c>
      <c r="CP208" s="62">
        <v>0</v>
      </c>
      <c r="CQ208" s="62">
        <v>0</v>
      </c>
      <c r="CR208" s="62">
        <v>0</v>
      </c>
      <c r="CS208" s="62">
        <v>0</v>
      </c>
      <c r="CT208" s="62">
        <v>0</v>
      </c>
      <c r="CU208" s="62">
        <v>0</v>
      </c>
      <c r="CV208" s="62">
        <v>0</v>
      </c>
      <c r="CW208" s="62">
        <v>0</v>
      </c>
      <c r="CX208" s="62" t="s">
        <v>73</v>
      </c>
      <c r="CY208" s="62">
        <v>0</v>
      </c>
      <c r="CZ208" s="62" t="s">
        <v>73</v>
      </c>
      <c r="DA208" s="62" t="s">
        <v>73</v>
      </c>
      <c r="DB208" s="62">
        <v>0</v>
      </c>
      <c r="DC208" s="62" t="s">
        <v>73</v>
      </c>
      <c r="DD208" s="62">
        <v>0</v>
      </c>
      <c r="DE208" s="62">
        <v>0</v>
      </c>
      <c r="DF208" s="62">
        <v>0</v>
      </c>
      <c r="DG208" s="62">
        <v>0</v>
      </c>
      <c r="DH208" s="62" t="s">
        <v>73</v>
      </c>
      <c r="DI208" s="62">
        <v>0</v>
      </c>
      <c r="DJ208" s="62">
        <v>0</v>
      </c>
      <c r="DK208" s="62">
        <v>0</v>
      </c>
      <c r="DL208" s="62" t="s">
        <v>73</v>
      </c>
      <c r="DM208" s="62" t="s">
        <v>282</v>
      </c>
      <c r="DN208" s="62">
        <v>0</v>
      </c>
      <c r="DO208" s="62" t="s">
        <v>73</v>
      </c>
      <c r="DP208" s="62">
        <v>0</v>
      </c>
      <c r="DQ208" s="62" t="s">
        <v>73</v>
      </c>
      <c r="DR208" s="62">
        <v>0</v>
      </c>
      <c r="DS208" s="62">
        <v>0</v>
      </c>
      <c r="DT208" s="62">
        <v>0</v>
      </c>
      <c r="DU208" s="62" t="s">
        <v>73</v>
      </c>
      <c r="DV208" s="62">
        <v>0</v>
      </c>
      <c r="DW208" s="62" t="s">
        <v>73</v>
      </c>
      <c r="DX208" s="62" t="s">
        <v>73</v>
      </c>
      <c r="DY208" s="62" t="s">
        <v>73</v>
      </c>
      <c r="DZ208" s="62" t="s">
        <v>73</v>
      </c>
      <c r="EA208" s="62" t="s">
        <v>73</v>
      </c>
      <c r="EB208" s="62" t="s">
        <v>73</v>
      </c>
      <c r="EC208" s="62">
        <v>0</v>
      </c>
      <c r="ED208" s="62">
        <v>0</v>
      </c>
      <c r="EE208" s="62" t="s">
        <v>73</v>
      </c>
      <c r="EF208" s="62">
        <v>0</v>
      </c>
      <c r="EG208" s="62">
        <v>0</v>
      </c>
      <c r="EH208" s="62">
        <v>0</v>
      </c>
      <c r="EI208" s="62" t="s">
        <v>73</v>
      </c>
      <c r="EJ208" s="62" t="s">
        <v>73</v>
      </c>
      <c r="EK208" s="62">
        <v>0</v>
      </c>
      <c r="EL208" s="62" t="s">
        <v>73</v>
      </c>
      <c r="EM208" s="62">
        <v>0</v>
      </c>
      <c r="EN208" s="62">
        <v>0</v>
      </c>
      <c r="EO208" s="62" t="s">
        <v>73</v>
      </c>
      <c r="EP208" s="62" t="s">
        <v>73</v>
      </c>
      <c r="EQ208" s="62">
        <v>0</v>
      </c>
      <c r="ER208" s="62">
        <v>0</v>
      </c>
      <c r="ES208" s="62">
        <v>0</v>
      </c>
      <c r="ET208" s="62">
        <v>0</v>
      </c>
      <c r="EU208" s="62">
        <v>0</v>
      </c>
      <c r="EV208" s="62">
        <v>0</v>
      </c>
      <c r="EW208" s="62">
        <v>0</v>
      </c>
      <c r="EX208" s="62">
        <v>0</v>
      </c>
      <c r="EY208" s="62">
        <v>0</v>
      </c>
      <c r="EZ208" s="62" t="s">
        <v>73</v>
      </c>
      <c r="FA208" s="62">
        <v>0</v>
      </c>
      <c r="FB208" s="62">
        <v>0</v>
      </c>
      <c r="FC208" s="62">
        <v>0</v>
      </c>
      <c r="FD208" s="62" t="s">
        <v>73</v>
      </c>
      <c r="FE208" s="62">
        <v>0</v>
      </c>
      <c r="FF208" s="62" t="s">
        <v>73</v>
      </c>
      <c r="FG208" s="62">
        <v>0</v>
      </c>
      <c r="FH208" s="62">
        <v>0</v>
      </c>
      <c r="FI208" s="62" t="s">
        <v>73</v>
      </c>
    </row>
    <row r="209" spans="1:165" x14ac:dyDescent="0.25">
      <c r="A209">
        <v>17</v>
      </c>
      <c r="B209" s="62" t="s">
        <v>341</v>
      </c>
      <c r="C209" s="62" t="s">
        <v>74</v>
      </c>
      <c r="D209" s="62" t="s">
        <v>73</v>
      </c>
      <c r="E209" s="62" t="s">
        <v>73</v>
      </c>
      <c r="F209" s="62" t="s">
        <v>73</v>
      </c>
      <c r="G209" s="62" t="s">
        <v>73</v>
      </c>
      <c r="H209" s="62" t="s">
        <v>73</v>
      </c>
      <c r="I209" s="62" t="s">
        <v>73</v>
      </c>
      <c r="J209" s="62" t="s">
        <v>73</v>
      </c>
      <c r="K209" s="62" t="s">
        <v>73</v>
      </c>
      <c r="L209" s="62" t="s">
        <v>73</v>
      </c>
      <c r="M209" s="62" t="s">
        <v>73</v>
      </c>
      <c r="N209" s="62" t="s">
        <v>282</v>
      </c>
      <c r="O209" s="62">
        <v>0</v>
      </c>
      <c r="P209" s="62">
        <v>0</v>
      </c>
      <c r="Q209" s="62">
        <v>0</v>
      </c>
      <c r="R209" s="62">
        <v>0</v>
      </c>
      <c r="S209" s="62">
        <v>0</v>
      </c>
      <c r="T209" s="62">
        <v>0</v>
      </c>
      <c r="U209" s="62">
        <v>0</v>
      </c>
      <c r="V209" s="62">
        <v>0</v>
      </c>
      <c r="W209" s="62">
        <v>0</v>
      </c>
      <c r="X209" s="62" t="s">
        <v>73</v>
      </c>
      <c r="Y209" s="62" t="s">
        <v>73</v>
      </c>
      <c r="Z209" s="62" t="s">
        <v>73</v>
      </c>
      <c r="AA209" s="62" t="s">
        <v>73</v>
      </c>
      <c r="AB209" s="62">
        <v>0</v>
      </c>
      <c r="AC209" s="62" t="s">
        <v>73</v>
      </c>
      <c r="AD209" s="62">
        <v>0</v>
      </c>
      <c r="AE209" s="62">
        <v>0</v>
      </c>
      <c r="AF209" s="62">
        <v>0</v>
      </c>
      <c r="AG209" s="62">
        <v>0</v>
      </c>
      <c r="AH209" s="62">
        <v>0</v>
      </c>
      <c r="AI209" s="62">
        <v>0</v>
      </c>
      <c r="AJ209" s="62">
        <v>0</v>
      </c>
      <c r="AK209" s="62">
        <v>0</v>
      </c>
      <c r="AL209" s="62">
        <v>0</v>
      </c>
      <c r="AM209" s="62">
        <v>0</v>
      </c>
      <c r="AN209" s="62">
        <v>0</v>
      </c>
      <c r="AO209" s="62" t="s">
        <v>73</v>
      </c>
      <c r="AP209" s="62" t="s">
        <v>73</v>
      </c>
      <c r="AQ209" s="62">
        <v>0</v>
      </c>
      <c r="AR209" s="62">
        <v>0</v>
      </c>
      <c r="AS209" s="62">
        <v>0</v>
      </c>
      <c r="AT209" s="62">
        <v>0</v>
      </c>
      <c r="AU209" s="62">
        <v>0</v>
      </c>
      <c r="AV209" s="62">
        <v>0</v>
      </c>
      <c r="AW209" s="62">
        <v>0</v>
      </c>
      <c r="AX209" s="62">
        <v>0</v>
      </c>
      <c r="AY209" s="62" t="s">
        <v>73</v>
      </c>
      <c r="AZ209" s="62">
        <v>0</v>
      </c>
      <c r="BA209" s="62" t="s">
        <v>73</v>
      </c>
      <c r="BB209" s="62">
        <v>0</v>
      </c>
      <c r="BC209" s="62">
        <v>0</v>
      </c>
      <c r="BD209" s="62">
        <v>0</v>
      </c>
      <c r="BE209" s="62">
        <v>0</v>
      </c>
      <c r="BF209" s="62" t="s">
        <v>73</v>
      </c>
      <c r="BG209" s="62">
        <v>0</v>
      </c>
      <c r="BH209" s="62">
        <v>0</v>
      </c>
      <c r="BI209" s="62">
        <v>0</v>
      </c>
      <c r="BJ209" s="62">
        <v>0</v>
      </c>
      <c r="BK209" s="62">
        <v>0</v>
      </c>
      <c r="BL209" s="62">
        <v>0</v>
      </c>
      <c r="BM209" s="62">
        <v>0</v>
      </c>
      <c r="BN209" s="62">
        <v>0</v>
      </c>
      <c r="BO209" s="62" t="s">
        <v>73</v>
      </c>
      <c r="BP209" s="62">
        <v>0</v>
      </c>
      <c r="BQ209" s="62">
        <v>0</v>
      </c>
      <c r="BR209" s="62">
        <v>0</v>
      </c>
      <c r="BS209" s="62">
        <v>0</v>
      </c>
      <c r="BT209" s="62">
        <v>0</v>
      </c>
      <c r="BU209" s="62">
        <v>0</v>
      </c>
      <c r="BV209" s="62">
        <v>0</v>
      </c>
      <c r="BW209" s="62" t="s">
        <v>73</v>
      </c>
      <c r="BX209" s="62">
        <v>0</v>
      </c>
      <c r="BY209" s="62">
        <v>0</v>
      </c>
      <c r="BZ209" s="62">
        <v>0</v>
      </c>
      <c r="CA209" s="62" t="s">
        <v>73</v>
      </c>
      <c r="CB209" s="62">
        <v>0</v>
      </c>
      <c r="CC209" s="62">
        <v>0</v>
      </c>
      <c r="CD209" s="62">
        <v>0</v>
      </c>
      <c r="CE209" s="62" t="s">
        <v>282</v>
      </c>
      <c r="CF209" s="62">
        <v>0</v>
      </c>
      <c r="CG209" s="62">
        <v>0</v>
      </c>
      <c r="CH209" s="62">
        <v>0</v>
      </c>
      <c r="CI209" s="62">
        <v>0</v>
      </c>
      <c r="CJ209" s="62">
        <v>0</v>
      </c>
      <c r="CK209" s="62">
        <v>0</v>
      </c>
      <c r="CL209" s="62">
        <v>0</v>
      </c>
      <c r="CM209" s="62">
        <v>0</v>
      </c>
      <c r="CN209" s="62">
        <v>0</v>
      </c>
      <c r="CO209" s="62">
        <v>0</v>
      </c>
      <c r="CP209" s="62">
        <v>0</v>
      </c>
      <c r="CQ209" s="62">
        <v>0</v>
      </c>
      <c r="CR209" s="62">
        <v>0</v>
      </c>
      <c r="CS209" s="62">
        <v>0</v>
      </c>
      <c r="CT209" s="62">
        <v>0</v>
      </c>
      <c r="CU209" s="62">
        <v>0</v>
      </c>
      <c r="CV209" s="62">
        <v>0</v>
      </c>
      <c r="CW209" s="62">
        <v>0</v>
      </c>
      <c r="CX209" s="62">
        <v>0</v>
      </c>
      <c r="CY209" s="62">
        <v>0</v>
      </c>
      <c r="CZ209" s="62" t="s">
        <v>73</v>
      </c>
      <c r="DA209" s="62" t="s">
        <v>73</v>
      </c>
      <c r="DB209" s="62">
        <v>0</v>
      </c>
      <c r="DC209" s="62">
        <v>0</v>
      </c>
      <c r="DD209" s="62">
        <v>0</v>
      </c>
      <c r="DE209" s="62">
        <v>0</v>
      </c>
      <c r="DF209" s="62">
        <v>0</v>
      </c>
      <c r="DG209" s="62">
        <v>0</v>
      </c>
      <c r="DH209" s="62">
        <v>0</v>
      </c>
      <c r="DI209" s="62">
        <v>0</v>
      </c>
      <c r="DJ209" s="62">
        <v>0</v>
      </c>
      <c r="DK209" s="62">
        <v>0</v>
      </c>
      <c r="DL209" s="62">
        <v>0</v>
      </c>
      <c r="DM209" s="62" t="s">
        <v>282</v>
      </c>
      <c r="DN209" s="62">
        <v>0</v>
      </c>
      <c r="DO209" s="62" t="s">
        <v>73</v>
      </c>
      <c r="DP209" s="62">
        <v>0</v>
      </c>
      <c r="DQ209" s="62">
        <v>0</v>
      </c>
      <c r="DR209" s="62">
        <v>0</v>
      </c>
      <c r="DS209" s="62">
        <v>0</v>
      </c>
      <c r="DT209" s="62">
        <v>0</v>
      </c>
      <c r="DU209" s="62" t="s">
        <v>73</v>
      </c>
      <c r="DV209" s="62">
        <v>0</v>
      </c>
      <c r="DW209" s="62" t="s">
        <v>73</v>
      </c>
      <c r="DX209" s="62" t="s">
        <v>73</v>
      </c>
      <c r="DY209" s="62">
        <v>0</v>
      </c>
      <c r="DZ209" s="62" t="s">
        <v>73</v>
      </c>
      <c r="EA209" s="62">
        <v>0</v>
      </c>
      <c r="EB209" s="62">
        <v>0</v>
      </c>
      <c r="EC209" s="62">
        <v>0</v>
      </c>
      <c r="ED209" s="62">
        <v>0</v>
      </c>
      <c r="EE209" s="62">
        <v>0</v>
      </c>
      <c r="EF209" s="62">
        <v>0</v>
      </c>
      <c r="EG209" s="62">
        <v>0</v>
      </c>
      <c r="EH209" s="62">
        <v>0</v>
      </c>
      <c r="EI209" s="62" t="s">
        <v>73</v>
      </c>
      <c r="EJ209" s="62" t="s">
        <v>73</v>
      </c>
      <c r="EK209" s="62">
        <v>0</v>
      </c>
      <c r="EL209" s="62">
        <v>0</v>
      </c>
      <c r="EM209" s="62">
        <v>0</v>
      </c>
      <c r="EN209" s="62">
        <v>0</v>
      </c>
      <c r="EO209" s="62">
        <v>0</v>
      </c>
      <c r="EP209" s="62">
        <v>0</v>
      </c>
      <c r="EQ209" s="62">
        <v>0</v>
      </c>
      <c r="ER209" s="62">
        <v>0</v>
      </c>
      <c r="ES209" s="62">
        <v>0</v>
      </c>
      <c r="ET209" s="62">
        <v>0</v>
      </c>
      <c r="EU209" s="62">
        <v>0</v>
      </c>
      <c r="EV209" s="62">
        <v>0</v>
      </c>
      <c r="EW209" s="62">
        <v>0</v>
      </c>
      <c r="EX209" s="62">
        <v>0</v>
      </c>
      <c r="EY209" s="62">
        <v>0</v>
      </c>
      <c r="EZ209" s="62" t="s">
        <v>73</v>
      </c>
      <c r="FA209" s="62">
        <v>0</v>
      </c>
      <c r="FB209" s="62">
        <v>0</v>
      </c>
      <c r="FC209" s="62">
        <v>0</v>
      </c>
      <c r="FD209" s="62" t="s">
        <v>73</v>
      </c>
      <c r="FE209" s="62">
        <v>0</v>
      </c>
      <c r="FF209" s="62">
        <v>0</v>
      </c>
      <c r="FG209" s="62">
        <v>0</v>
      </c>
      <c r="FH209" s="62">
        <v>0</v>
      </c>
      <c r="FI209" s="62">
        <v>0</v>
      </c>
    </row>
    <row r="210" spans="1:165" x14ac:dyDescent="0.25">
      <c r="A210">
        <v>18</v>
      </c>
      <c r="B210" s="62" t="s">
        <v>344</v>
      </c>
      <c r="C210" s="62" t="s">
        <v>74</v>
      </c>
      <c r="D210" s="62">
        <v>0.01</v>
      </c>
      <c r="E210" s="62" t="s">
        <v>73</v>
      </c>
      <c r="F210" s="62" t="s">
        <v>73</v>
      </c>
      <c r="G210" s="62">
        <v>0</v>
      </c>
      <c r="H210" s="62" t="s">
        <v>73</v>
      </c>
      <c r="I210" s="62" t="s">
        <v>73</v>
      </c>
      <c r="J210" s="62" t="s">
        <v>73</v>
      </c>
      <c r="K210" s="62" t="s">
        <v>73</v>
      </c>
      <c r="L210" s="62">
        <v>0</v>
      </c>
      <c r="M210" s="62" t="s">
        <v>73</v>
      </c>
      <c r="N210" s="62" t="s">
        <v>282</v>
      </c>
      <c r="O210" s="62">
        <v>0</v>
      </c>
      <c r="P210" s="62">
        <v>0</v>
      </c>
      <c r="Q210" s="62">
        <v>0</v>
      </c>
      <c r="R210" s="62">
        <v>0</v>
      </c>
      <c r="S210" s="62">
        <v>0</v>
      </c>
      <c r="T210" s="62">
        <v>0</v>
      </c>
      <c r="U210" s="62">
        <v>0</v>
      </c>
      <c r="V210" s="62">
        <v>0</v>
      </c>
      <c r="W210" s="62">
        <v>0</v>
      </c>
      <c r="X210" s="62" t="s">
        <v>73</v>
      </c>
      <c r="Y210" s="62">
        <v>0</v>
      </c>
      <c r="Z210" s="62" t="s">
        <v>73</v>
      </c>
      <c r="AA210" s="62" t="s">
        <v>73</v>
      </c>
      <c r="AB210" s="62">
        <v>0</v>
      </c>
      <c r="AC210" s="62">
        <v>0</v>
      </c>
      <c r="AD210" s="62">
        <v>0</v>
      </c>
      <c r="AE210" s="62">
        <v>0</v>
      </c>
      <c r="AF210" s="62" t="s">
        <v>73</v>
      </c>
      <c r="AG210" s="62">
        <v>0</v>
      </c>
      <c r="AH210" s="62">
        <v>0</v>
      </c>
      <c r="AI210" s="62">
        <v>0</v>
      </c>
      <c r="AJ210" s="62">
        <v>0</v>
      </c>
      <c r="AK210" s="62">
        <v>0</v>
      </c>
      <c r="AL210" s="62">
        <v>0</v>
      </c>
      <c r="AM210" s="62">
        <v>0</v>
      </c>
      <c r="AN210" s="62">
        <v>0</v>
      </c>
      <c r="AO210" s="62">
        <v>0</v>
      </c>
      <c r="AP210" s="62" t="s">
        <v>73</v>
      </c>
      <c r="AQ210" s="62">
        <v>0</v>
      </c>
      <c r="AR210" s="62">
        <v>0</v>
      </c>
      <c r="AS210" s="62">
        <v>0</v>
      </c>
      <c r="AT210" s="62">
        <v>0</v>
      </c>
      <c r="AU210" s="62">
        <v>0</v>
      </c>
      <c r="AV210" s="62">
        <v>0</v>
      </c>
      <c r="AW210" s="62" t="s">
        <v>73</v>
      </c>
      <c r="AX210" s="62">
        <v>0</v>
      </c>
      <c r="AY210" s="62" t="s">
        <v>73</v>
      </c>
      <c r="AZ210" s="62">
        <v>0</v>
      </c>
      <c r="BA210" s="62">
        <v>0</v>
      </c>
      <c r="BB210" s="62">
        <v>0</v>
      </c>
      <c r="BC210" s="62">
        <v>0</v>
      </c>
      <c r="BD210" s="62">
        <v>0</v>
      </c>
      <c r="BE210" s="62">
        <v>0</v>
      </c>
      <c r="BF210" s="62">
        <v>0</v>
      </c>
      <c r="BG210" s="62">
        <v>0</v>
      </c>
      <c r="BH210" s="62">
        <v>0</v>
      </c>
      <c r="BI210" s="62" t="s">
        <v>73</v>
      </c>
      <c r="BJ210" s="62">
        <v>0</v>
      </c>
      <c r="BK210" s="62">
        <v>0</v>
      </c>
      <c r="BL210" s="62">
        <v>0</v>
      </c>
      <c r="BM210" s="62" t="s">
        <v>73</v>
      </c>
      <c r="BN210" s="62">
        <v>0</v>
      </c>
      <c r="BO210" s="62">
        <v>0</v>
      </c>
      <c r="BP210" s="62">
        <v>0</v>
      </c>
      <c r="BQ210" s="62">
        <v>0</v>
      </c>
      <c r="BR210" s="62">
        <v>0</v>
      </c>
      <c r="BS210" s="62">
        <v>0</v>
      </c>
      <c r="BT210" s="62">
        <v>0</v>
      </c>
      <c r="BU210" s="62">
        <v>0</v>
      </c>
      <c r="BV210" s="62">
        <v>0</v>
      </c>
      <c r="BW210" s="62">
        <v>0</v>
      </c>
      <c r="BX210" s="62">
        <v>0</v>
      </c>
      <c r="BY210" s="62">
        <v>0</v>
      </c>
      <c r="BZ210" s="62">
        <v>0</v>
      </c>
      <c r="CA210" s="62">
        <v>0</v>
      </c>
      <c r="CB210" s="62">
        <v>0</v>
      </c>
      <c r="CC210" s="62">
        <v>0</v>
      </c>
      <c r="CD210" s="62" t="s">
        <v>73</v>
      </c>
      <c r="CE210" s="62" t="s">
        <v>282</v>
      </c>
      <c r="CF210" s="62">
        <v>0</v>
      </c>
      <c r="CG210" s="62">
        <v>0</v>
      </c>
      <c r="CH210" s="62">
        <v>0</v>
      </c>
      <c r="CI210" s="62">
        <v>0</v>
      </c>
      <c r="CJ210" s="62">
        <v>0</v>
      </c>
      <c r="CK210" s="62" t="s">
        <v>73</v>
      </c>
      <c r="CL210" s="62">
        <v>0</v>
      </c>
      <c r="CM210" s="62">
        <v>0</v>
      </c>
      <c r="CN210" s="62">
        <v>0</v>
      </c>
      <c r="CO210" s="62">
        <v>0</v>
      </c>
      <c r="CP210" s="62">
        <v>0</v>
      </c>
      <c r="CQ210" s="62">
        <v>0</v>
      </c>
      <c r="CR210" s="62">
        <v>0</v>
      </c>
      <c r="CS210" s="62">
        <v>0</v>
      </c>
      <c r="CT210" s="62">
        <v>0</v>
      </c>
      <c r="CU210" s="62">
        <v>0</v>
      </c>
      <c r="CV210" s="62">
        <v>0</v>
      </c>
      <c r="CW210" s="62">
        <v>0</v>
      </c>
      <c r="CX210" s="62">
        <v>0</v>
      </c>
      <c r="CY210" s="62">
        <v>0</v>
      </c>
      <c r="CZ210" s="62">
        <v>0</v>
      </c>
      <c r="DA210" s="62" t="s">
        <v>73</v>
      </c>
      <c r="DB210" s="62">
        <v>0</v>
      </c>
      <c r="DC210" s="62" t="s">
        <v>73</v>
      </c>
      <c r="DD210" s="62">
        <v>0</v>
      </c>
      <c r="DE210" s="62">
        <v>0</v>
      </c>
      <c r="DF210" s="62">
        <v>0</v>
      </c>
      <c r="DG210" s="62">
        <v>0</v>
      </c>
      <c r="DH210" s="62" t="s">
        <v>73</v>
      </c>
      <c r="DI210" s="62">
        <v>0</v>
      </c>
      <c r="DJ210" s="62">
        <v>0</v>
      </c>
      <c r="DK210" s="62">
        <v>0</v>
      </c>
      <c r="DL210" s="62" t="s">
        <v>73</v>
      </c>
      <c r="DM210" s="62" t="s">
        <v>282</v>
      </c>
      <c r="DN210" s="62">
        <v>0</v>
      </c>
      <c r="DO210" s="62" t="s">
        <v>73</v>
      </c>
      <c r="DP210" s="62">
        <v>0</v>
      </c>
      <c r="DQ210" s="62" t="s">
        <v>73</v>
      </c>
      <c r="DR210" s="62">
        <v>0</v>
      </c>
      <c r="DS210" s="62">
        <v>0</v>
      </c>
      <c r="DT210" s="62">
        <v>0</v>
      </c>
      <c r="DU210" s="62" t="s">
        <v>73</v>
      </c>
      <c r="DV210" s="62">
        <v>0</v>
      </c>
      <c r="DW210" s="62">
        <v>0</v>
      </c>
      <c r="DX210" s="62" t="s">
        <v>73</v>
      </c>
      <c r="DY210" s="62" t="s">
        <v>73</v>
      </c>
      <c r="DZ210" s="62">
        <v>0</v>
      </c>
      <c r="EA210" s="62" t="s">
        <v>73</v>
      </c>
      <c r="EB210" s="62" t="s">
        <v>73</v>
      </c>
      <c r="EC210" s="62">
        <v>0</v>
      </c>
      <c r="ED210" s="62">
        <v>0</v>
      </c>
      <c r="EE210" s="62" t="s">
        <v>73</v>
      </c>
      <c r="EF210" s="62">
        <v>0</v>
      </c>
      <c r="EG210" s="62">
        <v>0</v>
      </c>
      <c r="EH210" s="62">
        <v>0</v>
      </c>
      <c r="EI210" s="62">
        <v>0</v>
      </c>
      <c r="EJ210" s="62">
        <v>0</v>
      </c>
      <c r="EK210" s="62">
        <v>0</v>
      </c>
      <c r="EL210" s="62" t="s">
        <v>73</v>
      </c>
      <c r="EM210" s="62">
        <v>0</v>
      </c>
      <c r="EN210" s="62">
        <v>0</v>
      </c>
      <c r="EO210" s="62">
        <v>0</v>
      </c>
      <c r="EP210" s="62">
        <v>0</v>
      </c>
      <c r="EQ210" s="62">
        <v>0</v>
      </c>
      <c r="ER210" s="62">
        <v>0</v>
      </c>
      <c r="ES210" s="62">
        <v>0</v>
      </c>
      <c r="ET210" s="62">
        <v>0</v>
      </c>
      <c r="EU210" s="62">
        <v>0</v>
      </c>
      <c r="EV210" s="62">
        <v>0</v>
      </c>
      <c r="EW210" s="62">
        <v>0</v>
      </c>
      <c r="EX210" s="62">
        <v>0</v>
      </c>
      <c r="EY210" s="62">
        <v>0</v>
      </c>
      <c r="EZ210" s="62">
        <v>0</v>
      </c>
      <c r="FA210" s="62">
        <v>0</v>
      </c>
      <c r="FB210" s="62">
        <v>0</v>
      </c>
      <c r="FC210" s="62">
        <v>0</v>
      </c>
      <c r="FD210" s="62">
        <v>0</v>
      </c>
      <c r="FE210" s="62">
        <v>0</v>
      </c>
      <c r="FF210" s="62" t="s">
        <v>73</v>
      </c>
      <c r="FG210" s="62">
        <v>0</v>
      </c>
      <c r="FH210" s="62">
        <v>0</v>
      </c>
      <c r="FI210" s="62" t="s">
        <v>73</v>
      </c>
    </row>
    <row r="211" spans="1:165" x14ac:dyDescent="0.25">
      <c r="A211">
        <v>19</v>
      </c>
      <c r="B211" s="62" t="s">
        <v>347</v>
      </c>
      <c r="C211" s="62" t="s">
        <v>74</v>
      </c>
      <c r="D211" s="62">
        <v>0</v>
      </c>
      <c r="E211" s="62" t="s">
        <v>73</v>
      </c>
      <c r="F211" s="62" t="s">
        <v>73</v>
      </c>
      <c r="G211" s="62">
        <v>0</v>
      </c>
      <c r="H211" s="62" t="s">
        <v>73</v>
      </c>
      <c r="I211" s="62" t="s">
        <v>73</v>
      </c>
      <c r="J211" s="62" t="s">
        <v>73</v>
      </c>
      <c r="K211" s="62">
        <v>0</v>
      </c>
      <c r="L211" s="62">
        <v>0</v>
      </c>
      <c r="M211" s="62" t="s">
        <v>73</v>
      </c>
      <c r="N211" s="62" t="s">
        <v>282</v>
      </c>
      <c r="O211" s="62">
        <v>0</v>
      </c>
      <c r="P211" s="62">
        <v>0</v>
      </c>
      <c r="Q211" s="62">
        <v>0</v>
      </c>
      <c r="R211" s="62">
        <v>0</v>
      </c>
      <c r="S211" s="62">
        <v>0</v>
      </c>
      <c r="T211" s="62">
        <v>0</v>
      </c>
      <c r="U211" s="62">
        <v>0</v>
      </c>
      <c r="V211" s="62">
        <v>0</v>
      </c>
      <c r="W211" s="62">
        <v>0</v>
      </c>
      <c r="X211" s="62" t="s">
        <v>73</v>
      </c>
      <c r="Y211" s="62">
        <v>0</v>
      </c>
      <c r="Z211" s="62" t="s">
        <v>73</v>
      </c>
      <c r="AA211" s="62" t="s">
        <v>73</v>
      </c>
      <c r="AB211" s="62">
        <v>0</v>
      </c>
      <c r="AC211" s="62">
        <v>0</v>
      </c>
      <c r="AD211" s="62">
        <v>0</v>
      </c>
      <c r="AE211" s="62">
        <v>0</v>
      </c>
      <c r="AF211" s="62">
        <v>0</v>
      </c>
      <c r="AG211" s="62">
        <v>0</v>
      </c>
      <c r="AH211" s="62">
        <v>0</v>
      </c>
      <c r="AI211" s="62">
        <v>0</v>
      </c>
      <c r="AJ211" s="62">
        <v>0</v>
      </c>
      <c r="AK211" s="62">
        <v>0</v>
      </c>
      <c r="AL211" s="62">
        <v>0</v>
      </c>
      <c r="AM211" s="62">
        <v>0</v>
      </c>
      <c r="AN211" s="62">
        <v>0</v>
      </c>
      <c r="AO211" s="62">
        <v>0</v>
      </c>
      <c r="AP211" s="62" t="s">
        <v>73</v>
      </c>
      <c r="AQ211" s="62">
        <v>0</v>
      </c>
      <c r="AR211" s="62">
        <v>0</v>
      </c>
      <c r="AS211" s="62">
        <v>0</v>
      </c>
      <c r="AT211" s="62">
        <v>0</v>
      </c>
      <c r="AU211" s="62">
        <v>0</v>
      </c>
      <c r="AV211" s="62" t="s">
        <v>73</v>
      </c>
      <c r="AW211" s="62" t="s">
        <v>73</v>
      </c>
      <c r="AX211" s="62">
        <v>0</v>
      </c>
      <c r="AY211" s="62">
        <v>0</v>
      </c>
      <c r="AZ211" s="62">
        <v>0</v>
      </c>
      <c r="BA211" s="62">
        <v>0</v>
      </c>
      <c r="BB211" s="62">
        <v>0</v>
      </c>
      <c r="BC211" s="62">
        <v>0</v>
      </c>
      <c r="BD211" s="62">
        <v>0</v>
      </c>
      <c r="BE211" s="62">
        <v>0</v>
      </c>
      <c r="BF211" s="62">
        <v>0</v>
      </c>
      <c r="BG211" s="62">
        <v>0</v>
      </c>
      <c r="BH211" s="62">
        <v>0</v>
      </c>
      <c r="BI211" s="62">
        <v>0</v>
      </c>
      <c r="BJ211" s="62">
        <v>0</v>
      </c>
      <c r="BK211" s="62">
        <v>0</v>
      </c>
      <c r="BL211" s="62">
        <v>0</v>
      </c>
      <c r="BM211" s="62">
        <v>0</v>
      </c>
      <c r="BN211" s="62">
        <v>0</v>
      </c>
      <c r="BO211" s="62">
        <v>0</v>
      </c>
      <c r="BP211" s="62">
        <v>0</v>
      </c>
      <c r="BQ211" s="62">
        <v>0</v>
      </c>
      <c r="BR211" s="62">
        <v>0</v>
      </c>
      <c r="BS211" s="62">
        <v>0</v>
      </c>
      <c r="BT211" s="62">
        <v>0</v>
      </c>
      <c r="BU211" s="62">
        <v>0</v>
      </c>
      <c r="BV211" s="62">
        <v>0</v>
      </c>
      <c r="BW211" s="62">
        <v>0</v>
      </c>
      <c r="BX211" s="62">
        <v>0</v>
      </c>
      <c r="BY211" s="62">
        <v>0</v>
      </c>
      <c r="BZ211" s="62">
        <v>0</v>
      </c>
      <c r="CA211" s="62">
        <v>0</v>
      </c>
      <c r="CB211" s="62">
        <v>0</v>
      </c>
      <c r="CC211" s="62" t="s">
        <v>73</v>
      </c>
      <c r="CD211" s="62">
        <v>0</v>
      </c>
      <c r="CE211" s="62" t="s">
        <v>282</v>
      </c>
      <c r="CF211" s="62">
        <v>0</v>
      </c>
      <c r="CG211" s="62" t="s">
        <v>73</v>
      </c>
      <c r="CH211" s="62">
        <v>0</v>
      </c>
      <c r="CI211" s="62">
        <v>0</v>
      </c>
      <c r="CJ211" s="62">
        <v>0</v>
      </c>
      <c r="CK211" s="62">
        <v>0</v>
      </c>
      <c r="CL211" s="62">
        <v>0</v>
      </c>
      <c r="CM211" s="62">
        <v>0</v>
      </c>
      <c r="CN211" s="62">
        <v>0</v>
      </c>
      <c r="CO211" s="62">
        <v>0</v>
      </c>
      <c r="CP211" s="62">
        <v>0</v>
      </c>
      <c r="CQ211" s="62">
        <v>0</v>
      </c>
      <c r="CR211" s="62">
        <v>0</v>
      </c>
      <c r="CS211" s="62">
        <v>0</v>
      </c>
      <c r="CT211" s="62">
        <v>0</v>
      </c>
      <c r="CU211" s="62">
        <v>0</v>
      </c>
      <c r="CV211" s="62">
        <v>0</v>
      </c>
      <c r="CW211" s="62">
        <v>0</v>
      </c>
      <c r="CX211" s="62" t="s">
        <v>73</v>
      </c>
      <c r="CY211" s="62">
        <v>0</v>
      </c>
      <c r="CZ211" s="62">
        <v>0</v>
      </c>
      <c r="DA211" s="62">
        <v>0</v>
      </c>
      <c r="DB211" s="62">
        <v>0</v>
      </c>
      <c r="DC211" s="62" t="s">
        <v>73</v>
      </c>
      <c r="DD211" s="62">
        <v>0</v>
      </c>
      <c r="DE211" s="62">
        <v>0</v>
      </c>
      <c r="DF211" s="62">
        <v>0</v>
      </c>
      <c r="DG211" s="62">
        <v>0</v>
      </c>
      <c r="DH211" s="62">
        <v>0</v>
      </c>
      <c r="DI211" s="62">
        <v>0</v>
      </c>
      <c r="DJ211" s="62">
        <v>0</v>
      </c>
      <c r="DK211" s="62">
        <v>0</v>
      </c>
      <c r="DL211" s="62">
        <v>0</v>
      </c>
      <c r="DM211" s="62" t="s">
        <v>282</v>
      </c>
      <c r="DN211" s="62">
        <v>0</v>
      </c>
      <c r="DO211" s="62">
        <v>0</v>
      </c>
      <c r="DP211" s="62">
        <v>0</v>
      </c>
      <c r="DQ211" s="62" t="s">
        <v>73</v>
      </c>
      <c r="DR211" s="62">
        <v>0</v>
      </c>
      <c r="DS211" s="62">
        <v>0</v>
      </c>
      <c r="DT211" s="62">
        <v>0</v>
      </c>
      <c r="DU211" s="62" t="s">
        <v>73</v>
      </c>
      <c r="DV211" s="62">
        <v>0</v>
      </c>
      <c r="DW211" s="62">
        <v>0</v>
      </c>
      <c r="DX211" s="62">
        <v>0</v>
      </c>
      <c r="DY211" s="62">
        <v>0</v>
      </c>
      <c r="DZ211" s="62">
        <v>0</v>
      </c>
      <c r="EA211" s="62">
        <v>0</v>
      </c>
      <c r="EB211" s="62">
        <v>0</v>
      </c>
      <c r="EC211" s="62">
        <v>0</v>
      </c>
      <c r="ED211" s="62">
        <v>0</v>
      </c>
      <c r="EE211" s="62">
        <v>0</v>
      </c>
      <c r="EF211" s="62">
        <v>0</v>
      </c>
      <c r="EG211" s="62">
        <v>0</v>
      </c>
      <c r="EH211" s="62">
        <v>0</v>
      </c>
      <c r="EI211" s="62" t="s">
        <v>73</v>
      </c>
      <c r="EJ211" s="62">
        <v>0</v>
      </c>
      <c r="EK211" s="62">
        <v>0</v>
      </c>
      <c r="EL211" s="62" t="s">
        <v>73</v>
      </c>
      <c r="EM211" s="62">
        <v>0</v>
      </c>
      <c r="EN211" s="62">
        <v>0</v>
      </c>
      <c r="EO211" s="62" t="s">
        <v>73</v>
      </c>
      <c r="EP211" s="62" t="s">
        <v>73</v>
      </c>
      <c r="EQ211" s="62">
        <v>0</v>
      </c>
      <c r="ER211" s="62">
        <v>0</v>
      </c>
      <c r="ES211" s="62">
        <v>0</v>
      </c>
      <c r="ET211" s="62">
        <v>0</v>
      </c>
      <c r="EU211" s="62">
        <v>0</v>
      </c>
      <c r="EV211" s="62">
        <v>0</v>
      </c>
      <c r="EW211" s="62">
        <v>0</v>
      </c>
      <c r="EX211" s="62">
        <v>0</v>
      </c>
      <c r="EY211" s="62">
        <v>0</v>
      </c>
      <c r="EZ211" s="62">
        <v>0</v>
      </c>
      <c r="FA211" s="62">
        <v>0</v>
      </c>
      <c r="FB211" s="62">
        <v>0</v>
      </c>
      <c r="FC211" s="62">
        <v>0</v>
      </c>
      <c r="FD211" s="62">
        <v>0</v>
      </c>
      <c r="FE211" s="62">
        <v>0</v>
      </c>
      <c r="FF211" s="62">
        <v>0</v>
      </c>
      <c r="FG211" s="62">
        <v>0</v>
      </c>
      <c r="FH211" s="62">
        <v>0</v>
      </c>
      <c r="FI211" s="62">
        <v>0</v>
      </c>
    </row>
    <row r="212" spans="1:165" x14ac:dyDescent="0.25">
      <c r="A212">
        <v>20</v>
      </c>
      <c r="B212" s="62" t="s">
        <v>350</v>
      </c>
      <c r="C212" s="62">
        <v>0.01</v>
      </c>
      <c r="D212" s="62" t="s">
        <v>73</v>
      </c>
      <c r="E212" s="62">
        <v>0.01</v>
      </c>
      <c r="F212" s="62" t="s">
        <v>73</v>
      </c>
      <c r="G212" s="62" t="s">
        <v>73</v>
      </c>
      <c r="H212" s="62">
        <v>0.01</v>
      </c>
      <c r="I212" s="62" t="s">
        <v>73</v>
      </c>
      <c r="J212" s="62" t="s">
        <v>73</v>
      </c>
      <c r="K212" s="62" t="s">
        <v>73</v>
      </c>
      <c r="L212" s="62" t="s">
        <v>73</v>
      </c>
      <c r="M212" s="62">
        <v>0.02</v>
      </c>
      <c r="N212" s="62" t="s">
        <v>282</v>
      </c>
      <c r="O212" s="62">
        <v>0</v>
      </c>
      <c r="P212" s="62">
        <v>0</v>
      </c>
      <c r="Q212" s="62">
        <v>0</v>
      </c>
      <c r="R212" s="62">
        <v>0</v>
      </c>
      <c r="S212" s="62">
        <v>0</v>
      </c>
      <c r="T212" s="62">
        <v>0</v>
      </c>
      <c r="U212" s="62">
        <v>0</v>
      </c>
      <c r="V212" s="62">
        <v>0</v>
      </c>
      <c r="W212" s="62" t="s">
        <v>73</v>
      </c>
      <c r="X212" s="62" t="s">
        <v>73</v>
      </c>
      <c r="Y212" s="62">
        <v>0</v>
      </c>
      <c r="Z212" s="62" t="s">
        <v>73</v>
      </c>
      <c r="AA212" s="62" t="s">
        <v>73</v>
      </c>
      <c r="AB212" s="62">
        <v>0</v>
      </c>
      <c r="AC212" s="62">
        <v>0</v>
      </c>
      <c r="AD212" s="62">
        <v>0</v>
      </c>
      <c r="AE212" s="62">
        <v>0</v>
      </c>
      <c r="AF212" s="62" t="s">
        <v>73</v>
      </c>
      <c r="AG212" s="62">
        <v>0</v>
      </c>
      <c r="AH212" s="62">
        <v>0</v>
      </c>
      <c r="AI212" s="62">
        <v>0</v>
      </c>
      <c r="AJ212" s="62">
        <v>0</v>
      </c>
      <c r="AK212" s="62">
        <v>0</v>
      </c>
      <c r="AL212" s="62">
        <v>0</v>
      </c>
      <c r="AM212" s="62">
        <v>0</v>
      </c>
      <c r="AN212" s="62">
        <v>0</v>
      </c>
      <c r="AO212" s="62">
        <v>0</v>
      </c>
      <c r="AP212" s="62" t="s">
        <v>73</v>
      </c>
      <c r="AQ212" s="62">
        <v>0</v>
      </c>
      <c r="AR212" s="62">
        <v>0</v>
      </c>
      <c r="AS212" s="62">
        <v>0</v>
      </c>
      <c r="AT212" s="62">
        <v>0</v>
      </c>
      <c r="AU212" s="62">
        <v>0</v>
      </c>
      <c r="AV212" s="62" t="s">
        <v>73</v>
      </c>
      <c r="AW212" s="62" t="s">
        <v>73</v>
      </c>
      <c r="AX212" s="62">
        <v>0</v>
      </c>
      <c r="AY212" s="62">
        <v>0</v>
      </c>
      <c r="AZ212" s="62" t="s">
        <v>73</v>
      </c>
      <c r="BA212" s="62">
        <v>0</v>
      </c>
      <c r="BB212" s="62">
        <v>0</v>
      </c>
      <c r="BC212" s="62">
        <v>0</v>
      </c>
      <c r="BD212" s="62">
        <v>0</v>
      </c>
      <c r="BE212" s="62">
        <v>0</v>
      </c>
      <c r="BF212" s="62">
        <v>0</v>
      </c>
      <c r="BG212" s="62">
        <v>0</v>
      </c>
      <c r="BH212" s="62">
        <v>0</v>
      </c>
      <c r="BI212" s="62">
        <v>0</v>
      </c>
      <c r="BJ212" s="62">
        <v>0</v>
      </c>
      <c r="BK212" s="62">
        <v>0</v>
      </c>
      <c r="BL212" s="62" t="s">
        <v>73</v>
      </c>
      <c r="BM212" s="62">
        <v>0</v>
      </c>
      <c r="BN212" s="62">
        <v>0</v>
      </c>
      <c r="BO212" s="62" t="s">
        <v>73</v>
      </c>
      <c r="BP212" s="62" t="s">
        <v>73</v>
      </c>
      <c r="BQ212" s="62">
        <v>0</v>
      </c>
      <c r="BR212" s="62">
        <v>0</v>
      </c>
      <c r="BS212" s="62" t="s">
        <v>73</v>
      </c>
      <c r="BT212" s="62">
        <v>0</v>
      </c>
      <c r="BU212" s="62">
        <v>0</v>
      </c>
      <c r="BV212" s="62">
        <v>0</v>
      </c>
      <c r="BW212" s="62">
        <v>0</v>
      </c>
      <c r="BX212" s="62" t="s">
        <v>73</v>
      </c>
      <c r="BY212" s="62">
        <v>0</v>
      </c>
      <c r="BZ212" s="62">
        <v>0</v>
      </c>
      <c r="CA212" s="62" t="s">
        <v>73</v>
      </c>
      <c r="CB212" s="62" t="s">
        <v>73</v>
      </c>
      <c r="CC212" s="62">
        <v>0</v>
      </c>
      <c r="CD212" s="62" t="s">
        <v>73</v>
      </c>
      <c r="CE212" s="62" t="s">
        <v>282</v>
      </c>
      <c r="CF212" s="62">
        <v>0</v>
      </c>
      <c r="CG212" s="62">
        <v>0</v>
      </c>
      <c r="CH212" s="62">
        <v>0</v>
      </c>
      <c r="CI212" s="62">
        <v>0</v>
      </c>
      <c r="CJ212" s="62">
        <v>0</v>
      </c>
      <c r="CK212" s="62" t="s">
        <v>73</v>
      </c>
      <c r="CL212" s="62">
        <v>0</v>
      </c>
      <c r="CM212" s="62">
        <v>0</v>
      </c>
      <c r="CN212" s="62">
        <v>0</v>
      </c>
      <c r="CO212" s="62">
        <v>0</v>
      </c>
      <c r="CP212" s="62">
        <v>0</v>
      </c>
      <c r="CQ212" s="62">
        <v>0</v>
      </c>
      <c r="CR212" s="62" t="s">
        <v>73</v>
      </c>
      <c r="CS212" s="62">
        <v>0</v>
      </c>
      <c r="CT212" s="62">
        <v>0</v>
      </c>
      <c r="CU212" s="62">
        <v>0</v>
      </c>
      <c r="CV212" s="62">
        <v>0</v>
      </c>
      <c r="CW212" s="62">
        <v>0</v>
      </c>
      <c r="CX212" s="62">
        <v>0</v>
      </c>
      <c r="CY212" s="62">
        <v>0</v>
      </c>
      <c r="CZ212" s="62">
        <v>0</v>
      </c>
      <c r="DA212" s="62">
        <v>0</v>
      </c>
      <c r="DB212" s="62">
        <v>0</v>
      </c>
      <c r="DC212" s="62" t="s">
        <v>73</v>
      </c>
      <c r="DD212" s="62" t="s">
        <v>73</v>
      </c>
      <c r="DE212" s="62" t="s">
        <v>73</v>
      </c>
      <c r="DF212" s="62">
        <v>0</v>
      </c>
      <c r="DG212" s="62">
        <v>0</v>
      </c>
      <c r="DH212" s="62">
        <v>0</v>
      </c>
      <c r="DI212" s="62">
        <v>0</v>
      </c>
      <c r="DJ212" s="62">
        <v>0</v>
      </c>
      <c r="DK212" s="62">
        <v>0</v>
      </c>
      <c r="DL212" s="62">
        <v>0</v>
      </c>
      <c r="DM212" s="62" t="s">
        <v>282</v>
      </c>
      <c r="DN212" s="62">
        <v>0</v>
      </c>
      <c r="DO212" s="62" t="s">
        <v>73</v>
      </c>
      <c r="DP212" s="62" t="s">
        <v>73</v>
      </c>
      <c r="DQ212" s="62">
        <v>0</v>
      </c>
      <c r="DR212" s="62">
        <v>0</v>
      </c>
      <c r="DS212" s="62">
        <v>0</v>
      </c>
      <c r="DT212" s="62">
        <v>0</v>
      </c>
      <c r="DU212" s="62" t="s">
        <v>73</v>
      </c>
      <c r="DV212" s="62">
        <v>0</v>
      </c>
      <c r="DW212" s="62" t="s">
        <v>73</v>
      </c>
      <c r="DX212" s="62">
        <v>0</v>
      </c>
      <c r="DY212" s="62">
        <v>0</v>
      </c>
      <c r="DZ212" s="62">
        <v>0</v>
      </c>
      <c r="EA212" s="62">
        <v>0</v>
      </c>
      <c r="EB212" s="62" t="s">
        <v>73</v>
      </c>
      <c r="EC212" s="62">
        <v>0</v>
      </c>
      <c r="ED212" s="62">
        <v>0</v>
      </c>
      <c r="EE212" s="62" t="s">
        <v>73</v>
      </c>
      <c r="EF212" s="62" t="s">
        <v>73</v>
      </c>
      <c r="EG212" s="62">
        <v>0</v>
      </c>
      <c r="EH212" s="62">
        <v>0</v>
      </c>
      <c r="EI212" s="62">
        <v>0</v>
      </c>
      <c r="EJ212" s="62" t="s">
        <v>73</v>
      </c>
      <c r="EK212" s="62">
        <v>0</v>
      </c>
      <c r="EL212" s="62" t="s">
        <v>73</v>
      </c>
      <c r="EM212" s="62">
        <v>0</v>
      </c>
      <c r="EN212" s="62" t="s">
        <v>73</v>
      </c>
      <c r="EO212" s="62">
        <v>0</v>
      </c>
      <c r="EP212" s="62" t="s">
        <v>73</v>
      </c>
      <c r="EQ212" s="62">
        <v>0</v>
      </c>
      <c r="ER212" s="62">
        <v>0</v>
      </c>
      <c r="ES212" s="62">
        <v>0</v>
      </c>
      <c r="ET212" s="62">
        <v>0</v>
      </c>
      <c r="EU212" s="62">
        <v>0</v>
      </c>
      <c r="EV212" s="62">
        <v>0</v>
      </c>
      <c r="EW212" s="62">
        <v>0</v>
      </c>
      <c r="EX212" s="62">
        <v>0</v>
      </c>
      <c r="EY212" s="62">
        <v>0</v>
      </c>
      <c r="EZ212" s="62">
        <v>0</v>
      </c>
      <c r="FA212" s="62" t="s">
        <v>73</v>
      </c>
      <c r="FB212" s="62">
        <v>0</v>
      </c>
      <c r="FC212" s="62">
        <v>0</v>
      </c>
      <c r="FD212" s="62" t="s">
        <v>73</v>
      </c>
      <c r="FE212" s="62">
        <v>0</v>
      </c>
      <c r="FF212" s="62">
        <v>0</v>
      </c>
      <c r="FG212" s="62" t="s">
        <v>73</v>
      </c>
      <c r="FH212" s="62">
        <v>0</v>
      </c>
      <c r="FI212" s="62">
        <v>0</v>
      </c>
    </row>
    <row r="213" spans="1:165" x14ac:dyDescent="0.25">
      <c r="A213">
        <v>21</v>
      </c>
      <c r="B213" s="62" t="s">
        <v>353</v>
      </c>
      <c r="C213" s="62">
        <v>0.05</v>
      </c>
      <c r="D213" s="62">
        <v>0.04</v>
      </c>
      <c r="E213" s="62">
        <v>0.03</v>
      </c>
      <c r="F213" s="62">
        <v>0.03</v>
      </c>
      <c r="G213" s="62">
        <v>0.03</v>
      </c>
      <c r="H213" s="62">
        <v>0.06</v>
      </c>
      <c r="I213" s="62">
        <v>0.05</v>
      </c>
      <c r="J213" s="62">
        <v>0.06</v>
      </c>
      <c r="K213" s="62">
        <v>0.04</v>
      </c>
      <c r="L213" s="62">
        <v>0.04</v>
      </c>
      <c r="M213" s="62">
        <v>0.08</v>
      </c>
      <c r="N213" s="62" t="s">
        <v>282</v>
      </c>
      <c r="O213" s="62" t="s">
        <v>73</v>
      </c>
      <c r="P213" s="62" t="s">
        <v>73</v>
      </c>
      <c r="Q213" s="62">
        <v>0</v>
      </c>
      <c r="R213" s="62" t="s">
        <v>73</v>
      </c>
      <c r="S213" s="62">
        <v>0</v>
      </c>
      <c r="T213" s="62">
        <v>0</v>
      </c>
      <c r="U213" s="62" t="s">
        <v>73</v>
      </c>
      <c r="V213" s="62">
        <v>0</v>
      </c>
      <c r="W213" s="62" t="s">
        <v>73</v>
      </c>
      <c r="X213" s="62" t="s">
        <v>73</v>
      </c>
      <c r="Y213" s="62" t="s">
        <v>73</v>
      </c>
      <c r="Z213" s="62" t="s">
        <v>73</v>
      </c>
      <c r="AA213" s="62" t="s">
        <v>73</v>
      </c>
      <c r="AB213" s="62">
        <v>0</v>
      </c>
      <c r="AC213" s="62" t="s">
        <v>73</v>
      </c>
      <c r="AD213" s="62" t="s">
        <v>73</v>
      </c>
      <c r="AE213" s="62" t="s">
        <v>73</v>
      </c>
      <c r="AF213" s="62" t="s">
        <v>73</v>
      </c>
      <c r="AG213" s="62">
        <v>0</v>
      </c>
      <c r="AH213" s="62" t="s">
        <v>73</v>
      </c>
      <c r="AI213" s="62">
        <v>0</v>
      </c>
      <c r="AJ213" s="62">
        <v>0</v>
      </c>
      <c r="AK213" s="62">
        <v>0</v>
      </c>
      <c r="AL213" s="62">
        <v>0</v>
      </c>
      <c r="AM213" s="62">
        <v>0</v>
      </c>
      <c r="AN213" s="62">
        <v>0</v>
      </c>
      <c r="AO213" s="62" t="s">
        <v>73</v>
      </c>
      <c r="AP213" s="62" t="s">
        <v>73</v>
      </c>
      <c r="AQ213" s="62" t="s">
        <v>73</v>
      </c>
      <c r="AR213" s="62" t="s">
        <v>73</v>
      </c>
      <c r="AS213" s="62" t="s">
        <v>73</v>
      </c>
      <c r="AT213" s="62" t="s">
        <v>73</v>
      </c>
      <c r="AU213" s="62">
        <v>7.0000000000000007E-2</v>
      </c>
      <c r="AV213" s="62" t="s">
        <v>73</v>
      </c>
      <c r="AW213" s="62">
        <v>0</v>
      </c>
      <c r="AX213" s="62">
        <v>0</v>
      </c>
      <c r="AY213" s="62">
        <v>0</v>
      </c>
      <c r="AZ213" s="62" t="s">
        <v>73</v>
      </c>
      <c r="BA213" s="62" t="s">
        <v>73</v>
      </c>
      <c r="BB213" s="62" t="s">
        <v>73</v>
      </c>
      <c r="BC213" s="62" t="s">
        <v>73</v>
      </c>
      <c r="BD213" s="62">
        <v>0</v>
      </c>
      <c r="BE213" s="62">
        <v>0</v>
      </c>
      <c r="BF213" s="62" t="s">
        <v>73</v>
      </c>
      <c r="BG213" s="62">
        <v>0</v>
      </c>
      <c r="BH213" s="62" t="s">
        <v>73</v>
      </c>
      <c r="BI213" s="62">
        <v>0.12</v>
      </c>
      <c r="BJ213" s="62">
        <v>0</v>
      </c>
      <c r="BK213" s="62" t="s">
        <v>73</v>
      </c>
      <c r="BL213" s="62" t="s">
        <v>73</v>
      </c>
      <c r="BM213" s="62" t="s">
        <v>73</v>
      </c>
      <c r="BN213" s="62" t="s">
        <v>73</v>
      </c>
      <c r="BO213" s="62" t="s">
        <v>73</v>
      </c>
      <c r="BP213" s="62" t="s">
        <v>73</v>
      </c>
      <c r="BQ213" s="62" t="s">
        <v>73</v>
      </c>
      <c r="BR213" s="62" t="s">
        <v>73</v>
      </c>
      <c r="BS213" s="62" t="s">
        <v>73</v>
      </c>
      <c r="BT213" s="62">
        <v>0</v>
      </c>
      <c r="BU213" s="62">
        <v>0</v>
      </c>
      <c r="BV213" s="62">
        <v>0</v>
      </c>
      <c r="BW213" s="62" t="s">
        <v>73</v>
      </c>
      <c r="BX213" s="62" t="s">
        <v>73</v>
      </c>
      <c r="BY213" s="62" t="s">
        <v>73</v>
      </c>
      <c r="BZ213" s="62" t="s">
        <v>73</v>
      </c>
      <c r="CA213" s="62">
        <v>0.17</v>
      </c>
      <c r="CB213" s="62" t="s">
        <v>73</v>
      </c>
      <c r="CC213" s="62" t="s">
        <v>73</v>
      </c>
      <c r="CD213" s="62">
        <v>0</v>
      </c>
      <c r="CE213" s="62" t="s">
        <v>282</v>
      </c>
      <c r="CF213" s="62">
        <v>0</v>
      </c>
      <c r="CG213" s="62" t="s">
        <v>73</v>
      </c>
      <c r="CH213" s="62">
        <v>0</v>
      </c>
      <c r="CI213" s="62" t="s">
        <v>73</v>
      </c>
      <c r="CJ213" s="62" t="s">
        <v>73</v>
      </c>
      <c r="CK213" s="62" t="s">
        <v>73</v>
      </c>
      <c r="CL213" s="62">
        <v>0</v>
      </c>
      <c r="CM213" s="62">
        <v>0</v>
      </c>
      <c r="CN213" s="62" t="s">
        <v>73</v>
      </c>
      <c r="CO213" s="62" t="s">
        <v>73</v>
      </c>
      <c r="CP213" s="62" t="s">
        <v>73</v>
      </c>
      <c r="CQ213" s="62">
        <v>0</v>
      </c>
      <c r="CR213" s="62" t="s">
        <v>73</v>
      </c>
      <c r="CS213" s="62">
        <v>0</v>
      </c>
      <c r="CT213" s="62">
        <v>0</v>
      </c>
      <c r="CU213" s="62">
        <v>0</v>
      </c>
      <c r="CV213" s="62" t="s">
        <v>73</v>
      </c>
      <c r="CW213" s="62" t="s">
        <v>73</v>
      </c>
      <c r="CX213" s="62" t="s">
        <v>73</v>
      </c>
      <c r="CY213" s="62">
        <v>0</v>
      </c>
      <c r="CZ213" s="62" t="s">
        <v>73</v>
      </c>
      <c r="DA213" s="62" t="s">
        <v>73</v>
      </c>
      <c r="DB213" s="62">
        <v>0</v>
      </c>
      <c r="DC213" s="62">
        <v>0.19</v>
      </c>
      <c r="DD213" s="62">
        <v>0.14000000000000001</v>
      </c>
      <c r="DE213" s="62">
        <v>0</v>
      </c>
      <c r="DF213" s="62" t="s">
        <v>73</v>
      </c>
      <c r="DG213" s="62">
        <v>0.12</v>
      </c>
      <c r="DH213" s="62">
        <v>0.08</v>
      </c>
      <c r="DI213" s="62">
        <v>0.18</v>
      </c>
      <c r="DJ213" s="62" t="s">
        <v>73</v>
      </c>
      <c r="DK213" s="62">
        <v>0</v>
      </c>
      <c r="DL213" s="62" t="s">
        <v>73</v>
      </c>
      <c r="DM213" s="62" t="s">
        <v>282</v>
      </c>
      <c r="DN213" s="62" t="s">
        <v>73</v>
      </c>
      <c r="DO213" s="62">
        <v>0</v>
      </c>
      <c r="DP213" s="62" t="s">
        <v>73</v>
      </c>
      <c r="DQ213" s="62">
        <v>0</v>
      </c>
      <c r="DR213" s="62">
        <v>0</v>
      </c>
      <c r="DS213" s="62">
        <v>0</v>
      </c>
      <c r="DT213" s="62">
        <v>0</v>
      </c>
      <c r="DU213" s="62" t="s">
        <v>73</v>
      </c>
      <c r="DV213" s="62">
        <v>0</v>
      </c>
      <c r="DW213" s="62" t="s">
        <v>73</v>
      </c>
      <c r="DX213" s="62" t="s">
        <v>73</v>
      </c>
      <c r="DY213" s="62" t="s">
        <v>73</v>
      </c>
      <c r="DZ213" s="62">
        <v>0</v>
      </c>
      <c r="EA213" s="62" t="s">
        <v>73</v>
      </c>
      <c r="EB213" s="62">
        <v>0.11</v>
      </c>
      <c r="EC213" s="62" t="s">
        <v>73</v>
      </c>
      <c r="ED213" s="62" t="s">
        <v>73</v>
      </c>
      <c r="EE213" s="62" t="s">
        <v>73</v>
      </c>
      <c r="EF213" s="62" t="s">
        <v>73</v>
      </c>
      <c r="EG213" s="62">
        <v>0</v>
      </c>
      <c r="EH213" s="62" t="s">
        <v>73</v>
      </c>
      <c r="EI213" s="62" t="s">
        <v>73</v>
      </c>
      <c r="EJ213" s="62">
        <v>7.0000000000000007E-2</v>
      </c>
      <c r="EK213" s="62" t="s">
        <v>73</v>
      </c>
      <c r="EL213" s="62">
        <v>0.05</v>
      </c>
      <c r="EM213" s="62" t="s">
        <v>73</v>
      </c>
      <c r="EN213" s="62" t="s">
        <v>73</v>
      </c>
      <c r="EO213" s="62" t="s">
        <v>73</v>
      </c>
      <c r="EP213" s="62" t="s">
        <v>73</v>
      </c>
      <c r="EQ213" s="62" t="s">
        <v>73</v>
      </c>
      <c r="ER213" s="62" t="s">
        <v>73</v>
      </c>
      <c r="ES213" s="62" t="s">
        <v>73</v>
      </c>
      <c r="ET213" s="62" t="s">
        <v>73</v>
      </c>
      <c r="EU213" s="62" t="s">
        <v>73</v>
      </c>
      <c r="EV213" s="62">
        <v>0</v>
      </c>
      <c r="EW213" s="62">
        <v>0.09</v>
      </c>
      <c r="EX213" s="62">
        <v>0.06</v>
      </c>
      <c r="EY213" s="62">
        <v>0</v>
      </c>
      <c r="EZ213" s="62">
        <v>7.0000000000000007E-2</v>
      </c>
      <c r="FA213" s="62">
        <v>0</v>
      </c>
      <c r="FB213" s="62" t="s">
        <v>73</v>
      </c>
      <c r="FC213" s="62" t="s">
        <v>73</v>
      </c>
      <c r="FD213" s="62" t="s">
        <v>73</v>
      </c>
      <c r="FE213" s="62" t="s">
        <v>73</v>
      </c>
      <c r="FF213" s="62">
        <v>0</v>
      </c>
      <c r="FG213" s="62">
        <v>0.03</v>
      </c>
      <c r="FH213" s="62" t="s">
        <v>73</v>
      </c>
      <c r="FI213" s="62" t="s">
        <v>73</v>
      </c>
    </row>
    <row r="214" spans="1:165" x14ac:dyDescent="0.25">
      <c r="A214">
        <v>22</v>
      </c>
      <c r="B214" s="62" t="s">
        <v>356</v>
      </c>
      <c r="C214" s="62">
        <v>0.04</v>
      </c>
      <c r="D214" s="62">
        <v>0.05</v>
      </c>
      <c r="E214" s="62">
        <v>0.03</v>
      </c>
      <c r="F214" s="62">
        <v>0.03</v>
      </c>
      <c r="G214" s="62" t="s">
        <v>73</v>
      </c>
      <c r="H214" s="62">
        <v>0.04</v>
      </c>
      <c r="I214" s="62">
        <v>0.04</v>
      </c>
      <c r="J214" s="62">
        <v>0.04</v>
      </c>
      <c r="K214" s="62">
        <v>0.02</v>
      </c>
      <c r="L214" s="62">
        <v>0.04</v>
      </c>
      <c r="M214" s="62">
        <v>0.05</v>
      </c>
      <c r="N214" s="62" t="s">
        <v>282</v>
      </c>
      <c r="O214" s="62" t="s">
        <v>73</v>
      </c>
      <c r="P214" s="62">
        <v>0</v>
      </c>
      <c r="Q214" s="62">
        <v>0</v>
      </c>
      <c r="R214" s="62" t="s">
        <v>73</v>
      </c>
      <c r="S214" s="62">
        <v>0</v>
      </c>
      <c r="T214" s="62">
        <v>0</v>
      </c>
      <c r="U214" s="62">
        <v>0</v>
      </c>
      <c r="V214" s="62">
        <v>0</v>
      </c>
      <c r="W214" s="62">
        <v>0</v>
      </c>
      <c r="X214" s="62" t="s">
        <v>73</v>
      </c>
      <c r="Y214" s="62">
        <v>0</v>
      </c>
      <c r="Z214" s="62" t="s">
        <v>73</v>
      </c>
      <c r="AA214" s="62" t="s">
        <v>73</v>
      </c>
      <c r="AB214" s="62">
        <v>0</v>
      </c>
      <c r="AC214" s="62">
        <v>0</v>
      </c>
      <c r="AD214" s="62">
        <v>0</v>
      </c>
      <c r="AE214" s="62" t="s">
        <v>73</v>
      </c>
      <c r="AF214" s="62" t="s">
        <v>73</v>
      </c>
      <c r="AG214" s="62">
        <v>0</v>
      </c>
      <c r="AH214" s="62">
        <v>0</v>
      </c>
      <c r="AI214" s="62">
        <v>0</v>
      </c>
      <c r="AJ214" s="62">
        <v>0</v>
      </c>
      <c r="AK214" s="62">
        <v>0</v>
      </c>
      <c r="AL214" s="62" t="s">
        <v>73</v>
      </c>
      <c r="AM214" s="62">
        <v>0</v>
      </c>
      <c r="AN214" s="62">
        <v>0</v>
      </c>
      <c r="AO214" s="62" t="s">
        <v>73</v>
      </c>
      <c r="AP214" s="62" t="s">
        <v>73</v>
      </c>
      <c r="AQ214" s="62">
        <v>0</v>
      </c>
      <c r="AR214" s="62" t="s">
        <v>73</v>
      </c>
      <c r="AS214" s="62" t="s">
        <v>73</v>
      </c>
      <c r="AT214" s="62">
        <v>0</v>
      </c>
      <c r="AU214" s="62" t="s">
        <v>73</v>
      </c>
      <c r="AV214" s="62" t="s">
        <v>73</v>
      </c>
      <c r="AW214" s="62" t="s">
        <v>73</v>
      </c>
      <c r="AX214" s="62" t="s">
        <v>73</v>
      </c>
      <c r="AY214" s="62">
        <v>0</v>
      </c>
      <c r="AZ214" s="62">
        <v>0</v>
      </c>
      <c r="BA214" s="62" t="s">
        <v>73</v>
      </c>
      <c r="BB214" s="62">
        <v>0</v>
      </c>
      <c r="BC214" s="62" t="s">
        <v>73</v>
      </c>
      <c r="BD214" s="62" t="s">
        <v>73</v>
      </c>
      <c r="BE214" s="62" t="s">
        <v>73</v>
      </c>
      <c r="BF214" s="62">
        <v>0</v>
      </c>
      <c r="BG214" s="62">
        <v>0</v>
      </c>
      <c r="BH214" s="62">
        <v>0</v>
      </c>
      <c r="BI214" s="62">
        <v>0</v>
      </c>
      <c r="BJ214" s="62">
        <v>0</v>
      </c>
      <c r="BK214" s="62" t="s">
        <v>73</v>
      </c>
      <c r="BL214" s="62" t="s">
        <v>73</v>
      </c>
      <c r="BM214" s="62" t="s">
        <v>73</v>
      </c>
      <c r="BN214" s="62">
        <v>0</v>
      </c>
      <c r="BO214" s="62" t="s">
        <v>73</v>
      </c>
      <c r="BP214" s="62" t="s">
        <v>73</v>
      </c>
      <c r="BQ214" s="62" t="s">
        <v>73</v>
      </c>
      <c r="BR214" s="62">
        <v>0</v>
      </c>
      <c r="BS214" s="62">
        <v>0</v>
      </c>
      <c r="BT214" s="62" t="s">
        <v>73</v>
      </c>
      <c r="BU214" s="62">
        <v>0</v>
      </c>
      <c r="BV214" s="62" t="s">
        <v>73</v>
      </c>
      <c r="BW214" s="62" t="s">
        <v>73</v>
      </c>
      <c r="BX214" s="62" t="s">
        <v>73</v>
      </c>
      <c r="BY214" s="62" t="s">
        <v>73</v>
      </c>
      <c r="BZ214" s="62" t="s">
        <v>73</v>
      </c>
      <c r="CA214" s="62" t="s">
        <v>73</v>
      </c>
      <c r="CB214" s="62">
        <v>0</v>
      </c>
      <c r="CC214" s="62" t="s">
        <v>73</v>
      </c>
      <c r="CD214" s="62" t="s">
        <v>73</v>
      </c>
      <c r="CE214" s="62" t="s">
        <v>282</v>
      </c>
      <c r="CF214" s="62" t="s">
        <v>73</v>
      </c>
      <c r="CG214" s="62" t="s">
        <v>73</v>
      </c>
      <c r="CH214" s="62">
        <v>0</v>
      </c>
      <c r="CI214" s="62">
        <v>0</v>
      </c>
      <c r="CJ214" s="62">
        <v>0</v>
      </c>
      <c r="CK214" s="62" t="s">
        <v>73</v>
      </c>
      <c r="CL214" s="62">
        <v>0</v>
      </c>
      <c r="CM214" s="62">
        <v>0</v>
      </c>
      <c r="CN214" s="62">
        <v>0</v>
      </c>
      <c r="CO214" s="62">
        <v>0</v>
      </c>
      <c r="CP214" s="62" t="s">
        <v>73</v>
      </c>
      <c r="CQ214" s="62">
        <v>0</v>
      </c>
      <c r="CR214" s="62" t="s">
        <v>73</v>
      </c>
      <c r="CS214" s="62">
        <v>0</v>
      </c>
      <c r="CT214" s="62">
        <v>0</v>
      </c>
      <c r="CU214" s="62">
        <v>0</v>
      </c>
      <c r="CV214" s="62" t="s">
        <v>73</v>
      </c>
      <c r="CW214" s="62" t="s">
        <v>73</v>
      </c>
      <c r="CX214" s="62" t="s">
        <v>73</v>
      </c>
      <c r="CY214" s="62">
        <v>0</v>
      </c>
      <c r="CZ214" s="62" t="s">
        <v>73</v>
      </c>
      <c r="DA214" s="62" t="s">
        <v>73</v>
      </c>
      <c r="DB214" s="62">
        <v>0</v>
      </c>
      <c r="DC214" s="62" t="s">
        <v>73</v>
      </c>
      <c r="DD214" s="62">
        <v>0.11</v>
      </c>
      <c r="DE214" s="62">
        <v>0</v>
      </c>
      <c r="DF214" s="62" t="s">
        <v>73</v>
      </c>
      <c r="DG214" s="62" t="s">
        <v>73</v>
      </c>
      <c r="DH214" s="62">
        <v>0.03</v>
      </c>
      <c r="DI214" s="62">
        <v>0.19</v>
      </c>
      <c r="DJ214" s="62" t="s">
        <v>73</v>
      </c>
      <c r="DK214" s="62">
        <v>0</v>
      </c>
      <c r="DL214" s="62">
        <v>0.13</v>
      </c>
      <c r="DM214" s="62" t="s">
        <v>282</v>
      </c>
      <c r="DN214" s="62" t="s">
        <v>73</v>
      </c>
      <c r="DO214" s="62" t="s">
        <v>73</v>
      </c>
      <c r="DP214" s="62" t="s">
        <v>73</v>
      </c>
      <c r="DQ214" s="62">
        <v>0</v>
      </c>
      <c r="DR214" s="62">
        <v>0</v>
      </c>
      <c r="DS214" s="62">
        <v>0</v>
      </c>
      <c r="DT214" s="62">
        <v>0</v>
      </c>
      <c r="DU214" s="62" t="s">
        <v>73</v>
      </c>
      <c r="DV214" s="62">
        <v>0</v>
      </c>
      <c r="DW214" s="62" t="s">
        <v>73</v>
      </c>
      <c r="DX214" s="62" t="s">
        <v>73</v>
      </c>
      <c r="DY214" s="62" t="s">
        <v>73</v>
      </c>
      <c r="DZ214" s="62">
        <v>0</v>
      </c>
      <c r="EA214" s="62">
        <v>0.19</v>
      </c>
      <c r="EB214" s="62" t="s">
        <v>73</v>
      </c>
      <c r="EC214" s="62" t="s">
        <v>73</v>
      </c>
      <c r="ED214" s="62">
        <v>0</v>
      </c>
      <c r="EE214" s="62">
        <v>0.05</v>
      </c>
      <c r="EF214" s="62">
        <v>0.17</v>
      </c>
      <c r="EG214" s="62">
        <v>0</v>
      </c>
      <c r="EH214" s="62">
        <v>0</v>
      </c>
      <c r="EI214" s="62" t="s">
        <v>73</v>
      </c>
      <c r="EJ214" s="62">
        <v>0.04</v>
      </c>
      <c r="EK214" s="62">
        <v>0</v>
      </c>
      <c r="EL214" s="62" t="s">
        <v>73</v>
      </c>
      <c r="EM214" s="62">
        <v>0</v>
      </c>
      <c r="EN214" s="62">
        <v>0</v>
      </c>
      <c r="EO214" s="62" t="s">
        <v>73</v>
      </c>
      <c r="EP214" s="62" t="s">
        <v>73</v>
      </c>
      <c r="EQ214" s="62">
        <v>0</v>
      </c>
      <c r="ER214" s="62" t="s">
        <v>73</v>
      </c>
      <c r="ES214" s="62" t="s">
        <v>73</v>
      </c>
      <c r="ET214" s="62" t="s">
        <v>73</v>
      </c>
      <c r="EU214" s="62" t="s">
        <v>73</v>
      </c>
      <c r="EV214" s="62">
        <v>0</v>
      </c>
      <c r="EW214" s="62" t="s">
        <v>73</v>
      </c>
      <c r="EX214" s="62">
        <v>0.05</v>
      </c>
      <c r="EY214" s="62">
        <v>0</v>
      </c>
      <c r="EZ214" s="62" t="s">
        <v>73</v>
      </c>
      <c r="FA214" s="62" t="s">
        <v>73</v>
      </c>
      <c r="FB214" s="62" t="s">
        <v>73</v>
      </c>
      <c r="FC214" s="62">
        <v>0</v>
      </c>
      <c r="FD214" s="62" t="s">
        <v>73</v>
      </c>
      <c r="FE214" s="62" t="s">
        <v>73</v>
      </c>
      <c r="FF214" s="62" t="s">
        <v>73</v>
      </c>
      <c r="FG214" s="62">
        <v>0.04</v>
      </c>
      <c r="FH214" s="62" t="s">
        <v>73</v>
      </c>
      <c r="FI214" s="62" t="s">
        <v>73</v>
      </c>
    </row>
    <row r="215" spans="1:165" x14ac:dyDescent="0.25">
      <c r="A215">
        <v>23</v>
      </c>
      <c r="B215" s="62" t="s">
        <v>359</v>
      </c>
      <c r="C215" s="62">
        <v>0.01</v>
      </c>
      <c r="D215" s="62">
        <v>0.01</v>
      </c>
      <c r="E215" s="62">
        <v>0.01</v>
      </c>
      <c r="F215" s="62">
        <v>0.01</v>
      </c>
      <c r="G215" s="62">
        <v>0.03</v>
      </c>
      <c r="H215" s="62">
        <v>0.01</v>
      </c>
      <c r="I215" s="62">
        <v>0.02</v>
      </c>
      <c r="J215" s="62">
        <v>0.02</v>
      </c>
      <c r="K215" s="62">
        <v>0.02</v>
      </c>
      <c r="L215" s="62" t="s">
        <v>73</v>
      </c>
      <c r="M215" s="62" t="s">
        <v>73</v>
      </c>
      <c r="N215" s="62" t="s">
        <v>282</v>
      </c>
      <c r="O215" s="62">
        <v>0</v>
      </c>
      <c r="P215" s="62">
        <v>0</v>
      </c>
      <c r="Q215" s="62">
        <v>0</v>
      </c>
      <c r="R215" s="62" t="s">
        <v>73</v>
      </c>
      <c r="S215" s="62" t="s">
        <v>73</v>
      </c>
      <c r="T215" s="62">
        <v>0</v>
      </c>
      <c r="U215" s="62" t="s">
        <v>73</v>
      </c>
      <c r="V215" s="62" t="s">
        <v>73</v>
      </c>
      <c r="W215" s="62">
        <v>0</v>
      </c>
      <c r="X215" s="62" t="s">
        <v>73</v>
      </c>
      <c r="Y215" s="62" t="s">
        <v>73</v>
      </c>
      <c r="Z215" s="62" t="s">
        <v>73</v>
      </c>
      <c r="AA215" s="62" t="s">
        <v>73</v>
      </c>
      <c r="AB215" s="62">
        <v>0</v>
      </c>
      <c r="AC215" s="62" t="s">
        <v>73</v>
      </c>
      <c r="AD215" s="62">
        <v>0</v>
      </c>
      <c r="AE215" s="62">
        <v>0</v>
      </c>
      <c r="AF215" s="62" t="s">
        <v>73</v>
      </c>
      <c r="AG215" s="62" t="s">
        <v>73</v>
      </c>
      <c r="AH215" s="62">
        <v>0</v>
      </c>
      <c r="AI215" s="62" t="s">
        <v>73</v>
      </c>
      <c r="AJ215" s="62" t="s">
        <v>73</v>
      </c>
      <c r="AK215" s="62">
        <v>0</v>
      </c>
      <c r="AL215" s="62" t="s">
        <v>73</v>
      </c>
      <c r="AM215" s="62">
        <v>0</v>
      </c>
      <c r="AN215" s="62">
        <v>0</v>
      </c>
      <c r="AO215" s="62">
        <v>0</v>
      </c>
      <c r="AP215" s="62" t="s">
        <v>73</v>
      </c>
      <c r="AQ215" s="62">
        <v>0</v>
      </c>
      <c r="AR215" s="62" t="s">
        <v>73</v>
      </c>
      <c r="AS215" s="62" t="s">
        <v>73</v>
      </c>
      <c r="AT215" s="62">
        <v>0</v>
      </c>
      <c r="AU215" s="62">
        <v>0</v>
      </c>
      <c r="AV215" s="62">
        <v>0</v>
      </c>
      <c r="AW215" s="62">
        <v>0</v>
      </c>
      <c r="AX215" s="62">
        <v>0</v>
      </c>
      <c r="AY215" s="62">
        <v>0</v>
      </c>
      <c r="AZ215" s="62" t="s">
        <v>73</v>
      </c>
      <c r="BA215" s="62">
        <v>0</v>
      </c>
      <c r="BB215" s="62">
        <v>0</v>
      </c>
      <c r="BC215" s="62" t="s">
        <v>73</v>
      </c>
      <c r="BD215" s="62">
        <v>0</v>
      </c>
      <c r="BE215" s="62">
        <v>0</v>
      </c>
      <c r="BF215" s="62">
        <v>0</v>
      </c>
      <c r="BG215" s="62">
        <v>0</v>
      </c>
      <c r="BH215" s="62">
        <v>0</v>
      </c>
      <c r="BI215" s="62" t="s">
        <v>73</v>
      </c>
      <c r="BJ215" s="62">
        <v>0</v>
      </c>
      <c r="BK215" s="62">
        <v>0</v>
      </c>
      <c r="BL215" s="62">
        <v>0</v>
      </c>
      <c r="BM215" s="62" t="s">
        <v>73</v>
      </c>
      <c r="BN215" s="62">
        <v>0</v>
      </c>
      <c r="BO215" s="62">
        <v>0</v>
      </c>
      <c r="BP215" s="62">
        <v>0</v>
      </c>
      <c r="BQ215" s="62" t="s">
        <v>73</v>
      </c>
      <c r="BR215" s="62">
        <v>0</v>
      </c>
      <c r="BS215" s="62">
        <v>0</v>
      </c>
      <c r="BT215" s="62">
        <v>0</v>
      </c>
      <c r="BU215" s="62">
        <v>0</v>
      </c>
      <c r="BV215" s="62">
        <v>0</v>
      </c>
      <c r="BW215" s="62">
        <v>0</v>
      </c>
      <c r="BX215" s="62">
        <v>0</v>
      </c>
      <c r="BY215" s="62" t="s">
        <v>73</v>
      </c>
      <c r="BZ215" s="62">
        <v>0</v>
      </c>
      <c r="CA215" s="62">
        <v>0</v>
      </c>
      <c r="CB215" s="62" t="s">
        <v>73</v>
      </c>
      <c r="CC215" s="62" t="s">
        <v>73</v>
      </c>
      <c r="CD215" s="62">
        <v>0</v>
      </c>
      <c r="CE215" s="62" t="s">
        <v>282</v>
      </c>
      <c r="CF215" s="62">
        <v>0</v>
      </c>
      <c r="CG215" s="62" t="s">
        <v>73</v>
      </c>
      <c r="CH215" s="62">
        <v>0</v>
      </c>
      <c r="CI215" s="62">
        <v>0</v>
      </c>
      <c r="CJ215" s="62">
        <v>0</v>
      </c>
      <c r="CK215" s="62">
        <v>0</v>
      </c>
      <c r="CL215" s="62">
        <v>0</v>
      </c>
      <c r="CM215" s="62" t="s">
        <v>73</v>
      </c>
      <c r="CN215" s="62">
        <v>0</v>
      </c>
      <c r="CO215" s="62" t="s">
        <v>73</v>
      </c>
      <c r="CP215" s="62">
        <v>0</v>
      </c>
      <c r="CQ215" s="62">
        <v>0</v>
      </c>
      <c r="CR215" s="62" t="s">
        <v>73</v>
      </c>
      <c r="CS215" s="62">
        <v>0</v>
      </c>
      <c r="CT215" s="62">
        <v>0</v>
      </c>
      <c r="CU215" s="62">
        <v>0</v>
      </c>
      <c r="CV215" s="62">
        <v>0</v>
      </c>
      <c r="CW215" s="62">
        <v>0</v>
      </c>
      <c r="CX215" s="62">
        <v>0</v>
      </c>
      <c r="CY215" s="62">
        <v>0</v>
      </c>
      <c r="CZ215" s="62">
        <v>0</v>
      </c>
      <c r="DA215" s="62">
        <v>0</v>
      </c>
      <c r="DB215" s="62">
        <v>0</v>
      </c>
      <c r="DC215" s="62" t="s">
        <v>73</v>
      </c>
      <c r="DD215" s="62">
        <v>0</v>
      </c>
      <c r="DE215" s="62">
        <v>0</v>
      </c>
      <c r="DF215" s="62">
        <v>0</v>
      </c>
      <c r="DG215" s="62" t="s">
        <v>73</v>
      </c>
      <c r="DH215" s="62">
        <v>0.03</v>
      </c>
      <c r="DI215" s="62" t="s">
        <v>73</v>
      </c>
      <c r="DJ215" s="62" t="s">
        <v>73</v>
      </c>
      <c r="DK215" s="62">
        <v>0</v>
      </c>
      <c r="DL215" s="62" t="s">
        <v>73</v>
      </c>
      <c r="DM215" s="62" t="s">
        <v>282</v>
      </c>
      <c r="DN215" s="62">
        <v>0</v>
      </c>
      <c r="DO215" s="62">
        <v>0</v>
      </c>
      <c r="DP215" s="62" t="s">
        <v>73</v>
      </c>
      <c r="DQ215" s="62" t="s">
        <v>73</v>
      </c>
      <c r="DR215" s="62">
        <v>0</v>
      </c>
      <c r="DS215" s="62">
        <v>0</v>
      </c>
      <c r="DT215" s="62" t="s">
        <v>73</v>
      </c>
      <c r="DU215" s="62" t="s">
        <v>73</v>
      </c>
      <c r="DV215" s="62">
        <v>0</v>
      </c>
      <c r="DW215" s="62">
        <v>0</v>
      </c>
      <c r="DX215" s="62" t="s">
        <v>73</v>
      </c>
      <c r="DY215" s="62" t="s">
        <v>73</v>
      </c>
      <c r="DZ215" s="62" t="s">
        <v>73</v>
      </c>
      <c r="EA215" s="62">
        <v>0</v>
      </c>
      <c r="EB215" s="62">
        <v>0</v>
      </c>
      <c r="EC215" s="62" t="s">
        <v>73</v>
      </c>
      <c r="ED215" s="62" t="s">
        <v>73</v>
      </c>
      <c r="EE215" s="62" t="s">
        <v>73</v>
      </c>
      <c r="EF215" s="62">
        <v>0</v>
      </c>
      <c r="EG215" s="62">
        <v>0</v>
      </c>
      <c r="EH215" s="62">
        <v>0</v>
      </c>
      <c r="EI215" s="62" t="s">
        <v>73</v>
      </c>
      <c r="EJ215" s="62" t="s">
        <v>73</v>
      </c>
      <c r="EK215" s="62">
        <v>0</v>
      </c>
      <c r="EL215" s="62" t="s">
        <v>73</v>
      </c>
      <c r="EM215" s="62">
        <v>0</v>
      </c>
      <c r="EN215" s="62">
        <v>0</v>
      </c>
      <c r="EO215" s="62">
        <v>0</v>
      </c>
      <c r="EP215" s="62">
        <v>0</v>
      </c>
      <c r="EQ215" s="62" t="s">
        <v>73</v>
      </c>
      <c r="ER215" s="62" t="s">
        <v>73</v>
      </c>
      <c r="ES215" s="62" t="s">
        <v>73</v>
      </c>
      <c r="ET215" s="62" t="s">
        <v>73</v>
      </c>
      <c r="EU215" s="62">
        <v>0</v>
      </c>
      <c r="EV215" s="62" t="s">
        <v>73</v>
      </c>
      <c r="EW215" s="62" t="s">
        <v>73</v>
      </c>
      <c r="EX215" s="62" t="s">
        <v>73</v>
      </c>
      <c r="EY215" s="62">
        <v>0</v>
      </c>
      <c r="EZ215" s="62" t="s">
        <v>73</v>
      </c>
      <c r="FA215" s="62">
        <v>0</v>
      </c>
      <c r="FB215" s="62" t="s">
        <v>73</v>
      </c>
      <c r="FC215" s="62" t="s">
        <v>73</v>
      </c>
      <c r="FD215" s="62" t="s">
        <v>73</v>
      </c>
      <c r="FE215" s="62" t="s">
        <v>73</v>
      </c>
      <c r="FF215" s="62">
        <v>0</v>
      </c>
      <c r="FG215" s="62" t="s">
        <v>73</v>
      </c>
      <c r="FH215" s="62" t="s">
        <v>73</v>
      </c>
      <c r="FI215" s="62" t="s">
        <v>73</v>
      </c>
    </row>
    <row r="241" spans="1:165" x14ac:dyDescent="0.25">
      <c r="A241">
        <v>1</v>
      </c>
      <c r="B241" s="62" t="s">
        <v>41</v>
      </c>
      <c r="C241" s="62" t="s">
        <v>108</v>
      </c>
      <c r="D241" s="62" t="s">
        <v>119</v>
      </c>
      <c r="E241" s="62" t="s">
        <v>117</v>
      </c>
      <c r="F241" s="62" t="s">
        <v>115</v>
      </c>
      <c r="G241" s="62" t="s">
        <v>121</v>
      </c>
      <c r="H241" s="62" t="s">
        <v>111</v>
      </c>
      <c r="I241" s="62" t="s">
        <v>125</v>
      </c>
      <c r="J241" s="62" t="s">
        <v>127</v>
      </c>
      <c r="K241" s="62" t="s">
        <v>123</v>
      </c>
      <c r="L241" s="62" t="s">
        <v>113</v>
      </c>
      <c r="M241" s="62" t="s">
        <v>109</v>
      </c>
      <c r="N241" s="62">
        <v>201</v>
      </c>
      <c r="O241" s="62">
        <v>202</v>
      </c>
      <c r="P241" s="62">
        <v>203</v>
      </c>
      <c r="Q241" s="62">
        <v>204</v>
      </c>
      <c r="R241" s="62">
        <v>205</v>
      </c>
      <c r="S241" s="62">
        <v>206</v>
      </c>
      <c r="T241" s="62">
        <v>207</v>
      </c>
      <c r="U241" s="62">
        <v>208</v>
      </c>
      <c r="V241" s="62">
        <v>209</v>
      </c>
      <c r="W241" s="62">
        <v>210</v>
      </c>
      <c r="X241" s="62">
        <v>211</v>
      </c>
      <c r="Y241" s="62">
        <v>212</v>
      </c>
      <c r="Z241" s="62">
        <v>213</v>
      </c>
      <c r="AA241" s="62">
        <v>301</v>
      </c>
      <c r="AB241" s="62">
        <v>302</v>
      </c>
      <c r="AC241" s="62">
        <v>303</v>
      </c>
      <c r="AD241" s="62">
        <v>304</v>
      </c>
      <c r="AE241" s="62">
        <v>305</v>
      </c>
      <c r="AF241" s="62">
        <v>306</v>
      </c>
      <c r="AG241" s="62">
        <v>307</v>
      </c>
      <c r="AH241" s="62">
        <v>308</v>
      </c>
      <c r="AI241" s="62">
        <v>309</v>
      </c>
      <c r="AJ241" s="62">
        <v>310</v>
      </c>
      <c r="AK241" s="62">
        <v>311</v>
      </c>
      <c r="AL241" s="62">
        <v>312</v>
      </c>
      <c r="AM241" s="62">
        <v>313</v>
      </c>
      <c r="AN241" s="62">
        <v>314</v>
      </c>
      <c r="AO241" s="62">
        <v>315</v>
      </c>
      <c r="AP241" s="62">
        <v>316</v>
      </c>
      <c r="AQ241" s="62">
        <v>317</v>
      </c>
      <c r="AR241" s="62">
        <v>318</v>
      </c>
      <c r="AS241" s="62">
        <v>319</v>
      </c>
      <c r="AT241" s="62">
        <v>320</v>
      </c>
      <c r="AU241" s="62">
        <v>330</v>
      </c>
      <c r="AV241" s="62">
        <v>331</v>
      </c>
      <c r="AW241" s="62">
        <v>332</v>
      </c>
      <c r="AX241" s="62">
        <v>333</v>
      </c>
      <c r="AY241" s="62">
        <v>334</v>
      </c>
      <c r="AZ241" s="62">
        <v>335</v>
      </c>
      <c r="BA241" s="62">
        <v>336</v>
      </c>
      <c r="BB241" s="62">
        <v>340</v>
      </c>
      <c r="BC241" s="62">
        <v>341</v>
      </c>
      <c r="BD241" s="62">
        <v>342</v>
      </c>
      <c r="BE241" s="62">
        <v>343</v>
      </c>
      <c r="BF241" s="62">
        <v>344</v>
      </c>
      <c r="BG241" s="62">
        <v>350</v>
      </c>
      <c r="BH241" s="62">
        <v>351</v>
      </c>
      <c r="BI241" s="62">
        <v>352</v>
      </c>
      <c r="BJ241" s="62">
        <v>353</v>
      </c>
      <c r="BK241" s="62">
        <v>354</v>
      </c>
      <c r="BL241" s="62">
        <v>355</v>
      </c>
      <c r="BM241" s="62">
        <v>356</v>
      </c>
      <c r="BN241" s="62">
        <v>357</v>
      </c>
      <c r="BO241" s="62">
        <v>358</v>
      </c>
      <c r="BP241" s="62">
        <v>359</v>
      </c>
      <c r="BQ241" s="62">
        <v>370</v>
      </c>
      <c r="BR241" s="62">
        <v>371</v>
      </c>
      <c r="BS241" s="62">
        <v>372</v>
      </c>
      <c r="BT241" s="62">
        <v>373</v>
      </c>
      <c r="BU241" s="62">
        <v>380</v>
      </c>
      <c r="BV241" s="62">
        <v>381</v>
      </c>
      <c r="BW241" s="62">
        <v>382</v>
      </c>
      <c r="BX241" s="62">
        <v>383</v>
      </c>
      <c r="BY241" s="62">
        <v>384</v>
      </c>
      <c r="BZ241" s="62">
        <v>390</v>
      </c>
      <c r="CA241" s="62">
        <v>391</v>
      </c>
      <c r="CB241" s="62">
        <v>392</v>
      </c>
      <c r="CC241" s="62">
        <v>393</v>
      </c>
      <c r="CD241" s="62">
        <v>394</v>
      </c>
      <c r="CE241" s="62">
        <v>420</v>
      </c>
      <c r="CF241" s="62">
        <v>800</v>
      </c>
      <c r="CG241" s="62">
        <v>801</v>
      </c>
      <c r="CH241" s="62">
        <v>802</v>
      </c>
      <c r="CI241" s="62">
        <v>803</v>
      </c>
      <c r="CJ241" s="62">
        <v>805</v>
      </c>
      <c r="CK241" s="62">
        <v>806</v>
      </c>
      <c r="CL241" s="62">
        <v>807</v>
      </c>
      <c r="CM241" s="62">
        <v>808</v>
      </c>
      <c r="CN241" s="62">
        <v>810</v>
      </c>
      <c r="CO241" s="62">
        <v>811</v>
      </c>
      <c r="CP241" s="62">
        <v>812</v>
      </c>
      <c r="CQ241" s="62">
        <v>813</v>
      </c>
      <c r="CR241" s="62">
        <v>815</v>
      </c>
      <c r="CS241" s="62">
        <v>816</v>
      </c>
      <c r="CT241" s="62">
        <v>821</v>
      </c>
      <c r="CU241" s="62">
        <v>822</v>
      </c>
      <c r="CV241" s="62">
        <v>823</v>
      </c>
      <c r="CW241" s="62">
        <v>825</v>
      </c>
      <c r="CX241" s="62">
        <v>826</v>
      </c>
      <c r="CY241" s="62">
        <v>830</v>
      </c>
      <c r="CZ241" s="62">
        <v>831</v>
      </c>
      <c r="DA241" s="62">
        <v>835</v>
      </c>
      <c r="DB241" s="62">
        <v>836</v>
      </c>
      <c r="DC241" s="62">
        <v>837</v>
      </c>
      <c r="DD241" s="62">
        <v>840</v>
      </c>
      <c r="DE241" s="62">
        <v>841</v>
      </c>
      <c r="DF241" s="62">
        <v>845</v>
      </c>
      <c r="DG241" s="62">
        <v>846</v>
      </c>
      <c r="DH241" s="62">
        <v>850</v>
      </c>
      <c r="DI241" s="62">
        <v>851</v>
      </c>
      <c r="DJ241" s="62">
        <v>852</v>
      </c>
      <c r="DK241" s="62">
        <v>855</v>
      </c>
      <c r="DL241" s="62">
        <v>856</v>
      </c>
      <c r="DM241" s="62">
        <v>857</v>
      </c>
      <c r="DN241" s="62">
        <v>860</v>
      </c>
      <c r="DO241" s="62">
        <v>861</v>
      </c>
      <c r="DP241" s="62">
        <v>865</v>
      </c>
      <c r="DQ241" s="62">
        <v>866</v>
      </c>
      <c r="DR241" s="62">
        <v>867</v>
      </c>
      <c r="DS241" s="62">
        <v>868</v>
      </c>
      <c r="DT241" s="62">
        <v>869</v>
      </c>
      <c r="DU241" s="62">
        <v>870</v>
      </c>
      <c r="DV241" s="62">
        <v>871</v>
      </c>
      <c r="DW241" s="62">
        <v>872</v>
      </c>
      <c r="DX241" s="62">
        <v>873</v>
      </c>
      <c r="DY241" s="62">
        <v>874</v>
      </c>
      <c r="DZ241" s="62">
        <v>876</v>
      </c>
      <c r="EA241" s="62">
        <v>877</v>
      </c>
      <c r="EB241" s="62">
        <v>878</v>
      </c>
      <c r="EC241" s="62">
        <v>879</v>
      </c>
      <c r="ED241" s="62">
        <v>880</v>
      </c>
      <c r="EE241" s="62">
        <v>881</v>
      </c>
      <c r="EF241" s="62">
        <v>882</v>
      </c>
      <c r="EG241" s="62">
        <v>883</v>
      </c>
      <c r="EH241" s="62">
        <v>884</v>
      </c>
      <c r="EI241" s="62">
        <v>885</v>
      </c>
      <c r="EJ241" s="62">
        <v>886</v>
      </c>
      <c r="EK241" s="62">
        <v>887</v>
      </c>
      <c r="EL241" s="62">
        <v>888</v>
      </c>
      <c r="EM241" s="62">
        <v>889</v>
      </c>
      <c r="EN241" s="62">
        <v>890</v>
      </c>
      <c r="EO241" s="62">
        <v>891</v>
      </c>
      <c r="EP241" s="62">
        <v>892</v>
      </c>
      <c r="EQ241" s="62">
        <v>893</v>
      </c>
      <c r="ER241" s="62">
        <v>894</v>
      </c>
      <c r="ES241" s="62">
        <v>895</v>
      </c>
      <c r="ET241" s="62">
        <v>896</v>
      </c>
      <c r="EU241" s="62">
        <v>908</v>
      </c>
      <c r="EV241" s="62">
        <v>909</v>
      </c>
      <c r="EW241" s="62">
        <v>916</v>
      </c>
      <c r="EX241" s="62">
        <v>919</v>
      </c>
      <c r="EY241" s="62">
        <v>921</v>
      </c>
      <c r="EZ241" s="62">
        <v>925</v>
      </c>
      <c r="FA241" s="62">
        <v>926</v>
      </c>
      <c r="FB241" s="62">
        <v>928</v>
      </c>
      <c r="FC241" s="62">
        <v>929</v>
      </c>
      <c r="FD241" s="62">
        <v>931</v>
      </c>
      <c r="FE241" s="62">
        <v>933</v>
      </c>
      <c r="FF241" s="62">
        <v>935</v>
      </c>
      <c r="FG241" s="62">
        <v>936</v>
      </c>
      <c r="FH241" s="62">
        <v>937</v>
      </c>
      <c r="FI241" s="62">
        <v>938</v>
      </c>
    </row>
    <row r="242" spans="1:165" x14ac:dyDescent="0.25">
      <c r="A242">
        <v>1</v>
      </c>
      <c r="B242" s="62" t="s">
        <v>298</v>
      </c>
      <c r="C242" s="62">
        <v>4130</v>
      </c>
      <c r="D242" s="62">
        <v>370</v>
      </c>
      <c r="E242" s="62">
        <v>540</v>
      </c>
      <c r="F242" s="62">
        <v>310</v>
      </c>
      <c r="G242" s="62">
        <v>240</v>
      </c>
      <c r="H242" s="62">
        <v>680</v>
      </c>
      <c r="I242" s="62">
        <v>630</v>
      </c>
      <c r="J242" s="62">
        <v>360</v>
      </c>
      <c r="K242" s="62">
        <v>340</v>
      </c>
      <c r="L242" s="62">
        <v>340</v>
      </c>
      <c r="M242" s="62">
        <v>320</v>
      </c>
      <c r="N242" s="62" t="s">
        <v>282</v>
      </c>
      <c r="O242" s="62">
        <v>10</v>
      </c>
      <c r="P242" s="62">
        <v>20</v>
      </c>
      <c r="Q242" s="62">
        <v>30</v>
      </c>
      <c r="R242" s="62">
        <v>20</v>
      </c>
      <c r="S242" s="62">
        <v>20</v>
      </c>
      <c r="T242" s="62" t="s">
        <v>73</v>
      </c>
      <c r="U242" s="62">
        <v>20</v>
      </c>
      <c r="V242" s="62">
        <v>20</v>
      </c>
      <c r="W242" s="62">
        <v>20</v>
      </c>
      <c r="X242" s="62">
        <v>30</v>
      </c>
      <c r="Y242" s="62">
        <v>30</v>
      </c>
      <c r="Z242" s="62">
        <v>10</v>
      </c>
      <c r="AA242" s="62" t="s">
        <v>73</v>
      </c>
      <c r="AB242" s="62">
        <v>10</v>
      </c>
      <c r="AC242" s="62">
        <v>30</v>
      </c>
      <c r="AD242" s="62">
        <v>20</v>
      </c>
      <c r="AE242" s="62">
        <v>20</v>
      </c>
      <c r="AF242" s="62">
        <v>50</v>
      </c>
      <c r="AG242" s="62">
        <v>30</v>
      </c>
      <c r="AH242" s="62">
        <v>20</v>
      </c>
      <c r="AI242" s="62">
        <v>20</v>
      </c>
      <c r="AJ242" s="62">
        <v>10</v>
      </c>
      <c r="AK242" s="62">
        <v>10</v>
      </c>
      <c r="AL242" s="62">
        <v>30</v>
      </c>
      <c r="AM242" s="62">
        <v>10</v>
      </c>
      <c r="AN242" s="62">
        <v>10</v>
      </c>
      <c r="AO242" s="62">
        <v>10</v>
      </c>
      <c r="AP242" s="62" t="s">
        <v>73</v>
      </c>
      <c r="AQ242" s="62">
        <v>10</v>
      </c>
      <c r="AR242" s="62">
        <v>10</v>
      </c>
      <c r="AS242" s="62">
        <v>30</v>
      </c>
      <c r="AT242" s="62">
        <v>30</v>
      </c>
      <c r="AU242" s="62">
        <v>150</v>
      </c>
      <c r="AV242" s="62">
        <v>40</v>
      </c>
      <c r="AW242" s="62">
        <v>40</v>
      </c>
      <c r="AX242" s="62">
        <v>20</v>
      </c>
      <c r="AY242" s="62">
        <v>20</v>
      </c>
      <c r="AZ242" s="62">
        <v>30</v>
      </c>
      <c r="BA242" s="62">
        <v>30</v>
      </c>
      <c r="BB242" s="62">
        <v>20</v>
      </c>
      <c r="BC242" s="62">
        <v>80</v>
      </c>
      <c r="BD242" s="62">
        <v>20</v>
      </c>
      <c r="BE242" s="62">
        <v>30</v>
      </c>
      <c r="BF242" s="62">
        <v>40</v>
      </c>
      <c r="BG242" s="62">
        <v>20</v>
      </c>
      <c r="BH242" s="62">
        <v>10</v>
      </c>
      <c r="BI242" s="62">
        <v>70</v>
      </c>
      <c r="BJ242" s="62">
        <v>20</v>
      </c>
      <c r="BK242" s="62">
        <v>20</v>
      </c>
      <c r="BL242" s="62">
        <v>30</v>
      </c>
      <c r="BM242" s="62">
        <v>20</v>
      </c>
      <c r="BN242" s="62">
        <v>10</v>
      </c>
      <c r="BO242" s="62">
        <v>20</v>
      </c>
      <c r="BP242" s="62">
        <v>20</v>
      </c>
      <c r="BQ242" s="62">
        <v>20</v>
      </c>
      <c r="BR242" s="62">
        <v>30</v>
      </c>
      <c r="BS242" s="62">
        <v>30</v>
      </c>
      <c r="BT242" s="62">
        <v>40</v>
      </c>
      <c r="BU242" s="62">
        <v>10</v>
      </c>
      <c r="BV242" s="62" t="s">
        <v>73</v>
      </c>
      <c r="BW242" s="62">
        <v>30</v>
      </c>
      <c r="BX242" s="62">
        <v>50</v>
      </c>
      <c r="BY242" s="62">
        <v>30</v>
      </c>
      <c r="BZ242" s="62">
        <v>20</v>
      </c>
      <c r="CA242" s="62">
        <v>40</v>
      </c>
      <c r="CB242" s="62">
        <v>30</v>
      </c>
      <c r="CC242" s="62">
        <v>30</v>
      </c>
      <c r="CD242" s="62">
        <v>30</v>
      </c>
      <c r="CE242" s="62" t="s">
        <v>282</v>
      </c>
      <c r="CF242" s="62">
        <v>20</v>
      </c>
      <c r="CG242" s="62">
        <v>50</v>
      </c>
      <c r="CH242" s="62">
        <v>10</v>
      </c>
      <c r="CI242" s="62">
        <v>10</v>
      </c>
      <c r="CJ242" s="62">
        <v>10</v>
      </c>
      <c r="CK242" s="62">
        <v>20</v>
      </c>
      <c r="CL242" s="62">
        <v>10</v>
      </c>
      <c r="CM242" s="62">
        <v>20</v>
      </c>
      <c r="CN242" s="62">
        <v>30</v>
      </c>
      <c r="CO242" s="62" t="s">
        <v>73</v>
      </c>
      <c r="CP242" s="62">
        <v>20</v>
      </c>
      <c r="CQ242" s="62" t="s">
        <v>73</v>
      </c>
      <c r="CR242" s="62">
        <v>30</v>
      </c>
      <c r="CS242" s="62" t="s">
        <v>73</v>
      </c>
      <c r="CT242" s="62">
        <v>10</v>
      </c>
      <c r="CU242" s="62">
        <v>10</v>
      </c>
      <c r="CV242" s="62">
        <v>20</v>
      </c>
      <c r="CW242" s="62">
        <v>40</v>
      </c>
      <c r="CX242" s="62">
        <v>20</v>
      </c>
      <c r="CY242" s="62">
        <v>30</v>
      </c>
      <c r="CZ242" s="62">
        <v>40</v>
      </c>
      <c r="DA242" s="62">
        <v>20</v>
      </c>
      <c r="DB242" s="62">
        <v>10</v>
      </c>
      <c r="DC242" s="62">
        <v>30</v>
      </c>
      <c r="DD242" s="62">
        <v>70</v>
      </c>
      <c r="DE242" s="62">
        <v>20</v>
      </c>
      <c r="DF242" s="62">
        <v>50</v>
      </c>
      <c r="DG242" s="62">
        <v>30</v>
      </c>
      <c r="DH242" s="62">
        <v>90</v>
      </c>
      <c r="DI242" s="62">
        <v>40</v>
      </c>
      <c r="DJ242" s="62">
        <v>30</v>
      </c>
      <c r="DK242" s="62">
        <v>20</v>
      </c>
      <c r="DL242" s="62">
        <v>50</v>
      </c>
      <c r="DM242" s="62" t="s">
        <v>282</v>
      </c>
      <c r="DN242" s="62">
        <v>70</v>
      </c>
      <c r="DO242" s="62">
        <v>30</v>
      </c>
      <c r="DP242" s="62">
        <v>30</v>
      </c>
      <c r="DQ242" s="62">
        <v>30</v>
      </c>
      <c r="DR242" s="62" t="s">
        <v>73</v>
      </c>
      <c r="DS242" s="62">
        <v>10</v>
      </c>
      <c r="DT242" s="62">
        <v>10</v>
      </c>
      <c r="DU242" s="62">
        <v>10</v>
      </c>
      <c r="DV242" s="62">
        <v>10</v>
      </c>
      <c r="DW242" s="62">
        <v>10</v>
      </c>
      <c r="DX242" s="62">
        <v>50</v>
      </c>
      <c r="DY242" s="62">
        <v>40</v>
      </c>
      <c r="DZ242" s="62">
        <v>20</v>
      </c>
      <c r="EA242" s="62">
        <v>20</v>
      </c>
      <c r="EB242" s="62">
        <v>40</v>
      </c>
      <c r="EC242" s="62">
        <v>30</v>
      </c>
      <c r="ED242" s="62">
        <v>10</v>
      </c>
      <c r="EE242" s="62">
        <v>60</v>
      </c>
      <c r="EF242" s="62">
        <v>30</v>
      </c>
      <c r="EG242" s="62">
        <v>20</v>
      </c>
      <c r="EH242" s="62">
        <v>10</v>
      </c>
      <c r="EI242" s="62">
        <v>30</v>
      </c>
      <c r="EJ242" s="62">
        <v>120</v>
      </c>
      <c r="EK242" s="62">
        <v>20</v>
      </c>
      <c r="EL242" s="62">
        <v>120</v>
      </c>
      <c r="EM242" s="62">
        <v>10</v>
      </c>
      <c r="EN242" s="62">
        <v>10</v>
      </c>
      <c r="EO242" s="62">
        <v>30</v>
      </c>
      <c r="EP242" s="62">
        <v>40</v>
      </c>
      <c r="EQ242" s="62">
        <v>10</v>
      </c>
      <c r="ER242" s="62">
        <v>40</v>
      </c>
      <c r="ES242" s="62">
        <v>20</v>
      </c>
      <c r="ET242" s="62">
        <v>30</v>
      </c>
      <c r="EU242" s="62">
        <v>10</v>
      </c>
      <c r="EV242" s="62">
        <v>10</v>
      </c>
      <c r="EW242" s="62">
        <v>40</v>
      </c>
      <c r="EX242" s="62">
        <v>70</v>
      </c>
      <c r="EY242" s="62">
        <v>10</v>
      </c>
      <c r="EZ242" s="62">
        <v>60</v>
      </c>
      <c r="FA242" s="62">
        <v>50</v>
      </c>
      <c r="FB242" s="62">
        <v>50</v>
      </c>
      <c r="FC242" s="62">
        <v>30</v>
      </c>
      <c r="FD242" s="62">
        <v>30</v>
      </c>
      <c r="FE242" s="62">
        <v>30</v>
      </c>
      <c r="FF242" s="62">
        <v>30</v>
      </c>
      <c r="FG242" s="62">
        <v>70</v>
      </c>
      <c r="FH242" s="62">
        <v>30</v>
      </c>
      <c r="FI242" s="62">
        <v>40</v>
      </c>
    </row>
    <row r="243" spans="1:165" x14ac:dyDescent="0.25">
      <c r="A243">
        <v>1</v>
      </c>
      <c r="B243" s="62" t="s">
        <v>301</v>
      </c>
      <c r="C243" s="62">
        <v>0.83</v>
      </c>
      <c r="D243" s="62">
        <v>0.85</v>
      </c>
      <c r="E243" s="62">
        <v>0.86</v>
      </c>
      <c r="F243" s="62">
        <v>0.85</v>
      </c>
      <c r="G243" s="62">
        <v>0.9</v>
      </c>
      <c r="H243" s="62">
        <v>0.81</v>
      </c>
      <c r="I243" s="62">
        <v>0.77</v>
      </c>
      <c r="J243" s="62">
        <v>0.85</v>
      </c>
      <c r="K243" s="62">
        <v>0.85</v>
      </c>
      <c r="L243" s="62">
        <v>0.87</v>
      </c>
      <c r="M243" s="62">
        <v>0.74</v>
      </c>
      <c r="N243" s="62" t="s">
        <v>282</v>
      </c>
      <c r="O243" s="62">
        <v>0.75</v>
      </c>
      <c r="P243" s="62">
        <v>0.8</v>
      </c>
      <c r="Q243" s="62">
        <v>0.93</v>
      </c>
      <c r="R243" s="62">
        <v>0.88</v>
      </c>
      <c r="S243" s="62">
        <v>1</v>
      </c>
      <c r="T243" s="62" t="s">
        <v>73</v>
      </c>
      <c r="U243" s="62">
        <v>0.83</v>
      </c>
      <c r="V243" s="62">
        <v>0.83</v>
      </c>
      <c r="W243" s="62">
        <v>1</v>
      </c>
      <c r="X243" s="62">
        <v>0.81</v>
      </c>
      <c r="Y243" s="62">
        <v>1</v>
      </c>
      <c r="Z243" s="62">
        <v>1</v>
      </c>
      <c r="AA243" s="62" t="s">
        <v>73</v>
      </c>
      <c r="AB243" s="62">
        <v>1</v>
      </c>
      <c r="AC243" s="62">
        <v>0.79</v>
      </c>
      <c r="AD243" s="62">
        <v>1</v>
      </c>
      <c r="AE243" s="62">
        <v>0.82</v>
      </c>
      <c r="AF243" s="62">
        <v>0.78</v>
      </c>
      <c r="AG243" s="62">
        <v>0.94</v>
      </c>
      <c r="AH243" s="62">
        <v>0.84</v>
      </c>
      <c r="AI243" s="62">
        <v>0.96</v>
      </c>
      <c r="AJ243" s="62">
        <v>1</v>
      </c>
      <c r="AK243" s="62">
        <v>0.67</v>
      </c>
      <c r="AL243" s="62">
        <v>0.72</v>
      </c>
      <c r="AM243" s="62">
        <v>0.92</v>
      </c>
      <c r="AN243" s="62">
        <v>0.93</v>
      </c>
      <c r="AO243" s="62">
        <v>0.83</v>
      </c>
      <c r="AP243" s="62" t="s">
        <v>73</v>
      </c>
      <c r="AQ243" s="62">
        <v>0.79</v>
      </c>
      <c r="AR243" s="62">
        <v>0.88</v>
      </c>
      <c r="AS243" s="62">
        <v>0.85</v>
      </c>
      <c r="AT243" s="62">
        <v>1</v>
      </c>
      <c r="AU243" s="62">
        <v>0.83</v>
      </c>
      <c r="AV243" s="62">
        <v>0.83</v>
      </c>
      <c r="AW243" s="62">
        <v>0.94</v>
      </c>
      <c r="AX243" s="62">
        <v>0.88</v>
      </c>
      <c r="AY243" s="62">
        <v>0.62</v>
      </c>
      <c r="AZ243" s="62">
        <v>0.82</v>
      </c>
      <c r="BA243" s="62">
        <v>0.9</v>
      </c>
      <c r="BB243" s="62">
        <v>0.67</v>
      </c>
      <c r="BC243" s="62">
        <v>0.83</v>
      </c>
      <c r="BD243" s="62">
        <v>0.74</v>
      </c>
      <c r="BE243" s="62">
        <v>0.81</v>
      </c>
      <c r="BF243" s="62">
        <v>0.83</v>
      </c>
      <c r="BG243" s="62">
        <v>0.81</v>
      </c>
      <c r="BH243" s="62">
        <v>0.92</v>
      </c>
      <c r="BI243" s="62">
        <v>0.75</v>
      </c>
      <c r="BJ243" s="62">
        <v>0.94</v>
      </c>
      <c r="BK243" s="62">
        <v>0.85</v>
      </c>
      <c r="BL243" s="62">
        <v>0.75</v>
      </c>
      <c r="BM243" s="62">
        <v>0.84</v>
      </c>
      <c r="BN243" s="62">
        <v>0.92</v>
      </c>
      <c r="BO243" s="62">
        <v>0.75</v>
      </c>
      <c r="BP243" s="62">
        <v>0.85</v>
      </c>
      <c r="BQ243" s="62">
        <v>0.94</v>
      </c>
      <c r="BR243" s="62">
        <v>0.91</v>
      </c>
      <c r="BS243" s="62">
        <v>1</v>
      </c>
      <c r="BT243" s="62">
        <v>0.91</v>
      </c>
      <c r="BU243" s="62">
        <v>0.92</v>
      </c>
      <c r="BV243" s="62" t="s">
        <v>73</v>
      </c>
      <c r="BW243" s="62">
        <v>0.8</v>
      </c>
      <c r="BX243" s="62">
        <v>0.76</v>
      </c>
      <c r="BY243" s="62">
        <v>0.71</v>
      </c>
      <c r="BZ243" s="62">
        <v>0.86</v>
      </c>
      <c r="CA243" s="62">
        <v>0.76</v>
      </c>
      <c r="CB243" s="62">
        <v>0.92</v>
      </c>
      <c r="CC243" s="62">
        <v>0.67</v>
      </c>
      <c r="CD243" s="62">
        <v>0.66</v>
      </c>
      <c r="CE243" s="62" t="s">
        <v>282</v>
      </c>
      <c r="CF243" s="62">
        <v>0.88</v>
      </c>
      <c r="CG243" s="62">
        <v>0.84</v>
      </c>
      <c r="CH243" s="62">
        <v>1</v>
      </c>
      <c r="CI243" s="62" t="s">
        <v>73</v>
      </c>
      <c r="CJ243" s="62" t="s">
        <v>73</v>
      </c>
      <c r="CK243" s="62">
        <v>0.63</v>
      </c>
      <c r="CL243" s="62">
        <v>0.8</v>
      </c>
      <c r="CM243" s="62">
        <v>0.86</v>
      </c>
      <c r="CN243" s="62">
        <v>0.87</v>
      </c>
      <c r="CO243" s="62" t="s">
        <v>73</v>
      </c>
      <c r="CP243" s="62">
        <v>0.96</v>
      </c>
      <c r="CQ243" s="62" t="s">
        <v>73</v>
      </c>
      <c r="CR243" s="62">
        <v>0.85</v>
      </c>
      <c r="CS243" s="62" t="s">
        <v>73</v>
      </c>
      <c r="CT243" s="62">
        <v>1</v>
      </c>
      <c r="CU243" s="62" t="s">
        <v>73</v>
      </c>
      <c r="CV243" s="62">
        <v>0.65</v>
      </c>
      <c r="CW243" s="62">
        <v>0.85</v>
      </c>
      <c r="CX243" s="62">
        <v>0.85</v>
      </c>
      <c r="CY243" s="62">
        <v>0.89</v>
      </c>
      <c r="CZ243" s="62">
        <v>0.86</v>
      </c>
      <c r="DA243" s="62">
        <v>1</v>
      </c>
      <c r="DB243" s="62">
        <v>1</v>
      </c>
      <c r="DC243" s="62">
        <v>0.65</v>
      </c>
      <c r="DD243" s="62">
        <v>0.74</v>
      </c>
      <c r="DE243" s="62">
        <v>0.73</v>
      </c>
      <c r="DF243" s="62">
        <v>0.73</v>
      </c>
      <c r="DG243" s="62">
        <v>0.71</v>
      </c>
      <c r="DH243" s="62">
        <v>0.76</v>
      </c>
      <c r="DI243" s="62">
        <v>0.49</v>
      </c>
      <c r="DJ243" s="62">
        <v>0.72</v>
      </c>
      <c r="DK243" s="62">
        <v>1</v>
      </c>
      <c r="DL243" s="62">
        <v>0.78</v>
      </c>
      <c r="DM243" s="62" t="s">
        <v>282</v>
      </c>
      <c r="DN243" s="62">
        <v>0.97</v>
      </c>
      <c r="DO243" s="62">
        <v>0.97</v>
      </c>
      <c r="DP243" s="62">
        <v>0.83</v>
      </c>
      <c r="DQ243" s="62">
        <v>0.77</v>
      </c>
      <c r="DR243" s="62" t="s">
        <v>73</v>
      </c>
      <c r="DS243" s="62">
        <v>0.86</v>
      </c>
      <c r="DT243" s="62">
        <v>1</v>
      </c>
      <c r="DU243" s="62">
        <v>0.5</v>
      </c>
      <c r="DV243" s="62">
        <v>0.7</v>
      </c>
      <c r="DW243" s="62">
        <v>0.71</v>
      </c>
      <c r="DX243" s="62">
        <v>0.82</v>
      </c>
      <c r="DY243" s="62">
        <v>0.76</v>
      </c>
      <c r="DZ243" s="62">
        <v>0.94</v>
      </c>
      <c r="EA243" s="62">
        <v>0.67</v>
      </c>
      <c r="EB243" s="62">
        <v>0.75</v>
      </c>
      <c r="EC243" s="62">
        <v>0.74</v>
      </c>
      <c r="ED243" s="62">
        <v>0.93</v>
      </c>
      <c r="EE243" s="62">
        <v>0.92</v>
      </c>
      <c r="EF243" s="62">
        <v>0.72</v>
      </c>
      <c r="EG243" s="62">
        <v>0.87</v>
      </c>
      <c r="EH243" s="62">
        <v>0.78</v>
      </c>
      <c r="EI243" s="62">
        <v>0.89</v>
      </c>
      <c r="EJ243" s="62">
        <v>0.74</v>
      </c>
      <c r="EK243" s="62">
        <v>1</v>
      </c>
      <c r="EL243" s="62">
        <v>0.79</v>
      </c>
      <c r="EM243" s="62">
        <v>0.86</v>
      </c>
      <c r="EN243" s="62">
        <v>0.83</v>
      </c>
      <c r="EO243" s="62">
        <v>0.96</v>
      </c>
      <c r="EP243" s="62">
        <v>0.67</v>
      </c>
      <c r="EQ243" s="62">
        <v>0.71</v>
      </c>
      <c r="ER243" s="62">
        <v>0.83</v>
      </c>
      <c r="ES243" s="62">
        <v>0.94</v>
      </c>
      <c r="ET243" s="62">
        <v>0.82</v>
      </c>
      <c r="EU243" s="62">
        <v>1</v>
      </c>
      <c r="EV243" s="62">
        <v>1</v>
      </c>
      <c r="EW243" s="62">
        <v>0.93</v>
      </c>
      <c r="EX243" s="62">
        <v>0.86</v>
      </c>
      <c r="EY243" s="62">
        <v>1</v>
      </c>
      <c r="EZ243" s="62">
        <v>0.89</v>
      </c>
      <c r="FA243" s="62">
        <v>0.94</v>
      </c>
      <c r="FB243" s="62">
        <v>0.87</v>
      </c>
      <c r="FC243" s="62">
        <v>0.59</v>
      </c>
      <c r="FD243" s="62">
        <v>0.89</v>
      </c>
      <c r="FE243" s="62">
        <v>0.96</v>
      </c>
      <c r="FF243" s="62">
        <v>0.96</v>
      </c>
      <c r="FG243" s="62">
        <v>0.84</v>
      </c>
      <c r="FH243" s="62">
        <v>0.89</v>
      </c>
      <c r="FI243" s="62">
        <v>0.8</v>
      </c>
    </row>
    <row r="244" spans="1:165" x14ac:dyDescent="0.25">
      <c r="A244">
        <v>1</v>
      </c>
      <c r="B244" s="62" t="s">
        <v>304</v>
      </c>
      <c r="C244" s="62">
        <v>0.81</v>
      </c>
      <c r="D244" s="62">
        <v>0.83</v>
      </c>
      <c r="E244" s="62">
        <v>0.82</v>
      </c>
      <c r="F244" s="62">
        <v>0.85</v>
      </c>
      <c r="G244" s="62">
        <v>0.9</v>
      </c>
      <c r="H244" s="62">
        <v>0.78</v>
      </c>
      <c r="I244" s="62">
        <v>0.74</v>
      </c>
      <c r="J244" s="62">
        <v>0.83</v>
      </c>
      <c r="K244" s="62">
        <v>0.85</v>
      </c>
      <c r="L244" s="62">
        <v>0.86</v>
      </c>
      <c r="M244" s="62">
        <v>0.7</v>
      </c>
      <c r="N244" s="62" t="s">
        <v>282</v>
      </c>
      <c r="O244" s="62">
        <v>0.75</v>
      </c>
      <c r="P244" s="62">
        <v>0.8</v>
      </c>
      <c r="Q244" s="62">
        <v>0.93</v>
      </c>
      <c r="R244" s="62">
        <v>0.88</v>
      </c>
      <c r="S244" s="62">
        <v>1</v>
      </c>
      <c r="T244" s="62" t="s">
        <v>73</v>
      </c>
      <c r="U244" s="62">
        <v>0.83</v>
      </c>
      <c r="V244" s="62">
        <v>0.83</v>
      </c>
      <c r="W244" s="62">
        <v>1</v>
      </c>
      <c r="X244" s="62">
        <v>0.75</v>
      </c>
      <c r="Y244" s="62">
        <v>1</v>
      </c>
      <c r="Z244" s="62">
        <v>1</v>
      </c>
      <c r="AA244" s="62" t="s">
        <v>73</v>
      </c>
      <c r="AB244" s="62">
        <v>1</v>
      </c>
      <c r="AC244" s="62">
        <v>0.79</v>
      </c>
      <c r="AD244" s="62">
        <v>1</v>
      </c>
      <c r="AE244" s="62">
        <v>0.82</v>
      </c>
      <c r="AF244" s="62">
        <v>0.78</v>
      </c>
      <c r="AG244" s="62">
        <v>0.94</v>
      </c>
      <c r="AH244" s="62">
        <v>0.84</v>
      </c>
      <c r="AI244" s="62">
        <v>0.96</v>
      </c>
      <c r="AJ244" s="62">
        <v>1</v>
      </c>
      <c r="AK244" s="62">
        <v>0.67</v>
      </c>
      <c r="AL244" s="62">
        <v>0.68</v>
      </c>
      <c r="AM244" s="62">
        <v>0.92</v>
      </c>
      <c r="AN244" s="62">
        <v>0.93</v>
      </c>
      <c r="AO244" s="62">
        <v>0.83</v>
      </c>
      <c r="AP244" s="62" t="s">
        <v>73</v>
      </c>
      <c r="AQ244" s="62">
        <v>0.79</v>
      </c>
      <c r="AR244" s="62">
        <v>0.88</v>
      </c>
      <c r="AS244" s="62">
        <v>0.78</v>
      </c>
      <c r="AT244" s="62">
        <v>1</v>
      </c>
      <c r="AU244" s="62">
        <v>0.8</v>
      </c>
      <c r="AV244" s="62">
        <v>0.77</v>
      </c>
      <c r="AW244" s="62">
        <v>0.89</v>
      </c>
      <c r="AX244" s="62">
        <v>0.81</v>
      </c>
      <c r="AY244" s="62">
        <v>0.56999999999999995</v>
      </c>
      <c r="AZ244" s="62">
        <v>0.71</v>
      </c>
      <c r="BA244" s="62">
        <v>0.83</v>
      </c>
      <c r="BB244" s="62">
        <v>0.63</v>
      </c>
      <c r="BC244" s="62">
        <v>0.81</v>
      </c>
      <c r="BD244" s="62">
        <v>0.74</v>
      </c>
      <c r="BE244" s="62">
        <v>0.77</v>
      </c>
      <c r="BF244" s="62">
        <v>0.76</v>
      </c>
      <c r="BG244" s="62">
        <v>0.76</v>
      </c>
      <c r="BH244" s="62">
        <v>0.92</v>
      </c>
      <c r="BI244" s="62">
        <v>0.74</v>
      </c>
      <c r="BJ244" s="62">
        <v>0.89</v>
      </c>
      <c r="BK244" s="62">
        <v>0.8</v>
      </c>
      <c r="BL244" s="62">
        <v>0.75</v>
      </c>
      <c r="BM244" s="62">
        <v>0.84</v>
      </c>
      <c r="BN244" s="62">
        <v>0.92</v>
      </c>
      <c r="BO244" s="62">
        <v>0.75</v>
      </c>
      <c r="BP244" s="62">
        <v>0.8</v>
      </c>
      <c r="BQ244" s="62">
        <v>0.94</v>
      </c>
      <c r="BR244" s="62">
        <v>0.88</v>
      </c>
      <c r="BS244" s="62">
        <v>1</v>
      </c>
      <c r="BT244" s="62">
        <v>0.91</v>
      </c>
      <c r="BU244" s="62">
        <v>0.92</v>
      </c>
      <c r="BV244" s="62" t="s">
        <v>73</v>
      </c>
      <c r="BW244" s="62">
        <v>0.8</v>
      </c>
      <c r="BX244" s="62">
        <v>0.74</v>
      </c>
      <c r="BY244" s="62">
        <v>0.71</v>
      </c>
      <c r="BZ244" s="62">
        <v>0.86</v>
      </c>
      <c r="CA244" s="62">
        <v>0.74</v>
      </c>
      <c r="CB244" s="62">
        <v>0.88</v>
      </c>
      <c r="CC244" s="62">
        <v>0.63</v>
      </c>
      <c r="CD244" s="62">
        <v>0.59</v>
      </c>
      <c r="CE244" s="62" t="s">
        <v>282</v>
      </c>
      <c r="CF244" s="62">
        <v>0.88</v>
      </c>
      <c r="CG244" s="62">
        <v>0.82</v>
      </c>
      <c r="CH244" s="62">
        <v>1</v>
      </c>
      <c r="CI244" s="62" t="s">
        <v>73</v>
      </c>
      <c r="CJ244" s="62" t="s">
        <v>73</v>
      </c>
      <c r="CK244" s="62">
        <v>0.57999999999999996</v>
      </c>
      <c r="CL244" s="62">
        <v>0.8</v>
      </c>
      <c r="CM244" s="62">
        <v>0.77</v>
      </c>
      <c r="CN244" s="62">
        <v>0.87</v>
      </c>
      <c r="CO244" s="62" t="s">
        <v>73</v>
      </c>
      <c r="CP244" s="62">
        <v>0.92</v>
      </c>
      <c r="CQ244" s="62" t="s">
        <v>73</v>
      </c>
      <c r="CR244" s="62">
        <v>0.81</v>
      </c>
      <c r="CS244" s="62" t="s">
        <v>73</v>
      </c>
      <c r="CT244" s="62">
        <v>1</v>
      </c>
      <c r="CU244" s="62" t="s">
        <v>73</v>
      </c>
      <c r="CV244" s="62">
        <v>0.65</v>
      </c>
      <c r="CW244" s="62">
        <v>0.82</v>
      </c>
      <c r="CX244" s="62">
        <v>0.8</v>
      </c>
      <c r="CY244" s="62">
        <v>0.85</v>
      </c>
      <c r="CZ244" s="62">
        <v>0.86</v>
      </c>
      <c r="DA244" s="62">
        <v>1</v>
      </c>
      <c r="DB244" s="62">
        <v>1</v>
      </c>
      <c r="DC244" s="62">
        <v>0.62</v>
      </c>
      <c r="DD244" s="62">
        <v>0.71</v>
      </c>
      <c r="DE244" s="62">
        <v>0.73</v>
      </c>
      <c r="DF244" s="62">
        <v>0.71</v>
      </c>
      <c r="DG244" s="62">
        <v>0.71</v>
      </c>
      <c r="DH244" s="62">
        <v>0.74</v>
      </c>
      <c r="DI244" s="62">
        <v>0.49</v>
      </c>
      <c r="DJ244" s="62">
        <v>0.72</v>
      </c>
      <c r="DK244" s="62">
        <v>1</v>
      </c>
      <c r="DL244" s="62">
        <v>0.76</v>
      </c>
      <c r="DM244" s="62" t="s">
        <v>282</v>
      </c>
      <c r="DN244" s="62">
        <v>0.93</v>
      </c>
      <c r="DO244" s="62">
        <v>0.83</v>
      </c>
      <c r="DP244" s="62">
        <v>0.83</v>
      </c>
      <c r="DQ244" s="62">
        <v>0.73</v>
      </c>
      <c r="DR244" s="62" t="s">
        <v>73</v>
      </c>
      <c r="DS244" s="62">
        <v>0.86</v>
      </c>
      <c r="DT244" s="62">
        <v>1</v>
      </c>
      <c r="DU244" s="62" t="s">
        <v>73</v>
      </c>
      <c r="DV244" s="62">
        <v>0.6</v>
      </c>
      <c r="DW244" s="62">
        <v>0.71</v>
      </c>
      <c r="DX244" s="62">
        <v>0.8</v>
      </c>
      <c r="DY244" s="62">
        <v>0.74</v>
      </c>
      <c r="DZ244" s="62">
        <v>0.94</v>
      </c>
      <c r="EA244" s="62">
        <v>0.67</v>
      </c>
      <c r="EB244" s="62">
        <v>0.75</v>
      </c>
      <c r="EC244" s="62">
        <v>0.71</v>
      </c>
      <c r="ED244" s="62">
        <v>0.93</v>
      </c>
      <c r="EE244" s="62">
        <v>0.92</v>
      </c>
      <c r="EF244" s="62">
        <v>0.68</v>
      </c>
      <c r="EG244" s="62">
        <v>0.87</v>
      </c>
      <c r="EH244" s="62">
        <v>0.78</v>
      </c>
      <c r="EI244" s="62">
        <v>0.82</v>
      </c>
      <c r="EJ244" s="62">
        <v>0.7</v>
      </c>
      <c r="EK244" s="62">
        <v>1</v>
      </c>
      <c r="EL244" s="62">
        <v>0.73</v>
      </c>
      <c r="EM244" s="62">
        <v>0.86</v>
      </c>
      <c r="EN244" s="62">
        <v>0.83</v>
      </c>
      <c r="EO244" s="62">
        <v>0.96</v>
      </c>
      <c r="EP244" s="62">
        <v>0.67</v>
      </c>
      <c r="EQ244" s="62">
        <v>0.71</v>
      </c>
      <c r="ER244" s="62">
        <v>0.83</v>
      </c>
      <c r="ES244" s="62">
        <v>0.94</v>
      </c>
      <c r="ET244" s="62">
        <v>0.79</v>
      </c>
      <c r="EU244" s="62">
        <v>1</v>
      </c>
      <c r="EV244" s="62">
        <v>1</v>
      </c>
      <c r="EW244" s="62">
        <v>0.88</v>
      </c>
      <c r="EX244" s="62">
        <v>0.83</v>
      </c>
      <c r="EY244" s="62">
        <v>1</v>
      </c>
      <c r="EZ244" s="62">
        <v>0.89</v>
      </c>
      <c r="FA244" s="62">
        <v>0.9</v>
      </c>
      <c r="FB244" s="62">
        <v>0.87</v>
      </c>
      <c r="FC244" s="62">
        <v>0.59</v>
      </c>
      <c r="FD244" s="62">
        <v>0.78</v>
      </c>
      <c r="FE244" s="62">
        <v>0.96</v>
      </c>
      <c r="FF244" s="62">
        <v>0.96</v>
      </c>
      <c r="FG244" s="62">
        <v>0.81</v>
      </c>
      <c r="FH244" s="62">
        <v>0.89</v>
      </c>
      <c r="FI244" s="62">
        <v>0.78</v>
      </c>
    </row>
    <row r="245" spans="1:165" x14ac:dyDescent="0.25">
      <c r="A245">
        <v>1</v>
      </c>
      <c r="B245" s="62" t="s">
        <v>307</v>
      </c>
      <c r="C245" s="62">
        <v>0.31</v>
      </c>
      <c r="D245" s="62">
        <v>0.34</v>
      </c>
      <c r="E245" s="62">
        <v>0.27</v>
      </c>
      <c r="F245" s="62">
        <v>0.3</v>
      </c>
      <c r="G245" s="62">
        <v>0.34</v>
      </c>
      <c r="H245" s="62">
        <v>0.3</v>
      </c>
      <c r="I245" s="62">
        <v>0.3</v>
      </c>
      <c r="J245" s="62">
        <v>0.42</v>
      </c>
      <c r="K245" s="62">
        <v>0.27</v>
      </c>
      <c r="L245" s="62">
        <v>0.36</v>
      </c>
      <c r="M245" s="62">
        <v>0.28000000000000003</v>
      </c>
      <c r="N245" s="62" t="s">
        <v>282</v>
      </c>
      <c r="O245" s="62" t="s">
        <v>73</v>
      </c>
      <c r="P245" s="62">
        <v>0</v>
      </c>
      <c r="Q245" s="62">
        <v>0.64</v>
      </c>
      <c r="R245" s="62">
        <v>0.65</v>
      </c>
      <c r="S245" s="62">
        <v>0.38</v>
      </c>
      <c r="T245" s="62" t="s">
        <v>73</v>
      </c>
      <c r="U245" s="62">
        <v>0.46</v>
      </c>
      <c r="V245" s="62">
        <v>0.3</v>
      </c>
      <c r="W245" s="62" t="s">
        <v>73</v>
      </c>
      <c r="X245" s="62" t="s">
        <v>73</v>
      </c>
      <c r="Y245" s="62">
        <v>0.37</v>
      </c>
      <c r="Z245" s="62" t="s">
        <v>73</v>
      </c>
      <c r="AA245" s="62" t="s">
        <v>73</v>
      </c>
      <c r="AB245" s="62" t="s">
        <v>73</v>
      </c>
      <c r="AC245" s="62">
        <v>0.38</v>
      </c>
      <c r="AD245" s="62" t="s">
        <v>73</v>
      </c>
      <c r="AE245" s="62">
        <v>0.41</v>
      </c>
      <c r="AF245" s="62">
        <v>0.31</v>
      </c>
      <c r="AG245" s="62" t="s">
        <v>73</v>
      </c>
      <c r="AH245" s="62" t="s">
        <v>73</v>
      </c>
      <c r="AI245" s="62" t="s">
        <v>73</v>
      </c>
      <c r="AJ245" s="62" t="s">
        <v>73</v>
      </c>
      <c r="AK245" s="62" t="s">
        <v>73</v>
      </c>
      <c r="AL245" s="62">
        <v>0.24</v>
      </c>
      <c r="AM245" s="62" t="s">
        <v>73</v>
      </c>
      <c r="AN245" s="62" t="s">
        <v>73</v>
      </c>
      <c r="AO245" s="62">
        <v>0.57999999999999996</v>
      </c>
      <c r="AP245" s="62" t="s">
        <v>73</v>
      </c>
      <c r="AQ245" s="62" t="s">
        <v>73</v>
      </c>
      <c r="AR245" s="62" t="s">
        <v>73</v>
      </c>
      <c r="AS245" s="62">
        <v>0.37</v>
      </c>
      <c r="AT245" s="62" t="s">
        <v>73</v>
      </c>
      <c r="AU245" s="62">
        <v>0.17</v>
      </c>
      <c r="AV245" s="62" t="s">
        <v>73</v>
      </c>
      <c r="AW245" s="62">
        <v>0.67</v>
      </c>
      <c r="AX245" s="62">
        <v>0</v>
      </c>
      <c r="AY245" s="62" t="s">
        <v>73</v>
      </c>
      <c r="AZ245" s="62">
        <v>0.21</v>
      </c>
      <c r="BA245" s="62">
        <v>0.34</v>
      </c>
      <c r="BB245" s="62">
        <v>0.25</v>
      </c>
      <c r="BC245" s="62">
        <v>0.23</v>
      </c>
      <c r="BD245" s="62" t="s">
        <v>73</v>
      </c>
      <c r="BE245" s="62">
        <v>0.46</v>
      </c>
      <c r="BF245" s="62">
        <v>0.15</v>
      </c>
      <c r="BG245" s="62" t="s">
        <v>73</v>
      </c>
      <c r="BH245" s="62">
        <v>0.83</v>
      </c>
      <c r="BI245" s="62">
        <v>0.34</v>
      </c>
      <c r="BJ245" s="62">
        <v>0</v>
      </c>
      <c r="BK245" s="62">
        <v>0.3</v>
      </c>
      <c r="BL245" s="62">
        <v>0.38</v>
      </c>
      <c r="BM245" s="62">
        <v>0.42</v>
      </c>
      <c r="BN245" s="62">
        <v>0.92</v>
      </c>
      <c r="BO245" s="62">
        <v>0.3</v>
      </c>
      <c r="BP245" s="62">
        <v>0.3</v>
      </c>
      <c r="BQ245" s="62" t="s">
        <v>73</v>
      </c>
      <c r="BR245" s="62">
        <v>0.34</v>
      </c>
      <c r="BS245" s="62">
        <v>0.42</v>
      </c>
      <c r="BT245" s="62">
        <v>0.57999999999999996</v>
      </c>
      <c r="BU245" s="62">
        <v>0</v>
      </c>
      <c r="BV245" s="62" t="s">
        <v>73</v>
      </c>
      <c r="BW245" s="62">
        <v>0.63</v>
      </c>
      <c r="BX245" s="62" t="s">
        <v>73</v>
      </c>
      <c r="BY245" s="62">
        <v>0.42</v>
      </c>
      <c r="BZ245" s="62">
        <v>0.27</v>
      </c>
      <c r="CA245" s="62">
        <v>0.18</v>
      </c>
      <c r="CB245" s="62">
        <v>0.4</v>
      </c>
      <c r="CC245" s="62">
        <v>0.37</v>
      </c>
      <c r="CD245" s="62">
        <v>0.22</v>
      </c>
      <c r="CE245" s="62" t="s">
        <v>282</v>
      </c>
      <c r="CF245" s="62" t="s">
        <v>73</v>
      </c>
      <c r="CG245" s="62">
        <v>0.43</v>
      </c>
      <c r="CH245" s="62" t="s">
        <v>73</v>
      </c>
      <c r="CI245" s="62" t="s">
        <v>73</v>
      </c>
      <c r="CJ245" s="62">
        <v>0</v>
      </c>
      <c r="CK245" s="62" t="s">
        <v>73</v>
      </c>
      <c r="CL245" s="62">
        <v>0</v>
      </c>
      <c r="CM245" s="62" t="s">
        <v>73</v>
      </c>
      <c r="CN245" s="62">
        <v>0.27</v>
      </c>
      <c r="CO245" s="62" t="s">
        <v>73</v>
      </c>
      <c r="CP245" s="62">
        <v>0.71</v>
      </c>
      <c r="CQ245" s="62" t="s">
        <v>73</v>
      </c>
      <c r="CR245" s="62">
        <v>0.26</v>
      </c>
      <c r="CS245" s="62" t="s">
        <v>73</v>
      </c>
      <c r="CT245" s="62" t="s">
        <v>73</v>
      </c>
      <c r="CU245" s="62" t="s">
        <v>73</v>
      </c>
      <c r="CV245" s="62" t="s">
        <v>73</v>
      </c>
      <c r="CW245" s="62">
        <v>0.21</v>
      </c>
      <c r="CX245" s="62" t="s">
        <v>73</v>
      </c>
      <c r="CY245" s="62">
        <v>0.48</v>
      </c>
      <c r="CZ245" s="62">
        <v>0.23</v>
      </c>
      <c r="DA245" s="62">
        <v>0.48</v>
      </c>
      <c r="DB245" s="62" t="s">
        <v>73</v>
      </c>
      <c r="DC245" s="62">
        <v>0.27</v>
      </c>
      <c r="DD245" s="62">
        <v>0.48</v>
      </c>
      <c r="DE245" s="62">
        <v>0.4</v>
      </c>
      <c r="DF245" s="62">
        <v>0.35</v>
      </c>
      <c r="DG245" s="62">
        <v>0.43</v>
      </c>
      <c r="DH245" s="62">
        <v>0.42</v>
      </c>
      <c r="DI245" s="62">
        <v>0.35</v>
      </c>
      <c r="DJ245" s="62">
        <v>0.32</v>
      </c>
      <c r="DK245" s="62" t="s">
        <v>73</v>
      </c>
      <c r="DL245" s="62">
        <v>0.33</v>
      </c>
      <c r="DM245" s="62" t="s">
        <v>282</v>
      </c>
      <c r="DN245" s="62">
        <v>0.21</v>
      </c>
      <c r="DO245" s="62">
        <v>0.5</v>
      </c>
      <c r="DP245" s="62">
        <v>0.47</v>
      </c>
      <c r="DQ245" s="62">
        <v>0.35</v>
      </c>
      <c r="DR245" s="62" t="s">
        <v>73</v>
      </c>
      <c r="DS245" s="62" t="s">
        <v>73</v>
      </c>
      <c r="DT245" s="62" t="s">
        <v>73</v>
      </c>
      <c r="DU245" s="62" t="s">
        <v>73</v>
      </c>
      <c r="DV245" s="62" t="s">
        <v>73</v>
      </c>
      <c r="DW245" s="62" t="s">
        <v>73</v>
      </c>
      <c r="DX245" s="62">
        <v>0.24</v>
      </c>
      <c r="DY245" s="62">
        <v>0.16</v>
      </c>
      <c r="DZ245" s="62">
        <v>0.59</v>
      </c>
      <c r="EA245" s="62" t="s">
        <v>73</v>
      </c>
      <c r="EB245" s="62">
        <v>0.39</v>
      </c>
      <c r="EC245" s="62">
        <v>0.39</v>
      </c>
      <c r="ED245" s="62">
        <v>0.5</v>
      </c>
      <c r="EE245" s="62">
        <v>0.13</v>
      </c>
      <c r="EF245" s="62">
        <v>0.44</v>
      </c>
      <c r="EG245" s="62" t="s">
        <v>73</v>
      </c>
      <c r="EH245" s="62" t="s">
        <v>73</v>
      </c>
      <c r="EI245" s="62" t="s">
        <v>73</v>
      </c>
      <c r="EJ245" s="62">
        <v>0.26</v>
      </c>
      <c r="EK245" s="62" t="s">
        <v>73</v>
      </c>
      <c r="EL245" s="62">
        <v>0.28999999999999998</v>
      </c>
      <c r="EM245" s="62" t="s">
        <v>73</v>
      </c>
      <c r="EN245" s="62">
        <v>0.5</v>
      </c>
      <c r="EO245" s="62" t="s">
        <v>73</v>
      </c>
      <c r="EP245" s="62">
        <v>0.19</v>
      </c>
      <c r="EQ245" s="62" t="s">
        <v>73</v>
      </c>
      <c r="ER245" s="62">
        <v>0.52</v>
      </c>
      <c r="ES245" s="62" t="s">
        <v>73</v>
      </c>
      <c r="ET245" s="62">
        <v>0.36</v>
      </c>
      <c r="EU245" s="62" t="s">
        <v>73</v>
      </c>
      <c r="EV245" s="62" t="s">
        <v>73</v>
      </c>
      <c r="EW245" s="62">
        <v>0.47</v>
      </c>
      <c r="EX245" s="62">
        <v>0.65</v>
      </c>
      <c r="EY245" s="62">
        <v>0</v>
      </c>
      <c r="EZ245" s="62">
        <v>0.46</v>
      </c>
      <c r="FA245" s="62">
        <v>0.41</v>
      </c>
      <c r="FB245" s="62">
        <v>0.28999999999999998</v>
      </c>
      <c r="FC245" s="62" t="s">
        <v>73</v>
      </c>
      <c r="FD245" s="62" t="s">
        <v>73</v>
      </c>
      <c r="FE245" s="62">
        <v>0.5</v>
      </c>
      <c r="FF245" s="62">
        <v>0.54</v>
      </c>
      <c r="FG245" s="62">
        <v>0.41</v>
      </c>
      <c r="FH245" s="62">
        <v>0.28999999999999998</v>
      </c>
      <c r="FI245" s="62">
        <v>0.28999999999999998</v>
      </c>
    </row>
    <row r="246" spans="1:165" x14ac:dyDescent="0.25">
      <c r="A246">
        <v>1</v>
      </c>
      <c r="B246" s="62" t="s">
        <v>310</v>
      </c>
      <c r="C246" s="62" t="s">
        <v>73</v>
      </c>
      <c r="D246" s="62">
        <v>0</v>
      </c>
      <c r="E246" s="62" t="s">
        <v>73</v>
      </c>
      <c r="F246" s="62">
        <v>0</v>
      </c>
      <c r="G246" s="62">
        <v>0</v>
      </c>
      <c r="H246" s="62">
        <v>0</v>
      </c>
      <c r="I246" s="62" t="s">
        <v>73</v>
      </c>
      <c r="J246" s="62" t="s">
        <v>73</v>
      </c>
      <c r="K246" s="62">
        <v>0</v>
      </c>
      <c r="L246" s="62">
        <v>0</v>
      </c>
      <c r="M246" s="62">
        <v>0</v>
      </c>
      <c r="N246" s="62" t="s">
        <v>282</v>
      </c>
      <c r="O246" s="62">
        <v>0</v>
      </c>
      <c r="P246" s="62">
        <v>0</v>
      </c>
      <c r="Q246" s="62">
        <v>0</v>
      </c>
      <c r="R246" s="62">
        <v>0</v>
      </c>
      <c r="S246" s="62">
        <v>0</v>
      </c>
      <c r="T246" s="62" t="s">
        <v>73</v>
      </c>
      <c r="U246" s="62">
        <v>0</v>
      </c>
      <c r="V246" s="62">
        <v>0</v>
      </c>
      <c r="W246" s="62">
        <v>0</v>
      </c>
      <c r="X246" s="62">
        <v>0</v>
      </c>
      <c r="Y246" s="62">
        <v>0</v>
      </c>
      <c r="Z246" s="62">
        <v>0</v>
      </c>
      <c r="AA246" s="62" t="s">
        <v>73</v>
      </c>
      <c r="AB246" s="62">
        <v>0</v>
      </c>
      <c r="AC246" s="62">
        <v>0</v>
      </c>
      <c r="AD246" s="62">
        <v>0</v>
      </c>
      <c r="AE246" s="62">
        <v>0</v>
      </c>
      <c r="AF246" s="62">
        <v>0</v>
      </c>
      <c r="AG246" s="62">
        <v>0</v>
      </c>
      <c r="AH246" s="62">
        <v>0</v>
      </c>
      <c r="AI246" s="62">
        <v>0</v>
      </c>
      <c r="AJ246" s="62">
        <v>0</v>
      </c>
      <c r="AK246" s="62">
        <v>0</v>
      </c>
      <c r="AL246" s="62">
        <v>0</v>
      </c>
      <c r="AM246" s="62">
        <v>0</v>
      </c>
      <c r="AN246" s="62">
        <v>0</v>
      </c>
      <c r="AO246" s="62">
        <v>0</v>
      </c>
      <c r="AP246" s="62" t="s">
        <v>73</v>
      </c>
      <c r="AQ246" s="62">
        <v>0</v>
      </c>
      <c r="AR246" s="62">
        <v>0</v>
      </c>
      <c r="AS246" s="62">
        <v>0</v>
      </c>
      <c r="AT246" s="62">
        <v>0</v>
      </c>
      <c r="AU246" s="62">
        <v>0</v>
      </c>
      <c r="AV246" s="62">
        <v>0</v>
      </c>
      <c r="AW246" s="62">
        <v>0</v>
      </c>
      <c r="AX246" s="62">
        <v>0</v>
      </c>
      <c r="AY246" s="62">
        <v>0</v>
      </c>
      <c r="AZ246" s="62">
        <v>0</v>
      </c>
      <c r="BA246" s="62">
        <v>0</v>
      </c>
      <c r="BB246" s="62">
        <v>0</v>
      </c>
      <c r="BC246" s="62">
        <v>0</v>
      </c>
      <c r="BD246" s="62">
        <v>0</v>
      </c>
      <c r="BE246" s="62">
        <v>0</v>
      </c>
      <c r="BF246" s="62">
        <v>0</v>
      </c>
      <c r="BG246" s="62">
        <v>0</v>
      </c>
      <c r="BH246" s="62">
        <v>0</v>
      </c>
      <c r="BI246" s="62">
        <v>0</v>
      </c>
      <c r="BJ246" s="62">
        <v>0</v>
      </c>
      <c r="BK246" s="62">
        <v>0</v>
      </c>
      <c r="BL246" s="62">
        <v>0</v>
      </c>
      <c r="BM246" s="62">
        <v>0</v>
      </c>
      <c r="BN246" s="62">
        <v>0</v>
      </c>
      <c r="BO246" s="62">
        <v>0</v>
      </c>
      <c r="BP246" s="62">
        <v>0</v>
      </c>
      <c r="BQ246" s="62">
        <v>0</v>
      </c>
      <c r="BR246" s="62">
        <v>0</v>
      </c>
      <c r="BS246" s="62">
        <v>0</v>
      </c>
      <c r="BT246" s="62">
        <v>0</v>
      </c>
      <c r="BU246" s="62">
        <v>0</v>
      </c>
      <c r="BV246" s="62" t="s">
        <v>73</v>
      </c>
      <c r="BW246" s="62">
        <v>0</v>
      </c>
      <c r="BX246" s="62">
        <v>0</v>
      </c>
      <c r="BY246" s="62">
        <v>0</v>
      </c>
      <c r="BZ246" s="62">
        <v>0</v>
      </c>
      <c r="CA246" s="62">
        <v>0</v>
      </c>
      <c r="CB246" s="62">
        <v>0</v>
      </c>
      <c r="CC246" s="62">
        <v>0</v>
      </c>
      <c r="CD246" s="62">
        <v>0</v>
      </c>
      <c r="CE246" s="62" t="s">
        <v>282</v>
      </c>
      <c r="CF246" s="62">
        <v>0</v>
      </c>
      <c r="CG246" s="62" t="s">
        <v>73</v>
      </c>
      <c r="CH246" s="62">
        <v>0</v>
      </c>
      <c r="CI246" s="62">
        <v>0</v>
      </c>
      <c r="CJ246" s="62">
        <v>0</v>
      </c>
      <c r="CK246" s="62">
        <v>0</v>
      </c>
      <c r="CL246" s="62">
        <v>0</v>
      </c>
      <c r="CM246" s="62">
        <v>0</v>
      </c>
      <c r="CN246" s="62">
        <v>0</v>
      </c>
      <c r="CO246" s="62" t="s">
        <v>73</v>
      </c>
      <c r="CP246" s="62">
        <v>0</v>
      </c>
      <c r="CQ246" s="62" t="s">
        <v>73</v>
      </c>
      <c r="CR246" s="62">
        <v>0</v>
      </c>
      <c r="CS246" s="62" t="s">
        <v>73</v>
      </c>
      <c r="CT246" s="62">
        <v>0</v>
      </c>
      <c r="CU246" s="62">
        <v>0</v>
      </c>
      <c r="CV246" s="62">
        <v>0</v>
      </c>
      <c r="CW246" s="62">
        <v>0</v>
      </c>
      <c r="CX246" s="62">
        <v>0</v>
      </c>
      <c r="CY246" s="62">
        <v>0</v>
      </c>
      <c r="CZ246" s="62">
        <v>0</v>
      </c>
      <c r="DA246" s="62">
        <v>0</v>
      </c>
      <c r="DB246" s="62">
        <v>0</v>
      </c>
      <c r="DC246" s="62">
        <v>0</v>
      </c>
      <c r="DD246" s="62">
        <v>0</v>
      </c>
      <c r="DE246" s="62">
        <v>0</v>
      </c>
      <c r="DF246" s="62">
        <v>0</v>
      </c>
      <c r="DG246" s="62">
        <v>0</v>
      </c>
      <c r="DH246" s="62">
        <v>0</v>
      </c>
      <c r="DI246" s="62">
        <v>0</v>
      </c>
      <c r="DJ246" s="62">
        <v>0</v>
      </c>
      <c r="DK246" s="62">
        <v>0</v>
      </c>
      <c r="DL246" s="62">
        <v>0</v>
      </c>
      <c r="DM246" s="62" t="s">
        <v>282</v>
      </c>
      <c r="DN246" s="62">
        <v>0</v>
      </c>
      <c r="DO246" s="62">
        <v>0</v>
      </c>
      <c r="DP246" s="62">
        <v>0</v>
      </c>
      <c r="DQ246" s="62">
        <v>0</v>
      </c>
      <c r="DR246" s="62" t="s">
        <v>73</v>
      </c>
      <c r="DS246" s="62">
        <v>0</v>
      </c>
      <c r="DT246" s="62">
        <v>0</v>
      </c>
      <c r="DU246" s="62">
        <v>0</v>
      </c>
      <c r="DV246" s="62">
        <v>0</v>
      </c>
      <c r="DW246" s="62">
        <v>0</v>
      </c>
      <c r="DX246" s="62">
        <v>0</v>
      </c>
      <c r="DY246" s="62">
        <v>0</v>
      </c>
      <c r="DZ246" s="62">
        <v>0</v>
      </c>
      <c r="EA246" s="62">
        <v>0</v>
      </c>
      <c r="EB246" s="62">
        <v>0</v>
      </c>
      <c r="EC246" s="62">
        <v>0</v>
      </c>
      <c r="ED246" s="62">
        <v>0</v>
      </c>
      <c r="EE246" s="62">
        <v>0</v>
      </c>
      <c r="EF246" s="62">
        <v>0</v>
      </c>
      <c r="EG246" s="62">
        <v>0</v>
      </c>
      <c r="EH246" s="62">
        <v>0</v>
      </c>
      <c r="EI246" s="62" t="s">
        <v>73</v>
      </c>
      <c r="EJ246" s="62">
        <v>0</v>
      </c>
      <c r="EK246" s="62">
        <v>0</v>
      </c>
      <c r="EL246" s="62">
        <v>0</v>
      </c>
      <c r="EM246" s="62">
        <v>0</v>
      </c>
      <c r="EN246" s="62">
        <v>0</v>
      </c>
      <c r="EO246" s="62">
        <v>0</v>
      </c>
      <c r="EP246" s="62">
        <v>0</v>
      </c>
      <c r="EQ246" s="62">
        <v>0</v>
      </c>
      <c r="ER246" s="62">
        <v>0</v>
      </c>
      <c r="ES246" s="62">
        <v>0</v>
      </c>
      <c r="ET246" s="62">
        <v>0</v>
      </c>
      <c r="EU246" s="62">
        <v>0</v>
      </c>
      <c r="EV246" s="62">
        <v>0</v>
      </c>
      <c r="EW246" s="62">
        <v>0</v>
      </c>
      <c r="EX246" s="62">
        <v>0</v>
      </c>
      <c r="EY246" s="62">
        <v>0</v>
      </c>
      <c r="EZ246" s="62">
        <v>0</v>
      </c>
      <c r="FA246" s="62">
        <v>0</v>
      </c>
      <c r="FB246" s="62">
        <v>0</v>
      </c>
      <c r="FC246" s="62">
        <v>0</v>
      </c>
      <c r="FD246" s="62" t="s">
        <v>73</v>
      </c>
      <c r="FE246" s="62">
        <v>0</v>
      </c>
      <c r="FF246" s="62">
        <v>0</v>
      </c>
      <c r="FG246" s="62">
        <v>0</v>
      </c>
      <c r="FH246" s="62">
        <v>0</v>
      </c>
      <c r="FI246" s="62">
        <v>0</v>
      </c>
    </row>
    <row r="247" spans="1:165" x14ac:dyDescent="0.25">
      <c r="A247">
        <v>1</v>
      </c>
      <c r="B247" s="62" t="s">
        <v>313</v>
      </c>
      <c r="C247" s="62">
        <v>0.03</v>
      </c>
      <c r="D247" s="62">
        <v>0.03</v>
      </c>
      <c r="E247" s="62">
        <v>0.05</v>
      </c>
      <c r="F247" s="62">
        <v>0.03</v>
      </c>
      <c r="G247" s="62">
        <v>7.0000000000000007E-2</v>
      </c>
      <c r="H247" s="62">
        <v>0.03</v>
      </c>
      <c r="I247" s="62">
        <v>0.02</v>
      </c>
      <c r="J247" s="62">
        <v>0.03</v>
      </c>
      <c r="K247" s="62">
        <v>0.02</v>
      </c>
      <c r="L247" s="62">
        <v>0.04</v>
      </c>
      <c r="M247" s="62">
        <v>0.05</v>
      </c>
      <c r="N247" s="62" t="s">
        <v>282</v>
      </c>
      <c r="O247" s="62">
        <v>0</v>
      </c>
      <c r="P247" s="62">
        <v>0</v>
      </c>
      <c r="Q247" s="62">
        <v>0</v>
      </c>
      <c r="R247" s="62">
        <v>0</v>
      </c>
      <c r="S247" s="62" t="s">
        <v>73</v>
      </c>
      <c r="T247" s="62" t="s">
        <v>73</v>
      </c>
      <c r="U247" s="62">
        <v>0</v>
      </c>
      <c r="V247" s="62">
        <v>0</v>
      </c>
      <c r="W247" s="62">
        <v>0</v>
      </c>
      <c r="X247" s="62" t="s">
        <v>73</v>
      </c>
      <c r="Y247" s="62" t="s">
        <v>73</v>
      </c>
      <c r="Z247" s="62">
        <v>0</v>
      </c>
      <c r="AA247" s="62" t="s">
        <v>73</v>
      </c>
      <c r="AB247" s="62">
        <v>0</v>
      </c>
      <c r="AC247" s="62">
        <v>0</v>
      </c>
      <c r="AD247" s="62">
        <v>0</v>
      </c>
      <c r="AE247" s="62">
        <v>0</v>
      </c>
      <c r="AF247" s="62">
        <v>0</v>
      </c>
      <c r="AG247" s="62">
        <v>0</v>
      </c>
      <c r="AH247" s="62">
        <v>0</v>
      </c>
      <c r="AI247" s="62">
        <v>0.56999999999999995</v>
      </c>
      <c r="AJ247" s="62">
        <v>0</v>
      </c>
      <c r="AK247" s="62">
        <v>0</v>
      </c>
      <c r="AL247" s="62" t="s">
        <v>73</v>
      </c>
      <c r="AM247" s="62">
        <v>0</v>
      </c>
      <c r="AN247" s="62" t="s">
        <v>73</v>
      </c>
      <c r="AO247" s="62" t="s">
        <v>73</v>
      </c>
      <c r="AP247" s="62" t="s">
        <v>73</v>
      </c>
      <c r="AQ247" s="62">
        <v>0</v>
      </c>
      <c r="AR247" s="62">
        <v>0</v>
      </c>
      <c r="AS247" s="62" t="s">
        <v>73</v>
      </c>
      <c r="AT247" s="62" t="s">
        <v>73</v>
      </c>
      <c r="AU247" s="62" t="s">
        <v>73</v>
      </c>
      <c r="AV247" s="62" t="s">
        <v>73</v>
      </c>
      <c r="AW247" s="62" t="s">
        <v>73</v>
      </c>
      <c r="AX247" s="62" t="s">
        <v>73</v>
      </c>
      <c r="AY247" s="62">
        <v>0</v>
      </c>
      <c r="AZ247" s="62">
        <v>0</v>
      </c>
      <c r="BA247" s="62" t="s">
        <v>73</v>
      </c>
      <c r="BB247" s="62" t="s">
        <v>73</v>
      </c>
      <c r="BC247" s="62" t="s">
        <v>73</v>
      </c>
      <c r="BD247" s="62" t="s">
        <v>73</v>
      </c>
      <c r="BE247" s="62" t="s">
        <v>73</v>
      </c>
      <c r="BF247" s="62" t="s">
        <v>73</v>
      </c>
      <c r="BG247" s="62">
        <v>0</v>
      </c>
      <c r="BH247" s="62">
        <v>0</v>
      </c>
      <c r="BI247" s="62">
        <v>0</v>
      </c>
      <c r="BJ247" s="62">
        <v>0</v>
      </c>
      <c r="BK247" s="62">
        <v>0</v>
      </c>
      <c r="BL247" s="62" t="s">
        <v>73</v>
      </c>
      <c r="BM247" s="62" t="s">
        <v>73</v>
      </c>
      <c r="BN247" s="62">
        <v>0</v>
      </c>
      <c r="BO247" s="62">
        <v>0</v>
      </c>
      <c r="BP247" s="62">
        <v>0</v>
      </c>
      <c r="BQ247" s="62" t="s">
        <v>73</v>
      </c>
      <c r="BR247" s="62">
        <v>0</v>
      </c>
      <c r="BS247" s="62" t="s">
        <v>73</v>
      </c>
      <c r="BT247" s="62" t="s">
        <v>73</v>
      </c>
      <c r="BU247" s="62">
        <v>0</v>
      </c>
      <c r="BV247" s="62" t="s">
        <v>73</v>
      </c>
      <c r="BW247" s="62">
        <v>0</v>
      </c>
      <c r="BX247" s="62" t="s">
        <v>73</v>
      </c>
      <c r="BY247" s="62" t="s">
        <v>73</v>
      </c>
      <c r="BZ247" s="62" t="s">
        <v>73</v>
      </c>
      <c r="CA247" s="62" t="s">
        <v>73</v>
      </c>
      <c r="CB247" s="62" t="s">
        <v>73</v>
      </c>
      <c r="CC247" s="62" t="s">
        <v>73</v>
      </c>
      <c r="CD247" s="62" t="s">
        <v>73</v>
      </c>
      <c r="CE247" s="62" t="s">
        <v>282</v>
      </c>
      <c r="CF247" s="62" t="s">
        <v>73</v>
      </c>
      <c r="CG247" s="62" t="s">
        <v>73</v>
      </c>
      <c r="CH247" s="62">
        <v>0</v>
      </c>
      <c r="CI247" s="62">
        <v>0</v>
      </c>
      <c r="CJ247" s="62">
        <v>0</v>
      </c>
      <c r="CK247" s="62">
        <v>0</v>
      </c>
      <c r="CL247" s="62">
        <v>0</v>
      </c>
      <c r="CM247" s="62">
        <v>0</v>
      </c>
      <c r="CN247" s="62" t="s">
        <v>73</v>
      </c>
      <c r="CO247" s="62" t="s">
        <v>73</v>
      </c>
      <c r="CP247" s="62">
        <v>0</v>
      </c>
      <c r="CQ247" s="62" t="s">
        <v>73</v>
      </c>
      <c r="CR247" s="62" t="s">
        <v>73</v>
      </c>
      <c r="CS247" s="62" t="s">
        <v>73</v>
      </c>
      <c r="CT247" s="62">
        <v>0</v>
      </c>
      <c r="CU247" s="62">
        <v>0</v>
      </c>
      <c r="CV247" s="62" t="s">
        <v>73</v>
      </c>
      <c r="CW247" s="62" t="s">
        <v>73</v>
      </c>
      <c r="CX247" s="62">
        <v>0</v>
      </c>
      <c r="CY247" s="62">
        <v>0</v>
      </c>
      <c r="CZ247" s="62" t="s">
        <v>73</v>
      </c>
      <c r="DA247" s="62">
        <v>0</v>
      </c>
      <c r="DB247" s="62">
        <v>0</v>
      </c>
      <c r="DC247" s="62" t="s">
        <v>73</v>
      </c>
      <c r="DD247" s="62" t="s">
        <v>73</v>
      </c>
      <c r="DE247" s="62" t="s">
        <v>73</v>
      </c>
      <c r="DF247" s="62" t="s">
        <v>73</v>
      </c>
      <c r="DG247" s="62" t="s">
        <v>73</v>
      </c>
      <c r="DH247" s="62">
        <v>0</v>
      </c>
      <c r="DI247" s="62">
        <v>0</v>
      </c>
      <c r="DJ247" s="62" t="s">
        <v>73</v>
      </c>
      <c r="DK247" s="62">
        <v>0</v>
      </c>
      <c r="DL247" s="62" t="s">
        <v>73</v>
      </c>
      <c r="DM247" s="62" t="s">
        <v>282</v>
      </c>
      <c r="DN247" s="62" t="s">
        <v>73</v>
      </c>
      <c r="DO247" s="62" t="s">
        <v>73</v>
      </c>
      <c r="DP247" s="62">
        <v>0</v>
      </c>
      <c r="DQ247" s="62">
        <v>0</v>
      </c>
      <c r="DR247" s="62" t="s">
        <v>73</v>
      </c>
      <c r="DS247" s="62">
        <v>0</v>
      </c>
      <c r="DT247" s="62">
        <v>0</v>
      </c>
      <c r="DU247" s="62">
        <v>0</v>
      </c>
      <c r="DV247" s="62" t="s">
        <v>73</v>
      </c>
      <c r="DW247" s="62">
        <v>0</v>
      </c>
      <c r="DX247" s="62" t="s">
        <v>73</v>
      </c>
      <c r="DY247" s="62" t="s">
        <v>73</v>
      </c>
      <c r="DZ247" s="62" t="s">
        <v>73</v>
      </c>
      <c r="EA247" s="62" t="s">
        <v>73</v>
      </c>
      <c r="EB247" s="62">
        <v>0</v>
      </c>
      <c r="EC247" s="62">
        <v>0</v>
      </c>
      <c r="ED247" s="62">
        <v>0</v>
      </c>
      <c r="EE247" s="62">
        <v>0</v>
      </c>
      <c r="EF247" s="62">
        <v>0</v>
      </c>
      <c r="EG247" s="62">
        <v>0</v>
      </c>
      <c r="EH247" s="62">
        <v>0</v>
      </c>
      <c r="EI247" s="62" t="s">
        <v>73</v>
      </c>
      <c r="EJ247" s="62">
        <v>0</v>
      </c>
      <c r="EK247" s="62">
        <v>0</v>
      </c>
      <c r="EL247" s="62" t="s">
        <v>73</v>
      </c>
      <c r="EM247" s="62">
        <v>0</v>
      </c>
      <c r="EN247" s="62">
        <v>0</v>
      </c>
      <c r="EO247" s="62" t="s">
        <v>73</v>
      </c>
      <c r="EP247" s="62" t="s">
        <v>73</v>
      </c>
      <c r="EQ247" s="62" t="s">
        <v>73</v>
      </c>
      <c r="ER247" s="62" t="s">
        <v>73</v>
      </c>
      <c r="ES247" s="62">
        <v>0</v>
      </c>
      <c r="ET247" s="62" t="s">
        <v>73</v>
      </c>
      <c r="EU247" s="62">
        <v>0</v>
      </c>
      <c r="EV247" s="62">
        <v>0</v>
      </c>
      <c r="EW247" s="62">
        <v>0.16</v>
      </c>
      <c r="EX247" s="62" t="s">
        <v>73</v>
      </c>
      <c r="EY247" s="62">
        <v>0</v>
      </c>
      <c r="EZ247" s="62" t="s">
        <v>73</v>
      </c>
      <c r="FA247" s="62">
        <v>0</v>
      </c>
      <c r="FB247" s="62">
        <v>0</v>
      </c>
      <c r="FC247" s="62">
        <v>0</v>
      </c>
      <c r="FD247" s="62" t="s">
        <v>73</v>
      </c>
      <c r="FE247" s="62">
        <v>0</v>
      </c>
      <c r="FF247" s="62">
        <v>0</v>
      </c>
      <c r="FG247" s="62" t="s">
        <v>73</v>
      </c>
      <c r="FH247" s="62">
        <v>0</v>
      </c>
      <c r="FI247" s="62">
        <v>0</v>
      </c>
    </row>
    <row r="248" spans="1:165" x14ac:dyDescent="0.25">
      <c r="A248">
        <v>1</v>
      </c>
      <c r="B248" s="62" t="s">
        <v>316</v>
      </c>
      <c r="C248" s="62">
        <v>0.02</v>
      </c>
      <c r="D248" s="62">
        <v>0.03</v>
      </c>
      <c r="E248" s="62">
        <v>0</v>
      </c>
      <c r="F248" s="62">
        <v>0.05</v>
      </c>
      <c r="G248" s="62" t="s">
        <v>73</v>
      </c>
      <c r="H248" s="62" t="s">
        <v>73</v>
      </c>
      <c r="I248" s="62" t="s">
        <v>73</v>
      </c>
      <c r="J248" s="62" t="s">
        <v>73</v>
      </c>
      <c r="K248" s="62">
        <v>0.05</v>
      </c>
      <c r="L248" s="62">
        <v>0.02</v>
      </c>
      <c r="M248" s="62" t="s">
        <v>73</v>
      </c>
      <c r="N248" s="62" t="s">
        <v>282</v>
      </c>
      <c r="O248" s="62">
        <v>0</v>
      </c>
      <c r="P248" s="62" t="s">
        <v>73</v>
      </c>
      <c r="Q248" s="62">
        <v>0</v>
      </c>
      <c r="R248" s="62" t="s">
        <v>73</v>
      </c>
      <c r="S248" s="62">
        <v>0</v>
      </c>
      <c r="T248" s="62" t="s">
        <v>73</v>
      </c>
      <c r="U248" s="62" t="s">
        <v>73</v>
      </c>
      <c r="V248" s="62">
        <v>0</v>
      </c>
      <c r="W248" s="62">
        <v>0</v>
      </c>
      <c r="X248" s="62">
        <v>0</v>
      </c>
      <c r="Y248" s="62">
        <v>0</v>
      </c>
      <c r="Z248" s="62">
        <v>0</v>
      </c>
      <c r="AA248" s="62" t="s">
        <v>73</v>
      </c>
      <c r="AB248" s="62">
        <v>0</v>
      </c>
      <c r="AC248" s="62" t="s">
        <v>73</v>
      </c>
      <c r="AD248" s="62">
        <v>0</v>
      </c>
      <c r="AE248" s="62" t="s">
        <v>73</v>
      </c>
      <c r="AF248" s="62">
        <v>0</v>
      </c>
      <c r="AG248" s="62" t="s">
        <v>73</v>
      </c>
      <c r="AH248" s="62">
        <v>0</v>
      </c>
      <c r="AI248" s="62">
        <v>0</v>
      </c>
      <c r="AJ248" s="62">
        <v>0</v>
      </c>
      <c r="AK248" s="62">
        <v>0</v>
      </c>
      <c r="AL248" s="62" t="s">
        <v>73</v>
      </c>
      <c r="AM248" s="62">
        <v>0</v>
      </c>
      <c r="AN248" s="62">
        <v>0</v>
      </c>
      <c r="AO248" s="62">
        <v>0</v>
      </c>
      <c r="AP248" s="62" t="s">
        <v>73</v>
      </c>
      <c r="AQ248" s="62">
        <v>0</v>
      </c>
      <c r="AR248" s="62">
        <v>0</v>
      </c>
      <c r="AS248" s="62" t="s">
        <v>73</v>
      </c>
      <c r="AT248" s="62">
        <v>0</v>
      </c>
      <c r="AU248" s="62">
        <v>0</v>
      </c>
      <c r="AV248" s="62">
        <v>0</v>
      </c>
      <c r="AW248" s="62">
        <v>0</v>
      </c>
      <c r="AX248" s="62">
        <v>0</v>
      </c>
      <c r="AY248" s="62">
        <v>0</v>
      </c>
      <c r="AZ248" s="62">
        <v>0</v>
      </c>
      <c r="BA248" s="62">
        <v>0</v>
      </c>
      <c r="BB248" s="62">
        <v>0</v>
      </c>
      <c r="BC248" s="62">
        <v>0</v>
      </c>
      <c r="BD248" s="62">
        <v>0</v>
      </c>
      <c r="BE248" s="62">
        <v>0</v>
      </c>
      <c r="BF248" s="62">
        <v>0</v>
      </c>
      <c r="BG248" s="62">
        <v>0</v>
      </c>
      <c r="BH248" s="62">
        <v>0</v>
      </c>
      <c r="BI248" s="62">
        <v>0</v>
      </c>
      <c r="BJ248" s="62">
        <v>0</v>
      </c>
      <c r="BK248" s="62">
        <v>0</v>
      </c>
      <c r="BL248" s="62">
        <v>0</v>
      </c>
      <c r="BM248" s="62">
        <v>0</v>
      </c>
      <c r="BN248" s="62">
        <v>0</v>
      </c>
      <c r="BO248" s="62">
        <v>0</v>
      </c>
      <c r="BP248" s="62">
        <v>0</v>
      </c>
      <c r="BQ248" s="62">
        <v>0</v>
      </c>
      <c r="BR248" s="62" t="s">
        <v>73</v>
      </c>
      <c r="BS248" s="62" t="s">
        <v>73</v>
      </c>
      <c r="BT248" s="62">
        <v>0</v>
      </c>
      <c r="BU248" s="62">
        <v>0</v>
      </c>
      <c r="BV248" s="62" t="s">
        <v>73</v>
      </c>
      <c r="BW248" s="62" t="s">
        <v>73</v>
      </c>
      <c r="BX248" s="62">
        <v>0</v>
      </c>
      <c r="BY248" s="62" t="s">
        <v>73</v>
      </c>
      <c r="BZ248" s="62" t="s">
        <v>73</v>
      </c>
      <c r="CA248" s="62">
        <v>0</v>
      </c>
      <c r="CB248" s="62">
        <v>0</v>
      </c>
      <c r="CC248" s="62">
        <v>0</v>
      </c>
      <c r="CD248" s="62">
        <v>0</v>
      </c>
      <c r="CE248" s="62" t="s">
        <v>282</v>
      </c>
      <c r="CF248" s="62">
        <v>0</v>
      </c>
      <c r="CG248" s="62">
        <v>0</v>
      </c>
      <c r="CH248" s="62">
        <v>0</v>
      </c>
      <c r="CI248" s="62">
        <v>0</v>
      </c>
      <c r="CJ248" s="62">
        <v>0</v>
      </c>
      <c r="CK248" s="62">
        <v>0</v>
      </c>
      <c r="CL248" s="62">
        <v>0</v>
      </c>
      <c r="CM248" s="62">
        <v>0</v>
      </c>
      <c r="CN248" s="62">
        <v>0</v>
      </c>
      <c r="CO248" s="62" t="s">
        <v>73</v>
      </c>
      <c r="CP248" s="62">
        <v>0</v>
      </c>
      <c r="CQ248" s="62" t="s">
        <v>73</v>
      </c>
      <c r="CR248" s="62" t="s">
        <v>73</v>
      </c>
      <c r="CS248" s="62" t="s">
        <v>73</v>
      </c>
      <c r="CT248" s="62">
        <v>0</v>
      </c>
      <c r="CU248" s="62">
        <v>0</v>
      </c>
      <c r="CV248" s="62">
        <v>0</v>
      </c>
      <c r="CW248" s="62">
        <v>0</v>
      </c>
      <c r="CX248" s="62">
        <v>0</v>
      </c>
      <c r="CY248" s="62">
        <v>0</v>
      </c>
      <c r="CZ248" s="62">
        <v>0.27</v>
      </c>
      <c r="DA248" s="62">
        <v>0</v>
      </c>
      <c r="DB248" s="62">
        <v>0</v>
      </c>
      <c r="DC248" s="62">
        <v>0</v>
      </c>
      <c r="DD248" s="62">
        <v>0</v>
      </c>
      <c r="DE248" s="62">
        <v>0</v>
      </c>
      <c r="DF248" s="62">
        <v>0</v>
      </c>
      <c r="DG248" s="62">
        <v>0</v>
      </c>
      <c r="DH248" s="62" t="s">
        <v>73</v>
      </c>
      <c r="DI248" s="62">
        <v>0</v>
      </c>
      <c r="DJ248" s="62">
        <v>0</v>
      </c>
      <c r="DK248" s="62" t="s">
        <v>73</v>
      </c>
      <c r="DL248" s="62">
        <v>0</v>
      </c>
      <c r="DM248" s="62" t="s">
        <v>282</v>
      </c>
      <c r="DN248" s="62">
        <v>0</v>
      </c>
      <c r="DO248" s="62">
        <v>0</v>
      </c>
      <c r="DP248" s="62" t="s">
        <v>73</v>
      </c>
      <c r="DQ248" s="62">
        <v>0</v>
      </c>
      <c r="DR248" s="62" t="s">
        <v>73</v>
      </c>
      <c r="DS248" s="62">
        <v>0</v>
      </c>
      <c r="DT248" s="62">
        <v>0</v>
      </c>
      <c r="DU248" s="62">
        <v>0</v>
      </c>
      <c r="DV248" s="62">
        <v>0</v>
      </c>
      <c r="DW248" s="62">
        <v>0</v>
      </c>
      <c r="DX248" s="62" t="s">
        <v>73</v>
      </c>
      <c r="DY248" s="62" t="s">
        <v>73</v>
      </c>
      <c r="DZ248" s="62">
        <v>0</v>
      </c>
      <c r="EA248" s="62">
        <v>0</v>
      </c>
      <c r="EB248" s="62">
        <v>0</v>
      </c>
      <c r="EC248" s="62" t="s">
        <v>73</v>
      </c>
      <c r="ED248" s="62">
        <v>0</v>
      </c>
      <c r="EE248" s="62">
        <v>0</v>
      </c>
      <c r="EF248" s="62">
        <v>0</v>
      </c>
      <c r="EG248" s="62">
        <v>0</v>
      </c>
      <c r="EH248" s="62">
        <v>0</v>
      </c>
      <c r="EI248" s="62">
        <v>0</v>
      </c>
      <c r="EJ248" s="62" t="s">
        <v>73</v>
      </c>
      <c r="EK248" s="62">
        <v>0</v>
      </c>
      <c r="EL248" s="62">
        <v>0</v>
      </c>
      <c r="EM248" s="62" t="s">
        <v>73</v>
      </c>
      <c r="EN248" s="62">
        <v>0</v>
      </c>
      <c r="EO248" s="62">
        <v>0</v>
      </c>
      <c r="EP248" s="62">
        <v>0</v>
      </c>
      <c r="EQ248" s="62">
        <v>0</v>
      </c>
      <c r="ER248" s="62">
        <v>0</v>
      </c>
      <c r="ES248" s="62">
        <v>0</v>
      </c>
      <c r="ET248" s="62">
        <v>0</v>
      </c>
      <c r="EU248" s="62">
        <v>0</v>
      </c>
      <c r="EV248" s="62">
        <v>0</v>
      </c>
      <c r="EW248" s="62">
        <v>0</v>
      </c>
      <c r="EX248" s="62" t="s">
        <v>73</v>
      </c>
      <c r="EY248" s="62">
        <v>0</v>
      </c>
      <c r="EZ248" s="62" t="s">
        <v>73</v>
      </c>
      <c r="FA248" s="62">
        <v>0</v>
      </c>
      <c r="FB248" s="62">
        <v>0</v>
      </c>
      <c r="FC248" s="62">
        <v>0</v>
      </c>
      <c r="FD248" s="62">
        <v>0</v>
      </c>
      <c r="FE248" s="62">
        <v>0</v>
      </c>
      <c r="FF248" s="62">
        <v>0.31</v>
      </c>
      <c r="FG248" s="62" t="s">
        <v>73</v>
      </c>
      <c r="FH248" s="62">
        <v>0</v>
      </c>
      <c r="FI248" s="62">
        <v>0</v>
      </c>
    </row>
    <row r="249" spans="1:165" x14ac:dyDescent="0.25">
      <c r="A249">
        <v>1</v>
      </c>
      <c r="B249" s="62" t="s">
        <v>319</v>
      </c>
      <c r="C249" s="62">
        <v>0.02</v>
      </c>
      <c r="D249" s="62">
        <v>0.03</v>
      </c>
      <c r="E249" s="62">
        <v>0</v>
      </c>
      <c r="F249" s="62" t="s">
        <v>73</v>
      </c>
      <c r="G249" s="62" t="s">
        <v>73</v>
      </c>
      <c r="H249" s="62">
        <v>0.02</v>
      </c>
      <c r="I249" s="62">
        <v>0.04</v>
      </c>
      <c r="J249" s="62" t="s">
        <v>73</v>
      </c>
      <c r="K249" s="62" t="s">
        <v>73</v>
      </c>
      <c r="L249" s="62" t="s">
        <v>73</v>
      </c>
      <c r="M249" s="62">
        <v>0</v>
      </c>
      <c r="N249" s="62" t="s">
        <v>282</v>
      </c>
      <c r="O249" s="62">
        <v>0</v>
      </c>
      <c r="P249" s="62">
        <v>0</v>
      </c>
      <c r="Q249" s="62" t="s">
        <v>73</v>
      </c>
      <c r="R249" s="62">
        <v>0</v>
      </c>
      <c r="S249" s="62">
        <v>0</v>
      </c>
      <c r="T249" s="62" t="s">
        <v>73</v>
      </c>
      <c r="U249" s="62">
        <v>0</v>
      </c>
      <c r="V249" s="62">
        <v>0</v>
      </c>
      <c r="W249" s="62">
        <v>0</v>
      </c>
      <c r="X249" s="62">
        <v>0</v>
      </c>
      <c r="Y249" s="62">
        <v>0</v>
      </c>
      <c r="Z249" s="62">
        <v>0</v>
      </c>
      <c r="AA249" s="62" t="s">
        <v>73</v>
      </c>
      <c r="AB249" s="62">
        <v>0</v>
      </c>
      <c r="AC249" s="62">
        <v>0</v>
      </c>
      <c r="AD249" s="62">
        <v>0</v>
      </c>
      <c r="AE249" s="62">
        <v>0</v>
      </c>
      <c r="AF249" s="62" t="s">
        <v>73</v>
      </c>
      <c r="AG249" s="62">
        <v>0</v>
      </c>
      <c r="AH249" s="62">
        <v>0</v>
      </c>
      <c r="AI249" s="62">
        <v>0</v>
      </c>
      <c r="AJ249" s="62">
        <v>0</v>
      </c>
      <c r="AK249" s="62">
        <v>0</v>
      </c>
      <c r="AL249" s="62">
        <v>0</v>
      </c>
      <c r="AM249" s="62">
        <v>0</v>
      </c>
      <c r="AN249" s="62">
        <v>0</v>
      </c>
      <c r="AO249" s="62">
        <v>0</v>
      </c>
      <c r="AP249" s="62" t="s">
        <v>73</v>
      </c>
      <c r="AQ249" s="62">
        <v>0</v>
      </c>
      <c r="AR249" s="62">
        <v>0</v>
      </c>
      <c r="AS249" s="62">
        <v>0</v>
      </c>
      <c r="AT249" s="62">
        <v>0</v>
      </c>
      <c r="AU249" s="62">
        <v>0</v>
      </c>
      <c r="AV249" s="62">
        <v>0</v>
      </c>
      <c r="AW249" s="62">
        <v>0</v>
      </c>
      <c r="AX249" s="62">
        <v>0</v>
      </c>
      <c r="AY249" s="62">
        <v>0</v>
      </c>
      <c r="AZ249" s="62">
        <v>0</v>
      </c>
      <c r="BA249" s="62">
        <v>0</v>
      </c>
      <c r="BB249" s="62">
        <v>0</v>
      </c>
      <c r="BC249" s="62">
        <v>0</v>
      </c>
      <c r="BD249" s="62" t="s">
        <v>73</v>
      </c>
      <c r="BE249" s="62">
        <v>0</v>
      </c>
      <c r="BF249" s="62">
        <v>0</v>
      </c>
      <c r="BG249" s="62">
        <v>0</v>
      </c>
      <c r="BH249" s="62">
        <v>0</v>
      </c>
      <c r="BI249" s="62">
        <v>0.12</v>
      </c>
      <c r="BJ249" s="62">
        <v>0</v>
      </c>
      <c r="BK249" s="62">
        <v>0</v>
      </c>
      <c r="BL249" s="62">
        <v>0</v>
      </c>
      <c r="BM249" s="62" t="s">
        <v>73</v>
      </c>
      <c r="BN249" s="62">
        <v>0</v>
      </c>
      <c r="BO249" s="62">
        <v>0</v>
      </c>
      <c r="BP249" s="62">
        <v>0</v>
      </c>
      <c r="BQ249" s="62">
        <v>0</v>
      </c>
      <c r="BR249" s="62">
        <v>0</v>
      </c>
      <c r="BS249" s="62">
        <v>0</v>
      </c>
      <c r="BT249" s="62">
        <v>0</v>
      </c>
      <c r="BU249" s="62">
        <v>0</v>
      </c>
      <c r="BV249" s="62" t="s">
        <v>73</v>
      </c>
      <c r="BW249" s="62">
        <v>0</v>
      </c>
      <c r="BX249" s="62">
        <v>0</v>
      </c>
      <c r="BY249" s="62">
        <v>0</v>
      </c>
      <c r="BZ249" s="62">
        <v>0</v>
      </c>
      <c r="CA249" s="62">
        <v>0</v>
      </c>
      <c r="CB249" s="62">
        <v>0</v>
      </c>
      <c r="CC249" s="62">
        <v>0</v>
      </c>
      <c r="CD249" s="62">
        <v>0</v>
      </c>
      <c r="CE249" s="62" t="s">
        <v>282</v>
      </c>
      <c r="CF249" s="62">
        <v>0</v>
      </c>
      <c r="CG249" s="62">
        <v>0</v>
      </c>
      <c r="CH249" s="62">
        <v>0</v>
      </c>
      <c r="CI249" s="62">
        <v>0</v>
      </c>
      <c r="CJ249" s="62">
        <v>0</v>
      </c>
      <c r="CK249" s="62">
        <v>0</v>
      </c>
      <c r="CL249" s="62">
        <v>0</v>
      </c>
      <c r="CM249" s="62">
        <v>0</v>
      </c>
      <c r="CN249" s="62">
        <v>0</v>
      </c>
      <c r="CO249" s="62" t="s">
        <v>73</v>
      </c>
      <c r="CP249" s="62" t="s">
        <v>73</v>
      </c>
      <c r="CQ249" s="62" t="s">
        <v>73</v>
      </c>
      <c r="CR249" s="62">
        <v>0</v>
      </c>
      <c r="CS249" s="62" t="s">
        <v>73</v>
      </c>
      <c r="CT249" s="62">
        <v>0</v>
      </c>
      <c r="CU249" s="62">
        <v>0</v>
      </c>
      <c r="CV249" s="62">
        <v>0</v>
      </c>
      <c r="CW249" s="62">
        <v>0</v>
      </c>
      <c r="CX249" s="62">
        <v>0</v>
      </c>
      <c r="CY249" s="62">
        <v>0</v>
      </c>
      <c r="CZ249" s="62">
        <v>0</v>
      </c>
      <c r="DA249" s="62">
        <v>0</v>
      </c>
      <c r="DB249" s="62">
        <v>0</v>
      </c>
      <c r="DC249" s="62">
        <v>0</v>
      </c>
      <c r="DD249" s="62">
        <v>0</v>
      </c>
      <c r="DE249" s="62">
        <v>0</v>
      </c>
      <c r="DF249" s="62" t="s">
        <v>73</v>
      </c>
      <c r="DG249" s="62" t="s">
        <v>73</v>
      </c>
      <c r="DH249" s="62">
        <v>0.17</v>
      </c>
      <c r="DI249" s="62" t="s">
        <v>73</v>
      </c>
      <c r="DJ249" s="62" t="s">
        <v>73</v>
      </c>
      <c r="DK249" s="62">
        <v>0</v>
      </c>
      <c r="DL249" s="62" t="s">
        <v>73</v>
      </c>
      <c r="DM249" s="62" t="s">
        <v>282</v>
      </c>
      <c r="DN249" s="62">
        <v>0</v>
      </c>
      <c r="DO249" s="62">
        <v>0</v>
      </c>
      <c r="DP249" s="62">
        <v>0</v>
      </c>
      <c r="DQ249" s="62">
        <v>0</v>
      </c>
      <c r="DR249" s="62" t="s">
        <v>73</v>
      </c>
      <c r="DS249" s="62">
        <v>0</v>
      </c>
      <c r="DT249" s="62">
        <v>0</v>
      </c>
      <c r="DU249" s="62">
        <v>0</v>
      </c>
      <c r="DV249" s="62">
        <v>0</v>
      </c>
      <c r="DW249" s="62">
        <v>0</v>
      </c>
      <c r="DX249" s="62">
        <v>0</v>
      </c>
      <c r="DY249" s="62">
        <v>0</v>
      </c>
      <c r="DZ249" s="62">
        <v>0</v>
      </c>
      <c r="EA249" s="62">
        <v>0</v>
      </c>
      <c r="EB249" s="62">
        <v>0</v>
      </c>
      <c r="EC249" s="62">
        <v>0</v>
      </c>
      <c r="ED249" s="62">
        <v>0</v>
      </c>
      <c r="EE249" s="62">
        <v>0.13</v>
      </c>
      <c r="EF249" s="62" t="s">
        <v>73</v>
      </c>
      <c r="EG249" s="62">
        <v>0</v>
      </c>
      <c r="EH249" s="62">
        <v>0</v>
      </c>
      <c r="EI249" s="62">
        <v>0</v>
      </c>
      <c r="EJ249" s="62">
        <v>0</v>
      </c>
      <c r="EK249" s="62">
        <v>0</v>
      </c>
      <c r="EL249" s="62" t="s">
        <v>73</v>
      </c>
      <c r="EM249" s="62">
        <v>0</v>
      </c>
      <c r="EN249" s="62">
        <v>0</v>
      </c>
      <c r="EO249" s="62">
        <v>0</v>
      </c>
      <c r="EP249" s="62">
        <v>0</v>
      </c>
      <c r="EQ249" s="62">
        <v>0</v>
      </c>
      <c r="ER249" s="62">
        <v>0</v>
      </c>
      <c r="ES249" s="62">
        <v>0</v>
      </c>
      <c r="ET249" s="62">
        <v>0</v>
      </c>
      <c r="EU249" s="62">
        <v>0</v>
      </c>
      <c r="EV249" s="62">
        <v>0</v>
      </c>
      <c r="EW249" s="62" t="s">
        <v>73</v>
      </c>
      <c r="EX249" s="62">
        <v>0</v>
      </c>
      <c r="EY249" s="62">
        <v>0</v>
      </c>
      <c r="EZ249" s="62">
        <v>0</v>
      </c>
      <c r="FA249" s="62">
        <v>0</v>
      </c>
      <c r="FB249" s="62">
        <v>0</v>
      </c>
      <c r="FC249" s="62">
        <v>0</v>
      </c>
      <c r="FD249" s="62">
        <v>0</v>
      </c>
      <c r="FE249" s="62">
        <v>0</v>
      </c>
      <c r="FF249" s="62">
        <v>0</v>
      </c>
      <c r="FG249" s="62">
        <v>0</v>
      </c>
      <c r="FH249" s="62">
        <v>0</v>
      </c>
      <c r="FI249" s="62">
        <v>0</v>
      </c>
    </row>
    <row r="250" spans="1:165" x14ac:dyDescent="0.25">
      <c r="A250">
        <v>1</v>
      </c>
      <c r="B250" s="62" t="s">
        <v>445</v>
      </c>
      <c r="C250" s="62">
        <v>0.01</v>
      </c>
      <c r="D250" s="62">
        <v>0</v>
      </c>
      <c r="E250" s="62">
        <v>0.01</v>
      </c>
      <c r="F250" s="62" t="s">
        <v>73</v>
      </c>
      <c r="G250" s="62">
        <v>0</v>
      </c>
      <c r="H250" s="62">
        <v>0</v>
      </c>
      <c r="I250" s="62" t="s">
        <v>73</v>
      </c>
      <c r="J250" s="62">
        <v>0.02</v>
      </c>
      <c r="K250" s="62" t="s">
        <v>73</v>
      </c>
      <c r="L250" s="62" t="s">
        <v>73</v>
      </c>
      <c r="M250" s="62">
        <v>0</v>
      </c>
      <c r="N250" s="62" t="s">
        <v>282</v>
      </c>
      <c r="O250" s="62">
        <v>0</v>
      </c>
      <c r="P250" s="62">
        <v>0</v>
      </c>
      <c r="Q250" s="62">
        <v>0</v>
      </c>
      <c r="R250" s="62">
        <v>0</v>
      </c>
      <c r="S250" s="62">
        <v>0</v>
      </c>
      <c r="T250" s="62" t="s">
        <v>73</v>
      </c>
      <c r="U250" s="62">
        <v>0</v>
      </c>
      <c r="V250" s="62">
        <v>0</v>
      </c>
      <c r="W250" s="62">
        <v>0</v>
      </c>
      <c r="X250" s="62">
        <v>0</v>
      </c>
      <c r="Y250" s="62">
        <v>0</v>
      </c>
      <c r="Z250" s="62">
        <v>0</v>
      </c>
      <c r="AA250" s="62" t="s">
        <v>73</v>
      </c>
      <c r="AB250" s="62">
        <v>0</v>
      </c>
      <c r="AC250" s="62">
        <v>0</v>
      </c>
      <c r="AD250" s="62">
        <v>0</v>
      </c>
      <c r="AE250" s="62">
        <v>0</v>
      </c>
      <c r="AF250" s="62">
        <v>0</v>
      </c>
      <c r="AG250" s="62">
        <v>0</v>
      </c>
      <c r="AH250" s="62">
        <v>0</v>
      </c>
      <c r="AI250" s="62">
        <v>0</v>
      </c>
      <c r="AJ250" s="62">
        <v>0</v>
      </c>
      <c r="AK250" s="62">
        <v>0</v>
      </c>
      <c r="AL250" s="62">
        <v>0</v>
      </c>
      <c r="AM250" s="62">
        <v>0</v>
      </c>
      <c r="AN250" s="62">
        <v>0</v>
      </c>
      <c r="AO250" s="62">
        <v>0</v>
      </c>
      <c r="AP250" s="62" t="s">
        <v>73</v>
      </c>
      <c r="AQ250" s="62">
        <v>0</v>
      </c>
      <c r="AR250" s="62">
        <v>0</v>
      </c>
      <c r="AS250" s="62" t="s">
        <v>73</v>
      </c>
      <c r="AT250" s="62">
        <v>0</v>
      </c>
      <c r="AU250" s="62" t="s">
        <v>73</v>
      </c>
      <c r="AV250" s="62" t="s">
        <v>73</v>
      </c>
      <c r="AW250" s="62" t="s">
        <v>73</v>
      </c>
      <c r="AX250" s="62">
        <v>0</v>
      </c>
      <c r="AY250" s="62">
        <v>0</v>
      </c>
      <c r="AZ250" s="62">
        <v>0</v>
      </c>
      <c r="BA250" s="62">
        <v>0</v>
      </c>
      <c r="BB250" s="62">
        <v>0</v>
      </c>
      <c r="BC250" s="62">
        <v>0</v>
      </c>
      <c r="BD250" s="62">
        <v>0</v>
      </c>
      <c r="BE250" s="62">
        <v>0</v>
      </c>
      <c r="BF250" s="62">
        <v>0</v>
      </c>
      <c r="BG250" s="62">
        <v>0</v>
      </c>
      <c r="BH250" s="62">
        <v>0</v>
      </c>
      <c r="BI250" s="62">
        <v>0</v>
      </c>
      <c r="BJ250" s="62">
        <v>0</v>
      </c>
      <c r="BK250" s="62">
        <v>0</v>
      </c>
      <c r="BL250" s="62">
        <v>0</v>
      </c>
      <c r="BM250" s="62">
        <v>0</v>
      </c>
      <c r="BN250" s="62">
        <v>0</v>
      </c>
      <c r="BO250" s="62">
        <v>0</v>
      </c>
      <c r="BP250" s="62">
        <v>0</v>
      </c>
      <c r="BQ250" s="62">
        <v>0</v>
      </c>
      <c r="BR250" s="62" t="s">
        <v>73</v>
      </c>
      <c r="BS250" s="62">
        <v>0</v>
      </c>
      <c r="BT250" s="62">
        <v>0</v>
      </c>
      <c r="BU250" s="62">
        <v>0</v>
      </c>
      <c r="BV250" s="62" t="s">
        <v>73</v>
      </c>
      <c r="BW250" s="62">
        <v>0</v>
      </c>
      <c r="BX250" s="62">
        <v>0</v>
      </c>
      <c r="BY250" s="62">
        <v>0</v>
      </c>
      <c r="BZ250" s="62">
        <v>0</v>
      </c>
      <c r="CA250" s="62">
        <v>0</v>
      </c>
      <c r="CB250" s="62">
        <v>0</v>
      </c>
      <c r="CC250" s="62">
        <v>0</v>
      </c>
      <c r="CD250" s="62">
        <v>0</v>
      </c>
      <c r="CE250" s="62" t="s">
        <v>282</v>
      </c>
      <c r="CF250" s="62">
        <v>0</v>
      </c>
      <c r="CG250" s="62" t="s">
        <v>73</v>
      </c>
      <c r="CH250" s="62" t="s">
        <v>73</v>
      </c>
      <c r="CI250" s="62" t="s">
        <v>73</v>
      </c>
      <c r="CJ250" s="62">
        <v>0</v>
      </c>
      <c r="CK250" s="62">
        <v>0</v>
      </c>
      <c r="CL250" s="62">
        <v>0</v>
      </c>
      <c r="CM250" s="62">
        <v>0</v>
      </c>
      <c r="CN250" s="62">
        <v>0</v>
      </c>
      <c r="CO250" s="62" t="s">
        <v>73</v>
      </c>
      <c r="CP250" s="62">
        <v>0</v>
      </c>
      <c r="CQ250" s="62" t="s">
        <v>73</v>
      </c>
      <c r="CR250" s="62">
        <v>0</v>
      </c>
      <c r="CS250" s="62" t="s">
        <v>73</v>
      </c>
      <c r="CT250" s="62">
        <v>0</v>
      </c>
      <c r="CU250" s="62">
        <v>0</v>
      </c>
      <c r="CV250" s="62">
        <v>0</v>
      </c>
      <c r="CW250" s="62">
        <v>0</v>
      </c>
      <c r="CX250" s="62">
        <v>0</v>
      </c>
      <c r="CY250" s="62">
        <v>0</v>
      </c>
      <c r="CZ250" s="62">
        <v>0</v>
      </c>
      <c r="DA250" s="62">
        <v>0</v>
      </c>
      <c r="DB250" s="62">
        <v>0</v>
      </c>
      <c r="DC250" s="62">
        <v>0</v>
      </c>
      <c r="DD250" s="62">
        <v>0</v>
      </c>
      <c r="DE250" s="62">
        <v>0</v>
      </c>
      <c r="DF250" s="62">
        <v>0</v>
      </c>
      <c r="DG250" s="62">
        <v>0</v>
      </c>
      <c r="DH250" s="62" t="s">
        <v>73</v>
      </c>
      <c r="DI250" s="62">
        <v>0</v>
      </c>
      <c r="DJ250" s="62" t="s">
        <v>73</v>
      </c>
      <c r="DK250" s="62" t="s">
        <v>73</v>
      </c>
      <c r="DL250" s="62">
        <v>0</v>
      </c>
      <c r="DM250" s="62" t="s">
        <v>282</v>
      </c>
      <c r="DN250" s="62">
        <v>0</v>
      </c>
      <c r="DO250" s="62">
        <v>0</v>
      </c>
      <c r="DP250" s="62">
        <v>0</v>
      </c>
      <c r="DQ250" s="62">
        <v>0</v>
      </c>
      <c r="DR250" s="62" t="s">
        <v>73</v>
      </c>
      <c r="DS250" s="62">
        <v>0</v>
      </c>
      <c r="DT250" s="62">
        <v>0</v>
      </c>
      <c r="DU250" s="62">
        <v>0</v>
      </c>
      <c r="DV250" s="62">
        <v>0</v>
      </c>
      <c r="DW250" s="62">
        <v>0</v>
      </c>
      <c r="DX250" s="62">
        <v>0</v>
      </c>
      <c r="DY250" s="62">
        <v>0</v>
      </c>
      <c r="DZ250" s="62">
        <v>0</v>
      </c>
      <c r="EA250" s="62">
        <v>0</v>
      </c>
      <c r="EB250" s="62">
        <v>0</v>
      </c>
      <c r="EC250" s="62">
        <v>0</v>
      </c>
      <c r="ED250" s="62" t="s">
        <v>73</v>
      </c>
      <c r="EE250" s="62">
        <v>0</v>
      </c>
      <c r="EF250" s="62">
        <v>0</v>
      </c>
      <c r="EG250" s="62">
        <v>0</v>
      </c>
      <c r="EH250" s="62">
        <v>0</v>
      </c>
      <c r="EI250" s="62">
        <v>0</v>
      </c>
      <c r="EJ250" s="62">
        <v>0</v>
      </c>
      <c r="EK250" s="62">
        <v>0</v>
      </c>
      <c r="EL250" s="62">
        <v>0</v>
      </c>
      <c r="EM250" s="62">
        <v>0</v>
      </c>
      <c r="EN250" s="62">
        <v>0</v>
      </c>
      <c r="EO250" s="62">
        <v>0</v>
      </c>
      <c r="EP250" s="62">
        <v>0</v>
      </c>
      <c r="EQ250" s="62">
        <v>0</v>
      </c>
      <c r="ER250" s="62">
        <v>0</v>
      </c>
      <c r="ES250" s="62">
        <v>0</v>
      </c>
      <c r="ET250" s="62">
        <v>0</v>
      </c>
      <c r="EU250" s="62">
        <v>0</v>
      </c>
      <c r="EV250" s="62">
        <v>0</v>
      </c>
      <c r="EW250" s="62" t="s">
        <v>73</v>
      </c>
      <c r="EX250" s="62">
        <v>0</v>
      </c>
      <c r="EY250" s="62">
        <v>0</v>
      </c>
      <c r="EZ250" s="62" t="s">
        <v>73</v>
      </c>
      <c r="FA250" s="62">
        <v>0</v>
      </c>
      <c r="FB250" s="62">
        <v>0</v>
      </c>
      <c r="FC250" s="62">
        <v>0</v>
      </c>
      <c r="FD250" s="62">
        <v>0</v>
      </c>
      <c r="FE250" s="62">
        <v>0</v>
      </c>
      <c r="FF250" s="62">
        <v>0</v>
      </c>
      <c r="FG250" s="62">
        <v>0</v>
      </c>
      <c r="FH250" s="62" t="s">
        <v>73</v>
      </c>
      <c r="FI250" s="62">
        <v>0</v>
      </c>
    </row>
    <row r="251" spans="1:165" x14ac:dyDescent="0.25">
      <c r="A251">
        <v>1</v>
      </c>
      <c r="B251" s="62" t="s">
        <v>322</v>
      </c>
      <c r="C251" s="62">
        <v>0.01</v>
      </c>
      <c r="D251" s="62">
        <v>0</v>
      </c>
      <c r="E251" s="62" t="s">
        <v>73</v>
      </c>
      <c r="F251" s="62">
        <v>0</v>
      </c>
      <c r="G251" s="62" t="s">
        <v>73</v>
      </c>
      <c r="H251" s="62" t="s">
        <v>73</v>
      </c>
      <c r="I251" s="62">
        <v>0.01</v>
      </c>
      <c r="J251" s="62" t="s">
        <v>73</v>
      </c>
      <c r="K251" s="62" t="s">
        <v>73</v>
      </c>
      <c r="L251" s="62">
        <v>0.02</v>
      </c>
      <c r="M251" s="62">
        <v>0</v>
      </c>
      <c r="N251" s="62" t="s">
        <v>282</v>
      </c>
      <c r="O251" s="62">
        <v>0</v>
      </c>
      <c r="P251" s="62">
        <v>0</v>
      </c>
      <c r="Q251" s="62">
        <v>0</v>
      </c>
      <c r="R251" s="62">
        <v>0</v>
      </c>
      <c r="S251" s="62">
        <v>0</v>
      </c>
      <c r="T251" s="62" t="s">
        <v>73</v>
      </c>
      <c r="U251" s="62">
        <v>0</v>
      </c>
      <c r="V251" s="62">
        <v>0</v>
      </c>
      <c r="W251" s="62">
        <v>0</v>
      </c>
      <c r="X251" s="62" t="s">
        <v>73</v>
      </c>
      <c r="Y251" s="62">
        <v>0</v>
      </c>
      <c r="Z251" s="62">
        <v>0</v>
      </c>
      <c r="AA251" s="62" t="s">
        <v>73</v>
      </c>
      <c r="AB251" s="62">
        <v>0</v>
      </c>
      <c r="AC251" s="62">
        <v>0</v>
      </c>
      <c r="AD251" s="62">
        <v>0</v>
      </c>
      <c r="AE251" s="62">
        <v>0</v>
      </c>
      <c r="AF251" s="62">
        <v>0</v>
      </c>
      <c r="AG251" s="62">
        <v>0</v>
      </c>
      <c r="AH251" s="62">
        <v>0</v>
      </c>
      <c r="AI251" s="62">
        <v>0</v>
      </c>
      <c r="AJ251" s="62">
        <v>0</v>
      </c>
      <c r="AK251" s="62">
        <v>0</v>
      </c>
      <c r="AL251" s="62">
        <v>0</v>
      </c>
      <c r="AM251" s="62">
        <v>0</v>
      </c>
      <c r="AN251" s="62">
        <v>0</v>
      </c>
      <c r="AO251" s="62">
        <v>0</v>
      </c>
      <c r="AP251" s="62" t="s">
        <v>73</v>
      </c>
      <c r="AQ251" s="62">
        <v>0</v>
      </c>
      <c r="AR251" s="62" t="s">
        <v>73</v>
      </c>
      <c r="AS251" s="62">
        <v>0</v>
      </c>
      <c r="AT251" s="62">
        <v>0</v>
      </c>
      <c r="AU251" s="62" t="s">
        <v>73</v>
      </c>
      <c r="AV251" s="62">
        <v>0</v>
      </c>
      <c r="AW251" s="62">
        <v>0</v>
      </c>
      <c r="AX251" s="62" t="s">
        <v>73</v>
      </c>
      <c r="AY251" s="62">
        <v>0</v>
      </c>
      <c r="AZ251" s="62">
        <v>0</v>
      </c>
      <c r="BA251" s="62">
        <v>0</v>
      </c>
      <c r="BB251" s="62">
        <v>0</v>
      </c>
      <c r="BC251" s="62">
        <v>0</v>
      </c>
      <c r="BD251" s="62">
        <v>0</v>
      </c>
      <c r="BE251" s="62">
        <v>0</v>
      </c>
      <c r="BF251" s="62" t="s">
        <v>73</v>
      </c>
      <c r="BG251" s="62" t="s">
        <v>73</v>
      </c>
      <c r="BH251" s="62">
        <v>0</v>
      </c>
      <c r="BI251" s="62">
        <v>0</v>
      </c>
      <c r="BJ251" s="62">
        <v>0</v>
      </c>
      <c r="BK251" s="62">
        <v>0</v>
      </c>
      <c r="BL251" s="62">
        <v>0</v>
      </c>
      <c r="BM251" s="62">
        <v>0</v>
      </c>
      <c r="BN251" s="62">
        <v>0</v>
      </c>
      <c r="BO251" s="62" t="s">
        <v>73</v>
      </c>
      <c r="BP251" s="62">
        <v>0</v>
      </c>
      <c r="BQ251" s="62">
        <v>0</v>
      </c>
      <c r="BR251" s="62" t="s">
        <v>73</v>
      </c>
      <c r="BS251" s="62" t="s">
        <v>73</v>
      </c>
      <c r="BT251" s="62">
        <v>0</v>
      </c>
      <c r="BU251" s="62">
        <v>0</v>
      </c>
      <c r="BV251" s="62" t="s">
        <v>73</v>
      </c>
      <c r="BW251" s="62" t="s">
        <v>73</v>
      </c>
      <c r="BX251" s="62">
        <v>0</v>
      </c>
      <c r="BY251" s="62" t="s">
        <v>73</v>
      </c>
      <c r="BZ251" s="62">
        <v>0</v>
      </c>
      <c r="CA251" s="62">
        <v>0</v>
      </c>
      <c r="CB251" s="62">
        <v>0</v>
      </c>
      <c r="CC251" s="62">
        <v>0</v>
      </c>
      <c r="CD251" s="62">
        <v>0</v>
      </c>
      <c r="CE251" s="62" t="s">
        <v>282</v>
      </c>
      <c r="CF251" s="62">
        <v>0</v>
      </c>
      <c r="CG251" s="62">
        <v>0</v>
      </c>
      <c r="CH251" s="62">
        <v>0</v>
      </c>
      <c r="CI251" s="62">
        <v>0</v>
      </c>
      <c r="CJ251" s="62">
        <v>0</v>
      </c>
      <c r="CK251" s="62">
        <v>0</v>
      </c>
      <c r="CL251" s="62">
        <v>0</v>
      </c>
      <c r="CM251" s="62">
        <v>0</v>
      </c>
      <c r="CN251" s="62" t="s">
        <v>73</v>
      </c>
      <c r="CO251" s="62" t="s">
        <v>73</v>
      </c>
      <c r="CP251" s="62">
        <v>0</v>
      </c>
      <c r="CQ251" s="62" t="s">
        <v>73</v>
      </c>
      <c r="CR251" s="62">
        <v>0</v>
      </c>
      <c r="CS251" s="62" t="s">
        <v>73</v>
      </c>
      <c r="CT251" s="62">
        <v>0</v>
      </c>
      <c r="CU251" s="62">
        <v>0</v>
      </c>
      <c r="CV251" s="62">
        <v>0</v>
      </c>
      <c r="CW251" s="62">
        <v>0</v>
      </c>
      <c r="CX251" s="62">
        <v>0</v>
      </c>
      <c r="CY251" s="62">
        <v>0</v>
      </c>
      <c r="CZ251" s="62">
        <v>0</v>
      </c>
      <c r="DA251" s="62">
        <v>0</v>
      </c>
      <c r="DB251" s="62">
        <v>0</v>
      </c>
      <c r="DC251" s="62">
        <v>0</v>
      </c>
      <c r="DD251" s="62">
        <v>0</v>
      </c>
      <c r="DE251" s="62">
        <v>0</v>
      </c>
      <c r="DF251" s="62">
        <v>0</v>
      </c>
      <c r="DG251" s="62">
        <v>0</v>
      </c>
      <c r="DH251" s="62">
        <v>0</v>
      </c>
      <c r="DI251" s="62">
        <v>0</v>
      </c>
      <c r="DJ251" s="62">
        <v>0</v>
      </c>
      <c r="DK251" s="62">
        <v>0</v>
      </c>
      <c r="DL251" s="62">
        <v>0</v>
      </c>
      <c r="DM251" s="62" t="s">
        <v>282</v>
      </c>
      <c r="DN251" s="62">
        <v>0</v>
      </c>
      <c r="DO251" s="62">
        <v>0</v>
      </c>
      <c r="DP251" s="62">
        <v>0</v>
      </c>
      <c r="DQ251" s="62" t="s">
        <v>73</v>
      </c>
      <c r="DR251" s="62" t="s">
        <v>73</v>
      </c>
      <c r="DS251" s="62">
        <v>0</v>
      </c>
      <c r="DT251" s="62">
        <v>0</v>
      </c>
      <c r="DU251" s="62">
        <v>0</v>
      </c>
      <c r="DV251" s="62">
        <v>0</v>
      </c>
      <c r="DW251" s="62">
        <v>0</v>
      </c>
      <c r="DX251" s="62">
        <v>0</v>
      </c>
      <c r="DY251" s="62">
        <v>0</v>
      </c>
      <c r="DZ251" s="62">
        <v>0</v>
      </c>
      <c r="EA251" s="62">
        <v>0</v>
      </c>
      <c r="EB251" s="62">
        <v>0</v>
      </c>
      <c r="EC251" s="62">
        <v>0</v>
      </c>
      <c r="ED251" s="62">
        <v>0</v>
      </c>
      <c r="EE251" s="62">
        <v>0</v>
      </c>
      <c r="EF251" s="62">
        <v>0</v>
      </c>
      <c r="EG251" s="62">
        <v>0</v>
      </c>
      <c r="EH251" s="62">
        <v>0</v>
      </c>
      <c r="EI251" s="62">
        <v>0</v>
      </c>
      <c r="EJ251" s="62" t="s">
        <v>73</v>
      </c>
      <c r="EK251" s="62" t="s">
        <v>73</v>
      </c>
      <c r="EL251" s="62">
        <v>0</v>
      </c>
      <c r="EM251" s="62">
        <v>0</v>
      </c>
      <c r="EN251" s="62">
        <v>0</v>
      </c>
      <c r="EO251" s="62">
        <v>0</v>
      </c>
      <c r="EP251" s="62">
        <v>0</v>
      </c>
      <c r="EQ251" s="62">
        <v>0</v>
      </c>
      <c r="ER251" s="62">
        <v>0</v>
      </c>
      <c r="ES251" s="62" t="s">
        <v>73</v>
      </c>
      <c r="ET251" s="62">
        <v>0</v>
      </c>
      <c r="EU251" s="62">
        <v>0</v>
      </c>
      <c r="EV251" s="62">
        <v>0</v>
      </c>
      <c r="EW251" s="62">
        <v>0</v>
      </c>
      <c r="EX251" s="62">
        <v>0</v>
      </c>
      <c r="EY251" s="62">
        <v>0</v>
      </c>
      <c r="EZ251" s="62">
        <v>0</v>
      </c>
      <c r="FA251" s="62">
        <v>0</v>
      </c>
      <c r="FB251" s="62">
        <v>0</v>
      </c>
      <c r="FC251" s="62">
        <v>0</v>
      </c>
      <c r="FD251" s="62" t="s">
        <v>73</v>
      </c>
      <c r="FE251" s="62">
        <v>0</v>
      </c>
      <c r="FF251" s="62">
        <v>0</v>
      </c>
      <c r="FG251" s="62" t="s">
        <v>73</v>
      </c>
      <c r="FH251" s="62">
        <v>0</v>
      </c>
      <c r="FI251" s="62" t="s">
        <v>73</v>
      </c>
    </row>
    <row r="252" spans="1:165" x14ac:dyDescent="0.25">
      <c r="A252">
        <v>1</v>
      </c>
      <c r="B252" s="62" t="s">
        <v>325</v>
      </c>
      <c r="C252" s="62">
        <v>0.42</v>
      </c>
      <c r="D252" s="62">
        <v>0.41</v>
      </c>
      <c r="E252" s="62">
        <v>0.48</v>
      </c>
      <c r="F252" s="62">
        <v>0.45</v>
      </c>
      <c r="G252" s="62">
        <v>0.46</v>
      </c>
      <c r="H252" s="62">
        <v>0.42</v>
      </c>
      <c r="I252" s="62">
        <v>0.36</v>
      </c>
      <c r="J252" s="62">
        <v>0.34</v>
      </c>
      <c r="K252" s="62">
        <v>0.5</v>
      </c>
      <c r="L252" s="62">
        <v>0.41</v>
      </c>
      <c r="M252" s="62">
        <v>0.36</v>
      </c>
      <c r="N252" s="62" t="s">
        <v>282</v>
      </c>
      <c r="O252" s="62" t="s">
        <v>73</v>
      </c>
      <c r="P252" s="62">
        <v>0.53</v>
      </c>
      <c r="Q252" s="62" t="s">
        <v>73</v>
      </c>
      <c r="R252" s="62" t="s">
        <v>73</v>
      </c>
      <c r="S252" s="62">
        <v>0.56000000000000005</v>
      </c>
      <c r="T252" s="62" t="s">
        <v>73</v>
      </c>
      <c r="U252" s="62">
        <v>0.33</v>
      </c>
      <c r="V252" s="62">
        <v>0.52</v>
      </c>
      <c r="W252" s="62">
        <v>0.88</v>
      </c>
      <c r="X252" s="62">
        <v>0.5</v>
      </c>
      <c r="Y252" s="62">
        <v>0.59</v>
      </c>
      <c r="Z252" s="62" t="s">
        <v>73</v>
      </c>
      <c r="AA252" s="62" t="s">
        <v>73</v>
      </c>
      <c r="AB252" s="62" t="s">
        <v>73</v>
      </c>
      <c r="AC252" s="62">
        <v>0.24</v>
      </c>
      <c r="AD252" s="62">
        <v>0.87</v>
      </c>
      <c r="AE252" s="62">
        <v>0.35</v>
      </c>
      <c r="AF252" s="62">
        <v>0.43</v>
      </c>
      <c r="AG252" s="62">
        <v>0.71</v>
      </c>
      <c r="AH252" s="62">
        <v>0.79</v>
      </c>
      <c r="AI252" s="62">
        <v>0.26</v>
      </c>
      <c r="AJ252" s="62" t="s">
        <v>73</v>
      </c>
      <c r="AK252" s="62" t="s">
        <v>73</v>
      </c>
      <c r="AL252" s="62">
        <v>0.36</v>
      </c>
      <c r="AM252" s="62">
        <v>0.75</v>
      </c>
      <c r="AN252" s="62">
        <v>0.5</v>
      </c>
      <c r="AO252" s="62" t="s">
        <v>73</v>
      </c>
      <c r="AP252" s="62" t="s">
        <v>73</v>
      </c>
      <c r="AQ252" s="62">
        <v>0.56999999999999995</v>
      </c>
      <c r="AR252" s="62" t="s">
        <v>73</v>
      </c>
      <c r="AS252" s="62" t="s">
        <v>73</v>
      </c>
      <c r="AT252" s="62">
        <v>0.82</v>
      </c>
      <c r="AU252" s="62">
        <v>0.59</v>
      </c>
      <c r="AV252" s="62">
        <v>0.46</v>
      </c>
      <c r="AW252" s="62" t="s">
        <v>73</v>
      </c>
      <c r="AX252" s="62">
        <v>0.69</v>
      </c>
      <c r="AY252" s="62">
        <v>0.33</v>
      </c>
      <c r="AZ252" s="62">
        <v>0.5</v>
      </c>
      <c r="BA252" s="62">
        <v>0.34</v>
      </c>
      <c r="BB252" s="62">
        <v>0.25</v>
      </c>
      <c r="BC252" s="62">
        <v>0.55000000000000004</v>
      </c>
      <c r="BD252" s="62">
        <v>0.37</v>
      </c>
      <c r="BE252" s="62">
        <v>0.27</v>
      </c>
      <c r="BF252" s="62">
        <v>0.49</v>
      </c>
      <c r="BG252" s="62">
        <v>0.56999999999999995</v>
      </c>
      <c r="BH252" s="62" t="s">
        <v>73</v>
      </c>
      <c r="BI252" s="62">
        <v>0.28000000000000003</v>
      </c>
      <c r="BJ252" s="62">
        <v>0.89</v>
      </c>
      <c r="BK252" s="62">
        <v>0.5</v>
      </c>
      <c r="BL252" s="62">
        <v>0.34</v>
      </c>
      <c r="BM252" s="62" t="s">
        <v>73</v>
      </c>
      <c r="BN252" s="62">
        <v>0</v>
      </c>
      <c r="BO252" s="62">
        <v>0.4</v>
      </c>
      <c r="BP252" s="62">
        <v>0.5</v>
      </c>
      <c r="BQ252" s="62">
        <v>0.63</v>
      </c>
      <c r="BR252" s="62">
        <v>0.44</v>
      </c>
      <c r="BS252" s="62">
        <v>0.36</v>
      </c>
      <c r="BT252" s="62">
        <v>0.26</v>
      </c>
      <c r="BU252" s="62">
        <v>0.92</v>
      </c>
      <c r="BV252" s="62" t="s">
        <v>73</v>
      </c>
      <c r="BW252" s="62" t="s">
        <v>73</v>
      </c>
      <c r="BX252" s="62">
        <v>0.63</v>
      </c>
      <c r="BY252" s="62" t="s">
        <v>73</v>
      </c>
      <c r="BZ252" s="62">
        <v>0.45</v>
      </c>
      <c r="CA252" s="62">
        <v>0.47</v>
      </c>
      <c r="CB252" s="62">
        <v>0.44</v>
      </c>
      <c r="CC252" s="62" t="s">
        <v>73</v>
      </c>
      <c r="CD252" s="62">
        <v>0.34</v>
      </c>
      <c r="CE252" s="62" t="s">
        <v>282</v>
      </c>
      <c r="CF252" s="62">
        <v>0.5</v>
      </c>
      <c r="CG252" s="62">
        <v>0.31</v>
      </c>
      <c r="CH252" s="62" t="s">
        <v>73</v>
      </c>
      <c r="CI252" s="62" t="s">
        <v>73</v>
      </c>
      <c r="CJ252" s="62" t="s">
        <v>73</v>
      </c>
      <c r="CK252" s="62">
        <v>0.47</v>
      </c>
      <c r="CL252" s="62">
        <v>0.8</v>
      </c>
      <c r="CM252" s="62">
        <v>0.59</v>
      </c>
      <c r="CN252" s="62">
        <v>0.53</v>
      </c>
      <c r="CO252" s="62" t="s">
        <v>73</v>
      </c>
      <c r="CP252" s="62" t="s">
        <v>73</v>
      </c>
      <c r="CQ252" s="62" t="s">
        <v>73</v>
      </c>
      <c r="CR252" s="62">
        <v>0.44</v>
      </c>
      <c r="CS252" s="62" t="s">
        <v>73</v>
      </c>
      <c r="CT252" s="62" t="s">
        <v>73</v>
      </c>
      <c r="CU252" s="62" t="s">
        <v>73</v>
      </c>
      <c r="CV252" s="62">
        <v>0.52</v>
      </c>
      <c r="CW252" s="62">
        <v>0.54</v>
      </c>
      <c r="CX252" s="62">
        <v>0.55000000000000004</v>
      </c>
      <c r="CY252" s="62">
        <v>0.37</v>
      </c>
      <c r="CZ252" s="62">
        <v>0.32</v>
      </c>
      <c r="DA252" s="62">
        <v>0.52</v>
      </c>
      <c r="DB252" s="62" t="s">
        <v>73</v>
      </c>
      <c r="DC252" s="62">
        <v>0.23</v>
      </c>
      <c r="DD252" s="62">
        <v>0.16</v>
      </c>
      <c r="DE252" s="62" t="s">
        <v>73</v>
      </c>
      <c r="DF252" s="62">
        <v>0.27</v>
      </c>
      <c r="DG252" s="62" t="s">
        <v>73</v>
      </c>
      <c r="DH252" s="62">
        <v>0.13</v>
      </c>
      <c r="DI252" s="62" t="s">
        <v>73</v>
      </c>
      <c r="DJ252" s="62" t="s">
        <v>73</v>
      </c>
      <c r="DK252" s="62">
        <v>0.64</v>
      </c>
      <c r="DL252" s="62">
        <v>0.33</v>
      </c>
      <c r="DM252" s="62" t="s">
        <v>282</v>
      </c>
      <c r="DN252" s="62">
        <v>0.66</v>
      </c>
      <c r="DO252" s="62">
        <v>0.3</v>
      </c>
      <c r="DP252" s="62">
        <v>0.33</v>
      </c>
      <c r="DQ252" s="62">
        <v>0.35</v>
      </c>
      <c r="DR252" s="62" t="s">
        <v>73</v>
      </c>
      <c r="DS252" s="62" t="s">
        <v>73</v>
      </c>
      <c r="DT252" s="62" t="s">
        <v>73</v>
      </c>
      <c r="DU252" s="62" t="s">
        <v>73</v>
      </c>
      <c r="DV252" s="62" t="s">
        <v>73</v>
      </c>
      <c r="DW252" s="62" t="s">
        <v>73</v>
      </c>
      <c r="DX252" s="62">
        <v>0.47</v>
      </c>
      <c r="DY252" s="62">
        <v>0.45</v>
      </c>
      <c r="DZ252" s="62" t="s">
        <v>73</v>
      </c>
      <c r="EA252" s="62">
        <v>0.33</v>
      </c>
      <c r="EB252" s="62">
        <v>0.36</v>
      </c>
      <c r="EC252" s="62">
        <v>0.26</v>
      </c>
      <c r="ED252" s="62" t="s">
        <v>73</v>
      </c>
      <c r="EE252" s="62">
        <v>0.66</v>
      </c>
      <c r="EF252" s="62" t="s">
        <v>73</v>
      </c>
      <c r="EG252" s="62">
        <v>0.8</v>
      </c>
      <c r="EH252" s="62" t="s">
        <v>73</v>
      </c>
      <c r="EI252" s="62">
        <v>0.61</v>
      </c>
      <c r="EJ252" s="62">
        <v>0.41</v>
      </c>
      <c r="EK252" s="62">
        <v>0.74</v>
      </c>
      <c r="EL252" s="62">
        <v>0.41</v>
      </c>
      <c r="EM252" s="62">
        <v>0.56999999999999995</v>
      </c>
      <c r="EN252" s="62" t="s">
        <v>73</v>
      </c>
      <c r="EO252" s="62">
        <v>0.88</v>
      </c>
      <c r="EP252" s="62">
        <v>0.44</v>
      </c>
      <c r="EQ252" s="62">
        <v>0.5</v>
      </c>
      <c r="ER252" s="62">
        <v>0.19</v>
      </c>
      <c r="ES252" s="62">
        <v>0.65</v>
      </c>
      <c r="ET252" s="62">
        <v>0.39</v>
      </c>
      <c r="EU252" s="62">
        <v>0.64</v>
      </c>
      <c r="EV252" s="62">
        <v>0.92</v>
      </c>
      <c r="EW252" s="62">
        <v>0.14000000000000001</v>
      </c>
      <c r="EX252" s="62">
        <v>0.13</v>
      </c>
      <c r="EY252" s="62">
        <v>1</v>
      </c>
      <c r="EZ252" s="62">
        <v>0.32</v>
      </c>
      <c r="FA252" s="62">
        <v>0.49</v>
      </c>
      <c r="FB252" s="62">
        <v>0.57999999999999996</v>
      </c>
      <c r="FC252" s="62">
        <v>0.52</v>
      </c>
      <c r="FD252" s="62">
        <v>0.48</v>
      </c>
      <c r="FE252" s="62">
        <v>0.46</v>
      </c>
      <c r="FF252" s="62" t="s">
        <v>73</v>
      </c>
      <c r="FG252" s="62">
        <v>0.35</v>
      </c>
      <c r="FH252" s="62">
        <v>0.54</v>
      </c>
      <c r="FI252" s="62">
        <v>0.46</v>
      </c>
    </row>
    <row r="253" spans="1:165" x14ac:dyDescent="0.25">
      <c r="A253">
        <v>1</v>
      </c>
      <c r="B253" s="62" t="s">
        <v>328</v>
      </c>
      <c r="C253" s="62" t="s">
        <v>74</v>
      </c>
      <c r="D253" s="62" t="s">
        <v>73</v>
      </c>
      <c r="E253" s="62" t="s">
        <v>73</v>
      </c>
      <c r="F253" s="62">
        <v>0</v>
      </c>
      <c r="G253" s="62" t="s">
        <v>73</v>
      </c>
      <c r="H253" s="62" t="s">
        <v>73</v>
      </c>
      <c r="I253" s="62" t="s">
        <v>73</v>
      </c>
      <c r="J253" s="62" t="s">
        <v>73</v>
      </c>
      <c r="K253" s="62">
        <v>0</v>
      </c>
      <c r="L253" s="62" t="s">
        <v>73</v>
      </c>
      <c r="M253" s="62" t="s">
        <v>73</v>
      </c>
      <c r="N253" s="62" t="s">
        <v>282</v>
      </c>
      <c r="O253" s="62">
        <v>0</v>
      </c>
      <c r="P253" s="62">
        <v>0</v>
      </c>
      <c r="Q253" s="62">
        <v>0</v>
      </c>
      <c r="R253" s="62">
        <v>0</v>
      </c>
      <c r="S253" s="62">
        <v>0</v>
      </c>
      <c r="T253" s="62" t="s">
        <v>73</v>
      </c>
      <c r="U253" s="62">
        <v>0</v>
      </c>
      <c r="V253" s="62">
        <v>0</v>
      </c>
      <c r="W253" s="62">
        <v>0</v>
      </c>
      <c r="X253" s="62" t="s">
        <v>73</v>
      </c>
      <c r="Y253" s="62">
        <v>0</v>
      </c>
      <c r="Z253" s="62">
        <v>0</v>
      </c>
      <c r="AA253" s="62" t="s">
        <v>73</v>
      </c>
      <c r="AB253" s="62">
        <v>0</v>
      </c>
      <c r="AC253" s="62">
        <v>0</v>
      </c>
      <c r="AD253" s="62">
        <v>0</v>
      </c>
      <c r="AE253" s="62">
        <v>0</v>
      </c>
      <c r="AF253" s="62">
        <v>0</v>
      </c>
      <c r="AG253" s="62">
        <v>0</v>
      </c>
      <c r="AH253" s="62">
        <v>0</v>
      </c>
      <c r="AI253" s="62">
        <v>0</v>
      </c>
      <c r="AJ253" s="62">
        <v>0</v>
      </c>
      <c r="AK253" s="62">
        <v>0</v>
      </c>
      <c r="AL253" s="62">
        <v>0</v>
      </c>
      <c r="AM253" s="62">
        <v>0</v>
      </c>
      <c r="AN253" s="62">
        <v>0</v>
      </c>
      <c r="AO253" s="62">
        <v>0</v>
      </c>
      <c r="AP253" s="62" t="s">
        <v>73</v>
      </c>
      <c r="AQ253" s="62">
        <v>0</v>
      </c>
      <c r="AR253" s="62">
        <v>0</v>
      </c>
      <c r="AS253" s="62">
        <v>0</v>
      </c>
      <c r="AT253" s="62">
        <v>0</v>
      </c>
      <c r="AU253" s="62">
        <v>0</v>
      </c>
      <c r="AV253" s="62">
        <v>0</v>
      </c>
      <c r="AW253" s="62" t="s">
        <v>73</v>
      </c>
      <c r="AX253" s="62">
        <v>0</v>
      </c>
      <c r="AY253" s="62">
        <v>0</v>
      </c>
      <c r="AZ253" s="62">
        <v>0</v>
      </c>
      <c r="BA253" s="62">
        <v>0</v>
      </c>
      <c r="BB253" s="62">
        <v>0</v>
      </c>
      <c r="BC253" s="62" t="s">
        <v>73</v>
      </c>
      <c r="BD253" s="62">
        <v>0</v>
      </c>
      <c r="BE253" s="62">
        <v>0</v>
      </c>
      <c r="BF253" s="62">
        <v>0</v>
      </c>
      <c r="BG253" s="62">
        <v>0</v>
      </c>
      <c r="BH253" s="62">
        <v>0</v>
      </c>
      <c r="BI253" s="62">
        <v>0</v>
      </c>
      <c r="BJ253" s="62">
        <v>0</v>
      </c>
      <c r="BK253" s="62">
        <v>0</v>
      </c>
      <c r="BL253" s="62">
        <v>0</v>
      </c>
      <c r="BM253" s="62">
        <v>0</v>
      </c>
      <c r="BN253" s="62">
        <v>0</v>
      </c>
      <c r="BO253" s="62">
        <v>0</v>
      </c>
      <c r="BP253" s="62">
        <v>0</v>
      </c>
      <c r="BQ253" s="62" t="s">
        <v>73</v>
      </c>
      <c r="BR253" s="62">
        <v>0</v>
      </c>
      <c r="BS253" s="62">
        <v>0</v>
      </c>
      <c r="BT253" s="62">
        <v>0</v>
      </c>
      <c r="BU253" s="62">
        <v>0</v>
      </c>
      <c r="BV253" s="62" t="s">
        <v>73</v>
      </c>
      <c r="BW253" s="62">
        <v>0</v>
      </c>
      <c r="BX253" s="62">
        <v>0</v>
      </c>
      <c r="BY253" s="62">
        <v>0</v>
      </c>
      <c r="BZ253" s="62">
        <v>0</v>
      </c>
      <c r="CA253" s="62">
        <v>0</v>
      </c>
      <c r="CB253" s="62">
        <v>0</v>
      </c>
      <c r="CC253" s="62" t="s">
        <v>73</v>
      </c>
      <c r="CD253" s="62" t="s">
        <v>73</v>
      </c>
      <c r="CE253" s="62" t="s">
        <v>282</v>
      </c>
      <c r="CF253" s="62">
        <v>0</v>
      </c>
      <c r="CG253" s="62">
        <v>0</v>
      </c>
      <c r="CH253" s="62">
        <v>0</v>
      </c>
      <c r="CI253" s="62">
        <v>0</v>
      </c>
      <c r="CJ253" s="62">
        <v>0</v>
      </c>
      <c r="CK253" s="62">
        <v>0</v>
      </c>
      <c r="CL253" s="62">
        <v>0</v>
      </c>
      <c r="CM253" s="62">
        <v>0</v>
      </c>
      <c r="CN253" s="62">
        <v>0</v>
      </c>
      <c r="CO253" s="62" t="s">
        <v>73</v>
      </c>
      <c r="CP253" s="62">
        <v>0</v>
      </c>
      <c r="CQ253" s="62" t="s">
        <v>73</v>
      </c>
      <c r="CR253" s="62">
        <v>0</v>
      </c>
      <c r="CS253" s="62" t="s">
        <v>73</v>
      </c>
      <c r="CT253" s="62">
        <v>0</v>
      </c>
      <c r="CU253" s="62">
        <v>0</v>
      </c>
      <c r="CV253" s="62" t="s">
        <v>73</v>
      </c>
      <c r="CW253" s="62">
        <v>0</v>
      </c>
      <c r="CX253" s="62">
        <v>0</v>
      </c>
      <c r="CY253" s="62">
        <v>0</v>
      </c>
      <c r="CZ253" s="62">
        <v>0</v>
      </c>
      <c r="DA253" s="62" t="s">
        <v>73</v>
      </c>
      <c r="DB253" s="62">
        <v>0</v>
      </c>
      <c r="DC253" s="62" t="s">
        <v>73</v>
      </c>
      <c r="DD253" s="62">
        <v>0</v>
      </c>
      <c r="DE253" s="62">
        <v>0</v>
      </c>
      <c r="DF253" s="62">
        <v>0</v>
      </c>
      <c r="DG253" s="62">
        <v>0</v>
      </c>
      <c r="DH253" s="62">
        <v>0</v>
      </c>
      <c r="DI253" s="62">
        <v>0</v>
      </c>
      <c r="DJ253" s="62">
        <v>0</v>
      </c>
      <c r="DK253" s="62">
        <v>0</v>
      </c>
      <c r="DL253" s="62">
        <v>0</v>
      </c>
      <c r="DM253" s="62" t="s">
        <v>282</v>
      </c>
      <c r="DN253" s="62" t="s">
        <v>73</v>
      </c>
      <c r="DO253" s="62">
        <v>0</v>
      </c>
      <c r="DP253" s="62">
        <v>0</v>
      </c>
      <c r="DQ253" s="62">
        <v>0</v>
      </c>
      <c r="DR253" s="62" t="s">
        <v>73</v>
      </c>
      <c r="DS253" s="62">
        <v>0</v>
      </c>
      <c r="DT253" s="62">
        <v>0</v>
      </c>
      <c r="DU253" s="62">
        <v>0</v>
      </c>
      <c r="DV253" s="62">
        <v>0</v>
      </c>
      <c r="DW253" s="62">
        <v>0</v>
      </c>
      <c r="DX253" s="62">
        <v>0</v>
      </c>
      <c r="DY253" s="62">
        <v>0</v>
      </c>
      <c r="DZ253" s="62">
        <v>0</v>
      </c>
      <c r="EA253" s="62">
        <v>0</v>
      </c>
      <c r="EB253" s="62">
        <v>0</v>
      </c>
      <c r="EC253" s="62">
        <v>0</v>
      </c>
      <c r="ED253" s="62">
        <v>0</v>
      </c>
      <c r="EE253" s="62">
        <v>0</v>
      </c>
      <c r="EF253" s="62">
        <v>0</v>
      </c>
      <c r="EG253" s="62">
        <v>0</v>
      </c>
      <c r="EH253" s="62">
        <v>0</v>
      </c>
      <c r="EI253" s="62" t="s">
        <v>73</v>
      </c>
      <c r="EJ253" s="62">
        <v>0</v>
      </c>
      <c r="EK253" s="62">
        <v>0</v>
      </c>
      <c r="EL253" s="62">
        <v>0</v>
      </c>
      <c r="EM253" s="62">
        <v>0</v>
      </c>
      <c r="EN253" s="62">
        <v>0</v>
      </c>
      <c r="EO253" s="62">
        <v>0</v>
      </c>
      <c r="EP253" s="62">
        <v>0</v>
      </c>
      <c r="EQ253" s="62" t="s">
        <v>73</v>
      </c>
      <c r="ER253" s="62">
        <v>0</v>
      </c>
      <c r="ES253" s="62" t="s">
        <v>73</v>
      </c>
      <c r="ET253" s="62">
        <v>0</v>
      </c>
      <c r="EU253" s="62">
        <v>0</v>
      </c>
      <c r="EV253" s="62">
        <v>0</v>
      </c>
      <c r="EW253" s="62">
        <v>0</v>
      </c>
      <c r="EX253" s="62" t="s">
        <v>73</v>
      </c>
      <c r="EY253" s="62">
        <v>0</v>
      </c>
      <c r="EZ253" s="62">
        <v>0</v>
      </c>
      <c r="FA253" s="62">
        <v>0</v>
      </c>
      <c r="FB253" s="62">
        <v>0</v>
      </c>
      <c r="FC253" s="62">
        <v>0</v>
      </c>
      <c r="FD253" s="62">
        <v>0</v>
      </c>
      <c r="FE253" s="62">
        <v>0</v>
      </c>
      <c r="FF253" s="62">
        <v>0</v>
      </c>
      <c r="FG253" s="62" t="s">
        <v>73</v>
      </c>
      <c r="FH253" s="62">
        <v>0</v>
      </c>
      <c r="FI253" s="62">
        <v>0</v>
      </c>
    </row>
    <row r="254" spans="1:165" x14ac:dyDescent="0.25">
      <c r="A254">
        <v>1</v>
      </c>
      <c r="B254" s="62" t="s">
        <v>331</v>
      </c>
      <c r="C254" s="62">
        <v>0</v>
      </c>
      <c r="D254" s="62">
        <v>0</v>
      </c>
      <c r="E254" s="62">
        <v>0</v>
      </c>
      <c r="F254" s="62">
        <v>0</v>
      </c>
      <c r="G254" s="62">
        <v>0</v>
      </c>
      <c r="H254" s="62">
        <v>0</v>
      </c>
      <c r="I254" s="62">
        <v>0</v>
      </c>
      <c r="J254" s="62">
        <v>0</v>
      </c>
      <c r="K254" s="62">
        <v>0</v>
      </c>
      <c r="L254" s="62">
        <v>0</v>
      </c>
      <c r="M254" s="62">
        <v>0</v>
      </c>
      <c r="N254" s="62" t="s">
        <v>282</v>
      </c>
      <c r="O254" s="62">
        <v>0</v>
      </c>
      <c r="P254" s="62">
        <v>0</v>
      </c>
      <c r="Q254" s="62">
        <v>0</v>
      </c>
      <c r="R254" s="62">
        <v>0</v>
      </c>
      <c r="S254" s="62">
        <v>0</v>
      </c>
      <c r="T254" s="62" t="s">
        <v>73</v>
      </c>
      <c r="U254" s="62">
        <v>0</v>
      </c>
      <c r="V254" s="62">
        <v>0</v>
      </c>
      <c r="W254" s="62">
        <v>0</v>
      </c>
      <c r="X254" s="62">
        <v>0</v>
      </c>
      <c r="Y254" s="62">
        <v>0</v>
      </c>
      <c r="Z254" s="62">
        <v>0</v>
      </c>
      <c r="AA254" s="62" t="s">
        <v>73</v>
      </c>
      <c r="AB254" s="62">
        <v>0</v>
      </c>
      <c r="AC254" s="62">
        <v>0</v>
      </c>
      <c r="AD254" s="62">
        <v>0</v>
      </c>
      <c r="AE254" s="62">
        <v>0</v>
      </c>
      <c r="AF254" s="62">
        <v>0</v>
      </c>
      <c r="AG254" s="62">
        <v>0</v>
      </c>
      <c r="AH254" s="62">
        <v>0</v>
      </c>
      <c r="AI254" s="62">
        <v>0</v>
      </c>
      <c r="AJ254" s="62">
        <v>0</v>
      </c>
      <c r="AK254" s="62">
        <v>0</v>
      </c>
      <c r="AL254" s="62">
        <v>0</v>
      </c>
      <c r="AM254" s="62">
        <v>0</v>
      </c>
      <c r="AN254" s="62">
        <v>0</v>
      </c>
      <c r="AO254" s="62">
        <v>0</v>
      </c>
      <c r="AP254" s="62" t="s">
        <v>73</v>
      </c>
      <c r="AQ254" s="62">
        <v>0</v>
      </c>
      <c r="AR254" s="62">
        <v>0</v>
      </c>
      <c r="AS254" s="62">
        <v>0</v>
      </c>
      <c r="AT254" s="62">
        <v>0</v>
      </c>
      <c r="AU254" s="62">
        <v>0</v>
      </c>
      <c r="AV254" s="62">
        <v>0</v>
      </c>
      <c r="AW254" s="62">
        <v>0</v>
      </c>
      <c r="AX254" s="62">
        <v>0</v>
      </c>
      <c r="AY254" s="62">
        <v>0</v>
      </c>
      <c r="AZ254" s="62">
        <v>0</v>
      </c>
      <c r="BA254" s="62">
        <v>0</v>
      </c>
      <c r="BB254" s="62">
        <v>0</v>
      </c>
      <c r="BC254" s="62">
        <v>0</v>
      </c>
      <c r="BD254" s="62">
        <v>0</v>
      </c>
      <c r="BE254" s="62">
        <v>0</v>
      </c>
      <c r="BF254" s="62">
        <v>0</v>
      </c>
      <c r="BG254" s="62">
        <v>0</v>
      </c>
      <c r="BH254" s="62">
        <v>0</v>
      </c>
      <c r="BI254" s="62">
        <v>0</v>
      </c>
      <c r="BJ254" s="62">
        <v>0</v>
      </c>
      <c r="BK254" s="62">
        <v>0</v>
      </c>
      <c r="BL254" s="62">
        <v>0</v>
      </c>
      <c r="BM254" s="62">
        <v>0</v>
      </c>
      <c r="BN254" s="62">
        <v>0</v>
      </c>
      <c r="BO254" s="62">
        <v>0</v>
      </c>
      <c r="BP254" s="62">
        <v>0</v>
      </c>
      <c r="BQ254" s="62">
        <v>0</v>
      </c>
      <c r="BR254" s="62">
        <v>0</v>
      </c>
      <c r="BS254" s="62">
        <v>0</v>
      </c>
      <c r="BT254" s="62">
        <v>0</v>
      </c>
      <c r="BU254" s="62">
        <v>0</v>
      </c>
      <c r="BV254" s="62" t="s">
        <v>73</v>
      </c>
      <c r="BW254" s="62">
        <v>0</v>
      </c>
      <c r="BX254" s="62">
        <v>0</v>
      </c>
      <c r="BY254" s="62">
        <v>0</v>
      </c>
      <c r="BZ254" s="62">
        <v>0</v>
      </c>
      <c r="CA254" s="62">
        <v>0</v>
      </c>
      <c r="CB254" s="62">
        <v>0</v>
      </c>
      <c r="CC254" s="62">
        <v>0</v>
      </c>
      <c r="CD254" s="62">
        <v>0</v>
      </c>
      <c r="CE254" s="62" t="s">
        <v>282</v>
      </c>
      <c r="CF254" s="62">
        <v>0</v>
      </c>
      <c r="CG254" s="62">
        <v>0</v>
      </c>
      <c r="CH254" s="62">
        <v>0</v>
      </c>
      <c r="CI254" s="62">
        <v>0</v>
      </c>
      <c r="CJ254" s="62">
        <v>0</v>
      </c>
      <c r="CK254" s="62">
        <v>0</v>
      </c>
      <c r="CL254" s="62">
        <v>0</v>
      </c>
      <c r="CM254" s="62">
        <v>0</v>
      </c>
      <c r="CN254" s="62">
        <v>0</v>
      </c>
      <c r="CO254" s="62" t="s">
        <v>73</v>
      </c>
      <c r="CP254" s="62">
        <v>0</v>
      </c>
      <c r="CQ254" s="62" t="s">
        <v>73</v>
      </c>
      <c r="CR254" s="62">
        <v>0</v>
      </c>
      <c r="CS254" s="62" t="s">
        <v>73</v>
      </c>
      <c r="CT254" s="62">
        <v>0</v>
      </c>
      <c r="CU254" s="62">
        <v>0</v>
      </c>
      <c r="CV254" s="62">
        <v>0</v>
      </c>
      <c r="CW254" s="62">
        <v>0</v>
      </c>
      <c r="CX254" s="62">
        <v>0</v>
      </c>
      <c r="CY254" s="62">
        <v>0</v>
      </c>
      <c r="CZ254" s="62">
        <v>0</v>
      </c>
      <c r="DA254" s="62">
        <v>0</v>
      </c>
      <c r="DB254" s="62">
        <v>0</v>
      </c>
      <c r="DC254" s="62">
        <v>0</v>
      </c>
      <c r="DD254" s="62">
        <v>0</v>
      </c>
      <c r="DE254" s="62">
        <v>0</v>
      </c>
      <c r="DF254" s="62">
        <v>0</v>
      </c>
      <c r="DG254" s="62">
        <v>0</v>
      </c>
      <c r="DH254" s="62">
        <v>0</v>
      </c>
      <c r="DI254" s="62">
        <v>0</v>
      </c>
      <c r="DJ254" s="62">
        <v>0</v>
      </c>
      <c r="DK254" s="62">
        <v>0</v>
      </c>
      <c r="DL254" s="62">
        <v>0</v>
      </c>
      <c r="DM254" s="62" t="s">
        <v>282</v>
      </c>
      <c r="DN254" s="62">
        <v>0</v>
      </c>
      <c r="DO254" s="62">
        <v>0</v>
      </c>
      <c r="DP254" s="62">
        <v>0</v>
      </c>
      <c r="DQ254" s="62">
        <v>0</v>
      </c>
      <c r="DR254" s="62" t="s">
        <v>73</v>
      </c>
      <c r="DS254" s="62">
        <v>0</v>
      </c>
      <c r="DT254" s="62">
        <v>0</v>
      </c>
      <c r="DU254" s="62">
        <v>0</v>
      </c>
      <c r="DV254" s="62">
        <v>0</v>
      </c>
      <c r="DW254" s="62">
        <v>0</v>
      </c>
      <c r="DX254" s="62">
        <v>0</v>
      </c>
      <c r="DY254" s="62">
        <v>0</v>
      </c>
      <c r="DZ254" s="62">
        <v>0</v>
      </c>
      <c r="EA254" s="62">
        <v>0</v>
      </c>
      <c r="EB254" s="62">
        <v>0</v>
      </c>
      <c r="EC254" s="62">
        <v>0</v>
      </c>
      <c r="ED254" s="62">
        <v>0</v>
      </c>
      <c r="EE254" s="62">
        <v>0</v>
      </c>
      <c r="EF254" s="62">
        <v>0</v>
      </c>
      <c r="EG254" s="62">
        <v>0</v>
      </c>
      <c r="EH254" s="62">
        <v>0</v>
      </c>
      <c r="EI254" s="62">
        <v>0</v>
      </c>
      <c r="EJ254" s="62">
        <v>0</v>
      </c>
      <c r="EK254" s="62">
        <v>0</v>
      </c>
      <c r="EL254" s="62">
        <v>0</v>
      </c>
      <c r="EM254" s="62">
        <v>0</v>
      </c>
      <c r="EN254" s="62">
        <v>0</v>
      </c>
      <c r="EO254" s="62">
        <v>0</v>
      </c>
      <c r="EP254" s="62">
        <v>0</v>
      </c>
      <c r="EQ254" s="62">
        <v>0</v>
      </c>
      <c r="ER254" s="62">
        <v>0</v>
      </c>
      <c r="ES254" s="62">
        <v>0</v>
      </c>
      <c r="ET254" s="62">
        <v>0</v>
      </c>
      <c r="EU254" s="62">
        <v>0</v>
      </c>
      <c r="EV254" s="62">
        <v>0</v>
      </c>
      <c r="EW254" s="62">
        <v>0</v>
      </c>
      <c r="EX254" s="62">
        <v>0</v>
      </c>
      <c r="EY254" s="62">
        <v>0</v>
      </c>
      <c r="EZ254" s="62">
        <v>0</v>
      </c>
      <c r="FA254" s="62">
        <v>0</v>
      </c>
      <c r="FB254" s="62">
        <v>0</v>
      </c>
      <c r="FC254" s="62">
        <v>0</v>
      </c>
      <c r="FD254" s="62">
        <v>0</v>
      </c>
      <c r="FE254" s="62">
        <v>0</v>
      </c>
      <c r="FF254" s="62">
        <v>0</v>
      </c>
      <c r="FG254" s="62">
        <v>0</v>
      </c>
      <c r="FH254" s="62">
        <v>0</v>
      </c>
      <c r="FI254" s="62">
        <v>0</v>
      </c>
    </row>
    <row r="255" spans="1:165" x14ac:dyDescent="0.25">
      <c r="A255">
        <v>1</v>
      </c>
      <c r="B255" s="62" t="s">
        <v>334</v>
      </c>
      <c r="C255" s="62" t="s">
        <v>73</v>
      </c>
      <c r="D255" s="62" t="s">
        <v>73</v>
      </c>
      <c r="E255" s="62" t="s">
        <v>73</v>
      </c>
      <c r="F255" s="62">
        <v>0</v>
      </c>
      <c r="G255" s="62">
        <v>0</v>
      </c>
      <c r="H255" s="62">
        <v>0</v>
      </c>
      <c r="I255" s="62">
        <v>0</v>
      </c>
      <c r="J255" s="62">
        <v>0</v>
      </c>
      <c r="K255" s="62">
        <v>0</v>
      </c>
      <c r="L255" s="62">
        <v>0</v>
      </c>
      <c r="M255" s="62">
        <v>0</v>
      </c>
      <c r="N255" s="62" t="s">
        <v>282</v>
      </c>
      <c r="O255" s="62">
        <v>0</v>
      </c>
      <c r="P255" s="62">
        <v>0</v>
      </c>
      <c r="Q255" s="62">
        <v>0</v>
      </c>
      <c r="R255" s="62">
        <v>0</v>
      </c>
      <c r="S255" s="62">
        <v>0</v>
      </c>
      <c r="T255" s="62" t="s">
        <v>73</v>
      </c>
      <c r="U255" s="62">
        <v>0</v>
      </c>
      <c r="V255" s="62">
        <v>0</v>
      </c>
      <c r="W255" s="62">
        <v>0</v>
      </c>
      <c r="X255" s="62">
        <v>0</v>
      </c>
      <c r="Y255" s="62">
        <v>0</v>
      </c>
      <c r="Z255" s="62">
        <v>0</v>
      </c>
      <c r="AA255" s="62" t="s">
        <v>73</v>
      </c>
      <c r="AB255" s="62">
        <v>0</v>
      </c>
      <c r="AC255" s="62">
        <v>0</v>
      </c>
      <c r="AD255" s="62">
        <v>0</v>
      </c>
      <c r="AE255" s="62">
        <v>0</v>
      </c>
      <c r="AF255" s="62">
        <v>0</v>
      </c>
      <c r="AG255" s="62">
        <v>0</v>
      </c>
      <c r="AH255" s="62">
        <v>0</v>
      </c>
      <c r="AI255" s="62">
        <v>0</v>
      </c>
      <c r="AJ255" s="62">
        <v>0</v>
      </c>
      <c r="AK255" s="62">
        <v>0</v>
      </c>
      <c r="AL255" s="62">
        <v>0</v>
      </c>
      <c r="AM255" s="62">
        <v>0</v>
      </c>
      <c r="AN255" s="62">
        <v>0</v>
      </c>
      <c r="AO255" s="62">
        <v>0</v>
      </c>
      <c r="AP255" s="62" t="s">
        <v>73</v>
      </c>
      <c r="AQ255" s="62">
        <v>0</v>
      </c>
      <c r="AR255" s="62">
        <v>0</v>
      </c>
      <c r="AS255" s="62">
        <v>0</v>
      </c>
      <c r="AT255" s="62">
        <v>0</v>
      </c>
      <c r="AU255" s="62">
        <v>0</v>
      </c>
      <c r="AV255" s="62">
        <v>0</v>
      </c>
      <c r="AW255" s="62">
        <v>0</v>
      </c>
      <c r="AX255" s="62">
        <v>0</v>
      </c>
      <c r="AY255" s="62">
        <v>0</v>
      </c>
      <c r="AZ255" s="62">
        <v>0</v>
      </c>
      <c r="BA255" s="62">
        <v>0</v>
      </c>
      <c r="BB255" s="62">
        <v>0</v>
      </c>
      <c r="BC255" s="62">
        <v>0</v>
      </c>
      <c r="BD255" s="62">
        <v>0</v>
      </c>
      <c r="BE255" s="62">
        <v>0</v>
      </c>
      <c r="BF255" s="62">
        <v>0</v>
      </c>
      <c r="BG255" s="62">
        <v>0</v>
      </c>
      <c r="BH255" s="62">
        <v>0</v>
      </c>
      <c r="BI255" s="62">
        <v>0</v>
      </c>
      <c r="BJ255" s="62">
        <v>0</v>
      </c>
      <c r="BK255" s="62">
        <v>0</v>
      </c>
      <c r="BL255" s="62">
        <v>0</v>
      </c>
      <c r="BM255" s="62">
        <v>0</v>
      </c>
      <c r="BN255" s="62">
        <v>0</v>
      </c>
      <c r="BO255" s="62">
        <v>0</v>
      </c>
      <c r="BP255" s="62">
        <v>0</v>
      </c>
      <c r="BQ255" s="62">
        <v>0</v>
      </c>
      <c r="BR255" s="62">
        <v>0</v>
      </c>
      <c r="BS255" s="62">
        <v>0</v>
      </c>
      <c r="BT255" s="62">
        <v>0</v>
      </c>
      <c r="BU255" s="62">
        <v>0</v>
      </c>
      <c r="BV255" s="62" t="s">
        <v>73</v>
      </c>
      <c r="BW255" s="62">
        <v>0</v>
      </c>
      <c r="BX255" s="62">
        <v>0</v>
      </c>
      <c r="BY255" s="62">
        <v>0</v>
      </c>
      <c r="BZ255" s="62">
        <v>0</v>
      </c>
      <c r="CA255" s="62">
        <v>0</v>
      </c>
      <c r="CB255" s="62">
        <v>0</v>
      </c>
      <c r="CC255" s="62">
        <v>0</v>
      </c>
      <c r="CD255" s="62">
        <v>0</v>
      </c>
      <c r="CE255" s="62" t="s">
        <v>282</v>
      </c>
      <c r="CF255" s="62">
        <v>0</v>
      </c>
      <c r="CG255" s="62">
        <v>0</v>
      </c>
      <c r="CH255" s="62">
        <v>0</v>
      </c>
      <c r="CI255" s="62">
        <v>0</v>
      </c>
      <c r="CJ255" s="62">
        <v>0</v>
      </c>
      <c r="CK255" s="62">
        <v>0</v>
      </c>
      <c r="CL255" s="62">
        <v>0</v>
      </c>
      <c r="CM255" s="62">
        <v>0</v>
      </c>
      <c r="CN255" s="62">
        <v>0</v>
      </c>
      <c r="CO255" s="62" t="s">
        <v>73</v>
      </c>
      <c r="CP255" s="62">
        <v>0</v>
      </c>
      <c r="CQ255" s="62" t="s">
        <v>73</v>
      </c>
      <c r="CR255" s="62">
        <v>0</v>
      </c>
      <c r="CS255" s="62" t="s">
        <v>73</v>
      </c>
      <c r="CT255" s="62">
        <v>0</v>
      </c>
      <c r="CU255" s="62">
        <v>0</v>
      </c>
      <c r="CV255" s="62">
        <v>0</v>
      </c>
      <c r="CW255" s="62">
        <v>0</v>
      </c>
      <c r="CX255" s="62">
        <v>0</v>
      </c>
      <c r="CY255" s="62">
        <v>0</v>
      </c>
      <c r="CZ255" s="62">
        <v>0</v>
      </c>
      <c r="DA255" s="62">
        <v>0</v>
      </c>
      <c r="DB255" s="62">
        <v>0</v>
      </c>
      <c r="DC255" s="62">
        <v>0</v>
      </c>
      <c r="DD255" s="62">
        <v>0</v>
      </c>
      <c r="DE255" s="62">
        <v>0</v>
      </c>
      <c r="DF255" s="62">
        <v>0</v>
      </c>
      <c r="DG255" s="62">
        <v>0</v>
      </c>
      <c r="DH255" s="62">
        <v>0</v>
      </c>
      <c r="DI255" s="62">
        <v>0</v>
      </c>
      <c r="DJ255" s="62">
        <v>0</v>
      </c>
      <c r="DK255" s="62">
        <v>0</v>
      </c>
      <c r="DL255" s="62">
        <v>0</v>
      </c>
      <c r="DM255" s="62" t="s">
        <v>282</v>
      </c>
      <c r="DN255" s="62" t="s">
        <v>73</v>
      </c>
      <c r="DO255" s="62">
        <v>0</v>
      </c>
      <c r="DP255" s="62">
        <v>0</v>
      </c>
      <c r="DQ255" s="62">
        <v>0</v>
      </c>
      <c r="DR255" s="62" t="s">
        <v>73</v>
      </c>
      <c r="DS255" s="62">
        <v>0</v>
      </c>
      <c r="DT255" s="62">
        <v>0</v>
      </c>
      <c r="DU255" s="62">
        <v>0</v>
      </c>
      <c r="DV255" s="62">
        <v>0</v>
      </c>
      <c r="DW255" s="62">
        <v>0</v>
      </c>
      <c r="DX255" s="62">
        <v>0</v>
      </c>
      <c r="DY255" s="62">
        <v>0</v>
      </c>
      <c r="DZ255" s="62">
        <v>0</v>
      </c>
      <c r="EA255" s="62">
        <v>0</v>
      </c>
      <c r="EB255" s="62">
        <v>0</v>
      </c>
      <c r="EC255" s="62">
        <v>0</v>
      </c>
      <c r="ED255" s="62">
        <v>0</v>
      </c>
      <c r="EE255" s="62">
        <v>0</v>
      </c>
      <c r="EF255" s="62">
        <v>0</v>
      </c>
      <c r="EG255" s="62">
        <v>0</v>
      </c>
      <c r="EH255" s="62">
        <v>0</v>
      </c>
      <c r="EI255" s="62">
        <v>0</v>
      </c>
      <c r="EJ255" s="62">
        <v>0</v>
      </c>
      <c r="EK255" s="62">
        <v>0</v>
      </c>
      <c r="EL255" s="62">
        <v>0</v>
      </c>
      <c r="EM255" s="62">
        <v>0</v>
      </c>
      <c r="EN255" s="62">
        <v>0</v>
      </c>
      <c r="EO255" s="62">
        <v>0</v>
      </c>
      <c r="EP255" s="62">
        <v>0</v>
      </c>
      <c r="EQ255" s="62">
        <v>0</v>
      </c>
      <c r="ER255" s="62">
        <v>0</v>
      </c>
      <c r="ES255" s="62">
        <v>0</v>
      </c>
      <c r="ET255" s="62">
        <v>0</v>
      </c>
      <c r="EU255" s="62">
        <v>0</v>
      </c>
      <c r="EV255" s="62">
        <v>0</v>
      </c>
      <c r="EW255" s="62">
        <v>0</v>
      </c>
      <c r="EX255" s="62" t="s">
        <v>73</v>
      </c>
      <c r="EY255" s="62">
        <v>0</v>
      </c>
      <c r="EZ255" s="62">
        <v>0</v>
      </c>
      <c r="FA255" s="62">
        <v>0</v>
      </c>
      <c r="FB255" s="62">
        <v>0</v>
      </c>
      <c r="FC255" s="62">
        <v>0</v>
      </c>
      <c r="FD255" s="62">
        <v>0</v>
      </c>
      <c r="FE255" s="62">
        <v>0</v>
      </c>
      <c r="FF255" s="62">
        <v>0</v>
      </c>
      <c r="FG255" s="62">
        <v>0</v>
      </c>
      <c r="FH255" s="62">
        <v>0</v>
      </c>
      <c r="FI255" s="62">
        <v>0</v>
      </c>
    </row>
    <row r="256" spans="1:165" x14ac:dyDescent="0.25">
      <c r="A256">
        <v>1</v>
      </c>
      <c r="B256" s="62" t="s">
        <v>337</v>
      </c>
      <c r="C256" s="62">
        <v>0.01</v>
      </c>
      <c r="D256" s="62" t="s">
        <v>73</v>
      </c>
      <c r="E256" s="62">
        <v>0.01</v>
      </c>
      <c r="F256" s="62" t="s">
        <v>73</v>
      </c>
      <c r="G256" s="62" t="s">
        <v>73</v>
      </c>
      <c r="H256" s="62">
        <v>0.02</v>
      </c>
      <c r="I256" s="62">
        <v>0.02</v>
      </c>
      <c r="J256" s="62" t="s">
        <v>73</v>
      </c>
      <c r="K256" s="62" t="s">
        <v>73</v>
      </c>
      <c r="L256" s="62" t="s">
        <v>73</v>
      </c>
      <c r="M256" s="62" t="s">
        <v>73</v>
      </c>
      <c r="N256" s="62" t="s">
        <v>282</v>
      </c>
      <c r="O256" s="62">
        <v>0</v>
      </c>
      <c r="P256" s="62">
        <v>0</v>
      </c>
      <c r="Q256" s="62">
        <v>0</v>
      </c>
      <c r="R256" s="62">
        <v>0</v>
      </c>
      <c r="S256" s="62">
        <v>0</v>
      </c>
      <c r="T256" s="62" t="s">
        <v>73</v>
      </c>
      <c r="U256" s="62">
        <v>0</v>
      </c>
      <c r="V256" s="62">
        <v>0</v>
      </c>
      <c r="W256" s="62">
        <v>0</v>
      </c>
      <c r="X256" s="62" t="s">
        <v>73</v>
      </c>
      <c r="Y256" s="62">
        <v>0</v>
      </c>
      <c r="Z256" s="62">
        <v>0</v>
      </c>
      <c r="AA256" s="62" t="s">
        <v>73</v>
      </c>
      <c r="AB256" s="62">
        <v>0</v>
      </c>
      <c r="AC256" s="62">
        <v>0</v>
      </c>
      <c r="AD256" s="62">
        <v>0</v>
      </c>
      <c r="AE256" s="62">
        <v>0</v>
      </c>
      <c r="AF256" s="62">
        <v>0</v>
      </c>
      <c r="AG256" s="62">
        <v>0</v>
      </c>
      <c r="AH256" s="62">
        <v>0</v>
      </c>
      <c r="AI256" s="62">
        <v>0</v>
      </c>
      <c r="AJ256" s="62">
        <v>0</v>
      </c>
      <c r="AK256" s="62">
        <v>0</v>
      </c>
      <c r="AL256" s="62" t="s">
        <v>73</v>
      </c>
      <c r="AM256" s="62">
        <v>0</v>
      </c>
      <c r="AN256" s="62">
        <v>0</v>
      </c>
      <c r="AO256" s="62">
        <v>0</v>
      </c>
      <c r="AP256" s="62" t="s">
        <v>73</v>
      </c>
      <c r="AQ256" s="62">
        <v>0</v>
      </c>
      <c r="AR256" s="62">
        <v>0</v>
      </c>
      <c r="AS256" s="62" t="s">
        <v>73</v>
      </c>
      <c r="AT256" s="62">
        <v>0</v>
      </c>
      <c r="AU256" s="62" t="s">
        <v>73</v>
      </c>
      <c r="AV256" s="62">
        <v>0</v>
      </c>
      <c r="AW256" s="62">
        <v>0</v>
      </c>
      <c r="AX256" s="62">
        <v>0</v>
      </c>
      <c r="AY256" s="62" t="s">
        <v>73</v>
      </c>
      <c r="AZ256" s="62" t="s">
        <v>73</v>
      </c>
      <c r="BA256" s="62">
        <v>0</v>
      </c>
      <c r="BB256" s="62" t="s">
        <v>73</v>
      </c>
      <c r="BC256" s="62" t="s">
        <v>73</v>
      </c>
      <c r="BD256" s="62">
        <v>0</v>
      </c>
      <c r="BE256" s="62" t="s">
        <v>73</v>
      </c>
      <c r="BF256" s="62">
        <v>0</v>
      </c>
      <c r="BG256" s="62">
        <v>0</v>
      </c>
      <c r="BH256" s="62">
        <v>0</v>
      </c>
      <c r="BI256" s="62" t="s">
        <v>73</v>
      </c>
      <c r="BJ256" s="62" t="s">
        <v>73</v>
      </c>
      <c r="BK256" s="62" t="s">
        <v>73</v>
      </c>
      <c r="BL256" s="62">
        <v>0</v>
      </c>
      <c r="BM256" s="62">
        <v>0</v>
      </c>
      <c r="BN256" s="62">
        <v>0</v>
      </c>
      <c r="BO256" s="62">
        <v>0</v>
      </c>
      <c r="BP256" s="62">
        <v>0</v>
      </c>
      <c r="BQ256" s="62">
        <v>0</v>
      </c>
      <c r="BR256" s="62">
        <v>0</v>
      </c>
      <c r="BS256" s="62">
        <v>0</v>
      </c>
      <c r="BT256" s="62">
        <v>0</v>
      </c>
      <c r="BU256" s="62">
        <v>0</v>
      </c>
      <c r="BV256" s="62" t="s">
        <v>73</v>
      </c>
      <c r="BW256" s="62">
        <v>0</v>
      </c>
      <c r="BX256" s="62" t="s">
        <v>73</v>
      </c>
      <c r="BY256" s="62">
        <v>0</v>
      </c>
      <c r="BZ256" s="62">
        <v>0</v>
      </c>
      <c r="CA256" s="62">
        <v>0</v>
      </c>
      <c r="CB256" s="62" t="s">
        <v>73</v>
      </c>
      <c r="CC256" s="62">
        <v>0</v>
      </c>
      <c r="CD256" s="62" t="s">
        <v>73</v>
      </c>
      <c r="CE256" s="62" t="s">
        <v>282</v>
      </c>
      <c r="CF256" s="62">
        <v>0</v>
      </c>
      <c r="CG256" s="62" t="s">
        <v>73</v>
      </c>
      <c r="CH256" s="62">
        <v>0</v>
      </c>
      <c r="CI256" s="62">
        <v>0</v>
      </c>
      <c r="CJ256" s="62" t="s">
        <v>73</v>
      </c>
      <c r="CK256" s="62">
        <v>0</v>
      </c>
      <c r="CL256" s="62">
        <v>0</v>
      </c>
      <c r="CM256" s="62" t="s">
        <v>73</v>
      </c>
      <c r="CN256" s="62">
        <v>0</v>
      </c>
      <c r="CO256" s="62" t="s">
        <v>73</v>
      </c>
      <c r="CP256" s="62" t="s">
        <v>73</v>
      </c>
      <c r="CQ256" s="62" t="s">
        <v>73</v>
      </c>
      <c r="CR256" s="62" t="s">
        <v>73</v>
      </c>
      <c r="CS256" s="62" t="s">
        <v>73</v>
      </c>
      <c r="CT256" s="62">
        <v>0</v>
      </c>
      <c r="CU256" s="62">
        <v>0</v>
      </c>
      <c r="CV256" s="62">
        <v>0</v>
      </c>
      <c r="CW256" s="62" t="s">
        <v>73</v>
      </c>
      <c r="CX256" s="62" t="s">
        <v>73</v>
      </c>
      <c r="CY256" s="62" t="s">
        <v>73</v>
      </c>
      <c r="CZ256" s="62">
        <v>0</v>
      </c>
      <c r="DA256" s="62">
        <v>0</v>
      </c>
      <c r="DB256" s="62">
        <v>0</v>
      </c>
      <c r="DC256" s="62">
        <v>0</v>
      </c>
      <c r="DD256" s="62" t="s">
        <v>73</v>
      </c>
      <c r="DE256" s="62">
        <v>0</v>
      </c>
      <c r="DF256" s="62" t="s">
        <v>73</v>
      </c>
      <c r="DG256" s="62">
        <v>0</v>
      </c>
      <c r="DH256" s="62">
        <v>0</v>
      </c>
      <c r="DI256" s="62">
        <v>0</v>
      </c>
      <c r="DJ256" s="62">
        <v>0</v>
      </c>
      <c r="DK256" s="62">
        <v>0</v>
      </c>
      <c r="DL256" s="62">
        <v>0</v>
      </c>
      <c r="DM256" s="62" t="s">
        <v>282</v>
      </c>
      <c r="DN256" s="62" t="s">
        <v>73</v>
      </c>
      <c r="DO256" s="62" t="s">
        <v>73</v>
      </c>
      <c r="DP256" s="62">
        <v>0</v>
      </c>
      <c r="DQ256" s="62">
        <v>0</v>
      </c>
      <c r="DR256" s="62" t="s">
        <v>73</v>
      </c>
      <c r="DS256" s="62">
        <v>0</v>
      </c>
      <c r="DT256" s="62">
        <v>0</v>
      </c>
      <c r="DU256" s="62" t="s">
        <v>73</v>
      </c>
      <c r="DV256" s="62" t="s">
        <v>73</v>
      </c>
      <c r="DW256" s="62">
        <v>0</v>
      </c>
      <c r="DX256" s="62">
        <v>0</v>
      </c>
      <c r="DY256" s="62">
        <v>0</v>
      </c>
      <c r="DZ256" s="62">
        <v>0</v>
      </c>
      <c r="EA256" s="62">
        <v>0</v>
      </c>
      <c r="EB256" s="62">
        <v>0</v>
      </c>
      <c r="EC256" s="62">
        <v>0</v>
      </c>
      <c r="ED256" s="62">
        <v>0</v>
      </c>
      <c r="EE256" s="62">
        <v>0</v>
      </c>
      <c r="EF256" s="62">
        <v>0</v>
      </c>
      <c r="EG256" s="62">
        <v>0</v>
      </c>
      <c r="EH256" s="62">
        <v>0</v>
      </c>
      <c r="EI256" s="62" t="s">
        <v>73</v>
      </c>
      <c r="EJ256" s="62" t="s">
        <v>73</v>
      </c>
      <c r="EK256" s="62">
        <v>0</v>
      </c>
      <c r="EL256" s="62">
        <v>0.06</v>
      </c>
      <c r="EM256" s="62">
        <v>0</v>
      </c>
      <c r="EN256" s="62">
        <v>0</v>
      </c>
      <c r="EO256" s="62">
        <v>0</v>
      </c>
      <c r="EP256" s="62">
        <v>0</v>
      </c>
      <c r="EQ256" s="62">
        <v>0</v>
      </c>
      <c r="ER256" s="62">
        <v>0</v>
      </c>
      <c r="ES256" s="62">
        <v>0</v>
      </c>
      <c r="ET256" s="62">
        <v>0</v>
      </c>
      <c r="EU256" s="62">
        <v>0</v>
      </c>
      <c r="EV256" s="62">
        <v>0</v>
      </c>
      <c r="EW256" s="62" t="s">
        <v>73</v>
      </c>
      <c r="EX256" s="62">
        <v>0</v>
      </c>
      <c r="EY256" s="62">
        <v>0</v>
      </c>
      <c r="EZ256" s="62">
        <v>0</v>
      </c>
      <c r="FA256" s="62" t="s">
        <v>73</v>
      </c>
      <c r="FB256" s="62">
        <v>0</v>
      </c>
      <c r="FC256" s="62">
        <v>0</v>
      </c>
      <c r="FD256" s="62" t="s">
        <v>73</v>
      </c>
      <c r="FE256" s="62">
        <v>0</v>
      </c>
      <c r="FF256" s="62">
        <v>0</v>
      </c>
      <c r="FG256" s="62" t="s">
        <v>73</v>
      </c>
      <c r="FH256" s="62">
        <v>0</v>
      </c>
      <c r="FI256" s="62" t="s">
        <v>73</v>
      </c>
    </row>
    <row r="257" spans="1:165" x14ac:dyDescent="0.25">
      <c r="A257">
        <v>1</v>
      </c>
      <c r="B257" s="62" t="s">
        <v>340</v>
      </c>
      <c r="C257" s="62">
        <v>0.01</v>
      </c>
      <c r="D257" s="62">
        <v>0</v>
      </c>
      <c r="E257" s="62" t="s">
        <v>73</v>
      </c>
      <c r="F257" s="62">
        <v>0</v>
      </c>
      <c r="G257" s="62">
        <v>0</v>
      </c>
      <c r="H257" s="62">
        <v>0.01</v>
      </c>
      <c r="I257" s="62">
        <v>0.01</v>
      </c>
      <c r="J257" s="62" t="s">
        <v>73</v>
      </c>
      <c r="K257" s="62" t="s">
        <v>73</v>
      </c>
      <c r="L257" s="62" t="s">
        <v>73</v>
      </c>
      <c r="M257" s="62" t="s">
        <v>73</v>
      </c>
      <c r="N257" s="62" t="s">
        <v>282</v>
      </c>
      <c r="O257" s="62">
        <v>0</v>
      </c>
      <c r="P257" s="62">
        <v>0</v>
      </c>
      <c r="Q257" s="62">
        <v>0</v>
      </c>
      <c r="R257" s="62">
        <v>0</v>
      </c>
      <c r="S257" s="62">
        <v>0</v>
      </c>
      <c r="T257" s="62" t="s">
        <v>73</v>
      </c>
      <c r="U257" s="62">
        <v>0</v>
      </c>
      <c r="V257" s="62">
        <v>0</v>
      </c>
      <c r="W257" s="62">
        <v>0</v>
      </c>
      <c r="X257" s="62">
        <v>0</v>
      </c>
      <c r="Y257" s="62">
        <v>0</v>
      </c>
      <c r="Z257" s="62">
        <v>0</v>
      </c>
      <c r="AA257" s="62" t="s">
        <v>73</v>
      </c>
      <c r="AB257" s="62">
        <v>0</v>
      </c>
      <c r="AC257" s="62">
        <v>0</v>
      </c>
      <c r="AD257" s="62">
        <v>0</v>
      </c>
      <c r="AE257" s="62">
        <v>0</v>
      </c>
      <c r="AF257" s="62">
        <v>0</v>
      </c>
      <c r="AG257" s="62">
        <v>0</v>
      </c>
      <c r="AH257" s="62">
        <v>0</v>
      </c>
      <c r="AI257" s="62">
        <v>0</v>
      </c>
      <c r="AJ257" s="62">
        <v>0</v>
      </c>
      <c r="AK257" s="62">
        <v>0</v>
      </c>
      <c r="AL257" s="62">
        <v>0</v>
      </c>
      <c r="AM257" s="62">
        <v>0</v>
      </c>
      <c r="AN257" s="62">
        <v>0</v>
      </c>
      <c r="AO257" s="62">
        <v>0</v>
      </c>
      <c r="AP257" s="62" t="s">
        <v>73</v>
      </c>
      <c r="AQ257" s="62">
        <v>0</v>
      </c>
      <c r="AR257" s="62">
        <v>0</v>
      </c>
      <c r="AS257" s="62" t="s">
        <v>73</v>
      </c>
      <c r="AT257" s="62">
        <v>0</v>
      </c>
      <c r="AU257" s="62">
        <v>0</v>
      </c>
      <c r="AV257" s="62">
        <v>0</v>
      </c>
      <c r="AW257" s="62">
        <v>0</v>
      </c>
      <c r="AX257" s="62">
        <v>0</v>
      </c>
      <c r="AY257" s="62" t="s">
        <v>73</v>
      </c>
      <c r="AZ257" s="62" t="s">
        <v>73</v>
      </c>
      <c r="BA257" s="62">
        <v>0</v>
      </c>
      <c r="BB257" s="62" t="s">
        <v>73</v>
      </c>
      <c r="BC257" s="62">
        <v>0</v>
      </c>
      <c r="BD257" s="62">
        <v>0</v>
      </c>
      <c r="BE257" s="62" t="s">
        <v>73</v>
      </c>
      <c r="BF257" s="62">
        <v>0</v>
      </c>
      <c r="BG257" s="62">
        <v>0</v>
      </c>
      <c r="BH257" s="62">
        <v>0</v>
      </c>
      <c r="BI257" s="62" t="s">
        <v>73</v>
      </c>
      <c r="BJ257" s="62">
        <v>0</v>
      </c>
      <c r="BK257" s="62">
        <v>0</v>
      </c>
      <c r="BL257" s="62">
        <v>0</v>
      </c>
      <c r="BM257" s="62">
        <v>0</v>
      </c>
      <c r="BN257" s="62">
        <v>0</v>
      </c>
      <c r="BO257" s="62">
        <v>0</v>
      </c>
      <c r="BP257" s="62">
        <v>0</v>
      </c>
      <c r="BQ257" s="62">
        <v>0</v>
      </c>
      <c r="BR257" s="62">
        <v>0</v>
      </c>
      <c r="BS257" s="62">
        <v>0</v>
      </c>
      <c r="BT257" s="62">
        <v>0</v>
      </c>
      <c r="BU257" s="62">
        <v>0</v>
      </c>
      <c r="BV257" s="62" t="s">
        <v>73</v>
      </c>
      <c r="BW257" s="62">
        <v>0</v>
      </c>
      <c r="BX257" s="62" t="s">
        <v>73</v>
      </c>
      <c r="BY257" s="62">
        <v>0</v>
      </c>
      <c r="BZ257" s="62">
        <v>0</v>
      </c>
      <c r="CA257" s="62">
        <v>0</v>
      </c>
      <c r="CB257" s="62" t="s">
        <v>73</v>
      </c>
      <c r="CC257" s="62">
        <v>0</v>
      </c>
      <c r="CD257" s="62" t="s">
        <v>73</v>
      </c>
      <c r="CE257" s="62" t="s">
        <v>282</v>
      </c>
      <c r="CF257" s="62">
        <v>0</v>
      </c>
      <c r="CG257" s="62" t="s">
        <v>73</v>
      </c>
      <c r="CH257" s="62">
        <v>0</v>
      </c>
      <c r="CI257" s="62">
        <v>0</v>
      </c>
      <c r="CJ257" s="62">
        <v>0</v>
      </c>
      <c r="CK257" s="62">
        <v>0</v>
      </c>
      <c r="CL257" s="62">
        <v>0</v>
      </c>
      <c r="CM257" s="62" t="s">
        <v>73</v>
      </c>
      <c r="CN257" s="62">
        <v>0</v>
      </c>
      <c r="CO257" s="62" t="s">
        <v>73</v>
      </c>
      <c r="CP257" s="62">
        <v>0</v>
      </c>
      <c r="CQ257" s="62" t="s">
        <v>73</v>
      </c>
      <c r="CR257" s="62" t="s">
        <v>73</v>
      </c>
      <c r="CS257" s="62" t="s">
        <v>73</v>
      </c>
      <c r="CT257" s="62">
        <v>0</v>
      </c>
      <c r="CU257" s="62">
        <v>0</v>
      </c>
      <c r="CV257" s="62">
        <v>0</v>
      </c>
      <c r="CW257" s="62">
        <v>0</v>
      </c>
      <c r="CX257" s="62">
        <v>0</v>
      </c>
      <c r="CY257" s="62">
        <v>0</v>
      </c>
      <c r="CZ257" s="62">
        <v>0</v>
      </c>
      <c r="DA257" s="62">
        <v>0</v>
      </c>
      <c r="DB257" s="62">
        <v>0</v>
      </c>
      <c r="DC257" s="62">
        <v>0</v>
      </c>
      <c r="DD257" s="62">
        <v>0</v>
      </c>
      <c r="DE257" s="62">
        <v>0</v>
      </c>
      <c r="DF257" s="62">
        <v>0</v>
      </c>
      <c r="DG257" s="62">
        <v>0</v>
      </c>
      <c r="DH257" s="62">
        <v>0</v>
      </c>
      <c r="DI257" s="62">
        <v>0</v>
      </c>
      <c r="DJ257" s="62">
        <v>0</v>
      </c>
      <c r="DK257" s="62">
        <v>0</v>
      </c>
      <c r="DL257" s="62">
        <v>0</v>
      </c>
      <c r="DM257" s="62" t="s">
        <v>282</v>
      </c>
      <c r="DN257" s="62">
        <v>0</v>
      </c>
      <c r="DO257" s="62">
        <v>0</v>
      </c>
      <c r="DP257" s="62">
        <v>0</v>
      </c>
      <c r="DQ257" s="62">
        <v>0</v>
      </c>
      <c r="DR257" s="62" t="s">
        <v>73</v>
      </c>
      <c r="DS257" s="62">
        <v>0</v>
      </c>
      <c r="DT257" s="62">
        <v>0</v>
      </c>
      <c r="DU257" s="62" t="s">
        <v>73</v>
      </c>
      <c r="DV257" s="62" t="s">
        <v>73</v>
      </c>
      <c r="DW257" s="62">
        <v>0</v>
      </c>
      <c r="DX257" s="62">
        <v>0</v>
      </c>
      <c r="DY257" s="62">
        <v>0</v>
      </c>
      <c r="DZ257" s="62">
        <v>0</v>
      </c>
      <c r="EA257" s="62">
        <v>0</v>
      </c>
      <c r="EB257" s="62">
        <v>0</v>
      </c>
      <c r="EC257" s="62">
        <v>0</v>
      </c>
      <c r="ED257" s="62">
        <v>0</v>
      </c>
      <c r="EE257" s="62">
        <v>0</v>
      </c>
      <c r="EF257" s="62">
        <v>0</v>
      </c>
      <c r="EG257" s="62">
        <v>0</v>
      </c>
      <c r="EH257" s="62">
        <v>0</v>
      </c>
      <c r="EI257" s="62">
        <v>0</v>
      </c>
      <c r="EJ257" s="62" t="s">
        <v>73</v>
      </c>
      <c r="EK257" s="62">
        <v>0</v>
      </c>
      <c r="EL257" s="62" t="s">
        <v>73</v>
      </c>
      <c r="EM257" s="62">
        <v>0</v>
      </c>
      <c r="EN257" s="62">
        <v>0</v>
      </c>
      <c r="EO257" s="62">
        <v>0</v>
      </c>
      <c r="EP257" s="62">
        <v>0</v>
      </c>
      <c r="EQ257" s="62">
        <v>0</v>
      </c>
      <c r="ER257" s="62">
        <v>0</v>
      </c>
      <c r="ES257" s="62">
        <v>0</v>
      </c>
      <c r="ET257" s="62">
        <v>0</v>
      </c>
      <c r="EU257" s="62">
        <v>0</v>
      </c>
      <c r="EV257" s="62">
        <v>0</v>
      </c>
      <c r="EW257" s="62" t="s">
        <v>73</v>
      </c>
      <c r="EX257" s="62">
        <v>0</v>
      </c>
      <c r="EY257" s="62">
        <v>0</v>
      </c>
      <c r="EZ257" s="62">
        <v>0</v>
      </c>
      <c r="FA257" s="62">
        <v>0</v>
      </c>
      <c r="FB257" s="62">
        <v>0</v>
      </c>
      <c r="FC257" s="62">
        <v>0</v>
      </c>
      <c r="FD257" s="62">
        <v>0</v>
      </c>
      <c r="FE257" s="62">
        <v>0</v>
      </c>
      <c r="FF257" s="62">
        <v>0</v>
      </c>
      <c r="FG257" s="62" t="s">
        <v>73</v>
      </c>
      <c r="FH257" s="62">
        <v>0</v>
      </c>
      <c r="FI257" s="62" t="s">
        <v>73</v>
      </c>
    </row>
    <row r="258" spans="1:165" x14ac:dyDescent="0.25">
      <c r="A258">
        <v>1</v>
      </c>
      <c r="B258" s="62" t="s">
        <v>343</v>
      </c>
      <c r="C258" s="62" t="s">
        <v>74</v>
      </c>
      <c r="D258" s="62">
        <v>0</v>
      </c>
      <c r="E258" s="62" t="s">
        <v>73</v>
      </c>
      <c r="F258" s="62">
        <v>0</v>
      </c>
      <c r="G258" s="62">
        <v>0</v>
      </c>
      <c r="H258" s="62" t="s">
        <v>73</v>
      </c>
      <c r="I258" s="62" t="s">
        <v>73</v>
      </c>
      <c r="J258" s="62" t="s">
        <v>73</v>
      </c>
      <c r="K258" s="62" t="s">
        <v>73</v>
      </c>
      <c r="L258" s="62">
        <v>0</v>
      </c>
      <c r="M258" s="62">
        <v>0</v>
      </c>
      <c r="N258" s="62" t="s">
        <v>282</v>
      </c>
      <c r="O258" s="62">
        <v>0</v>
      </c>
      <c r="P258" s="62">
        <v>0</v>
      </c>
      <c r="Q258" s="62">
        <v>0</v>
      </c>
      <c r="R258" s="62">
        <v>0</v>
      </c>
      <c r="S258" s="62">
        <v>0</v>
      </c>
      <c r="T258" s="62" t="s">
        <v>73</v>
      </c>
      <c r="U258" s="62">
        <v>0</v>
      </c>
      <c r="V258" s="62">
        <v>0</v>
      </c>
      <c r="W258" s="62">
        <v>0</v>
      </c>
      <c r="X258" s="62">
        <v>0</v>
      </c>
      <c r="Y258" s="62">
        <v>0</v>
      </c>
      <c r="Z258" s="62">
        <v>0</v>
      </c>
      <c r="AA258" s="62" t="s">
        <v>73</v>
      </c>
      <c r="AB258" s="62">
        <v>0</v>
      </c>
      <c r="AC258" s="62">
        <v>0</v>
      </c>
      <c r="AD258" s="62">
        <v>0</v>
      </c>
      <c r="AE258" s="62">
        <v>0</v>
      </c>
      <c r="AF258" s="62">
        <v>0</v>
      </c>
      <c r="AG258" s="62">
        <v>0</v>
      </c>
      <c r="AH258" s="62">
        <v>0</v>
      </c>
      <c r="AI258" s="62">
        <v>0</v>
      </c>
      <c r="AJ258" s="62">
        <v>0</v>
      </c>
      <c r="AK258" s="62">
        <v>0</v>
      </c>
      <c r="AL258" s="62" t="s">
        <v>73</v>
      </c>
      <c r="AM258" s="62">
        <v>0</v>
      </c>
      <c r="AN258" s="62">
        <v>0</v>
      </c>
      <c r="AO258" s="62">
        <v>0</v>
      </c>
      <c r="AP258" s="62" t="s">
        <v>73</v>
      </c>
      <c r="AQ258" s="62">
        <v>0</v>
      </c>
      <c r="AR258" s="62">
        <v>0</v>
      </c>
      <c r="AS258" s="62">
        <v>0</v>
      </c>
      <c r="AT258" s="62">
        <v>0</v>
      </c>
      <c r="AU258" s="62">
        <v>0</v>
      </c>
      <c r="AV258" s="62">
        <v>0</v>
      </c>
      <c r="AW258" s="62">
        <v>0</v>
      </c>
      <c r="AX258" s="62">
        <v>0</v>
      </c>
      <c r="AY258" s="62">
        <v>0</v>
      </c>
      <c r="AZ258" s="62">
        <v>0</v>
      </c>
      <c r="BA258" s="62">
        <v>0</v>
      </c>
      <c r="BB258" s="62">
        <v>0</v>
      </c>
      <c r="BC258" s="62">
        <v>0</v>
      </c>
      <c r="BD258" s="62">
        <v>0</v>
      </c>
      <c r="BE258" s="62">
        <v>0</v>
      </c>
      <c r="BF258" s="62">
        <v>0</v>
      </c>
      <c r="BG258" s="62">
        <v>0</v>
      </c>
      <c r="BH258" s="62">
        <v>0</v>
      </c>
      <c r="BI258" s="62">
        <v>0</v>
      </c>
      <c r="BJ258" s="62">
        <v>0</v>
      </c>
      <c r="BK258" s="62">
        <v>0</v>
      </c>
      <c r="BL258" s="62">
        <v>0</v>
      </c>
      <c r="BM258" s="62">
        <v>0</v>
      </c>
      <c r="BN258" s="62">
        <v>0</v>
      </c>
      <c r="BO258" s="62">
        <v>0</v>
      </c>
      <c r="BP258" s="62">
        <v>0</v>
      </c>
      <c r="BQ258" s="62">
        <v>0</v>
      </c>
      <c r="BR258" s="62">
        <v>0</v>
      </c>
      <c r="BS258" s="62">
        <v>0</v>
      </c>
      <c r="BT258" s="62">
        <v>0</v>
      </c>
      <c r="BU258" s="62">
        <v>0</v>
      </c>
      <c r="BV258" s="62" t="s">
        <v>73</v>
      </c>
      <c r="BW258" s="62">
        <v>0</v>
      </c>
      <c r="BX258" s="62">
        <v>0</v>
      </c>
      <c r="BY258" s="62">
        <v>0</v>
      </c>
      <c r="BZ258" s="62">
        <v>0</v>
      </c>
      <c r="CA258" s="62">
        <v>0</v>
      </c>
      <c r="CB258" s="62">
        <v>0</v>
      </c>
      <c r="CC258" s="62">
        <v>0</v>
      </c>
      <c r="CD258" s="62">
        <v>0</v>
      </c>
      <c r="CE258" s="62" t="s">
        <v>282</v>
      </c>
      <c r="CF258" s="62">
        <v>0</v>
      </c>
      <c r="CG258" s="62">
        <v>0</v>
      </c>
      <c r="CH258" s="62">
        <v>0</v>
      </c>
      <c r="CI258" s="62">
        <v>0</v>
      </c>
      <c r="CJ258" s="62">
        <v>0</v>
      </c>
      <c r="CK258" s="62">
        <v>0</v>
      </c>
      <c r="CL258" s="62">
        <v>0</v>
      </c>
      <c r="CM258" s="62">
        <v>0</v>
      </c>
      <c r="CN258" s="62">
        <v>0</v>
      </c>
      <c r="CO258" s="62" t="s">
        <v>73</v>
      </c>
      <c r="CP258" s="62">
        <v>0</v>
      </c>
      <c r="CQ258" s="62" t="s">
        <v>73</v>
      </c>
      <c r="CR258" s="62">
        <v>0</v>
      </c>
      <c r="CS258" s="62" t="s">
        <v>73</v>
      </c>
      <c r="CT258" s="62">
        <v>0</v>
      </c>
      <c r="CU258" s="62">
        <v>0</v>
      </c>
      <c r="CV258" s="62">
        <v>0</v>
      </c>
      <c r="CW258" s="62" t="s">
        <v>73</v>
      </c>
      <c r="CX258" s="62">
        <v>0</v>
      </c>
      <c r="CY258" s="62">
        <v>0</v>
      </c>
      <c r="CZ258" s="62">
        <v>0</v>
      </c>
      <c r="DA258" s="62">
        <v>0</v>
      </c>
      <c r="DB258" s="62">
        <v>0</v>
      </c>
      <c r="DC258" s="62">
        <v>0</v>
      </c>
      <c r="DD258" s="62">
        <v>0</v>
      </c>
      <c r="DE258" s="62">
        <v>0</v>
      </c>
      <c r="DF258" s="62">
        <v>0</v>
      </c>
      <c r="DG258" s="62">
        <v>0</v>
      </c>
      <c r="DH258" s="62">
        <v>0</v>
      </c>
      <c r="DI258" s="62">
        <v>0</v>
      </c>
      <c r="DJ258" s="62">
        <v>0</v>
      </c>
      <c r="DK258" s="62">
        <v>0</v>
      </c>
      <c r="DL258" s="62">
        <v>0</v>
      </c>
      <c r="DM258" s="62" t="s">
        <v>282</v>
      </c>
      <c r="DN258" s="62" t="s">
        <v>73</v>
      </c>
      <c r="DO258" s="62" t="s">
        <v>73</v>
      </c>
      <c r="DP258" s="62">
        <v>0</v>
      </c>
      <c r="DQ258" s="62">
        <v>0</v>
      </c>
      <c r="DR258" s="62" t="s">
        <v>73</v>
      </c>
      <c r="DS258" s="62">
        <v>0</v>
      </c>
      <c r="DT258" s="62">
        <v>0</v>
      </c>
      <c r="DU258" s="62">
        <v>0</v>
      </c>
      <c r="DV258" s="62">
        <v>0</v>
      </c>
      <c r="DW258" s="62">
        <v>0</v>
      </c>
      <c r="DX258" s="62">
        <v>0</v>
      </c>
      <c r="DY258" s="62">
        <v>0</v>
      </c>
      <c r="DZ258" s="62">
        <v>0</v>
      </c>
      <c r="EA258" s="62">
        <v>0</v>
      </c>
      <c r="EB258" s="62">
        <v>0</v>
      </c>
      <c r="EC258" s="62">
        <v>0</v>
      </c>
      <c r="ED258" s="62">
        <v>0</v>
      </c>
      <c r="EE258" s="62">
        <v>0</v>
      </c>
      <c r="EF258" s="62">
        <v>0</v>
      </c>
      <c r="EG258" s="62">
        <v>0</v>
      </c>
      <c r="EH258" s="62">
        <v>0</v>
      </c>
      <c r="EI258" s="62">
        <v>0</v>
      </c>
      <c r="EJ258" s="62" t="s">
        <v>73</v>
      </c>
      <c r="EK258" s="62">
        <v>0</v>
      </c>
      <c r="EL258" s="62" t="s">
        <v>73</v>
      </c>
      <c r="EM258" s="62">
        <v>0</v>
      </c>
      <c r="EN258" s="62">
        <v>0</v>
      </c>
      <c r="EO258" s="62">
        <v>0</v>
      </c>
      <c r="EP258" s="62">
        <v>0</v>
      </c>
      <c r="EQ258" s="62">
        <v>0</v>
      </c>
      <c r="ER258" s="62">
        <v>0</v>
      </c>
      <c r="ES258" s="62">
        <v>0</v>
      </c>
      <c r="ET258" s="62">
        <v>0</v>
      </c>
      <c r="EU258" s="62">
        <v>0</v>
      </c>
      <c r="EV258" s="62">
        <v>0</v>
      </c>
      <c r="EW258" s="62" t="s">
        <v>73</v>
      </c>
      <c r="EX258" s="62">
        <v>0</v>
      </c>
      <c r="EY258" s="62">
        <v>0</v>
      </c>
      <c r="EZ258" s="62">
        <v>0</v>
      </c>
      <c r="FA258" s="62">
        <v>0</v>
      </c>
      <c r="FB258" s="62">
        <v>0</v>
      </c>
      <c r="FC258" s="62">
        <v>0</v>
      </c>
      <c r="FD258" s="62" t="s">
        <v>73</v>
      </c>
      <c r="FE258" s="62">
        <v>0</v>
      </c>
      <c r="FF258" s="62">
        <v>0</v>
      </c>
      <c r="FG258" s="62">
        <v>0</v>
      </c>
      <c r="FH258" s="62">
        <v>0</v>
      </c>
      <c r="FI258" s="62">
        <v>0</v>
      </c>
    </row>
    <row r="259" spans="1:165" x14ac:dyDescent="0.25">
      <c r="A259">
        <v>1</v>
      </c>
      <c r="B259" s="62" t="s">
        <v>346</v>
      </c>
      <c r="C259" s="62" t="s">
        <v>74</v>
      </c>
      <c r="D259" s="62" t="s">
        <v>73</v>
      </c>
      <c r="E259" s="62" t="s">
        <v>73</v>
      </c>
      <c r="F259" s="62" t="s">
        <v>73</v>
      </c>
      <c r="G259" s="62" t="s">
        <v>73</v>
      </c>
      <c r="H259" s="62" t="s">
        <v>73</v>
      </c>
      <c r="I259" s="62" t="s">
        <v>73</v>
      </c>
      <c r="J259" s="62">
        <v>0</v>
      </c>
      <c r="K259" s="62" t="s">
        <v>73</v>
      </c>
      <c r="L259" s="62" t="s">
        <v>73</v>
      </c>
      <c r="M259" s="62" t="s">
        <v>73</v>
      </c>
      <c r="N259" s="62" t="s">
        <v>282</v>
      </c>
      <c r="O259" s="62">
        <v>0</v>
      </c>
      <c r="P259" s="62">
        <v>0</v>
      </c>
      <c r="Q259" s="62">
        <v>0</v>
      </c>
      <c r="R259" s="62">
        <v>0</v>
      </c>
      <c r="S259" s="62">
        <v>0</v>
      </c>
      <c r="T259" s="62" t="s">
        <v>73</v>
      </c>
      <c r="U259" s="62">
        <v>0</v>
      </c>
      <c r="V259" s="62">
        <v>0</v>
      </c>
      <c r="W259" s="62">
        <v>0</v>
      </c>
      <c r="X259" s="62" t="s">
        <v>73</v>
      </c>
      <c r="Y259" s="62">
        <v>0</v>
      </c>
      <c r="Z259" s="62">
        <v>0</v>
      </c>
      <c r="AA259" s="62" t="s">
        <v>73</v>
      </c>
      <c r="AB259" s="62">
        <v>0</v>
      </c>
      <c r="AC259" s="62">
        <v>0</v>
      </c>
      <c r="AD259" s="62">
        <v>0</v>
      </c>
      <c r="AE259" s="62">
        <v>0</v>
      </c>
      <c r="AF259" s="62">
        <v>0</v>
      </c>
      <c r="AG259" s="62">
        <v>0</v>
      </c>
      <c r="AH259" s="62">
        <v>0</v>
      </c>
      <c r="AI259" s="62">
        <v>0</v>
      </c>
      <c r="AJ259" s="62">
        <v>0</v>
      </c>
      <c r="AK259" s="62">
        <v>0</v>
      </c>
      <c r="AL259" s="62">
        <v>0</v>
      </c>
      <c r="AM259" s="62">
        <v>0</v>
      </c>
      <c r="AN259" s="62">
        <v>0</v>
      </c>
      <c r="AO259" s="62">
        <v>0</v>
      </c>
      <c r="AP259" s="62" t="s">
        <v>73</v>
      </c>
      <c r="AQ259" s="62">
        <v>0</v>
      </c>
      <c r="AR259" s="62">
        <v>0</v>
      </c>
      <c r="AS259" s="62" t="s">
        <v>73</v>
      </c>
      <c r="AT259" s="62">
        <v>0</v>
      </c>
      <c r="AU259" s="62" t="s">
        <v>73</v>
      </c>
      <c r="AV259" s="62">
        <v>0</v>
      </c>
      <c r="AW259" s="62">
        <v>0</v>
      </c>
      <c r="AX259" s="62">
        <v>0</v>
      </c>
      <c r="AY259" s="62">
        <v>0</v>
      </c>
      <c r="AZ259" s="62" t="s">
        <v>73</v>
      </c>
      <c r="BA259" s="62">
        <v>0</v>
      </c>
      <c r="BB259" s="62">
        <v>0</v>
      </c>
      <c r="BC259" s="62" t="s">
        <v>73</v>
      </c>
      <c r="BD259" s="62">
        <v>0</v>
      </c>
      <c r="BE259" s="62">
        <v>0</v>
      </c>
      <c r="BF259" s="62">
        <v>0</v>
      </c>
      <c r="BG259" s="62">
        <v>0</v>
      </c>
      <c r="BH259" s="62">
        <v>0</v>
      </c>
      <c r="BI259" s="62">
        <v>0</v>
      </c>
      <c r="BJ259" s="62" t="s">
        <v>73</v>
      </c>
      <c r="BK259" s="62" t="s">
        <v>73</v>
      </c>
      <c r="BL259" s="62">
        <v>0</v>
      </c>
      <c r="BM259" s="62">
        <v>0</v>
      </c>
      <c r="BN259" s="62">
        <v>0</v>
      </c>
      <c r="BO259" s="62">
        <v>0</v>
      </c>
      <c r="BP259" s="62">
        <v>0</v>
      </c>
      <c r="BQ259" s="62">
        <v>0</v>
      </c>
      <c r="BR259" s="62">
        <v>0</v>
      </c>
      <c r="BS259" s="62">
        <v>0</v>
      </c>
      <c r="BT259" s="62">
        <v>0</v>
      </c>
      <c r="BU259" s="62">
        <v>0</v>
      </c>
      <c r="BV259" s="62" t="s">
        <v>73</v>
      </c>
      <c r="BW259" s="62">
        <v>0</v>
      </c>
      <c r="BX259" s="62">
        <v>0</v>
      </c>
      <c r="BY259" s="62">
        <v>0</v>
      </c>
      <c r="BZ259" s="62">
        <v>0</v>
      </c>
      <c r="CA259" s="62">
        <v>0</v>
      </c>
      <c r="CB259" s="62">
        <v>0</v>
      </c>
      <c r="CC259" s="62">
        <v>0</v>
      </c>
      <c r="CD259" s="62">
        <v>0</v>
      </c>
      <c r="CE259" s="62" t="s">
        <v>282</v>
      </c>
      <c r="CF259" s="62">
        <v>0</v>
      </c>
      <c r="CG259" s="62">
        <v>0</v>
      </c>
      <c r="CH259" s="62">
        <v>0</v>
      </c>
      <c r="CI259" s="62">
        <v>0</v>
      </c>
      <c r="CJ259" s="62" t="s">
        <v>73</v>
      </c>
      <c r="CK259" s="62">
        <v>0</v>
      </c>
      <c r="CL259" s="62">
        <v>0</v>
      </c>
      <c r="CM259" s="62">
        <v>0</v>
      </c>
      <c r="CN259" s="62">
        <v>0</v>
      </c>
      <c r="CO259" s="62" t="s">
        <v>73</v>
      </c>
      <c r="CP259" s="62" t="s">
        <v>73</v>
      </c>
      <c r="CQ259" s="62" t="s">
        <v>73</v>
      </c>
      <c r="CR259" s="62">
        <v>0</v>
      </c>
      <c r="CS259" s="62" t="s">
        <v>73</v>
      </c>
      <c r="CT259" s="62">
        <v>0</v>
      </c>
      <c r="CU259" s="62">
        <v>0</v>
      </c>
      <c r="CV259" s="62">
        <v>0</v>
      </c>
      <c r="CW259" s="62">
        <v>0</v>
      </c>
      <c r="CX259" s="62" t="s">
        <v>73</v>
      </c>
      <c r="CY259" s="62" t="s">
        <v>73</v>
      </c>
      <c r="CZ259" s="62">
        <v>0</v>
      </c>
      <c r="DA259" s="62">
        <v>0</v>
      </c>
      <c r="DB259" s="62">
        <v>0</v>
      </c>
      <c r="DC259" s="62">
        <v>0</v>
      </c>
      <c r="DD259" s="62" t="s">
        <v>73</v>
      </c>
      <c r="DE259" s="62">
        <v>0</v>
      </c>
      <c r="DF259" s="62" t="s">
        <v>73</v>
      </c>
      <c r="DG259" s="62">
        <v>0</v>
      </c>
      <c r="DH259" s="62">
        <v>0</v>
      </c>
      <c r="DI259" s="62">
        <v>0</v>
      </c>
      <c r="DJ259" s="62">
        <v>0</v>
      </c>
      <c r="DK259" s="62">
        <v>0</v>
      </c>
      <c r="DL259" s="62">
        <v>0</v>
      </c>
      <c r="DM259" s="62" t="s">
        <v>282</v>
      </c>
      <c r="DN259" s="62">
        <v>0</v>
      </c>
      <c r="DO259" s="62">
        <v>0</v>
      </c>
      <c r="DP259" s="62">
        <v>0</v>
      </c>
      <c r="DQ259" s="62">
        <v>0</v>
      </c>
      <c r="DR259" s="62" t="s">
        <v>73</v>
      </c>
      <c r="DS259" s="62">
        <v>0</v>
      </c>
      <c r="DT259" s="62">
        <v>0</v>
      </c>
      <c r="DU259" s="62" t="s">
        <v>73</v>
      </c>
      <c r="DV259" s="62">
        <v>0</v>
      </c>
      <c r="DW259" s="62">
        <v>0</v>
      </c>
      <c r="DX259" s="62">
        <v>0</v>
      </c>
      <c r="DY259" s="62">
        <v>0</v>
      </c>
      <c r="DZ259" s="62">
        <v>0</v>
      </c>
      <c r="EA259" s="62">
        <v>0</v>
      </c>
      <c r="EB259" s="62">
        <v>0</v>
      </c>
      <c r="EC259" s="62">
        <v>0</v>
      </c>
      <c r="ED259" s="62">
        <v>0</v>
      </c>
      <c r="EE259" s="62">
        <v>0</v>
      </c>
      <c r="EF259" s="62">
        <v>0</v>
      </c>
      <c r="EG259" s="62">
        <v>0</v>
      </c>
      <c r="EH259" s="62">
        <v>0</v>
      </c>
      <c r="EI259" s="62" t="s">
        <v>73</v>
      </c>
      <c r="EJ259" s="62" t="s">
        <v>73</v>
      </c>
      <c r="EK259" s="62">
        <v>0</v>
      </c>
      <c r="EL259" s="62" t="s">
        <v>73</v>
      </c>
      <c r="EM259" s="62">
        <v>0</v>
      </c>
      <c r="EN259" s="62">
        <v>0</v>
      </c>
      <c r="EO259" s="62">
        <v>0</v>
      </c>
      <c r="EP259" s="62">
        <v>0</v>
      </c>
      <c r="EQ259" s="62">
        <v>0</v>
      </c>
      <c r="ER259" s="62">
        <v>0</v>
      </c>
      <c r="ES259" s="62">
        <v>0</v>
      </c>
      <c r="ET259" s="62">
        <v>0</v>
      </c>
      <c r="EU259" s="62">
        <v>0</v>
      </c>
      <c r="EV259" s="62">
        <v>0</v>
      </c>
      <c r="EW259" s="62">
        <v>0</v>
      </c>
      <c r="EX259" s="62">
        <v>0</v>
      </c>
      <c r="EY259" s="62">
        <v>0</v>
      </c>
      <c r="EZ259" s="62">
        <v>0</v>
      </c>
      <c r="FA259" s="62" t="s">
        <v>73</v>
      </c>
      <c r="FB259" s="62">
        <v>0</v>
      </c>
      <c r="FC259" s="62">
        <v>0</v>
      </c>
      <c r="FD259" s="62" t="s">
        <v>73</v>
      </c>
      <c r="FE259" s="62">
        <v>0</v>
      </c>
      <c r="FF259" s="62">
        <v>0</v>
      </c>
      <c r="FG259" s="62">
        <v>0</v>
      </c>
      <c r="FH259" s="62">
        <v>0</v>
      </c>
      <c r="FI259" s="62">
        <v>0</v>
      </c>
    </row>
    <row r="260" spans="1:165" x14ac:dyDescent="0.25">
      <c r="A260">
        <v>1</v>
      </c>
      <c r="B260" s="62" t="s">
        <v>349</v>
      </c>
      <c r="C260" s="62">
        <v>0.01</v>
      </c>
      <c r="D260" s="62" t="s">
        <v>73</v>
      </c>
      <c r="E260" s="62">
        <v>0.03</v>
      </c>
      <c r="F260" s="62" t="s">
        <v>73</v>
      </c>
      <c r="G260" s="62" t="s">
        <v>73</v>
      </c>
      <c r="H260" s="62">
        <v>0.01</v>
      </c>
      <c r="I260" s="62" t="s">
        <v>73</v>
      </c>
      <c r="J260" s="62" t="s">
        <v>73</v>
      </c>
      <c r="K260" s="62">
        <v>0</v>
      </c>
      <c r="L260" s="62" t="s">
        <v>73</v>
      </c>
      <c r="M260" s="62">
        <v>0.02</v>
      </c>
      <c r="N260" s="62" t="s">
        <v>282</v>
      </c>
      <c r="O260" s="62">
        <v>0</v>
      </c>
      <c r="P260" s="62">
        <v>0</v>
      </c>
      <c r="Q260" s="62">
        <v>0</v>
      </c>
      <c r="R260" s="62">
        <v>0</v>
      </c>
      <c r="S260" s="62">
        <v>0</v>
      </c>
      <c r="T260" s="62" t="s">
        <v>73</v>
      </c>
      <c r="U260" s="62">
        <v>0</v>
      </c>
      <c r="V260" s="62">
        <v>0</v>
      </c>
      <c r="W260" s="62">
        <v>0</v>
      </c>
      <c r="X260" s="62" t="s">
        <v>73</v>
      </c>
      <c r="Y260" s="62">
        <v>0</v>
      </c>
      <c r="Z260" s="62">
        <v>0</v>
      </c>
      <c r="AA260" s="62" t="s">
        <v>73</v>
      </c>
      <c r="AB260" s="62">
        <v>0</v>
      </c>
      <c r="AC260" s="62">
        <v>0</v>
      </c>
      <c r="AD260" s="62">
        <v>0</v>
      </c>
      <c r="AE260" s="62">
        <v>0</v>
      </c>
      <c r="AF260" s="62">
        <v>0</v>
      </c>
      <c r="AG260" s="62">
        <v>0</v>
      </c>
      <c r="AH260" s="62">
        <v>0</v>
      </c>
      <c r="AI260" s="62">
        <v>0</v>
      </c>
      <c r="AJ260" s="62">
        <v>0</v>
      </c>
      <c r="AK260" s="62">
        <v>0</v>
      </c>
      <c r="AL260" s="62">
        <v>0</v>
      </c>
      <c r="AM260" s="62">
        <v>0</v>
      </c>
      <c r="AN260" s="62">
        <v>0</v>
      </c>
      <c r="AO260" s="62">
        <v>0</v>
      </c>
      <c r="AP260" s="62" t="s">
        <v>73</v>
      </c>
      <c r="AQ260" s="62">
        <v>0</v>
      </c>
      <c r="AR260" s="62">
        <v>0</v>
      </c>
      <c r="AS260" s="62">
        <v>0</v>
      </c>
      <c r="AT260" s="62">
        <v>0</v>
      </c>
      <c r="AU260" s="62" t="s">
        <v>73</v>
      </c>
      <c r="AV260" s="62" t="s">
        <v>73</v>
      </c>
      <c r="AW260" s="62" t="s">
        <v>73</v>
      </c>
      <c r="AX260" s="62" t="s">
        <v>73</v>
      </c>
      <c r="AY260" s="62">
        <v>0</v>
      </c>
      <c r="AZ260" s="62" t="s">
        <v>73</v>
      </c>
      <c r="BA260" s="62" t="s">
        <v>73</v>
      </c>
      <c r="BB260" s="62">
        <v>0</v>
      </c>
      <c r="BC260" s="62" t="s">
        <v>73</v>
      </c>
      <c r="BD260" s="62">
        <v>0</v>
      </c>
      <c r="BE260" s="62">
        <v>0</v>
      </c>
      <c r="BF260" s="62" t="s">
        <v>73</v>
      </c>
      <c r="BG260" s="62" t="s">
        <v>73</v>
      </c>
      <c r="BH260" s="62">
        <v>0</v>
      </c>
      <c r="BI260" s="62">
        <v>0</v>
      </c>
      <c r="BJ260" s="62">
        <v>0</v>
      </c>
      <c r="BK260" s="62">
        <v>0</v>
      </c>
      <c r="BL260" s="62">
        <v>0</v>
      </c>
      <c r="BM260" s="62">
        <v>0</v>
      </c>
      <c r="BN260" s="62">
        <v>0</v>
      </c>
      <c r="BO260" s="62">
        <v>0</v>
      </c>
      <c r="BP260" s="62" t="s">
        <v>73</v>
      </c>
      <c r="BQ260" s="62">
        <v>0</v>
      </c>
      <c r="BR260" s="62" t="s">
        <v>73</v>
      </c>
      <c r="BS260" s="62">
        <v>0</v>
      </c>
      <c r="BT260" s="62">
        <v>0</v>
      </c>
      <c r="BU260" s="62">
        <v>0</v>
      </c>
      <c r="BV260" s="62" t="s">
        <v>73</v>
      </c>
      <c r="BW260" s="62">
        <v>0</v>
      </c>
      <c r="BX260" s="62">
        <v>0</v>
      </c>
      <c r="BY260" s="62">
        <v>0</v>
      </c>
      <c r="BZ260" s="62">
        <v>0</v>
      </c>
      <c r="CA260" s="62" t="s">
        <v>73</v>
      </c>
      <c r="CB260" s="62">
        <v>0</v>
      </c>
      <c r="CC260" s="62" t="s">
        <v>73</v>
      </c>
      <c r="CD260" s="62" t="s">
        <v>73</v>
      </c>
      <c r="CE260" s="62" t="s">
        <v>282</v>
      </c>
      <c r="CF260" s="62">
        <v>0</v>
      </c>
      <c r="CG260" s="62">
        <v>0</v>
      </c>
      <c r="CH260" s="62">
        <v>0</v>
      </c>
      <c r="CI260" s="62">
        <v>0</v>
      </c>
      <c r="CJ260" s="62" t="s">
        <v>73</v>
      </c>
      <c r="CK260" s="62" t="s">
        <v>73</v>
      </c>
      <c r="CL260" s="62">
        <v>0</v>
      </c>
      <c r="CM260" s="62" t="s">
        <v>73</v>
      </c>
      <c r="CN260" s="62">
        <v>0</v>
      </c>
      <c r="CO260" s="62" t="s">
        <v>73</v>
      </c>
      <c r="CP260" s="62">
        <v>0</v>
      </c>
      <c r="CQ260" s="62" t="s">
        <v>73</v>
      </c>
      <c r="CR260" s="62">
        <v>0</v>
      </c>
      <c r="CS260" s="62" t="s">
        <v>73</v>
      </c>
      <c r="CT260" s="62">
        <v>0</v>
      </c>
      <c r="CU260" s="62">
        <v>0</v>
      </c>
      <c r="CV260" s="62">
        <v>0</v>
      </c>
      <c r="CW260" s="62">
        <v>0</v>
      </c>
      <c r="CX260" s="62">
        <v>0</v>
      </c>
      <c r="CY260" s="62">
        <v>0</v>
      </c>
      <c r="CZ260" s="62">
        <v>0</v>
      </c>
      <c r="DA260" s="62">
        <v>0</v>
      </c>
      <c r="DB260" s="62">
        <v>0</v>
      </c>
      <c r="DC260" s="62" t="s">
        <v>73</v>
      </c>
      <c r="DD260" s="62" t="s">
        <v>73</v>
      </c>
      <c r="DE260" s="62">
        <v>0</v>
      </c>
      <c r="DF260" s="62">
        <v>0</v>
      </c>
      <c r="DG260" s="62">
        <v>0</v>
      </c>
      <c r="DH260" s="62" t="s">
        <v>73</v>
      </c>
      <c r="DI260" s="62">
        <v>0</v>
      </c>
      <c r="DJ260" s="62">
        <v>0</v>
      </c>
      <c r="DK260" s="62">
        <v>0</v>
      </c>
      <c r="DL260" s="62" t="s">
        <v>73</v>
      </c>
      <c r="DM260" s="62" t="s">
        <v>282</v>
      </c>
      <c r="DN260" s="62" t="s">
        <v>73</v>
      </c>
      <c r="DO260" s="62" t="s">
        <v>73</v>
      </c>
      <c r="DP260" s="62">
        <v>0</v>
      </c>
      <c r="DQ260" s="62" t="s">
        <v>73</v>
      </c>
      <c r="DR260" s="62" t="s">
        <v>73</v>
      </c>
      <c r="DS260" s="62">
        <v>0</v>
      </c>
      <c r="DT260" s="62">
        <v>0</v>
      </c>
      <c r="DU260" s="62">
        <v>0</v>
      </c>
      <c r="DV260" s="62">
        <v>0</v>
      </c>
      <c r="DW260" s="62">
        <v>0</v>
      </c>
      <c r="DX260" s="62" t="s">
        <v>73</v>
      </c>
      <c r="DY260" s="62" t="s">
        <v>73</v>
      </c>
      <c r="DZ260" s="62">
        <v>0</v>
      </c>
      <c r="EA260" s="62">
        <v>0</v>
      </c>
      <c r="EB260" s="62">
        <v>0</v>
      </c>
      <c r="EC260" s="62" t="s">
        <v>73</v>
      </c>
      <c r="ED260" s="62">
        <v>0</v>
      </c>
      <c r="EE260" s="62">
        <v>0</v>
      </c>
      <c r="EF260" s="62" t="s">
        <v>73</v>
      </c>
      <c r="EG260" s="62">
        <v>0</v>
      </c>
      <c r="EH260" s="62">
        <v>0</v>
      </c>
      <c r="EI260" s="62" t="s">
        <v>73</v>
      </c>
      <c r="EJ260" s="62" t="s">
        <v>73</v>
      </c>
      <c r="EK260" s="62">
        <v>0</v>
      </c>
      <c r="EL260" s="62">
        <v>0</v>
      </c>
      <c r="EM260" s="62">
        <v>0</v>
      </c>
      <c r="EN260" s="62">
        <v>0</v>
      </c>
      <c r="EO260" s="62">
        <v>0</v>
      </c>
      <c r="EP260" s="62">
        <v>0</v>
      </c>
      <c r="EQ260" s="62">
        <v>0</v>
      </c>
      <c r="ER260" s="62">
        <v>0</v>
      </c>
      <c r="ES260" s="62">
        <v>0</v>
      </c>
      <c r="ET260" s="62" t="s">
        <v>73</v>
      </c>
      <c r="EU260" s="62">
        <v>0</v>
      </c>
      <c r="EV260" s="62">
        <v>0</v>
      </c>
      <c r="EW260" s="62">
        <v>0</v>
      </c>
      <c r="EX260" s="62" t="s">
        <v>73</v>
      </c>
      <c r="EY260" s="62">
        <v>0</v>
      </c>
      <c r="EZ260" s="62">
        <v>0</v>
      </c>
      <c r="FA260" s="62">
        <v>0</v>
      </c>
      <c r="FB260" s="62">
        <v>0</v>
      </c>
      <c r="FC260" s="62">
        <v>0</v>
      </c>
      <c r="FD260" s="62" t="s">
        <v>73</v>
      </c>
      <c r="FE260" s="62">
        <v>0</v>
      </c>
      <c r="FF260" s="62">
        <v>0</v>
      </c>
      <c r="FG260" s="62">
        <v>0</v>
      </c>
      <c r="FH260" s="62">
        <v>0</v>
      </c>
      <c r="FI260" s="62">
        <v>0</v>
      </c>
    </row>
    <row r="261" spans="1:165" x14ac:dyDescent="0.25">
      <c r="A261">
        <v>1</v>
      </c>
      <c r="B261" s="62" t="s">
        <v>352</v>
      </c>
      <c r="C261" s="62">
        <v>0.08</v>
      </c>
      <c r="D261" s="62">
        <v>0.04</v>
      </c>
      <c r="E261" s="62">
        <v>7.0000000000000007E-2</v>
      </c>
      <c r="F261" s="62">
        <v>7.0000000000000007E-2</v>
      </c>
      <c r="G261" s="62">
        <v>0.05</v>
      </c>
      <c r="H261" s="62">
        <v>0.1</v>
      </c>
      <c r="I261" s="62">
        <v>0.1</v>
      </c>
      <c r="J261" s="62">
        <v>0.08</v>
      </c>
      <c r="K261" s="62">
        <v>0.06</v>
      </c>
      <c r="L261" s="62">
        <v>0.05</v>
      </c>
      <c r="M261" s="62">
        <v>0.1</v>
      </c>
      <c r="N261" s="62" t="s">
        <v>282</v>
      </c>
      <c r="O261" s="62" t="s">
        <v>73</v>
      </c>
      <c r="P261" s="62" t="s">
        <v>73</v>
      </c>
      <c r="Q261" s="62" t="s">
        <v>73</v>
      </c>
      <c r="R261" s="62" t="s">
        <v>73</v>
      </c>
      <c r="S261" s="62">
        <v>0</v>
      </c>
      <c r="T261" s="62" t="s">
        <v>73</v>
      </c>
      <c r="U261" s="62" t="s">
        <v>73</v>
      </c>
      <c r="V261" s="62">
        <v>0</v>
      </c>
      <c r="W261" s="62">
        <v>0</v>
      </c>
      <c r="X261" s="62" t="s">
        <v>73</v>
      </c>
      <c r="Y261" s="62">
        <v>0</v>
      </c>
      <c r="Z261" s="62">
        <v>0</v>
      </c>
      <c r="AA261" s="62" t="s">
        <v>73</v>
      </c>
      <c r="AB261" s="62">
        <v>0</v>
      </c>
      <c r="AC261" s="62" t="s">
        <v>73</v>
      </c>
      <c r="AD261" s="62">
        <v>0</v>
      </c>
      <c r="AE261" s="62" t="s">
        <v>73</v>
      </c>
      <c r="AF261" s="62" t="s">
        <v>73</v>
      </c>
      <c r="AG261" s="62" t="s">
        <v>73</v>
      </c>
      <c r="AH261" s="62" t="s">
        <v>73</v>
      </c>
      <c r="AI261" s="62">
        <v>0</v>
      </c>
      <c r="AJ261" s="62">
        <v>0</v>
      </c>
      <c r="AK261" s="62" t="s">
        <v>73</v>
      </c>
      <c r="AL261" s="62" t="s">
        <v>73</v>
      </c>
      <c r="AM261" s="62">
        <v>0</v>
      </c>
      <c r="AN261" s="62">
        <v>0</v>
      </c>
      <c r="AO261" s="62" t="s">
        <v>73</v>
      </c>
      <c r="AP261" s="62" t="s">
        <v>73</v>
      </c>
      <c r="AQ261" s="62" t="s">
        <v>73</v>
      </c>
      <c r="AR261" s="62" t="s">
        <v>73</v>
      </c>
      <c r="AS261" s="62" t="s">
        <v>73</v>
      </c>
      <c r="AT261" s="62">
        <v>0</v>
      </c>
      <c r="AU261" s="62">
        <v>0.1</v>
      </c>
      <c r="AV261" s="62" t="s">
        <v>73</v>
      </c>
      <c r="AW261" s="62" t="s">
        <v>73</v>
      </c>
      <c r="AX261" s="62" t="s">
        <v>73</v>
      </c>
      <c r="AY261" s="62" t="s">
        <v>73</v>
      </c>
      <c r="AZ261" s="62" t="s">
        <v>73</v>
      </c>
      <c r="BA261" s="62">
        <v>0</v>
      </c>
      <c r="BB261" s="62" t="s">
        <v>73</v>
      </c>
      <c r="BC261" s="62">
        <v>0.11</v>
      </c>
      <c r="BD261" s="62" t="s">
        <v>73</v>
      </c>
      <c r="BE261" s="62" t="s">
        <v>73</v>
      </c>
      <c r="BF261" s="62" t="s">
        <v>73</v>
      </c>
      <c r="BG261" s="62" t="s">
        <v>73</v>
      </c>
      <c r="BH261" s="62">
        <v>0</v>
      </c>
      <c r="BI261" s="62">
        <v>0.13</v>
      </c>
      <c r="BJ261" s="62" t="s">
        <v>73</v>
      </c>
      <c r="BK261" s="62">
        <v>0</v>
      </c>
      <c r="BL261" s="62" t="s">
        <v>73</v>
      </c>
      <c r="BM261" s="62" t="s">
        <v>73</v>
      </c>
      <c r="BN261" s="62">
        <v>0</v>
      </c>
      <c r="BO261" s="62" t="s">
        <v>73</v>
      </c>
      <c r="BP261" s="62" t="s">
        <v>73</v>
      </c>
      <c r="BQ261" s="62" t="s">
        <v>73</v>
      </c>
      <c r="BR261" s="62" t="s">
        <v>73</v>
      </c>
      <c r="BS261" s="62">
        <v>0</v>
      </c>
      <c r="BT261" s="62" t="s">
        <v>73</v>
      </c>
      <c r="BU261" s="62">
        <v>0</v>
      </c>
      <c r="BV261" s="62" t="s">
        <v>73</v>
      </c>
      <c r="BW261" s="62" t="s">
        <v>73</v>
      </c>
      <c r="BX261" s="62" t="s">
        <v>73</v>
      </c>
      <c r="BY261" s="62" t="s">
        <v>73</v>
      </c>
      <c r="BZ261" s="62">
        <v>0</v>
      </c>
      <c r="CA261" s="62" t="s">
        <v>73</v>
      </c>
      <c r="CB261" s="62">
        <v>0</v>
      </c>
      <c r="CC261" s="62" t="s">
        <v>73</v>
      </c>
      <c r="CD261" s="62">
        <v>0.22</v>
      </c>
      <c r="CE261" s="62" t="s">
        <v>282</v>
      </c>
      <c r="CF261" s="62" t="s">
        <v>73</v>
      </c>
      <c r="CG261" s="62" t="s">
        <v>73</v>
      </c>
      <c r="CH261" s="62">
        <v>0</v>
      </c>
      <c r="CI261" s="62" t="s">
        <v>73</v>
      </c>
      <c r="CJ261" s="62" t="s">
        <v>73</v>
      </c>
      <c r="CK261" s="62" t="s">
        <v>73</v>
      </c>
      <c r="CL261" s="62">
        <v>0</v>
      </c>
      <c r="CM261" s="62" t="s">
        <v>73</v>
      </c>
      <c r="CN261" s="62" t="s">
        <v>73</v>
      </c>
      <c r="CO261" s="62" t="s">
        <v>73</v>
      </c>
      <c r="CP261" s="62">
        <v>0</v>
      </c>
      <c r="CQ261" s="62" t="s">
        <v>73</v>
      </c>
      <c r="CR261" s="62" t="s">
        <v>73</v>
      </c>
      <c r="CS261" s="62" t="s">
        <v>73</v>
      </c>
      <c r="CT261" s="62">
        <v>0</v>
      </c>
      <c r="CU261" s="62">
        <v>0</v>
      </c>
      <c r="CV261" s="62" t="s">
        <v>73</v>
      </c>
      <c r="CW261" s="62" t="s">
        <v>73</v>
      </c>
      <c r="CX261" s="62" t="s">
        <v>73</v>
      </c>
      <c r="CY261" s="62" t="s">
        <v>73</v>
      </c>
      <c r="CZ261" s="62" t="s">
        <v>73</v>
      </c>
      <c r="DA261" s="62">
        <v>0</v>
      </c>
      <c r="DB261" s="62">
        <v>0</v>
      </c>
      <c r="DC261" s="62" t="s">
        <v>73</v>
      </c>
      <c r="DD261" s="62" t="s">
        <v>73</v>
      </c>
      <c r="DE261" s="62" t="s">
        <v>73</v>
      </c>
      <c r="DF261" s="62" t="s">
        <v>73</v>
      </c>
      <c r="DG261" s="62" t="s">
        <v>73</v>
      </c>
      <c r="DH261" s="62">
        <v>0.12</v>
      </c>
      <c r="DI261" s="62" t="s">
        <v>73</v>
      </c>
      <c r="DJ261" s="62" t="s">
        <v>73</v>
      </c>
      <c r="DK261" s="62">
        <v>0</v>
      </c>
      <c r="DL261" s="62">
        <v>0.13</v>
      </c>
      <c r="DM261" s="62" t="s">
        <v>282</v>
      </c>
      <c r="DN261" s="62" t="s">
        <v>73</v>
      </c>
      <c r="DO261" s="62" t="s">
        <v>73</v>
      </c>
      <c r="DP261" s="62" t="s">
        <v>73</v>
      </c>
      <c r="DQ261" s="62" t="s">
        <v>73</v>
      </c>
      <c r="DR261" s="62" t="s">
        <v>73</v>
      </c>
      <c r="DS261" s="62" t="s">
        <v>73</v>
      </c>
      <c r="DT261" s="62">
        <v>0</v>
      </c>
      <c r="DU261" s="62" t="s">
        <v>73</v>
      </c>
      <c r="DV261" s="62" t="s">
        <v>73</v>
      </c>
      <c r="DW261" s="62" t="s">
        <v>73</v>
      </c>
      <c r="DX261" s="62" t="s">
        <v>73</v>
      </c>
      <c r="DY261" s="62" t="s">
        <v>73</v>
      </c>
      <c r="DZ261" s="62" t="s">
        <v>73</v>
      </c>
      <c r="EA261" s="62" t="s">
        <v>73</v>
      </c>
      <c r="EB261" s="62" t="s">
        <v>73</v>
      </c>
      <c r="EC261" s="62" t="s">
        <v>73</v>
      </c>
      <c r="ED261" s="62" t="s">
        <v>73</v>
      </c>
      <c r="EE261" s="62" t="s">
        <v>73</v>
      </c>
      <c r="EF261" s="62" t="s">
        <v>73</v>
      </c>
      <c r="EG261" s="62" t="s">
        <v>73</v>
      </c>
      <c r="EH261" s="62" t="s">
        <v>73</v>
      </c>
      <c r="EI261" s="62" t="s">
        <v>73</v>
      </c>
      <c r="EJ261" s="62">
        <v>0.09</v>
      </c>
      <c r="EK261" s="62">
        <v>0</v>
      </c>
      <c r="EL261" s="62">
        <v>0.11</v>
      </c>
      <c r="EM261" s="62" t="s">
        <v>73</v>
      </c>
      <c r="EN261" s="62" t="s">
        <v>73</v>
      </c>
      <c r="EO261" s="62">
        <v>0</v>
      </c>
      <c r="EP261" s="62" t="s">
        <v>73</v>
      </c>
      <c r="EQ261" s="62" t="s">
        <v>73</v>
      </c>
      <c r="ER261" s="62" t="s">
        <v>73</v>
      </c>
      <c r="ES261" s="62" t="s">
        <v>73</v>
      </c>
      <c r="ET261" s="62" t="s">
        <v>73</v>
      </c>
      <c r="EU261" s="62">
        <v>0</v>
      </c>
      <c r="EV261" s="62">
        <v>0</v>
      </c>
      <c r="EW261" s="62" t="s">
        <v>73</v>
      </c>
      <c r="EX261" s="62" t="s">
        <v>73</v>
      </c>
      <c r="EY261" s="62">
        <v>0</v>
      </c>
      <c r="EZ261" s="62" t="s">
        <v>73</v>
      </c>
      <c r="FA261" s="62" t="s">
        <v>73</v>
      </c>
      <c r="FB261" s="62" t="s">
        <v>73</v>
      </c>
      <c r="FC261" s="62" t="s">
        <v>73</v>
      </c>
      <c r="FD261" s="62" t="s">
        <v>73</v>
      </c>
      <c r="FE261" s="62">
        <v>0</v>
      </c>
      <c r="FF261" s="62">
        <v>0</v>
      </c>
      <c r="FG261" s="62">
        <v>0.12</v>
      </c>
      <c r="FH261" s="62" t="s">
        <v>73</v>
      </c>
      <c r="FI261" s="62">
        <v>0.15</v>
      </c>
    </row>
    <row r="262" spans="1:165" x14ac:dyDescent="0.25">
      <c r="A262">
        <v>1</v>
      </c>
      <c r="B262" s="62" t="s">
        <v>355</v>
      </c>
      <c r="C262" s="62">
        <v>7.0000000000000007E-2</v>
      </c>
      <c r="D262" s="62">
        <v>0.09</v>
      </c>
      <c r="E262" s="62">
        <v>0.05</v>
      </c>
      <c r="F262" s="62">
        <v>0.06</v>
      </c>
      <c r="G262" s="62" t="s">
        <v>73</v>
      </c>
      <c r="H262" s="62">
        <v>0.08</v>
      </c>
      <c r="I262" s="62">
        <v>0.11</v>
      </c>
      <c r="J262" s="62">
        <v>0.06</v>
      </c>
      <c r="K262" s="62">
        <v>0.03</v>
      </c>
      <c r="L262" s="62">
        <v>0.06</v>
      </c>
      <c r="M262" s="62">
        <v>0.15</v>
      </c>
      <c r="N262" s="62" t="s">
        <v>282</v>
      </c>
      <c r="O262" s="62" t="s">
        <v>73</v>
      </c>
      <c r="P262" s="62">
        <v>0</v>
      </c>
      <c r="Q262" s="62">
        <v>0</v>
      </c>
      <c r="R262" s="62" t="s">
        <v>73</v>
      </c>
      <c r="S262" s="62">
        <v>0</v>
      </c>
      <c r="T262" s="62" t="s">
        <v>73</v>
      </c>
      <c r="U262" s="62">
        <v>0</v>
      </c>
      <c r="V262" s="62" t="s">
        <v>73</v>
      </c>
      <c r="W262" s="62">
        <v>0</v>
      </c>
      <c r="X262" s="62" t="s">
        <v>73</v>
      </c>
      <c r="Y262" s="62">
        <v>0</v>
      </c>
      <c r="Z262" s="62">
        <v>0</v>
      </c>
      <c r="AA262" s="62" t="s">
        <v>73</v>
      </c>
      <c r="AB262" s="62">
        <v>0</v>
      </c>
      <c r="AC262" s="62" t="s">
        <v>73</v>
      </c>
      <c r="AD262" s="62">
        <v>0</v>
      </c>
      <c r="AE262" s="62" t="s">
        <v>73</v>
      </c>
      <c r="AF262" s="62" t="s">
        <v>73</v>
      </c>
      <c r="AG262" s="62" t="s">
        <v>73</v>
      </c>
      <c r="AH262" s="62" t="s">
        <v>73</v>
      </c>
      <c r="AI262" s="62">
        <v>0</v>
      </c>
      <c r="AJ262" s="62">
        <v>0</v>
      </c>
      <c r="AK262" s="62">
        <v>0</v>
      </c>
      <c r="AL262" s="62" t="s">
        <v>73</v>
      </c>
      <c r="AM262" s="62">
        <v>0</v>
      </c>
      <c r="AN262" s="62">
        <v>0</v>
      </c>
      <c r="AO262" s="62">
        <v>0</v>
      </c>
      <c r="AP262" s="62" t="s">
        <v>73</v>
      </c>
      <c r="AQ262" s="62">
        <v>0</v>
      </c>
      <c r="AR262" s="62">
        <v>0</v>
      </c>
      <c r="AS262" s="62" t="s">
        <v>73</v>
      </c>
      <c r="AT262" s="62">
        <v>0</v>
      </c>
      <c r="AU262" s="62">
        <v>0.04</v>
      </c>
      <c r="AV262" s="62" t="s">
        <v>73</v>
      </c>
      <c r="AW262" s="62" t="s">
        <v>73</v>
      </c>
      <c r="AX262" s="62">
        <v>0</v>
      </c>
      <c r="AY262" s="62" t="s">
        <v>73</v>
      </c>
      <c r="AZ262" s="62" t="s">
        <v>73</v>
      </c>
      <c r="BA262" s="62" t="s">
        <v>73</v>
      </c>
      <c r="BB262" s="62" t="s">
        <v>73</v>
      </c>
      <c r="BC262" s="62" t="s">
        <v>73</v>
      </c>
      <c r="BD262" s="62" t="s">
        <v>73</v>
      </c>
      <c r="BE262" s="62" t="s">
        <v>73</v>
      </c>
      <c r="BF262" s="62" t="s">
        <v>73</v>
      </c>
      <c r="BG262" s="62" t="s">
        <v>73</v>
      </c>
      <c r="BH262" s="62" t="s">
        <v>73</v>
      </c>
      <c r="BI262" s="62">
        <v>0.1</v>
      </c>
      <c r="BJ262" s="62">
        <v>0</v>
      </c>
      <c r="BK262" s="62" t="s">
        <v>73</v>
      </c>
      <c r="BL262" s="62" t="s">
        <v>73</v>
      </c>
      <c r="BM262" s="62" t="s">
        <v>73</v>
      </c>
      <c r="BN262" s="62">
        <v>0</v>
      </c>
      <c r="BO262" s="62" t="s">
        <v>73</v>
      </c>
      <c r="BP262" s="62" t="s">
        <v>73</v>
      </c>
      <c r="BQ262" s="62">
        <v>0</v>
      </c>
      <c r="BR262" s="62">
        <v>0</v>
      </c>
      <c r="BS262" s="62">
        <v>0</v>
      </c>
      <c r="BT262" s="62" t="s">
        <v>73</v>
      </c>
      <c r="BU262" s="62">
        <v>0</v>
      </c>
      <c r="BV262" s="62" t="s">
        <v>73</v>
      </c>
      <c r="BW262" s="62" t="s">
        <v>73</v>
      </c>
      <c r="BX262" s="62">
        <v>0.13</v>
      </c>
      <c r="BY262" s="62" t="s">
        <v>73</v>
      </c>
      <c r="BZ262" s="62" t="s">
        <v>73</v>
      </c>
      <c r="CA262" s="62" t="s">
        <v>73</v>
      </c>
      <c r="CB262" s="62" t="s">
        <v>73</v>
      </c>
      <c r="CC262" s="62">
        <v>0.22</v>
      </c>
      <c r="CD262" s="62" t="s">
        <v>73</v>
      </c>
      <c r="CE262" s="62" t="s">
        <v>282</v>
      </c>
      <c r="CF262" s="62">
        <v>0</v>
      </c>
      <c r="CG262" s="62" t="s">
        <v>73</v>
      </c>
      <c r="CH262" s="62">
        <v>0</v>
      </c>
      <c r="CI262" s="62" t="s">
        <v>73</v>
      </c>
      <c r="CJ262" s="62" t="s">
        <v>73</v>
      </c>
      <c r="CK262" s="62" t="s">
        <v>73</v>
      </c>
      <c r="CL262" s="62" t="s">
        <v>73</v>
      </c>
      <c r="CM262" s="62" t="s">
        <v>73</v>
      </c>
      <c r="CN262" s="62" t="s">
        <v>73</v>
      </c>
      <c r="CO262" s="62" t="s">
        <v>73</v>
      </c>
      <c r="CP262" s="62" t="s">
        <v>73</v>
      </c>
      <c r="CQ262" s="62" t="s">
        <v>73</v>
      </c>
      <c r="CR262" s="62" t="s">
        <v>73</v>
      </c>
      <c r="CS262" s="62" t="s">
        <v>73</v>
      </c>
      <c r="CT262" s="62">
        <v>0</v>
      </c>
      <c r="CU262" s="62" t="s">
        <v>73</v>
      </c>
      <c r="CV262" s="62" t="s">
        <v>73</v>
      </c>
      <c r="CW262" s="62" t="s">
        <v>73</v>
      </c>
      <c r="CX262" s="62" t="s">
        <v>73</v>
      </c>
      <c r="CY262" s="62" t="s">
        <v>73</v>
      </c>
      <c r="CZ262" s="62" t="s">
        <v>73</v>
      </c>
      <c r="DA262" s="62">
        <v>0</v>
      </c>
      <c r="DB262" s="62">
        <v>0</v>
      </c>
      <c r="DC262" s="62" t="s">
        <v>73</v>
      </c>
      <c r="DD262" s="62">
        <v>0.23</v>
      </c>
      <c r="DE262" s="62" t="s">
        <v>73</v>
      </c>
      <c r="DF262" s="62">
        <v>0.19</v>
      </c>
      <c r="DG262" s="62" t="s">
        <v>73</v>
      </c>
      <c r="DH262" s="62">
        <v>0.1</v>
      </c>
      <c r="DI262" s="62">
        <v>0.22</v>
      </c>
      <c r="DJ262" s="62" t="s">
        <v>73</v>
      </c>
      <c r="DK262" s="62">
        <v>0</v>
      </c>
      <c r="DL262" s="62" t="s">
        <v>73</v>
      </c>
      <c r="DM262" s="62" t="s">
        <v>282</v>
      </c>
      <c r="DN262" s="62" t="s">
        <v>73</v>
      </c>
      <c r="DO262" s="62">
        <v>0</v>
      </c>
      <c r="DP262" s="62" t="s">
        <v>73</v>
      </c>
      <c r="DQ262" s="62" t="s">
        <v>73</v>
      </c>
      <c r="DR262" s="62" t="s">
        <v>73</v>
      </c>
      <c r="DS262" s="62">
        <v>0</v>
      </c>
      <c r="DT262" s="62">
        <v>0</v>
      </c>
      <c r="DU262" s="62" t="s">
        <v>73</v>
      </c>
      <c r="DV262" s="62">
        <v>0</v>
      </c>
      <c r="DW262" s="62">
        <v>0</v>
      </c>
      <c r="DX262" s="62">
        <v>0.14000000000000001</v>
      </c>
      <c r="DY262" s="62">
        <v>0.18</v>
      </c>
      <c r="DZ262" s="62">
        <v>0</v>
      </c>
      <c r="EA262" s="62" t="s">
        <v>73</v>
      </c>
      <c r="EB262" s="62" t="s">
        <v>73</v>
      </c>
      <c r="EC262" s="62" t="s">
        <v>73</v>
      </c>
      <c r="ED262" s="62">
        <v>0</v>
      </c>
      <c r="EE262" s="62" t="s">
        <v>73</v>
      </c>
      <c r="EF262" s="62" t="s">
        <v>73</v>
      </c>
      <c r="EG262" s="62">
        <v>0</v>
      </c>
      <c r="EH262" s="62" t="s">
        <v>73</v>
      </c>
      <c r="EI262" s="62" t="s">
        <v>73</v>
      </c>
      <c r="EJ262" s="62">
        <v>0.17</v>
      </c>
      <c r="EK262" s="62">
        <v>0</v>
      </c>
      <c r="EL262" s="62">
        <v>0.09</v>
      </c>
      <c r="EM262" s="62" t="s">
        <v>73</v>
      </c>
      <c r="EN262" s="62" t="s">
        <v>73</v>
      </c>
      <c r="EO262" s="62">
        <v>0</v>
      </c>
      <c r="EP262" s="62">
        <v>0.19</v>
      </c>
      <c r="EQ262" s="62" t="s">
        <v>73</v>
      </c>
      <c r="ER262" s="62" t="s">
        <v>73</v>
      </c>
      <c r="ES262" s="62">
        <v>0</v>
      </c>
      <c r="ET262" s="62" t="s">
        <v>73</v>
      </c>
      <c r="EU262" s="62">
        <v>0</v>
      </c>
      <c r="EV262" s="62">
        <v>0</v>
      </c>
      <c r="EW262" s="62" t="s">
        <v>73</v>
      </c>
      <c r="EX262" s="62" t="s">
        <v>73</v>
      </c>
      <c r="EY262" s="62">
        <v>0</v>
      </c>
      <c r="EZ262" s="62" t="s">
        <v>73</v>
      </c>
      <c r="FA262" s="62" t="s">
        <v>73</v>
      </c>
      <c r="FB262" s="62" t="s">
        <v>73</v>
      </c>
      <c r="FC262" s="62">
        <v>0.22</v>
      </c>
      <c r="FD262" s="62" t="s">
        <v>73</v>
      </c>
      <c r="FE262" s="62" t="s">
        <v>73</v>
      </c>
      <c r="FF262" s="62">
        <v>0</v>
      </c>
      <c r="FG262" s="62" t="s">
        <v>73</v>
      </c>
      <c r="FH262" s="62" t="s">
        <v>73</v>
      </c>
      <c r="FI262" s="62" t="s">
        <v>73</v>
      </c>
    </row>
    <row r="263" spans="1:165" x14ac:dyDescent="0.25">
      <c r="A263">
        <v>2</v>
      </c>
      <c r="B263" s="62" t="s">
        <v>358</v>
      </c>
      <c r="C263" s="62">
        <v>0.02</v>
      </c>
      <c r="D263" s="62">
        <v>0.02</v>
      </c>
      <c r="E263" s="62">
        <v>0.01</v>
      </c>
      <c r="F263" s="62" t="s">
        <v>73</v>
      </c>
      <c r="G263" s="62">
        <v>0.03</v>
      </c>
      <c r="H263" s="62">
        <v>0.01</v>
      </c>
      <c r="I263" s="62">
        <v>0.02</v>
      </c>
      <c r="J263" s="62" t="s">
        <v>73</v>
      </c>
      <c r="K263" s="62">
        <v>0.05</v>
      </c>
      <c r="L263" s="62">
        <v>0.02</v>
      </c>
      <c r="M263" s="62" t="s">
        <v>73</v>
      </c>
      <c r="N263" s="62" t="s">
        <v>282</v>
      </c>
      <c r="O263" s="62">
        <v>0</v>
      </c>
      <c r="P263" s="62">
        <v>0</v>
      </c>
      <c r="Q263" s="62">
        <v>0</v>
      </c>
      <c r="R263" s="62">
        <v>0</v>
      </c>
      <c r="S263" s="62">
        <v>0</v>
      </c>
      <c r="T263" s="62" t="s">
        <v>73</v>
      </c>
      <c r="U263" s="62" t="s">
        <v>73</v>
      </c>
      <c r="V263" s="62" t="s">
        <v>73</v>
      </c>
      <c r="W263" s="62">
        <v>0</v>
      </c>
      <c r="X263" s="62" t="s">
        <v>73</v>
      </c>
      <c r="Y263" s="62">
        <v>0</v>
      </c>
      <c r="Z263" s="62">
        <v>0</v>
      </c>
      <c r="AA263" s="62" t="s">
        <v>73</v>
      </c>
      <c r="AB263" s="62">
        <v>0</v>
      </c>
      <c r="AC263" s="62">
        <v>0</v>
      </c>
      <c r="AD263" s="62">
        <v>0</v>
      </c>
      <c r="AE263" s="62">
        <v>0</v>
      </c>
      <c r="AF263" s="62">
        <v>0.14000000000000001</v>
      </c>
      <c r="AG263" s="62">
        <v>0</v>
      </c>
      <c r="AH263" s="62" t="s">
        <v>73</v>
      </c>
      <c r="AI263" s="62" t="s">
        <v>73</v>
      </c>
      <c r="AJ263" s="62">
        <v>0</v>
      </c>
      <c r="AK263" s="62">
        <v>0</v>
      </c>
      <c r="AL263" s="62" t="s">
        <v>73</v>
      </c>
      <c r="AM263" s="62" t="s">
        <v>73</v>
      </c>
      <c r="AN263" s="62" t="s">
        <v>73</v>
      </c>
      <c r="AO263" s="62" t="s">
        <v>73</v>
      </c>
      <c r="AP263" s="62" t="s">
        <v>73</v>
      </c>
      <c r="AQ263" s="62" t="s">
        <v>73</v>
      </c>
      <c r="AR263" s="62">
        <v>0</v>
      </c>
      <c r="AS263" s="62" t="s">
        <v>73</v>
      </c>
      <c r="AT263" s="62">
        <v>0</v>
      </c>
      <c r="AU263" s="62" t="s">
        <v>73</v>
      </c>
      <c r="AV263" s="62">
        <v>0</v>
      </c>
      <c r="AW263" s="62">
        <v>0</v>
      </c>
      <c r="AX263" s="62" t="s">
        <v>73</v>
      </c>
      <c r="AY263" s="62">
        <v>0</v>
      </c>
      <c r="AZ263" s="62" t="s">
        <v>73</v>
      </c>
      <c r="BA263" s="62">
        <v>0</v>
      </c>
      <c r="BB263" s="62" t="s">
        <v>73</v>
      </c>
      <c r="BC263" s="62">
        <v>0</v>
      </c>
      <c r="BD263" s="62">
        <v>0</v>
      </c>
      <c r="BE263" s="62" t="s">
        <v>73</v>
      </c>
      <c r="BF263" s="62">
        <v>0</v>
      </c>
      <c r="BG263" s="62" t="s">
        <v>73</v>
      </c>
      <c r="BH263" s="62">
        <v>0</v>
      </c>
      <c r="BI263" s="62" t="s">
        <v>73</v>
      </c>
      <c r="BJ263" s="62">
        <v>0</v>
      </c>
      <c r="BK263" s="62">
        <v>0</v>
      </c>
      <c r="BL263" s="62">
        <v>0</v>
      </c>
      <c r="BM263" s="62">
        <v>0</v>
      </c>
      <c r="BN263" s="62" t="s">
        <v>73</v>
      </c>
      <c r="BO263" s="62">
        <v>0</v>
      </c>
      <c r="BP263" s="62">
        <v>0</v>
      </c>
      <c r="BQ263" s="62">
        <v>0</v>
      </c>
      <c r="BR263" s="62">
        <v>0</v>
      </c>
      <c r="BS263" s="62">
        <v>0</v>
      </c>
      <c r="BT263" s="62">
        <v>0</v>
      </c>
      <c r="BU263" s="62" t="s">
        <v>73</v>
      </c>
      <c r="BV263" s="62" t="s">
        <v>73</v>
      </c>
      <c r="BW263" s="62">
        <v>0</v>
      </c>
      <c r="BX263" s="62" t="s">
        <v>73</v>
      </c>
      <c r="BY263" s="62" t="s">
        <v>73</v>
      </c>
      <c r="BZ263" s="62">
        <v>0</v>
      </c>
      <c r="CA263" s="62" t="s">
        <v>73</v>
      </c>
      <c r="CB263" s="62" t="s">
        <v>73</v>
      </c>
      <c r="CC263" s="62">
        <v>0</v>
      </c>
      <c r="CD263" s="62" t="s">
        <v>73</v>
      </c>
      <c r="CE263" s="62" t="s">
        <v>282</v>
      </c>
      <c r="CF263" s="62">
        <v>0</v>
      </c>
      <c r="CG263" s="62">
        <v>0</v>
      </c>
      <c r="CH263" s="62">
        <v>0</v>
      </c>
      <c r="CI263" s="62">
        <v>0</v>
      </c>
      <c r="CJ263" s="62">
        <v>0</v>
      </c>
      <c r="CK263" s="62">
        <v>0</v>
      </c>
      <c r="CL263" s="62">
        <v>0</v>
      </c>
      <c r="CM263" s="62">
        <v>0</v>
      </c>
      <c r="CN263" s="62">
        <v>0</v>
      </c>
      <c r="CO263" s="62" t="s">
        <v>73</v>
      </c>
      <c r="CP263" s="62">
        <v>0</v>
      </c>
      <c r="CQ263" s="62" t="s">
        <v>73</v>
      </c>
      <c r="CR263" s="62" t="s">
        <v>73</v>
      </c>
      <c r="CS263" s="62" t="s">
        <v>73</v>
      </c>
      <c r="CT263" s="62">
        <v>0</v>
      </c>
      <c r="CU263" s="62">
        <v>0</v>
      </c>
      <c r="CV263" s="62" t="s">
        <v>73</v>
      </c>
      <c r="CW263" s="62">
        <v>0</v>
      </c>
      <c r="CX263" s="62" t="s">
        <v>73</v>
      </c>
      <c r="CY263" s="62">
        <v>0</v>
      </c>
      <c r="CZ263" s="62" t="s">
        <v>73</v>
      </c>
      <c r="DA263" s="62">
        <v>0</v>
      </c>
      <c r="DB263" s="62">
        <v>0</v>
      </c>
      <c r="DC263" s="62" t="s">
        <v>73</v>
      </c>
      <c r="DD263" s="62">
        <v>0</v>
      </c>
      <c r="DE263" s="62">
        <v>0</v>
      </c>
      <c r="DF263" s="62">
        <v>0</v>
      </c>
      <c r="DG263" s="62" t="s">
        <v>73</v>
      </c>
      <c r="DH263" s="62" t="s">
        <v>73</v>
      </c>
      <c r="DI263" s="62">
        <v>0.16</v>
      </c>
      <c r="DJ263" s="62" t="s">
        <v>73</v>
      </c>
      <c r="DK263" s="62">
        <v>0</v>
      </c>
      <c r="DL263" s="62" t="s">
        <v>73</v>
      </c>
      <c r="DM263" s="62" t="s">
        <v>282</v>
      </c>
      <c r="DN263" s="62">
        <v>0</v>
      </c>
      <c r="DO263" s="62">
        <v>0</v>
      </c>
      <c r="DP263" s="62" t="s">
        <v>73</v>
      </c>
      <c r="DQ263" s="62">
        <v>0</v>
      </c>
      <c r="DR263" s="62" t="s">
        <v>73</v>
      </c>
      <c r="DS263" s="62">
        <v>0</v>
      </c>
      <c r="DT263" s="62">
        <v>0</v>
      </c>
      <c r="DU263" s="62">
        <v>0</v>
      </c>
      <c r="DV263" s="62">
        <v>0</v>
      </c>
      <c r="DW263" s="62">
        <v>0</v>
      </c>
      <c r="DX263" s="62">
        <v>0</v>
      </c>
      <c r="DY263" s="62" t="s">
        <v>73</v>
      </c>
      <c r="DZ263" s="62">
        <v>0</v>
      </c>
      <c r="EA263" s="62">
        <v>0</v>
      </c>
      <c r="EB263" s="62" t="s">
        <v>73</v>
      </c>
      <c r="EC263" s="62">
        <v>0</v>
      </c>
      <c r="ED263" s="62">
        <v>0</v>
      </c>
      <c r="EE263" s="62" t="s">
        <v>73</v>
      </c>
      <c r="EF263" s="62" t="s">
        <v>73</v>
      </c>
      <c r="EG263" s="62">
        <v>0</v>
      </c>
      <c r="EH263" s="62">
        <v>0</v>
      </c>
      <c r="EI263" s="62">
        <v>0</v>
      </c>
      <c r="EJ263" s="62">
        <v>0</v>
      </c>
      <c r="EK263" s="62">
        <v>0</v>
      </c>
      <c r="EL263" s="62" t="s">
        <v>73</v>
      </c>
      <c r="EM263" s="62">
        <v>0</v>
      </c>
      <c r="EN263" s="62">
        <v>0</v>
      </c>
      <c r="EO263" s="62" t="s">
        <v>73</v>
      </c>
      <c r="EP263" s="62" t="s">
        <v>73</v>
      </c>
      <c r="EQ263" s="62">
        <v>0</v>
      </c>
      <c r="ER263" s="62">
        <v>0</v>
      </c>
      <c r="ES263" s="62">
        <v>0</v>
      </c>
      <c r="ET263" s="62">
        <v>0</v>
      </c>
      <c r="EU263" s="62">
        <v>0</v>
      </c>
      <c r="EV263" s="62">
        <v>0</v>
      </c>
      <c r="EW263" s="62">
        <v>0</v>
      </c>
      <c r="EX263" s="62" t="s">
        <v>73</v>
      </c>
      <c r="EY263" s="62">
        <v>0</v>
      </c>
      <c r="EZ263" s="62">
        <v>0</v>
      </c>
      <c r="FA263" s="62">
        <v>0</v>
      </c>
      <c r="FB263" s="62">
        <v>0</v>
      </c>
      <c r="FC263" s="62" t="s">
        <v>73</v>
      </c>
      <c r="FD263" s="62">
        <v>0</v>
      </c>
      <c r="FE263" s="62">
        <v>0</v>
      </c>
      <c r="FF263" s="62" t="s">
        <v>73</v>
      </c>
      <c r="FG263" s="62">
        <v>0</v>
      </c>
      <c r="FH263" s="62">
        <v>0</v>
      </c>
      <c r="FI263" s="62">
        <v>0</v>
      </c>
    </row>
    <row r="264" spans="1:165" x14ac:dyDescent="0.25">
      <c r="A264">
        <v>2</v>
      </c>
      <c r="B264" s="62" t="s">
        <v>299</v>
      </c>
      <c r="C264" s="62">
        <v>6570</v>
      </c>
      <c r="D264" s="62">
        <v>750</v>
      </c>
      <c r="E264" s="62">
        <v>760</v>
      </c>
      <c r="F264" s="62">
        <v>550</v>
      </c>
      <c r="G264" s="62">
        <v>230</v>
      </c>
      <c r="H264" s="62">
        <v>900</v>
      </c>
      <c r="I264" s="62">
        <v>1390</v>
      </c>
      <c r="J264" s="62">
        <v>640</v>
      </c>
      <c r="K264" s="62">
        <v>450</v>
      </c>
      <c r="L264" s="62">
        <v>510</v>
      </c>
      <c r="M264" s="62">
        <v>390</v>
      </c>
      <c r="N264" s="62" t="s">
        <v>282</v>
      </c>
      <c r="O264" s="62">
        <v>10</v>
      </c>
      <c r="P264" s="62">
        <v>10</v>
      </c>
      <c r="Q264" s="62">
        <v>10</v>
      </c>
      <c r="R264" s="62">
        <v>30</v>
      </c>
      <c r="S264" s="62">
        <v>10</v>
      </c>
      <c r="T264" s="62">
        <v>10</v>
      </c>
      <c r="U264" s="62">
        <v>20</v>
      </c>
      <c r="V264" s="62">
        <v>30</v>
      </c>
      <c r="W264" s="62">
        <v>20</v>
      </c>
      <c r="X264" s="62" t="s">
        <v>73</v>
      </c>
      <c r="Y264" s="62">
        <v>50</v>
      </c>
      <c r="Z264" s="62" t="s">
        <v>73</v>
      </c>
      <c r="AA264" s="62" t="s">
        <v>73</v>
      </c>
      <c r="AB264" s="62">
        <v>20</v>
      </c>
      <c r="AC264" s="62">
        <v>30</v>
      </c>
      <c r="AD264" s="62">
        <v>10</v>
      </c>
      <c r="AE264" s="62">
        <v>40</v>
      </c>
      <c r="AF264" s="62">
        <v>30</v>
      </c>
      <c r="AG264" s="62">
        <v>20</v>
      </c>
      <c r="AH264" s="62">
        <v>30</v>
      </c>
      <c r="AI264" s="62">
        <v>40</v>
      </c>
      <c r="AJ264" s="62">
        <v>30</v>
      </c>
      <c r="AK264" s="62">
        <v>10</v>
      </c>
      <c r="AL264" s="62">
        <v>40</v>
      </c>
      <c r="AM264" s="62">
        <v>10</v>
      </c>
      <c r="AN264" s="62">
        <v>20</v>
      </c>
      <c r="AO264" s="62">
        <v>20</v>
      </c>
      <c r="AP264" s="62" t="s">
        <v>73</v>
      </c>
      <c r="AQ264" s="62">
        <v>30</v>
      </c>
      <c r="AR264" s="62">
        <v>20</v>
      </c>
      <c r="AS264" s="62">
        <v>30</v>
      </c>
      <c r="AT264" s="62">
        <v>40</v>
      </c>
      <c r="AU264" s="62">
        <v>140</v>
      </c>
      <c r="AV264" s="62">
        <v>50</v>
      </c>
      <c r="AW264" s="62">
        <v>60</v>
      </c>
      <c r="AX264" s="62">
        <v>20</v>
      </c>
      <c r="AY264" s="62">
        <v>20</v>
      </c>
      <c r="AZ264" s="62">
        <v>30</v>
      </c>
      <c r="BA264" s="62">
        <v>30</v>
      </c>
      <c r="BB264" s="62">
        <v>20</v>
      </c>
      <c r="BC264" s="62">
        <v>60</v>
      </c>
      <c r="BD264" s="62">
        <v>20</v>
      </c>
      <c r="BE264" s="62">
        <v>50</v>
      </c>
      <c r="BF264" s="62">
        <v>60</v>
      </c>
      <c r="BG264" s="62">
        <v>30</v>
      </c>
      <c r="BH264" s="62">
        <v>10</v>
      </c>
      <c r="BI264" s="62">
        <v>60</v>
      </c>
      <c r="BJ264" s="62">
        <v>20</v>
      </c>
      <c r="BK264" s="62">
        <v>20</v>
      </c>
      <c r="BL264" s="62">
        <v>40</v>
      </c>
      <c r="BM264" s="62">
        <v>50</v>
      </c>
      <c r="BN264" s="62">
        <v>20</v>
      </c>
      <c r="BO264" s="62">
        <v>40</v>
      </c>
      <c r="BP264" s="62">
        <v>40</v>
      </c>
      <c r="BQ264" s="62">
        <v>20</v>
      </c>
      <c r="BR264" s="62">
        <v>30</v>
      </c>
      <c r="BS264" s="62">
        <v>50</v>
      </c>
      <c r="BT264" s="62">
        <v>60</v>
      </c>
      <c r="BU264" s="62">
        <v>40</v>
      </c>
      <c r="BV264" s="62">
        <v>20</v>
      </c>
      <c r="BW264" s="62">
        <v>40</v>
      </c>
      <c r="BX264" s="62">
        <v>60</v>
      </c>
      <c r="BY264" s="62">
        <v>30</v>
      </c>
      <c r="BZ264" s="62">
        <v>20</v>
      </c>
      <c r="CA264" s="62">
        <v>40</v>
      </c>
      <c r="CB264" s="62">
        <v>40</v>
      </c>
      <c r="CC264" s="62">
        <v>30</v>
      </c>
      <c r="CD264" s="62">
        <v>30</v>
      </c>
      <c r="CE264" s="62" t="s">
        <v>282</v>
      </c>
      <c r="CF264" s="62">
        <v>40</v>
      </c>
      <c r="CG264" s="62">
        <v>50</v>
      </c>
      <c r="CH264" s="62">
        <v>20</v>
      </c>
      <c r="CI264" s="62">
        <v>30</v>
      </c>
      <c r="CJ264" s="62">
        <v>10</v>
      </c>
      <c r="CK264" s="62">
        <v>20</v>
      </c>
      <c r="CL264" s="62">
        <v>20</v>
      </c>
      <c r="CM264" s="62">
        <v>30</v>
      </c>
      <c r="CN264" s="62">
        <v>30</v>
      </c>
      <c r="CO264" s="62">
        <v>20</v>
      </c>
      <c r="CP264" s="62">
        <v>20</v>
      </c>
      <c r="CQ264" s="62">
        <v>10</v>
      </c>
      <c r="CR264" s="62">
        <v>80</v>
      </c>
      <c r="CS264" s="62">
        <v>10</v>
      </c>
      <c r="CT264" s="62">
        <v>10</v>
      </c>
      <c r="CU264" s="62">
        <v>20</v>
      </c>
      <c r="CV264" s="62">
        <v>30</v>
      </c>
      <c r="CW264" s="62">
        <v>90</v>
      </c>
      <c r="CX264" s="62">
        <v>40</v>
      </c>
      <c r="CY264" s="62">
        <v>50</v>
      </c>
      <c r="CZ264" s="62">
        <v>40</v>
      </c>
      <c r="DA264" s="62">
        <v>50</v>
      </c>
      <c r="DB264" s="62">
        <v>20</v>
      </c>
      <c r="DC264" s="62">
        <v>40</v>
      </c>
      <c r="DD264" s="62">
        <v>90</v>
      </c>
      <c r="DE264" s="62">
        <v>10</v>
      </c>
      <c r="DF264" s="62">
        <v>70</v>
      </c>
      <c r="DG264" s="62">
        <v>50</v>
      </c>
      <c r="DH264" s="62">
        <v>210</v>
      </c>
      <c r="DI264" s="62">
        <v>60</v>
      </c>
      <c r="DJ264" s="62">
        <v>30</v>
      </c>
      <c r="DK264" s="62">
        <v>70</v>
      </c>
      <c r="DL264" s="62">
        <v>60</v>
      </c>
      <c r="DM264" s="62" t="s">
        <v>282</v>
      </c>
      <c r="DN264" s="62">
        <v>140</v>
      </c>
      <c r="DO264" s="62">
        <v>40</v>
      </c>
      <c r="DP264" s="62">
        <v>60</v>
      </c>
      <c r="DQ264" s="62">
        <v>30</v>
      </c>
      <c r="DR264" s="62">
        <v>10</v>
      </c>
      <c r="DS264" s="62">
        <v>20</v>
      </c>
      <c r="DT264" s="62">
        <v>50</v>
      </c>
      <c r="DU264" s="62" t="s">
        <v>73</v>
      </c>
      <c r="DV264" s="62">
        <v>20</v>
      </c>
      <c r="DW264" s="62">
        <v>30</v>
      </c>
      <c r="DX264" s="62">
        <v>80</v>
      </c>
      <c r="DY264" s="62">
        <v>30</v>
      </c>
      <c r="DZ264" s="62">
        <v>10</v>
      </c>
      <c r="EA264" s="62">
        <v>30</v>
      </c>
      <c r="EB264" s="62">
        <v>100</v>
      </c>
      <c r="EC264" s="62">
        <v>40</v>
      </c>
      <c r="ED264" s="62">
        <v>30</v>
      </c>
      <c r="EE264" s="62">
        <v>160</v>
      </c>
      <c r="EF264" s="62">
        <v>50</v>
      </c>
      <c r="EG264" s="62">
        <v>20</v>
      </c>
      <c r="EH264" s="62">
        <v>30</v>
      </c>
      <c r="EI264" s="62">
        <v>80</v>
      </c>
      <c r="EJ264" s="62">
        <v>260</v>
      </c>
      <c r="EK264" s="62">
        <v>40</v>
      </c>
      <c r="EL264" s="62">
        <v>140</v>
      </c>
      <c r="EM264" s="62">
        <v>10</v>
      </c>
      <c r="EN264" s="62">
        <v>20</v>
      </c>
      <c r="EO264" s="62">
        <v>80</v>
      </c>
      <c r="EP264" s="62">
        <v>40</v>
      </c>
      <c r="EQ264" s="62">
        <v>30</v>
      </c>
      <c r="ER264" s="62">
        <v>30</v>
      </c>
      <c r="ES264" s="62">
        <v>30</v>
      </c>
      <c r="ET264" s="62">
        <v>60</v>
      </c>
      <c r="EU264" s="62">
        <v>30</v>
      </c>
      <c r="EV264" s="62">
        <v>40</v>
      </c>
      <c r="EW264" s="62">
        <v>80</v>
      </c>
      <c r="EX264" s="62">
        <v>190</v>
      </c>
      <c r="EY264" s="62">
        <v>20</v>
      </c>
      <c r="EZ264" s="62">
        <v>120</v>
      </c>
      <c r="FA264" s="62">
        <v>90</v>
      </c>
      <c r="FB264" s="62">
        <v>90</v>
      </c>
      <c r="FC264" s="62">
        <v>40</v>
      </c>
      <c r="FD264" s="62">
        <v>70</v>
      </c>
      <c r="FE264" s="62">
        <v>50</v>
      </c>
      <c r="FF264" s="62">
        <v>70</v>
      </c>
      <c r="FG264" s="62">
        <v>210</v>
      </c>
      <c r="FH264" s="62">
        <v>90</v>
      </c>
      <c r="FI264" s="62">
        <v>110</v>
      </c>
    </row>
    <row r="265" spans="1:165" x14ac:dyDescent="0.25">
      <c r="A265">
        <v>2</v>
      </c>
      <c r="B265" s="62" t="s">
        <v>302</v>
      </c>
      <c r="C265" s="62">
        <v>0.9</v>
      </c>
      <c r="D265" s="62">
        <v>0.9</v>
      </c>
      <c r="E265" s="62">
        <v>0.92</v>
      </c>
      <c r="F265" s="62">
        <v>0.92</v>
      </c>
      <c r="G265" s="62">
        <v>0.93</v>
      </c>
      <c r="H265" s="62">
        <v>0.89</v>
      </c>
      <c r="I265" s="62">
        <v>0.89</v>
      </c>
      <c r="J265" s="62">
        <v>0.88</v>
      </c>
      <c r="K265" s="62">
        <v>0.93</v>
      </c>
      <c r="L265" s="62">
        <v>0.91</v>
      </c>
      <c r="M265" s="62">
        <v>0.85</v>
      </c>
      <c r="N265" s="62" t="s">
        <v>282</v>
      </c>
      <c r="O265" s="62">
        <v>0.7</v>
      </c>
      <c r="P265" s="62">
        <v>0.93</v>
      </c>
      <c r="Q265" s="62">
        <v>1</v>
      </c>
      <c r="R265" s="62">
        <v>0.84</v>
      </c>
      <c r="S265" s="62">
        <v>0.92</v>
      </c>
      <c r="T265" s="62">
        <v>1</v>
      </c>
      <c r="U265" s="62">
        <v>0.83</v>
      </c>
      <c r="V265" s="62">
        <v>0.93</v>
      </c>
      <c r="W265" s="62">
        <v>0.96</v>
      </c>
      <c r="X265" s="62" t="s">
        <v>73</v>
      </c>
      <c r="Y265" s="62">
        <v>0.96</v>
      </c>
      <c r="Z265" s="62" t="s">
        <v>73</v>
      </c>
      <c r="AA265" s="62" t="s">
        <v>73</v>
      </c>
      <c r="AB265" s="62">
        <v>1</v>
      </c>
      <c r="AC265" s="62">
        <v>0.86</v>
      </c>
      <c r="AD265" s="62">
        <v>0.93</v>
      </c>
      <c r="AE265" s="62">
        <v>0.91</v>
      </c>
      <c r="AF265" s="62">
        <v>0.88</v>
      </c>
      <c r="AG265" s="62">
        <v>0.94</v>
      </c>
      <c r="AH265" s="62">
        <v>0.97</v>
      </c>
      <c r="AI265" s="62">
        <v>0.97</v>
      </c>
      <c r="AJ265" s="62">
        <v>0.97</v>
      </c>
      <c r="AK265" s="62">
        <v>1</v>
      </c>
      <c r="AL265" s="62">
        <v>0.92</v>
      </c>
      <c r="AM265" s="62">
        <v>1</v>
      </c>
      <c r="AN265" s="62">
        <v>1</v>
      </c>
      <c r="AO265" s="62">
        <v>0.83</v>
      </c>
      <c r="AP265" s="62" t="s">
        <v>73</v>
      </c>
      <c r="AQ265" s="62">
        <v>0.97</v>
      </c>
      <c r="AR265" s="62">
        <v>0.81</v>
      </c>
      <c r="AS265" s="62">
        <v>0.88</v>
      </c>
      <c r="AT265" s="62">
        <v>0.94</v>
      </c>
      <c r="AU265" s="62">
        <v>0.89</v>
      </c>
      <c r="AV265" s="62">
        <v>0.87</v>
      </c>
      <c r="AW265" s="62">
        <v>0.98</v>
      </c>
      <c r="AX265" s="62">
        <v>0.87</v>
      </c>
      <c r="AY265" s="62">
        <v>1</v>
      </c>
      <c r="AZ265" s="62">
        <v>0.92</v>
      </c>
      <c r="BA265" s="62">
        <v>0.93</v>
      </c>
      <c r="BB265" s="62">
        <v>0.89</v>
      </c>
      <c r="BC265" s="62">
        <v>0.86</v>
      </c>
      <c r="BD265" s="62">
        <v>0.88</v>
      </c>
      <c r="BE265" s="62">
        <v>0.98</v>
      </c>
      <c r="BF265" s="62">
        <v>0.92</v>
      </c>
      <c r="BG265" s="62">
        <v>1</v>
      </c>
      <c r="BH265" s="62">
        <v>0.85</v>
      </c>
      <c r="BI265" s="62">
        <v>0.84</v>
      </c>
      <c r="BJ265" s="62">
        <v>1</v>
      </c>
      <c r="BK265" s="62">
        <v>0.79</v>
      </c>
      <c r="BL265" s="62">
        <v>0.83</v>
      </c>
      <c r="BM265" s="62">
        <v>0.85</v>
      </c>
      <c r="BN265" s="62">
        <v>0.96</v>
      </c>
      <c r="BO265" s="62">
        <v>0.88</v>
      </c>
      <c r="BP265" s="62">
        <v>0.9</v>
      </c>
      <c r="BQ265" s="62">
        <v>0.72</v>
      </c>
      <c r="BR265" s="62">
        <v>0.93</v>
      </c>
      <c r="BS265" s="62">
        <v>0.98</v>
      </c>
      <c r="BT265" s="62">
        <v>0.98</v>
      </c>
      <c r="BU265" s="62">
        <v>1</v>
      </c>
      <c r="BV265" s="62">
        <v>0.94</v>
      </c>
      <c r="BW265" s="62">
        <v>0.9</v>
      </c>
      <c r="BX265" s="62">
        <v>0.87</v>
      </c>
      <c r="BY265" s="62">
        <v>0.78</v>
      </c>
      <c r="BZ265" s="62">
        <v>0.79</v>
      </c>
      <c r="CA265" s="62">
        <v>0.76</v>
      </c>
      <c r="CB265" s="62">
        <v>0.95</v>
      </c>
      <c r="CC265" s="62">
        <v>0.77</v>
      </c>
      <c r="CD265" s="62">
        <v>0.94</v>
      </c>
      <c r="CE265" s="62" t="s">
        <v>282</v>
      </c>
      <c r="CF265" s="62">
        <v>0.95</v>
      </c>
      <c r="CG265" s="62">
        <v>0.84</v>
      </c>
      <c r="CH265" s="62">
        <v>1</v>
      </c>
      <c r="CI265" s="62">
        <v>0.96</v>
      </c>
      <c r="CJ265" s="62">
        <v>0.91</v>
      </c>
      <c r="CK265" s="62">
        <v>0.71</v>
      </c>
      <c r="CL265" s="62">
        <v>1</v>
      </c>
      <c r="CM265" s="62">
        <v>0.94</v>
      </c>
      <c r="CN265" s="62">
        <v>0.9</v>
      </c>
      <c r="CO265" s="62">
        <v>0.89</v>
      </c>
      <c r="CP265" s="62">
        <v>0.88</v>
      </c>
      <c r="CQ265" s="62">
        <v>1</v>
      </c>
      <c r="CR265" s="62">
        <v>0.88</v>
      </c>
      <c r="CS265" s="62">
        <v>1</v>
      </c>
      <c r="CT265" s="62">
        <v>1</v>
      </c>
      <c r="CU265" s="62">
        <v>1</v>
      </c>
      <c r="CV265" s="62">
        <v>0.82</v>
      </c>
      <c r="CW265" s="62">
        <v>0.92</v>
      </c>
      <c r="CX265" s="62">
        <v>0.95</v>
      </c>
      <c r="CY265" s="62">
        <v>1</v>
      </c>
      <c r="CZ265" s="62">
        <v>0.93</v>
      </c>
      <c r="DA265" s="62">
        <v>0.93</v>
      </c>
      <c r="DB265" s="62">
        <v>1</v>
      </c>
      <c r="DC265" s="62">
        <v>0.72</v>
      </c>
      <c r="DD265" s="62">
        <v>0.75</v>
      </c>
      <c r="DE265" s="62">
        <v>1</v>
      </c>
      <c r="DF265" s="62">
        <v>0.9</v>
      </c>
      <c r="DG265" s="62">
        <v>0.84</v>
      </c>
      <c r="DH265" s="62">
        <v>0.86</v>
      </c>
      <c r="DI265" s="62">
        <v>0.55000000000000004</v>
      </c>
      <c r="DJ265" s="62">
        <v>0.82</v>
      </c>
      <c r="DK265" s="62">
        <v>1</v>
      </c>
      <c r="DL265" s="62">
        <v>0.8</v>
      </c>
      <c r="DM265" s="62" t="s">
        <v>282</v>
      </c>
      <c r="DN265" s="62">
        <v>0.97</v>
      </c>
      <c r="DO265" s="62">
        <v>0.97</v>
      </c>
      <c r="DP265" s="62">
        <v>0.82</v>
      </c>
      <c r="DQ265" s="62">
        <v>0.97</v>
      </c>
      <c r="DR265" s="62">
        <v>1</v>
      </c>
      <c r="DS265" s="62">
        <v>1</v>
      </c>
      <c r="DT265" s="62">
        <v>0.98</v>
      </c>
      <c r="DU265" s="62" t="s">
        <v>73</v>
      </c>
      <c r="DV265" s="62">
        <v>1</v>
      </c>
      <c r="DW265" s="62">
        <v>0.93</v>
      </c>
      <c r="DX265" s="62">
        <v>0.91</v>
      </c>
      <c r="DY265" s="62">
        <v>0.85</v>
      </c>
      <c r="DZ265" s="62">
        <v>0.92</v>
      </c>
      <c r="EA265" s="62">
        <v>0.66</v>
      </c>
      <c r="EB265" s="62">
        <v>0.84</v>
      </c>
      <c r="EC265" s="62">
        <v>0.86</v>
      </c>
      <c r="ED265" s="62">
        <v>0.93</v>
      </c>
      <c r="EE265" s="62">
        <v>0.92</v>
      </c>
      <c r="EF265" s="62">
        <v>0.74</v>
      </c>
      <c r="EG265" s="62">
        <v>1</v>
      </c>
      <c r="EH265" s="62">
        <v>0.88</v>
      </c>
      <c r="EI265" s="62">
        <v>0.92</v>
      </c>
      <c r="EJ265" s="62">
        <v>0.88</v>
      </c>
      <c r="EK265" s="62">
        <v>0.98</v>
      </c>
      <c r="EL265" s="62">
        <v>0.91</v>
      </c>
      <c r="EM265" s="62">
        <v>0.92</v>
      </c>
      <c r="EN265" s="62">
        <v>0.95</v>
      </c>
      <c r="EO265" s="62">
        <v>0.98</v>
      </c>
      <c r="EP265" s="62">
        <v>0.91</v>
      </c>
      <c r="EQ265" s="62">
        <v>0.93</v>
      </c>
      <c r="ER265" s="62">
        <v>0.84</v>
      </c>
      <c r="ES265" s="62">
        <v>0.72</v>
      </c>
      <c r="ET265" s="62">
        <v>0.92</v>
      </c>
      <c r="EU265" s="62">
        <v>0.9</v>
      </c>
      <c r="EV265" s="62">
        <v>0.98</v>
      </c>
      <c r="EW265" s="62">
        <v>0.81</v>
      </c>
      <c r="EX265" s="62">
        <v>0.87</v>
      </c>
      <c r="EY265" s="62">
        <v>1</v>
      </c>
      <c r="EZ265" s="62">
        <v>0.89</v>
      </c>
      <c r="FA265" s="62">
        <v>0.98</v>
      </c>
      <c r="FB265" s="62">
        <v>0.89</v>
      </c>
      <c r="FC265" s="62">
        <v>0.95</v>
      </c>
      <c r="FD265" s="62">
        <v>0.93</v>
      </c>
      <c r="FE265" s="62">
        <v>0.91</v>
      </c>
      <c r="FF265" s="62">
        <v>0.93</v>
      </c>
      <c r="FG265" s="62">
        <v>0.92</v>
      </c>
      <c r="FH265" s="62">
        <v>0.89</v>
      </c>
      <c r="FI265" s="62">
        <v>0.93</v>
      </c>
    </row>
    <row r="266" spans="1:165" x14ac:dyDescent="0.25">
      <c r="A266">
        <v>2</v>
      </c>
      <c r="B266" s="62" t="s">
        <v>305</v>
      </c>
      <c r="C266" s="62">
        <v>0.88</v>
      </c>
      <c r="D266" s="62">
        <v>0.89</v>
      </c>
      <c r="E266" s="62">
        <v>0.9</v>
      </c>
      <c r="F266" s="62">
        <v>0.91</v>
      </c>
      <c r="G266" s="62">
        <v>0.92</v>
      </c>
      <c r="H266" s="62">
        <v>0.87</v>
      </c>
      <c r="I266" s="62">
        <v>0.88</v>
      </c>
      <c r="J266" s="62">
        <v>0.86</v>
      </c>
      <c r="K266" s="62">
        <v>0.92</v>
      </c>
      <c r="L266" s="62">
        <v>0.9</v>
      </c>
      <c r="M266" s="62">
        <v>0.82</v>
      </c>
      <c r="N266" s="62" t="s">
        <v>282</v>
      </c>
      <c r="O266" s="62">
        <v>0.7</v>
      </c>
      <c r="P266" s="62">
        <v>0.93</v>
      </c>
      <c r="Q266" s="62">
        <v>1</v>
      </c>
      <c r="R266" s="62">
        <v>0.84</v>
      </c>
      <c r="S266" s="62">
        <v>0.92</v>
      </c>
      <c r="T266" s="62">
        <v>1</v>
      </c>
      <c r="U266" s="62">
        <v>0.83</v>
      </c>
      <c r="V266" s="62">
        <v>0.93</v>
      </c>
      <c r="W266" s="62">
        <v>0.92</v>
      </c>
      <c r="X266" s="62" t="s">
        <v>73</v>
      </c>
      <c r="Y266" s="62">
        <v>0.94</v>
      </c>
      <c r="Z266" s="62" t="s">
        <v>73</v>
      </c>
      <c r="AA266" s="62" t="s">
        <v>73</v>
      </c>
      <c r="AB266" s="62">
        <v>1</v>
      </c>
      <c r="AC266" s="62">
        <v>0.82</v>
      </c>
      <c r="AD266" s="62">
        <v>0.93</v>
      </c>
      <c r="AE266" s="62">
        <v>0.91</v>
      </c>
      <c r="AF266" s="62">
        <v>0.82</v>
      </c>
      <c r="AG266" s="62">
        <v>0.94</v>
      </c>
      <c r="AH266" s="62">
        <v>0.97</v>
      </c>
      <c r="AI266" s="62">
        <v>0.97</v>
      </c>
      <c r="AJ266" s="62">
        <v>0.97</v>
      </c>
      <c r="AK266" s="62">
        <v>1</v>
      </c>
      <c r="AL266" s="62">
        <v>0.92</v>
      </c>
      <c r="AM266" s="62">
        <v>1</v>
      </c>
      <c r="AN266" s="62">
        <v>1</v>
      </c>
      <c r="AO266" s="62">
        <v>0.78</v>
      </c>
      <c r="AP266" s="62" t="s">
        <v>73</v>
      </c>
      <c r="AQ266" s="62">
        <v>0.97</v>
      </c>
      <c r="AR266" s="62">
        <v>0.81</v>
      </c>
      <c r="AS266" s="62">
        <v>0.88</v>
      </c>
      <c r="AT266" s="62">
        <v>0.94</v>
      </c>
      <c r="AU266" s="62">
        <v>0.89</v>
      </c>
      <c r="AV266" s="62">
        <v>0.8</v>
      </c>
      <c r="AW266" s="62">
        <v>0.94</v>
      </c>
      <c r="AX266" s="62">
        <v>0.87</v>
      </c>
      <c r="AY266" s="62">
        <v>0.92</v>
      </c>
      <c r="AZ266" s="62">
        <v>0.88</v>
      </c>
      <c r="BA266" s="62">
        <v>0.89</v>
      </c>
      <c r="BB266" s="62">
        <v>0.89</v>
      </c>
      <c r="BC266" s="62">
        <v>0.86</v>
      </c>
      <c r="BD266" s="62">
        <v>0.88</v>
      </c>
      <c r="BE266" s="62">
        <v>0.98</v>
      </c>
      <c r="BF266" s="62">
        <v>0.9</v>
      </c>
      <c r="BG266" s="62">
        <v>1</v>
      </c>
      <c r="BH266" s="62">
        <v>0.85</v>
      </c>
      <c r="BI266" s="62">
        <v>0.82</v>
      </c>
      <c r="BJ266" s="62">
        <v>1</v>
      </c>
      <c r="BK266" s="62">
        <v>0.79</v>
      </c>
      <c r="BL266" s="62">
        <v>0.8</v>
      </c>
      <c r="BM266" s="62">
        <v>0.83</v>
      </c>
      <c r="BN266" s="62">
        <v>0.96</v>
      </c>
      <c r="BO266" s="62">
        <v>0.83</v>
      </c>
      <c r="BP266" s="62">
        <v>0.85</v>
      </c>
      <c r="BQ266" s="62">
        <v>0.72</v>
      </c>
      <c r="BR266" s="62">
        <v>0.93</v>
      </c>
      <c r="BS266" s="62">
        <v>0.96</v>
      </c>
      <c r="BT266" s="62">
        <v>0.98</v>
      </c>
      <c r="BU266" s="62">
        <v>1</v>
      </c>
      <c r="BV266" s="62">
        <v>0.94</v>
      </c>
      <c r="BW266" s="62">
        <v>0.85</v>
      </c>
      <c r="BX266" s="62">
        <v>0.85</v>
      </c>
      <c r="BY266" s="62">
        <v>0.78</v>
      </c>
      <c r="BZ266" s="62">
        <v>0.79</v>
      </c>
      <c r="CA266" s="62">
        <v>0.71</v>
      </c>
      <c r="CB266" s="62">
        <v>0.93</v>
      </c>
      <c r="CC266" s="62">
        <v>0.74</v>
      </c>
      <c r="CD266" s="62">
        <v>0.82</v>
      </c>
      <c r="CE266" s="62" t="s">
        <v>282</v>
      </c>
      <c r="CF266" s="62">
        <v>0.95</v>
      </c>
      <c r="CG266" s="62">
        <v>0.82</v>
      </c>
      <c r="CH266" s="62">
        <v>1</v>
      </c>
      <c r="CI266" s="62">
        <v>0.96</v>
      </c>
      <c r="CJ266" s="62">
        <v>0.91</v>
      </c>
      <c r="CK266" s="62">
        <v>0.62</v>
      </c>
      <c r="CL266" s="62">
        <v>1</v>
      </c>
      <c r="CM266" s="62">
        <v>0.94</v>
      </c>
      <c r="CN266" s="62">
        <v>0.9</v>
      </c>
      <c r="CO266" s="62">
        <v>0.89</v>
      </c>
      <c r="CP266" s="62">
        <v>0.88</v>
      </c>
      <c r="CQ266" s="62">
        <v>1</v>
      </c>
      <c r="CR266" s="62">
        <v>0.86</v>
      </c>
      <c r="CS266" s="62">
        <v>1</v>
      </c>
      <c r="CT266" s="62">
        <v>1</v>
      </c>
      <c r="CU266" s="62">
        <v>1</v>
      </c>
      <c r="CV266" s="62">
        <v>0.82</v>
      </c>
      <c r="CW266" s="62">
        <v>0.92</v>
      </c>
      <c r="CX266" s="62">
        <v>0.93</v>
      </c>
      <c r="CY266" s="62">
        <v>1</v>
      </c>
      <c r="CZ266" s="62">
        <v>0.9</v>
      </c>
      <c r="DA266" s="62">
        <v>0.89</v>
      </c>
      <c r="DB266" s="62">
        <v>1</v>
      </c>
      <c r="DC266" s="62">
        <v>0.64</v>
      </c>
      <c r="DD266" s="62">
        <v>0.73</v>
      </c>
      <c r="DE266" s="62">
        <v>0.9</v>
      </c>
      <c r="DF266" s="62">
        <v>0.9</v>
      </c>
      <c r="DG266" s="62">
        <v>0.84</v>
      </c>
      <c r="DH266" s="62">
        <v>0.85</v>
      </c>
      <c r="DI266" s="62">
        <v>0.55000000000000004</v>
      </c>
      <c r="DJ266" s="62">
        <v>0.82</v>
      </c>
      <c r="DK266" s="62">
        <v>1</v>
      </c>
      <c r="DL266" s="62">
        <v>0.79</v>
      </c>
      <c r="DM266" s="62" t="s">
        <v>282</v>
      </c>
      <c r="DN266" s="62">
        <v>0.97</v>
      </c>
      <c r="DO266" s="62">
        <v>0.86</v>
      </c>
      <c r="DP266" s="62">
        <v>0.8</v>
      </c>
      <c r="DQ266" s="62">
        <v>0.88</v>
      </c>
      <c r="DR266" s="62">
        <v>1</v>
      </c>
      <c r="DS266" s="62">
        <v>1</v>
      </c>
      <c r="DT266" s="62">
        <v>0.98</v>
      </c>
      <c r="DU266" s="62" t="s">
        <v>73</v>
      </c>
      <c r="DV266" s="62">
        <v>1</v>
      </c>
      <c r="DW266" s="62">
        <v>0.82</v>
      </c>
      <c r="DX266" s="62">
        <v>0.86</v>
      </c>
      <c r="DY266" s="62">
        <v>0.82</v>
      </c>
      <c r="DZ266" s="62">
        <v>0.85</v>
      </c>
      <c r="EA266" s="62">
        <v>0.63</v>
      </c>
      <c r="EB266" s="62">
        <v>0.82</v>
      </c>
      <c r="EC266" s="62">
        <v>0.86</v>
      </c>
      <c r="ED266" s="62">
        <v>0.93</v>
      </c>
      <c r="EE266" s="62">
        <v>0.9</v>
      </c>
      <c r="EF266" s="62">
        <v>0.72</v>
      </c>
      <c r="EG266" s="62">
        <v>1</v>
      </c>
      <c r="EH266" s="62">
        <v>0.88</v>
      </c>
      <c r="EI266" s="62">
        <v>0.89</v>
      </c>
      <c r="EJ266" s="62">
        <v>0.87</v>
      </c>
      <c r="EK266" s="62">
        <v>0.98</v>
      </c>
      <c r="EL266" s="62">
        <v>0.88</v>
      </c>
      <c r="EM266" s="62">
        <v>0.92</v>
      </c>
      <c r="EN266" s="62">
        <v>0.91</v>
      </c>
      <c r="EO266" s="62">
        <v>0.96</v>
      </c>
      <c r="EP266" s="62">
        <v>0.86</v>
      </c>
      <c r="EQ266" s="62">
        <v>0.93</v>
      </c>
      <c r="ER266" s="62">
        <v>0.84</v>
      </c>
      <c r="ES266" s="62">
        <v>0.72</v>
      </c>
      <c r="ET266" s="62">
        <v>0.92</v>
      </c>
      <c r="EU266" s="62">
        <v>0.9</v>
      </c>
      <c r="EV266" s="62">
        <v>0.98</v>
      </c>
      <c r="EW266" s="62">
        <v>0.81</v>
      </c>
      <c r="EX266" s="62">
        <v>0.87</v>
      </c>
      <c r="EY266" s="62">
        <v>1</v>
      </c>
      <c r="EZ266" s="62">
        <v>0.88</v>
      </c>
      <c r="FA266" s="62">
        <v>0.96</v>
      </c>
      <c r="FB266" s="62">
        <v>0.89</v>
      </c>
      <c r="FC266" s="62">
        <v>0.95</v>
      </c>
      <c r="FD266" s="62">
        <v>0.88</v>
      </c>
      <c r="FE266" s="62">
        <v>0.91</v>
      </c>
      <c r="FF266" s="62">
        <v>0.91</v>
      </c>
      <c r="FG266" s="62">
        <v>0.91</v>
      </c>
      <c r="FH266" s="62">
        <v>0.89</v>
      </c>
      <c r="FI266" s="62">
        <v>0.93</v>
      </c>
    </row>
    <row r="267" spans="1:165" x14ac:dyDescent="0.25">
      <c r="A267">
        <v>2</v>
      </c>
      <c r="B267" s="62" t="s">
        <v>308</v>
      </c>
      <c r="C267" s="62">
        <v>0.27</v>
      </c>
      <c r="D267" s="62">
        <v>0.35</v>
      </c>
      <c r="E267" s="62">
        <v>0.22</v>
      </c>
      <c r="F267" s="62">
        <v>0.21</v>
      </c>
      <c r="G267" s="62">
        <v>0.27</v>
      </c>
      <c r="H267" s="62">
        <v>0.25</v>
      </c>
      <c r="I267" s="62">
        <v>0.27</v>
      </c>
      <c r="J267" s="62">
        <v>0.36</v>
      </c>
      <c r="K267" s="62">
        <v>0.24</v>
      </c>
      <c r="L267" s="62">
        <v>0.27</v>
      </c>
      <c r="M267" s="62">
        <v>0.24</v>
      </c>
      <c r="N267" s="62" t="s">
        <v>282</v>
      </c>
      <c r="O267" s="62" t="s">
        <v>73</v>
      </c>
      <c r="P267" s="62" t="s">
        <v>73</v>
      </c>
      <c r="Q267" s="62" t="s">
        <v>73</v>
      </c>
      <c r="R267" s="62">
        <v>0.52</v>
      </c>
      <c r="S267" s="62" t="s">
        <v>73</v>
      </c>
      <c r="T267" s="62">
        <v>0</v>
      </c>
      <c r="U267" s="62">
        <v>0.56000000000000005</v>
      </c>
      <c r="V267" s="62" t="s">
        <v>73</v>
      </c>
      <c r="W267" s="62" t="s">
        <v>73</v>
      </c>
      <c r="X267" s="62" t="s">
        <v>73</v>
      </c>
      <c r="Y267" s="62" t="s">
        <v>73</v>
      </c>
      <c r="Z267" s="62" t="s">
        <v>73</v>
      </c>
      <c r="AA267" s="62" t="s">
        <v>73</v>
      </c>
      <c r="AB267" s="62" t="s">
        <v>73</v>
      </c>
      <c r="AC267" s="62">
        <v>0.28999999999999998</v>
      </c>
      <c r="AD267" s="62" t="s">
        <v>73</v>
      </c>
      <c r="AE267" s="62">
        <v>0.4</v>
      </c>
      <c r="AF267" s="62">
        <v>0.45</v>
      </c>
      <c r="AG267" s="62" t="s">
        <v>73</v>
      </c>
      <c r="AH267" s="62" t="s">
        <v>73</v>
      </c>
      <c r="AI267" s="62">
        <v>0.17</v>
      </c>
      <c r="AJ267" s="62">
        <v>0.21</v>
      </c>
      <c r="AK267" s="62">
        <v>0.5</v>
      </c>
      <c r="AL267" s="62" t="s">
        <v>73</v>
      </c>
      <c r="AM267" s="62">
        <v>0.43</v>
      </c>
      <c r="AN267" s="62">
        <v>0.35</v>
      </c>
      <c r="AO267" s="62">
        <v>0.26</v>
      </c>
      <c r="AP267" s="62" t="s">
        <v>73</v>
      </c>
      <c r="AQ267" s="62">
        <v>0.21</v>
      </c>
      <c r="AR267" s="62">
        <v>0.38</v>
      </c>
      <c r="AS267" s="62">
        <v>0.28000000000000003</v>
      </c>
      <c r="AT267" s="62" t="s">
        <v>73</v>
      </c>
      <c r="AU267" s="62">
        <v>0.13</v>
      </c>
      <c r="AV267" s="62">
        <v>0.3</v>
      </c>
      <c r="AW267" s="62">
        <v>0.56999999999999995</v>
      </c>
      <c r="AX267" s="62" t="s">
        <v>73</v>
      </c>
      <c r="AY267" s="62">
        <v>0.28999999999999998</v>
      </c>
      <c r="AZ267" s="62" t="s">
        <v>73</v>
      </c>
      <c r="BA267" s="62">
        <v>0.26</v>
      </c>
      <c r="BB267" s="62">
        <v>0</v>
      </c>
      <c r="BC267" s="62">
        <v>0.17</v>
      </c>
      <c r="BD267" s="62" t="s">
        <v>73</v>
      </c>
      <c r="BE267" s="62">
        <v>0.36</v>
      </c>
      <c r="BF267" s="62">
        <v>0.2</v>
      </c>
      <c r="BG267" s="62" t="s">
        <v>73</v>
      </c>
      <c r="BH267" s="62">
        <v>0.77</v>
      </c>
      <c r="BI267" s="62">
        <v>0.11</v>
      </c>
      <c r="BJ267" s="62">
        <v>0</v>
      </c>
      <c r="BK267" s="62" t="s">
        <v>73</v>
      </c>
      <c r="BL267" s="62">
        <v>0.37</v>
      </c>
      <c r="BM267" s="62">
        <v>0.31</v>
      </c>
      <c r="BN267" s="62">
        <v>0.83</v>
      </c>
      <c r="BO267" s="62">
        <v>0.27</v>
      </c>
      <c r="BP267" s="62" t="s">
        <v>73</v>
      </c>
      <c r="BQ267" s="62" t="s">
        <v>73</v>
      </c>
      <c r="BR267" s="62">
        <v>0.34</v>
      </c>
      <c r="BS267" s="62">
        <v>0.34</v>
      </c>
      <c r="BT267" s="62">
        <v>0.4</v>
      </c>
      <c r="BU267" s="62">
        <v>0</v>
      </c>
      <c r="BV267" s="62" t="s">
        <v>73</v>
      </c>
      <c r="BW267" s="62">
        <v>0.38</v>
      </c>
      <c r="BX267" s="62" t="s">
        <v>73</v>
      </c>
      <c r="BY267" s="62">
        <v>0.22</v>
      </c>
      <c r="BZ267" s="62" t="s">
        <v>73</v>
      </c>
      <c r="CA267" s="62" t="s">
        <v>73</v>
      </c>
      <c r="CB267" s="62">
        <v>0.23</v>
      </c>
      <c r="CC267" s="62">
        <v>0.55000000000000004</v>
      </c>
      <c r="CD267" s="62" t="s">
        <v>73</v>
      </c>
      <c r="CE267" s="62" t="s">
        <v>282</v>
      </c>
      <c r="CF267" s="62">
        <v>0.26</v>
      </c>
      <c r="CG267" s="62">
        <v>0.35</v>
      </c>
      <c r="CH267" s="62">
        <v>0.35</v>
      </c>
      <c r="CI267" s="62">
        <v>0.43</v>
      </c>
      <c r="CJ267" s="62">
        <v>0</v>
      </c>
      <c r="CK267" s="62" t="s">
        <v>73</v>
      </c>
      <c r="CL267" s="62">
        <v>0</v>
      </c>
      <c r="CM267" s="62" t="s">
        <v>73</v>
      </c>
      <c r="CN267" s="62">
        <v>0.53</v>
      </c>
      <c r="CO267" s="62">
        <v>0.32</v>
      </c>
      <c r="CP267" s="62">
        <v>0.53</v>
      </c>
      <c r="CQ267" s="62" t="s">
        <v>73</v>
      </c>
      <c r="CR267" s="62">
        <v>0.26</v>
      </c>
      <c r="CS267" s="62">
        <v>0</v>
      </c>
      <c r="CT267" s="62">
        <v>0.55000000000000004</v>
      </c>
      <c r="CU267" s="62">
        <v>0.44</v>
      </c>
      <c r="CV267" s="62">
        <v>0.21</v>
      </c>
      <c r="CW267" s="62">
        <v>0.14000000000000001</v>
      </c>
      <c r="CX267" s="62" t="s">
        <v>73</v>
      </c>
      <c r="CY267" s="62">
        <v>0.39</v>
      </c>
      <c r="CZ267" s="62">
        <v>0.15</v>
      </c>
      <c r="DA267" s="62">
        <v>0.2</v>
      </c>
      <c r="DB267" s="62" t="s">
        <v>73</v>
      </c>
      <c r="DC267" s="62">
        <v>0.36</v>
      </c>
      <c r="DD267" s="62">
        <v>0.47</v>
      </c>
      <c r="DE267" s="62">
        <v>0.6</v>
      </c>
      <c r="DF267" s="62">
        <v>0.25</v>
      </c>
      <c r="DG267" s="62">
        <v>0.61</v>
      </c>
      <c r="DH267" s="62">
        <v>0.35</v>
      </c>
      <c r="DI267" s="62">
        <v>0.39</v>
      </c>
      <c r="DJ267" s="62">
        <v>0.25</v>
      </c>
      <c r="DK267" s="62">
        <v>0.09</v>
      </c>
      <c r="DL267" s="62">
        <v>0.14000000000000001</v>
      </c>
      <c r="DM267" s="62" t="s">
        <v>282</v>
      </c>
      <c r="DN267" s="62">
        <v>0.2</v>
      </c>
      <c r="DO267" s="62">
        <v>0.34</v>
      </c>
      <c r="DP267" s="62">
        <v>0.42</v>
      </c>
      <c r="DQ267" s="62">
        <v>0.48</v>
      </c>
      <c r="DR267" s="62">
        <v>0</v>
      </c>
      <c r="DS267" s="62">
        <v>0</v>
      </c>
      <c r="DT267" s="62" t="s">
        <v>73</v>
      </c>
      <c r="DU267" s="62" t="s">
        <v>73</v>
      </c>
      <c r="DV267" s="62" t="s">
        <v>73</v>
      </c>
      <c r="DW267" s="62">
        <v>0.25</v>
      </c>
      <c r="DX267" s="62">
        <v>0.15</v>
      </c>
      <c r="DY267" s="62">
        <v>0.24</v>
      </c>
      <c r="DZ267" s="62">
        <v>0.46</v>
      </c>
      <c r="EA267" s="62">
        <v>0.25</v>
      </c>
      <c r="EB267" s="62">
        <v>0.33</v>
      </c>
      <c r="EC267" s="62">
        <v>0.57999999999999996</v>
      </c>
      <c r="ED267" s="62">
        <v>0.33</v>
      </c>
      <c r="EE267" s="62">
        <v>0.23</v>
      </c>
      <c r="EF267" s="62">
        <v>0.19</v>
      </c>
      <c r="EG267" s="62" t="s">
        <v>73</v>
      </c>
      <c r="EH267" s="62" t="s">
        <v>73</v>
      </c>
      <c r="EI267" s="62">
        <v>0.11</v>
      </c>
      <c r="EJ267" s="62">
        <v>0.22</v>
      </c>
      <c r="EK267" s="62" t="s">
        <v>73</v>
      </c>
      <c r="EL267" s="62">
        <v>0.27</v>
      </c>
      <c r="EM267" s="62" t="s">
        <v>73</v>
      </c>
      <c r="EN267" s="62">
        <v>0.59</v>
      </c>
      <c r="EO267" s="62" t="s">
        <v>73</v>
      </c>
      <c r="EP267" s="62" t="s">
        <v>73</v>
      </c>
      <c r="EQ267" s="62" t="s">
        <v>73</v>
      </c>
      <c r="ER267" s="62">
        <v>0.48</v>
      </c>
      <c r="ES267" s="62" t="s">
        <v>73</v>
      </c>
      <c r="ET267" s="62">
        <v>0.34</v>
      </c>
      <c r="EU267" s="62">
        <v>0.5</v>
      </c>
      <c r="EV267" s="62">
        <v>0</v>
      </c>
      <c r="EW267" s="62">
        <v>0.37</v>
      </c>
      <c r="EX267" s="62">
        <v>0.61</v>
      </c>
      <c r="EY267" s="62" t="s">
        <v>73</v>
      </c>
      <c r="EZ267" s="62">
        <v>0.36</v>
      </c>
      <c r="FA267" s="62">
        <v>0.35</v>
      </c>
      <c r="FB267" s="62">
        <v>0.27</v>
      </c>
      <c r="FC267" s="62">
        <v>0.14000000000000001</v>
      </c>
      <c r="FD267" s="62">
        <v>0.27</v>
      </c>
      <c r="FE267" s="62">
        <v>0.28000000000000003</v>
      </c>
      <c r="FF267" s="62">
        <v>0.36</v>
      </c>
      <c r="FG267" s="62">
        <v>0.4</v>
      </c>
      <c r="FH267" s="62">
        <v>0.16</v>
      </c>
      <c r="FI267" s="62">
        <v>0.32</v>
      </c>
    </row>
    <row r="268" spans="1:165" x14ac:dyDescent="0.25">
      <c r="A268">
        <v>2</v>
      </c>
      <c r="B268" s="62" t="s">
        <v>311</v>
      </c>
      <c r="C268" s="62" t="s">
        <v>74</v>
      </c>
      <c r="D268" s="62" t="s">
        <v>73</v>
      </c>
      <c r="E268" s="62">
        <v>0</v>
      </c>
      <c r="F268" s="62">
        <v>0</v>
      </c>
      <c r="G268" s="62">
        <v>0</v>
      </c>
      <c r="H268" s="62" t="s">
        <v>73</v>
      </c>
      <c r="I268" s="62" t="s">
        <v>73</v>
      </c>
      <c r="J268" s="62">
        <v>0</v>
      </c>
      <c r="K268" s="62" t="s">
        <v>73</v>
      </c>
      <c r="L268" s="62">
        <v>0</v>
      </c>
      <c r="M268" s="62">
        <v>0</v>
      </c>
      <c r="N268" s="62" t="s">
        <v>282</v>
      </c>
      <c r="O268" s="62">
        <v>0</v>
      </c>
      <c r="P268" s="62">
        <v>0</v>
      </c>
      <c r="Q268" s="62">
        <v>0</v>
      </c>
      <c r="R268" s="62">
        <v>0</v>
      </c>
      <c r="S268" s="62">
        <v>0</v>
      </c>
      <c r="T268" s="62">
        <v>0</v>
      </c>
      <c r="U268" s="62">
        <v>0</v>
      </c>
      <c r="V268" s="62">
        <v>0</v>
      </c>
      <c r="W268" s="62">
        <v>0</v>
      </c>
      <c r="X268" s="62" t="s">
        <v>73</v>
      </c>
      <c r="Y268" s="62">
        <v>0</v>
      </c>
      <c r="Z268" s="62" t="s">
        <v>73</v>
      </c>
      <c r="AA268" s="62" t="s">
        <v>73</v>
      </c>
      <c r="AB268" s="62">
        <v>0</v>
      </c>
      <c r="AC268" s="62">
        <v>0</v>
      </c>
      <c r="AD268" s="62">
        <v>0</v>
      </c>
      <c r="AE268" s="62">
        <v>0</v>
      </c>
      <c r="AF268" s="62">
        <v>0</v>
      </c>
      <c r="AG268" s="62">
        <v>0</v>
      </c>
      <c r="AH268" s="62">
        <v>0</v>
      </c>
      <c r="AI268" s="62">
        <v>0</v>
      </c>
      <c r="AJ268" s="62">
        <v>0</v>
      </c>
      <c r="AK268" s="62">
        <v>0</v>
      </c>
      <c r="AL268" s="62">
        <v>0</v>
      </c>
      <c r="AM268" s="62">
        <v>0</v>
      </c>
      <c r="AN268" s="62">
        <v>0</v>
      </c>
      <c r="AO268" s="62">
        <v>0</v>
      </c>
      <c r="AP268" s="62" t="s">
        <v>73</v>
      </c>
      <c r="AQ268" s="62">
        <v>0</v>
      </c>
      <c r="AR268" s="62">
        <v>0</v>
      </c>
      <c r="AS268" s="62" t="s">
        <v>73</v>
      </c>
      <c r="AT268" s="62">
        <v>0</v>
      </c>
      <c r="AU268" s="62">
        <v>0</v>
      </c>
      <c r="AV268" s="62">
        <v>0</v>
      </c>
      <c r="AW268" s="62">
        <v>0</v>
      </c>
      <c r="AX268" s="62">
        <v>0</v>
      </c>
      <c r="AY268" s="62">
        <v>0</v>
      </c>
      <c r="AZ268" s="62">
        <v>0</v>
      </c>
      <c r="BA268" s="62">
        <v>0</v>
      </c>
      <c r="BB268" s="62">
        <v>0</v>
      </c>
      <c r="BC268" s="62">
        <v>0</v>
      </c>
      <c r="BD268" s="62">
        <v>0</v>
      </c>
      <c r="BE268" s="62">
        <v>0</v>
      </c>
      <c r="BF268" s="62">
        <v>0</v>
      </c>
      <c r="BG268" s="62">
        <v>0</v>
      </c>
      <c r="BH268" s="62">
        <v>0</v>
      </c>
      <c r="BI268" s="62">
        <v>0</v>
      </c>
      <c r="BJ268" s="62">
        <v>0</v>
      </c>
      <c r="BK268" s="62">
        <v>0</v>
      </c>
      <c r="BL268" s="62">
        <v>0</v>
      </c>
      <c r="BM268" s="62">
        <v>0</v>
      </c>
      <c r="BN268" s="62">
        <v>0</v>
      </c>
      <c r="BO268" s="62">
        <v>0</v>
      </c>
      <c r="BP268" s="62">
        <v>0</v>
      </c>
      <c r="BQ268" s="62">
        <v>0</v>
      </c>
      <c r="BR268" s="62">
        <v>0</v>
      </c>
      <c r="BS268" s="62">
        <v>0</v>
      </c>
      <c r="BT268" s="62">
        <v>0</v>
      </c>
      <c r="BU268" s="62">
        <v>0</v>
      </c>
      <c r="BV268" s="62">
        <v>0</v>
      </c>
      <c r="BW268" s="62">
        <v>0</v>
      </c>
      <c r="BX268" s="62">
        <v>0</v>
      </c>
      <c r="BY268" s="62">
        <v>0</v>
      </c>
      <c r="BZ268" s="62">
        <v>0</v>
      </c>
      <c r="CA268" s="62">
        <v>0</v>
      </c>
      <c r="CB268" s="62">
        <v>0</v>
      </c>
      <c r="CC268" s="62">
        <v>0</v>
      </c>
      <c r="CD268" s="62">
        <v>0</v>
      </c>
      <c r="CE268" s="62" t="s">
        <v>282</v>
      </c>
      <c r="CF268" s="62">
        <v>0</v>
      </c>
      <c r="CG268" s="62">
        <v>0</v>
      </c>
      <c r="CH268" s="62">
        <v>0</v>
      </c>
      <c r="CI268" s="62">
        <v>0</v>
      </c>
      <c r="CJ268" s="62">
        <v>0</v>
      </c>
      <c r="CK268" s="62">
        <v>0</v>
      </c>
      <c r="CL268" s="62">
        <v>0</v>
      </c>
      <c r="CM268" s="62">
        <v>0</v>
      </c>
      <c r="CN268" s="62">
        <v>0</v>
      </c>
      <c r="CO268" s="62">
        <v>0</v>
      </c>
      <c r="CP268" s="62">
        <v>0</v>
      </c>
      <c r="CQ268" s="62">
        <v>0</v>
      </c>
      <c r="CR268" s="62">
        <v>0</v>
      </c>
      <c r="CS268" s="62">
        <v>0</v>
      </c>
      <c r="CT268" s="62">
        <v>0</v>
      </c>
      <c r="CU268" s="62">
        <v>0</v>
      </c>
      <c r="CV268" s="62">
        <v>0</v>
      </c>
      <c r="CW268" s="62">
        <v>0</v>
      </c>
      <c r="CX268" s="62">
        <v>0</v>
      </c>
      <c r="CY268" s="62">
        <v>0</v>
      </c>
      <c r="CZ268" s="62">
        <v>0</v>
      </c>
      <c r="DA268" s="62">
        <v>0</v>
      </c>
      <c r="DB268" s="62">
        <v>0</v>
      </c>
      <c r="DC268" s="62">
        <v>0</v>
      </c>
      <c r="DD268" s="62">
        <v>0</v>
      </c>
      <c r="DE268" s="62">
        <v>0</v>
      </c>
      <c r="DF268" s="62">
        <v>0</v>
      </c>
      <c r="DG268" s="62">
        <v>0</v>
      </c>
      <c r="DH268" s="62" t="s">
        <v>73</v>
      </c>
      <c r="DI268" s="62">
        <v>0</v>
      </c>
      <c r="DJ268" s="62">
        <v>0</v>
      </c>
      <c r="DK268" s="62">
        <v>0</v>
      </c>
      <c r="DL268" s="62">
        <v>0</v>
      </c>
      <c r="DM268" s="62" t="s">
        <v>282</v>
      </c>
      <c r="DN268" s="62">
        <v>0</v>
      </c>
      <c r="DO268" s="62">
        <v>0</v>
      </c>
      <c r="DP268" s="62">
        <v>0</v>
      </c>
      <c r="DQ268" s="62">
        <v>0</v>
      </c>
      <c r="DR268" s="62">
        <v>0</v>
      </c>
      <c r="DS268" s="62">
        <v>0</v>
      </c>
      <c r="DT268" s="62">
        <v>0</v>
      </c>
      <c r="DU268" s="62" t="s">
        <v>73</v>
      </c>
      <c r="DV268" s="62">
        <v>0</v>
      </c>
      <c r="DW268" s="62">
        <v>0</v>
      </c>
      <c r="DX268" s="62">
        <v>0</v>
      </c>
      <c r="DY268" s="62">
        <v>0</v>
      </c>
      <c r="DZ268" s="62">
        <v>0</v>
      </c>
      <c r="EA268" s="62" t="s">
        <v>73</v>
      </c>
      <c r="EB268" s="62">
        <v>0</v>
      </c>
      <c r="EC268" s="62">
        <v>0</v>
      </c>
      <c r="ED268" s="62">
        <v>0</v>
      </c>
      <c r="EE268" s="62">
        <v>0</v>
      </c>
      <c r="EF268" s="62" t="s">
        <v>73</v>
      </c>
      <c r="EG268" s="62">
        <v>0</v>
      </c>
      <c r="EH268" s="62">
        <v>0</v>
      </c>
      <c r="EI268" s="62">
        <v>0</v>
      </c>
      <c r="EJ268" s="62">
        <v>0</v>
      </c>
      <c r="EK268" s="62">
        <v>0</v>
      </c>
      <c r="EL268" s="62">
        <v>0</v>
      </c>
      <c r="EM268" s="62">
        <v>0</v>
      </c>
      <c r="EN268" s="62">
        <v>0</v>
      </c>
      <c r="EO268" s="62">
        <v>0</v>
      </c>
      <c r="EP268" s="62">
        <v>0</v>
      </c>
      <c r="EQ268" s="62">
        <v>0</v>
      </c>
      <c r="ER268" s="62">
        <v>0</v>
      </c>
      <c r="ES268" s="62">
        <v>0</v>
      </c>
      <c r="ET268" s="62">
        <v>0</v>
      </c>
      <c r="EU268" s="62">
        <v>0</v>
      </c>
      <c r="EV268" s="62">
        <v>0</v>
      </c>
      <c r="EW268" s="62">
        <v>0</v>
      </c>
      <c r="EX268" s="62">
        <v>0</v>
      </c>
      <c r="EY268" s="62" t="s">
        <v>73</v>
      </c>
      <c r="EZ268" s="62">
        <v>0</v>
      </c>
      <c r="FA268" s="62">
        <v>0</v>
      </c>
      <c r="FB268" s="62">
        <v>0</v>
      </c>
      <c r="FC268" s="62">
        <v>0</v>
      </c>
      <c r="FD268" s="62">
        <v>0</v>
      </c>
      <c r="FE268" s="62">
        <v>0</v>
      </c>
      <c r="FF268" s="62">
        <v>0</v>
      </c>
      <c r="FG268" s="62" t="s">
        <v>73</v>
      </c>
      <c r="FH268" s="62">
        <v>0</v>
      </c>
      <c r="FI268" s="62">
        <v>0</v>
      </c>
    </row>
    <row r="269" spans="1:165" x14ac:dyDescent="0.25">
      <c r="A269">
        <v>2</v>
      </c>
      <c r="B269" s="62" t="s">
        <v>314</v>
      </c>
      <c r="C269" s="62">
        <v>0.02</v>
      </c>
      <c r="D269" s="62">
        <v>0.02</v>
      </c>
      <c r="E269" s="62">
        <v>0.02</v>
      </c>
      <c r="F269" s="62">
        <v>0.02</v>
      </c>
      <c r="G269" s="62">
        <v>7.0000000000000007E-2</v>
      </c>
      <c r="H269" s="62">
        <v>0.02</v>
      </c>
      <c r="I269" s="62">
        <v>0.01</v>
      </c>
      <c r="J269" s="62" t="s">
        <v>73</v>
      </c>
      <c r="K269" s="62" t="s">
        <v>73</v>
      </c>
      <c r="L269" s="62">
        <v>0.02</v>
      </c>
      <c r="M269" s="62">
        <v>0.03</v>
      </c>
      <c r="N269" s="62" t="s">
        <v>282</v>
      </c>
      <c r="O269" s="62">
        <v>0</v>
      </c>
      <c r="P269" s="62">
        <v>0</v>
      </c>
      <c r="Q269" s="62">
        <v>0</v>
      </c>
      <c r="R269" s="62">
        <v>0</v>
      </c>
      <c r="S269" s="62">
        <v>0</v>
      </c>
      <c r="T269" s="62">
        <v>0</v>
      </c>
      <c r="U269" s="62">
        <v>0</v>
      </c>
      <c r="V269" s="62">
        <v>0</v>
      </c>
      <c r="W269" s="62" t="s">
        <v>73</v>
      </c>
      <c r="X269" s="62" t="s">
        <v>73</v>
      </c>
      <c r="Y269" s="62">
        <v>0</v>
      </c>
      <c r="Z269" s="62" t="s">
        <v>73</v>
      </c>
      <c r="AA269" s="62" t="s">
        <v>73</v>
      </c>
      <c r="AB269" s="62">
        <v>0</v>
      </c>
      <c r="AC269" s="62" t="s">
        <v>73</v>
      </c>
      <c r="AD269" s="62">
        <v>0</v>
      </c>
      <c r="AE269" s="62">
        <v>0</v>
      </c>
      <c r="AF269" s="62">
        <v>0</v>
      </c>
      <c r="AG269" s="62">
        <v>0</v>
      </c>
      <c r="AH269" s="62">
        <v>0</v>
      </c>
      <c r="AI269" s="62">
        <v>0.39</v>
      </c>
      <c r="AJ269" s="62">
        <v>0</v>
      </c>
      <c r="AK269" s="62">
        <v>0</v>
      </c>
      <c r="AL269" s="62">
        <v>0</v>
      </c>
      <c r="AM269" s="62">
        <v>0</v>
      </c>
      <c r="AN269" s="62" t="s">
        <v>73</v>
      </c>
      <c r="AO269" s="62">
        <v>0</v>
      </c>
      <c r="AP269" s="62" t="s">
        <v>73</v>
      </c>
      <c r="AQ269" s="62">
        <v>0</v>
      </c>
      <c r="AR269" s="62" t="s">
        <v>73</v>
      </c>
      <c r="AS269" s="62">
        <v>0</v>
      </c>
      <c r="AT269" s="62" t="s">
        <v>73</v>
      </c>
      <c r="AU269" s="62" t="s">
        <v>73</v>
      </c>
      <c r="AV269" s="62">
        <v>0</v>
      </c>
      <c r="AW269" s="62" t="s">
        <v>73</v>
      </c>
      <c r="AX269" s="62" t="s">
        <v>73</v>
      </c>
      <c r="AY269" s="62">
        <v>0</v>
      </c>
      <c r="AZ269" s="62">
        <v>0</v>
      </c>
      <c r="BA269" s="62">
        <v>0</v>
      </c>
      <c r="BB269" s="62">
        <v>0.37</v>
      </c>
      <c r="BC269" s="62" t="s">
        <v>73</v>
      </c>
      <c r="BD269" s="62" t="s">
        <v>73</v>
      </c>
      <c r="BE269" s="62" t="s">
        <v>73</v>
      </c>
      <c r="BF269" s="62" t="s">
        <v>73</v>
      </c>
      <c r="BG269" s="62">
        <v>0</v>
      </c>
      <c r="BH269" s="62">
        <v>0</v>
      </c>
      <c r="BI269" s="62">
        <v>0</v>
      </c>
      <c r="BJ269" s="62">
        <v>0</v>
      </c>
      <c r="BK269" s="62" t="s">
        <v>73</v>
      </c>
      <c r="BL269" s="62">
        <v>0</v>
      </c>
      <c r="BM269" s="62" t="s">
        <v>73</v>
      </c>
      <c r="BN269" s="62">
        <v>0</v>
      </c>
      <c r="BO269" s="62">
        <v>0</v>
      </c>
      <c r="BP269" s="62" t="s">
        <v>73</v>
      </c>
      <c r="BQ269" s="62">
        <v>0</v>
      </c>
      <c r="BR269" s="62">
        <v>0</v>
      </c>
      <c r="BS269" s="62" t="s">
        <v>73</v>
      </c>
      <c r="BT269" s="62" t="s">
        <v>73</v>
      </c>
      <c r="BU269" s="62">
        <v>0</v>
      </c>
      <c r="BV269" s="62" t="s">
        <v>73</v>
      </c>
      <c r="BW269" s="62" t="s">
        <v>73</v>
      </c>
      <c r="BX269" s="62" t="s">
        <v>73</v>
      </c>
      <c r="BY269" s="62" t="s">
        <v>73</v>
      </c>
      <c r="BZ269" s="62" t="s">
        <v>73</v>
      </c>
      <c r="CA269" s="62" t="s">
        <v>73</v>
      </c>
      <c r="CB269" s="62" t="s">
        <v>73</v>
      </c>
      <c r="CC269" s="62" t="s">
        <v>73</v>
      </c>
      <c r="CD269" s="62" t="s">
        <v>73</v>
      </c>
      <c r="CE269" s="62" t="s">
        <v>282</v>
      </c>
      <c r="CF269" s="62">
        <v>0</v>
      </c>
      <c r="CG269" s="62">
        <v>0</v>
      </c>
      <c r="CH269" s="62">
        <v>0</v>
      </c>
      <c r="CI269" s="62">
        <v>0</v>
      </c>
      <c r="CJ269" s="62">
        <v>0</v>
      </c>
      <c r="CK269" s="62" t="s">
        <v>73</v>
      </c>
      <c r="CL269" s="62">
        <v>0</v>
      </c>
      <c r="CM269" s="62">
        <v>0</v>
      </c>
      <c r="CN269" s="62" t="s">
        <v>73</v>
      </c>
      <c r="CO269" s="62" t="s">
        <v>73</v>
      </c>
      <c r="CP269" s="62">
        <v>0</v>
      </c>
      <c r="CQ269" s="62">
        <v>0</v>
      </c>
      <c r="CR269" s="62" t="s">
        <v>73</v>
      </c>
      <c r="CS269" s="62">
        <v>0</v>
      </c>
      <c r="CT269" s="62">
        <v>0</v>
      </c>
      <c r="CU269" s="62">
        <v>0</v>
      </c>
      <c r="CV269" s="62">
        <v>0</v>
      </c>
      <c r="CW269" s="62" t="s">
        <v>73</v>
      </c>
      <c r="CX269" s="62">
        <v>0</v>
      </c>
      <c r="CY269" s="62">
        <v>0</v>
      </c>
      <c r="CZ269" s="62" t="s">
        <v>73</v>
      </c>
      <c r="DA269" s="62">
        <v>0</v>
      </c>
      <c r="DB269" s="62">
        <v>0</v>
      </c>
      <c r="DC269" s="62" t="s">
        <v>73</v>
      </c>
      <c r="DD269" s="62" t="s">
        <v>73</v>
      </c>
      <c r="DE269" s="62">
        <v>0</v>
      </c>
      <c r="DF269" s="62">
        <v>0</v>
      </c>
      <c r="DG269" s="62">
        <v>0</v>
      </c>
      <c r="DH269" s="62" t="s">
        <v>73</v>
      </c>
      <c r="DI269" s="62">
        <v>0</v>
      </c>
      <c r="DJ269" s="62">
        <v>0</v>
      </c>
      <c r="DK269" s="62">
        <v>0</v>
      </c>
      <c r="DL269" s="62" t="s">
        <v>73</v>
      </c>
      <c r="DM269" s="62" t="s">
        <v>282</v>
      </c>
      <c r="DN269" s="62" t="s">
        <v>73</v>
      </c>
      <c r="DO269" s="62" t="s">
        <v>73</v>
      </c>
      <c r="DP269" s="62">
        <v>0</v>
      </c>
      <c r="DQ269" s="62">
        <v>0</v>
      </c>
      <c r="DR269" s="62">
        <v>0</v>
      </c>
      <c r="DS269" s="62">
        <v>0</v>
      </c>
      <c r="DT269" s="62" t="s">
        <v>73</v>
      </c>
      <c r="DU269" s="62" t="s">
        <v>73</v>
      </c>
      <c r="DV269" s="62">
        <v>0</v>
      </c>
      <c r="DW269" s="62" t="s">
        <v>73</v>
      </c>
      <c r="DX269" s="62" t="s">
        <v>73</v>
      </c>
      <c r="DY269" s="62" t="s">
        <v>73</v>
      </c>
      <c r="DZ269" s="62">
        <v>0</v>
      </c>
      <c r="EA269" s="62">
        <v>0</v>
      </c>
      <c r="EB269" s="62">
        <v>0</v>
      </c>
      <c r="EC269" s="62" t="s">
        <v>73</v>
      </c>
      <c r="ED269" s="62" t="s">
        <v>73</v>
      </c>
      <c r="EE269" s="62" t="s">
        <v>73</v>
      </c>
      <c r="EF269" s="62" t="s">
        <v>73</v>
      </c>
      <c r="EG269" s="62">
        <v>0</v>
      </c>
      <c r="EH269" s="62" t="s">
        <v>73</v>
      </c>
      <c r="EI269" s="62" t="s">
        <v>73</v>
      </c>
      <c r="EJ269" s="62" t="s">
        <v>73</v>
      </c>
      <c r="EK269" s="62" t="s">
        <v>73</v>
      </c>
      <c r="EL269" s="62" t="s">
        <v>73</v>
      </c>
      <c r="EM269" s="62">
        <v>0</v>
      </c>
      <c r="EN269" s="62">
        <v>0</v>
      </c>
      <c r="EO269" s="62" t="s">
        <v>73</v>
      </c>
      <c r="EP269" s="62">
        <v>0</v>
      </c>
      <c r="EQ269" s="62" t="s">
        <v>73</v>
      </c>
      <c r="ER269" s="62">
        <v>0</v>
      </c>
      <c r="ES269" s="62">
        <v>0</v>
      </c>
      <c r="ET269" s="62" t="s">
        <v>73</v>
      </c>
      <c r="EU269" s="62">
        <v>0</v>
      </c>
      <c r="EV269" s="62">
        <v>0</v>
      </c>
      <c r="EW269" s="62" t="s">
        <v>73</v>
      </c>
      <c r="EX269" s="62" t="s">
        <v>73</v>
      </c>
      <c r="EY269" s="62">
        <v>0</v>
      </c>
      <c r="EZ269" s="62" t="s">
        <v>73</v>
      </c>
      <c r="FA269" s="62" t="s">
        <v>73</v>
      </c>
      <c r="FB269" s="62" t="s">
        <v>73</v>
      </c>
      <c r="FC269" s="62" t="s">
        <v>73</v>
      </c>
      <c r="FD269" s="62" t="s">
        <v>73</v>
      </c>
      <c r="FE269" s="62">
        <v>0</v>
      </c>
      <c r="FF269" s="62" t="s">
        <v>73</v>
      </c>
      <c r="FG269" s="62" t="s">
        <v>73</v>
      </c>
      <c r="FH269" s="62">
        <v>0</v>
      </c>
      <c r="FI269" s="62">
        <v>0</v>
      </c>
    </row>
    <row r="270" spans="1:165" x14ac:dyDescent="0.25">
      <c r="A270">
        <v>2</v>
      </c>
      <c r="B270" s="62" t="s">
        <v>317</v>
      </c>
      <c r="C270" s="62">
        <v>0.02</v>
      </c>
      <c r="D270" s="62">
        <v>0.05</v>
      </c>
      <c r="E270" s="62" t="s">
        <v>73</v>
      </c>
      <c r="F270" s="62">
        <v>0.03</v>
      </c>
      <c r="G270" s="62">
        <v>0.04</v>
      </c>
      <c r="H270" s="62">
        <v>0.01</v>
      </c>
      <c r="I270" s="62">
        <v>0.01</v>
      </c>
      <c r="J270" s="62" t="s">
        <v>73</v>
      </c>
      <c r="K270" s="62">
        <v>0.05</v>
      </c>
      <c r="L270" s="62">
        <v>0.03</v>
      </c>
      <c r="M270" s="62" t="s">
        <v>73</v>
      </c>
      <c r="N270" s="62" t="s">
        <v>282</v>
      </c>
      <c r="O270" s="62" t="s">
        <v>73</v>
      </c>
      <c r="P270" s="62" t="s">
        <v>73</v>
      </c>
      <c r="Q270" s="62">
        <v>0</v>
      </c>
      <c r="R270" s="62" t="s">
        <v>73</v>
      </c>
      <c r="S270" s="62">
        <v>0</v>
      </c>
      <c r="T270" s="62">
        <v>0</v>
      </c>
      <c r="U270" s="62" t="s">
        <v>73</v>
      </c>
      <c r="V270" s="62" t="s">
        <v>73</v>
      </c>
      <c r="W270" s="62" t="s">
        <v>73</v>
      </c>
      <c r="X270" s="62" t="s">
        <v>73</v>
      </c>
      <c r="Y270" s="62">
        <v>0</v>
      </c>
      <c r="Z270" s="62" t="s">
        <v>73</v>
      </c>
      <c r="AA270" s="62" t="s">
        <v>73</v>
      </c>
      <c r="AB270" s="62">
        <v>0</v>
      </c>
      <c r="AC270" s="62">
        <v>0.28999999999999998</v>
      </c>
      <c r="AD270" s="62">
        <v>0</v>
      </c>
      <c r="AE270" s="62" t="s">
        <v>73</v>
      </c>
      <c r="AF270" s="62">
        <v>0</v>
      </c>
      <c r="AG270" s="62" t="s">
        <v>73</v>
      </c>
      <c r="AH270" s="62">
        <v>0</v>
      </c>
      <c r="AI270" s="62" t="s">
        <v>73</v>
      </c>
      <c r="AJ270" s="62">
        <v>0</v>
      </c>
      <c r="AK270" s="62">
        <v>0</v>
      </c>
      <c r="AL270" s="62" t="s">
        <v>73</v>
      </c>
      <c r="AM270" s="62">
        <v>0</v>
      </c>
      <c r="AN270" s="62">
        <v>0</v>
      </c>
      <c r="AO270" s="62">
        <v>0</v>
      </c>
      <c r="AP270" s="62" t="s">
        <v>73</v>
      </c>
      <c r="AQ270" s="62" t="s">
        <v>73</v>
      </c>
      <c r="AR270" s="62" t="s">
        <v>73</v>
      </c>
      <c r="AS270" s="62">
        <v>0.19</v>
      </c>
      <c r="AT270" s="62" t="s">
        <v>73</v>
      </c>
      <c r="AU270" s="62">
        <v>0</v>
      </c>
      <c r="AV270" s="62" t="s">
        <v>73</v>
      </c>
      <c r="AW270" s="62">
        <v>0</v>
      </c>
      <c r="AX270" s="62">
        <v>0</v>
      </c>
      <c r="AY270" s="62">
        <v>0</v>
      </c>
      <c r="AZ270" s="62">
        <v>0</v>
      </c>
      <c r="BA270" s="62">
        <v>0</v>
      </c>
      <c r="BB270" s="62">
        <v>0</v>
      </c>
      <c r="BC270" s="62" t="s">
        <v>73</v>
      </c>
      <c r="BD270" s="62">
        <v>0</v>
      </c>
      <c r="BE270" s="62">
        <v>0</v>
      </c>
      <c r="BF270" s="62">
        <v>0</v>
      </c>
      <c r="BG270" s="62">
        <v>0</v>
      </c>
      <c r="BH270" s="62">
        <v>0</v>
      </c>
      <c r="BI270" s="62">
        <v>0</v>
      </c>
      <c r="BJ270" s="62">
        <v>0</v>
      </c>
      <c r="BK270" s="62">
        <v>0</v>
      </c>
      <c r="BL270" s="62">
        <v>0</v>
      </c>
      <c r="BM270" s="62">
        <v>0</v>
      </c>
      <c r="BN270" s="62">
        <v>0</v>
      </c>
      <c r="BO270" s="62">
        <v>0</v>
      </c>
      <c r="BP270" s="62">
        <v>0</v>
      </c>
      <c r="BQ270" s="62">
        <v>0</v>
      </c>
      <c r="BR270" s="62" t="s">
        <v>73</v>
      </c>
      <c r="BS270" s="62" t="s">
        <v>73</v>
      </c>
      <c r="BT270" s="62">
        <v>0</v>
      </c>
      <c r="BU270" s="62">
        <v>0</v>
      </c>
      <c r="BV270" s="62" t="s">
        <v>73</v>
      </c>
      <c r="BW270" s="62">
        <v>0</v>
      </c>
      <c r="BX270" s="62">
        <v>0</v>
      </c>
      <c r="BY270" s="62">
        <v>0.22</v>
      </c>
      <c r="BZ270" s="62" t="s">
        <v>73</v>
      </c>
      <c r="CA270" s="62">
        <v>0</v>
      </c>
      <c r="CB270" s="62">
        <v>0</v>
      </c>
      <c r="CC270" s="62" t="s">
        <v>73</v>
      </c>
      <c r="CD270" s="62">
        <v>0</v>
      </c>
      <c r="CE270" s="62" t="s">
        <v>282</v>
      </c>
      <c r="CF270" s="62">
        <v>0</v>
      </c>
      <c r="CG270" s="62">
        <v>0</v>
      </c>
      <c r="CH270" s="62">
        <v>0</v>
      </c>
      <c r="CI270" s="62">
        <v>0</v>
      </c>
      <c r="CJ270" s="62">
        <v>0</v>
      </c>
      <c r="CK270" s="62">
        <v>0</v>
      </c>
      <c r="CL270" s="62">
        <v>0</v>
      </c>
      <c r="CM270" s="62">
        <v>0</v>
      </c>
      <c r="CN270" s="62">
        <v>0</v>
      </c>
      <c r="CO270" s="62">
        <v>0</v>
      </c>
      <c r="CP270" s="62">
        <v>0</v>
      </c>
      <c r="CQ270" s="62">
        <v>0</v>
      </c>
      <c r="CR270" s="62" t="s">
        <v>73</v>
      </c>
      <c r="CS270" s="62">
        <v>0</v>
      </c>
      <c r="CT270" s="62">
        <v>0</v>
      </c>
      <c r="CU270" s="62">
        <v>0</v>
      </c>
      <c r="CV270" s="62">
        <v>0</v>
      </c>
      <c r="CW270" s="62">
        <v>0</v>
      </c>
      <c r="CX270" s="62">
        <v>0</v>
      </c>
      <c r="CY270" s="62">
        <v>0</v>
      </c>
      <c r="CZ270" s="62">
        <v>0.28000000000000003</v>
      </c>
      <c r="DA270" s="62">
        <v>0</v>
      </c>
      <c r="DB270" s="62">
        <v>0</v>
      </c>
      <c r="DC270" s="62">
        <v>0</v>
      </c>
      <c r="DD270" s="62" t="s">
        <v>73</v>
      </c>
      <c r="DE270" s="62">
        <v>0</v>
      </c>
      <c r="DF270" s="62">
        <v>0</v>
      </c>
      <c r="DG270" s="62">
        <v>0</v>
      </c>
      <c r="DH270" s="62">
        <v>0</v>
      </c>
      <c r="DI270" s="62">
        <v>0</v>
      </c>
      <c r="DJ270" s="62">
        <v>0</v>
      </c>
      <c r="DK270" s="62" t="s">
        <v>73</v>
      </c>
      <c r="DL270" s="62">
        <v>0</v>
      </c>
      <c r="DM270" s="62" t="s">
        <v>282</v>
      </c>
      <c r="DN270" s="62">
        <v>0</v>
      </c>
      <c r="DO270" s="62">
        <v>0</v>
      </c>
      <c r="DP270" s="62">
        <v>0</v>
      </c>
      <c r="DQ270" s="62">
        <v>0</v>
      </c>
      <c r="DR270" s="62">
        <v>0</v>
      </c>
      <c r="DS270" s="62">
        <v>0</v>
      </c>
      <c r="DT270" s="62">
        <v>0</v>
      </c>
      <c r="DU270" s="62" t="s">
        <v>73</v>
      </c>
      <c r="DV270" s="62">
        <v>0</v>
      </c>
      <c r="DW270" s="62">
        <v>0</v>
      </c>
      <c r="DX270" s="62">
        <v>0.15</v>
      </c>
      <c r="DY270" s="62">
        <v>0</v>
      </c>
      <c r="DZ270" s="62">
        <v>0</v>
      </c>
      <c r="EA270" s="62">
        <v>0</v>
      </c>
      <c r="EB270" s="62">
        <v>0</v>
      </c>
      <c r="EC270" s="62" t="s">
        <v>73</v>
      </c>
      <c r="ED270" s="62" t="s">
        <v>73</v>
      </c>
      <c r="EE270" s="62">
        <v>0</v>
      </c>
      <c r="EF270" s="62">
        <v>0</v>
      </c>
      <c r="EG270" s="62">
        <v>0</v>
      </c>
      <c r="EH270" s="62">
        <v>0</v>
      </c>
      <c r="EI270" s="62">
        <v>0</v>
      </c>
      <c r="EJ270" s="62" t="s">
        <v>73</v>
      </c>
      <c r="EK270" s="62" t="s">
        <v>73</v>
      </c>
      <c r="EL270" s="62" t="s">
        <v>73</v>
      </c>
      <c r="EM270" s="62" t="s">
        <v>73</v>
      </c>
      <c r="EN270" s="62">
        <v>0</v>
      </c>
      <c r="EO270" s="62" t="s">
        <v>73</v>
      </c>
      <c r="EP270" s="62">
        <v>0</v>
      </c>
      <c r="EQ270" s="62">
        <v>0</v>
      </c>
      <c r="ER270" s="62">
        <v>0</v>
      </c>
      <c r="ES270" s="62" t="s">
        <v>73</v>
      </c>
      <c r="ET270" s="62">
        <v>0</v>
      </c>
      <c r="EU270" s="62">
        <v>0</v>
      </c>
      <c r="EV270" s="62">
        <v>0</v>
      </c>
      <c r="EW270" s="62">
        <v>0</v>
      </c>
      <c r="EX270" s="62" t="s">
        <v>73</v>
      </c>
      <c r="EY270" s="62">
        <v>0</v>
      </c>
      <c r="EZ270" s="62" t="s">
        <v>73</v>
      </c>
      <c r="FA270" s="62">
        <v>0</v>
      </c>
      <c r="FB270" s="62">
        <v>0</v>
      </c>
      <c r="FC270" s="62">
        <v>0</v>
      </c>
      <c r="FD270" s="62" t="s">
        <v>73</v>
      </c>
      <c r="FE270" s="62">
        <v>0</v>
      </c>
      <c r="FF270" s="62">
        <v>0.31</v>
      </c>
      <c r="FG270" s="62" t="s">
        <v>73</v>
      </c>
      <c r="FH270" s="62" t="s">
        <v>73</v>
      </c>
      <c r="FI270" s="62" t="s">
        <v>73</v>
      </c>
    </row>
    <row r="271" spans="1:165" x14ac:dyDescent="0.25">
      <c r="A271">
        <v>2</v>
      </c>
      <c r="B271" s="62" t="s">
        <v>320</v>
      </c>
      <c r="C271" s="62">
        <v>0.02</v>
      </c>
      <c r="D271" s="62">
        <v>0.03</v>
      </c>
      <c r="E271" s="62" t="s">
        <v>73</v>
      </c>
      <c r="F271" s="62">
        <v>0</v>
      </c>
      <c r="G271" s="62">
        <v>0</v>
      </c>
      <c r="H271" s="62">
        <v>0.03</v>
      </c>
      <c r="I271" s="62">
        <v>0.06</v>
      </c>
      <c r="J271" s="62" t="s">
        <v>73</v>
      </c>
      <c r="K271" s="62" t="s">
        <v>73</v>
      </c>
      <c r="L271" s="62" t="s">
        <v>73</v>
      </c>
      <c r="M271" s="62">
        <v>0</v>
      </c>
      <c r="N271" s="62" t="s">
        <v>282</v>
      </c>
      <c r="O271" s="62">
        <v>0</v>
      </c>
      <c r="P271" s="62">
        <v>0</v>
      </c>
      <c r="Q271" s="62">
        <v>0</v>
      </c>
      <c r="R271" s="62">
        <v>0</v>
      </c>
      <c r="S271" s="62">
        <v>0</v>
      </c>
      <c r="T271" s="62">
        <v>0</v>
      </c>
      <c r="U271" s="62">
        <v>0</v>
      </c>
      <c r="V271" s="62">
        <v>0</v>
      </c>
      <c r="W271" s="62">
        <v>0</v>
      </c>
      <c r="X271" s="62" t="s">
        <v>73</v>
      </c>
      <c r="Y271" s="62">
        <v>0</v>
      </c>
      <c r="Z271" s="62" t="s">
        <v>73</v>
      </c>
      <c r="AA271" s="62" t="s">
        <v>73</v>
      </c>
      <c r="AB271" s="62">
        <v>0</v>
      </c>
      <c r="AC271" s="62">
        <v>0</v>
      </c>
      <c r="AD271" s="62">
        <v>0</v>
      </c>
      <c r="AE271" s="62">
        <v>0</v>
      </c>
      <c r="AF271" s="62" t="s">
        <v>73</v>
      </c>
      <c r="AG271" s="62">
        <v>0</v>
      </c>
      <c r="AH271" s="62">
        <v>0</v>
      </c>
      <c r="AI271" s="62">
        <v>0</v>
      </c>
      <c r="AJ271" s="62">
        <v>0</v>
      </c>
      <c r="AK271" s="62">
        <v>0</v>
      </c>
      <c r="AL271" s="62">
        <v>0</v>
      </c>
      <c r="AM271" s="62">
        <v>0</v>
      </c>
      <c r="AN271" s="62">
        <v>0</v>
      </c>
      <c r="AO271" s="62">
        <v>0</v>
      </c>
      <c r="AP271" s="62" t="s">
        <v>73</v>
      </c>
      <c r="AQ271" s="62">
        <v>0</v>
      </c>
      <c r="AR271" s="62">
        <v>0</v>
      </c>
      <c r="AS271" s="62">
        <v>0</v>
      </c>
      <c r="AT271" s="62" t="s">
        <v>73</v>
      </c>
      <c r="AU271" s="62">
        <v>0</v>
      </c>
      <c r="AV271" s="62">
        <v>0</v>
      </c>
      <c r="AW271" s="62">
        <v>0</v>
      </c>
      <c r="AX271" s="62">
        <v>0</v>
      </c>
      <c r="AY271" s="62">
        <v>0</v>
      </c>
      <c r="AZ271" s="62">
        <v>0</v>
      </c>
      <c r="BA271" s="62">
        <v>0</v>
      </c>
      <c r="BB271" s="62">
        <v>0</v>
      </c>
      <c r="BC271" s="62">
        <v>0</v>
      </c>
      <c r="BD271" s="62" t="s">
        <v>73</v>
      </c>
      <c r="BE271" s="62">
        <v>0</v>
      </c>
      <c r="BF271" s="62" t="s">
        <v>73</v>
      </c>
      <c r="BG271" s="62">
        <v>0</v>
      </c>
      <c r="BH271" s="62">
        <v>0</v>
      </c>
      <c r="BI271" s="62">
        <v>0.14000000000000001</v>
      </c>
      <c r="BJ271" s="62">
        <v>0</v>
      </c>
      <c r="BK271" s="62">
        <v>0</v>
      </c>
      <c r="BL271" s="62">
        <v>0</v>
      </c>
      <c r="BM271" s="62">
        <v>0.17</v>
      </c>
      <c r="BN271" s="62" t="s">
        <v>73</v>
      </c>
      <c r="BO271" s="62" t="s">
        <v>73</v>
      </c>
      <c r="BP271" s="62">
        <v>0</v>
      </c>
      <c r="BQ271" s="62">
        <v>0</v>
      </c>
      <c r="BR271" s="62">
        <v>0</v>
      </c>
      <c r="BS271" s="62">
        <v>0</v>
      </c>
      <c r="BT271" s="62">
        <v>0</v>
      </c>
      <c r="BU271" s="62">
        <v>0</v>
      </c>
      <c r="BV271" s="62">
        <v>0</v>
      </c>
      <c r="BW271" s="62" t="s">
        <v>73</v>
      </c>
      <c r="BX271" s="62">
        <v>0</v>
      </c>
      <c r="BY271" s="62">
        <v>0</v>
      </c>
      <c r="BZ271" s="62">
        <v>0</v>
      </c>
      <c r="CA271" s="62">
        <v>0</v>
      </c>
      <c r="CB271" s="62">
        <v>0</v>
      </c>
      <c r="CC271" s="62">
        <v>0</v>
      </c>
      <c r="CD271" s="62">
        <v>0</v>
      </c>
      <c r="CE271" s="62" t="s">
        <v>282</v>
      </c>
      <c r="CF271" s="62">
        <v>0</v>
      </c>
      <c r="CG271" s="62">
        <v>0</v>
      </c>
      <c r="CH271" s="62">
        <v>0</v>
      </c>
      <c r="CI271" s="62">
        <v>0</v>
      </c>
      <c r="CJ271" s="62">
        <v>0</v>
      </c>
      <c r="CK271" s="62">
        <v>0</v>
      </c>
      <c r="CL271" s="62">
        <v>0</v>
      </c>
      <c r="CM271" s="62">
        <v>0</v>
      </c>
      <c r="CN271" s="62">
        <v>0</v>
      </c>
      <c r="CO271" s="62">
        <v>0</v>
      </c>
      <c r="CP271" s="62" t="s">
        <v>73</v>
      </c>
      <c r="CQ271" s="62" t="s">
        <v>73</v>
      </c>
      <c r="CR271" s="62" t="s">
        <v>73</v>
      </c>
      <c r="CS271" s="62">
        <v>0</v>
      </c>
      <c r="CT271" s="62">
        <v>0</v>
      </c>
      <c r="CU271" s="62">
        <v>0</v>
      </c>
      <c r="CV271" s="62">
        <v>0</v>
      </c>
      <c r="CW271" s="62">
        <v>0</v>
      </c>
      <c r="CX271" s="62">
        <v>0</v>
      </c>
      <c r="CY271" s="62">
        <v>0</v>
      </c>
      <c r="CZ271" s="62">
        <v>0</v>
      </c>
      <c r="DA271" s="62">
        <v>0</v>
      </c>
      <c r="DB271" s="62">
        <v>0</v>
      </c>
      <c r="DC271" s="62">
        <v>0</v>
      </c>
      <c r="DD271" s="62">
        <v>0</v>
      </c>
      <c r="DE271" s="62">
        <v>0</v>
      </c>
      <c r="DF271" s="62" t="s">
        <v>73</v>
      </c>
      <c r="DG271" s="62">
        <v>0</v>
      </c>
      <c r="DH271" s="62">
        <v>0.23</v>
      </c>
      <c r="DI271" s="62">
        <v>0.13</v>
      </c>
      <c r="DJ271" s="62">
        <v>0.32</v>
      </c>
      <c r="DK271" s="62">
        <v>0</v>
      </c>
      <c r="DL271" s="62">
        <v>0</v>
      </c>
      <c r="DM271" s="62" t="s">
        <v>282</v>
      </c>
      <c r="DN271" s="62" t="s">
        <v>73</v>
      </c>
      <c r="DO271" s="62">
        <v>0</v>
      </c>
      <c r="DP271" s="62">
        <v>0</v>
      </c>
      <c r="DQ271" s="62" t="s">
        <v>73</v>
      </c>
      <c r="DR271" s="62">
        <v>0</v>
      </c>
      <c r="DS271" s="62">
        <v>0</v>
      </c>
      <c r="DT271" s="62">
        <v>0</v>
      </c>
      <c r="DU271" s="62" t="s">
        <v>73</v>
      </c>
      <c r="DV271" s="62">
        <v>0</v>
      </c>
      <c r="DW271" s="62">
        <v>0</v>
      </c>
      <c r="DX271" s="62">
        <v>0</v>
      </c>
      <c r="DY271" s="62">
        <v>0</v>
      </c>
      <c r="DZ271" s="62">
        <v>0</v>
      </c>
      <c r="EA271" s="62">
        <v>0</v>
      </c>
      <c r="EB271" s="62">
        <v>0</v>
      </c>
      <c r="EC271" s="62">
        <v>0</v>
      </c>
      <c r="ED271" s="62">
        <v>0</v>
      </c>
      <c r="EE271" s="62">
        <v>0.1</v>
      </c>
      <c r="EF271" s="62">
        <v>0.11</v>
      </c>
      <c r="EG271" s="62">
        <v>0</v>
      </c>
      <c r="EH271" s="62">
        <v>0</v>
      </c>
      <c r="EI271" s="62" t="s">
        <v>73</v>
      </c>
      <c r="EJ271" s="62">
        <v>0</v>
      </c>
      <c r="EK271" s="62">
        <v>0</v>
      </c>
      <c r="EL271" s="62" t="s">
        <v>73</v>
      </c>
      <c r="EM271" s="62" t="s">
        <v>73</v>
      </c>
      <c r="EN271" s="62">
        <v>0</v>
      </c>
      <c r="EO271" s="62">
        <v>0</v>
      </c>
      <c r="EP271" s="62">
        <v>0</v>
      </c>
      <c r="EQ271" s="62">
        <v>0</v>
      </c>
      <c r="ER271" s="62" t="s">
        <v>73</v>
      </c>
      <c r="ES271" s="62">
        <v>0</v>
      </c>
      <c r="ET271" s="62">
        <v>0</v>
      </c>
      <c r="EU271" s="62">
        <v>0</v>
      </c>
      <c r="EV271" s="62">
        <v>0</v>
      </c>
      <c r="EW271" s="62" t="s">
        <v>73</v>
      </c>
      <c r="EX271" s="62">
        <v>0</v>
      </c>
      <c r="EY271" s="62">
        <v>0</v>
      </c>
      <c r="EZ271" s="62">
        <v>0</v>
      </c>
      <c r="FA271" s="62">
        <v>0</v>
      </c>
      <c r="FB271" s="62">
        <v>0</v>
      </c>
      <c r="FC271" s="62">
        <v>0</v>
      </c>
      <c r="FD271" s="62" t="s">
        <v>73</v>
      </c>
      <c r="FE271" s="62">
        <v>0</v>
      </c>
      <c r="FF271" s="62">
        <v>0</v>
      </c>
      <c r="FG271" s="62">
        <v>0.03</v>
      </c>
      <c r="FH271" s="62" t="s">
        <v>73</v>
      </c>
      <c r="FI271" s="62" t="s">
        <v>73</v>
      </c>
    </row>
    <row r="272" spans="1:165" x14ac:dyDescent="0.25">
      <c r="A272">
        <v>2</v>
      </c>
      <c r="B272" s="62" t="s">
        <v>446</v>
      </c>
      <c r="C272" s="62">
        <v>0.01</v>
      </c>
      <c r="D272" s="62" t="s">
        <v>73</v>
      </c>
      <c r="E272" s="62">
        <v>0.02</v>
      </c>
      <c r="F272" s="62" t="s">
        <v>73</v>
      </c>
      <c r="G272" s="62">
        <v>0</v>
      </c>
      <c r="H272" s="62" t="s">
        <v>73</v>
      </c>
      <c r="I272" s="62">
        <v>0.01</v>
      </c>
      <c r="J272" s="62">
        <v>0.04</v>
      </c>
      <c r="K272" s="62" t="s">
        <v>73</v>
      </c>
      <c r="L272" s="62">
        <v>0.03</v>
      </c>
      <c r="M272" s="62" t="s">
        <v>73</v>
      </c>
      <c r="N272" s="62" t="s">
        <v>282</v>
      </c>
      <c r="O272" s="62">
        <v>0</v>
      </c>
      <c r="P272" s="62">
        <v>0</v>
      </c>
      <c r="Q272" s="62">
        <v>0</v>
      </c>
      <c r="R272" s="62">
        <v>0</v>
      </c>
      <c r="S272" s="62">
        <v>0</v>
      </c>
      <c r="T272" s="62">
        <v>0</v>
      </c>
      <c r="U272" s="62">
        <v>0</v>
      </c>
      <c r="V272" s="62">
        <v>0</v>
      </c>
      <c r="W272" s="62">
        <v>0</v>
      </c>
      <c r="X272" s="62" t="s">
        <v>73</v>
      </c>
      <c r="Y272" s="62">
        <v>0</v>
      </c>
      <c r="Z272" s="62" t="s">
        <v>73</v>
      </c>
      <c r="AA272" s="62" t="s">
        <v>73</v>
      </c>
      <c r="AB272" s="62">
        <v>0</v>
      </c>
      <c r="AC272" s="62">
        <v>0</v>
      </c>
      <c r="AD272" s="62" t="s">
        <v>73</v>
      </c>
      <c r="AE272" s="62">
        <v>0</v>
      </c>
      <c r="AF272" s="62">
        <v>0</v>
      </c>
      <c r="AG272" s="62">
        <v>0</v>
      </c>
      <c r="AH272" s="62">
        <v>0</v>
      </c>
      <c r="AI272" s="62">
        <v>0</v>
      </c>
      <c r="AJ272" s="62">
        <v>0</v>
      </c>
      <c r="AK272" s="62">
        <v>0</v>
      </c>
      <c r="AL272" s="62">
        <v>0</v>
      </c>
      <c r="AM272" s="62">
        <v>0</v>
      </c>
      <c r="AN272" s="62" t="s">
        <v>73</v>
      </c>
      <c r="AO272" s="62">
        <v>0</v>
      </c>
      <c r="AP272" s="62" t="s">
        <v>73</v>
      </c>
      <c r="AQ272" s="62">
        <v>0</v>
      </c>
      <c r="AR272" s="62">
        <v>0</v>
      </c>
      <c r="AS272" s="62" t="s">
        <v>73</v>
      </c>
      <c r="AT272" s="62">
        <v>0</v>
      </c>
      <c r="AU272" s="62" t="s">
        <v>73</v>
      </c>
      <c r="AV272" s="62" t="s">
        <v>73</v>
      </c>
      <c r="AW272" s="62" t="s">
        <v>73</v>
      </c>
      <c r="AX272" s="62">
        <v>0</v>
      </c>
      <c r="AY272" s="62">
        <v>0</v>
      </c>
      <c r="AZ272" s="62">
        <v>0</v>
      </c>
      <c r="BA272" s="62">
        <v>0</v>
      </c>
      <c r="BB272" s="62">
        <v>0</v>
      </c>
      <c r="BC272" s="62">
        <v>0</v>
      </c>
      <c r="BD272" s="62">
        <v>0</v>
      </c>
      <c r="BE272" s="62">
        <v>0</v>
      </c>
      <c r="BF272" s="62">
        <v>0</v>
      </c>
      <c r="BG272" s="62">
        <v>0</v>
      </c>
      <c r="BH272" s="62">
        <v>0</v>
      </c>
      <c r="BI272" s="62">
        <v>0</v>
      </c>
      <c r="BJ272" s="62">
        <v>0</v>
      </c>
      <c r="BK272" s="62">
        <v>0</v>
      </c>
      <c r="BL272" s="62">
        <v>0</v>
      </c>
      <c r="BM272" s="62" t="s">
        <v>73</v>
      </c>
      <c r="BN272" s="62">
        <v>0</v>
      </c>
      <c r="BO272" s="62">
        <v>0</v>
      </c>
      <c r="BP272" s="62">
        <v>0</v>
      </c>
      <c r="BQ272" s="62" t="s">
        <v>73</v>
      </c>
      <c r="BR272" s="62">
        <v>0.24</v>
      </c>
      <c r="BS272" s="62" t="s">
        <v>73</v>
      </c>
      <c r="BT272" s="62">
        <v>0</v>
      </c>
      <c r="BU272" s="62">
        <v>0</v>
      </c>
      <c r="BV272" s="62">
        <v>0</v>
      </c>
      <c r="BW272" s="62">
        <v>0</v>
      </c>
      <c r="BX272" s="62">
        <v>0</v>
      </c>
      <c r="BY272" s="62">
        <v>0</v>
      </c>
      <c r="BZ272" s="62" t="s">
        <v>73</v>
      </c>
      <c r="CA272" s="62">
        <v>0</v>
      </c>
      <c r="CB272" s="62">
        <v>0</v>
      </c>
      <c r="CC272" s="62">
        <v>0</v>
      </c>
      <c r="CD272" s="62">
        <v>0</v>
      </c>
      <c r="CE272" s="62" t="s">
        <v>282</v>
      </c>
      <c r="CF272" s="62" t="s">
        <v>73</v>
      </c>
      <c r="CG272" s="62">
        <v>0</v>
      </c>
      <c r="CH272" s="62" t="s">
        <v>73</v>
      </c>
      <c r="CI272" s="62" t="s">
        <v>73</v>
      </c>
      <c r="CJ272" s="62">
        <v>0</v>
      </c>
      <c r="CK272" s="62">
        <v>0</v>
      </c>
      <c r="CL272" s="62">
        <v>0</v>
      </c>
      <c r="CM272" s="62">
        <v>0</v>
      </c>
      <c r="CN272" s="62">
        <v>0</v>
      </c>
      <c r="CO272" s="62">
        <v>0</v>
      </c>
      <c r="CP272" s="62" t="s">
        <v>73</v>
      </c>
      <c r="CQ272" s="62" t="s">
        <v>73</v>
      </c>
      <c r="CR272" s="62" t="s">
        <v>73</v>
      </c>
      <c r="CS272" s="62">
        <v>0</v>
      </c>
      <c r="CT272" s="62">
        <v>0</v>
      </c>
      <c r="CU272" s="62">
        <v>0</v>
      </c>
      <c r="CV272" s="62">
        <v>0</v>
      </c>
      <c r="CW272" s="62">
        <v>0</v>
      </c>
      <c r="CX272" s="62">
        <v>0</v>
      </c>
      <c r="CY272" s="62">
        <v>0</v>
      </c>
      <c r="CZ272" s="62">
        <v>0</v>
      </c>
      <c r="DA272" s="62">
        <v>0</v>
      </c>
      <c r="DB272" s="62">
        <v>0</v>
      </c>
      <c r="DC272" s="62">
        <v>0</v>
      </c>
      <c r="DD272" s="62">
        <v>0</v>
      </c>
      <c r="DE272" s="62">
        <v>0</v>
      </c>
      <c r="DF272" s="62">
        <v>0</v>
      </c>
      <c r="DG272" s="62">
        <v>0</v>
      </c>
      <c r="DH272" s="62">
        <v>0.03</v>
      </c>
      <c r="DI272" s="62">
        <v>0</v>
      </c>
      <c r="DJ272" s="62">
        <v>0</v>
      </c>
      <c r="DK272" s="62" t="s">
        <v>73</v>
      </c>
      <c r="DL272" s="62">
        <v>0</v>
      </c>
      <c r="DM272" s="62" t="s">
        <v>282</v>
      </c>
      <c r="DN272" s="62" t="s">
        <v>73</v>
      </c>
      <c r="DO272" s="62">
        <v>0</v>
      </c>
      <c r="DP272" s="62" t="s">
        <v>73</v>
      </c>
      <c r="DQ272" s="62" t="s">
        <v>73</v>
      </c>
      <c r="DR272" s="62">
        <v>0</v>
      </c>
      <c r="DS272" s="62">
        <v>0</v>
      </c>
      <c r="DT272" s="62">
        <v>0</v>
      </c>
      <c r="DU272" s="62" t="s">
        <v>73</v>
      </c>
      <c r="DV272" s="62">
        <v>0</v>
      </c>
      <c r="DW272" s="62">
        <v>0</v>
      </c>
      <c r="DX272" s="62">
        <v>0</v>
      </c>
      <c r="DY272" s="62">
        <v>0</v>
      </c>
      <c r="DZ272" s="62">
        <v>0</v>
      </c>
      <c r="EA272" s="62" t="s">
        <v>73</v>
      </c>
      <c r="EB272" s="62" t="s">
        <v>73</v>
      </c>
      <c r="EC272" s="62">
        <v>0</v>
      </c>
      <c r="ED272" s="62" t="s">
        <v>73</v>
      </c>
      <c r="EE272" s="62" t="s">
        <v>73</v>
      </c>
      <c r="EF272" s="62">
        <v>0</v>
      </c>
      <c r="EG272" s="62">
        <v>0</v>
      </c>
      <c r="EH272" s="62">
        <v>0</v>
      </c>
      <c r="EI272" s="62" t="s">
        <v>73</v>
      </c>
      <c r="EJ272" s="62">
        <v>0</v>
      </c>
      <c r="EK272" s="62">
        <v>0</v>
      </c>
      <c r="EL272" s="62">
        <v>0</v>
      </c>
      <c r="EM272" s="62">
        <v>0</v>
      </c>
      <c r="EN272" s="62">
        <v>0</v>
      </c>
      <c r="EO272" s="62" t="s">
        <v>73</v>
      </c>
      <c r="EP272" s="62">
        <v>0</v>
      </c>
      <c r="EQ272" s="62">
        <v>0</v>
      </c>
      <c r="ER272" s="62">
        <v>0</v>
      </c>
      <c r="ES272" s="62">
        <v>0</v>
      </c>
      <c r="ET272" s="62">
        <v>0</v>
      </c>
      <c r="EU272" s="62">
        <v>0</v>
      </c>
      <c r="EV272" s="62">
        <v>0</v>
      </c>
      <c r="EW272" s="62">
        <v>0.12</v>
      </c>
      <c r="EX272" s="62">
        <v>0</v>
      </c>
      <c r="EY272" s="62">
        <v>0</v>
      </c>
      <c r="EZ272" s="62" t="s">
        <v>73</v>
      </c>
      <c r="FA272" s="62">
        <v>0</v>
      </c>
      <c r="FB272" s="62">
        <v>0</v>
      </c>
      <c r="FC272" s="62">
        <v>0</v>
      </c>
      <c r="FD272" s="62" t="s">
        <v>73</v>
      </c>
      <c r="FE272" s="62" t="s">
        <v>73</v>
      </c>
      <c r="FF272" s="62">
        <v>0</v>
      </c>
      <c r="FG272" s="62" t="s">
        <v>73</v>
      </c>
      <c r="FH272" s="62" t="s">
        <v>73</v>
      </c>
      <c r="FI272" s="62" t="s">
        <v>73</v>
      </c>
    </row>
    <row r="273" spans="1:165" x14ac:dyDescent="0.25">
      <c r="A273">
        <v>2</v>
      </c>
      <c r="B273" s="62" t="s">
        <v>323</v>
      </c>
      <c r="C273" s="62">
        <v>0.01</v>
      </c>
      <c r="D273" s="62">
        <v>0.01</v>
      </c>
      <c r="E273" s="62" t="s">
        <v>73</v>
      </c>
      <c r="F273" s="62" t="s">
        <v>73</v>
      </c>
      <c r="G273" s="62" t="s">
        <v>73</v>
      </c>
      <c r="H273" s="62" t="s">
        <v>73</v>
      </c>
      <c r="I273" s="62">
        <v>0.01</v>
      </c>
      <c r="J273" s="62" t="s">
        <v>73</v>
      </c>
      <c r="K273" s="62" t="s">
        <v>73</v>
      </c>
      <c r="L273" s="62" t="s">
        <v>73</v>
      </c>
      <c r="M273" s="62" t="s">
        <v>73</v>
      </c>
      <c r="N273" s="62" t="s">
        <v>282</v>
      </c>
      <c r="O273" s="62">
        <v>0</v>
      </c>
      <c r="P273" s="62">
        <v>0</v>
      </c>
      <c r="Q273" s="62">
        <v>0</v>
      </c>
      <c r="R273" s="62" t="s">
        <v>73</v>
      </c>
      <c r="S273" s="62">
        <v>0</v>
      </c>
      <c r="T273" s="62">
        <v>0</v>
      </c>
      <c r="U273" s="62" t="s">
        <v>73</v>
      </c>
      <c r="V273" s="62">
        <v>0</v>
      </c>
      <c r="W273" s="62">
        <v>0</v>
      </c>
      <c r="X273" s="62" t="s">
        <v>73</v>
      </c>
      <c r="Y273" s="62" t="s">
        <v>73</v>
      </c>
      <c r="Z273" s="62" t="s">
        <v>73</v>
      </c>
      <c r="AA273" s="62" t="s">
        <v>73</v>
      </c>
      <c r="AB273" s="62">
        <v>0</v>
      </c>
      <c r="AC273" s="62">
        <v>0</v>
      </c>
      <c r="AD273" s="62">
        <v>0</v>
      </c>
      <c r="AE273" s="62">
        <v>0</v>
      </c>
      <c r="AF273" s="62" t="s">
        <v>73</v>
      </c>
      <c r="AG273" s="62" t="s">
        <v>73</v>
      </c>
      <c r="AH273" s="62">
        <v>0</v>
      </c>
      <c r="AI273" s="62">
        <v>0</v>
      </c>
      <c r="AJ273" s="62">
        <v>0</v>
      </c>
      <c r="AK273" s="62">
        <v>0</v>
      </c>
      <c r="AL273" s="62">
        <v>0</v>
      </c>
      <c r="AM273" s="62">
        <v>0</v>
      </c>
      <c r="AN273" s="62">
        <v>0</v>
      </c>
      <c r="AO273" s="62">
        <v>0</v>
      </c>
      <c r="AP273" s="62" t="s">
        <v>73</v>
      </c>
      <c r="AQ273" s="62">
        <v>0</v>
      </c>
      <c r="AR273" s="62">
        <v>0</v>
      </c>
      <c r="AS273" s="62" t="s">
        <v>73</v>
      </c>
      <c r="AT273" s="62">
        <v>0</v>
      </c>
      <c r="AU273" s="62">
        <v>0</v>
      </c>
      <c r="AV273" s="62">
        <v>0</v>
      </c>
      <c r="AW273" s="62">
        <v>0</v>
      </c>
      <c r="AX273" s="62">
        <v>0</v>
      </c>
      <c r="AY273" s="62">
        <v>0</v>
      </c>
      <c r="AZ273" s="62">
        <v>0</v>
      </c>
      <c r="BA273" s="62">
        <v>0</v>
      </c>
      <c r="BB273" s="62">
        <v>0</v>
      </c>
      <c r="BC273" s="62">
        <v>0</v>
      </c>
      <c r="BD273" s="62">
        <v>0</v>
      </c>
      <c r="BE273" s="62">
        <v>0</v>
      </c>
      <c r="BF273" s="62">
        <v>0</v>
      </c>
      <c r="BG273" s="62">
        <v>0</v>
      </c>
      <c r="BH273" s="62">
        <v>0</v>
      </c>
      <c r="BI273" s="62">
        <v>0</v>
      </c>
      <c r="BJ273" s="62">
        <v>0</v>
      </c>
      <c r="BK273" s="62">
        <v>0</v>
      </c>
      <c r="BL273" s="62">
        <v>0</v>
      </c>
      <c r="BM273" s="62">
        <v>0</v>
      </c>
      <c r="BN273" s="62">
        <v>0</v>
      </c>
      <c r="BO273" s="62">
        <v>0</v>
      </c>
      <c r="BP273" s="62">
        <v>0</v>
      </c>
      <c r="BQ273" s="62">
        <v>0</v>
      </c>
      <c r="BR273" s="62">
        <v>0</v>
      </c>
      <c r="BS273" s="62" t="s">
        <v>73</v>
      </c>
      <c r="BT273" s="62">
        <v>0</v>
      </c>
      <c r="BU273" s="62">
        <v>0</v>
      </c>
      <c r="BV273" s="62">
        <v>0</v>
      </c>
      <c r="BW273" s="62">
        <v>0</v>
      </c>
      <c r="BX273" s="62">
        <v>0</v>
      </c>
      <c r="BY273" s="62">
        <v>0</v>
      </c>
      <c r="BZ273" s="62">
        <v>0</v>
      </c>
      <c r="CA273" s="62" t="s">
        <v>73</v>
      </c>
      <c r="CB273" s="62">
        <v>0</v>
      </c>
      <c r="CC273" s="62">
        <v>0</v>
      </c>
      <c r="CD273" s="62" t="s">
        <v>73</v>
      </c>
      <c r="CE273" s="62" t="s">
        <v>282</v>
      </c>
      <c r="CF273" s="62">
        <v>0</v>
      </c>
      <c r="CG273" s="62" t="s">
        <v>73</v>
      </c>
      <c r="CH273" s="62">
        <v>0</v>
      </c>
      <c r="CI273" s="62">
        <v>0</v>
      </c>
      <c r="CJ273" s="62">
        <v>0</v>
      </c>
      <c r="CK273" s="62">
        <v>0</v>
      </c>
      <c r="CL273" s="62">
        <v>0</v>
      </c>
      <c r="CM273" s="62">
        <v>0</v>
      </c>
      <c r="CN273" s="62">
        <v>0</v>
      </c>
      <c r="CO273" s="62">
        <v>0</v>
      </c>
      <c r="CP273" s="62">
        <v>0</v>
      </c>
      <c r="CQ273" s="62">
        <v>0</v>
      </c>
      <c r="CR273" s="62" t="s">
        <v>73</v>
      </c>
      <c r="CS273" s="62">
        <v>0</v>
      </c>
      <c r="CT273" s="62">
        <v>0</v>
      </c>
      <c r="CU273" s="62">
        <v>0</v>
      </c>
      <c r="CV273" s="62" t="s">
        <v>73</v>
      </c>
      <c r="CW273" s="62" t="s">
        <v>73</v>
      </c>
      <c r="CX273" s="62">
        <v>0</v>
      </c>
      <c r="CY273" s="62">
        <v>0</v>
      </c>
      <c r="CZ273" s="62">
        <v>0</v>
      </c>
      <c r="DA273" s="62">
        <v>0</v>
      </c>
      <c r="DB273" s="62">
        <v>0</v>
      </c>
      <c r="DC273" s="62">
        <v>0</v>
      </c>
      <c r="DD273" s="62">
        <v>0</v>
      </c>
      <c r="DE273" s="62">
        <v>0</v>
      </c>
      <c r="DF273" s="62">
        <v>0</v>
      </c>
      <c r="DG273" s="62" t="s">
        <v>73</v>
      </c>
      <c r="DH273" s="62" t="s">
        <v>73</v>
      </c>
      <c r="DI273" s="62" t="s">
        <v>73</v>
      </c>
      <c r="DJ273" s="62">
        <v>0</v>
      </c>
      <c r="DK273" s="62" t="s">
        <v>73</v>
      </c>
      <c r="DL273" s="62">
        <v>0</v>
      </c>
      <c r="DM273" s="62" t="s">
        <v>282</v>
      </c>
      <c r="DN273" s="62" t="s">
        <v>73</v>
      </c>
      <c r="DO273" s="62" t="s">
        <v>73</v>
      </c>
      <c r="DP273" s="62">
        <v>0</v>
      </c>
      <c r="DQ273" s="62">
        <v>0</v>
      </c>
      <c r="DR273" s="62" t="s">
        <v>73</v>
      </c>
      <c r="DS273" s="62">
        <v>0</v>
      </c>
      <c r="DT273" s="62" t="s">
        <v>73</v>
      </c>
      <c r="DU273" s="62" t="s">
        <v>73</v>
      </c>
      <c r="DV273" s="62">
        <v>0</v>
      </c>
      <c r="DW273" s="62" t="s">
        <v>73</v>
      </c>
      <c r="DX273" s="62" t="s">
        <v>73</v>
      </c>
      <c r="DY273" s="62">
        <v>0</v>
      </c>
      <c r="DZ273" s="62" t="s">
        <v>73</v>
      </c>
      <c r="EA273" s="62">
        <v>0</v>
      </c>
      <c r="EB273" s="62">
        <v>0</v>
      </c>
      <c r="EC273" s="62">
        <v>0</v>
      </c>
      <c r="ED273" s="62">
        <v>0</v>
      </c>
      <c r="EE273" s="62">
        <v>0</v>
      </c>
      <c r="EF273" s="62" t="s">
        <v>73</v>
      </c>
      <c r="EG273" s="62">
        <v>0</v>
      </c>
      <c r="EH273" s="62">
        <v>0</v>
      </c>
      <c r="EI273" s="62" t="s">
        <v>73</v>
      </c>
      <c r="EJ273" s="62" t="s">
        <v>73</v>
      </c>
      <c r="EK273" s="62">
        <v>0</v>
      </c>
      <c r="EL273" s="62">
        <v>0</v>
      </c>
      <c r="EM273" s="62">
        <v>0</v>
      </c>
      <c r="EN273" s="62">
        <v>0</v>
      </c>
      <c r="EO273" s="62" t="s">
        <v>73</v>
      </c>
      <c r="EP273" s="62">
        <v>0</v>
      </c>
      <c r="EQ273" s="62">
        <v>0</v>
      </c>
      <c r="ER273" s="62" t="s">
        <v>73</v>
      </c>
      <c r="ES273" s="62">
        <v>0</v>
      </c>
      <c r="ET273" s="62">
        <v>0</v>
      </c>
      <c r="EU273" s="62">
        <v>0</v>
      </c>
      <c r="EV273" s="62">
        <v>0</v>
      </c>
      <c r="EW273" s="62" t="s">
        <v>73</v>
      </c>
      <c r="EX273" s="62">
        <v>0</v>
      </c>
      <c r="EY273" s="62">
        <v>0</v>
      </c>
      <c r="EZ273" s="62" t="s">
        <v>73</v>
      </c>
      <c r="FA273" s="62" t="s">
        <v>73</v>
      </c>
      <c r="FB273" s="62">
        <v>0</v>
      </c>
      <c r="FC273" s="62">
        <v>0</v>
      </c>
      <c r="FD273" s="62">
        <v>0</v>
      </c>
      <c r="FE273" s="62">
        <v>0</v>
      </c>
      <c r="FF273" s="62" t="s">
        <v>73</v>
      </c>
      <c r="FG273" s="62" t="s">
        <v>73</v>
      </c>
      <c r="FH273" s="62">
        <v>0</v>
      </c>
      <c r="FI273" s="62" t="s">
        <v>73</v>
      </c>
    </row>
    <row r="274" spans="1:165" x14ac:dyDescent="0.25">
      <c r="A274">
        <v>2</v>
      </c>
      <c r="B274" s="62" t="s">
        <v>326</v>
      </c>
      <c r="C274" s="62">
        <v>0.53</v>
      </c>
      <c r="D274" s="62">
        <v>0.42</v>
      </c>
      <c r="E274" s="62">
        <v>0.63</v>
      </c>
      <c r="F274" s="62">
        <v>0.63</v>
      </c>
      <c r="G274" s="62">
        <v>0.53</v>
      </c>
      <c r="H274" s="62">
        <v>0.56000000000000005</v>
      </c>
      <c r="I274" s="62">
        <v>0.51</v>
      </c>
      <c r="J274" s="62">
        <v>0.43</v>
      </c>
      <c r="K274" s="62">
        <v>0.6</v>
      </c>
      <c r="L274" s="62">
        <v>0.53</v>
      </c>
      <c r="M274" s="62">
        <v>0.52</v>
      </c>
      <c r="N274" s="62" t="s">
        <v>282</v>
      </c>
      <c r="O274" s="62" t="s">
        <v>73</v>
      </c>
      <c r="P274" s="62">
        <v>0.79</v>
      </c>
      <c r="Q274" s="62" t="s">
        <v>73</v>
      </c>
      <c r="R274" s="62" t="s">
        <v>73</v>
      </c>
      <c r="S274" s="62">
        <v>0.54</v>
      </c>
      <c r="T274" s="62">
        <v>1</v>
      </c>
      <c r="U274" s="62" t="s">
        <v>73</v>
      </c>
      <c r="V274" s="62">
        <v>0.67</v>
      </c>
      <c r="W274" s="62">
        <v>0.63</v>
      </c>
      <c r="X274" s="62" t="s">
        <v>73</v>
      </c>
      <c r="Y274" s="62">
        <v>0.83</v>
      </c>
      <c r="Z274" s="62" t="s">
        <v>73</v>
      </c>
      <c r="AA274" s="62" t="s">
        <v>73</v>
      </c>
      <c r="AB274" s="62">
        <v>0.95</v>
      </c>
      <c r="AC274" s="62">
        <v>0.21</v>
      </c>
      <c r="AD274" s="62">
        <v>0.71</v>
      </c>
      <c r="AE274" s="62">
        <v>0.49</v>
      </c>
      <c r="AF274" s="62">
        <v>0.3</v>
      </c>
      <c r="AG274" s="62">
        <v>0.67</v>
      </c>
      <c r="AH274" s="62">
        <v>0.88</v>
      </c>
      <c r="AI274" s="62">
        <v>0.36</v>
      </c>
      <c r="AJ274" s="62">
        <v>0.76</v>
      </c>
      <c r="AK274" s="62">
        <v>0.5</v>
      </c>
      <c r="AL274" s="62">
        <v>0.78</v>
      </c>
      <c r="AM274" s="62">
        <v>0.56999999999999995</v>
      </c>
      <c r="AN274" s="62">
        <v>0.52</v>
      </c>
      <c r="AO274" s="62">
        <v>0.52</v>
      </c>
      <c r="AP274" s="62" t="s">
        <v>73</v>
      </c>
      <c r="AQ274" s="62">
        <v>0.7</v>
      </c>
      <c r="AR274" s="62" t="s">
        <v>73</v>
      </c>
      <c r="AS274" s="62">
        <v>0.31</v>
      </c>
      <c r="AT274" s="62">
        <v>0.74</v>
      </c>
      <c r="AU274" s="62">
        <v>0.73</v>
      </c>
      <c r="AV274" s="62">
        <v>0.43</v>
      </c>
      <c r="AW274" s="62">
        <v>0.27</v>
      </c>
      <c r="AX274" s="62">
        <v>0.67</v>
      </c>
      <c r="AY274" s="62">
        <v>0.63</v>
      </c>
      <c r="AZ274" s="62">
        <v>0.76</v>
      </c>
      <c r="BA274" s="62">
        <v>0.63</v>
      </c>
      <c r="BB274" s="62">
        <v>0.53</v>
      </c>
      <c r="BC274" s="62">
        <v>0.63</v>
      </c>
      <c r="BD274" s="62">
        <v>0.63</v>
      </c>
      <c r="BE274" s="62">
        <v>0.6</v>
      </c>
      <c r="BF274" s="62">
        <v>0.66</v>
      </c>
      <c r="BG274" s="62">
        <v>0.92</v>
      </c>
      <c r="BH274" s="62" t="s">
        <v>73</v>
      </c>
      <c r="BI274" s="62">
        <v>0.57999999999999996</v>
      </c>
      <c r="BJ274" s="62">
        <v>1</v>
      </c>
      <c r="BK274" s="62">
        <v>0.67</v>
      </c>
      <c r="BL274" s="62">
        <v>0.44</v>
      </c>
      <c r="BM274" s="62">
        <v>0.31</v>
      </c>
      <c r="BN274" s="62" t="s">
        <v>73</v>
      </c>
      <c r="BO274" s="62">
        <v>0.51</v>
      </c>
      <c r="BP274" s="62">
        <v>0.75</v>
      </c>
      <c r="BQ274" s="62">
        <v>0.44</v>
      </c>
      <c r="BR274" s="62">
        <v>0.31</v>
      </c>
      <c r="BS274" s="62">
        <v>0.45</v>
      </c>
      <c r="BT274" s="62">
        <v>0.56999999999999995</v>
      </c>
      <c r="BU274" s="62">
        <v>1</v>
      </c>
      <c r="BV274" s="62">
        <v>0.67</v>
      </c>
      <c r="BW274" s="62">
        <v>0.41</v>
      </c>
      <c r="BX274" s="62">
        <v>0.77</v>
      </c>
      <c r="BY274" s="62">
        <v>0.3</v>
      </c>
      <c r="BZ274" s="62">
        <v>0.33</v>
      </c>
      <c r="CA274" s="62">
        <v>0.54</v>
      </c>
      <c r="CB274" s="62">
        <v>0.64</v>
      </c>
      <c r="CC274" s="62" t="s">
        <v>73</v>
      </c>
      <c r="CD274" s="62">
        <v>0.65</v>
      </c>
      <c r="CE274" s="62" t="s">
        <v>282</v>
      </c>
      <c r="CF274" s="62">
        <v>0.66</v>
      </c>
      <c r="CG274" s="62">
        <v>0.45</v>
      </c>
      <c r="CH274" s="62">
        <v>0.6</v>
      </c>
      <c r="CI274" s="62">
        <v>0.5</v>
      </c>
      <c r="CJ274" s="62">
        <v>0.91</v>
      </c>
      <c r="CK274" s="62">
        <v>0.48</v>
      </c>
      <c r="CL274" s="62">
        <v>1</v>
      </c>
      <c r="CM274" s="62">
        <v>0.9</v>
      </c>
      <c r="CN274" s="62">
        <v>0.33</v>
      </c>
      <c r="CO274" s="62">
        <v>0.53</v>
      </c>
      <c r="CP274" s="62" t="s">
        <v>73</v>
      </c>
      <c r="CQ274" s="62" t="s">
        <v>73</v>
      </c>
      <c r="CR274" s="62">
        <v>0.41</v>
      </c>
      <c r="CS274" s="62">
        <v>1</v>
      </c>
      <c r="CT274" s="62" t="s">
        <v>73</v>
      </c>
      <c r="CU274" s="62">
        <v>0.56000000000000005</v>
      </c>
      <c r="CV274" s="62">
        <v>0.57999999999999996</v>
      </c>
      <c r="CW274" s="62">
        <v>0.75</v>
      </c>
      <c r="CX274" s="62">
        <v>0.85</v>
      </c>
      <c r="CY274" s="62">
        <v>0.61</v>
      </c>
      <c r="CZ274" s="62">
        <v>0.4</v>
      </c>
      <c r="DA274" s="62">
        <v>0.7</v>
      </c>
      <c r="DB274" s="62">
        <v>0.82</v>
      </c>
      <c r="DC274" s="62">
        <v>0.22</v>
      </c>
      <c r="DD274" s="62">
        <v>0.24</v>
      </c>
      <c r="DE274" s="62" t="s">
        <v>73</v>
      </c>
      <c r="DF274" s="62">
        <v>0.63</v>
      </c>
      <c r="DG274" s="62">
        <v>0.22</v>
      </c>
      <c r="DH274" s="62">
        <v>0.21</v>
      </c>
      <c r="DI274" s="62" t="s">
        <v>73</v>
      </c>
      <c r="DJ274" s="62">
        <v>0.25</v>
      </c>
      <c r="DK274" s="62">
        <v>0.86</v>
      </c>
      <c r="DL274" s="62">
        <v>0.63</v>
      </c>
      <c r="DM274" s="62" t="s">
        <v>282</v>
      </c>
      <c r="DN274" s="62">
        <v>0.72</v>
      </c>
      <c r="DO274" s="62">
        <v>0.43</v>
      </c>
      <c r="DP274" s="62">
        <v>0.31</v>
      </c>
      <c r="DQ274" s="62">
        <v>0.24</v>
      </c>
      <c r="DR274" s="62">
        <v>0.92</v>
      </c>
      <c r="DS274" s="62">
        <v>1</v>
      </c>
      <c r="DT274" s="62">
        <v>0.86</v>
      </c>
      <c r="DU274" s="62" t="s">
        <v>73</v>
      </c>
      <c r="DV274" s="62">
        <v>0.95</v>
      </c>
      <c r="DW274" s="62">
        <v>0.43</v>
      </c>
      <c r="DX274" s="62">
        <v>0.52</v>
      </c>
      <c r="DY274" s="62">
        <v>0.42</v>
      </c>
      <c r="DZ274" s="62" t="s">
        <v>73</v>
      </c>
      <c r="EA274" s="62">
        <v>0.31</v>
      </c>
      <c r="EB274" s="62">
        <v>0.45</v>
      </c>
      <c r="EC274" s="62">
        <v>0.23</v>
      </c>
      <c r="ED274" s="62">
        <v>0.44</v>
      </c>
      <c r="EE274" s="62">
        <v>0.55000000000000004</v>
      </c>
      <c r="EF274" s="62">
        <v>0.3</v>
      </c>
      <c r="EG274" s="62">
        <v>0.82</v>
      </c>
      <c r="EH274" s="62">
        <v>0.69</v>
      </c>
      <c r="EI274" s="62">
        <v>0.71</v>
      </c>
      <c r="EJ274" s="62">
        <v>0.61</v>
      </c>
      <c r="EK274" s="62">
        <v>0.81</v>
      </c>
      <c r="EL274" s="62">
        <v>0.56999999999999995</v>
      </c>
      <c r="EM274" s="62" t="s">
        <v>73</v>
      </c>
      <c r="EN274" s="62">
        <v>0.32</v>
      </c>
      <c r="EO274" s="62">
        <v>0.83</v>
      </c>
      <c r="EP274" s="62">
        <v>0.77</v>
      </c>
      <c r="EQ274" s="62">
        <v>0.85</v>
      </c>
      <c r="ER274" s="62">
        <v>0.28000000000000003</v>
      </c>
      <c r="ES274" s="62">
        <v>0.52</v>
      </c>
      <c r="ET274" s="62">
        <v>0.53</v>
      </c>
      <c r="EU274" s="62">
        <v>0.4</v>
      </c>
      <c r="EV274" s="62">
        <v>0.98</v>
      </c>
      <c r="EW274" s="62">
        <v>0.25</v>
      </c>
      <c r="EX274" s="62">
        <v>0.23</v>
      </c>
      <c r="EY274" s="62">
        <v>0.96</v>
      </c>
      <c r="EZ274" s="62">
        <v>0.44</v>
      </c>
      <c r="FA274" s="62">
        <v>0.59</v>
      </c>
      <c r="FB274" s="62">
        <v>0.59</v>
      </c>
      <c r="FC274" s="62">
        <v>0.77</v>
      </c>
      <c r="FD274" s="62">
        <v>0.51</v>
      </c>
      <c r="FE274" s="62">
        <v>0.62</v>
      </c>
      <c r="FF274" s="62">
        <v>0.2</v>
      </c>
      <c r="FG274" s="62">
        <v>0.43</v>
      </c>
      <c r="FH274" s="62">
        <v>0.66</v>
      </c>
      <c r="FI274" s="62">
        <v>0.56999999999999995</v>
      </c>
    </row>
    <row r="275" spans="1:165" x14ac:dyDescent="0.25">
      <c r="A275">
        <v>2</v>
      </c>
      <c r="B275" s="62" t="s">
        <v>329</v>
      </c>
      <c r="C275" s="62">
        <v>0.01</v>
      </c>
      <c r="D275" s="62" t="s">
        <v>73</v>
      </c>
      <c r="E275" s="62" t="s">
        <v>73</v>
      </c>
      <c r="F275" s="62" t="s">
        <v>73</v>
      </c>
      <c r="G275" s="62" t="s">
        <v>73</v>
      </c>
      <c r="H275" s="62">
        <v>0.01</v>
      </c>
      <c r="I275" s="62">
        <v>0.01</v>
      </c>
      <c r="J275" s="62">
        <v>0.01</v>
      </c>
      <c r="K275" s="62">
        <v>0</v>
      </c>
      <c r="L275" s="62" t="s">
        <v>73</v>
      </c>
      <c r="M275" s="62" t="s">
        <v>73</v>
      </c>
      <c r="N275" s="62" t="s">
        <v>282</v>
      </c>
      <c r="O275" s="62">
        <v>0</v>
      </c>
      <c r="P275" s="62">
        <v>0</v>
      </c>
      <c r="Q275" s="62">
        <v>0</v>
      </c>
      <c r="R275" s="62">
        <v>0</v>
      </c>
      <c r="S275" s="62">
        <v>0</v>
      </c>
      <c r="T275" s="62">
        <v>0</v>
      </c>
      <c r="U275" s="62">
        <v>0</v>
      </c>
      <c r="V275" s="62">
        <v>0</v>
      </c>
      <c r="W275" s="62">
        <v>0</v>
      </c>
      <c r="X275" s="62" t="s">
        <v>73</v>
      </c>
      <c r="Y275" s="62" t="s">
        <v>73</v>
      </c>
      <c r="Z275" s="62" t="s">
        <v>73</v>
      </c>
      <c r="AA275" s="62" t="s">
        <v>73</v>
      </c>
      <c r="AB275" s="62">
        <v>0</v>
      </c>
      <c r="AC275" s="62">
        <v>0</v>
      </c>
      <c r="AD275" s="62">
        <v>0</v>
      </c>
      <c r="AE275" s="62">
        <v>0</v>
      </c>
      <c r="AF275" s="62">
        <v>0</v>
      </c>
      <c r="AG275" s="62">
        <v>0</v>
      </c>
      <c r="AH275" s="62">
        <v>0</v>
      </c>
      <c r="AI275" s="62">
        <v>0</v>
      </c>
      <c r="AJ275" s="62">
        <v>0</v>
      </c>
      <c r="AK275" s="62">
        <v>0</v>
      </c>
      <c r="AL275" s="62">
        <v>0</v>
      </c>
      <c r="AM275" s="62">
        <v>0</v>
      </c>
      <c r="AN275" s="62">
        <v>0</v>
      </c>
      <c r="AO275" s="62">
        <v>0</v>
      </c>
      <c r="AP275" s="62" t="s">
        <v>73</v>
      </c>
      <c r="AQ275" s="62">
        <v>0</v>
      </c>
      <c r="AR275" s="62">
        <v>0</v>
      </c>
      <c r="AS275" s="62">
        <v>0</v>
      </c>
      <c r="AT275" s="62">
        <v>0</v>
      </c>
      <c r="AU275" s="62">
        <v>0</v>
      </c>
      <c r="AV275" s="62" t="s">
        <v>73</v>
      </c>
      <c r="AW275" s="62">
        <v>0</v>
      </c>
      <c r="AX275" s="62">
        <v>0</v>
      </c>
      <c r="AY275" s="62">
        <v>0</v>
      </c>
      <c r="AZ275" s="62" t="s">
        <v>73</v>
      </c>
      <c r="BA275" s="62">
        <v>0</v>
      </c>
      <c r="BB275" s="62">
        <v>0</v>
      </c>
      <c r="BC275" s="62">
        <v>0</v>
      </c>
      <c r="BD275" s="62">
        <v>0</v>
      </c>
      <c r="BE275" s="62">
        <v>0</v>
      </c>
      <c r="BF275" s="62">
        <v>0</v>
      </c>
      <c r="BG275" s="62">
        <v>0</v>
      </c>
      <c r="BH275" s="62">
        <v>0</v>
      </c>
      <c r="BI275" s="62">
        <v>0</v>
      </c>
      <c r="BJ275" s="62" t="s">
        <v>73</v>
      </c>
      <c r="BK275" s="62">
        <v>0</v>
      </c>
      <c r="BL275" s="62">
        <v>0</v>
      </c>
      <c r="BM275" s="62">
        <v>0</v>
      </c>
      <c r="BN275" s="62">
        <v>0</v>
      </c>
      <c r="BO275" s="62" t="s">
        <v>73</v>
      </c>
      <c r="BP275" s="62" t="s">
        <v>73</v>
      </c>
      <c r="BQ275" s="62">
        <v>0</v>
      </c>
      <c r="BR275" s="62">
        <v>0</v>
      </c>
      <c r="BS275" s="62">
        <v>0</v>
      </c>
      <c r="BT275" s="62">
        <v>0</v>
      </c>
      <c r="BU275" s="62">
        <v>0</v>
      </c>
      <c r="BV275" s="62">
        <v>0</v>
      </c>
      <c r="BW275" s="62">
        <v>0</v>
      </c>
      <c r="BX275" s="62">
        <v>0</v>
      </c>
      <c r="BY275" s="62">
        <v>0</v>
      </c>
      <c r="BZ275" s="62">
        <v>0</v>
      </c>
      <c r="CA275" s="62" t="s">
        <v>73</v>
      </c>
      <c r="CB275" s="62" t="s">
        <v>73</v>
      </c>
      <c r="CC275" s="62">
        <v>0</v>
      </c>
      <c r="CD275" s="62">
        <v>0</v>
      </c>
      <c r="CE275" s="62" t="s">
        <v>282</v>
      </c>
      <c r="CF275" s="62">
        <v>0</v>
      </c>
      <c r="CG275" s="62">
        <v>0</v>
      </c>
      <c r="CH275" s="62">
        <v>0</v>
      </c>
      <c r="CI275" s="62">
        <v>0</v>
      </c>
      <c r="CJ275" s="62">
        <v>0</v>
      </c>
      <c r="CK275" s="62" t="s">
        <v>73</v>
      </c>
      <c r="CL275" s="62">
        <v>0</v>
      </c>
      <c r="CM275" s="62">
        <v>0</v>
      </c>
      <c r="CN275" s="62" t="s">
        <v>73</v>
      </c>
      <c r="CO275" s="62">
        <v>0</v>
      </c>
      <c r="CP275" s="62">
        <v>0</v>
      </c>
      <c r="CQ275" s="62">
        <v>0</v>
      </c>
      <c r="CR275" s="62">
        <v>0</v>
      </c>
      <c r="CS275" s="62">
        <v>0</v>
      </c>
      <c r="CT275" s="62">
        <v>0</v>
      </c>
      <c r="CU275" s="62">
        <v>0</v>
      </c>
      <c r="CV275" s="62" t="s">
        <v>73</v>
      </c>
      <c r="CW275" s="62" t="s">
        <v>73</v>
      </c>
      <c r="CX275" s="62">
        <v>0</v>
      </c>
      <c r="CY275" s="62">
        <v>0</v>
      </c>
      <c r="CZ275" s="62">
        <v>0</v>
      </c>
      <c r="DA275" s="62">
        <v>0</v>
      </c>
      <c r="DB275" s="62">
        <v>0</v>
      </c>
      <c r="DC275" s="62" t="s">
        <v>73</v>
      </c>
      <c r="DD275" s="62">
        <v>0</v>
      </c>
      <c r="DE275" s="62" t="s">
        <v>73</v>
      </c>
      <c r="DF275" s="62">
        <v>0</v>
      </c>
      <c r="DG275" s="62">
        <v>0</v>
      </c>
      <c r="DH275" s="62" t="s">
        <v>73</v>
      </c>
      <c r="DI275" s="62">
        <v>0</v>
      </c>
      <c r="DJ275" s="62">
        <v>0</v>
      </c>
      <c r="DK275" s="62">
        <v>0</v>
      </c>
      <c r="DL275" s="62">
        <v>0</v>
      </c>
      <c r="DM275" s="62" t="s">
        <v>282</v>
      </c>
      <c r="DN275" s="62">
        <v>0</v>
      </c>
      <c r="DO275" s="62">
        <v>0</v>
      </c>
      <c r="DP275" s="62">
        <v>0</v>
      </c>
      <c r="DQ275" s="62">
        <v>0</v>
      </c>
      <c r="DR275" s="62">
        <v>0</v>
      </c>
      <c r="DS275" s="62" t="s">
        <v>73</v>
      </c>
      <c r="DT275" s="62" t="s">
        <v>73</v>
      </c>
      <c r="DU275" s="62" t="s">
        <v>73</v>
      </c>
      <c r="DV275" s="62">
        <v>0</v>
      </c>
      <c r="DW275" s="62" t="s">
        <v>73</v>
      </c>
      <c r="DX275" s="62">
        <v>0</v>
      </c>
      <c r="DY275" s="62">
        <v>0</v>
      </c>
      <c r="DZ275" s="62">
        <v>0</v>
      </c>
      <c r="EA275" s="62" t="s">
        <v>73</v>
      </c>
      <c r="EB275" s="62" t="s">
        <v>73</v>
      </c>
      <c r="EC275" s="62">
        <v>0</v>
      </c>
      <c r="ED275" s="62" t="s">
        <v>73</v>
      </c>
      <c r="EE275" s="62">
        <v>0</v>
      </c>
      <c r="EF275" s="62">
        <v>0</v>
      </c>
      <c r="EG275" s="62">
        <v>0</v>
      </c>
      <c r="EH275" s="62">
        <v>0</v>
      </c>
      <c r="EI275" s="62" t="s">
        <v>73</v>
      </c>
      <c r="EJ275" s="62" t="s">
        <v>73</v>
      </c>
      <c r="EK275" s="62" t="s">
        <v>73</v>
      </c>
      <c r="EL275" s="62">
        <v>0</v>
      </c>
      <c r="EM275" s="62">
        <v>0</v>
      </c>
      <c r="EN275" s="62">
        <v>0</v>
      </c>
      <c r="EO275" s="62">
        <v>0</v>
      </c>
      <c r="EP275" s="62">
        <v>0</v>
      </c>
      <c r="EQ275" s="62">
        <v>0</v>
      </c>
      <c r="ER275" s="62">
        <v>0</v>
      </c>
      <c r="ES275" s="62" t="s">
        <v>73</v>
      </c>
      <c r="ET275" s="62" t="s">
        <v>73</v>
      </c>
      <c r="EU275" s="62">
        <v>0</v>
      </c>
      <c r="EV275" s="62">
        <v>0</v>
      </c>
      <c r="EW275" s="62">
        <v>0</v>
      </c>
      <c r="EX275" s="62" t="s">
        <v>73</v>
      </c>
      <c r="EY275" s="62">
        <v>0</v>
      </c>
      <c r="EZ275" s="62" t="s">
        <v>73</v>
      </c>
      <c r="FA275" s="62" t="s">
        <v>73</v>
      </c>
      <c r="FB275" s="62">
        <v>0</v>
      </c>
      <c r="FC275" s="62" t="s">
        <v>73</v>
      </c>
      <c r="FD275" s="62" t="s">
        <v>73</v>
      </c>
      <c r="FE275" s="62">
        <v>0</v>
      </c>
      <c r="FF275" s="62">
        <v>0</v>
      </c>
      <c r="FG275" s="62" t="s">
        <v>73</v>
      </c>
      <c r="FH275" s="62">
        <v>0</v>
      </c>
      <c r="FI275" s="62">
        <v>0</v>
      </c>
    </row>
    <row r="276" spans="1:165" x14ac:dyDescent="0.25">
      <c r="A276">
        <v>2</v>
      </c>
      <c r="B276" s="62" t="s">
        <v>332</v>
      </c>
      <c r="C276" s="62">
        <v>0</v>
      </c>
      <c r="D276" s="62">
        <v>0</v>
      </c>
      <c r="E276" s="62">
        <v>0</v>
      </c>
      <c r="F276" s="62">
        <v>0</v>
      </c>
      <c r="G276" s="62">
        <v>0</v>
      </c>
      <c r="H276" s="62">
        <v>0</v>
      </c>
      <c r="I276" s="62">
        <v>0</v>
      </c>
      <c r="J276" s="62">
        <v>0</v>
      </c>
      <c r="K276" s="62">
        <v>0</v>
      </c>
      <c r="L276" s="62">
        <v>0</v>
      </c>
      <c r="M276" s="62">
        <v>0</v>
      </c>
      <c r="N276" s="62" t="s">
        <v>282</v>
      </c>
      <c r="O276" s="62">
        <v>0</v>
      </c>
      <c r="P276" s="62">
        <v>0</v>
      </c>
      <c r="Q276" s="62">
        <v>0</v>
      </c>
      <c r="R276" s="62">
        <v>0</v>
      </c>
      <c r="S276" s="62">
        <v>0</v>
      </c>
      <c r="T276" s="62">
        <v>0</v>
      </c>
      <c r="U276" s="62">
        <v>0</v>
      </c>
      <c r="V276" s="62">
        <v>0</v>
      </c>
      <c r="W276" s="62">
        <v>0</v>
      </c>
      <c r="X276" s="62" t="s">
        <v>73</v>
      </c>
      <c r="Y276" s="62">
        <v>0</v>
      </c>
      <c r="Z276" s="62" t="s">
        <v>73</v>
      </c>
      <c r="AA276" s="62" t="s">
        <v>73</v>
      </c>
      <c r="AB276" s="62">
        <v>0</v>
      </c>
      <c r="AC276" s="62">
        <v>0</v>
      </c>
      <c r="AD276" s="62">
        <v>0</v>
      </c>
      <c r="AE276" s="62">
        <v>0</v>
      </c>
      <c r="AF276" s="62">
        <v>0</v>
      </c>
      <c r="AG276" s="62">
        <v>0</v>
      </c>
      <c r="AH276" s="62">
        <v>0</v>
      </c>
      <c r="AI276" s="62">
        <v>0</v>
      </c>
      <c r="AJ276" s="62">
        <v>0</v>
      </c>
      <c r="AK276" s="62">
        <v>0</v>
      </c>
      <c r="AL276" s="62">
        <v>0</v>
      </c>
      <c r="AM276" s="62">
        <v>0</v>
      </c>
      <c r="AN276" s="62">
        <v>0</v>
      </c>
      <c r="AO276" s="62">
        <v>0</v>
      </c>
      <c r="AP276" s="62" t="s">
        <v>73</v>
      </c>
      <c r="AQ276" s="62">
        <v>0</v>
      </c>
      <c r="AR276" s="62">
        <v>0</v>
      </c>
      <c r="AS276" s="62">
        <v>0</v>
      </c>
      <c r="AT276" s="62">
        <v>0</v>
      </c>
      <c r="AU276" s="62">
        <v>0</v>
      </c>
      <c r="AV276" s="62">
        <v>0</v>
      </c>
      <c r="AW276" s="62">
        <v>0</v>
      </c>
      <c r="AX276" s="62">
        <v>0</v>
      </c>
      <c r="AY276" s="62">
        <v>0</v>
      </c>
      <c r="AZ276" s="62">
        <v>0</v>
      </c>
      <c r="BA276" s="62">
        <v>0</v>
      </c>
      <c r="BB276" s="62">
        <v>0</v>
      </c>
      <c r="BC276" s="62">
        <v>0</v>
      </c>
      <c r="BD276" s="62">
        <v>0</v>
      </c>
      <c r="BE276" s="62">
        <v>0</v>
      </c>
      <c r="BF276" s="62">
        <v>0</v>
      </c>
      <c r="BG276" s="62">
        <v>0</v>
      </c>
      <c r="BH276" s="62">
        <v>0</v>
      </c>
      <c r="BI276" s="62">
        <v>0</v>
      </c>
      <c r="BJ276" s="62">
        <v>0</v>
      </c>
      <c r="BK276" s="62">
        <v>0</v>
      </c>
      <c r="BL276" s="62">
        <v>0</v>
      </c>
      <c r="BM276" s="62">
        <v>0</v>
      </c>
      <c r="BN276" s="62">
        <v>0</v>
      </c>
      <c r="BO276" s="62">
        <v>0</v>
      </c>
      <c r="BP276" s="62">
        <v>0</v>
      </c>
      <c r="BQ276" s="62">
        <v>0</v>
      </c>
      <c r="BR276" s="62">
        <v>0</v>
      </c>
      <c r="BS276" s="62">
        <v>0</v>
      </c>
      <c r="BT276" s="62">
        <v>0</v>
      </c>
      <c r="BU276" s="62">
        <v>0</v>
      </c>
      <c r="BV276" s="62">
        <v>0</v>
      </c>
      <c r="BW276" s="62">
        <v>0</v>
      </c>
      <c r="BX276" s="62">
        <v>0</v>
      </c>
      <c r="BY276" s="62">
        <v>0</v>
      </c>
      <c r="BZ276" s="62">
        <v>0</v>
      </c>
      <c r="CA276" s="62">
        <v>0</v>
      </c>
      <c r="CB276" s="62">
        <v>0</v>
      </c>
      <c r="CC276" s="62">
        <v>0</v>
      </c>
      <c r="CD276" s="62">
        <v>0</v>
      </c>
      <c r="CE276" s="62" t="s">
        <v>282</v>
      </c>
      <c r="CF276" s="62">
        <v>0</v>
      </c>
      <c r="CG276" s="62">
        <v>0</v>
      </c>
      <c r="CH276" s="62">
        <v>0</v>
      </c>
      <c r="CI276" s="62">
        <v>0</v>
      </c>
      <c r="CJ276" s="62">
        <v>0</v>
      </c>
      <c r="CK276" s="62">
        <v>0</v>
      </c>
      <c r="CL276" s="62">
        <v>0</v>
      </c>
      <c r="CM276" s="62">
        <v>0</v>
      </c>
      <c r="CN276" s="62">
        <v>0</v>
      </c>
      <c r="CO276" s="62">
        <v>0</v>
      </c>
      <c r="CP276" s="62">
        <v>0</v>
      </c>
      <c r="CQ276" s="62">
        <v>0</v>
      </c>
      <c r="CR276" s="62">
        <v>0</v>
      </c>
      <c r="CS276" s="62">
        <v>0</v>
      </c>
      <c r="CT276" s="62">
        <v>0</v>
      </c>
      <c r="CU276" s="62">
        <v>0</v>
      </c>
      <c r="CV276" s="62">
        <v>0</v>
      </c>
      <c r="CW276" s="62">
        <v>0</v>
      </c>
      <c r="CX276" s="62">
        <v>0</v>
      </c>
      <c r="CY276" s="62">
        <v>0</v>
      </c>
      <c r="CZ276" s="62">
        <v>0</v>
      </c>
      <c r="DA276" s="62">
        <v>0</v>
      </c>
      <c r="DB276" s="62">
        <v>0</v>
      </c>
      <c r="DC276" s="62">
        <v>0</v>
      </c>
      <c r="DD276" s="62">
        <v>0</v>
      </c>
      <c r="DE276" s="62">
        <v>0</v>
      </c>
      <c r="DF276" s="62">
        <v>0</v>
      </c>
      <c r="DG276" s="62">
        <v>0</v>
      </c>
      <c r="DH276" s="62">
        <v>0</v>
      </c>
      <c r="DI276" s="62">
        <v>0</v>
      </c>
      <c r="DJ276" s="62">
        <v>0</v>
      </c>
      <c r="DK276" s="62">
        <v>0</v>
      </c>
      <c r="DL276" s="62">
        <v>0</v>
      </c>
      <c r="DM276" s="62" t="s">
        <v>282</v>
      </c>
      <c r="DN276" s="62">
        <v>0</v>
      </c>
      <c r="DO276" s="62">
        <v>0</v>
      </c>
      <c r="DP276" s="62">
        <v>0</v>
      </c>
      <c r="DQ276" s="62">
        <v>0</v>
      </c>
      <c r="DR276" s="62">
        <v>0</v>
      </c>
      <c r="DS276" s="62">
        <v>0</v>
      </c>
      <c r="DT276" s="62">
        <v>0</v>
      </c>
      <c r="DU276" s="62" t="s">
        <v>73</v>
      </c>
      <c r="DV276" s="62">
        <v>0</v>
      </c>
      <c r="DW276" s="62">
        <v>0</v>
      </c>
      <c r="DX276" s="62">
        <v>0</v>
      </c>
      <c r="DY276" s="62">
        <v>0</v>
      </c>
      <c r="DZ276" s="62">
        <v>0</v>
      </c>
      <c r="EA276" s="62">
        <v>0</v>
      </c>
      <c r="EB276" s="62">
        <v>0</v>
      </c>
      <c r="EC276" s="62">
        <v>0</v>
      </c>
      <c r="ED276" s="62">
        <v>0</v>
      </c>
      <c r="EE276" s="62">
        <v>0</v>
      </c>
      <c r="EF276" s="62">
        <v>0</v>
      </c>
      <c r="EG276" s="62">
        <v>0</v>
      </c>
      <c r="EH276" s="62">
        <v>0</v>
      </c>
      <c r="EI276" s="62">
        <v>0</v>
      </c>
      <c r="EJ276" s="62">
        <v>0</v>
      </c>
      <c r="EK276" s="62">
        <v>0</v>
      </c>
      <c r="EL276" s="62">
        <v>0</v>
      </c>
      <c r="EM276" s="62">
        <v>0</v>
      </c>
      <c r="EN276" s="62">
        <v>0</v>
      </c>
      <c r="EO276" s="62">
        <v>0</v>
      </c>
      <c r="EP276" s="62">
        <v>0</v>
      </c>
      <c r="EQ276" s="62">
        <v>0</v>
      </c>
      <c r="ER276" s="62">
        <v>0</v>
      </c>
      <c r="ES276" s="62">
        <v>0</v>
      </c>
      <c r="ET276" s="62">
        <v>0</v>
      </c>
      <c r="EU276" s="62">
        <v>0</v>
      </c>
      <c r="EV276" s="62">
        <v>0</v>
      </c>
      <c r="EW276" s="62">
        <v>0</v>
      </c>
      <c r="EX276" s="62">
        <v>0</v>
      </c>
      <c r="EY276" s="62">
        <v>0</v>
      </c>
      <c r="EZ276" s="62">
        <v>0</v>
      </c>
      <c r="FA276" s="62">
        <v>0</v>
      </c>
      <c r="FB276" s="62">
        <v>0</v>
      </c>
      <c r="FC276" s="62">
        <v>0</v>
      </c>
      <c r="FD276" s="62">
        <v>0</v>
      </c>
      <c r="FE276" s="62">
        <v>0</v>
      </c>
      <c r="FF276" s="62">
        <v>0</v>
      </c>
      <c r="FG276" s="62">
        <v>0</v>
      </c>
      <c r="FH276" s="62">
        <v>0</v>
      </c>
      <c r="FI276" s="62">
        <v>0</v>
      </c>
    </row>
    <row r="277" spans="1:165" x14ac:dyDescent="0.25">
      <c r="A277">
        <v>2</v>
      </c>
      <c r="B277" s="62" t="s">
        <v>335</v>
      </c>
      <c r="C277" s="62" t="s">
        <v>74</v>
      </c>
      <c r="D277" s="62" t="s">
        <v>73</v>
      </c>
      <c r="E277" s="62" t="s">
        <v>73</v>
      </c>
      <c r="F277" s="62">
        <v>0</v>
      </c>
      <c r="G277" s="62">
        <v>0</v>
      </c>
      <c r="H277" s="62">
        <v>0</v>
      </c>
      <c r="I277" s="62" t="s">
        <v>73</v>
      </c>
      <c r="J277" s="62">
        <v>0</v>
      </c>
      <c r="K277" s="62">
        <v>0</v>
      </c>
      <c r="L277" s="62" t="s">
        <v>73</v>
      </c>
      <c r="M277" s="62">
        <v>0</v>
      </c>
      <c r="N277" s="62" t="s">
        <v>282</v>
      </c>
      <c r="O277" s="62">
        <v>0</v>
      </c>
      <c r="P277" s="62">
        <v>0</v>
      </c>
      <c r="Q277" s="62">
        <v>0</v>
      </c>
      <c r="R277" s="62">
        <v>0</v>
      </c>
      <c r="S277" s="62">
        <v>0</v>
      </c>
      <c r="T277" s="62">
        <v>0</v>
      </c>
      <c r="U277" s="62">
        <v>0</v>
      </c>
      <c r="V277" s="62">
        <v>0</v>
      </c>
      <c r="W277" s="62">
        <v>0</v>
      </c>
      <c r="X277" s="62" t="s">
        <v>73</v>
      </c>
      <c r="Y277" s="62">
        <v>0</v>
      </c>
      <c r="Z277" s="62" t="s">
        <v>73</v>
      </c>
      <c r="AA277" s="62" t="s">
        <v>73</v>
      </c>
      <c r="AB277" s="62">
        <v>0</v>
      </c>
      <c r="AC277" s="62">
        <v>0</v>
      </c>
      <c r="AD277" s="62">
        <v>0</v>
      </c>
      <c r="AE277" s="62">
        <v>0</v>
      </c>
      <c r="AF277" s="62">
        <v>0</v>
      </c>
      <c r="AG277" s="62">
        <v>0</v>
      </c>
      <c r="AH277" s="62">
        <v>0</v>
      </c>
      <c r="AI277" s="62">
        <v>0</v>
      </c>
      <c r="AJ277" s="62">
        <v>0</v>
      </c>
      <c r="AK277" s="62">
        <v>0</v>
      </c>
      <c r="AL277" s="62">
        <v>0</v>
      </c>
      <c r="AM277" s="62">
        <v>0</v>
      </c>
      <c r="AN277" s="62">
        <v>0</v>
      </c>
      <c r="AO277" s="62">
        <v>0</v>
      </c>
      <c r="AP277" s="62" t="s">
        <v>73</v>
      </c>
      <c r="AQ277" s="62">
        <v>0</v>
      </c>
      <c r="AR277" s="62">
        <v>0</v>
      </c>
      <c r="AS277" s="62">
        <v>0</v>
      </c>
      <c r="AT277" s="62">
        <v>0</v>
      </c>
      <c r="AU277" s="62" t="s">
        <v>73</v>
      </c>
      <c r="AV277" s="62">
        <v>0</v>
      </c>
      <c r="AW277" s="62">
        <v>0</v>
      </c>
      <c r="AX277" s="62">
        <v>0</v>
      </c>
      <c r="AY277" s="62">
        <v>0</v>
      </c>
      <c r="AZ277" s="62">
        <v>0</v>
      </c>
      <c r="BA277" s="62">
        <v>0</v>
      </c>
      <c r="BB277" s="62">
        <v>0</v>
      </c>
      <c r="BC277" s="62">
        <v>0</v>
      </c>
      <c r="BD277" s="62">
        <v>0</v>
      </c>
      <c r="BE277" s="62">
        <v>0</v>
      </c>
      <c r="BF277" s="62">
        <v>0</v>
      </c>
      <c r="BG277" s="62">
        <v>0</v>
      </c>
      <c r="BH277" s="62">
        <v>0</v>
      </c>
      <c r="BI277" s="62">
        <v>0</v>
      </c>
      <c r="BJ277" s="62">
        <v>0</v>
      </c>
      <c r="BK277" s="62">
        <v>0</v>
      </c>
      <c r="BL277" s="62">
        <v>0</v>
      </c>
      <c r="BM277" s="62">
        <v>0</v>
      </c>
      <c r="BN277" s="62">
        <v>0</v>
      </c>
      <c r="BO277" s="62">
        <v>0</v>
      </c>
      <c r="BP277" s="62">
        <v>0</v>
      </c>
      <c r="BQ277" s="62">
        <v>0</v>
      </c>
      <c r="BR277" s="62">
        <v>0</v>
      </c>
      <c r="BS277" s="62">
        <v>0</v>
      </c>
      <c r="BT277" s="62">
        <v>0</v>
      </c>
      <c r="BU277" s="62">
        <v>0</v>
      </c>
      <c r="BV277" s="62">
        <v>0</v>
      </c>
      <c r="BW277" s="62">
        <v>0</v>
      </c>
      <c r="BX277" s="62">
        <v>0</v>
      </c>
      <c r="BY277" s="62">
        <v>0</v>
      </c>
      <c r="BZ277" s="62">
        <v>0</v>
      </c>
      <c r="CA277" s="62">
        <v>0</v>
      </c>
      <c r="CB277" s="62">
        <v>0</v>
      </c>
      <c r="CC277" s="62">
        <v>0</v>
      </c>
      <c r="CD277" s="62">
        <v>0</v>
      </c>
      <c r="CE277" s="62" t="s">
        <v>282</v>
      </c>
      <c r="CF277" s="62">
        <v>0</v>
      </c>
      <c r="CG277" s="62">
        <v>0</v>
      </c>
      <c r="CH277" s="62">
        <v>0</v>
      </c>
      <c r="CI277" s="62">
        <v>0</v>
      </c>
      <c r="CJ277" s="62">
        <v>0</v>
      </c>
      <c r="CK277" s="62">
        <v>0</v>
      </c>
      <c r="CL277" s="62">
        <v>0</v>
      </c>
      <c r="CM277" s="62">
        <v>0</v>
      </c>
      <c r="CN277" s="62">
        <v>0</v>
      </c>
      <c r="CO277" s="62">
        <v>0</v>
      </c>
      <c r="CP277" s="62">
        <v>0</v>
      </c>
      <c r="CQ277" s="62">
        <v>0</v>
      </c>
      <c r="CR277" s="62" t="s">
        <v>73</v>
      </c>
      <c r="CS277" s="62">
        <v>0</v>
      </c>
      <c r="CT277" s="62">
        <v>0</v>
      </c>
      <c r="CU277" s="62">
        <v>0</v>
      </c>
      <c r="CV277" s="62">
        <v>0</v>
      </c>
      <c r="CW277" s="62">
        <v>0</v>
      </c>
      <c r="CX277" s="62">
        <v>0</v>
      </c>
      <c r="CY277" s="62">
        <v>0</v>
      </c>
      <c r="CZ277" s="62">
        <v>0</v>
      </c>
      <c r="DA277" s="62">
        <v>0</v>
      </c>
      <c r="DB277" s="62">
        <v>0</v>
      </c>
      <c r="DC277" s="62">
        <v>0</v>
      </c>
      <c r="DD277" s="62">
        <v>0</v>
      </c>
      <c r="DE277" s="62">
        <v>0</v>
      </c>
      <c r="DF277" s="62">
        <v>0</v>
      </c>
      <c r="DG277" s="62">
        <v>0</v>
      </c>
      <c r="DH277" s="62">
        <v>0</v>
      </c>
      <c r="DI277" s="62">
        <v>0</v>
      </c>
      <c r="DJ277" s="62">
        <v>0</v>
      </c>
      <c r="DK277" s="62">
        <v>0</v>
      </c>
      <c r="DL277" s="62">
        <v>0</v>
      </c>
      <c r="DM277" s="62" t="s">
        <v>282</v>
      </c>
      <c r="DN277" s="62">
        <v>0</v>
      </c>
      <c r="DO277" s="62">
        <v>0</v>
      </c>
      <c r="DP277" s="62">
        <v>0</v>
      </c>
      <c r="DQ277" s="62">
        <v>0</v>
      </c>
      <c r="DR277" s="62">
        <v>0</v>
      </c>
      <c r="DS277" s="62">
        <v>0</v>
      </c>
      <c r="DT277" s="62">
        <v>0</v>
      </c>
      <c r="DU277" s="62" t="s">
        <v>73</v>
      </c>
      <c r="DV277" s="62">
        <v>0</v>
      </c>
      <c r="DW277" s="62">
        <v>0</v>
      </c>
      <c r="DX277" s="62">
        <v>0</v>
      </c>
      <c r="DY277" s="62" t="s">
        <v>73</v>
      </c>
      <c r="DZ277" s="62">
        <v>0</v>
      </c>
      <c r="EA277" s="62">
        <v>0</v>
      </c>
      <c r="EB277" s="62">
        <v>0</v>
      </c>
      <c r="EC277" s="62">
        <v>0</v>
      </c>
      <c r="ED277" s="62">
        <v>0</v>
      </c>
      <c r="EE277" s="62">
        <v>0</v>
      </c>
      <c r="EF277" s="62">
        <v>0</v>
      </c>
      <c r="EG277" s="62">
        <v>0</v>
      </c>
      <c r="EH277" s="62">
        <v>0</v>
      </c>
      <c r="EI277" s="62">
        <v>0</v>
      </c>
      <c r="EJ277" s="62" t="s">
        <v>73</v>
      </c>
      <c r="EK277" s="62">
        <v>0</v>
      </c>
      <c r="EL277" s="62">
        <v>0</v>
      </c>
      <c r="EM277" s="62">
        <v>0</v>
      </c>
      <c r="EN277" s="62">
        <v>0</v>
      </c>
      <c r="EO277" s="62">
        <v>0</v>
      </c>
      <c r="EP277" s="62">
        <v>0</v>
      </c>
      <c r="EQ277" s="62">
        <v>0</v>
      </c>
      <c r="ER277" s="62">
        <v>0</v>
      </c>
      <c r="ES277" s="62">
        <v>0</v>
      </c>
      <c r="ET277" s="62">
        <v>0</v>
      </c>
      <c r="EU277" s="62">
        <v>0</v>
      </c>
      <c r="EV277" s="62">
        <v>0</v>
      </c>
      <c r="EW277" s="62">
        <v>0</v>
      </c>
      <c r="EX277" s="62">
        <v>0</v>
      </c>
      <c r="EY277" s="62">
        <v>0</v>
      </c>
      <c r="EZ277" s="62">
        <v>0</v>
      </c>
      <c r="FA277" s="62">
        <v>0</v>
      </c>
      <c r="FB277" s="62">
        <v>0</v>
      </c>
      <c r="FC277" s="62">
        <v>0</v>
      </c>
      <c r="FD277" s="62">
        <v>0</v>
      </c>
      <c r="FE277" s="62">
        <v>0</v>
      </c>
      <c r="FF277" s="62" t="s">
        <v>73</v>
      </c>
      <c r="FG277" s="62">
        <v>0</v>
      </c>
      <c r="FH277" s="62">
        <v>0</v>
      </c>
      <c r="FI277" s="62">
        <v>0</v>
      </c>
    </row>
    <row r="278" spans="1:165" x14ac:dyDescent="0.25">
      <c r="A278">
        <v>2</v>
      </c>
      <c r="B278" s="62" t="s">
        <v>338</v>
      </c>
      <c r="C278" s="62">
        <v>0.01</v>
      </c>
      <c r="D278" s="62">
        <v>0.01</v>
      </c>
      <c r="E278" s="62">
        <v>0.01</v>
      </c>
      <c r="F278" s="62" t="s">
        <v>73</v>
      </c>
      <c r="G278" s="62" t="s">
        <v>73</v>
      </c>
      <c r="H278" s="62">
        <v>0.01</v>
      </c>
      <c r="I278" s="62">
        <v>0.01</v>
      </c>
      <c r="J278" s="62">
        <v>0.01</v>
      </c>
      <c r="K278" s="62" t="s">
        <v>73</v>
      </c>
      <c r="L278" s="62" t="s">
        <v>73</v>
      </c>
      <c r="M278" s="62" t="s">
        <v>73</v>
      </c>
      <c r="N278" s="62" t="s">
        <v>282</v>
      </c>
      <c r="O278" s="62">
        <v>0</v>
      </c>
      <c r="P278" s="62">
        <v>0</v>
      </c>
      <c r="Q278" s="62">
        <v>0</v>
      </c>
      <c r="R278" s="62">
        <v>0</v>
      </c>
      <c r="S278" s="62">
        <v>0</v>
      </c>
      <c r="T278" s="62">
        <v>0</v>
      </c>
      <c r="U278" s="62">
        <v>0</v>
      </c>
      <c r="V278" s="62">
        <v>0</v>
      </c>
      <c r="W278" s="62">
        <v>0</v>
      </c>
      <c r="X278" s="62" t="s">
        <v>73</v>
      </c>
      <c r="Y278" s="62" t="s">
        <v>73</v>
      </c>
      <c r="Z278" s="62" t="s">
        <v>73</v>
      </c>
      <c r="AA278" s="62" t="s">
        <v>73</v>
      </c>
      <c r="AB278" s="62">
        <v>0</v>
      </c>
      <c r="AC278" s="62" t="s">
        <v>73</v>
      </c>
      <c r="AD278" s="62">
        <v>0</v>
      </c>
      <c r="AE278" s="62">
        <v>0</v>
      </c>
      <c r="AF278" s="62" t="s">
        <v>73</v>
      </c>
      <c r="AG278" s="62">
        <v>0</v>
      </c>
      <c r="AH278" s="62">
        <v>0</v>
      </c>
      <c r="AI278" s="62">
        <v>0</v>
      </c>
      <c r="AJ278" s="62">
        <v>0</v>
      </c>
      <c r="AK278" s="62">
        <v>0</v>
      </c>
      <c r="AL278" s="62">
        <v>0</v>
      </c>
      <c r="AM278" s="62">
        <v>0</v>
      </c>
      <c r="AN278" s="62">
        <v>0</v>
      </c>
      <c r="AO278" s="62" t="s">
        <v>73</v>
      </c>
      <c r="AP278" s="62" t="s">
        <v>73</v>
      </c>
      <c r="AQ278" s="62">
        <v>0</v>
      </c>
      <c r="AR278" s="62">
        <v>0</v>
      </c>
      <c r="AS278" s="62">
        <v>0</v>
      </c>
      <c r="AT278" s="62">
        <v>0</v>
      </c>
      <c r="AU278" s="62">
        <v>0</v>
      </c>
      <c r="AV278" s="62" t="s">
        <v>73</v>
      </c>
      <c r="AW278" s="62" t="s">
        <v>73</v>
      </c>
      <c r="AX278" s="62">
        <v>0</v>
      </c>
      <c r="AY278" s="62" t="s">
        <v>73</v>
      </c>
      <c r="AZ278" s="62">
        <v>0</v>
      </c>
      <c r="BA278" s="62" t="s">
        <v>73</v>
      </c>
      <c r="BB278" s="62">
        <v>0</v>
      </c>
      <c r="BC278" s="62">
        <v>0</v>
      </c>
      <c r="BD278" s="62">
        <v>0</v>
      </c>
      <c r="BE278" s="62">
        <v>0</v>
      </c>
      <c r="BF278" s="62" t="s">
        <v>73</v>
      </c>
      <c r="BG278" s="62">
        <v>0</v>
      </c>
      <c r="BH278" s="62">
        <v>0</v>
      </c>
      <c r="BI278" s="62" t="s">
        <v>73</v>
      </c>
      <c r="BJ278" s="62">
        <v>0</v>
      </c>
      <c r="BK278" s="62">
        <v>0</v>
      </c>
      <c r="BL278" s="62">
        <v>0</v>
      </c>
      <c r="BM278" s="62" t="s">
        <v>73</v>
      </c>
      <c r="BN278" s="62">
        <v>0</v>
      </c>
      <c r="BO278" s="62" t="s">
        <v>73</v>
      </c>
      <c r="BP278" s="62">
        <v>0</v>
      </c>
      <c r="BQ278" s="62">
        <v>0</v>
      </c>
      <c r="BR278" s="62">
        <v>0</v>
      </c>
      <c r="BS278" s="62">
        <v>0</v>
      </c>
      <c r="BT278" s="62">
        <v>0</v>
      </c>
      <c r="BU278" s="62">
        <v>0</v>
      </c>
      <c r="BV278" s="62">
        <v>0</v>
      </c>
      <c r="BW278" s="62" t="s">
        <v>73</v>
      </c>
      <c r="BX278" s="62">
        <v>0</v>
      </c>
      <c r="BY278" s="62">
        <v>0</v>
      </c>
      <c r="BZ278" s="62">
        <v>0</v>
      </c>
      <c r="CA278" s="62" t="s">
        <v>73</v>
      </c>
      <c r="CB278" s="62">
        <v>0</v>
      </c>
      <c r="CC278" s="62" t="s">
        <v>73</v>
      </c>
      <c r="CD278" s="62" t="s">
        <v>73</v>
      </c>
      <c r="CE278" s="62" t="s">
        <v>282</v>
      </c>
      <c r="CF278" s="62">
        <v>0</v>
      </c>
      <c r="CG278" s="62" t="s">
        <v>73</v>
      </c>
      <c r="CH278" s="62">
        <v>0</v>
      </c>
      <c r="CI278" s="62">
        <v>0</v>
      </c>
      <c r="CJ278" s="62">
        <v>0</v>
      </c>
      <c r="CK278" s="62" t="s">
        <v>73</v>
      </c>
      <c r="CL278" s="62">
        <v>0</v>
      </c>
      <c r="CM278" s="62">
        <v>0</v>
      </c>
      <c r="CN278" s="62">
        <v>0</v>
      </c>
      <c r="CO278" s="62">
        <v>0</v>
      </c>
      <c r="CP278" s="62">
        <v>0</v>
      </c>
      <c r="CQ278" s="62">
        <v>0</v>
      </c>
      <c r="CR278" s="62">
        <v>0</v>
      </c>
      <c r="CS278" s="62">
        <v>0</v>
      </c>
      <c r="CT278" s="62">
        <v>0</v>
      </c>
      <c r="CU278" s="62">
        <v>0</v>
      </c>
      <c r="CV278" s="62">
        <v>0</v>
      </c>
      <c r="CW278" s="62">
        <v>0</v>
      </c>
      <c r="CX278" s="62" t="s">
        <v>73</v>
      </c>
      <c r="CY278" s="62">
        <v>0</v>
      </c>
      <c r="CZ278" s="62" t="s">
        <v>73</v>
      </c>
      <c r="DA278" s="62" t="s">
        <v>73</v>
      </c>
      <c r="DB278" s="62">
        <v>0</v>
      </c>
      <c r="DC278" s="62" t="s">
        <v>73</v>
      </c>
      <c r="DD278" s="62">
        <v>0</v>
      </c>
      <c r="DE278" s="62">
        <v>0</v>
      </c>
      <c r="DF278" s="62">
        <v>0</v>
      </c>
      <c r="DG278" s="62">
        <v>0</v>
      </c>
      <c r="DH278" s="62" t="s">
        <v>73</v>
      </c>
      <c r="DI278" s="62">
        <v>0</v>
      </c>
      <c r="DJ278" s="62">
        <v>0</v>
      </c>
      <c r="DK278" s="62">
        <v>0</v>
      </c>
      <c r="DL278" s="62" t="s">
        <v>73</v>
      </c>
      <c r="DM278" s="62" t="s">
        <v>282</v>
      </c>
      <c r="DN278" s="62">
        <v>0</v>
      </c>
      <c r="DO278" s="62" t="s">
        <v>73</v>
      </c>
      <c r="DP278" s="62">
        <v>0</v>
      </c>
      <c r="DQ278" s="62" t="s">
        <v>73</v>
      </c>
      <c r="DR278" s="62">
        <v>0</v>
      </c>
      <c r="DS278" s="62">
        <v>0</v>
      </c>
      <c r="DT278" s="62">
        <v>0</v>
      </c>
      <c r="DU278" s="62" t="s">
        <v>73</v>
      </c>
      <c r="DV278" s="62">
        <v>0</v>
      </c>
      <c r="DW278" s="62" t="s">
        <v>73</v>
      </c>
      <c r="DX278" s="62" t="s">
        <v>73</v>
      </c>
      <c r="DY278" s="62" t="s">
        <v>73</v>
      </c>
      <c r="DZ278" s="62" t="s">
        <v>73</v>
      </c>
      <c r="EA278" s="62" t="s">
        <v>73</v>
      </c>
      <c r="EB278" s="62" t="s">
        <v>73</v>
      </c>
      <c r="EC278" s="62">
        <v>0</v>
      </c>
      <c r="ED278" s="62">
        <v>0</v>
      </c>
      <c r="EE278" s="62" t="s">
        <v>73</v>
      </c>
      <c r="EF278" s="62">
        <v>0</v>
      </c>
      <c r="EG278" s="62">
        <v>0</v>
      </c>
      <c r="EH278" s="62">
        <v>0</v>
      </c>
      <c r="EI278" s="62" t="s">
        <v>73</v>
      </c>
      <c r="EJ278" s="62" t="s">
        <v>73</v>
      </c>
      <c r="EK278" s="62">
        <v>0</v>
      </c>
      <c r="EL278" s="62" t="s">
        <v>73</v>
      </c>
      <c r="EM278" s="62">
        <v>0</v>
      </c>
      <c r="EN278" s="62">
        <v>0</v>
      </c>
      <c r="EO278" s="62" t="s">
        <v>73</v>
      </c>
      <c r="EP278" s="62" t="s">
        <v>73</v>
      </c>
      <c r="EQ278" s="62">
        <v>0</v>
      </c>
      <c r="ER278" s="62">
        <v>0</v>
      </c>
      <c r="ES278" s="62">
        <v>0</v>
      </c>
      <c r="ET278" s="62">
        <v>0</v>
      </c>
      <c r="EU278" s="62">
        <v>0</v>
      </c>
      <c r="EV278" s="62">
        <v>0</v>
      </c>
      <c r="EW278" s="62">
        <v>0</v>
      </c>
      <c r="EX278" s="62">
        <v>0</v>
      </c>
      <c r="EY278" s="62">
        <v>0</v>
      </c>
      <c r="EZ278" s="62" t="s">
        <v>73</v>
      </c>
      <c r="FA278" s="62">
        <v>0</v>
      </c>
      <c r="FB278" s="62">
        <v>0</v>
      </c>
      <c r="FC278" s="62">
        <v>0</v>
      </c>
      <c r="FD278" s="62" t="s">
        <v>73</v>
      </c>
      <c r="FE278" s="62">
        <v>0</v>
      </c>
      <c r="FF278" s="62" t="s">
        <v>73</v>
      </c>
      <c r="FG278" s="62">
        <v>0</v>
      </c>
      <c r="FH278" s="62">
        <v>0</v>
      </c>
      <c r="FI278" s="62" t="s">
        <v>73</v>
      </c>
    </row>
    <row r="279" spans="1:165" x14ac:dyDescent="0.25">
      <c r="A279">
        <v>2</v>
      </c>
      <c r="B279" s="62" t="s">
        <v>341</v>
      </c>
      <c r="C279" s="62" t="s">
        <v>74</v>
      </c>
      <c r="D279" s="62" t="s">
        <v>73</v>
      </c>
      <c r="E279" s="62" t="s">
        <v>73</v>
      </c>
      <c r="F279" s="62" t="s">
        <v>73</v>
      </c>
      <c r="G279" s="62" t="s">
        <v>73</v>
      </c>
      <c r="H279" s="62" t="s">
        <v>73</v>
      </c>
      <c r="I279" s="62" t="s">
        <v>73</v>
      </c>
      <c r="J279" s="62" t="s">
        <v>73</v>
      </c>
      <c r="K279" s="62" t="s">
        <v>73</v>
      </c>
      <c r="L279" s="62" t="s">
        <v>73</v>
      </c>
      <c r="M279" s="62" t="s">
        <v>73</v>
      </c>
      <c r="N279" s="62" t="s">
        <v>282</v>
      </c>
      <c r="O279" s="62">
        <v>0</v>
      </c>
      <c r="P279" s="62">
        <v>0</v>
      </c>
      <c r="Q279" s="62">
        <v>0</v>
      </c>
      <c r="R279" s="62">
        <v>0</v>
      </c>
      <c r="S279" s="62">
        <v>0</v>
      </c>
      <c r="T279" s="62">
        <v>0</v>
      </c>
      <c r="U279" s="62">
        <v>0</v>
      </c>
      <c r="V279" s="62">
        <v>0</v>
      </c>
      <c r="W279" s="62">
        <v>0</v>
      </c>
      <c r="X279" s="62" t="s">
        <v>73</v>
      </c>
      <c r="Y279" s="62" t="s">
        <v>73</v>
      </c>
      <c r="Z279" s="62" t="s">
        <v>73</v>
      </c>
      <c r="AA279" s="62" t="s">
        <v>73</v>
      </c>
      <c r="AB279" s="62">
        <v>0</v>
      </c>
      <c r="AC279" s="62" t="s">
        <v>73</v>
      </c>
      <c r="AD279" s="62">
        <v>0</v>
      </c>
      <c r="AE279" s="62">
        <v>0</v>
      </c>
      <c r="AF279" s="62">
        <v>0</v>
      </c>
      <c r="AG279" s="62">
        <v>0</v>
      </c>
      <c r="AH279" s="62">
        <v>0</v>
      </c>
      <c r="AI279" s="62">
        <v>0</v>
      </c>
      <c r="AJ279" s="62">
        <v>0</v>
      </c>
      <c r="AK279" s="62">
        <v>0</v>
      </c>
      <c r="AL279" s="62">
        <v>0</v>
      </c>
      <c r="AM279" s="62">
        <v>0</v>
      </c>
      <c r="AN279" s="62">
        <v>0</v>
      </c>
      <c r="AO279" s="62" t="s">
        <v>73</v>
      </c>
      <c r="AP279" s="62" t="s">
        <v>73</v>
      </c>
      <c r="AQ279" s="62">
        <v>0</v>
      </c>
      <c r="AR279" s="62">
        <v>0</v>
      </c>
      <c r="AS279" s="62">
        <v>0</v>
      </c>
      <c r="AT279" s="62">
        <v>0</v>
      </c>
      <c r="AU279" s="62">
        <v>0</v>
      </c>
      <c r="AV279" s="62">
        <v>0</v>
      </c>
      <c r="AW279" s="62">
        <v>0</v>
      </c>
      <c r="AX279" s="62">
        <v>0</v>
      </c>
      <c r="AY279" s="62" t="s">
        <v>73</v>
      </c>
      <c r="AZ279" s="62">
        <v>0</v>
      </c>
      <c r="BA279" s="62" t="s">
        <v>73</v>
      </c>
      <c r="BB279" s="62">
        <v>0</v>
      </c>
      <c r="BC279" s="62">
        <v>0</v>
      </c>
      <c r="BD279" s="62">
        <v>0</v>
      </c>
      <c r="BE279" s="62">
        <v>0</v>
      </c>
      <c r="BF279" s="62" t="s">
        <v>73</v>
      </c>
      <c r="BG279" s="62">
        <v>0</v>
      </c>
      <c r="BH279" s="62">
        <v>0</v>
      </c>
      <c r="BI279" s="62">
        <v>0</v>
      </c>
      <c r="BJ279" s="62">
        <v>0</v>
      </c>
      <c r="BK279" s="62">
        <v>0</v>
      </c>
      <c r="BL279" s="62">
        <v>0</v>
      </c>
      <c r="BM279" s="62">
        <v>0</v>
      </c>
      <c r="BN279" s="62">
        <v>0</v>
      </c>
      <c r="BO279" s="62" t="s">
        <v>73</v>
      </c>
      <c r="BP279" s="62">
        <v>0</v>
      </c>
      <c r="BQ279" s="62">
        <v>0</v>
      </c>
      <c r="BR279" s="62">
        <v>0</v>
      </c>
      <c r="BS279" s="62">
        <v>0</v>
      </c>
      <c r="BT279" s="62">
        <v>0</v>
      </c>
      <c r="BU279" s="62">
        <v>0</v>
      </c>
      <c r="BV279" s="62">
        <v>0</v>
      </c>
      <c r="BW279" s="62" t="s">
        <v>73</v>
      </c>
      <c r="BX279" s="62">
        <v>0</v>
      </c>
      <c r="BY279" s="62">
        <v>0</v>
      </c>
      <c r="BZ279" s="62">
        <v>0</v>
      </c>
      <c r="CA279" s="62" t="s">
        <v>73</v>
      </c>
      <c r="CB279" s="62">
        <v>0</v>
      </c>
      <c r="CC279" s="62">
        <v>0</v>
      </c>
      <c r="CD279" s="62">
        <v>0</v>
      </c>
      <c r="CE279" s="62" t="s">
        <v>282</v>
      </c>
      <c r="CF279" s="62">
        <v>0</v>
      </c>
      <c r="CG279" s="62">
        <v>0</v>
      </c>
      <c r="CH279" s="62">
        <v>0</v>
      </c>
      <c r="CI279" s="62">
        <v>0</v>
      </c>
      <c r="CJ279" s="62">
        <v>0</v>
      </c>
      <c r="CK279" s="62">
        <v>0</v>
      </c>
      <c r="CL279" s="62">
        <v>0</v>
      </c>
      <c r="CM279" s="62">
        <v>0</v>
      </c>
      <c r="CN279" s="62">
        <v>0</v>
      </c>
      <c r="CO279" s="62">
        <v>0</v>
      </c>
      <c r="CP279" s="62">
        <v>0</v>
      </c>
      <c r="CQ279" s="62">
        <v>0</v>
      </c>
      <c r="CR279" s="62">
        <v>0</v>
      </c>
      <c r="CS279" s="62">
        <v>0</v>
      </c>
      <c r="CT279" s="62">
        <v>0</v>
      </c>
      <c r="CU279" s="62">
        <v>0</v>
      </c>
      <c r="CV279" s="62">
        <v>0</v>
      </c>
      <c r="CW279" s="62">
        <v>0</v>
      </c>
      <c r="CX279" s="62">
        <v>0</v>
      </c>
      <c r="CY279" s="62">
        <v>0</v>
      </c>
      <c r="CZ279" s="62" t="s">
        <v>73</v>
      </c>
      <c r="DA279" s="62" t="s">
        <v>73</v>
      </c>
      <c r="DB279" s="62">
        <v>0</v>
      </c>
      <c r="DC279" s="62">
        <v>0</v>
      </c>
      <c r="DD279" s="62">
        <v>0</v>
      </c>
      <c r="DE279" s="62">
        <v>0</v>
      </c>
      <c r="DF279" s="62">
        <v>0</v>
      </c>
      <c r="DG279" s="62">
        <v>0</v>
      </c>
      <c r="DH279" s="62">
        <v>0</v>
      </c>
      <c r="DI279" s="62">
        <v>0</v>
      </c>
      <c r="DJ279" s="62">
        <v>0</v>
      </c>
      <c r="DK279" s="62">
        <v>0</v>
      </c>
      <c r="DL279" s="62">
        <v>0</v>
      </c>
      <c r="DM279" s="62" t="s">
        <v>282</v>
      </c>
      <c r="DN279" s="62">
        <v>0</v>
      </c>
      <c r="DO279" s="62" t="s">
        <v>73</v>
      </c>
      <c r="DP279" s="62">
        <v>0</v>
      </c>
      <c r="DQ279" s="62">
        <v>0</v>
      </c>
      <c r="DR279" s="62">
        <v>0</v>
      </c>
      <c r="DS279" s="62">
        <v>0</v>
      </c>
      <c r="DT279" s="62">
        <v>0</v>
      </c>
      <c r="DU279" s="62" t="s">
        <v>73</v>
      </c>
      <c r="DV279" s="62">
        <v>0</v>
      </c>
      <c r="DW279" s="62" t="s">
        <v>73</v>
      </c>
      <c r="DX279" s="62" t="s">
        <v>73</v>
      </c>
      <c r="DY279" s="62">
        <v>0</v>
      </c>
      <c r="DZ279" s="62" t="s">
        <v>73</v>
      </c>
      <c r="EA279" s="62">
        <v>0</v>
      </c>
      <c r="EB279" s="62">
        <v>0</v>
      </c>
      <c r="EC279" s="62">
        <v>0</v>
      </c>
      <c r="ED279" s="62">
        <v>0</v>
      </c>
      <c r="EE279" s="62">
        <v>0</v>
      </c>
      <c r="EF279" s="62">
        <v>0</v>
      </c>
      <c r="EG279" s="62">
        <v>0</v>
      </c>
      <c r="EH279" s="62">
        <v>0</v>
      </c>
      <c r="EI279" s="62" t="s">
        <v>73</v>
      </c>
      <c r="EJ279" s="62" t="s">
        <v>73</v>
      </c>
      <c r="EK279" s="62">
        <v>0</v>
      </c>
      <c r="EL279" s="62">
        <v>0</v>
      </c>
      <c r="EM279" s="62">
        <v>0</v>
      </c>
      <c r="EN279" s="62">
        <v>0</v>
      </c>
      <c r="EO279" s="62">
        <v>0</v>
      </c>
      <c r="EP279" s="62">
        <v>0</v>
      </c>
      <c r="EQ279" s="62">
        <v>0</v>
      </c>
      <c r="ER279" s="62">
        <v>0</v>
      </c>
      <c r="ES279" s="62">
        <v>0</v>
      </c>
      <c r="ET279" s="62">
        <v>0</v>
      </c>
      <c r="EU279" s="62">
        <v>0</v>
      </c>
      <c r="EV279" s="62">
        <v>0</v>
      </c>
      <c r="EW279" s="62">
        <v>0</v>
      </c>
      <c r="EX279" s="62">
        <v>0</v>
      </c>
      <c r="EY279" s="62">
        <v>0</v>
      </c>
      <c r="EZ279" s="62" t="s">
        <v>73</v>
      </c>
      <c r="FA279" s="62">
        <v>0</v>
      </c>
      <c r="FB279" s="62">
        <v>0</v>
      </c>
      <c r="FC279" s="62">
        <v>0</v>
      </c>
      <c r="FD279" s="62" t="s">
        <v>73</v>
      </c>
      <c r="FE279" s="62">
        <v>0</v>
      </c>
      <c r="FF279" s="62">
        <v>0</v>
      </c>
      <c r="FG279" s="62">
        <v>0</v>
      </c>
      <c r="FH279" s="62">
        <v>0</v>
      </c>
      <c r="FI279" s="62">
        <v>0</v>
      </c>
    </row>
    <row r="280" spans="1:165" x14ac:dyDescent="0.25">
      <c r="A280">
        <v>2</v>
      </c>
      <c r="B280" s="62" t="s">
        <v>344</v>
      </c>
      <c r="C280" s="62" t="s">
        <v>74</v>
      </c>
      <c r="D280" s="62">
        <v>0.01</v>
      </c>
      <c r="E280" s="62" t="s">
        <v>73</v>
      </c>
      <c r="F280" s="62" t="s">
        <v>73</v>
      </c>
      <c r="G280" s="62">
        <v>0</v>
      </c>
      <c r="H280" s="62" t="s">
        <v>73</v>
      </c>
      <c r="I280" s="62" t="s">
        <v>73</v>
      </c>
      <c r="J280" s="62" t="s">
        <v>73</v>
      </c>
      <c r="K280" s="62" t="s">
        <v>73</v>
      </c>
      <c r="L280" s="62">
        <v>0</v>
      </c>
      <c r="M280" s="62" t="s">
        <v>73</v>
      </c>
      <c r="N280" s="62" t="s">
        <v>282</v>
      </c>
      <c r="O280" s="62">
        <v>0</v>
      </c>
      <c r="P280" s="62">
        <v>0</v>
      </c>
      <c r="Q280" s="62">
        <v>0</v>
      </c>
      <c r="R280" s="62">
        <v>0</v>
      </c>
      <c r="S280" s="62">
        <v>0</v>
      </c>
      <c r="T280" s="62">
        <v>0</v>
      </c>
      <c r="U280" s="62">
        <v>0</v>
      </c>
      <c r="V280" s="62">
        <v>0</v>
      </c>
      <c r="W280" s="62">
        <v>0</v>
      </c>
      <c r="X280" s="62" t="s">
        <v>73</v>
      </c>
      <c r="Y280" s="62">
        <v>0</v>
      </c>
      <c r="Z280" s="62" t="s">
        <v>73</v>
      </c>
      <c r="AA280" s="62" t="s">
        <v>73</v>
      </c>
      <c r="AB280" s="62">
        <v>0</v>
      </c>
      <c r="AC280" s="62">
        <v>0</v>
      </c>
      <c r="AD280" s="62">
        <v>0</v>
      </c>
      <c r="AE280" s="62">
        <v>0</v>
      </c>
      <c r="AF280" s="62" t="s">
        <v>73</v>
      </c>
      <c r="AG280" s="62">
        <v>0</v>
      </c>
      <c r="AH280" s="62">
        <v>0</v>
      </c>
      <c r="AI280" s="62">
        <v>0</v>
      </c>
      <c r="AJ280" s="62">
        <v>0</v>
      </c>
      <c r="AK280" s="62">
        <v>0</v>
      </c>
      <c r="AL280" s="62">
        <v>0</v>
      </c>
      <c r="AM280" s="62">
        <v>0</v>
      </c>
      <c r="AN280" s="62">
        <v>0</v>
      </c>
      <c r="AO280" s="62">
        <v>0</v>
      </c>
      <c r="AP280" s="62" t="s">
        <v>73</v>
      </c>
      <c r="AQ280" s="62">
        <v>0</v>
      </c>
      <c r="AR280" s="62">
        <v>0</v>
      </c>
      <c r="AS280" s="62">
        <v>0</v>
      </c>
      <c r="AT280" s="62">
        <v>0</v>
      </c>
      <c r="AU280" s="62">
        <v>0</v>
      </c>
      <c r="AV280" s="62">
        <v>0</v>
      </c>
      <c r="AW280" s="62" t="s">
        <v>73</v>
      </c>
      <c r="AX280" s="62">
        <v>0</v>
      </c>
      <c r="AY280" s="62" t="s">
        <v>73</v>
      </c>
      <c r="AZ280" s="62">
        <v>0</v>
      </c>
      <c r="BA280" s="62">
        <v>0</v>
      </c>
      <c r="BB280" s="62">
        <v>0</v>
      </c>
      <c r="BC280" s="62">
        <v>0</v>
      </c>
      <c r="BD280" s="62">
        <v>0</v>
      </c>
      <c r="BE280" s="62">
        <v>0</v>
      </c>
      <c r="BF280" s="62">
        <v>0</v>
      </c>
      <c r="BG280" s="62">
        <v>0</v>
      </c>
      <c r="BH280" s="62">
        <v>0</v>
      </c>
      <c r="BI280" s="62" t="s">
        <v>73</v>
      </c>
      <c r="BJ280" s="62">
        <v>0</v>
      </c>
      <c r="BK280" s="62">
        <v>0</v>
      </c>
      <c r="BL280" s="62">
        <v>0</v>
      </c>
      <c r="BM280" s="62" t="s">
        <v>73</v>
      </c>
      <c r="BN280" s="62">
        <v>0</v>
      </c>
      <c r="BO280" s="62">
        <v>0</v>
      </c>
      <c r="BP280" s="62">
        <v>0</v>
      </c>
      <c r="BQ280" s="62">
        <v>0</v>
      </c>
      <c r="BR280" s="62">
        <v>0</v>
      </c>
      <c r="BS280" s="62">
        <v>0</v>
      </c>
      <c r="BT280" s="62">
        <v>0</v>
      </c>
      <c r="BU280" s="62">
        <v>0</v>
      </c>
      <c r="BV280" s="62">
        <v>0</v>
      </c>
      <c r="BW280" s="62">
        <v>0</v>
      </c>
      <c r="BX280" s="62">
        <v>0</v>
      </c>
      <c r="BY280" s="62">
        <v>0</v>
      </c>
      <c r="BZ280" s="62">
        <v>0</v>
      </c>
      <c r="CA280" s="62">
        <v>0</v>
      </c>
      <c r="CB280" s="62">
        <v>0</v>
      </c>
      <c r="CC280" s="62">
        <v>0</v>
      </c>
      <c r="CD280" s="62" t="s">
        <v>73</v>
      </c>
      <c r="CE280" s="62" t="s">
        <v>282</v>
      </c>
      <c r="CF280" s="62">
        <v>0</v>
      </c>
      <c r="CG280" s="62">
        <v>0</v>
      </c>
      <c r="CH280" s="62">
        <v>0</v>
      </c>
      <c r="CI280" s="62">
        <v>0</v>
      </c>
      <c r="CJ280" s="62">
        <v>0</v>
      </c>
      <c r="CK280" s="62" t="s">
        <v>73</v>
      </c>
      <c r="CL280" s="62">
        <v>0</v>
      </c>
      <c r="CM280" s="62">
        <v>0</v>
      </c>
      <c r="CN280" s="62">
        <v>0</v>
      </c>
      <c r="CO280" s="62">
        <v>0</v>
      </c>
      <c r="CP280" s="62">
        <v>0</v>
      </c>
      <c r="CQ280" s="62">
        <v>0</v>
      </c>
      <c r="CR280" s="62">
        <v>0</v>
      </c>
      <c r="CS280" s="62">
        <v>0</v>
      </c>
      <c r="CT280" s="62">
        <v>0</v>
      </c>
      <c r="CU280" s="62">
        <v>0</v>
      </c>
      <c r="CV280" s="62">
        <v>0</v>
      </c>
      <c r="CW280" s="62">
        <v>0</v>
      </c>
      <c r="CX280" s="62">
        <v>0</v>
      </c>
      <c r="CY280" s="62">
        <v>0</v>
      </c>
      <c r="CZ280" s="62">
        <v>0</v>
      </c>
      <c r="DA280" s="62" t="s">
        <v>73</v>
      </c>
      <c r="DB280" s="62">
        <v>0</v>
      </c>
      <c r="DC280" s="62" t="s">
        <v>73</v>
      </c>
      <c r="DD280" s="62">
        <v>0</v>
      </c>
      <c r="DE280" s="62">
        <v>0</v>
      </c>
      <c r="DF280" s="62">
        <v>0</v>
      </c>
      <c r="DG280" s="62">
        <v>0</v>
      </c>
      <c r="DH280" s="62" t="s">
        <v>73</v>
      </c>
      <c r="DI280" s="62">
        <v>0</v>
      </c>
      <c r="DJ280" s="62">
        <v>0</v>
      </c>
      <c r="DK280" s="62">
        <v>0</v>
      </c>
      <c r="DL280" s="62" t="s">
        <v>73</v>
      </c>
      <c r="DM280" s="62" t="s">
        <v>282</v>
      </c>
      <c r="DN280" s="62">
        <v>0</v>
      </c>
      <c r="DO280" s="62" t="s">
        <v>73</v>
      </c>
      <c r="DP280" s="62">
        <v>0</v>
      </c>
      <c r="DQ280" s="62" t="s">
        <v>73</v>
      </c>
      <c r="DR280" s="62">
        <v>0</v>
      </c>
      <c r="DS280" s="62">
        <v>0</v>
      </c>
      <c r="DT280" s="62">
        <v>0</v>
      </c>
      <c r="DU280" s="62" t="s">
        <v>73</v>
      </c>
      <c r="DV280" s="62">
        <v>0</v>
      </c>
      <c r="DW280" s="62">
        <v>0</v>
      </c>
      <c r="DX280" s="62" t="s">
        <v>73</v>
      </c>
      <c r="DY280" s="62" t="s">
        <v>73</v>
      </c>
      <c r="DZ280" s="62">
        <v>0</v>
      </c>
      <c r="EA280" s="62" t="s">
        <v>73</v>
      </c>
      <c r="EB280" s="62" t="s">
        <v>73</v>
      </c>
      <c r="EC280" s="62">
        <v>0</v>
      </c>
      <c r="ED280" s="62">
        <v>0</v>
      </c>
      <c r="EE280" s="62" t="s">
        <v>73</v>
      </c>
      <c r="EF280" s="62">
        <v>0</v>
      </c>
      <c r="EG280" s="62">
        <v>0</v>
      </c>
      <c r="EH280" s="62">
        <v>0</v>
      </c>
      <c r="EI280" s="62">
        <v>0</v>
      </c>
      <c r="EJ280" s="62">
        <v>0</v>
      </c>
      <c r="EK280" s="62">
        <v>0</v>
      </c>
      <c r="EL280" s="62" t="s">
        <v>73</v>
      </c>
      <c r="EM280" s="62">
        <v>0</v>
      </c>
      <c r="EN280" s="62">
        <v>0</v>
      </c>
      <c r="EO280" s="62">
        <v>0</v>
      </c>
      <c r="EP280" s="62">
        <v>0</v>
      </c>
      <c r="EQ280" s="62">
        <v>0</v>
      </c>
      <c r="ER280" s="62">
        <v>0</v>
      </c>
      <c r="ES280" s="62">
        <v>0</v>
      </c>
      <c r="ET280" s="62">
        <v>0</v>
      </c>
      <c r="EU280" s="62">
        <v>0</v>
      </c>
      <c r="EV280" s="62">
        <v>0</v>
      </c>
      <c r="EW280" s="62">
        <v>0</v>
      </c>
      <c r="EX280" s="62">
        <v>0</v>
      </c>
      <c r="EY280" s="62">
        <v>0</v>
      </c>
      <c r="EZ280" s="62">
        <v>0</v>
      </c>
      <c r="FA280" s="62">
        <v>0</v>
      </c>
      <c r="FB280" s="62">
        <v>0</v>
      </c>
      <c r="FC280" s="62">
        <v>0</v>
      </c>
      <c r="FD280" s="62">
        <v>0</v>
      </c>
      <c r="FE280" s="62">
        <v>0</v>
      </c>
      <c r="FF280" s="62" t="s">
        <v>73</v>
      </c>
      <c r="FG280" s="62">
        <v>0</v>
      </c>
      <c r="FH280" s="62">
        <v>0</v>
      </c>
      <c r="FI280" s="62" t="s">
        <v>73</v>
      </c>
    </row>
    <row r="281" spans="1:165" x14ac:dyDescent="0.25">
      <c r="A281">
        <v>2</v>
      </c>
      <c r="B281" s="62" t="s">
        <v>347</v>
      </c>
      <c r="C281" s="62" t="s">
        <v>74</v>
      </c>
      <c r="D281" s="62">
        <v>0</v>
      </c>
      <c r="E281" s="62" t="s">
        <v>73</v>
      </c>
      <c r="F281" s="62" t="s">
        <v>73</v>
      </c>
      <c r="G281" s="62">
        <v>0</v>
      </c>
      <c r="H281" s="62" t="s">
        <v>73</v>
      </c>
      <c r="I281" s="62" t="s">
        <v>73</v>
      </c>
      <c r="J281" s="62" t="s">
        <v>73</v>
      </c>
      <c r="K281" s="62">
        <v>0</v>
      </c>
      <c r="L281" s="62">
        <v>0</v>
      </c>
      <c r="M281" s="62" t="s">
        <v>73</v>
      </c>
      <c r="N281" s="62" t="s">
        <v>282</v>
      </c>
      <c r="O281" s="62">
        <v>0</v>
      </c>
      <c r="P281" s="62">
        <v>0</v>
      </c>
      <c r="Q281" s="62">
        <v>0</v>
      </c>
      <c r="R281" s="62">
        <v>0</v>
      </c>
      <c r="S281" s="62">
        <v>0</v>
      </c>
      <c r="T281" s="62">
        <v>0</v>
      </c>
      <c r="U281" s="62">
        <v>0</v>
      </c>
      <c r="V281" s="62">
        <v>0</v>
      </c>
      <c r="W281" s="62">
        <v>0</v>
      </c>
      <c r="X281" s="62" t="s">
        <v>73</v>
      </c>
      <c r="Y281" s="62">
        <v>0</v>
      </c>
      <c r="Z281" s="62" t="s">
        <v>73</v>
      </c>
      <c r="AA281" s="62" t="s">
        <v>73</v>
      </c>
      <c r="AB281" s="62">
        <v>0</v>
      </c>
      <c r="AC281" s="62">
        <v>0</v>
      </c>
      <c r="AD281" s="62">
        <v>0</v>
      </c>
      <c r="AE281" s="62">
        <v>0</v>
      </c>
      <c r="AF281" s="62">
        <v>0</v>
      </c>
      <c r="AG281" s="62">
        <v>0</v>
      </c>
      <c r="AH281" s="62">
        <v>0</v>
      </c>
      <c r="AI281" s="62">
        <v>0</v>
      </c>
      <c r="AJ281" s="62">
        <v>0</v>
      </c>
      <c r="AK281" s="62">
        <v>0</v>
      </c>
      <c r="AL281" s="62">
        <v>0</v>
      </c>
      <c r="AM281" s="62">
        <v>0</v>
      </c>
      <c r="AN281" s="62">
        <v>0</v>
      </c>
      <c r="AO281" s="62">
        <v>0</v>
      </c>
      <c r="AP281" s="62" t="s">
        <v>73</v>
      </c>
      <c r="AQ281" s="62">
        <v>0</v>
      </c>
      <c r="AR281" s="62">
        <v>0</v>
      </c>
      <c r="AS281" s="62">
        <v>0</v>
      </c>
      <c r="AT281" s="62">
        <v>0</v>
      </c>
      <c r="AU281" s="62">
        <v>0</v>
      </c>
      <c r="AV281" s="62" t="s">
        <v>73</v>
      </c>
      <c r="AW281" s="62" t="s">
        <v>73</v>
      </c>
      <c r="AX281" s="62">
        <v>0</v>
      </c>
      <c r="AY281" s="62">
        <v>0</v>
      </c>
      <c r="AZ281" s="62">
        <v>0</v>
      </c>
      <c r="BA281" s="62">
        <v>0</v>
      </c>
      <c r="BB281" s="62">
        <v>0</v>
      </c>
      <c r="BC281" s="62">
        <v>0</v>
      </c>
      <c r="BD281" s="62">
        <v>0</v>
      </c>
      <c r="BE281" s="62">
        <v>0</v>
      </c>
      <c r="BF281" s="62">
        <v>0</v>
      </c>
      <c r="BG281" s="62">
        <v>0</v>
      </c>
      <c r="BH281" s="62">
        <v>0</v>
      </c>
      <c r="BI281" s="62">
        <v>0</v>
      </c>
      <c r="BJ281" s="62">
        <v>0</v>
      </c>
      <c r="BK281" s="62">
        <v>0</v>
      </c>
      <c r="BL281" s="62">
        <v>0</v>
      </c>
      <c r="BM281" s="62">
        <v>0</v>
      </c>
      <c r="BN281" s="62">
        <v>0</v>
      </c>
      <c r="BO281" s="62">
        <v>0</v>
      </c>
      <c r="BP281" s="62">
        <v>0</v>
      </c>
      <c r="BQ281" s="62">
        <v>0</v>
      </c>
      <c r="BR281" s="62">
        <v>0</v>
      </c>
      <c r="BS281" s="62">
        <v>0</v>
      </c>
      <c r="BT281" s="62">
        <v>0</v>
      </c>
      <c r="BU281" s="62">
        <v>0</v>
      </c>
      <c r="BV281" s="62">
        <v>0</v>
      </c>
      <c r="BW281" s="62">
        <v>0</v>
      </c>
      <c r="BX281" s="62">
        <v>0</v>
      </c>
      <c r="BY281" s="62">
        <v>0</v>
      </c>
      <c r="BZ281" s="62">
        <v>0</v>
      </c>
      <c r="CA281" s="62">
        <v>0</v>
      </c>
      <c r="CB281" s="62">
        <v>0</v>
      </c>
      <c r="CC281" s="62" t="s">
        <v>73</v>
      </c>
      <c r="CD281" s="62">
        <v>0</v>
      </c>
      <c r="CE281" s="62" t="s">
        <v>282</v>
      </c>
      <c r="CF281" s="62">
        <v>0</v>
      </c>
      <c r="CG281" s="62" t="s">
        <v>73</v>
      </c>
      <c r="CH281" s="62">
        <v>0</v>
      </c>
      <c r="CI281" s="62">
        <v>0</v>
      </c>
      <c r="CJ281" s="62">
        <v>0</v>
      </c>
      <c r="CK281" s="62">
        <v>0</v>
      </c>
      <c r="CL281" s="62">
        <v>0</v>
      </c>
      <c r="CM281" s="62">
        <v>0</v>
      </c>
      <c r="CN281" s="62">
        <v>0</v>
      </c>
      <c r="CO281" s="62">
        <v>0</v>
      </c>
      <c r="CP281" s="62">
        <v>0</v>
      </c>
      <c r="CQ281" s="62">
        <v>0</v>
      </c>
      <c r="CR281" s="62">
        <v>0</v>
      </c>
      <c r="CS281" s="62">
        <v>0</v>
      </c>
      <c r="CT281" s="62">
        <v>0</v>
      </c>
      <c r="CU281" s="62">
        <v>0</v>
      </c>
      <c r="CV281" s="62">
        <v>0</v>
      </c>
      <c r="CW281" s="62">
        <v>0</v>
      </c>
      <c r="CX281" s="62" t="s">
        <v>73</v>
      </c>
      <c r="CY281" s="62">
        <v>0</v>
      </c>
      <c r="CZ281" s="62">
        <v>0</v>
      </c>
      <c r="DA281" s="62">
        <v>0</v>
      </c>
      <c r="DB281" s="62">
        <v>0</v>
      </c>
      <c r="DC281" s="62" t="s">
        <v>73</v>
      </c>
      <c r="DD281" s="62">
        <v>0</v>
      </c>
      <c r="DE281" s="62">
        <v>0</v>
      </c>
      <c r="DF281" s="62">
        <v>0</v>
      </c>
      <c r="DG281" s="62">
        <v>0</v>
      </c>
      <c r="DH281" s="62">
        <v>0</v>
      </c>
      <c r="DI281" s="62">
        <v>0</v>
      </c>
      <c r="DJ281" s="62">
        <v>0</v>
      </c>
      <c r="DK281" s="62">
        <v>0</v>
      </c>
      <c r="DL281" s="62">
        <v>0</v>
      </c>
      <c r="DM281" s="62" t="s">
        <v>282</v>
      </c>
      <c r="DN281" s="62">
        <v>0</v>
      </c>
      <c r="DO281" s="62">
        <v>0</v>
      </c>
      <c r="DP281" s="62">
        <v>0</v>
      </c>
      <c r="DQ281" s="62" t="s">
        <v>73</v>
      </c>
      <c r="DR281" s="62">
        <v>0</v>
      </c>
      <c r="DS281" s="62">
        <v>0</v>
      </c>
      <c r="DT281" s="62">
        <v>0</v>
      </c>
      <c r="DU281" s="62" t="s">
        <v>73</v>
      </c>
      <c r="DV281" s="62">
        <v>0</v>
      </c>
      <c r="DW281" s="62">
        <v>0</v>
      </c>
      <c r="DX281" s="62">
        <v>0</v>
      </c>
      <c r="DY281" s="62">
        <v>0</v>
      </c>
      <c r="DZ281" s="62">
        <v>0</v>
      </c>
      <c r="EA281" s="62">
        <v>0</v>
      </c>
      <c r="EB281" s="62">
        <v>0</v>
      </c>
      <c r="EC281" s="62">
        <v>0</v>
      </c>
      <c r="ED281" s="62">
        <v>0</v>
      </c>
      <c r="EE281" s="62">
        <v>0</v>
      </c>
      <c r="EF281" s="62">
        <v>0</v>
      </c>
      <c r="EG281" s="62">
        <v>0</v>
      </c>
      <c r="EH281" s="62">
        <v>0</v>
      </c>
      <c r="EI281" s="62" t="s">
        <v>73</v>
      </c>
      <c r="EJ281" s="62">
        <v>0</v>
      </c>
      <c r="EK281" s="62">
        <v>0</v>
      </c>
      <c r="EL281" s="62" t="s">
        <v>73</v>
      </c>
      <c r="EM281" s="62">
        <v>0</v>
      </c>
      <c r="EN281" s="62">
        <v>0</v>
      </c>
      <c r="EO281" s="62" t="s">
        <v>73</v>
      </c>
      <c r="EP281" s="62" t="s">
        <v>73</v>
      </c>
      <c r="EQ281" s="62">
        <v>0</v>
      </c>
      <c r="ER281" s="62">
        <v>0</v>
      </c>
      <c r="ES281" s="62">
        <v>0</v>
      </c>
      <c r="ET281" s="62">
        <v>0</v>
      </c>
      <c r="EU281" s="62">
        <v>0</v>
      </c>
      <c r="EV281" s="62">
        <v>0</v>
      </c>
      <c r="EW281" s="62">
        <v>0</v>
      </c>
      <c r="EX281" s="62">
        <v>0</v>
      </c>
      <c r="EY281" s="62">
        <v>0</v>
      </c>
      <c r="EZ281" s="62">
        <v>0</v>
      </c>
      <c r="FA281" s="62">
        <v>0</v>
      </c>
      <c r="FB281" s="62">
        <v>0</v>
      </c>
      <c r="FC281" s="62">
        <v>0</v>
      </c>
      <c r="FD281" s="62">
        <v>0</v>
      </c>
      <c r="FE281" s="62">
        <v>0</v>
      </c>
      <c r="FF281" s="62">
        <v>0</v>
      </c>
      <c r="FG281" s="62">
        <v>0</v>
      </c>
      <c r="FH281" s="62">
        <v>0</v>
      </c>
      <c r="FI281" s="62">
        <v>0</v>
      </c>
    </row>
    <row r="282" spans="1:165" x14ac:dyDescent="0.25">
      <c r="A282">
        <v>2</v>
      </c>
      <c r="B282" s="62" t="s">
        <v>350</v>
      </c>
      <c r="C282" s="62">
        <v>0.01</v>
      </c>
      <c r="D282" s="62" t="s">
        <v>73</v>
      </c>
      <c r="E282" s="62">
        <v>0.01</v>
      </c>
      <c r="F282" s="62" t="s">
        <v>73</v>
      </c>
      <c r="G282" s="62" t="s">
        <v>73</v>
      </c>
      <c r="H282" s="62">
        <v>0.01</v>
      </c>
      <c r="I282" s="62" t="s">
        <v>73</v>
      </c>
      <c r="J282" s="62" t="s">
        <v>73</v>
      </c>
      <c r="K282" s="62" t="s">
        <v>73</v>
      </c>
      <c r="L282" s="62" t="s">
        <v>73</v>
      </c>
      <c r="M282" s="62">
        <v>0.02</v>
      </c>
      <c r="N282" s="62" t="s">
        <v>282</v>
      </c>
      <c r="O282" s="62">
        <v>0</v>
      </c>
      <c r="P282" s="62">
        <v>0</v>
      </c>
      <c r="Q282" s="62">
        <v>0</v>
      </c>
      <c r="R282" s="62">
        <v>0</v>
      </c>
      <c r="S282" s="62">
        <v>0</v>
      </c>
      <c r="T282" s="62">
        <v>0</v>
      </c>
      <c r="U282" s="62">
        <v>0</v>
      </c>
      <c r="V282" s="62">
        <v>0</v>
      </c>
      <c r="W282" s="62" t="s">
        <v>73</v>
      </c>
      <c r="X282" s="62" t="s">
        <v>73</v>
      </c>
      <c r="Y282" s="62">
        <v>0</v>
      </c>
      <c r="Z282" s="62" t="s">
        <v>73</v>
      </c>
      <c r="AA282" s="62" t="s">
        <v>73</v>
      </c>
      <c r="AB282" s="62">
        <v>0</v>
      </c>
      <c r="AC282" s="62">
        <v>0</v>
      </c>
      <c r="AD282" s="62">
        <v>0</v>
      </c>
      <c r="AE282" s="62">
        <v>0</v>
      </c>
      <c r="AF282" s="62" t="s">
        <v>73</v>
      </c>
      <c r="AG282" s="62">
        <v>0</v>
      </c>
      <c r="AH282" s="62">
        <v>0</v>
      </c>
      <c r="AI282" s="62">
        <v>0</v>
      </c>
      <c r="AJ282" s="62">
        <v>0</v>
      </c>
      <c r="AK282" s="62">
        <v>0</v>
      </c>
      <c r="AL282" s="62">
        <v>0</v>
      </c>
      <c r="AM282" s="62">
        <v>0</v>
      </c>
      <c r="AN282" s="62">
        <v>0</v>
      </c>
      <c r="AO282" s="62">
        <v>0</v>
      </c>
      <c r="AP282" s="62" t="s">
        <v>73</v>
      </c>
      <c r="AQ282" s="62">
        <v>0</v>
      </c>
      <c r="AR282" s="62">
        <v>0</v>
      </c>
      <c r="AS282" s="62">
        <v>0</v>
      </c>
      <c r="AT282" s="62">
        <v>0</v>
      </c>
      <c r="AU282" s="62">
        <v>0</v>
      </c>
      <c r="AV282" s="62" t="s">
        <v>73</v>
      </c>
      <c r="AW282" s="62" t="s">
        <v>73</v>
      </c>
      <c r="AX282" s="62">
        <v>0</v>
      </c>
      <c r="AY282" s="62">
        <v>0</v>
      </c>
      <c r="AZ282" s="62" t="s">
        <v>73</v>
      </c>
      <c r="BA282" s="62">
        <v>0</v>
      </c>
      <c r="BB282" s="62">
        <v>0</v>
      </c>
      <c r="BC282" s="62">
        <v>0</v>
      </c>
      <c r="BD282" s="62">
        <v>0</v>
      </c>
      <c r="BE282" s="62">
        <v>0</v>
      </c>
      <c r="BF282" s="62">
        <v>0</v>
      </c>
      <c r="BG282" s="62">
        <v>0</v>
      </c>
      <c r="BH282" s="62">
        <v>0</v>
      </c>
      <c r="BI282" s="62">
        <v>0</v>
      </c>
      <c r="BJ282" s="62">
        <v>0</v>
      </c>
      <c r="BK282" s="62">
        <v>0</v>
      </c>
      <c r="BL282" s="62" t="s">
        <v>73</v>
      </c>
      <c r="BM282" s="62">
        <v>0</v>
      </c>
      <c r="BN282" s="62">
        <v>0</v>
      </c>
      <c r="BO282" s="62" t="s">
        <v>73</v>
      </c>
      <c r="BP282" s="62" t="s">
        <v>73</v>
      </c>
      <c r="BQ282" s="62">
        <v>0</v>
      </c>
      <c r="BR282" s="62">
        <v>0</v>
      </c>
      <c r="BS282" s="62" t="s">
        <v>73</v>
      </c>
      <c r="BT282" s="62">
        <v>0</v>
      </c>
      <c r="BU282" s="62">
        <v>0</v>
      </c>
      <c r="BV282" s="62">
        <v>0</v>
      </c>
      <c r="BW282" s="62">
        <v>0</v>
      </c>
      <c r="BX282" s="62" t="s">
        <v>73</v>
      </c>
      <c r="BY282" s="62">
        <v>0</v>
      </c>
      <c r="BZ282" s="62">
        <v>0</v>
      </c>
      <c r="CA282" s="62" t="s">
        <v>73</v>
      </c>
      <c r="CB282" s="62" t="s">
        <v>73</v>
      </c>
      <c r="CC282" s="62">
        <v>0</v>
      </c>
      <c r="CD282" s="62" t="s">
        <v>73</v>
      </c>
      <c r="CE282" s="62" t="s">
        <v>282</v>
      </c>
      <c r="CF282" s="62">
        <v>0</v>
      </c>
      <c r="CG282" s="62">
        <v>0</v>
      </c>
      <c r="CH282" s="62">
        <v>0</v>
      </c>
      <c r="CI282" s="62">
        <v>0</v>
      </c>
      <c r="CJ282" s="62">
        <v>0</v>
      </c>
      <c r="CK282" s="62" t="s">
        <v>73</v>
      </c>
      <c r="CL282" s="62">
        <v>0</v>
      </c>
      <c r="CM282" s="62">
        <v>0</v>
      </c>
      <c r="CN282" s="62">
        <v>0</v>
      </c>
      <c r="CO282" s="62">
        <v>0</v>
      </c>
      <c r="CP282" s="62">
        <v>0</v>
      </c>
      <c r="CQ282" s="62">
        <v>0</v>
      </c>
      <c r="CR282" s="62" t="s">
        <v>73</v>
      </c>
      <c r="CS282" s="62">
        <v>0</v>
      </c>
      <c r="CT282" s="62">
        <v>0</v>
      </c>
      <c r="CU282" s="62">
        <v>0</v>
      </c>
      <c r="CV282" s="62">
        <v>0</v>
      </c>
      <c r="CW282" s="62">
        <v>0</v>
      </c>
      <c r="CX282" s="62">
        <v>0</v>
      </c>
      <c r="CY282" s="62">
        <v>0</v>
      </c>
      <c r="CZ282" s="62">
        <v>0</v>
      </c>
      <c r="DA282" s="62">
        <v>0</v>
      </c>
      <c r="DB282" s="62">
        <v>0</v>
      </c>
      <c r="DC282" s="62" t="s">
        <v>73</v>
      </c>
      <c r="DD282" s="62" t="s">
        <v>73</v>
      </c>
      <c r="DE282" s="62" t="s">
        <v>73</v>
      </c>
      <c r="DF282" s="62">
        <v>0</v>
      </c>
      <c r="DG282" s="62">
        <v>0</v>
      </c>
      <c r="DH282" s="62">
        <v>0</v>
      </c>
      <c r="DI282" s="62">
        <v>0</v>
      </c>
      <c r="DJ282" s="62">
        <v>0</v>
      </c>
      <c r="DK282" s="62">
        <v>0</v>
      </c>
      <c r="DL282" s="62">
        <v>0</v>
      </c>
      <c r="DM282" s="62" t="s">
        <v>282</v>
      </c>
      <c r="DN282" s="62">
        <v>0</v>
      </c>
      <c r="DO282" s="62" t="s">
        <v>73</v>
      </c>
      <c r="DP282" s="62" t="s">
        <v>73</v>
      </c>
      <c r="DQ282" s="62">
        <v>0</v>
      </c>
      <c r="DR282" s="62">
        <v>0</v>
      </c>
      <c r="DS282" s="62">
        <v>0</v>
      </c>
      <c r="DT282" s="62">
        <v>0</v>
      </c>
      <c r="DU282" s="62" t="s">
        <v>73</v>
      </c>
      <c r="DV282" s="62">
        <v>0</v>
      </c>
      <c r="DW282" s="62" t="s">
        <v>73</v>
      </c>
      <c r="DX282" s="62">
        <v>0</v>
      </c>
      <c r="DY282" s="62">
        <v>0</v>
      </c>
      <c r="DZ282" s="62">
        <v>0</v>
      </c>
      <c r="EA282" s="62">
        <v>0</v>
      </c>
      <c r="EB282" s="62" t="s">
        <v>73</v>
      </c>
      <c r="EC282" s="62">
        <v>0</v>
      </c>
      <c r="ED282" s="62">
        <v>0</v>
      </c>
      <c r="EE282" s="62" t="s">
        <v>73</v>
      </c>
      <c r="EF282" s="62" t="s">
        <v>73</v>
      </c>
      <c r="EG282" s="62">
        <v>0</v>
      </c>
      <c r="EH282" s="62">
        <v>0</v>
      </c>
      <c r="EI282" s="62">
        <v>0</v>
      </c>
      <c r="EJ282" s="62" t="s">
        <v>73</v>
      </c>
      <c r="EK282" s="62">
        <v>0</v>
      </c>
      <c r="EL282" s="62" t="s">
        <v>73</v>
      </c>
      <c r="EM282" s="62">
        <v>0</v>
      </c>
      <c r="EN282" s="62" t="s">
        <v>73</v>
      </c>
      <c r="EO282" s="62">
        <v>0</v>
      </c>
      <c r="EP282" s="62" t="s">
        <v>73</v>
      </c>
      <c r="EQ282" s="62">
        <v>0</v>
      </c>
      <c r="ER282" s="62">
        <v>0</v>
      </c>
      <c r="ES282" s="62">
        <v>0</v>
      </c>
      <c r="ET282" s="62">
        <v>0</v>
      </c>
      <c r="EU282" s="62">
        <v>0</v>
      </c>
      <c r="EV282" s="62">
        <v>0</v>
      </c>
      <c r="EW282" s="62">
        <v>0</v>
      </c>
      <c r="EX282" s="62">
        <v>0</v>
      </c>
      <c r="EY282" s="62">
        <v>0</v>
      </c>
      <c r="EZ282" s="62">
        <v>0</v>
      </c>
      <c r="FA282" s="62" t="s">
        <v>73</v>
      </c>
      <c r="FB282" s="62">
        <v>0</v>
      </c>
      <c r="FC282" s="62">
        <v>0</v>
      </c>
      <c r="FD282" s="62" t="s">
        <v>73</v>
      </c>
      <c r="FE282" s="62">
        <v>0</v>
      </c>
      <c r="FF282" s="62">
        <v>0</v>
      </c>
      <c r="FG282" s="62" t="s">
        <v>73</v>
      </c>
      <c r="FH282" s="62">
        <v>0</v>
      </c>
      <c r="FI282" s="62">
        <v>0</v>
      </c>
    </row>
    <row r="283" spans="1:165" x14ac:dyDescent="0.25">
      <c r="A283">
        <v>2</v>
      </c>
      <c r="B283" s="62" t="s">
        <v>353</v>
      </c>
      <c r="C283" s="62">
        <v>0.05</v>
      </c>
      <c r="D283" s="62">
        <v>0.04</v>
      </c>
      <c r="E283" s="62">
        <v>0.03</v>
      </c>
      <c r="F283" s="62">
        <v>0.03</v>
      </c>
      <c r="G283" s="62">
        <v>0.03</v>
      </c>
      <c r="H283" s="62">
        <v>0.06</v>
      </c>
      <c r="I283" s="62">
        <v>0.05</v>
      </c>
      <c r="J283" s="62">
        <v>0.06</v>
      </c>
      <c r="K283" s="62">
        <v>0.04</v>
      </c>
      <c r="L283" s="62">
        <v>0.04</v>
      </c>
      <c r="M283" s="62">
        <v>0.08</v>
      </c>
      <c r="N283" s="62" t="s">
        <v>282</v>
      </c>
      <c r="O283" s="62" t="s">
        <v>73</v>
      </c>
      <c r="P283" s="62" t="s">
        <v>73</v>
      </c>
      <c r="Q283" s="62">
        <v>0</v>
      </c>
      <c r="R283" s="62" t="s">
        <v>73</v>
      </c>
      <c r="S283" s="62">
        <v>0</v>
      </c>
      <c r="T283" s="62">
        <v>0</v>
      </c>
      <c r="U283" s="62" t="s">
        <v>73</v>
      </c>
      <c r="V283" s="62">
        <v>0</v>
      </c>
      <c r="W283" s="62" t="s">
        <v>73</v>
      </c>
      <c r="X283" s="62" t="s">
        <v>73</v>
      </c>
      <c r="Y283" s="62" t="s">
        <v>73</v>
      </c>
      <c r="Z283" s="62" t="s">
        <v>73</v>
      </c>
      <c r="AA283" s="62" t="s">
        <v>73</v>
      </c>
      <c r="AB283" s="62">
        <v>0</v>
      </c>
      <c r="AC283" s="62" t="s">
        <v>73</v>
      </c>
      <c r="AD283" s="62" t="s">
        <v>73</v>
      </c>
      <c r="AE283" s="62" t="s">
        <v>73</v>
      </c>
      <c r="AF283" s="62" t="s">
        <v>73</v>
      </c>
      <c r="AG283" s="62">
        <v>0</v>
      </c>
      <c r="AH283" s="62" t="s">
        <v>73</v>
      </c>
      <c r="AI283" s="62">
        <v>0</v>
      </c>
      <c r="AJ283" s="62">
        <v>0</v>
      </c>
      <c r="AK283" s="62">
        <v>0</v>
      </c>
      <c r="AL283" s="62">
        <v>0</v>
      </c>
      <c r="AM283" s="62">
        <v>0</v>
      </c>
      <c r="AN283" s="62">
        <v>0</v>
      </c>
      <c r="AO283" s="62" t="s">
        <v>73</v>
      </c>
      <c r="AP283" s="62" t="s">
        <v>73</v>
      </c>
      <c r="AQ283" s="62" t="s">
        <v>73</v>
      </c>
      <c r="AR283" s="62" t="s">
        <v>73</v>
      </c>
      <c r="AS283" s="62" t="s">
        <v>73</v>
      </c>
      <c r="AT283" s="62" t="s">
        <v>73</v>
      </c>
      <c r="AU283" s="62">
        <v>7.0000000000000007E-2</v>
      </c>
      <c r="AV283" s="62" t="s">
        <v>73</v>
      </c>
      <c r="AW283" s="62">
        <v>0</v>
      </c>
      <c r="AX283" s="62">
        <v>0</v>
      </c>
      <c r="AY283" s="62">
        <v>0</v>
      </c>
      <c r="AZ283" s="62" t="s">
        <v>73</v>
      </c>
      <c r="BA283" s="62" t="s">
        <v>73</v>
      </c>
      <c r="BB283" s="62" t="s">
        <v>73</v>
      </c>
      <c r="BC283" s="62" t="s">
        <v>73</v>
      </c>
      <c r="BD283" s="62">
        <v>0</v>
      </c>
      <c r="BE283" s="62">
        <v>0</v>
      </c>
      <c r="BF283" s="62" t="s">
        <v>73</v>
      </c>
      <c r="BG283" s="62">
        <v>0</v>
      </c>
      <c r="BH283" s="62" t="s">
        <v>73</v>
      </c>
      <c r="BI283" s="62">
        <v>0.12</v>
      </c>
      <c r="BJ283" s="62">
        <v>0</v>
      </c>
      <c r="BK283" s="62" t="s">
        <v>73</v>
      </c>
      <c r="BL283" s="62" t="s">
        <v>73</v>
      </c>
      <c r="BM283" s="62" t="s">
        <v>73</v>
      </c>
      <c r="BN283" s="62" t="s">
        <v>73</v>
      </c>
      <c r="BO283" s="62" t="s">
        <v>73</v>
      </c>
      <c r="BP283" s="62" t="s">
        <v>73</v>
      </c>
      <c r="BQ283" s="62" t="s">
        <v>73</v>
      </c>
      <c r="BR283" s="62" t="s">
        <v>73</v>
      </c>
      <c r="BS283" s="62" t="s">
        <v>73</v>
      </c>
      <c r="BT283" s="62">
        <v>0</v>
      </c>
      <c r="BU283" s="62">
        <v>0</v>
      </c>
      <c r="BV283" s="62">
        <v>0</v>
      </c>
      <c r="BW283" s="62" t="s">
        <v>73</v>
      </c>
      <c r="BX283" s="62" t="s">
        <v>73</v>
      </c>
      <c r="BY283" s="62" t="s">
        <v>73</v>
      </c>
      <c r="BZ283" s="62" t="s">
        <v>73</v>
      </c>
      <c r="CA283" s="62">
        <v>0.17</v>
      </c>
      <c r="CB283" s="62" t="s">
        <v>73</v>
      </c>
      <c r="CC283" s="62" t="s">
        <v>73</v>
      </c>
      <c r="CD283" s="62">
        <v>0</v>
      </c>
      <c r="CE283" s="62" t="s">
        <v>282</v>
      </c>
      <c r="CF283" s="62">
        <v>0</v>
      </c>
      <c r="CG283" s="62" t="s">
        <v>73</v>
      </c>
      <c r="CH283" s="62">
        <v>0</v>
      </c>
      <c r="CI283" s="62" t="s">
        <v>73</v>
      </c>
      <c r="CJ283" s="62" t="s">
        <v>73</v>
      </c>
      <c r="CK283" s="62" t="s">
        <v>73</v>
      </c>
      <c r="CL283" s="62">
        <v>0</v>
      </c>
      <c r="CM283" s="62">
        <v>0</v>
      </c>
      <c r="CN283" s="62" t="s">
        <v>73</v>
      </c>
      <c r="CO283" s="62" t="s">
        <v>73</v>
      </c>
      <c r="CP283" s="62" t="s">
        <v>73</v>
      </c>
      <c r="CQ283" s="62">
        <v>0</v>
      </c>
      <c r="CR283" s="62" t="s">
        <v>73</v>
      </c>
      <c r="CS283" s="62">
        <v>0</v>
      </c>
      <c r="CT283" s="62">
        <v>0</v>
      </c>
      <c r="CU283" s="62">
        <v>0</v>
      </c>
      <c r="CV283" s="62" t="s">
        <v>73</v>
      </c>
      <c r="CW283" s="62" t="s">
        <v>73</v>
      </c>
      <c r="CX283" s="62" t="s">
        <v>73</v>
      </c>
      <c r="CY283" s="62">
        <v>0</v>
      </c>
      <c r="CZ283" s="62" t="s">
        <v>73</v>
      </c>
      <c r="DA283" s="62" t="s">
        <v>73</v>
      </c>
      <c r="DB283" s="62">
        <v>0</v>
      </c>
      <c r="DC283" s="62">
        <v>0.19</v>
      </c>
      <c r="DD283" s="62">
        <v>0.14000000000000001</v>
      </c>
      <c r="DE283" s="62">
        <v>0</v>
      </c>
      <c r="DF283" s="62" t="s">
        <v>73</v>
      </c>
      <c r="DG283" s="62">
        <v>0.12</v>
      </c>
      <c r="DH283" s="62">
        <v>0.08</v>
      </c>
      <c r="DI283" s="62">
        <v>0.18</v>
      </c>
      <c r="DJ283" s="62" t="s">
        <v>73</v>
      </c>
      <c r="DK283" s="62">
        <v>0</v>
      </c>
      <c r="DL283" s="62" t="s">
        <v>73</v>
      </c>
      <c r="DM283" s="62" t="s">
        <v>282</v>
      </c>
      <c r="DN283" s="62" t="s">
        <v>73</v>
      </c>
      <c r="DO283" s="62">
        <v>0</v>
      </c>
      <c r="DP283" s="62" t="s">
        <v>73</v>
      </c>
      <c r="DQ283" s="62">
        <v>0</v>
      </c>
      <c r="DR283" s="62">
        <v>0</v>
      </c>
      <c r="DS283" s="62">
        <v>0</v>
      </c>
      <c r="DT283" s="62">
        <v>0</v>
      </c>
      <c r="DU283" s="62" t="s">
        <v>73</v>
      </c>
      <c r="DV283" s="62">
        <v>0</v>
      </c>
      <c r="DW283" s="62" t="s">
        <v>73</v>
      </c>
      <c r="DX283" s="62" t="s">
        <v>73</v>
      </c>
      <c r="DY283" s="62" t="s">
        <v>73</v>
      </c>
      <c r="DZ283" s="62">
        <v>0</v>
      </c>
      <c r="EA283" s="62" t="s">
        <v>73</v>
      </c>
      <c r="EB283" s="62">
        <v>0.11</v>
      </c>
      <c r="EC283" s="62" t="s">
        <v>73</v>
      </c>
      <c r="ED283" s="62" t="s">
        <v>73</v>
      </c>
      <c r="EE283" s="62" t="s">
        <v>73</v>
      </c>
      <c r="EF283" s="62" t="s">
        <v>73</v>
      </c>
      <c r="EG283" s="62">
        <v>0</v>
      </c>
      <c r="EH283" s="62" t="s">
        <v>73</v>
      </c>
      <c r="EI283" s="62" t="s">
        <v>73</v>
      </c>
      <c r="EJ283" s="62">
        <v>7.0000000000000007E-2</v>
      </c>
      <c r="EK283" s="62" t="s">
        <v>73</v>
      </c>
      <c r="EL283" s="62">
        <v>0.05</v>
      </c>
      <c r="EM283" s="62" t="s">
        <v>73</v>
      </c>
      <c r="EN283" s="62" t="s">
        <v>73</v>
      </c>
      <c r="EO283" s="62" t="s">
        <v>73</v>
      </c>
      <c r="EP283" s="62" t="s">
        <v>73</v>
      </c>
      <c r="EQ283" s="62" t="s">
        <v>73</v>
      </c>
      <c r="ER283" s="62" t="s">
        <v>73</v>
      </c>
      <c r="ES283" s="62" t="s">
        <v>73</v>
      </c>
      <c r="ET283" s="62" t="s">
        <v>73</v>
      </c>
      <c r="EU283" s="62" t="s">
        <v>73</v>
      </c>
      <c r="EV283" s="62">
        <v>0</v>
      </c>
      <c r="EW283" s="62">
        <v>0.09</v>
      </c>
      <c r="EX283" s="62">
        <v>0.06</v>
      </c>
      <c r="EY283" s="62">
        <v>0</v>
      </c>
      <c r="EZ283" s="62">
        <v>7.0000000000000007E-2</v>
      </c>
      <c r="FA283" s="62">
        <v>0</v>
      </c>
      <c r="FB283" s="62" t="s">
        <v>73</v>
      </c>
      <c r="FC283" s="62" t="s">
        <v>73</v>
      </c>
      <c r="FD283" s="62" t="s">
        <v>73</v>
      </c>
      <c r="FE283" s="62" t="s">
        <v>73</v>
      </c>
      <c r="FF283" s="62">
        <v>0</v>
      </c>
      <c r="FG283" s="62">
        <v>0.03</v>
      </c>
      <c r="FH283" s="62" t="s">
        <v>73</v>
      </c>
      <c r="FI283" s="62" t="s">
        <v>73</v>
      </c>
    </row>
    <row r="284" spans="1:165" x14ac:dyDescent="0.25">
      <c r="A284">
        <v>2</v>
      </c>
      <c r="B284" s="62" t="s">
        <v>356</v>
      </c>
      <c r="C284" s="62">
        <v>0.04</v>
      </c>
      <c r="D284" s="62">
        <v>0.05</v>
      </c>
      <c r="E284" s="62">
        <v>0.03</v>
      </c>
      <c r="F284" s="62">
        <v>0.03</v>
      </c>
      <c r="G284" s="62" t="s">
        <v>73</v>
      </c>
      <c r="H284" s="62">
        <v>0.04</v>
      </c>
      <c r="I284" s="62">
        <v>0.04</v>
      </c>
      <c r="J284" s="62">
        <v>0.04</v>
      </c>
      <c r="K284" s="62">
        <v>0.02</v>
      </c>
      <c r="L284" s="62">
        <v>0.04</v>
      </c>
      <c r="M284" s="62">
        <v>0.05</v>
      </c>
      <c r="N284" s="62" t="s">
        <v>282</v>
      </c>
      <c r="O284" s="62" t="s">
        <v>73</v>
      </c>
      <c r="P284" s="62">
        <v>0</v>
      </c>
      <c r="Q284" s="62">
        <v>0</v>
      </c>
      <c r="R284" s="62" t="s">
        <v>73</v>
      </c>
      <c r="S284" s="62">
        <v>0</v>
      </c>
      <c r="T284" s="62">
        <v>0</v>
      </c>
      <c r="U284" s="62">
        <v>0</v>
      </c>
      <c r="V284" s="62">
        <v>0</v>
      </c>
      <c r="W284" s="62">
        <v>0</v>
      </c>
      <c r="X284" s="62" t="s">
        <v>73</v>
      </c>
      <c r="Y284" s="62">
        <v>0</v>
      </c>
      <c r="Z284" s="62" t="s">
        <v>73</v>
      </c>
      <c r="AA284" s="62" t="s">
        <v>73</v>
      </c>
      <c r="AB284" s="62">
        <v>0</v>
      </c>
      <c r="AC284" s="62">
        <v>0</v>
      </c>
      <c r="AD284" s="62">
        <v>0</v>
      </c>
      <c r="AE284" s="62" t="s">
        <v>73</v>
      </c>
      <c r="AF284" s="62" t="s">
        <v>73</v>
      </c>
      <c r="AG284" s="62">
        <v>0</v>
      </c>
      <c r="AH284" s="62">
        <v>0</v>
      </c>
      <c r="AI284" s="62">
        <v>0</v>
      </c>
      <c r="AJ284" s="62">
        <v>0</v>
      </c>
      <c r="AK284" s="62">
        <v>0</v>
      </c>
      <c r="AL284" s="62" t="s">
        <v>73</v>
      </c>
      <c r="AM284" s="62">
        <v>0</v>
      </c>
      <c r="AN284" s="62">
        <v>0</v>
      </c>
      <c r="AO284" s="62" t="s">
        <v>73</v>
      </c>
      <c r="AP284" s="62" t="s">
        <v>73</v>
      </c>
      <c r="AQ284" s="62">
        <v>0</v>
      </c>
      <c r="AR284" s="62" t="s">
        <v>73</v>
      </c>
      <c r="AS284" s="62" t="s">
        <v>73</v>
      </c>
      <c r="AT284" s="62">
        <v>0</v>
      </c>
      <c r="AU284" s="62" t="s">
        <v>73</v>
      </c>
      <c r="AV284" s="62" t="s">
        <v>73</v>
      </c>
      <c r="AW284" s="62" t="s">
        <v>73</v>
      </c>
      <c r="AX284" s="62" t="s">
        <v>73</v>
      </c>
      <c r="AY284" s="62">
        <v>0</v>
      </c>
      <c r="AZ284" s="62">
        <v>0</v>
      </c>
      <c r="BA284" s="62" t="s">
        <v>73</v>
      </c>
      <c r="BB284" s="62">
        <v>0</v>
      </c>
      <c r="BC284" s="62" t="s">
        <v>73</v>
      </c>
      <c r="BD284" s="62" t="s">
        <v>73</v>
      </c>
      <c r="BE284" s="62" t="s">
        <v>73</v>
      </c>
      <c r="BF284" s="62">
        <v>0</v>
      </c>
      <c r="BG284" s="62">
        <v>0</v>
      </c>
      <c r="BH284" s="62">
        <v>0</v>
      </c>
      <c r="BI284" s="62">
        <v>0</v>
      </c>
      <c r="BJ284" s="62">
        <v>0</v>
      </c>
      <c r="BK284" s="62" t="s">
        <v>73</v>
      </c>
      <c r="BL284" s="62" t="s">
        <v>73</v>
      </c>
      <c r="BM284" s="62" t="s">
        <v>73</v>
      </c>
      <c r="BN284" s="62">
        <v>0</v>
      </c>
      <c r="BO284" s="62" t="s">
        <v>73</v>
      </c>
      <c r="BP284" s="62" t="s">
        <v>73</v>
      </c>
      <c r="BQ284" s="62" t="s">
        <v>73</v>
      </c>
      <c r="BR284" s="62">
        <v>0</v>
      </c>
      <c r="BS284" s="62">
        <v>0</v>
      </c>
      <c r="BT284" s="62" t="s">
        <v>73</v>
      </c>
      <c r="BU284" s="62">
        <v>0</v>
      </c>
      <c r="BV284" s="62" t="s">
        <v>73</v>
      </c>
      <c r="BW284" s="62" t="s">
        <v>73</v>
      </c>
      <c r="BX284" s="62" t="s">
        <v>73</v>
      </c>
      <c r="BY284" s="62" t="s">
        <v>73</v>
      </c>
      <c r="BZ284" s="62" t="s">
        <v>73</v>
      </c>
      <c r="CA284" s="62" t="s">
        <v>73</v>
      </c>
      <c r="CB284" s="62">
        <v>0</v>
      </c>
      <c r="CC284" s="62" t="s">
        <v>73</v>
      </c>
      <c r="CD284" s="62" t="s">
        <v>73</v>
      </c>
      <c r="CE284" s="62" t="s">
        <v>282</v>
      </c>
      <c r="CF284" s="62" t="s">
        <v>73</v>
      </c>
      <c r="CG284" s="62" t="s">
        <v>73</v>
      </c>
      <c r="CH284" s="62">
        <v>0</v>
      </c>
      <c r="CI284" s="62">
        <v>0</v>
      </c>
      <c r="CJ284" s="62">
        <v>0</v>
      </c>
      <c r="CK284" s="62" t="s">
        <v>73</v>
      </c>
      <c r="CL284" s="62">
        <v>0</v>
      </c>
      <c r="CM284" s="62">
        <v>0</v>
      </c>
      <c r="CN284" s="62">
        <v>0</v>
      </c>
      <c r="CO284" s="62">
        <v>0</v>
      </c>
      <c r="CP284" s="62" t="s">
        <v>73</v>
      </c>
      <c r="CQ284" s="62">
        <v>0</v>
      </c>
      <c r="CR284" s="62" t="s">
        <v>73</v>
      </c>
      <c r="CS284" s="62">
        <v>0</v>
      </c>
      <c r="CT284" s="62">
        <v>0</v>
      </c>
      <c r="CU284" s="62">
        <v>0</v>
      </c>
      <c r="CV284" s="62" t="s">
        <v>73</v>
      </c>
      <c r="CW284" s="62" t="s">
        <v>73</v>
      </c>
      <c r="CX284" s="62" t="s">
        <v>73</v>
      </c>
      <c r="CY284" s="62">
        <v>0</v>
      </c>
      <c r="CZ284" s="62" t="s">
        <v>73</v>
      </c>
      <c r="DA284" s="62" t="s">
        <v>73</v>
      </c>
      <c r="DB284" s="62">
        <v>0</v>
      </c>
      <c r="DC284" s="62" t="s">
        <v>73</v>
      </c>
      <c r="DD284" s="62">
        <v>0.11</v>
      </c>
      <c r="DE284" s="62">
        <v>0</v>
      </c>
      <c r="DF284" s="62" t="s">
        <v>73</v>
      </c>
      <c r="DG284" s="62" t="s">
        <v>73</v>
      </c>
      <c r="DH284" s="62">
        <v>0.03</v>
      </c>
      <c r="DI284" s="62">
        <v>0.19</v>
      </c>
      <c r="DJ284" s="62" t="s">
        <v>73</v>
      </c>
      <c r="DK284" s="62">
        <v>0</v>
      </c>
      <c r="DL284" s="62">
        <v>0.13</v>
      </c>
      <c r="DM284" s="62" t="s">
        <v>282</v>
      </c>
      <c r="DN284" s="62" t="s">
        <v>73</v>
      </c>
      <c r="DO284" s="62" t="s">
        <v>73</v>
      </c>
      <c r="DP284" s="62" t="s">
        <v>73</v>
      </c>
      <c r="DQ284" s="62">
        <v>0</v>
      </c>
      <c r="DR284" s="62">
        <v>0</v>
      </c>
      <c r="DS284" s="62">
        <v>0</v>
      </c>
      <c r="DT284" s="62">
        <v>0</v>
      </c>
      <c r="DU284" s="62" t="s">
        <v>73</v>
      </c>
      <c r="DV284" s="62">
        <v>0</v>
      </c>
      <c r="DW284" s="62" t="s">
        <v>73</v>
      </c>
      <c r="DX284" s="62" t="s">
        <v>73</v>
      </c>
      <c r="DY284" s="62" t="s">
        <v>73</v>
      </c>
      <c r="DZ284" s="62">
        <v>0</v>
      </c>
      <c r="EA284" s="62">
        <v>0.19</v>
      </c>
      <c r="EB284" s="62" t="s">
        <v>73</v>
      </c>
      <c r="EC284" s="62" t="s">
        <v>73</v>
      </c>
      <c r="ED284" s="62">
        <v>0</v>
      </c>
      <c r="EE284" s="62">
        <v>0.05</v>
      </c>
      <c r="EF284" s="62">
        <v>0.17</v>
      </c>
      <c r="EG284" s="62">
        <v>0</v>
      </c>
      <c r="EH284" s="62">
        <v>0</v>
      </c>
      <c r="EI284" s="62" t="s">
        <v>73</v>
      </c>
      <c r="EJ284" s="62">
        <v>0.04</v>
      </c>
      <c r="EK284" s="62">
        <v>0</v>
      </c>
      <c r="EL284" s="62" t="s">
        <v>73</v>
      </c>
      <c r="EM284" s="62">
        <v>0</v>
      </c>
      <c r="EN284" s="62">
        <v>0</v>
      </c>
      <c r="EO284" s="62" t="s">
        <v>73</v>
      </c>
      <c r="EP284" s="62" t="s">
        <v>73</v>
      </c>
      <c r="EQ284" s="62">
        <v>0</v>
      </c>
      <c r="ER284" s="62" t="s">
        <v>73</v>
      </c>
      <c r="ES284" s="62" t="s">
        <v>73</v>
      </c>
      <c r="ET284" s="62" t="s">
        <v>73</v>
      </c>
      <c r="EU284" s="62" t="s">
        <v>73</v>
      </c>
      <c r="EV284" s="62">
        <v>0</v>
      </c>
      <c r="EW284" s="62" t="s">
        <v>73</v>
      </c>
      <c r="EX284" s="62">
        <v>0.05</v>
      </c>
      <c r="EY284" s="62">
        <v>0</v>
      </c>
      <c r="EZ284" s="62" t="s">
        <v>73</v>
      </c>
      <c r="FA284" s="62" t="s">
        <v>73</v>
      </c>
      <c r="FB284" s="62" t="s">
        <v>73</v>
      </c>
      <c r="FC284" s="62">
        <v>0</v>
      </c>
      <c r="FD284" s="62" t="s">
        <v>73</v>
      </c>
      <c r="FE284" s="62" t="s">
        <v>73</v>
      </c>
      <c r="FF284" s="62" t="s">
        <v>73</v>
      </c>
      <c r="FG284" s="62">
        <v>0.04</v>
      </c>
      <c r="FH284" s="62" t="s">
        <v>73</v>
      </c>
      <c r="FI284" s="62" t="s">
        <v>73</v>
      </c>
    </row>
    <row r="285" spans="1:165" x14ac:dyDescent="0.25">
      <c r="A285">
        <v>3</v>
      </c>
      <c r="B285" s="62" t="s">
        <v>359</v>
      </c>
      <c r="C285" s="62">
        <v>0.01</v>
      </c>
      <c r="D285" s="62">
        <v>0.01</v>
      </c>
      <c r="E285" s="62">
        <v>0.01</v>
      </c>
      <c r="F285" s="62">
        <v>0.01</v>
      </c>
      <c r="G285" s="62">
        <v>0.03</v>
      </c>
      <c r="H285" s="62">
        <v>0.01</v>
      </c>
      <c r="I285" s="62">
        <v>0.02</v>
      </c>
      <c r="J285" s="62">
        <v>0.02</v>
      </c>
      <c r="K285" s="62">
        <v>0.02</v>
      </c>
      <c r="L285" s="62" t="s">
        <v>73</v>
      </c>
      <c r="M285" s="62" t="s">
        <v>73</v>
      </c>
      <c r="N285" s="62" t="s">
        <v>282</v>
      </c>
      <c r="O285" s="62">
        <v>0</v>
      </c>
      <c r="P285" s="62">
        <v>0</v>
      </c>
      <c r="Q285" s="62">
        <v>0</v>
      </c>
      <c r="R285" s="62" t="s">
        <v>73</v>
      </c>
      <c r="S285" s="62" t="s">
        <v>73</v>
      </c>
      <c r="T285" s="62">
        <v>0</v>
      </c>
      <c r="U285" s="62" t="s">
        <v>73</v>
      </c>
      <c r="V285" s="62" t="s">
        <v>73</v>
      </c>
      <c r="W285" s="62">
        <v>0</v>
      </c>
      <c r="X285" s="62" t="s">
        <v>73</v>
      </c>
      <c r="Y285" s="62" t="s">
        <v>73</v>
      </c>
      <c r="Z285" s="62" t="s">
        <v>73</v>
      </c>
      <c r="AA285" s="62" t="s">
        <v>73</v>
      </c>
      <c r="AB285" s="62">
        <v>0</v>
      </c>
      <c r="AC285" s="62" t="s">
        <v>73</v>
      </c>
      <c r="AD285" s="62">
        <v>0</v>
      </c>
      <c r="AE285" s="62">
        <v>0</v>
      </c>
      <c r="AF285" s="62" t="s">
        <v>73</v>
      </c>
      <c r="AG285" s="62" t="s">
        <v>73</v>
      </c>
      <c r="AH285" s="62">
        <v>0</v>
      </c>
      <c r="AI285" s="62" t="s">
        <v>73</v>
      </c>
      <c r="AJ285" s="62" t="s">
        <v>73</v>
      </c>
      <c r="AK285" s="62">
        <v>0</v>
      </c>
      <c r="AL285" s="62" t="s">
        <v>73</v>
      </c>
      <c r="AM285" s="62">
        <v>0</v>
      </c>
      <c r="AN285" s="62">
        <v>0</v>
      </c>
      <c r="AO285" s="62">
        <v>0</v>
      </c>
      <c r="AP285" s="62" t="s">
        <v>73</v>
      </c>
      <c r="AQ285" s="62">
        <v>0</v>
      </c>
      <c r="AR285" s="62" t="s">
        <v>73</v>
      </c>
      <c r="AS285" s="62" t="s">
        <v>73</v>
      </c>
      <c r="AT285" s="62">
        <v>0</v>
      </c>
      <c r="AU285" s="62">
        <v>0</v>
      </c>
      <c r="AV285" s="62">
        <v>0</v>
      </c>
      <c r="AW285" s="62">
        <v>0</v>
      </c>
      <c r="AX285" s="62">
        <v>0</v>
      </c>
      <c r="AY285" s="62">
        <v>0</v>
      </c>
      <c r="AZ285" s="62" t="s">
        <v>73</v>
      </c>
      <c r="BA285" s="62">
        <v>0</v>
      </c>
      <c r="BB285" s="62">
        <v>0</v>
      </c>
      <c r="BC285" s="62" t="s">
        <v>73</v>
      </c>
      <c r="BD285" s="62">
        <v>0</v>
      </c>
      <c r="BE285" s="62">
        <v>0</v>
      </c>
      <c r="BF285" s="62">
        <v>0</v>
      </c>
      <c r="BG285" s="62">
        <v>0</v>
      </c>
      <c r="BH285" s="62">
        <v>0</v>
      </c>
      <c r="BI285" s="62" t="s">
        <v>73</v>
      </c>
      <c r="BJ285" s="62">
        <v>0</v>
      </c>
      <c r="BK285" s="62">
        <v>0</v>
      </c>
      <c r="BL285" s="62">
        <v>0</v>
      </c>
      <c r="BM285" s="62" t="s">
        <v>73</v>
      </c>
      <c r="BN285" s="62">
        <v>0</v>
      </c>
      <c r="BO285" s="62">
        <v>0</v>
      </c>
      <c r="BP285" s="62">
        <v>0</v>
      </c>
      <c r="BQ285" s="62" t="s">
        <v>73</v>
      </c>
      <c r="BR285" s="62">
        <v>0</v>
      </c>
      <c r="BS285" s="62">
        <v>0</v>
      </c>
      <c r="BT285" s="62">
        <v>0</v>
      </c>
      <c r="BU285" s="62">
        <v>0</v>
      </c>
      <c r="BV285" s="62">
        <v>0</v>
      </c>
      <c r="BW285" s="62">
        <v>0</v>
      </c>
      <c r="BX285" s="62">
        <v>0</v>
      </c>
      <c r="BY285" s="62" t="s">
        <v>73</v>
      </c>
      <c r="BZ285" s="62">
        <v>0</v>
      </c>
      <c r="CA285" s="62">
        <v>0</v>
      </c>
      <c r="CB285" s="62" t="s">
        <v>73</v>
      </c>
      <c r="CC285" s="62" t="s">
        <v>73</v>
      </c>
      <c r="CD285" s="62">
        <v>0</v>
      </c>
      <c r="CE285" s="62" t="s">
        <v>282</v>
      </c>
      <c r="CF285" s="62">
        <v>0</v>
      </c>
      <c r="CG285" s="62" t="s">
        <v>73</v>
      </c>
      <c r="CH285" s="62">
        <v>0</v>
      </c>
      <c r="CI285" s="62">
        <v>0</v>
      </c>
      <c r="CJ285" s="62">
        <v>0</v>
      </c>
      <c r="CK285" s="62">
        <v>0</v>
      </c>
      <c r="CL285" s="62">
        <v>0</v>
      </c>
      <c r="CM285" s="62" t="s">
        <v>73</v>
      </c>
      <c r="CN285" s="62">
        <v>0</v>
      </c>
      <c r="CO285" s="62" t="s">
        <v>73</v>
      </c>
      <c r="CP285" s="62">
        <v>0</v>
      </c>
      <c r="CQ285" s="62">
        <v>0</v>
      </c>
      <c r="CR285" s="62" t="s">
        <v>73</v>
      </c>
      <c r="CS285" s="62">
        <v>0</v>
      </c>
      <c r="CT285" s="62">
        <v>0</v>
      </c>
      <c r="CU285" s="62">
        <v>0</v>
      </c>
      <c r="CV285" s="62">
        <v>0</v>
      </c>
      <c r="CW285" s="62">
        <v>0</v>
      </c>
      <c r="CX285" s="62">
        <v>0</v>
      </c>
      <c r="CY285" s="62">
        <v>0</v>
      </c>
      <c r="CZ285" s="62">
        <v>0</v>
      </c>
      <c r="DA285" s="62">
        <v>0</v>
      </c>
      <c r="DB285" s="62">
        <v>0</v>
      </c>
      <c r="DC285" s="62" t="s">
        <v>73</v>
      </c>
      <c r="DD285" s="62">
        <v>0</v>
      </c>
      <c r="DE285" s="62">
        <v>0</v>
      </c>
      <c r="DF285" s="62">
        <v>0</v>
      </c>
      <c r="DG285" s="62" t="s">
        <v>73</v>
      </c>
      <c r="DH285" s="62">
        <v>0.03</v>
      </c>
      <c r="DI285" s="62" t="s">
        <v>73</v>
      </c>
      <c r="DJ285" s="62" t="s">
        <v>73</v>
      </c>
      <c r="DK285" s="62">
        <v>0</v>
      </c>
      <c r="DL285" s="62" t="s">
        <v>73</v>
      </c>
      <c r="DM285" s="62" t="s">
        <v>282</v>
      </c>
      <c r="DN285" s="62">
        <v>0</v>
      </c>
      <c r="DO285" s="62">
        <v>0</v>
      </c>
      <c r="DP285" s="62" t="s">
        <v>73</v>
      </c>
      <c r="DQ285" s="62" t="s">
        <v>73</v>
      </c>
      <c r="DR285" s="62">
        <v>0</v>
      </c>
      <c r="DS285" s="62">
        <v>0</v>
      </c>
      <c r="DT285" s="62" t="s">
        <v>73</v>
      </c>
      <c r="DU285" s="62" t="s">
        <v>73</v>
      </c>
      <c r="DV285" s="62">
        <v>0</v>
      </c>
      <c r="DW285" s="62">
        <v>0</v>
      </c>
      <c r="DX285" s="62" t="s">
        <v>73</v>
      </c>
      <c r="DY285" s="62" t="s">
        <v>73</v>
      </c>
      <c r="DZ285" s="62" t="s">
        <v>73</v>
      </c>
      <c r="EA285" s="62">
        <v>0</v>
      </c>
      <c r="EB285" s="62">
        <v>0</v>
      </c>
      <c r="EC285" s="62" t="s">
        <v>73</v>
      </c>
      <c r="ED285" s="62" t="s">
        <v>73</v>
      </c>
      <c r="EE285" s="62" t="s">
        <v>73</v>
      </c>
      <c r="EF285" s="62">
        <v>0</v>
      </c>
      <c r="EG285" s="62">
        <v>0</v>
      </c>
      <c r="EH285" s="62">
        <v>0</v>
      </c>
      <c r="EI285" s="62" t="s">
        <v>73</v>
      </c>
      <c r="EJ285" s="62" t="s">
        <v>73</v>
      </c>
      <c r="EK285" s="62">
        <v>0</v>
      </c>
      <c r="EL285" s="62" t="s">
        <v>73</v>
      </c>
      <c r="EM285" s="62">
        <v>0</v>
      </c>
      <c r="EN285" s="62">
        <v>0</v>
      </c>
      <c r="EO285" s="62">
        <v>0</v>
      </c>
      <c r="EP285" s="62">
        <v>0</v>
      </c>
      <c r="EQ285" s="62" t="s">
        <v>73</v>
      </c>
      <c r="ER285" s="62" t="s">
        <v>73</v>
      </c>
      <c r="ES285" s="62" t="s">
        <v>73</v>
      </c>
      <c r="ET285" s="62" t="s">
        <v>73</v>
      </c>
      <c r="EU285" s="62">
        <v>0</v>
      </c>
      <c r="EV285" s="62" t="s">
        <v>73</v>
      </c>
      <c r="EW285" s="62" t="s">
        <v>73</v>
      </c>
      <c r="EX285" s="62" t="s">
        <v>73</v>
      </c>
      <c r="EY285" s="62">
        <v>0</v>
      </c>
      <c r="EZ285" s="62" t="s">
        <v>73</v>
      </c>
      <c r="FA285" s="62">
        <v>0</v>
      </c>
      <c r="FB285" s="62" t="s">
        <v>73</v>
      </c>
      <c r="FC285" s="62" t="s">
        <v>73</v>
      </c>
      <c r="FD285" s="62" t="s">
        <v>73</v>
      </c>
      <c r="FE285" s="62" t="s">
        <v>73</v>
      </c>
      <c r="FF285" s="62">
        <v>0</v>
      </c>
      <c r="FG285" s="62" t="s">
        <v>73</v>
      </c>
      <c r="FH285" s="62" t="s">
        <v>73</v>
      </c>
      <c r="FI285" s="62" t="s">
        <v>73</v>
      </c>
    </row>
    <row r="286" spans="1:165" x14ac:dyDescent="0.25">
      <c r="A286">
        <v>3</v>
      </c>
      <c r="B286" s="62" t="s">
        <v>300</v>
      </c>
      <c r="C286" s="62">
        <v>10700</v>
      </c>
      <c r="D286" s="62">
        <v>1120</v>
      </c>
      <c r="E286" s="62">
        <v>1300</v>
      </c>
      <c r="F286" s="62">
        <v>850</v>
      </c>
      <c r="G286" s="62">
        <v>470</v>
      </c>
      <c r="H286" s="62">
        <v>1570</v>
      </c>
      <c r="I286" s="62">
        <v>2020</v>
      </c>
      <c r="J286" s="62">
        <v>1000</v>
      </c>
      <c r="K286" s="62">
        <v>800</v>
      </c>
      <c r="L286" s="62">
        <v>850</v>
      </c>
      <c r="M286" s="62">
        <v>710</v>
      </c>
      <c r="N286" s="62" t="s">
        <v>282</v>
      </c>
      <c r="O286" s="62">
        <v>20</v>
      </c>
      <c r="P286" s="62">
        <v>30</v>
      </c>
      <c r="Q286" s="62">
        <v>40</v>
      </c>
      <c r="R286" s="62">
        <v>40</v>
      </c>
      <c r="S286" s="62">
        <v>30</v>
      </c>
      <c r="T286" s="62">
        <v>10</v>
      </c>
      <c r="U286" s="62">
        <v>40</v>
      </c>
      <c r="V286" s="62">
        <v>50</v>
      </c>
      <c r="W286" s="62">
        <v>50</v>
      </c>
      <c r="X286" s="62">
        <v>40</v>
      </c>
      <c r="Y286" s="62">
        <v>80</v>
      </c>
      <c r="Z286" s="62">
        <v>10</v>
      </c>
      <c r="AA286" s="62">
        <v>10</v>
      </c>
      <c r="AB286" s="62">
        <v>30</v>
      </c>
      <c r="AC286" s="62">
        <v>60</v>
      </c>
      <c r="AD286" s="62">
        <v>30</v>
      </c>
      <c r="AE286" s="62">
        <v>50</v>
      </c>
      <c r="AF286" s="62">
        <v>80</v>
      </c>
      <c r="AG286" s="62">
        <v>50</v>
      </c>
      <c r="AH286" s="62">
        <v>50</v>
      </c>
      <c r="AI286" s="62">
        <v>60</v>
      </c>
      <c r="AJ286" s="62">
        <v>40</v>
      </c>
      <c r="AK286" s="62">
        <v>20</v>
      </c>
      <c r="AL286" s="62">
        <v>60</v>
      </c>
      <c r="AM286" s="62">
        <v>30</v>
      </c>
      <c r="AN286" s="62">
        <v>40</v>
      </c>
      <c r="AO286" s="62">
        <v>40</v>
      </c>
      <c r="AP286" s="62" t="s">
        <v>73</v>
      </c>
      <c r="AQ286" s="62">
        <v>50</v>
      </c>
      <c r="AR286" s="62">
        <v>20</v>
      </c>
      <c r="AS286" s="62">
        <v>60</v>
      </c>
      <c r="AT286" s="62">
        <v>60</v>
      </c>
      <c r="AU286" s="62">
        <v>290</v>
      </c>
      <c r="AV286" s="62">
        <v>90</v>
      </c>
      <c r="AW286" s="62">
        <v>100</v>
      </c>
      <c r="AX286" s="62">
        <v>30</v>
      </c>
      <c r="AY286" s="62">
        <v>50</v>
      </c>
      <c r="AZ286" s="62">
        <v>50</v>
      </c>
      <c r="BA286" s="62">
        <v>60</v>
      </c>
      <c r="BB286" s="62">
        <v>40</v>
      </c>
      <c r="BC286" s="62">
        <v>140</v>
      </c>
      <c r="BD286" s="62">
        <v>40</v>
      </c>
      <c r="BE286" s="62">
        <v>80</v>
      </c>
      <c r="BF286" s="62">
        <v>100</v>
      </c>
      <c r="BG286" s="62">
        <v>50</v>
      </c>
      <c r="BH286" s="62">
        <v>30</v>
      </c>
      <c r="BI286" s="62">
        <v>130</v>
      </c>
      <c r="BJ286" s="62">
        <v>40</v>
      </c>
      <c r="BK286" s="62">
        <v>40</v>
      </c>
      <c r="BL286" s="62">
        <v>70</v>
      </c>
      <c r="BM286" s="62">
        <v>70</v>
      </c>
      <c r="BN286" s="62">
        <v>40</v>
      </c>
      <c r="BO286" s="62">
        <v>60</v>
      </c>
      <c r="BP286" s="62">
        <v>60</v>
      </c>
      <c r="BQ286" s="62">
        <v>30</v>
      </c>
      <c r="BR286" s="62">
        <v>60</v>
      </c>
      <c r="BS286" s="62">
        <v>80</v>
      </c>
      <c r="BT286" s="62">
        <v>100</v>
      </c>
      <c r="BU286" s="62">
        <v>50</v>
      </c>
      <c r="BV286" s="62">
        <v>20</v>
      </c>
      <c r="BW286" s="62">
        <v>70</v>
      </c>
      <c r="BX286" s="62">
        <v>110</v>
      </c>
      <c r="BY286" s="62">
        <v>60</v>
      </c>
      <c r="BZ286" s="62">
        <v>50</v>
      </c>
      <c r="CA286" s="62">
        <v>80</v>
      </c>
      <c r="CB286" s="62">
        <v>70</v>
      </c>
      <c r="CC286" s="62">
        <v>60</v>
      </c>
      <c r="CD286" s="62">
        <v>70</v>
      </c>
      <c r="CE286" s="62" t="s">
        <v>282</v>
      </c>
      <c r="CF286" s="62">
        <v>50</v>
      </c>
      <c r="CG286" s="62">
        <v>100</v>
      </c>
      <c r="CH286" s="62">
        <v>30</v>
      </c>
      <c r="CI286" s="62">
        <v>40</v>
      </c>
      <c r="CJ286" s="62">
        <v>20</v>
      </c>
      <c r="CK286" s="62">
        <v>40</v>
      </c>
      <c r="CL286" s="62">
        <v>30</v>
      </c>
      <c r="CM286" s="62">
        <v>50</v>
      </c>
      <c r="CN286" s="62">
        <v>60</v>
      </c>
      <c r="CO286" s="62">
        <v>20</v>
      </c>
      <c r="CP286" s="62">
        <v>40</v>
      </c>
      <c r="CQ286" s="62">
        <v>20</v>
      </c>
      <c r="CR286" s="62">
        <v>110</v>
      </c>
      <c r="CS286" s="62">
        <v>20</v>
      </c>
      <c r="CT286" s="62">
        <v>20</v>
      </c>
      <c r="CU286" s="62">
        <v>20</v>
      </c>
      <c r="CV286" s="62">
        <v>60</v>
      </c>
      <c r="CW286" s="62">
        <v>130</v>
      </c>
      <c r="CX286" s="62">
        <v>60</v>
      </c>
      <c r="CY286" s="62">
        <v>80</v>
      </c>
      <c r="CZ286" s="62">
        <v>80</v>
      </c>
      <c r="DA286" s="62">
        <v>70</v>
      </c>
      <c r="DB286" s="62">
        <v>30</v>
      </c>
      <c r="DC286" s="62">
        <v>60</v>
      </c>
      <c r="DD286" s="62">
        <v>160</v>
      </c>
      <c r="DE286" s="62">
        <v>30</v>
      </c>
      <c r="DF286" s="62">
        <v>120</v>
      </c>
      <c r="DG286" s="62">
        <v>80</v>
      </c>
      <c r="DH286" s="62">
        <v>300</v>
      </c>
      <c r="DI286" s="62">
        <v>100</v>
      </c>
      <c r="DJ286" s="62">
        <v>50</v>
      </c>
      <c r="DK286" s="62">
        <v>90</v>
      </c>
      <c r="DL286" s="62">
        <v>100</v>
      </c>
      <c r="DM286" s="62" t="s">
        <v>282</v>
      </c>
      <c r="DN286" s="62">
        <v>210</v>
      </c>
      <c r="DO286" s="62">
        <v>70</v>
      </c>
      <c r="DP286" s="62">
        <v>90</v>
      </c>
      <c r="DQ286" s="62">
        <v>60</v>
      </c>
      <c r="DR286" s="62">
        <v>20</v>
      </c>
      <c r="DS286" s="62">
        <v>20</v>
      </c>
      <c r="DT286" s="62">
        <v>60</v>
      </c>
      <c r="DU286" s="62">
        <v>20</v>
      </c>
      <c r="DV286" s="62">
        <v>30</v>
      </c>
      <c r="DW286" s="62">
        <v>40</v>
      </c>
      <c r="DX286" s="62">
        <v>130</v>
      </c>
      <c r="DY286" s="62">
        <v>70</v>
      </c>
      <c r="DZ286" s="62">
        <v>30</v>
      </c>
      <c r="EA286" s="62">
        <v>50</v>
      </c>
      <c r="EB286" s="62">
        <v>140</v>
      </c>
      <c r="EC286" s="62">
        <v>70</v>
      </c>
      <c r="ED286" s="62">
        <v>40</v>
      </c>
      <c r="EE286" s="62">
        <v>220</v>
      </c>
      <c r="EF286" s="62">
        <v>80</v>
      </c>
      <c r="EG286" s="62">
        <v>30</v>
      </c>
      <c r="EH286" s="62">
        <v>40</v>
      </c>
      <c r="EI286" s="62">
        <v>100</v>
      </c>
      <c r="EJ286" s="62">
        <v>380</v>
      </c>
      <c r="EK286" s="62">
        <v>70</v>
      </c>
      <c r="EL286" s="62">
        <v>260</v>
      </c>
      <c r="EM286" s="62">
        <v>30</v>
      </c>
      <c r="EN286" s="62">
        <v>30</v>
      </c>
      <c r="EO286" s="62">
        <v>110</v>
      </c>
      <c r="EP286" s="62">
        <v>70</v>
      </c>
      <c r="EQ286" s="62">
        <v>40</v>
      </c>
      <c r="ER286" s="62">
        <v>70</v>
      </c>
      <c r="ES286" s="62">
        <v>40</v>
      </c>
      <c r="ET286" s="62">
        <v>90</v>
      </c>
      <c r="EU286" s="62">
        <v>40</v>
      </c>
      <c r="EV286" s="62">
        <v>50</v>
      </c>
      <c r="EW286" s="62">
        <v>120</v>
      </c>
      <c r="EX286" s="62">
        <v>260</v>
      </c>
      <c r="EY286" s="62">
        <v>40</v>
      </c>
      <c r="EZ286" s="62">
        <v>190</v>
      </c>
      <c r="FA286" s="62">
        <v>140</v>
      </c>
      <c r="FB286" s="62">
        <v>140</v>
      </c>
      <c r="FC286" s="62">
        <v>70</v>
      </c>
      <c r="FD286" s="62">
        <v>90</v>
      </c>
      <c r="FE286" s="62">
        <v>70</v>
      </c>
      <c r="FF286" s="62">
        <v>100</v>
      </c>
      <c r="FG286" s="62">
        <v>280</v>
      </c>
      <c r="FH286" s="62">
        <v>120</v>
      </c>
      <c r="FI286" s="62">
        <v>150</v>
      </c>
    </row>
    <row r="287" spans="1:165" x14ac:dyDescent="0.25">
      <c r="A287">
        <v>3</v>
      </c>
      <c r="B287" s="62" t="s">
        <v>303</v>
      </c>
      <c r="C287" s="62">
        <v>0.87</v>
      </c>
      <c r="D287" s="62">
        <v>0.88</v>
      </c>
      <c r="E287" s="62">
        <v>0.9</v>
      </c>
      <c r="F287" s="62">
        <v>0.9</v>
      </c>
      <c r="G287" s="62">
        <v>0.92</v>
      </c>
      <c r="H287" s="62">
        <v>0.86</v>
      </c>
      <c r="I287" s="62">
        <v>0.85</v>
      </c>
      <c r="J287" s="62">
        <v>0.87</v>
      </c>
      <c r="K287" s="62">
        <v>0.9</v>
      </c>
      <c r="L287" s="62">
        <v>0.89</v>
      </c>
      <c r="M287" s="62">
        <v>0.8</v>
      </c>
      <c r="N287" s="62" t="s">
        <v>282</v>
      </c>
      <c r="O287" s="62">
        <v>0.73</v>
      </c>
      <c r="P287" s="62">
        <v>0.86</v>
      </c>
      <c r="Q287" s="62">
        <v>0.94</v>
      </c>
      <c r="R287" s="62">
        <v>0.86</v>
      </c>
      <c r="S287" s="62">
        <v>0.97</v>
      </c>
      <c r="T287" s="62">
        <v>1</v>
      </c>
      <c r="U287" s="62">
        <v>0.83</v>
      </c>
      <c r="V287" s="62">
        <v>0.88</v>
      </c>
      <c r="W287" s="62">
        <v>0.98</v>
      </c>
      <c r="X287" s="62">
        <v>0.83</v>
      </c>
      <c r="Y287" s="62">
        <v>0.97</v>
      </c>
      <c r="Z287" s="62">
        <v>1</v>
      </c>
      <c r="AA287" s="62">
        <v>1</v>
      </c>
      <c r="AB287" s="62">
        <v>1</v>
      </c>
      <c r="AC287" s="62">
        <v>0.82</v>
      </c>
      <c r="AD287" s="62">
        <v>0.97</v>
      </c>
      <c r="AE287" s="62">
        <v>0.88</v>
      </c>
      <c r="AF287" s="62">
        <v>0.82</v>
      </c>
      <c r="AG287" s="62">
        <v>0.94</v>
      </c>
      <c r="AH287" s="62">
        <v>0.92</v>
      </c>
      <c r="AI287" s="62">
        <v>0.97</v>
      </c>
      <c r="AJ287" s="62">
        <v>0.97</v>
      </c>
      <c r="AK287" s="62">
        <v>0.87</v>
      </c>
      <c r="AL287" s="62">
        <v>0.84</v>
      </c>
      <c r="AM287" s="62">
        <v>0.96</v>
      </c>
      <c r="AN287" s="62">
        <v>0.97</v>
      </c>
      <c r="AO287" s="62">
        <v>0.83</v>
      </c>
      <c r="AP287" s="62" t="s">
        <v>73</v>
      </c>
      <c r="AQ287" s="62">
        <v>0.91</v>
      </c>
      <c r="AR287" s="62">
        <v>0.83</v>
      </c>
      <c r="AS287" s="62">
        <v>0.86</v>
      </c>
      <c r="AT287" s="62">
        <v>0.97</v>
      </c>
      <c r="AU287" s="62">
        <v>0.86</v>
      </c>
      <c r="AV287" s="62">
        <v>0.85</v>
      </c>
      <c r="AW287" s="62">
        <v>0.97</v>
      </c>
      <c r="AX287" s="62">
        <v>0.87</v>
      </c>
      <c r="AY287" s="62">
        <v>0.82</v>
      </c>
      <c r="AZ287" s="62">
        <v>0.87</v>
      </c>
      <c r="BA287" s="62">
        <v>0.91</v>
      </c>
      <c r="BB287" s="62">
        <v>0.77</v>
      </c>
      <c r="BC287" s="62">
        <v>0.85</v>
      </c>
      <c r="BD287" s="62">
        <v>0.81</v>
      </c>
      <c r="BE287" s="62">
        <v>0.92</v>
      </c>
      <c r="BF287" s="62">
        <v>0.88</v>
      </c>
      <c r="BG287" s="62">
        <v>0.91</v>
      </c>
      <c r="BH287" s="62">
        <v>0.88</v>
      </c>
      <c r="BI287" s="62">
        <v>0.79</v>
      </c>
      <c r="BJ287" s="62">
        <v>0.98</v>
      </c>
      <c r="BK287" s="62">
        <v>0.82</v>
      </c>
      <c r="BL287" s="62">
        <v>0.79</v>
      </c>
      <c r="BM287" s="62">
        <v>0.85</v>
      </c>
      <c r="BN287" s="62">
        <v>0.94</v>
      </c>
      <c r="BO287" s="62">
        <v>0.84</v>
      </c>
      <c r="BP287" s="62">
        <v>0.88</v>
      </c>
      <c r="BQ287" s="62">
        <v>0.82</v>
      </c>
      <c r="BR287" s="62">
        <v>0.92</v>
      </c>
      <c r="BS287" s="62">
        <v>0.99</v>
      </c>
      <c r="BT287" s="62">
        <v>0.95</v>
      </c>
      <c r="BU287" s="62">
        <v>0.98</v>
      </c>
      <c r="BV287" s="62">
        <v>0.95</v>
      </c>
      <c r="BW287" s="62">
        <v>0.86</v>
      </c>
      <c r="BX287" s="62">
        <v>0.82</v>
      </c>
      <c r="BY287" s="62">
        <v>0.74</v>
      </c>
      <c r="BZ287" s="62">
        <v>0.83</v>
      </c>
      <c r="CA287" s="62">
        <v>0.76</v>
      </c>
      <c r="CB287" s="62">
        <v>0.94</v>
      </c>
      <c r="CC287" s="62">
        <v>0.72</v>
      </c>
      <c r="CD287" s="62">
        <v>0.8</v>
      </c>
      <c r="CE287" s="62" t="s">
        <v>282</v>
      </c>
      <c r="CF287" s="62">
        <v>0.93</v>
      </c>
      <c r="CG287" s="62">
        <v>0.84</v>
      </c>
      <c r="CH287" s="62">
        <v>1</v>
      </c>
      <c r="CI287" s="62">
        <v>0.91</v>
      </c>
      <c r="CJ287" s="62">
        <v>0.74</v>
      </c>
      <c r="CK287" s="62">
        <v>0.68</v>
      </c>
      <c r="CL287" s="62">
        <v>0.92</v>
      </c>
      <c r="CM287" s="62">
        <v>0.91</v>
      </c>
      <c r="CN287" s="62">
        <v>0.88</v>
      </c>
      <c r="CO287" s="62">
        <v>0.87</v>
      </c>
      <c r="CP287" s="62">
        <v>0.93</v>
      </c>
      <c r="CQ287" s="62">
        <v>1</v>
      </c>
      <c r="CR287" s="62">
        <v>0.87</v>
      </c>
      <c r="CS287" s="62">
        <v>1</v>
      </c>
      <c r="CT287" s="62">
        <v>1</v>
      </c>
      <c r="CU287" s="62">
        <v>0.96</v>
      </c>
      <c r="CV287" s="62">
        <v>0.75</v>
      </c>
      <c r="CW287" s="62">
        <v>0.9</v>
      </c>
      <c r="CX287" s="62">
        <v>0.92</v>
      </c>
      <c r="CY287" s="62">
        <v>0.96</v>
      </c>
      <c r="CZ287" s="62">
        <v>0.89</v>
      </c>
      <c r="DA287" s="62">
        <v>0.96</v>
      </c>
      <c r="DB287" s="62">
        <v>1</v>
      </c>
      <c r="DC287" s="62">
        <v>0.69</v>
      </c>
      <c r="DD287" s="62">
        <v>0.75</v>
      </c>
      <c r="DE287" s="62">
        <v>0.84</v>
      </c>
      <c r="DF287" s="62">
        <v>0.83</v>
      </c>
      <c r="DG287" s="62">
        <v>0.8</v>
      </c>
      <c r="DH287" s="62">
        <v>0.83</v>
      </c>
      <c r="DI287" s="62">
        <v>0.53</v>
      </c>
      <c r="DJ287" s="62">
        <v>0.77</v>
      </c>
      <c r="DK287" s="62">
        <v>1</v>
      </c>
      <c r="DL287" s="62">
        <v>0.79</v>
      </c>
      <c r="DM287" s="62" t="s">
        <v>282</v>
      </c>
      <c r="DN287" s="62">
        <v>0.97</v>
      </c>
      <c r="DO287" s="62">
        <v>0.97</v>
      </c>
      <c r="DP287" s="62">
        <v>0.82</v>
      </c>
      <c r="DQ287" s="62">
        <v>0.88</v>
      </c>
      <c r="DR287" s="62">
        <v>0.94</v>
      </c>
      <c r="DS287" s="62">
        <v>0.95</v>
      </c>
      <c r="DT287" s="62">
        <v>0.98</v>
      </c>
      <c r="DU287" s="62">
        <v>0.6</v>
      </c>
      <c r="DV287" s="62">
        <v>0.9</v>
      </c>
      <c r="DW287" s="62">
        <v>0.86</v>
      </c>
      <c r="DX287" s="62">
        <v>0.88</v>
      </c>
      <c r="DY287" s="62">
        <v>0.8</v>
      </c>
      <c r="DZ287" s="62">
        <v>0.93</v>
      </c>
      <c r="EA287" s="62">
        <v>0.66</v>
      </c>
      <c r="EB287" s="62">
        <v>0.82</v>
      </c>
      <c r="EC287" s="62">
        <v>0.81</v>
      </c>
      <c r="ED287" s="62">
        <v>0.93</v>
      </c>
      <c r="EE287" s="62">
        <v>0.92</v>
      </c>
      <c r="EF287" s="62">
        <v>0.73</v>
      </c>
      <c r="EG287" s="62">
        <v>0.94</v>
      </c>
      <c r="EH287" s="62">
        <v>0.86</v>
      </c>
      <c r="EI287" s="62">
        <v>0.91</v>
      </c>
      <c r="EJ287" s="62">
        <v>0.83</v>
      </c>
      <c r="EK287" s="62">
        <v>0.98</v>
      </c>
      <c r="EL287" s="62">
        <v>0.85</v>
      </c>
      <c r="EM287" s="62">
        <v>0.88</v>
      </c>
      <c r="EN287" s="62">
        <v>0.91</v>
      </c>
      <c r="EO287" s="62">
        <v>0.97</v>
      </c>
      <c r="EP287" s="62">
        <v>0.79</v>
      </c>
      <c r="EQ287" s="62">
        <v>0.85</v>
      </c>
      <c r="ER287" s="62">
        <v>0.84</v>
      </c>
      <c r="ES287" s="62">
        <v>0.81</v>
      </c>
      <c r="ET287" s="62">
        <v>0.89</v>
      </c>
      <c r="EU287" s="62">
        <v>0.93</v>
      </c>
      <c r="EV287" s="62">
        <v>0.98</v>
      </c>
      <c r="EW287" s="62">
        <v>0.86</v>
      </c>
      <c r="EX287" s="62">
        <v>0.87</v>
      </c>
      <c r="EY287" s="62">
        <v>1</v>
      </c>
      <c r="EZ287" s="62">
        <v>0.89</v>
      </c>
      <c r="FA287" s="62">
        <v>0.96</v>
      </c>
      <c r="FB287" s="62">
        <v>0.88</v>
      </c>
      <c r="FC287" s="62">
        <v>0.81</v>
      </c>
      <c r="FD287" s="62">
        <v>0.91</v>
      </c>
      <c r="FE287" s="62">
        <v>0.93</v>
      </c>
      <c r="FF287" s="62">
        <v>0.94</v>
      </c>
      <c r="FG287" s="62">
        <v>0.9</v>
      </c>
      <c r="FH287" s="62">
        <v>0.89</v>
      </c>
      <c r="FI287" s="62">
        <v>0.9</v>
      </c>
    </row>
    <row r="288" spans="1:165" x14ac:dyDescent="0.25">
      <c r="A288">
        <v>3</v>
      </c>
      <c r="B288" s="62" t="s">
        <v>306</v>
      </c>
      <c r="C288" s="62">
        <v>0.85</v>
      </c>
      <c r="D288" s="62">
        <v>0.87</v>
      </c>
      <c r="E288" s="62">
        <v>0.87</v>
      </c>
      <c r="F288" s="62">
        <v>0.89</v>
      </c>
      <c r="G288" s="62">
        <v>0.91</v>
      </c>
      <c r="H288" s="62">
        <v>0.83</v>
      </c>
      <c r="I288" s="62">
        <v>0.84</v>
      </c>
      <c r="J288" s="62">
        <v>0.85</v>
      </c>
      <c r="K288" s="62">
        <v>0.89</v>
      </c>
      <c r="L288" s="62">
        <v>0.88</v>
      </c>
      <c r="M288" s="62">
        <v>0.76</v>
      </c>
      <c r="N288" s="62" t="s">
        <v>282</v>
      </c>
      <c r="O288" s="62">
        <v>0.73</v>
      </c>
      <c r="P288" s="62">
        <v>0.86</v>
      </c>
      <c r="Q288" s="62">
        <v>0.94</v>
      </c>
      <c r="R288" s="62">
        <v>0.86</v>
      </c>
      <c r="S288" s="62">
        <v>0.97</v>
      </c>
      <c r="T288" s="62">
        <v>1</v>
      </c>
      <c r="U288" s="62">
        <v>0.83</v>
      </c>
      <c r="V288" s="62">
        <v>0.88</v>
      </c>
      <c r="W288" s="62">
        <v>0.96</v>
      </c>
      <c r="X288" s="62">
        <v>0.78</v>
      </c>
      <c r="Y288" s="62">
        <v>0.96</v>
      </c>
      <c r="Z288" s="62">
        <v>1</v>
      </c>
      <c r="AA288" s="62">
        <v>1</v>
      </c>
      <c r="AB288" s="62">
        <v>1</v>
      </c>
      <c r="AC288" s="62">
        <v>0.81</v>
      </c>
      <c r="AD288" s="62">
        <v>0.97</v>
      </c>
      <c r="AE288" s="62">
        <v>0.88</v>
      </c>
      <c r="AF288" s="62">
        <v>0.79</v>
      </c>
      <c r="AG288" s="62">
        <v>0.94</v>
      </c>
      <c r="AH288" s="62">
        <v>0.92</v>
      </c>
      <c r="AI288" s="62">
        <v>0.97</v>
      </c>
      <c r="AJ288" s="62">
        <v>0.97</v>
      </c>
      <c r="AK288" s="62">
        <v>0.87</v>
      </c>
      <c r="AL288" s="62">
        <v>0.82</v>
      </c>
      <c r="AM288" s="62">
        <v>0.96</v>
      </c>
      <c r="AN288" s="62">
        <v>0.97</v>
      </c>
      <c r="AO288" s="62">
        <v>0.8</v>
      </c>
      <c r="AP288" s="62" t="s">
        <v>73</v>
      </c>
      <c r="AQ288" s="62">
        <v>0.91</v>
      </c>
      <c r="AR288" s="62">
        <v>0.83</v>
      </c>
      <c r="AS288" s="62">
        <v>0.83</v>
      </c>
      <c r="AT288" s="62">
        <v>0.97</v>
      </c>
      <c r="AU288" s="62">
        <v>0.84</v>
      </c>
      <c r="AV288" s="62">
        <v>0.79</v>
      </c>
      <c r="AW288" s="62">
        <v>0.92</v>
      </c>
      <c r="AX288" s="62">
        <v>0.84</v>
      </c>
      <c r="AY288" s="62">
        <v>0.76</v>
      </c>
      <c r="AZ288" s="62">
        <v>0.79</v>
      </c>
      <c r="BA288" s="62">
        <v>0.86</v>
      </c>
      <c r="BB288" s="62">
        <v>0.74</v>
      </c>
      <c r="BC288" s="62">
        <v>0.83</v>
      </c>
      <c r="BD288" s="62">
        <v>0.81</v>
      </c>
      <c r="BE288" s="62">
        <v>0.91</v>
      </c>
      <c r="BF288" s="62">
        <v>0.84</v>
      </c>
      <c r="BG288" s="62">
        <v>0.89</v>
      </c>
      <c r="BH288" s="62">
        <v>0.88</v>
      </c>
      <c r="BI288" s="62">
        <v>0.78</v>
      </c>
      <c r="BJ288" s="62">
        <v>0.95</v>
      </c>
      <c r="BK288" s="62">
        <v>0.8</v>
      </c>
      <c r="BL288" s="62">
        <v>0.78</v>
      </c>
      <c r="BM288" s="62">
        <v>0.84</v>
      </c>
      <c r="BN288" s="62">
        <v>0.94</v>
      </c>
      <c r="BO288" s="62">
        <v>0.8</v>
      </c>
      <c r="BP288" s="62">
        <v>0.83</v>
      </c>
      <c r="BQ288" s="62">
        <v>0.82</v>
      </c>
      <c r="BR288" s="62">
        <v>0.9</v>
      </c>
      <c r="BS288" s="62">
        <v>0.98</v>
      </c>
      <c r="BT288" s="62">
        <v>0.95</v>
      </c>
      <c r="BU288" s="62">
        <v>0.98</v>
      </c>
      <c r="BV288" s="62">
        <v>0.95</v>
      </c>
      <c r="BW288" s="62">
        <v>0.83</v>
      </c>
      <c r="BX288" s="62">
        <v>0.81</v>
      </c>
      <c r="BY288" s="62">
        <v>0.74</v>
      </c>
      <c r="BZ288" s="62">
        <v>0.83</v>
      </c>
      <c r="CA288" s="62">
        <v>0.72</v>
      </c>
      <c r="CB288" s="62">
        <v>0.91</v>
      </c>
      <c r="CC288" s="62">
        <v>0.69</v>
      </c>
      <c r="CD288" s="62">
        <v>0.71</v>
      </c>
      <c r="CE288" s="62" t="s">
        <v>282</v>
      </c>
      <c r="CF288" s="62">
        <v>0.93</v>
      </c>
      <c r="CG288" s="62">
        <v>0.82</v>
      </c>
      <c r="CH288" s="62">
        <v>1</v>
      </c>
      <c r="CI288" s="62">
        <v>0.91</v>
      </c>
      <c r="CJ288" s="62">
        <v>0.63</v>
      </c>
      <c r="CK288" s="62">
        <v>0.6</v>
      </c>
      <c r="CL288" s="62">
        <v>0.92</v>
      </c>
      <c r="CM288" s="62">
        <v>0.87</v>
      </c>
      <c r="CN288" s="62">
        <v>0.88</v>
      </c>
      <c r="CO288" s="62">
        <v>0.87</v>
      </c>
      <c r="CP288" s="62">
        <v>0.9</v>
      </c>
      <c r="CQ288" s="62">
        <v>1</v>
      </c>
      <c r="CR288" s="62">
        <v>0.85</v>
      </c>
      <c r="CS288" s="62">
        <v>1</v>
      </c>
      <c r="CT288" s="62">
        <v>1</v>
      </c>
      <c r="CU288" s="62">
        <v>0.96</v>
      </c>
      <c r="CV288" s="62">
        <v>0.75</v>
      </c>
      <c r="CW288" s="62">
        <v>0.89</v>
      </c>
      <c r="CX288" s="62">
        <v>0.88</v>
      </c>
      <c r="CY288" s="62">
        <v>0.95</v>
      </c>
      <c r="CZ288" s="62">
        <v>0.88</v>
      </c>
      <c r="DA288" s="62">
        <v>0.93</v>
      </c>
      <c r="DB288" s="62">
        <v>1</v>
      </c>
      <c r="DC288" s="62">
        <v>0.63</v>
      </c>
      <c r="DD288" s="62">
        <v>0.72</v>
      </c>
      <c r="DE288" s="62">
        <v>0.8</v>
      </c>
      <c r="DF288" s="62">
        <v>0.82</v>
      </c>
      <c r="DG288" s="62">
        <v>0.8</v>
      </c>
      <c r="DH288" s="62">
        <v>0.82</v>
      </c>
      <c r="DI288" s="62">
        <v>0.53</v>
      </c>
      <c r="DJ288" s="62">
        <v>0.77</v>
      </c>
      <c r="DK288" s="62">
        <v>1</v>
      </c>
      <c r="DL288" s="62">
        <v>0.77</v>
      </c>
      <c r="DM288" s="62" t="s">
        <v>282</v>
      </c>
      <c r="DN288" s="62">
        <v>0.96</v>
      </c>
      <c r="DO288" s="62">
        <v>0.85</v>
      </c>
      <c r="DP288" s="62">
        <v>0.81</v>
      </c>
      <c r="DQ288" s="62">
        <v>0.81</v>
      </c>
      <c r="DR288" s="62">
        <v>0.94</v>
      </c>
      <c r="DS288" s="62">
        <v>0.95</v>
      </c>
      <c r="DT288" s="62">
        <v>0.98</v>
      </c>
      <c r="DU288" s="62">
        <v>0.47</v>
      </c>
      <c r="DV288" s="62">
        <v>0.87</v>
      </c>
      <c r="DW288" s="62">
        <v>0.79</v>
      </c>
      <c r="DX288" s="62">
        <v>0.84</v>
      </c>
      <c r="DY288" s="62">
        <v>0.77</v>
      </c>
      <c r="DZ288" s="62">
        <v>0.9</v>
      </c>
      <c r="EA288" s="62">
        <v>0.64</v>
      </c>
      <c r="EB288" s="62">
        <v>0.8</v>
      </c>
      <c r="EC288" s="62">
        <v>0.8</v>
      </c>
      <c r="ED288" s="62">
        <v>0.93</v>
      </c>
      <c r="EE288" s="62">
        <v>0.91</v>
      </c>
      <c r="EF288" s="62">
        <v>0.71</v>
      </c>
      <c r="EG288" s="62">
        <v>0.94</v>
      </c>
      <c r="EH288" s="62">
        <v>0.86</v>
      </c>
      <c r="EI288" s="62">
        <v>0.88</v>
      </c>
      <c r="EJ288" s="62">
        <v>0.81</v>
      </c>
      <c r="EK288" s="62">
        <v>0.98</v>
      </c>
      <c r="EL288" s="62">
        <v>0.81</v>
      </c>
      <c r="EM288" s="62">
        <v>0.88</v>
      </c>
      <c r="EN288" s="62">
        <v>0.88</v>
      </c>
      <c r="EO288" s="62">
        <v>0.96</v>
      </c>
      <c r="EP288" s="62">
        <v>0.76</v>
      </c>
      <c r="EQ288" s="62">
        <v>0.85</v>
      </c>
      <c r="ER288" s="62">
        <v>0.84</v>
      </c>
      <c r="ES288" s="62">
        <v>0.81</v>
      </c>
      <c r="ET288" s="62">
        <v>0.88</v>
      </c>
      <c r="EU288" s="62">
        <v>0.93</v>
      </c>
      <c r="EV288" s="62">
        <v>0.98</v>
      </c>
      <c r="EW288" s="62">
        <v>0.84</v>
      </c>
      <c r="EX288" s="62">
        <v>0.86</v>
      </c>
      <c r="EY288" s="62">
        <v>1</v>
      </c>
      <c r="EZ288" s="62">
        <v>0.88</v>
      </c>
      <c r="FA288" s="62">
        <v>0.94</v>
      </c>
      <c r="FB288" s="62">
        <v>0.88</v>
      </c>
      <c r="FC288" s="62">
        <v>0.81</v>
      </c>
      <c r="FD288" s="62">
        <v>0.85</v>
      </c>
      <c r="FE288" s="62">
        <v>0.93</v>
      </c>
      <c r="FF288" s="62">
        <v>0.93</v>
      </c>
      <c r="FG288" s="62">
        <v>0.88</v>
      </c>
      <c r="FH288" s="62">
        <v>0.89</v>
      </c>
      <c r="FI288" s="62">
        <v>0.89</v>
      </c>
    </row>
    <row r="289" spans="1:165" x14ac:dyDescent="0.25">
      <c r="A289">
        <v>3</v>
      </c>
      <c r="B289" s="62" t="s">
        <v>309</v>
      </c>
      <c r="C289" s="62">
        <v>0.28999999999999998</v>
      </c>
      <c r="D289" s="62">
        <v>0.35</v>
      </c>
      <c r="E289" s="62">
        <v>0.24</v>
      </c>
      <c r="F289" s="62">
        <v>0.25</v>
      </c>
      <c r="G289" s="62">
        <v>0.3</v>
      </c>
      <c r="H289" s="62">
        <v>0.27</v>
      </c>
      <c r="I289" s="62">
        <v>0.28000000000000003</v>
      </c>
      <c r="J289" s="62">
        <v>0.38</v>
      </c>
      <c r="K289" s="62">
        <v>0.25</v>
      </c>
      <c r="L289" s="62">
        <v>0.31</v>
      </c>
      <c r="M289" s="62">
        <v>0.26</v>
      </c>
      <c r="N289" s="62" t="s">
        <v>282</v>
      </c>
      <c r="O289" s="62">
        <v>0.36</v>
      </c>
      <c r="P289" s="62" t="s">
        <v>73</v>
      </c>
      <c r="Q289" s="62">
        <v>0.66</v>
      </c>
      <c r="R289" s="62">
        <v>0.56999999999999995</v>
      </c>
      <c r="S289" s="62">
        <v>0.38</v>
      </c>
      <c r="T289" s="62">
        <v>0</v>
      </c>
      <c r="U289" s="62">
        <v>0.5</v>
      </c>
      <c r="V289" s="62">
        <v>0.24</v>
      </c>
      <c r="W289" s="62">
        <v>0.17</v>
      </c>
      <c r="X289" s="62">
        <v>0.17</v>
      </c>
      <c r="Y289" s="62">
        <v>0.19</v>
      </c>
      <c r="Z289" s="62">
        <v>0.5</v>
      </c>
      <c r="AA289" s="62">
        <v>0</v>
      </c>
      <c r="AB289" s="62" t="s">
        <v>73</v>
      </c>
      <c r="AC289" s="62">
        <v>0.33</v>
      </c>
      <c r="AD289" s="62" t="s">
        <v>73</v>
      </c>
      <c r="AE289" s="62">
        <v>0.4</v>
      </c>
      <c r="AF289" s="62">
        <v>0.37</v>
      </c>
      <c r="AG289" s="62">
        <v>0.14000000000000001</v>
      </c>
      <c r="AH289" s="62" t="s">
        <v>73</v>
      </c>
      <c r="AI289" s="62">
        <v>0.15</v>
      </c>
      <c r="AJ289" s="62">
        <v>0.22</v>
      </c>
      <c r="AK289" s="62">
        <v>0.43</v>
      </c>
      <c r="AL289" s="62">
        <v>0.16</v>
      </c>
      <c r="AM289" s="62">
        <v>0.31</v>
      </c>
      <c r="AN289" s="62">
        <v>0.35</v>
      </c>
      <c r="AO289" s="62">
        <v>0.37</v>
      </c>
      <c r="AP289" s="62" t="s">
        <v>73</v>
      </c>
      <c r="AQ289" s="62">
        <v>0.21</v>
      </c>
      <c r="AR289" s="62">
        <v>0.46</v>
      </c>
      <c r="AS289" s="62">
        <v>0.32</v>
      </c>
      <c r="AT289" s="62">
        <v>0.13</v>
      </c>
      <c r="AU289" s="62">
        <v>0.15</v>
      </c>
      <c r="AV289" s="62">
        <v>0.24</v>
      </c>
      <c r="AW289" s="62">
        <v>0.61</v>
      </c>
      <c r="AX289" s="62" t="s">
        <v>73</v>
      </c>
      <c r="AY289" s="62">
        <v>0.27</v>
      </c>
      <c r="AZ289" s="62">
        <v>0.17</v>
      </c>
      <c r="BA289" s="62">
        <v>0.3</v>
      </c>
      <c r="BB289" s="62">
        <v>0.14000000000000001</v>
      </c>
      <c r="BC289" s="62">
        <v>0.2</v>
      </c>
      <c r="BD289" s="62" t="s">
        <v>73</v>
      </c>
      <c r="BE289" s="62">
        <v>0.39</v>
      </c>
      <c r="BF289" s="62">
        <v>0.18</v>
      </c>
      <c r="BG289" s="62" t="s">
        <v>73</v>
      </c>
      <c r="BH289" s="62">
        <v>0.8</v>
      </c>
      <c r="BI289" s="62">
        <v>0.23</v>
      </c>
      <c r="BJ289" s="62">
        <v>0</v>
      </c>
      <c r="BK289" s="62">
        <v>0.18</v>
      </c>
      <c r="BL289" s="62">
        <v>0.37</v>
      </c>
      <c r="BM289" s="62">
        <v>0.34</v>
      </c>
      <c r="BN289" s="62">
        <v>0.86</v>
      </c>
      <c r="BO289" s="62">
        <v>0.28000000000000003</v>
      </c>
      <c r="BP289" s="62">
        <v>0.15</v>
      </c>
      <c r="BQ289" s="62">
        <v>0.24</v>
      </c>
      <c r="BR289" s="62">
        <v>0.34</v>
      </c>
      <c r="BS289" s="62">
        <v>0.38</v>
      </c>
      <c r="BT289" s="62">
        <v>0.48</v>
      </c>
      <c r="BU289" s="62">
        <v>0</v>
      </c>
      <c r="BV289" s="62" t="s">
        <v>73</v>
      </c>
      <c r="BW289" s="62">
        <v>0.49</v>
      </c>
      <c r="BX289" s="62">
        <v>0.06</v>
      </c>
      <c r="BY289" s="62">
        <v>0.33</v>
      </c>
      <c r="BZ289" s="62">
        <v>0.24</v>
      </c>
      <c r="CA289" s="62">
        <v>0.15</v>
      </c>
      <c r="CB289" s="62">
        <v>0.28999999999999998</v>
      </c>
      <c r="CC289" s="62">
        <v>0.47</v>
      </c>
      <c r="CD289" s="62">
        <v>0.15</v>
      </c>
      <c r="CE289" s="62" t="s">
        <v>282</v>
      </c>
      <c r="CF289" s="62">
        <v>0.28000000000000003</v>
      </c>
      <c r="CG289" s="62">
        <v>0.39</v>
      </c>
      <c r="CH289" s="62">
        <v>0.36</v>
      </c>
      <c r="CI289" s="62">
        <v>0.43</v>
      </c>
      <c r="CJ289" s="62">
        <v>0</v>
      </c>
      <c r="CK289" s="62" t="s">
        <v>73</v>
      </c>
      <c r="CL289" s="62">
        <v>0</v>
      </c>
      <c r="CM289" s="62" t="s">
        <v>73</v>
      </c>
      <c r="CN289" s="62">
        <v>0.4</v>
      </c>
      <c r="CO289" s="62">
        <v>0.26</v>
      </c>
      <c r="CP289" s="62">
        <v>0.63</v>
      </c>
      <c r="CQ289" s="62">
        <v>0.47</v>
      </c>
      <c r="CR289" s="62">
        <v>0.26</v>
      </c>
      <c r="CS289" s="62">
        <v>0</v>
      </c>
      <c r="CT289" s="62">
        <v>0.47</v>
      </c>
      <c r="CU289" s="62">
        <v>0.46</v>
      </c>
      <c r="CV289" s="62">
        <v>0.16</v>
      </c>
      <c r="CW289" s="62">
        <v>0.16</v>
      </c>
      <c r="CX289" s="62">
        <v>0.13</v>
      </c>
      <c r="CY289" s="62">
        <v>0.42</v>
      </c>
      <c r="CZ289" s="62">
        <v>0.19</v>
      </c>
      <c r="DA289" s="62">
        <v>0.28999999999999998</v>
      </c>
      <c r="DB289" s="62">
        <v>0.3</v>
      </c>
      <c r="DC289" s="62">
        <v>0.32</v>
      </c>
      <c r="DD289" s="62">
        <v>0.47</v>
      </c>
      <c r="DE289" s="62">
        <v>0.48</v>
      </c>
      <c r="DF289" s="62">
        <v>0.28999999999999998</v>
      </c>
      <c r="DG289" s="62">
        <v>0.54</v>
      </c>
      <c r="DH289" s="62">
        <v>0.37</v>
      </c>
      <c r="DI289" s="62">
        <v>0.37</v>
      </c>
      <c r="DJ289" s="62">
        <v>0.28000000000000003</v>
      </c>
      <c r="DK289" s="62">
        <v>0.12</v>
      </c>
      <c r="DL289" s="62">
        <v>0.23</v>
      </c>
      <c r="DM289" s="62" t="s">
        <v>282</v>
      </c>
      <c r="DN289" s="62">
        <v>0.2</v>
      </c>
      <c r="DO289" s="62">
        <v>0.42</v>
      </c>
      <c r="DP289" s="62">
        <v>0.44</v>
      </c>
      <c r="DQ289" s="62">
        <v>0.42</v>
      </c>
      <c r="DR289" s="62">
        <v>0</v>
      </c>
      <c r="DS289" s="62" t="s">
        <v>73</v>
      </c>
      <c r="DT289" s="62" t="s">
        <v>73</v>
      </c>
      <c r="DU289" s="62" t="s">
        <v>73</v>
      </c>
      <c r="DV289" s="62" t="s">
        <v>73</v>
      </c>
      <c r="DW289" s="62">
        <v>0.28999999999999998</v>
      </c>
      <c r="DX289" s="62">
        <v>0.18</v>
      </c>
      <c r="DY289" s="62">
        <v>0.2</v>
      </c>
      <c r="DZ289" s="62">
        <v>0.53</v>
      </c>
      <c r="EA289" s="62">
        <v>0.24</v>
      </c>
      <c r="EB289" s="62">
        <v>0.35</v>
      </c>
      <c r="EC289" s="62">
        <v>0.5</v>
      </c>
      <c r="ED289" s="62">
        <v>0.39</v>
      </c>
      <c r="EE289" s="62">
        <v>0.2</v>
      </c>
      <c r="EF289" s="62">
        <v>0.27</v>
      </c>
      <c r="EG289" s="62" t="s">
        <v>73</v>
      </c>
      <c r="EH289" s="62">
        <v>0.17</v>
      </c>
      <c r="EI289" s="62">
        <v>0.12</v>
      </c>
      <c r="EJ289" s="62">
        <v>0.23</v>
      </c>
      <c r="EK289" s="62">
        <v>0.14000000000000001</v>
      </c>
      <c r="EL289" s="62">
        <v>0.28000000000000003</v>
      </c>
      <c r="EM289" s="62" t="s">
        <v>73</v>
      </c>
      <c r="EN289" s="62">
        <v>0.56000000000000005</v>
      </c>
      <c r="EO289" s="62" t="s">
        <v>73</v>
      </c>
      <c r="EP289" s="62">
        <v>0.14000000000000001</v>
      </c>
      <c r="EQ289" s="62" t="s">
        <v>73</v>
      </c>
      <c r="ER289" s="62">
        <v>0.51</v>
      </c>
      <c r="ES289" s="62">
        <v>0.21</v>
      </c>
      <c r="ET289" s="62">
        <v>0.34</v>
      </c>
      <c r="EU289" s="62">
        <v>0.46</v>
      </c>
      <c r="EV289" s="62" t="s">
        <v>73</v>
      </c>
      <c r="EW289" s="62">
        <v>0.41</v>
      </c>
      <c r="EX289" s="62">
        <v>0.62</v>
      </c>
      <c r="EY289" s="62" t="s">
        <v>73</v>
      </c>
      <c r="EZ289" s="62">
        <v>0.39</v>
      </c>
      <c r="FA289" s="62">
        <v>0.38</v>
      </c>
      <c r="FB289" s="62">
        <v>0.28000000000000003</v>
      </c>
      <c r="FC289" s="62">
        <v>0.11</v>
      </c>
      <c r="FD289" s="62">
        <v>0.23</v>
      </c>
      <c r="FE289" s="62">
        <v>0.36</v>
      </c>
      <c r="FF289" s="62">
        <v>0.41</v>
      </c>
      <c r="FG289" s="62">
        <v>0.41</v>
      </c>
      <c r="FH289" s="62">
        <v>0.19</v>
      </c>
      <c r="FI289" s="62">
        <v>0.31</v>
      </c>
    </row>
    <row r="290" spans="1:165" x14ac:dyDescent="0.25">
      <c r="A290">
        <v>3</v>
      </c>
      <c r="B290" s="62" t="s">
        <v>312</v>
      </c>
      <c r="C290" s="62" t="s">
        <v>74</v>
      </c>
      <c r="D290" s="62" t="s">
        <v>73</v>
      </c>
      <c r="E290" s="62" t="s">
        <v>73</v>
      </c>
      <c r="F290" s="62">
        <v>0</v>
      </c>
      <c r="G290" s="62">
        <v>0</v>
      </c>
      <c r="H290" s="62" t="s">
        <v>73</v>
      </c>
      <c r="I290" s="62" t="s">
        <v>73</v>
      </c>
      <c r="J290" s="62" t="s">
        <v>73</v>
      </c>
      <c r="K290" s="62" t="s">
        <v>73</v>
      </c>
      <c r="L290" s="62">
        <v>0</v>
      </c>
      <c r="M290" s="62">
        <v>0</v>
      </c>
      <c r="N290" s="62" t="s">
        <v>282</v>
      </c>
      <c r="O290" s="62">
        <v>0</v>
      </c>
      <c r="P290" s="62">
        <v>0</v>
      </c>
      <c r="Q290" s="62">
        <v>0</v>
      </c>
      <c r="R290" s="62">
        <v>0</v>
      </c>
      <c r="S290" s="62">
        <v>0</v>
      </c>
      <c r="T290" s="62">
        <v>0</v>
      </c>
      <c r="U290" s="62">
        <v>0</v>
      </c>
      <c r="V290" s="62">
        <v>0</v>
      </c>
      <c r="W290" s="62">
        <v>0</v>
      </c>
      <c r="X290" s="62">
        <v>0</v>
      </c>
      <c r="Y290" s="62">
        <v>0</v>
      </c>
      <c r="Z290" s="62">
        <v>0</v>
      </c>
      <c r="AA290" s="62">
        <v>0</v>
      </c>
      <c r="AB290" s="62">
        <v>0</v>
      </c>
      <c r="AC290" s="62">
        <v>0</v>
      </c>
      <c r="AD290" s="62">
        <v>0</v>
      </c>
      <c r="AE290" s="62">
        <v>0</v>
      </c>
      <c r="AF290" s="62">
        <v>0</v>
      </c>
      <c r="AG290" s="62">
        <v>0</v>
      </c>
      <c r="AH290" s="62">
        <v>0</v>
      </c>
      <c r="AI290" s="62">
        <v>0</v>
      </c>
      <c r="AJ290" s="62">
        <v>0</v>
      </c>
      <c r="AK290" s="62">
        <v>0</v>
      </c>
      <c r="AL290" s="62">
        <v>0</v>
      </c>
      <c r="AM290" s="62">
        <v>0</v>
      </c>
      <c r="AN290" s="62">
        <v>0</v>
      </c>
      <c r="AO290" s="62">
        <v>0</v>
      </c>
      <c r="AP290" s="62" t="s">
        <v>73</v>
      </c>
      <c r="AQ290" s="62">
        <v>0</v>
      </c>
      <c r="AR290" s="62">
        <v>0</v>
      </c>
      <c r="AS290" s="62" t="s">
        <v>73</v>
      </c>
      <c r="AT290" s="62">
        <v>0</v>
      </c>
      <c r="AU290" s="62">
        <v>0</v>
      </c>
      <c r="AV290" s="62">
        <v>0</v>
      </c>
      <c r="AW290" s="62">
        <v>0</v>
      </c>
      <c r="AX290" s="62">
        <v>0</v>
      </c>
      <c r="AY290" s="62">
        <v>0</v>
      </c>
      <c r="AZ290" s="62">
        <v>0</v>
      </c>
      <c r="BA290" s="62">
        <v>0</v>
      </c>
      <c r="BB290" s="62">
        <v>0</v>
      </c>
      <c r="BC290" s="62">
        <v>0</v>
      </c>
      <c r="BD290" s="62">
        <v>0</v>
      </c>
      <c r="BE290" s="62">
        <v>0</v>
      </c>
      <c r="BF290" s="62">
        <v>0</v>
      </c>
      <c r="BG290" s="62">
        <v>0</v>
      </c>
      <c r="BH290" s="62">
        <v>0</v>
      </c>
      <c r="BI290" s="62">
        <v>0</v>
      </c>
      <c r="BJ290" s="62">
        <v>0</v>
      </c>
      <c r="BK290" s="62">
        <v>0</v>
      </c>
      <c r="BL290" s="62">
        <v>0</v>
      </c>
      <c r="BM290" s="62">
        <v>0</v>
      </c>
      <c r="BN290" s="62">
        <v>0</v>
      </c>
      <c r="BO290" s="62">
        <v>0</v>
      </c>
      <c r="BP290" s="62">
        <v>0</v>
      </c>
      <c r="BQ290" s="62">
        <v>0</v>
      </c>
      <c r="BR290" s="62">
        <v>0</v>
      </c>
      <c r="BS290" s="62">
        <v>0</v>
      </c>
      <c r="BT290" s="62">
        <v>0</v>
      </c>
      <c r="BU290" s="62">
        <v>0</v>
      </c>
      <c r="BV290" s="62">
        <v>0</v>
      </c>
      <c r="BW290" s="62">
        <v>0</v>
      </c>
      <c r="BX290" s="62">
        <v>0</v>
      </c>
      <c r="BY290" s="62">
        <v>0</v>
      </c>
      <c r="BZ290" s="62">
        <v>0</v>
      </c>
      <c r="CA290" s="62">
        <v>0</v>
      </c>
      <c r="CB290" s="62">
        <v>0</v>
      </c>
      <c r="CC290" s="62">
        <v>0</v>
      </c>
      <c r="CD290" s="62">
        <v>0</v>
      </c>
      <c r="CE290" s="62" t="s">
        <v>282</v>
      </c>
      <c r="CF290" s="62">
        <v>0</v>
      </c>
      <c r="CG290" s="62" t="s">
        <v>73</v>
      </c>
      <c r="CH290" s="62">
        <v>0</v>
      </c>
      <c r="CI290" s="62">
        <v>0</v>
      </c>
      <c r="CJ290" s="62">
        <v>0</v>
      </c>
      <c r="CK290" s="62">
        <v>0</v>
      </c>
      <c r="CL290" s="62">
        <v>0</v>
      </c>
      <c r="CM290" s="62">
        <v>0</v>
      </c>
      <c r="CN290" s="62">
        <v>0</v>
      </c>
      <c r="CO290" s="62">
        <v>0</v>
      </c>
      <c r="CP290" s="62">
        <v>0</v>
      </c>
      <c r="CQ290" s="62">
        <v>0</v>
      </c>
      <c r="CR290" s="62">
        <v>0</v>
      </c>
      <c r="CS290" s="62">
        <v>0</v>
      </c>
      <c r="CT290" s="62">
        <v>0</v>
      </c>
      <c r="CU290" s="62">
        <v>0</v>
      </c>
      <c r="CV290" s="62">
        <v>0</v>
      </c>
      <c r="CW290" s="62">
        <v>0</v>
      </c>
      <c r="CX290" s="62">
        <v>0</v>
      </c>
      <c r="CY290" s="62">
        <v>0</v>
      </c>
      <c r="CZ290" s="62">
        <v>0</v>
      </c>
      <c r="DA290" s="62">
        <v>0</v>
      </c>
      <c r="DB290" s="62">
        <v>0</v>
      </c>
      <c r="DC290" s="62">
        <v>0</v>
      </c>
      <c r="DD290" s="62">
        <v>0</v>
      </c>
      <c r="DE290" s="62">
        <v>0</v>
      </c>
      <c r="DF290" s="62">
        <v>0</v>
      </c>
      <c r="DG290" s="62">
        <v>0</v>
      </c>
      <c r="DH290" s="62" t="s">
        <v>73</v>
      </c>
      <c r="DI290" s="62">
        <v>0</v>
      </c>
      <c r="DJ290" s="62">
        <v>0</v>
      </c>
      <c r="DK290" s="62">
        <v>0</v>
      </c>
      <c r="DL290" s="62">
        <v>0</v>
      </c>
      <c r="DM290" s="62" t="s">
        <v>282</v>
      </c>
      <c r="DN290" s="62">
        <v>0</v>
      </c>
      <c r="DO290" s="62">
        <v>0</v>
      </c>
      <c r="DP290" s="62">
        <v>0</v>
      </c>
      <c r="DQ290" s="62">
        <v>0</v>
      </c>
      <c r="DR290" s="62">
        <v>0</v>
      </c>
      <c r="DS290" s="62">
        <v>0</v>
      </c>
      <c r="DT290" s="62">
        <v>0</v>
      </c>
      <c r="DU290" s="62">
        <v>0</v>
      </c>
      <c r="DV290" s="62">
        <v>0</v>
      </c>
      <c r="DW290" s="62">
        <v>0</v>
      </c>
      <c r="DX290" s="62">
        <v>0</v>
      </c>
      <c r="DY290" s="62">
        <v>0</v>
      </c>
      <c r="DZ290" s="62">
        <v>0</v>
      </c>
      <c r="EA290" s="62" t="s">
        <v>73</v>
      </c>
      <c r="EB290" s="62">
        <v>0</v>
      </c>
      <c r="EC290" s="62">
        <v>0</v>
      </c>
      <c r="ED290" s="62">
        <v>0</v>
      </c>
      <c r="EE290" s="62">
        <v>0</v>
      </c>
      <c r="EF290" s="62" t="s">
        <v>73</v>
      </c>
      <c r="EG290" s="62">
        <v>0</v>
      </c>
      <c r="EH290" s="62">
        <v>0</v>
      </c>
      <c r="EI290" s="62" t="s">
        <v>73</v>
      </c>
      <c r="EJ290" s="62">
        <v>0</v>
      </c>
      <c r="EK290" s="62">
        <v>0</v>
      </c>
      <c r="EL290" s="62">
        <v>0</v>
      </c>
      <c r="EM290" s="62">
        <v>0</v>
      </c>
      <c r="EN290" s="62">
        <v>0</v>
      </c>
      <c r="EO290" s="62">
        <v>0</v>
      </c>
      <c r="EP290" s="62">
        <v>0</v>
      </c>
      <c r="EQ290" s="62">
        <v>0</v>
      </c>
      <c r="ER290" s="62">
        <v>0</v>
      </c>
      <c r="ES290" s="62">
        <v>0</v>
      </c>
      <c r="ET290" s="62">
        <v>0</v>
      </c>
      <c r="EU290" s="62">
        <v>0</v>
      </c>
      <c r="EV290" s="62">
        <v>0</v>
      </c>
      <c r="EW290" s="62">
        <v>0</v>
      </c>
      <c r="EX290" s="62">
        <v>0</v>
      </c>
      <c r="EY290" s="62" t="s">
        <v>73</v>
      </c>
      <c r="EZ290" s="62">
        <v>0</v>
      </c>
      <c r="FA290" s="62">
        <v>0</v>
      </c>
      <c r="FB290" s="62">
        <v>0</v>
      </c>
      <c r="FC290" s="62">
        <v>0</v>
      </c>
      <c r="FD290" s="62" t="s">
        <v>73</v>
      </c>
      <c r="FE290" s="62">
        <v>0</v>
      </c>
      <c r="FF290" s="62">
        <v>0</v>
      </c>
      <c r="FG290" s="62" t="s">
        <v>73</v>
      </c>
      <c r="FH290" s="62">
        <v>0</v>
      </c>
      <c r="FI290" s="62">
        <v>0</v>
      </c>
    </row>
    <row r="291" spans="1:165" x14ac:dyDescent="0.25">
      <c r="A291">
        <v>3</v>
      </c>
      <c r="B291" s="62" t="s">
        <v>315</v>
      </c>
      <c r="C291" s="62">
        <v>0.03</v>
      </c>
      <c r="D291" s="62">
        <v>0.02</v>
      </c>
      <c r="E291" s="62">
        <v>0.03</v>
      </c>
      <c r="F291" s="62">
        <v>0.03</v>
      </c>
      <c r="G291" s="62">
        <v>7.0000000000000007E-2</v>
      </c>
      <c r="H291" s="62">
        <v>0.03</v>
      </c>
      <c r="I291" s="62">
        <v>0.01</v>
      </c>
      <c r="J291" s="62">
        <v>0.02</v>
      </c>
      <c r="K291" s="62">
        <v>0.01</v>
      </c>
      <c r="L291" s="62">
        <v>0.03</v>
      </c>
      <c r="M291" s="62">
        <v>0.04</v>
      </c>
      <c r="N291" s="62" t="s">
        <v>282</v>
      </c>
      <c r="O291" s="62">
        <v>0</v>
      </c>
      <c r="P291" s="62">
        <v>0</v>
      </c>
      <c r="Q291" s="62">
        <v>0</v>
      </c>
      <c r="R291" s="62">
        <v>0</v>
      </c>
      <c r="S291" s="62" t="s">
        <v>73</v>
      </c>
      <c r="T291" s="62">
        <v>0</v>
      </c>
      <c r="U291" s="62">
        <v>0</v>
      </c>
      <c r="V291" s="62">
        <v>0</v>
      </c>
      <c r="W291" s="62" t="s">
        <v>73</v>
      </c>
      <c r="X291" s="62" t="s">
        <v>73</v>
      </c>
      <c r="Y291" s="62" t="s">
        <v>73</v>
      </c>
      <c r="Z291" s="62">
        <v>0</v>
      </c>
      <c r="AA291" s="62">
        <v>0</v>
      </c>
      <c r="AB291" s="62">
        <v>0</v>
      </c>
      <c r="AC291" s="62" t="s">
        <v>73</v>
      </c>
      <c r="AD291" s="62">
        <v>0</v>
      </c>
      <c r="AE291" s="62">
        <v>0</v>
      </c>
      <c r="AF291" s="62">
        <v>0</v>
      </c>
      <c r="AG291" s="62">
        <v>0</v>
      </c>
      <c r="AH291" s="62">
        <v>0</v>
      </c>
      <c r="AI291" s="62">
        <v>0.46</v>
      </c>
      <c r="AJ291" s="62">
        <v>0</v>
      </c>
      <c r="AK291" s="62">
        <v>0</v>
      </c>
      <c r="AL291" s="62" t="s">
        <v>73</v>
      </c>
      <c r="AM291" s="62">
        <v>0</v>
      </c>
      <c r="AN291" s="62" t="s">
        <v>73</v>
      </c>
      <c r="AO291" s="62" t="s">
        <v>73</v>
      </c>
      <c r="AP291" s="62" t="s">
        <v>73</v>
      </c>
      <c r="AQ291" s="62">
        <v>0</v>
      </c>
      <c r="AR291" s="62" t="s">
        <v>73</v>
      </c>
      <c r="AS291" s="62" t="s">
        <v>73</v>
      </c>
      <c r="AT291" s="62" t="s">
        <v>73</v>
      </c>
      <c r="AU291" s="62" t="s">
        <v>73</v>
      </c>
      <c r="AV291" s="62" t="s">
        <v>73</v>
      </c>
      <c r="AW291" s="62" t="s">
        <v>73</v>
      </c>
      <c r="AX291" s="62" t="s">
        <v>73</v>
      </c>
      <c r="AY291" s="62">
        <v>0</v>
      </c>
      <c r="AZ291" s="62">
        <v>0</v>
      </c>
      <c r="BA291" s="62" t="s">
        <v>73</v>
      </c>
      <c r="BB291" s="62">
        <v>0.23</v>
      </c>
      <c r="BC291" s="62">
        <v>0.04</v>
      </c>
      <c r="BD291" s="62" t="s">
        <v>73</v>
      </c>
      <c r="BE291" s="62" t="s">
        <v>73</v>
      </c>
      <c r="BF291" s="62" t="s">
        <v>73</v>
      </c>
      <c r="BG291" s="62">
        <v>0</v>
      </c>
      <c r="BH291" s="62">
        <v>0</v>
      </c>
      <c r="BI291" s="62">
        <v>0</v>
      </c>
      <c r="BJ291" s="62">
        <v>0</v>
      </c>
      <c r="BK291" s="62" t="s">
        <v>73</v>
      </c>
      <c r="BL291" s="62" t="s">
        <v>73</v>
      </c>
      <c r="BM291" s="62" t="s">
        <v>73</v>
      </c>
      <c r="BN291" s="62">
        <v>0</v>
      </c>
      <c r="BO291" s="62">
        <v>0</v>
      </c>
      <c r="BP291" s="62" t="s">
        <v>73</v>
      </c>
      <c r="BQ291" s="62" t="s">
        <v>73</v>
      </c>
      <c r="BR291" s="62">
        <v>0</v>
      </c>
      <c r="BS291" s="62">
        <v>0.08</v>
      </c>
      <c r="BT291" s="62" t="s">
        <v>73</v>
      </c>
      <c r="BU291" s="62">
        <v>0</v>
      </c>
      <c r="BV291" s="62" t="s">
        <v>73</v>
      </c>
      <c r="BW291" s="62" t="s">
        <v>73</v>
      </c>
      <c r="BX291" s="62" t="s">
        <v>73</v>
      </c>
      <c r="BY291" s="62" t="s">
        <v>73</v>
      </c>
      <c r="BZ291" s="62" t="s">
        <v>73</v>
      </c>
      <c r="CA291" s="62" t="s">
        <v>73</v>
      </c>
      <c r="CB291" s="62" t="s">
        <v>73</v>
      </c>
      <c r="CC291" s="62" t="s">
        <v>73</v>
      </c>
      <c r="CD291" s="62" t="s">
        <v>73</v>
      </c>
      <c r="CE291" s="62" t="s">
        <v>282</v>
      </c>
      <c r="CF291" s="62" t="s">
        <v>73</v>
      </c>
      <c r="CG291" s="62" t="s">
        <v>73</v>
      </c>
      <c r="CH291" s="62">
        <v>0</v>
      </c>
      <c r="CI291" s="62">
        <v>0</v>
      </c>
      <c r="CJ291" s="62">
        <v>0</v>
      </c>
      <c r="CK291" s="62" t="s">
        <v>73</v>
      </c>
      <c r="CL291" s="62">
        <v>0</v>
      </c>
      <c r="CM291" s="62">
        <v>0</v>
      </c>
      <c r="CN291" s="62" t="s">
        <v>73</v>
      </c>
      <c r="CO291" s="62" t="s">
        <v>73</v>
      </c>
      <c r="CP291" s="62">
        <v>0</v>
      </c>
      <c r="CQ291" s="62">
        <v>0</v>
      </c>
      <c r="CR291" s="62" t="s">
        <v>73</v>
      </c>
      <c r="CS291" s="62">
        <v>0</v>
      </c>
      <c r="CT291" s="62">
        <v>0</v>
      </c>
      <c r="CU291" s="62">
        <v>0</v>
      </c>
      <c r="CV291" s="62" t="s">
        <v>73</v>
      </c>
      <c r="CW291" s="62" t="s">
        <v>73</v>
      </c>
      <c r="CX291" s="62">
        <v>0</v>
      </c>
      <c r="CY291" s="62">
        <v>0</v>
      </c>
      <c r="CZ291" s="62" t="s">
        <v>73</v>
      </c>
      <c r="DA291" s="62">
        <v>0</v>
      </c>
      <c r="DB291" s="62">
        <v>0</v>
      </c>
      <c r="DC291" s="62" t="s">
        <v>73</v>
      </c>
      <c r="DD291" s="62">
        <v>0.04</v>
      </c>
      <c r="DE291" s="62" t="s">
        <v>73</v>
      </c>
      <c r="DF291" s="62" t="s">
        <v>73</v>
      </c>
      <c r="DG291" s="62" t="s">
        <v>73</v>
      </c>
      <c r="DH291" s="62" t="s">
        <v>73</v>
      </c>
      <c r="DI291" s="62">
        <v>0</v>
      </c>
      <c r="DJ291" s="62" t="s">
        <v>73</v>
      </c>
      <c r="DK291" s="62">
        <v>0</v>
      </c>
      <c r="DL291" s="62" t="s">
        <v>73</v>
      </c>
      <c r="DM291" s="62" t="s">
        <v>282</v>
      </c>
      <c r="DN291" s="62">
        <v>0.04</v>
      </c>
      <c r="DO291" s="62" t="s">
        <v>73</v>
      </c>
      <c r="DP291" s="62">
        <v>0</v>
      </c>
      <c r="DQ291" s="62">
        <v>0</v>
      </c>
      <c r="DR291" s="62">
        <v>0</v>
      </c>
      <c r="DS291" s="62">
        <v>0</v>
      </c>
      <c r="DT291" s="62" t="s">
        <v>73</v>
      </c>
      <c r="DU291" s="62">
        <v>0</v>
      </c>
      <c r="DV291" s="62" t="s">
        <v>73</v>
      </c>
      <c r="DW291" s="62" t="s">
        <v>73</v>
      </c>
      <c r="DX291" s="62">
        <v>0.05</v>
      </c>
      <c r="DY291" s="62">
        <v>0.11</v>
      </c>
      <c r="DZ291" s="62" t="s">
        <v>73</v>
      </c>
      <c r="EA291" s="62" t="s">
        <v>73</v>
      </c>
      <c r="EB291" s="62">
        <v>0</v>
      </c>
      <c r="EC291" s="62" t="s">
        <v>73</v>
      </c>
      <c r="ED291" s="62" t="s">
        <v>73</v>
      </c>
      <c r="EE291" s="62" t="s">
        <v>73</v>
      </c>
      <c r="EF291" s="62" t="s">
        <v>73</v>
      </c>
      <c r="EG291" s="62">
        <v>0</v>
      </c>
      <c r="EH291" s="62" t="s">
        <v>73</v>
      </c>
      <c r="EI291" s="62" t="s">
        <v>73</v>
      </c>
      <c r="EJ291" s="62" t="s">
        <v>73</v>
      </c>
      <c r="EK291" s="62" t="s">
        <v>73</v>
      </c>
      <c r="EL291" s="62" t="s">
        <v>73</v>
      </c>
      <c r="EM291" s="62">
        <v>0</v>
      </c>
      <c r="EN291" s="62">
        <v>0</v>
      </c>
      <c r="EO291" s="62" t="s">
        <v>73</v>
      </c>
      <c r="EP291" s="62" t="s">
        <v>73</v>
      </c>
      <c r="EQ291" s="62" t="s">
        <v>73</v>
      </c>
      <c r="ER291" s="62" t="s">
        <v>73</v>
      </c>
      <c r="ES291" s="62">
        <v>0</v>
      </c>
      <c r="ET291" s="62" t="s">
        <v>73</v>
      </c>
      <c r="EU291" s="62">
        <v>0</v>
      </c>
      <c r="EV291" s="62">
        <v>0</v>
      </c>
      <c r="EW291" s="62">
        <v>7.0000000000000007E-2</v>
      </c>
      <c r="EX291" s="62" t="s">
        <v>73</v>
      </c>
      <c r="EY291" s="62">
        <v>0</v>
      </c>
      <c r="EZ291" s="62">
        <v>0.05</v>
      </c>
      <c r="FA291" s="62" t="s">
        <v>73</v>
      </c>
      <c r="FB291" s="62" t="s">
        <v>73</v>
      </c>
      <c r="FC291" s="62" t="s">
        <v>73</v>
      </c>
      <c r="FD291" s="62" t="s">
        <v>73</v>
      </c>
      <c r="FE291" s="62">
        <v>0</v>
      </c>
      <c r="FF291" s="62" t="s">
        <v>73</v>
      </c>
      <c r="FG291" s="62" t="s">
        <v>73</v>
      </c>
      <c r="FH291" s="62">
        <v>0</v>
      </c>
      <c r="FI291" s="62">
        <v>0</v>
      </c>
    </row>
    <row r="292" spans="1:165" x14ac:dyDescent="0.25">
      <c r="A292">
        <v>3</v>
      </c>
      <c r="B292" s="62" t="s">
        <v>318</v>
      </c>
      <c r="C292" s="62">
        <v>0.02</v>
      </c>
      <c r="D292" s="62">
        <v>0.05</v>
      </c>
      <c r="E292" s="62" t="s">
        <v>73</v>
      </c>
      <c r="F292" s="62">
        <v>0.04</v>
      </c>
      <c r="G292" s="62">
        <v>0.03</v>
      </c>
      <c r="H292" s="62">
        <v>0.01</v>
      </c>
      <c r="I292" s="62">
        <v>0.01</v>
      </c>
      <c r="J292" s="62">
        <v>0.01</v>
      </c>
      <c r="K292" s="62">
        <v>0.05</v>
      </c>
      <c r="L292" s="62">
        <v>0.02</v>
      </c>
      <c r="M292" s="62">
        <v>0.01</v>
      </c>
      <c r="N292" s="62" t="s">
        <v>282</v>
      </c>
      <c r="O292" s="62" t="s">
        <v>73</v>
      </c>
      <c r="P292" s="62" t="s">
        <v>73</v>
      </c>
      <c r="Q292" s="62">
        <v>0</v>
      </c>
      <c r="R292" s="62" t="s">
        <v>73</v>
      </c>
      <c r="S292" s="62">
        <v>0</v>
      </c>
      <c r="T292" s="62">
        <v>0</v>
      </c>
      <c r="U292" s="62" t="s">
        <v>73</v>
      </c>
      <c r="V292" s="62" t="s">
        <v>73</v>
      </c>
      <c r="W292" s="62" t="s">
        <v>73</v>
      </c>
      <c r="X292" s="62">
        <v>0</v>
      </c>
      <c r="Y292" s="62">
        <v>0</v>
      </c>
      <c r="Z292" s="62">
        <v>0</v>
      </c>
      <c r="AA292" s="62">
        <v>0</v>
      </c>
      <c r="AB292" s="62">
        <v>0</v>
      </c>
      <c r="AC292" s="62">
        <v>0.23</v>
      </c>
      <c r="AD292" s="62">
        <v>0</v>
      </c>
      <c r="AE292" s="62" t="s">
        <v>73</v>
      </c>
      <c r="AF292" s="62">
        <v>0</v>
      </c>
      <c r="AG292" s="62" t="s">
        <v>73</v>
      </c>
      <c r="AH292" s="62">
        <v>0</v>
      </c>
      <c r="AI292" s="62" t="s">
        <v>73</v>
      </c>
      <c r="AJ292" s="62">
        <v>0</v>
      </c>
      <c r="AK292" s="62">
        <v>0</v>
      </c>
      <c r="AL292" s="62" t="s">
        <v>73</v>
      </c>
      <c r="AM292" s="62">
        <v>0</v>
      </c>
      <c r="AN292" s="62">
        <v>0</v>
      </c>
      <c r="AO292" s="62">
        <v>0</v>
      </c>
      <c r="AP292" s="62" t="s">
        <v>73</v>
      </c>
      <c r="AQ292" s="62" t="s">
        <v>73</v>
      </c>
      <c r="AR292" s="62" t="s">
        <v>73</v>
      </c>
      <c r="AS292" s="62">
        <v>0.15</v>
      </c>
      <c r="AT292" s="62" t="s">
        <v>73</v>
      </c>
      <c r="AU292" s="62">
        <v>0</v>
      </c>
      <c r="AV292" s="62" t="s">
        <v>73</v>
      </c>
      <c r="AW292" s="62">
        <v>0</v>
      </c>
      <c r="AX292" s="62">
        <v>0</v>
      </c>
      <c r="AY292" s="62">
        <v>0</v>
      </c>
      <c r="AZ292" s="62">
        <v>0</v>
      </c>
      <c r="BA292" s="62">
        <v>0</v>
      </c>
      <c r="BB292" s="62">
        <v>0</v>
      </c>
      <c r="BC292" s="62" t="s">
        <v>73</v>
      </c>
      <c r="BD292" s="62">
        <v>0</v>
      </c>
      <c r="BE292" s="62">
        <v>0</v>
      </c>
      <c r="BF292" s="62">
        <v>0</v>
      </c>
      <c r="BG292" s="62">
        <v>0</v>
      </c>
      <c r="BH292" s="62">
        <v>0</v>
      </c>
      <c r="BI292" s="62">
        <v>0</v>
      </c>
      <c r="BJ292" s="62">
        <v>0</v>
      </c>
      <c r="BK292" s="62">
        <v>0</v>
      </c>
      <c r="BL292" s="62">
        <v>0</v>
      </c>
      <c r="BM292" s="62">
        <v>0</v>
      </c>
      <c r="BN292" s="62">
        <v>0</v>
      </c>
      <c r="BO292" s="62">
        <v>0</v>
      </c>
      <c r="BP292" s="62">
        <v>0</v>
      </c>
      <c r="BQ292" s="62">
        <v>0</v>
      </c>
      <c r="BR292" s="62" t="s">
        <v>73</v>
      </c>
      <c r="BS292" s="62" t="s">
        <v>73</v>
      </c>
      <c r="BT292" s="62">
        <v>0</v>
      </c>
      <c r="BU292" s="62">
        <v>0</v>
      </c>
      <c r="BV292" s="62" t="s">
        <v>73</v>
      </c>
      <c r="BW292" s="62" t="s">
        <v>73</v>
      </c>
      <c r="BX292" s="62">
        <v>0</v>
      </c>
      <c r="BY292" s="62">
        <v>0.14000000000000001</v>
      </c>
      <c r="BZ292" s="62" t="s">
        <v>73</v>
      </c>
      <c r="CA292" s="62">
        <v>0</v>
      </c>
      <c r="CB292" s="62">
        <v>0</v>
      </c>
      <c r="CC292" s="62" t="s">
        <v>73</v>
      </c>
      <c r="CD292" s="62">
        <v>0</v>
      </c>
      <c r="CE292" s="62" t="s">
        <v>282</v>
      </c>
      <c r="CF292" s="62">
        <v>0</v>
      </c>
      <c r="CG292" s="62">
        <v>0</v>
      </c>
      <c r="CH292" s="62">
        <v>0</v>
      </c>
      <c r="CI292" s="62">
        <v>0</v>
      </c>
      <c r="CJ292" s="62">
        <v>0</v>
      </c>
      <c r="CK292" s="62">
        <v>0</v>
      </c>
      <c r="CL292" s="62">
        <v>0</v>
      </c>
      <c r="CM292" s="62">
        <v>0</v>
      </c>
      <c r="CN292" s="62">
        <v>0</v>
      </c>
      <c r="CO292" s="62">
        <v>0</v>
      </c>
      <c r="CP292" s="62">
        <v>0</v>
      </c>
      <c r="CQ292" s="62">
        <v>0</v>
      </c>
      <c r="CR292" s="62">
        <v>7.0000000000000007E-2</v>
      </c>
      <c r="CS292" s="62">
        <v>0</v>
      </c>
      <c r="CT292" s="62">
        <v>0</v>
      </c>
      <c r="CU292" s="62">
        <v>0</v>
      </c>
      <c r="CV292" s="62">
        <v>0</v>
      </c>
      <c r="CW292" s="62">
        <v>0</v>
      </c>
      <c r="CX292" s="62">
        <v>0</v>
      </c>
      <c r="CY292" s="62">
        <v>0</v>
      </c>
      <c r="CZ292" s="62">
        <v>0.27</v>
      </c>
      <c r="DA292" s="62">
        <v>0</v>
      </c>
      <c r="DB292" s="62">
        <v>0</v>
      </c>
      <c r="DC292" s="62">
        <v>0</v>
      </c>
      <c r="DD292" s="62" t="s">
        <v>73</v>
      </c>
      <c r="DE292" s="62">
        <v>0</v>
      </c>
      <c r="DF292" s="62">
        <v>0</v>
      </c>
      <c r="DG292" s="62">
        <v>0</v>
      </c>
      <c r="DH292" s="62" t="s">
        <v>73</v>
      </c>
      <c r="DI292" s="62">
        <v>0</v>
      </c>
      <c r="DJ292" s="62">
        <v>0</v>
      </c>
      <c r="DK292" s="62" t="s">
        <v>73</v>
      </c>
      <c r="DL292" s="62">
        <v>0</v>
      </c>
      <c r="DM292" s="62" t="s">
        <v>282</v>
      </c>
      <c r="DN292" s="62">
        <v>0</v>
      </c>
      <c r="DO292" s="62">
        <v>0</v>
      </c>
      <c r="DP292" s="62" t="s">
        <v>73</v>
      </c>
      <c r="DQ292" s="62">
        <v>0</v>
      </c>
      <c r="DR292" s="62">
        <v>0</v>
      </c>
      <c r="DS292" s="62">
        <v>0</v>
      </c>
      <c r="DT292" s="62">
        <v>0</v>
      </c>
      <c r="DU292" s="62">
        <v>0</v>
      </c>
      <c r="DV292" s="62">
        <v>0</v>
      </c>
      <c r="DW292" s="62">
        <v>0</v>
      </c>
      <c r="DX292" s="62">
        <v>0.11</v>
      </c>
      <c r="DY292" s="62" t="s">
        <v>73</v>
      </c>
      <c r="DZ292" s="62">
        <v>0</v>
      </c>
      <c r="EA292" s="62">
        <v>0</v>
      </c>
      <c r="EB292" s="62">
        <v>0</v>
      </c>
      <c r="EC292" s="62" t="s">
        <v>73</v>
      </c>
      <c r="ED292" s="62" t="s">
        <v>73</v>
      </c>
      <c r="EE292" s="62">
        <v>0</v>
      </c>
      <c r="EF292" s="62">
        <v>0</v>
      </c>
      <c r="EG292" s="62">
        <v>0</v>
      </c>
      <c r="EH292" s="62">
        <v>0</v>
      </c>
      <c r="EI292" s="62">
        <v>0</v>
      </c>
      <c r="EJ292" s="62" t="s">
        <v>73</v>
      </c>
      <c r="EK292" s="62" t="s">
        <v>73</v>
      </c>
      <c r="EL292" s="62" t="s">
        <v>73</v>
      </c>
      <c r="EM292" s="62">
        <v>0.23</v>
      </c>
      <c r="EN292" s="62">
        <v>0</v>
      </c>
      <c r="EO292" s="62" t="s">
        <v>73</v>
      </c>
      <c r="EP292" s="62">
        <v>0</v>
      </c>
      <c r="EQ292" s="62">
        <v>0</v>
      </c>
      <c r="ER292" s="62">
        <v>0</v>
      </c>
      <c r="ES292" s="62" t="s">
        <v>73</v>
      </c>
      <c r="ET292" s="62">
        <v>0</v>
      </c>
      <c r="EU292" s="62">
        <v>0</v>
      </c>
      <c r="EV292" s="62">
        <v>0</v>
      </c>
      <c r="EW292" s="62">
        <v>0</v>
      </c>
      <c r="EX292" s="62">
        <v>0.02</v>
      </c>
      <c r="EY292" s="62">
        <v>0</v>
      </c>
      <c r="EZ292" s="62" t="s">
        <v>73</v>
      </c>
      <c r="FA292" s="62">
        <v>0</v>
      </c>
      <c r="FB292" s="62">
        <v>0</v>
      </c>
      <c r="FC292" s="62">
        <v>0</v>
      </c>
      <c r="FD292" s="62" t="s">
        <v>73</v>
      </c>
      <c r="FE292" s="62">
        <v>0</v>
      </c>
      <c r="FF292" s="62">
        <v>0.31</v>
      </c>
      <c r="FG292" s="62" t="s">
        <v>73</v>
      </c>
      <c r="FH292" s="62" t="s">
        <v>73</v>
      </c>
      <c r="FI292" s="62" t="s">
        <v>73</v>
      </c>
    </row>
    <row r="293" spans="1:165" x14ac:dyDescent="0.25">
      <c r="A293">
        <v>3</v>
      </c>
      <c r="B293" s="62" t="s">
        <v>321</v>
      </c>
      <c r="C293" s="62">
        <v>0.02</v>
      </c>
      <c r="D293" s="62">
        <v>0.03</v>
      </c>
      <c r="E293" s="62" t="s">
        <v>73</v>
      </c>
      <c r="F293" s="62" t="s">
        <v>73</v>
      </c>
      <c r="G293" s="62" t="s">
        <v>73</v>
      </c>
      <c r="H293" s="62">
        <v>0.03</v>
      </c>
      <c r="I293" s="62">
        <v>0.05</v>
      </c>
      <c r="J293" s="62">
        <v>0.01</v>
      </c>
      <c r="K293" s="62" t="s">
        <v>73</v>
      </c>
      <c r="L293" s="62" t="s">
        <v>73</v>
      </c>
      <c r="M293" s="62">
        <v>0</v>
      </c>
      <c r="N293" s="62" t="s">
        <v>282</v>
      </c>
      <c r="O293" s="62">
        <v>0</v>
      </c>
      <c r="P293" s="62">
        <v>0</v>
      </c>
      <c r="Q293" s="62" t="s">
        <v>73</v>
      </c>
      <c r="R293" s="62">
        <v>0</v>
      </c>
      <c r="S293" s="62">
        <v>0</v>
      </c>
      <c r="T293" s="62">
        <v>0</v>
      </c>
      <c r="U293" s="62">
        <v>0</v>
      </c>
      <c r="V293" s="62">
        <v>0</v>
      </c>
      <c r="W293" s="62">
        <v>0</v>
      </c>
      <c r="X293" s="62">
        <v>0</v>
      </c>
      <c r="Y293" s="62">
        <v>0</v>
      </c>
      <c r="Z293" s="62">
        <v>0</v>
      </c>
      <c r="AA293" s="62">
        <v>0</v>
      </c>
      <c r="AB293" s="62">
        <v>0</v>
      </c>
      <c r="AC293" s="62">
        <v>0</v>
      </c>
      <c r="AD293" s="62">
        <v>0</v>
      </c>
      <c r="AE293" s="62">
        <v>0</v>
      </c>
      <c r="AF293" s="62" t="s">
        <v>73</v>
      </c>
      <c r="AG293" s="62">
        <v>0</v>
      </c>
      <c r="AH293" s="62">
        <v>0</v>
      </c>
      <c r="AI293" s="62">
        <v>0</v>
      </c>
      <c r="AJ293" s="62">
        <v>0</v>
      </c>
      <c r="AK293" s="62">
        <v>0</v>
      </c>
      <c r="AL293" s="62">
        <v>0</v>
      </c>
      <c r="AM293" s="62">
        <v>0</v>
      </c>
      <c r="AN293" s="62">
        <v>0</v>
      </c>
      <c r="AO293" s="62">
        <v>0</v>
      </c>
      <c r="AP293" s="62" t="s">
        <v>73</v>
      </c>
      <c r="AQ293" s="62">
        <v>0</v>
      </c>
      <c r="AR293" s="62">
        <v>0</v>
      </c>
      <c r="AS293" s="62">
        <v>0</v>
      </c>
      <c r="AT293" s="62" t="s">
        <v>73</v>
      </c>
      <c r="AU293" s="62">
        <v>0</v>
      </c>
      <c r="AV293" s="62">
        <v>0</v>
      </c>
      <c r="AW293" s="62">
        <v>0</v>
      </c>
      <c r="AX293" s="62">
        <v>0</v>
      </c>
      <c r="AY293" s="62">
        <v>0</v>
      </c>
      <c r="AZ293" s="62">
        <v>0</v>
      </c>
      <c r="BA293" s="62">
        <v>0</v>
      </c>
      <c r="BB293" s="62">
        <v>0</v>
      </c>
      <c r="BC293" s="62">
        <v>0</v>
      </c>
      <c r="BD293" s="62">
        <v>0.16</v>
      </c>
      <c r="BE293" s="62">
        <v>0</v>
      </c>
      <c r="BF293" s="62" t="s">
        <v>73</v>
      </c>
      <c r="BG293" s="62">
        <v>0</v>
      </c>
      <c r="BH293" s="62">
        <v>0</v>
      </c>
      <c r="BI293" s="62">
        <v>0.13</v>
      </c>
      <c r="BJ293" s="62">
        <v>0</v>
      </c>
      <c r="BK293" s="62">
        <v>0</v>
      </c>
      <c r="BL293" s="62">
        <v>0</v>
      </c>
      <c r="BM293" s="62">
        <v>0.14000000000000001</v>
      </c>
      <c r="BN293" s="62" t="s">
        <v>73</v>
      </c>
      <c r="BO293" s="62" t="s">
        <v>73</v>
      </c>
      <c r="BP293" s="62">
        <v>0</v>
      </c>
      <c r="BQ293" s="62">
        <v>0</v>
      </c>
      <c r="BR293" s="62">
        <v>0</v>
      </c>
      <c r="BS293" s="62">
        <v>0</v>
      </c>
      <c r="BT293" s="62">
        <v>0</v>
      </c>
      <c r="BU293" s="62">
        <v>0</v>
      </c>
      <c r="BV293" s="62">
        <v>0</v>
      </c>
      <c r="BW293" s="62" t="s">
        <v>73</v>
      </c>
      <c r="BX293" s="62">
        <v>0</v>
      </c>
      <c r="BY293" s="62">
        <v>0</v>
      </c>
      <c r="BZ293" s="62">
        <v>0</v>
      </c>
      <c r="CA293" s="62">
        <v>0</v>
      </c>
      <c r="CB293" s="62">
        <v>0</v>
      </c>
      <c r="CC293" s="62">
        <v>0</v>
      </c>
      <c r="CD293" s="62">
        <v>0</v>
      </c>
      <c r="CE293" s="62" t="s">
        <v>282</v>
      </c>
      <c r="CF293" s="62">
        <v>0</v>
      </c>
      <c r="CG293" s="62">
        <v>0</v>
      </c>
      <c r="CH293" s="62">
        <v>0</v>
      </c>
      <c r="CI293" s="62">
        <v>0</v>
      </c>
      <c r="CJ293" s="62">
        <v>0</v>
      </c>
      <c r="CK293" s="62">
        <v>0</v>
      </c>
      <c r="CL293" s="62">
        <v>0</v>
      </c>
      <c r="CM293" s="62">
        <v>0</v>
      </c>
      <c r="CN293" s="62">
        <v>0</v>
      </c>
      <c r="CO293" s="62">
        <v>0</v>
      </c>
      <c r="CP293" s="62" t="s">
        <v>73</v>
      </c>
      <c r="CQ293" s="62" t="s">
        <v>73</v>
      </c>
      <c r="CR293" s="62" t="s">
        <v>73</v>
      </c>
      <c r="CS293" s="62">
        <v>0</v>
      </c>
      <c r="CT293" s="62">
        <v>0</v>
      </c>
      <c r="CU293" s="62">
        <v>0</v>
      </c>
      <c r="CV293" s="62">
        <v>0</v>
      </c>
      <c r="CW293" s="62">
        <v>0</v>
      </c>
      <c r="CX293" s="62">
        <v>0</v>
      </c>
      <c r="CY293" s="62">
        <v>0</v>
      </c>
      <c r="CZ293" s="62">
        <v>0</v>
      </c>
      <c r="DA293" s="62">
        <v>0</v>
      </c>
      <c r="DB293" s="62">
        <v>0</v>
      </c>
      <c r="DC293" s="62">
        <v>0</v>
      </c>
      <c r="DD293" s="62">
        <v>0</v>
      </c>
      <c r="DE293" s="62">
        <v>0</v>
      </c>
      <c r="DF293" s="62" t="s">
        <v>73</v>
      </c>
      <c r="DG293" s="62" t="s">
        <v>73</v>
      </c>
      <c r="DH293" s="62">
        <v>0.22</v>
      </c>
      <c r="DI293" s="62">
        <v>0.12</v>
      </c>
      <c r="DJ293" s="62">
        <v>0.21</v>
      </c>
      <c r="DK293" s="62">
        <v>0</v>
      </c>
      <c r="DL293" s="62" t="s">
        <v>73</v>
      </c>
      <c r="DM293" s="62" t="s">
        <v>282</v>
      </c>
      <c r="DN293" s="62" t="s">
        <v>73</v>
      </c>
      <c r="DO293" s="62">
        <v>0</v>
      </c>
      <c r="DP293" s="62">
        <v>0</v>
      </c>
      <c r="DQ293" s="62" t="s">
        <v>73</v>
      </c>
      <c r="DR293" s="62">
        <v>0</v>
      </c>
      <c r="DS293" s="62">
        <v>0</v>
      </c>
      <c r="DT293" s="62">
        <v>0</v>
      </c>
      <c r="DU293" s="62" t="s">
        <v>73</v>
      </c>
      <c r="DV293" s="62">
        <v>0</v>
      </c>
      <c r="DW293" s="62">
        <v>0</v>
      </c>
      <c r="DX293" s="62">
        <v>0</v>
      </c>
      <c r="DY293" s="62">
        <v>0</v>
      </c>
      <c r="DZ293" s="62">
        <v>0</v>
      </c>
      <c r="EA293" s="62">
        <v>0</v>
      </c>
      <c r="EB293" s="62">
        <v>0</v>
      </c>
      <c r="EC293" s="62">
        <v>0</v>
      </c>
      <c r="ED293" s="62">
        <v>0</v>
      </c>
      <c r="EE293" s="62">
        <v>0.11</v>
      </c>
      <c r="EF293" s="62">
        <v>0.1</v>
      </c>
      <c r="EG293" s="62">
        <v>0</v>
      </c>
      <c r="EH293" s="62">
        <v>0</v>
      </c>
      <c r="EI293" s="62" t="s">
        <v>73</v>
      </c>
      <c r="EJ293" s="62">
        <v>0</v>
      </c>
      <c r="EK293" s="62">
        <v>0</v>
      </c>
      <c r="EL293" s="62" t="s">
        <v>73</v>
      </c>
      <c r="EM293" s="62" t="s">
        <v>73</v>
      </c>
      <c r="EN293" s="62">
        <v>0</v>
      </c>
      <c r="EO293" s="62">
        <v>0</v>
      </c>
      <c r="EP293" s="62">
        <v>0</v>
      </c>
      <c r="EQ293" s="62">
        <v>0</v>
      </c>
      <c r="ER293" s="62" t="s">
        <v>73</v>
      </c>
      <c r="ES293" s="62">
        <v>0</v>
      </c>
      <c r="ET293" s="62">
        <v>0</v>
      </c>
      <c r="EU293" s="62">
        <v>0</v>
      </c>
      <c r="EV293" s="62">
        <v>0</v>
      </c>
      <c r="EW293" s="62" t="s">
        <v>73</v>
      </c>
      <c r="EX293" s="62">
        <v>0</v>
      </c>
      <c r="EY293" s="62">
        <v>0</v>
      </c>
      <c r="EZ293" s="62">
        <v>0</v>
      </c>
      <c r="FA293" s="62">
        <v>0</v>
      </c>
      <c r="FB293" s="62">
        <v>0</v>
      </c>
      <c r="FC293" s="62">
        <v>0</v>
      </c>
      <c r="FD293" s="62" t="s">
        <v>73</v>
      </c>
      <c r="FE293" s="62">
        <v>0</v>
      </c>
      <c r="FF293" s="62">
        <v>0</v>
      </c>
      <c r="FG293" s="62">
        <v>0.02</v>
      </c>
      <c r="FH293" s="62" t="s">
        <v>73</v>
      </c>
      <c r="FI293" s="62" t="s">
        <v>73</v>
      </c>
    </row>
    <row r="294" spans="1:165" x14ac:dyDescent="0.25">
      <c r="A294">
        <v>3</v>
      </c>
      <c r="B294" s="62" t="s">
        <v>447</v>
      </c>
      <c r="C294" s="62">
        <v>0.01</v>
      </c>
      <c r="D294" s="62" t="s">
        <v>73</v>
      </c>
      <c r="E294" s="62">
        <v>0.02</v>
      </c>
      <c r="F294" s="62">
        <v>0.01</v>
      </c>
      <c r="G294" s="62">
        <v>0</v>
      </c>
      <c r="H294" s="62" t="s">
        <v>73</v>
      </c>
      <c r="I294" s="62">
        <v>0.01</v>
      </c>
      <c r="J294" s="62">
        <v>0.03</v>
      </c>
      <c r="K294" s="62" t="s">
        <v>73</v>
      </c>
      <c r="L294" s="62">
        <v>0.02</v>
      </c>
      <c r="M294" s="62" t="s">
        <v>73</v>
      </c>
      <c r="N294" s="62" t="s">
        <v>282</v>
      </c>
      <c r="O294" s="62">
        <v>0</v>
      </c>
      <c r="P294" s="62">
        <v>0</v>
      </c>
      <c r="Q294" s="62">
        <v>0</v>
      </c>
      <c r="R294" s="62">
        <v>0</v>
      </c>
      <c r="S294" s="62">
        <v>0</v>
      </c>
      <c r="T294" s="62">
        <v>0</v>
      </c>
      <c r="U294" s="62">
        <v>0</v>
      </c>
      <c r="V294" s="62">
        <v>0</v>
      </c>
      <c r="W294" s="62">
        <v>0</v>
      </c>
      <c r="X294" s="62">
        <v>0</v>
      </c>
      <c r="Y294" s="62">
        <v>0</v>
      </c>
      <c r="Z294" s="62">
        <v>0</v>
      </c>
      <c r="AA294" s="62">
        <v>0</v>
      </c>
      <c r="AB294" s="62">
        <v>0</v>
      </c>
      <c r="AC294" s="62">
        <v>0</v>
      </c>
      <c r="AD294" s="62" t="s">
        <v>73</v>
      </c>
      <c r="AE294" s="62">
        <v>0</v>
      </c>
      <c r="AF294" s="62">
        <v>0</v>
      </c>
      <c r="AG294" s="62">
        <v>0</v>
      </c>
      <c r="AH294" s="62">
        <v>0</v>
      </c>
      <c r="AI294" s="62">
        <v>0</v>
      </c>
      <c r="AJ294" s="62">
        <v>0</v>
      </c>
      <c r="AK294" s="62">
        <v>0</v>
      </c>
      <c r="AL294" s="62">
        <v>0</v>
      </c>
      <c r="AM294" s="62">
        <v>0</v>
      </c>
      <c r="AN294" s="62" t="s">
        <v>73</v>
      </c>
      <c r="AO294" s="62">
        <v>0</v>
      </c>
      <c r="AP294" s="62" t="s">
        <v>73</v>
      </c>
      <c r="AQ294" s="62">
        <v>0</v>
      </c>
      <c r="AR294" s="62">
        <v>0</v>
      </c>
      <c r="AS294" s="62" t="s">
        <v>73</v>
      </c>
      <c r="AT294" s="62">
        <v>0</v>
      </c>
      <c r="AU294" s="62" t="s">
        <v>73</v>
      </c>
      <c r="AV294" s="62">
        <v>7.0000000000000007E-2</v>
      </c>
      <c r="AW294" s="62">
        <v>7.0000000000000007E-2</v>
      </c>
      <c r="AX294" s="62">
        <v>0</v>
      </c>
      <c r="AY294" s="62">
        <v>0</v>
      </c>
      <c r="AZ294" s="62">
        <v>0</v>
      </c>
      <c r="BA294" s="62">
        <v>0</v>
      </c>
      <c r="BB294" s="62">
        <v>0</v>
      </c>
      <c r="BC294" s="62">
        <v>0</v>
      </c>
      <c r="BD294" s="62">
        <v>0</v>
      </c>
      <c r="BE294" s="62">
        <v>0</v>
      </c>
      <c r="BF294" s="62">
        <v>0</v>
      </c>
      <c r="BG294" s="62">
        <v>0</v>
      </c>
      <c r="BH294" s="62">
        <v>0</v>
      </c>
      <c r="BI294" s="62">
        <v>0</v>
      </c>
      <c r="BJ294" s="62">
        <v>0</v>
      </c>
      <c r="BK294" s="62">
        <v>0</v>
      </c>
      <c r="BL294" s="62">
        <v>0</v>
      </c>
      <c r="BM294" s="62" t="s">
        <v>73</v>
      </c>
      <c r="BN294" s="62">
        <v>0</v>
      </c>
      <c r="BO294" s="62">
        <v>0</v>
      </c>
      <c r="BP294" s="62">
        <v>0</v>
      </c>
      <c r="BQ294" s="62" t="s">
        <v>73</v>
      </c>
      <c r="BR294" s="62">
        <v>0.13</v>
      </c>
      <c r="BS294" s="62" t="s">
        <v>73</v>
      </c>
      <c r="BT294" s="62">
        <v>0</v>
      </c>
      <c r="BU294" s="62">
        <v>0</v>
      </c>
      <c r="BV294" s="62">
        <v>0</v>
      </c>
      <c r="BW294" s="62">
        <v>0</v>
      </c>
      <c r="BX294" s="62">
        <v>0</v>
      </c>
      <c r="BY294" s="62">
        <v>0</v>
      </c>
      <c r="BZ294" s="62" t="s">
        <v>73</v>
      </c>
      <c r="CA294" s="62">
        <v>0</v>
      </c>
      <c r="CB294" s="62">
        <v>0</v>
      </c>
      <c r="CC294" s="62">
        <v>0</v>
      </c>
      <c r="CD294" s="62">
        <v>0</v>
      </c>
      <c r="CE294" s="62" t="s">
        <v>282</v>
      </c>
      <c r="CF294" s="62" t="s">
        <v>73</v>
      </c>
      <c r="CG294" s="62" t="s">
        <v>73</v>
      </c>
      <c r="CH294" s="62" t="s">
        <v>73</v>
      </c>
      <c r="CI294" s="62" t="s">
        <v>73</v>
      </c>
      <c r="CJ294" s="62">
        <v>0</v>
      </c>
      <c r="CK294" s="62">
        <v>0</v>
      </c>
      <c r="CL294" s="62">
        <v>0</v>
      </c>
      <c r="CM294" s="62">
        <v>0</v>
      </c>
      <c r="CN294" s="62">
        <v>0</v>
      </c>
      <c r="CO294" s="62">
        <v>0</v>
      </c>
      <c r="CP294" s="62" t="s">
        <v>73</v>
      </c>
      <c r="CQ294" s="62" t="s">
        <v>73</v>
      </c>
      <c r="CR294" s="62" t="s">
        <v>73</v>
      </c>
      <c r="CS294" s="62">
        <v>0</v>
      </c>
      <c r="CT294" s="62">
        <v>0</v>
      </c>
      <c r="CU294" s="62">
        <v>0</v>
      </c>
      <c r="CV294" s="62">
        <v>0</v>
      </c>
      <c r="CW294" s="62">
        <v>0</v>
      </c>
      <c r="CX294" s="62">
        <v>0</v>
      </c>
      <c r="CY294" s="62">
        <v>0</v>
      </c>
      <c r="CZ294" s="62">
        <v>0</v>
      </c>
      <c r="DA294" s="62">
        <v>0</v>
      </c>
      <c r="DB294" s="62">
        <v>0</v>
      </c>
      <c r="DC294" s="62">
        <v>0</v>
      </c>
      <c r="DD294" s="62">
        <v>0</v>
      </c>
      <c r="DE294" s="62">
        <v>0</v>
      </c>
      <c r="DF294" s="62">
        <v>0</v>
      </c>
      <c r="DG294" s="62">
        <v>0</v>
      </c>
      <c r="DH294" s="62">
        <v>0.02</v>
      </c>
      <c r="DI294" s="62">
        <v>0</v>
      </c>
      <c r="DJ294" s="62" t="s">
        <v>73</v>
      </c>
      <c r="DK294" s="62" t="s">
        <v>73</v>
      </c>
      <c r="DL294" s="62">
        <v>0</v>
      </c>
      <c r="DM294" s="62" t="s">
        <v>282</v>
      </c>
      <c r="DN294" s="62" t="s">
        <v>73</v>
      </c>
      <c r="DO294" s="62">
        <v>0</v>
      </c>
      <c r="DP294" s="62" t="s">
        <v>73</v>
      </c>
      <c r="DQ294" s="62" t="s">
        <v>73</v>
      </c>
      <c r="DR294" s="62">
        <v>0</v>
      </c>
      <c r="DS294" s="62">
        <v>0</v>
      </c>
      <c r="DT294" s="62">
        <v>0</v>
      </c>
      <c r="DU294" s="62">
        <v>0</v>
      </c>
      <c r="DV294" s="62">
        <v>0</v>
      </c>
      <c r="DW294" s="62">
        <v>0</v>
      </c>
      <c r="DX294" s="62">
        <v>0</v>
      </c>
      <c r="DY294" s="62">
        <v>0</v>
      </c>
      <c r="DZ294" s="62">
        <v>0</v>
      </c>
      <c r="EA294" s="62" t="s">
        <v>73</v>
      </c>
      <c r="EB294" s="62" t="s">
        <v>73</v>
      </c>
      <c r="EC294" s="62">
        <v>0</v>
      </c>
      <c r="ED294" s="62" t="s">
        <v>73</v>
      </c>
      <c r="EE294" s="62" t="s">
        <v>73</v>
      </c>
      <c r="EF294" s="62">
        <v>0</v>
      </c>
      <c r="EG294" s="62">
        <v>0</v>
      </c>
      <c r="EH294" s="62">
        <v>0</v>
      </c>
      <c r="EI294" s="62" t="s">
        <v>73</v>
      </c>
      <c r="EJ294" s="62">
        <v>0</v>
      </c>
      <c r="EK294" s="62">
        <v>0</v>
      </c>
      <c r="EL294" s="62">
        <v>0</v>
      </c>
      <c r="EM294" s="62">
        <v>0</v>
      </c>
      <c r="EN294" s="62">
        <v>0</v>
      </c>
      <c r="EO294" s="62" t="s">
        <v>73</v>
      </c>
      <c r="EP294" s="62">
        <v>0</v>
      </c>
      <c r="EQ294" s="62">
        <v>0</v>
      </c>
      <c r="ER294" s="62">
        <v>0</v>
      </c>
      <c r="ES294" s="62">
        <v>0</v>
      </c>
      <c r="ET294" s="62">
        <v>0</v>
      </c>
      <c r="EU294" s="62">
        <v>0</v>
      </c>
      <c r="EV294" s="62">
        <v>0</v>
      </c>
      <c r="EW294" s="62">
        <v>0.09</v>
      </c>
      <c r="EX294" s="62">
        <v>0</v>
      </c>
      <c r="EY294" s="62">
        <v>0</v>
      </c>
      <c r="EZ294" s="62" t="s">
        <v>73</v>
      </c>
      <c r="FA294" s="62">
        <v>0</v>
      </c>
      <c r="FB294" s="62">
        <v>0</v>
      </c>
      <c r="FC294" s="62">
        <v>0</v>
      </c>
      <c r="FD294" s="62" t="s">
        <v>73</v>
      </c>
      <c r="FE294" s="62" t="s">
        <v>73</v>
      </c>
      <c r="FF294" s="62">
        <v>0</v>
      </c>
      <c r="FG294" s="62" t="s">
        <v>73</v>
      </c>
      <c r="FH294" s="62">
        <v>0.05</v>
      </c>
      <c r="FI294" s="62" t="s">
        <v>73</v>
      </c>
    </row>
    <row r="295" spans="1:165" x14ac:dyDescent="0.25">
      <c r="A295">
        <v>3</v>
      </c>
      <c r="B295" s="62" t="s">
        <v>324</v>
      </c>
      <c r="C295" s="62">
        <v>0.01</v>
      </c>
      <c r="D295" s="62">
        <v>0.01</v>
      </c>
      <c r="E295" s="62">
        <v>0.01</v>
      </c>
      <c r="F295" s="62" t="s">
        <v>73</v>
      </c>
      <c r="G295" s="62" t="s">
        <v>73</v>
      </c>
      <c r="H295" s="62" t="s">
        <v>73</v>
      </c>
      <c r="I295" s="62">
        <v>0.01</v>
      </c>
      <c r="J295" s="62" t="s">
        <v>73</v>
      </c>
      <c r="K295" s="62" t="s">
        <v>73</v>
      </c>
      <c r="L295" s="62">
        <v>0.01</v>
      </c>
      <c r="M295" s="62" t="s">
        <v>73</v>
      </c>
      <c r="N295" s="62" t="s">
        <v>282</v>
      </c>
      <c r="O295" s="62">
        <v>0</v>
      </c>
      <c r="P295" s="62">
        <v>0</v>
      </c>
      <c r="Q295" s="62">
        <v>0</v>
      </c>
      <c r="R295" s="62" t="s">
        <v>73</v>
      </c>
      <c r="S295" s="62">
        <v>0</v>
      </c>
      <c r="T295" s="62">
        <v>0</v>
      </c>
      <c r="U295" s="62" t="s">
        <v>73</v>
      </c>
      <c r="V295" s="62">
        <v>0</v>
      </c>
      <c r="W295" s="62">
        <v>0</v>
      </c>
      <c r="X295" s="62" t="s">
        <v>73</v>
      </c>
      <c r="Y295" s="62" t="s">
        <v>73</v>
      </c>
      <c r="Z295" s="62">
        <v>0</v>
      </c>
      <c r="AA295" s="62">
        <v>0</v>
      </c>
      <c r="AB295" s="62">
        <v>0</v>
      </c>
      <c r="AC295" s="62">
        <v>0</v>
      </c>
      <c r="AD295" s="62">
        <v>0</v>
      </c>
      <c r="AE295" s="62">
        <v>0</v>
      </c>
      <c r="AF295" s="62" t="s">
        <v>73</v>
      </c>
      <c r="AG295" s="62" t="s">
        <v>73</v>
      </c>
      <c r="AH295" s="62">
        <v>0</v>
      </c>
      <c r="AI295" s="62">
        <v>0</v>
      </c>
      <c r="AJ295" s="62">
        <v>0</v>
      </c>
      <c r="AK295" s="62">
        <v>0</v>
      </c>
      <c r="AL295" s="62">
        <v>0</v>
      </c>
      <c r="AM295" s="62">
        <v>0</v>
      </c>
      <c r="AN295" s="62">
        <v>0</v>
      </c>
      <c r="AO295" s="62">
        <v>0</v>
      </c>
      <c r="AP295" s="62" t="s">
        <v>73</v>
      </c>
      <c r="AQ295" s="62">
        <v>0</v>
      </c>
      <c r="AR295" s="62" t="s">
        <v>73</v>
      </c>
      <c r="AS295" s="62" t="s">
        <v>73</v>
      </c>
      <c r="AT295" s="62">
        <v>0</v>
      </c>
      <c r="AU295" s="62" t="s">
        <v>73</v>
      </c>
      <c r="AV295" s="62">
        <v>0</v>
      </c>
      <c r="AW295" s="62">
        <v>0</v>
      </c>
      <c r="AX295" s="62" t="s">
        <v>73</v>
      </c>
      <c r="AY295" s="62">
        <v>0</v>
      </c>
      <c r="AZ295" s="62">
        <v>0</v>
      </c>
      <c r="BA295" s="62">
        <v>0</v>
      </c>
      <c r="BB295" s="62">
        <v>0</v>
      </c>
      <c r="BC295" s="62">
        <v>0</v>
      </c>
      <c r="BD295" s="62">
        <v>0</v>
      </c>
      <c r="BE295" s="62">
        <v>0</v>
      </c>
      <c r="BF295" s="62" t="s">
        <v>73</v>
      </c>
      <c r="BG295" s="62" t="s">
        <v>73</v>
      </c>
      <c r="BH295" s="62">
        <v>0</v>
      </c>
      <c r="BI295" s="62">
        <v>0</v>
      </c>
      <c r="BJ295" s="62">
        <v>0</v>
      </c>
      <c r="BK295" s="62">
        <v>0</v>
      </c>
      <c r="BL295" s="62">
        <v>0</v>
      </c>
      <c r="BM295" s="62">
        <v>0</v>
      </c>
      <c r="BN295" s="62">
        <v>0</v>
      </c>
      <c r="BO295" s="62" t="s">
        <v>73</v>
      </c>
      <c r="BP295" s="62">
        <v>0</v>
      </c>
      <c r="BQ295" s="62">
        <v>0</v>
      </c>
      <c r="BR295" s="62" t="s">
        <v>73</v>
      </c>
      <c r="BS295" s="62" t="s">
        <v>73</v>
      </c>
      <c r="BT295" s="62">
        <v>0</v>
      </c>
      <c r="BU295" s="62">
        <v>0</v>
      </c>
      <c r="BV295" s="62">
        <v>0</v>
      </c>
      <c r="BW295" s="62" t="s">
        <v>73</v>
      </c>
      <c r="BX295" s="62">
        <v>0</v>
      </c>
      <c r="BY295" s="62" t="s">
        <v>73</v>
      </c>
      <c r="BZ295" s="62">
        <v>0</v>
      </c>
      <c r="CA295" s="62" t="s">
        <v>73</v>
      </c>
      <c r="CB295" s="62">
        <v>0</v>
      </c>
      <c r="CC295" s="62">
        <v>0</v>
      </c>
      <c r="CD295" s="62" t="s">
        <v>73</v>
      </c>
      <c r="CE295" s="62" t="s">
        <v>282</v>
      </c>
      <c r="CF295" s="62">
        <v>0</v>
      </c>
      <c r="CG295" s="62" t="s">
        <v>73</v>
      </c>
      <c r="CH295" s="62">
        <v>0</v>
      </c>
      <c r="CI295" s="62">
        <v>0</v>
      </c>
      <c r="CJ295" s="62">
        <v>0</v>
      </c>
      <c r="CK295" s="62">
        <v>0</v>
      </c>
      <c r="CL295" s="62">
        <v>0</v>
      </c>
      <c r="CM295" s="62">
        <v>0</v>
      </c>
      <c r="CN295" s="62" t="s">
        <v>73</v>
      </c>
      <c r="CO295" s="62">
        <v>0</v>
      </c>
      <c r="CP295" s="62">
        <v>0</v>
      </c>
      <c r="CQ295" s="62">
        <v>0</v>
      </c>
      <c r="CR295" s="62" t="s">
        <v>73</v>
      </c>
      <c r="CS295" s="62">
        <v>0</v>
      </c>
      <c r="CT295" s="62">
        <v>0</v>
      </c>
      <c r="CU295" s="62">
        <v>0</v>
      </c>
      <c r="CV295" s="62" t="s">
        <v>73</v>
      </c>
      <c r="CW295" s="62" t="s">
        <v>73</v>
      </c>
      <c r="CX295" s="62">
        <v>0</v>
      </c>
      <c r="CY295" s="62">
        <v>0</v>
      </c>
      <c r="CZ295" s="62">
        <v>0</v>
      </c>
      <c r="DA295" s="62">
        <v>0</v>
      </c>
      <c r="DB295" s="62">
        <v>0</v>
      </c>
      <c r="DC295" s="62">
        <v>0</v>
      </c>
      <c r="DD295" s="62">
        <v>0</v>
      </c>
      <c r="DE295" s="62">
        <v>0</v>
      </c>
      <c r="DF295" s="62">
        <v>0</v>
      </c>
      <c r="DG295" s="62" t="s">
        <v>73</v>
      </c>
      <c r="DH295" s="62" t="s">
        <v>73</v>
      </c>
      <c r="DI295" s="62" t="s">
        <v>73</v>
      </c>
      <c r="DJ295" s="62">
        <v>0</v>
      </c>
      <c r="DK295" s="62" t="s">
        <v>73</v>
      </c>
      <c r="DL295" s="62">
        <v>0</v>
      </c>
      <c r="DM295" s="62" t="s">
        <v>282</v>
      </c>
      <c r="DN295" s="62" t="s">
        <v>73</v>
      </c>
      <c r="DO295" s="62" t="s">
        <v>73</v>
      </c>
      <c r="DP295" s="62">
        <v>0</v>
      </c>
      <c r="DQ295" s="62" t="s">
        <v>73</v>
      </c>
      <c r="DR295" s="62" t="s">
        <v>73</v>
      </c>
      <c r="DS295" s="62">
        <v>0</v>
      </c>
      <c r="DT295" s="62" t="s">
        <v>73</v>
      </c>
      <c r="DU295" s="62">
        <v>0</v>
      </c>
      <c r="DV295" s="62">
        <v>0</v>
      </c>
      <c r="DW295" s="62" t="s">
        <v>73</v>
      </c>
      <c r="DX295" s="62" t="s">
        <v>73</v>
      </c>
      <c r="DY295" s="62">
        <v>0</v>
      </c>
      <c r="DZ295" s="62" t="s">
        <v>73</v>
      </c>
      <c r="EA295" s="62">
        <v>0</v>
      </c>
      <c r="EB295" s="62">
        <v>0</v>
      </c>
      <c r="EC295" s="62">
        <v>0</v>
      </c>
      <c r="ED295" s="62">
        <v>0</v>
      </c>
      <c r="EE295" s="62">
        <v>0</v>
      </c>
      <c r="EF295" s="62" t="s">
        <v>73</v>
      </c>
      <c r="EG295" s="62">
        <v>0</v>
      </c>
      <c r="EH295" s="62">
        <v>0</v>
      </c>
      <c r="EI295" s="62" t="s">
        <v>73</v>
      </c>
      <c r="EJ295" s="62" t="s">
        <v>73</v>
      </c>
      <c r="EK295" s="62" t="s">
        <v>73</v>
      </c>
      <c r="EL295" s="62">
        <v>0</v>
      </c>
      <c r="EM295" s="62">
        <v>0</v>
      </c>
      <c r="EN295" s="62">
        <v>0</v>
      </c>
      <c r="EO295" s="62" t="s">
        <v>73</v>
      </c>
      <c r="EP295" s="62">
        <v>0</v>
      </c>
      <c r="EQ295" s="62">
        <v>0</v>
      </c>
      <c r="ER295" s="62" t="s">
        <v>73</v>
      </c>
      <c r="ES295" s="62" t="s">
        <v>73</v>
      </c>
      <c r="ET295" s="62">
        <v>0</v>
      </c>
      <c r="EU295" s="62">
        <v>0</v>
      </c>
      <c r="EV295" s="62">
        <v>0</v>
      </c>
      <c r="EW295" s="62" t="s">
        <v>73</v>
      </c>
      <c r="EX295" s="62">
        <v>0</v>
      </c>
      <c r="EY295" s="62">
        <v>0</v>
      </c>
      <c r="EZ295" s="62" t="s">
        <v>73</v>
      </c>
      <c r="FA295" s="62" t="s">
        <v>73</v>
      </c>
      <c r="FB295" s="62">
        <v>0</v>
      </c>
      <c r="FC295" s="62">
        <v>0</v>
      </c>
      <c r="FD295" s="62" t="s">
        <v>73</v>
      </c>
      <c r="FE295" s="62">
        <v>0</v>
      </c>
      <c r="FF295" s="62" t="s">
        <v>73</v>
      </c>
      <c r="FG295" s="62" t="s">
        <v>73</v>
      </c>
      <c r="FH295" s="62">
        <v>0</v>
      </c>
      <c r="FI295" s="62" t="s">
        <v>73</v>
      </c>
    </row>
    <row r="296" spans="1:165" x14ac:dyDescent="0.25">
      <c r="A296">
        <v>3</v>
      </c>
      <c r="B296" s="62" t="s">
        <v>327</v>
      </c>
      <c r="C296" s="62">
        <v>0.49</v>
      </c>
      <c r="D296" s="62">
        <v>0.41</v>
      </c>
      <c r="E296" s="62">
        <v>0.56000000000000005</v>
      </c>
      <c r="F296" s="62">
        <v>0.56000000000000005</v>
      </c>
      <c r="G296" s="62">
        <v>0.49</v>
      </c>
      <c r="H296" s="62">
        <v>0.5</v>
      </c>
      <c r="I296" s="62">
        <v>0.46</v>
      </c>
      <c r="J296" s="62">
        <v>0.4</v>
      </c>
      <c r="K296" s="62">
        <v>0.55000000000000004</v>
      </c>
      <c r="L296" s="62">
        <v>0.48</v>
      </c>
      <c r="M296" s="62">
        <v>0.45</v>
      </c>
      <c r="N296" s="62" t="s">
        <v>282</v>
      </c>
      <c r="O296" s="62">
        <v>0.32</v>
      </c>
      <c r="P296" s="62">
        <v>0.66</v>
      </c>
      <c r="Q296" s="62">
        <v>0.17</v>
      </c>
      <c r="R296" s="62">
        <v>0.17</v>
      </c>
      <c r="S296" s="62">
        <v>0.55000000000000004</v>
      </c>
      <c r="T296" s="62">
        <v>1</v>
      </c>
      <c r="U296" s="62">
        <v>0.26</v>
      </c>
      <c r="V296" s="62">
        <v>0.6</v>
      </c>
      <c r="W296" s="62">
        <v>0.75</v>
      </c>
      <c r="X296" s="62">
        <v>0.53</v>
      </c>
      <c r="Y296" s="62">
        <v>0.75</v>
      </c>
      <c r="Z296" s="62">
        <v>0.5</v>
      </c>
      <c r="AA296" s="62">
        <v>1</v>
      </c>
      <c r="AB296" s="62">
        <v>0.84</v>
      </c>
      <c r="AC296" s="62">
        <v>0.23</v>
      </c>
      <c r="AD296" s="62">
        <v>0.79</v>
      </c>
      <c r="AE296" s="62">
        <v>0.44</v>
      </c>
      <c r="AF296" s="62">
        <v>0.38</v>
      </c>
      <c r="AG296" s="62">
        <v>0.69</v>
      </c>
      <c r="AH296" s="62">
        <v>0.84</v>
      </c>
      <c r="AI296" s="62">
        <v>0.32</v>
      </c>
      <c r="AJ296" s="62">
        <v>0.75</v>
      </c>
      <c r="AK296" s="62">
        <v>0.43</v>
      </c>
      <c r="AL296" s="62">
        <v>0.61</v>
      </c>
      <c r="AM296" s="62">
        <v>0.65</v>
      </c>
      <c r="AN296" s="62">
        <v>0.51</v>
      </c>
      <c r="AO296" s="62">
        <v>0.4</v>
      </c>
      <c r="AP296" s="62" t="s">
        <v>73</v>
      </c>
      <c r="AQ296" s="62">
        <v>0.66</v>
      </c>
      <c r="AR296" s="62">
        <v>0.25</v>
      </c>
      <c r="AS296" s="62">
        <v>0.24</v>
      </c>
      <c r="AT296" s="62">
        <v>0.78</v>
      </c>
      <c r="AU296" s="62">
        <v>0.66</v>
      </c>
      <c r="AV296" s="62">
        <v>0.44</v>
      </c>
      <c r="AW296" s="62">
        <v>0.22</v>
      </c>
      <c r="AX296" s="62">
        <v>0.68</v>
      </c>
      <c r="AY296" s="62">
        <v>0.49</v>
      </c>
      <c r="AZ296" s="62">
        <v>0.62</v>
      </c>
      <c r="BA296" s="62">
        <v>0.48</v>
      </c>
      <c r="BB296" s="62">
        <v>0.37</v>
      </c>
      <c r="BC296" s="62">
        <v>0.57999999999999996</v>
      </c>
      <c r="BD296" s="62">
        <v>0.51</v>
      </c>
      <c r="BE296" s="62">
        <v>0.49</v>
      </c>
      <c r="BF296" s="62">
        <v>0.59</v>
      </c>
      <c r="BG296" s="62">
        <v>0.77</v>
      </c>
      <c r="BH296" s="62" t="s">
        <v>73</v>
      </c>
      <c r="BI296" s="62">
        <v>0.42</v>
      </c>
      <c r="BJ296" s="62">
        <v>0.95</v>
      </c>
      <c r="BK296" s="62">
        <v>0.59</v>
      </c>
      <c r="BL296" s="62">
        <v>0.4</v>
      </c>
      <c r="BM296" s="62">
        <v>0.3</v>
      </c>
      <c r="BN296" s="62" t="s">
        <v>73</v>
      </c>
      <c r="BO296" s="62">
        <v>0.48</v>
      </c>
      <c r="BP296" s="62">
        <v>0.67</v>
      </c>
      <c r="BQ296" s="62">
        <v>0.53</v>
      </c>
      <c r="BR296" s="62">
        <v>0.38</v>
      </c>
      <c r="BS296" s="62">
        <v>0.41</v>
      </c>
      <c r="BT296" s="62">
        <v>0.44</v>
      </c>
      <c r="BU296" s="62">
        <v>0.98</v>
      </c>
      <c r="BV296" s="62">
        <v>0.73</v>
      </c>
      <c r="BW296" s="62">
        <v>0.26</v>
      </c>
      <c r="BX296" s="62">
        <v>0.71</v>
      </c>
      <c r="BY296" s="62">
        <v>0.22</v>
      </c>
      <c r="BZ296" s="62">
        <v>0.39</v>
      </c>
      <c r="CA296" s="62">
        <v>0.51</v>
      </c>
      <c r="CB296" s="62">
        <v>0.56999999999999995</v>
      </c>
      <c r="CC296" s="62">
        <v>0.14000000000000001</v>
      </c>
      <c r="CD296" s="62">
        <v>0.5</v>
      </c>
      <c r="CE296" s="62" t="s">
        <v>282</v>
      </c>
      <c r="CF296" s="62">
        <v>0.61</v>
      </c>
      <c r="CG296" s="62">
        <v>0.38</v>
      </c>
      <c r="CH296" s="62">
        <v>0.56999999999999995</v>
      </c>
      <c r="CI296" s="62">
        <v>0.43</v>
      </c>
      <c r="CJ296" s="62">
        <v>0.63</v>
      </c>
      <c r="CK296" s="62">
        <v>0.48</v>
      </c>
      <c r="CL296" s="62">
        <v>0.92</v>
      </c>
      <c r="CM296" s="62">
        <v>0.77</v>
      </c>
      <c r="CN296" s="62">
        <v>0.43</v>
      </c>
      <c r="CO296" s="62">
        <v>0.56999999999999995</v>
      </c>
      <c r="CP296" s="62">
        <v>0.2</v>
      </c>
      <c r="CQ296" s="62">
        <v>0.4</v>
      </c>
      <c r="CR296" s="62">
        <v>0.42</v>
      </c>
      <c r="CS296" s="62">
        <v>1</v>
      </c>
      <c r="CT296" s="62">
        <v>0.53</v>
      </c>
      <c r="CU296" s="62">
        <v>0.5</v>
      </c>
      <c r="CV296" s="62">
        <v>0.55000000000000004</v>
      </c>
      <c r="CW296" s="62">
        <v>0.69</v>
      </c>
      <c r="CX296" s="62">
        <v>0.75</v>
      </c>
      <c r="CY296" s="62">
        <v>0.53</v>
      </c>
      <c r="CZ296" s="62">
        <v>0.36</v>
      </c>
      <c r="DA296" s="62">
        <v>0.64</v>
      </c>
      <c r="DB296" s="62">
        <v>0.7</v>
      </c>
      <c r="DC296" s="62">
        <v>0.23</v>
      </c>
      <c r="DD296" s="62">
        <v>0.2</v>
      </c>
      <c r="DE296" s="62">
        <v>0.28000000000000003</v>
      </c>
      <c r="DF296" s="62">
        <v>0.49</v>
      </c>
      <c r="DG296" s="62">
        <v>0.2</v>
      </c>
      <c r="DH296" s="62">
        <v>0.19</v>
      </c>
      <c r="DI296" s="62" t="s">
        <v>73</v>
      </c>
      <c r="DJ296" s="62">
        <v>0.23</v>
      </c>
      <c r="DK296" s="62">
        <v>0.8</v>
      </c>
      <c r="DL296" s="62">
        <v>0.5</v>
      </c>
      <c r="DM296" s="62" t="s">
        <v>282</v>
      </c>
      <c r="DN296" s="62">
        <v>0.7</v>
      </c>
      <c r="DO296" s="62">
        <v>0.37</v>
      </c>
      <c r="DP296" s="62">
        <v>0.32</v>
      </c>
      <c r="DQ296" s="62">
        <v>0.28999999999999998</v>
      </c>
      <c r="DR296" s="62">
        <v>0.88</v>
      </c>
      <c r="DS296" s="62">
        <v>0.86</v>
      </c>
      <c r="DT296" s="62">
        <v>0.85</v>
      </c>
      <c r="DU296" s="62" t="s">
        <v>73</v>
      </c>
      <c r="DV296" s="62">
        <v>0.71</v>
      </c>
      <c r="DW296" s="62">
        <v>0.4</v>
      </c>
      <c r="DX296" s="62">
        <v>0.5</v>
      </c>
      <c r="DY296" s="62">
        <v>0.44</v>
      </c>
      <c r="DZ296" s="62">
        <v>0.3</v>
      </c>
      <c r="EA296" s="62">
        <v>0.32</v>
      </c>
      <c r="EB296" s="62">
        <v>0.43</v>
      </c>
      <c r="EC296" s="62">
        <v>0.24</v>
      </c>
      <c r="ED296" s="62">
        <v>0.41</v>
      </c>
      <c r="EE296" s="62">
        <v>0.57999999999999996</v>
      </c>
      <c r="EF296" s="62">
        <v>0.26</v>
      </c>
      <c r="EG296" s="62">
        <v>0.81</v>
      </c>
      <c r="EH296" s="62">
        <v>0.6</v>
      </c>
      <c r="EI296" s="62">
        <v>0.68</v>
      </c>
      <c r="EJ296" s="62">
        <v>0.55000000000000004</v>
      </c>
      <c r="EK296" s="62">
        <v>0.78</v>
      </c>
      <c r="EL296" s="62">
        <v>0.49</v>
      </c>
      <c r="EM296" s="62">
        <v>0.42</v>
      </c>
      <c r="EN296" s="62">
        <v>0.32</v>
      </c>
      <c r="EO296" s="62">
        <v>0.84</v>
      </c>
      <c r="EP296" s="62">
        <v>0.61</v>
      </c>
      <c r="EQ296" s="62">
        <v>0.73</v>
      </c>
      <c r="ER296" s="62">
        <v>0.22</v>
      </c>
      <c r="ES296" s="62">
        <v>0.56999999999999995</v>
      </c>
      <c r="ET296" s="62">
        <v>0.49</v>
      </c>
      <c r="EU296" s="62">
        <v>0.46</v>
      </c>
      <c r="EV296" s="62">
        <v>0.96</v>
      </c>
      <c r="EW296" s="62">
        <v>0.21</v>
      </c>
      <c r="EX296" s="62">
        <v>0.2</v>
      </c>
      <c r="EY296" s="62">
        <v>0.97</v>
      </c>
      <c r="EZ296" s="62">
        <v>0.4</v>
      </c>
      <c r="FA296" s="62">
        <v>0.55000000000000004</v>
      </c>
      <c r="FB296" s="62">
        <v>0.59</v>
      </c>
      <c r="FC296" s="62">
        <v>0.67</v>
      </c>
      <c r="FD296" s="62">
        <v>0.5</v>
      </c>
      <c r="FE296" s="62">
        <v>0.56000000000000005</v>
      </c>
      <c r="FF296" s="62">
        <v>0.18</v>
      </c>
      <c r="FG296" s="62">
        <v>0.41</v>
      </c>
      <c r="FH296" s="62">
        <v>0.63</v>
      </c>
      <c r="FI296" s="62">
        <v>0.54</v>
      </c>
    </row>
    <row r="297" spans="1:165" x14ac:dyDescent="0.25">
      <c r="A297">
        <v>3</v>
      </c>
      <c r="B297" s="62" t="s">
        <v>330</v>
      </c>
      <c r="C297" s="62">
        <v>0.01</v>
      </c>
      <c r="D297" s="62" t="s">
        <v>73</v>
      </c>
      <c r="E297" s="62">
        <v>0.01</v>
      </c>
      <c r="F297" s="62" t="s">
        <v>73</v>
      </c>
      <c r="G297" s="62" t="s">
        <v>73</v>
      </c>
      <c r="H297" s="62">
        <v>0.01</v>
      </c>
      <c r="I297" s="62">
        <v>0.01</v>
      </c>
      <c r="J297" s="62">
        <v>0.01</v>
      </c>
      <c r="K297" s="62">
        <v>0</v>
      </c>
      <c r="L297" s="62" t="s">
        <v>73</v>
      </c>
      <c r="M297" s="62">
        <v>0.01</v>
      </c>
      <c r="N297" s="62" t="s">
        <v>282</v>
      </c>
      <c r="O297" s="62">
        <v>0</v>
      </c>
      <c r="P297" s="62">
        <v>0</v>
      </c>
      <c r="Q297" s="62">
        <v>0</v>
      </c>
      <c r="R297" s="62">
        <v>0</v>
      </c>
      <c r="S297" s="62">
        <v>0</v>
      </c>
      <c r="T297" s="62">
        <v>0</v>
      </c>
      <c r="U297" s="62">
        <v>0</v>
      </c>
      <c r="V297" s="62">
        <v>0</v>
      </c>
      <c r="W297" s="62">
        <v>0</v>
      </c>
      <c r="X297" s="62" t="s">
        <v>73</v>
      </c>
      <c r="Y297" s="62" t="s">
        <v>73</v>
      </c>
      <c r="Z297" s="62">
        <v>0</v>
      </c>
      <c r="AA297" s="62">
        <v>0</v>
      </c>
      <c r="AB297" s="62">
        <v>0</v>
      </c>
      <c r="AC297" s="62">
        <v>0</v>
      </c>
      <c r="AD297" s="62">
        <v>0</v>
      </c>
      <c r="AE297" s="62">
        <v>0</v>
      </c>
      <c r="AF297" s="62">
        <v>0</v>
      </c>
      <c r="AG297" s="62">
        <v>0</v>
      </c>
      <c r="AH297" s="62">
        <v>0</v>
      </c>
      <c r="AI297" s="62">
        <v>0</v>
      </c>
      <c r="AJ297" s="62">
        <v>0</v>
      </c>
      <c r="AK297" s="62">
        <v>0</v>
      </c>
      <c r="AL297" s="62">
        <v>0</v>
      </c>
      <c r="AM297" s="62">
        <v>0</v>
      </c>
      <c r="AN297" s="62">
        <v>0</v>
      </c>
      <c r="AO297" s="62">
        <v>0</v>
      </c>
      <c r="AP297" s="62" t="s">
        <v>73</v>
      </c>
      <c r="AQ297" s="62">
        <v>0</v>
      </c>
      <c r="AR297" s="62">
        <v>0</v>
      </c>
      <c r="AS297" s="62">
        <v>0</v>
      </c>
      <c r="AT297" s="62">
        <v>0</v>
      </c>
      <c r="AU297" s="62">
        <v>0</v>
      </c>
      <c r="AV297" s="62" t="s">
        <v>73</v>
      </c>
      <c r="AW297" s="62" t="s">
        <v>73</v>
      </c>
      <c r="AX297" s="62">
        <v>0</v>
      </c>
      <c r="AY297" s="62">
        <v>0</v>
      </c>
      <c r="AZ297" s="62" t="s">
        <v>73</v>
      </c>
      <c r="BA297" s="62">
        <v>0</v>
      </c>
      <c r="BB297" s="62">
        <v>0</v>
      </c>
      <c r="BC297" s="62" t="s">
        <v>73</v>
      </c>
      <c r="BD297" s="62">
        <v>0</v>
      </c>
      <c r="BE297" s="62">
        <v>0</v>
      </c>
      <c r="BF297" s="62">
        <v>0</v>
      </c>
      <c r="BG297" s="62">
        <v>0</v>
      </c>
      <c r="BH297" s="62">
        <v>0</v>
      </c>
      <c r="BI297" s="62">
        <v>0</v>
      </c>
      <c r="BJ297" s="62" t="s">
        <v>73</v>
      </c>
      <c r="BK297" s="62">
        <v>0</v>
      </c>
      <c r="BL297" s="62">
        <v>0</v>
      </c>
      <c r="BM297" s="62">
        <v>0</v>
      </c>
      <c r="BN297" s="62">
        <v>0</v>
      </c>
      <c r="BO297" s="62" t="s">
        <v>73</v>
      </c>
      <c r="BP297" s="62" t="s">
        <v>73</v>
      </c>
      <c r="BQ297" s="62" t="s">
        <v>73</v>
      </c>
      <c r="BR297" s="62">
        <v>0</v>
      </c>
      <c r="BS297" s="62">
        <v>0</v>
      </c>
      <c r="BT297" s="62">
        <v>0</v>
      </c>
      <c r="BU297" s="62">
        <v>0</v>
      </c>
      <c r="BV297" s="62">
        <v>0</v>
      </c>
      <c r="BW297" s="62">
        <v>0</v>
      </c>
      <c r="BX297" s="62">
        <v>0</v>
      </c>
      <c r="BY297" s="62">
        <v>0</v>
      </c>
      <c r="BZ297" s="62">
        <v>0</v>
      </c>
      <c r="CA297" s="62" t="s">
        <v>73</v>
      </c>
      <c r="CB297" s="62" t="s">
        <v>73</v>
      </c>
      <c r="CC297" s="62" t="s">
        <v>73</v>
      </c>
      <c r="CD297" s="62" t="s">
        <v>73</v>
      </c>
      <c r="CE297" s="62" t="s">
        <v>282</v>
      </c>
      <c r="CF297" s="62">
        <v>0</v>
      </c>
      <c r="CG297" s="62">
        <v>0</v>
      </c>
      <c r="CH297" s="62">
        <v>0</v>
      </c>
      <c r="CI297" s="62">
        <v>0</v>
      </c>
      <c r="CJ297" s="62">
        <v>0</v>
      </c>
      <c r="CK297" s="62" t="s">
        <v>73</v>
      </c>
      <c r="CL297" s="62">
        <v>0</v>
      </c>
      <c r="CM297" s="62">
        <v>0</v>
      </c>
      <c r="CN297" s="62" t="s">
        <v>73</v>
      </c>
      <c r="CO297" s="62">
        <v>0</v>
      </c>
      <c r="CP297" s="62">
        <v>0</v>
      </c>
      <c r="CQ297" s="62">
        <v>0</v>
      </c>
      <c r="CR297" s="62">
        <v>0</v>
      </c>
      <c r="CS297" s="62">
        <v>0</v>
      </c>
      <c r="CT297" s="62">
        <v>0</v>
      </c>
      <c r="CU297" s="62">
        <v>0</v>
      </c>
      <c r="CV297" s="62" t="s">
        <v>73</v>
      </c>
      <c r="CW297" s="62" t="s">
        <v>73</v>
      </c>
      <c r="CX297" s="62">
        <v>0</v>
      </c>
      <c r="CY297" s="62">
        <v>0</v>
      </c>
      <c r="CZ297" s="62">
        <v>0</v>
      </c>
      <c r="DA297" s="62" t="s">
        <v>73</v>
      </c>
      <c r="DB297" s="62">
        <v>0</v>
      </c>
      <c r="DC297" s="62">
        <v>0.11</v>
      </c>
      <c r="DD297" s="62">
        <v>0</v>
      </c>
      <c r="DE297" s="62" t="s">
        <v>73</v>
      </c>
      <c r="DF297" s="62">
        <v>0</v>
      </c>
      <c r="DG297" s="62">
        <v>0</v>
      </c>
      <c r="DH297" s="62" t="s">
        <v>73</v>
      </c>
      <c r="DI297" s="62">
        <v>0</v>
      </c>
      <c r="DJ297" s="62">
        <v>0</v>
      </c>
      <c r="DK297" s="62">
        <v>0</v>
      </c>
      <c r="DL297" s="62">
        <v>0</v>
      </c>
      <c r="DM297" s="62" t="s">
        <v>282</v>
      </c>
      <c r="DN297" s="62" t="s">
        <v>73</v>
      </c>
      <c r="DO297" s="62">
        <v>0</v>
      </c>
      <c r="DP297" s="62">
        <v>0</v>
      </c>
      <c r="DQ297" s="62">
        <v>0</v>
      </c>
      <c r="DR297" s="62">
        <v>0</v>
      </c>
      <c r="DS297" s="62" t="s">
        <v>73</v>
      </c>
      <c r="DT297" s="62" t="s">
        <v>73</v>
      </c>
      <c r="DU297" s="62">
        <v>0</v>
      </c>
      <c r="DV297" s="62">
        <v>0</v>
      </c>
      <c r="DW297" s="62" t="s">
        <v>73</v>
      </c>
      <c r="DX297" s="62">
        <v>0</v>
      </c>
      <c r="DY297" s="62">
        <v>0</v>
      </c>
      <c r="DZ297" s="62">
        <v>0</v>
      </c>
      <c r="EA297" s="62" t="s">
        <v>73</v>
      </c>
      <c r="EB297" s="62" t="s">
        <v>73</v>
      </c>
      <c r="EC297" s="62">
        <v>0</v>
      </c>
      <c r="ED297" s="62" t="s">
        <v>73</v>
      </c>
      <c r="EE297" s="62">
        <v>0</v>
      </c>
      <c r="EF297" s="62">
        <v>0</v>
      </c>
      <c r="EG297" s="62">
        <v>0</v>
      </c>
      <c r="EH297" s="62">
        <v>0</v>
      </c>
      <c r="EI297" s="62" t="s">
        <v>73</v>
      </c>
      <c r="EJ297" s="62" t="s">
        <v>73</v>
      </c>
      <c r="EK297" s="62" t="s">
        <v>73</v>
      </c>
      <c r="EL297" s="62">
        <v>0</v>
      </c>
      <c r="EM297" s="62">
        <v>0</v>
      </c>
      <c r="EN297" s="62">
        <v>0</v>
      </c>
      <c r="EO297" s="62">
        <v>0</v>
      </c>
      <c r="EP297" s="62">
        <v>0</v>
      </c>
      <c r="EQ297" s="62" t="s">
        <v>73</v>
      </c>
      <c r="ER297" s="62">
        <v>0</v>
      </c>
      <c r="ES297" s="62" t="s">
        <v>73</v>
      </c>
      <c r="ET297" s="62" t="s">
        <v>73</v>
      </c>
      <c r="EU297" s="62">
        <v>0</v>
      </c>
      <c r="EV297" s="62">
        <v>0</v>
      </c>
      <c r="EW297" s="62">
        <v>0</v>
      </c>
      <c r="EX297" s="62" t="s">
        <v>73</v>
      </c>
      <c r="EY297" s="62">
        <v>0</v>
      </c>
      <c r="EZ297" s="62" t="s">
        <v>73</v>
      </c>
      <c r="FA297" s="62" t="s">
        <v>73</v>
      </c>
      <c r="FB297" s="62">
        <v>0</v>
      </c>
      <c r="FC297" s="62" t="s">
        <v>73</v>
      </c>
      <c r="FD297" s="62" t="s">
        <v>73</v>
      </c>
      <c r="FE297" s="62">
        <v>0</v>
      </c>
      <c r="FF297" s="62">
        <v>0</v>
      </c>
      <c r="FG297" s="62" t="s">
        <v>73</v>
      </c>
      <c r="FH297" s="62">
        <v>0</v>
      </c>
      <c r="FI297" s="62">
        <v>0</v>
      </c>
    </row>
    <row r="298" spans="1:165" x14ac:dyDescent="0.25">
      <c r="A298">
        <v>3</v>
      </c>
      <c r="B298" s="62" t="s">
        <v>333</v>
      </c>
      <c r="C298" s="62">
        <v>0</v>
      </c>
      <c r="D298" s="62">
        <v>0</v>
      </c>
      <c r="E298" s="62">
        <v>0</v>
      </c>
      <c r="F298" s="62">
        <v>0</v>
      </c>
      <c r="G298" s="62">
        <v>0</v>
      </c>
      <c r="H298" s="62">
        <v>0</v>
      </c>
      <c r="I298" s="62">
        <v>0</v>
      </c>
      <c r="J298" s="62">
        <v>0</v>
      </c>
      <c r="K298" s="62">
        <v>0</v>
      </c>
      <c r="L298" s="62">
        <v>0</v>
      </c>
      <c r="M298" s="62">
        <v>0</v>
      </c>
      <c r="N298" s="62" t="s">
        <v>282</v>
      </c>
      <c r="O298" s="62">
        <v>0</v>
      </c>
      <c r="P298" s="62">
        <v>0</v>
      </c>
      <c r="Q298" s="62">
        <v>0</v>
      </c>
      <c r="R298" s="62">
        <v>0</v>
      </c>
      <c r="S298" s="62">
        <v>0</v>
      </c>
      <c r="T298" s="62">
        <v>0</v>
      </c>
      <c r="U298" s="62">
        <v>0</v>
      </c>
      <c r="V298" s="62">
        <v>0</v>
      </c>
      <c r="W298" s="62">
        <v>0</v>
      </c>
      <c r="X298" s="62">
        <v>0</v>
      </c>
      <c r="Y298" s="62">
        <v>0</v>
      </c>
      <c r="Z298" s="62">
        <v>0</v>
      </c>
      <c r="AA298" s="62">
        <v>0</v>
      </c>
      <c r="AB298" s="62">
        <v>0</v>
      </c>
      <c r="AC298" s="62">
        <v>0</v>
      </c>
      <c r="AD298" s="62">
        <v>0</v>
      </c>
      <c r="AE298" s="62">
        <v>0</v>
      </c>
      <c r="AF298" s="62">
        <v>0</v>
      </c>
      <c r="AG298" s="62">
        <v>0</v>
      </c>
      <c r="AH298" s="62">
        <v>0</v>
      </c>
      <c r="AI298" s="62">
        <v>0</v>
      </c>
      <c r="AJ298" s="62">
        <v>0</v>
      </c>
      <c r="AK298" s="62">
        <v>0</v>
      </c>
      <c r="AL298" s="62">
        <v>0</v>
      </c>
      <c r="AM298" s="62">
        <v>0</v>
      </c>
      <c r="AN298" s="62">
        <v>0</v>
      </c>
      <c r="AO298" s="62">
        <v>0</v>
      </c>
      <c r="AP298" s="62" t="s">
        <v>73</v>
      </c>
      <c r="AQ298" s="62">
        <v>0</v>
      </c>
      <c r="AR298" s="62">
        <v>0</v>
      </c>
      <c r="AS298" s="62">
        <v>0</v>
      </c>
      <c r="AT298" s="62">
        <v>0</v>
      </c>
      <c r="AU298" s="62">
        <v>0</v>
      </c>
      <c r="AV298" s="62">
        <v>0</v>
      </c>
      <c r="AW298" s="62">
        <v>0</v>
      </c>
      <c r="AX298" s="62">
        <v>0</v>
      </c>
      <c r="AY298" s="62">
        <v>0</v>
      </c>
      <c r="AZ298" s="62">
        <v>0</v>
      </c>
      <c r="BA298" s="62">
        <v>0</v>
      </c>
      <c r="BB298" s="62">
        <v>0</v>
      </c>
      <c r="BC298" s="62">
        <v>0</v>
      </c>
      <c r="BD298" s="62">
        <v>0</v>
      </c>
      <c r="BE298" s="62">
        <v>0</v>
      </c>
      <c r="BF298" s="62">
        <v>0</v>
      </c>
      <c r="BG298" s="62">
        <v>0</v>
      </c>
      <c r="BH298" s="62">
        <v>0</v>
      </c>
      <c r="BI298" s="62">
        <v>0</v>
      </c>
      <c r="BJ298" s="62">
        <v>0</v>
      </c>
      <c r="BK298" s="62">
        <v>0</v>
      </c>
      <c r="BL298" s="62">
        <v>0</v>
      </c>
      <c r="BM298" s="62">
        <v>0</v>
      </c>
      <c r="BN298" s="62">
        <v>0</v>
      </c>
      <c r="BO298" s="62">
        <v>0</v>
      </c>
      <c r="BP298" s="62">
        <v>0</v>
      </c>
      <c r="BQ298" s="62">
        <v>0</v>
      </c>
      <c r="BR298" s="62">
        <v>0</v>
      </c>
      <c r="BS298" s="62">
        <v>0</v>
      </c>
      <c r="BT298" s="62">
        <v>0</v>
      </c>
      <c r="BU298" s="62">
        <v>0</v>
      </c>
      <c r="BV298" s="62">
        <v>0</v>
      </c>
      <c r="BW298" s="62">
        <v>0</v>
      </c>
      <c r="BX298" s="62">
        <v>0</v>
      </c>
      <c r="BY298" s="62">
        <v>0</v>
      </c>
      <c r="BZ298" s="62">
        <v>0</v>
      </c>
      <c r="CA298" s="62">
        <v>0</v>
      </c>
      <c r="CB298" s="62">
        <v>0</v>
      </c>
      <c r="CC298" s="62">
        <v>0</v>
      </c>
      <c r="CD298" s="62">
        <v>0</v>
      </c>
      <c r="CE298" s="62" t="s">
        <v>282</v>
      </c>
      <c r="CF298" s="62">
        <v>0</v>
      </c>
      <c r="CG298" s="62">
        <v>0</v>
      </c>
      <c r="CH298" s="62">
        <v>0</v>
      </c>
      <c r="CI298" s="62">
        <v>0</v>
      </c>
      <c r="CJ298" s="62">
        <v>0</v>
      </c>
      <c r="CK298" s="62">
        <v>0</v>
      </c>
      <c r="CL298" s="62">
        <v>0</v>
      </c>
      <c r="CM298" s="62">
        <v>0</v>
      </c>
      <c r="CN298" s="62">
        <v>0</v>
      </c>
      <c r="CO298" s="62">
        <v>0</v>
      </c>
      <c r="CP298" s="62">
        <v>0</v>
      </c>
      <c r="CQ298" s="62">
        <v>0</v>
      </c>
      <c r="CR298" s="62">
        <v>0</v>
      </c>
      <c r="CS298" s="62">
        <v>0</v>
      </c>
      <c r="CT298" s="62">
        <v>0</v>
      </c>
      <c r="CU298" s="62">
        <v>0</v>
      </c>
      <c r="CV298" s="62">
        <v>0</v>
      </c>
      <c r="CW298" s="62">
        <v>0</v>
      </c>
      <c r="CX298" s="62">
        <v>0</v>
      </c>
      <c r="CY298" s="62">
        <v>0</v>
      </c>
      <c r="CZ298" s="62">
        <v>0</v>
      </c>
      <c r="DA298" s="62">
        <v>0</v>
      </c>
      <c r="DB298" s="62">
        <v>0</v>
      </c>
      <c r="DC298" s="62">
        <v>0</v>
      </c>
      <c r="DD298" s="62">
        <v>0</v>
      </c>
      <c r="DE298" s="62">
        <v>0</v>
      </c>
      <c r="DF298" s="62">
        <v>0</v>
      </c>
      <c r="DG298" s="62">
        <v>0</v>
      </c>
      <c r="DH298" s="62">
        <v>0</v>
      </c>
      <c r="DI298" s="62">
        <v>0</v>
      </c>
      <c r="DJ298" s="62">
        <v>0</v>
      </c>
      <c r="DK298" s="62">
        <v>0</v>
      </c>
      <c r="DL298" s="62">
        <v>0</v>
      </c>
      <c r="DM298" s="62" t="s">
        <v>282</v>
      </c>
      <c r="DN298" s="62">
        <v>0</v>
      </c>
      <c r="DO298" s="62">
        <v>0</v>
      </c>
      <c r="DP298" s="62">
        <v>0</v>
      </c>
      <c r="DQ298" s="62">
        <v>0</v>
      </c>
      <c r="DR298" s="62">
        <v>0</v>
      </c>
      <c r="DS298" s="62">
        <v>0</v>
      </c>
      <c r="DT298" s="62">
        <v>0</v>
      </c>
      <c r="DU298" s="62">
        <v>0</v>
      </c>
      <c r="DV298" s="62">
        <v>0</v>
      </c>
      <c r="DW298" s="62">
        <v>0</v>
      </c>
      <c r="DX298" s="62">
        <v>0</v>
      </c>
      <c r="DY298" s="62">
        <v>0</v>
      </c>
      <c r="DZ298" s="62">
        <v>0</v>
      </c>
      <c r="EA298" s="62">
        <v>0</v>
      </c>
      <c r="EB298" s="62">
        <v>0</v>
      </c>
      <c r="EC298" s="62">
        <v>0</v>
      </c>
      <c r="ED298" s="62">
        <v>0</v>
      </c>
      <c r="EE298" s="62">
        <v>0</v>
      </c>
      <c r="EF298" s="62">
        <v>0</v>
      </c>
      <c r="EG298" s="62">
        <v>0</v>
      </c>
      <c r="EH298" s="62">
        <v>0</v>
      </c>
      <c r="EI298" s="62">
        <v>0</v>
      </c>
      <c r="EJ298" s="62">
        <v>0</v>
      </c>
      <c r="EK298" s="62">
        <v>0</v>
      </c>
      <c r="EL298" s="62">
        <v>0</v>
      </c>
      <c r="EM298" s="62">
        <v>0</v>
      </c>
      <c r="EN298" s="62">
        <v>0</v>
      </c>
      <c r="EO298" s="62">
        <v>0</v>
      </c>
      <c r="EP298" s="62">
        <v>0</v>
      </c>
      <c r="EQ298" s="62">
        <v>0</v>
      </c>
      <c r="ER298" s="62">
        <v>0</v>
      </c>
      <c r="ES298" s="62">
        <v>0</v>
      </c>
      <c r="ET298" s="62">
        <v>0</v>
      </c>
      <c r="EU298" s="62">
        <v>0</v>
      </c>
      <c r="EV298" s="62">
        <v>0</v>
      </c>
      <c r="EW298" s="62">
        <v>0</v>
      </c>
      <c r="EX298" s="62">
        <v>0</v>
      </c>
      <c r="EY298" s="62">
        <v>0</v>
      </c>
      <c r="EZ298" s="62">
        <v>0</v>
      </c>
      <c r="FA298" s="62">
        <v>0</v>
      </c>
      <c r="FB298" s="62">
        <v>0</v>
      </c>
      <c r="FC298" s="62">
        <v>0</v>
      </c>
      <c r="FD298" s="62">
        <v>0</v>
      </c>
      <c r="FE298" s="62">
        <v>0</v>
      </c>
      <c r="FF298" s="62">
        <v>0</v>
      </c>
      <c r="FG298" s="62">
        <v>0</v>
      </c>
      <c r="FH298" s="62">
        <v>0</v>
      </c>
      <c r="FI298" s="62">
        <v>0</v>
      </c>
    </row>
    <row r="299" spans="1:165" x14ac:dyDescent="0.25">
      <c r="A299">
        <v>3</v>
      </c>
      <c r="B299" s="62" t="s">
        <v>336</v>
      </c>
      <c r="C299" s="62" t="s">
        <v>74</v>
      </c>
      <c r="D299" s="62" t="s">
        <v>73</v>
      </c>
      <c r="E299" s="62" t="s">
        <v>73</v>
      </c>
      <c r="F299" s="62">
        <v>0</v>
      </c>
      <c r="G299" s="62">
        <v>0</v>
      </c>
      <c r="H299" s="62">
        <v>0</v>
      </c>
      <c r="I299" s="62" t="s">
        <v>73</v>
      </c>
      <c r="J299" s="62">
        <v>0</v>
      </c>
      <c r="K299" s="62">
        <v>0</v>
      </c>
      <c r="L299" s="62" t="s">
        <v>73</v>
      </c>
      <c r="M299" s="62">
        <v>0</v>
      </c>
      <c r="N299" s="62" t="s">
        <v>282</v>
      </c>
      <c r="O299" s="62">
        <v>0</v>
      </c>
      <c r="P299" s="62">
        <v>0</v>
      </c>
      <c r="Q299" s="62">
        <v>0</v>
      </c>
      <c r="R299" s="62">
        <v>0</v>
      </c>
      <c r="S299" s="62">
        <v>0</v>
      </c>
      <c r="T299" s="62">
        <v>0</v>
      </c>
      <c r="U299" s="62">
        <v>0</v>
      </c>
      <c r="V299" s="62">
        <v>0</v>
      </c>
      <c r="W299" s="62">
        <v>0</v>
      </c>
      <c r="X299" s="62">
        <v>0</v>
      </c>
      <c r="Y299" s="62">
        <v>0</v>
      </c>
      <c r="Z299" s="62">
        <v>0</v>
      </c>
      <c r="AA299" s="62">
        <v>0</v>
      </c>
      <c r="AB299" s="62">
        <v>0</v>
      </c>
      <c r="AC299" s="62">
        <v>0</v>
      </c>
      <c r="AD299" s="62">
        <v>0</v>
      </c>
      <c r="AE299" s="62">
        <v>0</v>
      </c>
      <c r="AF299" s="62">
        <v>0</v>
      </c>
      <c r="AG299" s="62">
        <v>0</v>
      </c>
      <c r="AH299" s="62">
        <v>0</v>
      </c>
      <c r="AI299" s="62">
        <v>0</v>
      </c>
      <c r="AJ299" s="62">
        <v>0</v>
      </c>
      <c r="AK299" s="62">
        <v>0</v>
      </c>
      <c r="AL299" s="62">
        <v>0</v>
      </c>
      <c r="AM299" s="62">
        <v>0</v>
      </c>
      <c r="AN299" s="62">
        <v>0</v>
      </c>
      <c r="AO299" s="62">
        <v>0</v>
      </c>
      <c r="AP299" s="62" t="s">
        <v>73</v>
      </c>
      <c r="AQ299" s="62">
        <v>0</v>
      </c>
      <c r="AR299" s="62">
        <v>0</v>
      </c>
      <c r="AS299" s="62">
        <v>0</v>
      </c>
      <c r="AT299" s="62">
        <v>0</v>
      </c>
      <c r="AU299" s="62" t="s">
        <v>73</v>
      </c>
      <c r="AV299" s="62">
        <v>0</v>
      </c>
      <c r="AW299" s="62">
        <v>0</v>
      </c>
      <c r="AX299" s="62">
        <v>0</v>
      </c>
      <c r="AY299" s="62">
        <v>0</v>
      </c>
      <c r="AZ299" s="62">
        <v>0</v>
      </c>
      <c r="BA299" s="62">
        <v>0</v>
      </c>
      <c r="BB299" s="62">
        <v>0</v>
      </c>
      <c r="BC299" s="62">
        <v>0</v>
      </c>
      <c r="BD299" s="62">
        <v>0</v>
      </c>
      <c r="BE299" s="62">
        <v>0</v>
      </c>
      <c r="BF299" s="62">
        <v>0</v>
      </c>
      <c r="BG299" s="62">
        <v>0</v>
      </c>
      <c r="BH299" s="62">
        <v>0</v>
      </c>
      <c r="BI299" s="62">
        <v>0</v>
      </c>
      <c r="BJ299" s="62">
        <v>0</v>
      </c>
      <c r="BK299" s="62">
        <v>0</v>
      </c>
      <c r="BL299" s="62">
        <v>0</v>
      </c>
      <c r="BM299" s="62">
        <v>0</v>
      </c>
      <c r="BN299" s="62">
        <v>0</v>
      </c>
      <c r="BO299" s="62">
        <v>0</v>
      </c>
      <c r="BP299" s="62">
        <v>0</v>
      </c>
      <c r="BQ299" s="62">
        <v>0</v>
      </c>
      <c r="BR299" s="62">
        <v>0</v>
      </c>
      <c r="BS299" s="62">
        <v>0</v>
      </c>
      <c r="BT299" s="62">
        <v>0</v>
      </c>
      <c r="BU299" s="62">
        <v>0</v>
      </c>
      <c r="BV299" s="62">
        <v>0</v>
      </c>
      <c r="BW299" s="62">
        <v>0</v>
      </c>
      <c r="BX299" s="62">
        <v>0</v>
      </c>
      <c r="BY299" s="62">
        <v>0</v>
      </c>
      <c r="BZ299" s="62">
        <v>0</v>
      </c>
      <c r="CA299" s="62">
        <v>0</v>
      </c>
      <c r="CB299" s="62">
        <v>0</v>
      </c>
      <c r="CC299" s="62">
        <v>0</v>
      </c>
      <c r="CD299" s="62">
        <v>0</v>
      </c>
      <c r="CE299" s="62" t="s">
        <v>282</v>
      </c>
      <c r="CF299" s="62">
        <v>0</v>
      </c>
      <c r="CG299" s="62">
        <v>0</v>
      </c>
      <c r="CH299" s="62">
        <v>0</v>
      </c>
      <c r="CI299" s="62">
        <v>0</v>
      </c>
      <c r="CJ299" s="62">
        <v>0</v>
      </c>
      <c r="CK299" s="62">
        <v>0</v>
      </c>
      <c r="CL299" s="62">
        <v>0</v>
      </c>
      <c r="CM299" s="62">
        <v>0</v>
      </c>
      <c r="CN299" s="62">
        <v>0</v>
      </c>
      <c r="CO299" s="62">
        <v>0</v>
      </c>
      <c r="CP299" s="62">
        <v>0</v>
      </c>
      <c r="CQ299" s="62">
        <v>0</v>
      </c>
      <c r="CR299" s="62" t="s">
        <v>73</v>
      </c>
      <c r="CS299" s="62">
        <v>0</v>
      </c>
      <c r="CT299" s="62">
        <v>0</v>
      </c>
      <c r="CU299" s="62">
        <v>0</v>
      </c>
      <c r="CV299" s="62">
        <v>0</v>
      </c>
      <c r="CW299" s="62">
        <v>0</v>
      </c>
      <c r="CX299" s="62">
        <v>0</v>
      </c>
      <c r="CY299" s="62">
        <v>0</v>
      </c>
      <c r="CZ299" s="62">
        <v>0</v>
      </c>
      <c r="DA299" s="62">
        <v>0</v>
      </c>
      <c r="DB299" s="62">
        <v>0</v>
      </c>
      <c r="DC299" s="62">
        <v>0</v>
      </c>
      <c r="DD299" s="62">
        <v>0</v>
      </c>
      <c r="DE299" s="62">
        <v>0</v>
      </c>
      <c r="DF299" s="62">
        <v>0</v>
      </c>
      <c r="DG299" s="62">
        <v>0</v>
      </c>
      <c r="DH299" s="62">
        <v>0</v>
      </c>
      <c r="DI299" s="62">
        <v>0</v>
      </c>
      <c r="DJ299" s="62">
        <v>0</v>
      </c>
      <c r="DK299" s="62">
        <v>0</v>
      </c>
      <c r="DL299" s="62">
        <v>0</v>
      </c>
      <c r="DM299" s="62" t="s">
        <v>282</v>
      </c>
      <c r="DN299" s="62" t="s">
        <v>73</v>
      </c>
      <c r="DO299" s="62">
        <v>0</v>
      </c>
      <c r="DP299" s="62">
        <v>0</v>
      </c>
      <c r="DQ299" s="62">
        <v>0</v>
      </c>
      <c r="DR299" s="62">
        <v>0</v>
      </c>
      <c r="DS299" s="62">
        <v>0</v>
      </c>
      <c r="DT299" s="62">
        <v>0</v>
      </c>
      <c r="DU299" s="62">
        <v>0</v>
      </c>
      <c r="DV299" s="62">
        <v>0</v>
      </c>
      <c r="DW299" s="62">
        <v>0</v>
      </c>
      <c r="DX299" s="62">
        <v>0</v>
      </c>
      <c r="DY299" s="62" t="s">
        <v>73</v>
      </c>
      <c r="DZ299" s="62">
        <v>0</v>
      </c>
      <c r="EA299" s="62">
        <v>0</v>
      </c>
      <c r="EB299" s="62">
        <v>0</v>
      </c>
      <c r="EC299" s="62">
        <v>0</v>
      </c>
      <c r="ED299" s="62">
        <v>0</v>
      </c>
      <c r="EE299" s="62">
        <v>0</v>
      </c>
      <c r="EF299" s="62">
        <v>0</v>
      </c>
      <c r="EG299" s="62">
        <v>0</v>
      </c>
      <c r="EH299" s="62">
        <v>0</v>
      </c>
      <c r="EI299" s="62">
        <v>0</v>
      </c>
      <c r="EJ299" s="62" t="s">
        <v>73</v>
      </c>
      <c r="EK299" s="62">
        <v>0</v>
      </c>
      <c r="EL299" s="62">
        <v>0</v>
      </c>
      <c r="EM299" s="62">
        <v>0</v>
      </c>
      <c r="EN299" s="62">
        <v>0</v>
      </c>
      <c r="EO299" s="62">
        <v>0</v>
      </c>
      <c r="EP299" s="62">
        <v>0</v>
      </c>
      <c r="EQ299" s="62">
        <v>0</v>
      </c>
      <c r="ER299" s="62">
        <v>0</v>
      </c>
      <c r="ES299" s="62">
        <v>0</v>
      </c>
      <c r="ET299" s="62">
        <v>0</v>
      </c>
      <c r="EU299" s="62">
        <v>0</v>
      </c>
      <c r="EV299" s="62">
        <v>0</v>
      </c>
      <c r="EW299" s="62">
        <v>0</v>
      </c>
      <c r="EX299" s="62" t="s">
        <v>73</v>
      </c>
      <c r="EY299" s="62">
        <v>0</v>
      </c>
      <c r="EZ299" s="62">
        <v>0</v>
      </c>
      <c r="FA299" s="62">
        <v>0</v>
      </c>
      <c r="FB299" s="62">
        <v>0</v>
      </c>
      <c r="FC299" s="62">
        <v>0</v>
      </c>
      <c r="FD299" s="62">
        <v>0</v>
      </c>
      <c r="FE299" s="62">
        <v>0</v>
      </c>
      <c r="FF299" s="62" t="s">
        <v>73</v>
      </c>
      <c r="FG299" s="62">
        <v>0</v>
      </c>
      <c r="FH299" s="62">
        <v>0</v>
      </c>
      <c r="FI299" s="62">
        <v>0</v>
      </c>
    </row>
    <row r="300" spans="1:165" x14ac:dyDescent="0.25">
      <c r="A300">
        <v>3</v>
      </c>
      <c r="B300" s="62" t="s">
        <v>339</v>
      </c>
      <c r="C300" s="62">
        <v>0.01</v>
      </c>
      <c r="D300" s="62">
        <v>0.01</v>
      </c>
      <c r="E300" s="62">
        <v>0.01</v>
      </c>
      <c r="F300" s="62">
        <v>0.01</v>
      </c>
      <c r="G300" s="62" t="s">
        <v>73</v>
      </c>
      <c r="H300" s="62">
        <v>0.01</v>
      </c>
      <c r="I300" s="62">
        <v>0.01</v>
      </c>
      <c r="J300" s="62">
        <v>0.01</v>
      </c>
      <c r="K300" s="62">
        <v>0.01</v>
      </c>
      <c r="L300" s="62" t="s">
        <v>73</v>
      </c>
      <c r="M300" s="62">
        <v>0.01</v>
      </c>
      <c r="N300" s="62" t="s">
        <v>282</v>
      </c>
      <c r="O300" s="62">
        <v>0</v>
      </c>
      <c r="P300" s="62">
        <v>0</v>
      </c>
      <c r="Q300" s="62">
        <v>0</v>
      </c>
      <c r="R300" s="62">
        <v>0</v>
      </c>
      <c r="S300" s="62">
        <v>0</v>
      </c>
      <c r="T300" s="62">
        <v>0</v>
      </c>
      <c r="U300" s="62">
        <v>0</v>
      </c>
      <c r="V300" s="62">
        <v>0</v>
      </c>
      <c r="W300" s="62">
        <v>0</v>
      </c>
      <c r="X300" s="62" t="s">
        <v>73</v>
      </c>
      <c r="Y300" s="62" t="s">
        <v>73</v>
      </c>
      <c r="Z300" s="62">
        <v>0</v>
      </c>
      <c r="AA300" s="62">
        <v>0</v>
      </c>
      <c r="AB300" s="62">
        <v>0</v>
      </c>
      <c r="AC300" s="62" t="s">
        <v>73</v>
      </c>
      <c r="AD300" s="62">
        <v>0</v>
      </c>
      <c r="AE300" s="62">
        <v>0</v>
      </c>
      <c r="AF300" s="62" t="s">
        <v>73</v>
      </c>
      <c r="AG300" s="62">
        <v>0</v>
      </c>
      <c r="AH300" s="62">
        <v>0</v>
      </c>
      <c r="AI300" s="62">
        <v>0</v>
      </c>
      <c r="AJ300" s="62">
        <v>0</v>
      </c>
      <c r="AK300" s="62">
        <v>0</v>
      </c>
      <c r="AL300" s="62" t="s">
        <v>73</v>
      </c>
      <c r="AM300" s="62">
        <v>0</v>
      </c>
      <c r="AN300" s="62">
        <v>0</v>
      </c>
      <c r="AO300" s="62" t="s">
        <v>73</v>
      </c>
      <c r="AP300" s="62" t="s">
        <v>73</v>
      </c>
      <c r="AQ300" s="62">
        <v>0</v>
      </c>
      <c r="AR300" s="62">
        <v>0</v>
      </c>
      <c r="AS300" s="62" t="s">
        <v>73</v>
      </c>
      <c r="AT300" s="62">
        <v>0</v>
      </c>
      <c r="AU300" s="62" t="s">
        <v>73</v>
      </c>
      <c r="AV300" s="62" t="s">
        <v>73</v>
      </c>
      <c r="AW300" s="62" t="s">
        <v>73</v>
      </c>
      <c r="AX300" s="62">
        <v>0</v>
      </c>
      <c r="AY300" s="62" t="s">
        <v>73</v>
      </c>
      <c r="AZ300" s="62" t="s">
        <v>73</v>
      </c>
      <c r="BA300" s="62" t="s">
        <v>73</v>
      </c>
      <c r="BB300" s="62" t="s">
        <v>73</v>
      </c>
      <c r="BC300" s="62" t="s">
        <v>73</v>
      </c>
      <c r="BD300" s="62">
        <v>0</v>
      </c>
      <c r="BE300" s="62" t="s">
        <v>73</v>
      </c>
      <c r="BF300" s="62" t="s">
        <v>73</v>
      </c>
      <c r="BG300" s="62">
        <v>0</v>
      </c>
      <c r="BH300" s="62">
        <v>0</v>
      </c>
      <c r="BI300" s="62" t="s">
        <v>73</v>
      </c>
      <c r="BJ300" s="62" t="s">
        <v>73</v>
      </c>
      <c r="BK300" s="62" t="s">
        <v>73</v>
      </c>
      <c r="BL300" s="62">
        <v>0</v>
      </c>
      <c r="BM300" s="62" t="s">
        <v>73</v>
      </c>
      <c r="BN300" s="62">
        <v>0</v>
      </c>
      <c r="BO300" s="62" t="s">
        <v>73</v>
      </c>
      <c r="BP300" s="62">
        <v>0</v>
      </c>
      <c r="BQ300" s="62">
        <v>0</v>
      </c>
      <c r="BR300" s="62">
        <v>0</v>
      </c>
      <c r="BS300" s="62">
        <v>0</v>
      </c>
      <c r="BT300" s="62">
        <v>0</v>
      </c>
      <c r="BU300" s="62">
        <v>0</v>
      </c>
      <c r="BV300" s="62">
        <v>0</v>
      </c>
      <c r="BW300" s="62" t="s">
        <v>73</v>
      </c>
      <c r="BX300" s="62" t="s">
        <v>73</v>
      </c>
      <c r="BY300" s="62">
        <v>0</v>
      </c>
      <c r="BZ300" s="62">
        <v>0</v>
      </c>
      <c r="CA300" s="62" t="s">
        <v>73</v>
      </c>
      <c r="CB300" s="62" t="s">
        <v>73</v>
      </c>
      <c r="CC300" s="62" t="s">
        <v>73</v>
      </c>
      <c r="CD300" s="62" t="s">
        <v>73</v>
      </c>
      <c r="CE300" s="62" t="s">
        <v>282</v>
      </c>
      <c r="CF300" s="62">
        <v>0</v>
      </c>
      <c r="CG300" s="62" t="s">
        <v>73</v>
      </c>
      <c r="CH300" s="62">
        <v>0</v>
      </c>
      <c r="CI300" s="62">
        <v>0</v>
      </c>
      <c r="CJ300" s="62" t="s">
        <v>73</v>
      </c>
      <c r="CK300" s="62" t="s">
        <v>73</v>
      </c>
      <c r="CL300" s="62">
        <v>0</v>
      </c>
      <c r="CM300" s="62" t="s">
        <v>73</v>
      </c>
      <c r="CN300" s="62">
        <v>0</v>
      </c>
      <c r="CO300" s="62">
        <v>0</v>
      </c>
      <c r="CP300" s="62" t="s">
        <v>73</v>
      </c>
      <c r="CQ300" s="62">
        <v>0</v>
      </c>
      <c r="CR300" s="62" t="s">
        <v>73</v>
      </c>
      <c r="CS300" s="62">
        <v>0</v>
      </c>
      <c r="CT300" s="62">
        <v>0</v>
      </c>
      <c r="CU300" s="62">
        <v>0</v>
      </c>
      <c r="CV300" s="62">
        <v>0</v>
      </c>
      <c r="CW300" s="62" t="s">
        <v>73</v>
      </c>
      <c r="CX300" s="62" t="s">
        <v>73</v>
      </c>
      <c r="CY300" s="62" t="s">
        <v>73</v>
      </c>
      <c r="CZ300" s="62" t="s">
        <v>73</v>
      </c>
      <c r="DA300" s="62" t="s">
        <v>73</v>
      </c>
      <c r="DB300" s="62">
        <v>0</v>
      </c>
      <c r="DC300" s="62" t="s">
        <v>73</v>
      </c>
      <c r="DD300" s="62" t="s">
        <v>73</v>
      </c>
      <c r="DE300" s="62">
        <v>0</v>
      </c>
      <c r="DF300" s="62" t="s">
        <v>73</v>
      </c>
      <c r="DG300" s="62">
        <v>0</v>
      </c>
      <c r="DH300" s="62" t="s">
        <v>73</v>
      </c>
      <c r="DI300" s="62">
        <v>0</v>
      </c>
      <c r="DJ300" s="62">
        <v>0</v>
      </c>
      <c r="DK300" s="62">
        <v>0</v>
      </c>
      <c r="DL300" s="62" t="s">
        <v>73</v>
      </c>
      <c r="DM300" s="62" t="s">
        <v>282</v>
      </c>
      <c r="DN300" s="62" t="s">
        <v>73</v>
      </c>
      <c r="DO300" s="62" t="s">
        <v>73</v>
      </c>
      <c r="DP300" s="62">
        <v>0</v>
      </c>
      <c r="DQ300" s="62" t="s">
        <v>73</v>
      </c>
      <c r="DR300" s="62">
        <v>0</v>
      </c>
      <c r="DS300" s="62">
        <v>0</v>
      </c>
      <c r="DT300" s="62">
        <v>0</v>
      </c>
      <c r="DU300" s="62" t="s">
        <v>73</v>
      </c>
      <c r="DV300" s="62" t="s">
        <v>73</v>
      </c>
      <c r="DW300" s="62" t="s">
        <v>73</v>
      </c>
      <c r="DX300" s="62" t="s">
        <v>73</v>
      </c>
      <c r="DY300" s="62" t="s">
        <v>73</v>
      </c>
      <c r="DZ300" s="62" t="s">
        <v>73</v>
      </c>
      <c r="EA300" s="62" t="s">
        <v>73</v>
      </c>
      <c r="EB300" s="62" t="s">
        <v>73</v>
      </c>
      <c r="EC300" s="62">
        <v>0</v>
      </c>
      <c r="ED300" s="62">
        <v>0</v>
      </c>
      <c r="EE300" s="62" t="s">
        <v>73</v>
      </c>
      <c r="EF300" s="62">
        <v>0</v>
      </c>
      <c r="EG300" s="62">
        <v>0</v>
      </c>
      <c r="EH300" s="62">
        <v>0</v>
      </c>
      <c r="EI300" s="62" t="s">
        <v>73</v>
      </c>
      <c r="EJ300" s="62" t="s">
        <v>73</v>
      </c>
      <c r="EK300" s="62">
        <v>0</v>
      </c>
      <c r="EL300" s="62">
        <v>0.03</v>
      </c>
      <c r="EM300" s="62">
        <v>0</v>
      </c>
      <c r="EN300" s="62">
        <v>0</v>
      </c>
      <c r="EO300" s="62" t="s">
        <v>73</v>
      </c>
      <c r="EP300" s="62" t="s">
        <v>73</v>
      </c>
      <c r="EQ300" s="62">
        <v>0</v>
      </c>
      <c r="ER300" s="62">
        <v>0</v>
      </c>
      <c r="ES300" s="62">
        <v>0</v>
      </c>
      <c r="ET300" s="62">
        <v>0</v>
      </c>
      <c r="EU300" s="62">
        <v>0</v>
      </c>
      <c r="EV300" s="62">
        <v>0</v>
      </c>
      <c r="EW300" s="62" t="s">
        <v>73</v>
      </c>
      <c r="EX300" s="62">
        <v>0</v>
      </c>
      <c r="EY300" s="62">
        <v>0</v>
      </c>
      <c r="EZ300" s="62" t="s">
        <v>73</v>
      </c>
      <c r="FA300" s="62" t="s">
        <v>73</v>
      </c>
      <c r="FB300" s="62">
        <v>0</v>
      </c>
      <c r="FC300" s="62">
        <v>0</v>
      </c>
      <c r="FD300" s="62" t="s">
        <v>73</v>
      </c>
      <c r="FE300" s="62">
        <v>0</v>
      </c>
      <c r="FF300" s="62" t="s">
        <v>73</v>
      </c>
      <c r="FG300" s="62" t="s">
        <v>73</v>
      </c>
      <c r="FH300" s="62">
        <v>0</v>
      </c>
      <c r="FI300" s="62" t="s">
        <v>73</v>
      </c>
    </row>
    <row r="301" spans="1:165" x14ac:dyDescent="0.25">
      <c r="A301">
        <v>3</v>
      </c>
      <c r="B301" s="62" t="s">
        <v>342</v>
      </c>
      <c r="C301" s="62" t="s">
        <v>74</v>
      </c>
      <c r="D301" s="62" t="s">
        <v>73</v>
      </c>
      <c r="E301" s="62" t="s">
        <v>74</v>
      </c>
      <c r="F301" s="62" t="s">
        <v>73</v>
      </c>
      <c r="G301" s="62" t="s">
        <v>73</v>
      </c>
      <c r="H301" s="62">
        <v>0.01</v>
      </c>
      <c r="I301" s="62">
        <v>0.01</v>
      </c>
      <c r="J301" s="62" t="s">
        <v>73</v>
      </c>
      <c r="K301" s="62" t="s">
        <v>73</v>
      </c>
      <c r="L301" s="62" t="s">
        <v>73</v>
      </c>
      <c r="M301" s="62" t="s">
        <v>73</v>
      </c>
      <c r="N301" s="62" t="s">
        <v>282</v>
      </c>
      <c r="O301" s="62">
        <v>0</v>
      </c>
      <c r="P301" s="62">
        <v>0</v>
      </c>
      <c r="Q301" s="62">
        <v>0</v>
      </c>
      <c r="R301" s="62">
        <v>0</v>
      </c>
      <c r="S301" s="62">
        <v>0</v>
      </c>
      <c r="T301" s="62">
        <v>0</v>
      </c>
      <c r="U301" s="62">
        <v>0</v>
      </c>
      <c r="V301" s="62">
        <v>0</v>
      </c>
      <c r="W301" s="62">
        <v>0</v>
      </c>
      <c r="X301" s="62">
        <v>0</v>
      </c>
      <c r="Y301" s="62" t="s">
        <v>73</v>
      </c>
      <c r="Z301" s="62">
        <v>0</v>
      </c>
      <c r="AA301" s="62">
        <v>0</v>
      </c>
      <c r="AB301" s="62">
        <v>0</v>
      </c>
      <c r="AC301" s="62" t="s">
        <v>73</v>
      </c>
      <c r="AD301" s="62">
        <v>0</v>
      </c>
      <c r="AE301" s="62">
        <v>0</v>
      </c>
      <c r="AF301" s="62">
        <v>0</v>
      </c>
      <c r="AG301" s="62">
        <v>0</v>
      </c>
      <c r="AH301" s="62">
        <v>0</v>
      </c>
      <c r="AI301" s="62">
        <v>0</v>
      </c>
      <c r="AJ301" s="62">
        <v>0</v>
      </c>
      <c r="AK301" s="62">
        <v>0</v>
      </c>
      <c r="AL301" s="62">
        <v>0</v>
      </c>
      <c r="AM301" s="62">
        <v>0</v>
      </c>
      <c r="AN301" s="62">
        <v>0</v>
      </c>
      <c r="AO301" s="62" t="s">
        <v>73</v>
      </c>
      <c r="AP301" s="62" t="s">
        <v>73</v>
      </c>
      <c r="AQ301" s="62">
        <v>0</v>
      </c>
      <c r="AR301" s="62">
        <v>0</v>
      </c>
      <c r="AS301" s="62" t="s">
        <v>73</v>
      </c>
      <c r="AT301" s="62">
        <v>0</v>
      </c>
      <c r="AU301" s="62">
        <v>0</v>
      </c>
      <c r="AV301" s="62">
        <v>0</v>
      </c>
      <c r="AW301" s="62">
        <v>0</v>
      </c>
      <c r="AX301" s="62">
        <v>0</v>
      </c>
      <c r="AY301" s="62" t="s">
        <v>73</v>
      </c>
      <c r="AZ301" s="62" t="s">
        <v>73</v>
      </c>
      <c r="BA301" s="62" t="s">
        <v>73</v>
      </c>
      <c r="BB301" s="62" t="s">
        <v>73</v>
      </c>
      <c r="BC301" s="62">
        <v>0</v>
      </c>
      <c r="BD301" s="62">
        <v>0</v>
      </c>
      <c r="BE301" s="62" t="s">
        <v>73</v>
      </c>
      <c r="BF301" s="62" t="s">
        <v>73</v>
      </c>
      <c r="BG301" s="62">
        <v>0</v>
      </c>
      <c r="BH301" s="62">
        <v>0</v>
      </c>
      <c r="BI301" s="62" t="s">
        <v>73</v>
      </c>
      <c r="BJ301" s="62">
        <v>0</v>
      </c>
      <c r="BK301" s="62">
        <v>0</v>
      </c>
      <c r="BL301" s="62">
        <v>0</v>
      </c>
      <c r="BM301" s="62">
        <v>0</v>
      </c>
      <c r="BN301" s="62">
        <v>0</v>
      </c>
      <c r="BO301" s="62" t="s">
        <v>73</v>
      </c>
      <c r="BP301" s="62">
        <v>0</v>
      </c>
      <c r="BQ301" s="62">
        <v>0</v>
      </c>
      <c r="BR301" s="62">
        <v>0</v>
      </c>
      <c r="BS301" s="62">
        <v>0</v>
      </c>
      <c r="BT301" s="62">
        <v>0</v>
      </c>
      <c r="BU301" s="62">
        <v>0</v>
      </c>
      <c r="BV301" s="62">
        <v>0</v>
      </c>
      <c r="BW301" s="62" t="s">
        <v>73</v>
      </c>
      <c r="BX301" s="62" t="s">
        <v>73</v>
      </c>
      <c r="BY301" s="62">
        <v>0</v>
      </c>
      <c r="BZ301" s="62">
        <v>0</v>
      </c>
      <c r="CA301" s="62" t="s">
        <v>73</v>
      </c>
      <c r="CB301" s="62" t="s">
        <v>73</v>
      </c>
      <c r="CC301" s="62">
        <v>0</v>
      </c>
      <c r="CD301" s="62" t="s">
        <v>73</v>
      </c>
      <c r="CE301" s="62" t="s">
        <v>282</v>
      </c>
      <c r="CF301" s="62">
        <v>0</v>
      </c>
      <c r="CG301" s="62" t="s">
        <v>73</v>
      </c>
      <c r="CH301" s="62">
        <v>0</v>
      </c>
      <c r="CI301" s="62">
        <v>0</v>
      </c>
      <c r="CJ301" s="62">
        <v>0</v>
      </c>
      <c r="CK301" s="62">
        <v>0</v>
      </c>
      <c r="CL301" s="62">
        <v>0</v>
      </c>
      <c r="CM301" s="62" t="s">
        <v>73</v>
      </c>
      <c r="CN301" s="62">
        <v>0</v>
      </c>
      <c r="CO301" s="62">
        <v>0</v>
      </c>
      <c r="CP301" s="62">
        <v>0</v>
      </c>
      <c r="CQ301" s="62">
        <v>0</v>
      </c>
      <c r="CR301" s="62" t="s">
        <v>73</v>
      </c>
      <c r="CS301" s="62">
        <v>0</v>
      </c>
      <c r="CT301" s="62">
        <v>0</v>
      </c>
      <c r="CU301" s="62">
        <v>0</v>
      </c>
      <c r="CV301" s="62">
        <v>0</v>
      </c>
      <c r="CW301" s="62">
        <v>0</v>
      </c>
      <c r="CX301" s="62">
        <v>0</v>
      </c>
      <c r="CY301" s="62">
        <v>0</v>
      </c>
      <c r="CZ301" s="62" t="s">
        <v>73</v>
      </c>
      <c r="DA301" s="62" t="s">
        <v>73</v>
      </c>
      <c r="DB301" s="62">
        <v>0</v>
      </c>
      <c r="DC301" s="62">
        <v>0</v>
      </c>
      <c r="DD301" s="62">
        <v>0</v>
      </c>
      <c r="DE301" s="62">
        <v>0</v>
      </c>
      <c r="DF301" s="62">
        <v>0</v>
      </c>
      <c r="DG301" s="62">
        <v>0</v>
      </c>
      <c r="DH301" s="62">
        <v>0</v>
      </c>
      <c r="DI301" s="62">
        <v>0</v>
      </c>
      <c r="DJ301" s="62">
        <v>0</v>
      </c>
      <c r="DK301" s="62">
        <v>0</v>
      </c>
      <c r="DL301" s="62">
        <v>0</v>
      </c>
      <c r="DM301" s="62" t="s">
        <v>282</v>
      </c>
      <c r="DN301" s="62">
        <v>0</v>
      </c>
      <c r="DO301" s="62" t="s">
        <v>73</v>
      </c>
      <c r="DP301" s="62">
        <v>0</v>
      </c>
      <c r="DQ301" s="62">
        <v>0</v>
      </c>
      <c r="DR301" s="62">
        <v>0</v>
      </c>
      <c r="DS301" s="62">
        <v>0</v>
      </c>
      <c r="DT301" s="62">
        <v>0</v>
      </c>
      <c r="DU301" s="62" t="s">
        <v>73</v>
      </c>
      <c r="DV301" s="62" t="s">
        <v>73</v>
      </c>
      <c r="DW301" s="62" t="s">
        <v>73</v>
      </c>
      <c r="DX301" s="62" t="s">
        <v>73</v>
      </c>
      <c r="DY301" s="62">
        <v>0</v>
      </c>
      <c r="DZ301" s="62" t="s">
        <v>73</v>
      </c>
      <c r="EA301" s="62">
        <v>0</v>
      </c>
      <c r="EB301" s="62">
        <v>0</v>
      </c>
      <c r="EC301" s="62">
        <v>0</v>
      </c>
      <c r="ED301" s="62">
        <v>0</v>
      </c>
      <c r="EE301" s="62">
        <v>0</v>
      </c>
      <c r="EF301" s="62">
        <v>0</v>
      </c>
      <c r="EG301" s="62">
        <v>0</v>
      </c>
      <c r="EH301" s="62">
        <v>0</v>
      </c>
      <c r="EI301" s="62" t="s">
        <v>73</v>
      </c>
      <c r="EJ301" s="62" t="s">
        <v>73</v>
      </c>
      <c r="EK301" s="62">
        <v>0</v>
      </c>
      <c r="EL301" s="62" t="s">
        <v>73</v>
      </c>
      <c r="EM301" s="62">
        <v>0</v>
      </c>
      <c r="EN301" s="62">
        <v>0</v>
      </c>
      <c r="EO301" s="62">
        <v>0</v>
      </c>
      <c r="EP301" s="62">
        <v>0</v>
      </c>
      <c r="EQ301" s="62">
        <v>0</v>
      </c>
      <c r="ER301" s="62">
        <v>0</v>
      </c>
      <c r="ES301" s="62">
        <v>0</v>
      </c>
      <c r="ET301" s="62">
        <v>0</v>
      </c>
      <c r="EU301" s="62">
        <v>0</v>
      </c>
      <c r="EV301" s="62">
        <v>0</v>
      </c>
      <c r="EW301" s="62" t="s">
        <v>73</v>
      </c>
      <c r="EX301" s="62">
        <v>0</v>
      </c>
      <c r="EY301" s="62">
        <v>0</v>
      </c>
      <c r="EZ301" s="62" t="s">
        <v>73</v>
      </c>
      <c r="FA301" s="62">
        <v>0</v>
      </c>
      <c r="FB301" s="62">
        <v>0</v>
      </c>
      <c r="FC301" s="62">
        <v>0</v>
      </c>
      <c r="FD301" s="62" t="s">
        <v>73</v>
      </c>
      <c r="FE301" s="62">
        <v>0</v>
      </c>
      <c r="FF301" s="62">
        <v>0</v>
      </c>
      <c r="FG301" s="62" t="s">
        <v>73</v>
      </c>
      <c r="FH301" s="62">
        <v>0</v>
      </c>
      <c r="FI301" s="62" t="s">
        <v>73</v>
      </c>
    </row>
    <row r="302" spans="1:165" x14ac:dyDescent="0.25">
      <c r="A302">
        <v>3</v>
      </c>
      <c r="B302" s="62" t="s">
        <v>345</v>
      </c>
      <c r="C302" s="62" t="s">
        <v>74</v>
      </c>
      <c r="D302" s="62">
        <v>0.01</v>
      </c>
      <c r="E302" s="62" t="s">
        <v>73</v>
      </c>
      <c r="F302" s="62" t="s">
        <v>73</v>
      </c>
      <c r="G302" s="62">
        <v>0</v>
      </c>
      <c r="H302" s="62" t="s">
        <v>73</v>
      </c>
      <c r="I302" s="62" t="s">
        <v>73</v>
      </c>
      <c r="J302" s="62" t="s">
        <v>73</v>
      </c>
      <c r="K302" s="62" t="s">
        <v>73</v>
      </c>
      <c r="L302" s="62">
        <v>0</v>
      </c>
      <c r="M302" s="62" t="s">
        <v>73</v>
      </c>
      <c r="N302" s="62" t="s">
        <v>282</v>
      </c>
      <c r="O302" s="62">
        <v>0</v>
      </c>
      <c r="P302" s="62">
        <v>0</v>
      </c>
      <c r="Q302" s="62">
        <v>0</v>
      </c>
      <c r="R302" s="62">
        <v>0</v>
      </c>
      <c r="S302" s="62">
        <v>0</v>
      </c>
      <c r="T302" s="62">
        <v>0</v>
      </c>
      <c r="U302" s="62">
        <v>0</v>
      </c>
      <c r="V302" s="62">
        <v>0</v>
      </c>
      <c r="W302" s="62">
        <v>0</v>
      </c>
      <c r="X302" s="62">
        <v>0</v>
      </c>
      <c r="Y302" s="62">
        <v>0</v>
      </c>
      <c r="Z302" s="62">
        <v>0</v>
      </c>
      <c r="AA302" s="62">
        <v>0</v>
      </c>
      <c r="AB302" s="62">
        <v>0</v>
      </c>
      <c r="AC302" s="62">
        <v>0</v>
      </c>
      <c r="AD302" s="62">
        <v>0</v>
      </c>
      <c r="AE302" s="62">
        <v>0</v>
      </c>
      <c r="AF302" s="62" t="s">
        <v>73</v>
      </c>
      <c r="AG302" s="62">
        <v>0</v>
      </c>
      <c r="AH302" s="62">
        <v>0</v>
      </c>
      <c r="AI302" s="62">
        <v>0</v>
      </c>
      <c r="AJ302" s="62">
        <v>0</v>
      </c>
      <c r="AK302" s="62">
        <v>0</v>
      </c>
      <c r="AL302" s="62" t="s">
        <v>73</v>
      </c>
      <c r="AM302" s="62">
        <v>0</v>
      </c>
      <c r="AN302" s="62">
        <v>0</v>
      </c>
      <c r="AO302" s="62">
        <v>0</v>
      </c>
      <c r="AP302" s="62" t="s">
        <v>73</v>
      </c>
      <c r="AQ302" s="62">
        <v>0</v>
      </c>
      <c r="AR302" s="62">
        <v>0</v>
      </c>
      <c r="AS302" s="62">
        <v>0</v>
      </c>
      <c r="AT302" s="62">
        <v>0</v>
      </c>
      <c r="AU302" s="62">
        <v>0</v>
      </c>
      <c r="AV302" s="62">
        <v>0</v>
      </c>
      <c r="AW302" s="62" t="s">
        <v>73</v>
      </c>
      <c r="AX302" s="62">
        <v>0</v>
      </c>
      <c r="AY302" s="62" t="s">
        <v>73</v>
      </c>
      <c r="AZ302" s="62">
        <v>0</v>
      </c>
      <c r="BA302" s="62">
        <v>0</v>
      </c>
      <c r="BB302" s="62">
        <v>0</v>
      </c>
      <c r="BC302" s="62">
        <v>0</v>
      </c>
      <c r="BD302" s="62">
        <v>0</v>
      </c>
      <c r="BE302" s="62">
        <v>0</v>
      </c>
      <c r="BF302" s="62">
        <v>0</v>
      </c>
      <c r="BG302" s="62">
        <v>0</v>
      </c>
      <c r="BH302" s="62">
        <v>0</v>
      </c>
      <c r="BI302" s="62" t="s">
        <v>73</v>
      </c>
      <c r="BJ302" s="62">
        <v>0</v>
      </c>
      <c r="BK302" s="62">
        <v>0</v>
      </c>
      <c r="BL302" s="62">
        <v>0</v>
      </c>
      <c r="BM302" s="62" t="s">
        <v>73</v>
      </c>
      <c r="BN302" s="62">
        <v>0</v>
      </c>
      <c r="BO302" s="62">
        <v>0</v>
      </c>
      <c r="BP302" s="62">
        <v>0</v>
      </c>
      <c r="BQ302" s="62">
        <v>0</v>
      </c>
      <c r="BR302" s="62">
        <v>0</v>
      </c>
      <c r="BS302" s="62">
        <v>0</v>
      </c>
      <c r="BT302" s="62">
        <v>0</v>
      </c>
      <c r="BU302" s="62">
        <v>0</v>
      </c>
      <c r="BV302" s="62">
        <v>0</v>
      </c>
      <c r="BW302" s="62">
        <v>0</v>
      </c>
      <c r="BX302" s="62">
        <v>0</v>
      </c>
      <c r="BY302" s="62">
        <v>0</v>
      </c>
      <c r="BZ302" s="62">
        <v>0</v>
      </c>
      <c r="CA302" s="62">
        <v>0</v>
      </c>
      <c r="CB302" s="62">
        <v>0</v>
      </c>
      <c r="CC302" s="62">
        <v>0</v>
      </c>
      <c r="CD302" s="62" t="s">
        <v>73</v>
      </c>
      <c r="CE302" s="62" t="s">
        <v>282</v>
      </c>
      <c r="CF302" s="62">
        <v>0</v>
      </c>
      <c r="CG302" s="62">
        <v>0</v>
      </c>
      <c r="CH302" s="62">
        <v>0</v>
      </c>
      <c r="CI302" s="62">
        <v>0</v>
      </c>
      <c r="CJ302" s="62">
        <v>0</v>
      </c>
      <c r="CK302" s="62" t="s">
        <v>73</v>
      </c>
      <c r="CL302" s="62">
        <v>0</v>
      </c>
      <c r="CM302" s="62">
        <v>0</v>
      </c>
      <c r="CN302" s="62">
        <v>0</v>
      </c>
      <c r="CO302" s="62">
        <v>0</v>
      </c>
      <c r="CP302" s="62">
        <v>0</v>
      </c>
      <c r="CQ302" s="62">
        <v>0</v>
      </c>
      <c r="CR302" s="62">
        <v>0</v>
      </c>
      <c r="CS302" s="62">
        <v>0</v>
      </c>
      <c r="CT302" s="62">
        <v>0</v>
      </c>
      <c r="CU302" s="62">
        <v>0</v>
      </c>
      <c r="CV302" s="62">
        <v>0</v>
      </c>
      <c r="CW302" s="62" t="s">
        <v>73</v>
      </c>
      <c r="CX302" s="62">
        <v>0</v>
      </c>
      <c r="CY302" s="62">
        <v>0</v>
      </c>
      <c r="CZ302" s="62">
        <v>0</v>
      </c>
      <c r="DA302" s="62" t="s">
        <v>73</v>
      </c>
      <c r="DB302" s="62">
        <v>0</v>
      </c>
      <c r="DC302" s="62" t="s">
        <v>73</v>
      </c>
      <c r="DD302" s="62">
        <v>0</v>
      </c>
      <c r="DE302" s="62">
        <v>0</v>
      </c>
      <c r="DF302" s="62">
        <v>0</v>
      </c>
      <c r="DG302" s="62">
        <v>0</v>
      </c>
      <c r="DH302" s="62" t="s">
        <v>73</v>
      </c>
      <c r="DI302" s="62">
        <v>0</v>
      </c>
      <c r="DJ302" s="62">
        <v>0</v>
      </c>
      <c r="DK302" s="62">
        <v>0</v>
      </c>
      <c r="DL302" s="62" t="s">
        <v>73</v>
      </c>
      <c r="DM302" s="62" t="s">
        <v>282</v>
      </c>
      <c r="DN302" s="62" t="s">
        <v>73</v>
      </c>
      <c r="DO302" s="62" t="s">
        <v>73</v>
      </c>
      <c r="DP302" s="62">
        <v>0</v>
      </c>
      <c r="DQ302" s="62" t="s">
        <v>73</v>
      </c>
      <c r="DR302" s="62">
        <v>0</v>
      </c>
      <c r="DS302" s="62">
        <v>0</v>
      </c>
      <c r="DT302" s="62">
        <v>0</v>
      </c>
      <c r="DU302" s="62">
        <v>0</v>
      </c>
      <c r="DV302" s="62">
        <v>0</v>
      </c>
      <c r="DW302" s="62">
        <v>0</v>
      </c>
      <c r="DX302" s="62" t="s">
        <v>73</v>
      </c>
      <c r="DY302" s="62" t="s">
        <v>73</v>
      </c>
      <c r="DZ302" s="62">
        <v>0</v>
      </c>
      <c r="EA302" s="62" t="s">
        <v>73</v>
      </c>
      <c r="EB302" s="62" t="s">
        <v>73</v>
      </c>
      <c r="EC302" s="62">
        <v>0</v>
      </c>
      <c r="ED302" s="62">
        <v>0</v>
      </c>
      <c r="EE302" s="62" t="s">
        <v>73</v>
      </c>
      <c r="EF302" s="62">
        <v>0</v>
      </c>
      <c r="EG302" s="62">
        <v>0</v>
      </c>
      <c r="EH302" s="62">
        <v>0</v>
      </c>
      <c r="EI302" s="62">
        <v>0</v>
      </c>
      <c r="EJ302" s="62" t="s">
        <v>73</v>
      </c>
      <c r="EK302" s="62">
        <v>0</v>
      </c>
      <c r="EL302" s="62" t="s">
        <v>73</v>
      </c>
      <c r="EM302" s="62">
        <v>0</v>
      </c>
      <c r="EN302" s="62">
        <v>0</v>
      </c>
      <c r="EO302" s="62">
        <v>0</v>
      </c>
      <c r="EP302" s="62">
        <v>0</v>
      </c>
      <c r="EQ302" s="62">
        <v>0</v>
      </c>
      <c r="ER302" s="62">
        <v>0</v>
      </c>
      <c r="ES302" s="62">
        <v>0</v>
      </c>
      <c r="ET302" s="62">
        <v>0</v>
      </c>
      <c r="EU302" s="62">
        <v>0</v>
      </c>
      <c r="EV302" s="62">
        <v>0</v>
      </c>
      <c r="EW302" s="62" t="s">
        <v>73</v>
      </c>
      <c r="EX302" s="62">
        <v>0</v>
      </c>
      <c r="EY302" s="62">
        <v>0</v>
      </c>
      <c r="EZ302" s="62">
        <v>0</v>
      </c>
      <c r="FA302" s="62">
        <v>0</v>
      </c>
      <c r="FB302" s="62">
        <v>0</v>
      </c>
      <c r="FC302" s="62">
        <v>0</v>
      </c>
      <c r="FD302" s="62" t="s">
        <v>73</v>
      </c>
      <c r="FE302" s="62">
        <v>0</v>
      </c>
      <c r="FF302" s="62" t="s">
        <v>73</v>
      </c>
      <c r="FG302" s="62">
        <v>0</v>
      </c>
      <c r="FH302" s="62">
        <v>0</v>
      </c>
      <c r="FI302" s="62" t="s">
        <v>73</v>
      </c>
    </row>
    <row r="303" spans="1:165" x14ac:dyDescent="0.25">
      <c r="A303">
        <v>3</v>
      </c>
      <c r="B303" s="62" t="s">
        <v>348</v>
      </c>
      <c r="C303" s="62" t="s">
        <v>74</v>
      </c>
      <c r="D303" s="62" t="s">
        <v>73</v>
      </c>
      <c r="E303" s="62">
        <v>0.01</v>
      </c>
      <c r="F303" s="62" t="s">
        <v>73</v>
      </c>
      <c r="G303" s="62" t="s">
        <v>73</v>
      </c>
      <c r="H303" s="62" t="s">
        <v>73</v>
      </c>
      <c r="I303" s="62" t="s">
        <v>74</v>
      </c>
      <c r="J303" s="62" t="s">
        <v>73</v>
      </c>
      <c r="K303" s="62" t="s">
        <v>73</v>
      </c>
      <c r="L303" s="62" t="s">
        <v>73</v>
      </c>
      <c r="M303" s="62" t="s">
        <v>73</v>
      </c>
      <c r="N303" s="62" t="s">
        <v>282</v>
      </c>
      <c r="O303" s="62">
        <v>0</v>
      </c>
      <c r="P303" s="62">
        <v>0</v>
      </c>
      <c r="Q303" s="62">
        <v>0</v>
      </c>
      <c r="R303" s="62">
        <v>0</v>
      </c>
      <c r="S303" s="62">
        <v>0</v>
      </c>
      <c r="T303" s="62">
        <v>0</v>
      </c>
      <c r="U303" s="62">
        <v>0</v>
      </c>
      <c r="V303" s="62">
        <v>0</v>
      </c>
      <c r="W303" s="62">
        <v>0</v>
      </c>
      <c r="X303" s="62" t="s">
        <v>73</v>
      </c>
      <c r="Y303" s="62">
        <v>0</v>
      </c>
      <c r="Z303" s="62">
        <v>0</v>
      </c>
      <c r="AA303" s="62">
        <v>0</v>
      </c>
      <c r="AB303" s="62">
        <v>0</v>
      </c>
      <c r="AC303" s="62">
        <v>0</v>
      </c>
      <c r="AD303" s="62">
        <v>0</v>
      </c>
      <c r="AE303" s="62">
        <v>0</v>
      </c>
      <c r="AF303" s="62">
        <v>0</v>
      </c>
      <c r="AG303" s="62">
        <v>0</v>
      </c>
      <c r="AH303" s="62">
        <v>0</v>
      </c>
      <c r="AI303" s="62">
        <v>0</v>
      </c>
      <c r="AJ303" s="62">
        <v>0</v>
      </c>
      <c r="AK303" s="62">
        <v>0</v>
      </c>
      <c r="AL303" s="62">
        <v>0</v>
      </c>
      <c r="AM303" s="62">
        <v>0</v>
      </c>
      <c r="AN303" s="62">
        <v>0</v>
      </c>
      <c r="AO303" s="62">
        <v>0</v>
      </c>
      <c r="AP303" s="62" t="s">
        <v>73</v>
      </c>
      <c r="AQ303" s="62">
        <v>0</v>
      </c>
      <c r="AR303" s="62">
        <v>0</v>
      </c>
      <c r="AS303" s="62" t="s">
        <v>73</v>
      </c>
      <c r="AT303" s="62">
        <v>0</v>
      </c>
      <c r="AU303" s="62" t="s">
        <v>73</v>
      </c>
      <c r="AV303" s="62" t="s">
        <v>73</v>
      </c>
      <c r="AW303" s="62" t="s">
        <v>73</v>
      </c>
      <c r="AX303" s="62">
        <v>0</v>
      </c>
      <c r="AY303" s="62">
        <v>0</v>
      </c>
      <c r="AZ303" s="62" t="s">
        <v>73</v>
      </c>
      <c r="BA303" s="62">
        <v>0</v>
      </c>
      <c r="BB303" s="62">
        <v>0</v>
      </c>
      <c r="BC303" s="62" t="s">
        <v>73</v>
      </c>
      <c r="BD303" s="62">
        <v>0</v>
      </c>
      <c r="BE303" s="62">
        <v>0</v>
      </c>
      <c r="BF303" s="62">
        <v>0</v>
      </c>
      <c r="BG303" s="62">
        <v>0</v>
      </c>
      <c r="BH303" s="62">
        <v>0</v>
      </c>
      <c r="BI303" s="62">
        <v>0</v>
      </c>
      <c r="BJ303" s="62" t="s">
        <v>73</v>
      </c>
      <c r="BK303" s="62" t="s">
        <v>73</v>
      </c>
      <c r="BL303" s="62">
        <v>0</v>
      </c>
      <c r="BM303" s="62">
        <v>0</v>
      </c>
      <c r="BN303" s="62">
        <v>0</v>
      </c>
      <c r="BO303" s="62">
        <v>0</v>
      </c>
      <c r="BP303" s="62">
        <v>0</v>
      </c>
      <c r="BQ303" s="62">
        <v>0</v>
      </c>
      <c r="BR303" s="62">
        <v>0</v>
      </c>
      <c r="BS303" s="62">
        <v>0</v>
      </c>
      <c r="BT303" s="62">
        <v>0</v>
      </c>
      <c r="BU303" s="62">
        <v>0</v>
      </c>
      <c r="BV303" s="62">
        <v>0</v>
      </c>
      <c r="BW303" s="62">
        <v>0</v>
      </c>
      <c r="BX303" s="62">
        <v>0</v>
      </c>
      <c r="BY303" s="62">
        <v>0</v>
      </c>
      <c r="BZ303" s="62">
        <v>0</v>
      </c>
      <c r="CA303" s="62">
        <v>0</v>
      </c>
      <c r="CB303" s="62">
        <v>0</v>
      </c>
      <c r="CC303" s="62" t="s">
        <v>73</v>
      </c>
      <c r="CD303" s="62">
        <v>0</v>
      </c>
      <c r="CE303" s="62" t="s">
        <v>282</v>
      </c>
      <c r="CF303" s="62">
        <v>0</v>
      </c>
      <c r="CG303" s="62" t="s">
        <v>73</v>
      </c>
      <c r="CH303" s="62">
        <v>0</v>
      </c>
      <c r="CI303" s="62">
        <v>0</v>
      </c>
      <c r="CJ303" s="62" t="s">
        <v>73</v>
      </c>
      <c r="CK303" s="62">
        <v>0</v>
      </c>
      <c r="CL303" s="62">
        <v>0</v>
      </c>
      <c r="CM303" s="62">
        <v>0</v>
      </c>
      <c r="CN303" s="62">
        <v>0</v>
      </c>
      <c r="CO303" s="62">
        <v>0</v>
      </c>
      <c r="CP303" s="62" t="s">
        <v>73</v>
      </c>
      <c r="CQ303" s="62">
        <v>0</v>
      </c>
      <c r="CR303" s="62">
        <v>0</v>
      </c>
      <c r="CS303" s="62">
        <v>0</v>
      </c>
      <c r="CT303" s="62">
        <v>0</v>
      </c>
      <c r="CU303" s="62">
        <v>0</v>
      </c>
      <c r="CV303" s="62">
        <v>0</v>
      </c>
      <c r="CW303" s="62">
        <v>0</v>
      </c>
      <c r="CX303" s="62" t="s">
        <v>73</v>
      </c>
      <c r="CY303" s="62" t="s">
        <v>73</v>
      </c>
      <c r="CZ303" s="62">
        <v>0</v>
      </c>
      <c r="DA303" s="62">
        <v>0</v>
      </c>
      <c r="DB303" s="62">
        <v>0</v>
      </c>
      <c r="DC303" s="62" t="s">
        <v>73</v>
      </c>
      <c r="DD303" s="62" t="s">
        <v>73</v>
      </c>
      <c r="DE303" s="62">
        <v>0</v>
      </c>
      <c r="DF303" s="62" t="s">
        <v>73</v>
      </c>
      <c r="DG303" s="62">
        <v>0</v>
      </c>
      <c r="DH303" s="62">
        <v>0</v>
      </c>
      <c r="DI303" s="62">
        <v>0</v>
      </c>
      <c r="DJ303" s="62">
        <v>0</v>
      </c>
      <c r="DK303" s="62">
        <v>0</v>
      </c>
      <c r="DL303" s="62">
        <v>0</v>
      </c>
      <c r="DM303" s="62" t="s">
        <v>282</v>
      </c>
      <c r="DN303" s="62">
        <v>0</v>
      </c>
      <c r="DO303" s="62">
        <v>0</v>
      </c>
      <c r="DP303" s="62">
        <v>0</v>
      </c>
      <c r="DQ303" s="62" t="s">
        <v>73</v>
      </c>
      <c r="DR303" s="62">
        <v>0</v>
      </c>
      <c r="DS303" s="62">
        <v>0</v>
      </c>
      <c r="DT303" s="62">
        <v>0</v>
      </c>
      <c r="DU303" s="62" t="s">
        <v>73</v>
      </c>
      <c r="DV303" s="62">
        <v>0</v>
      </c>
      <c r="DW303" s="62">
        <v>0</v>
      </c>
      <c r="DX303" s="62">
        <v>0</v>
      </c>
      <c r="DY303" s="62">
        <v>0</v>
      </c>
      <c r="DZ303" s="62">
        <v>0</v>
      </c>
      <c r="EA303" s="62">
        <v>0</v>
      </c>
      <c r="EB303" s="62">
        <v>0</v>
      </c>
      <c r="EC303" s="62">
        <v>0</v>
      </c>
      <c r="ED303" s="62">
        <v>0</v>
      </c>
      <c r="EE303" s="62">
        <v>0</v>
      </c>
      <c r="EF303" s="62">
        <v>0</v>
      </c>
      <c r="EG303" s="62">
        <v>0</v>
      </c>
      <c r="EH303" s="62">
        <v>0</v>
      </c>
      <c r="EI303" s="62" t="s">
        <v>73</v>
      </c>
      <c r="EJ303" s="62" t="s">
        <v>73</v>
      </c>
      <c r="EK303" s="62">
        <v>0</v>
      </c>
      <c r="EL303" s="62" t="s">
        <v>73</v>
      </c>
      <c r="EM303" s="62">
        <v>0</v>
      </c>
      <c r="EN303" s="62">
        <v>0</v>
      </c>
      <c r="EO303" s="62" t="s">
        <v>73</v>
      </c>
      <c r="EP303" s="62" t="s">
        <v>73</v>
      </c>
      <c r="EQ303" s="62">
        <v>0</v>
      </c>
      <c r="ER303" s="62">
        <v>0</v>
      </c>
      <c r="ES303" s="62">
        <v>0</v>
      </c>
      <c r="ET303" s="62">
        <v>0</v>
      </c>
      <c r="EU303" s="62">
        <v>0</v>
      </c>
      <c r="EV303" s="62">
        <v>0</v>
      </c>
      <c r="EW303" s="62">
        <v>0</v>
      </c>
      <c r="EX303" s="62">
        <v>0</v>
      </c>
      <c r="EY303" s="62">
        <v>0</v>
      </c>
      <c r="EZ303" s="62">
        <v>0</v>
      </c>
      <c r="FA303" s="62" t="s">
        <v>73</v>
      </c>
      <c r="FB303" s="62">
        <v>0</v>
      </c>
      <c r="FC303" s="62">
        <v>0</v>
      </c>
      <c r="FD303" s="62" t="s">
        <v>73</v>
      </c>
      <c r="FE303" s="62">
        <v>0</v>
      </c>
      <c r="FF303" s="62">
        <v>0</v>
      </c>
      <c r="FG303" s="62">
        <v>0</v>
      </c>
      <c r="FH303" s="62">
        <v>0</v>
      </c>
      <c r="FI303" s="62">
        <v>0</v>
      </c>
    </row>
    <row r="304" spans="1:165" x14ac:dyDescent="0.25">
      <c r="A304">
        <v>3</v>
      </c>
      <c r="B304" s="62" t="s">
        <v>351</v>
      </c>
      <c r="C304" s="62">
        <v>0.01</v>
      </c>
      <c r="D304" s="62">
        <v>0.01</v>
      </c>
      <c r="E304" s="62">
        <v>0.02</v>
      </c>
      <c r="F304" s="62" t="s">
        <v>73</v>
      </c>
      <c r="G304" s="62" t="s">
        <v>73</v>
      </c>
      <c r="H304" s="62">
        <v>0.01</v>
      </c>
      <c r="I304" s="62" t="s">
        <v>74</v>
      </c>
      <c r="J304" s="62">
        <v>0.01</v>
      </c>
      <c r="K304" s="62" t="s">
        <v>73</v>
      </c>
      <c r="L304" s="62" t="s">
        <v>73</v>
      </c>
      <c r="M304" s="62">
        <v>0.02</v>
      </c>
      <c r="N304" s="62" t="s">
        <v>282</v>
      </c>
      <c r="O304" s="62">
        <v>0</v>
      </c>
      <c r="P304" s="62">
        <v>0</v>
      </c>
      <c r="Q304" s="62">
        <v>0</v>
      </c>
      <c r="R304" s="62">
        <v>0</v>
      </c>
      <c r="S304" s="62">
        <v>0</v>
      </c>
      <c r="T304" s="62">
        <v>0</v>
      </c>
      <c r="U304" s="62">
        <v>0</v>
      </c>
      <c r="V304" s="62">
        <v>0</v>
      </c>
      <c r="W304" s="62" t="s">
        <v>73</v>
      </c>
      <c r="X304" s="62" t="s">
        <v>73</v>
      </c>
      <c r="Y304" s="62">
        <v>0</v>
      </c>
      <c r="Z304" s="62">
        <v>0</v>
      </c>
      <c r="AA304" s="62">
        <v>0</v>
      </c>
      <c r="AB304" s="62">
        <v>0</v>
      </c>
      <c r="AC304" s="62">
        <v>0</v>
      </c>
      <c r="AD304" s="62">
        <v>0</v>
      </c>
      <c r="AE304" s="62">
        <v>0</v>
      </c>
      <c r="AF304" s="62" t="s">
        <v>73</v>
      </c>
      <c r="AG304" s="62">
        <v>0</v>
      </c>
      <c r="AH304" s="62">
        <v>0</v>
      </c>
      <c r="AI304" s="62">
        <v>0</v>
      </c>
      <c r="AJ304" s="62">
        <v>0</v>
      </c>
      <c r="AK304" s="62">
        <v>0</v>
      </c>
      <c r="AL304" s="62">
        <v>0</v>
      </c>
      <c r="AM304" s="62">
        <v>0</v>
      </c>
      <c r="AN304" s="62">
        <v>0</v>
      </c>
      <c r="AO304" s="62">
        <v>0</v>
      </c>
      <c r="AP304" s="62" t="s">
        <v>73</v>
      </c>
      <c r="AQ304" s="62">
        <v>0</v>
      </c>
      <c r="AR304" s="62">
        <v>0</v>
      </c>
      <c r="AS304" s="62">
        <v>0</v>
      </c>
      <c r="AT304" s="62">
        <v>0</v>
      </c>
      <c r="AU304" s="62" t="s">
        <v>73</v>
      </c>
      <c r="AV304" s="62" t="s">
        <v>73</v>
      </c>
      <c r="AW304" s="62" t="s">
        <v>73</v>
      </c>
      <c r="AX304" s="62" t="s">
        <v>73</v>
      </c>
      <c r="AY304" s="62">
        <v>0</v>
      </c>
      <c r="AZ304" s="62" t="s">
        <v>73</v>
      </c>
      <c r="BA304" s="62" t="s">
        <v>73</v>
      </c>
      <c r="BB304" s="62">
        <v>0</v>
      </c>
      <c r="BC304" s="62" t="s">
        <v>73</v>
      </c>
      <c r="BD304" s="62">
        <v>0</v>
      </c>
      <c r="BE304" s="62">
        <v>0</v>
      </c>
      <c r="BF304" s="62" t="s">
        <v>73</v>
      </c>
      <c r="BG304" s="62" t="s">
        <v>73</v>
      </c>
      <c r="BH304" s="62">
        <v>0</v>
      </c>
      <c r="BI304" s="62">
        <v>0</v>
      </c>
      <c r="BJ304" s="62">
        <v>0</v>
      </c>
      <c r="BK304" s="62">
        <v>0</v>
      </c>
      <c r="BL304" s="62" t="s">
        <v>73</v>
      </c>
      <c r="BM304" s="62">
        <v>0</v>
      </c>
      <c r="BN304" s="62">
        <v>0</v>
      </c>
      <c r="BO304" s="62" t="s">
        <v>73</v>
      </c>
      <c r="BP304" s="62" t="s">
        <v>73</v>
      </c>
      <c r="BQ304" s="62">
        <v>0</v>
      </c>
      <c r="BR304" s="62" t="s">
        <v>73</v>
      </c>
      <c r="BS304" s="62" t="s">
        <v>73</v>
      </c>
      <c r="BT304" s="62">
        <v>0</v>
      </c>
      <c r="BU304" s="62">
        <v>0</v>
      </c>
      <c r="BV304" s="62">
        <v>0</v>
      </c>
      <c r="BW304" s="62">
        <v>0</v>
      </c>
      <c r="BX304" s="62" t="s">
        <v>73</v>
      </c>
      <c r="BY304" s="62">
        <v>0</v>
      </c>
      <c r="BZ304" s="62">
        <v>0</v>
      </c>
      <c r="CA304" s="62" t="s">
        <v>73</v>
      </c>
      <c r="CB304" s="62" t="s">
        <v>73</v>
      </c>
      <c r="CC304" s="62" t="s">
        <v>73</v>
      </c>
      <c r="CD304" s="62" t="s">
        <v>73</v>
      </c>
      <c r="CE304" s="62" t="s">
        <v>282</v>
      </c>
      <c r="CF304" s="62">
        <v>0</v>
      </c>
      <c r="CG304" s="62">
        <v>0</v>
      </c>
      <c r="CH304" s="62">
        <v>0</v>
      </c>
      <c r="CI304" s="62">
        <v>0</v>
      </c>
      <c r="CJ304" s="62" t="s">
        <v>73</v>
      </c>
      <c r="CK304" s="62" t="s">
        <v>73</v>
      </c>
      <c r="CL304" s="62">
        <v>0</v>
      </c>
      <c r="CM304" s="62" t="s">
        <v>73</v>
      </c>
      <c r="CN304" s="62">
        <v>0</v>
      </c>
      <c r="CO304" s="62">
        <v>0</v>
      </c>
      <c r="CP304" s="62">
        <v>0</v>
      </c>
      <c r="CQ304" s="62">
        <v>0</v>
      </c>
      <c r="CR304" s="62" t="s">
        <v>73</v>
      </c>
      <c r="CS304" s="62">
        <v>0</v>
      </c>
      <c r="CT304" s="62">
        <v>0</v>
      </c>
      <c r="CU304" s="62">
        <v>0</v>
      </c>
      <c r="CV304" s="62">
        <v>0</v>
      </c>
      <c r="CW304" s="62">
        <v>0</v>
      </c>
      <c r="CX304" s="62">
        <v>0</v>
      </c>
      <c r="CY304" s="62">
        <v>0</v>
      </c>
      <c r="CZ304" s="62">
        <v>0</v>
      </c>
      <c r="DA304" s="62">
        <v>0</v>
      </c>
      <c r="DB304" s="62">
        <v>0</v>
      </c>
      <c r="DC304" s="62" t="s">
        <v>73</v>
      </c>
      <c r="DD304" s="62" t="s">
        <v>73</v>
      </c>
      <c r="DE304" s="62" t="s">
        <v>73</v>
      </c>
      <c r="DF304" s="62">
        <v>0</v>
      </c>
      <c r="DG304" s="62">
        <v>0</v>
      </c>
      <c r="DH304" s="62" t="s">
        <v>73</v>
      </c>
      <c r="DI304" s="62">
        <v>0</v>
      </c>
      <c r="DJ304" s="62">
        <v>0</v>
      </c>
      <c r="DK304" s="62">
        <v>0</v>
      </c>
      <c r="DL304" s="62" t="s">
        <v>73</v>
      </c>
      <c r="DM304" s="62" t="s">
        <v>282</v>
      </c>
      <c r="DN304" s="62" t="s">
        <v>73</v>
      </c>
      <c r="DO304" s="62" t="s">
        <v>73</v>
      </c>
      <c r="DP304" s="62" t="s">
        <v>73</v>
      </c>
      <c r="DQ304" s="62" t="s">
        <v>73</v>
      </c>
      <c r="DR304" s="62">
        <v>0</v>
      </c>
      <c r="DS304" s="62">
        <v>0</v>
      </c>
      <c r="DT304" s="62">
        <v>0</v>
      </c>
      <c r="DU304" s="62">
        <v>0</v>
      </c>
      <c r="DV304" s="62">
        <v>0</v>
      </c>
      <c r="DW304" s="62" t="s">
        <v>73</v>
      </c>
      <c r="DX304" s="62" t="s">
        <v>73</v>
      </c>
      <c r="DY304" s="62" t="s">
        <v>73</v>
      </c>
      <c r="DZ304" s="62">
        <v>0</v>
      </c>
      <c r="EA304" s="62">
        <v>0</v>
      </c>
      <c r="EB304" s="62" t="s">
        <v>73</v>
      </c>
      <c r="EC304" s="62" t="s">
        <v>73</v>
      </c>
      <c r="ED304" s="62">
        <v>0</v>
      </c>
      <c r="EE304" s="62" t="s">
        <v>73</v>
      </c>
      <c r="EF304" s="62" t="s">
        <v>73</v>
      </c>
      <c r="EG304" s="62">
        <v>0</v>
      </c>
      <c r="EH304" s="62">
        <v>0</v>
      </c>
      <c r="EI304" s="62" t="s">
        <v>73</v>
      </c>
      <c r="EJ304" s="62" t="s">
        <v>73</v>
      </c>
      <c r="EK304" s="62">
        <v>0</v>
      </c>
      <c r="EL304" s="62" t="s">
        <v>73</v>
      </c>
      <c r="EM304" s="62">
        <v>0</v>
      </c>
      <c r="EN304" s="62" t="s">
        <v>73</v>
      </c>
      <c r="EO304" s="62">
        <v>0</v>
      </c>
      <c r="EP304" s="62" t="s">
        <v>73</v>
      </c>
      <c r="EQ304" s="62">
        <v>0</v>
      </c>
      <c r="ER304" s="62">
        <v>0</v>
      </c>
      <c r="ES304" s="62">
        <v>0</v>
      </c>
      <c r="ET304" s="62" t="s">
        <v>73</v>
      </c>
      <c r="EU304" s="62">
        <v>0</v>
      </c>
      <c r="EV304" s="62">
        <v>0</v>
      </c>
      <c r="EW304" s="62">
        <v>0</v>
      </c>
      <c r="EX304" s="62" t="s">
        <v>73</v>
      </c>
      <c r="EY304" s="62">
        <v>0</v>
      </c>
      <c r="EZ304" s="62">
        <v>0</v>
      </c>
      <c r="FA304" s="62" t="s">
        <v>73</v>
      </c>
      <c r="FB304" s="62">
        <v>0</v>
      </c>
      <c r="FC304" s="62">
        <v>0</v>
      </c>
      <c r="FD304" s="62" t="s">
        <v>73</v>
      </c>
      <c r="FE304" s="62">
        <v>0</v>
      </c>
      <c r="FF304" s="62">
        <v>0</v>
      </c>
      <c r="FG304" s="62" t="s">
        <v>73</v>
      </c>
      <c r="FH304" s="62">
        <v>0</v>
      </c>
      <c r="FI304" s="62">
        <v>0</v>
      </c>
    </row>
    <row r="305" spans="1:165" x14ac:dyDescent="0.25">
      <c r="A305">
        <v>3</v>
      </c>
      <c r="B305" s="62" t="s">
        <v>354</v>
      </c>
      <c r="C305" s="62">
        <v>0.06</v>
      </c>
      <c r="D305" s="62">
        <v>0.04</v>
      </c>
      <c r="E305" s="62">
        <v>0.05</v>
      </c>
      <c r="F305" s="62">
        <v>0.05</v>
      </c>
      <c r="G305" s="62">
        <v>0.04</v>
      </c>
      <c r="H305" s="62">
        <v>0.08</v>
      </c>
      <c r="I305" s="62">
        <v>7.0000000000000007E-2</v>
      </c>
      <c r="J305" s="62">
        <v>7.0000000000000007E-2</v>
      </c>
      <c r="K305" s="62">
        <v>0.05</v>
      </c>
      <c r="L305" s="62">
        <v>0.05</v>
      </c>
      <c r="M305" s="62">
        <v>0.09</v>
      </c>
      <c r="N305" s="62" t="s">
        <v>282</v>
      </c>
      <c r="O305" s="62" t="s">
        <v>73</v>
      </c>
      <c r="P305" s="62" t="s">
        <v>73</v>
      </c>
      <c r="Q305" s="62" t="s">
        <v>73</v>
      </c>
      <c r="R305" s="62" t="s">
        <v>73</v>
      </c>
      <c r="S305" s="62">
        <v>0</v>
      </c>
      <c r="T305" s="62">
        <v>0</v>
      </c>
      <c r="U305" s="62" t="s">
        <v>73</v>
      </c>
      <c r="V305" s="62">
        <v>0</v>
      </c>
      <c r="W305" s="62" t="s">
        <v>73</v>
      </c>
      <c r="X305" s="62" t="s">
        <v>73</v>
      </c>
      <c r="Y305" s="62" t="s">
        <v>73</v>
      </c>
      <c r="Z305" s="62">
        <v>0</v>
      </c>
      <c r="AA305" s="62">
        <v>0</v>
      </c>
      <c r="AB305" s="62">
        <v>0</v>
      </c>
      <c r="AC305" s="62">
        <v>0.12</v>
      </c>
      <c r="AD305" s="62" t="s">
        <v>73</v>
      </c>
      <c r="AE305" s="62" t="s">
        <v>73</v>
      </c>
      <c r="AF305" s="62" t="s">
        <v>73</v>
      </c>
      <c r="AG305" s="62" t="s">
        <v>73</v>
      </c>
      <c r="AH305" s="62" t="s">
        <v>73</v>
      </c>
      <c r="AI305" s="62">
        <v>0</v>
      </c>
      <c r="AJ305" s="62">
        <v>0</v>
      </c>
      <c r="AK305" s="62" t="s">
        <v>73</v>
      </c>
      <c r="AL305" s="62" t="s">
        <v>73</v>
      </c>
      <c r="AM305" s="62">
        <v>0</v>
      </c>
      <c r="AN305" s="62">
        <v>0</v>
      </c>
      <c r="AO305" s="62" t="s">
        <v>73</v>
      </c>
      <c r="AP305" s="62" t="s">
        <v>73</v>
      </c>
      <c r="AQ305" s="62" t="s">
        <v>73</v>
      </c>
      <c r="AR305" s="62" t="s">
        <v>73</v>
      </c>
      <c r="AS305" s="62" t="s">
        <v>73</v>
      </c>
      <c r="AT305" s="62" t="s">
        <v>73</v>
      </c>
      <c r="AU305" s="62">
        <v>0.09</v>
      </c>
      <c r="AV305" s="62" t="s">
        <v>73</v>
      </c>
      <c r="AW305" s="62" t="s">
        <v>73</v>
      </c>
      <c r="AX305" s="62" t="s">
        <v>73</v>
      </c>
      <c r="AY305" s="62" t="s">
        <v>73</v>
      </c>
      <c r="AZ305" s="62" t="s">
        <v>73</v>
      </c>
      <c r="BA305" s="62" t="s">
        <v>73</v>
      </c>
      <c r="BB305" s="62">
        <v>0.14000000000000001</v>
      </c>
      <c r="BC305" s="62">
        <v>0.09</v>
      </c>
      <c r="BD305" s="62" t="s">
        <v>73</v>
      </c>
      <c r="BE305" s="62" t="s">
        <v>73</v>
      </c>
      <c r="BF305" s="62">
        <v>0.09</v>
      </c>
      <c r="BG305" s="62" t="s">
        <v>73</v>
      </c>
      <c r="BH305" s="62" t="s">
        <v>73</v>
      </c>
      <c r="BI305" s="62">
        <v>0.13</v>
      </c>
      <c r="BJ305" s="62" t="s">
        <v>73</v>
      </c>
      <c r="BK305" s="62" t="s">
        <v>73</v>
      </c>
      <c r="BL305" s="62">
        <v>0.11</v>
      </c>
      <c r="BM305" s="62" t="s">
        <v>73</v>
      </c>
      <c r="BN305" s="62" t="s">
        <v>73</v>
      </c>
      <c r="BO305" s="62">
        <v>0.1</v>
      </c>
      <c r="BP305" s="62" t="s">
        <v>73</v>
      </c>
      <c r="BQ305" s="62" t="s">
        <v>73</v>
      </c>
      <c r="BR305" s="62" t="s">
        <v>73</v>
      </c>
      <c r="BS305" s="62" t="s">
        <v>73</v>
      </c>
      <c r="BT305" s="62" t="s">
        <v>73</v>
      </c>
      <c r="BU305" s="62">
        <v>0</v>
      </c>
      <c r="BV305" s="62">
        <v>0</v>
      </c>
      <c r="BW305" s="62" t="s">
        <v>73</v>
      </c>
      <c r="BX305" s="62">
        <v>0.06</v>
      </c>
      <c r="BY305" s="62" t="s">
        <v>73</v>
      </c>
      <c r="BZ305" s="62" t="s">
        <v>73</v>
      </c>
      <c r="CA305" s="62">
        <v>0.13</v>
      </c>
      <c r="CB305" s="62" t="s">
        <v>73</v>
      </c>
      <c r="CC305" s="62">
        <v>0.14000000000000001</v>
      </c>
      <c r="CD305" s="62">
        <v>0.11</v>
      </c>
      <c r="CE305" s="62" t="s">
        <v>282</v>
      </c>
      <c r="CF305" s="62" t="s">
        <v>73</v>
      </c>
      <c r="CG305" s="62">
        <v>0.08</v>
      </c>
      <c r="CH305" s="62">
        <v>0</v>
      </c>
      <c r="CI305" s="62" t="s">
        <v>73</v>
      </c>
      <c r="CJ305" s="62" t="s">
        <v>73</v>
      </c>
      <c r="CK305" s="62">
        <v>0.2</v>
      </c>
      <c r="CL305" s="62">
        <v>0</v>
      </c>
      <c r="CM305" s="62" t="s">
        <v>73</v>
      </c>
      <c r="CN305" s="62" t="s">
        <v>73</v>
      </c>
      <c r="CO305" s="62" t="s">
        <v>73</v>
      </c>
      <c r="CP305" s="62" t="s">
        <v>73</v>
      </c>
      <c r="CQ305" s="62">
        <v>0</v>
      </c>
      <c r="CR305" s="62">
        <v>0.06</v>
      </c>
      <c r="CS305" s="62">
        <v>0</v>
      </c>
      <c r="CT305" s="62">
        <v>0</v>
      </c>
      <c r="CU305" s="62">
        <v>0</v>
      </c>
      <c r="CV305" s="62" t="s">
        <v>73</v>
      </c>
      <c r="CW305" s="62" t="s">
        <v>73</v>
      </c>
      <c r="CX305" s="62" t="s">
        <v>73</v>
      </c>
      <c r="CY305" s="62" t="s">
        <v>73</v>
      </c>
      <c r="CZ305" s="62" t="s">
        <v>73</v>
      </c>
      <c r="DA305" s="62" t="s">
        <v>73</v>
      </c>
      <c r="DB305" s="62">
        <v>0</v>
      </c>
      <c r="DC305" s="62">
        <v>0.19</v>
      </c>
      <c r="DD305" s="62">
        <v>0.09</v>
      </c>
      <c r="DE305" s="62" t="s">
        <v>73</v>
      </c>
      <c r="DF305" s="62">
        <v>0.06</v>
      </c>
      <c r="DG305" s="62">
        <v>0.1</v>
      </c>
      <c r="DH305" s="62">
        <v>0.09</v>
      </c>
      <c r="DI305" s="62">
        <v>0.16</v>
      </c>
      <c r="DJ305" s="62" t="s">
        <v>73</v>
      </c>
      <c r="DK305" s="62">
        <v>0</v>
      </c>
      <c r="DL305" s="62">
        <v>0.08</v>
      </c>
      <c r="DM305" s="62" t="s">
        <v>282</v>
      </c>
      <c r="DN305" s="62" t="s">
        <v>73</v>
      </c>
      <c r="DO305" s="62" t="s">
        <v>73</v>
      </c>
      <c r="DP305" s="62">
        <v>0.08</v>
      </c>
      <c r="DQ305" s="62" t="s">
        <v>73</v>
      </c>
      <c r="DR305" s="62">
        <v>0</v>
      </c>
      <c r="DS305" s="62" t="s">
        <v>73</v>
      </c>
      <c r="DT305" s="62">
        <v>0</v>
      </c>
      <c r="DU305" s="62" t="s">
        <v>73</v>
      </c>
      <c r="DV305" s="62" t="s">
        <v>73</v>
      </c>
      <c r="DW305" s="62" t="s">
        <v>73</v>
      </c>
      <c r="DX305" s="62">
        <v>0.05</v>
      </c>
      <c r="DY305" s="62" t="s">
        <v>73</v>
      </c>
      <c r="DZ305" s="62" t="s">
        <v>73</v>
      </c>
      <c r="EA305" s="62">
        <v>0.2</v>
      </c>
      <c r="EB305" s="62">
        <v>0.11</v>
      </c>
      <c r="EC305" s="62" t="s">
        <v>73</v>
      </c>
      <c r="ED305" s="62" t="s">
        <v>73</v>
      </c>
      <c r="EE305" s="62" t="s">
        <v>73</v>
      </c>
      <c r="EF305" s="62">
        <v>0.08</v>
      </c>
      <c r="EG305" s="62" t="s">
        <v>73</v>
      </c>
      <c r="EH305" s="62" t="s">
        <v>73</v>
      </c>
      <c r="EI305" s="62" t="s">
        <v>73</v>
      </c>
      <c r="EJ305" s="62">
        <v>7.0000000000000007E-2</v>
      </c>
      <c r="EK305" s="62" t="s">
        <v>73</v>
      </c>
      <c r="EL305" s="62">
        <v>0.08</v>
      </c>
      <c r="EM305" s="62" t="s">
        <v>73</v>
      </c>
      <c r="EN305" s="62" t="s">
        <v>73</v>
      </c>
      <c r="EO305" s="62" t="s">
        <v>73</v>
      </c>
      <c r="EP305" s="62">
        <v>0.08</v>
      </c>
      <c r="EQ305" s="62" t="s">
        <v>73</v>
      </c>
      <c r="ER305" s="62">
        <v>0.09</v>
      </c>
      <c r="ES305" s="62" t="s">
        <v>73</v>
      </c>
      <c r="ET305" s="62" t="s">
        <v>73</v>
      </c>
      <c r="EU305" s="62" t="s">
        <v>73</v>
      </c>
      <c r="EV305" s="62">
        <v>0</v>
      </c>
      <c r="EW305" s="62">
        <v>7.0000000000000007E-2</v>
      </c>
      <c r="EX305" s="62">
        <v>0.06</v>
      </c>
      <c r="EY305" s="62">
        <v>0</v>
      </c>
      <c r="EZ305" s="62">
        <v>0.08</v>
      </c>
      <c r="FA305" s="62" t="s">
        <v>73</v>
      </c>
      <c r="FB305" s="62">
        <v>0.05</v>
      </c>
      <c r="FC305" s="62" t="s">
        <v>73</v>
      </c>
      <c r="FD305" s="62" t="s">
        <v>73</v>
      </c>
      <c r="FE305" s="62" t="s">
        <v>73</v>
      </c>
      <c r="FF305" s="62">
        <v>0</v>
      </c>
      <c r="FG305" s="62">
        <v>0.05</v>
      </c>
      <c r="FH305" s="62" t="s">
        <v>73</v>
      </c>
      <c r="FI305" s="62">
        <v>0.06</v>
      </c>
    </row>
    <row r="306" spans="1:165" x14ac:dyDescent="0.25">
      <c r="A306">
        <v>3</v>
      </c>
      <c r="B306" s="62" t="s">
        <v>357</v>
      </c>
      <c r="C306" s="62">
        <v>0.05</v>
      </c>
      <c r="D306" s="62">
        <v>7.0000000000000007E-2</v>
      </c>
      <c r="E306" s="62">
        <v>0.04</v>
      </c>
      <c r="F306" s="62">
        <v>0.04</v>
      </c>
      <c r="G306" s="62">
        <v>0.01</v>
      </c>
      <c r="H306" s="62">
        <v>0.06</v>
      </c>
      <c r="I306" s="62">
        <v>0.06</v>
      </c>
      <c r="J306" s="62">
        <v>0.05</v>
      </c>
      <c r="K306" s="62">
        <v>0.03</v>
      </c>
      <c r="L306" s="62">
        <v>0.05</v>
      </c>
      <c r="M306" s="62">
        <v>0.1</v>
      </c>
      <c r="N306" s="62" t="s">
        <v>282</v>
      </c>
      <c r="O306" s="62" t="s">
        <v>73</v>
      </c>
      <c r="P306" s="62">
        <v>0</v>
      </c>
      <c r="Q306" s="62">
        <v>0</v>
      </c>
      <c r="R306" s="62" t="s">
        <v>73</v>
      </c>
      <c r="S306" s="62">
        <v>0</v>
      </c>
      <c r="T306" s="62">
        <v>0</v>
      </c>
      <c r="U306" s="62">
        <v>0</v>
      </c>
      <c r="V306" s="62" t="s">
        <v>73</v>
      </c>
      <c r="W306" s="62">
        <v>0</v>
      </c>
      <c r="X306" s="62" t="s">
        <v>73</v>
      </c>
      <c r="Y306" s="62">
        <v>0</v>
      </c>
      <c r="Z306" s="62">
        <v>0</v>
      </c>
      <c r="AA306" s="62">
        <v>0</v>
      </c>
      <c r="AB306" s="62">
        <v>0</v>
      </c>
      <c r="AC306" s="62" t="s">
        <v>73</v>
      </c>
      <c r="AD306" s="62">
        <v>0</v>
      </c>
      <c r="AE306" s="62" t="s">
        <v>73</v>
      </c>
      <c r="AF306" s="62" t="s">
        <v>73</v>
      </c>
      <c r="AG306" s="62" t="s">
        <v>73</v>
      </c>
      <c r="AH306" s="62" t="s">
        <v>73</v>
      </c>
      <c r="AI306" s="62">
        <v>0</v>
      </c>
      <c r="AJ306" s="62">
        <v>0</v>
      </c>
      <c r="AK306" s="62">
        <v>0</v>
      </c>
      <c r="AL306" s="62" t="s">
        <v>73</v>
      </c>
      <c r="AM306" s="62">
        <v>0</v>
      </c>
      <c r="AN306" s="62">
        <v>0</v>
      </c>
      <c r="AO306" s="62" t="s">
        <v>73</v>
      </c>
      <c r="AP306" s="62" t="s">
        <v>73</v>
      </c>
      <c r="AQ306" s="62">
        <v>0</v>
      </c>
      <c r="AR306" s="62" t="s">
        <v>73</v>
      </c>
      <c r="AS306" s="62" t="s">
        <v>73</v>
      </c>
      <c r="AT306" s="62">
        <v>0</v>
      </c>
      <c r="AU306" s="62">
        <v>0.04</v>
      </c>
      <c r="AV306" s="62">
        <v>0.1</v>
      </c>
      <c r="AW306" s="62" t="s">
        <v>73</v>
      </c>
      <c r="AX306" s="62" t="s">
        <v>73</v>
      </c>
      <c r="AY306" s="62" t="s">
        <v>73</v>
      </c>
      <c r="AZ306" s="62" t="s">
        <v>73</v>
      </c>
      <c r="BA306" s="62" t="s">
        <v>73</v>
      </c>
      <c r="BB306" s="62" t="s">
        <v>73</v>
      </c>
      <c r="BC306" s="62">
        <v>0.06</v>
      </c>
      <c r="BD306" s="62" t="s">
        <v>73</v>
      </c>
      <c r="BE306" s="62" t="s">
        <v>73</v>
      </c>
      <c r="BF306" s="62" t="s">
        <v>73</v>
      </c>
      <c r="BG306" s="62" t="s">
        <v>73</v>
      </c>
      <c r="BH306" s="62" t="s">
        <v>73</v>
      </c>
      <c r="BI306" s="62">
        <v>0.06</v>
      </c>
      <c r="BJ306" s="62">
        <v>0</v>
      </c>
      <c r="BK306" s="62">
        <v>0.14000000000000001</v>
      </c>
      <c r="BL306" s="62">
        <v>0.1</v>
      </c>
      <c r="BM306" s="62" t="s">
        <v>73</v>
      </c>
      <c r="BN306" s="62">
        <v>0</v>
      </c>
      <c r="BO306" s="62" t="s">
        <v>73</v>
      </c>
      <c r="BP306" s="62" t="s">
        <v>73</v>
      </c>
      <c r="BQ306" s="62" t="s">
        <v>73</v>
      </c>
      <c r="BR306" s="62">
        <v>0</v>
      </c>
      <c r="BS306" s="62">
        <v>0</v>
      </c>
      <c r="BT306" s="62" t="s">
        <v>73</v>
      </c>
      <c r="BU306" s="62">
        <v>0</v>
      </c>
      <c r="BV306" s="62" t="s">
        <v>73</v>
      </c>
      <c r="BW306" s="62">
        <v>0.1</v>
      </c>
      <c r="BX306" s="62">
        <v>0.1</v>
      </c>
      <c r="BY306" s="62">
        <v>0.14000000000000001</v>
      </c>
      <c r="BZ306" s="62">
        <v>0.13</v>
      </c>
      <c r="CA306" s="62">
        <v>0.1</v>
      </c>
      <c r="CB306" s="62" t="s">
        <v>73</v>
      </c>
      <c r="CC306" s="62">
        <v>0.12</v>
      </c>
      <c r="CD306" s="62" t="s">
        <v>73</v>
      </c>
      <c r="CE306" s="62" t="s">
        <v>282</v>
      </c>
      <c r="CF306" s="62" t="s">
        <v>73</v>
      </c>
      <c r="CG306" s="62">
        <v>0.06</v>
      </c>
      <c r="CH306" s="62">
        <v>0</v>
      </c>
      <c r="CI306" s="62" t="s">
        <v>73</v>
      </c>
      <c r="CJ306" s="62" t="s">
        <v>73</v>
      </c>
      <c r="CK306" s="62" t="s">
        <v>73</v>
      </c>
      <c r="CL306" s="62" t="s">
        <v>73</v>
      </c>
      <c r="CM306" s="62" t="s">
        <v>73</v>
      </c>
      <c r="CN306" s="62" t="s">
        <v>73</v>
      </c>
      <c r="CO306" s="62">
        <v>0</v>
      </c>
      <c r="CP306" s="62" t="s">
        <v>73</v>
      </c>
      <c r="CQ306" s="62">
        <v>0</v>
      </c>
      <c r="CR306" s="62" t="s">
        <v>73</v>
      </c>
      <c r="CS306" s="62">
        <v>0</v>
      </c>
      <c r="CT306" s="62">
        <v>0</v>
      </c>
      <c r="CU306" s="62" t="s">
        <v>73</v>
      </c>
      <c r="CV306" s="62">
        <v>0.16</v>
      </c>
      <c r="CW306" s="62">
        <v>7.0000000000000007E-2</v>
      </c>
      <c r="CX306" s="62" t="s">
        <v>73</v>
      </c>
      <c r="CY306" s="62" t="s">
        <v>73</v>
      </c>
      <c r="CZ306" s="62" t="s">
        <v>73</v>
      </c>
      <c r="DA306" s="62" t="s">
        <v>73</v>
      </c>
      <c r="DB306" s="62">
        <v>0</v>
      </c>
      <c r="DC306" s="62" t="s">
        <v>73</v>
      </c>
      <c r="DD306" s="62">
        <v>0.16</v>
      </c>
      <c r="DE306" s="62" t="s">
        <v>73</v>
      </c>
      <c r="DF306" s="62">
        <v>0.11</v>
      </c>
      <c r="DG306" s="62">
        <v>0.08</v>
      </c>
      <c r="DH306" s="62">
        <v>0.05</v>
      </c>
      <c r="DI306" s="62">
        <v>0.2</v>
      </c>
      <c r="DJ306" s="62" t="s">
        <v>73</v>
      </c>
      <c r="DK306" s="62">
        <v>0</v>
      </c>
      <c r="DL306" s="62">
        <v>0.1</v>
      </c>
      <c r="DM306" s="62" t="s">
        <v>282</v>
      </c>
      <c r="DN306" s="62" t="s">
        <v>73</v>
      </c>
      <c r="DO306" s="62" t="s">
        <v>73</v>
      </c>
      <c r="DP306" s="62" t="s">
        <v>73</v>
      </c>
      <c r="DQ306" s="62" t="s">
        <v>73</v>
      </c>
      <c r="DR306" s="62">
        <v>0</v>
      </c>
      <c r="DS306" s="62">
        <v>0</v>
      </c>
      <c r="DT306" s="62">
        <v>0</v>
      </c>
      <c r="DU306" s="62" t="s">
        <v>73</v>
      </c>
      <c r="DV306" s="62">
        <v>0</v>
      </c>
      <c r="DW306" s="62" t="s">
        <v>73</v>
      </c>
      <c r="DX306" s="62">
        <v>7.0000000000000007E-2</v>
      </c>
      <c r="DY306" s="62">
        <v>0.11</v>
      </c>
      <c r="DZ306" s="62">
        <v>0</v>
      </c>
      <c r="EA306" s="62">
        <v>0.14000000000000001</v>
      </c>
      <c r="EB306" s="62">
        <v>7.0000000000000007E-2</v>
      </c>
      <c r="EC306" s="62">
        <v>0.11</v>
      </c>
      <c r="ED306" s="62">
        <v>0</v>
      </c>
      <c r="EE306" s="62">
        <v>0.05</v>
      </c>
      <c r="EF306" s="62">
        <v>0.18</v>
      </c>
      <c r="EG306" s="62">
        <v>0</v>
      </c>
      <c r="EH306" s="62" t="s">
        <v>73</v>
      </c>
      <c r="EI306" s="62" t="s">
        <v>73</v>
      </c>
      <c r="EJ306" s="62">
        <v>0.08</v>
      </c>
      <c r="EK306" s="62">
        <v>0</v>
      </c>
      <c r="EL306" s="62">
        <v>0.06</v>
      </c>
      <c r="EM306" s="62" t="s">
        <v>73</v>
      </c>
      <c r="EN306" s="62" t="s">
        <v>73</v>
      </c>
      <c r="EO306" s="62" t="s">
        <v>73</v>
      </c>
      <c r="EP306" s="62">
        <v>0.11</v>
      </c>
      <c r="EQ306" s="62" t="s">
        <v>73</v>
      </c>
      <c r="ER306" s="62" t="s">
        <v>73</v>
      </c>
      <c r="ES306" s="62" t="s">
        <v>73</v>
      </c>
      <c r="ET306" s="62">
        <v>7.0000000000000007E-2</v>
      </c>
      <c r="EU306" s="62" t="s">
        <v>73</v>
      </c>
      <c r="EV306" s="62">
        <v>0</v>
      </c>
      <c r="EW306" s="62">
        <v>0.05</v>
      </c>
      <c r="EX306" s="62">
        <v>0.05</v>
      </c>
      <c r="EY306" s="62">
        <v>0</v>
      </c>
      <c r="EZ306" s="62">
        <v>0.03</v>
      </c>
      <c r="FA306" s="62" t="s">
        <v>73</v>
      </c>
      <c r="FB306" s="62">
        <v>0.04</v>
      </c>
      <c r="FC306" s="62">
        <v>0.09</v>
      </c>
      <c r="FD306" s="62" t="s">
        <v>73</v>
      </c>
      <c r="FE306" s="62" t="s">
        <v>73</v>
      </c>
      <c r="FF306" s="62" t="s">
        <v>73</v>
      </c>
      <c r="FG306" s="62">
        <v>0.04</v>
      </c>
      <c r="FH306" s="62">
        <v>0.05</v>
      </c>
      <c r="FI306" s="62" t="s">
        <v>73</v>
      </c>
    </row>
    <row r="307" spans="1:165" x14ac:dyDescent="0.25">
      <c r="B307" s="62" t="s">
        <v>360</v>
      </c>
      <c r="C307" s="62">
        <v>0.02</v>
      </c>
      <c r="D307" s="62">
        <v>0.01</v>
      </c>
      <c r="E307" s="62">
        <v>0.01</v>
      </c>
      <c r="F307" s="62">
        <v>0.01</v>
      </c>
      <c r="G307" s="62">
        <v>0.03</v>
      </c>
      <c r="H307" s="62">
        <v>0.01</v>
      </c>
      <c r="I307" s="62">
        <v>0.02</v>
      </c>
      <c r="J307" s="62">
        <v>0.02</v>
      </c>
      <c r="K307" s="62">
        <v>0.03</v>
      </c>
      <c r="L307" s="62">
        <v>0.01</v>
      </c>
      <c r="M307" s="62">
        <v>0.01</v>
      </c>
      <c r="N307" s="62" t="s">
        <v>282</v>
      </c>
      <c r="O307" s="62">
        <v>0</v>
      </c>
      <c r="P307" s="62">
        <v>0</v>
      </c>
      <c r="Q307" s="62">
        <v>0</v>
      </c>
      <c r="R307" s="62" t="s">
        <v>73</v>
      </c>
      <c r="S307" s="62" t="s">
        <v>73</v>
      </c>
      <c r="T307" s="62">
        <v>0</v>
      </c>
      <c r="U307" s="62" t="s">
        <v>73</v>
      </c>
      <c r="V307" s="62" t="s">
        <v>73</v>
      </c>
      <c r="W307" s="62">
        <v>0</v>
      </c>
      <c r="X307" s="62" t="s">
        <v>73</v>
      </c>
      <c r="Y307" s="62" t="s">
        <v>73</v>
      </c>
      <c r="Z307" s="62">
        <v>0</v>
      </c>
      <c r="AA307" s="62">
        <v>0</v>
      </c>
      <c r="AB307" s="62">
        <v>0</v>
      </c>
      <c r="AC307" s="62" t="s">
        <v>73</v>
      </c>
      <c r="AD307" s="62">
        <v>0</v>
      </c>
      <c r="AE307" s="62">
        <v>0</v>
      </c>
      <c r="AF307" s="62">
        <v>0.1</v>
      </c>
      <c r="AG307" s="62" t="s">
        <v>73</v>
      </c>
      <c r="AH307" s="62" t="s">
        <v>73</v>
      </c>
      <c r="AI307" s="62" t="s">
        <v>73</v>
      </c>
      <c r="AJ307" s="62" t="s">
        <v>73</v>
      </c>
      <c r="AK307" s="62">
        <v>0</v>
      </c>
      <c r="AL307" s="62" t="s">
        <v>73</v>
      </c>
      <c r="AM307" s="62" t="s">
        <v>73</v>
      </c>
      <c r="AN307" s="62" t="s">
        <v>73</v>
      </c>
      <c r="AO307" s="62" t="s">
        <v>73</v>
      </c>
      <c r="AP307" s="62" t="s">
        <v>73</v>
      </c>
      <c r="AQ307" s="62" t="s">
        <v>73</v>
      </c>
      <c r="AR307" s="62" t="s">
        <v>73</v>
      </c>
      <c r="AS307" s="62" t="s">
        <v>73</v>
      </c>
      <c r="AT307" s="62">
        <v>0</v>
      </c>
      <c r="AU307" s="62" t="s">
        <v>73</v>
      </c>
      <c r="AV307" s="62">
        <v>0</v>
      </c>
      <c r="AW307" s="62">
        <v>0</v>
      </c>
      <c r="AX307" s="62" t="s">
        <v>73</v>
      </c>
      <c r="AY307" s="62">
        <v>0</v>
      </c>
      <c r="AZ307" s="62" t="s">
        <v>73</v>
      </c>
      <c r="BA307" s="62">
        <v>0</v>
      </c>
      <c r="BB307" s="62" t="s">
        <v>73</v>
      </c>
      <c r="BC307" s="62" t="s">
        <v>73</v>
      </c>
      <c r="BD307" s="62">
        <v>0</v>
      </c>
      <c r="BE307" s="62" t="s">
        <v>73</v>
      </c>
      <c r="BF307" s="62">
        <v>0</v>
      </c>
      <c r="BG307" s="62" t="s">
        <v>73</v>
      </c>
      <c r="BH307" s="62">
        <v>0</v>
      </c>
      <c r="BI307" s="62" t="s">
        <v>73</v>
      </c>
      <c r="BJ307" s="62">
        <v>0</v>
      </c>
      <c r="BK307" s="62">
        <v>0</v>
      </c>
      <c r="BL307" s="62">
        <v>0</v>
      </c>
      <c r="BM307" s="62" t="s">
        <v>73</v>
      </c>
      <c r="BN307" s="62" t="s">
        <v>73</v>
      </c>
      <c r="BO307" s="62">
        <v>0</v>
      </c>
      <c r="BP307" s="62">
        <v>0</v>
      </c>
      <c r="BQ307" s="62" t="s">
        <v>73</v>
      </c>
      <c r="BR307" s="62">
        <v>0</v>
      </c>
      <c r="BS307" s="62">
        <v>0</v>
      </c>
      <c r="BT307" s="62">
        <v>0</v>
      </c>
      <c r="BU307" s="62" t="s">
        <v>73</v>
      </c>
      <c r="BV307" s="62">
        <v>0</v>
      </c>
      <c r="BW307" s="62">
        <v>0</v>
      </c>
      <c r="BX307" s="62" t="s">
        <v>73</v>
      </c>
      <c r="BY307" s="62" t="s">
        <v>73</v>
      </c>
      <c r="BZ307" s="62">
        <v>0</v>
      </c>
      <c r="CA307" s="62" t="s">
        <v>73</v>
      </c>
      <c r="CB307" s="62" t="s">
        <v>73</v>
      </c>
      <c r="CC307" s="62" t="s">
        <v>73</v>
      </c>
      <c r="CD307" s="62" t="s">
        <v>73</v>
      </c>
      <c r="CE307" s="62" t="s">
        <v>282</v>
      </c>
      <c r="CF307" s="62">
        <v>0</v>
      </c>
      <c r="CG307" s="62" t="s">
        <v>73</v>
      </c>
      <c r="CH307" s="62">
        <v>0</v>
      </c>
      <c r="CI307" s="62">
        <v>0</v>
      </c>
      <c r="CJ307" s="62">
        <v>0</v>
      </c>
      <c r="CK307" s="62">
        <v>0</v>
      </c>
      <c r="CL307" s="62">
        <v>0</v>
      </c>
      <c r="CM307" s="62" t="s">
        <v>73</v>
      </c>
      <c r="CN307" s="62">
        <v>0</v>
      </c>
      <c r="CO307" s="62" t="s">
        <v>73</v>
      </c>
      <c r="CP307" s="62">
        <v>0</v>
      </c>
      <c r="CQ307" s="62">
        <v>0</v>
      </c>
      <c r="CR307" s="62" t="s">
        <v>73</v>
      </c>
      <c r="CS307" s="62">
        <v>0</v>
      </c>
      <c r="CT307" s="62">
        <v>0</v>
      </c>
      <c r="CU307" s="62">
        <v>0</v>
      </c>
      <c r="CV307" s="62" t="s">
        <v>73</v>
      </c>
      <c r="CW307" s="62">
        <v>0</v>
      </c>
      <c r="CX307" s="62" t="s">
        <v>73</v>
      </c>
      <c r="CY307" s="62">
        <v>0</v>
      </c>
      <c r="CZ307" s="62" t="s">
        <v>73</v>
      </c>
      <c r="DA307" s="62">
        <v>0</v>
      </c>
      <c r="DB307" s="62">
        <v>0</v>
      </c>
      <c r="DC307" s="62" t="s">
        <v>73</v>
      </c>
      <c r="DD307" s="62">
        <v>0</v>
      </c>
      <c r="DE307" s="62">
        <v>0</v>
      </c>
      <c r="DF307" s="62">
        <v>0</v>
      </c>
      <c r="DG307" s="62" t="s">
        <v>73</v>
      </c>
      <c r="DH307" s="62">
        <v>0.03</v>
      </c>
      <c r="DI307" s="62">
        <v>0.11</v>
      </c>
      <c r="DJ307" s="62" t="s">
        <v>73</v>
      </c>
      <c r="DK307" s="62">
        <v>0</v>
      </c>
      <c r="DL307" s="62" t="s">
        <v>73</v>
      </c>
      <c r="DM307" s="62" t="s">
        <v>282</v>
      </c>
      <c r="DN307" s="62">
        <v>0</v>
      </c>
      <c r="DO307" s="62">
        <v>0</v>
      </c>
      <c r="DP307" s="62" t="s">
        <v>73</v>
      </c>
      <c r="DQ307" s="62" t="s">
        <v>73</v>
      </c>
      <c r="DR307" s="62" t="s">
        <v>73</v>
      </c>
      <c r="DS307" s="62">
        <v>0</v>
      </c>
      <c r="DT307" s="62" t="s">
        <v>73</v>
      </c>
      <c r="DU307" s="62">
        <v>0</v>
      </c>
      <c r="DV307" s="62">
        <v>0</v>
      </c>
      <c r="DW307" s="62">
        <v>0</v>
      </c>
      <c r="DX307" s="62" t="s">
        <v>73</v>
      </c>
      <c r="DY307" s="62" t="s">
        <v>73</v>
      </c>
      <c r="DZ307" s="62" t="s">
        <v>73</v>
      </c>
      <c r="EA307" s="62">
        <v>0</v>
      </c>
      <c r="EB307" s="62" t="s">
        <v>73</v>
      </c>
      <c r="EC307" s="62" t="s">
        <v>73</v>
      </c>
      <c r="ED307" s="62" t="s">
        <v>73</v>
      </c>
      <c r="EE307" s="62" t="s">
        <v>73</v>
      </c>
      <c r="EF307" s="62" t="s">
        <v>73</v>
      </c>
      <c r="EG307" s="62">
        <v>0</v>
      </c>
      <c r="EH307" s="62">
        <v>0</v>
      </c>
      <c r="EI307" s="62" t="s">
        <v>73</v>
      </c>
      <c r="EJ307" s="62" t="s">
        <v>73</v>
      </c>
      <c r="EK307" s="62">
        <v>0</v>
      </c>
      <c r="EL307" s="62" t="s">
        <v>73</v>
      </c>
      <c r="EM307" s="62">
        <v>0</v>
      </c>
      <c r="EN307" s="62">
        <v>0</v>
      </c>
      <c r="EO307" s="62" t="s">
        <v>73</v>
      </c>
      <c r="EP307" s="62" t="s">
        <v>73</v>
      </c>
      <c r="EQ307" s="62" t="s">
        <v>73</v>
      </c>
      <c r="ER307" s="62" t="s">
        <v>73</v>
      </c>
      <c r="ES307" s="62" t="s">
        <v>73</v>
      </c>
      <c r="ET307" s="62" t="s">
        <v>73</v>
      </c>
      <c r="EU307" s="62">
        <v>0</v>
      </c>
      <c r="EV307" s="62" t="s">
        <v>73</v>
      </c>
      <c r="EW307" s="62" t="s">
        <v>73</v>
      </c>
      <c r="EX307" s="62">
        <v>0.02</v>
      </c>
      <c r="EY307" s="62">
        <v>0</v>
      </c>
      <c r="EZ307" s="62" t="s">
        <v>73</v>
      </c>
      <c r="FA307" s="62">
        <v>0</v>
      </c>
      <c r="FB307" s="62" t="s">
        <v>73</v>
      </c>
      <c r="FC307" s="62" t="s">
        <v>73</v>
      </c>
      <c r="FD307" s="62" t="s">
        <v>73</v>
      </c>
      <c r="FE307" s="62" t="s">
        <v>73</v>
      </c>
      <c r="FF307" s="62" t="s">
        <v>73</v>
      </c>
      <c r="FG307" s="62" t="s">
        <v>73</v>
      </c>
      <c r="FH307" s="62" t="s">
        <v>73</v>
      </c>
      <c r="FI307" s="62" t="s">
        <v>73</v>
      </c>
    </row>
  </sheetData>
  <sortState ref="A241:FI306">
    <sortCondition ref="A300"/>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J215"/>
  <sheetViews>
    <sheetView workbookViewId="0">
      <selection activeCell="B1" sqref="B1:FJ1048576"/>
    </sheetView>
  </sheetViews>
  <sheetFormatPr defaultRowHeight="15" x14ac:dyDescent="0.25"/>
  <cols>
    <col min="2" max="4" width="9.5703125" style="62" bestFit="1" customWidth="1"/>
    <col min="5" max="44" width="9.28515625" style="62" bestFit="1" customWidth="1"/>
    <col min="45" max="45" width="16" style="62" bestFit="1" customWidth="1"/>
    <col min="46" max="165" width="9.28515625" style="62" bestFit="1" customWidth="1"/>
    <col min="166" max="166" width="9.140625" style="62"/>
  </cols>
  <sheetData>
    <row r="1" spans="1:67" x14ac:dyDescent="0.25">
      <c r="A1" t="s">
        <v>281</v>
      </c>
      <c r="B1" s="62">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c r="X1" s="62">
        <v>24</v>
      </c>
      <c r="Y1" s="62">
        <v>25</v>
      </c>
      <c r="Z1" s="62">
        <v>26</v>
      </c>
      <c r="AA1" s="62">
        <v>27</v>
      </c>
      <c r="AB1" s="62">
        <v>28</v>
      </c>
      <c r="AC1" s="62">
        <v>29</v>
      </c>
      <c r="AD1" s="62">
        <v>30</v>
      </c>
      <c r="AE1" s="62">
        <v>31</v>
      </c>
      <c r="AF1" s="62">
        <v>32</v>
      </c>
      <c r="AG1" s="62">
        <v>33</v>
      </c>
      <c r="AH1" s="62">
        <v>34</v>
      </c>
      <c r="AI1" s="62">
        <v>35</v>
      </c>
      <c r="AJ1" s="62">
        <v>36</v>
      </c>
      <c r="AK1" s="62">
        <v>37</v>
      </c>
      <c r="AL1" s="62">
        <v>38</v>
      </c>
      <c r="AM1" s="62">
        <v>39</v>
      </c>
      <c r="AN1" s="62">
        <v>40</v>
      </c>
      <c r="AO1" s="62">
        <v>41</v>
      </c>
      <c r="AP1" s="62">
        <v>42</v>
      </c>
      <c r="AQ1" s="62">
        <v>43</v>
      </c>
      <c r="AR1" s="62">
        <v>44</v>
      </c>
      <c r="AS1" s="62">
        <v>45</v>
      </c>
      <c r="AT1" s="62">
        <v>46</v>
      </c>
      <c r="AU1" s="62">
        <v>47</v>
      </c>
      <c r="AV1" s="62">
        <v>48</v>
      </c>
      <c r="AW1" s="62">
        <v>49</v>
      </c>
      <c r="AX1" s="62">
        <v>50</v>
      </c>
      <c r="AY1" s="62">
        <v>51</v>
      </c>
      <c r="AZ1" s="62">
        <v>52</v>
      </c>
      <c r="BA1" s="62">
        <v>53</v>
      </c>
      <c r="BB1" s="62">
        <v>54</v>
      </c>
      <c r="BC1" s="62">
        <v>55</v>
      </c>
      <c r="BD1" s="62">
        <v>56</v>
      </c>
      <c r="BE1" s="62">
        <v>57</v>
      </c>
      <c r="BF1" s="62">
        <v>58</v>
      </c>
      <c r="BG1" s="62">
        <v>59</v>
      </c>
      <c r="BH1" s="62">
        <v>60</v>
      </c>
      <c r="BI1" s="62">
        <v>61</v>
      </c>
      <c r="BJ1" s="62">
        <v>62</v>
      </c>
      <c r="BK1" s="62">
        <v>63</v>
      </c>
      <c r="BL1" s="62">
        <v>64</v>
      </c>
      <c r="BM1" s="62">
        <v>65</v>
      </c>
      <c r="BN1" s="62">
        <v>66</v>
      </c>
      <c r="BO1" s="62">
        <v>67</v>
      </c>
    </row>
    <row r="2" spans="1:67" x14ac:dyDescent="0.25">
      <c r="A2" t="s">
        <v>41</v>
      </c>
      <c r="B2" s="62" t="s">
        <v>298</v>
      </c>
      <c r="C2" s="62" t="s">
        <v>299</v>
      </c>
      <c r="D2" s="62" t="s">
        <v>300</v>
      </c>
      <c r="E2" s="62" t="s">
        <v>301</v>
      </c>
      <c r="F2" s="62" t="s">
        <v>302</v>
      </c>
      <c r="G2" s="62" t="s">
        <v>303</v>
      </c>
      <c r="H2" s="62" t="s">
        <v>304</v>
      </c>
      <c r="I2" s="62" t="s">
        <v>305</v>
      </c>
      <c r="J2" s="62" t="s">
        <v>306</v>
      </c>
      <c r="K2" s="62" t="s">
        <v>307</v>
      </c>
      <c r="L2" s="62" t="s">
        <v>308</v>
      </c>
      <c r="M2" s="62" t="s">
        <v>309</v>
      </c>
      <c r="N2" s="62" t="s">
        <v>310</v>
      </c>
      <c r="O2" s="62" t="s">
        <v>311</v>
      </c>
      <c r="P2" s="62" t="s">
        <v>312</v>
      </c>
      <c r="Q2" s="62" t="s">
        <v>313</v>
      </c>
      <c r="R2" s="62" t="s">
        <v>314</v>
      </c>
      <c r="S2" s="62" t="s">
        <v>315</v>
      </c>
      <c r="T2" s="62" t="s">
        <v>316</v>
      </c>
      <c r="U2" s="62" t="s">
        <v>317</v>
      </c>
      <c r="V2" s="62" t="s">
        <v>318</v>
      </c>
      <c r="W2" s="62" t="s">
        <v>319</v>
      </c>
      <c r="X2" s="62" t="s">
        <v>320</v>
      </c>
      <c r="Y2" s="62" t="s">
        <v>321</v>
      </c>
      <c r="Z2" s="62" t="s">
        <v>445</v>
      </c>
      <c r="AA2" s="62" t="s">
        <v>446</v>
      </c>
      <c r="AB2" s="62" t="s">
        <v>447</v>
      </c>
      <c r="AC2" s="62" t="s">
        <v>322</v>
      </c>
      <c r="AD2" s="62" t="s">
        <v>323</v>
      </c>
      <c r="AE2" s="62" t="s">
        <v>324</v>
      </c>
      <c r="AF2" s="62" t="s">
        <v>325</v>
      </c>
      <c r="AG2" s="62" t="s">
        <v>326</v>
      </c>
      <c r="AH2" s="62" t="s">
        <v>327</v>
      </c>
      <c r="AI2" s="62" t="s">
        <v>328</v>
      </c>
      <c r="AJ2" s="62" t="s">
        <v>329</v>
      </c>
      <c r="AK2" s="62" t="s">
        <v>330</v>
      </c>
      <c r="AL2" s="62" t="s">
        <v>331</v>
      </c>
      <c r="AM2" s="62" t="s">
        <v>332</v>
      </c>
      <c r="AN2" s="62" t="s">
        <v>333</v>
      </c>
      <c r="AO2" s="62" t="s">
        <v>334</v>
      </c>
      <c r="AP2" s="62" t="s">
        <v>335</v>
      </c>
      <c r="AQ2" s="62" t="s">
        <v>336</v>
      </c>
      <c r="AR2" s="62" t="s">
        <v>337</v>
      </c>
      <c r="AS2" s="62" t="s">
        <v>338</v>
      </c>
      <c r="AT2" s="62" t="s">
        <v>339</v>
      </c>
      <c r="AU2" s="62" t="s">
        <v>340</v>
      </c>
      <c r="AV2" s="62" t="s">
        <v>341</v>
      </c>
      <c r="AW2" s="62" t="s">
        <v>342</v>
      </c>
      <c r="AX2" s="62" t="s">
        <v>343</v>
      </c>
      <c r="AY2" s="62" t="s">
        <v>344</v>
      </c>
      <c r="AZ2" s="62" t="s">
        <v>345</v>
      </c>
      <c r="BA2" s="62" t="s">
        <v>346</v>
      </c>
      <c r="BB2" s="62" t="s">
        <v>347</v>
      </c>
      <c r="BC2" s="62" t="s">
        <v>348</v>
      </c>
      <c r="BD2" s="62" t="s">
        <v>349</v>
      </c>
      <c r="BE2" s="62" t="s">
        <v>350</v>
      </c>
      <c r="BF2" s="62" t="s">
        <v>351</v>
      </c>
      <c r="BG2" s="62" t="s">
        <v>352</v>
      </c>
      <c r="BH2" s="62" t="s">
        <v>353</v>
      </c>
      <c r="BI2" s="62" t="s">
        <v>354</v>
      </c>
      <c r="BJ2" s="62" t="s">
        <v>355</v>
      </c>
      <c r="BK2" s="62" t="s">
        <v>356</v>
      </c>
      <c r="BL2" s="62" t="s">
        <v>357</v>
      </c>
      <c r="BM2" s="62" t="s">
        <v>358</v>
      </c>
      <c r="BN2" s="62" t="s">
        <v>359</v>
      </c>
      <c r="BO2" s="62" t="s">
        <v>360</v>
      </c>
    </row>
    <row r="3" spans="1:67" x14ac:dyDescent="0.25">
      <c r="A3" t="s">
        <v>108</v>
      </c>
      <c r="B3" s="62">
        <v>148270</v>
      </c>
      <c r="C3" s="62">
        <v>412850</v>
      </c>
      <c r="D3" s="62">
        <v>561110</v>
      </c>
      <c r="E3" s="62">
        <v>0.85</v>
      </c>
      <c r="F3" s="62">
        <v>0.94</v>
      </c>
      <c r="G3" s="62">
        <v>0.92</v>
      </c>
      <c r="H3" s="62">
        <v>0.83</v>
      </c>
      <c r="I3" s="62">
        <v>0.93</v>
      </c>
      <c r="J3" s="62">
        <v>0.9</v>
      </c>
      <c r="K3" s="62">
        <v>0.41</v>
      </c>
      <c r="L3" s="62">
        <v>0.32</v>
      </c>
      <c r="M3" s="62">
        <v>0.34</v>
      </c>
      <c r="N3" s="62" t="s">
        <v>74</v>
      </c>
      <c r="O3" s="62" t="s">
        <v>74</v>
      </c>
      <c r="P3" s="62" t="s">
        <v>74</v>
      </c>
      <c r="Q3" s="62">
        <v>0.04</v>
      </c>
      <c r="R3" s="62">
        <v>0.03</v>
      </c>
      <c r="S3" s="62">
        <v>0.04</v>
      </c>
      <c r="T3" s="62">
        <v>0.27</v>
      </c>
      <c r="U3" s="62">
        <v>0.43</v>
      </c>
      <c r="V3" s="62">
        <v>0.39</v>
      </c>
      <c r="W3" s="62">
        <v>0.1</v>
      </c>
      <c r="X3" s="62">
        <v>0.14000000000000001</v>
      </c>
      <c r="Y3" s="62">
        <v>0.13</v>
      </c>
      <c r="Z3" s="62" t="s">
        <v>74</v>
      </c>
      <c r="AA3" s="62" t="s">
        <v>74</v>
      </c>
      <c r="AB3" s="62" t="s">
        <v>74</v>
      </c>
      <c r="AC3" s="62" t="s">
        <v>74</v>
      </c>
      <c r="AD3" s="62" t="s">
        <v>74</v>
      </c>
      <c r="AE3" s="62" t="s">
        <v>74</v>
      </c>
      <c r="AF3" s="62" t="s">
        <v>74</v>
      </c>
      <c r="AG3" s="62" t="s">
        <v>74</v>
      </c>
      <c r="AH3" s="62" t="s">
        <v>74</v>
      </c>
      <c r="AI3" s="62">
        <v>0.04</v>
      </c>
      <c r="AJ3" s="62">
        <v>0.05</v>
      </c>
      <c r="AK3" s="62">
        <v>0.05</v>
      </c>
      <c r="AL3" s="62" t="s">
        <v>74</v>
      </c>
      <c r="AM3" s="62" t="s">
        <v>74</v>
      </c>
      <c r="AN3" s="62" t="s">
        <v>74</v>
      </c>
      <c r="AO3" s="62" t="s">
        <v>74</v>
      </c>
      <c r="AP3" s="62" t="s">
        <v>74</v>
      </c>
      <c r="AQ3" s="62" t="s">
        <v>74</v>
      </c>
      <c r="AR3" s="62">
        <v>0.01</v>
      </c>
      <c r="AS3" s="62">
        <v>0.01</v>
      </c>
      <c r="AT3" s="62">
        <v>0.01</v>
      </c>
      <c r="AU3" s="62">
        <v>0.01</v>
      </c>
      <c r="AV3" s="62">
        <v>0.01</v>
      </c>
      <c r="AW3" s="62">
        <v>0.01</v>
      </c>
      <c r="AX3" s="62" t="s">
        <v>74</v>
      </c>
      <c r="AY3" s="62" t="s">
        <v>74</v>
      </c>
      <c r="AZ3" s="62" t="s">
        <v>74</v>
      </c>
      <c r="BA3" s="62" t="s">
        <v>74</v>
      </c>
      <c r="BB3" s="62" t="s">
        <v>74</v>
      </c>
      <c r="BC3" s="62" t="s">
        <v>74</v>
      </c>
      <c r="BD3" s="62">
        <v>0.01</v>
      </c>
      <c r="BE3" s="62">
        <v>0.01</v>
      </c>
      <c r="BF3" s="62">
        <v>0.01</v>
      </c>
      <c r="BG3" s="62">
        <v>0.09</v>
      </c>
      <c r="BH3" s="62">
        <v>0.04</v>
      </c>
      <c r="BI3" s="62">
        <v>0.05</v>
      </c>
      <c r="BJ3" s="62">
        <v>0.04</v>
      </c>
      <c r="BK3" s="62">
        <v>0.01</v>
      </c>
      <c r="BL3" s="62">
        <v>0.02</v>
      </c>
      <c r="BM3" s="62">
        <v>0.02</v>
      </c>
      <c r="BN3" s="62">
        <v>0.01</v>
      </c>
      <c r="BO3" s="62">
        <v>0.01</v>
      </c>
    </row>
    <row r="4" spans="1:67" x14ac:dyDescent="0.25">
      <c r="A4" t="s">
        <v>119</v>
      </c>
      <c r="B4" s="62">
        <v>12840</v>
      </c>
      <c r="C4" s="62">
        <v>51010</v>
      </c>
      <c r="D4" s="62">
        <v>63850</v>
      </c>
      <c r="E4" s="62">
        <v>0.85</v>
      </c>
      <c r="F4" s="62">
        <v>0.95</v>
      </c>
      <c r="G4" s="62">
        <v>0.93</v>
      </c>
      <c r="H4" s="62">
        <v>0.82</v>
      </c>
      <c r="I4" s="62">
        <v>0.93</v>
      </c>
      <c r="J4" s="62">
        <v>0.91</v>
      </c>
      <c r="K4" s="62">
        <v>0.44</v>
      </c>
      <c r="L4" s="62">
        <v>0.3</v>
      </c>
      <c r="M4" s="62">
        <v>0.33</v>
      </c>
      <c r="N4" s="62" t="s">
        <v>74</v>
      </c>
      <c r="O4" s="62" t="s">
        <v>74</v>
      </c>
      <c r="P4" s="62" t="s">
        <v>74</v>
      </c>
      <c r="Q4" s="62">
        <v>0.03</v>
      </c>
      <c r="R4" s="62">
        <v>0.03</v>
      </c>
      <c r="S4" s="62">
        <v>0.03</v>
      </c>
      <c r="T4" s="62">
        <v>0.25</v>
      </c>
      <c r="U4" s="62">
        <v>0.46</v>
      </c>
      <c r="V4" s="62">
        <v>0.42</v>
      </c>
      <c r="W4" s="62">
        <v>0.1</v>
      </c>
      <c r="X4" s="62">
        <v>0.13</v>
      </c>
      <c r="Y4" s="62">
        <v>0.12</v>
      </c>
      <c r="Z4" s="62">
        <v>0</v>
      </c>
      <c r="AA4" s="62" t="s">
        <v>73</v>
      </c>
      <c r="AB4" s="62" t="s">
        <v>73</v>
      </c>
      <c r="AC4" s="62" t="s">
        <v>73</v>
      </c>
      <c r="AD4" s="62" t="s">
        <v>73</v>
      </c>
      <c r="AE4" s="62" t="s">
        <v>73</v>
      </c>
      <c r="AF4" s="62" t="s">
        <v>74</v>
      </c>
      <c r="AG4" s="62" t="s">
        <v>74</v>
      </c>
      <c r="AH4" s="62" t="s">
        <v>74</v>
      </c>
      <c r="AI4" s="62">
        <v>0.04</v>
      </c>
      <c r="AJ4" s="62">
        <v>0.05</v>
      </c>
      <c r="AK4" s="62">
        <v>0.05</v>
      </c>
      <c r="AL4" s="62" t="s">
        <v>73</v>
      </c>
      <c r="AM4" s="62" t="s">
        <v>73</v>
      </c>
      <c r="AN4" s="62" t="s">
        <v>73</v>
      </c>
      <c r="AO4" s="62" t="s">
        <v>74</v>
      </c>
      <c r="AP4" s="62" t="s">
        <v>74</v>
      </c>
      <c r="AQ4" s="62" t="s">
        <v>74</v>
      </c>
      <c r="AR4" s="62">
        <v>0.02</v>
      </c>
      <c r="AS4" s="62">
        <v>0.01</v>
      </c>
      <c r="AT4" s="62">
        <v>0.01</v>
      </c>
      <c r="AU4" s="62">
        <v>0.01</v>
      </c>
      <c r="AV4" s="62">
        <v>0.01</v>
      </c>
      <c r="AW4" s="62">
        <v>0.01</v>
      </c>
      <c r="AX4" s="62">
        <v>0.01</v>
      </c>
      <c r="AY4" s="62" t="s">
        <v>74</v>
      </c>
      <c r="AZ4" s="62" t="s">
        <v>74</v>
      </c>
      <c r="BA4" s="62" t="s">
        <v>74</v>
      </c>
      <c r="BB4" s="62" t="s">
        <v>74</v>
      </c>
      <c r="BC4" s="62" t="s">
        <v>74</v>
      </c>
      <c r="BD4" s="62">
        <v>0.01</v>
      </c>
      <c r="BE4" s="62">
        <v>0.01</v>
      </c>
      <c r="BF4" s="62">
        <v>0.01</v>
      </c>
      <c r="BG4" s="62">
        <v>0.09</v>
      </c>
      <c r="BH4" s="62">
        <v>0.03</v>
      </c>
      <c r="BI4" s="62">
        <v>0.04</v>
      </c>
      <c r="BJ4" s="62">
        <v>0.05</v>
      </c>
      <c r="BK4" s="62">
        <v>0.01</v>
      </c>
      <c r="BL4" s="62">
        <v>0.02</v>
      </c>
      <c r="BM4" s="62">
        <v>0.02</v>
      </c>
      <c r="BN4" s="62">
        <v>0.01</v>
      </c>
      <c r="BO4" s="62">
        <v>0.01</v>
      </c>
    </row>
    <row r="5" spans="1:67" x14ac:dyDescent="0.25">
      <c r="A5" t="s">
        <v>117</v>
      </c>
      <c r="B5" s="62">
        <v>18520</v>
      </c>
      <c r="C5" s="62">
        <v>44620</v>
      </c>
      <c r="D5" s="62">
        <v>63140</v>
      </c>
      <c r="E5" s="62">
        <v>0.85</v>
      </c>
      <c r="F5" s="62">
        <v>0.94</v>
      </c>
      <c r="G5" s="62">
        <v>0.92</v>
      </c>
      <c r="H5" s="62">
        <v>0.82</v>
      </c>
      <c r="I5" s="62">
        <v>0.92</v>
      </c>
      <c r="J5" s="62">
        <v>0.89</v>
      </c>
      <c r="K5" s="62">
        <v>0.42</v>
      </c>
      <c r="L5" s="62">
        <v>0.35</v>
      </c>
      <c r="M5" s="62">
        <v>0.37</v>
      </c>
      <c r="N5" s="62" t="s">
        <v>74</v>
      </c>
      <c r="O5" s="62" t="s">
        <v>74</v>
      </c>
      <c r="P5" s="62" t="s">
        <v>74</v>
      </c>
      <c r="Q5" s="62">
        <v>0.06</v>
      </c>
      <c r="R5" s="62">
        <v>0.04</v>
      </c>
      <c r="S5" s="62">
        <v>0.04</v>
      </c>
      <c r="T5" s="62">
        <v>0.26</v>
      </c>
      <c r="U5" s="62">
        <v>0.41</v>
      </c>
      <c r="V5" s="62">
        <v>0.36</v>
      </c>
      <c r="W5" s="62">
        <v>0.08</v>
      </c>
      <c r="X5" s="62">
        <v>0.12</v>
      </c>
      <c r="Y5" s="62">
        <v>0.11</v>
      </c>
      <c r="Z5" s="62" t="s">
        <v>74</v>
      </c>
      <c r="AA5" s="62" t="s">
        <v>74</v>
      </c>
      <c r="AB5" s="62" t="s">
        <v>74</v>
      </c>
      <c r="AC5" s="62">
        <v>0</v>
      </c>
      <c r="AD5" s="62" t="s">
        <v>73</v>
      </c>
      <c r="AE5" s="62" t="s">
        <v>73</v>
      </c>
      <c r="AF5" s="62" t="s">
        <v>74</v>
      </c>
      <c r="AG5" s="62" t="s">
        <v>74</v>
      </c>
      <c r="AH5" s="62" t="s">
        <v>74</v>
      </c>
      <c r="AI5" s="62">
        <v>0.05</v>
      </c>
      <c r="AJ5" s="62">
        <v>0.06</v>
      </c>
      <c r="AK5" s="62">
        <v>0.05</v>
      </c>
      <c r="AL5" s="62">
        <v>0</v>
      </c>
      <c r="AM5" s="62" t="s">
        <v>73</v>
      </c>
      <c r="AN5" s="62" t="s">
        <v>73</v>
      </c>
      <c r="AO5" s="62" t="s">
        <v>74</v>
      </c>
      <c r="AP5" s="62" t="s">
        <v>74</v>
      </c>
      <c r="AQ5" s="62" t="s">
        <v>74</v>
      </c>
      <c r="AR5" s="62">
        <v>0.01</v>
      </c>
      <c r="AS5" s="62">
        <v>0.01</v>
      </c>
      <c r="AT5" s="62">
        <v>0.01</v>
      </c>
      <c r="AU5" s="62">
        <v>0.01</v>
      </c>
      <c r="AV5" s="62">
        <v>0.01</v>
      </c>
      <c r="AW5" s="62">
        <v>0.01</v>
      </c>
      <c r="AX5" s="62" t="s">
        <v>74</v>
      </c>
      <c r="AY5" s="62" t="s">
        <v>74</v>
      </c>
      <c r="AZ5" s="62" t="s">
        <v>74</v>
      </c>
      <c r="BA5" s="62" t="s">
        <v>74</v>
      </c>
      <c r="BB5" s="62" t="s">
        <v>74</v>
      </c>
      <c r="BC5" s="62" t="s">
        <v>74</v>
      </c>
      <c r="BD5" s="62">
        <v>0.02</v>
      </c>
      <c r="BE5" s="62">
        <v>0.01</v>
      </c>
      <c r="BF5" s="62">
        <v>0.01</v>
      </c>
      <c r="BG5" s="62">
        <v>0.09</v>
      </c>
      <c r="BH5" s="62">
        <v>0.04</v>
      </c>
      <c r="BI5" s="62">
        <v>0.05</v>
      </c>
      <c r="BJ5" s="62">
        <v>0.04</v>
      </c>
      <c r="BK5" s="62">
        <v>0.01</v>
      </c>
      <c r="BL5" s="62">
        <v>0.02</v>
      </c>
      <c r="BM5" s="62">
        <v>0.02</v>
      </c>
      <c r="BN5" s="62">
        <v>0.01</v>
      </c>
      <c r="BO5" s="62">
        <v>0.01</v>
      </c>
    </row>
    <row r="6" spans="1:67" x14ac:dyDescent="0.25">
      <c r="A6" t="s">
        <v>115</v>
      </c>
      <c r="B6" s="62">
        <v>11060</v>
      </c>
      <c r="C6" s="62">
        <v>38320</v>
      </c>
      <c r="D6" s="62">
        <v>49370</v>
      </c>
      <c r="E6" s="62">
        <v>0.84</v>
      </c>
      <c r="F6" s="62">
        <v>0.94</v>
      </c>
      <c r="G6" s="62">
        <v>0.92</v>
      </c>
      <c r="H6" s="62">
        <v>0.81</v>
      </c>
      <c r="I6" s="62">
        <v>0.92</v>
      </c>
      <c r="J6" s="62">
        <v>0.9</v>
      </c>
      <c r="K6" s="62">
        <v>0.44</v>
      </c>
      <c r="L6" s="62">
        <v>0.34</v>
      </c>
      <c r="M6" s="62">
        <v>0.36</v>
      </c>
      <c r="N6" s="62" t="s">
        <v>74</v>
      </c>
      <c r="O6" s="62" t="s">
        <v>74</v>
      </c>
      <c r="P6" s="62" t="s">
        <v>74</v>
      </c>
      <c r="Q6" s="62">
        <v>0.05</v>
      </c>
      <c r="R6" s="62">
        <v>0.04</v>
      </c>
      <c r="S6" s="62">
        <v>0.04</v>
      </c>
      <c r="T6" s="62">
        <v>0.25</v>
      </c>
      <c r="U6" s="62">
        <v>0.47</v>
      </c>
      <c r="V6" s="62">
        <v>0.42</v>
      </c>
      <c r="W6" s="62">
        <v>0.06</v>
      </c>
      <c r="X6" s="62">
        <v>7.0000000000000007E-2</v>
      </c>
      <c r="Y6" s="62">
        <v>7.0000000000000007E-2</v>
      </c>
      <c r="Z6" s="62" t="s">
        <v>73</v>
      </c>
      <c r="AA6" s="62" t="s">
        <v>74</v>
      </c>
      <c r="AB6" s="62" t="s">
        <v>74</v>
      </c>
      <c r="AC6" s="62" t="s">
        <v>73</v>
      </c>
      <c r="AD6" s="62" t="s">
        <v>73</v>
      </c>
      <c r="AE6" s="62" t="s">
        <v>74</v>
      </c>
      <c r="AF6" s="62" t="s">
        <v>74</v>
      </c>
      <c r="AG6" s="62" t="s">
        <v>74</v>
      </c>
      <c r="AH6" s="62" t="s">
        <v>74</v>
      </c>
      <c r="AI6" s="62">
        <v>0.05</v>
      </c>
      <c r="AJ6" s="62">
        <v>0.06</v>
      </c>
      <c r="AK6" s="62">
        <v>0.06</v>
      </c>
      <c r="AL6" s="62" t="s">
        <v>73</v>
      </c>
      <c r="AM6" s="62" t="s">
        <v>73</v>
      </c>
      <c r="AN6" s="62" t="s">
        <v>74</v>
      </c>
      <c r="AO6" s="62" t="s">
        <v>74</v>
      </c>
      <c r="AP6" s="62" t="s">
        <v>74</v>
      </c>
      <c r="AQ6" s="62" t="s">
        <v>74</v>
      </c>
      <c r="AR6" s="62">
        <v>0.02</v>
      </c>
      <c r="AS6" s="62">
        <v>0.01</v>
      </c>
      <c r="AT6" s="62">
        <v>0.01</v>
      </c>
      <c r="AU6" s="62">
        <v>0.01</v>
      </c>
      <c r="AV6" s="62">
        <v>0.01</v>
      </c>
      <c r="AW6" s="62">
        <v>0.01</v>
      </c>
      <c r="AX6" s="62" t="s">
        <v>74</v>
      </c>
      <c r="AY6" s="62" t="s">
        <v>74</v>
      </c>
      <c r="AZ6" s="62" t="s">
        <v>74</v>
      </c>
      <c r="BA6" s="62" t="s">
        <v>74</v>
      </c>
      <c r="BB6" s="62" t="s">
        <v>74</v>
      </c>
      <c r="BC6" s="62" t="s">
        <v>74</v>
      </c>
      <c r="BD6" s="62">
        <v>0.01</v>
      </c>
      <c r="BE6" s="62">
        <v>0.01</v>
      </c>
      <c r="BF6" s="62">
        <v>0.01</v>
      </c>
      <c r="BG6" s="62">
        <v>0.1</v>
      </c>
      <c r="BH6" s="62">
        <v>0.04</v>
      </c>
      <c r="BI6" s="62">
        <v>0.05</v>
      </c>
      <c r="BJ6" s="62">
        <v>0.04</v>
      </c>
      <c r="BK6" s="62">
        <v>0.01</v>
      </c>
      <c r="BL6" s="62">
        <v>0.02</v>
      </c>
      <c r="BM6" s="62">
        <v>0.02</v>
      </c>
      <c r="BN6" s="62">
        <v>0.01</v>
      </c>
      <c r="BO6" s="62">
        <v>0.01</v>
      </c>
    </row>
    <row r="7" spans="1:67" x14ac:dyDescent="0.25">
      <c r="A7" t="s">
        <v>121</v>
      </c>
      <c r="B7" s="62">
        <v>13660</v>
      </c>
      <c r="C7" s="62">
        <v>10250</v>
      </c>
      <c r="D7" s="62">
        <v>23910</v>
      </c>
      <c r="E7" s="62">
        <v>0.91</v>
      </c>
      <c r="F7" s="62">
        <v>0.94</v>
      </c>
      <c r="G7" s="62">
        <v>0.92</v>
      </c>
      <c r="H7" s="62">
        <v>0.9</v>
      </c>
      <c r="I7" s="62">
        <v>0.94</v>
      </c>
      <c r="J7" s="62">
        <v>0.92</v>
      </c>
      <c r="K7" s="62">
        <v>0.28000000000000003</v>
      </c>
      <c r="L7" s="62">
        <v>0.19</v>
      </c>
      <c r="M7" s="62">
        <v>0.24</v>
      </c>
      <c r="N7" s="62" t="s">
        <v>74</v>
      </c>
      <c r="O7" s="62">
        <v>0.01</v>
      </c>
      <c r="P7" s="62">
        <v>0.01</v>
      </c>
      <c r="Q7" s="62">
        <v>0.04</v>
      </c>
      <c r="R7" s="62">
        <v>0.02</v>
      </c>
      <c r="S7" s="62">
        <v>0.03</v>
      </c>
      <c r="T7" s="62">
        <v>0.42</v>
      </c>
      <c r="U7" s="62">
        <v>0.56000000000000005</v>
      </c>
      <c r="V7" s="62">
        <v>0.48</v>
      </c>
      <c r="W7" s="62">
        <v>0.16</v>
      </c>
      <c r="X7" s="62">
        <v>0.15</v>
      </c>
      <c r="Y7" s="62">
        <v>0.15</v>
      </c>
      <c r="Z7" s="62" t="s">
        <v>73</v>
      </c>
      <c r="AA7" s="62" t="s">
        <v>73</v>
      </c>
      <c r="AB7" s="62" t="s">
        <v>73</v>
      </c>
      <c r="AC7" s="62" t="s">
        <v>73</v>
      </c>
      <c r="AD7" s="62" t="s">
        <v>73</v>
      </c>
      <c r="AE7" s="62" t="s">
        <v>74</v>
      </c>
      <c r="AF7" s="62" t="s">
        <v>74</v>
      </c>
      <c r="AG7" s="62" t="s">
        <v>73</v>
      </c>
      <c r="AH7" s="62" t="s">
        <v>74</v>
      </c>
      <c r="AI7" s="62">
        <v>0.02</v>
      </c>
      <c r="AJ7" s="62">
        <v>0.02</v>
      </c>
      <c r="AK7" s="62">
        <v>0.02</v>
      </c>
      <c r="AL7" s="62" t="s">
        <v>73</v>
      </c>
      <c r="AM7" s="62" t="s">
        <v>73</v>
      </c>
      <c r="AN7" s="62" t="s">
        <v>73</v>
      </c>
      <c r="AO7" s="62" t="s">
        <v>74</v>
      </c>
      <c r="AP7" s="62" t="s">
        <v>74</v>
      </c>
      <c r="AQ7" s="62" t="s">
        <v>74</v>
      </c>
      <c r="AR7" s="62" t="s">
        <v>74</v>
      </c>
      <c r="AS7" s="62" t="s">
        <v>74</v>
      </c>
      <c r="AT7" s="62" t="s">
        <v>74</v>
      </c>
      <c r="AU7" s="62" t="s">
        <v>74</v>
      </c>
      <c r="AV7" s="62" t="s">
        <v>74</v>
      </c>
      <c r="AW7" s="62" t="s">
        <v>74</v>
      </c>
      <c r="AX7" s="62" t="s">
        <v>74</v>
      </c>
      <c r="AY7" s="62" t="s">
        <v>74</v>
      </c>
      <c r="AZ7" s="62" t="s">
        <v>74</v>
      </c>
      <c r="BA7" s="62" t="s">
        <v>74</v>
      </c>
      <c r="BB7" s="62" t="s">
        <v>73</v>
      </c>
      <c r="BC7" s="62" t="s">
        <v>74</v>
      </c>
      <c r="BD7" s="62" t="s">
        <v>74</v>
      </c>
      <c r="BE7" s="62" t="s">
        <v>74</v>
      </c>
      <c r="BF7" s="62" t="s">
        <v>74</v>
      </c>
      <c r="BG7" s="62">
        <v>0.06</v>
      </c>
      <c r="BH7" s="62">
        <v>0.03</v>
      </c>
      <c r="BI7" s="62">
        <v>0.05</v>
      </c>
      <c r="BJ7" s="62">
        <v>0.01</v>
      </c>
      <c r="BK7" s="62">
        <v>0.01</v>
      </c>
      <c r="BL7" s="62">
        <v>0.01</v>
      </c>
      <c r="BM7" s="62">
        <v>0.02</v>
      </c>
      <c r="BN7" s="62">
        <v>0.02</v>
      </c>
      <c r="BO7" s="62">
        <v>0.02</v>
      </c>
    </row>
    <row r="8" spans="1:67" x14ac:dyDescent="0.25">
      <c r="A8" t="s">
        <v>111</v>
      </c>
      <c r="B8" s="62">
        <v>23330</v>
      </c>
      <c r="C8" s="62">
        <v>55440</v>
      </c>
      <c r="D8" s="62">
        <v>78760</v>
      </c>
      <c r="E8" s="62">
        <v>0.84</v>
      </c>
      <c r="F8" s="62">
        <v>0.94</v>
      </c>
      <c r="G8" s="62">
        <v>0.91</v>
      </c>
      <c r="H8" s="62">
        <v>0.81</v>
      </c>
      <c r="I8" s="62">
        <v>0.92</v>
      </c>
      <c r="J8" s="62">
        <v>0.89</v>
      </c>
      <c r="K8" s="62">
        <v>0.44</v>
      </c>
      <c r="L8" s="62">
        <v>0.34</v>
      </c>
      <c r="M8" s="62">
        <v>0.37</v>
      </c>
      <c r="N8" s="62" t="s">
        <v>74</v>
      </c>
      <c r="O8" s="62" t="s">
        <v>74</v>
      </c>
      <c r="P8" s="62" t="s">
        <v>74</v>
      </c>
      <c r="Q8" s="62">
        <v>0.05</v>
      </c>
      <c r="R8" s="62">
        <v>0.04</v>
      </c>
      <c r="S8" s="62">
        <v>0.04</v>
      </c>
      <c r="T8" s="62">
        <v>0.16</v>
      </c>
      <c r="U8" s="62">
        <v>0.3</v>
      </c>
      <c r="V8" s="62">
        <v>0.26</v>
      </c>
      <c r="W8" s="62">
        <v>0.15</v>
      </c>
      <c r="X8" s="62">
        <v>0.23</v>
      </c>
      <c r="Y8" s="62">
        <v>0.21</v>
      </c>
      <c r="Z8" s="62" t="s">
        <v>73</v>
      </c>
      <c r="AA8" s="62">
        <v>0</v>
      </c>
      <c r="AB8" s="62" t="s">
        <v>73</v>
      </c>
      <c r="AC8" s="62" t="s">
        <v>74</v>
      </c>
      <c r="AD8" s="62" t="s">
        <v>74</v>
      </c>
      <c r="AE8" s="62" t="s">
        <v>74</v>
      </c>
      <c r="AF8" s="62" t="s">
        <v>74</v>
      </c>
      <c r="AG8" s="62" t="s">
        <v>74</v>
      </c>
      <c r="AH8" s="62" t="s">
        <v>74</v>
      </c>
      <c r="AI8" s="62">
        <v>0.05</v>
      </c>
      <c r="AJ8" s="62">
        <v>7.0000000000000007E-2</v>
      </c>
      <c r="AK8" s="62">
        <v>0.06</v>
      </c>
      <c r="AL8" s="62" t="s">
        <v>73</v>
      </c>
      <c r="AM8" s="62" t="s">
        <v>73</v>
      </c>
      <c r="AN8" s="62" t="s">
        <v>73</v>
      </c>
      <c r="AO8" s="62" t="s">
        <v>74</v>
      </c>
      <c r="AP8" s="62" t="s">
        <v>74</v>
      </c>
      <c r="AQ8" s="62" t="s">
        <v>74</v>
      </c>
      <c r="AR8" s="62">
        <v>0.01</v>
      </c>
      <c r="AS8" s="62">
        <v>0.01</v>
      </c>
      <c r="AT8" s="62">
        <v>0.01</v>
      </c>
      <c r="AU8" s="62">
        <v>0.01</v>
      </c>
      <c r="AV8" s="62">
        <v>0.01</v>
      </c>
      <c r="AW8" s="62">
        <v>0.01</v>
      </c>
      <c r="AX8" s="62" t="s">
        <v>74</v>
      </c>
      <c r="AY8" s="62" t="s">
        <v>74</v>
      </c>
      <c r="AZ8" s="62" t="s">
        <v>74</v>
      </c>
      <c r="BA8" s="62" t="s">
        <v>74</v>
      </c>
      <c r="BB8" s="62" t="s">
        <v>74</v>
      </c>
      <c r="BC8" s="62" t="s">
        <v>74</v>
      </c>
      <c r="BD8" s="62">
        <v>0.02</v>
      </c>
      <c r="BE8" s="62">
        <v>0.01</v>
      </c>
      <c r="BF8" s="62">
        <v>0.01</v>
      </c>
      <c r="BG8" s="62">
        <v>0.1</v>
      </c>
      <c r="BH8" s="62">
        <v>0.04</v>
      </c>
      <c r="BI8" s="62">
        <v>0.06</v>
      </c>
      <c r="BJ8" s="62">
        <v>0.04</v>
      </c>
      <c r="BK8" s="62">
        <v>0.01</v>
      </c>
      <c r="BL8" s="62">
        <v>0.02</v>
      </c>
      <c r="BM8" s="62">
        <v>0.02</v>
      </c>
      <c r="BN8" s="62">
        <v>0.01</v>
      </c>
      <c r="BO8" s="62">
        <v>0.01</v>
      </c>
    </row>
    <row r="9" spans="1:67" x14ac:dyDescent="0.25">
      <c r="A9" t="s">
        <v>125</v>
      </c>
      <c r="B9" s="62">
        <v>16590</v>
      </c>
      <c r="C9" s="62">
        <v>71220</v>
      </c>
      <c r="D9" s="62">
        <v>87810</v>
      </c>
      <c r="E9" s="62">
        <v>0.84</v>
      </c>
      <c r="F9" s="62">
        <v>0.94</v>
      </c>
      <c r="G9" s="62">
        <v>0.92</v>
      </c>
      <c r="H9" s="62">
        <v>0.81</v>
      </c>
      <c r="I9" s="62">
        <v>0.93</v>
      </c>
      <c r="J9" s="62">
        <v>0.91</v>
      </c>
      <c r="K9" s="62">
        <v>0.41</v>
      </c>
      <c r="L9" s="62">
        <v>0.28999999999999998</v>
      </c>
      <c r="M9" s="62">
        <v>0.31</v>
      </c>
      <c r="N9" s="62" t="s">
        <v>74</v>
      </c>
      <c r="O9" s="62">
        <v>0.01</v>
      </c>
      <c r="P9" s="62">
        <v>0.01</v>
      </c>
      <c r="Q9" s="62">
        <v>0.03</v>
      </c>
      <c r="R9" s="62">
        <v>0.02</v>
      </c>
      <c r="S9" s="62">
        <v>0.02</v>
      </c>
      <c r="T9" s="62">
        <v>0.25</v>
      </c>
      <c r="U9" s="62">
        <v>0.43</v>
      </c>
      <c r="V9" s="62">
        <v>0.39</v>
      </c>
      <c r="W9" s="62">
        <v>0.11</v>
      </c>
      <c r="X9" s="62">
        <v>0.19</v>
      </c>
      <c r="Y9" s="62">
        <v>0.17</v>
      </c>
      <c r="Z9" s="62" t="s">
        <v>73</v>
      </c>
      <c r="AA9" s="62" t="s">
        <v>74</v>
      </c>
      <c r="AB9" s="62" t="s">
        <v>74</v>
      </c>
      <c r="AC9" s="62" t="s">
        <v>73</v>
      </c>
      <c r="AD9" s="62" t="s">
        <v>74</v>
      </c>
      <c r="AE9" s="62" t="s">
        <v>74</v>
      </c>
      <c r="AF9" s="62" t="s">
        <v>74</v>
      </c>
      <c r="AG9" s="62" t="s">
        <v>74</v>
      </c>
      <c r="AH9" s="62" t="s">
        <v>74</v>
      </c>
      <c r="AI9" s="62">
        <v>0.04</v>
      </c>
      <c r="AJ9" s="62">
        <v>0.04</v>
      </c>
      <c r="AK9" s="62">
        <v>0.04</v>
      </c>
      <c r="AL9" s="62" t="s">
        <v>73</v>
      </c>
      <c r="AM9" s="62" t="s">
        <v>74</v>
      </c>
      <c r="AN9" s="62" t="s">
        <v>74</v>
      </c>
      <c r="AO9" s="62" t="s">
        <v>74</v>
      </c>
      <c r="AP9" s="62" t="s">
        <v>74</v>
      </c>
      <c r="AQ9" s="62" t="s">
        <v>74</v>
      </c>
      <c r="AR9" s="62">
        <v>0.02</v>
      </c>
      <c r="AS9" s="62">
        <v>0.01</v>
      </c>
      <c r="AT9" s="62">
        <v>0.01</v>
      </c>
      <c r="AU9" s="62">
        <v>0.01</v>
      </c>
      <c r="AV9" s="62">
        <v>0.01</v>
      </c>
      <c r="AW9" s="62">
        <v>0.01</v>
      </c>
      <c r="AX9" s="62" t="s">
        <v>74</v>
      </c>
      <c r="AY9" s="62" t="s">
        <v>74</v>
      </c>
      <c r="AZ9" s="62" t="s">
        <v>74</v>
      </c>
      <c r="BA9" s="62" t="s">
        <v>74</v>
      </c>
      <c r="BB9" s="62" t="s">
        <v>74</v>
      </c>
      <c r="BC9" s="62" t="s">
        <v>74</v>
      </c>
      <c r="BD9" s="62">
        <v>0.01</v>
      </c>
      <c r="BE9" s="62">
        <v>0.01</v>
      </c>
      <c r="BF9" s="62">
        <v>0.01</v>
      </c>
      <c r="BG9" s="62">
        <v>0.1</v>
      </c>
      <c r="BH9" s="62">
        <v>0.04</v>
      </c>
      <c r="BI9" s="62">
        <v>0.05</v>
      </c>
      <c r="BJ9" s="62">
        <v>0.04</v>
      </c>
      <c r="BK9" s="62">
        <v>0.01</v>
      </c>
      <c r="BL9" s="62">
        <v>0.02</v>
      </c>
      <c r="BM9" s="62">
        <v>0.02</v>
      </c>
      <c r="BN9" s="62">
        <v>0.01</v>
      </c>
      <c r="BO9" s="62">
        <v>0.01</v>
      </c>
    </row>
    <row r="10" spans="1:67" x14ac:dyDescent="0.25">
      <c r="A10" t="s">
        <v>127</v>
      </c>
      <c r="B10" s="62">
        <v>10900</v>
      </c>
      <c r="C10" s="62">
        <v>44480</v>
      </c>
      <c r="D10" s="62">
        <v>55370</v>
      </c>
      <c r="E10" s="62">
        <v>0.85</v>
      </c>
      <c r="F10" s="62">
        <v>0.94</v>
      </c>
      <c r="G10" s="62">
        <v>0.92</v>
      </c>
      <c r="H10" s="62">
        <v>0.83</v>
      </c>
      <c r="I10" s="62">
        <v>0.93</v>
      </c>
      <c r="J10" s="62">
        <v>0.91</v>
      </c>
      <c r="K10" s="62">
        <v>0.51</v>
      </c>
      <c r="L10" s="62">
        <v>0.4</v>
      </c>
      <c r="M10" s="62">
        <v>0.42</v>
      </c>
      <c r="N10" s="62" t="s">
        <v>74</v>
      </c>
      <c r="O10" s="62">
        <v>0.01</v>
      </c>
      <c r="P10" s="62">
        <v>0.01</v>
      </c>
      <c r="Q10" s="62">
        <v>0.03</v>
      </c>
      <c r="R10" s="62">
        <v>0.03</v>
      </c>
      <c r="S10" s="62">
        <v>0.03</v>
      </c>
      <c r="T10" s="62">
        <v>0.25</v>
      </c>
      <c r="U10" s="62">
        <v>0.44</v>
      </c>
      <c r="V10" s="62">
        <v>0.4</v>
      </c>
      <c r="W10" s="62">
        <v>0.03</v>
      </c>
      <c r="X10" s="62">
        <v>0.05</v>
      </c>
      <c r="Y10" s="62">
        <v>0.05</v>
      </c>
      <c r="Z10" s="62" t="s">
        <v>73</v>
      </c>
      <c r="AA10" s="62" t="s">
        <v>74</v>
      </c>
      <c r="AB10" s="62" t="s">
        <v>74</v>
      </c>
      <c r="AC10" s="62" t="s">
        <v>73</v>
      </c>
      <c r="AD10" s="62" t="s">
        <v>74</v>
      </c>
      <c r="AE10" s="62" t="s">
        <v>74</v>
      </c>
      <c r="AF10" s="62" t="s">
        <v>74</v>
      </c>
      <c r="AG10" s="62" t="s">
        <v>74</v>
      </c>
      <c r="AH10" s="62" t="s">
        <v>74</v>
      </c>
      <c r="AI10" s="62">
        <v>0.05</v>
      </c>
      <c r="AJ10" s="62">
        <v>0.06</v>
      </c>
      <c r="AK10" s="62">
        <v>0.06</v>
      </c>
      <c r="AL10" s="62" t="s">
        <v>73</v>
      </c>
      <c r="AM10" s="62" t="s">
        <v>74</v>
      </c>
      <c r="AN10" s="62" t="s">
        <v>74</v>
      </c>
      <c r="AO10" s="62">
        <v>0.01</v>
      </c>
      <c r="AP10" s="62" t="s">
        <v>74</v>
      </c>
      <c r="AQ10" s="62" t="s">
        <v>74</v>
      </c>
      <c r="AR10" s="62">
        <v>0.01</v>
      </c>
      <c r="AS10" s="62">
        <v>0.01</v>
      </c>
      <c r="AT10" s="62">
        <v>0.01</v>
      </c>
      <c r="AU10" s="62">
        <v>0.01</v>
      </c>
      <c r="AV10" s="62" t="s">
        <v>74</v>
      </c>
      <c r="AW10" s="62" t="s">
        <v>74</v>
      </c>
      <c r="AX10" s="62" t="s">
        <v>74</v>
      </c>
      <c r="AY10" s="62" t="s">
        <v>74</v>
      </c>
      <c r="AZ10" s="62" t="s">
        <v>74</v>
      </c>
      <c r="BA10" s="62" t="s">
        <v>74</v>
      </c>
      <c r="BB10" s="62" t="s">
        <v>74</v>
      </c>
      <c r="BC10" s="62" t="s">
        <v>74</v>
      </c>
      <c r="BD10" s="62">
        <v>0.01</v>
      </c>
      <c r="BE10" s="62" t="s">
        <v>74</v>
      </c>
      <c r="BF10" s="62">
        <v>0.01</v>
      </c>
      <c r="BG10" s="62">
        <v>0.1</v>
      </c>
      <c r="BH10" s="62">
        <v>0.04</v>
      </c>
      <c r="BI10" s="62">
        <v>0.05</v>
      </c>
      <c r="BJ10" s="62">
        <v>0.03</v>
      </c>
      <c r="BK10" s="62">
        <v>0.01</v>
      </c>
      <c r="BL10" s="62">
        <v>0.01</v>
      </c>
      <c r="BM10" s="62">
        <v>0.02</v>
      </c>
      <c r="BN10" s="62">
        <v>0.01</v>
      </c>
      <c r="BO10" s="62">
        <v>0.01</v>
      </c>
    </row>
    <row r="11" spans="1:67" x14ac:dyDescent="0.25">
      <c r="A11" t="s">
        <v>123</v>
      </c>
      <c r="B11" s="62">
        <v>16220</v>
      </c>
      <c r="C11" s="62">
        <v>34860</v>
      </c>
      <c r="D11" s="62">
        <v>51090</v>
      </c>
      <c r="E11" s="62">
        <v>0.9</v>
      </c>
      <c r="F11" s="62">
        <v>0.95</v>
      </c>
      <c r="G11" s="62">
        <v>0.94</v>
      </c>
      <c r="H11" s="62">
        <v>0.89</v>
      </c>
      <c r="I11" s="62">
        <v>0.95</v>
      </c>
      <c r="J11" s="62">
        <v>0.93</v>
      </c>
      <c r="K11" s="62">
        <v>0.28999999999999998</v>
      </c>
      <c r="L11" s="62">
        <v>0.2</v>
      </c>
      <c r="M11" s="62">
        <v>0.23</v>
      </c>
      <c r="N11" s="62" t="s">
        <v>74</v>
      </c>
      <c r="O11" s="62">
        <v>0.01</v>
      </c>
      <c r="P11" s="62">
        <v>0.01</v>
      </c>
      <c r="Q11" s="62">
        <v>0.02</v>
      </c>
      <c r="R11" s="62">
        <v>0.02</v>
      </c>
      <c r="S11" s="62">
        <v>0.02</v>
      </c>
      <c r="T11" s="62">
        <v>0.48</v>
      </c>
      <c r="U11" s="62">
        <v>0.62</v>
      </c>
      <c r="V11" s="62">
        <v>0.56999999999999995</v>
      </c>
      <c r="W11" s="62">
        <v>0.09</v>
      </c>
      <c r="X11" s="62">
        <v>0.1</v>
      </c>
      <c r="Y11" s="62">
        <v>0.09</v>
      </c>
      <c r="Z11" s="62">
        <v>0</v>
      </c>
      <c r="AA11" s="62">
        <v>0</v>
      </c>
      <c r="AB11" s="62">
        <v>0</v>
      </c>
      <c r="AC11" s="62" t="s">
        <v>73</v>
      </c>
      <c r="AD11" s="62" t="s">
        <v>74</v>
      </c>
      <c r="AE11" s="62" t="s">
        <v>74</v>
      </c>
      <c r="AF11" s="62" t="s">
        <v>74</v>
      </c>
      <c r="AG11" s="62" t="s">
        <v>74</v>
      </c>
      <c r="AH11" s="62" t="s">
        <v>74</v>
      </c>
      <c r="AI11" s="62">
        <v>0.03</v>
      </c>
      <c r="AJ11" s="62">
        <v>0.03</v>
      </c>
      <c r="AK11" s="62">
        <v>0.03</v>
      </c>
      <c r="AL11" s="62">
        <v>0</v>
      </c>
      <c r="AM11" s="62" t="s">
        <v>74</v>
      </c>
      <c r="AN11" s="62" t="s">
        <v>74</v>
      </c>
      <c r="AO11" s="62" t="s">
        <v>74</v>
      </c>
      <c r="AP11" s="62" t="s">
        <v>74</v>
      </c>
      <c r="AQ11" s="62" t="s">
        <v>74</v>
      </c>
      <c r="AR11" s="62">
        <v>0.01</v>
      </c>
      <c r="AS11" s="62" t="s">
        <v>74</v>
      </c>
      <c r="AT11" s="62" t="s">
        <v>74</v>
      </c>
      <c r="AU11" s="62" t="s">
        <v>74</v>
      </c>
      <c r="AV11" s="62" t="s">
        <v>74</v>
      </c>
      <c r="AW11" s="62" t="s">
        <v>74</v>
      </c>
      <c r="AX11" s="62" t="s">
        <v>74</v>
      </c>
      <c r="AY11" s="62" t="s">
        <v>74</v>
      </c>
      <c r="AZ11" s="62" t="s">
        <v>74</v>
      </c>
      <c r="BA11" s="62" t="s">
        <v>74</v>
      </c>
      <c r="BB11" s="62" t="s">
        <v>74</v>
      </c>
      <c r="BC11" s="62" t="s">
        <v>74</v>
      </c>
      <c r="BD11" s="62" t="s">
        <v>74</v>
      </c>
      <c r="BE11" s="62" t="s">
        <v>74</v>
      </c>
      <c r="BF11" s="62" t="s">
        <v>74</v>
      </c>
      <c r="BG11" s="62">
        <v>0.06</v>
      </c>
      <c r="BH11" s="62">
        <v>0.03</v>
      </c>
      <c r="BI11" s="62">
        <v>0.04</v>
      </c>
      <c r="BJ11" s="62">
        <v>0.02</v>
      </c>
      <c r="BK11" s="62">
        <v>0.01</v>
      </c>
      <c r="BL11" s="62">
        <v>0.01</v>
      </c>
      <c r="BM11" s="62">
        <v>0.02</v>
      </c>
      <c r="BN11" s="62">
        <v>0.01</v>
      </c>
      <c r="BO11" s="62">
        <v>0.02</v>
      </c>
    </row>
    <row r="12" spans="1:67" x14ac:dyDescent="0.25">
      <c r="A12" t="s">
        <v>113</v>
      </c>
      <c r="B12" s="62">
        <v>15730</v>
      </c>
      <c r="C12" s="62">
        <v>41720</v>
      </c>
      <c r="D12" s="62">
        <v>57450</v>
      </c>
      <c r="E12" s="62">
        <v>0.84</v>
      </c>
      <c r="F12" s="62">
        <v>0.94</v>
      </c>
      <c r="G12" s="62">
        <v>0.92</v>
      </c>
      <c r="H12" s="62">
        <v>0.81</v>
      </c>
      <c r="I12" s="62">
        <v>0.93</v>
      </c>
      <c r="J12" s="62">
        <v>0.9</v>
      </c>
      <c r="K12" s="62">
        <v>0.41</v>
      </c>
      <c r="L12" s="62">
        <v>0.32</v>
      </c>
      <c r="M12" s="62">
        <v>0.34</v>
      </c>
      <c r="N12" s="62" t="s">
        <v>74</v>
      </c>
      <c r="O12" s="62" t="s">
        <v>74</v>
      </c>
      <c r="P12" s="62" t="s">
        <v>74</v>
      </c>
      <c r="Q12" s="62">
        <v>0.05</v>
      </c>
      <c r="R12" s="62">
        <v>0.04</v>
      </c>
      <c r="S12" s="62">
        <v>0.05</v>
      </c>
      <c r="T12" s="62">
        <v>0.24</v>
      </c>
      <c r="U12" s="62">
        <v>0.41</v>
      </c>
      <c r="V12" s="62">
        <v>0.36</v>
      </c>
      <c r="W12" s="62">
        <v>0.11</v>
      </c>
      <c r="X12" s="62">
        <v>0.15</v>
      </c>
      <c r="Y12" s="62">
        <v>0.14000000000000001</v>
      </c>
      <c r="Z12" s="62" t="s">
        <v>73</v>
      </c>
      <c r="AA12" s="62" t="s">
        <v>74</v>
      </c>
      <c r="AB12" s="62" t="s">
        <v>74</v>
      </c>
      <c r="AC12" s="62" t="s">
        <v>73</v>
      </c>
      <c r="AD12" s="62" t="s">
        <v>73</v>
      </c>
      <c r="AE12" s="62" t="s">
        <v>74</v>
      </c>
      <c r="AF12" s="62" t="s">
        <v>74</v>
      </c>
      <c r="AG12" s="62" t="s">
        <v>74</v>
      </c>
      <c r="AH12" s="62" t="s">
        <v>74</v>
      </c>
      <c r="AI12" s="62">
        <v>0.05</v>
      </c>
      <c r="AJ12" s="62">
        <v>7.0000000000000007E-2</v>
      </c>
      <c r="AK12" s="62">
        <v>7.0000000000000007E-2</v>
      </c>
      <c r="AL12" s="62">
        <v>0</v>
      </c>
      <c r="AM12" s="62">
        <v>0</v>
      </c>
      <c r="AN12" s="62">
        <v>0</v>
      </c>
      <c r="AO12" s="62" t="s">
        <v>74</v>
      </c>
      <c r="AP12" s="62" t="s">
        <v>74</v>
      </c>
      <c r="AQ12" s="62" t="s">
        <v>74</v>
      </c>
      <c r="AR12" s="62">
        <v>0.01</v>
      </c>
      <c r="AS12" s="62">
        <v>0.01</v>
      </c>
      <c r="AT12" s="62">
        <v>0.01</v>
      </c>
      <c r="AU12" s="62">
        <v>0.01</v>
      </c>
      <c r="AV12" s="62">
        <v>0.01</v>
      </c>
      <c r="AW12" s="62">
        <v>0.01</v>
      </c>
      <c r="AX12" s="62" t="s">
        <v>74</v>
      </c>
      <c r="AY12" s="62" t="s">
        <v>74</v>
      </c>
      <c r="AZ12" s="62" t="s">
        <v>74</v>
      </c>
      <c r="BA12" s="62" t="s">
        <v>74</v>
      </c>
      <c r="BB12" s="62" t="s">
        <v>74</v>
      </c>
      <c r="BC12" s="62" t="s">
        <v>74</v>
      </c>
      <c r="BD12" s="62">
        <v>0.02</v>
      </c>
      <c r="BE12" s="62">
        <v>0.01</v>
      </c>
      <c r="BF12" s="62">
        <v>0.01</v>
      </c>
      <c r="BG12" s="62">
        <v>0.09</v>
      </c>
      <c r="BH12" s="62">
        <v>0.04</v>
      </c>
      <c r="BI12" s="62">
        <v>0.05</v>
      </c>
      <c r="BJ12" s="62">
        <v>0.05</v>
      </c>
      <c r="BK12" s="62">
        <v>0.01</v>
      </c>
      <c r="BL12" s="62">
        <v>0.02</v>
      </c>
      <c r="BM12" s="62">
        <v>0.02</v>
      </c>
      <c r="BN12" s="62">
        <v>0.01</v>
      </c>
      <c r="BO12" s="62">
        <v>0.01</v>
      </c>
    </row>
    <row r="13" spans="1:67" x14ac:dyDescent="0.25">
      <c r="A13" t="s">
        <v>109</v>
      </c>
      <c r="B13" s="62">
        <v>8870</v>
      </c>
      <c r="C13" s="62">
        <v>19240</v>
      </c>
      <c r="D13" s="62">
        <v>28110</v>
      </c>
      <c r="E13" s="62">
        <v>0.83</v>
      </c>
      <c r="F13" s="62">
        <v>0.94</v>
      </c>
      <c r="G13" s="62">
        <v>0.9</v>
      </c>
      <c r="H13" s="62">
        <v>0.79</v>
      </c>
      <c r="I13" s="62">
        <v>0.92</v>
      </c>
      <c r="J13" s="62">
        <v>0.88</v>
      </c>
      <c r="K13" s="62">
        <v>0.49</v>
      </c>
      <c r="L13" s="62">
        <v>0.39</v>
      </c>
      <c r="M13" s="62">
        <v>0.42</v>
      </c>
      <c r="N13" s="62" t="s">
        <v>74</v>
      </c>
      <c r="O13" s="62" t="s">
        <v>74</v>
      </c>
      <c r="P13" s="62" t="s">
        <v>74</v>
      </c>
      <c r="Q13" s="62">
        <v>7.0000000000000007E-2</v>
      </c>
      <c r="R13" s="62">
        <v>0.05</v>
      </c>
      <c r="S13" s="62">
        <v>0.06</v>
      </c>
      <c r="T13" s="62">
        <v>0.19</v>
      </c>
      <c r="U13" s="62">
        <v>0.39</v>
      </c>
      <c r="V13" s="62">
        <v>0.33</v>
      </c>
      <c r="W13" s="62">
        <v>0.04</v>
      </c>
      <c r="X13" s="62">
        <v>0.08</v>
      </c>
      <c r="Y13" s="62">
        <v>7.0000000000000007E-2</v>
      </c>
      <c r="Z13" s="62">
        <v>0</v>
      </c>
      <c r="AA13" s="62" t="s">
        <v>73</v>
      </c>
      <c r="AB13" s="62" t="s">
        <v>73</v>
      </c>
      <c r="AC13" s="62" t="s">
        <v>73</v>
      </c>
      <c r="AD13" s="62" t="s">
        <v>73</v>
      </c>
      <c r="AE13" s="62" t="s">
        <v>74</v>
      </c>
      <c r="AF13" s="62" t="s">
        <v>74</v>
      </c>
      <c r="AG13" s="62" t="s">
        <v>73</v>
      </c>
      <c r="AH13" s="62" t="s">
        <v>74</v>
      </c>
      <c r="AI13" s="62">
        <v>0.06</v>
      </c>
      <c r="AJ13" s="62">
        <v>0.08</v>
      </c>
      <c r="AK13" s="62">
        <v>7.0000000000000007E-2</v>
      </c>
      <c r="AL13" s="62">
        <v>0</v>
      </c>
      <c r="AM13" s="62">
        <v>0</v>
      </c>
      <c r="AN13" s="62">
        <v>0</v>
      </c>
      <c r="AO13" s="62">
        <v>0.01</v>
      </c>
      <c r="AP13" s="62" t="s">
        <v>74</v>
      </c>
      <c r="AQ13" s="62" t="s">
        <v>74</v>
      </c>
      <c r="AR13" s="62">
        <v>0.01</v>
      </c>
      <c r="AS13" s="62">
        <v>0.01</v>
      </c>
      <c r="AT13" s="62">
        <v>0.01</v>
      </c>
      <c r="AU13" s="62">
        <v>0.01</v>
      </c>
      <c r="AV13" s="62">
        <v>0.01</v>
      </c>
      <c r="AW13" s="62">
        <v>0.01</v>
      </c>
      <c r="AX13" s="62" t="s">
        <v>74</v>
      </c>
      <c r="AY13" s="62" t="s">
        <v>74</v>
      </c>
      <c r="AZ13" s="62" t="s">
        <v>74</v>
      </c>
      <c r="BA13" s="62" t="s">
        <v>74</v>
      </c>
      <c r="BB13" s="62" t="s">
        <v>74</v>
      </c>
      <c r="BC13" s="62" t="s">
        <v>74</v>
      </c>
      <c r="BD13" s="62">
        <v>0.02</v>
      </c>
      <c r="BE13" s="62">
        <v>0.01</v>
      </c>
      <c r="BF13" s="62">
        <v>0.01</v>
      </c>
      <c r="BG13" s="62">
        <v>0.11</v>
      </c>
      <c r="BH13" s="62">
        <v>0.04</v>
      </c>
      <c r="BI13" s="62">
        <v>0.06</v>
      </c>
      <c r="BJ13" s="62">
        <v>0.05</v>
      </c>
      <c r="BK13" s="62">
        <v>0.01</v>
      </c>
      <c r="BL13" s="62">
        <v>0.02</v>
      </c>
      <c r="BM13" s="62">
        <v>0.02</v>
      </c>
      <c r="BN13" s="62">
        <v>0.01</v>
      </c>
      <c r="BO13" s="62">
        <v>0.01</v>
      </c>
    </row>
    <row r="14" spans="1:67" x14ac:dyDescent="0.25">
      <c r="A14">
        <v>201</v>
      </c>
      <c r="B14" s="62" t="s">
        <v>282</v>
      </c>
      <c r="C14" s="62" t="s">
        <v>282</v>
      </c>
      <c r="D14" s="62" t="s">
        <v>282</v>
      </c>
      <c r="E14" s="62" t="s">
        <v>282</v>
      </c>
      <c r="F14" s="62" t="s">
        <v>282</v>
      </c>
      <c r="G14" s="62" t="s">
        <v>282</v>
      </c>
      <c r="H14" s="62" t="s">
        <v>282</v>
      </c>
      <c r="I14" s="62" t="s">
        <v>282</v>
      </c>
      <c r="J14" s="62" t="s">
        <v>282</v>
      </c>
      <c r="K14" s="62" t="s">
        <v>282</v>
      </c>
      <c r="L14" s="62" t="s">
        <v>282</v>
      </c>
      <c r="M14" s="62" t="s">
        <v>282</v>
      </c>
      <c r="N14" s="62" t="s">
        <v>282</v>
      </c>
      <c r="O14" s="62" t="s">
        <v>282</v>
      </c>
      <c r="P14" s="62" t="s">
        <v>282</v>
      </c>
      <c r="Q14" s="62" t="s">
        <v>282</v>
      </c>
      <c r="R14" s="62" t="s">
        <v>282</v>
      </c>
      <c r="S14" s="62" t="s">
        <v>282</v>
      </c>
      <c r="T14" s="62" t="s">
        <v>282</v>
      </c>
      <c r="U14" s="62" t="s">
        <v>282</v>
      </c>
      <c r="V14" s="62" t="s">
        <v>282</v>
      </c>
      <c r="W14" s="62" t="s">
        <v>282</v>
      </c>
      <c r="X14" s="62" t="s">
        <v>282</v>
      </c>
      <c r="Y14" s="62" t="s">
        <v>282</v>
      </c>
      <c r="Z14" s="62" t="s">
        <v>282</v>
      </c>
      <c r="AA14" s="62" t="s">
        <v>282</v>
      </c>
      <c r="AB14" s="62" t="s">
        <v>282</v>
      </c>
      <c r="AC14" s="62" t="s">
        <v>282</v>
      </c>
      <c r="AD14" s="62" t="s">
        <v>282</v>
      </c>
      <c r="AE14" s="62" t="s">
        <v>282</v>
      </c>
      <c r="AF14" s="62" t="s">
        <v>282</v>
      </c>
      <c r="AG14" s="62" t="s">
        <v>282</v>
      </c>
      <c r="AH14" s="62" t="s">
        <v>282</v>
      </c>
      <c r="AI14" s="62" t="s">
        <v>282</v>
      </c>
      <c r="AJ14" s="62" t="s">
        <v>282</v>
      </c>
      <c r="AK14" s="62" t="s">
        <v>282</v>
      </c>
      <c r="AL14" s="62" t="s">
        <v>282</v>
      </c>
      <c r="AM14" s="62" t="s">
        <v>282</v>
      </c>
      <c r="AN14" s="62" t="s">
        <v>282</v>
      </c>
      <c r="AO14" s="62" t="s">
        <v>282</v>
      </c>
      <c r="AP14" s="62" t="s">
        <v>282</v>
      </c>
      <c r="AQ14" s="62" t="s">
        <v>282</v>
      </c>
      <c r="AR14" s="62" t="s">
        <v>282</v>
      </c>
      <c r="AS14" s="62" t="s">
        <v>282</v>
      </c>
      <c r="AT14" s="62" t="s">
        <v>282</v>
      </c>
      <c r="AU14" s="62" t="s">
        <v>282</v>
      </c>
      <c r="AV14" s="62" t="s">
        <v>282</v>
      </c>
      <c r="AW14" s="62" t="s">
        <v>282</v>
      </c>
      <c r="AX14" s="62" t="s">
        <v>282</v>
      </c>
      <c r="AY14" s="62" t="s">
        <v>282</v>
      </c>
      <c r="AZ14" s="62" t="s">
        <v>282</v>
      </c>
      <c r="BA14" s="62" t="s">
        <v>282</v>
      </c>
      <c r="BB14" s="62" t="s">
        <v>282</v>
      </c>
      <c r="BC14" s="62" t="s">
        <v>282</v>
      </c>
      <c r="BD14" s="62" t="s">
        <v>282</v>
      </c>
      <c r="BE14" s="62" t="s">
        <v>282</v>
      </c>
      <c r="BF14" s="62" t="s">
        <v>282</v>
      </c>
      <c r="BG14" s="62" t="s">
        <v>282</v>
      </c>
      <c r="BH14" s="62" t="s">
        <v>282</v>
      </c>
      <c r="BI14" s="62" t="s">
        <v>282</v>
      </c>
      <c r="BJ14" s="62" t="s">
        <v>282</v>
      </c>
      <c r="BK14" s="62" t="s">
        <v>282</v>
      </c>
      <c r="BL14" s="62" t="s">
        <v>282</v>
      </c>
      <c r="BM14" s="62" t="s">
        <v>282</v>
      </c>
      <c r="BN14" s="62" t="s">
        <v>282</v>
      </c>
      <c r="BO14" s="62" t="s">
        <v>282</v>
      </c>
    </row>
    <row r="15" spans="1:67" x14ac:dyDescent="0.25">
      <c r="A15">
        <v>202</v>
      </c>
      <c r="B15" s="62">
        <v>850</v>
      </c>
      <c r="C15" s="62">
        <v>630</v>
      </c>
      <c r="D15" s="62">
        <v>1490</v>
      </c>
      <c r="E15" s="62">
        <v>0.89</v>
      </c>
      <c r="F15" s="62">
        <v>0.95</v>
      </c>
      <c r="G15" s="62">
        <v>0.92</v>
      </c>
      <c r="H15" s="62">
        <v>0.88</v>
      </c>
      <c r="I15" s="62">
        <v>0.94</v>
      </c>
      <c r="J15" s="62">
        <v>0.91</v>
      </c>
      <c r="K15" s="62">
        <v>0.2</v>
      </c>
      <c r="L15" s="62">
        <v>0.09</v>
      </c>
      <c r="M15" s="62">
        <v>0.15</v>
      </c>
      <c r="N15" s="62" t="s">
        <v>73</v>
      </c>
      <c r="O15" s="62">
        <v>0.01</v>
      </c>
      <c r="P15" s="62">
        <v>0.01</v>
      </c>
      <c r="Q15" s="62">
        <v>0.02</v>
      </c>
      <c r="R15" s="62">
        <v>0.01</v>
      </c>
      <c r="S15" s="62">
        <v>0.02</v>
      </c>
      <c r="T15" s="62">
        <v>0.61</v>
      </c>
      <c r="U15" s="62">
        <v>0.75</v>
      </c>
      <c r="V15" s="62">
        <v>0.67</v>
      </c>
      <c r="W15" s="62">
        <v>0.04</v>
      </c>
      <c r="X15" s="62">
        <v>0.08</v>
      </c>
      <c r="Y15" s="62">
        <v>0.06</v>
      </c>
      <c r="Z15" s="62">
        <v>0</v>
      </c>
      <c r="AA15" s="62" t="s">
        <v>73</v>
      </c>
      <c r="AB15" s="62" t="s">
        <v>73</v>
      </c>
      <c r="AC15" s="62" t="s">
        <v>73</v>
      </c>
      <c r="AD15" s="62">
        <v>0</v>
      </c>
      <c r="AE15" s="62" t="s">
        <v>73</v>
      </c>
      <c r="AF15" s="62">
        <v>0</v>
      </c>
      <c r="AG15" s="62">
        <v>0</v>
      </c>
      <c r="AH15" s="62">
        <v>0</v>
      </c>
      <c r="AI15" s="62">
        <v>0.02</v>
      </c>
      <c r="AJ15" s="62">
        <v>0.02</v>
      </c>
      <c r="AK15" s="62">
        <v>0.02</v>
      </c>
      <c r="AL15" s="62">
        <v>0</v>
      </c>
      <c r="AM15" s="62">
        <v>0</v>
      </c>
      <c r="AN15" s="62">
        <v>0</v>
      </c>
      <c r="AO15" s="62" t="s">
        <v>73</v>
      </c>
      <c r="AP15" s="62" t="s">
        <v>73</v>
      </c>
      <c r="AQ15" s="62" t="s">
        <v>73</v>
      </c>
      <c r="AR15" s="62" t="s">
        <v>73</v>
      </c>
      <c r="AS15" s="62" t="s">
        <v>73</v>
      </c>
      <c r="AT15" s="62" t="s">
        <v>73</v>
      </c>
      <c r="AU15" s="62" t="s">
        <v>73</v>
      </c>
      <c r="AV15" s="62" t="s">
        <v>73</v>
      </c>
      <c r="AW15" s="62" t="s">
        <v>73</v>
      </c>
      <c r="AX15" s="62">
        <v>0</v>
      </c>
      <c r="AY15" s="62">
        <v>0</v>
      </c>
      <c r="AZ15" s="62">
        <v>0</v>
      </c>
      <c r="BA15" s="62">
        <v>0</v>
      </c>
      <c r="BB15" s="62">
        <v>0</v>
      </c>
      <c r="BC15" s="62">
        <v>0</v>
      </c>
      <c r="BD15" s="62">
        <v>0.01</v>
      </c>
      <c r="BE15" s="62" t="s">
        <v>73</v>
      </c>
      <c r="BF15" s="62">
        <v>0.01</v>
      </c>
      <c r="BG15" s="62">
        <v>0.06</v>
      </c>
      <c r="BH15" s="62">
        <v>0.03</v>
      </c>
      <c r="BI15" s="62">
        <v>0.04</v>
      </c>
      <c r="BJ15" s="62">
        <v>0.03</v>
      </c>
      <c r="BK15" s="62" t="s">
        <v>73</v>
      </c>
      <c r="BL15" s="62">
        <v>0.02</v>
      </c>
      <c r="BM15" s="62">
        <v>0.02</v>
      </c>
      <c r="BN15" s="62">
        <v>0.02</v>
      </c>
      <c r="BO15" s="62">
        <v>0.02</v>
      </c>
    </row>
    <row r="16" spans="1:67" x14ac:dyDescent="0.25">
      <c r="A16">
        <v>203</v>
      </c>
      <c r="B16" s="62">
        <v>1080</v>
      </c>
      <c r="C16" s="62">
        <v>1030</v>
      </c>
      <c r="D16" s="62">
        <v>2110</v>
      </c>
      <c r="E16" s="62">
        <v>0.91</v>
      </c>
      <c r="F16" s="62">
        <v>0.94</v>
      </c>
      <c r="G16" s="62">
        <v>0.92</v>
      </c>
      <c r="H16" s="62">
        <v>0.89</v>
      </c>
      <c r="I16" s="62">
        <v>0.93</v>
      </c>
      <c r="J16" s="62">
        <v>0.91</v>
      </c>
      <c r="K16" s="62">
        <v>0.15</v>
      </c>
      <c r="L16" s="62">
        <v>0.09</v>
      </c>
      <c r="M16" s="62">
        <v>0.12</v>
      </c>
      <c r="N16" s="62" t="s">
        <v>73</v>
      </c>
      <c r="O16" s="62">
        <v>0.01</v>
      </c>
      <c r="P16" s="62">
        <v>0.01</v>
      </c>
      <c r="Q16" s="62">
        <v>0.03</v>
      </c>
      <c r="R16" s="62">
        <v>0.02</v>
      </c>
      <c r="S16" s="62">
        <v>0.02</v>
      </c>
      <c r="T16" s="62">
        <v>0.61</v>
      </c>
      <c r="U16" s="62">
        <v>0.66</v>
      </c>
      <c r="V16" s="62">
        <v>0.63</v>
      </c>
      <c r="W16" s="62">
        <v>0.08</v>
      </c>
      <c r="X16" s="62">
        <v>0.15</v>
      </c>
      <c r="Y16" s="62">
        <v>0.12</v>
      </c>
      <c r="Z16" s="62">
        <v>0</v>
      </c>
      <c r="AA16" s="62">
        <v>0</v>
      </c>
      <c r="AB16" s="62">
        <v>0</v>
      </c>
      <c r="AC16" s="62">
        <v>0</v>
      </c>
      <c r="AD16" s="62">
        <v>0</v>
      </c>
      <c r="AE16" s="62">
        <v>0</v>
      </c>
      <c r="AF16" s="62">
        <v>0</v>
      </c>
      <c r="AG16" s="62">
        <v>0</v>
      </c>
      <c r="AH16" s="62">
        <v>0</v>
      </c>
      <c r="AI16" s="62">
        <v>0.04</v>
      </c>
      <c r="AJ16" s="62">
        <v>0.02</v>
      </c>
      <c r="AK16" s="62">
        <v>0.03</v>
      </c>
      <c r="AL16" s="62">
        <v>0</v>
      </c>
      <c r="AM16" s="62">
        <v>0</v>
      </c>
      <c r="AN16" s="62">
        <v>0</v>
      </c>
      <c r="AO16" s="62">
        <v>0.01</v>
      </c>
      <c r="AP16" s="62" t="s">
        <v>73</v>
      </c>
      <c r="AQ16" s="62" t="s">
        <v>74</v>
      </c>
      <c r="AR16" s="62">
        <v>0.01</v>
      </c>
      <c r="AS16" s="62">
        <v>0.01</v>
      </c>
      <c r="AT16" s="62">
        <v>0.01</v>
      </c>
      <c r="AU16" s="62">
        <v>0.01</v>
      </c>
      <c r="AV16" s="62">
        <v>0.01</v>
      </c>
      <c r="AW16" s="62">
        <v>0.01</v>
      </c>
      <c r="AX16" s="62">
        <v>0</v>
      </c>
      <c r="AY16" s="62">
        <v>0</v>
      </c>
      <c r="AZ16" s="62">
        <v>0</v>
      </c>
      <c r="BA16" s="62" t="s">
        <v>73</v>
      </c>
      <c r="BB16" s="62">
        <v>0</v>
      </c>
      <c r="BC16" s="62" t="s">
        <v>73</v>
      </c>
      <c r="BD16" s="62">
        <v>0.01</v>
      </c>
      <c r="BE16" s="62" t="s">
        <v>73</v>
      </c>
      <c r="BF16" s="62">
        <v>0.01</v>
      </c>
      <c r="BG16" s="62">
        <v>0.05</v>
      </c>
      <c r="BH16" s="62">
        <v>0.04</v>
      </c>
      <c r="BI16" s="62">
        <v>0.04</v>
      </c>
      <c r="BJ16" s="62">
        <v>0.02</v>
      </c>
      <c r="BK16" s="62">
        <v>0.01</v>
      </c>
      <c r="BL16" s="62">
        <v>0.01</v>
      </c>
      <c r="BM16" s="62">
        <v>0.02</v>
      </c>
      <c r="BN16" s="62">
        <v>0.01</v>
      </c>
      <c r="BO16" s="62">
        <v>0.02</v>
      </c>
    </row>
    <row r="17" spans="1:67" x14ac:dyDescent="0.25">
      <c r="A17">
        <v>204</v>
      </c>
      <c r="B17" s="62">
        <v>890</v>
      </c>
      <c r="C17" s="62">
        <v>730</v>
      </c>
      <c r="D17" s="62">
        <v>1610</v>
      </c>
      <c r="E17" s="62">
        <v>0.92</v>
      </c>
      <c r="F17" s="62">
        <v>0.93</v>
      </c>
      <c r="G17" s="62">
        <v>0.92</v>
      </c>
      <c r="H17" s="62">
        <v>0.91</v>
      </c>
      <c r="I17" s="62">
        <v>0.92</v>
      </c>
      <c r="J17" s="62">
        <v>0.92</v>
      </c>
      <c r="K17" s="62">
        <v>0.28999999999999998</v>
      </c>
      <c r="L17" s="62">
        <v>0.22</v>
      </c>
      <c r="M17" s="62">
        <v>0.25</v>
      </c>
      <c r="N17" s="62" t="s">
        <v>73</v>
      </c>
      <c r="O17" s="62" t="s">
        <v>73</v>
      </c>
      <c r="P17" s="62" t="s">
        <v>73</v>
      </c>
      <c r="Q17" s="62">
        <v>0.03</v>
      </c>
      <c r="R17" s="62">
        <v>0.02</v>
      </c>
      <c r="S17" s="62">
        <v>0.03</v>
      </c>
      <c r="T17" s="62">
        <v>0.46</v>
      </c>
      <c r="U17" s="62">
        <v>0.59</v>
      </c>
      <c r="V17" s="62">
        <v>0.52</v>
      </c>
      <c r="W17" s="62">
        <v>0.13</v>
      </c>
      <c r="X17" s="62">
        <v>0.09</v>
      </c>
      <c r="Y17" s="62">
        <v>0.12</v>
      </c>
      <c r="Z17" s="62">
        <v>0</v>
      </c>
      <c r="AA17" s="62">
        <v>0</v>
      </c>
      <c r="AB17" s="62">
        <v>0</v>
      </c>
      <c r="AC17" s="62">
        <v>0</v>
      </c>
      <c r="AD17" s="62">
        <v>0</v>
      </c>
      <c r="AE17" s="62">
        <v>0</v>
      </c>
      <c r="AF17" s="62" t="s">
        <v>73</v>
      </c>
      <c r="AG17" s="62">
        <v>0</v>
      </c>
      <c r="AH17" s="62" t="s">
        <v>73</v>
      </c>
      <c r="AI17" s="62">
        <v>0.01</v>
      </c>
      <c r="AJ17" s="62">
        <v>0.02</v>
      </c>
      <c r="AK17" s="62">
        <v>0.02</v>
      </c>
      <c r="AL17" s="62">
        <v>0</v>
      </c>
      <c r="AM17" s="62">
        <v>0</v>
      </c>
      <c r="AN17" s="62">
        <v>0</v>
      </c>
      <c r="AO17" s="62">
        <v>0</v>
      </c>
      <c r="AP17" s="62">
        <v>0</v>
      </c>
      <c r="AQ17" s="62">
        <v>0</v>
      </c>
      <c r="AR17" s="62" t="s">
        <v>73</v>
      </c>
      <c r="AS17" s="62">
        <v>0</v>
      </c>
      <c r="AT17" s="62" t="s">
        <v>73</v>
      </c>
      <c r="AU17" s="62" t="s">
        <v>73</v>
      </c>
      <c r="AV17" s="62">
        <v>0</v>
      </c>
      <c r="AW17" s="62" t="s">
        <v>73</v>
      </c>
      <c r="AX17" s="62">
        <v>0</v>
      </c>
      <c r="AY17" s="62">
        <v>0</v>
      </c>
      <c r="AZ17" s="62">
        <v>0</v>
      </c>
      <c r="BA17" s="62" t="s">
        <v>73</v>
      </c>
      <c r="BB17" s="62">
        <v>0</v>
      </c>
      <c r="BC17" s="62" t="s">
        <v>73</v>
      </c>
      <c r="BD17" s="62" t="s">
        <v>73</v>
      </c>
      <c r="BE17" s="62" t="s">
        <v>73</v>
      </c>
      <c r="BF17" s="62" t="s">
        <v>74</v>
      </c>
      <c r="BG17" s="62">
        <v>0.05</v>
      </c>
      <c r="BH17" s="62">
        <v>0.04</v>
      </c>
      <c r="BI17" s="62">
        <v>0.05</v>
      </c>
      <c r="BJ17" s="62">
        <v>0.02</v>
      </c>
      <c r="BK17" s="62" t="s">
        <v>73</v>
      </c>
      <c r="BL17" s="62">
        <v>0.01</v>
      </c>
      <c r="BM17" s="62">
        <v>0.01</v>
      </c>
      <c r="BN17" s="62">
        <v>0.03</v>
      </c>
      <c r="BO17" s="62">
        <v>0.02</v>
      </c>
    </row>
    <row r="18" spans="1:67" x14ac:dyDescent="0.25">
      <c r="A18">
        <v>205</v>
      </c>
      <c r="B18" s="62">
        <v>520</v>
      </c>
      <c r="C18" s="62">
        <v>600</v>
      </c>
      <c r="D18" s="62">
        <v>1120</v>
      </c>
      <c r="E18" s="62">
        <v>0.89</v>
      </c>
      <c r="F18" s="62">
        <v>0.96</v>
      </c>
      <c r="G18" s="62">
        <v>0.92</v>
      </c>
      <c r="H18" s="62">
        <v>0.88</v>
      </c>
      <c r="I18" s="62">
        <v>0.96</v>
      </c>
      <c r="J18" s="62">
        <v>0.92</v>
      </c>
      <c r="K18" s="62">
        <v>0.27</v>
      </c>
      <c r="L18" s="62">
        <v>0.14000000000000001</v>
      </c>
      <c r="M18" s="62">
        <v>0.2</v>
      </c>
      <c r="N18" s="62">
        <v>0.01</v>
      </c>
      <c r="O18" s="62">
        <v>0.04</v>
      </c>
      <c r="P18" s="62">
        <v>0.03</v>
      </c>
      <c r="Q18" s="62">
        <v>0.02</v>
      </c>
      <c r="R18" s="62" t="s">
        <v>73</v>
      </c>
      <c r="S18" s="62">
        <v>0.01</v>
      </c>
      <c r="T18" s="62">
        <v>0.52</v>
      </c>
      <c r="U18" s="62">
        <v>0.73</v>
      </c>
      <c r="V18" s="62">
        <v>0.63</v>
      </c>
      <c r="W18" s="62">
        <v>0.05</v>
      </c>
      <c r="X18" s="62">
        <v>0.05</v>
      </c>
      <c r="Y18" s="62">
        <v>0.05</v>
      </c>
      <c r="Z18" s="62">
        <v>0</v>
      </c>
      <c r="AA18" s="62">
        <v>0</v>
      </c>
      <c r="AB18" s="62">
        <v>0</v>
      </c>
      <c r="AC18" s="62">
        <v>0</v>
      </c>
      <c r="AD18" s="62">
        <v>0</v>
      </c>
      <c r="AE18" s="62">
        <v>0</v>
      </c>
      <c r="AF18" s="62">
        <v>0</v>
      </c>
      <c r="AG18" s="62" t="s">
        <v>73</v>
      </c>
      <c r="AH18" s="62" t="s">
        <v>73</v>
      </c>
      <c r="AI18" s="62">
        <v>0.01</v>
      </c>
      <c r="AJ18" s="62" t="s">
        <v>73</v>
      </c>
      <c r="AK18" s="62">
        <v>0.01</v>
      </c>
      <c r="AL18" s="62" t="s">
        <v>73</v>
      </c>
      <c r="AM18" s="62">
        <v>0</v>
      </c>
      <c r="AN18" s="62" t="s">
        <v>73</v>
      </c>
      <c r="AO18" s="62" t="s">
        <v>73</v>
      </c>
      <c r="AP18" s="62">
        <v>0</v>
      </c>
      <c r="AQ18" s="62" t="s">
        <v>73</v>
      </c>
      <c r="AR18" s="62" t="s">
        <v>73</v>
      </c>
      <c r="AS18" s="62">
        <v>0</v>
      </c>
      <c r="AT18" s="62" t="s">
        <v>73</v>
      </c>
      <c r="AU18" s="62" t="s">
        <v>73</v>
      </c>
      <c r="AV18" s="62">
        <v>0</v>
      </c>
      <c r="AW18" s="62" t="s">
        <v>73</v>
      </c>
      <c r="AX18" s="62" t="s">
        <v>73</v>
      </c>
      <c r="AY18" s="62">
        <v>0</v>
      </c>
      <c r="AZ18" s="62" t="s">
        <v>73</v>
      </c>
      <c r="BA18" s="62">
        <v>0</v>
      </c>
      <c r="BB18" s="62">
        <v>0</v>
      </c>
      <c r="BC18" s="62">
        <v>0</v>
      </c>
      <c r="BD18" s="62">
        <v>0</v>
      </c>
      <c r="BE18" s="62">
        <v>0</v>
      </c>
      <c r="BF18" s="62">
        <v>0</v>
      </c>
      <c r="BG18" s="62">
        <v>0.08</v>
      </c>
      <c r="BH18" s="62">
        <v>0.02</v>
      </c>
      <c r="BI18" s="62">
        <v>0.05</v>
      </c>
      <c r="BJ18" s="62" t="s">
        <v>73</v>
      </c>
      <c r="BK18" s="62" t="s">
        <v>73</v>
      </c>
      <c r="BL18" s="62" t="s">
        <v>73</v>
      </c>
      <c r="BM18" s="62">
        <v>0.03</v>
      </c>
      <c r="BN18" s="62">
        <v>0.02</v>
      </c>
      <c r="BO18" s="62">
        <v>0.02</v>
      </c>
    </row>
    <row r="19" spans="1:67" x14ac:dyDescent="0.25">
      <c r="A19">
        <v>206</v>
      </c>
      <c r="B19" s="62">
        <v>940</v>
      </c>
      <c r="C19" s="62">
        <v>470</v>
      </c>
      <c r="D19" s="62">
        <v>1410</v>
      </c>
      <c r="E19" s="62">
        <v>0.91</v>
      </c>
      <c r="F19" s="62">
        <v>0.93</v>
      </c>
      <c r="G19" s="62">
        <v>0.92</v>
      </c>
      <c r="H19" s="62">
        <v>0.9</v>
      </c>
      <c r="I19" s="62">
        <v>0.93</v>
      </c>
      <c r="J19" s="62">
        <v>0.91</v>
      </c>
      <c r="K19" s="62">
        <v>0.44</v>
      </c>
      <c r="L19" s="62">
        <v>0.38</v>
      </c>
      <c r="M19" s="62">
        <v>0.42</v>
      </c>
      <c r="N19" s="62" t="s">
        <v>73</v>
      </c>
      <c r="O19" s="62" t="s">
        <v>73</v>
      </c>
      <c r="P19" s="62">
        <v>0.01</v>
      </c>
      <c r="Q19" s="62">
        <v>0.04</v>
      </c>
      <c r="R19" s="62">
        <v>0.03</v>
      </c>
      <c r="S19" s="62">
        <v>0.04</v>
      </c>
      <c r="T19" s="62">
        <v>0.34</v>
      </c>
      <c r="U19" s="62">
        <v>0.4</v>
      </c>
      <c r="V19" s="62">
        <v>0.36</v>
      </c>
      <c r="W19" s="62">
        <v>7.0000000000000007E-2</v>
      </c>
      <c r="X19" s="62">
        <v>0.11</v>
      </c>
      <c r="Y19" s="62">
        <v>0.08</v>
      </c>
      <c r="Z19" s="62">
        <v>0</v>
      </c>
      <c r="AA19" s="62">
        <v>0</v>
      </c>
      <c r="AB19" s="62">
        <v>0</v>
      </c>
      <c r="AC19" s="62" t="s">
        <v>73</v>
      </c>
      <c r="AD19" s="62">
        <v>0</v>
      </c>
      <c r="AE19" s="62" t="s">
        <v>73</v>
      </c>
      <c r="AF19" s="62" t="s">
        <v>73</v>
      </c>
      <c r="AG19" s="62">
        <v>0</v>
      </c>
      <c r="AH19" s="62" t="s">
        <v>73</v>
      </c>
      <c r="AI19" s="62">
        <v>0.02</v>
      </c>
      <c r="AJ19" s="62">
        <v>0.02</v>
      </c>
      <c r="AK19" s="62">
        <v>0.02</v>
      </c>
      <c r="AL19" s="62">
        <v>0</v>
      </c>
      <c r="AM19" s="62">
        <v>0</v>
      </c>
      <c r="AN19" s="62">
        <v>0</v>
      </c>
      <c r="AO19" s="62" t="s">
        <v>73</v>
      </c>
      <c r="AP19" s="62">
        <v>0</v>
      </c>
      <c r="AQ19" s="62" t="s">
        <v>73</v>
      </c>
      <c r="AR19" s="62" t="s">
        <v>73</v>
      </c>
      <c r="AS19" s="62" t="s">
        <v>73</v>
      </c>
      <c r="AT19" s="62" t="s">
        <v>73</v>
      </c>
      <c r="AU19" s="62" t="s">
        <v>73</v>
      </c>
      <c r="AV19" s="62">
        <v>0</v>
      </c>
      <c r="AW19" s="62" t="s">
        <v>73</v>
      </c>
      <c r="AX19" s="62">
        <v>0</v>
      </c>
      <c r="AY19" s="62" t="s">
        <v>73</v>
      </c>
      <c r="AZ19" s="62" t="s">
        <v>73</v>
      </c>
      <c r="BA19" s="62">
        <v>0</v>
      </c>
      <c r="BB19" s="62">
        <v>0</v>
      </c>
      <c r="BC19" s="62">
        <v>0</v>
      </c>
      <c r="BD19" s="62">
        <v>0.01</v>
      </c>
      <c r="BE19" s="62" t="s">
        <v>73</v>
      </c>
      <c r="BF19" s="62">
        <v>0.01</v>
      </c>
      <c r="BG19" s="62">
        <v>0.05</v>
      </c>
      <c r="BH19" s="62">
        <v>0.04</v>
      </c>
      <c r="BI19" s="62">
        <v>0.05</v>
      </c>
      <c r="BJ19" s="62">
        <v>0.01</v>
      </c>
      <c r="BK19" s="62" t="s">
        <v>73</v>
      </c>
      <c r="BL19" s="62">
        <v>0.01</v>
      </c>
      <c r="BM19" s="62">
        <v>0.02</v>
      </c>
      <c r="BN19" s="62">
        <v>0.02</v>
      </c>
      <c r="BO19" s="62">
        <v>0.02</v>
      </c>
    </row>
    <row r="20" spans="1:67" x14ac:dyDescent="0.25">
      <c r="A20">
        <v>207</v>
      </c>
      <c r="B20" s="62">
        <v>260</v>
      </c>
      <c r="C20" s="62">
        <v>340</v>
      </c>
      <c r="D20" s="62">
        <v>600</v>
      </c>
      <c r="E20" s="62">
        <v>0.91</v>
      </c>
      <c r="F20" s="62">
        <v>0.92</v>
      </c>
      <c r="G20" s="62">
        <v>0.92</v>
      </c>
      <c r="H20" s="62">
        <v>0.91</v>
      </c>
      <c r="I20" s="62">
        <v>0.91</v>
      </c>
      <c r="J20" s="62">
        <v>0.91</v>
      </c>
      <c r="K20" s="62">
        <v>0.27</v>
      </c>
      <c r="L20" s="62">
        <v>0.14000000000000001</v>
      </c>
      <c r="M20" s="62">
        <v>0.19</v>
      </c>
      <c r="N20" s="62" t="s">
        <v>73</v>
      </c>
      <c r="O20" s="62">
        <v>0.02</v>
      </c>
      <c r="P20" s="62">
        <v>0.02</v>
      </c>
      <c r="Q20" s="62" t="s">
        <v>73</v>
      </c>
      <c r="R20" s="62" t="s">
        <v>73</v>
      </c>
      <c r="S20" s="62">
        <v>0.01</v>
      </c>
      <c r="T20" s="62">
        <v>0.43</v>
      </c>
      <c r="U20" s="62">
        <v>0.62</v>
      </c>
      <c r="V20" s="62">
        <v>0.54</v>
      </c>
      <c r="W20" s="62">
        <v>0.18</v>
      </c>
      <c r="X20" s="62">
        <v>0.12</v>
      </c>
      <c r="Y20" s="62">
        <v>0.15</v>
      </c>
      <c r="Z20" s="62">
        <v>0</v>
      </c>
      <c r="AA20" s="62">
        <v>0</v>
      </c>
      <c r="AB20" s="62">
        <v>0</v>
      </c>
      <c r="AC20" s="62">
        <v>0</v>
      </c>
      <c r="AD20" s="62">
        <v>0</v>
      </c>
      <c r="AE20" s="62">
        <v>0</v>
      </c>
      <c r="AF20" s="62">
        <v>0</v>
      </c>
      <c r="AG20" s="62">
        <v>0</v>
      </c>
      <c r="AH20" s="62">
        <v>0</v>
      </c>
      <c r="AI20" s="62" t="s">
        <v>73</v>
      </c>
      <c r="AJ20" s="62">
        <v>0.02</v>
      </c>
      <c r="AK20" s="62">
        <v>0.02</v>
      </c>
      <c r="AL20" s="62">
        <v>0</v>
      </c>
      <c r="AM20" s="62">
        <v>0</v>
      </c>
      <c r="AN20" s="62">
        <v>0</v>
      </c>
      <c r="AO20" s="62" t="s">
        <v>73</v>
      </c>
      <c r="AP20" s="62">
        <v>0</v>
      </c>
      <c r="AQ20" s="62" t="s">
        <v>73</v>
      </c>
      <c r="AR20" s="62" t="s">
        <v>73</v>
      </c>
      <c r="AS20" s="62">
        <v>0</v>
      </c>
      <c r="AT20" s="62" t="s">
        <v>73</v>
      </c>
      <c r="AU20" s="62" t="s">
        <v>73</v>
      </c>
      <c r="AV20" s="62">
        <v>0</v>
      </c>
      <c r="AW20" s="62" t="s">
        <v>73</v>
      </c>
      <c r="AX20" s="62">
        <v>0</v>
      </c>
      <c r="AY20" s="62">
        <v>0</v>
      </c>
      <c r="AZ20" s="62">
        <v>0</v>
      </c>
      <c r="BA20" s="62">
        <v>0</v>
      </c>
      <c r="BB20" s="62">
        <v>0</v>
      </c>
      <c r="BC20" s="62">
        <v>0</v>
      </c>
      <c r="BD20" s="62">
        <v>0</v>
      </c>
      <c r="BE20" s="62" t="s">
        <v>73</v>
      </c>
      <c r="BF20" s="62" t="s">
        <v>73</v>
      </c>
      <c r="BG20" s="62">
        <v>0.05</v>
      </c>
      <c r="BH20" s="62">
        <v>0.04</v>
      </c>
      <c r="BI20" s="62">
        <v>0.05</v>
      </c>
      <c r="BJ20" s="62" t="s">
        <v>73</v>
      </c>
      <c r="BK20" s="62" t="s">
        <v>73</v>
      </c>
      <c r="BL20" s="62">
        <v>0.01</v>
      </c>
      <c r="BM20" s="62">
        <v>0.03</v>
      </c>
      <c r="BN20" s="62">
        <v>0.03</v>
      </c>
      <c r="BO20" s="62">
        <v>0.03</v>
      </c>
    </row>
    <row r="21" spans="1:67" x14ac:dyDescent="0.25">
      <c r="A21">
        <v>208</v>
      </c>
      <c r="B21" s="62">
        <v>1020</v>
      </c>
      <c r="C21" s="62">
        <v>820</v>
      </c>
      <c r="D21" s="62">
        <v>1840</v>
      </c>
      <c r="E21" s="62">
        <v>0.89</v>
      </c>
      <c r="F21" s="62">
        <v>0.93</v>
      </c>
      <c r="G21" s="62">
        <v>0.91</v>
      </c>
      <c r="H21" s="62">
        <v>0.89</v>
      </c>
      <c r="I21" s="62">
        <v>0.92</v>
      </c>
      <c r="J21" s="62">
        <v>0.9</v>
      </c>
      <c r="K21" s="62">
        <v>0.33</v>
      </c>
      <c r="L21" s="62">
        <v>0.21</v>
      </c>
      <c r="M21" s="62">
        <v>0.28000000000000003</v>
      </c>
      <c r="N21" s="62" t="s">
        <v>73</v>
      </c>
      <c r="O21" s="62" t="s">
        <v>73</v>
      </c>
      <c r="P21" s="62" t="s">
        <v>73</v>
      </c>
      <c r="Q21" s="62">
        <v>0.02</v>
      </c>
      <c r="R21" s="62">
        <v>0.01</v>
      </c>
      <c r="S21" s="62">
        <v>0.01</v>
      </c>
      <c r="T21" s="62">
        <v>0.4</v>
      </c>
      <c r="U21" s="62">
        <v>0.56999999999999995</v>
      </c>
      <c r="V21" s="62">
        <v>0.48</v>
      </c>
      <c r="W21" s="62">
        <v>0.13</v>
      </c>
      <c r="X21" s="62">
        <v>0.13</v>
      </c>
      <c r="Y21" s="62">
        <v>0.13</v>
      </c>
      <c r="Z21" s="62">
        <v>0</v>
      </c>
      <c r="AA21" s="62">
        <v>0</v>
      </c>
      <c r="AB21" s="62">
        <v>0</v>
      </c>
      <c r="AC21" s="62">
        <v>0</v>
      </c>
      <c r="AD21" s="62">
        <v>0</v>
      </c>
      <c r="AE21" s="62">
        <v>0</v>
      </c>
      <c r="AF21" s="62">
        <v>0</v>
      </c>
      <c r="AG21" s="62">
        <v>0</v>
      </c>
      <c r="AH21" s="62">
        <v>0</v>
      </c>
      <c r="AI21" s="62">
        <v>0.02</v>
      </c>
      <c r="AJ21" s="62">
        <v>0.01</v>
      </c>
      <c r="AK21" s="62">
        <v>0.02</v>
      </c>
      <c r="AL21" s="62">
        <v>0</v>
      </c>
      <c r="AM21" s="62">
        <v>0</v>
      </c>
      <c r="AN21" s="62">
        <v>0</v>
      </c>
      <c r="AO21" s="62" t="s">
        <v>73</v>
      </c>
      <c r="AP21" s="62" t="s">
        <v>73</v>
      </c>
      <c r="AQ21" s="62" t="s">
        <v>73</v>
      </c>
      <c r="AR21" s="62" t="s">
        <v>73</v>
      </c>
      <c r="AS21" s="62" t="s">
        <v>73</v>
      </c>
      <c r="AT21" s="62" t="s">
        <v>73</v>
      </c>
      <c r="AU21" s="62" t="s">
        <v>73</v>
      </c>
      <c r="AV21" s="62" t="s">
        <v>73</v>
      </c>
      <c r="AW21" s="62" t="s">
        <v>73</v>
      </c>
      <c r="AX21" s="62">
        <v>0</v>
      </c>
      <c r="AY21" s="62" t="s">
        <v>73</v>
      </c>
      <c r="AZ21" s="62" t="s">
        <v>73</v>
      </c>
      <c r="BA21" s="62">
        <v>0</v>
      </c>
      <c r="BB21" s="62">
        <v>0</v>
      </c>
      <c r="BC21" s="62">
        <v>0</v>
      </c>
      <c r="BD21" s="62" t="s">
        <v>73</v>
      </c>
      <c r="BE21" s="62" t="s">
        <v>73</v>
      </c>
      <c r="BF21" s="62" t="s">
        <v>73</v>
      </c>
      <c r="BG21" s="62">
        <v>0.08</v>
      </c>
      <c r="BH21" s="62">
        <v>0.05</v>
      </c>
      <c r="BI21" s="62">
        <v>7.0000000000000007E-2</v>
      </c>
      <c r="BJ21" s="62" t="s">
        <v>73</v>
      </c>
      <c r="BK21" s="62" t="s">
        <v>73</v>
      </c>
      <c r="BL21" s="62" t="s">
        <v>74</v>
      </c>
      <c r="BM21" s="62">
        <v>0.03</v>
      </c>
      <c r="BN21" s="62">
        <v>0.02</v>
      </c>
      <c r="BO21" s="62">
        <v>0.02</v>
      </c>
    </row>
    <row r="22" spans="1:67" x14ac:dyDescent="0.25">
      <c r="A22">
        <v>209</v>
      </c>
      <c r="B22" s="62">
        <v>1070</v>
      </c>
      <c r="C22" s="62">
        <v>1220</v>
      </c>
      <c r="D22" s="62">
        <v>2300</v>
      </c>
      <c r="E22" s="62">
        <v>0.9</v>
      </c>
      <c r="F22" s="62">
        <v>0.94</v>
      </c>
      <c r="G22" s="62">
        <v>0.92</v>
      </c>
      <c r="H22" s="62">
        <v>0.89</v>
      </c>
      <c r="I22" s="62">
        <v>0.94</v>
      </c>
      <c r="J22" s="62">
        <v>0.92</v>
      </c>
      <c r="K22" s="62">
        <v>0.27</v>
      </c>
      <c r="L22" s="62">
        <v>0.17</v>
      </c>
      <c r="M22" s="62">
        <v>0.22</v>
      </c>
      <c r="N22" s="62" t="s">
        <v>73</v>
      </c>
      <c r="O22" s="62" t="s">
        <v>73</v>
      </c>
      <c r="P22" s="62" t="s">
        <v>74</v>
      </c>
      <c r="Q22" s="62">
        <v>0.02</v>
      </c>
      <c r="R22" s="62">
        <v>0.01</v>
      </c>
      <c r="S22" s="62">
        <v>0.02</v>
      </c>
      <c r="T22" s="62">
        <v>0.42</v>
      </c>
      <c r="U22" s="62">
        <v>0.56000000000000005</v>
      </c>
      <c r="V22" s="62">
        <v>0.49</v>
      </c>
      <c r="W22" s="62">
        <v>0.18</v>
      </c>
      <c r="X22" s="62">
        <v>0.19</v>
      </c>
      <c r="Y22" s="62">
        <v>0.19</v>
      </c>
      <c r="Z22" s="62">
        <v>0</v>
      </c>
      <c r="AA22" s="62">
        <v>0</v>
      </c>
      <c r="AB22" s="62">
        <v>0</v>
      </c>
      <c r="AC22" s="62" t="s">
        <v>73</v>
      </c>
      <c r="AD22" s="62" t="s">
        <v>73</v>
      </c>
      <c r="AE22" s="62" t="s">
        <v>73</v>
      </c>
      <c r="AF22" s="62">
        <v>0</v>
      </c>
      <c r="AG22" s="62" t="s">
        <v>73</v>
      </c>
      <c r="AH22" s="62" t="s">
        <v>73</v>
      </c>
      <c r="AI22" s="62">
        <v>0.02</v>
      </c>
      <c r="AJ22" s="62">
        <v>0.02</v>
      </c>
      <c r="AK22" s="62">
        <v>0.02</v>
      </c>
      <c r="AL22" s="62">
        <v>0</v>
      </c>
      <c r="AM22" s="62">
        <v>0</v>
      </c>
      <c r="AN22" s="62">
        <v>0</v>
      </c>
      <c r="AO22" s="62" t="s">
        <v>73</v>
      </c>
      <c r="AP22" s="62" t="s">
        <v>73</v>
      </c>
      <c r="AQ22" s="62" t="s">
        <v>73</v>
      </c>
      <c r="AR22" s="62" t="s">
        <v>73</v>
      </c>
      <c r="AS22" s="62" t="s">
        <v>73</v>
      </c>
      <c r="AT22" s="62" t="s">
        <v>73</v>
      </c>
      <c r="AU22" s="62" t="s">
        <v>73</v>
      </c>
      <c r="AV22" s="62" t="s">
        <v>73</v>
      </c>
      <c r="AW22" s="62" t="s">
        <v>73</v>
      </c>
      <c r="AX22" s="62" t="s">
        <v>73</v>
      </c>
      <c r="AY22" s="62">
        <v>0</v>
      </c>
      <c r="AZ22" s="62" t="s">
        <v>73</v>
      </c>
      <c r="BA22" s="62" t="s">
        <v>73</v>
      </c>
      <c r="BB22" s="62">
        <v>0</v>
      </c>
      <c r="BC22" s="62" t="s">
        <v>73</v>
      </c>
      <c r="BD22" s="62" t="s">
        <v>73</v>
      </c>
      <c r="BE22" s="62" t="s">
        <v>73</v>
      </c>
      <c r="BF22" s="62" t="s">
        <v>73</v>
      </c>
      <c r="BG22" s="62">
        <v>0.06</v>
      </c>
      <c r="BH22" s="62">
        <v>0.03</v>
      </c>
      <c r="BI22" s="62">
        <v>0.05</v>
      </c>
      <c r="BJ22" s="62">
        <v>0.01</v>
      </c>
      <c r="BK22" s="62" t="s">
        <v>73</v>
      </c>
      <c r="BL22" s="62">
        <v>0.01</v>
      </c>
      <c r="BM22" s="62">
        <v>0.04</v>
      </c>
      <c r="BN22" s="62">
        <v>0.02</v>
      </c>
      <c r="BO22" s="62">
        <v>0.03</v>
      </c>
    </row>
    <row r="23" spans="1:67" x14ac:dyDescent="0.25">
      <c r="A23">
        <v>210</v>
      </c>
      <c r="B23" s="62">
        <v>1320</v>
      </c>
      <c r="C23" s="62">
        <v>980</v>
      </c>
      <c r="D23" s="62">
        <v>2300</v>
      </c>
      <c r="E23" s="62">
        <v>0.91</v>
      </c>
      <c r="F23" s="62">
        <v>0.94</v>
      </c>
      <c r="G23" s="62">
        <v>0.92</v>
      </c>
      <c r="H23" s="62">
        <v>0.9</v>
      </c>
      <c r="I23" s="62">
        <v>0.94</v>
      </c>
      <c r="J23" s="62">
        <v>0.92</v>
      </c>
      <c r="K23" s="62">
        <v>0.32</v>
      </c>
      <c r="L23" s="62">
        <v>0.2</v>
      </c>
      <c r="M23" s="62">
        <v>0.27</v>
      </c>
      <c r="N23" s="62" t="s">
        <v>73</v>
      </c>
      <c r="O23" s="62" t="s">
        <v>73</v>
      </c>
      <c r="P23" s="62" t="s">
        <v>74</v>
      </c>
      <c r="Q23" s="62">
        <v>0.02</v>
      </c>
      <c r="R23" s="62">
        <v>0.01</v>
      </c>
      <c r="S23" s="62">
        <v>0.02</v>
      </c>
      <c r="T23" s="62">
        <v>0.36</v>
      </c>
      <c r="U23" s="62">
        <v>0.49</v>
      </c>
      <c r="V23" s="62">
        <v>0.41</v>
      </c>
      <c r="W23" s="62">
        <v>0.2</v>
      </c>
      <c r="X23" s="62">
        <v>0.22</v>
      </c>
      <c r="Y23" s="62">
        <v>0.21</v>
      </c>
      <c r="Z23" s="62">
        <v>0</v>
      </c>
      <c r="AA23" s="62" t="s">
        <v>73</v>
      </c>
      <c r="AB23" s="62" t="s">
        <v>73</v>
      </c>
      <c r="AC23" s="62">
        <v>0</v>
      </c>
      <c r="AD23" s="62" t="s">
        <v>73</v>
      </c>
      <c r="AE23" s="62" t="s">
        <v>73</v>
      </c>
      <c r="AF23" s="62">
        <v>0</v>
      </c>
      <c r="AG23" s="62">
        <v>0</v>
      </c>
      <c r="AH23" s="62">
        <v>0</v>
      </c>
      <c r="AI23" s="62">
        <v>0.02</v>
      </c>
      <c r="AJ23" s="62">
        <v>0.02</v>
      </c>
      <c r="AK23" s="62">
        <v>0.02</v>
      </c>
      <c r="AL23" s="62">
        <v>0</v>
      </c>
      <c r="AM23" s="62">
        <v>0</v>
      </c>
      <c r="AN23" s="62">
        <v>0</v>
      </c>
      <c r="AO23" s="62" t="s">
        <v>73</v>
      </c>
      <c r="AP23" s="62" t="s">
        <v>73</v>
      </c>
      <c r="AQ23" s="62" t="s">
        <v>73</v>
      </c>
      <c r="AR23" s="62" t="s">
        <v>73</v>
      </c>
      <c r="AS23" s="62" t="s">
        <v>73</v>
      </c>
      <c r="AT23" s="62" t="s">
        <v>74</v>
      </c>
      <c r="AU23" s="62" t="s">
        <v>73</v>
      </c>
      <c r="AV23" s="62" t="s">
        <v>73</v>
      </c>
      <c r="AW23" s="62" t="s">
        <v>73</v>
      </c>
      <c r="AX23" s="62" t="s">
        <v>73</v>
      </c>
      <c r="AY23" s="62">
        <v>0</v>
      </c>
      <c r="AZ23" s="62" t="s">
        <v>73</v>
      </c>
      <c r="BA23" s="62">
        <v>0</v>
      </c>
      <c r="BB23" s="62">
        <v>0</v>
      </c>
      <c r="BC23" s="62">
        <v>0</v>
      </c>
      <c r="BD23" s="62" t="s">
        <v>73</v>
      </c>
      <c r="BE23" s="62" t="s">
        <v>73</v>
      </c>
      <c r="BF23" s="62" t="s">
        <v>74</v>
      </c>
      <c r="BG23" s="62">
        <v>0.06</v>
      </c>
      <c r="BH23" s="62">
        <v>0.03</v>
      </c>
      <c r="BI23" s="62">
        <v>0.04</v>
      </c>
      <c r="BJ23" s="62">
        <v>0.01</v>
      </c>
      <c r="BK23" s="62">
        <v>0.01</v>
      </c>
      <c r="BL23" s="62">
        <v>0.01</v>
      </c>
      <c r="BM23" s="62">
        <v>0.02</v>
      </c>
      <c r="BN23" s="62">
        <v>0.02</v>
      </c>
      <c r="BO23" s="62">
        <v>0.02</v>
      </c>
    </row>
    <row r="24" spans="1:67" x14ac:dyDescent="0.25">
      <c r="A24">
        <v>211</v>
      </c>
      <c r="B24" s="62">
        <v>1860</v>
      </c>
      <c r="C24" s="62">
        <v>620</v>
      </c>
      <c r="D24" s="62">
        <v>2480</v>
      </c>
      <c r="E24" s="62">
        <v>0.93</v>
      </c>
      <c r="F24" s="62">
        <v>0.96</v>
      </c>
      <c r="G24" s="62">
        <v>0.94</v>
      </c>
      <c r="H24" s="62">
        <v>0.91</v>
      </c>
      <c r="I24" s="62">
        <v>0.95</v>
      </c>
      <c r="J24" s="62">
        <v>0.92</v>
      </c>
      <c r="K24" s="62">
        <v>0.28000000000000003</v>
      </c>
      <c r="L24" s="62">
        <v>0.24</v>
      </c>
      <c r="M24" s="62">
        <v>0.27</v>
      </c>
      <c r="N24" s="62" t="s">
        <v>73</v>
      </c>
      <c r="O24" s="62" t="s">
        <v>73</v>
      </c>
      <c r="P24" s="62" t="s">
        <v>74</v>
      </c>
      <c r="Q24" s="62">
        <v>0.04</v>
      </c>
      <c r="R24" s="62">
        <v>0.04</v>
      </c>
      <c r="S24" s="62">
        <v>0.04</v>
      </c>
      <c r="T24" s="62">
        <v>0.52</v>
      </c>
      <c r="U24" s="62">
        <v>0.6</v>
      </c>
      <c r="V24" s="62">
        <v>0.54</v>
      </c>
      <c r="W24" s="62">
        <v>0.06</v>
      </c>
      <c r="X24" s="62">
        <v>0.08</v>
      </c>
      <c r="Y24" s="62">
        <v>7.0000000000000007E-2</v>
      </c>
      <c r="Z24" s="62">
        <v>0</v>
      </c>
      <c r="AA24" s="62">
        <v>0</v>
      </c>
      <c r="AB24" s="62">
        <v>0</v>
      </c>
      <c r="AC24" s="62">
        <v>0</v>
      </c>
      <c r="AD24" s="62">
        <v>0</v>
      </c>
      <c r="AE24" s="62">
        <v>0</v>
      </c>
      <c r="AF24" s="62">
        <v>0</v>
      </c>
      <c r="AG24" s="62">
        <v>0</v>
      </c>
      <c r="AH24" s="62">
        <v>0</v>
      </c>
      <c r="AI24" s="62">
        <v>0.04</v>
      </c>
      <c r="AJ24" s="62">
        <v>0.03</v>
      </c>
      <c r="AK24" s="62">
        <v>0.04</v>
      </c>
      <c r="AL24" s="62">
        <v>0</v>
      </c>
      <c r="AM24" s="62">
        <v>0</v>
      </c>
      <c r="AN24" s="62">
        <v>0</v>
      </c>
      <c r="AO24" s="62" t="s">
        <v>73</v>
      </c>
      <c r="AP24" s="62" t="s">
        <v>73</v>
      </c>
      <c r="AQ24" s="62" t="s">
        <v>74</v>
      </c>
      <c r="AR24" s="62" t="s">
        <v>74</v>
      </c>
      <c r="AS24" s="62" t="s">
        <v>73</v>
      </c>
      <c r="AT24" s="62" t="s">
        <v>74</v>
      </c>
      <c r="AU24" s="62" t="s">
        <v>73</v>
      </c>
      <c r="AV24" s="62" t="s">
        <v>73</v>
      </c>
      <c r="AW24" s="62" t="s">
        <v>73</v>
      </c>
      <c r="AX24" s="62" t="s">
        <v>73</v>
      </c>
      <c r="AY24" s="62" t="s">
        <v>73</v>
      </c>
      <c r="AZ24" s="62" t="s">
        <v>73</v>
      </c>
      <c r="BA24" s="62" t="s">
        <v>73</v>
      </c>
      <c r="BB24" s="62">
        <v>0</v>
      </c>
      <c r="BC24" s="62" t="s">
        <v>73</v>
      </c>
      <c r="BD24" s="62">
        <v>0.01</v>
      </c>
      <c r="BE24" s="62" t="s">
        <v>73</v>
      </c>
      <c r="BF24" s="62">
        <v>0.01</v>
      </c>
      <c r="BG24" s="62">
        <v>0.04</v>
      </c>
      <c r="BH24" s="62">
        <v>0.02</v>
      </c>
      <c r="BI24" s="62">
        <v>0.04</v>
      </c>
      <c r="BJ24" s="62">
        <v>0.01</v>
      </c>
      <c r="BK24" s="62" t="s">
        <v>73</v>
      </c>
      <c r="BL24" s="62">
        <v>0.01</v>
      </c>
      <c r="BM24" s="62">
        <v>0.02</v>
      </c>
      <c r="BN24" s="62">
        <v>0.01</v>
      </c>
      <c r="BO24" s="62">
        <v>0.02</v>
      </c>
    </row>
    <row r="25" spans="1:67" x14ac:dyDescent="0.25">
      <c r="A25">
        <v>212</v>
      </c>
      <c r="B25" s="62">
        <v>750</v>
      </c>
      <c r="C25" s="62">
        <v>1020</v>
      </c>
      <c r="D25" s="62">
        <v>1770</v>
      </c>
      <c r="E25" s="62">
        <v>0.9</v>
      </c>
      <c r="F25" s="62">
        <v>0.95</v>
      </c>
      <c r="G25" s="62">
        <v>0.93</v>
      </c>
      <c r="H25" s="62">
        <v>0.9</v>
      </c>
      <c r="I25" s="62">
        <v>0.94</v>
      </c>
      <c r="J25" s="62">
        <v>0.92</v>
      </c>
      <c r="K25" s="62">
        <v>0.24</v>
      </c>
      <c r="L25" s="62">
        <v>0.19</v>
      </c>
      <c r="M25" s="62">
        <v>0.21</v>
      </c>
      <c r="N25" s="62">
        <v>0</v>
      </c>
      <c r="O25" s="62" t="s">
        <v>73</v>
      </c>
      <c r="P25" s="62" t="s">
        <v>73</v>
      </c>
      <c r="Q25" s="62">
        <v>0.01</v>
      </c>
      <c r="R25" s="62">
        <v>0.01</v>
      </c>
      <c r="S25" s="62">
        <v>0.01</v>
      </c>
      <c r="T25" s="62">
        <v>0.61</v>
      </c>
      <c r="U25" s="62">
        <v>0.69</v>
      </c>
      <c r="V25" s="62">
        <v>0.65</v>
      </c>
      <c r="W25" s="62">
        <v>0.03</v>
      </c>
      <c r="X25" s="62">
        <v>0.04</v>
      </c>
      <c r="Y25" s="62">
        <v>0.04</v>
      </c>
      <c r="Z25" s="62">
        <v>0</v>
      </c>
      <c r="AA25" s="62">
        <v>0</v>
      </c>
      <c r="AB25" s="62">
        <v>0</v>
      </c>
      <c r="AC25" s="62">
        <v>0</v>
      </c>
      <c r="AD25" s="62">
        <v>0</v>
      </c>
      <c r="AE25" s="62">
        <v>0</v>
      </c>
      <c r="AF25" s="62">
        <v>0</v>
      </c>
      <c r="AG25" s="62">
        <v>0</v>
      </c>
      <c r="AH25" s="62">
        <v>0</v>
      </c>
      <c r="AI25" s="62">
        <v>0.01</v>
      </c>
      <c r="AJ25" s="62">
        <v>0.02</v>
      </c>
      <c r="AK25" s="62">
        <v>0.02</v>
      </c>
      <c r="AL25" s="62">
        <v>0</v>
      </c>
      <c r="AM25" s="62">
        <v>0</v>
      </c>
      <c r="AN25" s="62">
        <v>0</v>
      </c>
      <c r="AO25" s="62" t="s">
        <v>73</v>
      </c>
      <c r="AP25" s="62" t="s">
        <v>73</v>
      </c>
      <c r="AQ25" s="62" t="s">
        <v>73</v>
      </c>
      <c r="AR25" s="62" t="s">
        <v>73</v>
      </c>
      <c r="AS25" s="62" t="s">
        <v>73</v>
      </c>
      <c r="AT25" s="62" t="s">
        <v>74</v>
      </c>
      <c r="AU25" s="62">
        <v>0</v>
      </c>
      <c r="AV25" s="62" t="s">
        <v>73</v>
      </c>
      <c r="AW25" s="62" t="s">
        <v>73</v>
      </c>
      <c r="AX25" s="62" t="s">
        <v>73</v>
      </c>
      <c r="AY25" s="62" t="s">
        <v>73</v>
      </c>
      <c r="AZ25" s="62" t="s">
        <v>73</v>
      </c>
      <c r="BA25" s="62" t="s">
        <v>73</v>
      </c>
      <c r="BB25" s="62" t="s">
        <v>73</v>
      </c>
      <c r="BC25" s="62" t="s">
        <v>73</v>
      </c>
      <c r="BD25" s="62" t="s">
        <v>73</v>
      </c>
      <c r="BE25" s="62" t="s">
        <v>73</v>
      </c>
      <c r="BF25" s="62" t="s">
        <v>73</v>
      </c>
      <c r="BG25" s="62">
        <v>7.0000000000000007E-2</v>
      </c>
      <c r="BH25" s="62">
        <v>0.03</v>
      </c>
      <c r="BI25" s="62">
        <v>0.04</v>
      </c>
      <c r="BJ25" s="62">
        <v>0.01</v>
      </c>
      <c r="BK25" s="62">
        <v>0.01</v>
      </c>
      <c r="BL25" s="62">
        <v>0.01</v>
      </c>
      <c r="BM25" s="62">
        <v>0.02</v>
      </c>
      <c r="BN25" s="62">
        <v>0.02</v>
      </c>
      <c r="BO25" s="62">
        <v>0.02</v>
      </c>
    </row>
    <row r="26" spans="1:67" x14ac:dyDescent="0.25">
      <c r="A26">
        <v>213</v>
      </c>
      <c r="B26" s="62">
        <v>830</v>
      </c>
      <c r="C26" s="62">
        <v>580</v>
      </c>
      <c r="D26" s="62">
        <v>1400</v>
      </c>
      <c r="E26" s="62">
        <v>0.93</v>
      </c>
      <c r="F26" s="62">
        <v>0.95</v>
      </c>
      <c r="G26" s="62">
        <v>0.94</v>
      </c>
      <c r="H26" s="62">
        <v>0.92</v>
      </c>
      <c r="I26" s="62">
        <v>0.94</v>
      </c>
      <c r="J26" s="62">
        <v>0.93</v>
      </c>
      <c r="K26" s="62">
        <v>0.19</v>
      </c>
      <c r="L26" s="62">
        <v>0.13</v>
      </c>
      <c r="M26" s="62">
        <v>0.17</v>
      </c>
      <c r="N26" s="62">
        <v>0.01</v>
      </c>
      <c r="O26" s="62" t="s">
        <v>73</v>
      </c>
      <c r="P26" s="62">
        <v>0.01</v>
      </c>
      <c r="Q26" s="62">
        <v>0.01</v>
      </c>
      <c r="R26" s="62">
        <v>0.01</v>
      </c>
      <c r="S26" s="62">
        <v>0.01</v>
      </c>
      <c r="T26" s="62">
        <v>0.66</v>
      </c>
      <c r="U26" s="62">
        <v>0.73</v>
      </c>
      <c r="V26" s="62">
        <v>0.69</v>
      </c>
      <c r="W26" s="62">
        <v>0.05</v>
      </c>
      <c r="X26" s="62">
        <v>0.06</v>
      </c>
      <c r="Y26" s="62">
        <v>0.05</v>
      </c>
      <c r="Z26" s="62" t="s">
        <v>73</v>
      </c>
      <c r="AA26" s="62">
        <v>0</v>
      </c>
      <c r="AB26" s="62" t="s">
        <v>73</v>
      </c>
      <c r="AC26" s="62">
        <v>0</v>
      </c>
      <c r="AD26" s="62">
        <v>0</v>
      </c>
      <c r="AE26" s="62">
        <v>0</v>
      </c>
      <c r="AF26" s="62">
        <v>0</v>
      </c>
      <c r="AG26" s="62">
        <v>0</v>
      </c>
      <c r="AH26" s="62">
        <v>0</v>
      </c>
      <c r="AI26" s="62">
        <v>0.01</v>
      </c>
      <c r="AJ26" s="62" t="s">
        <v>73</v>
      </c>
      <c r="AK26" s="62">
        <v>0.01</v>
      </c>
      <c r="AL26" s="62">
        <v>0</v>
      </c>
      <c r="AM26" s="62">
        <v>0</v>
      </c>
      <c r="AN26" s="62">
        <v>0</v>
      </c>
      <c r="AO26" s="62">
        <v>0</v>
      </c>
      <c r="AP26" s="62">
        <v>0</v>
      </c>
      <c r="AQ26" s="62">
        <v>0</v>
      </c>
      <c r="AR26" s="62" t="s">
        <v>73</v>
      </c>
      <c r="AS26" s="62" t="s">
        <v>73</v>
      </c>
      <c r="AT26" s="62" t="s">
        <v>73</v>
      </c>
      <c r="AU26" s="62">
        <v>0</v>
      </c>
      <c r="AV26" s="62" t="s">
        <v>73</v>
      </c>
      <c r="AW26" s="62" t="s">
        <v>73</v>
      </c>
      <c r="AX26" s="62" t="s">
        <v>73</v>
      </c>
      <c r="AY26" s="62">
        <v>0</v>
      </c>
      <c r="AZ26" s="62" t="s">
        <v>73</v>
      </c>
      <c r="BA26" s="62">
        <v>0</v>
      </c>
      <c r="BB26" s="62">
        <v>0</v>
      </c>
      <c r="BC26" s="62">
        <v>0</v>
      </c>
      <c r="BD26" s="62" t="s">
        <v>73</v>
      </c>
      <c r="BE26" s="62" t="s">
        <v>73</v>
      </c>
      <c r="BF26" s="62" t="s">
        <v>73</v>
      </c>
      <c r="BG26" s="62">
        <v>0.04</v>
      </c>
      <c r="BH26" s="62">
        <v>0.02</v>
      </c>
      <c r="BI26" s="62">
        <v>0.03</v>
      </c>
      <c r="BJ26" s="62">
        <v>0.01</v>
      </c>
      <c r="BK26" s="62">
        <v>0.01</v>
      </c>
      <c r="BL26" s="62">
        <v>0.01</v>
      </c>
      <c r="BM26" s="62">
        <v>0.02</v>
      </c>
      <c r="BN26" s="62">
        <v>0.02</v>
      </c>
      <c r="BO26" s="62">
        <v>0.02</v>
      </c>
    </row>
    <row r="27" spans="1:67" x14ac:dyDescent="0.25">
      <c r="A27">
        <v>301</v>
      </c>
      <c r="B27" s="62">
        <v>980</v>
      </c>
      <c r="C27" s="62">
        <v>1230</v>
      </c>
      <c r="D27" s="62">
        <v>2210</v>
      </c>
      <c r="E27" s="62">
        <v>0.89</v>
      </c>
      <c r="F27" s="62">
        <v>0.94</v>
      </c>
      <c r="G27" s="62">
        <v>0.92</v>
      </c>
      <c r="H27" s="62">
        <v>0.88</v>
      </c>
      <c r="I27" s="62">
        <v>0.93</v>
      </c>
      <c r="J27" s="62">
        <v>0.91</v>
      </c>
      <c r="K27" s="62">
        <v>0.32</v>
      </c>
      <c r="L27" s="62">
        <v>0.21</v>
      </c>
      <c r="M27" s="62">
        <v>0.26</v>
      </c>
      <c r="N27" s="62" t="s">
        <v>73</v>
      </c>
      <c r="O27" s="62">
        <v>0</v>
      </c>
      <c r="P27" s="62" t="s">
        <v>73</v>
      </c>
      <c r="Q27" s="62">
        <v>0.02</v>
      </c>
      <c r="R27" s="62">
        <v>0.02</v>
      </c>
      <c r="S27" s="62">
        <v>0.02</v>
      </c>
      <c r="T27" s="62">
        <v>0.49</v>
      </c>
      <c r="U27" s="62">
        <v>0.63</v>
      </c>
      <c r="V27" s="62">
        <v>0.56999999999999995</v>
      </c>
      <c r="W27" s="62">
        <v>0.04</v>
      </c>
      <c r="X27" s="62">
        <v>0.06</v>
      </c>
      <c r="Y27" s="62">
        <v>0.05</v>
      </c>
      <c r="Z27" s="62">
        <v>0</v>
      </c>
      <c r="AA27" s="62">
        <v>0</v>
      </c>
      <c r="AB27" s="62">
        <v>0</v>
      </c>
      <c r="AC27" s="62">
        <v>0</v>
      </c>
      <c r="AD27" s="62" t="s">
        <v>73</v>
      </c>
      <c r="AE27" s="62" t="s">
        <v>73</v>
      </c>
      <c r="AF27" s="62" t="s">
        <v>73</v>
      </c>
      <c r="AG27" s="62">
        <v>0</v>
      </c>
      <c r="AH27" s="62" t="s">
        <v>73</v>
      </c>
      <c r="AI27" s="62">
        <v>0.04</v>
      </c>
      <c r="AJ27" s="62">
        <v>0.03</v>
      </c>
      <c r="AK27" s="62">
        <v>0.04</v>
      </c>
      <c r="AL27" s="62">
        <v>0</v>
      </c>
      <c r="AM27" s="62">
        <v>0</v>
      </c>
      <c r="AN27" s="62">
        <v>0</v>
      </c>
      <c r="AO27" s="62">
        <v>0.01</v>
      </c>
      <c r="AP27" s="62">
        <v>0.01</v>
      </c>
      <c r="AQ27" s="62">
        <v>0.01</v>
      </c>
      <c r="AR27" s="62">
        <v>0.01</v>
      </c>
      <c r="AS27" s="62">
        <v>0.01</v>
      </c>
      <c r="AT27" s="62">
        <v>0.01</v>
      </c>
      <c r="AU27" s="62">
        <v>0.01</v>
      </c>
      <c r="AV27" s="62">
        <v>0.01</v>
      </c>
      <c r="AW27" s="62">
        <v>0.01</v>
      </c>
      <c r="AX27" s="62" t="s">
        <v>73</v>
      </c>
      <c r="AY27" s="62">
        <v>0</v>
      </c>
      <c r="AZ27" s="62" t="s">
        <v>73</v>
      </c>
      <c r="BA27" s="62">
        <v>0</v>
      </c>
      <c r="BB27" s="62" t="s">
        <v>73</v>
      </c>
      <c r="BC27" s="62" t="s">
        <v>73</v>
      </c>
      <c r="BD27" s="62" t="s">
        <v>73</v>
      </c>
      <c r="BE27" s="62" t="s">
        <v>73</v>
      </c>
      <c r="BF27" s="62" t="s">
        <v>74</v>
      </c>
      <c r="BG27" s="62">
        <v>0.06</v>
      </c>
      <c r="BH27" s="62">
        <v>0.04</v>
      </c>
      <c r="BI27" s="62">
        <v>0.05</v>
      </c>
      <c r="BJ27" s="62">
        <v>0.02</v>
      </c>
      <c r="BK27" s="62">
        <v>0.01</v>
      </c>
      <c r="BL27" s="62">
        <v>0.02</v>
      </c>
      <c r="BM27" s="62">
        <v>0.03</v>
      </c>
      <c r="BN27" s="62">
        <v>0.01</v>
      </c>
      <c r="BO27" s="62">
        <v>0.02</v>
      </c>
    </row>
    <row r="28" spans="1:67" x14ac:dyDescent="0.25">
      <c r="A28">
        <v>302</v>
      </c>
      <c r="B28" s="62">
        <v>1080</v>
      </c>
      <c r="C28" s="62">
        <v>2370</v>
      </c>
      <c r="D28" s="62">
        <v>3450</v>
      </c>
      <c r="E28" s="62">
        <v>0.91</v>
      </c>
      <c r="F28" s="62">
        <v>0.96</v>
      </c>
      <c r="G28" s="62">
        <v>0.95</v>
      </c>
      <c r="H28" s="62">
        <v>0.91</v>
      </c>
      <c r="I28" s="62">
        <v>0.96</v>
      </c>
      <c r="J28" s="62">
        <v>0.94</v>
      </c>
      <c r="K28" s="62">
        <v>0.27</v>
      </c>
      <c r="L28" s="62">
        <v>0.15</v>
      </c>
      <c r="M28" s="62">
        <v>0.18</v>
      </c>
      <c r="N28" s="62">
        <v>0.01</v>
      </c>
      <c r="O28" s="62">
        <v>0.01</v>
      </c>
      <c r="P28" s="62">
        <v>0.01</v>
      </c>
      <c r="Q28" s="62">
        <v>0.02</v>
      </c>
      <c r="R28" s="62">
        <v>0.01</v>
      </c>
      <c r="S28" s="62">
        <v>0.01</v>
      </c>
      <c r="T28" s="62">
        <v>0.56000000000000005</v>
      </c>
      <c r="U28" s="62">
        <v>0.71</v>
      </c>
      <c r="V28" s="62">
        <v>0.66</v>
      </c>
      <c r="W28" s="62">
        <v>0.05</v>
      </c>
      <c r="X28" s="62">
        <v>7.0000000000000007E-2</v>
      </c>
      <c r="Y28" s="62">
        <v>7.0000000000000007E-2</v>
      </c>
      <c r="Z28" s="62">
        <v>0</v>
      </c>
      <c r="AA28" s="62">
        <v>0</v>
      </c>
      <c r="AB28" s="62">
        <v>0</v>
      </c>
      <c r="AC28" s="62">
        <v>0</v>
      </c>
      <c r="AD28" s="62">
        <v>0</v>
      </c>
      <c r="AE28" s="62">
        <v>0</v>
      </c>
      <c r="AF28" s="62" t="s">
        <v>73</v>
      </c>
      <c r="AG28" s="62" t="s">
        <v>73</v>
      </c>
      <c r="AH28" s="62" t="s">
        <v>73</v>
      </c>
      <c r="AI28" s="62">
        <v>0.02</v>
      </c>
      <c r="AJ28" s="62">
        <v>0.01</v>
      </c>
      <c r="AK28" s="62">
        <v>0.02</v>
      </c>
      <c r="AL28" s="62">
        <v>0</v>
      </c>
      <c r="AM28" s="62" t="s">
        <v>73</v>
      </c>
      <c r="AN28" s="62" t="s">
        <v>73</v>
      </c>
      <c r="AO28" s="62" t="s">
        <v>73</v>
      </c>
      <c r="AP28" s="62" t="s">
        <v>73</v>
      </c>
      <c r="AQ28" s="62" t="s">
        <v>74</v>
      </c>
      <c r="AR28" s="62" t="s">
        <v>73</v>
      </c>
      <c r="AS28" s="62" t="s">
        <v>73</v>
      </c>
      <c r="AT28" s="62" t="s">
        <v>74</v>
      </c>
      <c r="AU28" s="62" t="s">
        <v>73</v>
      </c>
      <c r="AV28" s="62" t="s">
        <v>73</v>
      </c>
      <c r="AW28" s="62" t="s">
        <v>74</v>
      </c>
      <c r="AX28" s="62">
        <v>0</v>
      </c>
      <c r="AY28" s="62" t="s">
        <v>73</v>
      </c>
      <c r="AZ28" s="62" t="s">
        <v>73</v>
      </c>
      <c r="BA28" s="62" t="s">
        <v>73</v>
      </c>
      <c r="BB28" s="62" t="s">
        <v>73</v>
      </c>
      <c r="BC28" s="62" t="s">
        <v>73</v>
      </c>
      <c r="BD28" s="62" t="s">
        <v>73</v>
      </c>
      <c r="BE28" s="62" t="s">
        <v>73</v>
      </c>
      <c r="BF28" s="62" t="s">
        <v>73</v>
      </c>
      <c r="BG28" s="62">
        <v>0.05</v>
      </c>
      <c r="BH28" s="62">
        <v>0.02</v>
      </c>
      <c r="BI28" s="62">
        <v>0.03</v>
      </c>
      <c r="BJ28" s="62">
        <v>0.02</v>
      </c>
      <c r="BK28" s="62" t="s">
        <v>74</v>
      </c>
      <c r="BL28" s="62">
        <v>0.01</v>
      </c>
      <c r="BM28" s="62">
        <v>0.02</v>
      </c>
      <c r="BN28" s="62">
        <v>0.01</v>
      </c>
      <c r="BO28" s="62">
        <v>0.02</v>
      </c>
    </row>
    <row r="29" spans="1:67" x14ac:dyDescent="0.25">
      <c r="A29">
        <v>303</v>
      </c>
      <c r="B29" s="62">
        <v>670</v>
      </c>
      <c r="C29" s="62">
        <v>2480</v>
      </c>
      <c r="D29" s="62">
        <v>3150</v>
      </c>
      <c r="E29" s="62">
        <v>0.89</v>
      </c>
      <c r="F29" s="62">
        <v>0.96</v>
      </c>
      <c r="G29" s="62">
        <v>0.95</v>
      </c>
      <c r="H29" s="62">
        <v>0.87</v>
      </c>
      <c r="I29" s="62">
        <v>0.95</v>
      </c>
      <c r="J29" s="62">
        <v>0.93</v>
      </c>
      <c r="K29" s="62">
        <v>0.3</v>
      </c>
      <c r="L29" s="62">
        <v>0.18</v>
      </c>
      <c r="M29" s="62">
        <v>0.2</v>
      </c>
      <c r="N29" s="62">
        <v>0</v>
      </c>
      <c r="O29" s="62" t="s">
        <v>73</v>
      </c>
      <c r="P29" s="62" t="s">
        <v>73</v>
      </c>
      <c r="Q29" s="62">
        <v>0.03</v>
      </c>
      <c r="R29" s="62">
        <v>0.03</v>
      </c>
      <c r="S29" s="62">
        <v>0.03</v>
      </c>
      <c r="T29" s="62">
        <v>0.48</v>
      </c>
      <c r="U29" s="62">
        <v>0.68</v>
      </c>
      <c r="V29" s="62">
        <v>0.64</v>
      </c>
      <c r="W29" s="62">
        <v>0.05</v>
      </c>
      <c r="X29" s="62">
        <v>0.06</v>
      </c>
      <c r="Y29" s="62">
        <v>0.06</v>
      </c>
      <c r="Z29" s="62">
        <v>0</v>
      </c>
      <c r="AA29" s="62">
        <v>0</v>
      </c>
      <c r="AB29" s="62">
        <v>0</v>
      </c>
      <c r="AC29" s="62">
        <v>0</v>
      </c>
      <c r="AD29" s="62">
        <v>0</v>
      </c>
      <c r="AE29" s="62">
        <v>0</v>
      </c>
      <c r="AF29" s="62">
        <v>0</v>
      </c>
      <c r="AG29" s="62">
        <v>0</v>
      </c>
      <c r="AH29" s="62">
        <v>0</v>
      </c>
      <c r="AI29" s="62">
        <v>0.04</v>
      </c>
      <c r="AJ29" s="62">
        <v>0.05</v>
      </c>
      <c r="AK29" s="62">
        <v>0.05</v>
      </c>
      <c r="AL29" s="62">
        <v>0</v>
      </c>
      <c r="AM29" s="62">
        <v>0</v>
      </c>
      <c r="AN29" s="62">
        <v>0</v>
      </c>
      <c r="AO29" s="62" t="s">
        <v>73</v>
      </c>
      <c r="AP29" s="62" t="s">
        <v>74</v>
      </c>
      <c r="AQ29" s="62" t="s">
        <v>74</v>
      </c>
      <c r="AR29" s="62">
        <v>0.01</v>
      </c>
      <c r="AS29" s="62">
        <v>0.01</v>
      </c>
      <c r="AT29" s="62">
        <v>0.01</v>
      </c>
      <c r="AU29" s="62">
        <v>0.01</v>
      </c>
      <c r="AV29" s="62">
        <v>0.01</v>
      </c>
      <c r="AW29" s="62">
        <v>0.01</v>
      </c>
      <c r="AX29" s="62">
        <v>0</v>
      </c>
      <c r="AY29" s="62" t="s">
        <v>73</v>
      </c>
      <c r="AZ29" s="62" t="s">
        <v>73</v>
      </c>
      <c r="BA29" s="62">
        <v>0</v>
      </c>
      <c r="BB29" s="62">
        <v>0</v>
      </c>
      <c r="BC29" s="62">
        <v>0</v>
      </c>
      <c r="BD29" s="62" t="s">
        <v>73</v>
      </c>
      <c r="BE29" s="62">
        <v>0.01</v>
      </c>
      <c r="BF29" s="62">
        <v>0.01</v>
      </c>
      <c r="BG29" s="62">
        <v>7.0000000000000007E-2</v>
      </c>
      <c r="BH29" s="62">
        <v>0.03</v>
      </c>
      <c r="BI29" s="62">
        <v>0.04</v>
      </c>
      <c r="BJ29" s="62">
        <v>0.01</v>
      </c>
      <c r="BK29" s="62" t="s">
        <v>74</v>
      </c>
      <c r="BL29" s="62">
        <v>0.01</v>
      </c>
      <c r="BM29" s="62">
        <v>0.03</v>
      </c>
      <c r="BN29" s="62">
        <v>0.01</v>
      </c>
      <c r="BO29" s="62">
        <v>0.01</v>
      </c>
    </row>
    <row r="30" spans="1:67" x14ac:dyDescent="0.25">
      <c r="A30">
        <v>304</v>
      </c>
      <c r="B30" s="62">
        <v>1080</v>
      </c>
      <c r="C30" s="62">
        <v>1790</v>
      </c>
      <c r="D30" s="62">
        <v>2870</v>
      </c>
      <c r="E30" s="62">
        <v>0.9</v>
      </c>
      <c r="F30" s="62">
        <v>0.97</v>
      </c>
      <c r="G30" s="62">
        <v>0.94</v>
      </c>
      <c r="H30" s="62">
        <v>0.9</v>
      </c>
      <c r="I30" s="62">
        <v>0.97</v>
      </c>
      <c r="J30" s="62">
        <v>0.94</v>
      </c>
      <c r="K30" s="62">
        <v>0.25</v>
      </c>
      <c r="L30" s="62">
        <v>0.22</v>
      </c>
      <c r="M30" s="62">
        <v>0.23</v>
      </c>
      <c r="N30" s="62" t="s">
        <v>73</v>
      </c>
      <c r="O30" s="62">
        <v>0.01</v>
      </c>
      <c r="P30" s="62">
        <v>0.01</v>
      </c>
      <c r="Q30" s="62">
        <v>0.01</v>
      </c>
      <c r="R30" s="62">
        <v>0.01</v>
      </c>
      <c r="S30" s="62">
        <v>0.01</v>
      </c>
      <c r="T30" s="62">
        <v>0.56999999999999995</v>
      </c>
      <c r="U30" s="62">
        <v>0.67</v>
      </c>
      <c r="V30" s="62">
        <v>0.63</v>
      </c>
      <c r="W30" s="62">
        <v>0.06</v>
      </c>
      <c r="X30" s="62">
        <v>0.06</v>
      </c>
      <c r="Y30" s="62">
        <v>0.06</v>
      </c>
      <c r="Z30" s="62">
        <v>0</v>
      </c>
      <c r="AA30" s="62">
        <v>0</v>
      </c>
      <c r="AB30" s="62">
        <v>0</v>
      </c>
      <c r="AC30" s="62">
        <v>0</v>
      </c>
      <c r="AD30" s="62" t="s">
        <v>73</v>
      </c>
      <c r="AE30" s="62" t="s">
        <v>73</v>
      </c>
      <c r="AF30" s="62">
        <v>0</v>
      </c>
      <c r="AG30" s="62" t="s">
        <v>73</v>
      </c>
      <c r="AH30" s="62" t="s">
        <v>73</v>
      </c>
      <c r="AI30" s="62">
        <v>0.01</v>
      </c>
      <c r="AJ30" s="62">
        <v>0.01</v>
      </c>
      <c r="AK30" s="62">
        <v>0.01</v>
      </c>
      <c r="AL30" s="62">
        <v>0</v>
      </c>
      <c r="AM30" s="62">
        <v>0</v>
      </c>
      <c r="AN30" s="62">
        <v>0</v>
      </c>
      <c r="AO30" s="62" t="s">
        <v>73</v>
      </c>
      <c r="AP30" s="62" t="s">
        <v>73</v>
      </c>
      <c r="AQ30" s="62" t="s">
        <v>73</v>
      </c>
      <c r="AR30" s="62" t="s">
        <v>73</v>
      </c>
      <c r="AS30" s="62" t="s">
        <v>74</v>
      </c>
      <c r="AT30" s="62" t="s">
        <v>74</v>
      </c>
      <c r="AU30" s="62">
        <v>0</v>
      </c>
      <c r="AV30" s="62" t="s">
        <v>74</v>
      </c>
      <c r="AW30" s="62" t="s">
        <v>74</v>
      </c>
      <c r="AX30" s="62" t="s">
        <v>73</v>
      </c>
      <c r="AY30" s="62" t="s">
        <v>73</v>
      </c>
      <c r="AZ30" s="62" t="s">
        <v>73</v>
      </c>
      <c r="BA30" s="62" t="s">
        <v>73</v>
      </c>
      <c r="BB30" s="62">
        <v>0</v>
      </c>
      <c r="BC30" s="62" t="s">
        <v>73</v>
      </c>
      <c r="BD30" s="62" t="s">
        <v>73</v>
      </c>
      <c r="BE30" s="62">
        <v>0</v>
      </c>
      <c r="BF30" s="62" t="s">
        <v>73</v>
      </c>
      <c r="BG30" s="62">
        <v>0.06</v>
      </c>
      <c r="BH30" s="62">
        <v>0.02</v>
      </c>
      <c r="BI30" s="62">
        <v>0.03</v>
      </c>
      <c r="BJ30" s="62">
        <v>0.01</v>
      </c>
      <c r="BK30" s="62" t="s">
        <v>74</v>
      </c>
      <c r="BL30" s="62">
        <v>0.01</v>
      </c>
      <c r="BM30" s="62">
        <v>0.03</v>
      </c>
      <c r="BN30" s="62">
        <v>0.01</v>
      </c>
      <c r="BO30" s="62">
        <v>0.02</v>
      </c>
    </row>
    <row r="31" spans="1:67" x14ac:dyDescent="0.25">
      <c r="A31">
        <v>305</v>
      </c>
      <c r="B31" s="62">
        <v>660</v>
      </c>
      <c r="C31" s="62">
        <v>2700</v>
      </c>
      <c r="D31" s="62">
        <v>3370</v>
      </c>
      <c r="E31" s="62">
        <v>0.86</v>
      </c>
      <c r="F31" s="62">
        <v>0.95</v>
      </c>
      <c r="G31" s="62">
        <v>0.93</v>
      </c>
      <c r="H31" s="62">
        <v>0.85</v>
      </c>
      <c r="I31" s="62">
        <v>0.94</v>
      </c>
      <c r="J31" s="62">
        <v>0.92</v>
      </c>
      <c r="K31" s="62">
        <v>0.31</v>
      </c>
      <c r="L31" s="62">
        <v>0.15</v>
      </c>
      <c r="M31" s="62">
        <v>0.18</v>
      </c>
      <c r="N31" s="62" t="s">
        <v>73</v>
      </c>
      <c r="O31" s="62" t="s">
        <v>74</v>
      </c>
      <c r="P31" s="62" t="s">
        <v>74</v>
      </c>
      <c r="Q31" s="62">
        <v>0.02</v>
      </c>
      <c r="R31" s="62">
        <v>0.02</v>
      </c>
      <c r="S31" s="62">
        <v>0.02</v>
      </c>
      <c r="T31" s="62">
        <v>0.49</v>
      </c>
      <c r="U31" s="62">
        <v>0.75</v>
      </c>
      <c r="V31" s="62">
        <v>0.7</v>
      </c>
      <c r="W31" s="62">
        <v>0.02</v>
      </c>
      <c r="X31" s="62">
        <v>0.01</v>
      </c>
      <c r="Y31" s="62">
        <v>0.01</v>
      </c>
      <c r="Z31" s="62">
        <v>0</v>
      </c>
      <c r="AA31" s="62">
        <v>0</v>
      </c>
      <c r="AB31" s="62">
        <v>0</v>
      </c>
      <c r="AC31" s="62">
        <v>0</v>
      </c>
      <c r="AD31" s="62">
        <v>0</v>
      </c>
      <c r="AE31" s="62">
        <v>0</v>
      </c>
      <c r="AF31" s="62">
        <v>0</v>
      </c>
      <c r="AG31" s="62">
        <v>0</v>
      </c>
      <c r="AH31" s="62">
        <v>0</v>
      </c>
      <c r="AI31" s="62">
        <v>0.05</v>
      </c>
      <c r="AJ31" s="62">
        <v>0.03</v>
      </c>
      <c r="AK31" s="62">
        <v>0.04</v>
      </c>
      <c r="AL31" s="62">
        <v>0</v>
      </c>
      <c r="AM31" s="62" t="s">
        <v>73</v>
      </c>
      <c r="AN31" s="62" t="s">
        <v>73</v>
      </c>
      <c r="AO31" s="62">
        <v>0.01</v>
      </c>
      <c r="AP31" s="62" t="s">
        <v>74</v>
      </c>
      <c r="AQ31" s="62" t="s">
        <v>74</v>
      </c>
      <c r="AR31" s="62">
        <v>0.01</v>
      </c>
      <c r="AS31" s="62">
        <v>0.01</v>
      </c>
      <c r="AT31" s="62">
        <v>0.01</v>
      </c>
      <c r="AU31" s="62" t="s">
        <v>73</v>
      </c>
      <c r="AV31" s="62" t="s">
        <v>74</v>
      </c>
      <c r="AW31" s="62" t="s">
        <v>74</v>
      </c>
      <c r="AX31" s="62" t="s">
        <v>73</v>
      </c>
      <c r="AY31" s="62" t="s">
        <v>74</v>
      </c>
      <c r="AZ31" s="62" t="s">
        <v>74</v>
      </c>
      <c r="BA31" s="62">
        <v>0</v>
      </c>
      <c r="BB31" s="62">
        <v>0</v>
      </c>
      <c r="BC31" s="62">
        <v>0</v>
      </c>
      <c r="BD31" s="62" t="s">
        <v>73</v>
      </c>
      <c r="BE31" s="62" t="s">
        <v>74</v>
      </c>
      <c r="BF31" s="62" t="s">
        <v>74</v>
      </c>
      <c r="BG31" s="62">
        <v>0.08</v>
      </c>
      <c r="BH31" s="62">
        <v>0.03</v>
      </c>
      <c r="BI31" s="62">
        <v>0.04</v>
      </c>
      <c r="BJ31" s="62">
        <v>0.03</v>
      </c>
      <c r="BK31" s="62">
        <v>0.01</v>
      </c>
      <c r="BL31" s="62">
        <v>0.01</v>
      </c>
      <c r="BM31" s="62">
        <v>0.03</v>
      </c>
      <c r="BN31" s="62">
        <v>0.01</v>
      </c>
      <c r="BO31" s="62">
        <v>0.02</v>
      </c>
    </row>
    <row r="32" spans="1:67" x14ac:dyDescent="0.25">
      <c r="A32">
        <v>306</v>
      </c>
      <c r="B32" s="62">
        <v>1330</v>
      </c>
      <c r="C32" s="62">
        <v>2350</v>
      </c>
      <c r="D32" s="62">
        <v>3680</v>
      </c>
      <c r="E32" s="62">
        <v>0.89</v>
      </c>
      <c r="F32" s="62">
        <v>0.94</v>
      </c>
      <c r="G32" s="62">
        <v>0.92</v>
      </c>
      <c r="H32" s="62">
        <v>0.89</v>
      </c>
      <c r="I32" s="62">
        <v>0.93</v>
      </c>
      <c r="J32" s="62">
        <v>0.92</v>
      </c>
      <c r="K32" s="62">
        <v>0.26</v>
      </c>
      <c r="L32" s="62">
        <v>0.21</v>
      </c>
      <c r="M32" s="62">
        <v>0.23</v>
      </c>
      <c r="N32" s="62" t="s">
        <v>73</v>
      </c>
      <c r="O32" s="62">
        <v>0.01</v>
      </c>
      <c r="P32" s="62" t="s">
        <v>74</v>
      </c>
      <c r="Q32" s="62">
        <v>0.02</v>
      </c>
      <c r="R32" s="62">
        <v>0.01</v>
      </c>
      <c r="S32" s="62">
        <v>0.02</v>
      </c>
      <c r="T32" s="62">
        <v>0.43</v>
      </c>
      <c r="U32" s="62">
        <v>0.55000000000000004</v>
      </c>
      <c r="V32" s="62">
        <v>0.51</v>
      </c>
      <c r="W32" s="62">
        <v>0.15</v>
      </c>
      <c r="X32" s="62">
        <v>0.15</v>
      </c>
      <c r="Y32" s="62">
        <v>0.15</v>
      </c>
      <c r="Z32" s="62">
        <v>0</v>
      </c>
      <c r="AA32" s="62">
        <v>0</v>
      </c>
      <c r="AB32" s="62">
        <v>0</v>
      </c>
      <c r="AC32" s="62" t="s">
        <v>73</v>
      </c>
      <c r="AD32" s="62" t="s">
        <v>73</v>
      </c>
      <c r="AE32" s="62" t="s">
        <v>74</v>
      </c>
      <c r="AF32" s="62" t="s">
        <v>73</v>
      </c>
      <c r="AG32" s="62" t="s">
        <v>73</v>
      </c>
      <c r="AH32" s="62" t="s">
        <v>73</v>
      </c>
      <c r="AI32" s="62">
        <v>0.02</v>
      </c>
      <c r="AJ32" s="62">
        <v>0.02</v>
      </c>
      <c r="AK32" s="62">
        <v>0.02</v>
      </c>
      <c r="AL32" s="62">
        <v>0</v>
      </c>
      <c r="AM32" s="62" t="s">
        <v>73</v>
      </c>
      <c r="AN32" s="62" t="s">
        <v>73</v>
      </c>
      <c r="AO32" s="62" t="s">
        <v>73</v>
      </c>
      <c r="AP32" s="62">
        <v>0</v>
      </c>
      <c r="AQ32" s="62" t="s">
        <v>73</v>
      </c>
      <c r="AR32" s="62">
        <v>0.01</v>
      </c>
      <c r="AS32" s="62" t="s">
        <v>73</v>
      </c>
      <c r="AT32" s="62" t="s">
        <v>74</v>
      </c>
      <c r="AU32" s="62" t="s">
        <v>73</v>
      </c>
      <c r="AV32" s="62" t="s">
        <v>73</v>
      </c>
      <c r="AW32" s="62" t="s">
        <v>74</v>
      </c>
      <c r="AX32" s="62" t="s">
        <v>73</v>
      </c>
      <c r="AY32" s="62" t="s">
        <v>73</v>
      </c>
      <c r="AZ32" s="62" t="s">
        <v>73</v>
      </c>
      <c r="BA32" s="62" t="s">
        <v>73</v>
      </c>
      <c r="BB32" s="62">
        <v>0</v>
      </c>
      <c r="BC32" s="62" t="s">
        <v>73</v>
      </c>
      <c r="BD32" s="62" t="s">
        <v>73</v>
      </c>
      <c r="BE32" s="62" t="s">
        <v>74</v>
      </c>
      <c r="BF32" s="62" t="s">
        <v>74</v>
      </c>
      <c r="BG32" s="62">
        <v>7.0000000000000007E-2</v>
      </c>
      <c r="BH32" s="62">
        <v>0.03</v>
      </c>
      <c r="BI32" s="62">
        <v>0.05</v>
      </c>
      <c r="BJ32" s="62">
        <v>0.01</v>
      </c>
      <c r="BK32" s="62">
        <v>0.01</v>
      </c>
      <c r="BL32" s="62">
        <v>0.01</v>
      </c>
      <c r="BM32" s="62">
        <v>0.03</v>
      </c>
      <c r="BN32" s="62">
        <v>0.02</v>
      </c>
      <c r="BO32" s="62">
        <v>0.02</v>
      </c>
    </row>
    <row r="33" spans="1:67" x14ac:dyDescent="0.25">
      <c r="A33">
        <v>307</v>
      </c>
      <c r="B33" s="62">
        <v>1160</v>
      </c>
      <c r="C33" s="62">
        <v>1680</v>
      </c>
      <c r="D33" s="62">
        <v>2830</v>
      </c>
      <c r="E33" s="62">
        <v>0.93</v>
      </c>
      <c r="F33" s="62">
        <v>0.95</v>
      </c>
      <c r="G33" s="62">
        <v>0.94</v>
      </c>
      <c r="H33" s="62">
        <v>0.92</v>
      </c>
      <c r="I33" s="62">
        <v>0.95</v>
      </c>
      <c r="J33" s="62">
        <v>0.94</v>
      </c>
      <c r="K33" s="62">
        <v>0.3</v>
      </c>
      <c r="L33" s="62">
        <v>0.24</v>
      </c>
      <c r="M33" s="62">
        <v>0.26</v>
      </c>
      <c r="N33" s="62" t="s">
        <v>73</v>
      </c>
      <c r="O33" s="62">
        <v>0.01</v>
      </c>
      <c r="P33" s="62">
        <v>0.01</v>
      </c>
      <c r="Q33" s="62">
        <v>0.02</v>
      </c>
      <c r="R33" s="62">
        <v>0.01</v>
      </c>
      <c r="S33" s="62">
        <v>0.01</v>
      </c>
      <c r="T33" s="62">
        <v>0.57999999999999996</v>
      </c>
      <c r="U33" s="62">
        <v>0.66</v>
      </c>
      <c r="V33" s="62">
        <v>0.63</v>
      </c>
      <c r="W33" s="62">
        <v>0.01</v>
      </c>
      <c r="X33" s="62">
        <v>0.03</v>
      </c>
      <c r="Y33" s="62">
        <v>0.02</v>
      </c>
      <c r="Z33" s="62">
        <v>0</v>
      </c>
      <c r="AA33" s="62">
        <v>0</v>
      </c>
      <c r="AB33" s="62">
        <v>0</v>
      </c>
      <c r="AC33" s="62">
        <v>0</v>
      </c>
      <c r="AD33" s="62">
        <v>0</v>
      </c>
      <c r="AE33" s="62">
        <v>0</v>
      </c>
      <c r="AF33" s="62">
        <v>0</v>
      </c>
      <c r="AG33" s="62" t="s">
        <v>73</v>
      </c>
      <c r="AH33" s="62" t="s">
        <v>73</v>
      </c>
      <c r="AI33" s="62">
        <v>0.01</v>
      </c>
      <c r="AJ33" s="62">
        <v>0.01</v>
      </c>
      <c r="AK33" s="62">
        <v>0.01</v>
      </c>
      <c r="AL33" s="62">
        <v>0</v>
      </c>
      <c r="AM33" s="62">
        <v>0</v>
      </c>
      <c r="AN33" s="62">
        <v>0</v>
      </c>
      <c r="AO33" s="62" t="s">
        <v>73</v>
      </c>
      <c r="AP33" s="62" t="s">
        <v>73</v>
      </c>
      <c r="AQ33" s="62" t="s">
        <v>73</v>
      </c>
      <c r="AR33" s="62">
        <v>0.01</v>
      </c>
      <c r="AS33" s="62" t="s">
        <v>73</v>
      </c>
      <c r="AT33" s="62" t="s">
        <v>74</v>
      </c>
      <c r="AU33" s="62" t="s">
        <v>73</v>
      </c>
      <c r="AV33" s="62" t="s">
        <v>73</v>
      </c>
      <c r="AW33" s="62" t="s">
        <v>74</v>
      </c>
      <c r="AX33" s="62" t="s">
        <v>73</v>
      </c>
      <c r="AY33" s="62">
        <v>0</v>
      </c>
      <c r="AZ33" s="62" t="s">
        <v>73</v>
      </c>
      <c r="BA33" s="62">
        <v>0</v>
      </c>
      <c r="BB33" s="62">
        <v>0</v>
      </c>
      <c r="BC33" s="62">
        <v>0</v>
      </c>
      <c r="BD33" s="62" t="s">
        <v>73</v>
      </c>
      <c r="BE33" s="62" t="s">
        <v>73</v>
      </c>
      <c r="BF33" s="62" t="s">
        <v>73</v>
      </c>
      <c r="BG33" s="62">
        <v>0.04</v>
      </c>
      <c r="BH33" s="62">
        <v>0.03</v>
      </c>
      <c r="BI33" s="62">
        <v>0.03</v>
      </c>
      <c r="BJ33" s="62">
        <v>0.02</v>
      </c>
      <c r="BK33" s="62">
        <v>0.01</v>
      </c>
      <c r="BL33" s="62">
        <v>0.01</v>
      </c>
      <c r="BM33" s="62">
        <v>0.01</v>
      </c>
      <c r="BN33" s="62">
        <v>0.01</v>
      </c>
      <c r="BO33" s="62">
        <v>0.01</v>
      </c>
    </row>
    <row r="34" spans="1:67" x14ac:dyDescent="0.25">
      <c r="A34">
        <v>308</v>
      </c>
      <c r="B34" s="62">
        <v>1500</v>
      </c>
      <c r="C34" s="62">
        <v>2240</v>
      </c>
      <c r="D34" s="62">
        <v>3740</v>
      </c>
      <c r="E34" s="62">
        <v>0.9</v>
      </c>
      <c r="F34" s="62">
        <v>0.96</v>
      </c>
      <c r="G34" s="62">
        <v>0.93</v>
      </c>
      <c r="H34" s="62">
        <v>0.88</v>
      </c>
      <c r="I34" s="62">
        <v>0.95</v>
      </c>
      <c r="J34" s="62">
        <v>0.92</v>
      </c>
      <c r="K34" s="62">
        <v>0.24</v>
      </c>
      <c r="L34" s="62">
        <v>0.19</v>
      </c>
      <c r="M34" s="62">
        <v>0.21</v>
      </c>
      <c r="N34" s="62" t="s">
        <v>73</v>
      </c>
      <c r="O34" s="62" t="s">
        <v>73</v>
      </c>
      <c r="P34" s="62" t="s">
        <v>74</v>
      </c>
      <c r="Q34" s="62">
        <v>0.04</v>
      </c>
      <c r="R34" s="62">
        <v>0.02</v>
      </c>
      <c r="S34" s="62">
        <v>0.03</v>
      </c>
      <c r="T34" s="62">
        <v>0.51</v>
      </c>
      <c r="U34" s="62">
        <v>0.67</v>
      </c>
      <c r="V34" s="62">
        <v>0.6</v>
      </c>
      <c r="W34" s="62">
        <v>0.08</v>
      </c>
      <c r="X34" s="62">
        <v>0.08</v>
      </c>
      <c r="Y34" s="62">
        <v>0.08</v>
      </c>
      <c r="Z34" s="62">
        <v>0</v>
      </c>
      <c r="AA34" s="62">
        <v>0</v>
      </c>
      <c r="AB34" s="62">
        <v>0</v>
      </c>
      <c r="AC34" s="62" t="s">
        <v>73</v>
      </c>
      <c r="AD34" s="62">
        <v>0</v>
      </c>
      <c r="AE34" s="62" t="s">
        <v>73</v>
      </c>
      <c r="AF34" s="62" t="s">
        <v>73</v>
      </c>
      <c r="AG34" s="62">
        <v>0</v>
      </c>
      <c r="AH34" s="62" t="s">
        <v>73</v>
      </c>
      <c r="AI34" s="62">
        <v>0.03</v>
      </c>
      <c r="AJ34" s="62">
        <v>0.03</v>
      </c>
      <c r="AK34" s="62">
        <v>0.03</v>
      </c>
      <c r="AL34" s="62">
        <v>0</v>
      </c>
      <c r="AM34" s="62">
        <v>0</v>
      </c>
      <c r="AN34" s="62">
        <v>0</v>
      </c>
      <c r="AO34" s="62" t="s">
        <v>73</v>
      </c>
      <c r="AP34" s="62" t="s">
        <v>73</v>
      </c>
      <c r="AQ34" s="62" t="s">
        <v>74</v>
      </c>
      <c r="AR34" s="62">
        <v>0.01</v>
      </c>
      <c r="AS34" s="62" t="s">
        <v>74</v>
      </c>
      <c r="AT34" s="62">
        <v>0.01</v>
      </c>
      <c r="AU34" s="62">
        <v>0.01</v>
      </c>
      <c r="AV34" s="62" t="s">
        <v>74</v>
      </c>
      <c r="AW34" s="62">
        <v>0.01</v>
      </c>
      <c r="AX34" s="62" t="s">
        <v>73</v>
      </c>
      <c r="AY34" s="62" t="s">
        <v>73</v>
      </c>
      <c r="AZ34" s="62" t="s">
        <v>73</v>
      </c>
      <c r="BA34" s="62">
        <v>0</v>
      </c>
      <c r="BB34" s="62" t="s">
        <v>73</v>
      </c>
      <c r="BC34" s="62" t="s">
        <v>73</v>
      </c>
      <c r="BD34" s="62">
        <v>0.01</v>
      </c>
      <c r="BE34" s="62" t="s">
        <v>73</v>
      </c>
      <c r="BF34" s="62" t="s">
        <v>74</v>
      </c>
      <c r="BG34" s="62">
        <v>0.06</v>
      </c>
      <c r="BH34" s="62">
        <v>0.02</v>
      </c>
      <c r="BI34" s="62">
        <v>0.04</v>
      </c>
      <c r="BJ34" s="62">
        <v>0.02</v>
      </c>
      <c r="BK34" s="62">
        <v>0.01</v>
      </c>
      <c r="BL34" s="62">
        <v>0.01</v>
      </c>
      <c r="BM34" s="62">
        <v>0.02</v>
      </c>
      <c r="BN34" s="62">
        <v>0.01</v>
      </c>
      <c r="BO34" s="62">
        <v>0.02</v>
      </c>
    </row>
    <row r="35" spans="1:67" x14ac:dyDescent="0.25">
      <c r="A35">
        <v>309</v>
      </c>
      <c r="B35" s="62">
        <v>1240</v>
      </c>
      <c r="C35" s="62">
        <v>900</v>
      </c>
      <c r="D35" s="62">
        <v>2140</v>
      </c>
      <c r="E35" s="62">
        <v>0.91</v>
      </c>
      <c r="F35" s="62">
        <v>0.94</v>
      </c>
      <c r="G35" s="62">
        <v>0.92</v>
      </c>
      <c r="H35" s="62">
        <v>0.91</v>
      </c>
      <c r="I35" s="62">
        <v>0.93</v>
      </c>
      <c r="J35" s="62">
        <v>0.92</v>
      </c>
      <c r="K35" s="62">
        <v>0.36</v>
      </c>
      <c r="L35" s="62">
        <v>0.22</v>
      </c>
      <c r="M35" s="62">
        <v>0.3</v>
      </c>
      <c r="N35" s="62" t="s">
        <v>73</v>
      </c>
      <c r="O35" s="62">
        <v>0.01</v>
      </c>
      <c r="P35" s="62" t="s">
        <v>74</v>
      </c>
      <c r="Q35" s="62">
        <v>0.08</v>
      </c>
      <c r="R35" s="62">
        <v>0.04</v>
      </c>
      <c r="S35" s="62">
        <v>7.0000000000000007E-2</v>
      </c>
      <c r="T35" s="62">
        <v>0.27</v>
      </c>
      <c r="U35" s="62">
        <v>0.53</v>
      </c>
      <c r="V35" s="62">
        <v>0.38</v>
      </c>
      <c r="W35" s="62">
        <v>0.19</v>
      </c>
      <c r="X35" s="62">
        <v>0.13</v>
      </c>
      <c r="Y35" s="62">
        <v>0.17</v>
      </c>
      <c r="Z35" s="62">
        <v>0</v>
      </c>
      <c r="AA35" s="62">
        <v>0</v>
      </c>
      <c r="AB35" s="62">
        <v>0</v>
      </c>
      <c r="AC35" s="62">
        <v>0</v>
      </c>
      <c r="AD35" s="62">
        <v>0</v>
      </c>
      <c r="AE35" s="62">
        <v>0</v>
      </c>
      <c r="AF35" s="62">
        <v>0</v>
      </c>
      <c r="AG35" s="62">
        <v>0</v>
      </c>
      <c r="AH35" s="62">
        <v>0</v>
      </c>
      <c r="AI35" s="62">
        <v>0.01</v>
      </c>
      <c r="AJ35" s="62" t="s">
        <v>73</v>
      </c>
      <c r="AK35" s="62">
        <v>0.01</v>
      </c>
      <c r="AL35" s="62" t="s">
        <v>73</v>
      </c>
      <c r="AM35" s="62" t="s">
        <v>73</v>
      </c>
      <c r="AN35" s="62" t="s">
        <v>73</v>
      </c>
      <c r="AO35" s="62" t="s">
        <v>73</v>
      </c>
      <c r="AP35" s="62" t="s">
        <v>73</v>
      </c>
      <c r="AQ35" s="62" t="s">
        <v>73</v>
      </c>
      <c r="AR35" s="62" t="s">
        <v>73</v>
      </c>
      <c r="AS35" s="62">
        <v>0</v>
      </c>
      <c r="AT35" s="62" t="s">
        <v>73</v>
      </c>
      <c r="AU35" s="62" t="s">
        <v>73</v>
      </c>
      <c r="AV35" s="62">
        <v>0</v>
      </c>
      <c r="AW35" s="62" t="s">
        <v>73</v>
      </c>
      <c r="AX35" s="62" t="s">
        <v>73</v>
      </c>
      <c r="AY35" s="62">
        <v>0</v>
      </c>
      <c r="AZ35" s="62" t="s">
        <v>73</v>
      </c>
      <c r="BA35" s="62">
        <v>0</v>
      </c>
      <c r="BB35" s="62">
        <v>0</v>
      </c>
      <c r="BC35" s="62">
        <v>0</v>
      </c>
      <c r="BD35" s="62" t="s">
        <v>73</v>
      </c>
      <c r="BE35" s="62" t="s">
        <v>73</v>
      </c>
      <c r="BF35" s="62" t="s">
        <v>73</v>
      </c>
      <c r="BG35" s="62">
        <v>0.06</v>
      </c>
      <c r="BH35" s="62">
        <v>0.03</v>
      </c>
      <c r="BI35" s="62">
        <v>0.05</v>
      </c>
      <c r="BJ35" s="62">
        <v>0.01</v>
      </c>
      <c r="BK35" s="62">
        <v>0.01</v>
      </c>
      <c r="BL35" s="62">
        <v>0.01</v>
      </c>
      <c r="BM35" s="62">
        <v>0.02</v>
      </c>
      <c r="BN35" s="62">
        <v>0.02</v>
      </c>
      <c r="BO35" s="62">
        <v>0.02</v>
      </c>
    </row>
    <row r="36" spans="1:67" x14ac:dyDescent="0.25">
      <c r="A36">
        <v>310</v>
      </c>
      <c r="B36" s="62">
        <v>690</v>
      </c>
      <c r="C36" s="62">
        <v>1430</v>
      </c>
      <c r="D36" s="62">
        <v>2120</v>
      </c>
      <c r="E36" s="62">
        <v>0.92</v>
      </c>
      <c r="F36" s="62">
        <v>0.97</v>
      </c>
      <c r="G36" s="62">
        <v>0.95</v>
      </c>
      <c r="H36" s="62">
        <v>0.91</v>
      </c>
      <c r="I36" s="62">
        <v>0.96</v>
      </c>
      <c r="J36" s="62">
        <v>0.95</v>
      </c>
      <c r="K36" s="62">
        <v>0.41</v>
      </c>
      <c r="L36" s="62">
        <v>0.28999999999999998</v>
      </c>
      <c r="M36" s="62">
        <v>0.33</v>
      </c>
      <c r="N36" s="62" t="s">
        <v>73</v>
      </c>
      <c r="O36" s="62">
        <v>0.01</v>
      </c>
      <c r="P36" s="62">
        <v>0.01</v>
      </c>
      <c r="Q36" s="62">
        <v>0.01</v>
      </c>
      <c r="R36" s="62">
        <v>0.01</v>
      </c>
      <c r="S36" s="62">
        <v>0.01</v>
      </c>
      <c r="T36" s="62">
        <v>0.43</v>
      </c>
      <c r="U36" s="62">
        <v>0.48</v>
      </c>
      <c r="V36" s="62">
        <v>0.47</v>
      </c>
      <c r="W36" s="62">
        <v>0.05</v>
      </c>
      <c r="X36" s="62">
        <v>0.17</v>
      </c>
      <c r="Y36" s="62">
        <v>0.13</v>
      </c>
      <c r="Z36" s="62">
        <v>0</v>
      </c>
      <c r="AA36" s="62">
        <v>0</v>
      </c>
      <c r="AB36" s="62">
        <v>0</v>
      </c>
      <c r="AC36" s="62">
        <v>0</v>
      </c>
      <c r="AD36" s="62">
        <v>0</v>
      </c>
      <c r="AE36" s="62">
        <v>0</v>
      </c>
      <c r="AF36" s="62">
        <v>0</v>
      </c>
      <c r="AG36" s="62" t="s">
        <v>73</v>
      </c>
      <c r="AH36" s="62" t="s">
        <v>73</v>
      </c>
      <c r="AI36" s="62">
        <v>0.02</v>
      </c>
      <c r="AJ36" s="62">
        <v>0.01</v>
      </c>
      <c r="AK36" s="62">
        <v>0.01</v>
      </c>
      <c r="AL36" s="62">
        <v>0</v>
      </c>
      <c r="AM36" s="62">
        <v>0</v>
      </c>
      <c r="AN36" s="62">
        <v>0</v>
      </c>
      <c r="AO36" s="62">
        <v>0</v>
      </c>
      <c r="AP36" s="62" t="s">
        <v>73</v>
      </c>
      <c r="AQ36" s="62" t="s">
        <v>73</v>
      </c>
      <c r="AR36" s="62" t="s">
        <v>73</v>
      </c>
      <c r="AS36" s="62" t="s">
        <v>73</v>
      </c>
      <c r="AT36" s="62" t="s">
        <v>74</v>
      </c>
      <c r="AU36" s="62" t="s">
        <v>73</v>
      </c>
      <c r="AV36" s="62">
        <v>0</v>
      </c>
      <c r="AW36" s="62" t="s">
        <v>73</v>
      </c>
      <c r="AX36" s="62" t="s">
        <v>73</v>
      </c>
      <c r="AY36" s="62" t="s">
        <v>73</v>
      </c>
      <c r="AZ36" s="62" t="s">
        <v>73</v>
      </c>
      <c r="BA36" s="62">
        <v>0</v>
      </c>
      <c r="BB36" s="62">
        <v>0</v>
      </c>
      <c r="BC36" s="62">
        <v>0</v>
      </c>
      <c r="BD36" s="62">
        <v>0</v>
      </c>
      <c r="BE36" s="62" t="s">
        <v>73</v>
      </c>
      <c r="BF36" s="62" t="s">
        <v>73</v>
      </c>
      <c r="BG36" s="62">
        <v>0.05</v>
      </c>
      <c r="BH36" s="62">
        <v>0.02</v>
      </c>
      <c r="BI36" s="62">
        <v>0.03</v>
      </c>
      <c r="BJ36" s="62">
        <v>0.01</v>
      </c>
      <c r="BK36" s="62" t="s">
        <v>73</v>
      </c>
      <c r="BL36" s="62">
        <v>0.01</v>
      </c>
      <c r="BM36" s="62">
        <v>0.02</v>
      </c>
      <c r="BN36" s="62">
        <v>0.01</v>
      </c>
      <c r="BO36" s="62">
        <v>0.01</v>
      </c>
    </row>
    <row r="37" spans="1:67" x14ac:dyDescent="0.25">
      <c r="A37">
        <v>311</v>
      </c>
      <c r="B37" s="62">
        <v>550</v>
      </c>
      <c r="C37" s="62">
        <v>2470</v>
      </c>
      <c r="D37" s="62">
        <v>3020</v>
      </c>
      <c r="E37" s="62">
        <v>0.85</v>
      </c>
      <c r="F37" s="62">
        <v>0.96</v>
      </c>
      <c r="G37" s="62">
        <v>0.94</v>
      </c>
      <c r="H37" s="62">
        <v>0.84</v>
      </c>
      <c r="I37" s="62">
        <v>0.95</v>
      </c>
      <c r="J37" s="62">
        <v>0.93</v>
      </c>
      <c r="K37" s="62">
        <v>0.45</v>
      </c>
      <c r="L37" s="62">
        <v>0.27</v>
      </c>
      <c r="M37" s="62">
        <v>0.31</v>
      </c>
      <c r="N37" s="62" t="s">
        <v>73</v>
      </c>
      <c r="O37" s="62" t="s">
        <v>73</v>
      </c>
      <c r="P37" s="62" t="s">
        <v>73</v>
      </c>
      <c r="Q37" s="62">
        <v>0.03</v>
      </c>
      <c r="R37" s="62">
        <v>0.04</v>
      </c>
      <c r="S37" s="62">
        <v>0.04</v>
      </c>
      <c r="T37" s="62">
        <v>0.12</v>
      </c>
      <c r="U37" s="62">
        <v>0.32</v>
      </c>
      <c r="V37" s="62">
        <v>0.28000000000000003</v>
      </c>
      <c r="W37" s="62">
        <v>0.23</v>
      </c>
      <c r="X37" s="62">
        <v>0.32</v>
      </c>
      <c r="Y37" s="62">
        <v>0.3</v>
      </c>
      <c r="Z37" s="62">
        <v>0</v>
      </c>
      <c r="AA37" s="62">
        <v>0</v>
      </c>
      <c r="AB37" s="62">
        <v>0</v>
      </c>
      <c r="AC37" s="62">
        <v>0</v>
      </c>
      <c r="AD37" s="62">
        <v>0</v>
      </c>
      <c r="AE37" s="62">
        <v>0</v>
      </c>
      <c r="AF37" s="62">
        <v>0</v>
      </c>
      <c r="AG37" s="62">
        <v>0</v>
      </c>
      <c r="AH37" s="62">
        <v>0</v>
      </c>
      <c r="AI37" s="62">
        <v>0.03</v>
      </c>
      <c r="AJ37" s="62">
        <v>0.06</v>
      </c>
      <c r="AK37" s="62">
        <v>0.05</v>
      </c>
      <c r="AL37" s="62">
        <v>0</v>
      </c>
      <c r="AM37" s="62">
        <v>0</v>
      </c>
      <c r="AN37" s="62">
        <v>0</v>
      </c>
      <c r="AO37" s="62">
        <v>0</v>
      </c>
      <c r="AP37" s="62" t="s">
        <v>73</v>
      </c>
      <c r="AQ37" s="62" t="s">
        <v>73</v>
      </c>
      <c r="AR37" s="62" t="s">
        <v>73</v>
      </c>
      <c r="AS37" s="62">
        <v>0.01</v>
      </c>
      <c r="AT37" s="62">
        <v>0.01</v>
      </c>
      <c r="AU37" s="62" t="s">
        <v>73</v>
      </c>
      <c r="AV37" s="62">
        <v>0.01</v>
      </c>
      <c r="AW37" s="62">
        <v>0.01</v>
      </c>
      <c r="AX37" s="62" t="s">
        <v>73</v>
      </c>
      <c r="AY37" s="62" t="s">
        <v>73</v>
      </c>
      <c r="AZ37" s="62" t="s">
        <v>73</v>
      </c>
      <c r="BA37" s="62">
        <v>0</v>
      </c>
      <c r="BB37" s="62" t="s">
        <v>73</v>
      </c>
      <c r="BC37" s="62" t="s">
        <v>73</v>
      </c>
      <c r="BD37" s="62" t="s">
        <v>73</v>
      </c>
      <c r="BE37" s="62" t="s">
        <v>74</v>
      </c>
      <c r="BF37" s="62" t="s">
        <v>74</v>
      </c>
      <c r="BG37" s="62">
        <v>0.1</v>
      </c>
      <c r="BH37" s="62">
        <v>0.03</v>
      </c>
      <c r="BI37" s="62">
        <v>0.04</v>
      </c>
      <c r="BJ37" s="62">
        <v>0.02</v>
      </c>
      <c r="BK37" s="62" t="s">
        <v>74</v>
      </c>
      <c r="BL37" s="62">
        <v>0.01</v>
      </c>
      <c r="BM37" s="62">
        <v>0.02</v>
      </c>
      <c r="BN37" s="62">
        <v>0.01</v>
      </c>
      <c r="BO37" s="62">
        <v>0.01</v>
      </c>
    </row>
    <row r="38" spans="1:67" x14ac:dyDescent="0.25">
      <c r="A38">
        <v>312</v>
      </c>
      <c r="B38" s="62">
        <v>990</v>
      </c>
      <c r="C38" s="62">
        <v>1970</v>
      </c>
      <c r="D38" s="62">
        <v>2970</v>
      </c>
      <c r="E38" s="62">
        <v>0.88</v>
      </c>
      <c r="F38" s="62">
        <v>0.94</v>
      </c>
      <c r="G38" s="62">
        <v>0.92</v>
      </c>
      <c r="H38" s="62">
        <v>0.85</v>
      </c>
      <c r="I38" s="62">
        <v>0.93</v>
      </c>
      <c r="J38" s="62">
        <v>0.91</v>
      </c>
      <c r="K38" s="62">
        <v>0.34</v>
      </c>
      <c r="L38" s="62">
        <v>0.25</v>
      </c>
      <c r="M38" s="62">
        <v>0.28000000000000003</v>
      </c>
      <c r="N38" s="62" t="s">
        <v>73</v>
      </c>
      <c r="O38" s="62" t="s">
        <v>73</v>
      </c>
      <c r="P38" s="62" t="s">
        <v>74</v>
      </c>
      <c r="Q38" s="62">
        <v>0.02</v>
      </c>
      <c r="R38" s="62">
        <v>0.02</v>
      </c>
      <c r="S38" s="62">
        <v>0.02</v>
      </c>
      <c r="T38" s="62">
        <v>0.48</v>
      </c>
      <c r="U38" s="62">
        <v>0.64</v>
      </c>
      <c r="V38" s="62">
        <v>0.59</v>
      </c>
      <c r="W38" s="62" t="s">
        <v>73</v>
      </c>
      <c r="X38" s="62">
        <v>0.02</v>
      </c>
      <c r="Y38" s="62">
        <v>0.01</v>
      </c>
      <c r="Z38" s="62">
        <v>0</v>
      </c>
      <c r="AA38" s="62">
        <v>0</v>
      </c>
      <c r="AB38" s="62">
        <v>0</v>
      </c>
      <c r="AC38" s="62">
        <v>0</v>
      </c>
      <c r="AD38" s="62">
        <v>0</v>
      </c>
      <c r="AE38" s="62">
        <v>0</v>
      </c>
      <c r="AF38" s="62" t="s">
        <v>73</v>
      </c>
      <c r="AG38" s="62">
        <v>0</v>
      </c>
      <c r="AH38" s="62" t="s">
        <v>73</v>
      </c>
      <c r="AI38" s="62">
        <v>0.03</v>
      </c>
      <c r="AJ38" s="62">
        <v>0.04</v>
      </c>
      <c r="AK38" s="62">
        <v>0.04</v>
      </c>
      <c r="AL38" s="62">
        <v>0</v>
      </c>
      <c r="AM38" s="62" t="s">
        <v>73</v>
      </c>
      <c r="AN38" s="62" t="s">
        <v>73</v>
      </c>
      <c r="AO38" s="62" t="s">
        <v>73</v>
      </c>
      <c r="AP38" s="62" t="s">
        <v>73</v>
      </c>
      <c r="AQ38" s="62" t="s">
        <v>74</v>
      </c>
      <c r="AR38" s="62">
        <v>0.01</v>
      </c>
      <c r="AS38" s="62">
        <v>0.01</v>
      </c>
      <c r="AT38" s="62">
        <v>0.01</v>
      </c>
      <c r="AU38" s="62">
        <v>0.01</v>
      </c>
      <c r="AV38" s="62">
        <v>0.01</v>
      </c>
      <c r="AW38" s="62">
        <v>0.01</v>
      </c>
      <c r="AX38" s="62" t="s">
        <v>73</v>
      </c>
      <c r="AY38" s="62" t="s">
        <v>73</v>
      </c>
      <c r="AZ38" s="62" t="s">
        <v>73</v>
      </c>
      <c r="BA38" s="62" t="s">
        <v>73</v>
      </c>
      <c r="BB38" s="62">
        <v>0</v>
      </c>
      <c r="BC38" s="62" t="s">
        <v>73</v>
      </c>
      <c r="BD38" s="62">
        <v>0.01</v>
      </c>
      <c r="BE38" s="62" t="s">
        <v>74</v>
      </c>
      <c r="BF38" s="62">
        <v>0.01</v>
      </c>
      <c r="BG38" s="62">
        <v>7.0000000000000007E-2</v>
      </c>
      <c r="BH38" s="62">
        <v>0.04</v>
      </c>
      <c r="BI38" s="62">
        <v>0.05</v>
      </c>
      <c r="BJ38" s="62">
        <v>0.02</v>
      </c>
      <c r="BK38" s="62">
        <v>0.01</v>
      </c>
      <c r="BL38" s="62">
        <v>0.01</v>
      </c>
      <c r="BM38" s="62">
        <v>0.03</v>
      </c>
      <c r="BN38" s="62">
        <v>0.01</v>
      </c>
      <c r="BO38" s="62">
        <v>0.02</v>
      </c>
    </row>
    <row r="39" spans="1:67" x14ac:dyDescent="0.25">
      <c r="A39">
        <v>313</v>
      </c>
      <c r="B39" s="62">
        <v>890</v>
      </c>
      <c r="C39" s="62">
        <v>1750</v>
      </c>
      <c r="D39" s="62">
        <v>2640</v>
      </c>
      <c r="E39" s="62">
        <v>0.9</v>
      </c>
      <c r="F39" s="62">
        <v>0.95</v>
      </c>
      <c r="G39" s="62">
        <v>0.93</v>
      </c>
      <c r="H39" s="62">
        <v>0.89</v>
      </c>
      <c r="I39" s="62">
        <v>0.95</v>
      </c>
      <c r="J39" s="62">
        <v>0.93</v>
      </c>
      <c r="K39" s="62">
        <v>0.31</v>
      </c>
      <c r="L39" s="62">
        <v>0.21</v>
      </c>
      <c r="M39" s="62">
        <v>0.24</v>
      </c>
      <c r="N39" s="62" t="s">
        <v>73</v>
      </c>
      <c r="O39" s="62">
        <v>0.01</v>
      </c>
      <c r="P39" s="62">
        <v>0.01</v>
      </c>
      <c r="Q39" s="62">
        <v>0.02</v>
      </c>
      <c r="R39" s="62">
        <v>0.02</v>
      </c>
      <c r="S39" s="62">
        <v>0.02</v>
      </c>
      <c r="T39" s="62">
        <v>0.54</v>
      </c>
      <c r="U39" s="62">
        <v>0.67</v>
      </c>
      <c r="V39" s="62">
        <v>0.63</v>
      </c>
      <c r="W39" s="62">
        <v>0.02</v>
      </c>
      <c r="X39" s="62">
        <v>0.04</v>
      </c>
      <c r="Y39" s="62">
        <v>0.03</v>
      </c>
      <c r="Z39" s="62">
        <v>0</v>
      </c>
      <c r="AA39" s="62">
        <v>0</v>
      </c>
      <c r="AB39" s="62">
        <v>0</v>
      </c>
      <c r="AC39" s="62">
        <v>0</v>
      </c>
      <c r="AD39" s="62">
        <v>0</v>
      </c>
      <c r="AE39" s="62">
        <v>0</v>
      </c>
      <c r="AF39" s="62" t="s">
        <v>73</v>
      </c>
      <c r="AG39" s="62">
        <v>0</v>
      </c>
      <c r="AH39" s="62" t="s">
        <v>73</v>
      </c>
      <c r="AI39" s="62">
        <v>0.03</v>
      </c>
      <c r="AJ39" s="62">
        <v>0.02</v>
      </c>
      <c r="AK39" s="62">
        <v>0.03</v>
      </c>
      <c r="AL39" s="62">
        <v>0</v>
      </c>
      <c r="AM39" s="62">
        <v>0</v>
      </c>
      <c r="AN39" s="62">
        <v>0</v>
      </c>
      <c r="AO39" s="62" t="s">
        <v>73</v>
      </c>
      <c r="AP39" s="62" t="s">
        <v>73</v>
      </c>
      <c r="AQ39" s="62" t="s">
        <v>73</v>
      </c>
      <c r="AR39" s="62" t="s">
        <v>73</v>
      </c>
      <c r="AS39" s="62" t="s">
        <v>73</v>
      </c>
      <c r="AT39" s="62" t="s">
        <v>73</v>
      </c>
      <c r="AU39" s="62" t="s">
        <v>73</v>
      </c>
      <c r="AV39" s="62" t="s">
        <v>73</v>
      </c>
      <c r="AW39" s="62" t="s">
        <v>73</v>
      </c>
      <c r="AX39" s="62">
        <v>0</v>
      </c>
      <c r="AY39" s="62">
        <v>0</v>
      </c>
      <c r="AZ39" s="62">
        <v>0</v>
      </c>
      <c r="BA39" s="62">
        <v>0</v>
      </c>
      <c r="BB39" s="62">
        <v>0</v>
      </c>
      <c r="BC39" s="62">
        <v>0</v>
      </c>
      <c r="BD39" s="62" t="s">
        <v>73</v>
      </c>
      <c r="BE39" s="62" t="s">
        <v>73</v>
      </c>
      <c r="BF39" s="62" t="s">
        <v>74</v>
      </c>
      <c r="BG39" s="62">
        <v>0.05</v>
      </c>
      <c r="BH39" s="62">
        <v>0.03</v>
      </c>
      <c r="BI39" s="62">
        <v>0.04</v>
      </c>
      <c r="BJ39" s="62">
        <v>0.02</v>
      </c>
      <c r="BK39" s="62" t="s">
        <v>74</v>
      </c>
      <c r="BL39" s="62">
        <v>0.01</v>
      </c>
      <c r="BM39" s="62">
        <v>0.03</v>
      </c>
      <c r="BN39" s="62">
        <v>0.01</v>
      </c>
      <c r="BO39" s="62">
        <v>0.02</v>
      </c>
    </row>
    <row r="40" spans="1:67" x14ac:dyDescent="0.25">
      <c r="A40">
        <v>314</v>
      </c>
      <c r="B40" s="62">
        <v>290</v>
      </c>
      <c r="C40" s="62">
        <v>1260</v>
      </c>
      <c r="D40" s="62">
        <v>1540</v>
      </c>
      <c r="E40" s="62">
        <v>0.88</v>
      </c>
      <c r="F40" s="62">
        <v>0.96</v>
      </c>
      <c r="G40" s="62">
        <v>0.94</v>
      </c>
      <c r="H40" s="62">
        <v>0.86</v>
      </c>
      <c r="I40" s="62">
        <v>0.95</v>
      </c>
      <c r="J40" s="62">
        <v>0.93</v>
      </c>
      <c r="K40" s="62">
        <v>0.33</v>
      </c>
      <c r="L40" s="62">
        <v>0.16</v>
      </c>
      <c r="M40" s="62">
        <v>0.19</v>
      </c>
      <c r="N40" s="62">
        <v>0</v>
      </c>
      <c r="O40" s="62">
        <v>0.01</v>
      </c>
      <c r="P40" s="62">
        <v>0.01</v>
      </c>
      <c r="Q40" s="62">
        <v>0.03</v>
      </c>
      <c r="R40" s="62">
        <v>0.02</v>
      </c>
      <c r="S40" s="62">
        <v>0.02</v>
      </c>
      <c r="T40" s="62">
        <v>0.46</v>
      </c>
      <c r="U40" s="62">
        <v>0.69</v>
      </c>
      <c r="V40" s="62">
        <v>0.64</v>
      </c>
      <c r="W40" s="62">
        <v>0.04</v>
      </c>
      <c r="X40" s="62">
        <v>0.08</v>
      </c>
      <c r="Y40" s="62">
        <v>7.0000000000000007E-2</v>
      </c>
      <c r="Z40" s="62">
        <v>0</v>
      </c>
      <c r="AA40" s="62">
        <v>0</v>
      </c>
      <c r="AB40" s="62">
        <v>0</v>
      </c>
      <c r="AC40" s="62">
        <v>0</v>
      </c>
      <c r="AD40" s="62" t="s">
        <v>73</v>
      </c>
      <c r="AE40" s="62" t="s">
        <v>73</v>
      </c>
      <c r="AF40" s="62">
        <v>0</v>
      </c>
      <c r="AG40" s="62">
        <v>0</v>
      </c>
      <c r="AH40" s="62">
        <v>0</v>
      </c>
      <c r="AI40" s="62">
        <v>0.04</v>
      </c>
      <c r="AJ40" s="62">
        <v>0.02</v>
      </c>
      <c r="AK40" s="62">
        <v>0.03</v>
      </c>
      <c r="AL40" s="62">
        <v>0</v>
      </c>
      <c r="AM40" s="62">
        <v>0</v>
      </c>
      <c r="AN40" s="62">
        <v>0</v>
      </c>
      <c r="AO40" s="62" t="s">
        <v>73</v>
      </c>
      <c r="AP40" s="62" t="s">
        <v>73</v>
      </c>
      <c r="AQ40" s="62" t="s">
        <v>73</v>
      </c>
      <c r="AR40" s="62" t="s">
        <v>73</v>
      </c>
      <c r="AS40" s="62" t="s">
        <v>73</v>
      </c>
      <c r="AT40" s="62" t="s">
        <v>74</v>
      </c>
      <c r="AU40" s="62" t="s">
        <v>73</v>
      </c>
      <c r="AV40" s="62" t="s">
        <v>73</v>
      </c>
      <c r="AW40" s="62" t="s">
        <v>73</v>
      </c>
      <c r="AX40" s="62" t="s">
        <v>73</v>
      </c>
      <c r="AY40" s="62" t="s">
        <v>73</v>
      </c>
      <c r="AZ40" s="62" t="s">
        <v>73</v>
      </c>
      <c r="BA40" s="62">
        <v>0</v>
      </c>
      <c r="BB40" s="62">
        <v>0</v>
      </c>
      <c r="BC40" s="62">
        <v>0</v>
      </c>
      <c r="BD40" s="62" t="s">
        <v>73</v>
      </c>
      <c r="BE40" s="62" t="s">
        <v>74</v>
      </c>
      <c r="BF40" s="62">
        <v>0.01</v>
      </c>
      <c r="BG40" s="62">
        <v>0.06</v>
      </c>
      <c r="BH40" s="62">
        <v>0.02</v>
      </c>
      <c r="BI40" s="62">
        <v>0.03</v>
      </c>
      <c r="BJ40" s="62">
        <v>0.03</v>
      </c>
      <c r="BK40" s="62">
        <v>0.01</v>
      </c>
      <c r="BL40" s="62">
        <v>0.01</v>
      </c>
      <c r="BM40" s="62">
        <v>0.02</v>
      </c>
      <c r="BN40" s="62">
        <v>0.01</v>
      </c>
      <c r="BO40" s="62">
        <v>0.01</v>
      </c>
    </row>
    <row r="41" spans="1:67" x14ac:dyDescent="0.25">
      <c r="A41">
        <v>315</v>
      </c>
      <c r="B41" s="62">
        <v>470</v>
      </c>
      <c r="C41" s="62">
        <v>1100</v>
      </c>
      <c r="D41" s="62">
        <v>1570</v>
      </c>
      <c r="E41" s="62">
        <v>0.88</v>
      </c>
      <c r="F41" s="62">
        <v>0.93</v>
      </c>
      <c r="G41" s="62">
        <v>0.92</v>
      </c>
      <c r="H41" s="62">
        <v>0.87</v>
      </c>
      <c r="I41" s="62">
        <v>0.93</v>
      </c>
      <c r="J41" s="62">
        <v>0.91</v>
      </c>
      <c r="K41" s="62">
        <v>0.38</v>
      </c>
      <c r="L41" s="62">
        <v>0.26</v>
      </c>
      <c r="M41" s="62">
        <v>0.3</v>
      </c>
      <c r="N41" s="62" t="s">
        <v>73</v>
      </c>
      <c r="O41" s="62" t="s">
        <v>73</v>
      </c>
      <c r="P41" s="62" t="s">
        <v>73</v>
      </c>
      <c r="Q41" s="62">
        <v>0.02</v>
      </c>
      <c r="R41" s="62">
        <v>0.01</v>
      </c>
      <c r="S41" s="62">
        <v>0.02</v>
      </c>
      <c r="T41" s="62">
        <v>0.41</v>
      </c>
      <c r="U41" s="62">
        <v>0.59</v>
      </c>
      <c r="V41" s="62">
        <v>0.54</v>
      </c>
      <c r="W41" s="62">
        <v>0.06</v>
      </c>
      <c r="X41" s="62">
        <v>0.06</v>
      </c>
      <c r="Y41" s="62">
        <v>0.06</v>
      </c>
      <c r="Z41" s="62">
        <v>0</v>
      </c>
      <c r="AA41" s="62">
        <v>0</v>
      </c>
      <c r="AB41" s="62">
        <v>0</v>
      </c>
      <c r="AC41" s="62">
        <v>0</v>
      </c>
      <c r="AD41" s="62" t="s">
        <v>73</v>
      </c>
      <c r="AE41" s="62" t="s">
        <v>73</v>
      </c>
      <c r="AF41" s="62">
        <v>0</v>
      </c>
      <c r="AG41" s="62">
        <v>0</v>
      </c>
      <c r="AH41" s="62">
        <v>0</v>
      </c>
      <c r="AI41" s="62">
        <v>0.02</v>
      </c>
      <c r="AJ41" s="62">
        <v>0.02</v>
      </c>
      <c r="AK41" s="62">
        <v>0.02</v>
      </c>
      <c r="AL41" s="62">
        <v>0</v>
      </c>
      <c r="AM41" s="62" t="s">
        <v>73</v>
      </c>
      <c r="AN41" s="62" t="s">
        <v>73</v>
      </c>
      <c r="AO41" s="62" t="s">
        <v>73</v>
      </c>
      <c r="AP41" s="62" t="s">
        <v>73</v>
      </c>
      <c r="AQ41" s="62" t="s">
        <v>74</v>
      </c>
      <c r="AR41" s="62" t="s">
        <v>73</v>
      </c>
      <c r="AS41" s="62">
        <v>0</v>
      </c>
      <c r="AT41" s="62" t="s">
        <v>73</v>
      </c>
      <c r="AU41" s="62" t="s">
        <v>73</v>
      </c>
      <c r="AV41" s="62">
        <v>0</v>
      </c>
      <c r="AW41" s="62" t="s">
        <v>73</v>
      </c>
      <c r="AX41" s="62">
        <v>0</v>
      </c>
      <c r="AY41" s="62">
        <v>0</v>
      </c>
      <c r="AZ41" s="62">
        <v>0</v>
      </c>
      <c r="BA41" s="62" t="s">
        <v>73</v>
      </c>
      <c r="BB41" s="62">
        <v>0</v>
      </c>
      <c r="BC41" s="62" t="s">
        <v>73</v>
      </c>
      <c r="BD41" s="62" t="s">
        <v>73</v>
      </c>
      <c r="BE41" s="62" t="s">
        <v>73</v>
      </c>
      <c r="BF41" s="62" t="s">
        <v>73</v>
      </c>
      <c r="BG41" s="62">
        <v>0.08</v>
      </c>
      <c r="BH41" s="62">
        <v>0.05</v>
      </c>
      <c r="BI41" s="62">
        <v>0.06</v>
      </c>
      <c r="BJ41" s="62">
        <v>0.02</v>
      </c>
      <c r="BK41" s="62">
        <v>0.01</v>
      </c>
      <c r="BL41" s="62">
        <v>0.01</v>
      </c>
      <c r="BM41" s="62">
        <v>0.02</v>
      </c>
      <c r="BN41" s="62">
        <v>0.01</v>
      </c>
      <c r="BO41" s="62">
        <v>0.02</v>
      </c>
    </row>
    <row r="42" spans="1:67" x14ac:dyDescent="0.25">
      <c r="A42">
        <v>316</v>
      </c>
      <c r="B42" s="62">
        <v>2110</v>
      </c>
      <c r="C42" s="62">
        <v>1360</v>
      </c>
      <c r="D42" s="62">
        <v>3460</v>
      </c>
      <c r="E42" s="62">
        <v>0.9</v>
      </c>
      <c r="F42" s="62">
        <v>0.95</v>
      </c>
      <c r="G42" s="62">
        <v>0.92</v>
      </c>
      <c r="H42" s="62">
        <v>0.89</v>
      </c>
      <c r="I42" s="62">
        <v>0.95</v>
      </c>
      <c r="J42" s="62">
        <v>0.91</v>
      </c>
      <c r="K42" s="62">
        <v>0.2</v>
      </c>
      <c r="L42" s="62">
        <v>0.18</v>
      </c>
      <c r="M42" s="62">
        <v>0.19</v>
      </c>
      <c r="N42" s="62" t="s">
        <v>73</v>
      </c>
      <c r="O42" s="62">
        <v>0.01</v>
      </c>
      <c r="P42" s="62" t="s">
        <v>74</v>
      </c>
      <c r="Q42" s="62">
        <v>7.0000000000000007E-2</v>
      </c>
      <c r="R42" s="62">
        <v>0.06</v>
      </c>
      <c r="S42" s="62">
        <v>7.0000000000000007E-2</v>
      </c>
      <c r="T42" s="62">
        <v>0.2</v>
      </c>
      <c r="U42" s="62">
        <v>0.34</v>
      </c>
      <c r="V42" s="62">
        <v>0.26</v>
      </c>
      <c r="W42" s="62">
        <v>0.41</v>
      </c>
      <c r="X42" s="62">
        <v>0.35</v>
      </c>
      <c r="Y42" s="62">
        <v>0.39</v>
      </c>
      <c r="Z42" s="62">
        <v>0</v>
      </c>
      <c r="AA42" s="62">
        <v>0</v>
      </c>
      <c r="AB42" s="62">
        <v>0</v>
      </c>
      <c r="AC42" s="62" t="s">
        <v>73</v>
      </c>
      <c r="AD42" s="62">
        <v>0</v>
      </c>
      <c r="AE42" s="62" t="s">
        <v>73</v>
      </c>
      <c r="AF42" s="62" t="s">
        <v>74</v>
      </c>
      <c r="AG42" s="62" t="s">
        <v>73</v>
      </c>
      <c r="AH42" s="62" t="s">
        <v>74</v>
      </c>
      <c r="AI42" s="62">
        <v>0.03</v>
      </c>
      <c r="AJ42" s="62">
        <v>0.03</v>
      </c>
      <c r="AK42" s="62">
        <v>0.03</v>
      </c>
      <c r="AL42" s="62">
        <v>0</v>
      </c>
      <c r="AM42" s="62">
        <v>0</v>
      </c>
      <c r="AN42" s="62">
        <v>0</v>
      </c>
      <c r="AO42" s="62" t="s">
        <v>73</v>
      </c>
      <c r="AP42" s="62" t="s">
        <v>73</v>
      </c>
      <c r="AQ42" s="62" t="s">
        <v>73</v>
      </c>
      <c r="AR42" s="62" t="s">
        <v>74</v>
      </c>
      <c r="AS42" s="62" t="s">
        <v>74</v>
      </c>
      <c r="AT42" s="62" t="s">
        <v>74</v>
      </c>
      <c r="AU42" s="62" t="s">
        <v>74</v>
      </c>
      <c r="AV42" s="62" t="s">
        <v>73</v>
      </c>
      <c r="AW42" s="62" t="s">
        <v>74</v>
      </c>
      <c r="AX42" s="62" t="s">
        <v>73</v>
      </c>
      <c r="AY42" s="62" t="s">
        <v>73</v>
      </c>
      <c r="AZ42" s="62" t="s">
        <v>73</v>
      </c>
      <c r="BA42" s="62" t="s">
        <v>73</v>
      </c>
      <c r="BB42" s="62" t="s">
        <v>73</v>
      </c>
      <c r="BC42" s="62" t="s">
        <v>73</v>
      </c>
      <c r="BD42" s="62" t="s">
        <v>73</v>
      </c>
      <c r="BE42" s="62" t="s">
        <v>73</v>
      </c>
      <c r="BF42" s="62" t="s">
        <v>74</v>
      </c>
      <c r="BG42" s="62">
        <v>0.06</v>
      </c>
      <c r="BH42" s="62">
        <v>0.03</v>
      </c>
      <c r="BI42" s="62">
        <v>0.05</v>
      </c>
      <c r="BJ42" s="62">
        <v>0.02</v>
      </c>
      <c r="BK42" s="62">
        <v>0.01</v>
      </c>
      <c r="BL42" s="62">
        <v>0.01</v>
      </c>
      <c r="BM42" s="62">
        <v>0.02</v>
      </c>
      <c r="BN42" s="62">
        <v>0.01</v>
      </c>
      <c r="BO42" s="62">
        <v>0.02</v>
      </c>
    </row>
    <row r="43" spans="1:67" x14ac:dyDescent="0.25">
      <c r="A43">
        <v>317</v>
      </c>
      <c r="B43" s="62">
        <v>970</v>
      </c>
      <c r="C43" s="62">
        <v>2410</v>
      </c>
      <c r="D43" s="62">
        <v>3370</v>
      </c>
      <c r="E43" s="62">
        <v>0.92</v>
      </c>
      <c r="F43" s="62">
        <v>0.97</v>
      </c>
      <c r="G43" s="62">
        <v>0.96</v>
      </c>
      <c r="H43" s="62">
        <v>0.91</v>
      </c>
      <c r="I43" s="62">
        <v>0.96</v>
      </c>
      <c r="J43" s="62">
        <v>0.95</v>
      </c>
      <c r="K43" s="62">
        <v>0.2</v>
      </c>
      <c r="L43" s="62">
        <v>0.11</v>
      </c>
      <c r="M43" s="62">
        <v>0.14000000000000001</v>
      </c>
      <c r="N43" s="62" t="s">
        <v>73</v>
      </c>
      <c r="O43" s="62">
        <v>0.01</v>
      </c>
      <c r="P43" s="62">
        <v>0.01</v>
      </c>
      <c r="Q43" s="62">
        <v>0.02</v>
      </c>
      <c r="R43" s="62">
        <v>0.02</v>
      </c>
      <c r="S43" s="62">
        <v>0.02</v>
      </c>
      <c r="T43" s="62">
        <v>0.63</v>
      </c>
      <c r="U43" s="62">
        <v>0.79</v>
      </c>
      <c r="V43" s="62">
        <v>0.74</v>
      </c>
      <c r="W43" s="62">
        <v>0.05</v>
      </c>
      <c r="X43" s="62">
        <v>0.03</v>
      </c>
      <c r="Y43" s="62">
        <v>0.04</v>
      </c>
      <c r="Z43" s="62">
        <v>0</v>
      </c>
      <c r="AA43" s="62">
        <v>0</v>
      </c>
      <c r="AB43" s="62">
        <v>0</v>
      </c>
      <c r="AC43" s="62">
        <v>0</v>
      </c>
      <c r="AD43" s="62">
        <v>0</v>
      </c>
      <c r="AE43" s="62">
        <v>0</v>
      </c>
      <c r="AF43" s="62">
        <v>0</v>
      </c>
      <c r="AG43" s="62">
        <v>0</v>
      </c>
      <c r="AH43" s="62">
        <v>0</v>
      </c>
      <c r="AI43" s="62">
        <v>0.02</v>
      </c>
      <c r="AJ43" s="62">
        <v>0.02</v>
      </c>
      <c r="AK43" s="62">
        <v>0.02</v>
      </c>
      <c r="AL43" s="62">
        <v>0</v>
      </c>
      <c r="AM43" s="62">
        <v>0</v>
      </c>
      <c r="AN43" s="62">
        <v>0</v>
      </c>
      <c r="AO43" s="62" t="s">
        <v>73</v>
      </c>
      <c r="AP43" s="62" t="s">
        <v>74</v>
      </c>
      <c r="AQ43" s="62" t="s">
        <v>74</v>
      </c>
      <c r="AR43" s="62">
        <v>0.01</v>
      </c>
      <c r="AS43" s="62" t="s">
        <v>74</v>
      </c>
      <c r="AT43" s="62">
        <v>0.01</v>
      </c>
      <c r="AU43" s="62" t="s">
        <v>73</v>
      </c>
      <c r="AV43" s="62" t="s">
        <v>74</v>
      </c>
      <c r="AW43" s="62" t="s">
        <v>74</v>
      </c>
      <c r="AX43" s="62" t="s">
        <v>73</v>
      </c>
      <c r="AY43" s="62" t="s">
        <v>73</v>
      </c>
      <c r="AZ43" s="62" t="s">
        <v>73</v>
      </c>
      <c r="BA43" s="62" t="s">
        <v>73</v>
      </c>
      <c r="BB43" s="62" t="s">
        <v>73</v>
      </c>
      <c r="BC43" s="62" t="s">
        <v>73</v>
      </c>
      <c r="BD43" s="62" t="s">
        <v>73</v>
      </c>
      <c r="BE43" s="62" t="s">
        <v>74</v>
      </c>
      <c r="BF43" s="62" t="s">
        <v>74</v>
      </c>
      <c r="BG43" s="62">
        <v>0.05</v>
      </c>
      <c r="BH43" s="62">
        <v>0.02</v>
      </c>
      <c r="BI43" s="62">
        <v>0.03</v>
      </c>
      <c r="BJ43" s="62">
        <v>0.02</v>
      </c>
      <c r="BK43" s="62" t="s">
        <v>74</v>
      </c>
      <c r="BL43" s="62">
        <v>0.01</v>
      </c>
      <c r="BM43" s="62">
        <v>0.01</v>
      </c>
      <c r="BN43" s="62">
        <v>0.01</v>
      </c>
      <c r="BO43" s="62">
        <v>0.01</v>
      </c>
    </row>
    <row r="44" spans="1:67" x14ac:dyDescent="0.25">
      <c r="A44">
        <v>318</v>
      </c>
      <c r="B44" s="62">
        <v>320</v>
      </c>
      <c r="C44" s="62">
        <v>980</v>
      </c>
      <c r="D44" s="62">
        <v>1300</v>
      </c>
      <c r="E44" s="62">
        <v>0.83</v>
      </c>
      <c r="F44" s="62">
        <v>0.93</v>
      </c>
      <c r="G44" s="62">
        <v>0.91</v>
      </c>
      <c r="H44" s="62">
        <v>0.83</v>
      </c>
      <c r="I44" s="62">
        <v>0.93</v>
      </c>
      <c r="J44" s="62">
        <v>0.91</v>
      </c>
      <c r="K44" s="62">
        <v>0.52</v>
      </c>
      <c r="L44" s="62">
        <v>0.36</v>
      </c>
      <c r="M44" s="62">
        <v>0.4</v>
      </c>
      <c r="N44" s="62" t="s">
        <v>73</v>
      </c>
      <c r="O44" s="62">
        <v>0.01</v>
      </c>
      <c r="P44" s="62">
        <v>0.01</v>
      </c>
      <c r="Q44" s="62">
        <v>0.03</v>
      </c>
      <c r="R44" s="62">
        <v>0.02</v>
      </c>
      <c r="S44" s="62">
        <v>0.02</v>
      </c>
      <c r="T44" s="62">
        <v>0.14000000000000001</v>
      </c>
      <c r="U44" s="62">
        <v>0.12</v>
      </c>
      <c r="V44" s="62">
        <v>0.13</v>
      </c>
      <c r="W44" s="62">
        <v>0.14000000000000001</v>
      </c>
      <c r="X44" s="62">
        <v>0.42</v>
      </c>
      <c r="Y44" s="62">
        <v>0.35</v>
      </c>
      <c r="Z44" s="62">
        <v>0</v>
      </c>
      <c r="AA44" s="62">
        <v>0</v>
      </c>
      <c r="AB44" s="62">
        <v>0</v>
      </c>
      <c r="AC44" s="62">
        <v>0</v>
      </c>
      <c r="AD44" s="62">
        <v>0</v>
      </c>
      <c r="AE44" s="62">
        <v>0</v>
      </c>
      <c r="AF44" s="62">
        <v>0</v>
      </c>
      <c r="AG44" s="62">
        <v>0</v>
      </c>
      <c r="AH44" s="62">
        <v>0</v>
      </c>
      <c r="AI44" s="62">
        <v>0.03</v>
      </c>
      <c r="AJ44" s="62">
        <v>0.03</v>
      </c>
      <c r="AK44" s="62">
        <v>0.03</v>
      </c>
      <c r="AL44" s="62">
        <v>0</v>
      </c>
      <c r="AM44" s="62">
        <v>0</v>
      </c>
      <c r="AN44" s="62">
        <v>0</v>
      </c>
      <c r="AO44" s="62">
        <v>0</v>
      </c>
      <c r="AP44" s="62" t="s">
        <v>73</v>
      </c>
      <c r="AQ44" s="62" t="s">
        <v>73</v>
      </c>
      <c r="AR44" s="62">
        <v>0</v>
      </c>
      <c r="AS44" s="62" t="s">
        <v>73</v>
      </c>
      <c r="AT44" s="62" t="s">
        <v>73</v>
      </c>
      <c r="AU44" s="62">
        <v>0</v>
      </c>
      <c r="AV44" s="62" t="s">
        <v>73</v>
      </c>
      <c r="AW44" s="62" t="s">
        <v>73</v>
      </c>
      <c r="AX44" s="62">
        <v>0</v>
      </c>
      <c r="AY44" s="62">
        <v>0</v>
      </c>
      <c r="AZ44" s="62">
        <v>0</v>
      </c>
      <c r="BA44" s="62">
        <v>0</v>
      </c>
      <c r="BB44" s="62">
        <v>0</v>
      </c>
      <c r="BC44" s="62">
        <v>0</v>
      </c>
      <c r="BD44" s="62" t="s">
        <v>73</v>
      </c>
      <c r="BE44" s="62" t="s">
        <v>73</v>
      </c>
      <c r="BF44" s="62" t="s">
        <v>73</v>
      </c>
      <c r="BG44" s="62">
        <v>0.12</v>
      </c>
      <c r="BH44" s="62">
        <v>0.04</v>
      </c>
      <c r="BI44" s="62">
        <v>0.06</v>
      </c>
      <c r="BJ44" s="62">
        <v>0.03</v>
      </c>
      <c r="BK44" s="62">
        <v>0.01</v>
      </c>
      <c r="BL44" s="62">
        <v>0.02</v>
      </c>
      <c r="BM44" s="62">
        <v>0.02</v>
      </c>
      <c r="BN44" s="62">
        <v>0.02</v>
      </c>
      <c r="BO44" s="62">
        <v>0.02</v>
      </c>
    </row>
    <row r="45" spans="1:67" x14ac:dyDescent="0.25">
      <c r="A45">
        <v>319</v>
      </c>
      <c r="B45" s="62">
        <v>440</v>
      </c>
      <c r="C45" s="62">
        <v>2200</v>
      </c>
      <c r="D45" s="62">
        <v>2640</v>
      </c>
      <c r="E45" s="62">
        <v>0.9</v>
      </c>
      <c r="F45" s="62">
        <v>0.96</v>
      </c>
      <c r="G45" s="62">
        <v>0.95</v>
      </c>
      <c r="H45" s="62">
        <v>0.9</v>
      </c>
      <c r="I45" s="62">
        <v>0.96</v>
      </c>
      <c r="J45" s="62">
        <v>0.95</v>
      </c>
      <c r="K45" s="62">
        <v>0.37</v>
      </c>
      <c r="L45" s="62">
        <v>0.17</v>
      </c>
      <c r="M45" s="62">
        <v>0.2</v>
      </c>
      <c r="N45" s="62" t="s">
        <v>73</v>
      </c>
      <c r="O45" s="62">
        <v>0.01</v>
      </c>
      <c r="P45" s="62">
        <v>0.01</v>
      </c>
      <c r="Q45" s="62">
        <v>0.04</v>
      </c>
      <c r="R45" s="62">
        <v>0.01</v>
      </c>
      <c r="S45" s="62">
        <v>0.02</v>
      </c>
      <c r="T45" s="62">
        <v>0.47</v>
      </c>
      <c r="U45" s="62">
        <v>0.75</v>
      </c>
      <c r="V45" s="62">
        <v>0.7</v>
      </c>
      <c r="W45" s="62">
        <v>0.02</v>
      </c>
      <c r="X45" s="62">
        <v>0.02</v>
      </c>
      <c r="Y45" s="62">
        <v>0.02</v>
      </c>
      <c r="Z45" s="62">
        <v>0</v>
      </c>
      <c r="AA45" s="62">
        <v>0</v>
      </c>
      <c r="AB45" s="62">
        <v>0</v>
      </c>
      <c r="AC45" s="62">
        <v>0</v>
      </c>
      <c r="AD45" s="62">
        <v>0</v>
      </c>
      <c r="AE45" s="62">
        <v>0</v>
      </c>
      <c r="AF45" s="62">
        <v>0</v>
      </c>
      <c r="AG45" s="62" t="s">
        <v>73</v>
      </c>
      <c r="AH45" s="62" t="s">
        <v>73</v>
      </c>
      <c r="AI45" s="62">
        <v>0.04</v>
      </c>
      <c r="AJ45" s="62">
        <v>0.03</v>
      </c>
      <c r="AK45" s="62">
        <v>0.03</v>
      </c>
      <c r="AL45" s="62">
        <v>0</v>
      </c>
      <c r="AM45" s="62">
        <v>0</v>
      </c>
      <c r="AN45" s="62">
        <v>0</v>
      </c>
      <c r="AO45" s="62" t="s">
        <v>73</v>
      </c>
      <c r="AP45" s="62" t="s">
        <v>73</v>
      </c>
      <c r="AQ45" s="62" t="s">
        <v>73</v>
      </c>
      <c r="AR45" s="62" t="s">
        <v>73</v>
      </c>
      <c r="AS45" s="62" t="s">
        <v>73</v>
      </c>
      <c r="AT45" s="62" t="s">
        <v>73</v>
      </c>
      <c r="AU45" s="62" t="s">
        <v>73</v>
      </c>
      <c r="AV45" s="62" t="s">
        <v>73</v>
      </c>
      <c r="AW45" s="62" t="s">
        <v>73</v>
      </c>
      <c r="AX45" s="62">
        <v>0</v>
      </c>
      <c r="AY45" s="62" t="s">
        <v>73</v>
      </c>
      <c r="AZ45" s="62" t="s">
        <v>73</v>
      </c>
      <c r="BA45" s="62">
        <v>0</v>
      </c>
      <c r="BB45" s="62">
        <v>0</v>
      </c>
      <c r="BC45" s="62">
        <v>0</v>
      </c>
      <c r="BD45" s="62" t="s">
        <v>73</v>
      </c>
      <c r="BE45" s="62" t="s">
        <v>73</v>
      </c>
      <c r="BF45" s="62" t="s">
        <v>73</v>
      </c>
      <c r="BG45" s="62">
        <v>0.06</v>
      </c>
      <c r="BH45" s="62">
        <v>0.03</v>
      </c>
      <c r="BI45" s="62">
        <v>0.03</v>
      </c>
      <c r="BJ45" s="62" t="s">
        <v>73</v>
      </c>
      <c r="BK45" s="62" t="s">
        <v>73</v>
      </c>
      <c r="BL45" s="62" t="s">
        <v>74</v>
      </c>
      <c r="BM45" s="62">
        <v>0.03</v>
      </c>
      <c r="BN45" s="62">
        <v>0.01</v>
      </c>
      <c r="BO45" s="62">
        <v>0.01</v>
      </c>
    </row>
    <row r="46" spans="1:67" x14ac:dyDescent="0.25">
      <c r="A46">
        <v>320</v>
      </c>
      <c r="B46" s="62">
        <v>1090</v>
      </c>
      <c r="C46" s="62">
        <v>1430</v>
      </c>
      <c r="D46" s="62">
        <v>2520</v>
      </c>
      <c r="E46" s="62">
        <v>0.93</v>
      </c>
      <c r="F46" s="62">
        <v>0.96</v>
      </c>
      <c r="G46" s="62">
        <v>0.95</v>
      </c>
      <c r="H46" s="62">
        <v>0.92</v>
      </c>
      <c r="I46" s="62">
        <v>0.96</v>
      </c>
      <c r="J46" s="62">
        <v>0.94</v>
      </c>
      <c r="K46" s="62">
        <v>0.3</v>
      </c>
      <c r="L46" s="62">
        <v>0.28000000000000003</v>
      </c>
      <c r="M46" s="62">
        <v>0.28999999999999998</v>
      </c>
      <c r="N46" s="62" t="s">
        <v>73</v>
      </c>
      <c r="O46" s="62">
        <v>0.01</v>
      </c>
      <c r="P46" s="62" t="s">
        <v>74</v>
      </c>
      <c r="Q46" s="62">
        <v>0.03</v>
      </c>
      <c r="R46" s="62">
        <v>0.03</v>
      </c>
      <c r="S46" s="62">
        <v>0.03</v>
      </c>
      <c r="T46" s="62">
        <v>0.2</v>
      </c>
      <c r="U46" s="62">
        <v>0.4</v>
      </c>
      <c r="V46" s="62">
        <v>0.31</v>
      </c>
      <c r="W46" s="62">
        <v>0.39</v>
      </c>
      <c r="X46" s="62">
        <v>0.24</v>
      </c>
      <c r="Y46" s="62">
        <v>0.31</v>
      </c>
      <c r="Z46" s="62">
        <v>0</v>
      </c>
      <c r="AA46" s="62">
        <v>0</v>
      </c>
      <c r="AB46" s="62">
        <v>0</v>
      </c>
      <c r="AC46" s="62">
        <v>0</v>
      </c>
      <c r="AD46" s="62">
        <v>0</v>
      </c>
      <c r="AE46" s="62">
        <v>0</v>
      </c>
      <c r="AF46" s="62" t="s">
        <v>73</v>
      </c>
      <c r="AG46" s="62">
        <v>0</v>
      </c>
      <c r="AH46" s="62" t="s">
        <v>73</v>
      </c>
      <c r="AI46" s="62">
        <v>0.02</v>
      </c>
      <c r="AJ46" s="62">
        <v>0.02</v>
      </c>
      <c r="AK46" s="62">
        <v>0.02</v>
      </c>
      <c r="AL46" s="62">
        <v>0</v>
      </c>
      <c r="AM46" s="62">
        <v>0</v>
      </c>
      <c r="AN46" s="62">
        <v>0</v>
      </c>
      <c r="AO46" s="62">
        <v>0</v>
      </c>
      <c r="AP46" s="62" t="s">
        <v>73</v>
      </c>
      <c r="AQ46" s="62" t="s">
        <v>73</v>
      </c>
      <c r="AR46" s="62" t="s">
        <v>73</v>
      </c>
      <c r="AS46" s="62" t="s">
        <v>73</v>
      </c>
      <c r="AT46" s="62" t="s">
        <v>74</v>
      </c>
      <c r="AU46" s="62" t="s">
        <v>73</v>
      </c>
      <c r="AV46" s="62" t="s">
        <v>73</v>
      </c>
      <c r="AW46" s="62" t="s">
        <v>73</v>
      </c>
      <c r="AX46" s="62" t="s">
        <v>73</v>
      </c>
      <c r="AY46" s="62">
        <v>0</v>
      </c>
      <c r="AZ46" s="62" t="s">
        <v>73</v>
      </c>
      <c r="BA46" s="62">
        <v>0</v>
      </c>
      <c r="BB46" s="62">
        <v>0</v>
      </c>
      <c r="BC46" s="62">
        <v>0</v>
      </c>
      <c r="BD46" s="62" t="s">
        <v>73</v>
      </c>
      <c r="BE46" s="62" t="s">
        <v>73</v>
      </c>
      <c r="BF46" s="62" t="s">
        <v>73</v>
      </c>
      <c r="BG46" s="62">
        <v>0.05</v>
      </c>
      <c r="BH46" s="62">
        <v>0.02</v>
      </c>
      <c r="BI46" s="62">
        <v>0.03</v>
      </c>
      <c r="BJ46" s="62">
        <v>0.01</v>
      </c>
      <c r="BK46" s="62" t="s">
        <v>73</v>
      </c>
      <c r="BL46" s="62" t="s">
        <v>74</v>
      </c>
      <c r="BM46" s="62">
        <v>0.02</v>
      </c>
      <c r="BN46" s="62">
        <v>0.02</v>
      </c>
      <c r="BO46" s="62">
        <v>0.02</v>
      </c>
    </row>
    <row r="47" spans="1:67" x14ac:dyDescent="0.25">
      <c r="A47">
        <v>330</v>
      </c>
      <c r="B47" s="62">
        <v>5830</v>
      </c>
      <c r="C47" s="62">
        <v>6340</v>
      </c>
      <c r="D47" s="62">
        <v>12170</v>
      </c>
      <c r="E47" s="62">
        <v>0.88</v>
      </c>
      <c r="F47" s="62">
        <v>0.94</v>
      </c>
      <c r="G47" s="62">
        <v>0.91</v>
      </c>
      <c r="H47" s="62">
        <v>0.86</v>
      </c>
      <c r="I47" s="62">
        <v>0.93</v>
      </c>
      <c r="J47" s="62">
        <v>0.9</v>
      </c>
      <c r="K47" s="62">
        <v>0.37</v>
      </c>
      <c r="L47" s="62">
        <v>0.27</v>
      </c>
      <c r="M47" s="62">
        <v>0.32</v>
      </c>
      <c r="N47" s="62" t="s">
        <v>74</v>
      </c>
      <c r="O47" s="62" t="s">
        <v>74</v>
      </c>
      <c r="P47" s="62" t="s">
        <v>74</v>
      </c>
      <c r="Q47" s="62">
        <v>0.06</v>
      </c>
      <c r="R47" s="62">
        <v>0.04</v>
      </c>
      <c r="S47" s="62">
        <v>0.05</v>
      </c>
      <c r="T47" s="62">
        <v>0.28000000000000003</v>
      </c>
      <c r="U47" s="62">
        <v>0.49</v>
      </c>
      <c r="V47" s="62">
        <v>0.39</v>
      </c>
      <c r="W47" s="62">
        <v>0.15</v>
      </c>
      <c r="X47" s="62">
        <v>0.13</v>
      </c>
      <c r="Y47" s="62">
        <v>0.14000000000000001</v>
      </c>
      <c r="Z47" s="62" t="s">
        <v>73</v>
      </c>
      <c r="AA47" s="62" t="s">
        <v>73</v>
      </c>
      <c r="AB47" s="62" t="s">
        <v>73</v>
      </c>
      <c r="AC47" s="62">
        <v>0</v>
      </c>
      <c r="AD47" s="62">
        <v>0</v>
      </c>
      <c r="AE47" s="62">
        <v>0</v>
      </c>
      <c r="AF47" s="62" t="s">
        <v>74</v>
      </c>
      <c r="AG47" s="62" t="s">
        <v>74</v>
      </c>
      <c r="AH47" s="62" t="s">
        <v>74</v>
      </c>
      <c r="AI47" s="62">
        <v>0.03</v>
      </c>
      <c r="AJ47" s="62">
        <v>0.03</v>
      </c>
      <c r="AK47" s="62">
        <v>0.03</v>
      </c>
      <c r="AL47" s="62">
        <v>0</v>
      </c>
      <c r="AM47" s="62" t="s">
        <v>73</v>
      </c>
      <c r="AN47" s="62" t="s">
        <v>73</v>
      </c>
      <c r="AO47" s="62" t="s">
        <v>74</v>
      </c>
      <c r="AP47" s="62" t="s">
        <v>74</v>
      </c>
      <c r="AQ47" s="62" t="s">
        <v>74</v>
      </c>
      <c r="AR47" s="62">
        <v>0.01</v>
      </c>
      <c r="AS47" s="62" t="s">
        <v>74</v>
      </c>
      <c r="AT47" s="62">
        <v>0.01</v>
      </c>
      <c r="AU47" s="62" t="s">
        <v>74</v>
      </c>
      <c r="AV47" s="62" t="s">
        <v>74</v>
      </c>
      <c r="AW47" s="62" t="s">
        <v>74</v>
      </c>
      <c r="AX47" s="62" t="s">
        <v>73</v>
      </c>
      <c r="AY47" s="62" t="s">
        <v>73</v>
      </c>
      <c r="AZ47" s="62" t="s">
        <v>74</v>
      </c>
      <c r="BA47" s="62" t="s">
        <v>74</v>
      </c>
      <c r="BB47" s="62" t="s">
        <v>74</v>
      </c>
      <c r="BC47" s="62" t="s">
        <v>74</v>
      </c>
      <c r="BD47" s="62">
        <v>0.01</v>
      </c>
      <c r="BE47" s="62" t="s">
        <v>74</v>
      </c>
      <c r="BF47" s="62">
        <v>0.01</v>
      </c>
      <c r="BG47" s="62">
        <v>7.0000000000000007E-2</v>
      </c>
      <c r="BH47" s="62">
        <v>0.04</v>
      </c>
      <c r="BI47" s="62">
        <v>0.05</v>
      </c>
      <c r="BJ47" s="62">
        <v>0.02</v>
      </c>
      <c r="BK47" s="62">
        <v>0.01</v>
      </c>
      <c r="BL47" s="62">
        <v>0.01</v>
      </c>
      <c r="BM47" s="62">
        <v>0.03</v>
      </c>
      <c r="BN47" s="62">
        <v>0.02</v>
      </c>
      <c r="BO47" s="62">
        <v>0.02</v>
      </c>
    </row>
    <row r="48" spans="1:67" x14ac:dyDescent="0.25">
      <c r="A48">
        <v>331</v>
      </c>
      <c r="B48" s="62">
        <v>1110</v>
      </c>
      <c r="C48" s="62">
        <v>2390</v>
      </c>
      <c r="D48" s="62">
        <v>3500</v>
      </c>
      <c r="E48" s="62">
        <v>0.85</v>
      </c>
      <c r="F48" s="62">
        <v>0.94</v>
      </c>
      <c r="G48" s="62">
        <v>0.91</v>
      </c>
      <c r="H48" s="62">
        <v>0.81</v>
      </c>
      <c r="I48" s="62">
        <v>0.93</v>
      </c>
      <c r="J48" s="62">
        <v>0.89</v>
      </c>
      <c r="K48" s="62">
        <v>0.36</v>
      </c>
      <c r="L48" s="62">
        <v>0.28999999999999998</v>
      </c>
      <c r="M48" s="62">
        <v>0.32</v>
      </c>
      <c r="N48" s="62" t="s">
        <v>73</v>
      </c>
      <c r="O48" s="62" t="s">
        <v>74</v>
      </c>
      <c r="P48" s="62" t="s">
        <v>74</v>
      </c>
      <c r="Q48" s="62">
        <v>0.04</v>
      </c>
      <c r="R48" s="62">
        <v>0.04</v>
      </c>
      <c r="S48" s="62">
        <v>0.04</v>
      </c>
      <c r="T48" s="62">
        <v>0.4</v>
      </c>
      <c r="U48" s="62">
        <v>0.57999999999999996</v>
      </c>
      <c r="V48" s="62">
        <v>0.52</v>
      </c>
      <c r="W48" s="62">
        <v>0.01</v>
      </c>
      <c r="X48" s="62">
        <v>0.01</v>
      </c>
      <c r="Y48" s="62">
        <v>0.01</v>
      </c>
      <c r="Z48" s="62" t="s">
        <v>73</v>
      </c>
      <c r="AA48" s="62" t="s">
        <v>73</v>
      </c>
      <c r="AB48" s="62" t="s">
        <v>74</v>
      </c>
      <c r="AC48" s="62">
        <v>0</v>
      </c>
      <c r="AD48" s="62">
        <v>0</v>
      </c>
      <c r="AE48" s="62">
        <v>0</v>
      </c>
      <c r="AF48" s="62" t="s">
        <v>73</v>
      </c>
      <c r="AG48" s="62" t="s">
        <v>73</v>
      </c>
      <c r="AH48" s="62" t="s">
        <v>73</v>
      </c>
      <c r="AI48" s="62">
        <v>0.03</v>
      </c>
      <c r="AJ48" s="62">
        <v>0.05</v>
      </c>
      <c r="AK48" s="62">
        <v>0.05</v>
      </c>
      <c r="AL48" s="62">
        <v>0</v>
      </c>
      <c r="AM48" s="62">
        <v>0</v>
      </c>
      <c r="AN48" s="62">
        <v>0</v>
      </c>
      <c r="AO48" s="62" t="s">
        <v>73</v>
      </c>
      <c r="AP48" s="62" t="s">
        <v>73</v>
      </c>
      <c r="AQ48" s="62" t="s">
        <v>73</v>
      </c>
      <c r="AR48" s="62">
        <v>0.02</v>
      </c>
      <c r="AS48" s="62">
        <v>0.01</v>
      </c>
      <c r="AT48" s="62">
        <v>0.01</v>
      </c>
      <c r="AU48" s="62">
        <v>0.01</v>
      </c>
      <c r="AV48" s="62" t="s">
        <v>74</v>
      </c>
      <c r="AW48" s="62" t="s">
        <v>74</v>
      </c>
      <c r="AX48" s="62" t="s">
        <v>73</v>
      </c>
      <c r="AY48" s="62" t="s">
        <v>73</v>
      </c>
      <c r="AZ48" s="62" t="s">
        <v>74</v>
      </c>
      <c r="BA48" s="62">
        <v>0.01</v>
      </c>
      <c r="BB48" s="62" t="s">
        <v>73</v>
      </c>
      <c r="BC48" s="62" t="s">
        <v>74</v>
      </c>
      <c r="BD48" s="62">
        <v>0.02</v>
      </c>
      <c r="BE48" s="62">
        <v>0.01</v>
      </c>
      <c r="BF48" s="62">
        <v>0.01</v>
      </c>
      <c r="BG48" s="62">
        <v>0.08</v>
      </c>
      <c r="BH48" s="62">
        <v>0.04</v>
      </c>
      <c r="BI48" s="62">
        <v>0.05</v>
      </c>
      <c r="BJ48" s="62">
        <v>0.04</v>
      </c>
      <c r="BK48" s="62">
        <v>0.01</v>
      </c>
      <c r="BL48" s="62">
        <v>0.02</v>
      </c>
      <c r="BM48" s="62">
        <v>0.03</v>
      </c>
      <c r="BN48" s="62">
        <v>0.02</v>
      </c>
      <c r="BO48" s="62">
        <v>0.02</v>
      </c>
    </row>
    <row r="49" spans="1:67" x14ac:dyDescent="0.25">
      <c r="A49">
        <v>332</v>
      </c>
      <c r="B49" s="62">
        <v>950</v>
      </c>
      <c r="C49" s="62">
        <v>2880</v>
      </c>
      <c r="D49" s="62">
        <v>3830</v>
      </c>
      <c r="E49" s="62">
        <v>0.85</v>
      </c>
      <c r="F49" s="62">
        <v>0.94</v>
      </c>
      <c r="G49" s="62">
        <v>0.92</v>
      </c>
      <c r="H49" s="62">
        <v>0.82</v>
      </c>
      <c r="I49" s="62">
        <v>0.93</v>
      </c>
      <c r="J49" s="62">
        <v>0.9</v>
      </c>
      <c r="K49" s="62">
        <v>0.68</v>
      </c>
      <c r="L49" s="62">
        <v>0.6</v>
      </c>
      <c r="M49" s="62">
        <v>0.62</v>
      </c>
      <c r="N49" s="62">
        <v>0</v>
      </c>
      <c r="O49" s="62" t="s">
        <v>73</v>
      </c>
      <c r="P49" s="62" t="s">
        <v>73</v>
      </c>
      <c r="Q49" s="62">
        <v>0.06</v>
      </c>
      <c r="R49" s="62">
        <v>0.03</v>
      </c>
      <c r="S49" s="62">
        <v>0.04</v>
      </c>
      <c r="T49" s="62">
        <v>0.03</v>
      </c>
      <c r="U49" s="62">
        <v>0.12</v>
      </c>
      <c r="V49" s="62">
        <v>0.1</v>
      </c>
      <c r="W49" s="62">
        <v>0.05</v>
      </c>
      <c r="X49" s="62">
        <v>0.17</v>
      </c>
      <c r="Y49" s="62">
        <v>0.14000000000000001</v>
      </c>
      <c r="Z49" s="62">
        <v>0</v>
      </c>
      <c r="AA49" s="62" t="s">
        <v>73</v>
      </c>
      <c r="AB49" s="62" t="s">
        <v>73</v>
      </c>
      <c r="AC49" s="62">
        <v>0</v>
      </c>
      <c r="AD49" s="62">
        <v>0</v>
      </c>
      <c r="AE49" s="62">
        <v>0</v>
      </c>
      <c r="AF49" s="62">
        <v>0</v>
      </c>
      <c r="AG49" s="62">
        <v>0</v>
      </c>
      <c r="AH49" s="62">
        <v>0</v>
      </c>
      <c r="AI49" s="62">
        <v>0.08</v>
      </c>
      <c r="AJ49" s="62">
        <v>7.0000000000000007E-2</v>
      </c>
      <c r="AK49" s="62">
        <v>7.0000000000000007E-2</v>
      </c>
      <c r="AL49" s="62">
        <v>0</v>
      </c>
      <c r="AM49" s="62">
        <v>0</v>
      </c>
      <c r="AN49" s="62">
        <v>0</v>
      </c>
      <c r="AO49" s="62" t="s">
        <v>73</v>
      </c>
      <c r="AP49" s="62" t="s">
        <v>73</v>
      </c>
      <c r="AQ49" s="62" t="s">
        <v>73</v>
      </c>
      <c r="AR49" s="62">
        <v>0.02</v>
      </c>
      <c r="AS49" s="62">
        <v>0.01</v>
      </c>
      <c r="AT49" s="62">
        <v>0.01</v>
      </c>
      <c r="AU49" s="62">
        <v>0.01</v>
      </c>
      <c r="AV49" s="62">
        <v>0.01</v>
      </c>
      <c r="AW49" s="62">
        <v>0.01</v>
      </c>
      <c r="AX49" s="62" t="s">
        <v>73</v>
      </c>
      <c r="AY49" s="62" t="s">
        <v>74</v>
      </c>
      <c r="AZ49" s="62" t="s">
        <v>74</v>
      </c>
      <c r="BA49" s="62" t="s">
        <v>73</v>
      </c>
      <c r="BB49" s="62" t="s">
        <v>73</v>
      </c>
      <c r="BC49" s="62" t="s">
        <v>73</v>
      </c>
      <c r="BD49" s="62">
        <v>0.01</v>
      </c>
      <c r="BE49" s="62">
        <v>0.01</v>
      </c>
      <c r="BF49" s="62">
        <v>0.01</v>
      </c>
      <c r="BG49" s="62">
        <v>0.1</v>
      </c>
      <c r="BH49" s="62">
        <v>0.04</v>
      </c>
      <c r="BI49" s="62">
        <v>0.06</v>
      </c>
      <c r="BJ49" s="62">
        <v>0.03</v>
      </c>
      <c r="BK49" s="62">
        <v>0.01</v>
      </c>
      <c r="BL49" s="62">
        <v>0.02</v>
      </c>
      <c r="BM49" s="62">
        <v>0.02</v>
      </c>
      <c r="BN49" s="62">
        <v>0.01</v>
      </c>
      <c r="BO49" s="62">
        <v>0.01</v>
      </c>
    </row>
    <row r="50" spans="1:67" x14ac:dyDescent="0.25">
      <c r="A50">
        <v>333</v>
      </c>
      <c r="B50" s="62">
        <v>1440</v>
      </c>
      <c r="C50" s="62">
        <v>2200</v>
      </c>
      <c r="D50" s="62">
        <v>3640</v>
      </c>
      <c r="E50" s="62">
        <v>0.84</v>
      </c>
      <c r="F50" s="62">
        <v>0.93</v>
      </c>
      <c r="G50" s="62">
        <v>0.9</v>
      </c>
      <c r="H50" s="62">
        <v>0.79</v>
      </c>
      <c r="I50" s="62">
        <v>0.91</v>
      </c>
      <c r="J50" s="62">
        <v>0.86</v>
      </c>
      <c r="K50" s="62">
        <v>0.4</v>
      </c>
      <c r="L50" s="62">
        <v>0.42</v>
      </c>
      <c r="M50" s="62">
        <v>0.42</v>
      </c>
      <c r="N50" s="62">
        <v>0</v>
      </c>
      <c r="O50" s="62" t="s">
        <v>73</v>
      </c>
      <c r="P50" s="62" t="s">
        <v>73</v>
      </c>
      <c r="Q50" s="62">
        <v>7.0000000000000007E-2</v>
      </c>
      <c r="R50" s="62">
        <v>0.05</v>
      </c>
      <c r="S50" s="62">
        <v>0.06</v>
      </c>
      <c r="T50" s="62">
        <v>0.3</v>
      </c>
      <c r="U50" s="62">
        <v>0.39</v>
      </c>
      <c r="V50" s="62">
        <v>0.35</v>
      </c>
      <c r="W50" s="62">
        <v>0.01</v>
      </c>
      <c r="X50" s="62">
        <v>0.04</v>
      </c>
      <c r="Y50" s="62">
        <v>0.03</v>
      </c>
      <c r="Z50" s="62" t="s">
        <v>73</v>
      </c>
      <c r="AA50" s="62">
        <v>0</v>
      </c>
      <c r="AB50" s="62" t="s">
        <v>73</v>
      </c>
      <c r="AC50" s="62">
        <v>0</v>
      </c>
      <c r="AD50" s="62">
        <v>0</v>
      </c>
      <c r="AE50" s="62">
        <v>0</v>
      </c>
      <c r="AF50" s="62">
        <v>0</v>
      </c>
      <c r="AG50" s="62" t="s">
        <v>73</v>
      </c>
      <c r="AH50" s="62" t="s">
        <v>73</v>
      </c>
      <c r="AI50" s="62">
        <v>0.05</v>
      </c>
      <c r="AJ50" s="62">
        <v>7.0000000000000007E-2</v>
      </c>
      <c r="AK50" s="62">
        <v>0.06</v>
      </c>
      <c r="AL50" s="62">
        <v>0</v>
      </c>
      <c r="AM50" s="62">
        <v>0</v>
      </c>
      <c r="AN50" s="62">
        <v>0</v>
      </c>
      <c r="AO50" s="62">
        <v>0.01</v>
      </c>
      <c r="AP50" s="62" t="s">
        <v>74</v>
      </c>
      <c r="AQ50" s="62" t="s">
        <v>74</v>
      </c>
      <c r="AR50" s="62">
        <v>0.02</v>
      </c>
      <c r="AS50" s="62">
        <v>0.01</v>
      </c>
      <c r="AT50" s="62">
        <v>0.01</v>
      </c>
      <c r="AU50" s="62">
        <v>0.01</v>
      </c>
      <c r="AV50" s="62">
        <v>0.01</v>
      </c>
      <c r="AW50" s="62">
        <v>0.01</v>
      </c>
      <c r="AX50" s="62" t="s">
        <v>73</v>
      </c>
      <c r="AY50" s="62" t="s">
        <v>74</v>
      </c>
      <c r="AZ50" s="62" t="s">
        <v>74</v>
      </c>
      <c r="BA50" s="62">
        <v>0.01</v>
      </c>
      <c r="BB50" s="62" t="s">
        <v>73</v>
      </c>
      <c r="BC50" s="62" t="s">
        <v>74</v>
      </c>
      <c r="BD50" s="62">
        <v>0.03</v>
      </c>
      <c r="BE50" s="62">
        <v>0.02</v>
      </c>
      <c r="BF50" s="62">
        <v>0.02</v>
      </c>
      <c r="BG50" s="62">
        <v>0.11</v>
      </c>
      <c r="BH50" s="62">
        <v>0.05</v>
      </c>
      <c r="BI50" s="62">
        <v>7.0000000000000007E-2</v>
      </c>
      <c r="BJ50" s="62">
        <v>0.04</v>
      </c>
      <c r="BK50" s="62">
        <v>0.01</v>
      </c>
      <c r="BL50" s="62">
        <v>0.02</v>
      </c>
      <c r="BM50" s="62">
        <v>0.02</v>
      </c>
      <c r="BN50" s="62">
        <v>0.01</v>
      </c>
      <c r="BO50" s="62">
        <v>0.01</v>
      </c>
    </row>
    <row r="51" spans="1:67" x14ac:dyDescent="0.25">
      <c r="A51">
        <v>334</v>
      </c>
      <c r="B51" s="62">
        <v>640</v>
      </c>
      <c r="C51" s="62">
        <v>2350</v>
      </c>
      <c r="D51" s="62">
        <v>2990</v>
      </c>
      <c r="E51" s="62">
        <v>0.89</v>
      </c>
      <c r="F51" s="62">
        <v>0.93</v>
      </c>
      <c r="G51" s="62">
        <v>0.92</v>
      </c>
      <c r="H51" s="62">
        <v>0.87</v>
      </c>
      <c r="I51" s="62">
        <v>0.92</v>
      </c>
      <c r="J51" s="62">
        <v>0.91</v>
      </c>
      <c r="K51" s="62">
        <v>0.42</v>
      </c>
      <c r="L51" s="62">
        <v>0.28999999999999998</v>
      </c>
      <c r="M51" s="62">
        <v>0.32</v>
      </c>
      <c r="N51" s="62">
        <v>0</v>
      </c>
      <c r="O51" s="62">
        <v>0.01</v>
      </c>
      <c r="P51" s="62">
        <v>0.01</v>
      </c>
      <c r="Q51" s="62">
        <v>7.0000000000000007E-2</v>
      </c>
      <c r="R51" s="62">
        <v>0.04</v>
      </c>
      <c r="S51" s="62">
        <v>0.04</v>
      </c>
      <c r="T51" s="62">
        <v>0.26</v>
      </c>
      <c r="U51" s="62">
        <v>0.36</v>
      </c>
      <c r="V51" s="62">
        <v>0.34</v>
      </c>
      <c r="W51" s="62">
        <v>0.12</v>
      </c>
      <c r="X51" s="62">
        <v>0.22</v>
      </c>
      <c r="Y51" s="62">
        <v>0.2</v>
      </c>
      <c r="Z51" s="62">
        <v>0</v>
      </c>
      <c r="AA51" s="62">
        <v>0</v>
      </c>
      <c r="AB51" s="62">
        <v>0</v>
      </c>
      <c r="AC51" s="62">
        <v>0</v>
      </c>
      <c r="AD51" s="62">
        <v>0</v>
      </c>
      <c r="AE51" s="62">
        <v>0</v>
      </c>
      <c r="AF51" s="62">
        <v>0</v>
      </c>
      <c r="AG51" s="62" t="s">
        <v>74</v>
      </c>
      <c r="AH51" s="62" t="s">
        <v>74</v>
      </c>
      <c r="AI51" s="62">
        <v>0.06</v>
      </c>
      <c r="AJ51" s="62">
        <v>0.05</v>
      </c>
      <c r="AK51" s="62">
        <v>0.05</v>
      </c>
      <c r="AL51" s="62">
        <v>0</v>
      </c>
      <c r="AM51" s="62">
        <v>0</v>
      </c>
      <c r="AN51" s="62">
        <v>0</v>
      </c>
      <c r="AO51" s="62" t="s">
        <v>73</v>
      </c>
      <c r="AP51" s="62" t="s">
        <v>74</v>
      </c>
      <c r="AQ51" s="62" t="s">
        <v>74</v>
      </c>
      <c r="AR51" s="62">
        <v>0.02</v>
      </c>
      <c r="AS51" s="62">
        <v>0.01</v>
      </c>
      <c r="AT51" s="62">
        <v>0.01</v>
      </c>
      <c r="AU51" s="62">
        <v>0.01</v>
      </c>
      <c r="AV51" s="62" t="s">
        <v>74</v>
      </c>
      <c r="AW51" s="62">
        <v>0.01</v>
      </c>
      <c r="AX51" s="62" t="s">
        <v>73</v>
      </c>
      <c r="AY51" s="62" t="s">
        <v>73</v>
      </c>
      <c r="AZ51" s="62" t="s">
        <v>74</v>
      </c>
      <c r="BA51" s="62">
        <v>0</v>
      </c>
      <c r="BB51" s="62" t="s">
        <v>73</v>
      </c>
      <c r="BC51" s="62" t="s">
        <v>73</v>
      </c>
      <c r="BD51" s="62" t="s">
        <v>73</v>
      </c>
      <c r="BE51" s="62" t="s">
        <v>74</v>
      </c>
      <c r="BF51" s="62">
        <v>0.01</v>
      </c>
      <c r="BG51" s="62">
        <v>0.08</v>
      </c>
      <c r="BH51" s="62">
        <v>0.04</v>
      </c>
      <c r="BI51" s="62">
        <v>0.05</v>
      </c>
      <c r="BJ51" s="62">
        <v>0.02</v>
      </c>
      <c r="BK51" s="62">
        <v>0.01</v>
      </c>
      <c r="BL51" s="62">
        <v>0.01</v>
      </c>
      <c r="BM51" s="62">
        <v>0.01</v>
      </c>
      <c r="BN51" s="62">
        <v>0.02</v>
      </c>
      <c r="BO51" s="62">
        <v>0.01</v>
      </c>
    </row>
    <row r="52" spans="1:67" x14ac:dyDescent="0.25">
      <c r="A52">
        <v>335</v>
      </c>
      <c r="B52" s="62">
        <v>1140</v>
      </c>
      <c r="C52" s="62">
        <v>2270</v>
      </c>
      <c r="D52" s="62">
        <v>3410</v>
      </c>
      <c r="E52" s="62">
        <v>0.83</v>
      </c>
      <c r="F52" s="62">
        <v>0.94</v>
      </c>
      <c r="G52" s="62">
        <v>0.91</v>
      </c>
      <c r="H52" s="62">
        <v>0.8</v>
      </c>
      <c r="I52" s="62">
        <v>0.92</v>
      </c>
      <c r="J52" s="62">
        <v>0.88</v>
      </c>
      <c r="K52" s="62">
        <v>0.33</v>
      </c>
      <c r="L52" s="62">
        <v>0.28000000000000003</v>
      </c>
      <c r="M52" s="62">
        <v>0.3</v>
      </c>
      <c r="N52" s="62">
        <v>0</v>
      </c>
      <c r="O52" s="62" t="s">
        <v>74</v>
      </c>
      <c r="P52" s="62" t="s">
        <v>74</v>
      </c>
      <c r="Q52" s="62">
        <v>0.05</v>
      </c>
      <c r="R52" s="62">
        <v>0.04</v>
      </c>
      <c r="S52" s="62">
        <v>0.05</v>
      </c>
      <c r="T52" s="62">
        <v>0.4</v>
      </c>
      <c r="U52" s="62">
        <v>0.59</v>
      </c>
      <c r="V52" s="62">
        <v>0.53</v>
      </c>
      <c r="W52" s="62" t="s">
        <v>73</v>
      </c>
      <c r="X52" s="62" t="s">
        <v>73</v>
      </c>
      <c r="Y52" s="62" t="s">
        <v>73</v>
      </c>
      <c r="Z52" s="62">
        <v>0</v>
      </c>
      <c r="AA52" s="62">
        <v>0</v>
      </c>
      <c r="AB52" s="62">
        <v>0</v>
      </c>
      <c r="AC52" s="62">
        <v>0</v>
      </c>
      <c r="AD52" s="62">
        <v>0</v>
      </c>
      <c r="AE52" s="62">
        <v>0</v>
      </c>
      <c r="AF52" s="62">
        <v>0</v>
      </c>
      <c r="AG52" s="62" t="s">
        <v>73</v>
      </c>
      <c r="AH52" s="62" t="s">
        <v>73</v>
      </c>
      <c r="AI52" s="62">
        <v>0.05</v>
      </c>
      <c r="AJ52" s="62">
        <v>0.06</v>
      </c>
      <c r="AK52" s="62">
        <v>0.06</v>
      </c>
      <c r="AL52" s="62">
        <v>0</v>
      </c>
      <c r="AM52" s="62">
        <v>0</v>
      </c>
      <c r="AN52" s="62">
        <v>0</v>
      </c>
      <c r="AO52" s="62">
        <v>0.01</v>
      </c>
      <c r="AP52" s="62">
        <v>0.01</v>
      </c>
      <c r="AQ52" s="62">
        <v>0.01</v>
      </c>
      <c r="AR52" s="62">
        <v>0.01</v>
      </c>
      <c r="AS52" s="62">
        <v>0.01</v>
      </c>
      <c r="AT52" s="62">
        <v>0.01</v>
      </c>
      <c r="AU52" s="62">
        <v>0.01</v>
      </c>
      <c r="AV52" s="62">
        <v>0.01</v>
      </c>
      <c r="AW52" s="62">
        <v>0.01</v>
      </c>
      <c r="AX52" s="62" t="s">
        <v>73</v>
      </c>
      <c r="AY52" s="62" t="s">
        <v>73</v>
      </c>
      <c r="AZ52" s="62" t="s">
        <v>73</v>
      </c>
      <c r="BA52" s="62" t="s">
        <v>73</v>
      </c>
      <c r="BB52" s="62">
        <v>0</v>
      </c>
      <c r="BC52" s="62" t="s">
        <v>73</v>
      </c>
      <c r="BD52" s="62">
        <v>0.03</v>
      </c>
      <c r="BE52" s="62">
        <v>0.01</v>
      </c>
      <c r="BF52" s="62">
        <v>0.02</v>
      </c>
      <c r="BG52" s="62">
        <v>0.09</v>
      </c>
      <c r="BH52" s="62">
        <v>0.03</v>
      </c>
      <c r="BI52" s="62">
        <v>0.05</v>
      </c>
      <c r="BJ52" s="62">
        <v>0.06</v>
      </c>
      <c r="BK52" s="62">
        <v>0.01</v>
      </c>
      <c r="BL52" s="62">
        <v>0.03</v>
      </c>
      <c r="BM52" s="62">
        <v>0.02</v>
      </c>
      <c r="BN52" s="62">
        <v>0.01</v>
      </c>
      <c r="BO52" s="62">
        <v>0.02</v>
      </c>
    </row>
    <row r="53" spans="1:67" x14ac:dyDescent="0.25">
      <c r="A53">
        <v>336</v>
      </c>
      <c r="B53" s="62">
        <v>1050</v>
      </c>
      <c r="C53" s="62">
        <v>1540</v>
      </c>
      <c r="D53" s="62">
        <v>2600</v>
      </c>
      <c r="E53" s="62">
        <v>0.85</v>
      </c>
      <c r="F53" s="62">
        <v>0.94</v>
      </c>
      <c r="G53" s="62">
        <v>0.91</v>
      </c>
      <c r="H53" s="62">
        <v>0.82</v>
      </c>
      <c r="I53" s="62">
        <v>0.92</v>
      </c>
      <c r="J53" s="62">
        <v>0.88</v>
      </c>
      <c r="K53" s="62">
        <v>0.33</v>
      </c>
      <c r="L53" s="62">
        <v>0.24</v>
      </c>
      <c r="M53" s="62">
        <v>0.28000000000000003</v>
      </c>
      <c r="N53" s="62" t="s">
        <v>73</v>
      </c>
      <c r="O53" s="62" t="s">
        <v>73</v>
      </c>
      <c r="P53" s="62" t="s">
        <v>73</v>
      </c>
      <c r="Q53" s="62">
        <v>0.05</v>
      </c>
      <c r="R53" s="62">
        <v>0.02</v>
      </c>
      <c r="S53" s="62">
        <v>0.04</v>
      </c>
      <c r="T53" s="62">
        <v>0.43</v>
      </c>
      <c r="U53" s="62">
        <v>0.62</v>
      </c>
      <c r="V53" s="62">
        <v>0.54</v>
      </c>
      <c r="W53" s="62" t="s">
        <v>73</v>
      </c>
      <c r="X53" s="62">
        <v>0.02</v>
      </c>
      <c r="Y53" s="62">
        <v>0.01</v>
      </c>
      <c r="Z53" s="62">
        <v>0</v>
      </c>
      <c r="AA53" s="62" t="s">
        <v>73</v>
      </c>
      <c r="AB53" s="62" t="s">
        <v>73</v>
      </c>
      <c r="AC53" s="62">
        <v>0</v>
      </c>
      <c r="AD53" s="62">
        <v>0</v>
      </c>
      <c r="AE53" s="62">
        <v>0</v>
      </c>
      <c r="AF53" s="62" t="s">
        <v>73</v>
      </c>
      <c r="AG53" s="62">
        <v>0</v>
      </c>
      <c r="AH53" s="62" t="s">
        <v>73</v>
      </c>
      <c r="AI53" s="62">
        <v>0.06</v>
      </c>
      <c r="AJ53" s="62">
        <v>0.05</v>
      </c>
      <c r="AK53" s="62">
        <v>0.06</v>
      </c>
      <c r="AL53" s="62">
        <v>0</v>
      </c>
      <c r="AM53" s="62">
        <v>0</v>
      </c>
      <c r="AN53" s="62">
        <v>0</v>
      </c>
      <c r="AO53" s="62">
        <v>0.01</v>
      </c>
      <c r="AP53" s="62">
        <v>0.01</v>
      </c>
      <c r="AQ53" s="62">
        <v>0.01</v>
      </c>
      <c r="AR53" s="62">
        <v>0.01</v>
      </c>
      <c r="AS53" s="62">
        <v>0.01</v>
      </c>
      <c r="AT53" s="62">
        <v>0.01</v>
      </c>
      <c r="AU53" s="62" t="s">
        <v>73</v>
      </c>
      <c r="AV53" s="62">
        <v>0.01</v>
      </c>
      <c r="AW53" s="62">
        <v>0.01</v>
      </c>
      <c r="AX53" s="62" t="s">
        <v>73</v>
      </c>
      <c r="AY53" s="62" t="s">
        <v>73</v>
      </c>
      <c r="AZ53" s="62" t="s">
        <v>74</v>
      </c>
      <c r="BA53" s="62" t="s">
        <v>73</v>
      </c>
      <c r="BB53" s="62" t="s">
        <v>73</v>
      </c>
      <c r="BC53" s="62" t="s">
        <v>74</v>
      </c>
      <c r="BD53" s="62">
        <v>0.02</v>
      </c>
      <c r="BE53" s="62">
        <v>0.01</v>
      </c>
      <c r="BF53" s="62">
        <v>0.01</v>
      </c>
      <c r="BG53" s="62">
        <v>0.09</v>
      </c>
      <c r="BH53" s="62">
        <v>0.04</v>
      </c>
      <c r="BI53" s="62">
        <v>0.06</v>
      </c>
      <c r="BJ53" s="62">
        <v>0.03</v>
      </c>
      <c r="BK53" s="62">
        <v>0.01</v>
      </c>
      <c r="BL53" s="62">
        <v>0.02</v>
      </c>
      <c r="BM53" s="62">
        <v>0.02</v>
      </c>
      <c r="BN53" s="62">
        <v>0.01</v>
      </c>
      <c r="BO53" s="62">
        <v>0.02</v>
      </c>
    </row>
    <row r="54" spans="1:67" x14ac:dyDescent="0.25">
      <c r="A54">
        <v>340</v>
      </c>
      <c r="B54" s="62">
        <v>700</v>
      </c>
      <c r="C54" s="62">
        <v>650</v>
      </c>
      <c r="D54" s="62">
        <v>1350</v>
      </c>
      <c r="E54" s="62">
        <v>0.81</v>
      </c>
      <c r="F54" s="62">
        <v>0.9</v>
      </c>
      <c r="G54" s="62">
        <v>0.85</v>
      </c>
      <c r="H54" s="62">
        <v>0.76</v>
      </c>
      <c r="I54" s="62">
        <v>0.86</v>
      </c>
      <c r="J54" s="62">
        <v>0.81</v>
      </c>
      <c r="K54" s="62">
        <v>0.55000000000000004</v>
      </c>
      <c r="L54" s="62">
        <v>0.49</v>
      </c>
      <c r="M54" s="62">
        <v>0.52</v>
      </c>
      <c r="N54" s="62">
        <v>0</v>
      </c>
      <c r="O54" s="62">
        <v>0</v>
      </c>
      <c r="P54" s="62">
        <v>0</v>
      </c>
      <c r="Q54" s="62">
        <v>0.08</v>
      </c>
      <c r="R54" s="62">
        <v>0.06</v>
      </c>
      <c r="S54" s="62">
        <v>7.0000000000000007E-2</v>
      </c>
      <c r="T54" s="62">
        <v>0.08</v>
      </c>
      <c r="U54" s="62">
        <v>0.14000000000000001</v>
      </c>
      <c r="V54" s="62">
        <v>0.11</v>
      </c>
      <c r="W54" s="62">
        <v>0.05</v>
      </c>
      <c r="X54" s="62">
        <v>0.17</v>
      </c>
      <c r="Y54" s="62">
        <v>0.11</v>
      </c>
      <c r="Z54" s="62">
        <v>0</v>
      </c>
      <c r="AA54" s="62">
        <v>0</v>
      </c>
      <c r="AB54" s="62">
        <v>0</v>
      </c>
      <c r="AC54" s="62" t="s">
        <v>73</v>
      </c>
      <c r="AD54" s="62" t="s">
        <v>73</v>
      </c>
      <c r="AE54" s="62" t="s">
        <v>73</v>
      </c>
      <c r="AF54" s="62">
        <v>0</v>
      </c>
      <c r="AG54" s="62">
        <v>0</v>
      </c>
      <c r="AH54" s="62">
        <v>0</v>
      </c>
      <c r="AI54" s="62">
        <v>0.08</v>
      </c>
      <c r="AJ54" s="62">
        <v>0.08</v>
      </c>
      <c r="AK54" s="62">
        <v>0.08</v>
      </c>
      <c r="AL54" s="62" t="s">
        <v>73</v>
      </c>
      <c r="AM54" s="62">
        <v>0</v>
      </c>
      <c r="AN54" s="62" t="s">
        <v>73</v>
      </c>
      <c r="AO54" s="62" t="s">
        <v>73</v>
      </c>
      <c r="AP54" s="62">
        <v>0</v>
      </c>
      <c r="AQ54" s="62" t="s">
        <v>73</v>
      </c>
      <c r="AR54" s="62">
        <v>0.02</v>
      </c>
      <c r="AS54" s="62">
        <v>0.02</v>
      </c>
      <c r="AT54" s="62">
        <v>0.02</v>
      </c>
      <c r="AU54" s="62">
        <v>0.01</v>
      </c>
      <c r="AV54" s="62">
        <v>0.01</v>
      </c>
      <c r="AW54" s="62">
        <v>0.01</v>
      </c>
      <c r="AX54" s="62" t="s">
        <v>73</v>
      </c>
      <c r="AY54" s="62" t="s">
        <v>73</v>
      </c>
      <c r="AZ54" s="62" t="s">
        <v>73</v>
      </c>
      <c r="BA54" s="62" t="s">
        <v>73</v>
      </c>
      <c r="BB54" s="62" t="s">
        <v>73</v>
      </c>
      <c r="BC54" s="62">
        <v>0.01</v>
      </c>
      <c r="BD54" s="62">
        <v>0.03</v>
      </c>
      <c r="BE54" s="62">
        <v>0.02</v>
      </c>
      <c r="BF54" s="62">
        <v>0.02</v>
      </c>
      <c r="BG54" s="62">
        <v>0.11</v>
      </c>
      <c r="BH54" s="62">
        <v>7.0000000000000007E-2</v>
      </c>
      <c r="BI54" s="62">
        <v>0.09</v>
      </c>
      <c r="BJ54" s="62">
        <v>0.05</v>
      </c>
      <c r="BK54" s="62">
        <v>0.02</v>
      </c>
      <c r="BL54" s="62">
        <v>0.03</v>
      </c>
      <c r="BM54" s="62">
        <v>0.03</v>
      </c>
      <c r="BN54" s="62">
        <v>0.01</v>
      </c>
      <c r="BO54" s="62">
        <v>0.02</v>
      </c>
    </row>
    <row r="55" spans="1:67" x14ac:dyDescent="0.25">
      <c r="A55">
        <v>341</v>
      </c>
      <c r="B55" s="62">
        <v>2140</v>
      </c>
      <c r="C55" s="62">
        <v>2830</v>
      </c>
      <c r="D55" s="62">
        <v>4970</v>
      </c>
      <c r="E55" s="62">
        <v>0.84</v>
      </c>
      <c r="F55" s="62">
        <v>0.95</v>
      </c>
      <c r="G55" s="62">
        <v>0.91</v>
      </c>
      <c r="H55" s="62">
        <v>0.81</v>
      </c>
      <c r="I55" s="62">
        <v>0.93</v>
      </c>
      <c r="J55" s="62">
        <v>0.88</v>
      </c>
      <c r="K55" s="62">
        <v>0.28000000000000003</v>
      </c>
      <c r="L55" s="62">
        <v>0.19</v>
      </c>
      <c r="M55" s="62">
        <v>0.23</v>
      </c>
      <c r="N55" s="62" t="s">
        <v>73</v>
      </c>
      <c r="O55" s="62" t="s">
        <v>73</v>
      </c>
      <c r="P55" s="62" t="s">
        <v>73</v>
      </c>
      <c r="Q55" s="62">
        <v>0.06</v>
      </c>
      <c r="R55" s="62">
        <v>0.04</v>
      </c>
      <c r="S55" s="62">
        <v>0.05</v>
      </c>
      <c r="T55" s="62">
        <v>0.45</v>
      </c>
      <c r="U55" s="62">
        <v>0.67</v>
      </c>
      <c r="V55" s="62">
        <v>0.57999999999999996</v>
      </c>
      <c r="W55" s="62">
        <v>0.01</v>
      </c>
      <c r="X55" s="62">
        <v>0.03</v>
      </c>
      <c r="Y55" s="62">
        <v>0.02</v>
      </c>
      <c r="Z55" s="62">
        <v>0</v>
      </c>
      <c r="AA55" s="62">
        <v>0</v>
      </c>
      <c r="AB55" s="62">
        <v>0</v>
      </c>
      <c r="AC55" s="62" t="s">
        <v>74</v>
      </c>
      <c r="AD55" s="62" t="s">
        <v>74</v>
      </c>
      <c r="AE55" s="62" t="s">
        <v>74</v>
      </c>
      <c r="AF55" s="62">
        <v>0</v>
      </c>
      <c r="AG55" s="62">
        <v>0</v>
      </c>
      <c r="AH55" s="62">
        <v>0</v>
      </c>
      <c r="AI55" s="62">
        <v>0.06</v>
      </c>
      <c r="AJ55" s="62">
        <v>0.06</v>
      </c>
      <c r="AK55" s="62">
        <v>0.06</v>
      </c>
      <c r="AL55" s="62">
        <v>0</v>
      </c>
      <c r="AM55" s="62">
        <v>0</v>
      </c>
      <c r="AN55" s="62">
        <v>0</v>
      </c>
      <c r="AO55" s="62">
        <v>0.01</v>
      </c>
      <c r="AP55" s="62" t="s">
        <v>74</v>
      </c>
      <c r="AQ55" s="62">
        <v>0.01</v>
      </c>
      <c r="AR55" s="62">
        <v>0.01</v>
      </c>
      <c r="AS55" s="62">
        <v>0.01</v>
      </c>
      <c r="AT55" s="62">
        <v>0.01</v>
      </c>
      <c r="AU55" s="62">
        <v>0.01</v>
      </c>
      <c r="AV55" s="62" t="s">
        <v>74</v>
      </c>
      <c r="AW55" s="62">
        <v>0.01</v>
      </c>
      <c r="AX55" s="62" t="s">
        <v>73</v>
      </c>
      <c r="AY55" s="62" t="s">
        <v>73</v>
      </c>
      <c r="AZ55" s="62" t="s">
        <v>74</v>
      </c>
      <c r="BA55" s="62" t="s">
        <v>74</v>
      </c>
      <c r="BB55" s="62" t="s">
        <v>73</v>
      </c>
      <c r="BC55" s="62" t="s">
        <v>74</v>
      </c>
      <c r="BD55" s="62">
        <v>0.02</v>
      </c>
      <c r="BE55" s="62">
        <v>0.01</v>
      </c>
      <c r="BF55" s="62">
        <v>0.01</v>
      </c>
      <c r="BG55" s="62">
        <v>0.1</v>
      </c>
      <c r="BH55" s="62">
        <v>0.03</v>
      </c>
      <c r="BI55" s="62">
        <v>0.06</v>
      </c>
      <c r="BJ55" s="62">
        <v>0.04</v>
      </c>
      <c r="BK55" s="62">
        <v>0.01</v>
      </c>
      <c r="BL55" s="62">
        <v>0.02</v>
      </c>
      <c r="BM55" s="62">
        <v>0.02</v>
      </c>
      <c r="BN55" s="62">
        <v>0.01</v>
      </c>
      <c r="BO55" s="62">
        <v>0.01</v>
      </c>
    </row>
    <row r="56" spans="1:67" x14ac:dyDescent="0.25">
      <c r="A56">
        <v>342</v>
      </c>
      <c r="B56" s="62">
        <v>560</v>
      </c>
      <c r="C56" s="62">
        <v>1340</v>
      </c>
      <c r="D56" s="62">
        <v>1910</v>
      </c>
      <c r="E56" s="62">
        <v>0.84</v>
      </c>
      <c r="F56" s="62">
        <v>0.94</v>
      </c>
      <c r="G56" s="62">
        <v>0.91</v>
      </c>
      <c r="H56" s="62">
        <v>0.81</v>
      </c>
      <c r="I56" s="62">
        <v>0.92</v>
      </c>
      <c r="J56" s="62">
        <v>0.89</v>
      </c>
      <c r="K56" s="62">
        <v>0.43</v>
      </c>
      <c r="L56" s="62">
        <v>0.23</v>
      </c>
      <c r="M56" s="62">
        <v>0.28999999999999998</v>
      </c>
      <c r="N56" s="62">
        <v>0</v>
      </c>
      <c r="O56" s="62" t="s">
        <v>73</v>
      </c>
      <c r="P56" s="62" t="s">
        <v>73</v>
      </c>
      <c r="Q56" s="62">
        <v>0.06</v>
      </c>
      <c r="R56" s="62">
        <v>0.03</v>
      </c>
      <c r="S56" s="62">
        <v>0.04</v>
      </c>
      <c r="T56" s="62">
        <v>0.21</v>
      </c>
      <c r="U56" s="62">
        <v>0.31</v>
      </c>
      <c r="V56" s="62">
        <v>0.28000000000000003</v>
      </c>
      <c r="W56" s="62">
        <v>0.1</v>
      </c>
      <c r="X56" s="62">
        <v>0.34</v>
      </c>
      <c r="Y56" s="62">
        <v>0.27</v>
      </c>
      <c r="Z56" s="62">
        <v>0</v>
      </c>
      <c r="AA56" s="62">
        <v>0</v>
      </c>
      <c r="AB56" s="62">
        <v>0</v>
      </c>
      <c r="AC56" s="62">
        <v>0</v>
      </c>
      <c r="AD56" s="62" t="s">
        <v>73</v>
      </c>
      <c r="AE56" s="62" t="s">
        <v>73</v>
      </c>
      <c r="AF56" s="62">
        <v>0</v>
      </c>
      <c r="AG56" s="62">
        <v>0</v>
      </c>
      <c r="AH56" s="62">
        <v>0</v>
      </c>
      <c r="AI56" s="62">
        <v>0.05</v>
      </c>
      <c r="AJ56" s="62">
        <v>0.05</v>
      </c>
      <c r="AK56" s="62">
        <v>0.05</v>
      </c>
      <c r="AL56" s="62">
        <v>0</v>
      </c>
      <c r="AM56" s="62">
        <v>0</v>
      </c>
      <c r="AN56" s="62">
        <v>0</v>
      </c>
      <c r="AO56" s="62" t="s">
        <v>73</v>
      </c>
      <c r="AP56" s="62" t="s">
        <v>73</v>
      </c>
      <c r="AQ56" s="62" t="s">
        <v>74</v>
      </c>
      <c r="AR56" s="62" t="s">
        <v>73</v>
      </c>
      <c r="AS56" s="62">
        <v>0.01</v>
      </c>
      <c r="AT56" s="62">
        <v>0.01</v>
      </c>
      <c r="AU56" s="62" t="s">
        <v>73</v>
      </c>
      <c r="AV56" s="62">
        <v>0.01</v>
      </c>
      <c r="AW56" s="62">
        <v>0.01</v>
      </c>
      <c r="AX56" s="62" t="s">
        <v>73</v>
      </c>
      <c r="AY56" s="62" t="s">
        <v>73</v>
      </c>
      <c r="AZ56" s="62" t="s">
        <v>74</v>
      </c>
      <c r="BA56" s="62">
        <v>0</v>
      </c>
      <c r="BB56" s="62" t="s">
        <v>73</v>
      </c>
      <c r="BC56" s="62" t="s">
        <v>73</v>
      </c>
      <c r="BD56" s="62">
        <v>0.02</v>
      </c>
      <c r="BE56" s="62">
        <v>0.01</v>
      </c>
      <c r="BF56" s="62">
        <v>0.01</v>
      </c>
      <c r="BG56" s="62">
        <v>0.1</v>
      </c>
      <c r="BH56" s="62">
        <v>0.04</v>
      </c>
      <c r="BI56" s="62">
        <v>0.06</v>
      </c>
      <c r="BJ56" s="62">
        <v>0.05</v>
      </c>
      <c r="BK56" s="62">
        <v>0.01</v>
      </c>
      <c r="BL56" s="62">
        <v>0.02</v>
      </c>
      <c r="BM56" s="62">
        <v>0.01</v>
      </c>
      <c r="BN56" s="62">
        <v>0.01</v>
      </c>
      <c r="BO56" s="62">
        <v>0.01</v>
      </c>
    </row>
    <row r="57" spans="1:67" x14ac:dyDescent="0.25">
      <c r="A57">
        <v>343</v>
      </c>
      <c r="B57" s="62">
        <v>880</v>
      </c>
      <c r="C57" s="62">
        <v>2540</v>
      </c>
      <c r="D57" s="62">
        <v>3410</v>
      </c>
      <c r="E57" s="62">
        <v>0.85</v>
      </c>
      <c r="F57" s="62">
        <v>0.95</v>
      </c>
      <c r="G57" s="62">
        <v>0.92</v>
      </c>
      <c r="H57" s="62">
        <v>0.81</v>
      </c>
      <c r="I57" s="62">
        <v>0.93</v>
      </c>
      <c r="J57" s="62">
        <v>0.9</v>
      </c>
      <c r="K57" s="62">
        <v>0.42</v>
      </c>
      <c r="L57" s="62">
        <v>0.27</v>
      </c>
      <c r="M57" s="62">
        <v>0.31</v>
      </c>
      <c r="N57" s="62">
        <v>0</v>
      </c>
      <c r="O57" s="62" t="s">
        <v>73</v>
      </c>
      <c r="P57" s="62" t="s">
        <v>73</v>
      </c>
      <c r="Q57" s="62">
        <v>0.05</v>
      </c>
      <c r="R57" s="62">
        <v>0.03</v>
      </c>
      <c r="S57" s="62">
        <v>0.04</v>
      </c>
      <c r="T57" s="62">
        <v>0.26</v>
      </c>
      <c r="U57" s="62">
        <v>0.46</v>
      </c>
      <c r="V57" s="62">
        <v>0.41</v>
      </c>
      <c r="W57" s="62">
        <v>7.0000000000000007E-2</v>
      </c>
      <c r="X57" s="62">
        <v>0.16</v>
      </c>
      <c r="Y57" s="62">
        <v>0.14000000000000001</v>
      </c>
      <c r="Z57" s="62">
        <v>0</v>
      </c>
      <c r="AA57" s="62">
        <v>0</v>
      </c>
      <c r="AB57" s="62">
        <v>0</v>
      </c>
      <c r="AC57" s="62" t="s">
        <v>73</v>
      </c>
      <c r="AD57" s="62" t="s">
        <v>73</v>
      </c>
      <c r="AE57" s="62" t="s">
        <v>73</v>
      </c>
      <c r="AF57" s="62">
        <v>0</v>
      </c>
      <c r="AG57" s="62" t="s">
        <v>73</v>
      </c>
      <c r="AH57" s="62" t="s">
        <v>73</v>
      </c>
      <c r="AI57" s="62">
        <v>0.06</v>
      </c>
      <c r="AJ57" s="62">
        <v>0.06</v>
      </c>
      <c r="AK57" s="62">
        <v>0.06</v>
      </c>
      <c r="AL57" s="62">
        <v>0</v>
      </c>
      <c r="AM57" s="62">
        <v>0</v>
      </c>
      <c r="AN57" s="62">
        <v>0</v>
      </c>
      <c r="AO57" s="62">
        <v>0.01</v>
      </c>
      <c r="AP57" s="62" t="s">
        <v>74</v>
      </c>
      <c r="AQ57" s="62">
        <v>0.01</v>
      </c>
      <c r="AR57" s="62">
        <v>0.02</v>
      </c>
      <c r="AS57" s="62" t="s">
        <v>74</v>
      </c>
      <c r="AT57" s="62">
        <v>0.01</v>
      </c>
      <c r="AU57" s="62">
        <v>0.01</v>
      </c>
      <c r="AV57" s="62" t="s">
        <v>74</v>
      </c>
      <c r="AW57" s="62" t="s">
        <v>74</v>
      </c>
      <c r="AX57" s="62" t="s">
        <v>73</v>
      </c>
      <c r="AY57" s="62" t="s">
        <v>73</v>
      </c>
      <c r="AZ57" s="62" t="s">
        <v>73</v>
      </c>
      <c r="BA57" s="62">
        <v>0.01</v>
      </c>
      <c r="BB57" s="62" t="s">
        <v>73</v>
      </c>
      <c r="BC57" s="62" t="s">
        <v>74</v>
      </c>
      <c r="BD57" s="62">
        <v>0.02</v>
      </c>
      <c r="BE57" s="62">
        <v>0.01</v>
      </c>
      <c r="BF57" s="62">
        <v>0.01</v>
      </c>
      <c r="BG57" s="62">
        <v>0.09</v>
      </c>
      <c r="BH57" s="62">
        <v>0.04</v>
      </c>
      <c r="BI57" s="62">
        <v>0.05</v>
      </c>
      <c r="BJ57" s="62">
        <v>0.04</v>
      </c>
      <c r="BK57" s="62">
        <v>0.01</v>
      </c>
      <c r="BL57" s="62">
        <v>0.02</v>
      </c>
      <c r="BM57" s="62">
        <v>0.02</v>
      </c>
      <c r="BN57" s="62">
        <v>0.01</v>
      </c>
      <c r="BO57" s="62">
        <v>0.01</v>
      </c>
    </row>
    <row r="58" spans="1:67" x14ac:dyDescent="0.25">
      <c r="A58">
        <v>344</v>
      </c>
      <c r="B58" s="62">
        <v>1250</v>
      </c>
      <c r="C58" s="62">
        <v>2400</v>
      </c>
      <c r="D58" s="62">
        <v>3650</v>
      </c>
      <c r="E58" s="62">
        <v>0.85</v>
      </c>
      <c r="F58" s="62">
        <v>0.96</v>
      </c>
      <c r="G58" s="62">
        <v>0.92</v>
      </c>
      <c r="H58" s="62">
        <v>0.83</v>
      </c>
      <c r="I58" s="62">
        <v>0.95</v>
      </c>
      <c r="J58" s="62">
        <v>0.91</v>
      </c>
      <c r="K58" s="62">
        <v>0.28000000000000003</v>
      </c>
      <c r="L58" s="62">
        <v>0.14000000000000001</v>
      </c>
      <c r="M58" s="62">
        <v>0.19</v>
      </c>
      <c r="N58" s="62">
        <v>0</v>
      </c>
      <c r="O58" s="62">
        <v>0.01</v>
      </c>
      <c r="P58" s="62" t="s">
        <v>74</v>
      </c>
      <c r="Q58" s="62">
        <v>7.0000000000000007E-2</v>
      </c>
      <c r="R58" s="62">
        <v>0.03</v>
      </c>
      <c r="S58" s="62">
        <v>0.05</v>
      </c>
      <c r="T58" s="62">
        <v>0.34</v>
      </c>
      <c r="U58" s="62">
        <v>0.65</v>
      </c>
      <c r="V58" s="62">
        <v>0.54</v>
      </c>
      <c r="W58" s="62">
        <v>0.14000000000000001</v>
      </c>
      <c r="X58" s="62">
        <v>0.12</v>
      </c>
      <c r="Y58" s="62">
        <v>0.13</v>
      </c>
      <c r="Z58" s="62">
        <v>0</v>
      </c>
      <c r="AA58" s="62">
        <v>0</v>
      </c>
      <c r="AB58" s="62">
        <v>0</v>
      </c>
      <c r="AC58" s="62">
        <v>0</v>
      </c>
      <c r="AD58" s="62">
        <v>0</v>
      </c>
      <c r="AE58" s="62">
        <v>0</v>
      </c>
      <c r="AF58" s="62">
        <v>0</v>
      </c>
      <c r="AG58" s="62">
        <v>0</v>
      </c>
      <c r="AH58" s="62">
        <v>0</v>
      </c>
      <c r="AI58" s="62">
        <v>0.05</v>
      </c>
      <c r="AJ58" s="62">
        <v>0.05</v>
      </c>
      <c r="AK58" s="62">
        <v>0.05</v>
      </c>
      <c r="AL58" s="62">
        <v>0</v>
      </c>
      <c r="AM58" s="62">
        <v>0</v>
      </c>
      <c r="AN58" s="62">
        <v>0</v>
      </c>
      <c r="AO58" s="62">
        <v>0.01</v>
      </c>
      <c r="AP58" s="62" t="s">
        <v>74</v>
      </c>
      <c r="AQ58" s="62" t="s">
        <v>74</v>
      </c>
      <c r="AR58" s="62">
        <v>0.01</v>
      </c>
      <c r="AS58" s="62" t="s">
        <v>74</v>
      </c>
      <c r="AT58" s="62">
        <v>0.01</v>
      </c>
      <c r="AU58" s="62">
        <v>0.01</v>
      </c>
      <c r="AV58" s="62" t="s">
        <v>74</v>
      </c>
      <c r="AW58" s="62" t="s">
        <v>74</v>
      </c>
      <c r="AX58" s="62">
        <v>0</v>
      </c>
      <c r="AY58" s="62" t="s">
        <v>73</v>
      </c>
      <c r="AZ58" s="62" t="s">
        <v>73</v>
      </c>
      <c r="BA58" s="62" t="s">
        <v>73</v>
      </c>
      <c r="BB58" s="62">
        <v>0</v>
      </c>
      <c r="BC58" s="62" t="s">
        <v>73</v>
      </c>
      <c r="BD58" s="62">
        <v>0.02</v>
      </c>
      <c r="BE58" s="62" t="s">
        <v>74</v>
      </c>
      <c r="BF58" s="62">
        <v>0.01</v>
      </c>
      <c r="BG58" s="62">
        <v>0.1</v>
      </c>
      <c r="BH58" s="62">
        <v>0.03</v>
      </c>
      <c r="BI58" s="62">
        <v>0.05</v>
      </c>
      <c r="BJ58" s="62">
        <v>0.04</v>
      </c>
      <c r="BK58" s="62" t="s">
        <v>74</v>
      </c>
      <c r="BL58" s="62">
        <v>0.02</v>
      </c>
      <c r="BM58" s="62">
        <v>0.01</v>
      </c>
      <c r="BN58" s="62">
        <v>0.01</v>
      </c>
      <c r="BO58" s="62">
        <v>0.01</v>
      </c>
    </row>
    <row r="59" spans="1:67" x14ac:dyDescent="0.25">
      <c r="A59">
        <v>350</v>
      </c>
      <c r="B59" s="62">
        <v>1160</v>
      </c>
      <c r="C59" s="62">
        <v>2320</v>
      </c>
      <c r="D59" s="62">
        <v>3480</v>
      </c>
      <c r="E59" s="62">
        <v>0.86</v>
      </c>
      <c r="F59" s="62">
        <v>0.94</v>
      </c>
      <c r="G59" s="62">
        <v>0.91</v>
      </c>
      <c r="H59" s="62">
        <v>0.84</v>
      </c>
      <c r="I59" s="62">
        <v>0.92</v>
      </c>
      <c r="J59" s="62">
        <v>0.89</v>
      </c>
      <c r="K59" s="62">
        <v>0.42</v>
      </c>
      <c r="L59" s="62">
        <v>0.42</v>
      </c>
      <c r="M59" s="62">
        <v>0.42</v>
      </c>
      <c r="N59" s="62" t="s">
        <v>73</v>
      </c>
      <c r="O59" s="62">
        <v>0.01</v>
      </c>
      <c r="P59" s="62" t="s">
        <v>74</v>
      </c>
      <c r="Q59" s="62">
        <v>0.03</v>
      </c>
      <c r="R59" s="62">
        <v>0.03</v>
      </c>
      <c r="S59" s="62">
        <v>0.03</v>
      </c>
      <c r="T59" s="62">
        <v>0.15</v>
      </c>
      <c r="U59" s="62">
        <v>0.27</v>
      </c>
      <c r="V59" s="62">
        <v>0.23</v>
      </c>
      <c r="W59" s="62">
        <v>0.23</v>
      </c>
      <c r="X59" s="62">
        <v>0.19</v>
      </c>
      <c r="Y59" s="62">
        <v>0.2</v>
      </c>
      <c r="Z59" s="62">
        <v>0</v>
      </c>
      <c r="AA59" s="62">
        <v>0</v>
      </c>
      <c r="AB59" s="62">
        <v>0</v>
      </c>
      <c r="AC59" s="62">
        <v>0</v>
      </c>
      <c r="AD59" s="62">
        <v>0</v>
      </c>
      <c r="AE59" s="62">
        <v>0</v>
      </c>
      <c r="AF59" s="62" t="s">
        <v>73</v>
      </c>
      <c r="AG59" s="62" t="s">
        <v>73</v>
      </c>
      <c r="AH59" s="62" t="s">
        <v>73</v>
      </c>
      <c r="AI59" s="62">
        <v>0.04</v>
      </c>
      <c r="AJ59" s="62">
        <v>0.06</v>
      </c>
      <c r="AK59" s="62">
        <v>0.05</v>
      </c>
      <c r="AL59" s="62">
        <v>0</v>
      </c>
      <c r="AM59" s="62">
        <v>0</v>
      </c>
      <c r="AN59" s="62">
        <v>0</v>
      </c>
      <c r="AO59" s="62" t="s">
        <v>73</v>
      </c>
      <c r="AP59" s="62" t="s">
        <v>73</v>
      </c>
      <c r="AQ59" s="62" t="s">
        <v>74</v>
      </c>
      <c r="AR59" s="62">
        <v>0.01</v>
      </c>
      <c r="AS59" s="62">
        <v>0.01</v>
      </c>
      <c r="AT59" s="62">
        <v>0.01</v>
      </c>
      <c r="AU59" s="62">
        <v>0.01</v>
      </c>
      <c r="AV59" s="62">
        <v>0.01</v>
      </c>
      <c r="AW59" s="62">
        <v>0.01</v>
      </c>
      <c r="AX59" s="62" t="s">
        <v>73</v>
      </c>
      <c r="AY59" s="62" t="s">
        <v>74</v>
      </c>
      <c r="AZ59" s="62" t="s">
        <v>74</v>
      </c>
      <c r="BA59" s="62">
        <v>0</v>
      </c>
      <c r="BB59" s="62">
        <v>0</v>
      </c>
      <c r="BC59" s="62">
        <v>0</v>
      </c>
      <c r="BD59" s="62">
        <v>0.01</v>
      </c>
      <c r="BE59" s="62">
        <v>0.01</v>
      </c>
      <c r="BF59" s="62">
        <v>0.01</v>
      </c>
      <c r="BG59" s="62">
        <v>0.1</v>
      </c>
      <c r="BH59" s="62">
        <v>0.04</v>
      </c>
      <c r="BI59" s="62">
        <v>0.06</v>
      </c>
      <c r="BJ59" s="62">
        <v>0.03</v>
      </c>
      <c r="BK59" s="62">
        <v>0.01</v>
      </c>
      <c r="BL59" s="62">
        <v>0.02</v>
      </c>
      <c r="BM59" s="62">
        <v>0.02</v>
      </c>
      <c r="BN59" s="62">
        <v>0.01</v>
      </c>
      <c r="BO59" s="62">
        <v>0.01</v>
      </c>
    </row>
    <row r="60" spans="1:67" x14ac:dyDescent="0.25">
      <c r="A60">
        <v>351</v>
      </c>
      <c r="B60" s="62">
        <v>540</v>
      </c>
      <c r="C60" s="62">
        <v>1630</v>
      </c>
      <c r="D60" s="62">
        <v>2170</v>
      </c>
      <c r="E60" s="62">
        <v>0.84</v>
      </c>
      <c r="F60" s="62">
        <v>0.95</v>
      </c>
      <c r="G60" s="62">
        <v>0.92</v>
      </c>
      <c r="H60" s="62">
        <v>0.81</v>
      </c>
      <c r="I60" s="62">
        <v>0.93</v>
      </c>
      <c r="J60" s="62">
        <v>0.9</v>
      </c>
      <c r="K60" s="62">
        <v>0.61</v>
      </c>
      <c r="L60" s="62">
        <v>0.49</v>
      </c>
      <c r="M60" s="62">
        <v>0.52</v>
      </c>
      <c r="N60" s="62">
        <v>0</v>
      </c>
      <c r="O60" s="62" t="s">
        <v>73</v>
      </c>
      <c r="P60" s="62" t="s">
        <v>73</v>
      </c>
      <c r="Q60" s="62" t="s">
        <v>73</v>
      </c>
      <c r="R60" s="62">
        <v>0.03</v>
      </c>
      <c r="S60" s="62">
        <v>0.02</v>
      </c>
      <c r="T60" s="62">
        <v>0.03</v>
      </c>
      <c r="U60" s="62">
        <v>0.03</v>
      </c>
      <c r="V60" s="62">
        <v>0.03</v>
      </c>
      <c r="W60" s="62">
        <v>0.17</v>
      </c>
      <c r="X60" s="62">
        <v>0.39</v>
      </c>
      <c r="Y60" s="62">
        <v>0.33</v>
      </c>
      <c r="Z60" s="62">
        <v>0</v>
      </c>
      <c r="AA60" s="62">
        <v>0</v>
      </c>
      <c r="AB60" s="62">
        <v>0</v>
      </c>
      <c r="AC60" s="62">
        <v>0</v>
      </c>
      <c r="AD60" s="62">
        <v>0</v>
      </c>
      <c r="AE60" s="62">
        <v>0</v>
      </c>
      <c r="AF60" s="62">
        <v>0</v>
      </c>
      <c r="AG60" s="62">
        <v>0</v>
      </c>
      <c r="AH60" s="62">
        <v>0</v>
      </c>
      <c r="AI60" s="62">
        <v>0.04</v>
      </c>
      <c r="AJ60" s="62">
        <v>0.05</v>
      </c>
      <c r="AK60" s="62">
        <v>0.05</v>
      </c>
      <c r="AL60" s="62">
        <v>0</v>
      </c>
      <c r="AM60" s="62">
        <v>0</v>
      </c>
      <c r="AN60" s="62">
        <v>0</v>
      </c>
      <c r="AO60" s="62">
        <v>0</v>
      </c>
      <c r="AP60" s="62" t="s">
        <v>73</v>
      </c>
      <c r="AQ60" s="62" t="s">
        <v>73</v>
      </c>
      <c r="AR60" s="62">
        <v>0.02</v>
      </c>
      <c r="AS60" s="62">
        <v>0.01</v>
      </c>
      <c r="AT60" s="62">
        <v>0.01</v>
      </c>
      <c r="AU60" s="62">
        <v>0.02</v>
      </c>
      <c r="AV60" s="62">
        <v>0.01</v>
      </c>
      <c r="AW60" s="62">
        <v>0.01</v>
      </c>
      <c r="AX60" s="62" t="s">
        <v>73</v>
      </c>
      <c r="AY60" s="62" t="s">
        <v>73</v>
      </c>
      <c r="AZ60" s="62" t="s">
        <v>73</v>
      </c>
      <c r="BA60" s="62">
        <v>0</v>
      </c>
      <c r="BB60" s="62" t="s">
        <v>73</v>
      </c>
      <c r="BC60" s="62" t="s">
        <v>73</v>
      </c>
      <c r="BD60" s="62" t="s">
        <v>73</v>
      </c>
      <c r="BE60" s="62" t="s">
        <v>74</v>
      </c>
      <c r="BF60" s="62" t="s">
        <v>74</v>
      </c>
      <c r="BG60" s="62">
        <v>0.11</v>
      </c>
      <c r="BH60" s="62">
        <v>0.03</v>
      </c>
      <c r="BI60" s="62">
        <v>0.05</v>
      </c>
      <c r="BJ60" s="62">
        <v>0.04</v>
      </c>
      <c r="BK60" s="62">
        <v>0.01</v>
      </c>
      <c r="BL60" s="62">
        <v>0.02</v>
      </c>
      <c r="BM60" s="62">
        <v>0.01</v>
      </c>
      <c r="BN60" s="62">
        <v>0.01</v>
      </c>
      <c r="BO60" s="62">
        <v>0.01</v>
      </c>
    </row>
    <row r="61" spans="1:67" x14ac:dyDescent="0.25">
      <c r="A61">
        <v>352</v>
      </c>
      <c r="B61" s="62">
        <v>2470</v>
      </c>
      <c r="C61" s="62">
        <v>1910</v>
      </c>
      <c r="D61" s="62">
        <v>4390</v>
      </c>
      <c r="E61" s="62">
        <v>0.84</v>
      </c>
      <c r="F61" s="62">
        <v>0.92</v>
      </c>
      <c r="G61" s="62">
        <v>0.88</v>
      </c>
      <c r="H61" s="62">
        <v>0.81</v>
      </c>
      <c r="I61" s="62">
        <v>0.9</v>
      </c>
      <c r="J61" s="62">
        <v>0.85</v>
      </c>
      <c r="K61" s="62">
        <v>0.4</v>
      </c>
      <c r="L61" s="62">
        <v>0.27</v>
      </c>
      <c r="M61" s="62">
        <v>0.34</v>
      </c>
      <c r="N61" s="62" t="s">
        <v>73</v>
      </c>
      <c r="O61" s="62" t="s">
        <v>73</v>
      </c>
      <c r="P61" s="62" t="s">
        <v>74</v>
      </c>
      <c r="Q61" s="62">
        <v>0.04</v>
      </c>
      <c r="R61" s="62">
        <v>0.03</v>
      </c>
      <c r="S61" s="62">
        <v>0.04</v>
      </c>
      <c r="T61" s="62">
        <v>0.1</v>
      </c>
      <c r="U61" s="62">
        <v>0.18</v>
      </c>
      <c r="V61" s="62">
        <v>0.13</v>
      </c>
      <c r="W61" s="62">
        <v>0.27</v>
      </c>
      <c r="X61" s="62">
        <v>0.4</v>
      </c>
      <c r="Y61" s="62">
        <v>0.33</v>
      </c>
      <c r="Z61" s="62" t="s">
        <v>73</v>
      </c>
      <c r="AA61" s="62">
        <v>0</v>
      </c>
      <c r="AB61" s="62" t="s">
        <v>73</v>
      </c>
      <c r="AC61" s="62">
        <v>0</v>
      </c>
      <c r="AD61" s="62">
        <v>0</v>
      </c>
      <c r="AE61" s="62">
        <v>0</v>
      </c>
      <c r="AF61" s="62" t="s">
        <v>73</v>
      </c>
      <c r="AG61" s="62" t="s">
        <v>73</v>
      </c>
      <c r="AH61" s="62" t="s">
        <v>73</v>
      </c>
      <c r="AI61" s="62">
        <v>0.04</v>
      </c>
      <c r="AJ61" s="62">
        <v>0.05</v>
      </c>
      <c r="AK61" s="62">
        <v>0.04</v>
      </c>
      <c r="AL61" s="62">
        <v>0</v>
      </c>
      <c r="AM61" s="62" t="s">
        <v>73</v>
      </c>
      <c r="AN61" s="62" t="s">
        <v>73</v>
      </c>
      <c r="AO61" s="62" t="s">
        <v>74</v>
      </c>
      <c r="AP61" s="62" t="s">
        <v>73</v>
      </c>
      <c r="AQ61" s="62" t="s">
        <v>74</v>
      </c>
      <c r="AR61" s="62">
        <v>0.01</v>
      </c>
      <c r="AS61" s="62">
        <v>0.01</v>
      </c>
      <c r="AT61" s="62">
        <v>0.01</v>
      </c>
      <c r="AU61" s="62">
        <v>0.01</v>
      </c>
      <c r="AV61" s="62">
        <v>0.01</v>
      </c>
      <c r="AW61" s="62">
        <v>0.01</v>
      </c>
      <c r="AX61" s="62" t="s">
        <v>73</v>
      </c>
      <c r="AY61" s="62" t="s">
        <v>73</v>
      </c>
      <c r="AZ61" s="62" t="s">
        <v>74</v>
      </c>
      <c r="BA61" s="62" t="s">
        <v>74</v>
      </c>
      <c r="BB61" s="62" t="s">
        <v>73</v>
      </c>
      <c r="BC61" s="62" t="s">
        <v>74</v>
      </c>
      <c r="BD61" s="62">
        <v>0.02</v>
      </c>
      <c r="BE61" s="62">
        <v>0.01</v>
      </c>
      <c r="BF61" s="62">
        <v>0.01</v>
      </c>
      <c r="BG61" s="62">
        <v>0.1</v>
      </c>
      <c r="BH61" s="62">
        <v>0.06</v>
      </c>
      <c r="BI61" s="62">
        <v>0.08</v>
      </c>
      <c r="BJ61" s="62">
        <v>0.03</v>
      </c>
      <c r="BK61" s="62">
        <v>0.01</v>
      </c>
      <c r="BL61" s="62">
        <v>0.02</v>
      </c>
      <c r="BM61" s="62">
        <v>0.02</v>
      </c>
      <c r="BN61" s="62">
        <v>0.01</v>
      </c>
      <c r="BO61" s="62">
        <v>0.02</v>
      </c>
    </row>
    <row r="62" spans="1:67" x14ac:dyDescent="0.25">
      <c r="A62">
        <v>353</v>
      </c>
      <c r="B62" s="62">
        <v>1050</v>
      </c>
      <c r="C62" s="62">
        <v>2010</v>
      </c>
      <c r="D62" s="62">
        <v>3060</v>
      </c>
      <c r="E62" s="62">
        <v>0.85</v>
      </c>
      <c r="F62" s="62">
        <v>0.94</v>
      </c>
      <c r="G62" s="62">
        <v>0.91</v>
      </c>
      <c r="H62" s="62">
        <v>0.83</v>
      </c>
      <c r="I62" s="62">
        <v>0.92</v>
      </c>
      <c r="J62" s="62">
        <v>0.89</v>
      </c>
      <c r="K62" s="62">
        <v>0.45</v>
      </c>
      <c r="L62" s="62">
        <v>0.36</v>
      </c>
      <c r="M62" s="62">
        <v>0.39</v>
      </c>
      <c r="N62" s="62" t="s">
        <v>73</v>
      </c>
      <c r="O62" s="62" t="s">
        <v>73</v>
      </c>
      <c r="P62" s="62" t="s">
        <v>73</v>
      </c>
      <c r="Q62" s="62">
        <v>0.02</v>
      </c>
      <c r="R62" s="62">
        <v>0.03</v>
      </c>
      <c r="S62" s="62">
        <v>0.03</v>
      </c>
      <c r="T62" s="62">
        <v>0.04</v>
      </c>
      <c r="U62" s="62">
        <v>0.19</v>
      </c>
      <c r="V62" s="62">
        <v>0.14000000000000001</v>
      </c>
      <c r="W62" s="62">
        <v>0.31</v>
      </c>
      <c r="X62" s="62">
        <v>0.35</v>
      </c>
      <c r="Y62" s="62">
        <v>0.34</v>
      </c>
      <c r="Z62" s="62">
        <v>0</v>
      </c>
      <c r="AA62" s="62">
        <v>0</v>
      </c>
      <c r="AB62" s="62">
        <v>0</v>
      </c>
      <c r="AC62" s="62">
        <v>0</v>
      </c>
      <c r="AD62" s="62">
        <v>0</v>
      </c>
      <c r="AE62" s="62">
        <v>0</v>
      </c>
      <c r="AF62" s="62" t="s">
        <v>73</v>
      </c>
      <c r="AG62" s="62" t="s">
        <v>73</v>
      </c>
      <c r="AH62" s="62" t="s">
        <v>73</v>
      </c>
      <c r="AI62" s="62">
        <v>0.02</v>
      </c>
      <c r="AJ62" s="62">
        <v>0.05</v>
      </c>
      <c r="AK62" s="62">
        <v>0.04</v>
      </c>
      <c r="AL62" s="62">
        <v>0</v>
      </c>
      <c r="AM62" s="62">
        <v>0</v>
      </c>
      <c r="AN62" s="62">
        <v>0</v>
      </c>
      <c r="AO62" s="62" t="s">
        <v>73</v>
      </c>
      <c r="AP62" s="62" t="s">
        <v>73</v>
      </c>
      <c r="AQ62" s="62" t="s">
        <v>73</v>
      </c>
      <c r="AR62" s="62">
        <v>0.01</v>
      </c>
      <c r="AS62" s="62">
        <v>0.01</v>
      </c>
      <c r="AT62" s="62">
        <v>0.01</v>
      </c>
      <c r="AU62" s="62" t="s">
        <v>73</v>
      </c>
      <c r="AV62" s="62" t="s">
        <v>74</v>
      </c>
      <c r="AW62" s="62" t="s">
        <v>74</v>
      </c>
      <c r="AX62" s="62" t="s">
        <v>73</v>
      </c>
      <c r="AY62" s="62" t="s">
        <v>74</v>
      </c>
      <c r="AZ62" s="62" t="s">
        <v>74</v>
      </c>
      <c r="BA62" s="62" t="s">
        <v>73</v>
      </c>
      <c r="BB62" s="62" t="s">
        <v>74</v>
      </c>
      <c r="BC62" s="62" t="s">
        <v>74</v>
      </c>
      <c r="BD62" s="62">
        <v>0.02</v>
      </c>
      <c r="BE62" s="62">
        <v>0.01</v>
      </c>
      <c r="BF62" s="62">
        <v>0.01</v>
      </c>
      <c r="BG62" s="62">
        <v>0.09</v>
      </c>
      <c r="BH62" s="62">
        <v>0.04</v>
      </c>
      <c r="BI62" s="62">
        <v>0.06</v>
      </c>
      <c r="BJ62" s="62">
        <v>0.04</v>
      </c>
      <c r="BK62" s="62">
        <v>0.01</v>
      </c>
      <c r="BL62" s="62">
        <v>0.02</v>
      </c>
      <c r="BM62" s="62">
        <v>0.01</v>
      </c>
      <c r="BN62" s="62" t="s">
        <v>74</v>
      </c>
      <c r="BO62" s="62">
        <v>0.01</v>
      </c>
    </row>
    <row r="63" spans="1:67" x14ac:dyDescent="0.25">
      <c r="A63">
        <v>354</v>
      </c>
      <c r="B63" s="62">
        <v>990</v>
      </c>
      <c r="C63" s="62">
        <v>1400</v>
      </c>
      <c r="D63" s="62">
        <v>2390</v>
      </c>
      <c r="E63" s="62">
        <v>0.86</v>
      </c>
      <c r="F63" s="62">
        <v>0.93</v>
      </c>
      <c r="G63" s="62">
        <v>0.9</v>
      </c>
      <c r="H63" s="62">
        <v>0.83</v>
      </c>
      <c r="I63" s="62">
        <v>0.91</v>
      </c>
      <c r="J63" s="62">
        <v>0.88</v>
      </c>
      <c r="K63" s="62">
        <v>0.47</v>
      </c>
      <c r="L63" s="62">
        <v>0.43</v>
      </c>
      <c r="M63" s="62">
        <v>0.44</v>
      </c>
      <c r="N63" s="62" t="s">
        <v>73</v>
      </c>
      <c r="O63" s="62" t="s">
        <v>73</v>
      </c>
      <c r="P63" s="62" t="s">
        <v>73</v>
      </c>
      <c r="Q63" s="62">
        <v>0.03</v>
      </c>
      <c r="R63" s="62">
        <v>0.03</v>
      </c>
      <c r="S63" s="62">
        <v>0.03</v>
      </c>
      <c r="T63" s="62">
        <v>0.08</v>
      </c>
      <c r="U63" s="62">
        <v>7.0000000000000007E-2</v>
      </c>
      <c r="V63" s="62">
        <v>7.0000000000000007E-2</v>
      </c>
      <c r="W63" s="62">
        <v>0.25</v>
      </c>
      <c r="X63" s="62">
        <v>0.38</v>
      </c>
      <c r="Y63" s="62">
        <v>0.32</v>
      </c>
      <c r="Z63" s="62">
        <v>0</v>
      </c>
      <c r="AA63" s="62">
        <v>0</v>
      </c>
      <c r="AB63" s="62">
        <v>0</v>
      </c>
      <c r="AC63" s="62">
        <v>0</v>
      </c>
      <c r="AD63" s="62">
        <v>0</v>
      </c>
      <c r="AE63" s="62">
        <v>0</v>
      </c>
      <c r="AF63" s="62" t="s">
        <v>73</v>
      </c>
      <c r="AG63" s="62" t="s">
        <v>73</v>
      </c>
      <c r="AH63" s="62" t="s">
        <v>73</v>
      </c>
      <c r="AI63" s="62">
        <v>0.04</v>
      </c>
      <c r="AJ63" s="62">
        <v>0.06</v>
      </c>
      <c r="AK63" s="62">
        <v>0.05</v>
      </c>
      <c r="AL63" s="62">
        <v>0</v>
      </c>
      <c r="AM63" s="62">
        <v>0</v>
      </c>
      <c r="AN63" s="62">
        <v>0</v>
      </c>
      <c r="AO63" s="62">
        <v>0</v>
      </c>
      <c r="AP63" s="62" t="s">
        <v>73</v>
      </c>
      <c r="AQ63" s="62" t="s">
        <v>73</v>
      </c>
      <c r="AR63" s="62">
        <v>0.01</v>
      </c>
      <c r="AS63" s="62">
        <v>0.01</v>
      </c>
      <c r="AT63" s="62">
        <v>0.01</v>
      </c>
      <c r="AU63" s="62">
        <v>0.01</v>
      </c>
      <c r="AV63" s="62">
        <v>0.01</v>
      </c>
      <c r="AW63" s="62">
        <v>0.01</v>
      </c>
      <c r="AX63" s="62" t="s">
        <v>73</v>
      </c>
      <c r="AY63" s="62" t="s">
        <v>73</v>
      </c>
      <c r="AZ63" s="62" t="s">
        <v>73</v>
      </c>
      <c r="BA63" s="62" t="s">
        <v>73</v>
      </c>
      <c r="BB63" s="62" t="s">
        <v>73</v>
      </c>
      <c r="BC63" s="62" t="s">
        <v>73</v>
      </c>
      <c r="BD63" s="62">
        <v>0.02</v>
      </c>
      <c r="BE63" s="62">
        <v>0.01</v>
      </c>
      <c r="BF63" s="62">
        <v>0.02</v>
      </c>
      <c r="BG63" s="62">
        <v>0.09</v>
      </c>
      <c r="BH63" s="62">
        <v>0.05</v>
      </c>
      <c r="BI63" s="62">
        <v>7.0000000000000007E-2</v>
      </c>
      <c r="BJ63" s="62">
        <v>0.04</v>
      </c>
      <c r="BK63" s="62">
        <v>0.01</v>
      </c>
      <c r="BL63" s="62">
        <v>0.02</v>
      </c>
      <c r="BM63" s="62">
        <v>0.01</v>
      </c>
      <c r="BN63" s="62" t="s">
        <v>73</v>
      </c>
      <c r="BO63" s="62">
        <v>0.01</v>
      </c>
    </row>
    <row r="64" spans="1:67" x14ac:dyDescent="0.25">
      <c r="A64">
        <v>355</v>
      </c>
      <c r="B64" s="62">
        <v>840</v>
      </c>
      <c r="C64" s="62">
        <v>1330</v>
      </c>
      <c r="D64" s="62">
        <v>2170</v>
      </c>
      <c r="E64" s="62">
        <v>0.85</v>
      </c>
      <c r="F64" s="62">
        <v>0.93</v>
      </c>
      <c r="G64" s="62">
        <v>0.9</v>
      </c>
      <c r="H64" s="62">
        <v>0.81</v>
      </c>
      <c r="I64" s="62">
        <v>0.91</v>
      </c>
      <c r="J64" s="62">
        <v>0.87</v>
      </c>
      <c r="K64" s="62">
        <v>0.63</v>
      </c>
      <c r="L64" s="62">
        <v>0.66</v>
      </c>
      <c r="M64" s="62">
        <v>0.65</v>
      </c>
      <c r="N64" s="62">
        <v>0</v>
      </c>
      <c r="O64" s="62" t="s">
        <v>74</v>
      </c>
      <c r="P64" s="62" t="s">
        <v>74</v>
      </c>
      <c r="Q64" s="62">
        <v>7.0000000000000007E-2</v>
      </c>
      <c r="R64" s="62">
        <v>0.05</v>
      </c>
      <c r="S64" s="62">
        <v>0.06</v>
      </c>
      <c r="T64" s="62">
        <v>0.06</v>
      </c>
      <c r="U64" s="62">
        <v>0.06</v>
      </c>
      <c r="V64" s="62">
        <v>0.06</v>
      </c>
      <c r="W64" s="62">
        <v>0.05</v>
      </c>
      <c r="X64" s="62">
        <v>0.13</v>
      </c>
      <c r="Y64" s="62">
        <v>0.1</v>
      </c>
      <c r="Z64" s="62">
        <v>0</v>
      </c>
      <c r="AA64" s="62">
        <v>0</v>
      </c>
      <c r="AB64" s="62">
        <v>0</v>
      </c>
      <c r="AC64" s="62">
        <v>0</v>
      </c>
      <c r="AD64" s="62">
        <v>0</v>
      </c>
      <c r="AE64" s="62">
        <v>0</v>
      </c>
      <c r="AF64" s="62">
        <v>0</v>
      </c>
      <c r="AG64" s="62" t="s">
        <v>73</v>
      </c>
      <c r="AH64" s="62" t="s">
        <v>73</v>
      </c>
      <c r="AI64" s="62">
        <v>7.0000000000000007E-2</v>
      </c>
      <c r="AJ64" s="62">
        <v>0.05</v>
      </c>
      <c r="AK64" s="62">
        <v>0.06</v>
      </c>
      <c r="AL64" s="62">
        <v>0</v>
      </c>
      <c r="AM64" s="62">
        <v>0</v>
      </c>
      <c r="AN64" s="62">
        <v>0</v>
      </c>
      <c r="AO64" s="62" t="s">
        <v>73</v>
      </c>
      <c r="AP64" s="62" t="s">
        <v>73</v>
      </c>
      <c r="AQ64" s="62" t="s">
        <v>73</v>
      </c>
      <c r="AR64" s="62">
        <v>0.02</v>
      </c>
      <c r="AS64" s="62">
        <v>0.01</v>
      </c>
      <c r="AT64" s="62">
        <v>0.01</v>
      </c>
      <c r="AU64" s="62">
        <v>0.01</v>
      </c>
      <c r="AV64" s="62">
        <v>0.01</v>
      </c>
      <c r="AW64" s="62">
        <v>0.01</v>
      </c>
      <c r="AX64" s="62" t="s">
        <v>73</v>
      </c>
      <c r="AY64" s="62">
        <v>0</v>
      </c>
      <c r="AZ64" s="62" t="s">
        <v>73</v>
      </c>
      <c r="BA64" s="62" t="s">
        <v>73</v>
      </c>
      <c r="BB64" s="62" t="s">
        <v>73</v>
      </c>
      <c r="BC64" s="62" t="s">
        <v>73</v>
      </c>
      <c r="BD64" s="62">
        <v>0.03</v>
      </c>
      <c r="BE64" s="62">
        <v>0.01</v>
      </c>
      <c r="BF64" s="62">
        <v>0.02</v>
      </c>
      <c r="BG64" s="62">
        <v>0.1</v>
      </c>
      <c r="BH64" s="62">
        <v>0.04</v>
      </c>
      <c r="BI64" s="62">
        <v>7.0000000000000007E-2</v>
      </c>
      <c r="BJ64" s="62">
        <v>0.04</v>
      </c>
      <c r="BK64" s="62">
        <v>0.01</v>
      </c>
      <c r="BL64" s="62">
        <v>0.02</v>
      </c>
      <c r="BM64" s="62">
        <v>0.01</v>
      </c>
      <c r="BN64" s="62">
        <v>0.02</v>
      </c>
      <c r="BO64" s="62">
        <v>0.02</v>
      </c>
    </row>
    <row r="65" spans="1:67" x14ac:dyDescent="0.25">
      <c r="A65">
        <v>356</v>
      </c>
      <c r="B65" s="62">
        <v>630</v>
      </c>
      <c r="C65" s="62">
        <v>2310</v>
      </c>
      <c r="D65" s="62">
        <v>2930</v>
      </c>
      <c r="E65" s="62">
        <v>0.81</v>
      </c>
      <c r="F65" s="62">
        <v>0.94</v>
      </c>
      <c r="G65" s="62">
        <v>0.91</v>
      </c>
      <c r="H65" s="62">
        <v>0.79</v>
      </c>
      <c r="I65" s="62">
        <v>0.92</v>
      </c>
      <c r="J65" s="62">
        <v>0.89</v>
      </c>
      <c r="K65" s="62">
        <v>0.33</v>
      </c>
      <c r="L65" s="62">
        <v>0.2</v>
      </c>
      <c r="M65" s="62">
        <v>0.23</v>
      </c>
      <c r="N65" s="62" t="s">
        <v>73</v>
      </c>
      <c r="O65" s="62" t="s">
        <v>74</v>
      </c>
      <c r="P65" s="62" t="s">
        <v>74</v>
      </c>
      <c r="Q65" s="62">
        <v>0.06</v>
      </c>
      <c r="R65" s="62">
        <v>0.04</v>
      </c>
      <c r="S65" s="62">
        <v>0.05</v>
      </c>
      <c r="T65" s="62">
        <v>7.0000000000000007E-2</v>
      </c>
      <c r="U65" s="62">
        <v>0.08</v>
      </c>
      <c r="V65" s="62">
        <v>0.08</v>
      </c>
      <c r="W65" s="62">
        <v>0.31</v>
      </c>
      <c r="X65" s="62">
        <v>0.6</v>
      </c>
      <c r="Y65" s="62">
        <v>0.54</v>
      </c>
      <c r="Z65" s="62">
        <v>0</v>
      </c>
      <c r="AA65" s="62">
        <v>0</v>
      </c>
      <c r="AB65" s="62">
        <v>0</v>
      </c>
      <c r="AC65" s="62" t="s">
        <v>73</v>
      </c>
      <c r="AD65" s="62">
        <v>0</v>
      </c>
      <c r="AE65" s="62" t="s">
        <v>73</v>
      </c>
      <c r="AF65" s="62" t="s">
        <v>73</v>
      </c>
      <c r="AG65" s="62" t="s">
        <v>73</v>
      </c>
      <c r="AH65" s="62" t="s">
        <v>73</v>
      </c>
      <c r="AI65" s="62">
        <v>7.0000000000000007E-2</v>
      </c>
      <c r="AJ65" s="62">
        <v>0.06</v>
      </c>
      <c r="AK65" s="62">
        <v>7.0000000000000007E-2</v>
      </c>
      <c r="AL65" s="62">
        <v>0</v>
      </c>
      <c r="AM65" s="62">
        <v>0</v>
      </c>
      <c r="AN65" s="62">
        <v>0</v>
      </c>
      <c r="AO65" s="62" t="s">
        <v>73</v>
      </c>
      <c r="AP65" s="62">
        <v>0</v>
      </c>
      <c r="AQ65" s="62" t="s">
        <v>73</v>
      </c>
      <c r="AR65" s="62">
        <v>0.01</v>
      </c>
      <c r="AS65" s="62">
        <v>0.01</v>
      </c>
      <c r="AT65" s="62">
        <v>0.01</v>
      </c>
      <c r="AU65" s="62" t="s">
        <v>73</v>
      </c>
      <c r="AV65" s="62">
        <v>0.01</v>
      </c>
      <c r="AW65" s="62">
        <v>0.01</v>
      </c>
      <c r="AX65" s="62" t="s">
        <v>73</v>
      </c>
      <c r="AY65" s="62" t="s">
        <v>73</v>
      </c>
      <c r="AZ65" s="62" t="s">
        <v>73</v>
      </c>
      <c r="BA65" s="62" t="s">
        <v>73</v>
      </c>
      <c r="BB65" s="62">
        <v>0</v>
      </c>
      <c r="BC65" s="62" t="s">
        <v>73</v>
      </c>
      <c r="BD65" s="62">
        <v>0.01</v>
      </c>
      <c r="BE65" s="62">
        <v>0.01</v>
      </c>
      <c r="BF65" s="62">
        <v>0.01</v>
      </c>
      <c r="BG65" s="62">
        <v>0.11</v>
      </c>
      <c r="BH65" s="62">
        <v>0.04</v>
      </c>
      <c r="BI65" s="62">
        <v>0.06</v>
      </c>
      <c r="BJ65" s="62">
        <v>0.05</v>
      </c>
      <c r="BK65" s="62">
        <v>0.01</v>
      </c>
      <c r="BL65" s="62">
        <v>0.02</v>
      </c>
      <c r="BM65" s="62">
        <v>0.02</v>
      </c>
      <c r="BN65" s="62">
        <v>0.01</v>
      </c>
      <c r="BO65" s="62">
        <v>0.01</v>
      </c>
    </row>
    <row r="66" spans="1:67" x14ac:dyDescent="0.25">
      <c r="A66">
        <v>357</v>
      </c>
      <c r="B66" s="62">
        <v>900</v>
      </c>
      <c r="C66" s="62">
        <v>1770</v>
      </c>
      <c r="D66" s="62">
        <v>2670</v>
      </c>
      <c r="E66" s="62">
        <v>0.85</v>
      </c>
      <c r="F66" s="62">
        <v>0.94</v>
      </c>
      <c r="G66" s="62">
        <v>0.91</v>
      </c>
      <c r="H66" s="62">
        <v>0.82</v>
      </c>
      <c r="I66" s="62">
        <v>0.92</v>
      </c>
      <c r="J66" s="62">
        <v>0.89</v>
      </c>
      <c r="K66" s="62">
        <v>0.45</v>
      </c>
      <c r="L66" s="62">
        <v>0.28000000000000003</v>
      </c>
      <c r="M66" s="62">
        <v>0.34</v>
      </c>
      <c r="N66" s="62" t="s">
        <v>73</v>
      </c>
      <c r="O66" s="62" t="s">
        <v>73</v>
      </c>
      <c r="P66" s="62" t="s">
        <v>73</v>
      </c>
      <c r="Q66" s="62">
        <v>0.06</v>
      </c>
      <c r="R66" s="62">
        <v>0.05</v>
      </c>
      <c r="S66" s="62">
        <v>0.05</v>
      </c>
      <c r="T66" s="62">
        <v>0.04</v>
      </c>
      <c r="U66" s="62">
        <v>0.1</v>
      </c>
      <c r="V66" s="62">
        <v>0.08</v>
      </c>
      <c r="W66" s="62">
        <v>0.27</v>
      </c>
      <c r="X66" s="62">
        <v>0.49</v>
      </c>
      <c r="Y66" s="62">
        <v>0.42</v>
      </c>
      <c r="Z66" s="62">
        <v>0</v>
      </c>
      <c r="AA66" s="62">
        <v>0</v>
      </c>
      <c r="AB66" s="62">
        <v>0</v>
      </c>
      <c r="AC66" s="62">
        <v>0</v>
      </c>
      <c r="AD66" s="62">
        <v>0</v>
      </c>
      <c r="AE66" s="62">
        <v>0</v>
      </c>
      <c r="AF66" s="62">
        <v>0</v>
      </c>
      <c r="AG66" s="62" t="s">
        <v>73</v>
      </c>
      <c r="AH66" s="62" t="s">
        <v>73</v>
      </c>
      <c r="AI66" s="62">
        <v>0.05</v>
      </c>
      <c r="AJ66" s="62">
        <v>7.0000000000000007E-2</v>
      </c>
      <c r="AK66" s="62">
        <v>7.0000000000000007E-2</v>
      </c>
      <c r="AL66" s="62">
        <v>0</v>
      </c>
      <c r="AM66" s="62">
        <v>0</v>
      </c>
      <c r="AN66" s="62">
        <v>0</v>
      </c>
      <c r="AO66" s="62">
        <v>0</v>
      </c>
      <c r="AP66" s="62" t="s">
        <v>73</v>
      </c>
      <c r="AQ66" s="62" t="s">
        <v>73</v>
      </c>
      <c r="AR66" s="62">
        <v>0.02</v>
      </c>
      <c r="AS66" s="62">
        <v>0.01</v>
      </c>
      <c r="AT66" s="62">
        <v>0.01</v>
      </c>
      <c r="AU66" s="62">
        <v>0.01</v>
      </c>
      <c r="AV66" s="62">
        <v>0.01</v>
      </c>
      <c r="AW66" s="62">
        <v>0.01</v>
      </c>
      <c r="AX66" s="62" t="s">
        <v>73</v>
      </c>
      <c r="AY66" s="62" t="s">
        <v>73</v>
      </c>
      <c r="AZ66" s="62" t="s">
        <v>74</v>
      </c>
      <c r="BA66" s="62" t="s">
        <v>73</v>
      </c>
      <c r="BB66" s="62" t="s">
        <v>73</v>
      </c>
      <c r="BC66" s="62" t="s">
        <v>74</v>
      </c>
      <c r="BD66" s="62">
        <v>0.01</v>
      </c>
      <c r="BE66" s="62">
        <v>0.01</v>
      </c>
      <c r="BF66" s="62">
        <v>0.01</v>
      </c>
      <c r="BG66" s="62">
        <v>0.09</v>
      </c>
      <c r="BH66" s="62">
        <v>0.05</v>
      </c>
      <c r="BI66" s="62">
        <v>0.06</v>
      </c>
      <c r="BJ66" s="62">
        <v>0.04</v>
      </c>
      <c r="BK66" s="62">
        <v>0.01</v>
      </c>
      <c r="BL66" s="62">
        <v>0.02</v>
      </c>
      <c r="BM66" s="62">
        <v>0.01</v>
      </c>
      <c r="BN66" s="62">
        <v>0.01</v>
      </c>
      <c r="BO66" s="62">
        <v>0.01</v>
      </c>
    </row>
    <row r="67" spans="1:67" x14ac:dyDescent="0.25">
      <c r="A67">
        <v>358</v>
      </c>
      <c r="B67" s="62">
        <v>590</v>
      </c>
      <c r="C67" s="62">
        <v>2270</v>
      </c>
      <c r="D67" s="62">
        <v>2870</v>
      </c>
      <c r="E67" s="62">
        <v>0.85</v>
      </c>
      <c r="F67" s="62">
        <v>0.95</v>
      </c>
      <c r="G67" s="62">
        <v>0.93</v>
      </c>
      <c r="H67" s="62">
        <v>0.82</v>
      </c>
      <c r="I67" s="62">
        <v>0.94</v>
      </c>
      <c r="J67" s="62">
        <v>0.91</v>
      </c>
      <c r="K67" s="62">
        <v>0.47</v>
      </c>
      <c r="L67" s="62">
        <v>0.28000000000000003</v>
      </c>
      <c r="M67" s="62">
        <v>0.32</v>
      </c>
      <c r="N67" s="62" t="s">
        <v>73</v>
      </c>
      <c r="O67" s="62">
        <v>0.01</v>
      </c>
      <c r="P67" s="62">
        <v>0.01</v>
      </c>
      <c r="Q67" s="62">
        <v>0.05</v>
      </c>
      <c r="R67" s="62">
        <v>0.02</v>
      </c>
      <c r="S67" s="62">
        <v>0.03</v>
      </c>
      <c r="T67" s="62">
        <v>0.16</v>
      </c>
      <c r="U67" s="62">
        <v>0.5</v>
      </c>
      <c r="V67" s="62">
        <v>0.43</v>
      </c>
      <c r="W67" s="62">
        <v>0.13</v>
      </c>
      <c r="X67" s="62">
        <v>0.13</v>
      </c>
      <c r="Y67" s="62">
        <v>0.13</v>
      </c>
      <c r="Z67" s="62">
        <v>0</v>
      </c>
      <c r="AA67" s="62">
        <v>0</v>
      </c>
      <c r="AB67" s="62">
        <v>0</v>
      </c>
      <c r="AC67" s="62">
        <v>0</v>
      </c>
      <c r="AD67" s="62">
        <v>0</v>
      </c>
      <c r="AE67" s="62">
        <v>0</v>
      </c>
      <c r="AF67" s="62">
        <v>0</v>
      </c>
      <c r="AG67" s="62">
        <v>0</v>
      </c>
      <c r="AH67" s="62">
        <v>0</v>
      </c>
      <c r="AI67" s="62">
        <v>7.0000000000000007E-2</v>
      </c>
      <c r="AJ67" s="62">
        <v>0.05</v>
      </c>
      <c r="AK67" s="62">
        <v>0.05</v>
      </c>
      <c r="AL67" s="62">
        <v>0</v>
      </c>
      <c r="AM67" s="62">
        <v>0</v>
      </c>
      <c r="AN67" s="62">
        <v>0</v>
      </c>
      <c r="AO67" s="62" t="s">
        <v>73</v>
      </c>
      <c r="AP67" s="62" t="s">
        <v>73</v>
      </c>
      <c r="AQ67" s="62" t="s">
        <v>74</v>
      </c>
      <c r="AR67" s="62">
        <v>0.02</v>
      </c>
      <c r="AS67" s="62">
        <v>0.01</v>
      </c>
      <c r="AT67" s="62">
        <v>0.01</v>
      </c>
      <c r="AU67" s="62">
        <v>0.01</v>
      </c>
      <c r="AV67" s="62">
        <v>0.01</v>
      </c>
      <c r="AW67" s="62">
        <v>0.01</v>
      </c>
      <c r="AX67" s="62" t="s">
        <v>73</v>
      </c>
      <c r="AY67" s="62">
        <v>0</v>
      </c>
      <c r="AZ67" s="62" t="s">
        <v>73</v>
      </c>
      <c r="BA67" s="62" t="s">
        <v>73</v>
      </c>
      <c r="BB67" s="62">
        <v>0</v>
      </c>
      <c r="BC67" s="62" t="s">
        <v>73</v>
      </c>
      <c r="BD67" s="62">
        <v>0.01</v>
      </c>
      <c r="BE67" s="62">
        <v>0.01</v>
      </c>
      <c r="BF67" s="62">
        <v>0.01</v>
      </c>
      <c r="BG67" s="62">
        <v>0.09</v>
      </c>
      <c r="BH67" s="62">
        <v>0.03</v>
      </c>
      <c r="BI67" s="62">
        <v>0.05</v>
      </c>
      <c r="BJ67" s="62">
        <v>0.04</v>
      </c>
      <c r="BK67" s="62">
        <v>0.01</v>
      </c>
      <c r="BL67" s="62">
        <v>0.01</v>
      </c>
      <c r="BM67" s="62">
        <v>0.02</v>
      </c>
      <c r="BN67" s="62">
        <v>0.01</v>
      </c>
      <c r="BO67" s="62">
        <v>0.01</v>
      </c>
    </row>
    <row r="68" spans="1:67" x14ac:dyDescent="0.25">
      <c r="A68">
        <v>359</v>
      </c>
      <c r="B68" s="62">
        <v>990</v>
      </c>
      <c r="C68" s="62">
        <v>2710</v>
      </c>
      <c r="D68" s="62">
        <v>3700</v>
      </c>
      <c r="E68" s="62">
        <v>0.8</v>
      </c>
      <c r="F68" s="62">
        <v>0.93</v>
      </c>
      <c r="G68" s="62">
        <v>0.9</v>
      </c>
      <c r="H68" s="62">
        <v>0.78</v>
      </c>
      <c r="I68" s="62">
        <v>0.91</v>
      </c>
      <c r="J68" s="62">
        <v>0.88</v>
      </c>
      <c r="K68" s="62">
        <v>0.46</v>
      </c>
      <c r="L68" s="62">
        <v>0.36</v>
      </c>
      <c r="M68" s="62">
        <v>0.39</v>
      </c>
      <c r="N68" s="62">
        <v>0</v>
      </c>
      <c r="O68" s="62" t="s">
        <v>74</v>
      </c>
      <c r="P68" s="62" t="s">
        <v>74</v>
      </c>
      <c r="Q68" s="62">
        <v>0.1</v>
      </c>
      <c r="R68" s="62">
        <v>0.06</v>
      </c>
      <c r="S68" s="62">
        <v>7.0000000000000007E-2</v>
      </c>
      <c r="T68" s="62">
        <v>0.05</v>
      </c>
      <c r="U68" s="62">
        <v>0.09</v>
      </c>
      <c r="V68" s="62">
        <v>7.0000000000000007E-2</v>
      </c>
      <c r="W68" s="62">
        <v>0.18</v>
      </c>
      <c r="X68" s="62">
        <v>0.41</v>
      </c>
      <c r="Y68" s="62">
        <v>0.34</v>
      </c>
      <c r="Z68" s="62">
        <v>0</v>
      </c>
      <c r="AA68" s="62">
        <v>0</v>
      </c>
      <c r="AB68" s="62">
        <v>0</v>
      </c>
      <c r="AC68" s="62">
        <v>0</v>
      </c>
      <c r="AD68" s="62">
        <v>0</v>
      </c>
      <c r="AE68" s="62">
        <v>0</v>
      </c>
      <c r="AF68" s="62" t="s">
        <v>73</v>
      </c>
      <c r="AG68" s="62" t="s">
        <v>73</v>
      </c>
      <c r="AH68" s="62" t="s">
        <v>73</v>
      </c>
      <c r="AI68" s="62">
        <v>7.0000000000000007E-2</v>
      </c>
      <c r="AJ68" s="62">
        <v>0.08</v>
      </c>
      <c r="AK68" s="62">
        <v>0.08</v>
      </c>
      <c r="AL68" s="62">
        <v>0</v>
      </c>
      <c r="AM68" s="62">
        <v>0</v>
      </c>
      <c r="AN68" s="62">
        <v>0</v>
      </c>
      <c r="AO68" s="62" t="s">
        <v>73</v>
      </c>
      <c r="AP68" s="62" t="s">
        <v>73</v>
      </c>
      <c r="AQ68" s="62" t="s">
        <v>74</v>
      </c>
      <c r="AR68" s="62">
        <v>0.01</v>
      </c>
      <c r="AS68" s="62">
        <v>0.01</v>
      </c>
      <c r="AT68" s="62">
        <v>0.01</v>
      </c>
      <c r="AU68" s="62">
        <v>0.01</v>
      </c>
      <c r="AV68" s="62">
        <v>0.01</v>
      </c>
      <c r="AW68" s="62">
        <v>0.01</v>
      </c>
      <c r="AX68" s="62" t="s">
        <v>73</v>
      </c>
      <c r="AY68" s="62" t="s">
        <v>74</v>
      </c>
      <c r="AZ68" s="62" t="s">
        <v>74</v>
      </c>
      <c r="BA68" s="62" t="s">
        <v>73</v>
      </c>
      <c r="BB68" s="62">
        <v>0</v>
      </c>
      <c r="BC68" s="62" t="s">
        <v>73</v>
      </c>
      <c r="BD68" s="62">
        <v>0.01</v>
      </c>
      <c r="BE68" s="62">
        <v>0.01</v>
      </c>
      <c r="BF68" s="62">
        <v>0.01</v>
      </c>
      <c r="BG68" s="62">
        <v>0.14000000000000001</v>
      </c>
      <c r="BH68" s="62">
        <v>0.05</v>
      </c>
      <c r="BI68" s="62">
        <v>0.08</v>
      </c>
      <c r="BJ68" s="62">
        <v>0.04</v>
      </c>
      <c r="BK68" s="62">
        <v>0.01</v>
      </c>
      <c r="BL68" s="62">
        <v>0.02</v>
      </c>
      <c r="BM68" s="62">
        <v>0.01</v>
      </c>
      <c r="BN68" s="62">
        <v>0.01</v>
      </c>
      <c r="BO68" s="62">
        <v>0.01</v>
      </c>
    </row>
    <row r="69" spans="1:67" x14ac:dyDescent="0.25">
      <c r="A69">
        <v>370</v>
      </c>
      <c r="B69" s="62">
        <v>760</v>
      </c>
      <c r="C69" s="62">
        <v>1760</v>
      </c>
      <c r="D69" s="62">
        <v>2520</v>
      </c>
      <c r="E69" s="62">
        <v>0.85</v>
      </c>
      <c r="F69" s="62">
        <v>0.93</v>
      </c>
      <c r="G69" s="62">
        <v>0.91</v>
      </c>
      <c r="H69" s="62">
        <v>0.81</v>
      </c>
      <c r="I69" s="62">
        <v>0.91</v>
      </c>
      <c r="J69" s="62">
        <v>0.88</v>
      </c>
      <c r="K69" s="62">
        <v>0.69</v>
      </c>
      <c r="L69" s="62">
        <v>0.69</v>
      </c>
      <c r="M69" s="62">
        <v>0.69</v>
      </c>
      <c r="N69" s="62">
        <v>0</v>
      </c>
      <c r="O69" s="62" t="s">
        <v>73</v>
      </c>
      <c r="P69" s="62" t="s">
        <v>73</v>
      </c>
      <c r="Q69" s="62">
        <v>0.08</v>
      </c>
      <c r="R69" s="62">
        <v>0.06</v>
      </c>
      <c r="S69" s="62">
        <v>7.0000000000000007E-2</v>
      </c>
      <c r="T69" s="62">
        <v>0.02</v>
      </c>
      <c r="U69" s="62">
        <v>0.13</v>
      </c>
      <c r="V69" s="62">
        <v>0.09</v>
      </c>
      <c r="W69" s="62">
        <v>0.02</v>
      </c>
      <c r="X69" s="62">
        <v>0.03</v>
      </c>
      <c r="Y69" s="62">
        <v>0.03</v>
      </c>
      <c r="Z69" s="62">
        <v>0</v>
      </c>
      <c r="AA69" s="62">
        <v>0</v>
      </c>
      <c r="AB69" s="62">
        <v>0</v>
      </c>
      <c r="AC69" s="62">
        <v>0</v>
      </c>
      <c r="AD69" s="62">
        <v>0</v>
      </c>
      <c r="AE69" s="62">
        <v>0</v>
      </c>
      <c r="AF69" s="62">
        <v>0</v>
      </c>
      <c r="AG69" s="62">
        <v>0</v>
      </c>
      <c r="AH69" s="62">
        <v>0</v>
      </c>
      <c r="AI69" s="62">
        <v>0.08</v>
      </c>
      <c r="AJ69" s="62">
        <v>0.1</v>
      </c>
      <c r="AK69" s="62">
        <v>0.1</v>
      </c>
      <c r="AL69" s="62">
        <v>0</v>
      </c>
      <c r="AM69" s="62">
        <v>0</v>
      </c>
      <c r="AN69" s="62">
        <v>0</v>
      </c>
      <c r="AO69" s="62" t="s">
        <v>73</v>
      </c>
      <c r="AP69" s="62">
        <v>0</v>
      </c>
      <c r="AQ69" s="62" t="s">
        <v>73</v>
      </c>
      <c r="AR69" s="62">
        <v>0.02</v>
      </c>
      <c r="AS69" s="62">
        <v>0.01</v>
      </c>
      <c r="AT69" s="62">
        <v>0.01</v>
      </c>
      <c r="AU69" s="62">
        <v>0.01</v>
      </c>
      <c r="AV69" s="62">
        <v>0.01</v>
      </c>
      <c r="AW69" s="62">
        <v>0.01</v>
      </c>
      <c r="AX69" s="62" t="s">
        <v>73</v>
      </c>
      <c r="AY69" s="62" t="s">
        <v>73</v>
      </c>
      <c r="AZ69" s="62" t="s">
        <v>73</v>
      </c>
      <c r="BA69" s="62" t="s">
        <v>73</v>
      </c>
      <c r="BB69" s="62" t="s">
        <v>73</v>
      </c>
      <c r="BC69" s="62" t="s">
        <v>73</v>
      </c>
      <c r="BD69" s="62">
        <v>0.03</v>
      </c>
      <c r="BE69" s="62">
        <v>0.01</v>
      </c>
      <c r="BF69" s="62">
        <v>0.01</v>
      </c>
      <c r="BG69" s="62">
        <v>0.1</v>
      </c>
      <c r="BH69" s="62">
        <v>0.05</v>
      </c>
      <c r="BI69" s="62">
        <v>0.06</v>
      </c>
      <c r="BJ69" s="62">
        <v>0.04</v>
      </c>
      <c r="BK69" s="62">
        <v>0.01</v>
      </c>
      <c r="BL69" s="62">
        <v>0.02</v>
      </c>
      <c r="BM69" s="62">
        <v>0.02</v>
      </c>
      <c r="BN69" s="62">
        <v>0.01</v>
      </c>
      <c r="BO69" s="62">
        <v>0.01</v>
      </c>
    </row>
    <row r="70" spans="1:67" x14ac:dyDescent="0.25">
      <c r="A70">
        <v>371</v>
      </c>
      <c r="B70" s="62">
        <v>990</v>
      </c>
      <c r="C70" s="62">
        <v>2390</v>
      </c>
      <c r="D70" s="62">
        <v>3380</v>
      </c>
      <c r="E70" s="62">
        <v>0.81</v>
      </c>
      <c r="F70" s="62">
        <v>0.93</v>
      </c>
      <c r="G70" s="62">
        <v>0.89</v>
      </c>
      <c r="H70" s="62">
        <v>0.78</v>
      </c>
      <c r="I70" s="62">
        <v>0.9</v>
      </c>
      <c r="J70" s="62">
        <v>0.87</v>
      </c>
      <c r="K70" s="62">
        <v>0.37</v>
      </c>
      <c r="L70" s="62">
        <v>0.26</v>
      </c>
      <c r="M70" s="62">
        <v>0.28999999999999998</v>
      </c>
      <c r="N70" s="62">
        <v>0</v>
      </c>
      <c r="O70" s="62" t="s">
        <v>74</v>
      </c>
      <c r="P70" s="62" t="s">
        <v>74</v>
      </c>
      <c r="Q70" s="62">
        <v>0.06</v>
      </c>
      <c r="R70" s="62">
        <v>0.03</v>
      </c>
      <c r="S70" s="62">
        <v>0.04</v>
      </c>
      <c r="T70" s="62">
        <v>0.32</v>
      </c>
      <c r="U70" s="62">
        <v>0.56999999999999995</v>
      </c>
      <c r="V70" s="62">
        <v>0.49</v>
      </c>
      <c r="W70" s="62">
        <v>0.01</v>
      </c>
      <c r="X70" s="62">
        <v>0.04</v>
      </c>
      <c r="Y70" s="62">
        <v>0.03</v>
      </c>
      <c r="Z70" s="62">
        <v>0</v>
      </c>
      <c r="AA70" s="62" t="s">
        <v>73</v>
      </c>
      <c r="AB70" s="62" t="s">
        <v>73</v>
      </c>
      <c r="AC70" s="62" t="s">
        <v>73</v>
      </c>
      <c r="AD70" s="62">
        <v>0</v>
      </c>
      <c r="AE70" s="62" t="s">
        <v>73</v>
      </c>
      <c r="AF70" s="62" t="s">
        <v>73</v>
      </c>
      <c r="AG70" s="62">
        <v>0</v>
      </c>
      <c r="AH70" s="62" t="s">
        <v>73</v>
      </c>
      <c r="AI70" s="62">
        <v>0.05</v>
      </c>
      <c r="AJ70" s="62">
        <v>0.06</v>
      </c>
      <c r="AK70" s="62">
        <v>0.06</v>
      </c>
      <c r="AL70" s="62">
        <v>0</v>
      </c>
      <c r="AM70" s="62">
        <v>0</v>
      </c>
      <c r="AN70" s="62">
        <v>0</v>
      </c>
      <c r="AO70" s="62">
        <v>0.01</v>
      </c>
      <c r="AP70" s="62">
        <v>0.01</v>
      </c>
      <c r="AQ70" s="62">
        <v>0.01</v>
      </c>
      <c r="AR70" s="62">
        <v>0.02</v>
      </c>
      <c r="AS70" s="62">
        <v>0.01</v>
      </c>
      <c r="AT70" s="62">
        <v>0.02</v>
      </c>
      <c r="AU70" s="62">
        <v>0.02</v>
      </c>
      <c r="AV70" s="62">
        <v>0.01</v>
      </c>
      <c r="AW70" s="62">
        <v>0.01</v>
      </c>
      <c r="AX70" s="62">
        <v>0.01</v>
      </c>
      <c r="AY70" s="62" t="s">
        <v>73</v>
      </c>
      <c r="AZ70" s="62" t="s">
        <v>74</v>
      </c>
      <c r="BA70" s="62" t="s">
        <v>73</v>
      </c>
      <c r="BB70" s="62">
        <v>0</v>
      </c>
      <c r="BC70" s="62" t="s">
        <v>73</v>
      </c>
      <c r="BD70" s="62">
        <v>0.01</v>
      </c>
      <c r="BE70" s="62">
        <v>0.01</v>
      </c>
      <c r="BF70" s="62">
        <v>0.01</v>
      </c>
      <c r="BG70" s="62">
        <v>0.12</v>
      </c>
      <c r="BH70" s="62">
        <v>0.05</v>
      </c>
      <c r="BI70" s="62">
        <v>7.0000000000000007E-2</v>
      </c>
      <c r="BJ70" s="62">
        <v>0.04</v>
      </c>
      <c r="BK70" s="62">
        <v>0.01</v>
      </c>
      <c r="BL70" s="62">
        <v>0.02</v>
      </c>
      <c r="BM70" s="62">
        <v>0.03</v>
      </c>
      <c r="BN70" s="62">
        <v>0.01</v>
      </c>
      <c r="BO70" s="62">
        <v>0.01</v>
      </c>
    </row>
    <row r="71" spans="1:67" x14ac:dyDescent="0.25">
      <c r="A71">
        <v>372</v>
      </c>
      <c r="B71" s="62">
        <v>1070</v>
      </c>
      <c r="C71" s="62">
        <v>2340</v>
      </c>
      <c r="D71" s="62">
        <v>3420</v>
      </c>
      <c r="E71" s="62">
        <v>0.84</v>
      </c>
      <c r="F71" s="62">
        <v>0.95</v>
      </c>
      <c r="G71" s="62">
        <v>0.92</v>
      </c>
      <c r="H71" s="62">
        <v>0.81</v>
      </c>
      <c r="I71" s="62">
        <v>0.93</v>
      </c>
      <c r="J71" s="62">
        <v>0.89</v>
      </c>
      <c r="K71" s="62">
        <v>0.45</v>
      </c>
      <c r="L71" s="62">
        <v>0.3</v>
      </c>
      <c r="M71" s="62">
        <v>0.34</v>
      </c>
      <c r="N71" s="62">
        <v>0</v>
      </c>
      <c r="O71" s="62" t="s">
        <v>74</v>
      </c>
      <c r="P71" s="62" t="s">
        <v>74</v>
      </c>
      <c r="Q71" s="62">
        <v>0.06</v>
      </c>
      <c r="R71" s="62">
        <v>0.05</v>
      </c>
      <c r="S71" s="62">
        <v>0.05</v>
      </c>
      <c r="T71" s="62">
        <v>0.18</v>
      </c>
      <c r="U71" s="62">
        <v>0.42</v>
      </c>
      <c r="V71" s="62">
        <v>0.35</v>
      </c>
      <c r="W71" s="62">
        <v>0.11</v>
      </c>
      <c r="X71" s="62">
        <v>0.16</v>
      </c>
      <c r="Y71" s="62">
        <v>0.14000000000000001</v>
      </c>
      <c r="Z71" s="62" t="s">
        <v>73</v>
      </c>
      <c r="AA71" s="62" t="s">
        <v>73</v>
      </c>
      <c r="AB71" s="62" t="s">
        <v>73</v>
      </c>
      <c r="AC71" s="62">
        <v>0</v>
      </c>
      <c r="AD71" s="62">
        <v>0</v>
      </c>
      <c r="AE71" s="62">
        <v>0</v>
      </c>
      <c r="AF71" s="62">
        <v>0</v>
      </c>
      <c r="AG71" s="62" t="s">
        <v>73</v>
      </c>
      <c r="AH71" s="62" t="s">
        <v>73</v>
      </c>
      <c r="AI71" s="62">
        <v>0.05</v>
      </c>
      <c r="AJ71" s="62">
        <v>0.08</v>
      </c>
      <c r="AK71" s="62">
        <v>0.08</v>
      </c>
      <c r="AL71" s="62">
        <v>0</v>
      </c>
      <c r="AM71" s="62">
        <v>0</v>
      </c>
      <c r="AN71" s="62">
        <v>0</v>
      </c>
      <c r="AO71" s="62" t="s">
        <v>73</v>
      </c>
      <c r="AP71" s="62" t="s">
        <v>74</v>
      </c>
      <c r="AQ71" s="62" t="s">
        <v>74</v>
      </c>
      <c r="AR71" s="62">
        <v>0.01</v>
      </c>
      <c r="AS71" s="62">
        <v>0.01</v>
      </c>
      <c r="AT71" s="62">
        <v>0.01</v>
      </c>
      <c r="AU71" s="62">
        <v>0.01</v>
      </c>
      <c r="AV71" s="62">
        <v>0.01</v>
      </c>
      <c r="AW71" s="62">
        <v>0.01</v>
      </c>
      <c r="AX71" s="62" t="s">
        <v>73</v>
      </c>
      <c r="AY71" s="62" t="s">
        <v>73</v>
      </c>
      <c r="AZ71" s="62" t="s">
        <v>74</v>
      </c>
      <c r="BA71" s="62" t="s">
        <v>73</v>
      </c>
      <c r="BB71" s="62" t="s">
        <v>73</v>
      </c>
      <c r="BC71" s="62" t="s">
        <v>74</v>
      </c>
      <c r="BD71" s="62">
        <v>0.02</v>
      </c>
      <c r="BE71" s="62">
        <v>0.01</v>
      </c>
      <c r="BF71" s="62">
        <v>0.01</v>
      </c>
      <c r="BG71" s="62">
        <v>0.1</v>
      </c>
      <c r="BH71" s="62">
        <v>0.04</v>
      </c>
      <c r="BI71" s="62">
        <v>0.06</v>
      </c>
      <c r="BJ71" s="62">
        <v>0.05</v>
      </c>
      <c r="BK71" s="62">
        <v>0.01</v>
      </c>
      <c r="BL71" s="62">
        <v>0.02</v>
      </c>
      <c r="BM71" s="62">
        <v>0.01</v>
      </c>
      <c r="BN71" s="62" t="s">
        <v>74</v>
      </c>
      <c r="BO71" s="62">
        <v>0.01</v>
      </c>
    </row>
    <row r="72" spans="1:67" x14ac:dyDescent="0.25">
      <c r="A72">
        <v>373</v>
      </c>
      <c r="B72" s="62">
        <v>1630</v>
      </c>
      <c r="C72" s="62">
        <v>3800</v>
      </c>
      <c r="D72" s="62">
        <v>5430</v>
      </c>
      <c r="E72" s="62">
        <v>0.84</v>
      </c>
      <c r="F72" s="62">
        <v>0.94</v>
      </c>
      <c r="G72" s="62">
        <v>0.91</v>
      </c>
      <c r="H72" s="62">
        <v>0.8</v>
      </c>
      <c r="I72" s="62">
        <v>0.92</v>
      </c>
      <c r="J72" s="62">
        <v>0.88</v>
      </c>
      <c r="K72" s="62">
        <v>0.46</v>
      </c>
      <c r="L72" s="62">
        <v>0.4</v>
      </c>
      <c r="M72" s="62">
        <v>0.42</v>
      </c>
      <c r="N72" s="62" t="s">
        <v>73</v>
      </c>
      <c r="O72" s="62" t="s">
        <v>74</v>
      </c>
      <c r="P72" s="62" t="s">
        <v>74</v>
      </c>
      <c r="Q72" s="62">
        <v>7.0000000000000007E-2</v>
      </c>
      <c r="R72" s="62">
        <v>0.06</v>
      </c>
      <c r="S72" s="62">
        <v>0.06</v>
      </c>
      <c r="T72" s="62">
        <v>0.15</v>
      </c>
      <c r="U72" s="62">
        <v>0.38</v>
      </c>
      <c r="V72" s="62">
        <v>0.31</v>
      </c>
      <c r="W72" s="62">
        <v>0.13</v>
      </c>
      <c r="X72" s="62">
        <v>7.0000000000000007E-2</v>
      </c>
      <c r="Y72" s="62">
        <v>0.09</v>
      </c>
      <c r="Z72" s="62" t="s">
        <v>73</v>
      </c>
      <c r="AA72" s="62" t="s">
        <v>73</v>
      </c>
      <c r="AB72" s="62" t="s">
        <v>73</v>
      </c>
      <c r="AC72" s="62">
        <v>0</v>
      </c>
      <c r="AD72" s="62">
        <v>0</v>
      </c>
      <c r="AE72" s="62">
        <v>0</v>
      </c>
      <c r="AF72" s="62">
        <v>0</v>
      </c>
      <c r="AG72" s="62">
        <v>0</v>
      </c>
      <c r="AH72" s="62">
        <v>0</v>
      </c>
      <c r="AI72" s="62">
        <v>7.0000000000000007E-2</v>
      </c>
      <c r="AJ72" s="62">
        <v>0.08</v>
      </c>
      <c r="AK72" s="62">
        <v>7.0000000000000007E-2</v>
      </c>
      <c r="AL72" s="62">
        <v>0</v>
      </c>
      <c r="AM72" s="62">
        <v>0</v>
      </c>
      <c r="AN72" s="62">
        <v>0</v>
      </c>
      <c r="AO72" s="62" t="s">
        <v>73</v>
      </c>
      <c r="AP72" s="62" t="s">
        <v>73</v>
      </c>
      <c r="AQ72" s="62" t="s">
        <v>74</v>
      </c>
      <c r="AR72" s="62">
        <v>0.01</v>
      </c>
      <c r="AS72" s="62">
        <v>0.01</v>
      </c>
      <c r="AT72" s="62">
        <v>0.01</v>
      </c>
      <c r="AU72" s="62">
        <v>0.01</v>
      </c>
      <c r="AV72" s="62">
        <v>0.01</v>
      </c>
      <c r="AW72" s="62">
        <v>0.01</v>
      </c>
      <c r="AX72" s="62" t="s">
        <v>73</v>
      </c>
      <c r="AY72" s="62" t="s">
        <v>73</v>
      </c>
      <c r="AZ72" s="62" t="s">
        <v>74</v>
      </c>
      <c r="BA72" s="62" t="s">
        <v>73</v>
      </c>
      <c r="BB72" s="62" t="s">
        <v>73</v>
      </c>
      <c r="BC72" s="62" t="s">
        <v>74</v>
      </c>
      <c r="BD72" s="62">
        <v>0.02</v>
      </c>
      <c r="BE72" s="62">
        <v>0.01</v>
      </c>
      <c r="BF72" s="62">
        <v>0.01</v>
      </c>
      <c r="BG72" s="62">
        <v>0.1</v>
      </c>
      <c r="BH72" s="62">
        <v>0.04</v>
      </c>
      <c r="BI72" s="62">
        <v>0.06</v>
      </c>
      <c r="BJ72" s="62">
        <v>0.05</v>
      </c>
      <c r="BK72" s="62">
        <v>0.01</v>
      </c>
      <c r="BL72" s="62">
        <v>0.03</v>
      </c>
      <c r="BM72" s="62">
        <v>0.01</v>
      </c>
      <c r="BN72" s="62" t="s">
        <v>74</v>
      </c>
      <c r="BO72" s="62" t="s">
        <v>74</v>
      </c>
    </row>
    <row r="73" spans="1:67" x14ac:dyDescent="0.25">
      <c r="A73">
        <v>380</v>
      </c>
      <c r="B73" s="62">
        <v>2060</v>
      </c>
      <c r="C73" s="62">
        <v>3510</v>
      </c>
      <c r="D73" s="62">
        <v>5570</v>
      </c>
      <c r="E73" s="62">
        <v>0.85</v>
      </c>
      <c r="F73" s="62">
        <v>0.94</v>
      </c>
      <c r="G73" s="62">
        <v>0.91</v>
      </c>
      <c r="H73" s="62">
        <v>0.82</v>
      </c>
      <c r="I73" s="62">
        <v>0.93</v>
      </c>
      <c r="J73" s="62">
        <v>0.89</v>
      </c>
      <c r="K73" s="62">
        <v>0.33</v>
      </c>
      <c r="L73" s="62">
        <v>0.26</v>
      </c>
      <c r="M73" s="62">
        <v>0.28000000000000003</v>
      </c>
      <c r="N73" s="62" t="s">
        <v>73</v>
      </c>
      <c r="O73" s="62" t="s">
        <v>74</v>
      </c>
      <c r="P73" s="62" t="s">
        <v>74</v>
      </c>
      <c r="Q73" s="62">
        <v>0.03</v>
      </c>
      <c r="R73" s="62">
        <v>0.03</v>
      </c>
      <c r="S73" s="62">
        <v>0.03</v>
      </c>
      <c r="T73" s="62">
        <v>0.46</v>
      </c>
      <c r="U73" s="62">
        <v>0.63</v>
      </c>
      <c r="V73" s="62">
        <v>0.56000000000000005</v>
      </c>
      <c r="W73" s="62" t="s">
        <v>74</v>
      </c>
      <c r="X73" s="62">
        <v>0.01</v>
      </c>
      <c r="Y73" s="62">
        <v>0.01</v>
      </c>
      <c r="Z73" s="62">
        <v>0</v>
      </c>
      <c r="AA73" s="62">
        <v>0</v>
      </c>
      <c r="AB73" s="62">
        <v>0</v>
      </c>
      <c r="AC73" s="62" t="s">
        <v>73</v>
      </c>
      <c r="AD73" s="62" t="s">
        <v>73</v>
      </c>
      <c r="AE73" s="62" t="s">
        <v>73</v>
      </c>
      <c r="AF73" s="62" t="s">
        <v>73</v>
      </c>
      <c r="AG73" s="62" t="s">
        <v>73</v>
      </c>
      <c r="AH73" s="62" t="s">
        <v>74</v>
      </c>
      <c r="AI73" s="62">
        <v>0.03</v>
      </c>
      <c r="AJ73" s="62">
        <v>0.05</v>
      </c>
      <c r="AK73" s="62">
        <v>0.05</v>
      </c>
      <c r="AL73" s="62">
        <v>0</v>
      </c>
      <c r="AM73" s="62">
        <v>0</v>
      </c>
      <c r="AN73" s="62">
        <v>0</v>
      </c>
      <c r="AO73" s="62">
        <v>0.01</v>
      </c>
      <c r="AP73" s="62" t="s">
        <v>74</v>
      </c>
      <c r="AQ73" s="62">
        <v>0.01</v>
      </c>
      <c r="AR73" s="62">
        <v>0.01</v>
      </c>
      <c r="AS73" s="62">
        <v>0.01</v>
      </c>
      <c r="AT73" s="62">
        <v>0.01</v>
      </c>
      <c r="AU73" s="62">
        <v>0.01</v>
      </c>
      <c r="AV73" s="62">
        <v>0.01</v>
      </c>
      <c r="AW73" s="62">
        <v>0.01</v>
      </c>
      <c r="AX73" s="62" t="s">
        <v>73</v>
      </c>
      <c r="AY73" s="62" t="s">
        <v>73</v>
      </c>
      <c r="AZ73" s="62" t="s">
        <v>73</v>
      </c>
      <c r="BA73" s="62">
        <v>0.01</v>
      </c>
      <c r="BB73" s="62" t="s">
        <v>73</v>
      </c>
      <c r="BC73" s="62" t="s">
        <v>74</v>
      </c>
      <c r="BD73" s="62">
        <v>0.01</v>
      </c>
      <c r="BE73" s="62">
        <v>0.01</v>
      </c>
      <c r="BF73" s="62">
        <v>0.01</v>
      </c>
      <c r="BG73" s="62">
        <v>0.09</v>
      </c>
      <c r="BH73" s="62">
        <v>0.04</v>
      </c>
      <c r="BI73" s="62">
        <v>0.06</v>
      </c>
      <c r="BJ73" s="62">
        <v>0.04</v>
      </c>
      <c r="BK73" s="62">
        <v>0.01</v>
      </c>
      <c r="BL73" s="62">
        <v>0.02</v>
      </c>
      <c r="BM73" s="62">
        <v>0.02</v>
      </c>
      <c r="BN73" s="62">
        <v>0.01</v>
      </c>
      <c r="BO73" s="62">
        <v>0.02</v>
      </c>
    </row>
    <row r="74" spans="1:67" x14ac:dyDescent="0.25">
      <c r="A74">
        <v>381</v>
      </c>
      <c r="B74" s="62">
        <v>620</v>
      </c>
      <c r="C74" s="62">
        <v>1970</v>
      </c>
      <c r="D74" s="62">
        <v>2590</v>
      </c>
      <c r="E74" s="62">
        <v>0.88</v>
      </c>
      <c r="F74" s="62">
        <v>0.96</v>
      </c>
      <c r="G74" s="62">
        <v>0.94</v>
      </c>
      <c r="H74" s="62">
        <v>0.86</v>
      </c>
      <c r="I74" s="62">
        <v>0.94</v>
      </c>
      <c r="J74" s="62">
        <v>0.92</v>
      </c>
      <c r="K74" s="62">
        <v>0.35</v>
      </c>
      <c r="L74" s="62">
        <v>0.21</v>
      </c>
      <c r="M74" s="62">
        <v>0.24</v>
      </c>
      <c r="N74" s="62">
        <v>0</v>
      </c>
      <c r="O74" s="62" t="s">
        <v>73</v>
      </c>
      <c r="P74" s="62" t="s">
        <v>73</v>
      </c>
      <c r="Q74" s="62">
        <v>0.02</v>
      </c>
      <c r="R74" s="62">
        <v>0.02</v>
      </c>
      <c r="S74" s="62">
        <v>0.02</v>
      </c>
      <c r="T74" s="62">
        <v>0.4</v>
      </c>
      <c r="U74" s="62">
        <v>0.56999999999999995</v>
      </c>
      <c r="V74" s="62">
        <v>0.53</v>
      </c>
      <c r="W74" s="62">
        <v>0.08</v>
      </c>
      <c r="X74" s="62">
        <v>0.14000000000000001</v>
      </c>
      <c r="Y74" s="62">
        <v>0.12</v>
      </c>
      <c r="Z74" s="62">
        <v>0</v>
      </c>
      <c r="AA74" s="62">
        <v>0</v>
      </c>
      <c r="AB74" s="62">
        <v>0</v>
      </c>
      <c r="AC74" s="62">
        <v>0</v>
      </c>
      <c r="AD74" s="62">
        <v>0</v>
      </c>
      <c r="AE74" s="62">
        <v>0</v>
      </c>
      <c r="AF74" s="62">
        <v>0.01</v>
      </c>
      <c r="AG74" s="62">
        <v>0</v>
      </c>
      <c r="AH74" s="62" t="s">
        <v>74</v>
      </c>
      <c r="AI74" s="62">
        <v>0.06</v>
      </c>
      <c r="AJ74" s="62">
        <v>7.0000000000000007E-2</v>
      </c>
      <c r="AK74" s="62">
        <v>7.0000000000000007E-2</v>
      </c>
      <c r="AL74" s="62">
        <v>0</v>
      </c>
      <c r="AM74" s="62">
        <v>0</v>
      </c>
      <c r="AN74" s="62">
        <v>0</v>
      </c>
      <c r="AO74" s="62" t="s">
        <v>73</v>
      </c>
      <c r="AP74" s="62" t="s">
        <v>74</v>
      </c>
      <c r="AQ74" s="62" t="s">
        <v>74</v>
      </c>
      <c r="AR74" s="62">
        <v>0.01</v>
      </c>
      <c r="AS74" s="62" t="s">
        <v>74</v>
      </c>
      <c r="AT74" s="62">
        <v>0.01</v>
      </c>
      <c r="AU74" s="62" t="s">
        <v>73</v>
      </c>
      <c r="AV74" s="62" t="s">
        <v>74</v>
      </c>
      <c r="AW74" s="62" t="s">
        <v>74</v>
      </c>
      <c r="AX74" s="62" t="s">
        <v>73</v>
      </c>
      <c r="AY74" s="62" t="s">
        <v>73</v>
      </c>
      <c r="AZ74" s="62" t="s">
        <v>74</v>
      </c>
      <c r="BA74" s="62">
        <v>0</v>
      </c>
      <c r="BB74" s="62">
        <v>0</v>
      </c>
      <c r="BC74" s="62">
        <v>0</v>
      </c>
      <c r="BD74" s="62">
        <v>0.01</v>
      </c>
      <c r="BE74" s="62">
        <v>0.01</v>
      </c>
      <c r="BF74" s="62">
        <v>0.01</v>
      </c>
      <c r="BG74" s="62">
        <v>7.0000000000000007E-2</v>
      </c>
      <c r="BH74" s="62">
        <v>0.03</v>
      </c>
      <c r="BI74" s="62">
        <v>0.04</v>
      </c>
      <c r="BJ74" s="62">
        <v>0.03</v>
      </c>
      <c r="BK74" s="62">
        <v>0.01</v>
      </c>
      <c r="BL74" s="62">
        <v>0.01</v>
      </c>
      <c r="BM74" s="62">
        <v>0.01</v>
      </c>
      <c r="BN74" s="62">
        <v>0.01</v>
      </c>
      <c r="BO74" s="62">
        <v>0.01</v>
      </c>
    </row>
    <row r="75" spans="1:67" x14ac:dyDescent="0.25">
      <c r="A75">
        <v>382</v>
      </c>
      <c r="B75" s="62">
        <v>1150</v>
      </c>
      <c r="C75" s="62">
        <v>3420</v>
      </c>
      <c r="D75" s="62">
        <v>4570</v>
      </c>
      <c r="E75" s="62">
        <v>0.88</v>
      </c>
      <c r="F75" s="62">
        <v>0.95</v>
      </c>
      <c r="G75" s="62">
        <v>0.93</v>
      </c>
      <c r="H75" s="62">
        <v>0.85</v>
      </c>
      <c r="I75" s="62">
        <v>0.93</v>
      </c>
      <c r="J75" s="62">
        <v>0.91</v>
      </c>
      <c r="K75" s="62">
        <v>0.42</v>
      </c>
      <c r="L75" s="62">
        <v>0.26</v>
      </c>
      <c r="M75" s="62">
        <v>0.3</v>
      </c>
      <c r="N75" s="62" t="s">
        <v>73</v>
      </c>
      <c r="O75" s="62" t="s">
        <v>74</v>
      </c>
      <c r="P75" s="62" t="s">
        <v>74</v>
      </c>
      <c r="Q75" s="62">
        <v>0.03</v>
      </c>
      <c r="R75" s="62">
        <v>0.03</v>
      </c>
      <c r="S75" s="62">
        <v>0.03</v>
      </c>
      <c r="T75" s="62">
        <v>0.15</v>
      </c>
      <c r="U75" s="62">
        <v>0.23</v>
      </c>
      <c r="V75" s="62">
        <v>0.21</v>
      </c>
      <c r="W75" s="62">
        <v>0.25</v>
      </c>
      <c r="X75" s="62">
        <v>0.4</v>
      </c>
      <c r="Y75" s="62">
        <v>0.37</v>
      </c>
      <c r="Z75" s="62">
        <v>0</v>
      </c>
      <c r="AA75" s="62">
        <v>0</v>
      </c>
      <c r="AB75" s="62">
        <v>0</v>
      </c>
      <c r="AC75" s="62">
        <v>0</v>
      </c>
      <c r="AD75" s="62">
        <v>0</v>
      </c>
      <c r="AE75" s="62">
        <v>0</v>
      </c>
      <c r="AF75" s="62" t="s">
        <v>73</v>
      </c>
      <c r="AG75" s="62">
        <v>0</v>
      </c>
      <c r="AH75" s="62" t="s">
        <v>73</v>
      </c>
      <c r="AI75" s="62">
        <v>0.05</v>
      </c>
      <c r="AJ75" s="62">
        <v>7.0000000000000007E-2</v>
      </c>
      <c r="AK75" s="62">
        <v>0.06</v>
      </c>
      <c r="AL75" s="62">
        <v>0</v>
      </c>
      <c r="AM75" s="62">
        <v>0</v>
      </c>
      <c r="AN75" s="62">
        <v>0</v>
      </c>
      <c r="AO75" s="62" t="s">
        <v>73</v>
      </c>
      <c r="AP75" s="62" t="s">
        <v>74</v>
      </c>
      <c r="AQ75" s="62" t="s">
        <v>74</v>
      </c>
      <c r="AR75" s="62">
        <v>0.01</v>
      </c>
      <c r="AS75" s="62">
        <v>0.01</v>
      </c>
      <c r="AT75" s="62">
        <v>0.01</v>
      </c>
      <c r="AU75" s="62">
        <v>0.01</v>
      </c>
      <c r="AV75" s="62">
        <v>0.01</v>
      </c>
      <c r="AW75" s="62">
        <v>0.01</v>
      </c>
      <c r="AX75" s="62" t="s">
        <v>73</v>
      </c>
      <c r="AY75" s="62" t="s">
        <v>74</v>
      </c>
      <c r="AZ75" s="62" t="s">
        <v>74</v>
      </c>
      <c r="BA75" s="62" t="s">
        <v>73</v>
      </c>
      <c r="BB75" s="62" t="s">
        <v>73</v>
      </c>
      <c r="BC75" s="62" t="s">
        <v>73</v>
      </c>
      <c r="BD75" s="62">
        <v>0.01</v>
      </c>
      <c r="BE75" s="62">
        <v>0.01</v>
      </c>
      <c r="BF75" s="62">
        <v>0.01</v>
      </c>
      <c r="BG75" s="62">
        <v>0.06</v>
      </c>
      <c r="BH75" s="62">
        <v>0.03</v>
      </c>
      <c r="BI75" s="62">
        <v>0.04</v>
      </c>
      <c r="BJ75" s="62">
        <v>0.04</v>
      </c>
      <c r="BK75" s="62">
        <v>0.01</v>
      </c>
      <c r="BL75" s="62">
        <v>0.02</v>
      </c>
      <c r="BM75" s="62">
        <v>0.02</v>
      </c>
      <c r="BN75" s="62">
        <v>0.01</v>
      </c>
      <c r="BO75" s="62">
        <v>0.01</v>
      </c>
    </row>
    <row r="76" spans="1:67" x14ac:dyDescent="0.25">
      <c r="A76">
        <v>383</v>
      </c>
      <c r="B76" s="62">
        <v>2520</v>
      </c>
      <c r="C76" s="62">
        <v>5200</v>
      </c>
      <c r="D76" s="62">
        <v>7720</v>
      </c>
      <c r="E76" s="62">
        <v>0.82</v>
      </c>
      <c r="F76" s="62">
        <v>0.94</v>
      </c>
      <c r="G76" s="62">
        <v>0.9</v>
      </c>
      <c r="H76" s="62">
        <v>0.78</v>
      </c>
      <c r="I76" s="62">
        <v>0.92</v>
      </c>
      <c r="J76" s="62">
        <v>0.88</v>
      </c>
      <c r="K76" s="62">
        <v>0.34</v>
      </c>
      <c r="L76" s="62">
        <v>0.24</v>
      </c>
      <c r="M76" s="62">
        <v>0.27</v>
      </c>
      <c r="N76" s="62" t="s">
        <v>73</v>
      </c>
      <c r="O76" s="62" t="s">
        <v>74</v>
      </c>
      <c r="P76" s="62" t="s">
        <v>74</v>
      </c>
      <c r="Q76" s="62">
        <v>0.05</v>
      </c>
      <c r="R76" s="62">
        <v>0.04</v>
      </c>
      <c r="S76" s="62">
        <v>0.04</v>
      </c>
      <c r="T76" s="62">
        <v>0.3</v>
      </c>
      <c r="U76" s="62">
        <v>0.52</v>
      </c>
      <c r="V76" s="62">
        <v>0.45</v>
      </c>
      <c r="W76" s="62">
        <v>0.08</v>
      </c>
      <c r="X76" s="62">
        <v>0.11</v>
      </c>
      <c r="Y76" s="62">
        <v>0.1</v>
      </c>
      <c r="Z76" s="62">
        <v>0</v>
      </c>
      <c r="AA76" s="62">
        <v>0</v>
      </c>
      <c r="AB76" s="62">
        <v>0</v>
      </c>
      <c r="AC76" s="62">
        <v>0</v>
      </c>
      <c r="AD76" s="62">
        <v>0</v>
      </c>
      <c r="AE76" s="62">
        <v>0</v>
      </c>
      <c r="AF76" s="62" t="s">
        <v>73</v>
      </c>
      <c r="AG76" s="62" t="s">
        <v>73</v>
      </c>
      <c r="AH76" s="62" t="s">
        <v>73</v>
      </c>
      <c r="AI76" s="62">
        <v>0.04</v>
      </c>
      <c r="AJ76" s="62">
        <v>0.06</v>
      </c>
      <c r="AK76" s="62">
        <v>0.05</v>
      </c>
      <c r="AL76" s="62">
        <v>0</v>
      </c>
      <c r="AM76" s="62">
        <v>0</v>
      </c>
      <c r="AN76" s="62">
        <v>0</v>
      </c>
      <c r="AO76" s="62">
        <v>0.01</v>
      </c>
      <c r="AP76" s="62">
        <v>0.01</v>
      </c>
      <c r="AQ76" s="62">
        <v>0.01</v>
      </c>
      <c r="AR76" s="62">
        <v>0.02</v>
      </c>
      <c r="AS76" s="62">
        <v>0.01</v>
      </c>
      <c r="AT76" s="62">
        <v>0.01</v>
      </c>
      <c r="AU76" s="62">
        <v>0.01</v>
      </c>
      <c r="AV76" s="62" t="s">
        <v>74</v>
      </c>
      <c r="AW76" s="62" t="s">
        <v>74</v>
      </c>
      <c r="AX76" s="62" t="s">
        <v>74</v>
      </c>
      <c r="AY76" s="62" t="s">
        <v>74</v>
      </c>
      <c r="AZ76" s="62" t="s">
        <v>74</v>
      </c>
      <c r="BA76" s="62" t="s">
        <v>74</v>
      </c>
      <c r="BB76" s="62" t="s">
        <v>73</v>
      </c>
      <c r="BC76" s="62" t="s">
        <v>74</v>
      </c>
      <c r="BD76" s="62">
        <v>0.02</v>
      </c>
      <c r="BE76" s="62">
        <v>0.01</v>
      </c>
      <c r="BF76" s="62">
        <v>0.01</v>
      </c>
      <c r="BG76" s="62">
        <v>0.1</v>
      </c>
      <c r="BH76" s="62">
        <v>0.04</v>
      </c>
      <c r="BI76" s="62">
        <v>0.06</v>
      </c>
      <c r="BJ76" s="62">
        <v>0.06</v>
      </c>
      <c r="BK76" s="62">
        <v>0.01</v>
      </c>
      <c r="BL76" s="62">
        <v>0.03</v>
      </c>
      <c r="BM76" s="62">
        <v>0.02</v>
      </c>
      <c r="BN76" s="62">
        <v>0.01</v>
      </c>
      <c r="BO76" s="62">
        <v>0.01</v>
      </c>
    </row>
    <row r="77" spans="1:67" x14ac:dyDescent="0.25">
      <c r="A77">
        <v>384</v>
      </c>
      <c r="B77" s="62">
        <v>980</v>
      </c>
      <c r="C77" s="62">
        <v>2880</v>
      </c>
      <c r="D77" s="62">
        <v>3860</v>
      </c>
      <c r="E77" s="62">
        <v>0.82</v>
      </c>
      <c r="F77" s="62">
        <v>0.95</v>
      </c>
      <c r="G77" s="62">
        <v>0.92</v>
      </c>
      <c r="H77" s="62">
        <v>0.8</v>
      </c>
      <c r="I77" s="62">
        <v>0.93</v>
      </c>
      <c r="J77" s="62">
        <v>0.9</v>
      </c>
      <c r="K77" s="62">
        <v>0.45</v>
      </c>
      <c r="L77" s="62">
        <v>0.36</v>
      </c>
      <c r="M77" s="62">
        <v>0.38</v>
      </c>
      <c r="N77" s="62" t="s">
        <v>73</v>
      </c>
      <c r="O77" s="62" t="s">
        <v>74</v>
      </c>
      <c r="P77" s="62" t="s">
        <v>74</v>
      </c>
      <c r="Q77" s="62">
        <v>0.05</v>
      </c>
      <c r="R77" s="62">
        <v>0.05</v>
      </c>
      <c r="S77" s="62">
        <v>0.05</v>
      </c>
      <c r="T77" s="62">
        <v>0.15</v>
      </c>
      <c r="U77" s="62">
        <v>0.26</v>
      </c>
      <c r="V77" s="62">
        <v>0.23</v>
      </c>
      <c r="W77" s="62">
        <v>0.14000000000000001</v>
      </c>
      <c r="X77" s="62">
        <v>0.26</v>
      </c>
      <c r="Y77" s="62">
        <v>0.23</v>
      </c>
      <c r="Z77" s="62">
        <v>0</v>
      </c>
      <c r="AA77" s="62">
        <v>0</v>
      </c>
      <c r="AB77" s="62">
        <v>0</v>
      </c>
      <c r="AC77" s="62">
        <v>0</v>
      </c>
      <c r="AD77" s="62">
        <v>0</v>
      </c>
      <c r="AE77" s="62">
        <v>0</v>
      </c>
      <c r="AF77" s="62">
        <v>0</v>
      </c>
      <c r="AG77" s="62" t="s">
        <v>73</v>
      </c>
      <c r="AH77" s="62" t="s">
        <v>73</v>
      </c>
      <c r="AI77" s="62">
        <v>0.04</v>
      </c>
      <c r="AJ77" s="62">
        <v>7.0000000000000007E-2</v>
      </c>
      <c r="AK77" s="62">
        <v>0.06</v>
      </c>
      <c r="AL77" s="62">
        <v>0</v>
      </c>
      <c r="AM77" s="62">
        <v>0</v>
      </c>
      <c r="AN77" s="62">
        <v>0</v>
      </c>
      <c r="AO77" s="62" t="s">
        <v>73</v>
      </c>
      <c r="AP77" s="62" t="s">
        <v>74</v>
      </c>
      <c r="AQ77" s="62" t="s">
        <v>74</v>
      </c>
      <c r="AR77" s="62">
        <v>0.01</v>
      </c>
      <c r="AS77" s="62">
        <v>0.01</v>
      </c>
      <c r="AT77" s="62">
        <v>0.01</v>
      </c>
      <c r="AU77" s="62">
        <v>0.01</v>
      </c>
      <c r="AV77" s="62">
        <v>0.01</v>
      </c>
      <c r="AW77" s="62">
        <v>0.01</v>
      </c>
      <c r="AX77" s="62" t="s">
        <v>73</v>
      </c>
      <c r="AY77" s="62" t="s">
        <v>74</v>
      </c>
      <c r="AZ77" s="62" t="s">
        <v>74</v>
      </c>
      <c r="BA77" s="62" t="s">
        <v>73</v>
      </c>
      <c r="BB77" s="62">
        <v>0</v>
      </c>
      <c r="BC77" s="62" t="s">
        <v>73</v>
      </c>
      <c r="BD77" s="62">
        <v>0.01</v>
      </c>
      <c r="BE77" s="62">
        <v>0.01</v>
      </c>
      <c r="BF77" s="62">
        <v>0.01</v>
      </c>
      <c r="BG77" s="62">
        <v>0.1</v>
      </c>
      <c r="BH77" s="62">
        <v>0.04</v>
      </c>
      <c r="BI77" s="62">
        <v>0.05</v>
      </c>
      <c r="BJ77" s="62">
        <v>7.0000000000000007E-2</v>
      </c>
      <c r="BK77" s="62">
        <v>0.01</v>
      </c>
      <c r="BL77" s="62">
        <v>0.03</v>
      </c>
      <c r="BM77" s="62">
        <v>0.01</v>
      </c>
      <c r="BN77" s="62" t="s">
        <v>74</v>
      </c>
      <c r="BO77" s="62" t="s">
        <v>74</v>
      </c>
    </row>
    <row r="78" spans="1:67" x14ac:dyDescent="0.25">
      <c r="A78">
        <v>390</v>
      </c>
      <c r="B78" s="62">
        <v>630</v>
      </c>
      <c r="C78" s="62">
        <v>1500</v>
      </c>
      <c r="D78" s="62">
        <v>2130</v>
      </c>
      <c r="E78" s="62">
        <v>0.81</v>
      </c>
      <c r="F78" s="62">
        <v>0.94</v>
      </c>
      <c r="G78" s="62">
        <v>0.9</v>
      </c>
      <c r="H78" s="62">
        <v>0.77</v>
      </c>
      <c r="I78" s="62">
        <v>0.92</v>
      </c>
      <c r="J78" s="62">
        <v>0.88</v>
      </c>
      <c r="K78" s="62">
        <v>0.42</v>
      </c>
      <c r="L78" s="62">
        <v>0.31</v>
      </c>
      <c r="M78" s="62">
        <v>0.34</v>
      </c>
      <c r="N78" s="62">
        <v>0</v>
      </c>
      <c r="O78" s="62" t="s">
        <v>73</v>
      </c>
      <c r="P78" s="62" t="s">
        <v>73</v>
      </c>
      <c r="Q78" s="62">
        <v>7.0000000000000007E-2</v>
      </c>
      <c r="R78" s="62">
        <v>0.05</v>
      </c>
      <c r="S78" s="62">
        <v>0.06</v>
      </c>
      <c r="T78" s="62">
        <v>0.27</v>
      </c>
      <c r="U78" s="62">
        <v>0.55000000000000004</v>
      </c>
      <c r="V78" s="62">
        <v>0.47</v>
      </c>
      <c r="W78" s="62">
        <v>0</v>
      </c>
      <c r="X78" s="62">
        <v>0</v>
      </c>
      <c r="Y78" s="62">
        <v>0</v>
      </c>
      <c r="Z78" s="62">
        <v>0</v>
      </c>
      <c r="AA78" s="62">
        <v>0</v>
      </c>
      <c r="AB78" s="62">
        <v>0</v>
      </c>
      <c r="AC78" s="62">
        <v>0</v>
      </c>
      <c r="AD78" s="62">
        <v>0</v>
      </c>
      <c r="AE78" s="62">
        <v>0</v>
      </c>
      <c r="AF78" s="62">
        <v>0</v>
      </c>
      <c r="AG78" s="62">
        <v>0</v>
      </c>
      <c r="AH78" s="62">
        <v>0</v>
      </c>
      <c r="AI78" s="62">
        <v>0.08</v>
      </c>
      <c r="AJ78" s="62">
        <v>0.09</v>
      </c>
      <c r="AK78" s="62">
        <v>0.09</v>
      </c>
      <c r="AL78" s="62">
        <v>0</v>
      </c>
      <c r="AM78" s="62">
        <v>0</v>
      </c>
      <c r="AN78" s="62">
        <v>0</v>
      </c>
      <c r="AO78" s="62" t="s">
        <v>73</v>
      </c>
      <c r="AP78" s="62">
        <v>0.01</v>
      </c>
      <c r="AQ78" s="62">
        <v>0.01</v>
      </c>
      <c r="AR78" s="62">
        <v>0.02</v>
      </c>
      <c r="AS78" s="62">
        <v>0.01</v>
      </c>
      <c r="AT78" s="62">
        <v>0.01</v>
      </c>
      <c r="AU78" s="62">
        <v>0.01</v>
      </c>
      <c r="AV78" s="62">
        <v>0.01</v>
      </c>
      <c r="AW78" s="62">
        <v>0.01</v>
      </c>
      <c r="AX78" s="62" t="s">
        <v>73</v>
      </c>
      <c r="AY78" s="62" t="s">
        <v>73</v>
      </c>
      <c r="AZ78" s="62" t="s">
        <v>73</v>
      </c>
      <c r="BA78" s="62" t="s">
        <v>73</v>
      </c>
      <c r="BB78" s="62" t="s">
        <v>73</v>
      </c>
      <c r="BC78" s="62" t="s">
        <v>73</v>
      </c>
      <c r="BD78" s="62">
        <v>0.02</v>
      </c>
      <c r="BE78" s="62">
        <v>0.01</v>
      </c>
      <c r="BF78" s="62">
        <v>0.01</v>
      </c>
      <c r="BG78" s="62">
        <v>0.12</v>
      </c>
      <c r="BH78" s="62">
        <v>0.03</v>
      </c>
      <c r="BI78" s="62">
        <v>0.06</v>
      </c>
      <c r="BJ78" s="62">
        <v>0.04</v>
      </c>
      <c r="BK78" s="62">
        <v>0.02</v>
      </c>
      <c r="BL78" s="62">
        <v>0.02</v>
      </c>
      <c r="BM78" s="62">
        <v>0.03</v>
      </c>
      <c r="BN78" s="62">
        <v>0.01</v>
      </c>
      <c r="BO78" s="62">
        <v>0.01</v>
      </c>
    </row>
    <row r="79" spans="1:67" x14ac:dyDescent="0.25">
      <c r="A79">
        <v>391</v>
      </c>
      <c r="B79" s="62">
        <v>940</v>
      </c>
      <c r="C79" s="62">
        <v>1570</v>
      </c>
      <c r="D79" s="62">
        <v>2510</v>
      </c>
      <c r="E79" s="62">
        <v>0.79</v>
      </c>
      <c r="F79" s="62">
        <v>0.93</v>
      </c>
      <c r="G79" s="62">
        <v>0.88</v>
      </c>
      <c r="H79" s="62">
        <v>0.76</v>
      </c>
      <c r="I79" s="62">
        <v>0.91</v>
      </c>
      <c r="J79" s="62">
        <v>0.85</v>
      </c>
      <c r="K79" s="62">
        <v>0.28000000000000003</v>
      </c>
      <c r="L79" s="62">
        <v>0.24</v>
      </c>
      <c r="M79" s="62">
        <v>0.26</v>
      </c>
      <c r="N79" s="62" t="s">
        <v>73</v>
      </c>
      <c r="O79" s="62" t="s">
        <v>73</v>
      </c>
      <c r="P79" s="62" t="s">
        <v>73</v>
      </c>
      <c r="Q79" s="62">
        <v>0.06</v>
      </c>
      <c r="R79" s="62">
        <v>0.04</v>
      </c>
      <c r="S79" s="62">
        <v>0.05</v>
      </c>
      <c r="T79" s="62">
        <v>0.41</v>
      </c>
      <c r="U79" s="62">
        <v>0.62</v>
      </c>
      <c r="V79" s="62">
        <v>0.54</v>
      </c>
      <c r="W79" s="62" t="s">
        <v>73</v>
      </c>
      <c r="X79" s="62">
        <v>0</v>
      </c>
      <c r="Y79" s="62" t="s">
        <v>73</v>
      </c>
      <c r="Z79" s="62">
        <v>0</v>
      </c>
      <c r="AA79" s="62" t="s">
        <v>73</v>
      </c>
      <c r="AB79" s="62" t="s">
        <v>73</v>
      </c>
      <c r="AC79" s="62" t="s">
        <v>73</v>
      </c>
      <c r="AD79" s="62">
        <v>0</v>
      </c>
      <c r="AE79" s="62" t="s">
        <v>73</v>
      </c>
      <c r="AF79" s="62">
        <v>0</v>
      </c>
      <c r="AG79" s="62">
        <v>0</v>
      </c>
      <c r="AH79" s="62">
        <v>0</v>
      </c>
      <c r="AI79" s="62">
        <v>0.06</v>
      </c>
      <c r="AJ79" s="62">
        <v>0.06</v>
      </c>
      <c r="AK79" s="62">
        <v>0.06</v>
      </c>
      <c r="AL79" s="62">
        <v>0</v>
      </c>
      <c r="AM79" s="62">
        <v>0</v>
      </c>
      <c r="AN79" s="62">
        <v>0</v>
      </c>
      <c r="AO79" s="62">
        <v>0.01</v>
      </c>
      <c r="AP79" s="62">
        <v>0.01</v>
      </c>
      <c r="AQ79" s="62">
        <v>0.01</v>
      </c>
      <c r="AR79" s="62">
        <v>0.01</v>
      </c>
      <c r="AS79" s="62">
        <v>0.01</v>
      </c>
      <c r="AT79" s="62">
        <v>0.01</v>
      </c>
      <c r="AU79" s="62" t="s">
        <v>73</v>
      </c>
      <c r="AV79" s="62">
        <v>0.01</v>
      </c>
      <c r="AW79" s="62">
        <v>0.01</v>
      </c>
      <c r="AX79" s="62" t="s">
        <v>73</v>
      </c>
      <c r="AY79" s="62" t="s">
        <v>73</v>
      </c>
      <c r="AZ79" s="62" t="s">
        <v>74</v>
      </c>
      <c r="BA79" s="62" t="s">
        <v>73</v>
      </c>
      <c r="BB79" s="62" t="s">
        <v>73</v>
      </c>
      <c r="BC79" s="62" t="s">
        <v>74</v>
      </c>
      <c r="BD79" s="62">
        <v>0.02</v>
      </c>
      <c r="BE79" s="62">
        <v>0.01</v>
      </c>
      <c r="BF79" s="62">
        <v>0.01</v>
      </c>
      <c r="BG79" s="62">
        <v>0.12</v>
      </c>
      <c r="BH79" s="62">
        <v>0.05</v>
      </c>
      <c r="BI79" s="62">
        <v>0.08</v>
      </c>
      <c r="BJ79" s="62">
        <v>7.0000000000000007E-2</v>
      </c>
      <c r="BK79" s="62">
        <v>0.01</v>
      </c>
      <c r="BL79" s="62">
        <v>0.03</v>
      </c>
      <c r="BM79" s="62">
        <v>0.02</v>
      </c>
      <c r="BN79" s="62">
        <v>0.01</v>
      </c>
      <c r="BO79" s="62">
        <v>0.01</v>
      </c>
    </row>
    <row r="80" spans="1:67" x14ac:dyDescent="0.25">
      <c r="A80">
        <v>392</v>
      </c>
      <c r="B80" s="62">
        <v>570</v>
      </c>
      <c r="C80" s="62">
        <v>1530</v>
      </c>
      <c r="D80" s="62">
        <v>2100</v>
      </c>
      <c r="E80" s="62">
        <v>0.83</v>
      </c>
      <c r="F80" s="62">
        <v>0.93</v>
      </c>
      <c r="G80" s="62">
        <v>0.9</v>
      </c>
      <c r="H80" s="62">
        <v>0.77</v>
      </c>
      <c r="I80" s="62">
        <v>0.91</v>
      </c>
      <c r="J80" s="62">
        <v>0.87</v>
      </c>
      <c r="K80" s="62">
        <v>0.41</v>
      </c>
      <c r="L80" s="62">
        <v>0.35</v>
      </c>
      <c r="M80" s="62">
        <v>0.36</v>
      </c>
      <c r="N80" s="62">
        <v>0</v>
      </c>
      <c r="O80" s="62" t="s">
        <v>73</v>
      </c>
      <c r="P80" s="62" t="s">
        <v>73</v>
      </c>
      <c r="Q80" s="62">
        <v>0.1</v>
      </c>
      <c r="R80" s="62">
        <v>0.06</v>
      </c>
      <c r="S80" s="62">
        <v>7.0000000000000007E-2</v>
      </c>
      <c r="T80" s="62">
        <v>0.25</v>
      </c>
      <c r="U80" s="62">
        <v>0.49</v>
      </c>
      <c r="V80" s="62">
        <v>0.43</v>
      </c>
      <c r="W80" s="62" t="s">
        <v>73</v>
      </c>
      <c r="X80" s="62">
        <v>0</v>
      </c>
      <c r="Y80" s="62" t="s">
        <v>73</v>
      </c>
      <c r="Z80" s="62">
        <v>0</v>
      </c>
      <c r="AA80" s="62">
        <v>0</v>
      </c>
      <c r="AB80" s="62">
        <v>0</v>
      </c>
      <c r="AC80" s="62" t="s">
        <v>73</v>
      </c>
      <c r="AD80" s="62">
        <v>0</v>
      </c>
      <c r="AE80" s="62" t="s">
        <v>73</v>
      </c>
      <c r="AF80" s="62" t="s">
        <v>73</v>
      </c>
      <c r="AG80" s="62" t="s">
        <v>73</v>
      </c>
      <c r="AH80" s="62" t="s">
        <v>73</v>
      </c>
      <c r="AI80" s="62">
        <v>0.08</v>
      </c>
      <c r="AJ80" s="62">
        <v>0.08</v>
      </c>
      <c r="AK80" s="62">
        <v>0.08</v>
      </c>
      <c r="AL80" s="62">
        <v>0</v>
      </c>
      <c r="AM80" s="62">
        <v>0</v>
      </c>
      <c r="AN80" s="62">
        <v>0</v>
      </c>
      <c r="AO80" s="62">
        <v>0.01</v>
      </c>
      <c r="AP80" s="62">
        <v>0.01</v>
      </c>
      <c r="AQ80" s="62">
        <v>0.01</v>
      </c>
      <c r="AR80" s="62">
        <v>0.03</v>
      </c>
      <c r="AS80" s="62">
        <v>0.01</v>
      </c>
      <c r="AT80" s="62">
        <v>0.02</v>
      </c>
      <c r="AU80" s="62">
        <v>0.01</v>
      </c>
      <c r="AV80" s="62">
        <v>0.01</v>
      </c>
      <c r="AW80" s="62">
        <v>0.01</v>
      </c>
      <c r="AX80" s="62" t="s">
        <v>73</v>
      </c>
      <c r="AY80" s="62" t="s">
        <v>73</v>
      </c>
      <c r="AZ80" s="62" t="s">
        <v>73</v>
      </c>
      <c r="BA80" s="62">
        <v>0.01</v>
      </c>
      <c r="BB80" s="62" t="s">
        <v>73</v>
      </c>
      <c r="BC80" s="62" t="s">
        <v>74</v>
      </c>
      <c r="BD80" s="62">
        <v>0.03</v>
      </c>
      <c r="BE80" s="62">
        <v>0.01</v>
      </c>
      <c r="BF80" s="62">
        <v>0.02</v>
      </c>
      <c r="BG80" s="62">
        <v>0.11</v>
      </c>
      <c r="BH80" s="62">
        <v>0.05</v>
      </c>
      <c r="BI80" s="62">
        <v>7.0000000000000007E-2</v>
      </c>
      <c r="BJ80" s="62">
        <v>0.05</v>
      </c>
      <c r="BK80" s="62">
        <v>0.01</v>
      </c>
      <c r="BL80" s="62">
        <v>0.02</v>
      </c>
      <c r="BM80" s="62">
        <v>0.01</v>
      </c>
      <c r="BN80" s="62">
        <v>0.01</v>
      </c>
      <c r="BO80" s="62">
        <v>0.01</v>
      </c>
    </row>
    <row r="81" spans="1:67" x14ac:dyDescent="0.25">
      <c r="A81">
        <v>393</v>
      </c>
      <c r="B81" s="62">
        <v>630</v>
      </c>
      <c r="C81" s="62">
        <v>1050</v>
      </c>
      <c r="D81" s="62">
        <v>1680</v>
      </c>
      <c r="E81" s="62">
        <v>0.82</v>
      </c>
      <c r="F81" s="62">
        <v>0.93</v>
      </c>
      <c r="G81" s="62">
        <v>0.89</v>
      </c>
      <c r="H81" s="62">
        <v>0.77</v>
      </c>
      <c r="I81" s="62">
        <v>0.91</v>
      </c>
      <c r="J81" s="62">
        <v>0.86</v>
      </c>
      <c r="K81" s="62">
        <v>0.54</v>
      </c>
      <c r="L81" s="62">
        <v>0.46</v>
      </c>
      <c r="M81" s="62">
        <v>0.49</v>
      </c>
      <c r="N81" s="62">
        <v>0</v>
      </c>
      <c r="O81" s="62">
        <v>0.01</v>
      </c>
      <c r="P81" s="62">
        <v>0.01</v>
      </c>
      <c r="Q81" s="62">
        <v>0.06</v>
      </c>
      <c r="R81" s="62">
        <v>0.06</v>
      </c>
      <c r="S81" s="62">
        <v>0.06</v>
      </c>
      <c r="T81" s="62">
        <v>0.16</v>
      </c>
      <c r="U81" s="62">
        <v>0.37</v>
      </c>
      <c r="V81" s="62">
        <v>0.28999999999999998</v>
      </c>
      <c r="W81" s="62">
        <v>0</v>
      </c>
      <c r="X81" s="62" t="s">
        <v>73</v>
      </c>
      <c r="Y81" s="62" t="s">
        <v>73</v>
      </c>
      <c r="Z81" s="62">
        <v>0</v>
      </c>
      <c r="AA81" s="62">
        <v>0</v>
      </c>
      <c r="AB81" s="62">
        <v>0</v>
      </c>
      <c r="AC81" s="62" t="s">
        <v>73</v>
      </c>
      <c r="AD81" s="62" t="s">
        <v>73</v>
      </c>
      <c r="AE81" s="62" t="s">
        <v>73</v>
      </c>
      <c r="AF81" s="62">
        <v>0</v>
      </c>
      <c r="AG81" s="62">
        <v>0</v>
      </c>
      <c r="AH81" s="62">
        <v>0</v>
      </c>
      <c r="AI81" s="62">
        <v>0.06</v>
      </c>
      <c r="AJ81" s="62">
        <v>0.09</v>
      </c>
      <c r="AK81" s="62">
        <v>0.08</v>
      </c>
      <c r="AL81" s="62">
        <v>0</v>
      </c>
      <c r="AM81" s="62">
        <v>0</v>
      </c>
      <c r="AN81" s="62">
        <v>0</v>
      </c>
      <c r="AO81" s="62" t="s">
        <v>73</v>
      </c>
      <c r="AP81" s="62" t="s">
        <v>73</v>
      </c>
      <c r="AQ81" s="62">
        <v>0.01</v>
      </c>
      <c r="AR81" s="62">
        <v>0.02</v>
      </c>
      <c r="AS81" s="62">
        <v>0.01</v>
      </c>
      <c r="AT81" s="62">
        <v>0.01</v>
      </c>
      <c r="AU81" s="62">
        <v>0.01</v>
      </c>
      <c r="AV81" s="62" t="s">
        <v>73</v>
      </c>
      <c r="AW81" s="62">
        <v>0.01</v>
      </c>
      <c r="AX81" s="62">
        <v>0</v>
      </c>
      <c r="AY81" s="62">
        <v>0</v>
      </c>
      <c r="AZ81" s="62">
        <v>0</v>
      </c>
      <c r="BA81" s="62" t="s">
        <v>73</v>
      </c>
      <c r="BB81" s="62" t="s">
        <v>73</v>
      </c>
      <c r="BC81" s="62" t="s">
        <v>74</v>
      </c>
      <c r="BD81" s="62">
        <v>0.03</v>
      </c>
      <c r="BE81" s="62">
        <v>0.01</v>
      </c>
      <c r="BF81" s="62">
        <v>0.02</v>
      </c>
      <c r="BG81" s="62">
        <v>0.14000000000000001</v>
      </c>
      <c r="BH81" s="62">
        <v>0.05</v>
      </c>
      <c r="BI81" s="62">
        <v>0.09</v>
      </c>
      <c r="BJ81" s="62">
        <v>0.03</v>
      </c>
      <c r="BK81" s="62">
        <v>0.01</v>
      </c>
      <c r="BL81" s="62">
        <v>0.02</v>
      </c>
      <c r="BM81" s="62" t="s">
        <v>73</v>
      </c>
      <c r="BN81" s="62">
        <v>0.01</v>
      </c>
      <c r="BO81" s="62">
        <v>0.01</v>
      </c>
    </row>
    <row r="82" spans="1:67" x14ac:dyDescent="0.25">
      <c r="A82">
        <v>394</v>
      </c>
      <c r="B82" s="62">
        <v>990</v>
      </c>
      <c r="C82" s="62">
        <v>2180</v>
      </c>
      <c r="D82" s="62">
        <v>3170</v>
      </c>
      <c r="E82" s="62">
        <v>0.84</v>
      </c>
      <c r="F82" s="62">
        <v>0.93</v>
      </c>
      <c r="G82" s="62">
        <v>0.9</v>
      </c>
      <c r="H82" s="62">
        <v>0.79</v>
      </c>
      <c r="I82" s="62">
        <v>0.91</v>
      </c>
      <c r="J82" s="62">
        <v>0.87</v>
      </c>
      <c r="K82" s="62">
        <v>0.6</v>
      </c>
      <c r="L82" s="62">
        <v>0.56999999999999995</v>
      </c>
      <c r="M82" s="62">
        <v>0.57999999999999996</v>
      </c>
      <c r="N82" s="62">
        <v>0</v>
      </c>
      <c r="O82" s="62" t="s">
        <v>74</v>
      </c>
      <c r="P82" s="62" t="s">
        <v>74</v>
      </c>
      <c r="Q82" s="62">
        <v>0.14000000000000001</v>
      </c>
      <c r="R82" s="62">
        <v>0.09</v>
      </c>
      <c r="S82" s="62">
        <v>0.1</v>
      </c>
      <c r="T82" s="62">
        <v>0.05</v>
      </c>
      <c r="U82" s="62">
        <v>0.24</v>
      </c>
      <c r="V82" s="62">
        <v>0.18</v>
      </c>
      <c r="W82" s="62">
        <v>0</v>
      </c>
      <c r="X82" s="62" t="s">
        <v>73</v>
      </c>
      <c r="Y82" s="62" t="s">
        <v>73</v>
      </c>
      <c r="Z82" s="62">
        <v>0</v>
      </c>
      <c r="AA82" s="62">
        <v>0</v>
      </c>
      <c r="AB82" s="62">
        <v>0</v>
      </c>
      <c r="AC82" s="62">
        <v>0</v>
      </c>
      <c r="AD82" s="62">
        <v>0</v>
      </c>
      <c r="AE82" s="62">
        <v>0</v>
      </c>
      <c r="AF82" s="62" t="s">
        <v>73</v>
      </c>
      <c r="AG82" s="62" t="s">
        <v>73</v>
      </c>
      <c r="AH82" s="62" t="s">
        <v>73</v>
      </c>
      <c r="AI82" s="62">
        <v>0.08</v>
      </c>
      <c r="AJ82" s="62">
        <v>0.12</v>
      </c>
      <c r="AK82" s="62">
        <v>0.11</v>
      </c>
      <c r="AL82" s="62">
        <v>0</v>
      </c>
      <c r="AM82" s="62">
        <v>0</v>
      </c>
      <c r="AN82" s="62">
        <v>0</v>
      </c>
      <c r="AO82" s="62" t="s">
        <v>73</v>
      </c>
      <c r="AP82" s="62" t="s">
        <v>73</v>
      </c>
      <c r="AQ82" s="62" t="s">
        <v>74</v>
      </c>
      <c r="AR82" s="62">
        <v>0.01</v>
      </c>
      <c r="AS82" s="62">
        <v>0.01</v>
      </c>
      <c r="AT82" s="62">
        <v>0.01</v>
      </c>
      <c r="AU82" s="62">
        <v>0.01</v>
      </c>
      <c r="AV82" s="62">
        <v>0.01</v>
      </c>
      <c r="AW82" s="62">
        <v>0.01</v>
      </c>
      <c r="AX82" s="62">
        <v>0</v>
      </c>
      <c r="AY82" s="62" t="s">
        <v>73</v>
      </c>
      <c r="AZ82" s="62" t="s">
        <v>73</v>
      </c>
      <c r="BA82" s="62" t="s">
        <v>73</v>
      </c>
      <c r="BB82" s="62" t="s">
        <v>73</v>
      </c>
      <c r="BC82" s="62" t="s">
        <v>74</v>
      </c>
      <c r="BD82" s="62">
        <v>0.04</v>
      </c>
      <c r="BE82" s="62">
        <v>0.01</v>
      </c>
      <c r="BF82" s="62">
        <v>0.02</v>
      </c>
      <c r="BG82" s="62">
        <v>0.1</v>
      </c>
      <c r="BH82" s="62">
        <v>0.04</v>
      </c>
      <c r="BI82" s="62">
        <v>0.06</v>
      </c>
      <c r="BJ82" s="62">
        <v>0.04</v>
      </c>
      <c r="BK82" s="62">
        <v>0.01</v>
      </c>
      <c r="BL82" s="62">
        <v>0.02</v>
      </c>
      <c r="BM82" s="62">
        <v>0.02</v>
      </c>
      <c r="BN82" s="62">
        <v>0.01</v>
      </c>
      <c r="BO82" s="62">
        <v>0.01</v>
      </c>
    </row>
    <row r="83" spans="1:67" x14ac:dyDescent="0.25">
      <c r="A83">
        <v>420</v>
      </c>
      <c r="B83" s="62" t="s">
        <v>73</v>
      </c>
      <c r="C83" s="62">
        <v>20</v>
      </c>
      <c r="D83" s="62">
        <v>20</v>
      </c>
      <c r="E83" s="62" t="s">
        <v>73</v>
      </c>
      <c r="F83" s="62">
        <v>0.9</v>
      </c>
      <c r="G83" s="62">
        <v>0.9</v>
      </c>
      <c r="H83" s="62" t="s">
        <v>73</v>
      </c>
      <c r="I83" s="62">
        <v>0.9</v>
      </c>
      <c r="J83" s="62">
        <v>0.9</v>
      </c>
      <c r="K83" s="62" t="s">
        <v>73</v>
      </c>
      <c r="L83" s="62">
        <v>0.7</v>
      </c>
      <c r="M83" s="62">
        <v>0.71</v>
      </c>
      <c r="N83" s="62" t="s">
        <v>73</v>
      </c>
      <c r="O83" s="62" t="s">
        <v>73</v>
      </c>
      <c r="P83" s="62" t="s">
        <v>73</v>
      </c>
      <c r="Q83" s="62" t="s">
        <v>73</v>
      </c>
      <c r="R83" s="62">
        <v>0</v>
      </c>
      <c r="S83" s="62">
        <v>0</v>
      </c>
      <c r="T83" s="62" t="s">
        <v>73</v>
      </c>
      <c r="U83" s="62" t="s">
        <v>73</v>
      </c>
      <c r="V83" s="62" t="s">
        <v>73</v>
      </c>
      <c r="W83" s="62" t="s">
        <v>73</v>
      </c>
      <c r="X83" s="62">
        <v>0</v>
      </c>
      <c r="Y83" s="62">
        <v>0</v>
      </c>
      <c r="Z83" s="62" t="s">
        <v>73</v>
      </c>
      <c r="AA83" s="62">
        <v>0</v>
      </c>
      <c r="AB83" s="62">
        <v>0</v>
      </c>
      <c r="AC83" s="62" t="s">
        <v>73</v>
      </c>
      <c r="AD83" s="62">
        <v>0</v>
      </c>
      <c r="AE83" s="62">
        <v>0</v>
      </c>
      <c r="AF83" s="62" t="s">
        <v>73</v>
      </c>
      <c r="AG83" s="62">
        <v>0</v>
      </c>
      <c r="AH83" s="62">
        <v>0</v>
      </c>
      <c r="AI83" s="62" t="s">
        <v>73</v>
      </c>
      <c r="AJ83" s="62" t="s">
        <v>73</v>
      </c>
      <c r="AK83" s="62" t="s">
        <v>73</v>
      </c>
      <c r="AL83" s="62" t="s">
        <v>73</v>
      </c>
      <c r="AM83" s="62">
        <v>0</v>
      </c>
      <c r="AN83" s="62">
        <v>0</v>
      </c>
      <c r="AO83" s="62" t="s">
        <v>73</v>
      </c>
      <c r="AP83" s="62">
        <v>0</v>
      </c>
      <c r="AQ83" s="62">
        <v>0</v>
      </c>
      <c r="AR83" s="62" t="s">
        <v>73</v>
      </c>
      <c r="AS83" s="62">
        <v>0</v>
      </c>
      <c r="AT83" s="62">
        <v>0</v>
      </c>
      <c r="AU83" s="62" t="s">
        <v>73</v>
      </c>
      <c r="AV83" s="62">
        <v>0</v>
      </c>
      <c r="AW83" s="62">
        <v>0</v>
      </c>
      <c r="AX83" s="62" t="s">
        <v>73</v>
      </c>
      <c r="AY83" s="62">
        <v>0</v>
      </c>
      <c r="AZ83" s="62">
        <v>0</v>
      </c>
      <c r="BA83" s="62" t="s">
        <v>73</v>
      </c>
      <c r="BB83" s="62">
        <v>0</v>
      </c>
      <c r="BC83" s="62">
        <v>0</v>
      </c>
      <c r="BD83" s="62" t="s">
        <v>73</v>
      </c>
      <c r="BE83" s="62">
        <v>0</v>
      </c>
      <c r="BF83" s="62">
        <v>0</v>
      </c>
      <c r="BG83" s="62" t="s">
        <v>73</v>
      </c>
      <c r="BH83" s="62" t="s">
        <v>73</v>
      </c>
      <c r="BI83" s="62" t="s">
        <v>73</v>
      </c>
      <c r="BJ83" s="62" t="s">
        <v>73</v>
      </c>
      <c r="BK83" s="62">
        <v>0</v>
      </c>
      <c r="BL83" s="62">
        <v>0</v>
      </c>
      <c r="BM83" s="62" t="s">
        <v>73</v>
      </c>
      <c r="BN83" s="62">
        <v>0</v>
      </c>
      <c r="BO83" s="62">
        <v>0</v>
      </c>
    </row>
    <row r="84" spans="1:67" x14ac:dyDescent="0.25">
      <c r="A84">
        <v>800</v>
      </c>
      <c r="B84" s="62">
        <v>370</v>
      </c>
      <c r="C84" s="62">
        <v>1790</v>
      </c>
      <c r="D84" s="62">
        <v>2160</v>
      </c>
      <c r="E84" s="62">
        <v>0.89</v>
      </c>
      <c r="F84" s="62">
        <v>0.96</v>
      </c>
      <c r="G84" s="62">
        <v>0.94</v>
      </c>
      <c r="H84" s="62">
        <v>0.87</v>
      </c>
      <c r="I84" s="62">
        <v>0.95</v>
      </c>
      <c r="J84" s="62">
        <v>0.94</v>
      </c>
      <c r="K84" s="62">
        <v>0.53</v>
      </c>
      <c r="L84" s="62">
        <v>0.24</v>
      </c>
      <c r="M84" s="62">
        <v>0.28999999999999998</v>
      </c>
      <c r="N84" s="62" t="s">
        <v>73</v>
      </c>
      <c r="O84" s="62">
        <v>0.01</v>
      </c>
      <c r="P84" s="62">
        <v>0.01</v>
      </c>
      <c r="Q84" s="62">
        <v>0.02</v>
      </c>
      <c r="R84" s="62">
        <v>0.04</v>
      </c>
      <c r="S84" s="62">
        <v>0.03</v>
      </c>
      <c r="T84" s="62">
        <v>0.22</v>
      </c>
      <c r="U84" s="62">
        <v>0.54</v>
      </c>
      <c r="V84" s="62">
        <v>0.48</v>
      </c>
      <c r="W84" s="62">
        <v>0.09</v>
      </c>
      <c r="X84" s="62">
        <v>0.11</v>
      </c>
      <c r="Y84" s="62">
        <v>0.11</v>
      </c>
      <c r="Z84" s="62">
        <v>0</v>
      </c>
      <c r="AA84" s="62">
        <v>0</v>
      </c>
      <c r="AB84" s="62">
        <v>0</v>
      </c>
      <c r="AC84" s="62">
        <v>0</v>
      </c>
      <c r="AD84" s="62" t="s">
        <v>73</v>
      </c>
      <c r="AE84" s="62" t="s">
        <v>73</v>
      </c>
      <c r="AF84" s="62">
        <v>0</v>
      </c>
      <c r="AG84" s="62" t="s">
        <v>73</v>
      </c>
      <c r="AH84" s="62" t="s">
        <v>73</v>
      </c>
      <c r="AI84" s="62">
        <v>0.09</v>
      </c>
      <c r="AJ84" s="62">
        <v>0.06</v>
      </c>
      <c r="AK84" s="62">
        <v>0.06</v>
      </c>
      <c r="AL84" s="62">
        <v>0</v>
      </c>
      <c r="AM84" s="62" t="s">
        <v>73</v>
      </c>
      <c r="AN84" s="62" t="s">
        <v>73</v>
      </c>
      <c r="AO84" s="62" t="s">
        <v>73</v>
      </c>
      <c r="AP84" s="62" t="s">
        <v>74</v>
      </c>
      <c r="AQ84" s="62" t="s">
        <v>74</v>
      </c>
      <c r="AR84" s="62" t="s">
        <v>73</v>
      </c>
      <c r="AS84" s="62">
        <v>0.01</v>
      </c>
      <c r="AT84" s="62">
        <v>0.01</v>
      </c>
      <c r="AU84" s="62" t="s">
        <v>73</v>
      </c>
      <c r="AV84" s="62" t="s">
        <v>74</v>
      </c>
      <c r="AW84" s="62">
        <v>0.01</v>
      </c>
      <c r="AX84" s="62" t="s">
        <v>73</v>
      </c>
      <c r="AY84" s="62" t="s">
        <v>73</v>
      </c>
      <c r="AZ84" s="62" t="s">
        <v>73</v>
      </c>
      <c r="BA84" s="62">
        <v>0</v>
      </c>
      <c r="BB84" s="62">
        <v>0</v>
      </c>
      <c r="BC84" s="62">
        <v>0</v>
      </c>
      <c r="BD84" s="62" t="s">
        <v>73</v>
      </c>
      <c r="BE84" s="62" t="s">
        <v>73</v>
      </c>
      <c r="BF84" s="62" t="s">
        <v>73</v>
      </c>
      <c r="BG84" s="62">
        <v>0.04</v>
      </c>
      <c r="BH84" s="62">
        <v>0.03</v>
      </c>
      <c r="BI84" s="62">
        <v>0.03</v>
      </c>
      <c r="BJ84" s="62">
        <v>0.05</v>
      </c>
      <c r="BK84" s="62">
        <v>0.01</v>
      </c>
      <c r="BL84" s="62">
        <v>0.02</v>
      </c>
      <c r="BM84" s="62">
        <v>0.02</v>
      </c>
      <c r="BN84" s="62">
        <v>0.01</v>
      </c>
      <c r="BO84" s="62">
        <v>0.01</v>
      </c>
    </row>
    <row r="85" spans="1:67" x14ac:dyDescent="0.25">
      <c r="A85">
        <v>801</v>
      </c>
      <c r="B85" s="62">
        <v>1160</v>
      </c>
      <c r="C85" s="62">
        <v>2000</v>
      </c>
      <c r="D85" s="62">
        <v>3160</v>
      </c>
      <c r="E85" s="62">
        <v>0.82</v>
      </c>
      <c r="F85" s="62">
        <v>0.92</v>
      </c>
      <c r="G85" s="62">
        <v>0.89</v>
      </c>
      <c r="H85" s="62">
        <v>0.8</v>
      </c>
      <c r="I85" s="62">
        <v>0.91</v>
      </c>
      <c r="J85" s="62">
        <v>0.87</v>
      </c>
      <c r="K85" s="62">
        <v>0.42</v>
      </c>
      <c r="L85" s="62">
        <v>0.28999999999999998</v>
      </c>
      <c r="M85" s="62">
        <v>0.34</v>
      </c>
      <c r="N85" s="62">
        <v>0.01</v>
      </c>
      <c r="O85" s="62">
        <v>0.01</v>
      </c>
      <c r="P85" s="62">
        <v>0.01</v>
      </c>
      <c r="Q85" s="62">
        <v>0.05</v>
      </c>
      <c r="R85" s="62">
        <v>0.03</v>
      </c>
      <c r="S85" s="62">
        <v>0.04</v>
      </c>
      <c r="T85" s="62">
        <v>0.24</v>
      </c>
      <c r="U85" s="62">
        <v>0.45</v>
      </c>
      <c r="V85" s="62">
        <v>0.37</v>
      </c>
      <c r="W85" s="62">
        <v>0.08</v>
      </c>
      <c r="X85" s="62">
        <v>0.12</v>
      </c>
      <c r="Y85" s="62">
        <v>0.1</v>
      </c>
      <c r="Z85" s="62" t="s">
        <v>73</v>
      </c>
      <c r="AA85" s="62" t="s">
        <v>73</v>
      </c>
      <c r="AB85" s="62" t="s">
        <v>73</v>
      </c>
      <c r="AC85" s="62" t="s">
        <v>73</v>
      </c>
      <c r="AD85" s="62" t="s">
        <v>73</v>
      </c>
      <c r="AE85" s="62" t="s">
        <v>73</v>
      </c>
      <c r="AF85" s="62" t="s">
        <v>73</v>
      </c>
      <c r="AG85" s="62">
        <v>0</v>
      </c>
      <c r="AH85" s="62" t="s">
        <v>73</v>
      </c>
      <c r="AI85" s="62">
        <v>0.05</v>
      </c>
      <c r="AJ85" s="62">
        <v>0.05</v>
      </c>
      <c r="AK85" s="62">
        <v>0.05</v>
      </c>
      <c r="AL85" s="62">
        <v>0</v>
      </c>
      <c r="AM85" s="62" t="s">
        <v>73</v>
      </c>
      <c r="AN85" s="62" t="s">
        <v>73</v>
      </c>
      <c r="AO85" s="62">
        <v>0.01</v>
      </c>
      <c r="AP85" s="62" t="s">
        <v>74</v>
      </c>
      <c r="AQ85" s="62">
        <v>0.01</v>
      </c>
      <c r="AR85" s="62">
        <v>0.01</v>
      </c>
      <c r="AS85" s="62">
        <v>0.01</v>
      </c>
      <c r="AT85" s="62">
        <v>0.01</v>
      </c>
      <c r="AU85" s="62">
        <v>0.01</v>
      </c>
      <c r="AV85" s="62">
        <v>0.01</v>
      </c>
      <c r="AW85" s="62">
        <v>0.01</v>
      </c>
      <c r="AX85" s="62" t="s">
        <v>73</v>
      </c>
      <c r="AY85" s="62" t="s">
        <v>73</v>
      </c>
      <c r="AZ85" s="62" t="s">
        <v>73</v>
      </c>
      <c r="BA85" s="62" t="s">
        <v>73</v>
      </c>
      <c r="BB85" s="62">
        <v>0</v>
      </c>
      <c r="BC85" s="62" t="s">
        <v>73</v>
      </c>
      <c r="BD85" s="62">
        <v>0.01</v>
      </c>
      <c r="BE85" s="62">
        <v>0.01</v>
      </c>
      <c r="BF85" s="62">
        <v>0.01</v>
      </c>
      <c r="BG85" s="62">
        <v>0.12</v>
      </c>
      <c r="BH85" s="62">
        <v>0.06</v>
      </c>
      <c r="BI85" s="62">
        <v>0.08</v>
      </c>
      <c r="BJ85" s="62">
        <v>0.03</v>
      </c>
      <c r="BK85" s="62">
        <v>0.01</v>
      </c>
      <c r="BL85" s="62">
        <v>0.02</v>
      </c>
      <c r="BM85" s="62">
        <v>0.02</v>
      </c>
      <c r="BN85" s="62">
        <v>0.01</v>
      </c>
      <c r="BO85" s="62">
        <v>0.01</v>
      </c>
    </row>
    <row r="86" spans="1:67" x14ac:dyDescent="0.25">
      <c r="A86">
        <v>802</v>
      </c>
      <c r="B86" s="62">
        <v>460</v>
      </c>
      <c r="C86" s="62">
        <v>1760</v>
      </c>
      <c r="D86" s="62">
        <v>2220</v>
      </c>
      <c r="E86" s="62">
        <v>0.81</v>
      </c>
      <c r="F86" s="62">
        <v>0.95</v>
      </c>
      <c r="G86" s="62">
        <v>0.92</v>
      </c>
      <c r="H86" s="62">
        <v>0.79</v>
      </c>
      <c r="I86" s="62">
        <v>0.94</v>
      </c>
      <c r="J86" s="62">
        <v>0.91</v>
      </c>
      <c r="K86" s="62">
        <v>0.62</v>
      </c>
      <c r="L86" s="62">
        <v>0.5</v>
      </c>
      <c r="M86" s="62">
        <v>0.52</v>
      </c>
      <c r="N86" s="62" t="s">
        <v>73</v>
      </c>
      <c r="O86" s="62">
        <v>0.01</v>
      </c>
      <c r="P86" s="62">
        <v>0.01</v>
      </c>
      <c r="Q86" s="62">
        <v>0.02</v>
      </c>
      <c r="R86" s="62">
        <v>0.02</v>
      </c>
      <c r="S86" s="62">
        <v>0.02</v>
      </c>
      <c r="T86" s="62">
        <v>0.14000000000000001</v>
      </c>
      <c r="U86" s="62">
        <v>0.41</v>
      </c>
      <c r="V86" s="62">
        <v>0.35</v>
      </c>
      <c r="W86" s="62" t="s">
        <v>73</v>
      </c>
      <c r="X86" s="62" t="s">
        <v>73</v>
      </c>
      <c r="Y86" s="62" t="s">
        <v>74</v>
      </c>
      <c r="Z86" s="62">
        <v>0</v>
      </c>
      <c r="AA86" s="62">
        <v>0</v>
      </c>
      <c r="AB86" s="62">
        <v>0</v>
      </c>
      <c r="AC86" s="62">
        <v>0</v>
      </c>
      <c r="AD86" s="62">
        <v>0</v>
      </c>
      <c r="AE86" s="62">
        <v>0</v>
      </c>
      <c r="AF86" s="62">
        <v>0</v>
      </c>
      <c r="AG86" s="62">
        <v>0</v>
      </c>
      <c r="AH86" s="62">
        <v>0</v>
      </c>
      <c r="AI86" s="62">
        <v>0.04</v>
      </c>
      <c r="AJ86" s="62">
        <v>0.05</v>
      </c>
      <c r="AK86" s="62">
        <v>0.05</v>
      </c>
      <c r="AL86" s="62">
        <v>0</v>
      </c>
      <c r="AM86" s="62">
        <v>0</v>
      </c>
      <c r="AN86" s="62">
        <v>0</v>
      </c>
      <c r="AO86" s="62" t="s">
        <v>73</v>
      </c>
      <c r="AP86" s="62" t="s">
        <v>74</v>
      </c>
      <c r="AQ86" s="62" t="s">
        <v>74</v>
      </c>
      <c r="AR86" s="62">
        <v>0.01</v>
      </c>
      <c r="AS86" s="62">
        <v>0.01</v>
      </c>
      <c r="AT86" s="62">
        <v>0.01</v>
      </c>
      <c r="AU86" s="62" t="s">
        <v>73</v>
      </c>
      <c r="AV86" s="62">
        <v>0.01</v>
      </c>
      <c r="AW86" s="62">
        <v>0.01</v>
      </c>
      <c r="AX86" s="62" t="s">
        <v>73</v>
      </c>
      <c r="AY86" s="62" t="s">
        <v>73</v>
      </c>
      <c r="AZ86" s="62" t="s">
        <v>73</v>
      </c>
      <c r="BA86" s="62">
        <v>0</v>
      </c>
      <c r="BB86" s="62">
        <v>0</v>
      </c>
      <c r="BC86" s="62">
        <v>0</v>
      </c>
      <c r="BD86" s="62">
        <v>0.02</v>
      </c>
      <c r="BE86" s="62" t="s">
        <v>73</v>
      </c>
      <c r="BF86" s="62">
        <v>0.01</v>
      </c>
      <c r="BG86" s="62">
        <v>0.12</v>
      </c>
      <c r="BH86" s="62">
        <v>0.03</v>
      </c>
      <c r="BI86" s="62">
        <v>0.05</v>
      </c>
      <c r="BJ86" s="62">
        <v>0.04</v>
      </c>
      <c r="BK86" s="62">
        <v>0.01</v>
      </c>
      <c r="BL86" s="62">
        <v>0.01</v>
      </c>
      <c r="BM86" s="62">
        <v>0.03</v>
      </c>
      <c r="BN86" s="62">
        <v>0.01</v>
      </c>
      <c r="BO86" s="62">
        <v>0.01</v>
      </c>
    </row>
    <row r="87" spans="1:67" x14ac:dyDescent="0.25">
      <c r="A87">
        <v>803</v>
      </c>
      <c r="B87" s="62">
        <v>520</v>
      </c>
      <c r="C87" s="62">
        <v>2560</v>
      </c>
      <c r="D87" s="62">
        <v>3080</v>
      </c>
      <c r="E87" s="62">
        <v>0.85</v>
      </c>
      <c r="F87" s="62">
        <v>0.94</v>
      </c>
      <c r="G87" s="62">
        <v>0.92</v>
      </c>
      <c r="H87" s="62">
        <v>0.83</v>
      </c>
      <c r="I87" s="62">
        <v>0.93</v>
      </c>
      <c r="J87" s="62">
        <v>0.91</v>
      </c>
      <c r="K87" s="62">
        <v>0.42</v>
      </c>
      <c r="L87" s="62">
        <v>0.28999999999999998</v>
      </c>
      <c r="M87" s="62">
        <v>0.31</v>
      </c>
      <c r="N87" s="62" t="s">
        <v>73</v>
      </c>
      <c r="O87" s="62" t="s">
        <v>73</v>
      </c>
      <c r="P87" s="62" t="s">
        <v>73</v>
      </c>
      <c r="Q87" s="62">
        <v>0.06</v>
      </c>
      <c r="R87" s="62">
        <v>0.06</v>
      </c>
      <c r="S87" s="62">
        <v>0.06</v>
      </c>
      <c r="T87" s="62">
        <v>0.3</v>
      </c>
      <c r="U87" s="62">
        <v>0.5</v>
      </c>
      <c r="V87" s="62">
        <v>0.47</v>
      </c>
      <c r="W87" s="62">
        <v>0.02</v>
      </c>
      <c r="X87" s="62">
        <v>7.0000000000000007E-2</v>
      </c>
      <c r="Y87" s="62">
        <v>0.06</v>
      </c>
      <c r="Z87" s="62">
        <v>0</v>
      </c>
      <c r="AA87" s="62" t="s">
        <v>73</v>
      </c>
      <c r="AB87" s="62" t="s">
        <v>73</v>
      </c>
      <c r="AC87" s="62" t="s">
        <v>73</v>
      </c>
      <c r="AD87" s="62" t="s">
        <v>73</v>
      </c>
      <c r="AE87" s="62" t="s">
        <v>73</v>
      </c>
      <c r="AF87" s="62">
        <v>0</v>
      </c>
      <c r="AG87" s="62" t="s">
        <v>73</v>
      </c>
      <c r="AH87" s="62" t="s">
        <v>73</v>
      </c>
      <c r="AI87" s="62">
        <v>7.0000000000000007E-2</v>
      </c>
      <c r="AJ87" s="62">
        <v>0.08</v>
      </c>
      <c r="AK87" s="62">
        <v>0.08</v>
      </c>
      <c r="AL87" s="62">
        <v>0</v>
      </c>
      <c r="AM87" s="62">
        <v>0</v>
      </c>
      <c r="AN87" s="62">
        <v>0</v>
      </c>
      <c r="AO87" s="62">
        <v>0.01</v>
      </c>
      <c r="AP87" s="62">
        <v>0.01</v>
      </c>
      <c r="AQ87" s="62">
        <v>0.01</v>
      </c>
      <c r="AR87" s="62" t="s">
        <v>73</v>
      </c>
      <c r="AS87" s="62">
        <v>0.01</v>
      </c>
      <c r="AT87" s="62">
        <v>0.01</v>
      </c>
      <c r="AU87" s="62" t="s">
        <v>73</v>
      </c>
      <c r="AV87" s="62" t="s">
        <v>74</v>
      </c>
      <c r="AW87" s="62" t="s">
        <v>74</v>
      </c>
      <c r="AX87" s="62" t="s">
        <v>73</v>
      </c>
      <c r="AY87" s="62" t="s">
        <v>73</v>
      </c>
      <c r="AZ87" s="62" t="s">
        <v>74</v>
      </c>
      <c r="BA87" s="62">
        <v>0</v>
      </c>
      <c r="BB87" s="62" t="s">
        <v>73</v>
      </c>
      <c r="BC87" s="62" t="s">
        <v>73</v>
      </c>
      <c r="BD87" s="62">
        <v>0.01</v>
      </c>
      <c r="BE87" s="62" t="s">
        <v>74</v>
      </c>
      <c r="BF87" s="62" t="s">
        <v>74</v>
      </c>
      <c r="BG87" s="62">
        <v>0.09</v>
      </c>
      <c r="BH87" s="62">
        <v>0.04</v>
      </c>
      <c r="BI87" s="62">
        <v>0.05</v>
      </c>
      <c r="BJ87" s="62">
        <v>0.03</v>
      </c>
      <c r="BK87" s="62">
        <v>0.01</v>
      </c>
      <c r="BL87" s="62">
        <v>0.01</v>
      </c>
      <c r="BM87" s="62">
        <v>0.03</v>
      </c>
      <c r="BN87" s="62">
        <v>0.01</v>
      </c>
      <c r="BO87" s="62">
        <v>0.02</v>
      </c>
    </row>
    <row r="88" spans="1:67" x14ac:dyDescent="0.25">
      <c r="A88">
        <v>805</v>
      </c>
      <c r="B88" s="62">
        <v>380</v>
      </c>
      <c r="C88" s="62">
        <v>770</v>
      </c>
      <c r="D88" s="62">
        <v>1150</v>
      </c>
      <c r="E88" s="62">
        <v>0.8</v>
      </c>
      <c r="F88" s="62">
        <v>0.95</v>
      </c>
      <c r="G88" s="62">
        <v>0.9</v>
      </c>
      <c r="H88" s="62">
        <v>0.77</v>
      </c>
      <c r="I88" s="62">
        <v>0.95</v>
      </c>
      <c r="J88" s="62">
        <v>0.89</v>
      </c>
      <c r="K88" s="62">
        <v>0.53</v>
      </c>
      <c r="L88" s="62">
        <v>0.4</v>
      </c>
      <c r="M88" s="62">
        <v>0.44</v>
      </c>
      <c r="N88" s="62">
        <v>0</v>
      </c>
      <c r="O88" s="62" t="s">
        <v>73</v>
      </c>
      <c r="P88" s="62" t="s">
        <v>73</v>
      </c>
      <c r="Q88" s="62">
        <v>0.04</v>
      </c>
      <c r="R88" s="62">
        <v>0.03</v>
      </c>
      <c r="S88" s="62">
        <v>0.04</v>
      </c>
      <c r="T88" s="62">
        <v>0.06</v>
      </c>
      <c r="U88" s="62">
        <v>0.18</v>
      </c>
      <c r="V88" s="62">
        <v>0.14000000000000001</v>
      </c>
      <c r="W88" s="62">
        <v>0.13</v>
      </c>
      <c r="X88" s="62">
        <v>0.34</v>
      </c>
      <c r="Y88" s="62">
        <v>0.27</v>
      </c>
      <c r="Z88" s="62">
        <v>0</v>
      </c>
      <c r="AA88" s="62">
        <v>0</v>
      </c>
      <c r="AB88" s="62">
        <v>0</v>
      </c>
      <c r="AC88" s="62">
        <v>0</v>
      </c>
      <c r="AD88" s="62">
        <v>0</v>
      </c>
      <c r="AE88" s="62">
        <v>0</v>
      </c>
      <c r="AF88" s="62" t="s">
        <v>73</v>
      </c>
      <c r="AG88" s="62">
        <v>0</v>
      </c>
      <c r="AH88" s="62" t="s">
        <v>73</v>
      </c>
      <c r="AI88" s="62">
        <v>0.05</v>
      </c>
      <c r="AJ88" s="62">
        <v>0.09</v>
      </c>
      <c r="AK88" s="62">
        <v>0.08</v>
      </c>
      <c r="AL88" s="62">
        <v>0</v>
      </c>
      <c r="AM88" s="62">
        <v>0</v>
      </c>
      <c r="AN88" s="62">
        <v>0</v>
      </c>
      <c r="AO88" s="62" t="s">
        <v>73</v>
      </c>
      <c r="AP88" s="62">
        <v>0</v>
      </c>
      <c r="AQ88" s="62" t="s">
        <v>73</v>
      </c>
      <c r="AR88" s="62" t="s">
        <v>73</v>
      </c>
      <c r="AS88" s="62" t="s">
        <v>73</v>
      </c>
      <c r="AT88" s="62" t="s">
        <v>73</v>
      </c>
      <c r="AU88" s="62" t="s">
        <v>73</v>
      </c>
      <c r="AV88" s="62" t="s">
        <v>73</v>
      </c>
      <c r="AW88" s="62" t="s">
        <v>73</v>
      </c>
      <c r="AX88" s="62" t="s">
        <v>73</v>
      </c>
      <c r="AY88" s="62">
        <v>0</v>
      </c>
      <c r="AZ88" s="62" t="s">
        <v>73</v>
      </c>
      <c r="BA88" s="62" t="s">
        <v>73</v>
      </c>
      <c r="BB88" s="62">
        <v>0</v>
      </c>
      <c r="BC88" s="62" t="s">
        <v>73</v>
      </c>
      <c r="BD88" s="62">
        <v>0.02</v>
      </c>
      <c r="BE88" s="62" t="s">
        <v>73</v>
      </c>
      <c r="BF88" s="62">
        <v>0.01</v>
      </c>
      <c r="BG88" s="62">
        <v>0.15</v>
      </c>
      <c r="BH88" s="62">
        <v>0.04</v>
      </c>
      <c r="BI88" s="62">
        <v>7.0000000000000007E-2</v>
      </c>
      <c r="BJ88" s="62">
        <v>0.04</v>
      </c>
      <c r="BK88" s="62" t="s">
        <v>73</v>
      </c>
      <c r="BL88" s="62">
        <v>0.02</v>
      </c>
      <c r="BM88" s="62">
        <v>0.02</v>
      </c>
      <c r="BN88" s="62" t="s">
        <v>73</v>
      </c>
      <c r="BO88" s="62">
        <v>0.01</v>
      </c>
    </row>
    <row r="89" spans="1:67" x14ac:dyDescent="0.25">
      <c r="A89">
        <v>806</v>
      </c>
      <c r="B89" s="62">
        <v>700</v>
      </c>
      <c r="C89" s="62">
        <v>770</v>
      </c>
      <c r="D89" s="62">
        <v>1470</v>
      </c>
      <c r="E89" s="62">
        <v>0.83</v>
      </c>
      <c r="F89" s="62">
        <v>0.93</v>
      </c>
      <c r="G89" s="62">
        <v>0.88</v>
      </c>
      <c r="H89" s="62">
        <v>0.8</v>
      </c>
      <c r="I89" s="62">
        <v>0.92</v>
      </c>
      <c r="J89" s="62">
        <v>0.87</v>
      </c>
      <c r="K89" s="62">
        <v>0.54</v>
      </c>
      <c r="L89" s="62">
        <v>0.44</v>
      </c>
      <c r="M89" s="62">
        <v>0.49</v>
      </c>
      <c r="N89" s="62">
        <v>0</v>
      </c>
      <c r="O89" s="62" t="s">
        <v>73</v>
      </c>
      <c r="P89" s="62" t="s">
        <v>73</v>
      </c>
      <c r="Q89" s="62">
        <v>0.06</v>
      </c>
      <c r="R89" s="62">
        <v>0.06</v>
      </c>
      <c r="S89" s="62">
        <v>0.06</v>
      </c>
      <c r="T89" s="62">
        <v>0.15</v>
      </c>
      <c r="U89" s="62">
        <v>0.33</v>
      </c>
      <c r="V89" s="62">
        <v>0.24</v>
      </c>
      <c r="W89" s="62">
        <v>0.05</v>
      </c>
      <c r="X89" s="62">
        <v>0.08</v>
      </c>
      <c r="Y89" s="62">
        <v>7.0000000000000007E-2</v>
      </c>
      <c r="Z89" s="62">
        <v>0</v>
      </c>
      <c r="AA89" s="62">
        <v>0</v>
      </c>
      <c r="AB89" s="62">
        <v>0</v>
      </c>
      <c r="AC89" s="62">
        <v>0</v>
      </c>
      <c r="AD89" s="62">
        <v>0</v>
      </c>
      <c r="AE89" s="62">
        <v>0</v>
      </c>
      <c r="AF89" s="62" t="s">
        <v>73</v>
      </c>
      <c r="AG89" s="62" t="s">
        <v>73</v>
      </c>
      <c r="AH89" s="62" t="s">
        <v>73</v>
      </c>
      <c r="AI89" s="62">
        <v>0.05</v>
      </c>
      <c r="AJ89" s="62">
        <v>7.0000000000000007E-2</v>
      </c>
      <c r="AK89" s="62">
        <v>0.06</v>
      </c>
      <c r="AL89" s="62">
        <v>0</v>
      </c>
      <c r="AM89" s="62">
        <v>0</v>
      </c>
      <c r="AN89" s="62">
        <v>0</v>
      </c>
      <c r="AO89" s="62" t="s">
        <v>73</v>
      </c>
      <c r="AP89" s="62" t="s">
        <v>73</v>
      </c>
      <c r="AQ89" s="62" t="s">
        <v>74</v>
      </c>
      <c r="AR89" s="62">
        <v>0.01</v>
      </c>
      <c r="AS89" s="62">
        <v>0.01</v>
      </c>
      <c r="AT89" s="62">
        <v>0.01</v>
      </c>
      <c r="AU89" s="62" t="s">
        <v>73</v>
      </c>
      <c r="AV89" s="62" t="s">
        <v>73</v>
      </c>
      <c r="AW89" s="62">
        <v>0.01</v>
      </c>
      <c r="AX89" s="62" t="s">
        <v>73</v>
      </c>
      <c r="AY89" s="62" t="s">
        <v>73</v>
      </c>
      <c r="AZ89" s="62" t="s">
        <v>73</v>
      </c>
      <c r="BA89" s="62">
        <v>0</v>
      </c>
      <c r="BB89" s="62">
        <v>0</v>
      </c>
      <c r="BC89" s="62">
        <v>0</v>
      </c>
      <c r="BD89" s="62">
        <v>0.02</v>
      </c>
      <c r="BE89" s="62" t="s">
        <v>73</v>
      </c>
      <c r="BF89" s="62">
        <v>0.01</v>
      </c>
      <c r="BG89" s="62">
        <v>0.11</v>
      </c>
      <c r="BH89" s="62">
        <v>0.05</v>
      </c>
      <c r="BI89" s="62">
        <v>0.08</v>
      </c>
      <c r="BJ89" s="62">
        <v>0.05</v>
      </c>
      <c r="BK89" s="62">
        <v>0.01</v>
      </c>
      <c r="BL89" s="62">
        <v>0.03</v>
      </c>
      <c r="BM89" s="62">
        <v>0.01</v>
      </c>
      <c r="BN89" s="62">
        <v>0.01</v>
      </c>
      <c r="BO89" s="62">
        <v>0.01</v>
      </c>
    </row>
    <row r="90" spans="1:67" x14ac:dyDescent="0.25">
      <c r="A90">
        <v>807</v>
      </c>
      <c r="B90" s="62">
        <v>570</v>
      </c>
      <c r="C90" s="62">
        <v>1240</v>
      </c>
      <c r="D90" s="62">
        <v>1810</v>
      </c>
      <c r="E90" s="62">
        <v>0.83</v>
      </c>
      <c r="F90" s="62">
        <v>0.94</v>
      </c>
      <c r="G90" s="62">
        <v>0.91</v>
      </c>
      <c r="H90" s="62">
        <v>0.79</v>
      </c>
      <c r="I90" s="62">
        <v>0.92</v>
      </c>
      <c r="J90" s="62">
        <v>0.88</v>
      </c>
      <c r="K90" s="62">
        <v>0.53</v>
      </c>
      <c r="L90" s="62">
        <v>0.44</v>
      </c>
      <c r="M90" s="62">
        <v>0.47</v>
      </c>
      <c r="N90" s="62" t="s">
        <v>73</v>
      </c>
      <c r="O90" s="62" t="s">
        <v>73</v>
      </c>
      <c r="P90" s="62" t="s">
        <v>73</v>
      </c>
      <c r="Q90" s="62">
        <v>0.05</v>
      </c>
      <c r="R90" s="62">
        <v>0.05</v>
      </c>
      <c r="S90" s="62">
        <v>0.05</v>
      </c>
      <c r="T90" s="62">
        <v>7.0000000000000007E-2</v>
      </c>
      <c r="U90" s="62">
        <v>0.09</v>
      </c>
      <c r="V90" s="62">
        <v>0.08</v>
      </c>
      <c r="W90" s="62">
        <v>0.14000000000000001</v>
      </c>
      <c r="X90" s="62">
        <v>0.34</v>
      </c>
      <c r="Y90" s="62">
        <v>0.27</v>
      </c>
      <c r="Z90" s="62">
        <v>0</v>
      </c>
      <c r="AA90" s="62">
        <v>0</v>
      </c>
      <c r="AB90" s="62">
        <v>0</v>
      </c>
      <c r="AC90" s="62" t="s">
        <v>73</v>
      </c>
      <c r="AD90" s="62">
        <v>0</v>
      </c>
      <c r="AE90" s="62" t="s">
        <v>73</v>
      </c>
      <c r="AF90" s="62">
        <v>0</v>
      </c>
      <c r="AG90" s="62">
        <v>0</v>
      </c>
      <c r="AH90" s="62">
        <v>0</v>
      </c>
      <c r="AI90" s="62">
        <v>0.06</v>
      </c>
      <c r="AJ90" s="62">
        <v>0.09</v>
      </c>
      <c r="AK90" s="62">
        <v>0.08</v>
      </c>
      <c r="AL90" s="62">
        <v>0</v>
      </c>
      <c r="AM90" s="62">
        <v>0</v>
      </c>
      <c r="AN90" s="62">
        <v>0</v>
      </c>
      <c r="AO90" s="62">
        <v>0</v>
      </c>
      <c r="AP90" s="62" t="s">
        <v>73</v>
      </c>
      <c r="AQ90" s="62" t="s">
        <v>73</v>
      </c>
      <c r="AR90" s="62">
        <v>0.02</v>
      </c>
      <c r="AS90" s="62">
        <v>0.01</v>
      </c>
      <c r="AT90" s="62">
        <v>0.01</v>
      </c>
      <c r="AU90" s="62" t="s">
        <v>73</v>
      </c>
      <c r="AV90" s="62" t="s">
        <v>73</v>
      </c>
      <c r="AW90" s="62" t="s">
        <v>74</v>
      </c>
      <c r="AX90" s="62" t="s">
        <v>73</v>
      </c>
      <c r="AY90" s="62" t="s">
        <v>73</v>
      </c>
      <c r="AZ90" s="62" t="s">
        <v>74</v>
      </c>
      <c r="BA90" s="62" t="s">
        <v>73</v>
      </c>
      <c r="BB90" s="62" t="s">
        <v>73</v>
      </c>
      <c r="BC90" s="62" t="s">
        <v>73</v>
      </c>
      <c r="BD90" s="62">
        <v>0.02</v>
      </c>
      <c r="BE90" s="62">
        <v>0.01</v>
      </c>
      <c r="BF90" s="62">
        <v>0.02</v>
      </c>
      <c r="BG90" s="62">
        <v>0.12</v>
      </c>
      <c r="BH90" s="62">
        <v>0.04</v>
      </c>
      <c r="BI90" s="62">
        <v>0.06</v>
      </c>
      <c r="BJ90" s="62">
        <v>0.04</v>
      </c>
      <c r="BK90" s="62">
        <v>0.01</v>
      </c>
      <c r="BL90" s="62">
        <v>0.02</v>
      </c>
      <c r="BM90" s="62">
        <v>0.01</v>
      </c>
      <c r="BN90" s="62">
        <v>0.01</v>
      </c>
      <c r="BO90" s="62">
        <v>0.01</v>
      </c>
    </row>
    <row r="91" spans="1:67" x14ac:dyDescent="0.25">
      <c r="A91">
        <v>808</v>
      </c>
      <c r="B91" s="62">
        <v>640</v>
      </c>
      <c r="C91" s="62">
        <v>1490</v>
      </c>
      <c r="D91" s="62">
        <v>2130</v>
      </c>
      <c r="E91" s="62">
        <v>0.84</v>
      </c>
      <c r="F91" s="62">
        <v>0.94</v>
      </c>
      <c r="G91" s="62">
        <v>0.91</v>
      </c>
      <c r="H91" s="62">
        <v>0.81</v>
      </c>
      <c r="I91" s="62">
        <v>0.92</v>
      </c>
      <c r="J91" s="62">
        <v>0.89</v>
      </c>
      <c r="K91" s="62">
        <v>0.57999999999999996</v>
      </c>
      <c r="L91" s="62">
        <v>0.49</v>
      </c>
      <c r="M91" s="62">
        <v>0.52</v>
      </c>
      <c r="N91" s="62">
        <v>0</v>
      </c>
      <c r="O91" s="62" t="s">
        <v>73</v>
      </c>
      <c r="P91" s="62" t="s">
        <v>73</v>
      </c>
      <c r="Q91" s="62">
        <v>0.06</v>
      </c>
      <c r="R91" s="62">
        <v>0.05</v>
      </c>
      <c r="S91" s="62">
        <v>0.06</v>
      </c>
      <c r="T91" s="62">
        <v>0.04</v>
      </c>
      <c r="U91" s="62">
        <v>0.16</v>
      </c>
      <c r="V91" s="62">
        <v>0.13</v>
      </c>
      <c r="W91" s="62">
        <v>0.12</v>
      </c>
      <c r="X91" s="62">
        <v>0.21</v>
      </c>
      <c r="Y91" s="62">
        <v>0.18</v>
      </c>
      <c r="Z91" s="62">
        <v>0</v>
      </c>
      <c r="AA91" s="62">
        <v>0</v>
      </c>
      <c r="AB91" s="62">
        <v>0</v>
      </c>
      <c r="AC91" s="62">
        <v>0</v>
      </c>
      <c r="AD91" s="62">
        <v>0</v>
      </c>
      <c r="AE91" s="62">
        <v>0</v>
      </c>
      <c r="AF91" s="62">
        <v>0</v>
      </c>
      <c r="AG91" s="62" t="s">
        <v>73</v>
      </c>
      <c r="AH91" s="62" t="s">
        <v>73</v>
      </c>
      <c r="AI91" s="62">
        <v>0.05</v>
      </c>
      <c r="AJ91" s="62">
        <v>7.0000000000000007E-2</v>
      </c>
      <c r="AK91" s="62">
        <v>7.0000000000000007E-2</v>
      </c>
      <c r="AL91" s="62">
        <v>0</v>
      </c>
      <c r="AM91" s="62">
        <v>0</v>
      </c>
      <c r="AN91" s="62">
        <v>0</v>
      </c>
      <c r="AO91" s="62">
        <v>0</v>
      </c>
      <c r="AP91" s="62">
        <v>0</v>
      </c>
      <c r="AQ91" s="62">
        <v>0</v>
      </c>
      <c r="AR91" s="62">
        <v>0.02</v>
      </c>
      <c r="AS91" s="62">
        <v>0.01</v>
      </c>
      <c r="AT91" s="62">
        <v>0.01</v>
      </c>
      <c r="AU91" s="62">
        <v>0.01</v>
      </c>
      <c r="AV91" s="62">
        <v>0.01</v>
      </c>
      <c r="AW91" s="62">
        <v>0.01</v>
      </c>
      <c r="AX91" s="62">
        <v>0</v>
      </c>
      <c r="AY91" s="62" t="s">
        <v>73</v>
      </c>
      <c r="AZ91" s="62" t="s">
        <v>73</v>
      </c>
      <c r="BA91" s="62" t="s">
        <v>73</v>
      </c>
      <c r="BB91" s="62" t="s">
        <v>73</v>
      </c>
      <c r="BC91" s="62" t="s">
        <v>73</v>
      </c>
      <c r="BD91" s="62">
        <v>0.01</v>
      </c>
      <c r="BE91" s="62">
        <v>0.01</v>
      </c>
      <c r="BF91" s="62">
        <v>0.01</v>
      </c>
      <c r="BG91" s="62">
        <v>0.11</v>
      </c>
      <c r="BH91" s="62">
        <v>0.04</v>
      </c>
      <c r="BI91" s="62">
        <v>0.06</v>
      </c>
      <c r="BJ91" s="62">
        <v>0.04</v>
      </c>
      <c r="BK91" s="62">
        <v>0.01</v>
      </c>
      <c r="BL91" s="62">
        <v>0.02</v>
      </c>
      <c r="BM91" s="62">
        <v>0.01</v>
      </c>
      <c r="BN91" s="62">
        <v>0.01</v>
      </c>
      <c r="BO91" s="62">
        <v>0.01</v>
      </c>
    </row>
    <row r="92" spans="1:67" x14ac:dyDescent="0.25">
      <c r="A92">
        <v>810</v>
      </c>
      <c r="B92" s="62">
        <v>960</v>
      </c>
      <c r="C92" s="62">
        <v>1440</v>
      </c>
      <c r="D92" s="62">
        <v>2400</v>
      </c>
      <c r="E92" s="62">
        <v>0.88</v>
      </c>
      <c r="F92" s="62">
        <v>0.93</v>
      </c>
      <c r="G92" s="62">
        <v>0.91</v>
      </c>
      <c r="H92" s="62">
        <v>0.86</v>
      </c>
      <c r="I92" s="62">
        <v>0.91</v>
      </c>
      <c r="J92" s="62">
        <v>0.89</v>
      </c>
      <c r="K92" s="62">
        <v>0.34</v>
      </c>
      <c r="L92" s="62">
        <v>0.22</v>
      </c>
      <c r="M92" s="62">
        <v>0.27</v>
      </c>
      <c r="N92" s="62" t="s">
        <v>73</v>
      </c>
      <c r="O92" s="62" t="s">
        <v>73</v>
      </c>
      <c r="P92" s="62" t="s">
        <v>73</v>
      </c>
      <c r="Q92" s="62">
        <v>0.1</v>
      </c>
      <c r="R92" s="62">
        <v>0.12</v>
      </c>
      <c r="S92" s="62">
        <v>0.11</v>
      </c>
      <c r="T92" s="62">
        <v>0.12</v>
      </c>
      <c r="U92" s="62">
        <v>0.13</v>
      </c>
      <c r="V92" s="62">
        <v>0.13</v>
      </c>
      <c r="W92" s="62">
        <v>0.3</v>
      </c>
      <c r="X92" s="62">
        <v>0.43</v>
      </c>
      <c r="Y92" s="62">
        <v>0.38</v>
      </c>
      <c r="Z92" s="62">
        <v>0</v>
      </c>
      <c r="AA92" s="62">
        <v>0</v>
      </c>
      <c r="AB92" s="62">
        <v>0</v>
      </c>
      <c r="AC92" s="62">
        <v>0</v>
      </c>
      <c r="AD92" s="62">
        <v>0</v>
      </c>
      <c r="AE92" s="62">
        <v>0</v>
      </c>
      <c r="AF92" s="62" t="s">
        <v>73</v>
      </c>
      <c r="AG92" s="62">
        <v>0</v>
      </c>
      <c r="AH92" s="62" t="s">
        <v>73</v>
      </c>
      <c r="AI92" s="62">
        <v>7.0000000000000007E-2</v>
      </c>
      <c r="AJ92" s="62">
        <v>0.13</v>
      </c>
      <c r="AK92" s="62">
        <v>0.11</v>
      </c>
      <c r="AL92" s="62">
        <v>0</v>
      </c>
      <c r="AM92" s="62">
        <v>0</v>
      </c>
      <c r="AN92" s="62">
        <v>0</v>
      </c>
      <c r="AO92" s="62">
        <v>0.01</v>
      </c>
      <c r="AP92" s="62" t="s">
        <v>74</v>
      </c>
      <c r="AQ92" s="62">
        <v>0.01</v>
      </c>
      <c r="AR92" s="62" t="s">
        <v>73</v>
      </c>
      <c r="AS92" s="62">
        <v>0.01</v>
      </c>
      <c r="AT92" s="62">
        <v>0.01</v>
      </c>
      <c r="AU92" s="62" t="s">
        <v>73</v>
      </c>
      <c r="AV92" s="62">
        <v>0.01</v>
      </c>
      <c r="AW92" s="62">
        <v>0.01</v>
      </c>
      <c r="AX92" s="62" t="s">
        <v>73</v>
      </c>
      <c r="AY92" s="62" t="s">
        <v>73</v>
      </c>
      <c r="AZ92" s="62" t="s">
        <v>73</v>
      </c>
      <c r="BA92" s="62">
        <v>0</v>
      </c>
      <c r="BB92" s="62">
        <v>0</v>
      </c>
      <c r="BC92" s="62">
        <v>0</v>
      </c>
      <c r="BD92" s="62">
        <v>0.01</v>
      </c>
      <c r="BE92" s="62">
        <v>0.01</v>
      </c>
      <c r="BF92" s="62">
        <v>0.01</v>
      </c>
      <c r="BG92" s="62">
        <v>0.08</v>
      </c>
      <c r="BH92" s="62">
        <v>0.05</v>
      </c>
      <c r="BI92" s="62">
        <v>0.06</v>
      </c>
      <c r="BJ92" s="62">
        <v>0.04</v>
      </c>
      <c r="BK92" s="62">
        <v>0.02</v>
      </c>
      <c r="BL92" s="62">
        <v>0.03</v>
      </c>
      <c r="BM92" s="62">
        <v>0.01</v>
      </c>
      <c r="BN92" s="62">
        <v>0.01</v>
      </c>
      <c r="BO92" s="62">
        <v>0.01</v>
      </c>
    </row>
    <row r="93" spans="1:67" x14ac:dyDescent="0.25">
      <c r="A93">
        <v>811</v>
      </c>
      <c r="B93" s="62">
        <v>640</v>
      </c>
      <c r="C93" s="62">
        <v>3220</v>
      </c>
      <c r="D93" s="62">
        <v>3860</v>
      </c>
      <c r="E93" s="62">
        <v>0.86</v>
      </c>
      <c r="F93" s="62">
        <v>0.95</v>
      </c>
      <c r="G93" s="62">
        <v>0.93</v>
      </c>
      <c r="H93" s="62">
        <v>0.84</v>
      </c>
      <c r="I93" s="62">
        <v>0.93</v>
      </c>
      <c r="J93" s="62">
        <v>0.92</v>
      </c>
      <c r="K93" s="62">
        <v>0.45</v>
      </c>
      <c r="L93" s="62">
        <v>0.31</v>
      </c>
      <c r="M93" s="62">
        <v>0.33</v>
      </c>
      <c r="N93" s="62" t="s">
        <v>73</v>
      </c>
      <c r="O93" s="62">
        <v>0.01</v>
      </c>
      <c r="P93" s="62">
        <v>0.01</v>
      </c>
      <c r="Q93" s="62">
        <v>0.04</v>
      </c>
      <c r="R93" s="62">
        <v>0.06</v>
      </c>
      <c r="S93" s="62">
        <v>0.06</v>
      </c>
      <c r="T93" s="62">
        <v>0.26</v>
      </c>
      <c r="U93" s="62">
        <v>0.42</v>
      </c>
      <c r="V93" s="62">
        <v>0.39</v>
      </c>
      <c r="W93" s="62">
        <v>0.09</v>
      </c>
      <c r="X93" s="62">
        <v>0.13</v>
      </c>
      <c r="Y93" s="62">
        <v>0.13</v>
      </c>
      <c r="Z93" s="62">
        <v>0</v>
      </c>
      <c r="AA93" s="62" t="s">
        <v>73</v>
      </c>
      <c r="AB93" s="62" t="s">
        <v>73</v>
      </c>
      <c r="AC93" s="62">
        <v>0</v>
      </c>
      <c r="AD93" s="62">
        <v>0</v>
      </c>
      <c r="AE93" s="62">
        <v>0</v>
      </c>
      <c r="AF93" s="62" t="s">
        <v>73</v>
      </c>
      <c r="AG93" s="62">
        <v>0</v>
      </c>
      <c r="AH93" s="62" t="s">
        <v>73</v>
      </c>
      <c r="AI93" s="62">
        <v>0.05</v>
      </c>
      <c r="AJ93" s="62">
        <v>0.08</v>
      </c>
      <c r="AK93" s="62">
        <v>0.08</v>
      </c>
      <c r="AL93" s="62">
        <v>0</v>
      </c>
      <c r="AM93" s="62">
        <v>0</v>
      </c>
      <c r="AN93" s="62">
        <v>0</v>
      </c>
      <c r="AO93" s="62">
        <v>0</v>
      </c>
      <c r="AP93" s="62" t="s">
        <v>74</v>
      </c>
      <c r="AQ93" s="62" t="s">
        <v>74</v>
      </c>
      <c r="AR93" s="62">
        <v>0.01</v>
      </c>
      <c r="AS93" s="62">
        <v>0.01</v>
      </c>
      <c r="AT93" s="62">
        <v>0.01</v>
      </c>
      <c r="AU93" s="62">
        <v>0.01</v>
      </c>
      <c r="AV93" s="62">
        <v>0.01</v>
      </c>
      <c r="AW93" s="62">
        <v>0.01</v>
      </c>
      <c r="AX93" s="62" t="s">
        <v>73</v>
      </c>
      <c r="AY93" s="62" t="s">
        <v>74</v>
      </c>
      <c r="AZ93" s="62" t="s">
        <v>74</v>
      </c>
      <c r="BA93" s="62" t="s">
        <v>73</v>
      </c>
      <c r="BB93" s="62">
        <v>0</v>
      </c>
      <c r="BC93" s="62" t="s">
        <v>73</v>
      </c>
      <c r="BD93" s="62" t="s">
        <v>73</v>
      </c>
      <c r="BE93" s="62" t="s">
        <v>74</v>
      </c>
      <c r="BF93" s="62" t="s">
        <v>74</v>
      </c>
      <c r="BG93" s="62">
        <v>0.09</v>
      </c>
      <c r="BH93" s="62">
        <v>0.04</v>
      </c>
      <c r="BI93" s="62">
        <v>0.05</v>
      </c>
      <c r="BJ93" s="62">
        <v>0.03</v>
      </c>
      <c r="BK93" s="62">
        <v>0.01</v>
      </c>
      <c r="BL93" s="62">
        <v>0.01</v>
      </c>
      <c r="BM93" s="62">
        <v>0.02</v>
      </c>
      <c r="BN93" s="62">
        <v>0.01</v>
      </c>
      <c r="BO93" s="62">
        <v>0.01</v>
      </c>
    </row>
    <row r="94" spans="1:67" x14ac:dyDescent="0.25">
      <c r="A94">
        <v>812</v>
      </c>
      <c r="B94" s="62">
        <v>570</v>
      </c>
      <c r="C94" s="62">
        <v>1240</v>
      </c>
      <c r="D94" s="62">
        <v>1800</v>
      </c>
      <c r="E94" s="62">
        <v>0.79</v>
      </c>
      <c r="F94" s="62">
        <v>0.94</v>
      </c>
      <c r="G94" s="62">
        <v>0.89</v>
      </c>
      <c r="H94" s="62">
        <v>0.76</v>
      </c>
      <c r="I94" s="62">
        <v>0.93</v>
      </c>
      <c r="J94" s="62">
        <v>0.88</v>
      </c>
      <c r="K94" s="62">
        <v>0.44</v>
      </c>
      <c r="L94" s="62">
        <v>0.37</v>
      </c>
      <c r="M94" s="62">
        <v>0.39</v>
      </c>
      <c r="N94" s="62">
        <v>0</v>
      </c>
      <c r="O94" s="62" t="s">
        <v>73</v>
      </c>
      <c r="P94" s="62" t="s">
        <v>73</v>
      </c>
      <c r="Q94" s="62">
        <v>0.02</v>
      </c>
      <c r="R94" s="62">
        <v>0.04</v>
      </c>
      <c r="S94" s="62">
        <v>0.03</v>
      </c>
      <c r="T94" s="62">
        <v>0.11</v>
      </c>
      <c r="U94" s="62">
        <v>0.18</v>
      </c>
      <c r="V94" s="62">
        <v>0.16</v>
      </c>
      <c r="W94" s="62">
        <v>0.19</v>
      </c>
      <c r="X94" s="62">
        <v>0.34</v>
      </c>
      <c r="Y94" s="62">
        <v>0.28999999999999998</v>
      </c>
      <c r="Z94" s="62" t="s">
        <v>73</v>
      </c>
      <c r="AA94" s="62" t="s">
        <v>73</v>
      </c>
      <c r="AB94" s="62" t="s">
        <v>73</v>
      </c>
      <c r="AC94" s="62">
        <v>0</v>
      </c>
      <c r="AD94" s="62">
        <v>0</v>
      </c>
      <c r="AE94" s="62">
        <v>0</v>
      </c>
      <c r="AF94" s="62">
        <v>0</v>
      </c>
      <c r="AG94" s="62">
        <v>0</v>
      </c>
      <c r="AH94" s="62">
        <v>0</v>
      </c>
      <c r="AI94" s="62">
        <v>0.03</v>
      </c>
      <c r="AJ94" s="62">
        <v>7.0000000000000007E-2</v>
      </c>
      <c r="AK94" s="62">
        <v>0.06</v>
      </c>
      <c r="AL94" s="62">
        <v>0</v>
      </c>
      <c r="AM94" s="62">
        <v>0</v>
      </c>
      <c r="AN94" s="62">
        <v>0</v>
      </c>
      <c r="AO94" s="62" t="s">
        <v>73</v>
      </c>
      <c r="AP94" s="62" t="s">
        <v>73</v>
      </c>
      <c r="AQ94" s="62" t="s">
        <v>73</v>
      </c>
      <c r="AR94" s="62">
        <v>0.02</v>
      </c>
      <c r="AS94" s="62" t="s">
        <v>73</v>
      </c>
      <c r="AT94" s="62">
        <v>0.01</v>
      </c>
      <c r="AU94" s="62" t="s">
        <v>73</v>
      </c>
      <c r="AV94" s="62" t="s">
        <v>73</v>
      </c>
      <c r="AW94" s="62" t="s">
        <v>74</v>
      </c>
      <c r="AX94" s="62">
        <v>0.01</v>
      </c>
      <c r="AY94" s="62">
        <v>0</v>
      </c>
      <c r="AZ94" s="62" t="s">
        <v>74</v>
      </c>
      <c r="BA94" s="62" t="s">
        <v>73</v>
      </c>
      <c r="BB94" s="62">
        <v>0</v>
      </c>
      <c r="BC94" s="62" t="s">
        <v>73</v>
      </c>
      <c r="BD94" s="62" t="s">
        <v>73</v>
      </c>
      <c r="BE94" s="62" t="s">
        <v>74</v>
      </c>
      <c r="BF94" s="62">
        <v>0.01</v>
      </c>
      <c r="BG94" s="62">
        <v>0.11</v>
      </c>
      <c r="BH94" s="62">
        <v>0.04</v>
      </c>
      <c r="BI94" s="62">
        <v>0.06</v>
      </c>
      <c r="BJ94" s="62">
        <v>0.09</v>
      </c>
      <c r="BK94" s="62">
        <v>0.01</v>
      </c>
      <c r="BL94" s="62">
        <v>0.04</v>
      </c>
      <c r="BM94" s="62">
        <v>0.01</v>
      </c>
      <c r="BN94" s="62">
        <v>0.01</v>
      </c>
      <c r="BO94" s="62">
        <v>0.01</v>
      </c>
    </row>
    <row r="95" spans="1:67" x14ac:dyDescent="0.25">
      <c r="A95">
        <v>813</v>
      </c>
      <c r="B95" s="62">
        <v>460</v>
      </c>
      <c r="C95" s="62">
        <v>1470</v>
      </c>
      <c r="D95" s="62">
        <v>1930</v>
      </c>
      <c r="E95" s="62">
        <v>0.85</v>
      </c>
      <c r="F95" s="62">
        <v>0.94</v>
      </c>
      <c r="G95" s="62">
        <v>0.92</v>
      </c>
      <c r="H95" s="62">
        <v>0.84</v>
      </c>
      <c r="I95" s="62">
        <v>0.93</v>
      </c>
      <c r="J95" s="62">
        <v>0.91</v>
      </c>
      <c r="K95" s="62">
        <v>0.56000000000000005</v>
      </c>
      <c r="L95" s="62">
        <v>0.37</v>
      </c>
      <c r="M95" s="62">
        <v>0.42</v>
      </c>
      <c r="N95" s="62">
        <v>0</v>
      </c>
      <c r="O95" s="62" t="s">
        <v>73</v>
      </c>
      <c r="P95" s="62" t="s">
        <v>73</v>
      </c>
      <c r="Q95" s="62">
        <v>0.05</v>
      </c>
      <c r="R95" s="62">
        <v>0.06</v>
      </c>
      <c r="S95" s="62">
        <v>0.05</v>
      </c>
      <c r="T95" s="62">
        <v>0.06</v>
      </c>
      <c r="U95" s="62">
        <v>0.09</v>
      </c>
      <c r="V95" s="62">
        <v>0.08</v>
      </c>
      <c r="W95" s="62">
        <v>0.18</v>
      </c>
      <c r="X95" s="62">
        <v>0.41</v>
      </c>
      <c r="Y95" s="62">
        <v>0.35</v>
      </c>
      <c r="Z95" s="62">
        <v>0</v>
      </c>
      <c r="AA95" s="62">
        <v>0</v>
      </c>
      <c r="AB95" s="62">
        <v>0</v>
      </c>
      <c r="AC95" s="62">
        <v>0</v>
      </c>
      <c r="AD95" s="62">
        <v>0</v>
      </c>
      <c r="AE95" s="62">
        <v>0</v>
      </c>
      <c r="AF95" s="62">
        <v>0</v>
      </c>
      <c r="AG95" s="62" t="s">
        <v>73</v>
      </c>
      <c r="AH95" s="62" t="s">
        <v>73</v>
      </c>
      <c r="AI95" s="62">
        <v>0.06</v>
      </c>
      <c r="AJ95" s="62">
        <v>0.08</v>
      </c>
      <c r="AK95" s="62">
        <v>7.0000000000000007E-2</v>
      </c>
      <c r="AL95" s="62">
        <v>0</v>
      </c>
      <c r="AM95" s="62">
        <v>0</v>
      </c>
      <c r="AN95" s="62">
        <v>0</v>
      </c>
      <c r="AO95" s="62">
        <v>0</v>
      </c>
      <c r="AP95" s="62" t="s">
        <v>73</v>
      </c>
      <c r="AQ95" s="62" t="s">
        <v>73</v>
      </c>
      <c r="AR95" s="62">
        <v>0</v>
      </c>
      <c r="AS95" s="62">
        <v>0.01</v>
      </c>
      <c r="AT95" s="62">
        <v>0.01</v>
      </c>
      <c r="AU95" s="62">
        <v>0</v>
      </c>
      <c r="AV95" s="62">
        <v>0.01</v>
      </c>
      <c r="AW95" s="62" t="s">
        <v>74</v>
      </c>
      <c r="AX95" s="62">
        <v>0</v>
      </c>
      <c r="AY95" s="62" t="s">
        <v>73</v>
      </c>
      <c r="AZ95" s="62" t="s">
        <v>73</v>
      </c>
      <c r="BA95" s="62">
        <v>0</v>
      </c>
      <c r="BB95" s="62" t="s">
        <v>73</v>
      </c>
      <c r="BC95" s="62" t="s">
        <v>73</v>
      </c>
      <c r="BD95" s="62" t="s">
        <v>73</v>
      </c>
      <c r="BE95" s="62" t="s">
        <v>73</v>
      </c>
      <c r="BF95" s="62" t="s">
        <v>74</v>
      </c>
      <c r="BG95" s="62">
        <v>0.1</v>
      </c>
      <c r="BH95" s="62">
        <v>0.04</v>
      </c>
      <c r="BI95" s="62">
        <v>0.05</v>
      </c>
      <c r="BJ95" s="62">
        <v>0.03</v>
      </c>
      <c r="BK95" s="62">
        <v>0.01</v>
      </c>
      <c r="BL95" s="62">
        <v>0.01</v>
      </c>
      <c r="BM95" s="62">
        <v>0.02</v>
      </c>
      <c r="BN95" s="62">
        <v>0.01</v>
      </c>
      <c r="BO95" s="62">
        <v>0.02</v>
      </c>
    </row>
    <row r="96" spans="1:67" x14ac:dyDescent="0.25">
      <c r="A96">
        <v>815</v>
      </c>
      <c r="B96" s="62">
        <v>1020</v>
      </c>
      <c r="C96" s="62">
        <v>5660</v>
      </c>
      <c r="D96" s="62">
        <v>6690</v>
      </c>
      <c r="E96" s="62">
        <v>0.87</v>
      </c>
      <c r="F96" s="62">
        <v>0.95</v>
      </c>
      <c r="G96" s="62">
        <v>0.94</v>
      </c>
      <c r="H96" s="62">
        <v>0.84</v>
      </c>
      <c r="I96" s="62">
        <v>0.93</v>
      </c>
      <c r="J96" s="62">
        <v>0.92</v>
      </c>
      <c r="K96" s="62">
        <v>0.41</v>
      </c>
      <c r="L96" s="62">
        <v>0.3</v>
      </c>
      <c r="M96" s="62">
        <v>0.32</v>
      </c>
      <c r="N96" s="62" t="s">
        <v>73</v>
      </c>
      <c r="O96" s="62">
        <v>0.01</v>
      </c>
      <c r="P96" s="62">
        <v>0.01</v>
      </c>
      <c r="Q96" s="62">
        <v>0.05</v>
      </c>
      <c r="R96" s="62">
        <v>0.03</v>
      </c>
      <c r="S96" s="62">
        <v>0.03</v>
      </c>
      <c r="T96" s="62">
        <v>0.26</v>
      </c>
      <c r="U96" s="62">
        <v>0.49</v>
      </c>
      <c r="V96" s="62">
        <v>0.46</v>
      </c>
      <c r="W96" s="62">
        <v>0.11</v>
      </c>
      <c r="X96" s="62">
        <v>0.1</v>
      </c>
      <c r="Y96" s="62">
        <v>0.1</v>
      </c>
      <c r="Z96" s="62">
        <v>0</v>
      </c>
      <c r="AA96" s="62" t="s">
        <v>73</v>
      </c>
      <c r="AB96" s="62" t="s">
        <v>73</v>
      </c>
      <c r="AC96" s="62">
        <v>0</v>
      </c>
      <c r="AD96" s="62">
        <v>0</v>
      </c>
      <c r="AE96" s="62">
        <v>0</v>
      </c>
      <c r="AF96" s="62" t="s">
        <v>73</v>
      </c>
      <c r="AG96" s="62" t="s">
        <v>73</v>
      </c>
      <c r="AH96" s="62" t="s">
        <v>73</v>
      </c>
      <c r="AI96" s="62">
        <v>0.06</v>
      </c>
      <c r="AJ96" s="62">
        <v>0.06</v>
      </c>
      <c r="AK96" s="62">
        <v>0.06</v>
      </c>
      <c r="AL96" s="62">
        <v>0</v>
      </c>
      <c r="AM96" s="62">
        <v>0</v>
      </c>
      <c r="AN96" s="62">
        <v>0</v>
      </c>
      <c r="AO96" s="62" t="s">
        <v>73</v>
      </c>
      <c r="AP96" s="62" t="s">
        <v>74</v>
      </c>
      <c r="AQ96" s="62" t="s">
        <v>74</v>
      </c>
      <c r="AR96" s="62">
        <v>0.02</v>
      </c>
      <c r="AS96" s="62">
        <v>0.01</v>
      </c>
      <c r="AT96" s="62">
        <v>0.01</v>
      </c>
      <c r="AU96" s="62">
        <v>0.01</v>
      </c>
      <c r="AV96" s="62">
        <v>0.01</v>
      </c>
      <c r="AW96" s="62">
        <v>0.01</v>
      </c>
      <c r="AX96" s="62">
        <v>0.01</v>
      </c>
      <c r="AY96" s="62" t="s">
        <v>74</v>
      </c>
      <c r="AZ96" s="62" t="s">
        <v>74</v>
      </c>
      <c r="BA96" s="62" t="s">
        <v>73</v>
      </c>
      <c r="BB96" s="62" t="s">
        <v>73</v>
      </c>
      <c r="BC96" s="62" t="s">
        <v>73</v>
      </c>
      <c r="BD96" s="62">
        <v>0.01</v>
      </c>
      <c r="BE96" s="62" t="s">
        <v>74</v>
      </c>
      <c r="BF96" s="62">
        <v>0.01</v>
      </c>
      <c r="BG96" s="62">
        <v>0.08</v>
      </c>
      <c r="BH96" s="62">
        <v>0.03</v>
      </c>
      <c r="BI96" s="62">
        <v>0.04</v>
      </c>
      <c r="BJ96" s="62">
        <v>0.03</v>
      </c>
      <c r="BK96" s="62">
        <v>0.01</v>
      </c>
      <c r="BL96" s="62">
        <v>0.01</v>
      </c>
      <c r="BM96" s="62">
        <v>0.02</v>
      </c>
      <c r="BN96" s="62">
        <v>0.01</v>
      </c>
      <c r="BO96" s="62">
        <v>0.01</v>
      </c>
    </row>
    <row r="97" spans="1:67" x14ac:dyDescent="0.25">
      <c r="A97">
        <v>816</v>
      </c>
      <c r="B97" s="62">
        <v>290</v>
      </c>
      <c r="C97" s="62">
        <v>1420</v>
      </c>
      <c r="D97" s="62">
        <v>1710</v>
      </c>
      <c r="E97" s="62">
        <v>0.85</v>
      </c>
      <c r="F97" s="62">
        <v>0.94</v>
      </c>
      <c r="G97" s="62">
        <v>0.92</v>
      </c>
      <c r="H97" s="62">
        <v>0.83</v>
      </c>
      <c r="I97" s="62">
        <v>0.92</v>
      </c>
      <c r="J97" s="62">
        <v>0.91</v>
      </c>
      <c r="K97" s="62">
        <v>0.56000000000000005</v>
      </c>
      <c r="L97" s="62">
        <v>0.41</v>
      </c>
      <c r="M97" s="62">
        <v>0.44</v>
      </c>
      <c r="N97" s="62" t="s">
        <v>73</v>
      </c>
      <c r="O97" s="62">
        <v>0.01</v>
      </c>
      <c r="P97" s="62">
        <v>0.01</v>
      </c>
      <c r="Q97" s="62">
        <v>0.06</v>
      </c>
      <c r="R97" s="62">
        <v>0.03</v>
      </c>
      <c r="S97" s="62">
        <v>0.04</v>
      </c>
      <c r="T97" s="62">
        <v>0.19</v>
      </c>
      <c r="U97" s="62">
        <v>0.46</v>
      </c>
      <c r="V97" s="62">
        <v>0.42</v>
      </c>
      <c r="W97" s="62" t="s">
        <v>73</v>
      </c>
      <c r="X97" s="62" t="s">
        <v>73</v>
      </c>
      <c r="Y97" s="62" t="s">
        <v>73</v>
      </c>
      <c r="Z97" s="62">
        <v>0</v>
      </c>
      <c r="AA97" s="62">
        <v>0</v>
      </c>
      <c r="AB97" s="62">
        <v>0</v>
      </c>
      <c r="AC97" s="62">
        <v>0</v>
      </c>
      <c r="AD97" s="62" t="s">
        <v>73</v>
      </c>
      <c r="AE97" s="62" t="s">
        <v>73</v>
      </c>
      <c r="AF97" s="62" t="s">
        <v>73</v>
      </c>
      <c r="AG97" s="62">
        <v>0</v>
      </c>
      <c r="AH97" s="62" t="s">
        <v>73</v>
      </c>
      <c r="AI97" s="62">
        <v>0.05</v>
      </c>
      <c r="AJ97" s="62">
        <v>0.05</v>
      </c>
      <c r="AK97" s="62">
        <v>0.05</v>
      </c>
      <c r="AL97" s="62">
        <v>0</v>
      </c>
      <c r="AM97" s="62">
        <v>0</v>
      </c>
      <c r="AN97" s="62">
        <v>0</v>
      </c>
      <c r="AO97" s="62" t="s">
        <v>73</v>
      </c>
      <c r="AP97" s="62">
        <v>0.01</v>
      </c>
      <c r="AQ97" s="62">
        <v>0.01</v>
      </c>
      <c r="AR97" s="62" t="s">
        <v>73</v>
      </c>
      <c r="AS97" s="62">
        <v>0.01</v>
      </c>
      <c r="AT97" s="62">
        <v>0.01</v>
      </c>
      <c r="AU97" s="62" t="s">
        <v>73</v>
      </c>
      <c r="AV97" s="62" t="s">
        <v>74</v>
      </c>
      <c r="AW97" s="62">
        <v>0.01</v>
      </c>
      <c r="AX97" s="62">
        <v>0</v>
      </c>
      <c r="AY97" s="62" t="s">
        <v>73</v>
      </c>
      <c r="AZ97" s="62" t="s">
        <v>73</v>
      </c>
      <c r="BA97" s="62">
        <v>0</v>
      </c>
      <c r="BB97" s="62" t="s">
        <v>73</v>
      </c>
      <c r="BC97" s="62" t="s">
        <v>73</v>
      </c>
      <c r="BD97" s="62" t="s">
        <v>73</v>
      </c>
      <c r="BE97" s="62">
        <v>0.01</v>
      </c>
      <c r="BF97" s="62">
        <v>0.01</v>
      </c>
      <c r="BG97" s="62">
        <v>0.1</v>
      </c>
      <c r="BH97" s="62">
        <v>0.04</v>
      </c>
      <c r="BI97" s="62">
        <v>0.05</v>
      </c>
      <c r="BJ97" s="62">
        <v>0.04</v>
      </c>
      <c r="BK97" s="62">
        <v>0.01</v>
      </c>
      <c r="BL97" s="62">
        <v>0.02</v>
      </c>
      <c r="BM97" s="62" t="s">
        <v>73</v>
      </c>
      <c r="BN97" s="62">
        <v>0.01</v>
      </c>
      <c r="BO97" s="62">
        <v>0.01</v>
      </c>
    </row>
    <row r="98" spans="1:67" x14ac:dyDescent="0.25">
      <c r="A98">
        <v>821</v>
      </c>
      <c r="B98" s="62">
        <v>880</v>
      </c>
      <c r="C98" s="62">
        <v>1540</v>
      </c>
      <c r="D98" s="62">
        <v>2420</v>
      </c>
      <c r="E98" s="62">
        <v>0.88</v>
      </c>
      <c r="F98" s="62">
        <v>0.95</v>
      </c>
      <c r="G98" s="62">
        <v>0.93</v>
      </c>
      <c r="H98" s="62">
        <v>0.88</v>
      </c>
      <c r="I98" s="62">
        <v>0.94</v>
      </c>
      <c r="J98" s="62">
        <v>0.92</v>
      </c>
      <c r="K98" s="62">
        <v>0.35</v>
      </c>
      <c r="L98" s="62">
        <v>0.25</v>
      </c>
      <c r="M98" s="62">
        <v>0.28999999999999998</v>
      </c>
      <c r="N98" s="62" t="s">
        <v>73</v>
      </c>
      <c r="O98" s="62" t="s">
        <v>73</v>
      </c>
      <c r="P98" s="62" t="s">
        <v>73</v>
      </c>
      <c r="Q98" s="62">
        <v>0.04</v>
      </c>
      <c r="R98" s="62">
        <v>0.02</v>
      </c>
      <c r="S98" s="62">
        <v>0.03</v>
      </c>
      <c r="T98" s="62">
        <v>0.06</v>
      </c>
      <c r="U98" s="62">
        <v>0.13</v>
      </c>
      <c r="V98" s="62">
        <v>0.11</v>
      </c>
      <c r="W98" s="62">
        <v>0.43</v>
      </c>
      <c r="X98" s="62">
        <v>0.53</v>
      </c>
      <c r="Y98" s="62">
        <v>0.49</v>
      </c>
      <c r="Z98" s="62">
        <v>0</v>
      </c>
      <c r="AA98" s="62">
        <v>0</v>
      </c>
      <c r="AB98" s="62">
        <v>0</v>
      </c>
      <c r="AC98" s="62">
        <v>0</v>
      </c>
      <c r="AD98" s="62">
        <v>0</v>
      </c>
      <c r="AE98" s="62">
        <v>0</v>
      </c>
      <c r="AF98" s="62" t="s">
        <v>73</v>
      </c>
      <c r="AG98" s="62">
        <v>0</v>
      </c>
      <c r="AH98" s="62" t="s">
        <v>73</v>
      </c>
      <c r="AI98" s="62">
        <v>0.03</v>
      </c>
      <c r="AJ98" s="62">
        <v>0.04</v>
      </c>
      <c r="AK98" s="62">
        <v>0.03</v>
      </c>
      <c r="AL98" s="62">
        <v>0</v>
      </c>
      <c r="AM98" s="62">
        <v>0</v>
      </c>
      <c r="AN98" s="62">
        <v>0</v>
      </c>
      <c r="AO98" s="62" t="s">
        <v>73</v>
      </c>
      <c r="AP98" s="62" t="s">
        <v>73</v>
      </c>
      <c r="AQ98" s="62" t="s">
        <v>73</v>
      </c>
      <c r="AR98" s="62" t="s">
        <v>73</v>
      </c>
      <c r="AS98" s="62" t="s">
        <v>73</v>
      </c>
      <c r="AT98" s="62" t="s">
        <v>74</v>
      </c>
      <c r="AU98" s="62" t="s">
        <v>73</v>
      </c>
      <c r="AV98" s="62" t="s">
        <v>73</v>
      </c>
      <c r="AW98" s="62" t="s">
        <v>73</v>
      </c>
      <c r="AX98" s="62" t="s">
        <v>73</v>
      </c>
      <c r="AY98" s="62" t="s">
        <v>73</v>
      </c>
      <c r="AZ98" s="62" t="s">
        <v>73</v>
      </c>
      <c r="BA98" s="62" t="s">
        <v>73</v>
      </c>
      <c r="BB98" s="62" t="s">
        <v>73</v>
      </c>
      <c r="BC98" s="62" t="s">
        <v>73</v>
      </c>
      <c r="BD98" s="62" t="s">
        <v>73</v>
      </c>
      <c r="BE98" s="62">
        <v>0.01</v>
      </c>
      <c r="BF98" s="62">
        <v>0.01</v>
      </c>
      <c r="BG98" s="62">
        <v>7.0000000000000007E-2</v>
      </c>
      <c r="BH98" s="62">
        <v>0.03</v>
      </c>
      <c r="BI98" s="62">
        <v>0.04</v>
      </c>
      <c r="BJ98" s="62">
        <v>0.02</v>
      </c>
      <c r="BK98" s="62">
        <v>0.01</v>
      </c>
      <c r="BL98" s="62">
        <v>0.01</v>
      </c>
      <c r="BM98" s="62">
        <v>0.03</v>
      </c>
      <c r="BN98" s="62">
        <v>0.01</v>
      </c>
      <c r="BO98" s="62">
        <v>0.02</v>
      </c>
    </row>
    <row r="99" spans="1:67" x14ac:dyDescent="0.25">
      <c r="A99">
        <v>822</v>
      </c>
      <c r="B99" s="62">
        <v>450</v>
      </c>
      <c r="C99" s="62">
        <v>1420</v>
      </c>
      <c r="D99" s="62">
        <v>1870</v>
      </c>
      <c r="E99" s="62">
        <v>0.85</v>
      </c>
      <c r="F99" s="62">
        <v>0.95</v>
      </c>
      <c r="G99" s="62">
        <v>0.93</v>
      </c>
      <c r="H99" s="62">
        <v>0.84</v>
      </c>
      <c r="I99" s="62">
        <v>0.93</v>
      </c>
      <c r="J99" s="62">
        <v>0.91</v>
      </c>
      <c r="K99" s="62">
        <v>0.45</v>
      </c>
      <c r="L99" s="62">
        <v>0.3</v>
      </c>
      <c r="M99" s="62">
        <v>0.34</v>
      </c>
      <c r="N99" s="62">
        <v>0</v>
      </c>
      <c r="O99" s="62">
        <v>0.01</v>
      </c>
      <c r="P99" s="62" t="s">
        <v>74</v>
      </c>
      <c r="Q99" s="62">
        <v>0.02</v>
      </c>
      <c r="R99" s="62">
        <v>0.01</v>
      </c>
      <c r="S99" s="62">
        <v>0.01</v>
      </c>
      <c r="T99" s="62">
        <v>0.37</v>
      </c>
      <c r="U99" s="62">
        <v>0.62</v>
      </c>
      <c r="V99" s="62">
        <v>0.56000000000000005</v>
      </c>
      <c r="W99" s="62" t="s">
        <v>73</v>
      </c>
      <c r="X99" s="62" t="s">
        <v>73</v>
      </c>
      <c r="Y99" s="62" t="s">
        <v>73</v>
      </c>
      <c r="Z99" s="62">
        <v>0</v>
      </c>
      <c r="AA99" s="62">
        <v>0</v>
      </c>
      <c r="AB99" s="62">
        <v>0</v>
      </c>
      <c r="AC99" s="62">
        <v>0</v>
      </c>
      <c r="AD99" s="62">
        <v>0</v>
      </c>
      <c r="AE99" s="62">
        <v>0</v>
      </c>
      <c r="AF99" s="62" t="s">
        <v>73</v>
      </c>
      <c r="AG99" s="62">
        <v>0</v>
      </c>
      <c r="AH99" s="62" t="s">
        <v>73</v>
      </c>
      <c r="AI99" s="62">
        <v>0.02</v>
      </c>
      <c r="AJ99" s="62">
        <v>0.03</v>
      </c>
      <c r="AK99" s="62">
        <v>0.03</v>
      </c>
      <c r="AL99" s="62">
        <v>0</v>
      </c>
      <c r="AM99" s="62" t="s">
        <v>73</v>
      </c>
      <c r="AN99" s="62" t="s">
        <v>73</v>
      </c>
      <c r="AO99" s="62" t="s">
        <v>73</v>
      </c>
      <c r="AP99" s="62">
        <v>0</v>
      </c>
      <c r="AQ99" s="62" t="s">
        <v>73</v>
      </c>
      <c r="AR99" s="62" t="s">
        <v>73</v>
      </c>
      <c r="AS99" s="62">
        <v>0.01</v>
      </c>
      <c r="AT99" s="62">
        <v>0.01</v>
      </c>
      <c r="AU99" s="62">
        <v>0</v>
      </c>
      <c r="AV99" s="62" t="s">
        <v>74</v>
      </c>
      <c r="AW99" s="62" t="s">
        <v>74</v>
      </c>
      <c r="AX99" s="62" t="s">
        <v>73</v>
      </c>
      <c r="AY99" s="62" t="s">
        <v>73</v>
      </c>
      <c r="AZ99" s="62" t="s">
        <v>73</v>
      </c>
      <c r="BA99" s="62" t="s">
        <v>73</v>
      </c>
      <c r="BB99" s="62">
        <v>0</v>
      </c>
      <c r="BC99" s="62" t="s">
        <v>73</v>
      </c>
      <c r="BD99" s="62" t="s">
        <v>73</v>
      </c>
      <c r="BE99" s="62">
        <v>0.01</v>
      </c>
      <c r="BF99" s="62">
        <v>0.01</v>
      </c>
      <c r="BG99" s="62">
        <v>0.08</v>
      </c>
      <c r="BH99" s="62">
        <v>0.03</v>
      </c>
      <c r="BI99" s="62">
        <v>0.04</v>
      </c>
      <c r="BJ99" s="62">
        <v>0.05</v>
      </c>
      <c r="BK99" s="62">
        <v>0.01</v>
      </c>
      <c r="BL99" s="62">
        <v>0.02</v>
      </c>
      <c r="BM99" s="62">
        <v>0.02</v>
      </c>
      <c r="BN99" s="62">
        <v>0.01</v>
      </c>
      <c r="BO99" s="62">
        <v>0.01</v>
      </c>
    </row>
    <row r="100" spans="1:67" x14ac:dyDescent="0.25">
      <c r="A100">
        <v>823</v>
      </c>
      <c r="B100" s="62">
        <v>420</v>
      </c>
      <c r="C100" s="62">
        <v>2370</v>
      </c>
      <c r="D100" s="62">
        <v>2790</v>
      </c>
      <c r="E100" s="62">
        <v>0.81</v>
      </c>
      <c r="F100" s="62">
        <v>0.96</v>
      </c>
      <c r="G100" s="62">
        <v>0.93</v>
      </c>
      <c r="H100" s="62">
        <v>0.78</v>
      </c>
      <c r="I100" s="62">
        <v>0.94</v>
      </c>
      <c r="J100" s="62">
        <v>0.91</v>
      </c>
      <c r="K100" s="62">
        <v>0.45</v>
      </c>
      <c r="L100" s="62">
        <v>0.3</v>
      </c>
      <c r="M100" s="62">
        <v>0.33</v>
      </c>
      <c r="N100" s="62">
        <v>0</v>
      </c>
      <c r="O100" s="62">
        <v>0.01</v>
      </c>
      <c r="P100" s="62" t="s">
        <v>74</v>
      </c>
      <c r="Q100" s="62">
        <v>0.03</v>
      </c>
      <c r="R100" s="62">
        <v>0.03</v>
      </c>
      <c r="S100" s="62">
        <v>0.03</v>
      </c>
      <c r="T100" s="62">
        <v>0.28000000000000003</v>
      </c>
      <c r="U100" s="62">
        <v>0.57999999999999996</v>
      </c>
      <c r="V100" s="62">
        <v>0.54</v>
      </c>
      <c r="W100" s="62">
        <v>0.01</v>
      </c>
      <c r="X100" s="62">
        <v>0.02</v>
      </c>
      <c r="Y100" s="62">
        <v>0.02</v>
      </c>
      <c r="Z100" s="62">
        <v>0</v>
      </c>
      <c r="AA100" s="62">
        <v>0</v>
      </c>
      <c r="AB100" s="62">
        <v>0</v>
      </c>
      <c r="AC100" s="62">
        <v>0</v>
      </c>
      <c r="AD100" s="62">
        <v>0</v>
      </c>
      <c r="AE100" s="62">
        <v>0</v>
      </c>
      <c r="AF100" s="62">
        <v>0</v>
      </c>
      <c r="AG100" s="62">
        <v>0</v>
      </c>
      <c r="AH100" s="62">
        <v>0</v>
      </c>
      <c r="AI100" s="62">
        <v>0.06</v>
      </c>
      <c r="AJ100" s="62">
        <v>0.06</v>
      </c>
      <c r="AK100" s="62">
        <v>0.06</v>
      </c>
      <c r="AL100" s="62">
        <v>0</v>
      </c>
      <c r="AM100" s="62">
        <v>0</v>
      </c>
      <c r="AN100" s="62">
        <v>0</v>
      </c>
      <c r="AO100" s="62" t="s">
        <v>73</v>
      </c>
      <c r="AP100" s="62" t="s">
        <v>74</v>
      </c>
      <c r="AQ100" s="62" t="s">
        <v>74</v>
      </c>
      <c r="AR100" s="62">
        <v>0.02</v>
      </c>
      <c r="AS100" s="62">
        <v>0.01</v>
      </c>
      <c r="AT100" s="62">
        <v>0.01</v>
      </c>
      <c r="AU100" s="62" t="s">
        <v>73</v>
      </c>
      <c r="AV100" s="62">
        <v>0.01</v>
      </c>
      <c r="AW100" s="62">
        <v>0.01</v>
      </c>
      <c r="AX100" s="62" t="s">
        <v>73</v>
      </c>
      <c r="AY100" s="62" t="s">
        <v>73</v>
      </c>
      <c r="AZ100" s="62" t="s">
        <v>74</v>
      </c>
      <c r="BA100" s="62">
        <v>0</v>
      </c>
      <c r="BB100" s="62">
        <v>0</v>
      </c>
      <c r="BC100" s="62">
        <v>0</v>
      </c>
      <c r="BD100" s="62">
        <v>0.01</v>
      </c>
      <c r="BE100" s="62">
        <v>0.01</v>
      </c>
      <c r="BF100" s="62">
        <v>0.01</v>
      </c>
      <c r="BG100" s="62">
        <v>0.1</v>
      </c>
      <c r="BH100" s="62">
        <v>0.03</v>
      </c>
      <c r="BI100" s="62">
        <v>0.04</v>
      </c>
      <c r="BJ100" s="62">
        <v>0.05</v>
      </c>
      <c r="BK100" s="62">
        <v>0.01</v>
      </c>
      <c r="BL100" s="62">
        <v>0.02</v>
      </c>
      <c r="BM100" s="62">
        <v>0.04</v>
      </c>
      <c r="BN100" s="62">
        <v>0.01</v>
      </c>
      <c r="BO100" s="62">
        <v>0.01</v>
      </c>
    </row>
    <row r="101" spans="1:67" x14ac:dyDescent="0.25">
      <c r="A101">
        <v>825</v>
      </c>
      <c r="B101" s="62">
        <v>740</v>
      </c>
      <c r="C101" s="62">
        <v>4700</v>
      </c>
      <c r="D101" s="62">
        <v>5440</v>
      </c>
      <c r="E101" s="62">
        <v>0.88</v>
      </c>
      <c r="F101" s="62">
        <v>0.97</v>
      </c>
      <c r="G101" s="62">
        <v>0.95</v>
      </c>
      <c r="H101" s="62">
        <v>0.85</v>
      </c>
      <c r="I101" s="62">
        <v>0.95</v>
      </c>
      <c r="J101" s="62">
        <v>0.94</v>
      </c>
      <c r="K101" s="62">
        <v>0.34</v>
      </c>
      <c r="L101" s="62">
        <v>0.19</v>
      </c>
      <c r="M101" s="62">
        <v>0.21</v>
      </c>
      <c r="N101" s="62">
        <v>0</v>
      </c>
      <c r="O101" s="62">
        <v>0.01</v>
      </c>
      <c r="P101" s="62">
        <v>0.01</v>
      </c>
      <c r="Q101" s="62">
        <v>0.03</v>
      </c>
      <c r="R101" s="62">
        <v>0.02</v>
      </c>
      <c r="S101" s="62">
        <v>0.02</v>
      </c>
      <c r="T101" s="62">
        <v>0.44</v>
      </c>
      <c r="U101" s="62">
        <v>0.71</v>
      </c>
      <c r="V101" s="62">
        <v>0.67</v>
      </c>
      <c r="W101" s="62">
        <v>0.04</v>
      </c>
      <c r="X101" s="62">
        <v>0.03</v>
      </c>
      <c r="Y101" s="62">
        <v>0.03</v>
      </c>
      <c r="Z101" s="62">
        <v>0</v>
      </c>
      <c r="AA101" s="62">
        <v>0</v>
      </c>
      <c r="AB101" s="62">
        <v>0</v>
      </c>
      <c r="AC101" s="62">
        <v>0</v>
      </c>
      <c r="AD101" s="62">
        <v>0</v>
      </c>
      <c r="AE101" s="62">
        <v>0</v>
      </c>
      <c r="AF101" s="62" t="s">
        <v>73</v>
      </c>
      <c r="AG101" s="62">
        <v>0</v>
      </c>
      <c r="AH101" s="62" t="s">
        <v>73</v>
      </c>
      <c r="AI101" s="62">
        <v>0.04</v>
      </c>
      <c r="AJ101" s="62">
        <v>0.03</v>
      </c>
      <c r="AK101" s="62">
        <v>0.03</v>
      </c>
      <c r="AL101" s="62">
        <v>0</v>
      </c>
      <c r="AM101" s="62" t="s">
        <v>73</v>
      </c>
      <c r="AN101" s="62" t="s">
        <v>73</v>
      </c>
      <c r="AO101" s="62" t="s">
        <v>73</v>
      </c>
      <c r="AP101" s="62" t="s">
        <v>73</v>
      </c>
      <c r="AQ101" s="62" t="s">
        <v>74</v>
      </c>
      <c r="AR101" s="62">
        <v>0.01</v>
      </c>
      <c r="AS101" s="62">
        <v>0.01</v>
      </c>
      <c r="AT101" s="62">
        <v>0.01</v>
      </c>
      <c r="AU101" s="62">
        <v>0.01</v>
      </c>
      <c r="AV101" s="62" t="s">
        <v>74</v>
      </c>
      <c r="AW101" s="62">
        <v>0.01</v>
      </c>
      <c r="AX101" s="62" t="s">
        <v>73</v>
      </c>
      <c r="AY101" s="62" t="s">
        <v>74</v>
      </c>
      <c r="AZ101" s="62" t="s">
        <v>74</v>
      </c>
      <c r="BA101" s="62">
        <v>0</v>
      </c>
      <c r="BB101" s="62" t="s">
        <v>73</v>
      </c>
      <c r="BC101" s="62" t="s">
        <v>73</v>
      </c>
      <c r="BD101" s="62">
        <v>0.01</v>
      </c>
      <c r="BE101" s="62" t="s">
        <v>74</v>
      </c>
      <c r="BF101" s="62">
        <v>0.01</v>
      </c>
      <c r="BG101" s="62">
        <v>0.06</v>
      </c>
      <c r="BH101" s="62">
        <v>0.02</v>
      </c>
      <c r="BI101" s="62">
        <v>0.02</v>
      </c>
      <c r="BJ101" s="62">
        <v>0.04</v>
      </c>
      <c r="BK101" s="62">
        <v>0.01</v>
      </c>
      <c r="BL101" s="62">
        <v>0.01</v>
      </c>
      <c r="BM101" s="62">
        <v>0.02</v>
      </c>
      <c r="BN101" s="62">
        <v>0.01</v>
      </c>
      <c r="BO101" s="62">
        <v>0.01</v>
      </c>
    </row>
    <row r="102" spans="1:67" x14ac:dyDescent="0.25">
      <c r="A102">
        <v>826</v>
      </c>
      <c r="B102" s="62">
        <v>630</v>
      </c>
      <c r="C102" s="62">
        <v>2090</v>
      </c>
      <c r="D102" s="62">
        <v>2720</v>
      </c>
      <c r="E102" s="62">
        <v>0.85</v>
      </c>
      <c r="F102" s="62">
        <v>0.94</v>
      </c>
      <c r="G102" s="62">
        <v>0.92</v>
      </c>
      <c r="H102" s="62">
        <v>0.83</v>
      </c>
      <c r="I102" s="62">
        <v>0.92</v>
      </c>
      <c r="J102" s="62">
        <v>0.9</v>
      </c>
      <c r="K102" s="62">
        <v>0.28999999999999998</v>
      </c>
      <c r="L102" s="62">
        <v>0.24</v>
      </c>
      <c r="M102" s="62">
        <v>0.25</v>
      </c>
      <c r="N102" s="62">
        <v>0</v>
      </c>
      <c r="O102" s="62" t="s">
        <v>74</v>
      </c>
      <c r="P102" s="62" t="s">
        <v>74</v>
      </c>
      <c r="Q102" s="62">
        <v>0.02</v>
      </c>
      <c r="R102" s="62">
        <v>0.01</v>
      </c>
      <c r="S102" s="62">
        <v>0.02</v>
      </c>
      <c r="T102" s="62">
        <v>0.51</v>
      </c>
      <c r="U102" s="62">
        <v>0.66</v>
      </c>
      <c r="V102" s="62">
        <v>0.63</v>
      </c>
      <c r="W102" s="62" t="s">
        <v>73</v>
      </c>
      <c r="X102" s="62">
        <v>0</v>
      </c>
      <c r="Y102" s="62" t="s">
        <v>73</v>
      </c>
      <c r="Z102" s="62">
        <v>0</v>
      </c>
      <c r="AA102" s="62" t="s">
        <v>73</v>
      </c>
      <c r="AB102" s="62" t="s">
        <v>73</v>
      </c>
      <c r="AC102" s="62">
        <v>0</v>
      </c>
      <c r="AD102" s="62">
        <v>0</v>
      </c>
      <c r="AE102" s="62">
        <v>0</v>
      </c>
      <c r="AF102" s="62" t="s">
        <v>73</v>
      </c>
      <c r="AG102" s="62">
        <v>0</v>
      </c>
      <c r="AH102" s="62" t="s">
        <v>73</v>
      </c>
      <c r="AI102" s="62">
        <v>0.03</v>
      </c>
      <c r="AJ102" s="62">
        <v>0.03</v>
      </c>
      <c r="AK102" s="62">
        <v>0.03</v>
      </c>
      <c r="AL102" s="62">
        <v>0</v>
      </c>
      <c r="AM102" s="62">
        <v>0</v>
      </c>
      <c r="AN102" s="62">
        <v>0</v>
      </c>
      <c r="AO102" s="62" t="s">
        <v>73</v>
      </c>
      <c r="AP102" s="62" t="s">
        <v>74</v>
      </c>
      <c r="AQ102" s="62" t="s">
        <v>74</v>
      </c>
      <c r="AR102" s="62">
        <v>0.01</v>
      </c>
      <c r="AS102" s="62">
        <v>0.01</v>
      </c>
      <c r="AT102" s="62">
        <v>0.01</v>
      </c>
      <c r="AU102" s="62">
        <v>0.01</v>
      </c>
      <c r="AV102" s="62">
        <v>0.01</v>
      </c>
      <c r="AW102" s="62">
        <v>0.01</v>
      </c>
      <c r="AX102" s="62" t="s">
        <v>73</v>
      </c>
      <c r="AY102" s="62" t="s">
        <v>74</v>
      </c>
      <c r="AZ102" s="62" t="s">
        <v>74</v>
      </c>
      <c r="BA102" s="62">
        <v>0</v>
      </c>
      <c r="BB102" s="62">
        <v>0</v>
      </c>
      <c r="BC102" s="62">
        <v>0</v>
      </c>
      <c r="BD102" s="62" t="s">
        <v>73</v>
      </c>
      <c r="BE102" s="62">
        <v>0.01</v>
      </c>
      <c r="BF102" s="62">
        <v>0.01</v>
      </c>
      <c r="BG102" s="62">
        <v>0.1</v>
      </c>
      <c r="BH102" s="62">
        <v>0.04</v>
      </c>
      <c r="BI102" s="62">
        <v>0.06</v>
      </c>
      <c r="BJ102" s="62">
        <v>0.02</v>
      </c>
      <c r="BK102" s="62">
        <v>0.01</v>
      </c>
      <c r="BL102" s="62">
        <v>0.01</v>
      </c>
      <c r="BM102" s="62">
        <v>0.03</v>
      </c>
      <c r="BN102" s="62">
        <v>0.01</v>
      </c>
      <c r="BO102" s="62">
        <v>0.01</v>
      </c>
    </row>
    <row r="103" spans="1:67" x14ac:dyDescent="0.25">
      <c r="A103">
        <v>830</v>
      </c>
      <c r="B103" s="62">
        <v>1710</v>
      </c>
      <c r="C103" s="62">
        <v>6600</v>
      </c>
      <c r="D103" s="62">
        <v>8310</v>
      </c>
      <c r="E103" s="62">
        <v>0.83</v>
      </c>
      <c r="F103" s="62">
        <v>0.94</v>
      </c>
      <c r="G103" s="62">
        <v>0.92</v>
      </c>
      <c r="H103" s="62">
        <v>0.79</v>
      </c>
      <c r="I103" s="62">
        <v>0.92</v>
      </c>
      <c r="J103" s="62">
        <v>0.89</v>
      </c>
      <c r="K103" s="62">
        <v>0.46</v>
      </c>
      <c r="L103" s="62">
        <v>0.33</v>
      </c>
      <c r="M103" s="62">
        <v>0.36</v>
      </c>
      <c r="N103" s="62">
        <v>0</v>
      </c>
      <c r="O103" s="62" t="s">
        <v>74</v>
      </c>
      <c r="P103" s="62" t="s">
        <v>74</v>
      </c>
      <c r="Q103" s="62">
        <v>0.09</v>
      </c>
      <c r="R103" s="62">
        <v>7.0000000000000007E-2</v>
      </c>
      <c r="S103" s="62">
        <v>0.08</v>
      </c>
      <c r="T103" s="62">
        <v>0.21</v>
      </c>
      <c r="U103" s="62">
        <v>0.44</v>
      </c>
      <c r="V103" s="62">
        <v>0.39</v>
      </c>
      <c r="W103" s="62">
        <v>0.02</v>
      </c>
      <c r="X103" s="62">
        <v>0.06</v>
      </c>
      <c r="Y103" s="62">
        <v>0.05</v>
      </c>
      <c r="Z103" s="62">
        <v>0</v>
      </c>
      <c r="AA103" s="62" t="s">
        <v>73</v>
      </c>
      <c r="AB103" s="62" t="s">
        <v>73</v>
      </c>
      <c r="AC103" s="62">
        <v>0</v>
      </c>
      <c r="AD103" s="62">
        <v>0</v>
      </c>
      <c r="AE103" s="62">
        <v>0</v>
      </c>
      <c r="AF103" s="62" t="s">
        <v>74</v>
      </c>
      <c r="AG103" s="62" t="s">
        <v>74</v>
      </c>
      <c r="AH103" s="62" t="s">
        <v>74</v>
      </c>
      <c r="AI103" s="62">
        <v>7.0000000000000007E-2</v>
      </c>
      <c r="AJ103" s="62">
        <v>0.09</v>
      </c>
      <c r="AK103" s="62">
        <v>0.08</v>
      </c>
      <c r="AL103" s="62">
        <v>0</v>
      </c>
      <c r="AM103" s="62" t="s">
        <v>73</v>
      </c>
      <c r="AN103" s="62" t="s">
        <v>73</v>
      </c>
      <c r="AO103" s="62" t="s">
        <v>74</v>
      </c>
      <c r="AP103" s="62" t="s">
        <v>74</v>
      </c>
      <c r="AQ103" s="62" t="s">
        <v>74</v>
      </c>
      <c r="AR103" s="62">
        <v>0.02</v>
      </c>
      <c r="AS103" s="62">
        <v>0.01</v>
      </c>
      <c r="AT103" s="62">
        <v>0.02</v>
      </c>
      <c r="AU103" s="62">
        <v>0.01</v>
      </c>
      <c r="AV103" s="62">
        <v>0.01</v>
      </c>
      <c r="AW103" s="62">
        <v>0.01</v>
      </c>
      <c r="AX103" s="62">
        <v>0.01</v>
      </c>
      <c r="AY103" s="62" t="s">
        <v>74</v>
      </c>
      <c r="AZ103" s="62" t="s">
        <v>74</v>
      </c>
      <c r="BA103" s="62">
        <v>0.01</v>
      </c>
      <c r="BB103" s="62" t="s">
        <v>74</v>
      </c>
      <c r="BC103" s="62" t="s">
        <v>74</v>
      </c>
      <c r="BD103" s="62">
        <v>0.02</v>
      </c>
      <c r="BE103" s="62">
        <v>0.01</v>
      </c>
      <c r="BF103" s="62">
        <v>0.01</v>
      </c>
      <c r="BG103" s="62">
        <v>0.11</v>
      </c>
      <c r="BH103" s="62">
        <v>0.04</v>
      </c>
      <c r="BI103" s="62">
        <v>0.06</v>
      </c>
      <c r="BJ103" s="62">
        <v>0.04</v>
      </c>
      <c r="BK103" s="62">
        <v>0.01</v>
      </c>
      <c r="BL103" s="62">
        <v>0.02</v>
      </c>
      <c r="BM103" s="62">
        <v>0.02</v>
      </c>
      <c r="BN103" s="62">
        <v>0.01</v>
      </c>
      <c r="BO103" s="62">
        <v>0.01</v>
      </c>
    </row>
    <row r="104" spans="1:67" x14ac:dyDescent="0.25">
      <c r="A104">
        <v>831</v>
      </c>
      <c r="B104" s="62">
        <v>830</v>
      </c>
      <c r="C104" s="62">
        <v>2050</v>
      </c>
      <c r="D104" s="62">
        <v>2870</v>
      </c>
      <c r="E104" s="62">
        <v>0.85</v>
      </c>
      <c r="F104" s="62">
        <v>0.93</v>
      </c>
      <c r="G104" s="62">
        <v>0.9</v>
      </c>
      <c r="H104" s="62">
        <v>0.81</v>
      </c>
      <c r="I104" s="62">
        <v>0.91</v>
      </c>
      <c r="J104" s="62">
        <v>0.88</v>
      </c>
      <c r="K104" s="62">
        <v>0.48</v>
      </c>
      <c r="L104" s="62">
        <v>0.38</v>
      </c>
      <c r="M104" s="62">
        <v>0.41</v>
      </c>
      <c r="N104" s="62" t="s">
        <v>73</v>
      </c>
      <c r="O104" s="62" t="s">
        <v>74</v>
      </c>
      <c r="P104" s="62" t="s">
        <v>74</v>
      </c>
      <c r="Q104" s="62">
        <v>7.0000000000000007E-2</v>
      </c>
      <c r="R104" s="62">
        <v>0.06</v>
      </c>
      <c r="S104" s="62">
        <v>0.06</v>
      </c>
      <c r="T104" s="62">
        <v>0.26</v>
      </c>
      <c r="U104" s="62">
        <v>0.41</v>
      </c>
      <c r="V104" s="62">
        <v>0.37</v>
      </c>
      <c r="W104" s="62" t="s">
        <v>73</v>
      </c>
      <c r="X104" s="62">
        <v>0.04</v>
      </c>
      <c r="Y104" s="62">
        <v>0.03</v>
      </c>
      <c r="Z104" s="62">
        <v>0</v>
      </c>
      <c r="AA104" s="62">
        <v>0</v>
      </c>
      <c r="AB104" s="62">
        <v>0</v>
      </c>
      <c r="AC104" s="62">
        <v>0</v>
      </c>
      <c r="AD104" s="62">
        <v>0</v>
      </c>
      <c r="AE104" s="62">
        <v>0</v>
      </c>
      <c r="AF104" s="62">
        <v>0</v>
      </c>
      <c r="AG104" s="62">
        <v>0</v>
      </c>
      <c r="AH104" s="62">
        <v>0</v>
      </c>
      <c r="AI104" s="62">
        <v>7.0000000000000007E-2</v>
      </c>
      <c r="AJ104" s="62">
        <v>0.09</v>
      </c>
      <c r="AK104" s="62">
        <v>0.08</v>
      </c>
      <c r="AL104" s="62">
        <v>0</v>
      </c>
      <c r="AM104" s="62">
        <v>0</v>
      </c>
      <c r="AN104" s="62">
        <v>0</v>
      </c>
      <c r="AO104" s="62" t="s">
        <v>73</v>
      </c>
      <c r="AP104" s="62" t="s">
        <v>73</v>
      </c>
      <c r="AQ104" s="62" t="s">
        <v>74</v>
      </c>
      <c r="AR104" s="62">
        <v>0.01</v>
      </c>
      <c r="AS104" s="62">
        <v>0.01</v>
      </c>
      <c r="AT104" s="62">
        <v>0.01</v>
      </c>
      <c r="AU104" s="62">
        <v>0.01</v>
      </c>
      <c r="AV104" s="62">
        <v>0.01</v>
      </c>
      <c r="AW104" s="62">
        <v>0.01</v>
      </c>
      <c r="AX104" s="62" t="s">
        <v>73</v>
      </c>
      <c r="AY104" s="62" t="s">
        <v>73</v>
      </c>
      <c r="AZ104" s="62" t="s">
        <v>73</v>
      </c>
      <c r="BA104" s="62" t="s">
        <v>73</v>
      </c>
      <c r="BB104" s="62" t="s">
        <v>73</v>
      </c>
      <c r="BC104" s="62" t="s">
        <v>73</v>
      </c>
      <c r="BD104" s="62">
        <v>0.03</v>
      </c>
      <c r="BE104" s="62">
        <v>0.01</v>
      </c>
      <c r="BF104" s="62">
        <v>0.02</v>
      </c>
      <c r="BG104" s="62">
        <v>0.1</v>
      </c>
      <c r="BH104" s="62">
        <v>0.06</v>
      </c>
      <c r="BI104" s="62">
        <v>7.0000000000000007E-2</v>
      </c>
      <c r="BJ104" s="62">
        <v>0.03</v>
      </c>
      <c r="BK104" s="62">
        <v>0.01</v>
      </c>
      <c r="BL104" s="62">
        <v>0.01</v>
      </c>
      <c r="BM104" s="62">
        <v>0.02</v>
      </c>
      <c r="BN104" s="62" t="s">
        <v>74</v>
      </c>
      <c r="BO104" s="62">
        <v>0.01</v>
      </c>
    </row>
    <row r="105" spans="1:67" x14ac:dyDescent="0.25">
      <c r="A105">
        <v>835</v>
      </c>
      <c r="B105" s="62">
        <v>610</v>
      </c>
      <c r="C105" s="62">
        <v>3690</v>
      </c>
      <c r="D105" s="62">
        <v>4300</v>
      </c>
      <c r="E105" s="62">
        <v>0.87</v>
      </c>
      <c r="F105" s="62">
        <v>0.94</v>
      </c>
      <c r="G105" s="62">
        <v>0.93</v>
      </c>
      <c r="H105" s="62">
        <v>0.85</v>
      </c>
      <c r="I105" s="62">
        <v>0.93</v>
      </c>
      <c r="J105" s="62">
        <v>0.92</v>
      </c>
      <c r="K105" s="62">
        <v>0.49</v>
      </c>
      <c r="L105" s="62">
        <v>0.32</v>
      </c>
      <c r="M105" s="62">
        <v>0.34</v>
      </c>
      <c r="N105" s="62" t="s">
        <v>73</v>
      </c>
      <c r="O105" s="62">
        <v>0.01</v>
      </c>
      <c r="P105" s="62" t="s">
        <v>74</v>
      </c>
      <c r="Q105" s="62">
        <v>0.03</v>
      </c>
      <c r="R105" s="62">
        <v>0.02</v>
      </c>
      <c r="S105" s="62">
        <v>0.02</v>
      </c>
      <c r="T105" s="62">
        <v>0.33</v>
      </c>
      <c r="U105" s="62">
        <v>0.57999999999999996</v>
      </c>
      <c r="V105" s="62">
        <v>0.54</v>
      </c>
      <c r="W105" s="62">
        <v>0</v>
      </c>
      <c r="X105" s="62" t="s">
        <v>74</v>
      </c>
      <c r="Y105" s="62" t="s">
        <v>74</v>
      </c>
      <c r="Z105" s="62">
        <v>0</v>
      </c>
      <c r="AA105" s="62">
        <v>0</v>
      </c>
      <c r="AB105" s="62">
        <v>0</v>
      </c>
      <c r="AC105" s="62" t="s">
        <v>73</v>
      </c>
      <c r="AD105" s="62" t="s">
        <v>73</v>
      </c>
      <c r="AE105" s="62" t="s">
        <v>73</v>
      </c>
      <c r="AF105" s="62">
        <v>0</v>
      </c>
      <c r="AG105" s="62" t="s">
        <v>73</v>
      </c>
      <c r="AH105" s="62" t="s">
        <v>73</v>
      </c>
      <c r="AI105" s="62">
        <v>0.05</v>
      </c>
      <c r="AJ105" s="62">
        <v>0.06</v>
      </c>
      <c r="AK105" s="62">
        <v>0.06</v>
      </c>
      <c r="AL105" s="62" t="s">
        <v>73</v>
      </c>
      <c r="AM105" s="62">
        <v>0</v>
      </c>
      <c r="AN105" s="62" t="s">
        <v>73</v>
      </c>
      <c r="AO105" s="62" t="s">
        <v>73</v>
      </c>
      <c r="AP105" s="62" t="s">
        <v>74</v>
      </c>
      <c r="AQ105" s="62" t="s">
        <v>74</v>
      </c>
      <c r="AR105" s="62">
        <v>0.01</v>
      </c>
      <c r="AS105" s="62">
        <v>0.01</v>
      </c>
      <c r="AT105" s="62">
        <v>0.01</v>
      </c>
      <c r="AU105" s="62" t="s">
        <v>73</v>
      </c>
      <c r="AV105" s="62">
        <v>0.01</v>
      </c>
      <c r="AW105" s="62">
        <v>0.01</v>
      </c>
      <c r="AX105" s="62" t="s">
        <v>73</v>
      </c>
      <c r="AY105" s="62" t="s">
        <v>74</v>
      </c>
      <c r="AZ105" s="62" t="s">
        <v>74</v>
      </c>
      <c r="BA105" s="62">
        <v>0</v>
      </c>
      <c r="BB105" s="62">
        <v>0</v>
      </c>
      <c r="BC105" s="62">
        <v>0</v>
      </c>
      <c r="BD105" s="62" t="s">
        <v>73</v>
      </c>
      <c r="BE105" s="62">
        <v>0.01</v>
      </c>
      <c r="BF105" s="62">
        <v>0.01</v>
      </c>
      <c r="BG105" s="62">
        <v>0.09</v>
      </c>
      <c r="BH105" s="62">
        <v>0.04</v>
      </c>
      <c r="BI105" s="62">
        <v>0.05</v>
      </c>
      <c r="BJ105" s="62">
        <v>0.02</v>
      </c>
      <c r="BK105" s="62">
        <v>0.01</v>
      </c>
      <c r="BL105" s="62">
        <v>0.01</v>
      </c>
      <c r="BM105" s="62">
        <v>0.02</v>
      </c>
      <c r="BN105" s="62">
        <v>0.01</v>
      </c>
      <c r="BO105" s="62">
        <v>0.01</v>
      </c>
    </row>
    <row r="106" spans="1:67" x14ac:dyDescent="0.25">
      <c r="A106">
        <v>836</v>
      </c>
      <c r="B106" s="62">
        <v>280</v>
      </c>
      <c r="C106" s="62">
        <v>1350</v>
      </c>
      <c r="D106" s="62">
        <v>1630</v>
      </c>
      <c r="E106" s="62">
        <v>0.81</v>
      </c>
      <c r="F106" s="62">
        <v>0.94</v>
      </c>
      <c r="G106" s="62">
        <v>0.92</v>
      </c>
      <c r="H106" s="62">
        <v>0.79</v>
      </c>
      <c r="I106" s="62">
        <v>0.93</v>
      </c>
      <c r="J106" s="62">
        <v>0.9</v>
      </c>
      <c r="K106" s="62">
        <v>0.41</v>
      </c>
      <c r="L106" s="62">
        <v>0.28999999999999998</v>
      </c>
      <c r="M106" s="62">
        <v>0.31</v>
      </c>
      <c r="N106" s="62" t="s">
        <v>73</v>
      </c>
      <c r="O106" s="62" t="s">
        <v>74</v>
      </c>
      <c r="P106" s="62" t="s">
        <v>74</v>
      </c>
      <c r="Q106" s="62">
        <v>0.02</v>
      </c>
      <c r="R106" s="62">
        <v>0.02</v>
      </c>
      <c r="S106" s="62">
        <v>0.02</v>
      </c>
      <c r="T106" s="62">
        <v>0.34</v>
      </c>
      <c r="U106" s="62">
        <v>0.6</v>
      </c>
      <c r="V106" s="62">
        <v>0.55000000000000004</v>
      </c>
      <c r="W106" s="62">
        <v>0</v>
      </c>
      <c r="X106" s="62" t="s">
        <v>73</v>
      </c>
      <c r="Y106" s="62" t="s">
        <v>73</v>
      </c>
      <c r="Z106" s="62">
        <v>0</v>
      </c>
      <c r="AA106" s="62">
        <v>0</v>
      </c>
      <c r="AB106" s="62">
        <v>0</v>
      </c>
      <c r="AC106" s="62">
        <v>0</v>
      </c>
      <c r="AD106" s="62">
        <v>0</v>
      </c>
      <c r="AE106" s="62">
        <v>0</v>
      </c>
      <c r="AF106" s="62">
        <v>0</v>
      </c>
      <c r="AG106" s="62" t="s">
        <v>73</v>
      </c>
      <c r="AH106" s="62" t="s">
        <v>73</v>
      </c>
      <c r="AI106" s="62">
        <v>0.04</v>
      </c>
      <c r="AJ106" s="62">
        <v>0.06</v>
      </c>
      <c r="AK106" s="62">
        <v>0.06</v>
      </c>
      <c r="AL106" s="62">
        <v>0</v>
      </c>
      <c r="AM106" s="62">
        <v>0</v>
      </c>
      <c r="AN106" s="62">
        <v>0</v>
      </c>
      <c r="AO106" s="62" t="s">
        <v>73</v>
      </c>
      <c r="AP106" s="62">
        <v>0.01</v>
      </c>
      <c r="AQ106" s="62">
        <v>0.01</v>
      </c>
      <c r="AR106" s="62" t="s">
        <v>73</v>
      </c>
      <c r="AS106" s="62">
        <v>0.01</v>
      </c>
      <c r="AT106" s="62">
        <v>0.01</v>
      </c>
      <c r="AU106" s="62">
        <v>0</v>
      </c>
      <c r="AV106" s="62">
        <v>0.01</v>
      </c>
      <c r="AW106" s="62">
        <v>0.01</v>
      </c>
      <c r="AX106" s="62" t="s">
        <v>73</v>
      </c>
      <c r="AY106" s="62" t="s">
        <v>73</v>
      </c>
      <c r="AZ106" s="62" t="s">
        <v>74</v>
      </c>
      <c r="BA106" s="62">
        <v>0</v>
      </c>
      <c r="BB106" s="62">
        <v>0</v>
      </c>
      <c r="BC106" s="62">
        <v>0</v>
      </c>
      <c r="BD106" s="62" t="s">
        <v>73</v>
      </c>
      <c r="BE106" s="62" t="s">
        <v>73</v>
      </c>
      <c r="BF106" s="62" t="s">
        <v>74</v>
      </c>
      <c r="BG106" s="62">
        <v>0.13</v>
      </c>
      <c r="BH106" s="62">
        <v>0.04</v>
      </c>
      <c r="BI106" s="62">
        <v>0.05</v>
      </c>
      <c r="BJ106" s="62">
        <v>0.04</v>
      </c>
      <c r="BK106" s="62">
        <v>0.01</v>
      </c>
      <c r="BL106" s="62">
        <v>0.02</v>
      </c>
      <c r="BM106" s="62" t="s">
        <v>73</v>
      </c>
      <c r="BN106" s="62">
        <v>0.01</v>
      </c>
      <c r="BO106" s="62">
        <v>0.01</v>
      </c>
    </row>
    <row r="107" spans="1:67" x14ac:dyDescent="0.25">
      <c r="A107">
        <v>837</v>
      </c>
      <c r="B107" s="62">
        <v>380</v>
      </c>
      <c r="C107" s="62">
        <v>1280</v>
      </c>
      <c r="D107" s="62">
        <v>1660</v>
      </c>
      <c r="E107" s="62">
        <v>0.86</v>
      </c>
      <c r="F107" s="62">
        <v>0.93</v>
      </c>
      <c r="G107" s="62">
        <v>0.92</v>
      </c>
      <c r="H107" s="62">
        <v>0.82</v>
      </c>
      <c r="I107" s="62">
        <v>0.92</v>
      </c>
      <c r="J107" s="62">
        <v>0.9</v>
      </c>
      <c r="K107" s="62">
        <v>0.5</v>
      </c>
      <c r="L107" s="62">
        <v>0.39</v>
      </c>
      <c r="M107" s="62">
        <v>0.41</v>
      </c>
      <c r="N107" s="62" t="s">
        <v>73</v>
      </c>
      <c r="O107" s="62">
        <v>0.01</v>
      </c>
      <c r="P107" s="62">
        <v>0.01</v>
      </c>
      <c r="Q107" s="62">
        <v>0.04</v>
      </c>
      <c r="R107" s="62">
        <v>0.04</v>
      </c>
      <c r="S107" s="62">
        <v>0.04</v>
      </c>
      <c r="T107" s="62">
        <v>0.27</v>
      </c>
      <c r="U107" s="62">
        <v>0.48</v>
      </c>
      <c r="V107" s="62">
        <v>0.43</v>
      </c>
      <c r="W107" s="62" t="s">
        <v>73</v>
      </c>
      <c r="X107" s="62" t="s">
        <v>73</v>
      </c>
      <c r="Y107" s="62" t="s">
        <v>74</v>
      </c>
      <c r="Z107" s="62">
        <v>0</v>
      </c>
      <c r="AA107" s="62">
        <v>0</v>
      </c>
      <c r="AB107" s="62">
        <v>0</v>
      </c>
      <c r="AC107" s="62">
        <v>0</v>
      </c>
      <c r="AD107" s="62">
        <v>0</v>
      </c>
      <c r="AE107" s="62">
        <v>0</v>
      </c>
      <c r="AF107" s="62" t="s">
        <v>73</v>
      </c>
      <c r="AG107" s="62">
        <v>0</v>
      </c>
      <c r="AH107" s="62" t="s">
        <v>73</v>
      </c>
      <c r="AI107" s="62">
        <v>0.06</v>
      </c>
      <c r="AJ107" s="62">
        <v>0.05</v>
      </c>
      <c r="AK107" s="62">
        <v>0.05</v>
      </c>
      <c r="AL107" s="62">
        <v>0</v>
      </c>
      <c r="AM107" s="62">
        <v>0</v>
      </c>
      <c r="AN107" s="62">
        <v>0</v>
      </c>
      <c r="AO107" s="62" t="s">
        <v>73</v>
      </c>
      <c r="AP107" s="62" t="s">
        <v>73</v>
      </c>
      <c r="AQ107" s="62" t="s">
        <v>73</v>
      </c>
      <c r="AR107" s="62">
        <v>0.02</v>
      </c>
      <c r="AS107" s="62">
        <v>0.01</v>
      </c>
      <c r="AT107" s="62">
        <v>0.01</v>
      </c>
      <c r="AU107" s="62" t="s">
        <v>73</v>
      </c>
      <c r="AV107" s="62">
        <v>0.01</v>
      </c>
      <c r="AW107" s="62">
        <v>0.01</v>
      </c>
      <c r="AX107" s="62" t="s">
        <v>73</v>
      </c>
      <c r="AY107" s="62" t="s">
        <v>73</v>
      </c>
      <c r="AZ107" s="62" t="s">
        <v>74</v>
      </c>
      <c r="BA107" s="62">
        <v>0</v>
      </c>
      <c r="BB107" s="62">
        <v>0</v>
      </c>
      <c r="BC107" s="62">
        <v>0</v>
      </c>
      <c r="BD107" s="62" t="s">
        <v>73</v>
      </c>
      <c r="BE107" s="62" t="s">
        <v>74</v>
      </c>
      <c r="BF107" s="62">
        <v>0.01</v>
      </c>
      <c r="BG107" s="62">
        <v>0.08</v>
      </c>
      <c r="BH107" s="62">
        <v>0.05</v>
      </c>
      <c r="BI107" s="62">
        <v>0.06</v>
      </c>
      <c r="BJ107" s="62">
        <v>0.04</v>
      </c>
      <c r="BK107" s="62">
        <v>0.01</v>
      </c>
      <c r="BL107" s="62">
        <v>0.02</v>
      </c>
      <c r="BM107" s="62">
        <v>0.02</v>
      </c>
      <c r="BN107" s="62">
        <v>0.01</v>
      </c>
      <c r="BO107" s="62">
        <v>0.01</v>
      </c>
    </row>
    <row r="108" spans="1:67" x14ac:dyDescent="0.25">
      <c r="A108">
        <v>840</v>
      </c>
      <c r="B108" s="62">
        <v>1650</v>
      </c>
      <c r="C108" s="62">
        <v>3660</v>
      </c>
      <c r="D108" s="62">
        <v>5310</v>
      </c>
      <c r="E108" s="62">
        <v>0.85</v>
      </c>
      <c r="F108" s="62">
        <v>0.95</v>
      </c>
      <c r="G108" s="62">
        <v>0.92</v>
      </c>
      <c r="H108" s="62">
        <v>0.82</v>
      </c>
      <c r="I108" s="62">
        <v>0.93</v>
      </c>
      <c r="J108" s="62">
        <v>0.9</v>
      </c>
      <c r="K108" s="62">
        <v>0.53</v>
      </c>
      <c r="L108" s="62">
        <v>0.4</v>
      </c>
      <c r="M108" s="62">
        <v>0.44</v>
      </c>
      <c r="N108" s="62" t="s">
        <v>73</v>
      </c>
      <c r="O108" s="62" t="s">
        <v>74</v>
      </c>
      <c r="P108" s="62" t="s">
        <v>74</v>
      </c>
      <c r="Q108" s="62">
        <v>0.04</v>
      </c>
      <c r="R108" s="62">
        <v>0.04</v>
      </c>
      <c r="S108" s="62">
        <v>0.04</v>
      </c>
      <c r="T108" s="62">
        <v>0.22</v>
      </c>
      <c r="U108" s="62">
        <v>0.42</v>
      </c>
      <c r="V108" s="62">
        <v>0.35</v>
      </c>
      <c r="W108" s="62">
        <v>0.03</v>
      </c>
      <c r="X108" s="62">
        <v>7.0000000000000007E-2</v>
      </c>
      <c r="Y108" s="62">
        <v>0.06</v>
      </c>
      <c r="Z108" s="62">
        <v>0</v>
      </c>
      <c r="AA108" s="62">
        <v>0</v>
      </c>
      <c r="AB108" s="62">
        <v>0</v>
      </c>
      <c r="AC108" s="62" t="s">
        <v>73</v>
      </c>
      <c r="AD108" s="62">
        <v>0</v>
      </c>
      <c r="AE108" s="62" t="s">
        <v>73</v>
      </c>
      <c r="AF108" s="62">
        <v>0</v>
      </c>
      <c r="AG108" s="62">
        <v>0</v>
      </c>
      <c r="AH108" s="62">
        <v>0</v>
      </c>
      <c r="AI108" s="62">
        <v>0.05</v>
      </c>
      <c r="AJ108" s="62">
        <v>0.08</v>
      </c>
      <c r="AK108" s="62">
        <v>7.0000000000000007E-2</v>
      </c>
      <c r="AL108" s="62">
        <v>0</v>
      </c>
      <c r="AM108" s="62">
        <v>0</v>
      </c>
      <c r="AN108" s="62">
        <v>0</v>
      </c>
      <c r="AO108" s="62" t="s">
        <v>73</v>
      </c>
      <c r="AP108" s="62">
        <v>0.01</v>
      </c>
      <c r="AQ108" s="62" t="s">
        <v>74</v>
      </c>
      <c r="AR108" s="62">
        <v>0.01</v>
      </c>
      <c r="AS108" s="62">
        <v>0.01</v>
      </c>
      <c r="AT108" s="62">
        <v>0.01</v>
      </c>
      <c r="AU108" s="62">
        <v>0.01</v>
      </c>
      <c r="AV108" s="62">
        <v>0.01</v>
      </c>
      <c r="AW108" s="62">
        <v>0.01</v>
      </c>
      <c r="AX108" s="62" t="s">
        <v>73</v>
      </c>
      <c r="AY108" s="62" t="s">
        <v>74</v>
      </c>
      <c r="AZ108" s="62" t="s">
        <v>74</v>
      </c>
      <c r="BA108" s="62" t="s">
        <v>73</v>
      </c>
      <c r="BB108" s="62">
        <v>0</v>
      </c>
      <c r="BC108" s="62" t="s">
        <v>73</v>
      </c>
      <c r="BD108" s="62">
        <v>0.01</v>
      </c>
      <c r="BE108" s="62">
        <v>0.01</v>
      </c>
      <c r="BF108" s="62">
        <v>0.01</v>
      </c>
      <c r="BG108" s="62">
        <v>0.09</v>
      </c>
      <c r="BH108" s="62">
        <v>0.03</v>
      </c>
      <c r="BI108" s="62">
        <v>0.05</v>
      </c>
      <c r="BJ108" s="62">
        <v>0.05</v>
      </c>
      <c r="BK108" s="62">
        <v>0.01</v>
      </c>
      <c r="BL108" s="62">
        <v>0.02</v>
      </c>
      <c r="BM108" s="62">
        <v>0.01</v>
      </c>
      <c r="BN108" s="62">
        <v>0.01</v>
      </c>
      <c r="BO108" s="62">
        <v>0.01</v>
      </c>
    </row>
    <row r="109" spans="1:67" x14ac:dyDescent="0.25">
      <c r="A109">
        <v>841</v>
      </c>
      <c r="B109" s="62">
        <v>360</v>
      </c>
      <c r="C109" s="62">
        <v>770</v>
      </c>
      <c r="D109" s="62">
        <v>1130</v>
      </c>
      <c r="E109" s="62">
        <v>0.82</v>
      </c>
      <c r="F109" s="62">
        <v>0.94</v>
      </c>
      <c r="G109" s="62">
        <v>0.9</v>
      </c>
      <c r="H109" s="62">
        <v>0.77</v>
      </c>
      <c r="I109" s="62">
        <v>0.93</v>
      </c>
      <c r="J109" s="62">
        <v>0.88</v>
      </c>
      <c r="K109" s="62">
        <v>0.51</v>
      </c>
      <c r="L109" s="62">
        <v>0.35</v>
      </c>
      <c r="M109" s="62">
        <v>0.4</v>
      </c>
      <c r="N109" s="62">
        <v>0</v>
      </c>
      <c r="O109" s="62" t="s">
        <v>73</v>
      </c>
      <c r="P109" s="62" t="s">
        <v>73</v>
      </c>
      <c r="Q109" s="62">
        <v>0.08</v>
      </c>
      <c r="R109" s="62">
        <v>0.05</v>
      </c>
      <c r="S109" s="62">
        <v>0.06</v>
      </c>
      <c r="T109" s="62">
        <v>0.04</v>
      </c>
      <c r="U109" s="62">
        <v>0.12</v>
      </c>
      <c r="V109" s="62">
        <v>0.1</v>
      </c>
      <c r="W109" s="62">
        <v>0.14000000000000001</v>
      </c>
      <c r="X109" s="62">
        <v>0.4</v>
      </c>
      <c r="Y109" s="62">
        <v>0.32</v>
      </c>
      <c r="Z109" s="62">
        <v>0</v>
      </c>
      <c r="AA109" s="62">
        <v>0</v>
      </c>
      <c r="AB109" s="62">
        <v>0</v>
      </c>
      <c r="AC109" s="62">
        <v>0</v>
      </c>
      <c r="AD109" s="62">
        <v>0</v>
      </c>
      <c r="AE109" s="62">
        <v>0</v>
      </c>
      <c r="AF109" s="62">
        <v>0</v>
      </c>
      <c r="AG109" s="62">
        <v>0</v>
      </c>
      <c r="AH109" s="62">
        <v>0</v>
      </c>
      <c r="AI109" s="62">
        <v>0.06</v>
      </c>
      <c r="AJ109" s="62">
        <v>7.0000000000000007E-2</v>
      </c>
      <c r="AK109" s="62">
        <v>7.0000000000000007E-2</v>
      </c>
      <c r="AL109" s="62">
        <v>0</v>
      </c>
      <c r="AM109" s="62">
        <v>0</v>
      </c>
      <c r="AN109" s="62">
        <v>0</v>
      </c>
      <c r="AO109" s="62">
        <v>0</v>
      </c>
      <c r="AP109" s="62" t="s">
        <v>73</v>
      </c>
      <c r="AQ109" s="62" t="s">
        <v>73</v>
      </c>
      <c r="AR109" s="62">
        <v>0.02</v>
      </c>
      <c r="AS109" s="62" t="s">
        <v>73</v>
      </c>
      <c r="AT109" s="62">
        <v>0.01</v>
      </c>
      <c r="AU109" s="62" t="s">
        <v>73</v>
      </c>
      <c r="AV109" s="62" t="s">
        <v>73</v>
      </c>
      <c r="AW109" s="62">
        <v>0.01</v>
      </c>
      <c r="AX109" s="62">
        <v>0</v>
      </c>
      <c r="AY109" s="62">
        <v>0</v>
      </c>
      <c r="AZ109" s="62">
        <v>0</v>
      </c>
      <c r="BA109" s="62" t="s">
        <v>73</v>
      </c>
      <c r="BB109" s="62" t="s">
        <v>73</v>
      </c>
      <c r="BC109" s="62" t="s">
        <v>73</v>
      </c>
      <c r="BD109" s="62">
        <v>0.02</v>
      </c>
      <c r="BE109" s="62">
        <v>0.01</v>
      </c>
      <c r="BF109" s="62">
        <v>0.01</v>
      </c>
      <c r="BG109" s="62">
        <v>0.09</v>
      </c>
      <c r="BH109" s="62">
        <v>0.04</v>
      </c>
      <c r="BI109" s="62">
        <v>0.06</v>
      </c>
      <c r="BJ109" s="62">
        <v>7.0000000000000007E-2</v>
      </c>
      <c r="BK109" s="62">
        <v>0.02</v>
      </c>
      <c r="BL109" s="62">
        <v>0.04</v>
      </c>
      <c r="BM109" s="62">
        <v>0.02</v>
      </c>
      <c r="BN109" s="62" t="s">
        <v>73</v>
      </c>
      <c r="BO109" s="62">
        <v>0.01</v>
      </c>
    </row>
    <row r="110" spans="1:67" x14ac:dyDescent="0.25">
      <c r="A110">
        <v>845</v>
      </c>
      <c r="B110" s="62">
        <v>1160</v>
      </c>
      <c r="C110" s="62">
        <v>4090</v>
      </c>
      <c r="D110" s="62">
        <v>5250</v>
      </c>
      <c r="E110" s="62">
        <v>0.83</v>
      </c>
      <c r="F110" s="62">
        <v>0.94</v>
      </c>
      <c r="G110" s="62">
        <v>0.92</v>
      </c>
      <c r="H110" s="62">
        <v>0.8</v>
      </c>
      <c r="I110" s="62">
        <v>0.92</v>
      </c>
      <c r="J110" s="62">
        <v>0.9</v>
      </c>
      <c r="K110" s="62">
        <v>0.55000000000000004</v>
      </c>
      <c r="L110" s="62">
        <v>0.47</v>
      </c>
      <c r="M110" s="62">
        <v>0.48</v>
      </c>
      <c r="N110" s="62" t="s">
        <v>73</v>
      </c>
      <c r="O110" s="62">
        <v>0.01</v>
      </c>
      <c r="P110" s="62">
        <v>0.01</v>
      </c>
      <c r="Q110" s="62">
        <v>0.04</v>
      </c>
      <c r="R110" s="62">
        <v>0.02</v>
      </c>
      <c r="S110" s="62">
        <v>0.02</v>
      </c>
      <c r="T110" s="62">
        <v>7.0000000000000007E-2</v>
      </c>
      <c r="U110" s="62">
        <v>0.2</v>
      </c>
      <c r="V110" s="62">
        <v>0.18</v>
      </c>
      <c r="W110" s="62">
        <v>0.14000000000000001</v>
      </c>
      <c r="X110" s="62">
        <v>0.22</v>
      </c>
      <c r="Y110" s="62">
        <v>0.2</v>
      </c>
      <c r="Z110" s="62">
        <v>0</v>
      </c>
      <c r="AA110" s="62">
        <v>0</v>
      </c>
      <c r="AB110" s="62">
        <v>0</v>
      </c>
      <c r="AC110" s="62">
        <v>0</v>
      </c>
      <c r="AD110" s="62" t="s">
        <v>73</v>
      </c>
      <c r="AE110" s="62" t="s">
        <v>73</v>
      </c>
      <c r="AF110" s="62" t="s">
        <v>73</v>
      </c>
      <c r="AG110" s="62" t="s">
        <v>73</v>
      </c>
      <c r="AH110" s="62" t="s">
        <v>73</v>
      </c>
      <c r="AI110" s="62">
        <v>0.04</v>
      </c>
      <c r="AJ110" s="62">
        <v>0.03</v>
      </c>
      <c r="AK110" s="62">
        <v>0.04</v>
      </c>
      <c r="AL110" s="62">
        <v>0</v>
      </c>
      <c r="AM110" s="62">
        <v>0</v>
      </c>
      <c r="AN110" s="62">
        <v>0</v>
      </c>
      <c r="AO110" s="62">
        <v>0</v>
      </c>
      <c r="AP110" s="62" t="s">
        <v>73</v>
      </c>
      <c r="AQ110" s="62" t="s">
        <v>73</v>
      </c>
      <c r="AR110" s="62">
        <v>0.01</v>
      </c>
      <c r="AS110" s="62">
        <v>0.01</v>
      </c>
      <c r="AT110" s="62">
        <v>0.01</v>
      </c>
      <c r="AU110" s="62" t="s">
        <v>73</v>
      </c>
      <c r="AV110" s="62">
        <v>0.01</v>
      </c>
      <c r="AW110" s="62">
        <v>0.01</v>
      </c>
      <c r="AX110" s="62">
        <v>0.01</v>
      </c>
      <c r="AY110" s="62" t="s">
        <v>74</v>
      </c>
      <c r="AZ110" s="62">
        <v>0.01</v>
      </c>
      <c r="BA110" s="62">
        <v>0</v>
      </c>
      <c r="BB110" s="62">
        <v>0</v>
      </c>
      <c r="BC110" s="62">
        <v>0</v>
      </c>
      <c r="BD110" s="62">
        <v>0.01</v>
      </c>
      <c r="BE110" s="62">
        <v>0.01</v>
      </c>
      <c r="BF110" s="62">
        <v>0.01</v>
      </c>
      <c r="BG110" s="62">
        <v>0.08</v>
      </c>
      <c r="BH110" s="62">
        <v>0.03</v>
      </c>
      <c r="BI110" s="62">
        <v>0.04</v>
      </c>
      <c r="BJ110" s="62">
        <v>7.0000000000000007E-2</v>
      </c>
      <c r="BK110" s="62">
        <v>0.02</v>
      </c>
      <c r="BL110" s="62">
        <v>0.03</v>
      </c>
      <c r="BM110" s="62">
        <v>0.02</v>
      </c>
      <c r="BN110" s="62">
        <v>0.01</v>
      </c>
      <c r="BO110" s="62">
        <v>0.01</v>
      </c>
    </row>
    <row r="111" spans="1:67" x14ac:dyDescent="0.25">
      <c r="A111">
        <v>846</v>
      </c>
      <c r="B111" s="62">
        <v>630</v>
      </c>
      <c r="C111" s="62">
        <v>1600</v>
      </c>
      <c r="D111" s="62">
        <v>2240</v>
      </c>
      <c r="E111" s="62">
        <v>0.86</v>
      </c>
      <c r="F111" s="62">
        <v>0.94</v>
      </c>
      <c r="G111" s="62">
        <v>0.92</v>
      </c>
      <c r="H111" s="62">
        <v>0.85</v>
      </c>
      <c r="I111" s="62">
        <v>0.92</v>
      </c>
      <c r="J111" s="62">
        <v>0.9</v>
      </c>
      <c r="K111" s="62">
        <v>0.34</v>
      </c>
      <c r="L111" s="62">
        <v>0.19</v>
      </c>
      <c r="M111" s="62">
        <v>0.23</v>
      </c>
      <c r="N111" s="62" t="s">
        <v>73</v>
      </c>
      <c r="O111" s="62" t="s">
        <v>73</v>
      </c>
      <c r="P111" s="62" t="s">
        <v>73</v>
      </c>
      <c r="Q111" s="62">
        <v>0.05</v>
      </c>
      <c r="R111" s="62">
        <v>0.02</v>
      </c>
      <c r="S111" s="62">
        <v>0.03</v>
      </c>
      <c r="T111" s="62">
        <v>0.17</v>
      </c>
      <c r="U111" s="62">
        <v>0.22</v>
      </c>
      <c r="V111" s="62">
        <v>0.2</v>
      </c>
      <c r="W111" s="62">
        <v>0.28000000000000003</v>
      </c>
      <c r="X111" s="62">
        <v>0.5</v>
      </c>
      <c r="Y111" s="62">
        <v>0.44</v>
      </c>
      <c r="Z111" s="62">
        <v>0</v>
      </c>
      <c r="AA111" s="62">
        <v>0</v>
      </c>
      <c r="AB111" s="62">
        <v>0</v>
      </c>
      <c r="AC111" s="62">
        <v>0</v>
      </c>
      <c r="AD111" s="62">
        <v>0</v>
      </c>
      <c r="AE111" s="62">
        <v>0</v>
      </c>
      <c r="AF111" s="62">
        <v>0</v>
      </c>
      <c r="AG111" s="62">
        <v>0</v>
      </c>
      <c r="AH111" s="62">
        <v>0</v>
      </c>
      <c r="AI111" s="62">
        <v>0.02</v>
      </c>
      <c r="AJ111" s="62">
        <v>0.03</v>
      </c>
      <c r="AK111" s="62">
        <v>0.03</v>
      </c>
      <c r="AL111" s="62">
        <v>0</v>
      </c>
      <c r="AM111" s="62">
        <v>0</v>
      </c>
      <c r="AN111" s="62">
        <v>0</v>
      </c>
      <c r="AO111" s="62" t="s">
        <v>73</v>
      </c>
      <c r="AP111" s="62" t="s">
        <v>73</v>
      </c>
      <c r="AQ111" s="62" t="s">
        <v>74</v>
      </c>
      <c r="AR111" s="62">
        <v>0.01</v>
      </c>
      <c r="AS111" s="62" t="s">
        <v>74</v>
      </c>
      <c r="AT111" s="62">
        <v>0.01</v>
      </c>
      <c r="AU111" s="62" t="s">
        <v>73</v>
      </c>
      <c r="AV111" s="62" t="s">
        <v>73</v>
      </c>
      <c r="AW111" s="62" t="s">
        <v>74</v>
      </c>
      <c r="AX111" s="62" t="s">
        <v>73</v>
      </c>
      <c r="AY111" s="62" t="s">
        <v>73</v>
      </c>
      <c r="AZ111" s="62" t="s">
        <v>73</v>
      </c>
      <c r="BA111" s="62" t="s">
        <v>73</v>
      </c>
      <c r="BB111" s="62">
        <v>0</v>
      </c>
      <c r="BC111" s="62" t="s">
        <v>73</v>
      </c>
      <c r="BD111" s="62" t="s">
        <v>73</v>
      </c>
      <c r="BE111" s="62">
        <v>0.01</v>
      </c>
      <c r="BF111" s="62">
        <v>0.01</v>
      </c>
      <c r="BG111" s="62">
        <v>7.0000000000000007E-2</v>
      </c>
      <c r="BH111" s="62">
        <v>0.03</v>
      </c>
      <c r="BI111" s="62">
        <v>0.04</v>
      </c>
      <c r="BJ111" s="62">
        <v>0.05</v>
      </c>
      <c r="BK111" s="62">
        <v>0.02</v>
      </c>
      <c r="BL111" s="62">
        <v>0.03</v>
      </c>
      <c r="BM111" s="62">
        <v>0.01</v>
      </c>
      <c r="BN111" s="62">
        <v>0.01</v>
      </c>
      <c r="BO111" s="62">
        <v>0.01</v>
      </c>
    </row>
    <row r="112" spans="1:67" x14ac:dyDescent="0.25">
      <c r="A112">
        <v>850</v>
      </c>
      <c r="B112" s="62">
        <v>2240</v>
      </c>
      <c r="C112" s="62">
        <v>11410</v>
      </c>
      <c r="D112" s="62">
        <v>13660</v>
      </c>
      <c r="E112" s="62">
        <v>0.82</v>
      </c>
      <c r="F112" s="62">
        <v>0.94</v>
      </c>
      <c r="G112" s="62">
        <v>0.92</v>
      </c>
      <c r="H112" s="62">
        <v>0.79</v>
      </c>
      <c r="I112" s="62">
        <v>0.93</v>
      </c>
      <c r="J112" s="62">
        <v>0.9</v>
      </c>
      <c r="K112" s="62">
        <v>0.48</v>
      </c>
      <c r="L112" s="62">
        <v>0.36</v>
      </c>
      <c r="M112" s="62">
        <v>0.38</v>
      </c>
      <c r="N112" s="62" t="s">
        <v>73</v>
      </c>
      <c r="O112" s="62" t="s">
        <v>74</v>
      </c>
      <c r="P112" s="62" t="s">
        <v>74</v>
      </c>
      <c r="Q112" s="62">
        <v>0.04</v>
      </c>
      <c r="R112" s="62">
        <v>0.03</v>
      </c>
      <c r="S112" s="62">
        <v>0.03</v>
      </c>
      <c r="T112" s="62">
        <v>0.03</v>
      </c>
      <c r="U112" s="62">
        <v>7.0000000000000007E-2</v>
      </c>
      <c r="V112" s="62">
        <v>0.06</v>
      </c>
      <c r="W112" s="62">
        <v>0.23</v>
      </c>
      <c r="X112" s="62">
        <v>0.47</v>
      </c>
      <c r="Y112" s="62">
        <v>0.43</v>
      </c>
      <c r="Z112" s="62" t="s">
        <v>73</v>
      </c>
      <c r="AA112" s="62" t="s">
        <v>73</v>
      </c>
      <c r="AB112" s="62" t="s">
        <v>73</v>
      </c>
      <c r="AC112" s="62" t="s">
        <v>73</v>
      </c>
      <c r="AD112" s="62">
        <v>0</v>
      </c>
      <c r="AE112" s="62" t="s">
        <v>73</v>
      </c>
      <c r="AF112" s="62" t="s">
        <v>73</v>
      </c>
      <c r="AG112" s="62" t="s">
        <v>73</v>
      </c>
      <c r="AH112" s="62" t="s">
        <v>73</v>
      </c>
      <c r="AI112" s="62">
        <v>0.06</v>
      </c>
      <c r="AJ112" s="62">
        <v>0.05</v>
      </c>
      <c r="AK112" s="62">
        <v>0.05</v>
      </c>
      <c r="AL112" s="62" t="s">
        <v>73</v>
      </c>
      <c r="AM112" s="62" t="s">
        <v>73</v>
      </c>
      <c r="AN112" s="62" t="s">
        <v>73</v>
      </c>
      <c r="AO112" s="62" t="s">
        <v>73</v>
      </c>
      <c r="AP112" s="62" t="s">
        <v>73</v>
      </c>
      <c r="AQ112" s="62" t="s">
        <v>74</v>
      </c>
      <c r="AR112" s="62">
        <v>0.02</v>
      </c>
      <c r="AS112" s="62">
        <v>0.01</v>
      </c>
      <c r="AT112" s="62">
        <v>0.01</v>
      </c>
      <c r="AU112" s="62">
        <v>0.01</v>
      </c>
      <c r="AV112" s="62" t="s">
        <v>74</v>
      </c>
      <c r="AW112" s="62">
        <v>0.01</v>
      </c>
      <c r="AX112" s="62">
        <v>0.01</v>
      </c>
      <c r="AY112" s="62" t="s">
        <v>74</v>
      </c>
      <c r="AZ112" s="62" t="s">
        <v>74</v>
      </c>
      <c r="BA112" s="62">
        <v>0</v>
      </c>
      <c r="BB112" s="62">
        <v>0</v>
      </c>
      <c r="BC112" s="62">
        <v>0</v>
      </c>
      <c r="BD112" s="62">
        <v>0.01</v>
      </c>
      <c r="BE112" s="62" t="s">
        <v>74</v>
      </c>
      <c r="BF112" s="62">
        <v>0.01</v>
      </c>
      <c r="BG112" s="62">
        <v>0.11</v>
      </c>
      <c r="BH112" s="62">
        <v>0.04</v>
      </c>
      <c r="BI112" s="62">
        <v>0.05</v>
      </c>
      <c r="BJ112" s="62">
        <v>0.04</v>
      </c>
      <c r="BK112" s="62">
        <v>0.01</v>
      </c>
      <c r="BL112" s="62">
        <v>0.01</v>
      </c>
      <c r="BM112" s="62">
        <v>0.03</v>
      </c>
      <c r="BN112" s="62">
        <v>0.01</v>
      </c>
      <c r="BO112" s="62">
        <v>0.01</v>
      </c>
    </row>
    <row r="113" spans="1:67" x14ac:dyDescent="0.25">
      <c r="A113">
        <v>851</v>
      </c>
      <c r="B113" s="62">
        <v>560</v>
      </c>
      <c r="C113" s="62">
        <v>1210</v>
      </c>
      <c r="D113" s="62">
        <v>1770</v>
      </c>
      <c r="E113" s="62">
        <v>0.81</v>
      </c>
      <c r="F113" s="62">
        <v>0.91</v>
      </c>
      <c r="G113" s="62">
        <v>0.88</v>
      </c>
      <c r="H113" s="62">
        <v>0.78</v>
      </c>
      <c r="I113" s="62">
        <v>0.89</v>
      </c>
      <c r="J113" s="62">
        <v>0.86</v>
      </c>
      <c r="K113" s="62">
        <v>0.52</v>
      </c>
      <c r="L113" s="62">
        <v>0.51</v>
      </c>
      <c r="M113" s="62">
        <v>0.51</v>
      </c>
      <c r="N113" s="62" t="s">
        <v>73</v>
      </c>
      <c r="O113" s="62" t="s">
        <v>73</v>
      </c>
      <c r="P113" s="62" t="s">
        <v>73</v>
      </c>
      <c r="Q113" s="62">
        <v>0.04</v>
      </c>
      <c r="R113" s="62">
        <v>0.06</v>
      </c>
      <c r="S113" s="62">
        <v>0.05</v>
      </c>
      <c r="T113" s="62" t="s">
        <v>73</v>
      </c>
      <c r="U113" s="62">
        <v>0.01</v>
      </c>
      <c r="V113" s="62">
        <v>0.01</v>
      </c>
      <c r="W113" s="62">
        <v>0.22</v>
      </c>
      <c r="X113" s="62">
        <v>0.32</v>
      </c>
      <c r="Y113" s="62">
        <v>0.28000000000000003</v>
      </c>
      <c r="Z113" s="62">
        <v>0</v>
      </c>
      <c r="AA113" s="62">
        <v>0</v>
      </c>
      <c r="AB113" s="62">
        <v>0</v>
      </c>
      <c r="AC113" s="62">
        <v>0</v>
      </c>
      <c r="AD113" s="62">
        <v>0</v>
      </c>
      <c r="AE113" s="62">
        <v>0</v>
      </c>
      <c r="AF113" s="62">
        <v>0</v>
      </c>
      <c r="AG113" s="62">
        <v>0</v>
      </c>
      <c r="AH113" s="62">
        <v>0</v>
      </c>
      <c r="AI113" s="62">
        <v>0.04</v>
      </c>
      <c r="AJ113" s="62">
        <v>7.0000000000000007E-2</v>
      </c>
      <c r="AK113" s="62">
        <v>0.06</v>
      </c>
      <c r="AL113" s="62">
        <v>0</v>
      </c>
      <c r="AM113" s="62" t="s">
        <v>73</v>
      </c>
      <c r="AN113" s="62" t="s">
        <v>73</v>
      </c>
      <c r="AO113" s="62">
        <v>0</v>
      </c>
      <c r="AP113" s="62">
        <v>0</v>
      </c>
      <c r="AQ113" s="62">
        <v>0</v>
      </c>
      <c r="AR113" s="62">
        <v>0.01</v>
      </c>
      <c r="AS113" s="62">
        <v>0.02</v>
      </c>
      <c r="AT113" s="62">
        <v>0.02</v>
      </c>
      <c r="AU113" s="62" t="s">
        <v>73</v>
      </c>
      <c r="AV113" s="62">
        <v>0.01</v>
      </c>
      <c r="AW113" s="62">
        <v>0.01</v>
      </c>
      <c r="AX113" s="62" t="s">
        <v>73</v>
      </c>
      <c r="AY113" s="62">
        <v>0.01</v>
      </c>
      <c r="AZ113" s="62">
        <v>0.01</v>
      </c>
      <c r="BA113" s="62">
        <v>0</v>
      </c>
      <c r="BB113" s="62">
        <v>0</v>
      </c>
      <c r="BC113" s="62">
        <v>0</v>
      </c>
      <c r="BD113" s="62" t="s">
        <v>73</v>
      </c>
      <c r="BE113" s="62" t="s">
        <v>74</v>
      </c>
      <c r="BF113" s="62">
        <v>0.01</v>
      </c>
      <c r="BG113" s="62">
        <v>0.09</v>
      </c>
      <c r="BH113" s="62">
        <v>0.05</v>
      </c>
      <c r="BI113" s="62">
        <v>0.06</v>
      </c>
      <c r="BJ113" s="62">
        <v>0.06</v>
      </c>
      <c r="BK113" s="62">
        <v>0.02</v>
      </c>
      <c r="BL113" s="62">
        <v>0.03</v>
      </c>
      <c r="BM113" s="62">
        <v>0.04</v>
      </c>
      <c r="BN113" s="62">
        <v>0.02</v>
      </c>
      <c r="BO113" s="62">
        <v>0.03</v>
      </c>
    </row>
    <row r="114" spans="1:67" x14ac:dyDescent="0.25">
      <c r="A114">
        <v>852</v>
      </c>
      <c r="B114" s="62">
        <v>720</v>
      </c>
      <c r="C114" s="62">
        <v>1310</v>
      </c>
      <c r="D114" s="62">
        <v>2030</v>
      </c>
      <c r="E114" s="62">
        <v>0.81</v>
      </c>
      <c r="F114" s="62">
        <v>0.92</v>
      </c>
      <c r="G114" s="62">
        <v>0.88</v>
      </c>
      <c r="H114" s="62">
        <v>0.77</v>
      </c>
      <c r="I114" s="62">
        <v>0.9</v>
      </c>
      <c r="J114" s="62">
        <v>0.85</v>
      </c>
      <c r="K114" s="62">
        <v>0.31</v>
      </c>
      <c r="L114" s="62">
        <v>0.2</v>
      </c>
      <c r="M114" s="62">
        <v>0.24</v>
      </c>
      <c r="N114" s="62">
        <v>0</v>
      </c>
      <c r="O114" s="62" t="s">
        <v>73</v>
      </c>
      <c r="P114" s="62" t="s">
        <v>73</v>
      </c>
      <c r="Q114" s="62">
        <v>0.05</v>
      </c>
      <c r="R114" s="62">
        <v>0.03</v>
      </c>
      <c r="S114" s="62">
        <v>0.04</v>
      </c>
      <c r="T114" s="62">
        <v>0.05</v>
      </c>
      <c r="U114" s="62">
        <v>0.08</v>
      </c>
      <c r="V114" s="62">
        <v>7.0000000000000007E-2</v>
      </c>
      <c r="W114" s="62">
        <v>0.35</v>
      </c>
      <c r="X114" s="62">
        <v>0.59</v>
      </c>
      <c r="Y114" s="62">
        <v>0.5</v>
      </c>
      <c r="Z114" s="62">
        <v>0</v>
      </c>
      <c r="AA114" s="62">
        <v>0</v>
      </c>
      <c r="AB114" s="62">
        <v>0</v>
      </c>
      <c r="AC114" s="62">
        <v>0</v>
      </c>
      <c r="AD114" s="62">
        <v>0</v>
      </c>
      <c r="AE114" s="62">
        <v>0</v>
      </c>
      <c r="AF114" s="62">
        <v>0</v>
      </c>
      <c r="AG114" s="62">
        <v>0</v>
      </c>
      <c r="AH114" s="62">
        <v>0</v>
      </c>
      <c r="AI114" s="62">
        <v>0.04</v>
      </c>
      <c r="AJ114" s="62">
        <v>0.04</v>
      </c>
      <c r="AK114" s="62">
        <v>0.04</v>
      </c>
      <c r="AL114" s="62">
        <v>0</v>
      </c>
      <c r="AM114" s="62">
        <v>0</v>
      </c>
      <c r="AN114" s="62">
        <v>0</v>
      </c>
      <c r="AO114" s="62" t="s">
        <v>73</v>
      </c>
      <c r="AP114" s="62">
        <v>0</v>
      </c>
      <c r="AQ114" s="62" t="s">
        <v>73</v>
      </c>
      <c r="AR114" s="62">
        <v>0.03</v>
      </c>
      <c r="AS114" s="62">
        <v>0.01</v>
      </c>
      <c r="AT114" s="62">
        <v>0.02</v>
      </c>
      <c r="AU114" s="62">
        <v>0.02</v>
      </c>
      <c r="AV114" s="62" t="s">
        <v>74</v>
      </c>
      <c r="AW114" s="62">
        <v>0.01</v>
      </c>
      <c r="AX114" s="62" t="s">
        <v>73</v>
      </c>
      <c r="AY114" s="62" t="s">
        <v>73</v>
      </c>
      <c r="AZ114" s="62" t="s">
        <v>74</v>
      </c>
      <c r="BA114" s="62" t="s">
        <v>73</v>
      </c>
      <c r="BB114" s="62" t="s">
        <v>73</v>
      </c>
      <c r="BC114" s="62" t="s">
        <v>73</v>
      </c>
      <c r="BD114" s="62">
        <v>0.01</v>
      </c>
      <c r="BE114" s="62">
        <v>0.01</v>
      </c>
      <c r="BF114" s="62">
        <v>0.01</v>
      </c>
      <c r="BG114" s="62">
        <v>0.13</v>
      </c>
      <c r="BH114" s="62">
        <v>0.06</v>
      </c>
      <c r="BI114" s="62">
        <v>0.08</v>
      </c>
      <c r="BJ114" s="62">
        <v>0.03</v>
      </c>
      <c r="BK114" s="62">
        <v>0.01</v>
      </c>
      <c r="BL114" s="62">
        <v>0.02</v>
      </c>
      <c r="BM114" s="62">
        <v>0.04</v>
      </c>
      <c r="BN114" s="62">
        <v>0.01</v>
      </c>
      <c r="BO114" s="62">
        <v>0.02</v>
      </c>
    </row>
    <row r="115" spans="1:67" x14ac:dyDescent="0.25">
      <c r="A115">
        <v>855</v>
      </c>
      <c r="B115" s="62">
        <v>1090</v>
      </c>
      <c r="C115" s="62">
        <v>6100</v>
      </c>
      <c r="D115" s="62">
        <v>7180</v>
      </c>
      <c r="E115" s="62">
        <v>0.83</v>
      </c>
      <c r="F115" s="62">
        <v>0.95</v>
      </c>
      <c r="G115" s="62">
        <v>0.93</v>
      </c>
      <c r="H115" s="62">
        <v>0.79</v>
      </c>
      <c r="I115" s="62">
        <v>0.92</v>
      </c>
      <c r="J115" s="62">
        <v>0.9</v>
      </c>
      <c r="K115" s="62">
        <v>0.45</v>
      </c>
      <c r="L115" s="62">
        <v>0.3</v>
      </c>
      <c r="M115" s="62">
        <v>0.32</v>
      </c>
      <c r="N115" s="62">
        <v>0</v>
      </c>
      <c r="O115" s="62" t="s">
        <v>74</v>
      </c>
      <c r="P115" s="62" t="s">
        <v>74</v>
      </c>
      <c r="Q115" s="62">
        <v>0.03</v>
      </c>
      <c r="R115" s="62">
        <v>0.03</v>
      </c>
      <c r="S115" s="62">
        <v>0.03</v>
      </c>
      <c r="T115" s="62">
        <v>0.27</v>
      </c>
      <c r="U115" s="62">
        <v>0.54</v>
      </c>
      <c r="V115" s="62">
        <v>0.5</v>
      </c>
      <c r="W115" s="62">
        <v>0.03</v>
      </c>
      <c r="X115" s="62">
        <v>0.05</v>
      </c>
      <c r="Y115" s="62">
        <v>0.04</v>
      </c>
      <c r="Z115" s="62" t="s">
        <v>73</v>
      </c>
      <c r="AA115" s="62" t="s">
        <v>73</v>
      </c>
      <c r="AB115" s="62" t="s">
        <v>73</v>
      </c>
      <c r="AC115" s="62">
        <v>0</v>
      </c>
      <c r="AD115" s="62" t="s">
        <v>73</v>
      </c>
      <c r="AE115" s="62" t="s">
        <v>73</v>
      </c>
      <c r="AF115" s="62" t="s">
        <v>73</v>
      </c>
      <c r="AG115" s="62" t="s">
        <v>73</v>
      </c>
      <c r="AH115" s="62" t="s">
        <v>73</v>
      </c>
      <c r="AI115" s="62">
        <v>0.06</v>
      </c>
      <c r="AJ115" s="62">
        <v>0.06</v>
      </c>
      <c r="AK115" s="62">
        <v>0.06</v>
      </c>
      <c r="AL115" s="62" t="s">
        <v>73</v>
      </c>
      <c r="AM115" s="62" t="s">
        <v>73</v>
      </c>
      <c r="AN115" s="62" t="s">
        <v>73</v>
      </c>
      <c r="AO115" s="62" t="s">
        <v>73</v>
      </c>
      <c r="AP115" s="62" t="s">
        <v>74</v>
      </c>
      <c r="AQ115" s="62" t="s">
        <v>74</v>
      </c>
      <c r="AR115" s="62">
        <v>0.02</v>
      </c>
      <c r="AS115" s="62">
        <v>0.02</v>
      </c>
      <c r="AT115" s="62">
        <v>0.02</v>
      </c>
      <c r="AU115" s="62">
        <v>0.01</v>
      </c>
      <c r="AV115" s="62">
        <v>0.01</v>
      </c>
      <c r="AW115" s="62">
        <v>0.01</v>
      </c>
      <c r="AX115" s="62">
        <v>0.01</v>
      </c>
      <c r="AY115" s="62">
        <v>0.01</v>
      </c>
      <c r="AZ115" s="62">
        <v>0.01</v>
      </c>
      <c r="BA115" s="62">
        <v>0.01</v>
      </c>
      <c r="BB115" s="62" t="s">
        <v>74</v>
      </c>
      <c r="BC115" s="62" t="s">
        <v>74</v>
      </c>
      <c r="BD115" s="62">
        <v>0.02</v>
      </c>
      <c r="BE115" s="62">
        <v>0.01</v>
      </c>
      <c r="BF115" s="62">
        <v>0.01</v>
      </c>
      <c r="BG115" s="62">
        <v>0.1</v>
      </c>
      <c r="BH115" s="62">
        <v>0.03</v>
      </c>
      <c r="BI115" s="62">
        <v>0.04</v>
      </c>
      <c r="BJ115" s="62">
        <v>0.05</v>
      </c>
      <c r="BK115" s="62">
        <v>0.01</v>
      </c>
      <c r="BL115" s="62">
        <v>0.02</v>
      </c>
      <c r="BM115" s="62">
        <v>0.02</v>
      </c>
      <c r="BN115" s="62">
        <v>0.01</v>
      </c>
      <c r="BO115" s="62">
        <v>0.01</v>
      </c>
    </row>
    <row r="116" spans="1:67" x14ac:dyDescent="0.25">
      <c r="A116">
        <v>856</v>
      </c>
      <c r="B116" s="62">
        <v>1320</v>
      </c>
      <c r="C116" s="62">
        <v>2060</v>
      </c>
      <c r="D116" s="62">
        <v>3380</v>
      </c>
      <c r="E116" s="62">
        <v>0.86</v>
      </c>
      <c r="F116" s="62">
        <v>0.93</v>
      </c>
      <c r="G116" s="62">
        <v>0.9</v>
      </c>
      <c r="H116" s="62">
        <v>0.83</v>
      </c>
      <c r="I116" s="62">
        <v>0.92</v>
      </c>
      <c r="J116" s="62">
        <v>0.88</v>
      </c>
      <c r="K116" s="62">
        <v>0.3</v>
      </c>
      <c r="L116" s="62">
        <v>0.24</v>
      </c>
      <c r="M116" s="62">
        <v>0.26</v>
      </c>
      <c r="N116" s="62" t="s">
        <v>74</v>
      </c>
      <c r="O116" s="62" t="s">
        <v>74</v>
      </c>
      <c r="P116" s="62" t="s">
        <v>74</v>
      </c>
      <c r="Q116" s="62">
        <v>0.02</v>
      </c>
      <c r="R116" s="62">
        <v>0.02</v>
      </c>
      <c r="S116" s="62">
        <v>0.02</v>
      </c>
      <c r="T116" s="62">
        <v>0.11</v>
      </c>
      <c r="U116" s="62">
        <v>0.18</v>
      </c>
      <c r="V116" s="62">
        <v>0.15</v>
      </c>
      <c r="W116" s="62">
        <v>0.4</v>
      </c>
      <c r="X116" s="62">
        <v>0.48</v>
      </c>
      <c r="Y116" s="62">
        <v>0.45</v>
      </c>
      <c r="Z116" s="62">
        <v>0</v>
      </c>
      <c r="AA116" s="62">
        <v>0</v>
      </c>
      <c r="AB116" s="62">
        <v>0</v>
      </c>
      <c r="AC116" s="62">
        <v>0</v>
      </c>
      <c r="AD116" s="62">
        <v>0</v>
      </c>
      <c r="AE116" s="62">
        <v>0</v>
      </c>
      <c r="AF116" s="62">
        <v>0</v>
      </c>
      <c r="AG116" s="62" t="s">
        <v>73</v>
      </c>
      <c r="AH116" s="62" t="s">
        <v>73</v>
      </c>
      <c r="AI116" s="62">
        <v>0.02</v>
      </c>
      <c r="AJ116" s="62">
        <v>0.02</v>
      </c>
      <c r="AK116" s="62">
        <v>0.02</v>
      </c>
      <c r="AL116" s="62">
        <v>0</v>
      </c>
      <c r="AM116" s="62">
        <v>0</v>
      </c>
      <c r="AN116" s="62">
        <v>0</v>
      </c>
      <c r="AO116" s="62" t="s">
        <v>73</v>
      </c>
      <c r="AP116" s="62" t="s">
        <v>73</v>
      </c>
      <c r="AQ116" s="62" t="s">
        <v>73</v>
      </c>
      <c r="AR116" s="62">
        <v>0.01</v>
      </c>
      <c r="AS116" s="62">
        <v>0.01</v>
      </c>
      <c r="AT116" s="62">
        <v>0.01</v>
      </c>
      <c r="AU116" s="62" t="s">
        <v>73</v>
      </c>
      <c r="AV116" s="62" t="s">
        <v>74</v>
      </c>
      <c r="AW116" s="62" t="s">
        <v>74</v>
      </c>
      <c r="AX116" s="62" t="s">
        <v>73</v>
      </c>
      <c r="AY116" s="62" t="s">
        <v>74</v>
      </c>
      <c r="AZ116" s="62" t="s">
        <v>74</v>
      </c>
      <c r="BA116" s="62" t="s">
        <v>73</v>
      </c>
      <c r="BB116" s="62" t="s">
        <v>73</v>
      </c>
      <c r="BC116" s="62" t="s">
        <v>74</v>
      </c>
      <c r="BD116" s="62">
        <v>0.02</v>
      </c>
      <c r="BE116" s="62" t="s">
        <v>74</v>
      </c>
      <c r="BF116" s="62">
        <v>0.01</v>
      </c>
      <c r="BG116" s="62">
        <v>7.0000000000000007E-2</v>
      </c>
      <c r="BH116" s="62">
        <v>0.04</v>
      </c>
      <c r="BI116" s="62">
        <v>0.05</v>
      </c>
      <c r="BJ116" s="62">
        <v>0.05</v>
      </c>
      <c r="BK116" s="62">
        <v>0.01</v>
      </c>
      <c r="BL116" s="62">
        <v>0.03</v>
      </c>
      <c r="BM116" s="62">
        <v>0.02</v>
      </c>
      <c r="BN116" s="62">
        <v>0.02</v>
      </c>
      <c r="BO116" s="62">
        <v>0.02</v>
      </c>
    </row>
    <row r="117" spans="1:67" x14ac:dyDescent="0.25">
      <c r="A117">
        <v>857</v>
      </c>
      <c r="B117" s="62">
        <v>70</v>
      </c>
      <c r="C117" s="62">
        <v>400</v>
      </c>
      <c r="D117" s="62">
        <v>470</v>
      </c>
      <c r="E117" s="62">
        <v>0.9</v>
      </c>
      <c r="F117" s="62">
        <v>0.95</v>
      </c>
      <c r="G117" s="62">
        <v>0.95</v>
      </c>
      <c r="H117" s="62">
        <v>0.9</v>
      </c>
      <c r="I117" s="62">
        <v>0.94</v>
      </c>
      <c r="J117" s="62">
        <v>0.93</v>
      </c>
      <c r="K117" s="62">
        <v>0.48</v>
      </c>
      <c r="L117" s="62">
        <v>0.38</v>
      </c>
      <c r="M117" s="62">
        <v>0.39</v>
      </c>
      <c r="N117" s="62" t="s">
        <v>73</v>
      </c>
      <c r="O117" s="62">
        <v>0.05</v>
      </c>
      <c r="P117" s="62">
        <v>0.05</v>
      </c>
      <c r="Q117" s="62" t="s">
        <v>73</v>
      </c>
      <c r="R117" s="62">
        <v>0.02</v>
      </c>
      <c r="S117" s="62">
        <v>0.02</v>
      </c>
      <c r="T117" s="62">
        <v>0.28999999999999998</v>
      </c>
      <c r="U117" s="62">
        <v>0.39</v>
      </c>
      <c r="V117" s="62">
        <v>0.37</v>
      </c>
      <c r="W117" s="62" t="s">
        <v>73</v>
      </c>
      <c r="X117" s="62">
        <v>0.1</v>
      </c>
      <c r="Y117" s="62">
        <v>0.09</v>
      </c>
      <c r="Z117" s="62">
        <v>0</v>
      </c>
      <c r="AA117" s="62">
        <v>0</v>
      </c>
      <c r="AB117" s="62">
        <v>0</v>
      </c>
      <c r="AC117" s="62">
        <v>0</v>
      </c>
      <c r="AD117" s="62">
        <v>0</v>
      </c>
      <c r="AE117" s="62">
        <v>0</v>
      </c>
      <c r="AF117" s="62">
        <v>0</v>
      </c>
      <c r="AG117" s="62">
        <v>0</v>
      </c>
      <c r="AH117" s="62">
        <v>0</v>
      </c>
      <c r="AI117" s="62" t="s">
        <v>73</v>
      </c>
      <c r="AJ117" s="62">
        <v>0.05</v>
      </c>
      <c r="AK117" s="62">
        <v>0.05</v>
      </c>
      <c r="AL117" s="62">
        <v>0</v>
      </c>
      <c r="AM117" s="62">
        <v>0</v>
      </c>
      <c r="AN117" s="62">
        <v>0</v>
      </c>
      <c r="AO117" s="62">
        <v>0</v>
      </c>
      <c r="AP117" s="62">
        <v>0</v>
      </c>
      <c r="AQ117" s="62">
        <v>0</v>
      </c>
      <c r="AR117" s="62">
        <v>0</v>
      </c>
      <c r="AS117" s="62" t="s">
        <v>73</v>
      </c>
      <c r="AT117" s="62" t="s">
        <v>73</v>
      </c>
      <c r="AU117" s="62">
        <v>0</v>
      </c>
      <c r="AV117" s="62" t="s">
        <v>73</v>
      </c>
      <c r="AW117" s="62" t="s">
        <v>73</v>
      </c>
      <c r="AX117" s="62">
        <v>0</v>
      </c>
      <c r="AY117" s="62">
        <v>0</v>
      </c>
      <c r="AZ117" s="62">
        <v>0</v>
      </c>
      <c r="BA117" s="62">
        <v>0</v>
      </c>
      <c r="BB117" s="62">
        <v>0</v>
      </c>
      <c r="BC117" s="62">
        <v>0</v>
      </c>
      <c r="BD117" s="62">
        <v>0</v>
      </c>
      <c r="BE117" s="62" t="s">
        <v>73</v>
      </c>
      <c r="BF117" s="62" t="s">
        <v>73</v>
      </c>
      <c r="BG117" s="62" t="s">
        <v>73</v>
      </c>
      <c r="BH117" s="62">
        <v>0.03</v>
      </c>
      <c r="BI117" s="62">
        <v>0.03</v>
      </c>
      <c r="BJ117" s="62">
        <v>0</v>
      </c>
      <c r="BK117" s="62">
        <v>0</v>
      </c>
      <c r="BL117" s="62">
        <v>0</v>
      </c>
      <c r="BM117" s="62" t="s">
        <v>73</v>
      </c>
      <c r="BN117" s="62">
        <v>0.02</v>
      </c>
      <c r="BO117" s="62">
        <v>0.02</v>
      </c>
    </row>
    <row r="118" spans="1:67" x14ac:dyDescent="0.25">
      <c r="A118">
        <v>860</v>
      </c>
      <c r="B118" s="62">
        <v>1850</v>
      </c>
      <c r="C118" s="62">
        <v>7650</v>
      </c>
      <c r="D118" s="62">
        <v>9500</v>
      </c>
      <c r="E118" s="62">
        <v>0.87</v>
      </c>
      <c r="F118" s="62">
        <v>0.95</v>
      </c>
      <c r="G118" s="62">
        <v>0.93</v>
      </c>
      <c r="H118" s="62">
        <v>0.82</v>
      </c>
      <c r="I118" s="62">
        <v>0.93</v>
      </c>
      <c r="J118" s="62">
        <v>0.91</v>
      </c>
      <c r="K118" s="62">
        <v>0.5</v>
      </c>
      <c r="L118" s="62">
        <v>0.38</v>
      </c>
      <c r="M118" s="62">
        <v>0.41</v>
      </c>
      <c r="N118" s="62" t="s">
        <v>73</v>
      </c>
      <c r="O118" s="62" t="s">
        <v>74</v>
      </c>
      <c r="P118" s="62" t="s">
        <v>74</v>
      </c>
      <c r="Q118" s="62">
        <v>0.08</v>
      </c>
      <c r="R118" s="62">
        <v>0.05</v>
      </c>
      <c r="S118" s="62">
        <v>0.06</v>
      </c>
      <c r="T118" s="62">
        <v>0.23</v>
      </c>
      <c r="U118" s="62">
        <v>0.46</v>
      </c>
      <c r="V118" s="62">
        <v>0.41</v>
      </c>
      <c r="W118" s="62">
        <v>0.01</v>
      </c>
      <c r="X118" s="62">
        <v>0.03</v>
      </c>
      <c r="Y118" s="62">
        <v>0.02</v>
      </c>
      <c r="Z118" s="62">
        <v>0</v>
      </c>
      <c r="AA118" s="62">
        <v>0</v>
      </c>
      <c r="AB118" s="62">
        <v>0</v>
      </c>
      <c r="AC118" s="62">
        <v>0</v>
      </c>
      <c r="AD118" s="62" t="s">
        <v>73</v>
      </c>
      <c r="AE118" s="62" t="s">
        <v>73</v>
      </c>
      <c r="AF118" s="62" t="s">
        <v>73</v>
      </c>
      <c r="AG118" s="62" t="s">
        <v>73</v>
      </c>
      <c r="AH118" s="62" t="s">
        <v>73</v>
      </c>
      <c r="AI118" s="62">
        <v>7.0000000000000007E-2</v>
      </c>
      <c r="AJ118" s="62">
        <v>7.0000000000000007E-2</v>
      </c>
      <c r="AK118" s="62">
        <v>7.0000000000000007E-2</v>
      </c>
      <c r="AL118" s="62">
        <v>0</v>
      </c>
      <c r="AM118" s="62">
        <v>0</v>
      </c>
      <c r="AN118" s="62">
        <v>0</v>
      </c>
      <c r="AO118" s="62" t="s">
        <v>73</v>
      </c>
      <c r="AP118" s="62" t="s">
        <v>74</v>
      </c>
      <c r="AQ118" s="62" t="s">
        <v>74</v>
      </c>
      <c r="AR118" s="62">
        <v>0.02</v>
      </c>
      <c r="AS118" s="62">
        <v>0.01</v>
      </c>
      <c r="AT118" s="62">
        <v>0.01</v>
      </c>
      <c r="AU118" s="62">
        <v>0.01</v>
      </c>
      <c r="AV118" s="62">
        <v>0.01</v>
      </c>
      <c r="AW118" s="62">
        <v>0.01</v>
      </c>
      <c r="AX118" s="62" t="s">
        <v>74</v>
      </c>
      <c r="AY118" s="62" t="s">
        <v>74</v>
      </c>
      <c r="AZ118" s="62" t="s">
        <v>74</v>
      </c>
      <c r="BA118" s="62" t="s">
        <v>74</v>
      </c>
      <c r="BB118" s="62" t="s">
        <v>74</v>
      </c>
      <c r="BC118" s="62" t="s">
        <v>74</v>
      </c>
      <c r="BD118" s="62">
        <v>0.03</v>
      </c>
      <c r="BE118" s="62">
        <v>0.01</v>
      </c>
      <c r="BF118" s="62">
        <v>0.01</v>
      </c>
      <c r="BG118" s="62">
        <v>0.08</v>
      </c>
      <c r="BH118" s="62">
        <v>0.04</v>
      </c>
      <c r="BI118" s="62">
        <v>0.05</v>
      </c>
      <c r="BJ118" s="62">
        <v>0.04</v>
      </c>
      <c r="BK118" s="62">
        <v>0.01</v>
      </c>
      <c r="BL118" s="62">
        <v>0.01</v>
      </c>
      <c r="BM118" s="62">
        <v>0.01</v>
      </c>
      <c r="BN118" s="62">
        <v>0.01</v>
      </c>
      <c r="BO118" s="62">
        <v>0.01</v>
      </c>
    </row>
    <row r="119" spans="1:67" x14ac:dyDescent="0.25">
      <c r="A119">
        <v>861</v>
      </c>
      <c r="B119" s="62">
        <v>900</v>
      </c>
      <c r="C119" s="62">
        <v>1670</v>
      </c>
      <c r="D119" s="62">
        <v>2570</v>
      </c>
      <c r="E119" s="62">
        <v>0.83</v>
      </c>
      <c r="F119" s="62">
        <v>0.94</v>
      </c>
      <c r="G119" s="62">
        <v>0.9</v>
      </c>
      <c r="H119" s="62">
        <v>0.78</v>
      </c>
      <c r="I119" s="62">
        <v>0.9</v>
      </c>
      <c r="J119" s="62">
        <v>0.86</v>
      </c>
      <c r="K119" s="62">
        <v>0.44</v>
      </c>
      <c r="L119" s="62">
        <v>0.45</v>
      </c>
      <c r="M119" s="62">
        <v>0.45</v>
      </c>
      <c r="N119" s="62" t="s">
        <v>73</v>
      </c>
      <c r="O119" s="62" t="s">
        <v>73</v>
      </c>
      <c r="P119" s="62" t="s">
        <v>74</v>
      </c>
      <c r="Q119" s="62">
        <v>0.1</v>
      </c>
      <c r="R119" s="62">
        <v>7.0000000000000007E-2</v>
      </c>
      <c r="S119" s="62">
        <v>0.08</v>
      </c>
      <c r="T119" s="62">
        <v>0.06</v>
      </c>
      <c r="U119" s="62">
        <v>0.16</v>
      </c>
      <c r="V119" s="62">
        <v>0.12</v>
      </c>
      <c r="W119" s="62">
        <v>0.18</v>
      </c>
      <c r="X119" s="62">
        <v>0.23</v>
      </c>
      <c r="Y119" s="62">
        <v>0.21</v>
      </c>
      <c r="Z119" s="62" t="s">
        <v>73</v>
      </c>
      <c r="AA119" s="62">
        <v>0</v>
      </c>
      <c r="AB119" s="62" t="s">
        <v>73</v>
      </c>
      <c r="AC119" s="62">
        <v>0</v>
      </c>
      <c r="AD119" s="62">
        <v>0</v>
      </c>
      <c r="AE119" s="62">
        <v>0</v>
      </c>
      <c r="AF119" s="62">
        <v>0</v>
      </c>
      <c r="AG119" s="62" t="s">
        <v>73</v>
      </c>
      <c r="AH119" s="62" t="s">
        <v>73</v>
      </c>
      <c r="AI119" s="62">
        <v>0.06</v>
      </c>
      <c r="AJ119" s="62">
        <v>0.08</v>
      </c>
      <c r="AK119" s="62">
        <v>0.08</v>
      </c>
      <c r="AL119" s="62">
        <v>0</v>
      </c>
      <c r="AM119" s="62">
        <v>0</v>
      </c>
      <c r="AN119" s="62">
        <v>0</v>
      </c>
      <c r="AO119" s="62">
        <v>0</v>
      </c>
      <c r="AP119" s="62" t="s">
        <v>73</v>
      </c>
      <c r="AQ119" s="62" t="s">
        <v>73</v>
      </c>
      <c r="AR119" s="62">
        <v>0.02</v>
      </c>
      <c r="AS119" s="62">
        <v>0.02</v>
      </c>
      <c r="AT119" s="62">
        <v>0.02</v>
      </c>
      <c r="AU119" s="62">
        <v>0.01</v>
      </c>
      <c r="AV119" s="62">
        <v>0.01</v>
      </c>
      <c r="AW119" s="62">
        <v>0.01</v>
      </c>
      <c r="AX119" s="62" t="s">
        <v>73</v>
      </c>
      <c r="AY119" s="62" t="s">
        <v>73</v>
      </c>
      <c r="AZ119" s="62" t="s">
        <v>74</v>
      </c>
      <c r="BA119" s="62" t="s">
        <v>73</v>
      </c>
      <c r="BB119" s="62" t="s">
        <v>73</v>
      </c>
      <c r="BC119" s="62" t="s">
        <v>74</v>
      </c>
      <c r="BD119" s="62">
        <v>0.04</v>
      </c>
      <c r="BE119" s="62">
        <v>0.01</v>
      </c>
      <c r="BF119" s="62">
        <v>0.02</v>
      </c>
      <c r="BG119" s="62">
        <v>0.12</v>
      </c>
      <c r="BH119" s="62">
        <v>0.05</v>
      </c>
      <c r="BI119" s="62">
        <v>0.08</v>
      </c>
      <c r="BJ119" s="62">
        <v>0.04</v>
      </c>
      <c r="BK119" s="62">
        <v>0.01</v>
      </c>
      <c r="BL119" s="62">
        <v>0.02</v>
      </c>
      <c r="BM119" s="62">
        <v>0.01</v>
      </c>
      <c r="BN119" s="62" t="s">
        <v>74</v>
      </c>
      <c r="BO119" s="62">
        <v>0.01</v>
      </c>
    </row>
    <row r="120" spans="1:67" x14ac:dyDescent="0.25">
      <c r="A120">
        <v>865</v>
      </c>
      <c r="B120" s="62">
        <v>750</v>
      </c>
      <c r="C120" s="62">
        <v>4440</v>
      </c>
      <c r="D120" s="62">
        <v>5180</v>
      </c>
      <c r="E120" s="62">
        <v>0.87</v>
      </c>
      <c r="F120" s="62">
        <v>0.94</v>
      </c>
      <c r="G120" s="62">
        <v>0.93</v>
      </c>
      <c r="H120" s="62">
        <v>0.85</v>
      </c>
      <c r="I120" s="62">
        <v>0.93</v>
      </c>
      <c r="J120" s="62">
        <v>0.92</v>
      </c>
      <c r="K120" s="62">
        <v>0.53</v>
      </c>
      <c r="L120" s="62">
        <v>0.32</v>
      </c>
      <c r="M120" s="62">
        <v>0.35</v>
      </c>
      <c r="N120" s="62" t="s">
        <v>73</v>
      </c>
      <c r="O120" s="62">
        <v>0.01</v>
      </c>
      <c r="P120" s="62">
        <v>0.01</v>
      </c>
      <c r="Q120" s="62">
        <v>0.02</v>
      </c>
      <c r="R120" s="62">
        <v>0.02</v>
      </c>
      <c r="S120" s="62">
        <v>0.02</v>
      </c>
      <c r="T120" s="62">
        <v>0.27</v>
      </c>
      <c r="U120" s="62">
        <v>0.53</v>
      </c>
      <c r="V120" s="62">
        <v>0.5</v>
      </c>
      <c r="W120" s="62">
        <v>0.02</v>
      </c>
      <c r="X120" s="62">
        <v>0.06</v>
      </c>
      <c r="Y120" s="62">
        <v>0.05</v>
      </c>
      <c r="Z120" s="62" t="s">
        <v>73</v>
      </c>
      <c r="AA120" s="62" t="s">
        <v>73</v>
      </c>
      <c r="AB120" s="62" t="s">
        <v>73</v>
      </c>
      <c r="AC120" s="62">
        <v>0</v>
      </c>
      <c r="AD120" s="62">
        <v>0</v>
      </c>
      <c r="AE120" s="62">
        <v>0</v>
      </c>
      <c r="AF120" s="62" t="s">
        <v>73</v>
      </c>
      <c r="AG120" s="62">
        <v>0</v>
      </c>
      <c r="AH120" s="62" t="s">
        <v>73</v>
      </c>
      <c r="AI120" s="62">
        <v>0.04</v>
      </c>
      <c r="AJ120" s="62">
        <v>0.03</v>
      </c>
      <c r="AK120" s="62">
        <v>0.04</v>
      </c>
      <c r="AL120" s="62">
        <v>0</v>
      </c>
      <c r="AM120" s="62" t="s">
        <v>73</v>
      </c>
      <c r="AN120" s="62" t="s">
        <v>73</v>
      </c>
      <c r="AO120" s="62" t="s">
        <v>73</v>
      </c>
      <c r="AP120" s="62" t="s">
        <v>74</v>
      </c>
      <c r="AQ120" s="62" t="s">
        <v>74</v>
      </c>
      <c r="AR120" s="62">
        <v>0.01</v>
      </c>
      <c r="AS120" s="62">
        <v>0.01</v>
      </c>
      <c r="AT120" s="62">
        <v>0.01</v>
      </c>
      <c r="AU120" s="62" t="s">
        <v>73</v>
      </c>
      <c r="AV120" s="62" t="s">
        <v>74</v>
      </c>
      <c r="AW120" s="62" t="s">
        <v>74</v>
      </c>
      <c r="AX120" s="62" t="s">
        <v>73</v>
      </c>
      <c r="AY120" s="62" t="s">
        <v>74</v>
      </c>
      <c r="AZ120" s="62" t="s">
        <v>74</v>
      </c>
      <c r="BA120" s="62" t="s">
        <v>73</v>
      </c>
      <c r="BB120" s="62">
        <v>0</v>
      </c>
      <c r="BC120" s="62" t="s">
        <v>73</v>
      </c>
      <c r="BD120" s="62" t="s">
        <v>73</v>
      </c>
      <c r="BE120" s="62" t="s">
        <v>74</v>
      </c>
      <c r="BF120" s="62" t="s">
        <v>74</v>
      </c>
      <c r="BG120" s="62">
        <v>0.08</v>
      </c>
      <c r="BH120" s="62">
        <v>0.03</v>
      </c>
      <c r="BI120" s="62">
        <v>0.04</v>
      </c>
      <c r="BJ120" s="62">
        <v>0.04</v>
      </c>
      <c r="BK120" s="62">
        <v>0.01</v>
      </c>
      <c r="BL120" s="62">
        <v>0.01</v>
      </c>
      <c r="BM120" s="62">
        <v>0.01</v>
      </c>
      <c r="BN120" s="62">
        <v>0.01</v>
      </c>
      <c r="BO120" s="62">
        <v>0.01</v>
      </c>
    </row>
    <row r="121" spans="1:67" x14ac:dyDescent="0.25">
      <c r="A121">
        <v>866</v>
      </c>
      <c r="B121" s="62">
        <v>520</v>
      </c>
      <c r="C121" s="62">
        <v>1690</v>
      </c>
      <c r="D121" s="62">
        <v>2210</v>
      </c>
      <c r="E121" s="62">
        <v>0.86</v>
      </c>
      <c r="F121" s="62">
        <v>0.95</v>
      </c>
      <c r="G121" s="62">
        <v>0.93</v>
      </c>
      <c r="H121" s="62">
        <v>0.82</v>
      </c>
      <c r="I121" s="62">
        <v>0.93</v>
      </c>
      <c r="J121" s="62">
        <v>0.91</v>
      </c>
      <c r="K121" s="62">
        <v>0.71</v>
      </c>
      <c r="L121" s="62">
        <v>0.68</v>
      </c>
      <c r="M121" s="62">
        <v>0.69</v>
      </c>
      <c r="N121" s="62">
        <v>0</v>
      </c>
      <c r="O121" s="62" t="s">
        <v>73</v>
      </c>
      <c r="P121" s="62" t="s">
        <v>73</v>
      </c>
      <c r="Q121" s="62" t="s">
        <v>73</v>
      </c>
      <c r="R121" s="62">
        <v>0.01</v>
      </c>
      <c r="S121" s="62">
        <v>0.01</v>
      </c>
      <c r="T121" s="62">
        <v>0.08</v>
      </c>
      <c r="U121" s="62">
        <v>0.11</v>
      </c>
      <c r="V121" s="62">
        <v>0.1</v>
      </c>
      <c r="W121" s="62">
        <v>0.03</v>
      </c>
      <c r="X121" s="62">
        <v>0.12</v>
      </c>
      <c r="Y121" s="62">
        <v>0.1</v>
      </c>
      <c r="Z121" s="62">
        <v>0</v>
      </c>
      <c r="AA121" s="62" t="s">
        <v>73</v>
      </c>
      <c r="AB121" s="62" t="s">
        <v>73</v>
      </c>
      <c r="AC121" s="62">
        <v>0</v>
      </c>
      <c r="AD121" s="62">
        <v>0</v>
      </c>
      <c r="AE121" s="62">
        <v>0</v>
      </c>
      <c r="AF121" s="62">
        <v>0</v>
      </c>
      <c r="AG121" s="62">
        <v>0</v>
      </c>
      <c r="AH121" s="62">
        <v>0</v>
      </c>
      <c r="AI121" s="62">
        <v>0.04</v>
      </c>
      <c r="AJ121" s="62">
        <v>0.04</v>
      </c>
      <c r="AK121" s="62">
        <v>0.04</v>
      </c>
      <c r="AL121" s="62">
        <v>0</v>
      </c>
      <c r="AM121" s="62" t="s">
        <v>73</v>
      </c>
      <c r="AN121" s="62" t="s">
        <v>73</v>
      </c>
      <c r="AO121" s="62">
        <v>0</v>
      </c>
      <c r="AP121" s="62" t="s">
        <v>73</v>
      </c>
      <c r="AQ121" s="62" t="s">
        <v>73</v>
      </c>
      <c r="AR121" s="62">
        <v>0.02</v>
      </c>
      <c r="AS121" s="62">
        <v>0.01</v>
      </c>
      <c r="AT121" s="62">
        <v>0.01</v>
      </c>
      <c r="AU121" s="62" t="s">
        <v>73</v>
      </c>
      <c r="AV121" s="62">
        <v>0.01</v>
      </c>
      <c r="AW121" s="62" t="s">
        <v>74</v>
      </c>
      <c r="AX121" s="62">
        <v>0.02</v>
      </c>
      <c r="AY121" s="62" t="s">
        <v>73</v>
      </c>
      <c r="AZ121" s="62">
        <v>0.01</v>
      </c>
      <c r="BA121" s="62" t="s">
        <v>73</v>
      </c>
      <c r="BB121" s="62" t="s">
        <v>73</v>
      </c>
      <c r="BC121" s="62" t="s">
        <v>73</v>
      </c>
      <c r="BD121" s="62">
        <v>0.02</v>
      </c>
      <c r="BE121" s="62">
        <v>0.01</v>
      </c>
      <c r="BF121" s="62">
        <v>0.01</v>
      </c>
      <c r="BG121" s="62">
        <v>0.08</v>
      </c>
      <c r="BH121" s="62">
        <v>0.04</v>
      </c>
      <c r="BI121" s="62">
        <v>0.05</v>
      </c>
      <c r="BJ121" s="62">
        <v>0.04</v>
      </c>
      <c r="BK121" s="62">
        <v>0.01</v>
      </c>
      <c r="BL121" s="62">
        <v>0.01</v>
      </c>
      <c r="BM121" s="62">
        <v>0.02</v>
      </c>
      <c r="BN121" s="62">
        <v>0.01</v>
      </c>
      <c r="BO121" s="62">
        <v>0.01</v>
      </c>
    </row>
    <row r="122" spans="1:67" x14ac:dyDescent="0.25">
      <c r="A122">
        <v>867</v>
      </c>
      <c r="B122" s="62">
        <v>160</v>
      </c>
      <c r="C122" s="62">
        <v>910</v>
      </c>
      <c r="D122" s="62">
        <v>1060</v>
      </c>
      <c r="E122" s="62">
        <v>0.88</v>
      </c>
      <c r="F122" s="62">
        <v>0.95</v>
      </c>
      <c r="G122" s="62">
        <v>0.94</v>
      </c>
      <c r="H122" s="62">
        <v>0.84</v>
      </c>
      <c r="I122" s="62">
        <v>0.92</v>
      </c>
      <c r="J122" s="62">
        <v>0.91</v>
      </c>
      <c r="K122" s="62">
        <v>0.38</v>
      </c>
      <c r="L122" s="62">
        <v>0.25</v>
      </c>
      <c r="M122" s="62">
        <v>0.27</v>
      </c>
      <c r="N122" s="62">
        <v>0</v>
      </c>
      <c r="O122" s="62" t="s">
        <v>73</v>
      </c>
      <c r="P122" s="62" t="s">
        <v>73</v>
      </c>
      <c r="Q122" s="62">
        <v>0.05</v>
      </c>
      <c r="R122" s="62">
        <v>0.02</v>
      </c>
      <c r="S122" s="62">
        <v>0.02</v>
      </c>
      <c r="T122" s="62">
        <v>0.35</v>
      </c>
      <c r="U122" s="62">
        <v>0.5</v>
      </c>
      <c r="V122" s="62">
        <v>0.48</v>
      </c>
      <c r="W122" s="62">
        <v>0.04</v>
      </c>
      <c r="X122" s="62">
        <v>0.14000000000000001</v>
      </c>
      <c r="Y122" s="62">
        <v>0.13</v>
      </c>
      <c r="Z122" s="62">
        <v>0</v>
      </c>
      <c r="AA122" s="62">
        <v>0</v>
      </c>
      <c r="AB122" s="62">
        <v>0</v>
      </c>
      <c r="AC122" s="62">
        <v>0</v>
      </c>
      <c r="AD122" s="62">
        <v>0</v>
      </c>
      <c r="AE122" s="62">
        <v>0</v>
      </c>
      <c r="AF122" s="62">
        <v>0</v>
      </c>
      <c r="AG122" s="62">
        <v>0</v>
      </c>
      <c r="AH122" s="62">
        <v>0</v>
      </c>
      <c r="AI122" s="62">
        <v>0.06</v>
      </c>
      <c r="AJ122" s="62">
        <v>0.06</v>
      </c>
      <c r="AK122" s="62">
        <v>0.06</v>
      </c>
      <c r="AL122" s="62">
        <v>0</v>
      </c>
      <c r="AM122" s="62">
        <v>0</v>
      </c>
      <c r="AN122" s="62">
        <v>0</v>
      </c>
      <c r="AO122" s="62" t="s">
        <v>73</v>
      </c>
      <c r="AP122" s="62" t="s">
        <v>73</v>
      </c>
      <c r="AQ122" s="62">
        <v>0.01</v>
      </c>
      <c r="AR122" s="62" t="s">
        <v>73</v>
      </c>
      <c r="AS122" s="62">
        <v>0.02</v>
      </c>
      <c r="AT122" s="62">
        <v>0.02</v>
      </c>
      <c r="AU122" s="62" t="s">
        <v>73</v>
      </c>
      <c r="AV122" s="62">
        <v>0.01</v>
      </c>
      <c r="AW122" s="62">
        <v>0.01</v>
      </c>
      <c r="AX122" s="62">
        <v>0</v>
      </c>
      <c r="AY122" s="62" t="s">
        <v>73</v>
      </c>
      <c r="AZ122" s="62" t="s">
        <v>73</v>
      </c>
      <c r="BA122" s="62">
        <v>0</v>
      </c>
      <c r="BB122" s="62">
        <v>0</v>
      </c>
      <c r="BC122" s="62">
        <v>0</v>
      </c>
      <c r="BD122" s="62" t="s">
        <v>73</v>
      </c>
      <c r="BE122" s="62">
        <v>0.01</v>
      </c>
      <c r="BF122" s="62">
        <v>0.01</v>
      </c>
      <c r="BG122" s="62">
        <v>0.1</v>
      </c>
      <c r="BH122" s="62">
        <v>0.03</v>
      </c>
      <c r="BI122" s="62">
        <v>0.04</v>
      </c>
      <c r="BJ122" s="62" t="s">
        <v>73</v>
      </c>
      <c r="BK122" s="62">
        <v>0.01</v>
      </c>
      <c r="BL122" s="62">
        <v>0.01</v>
      </c>
      <c r="BM122" s="62" t="s">
        <v>73</v>
      </c>
      <c r="BN122" s="62">
        <v>0.01</v>
      </c>
      <c r="BO122" s="62">
        <v>0.01</v>
      </c>
    </row>
    <row r="123" spans="1:67" x14ac:dyDescent="0.25">
      <c r="A123">
        <v>868</v>
      </c>
      <c r="B123" s="62">
        <v>260</v>
      </c>
      <c r="C123" s="62">
        <v>1350</v>
      </c>
      <c r="D123" s="62">
        <v>1600</v>
      </c>
      <c r="E123" s="62">
        <v>0.85</v>
      </c>
      <c r="F123" s="62">
        <v>0.96</v>
      </c>
      <c r="G123" s="62">
        <v>0.94</v>
      </c>
      <c r="H123" s="62">
        <v>0.83</v>
      </c>
      <c r="I123" s="62">
        <v>0.94</v>
      </c>
      <c r="J123" s="62">
        <v>0.93</v>
      </c>
      <c r="K123" s="62">
        <v>0.35</v>
      </c>
      <c r="L123" s="62">
        <v>0.22</v>
      </c>
      <c r="M123" s="62">
        <v>0.24</v>
      </c>
      <c r="N123" s="62">
        <v>0</v>
      </c>
      <c r="O123" s="62">
        <v>0.01</v>
      </c>
      <c r="P123" s="62">
        <v>0.01</v>
      </c>
      <c r="Q123" s="62" t="s">
        <v>73</v>
      </c>
      <c r="R123" s="62">
        <v>0.02</v>
      </c>
      <c r="S123" s="62">
        <v>0.02</v>
      </c>
      <c r="T123" s="62">
        <v>0.4</v>
      </c>
      <c r="U123" s="62">
        <v>0.63</v>
      </c>
      <c r="V123" s="62">
        <v>0.59</v>
      </c>
      <c r="W123" s="62">
        <v>0.05</v>
      </c>
      <c r="X123" s="62">
        <v>7.0000000000000007E-2</v>
      </c>
      <c r="Y123" s="62">
        <v>7.0000000000000007E-2</v>
      </c>
      <c r="Z123" s="62">
        <v>0</v>
      </c>
      <c r="AA123" s="62">
        <v>0</v>
      </c>
      <c r="AB123" s="62">
        <v>0</v>
      </c>
      <c r="AC123" s="62">
        <v>0</v>
      </c>
      <c r="AD123" s="62" t="s">
        <v>73</v>
      </c>
      <c r="AE123" s="62" t="s">
        <v>73</v>
      </c>
      <c r="AF123" s="62" t="s">
        <v>73</v>
      </c>
      <c r="AG123" s="62">
        <v>0</v>
      </c>
      <c r="AH123" s="62" t="s">
        <v>73</v>
      </c>
      <c r="AI123" s="62">
        <v>0.03</v>
      </c>
      <c r="AJ123" s="62">
        <v>0.04</v>
      </c>
      <c r="AK123" s="62">
        <v>0.03</v>
      </c>
      <c r="AL123" s="62">
        <v>0</v>
      </c>
      <c r="AM123" s="62">
        <v>0</v>
      </c>
      <c r="AN123" s="62">
        <v>0</v>
      </c>
      <c r="AO123" s="62" t="s">
        <v>73</v>
      </c>
      <c r="AP123" s="62" t="s">
        <v>73</v>
      </c>
      <c r="AQ123" s="62" t="s">
        <v>73</v>
      </c>
      <c r="AR123" s="62" t="s">
        <v>73</v>
      </c>
      <c r="AS123" s="62">
        <v>0.01</v>
      </c>
      <c r="AT123" s="62">
        <v>0.01</v>
      </c>
      <c r="AU123" s="62" t="s">
        <v>73</v>
      </c>
      <c r="AV123" s="62" t="s">
        <v>73</v>
      </c>
      <c r="AW123" s="62" t="s">
        <v>73</v>
      </c>
      <c r="AX123" s="62" t="s">
        <v>73</v>
      </c>
      <c r="AY123" s="62">
        <v>0.01</v>
      </c>
      <c r="AZ123" s="62" t="s">
        <v>74</v>
      </c>
      <c r="BA123" s="62">
        <v>0</v>
      </c>
      <c r="BB123" s="62" t="s">
        <v>73</v>
      </c>
      <c r="BC123" s="62" t="s">
        <v>73</v>
      </c>
      <c r="BD123" s="62" t="s">
        <v>73</v>
      </c>
      <c r="BE123" s="62">
        <v>0.01</v>
      </c>
      <c r="BF123" s="62" t="s">
        <v>74</v>
      </c>
      <c r="BG123" s="62">
        <v>7.0000000000000007E-2</v>
      </c>
      <c r="BH123" s="62">
        <v>0.03</v>
      </c>
      <c r="BI123" s="62">
        <v>0.03</v>
      </c>
      <c r="BJ123" s="62">
        <v>0.05</v>
      </c>
      <c r="BK123" s="62">
        <v>0.01</v>
      </c>
      <c r="BL123" s="62">
        <v>0.01</v>
      </c>
      <c r="BM123" s="62">
        <v>0.03</v>
      </c>
      <c r="BN123" s="62">
        <v>0.01</v>
      </c>
      <c r="BO123" s="62">
        <v>0.01</v>
      </c>
    </row>
    <row r="124" spans="1:67" x14ac:dyDescent="0.25">
      <c r="A124">
        <v>869</v>
      </c>
      <c r="B124" s="62">
        <v>290</v>
      </c>
      <c r="C124" s="62">
        <v>1660</v>
      </c>
      <c r="D124" s="62">
        <v>1960</v>
      </c>
      <c r="E124" s="62">
        <v>0.87</v>
      </c>
      <c r="F124" s="62">
        <v>0.95</v>
      </c>
      <c r="G124" s="62">
        <v>0.93</v>
      </c>
      <c r="H124" s="62">
        <v>0.81</v>
      </c>
      <c r="I124" s="62">
        <v>0.93</v>
      </c>
      <c r="J124" s="62">
        <v>0.91</v>
      </c>
      <c r="K124" s="62">
        <v>0.35</v>
      </c>
      <c r="L124" s="62">
        <v>0.2</v>
      </c>
      <c r="M124" s="62">
        <v>0.22</v>
      </c>
      <c r="N124" s="62" t="s">
        <v>73</v>
      </c>
      <c r="O124" s="62" t="s">
        <v>73</v>
      </c>
      <c r="P124" s="62" t="s">
        <v>74</v>
      </c>
      <c r="Q124" s="62">
        <v>7.0000000000000007E-2</v>
      </c>
      <c r="R124" s="62">
        <v>0.04</v>
      </c>
      <c r="S124" s="62">
        <v>0.04</v>
      </c>
      <c r="T124" s="62">
        <v>0.36</v>
      </c>
      <c r="U124" s="62">
        <v>0.65</v>
      </c>
      <c r="V124" s="62">
        <v>0.61</v>
      </c>
      <c r="W124" s="62">
        <v>0.02</v>
      </c>
      <c r="X124" s="62">
        <v>0.04</v>
      </c>
      <c r="Y124" s="62">
        <v>0.03</v>
      </c>
      <c r="Z124" s="62">
        <v>0</v>
      </c>
      <c r="AA124" s="62">
        <v>0</v>
      </c>
      <c r="AB124" s="62">
        <v>0</v>
      </c>
      <c r="AC124" s="62">
        <v>0</v>
      </c>
      <c r="AD124" s="62" t="s">
        <v>73</v>
      </c>
      <c r="AE124" s="62" t="s">
        <v>73</v>
      </c>
      <c r="AF124" s="62" t="s">
        <v>73</v>
      </c>
      <c r="AG124" s="62">
        <v>0</v>
      </c>
      <c r="AH124" s="62" t="s">
        <v>73</v>
      </c>
      <c r="AI124" s="62">
        <v>0.08</v>
      </c>
      <c r="AJ124" s="62">
        <v>0.05</v>
      </c>
      <c r="AK124" s="62">
        <v>0.06</v>
      </c>
      <c r="AL124" s="62">
        <v>0</v>
      </c>
      <c r="AM124" s="62">
        <v>0</v>
      </c>
      <c r="AN124" s="62">
        <v>0</v>
      </c>
      <c r="AO124" s="62" t="s">
        <v>73</v>
      </c>
      <c r="AP124" s="62" t="s">
        <v>74</v>
      </c>
      <c r="AQ124" s="62" t="s">
        <v>74</v>
      </c>
      <c r="AR124" s="62">
        <v>0.03</v>
      </c>
      <c r="AS124" s="62">
        <v>0.01</v>
      </c>
      <c r="AT124" s="62">
        <v>0.01</v>
      </c>
      <c r="AU124" s="62" t="s">
        <v>73</v>
      </c>
      <c r="AV124" s="62">
        <v>0.01</v>
      </c>
      <c r="AW124" s="62">
        <v>0.01</v>
      </c>
      <c r="AX124" s="62" t="s">
        <v>73</v>
      </c>
      <c r="AY124" s="62" t="s">
        <v>74</v>
      </c>
      <c r="AZ124" s="62" t="s">
        <v>74</v>
      </c>
      <c r="BA124" s="62" t="s">
        <v>73</v>
      </c>
      <c r="BB124" s="62" t="s">
        <v>73</v>
      </c>
      <c r="BC124" s="62" t="s">
        <v>73</v>
      </c>
      <c r="BD124" s="62">
        <v>0.03</v>
      </c>
      <c r="BE124" s="62">
        <v>0.01</v>
      </c>
      <c r="BF124" s="62">
        <v>0.01</v>
      </c>
      <c r="BG124" s="62">
        <v>0.09</v>
      </c>
      <c r="BH124" s="62">
        <v>0.04</v>
      </c>
      <c r="BI124" s="62">
        <v>0.05</v>
      </c>
      <c r="BJ124" s="62">
        <v>0.03</v>
      </c>
      <c r="BK124" s="62" t="s">
        <v>74</v>
      </c>
      <c r="BL124" s="62">
        <v>0.01</v>
      </c>
      <c r="BM124" s="62" t="s">
        <v>73</v>
      </c>
      <c r="BN124" s="62">
        <v>0.01</v>
      </c>
      <c r="BO124" s="62">
        <v>0.01</v>
      </c>
    </row>
    <row r="125" spans="1:67" x14ac:dyDescent="0.25">
      <c r="A125">
        <v>870</v>
      </c>
      <c r="B125" s="62">
        <v>280</v>
      </c>
      <c r="C125" s="62">
        <v>800</v>
      </c>
      <c r="D125" s="62">
        <v>1080</v>
      </c>
      <c r="E125" s="62">
        <v>0.86</v>
      </c>
      <c r="F125" s="62">
        <v>0.95</v>
      </c>
      <c r="G125" s="62">
        <v>0.92</v>
      </c>
      <c r="H125" s="62">
        <v>0.82</v>
      </c>
      <c r="I125" s="62">
        <v>0.93</v>
      </c>
      <c r="J125" s="62">
        <v>0.9</v>
      </c>
      <c r="K125" s="62">
        <v>0.38</v>
      </c>
      <c r="L125" s="62">
        <v>0.2</v>
      </c>
      <c r="M125" s="62">
        <v>0.25</v>
      </c>
      <c r="N125" s="62">
        <v>0</v>
      </c>
      <c r="O125" s="62">
        <v>0.01</v>
      </c>
      <c r="P125" s="62">
        <v>0.01</v>
      </c>
      <c r="Q125" s="62">
        <v>0.03</v>
      </c>
      <c r="R125" s="62">
        <v>0.02</v>
      </c>
      <c r="S125" s="62">
        <v>0.02</v>
      </c>
      <c r="T125" s="62">
        <v>0.38</v>
      </c>
      <c r="U125" s="62">
        <v>0.62</v>
      </c>
      <c r="V125" s="62">
        <v>0.56000000000000005</v>
      </c>
      <c r="W125" s="62">
        <v>0.03</v>
      </c>
      <c r="X125" s="62">
        <v>7.0000000000000007E-2</v>
      </c>
      <c r="Y125" s="62">
        <v>0.06</v>
      </c>
      <c r="Z125" s="62">
        <v>0</v>
      </c>
      <c r="AA125" s="62">
        <v>0</v>
      </c>
      <c r="AB125" s="62">
        <v>0</v>
      </c>
      <c r="AC125" s="62">
        <v>0</v>
      </c>
      <c r="AD125" s="62">
        <v>0</v>
      </c>
      <c r="AE125" s="62">
        <v>0</v>
      </c>
      <c r="AF125" s="62">
        <v>0</v>
      </c>
      <c r="AG125" s="62">
        <v>0</v>
      </c>
      <c r="AH125" s="62">
        <v>0</v>
      </c>
      <c r="AI125" s="62">
        <v>0.06</v>
      </c>
      <c r="AJ125" s="62">
        <v>0.03</v>
      </c>
      <c r="AK125" s="62">
        <v>0.04</v>
      </c>
      <c r="AL125" s="62">
        <v>0</v>
      </c>
      <c r="AM125" s="62">
        <v>0</v>
      </c>
      <c r="AN125" s="62">
        <v>0</v>
      </c>
      <c r="AO125" s="62">
        <v>0</v>
      </c>
      <c r="AP125" s="62" t="s">
        <v>73</v>
      </c>
      <c r="AQ125" s="62" t="s">
        <v>73</v>
      </c>
      <c r="AR125" s="62">
        <v>0.03</v>
      </c>
      <c r="AS125" s="62">
        <v>0.02</v>
      </c>
      <c r="AT125" s="62">
        <v>0.02</v>
      </c>
      <c r="AU125" s="62">
        <v>0.02</v>
      </c>
      <c r="AV125" s="62">
        <v>0.01</v>
      </c>
      <c r="AW125" s="62">
        <v>0.01</v>
      </c>
      <c r="AX125" s="62" t="s">
        <v>73</v>
      </c>
      <c r="AY125" s="62" t="s">
        <v>73</v>
      </c>
      <c r="AZ125" s="62" t="s">
        <v>73</v>
      </c>
      <c r="BA125" s="62">
        <v>0</v>
      </c>
      <c r="BB125" s="62" t="s">
        <v>73</v>
      </c>
      <c r="BC125" s="62" t="s">
        <v>73</v>
      </c>
      <c r="BD125" s="62" t="s">
        <v>73</v>
      </c>
      <c r="BE125" s="62" t="s">
        <v>73</v>
      </c>
      <c r="BF125" s="62">
        <v>0.01</v>
      </c>
      <c r="BG125" s="62">
        <v>0.08</v>
      </c>
      <c r="BH125" s="62">
        <v>0.03</v>
      </c>
      <c r="BI125" s="62">
        <v>0.04</v>
      </c>
      <c r="BJ125" s="62">
        <v>0.05</v>
      </c>
      <c r="BK125" s="62">
        <v>0.01</v>
      </c>
      <c r="BL125" s="62">
        <v>0.02</v>
      </c>
      <c r="BM125" s="62" t="s">
        <v>73</v>
      </c>
      <c r="BN125" s="62">
        <v>0.01</v>
      </c>
      <c r="BO125" s="62">
        <v>0.01</v>
      </c>
    </row>
    <row r="126" spans="1:67" x14ac:dyDescent="0.25">
      <c r="A126">
        <v>871</v>
      </c>
      <c r="B126" s="62">
        <v>420</v>
      </c>
      <c r="C126" s="62">
        <v>1220</v>
      </c>
      <c r="D126" s="62">
        <v>1640</v>
      </c>
      <c r="E126" s="62">
        <v>0.92</v>
      </c>
      <c r="F126" s="62">
        <v>0.97</v>
      </c>
      <c r="G126" s="62">
        <v>0.96</v>
      </c>
      <c r="H126" s="62">
        <v>0.92</v>
      </c>
      <c r="I126" s="62">
        <v>0.97</v>
      </c>
      <c r="J126" s="62">
        <v>0.96</v>
      </c>
      <c r="K126" s="62">
        <v>0.35</v>
      </c>
      <c r="L126" s="62">
        <v>0.22</v>
      </c>
      <c r="M126" s="62">
        <v>0.25</v>
      </c>
      <c r="N126" s="62">
        <v>0</v>
      </c>
      <c r="O126" s="62">
        <v>0.01</v>
      </c>
      <c r="P126" s="62" t="s">
        <v>74</v>
      </c>
      <c r="Q126" s="62">
        <v>0.02</v>
      </c>
      <c r="R126" s="62">
        <v>0.01</v>
      </c>
      <c r="S126" s="62">
        <v>0.01</v>
      </c>
      <c r="T126" s="62">
        <v>0.53</v>
      </c>
      <c r="U126" s="62">
        <v>0.69</v>
      </c>
      <c r="V126" s="62">
        <v>0.65</v>
      </c>
      <c r="W126" s="62">
        <v>0.02</v>
      </c>
      <c r="X126" s="62">
        <v>0.03</v>
      </c>
      <c r="Y126" s="62">
        <v>0.03</v>
      </c>
      <c r="Z126" s="62">
        <v>0</v>
      </c>
      <c r="AA126" s="62">
        <v>0</v>
      </c>
      <c r="AB126" s="62">
        <v>0</v>
      </c>
      <c r="AC126" s="62">
        <v>0</v>
      </c>
      <c r="AD126" s="62">
        <v>0</v>
      </c>
      <c r="AE126" s="62">
        <v>0</v>
      </c>
      <c r="AF126" s="62">
        <v>0</v>
      </c>
      <c r="AG126" s="62">
        <v>0</v>
      </c>
      <c r="AH126" s="62">
        <v>0</v>
      </c>
      <c r="AI126" s="62">
        <v>0.02</v>
      </c>
      <c r="AJ126" s="62">
        <v>0.02</v>
      </c>
      <c r="AK126" s="62">
        <v>0.02</v>
      </c>
      <c r="AL126" s="62">
        <v>0</v>
      </c>
      <c r="AM126" s="62">
        <v>0</v>
      </c>
      <c r="AN126" s="62">
        <v>0</v>
      </c>
      <c r="AO126" s="62">
        <v>0</v>
      </c>
      <c r="AP126" s="62" t="s">
        <v>73</v>
      </c>
      <c r="AQ126" s="62" t="s">
        <v>73</v>
      </c>
      <c r="AR126" s="62">
        <v>0</v>
      </c>
      <c r="AS126" s="62" t="s">
        <v>73</v>
      </c>
      <c r="AT126" s="62" t="s">
        <v>73</v>
      </c>
      <c r="AU126" s="62">
        <v>0</v>
      </c>
      <c r="AV126" s="62">
        <v>0</v>
      </c>
      <c r="AW126" s="62">
        <v>0</v>
      </c>
      <c r="AX126" s="62">
        <v>0</v>
      </c>
      <c r="AY126" s="62">
        <v>0</v>
      </c>
      <c r="AZ126" s="62">
        <v>0</v>
      </c>
      <c r="BA126" s="62">
        <v>0</v>
      </c>
      <c r="BB126" s="62" t="s">
        <v>73</v>
      </c>
      <c r="BC126" s="62" t="s">
        <v>73</v>
      </c>
      <c r="BD126" s="62" t="s">
        <v>73</v>
      </c>
      <c r="BE126" s="62" t="s">
        <v>73</v>
      </c>
      <c r="BF126" s="62" t="s">
        <v>73</v>
      </c>
      <c r="BG126" s="62">
        <v>0.04</v>
      </c>
      <c r="BH126" s="62">
        <v>0.02</v>
      </c>
      <c r="BI126" s="62">
        <v>0.02</v>
      </c>
      <c r="BJ126" s="62">
        <v>0.02</v>
      </c>
      <c r="BK126" s="62" t="s">
        <v>73</v>
      </c>
      <c r="BL126" s="62">
        <v>0.01</v>
      </c>
      <c r="BM126" s="62">
        <v>0.02</v>
      </c>
      <c r="BN126" s="62">
        <v>0.01</v>
      </c>
      <c r="BO126" s="62">
        <v>0.01</v>
      </c>
    </row>
    <row r="127" spans="1:67" x14ac:dyDescent="0.25">
      <c r="A127">
        <v>872</v>
      </c>
      <c r="B127" s="62">
        <v>190</v>
      </c>
      <c r="C127" s="62">
        <v>1470</v>
      </c>
      <c r="D127" s="62">
        <v>1660</v>
      </c>
      <c r="E127" s="62">
        <v>0.88</v>
      </c>
      <c r="F127" s="62">
        <v>0.96</v>
      </c>
      <c r="G127" s="62">
        <v>0.95</v>
      </c>
      <c r="H127" s="62">
        <v>0.85</v>
      </c>
      <c r="I127" s="62">
        <v>0.94</v>
      </c>
      <c r="J127" s="62">
        <v>0.93</v>
      </c>
      <c r="K127" s="62">
        <v>0.37</v>
      </c>
      <c r="L127" s="62">
        <v>0.17</v>
      </c>
      <c r="M127" s="62">
        <v>0.2</v>
      </c>
      <c r="N127" s="62">
        <v>0</v>
      </c>
      <c r="O127" s="62">
        <v>0.01</v>
      </c>
      <c r="P127" s="62">
        <v>0.01</v>
      </c>
      <c r="Q127" s="62">
        <v>0.06</v>
      </c>
      <c r="R127" s="62">
        <v>0.02</v>
      </c>
      <c r="S127" s="62">
        <v>0.02</v>
      </c>
      <c r="T127" s="62">
        <v>0.38</v>
      </c>
      <c r="U127" s="62">
        <v>0.65</v>
      </c>
      <c r="V127" s="62">
        <v>0.62</v>
      </c>
      <c r="W127" s="62" t="s">
        <v>73</v>
      </c>
      <c r="X127" s="62">
        <v>0.09</v>
      </c>
      <c r="Y127" s="62">
        <v>0.09</v>
      </c>
      <c r="Z127" s="62">
        <v>0</v>
      </c>
      <c r="AA127" s="62">
        <v>0</v>
      </c>
      <c r="AB127" s="62">
        <v>0</v>
      </c>
      <c r="AC127" s="62">
        <v>0</v>
      </c>
      <c r="AD127" s="62">
        <v>0</v>
      </c>
      <c r="AE127" s="62">
        <v>0</v>
      </c>
      <c r="AF127" s="62" t="s">
        <v>73</v>
      </c>
      <c r="AG127" s="62">
        <v>0</v>
      </c>
      <c r="AH127" s="62" t="s">
        <v>73</v>
      </c>
      <c r="AI127" s="62">
        <v>0.1</v>
      </c>
      <c r="AJ127" s="62">
        <v>0.05</v>
      </c>
      <c r="AK127" s="62">
        <v>0.05</v>
      </c>
      <c r="AL127" s="62">
        <v>0</v>
      </c>
      <c r="AM127" s="62" t="s">
        <v>73</v>
      </c>
      <c r="AN127" s="62" t="s">
        <v>73</v>
      </c>
      <c r="AO127" s="62" t="s">
        <v>73</v>
      </c>
      <c r="AP127" s="62" t="s">
        <v>73</v>
      </c>
      <c r="AQ127" s="62" t="s">
        <v>73</v>
      </c>
      <c r="AR127" s="62" t="s">
        <v>73</v>
      </c>
      <c r="AS127" s="62">
        <v>0.01</v>
      </c>
      <c r="AT127" s="62">
        <v>0.01</v>
      </c>
      <c r="AU127" s="62" t="s">
        <v>73</v>
      </c>
      <c r="AV127" s="62" t="s">
        <v>74</v>
      </c>
      <c r="AW127" s="62" t="s">
        <v>74</v>
      </c>
      <c r="AX127" s="62" t="s">
        <v>73</v>
      </c>
      <c r="AY127" s="62" t="s">
        <v>74</v>
      </c>
      <c r="AZ127" s="62" t="s">
        <v>74</v>
      </c>
      <c r="BA127" s="62">
        <v>0</v>
      </c>
      <c r="BB127" s="62">
        <v>0</v>
      </c>
      <c r="BC127" s="62">
        <v>0</v>
      </c>
      <c r="BD127" s="62" t="s">
        <v>73</v>
      </c>
      <c r="BE127" s="62">
        <v>0.01</v>
      </c>
      <c r="BF127" s="62">
        <v>0.01</v>
      </c>
      <c r="BG127" s="62">
        <v>7.0000000000000007E-2</v>
      </c>
      <c r="BH127" s="62">
        <v>0.03</v>
      </c>
      <c r="BI127" s="62">
        <v>0.03</v>
      </c>
      <c r="BJ127" s="62">
        <v>0.05</v>
      </c>
      <c r="BK127" s="62">
        <v>0.01</v>
      </c>
      <c r="BL127" s="62">
        <v>0.01</v>
      </c>
      <c r="BM127" s="62" t="s">
        <v>73</v>
      </c>
      <c r="BN127" s="62">
        <v>0.01</v>
      </c>
      <c r="BO127" s="62">
        <v>0.01</v>
      </c>
    </row>
    <row r="128" spans="1:67" x14ac:dyDescent="0.25">
      <c r="A128">
        <v>873</v>
      </c>
      <c r="B128" s="62">
        <v>1030</v>
      </c>
      <c r="C128" s="62">
        <v>4900</v>
      </c>
      <c r="D128" s="62">
        <v>5930</v>
      </c>
      <c r="E128" s="62">
        <v>0.85</v>
      </c>
      <c r="F128" s="62">
        <v>0.94</v>
      </c>
      <c r="G128" s="62">
        <v>0.93</v>
      </c>
      <c r="H128" s="62">
        <v>0.81</v>
      </c>
      <c r="I128" s="62">
        <v>0.93</v>
      </c>
      <c r="J128" s="62">
        <v>0.91</v>
      </c>
      <c r="K128" s="62">
        <v>0.49</v>
      </c>
      <c r="L128" s="62">
        <v>0.28000000000000003</v>
      </c>
      <c r="M128" s="62">
        <v>0.32</v>
      </c>
      <c r="N128" s="62" t="s">
        <v>73</v>
      </c>
      <c r="O128" s="62">
        <v>0.01</v>
      </c>
      <c r="P128" s="62">
        <v>0.01</v>
      </c>
      <c r="Q128" s="62">
        <v>0.02</v>
      </c>
      <c r="R128" s="62">
        <v>0.01</v>
      </c>
      <c r="S128" s="62">
        <v>0.01</v>
      </c>
      <c r="T128" s="62">
        <v>0.19</v>
      </c>
      <c r="U128" s="62">
        <v>0.3</v>
      </c>
      <c r="V128" s="62">
        <v>0.28000000000000003</v>
      </c>
      <c r="W128" s="62">
        <v>0.12</v>
      </c>
      <c r="X128" s="62">
        <v>0.32</v>
      </c>
      <c r="Y128" s="62">
        <v>0.28999999999999998</v>
      </c>
      <c r="Z128" s="62">
        <v>0</v>
      </c>
      <c r="AA128" s="62">
        <v>0</v>
      </c>
      <c r="AB128" s="62">
        <v>0</v>
      </c>
      <c r="AC128" s="62">
        <v>0</v>
      </c>
      <c r="AD128" s="62">
        <v>0</v>
      </c>
      <c r="AE128" s="62">
        <v>0</v>
      </c>
      <c r="AF128" s="62" t="s">
        <v>73</v>
      </c>
      <c r="AG128" s="62" t="s">
        <v>73</v>
      </c>
      <c r="AH128" s="62" t="s">
        <v>73</v>
      </c>
      <c r="AI128" s="62">
        <v>0.04</v>
      </c>
      <c r="AJ128" s="62">
        <v>0.04</v>
      </c>
      <c r="AK128" s="62">
        <v>0.04</v>
      </c>
      <c r="AL128" s="62">
        <v>0</v>
      </c>
      <c r="AM128" s="62">
        <v>0</v>
      </c>
      <c r="AN128" s="62">
        <v>0</v>
      </c>
      <c r="AO128" s="62" t="s">
        <v>73</v>
      </c>
      <c r="AP128" s="62" t="s">
        <v>74</v>
      </c>
      <c r="AQ128" s="62" t="s">
        <v>74</v>
      </c>
      <c r="AR128" s="62">
        <v>0.02</v>
      </c>
      <c r="AS128" s="62">
        <v>0.01</v>
      </c>
      <c r="AT128" s="62">
        <v>0.01</v>
      </c>
      <c r="AU128" s="62">
        <v>0.01</v>
      </c>
      <c r="AV128" s="62" t="s">
        <v>74</v>
      </c>
      <c r="AW128" s="62">
        <v>0.01</v>
      </c>
      <c r="AX128" s="62">
        <v>0.01</v>
      </c>
      <c r="AY128" s="62" t="s">
        <v>74</v>
      </c>
      <c r="AZ128" s="62" t="s">
        <v>74</v>
      </c>
      <c r="BA128" s="62" t="s">
        <v>73</v>
      </c>
      <c r="BB128" s="62" t="s">
        <v>73</v>
      </c>
      <c r="BC128" s="62" t="s">
        <v>73</v>
      </c>
      <c r="BD128" s="62">
        <v>0.01</v>
      </c>
      <c r="BE128" s="62">
        <v>0.01</v>
      </c>
      <c r="BF128" s="62">
        <v>0.01</v>
      </c>
      <c r="BG128" s="62">
        <v>0.08</v>
      </c>
      <c r="BH128" s="62">
        <v>0.03</v>
      </c>
      <c r="BI128" s="62">
        <v>0.04</v>
      </c>
      <c r="BJ128" s="62">
        <v>0.05</v>
      </c>
      <c r="BK128" s="62">
        <v>0.01</v>
      </c>
      <c r="BL128" s="62">
        <v>0.02</v>
      </c>
      <c r="BM128" s="62">
        <v>0.02</v>
      </c>
      <c r="BN128" s="62">
        <v>0.01</v>
      </c>
      <c r="BO128" s="62">
        <v>0.01</v>
      </c>
    </row>
    <row r="129" spans="1:67" x14ac:dyDescent="0.25">
      <c r="A129">
        <v>874</v>
      </c>
      <c r="B129" s="62">
        <v>600</v>
      </c>
      <c r="C129" s="62">
        <v>1580</v>
      </c>
      <c r="D129" s="62">
        <v>2180</v>
      </c>
      <c r="E129" s="62">
        <v>0.87</v>
      </c>
      <c r="F129" s="62">
        <v>0.94</v>
      </c>
      <c r="G129" s="62">
        <v>0.92</v>
      </c>
      <c r="H129" s="62">
        <v>0.85</v>
      </c>
      <c r="I129" s="62">
        <v>0.93</v>
      </c>
      <c r="J129" s="62">
        <v>0.91</v>
      </c>
      <c r="K129" s="62">
        <v>0.41</v>
      </c>
      <c r="L129" s="62">
        <v>0.28999999999999998</v>
      </c>
      <c r="M129" s="62">
        <v>0.33</v>
      </c>
      <c r="N129" s="62" t="s">
        <v>73</v>
      </c>
      <c r="O129" s="62" t="s">
        <v>74</v>
      </c>
      <c r="P129" s="62" t="s">
        <v>74</v>
      </c>
      <c r="Q129" s="62">
        <v>0.04</v>
      </c>
      <c r="R129" s="62">
        <v>0.02</v>
      </c>
      <c r="S129" s="62">
        <v>0.03</v>
      </c>
      <c r="T129" s="62">
        <v>0.38</v>
      </c>
      <c r="U129" s="62">
        <v>0.61</v>
      </c>
      <c r="V129" s="62">
        <v>0.55000000000000004</v>
      </c>
      <c r="W129" s="62" t="s">
        <v>73</v>
      </c>
      <c r="X129" s="62" t="s">
        <v>73</v>
      </c>
      <c r="Y129" s="62" t="s">
        <v>73</v>
      </c>
      <c r="Z129" s="62">
        <v>0</v>
      </c>
      <c r="AA129" s="62">
        <v>0</v>
      </c>
      <c r="AB129" s="62">
        <v>0</v>
      </c>
      <c r="AC129" s="62" t="s">
        <v>73</v>
      </c>
      <c r="AD129" s="62">
        <v>0</v>
      </c>
      <c r="AE129" s="62" t="s">
        <v>73</v>
      </c>
      <c r="AF129" s="62" t="s">
        <v>73</v>
      </c>
      <c r="AG129" s="62" t="s">
        <v>73</v>
      </c>
      <c r="AH129" s="62" t="s">
        <v>73</v>
      </c>
      <c r="AI129" s="62">
        <v>0.02</v>
      </c>
      <c r="AJ129" s="62">
        <v>0.03</v>
      </c>
      <c r="AK129" s="62">
        <v>0.03</v>
      </c>
      <c r="AL129" s="62">
        <v>0</v>
      </c>
      <c r="AM129" s="62">
        <v>0</v>
      </c>
      <c r="AN129" s="62">
        <v>0</v>
      </c>
      <c r="AO129" s="62" t="s">
        <v>73</v>
      </c>
      <c r="AP129" s="62" t="s">
        <v>73</v>
      </c>
      <c r="AQ129" s="62" t="s">
        <v>73</v>
      </c>
      <c r="AR129" s="62">
        <v>0.01</v>
      </c>
      <c r="AS129" s="62">
        <v>0.01</v>
      </c>
      <c r="AT129" s="62">
        <v>0.01</v>
      </c>
      <c r="AU129" s="62" t="s">
        <v>73</v>
      </c>
      <c r="AV129" s="62">
        <v>0.01</v>
      </c>
      <c r="AW129" s="62">
        <v>0.01</v>
      </c>
      <c r="AX129" s="62" t="s">
        <v>73</v>
      </c>
      <c r="AY129" s="62">
        <v>0.01</v>
      </c>
      <c r="AZ129" s="62" t="s">
        <v>74</v>
      </c>
      <c r="BA129" s="62" t="s">
        <v>73</v>
      </c>
      <c r="BB129" s="62">
        <v>0</v>
      </c>
      <c r="BC129" s="62" t="s">
        <v>73</v>
      </c>
      <c r="BD129" s="62" t="s">
        <v>73</v>
      </c>
      <c r="BE129" s="62" t="s">
        <v>74</v>
      </c>
      <c r="BF129" s="62">
        <v>0.01</v>
      </c>
      <c r="BG129" s="62">
        <v>0.08</v>
      </c>
      <c r="BH129" s="62">
        <v>0.03</v>
      </c>
      <c r="BI129" s="62">
        <v>0.04</v>
      </c>
      <c r="BJ129" s="62">
        <v>0.04</v>
      </c>
      <c r="BK129" s="62">
        <v>0.02</v>
      </c>
      <c r="BL129" s="62">
        <v>0.02</v>
      </c>
      <c r="BM129" s="62">
        <v>0.02</v>
      </c>
      <c r="BN129" s="62">
        <v>0.01</v>
      </c>
      <c r="BO129" s="62">
        <v>0.01</v>
      </c>
    </row>
    <row r="130" spans="1:67" x14ac:dyDescent="0.25">
      <c r="A130">
        <v>876</v>
      </c>
      <c r="B130" s="62">
        <v>580</v>
      </c>
      <c r="C130" s="62">
        <v>820</v>
      </c>
      <c r="D130" s="62">
        <v>1400</v>
      </c>
      <c r="E130" s="62">
        <v>0.87</v>
      </c>
      <c r="F130" s="62">
        <v>0.93</v>
      </c>
      <c r="G130" s="62">
        <v>0.9</v>
      </c>
      <c r="H130" s="62">
        <v>0.84</v>
      </c>
      <c r="I130" s="62">
        <v>0.92</v>
      </c>
      <c r="J130" s="62">
        <v>0.89</v>
      </c>
      <c r="K130" s="62">
        <v>0.52</v>
      </c>
      <c r="L130" s="62">
        <v>0.5</v>
      </c>
      <c r="M130" s="62">
        <v>0.51</v>
      </c>
      <c r="N130" s="62">
        <v>0</v>
      </c>
      <c r="O130" s="62">
        <v>0</v>
      </c>
      <c r="P130" s="62">
        <v>0</v>
      </c>
      <c r="Q130" s="62">
        <v>0.03</v>
      </c>
      <c r="R130" s="62">
        <v>0.02</v>
      </c>
      <c r="S130" s="62">
        <v>0.02</v>
      </c>
      <c r="T130" s="62">
        <v>0.2</v>
      </c>
      <c r="U130" s="62">
        <v>0.2</v>
      </c>
      <c r="V130" s="62">
        <v>0.2</v>
      </c>
      <c r="W130" s="62">
        <v>0.09</v>
      </c>
      <c r="X130" s="62">
        <v>0.2</v>
      </c>
      <c r="Y130" s="62">
        <v>0.15</v>
      </c>
      <c r="Z130" s="62">
        <v>0</v>
      </c>
      <c r="AA130" s="62">
        <v>0</v>
      </c>
      <c r="AB130" s="62">
        <v>0</v>
      </c>
      <c r="AC130" s="62">
        <v>0</v>
      </c>
      <c r="AD130" s="62">
        <v>0</v>
      </c>
      <c r="AE130" s="62">
        <v>0</v>
      </c>
      <c r="AF130" s="62">
        <v>0</v>
      </c>
      <c r="AG130" s="62">
        <v>0</v>
      </c>
      <c r="AH130" s="62">
        <v>0</v>
      </c>
      <c r="AI130" s="62">
        <v>0.06</v>
      </c>
      <c r="AJ130" s="62">
        <v>0.06</v>
      </c>
      <c r="AK130" s="62">
        <v>0.06</v>
      </c>
      <c r="AL130" s="62">
        <v>0</v>
      </c>
      <c r="AM130" s="62">
        <v>0</v>
      </c>
      <c r="AN130" s="62">
        <v>0</v>
      </c>
      <c r="AO130" s="62" t="s">
        <v>73</v>
      </c>
      <c r="AP130" s="62" t="s">
        <v>73</v>
      </c>
      <c r="AQ130" s="62" t="s">
        <v>74</v>
      </c>
      <c r="AR130" s="62">
        <v>0.01</v>
      </c>
      <c r="AS130" s="62" t="s">
        <v>73</v>
      </c>
      <c r="AT130" s="62">
        <v>0.01</v>
      </c>
      <c r="AU130" s="62" t="s">
        <v>73</v>
      </c>
      <c r="AV130" s="62" t="s">
        <v>73</v>
      </c>
      <c r="AW130" s="62">
        <v>0.01</v>
      </c>
      <c r="AX130" s="62">
        <v>0</v>
      </c>
      <c r="AY130" s="62" t="s">
        <v>73</v>
      </c>
      <c r="AZ130" s="62" t="s">
        <v>73</v>
      </c>
      <c r="BA130" s="62" t="s">
        <v>73</v>
      </c>
      <c r="BB130" s="62">
        <v>0</v>
      </c>
      <c r="BC130" s="62" t="s">
        <v>73</v>
      </c>
      <c r="BD130" s="62">
        <v>0.02</v>
      </c>
      <c r="BE130" s="62" t="s">
        <v>73</v>
      </c>
      <c r="BF130" s="62">
        <v>0.01</v>
      </c>
      <c r="BG130" s="62">
        <v>0.09</v>
      </c>
      <c r="BH130" s="62">
        <v>0.04</v>
      </c>
      <c r="BI130" s="62">
        <v>0.06</v>
      </c>
      <c r="BJ130" s="62">
        <v>0.03</v>
      </c>
      <c r="BK130" s="62">
        <v>0.01</v>
      </c>
      <c r="BL130" s="62">
        <v>0.02</v>
      </c>
      <c r="BM130" s="62" t="s">
        <v>73</v>
      </c>
      <c r="BN130" s="62">
        <v>0.01</v>
      </c>
      <c r="BO130" s="62">
        <v>0.01</v>
      </c>
    </row>
    <row r="131" spans="1:67" x14ac:dyDescent="0.25">
      <c r="A131">
        <v>877</v>
      </c>
      <c r="B131" s="62">
        <v>410</v>
      </c>
      <c r="C131" s="62">
        <v>2010</v>
      </c>
      <c r="D131" s="62">
        <v>2420</v>
      </c>
      <c r="E131" s="62">
        <v>0.88</v>
      </c>
      <c r="F131" s="62">
        <v>0.95</v>
      </c>
      <c r="G131" s="62">
        <v>0.94</v>
      </c>
      <c r="H131" s="62">
        <v>0.85</v>
      </c>
      <c r="I131" s="62">
        <v>0.94</v>
      </c>
      <c r="J131" s="62">
        <v>0.92</v>
      </c>
      <c r="K131" s="62">
        <v>0.38</v>
      </c>
      <c r="L131" s="62">
        <v>0.19</v>
      </c>
      <c r="M131" s="62">
        <v>0.22</v>
      </c>
      <c r="N131" s="62">
        <v>0</v>
      </c>
      <c r="O131" s="62" t="s">
        <v>73</v>
      </c>
      <c r="P131" s="62" t="s">
        <v>73</v>
      </c>
      <c r="Q131" s="62">
        <v>0.05</v>
      </c>
      <c r="R131" s="62">
        <v>0.03</v>
      </c>
      <c r="S131" s="62">
        <v>0.03</v>
      </c>
      <c r="T131" s="62">
        <v>0.15</v>
      </c>
      <c r="U131" s="62">
        <v>0.26</v>
      </c>
      <c r="V131" s="62">
        <v>0.24</v>
      </c>
      <c r="W131" s="62">
        <v>0.27</v>
      </c>
      <c r="X131" s="62">
        <v>0.46</v>
      </c>
      <c r="Y131" s="62">
        <v>0.43</v>
      </c>
      <c r="Z131" s="62">
        <v>0</v>
      </c>
      <c r="AA131" s="62">
        <v>0</v>
      </c>
      <c r="AB131" s="62">
        <v>0</v>
      </c>
      <c r="AC131" s="62">
        <v>0</v>
      </c>
      <c r="AD131" s="62">
        <v>0</v>
      </c>
      <c r="AE131" s="62">
        <v>0</v>
      </c>
      <c r="AF131" s="62">
        <v>0</v>
      </c>
      <c r="AG131" s="62">
        <v>0</v>
      </c>
      <c r="AH131" s="62">
        <v>0</v>
      </c>
      <c r="AI131" s="62">
        <v>7.0000000000000007E-2</v>
      </c>
      <c r="AJ131" s="62">
        <v>7.0000000000000007E-2</v>
      </c>
      <c r="AK131" s="62">
        <v>7.0000000000000007E-2</v>
      </c>
      <c r="AL131" s="62">
        <v>0</v>
      </c>
      <c r="AM131" s="62">
        <v>0</v>
      </c>
      <c r="AN131" s="62">
        <v>0</v>
      </c>
      <c r="AO131" s="62" t="s">
        <v>73</v>
      </c>
      <c r="AP131" s="62" t="s">
        <v>73</v>
      </c>
      <c r="AQ131" s="62" t="s">
        <v>73</v>
      </c>
      <c r="AR131" s="62">
        <v>0.02</v>
      </c>
      <c r="AS131" s="62">
        <v>0.01</v>
      </c>
      <c r="AT131" s="62">
        <v>0.01</v>
      </c>
      <c r="AU131" s="62">
        <v>0.02</v>
      </c>
      <c r="AV131" s="62">
        <v>0.01</v>
      </c>
      <c r="AW131" s="62">
        <v>0.01</v>
      </c>
      <c r="AX131" s="62">
        <v>0</v>
      </c>
      <c r="AY131" s="62">
        <v>0</v>
      </c>
      <c r="AZ131" s="62">
        <v>0</v>
      </c>
      <c r="BA131" s="62" t="s">
        <v>73</v>
      </c>
      <c r="BB131" s="62">
        <v>0</v>
      </c>
      <c r="BC131" s="62" t="s">
        <v>73</v>
      </c>
      <c r="BD131" s="62">
        <v>0.01</v>
      </c>
      <c r="BE131" s="62">
        <v>0.01</v>
      </c>
      <c r="BF131" s="62">
        <v>0.01</v>
      </c>
      <c r="BG131" s="62">
        <v>7.0000000000000007E-2</v>
      </c>
      <c r="BH131" s="62">
        <v>0.04</v>
      </c>
      <c r="BI131" s="62">
        <v>0.04</v>
      </c>
      <c r="BJ131" s="62">
        <v>0.03</v>
      </c>
      <c r="BK131" s="62" t="s">
        <v>74</v>
      </c>
      <c r="BL131" s="62">
        <v>0.01</v>
      </c>
      <c r="BM131" s="62">
        <v>0.02</v>
      </c>
      <c r="BN131" s="62" t="s">
        <v>74</v>
      </c>
      <c r="BO131" s="62">
        <v>0.01</v>
      </c>
    </row>
    <row r="132" spans="1:67" x14ac:dyDescent="0.25">
      <c r="A132">
        <v>878</v>
      </c>
      <c r="B132" s="62">
        <v>1470</v>
      </c>
      <c r="C132" s="62">
        <v>6140</v>
      </c>
      <c r="D132" s="62">
        <v>7600</v>
      </c>
      <c r="E132" s="62">
        <v>0.86</v>
      </c>
      <c r="F132" s="62">
        <v>0.95</v>
      </c>
      <c r="G132" s="62">
        <v>0.93</v>
      </c>
      <c r="H132" s="62">
        <v>0.84</v>
      </c>
      <c r="I132" s="62">
        <v>0.93</v>
      </c>
      <c r="J132" s="62">
        <v>0.92</v>
      </c>
      <c r="K132" s="62">
        <v>0.57999999999999996</v>
      </c>
      <c r="L132" s="62">
        <v>0.53</v>
      </c>
      <c r="M132" s="62">
        <v>0.54</v>
      </c>
      <c r="N132" s="62">
        <v>0</v>
      </c>
      <c r="O132" s="62">
        <v>0.01</v>
      </c>
      <c r="P132" s="62">
        <v>0.01</v>
      </c>
      <c r="Q132" s="62">
        <v>0.03</v>
      </c>
      <c r="R132" s="62">
        <v>0.03</v>
      </c>
      <c r="S132" s="62">
        <v>0.03</v>
      </c>
      <c r="T132" s="62">
        <v>0.21</v>
      </c>
      <c r="U132" s="62">
        <v>0.35</v>
      </c>
      <c r="V132" s="62">
        <v>0.33</v>
      </c>
      <c r="W132" s="62">
        <v>0.01</v>
      </c>
      <c r="X132" s="62">
        <v>0.02</v>
      </c>
      <c r="Y132" s="62">
        <v>0.01</v>
      </c>
      <c r="Z132" s="62">
        <v>0</v>
      </c>
      <c r="AA132" s="62">
        <v>0</v>
      </c>
      <c r="AB132" s="62">
        <v>0</v>
      </c>
      <c r="AC132" s="62">
        <v>0</v>
      </c>
      <c r="AD132" s="62" t="s">
        <v>73</v>
      </c>
      <c r="AE132" s="62" t="s">
        <v>73</v>
      </c>
      <c r="AF132" s="62" t="s">
        <v>73</v>
      </c>
      <c r="AG132" s="62" t="s">
        <v>73</v>
      </c>
      <c r="AH132" s="62" t="s">
        <v>73</v>
      </c>
      <c r="AI132" s="62">
        <v>0.05</v>
      </c>
      <c r="AJ132" s="62">
        <v>0.06</v>
      </c>
      <c r="AK132" s="62">
        <v>0.06</v>
      </c>
      <c r="AL132" s="62" t="s">
        <v>73</v>
      </c>
      <c r="AM132" s="62" t="s">
        <v>73</v>
      </c>
      <c r="AN132" s="62" t="s">
        <v>73</v>
      </c>
      <c r="AO132" s="62">
        <v>0.01</v>
      </c>
      <c r="AP132" s="62" t="s">
        <v>74</v>
      </c>
      <c r="AQ132" s="62" t="s">
        <v>74</v>
      </c>
      <c r="AR132" s="62">
        <v>0.01</v>
      </c>
      <c r="AS132" s="62">
        <v>0.01</v>
      </c>
      <c r="AT132" s="62">
        <v>0.01</v>
      </c>
      <c r="AU132" s="62">
        <v>0.01</v>
      </c>
      <c r="AV132" s="62">
        <v>0.01</v>
      </c>
      <c r="AW132" s="62">
        <v>0.01</v>
      </c>
      <c r="AX132" s="62">
        <v>0.01</v>
      </c>
      <c r="AY132" s="62" t="s">
        <v>74</v>
      </c>
      <c r="AZ132" s="62" t="s">
        <v>74</v>
      </c>
      <c r="BA132" s="62">
        <v>0</v>
      </c>
      <c r="BB132" s="62">
        <v>0</v>
      </c>
      <c r="BC132" s="62">
        <v>0</v>
      </c>
      <c r="BD132" s="62" t="s">
        <v>74</v>
      </c>
      <c r="BE132" s="62" t="s">
        <v>74</v>
      </c>
      <c r="BF132" s="62" t="s">
        <v>74</v>
      </c>
      <c r="BG132" s="62">
        <v>0.09</v>
      </c>
      <c r="BH132" s="62">
        <v>0.04</v>
      </c>
      <c r="BI132" s="62">
        <v>0.05</v>
      </c>
      <c r="BJ132" s="62">
        <v>0.04</v>
      </c>
      <c r="BK132" s="62">
        <v>0.01</v>
      </c>
      <c r="BL132" s="62">
        <v>0.02</v>
      </c>
      <c r="BM132" s="62">
        <v>0.01</v>
      </c>
      <c r="BN132" s="62">
        <v>0.01</v>
      </c>
      <c r="BO132" s="62">
        <v>0.01</v>
      </c>
    </row>
    <row r="133" spans="1:67" x14ac:dyDescent="0.25">
      <c r="A133">
        <v>879</v>
      </c>
      <c r="B133" s="62">
        <v>690</v>
      </c>
      <c r="C133" s="62">
        <v>2080</v>
      </c>
      <c r="D133" s="62">
        <v>2770</v>
      </c>
      <c r="E133" s="62">
        <v>0.9</v>
      </c>
      <c r="F133" s="62">
        <v>0.96</v>
      </c>
      <c r="G133" s="62">
        <v>0.95</v>
      </c>
      <c r="H133" s="62">
        <v>0.88</v>
      </c>
      <c r="I133" s="62">
        <v>0.95</v>
      </c>
      <c r="J133" s="62">
        <v>0.94</v>
      </c>
      <c r="K133" s="62">
        <v>0.18</v>
      </c>
      <c r="L133" s="62">
        <v>0.18</v>
      </c>
      <c r="M133" s="62">
        <v>0.18</v>
      </c>
      <c r="N133" s="62" t="s">
        <v>73</v>
      </c>
      <c r="O133" s="62" t="s">
        <v>74</v>
      </c>
      <c r="P133" s="62" t="s">
        <v>74</v>
      </c>
      <c r="Q133" s="62">
        <v>0.06</v>
      </c>
      <c r="R133" s="62">
        <v>0.05</v>
      </c>
      <c r="S133" s="62">
        <v>0.05</v>
      </c>
      <c r="T133" s="62">
        <v>0.63</v>
      </c>
      <c r="U133" s="62">
        <v>0.71</v>
      </c>
      <c r="V133" s="62">
        <v>0.69</v>
      </c>
      <c r="W133" s="62">
        <v>0</v>
      </c>
      <c r="X133" s="62" t="s">
        <v>73</v>
      </c>
      <c r="Y133" s="62" t="s">
        <v>73</v>
      </c>
      <c r="Z133" s="62">
        <v>0</v>
      </c>
      <c r="AA133" s="62" t="s">
        <v>73</v>
      </c>
      <c r="AB133" s="62" t="s">
        <v>73</v>
      </c>
      <c r="AC133" s="62">
        <v>0</v>
      </c>
      <c r="AD133" s="62" t="s">
        <v>73</v>
      </c>
      <c r="AE133" s="62" t="s">
        <v>73</v>
      </c>
      <c r="AF133" s="62" t="s">
        <v>73</v>
      </c>
      <c r="AG133" s="62">
        <v>0</v>
      </c>
      <c r="AH133" s="62" t="s">
        <v>73</v>
      </c>
      <c r="AI133" s="62">
        <v>7.0000000000000007E-2</v>
      </c>
      <c r="AJ133" s="62">
        <v>0.08</v>
      </c>
      <c r="AK133" s="62">
        <v>0.08</v>
      </c>
      <c r="AL133" s="62">
        <v>0</v>
      </c>
      <c r="AM133" s="62">
        <v>0</v>
      </c>
      <c r="AN133" s="62">
        <v>0</v>
      </c>
      <c r="AO133" s="62">
        <v>0.01</v>
      </c>
      <c r="AP133" s="62">
        <v>0.01</v>
      </c>
      <c r="AQ133" s="62">
        <v>0.01</v>
      </c>
      <c r="AR133" s="62" t="s">
        <v>73</v>
      </c>
      <c r="AS133" s="62" t="s">
        <v>73</v>
      </c>
      <c r="AT133" s="62" t="s">
        <v>74</v>
      </c>
      <c r="AU133" s="62" t="s">
        <v>73</v>
      </c>
      <c r="AV133" s="62" t="s">
        <v>73</v>
      </c>
      <c r="AW133" s="62" t="s">
        <v>73</v>
      </c>
      <c r="AX133" s="62" t="s">
        <v>73</v>
      </c>
      <c r="AY133" s="62">
        <v>0</v>
      </c>
      <c r="AZ133" s="62" t="s">
        <v>73</v>
      </c>
      <c r="BA133" s="62" t="s">
        <v>73</v>
      </c>
      <c r="BB133" s="62">
        <v>0</v>
      </c>
      <c r="BC133" s="62" t="s">
        <v>73</v>
      </c>
      <c r="BD133" s="62" t="s">
        <v>73</v>
      </c>
      <c r="BE133" s="62">
        <v>0.01</v>
      </c>
      <c r="BF133" s="62">
        <v>0.01</v>
      </c>
      <c r="BG133" s="62">
        <v>7.0000000000000007E-2</v>
      </c>
      <c r="BH133" s="62">
        <v>0.02</v>
      </c>
      <c r="BI133" s="62">
        <v>0.04</v>
      </c>
      <c r="BJ133" s="62">
        <v>0.02</v>
      </c>
      <c r="BK133" s="62">
        <v>0.01</v>
      </c>
      <c r="BL133" s="62">
        <v>0.01</v>
      </c>
      <c r="BM133" s="62" t="s">
        <v>73</v>
      </c>
      <c r="BN133" s="62">
        <v>0.01</v>
      </c>
      <c r="BO133" s="62">
        <v>0.01</v>
      </c>
    </row>
    <row r="134" spans="1:67" x14ac:dyDescent="0.25">
      <c r="A134">
        <v>880</v>
      </c>
      <c r="B134" s="62">
        <v>360</v>
      </c>
      <c r="C134" s="62">
        <v>1070</v>
      </c>
      <c r="D134" s="62">
        <v>1420</v>
      </c>
      <c r="E134" s="62">
        <v>0.89</v>
      </c>
      <c r="F134" s="62">
        <v>0.96</v>
      </c>
      <c r="G134" s="62">
        <v>0.94</v>
      </c>
      <c r="H134" s="62">
        <v>0.88</v>
      </c>
      <c r="I134" s="62">
        <v>0.95</v>
      </c>
      <c r="J134" s="62">
        <v>0.93</v>
      </c>
      <c r="K134" s="62">
        <v>0.54</v>
      </c>
      <c r="L134" s="62">
        <v>0.35</v>
      </c>
      <c r="M134" s="62">
        <v>0.4</v>
      </c>
      <c r="N134" s="62">
        <v>0</v>
      </c>
      <c r="O134" s="62" t="s">
        <v>73</v>
      </c>
      <c r="P134" s="62" t="s">
        <v>73</v>
      </c>
      <c r="Q134" s="62" t="s">
        <v>73</v>
      </c>
      <c r="R134" s="62">
        <v>0.02</v>
      </c>
      <c r="S134" s="62">
        <v>0.02</v>
      </c>
      <c r="T134" s="62">
        <v>0.3</v>
      </c>
      <c r="U134" s="62">
        <v>0.56999999999999995</v>
      </c>
      <c r="V134" s="62">
        <v>0.5</v>
      </c>
      <c r="W134" s="62" t="s">
        <v>73</v>
      </c>
      <c r="X134" s="62" t="s">
        <v>73</v>
      </c>
      <c r="Y134" s="62" t="s">
        <v>73</v>
      </c>
      <c r="Z134" s="62">
        <v>0</v>
      </c>
      <c r="AA134" s="62">
        <v>0</v>
      </c>
      <c r="AB134" s="62">
        <v>0</v>
      </c>
      <c r="AC134" s="62">
        <v>0</v>
      </c>
      <c r="AD134" s="62">
        <v>0</v>
      </c>
      <c r="AE134" s="62">
        <v>0</v>
      </c>
      <c r="AF134" s="62">
        <v>0</v>
      </c>
      <c r="AG134" s="62">
        <v>0</v>
      </c>
      <c r="AH134" s="62">
        <v>0</v>
      </c>
      <c r="AI134" s="62">
        <v>0.05</v>
      </c>
      <c r="AJ134" s="62">
        <v>0.05</v>
      </c>
      <c r="AK134" s="62">
        <v>0.05</v>
      </c>
      <c r="AL134" s="62">
        <v>0</v>
      </c>
      <c r="AM134" s="62">
        <v>0</v>
      </c>
      <c r="AN134" s="62">
        <v>0</v>
      </c>
      <c r="AO134" s="62">
        <v>0.02</v>
      </c>
      <c r="AP134" s="62" t="s">
        <v>73</v>
      </c>
      <c r="AQ134" s="62">
        <v>0.01</v>
      </c>
      <c r="AR134" s="62" t="s">
        <v>73</v>
      </c>
      <c r="AS134" s="62">
        <v>0.01</v>
      </c>
      <c r="AT134" s="62">
        <v>0.01</v>
      </c>
      <c r="AU134" s="62" t="s">
        <v>73</v>
      </c>
      <c r="AV134" s="62" t="s">
        <v>73</v>
      </c>
      <c r="AW134" s="62" t="s">
        <v>73</v>
      </c>
      <c r="AX134" s="62" t="s">
        <v>73</v>
      </c>
      <c r="AY134" s="62" t="s">
        <v>73</v>
      </c>
      <c r="AZ134" s="62" t="s">
        <v>73</v>
      </c>
      <c r="BA134" s="62" t="s">
        <v>73</v>
      </c>
      <c r="BB134" s="62">
        <v>0</v>
      </c>
      <c r="BC134" s="62" t="s">
        <v>73</v>
      </c>
      <c r="BD134" s="62" t="s">
        <v>73</v>
      </c>
      <c r="BE134" s="62" t="s">
        <v>73</v>
      </c>
      <c r="BF134" s="62" t="s">
        <v>74</v>
      </c>
      <c r="BG134" s="62">
        <v>7.0000000000000007E-2</v>
      </c>
      <c r="BH134" s="62">
        <v>0.04</v>
      </c>
      <c r="BI134" s="62">
        <v>0.04</v>
      </c>
      <c r="BJ134" s="62">
        <v>0.03</v>
      </c>
      <c r="BK134" s="62" t="s">
        <v>73</v>
      </c>
      <c r="BL134" s="62">
        <v>0.01</v>
      </c>
      <c r="BM134" s="62" t="s">
        <v>73</v>
      </c>
      <c r="BN134" s="62">
        <v>0.01</v>
      </c>
      <c r="BO134" s="62">
        <v>0.01</v>
      </c>
    </row>
    <row r="135" spans="1:67" x14ac:dyDescent="0.25">
      <c r="A135">
        <v>881</v>
      </c>
      <c r="B135" s="62">
        <v>2990</v>
      </c>
      <c r="C135" s="62">
        <v>12500</v>
      </c>
      <c r="D135" s="62">
        <v>15500</v>
      </c>
      <c r="E135" s="62">
        <v>0.84</v>
      </c>
      <c r="F135" s="62">
        <v>0.94</v>
      </c>
      <c r="G135" s="62">
        <v>0.92</v>
      </c>
      <c r="H135" s="62">
        <v>0.79</v>
      </c>
      <c r="I135" s="62">
        <v>0.92</v>
      </c>
      <c r="J135" s="62">
        <v>0.89</v>
      </c>
      <c r="K135" s="62">
        <v>0.4</v>
      </c>
      <c r="L135" s="62">
        <v>0.31</v>
      </c>
      <c r="M135" s="62">
        <v>0.32</v>
      </c>
      <c r="N135" s="62" t="s">
        <v>73</v>
      </c>
      <c r="O135" s="62" t="s">
        <v>74</v>
      </c>
      <c r="P135" s="62" t="s">
        <v>74</v>
      </c>
      <c r="Q135" s="62">
        <v>0.04</v>
      </c>
      <c r="R135" s="62">
        <v>0.04</v>
      </c>
      <c r="S135" s="62">
        <v>0.04</v>
      </c>
      <c r="T135" s="62">
        <v>0.23</v>
      </c>
      <c r="U135" s="62">
        <v>0.4</v>
      </c>
      <c r="V135" s="62">
        <v>0.37</v>
      </c>
      <c r="W135" s="62">
        <v>0.11</v>
      </c>
      <c r="X135" s="62">
        <v>0.16</v>
      </c>
      <c r="Y135" s="62">
        <v>0.15</v>
      </c>
      <c r="Z135" s="62">
        <v>0</v>
      </c>
      <c r="AA135" s="62" t="s">
        <v>73</v>
      </c>
      <c r="AB135" s="62" t="s">
        <v>73</v>
      </c>
      <c r="AC135" s="62" t="s">
        <v>73</v>
      </c>
      <c r="AD135" s="62" t="s">
        <v>73</v>
      </c>
      <c r="AE135" s="62" t="s">
        <v>73</v>
      </c>
      <c r="AF135" s="62" t="s">
        <v>73</v>
      </c>
      <c r="AG135" s="62" t="s">
        <v>73</v>
      </c>
      <c r="AH135" s="62" t="s">
        <v>74</v>
      </c>
      <c r="AI135" s="62">
        <v>0.05</v>
      </c>
      <c r="AJ135" s="62">
        <v>0.05</v>
      </c>
      <c r="AK135" s="62">
        <v>0.05</v>
      </c>
      <c r="AL135" s="62">
        <v>0</v>
      </c>
      <c r="AM135" s="62" t="s">
        <v>73</v>
      </c>
      <c r="AN135" s="62" t="s">
        <v>73</v>
      </c>
      <c r="AO135" s="62" t="s">
        <v>74</v>
      </c>
      <c r="AP135" s="62" t="s">
        <v>74</v>
      </c>
      <c r="AQ135" s="62" t="s">
        <v>74</v>
      </c>
      <c r="AR135" s="62">
        <v>0.03</v>
      </c>
      <c r="AS135" s="62">
        <v>0.01</v>
      </c>
      <c r="AT135" s="62">
        <v>0.01</v>
      </c>
      <c r="AU135" s="62">
        <v>0.02</v>
      </c>
      <c r="AV135" s="62">
        <v>0.01</v>
      </c>
      <c r="AW135" s="62">
        <v>0.01</v>
      </c>
      <c r="AX135" s="62">
        <v>0.01</v>
      </c>
      <c r="AY135" s="62" t="s">
        <v>74</v>
      </c>
      <c r="AZ135" s="62" t="s">
        <v>74</v>
      </c>
      <c r="BA135" s="62" t="s">
        <v>74</v>
      </c>
      <c r="BB135" s="62">
        <v>0</v>
      </c>
      <c r="BC135" s="62" t="s">
        <v>74</v>
      </c>
      <c r="BD135" s="62">
        <v>0.02</v>
      </c>
      <c r="BE135" s="62">
        <v>0.01</v>
      </c>
      <c r="BF135" s="62">
        <v>0.01</v>
      </c>
      <c r="BG135" s="62">
        <v>0.09</v>
      </c>
      <c r="BH135" s="62">
        <v>0.04</v>
      </c>
      <c r="BI135" s="62">
        <v>0.05</v>
      </c>
      <c r="BJ135" s="62">
        <v>0.05</v>
      </c>
      <c r="BK135" s="62">
        <v>0.01</v>
      </c>
      <c r="BL135" s="62">
        <v>0.02</v>
      </c>
      <c r="BM135" s="62">
        <v>0.02</v>
      </c>
      <c r="BN135" s="62">
        <v>0.01</v>
      </c>
      <c r="BO135" s="62">
        <v>0.01</v>
      </c>
    </row>
    <row r="136" spans="1:67" x14ac:dyDescent="0.25">
      <c r="A136">
        <v>882</v>
      </c>
      <c r="B136" s="62">
        <v>560</v>
      </c>
      <c r="C136" s="62">
        <v>1590</v>
      </c>
      <c r="D136" s="62">
        <v>2150</v>
      </c>
      <c r="E136" s="62">
        <v>0.85</v>
      </c>
      <c r="F136" s="62">
        <v>0.95</v>
      </c>
      <c r="G136" s="62">
        <v>0.93</v>
      </c>
      <c r="H136" s="62">
        <v>0.8</v>
      </c>
      <c r="I136" s="62">
        <v>0.94</v>
      </c>
      <c r="J136" s="62">
        <v>0.9</v>
      </c>
      <c r="K136" s="62">
        <v>0.37</v>
      </c>
      <c r="L136" s="62">
        <v>0.24</v>
      </c>
      <c r="M136" s="62">
        <v>0.27</v>
      </c>
      <c r="N136" s="62" t="s">
        <v>73</v>
      </c>
      <c r="O136" s="62">
        <v>0.01</v>
      </c>
      <c r="P136" s="62" t="s">
        <v>74</v>
      </c>
      <c r="Q136" s="62">
        <v>0.03</v>
      </c>
      <c r="R136" s="62">
        <v>0.02</v>
      </c>
      <c r="S136" s="62">
        <v>0.02</v>
      </c>
      <c r="T136" s="62">
        <v>0.35</v>
      </c>
      <c r="U136" s="62">
        <v>0.63</v>
      </c>
      <c r="V136" s="62">
        <v>0.55000000000000004</v>
      </c>
      <c r="W136" s="62">
        <v>0.04</v>
      </c>
      <c r="X136" s="62">
        <v>0.05</v>
      </c>
      <c r="Y136" s="62">
        <v>0.05</v>
      </c>
      <c r="Z136" s="62">
        <v>0</v>
      </c>
      <c r="AA136" s="62">
        <v>0</v>
      </c>
      <c r="AB136" s="62">
        <v>0</v>
      </c>
      <c r="AC136" s="62">
        <v>0</v>
      </c>
      <c r="AD136" s="62">
        <v>0</v>
      </c>
      <c r="AE136" s="62">
        <v>0</v>
      </c>
      <c r="AF136" s="62">
        <v>0</v>
      </c>
      <c r="AG136" s="62">
        <v>0</v>
      </c>
      <c r="AH136" s="62">
        <v>0</v>
      </c>
      <c r="AI136" s="62">
        <v>0.04</v>
      </c>
      <c r="AJ136" s="62">
        <v>0.03</v>
      </c>
      <c r="AK136" s="62">
        <v>0.03</v>
      </c>
      <c r="AL136" s="62">
        <v>0</v>
      </c>
      <c r="AM136" s="62">
        <v>0</v>
      </c>
      <c r="AN136" s="62">
        <v>0</v>
      </c>
      <c r="AO136" s="62" t="s">
        <v>73</v>
      </c>
      <c r="AP136" s="62" t="s">
        <v>73</v>
      </c>
      <c r="AQ136" s="62" t="s">
        <v>73</v>
      </c>
      <c r="AR136" s="62">
        <v>0.02</v>
      </c>
      <c r="AS136" s="62">
        <v>0.01</v>
      </c>
      <c r="AT136" s="62">
        <v>0.01</v>
      </c>
      <c r="AU136" s="62" t="s">
        <v>73</v>
      </c>
      <c r="AV136" s="62" t="s">
        <v>74</v>
      </c>
      <c r="AW136" s="62" t="s">
        <v>74</v>
      </c>
      <c r="AX136" s="62" t="s">
        <v>73</v>
      </c>
      <c r="AY136" s="62">
        <v>0</v>
      </c>
      <c r="AZ136" s="62" t="s">
        <v>73</v>
      </c>
      <c r="BA136" s="62">
        <v>0.01</v>
      </c>
      <c r="BB136" s="62" t="s">
        <v>73</v>
      </c>
      <c r="BC136" s="62" t="s">
        <v>74</v>
      </c>
      <c r="BD136" s="62">
        <v>0.03</v>
      </c>
      <c r="BE136" s="62">
        <v>0.01</v>
      </c>
      <c r="BF136" s="62">
        <v>0.01</v>
      </c>
      <c r="BG136" s="62">
        <v>0.08</v>
      </c>
      <c r="BH136" s="62">
        <v>0.03</v>
      </c>
      <c r="BI136" s="62">
        <v>0.05</v>
      </c>
      <c r="BJ136" s="62">
        <v>0.04</v>
      </c>
      <c r="BK136" s="62" t="s">
        <v>74</v>
      </c>
      <c r="BL136" s="62">
        <v>0.01</v>
      </c>
      <c r="BM136" s="62">
        <v>0.03</v>
      </c>
      <c r="BN136" s="62">
        <v>0.01</v>
      </c>
      <c r="BO136" s="62">
        <v>0.01</v>
      </c>
    </row>
    <row r="137" spans="1:67" x14ac:dyDescent="0.25">
      <c r="A137">
        <v>883</v>
      </c>
      <c r="B137" s="62">
        <v>450</v>
      </c>
      <c r="C137" s="62">
        <v>1370</v>
      </c>
      <c r="D137" s="62">
        <v>1810</v>
      </c>
      <c r="E137" s="62">
        <v>0.86</v>
      </c>
      <c r="F137" s="62">
        <v>0.93</v>
      </c>
      <c r="G137" s="62">
        <v>0.91</v>
      </c>
      <c r="H137" s="62">
        <v>0.81</v>
      </c>
      <c r="I137" s="62">
        <v>0.91</v>
      </c>
      <c r="J137" s="62">
        <v>0.88</v>
      </c>
      <c r="K137" s="62">
        <v>0.38</v>
      </c>
      <c r="L137" s="62">
        <v>0.24</v>
      </c>
      <c r="M137" s="62">
        <v>0.27</v>
      </c>
      <c r="N137" s="62">
        <v>0</v>
      </c>
      <c r="O137" s="62">
        <v>0</v>
      </c>
      <c r="P137" s="62">
        <v>0</v>
      </c>
      <c r="Q137" s="62">
        <v>0.02</v>
      </c>
      <c r="R137" s="62">
        <v>0.03</v>
      </c>
      <c r="S137" s="62">
        <v>0.03</v>
      </c>
      <c r="T137" s="62">
        <v>0.18</v>
      </c>
      <c r="U137" s="62">
        <v>0.19</v>
      </c>
      <c r="V137" s="62">
        <v>0.19</v>
      </c>
      <c r="W137" s="62">
        <v>0.24</v>
      </c>
      <c r="X137" s="62">
        <v>0.44</v>
      </c>
      <c r="Y137" s="62">
        <v>0.39</v>
      </c>
      <c r="Z137" s="62">
        <v>0</v>
      </c>
      <c r="AA137" s="62">
        <v>0</v>
      </c>
      <c r="AB137" s="62">
        <v>0</v>
      </c>
      <c r="AC137" s="62">
        <v>0</v>
      </c>
      <c r="AD137" s="62">
        <v>0</v>
      </c>
      <c r="AE137" s="62">
        <v>0</v>
      </c>
      <c r="AF137" s="62">
        <v>0</v>
      </c>
      <c r="AG137" s="62" t="s">
        <v>73</v>
      </c>
      <c r="AH137" s="62" t="s">
        <v>73</v>
      </c>
      <c r="AI137" s="62">
        <v>0.04</v>
      </c>
      <c r="AJ137" s="62">
        <v>0.05</v>
      </c>
      <c r="AK137" s="62">
        <v>0.05</v>
      </c>
      <c r="AL137" s="62">
        <v>0</v>
      </c>
      <c r="AM137" s="62">
        <v>0</v>
      </c>
      <c r="AN137" s="62">
        <v>0</v>
      </c>
      <c r="AO137" s="62" t="s">
        <v>73</v>
      </c>
      <c r="AP137" s="62" t="s">
        <v>73</v>
      </c>
      <c r="AQ137" s="62" t="s">
        <v>73</v>
      </c>
      <c r="AR137" s="62">
        <v>0.02</v>
      </c>
      <c r="AS137" s="62">
        <v>0.02</v>
      </c>
      <c r="AT137" s="62">
        <v>0.02</v>
      </c>
      <c r="AU137" s="62">
        <v>0.02</v>
      </c>
      <c r="AV137" s="62">
        <v>0.01</v>
      </c>
      <c r="AW137" s="62">
        <v>0.01</v>
      </c>
      <c r="AX137" s="62" t="s">
        <v>73</v>
      </c>
      <c r="AY137" s="62" t="s">
        <v>73</v>
      </c>
      <c r="AZ137" s="62" t="s">
        <v>73</v>
      </c>
      <c r="BA137" s="62">
        <v>0</v>
      </c>
      <c r="BB137" s="62" t="s">
        <v>73</v>
      </c>
      <c r="BC137" s="62" t="s">
        <v>73</v>
      </c>
      <c r="BD137" s="62">
        <v>0.02</v>
      </c>
      <c r="BE137" s="62">
        <v>0.01</v>
      </c>
      <c r="BF137" s="62">
        <v>0.01</v>
      </c>
      <c r="BG137" s="62">
        <v>0.1</v>
      </c>
      <c r="BH137" s="62">
        <v>0.05</v>
      </c>
      <c r="BI137" s="62">
        <v>0.06</v>
      </c>
      <c r="BJ137" s="62">
        <v>0.04</v>
      </c>
      <c r="BK137" s="62">
        <v>0.01</v>
      </c>
      <c r="BL137" s="62">
        <v>0.02</v>
      </c>
      <c r="BM137" s="62" t="s">
        <v>73</v>
      </c>
      <c r="BN137" s="62">
        <v>0.01</v>
      </c>
      <c r="BO137" s="62">
        <v>0.01</v>
      </c>
    </row>
    <row r="138" spans="1:67" x14ac:dyDescent="0.25">
      <c r="A138">
        <v>884</v>
      </c>
      <c r="B138" s="62">
        <v>320</v>
      </c>
      <c r="C138" s="62">
        <v>1470</v>
      </c>
      <c r="D138" s="62">
        <v>1790</v>
      </c>
      <c r="E138" s="62">
        <v>0.86</v>
      </c>
      <c r="F138" s="62">
        <v>0.94</v>
      </c>
      <c r="G138" s="62">
        <v>0.92</v>
      </c>
      <c r="H138" s="62">
        <v>0.84</v>
      </c>
      <c r="I138" s="62">
        <v>0.92</v>
      </c>
      <c r="J138" s="62">
        <v>0.9</v>
      </c>
      <c r="K138" s="62">
        <v>0.4</v>
      </c>
      <c r="L138" s="62">
        <v>0.32</v>
      </c>
      <c r="M138" s="62">
        <v>0.34</v>
      </c>
      <c r="N138" s="62">
        <v>0</v>
      </c>
      <c r="O138" s="62">
        <v>0.01</v>
      </c>
      <c r="P138" s="62">
        <v>0.01</v>
      </c>
      <c r="Q138" s="62">
        <v>7.0000000000000007E-2</v>
      </c>
      <c r="R138" s="62">
        <v>0.03</v>
      </c>
      <c r="S138" s="62">
        <v>0.04</v>
      </c>
      <c r="T138" s="62">
        <v>0.15</v>
      </c>
      <c r="U138" s="62">
        <v>0.17</v>
      </c>
      <c r="V138" s="62">
        <v>0.16</v>
      </c>
      <c r="W138" s="62">
        <v>0.21</v>
      </c>
      <c r="X138" s="62">
        <v>0.39</v>
      </c>
      <c r="Y138" s="62">
        <v>0.36</v>
      </c>
      <c r="Z138" s="62">
        <v>0</v>
      </c>
      <c r="AA138" s="62">
        <v>0</v>
      </c>
      <c r="AB138" s="62">
        <v>0</v>
      </c>
      <c r="AC138" s="62">
        <v>0</v>
      </c>
      <c r="AD138" s="62">
        <v>0</v>
      </c>
      <c r="AE138" s="62">
        <v>0</v>
      </c>
      <c r="AF138" s="62" t="s">
        <v>73</v>
      </c>
      <c r="AG138" s="62" t="s">
        <v>73</v>
      </c>
      <c r="AH138" s="62" t="s">
        <v>73</v>
      </c>
      <c r="AI138" s="62">
        <v>7.0000000000000007E-2</v>
      </c>
      <c r="AJ138" s="62">
        <v>0.05</v>
      </c>
      <c r="AK138" s="62">
        <v>0.05</v>
      </c>
      <c r="AL138" s="62">
        <v>0</v>
      </c>
      <c r="AM138" s="62">
        <v>0</v>
      </c>
      <c r="AN138" s="62">
        <v>0</v>
      </c>
      <c r="AO138" s="62">
        <v>0</v>
      </c>
      <c r="AP138" s="62" t="s">
        <v>73</v>
      </c>
      <c r="AQ138" s="62" t="s">
        <v>73</v>
      </c>
      <c r="AR138" s="62" t="s">
        <v>73</v>
      </c>
      <c r="AS138" s="62">
        <v>0.01</v>
      </c>
      <c r="AT138" s="62">
        <v>0.01</v>
      </c>
      <c r="AU138" s="62" t="s">
        <v>73</v>
      </c>
      <c r="AV138" s="62" t="s">
        <v>74</v>
      </c>
      <c r="AW138" s="62">
        <v>0.01</v>
      </c>
      <c r="AX138" s="62" t="s">
        <v>73</v>
      </c>
      <c r="AY138" s="62">
        <v>0.01</v>
      </c>
      <c r="AZ138" s="62">
        <v>0.01</v>
      </c>
      <c r="BA138" s="62">
        <v>0</v>
      </c>
      <c r="BB138" s="62" t="s">
        <v>73</v>
      </c>
      <c r="BC138" s="62" t="s">
        <v>73</v>
      </c>
      <c r="BD138" s="62" t="s">
        <v>73</v>
      </c>
      <c r="BE138" s="62" t="s">
        <v>74</v>
      </c>
      <c r="BF138" s="62" t="s">
        <v>74</v>
      </c>
      <c r="BG138" s="62">
        <v>0.08</v>
      </c>
      <c r="BH138" s="62">
        <v>0.04</v>
      </c>
      <c r="BI138" s="62">
        <v>0.05</v>
      </c>
      <c r="BJ138" s="62">
        <v>0.05</v>
      </c>
      <c r="BK138" s="62">
        <v>0.01</v>
      </c>
      <c r="BL138" s="62">
        <v>0.02</v>
      </c>
      <c r="BM138" s="62">
        <v>0.02</v>
      </c>
      <c r="BN138" s="62">
        <v>0.01</v>
      </c>
      <c r="BO138" s="62">
        <v>0.01</v>
      </c>
    </row>
    <row r="139" spans="1:67" x14ac:dyDescent="0.25">
      <c r="A139">
        <v>885</v>
      </c>
      <c r="B139" s="62">
        <v>1170</v>
      </c>
      <c r="C139" s="62">
        <v>4790</v>
      </c>
      <c r="D139" s="62">
        <v>5960</v>
      </c>
      <c r="E139" s="62">
        <v>0.82</v>
      </c>
      <c r="F139" s="62">
        <v>0.94</v>
      </c>
      <c r="G139" s="62">
        <v>0.92</v>
      </c>
      <c r="H139" s="62">
        <v>0.79</v>
      </c>
      <c r="I139" s="62">
        <v>0.93</v>
      </c>
      <c r="J139" s="62">
        <v>0.9</v>
      </c>
      <c r="K139" s="62">
        <v>0.45</v>
      </c>
      <c r="L139" s="62">
        <v>0.32</v>
      </c>
      <c r="M139" s="62">
        <v>0.35</v>
      </c>
      <c r="N139" s="62" t="s">
        <v>73</v>
      </c>
      <c r="O139" s="62">
        <v>0.01</v>
      </c>
      <c r="P139" s="62">
        <v>0.01</v>
      </c>
      <c r="Q139" s="62">
        <v>0.04</v>
      </c>
      <c r="R139" s="62">
        <v>0.03</v>
      </c>
      <c r="S139" s="62">
        <v>0.03</v>
      </c>
      <c r="T139" s="62">
        <v>0.23</v>
      </c>
      <c r="U139" s="62">
        <v>0.43</v>
      </c>
      <c r="V139" s="62">
        <v>0.39</v>
      </c>
      <c r="W139" s="62">
        <v>0.06</v>
      </c>
      <c r="X139" s="62">
        <v>0.15</v>
      </c>
      <c r="Y139" s="62">
        <v>0.13</v>
      </c>
      <c r="Z139" s="62">
        <v>0</v>
      </c>
      <c r="AA139" s="62">
        <v>0</v>
      </c>
      <c r="AB139" s="62">
        <v>0</v>
      </c>
      <c r="AC139" s="62">
        <v>0</v>
      </c>
      <c r="AD139" s="62" t="s">
        <v>73</v>
      </c>
      <c r="AE139" s="62" t="s">
        <v>73</v>
      </c>
      <c r="AF139" s="62" t="s">
        <v>73</v>
      </c>
      <c r="AG139" s="62" t="s">
        <v>73</v>
      </c>
      <c r="AH139" s="62" t="s">
        <v>74</v>
      </c>
      <c r="AI139" s="62">
        <v>0.05</v>
      </c>
      <c r="AJ139" s="62">
        <v>0.05</v>
      </c>
      <c r="AK139" s="62">
        <v>0.05</v>
      </c>
      <c r="AL139" s="62">
        <v>0</v>
      </c>
      <c r="AM139" s="62" t="s">
        <v>73</v>
      </c>
      <c r="AN139" s="62" t="s">
        <v>73</v>
      </c>
      <c r="AO139" s="62" t="s">
        <v>73</v>
      </c>
      <c r="AP139" s="62" t="s">
        <v>74</v>
      </c>
      <c r="AQ139" s="62" t="s">
        <v>74</v>
      </c>
      <c r="AR139" s="62">
        <v>0.01</v>
      </c>
      <c r="AS139" s="62">
        <v>0.01</v>
      </c>
      <c r="AT139" s="62">
        <v>0.01</v>
      </c>
      <c r="AU139" s="62">
        <v>0.01</v>
      </c>
      <c r="AV139" s="62" t="s">
        <v>74</v>
      </c>
      <c r="AW139" s="62">
        <v>0.01</v>
      </c>
      <c r="AX139" s="62" t="s">
        <v>73</v>
      </c>
      <c r="AY139" s="62" t="s">
        <v>74</v>
      </c>
      <c r="AZ139" s="62" t="s">
        <v>74</v>
      </c>
      <c r="BA139" s="62" t="s">
        <v>73</v>
      </c>
      <c r="BB139" s="62" t="s">
        <v>73</v>
      </c>
      <c r="BC139" s="62" t="s">
        <v>73</v>
      </c>
      <c r="BD139" s="62">
        <v>0.01</v>
      </c>
      <c r="BE139" s="62">
        <v>0.01</v>
      </c>
      <c r="BF139" s="62">
        <v>0.01</v>
      </c>
      <c r="BG139" s="62">
        <v>0.12</v>
      </c>
      <c r="BH139" s="62">
        <v>0.04</v>
      </c>
      <c r="BI139" s="62">
        <v>0.05</v>
      </c>
      <c r="BJ139" s="62">
        <v>0.04</v>
      </c>
      <c r="BK139" s="62">
        <v>0.01</v>
      </c>
      <c r="BL139" s="62">
        <v>0.01</v>
      </c>
      <c r="BM139" s="62">
        <v>0.02</v>
      </c>
      <c r="BN139" s="62">
        <v>0.01</v>
      </c>
      <c r="BO139" s="62">
        <v>0.01</v>
      </c>
    </row>
    <row r="140" spans="1:67" x14ac:dyDescent="0.25">
      <c r="A140">
        <v>886</v>
      </c>
      <c r="B140" s="62">
        <v>3320</v>
      </c>
      <c r="C140" s="62">
        <v>13020</v>
      </c>
      <c r="D140" s="62">
        <v>16340</v>
      </c>
      <c r="E140" s="62">
        <v>0.82</v>
      </c>
      <c r="F140" s="62">
        <v>0.95</v>
      </c>
      <c r="G140" s="62">
        <v>0.92</v>
      </c>
      <c r="H140" s="62">
        <v>0.8</v>
      </c>
      <c r="I140" s="62">
        <v>0.94</v>
      </c>
      <c r="J140" s="62">
        <v>0.91</v>
      </c>
      <c r="K140" s="62">
        <v>0.38</v>
      </c>
      <c r="L140" s="62">
        <v>0.23</v>
      </c>
      <c r="M140" s="62">
        <v>0.26</v>
      </c>
      <c r="N140" s="62" t="s">
        <v>73</v>
      </c>
      <c r="O140" s="62">
        <v>0.01</v>
      </c>
      <c r="P140" s="62" t="s">
        <v>74</v>
      </c>
      <c r="Q140" s="62">
        <v>0.02</v>
      </c>
      <c r="R140" s="62">
        <v>0.02</v>
      </c>
      <c r="S140" s="62">
        <v>0.02</v>
      </c>
      <c r="T140" s="62">
        <v>0.39</v>
      </c>
      <c r="U140" s="62">
        <v>0.67</v>
      </c>
      <c r="V140" s="62">
        <v>0.61</v>
      </c>
      <c r="W140" s="62" t="s">
        <v>73</v>
      </c>
      <c r="X140" s="62" t="s">
        <v>74</v>
      </c>
      <c r="Y140" s="62" t="s">
        <v>74</v>
      </c>
      <c r="Z140" s="62">
        <v>0</v>
      </c>
      <c r="AA140" s="62">
        <v>0</v>
      </c>
      <c r="AB140" s="62">
        <v>0</v>
      </c>
      <c r="AC140" s="62" t="s">
        <v>73</v>
      </c>
      <c r="AD140" s="62" t="s">
        <v>73</v>
      </c>
      <c r="AE140" s="62" t="s">
        <v>73</v>
      </c>
      <c r="AF140" s="62" t="s">
        <v>73</v>
      </c>
      <c r="AG140" s="62" t="s">
        <v>73</v>
      </c>
      <c r="AH140" s="62" t="s">
        <v>74</v>
      </c>
      <c r="AI140" s="62">
        <v>0.03</v>
      </c>
      <c r="AJ140" s="62">
        <v>0.04</v>
      </c>
      <c r="AK140" s="62">
        <v>0.04</v>
      </c>
      <c r="AL140" s="62">
        <v>0</v>
      </c>
      <c r="AM140" s="62" t="s">
        <v>73</v>
      </c>
      <c r="AN140" s="62" t="s">
        <v>73</v>
      </c>
      <c r="AO140" s="62">
        <v>0.01</v>
      </c>
      <c r="AP140" s="62" t="s">
        <v>74</v>
      </c>
      <c r="AQ140" s="62" t="s">
        <v>74</v>
      </c>
      <c r="AR140" s="62">
        <v>0.01</v>
      </c>
      <c r="AS140" s="62">
        <v>0.01</v>
      </c>
      <c r="AT140" s="62">
        <v>0.01</v>
      </c>
      <c r="AU140" s="62">
        <v>0.01</v>
      </c>
      <c r="AV140" s="62" t="s">
        <v>74</v>
      </c>
      <c r="AW140" s="62">
        <v>0.01</v>
      </c>
      <c r="AX140" s="62">
        <v>0.01</v>
      </c>
      <c r="AY140" s="62" t="s">
        <v>74</v>
      </c>
      <c r="AZ140" s="62" t="s">
        <v>74</v>
      </c>
      <c r="BA140" s="62" t="s">
        <v>73</v>
      </c>
      <c r="BB140" s="62" t="s">
        <v>73</v>
      </c>
      <c r="BC140" s="62" t="s">
        <v>74</v>
      </c>
      <c r="BD140" s="62">
        <v>0.01</v>
      </c>
      <c r="BE140" s="62">
        <v>0.01</v>
      </c>
      <c r="BF140" s="62">
        <v>0.01</v>
      </c>
      <c r="BG140" s="62">
        <v>0.11</v>
      </c>
      <c r="BH140" s="62">
        <v>0.03</v>
      </c>
      <c r="BI140" s="62">
        <v>0.05</v>
      </c>
      <c r="BJ140" s="62">
        <v>0.05</v>
      </c>
      <c r="BK140" s="62">
        <v>0.01</v>
      </c>
      <c r="BL140" s="62">
        <v>0.02</v>
      </c>
      <c r="BM140" s="62">
        <v>0.02</v>
      </c>
      <c r="BN140" s="62">
        <v>0.01</v>
      </c>
      <c r="BO140" s="62">
        <v>0.01</v>
      </c>
    </row>
    <row r="141" spans="1:67" x14ac:dyDescent="0.25">
      <c r="A141">
        <v>887</v>
      </c>
      <c r="B141" s="62">
        <v>700</v>
      </c>
      <c r="C141" s="62">
        <v>2480</v>
      </c>
      <c r="D141" s="62">
        <v>3180</v>
      </c>
      <c r="E141" s="62">
        <v>0.84</v>
      </c>
      <c r="F141" s="62">
        <v>0.94</v>
      </c>
      <c r="G141" s="62">
        <v>0.92</v>
      </c>
      <c r="H141" s="62">
        <v>0.83</v>
      </c>
      <c r="I141" s="62">
        <v>0.93</v>
      </c>
      <c r="J141" s="62">
        <v>0.91</v>
      </c>
      <c r="K141" s="62">
        <v>0.41</v>
      </c>
      <c r="L141" s="62">
        <v>0.26</v>
      </c>
      <c r="M141" s="62">
        <v>0.28999999999999998</v>
      </c>
      <c r="N141" s="62">
        <v>0</v>
      </c>
      <c r="O141" s="62" t="s">
        <v>73</v>
      </c>
      <c r="P141" s="62" t="s">
        <v>73</v>
      </c>
      <c r="Q141" s="62">
        <v>0.03</v>
      </c>
      <c r="R141" s="62">
        <v>0.02</v>
      </c>
      <c r="S141" s="62">
        <v>0.02</v>
      </c>
      <c r="T141" s="62">
        <v>0.38</v>
      </c>
      <c r="U141" s="62">
        <v>0.65</v>
      </c>
      <c r="V141" s="62">
        <v>0.59</v>
      </c>
      <c r="W141" s="62" t="s">
        <v>73</v>
      </c>
      <c r="X141" s="62" t="s">
        <v>73</v>
      </c>
      <c r="Y141" s="62" t="s">
        <v>73</v>
      </c>
      <c r="Z141" s="62">
        <v>0</v>
      </c>
      <c r="AA141" s="62">
        <v>0</v>
      </c>
      <c r="AB141" s="62">
        <v>0</v>
      </c>
      <c r="AC141" s="62">
        <v>0</v>
      </c>
      <c r="AD141" s="62" t="s">
        <v>73</v>
      </c>
      <c r="AE141" s="62" t="s">
        <v>73</v>
      </c>
      <c r="AF141" s="62" t="s">
        <v>73</v>
      </c>
      <c r="AG141" s="62" t="s">
        <v>73</v>
      </c>
      <c r="AH141" s="62" t="s">
        <v>74</v>
      </c>
      <c r="AI141" s="62">
        <v>0.03</v>
      </c>
      <c r="AJ141" s="62">
        <v>0.03</v>
      </c>
      <c r="AK141" s="62">
        <v>0.03</v>
      </c>
      <c r="AL141" s="62" t="s">
        <v>73</v>
      </c>
      <c r="AM141" s="62">
        <v>0</v>
      </c>
      <c r="AN141" s="62" t="s">
        <v>73</v>
      </c>
      <c r="AO141" s="62" t="s">
        <v>73</v>
      </c>
      <c r="AP141" s="62" t="s">
        <v>74</v>
      </c>
      <c r="AQ141" s="62" t="s">
        <v>74</v>
      </c>
      <c r="AR141" s="62">
        <v>0.01</v>
      </c>
      <c r="AS141" s="62">
        <v>0.01</v>
      </c>
      <c r="AT141" s="62">
        <v>0.01</v>
      </c>
      <c r="AU141" s="62" t="s">
        <v>73</v>
      </c>
      <c r="AV141" s="62">
        <v>0.01</v>
      </c>
      <c r="AW141" s="62">
        <v>0.01</v>
      </c>
      <c r="AX141" s="62">
        <v>0</v>
      </c>
      <c r="AY141" s="62" t="s">
        <v>73</v>
      </c>
      <c r="AZ141" s="62" t="s">
        <v>73</v>
      </c>
      <c r="BA141" s="62" t="s">
        <v>73</v>
      </c>
      <c r="BB141" s="62">
        <v>0</v>
      </c>
      <c r="BC141" s="62" t="s">
        <v>73</v>
      </c>
      <c r="BD141" s="62" t="s">
        <v>73</v>
      </c>
      <c r="BE141" s="62" t="s">
        <v>74</v>
      </c>
      <c r="BF141" s="62" t="s">
        <v>74</v>
      </c>
      <c r="BG141" s="62">
        <v>0.09</v>
      </c>
      <c r="BH141" s="62">
        <v>0.04</v>
      </c>
      <c r="BI141" s="62">
        <v>0.05</v>
      </c>
      <c r="BJ141" s="62">
        <v>0.05</v>
      </c>
      <c r="BK141" s="62">
        <v>0.01</v>
      </c>
      <c r="BL141" s="62">
        <v>0.02</v>
      </c>
      <c r="BM141" s="62">
        <v>0.02</v>
      </c>
      <c r="BN141" s="62">
        <v>0.01</v>
      </c>
      <c r="BO141" s="62">
        <v>0.01</v>
      </c>
    </row>
    <row r="142" spans="1:67" x14ac:dyDescent="0.25">
      <c r="A142">
        <v>888</v>
      </c>
      <c r="B142" s="62">
        <v>2840</v>
      </c>
      <c r="C142" s="62">
        <v>10130</v>
      </c>
      <c r="D142" s="62">
        <v>12970</v>
      </c>
      <c r="E142" s="62">
        <v>0.83</v>
      </c>
      <c r="F142" s="62">
        <v>0.94</v>
      </c>
      <c r="G142" s="62">
        <v>0.91</v>
      </c>
      <c r="H142" s="62">
        <v>0.8</v>
      </c>
      <c r="I142" s="62">
        <v>0.92</v>
      </c>
      <c r="J142" s="62">
        <v>0.89</v>
      </c>
      <c r="K142" s="62">
        <v>0.52</v>
      </c>
      <c r="L142" s="62">
        <v>0.45</v>
      </c>
      <c r="M142" s="62">
        <v>0.47</v>
      </c>
      <c r="N142" s="62" t="s">
        <v>73</v>
      </c>
      <c r="O142" s="62" t="s">
        <v>74</v>
      </c>
      <c r="P142" s="62" t="s">
        <v>74</v>
      </c>
      <c r="Q142" s="62">
        <v>0.04</v>
      </c>
      <c r="R142" s="62">
        <v>0.04</v>
      </c>
      <c r="S142" s="62">
        <v>0.04</v>
      </c>
      <c r="T142" s="62">
        <v>0.14000000000000001</v>
      </c>
      <c r="U142" s="62">
        <v>0.22</v>
      </c>
      <c r="V142" s="62">
        <v>0.2</v>
      </c>
      <c r="W142" s="62">
        <v>0.09</v>
      </c>
      <c r="X142" s="62">
        <v>0.2</v>
      </c>
      <c r="Y142" s="62">
        <v>0.18</v>
      </c>
      <c r="Z142" s="62">
        <v>0</v>
      </c>
      <c r="AA142" s="62">
        <v>0</v>
      </c>
      <c r="AB142" s="62">
        <v>0</v>
      </c>
      <c r="AC142" s="62" t="s">
        <v>73</v>
      </c>
      <c r="AD142" s="62">
        <v>0</v>
      </c>
      <c r="AE142" s="62" t="s">
        <v>73</v>
      </c>
      <c r="AF142" s="62" t="s">
        <v>73</v>
      </c>
      <c r="AG142" s="62">
        <v>0</v>
      </c>
      <c r="AH142" s="62" t="s">
        <v>73</v>
      </c>
      <c r="AI142" s="62">
        <v>0.05</v>
      </c>
      <c r="AJ142" s="62">
        <v>7.0000000000000007E-2</v>
      </c>
      <c r="AK142" s="62">
        <v>7.0000000000000007E-2</v>
      </c>
      <c r="AL142" s="62">
        <v>0</v>
      </c>
      <c r="AM142" s="62">
        <v>0</v>
      </c>
      <c r="AN142" s="62">
        <v>0</v>
      </c>
      <c r="AO142" s="62" t="s">
        <v>73</v>
      </c>
      <c r="AP142" s="62" t="s">
        <v>74</v>
      </c>
      <c r="AQ142" s="62" t="s">
        <v>74</v>
      </c>
      <c r="AR142" s="62">
        <v>0.02</v>
      </c>
      <c r="AS142" s="62">
        <v>0.01</v>
      </c>
      <c r="AT142" s="62">
        <v>0.01</v>
      </c>
      <c r="AU142" s="62">
        <v>0.01</v>
      </c>
      <c r="AV142" s="62">
        <v>0.01</v>
      </c>
      <c r="AW142" s="62">
        <v>0.01</v>
      </c>
      <c r="AX142" s="62" t="s">
        <v>74</v>
      </c>
      <c r="AY142" s="62" t="s">
        <v>74</v>
      </c>
      <c r="AZ142" s="62" t="s">
        <v>74</v>
      </c>
      <c r="BA142" s="62">
        <v>0.01</v>
      </c>
      <c r="BB142" s="62" t="s">
        <v>74</v>
      </c>
      <c r="BC142" s="62" t="s">
        <v>74</v>
      </c>
      <c r="BD142" s="62">
        <v>0.01</v>
      </c>
      <c r="BE142" s="62">
        <v>0.01</v>
      </c>
      <c r="BF142" s="62">
        <v>0.01</v>
      </c>
      <c r="BG142" s="62">
        <v>0.12</v>
      </c>
      <c r="BH142" s="62">
        <v>0.04</v>
      </c>
      <c r="BI142" s="62">
        <v>0.06</v>
      </c>
      <c r="BJ142" s="62">
        <v>0.03</v>
      </c>
      <c r="BK142" s="62">
        <v>0.01</v>
      </c>
      <c r="BL142" s="62">
        <v>0.01</v>
      </c>
      <c r="BM142" s="62">
        <v>0.02</v>
      </c>
      <c r="BN142" s="62">
        <v>0.01</v>
      </c>
      <c r="BO142" s="62">
        <v>0.01</v>
      </c>
    </row>
    <row r="143" spans="1:67" x14ac:dyDescent="0.25">
      <c r="A143">
        <v>889</v>
      </c>
      <c r="B143" s="62">
        <v>620</v>
      </c>
      <c r="C143" s="62">
        <v>1140</v>
      </c>
      <c r="D143" s="62">
        <v>1750</v>
      </c>
      <c r="E143" s="62">
        <v>0.88</v>
      </c>
      <c r="F143" s="62">
        <v>0.94</v>
      </c>
      <c r="G143" s="62">
        <v>0.92</v>
      </c>
      <c r="H143" s="62">
        <v>0.86</v>
      </c>
      <c r="I143" s="62">
        <v>0.92</v>
      </c>
      <c r="J143" s="62">
        <v>0.9</v>
      </c>
      <c r="K143" s="62">
        <v>0.56999999999999995</v>
      </c>
      <c r="L143" s="62">
        <v>0.49</v>
      </c>
      <c r="M143" s="62">
        <v>0.52</v>
      </c>
      <c r="N143" s="62">
        <v>0</v>
      </c>
      <c r="O143" s="62" t="s">
        <v>73</v>
      </c>
      <c r="P143" s="62" t="s">
        <v>73</v>
      </c>
      <c r="Q143" s="62">
        <v>0.03</v>
      </c>
      <c r="R143" s="62">
        <v>0.04</v>
      </c>
      <c r="S143" s="62">
        <v>0.03</v>
      </c>
      <c r="T143" s="62">
        <v>0.12</v>
      </c>
      <c r="U143" s="62">
        <v>0.24</v>
      </c>
      <c r="V143" s="62">
        <v>0.2</v>
      </c>
      <c r="W143" s="62">
        <v>0.14000000000000001</v>
      </c>
      <c r="X143" s="62">
        <v>0.14000000000000001</v>
      </c>
      <c r="Y143" s="62">
        <v>0.14000000000000001</v>
      </c>
      <c r="Z143" s="62">
        <v>0</v>
      </c>
      <c r="AA143" s="62">
        <v>0</v>
      </c>
      <c r="AB143" s="62">
        <v>0</v>
      </c>
      <c r="AC143" s="62">
        <v>0</v>
      </c>
      <c r="AD143" s="62">
        <v>0</v>
      </c>
      <c r="AE143" s="62">
        <v>0</v>
      </c>
      <c r="AF143" s="62">
        <v>0</v>
      </c>
      <c r="AG143" s="62">
        <v>0</v>
      </c>
      <c r="AH143" s="62">
        <v>0</v>
      </c>
      <c r="AI143" s="62">
        <v>0.02</v>
      </c>
      <c r="AJ143" s="62">
        <v>0.06</v>
      </c>
      <c r="AK143" s="62">
        <v>0.05</v>
      </c>
      <c r="AL143" s="62">
        <v>0</v>
      </c>
      <c r="AM143" s="62">
        <v>0</v>
      </c>
      <c r="AN143" s="62">
        <v>0</v>
      </c>
      <c r="AO143" s="62" t="s">
        <v>73</v>
      </c>
      <c r="AP143" s="62">
        <v>0.01</v>
      </c>
      <c r="AQ143" s="62">
        <v>0.01</v>
      </c>
      <c r="AR143" s="62">
        <v>0.01</v>
      </c>
      <c r="AS143" s="62">
        <v>0.01</v>
      </c>
      <c r="AT143" s="62">
        <v>0.01</v>
      </c>
      <c r="AU143" s="62" t="s">
        <v>73</v>
      </c>
      <c r="AV143" s="62" t="s">
        <v>73</v>
      </c>
      <c r="AW143" s="62">
        <v>0.01</v>
      </c>
      <c r="AX143" s="62">
        <v>0</v>
      </c>
      <c r="AY143" s="62" t="s">
        <v>73</v>
      </c>
      <c r="AZ143" s="62" t="s">
        <v>73</v>
      </c>
      <c r="BA143" s="62" t="s">
        <v>73</v>
      </c>
      <c r="BB143" s="62">
        <v>0</v>
      </c>
      <c r="BC143" s="62" t="s">
        <v>73</v>
      </c>
      <c r="BD143" s="62" t="s">
        <v>73</v>
      </c>
      <c r="BE143" s="62">
        <v>0.02</v>
      </c>
      <c r="BF143" s="62">
        <v>0.01</v>
      </c>
      <c r="BG143" s="62">
        <v>0.08</v>
      </c>
      <c r="BH143" s="62">
        <v>0.04</v>
      </c>
      <c r="BI143" s="62">
        <v>0.05</v>
      </c>
      <c r="BJ143" s="62">
        <v>0.03</v>
      </c>
      <c r="BK143" s="62">
        <v>0.01</v>
      </c>
      <c r="BL143" s="62">
        <v>0.01</v>
      </c>
      <c r="BM143" s="62">
        <v>0.02</v>
      </c>
      <c r="BN143" s="62">
        <v>0.01</v>
      </c>
      <c r="BO143" s="62">
        <v>0.01</v>
      </c>
    </row>
    <row r="144" spans="1:67" x14ac:dyDescent="0.25">
      <c r="A144">
        <v>890</v>
      </c>
      <c r="B144" s="62">
        <v>640</v>
      </c>
      <c r="C144" s="62">
        <v>980</v>
      </c>
      <c r="D144" s="62">
        <v>1620</v>
      </c>
      <c r="E144" s="62">
        <v>0.82</v>
      </c>
      <c r="F144" s="62">
        <v>0.92</v>
      </c>
      <c r="G144" s="62">
        <v>0.88</v>
      </c>
      <c r="H144" s="62">
        <v>0.79</v>
      </c>
      <c r="I144" s="62">
        <v>0.9</v>
      </c>
      <c r="J144" s="62">
        <v>0.86</v>
      </c>
      <c r="K144" s="62">
        <v>0.53</v>
      </c>
      <c r="L144" s="62">
        <v>0.37</v>
      </c>
      <c r="M144" s="62">
        <v>0.43</v>
      </c>
      <c r="N144" s="62" t="s">
        <v>73</v>
      </c>
      <c r="O144" s="62" t="s">
        <v>73</v>
      </c>
      <c r="P144" s="62" t="s">
        <v>73</v>
      </c>
      <c r="Q144" s="62">
        <v>0.05</v>
      </c>
      <c r="R144" s="62">
        <v>0.04</v>
      </c>
      <c r="S144" s="62">
        <v>0.04</v>
      </c>
      <c r="T144" s="62">
        <v>0.02</v>
      </c>
      <c r="U144" s="62">
        <v>0.08</v>
      </c>
      <c r="V144" s="62">
        <v>0.05</v>
      </c>
      <c r="W144" s="62">
        <v>0.2</v>
      </c>
      <c r="X144" s="62">
        <v>0.41</v>
      </c>
      <c r="Y144" s="62">
        <v>0.33</v>
      </c>
      <c r="Z144" s="62">
        <v>0</v>
      </c>
      <c r="AA144" s="62">
        <v>0</v>
      </c>
      <c r="AB144" s="62">
        <v>0</v>
      </c>
      <c r="AC144" s="62">
        <v>0</v>
      </c>
      <c r="AD144" s="62">
        <v>0</v>
      </c>
      <c r="AE144" s="62">
        <v>0</v>
      </c>
      <c r="AF144" s="62">
        <v>0</v>
      </c>
      <c r="AG144" s="62">
        <v>0</v>
      </c>
      <c r="AH144" s="62">
        <v>0</v>
      </c>
      <c r="AI144" s="62">
        <v>0.04</v>
      </c>
      <c r="AJ144" s="62">
        <v>0.08</v>
      </c>
      <c r="AK144" s="62">
        <v>0.06</v>
      </c>
      <c r="AL144" s="62">
        <v>0</v>
      </c>
      <c r="AM144" s="62">
        <v>0</v>
      </c>
      <c r="AN144" s="62">
        <v>0</v>
      </c>
      <c r="AO144" s="62" t="s">
        <v>73</v>
      </c>
      <c r="AP144" s="62" t="s">
        <v>73</v>
      </c>
      <c r="AQ144" s="62" t="s">
        <v>73</v>
      </c>
      <c r="AR144" s="62">
        <v>0.01</v>
      </c>
      <c r="AS144" s="62">
        <v>0.02</v>
      </c>
      <c r="AT144" s="62">
        <v>0.01</v>
      </c>
      <c r="AU144" s="62" t="s">
        <v>73</v>
      </c>
      <c r="AV144" s="62">
        <v>0.01</v>
      </c>
      <c r="AW144" s="62">
        <v>0.01</v>
      </c>
      <c r="AX144" s="62" t="s">
        <v>73</v>
      </c>
      <c r="AY144" s="62">
        <v>0</v>
      </c>
      <c r="AZ144" s="62" t="s">
        <v>73</v>
      </c>
      <c r="BA144" s="62" t="s">
        <v>73</v>
      </c>
      <c r="BB144" s="62" t="s">
        <v>73</v>
      </c>
      <c r="BC144" s="62" t="s">
        <v>73</v>
      </c>
      <c r="BD144" s="62">
        <v>0.02</v>
      </c>
      <c r="BE144" s="62" t="s">
        <v>73</v>
      </c>
      <c r="BF144" s="62">
        <v>0.01</v>
      </c>
      <c r="BG144" s="62">
        <v>0.13</v>
      </c>
      <c r="BH144" s="62">
        <v>0.06</v>
      </c>
      <c r="BI144" s="62">
        <v>0.09</v>
      </c>
      <c r="BJ144" s="62">
        <v>0.03</v>
      </c>
      <c r="BK144" s="62">
        <v>0.01</v>
      </c>
      <c r="BL144" s="62">
        <v>0.02</v>
      </c>
      <c r="BM144" s="62">
        <v>0.01</v>
      </c>
      <c r="BN144" s="62">
        <v>0.01</v>
      </c>
      <c r="BO144" s="62">
        <v>0.01</v>
      </c>
    </row>
    <row r="145" spans="1:67" x14ac:dyDescent="0.25">
      <c r="A145">
        <v>891</v>
      </c>
      <c r="B145" s="62">
        <v>1930</v>
      </c>
      <c r="C145" s="62">
        <v>6640</v>
      </c>
      <c r="D145" s="62">
        <v>8580</v>
      </c>
      <c r="E145" s="62">
        <v>0.81</v>
      </c>
      <c r="F145" s="62">
        <v>0.93</v>
      </c>
      <c r="G145" s="62">
        <v>0.9</v>
      </c>
      <c r="H145" s="62">
        <v>0.79</v>
      </c>
      <c r="I145" s="62">
        <v>0.92</v>
      </c>
      <c r="J145" s="62">
        <v>0.89</v>
      </c>
      <c r="K145" s="62">
        <v>0.44</v>
      </c>
      <c r="L145" s="62">
        <v>0.34</v>
      </c>
      <c r="M145" s="62">
        <v>0.36</v>
      </c>
      <c r="N145" s="62" t="s">
        <v>73</v>
      </c>
      <c r="O145" s="62" t="s">
        <v>74</v>
      </c>
      <c r="P145" s="62" t="s">
        <v>74</v>
      </c>
      <c r="Q145" s="62">
        <v>0.06</v>
      </c>
      <c r="R145" s="62">
        <v>0.04</v>
      </c>
      <c r="S145" s="62">
        <v>0.04</v>
      </c>
      <c r="T145" s="62">
        <v>0.27</v>
      </c>
      <c r="U145" s="62">
        <v>0.48</v>
      </c>
      <c r="V145" s="62">
        <v>0.44</v>
      </c>
      <c r="W145" s="62">
        <v>0.01</v>
      </c>
      <c r="X145" s="62">
        <v>0.05</v>
      </c>
      <c r="Y145" s="62">
        <v>0.04</v>
      </c>
      <c r="Z145" s="62" t="s">
        <v>73</v>
      </c>
      <c r="AA145" s="62" t="s">
        <v>73</v>
      </c>
      <c r="AB145" s="62" t="s">
        <v>74</v>
      </c>
      <c r="AC145" s="62">
        <v>0</v>
      </c>
      <c r="AD145" s="62">
        <v>0</v>
      </c>
      <c r="AE145" s="62">
        <v>0</v>
      </c>
      <c r="AF145" s="62">
        <v>0.01</v>
      </c>
      <c r="AG145" s="62" t="s">
        <v>73</v>
      </c>
      <c r="AH145" s="62" t="s">
        <v>74</v>
      </c>
      <c r="AI145" s="62">
        <v>0.06</v>
      </c>
      <c r="AJ145" s="62">
        <v>0.06</v>
      </c>
      <c r="AK145" s="62">
        <v>0.06</v>
      </c>
      <c r="AL145" s="62">
        <v>0</v>
      </c>
      <c r="AM145" s="62">
        <v>0</v>
      </c>
      <c r="AN145" s="62">
        <v>0</v>
      </c>
      <c r="AO145" s="62">
        <v>0.01</v>
      </c>
      <c r="AP145" s="62" t="s">
        <v>74</v>
      </c>
      <c r="AQ145" s="62" t="s">
        <v>74</v>
      </c>
      <c r="AR145" s="62">
        <v>0.01</v>
      </c>
      <c r="AS145" s="62">
        <v>0.01</v>
      </c>
      <c r="AT145" s="62">
        <v>0.01</v>
      </c>
      <c r="AU145" s="62" t="s">
        <v>74</v>
      </c>
      <c r="AV145" s="62" t="s">
        <v>74</v>
      </c>
      <c r="AW145" s="62" t="s">
        <v>74</v>
      </c>
      <c r="AX145" s="62" t="s">
        <v>73</v>
      </c>
      <c r="AY145" s="62" t="s">
        <v>74</v>
      </c>
      <c r="AZ145" s="62" t="s">
        <v>74</v>
      </c>
      <c r="BA145" s="62" t="s">
        <v>73</v>
      </c>
      <c r="BB145" s="62" t="s">
        <v>73</v>
      </c>
      <c r="BC145" s="62" t="s">
        <v>74</v>
      </c>
      <c r="BD145" s="62">
        <v>0.01</v>
      </c>
      <c r="BE145" s="62" t="s">
        <v>74</v>
      </c>
      <c r="BF145" s="62">
        <v>0.01</v>
      </c>
      <c r="BG145" s="62">
        <v>0.11</v>
      </c>
      <c r="BH145" s="62">
        <v>0.05</v>
      </c>
      <c r="BI145" s="62">
        <v>0.06</v>
      </c>
      <c r="BJ145" s="62">
        <v>0.03</v>
      </c>
      <c r="BK145" s="62">
        <v>0.01</v>
      </c>
      <c r="BL145" s="62">
        <v>0.01</v>
      </c>
      <c r="BM145" s="62">
        <v>0.05</v>
      </c>
      <c r="BN145" s="62">
        <v>0.02</v>
      </c>
      <c r="BO145" s="62">
        <v>0.02</v>
      </c>
    </row>
    <row r="146" spans="1:67" x14ac:dyDescent="0.25">
      <c r="A146">
        <v>892</v>
      </c>
      <c r="B146" s="62">
        <v>1200</v>
      </c>
      <c r="C146" s="62">
        <v>1460</v>
      </c>
      <c r="D146" s="62">
        <v>2660</v>
      </c>
      <c r="E146" s="62">
        <v>0.8</v>
      </c>
      <c r="F146" s="62">
        <v>0.9</v>
      </c>
      <c r="G146" s="62">
        <v>0.86</v>
      </c>
      <c r="H146" s="62">
        <v>0.77</v>
      </c>
      <c r="I146" s="62">
        <v>0.88</v>
      </c>
      <c r="J146" s="62">
        <v>0.83</v>
      </c>
      <c r="K146" s="62">
        <v>0.42</v>
      </c>
      <c r="L146" s="62">
        <v>0.36</v>
      </c>
      <c r="M146" s="62">
        <v>0.39</v>
      </c>
      <c r="N146" s="62" t="s">
        <v>73</v>
      </c>
      <c r="O146" s="62" t="s">
        <v>73</v>
      </c>
      <c r="P146" s="62" t="s">
        <v>73</v>
      </c>
      <c r="Q146" s="62">
        <v>0.04</v>
      </c>
      <c r="R146" s="62">
        <v>0.04</v>
      </c>
      <c r="S146" s="62">
        <v>0.04</v>
      </c>
      <c r="T146" s="62">
        <v>0.24</v>
      </c>
      <c r="U146" s="62">
        <v>0.32</v>
      </c>
      <c r="V146" s="62">
        <v>0.28000000000000003</v>
      </c>
      <c r="W146" s="62">
        <v>0.06</v>
      </c>
      <c r="X146" s="62">
        <v>0.17</v>
      </c>
      <c r="Y146" s="62">
        <v>0.12</v>
      </c>
      <c r="Z146" s="62">
        <v>0</v>
      </c>
      <c r="AA146" s="62">
        <v>0</v>
      </c>
      <c r="AB146" s="62">
        <v>0</v>
      </c>
      <c r="AC146" s="62">
        <v>0</v>
      </c>
      <c r="AD146" s="62">
        <v>0</v>
      </c>
      <c r="AE146" s="62">
        <v>0</v>
      </c>
      <c r="AF146" s="62" t="s">
        <v>73</v>
      </c>
      <c r="AG146" s="62" t="s">
        <v>73</v>
      </c>
      <c r="AH146" s="62" t="s">
        <v>74</v>
      </c>
      <c r="AI146" s="62">
        <v>0.04</v>
      </c>
      <c r="AJ146" s="62">
        <v>0.05</v>
      </c>
      <c r="AK146" s="62">
        <v>0.05</v>
      </c>
      <c r="AL146" s="62" t="s">
        <v>73</v>
      </c>
      <c r="AM146" s="62">
        <v>0</v>
      </c>
      <c r="AN146" s="62" t="s">
        <v>73</v>
      </c>
      <c r="AO146" s="62" t="s">
        <v>73</v>
      </c>
      <c r="AP146" s="62" t="s">
        <v>73</v>
      </c>
      <c r="AQ146" s="62" t="s">
        <v>73</v>
      </c>
      <c r="AR146" s="62">
        <v>0.02</v>
      </c>
      <c r="AS146" s="62">
        <v>0.01</v>
      </c>
      <c r="AT146" s="62">
        <v>0.02</v>
      </c>
      <c r="AU146" s="62">
        <v>0.01</v>
      </c>
      <c r="AV146" s="62">
        <v>0.01</v>
      </c>
      <c r="AW146" s="62">
        <v>0.01</v>
      </c>
      <c r="AX146" s="62">
        <v>0.01</v>
      </c>
      <c r="AY146" s="62" t="s">
        <v>73</v>
      </c>
      <c r="AZ146" s="62" t="s">
        <v>74</v>
      </c>
      <c r="BA146" s="62">
        <v>0.01</v>
      </c>
      <c r="BB146" s="62" t="s">
        <v>73</v>
      </c>
      <c r="BC146" s="62" t="s">
        <v>74</v>
      </c>
      <c r="BD146" s="62">
        <v>0.01</v>
      </c>
      <c r="BE146" s="62">
        <v>0.01</v>
      </c>
      <c r="BF146" s="62">
        <v>0.01</v>
      </c>
      <c r="BG146" s="62">
        <v>0.11</v>
      </c>
      <c r="BH146" s="62">
        <v>0.06</v>
      </c>
      <c r="BI146" s="62">
        <v>0.09</v>
      </c>
      <c r="BJ146" s="62">
        <v>0.06</v>
      </c>
      <c r="BK146" s="62">
        <v>0.02</v>
      </c>
      <c r="BL146" s="62">
        <v>0.04</v>
      </c>
      <c r="BM146" s="62">
        <v>0.02</v>
      </c>
      <c r="BN146" s="62">
        <v>0.02</v>
      </c>
      <c r="BO146" s="62">
        <v>0.02</v>
      </c>
    </row>
    <row r="147" spans="1:67" x14ac:dyDescent="0.25">
      <c r="A147">
        <v>893</v>
      </c>
      <c r="B147" s="62">
        <v>530</v>
      </c>
      <c r="C147" s="62">
        <v>2690</v>
      </c>
      <c r="D147" s="62">
        <v>3220</v>
      </c>
      <c r="E147" s="62">
        <v>0.81</v>
      </c>
      <c r="F147" s="62">
        <v>0.91</v>
      </c>
      <c r="G147" s="62">
        <v>0.9</v>
      </c>
      <c r="H147" s="62">
        <v>0.76</v>
      </c>
      <c r="I147" s="62">
        <v>0.89</v>
      </c>
      <c r="J147" s="62">
        <v>0.87</v>
      </c>
      <c r="K147" s="62">
        <v>0.46</v>
      </c>
      <c r="L147" s="62">
        <v>0.35</v>
      </c>
      <c r="M147" s="62">
        <v>0.37</v>
      </c>
      <c r="N147" s="62" t="s">
        <v>73</v>
      </c>
      <c r="O147" s="62">
        <v>0.01</v>
      </c>
      <c r="P147" s="62">
        <v>0.01</v>
      </c>
      <c r="Q147" s="62">
        <v>7.0000000000000007E-2</v>
      </c>
      <c r="R147" s="62">
        <v>0.04</v>
      </c>
      <c r="S147" s="62">
        <v>0.04</v>
      </c>
      <c r="T147" s="62">
        <v>0.11</v>
      </c>
      <c r="U147" s="62">
        <v>0.21</v>
      </c>
      <c r="V147" s="62">
        <v>0.19</v>
      </c>
      <c r="W147" s="62">
        <v>0.12</v>
      </c>
      <c r="X147" s="62">
        <v>0.28000000000000003</v>
      </c>
      <c r="Y147" s="62">
        <v>0.25</v>
      </c>
      <c r="Z147" s="62">
        <v>0</v>
      </c>
      <c r="AA147" s="62">
        <v>0</v>
      </c>
      <c r="AB147" s="62">
        <v>0</v>
      </c>
      <c r="AC147" s="62">
        <v>0</v>
      </c>
      <c r="AD147" s="62">
        <v>0</v>
      </c>
      <c r="AE147" s="62">
        <v>0</v>
      </c>
      <c r="AF147" s="62">
        <v>0</v>
      </c>
      <c r="AG147" s="62">
        <v>0</v>
      </c>
      <c r="AH147" s="62">
        <v>0</v>
      </c>
      <c r="AI147" s="62">
        <v>0.06</v>
      </c>
      <c r="AJ147" s="62">
        <v>7.0000000000000007E-2</v>
      </c>
      <c r="AK147" s="62">
        <v>7.0000000000000007E-2</v>
      </c>
      <c r="AL147" s="62">
        <v>0</v>
      </c>
      <c r="AM147" s="62" t="s">
        <v>73</v>
      </c>
      <c r="AN147" s="62" t="s">
        <v>73</v>
      </c>
      <c r="AO147" s="62" t="s">
        <v>73</v>
      </c>
      <c r="AP147" s="62" t="s">
        <v>73</v>
      </c>
      <c r="AQ147" s="62" t="s">
        <v>73</v>
      </c>
      <c r="AR147" s="62">
        <v>0.03</v>
      </c>
      <c r="AS147" s="62">
        <v>0.02</v>
      </c>
      <c r="AT147" s="62">
        <v>0.02</v>
      </c>
      <c r="AU147" s="62">
        <v>0.02</v>
      </c>
      <c r="AV147" s="62">
        <v>0.01</v>
      </c>
      <c r="AW147" s="62">
        <v>0.01</v>
      </c>
      <c r="AX147" s="62" t="s">
        <v>73</v>
      </c>
      <c r="AY147" s="62">
        <v>0.01</v>
      </c>
      <c r="AZ147" s="62">
        <v>0.01</v>
      </c>
      <c r="BA147" s="62" t="s">
        <v>73</v>
      </c>
      <c r="BB147" s="62">
        <v>0</v>
      </c>
      <c r="BC147" s="62" t="s">
        <v>73</v>
      </c>
      <c r="BD147" s="62">
        <v>0.02</v>
      </c>
      <c r="BE147" s="62">
        <v>0.01</v>
      </c>
      <c r="BF147" s="62">
        <v>0.01</v>
      </c>
      <c r="BG147" s="62">
        <v>0.09</v>
      </c>
      <c r="BH147" s="62">
        <v>0.04</v>
      </c>
      <c r="BI147" s="62">
        <v>0.05</v>
      </c>
      <c r="BJ147" s="62">
        <v>0.05</v>
      </c>
      <c r="BK147" s="62">
        <v>0.01</v>
      </c>
      <c r="BL147" s="62">
        <v>0.02</v>
      </c>
      <c r="BM147" s="62">
        <v>0.06</v>
      </c>
      <c r="BN147" s="62">
        <v>0.03</v>
      </c>
      <c r="BO147" s="62">
        <v>0.04</v>
      </c>
    </row>
    <row r="148" spans="1:67" x14ac:dyDescent="0.25">
      <c r="A148">
        <v>894</v>
      </c>
      <c r="B148" s="62">
        <v>560</v>
      </c>
      <c r="C148" s="62">
        <v>1470</v>
      </c>
      <c r="D148" s="62">
        <v>2030</v>
      </c>
      <c r="E148" s="62">
        <v>0.83</v>
      </c>
      <c r="F148" s="62">
        <v>0.95</v>
      </c>
      <c r="G148" s="62">
        <v>0.92</v>
      </c>
      <c r="H148" s="62">
        <v>0.79</v>
      </c>
      <c r="I148" s="62">
        <v>0.93</v>
      </c>
      <c r="J148" s="62">
        <v>0.89</v>
      </c>
      <c r="K148" s="62">
        <v>0.42</v>
      </c>
      <c r="L148" s="62">
        <v>0.26</v>
      </c>
      <c r="M148" s="62">
        <v>0.3</v>
      </c>
      <c r="N148" s="62" t="s">
        <v>73</v>
      </c>
      <c r="O148" s="62" t="s">
        <v>73</v>
      </c>
      <c r="P148" s="62" t="s">
        <v>73</v>
      </c>
      <c r="Q148" s="62">
        <v>0.06</v>
      </c>
      <c r="R148" s="62">
        <v>0.04</v>
      </c>
      <c r="S148" s="62">
        <v>0.04</v>
      </c>
      <c r="T148" s="62">
        <v>0.12</v>
      </c>
      <c r="U148" s="62">
        <v>0.35</v>
      </c>
      <c r="V148" s="62">
        <v>0.28999999999999998</v>
      </c>
      <c r="W148" s="62">
        <v>0.18</v>
      </c>
      <c r="X148" s="62">
        <v>0.28000000000000003</v>
      </c>
      <c r="Y148" s="62">
        <v>0.25</v>
      </c>
      <c r="Z148" s="62">
        <v>0</v>
      </c>
      <c r="AA148" s="62" t="s">
        <v>73</v>
      </c>
      <c r="AB148" s="62" t="s">
        <v>73</v>
      </c>
      <c r="AC148" s="62">
        <v>0</v>
      </c>
      <c r="AD148" s="62">
        <v>0</v>
      </c>
      <c r="AE148" s="62">
        <v>0</v>
      </c>
      <c r="AF148" s="62">
        <v>0</v>
      </c>
      <c r="AG148" s="62">
        <v>0</v>
      </c>
      <c r="AH148" s="62">
        <v>0</v>
      </c>
      <c r="AI148" s="62">
        <v>0.03</v>
      </c>
      <c r="AJ148" s="62">
        <v>0.05</v>
      </c>
      <c r="AK148" s="62">
        <v>0.04</v>
      </c>
      <c r="AL148" s="62">
        <v>0</v>
      </c>
      <c r="AM148" s="62">
        <v>0</v>
      </c>
      <c r="AN148" s="62">
        <v>0</v>
      </c>
      <c r="AO148" s="62" t="s">
        <v>73</v>
      </c>
      <c r="AP148" s="62" t="s">
        <v>73</v>
      </c>
      <c r="AQ148" s="62" t="s">
        <v>74</v>
      </c>
      <c r="AR148" s="62">
        <v>0.01</v>
      </c>
      <c r="AS148" s="62">
        <v>0.01</v>
      </c>
      <c r="AT148" s="62">
        <v>0.01</v>
      </c>
      <c r="AU148" s="62" t="s">
        <v>73</v>
      </c>
      <c r="AV148" s="62" t="s">
        <v>73</v>
      </c>
      <c r="AW148" s="62" t="s">
        <v>74</v>
      </c>
      <c r="AX148" s="62" t="s">
        <v>73</v>
      </c>
      <c r="AY148" s="62">
        <v>0.01</v>
      </c>
      <c r="AZ148" s="62">
        <v>0.01</v>
      </c>
      <c r="BA148" s="62" t="s">
        <v>73</v>
      </c>
      <c r="BB148" s="62">
        <v>0</v>
      </c>
      <c r="BC148" s="62" t="s">
        <v>73</v>
      </c>
      <c r="BD148" s="62">
        <v>0.03</v>
      </c>
      <c r="BE148" s="62">
        <v>0.01</v>
      </c>
      <c r="BF148" s="62">
        <v>0.02</v>
      </c>
      <c r="BG148" s="62">
        <v>0.09</v>
      </c>
      <c r="BH148" s="62">
        <v>0.04</v>
      </c>
      <c r="BI148" s="62">
        <v>0.05</v>
      </c>
      <c r="BJ148" s="62">
        <v>7.0000000000000007E-2</v>
      </c>
      <c r="BK148" s="62" t="s">
        <v>74</v>
      </c>
      <c r="BL148" s="62">
        <v>0.02</v>
      </c>
      <c r="BM148" s="62">
        <v>0.01</v>
      </c>
      <c r="BN148" s="62" t="s">
        <v>74</v>
      </c>
      <c r="BO148" s="62">
        <v>0.01</v>
      </c>
    </row>
    <row r="149" spans="1:67" x14ac:dyDescent="0.25">
      <c r="A149">
        <v>895</v>
      </c>
      <c r="B149" s="62">
        <v>680</v>
      </c>
      <c r="C149" s="62">
        <v>3390</v>
      </c>
      <c r="D149" s="62">
        <v>4070</v>
      </c>
      <c r="E149" s="62">
        <v>0.83</v>
      </c>
      <c r="F149" s="62">
        <v>0.95</v>
      </c>
      <c r="G149" s="62">
        <v>0.93</v>
      </c>
      <c r="H149" s="62">
        <v>0.79</v>
      </c>
      <c r="I149" s="62">
        <v>0.94</v>
      </c>
      <c r="J149" s="62">
        <v>0.92</v>
      </c>
      <c r="K149" s="62">
        <v>0.51</v>
      </c>
      <c r="L149" s="62">
        <v>0.38</v>
      </c>
      <c r="M149" s="62">
        <v>0.4</v>
      </c>
      <c r="N149" s="62">
        <v>0</v>
      </c>
      <c r="O149" s="62" t="s">
        <v>74</v>
      </c>
      <c r="P149" s="62" t="s">
        <v>74</v>
      </c>
      <c r="Q149" s="62">
        <v>0.08</v>
      </c>
      <c r="R149" s="62">
        <v>0.04</v>
      </c>
      <c r="S149" s="62">
        <v>0.04</v>
      </c>
      <c r="T149" s="62">
        <v>0.17</v>
      </c>
      <c r="U149" s="62">
        <v>0.47</v>
      </c>
      <c r="V149" s="62">
        <v>0.42</v>
      </c>
      <c r="W149" s="62">
        <v>0.02</v>
      </c>
      <c r="X149" s="62">
        <v>0.05</v>
      </c>
      <c r="Y149" s="62">
        <v>0.05</v>
      </c>
      <c r="Z149" s="62">
        <v>0</v>
      </c>
      <c r="AA149" s="62">
        <v>0</v>
      </c>
      <c r="AB149" s="62">
        <v>0</v>
      </c>
      <c r="AC149" s="62">
        <v>0.01</v>
      </c>
      <c r="AD149" s="62" t="s">
        <v>73</v>
      </c>
      <c r="AE149" s="62" t="s">
        <v>74</v>
      </c>
      <c r="AF149" s="62">
        <v>0</v>
      </c>
      <c r="AG149" s="62" t="s">
        <v>73</v>
      </c>
      <c r="AH149" s="62" t="s">
        <v>73</v>
      </c>
      <c r="AI149" s="62">
        <v>0.06</v>
      </c>
      <c r="AJ149" s="62">
        <v>0.05</v>
      </c>
      <c r="AK149" s="62">
        <v>0.05</v>
      </c>
      <c r="AL149" s="62">
        <v>0</v>
      </c>
      <c r="AM149" s="62">
        <v>0</v>
      </c>
      <c r="AN149" s="62">
        <v>0</v>
      </c>
      <c r="AO149" s="62">
        <v>0</v>
      </c>
      <c r="AP149" s="62" t="s">
        <v>74</v>
      </c>
      <c r="AQ149" s="62" t="s">
        <v>74</v>
      </c>
      <c r="AR149" s="62">
        <v>0.02</v>
      </c>
      <c r="AS149" s="62">
        <v>0.01</v>
      </c>
      <c r="AT149" s="62">
        <v>0.01</v>
      </c>
      <c r="AU149" s="62">
        <v>0.01</v>
      </c>
      <c r="AV149" s="62">
        <v>0.01</v>
      </c>
      <c r="AW149" s="62">
        <v>0.01</v>
      </c>
      <c r="AX149" s="62" t="s">
        <v>73</v>
      </c>
      <c r="AY149" s="62" t="s">
        <v>74</v>
      </c>
      <c r="AZ149" s="62" t="s">
        <v>74</v>
      </c>
      <c r="BA149" s="62" t="s">
        <v>73</v>
      </c>
      <c r="BB149" s="62" t="s">
        <v>73</v>
      </c>
      <c r="BC149" s="62" t="s">
        <v>73</v>
      </c>
      <c r="BD149" s="62">
        <v>0.02</v>
      </c>
      <c r="BE149" s="62">
        <v>0.01</v>
      </c>
      <c r="BF149" s="62">
        <v>0.01</v>
      </c>
      <c r="BG149" s="62">
        <v>0.1</v>
      </c>
      <c r="BH149" s="62">
        <v>0.03</v>
      </c>
      <c r="BI149" s="62">
        <v>0.04</v>
      </c>
      <c r="BJ149" s="62">
        <v>0.05</v>
      </c>
      <c r="BK149" s="62" t="s">
        <v>74</v>
      </c>
      <c r="BL149" s="62">
        <v>0.01</v>
      </c>
      <c r="BM149" s="62">
        <v>0.02</v>
      </c>
      <c r="BN149" s="62">
        <v>0.01</v>
      </c>
      <c r="BO149" s="62">
        <v>0.01</v>
      </c>
    </row>
    <row r="150" spans="1:67" x14ac:dyDescent="0.25">
      <c r="A150">
        <v>896</v>
      </c>
      <c r="B150" s="62">
        <v>770</v>
      </c>
      <c r="C150" s="62">
        <v>2970</v>
      </c>
      <c r="D150" s="62">
        <v>3750</v>
      </c>
      <c r="E150" s="62">
        <v>0.79</v>
      </c>
      <c r="F150" s="62">
        <v>0.93</v>
      </c>
      <c r="G150" s="62">
        <v>0.9</v>
      </c>
      <c r="H150" s="62">
        <v>0.75</v>
      </c>
      <c r="I150" s="62">
        <v>0.92</v>
      </c>
      <c r="J150" s="62">
        <v>0.88</v>
      </c>
      <c r="K150" s="62">
        <v>0.39</v>
      </c>
      <c r="L150" s="62">
        <v>0.28000000000000003</v>
      </c>
      <c r="M150" s="62">
        <v>0.3</v>
      </c>
      <c r="N150" s="62">
        <v>0</v>
      </c>
      <c r="O150" s="62">
        <v>0.01</v>
      </c>
      <c r="P150" s="62" t="s">
        <v>74</v>
      </c>
      <c r="Q150" s="62">
        <v>0.04</v>
      </c>
      <c r="R150" s="62">
        <v>0.04</v>
      </c>
      <c r="S150" s="62">
        <v>0.04</v>
      </c>
      <c r="T150" s="62">
        <v>0.26</v>
      </c>
      <c r="U150" s="62">
        <v>0.44</v>
      </c>
      <c r="V150" s="62">
        <v>0.4</v>
      </c>
      <c r="W150" s="62">
        <v>0.05</v>
      </c>
      <c r="X150" s="62">
        <v>0.15</v>
      </c>
      <c r="Y150" s="62">
        <v>0.13</v>
      </c>
      <c r="Z150" s="62">
        <v>0</v>
      </c>
      <c r="AA150" s="62">
        <v>0</v>
      </c>
      <c r="AB150" s="62">
        <v>0</v>
      </c>
      <c r="AC150" s="62">
        <v>0</v>
      </c>
      <c r="AD150" s="62">
        <v>0</v>
      </c>
      <c r="AE150" s="62">
        <v>0</v>
      </c>
      <c r="AF150" s="62" t="s">
        <v>73</v>
      </c>
      <c r="AG150" s="62" t="s">
        <v>73</v>
      </c>
      <c r="AH150" s="62" t="s">
        <v>73</v>
      </c>
      <c r="AI150" s="62">
        <v>0.05</v>
      </c>
      <c r="AJ150" s="62">
        <v>0.05</v>
      </c>
      <c r="AK150" s="62">
        <v>0.05</v>
      </c>
      <c r="AL150" s="62">
        <v>0</v>
      </c>
      <c r="AM150" s="62">
        <v>0</v>
      </c>
      <c r="AN150" s="62">
        <v>0</v>
      </c>
      <c r="AO150" s="62">
        <v>0.01</v>
      </c>
      <c r="AP150" s="62" t="s">
        <v>74</v>
      </c>
      <c r="AQ150" s="62" t="s">
        <v>74</v>
      </c>
      <c r="AR150" s="62">
        <v>0.02</v>
      </c>
      <c r="AS150" s="62">
        <v>0.01</v>
      </c>
      <c r="AT150" s="62">
        <v>0.01</v>
      </c>
      <c r="AU150" s="62">
        <v>0.01</v>
      </c>
      <c r="AV150" s="62">
        <v>0.01</v>
      </c>
      <c r="AW150" s="62">
        <v>0.01</v>
      </c>
      <c r="AX150" s="62" t="s">
        <v>73</v>
      </c>
      <c r="AY150" s="62" t="s">
        <v>73</v>
      </c>
      <c r="AZ150" s="62" t="s">
        <v>74</v>
      </c>
      <c r="BA150" s="62" t="s">
        <v>73</v>
      </c>
      <c r="BB150" s="62">
        <v>0</v>
      </c>
      <c r="BC150" s="62" t="s">
        <v>73</v>
      </c>
      <c r="BD150" s="62">
        <v>0.01</v>
      </c>
      <c r="BE150" s="62" t="s">
        <v>74</v>
      </c>
      <c r="BF150" s="62">
        <v>0.01</v>
      </c>
      <c r="BG150" s="62">
        <v>0.12</v>
      </c>
      <c r="BH150" s="62">
        <v>0.04</v>
      </c>
      <c r="BI150" s="62">
        <v>0.05</v>
      </c>
      <c r="BJ150" s="62">
        <v>0.05</v>
      </c>
      <c r="BK150" s="62">
        <v>0.01</v>
      </c>
      <c r="BL150" s="62">
        <v>0.02</v>
      </c>
      <c r="BM150" s="62">
        <v>0.05</v>
      </c>
      <c r="BN150" s="62">
        <v>0.02</v>
      </c>
      <c r="BO150" s="62">
        <v>0.03</v>
      </c>
    </row>
    <row r="151" spans="1:67" x14ac:dyDescent="0.25">
      <c r="A151">
        <v>908</v>
      </c>
      <c r="B151" s="62">
        <v>1240</v>
      </c>
      <c r="C151" s="62">
        <v>4580</v>
      </c>
      <c r="D151" s="62">
        <v>5820</v>
      </c>
      <c r="E151" s="62">
        <v>0.83</v>
      </c>
      <c r="F151" s="62">
        <v>0.94</v>
      </c>
      <c r="G151" s="62">
        <v>0.91</v>
      </c>
      <c r="H151" s="62">
        <v>0.82</v>
      </c>
      <c r="I151" s="62">
        <v>0.93</v>
      </c>
      <c r="J151" s="62">
        <v>0.91</v>
      </c>
      <c r="K151" s="62">
        <v>0.61</v>
      </c>
      <c r="L151" s="62">
        <v>0.61</v>
      </c>
      <c r="M151" s="62">
        <v>0.61</v>
      </c>
      <c r="N151" s="62">
        <v>0</v>
      </c>
      <c r="O151" s="62" t="s">
        <v>74</v>
      </c>
      <c r="P151" s="62" t="s">
        <v>74</v>
      </c>
      <c r="Q151" s="62">
        <v>0.04</v>
      </c>
      <c r="R151" s="62">
        <v>0.02</v>
      </c>
      <c r="S151" s="62">
        <v>0.03</v>
      </c>
      <c r="T151" s="62">
        <v>0.16</v>
      </c>
      <c r="U151" s="62">
        <v>0.28999999999999998</v>
      </c>
      <c r="V151" s="62">
        <v>0.26</v>
      </c>
      <c r="W151" s="62" t="s">
        <v>73</v>
      </c>
      <c r="X151" s="62" t="s">
        <v>73</v>
      </c>
      <c r="Y151" s="62" t="s">
        <v>74</v>
      </c>
      <c r="Z151" s="62" t="s">
        <v>73</v>
      </c>
      <c r="AA151" s="62" t="s">
        <v>73</v>
      </c>
      <c r="AB151" s="62" t="s">
        <v>73</v>
      </c>
      <c r="AC151" s="62">
        <v>0</v>
      </c>
      <c r="AD151" s="62">
        <v>0</v>
      </c>
      <c r="AE151" s="62">
        <v>0</v>
      </c>
      <c r="AF151" s="62" t="s">
        <v>73</v>
      </c>
      <c r="AG151" s="62" t="s">
        <v>73</v>
      </c>
      <c r="AH151" s="62" t="s">
        <v>73</v>
      </c>
      <c r="AI151" s="62">
        <v>0.05</v>
      </c>
      <c r="AJ151" s="62">
        <v>0.06</v>
      </c>
      <c r="AK151" s="62">
        <v>0.05</v>
      </c>
      <c r="AL151" s="62">
        <v>0</v>
      </c>
      <c r="AM151" s="62">
        <v>0</v>
      </c>
      <c r="AN151" s="62">
        <v>0</v>
      </c>
      <c r="AO151" s="62" t="s">
        <v>73</v>
      </c>
      <c r="AP151" s="62" t="s">
        <v>74</v>
      </c>
      <c r="AQ151" s="62" t="s">
        <v>74</v>
      </c>
      <c r="AR151" s="62">
        <v>0.01</v>
      </c>
      <c r="AS151" s="62" t="s">
        <v>74</v>
      </c>
      <c r="AT151" s="62" t="s">
        <v>74</v>
      </c>
      <c r="AU151" s="62" t="s">
        <v>73</v>
      </c>
      <c r="AV151" s="62" t="s">
        <v>73</v>
      </c>
      <c r="AW151" s="62" t="s">
        <v>74</v>
      </c>
      <c r="AX151" s="62" t="s">
        <v>73</v>
      </c>
      <c r="AY151" s="62" t="s">
        <v>74</v>
      </c>
      <c r="AZ151" s="62" t="s">
        <v>74</v>
      </c>
      <c r="BA151" s="62">
        <v>0</v>
      </c>
      <c r="BB151" s="62" t="s">
        <v>73</v>
      </c>
      <c r="BC151" s="62" t="s">
        <v>73</v>
      </c>
      <c r="BD151" s="62" t="s">
        <v>73</v>
      </c>
      <c r="BE151" s="62" t="s">
        <v>74</v>
      </c>
      <c r="BF151" s="62" t="s">
        <v>74</v>
      </c>
      <c r="BG151" s="62">
        <v>0.13</v>
      </c>
      <c r="BH151" s="62">
        <v>0.05</v>
      </c>
      <c r="BI151" s="62">
        <v>7.0000000000000007E-2</v>
      </c>
      <c r="BJ151" s="62">
        <v>0.03</v>
      </c>
      <c r="BK151" s="62">
        <v>0.01</v>
      </c>
      <c r="BL151" s="62">
        <v>0.01</v>
      </c>
      <c r="BM151" s="62">
        <v>0.01</v>
      </c>
      <c r="BN151" s="62">
        <v>0.01</v>
      </c>
      <c r="BO151" s="62">
        <v>0.01</v>
      </c>
    </row>
    <row r="152" spans="1:67" x14ac:dyDescent="0.25">
      <c r="A152">
        <v>909</v>
      </c>
      <c r="B152" s="62">
        <v>1100</v>
      </c>
      <c r="C152" s="62">
        <v>4580</v>
      </c>
      <c r="D152" s="62">
        <v>5680</v>
      </c>
      <c r="E152" s="62">
        <v>0.83</v>
      </c>
      <c r="F152" s="62">
        <v>0.94</v>
      </c>
      <c r="G152" s="62">
        <v>0.92</v>
      </c>
      <c r="H152" s="62">
        <v>0.79</v>
      </c>
      <c r="I152" s="62">
        <v>0.92</v>
      </c>
      <c r="J152" s="62">
        <v>0.9</v>
      </c>
      <c r="K152" s="62">
        <v>0.5</v>
      </c>
      <c r="L152" s="62">
        <v>0.32</v>
      </c>
      <c r="M152" s="62">
        <v>0.35</v>
      </c>
      <c r="N152" s="62">
        <v>0</v>
      </c>
      <c r="O152" s="62" t="s">
        <v>74</v>
      </c>
      <c r="P152" s="62" t="s">
        <v>74</v>
      </c>
      <c r="Q152" s="62">
        <v>0.06</v>
      </c>
      <c r="R152" s="62">
        <v>7.0000000000000007E-2</v>
      </c>
      <c r="S152" s="62">
        <v>7.0000000000000007E-2</v>
      </c>
      <c r="T152" s="62">
        <v>0.19</v>
      </c>
      <c r="U152" s="62">
        <v>0.47</v>
      </c>
      <c r="V152" s="62">
        <v>0.42</v>
      </c>
      <c r="W152" s="62">
        <v>0.04</v>
      </c>
      <c r="X152" s="62">
        <v>0.06</v>
      </c>
      <c r="Y152" s="62">
        <v>0.05</v>
      </c>
      <c r="Z152" s="62">
        <v>0</v>
      </c>
      <c r="AA152" s="62">
        <v>0</v>
      </c>
      <c r="AB152" s="62">
        <v>0</v>
      </c>
      <c r="AC152" s="62" t="s">
        <v>73</v>
      </c>
      <c r="AD152" s="62">
        <v>0</v>
      </c>
      <c r="AE152" s="62" t="s">
        <v>73</v>
      </c>
      <c r="AF152" s="62" t="s">
        <v>73</v>
      </c>
      <c r="AG152" s="62" t="s">
        <v>73</v>
      </c>
      <c r="AH152" s="62" t="s">
        <v>74</v>
      </c>
      <c r="AI152" s="62">
        <v>0.08</v>
      </c>
      <c r="AJ152" s="62">
        <v>0.12</v>
      </c>
      <c r="AK152" s="62">
        <v>0.11</v>
      </c>
      <c r="AL152" s="62">
        <v>0</v>
      </c>
      <c r="AM152" s="62">
        <v>0</v>
      </c>
      <c r="AN152" s="62">
        <v>0</v>
      </c>
      <c r="AO152" s="62" t="s">
        <v>73</v>
      </c>
      <c r="AP152" s="62" t="s">
        <v>74</v>
      </c>
      <c r="AQ152" s="62" t="s">
        <v>74</v>
      </c>
      <c r="AR152" s="62">
        <v>0.02</v>
      </c>
      <c r="AS152" s="62">
        <v>0.01</v>
      </c>
      <c r="AT152" s="62">
        <v>0.01</v>
      </c>
      <c r="AU152" s="62">
        <v>0.01</v>
      </c>
      <c r="AV152" s="62">
        <v>0.01</v>
      </c>
      <c r="AW152" s="62">
        <v>0.01</v>
      </c>
      <c r="AX152" s="62" t="s">
        <v>73</v>
      </c>
      <c r="AY152" s="62" t="s">
        <v>74</v>
      </c>
      <c r="AZ152" s="62" t="s">
        <v>74</v>
      </c>
      <c r="BA152" s="62" t="s">
        <v>73</v>
      </c>
      <c r="BB152" s="62" t="s">
        <v>73</v>
      </c>
      <c r="BC152" s="62" t="s">
        <v>73</v>
      </c>
      <c r="BD152" s="62">
        <v>0.02</v>
      </c>
      <c r="BE152" s="62">
        <v>0.01</v>
      </c>
      <c r="BF152" s="62">
        <v>0.01</v>
      </c>
      <c r="BG152" s="62">
        <v>0.1</v>
      </c>
      <c r="BH152" s="62">
        <v>0.04</v>
      </c>
      <c r="BI152" s="62">
        <v>0.05</v>
      </c>
      <c r="BJ152" s="62">
        <v>0.06</v>
      </c>
      <c r="BK152" s="62">
        <v>0.01</v>
      </c>
      <c r="BL152" s="62">
        <v>0.02</v>
      </c>
      <c r="BM152" s="62">
        <v>0.01</v>
      </c>
      <c r="BN152" s="62">
        <v>0.01</v>
      </c>
      <c r="BO152" s="62">
        <v>0.01</v>
      </c>
    </row>
    <row r="153" spans="1:67" x14ac:dyDescent="0.25">
      <c r="A153">
        <v>916</v>
      </c>
      <c r="B153" s="62">
        <v>1080</v>
      </c>
      <c r="C153" s="62">
        <v>5570</v>
      </c>
      <c r="D153" s="62">
        <v>6640</v>
      </c>
      <c r="E153" s="62">
        <v>0.82</v>
      </c>
      <c r="F153" s="62">
        <v>0.94</v>
      </c>
      <c r="G153" s="62">
        <v>0.92</v>
      </c>
      <c r="H153" s="62">
        <v>0.8</v>
      </c>
      <c r="I153" s="62">
        <v>0.93</v>
      </c>
      <c r="J153" s="62">
        <v>0.9</v>
      </c>
      <c r="K153" s="62">
        <v>0.44</v>
      </c>
      <c r="L153" s="62">
        <v>0.27</v>
      </c>
      <c r="M153" s="62">
        <v>0.3</v>
      </c>
      <c r="N153" s="62">
        <v>0</v>
      </c>
      <c r="O153" s="62">
        <v>0.01</v>
      </c>
      <c r="P153" s="62">
        <v>0.01</v>
      </c>
      <c r="Q153" s="62">
        <v>0.04</v>
      </c>
      <c r="R153" s="62">
        <v>0.02</v>
      </c>
      <c r="S153" s="62">
        <v>0.03</v>
      </c>
      <c r="T153" s="62">
        <v>0.26</v>
      </c>
      <c r="U153" s="62">
        <v>0.54</v>
      </c>
      <c r="V153" s="62">
        <v>0.5</v>
      </c>
      <c r="W153" s="62">
        <v>0.04</v>
      </c>
      <c r="X153" s="62">
        <v>0.08</v>
      </c>
      <c r="Y153" s="62">
        <v>7.0000000000000007E-2</v>
      </c>
      <c r="Z153" s="62">
        <v>0</v>
      </c>
      <c r="AA153" s="62" t="s">
        <v>73</v>
      </c>
      <c r="AB153" s="62" t="s">
        <v>73</v>
      </c>
      <c r="AC153" s="62">
        <v>0</v>
      </c>
      <c r="AD153" s="62" t="s">
        <v>73</v>
      </c>
      <c r="AE153" s="62" t="s">
        <v>73</v>
      </c>
      <c r="AF153" s="62">
        <v>0</v>
      </c>
      <c r="AG153" s="62">
        <v>0</v>
      </c>
      <c r="AH153" s="62">
        <v>0</v>
      </c>
      <c r="AI153" s="62">
        <v>0.05</v>
      </c>
      <c r="AJ153" s="62">
        <v>0.05</v>
      </c>
      <c r="AK153" s="62">
        <v>0.05</v>
      </c>
      <c r="AL153" s="62" t="s">
        <v>73</v>
      </c>
      <c r="AM153" s="62">
        <v>0</v>
      </c>
      <c r="AN153" s="62" t="s">
        <v>73</v>
      </c>
      <c r="AO153" s="62" t="s">
        <v>73</v>
      </c>
      <c r="AP153" s="62" t="s">
        <v>74</v>
      </c>
      <c r="AQ153" s="62" t="s">
        <v>74</v>
      </c>
      <c r="AR153" s="62">
        <v>0.01</v>
      </c>
      <c r="AS153" s="62">
        <v>0.01</v>
      </c>
      <c r="AT153" s="62">
        <v>0.01</v>
      </c>
      <c r="AU153" s="62">
        <v>0.01</v>
      </c>
      <c r="AV153" s="62">
        <v>0.01</v>
      </c>
      <c r="AW153" s="62">
        <v>0.01</v>
      </c>
      <c r="AX153" s="62" t="s">
        <v>73</v>
      </c>
      <c r="AY153" s="62" t="s">
        <v>74</v>
      </c>
      <c r="AZ153" s="62" t="s">
        <v>74</v>
      </c>
      <c r="BA153" s="62" t="s">
        <v>73</v>
      </c>
      <c r="BB153" s="62" t="s">
        <v>73</v>
      </c>
      <c r="BC153" s="62" t="s">
        <v>73</v>
      </c>
      <c r="BD153" s="62">
        <v>0.01</v>
      </c>
      <c r="BE153" s="62" t="s">
        <v>74</v>
      </c>
      <c r="BF153" s="62">
        <v>0.01</v>
      </c>
      <c r="BG153" s="62">
        <v>0.12</v>
      </c>
      <c r="BH153" s="62">
        <v>0.04</v>
      </c>
      <c r="BI153" s="62">
        <v>0.05</v>
      </c>
      <c r="BJ153" s="62">
        <v>0.03</v>
      </c>
      <c r="BK153" s="62">
        <v>0.01</v>
      </c>
      <c r="BL153" s="62">
        <v>0.01</v>
      </c>
      <c r="BM153" s="62">
        <v>0.03</v>
      </c>
      <c r="BN153" s="62">
        <v>0.02</v>
      </c>
      <c r="BO153" s="62">
        <v>0.02</v>
      </c>
    </row>
    <row r="154" spans="1:67" x14ac:dyDescent="0.25">
      <c r="A154">
        <v>919</v>
      </c>
      <c r="B154" s="62">
        <v>2040</v>
      </c>
      <c r="C154" s="62">
        <v>10660</v>
      </c>
      <c r="D154" s="62">
        <v>12710</v>
      </c>
      <c r="E154" s="62">
        <v>0.87</v>
      </c>
      <c r="F154" s="62">
        <v>0.96</v>
      </c>
      <c r="G154" s="62">
        <v>0.95</v>
      </c>
      <c r="H154" s="62">
        <v>0.84</v>
      </c>
      <c r="I154" s="62">
        <v>0.95</v>
      </c>
      <c r="J154" s="62">
        <v>0.93</v>
      </c>
      <c r="K154" s="62">
        <v>0.45</v>
      </c>
      <c r="L154" s="62">
        <v>0.27</v>
      </c>
      <c r="M154" s="62">
        <v>0.3</v>
      </c>
      <c r="N154" s="62" t="s">
        <v>73</v>
      </c>
      <c r="O154" s="62">
        <v>0.01</v>
      </c>
      <c r="P154" s="62">
        <v>0.01</v>
      </c>
      <c r="Q154" s="62">
        <v>0.02</v>
      </c>
      <c r="R154" s="62">
        <v>0.01</v>
      </c>
      <c r="S154" s="62">
        <v>0.02</v>
      </c>
      <c r="T154" s="62">
        <v>0.36</v>
      </c>
      <c r="U154" s="62">
        <v>0.64</v>
      </c>
      <c r="V154" s="62">
        <v>0.6</v>
      </c>
      <c r="W154" s="62">
        <v>0.01</v>
      </c>
      <c r="X154" s="62">
        <v>0.01</v>
      </c>
      <c r="Y154" s="62">
        <v>0.01</v>
      </c>
      <c r="Z154" s="62">
        <v>0</v>
      </c>
      <c r="AA154" s="62">
        <v>0</v>
      </c>
      <c r="AB154" s="62">
        <v>0</v>
      </c>
      <c r="AC154" s="62" t="s">
        <v>73</v>
      </c>
      <c r="AD154" s="62">
        <v>0</v>
      </c>
      <c r="AE154" s="62" t="s">
        <v>73</v>
      </c>
      <c r="AF154" s="62" t="s">
        <v>73</v>
      </c>
      <c r="AG154" s="62" t="s">
        <v>73</v>
      </c>
      <c r="AH154" s="62" t="s">
        <v>73</v>
      </c>
      <c r="AI154" s="62">
        <v>0.03</v>
      </c>
      <c r="AJ154" s="62">
        <v>0.03</v>
      </c>
      <c r="AK154" s="62">
        <v>0.03</v>
      </c>
      <c r="AL154" s="62" t="s">
        <v>73</v>
      </c>
      <c r="AM154" s="62">
        <v>0</v>
      </c>
      <c r="AN154" s="62" t="s">
        <v>73</v>
      </c>
      <c r="AO154" s="62" t="s">
        <v>74</v>
      </c>
      <c r="AP154" s="62" t="s">
        <v>74</v>
      </c>
      <c r="AQ154" s="62" t="s">
        <v>74</v>
      </c>
      <c r="AR154" s="62">
        <v>0.02</v>
      </c>
      <c r="AS154" s="62">
        <v>0.01</v>
      </c>
      <c r="AT154" s="62">
        <v>0.01</v>
      </c>
      <c r="AU154" s="62">
        <v>0.01</v>
      </c>
      <c r="AV154" s="62" t="s">
        <v>74</v>
      </c>
      <c r="AW154" s="62" t="s">
        <v>74</v>
      </c>
      <c r="AX154" s="62">
        <v>0.01</v>
      </c>
      <c r="AY154" s="62" t="s">
        <v>74</v>
      </c>
      <c r="AZ154" s="62" t="s">
        <v>74</v>
      </c>
      <c r="BA154" s="62" t="s">
        <v>73</v>
      </c>
      <c r="BB154" s="62" t="s">
        <v>73</v>
      </c>
      <c r="BC154" s="62" t="s">
        <v>73</v>
      </c>
      <c r="BD154" s="62">
        <v>0.01</v>
      </c>
      <c r="BE154" s="62" t="s">
        <v>74</v>
      </c>
      <c r="BF154" s="62" t="s">
        <v>74</v>
      </c>
      <c r="BG154" s="62">
        <v>7.0000000000000007E-2</v>
      </c>
      <c r="BH154" s="62">
        <v>0.02</v>
      </c>
      <c r="BI154" s="62">
        <v>0.03</v>
      </c>
      <c r="BJ154" s="62">
        <v>0.05</v>
      </c>
      <c r="BK154" s="62">
        <v>0.01</v>
      </c>
      <c r="BL154" s="62">
        <v>0.01</v>
      </c>
      <c r="BM154" s="62">
        <v>0.02</v>
      </c>
      <c r="BN154" s="62">
        <v>0.01</v>
      </c>
      <c r="BO154" s="62">
        <v>0.01</v>
      </c>
    </row>
    <row r="155" spans="1:67" x14ac:dyDescent="0.25">
      <c r="A155">
        <v>921</v>
      </c>
      <c r="B155" s="62">
        <v>400</v>
      </c>
      <c r="C155" s="62">
        <v>1060</v>
      </c>
      <c r="D155" s="62">
        <v>1460</v>
      </c>
      <c r="E155" s="62">
        <v>0.87</v>
      </c>
      <c r="F155" s="62">
        <v>0.94</v>
      </c>
      <c r="G155" s="62">
        <v>0.92</v>
      </c>
      <c r="H155" s="62">
        <v>0.84</v>
      </c>
      <c r="I155" s="62">
        <v>0.92</v>
      </c>
      <c r="J155" s="62">
        <v>0.9</v>
      </c>
      <c r="K155" s="62">
        <v>0.52</v>
      </c>
      <c r="L155" s="62">
        <v>0.46</v>
      </c>
      <c r="M155" s="62">
        <v>0.48</v>
      </c>
      <c r="N155" s="62">
        <v>0</v>
      </c>
      <c r="O155" s="62">
        <v>0.01</v>
      </c>
      <c r="P155" s="62" t="s">
        <v>74</v>
      </c>
      <c r="Q155" s="62">
        <v>0.08</v>
      </c>
      <c r="R155" s="62">
        <v>0.04</v>
      </c>
      <c r="S155" s="62">
        <v>0.05</v>
      </c>
      <c r="T155" s="62">
        <v>0.24</v>
      </c>
      <c r="U155" s="62">
        <v>0.39</v>
      </c>
      <c r="V155" s="62">
        <v>0.35</v>
      </c>
      <c r="W155" s="62">
        <v>0</v>
      </c>
      <c r="X155" s="62">
        <v>0.02</v>
      </c>
      <c r="Y155" s="62">
        <v>0.01</v>
      </c>
      <c r="Z155" s="62">
        <v>0</v>
      </c>
      <c r="AA155" s="62">
        <v>0</v>
      </c>
      <c r="AB155" s="62">
        <v>0</v>
      </c>
      <c r="AC155" s="62">
        <v>0</v>
      </c>
      <c r="AD155" s="62">
        <v>0</v>
      </c>
      <c r="AE155" s="62">
        <v>0</v>
      </c>
      <c r="AF155" s="62">
        <v>0</v>
      </c>
      <c r="AG155" s="62">
        <v>0</v>
      </c>
      <c r="AH155" s="62">
        <v>0</v>
      </c>
      <c r="AI155" s="62">
        <v>7.0000000000000007E-2</v>
      </c>
      <c r="AJ155" s="62">
        <v>0.06</v>
      </c>
      <c r="AK155" s="62">
        <v>0.06</v>
      </c>
      <c r="AL155" s="62">
        <v>0</v>
      </c>
      <c r="AM155" s="62">
        <v>0</v>
      </c>
      <c r="AN155" s="62">
        <v>0</v>
      </c>
      <c r="AO155" s="62" t="s">
        <v>73</v>
      </c>
      <c r="AP155" s="62" t="s">
        <v>73</v>
      </c>
      <c r="AQ155" s="62" t="s">
        <v>74</v>
      </c>
      <c r="AR155" s="62" t="s">
        <v>73</v>
      </c>
      <c r="AS155" s="62">
        <v>0.01</v>
      </c>
      <c r="AT155" s="62">
        <v>0.01</v>
      </c>
      <c r="AU155" s="62" t="s">
        <v>73</v>
      </c>
      <c r="AV155" s="62">
        <v>0.01</v>
      </c>
      <c r="AW155" s="62">
        <v>0.01</v>
      </c>
      <c r="AX155" s="62" t="s">
        <v>73</v>
      </c>
      <c r="AY155" s="62" t="s">
        <v>73</v>
      </c>
      <c r="AZ155" s="62" t="s">
        <v>73</v>
      </c>
      <c r="BA155" s="62">
        <v>0</v>
      </c>
      <c r="BB155" s="62" t="s">
        <v>73</v>
      </c>
      <c r="BC155" s="62" t="s">
        <v>73</v>
      </c>
      <c r="BD155" s="62">
        <v>0.02</v>
      </c>
      <c r="BE155" s="62">
        <v>0.01</v>
      </c>
      <c r="BF155" s="62">
        <v>0.01</v>
      </c>
      <c r="BG155" s="62">
        <v>0.09</v>
      </c>
      <c r="BH155" s="62">
        <v>0.04</v>
      </c>
      <c r="BI155" s="62">
        <v>0.05</v>
      </c>
      <c r="BJ155" s="62">
        <v>0.04</v>
      </c>
      <c r="BK155" s="62">
        <v>0.01</v>
      </c>
      <c r="BL155" s="62">
        <v>0.02</v>
      </c>
      <c r="BM155" s="62" t="s">
        <v>73</v>
      </c>
      <c r="BN155" s="62">
        <v>0.01</v>
      </c>
      <c r="BO155" s="62">
        <v>0.01</v>
      </c>
    </row>
    <row r="156" spans="1:67" x14ac:dyDescent="0.25">
      <c r="A156">
        <v>925</v>
      </c>
      <c r="B156" s="62">
        <v>1360</v>
      </c>
      <c r="C156" s="62">
        <v>6720</v>
      </c>
      <c r="D156" s="62">
        <v>8090</v>
      </c>
      <c r="E156" s="62">
        <v>0.87</v>
      </c>
      <c r="F156" s="62">
        <v>0.95</v>
      </c>
      <c r="G156" s="62">
        <v>0.94</v>
      </c>
      <c r="H156" s="62">
        <v>0.85</v>
      </c>
      <c r="I156" s="62">
        <v>0.94</v>
      </c>
      <c r="J156" s="62">
        <v>0.92</v>
      </c>
      <c r="K156" s="62">
        <v>0.46</v>
      </c>
      <c r="L156" s="62">
        <v>0.34</v>
      </c>
      <c r="M156" s="62">
        <v>0.36</v>
      </c>
      <c r="N156" s="62" t="s">
        <v>73</v>
      </c>
      <c r="O156" s="62" t="s">
        <v>74</v>
      </c>
      <c r="P156" s="62" t="s">
        <v>74</v>
      </c>
      <c r="Q156" s="62">
        <v>0.05</v>
      </c>
      <c r="R156" s="62">
        <v>0.03</v>
      </c>
      <c r="S156" s="62">
        <v>0.03</v>
      </c>
      <c r="T156" s="62">
        <v>0.32</v>
      </c>
      <c r="U156" s="62">
        <v>0.54</v>
      </c>
      <c r="V156" s="62">
        <v>0.5</v>
      </c>
      <c r="W156" s="62">
        <v>0.02</v>
      </c>
      <c r="X156" s="62">
        <v>0.02</v>
      </c>
      <c r="Y156" s="62">
        <v>0.02</v>
      </c>
      <c r="Z156" s="62">
        <v>0</v>
      </c>
      <c r="AA156" s="62">
        <v>0</v>
      </c>
      <c r="AB156" s="62">
        <v>0</v>
      </c>
      <c r="AC156" s="62">
        <v>0</v>
      </c>
      <c r="AD156" s="62">
        <v>0</v>
      </c>
      <c r="AE156" s="62">
        <v>0</v>
      </c>
      <c r="AF156" s="62" t="s">
        <v>73</v>
      </c>
      <c r="AG156" s="62" t="s">
        <v>73</v>
      </c>
      <c r="AH156" s="62" t="s">
        <v>74</v>
      </c>
      <c r="AI156" s="62">
        <v>0.04</v>
      </c>
      <c r="AJ156" s="62">
        <v>0.05</v>
      </c>
      <c r="AK156" s="62">
        <v>0.05</v>
      </c>
      <c r="AL156" s="62">
        <v>0</v>
      </c>
      <c r="AM156" s="62" t="s">
        <v>73</v>
      </c>
      <c r="AN156" s="62" t="s">
        <v>73</v>
      </c>
      <c r="AO156" s="62" t="s">
        <v>74</v>
      </c>
      <c r="AP156" s="62" t="s">
        <v>74</v>
      </c>
      <c r="AQ156" s="62" t="s">
        <v>74</v>
      </c>
      <c r="AR156" s="62">
        <v>0.01</v>
      </c>
      <c r="AS156" s="62">
        <v>0.01</v>
      </c>
      <c r="AT156" s="62">
        <v>0.01</v>
      </c>
      <c r="AU156" s="62">
        <v>0.01</v>
      </c>
      <c r="AV156" s="62">
        <v>0.01</v>
      </c>
      <c r="AW156" s="62">
        <v>0.01</v>
      </c>
      <c r="AX156" s="62" t="s">
        <v>73</v>
      </c>
      <c r="AY156" s="62" t="s">
        <v>74</v>
      </c>
      <c r="AZ156" s="62" t="s">
        <v>74</v>
      </c>
      <c r="BA156" s="62">
        <v>0</v>
      </c>
      <c r="BB156" s="62" t="s">
        <v>74</v>
      </c>
      <c r="BC156" s="62" t="s">
        <v>74</v>
      </c>
      <c r="BD156" s="62">
        <v>0.01</v>
      </c>
      <c r="BE156" s="62" t="s">
        <v>74</v>
      </c>
      <c r="BF156" s="62">
        <v>0.01</v>
      </c>
      <c r="BG156" s="62">
        <v>0.08</v>
      </c>
      <c r="BH156" s="62">
        <v>0.03</v>
      </c>
      <c r="BI156" s="62">
        <v>0.04</v>
      </c>
      <c r="BJ156" s="62">
        <v>0.03</v>
      </c>
      <c r="BK156" s="62">
        <v>0.01</v>
      </c>
      <c r="BL156" s="62">
        <v>0.01</v>
      </c>
      <c r="BM156" s="62">
        <v>0.01</v>
      </c>
      <c r="BN156" s="62">
        <v>0.01</v>
      </c>
      <c r="BO156" s="62">
        <v>0.01</v>
      </c>
    </row>
    <row r="157" spans="1:67" x14ac:dyDescent="0.25">
      <c r="A157">
        <v>926</v>
      </c>
      <c r="B157" s="62">
        <v>1910</v>
      </c>
      <c r="C157" s="62">
        <v>6890</v>
      </c>
      <c r="D157" s="62">
        <v>8810</v>
      </c>
      <c r="E157" s="62">
        <v>0.82</v>
      </c>
      <c r="F157" s="62">
        <v>0.93</v>
      </c>
      <c r="G157" s="62">
        <v>0.91</v>
      </c>
      <c r="H157" s="62">
        <v>0.79</v>
      </c>
      <c r="I157" s="62">
        <v>0.91</v>
      </c>
      <c r="J157" s="62">
        <v>0.89</v>
      </c>
      <c r="K157" s="62">
        <v>0.5</v>
      </c>
      <c r="L157" s="62">
        <v>0.37</v>
      </c>
      <c r="M157" s="62">
        <v>0.4</v>
      </c>
      <c r="N157" s="62" t="s">
        <v>73</v>
      </c>
      <c r="O157" s="62" t="s">
        <v>74</v>
      </c>
      <c r="P157" s="62" t="s">
        <v>74</v>
      </c>
      <c r="Q157" s="62">
        <v>0.04</v>
      </c>
      <c r="R157" s="62">
        <v>0.04</v>
      </c>
      <c r="S157" s="62">
        <v>0.04</v>
      </c>
      <c r="T157" s="62">
        <v>0.17</v>
      </c>
      <c r="U157" s="62">
        <v>0.38</v>
      </c>
      <c r="V157" s="62">
        <v>0.33</v>
      </c>
      <c r="W157" s="62">
        <v>0.08</v>
      </c>
      <c r="X157" s="62">
        <v>0.12</v>
      </c>
      <c r="Y157" s="62">
        <v>0.11</v>
      </c>
      <c r="Z157" s="62">
        <v>0</v>
      </c>
      <c r="AA157" s="62">
        <v>0</v>
      </c>
      <c r="AB157" s="62">
        <v>0</v>
      </c>
      <c r="AC157" s="62">
        <v>0</v>
      </c>
      <c r="AD157" s="62">
        <v>0</v>
      </c>
      <c r="AE157" s="62">
        <v>0</v>
      </c>
      <c r="AF157" s="62" t="s">
        <v>73</v>
      </c>
      <c r="AG157" s="62" t="s">
        <v>73</v>
      </c>
      <c r="AH157" s="62" t="s">
        <v>73</v>
      </c>
      <c r="AI157" s="62">
        <v>0.04</v>
      </c>
      <c r="AJ157" s="62">
        <v>0.06</v>
      </c>
      <c r="AK157" s="62">
        <v>0.06</v>
      </c>
      <c r="AL157" s="62">
        <v>0</v>
      </c>
      <c r="AM157" s="62" t="s">
        <v>73</v>
      </c>
      <c r="AN157" s="62" t="s">
        <v>73</v>
      </c>
      <c r="AO157" s="62" t="s">
        <v>73</v>
      </c>
      <c r="AP157" s="62" t="s">
        <v>74</v>
      </c>
      <c r="AQ157" s="62" t="s">
        <v>74</v>
      </c>
      <c r="AR157" s="62">
        <v>0.02</v>
      </c>
      <c r="AS157" s="62">
        <v>0.01</v>
      </c>
      <c r="AT157" s="62">
        <v>0.01</v>
      </c>
      <c r="AU157" s="62">
        <v>0.01</v>
      </c>
      <c r="AV157" s="62">
        <v>0.01</v>
      </c>
      <c r="AW157" s="62">
        <v>0.01</v>
      </c>
      <c r="AX157" s="62">
        <v>0.01</v>
      </c>
      <c r="AY157" s="62" t="s">
        <v>74</v>
      </c>
      <c r="AZ157" s="62" t="s">
        <v>74</v>
      </c>
      <c r="BA157" s="62" t="s">
        <v>74</v>
      </c>
      <c r="BB157" s="62" t="s">
        <v>73</v>
      </c>
      <c r="BC157" s="62" t="s">
        <v>74</v>
      </c>
      <c r="BD157" s="62">
        <v>0.01</v>
      </c>
      <c r="BE157" s="62">
        <v>0.01</v>
      </c>
      <c r="BF157" s="62">
        <v>0.01</v>
      </c>
      <c r="BG157" s="62">
        <v>0.12</v>
      </c>
      <c r="BH157" s="62">
        <v>0.05</v>
      </c>
      <c r="BI157" s="62">
        <v>0.06</v>
      </c>
      <c r="BJ157" s="62">
        <v>0.04</v>
      </c>
      <c r="BK157" s="62">
        <v>0.01</v>
      </c>
      <c r="BL157" s="62">
        <v>0.02</v>
      </c>
      <c r="BM157" s="62">
        <v>0.02</v>
      </c>
      <c r="BN157" s="62">
        <v>0.01</v>
      </c>
      <c r="BO157" s="62">
        <v>0.01</v>
      </c>
    </row>
    <row r="158" spans="1:67" x14ac:dyDescent="0.25">
      <c r="A158">
        <v>928</v>
      </c>
      <c r="B158" s="62">
        <v>1550</v>
      </c>
      <c r="C158" s="62">
        <v>6280</v>
      </c>
      <c r="D158" s="62">
        <v>7840</v>
      </c>
      <c r="E158" s="62">
        <v>0.85</v>
      </c>
      <c r="F158" s="62">
        <v>0.95</v>
      </c>
      <c r="G158" s="62">
        <v>0.93</v>
      </c>
      <c r="H158" s="62">
        <v>0.82</v>
      </c>
      <c r="I158" s="62">
        <v>0.93</v>
      </c>
      <c r="J158" s="62">
        <v>0.91</v>
      </c>
      <c r="K158" s="62">
        <v>0.49</v>
      </c>
      <c r="L158" s="62">
        <v>0.38</v>
      </c>
      <c r="M158" s="62">
        <v>0.4</v>
      </c>
      <c r="N158" s="62">
        <v>0</v>
      </c>
      <c r="O158" s="62" t="s">
        <v>74</v>
      </c>
      <c r="P158" s="62" t="s">
        <v>74</v>
      </c>
      <c r="Q158" s="62">
        <v>0.03</v>
      </c>
      <c r="R158" s="62">
        <v>0.02</v>
      </c>
      <c r="S158" s="62">
        <v>0.02</v>
      </c>
      <c r="T158" s="62">
        <v>0.28999999999999998</v>
      </c>
      <c r="U158" s="62">
        <v>0.53</v>
      </c>
      <c r="V158" s="62">
        <v>0.48</v>
      </c>
      <c r="W158" s="62" t="s">
        <v>73</v>
      </c>
      <c r="X158" s="62" t="s">
        <v>74</v>
      </c>
      <c r="Y158" s="62" t="s">
        <v>74</v>
      </c>
      <c r="Z158" s="62">
        <v>0</v>
      </c>
      <c r="AA158" s="62">
        <v>0</v>
      </c>
      <c r="AB158" s="62">
        <v>0</v>
      </c>
      <c r="AC158" s="62" t="s">
        <v>73</v>
      </c>
      <c r="AD158" s="62">
        <v>0</v>
      </c>
      <c r="AE158" s="62" t="s">
        <v>73</v>
      </c>
      <c r="AF158" s="62" t="s">
        <v>74</v>
      </c>
      <c r="AG158" s="62" t="s">
        <v>73</v>
      </c>
      <c r="AH158" s="62" t="s">
        <v>74</v>
      </c>
      <c r="AI158" s="62">
        <v>0.05</v>
      </c>
      <c r="AJ158" s="62">
        <v>0.05</v>
      </c>
      <c r="AK158" s="62">
        <v>0.05</v>
      </c>
      <c r="AL158" s="62">
        <v>0</v>
      </c>
      <c r="AM158" s="62" t="s">
        <v>73</v>
      </c>
      <c r="AN158" s="62" t="s">
        <v>73</v>
      </c>
      <c r="AO158" s="62">
        <v>0.01</v>
      </c>
      <c r="AP158" s="62" t="s">
        <v>74</v>
      </c>
      <c r="AQ158" s="62" t="s">
        <v>74</v>
      </c>
      <c r="AR158" s="62">
        <v>0.02</v>
      </c>
      <c r="AS158" s="62">
        <v>0.01</v>
      </c>
      <c r="AT158" s="62">
        <v>0.01</v>
      </c>
      <c r="AU158" s="62">
        <v>0.01</v>
      </c>
      <c r="AV158" s="62">
        <v>0.01</v>
      </c>
      <c r="AW158" s="62">
        <v>0.01</v>
      </c>
      <c r="AX158" s="62">
        <v>0.01</v>
      </c>
      <c r="AY158" s="62" t="s">
        <v>74</v>
      </c>
      <c r="AZ158" s="62" t="s">
        <v>74</v>
      </c>
      <c r="BA158" s="62" t="s">
        <v>74</v>
      </c>
      <c r="BB158" s="62" t="s">
        <v>73</v>
      </c>
      <c r="BC158" s="62" t="s">
        <v>74</v>
      </c>
      <c r="BD158" s="62">
        <v>0.01</v>
      </c>
      <c r="BE158" s="62">
        <v>0.01</v>
      </c>
      <c r="BF158" s="62">
        <v>0.01</v>
      </c>
      <c r="BG158" s="62">
        <v>0.1</v>
      </c>
      <c r="BH158" s="62">
        <v>0.04</v>
      </c>
      <c r="BI158" s="62">
        <v>0.05</v>
      </c>
      <c r="BJ158" s="62">
        <v>0.04</v>
      </c>
      <c r="BK158" s="62">
        <v>0.01</v>
      </c>
      <c r="BL158" s="62">
        <v>0.01</v>
      </c>
      <c r="BM158" s="62">
        <v>0.01</v>
      </c>
      <c r="BN158" s="62">
        <v>0.01</v>
      </c>
      <c r="BO158" s="62">
        <v>0.01</v>
      </c>
    </row>
    <row r="159" spans="1:67" x14ac:dyDescent="0.25">
      <c r="A159">
        <v>929</v>
      </c>
      <c r="B159" s="62">
        <v>820</v>
      </c>
      <c r="C159" s="62">
        <v>2700</v>
      </c>
      <c r="D159" s="62">
        <v>3520</v>
      </c>
      <c r="E159" s="62">
        <v>0.83</v>
      </c>
      <c r="F159" s="62">
        <v>0.93</v>
      </c>
      <c r="G159" s="62">
        <v>0.91</v>
      </c>
      <c r="H159" s="62">
        <v>0.81</v>
      </c>
      <c r="I159" s="62">
        <v>0.92</v>
      </c>
      <c r="J159" s="62">
        <v>0.89</v>
      </c>
      <c r="K159" s="62">
        <v>0.38</v>
      </c>
      <c r="L159" s="62">
        <v>0.26</v>
      </c>
      <c r="M159" s="62">
        <v>0.28999999999999998</v>
      </c>
      <c r="N159" s="62">
        <v>0</v>
      </c>
      <c r="O159" s="62">
        <v>0.01</v>
      </c>
      <c r="P159" s="62" t="s">
        <v>74</v>
      </c>
      <c r="Q159" s="62">
        <v>7.0000000000000007E-2</v>
      </c>
      <c r="R159" s="62">
        <v>0.04</v>
      </c>
      <c r="S159" s="62">
        <v>0.04</v>
      </c>
      <c r="T159" s="62">
        <v>0.35</v>
      </c>
      <c r="U159" s="62">
        <v>0.61</v>
      </c>
      <c r="V159" s="62">
        <v>0.55000000000000004</v>
      </c>
      <c r="W159" s="62" t="s">
        <v>73</v>
      </c>
      <c r="X159" s="62">
        <v>0</v>
      </c>
      <c r="Y159" s="62" t="s">
        <v>73</v>
      </c>
      <c r="Z159" s="62">
        <v>0</v>
      </c>
      <c r="AA159" s="62">
        <v>0</v>
      </c>
      <c r="AB159" s="62">
        <v>0</v>
      </c>
      <c r="AC159" s="62">
        <v>0</v>
      </c>
      <c r="AD159" s="62">
        <v>0</v>
      </c>
      <c r="AE159" s="62">
        <v>0</v>
      </c>
      <c r="AF159" s="62" t="s">
        <v>73</v>
      </c>
      <c r="AG159" s="62">
        <v>0</v>
      </c>
      <c r="AH159" s="62" t="s">
        <v>73</v>
      </c>
      <c r="AI159" s="62">
        <v>0.06</v>
      </c>
      <c r="AJ159" s="62">
        <v>0.06</v>
      </c>
      <c r="AK159" s="62">
        <v>0.06</v>
      </c>
      <c r="AL159" s="62">
        <v>0</v>
      </c>
      <c r="AM159" s="62">
        <v>0</v>
      </c>
      <c r="AN159" s="62">
        <v>0</v>
      </c>
      <c r="AO159" s="62">
        <v>0.01</v>
      </c>
      <c r="AP159" s="62">
        <v>0.01</v>
      </c>
      <c r="AQ159" s="62">
        <v>0.01</v>
      </c>
      <c r="AR159" s="62">
        <v>0.01</v>
      </c>
      <c r="AS159" s="62">
        <v>0.01</v>
      </c>
      <c r="AT159" s="62">
        <v>0.01</v>
      </c>
      <c r="AU159" s="62" t="s">
        <v>73</v>
      </c>
      <c r="AV159" s="62">
        <v>0.01</v>
      </c>
      <c r="AW159" s="62">
        <v>0.01</v>
      </c>
      <c r="AX159" s="62" t="s">
        <v>73</v>
      </c>
      <c r="AY159" s="62" t="s">
        <v>74</v>
      </c>
      <c r="AZ159" s="62" t="s">
        <v>74</v>
      </c>
      <c r="BA159" s="62" t="s">
        <v>73</v>
      </c>
      <c r="BB159" s="62" t="s">
        <v>73</v>
      </c>
      <c r="BC159" s="62" t="s">
        <v>73</v>
      </c>
      <c r="BD159" s="62" t="s">
        <v>73</v>
      </c>
      <c r="BE159" s="62">
        <v>0.01</v>
      </c>
      <c r="BF159" s="62">
        <v>0.01</v>
      </c>
      <c r="BG159" s="62">
        <v>0.1</v>
      </c>
      <c r="BH159" s="62">
        <v>0.04</v>
      </c>
      <c r="BI159" s="62">
        <v>0.05</v>
      </c>
      <c r="BJ159" s="62">
        <v>0.05</v>
      </c>
      <c r="BK159" s="62">
        <v>0.02</v>
      </c>
      <c r="BL159" s="62">
        <v>0.02</v>
      </c>
      <c r="BM159" s="62">
        <v>0.02</v>
      </c>
      <c r="BN159" s="62">
        <v>0.01</v>
      </c>
      <c r="BO159" s="62">
        <v>0.01</v>
      </c>
    </row>
    <row r="160" spans="1:67" x14ac:dyDescent="0.25">
      <c r="A160">
        <v>931</v>
      </c>
      <c r="B160" s="62">
        <v>1100</v>
      </c>
      <c r="C160" s="62">
        <v>5080</v>
      </c>
      <c r="D160" s="62">
        <v>6180</v>
      </c>
      <c r="E160" s="62">
        <v>0.84</v>
      </c>
      <c r="F160" s="62">
        <v>0.94</v>
      </c>
      <c r="G160" s="62">
        <v>0.92</v>
      </c>
      <c r="H160" s="62">
        <v>0.8</v>
      </c>
      <c r="I160" s="62">
        <v>0.92</v>
      </c>
      <c r="J160" s="62">
        <v>0.9</v>
      </c>
      <c r="K160" s="62">
        <v>0.4</v>
      </c>
      <c r="L160" s="62">
        <v>0.3</v>
      </c>
      <c r="M160" s="62">
        <v>0.32</v>
      </c>
      <c r="N160" s="62" t="s">
        <v>73</v>
      </c>
      <c r="O160" s="62">
        <v>0.01</v>
      </c>
      <c r="P160" s="62">
        <v>0.01</v>
      </c>
      <c r="Q160" s="62">
        <v>0.05</v>
      </c>
      <c r="R160" s="62">
        <v>0.03</v>
      </c>
      <c r="S160" s="62">
        <v>0.03</v>
      </c>
      <c r="T160" s="62">
        <v>0.31</v>
      </c>
      <c r="U160" s="62">
        <v>0.52</v>
      </c>
      <c r="V160" s="62">
        <v>0.48</v>
      </c>
      <c r="W160" s="62">
        <v>0.04</v>
      </c>
      <c r="X160" s="62">
        <v>0.06</v>
      </c>
      <c r="Y160" s="62">
        <v>0.05</v>
      </c>
      <c r="Z160" s="62">
        <v>0</v>
      </c>
      <c r="AA160" s="62" t="s">
        <v>73</v>
      </c>
      <c r="AB160" s="62" t="s">
        <v>73</v>
      </c>
      <c r="AC160" s="62">
        <v>0</v>
      </c>
      <c r="AD160" s="62">
        <v>0</v>
      </c>
      <c r="AE160" s="62">
        <v>0</v>
      </c>
      <c r="AF160" s="62">
        <v>0</v>
      </c>
      <c r="AG160" s="62" t="s">
        <v>73</v>
      </c>
      <c r="AH160" s="62" t="s">
        <v>73</v>
      </c>
      <c r="AI160" s="62">
        <v>0.06</v>
      </c>
      <c r="AJ160" s="62">
        <v>0.05</v>
      </c>
      <c r="AK160" s="62">
        <v>0.05</v>
      </c>
      <c r="AL160" s="62">
        <v>0</v>
      </c>
      <c r="AM160" s="62" t="s">
        <v>73</v>
      </c>
      <c r="AN160" s="62" t="s">
        <v>73</v>
      </c>
      <c r="AO160" s="62" t="s">
        <v>73</v>
      </c>
      <c r="AP160" s="62" t="s">
        <v>74</v>
      </c>
      <c r="AQ160" s="62" t="s">
        <v>74</v>
      </c>
      <c r="AR160" s="62">
        <v>0.02</v>
      </c>
      <c r="AS160" s="62">
        <v>0.01</v>
      </c>
      <c r="AT160" s="62">
        <v>0.01</v>
      </c>
      <c r="AU160" s="62">
        <v>0.01</v>
      </c>
      <c r="AV160" s="62">
        <v>0.01</v>
      </c>
      <c r="AW160" s="62">
        <v>0.01</v>
      </c>
      <c r="AX160" s="62">
        <v>0.01</v>
      </c>
      <c r="AY160" s="62" t="s">
        <v>74</v>
      </c>
      <c r="AZ160" s="62">
        <v>0.01</v>
      </c>
      <c r="BA160" s="62">
        <v>0</v>
      </c>
      <c r="BB160" s="62">
        <v>0</v>
      </c>
      <c r="BC160" s="62">
        <v>0</v>
      </c>
      <c r="BD160" s="62">
        <v>0.02</v>
      </c>
      <c r="BE160" s="62">
        <v>0.01</v>
      </c>
      <c r="BF160" s="62">
        <v>0.01</v>
      </c>
      <c r="BG160" s="62">
        <v>0.09</v>
      </c>
      <c r="BH160" s="62">
        <v>0.04</v>
      </c>
      <c r="BI160" s="62">
        <v>0.05</v>
      </c>
      <c r="BJ160" s="62">
        <v>0.05</v>
      </c>
      <c r="BK160" s="62">
        <v>0.01</v>
      </c>
      <c r="BL160" s="62">
        <v>0.02</v>
      </c>
      <c r="BM160" s="62">
        <v>0.02</v>
      </c>
      <c r="BN160" s="62">
        <v>0.02</v>
      </c>
      <c r="BO160" s="62">
        <v>0.02</v>
      </c>
    </row>
    <row r="161" spans="1:165" x14ac:dyDescent="0.25">
      <c r="A161">
        <v>933</v>
      </c>
      <c r="B161" s="62">
        <v>1040</v>
      </c>
      <c r="C161" s="62">
        <v>4470</v>
      </c>
      <c r="D161" s="62">
        <v>5510</v>
      </c>
      <c r="E161" s="62">
        <v>0.84</v>
      </c>
      <c r="F161" s="62">
        <v>0.93</v>
      </c>
      <c r="G161" s="62">
        <v>0.92</v>
      </c>
      <c r="H161" s="62">
        <v>0.82</v>
      </c>
      <c r="I161" s="62">
        <v>0.92</v>
      </c>
      <c r="J161" s="62">
        <v>0.9</v>
      </c>
      <c r="K161" s="62">
        <v>0.59</v>
      </c>
      <c r="L161" s="62">
        <v>0.52</v>
      </c>
      <c r="M161" s="62">
        <v>0.54</v>
      </c>
      <c r="N161" s="62" t="s">
        <v>73</v>
      </c>
      <c r="O161" s="62" t="s">
        <v>74</v>
      </c>
      <c r="P161" s="62" t="s">
        <v>74</v>
      </c>
      <c r="Q161" s="62">
        <v>0.03</v>
      </c>
      <c r="R161" s="62">
        <v>0.03</v>
      </c>
      <c r="S161" s="62">
        <v>0.03</v>
      </c>
      <c r="T161" s="62">
        <v>0.13</v>
      </c>
      <c r="U161" s="62">
        <v>0.23</v>
      </c>
      <c r="V161" s="62">
        <v>0.21</v>
      </c>
      <c r="W161" s="62">
        <v>0.06</v>
      </c>
      <c r="X161" s="62">
        <v>0.14000000000000001</v>
      </c>
      <c r="Y161" s="62">
        <v>0.12</v>
      </c>
      <c r="Z161" s="62" t="s">
        <v>73</v>
      </c>
      <c r="AA161" s="62" t="s">
        <v>73</v>
      </c>
      <c r="AB161" s="62" t="s">
        <v>73</v>
      </c>
      <c r="AC161" s="62">
        <v>0</v>
      </c>
      <c r="AD161" s="62">
        <v>0</v>
      </c>
      <c r="AE161" s="62">
        <v>0</v>
      </c>
      <c r="AF161" s="62">
        <v>0</v>
      </c>
      <c r="AG161" s="62">
        <v>0</v>
      </c>
      <c r="AH161" s="62">
        <v>0</v>
      </c>
      <c r="AI161" s="62">
        <v>0.05</v>
      </c>
      <c r="AJ161" s="62">
        <v>7.0000000000000007E-2</v>
      </c>
      <c r="AK161" s="62">
        <v>7.0000000000000007E-2</v>
      </c>
      <c r="AL161" s="62">
        <v>0</v>
      </c>
      <c r="AM161" s="62">
        <v>0</v>
      </c>
      <c r="AN161" s="62">
        <v>0</v>
      </c>
      <c r="AO161" s="62" t="s">
        <v>73</v>
      </c>
      <c r="AP161" s="62" t="s">
        <v>74</v>
      </c>
      <c r="AQ161" s="62" t="s">
        <v>74</v>
      </c>
      <c r="AR161" s="62">
        <v>0.01</v>
      </c>
      <c r="AS161" s="62">
        <v>0.01</v>
      </c>
      <c r="AT161" s="62">
        <v>0.01</v>
      </c>
      <c r="AU161" s="62" t="s">
        <v>73</v>
      </c>
      <c r="AV161" s="62">
        <v>0.01</v>
      </c>
      <c r="AW161" s="62">
        <v>0.01</v>
      </c>
      <c r="AX161" s="62" t="s">
        <v>73</v>
      </c>
      <c r="AY161" s="62" t="s">
        <v>74</v>
      </c>
      <c r="AZ161" s="62" t="s">
        <v>74</v>
      </c>
      <c r="BA161" s="62">
        <v>0</v>
      </c>
      <c r="BB161" s="62">
        <v>0</v>
      </c>
      <c r="BC161" s="62">
        <v>0</v>
      </c>
      <c r="BD161" s="62">
        <v>0.01</v>
      </c>
      <c r="BE161" s="62" t="s">
        <v>74</v>
      </c>
      <c r="BF161" s="62" t="s">
        <v>74</v>
      </c>
      <c r="BG161" s="62">
        <v>0.12</v>
      </c>
      <c r="BH161" s="62">
        <v>0.04</v>
      </c>
      <c r="BI161" s="62">
        <v>0.05</v>
      </c>
      <c r="BJ161" s="62">
        <v>0.03</v>
      </c>
      <c r="BK161" s="62">
        <v>0.01</v>
      </c>
      <c r="BL161" s="62">
        <v>0.01</v>
      </c>
      <c r="BM161" s="62">
        <v>0.02</v>
      </c>
      <c r="BN161" s="62">
        <v>0.02</v>
      </c>
      <c r="BO161" s="62">
        <v>0.02</v>
      </c>
    </row>
    <row r="162" spans="1:165" x14ac:dyDescent="0.25">
      <c r="A162">
        <v>935</v>
      </c>
      <c r="B162" s="62">
        <v>1520</v>
      </c>
      <c r="C162" s="62">
        <v>6180</v>
      </c>
      <c r="D162" s="62">
        <v>7700</v>
      </c>
      <c r="E162" s="62">
        <v>0.88</v>
      </c>
      <c r="F162" s="62">
        <v>0.95</v>
      </c>
      <c r="G162" s="62">
        <v>0.94</v>
      </c>
      <c r="H162" s="62">
        <v>0.85</v>
      </c>
      <c r="I162" s="62">
        <v>0.93</v>
      </c>
      <c r="J162" s="62">
        <v>0.92</v>
      </c>
      <c r="K162" s="62">
        <v>0.47</v>
      </c>
      <c r="L162" s="62">
        <v>0.32</v>
      </c>
      <c r="M162" s="62">
        <v>0.35</v>
      </c>
      <c r="N162" s="62">
        <v>0</v>
      </c>
      <c r="O162" s="62" t="s">
        <v>74</v>
      </c>
      <c r="P162" s="62" t="s">
        <v>74</v>
      </c>
      <c r="Q162" s="62">
        <v>0.03</v>
      </c>
      <c r="R162" s="62">
        <v>0.03</v>
      </c>
      <c r="S162" s="62">
        <v>0.03</v>
      </c>
      <c r="T162" s="62">
        <v>0.28000000000000003</v>
      </c>
      <c r="U162" s="62">
        <v>0.49</v>
      </c>
      <c r="V162" s="62">
        <v>0.45</v>
      </c>
      <c r="W162" s="62">
        <v>7.0000000000000007E-2</v>
      </c>
      <c r="X162" s="62">
        <v>0.09</v>
      </c>
      <c r="Y162" s="62">
        <v>0.09</v>
      </c>
      <c r="Z162" s="62">
        <v>0</v>
      </c>
      <c r="AA162" s="62">
        <v>0</v>
      </c>
      <c r="AB162" s="62">
        <v>0</v>
      </c>
      <c r="AC162" s="62">
        <v>0</v>
      </c>
      <c r="AD162" s="62">
        <v>0</v>
      </c>
      <c r="AE162" s="62">
        <v>0</v>
      </c>
      <c r="AF162" s="62" t="s">
        <v>73</v>
      </c>
      <c r="AG162" s="62">
        <v>0</v>
      </c>
      <c r="AH162" s="62" t="s">
        <v>73</v>
      </c>
      <c r="AI162" s="62">
        <v>0.05</v>
      </c>
      <c r="AJ162" s="62">
        <v>0.06</v>
      </c>
      <c r="AK162" s="62">
        <v>0.06</v>
      </c>
      <c r="AL162" s="62">
        <v>0</v>
      </c>
      <c r="AM162" s="62" t="s">
        <v>73</v>
      </c>
      <c r="AN162" s="62" t="s">
        <v>73</v>
      </c>
      <c r="AO162" s="62" t="s">
        <v>73</v>
      </c>
      <c r="AP162" s="62" t="s">
        <v>74</v>
      </c>
      <c r="AQ162" s="62" t="s">
        <v>74</v>
      </c>
      <c r="AR162" s="62">
        <v>0.01</v>
      </c>
      <c r="AS162" s="62">
        <v>0.01</v>
      </c>
      <c r="AT162" s="62">
        <v>0.01</v>
      </c>
      <c r="AU162" s="62">
        <v>0.01</v>
      </c>
      <c r="AV162" s="62">
        <v>0.01</v>
      </c>
      <c r="AW162" s="62">
        <v>0.01</v>
      </c>
      <c r="AX162" s="62">
        <v>0.01</v>
      </c>
      <c r="AY162" s="62" t="s">
        <v>74</v>
      </c>
      <c r="AZ162" s="62" t="s">
        <v>74</v>
      </c>
      <c r="BA162" s="62" t="s">
        <v>73</v>
      </c>
      <c r="BB162" s="62" t="s">
        <v>73</v>
      </c>
      <c r="BC162" s="62" t="s">
        <v>73</v>
      </c>
      <c r="BD162" s="62">
        <v>0.02</v>
      </c>
      <c r="BE162" s="62">
        <v>0.01</v>
      </c>
      <c r="BF162" s="62">
        <v>0.01</v>
      </c>
      <c r="BG162" s="62">
        <v>7.0000000000000007E-2</v>
      </c>
      <c r="BH162" s="62">
        <v>0.03</v>
      </c>
      <c r="BI162" s="62">
        <v>0.03</v>
      </c>
      <c r="BJ162" s="62">
        <v>0.05</v>
      </c>
      <c r="BK162" s="62">
        <v>0.01</v>
      </c>
      <c r="BL162" s="62">
        <v>0.02</v>
      </c>
      <c r="BM162" s="62">
        <v>0.01</v>
      </c>
      <c r="BN162" s="62">
        <v>0.01</v>
      </c>
      <c r="BO162" s="62">
        <v>0.01</v>
      </c>
    </row>
    <row r="163" spans="1:165" x14ac:dyDescent="0.25">
      <c r="A163">
        <v>936</v>
      </c>
      <c r="B163" s="62">
        <v>1550</v>
      </c>
      <c r="C163" s="62">
        <v>8880</v>
      </c>
      <c r="D163" s="62">
        <v>10430</v>
      </c>
      <c r="E163" s="62">
        <v>0.84</v>
      </c>
      <c r="F163" s="62">
        <v>0.94</v>
      </c>
      <c r="G163" s="62">
        <v>0.93</v>
      </c>
      <c r="H163" s="62">
        <v>0.81</v>
      </c>
      <c r="I163" s="62">
        <v>0.93</v>
      </c>
      <c r="J163" s="62">
        <v>0.91</v>
      </c>
      <c r="K163" s="62">
        <v>0.38</v>
      </c>
      <c r="L163" s="62">
        <v>0.22</v>
      </c>
      <c r="M163" s="62">
        <v>0.25</v>
      </c>
      <c r="N163" s="62" t="s">
        <v>73</v>
      </c>
      <c r="O163" s="62">
        <v>0.01</v>
      </c>
      <c r="P163" s="62">
        <v>0.01</v>
      </c>
      <c r="Q163" s="62">
        <v>0.03</v>
      </c>
      <c r="R163" s="62">
        <v>0.02</v>
      </c>
      <c r="S163" s="62">
        <v>0.02</v>
      </c>
      <c r="T163" s="62">
        <v>0.18</v>
      </c>
      <c r="U163" s="62">
        <v>0.36</v>
      </c>
      <c r="V163" s="62">
        <v>0.33</v>
      </c>
      <c r="W163" s="62">
        <v>0.22</v>
      </c>
      <c r="X163" s="62">
        <v>0.32</v>
      </c>
      <c r="Y163" s="62">
        <v>0.31</v>
      </c>
      <c r="Z163" s="62">
        <v>0</v>
      </c>
      <c r="AA163" s="62" t="s">
        <v>73</v>
      </c>
      <c r="AB163" s="62" t="s">
        <v>73</v>
      </c>
      <c r="AC163" s="62">
        <v>0</v>
      </c>
      <c r="AD163" s="62" t="s">
        <v>73</v>
      </c>
      <c r="AE163" s="62" t="s">
        <v>73</v>
      </c>
      <c r="AF163" s="62">
        <v>0</v>
      </c>
      <c r="AG163" s="62" t="s">
        <v>73</v>
      </c>
      <c r="AH163" s="62" t="s">
        <v>73</v>
      </c>
      <c r="AI163" s="62">
        <v>0.04</v>
      </c>
      <c r="AJ163" s="62">
        <v>0.03</v>
      </c>
      <c r="AK163" s="62">
        <v>0.03</v>
      </c>
      <c r="AL163" s="62">
        <v>0</v>
      </c>
      <c r="AM163" s="62">
        <v>0</v>
      </c>
      <c r="AN163" s="62">
        <v>0</v>
      </c>
      <c r="AO163" s="62" t="s">
        <v>73</v>
      </c>
      <c r="AP163" s="62" t="s">
        <v>74</v>
      </c>
      <c r="AQ163" s="62" t="s">
        <v>74</v>
      </c>
      <c r="AR163" s="62">
        <v>0.02</v>
      </c>
      <c r="AS163" s="62">
        <v>0.01</v>
      </c>
      <c r="AT163" s="62">
        <v>0.01</v>
      </c>
      <c r="AU163" s="62">
        <v>0.02</v>
      </c>
      <c r="AV163" s="62">
        <v>0.01</v>
      </c>
      <c r="AW163" s="62">
        <v>0.01</v>
      </c>
      <c r="AX163" s="62" t="s">
        <v>73</v>
      </c>
      <c r="AY163" s="62" t="s">
        <v>74</v>
      </c>
      <c r="AZ163" s="62" t="s">
        <v>74</v>
      </c>
      <c r="BA163" s="62" t="s">
        <v>73</v>
      </c>
      <c r="BB163" s="62">
        <v>0</v>
      </c>
      <c r="BC163" s="62" t="s">
        <v>73</v>
      </c>
      <c r="BD163" s="62">
        <v>0.01</v>
      </c>
      <c r="BE163" s="62" t="s">
        <v>74</v>
      </c>
      <c r="BF163" s="62" t="s">
        <v>74</v>
      </c>
      <c r="BG163" s="62">
        <v>0.11</v>
      </c>
      <c r="BH163" s="62">
        <v>0.04</v>
      </c>
      <c r="BI163" s="62">
        <v>0.05</v>
      </c>
      <c r="BJ163" s="62">
        <v>0.03</v>
      </c>
      <c r="BK163" s="62">
        <v>0.01</v>
      </c>
      <c r="BL163" s="62">
        <v>0.01</v>
      </c>
      <c r="BM163" s="62">
        <v>0.02</v>
      </c>
      <c r="BN163" s="62">
        <v>0.01</v>
      </c>
      <c r="BO163" s="62">
        <v>0.01</v>
      </c>
    </row>
    <row r="164" spans="1:165" x14ac:dyDescent="0.25">
      <c r="A164">
        <v>937</v>
      </c>
      <c r="B164" s="62">
        <v>1040</v>
      </c>
      <c r="C164" s="62">
        <v>4900</v>
      </c>
      <c r="D164" s="62">
        <v>5950</v>
      </c>
      <c r="E164" s="62">
        <v>0.81</v>
      </c>
      <c r="F164" s="62">
        <v>0.95</v>
      </c>
      <c r="G164" s="62">
        <v>0.92</v>
      </c>
      <c r="H164" s="62">
        <v>0.79</v>
      </c>
      <c r="I164" s="62">
        <v>0.93</v>
      </c>
      <c r="J164" s="62">
        <v>0.9</v>
      </c>
      <c r="K164" s="62">
        <v>0.49</v>
      </c>
      <c r="L164" s="62">
        <v>0.34</v>
      </c>
      <c r="M164" s="62">
        <v>0.37</v>
      </c>
      <c r="N164" s="62" t="s">
        <v>73</v>
      </c>
      <c r="O164" s="62" t="s">
        <v>74</v>
      </c>
      <c r="P164" s="62" t="s">
        <v>74</v>
      </c>
      <c r="Q164" s="62">
        <v>0.03</v>
      </c>
      <c r="R164" s="62">
        <v>0.02</v>
      </c>
      <c r="S164" s="62">
        <v>0.02</v>
      </c>
      <c r="T164" s="62">
        <v>0.2</v>
      </c>
      <c r="U164" s="62">
        <v>0.47</v>
      </c>
      <c r="V164" s="62">
        <v>0.42</v>
      </c>
      <c r="W164" s="62">
        <v>0.06</v>
      </c>
      <c r="X164" s="62">
        <v>0.09</v>
      </c>
      <c r="Y164" s="62">
        <v>0.08</v>
      </c>
      <c r="Z164" s="62">
        <v>0</v>
      </c>
      <c r="AA164" s="62" t="s">
        <v>73</v>
      </c>
      <c r="AB164" s="62" t="s">
        <v>73</v>
      </c>
      <c r="AC164" s="62">
        <v>0</v>
      </c>
      <c r="AD164" s="62" t="s">
        <v>73</v>
      </c>
      <c r="AE164" s="62" t="s">
        <v>73</v>
      </c>
      <c r="AF164" s="62" t="s">
        <v>73</v>
      </c>
      <c r="AG164" s="62" t="s">
        <v>73</v>
      </c>
      <c r="AH164" s="62" t="s">
        <v>73</v>
      </c>
      <c r="AI164" s="62">
        <v>0.04</v>
      </c>
      <c r="AJ164" s="62">
        <v>0.05</v>
      </c>
      <c r="AK164" s="62">
        <v>0.05</v>
      </c>
      <c r="AL164" s="62">
        <v>0</v>
      </c>
      <c r="AM164" s="62">
        <v>0</v>
      </c>
      <c r="AN164" s="62">
        <v>0</v>
      </c>
      <c r="AO164" s="62" t="s">
        <v>73</v>
      </c>
      <c r="AP164" s="62" t="s">
        <v>74</v>
      </c>
      <c r="AQ164" s="62" t="s">
        <v>74</v>
      </c>
      <c r="AR164" s="62">
        <v>0.01</v>
      </c>
      <c r="AS164" s="62">
        <v>0.01</v>
      </c>
      <c r="AT164" s="62">
        <v>0.01</v>
      </c>
      <c r="AU164" s="62">
        <v>0.01</v>
      </c>
      <c r="AV164" s="62">
        <v>0.01</v>
      </c>
      <c r="AW164" s="62">
        <v>0.01</v>
      </c>
      <c r="AX164" s="62" t="s">
        <v>73</v>
      </c>
      <c r="AY164" s="62" t="s">
        <v>74</v>
      </c>
      <c r="AZ164" s="62" t="s">
        <v>74</v>
      </c>
      <c r="BA164" s="62" t="s">
        <v>73</v>
      </c>
      <c r="BB164" s="62" t="s">
        <v>73</v>
      </c>
      <c r="BC164" s="62" t="s">
        <v>73</v>
      </c>
      <c r="BD164" s="62">
        <v>0.01</v>
      </c>
      <c r="BE164" s="62">
        <v>0.01</v>
      </c>
      <c r="BF164" s="62">
        <v>0.01</v>
      </c>
      <c r="BG164" s="62">
        <v>0.12</v>
      </c>
      <c r="BH164" s="62">
        <v>0.04</v>
      </c>
      <c r="BI164" s="62">
        <v>0.05</v>
      </c>
      <c r="BJ164" s="62">
        <v>0.06</v>
      </c>
      <c r="BK164" s="62">
        <v>0.01</v>
      </c>
      <c r="BL164" s="62">
        <v>0.02</v>
      </c>
      <c r="BM164" s="62">
        <v>0.02</v>
      </c>
      <c r="BN164" s="62">
        <v>0.01</v>
      </c>
      <c r="BO164" s="62">
        <v>0.01</v>
      </c>
    </row>
    <row r="165" spans="1:165" x14ac:dyDescent="0.25">
      <c r="A165">
        <v>938</v>
      </c>
      <c r="B165" s="62">
        <v>1250</v>
      </c>
      <c r="C165" s="62">
        <v>6900</v>
      </c>
      <c r="D165" s="62">
        <v>8140</v>
      </c>
      <c r="E165" s="62">
        <v>0.81</v>
      </c>
      <c r="F165" s="62">
        <v>0.94</v>
      </c>
      <c r="G165" s="62">
        <v>0.92</v>
      </c>
      <c r="H165" s="62">
        <v>0.79</v>
      </c>
      <c r="I165" s="62">
        <v>0.93</v>
      </c>
      <c r="J165" s="62">
        <v>0.91</v>
      </c>
      <c r="K165" s="62">
        <v>0.49</v>
      </c>
      <c r="L165" s="62">
        <v>0.4</v>
      </c>
      <c r="M165" s="62">
        <v>0.41</v>
      </c>
      <c r="N165" s="62" t="s">
        <v>73</v>
      </c>
      <c r="O165" s="62">
        <v>0.01</v>
      </c>
      <c r="P165" s="62">
        <v>0.01</v>
      </c>
      <c r="Q165" s="62">
        <v>0.02</v>
      </c>
      <c r="R165" s="62">
        <v>0.02</v>
      </c>
      <c r="S165" s="62">
        <v>0.02</v>
      </c>
      <c r="T165" s="62">
        <v>0.21</v>
      </c>
      <c r="U165" s="62">
        <v>0.33</v>
      </c>
      <c r="V165" s="62">
        <v>0.31</v>
      </c>
      <c r="W165" s="62">
        <v>0.06</v>
      </c>
      <c r="X165" s="62">
        <v>0.17</v>
      </c>
      <c r="Y165" s="62">
        <v>0.15</v>
      </c>
      <c r="Z165" s="62" t="s">
        <v>73</v>
      </c>
      <c r="AA165" s="62">
        <v>0</v>
      </c>
      <c r="AB165" s="62" t="s">
        <v>73</v>
      </c>
      <c r="AC165" s="62">
        <v>0</v>
      </c>
      <c r="AD165" s="62" t="s">
        <v>73</v>
      </c>
      <c r="AE165" s="62" t="s">
        <v>73</v>
      </c>
      <c r="AF165" s="62" t="s">
        <v>73</v>
      </c>
      <c r="AG165" s="62" t="s">
        <v>73</v>
      </c>
      <c r="AH165" s="62" t="s">
        <v>74</v>
      </c>
      <c r="AI165" s="62">
        <v>0.04</v>
      </c>
      <c r="AJ165" s="62">
        <v>0.03</v>
      </c>
      <c r="AK165" s="62">
        <v>0.03</v>
      </c>
      <c r="AL165" s="62">
        <v>0</v>
      </c>
      <c r="AM165" s="62" t="s">
        <v>73</v>
      </c>
      <c r="AN165" s="62" t="s">
        <v>73</v>
      </c>
      <c r="AO165" s="62" t="s">
        <v>73</v>
      </c>
      <c r="AP165" s="62" t="s">
        <v>74</v>
      </c>
      <c r="AQ165" s="62" t="s">
        <v>74</v>
      </c>
      <c r="AR165" s="62">
        <v>0.01</v>
      </c>
      <c r="AS165" s="62">
        <v>0.01</v>
      </c>
      <c r="AT165" s="62">
        <v>0.01</v>
      </c>
      <c r="AU165" s="62">
        <v>0.01</v>
      </c>
      <c r="AV165" s="62">
        <v>0.01</v>
      </c>
      <c r="AW165" s="62">
        <v>0.01</v>
      </c>
      <c r="AX165" s="62" t="s">
        <v>74</v>
      </c>
      <c r="AY165" s="62" t="s">
        <v>74</v>
      </c>
      <c r="AZ165" s="62" t="s">
        <v>74</v>
      </c>
      <c r="BA165" s="62">
        <v>0</v>
      </c>
      <c r="BB165" s="62" t="s">
        <v>73</v>
      </c>
      <c r="BC165" s="62" t="s">
        <v>73</v>
      </c>
      <c r="BD165" s="62" t="s">
        <v>73</v>
      </c>
      <c r="BE165" s="62" t="s">
        <v>74</v>
      </c>
      <c r="BF165" s="62" t="s">
        <v>74</v>
      </c>
      <c r="BG165" s="62">
        <v>0.11</v>
      </c>
      <c r="BH165" s="62">
        <v>0.04</v>
      </c>
      <c r="BI165" s="62">
        <v>0.05</v>
      </c>
      <c r="BJ165" s="62">
        <v>0.04</v>
      </c>
      <c r="BK165" s="62">
        <v>0.01</v>
      </c>
      <c r="BL165" s="62">
        <v>0.01</v>
      </c>
      <c r="BM165" s="62">
        <v>0.04</v>
      </c>
      <c r="BN165" s="62">
        <v>0.02</v>
      </c>
      <c r="BO165" s="62">
        <v>0.02</v>
      </c>
    </row>
    <row r="170" spans="1:165" x14ac:dyDescent="0.25">
      <c r="A170" t="s">
        <v>411</v>
      </c>
      <c r="B170" s="62" t="s">
        <v>41</v>
      </c>
      <c r="C170" s="62" t="s">
        <v>108</v>
      </c>
      <c r="D170" s="62" t="s">
        <v>119</v>
      </c>
      <c r="E170" s="62" t="s">
        <v>117</v>
      </c>
      <c r="F170" s="62" t="s">
        <v>115</v>
      </c>
      <c r="G170" s="62" t="s">
        <v>121</v>
      </c>
      <c r="H170" s="62" t="s">
        <v>111</v>
      </c>
      <c r="I170" s="62" t="s">
        <v>125</v>
      </c>
      <c r="J170" s="62" t="s">
        <v>127</v>
      </c>
      <c r="K170" s="62" t="s">
        <v>123</v>
      </c>
      <c r="L170" s="62" t="s">
        <v>113</v>
      </c>
      <c r="M170" s="62" t="s">
        <v>109</v>
      </c>
      <c r="N170" s="62">
        <v>201</v>
      </c>
      <c r="O170" s="62">
        <v>202</v>
      </c>
      <c r="P170" s="62">
        <v>203</v>
      </c>
      <c r="Q170" s="62">
        <v>204</v>
      </c>
      <c r="R170" s="62">
        <v>205</v>
      </c>
      <c r="S170" s="62">
        <v>206</v>
      </c>
      <c r="T170" s="62">
        <v>207</v>
      </c>
      <c r="U170" s="62">
        <v>208</v>
      </c>
      <c r="V170" s="62">
        <v>209</v>
      </c>
      <c r="W170" s="62">
        <v>210</v>
      </c>
      <c r="X170" s="62">
        <v>211</v>
      </c>
      <c r="Y170" s="62">
        <v>212</v>
      </c>
      <c r="Z170" s="62">
        <v>213</v>
      </c>
      <c r="AA170" s="62">
        <v>301</v>
      </c>
      <c r="AB170" s="62">
        <v>302</v>
      </c>
      <c r="AC170" s="62">
        <v>303</v>
      </c>
      <c r="AD170" s="62">
        <v>304</v>
      </c>
      <c r="AE170" s="62">
        <v>305</v>
      </c>
      <c r="AF170" s="62">
        <v>306</v>
      </c>
      <c r="AG170" s="62">
        <v>307</v>
      </c>
      <c r="AH170" s="62">
        <v>308</v>
      </c>
      <c r="AI170" s="62">
        <v>309</v>
      </c>
      <c r="AJ170" s="62">
        <v>310</v>
      </c>
      <c r="AK170" s="62">
        <v>311</v>
      </c>
      <c r="AL170" s="62">
        <v>312</v>
      </c>
      <c r="AM170" s="62">
        <v>313</v>
      </c>
      <c r="AN170" s="62">
        <v>314</v>
      </c>
      <c r="AO170" s="62">
        <v>315</v>
      </c>
      <c r="AP170" s="62">
        <v>316</v>
      </c>
      <c r="AQ170" s="62">
        <v>317</v>
      </c>
      <c r="AR170" s="62">
        <v>318</v>
      </c>
      <c r="AS170" s="62">
        <v>319</v>
      </c>
      <c r="AT170" s="62">
        <v>320</v>
      </c>
      <c r="AU170" s="62">
        <v>330</v>
      </c>
      <c r="AV170" s="62">
        <v>331</v>
      </c>
      <c r="AW170" s="62">
        <v>332</v>
      </c>
      <c r="AX170" s="62">
        <v>333</v>
      </c>
      <c r="AY170" s="62">
        <v>334</v>
      </c>
      <c r="AZ170" s="62">
        <v>335</v>
      </c>
      <c r="BA170" s="62">
        <v>336</v>
      </c>
      <c r="BB170" s="62">
        <v>340</v>
      </c>
      <c r="BC170" s="62">
        <v>341</v>
      </c>
      <c r="BD170" s="62">
        <v>342</v>
      </c>
      <c r="BE170" s="62">
        <v>343</v>
      </c>
      <c r="BF170" s="62">
        <v>344</v>
      </c>
      <c r="BG170" s="62">
        <v>350</v>
      </c>
      <c r="BH170" s="62">
        <v>351</v>
      </c>
      <c r="BI170" s="62">
        <v>352</v>
      </c>
      <c r="BJ170" s="62">
        <v>353</v>
      </c>
      <c r="BK170" s="62">
        <v>354</v>
      </c>
      <c r="BL170" s="62">
        <v>355</v>
      </c>
      <c r="BM170" s="62">
        <v>356</v>
      </c>
      <c r="BN170" s="62">
        <v>357</v>
      </c>
      <c r="BO170" s="62">
        <v>358</v>
      </c>
      <c r="BP170" s="62">
        <v>359</v>
      </c>
      <c r="BQ170" s="62">
        <v>370</v>
      </c>
      <c r="BR170" s="62">
        <v>371</v>
      </c>
      <c r="BS170" s="62">
        <v>372</v>
      </c>
      <c r="BT170" s="62">
        <v>373</v>
      </c>
      <c r="BU170" s="62">
        <v>380</v>
      </c>
      <c r="BV170" s="62">
        <v>381</v>
      </c>
      <c r="BW170" s="62">
        <v>382</v>
      </c>
      <c r="BX170" s="62">
        <v>383</v>
      </c>
      <c r="BY170" s="62">
        <v>384</v>
      </c>
      <c r="BZ170" s="62">
        <v>390</v>
      </c>
      <c r="CA170" s="62">
        <v>391</v>
      </c>
      <c r="CB170" s="62">
        <v>392</v>
      </c>
      <c r="CC170" s="62">
        <v>393</v>
      </c>
      <c r="CD170" s="62">
        <v>394</v>
      </c>
      <c r="CE170" s="62">
        <v>420</v>
      </c>
      <c r="CF170" s="62">
        <v>800</v>
      </c>
      <c r="CG170" s="62">
        <v>801</v>
      </c>
      <c r="CH170" s="62">
        <v>802</v>
      </c>
      <c r="CI170" s="62">
        <v>803</v>
      </c>
      <c r="CJ170" s="62">
        <v>805</v>
      </c>
      <c r="CK170" s="62">
        <v>806</v>
      </c>
      <c r="CL170" s="62">
        <v>807</v>
      </c>
      <c r="CM170" s="62">
        <v>808</v>
      </c>
      <c r="CN170" s="62">
        <v>810</v>
      </c>
      <c r="CO170" s="62">
        <v>811</v>
      </c>
      <c r="CP170" s="62">
        <v>812</v>
      </c>
      <c r="CQ170" s="62">
        <v>813</v>
      </c>
      <c r="CR170" s="62">
        <v>815</v>
      </c>
      <c r="CS170" s="62">
        <v>816</v>
      </c>
      <c r="CT170" s="62">
        <v>821</v>
      </c>
      <c r="CU170" s="62">
        <v>822</v>
      </c>
      <c r="CV170" s="62">
        <v>823</v>
      </c>
      <c r="CW170" s="62">
        <v>825</v>
      </c>
      <c r="CX170" s="62">
        <v>826</v>
      </c>
      <c r="CY170" s="62">
        <v>830</v>
      </c>
      <c r="CZ170" s="62">
        <v>831</v>
      </c>
      <c r="DA170" s="62">
        <v>835</v>
      </c>
      <c r="DB170" s="62">
        <v>836</v>
      </c>
      <c r="DC170" s="62">
        <v>837</v>
      </c>
      <c r="DD170" s="62">
        <v>840</v>
      </c>
      <c r="DE170" s="62">
        <v>841</v>
      </c>
      <c r="DF170" s="62">
        <v>845</v>
      </c>
      <c r="DG170" s="62">
        <v>846</v>
      </c>
      <c r="DH170" s="62">
        <v>850</v>
      </c>
      <c r="DI170" s="62">
        <v>851</v>
      </c>
      <c r="DJ170" s="62">
        <v>852</v>
      </c>
      <c r="DK170" s="62">
        <v>855</v>
      </c>
      <c r="DL170" s="62">
        <v>856</v>
      </c>
      <c r="DM170" s="62">
        <v>857</v>
      </c>
      <c r="DN170" s="62">
        <v>860</v>
      </c>
      <c r="DO170" s="62">
        <v>861</v>
      </c>
      <c r="DP170" s="62">
        <v>865</v>
      </c>
      <c r="DQ170" s="62">
        <v>866</v>
      </c>
      <c r="DR170" s="62">
        <v>867</v>
      </c>
      <c r="DS170" s="62">
        <v>868</v>
      </c>
      <c r="DT170" s="62">
        <v>869</v>
      </c>
      <c r="DU170" s="62">
        <v>870</v>
      </c>
      <c r="DV170" s="62">
        <v>871</v>
      </c>
      <c r="DW170" s="62">
        <v>872</v>
      </c>
      <c r="DX170" s="62">
        <v>873</v>
      </c>
      <c r="DY170" s="62">
        <v>874</v>
      </c>
      <c r="DZ170" s="62">
        <v>876</v>
      </c>
      <c r="EA170" s="62">
        <v>877</v>
      </c>
      <c r="EB170" s="62">
        <v>878</v>
      </c>
      <c r="EC170" s="62">
        <v>879</v>
      </c>
      <c r="ED170" s="62">
        <v>880</v>
      </c>
      <c r="EE170" s="62">
        <v>881</v>
      </c>
      <c r="EF170" s="62">
        <v>882</v>
      </c>
      <c r="EG170" s="62">
        <v>883</v>
      </c>
      <c r="EH170" s="62">
        <v>884</v>
      </c>
      <c r="EI170" s="62">
        <v>885</v>
      </c>
      <c r="EJ170" s="62">
        <v>886</v>
      </c>
      <c r="EK170" s="62">
        <v>887</v>
      </c>
      <c r="EL170" s="62">
        <v>888</v>
      </c>
      <c r="EM170" s="62">
        <v>889</v>
      </c>
      <c r="EN170" s="62">
        <v>890</v>
      </c>
      <c r="EO170" s="62">
        <v>891</v>
      </c>
      <c r="EP170" s="62">
        <v>892</v>
      </c>
      <c r="EQ170" s="62">
        <v>893</v>
      </c>
      <c r="ER170" s="62">
        <v>894</v>
      </c>
      <c r="ES170" s="62">
        <v>895</v>
      </c>
      <c r="ET170" s="62">
        <v>896</v>
      </c>
      <c r="EU170" s="62">
        <v>908</v>
      </c>
      <c r="EV170" s="62">
        <v>909</v>
      </c>
      <c r="EW170" s="62">
        <v>916</v>
      </c>
      <c r="EX170" s="62">
        <v>919</v>
      </c>
      <c r="EY170" s="62">
        <v>921</v>
      </c>
      <c r="EZ170" s="62">
        <v>925</v>
      </c>
      <c r="FA170" s="62">
        <v>926</v>
      </c>
      <c r="FB170" s="62">
        <v>928</v>
      </c>
      <c r="FC170" s="62">
        <v>929</v>
      </c>
      <c r="FD170" s="62">
        <v>931</v>
      </c>
      <c r="FE170" s="62">
        <v>933</v>
      </c>
      <c r="FF170" s="62">
        <v>935</v>
      </c>
      <c r="FG170" s="62">
        <v>936</v>
      </c>
      <c r="FH170" s="62">
        <v>937</v>
      </c>
      <c r="FI170" s="62">
        <v>938</v>
      </c>
    </row>
    <row r="171" spans="1:165" x14ac:dyDescent="0.25">
      <c r="A171">
        <v>2</v>
      </c>
      <c r="B171" s="62" t="s">
        <v>298</v>
      </c>
      <c r="C171" s="62">
        <v>148270</v>
      </c>
      <c r="D171" s="62">
        <v>12840</v>
      </c>
      <c r="E171" s="62">
        <v>18520</v>
      </c>
      <c r="F171" s="62">
        <v>11060</v>
      </c>
      <c r="G171" s="62">
        <v>13660</v>
      </c>
      <c r="H171" s="62">
        <v>23330</v>
      </c>
      <c r="I171" s="62">
        <v>16590</v>
      </c>
      <c r="J171" s="62">
        <v>10900</v>
      </c>
      <c r="K171" s="62">
        <v>16220</v>
      </c>
      <c r="L171" s="62">
        <v>15730</v>
      </c>
      <c r="M171" s="62">
        <v>8870</v>
      </c>
      <c r="N171" s="62" t="s">
        <v>282</v>
      </c>
      <c r="O171" s="62">
        <v>850</v>
      </c>
      <c r="P171" s="62">
        <v>1080</v>
      </c>
      <c r="Q171" s="62">
        <v>890</v>
      </c>
      <c r="R171" s="62">
        <v>520</v>
      </c>
      <c r="S171" s="62">
        <v>940</v>
      </c>
      <c r="T171" s="62">
        <v>260</v>
      </c>
      <c r="U171" s="62">
        <v>1020</v>
      </c>
      <c r="V171" s="62">
        <v>1070</v>
      </c>
      <c r="W171" s="62">
        <v>1320</v>
      </c>
      <c r="X171" s="62">
        <v>1860</v>
      </c>
      <c r="Y171" s="62">
        <v>750</v>
      </c>
      <c r="Z171" s="62">
        <v>830</v>
      </c>
      <c r="AA171" s="62">
        <v>980</v>
      </c>
      <c r="AB171" s="62">
        <v>1080</v>
      </c>
      <c r="AC171" s="62">
        <v>670</v>
      </c>
      <c r="AD171" s="62">
        <v>1080</v>
      </c>
      <c r="AE171" s="62">
        <v>660</v>
      </c>
      <c r="AF171" s="62">
        <v>1330</v>
      </c>
      <c r="AG171" s="62">
        <v>1160</v>
      </c>
      <c r="AH171" s="62">
        <v>1500</v>
      </c>
      <c r="AI171" s="62">
        <v>1240</v>
      </c>
      <c r="AJ171" s="62">
        <v>690</v>
      </c>
      <c r="AK171" s="62">
        <v>550</v>
      </c>
      <c r="AL171" s="62">
        <v>990</v>
      </c>
      <c r="AM171" s="62">
        <v>890</v>
      </c>
      <c r="AN171" s="62">
        <v>290</v>
      </c>
      <c r="AO171" s="62">
        <v>470</v>
      </c>
      <c r="AP171" s="62">
        <v>2110</v>
      </c>
      <c r="AQ171" s="62">
        <v>970</v>
      </c>
      <c r="AR171" s="62">
        <v>320</v>
      </c>
      <c r="AS171" s="62">
        <v>440</v>
      </c>
      <c r="AT171" s="62">
        <v>1090</v>
      </c>
      <c r="AU171" s="62">
        <v>5830</v>
      </c>
      <c r="AV171" s="62">
        <v>1110</v>
      </c>
      <c r="AW171" s="62">
        <v>950</v>
      </c>
      <c r="AX171" s="62">
        <v>1440</v>
      </c>
      <c r="AY171" s="62">
        <v>640</v>
      </c>
      <c r="AZ171" s="62">
        <v>1140</v>
      </c>
      <c r="BA171" s="62">
        <v>1050</v>
      </c>
      <c r="BB171" s="62">
        <v>700</v>
      </c>
      <c r="BC171" s="62">
        <v>2140</v>
      </c>
      <c r="BD171" s="62">
        <v>560</v>
      </c>
      <c r="BE171" s="62">
        <v>880</v>
      </c>
      <c r="BF171" s="62">
        <v>1250</v>
      </c>
      <c r="BG171" s="62">
        <v>1160</v>
      </c>
      <c r="BH171" s="62">
        <v>540</v>
      </c>
      <c r="BI171" s="62">
        <v>2470</v>
      </c>
      <c r="BJ171" s="62">
        <v>1050</v>
      </c>
      <c r="BK171" s="62">
        <v>990</v>
      </c>
      <c r="BL171" s="62">
        <v>840</v>
      </c>
      <c r="BM171" s="62">
        <v>630</v>
      </c>
      <c r="BN171" s="62">
        <v>900</v>
      </c>
      <c r="BO171" s="62">
        <v>590</v>
      </c>
      <c r="BP171" s="62">
        <v>990</v>
      </c>
      <c r="BQ171" s="62">
        <v>760</v>
      </c>
      <c r="BR171" s="62">
        <v>990</v>
      </c>
      <c r="BS171" s="62">
        <v>1070</v>
      </c>
      <c r="BT171" s="62">
        <v>1630</v>
      </c>
      <c r="BU171" s="62">
        <v>2060</v>
      </c>
      <c r="BV171" s="62">
        <v>620</v>
      </c>
      <c r="BW171" s="62">
        <v>1150</v>
      </c>
      <c r="BX171" s="62">
        <v>2520</v>
      </c>
      <c r="BY171" s="62">
        <v>980</v>
      </c>
      <c r="BZ171" s="62">
        <v>630</v>
      </c>
      <c r="CA171" s="62">
        <v>940</v>
      </c>
      <c r="CB171" s="62">
        <v>570</v>
      </c>
      <c r="CC171" s="62">
        <v>630</v>
      </c>
      <c r="CD171" s="62">
        <v>990</v>
      </c>
      <c r="CE171" s="62" t="s">
        <v>73</v>
      </c>
      <c r="CF171" s="62">
        <v>370</v>
      </c>
      <c r="CG171" s="62">
        <v>1160</v>
      </c>
      <c r="CH171" s="62">
        <v>460</v>
      </c>
      <c r="CI171" s="62">
        <v>520</v>
      </c>
      <c r="CJ171" s="62">
        <v>380</v>
      </c>
      <c r="CK171" s="62">
        <v>700</v>
      </c>
      <c r="CL171" s="62">
        <v>570</v>
      </c>
      <c r="CM171" s="62">
        <v>640</v>
      </c>
      <c r="CN171" s="62">
        <v>960</v>
      </c>
      <c r="CO171" s="62">
        <v>640</v>
      </c>
      <c r="CP171" s="62">
        <v>570</v>
      </c>
      <c r="CQ171" s="62">
        <v>460</v>
      </c>
      <c r="CR171" s="62">
        <v>1020</v>
      </c>
      <c r="CS171" s="62">
        <v>290</v>
      </c>
      <c r="CT171" s="62">
        <v>880</v>
      </c>
      <c r="CU171" s="62">
        <v>450</v>
      </c>
      <c r="CV171" s="62">
        <v>420</v>
      </c>
      <c r="CW171" s="62">
        <v>740</v>
      </c>
      <c r="CX171" s="62">
        <v>630</v>
      </c>
      <c r="CY171" s="62">
        <v>1710</v>
      </c>
      <c r="CZ171" s="62">
        <v>830</v>
      </c>
      <c r="DA171" s="62">
        <v>610</v>
      </c>
      <c r="DB171" s="62">
        <v>280</v>
      </c>
      <c r="DC171" s="62">
        <v>380</v>
      </c>
      <c r="DD171" s="62">
        <v>1650</v>
      </c>
      <c r="DE171" s="62">
        <v>360</v>
      </c>
      <c r="DF171" s="62">
        <v>1160</v>
      </c>
      <c r="DG171" s="62">
        <v>630</v>
      </c>
      <c r="DH171" s="62">
        <v>2240</v>
      </c>
      <c r="DI171" s="62">
        <v>560</v>
      </c>
      <c r="DJ171" s="62">
        <v>720</v>
      </c>
      <c r="DK171" s="62">
        <v>1090</v>
      </c>
      <c r="DL171" s="62">
        <v>1320</v>
      </c>
      <c r="DM171" s="62">
        <v>70</v>
      </c>
      <c r="DN171" s="62">
        <v>1850</v>
      </c>
      <c r="DO171" s="62">
        <v>900</v>
      </c>
      <c r="DP171" s="62">
        <v>750</v>
      </c>
      <c r="DQ171" s="62">
        <v>520</v>
      </c>
      <c r="DR171" s="62">
        <v>160</v>
      </c>
      <c r="DS171" s="62">
        <v>260</v>
      </c>
      <c r="DT171" s="62">
        <v>290</v>
      </c>
      <c r="DU171" s="62">
        <v>280</v>
      </c>
      <c r="DV171" s="62">
        <v>420</v>
      </c>
      <c r="DW171" s="62">
        <v>190</v>
      </c>
      <c r="DX171" s="62">
        <v>1030</v>
      </c>
      <c r="DY171" s="62">
        <v>600</v>
      </c>
      <c r="DZ171" s="62">
        <v>580</v>
      </c>
      <c r="EA171" s="62">
        <v>410</v>
      </c>
      <c r="EB171" s="62">
        <v>1470</v>
      </c>
      <c r="EC171" s="62">
        <v>690</v>
      </c>
      <c r="ED171" s="62">
        <v>360</v>
      </c>
      <c r="EE171" s="62">
        <v>2990</v>
      </c>
      <c r="EF171" s="62">
        <v>560</v>
      </c>
      <c r="EG171" s="62">
        <v>450</v>
      </c>
      <c r="EH171" s="62">
        <v>320</v>
      </c>
      <c r="EI171" s="62">
        <v>1170</v>
      </c>
      <c r="EJ171" s="62">
        <v>3320</v>
      </c>
      <c r="EK171" s="62">
        <v>700</v>
      </c>
      <c r="EL171" s="62">
        <v>2840</v>
      </c>
      <c r="EM171" s="62">
        <v>620</v>
      </c>
      <c r="EN171" s="62">
        <v>640</v>
      </c>
      <c r="EO171" s="62">
        <v>1930</v>
      </c>
      <c r="EP171" s="62">
        <v>1200</v>
      </c>
      <c r="EQ171" s="62">
        <v>530</v>
      </c>
      <c r="ER171" s="62">
        <v>560</v>
      </c>
      <c r="ES171" s="62">
        <v>680</v>
      </c>
      <c r="ET171" s="62">
        <v>770</v>
      </c>
      <c r="EU171" s="62">
        <v>1240</v>
      </c>
      <c r="EV171" s="62">
        <v>1100</v>
      </c>
      <c r="EW171" s="62">
        <v>1080</v>
      </c>
      <c r="EX171" s="62">
        <v>2040</v>
      </c>
      <c r="EY171" s="62">
        <v>400</v>
      </c>
      <c r="EZ171" s="62">
        <v>1360</v>
      </c>
      <c r="FA171" s="62">
        <v>1910</v>
      </c>
      <c r="FB171" s="62">
        <v>1550</v>
      </c>
      <c r="FC171" s="62">
        <v>820</v>
      </c>
      <c r="FD171" s="62">
        <v>1100</v>
      </c>
      <c r="FE171" s="62">
        <v>1040</v>
      </c>
      <c r="FF171" s="62">
        <v>1520</v>
      </c>
      <c r="FG171" s="62">
        <v>1550</v>
      </c>
      <c r="FH171" s="62">
        <v>1040</v>
      </c>
      <c r="FI171" s="62">
        <v>1250</v>
      </c>
    </row>
    <row r="172" spans="1:165" x14ac:dyDescent="0.25">
      <c r="A172">
        <v>3</v>
      </c>
      <c r="B172" s="62" t="s">
        <v>301</v>
      </c>
      <c r="C172" s="62">
        <v>0.85</v>
      </c>
      <c r="D172" s="62">
        <v>0.85</v>
      </c>
      <c r="E172" s="62">
        <v>0.85</v>
      </c>
      <c r="F172" s="62">
        <v>0.84</v>
      </c>
      <c r="G172" s="62">
        <v>0.91</v>
      </c>
      <c r="H172" s="62">
        <v>0.84</v>
      </c>
      <c r="I172" s="62">
        <v>0.84</v>
      </c>
      <c r="J172" s="62">
        <v>0.85</v>
      </c>
      <c r="K172" s="62">
        <v>0.9</v>
      </c>
      <c r="L172" s="62">
        <v>0.84</v>
      </c>
      <c r="M172" s="62">
        <v>0.83</v>
      </c>
      <c r="N172" s="62" t="s">
        <v>282</v>
      </c>
      <c r="O172" s="62">
        <v>0.89</v>
      </c>
      <c r="P172" s="62">
        <v>0.91</v>
      </c>
      <c r="Q172" s="62">
        <v>0.92</v>
      </c>
      <c r="R172" s="62">
        <v>0.89</v>
      </c>
      <c r="S172" s="62">
        <v>0.91</v>
      </c>
      <c r="T172" s="62">
        <v>0.91</v>
      </c>
      <c r="U172" s="62">
        <v>0.89</v>
      </c>
      <c r="V172" s="62">
        <v>0.9</v>
      </c>
      <c r="W172" s="62">
        <v>0.91</v>
      </c>
      <c r="X172" s="62">
        <v>0.93</v>
      </c>
      <c r="Y172" s="62">
        <v>0.9</v>
      </c>
      <c r="Z172" s="62">
        <v>0.93</v>
      </c>
      <c r="AA172" s="62">
        <v>0.89</v>
      </c>
      <c r="AB172" s="62">
        <v>0.91</v>
      </c>
      <c r="AC172" s="62">
        <v>0.89</v>
      </c>
      <c r="AD172" s="62">
        <v>0.9</v>
      </c>
      <c r="AE172" s="62">
        <v>0.86</v>
      </c>
      <c r="AF172" s="62">
        <v>0.89</v>
      </c>
      <c r="AG172" s="62">
        <v>0.93</v>
      </c>
      <c r="AH172" s="62">
        <v>0.9</v>
      </c>
      <c r="AI172" s="62">
        <v>0.91</v>
      </c>
      <c r="AJ172" s="62">
        <v>0.92</v>
      </c>
      <c r="AK172" s="62">
        <v>0.85</v>
      </c>
      <c r="AL172" s="62">
        <v>0.88</v>
      </c>
      <c r="AM172" s="62">
        <v>0.9</v>
      </c>
      <c r="AN172" s="62">
        <v>0.88</v>
      </c>
      <c r="AO172" s="62">
        <v>0.88</v>
      </c>
      <c r="AP172" s="62">
        <v>0.9</v>
      </c>
      <c r="AQ172" s="62">
        <v>0.92</v>
      </c>
      <c r="AR172" s="62">
        <v>0.83</v>
      </c>
      <c r="AS172" s="62">
        <v>0.9</v>
      </c>
      <c r="AT172" s="62">
        <v>0.93</v>
      </c>
      <c r="AU172" s="62">
        <v>0.88</v>
      </c>
      <c r="AV172" s="62">
        <v>0.85</v>
      </c>
      <c r="AW172" s="62">
        <v>0.85</v>
      </c>
      <c r="AX172" s="62">
        <v>0.84</v>
      </c>
      <c r="AY172" s="62">
        <v>0.89</v>
      </c>
      <c r="AZ172" s="62">
        <v>0.83</v>
      </c>
      <c r="BA172" s="62">
        <v>0.85</v>
      </c>
      <c r="BB172" s="62">
        <v>0.81</v>
      </c>
      <c r="BC172" s="62">
        <v>0.84</v>
      </c>
      <c r="BD172" s="62">
        <v>0.84</v>
      </c>
      <c r="BE172" s="62">
        <v>0.85</v>
      </c>
      <c r="BF172" s="62">
        <v>0.85</v>
      </c>
      <c r="BG172" s="62">
        <v>0.86</v>
      </c>
      <c r="BH172" s="62">
        <v>0.84</v>
      </c>
      <c r="BI172" s="62">
        <v>0.84</v>
      </c>
      <c r="BJ172" s="62">
        <v>0.85</v>
      </c>
      <c r="BK172" s="62">
        <v>0.86</v>
      </c>
      <c r="BL172" s="62">
        <v>0.85</v>
      </c>
      <c r="BM172" s="62">
        <v>0.81</v>
      </c>
      <c r="BN172" s="62">
        <v>0.85</v>
      </c>
      <c r="BO172" s="62">
        <v>0.85</v>
      </c>
      <c r="BP172" s="62">
        <v>0.8</v>
      </c>
      <c r="BQ172" s="62">
        <v>0.85</v>
      </c>
      <c r="BR172" s="62">
        <v>0.81</v>
      </c>
      <c r="BS172" s="62">
        <v>0.84</v>
      </c>
      <c r="BT172" s="62">
        <v>0.84</v>
      </c>
      <c r="BU172" s="62">
        <v>0.85</v>
      </c>
      <c r="BV172" s="62">
        <v>0.88</v>
      </c>
      <c r="BW172" s="62">
        <v>0.88</v>
      </c>
      <c r="BX172" s="62">
        <v>0.82</v>
      </c>
      <c r="BY172" s="62">
        <v>0.82</v>
      </c>
      <c r="BZ172" s="62">
        <v>0.81</v>
      </c>
      <c r="CA172" s="62">
        <v>0.79</v>
      </c>
      <c r="CB172" s="62">
        <v>0.83</v>
      </c>
      <c r="CC172" s="62">
        <v>0.82</v>
      </c>
      <c r="CD172" s="62">
        <v>0.84</v>
      </c>
      <c r="CE172" s="62" t="s">
        <v>73</v>
      </c>
      <c r="CF172" s="62">
        <v>0.89</v>
      </c>
      <c r="CG172" s="62">
        <v>0.82</v>
      </c>
      <c r="CH172" s="62">
        <v>0.81</v>
      </c>
      <c r="CI172" s="62">
        <v>0.85</v>
      </c>
      <c r="CJ172" s="62">
        <v>0.8</v>
      </c>
      <c r="CK172" s="62">
        <v>0.83</v>
      </c>
      <c r="CL172" s="62">
        <v>0.83</v>
      </c>
      <c r="CM172" s="62">
        <v>0.84</v>
      </c>
      <c r="CN172" s="62">
        <v>0.88</v>
      </c>
      <c r="CO172" s="62">
        <v>0.86</v>
      </c>
      <c r="CP172" s="62">
        <v>0.79</v>
      </c>
      <c r="CQ172" s="62">
        <v>0.85</v>
      </c>
      <c r="CR172" s="62">
        <v>0.87</v>
      </c>
      <c r="CS172" s="62">
        <v>0.85</v>
      </c>
      <c r="CT172" s="62">
        <v>0.88</v>
      </c>
      <c r="CU172" s="62">
        <v>0.85</v>
      </c>
      <c r="CV172" s="62">
        <v>0.81</v>
      </c>
      <c r="CW172" s="62">
        <v>0.88</v>
      </c>
      <c r="CX172" s="62">
        <v>0.85</v>
      </c>
      <c r="CY172" s="62">
        <v>0.83</v>
      </c>
      <c r="CZ172" s="62">
        <v>0.85</v>
      </c>
      <c r="DA172" s="62">
        <v>0.87</v>
      </c>
      <c r="DB172" s="62">
        <v>0.81</v>
      </c>
      <c r="DC172" s="62">
        <v>0.86</v>
      </c>
      <c r="DD172" s="62">
        <v>0.85</v>
      </c>
      <c r="DE172" s="62">
        <v>0.82</v>
      </c>
      <c r="DF172" s="62">
        <v>0.83</v>
      </c>
      <c r="DG172" s="62">
        <v>0.86</v>
      </c>
      <c r="DH172" s="62">
        <v>0.82</v>
      </c>
      <c r="DI172" s="62">
        <v>0.81</v>
      </c>
      <c r="DJ172" s="62">
        <v>0.81</v>
      </c>
      <c r="DK172" s="62">
        <v>0.83</v>
      </c>
      <c r="DL172" s="62">
        <v>0.86</v>
      </c>
      <c r="DM172" s="62">
        <v>0.9</v>
      </c>
      <c r="DN172" s="62">
        <v>0.87</v>
      </c>
      <c r="DO172" s="62">
        <v>0.83</v>
      </c>
      <c r="DP172" s="62">
        <v>0.87</v>
      </c>
      <c r="DQ172" s="62">
        <v>0.86</v>
      </c>
      <c r="DR172" s="62">
        <v>0.88</v>
      </c>
      <c r="DS172" s="62">
        <v>0.85</v>
      </c>
      <c r="DT172" s="62">
        <v>0.87</v>
      </c>
      <c r="DU172" s="62">
        <v>0.86</v>
      </c>
      <c r="DV172" s="62">
        <v>0.92</v>
      </c>
      <c r="DW172" s="62">
        <v>0.88</v>
      </c>
      <c r="DX172" s="62">
        <v>0.85</v>
      </c>
      <c r="DY172" s="62">
        <v>0.87</v>
      </c>
      <c r="DZ172" s="62">
        <v>0.87</v>
      </c>
      <c r="EA172" s="62">
        <v>0.88</v>
      </c>
      <c r="EB172" s="62">
        <v>0.86</v>
      </c>
      <c r="EC172" s="62">
        <v>0.9</v>
      </c>
      <c r="ED172" s="62">
        <v>0.89</v>
      </c>
      <c r="EE172" s="62">
        <v>0.84</v>
      </c>
      <c r="EF172" s="62">
        <v>0.85</v>
      </c>
      <c r="EG172" s="62">
        <v>0.86</v>
      </c>
      <c r="EH172" s="62">
        <v>0.86</v>
      </c>
      <c r="EI172" s="62">
        <v>0.82</v>
      </c>
      <c r="EJ172" s="62">
        <v>0.82</v>
      </c>
      <c r="EK172" s="62">
        <v>0.84</v>
      </c>
      <c r="EL172" s="62">
        <v>0.83</v>
      </c>
      <c r="EM172" s="62">
        <v>0.88</v>
      </c>
      <c r="EN172" s="62">
        <v>0.82</v>
      </c>
      <c r="EO172" s="62">
        <v>0.81</v>
      </c>
      <c r="EP172" s="62">
        <v>0.8</v>
      </c>
      <c r="EQ172" s="62">
        <v>0.81</v>
      </c>
      <c r="ER172" s="62">
        <v>0.83</v>
      </c>
      <c r="ES172" s="62">
        <v>0.83</v>
      </c>
      <c r="ET172" s="62">
        <v>0.79</v>
      </c>
      <c r="EU172" s="62">
        <v>0.83</v>
      </c>
      <c r="EV172" s="62">
        <v>0.83</v>
      </c>
      <c r="EW172" s="62">
        <v>0.82</v>
      </c>
      <c r="EX172" s="62">
        <v>0.87</v>
      </c>
      <c r="EY172" s="62">
        <v>0.87</v>
      </c>
      <c r="EZ172" s="62">
        <v>0.87</v>
      </c>
      <c r="FA172" s="62">
        <v>0.82</v>
      </c>
      <c r="FB172" s="62">
        <v>0.85</v>
      </c>
      <c r="FC172" s="62">
        <v>0.83</v>
      </c>
      <c r="FD172" s="62">
        <v>0.84</v>
      </c>
      <c r="FE172" s="62">
        <v>0.84</v>
      </c>
      <c r="FF172" s="62">
        <v>0.88</v>
      </c>
      <c r="FG172" s="62">
        <v>0.84</v>
      </c>
      <c r="FH172" s="62">
        <v>0.81</v>
      </c>
      <c r="FI172" s="62">
        <v>0.81</v>
      </c>
    </row>
    <row r="173" spans="1:165" x14ac:dyDescent="0.25">
      <c r="A173">
        <v>4</v>
      </c>
      <c r="B173" s="62" t="s">
        <v>304</v>
      </c>
      <c r="C173" s="62">
        <v>0.83</v>
      </c>
      <c r="D173" s="62">
        <v>0.82</v>
      </c>
      <c r="E173" s="62">
        <v>0.82</v>
      </c>
      <c r="F173" s="62">
        <v>0.81</v>
      </c>
      <c r="G173" s="62">
        <v>0.9</v>
      </c>
      <c r="H173" s="62">
        <v>0.81</v>
      </c>
      <c r="I173" s="62">
        <v>0.81</v>
      </c>
      <c r="J173" s="62">
        <v>0.83</v>
      </c>
      <c r="K173" s="62">
        <v>0.89</v>
      </c>
      <c r="L173" s="62">
        <v>0.81</v>
      </c>
      <c r="M173" s="62">
        <v>0.79</v>
      </c>
      <c r="N173" s="62" t="s">
        <v>282</v>
      </c>
      <c r="O173" s="62">
        <v>0.88</v>
      </c>
      <c r="P173" s="62">
        <v>0.89</v>
      </c>
      <c r="Q173" s="62">
        <v>0.91</v>
      </c>
      <c r="R173" s="62">
        <v>0.88</v>
      </c>
      <c r="S173" s="62">
        <v>0.9</v>
      </c>
      <c r="T173" s="62">
        <v>0.91</v>
      </c>
      <c r="U173" s="62">
        <v>0.89</v>
      </c>
      <c r="V173" s="62">
        <v>0.89</v>
      </c>
      <c r="W173" s="62">
        <v>0.9</v>
      </c>
      <c r="X173" s="62">
        <v>0.91</v>
      </c>
      <c r="Y173" s="62">
        <v>0.9</v>
      </c>
      <c r="Z173" s="62">
        <v>0.92</v>
      </c>
      <c r="AA173" s="62">
        <v>0.88</v>
      </c>
      <c r="AB173" s="62">
        <v>0.91</v>
      </c>
      <c r="AC173" s="62">
        <v>0.87</v>
      </c>
      <c r="AD173" s="62">
        <v>0.9</v>
      </c>
      <c r="AE173" s="62">
        <v>0.85</v>
      </c>
      <c r="AF173" s="62">
        <v>0.89</v>
      </c>
      <c r="AG173" s="62">
        <v>0.92</v>
      </c>
      <c r="AH173" s="62">
        <v>0.88</v>
      </c>
      <c r="AI173" s="62">
        <v>0.91</v>
      </c>
      <c r="AJ173" s="62">
        <v>0.91</v>
      </c>
      <c r="AK173" s="62">
        <v>0.84</v>
      </c>
      <c r="AL173" s="62">
        <v>0.85</v>
      </c>
      <c r="AM173" s="62">
        <v>0.89</v>
      </c>
      <c r="AN173" s="62">
        <v>0.86</v>
      </c>
      <c r="AO173" s="62">
        <v>0.87</v>
      </c>
      <c r="AP173" s="62">
        <v>0.89</v>
      </c>
      <c r="AQ173" s="62">
        <v>0.91</v>
      </c>
      <c r="AR173" s="62">
        <v>0.83</v>
      </c>
      <c r="AS173" s="62">
        <v>0.9</v>
      </c>
      <c r="AT173" s="62">
        <v>0.92</v>
      </c>
      <c r="AU173" s="62">
        <v>0.86</v>
      </c>
      <c r="AV173" s="62">
        <v>0.81</v>
      </c>
      <c r="AW173" s="62">
        <v>0.82</v>
      </c>
      <c r="AX173" s="62">
        <v>0.79</v>
      </c>
      <c r="AY173" s="62">
        <v>0.87</v>
      </c>
      <c r="AZ173" s="62">
        <v>0.8</v>
      </c>
      <c r="BA173" s="62">
        <v>0.82</v>
      </c>
      <c r="BB173" s="62">
        <v>0.76</v>
      </c>
      <c r="BC173" s="62">
        <v>0.81</v>
      </c>
      <c r="BD173" s="62">
        <v>0.81</v>
      </c>
      <c r="BE173" s="62">
        <v>0.81</v>
      </c>
      <c r="BF173" s="62">
        <v>0.83</v>
      </c>
      <c r="BG173" s="62">
        <v>0.84</v>
      </c>
      <c r="BH173" s="62">
        <v>0.81</v>
      </c>
      <c r="BI173" s="62">
        <v>0.81</v>
      </c>
      <c r="BJ173" s="62">
        <v>0.83</v>
      </c>
      <c r="BK173" s="62">
        <v>0.83</v>
      </c>
      <c r="BL173" s="62">
        <v>0.81</v>
      </c>
      <c r="BM173" s="62">
        <v>0.79</v>
      </c>
      <c r="BN173" s="62">
        <v>0.82</v>
      </c>
      <c r="BO173" s="62">
        <v>0.82</v>
      </c>
      <c r="BP173" s="62">
        <v>0.78</v>
      </c>
      <c r="BQ173" s="62">
        <v>0.81</v>
      </c>
      <c r="BR173" s="62">
        <v>0.78</v>
      </c>
      <c r="BS173" s="62">
        <v>0.81</v>
      </c>
      <c r="BT173" s="62">
        <v>0.8</v>
      </c>
      <c r="BU173" s="62">
        <v>0.82</v>
      </c>
      <c r="BV173" s="62">
        <v>0.86</v>
      </c>
      <c r="BW173" s="62">
        <v>0.85</v>
      </c>
      <c r="BX173" s="62">
        <v>0.78</v>
      </c>
      <c r="BY173" s="62">
        <v>0.8</v>
      </c>
      <c r="BZ173" s="62">
        <v>0.77</v>
      </c>
      <c r="CA173" s="62">
        <v>0.76</v>
      </c>
      <c r="CB173" s="62">
        <v>0.77</v>
      </c>
      <c r="CC173" s="62">
        <v>0.77</v>
      </c>
      <c r="CD173" s="62">
        <v>0.79</v>
      </c>
      <c r="CE173" s="62" t="s">
        <v>73</v>
      </c>
      <c r="CF173" s="62">
        <v>0.87</v>
      </c>
      <c r="CG173" s="62">
        <v>0.8</v>
      </c>
      <c r="CH173" s="62">
        <v>0.79</v>
      </c>
      <c r="CI173" s="62">
        <v>0.83</v>
      </c>
      <c r="CJ173" s="62">
        <v>0.77</v>
      </c>
      <c r="CK173" s="62">
        <v>0.8</v>
      </c>
      <c r="CL173" s="62">
        <v>0.79</v>
      </c>
      <c r="CM173" s="62">
        <v>0.81</v>
      </c>
      <c r="CN173" s="62">
        <v>0.86</v>
      </c>
      <c r="CO173" s="62">
        <v>0.84</v>
      </c>
      <c r="CP173" s="62">
        <v>0.76</v>
      </c>
      <c r="CQ173" s="62">
        <v>0.84</v>
      </c>
      <c r="CR173" s="62">
        <v>0.84</v>
      </c>
      <c r="CS173" s="62">
        <v>0.83</v>
      </c>
      <c r="CT173" s="62">
        <v>0.88</v>
      </c>
      <c r="CU173" s="62">
        <v>0.84</v>
      </c>
      <c r="CV173" s="62">
        <v>0.78</v>
      </c>
      <c r="CW173" s="62">
        <v>0.85</v>
      </c>
      <c r="CX173" s="62">
        <v>0.83</v>
      </c>
      <c r="CY173" s="62">
        <v>0.79</v>
      </c>
      <c r="CZ173" s="62">
        <v>0.81</v>
      </c>
      <c r="DA173" s="62">
        <v>0.85</v>
      </c>
      <c r="DB173" s="62">
        <v>0.79</v>
      </c>
      <c r="DC173" s="62">
        <v>0.82</v>
      </c>
      <c r="DD173" s="62">
        <v>0.82</v>
      </c>
      <c r="DE173" s="62">
        <v>0.77</v>
      </c>
      <c r="DF173" s="62">
        <v>0.8</v>
      </c>
      <c r="DG173" s="62">
        <v>0.85</v>
      </c>
      <c r="DH173" s="62">
        <v>0.79</v>
      </c>
      <c r="DI173" s="62">
        <v>0.78</v>
      </c>
      <c r="DJ173" s="62">
        <v>0.77</v>
      </c>
      <c r="DK173" s="62">
        <v>0.79</v>
      </c>
      <c r="DL173" s="62">
        <v>0.83</v>
      </c>
      <c r="DM173" s="62">
        <v>0.9</v>
      </c>
      <c r="DN173" s="62">
        <v>0.82</v>
      </c>
      <c r="DO173" s="62">
        <v>0.78</v>
      </c>
      <c r="DP173" s="62">
        <v>0.85</v>
      </c>
      <c r="DQ173" s="62">
        <v>0.82</v>
      </c>
      <c r="DR173" s="62">
        <v>0.84</v>
      </c>
      <c r="DS173" s="62">
        <v>0.83</v>
      </c>
      <c r="DT173" s="62">
        <v>0.81</v>
      </c>
      <c r="DU173" s="62">
        <v>0.82</v>
      </c>
      <c r="DV173" s="62">
        <v>0.92</v>
      </c>
      <c r="DW173" s="62">
        <v>0.85</v>
      </c>
      <c r="DX173" s="62">
        <v>0.81</v>
      </c>
      <c r="DY173" s="62">
        <v>0.85</v>
      </c>
      <c r="DZ173" s="62">
        <v>0.84</v>
      </c>
      <c r="EA173" s="62">
        <v>0.85</v>
      </c>
      <c r="EB173" s="62">
        <v>0.84</v>
      </c>
      <c r="EC173" s="62">
        <v>0.88</v>
      </c>
      <c r="ED173" s="62">
        <v>0.88</v>
      </c>
      <c r="EE173" s="62">
        <v>0.79</v>
      </c>
      <c r="EF173" s="62">
        <v>0.8</v>
      </c>
      <c r="EG173" s="62">
        <v>0.81</v>
      </c>
      <c r="EH173" s="62">
        <v>0.84</v>
      </c>
      <c r="EI173" s="62">
        <v>0.79</v>
      </c>
      <c r="EJ173" s="62">
        <v>0.8</v>
      </c>
      <c r="EK173" s="62">
        <v>0.83</v>
      </c>
      <c r="EL173" s="62">
        <v>0.8</v>
      </c>
      <c r="EM173" s="62">
        <v>0.86</v>
      </c>
      <c r="EN173" s="62">
        <v>0.79</v>
      </c>
      <c r="EO173" s="62">
        <v>0.79</v>
      </c>
      <c r="EP173" s="62">
        <v>0.77</v>
      </c>
      <c r="EQ173" s="62">
        <v>0.76</v>
      </c>
      <c r="ER173" s="62">
        <v>0.79</v>
      </c>
      <c r="ES173" s="62">
        <v>0.79</v>
      </c>
      <c r="ET173" s="62">
        <v>0.75</v>
      </c>
      <c r="EU173" s="62">
        <v>0.82</v>
      </c>
      <c r="EV173" s="62">
        <v>0.79</v>
      </c>
      <c r="EW173" s="62">
        <v>0.8</v>
      </c>
      <c r="EX173" s="62">
        <v>0.84</v>
      </c>
      <c r="EY173" s="62">
        <v>0.84</v>
      </c>
      <c r="EZ173" s="62">
        <v>0.85</v>
      </c>
      <c r="FA173" s="62">
        <v>0.79</v>
      </c>
      <c r="FB173" s="62">
        <v>0.82</v>
      </c>
      <c r="FC173" s="62">
        <v>0.81</v>
      </c>
      <c r="FD173" s="62">
        <v>0.8</v>
      </c>
      <c r="FE173" s="62">
        <v>0.82</v>
      </c>
      <c r="FF173" s="62">
        <v>0.85</v>
      </c>
      <c r="FG173" s="62">
        <v>0.81</v>
      </c>
      <c r="FH173" s="62">
        <v>0.79</v>
      </c>
      <c r="FI173" s="62">
        <v>0.79</v>
      </c>
    </row>
    <row r="174" spans="1:165" x14ac:dyDescent="0.25">
      <c r="A174">
        <v>5</v>
      </c>
      <c r="B174" s="62" t="s">
        <v>307</v>
      </c>
      <c r="C174" s="62">
        <v>0.41</v>
      </c>
      <c r="D174" s="62">
        <v>0.44</v>
      </c>
      <c r="E174" s="62">
        <v>0.42</v>
      </c>
      <c r="F174" s="62">
        <v>0.44</v>
      </c>
      <c r="G174" s="62">
        <v>0.28000000000000003</v>
      </c>
      <c r="H174" s="62">
        <v>0.44</v>
      </c>
      <c r="I174" s="62">
        <v>0.41</v>
      </c>
      <c r="J174" s="62">
        <v>0.51</v>
      </c>
      <c r="K174" s="62">
        <v>0.28999999999999998</v>
      </c>
      <c r="L174" s="62">
        <v>0.41</v>
      </c>
      <c r="M174" s="62">
        <v>0.49</v>
      </c>
      <c r="N174" s="62" t="s">
        <v>282</v>
      </c>
      <c r="O174" s="62">
        <v>0.2</v>
      </c>
      <c r="P174" s="62">
        <v>0.15</v>
      </c>
      <c r="Q174" s="62">
        <v>0.28999999999999998</v>
      </c>
      <c r="R174" s="62">
        <v>0.27</v>
      </c>
      <c r="S174" s="62">
        <v>0.44</v>
      </c>
      <c r="T174" s="62">
        <v>0.27</v>
      </c>
      <c r="U174" s="62">
        <v>0.33</v>
      </c>
      <c r="V174" s="62">
        <v>0.27</v>
      </c>
      <c r="W174" s="62">
        <v>0.32</v>
      </c>
      <c r="X174" s="62">
        <v>0.28000000000000003</v>
      </c>
      <c r="Y174" s="62">
        <v>0.24</v>
      </c>
      <c r="Z174" s="62">
        <v>0.19</v>
      </c>
      <c r="AA174" s="62">
        <v>0.32</v>
      </c>
      <c r="AB174" s="62">
        <v>0.27</v>
      </c>
      <c r="AC174" s="62">
        <v>0.3</v>
      </c>
      <c r="AD174" s="62">
        <v>0.25</v>
      </c>
      <c r="AE174" s="62">
        <v>0.31</v>
      </c>
      <c r="AF174" s="62">
        <v>0.26</v>
      </c>
      <c r="AG174" s="62">
        <v>0.3</v>
      </c>
      <c r="AH174" s="62">
        <v>0.24</v>
      </c>
      <c r="AI174" s="62">
        <v>0.36</v>
      </c>
      <c r="AJ174" s="62">
        <v>0.41</v>
      </c>
      <c r="AK174" s="62">
        <v>0.45</v>
      </c>
      <c r="AL174" s="62">
        <v>0.34</v>
      </c>
      <c r="AM174" s="62">
        <v>0.31</v>
      </c>
      <c r="AN174" s="62">
        <v>0.33</v>
      </c>
      <c r="AO174" s="62">
        <v>0.38</v>
      </c>
      <c r="AP174" s="62">
        <v>0.2</v>
      </c>
      <c r="AQ174" s="62">
        <v>0.2</v>
      </c>
      <c r="AR174" s="62">
        <v>0.52</v>
      </c>
      <c r="AS174" s="62">
        <v>0.37</v>
      </c>
      <c r="AT174" s="62">
        <v>0.3</v>
      </c>
      <c r="AU174" s="62">
        <v>0.37</v>
      </c>
      <c r="AV174" s="62">
        <v>0.36</v>
      </c>
      <c r="AW174" s="62">
        <v>0.68</v>
      </c>
      <c r="AX174" s="62">
        <v>0.4</v>
      </c>
      <c r="AY174" s="62">
        <v>0.42</v>
      </c>
      <c r="AZ174" s="62">
        <v>0.33</v>
      </c>
      <c r="BA174" s="62">
        <v>0.33</v>
      </c>
      <c r="BB174" s="62">
        <v>0.55000000000000004</v>
      </c>
      <c r="BC174" s="62">
        <v>0.28000000000000003</v>
      </c>
      <c r="BD174" s="62">
        <v>0.43</v>
      </c>
      <c r="BE174" s="62">
        <v>0.42</v>
      </c>
      <c r="BF174" s="62">
        <v>0.28000000000000003</v>
      </c>
      <c r="BG174" s="62">
        <v>0.42</v>
      </c>
      <c r="BH174" s="62">
        <v>0.61</v>
      </c>
      <c r="BI174" s="62">
        <v>0.4</v>
      </c>
      <c r="BJ174" s="62">
        <v>0.45</v>
      </c>
      <c r="BK174" s="62">
        <v>0.47</v>
      </c>
      <c r="BL174" s="62">
        <v>0.63</v>
      </c>
      <c r="BM174" s="62">
        <v>0.33</v>
      </c>
      <c r="BN174" s="62">
        <v>0.45</v>
      </c>
      <c r="BO174" s="62">
        <v>0.47</v>
      </c>
      <c r="BP174" s="62">
        <v>0.46</v>
      </c>
      <c r="BQ174" s="62">
        <v>0.69</v>
      </c>
      <c r="BR174" s="62">
        <v>0.37</v>
      </c>
      <c r="BS174" s="62">
        <v>0.45</v>
      </c>
      <c r="BT174" s="62">
        <v>0.46</v>
      </c>
      <c r="BU174" s="62">
        <v>0.33</v>
      </c>
      <c r="BV174" s="62">
        <v>0.35</v>
      </c>
      <c r="BW174" s="62">
        <v>0.42</v>
      </c>
      <c r="BX174" s="62">
        <v>0.34</v>
      </c>
      <c r="BY174" s="62">
        <v>0.45</v>
      </c>
      <c r="BZ174" s="62">
        <v>0.42</v>
      </c>
      <c r="CA174" s="62">
        <v>0.28000000000000003</v>
      </c>
      <c r="CB174" s="62">
        <v>0.41</v>
      </c>
      <c r="CC174" s="62">
        <v>0.54</v>
      </c>
      <c r="CD174" s="62">
        <v>0.6</v>
      </c>
      <c r="CE174" s="62" t="s">
        <v>73</v>
      </c>
      <c r="CF174" s="62">
        <v>0.53</v>
      </c>
      <c r="CG174" s="62">
        <v>0.42</v>
      </c>
      <c r="CH174" s="62">
        <v>0.62</v>
      </c>
      <c r="CI174" s="62">
        <v>0.42</v>
      </c>
      <c r="CJ174" s="62">
        <v>0.53</v>
      </c>
      <c r="CK174" s="62">
        <v>0.54</v>
      </c>
      <c r="CL174" s="62">
        <v>0.53</v>
      </c>
      <c r="CM174" s="62">
        <v>0.57999999999999996</v>
      </c>
      <c r="CN174" s="62">
        <v>0.34</v>
      </c>
      <c r="CO174" s="62">
        <v>0.45</v>
      </c>
      <c r="CP174" s="62">
        <v>0.44</v>
      </c>
      <c r="CQ174" s="62">
        <v>0.56000000000000005</v>
      </c>
      <c r="CR174" s="62">
        <v>0.41</v>
      </c>
      <c r="CS174" s="62">
        <v>0.56000000000000005</v>
      </c>
      <c r="CT174" s="62">
        <v>0.35</v>
      </c>
      <c r="CU174" s="62">
        <v>0.45</v>
      </c>
      <c r="CV174" s="62">
        <v>0.45</v>
      </c>
      <c r="CW174" s="62">
        <v>0.34</v>
      </c>
      <c r="CX174" s="62">
        <v>0.28999999999999998</v>
      </c>
      <c r="CY174" s="62">
        <v>0.46</v>
      </c>
      <c r="CZ174" s="62">
        <v>0.48</v>
      </c>
      <c r="DA174" s="62">
        <v>0.49</v>
      </c>
      <c r="DB174" s="62">
        <v>0.41</v>
      </c>
      <c r="DC174" s="62">
        <v>0.5</v>
      </c>
      <c r="DD174" s="62">
        <v>0.53</v>
      </c>
      <c r="DE174" s="62">
        <v>0.51</v>
      </c>
      <c r="DF174" s="62">
        <v>0.55000000000000004</v>
      </c>
      <c r="DG174" s="62">
        <v>0.34</v>
      </c>
      <c r="DH174" s="62">
        <v>0.48</v>
      </c>
      <c r="DI174" s="62">
        <v>0.52</v>
      </c>
      <c r="DJ174" s="62">
        <v>0.31</v>
      </c>
      <c r="DK174" s="62">
        <v>0.45</v>
      </c>
      <c r="DL174" s="62">
        <v>0.3</v>
      </c>
      <c r="DM174" s="62">
        <v>0.48</v>
      </c>
      <c r="DN174" s="62">
        <v>0.5</v>
      </c>
      <c r="DO174" s="62">
        <v>0.44</v>
      </c>
      <c r="DP174" s="62">
        <v>0.53</v>
      </c>
      <c r="DQ174" s="62">
        <v>0.71</v>
      </c>
      <c r="DR174" s="62">
        <v>0.38</v>
      </c>
      <c r="DS174" s="62">
        <v>0.35</v>
      </c>
      <c r="DT174" s="62">
        <v>0.35</v>
      </c>
      <c r="DU174" s="62">
        <v>0.38</v>
      </c>
      <c r="DV174" s="62">
        <v>0.35</v>
      </c>
      <c r="DW174" s="62">
        <v>0.37</v>
      </c>
      <c r="DX174" s="62">
        <v>0.49</v>
      </c>
      <c r="DY174" s="62">
        <v>0.41</v>
      </c>
      <c r="DZ174" s="62">
        <v>0.52</v>
      </c>
      <c r="EA174" s="62">
        <v>0.38</v>
      </c>
      <c r="EB174" s="62">
        <v>0.57999999999999996</v>
      </c>
      <c r="EC174" s="62">
        <v>0.18</v>
      </c>
      <c r="ED174" s="62">
        <v>0.54</v>
      </c>
      <c r="EE174" s="62">
        <v>0.4</v>
      </c>
      <c r="EF174" s="62">
        <v>0.37</v>
      </c>
      <c r="EG174" s="62">
        <v>0.38</v>
      </c>
      <c r="EH174" s="62">
        <v>0.4</v>
      </c>
      <c r="EI174" s="62">
        <v>0.45</v>
      </c>
      <c r="EJ174" s="62">
        <v>0.38</v>
      </c>
      <c r="EK174" s="62">
        <v>0.41</v>
      </c>
      <c r="EL174" s="62">
        <v>0.52</v>
      </c>
      <c r="EM174" s="62">
        <v>0.56999999999999995</v>
      </c>
      <c r="EN174" s="62">
        <v>0.53</v>
      </c>
      <c r="EO174" s="62">
        <v>0.44</v>
      </c>
      <c r="EP174" s="62">
        <v>0.42</v>
      </c>
      <c r="EQ174" s="62">
        <v>0.46</v>
      </c>
      <c r="ER174" s="62">
        <v>0.42</v>
      </c>
      <c r="ES174" s="62">
        <v>0.51</v>
      </c>
      <c r="ET174" s="62">
        <v>0.39</v>
      </c>
      <c r="EU174" s="62">
        <v>0.61</v>
      </c>
      <c r="EV174" s="62">
        <v>0.5</v>
      </c>
      <c r="EW174" s="62">
        <v>0.44</v>
      </c>
      <c r="EX174" s="62">
        <v>0.45</v>
      </c>
      <c r="EY174" s="62">
        <v>0.52</v>
      </c>
      <c r="EZ174" s="62">
        <v>0.46</v>
      </c>
      <c r="FA174" s="62">
        <v>0.5</v>
      </c>
      <c r="FB174" s="62">
        <v>0.49</v>
      </c>
      <c r="FC174" s="62">
        <v>0.38</v>
      </c>
      <c r="FD174" s="62">
        <v>0.4</v>
      </c>
      <c r="FE174" s="62">
        <v>0.59</v>
      </c>
      <c r="FF174" s="62">
        <v>0.47</v>
      </c>
      <c r="FG174" s="62">
        <v>0.38</v>
      </c>
      <c r="FH174" s="62">
        <v>0.49</v>
      </c>
      <c r="FI174" s="62">
        <v>0.49</v>
      </c>
    </row>
    <row r="175" spans="1:165" x14ac:dyDescent="0.25">
      <c r="A175">
        <v>6</v>
      </c>
      <c r="B175" s="62" t="s">
        <v>310</v>
      </c>
      <c r="C175" s="62" t="s">
        <v>74</v>
      </c>
      <c r="D175" s="62" t="s">
        <v>74</v>
      </c>
      <c r="E175" s="62" t="s">
        <v>74</v>
      </c>
      <c r="F175" s="62" t="s">
        <v>74</v>
      </c>
      <c r="G175" s="62" t="s">
        <v>74</v>
      </c>
      <c r="H175" s="62" t="s">
        <v>74</v>
      </c>
      <c r="I175" s="62" t="s">
        <v>74</v>
      </c>
      <c r="J175" s="62" t="s">
        <v>74</v>
      </c>
      <c r="K175" s="62" t="s">
        <v>74</v>
      </c>
      <c r="L175" s="62" t="s">
        <v>74</v>
      </c>
      <c r="M175" s="62" t="s">
        <v>74</v>
      </c>
      <c r="N175" s="62" t="s">
        <v>282</v>
      </c>
      <c r="O175" s="62" t="s">
        <v>73</v>
      </c>
      <c r="P175" s="62" t="s">
        <v>73</v>
      </c>
      <c r="Q175" s="62" t="s">
        <v>73</v>
      </c>
      <c r="R175" s="62">
        <v>0.01</v>
      </c>
      <c r="S175" s="62" t="s">
        <v>73</v>
      </c>
      <c r="T175" s="62" t="s">
        <v>73</v>
      </c>
      <c r="U175" s="62" t="s">
        <v>73</v>
      </c>
      <c r="V175" s="62" t="s">
        <v>73</v>
      </c>
      <c r="W175" s="62" t="s">
        <v>73</v>
      </c>
      <c r="X175" s="62" t="s">
        <v>73</v>
      </c>
      <c r="Y175" s="62">
        <v>0</v>
      </c>
      <c r="Z175" s="62">
        <v>0.01</v>
      </c>
      <c r="AA175" s="62" t="s">
        <v>73</v>
      </c>
      <c r="AB175" s="62">
        <v>0.01</v>
      </c>
      <c r="AC175" s="62">
        <v>0</v>
      </c>
      <c r="AD175" s="62" t="s">
        <v>73</v>
      </c>
      <c r="AE175" s="62" t="s">
        <v>73</v>
      </c>
      <c r="AF175" s="62" t="s">
        <v>73</v>
      </c>
      <c r="AG175" s="62" t="s">
        <v>73</v>
      </c>
      <c r="AH175" s="62" t="s">
        <v>73</v>
      </c>
      <c r="AI175" s="62" t="s">
        <v>73</v>
      </c>
      <c r="AJ175" s="62" t="s">
        <v>73</v>
      </c>
      <c r="AK175" s="62" t="s">
        <v>73</v>
      </c>
      <c r="AL175" s="62" t="s">
        <v>73</v>
      </c>
      <c r="AM175" s="62" t="s">
        <v>73</v>
      </c>
      <c r="AN175" s="62">
        <v>0</v>
      </c>
      <c r="AO175" s="62" t="s">
        <v>73</v>
      </c>
      <c r="AP175" s="62" t="s">
        <v>73</v>
      </c>
      <c r="AQ175" s="62" t="s">
        <v>73</v>
      </c>
      <c r="AR175" s="62" t="s">
        <v>73</v>
      </c>
      <c r="AS175" s="62" t="s">
        <v>73</v>
      </c>
      <c r="AT175" s="62" t="s">
        <v>73</v>
      </c>
      <c r="AU175" s="62" t="s">
        <v>74</v>
      </c>
      <c r="AV175" s="62" t="s">
        <v>73</v>
      </c>
      <c r="AW175" s="62">
        <v>0</v>
      </c>
      <c r="AX175" s="62">
        <v>0</v>
      </c>
      <c r="AY175" s="62">
        <v>0</v>
      </c>
      <c r="AZ175" s="62">
        <v>0</v>
      </c>
      <c r="BA175" s="62" t="s">
        <v>73</v>
      </c>
      <c r="BB175" s="62">
        <v>0</v>
      </c>
      <c r="BC175" s="62" t="s">
        <v>73</v>
      </c>
      <c r="BD175" s="62">
        <v>0</v>
      </c>
      <c r="BE175" s="62">
        <v>0</v>
      </c>
      <c r="BF175" s="62">
        <v>0</v>
      </c>
      <c r="BG175" s="62" t="s">
        <v>73</v>
      </c>
      <c r="BH175" s="62">
        <v>0</v>
      </c>
      <c r="BI175" s="62" t="s">
        <v>73</v>
      </c>
      <c r="BJ175" s="62" t="s">
        <v>73</v>
      </c>
      <c r="BK175" s="62" t="s">
        <v>73</v>
      </c>
      <c r="BL175" s="62">
        <v>0</v>
      </c>
      <c r="BM175" s="62" t="s">
        <v>73</v>
      </c>
      <c r="BN175" s="62" t="s">
        <v>73</v>
      </c>
      <c r="BO175" s="62" t="s">
        <v>73</v>
      </c>
      <c r="BP175" s="62">
        <v>0</v>
      </c>
      <c r="BQ175" s="62">
        <v>0</v>
      </c>
      <c r="BR175" s="62">
        <v>0</v>
      </c>
      <c r="BS175" s="62">
        <v>0</v>
      </c>
      <c r="BT175" s="62" t="s">
        <v>73</v>
      </c>
      <c r="BU175" s="62" t="s">
        <v>73</v>
      </c>
      <c r="BV175" s="62">
        <v>0</v>
      </c>
      <c r="BW175" s="62" t="s">
        <v>73</v>
      </c>
      <c r="BX175" s="62" t="s">
        <v>73</v>
      </c>
      <c r="BY175" s="62" t="s">
        <v>73</v>
      </c>
      <c r="BZ175" s="62">
        <v>0</v>
      </c>
      <c r="CA175" s="62" t="s">
        <v>73</v>
      </c>
      <c r="CB175" s="62">
        <v>0</v>
      </c>
      <c r="CC175" s="62">
        <v>0</v>
      </c>
      <c r="CD175" s="62">
        <v>0</v>
      </c>
      <c r="CE175" s="62" t="s">
        <v>73</v>
      </c>
      <c r="CF175" s="62" t="s">
        <v>73</v>
      </c>
      <c r="CG175" s="62">
        <v>0.01</v>
      </c>
      <c r="CH175" s="62" t="s">
        <v>73</v>
      </c>
      <c r="CI175" s="62" t="s">
        <v>73</v>
      </c>
      <c r="CJ175" s="62">
        <v>0</v>
      </c>
      <c r="CK175" s="62">
        <v>0</v>
      </c>
      <c r="CL175" s="62" t="s">
        <v>73</v>
      </c>
      <c r="CM175" s="62">
        <v>0</v>
      </c>
      <c r="CN175" s="62" t="s">
        <v>73</v>
      </c>
      <c r="CO175" s="62" t="s">
        <v>73</v>
      </c>
      <c r="CP175" s="62">
        <v>0</v>
      </c>
      <c r="CQ175" s="62">
        <v>0</v>
      </c>
      <c r="CR175" s="62" t="s">
        <v>73</v>
      </c>
      <c r="CS175" s="62" t="s">
        <v>73</v>
      </c>
      <c r="CT175" s="62" t="s">
        <v>73</v>
      </c>
      <c r="CU175" s="62">
        <v>0</v>
      </c>
      <c r="CV175" s="62">
        <v>0</v>
      </c>
      <c r="CW175" s="62">
        <v>0</v>
      </c>
      <c r="CX175" s="62">
        <v>0</v>
      </c>
      <c r="CY175" s="62">
        <v>0</v>
      </c>
      <c r="CZ175" s="62" t="s">
        <v>73</v>
      </c>
      <c r="DA175" s="62" t="s">
        <v>73</v>
      </c>
      <c r="DB175" s="62" t="s">
        <v>73</v>
      </c>
      <c r="DC175" s="62" t="s">
        <v>73</v>
      </c>
      <c r="DD175" s="62" t="s">
        <v>73</v>
      </c>
      <c r="DE175" s="62">
        <v>0</v>
      </c>
      <c r="DF175" s="62" t="s">
        <v>73</v>
      </c>
      <c r="DG175" s="62" t="s">
        <v>73</v>
      </c>
      <c r="DH175" s="62" t="s">
        <v>73</v>
      </c>
      <c r="DI175" s="62" t="s">
        <v>73</v>
      </c>
      <c r="DJ175" s="62">
        <v>0</v>
      </c>
      <c r="DK175" s="62">
        <v>0</v>
      </c>
      <c r="DL175" s="62" t="s">
        <v>74</v>
      </c>
      <c r="DM175" s="62" t="s">
        <v>73</v>
      </c>
      <c r="DN175" s="62" t="s">
        <v>73</v>
      </c>
      <c r="DO175" s="62" t="s">
        <v>73</v>
      </c>
      <c r="DP175" s="62" t="s">
        <v>73</v>
      </c>
      <c r="DQ175" s="62">
        <v>0</v>
      </c>
      <c r="DR175" s="62">
        <v>0</v>
      </c>
      <c r="DS175" s="62">
        <v>0</v>
      </c>
      <c r="DT175" s="62" t="s">
        <v>73</v>
      </c>
      <c r="DU175" s="62">
        <v>0</v>
      </c>
      <c r="DV175" s="62">
        <v>0</v>
      </c>
      <c r="DW175" s="62">
        <v>0</v>
      </c>
      <c r="DX175" s="62" t="s">
        <v>73</v>
      </c>
      <c r="DY175" s="62" t="s">
        <v>73</v>
      </c>
      <c r="DZ175" s="62">
        <v>0</v>
      </c>
      <c r="EA175" s="62">
        <v>0</v>
      </c>
      <c r="EB175" s="62">
        <v>0</v>
      </c>
      <c r="EC175" s="62" t="s">
        <v>73</v>
      </c>
      <c r="ED175" s="62">
        <v>0</v>
      </c>
      <c r="EE175" s="62" t="s">
        <v>73</v>
      </c>
      <c r="EF175" s="62" t="s">
        <v>73</v>
      </c>
      <c r="EG175" s="62">
        <v>0</v>
      </c>
      <c r="EH175" s="62">
        <v>0</v>
      </c>
      <c r="EI175" s="62" t="s">
        <v>73</v>
      </c>
      <c r="EJ175" s="62" t="s">
        <v>73</v>
      </c>
      <c r="EK175" s="62">
        <v>0</v>
      </c>
      <c r="EL175" s="62" t="s">
        <v>73</v>
      </c>
      <c r="EM175" s="62">
        <v>0</v>
      </c>
      <c r="EN175" s="62" t="s">
        <v>73</v>
      </c>
      <c r="EO175" s="62" t="s">
        <v>73</v>
      </c>
      <c r="EP175" s="62" t="s">
        <v>73</v>
      </c>
      <c r="EQ175" s="62" t="s">
        <v>73</v>
      </c>
      <c r="ER175" s="62" t="s">
        <v>73</v>
      </c>
      <c r="ES175" s="62">
        <v>0</v>
      </c>
      <c r="ET175" s="62">
        <v>0</v>
      </c>
      <c r="EU175" s="62">
        <v>0</v>
      </c>
      <c r="EV175" s="62">
        <v>0</v>
      </c>
      <c r="EW175" s="62">
        <v>0</v>
      </c>
      <c r="EX175" s="62" t="s">
        <v>73</v>
      </c>
      <c r="EY175" s="62">
        <v>0</v>
      </c>
      <c r="EZ175" s="62" t="s">
        <v>73</v>
      </c>
      <c r="FA175" s="62" t="s">
        <v>73</v>
      </c>
      <c r="FB175" s="62">
        <v>0</v>
      </c>
      <c r="FC175" s="62">
        <v>0</v>
      </c>
      <c r="FD175" s="62" t="s">
        <v>73</v>
      </c>
      <c r="FE175" s="62" t="s">
        <v>73</v>
      </c>
      <c r="FF175" s="62">
        <v>0</v>
      </c>
      <c r="FG175" s="62" t="s">
        <v>73</v>
      </c>
      <c r="FH175" s="62" t="s">
        <v>73</v>
      </c>
      <c r="FI175" s="62" t="s">
        <v>73</v>
      </c>
    </row>
    <row r="176" spans="1:165" x14ac:dyDescent="0.25">
      <c r="A176">
        <v>7</v>
      </c>
      <c r="B176" s="62" t="s">
        <v>313</v>
      </c>
      <c r="C176" s="62">
        <v>0.04</v>
      </c>
      <c r="D176" s="62">
        <v>0.03</v>
      </c>
      <c r="E176" s="62">
        <v>0.06</v>
      </c>
      <c r="F176" s="62">
        <v>0.05</v>
      </c>
      <c r="G176" s="62">
        <v>0.04</v>
      </c>
      <c r="H176" s="62">
        <v>0.05</v>
      </c>
      <c r="I176" s="62">
        <v>0.03</v>
      </c>
      <c r="J176" s="62">
        <v>0.03</v>
      </c>
      <c r="K176" s="62">
        <v>0.02</v>
      </c>
      <c r="L176" s="62">
        <v>0.05</v>
      </c>
      <c r="M176" s="62">
        <v>7.0000000000000007E-2</v>
      </c>
      <c r="N176" s="62" t="s">
        <v>282</v>
      </c>
      <c r="O176" s="62">
        <v>0.02</v>
      </c>
      <c r="P176" s="62">
        <v>0.03</v>
      </c>
      <c r="Q176" s="62">
        <v>0.03</v>
      </c>
      <c r="R176" s="62">
        <v>0.02</v>
      </c>
      <c r="S176" s="62">
        <v>0.04</v>
      </c>
      <c r="T176" s="62" t="s">
        <v>73</v>
      </c>
      <c r="U176" s="62">
        <v>0.02</v>
      </c>
      <c r="V176" s="62">
        <v>0.02</v>
      </c>
      <c r="W176" s="62">
        <v>0.02</v>
      </c>
      <c r="X176" s="62">
        <v>0.04</v>
      </c>
      <c r="Y176" s="62">
        <v>0.01</v>
      </c>
      <c r="Z176" s="62">
        <v>0.01</v>
      </c>
      <c r="AA176" s="62">
        <v>0.02</v>
      </c>
      <c r="AB176" s="62">
        <v>0.02</v>
      </c>
      <c r="AC176" s="62">
        <v>0.03</v>
      </c>
      <c r="AD176" s="62">
        <v>0.01</v>
      </c>
      <c r="AE176" s="62">
        <v>0.02</v>
      </c>
      <c r="AF176" s="62">
        <v>0.02</v>
      </c>
      <c r="AG176" s="62">
        <v>0.02</v>
      </c>
      <c r="AH176" s="62">
        <v>0.04</v>
      </c>
      <c r="AI176" s="62">
        <v>0.08</v>
      </c>
      <c r="AJ176" s="62">
        <v>0.01</v>
      </c>
      <c r="AK176" s="62">
        <v>0.03</v>
      </c>
      <c r="AL176" s="62">
        <v>0.02</v>
      </c>
      <c r="AM176" s="62">
        <v>0.02</v>
      </c>
      <c r="AN176" s="62">
        <v>0.03</v>
      </c>
      <c r="AO176" s="62">
        <v>0.02</v>
      </c>
      <c r="AP176" s="62">
        <v>7.0000000000000007E-2</v>
      </c>
      <c r="AQ176" s="62">
        <v>0.02</v>
      </c>
      <c r="AR176" s="62">
        <v>0.03</v>
      </c>
      <c r="AS176" s="62">
        <v>0.04</v>
      </c>
      <c r="AT176" s="62">
        <v>0.03</v>
      </c>
      <c r="AU176" s="62">
        <v>0.06</v>
      </c>
      <c r="AV176" s="62">
        <v>0.04</v>
      </c>
      <c r="AW176" s="62">
        <v>0.06</v>
      </c>
      <c r="AX176" s="62">
        <v>7.0000000000000007E-2</v>
      </c>
      <c r="AY176" s="62">
        <v>7.0000000000000007E-2</v>
      </c>
      <c r="AZ176" s="62">
        <v>0.05</v>
      </c>
      <c r="BA176" s="62">
        <v>0.05</v>
      </c>
      <c r="BB176" s="62">
        <v>0.08</v>
      </c>
      <c r="BC176" s="62">
        <v>0.06</v>
      </c>
      <c r="BD176" s="62">
        <v>0.06</v>
      </c>
      <c r="BE176" s="62">
        <v>0.05</v>
      </c>
      <c r="BF176" s="62">
        <v>7.0000000000000007E-2</v>
      </c>
      <c r="BG176" s="62">
        <v>0.03</v>
      </c>
      <c r="BH176" s="62" t="s">
        <v>73</v>
      </c>
      <c r="BI176" s="62">
        <v>0.04</v>
      </c>
      <c r="BJ176" s="62">
        <v>0.02</v>
      </c>
      <c r="BK176" s="62">
        <v>0.03</v>
      </c>
      <c r="BL176" s="62">
        <v>7.0000000000000007E-2</v>
      </c>
      <c r="BM176" s="62">
        <v>0.06</v>
      </c>
      <c r="BN176" s="62">
        <v>0.06</v>
      </c>
      <c r="BO176" s="62">
        <v>0.05</v>
      </c>
      <c r="BP176" s="62">
        <v>0.1</v>
      </c>
      <c r="BQ176" s="62">
        <v>0.08</v>
      </c>
      <c r="BR176" s="62">
        <v>0.06</v>
      </c>
      <c r="BS176" s="62">
        <v>0.06</v>
      </c>
      <c r="BT176" s="62">
        <v>7.0000000000000007E-2</v>
      </c>
      <c r="BU176" s="62">
        <v>0.03</v>
      </c>
      <c r="BV176" s="62">
        <v>0.02</v>
      </c>
      <c r="BW176" s="62">
        <v>0.03</v>
      </c>
      <c r="BX176" s="62">
        <v>0.05</v>
      </c>
      <c r="BY176" s="62">
        <v>0.05</v>
      </c>
      <c r="BZ176" s="62">
        <v>7.0000000000000007E-2</v>
      </c>
      <c r="CA176" s="62">
        <v>0.06</v>
      </c>
      <c r="CB176" s="62">
        <v>0.1</v>
      </c>
      <c r="CC176" s="62">
        <v>0.06</v>
      </c>
      <c r="CD176" s="62">
        <v>0.14000000000000001</v>
      </c>
      <c r="CE176" s="62" t="s">
        <v>73</v>
      </c>
      <c r="CF176" s="62">
        <v>0.02</v>
      </c>
      <c r="CG176" s="62">
        <v>0.05</v>
      </c>
      <c r="CH176" s="62">
        <v>0.02</v>
      </c>
      <c r="CI176" s="62">
        <v>0.06</v>
      </c>
      <c r="CJ176" s="62">
        <v>0.04</v>
      </c>
      <c r="CK176" s="62">
        <v>0.06</v>
      </c>
      <c r="CL176" s="62">
        <v>0.05</v>
      </c>
      <c r="CM176" s="62">
        <v>0.06</v>
      </c>
      <c r="CN176" s="62">
        <v>0.1</v>
      </c>
      <c r="CO176" s="62">
        <v>0.04</v>
      </c>
      <c r="CP176" s="62">
        <v>0.02</v>
      </c>
      <c r="CQ176" s="62">
        <v>0.05</v>
      </c>
      <c r="CR176" s="62">
        <v>0.05</v>
      </c>
      <c r="CS176" s="62">
        <v>0.06</v>
      </c>
      <c r="CT176" s="62">
        <v>0.04</v>
      </c>
      <c r="CU176" s="62">
        <v>0.02</v>
      </c>
      <c r="CV176" s="62">
        <v>0.03</v>
      </c>
      <c r="CW176" s="62">
        <v>0.03</v>
      </c>
      <c r="CX176" s="62">
        <v>0.02</v>
      </c>
      <c r="CY176" s="62">
        <v>0.09</v>
      </c>
      <c r="CZ176" s="62">
        <v>7.0000000000000007E-2</v>
      </c>
      <c r="DA176" s="62">
        <v>0.03</v>
      </c>
      <c r="DB176" s="62">
        <v>0.02</v>
      </c>
      <c r="DC176" s="62">
        <v>0.04</v>
      </c>
      <c r="DD176" s="62">
        <v>0.04</v>
      </c>
      <c r="DE176" s="62">
        <v>0.08</v>
      </c>
      <c r="DF176" s="62">
        <v>0.04</v>
      </c>
      <c r="DG176" s="62">
        <v>0.05</v>
      </c>
      <c r="DH176" s="62">
        <v>0.04</v>
      </c>
      <c r="DI176" s="62">
        <v>0.04</v>
      </c>
      <c r="DJ176" s="62">
        <v>0.05</v>
      </c>
      <c r="DK176" s="62">
        <v>0.03</v>
      </c>
      <c r="DL176" s="62">
        <v>0.02</v>
      </c>
      <c r="DM176" s="62" t="s">
        <v>73</v>
      </c>
      <c r="DN176" s="62">
        <v>0.08</v>
      </c>
      <c r="DO176" s="62">
        <v>0.1</v>
      </c>
      <c r="DP176" s="62">
        <v>0.02</v>
      </c>
      <c r="DQ176" s="62" t="s">
        <v>73</v>
      </c>
      <c r="DR176" s="62">
        <v>0.05</v>
      </c>
      <c r="DS176" s="62" t="s">
        <v>73</v>
      </c>
      <c r="DT176" s="62">
        <v>7.0000000000000007E-2</v>
      </c>
      <c r="DU176" s="62">
        <v>0.03</v>
      </c>
      <c r="DV176" s="62">
        <v>0.02</v>
      </c>
      <c r="DW176" s="62">
        <v>0.06</v>
      </c>
      <c r="DX176" s="62">
        <v>0.02</v>
      </c>
      <c r="DY176" s="62">
        <v>0.04</v>
      </c>
      <c r="DZ176" s="62">
        <v>0.03</v>
      </c>
      <c r="EA176" s="62">
        <v>0.05</v>
      </c>
      <c r="EB176" s="62">
        <v>0.03</v>
      </c>
      <c r="EC176" s="62">
        <v>0.06</v>
      </c>
      <c r="ED176" s="62" t="s">
        <v>73</v>
      </c>
      <c r="EE176" s="62">
        <v>0.04</v>
      </c>
      <c r="EF176" s="62">
        <v>0.03</v>
      </c>
      <c r="EG176" s="62">
        <v>0.02</v>
      </c>
      <c r="EH176" s="62">
        <v>7.0000000000000007E-2</v>
      </c>
      <c r="EI176" s="62">
        <v>0.04</v>
      </c>
      <c r="EJ176" s="62">
        <v>0.02</v>
      </c>
      <c r="EK176" s="62">
        <v>0.03</v>
      </c>
      <c r="EL176" s="62">
        <v>0.04</v>
      </c>
      <c r="EM176" s="62">
        <v>0.03</v>
      </c>
      <c r="EN176" s="62">
        <v>0.05</v>
      </c>
      <c r="EO176" s="62">
        <v>0.06</v>
      </c>
      <c r="EP176" s="62">
        <v>0.04</v>
      </c>
      <c r="EQ176" s="62">
        <v>7.0000000000000007E-2</v>
      </c>
      <c r="ER176" s="62">
        <v>0.06</v>
      </c>
      <c r="ES176" s="62">
        <v>0.08</v>
      </c>
      <c r="ET176" s="62">
        <v>0.04</v>
      </c>
      <c r="EU176" s="62">
        <v>0.04</v>
      </c>
      <c r="EV176" s="62">
        <v>0.06</v>
      </c>
      <c r="EW176" s="62">
        <v>0.04</v>
      </c>
      <c r="EX176" s="62">
        <v>0.02</v>
      </c>
      <c r="EY176" s="62">
        <v>0.08</v>
      </c>
      <c r="EZ176" s="62">
        <v>0.05</v>
      </c>
      <c r="FA176" s="62">
        <v>0.04</v>
      </c>
      <c r="FB176" s="62">
        <v>0.03</v>
      </c>
      <c r="FC176" s="62">
        <v>7.0000000000000007E-2</v>
      </c>
      <c r="FD176" s="62">
        <v>0.05</v>
      </c>
      <c r="FE176" s="62">
        <v>0.03</v>
      </c>
      <c r="FF176" s="62">
        <v>0.03</v>
      </c>
      <c r="FG176" s="62">
        <v>0.03</v>
      </c>
      <c r="FH176" s="62">
        <v>0.03</v>
      </c>
      <c r="FI176" s="62">
        <v>0.02</v>
      </c>
    </row>
    <row r="177" spans="1:165" x14ac:dyDescent="0.25">
      <c r="A177">
        <v>8</v>
      </c>
      <c r="B177" s="62" t="s">
        <v>316</v>
      </c>
      <c r="C177" s="62">
        <v>0.27</v>
      </c>
      <c r="D177" s="62">
        <v>0.25</v>
      </c>
      <c r="E177" s="62">
        <v>0.26</v>
      </c>
      <c r="F177" s="62">
        <v>0.25</v>
      </c>
      <c r="G177" s="62">
        <v>0.42</v>
      </c>
      <c r="H177" s="62">
        <v>0.16</v>
      </c>
      <c r="I177" s="62">
        <v>0.25</v>
      </c>
      <c r="J177" s="62">
        <v>0.25</v>
      </c>
      <c r="K177" s="62">
        <v>0.48</v>
      </c>
      <c r="L177" s="62">
        <v>0.24</v>
      </c>
      <c r="M177" s="62">
        <v>0.19</v>
      </c>
      <c r="N177" s="62" t="s">
        <v>282</v>
      </c>
      <c r="O177" s="62">
        <v>0.61</v>
      </c>
      <c r="P177" s="62">
        <v>0.61</v>
      </c>
      <c r="Q177" s="62">
        <v>0.46</v>
      </c>
      <c r="R177" s="62">
        <v>0.52</v>
      </c>
      <c r="S177" s="62">
        <v>0.34</v>
      </c>
      <c r="T177" s="62">
        <v>0.43</v>
      </c>
      <c r="U177" s="62">
        <v>0.4</v>
      </c>
      <c r="V177" s="62">
        <v>0.42</v>
      </c>
      <c r="W177" s="62">
        <v>0.36</v>
      </c>
      <c r="X177" s="62">
        <v>0.52</v>
      </c>
      <c r="Y177" s="62">
        <v>0.61</v>
      </c>
      <c r="Z177" s="62">
        <v>0.66</v>
      </c>
      <c r="AA177" s="62">
        <v>0.49</v>
      </c>
      <c r="AB177" s="62">
        <v>0.56000000000000005</v>
      </c>
      <c r="AC177" s="62">
        <v>0.48</v>
      </c>
      <c r="AD177" s="62">
        <v>0.56999999999999995</v>
      </c>
      <c r="AE177" s="62">
        <v>0.49</v>
      </c>
      <c r="AF177" s="62">
        <v>0.43</v>
      </c>
      <c r="AG177" s="62">
        <v>0.57999999999999996</v>
      </c>
      <c r="AH177" s="62">
        <v>0.51</v>
      </c>
      <c r="AI177" s="62">
        <v>0.27</v>
      </c>
      <c r="AJ177" s="62">
        <v>0.43</v>
      </c>
      <c r="AK177" s="62">
        <v>0.12</v>
      </c>
      <c r="AL177" s="62">
        <v>0.48</v>
      </c>
      <c r="AM177" s="62">
        <v>0.54</v>
      </c>
      <c r="AN177" s="62">
        <v>0.46</v>
      </c>
      <c r="AO177" s="62">
        <v>0.41</v>
      </c>
      <c r="AP177" s="62">
        <v>0.2</v>
      </c>
      <c r="AQ177" s="62">
        <v>0.63</v>
      </c>
      <c r="AR177" s="62">
        <v>0.14000000000000001</v>
      </c>
      <c r="AS177" s="62">
        <v>0.47</v>
      </c>
      <c r="AT177" s="62">
        <v>0.2</v>
      </c>
      <c r="AU177" s="62">
        <v>0.28000000000000003</v>
      </c>
      <c r="AV177" s="62">
        <v>0.4</v>
      </c>
      <c r="AW177" s="62">
        <v>0.03</v>
      </c>
      <c r="AX177" s="62">
        <v>0.3</v>
      </c>
      <c r="AY177" s="62">
        <v>0.26</v>
      </c>
      <c r="AZ177" s="62">
        <v>0.4</v>
      </c>
      <c r="BA177" s="62">
        <v>0.43</v>
      </c>
      <c r="BB177" s="62">
        <v>0.08</v>
      </c>
      <c r="BC177" s="62">
        <v>0.45</v>
      </c>
      <c r="BD177" s="62">
        <v>0.21</v>
      </c>
      <c r="BE177" s="62">
        <v>0.26</v>
      </c>
      <c r="BF177" s="62">
        <v>0.34</v>
      </c>
      <c r="BG177" s="62">
        <v>0.15</v>
      </c>
      <c r="BH177" s="62">
        <v>0.03</v>
      </c>
      <c r="BI177" s="62">
        <v>0.1</v>
      </c>
      <c r="BJ177" s="62">
        <v>0.04</v>
      </c>
      <c r="BK177" s="62">
        <v>0.08</v>
      </c>
      <c r="BL177" s="62">
        <v>0.06</v>
      </c>
      <c r="BM177" s="62">
        <v>7.0000000000000007E-2</v>
      </c>
      <c r="BN177" s="62">
        <v>0.04</v>
      </c>
      <c r="BO177" s="62">
        <v>0.16</v>
      </c>
      <c r="BP177" s="62">
        <v>0.05</v>
      </c>
      <c r="BQ177" s="62">
        <v>0.02</v>
      </c>
      <c r="BR177" s="62">
        <v>0.32</v>
      </c>
      <c r="BS177" s="62">
        <v>0.18</v>
      </c>
      <c r="BT177" s="62">
        <v>0.15</v>
      </c>
      <c r="BU177" s="62">
        <v>0.46</v>
      </c>
      <c r="BV177" s="62">
        <v>0.4</v>
      </c>
      <c r="BW177" s="62">
        <v>0.15</v>
      </c>
      <c r="BX177" s="62">
        <v>0.3</v>
      </c>
      <c r="BY177" s="62">
        <v>0.15</v>
      </c>
      <c r="BZ177" s="62">
        <v>0.27</v>
      </c>
      <c r="CA177" s="62">
        <v>0.41</v>
      </c>
      <c r="CB177" s="62">
        <v>0.25</v>
      </c>
      <c r="CC177" s="62">
        <v>0.16</v>
      </c>
      <c r="CD177" s="62">
        <v>0.05</v>
      </c>
      <c r="CE177" s="62" t="s">
        <v>73</v>
      </c>
      <c r="CF177" s="62">
        <v>0.22</v>
      </c>
      <c r="CG177" s="62">
        <v>0.24</v>
      </c>
      <c r="CH177" s="62">
        <v>0.14000000000000001</v>
      </c>
      <c r="CI177" s="62">
        <v>0.3</v>
      </c>
      <c r="CJ177" s="62">
        <v>0.06</v>
      </c>
      <c r="CK177" s="62">
        <v>0.15</v>
      </c>
      <c r="CL177" s="62">
        <v>7.0000000000000007E-2</v>
      </c>
      <c r="CM177" s="62">
        <v>0.04</v>
      </c>
      <c r="CN177" s="62">
        <v>0.12</v>
      </c>
      <c r="CO177" s="62">
        <v>0.26</v>
      </c>
      <c r="CP177" s="62">
        <v>0.11</v>
      </c>
      <c r="CQ177" s="62">
        <v>0.06</v>
      </c>
      <c r="CR177" s="62">
        <v>0.26</v>
      </c>
      <c r="CS177" s="62">
        <v>0.19</v>
      </c>
      <c r="CT177" s="62">
        <v>0.06</v>
      </c>
      <c r="CU177" s="62">
        <v>0.37</v>
      </c>
      <c r="CV177" s="62">
        <v>0.28000000000000003</v>
      </c>
      <c r="CW177" s="62">
        <v>0.44</v>
      </c>
      <c r="CX177" s="62">
        <v>0.51</v>
      </c>
      <c r="CY177" s="62">
        <v>0.21</v>
      </c>
      <c r="CZ177" s="62">
        <v>0.26</v>
      </c>
      <c r="DA177" s="62">
        <v>0.33</v>
      </c>
      <c r="DB177" s="62">
        <v>0.34</v>
      </c>
      <c r="DC177" s="62">
        <v>0.27</v>
      </c>
      <c r="DD177" s="62">
        <v>0.22</v>
      </c>
      <c r="DE177" s="62">
        <v>0.04</v>
      </c>
      <c r="DF177" s="62">
        <v>7.0000000000000007E-2</v>
      </c>
      <c r="DG177" s="62">
        <v>0.17</v>
      </c>
      <c r="DH177" s="62">
        <v>0.03</v>
      </c>
      <c r="DI177" s="62" t="s">
        <v>73</v>
      </c>
      <c r="DJ177" s="62">
        <v>0.05</v>
      </c>
      <c r="DK177" s="62">
        <v>0.27</v>
      </c>
      <c r="DL177" s="62">
        <v>0.11</v>
      </c>
      <c r="DM177" s="62">
        <v>0.28999999999999998</v>
      </c>
      <c r="DN177" s="62">
        <v>0.23</v>
      </c>
      <c r="DO177" s="62">
        <v>0.06</v>
      </c>
      <c r="DP177" s="62">
        <v>0.27</v>
      </c>
      <c r="DQ177" s="62">
        <v>0.08</v>
      </c>
      <c r="DR177" s="62">
        <v>0.35</v>
      </c>
      <c r="DS177" s="62">
        <v>0.4</v>
      </c>
      <c r="DT177" s="62">
        <v>0.36</v>
      </c>
      <c r="DU177" s="62">
        <v>0.38</v>
      </c>
      <c r="DV177" s="62">
        <v>0.53</v>
      </c>
      <c r="DW177" s="62">
        <v>0.38</v>
      </c>
      <c r="DX177" s="62">
        <v>0.19</v>
      </c>
      <c r="DY177" s="62">
        <v>0.38</v>
      </c>
      <c r="DZ177" s="62">
        <v>0.2</v>
      </c>
      <c r="EA177" s="62">
        <v>0.15</v>
      </c>
      <c r="EB177" s="62">
        <v>0.21</v>
      </c>
      <c r="EC177" s="62">
        <v>0.63</v>
      </c>
      <c r="ED177" s="62">
        <v>0.3</v>
      </c>
      <c r="EE177" s="62">
        <v>0.23</v>
      </c>
      <c r="EF177" s="62">
        <v>0.35</v>
      </c>
      <c r="EG177" s="62">
        <v>0.18</v>
      </c>
      <c r="EH177" s="62">
        <v>0.15</v>
      </c>
      <c r="EI177" s="62">
        <v>0.23</v>
      </c>
      <c r="EJ177" s="62">
        <v>0.39</v>
      </c>
      <c r="EK177" s="62">
        <v>0.38</v>
      </c>
      <c r="EL177" s="62">
        <v>0.14000000000000001</v>
      </c>
      <c r="EM177" s="62">
        <v>0.12</v>
      </c>
      <c r="EN177" s="62">
        <v>0.02</v>
      </c>
      <c r="EO177" s="62">
        <v>0.27</v>
      </c>
      <c r="EP177" s="62">
        <v>0.24</v>
      </c>
      <c r="EQ177" s="62">
        <v>0.11</v>
      </c>
      <c r="ER177" s="62">
        <v>0.12</v>
      </c>
      <c r="ES177" s="62">
        <v>0.17</v>
      </c>
      <c r="ET177" s="62">
        <v>0.26</v>
      </c>
      <c r="EU177" s="62">
        <v>0.16</v>
      </c>
      <c r="EV177" s="62">
        <v>0.19</v>
      </c>
      <c r="EW177" s="62">
        <v>0.26</v>
      </c>
      <c r="EX177" s="62">
        <v>0.36</v>
      </c>
      <c r="EY177" s="62">
        <v>0.24</v>
      </c>
      <c r="EZ177" s="62">
        <v>0.32</v>
      </c>
      <c r="FA177" s="62">
        <v>0.17</v>
      </c>
      <c r="FB177" s="62">
        <v>0.28999999999999998</v>
      </c>
      <c r="FC177" s="62">
        <v>0.35</v>
      </c>
      <c r="FD177" s="62">
        <v>0.31</v>
      </c>
      <c r="FE177" s="62">
        <v>0.13</v>
      </c>
      <c r="FF177" s="62">
        <v>0.28000000000000003</v>
      </c>
      <c r="FG177" s="62">
        <v>0.18</v>
      </c>
      <c r="FH177" s="62">
        <v>0.2</v>
      </c>
      <c r="FI177" s="62">
        <v>0.21</v>
      </c>
    </row>
    <row r="178" spans="1:165" x14ac:dyDescent="0.25">
      <c r="A178">
        <v>9</v>
      </c>
      <c r="B178" s="62" t="s">
        <v>319</v>
      </c>
      <c r="C178" s="62">
        <v>0.1</v>
      </c>
      <c r="D178" s="62">
        <v>0.1</v>
      </c>
      <c r="E178" s="62">
        <v>0.08</v>
      </c>
      <c r="F178" s="62">
        <v>0.06</v>
      </c>
      <c r="G178" s="62">
        <v>0.16</v>
      </c>
      <c r="H178" s="62">
        <v>0.15</v>
      </c>
      <c r="I178" s="62">
        <v>0.11</v>
      </c>
      <c r="J178" s="62">
        <v>0.03</v>
      </c>
      <c r="K178" s="62">
        <v>0.09</v>
      </c>
      <c r="L178" s="62">
        <v>0.11</v>
      </c>
      <c r="M178" s="62">
        <v>0.04</v>
      </c>
      <c r="N178" s="62" t="s">
        <v>282</v>
      </c>
      <c r="O178" s="62">
        <v>0.04</v>
      </c>
      <c r="P178" s="62">
        <v>0.08</v>
      </c>
      <c r="Q178" s="62">
        <v>0.13</v>
      </c>
      <c r="R178" s="62">
        <v>0.05</v>
      </c>
      <c r="S178" s="62">
        <v>7.0000000000000007E-2</v>
      </c>
      <c r="T178" s="62">
        <v>0.18</v>
      </c>
      <c r="U178" s="62">
        <v>0.13</v>
      </c>
      <c r="V178" s="62">
        <v>0.18</v>
      </c>
      <c r="W178" s="62">
        <v>0.2</v>
      </c>
      <c r="X178" s="62">
        <v>0.06</v>
      </c>
      <c r="Y178" s="62">
        <v>0.03</v>
      </c>
      <c r="Z178" s="62">
        <v>0.05</v>
      </c>
      <c r="AA178" s="62">
        <v>0.04</v>
      </c>
      <c r="AB178" s="62">
        <v>0.05</v>
      </c>
      <c r="AC178" s="62">
        <v>0.05</v>
      </c>
      <c r="AD178" s="62">
        <v>0.06</v>
      </c>
      <c r="AE178" s="62">
        <v>0.02</v>
      </c>
      <c r="AF178" s="62">
        <v>0.15</v>
      </c>
      <c r="AG178" s="62">
        <v>0.01</v>
      </c>
      <c r="AH178" s="62">
        <v>0.08</v>
      </c>
      <c r="AI178" s="62">
        <v>0.19</v>
      </c>
      <c r="AJ178" s="62">
        <v>0.05</v>
      </c>
      <c r="AK178" s="62">
        <v>0.23</v>
      </c>
      <c r="AL178" s="62" t="s">
        <v>73</v>
      </c>
      <c r="AM178" s="62">
        <v>0.02</v>
      </c>
      <c r="AN178" s="62">
        <v>0.04</v>
      </c>
      <c r="AO178" s="62">
        <v>0.06</v>
      </c>
      <c r="AP178" s="62">
        <v>0.41</v>
      </c>
      <c r="AQ178" s="62">
        <v>0.05</v>
      </c>
      <c r="AR178" s="62">
        <v>0.14000000000000001</v>
      </c>
      <c r="AS178" s="62">
        <v>0.02</v>
      </c>
      <c r="AT178" s="62">
        <v>0.39</v>
      </c>
      <c r="AU178" s="62">
        <v>0.15</v>
      </c>
      <c r="AV178" s="62">
        <v>0.01</v>
      </c>
      <c r="AW178" s="62">
        <v>0.05</v>
      </c>
      <c r="AX178" s="62">
        <v>0.01</v>
      </c>
      <c r="AY178" s="62">
        <v>0.12</v>
      </c>
      <c r="AZ178" s="62" t="s">
        <v>73</v>
      </c>
      <c r="BA178" s="62" t="s">
        <v>73</v>
      </c>
      <c r="BB178" s="62">
        <v>0.05</v>
      </c>
      <c r="BC178" s="62">
        <v>0.01</v>
      </c>
      <c r="BD178" s="62">
        <v>0.1</v>
      </c>
      <c r="BE178" s="62">
        <v>7.0000000000000007E-2</v>
      </c>
      <c r="BF178" s="62">
        <v>0.14000000000000001</v>
      </c>
      <c r="BG178" s="62">
        <v>0.23</v>
      </c>
      <c r="BH178" s="62">
        <v>0.17</v>
      </c>
      <c r="BI178" s="62">
        <v>0.27</v>
      </c>
      <c r="BJ178" s="62">
        <v>0.31</v>
      </c>
      <c r="BK178" s="62">
        <v>0.25</v>
      </c>
      <c r="BL178" s="62">
        <v>0.05</v>
      </c>
      <c r="BM178" s="62">
        <v>0.31</v>
      </c>
      <c r="BN178" s="62">
        <v>0.27</v>
      </c>
      <c r="BO178" s="62">
        <v>0.13</v>
      </c>
      <c r="BP178" s="62">
        <v>0.18</v>
      </c>
      <c r="BQ178" s="62">
        <v>0.02</v>
      </c>
      <c r="BR178" s="62">
        <v>0.01</v>
      </c>
      <c r="BS178" s="62">
        <v>0.11</v>
      </c>
      <c r="BT178" s="62">
        <v>0.13</v>
      </c>
      <c r="BU178" s="62" t="s">
        <v>74</v>
      </c>
      <c r="BV178" s="62">
        <v>0.08</v>
      </c>
      <c r="BW178" s="62">
        <v>0.25</v>
      </c>
      <c r="BX178" s="62">
        <v>0.08</v>
      </c>
      <c r="BY178" s="62">
        <v>0.14000000000000001</v>
      </c>
      <c r="BZ178" s="62">
        <v>0</v>
      </c>
      <c r="CA178" s="62" t="s">
        <v>73</v>
      </c>
      <c r="CB178" s="62" t="s">
        <v>73</v>
      </c>
      <c r="CC178" s="62">
        <v>0</v>
      </c>
      <c r="CD178" s="62">
        <v>0</v>
      </c>
      <c r="CE178" s="62" t="s">
        <v>73</v>
      </c>
      <c r="CF178" s="62">
        <v>0.09</v>
      </c>
      <c r="CG178" s="62">
        <v>0.08</v>
      </c>
      <c r="CH178" s="62" t="s">
        <v>73</v>
      </c>
      <c r="CI178" s="62">
        <v>0.02</v>
      </c>
      <c r="CJ178" s="62">
        <v>0.13</v>
      </c>
      <c r="CK178" s="62">
        <v>0.05</v>
      </c>
      <c r="CL178" s="62">
        <v>0.14000000000000001</v>
      </c>
      <c r="CM178" s="62">
        <v>0.12</v>
      </c>
      <c r="CN178" s="62">
        <v>0.3</v>
      </c>
      <c r="CO178" s="62">
        <v>0.09</v>
      </c>
      <c r="CP178" s="62">
        <v>0.19</v>
      </c>
      <c r="CQ178" s="62">
        <v>0.18</v>
      </c>
      <c r="CR178" s="62">
        <v>0.11</v>
      </c>
      <c r="CS178" s="62" t="s">
        <v>73</v>
      </c>
      <c r="CT178" s="62">
        <v>0.43</v>
      </c>
      <c r="CU178" s="62" t="s">
        <v>73</v>
      </c>
      <c r="CV178" s="62">
        <v>0.01</v>
      </c>
      <c r="CW178" s="62">
        <v>0.04</v>
      </c>
      <c r="CX178" s="62" t="s">
        <v>73</v>
      </c>
      <c r="CY178" s="62">
        <v>0.02</v>
      </c>
      <c r="CZ178" s="62" t="s">
        <v>73</v>
      </c>
      <c r="DA178" s="62">
        <v>0</v>
      </c>
      <c r="DB178" s="62">
        <v>0</v>
      </c>
      <c r="DC178" s="62" t="s">
        <v>73</v>
      </c>
      <c r="DD178" s="62">
        <v>0.03</v>
      </c>
      <c r="DE178" s="62">
        <v>0.14000000000000001</v>
      </c>
      <c r="DF178" s="62">
        <v>0.14000000000000001</v>
      </c>
      <c r="DG178" s="62">
        <v>0.28000000000000003</v>
      </c>
      <c r="DH178" s="62">
        <v>0.23</v>
      </c>
      <c r="DI178" s="62">
        <v>0.22</v>
      </c>
      <c r="DJ178" s="62">
        <v>0.35</v>
      </c>
      <c r="DK178" s="62">
        <v>0.03</v>
      </c>
      <c r="DL178" s="62">
        <v>0.4</v>
      </c>
      <c r="DM178" s="62" t="s">
        <v>73</v>
      </c>
      <c r="DN178" s="62">
        <v>0.01</v>
      </c>
      <c r="DO178" s="62">
        <v>0.18</v>
      </c>
      <c r="DP178" s="62">
        <v>0.02</v>
      </c>
      <c r="DQ178" s="62">
        <v>0.03</v>
      </c>
      <c r="DR178" s="62">
        <v>0.04</v>
      </c>
      <c r="DS178" s="62">
        <v>0.05</v>
      </c>
      <c r="DT178" s="62">
        <v>0.02</v>
      </c>
      <c r="DU178" s="62">
        <v>0.03</v>
      </c>
      <c r="DV178" s="62">
        <v>0.02</v>
      </c>
      <c r="DW178" s="62" t="s">
        <v>73</v>
      </c>
      <c r="DX178" s="62">
        <v>0.12</v>
      </c>
      <c r="DY178" s="62" t="s">
        <v>73</v>
      </c>
      <c r="DZ178" s="62">
        <v>0.09</v>
      </c>
      <c r="EA178" s="62">
        <v>0.27</v>
      </c>
      <c r="EB178" s="62">
        <v>0.01</v>
      </c>
      <c r="EC178" s="62">
        <v>0</v>
      </c>
      <c r="ED178" s="62" t="s">
        <v>73</v>
      </c>
      <c r="EE178" s="62">
        <v>0.11</v>
      </c>
      <c r="EF178" s="62">
        <v>0.04</v>
      </c>
      <c r="EG178" s="62">
        <v>0.24</v>
      </c>
      <c r="EH178" s="62">
        <v>0.21</v>
      </c>
      <c r="EI178" s="62">
        <v>0.06</v>
      </c>
      <c r="EJ178" s="62" t="s">
        <v>73</v>
      </c>
      <c r="EK178" s="62" t="s">
        <v>73</v>
      </c>
      <c r="EL178" s="62">
        <v>0.09</v>
      </c>
      <c r="EM178" s="62">
        <v>0.14000000000000001</v>
      </c>
      <c r="EN178" s="62">
        <v>0.2</v>
      </c>
      <c r="EO178" s="62">
        <v>0.01</v>
      </c>
      <c r="EP178" s="62">
        <v>0.06</v>
      </c>
      <c r="EQ178" s="62">
        <v>0.12</v>
      </c>
      <c r="ER178" s="62">
        <v>0.18</v>
      </c>
      <c r="ES178" s="62">
        <v>0.02</v>
      </c>
      <c r="ET178" s="62">
        <v>0.05</v>
      </c>
      <c r="EU178" s="62" t="s">
        <v>73</v>
      </c>
      <c r="EV178" s="62">
        <v>0.04</v>
      </c>
      <c r="EW178" s="62">
        <v>0.04</v>
      </c>
      <c r="EX178" s="62">
        <v>0.01</v>
      </c>
      <c r="EY178" s="62">
        <v>0</v>
      </c>
      <c r="EZ178" s="62">
        <v>0.02</v>
      </c>
      <c r="FA178" s="62">
        <v>0.08</v>
      </c>
      <c r="FB178" s="62" t="s">
        <v>73</v>
      </c>
      <c r="FC178" s="62" t="s">
        <v>73</v>
      </c>
      <c r="FD178" s="62">
        <v>0.04</v>
      </c>
      <c r="FE178" s="62">
        <v>0.06</v>
      </c>
      <c r="FF178" s="62">
        <v>7.0000000000000007E-2</v>
      </c>
      <c r="FG178" s="62">
        <v>0.22</v>
      </c>
      <c r="FH178" s="62">
        <v>0.06</v>
      </c>
      <c r="FI178" s="62">
        <v>0.06</v>
      </c>
    </row>
    <row r="179" spans="1:165" x14ac:dyDescent="0.25">
      <c r="A179">
        <v>10</v>
      </c>
      <c r="B179" s="62" t="s">
        <v>445</v>
      </c>
      <c r="C179" s="62" t="s">
        <v>74</v>
      </c>
      <c r="D179" s="62">
        <v>0</v>
      </c>
      <c r="E179" s="62" t="s">
        <v>74</v>
      </c>
      <c r="F179" s="62" t="s">
        <v>73</v>
      </c>
      <c r="G179" s="62" t="s">
        <v>73</v>
      </c>
      <c r="H179" s="62" t="s">
        <v>73</v>
      </c>
      <c r="I179" s="62" t="s">
        <v>73</v>
      </c>
      <c r="J179" s="62" t="s">
        <v>73</v>
      </c>
      <c r="K179" s="62">
        <v>0</v>
      </c>
      <c r="L179" s="62" t="s">
        <v>73</v>
      </c>
      <c r="M179" s="62">
        <v>0</v>
      </c>
      <c r="N179" s="62" t="s">
        <v>282</v>
      </c>
      <c r="O179" s="62">
        <v>0</v>
      </c>
      <c r="P179" s="62">
        <v>0</v>
      </c>
      <c r="Q179" s="62">
        <v>0</v>
      </c>
      <c r="R179" s="62">
        <v>0</v>
      </c>
      <c r="S179" s="62">
        <v>0</v>
      </c>
      <c r="T179" s="62">
        <v>0</v>
      </c>
      <c r="U179" s="62">
        <v>0</v>
      </c>
      <c r="V179" s="62">
        <v>0</v>
      </c>
      <c r="W179" s="62">
        <v>0</v>
      </c>
      <c r="X179" s="62">
        <v>0</v>
      </c>
      <c r="Y179" s="62">
        <v>0</v>
      </c>
      <c r="Z179" s="62" t="s">
        <v>73</v>
      </c>
      <c r="AA179" s="62">
        <v>0</v>
      </c>
      <c r="AB179" s="62">
        <v>0</v>
      </c>
      <c r="AC179" s="62">
        <v>0</v>
      </c>
      <c r="AD179" s="62">
        <v>0</v>
      </c>
      <c r="AE179" s="62">
        <v>0</v>
      </c>
      <c r="AF179" s="62">
        <v>0</v>
      </c>
      <c r="AG179" s="62">
        <v>0</v>
      </c>
      <c r="AH179" s="62">
        <v>0</v>
      </c>
      <c r="AI179" s="62">
        <v>0</v>
      </c>
      <c r="AJ179" s="62">
        <v>0</v>
      </c>
      <c r="AK179" s="62">
        <v>0</v>
      </c>
      <c r="AL179" s="62">
        <v>0</v>
      </c>
      <c r="AM179" s="62">
        <v>0</v>
      </c>
      <c r="AN179" s="62">
        <v>0</v>
      </c>
      <c r="AO179" s="62">
        <v>0</v>
      </c>
      <c r="AP179" s="62">
        <v>0</v>
      </c>
      <c r="AQ179" s="62">
        <v>0</v>
      </c>
      <c r="AR179" s="62">
        <v>0</v>
      </c>
      <c r="AS179" s="62">
        <v>0</v>
      </c>
      <c r="AT179" s="62">
        <v>0</v>
      </c>
      <c r="AU179" s="62" t="s">
        <v>73</v>
      </c>
      <c r="AV179" s="62" t="s">
        <v>73</v>
      </c>
      <c r="AW179" s="62">
        <v>0</v>
      </c>
      <c r="AX179" s="62" t="s">
        <v>73</v>
      </c>
      <c r="AY179" s="62">
        <v>0</v>
      </c>
      <c r="AZ179" s="62">
        <v>0</v>
      </c>
      <c r="BA179" s="62">
        <v>0</v>
      </c>
      <c r="BB179" s="62">
        <v>0</v>
      </c>
      <c r="BC179" s="62">
        <v>0</v>
      </c>
      <c r="BD179" s="62">
        <v>0</v>
      </c>
      <c r="BE179" s="62">
        <v>0</v>
      </c>
      <c r="BF179" s="62">
        <v>0</v>
      </c>
      <c r="BG179" s="62">
        <v>0</v>
      </c>
      <c r="BH179" s="62">
        <v>0</v>
      </c>
      <c r="BI179" s="62" t="s">
        <v>73</v>
      </c>
      <c r="BJ179" s="62">
        <v>0</v>
      </c>
      <c r="BK179" s="62">
        <v>0</v>
      </c>
      <c r="BL179" s="62">
        <v>0</v>
      </c>
      <c r="BM179" s="62">
        <v>0</v>
      </c>
      <c r="BN179" s="62">
        <v>0</v>
      </c>
      <c r="BO179" s="62">
        <v>0</v>
      </c>
      <c r="BP179" s="62">
        <v>0</v>
      </c>
      <c r="BQ179" s="62">
        <v>0</v>
      </c>
      <c r="BR179" s="62">
        <v>0</v>
      </c>
      <c r="BS179" s="62" t="s">
        <v>73</v>
      </c>
      <c r="BT179" s="62" t="s">
        <v>73</v>
      </c>
      <c r="BU179" s="62">
        <v>0</v>
      </c>
      <c r="BV179" s="62">
        <v>0</v>
      </c>
      <c r="BW179" s="62">
        <v>0</v>
      </c>
      <c r="BX179" s="62">
        <v>0</v>
      </c>
      <c r="BY179" s="62">
        <v>0</v>
      </c>
      <c r="BZ179" s="62">
        <v>0</v>
      </c>
      <c r="CA179" s="62">
        <v>0</v>
      </c>
      <c r="CB179" s="62">
        <v>0</v>
      </c>
      <c r="CC179" s="62">
        <v>0</v>
      </c>
      <c r="CD179" s="62">
        <v>0</v>
      </c>
      <c r="CE179" s="62" t="s">
        <v>73</v>
      </c>
      <c r="CF179" s="62">
        <v>0</v>
      </c>
      <c r="CG179" s="62" t="s">
        <v>73</v>
      </c>
      <c r="CH179" s="62">
        <v>0</v>
      </c>
      <c r="CI179" s="62">
        <v>0</v>
      </c>
      <c r="CJ179" s="62">
        <v>0</v>
      </c>
      <c r="CK179" s="62">
        <v>0</v>
      </c>
      <c r="CL179" s="62">
        <v>0</v>
      </c>
      <c r="CM179" s="62">
        <v>0</v>
      </c>
      <c r="CN179" s="62">
        <v>0</v>
      </c>
      <c r="CO179" s="62">
        <v>0</v>
      </c>
      <c r="CP179" s="62" t="s">
        <v>73</v>
      </c>
      <c r="CQ179" s="62">
        <v>0</v>
      </c>
      <c r="CR179" s="62">
        <v>0</v>
      </c>
      <c r="CS179" s="62">
        <v>0</v>
      </c>
      <c r="CT179" s="62">
        <v>0</v>
      </c>
      <c r="CU179" s="62">
        <v>0</v>
      </c>
      <c r="CV179" s="62">
        <v>0</v>
      </c>
      <c r="CW179" s="62">
        <v>0</v>
      </c>
      <c r="CX179" s="62">
        <v>0</v>
      </c>
      <c r="CY179" s="62">
        <v>0</v>
      </c>
      <c r="CZ179" s="62">
        <v>0</v>
      </c>
      <c r="DA179" s="62">
        <v>0</v>
      </c>
      <c r="DB179" s="62">
        <v>0</v>
      </c>
      <c r="DC179" s="62">
        <v>0</v>
      </c>
      <c r="DD179" s="62">
        <v>0</v>
      </c>
      <c r="DE179" s="62">
        <v>0</v>
      </c>
      <c r="DF179" s="62">
        <v>0</v>
      </c>
      <c r="DG179" s="62">
        <v>0</v>
      </c>
      <c r="DH179" s="62" t="s">
        <v>73</v>
      </c>
      <c r="DI179" s="62">
        <v>0</v>
      </c>
      <c r="DJ179" s="62">
        <v>0</v>
      </c>
      <c r="DK179" s="62" t="s">
        <v>73</v>
      </c>
      <c r="DL179" s="62">
        <v>0</v>
      </c>
      <c r="DM179" s="62">
        <v>0</v>
      </c>
      <c r="DN179" s="62">
        <v>0</v>
      </c>
      <c r="DO179" s="62" t="s">
        <v>73</v>
      </c>
      <c r="DP179" s="62" t="s">
        <v>73</v>
      </c>
      <c r="DQ179" s="62">
        <v>0</v>
      </c>
      <c r="DR179" s="62">
        <v>0</v>
      </c>
      <c r="DS179" s="62">
        <v>0</v>
      </c>
      <c r="DT179" s="62">
        <v>0</v>
      </c>
      <c r="DU179" s="62">
        <v>0</v>
      </c>
      <c r="DV179" s="62">
        <v>0</v>
      </c>
      <c r="DW179" s="62">
        <v>0</v>
      </c>
      <c r="DX179" s="62">
        <v>0</v>
      </c>
      <c r="DY179" s="62">
        <v>0</v>
      </c>
      <c r="DZ179" s="62">
        <v>0</v>
      </c>
      <c r="EA179" s="62">
        <v>0</v>
      </c>
      <c r="EB179" s="62">
        <v>0</v>
      </c>
      <c r="EC179" s="62">
        <v>0</v>
      </c>
      <c r="ED179" s="62">
        <v>0</v>
      </c>
      <c r="EE179" s="62">
        <v>0</v>
      </c>
      <c r="EF179" s="62">
        <v>0</v>
      </c>
      <c r="EG179" s="62">
        <v>0</v>
      </c>
      <c r="EH179" s="62">
        <v>0</v>
      </c>
      <c r="EI179" s="62">
        <v>0</v>
      </c>
      <c r="EJ179" s="62">
        <v>0</v>
      </c>
      <c r="EK179" s="62">
        <v>0</v>
      </c>
      <c r="EL179" s="62">
        <v>0</v>
      </c>
      <c r="EM179" s="62">
        <v>0</v>
      </c>
      <c r="EN179" s="62">
        <v>0</v>
      </c>
      <c r="EO179" s="62" t="s">
        <v>73</v>
      </c>
      <c r="EP179" s="62">
        <v>0</v>
      </c>
      <c r="EQ179" s="62">
        <v>0</v>
      </c>
      <c r="ER179" s="62">
        <v>0</v>
      </c>
      <c r="ES179" s="62">
        <v>0</v>
      </c>
      <c r="ET179" s="62">
        <v>0</v>
      </c>
      <c r="EU179" s="62" t="s">
        <v>73</v>
      </c>
      <c r="EV179" s="62">
        <v>0</v>
      </c>
      <c r="EW179" s="62">
        <v>0</v>
      </c>
      <c r="EX179" s="62">
        <v>0</v>
      </c>
      <c r="EY179" s="62">
        <v>0</v>
      </c>
      <c r="EZ179" s="62">
        <v>0</v>
      </c>
      <c r="FA179" s="62">
        <v>0</v>
      </c>
      <c r="FB179" s="62">
        <v>0</v>
      </c>
      <c r="FC179" s="62">
        <v>0</v>
      </c>
      <c r="FD179" s="62">
        <v>0</v>
      </c>
      <c r="FE179" s="62" t="s">
        <v>73</v>
      </c>
      <c r="FF179" s="62">
        <v>0</v>
      </c>
      <c r="FG179" s="62">
        <v>0</v>
      </c>
      <c r="FH179" s="62">
        <v>0</v>
      </c>
      <c r="FI179" s="62" t="s">
        <v>73</v>
      </c>
    </row>
    <row r="180" spans="1:165" x14ac:dyDescent="0.25">
      <c r="A180">
        <v>11</v>
      </c>
      <c r="B180" s="62" t="s">
        <v>322</v>
      </c>
      <c r="C180" s="62" t="s">
        <v>74</v>
      </c>
      <c r="D180" s="62" t="s">
        <v>73</v>
      </c>
      <c r="E180" s="62">
        <v>0</v>
      </c>
      <c r="F180" s="62" t="s">
        <v>73</v>
      </c>
      <c r="G180" s="62" t="s">
        <v>73</v>
      </c>
      <c r="H180" s="62" t="s">
        <v>74</v>
      </c>
      <c r="I180" s="62" t="s">
        <v>73</v>
      </c>
      <c r="J180" s="62" t="s">
        <v>73</v>
      </c>
      <c r="K180" s="62" t="s">
        <v>73</v>
      </c>
      <c r="L180" s="62" t="s">
        <v>73</v>
      </c>
      <c r="M180" s="62" t="s">
        <v>73</v>
      </c>
      <c r="N180" s="62" t="s">
        <v>282</v>
      </c>
      <c r="O180" s="62" t="s">
        <v>73</v>
      </c>
      <c r="P180" s="62">
        <v>0</v>
      </c>
      <c r="Q180" s="62">
        <v>0</v>
      </c>
      <c r="R180" s="62">
        <v>0</v>
      </c>
      <c r="S180" s="62" t="s">
        <v>73</v>
      </c>
      <c r="T180" s="62">
        <v>0</v>
      </c>
      <c r="U180" s="62">
        <v>0</v>
      </c>
      <c r="V180" s="62" t="s">
        <v>73</v>
      </c>
      <c r="W180" s="62">
        <v>0</v>
      </c>
      <c r="X180" s="62">
        <v>0</v>
      </c>
      <c r="Y180" s="62">
        <v>0</v>
      </c>
      <c r="Z180" s="62">
        <v>0</v>
      </c>
      <c r="AA180" s="62">
        <v>0</v>
      </c>
      <c r="AB180" s="62">
        <v>0</v>
      </c>
      <c r="AC180" s="62">
        <v>0</v>
      </c>
      <c r="AD180" s="62">
        <v>0</v>
      </c>
      <c r="AE180" s="62">
        <v>0</v>
      </c>
      <c r="AF180" s="62" t="s">
        <v>73</v>
      </c>
      <c r="AG180" s="62">
        <v>0</v>
      </c>
      <c r="AH180" s="62" t="s">
        <v>73</v>
      </c>
      <c r="AI180" s="62">
        <v>0</v>
      </c>
      <c r="AJ180" s="62">
        <v>0</v>
      </c>
      <c r="AK180" s="62">
        <v>0</v>
      </c>
      <c r="AL180" s="62">
        <v>0</v>
      </c>
      <c r="AM180" s="62">
        <v>0</v>
      </c>
      <c r="AN180" s="62">
        <v>0</v>
      </c>
      <c r="AO180" s="62">
        <v>0</v>
      </c>
      <c r="AP180" s="62" t="s">
        <v>73</v>
      </c>
      <c r="AQ180" s="62">
        <v>0</v>
      </c>
      <c r="AR180" s="62">
        <v>0</v>
      </c>
      <c r="AS180" s="62">
        <v>0</v>
      </c>
      <c r="AT180" s="62">
        <v>0</v>
      </c>
      <c r="AU180" s="62">
        <v>0</v>
      </c>
      <c r="AV180" s="62">
        <v>0</v>
      </c>
      <c r="AW180" s="62">
        <v>0</v>
      </c>
      <c r="AX180" s="62">
        <v>0</v>
      </c>
      <c r="AY180" s="62">
        <v>0</v>
      </c>
      <c r="AZ180" s="62">
        <v>0</v>
      </c>
      <c r="BA180" s="62">
        <v>0</v>
      </c>
      <c r="BB180" s="62" t="s">
        <v>73</v>
      </c>
      <c r="BC180" s="62" t="s">
        <v>74</v>
      </c>
      <c r="BD180" s="62">
        <v>0</v>
      </c>
      <c r="BE180" s="62" t="s">
        <v>73</v>
      </c>
      <c r="BF180" s="62">
        <v>0</v>
      </c>
      <c r="BG180" s="62">
        <v>0</v>
      </c>
      <c r="BH180" s="62">
        <v>0</v>
      </c>
      <c r="BI180" s="62">
        <v>0</v>
      </c>
      <c r="BJ180" s="62">
        <v>0</v>
      </c>
      <c r="BK180" s="62">
        <v>0</v>
      </c>
      <c r="BL180" s="62">
        <v>0</v>
      </c>
      <c r="BM180" s="62" t="s">
        <v>73</v>
      </c>
      <c r="BN180" s="62">
        <v>0</v>
      </c>
      <c r="BO180" s="62">
        <v>0</v>
      </c>
      <c r="BP180" s="62">
        <v>0</v>
      </c>
      <c r="BQ180" s="62">
        <v>0</v>
      </c>
      <c r="BR180" s="62" t="s">
        <v>73</v>
      </c>
      <c r="BS180" s="62">
        <v>0</v>
      </c>
      <c r="BT180" s="62">
        <v>0</v>
      </c>
      <c r="BU180" s="62" t="s">
        <v>73</v>
      </c>
      <c r="BV180" s="62">
        <v>0</v>
      </c>
      <c r="BW180" s="62">
        <v>0</v>
      </c>
      <c r="BX180" s="62">
        <v>0</v>
      </c>
      <c r="BY180" s="62">
        <v>0</v>
      </c>
      <c r="BZ180" s="62">
        <v>0</v>
      </c>
      <c r="CA180" s="62" t="s">
        <v>73</v>
      </c>
      <c r="CB180" s="62" t="s">
        <v>73</v>
      </c>
      <c r="CC180" s="62" t="s">
        <v>73</v>
      </c>
      <c r="CD180" s="62">
        <v>0</v>
      </c>
      <c r="CE180" s="62" t="s">
        <v>73</v>
      </c>
      <c r="CF180" s="62">
        <v>0</v>
      </c>
      <c r="CG180" s="62" t="s">
        <v>73</v>
      </c>
      <c r="CH180" s="62">
        <v>0</v>
      </c>
      <c r="CI180" s="62" t="s">
        <v>73</v>
      </c>
      <c r="CJ180" s="62">
        <v>0</v>
      </c>
      <c r="CK180" s="62">
        <v>0</v>
      </c>
      <c r="CL180" s="62" t="s">
        <v>73</v>
      </c>
      <c r="CM180" s="62">
        <v>0</v>
      </c>
      <c r="CN180" s="62">
        <v>0</v>
      </c>
      <c r="CO180" s="62">
        <v>0</v>
      </c>
      <c r="CP180" s="62">
        <v>0</v>
      </c>
      <c r="CQ180" s="62">
        <v>0</v>
      </c>
      <c r="CR180" s="62">
        <v>0</v>
      </c>
      <c r="CS180" s="62">
        <v>0</v>
      </c>
      <c r="CT180" s="62">
        <v>0</v>
      </c>
      <c r="CU180" s="62">
        <v>0</v>
      </c>
      <c r="CV180" s="62">
        <v>0</v>
      </c>
      <c r="CW180" s="62">
        <v>0</v>
      </c>
      <c r="CX180" s="62">
        <v>0</v>
      </c>
      <c r="CY180" s="62">
        <v>0</v>
      </c>
      <c r="CZ180" s="62">
        <v>0</v>
      </c>
      <c r="DA180" s="62" t="s">
        <v>73</v>
      </c>
      <c r="DB180" s="62">
        <v>0</v>
      </c>
      <c r="DC180" s="62">
        <v>0</v>
      </c>
      <c r="DD180" s="62" t="s">
        <v>73</v>
      </c>
      <c r="DE180" s="62">
        <v>0</v>
      </c>
      <c r="DF180" s="62">
        <v>0</v>
      </c>
      <c r="DG180" s="62">
        <v>0</v>
      </c>
      <c r="DH180" s="62" t="s">
        <v>73</v>
      </c>
      <c r="DI180" s="62">
        <v>0</v>
      </c>
      <c r="DJ180" s="62">
        <v>0</v>
      </c>
      <c r="DK180" s="62">
        <v>0</v>
      </c>
      <c r="DL180" s="62">
        <v>0</v>
      </c>
      <c r="DM180" s="62">
        <v>0</v>
      </c>
      <c r="DN180" s="62">
        <v>0</v>
      </c>
      <c r="DO180" s="62">
        <v>0</v>
      </c>
      <c r="DP180" s="62">
        <v>0</v>
      </c>
      <c r="DQ180" s="62">
        <v>0</v>
      </c>
      <c r="DR180" s="62">
        <v>0</v>
      </c>
      <c r="DS180" s="62">
        <v>0</v>
      </c>
      <c r="DT180" s="62">
        <v>0</v>
      </c>
      <c r="DU180" s="62">
        <v>0</v>
      </c>
      <c r="DV180" s="62">
        <v>0</v>
      </c>
      <c r="DW180" s="62">
        <v>0</v>
      </c>
      <c r="DX180" s="62">
        <v>0</v>
      </c>
      <c r="DY180" s="62" t="s">
        <v>73</v>
      </c>
      <c r="DZ180" s="62">
        <v>0</v>
      </c>
      <c r="EA180" s="62">
        <v>0</v>
      </c>
      <c r="EB180" s="62">
        <v>0</v>
      </c>
      <c r="EC180" s="62">
        <v>0</v>
      </c>
      <c r="ED180" s="62">
        <v>0</v>
      </c>
      <c r="EE180" s="62" t="s">
        <v>73</v>
      </c>
      <c r="EF180" s="62">
        <v>0</v>
      </c>
      <c r="EG180" s="62">
        <v>0</v>
      </c>
      <c r="EH180" s="62">
        <v>0</v>
      </c>
      <c r="EI180" s="62">
        <v>0</v>
      </c>
      <c r="EJ180" s="62" t="s">
        <v>73</v>
      </c>
      <c r="EK180" s="62">
        <v>0</v>
      </c>
      <c r="EL180" s="62" t="s">
        <v>73</v>
      </c>
      <c r="EM180" s="62">
        <v>0</v>
      </c>
      <c r="EN180" s="62">
        <v>0</v>
      </c>
      <c r="EO180" s="62">
        <v>0</v>
      </c>
      <c r="EP180" s="62">
        <v>0</v>
      </c>
      <c r="EQ180" s="62">
        <v>0</v>
      </c>
      <c r="ER180" s="62">
        <v>0</v>
      </c>
      <c r="ES180" s="62">
        <v>0.01</v>
      </c>
      <c r="ET180" s="62">
        <v>0</v>
      </c>
      <c r="EU180" s="62">
        <v>0</v>
      </c>
      <c r="EV180" s="62" t="s">
        <v>73</v>
      </c>
      <c r="EW180" s="62">
        <v>0</v>
      </c>
      <c r="EX180" s="62" t="s">
        <v>73</v>
      </c>
      <c r="EY180" s="62">
        <v>0</v>
      </c>
      <c r="EZ180" s="62">
        <v>0</v>
      </c>
      <c r="FA180" s="62">
        <v>0</v>
      </c>
      <c r="FB180" s="62" t="s">
        <v>73</v>
      </c>
      <c r="FC180" s="62">
        <v>0</v>
      </c>
      <c r="FD180" s="62">
        <v>0</v>
      </c>
      <c r="FE180" s="62">
        <v>0</v>
      </c>
      <c r="FF180" s="62">
        <v>0</v>
      </c>
      <c r="FG180" s="62">
        <v>0</v>
      </c>
      <c r="FH180" s="62">
        <v>0</v>
      </c>
      <c r="FI180" s="62">
        <v>0</v>
      </c>
    </row>
    <row r="181" spans="1:165" x14ac:dyDescent="0.25">
      <c r="A181">
        <v>12</v>
      </c>
      <c r="B181" s="62" t="s">
        <v>325</v>
      </c>
      <c r="C181" s="62" t="s">
        <v>74</v>
      </c>
      <c r="D181" s="62" t="s">
        <v>74</v>
      </c>
      <c r="E181" s="62" t="s">
        <v>74</v>
      </c>
      <c r="F181" s="62" t="s">
        <v>74</v>
      </c>
      <c r="G181" s="62" t="s">
        <v>74</v>
      </c>
      <c r="H181" s="62" t="s">
        <v>74</v>
      </c>
      <c r="I181" s="62" t="s">
        <v>74</v>
      </c>
      <c r="J181" s="62" t="s">
        <v>74</v>
      </c>
      <c r="K181" s="62" t="s">
        <v>74</v>
      </c>
      <c r="L181" s="62" t="s">
        <v>74</v>
      </c>
      <c r="M181" s="62" t="s">
        <v>74</v>
      </c>
      <c r="N181" s="62" t="s">
        <v>282</v>
      </c>
      <c r="O181" s="62">
        <v>0</v>
      </c>
      <c r="P181" s="62">
        <v>0</v>
      </c>
      <c r="Q181" s="62" t="s">
        <v>73</v>
      </c>
      <c r="R181" s="62">
        <v>0</v>
      </c>
      <c r="S181" s="62" t="s">
        <v>73</v>
      </c>
      <c r="T181" s="62">
        <v>0</v>
      </c>
      <c r="U181" s="62">
        <v>0</v>
      </c>
      <c r="V181" s="62">
        <v>0</v>
      </c>
      <c r="W181" s="62">
        <v>0</v>
      </c>
      <c r="X181" s="62">
        <v>0</v>
      </c>
      <c r="Y181" s="62">
        <v>0</v>
      </c>
      <c r="Z181" s="62">
        <v>0</v>
      </c>
      <c r="AA181" s="62" t="s">
        <v>73</v>
      </c>
      <c r="AB181" s="62" t="s">
        <v>73</v>
      </c>
      <c r="AC181" s="62">
        <v>0</v>
      </c>
      <c r="AD181" s="62">
        <v>0</v>
      </c>
      <c r="AE181" s="62">
        <v>0</v>
      </c>
      <c r="AF181" s="62" t="s">
        <v>73</v>
      </c>
      <c r="AG181" s="62">
        <v>0</v>
      </c>
      <c r="AH181" s="62" t="s">
        <v>73</v>
      </c>
      <c r="AI181" s="62">
        <v>0</v>
      </c>
      <c r="AJ181" s="62">
        <v>0</v>
      </c>
      <c r="AK181" s="62">
        <v>0</v>
      </c>
      <c r="AL181" s="62" t="s">
        <v>73</v>
      </c>
      <c r="AM181" s="62" t="s">
        <v>73</v>
      </c>
      <c r="AN181" s="62">
        <v>0</v>
      </c>
      <c r="AO181" s="62">
        <v>0</v>
      </c>
      <c r="AP181" s="62" t="s">
        <v>74</v>
      </c>
      <c r="AQ181" s="62">
        <v>0</v>
      </c>
      <c r="AR181" s="62">
        <v>0</v>
      </c>
      <c r="AS181" s="62">
        <v>0</v>
      </c>
      <c r="AT181" s="62" t="s">
        <v>73</v>
      </c>
      <c r="AU181" s="62" t="s">
        <v>74</v>
      </c>
      <c r="AV181" s="62" t="s">
        <v>73</v>
      </c>
      <c r="AW181" s="62">
        <v>0</v>
      </c>
      <c r="AX181" s="62">
        <v>0</v>
      </c>
      <c r="AY181" s="62">
        <v>0</v>
      </c>
      <c r="AZ181" s="62">
        <v>0</v>
      </c>
      <c r="BA181" s="62" t="s">
        <v>73</v>
      </c>
      <c r="BB181" s="62">
        <v>0</v>
      </c>
      <c r="BC181" s="62">
        <v>0</v>
      </c>
      <c r="BD181" s="62">
        <v>0</v>
      </c>
      <c r="BE181" s="62">
        <v>0</v>
      </c>
      <c r="BF181" s="62">
        <v>0</v>
      </c>
      <c r="BG181" s="62" t="s">
        <v>73</v>
      </c>
      <c r="BH181" s="62">
        <v>0</v>
      </c>
      <c r="BI181" s="62" t="s">
        <v>73</v>
      </c>
      <c r="BJ181" s="62" t="s">
        <v>73</v>
      </c>
      <c r="BK181" s="62" t="s">
        <v>73</v>
      </c>
      <c r="BL181" s="62">
        <v>0</v>
      </c>
      <c r="BM181" s="62" t="s">
        <v>73</v>
      </c>
      <c r="BN181" s="62">
        <v>0</v>
      </c>
      <c r="BO181" s="62">
        <v>0</v>
      </c>
      <c r="BP181" s="62" t="s">
        <v>73</v>
      </c>
      <c r="BQ181" s="62">
        <v>0</v>
      </c>
      <c r="BR181" s="62" t="s">
        <v>73</v>
      </c>
      <c r="BS181" s="62">
        <v>0</v>
      </c>
      <c r="BT181" s="62">
        <v>0</v>
      </c>
      <c r="BU181" s="62" t="s">
        <v>73</v>
      </c>
      <c r="BV181" s="62">
        <v>0.01</v>
      </c>
      <c r="BW181" s="62" t="s">
        <v>73</v>
      </c>
      <c r="BX181" s="62" t="s">
        <v>73</v>
      </c>
      <c r="BY181" s="62">
        <v>0</v>
      </c>
      <c r="BZ181" s="62">
        <v>0</v>
      </c>
      <c r="CA181" s="62">
        <v>0</v>
      </c>
      <c r="CB181" s="62" t="s">
        <v>73</v>
      </c>
      <c r="CC181" s="62">
        <v>0</v>
      </c>
      <c r="CD181" s="62" t="s">
        <v>73</v>
      </c>
      <c r="CE181" s="62" t="s">
        <v>73</v>
      </c>
      <c r="CF181" s="62">
        <v>0</v>
      </c>
      <c r="CG181" s="62" t="s">
        <v>73</v>
      </c>
      <c r="CH181" s="62">
        <v>0</v>
      </c>
      <c r="CI181" s="62">
        <v>0</v>
      </c>
      <c r="CJ181" s="62" t="s">
        <v>73</v>
      </c>
      <c r="CK181" s="62" t="s">
        <v>73</v>
      </c>
      <c r="CL181" s="62">
        <v>0</v>
      </c>
      <c r="CM181" s="62">
        <v>0</v>
      </c>
      <c r="CN181" s="62" t="s">
        <v>73</v>
      </c>
      <c r="CO181" s="62" t="s">
        <v>73</v>
      </c>
      <c r="CP181" s="62">
        <v>0</v>
      </c>
      <c r="CQ181" s="62">
        <v>0</v>
      </c>
      <c r="CR181" s="62" t="s">
        <v>73</v>
      </c>
      <c r="CS181" s="62" t="s">
        <v>73</v>
      </c>
      <c r="CT181" s="62" t="s">
        <v>73</v>
      </c>
      <c r="CU181" s="62" t="s">
        <v>73</v>
      </c>
      <c r="CV181" s="62">
        <v>0</v>
      </c>
      <c r="CW181" s="62" t="s">
        <v>73</v>
      </c>
      <c r="CX181" s="62" t="s">
        <v>73</v>
      </c>
      <c r="CY181" s="62" t="s">
        <v>74</v>
      </c>
      <c r="CZ181" s="62">
        <v>0</v>
      </c>
      <c r="DA181" s="62">
        <v>0</v>
      </c>
      <c r="DB181" s="62">
        <v>0</v>
      </c>
      <c r="DC181" s="62" t="s">
        <v>73</v>
      </c>
      <c r="DD181" s="62">
        <v>0</v>
      </c>
      <c r="DE181" s="62">
        <v>0</v>
      </c>
      <c r="DF181" s="62" t="s">
        <v>73</v>
      </c>
      <c r="DG181" s="62">
        <v>0</v>
      </c>
      <c r="DH181" s="62" t="s">
        <v>73</v>
      </c>
      <c r="DI181" s="62">
        <v>0</v>
      </c>
      <c r="DJ181" s="62">
        <v>0</v>
      </c>
      <c r="DK181" s="62" t="s">
        <v>73</v>
      </c>
      <c r="DL181" s="62">
        <v>0</v>
      </c>
      <c r="DM181" s="62">
        <v>0</v>
      </c>
      <c r="DN181" s="62" t="s">
        <v>73</v>
      </c>
      <c r="DO181" s="62">
        <v>0</v>
      </c>
      <c r="DP181" s="62" t="s">
        <v>73</v>
      </c>
      <c r="DQ181" s="62">
        <v>0</v>
      </c>
      <c r="DR181" s="62">
        <v>0</v>
      </c>
      <c r="DS181" s="62" t="s">
        <v>73</v>
      </c>
      <c r="DT181" s="62" t="s">
        <v>73</v>
      </c>
      <c r="DU181" s="62">
        <v>0</v>
      </c>
      <c r="DV181" s="62">
        <v>0</v>
      </c>
      <c r="DW181" s="62" t="s">
        <v>73</v>
      </c>
      <c r="DX181" s="62" t="s">
        <v>73</v>
      </c>
      <c r="DY181" s="62" t="s">
        <v>73</v>
      </c>
      <c r="DZ181" s="62">
        <v>0</v>
      </c>
      <c r="EA181" s="62">
        <v>0</v>
      </c>
      <c r="EB181" s="62" t="s">
        <v>73</v>
      </c>
      <c r="EC181" s="62" t="s">
        <v>73</v>
      </c>
      <c r="ED181" s="62">
        <v>0</v>
      </c>
      <c r="EE181" s="62" t="s">
        <v>73</v>
      </c>
      <c r="EF181" s="62">
        <v>0</v>
      </c>
      <c r="EG181" s="62">
        <v>0</v>
      </c>
      <c r="EH181" s="62" t="s">
        <v>73</v>
      </c>
      <c r="EI181" s="62" t="s">
        <v>73</v>
      </c>
      <c r="EJ181" s="62" t="s">
        <v>73</v>
      </c>
      <c r="EK181" s="62" t="s">
        <v>73</v>
      </c>
      <c r="EL181" s="62" t="s">
        <v>73</v>
      </c>
      <c r="EM181" s="62">
        <v>0</v>
      </c>
      <c r="EN181" s="62">
        <v>0</v>
      </c>
      <c r="EO181" s="62">
        <v>0.01</v>
      </c>
      <c r="EP181" s="62" t="s">
        <v>73</v>
      </c>
      <c r="EQ181" s="62">
        <v>0</v>
      </c>
      <c r="ER181" s="62">
        <v>0</v>
      </c>
      <c r="ES181" s="62">
        <v>0</v>
      </c>
      <c r="ET181" s="62" t="s">
        <v>73</v>
      </c>
      <c r="EU181" s="62" t="s">
        <v>73</v>
      </c>
      <c r="EV181" s="62" t="s">
        <v>73</v>
      </c>
      <c r="EW181" s="62">
        <v>0</v>
      </c>
      <c r="EX181" s="62" t="s">
        <v>73</v>
      </c>
      <c r="EY181" s="62">
        <v>0</v>
      </c>
      <c r="EZ181" s="62" t="s">
        <v>73</v>
      </c>
      <c r="FA181" s="62" t="s">
        <v>73</v>
      </c>
      <c r="FB181" s="62" t="s">
        <v>74</v>
      </c>
      <c r="FC181" s="62" t="s">
        <v>73</v>
      </c>
      <c r="FD181" s="62">
        <v>0</v>
      </c>
      <c r="FE181" s="62">
        <v>0</v>
      </c>
      <c r="FF181" s="62" t="s">
        <v>73</v>
      </c>
      <c r="FG181" s="62">
        <v>0</v>
      </c>
      <c r="FH181" s="62" t="s">
        <v>73</v>
      </c>
      <c r="FI181" s="62" t="s">
        <v>73</v>
      </c>
    </row>
    <row r="182" spans="1:165" x14ac:dyDescent="0.25">
      <c r="A182">
        <v>13</v>
      </c>
      <c r="B182" s="62" t="s">
        <v>328</v>
      </c>
      <c r="C182" s="62">
        <v>0.04</v>
      </c>
      <c r="D182" s="62">
        <v>0.04</v>
      </c>
      <c r="E182" s="62">
        <v>0.05</v>
      </c>
      <c r="F182" s="62">
        <v>0.05</v>
      </c>
      <c r="G182" s="62">
        <v>0.02</v>
      </c>
      <c r="H182" s="62">
        <v>0.05</v>
      </c>
      <c r="I182" s="62">
        <v>0.04</v>
      </c>
      <c r="J182" s="62">
        <v>0.05</v>
      </c>
      <c r="K182" s="62">
        <v>0.03</v>
      </c>
      <c r="L182" s="62">
        <v>0.05</v>
      </c>
      <c r="M182" s="62">
        <v>0.06</v>
      </c>
      <c r="N182" s="62" t="s">
        <v>282</v>
      </c>
      <c r="O182" s="62">
        <v>0.02</v>
      </c>
      <c r="P182" s="62">
        <v>0.04</v>
      </c>
      <c r="Q182" s="62">
        <v>0.01</v>
      </c>
      <c r="R182" s="62">
        <v>0.01</v>
      </c>
      <c r="S182" s="62">
        <v>0.02</v>
      </c>
      <c r="T182" s="62" t="s">
        <v>73</v>
      </c>
      <c r="U182" s="62">
        <v>0.02</v>
      </c>
      <c r="V182" s="62">
        <v>0.02</v>
      </c>
      <c r="W182" s="62">
        <v>0.02</v>
      </c>
      <c r="X182" s="62">
        <v>0.04</v>
      </c>
      <c r="Y182" s="62">
        <v>0.01</v>
      </c>
      <c r="Z182" s="62">
        <v>0.01</v>
      </c>
      <c r="AA182" s="62">
        <v>0.04</v>
      </c>
      <c r="AB182" s="62">
        <v>0.02</v>
      </c>
      <c r="AC182" s="62">
        <v>0.04</v>
      </c>
      <c r="AD182" s="62">
        <v>0.01</v>
      </c>
      <c r="AE182" s="62">
        <v>0.05</v>
      </c>
      <c r="AF182" s="62">
        <v>0.02</v>
      </c>
      <c r="AG182" s="62">
        <v>0.01</v>
      </c>
      <c r="AH182" s="62">
        <v>0.03</v>
      </c>
      <c r="AI182" s="62">
        <v>0.01</v>
      </c>
      <c r="AJ182" s="62">
        <v>0.02</v>
      </c>
      <c r="AK182" s="62">
        <v>0.03</v>
      </c>
      <c r="AL182" s="62">
        <v>0.03</v>
      </c>
      <c r="AM182" s="62">
        <v>0.03</v>
      </c>
      <c r="AN182" s="62">
        <v>0.04</v>
      </c>
      <c r="AO182" s="62">
        <v>0.02</v>
      </c>
      <c r="AP182" s="62">
        <v>0.03</v>
      </c>
      <c r="AQ182" s="62">
        <v>0.02</v>
      </c>
      <c r="AR182" s="62">
        <v>0.03</v>
      </c>
      <c r="AS182" s="62">
        <v>0.04</v>
      </c>
      <c r="AT182" s="62">
        <v>0.02</v>
      </c>
      <c r="AU182" s="62">
        <v>0.03</v>
      </c>
      <c r="AV182" s="62">
        <v>0.03</v>
      </c>
      <c r="AW182" s="62">
        <v>0.08</v>
      </c>
      <c r="AX182" s="62">
        <v>0.05</v>
      </c>
      <c r="AY182" s="62">
        <v>0.06</v>
      </c>
      <c r="AZ182" s="62">
        <v>0.05</v>
      </c>
      <c r="BA182" s="62">
        <v>0.06</v>
      </c>
      <c r="BB182" s="62">
        <v>0.08</v>
      </c>
      <c r="BC182" s="62">
        <v>0.06</v>
      </c>
      <c r="BD182" s="62">
        <v>0.05</v>
      </c>
      <c r="BE182" s="62">
        <v>0.06</v>
      </c>
      <c r="BF182" s="62">
        <v>0.05</v>
      </c>
      <c r="BG182" s="62">
        <v>0.04</v>
      </c>
      <c r="BH182" s="62">
        <v>0.04</v>
      </c>
      <c r="BI182" s="62">
        <v>0.04</v>
      </c>
      <c r="BJ182" s="62">
        <v>0.02</v>
      </c>
      <c r="BK182" s="62">
        <v>0.04</v>
      </c>
      <c r="BL182" s="62">
        <v>7.0000000000000007E-2</v>
      </c>
      <c r="BM182" s="62">
        <v>7.0000000000000007E-2</v>
      </c>
      <c r="BN182" s="62">
        <v>0.05</v>
      </c>
      <c r="BO182" s="62">
        <v>7.0000000000000007E-2</v>
      </c>
      <c r="BP182" s="62">
        <v>7.0000000000000007E-2</v>
      </c>
      <c r="BQ182" s="62">
        <v>0.08</v>
      </c>
      <c r="BR182" s="62">
        <v>0.05</v>
      </c>
      <c r="BS182" s="62">
        <v>0.05</v>
      </c>
      <c r="BT182" s="62">
        <v>7.0000000000000007E-2</v>
      </c>
      <c r="BU182" s="62">
        <v>0.03</v>
      </c>
      <c r="BV182" s="62">
        <v>0.06</v>
      </c>
      <c r="BW182" s="62">
        <v>0.05</v>
      </c>
      <c r="BX182" s="62">
        <v>0.04</v>
      </c>
      <c r="BY182" s="62">
        <v>0.04</v>
      </c>
      <c r="BZ182" s="62">
        <v>0.08</v>
      </c>
      <c r="CA182" s="62">
        <v>0.06</v>
      </c>
      <c r="CB182" s="62">
        <v>0.08</v>
      </c>
      <c r="CC182" s="62">
        <v>0.06</v>
      </c>
      <c r="CD182" s="62">
        <v>0.08</v>
      </c>
      <c r="CE182" s="62" t="s">
        <v>73</v>
      </c>
      <c r="CF182" s="62">
        <v>0.09</v>
      </c>
      <c r="CG182" s="62">
        <v>0.05</v>
      </c>
      <c r="CH182" s="62">
        <v>0.04</v>
      </c>
      <c r="CI182" s="62">
        <v>7.0000000000000007E-2</v>
      </c>
      <c r="CJ182" s="62">
        <v>0.05</v>
      </c>
      <c r="CK182" s="62">
        <v>0.05</v>
      </c>
      <c r="CL182" s="62">
        <v>0.06</v>
      </c>
      <c r="CM182" s="62">
        <v>0.05</v>
      </c>
      <c r="CN182" s="62">
        <v>7.0000000000000007E-2</v>
      </c>
      <c r="CO182" s="62">
        <v>0.05</v>
      </c>
      <c r="CP182" s="62">
        <v>0.03</v>
      </c>
      <c r="CQ182" s="62">
        <v>0.06</v>
      </c>
      <c r="CR182" s="62">
        <v>0.06</v>
      </c>
      <c r="CS182" s="62">
        <v>0.05</v>
      </c>
      <c r="CT182" s="62">
        <v>0.03</v>
      </c>
      <c r="CU182" s="62">
        <v>0.02</v>
      </c>
      <c r="CV182" s="62">
        <v>0.06</v>
      </c>
      <c r="CW182" s="62">
        <v>0.04</v>
      </c>
      <c r="CX182" s="62">
        <v>0.03</v>
      </c>
      <c r="CY182" s="62">
        <v>7.0000000000000007E-2</v>
      </c>
      <c r="CZ182" s="62">
        <v>7.0000000000000007E-2</v>
      </c>
      <c r="DA182" s="62">
        <v>0.05</v>
      </c>
      <c r="DB182" s="62">
        <v>0.04</v>
      </c>
      <c r="DC182" s="62">
        <v>0.06</v>
      </c>
      <c r="DD182" s="62">
        <v>0.05</v>
      </c>
      <c r="DE182" s="62">
        <v>0.06</v>
      </c>
      <c r="DF182" s="62">
        <v>0.04</v>
      </c>
      <c r="DG182" s="62">
        <v>0.02</v>
      </c>
      <c r="DH182" s="62">
        <v>0.06</v>
      </c>
      <c r="DI182" s="62">
        <v>0.04</v>
      </c>
      <c r="DJ182" s="62">
        <v>0.04</v>
      </c>
      <c r="DK182" s="62">
        <v>0.06</v>
      </c>
      <c r="DL182" s="62">
        <v>0.02</v>
      </c>
      <c r="DM182" s="62" t="s">
        <v>73</v>
      </c>
      <c r="DN182" s="62">
        <v>7.0000000000000007E-2</v>
      </c>
      <c r="DO182" s="62">
        <v>0.06</v>
      </c>
      <c r="DP182" s="62">
        <v>0.04</v>
      </c>
      <c r="DQ182" s="62">
        <v>0.04</v>
      </c>
      <c r="DR182" s="62">
        <v>0.06</v>
      </c>
      <c r="DS182" s="62">
        <v>0.03</v>
      </c>
      <c r="DT182" s="62">
        <v>0.08</v>
      </c>
      <c r="DU182" s="62">
        <v>0.06</v>
      </c>
      <c r="DV182" s="62">
        <v>0.02</v>
      </c>
      <c r="DW182" s="62">
        <v>0.1</v>
      </c>
      <c r="DX182" s="62">
        <v>0.04</v>
      </c>
      <c r="DY182" s="62">
        <v>0.02</v>
      </c>
      <c r="DZ182" s="62">
        <v>0.06</v>
      </c>
      <c r="EA182" s="62">
        <v>7.0000000000000007E-2</v>
      </c>
      <c r="EB182" s="62">
        <v>0.05</v>
      </c>
      <c r="EC182" s="62">
        <v>7.0000000000000007E-2</v>
      </c>
      <c r="ED182" s="62">
        <v>0.05</v>
      </c>
      <c r="EE182" s="62">
        <v>0.05</v>
      </c>
      <c r="EF182" s="62">
        <v>0.04</v>
      </c>
      <c r="EG182" s="62">
        <v>0.04</v>
      </c>
      <c r="EH182" s="62">
        <v>7.0000000000000007E-2</v>
      </c>
      <c r="EI182" s="62">
        <v>0.05</v>
      </c>
      <c r="EJ182" s="62">
        <v>0.03</v>
      </c>
      <c r="EK182" s="62">
        <v>0.03</v>
      </c>
      <c r="EL182" s="62">
        <v>0.05</v>
      </c>
      <c r="EM182" s="62">
        <v>0.02</v>
      </c>
      <c r="EN182" s="62">
        <v>0.04</v>
      </c>
      <c r="EO182" s="62">
        <v>0.06</v>
      </c>
      <c r="EP182" s="62">
        <v>0.04</v>
      </c>
      <c r="EQ182" s="62">
        <v>0.06</v>
      </c>
      <c r="ER182" s="62">
        <v>0.03</v>
      </c>
      <c r="ES182" s="62">
        <v>0.06</v>
      </c>
      <c r="ET182" s="62">
        <v>0.05</v>
      </c>
      <c r="EU182" s="62">
        <v>0.05</v>
      </c>
      <c r="EV182" s="62">
        <v>0.08</v>
      </c>
      <c r="EW182" s="62">
        <v>0.05</v>
      </c>
      <c r="EX182" s="62">
        <v>0.03</v>
      </c>
      <c r="EY182" s="62">
        <v>7.0000000000000007E-2</v>
      </c>
      <c r="EZ182" s="62">
        <v>0.04</v>
      </c>
      <c r="FA182" s="62">
        <v>0.04</v>
      </c>
      <c r="FB182" s="62">
        <v>0.05</v>
      </c>
      <c r="FC182" s="62">
        <v>0.06</v>
      </c>
      <c r="FD182" s="62">
        <v>0.06</v>
      </c>
      <c r="FE182" s="62">
        <v>0.05</v>
      </c>
      <c r="FF182" s="62">
        <v>0.05</v>
      </c>
      <c r="FG182" s="62">
        <v>0.04</v>
      </c>
      <c r="FH182" s="62">
        <v>0.04</v>
      </c>
      <c r="FI182" s="62">
        <v>0.04</v>
      </c>
    </row>
    <row r="183" spans="1:165" x14ac:dyDescent="0.25">
      <c r="A183">
        <v>14</v>
      </c>
      <c r="B183" s="62" t="s">
        <v>331</v>
      </c>
      <c r="C183" s="62" t="s">
        <v>74</v>
      </c>
      <c r="D183" s="62" t="s">
        <v>73</v>
      </c>
      <c r="E183" s="62">
        <v>0</v>
      </c>
      <c r="F183" s="62" t="s">
        <v>73</v>
      </c>
      <c r="G183" s="62" t="s">
        <v>73</v>
      </c>
      <c r="H183" s="62" t="s">
        <v>73</v>
      </c>
      <c r="I183" s="62" t="s">
        <v>73</v>
      </c>
      <c r="J183" s="62" t="s">
        <v>73</v>
      </c>
      <c r="K183" s="62">
        <v>0</v>
      </c>
      <c r="L183" s="62">
        <v>0</v>
      </c>
      <c r="M183" s="62">
        <v>0</v>
      </c>
      <c r="N183" s="62" t="s">
        <v>282</v>
      </c>
      <c r="O183" s="62">
        <v>0</v>
      </c>
      <c r="P183" s="62">
        <v>0</v>
      </c>
      <c r="Q183" s="62">
        <v>0</v>
      </c>
      <c r="R183" s="62" t="s">
        <v>73</v>
      </c>
      <c r="S183" s="62">
        <v>0</v>
      </c>
      <c r="T183" s="62">
        <v>0</v>
      </c>
      <c r="U183" s="62">
        <v>0</v>
      </c>
      <c r="V183" s="62">
        <v>0</v>
      </c>
      <c r="W183" s="62">
        <v>0</v>
      </c>
      <c r="X183" s="62">
        <v>0</v>
      </c>
      <c r="Y183" s="62">
        <v>0</v>
      </c>
      <c r="Z183" s="62">
        <v>0</v>
      </c>
      <c r="AA183" s="62">
        <v>0</v>
      </c>
      <c r="AB183" s="62">
        <v>0</v>
      </c>
      <c r="AC183" s="62">
        <v>0</v>
      </c>
      <c r="AD183" s="62">
        <v>0</v>
      </c>
      <c r="AE183" s="62">
        <v>0</v>
      </c>
      <c r="AF183" s="62">
        <v>0</v>
      </c>
      <c r="AG183" s="62">
        <v>0</v>
      </c>
      <c r="AH183" s="62">
        <v>0</v>
      </c>
      <c r="AI183" s="62" t="s">
        <v>73</v>
      </c>
      <c r="AJ183" s="62">
        <v>0</v>
      </c>
      <c r="AK183" s="62">
        <v>0</v>
      </c>
      <c r="AL183" s="62">
        <v>0</v>
      </c>
      <c r="AM183" s="62">
        <v>0</v>
      </c>
      <c r="AN183" s="62">
        <v>0</v>
      </c>
      <c r="AO183" s="62">
        <v>0</v>
      </c>
      <c r="AP183" s="62">
        <v>0</v>
      </c>
      <c r="AQ183" s="62">
        <v>0</v>
      </c>
      <c r="AR183" s="62">
        <v>0</v>
      </c>
      <c r="AS183" s="62">
        <v>0</v>
      </c>
      <c r="AT183" s="62">
        <v>0</v>
      </c>
      <c r="AU183" s="62">
        <v>0</v>
      </c>
      <c r="AV183" s="62">
        <v>0</v>
      </c>
      <c r="AW183" s="62">
        <v>0</v>
      </c>
      <c r="AX183" s="62">
        <v>0</v>
      </c>
      <c r="AY183" s="62">
        <v>0</v>
      </c>
      <c r="AZ183" s="62">
        <v>0</v>
      </c>
      <c r="BA183" s="62">
        <v>0</v>
      </c>
      <c r="BB183" s="62" t="s">
        <v>73</v>
      </c>
      <c r="BC183" s="62">
        <v>0</v>
      </c>
      <c r="BD183" s="62">
        <v>0</v>
      </c>
      <c r="BE183" s="62">
        <v>0</v>
      </c>
      <c r="BF183" s="62">
        <v>0</v>
      </c>
      <c r="BG183" s="62">
        <v>0</v>
      </c>
      <c r="BH183" s="62">
        <v>0</v>
      </c>
      <c r="BI183" s="62">
        <v>0</v>
      </c>
      <c r="BJ183" s="62">
        <v>0</v>
      </c>
      <c r="BK183" s="62">
        <v>0</v>
      </c>
      <c r="BL183" s="62">
        <v>0</v>
      </c>
      <c r="BM183" s="62">
        <v>0</v>
      </c>
      <c r="BN183" s="62">
        <v>0</v>
      </c>
      <c r="BO183" s="62">
        <v>0</v>
      </c>
      <c r="BP183" s="62">
        <v>0</v>
      </c>
      <c r="BQ183" s="62">
        <v>0</v>
      </c>
      <c r="BR183" s="62">
        <v>0</v>
      </c>
      <c r="BS183" s="62">
        <v>0</v>
      </c>
      <c r="BT183" s="62">
        <v>0</v>
      </c>
      <c r="BU183" s="62">
        <v>0</v>
      </c>
      <c r="BV183" s="62">
        <v>0</v>
      </c>
      <c r="BW183" s="62">
        <v>0</v>
      </c>
      <c r="BX183" s="62">
        <v>0</v>
      </c>
      <c r="BY183" s="62">
        <v>0</v>
      </c>
      <c r="BZ183" s="62">
        <v>0</v>
      </c>
      <c r="CA183" s="62">
        <v>0</v>
      </c>
      <c r="CB183" s="62">
        <v>0</v>
      </c>
      <c r="CC183" s="62">
        <v>0</v>
      </c>
      <c r="CD183" s="62">
        <v>0</v>
      </c>
      <c r="CE183" s="62" t="s">
        <v>73</v>
      </c>
      <c r="CF183" s="62">
        <v>0</v>
      </c>
      <c r="CG183" s="62">
        <v>0</v>
      </c>
      <c r="CH183" s="62">
        <v>0</v>
      </c>
      <c r="CI183" s="62">
        <v>0</v>
      </c>
      <c r="CJ183" s="62">
        <v>0</v>
      </c>
      <c r="CK183" s="62">
        <v>0</v>
      </c>
      <c r="CL183" s="62">
        <v>0</v>
      </c>
      <c r="CM183" s="62">
        <v>0</v>
      </c>
      <c r="CN183" s="62">
        <v>0</v>
      </c>
      <c r="CO183" s="62">
        <v>0</v>
      </c>
      <c r="CP183" s="62">
        <v>0</v>
      </c>
      <c r="CQ183" s="62">
        <v>0</v>
      </c>
      <c r="CR183" s="62">
        <v>0</v>
      </c>
      <c r="CS183" s="62">
        <v>0</v>
      </c>
      <c r="CT183" s="62">
        <v>0</v>
      </c>
      <c r="CU183" s="62">
        <v>0</v>
      </c>
      <c r="CV183" s="62">
        <v>0</v>
      </c>
      <c r="CW183" s="62">
        <v>0</v>
      </c>
      <c r="CX183" s="62">
        <v>0</v>
      </c>
      <c r="CY183" s="62">
        <v>0</v>
      </c>
      <c r="CZ183" s="62">
        <v>0</v>
      </c>
      <c r="DA183" s="62" t="s">
        <v>73</v>
      </c>
      <c r="DB183" s="62">
        <v>0</v>
      </c>
      <c r="DC183" s="62">
        <v>0</v>
      </c>
      <c r="DD183" s="62">
        <v>0</v>
      </c>
      <c r="DE183" s="62">
        <v>0</v>
      </c>
      <c r="DF183" s="62">
        <v>0</v>
      </c>
      <c r="DG183" s="62">
        <v>0</v>
      </c>
      <c r="DH183" s="62" t="s">
        <v>73</v>
      </c>
      <c r="DI183" s="62">
        <v>0</v>
      </c>
      <c r="DJ183" s="62">
        <v>0</v>
      </c>
      <c r="DK183" s="62" t="s">
        <v>73</v>
      </c>
      <c r="DL183" s="62">
        <v>0</v>
      </c>
      <c r="DM183" s="62">
        <v>0</v>
      </c>
      <c r="DN183" s="62">
        <v>0</v>
      </c>
      <c r="DO183" s="62">
        <v>0</v>
      </c>
      <c r="DP183" s="62">
        <v>0</v>
      </c>
      <c r="DQ183" s="62">
        <v>0</v>
      </c>
      <c r="DR183" s="62">
        <v>0</v>
      </c>
      <c r="DS183" s="62">
        <v>0</v>
      </c>
      <c r="DT183" s="62">
        <v>0</v>
      </c>
      <c r="DU183" s="62">
        <v>0</v>
      </c>
      <c r="DV183" s="62">
        <v>0</v>
      </c>
      <c r="DW183" s="62">
        <v>0</v>
      </c>
      <c r="DX183" s="62">
        <v>0</v>
      </c>
      <c r="DY183" s="62">
        <v>0</v>
      </c>
      <c r="DZ183" s="62">
        <v>0</v>
      </c>
      <c r="EA183" s="62">
        <v>0</v>
      </c>
      <c r="EB183" s="62" t="s">
        <v>73</v>
      </c>
      <c r="EC183" s="62">
        <v>0</v>
      </c>
      <c r="ED183" s="62">
        <v>0</v>
      </c>
      <c r="EE183" s="62">
        <v>0</v>
      </c>
      <c r="EF183" s="62">
        <v>0</v>
      </c>
      <c r="EG183" s="62">
        <v>0</v>
      </c>
      <c r="EH183" s="62">
        <v>0</v>
      </c>
      <c r="EI183" s="62">
        <v>0</v>
      </c>
      <c r="EJ183" s="62">
        <v>0</v>
      </c>
      <c r="EK183" s="62" t="s">
        <v>73</v>
      </c>
      <c r="EL183" s="62">
        <v>0</v>
      </c>
      <c r="EM183" s="62">
        <v>0</v>
      </c>
      <c r="EN183" s="62">
        <v>0</v>
      </c>
      <c r="EO183" s="62">
        <v>0</v>
      </c>
      <c r="EP183" s="62" t="s">
        <v>73</v>
      </c>
      <c r="EQ183" s="62">
        <v>0</v>
      </c>
      <c r="ER183" s="62">
        <v>0</v>
      </c>
      <c r="ES183" s="62">
        <v>0</v>
      </c>
      <c r="ET183" s="62">
        <v>0</v>
      </c>
      <c r="EU183" s="62">
        <v>0</v>
      </c>
      <c r="EV183" s="62">
        <v>0</v>
      </c>
      <c r="EW183" s="62" t="s">
        <v>73</v>
      </c>
      <c r="EX183" s="62" t="s">
        <v>73</v>
      </c>
      <c r="EY183" s="62">
        <v>0</v>
      </c>
      <c r="EZ183" s="62">
        <v>0</v>
      </c>
      <c r="FA183" s="62">
        <v>0</v>
      </c>
      <c r="FB183" s="62">
        <v>0</v>
      </c>
      <c r="FC183" s="62">
        <v>0</v>
      </c>
      <c r="FD183" s="62">
        <v>0</v>
      </c>
      <c r="FE183" s="62">
        <v>0</v>
      </c>
      <c r="FF183" s="62">
        <v>0</v>
      </c>
      <c r="FG183" s="62">
        <v>0</v>
      </c>
      <c r="FH183" s="62">
        <v>0</v>
      </c>
      <c r="FI183" s="62">
        <v>0</v>
      </c>
    </row>
    <row r="184" spans="1:165" x14ac:dyDescent="0.25">
      <c r="A184">
        <v>15</v>
      </c>
      <c r="B184" s="62" t="s">
        <v>334</v>
      </c>
      <c r="C184" s="62" t="s">
        <v>74</v>
      </c>
      <c r="D184" s="62" t="s">
        <v>74</v>
      </c>
      <c r="E184" s="62" t="s">
        <v>74</v>
      </c>
      <c r="F184" s="62" t="s">
        <v>74</v>
      </c>
      <c r="G184" s="62" t="s">
        <v>74</v>
      </c>
      <c r="H184" s="62" t="s">
        <v>74</v>
      </c>
      <c r="I184" s="62" t="s">
        <v>74</v>
      </c>
      <c r="J184" s="62">
        <v>0.01</v>
      </c>
      <c r="K184" s="62" t="s">
        <v>74</v>
      </c>
      <c r="L184" s="62" t="s">
        <v>74</v>
      </c>
      <c r="M184" s="62">
        <v>0.01</v>
      </c>
      <c r="N184" s="62" t="s">
        <v>282</v>
      </c>
      <c r="O184" s="62" t="s">
        <v>73</v>
      </c>
      <c r="P184" s="62">
        <v>0.01</v>
      </c>
      <c r="Q184" s="62">
        <v>0</v>
      </c>
      <c r="R184" s="62" t="s">
        <v>73</v>
      </c>
      <c r="S184" s="62" t="s">
        <v>73</v>
      </c>
      <c r="T184" s="62" t="s">
        <v>73</v>
      </c>
      <c r="U184" s="62" t="s">
        <v>73</v>
      </c>
      <c r="V184" s="62" t="s">
        <v>73</v>
      </c>
      <c r="W184" s="62" t="s">
        <v>73</v>
      </c>
      <c r="X184" s="62" t="s">
        <v>73</v>
      </c>
      <c r="Y184" s="62" t="s">
        <v>73</v>
      </c>
      <c r="Z184" s="62">
        <v>0</v>
      </c>
      <c r="AA184" s="62">
        <v>0.01</v>
      </c>
      <c r="AB184" s="62" t="s">
        <v>73</v>
      </c>
      <c r="AC184" s="62" t="s">
        <v>73</v>
      </c>
      <c r="AD184" s="62" t="s">
        <v>73</v>
      </c>
      <c r="AE184" s="62">
        <v>0.01</v>
      </c>
      <c r="AF184" s="62" t="s">
        <v>73</v>
      </c>
      <c r="AG184" s="62" t="s">
        <v>73</v>
      </c>
      <c r="AH184" s="62" t="s">
        <v>73</v>
      </c>
      <c r="AI184" s="62" t="s">
        <v>73</v>
      </c>
      <c r="AJ184" s="62">
        <v>0</v>
      </c>
      <c r="AK184" s="62">
        <v>0</v>
      </c>
      <c r="AL184" s="62" t="s">
        <v>73</v>
      </c>
      <c r="AM184" s="62" t="s">
        <v>73</v>
      </c>
      <c r="AN184" s="62" t="s">
        <v>73</v>
      </c>
      <c r="AO184" s="62" t="s">
        <v>73</v>
      </c>
      <c r="AP184" s="62" t="s">
        <v>73</v>
      </c>
      <c r="AQ184" s="62" t="s">
        <v>73</v>
      </c>
      <c r="AR184" s="62">
        <v>0</v>
      </c>
      <c r="AS184" s="62" t="s">
        <v>73</v>
      </c>
      <c r="AT184" s="62">
        <v>0</v>
      </c>
      <c r="AU184" s="62" t="s">
        <v>74</v>
      </c>
      <c r="AV184" s="62" t="s">
        <v>73</v>
      </c>
      <c r="AW184" s="62" t="s">
        <v>73</v>
      </c>
      <c r="AX184" s="62">
        <v>0.01</v>
      </c>
      <c r="AY184" s="62" t="s">
        <v>73</v>
      </c>
      <c r="AZ184" s="62">
        <v>0.01</v>
      </c>
      <c r="BA184" s="62">
        <v>0.01</v>
      </c>
      <c r="BB184" s="62" t="s">
        <v>73</v>
      </c>
      <c r="BC184" s="62">
        <v>0.01</v>
      </c>
      <c r="BD184" s="62" t="s">
        <v>73</v>
      </c>
      <c r="BE184" s="62">
        <v>0.01</v>
      </c>
      <c r="BF184" s="62">
        <v>0.01</v>
      </c>
      <c r="BG184" s="62" t="s">
        <v>73</v>
      </c>
      <c r="BH184" s="62">
        <v>0</v>
      </c>
      <c r="BI184" s="62" t="s">
        <v>74</v>
      </c>
      <c r="BJ184" s="62" t="s">
        <v>73</v>
      </c>
      <c r="BK184" s="62">
        <v>0</v>
      </c>
      <c r="BL184" s="62" t="s">
        <v>73</v>
      </c>
      <c r="BM184" s="62" t="s">
        <v>73</v>
      </c>
      <c r="BN184" s="62">
        <v>0</v>
      </c>
      <c r="BO184" s="62" t="s">
        <v>73</v>
      </c>
      <c r="BP184" s="62" t="s">
        <v>73</v>
      </c>
      <c r="BQ184" s="62" t="s">
        <v>73</v>
      </c>
      <c r="BR184" s="62">
        <v>0.01</v>
      </c>
      <c r="BS184" s="62" t="s">
        <v>73</v>
      </c>
      <c r="BT184" s="62" t="s">
        <v>73</v>
      </c>
      <c r="BU184" s="62">
        <v>0.01</v>
      </c>
      <c r="BV184" s="62" t="s">
        <v>73</v>
      </c>
      <c r="BW184" s="62" t="s">
        <v>73</v>
      </c>
      <c r="BX184" s="62">
        <v>0.01</v>
      </c>
      <c r="BY184" s="62" t="s">
        <v>73</v>
      </c>
      <c r="BZ184" s="62" t="s">
        <v>73</v>
      </c>
      <c r="CA184" s="62">
        <v>0.01</v>
      </c>
      <c r="CB184" s="62">
        <v>0.01</v>
      </c>
      <c r="CC184" s="62" t="s">
        <v>73</v>
      </c>
      <c r="CD184" s="62" t="s">
        <v>73</v>
      </c>
      <c r="CE184" s="62" t="s">
        <v>73</v>
      </c>
      <c r="CF184" s="62" t="s">
        <v>73</v>
      </c>
      <c r="CG184" s="62">
        <v>0.01</v>
      </c>
      <c r="CH184" s="62" t="s">
        <v>73</v>
      </c>
      <c r="CI184" s="62">
        <v>0.01</v>
      </c>
      <c r="CJ184" s="62" t="s">
        <v>73</v>
      </c>
      <c r="CK184" s="62" t="s">
        <v>73</v>
      </c>
      <c r="CL184" s="62">
        <v>0</v>
      </c>
      <c r="CM184" s="62">
        <v>0</v>
      </c>
      <c r="CN184" s="62">
        <v>0.01</v>
      </c>
      <c r="CO184" s="62">
        <v>0</v>
      </c>
      <c r="CP184" s="62" t="s">
        <v>73</v>
      </c>
      <c r="CQ184" s="62">
        <v>0</v>
      </c>
      <c r="CR184" s="62" t="s">
        <v>73</v>
      </c>
      <c r="CS184" s="62" t="s">
        <v>73</v>
      </c>
      <c r="CT184" s="62" t="s">
        <v>73</v>
      </c>
      <c r="CU184" s="62" t="s">
        <v>73</v>
      </c>
      <c r="CV184" s="62" t="s">
        <v>73</v>
      </c>
      <c r="CW184" s="62" t="s">
        <v>73</v>
      </c>
      <c r="CX184" s="62" t="s">
        <v>73</v>
      </c>
      <c r="CY184" s="62" t="s">
        <v>74</v>
      </c>
      <c r="CZ184" s="62" t="s">
        <v>73</v>
      </c>
      <c r="DA184" s="62" t="s">
        <v>73</v>
      </c>
      <c r="DB184" s="62" t="s">
        <v>73</v>
      </c>
      <c r="DC184" s="62" t="s">
        <v>73</v>
      </c>
      <c r="DD184" s="62" t="s">
        <v>73</v>
      </c>
      <c r="DE184" s="62">
        <v>0</v>
      </c>
      <c r="DF184" s="62">
        <v>0</v>
      </c>
      <c r="DG184" s="62" t="s">
        <v>73</v>
      </c>
      <c r="DH184" s="62" t="s">
        <v>73</v>
      </c>
      <c r="DI184" s="62">
        <v>0</v>
      </c>
      <c r="DJ184" s="62" t="s">
        <v>73</v>
      </c>
      <c r="DK184" s="62" t="s">
        <v>73</v>
      </c>
      <c r="DL184" s="62" t="s">
        <v>73</v>
      </c>
      <c r="DM184" s="62">
        <v>0</v>
      </c>
      <c r="DN184" s="62" t="s">
        <v>73</v>
      </c>
      <c r="DO184" s="62">
        <v>0</v>
      </c>
      <c r="DP184" s="62" t="s">
        <v>73</v>
      </c>
      <c r="DQ184" s="62">
        <v>0</v>
      </c>
      <c r="DR184" s="62" t="s">
        <v>73</v>
      </c>
      <c r="DS184" s="62" t="s">
        <v>73</v>
      </c>
      <c r="DT184" s="62" t="s">
        <v>73</v>
      </c>
      <c r="DU184" s="62">
        <v>0</v>
      </c>
      <c r="DV184" s="62">
        <v>0</v>
      </c>
      <c r="DW184" s="62" t="s">
        <v>73</v>
      </c>
      <c r="DX184" s="62" t="s">
        <v>73</v>
      </c>
      <c r="DY184" s="62" t="s">
        <v>73</v>
      </c>
      <c r="DZ184" s="62" t="s">
        <v>73</v>
      </c>
      <c r="EA184" s="62" t="s">
        <v>73</v>
      </c>
      <c r="EB184" s="62">
        <v>0.01</v>
      </c>
      <c r="EC184" s="62">
        <v>0.01</v>
      </c>
      <c r="ED184" s="62">
        <v>0.02</v>
      </c>
      <c r="EE184" s="62" t="s">
        <v>74</v>
      </c>
      <c r="EF184" s="62" t="s">
        <v>73</v>
      </c>
      <c r="EG184" s="62" t="s">
        <v>73</v>
      </c>
      <c r="EH184" s="62">
        <v>0</v>
      </c>
      <c r="EI184" s="62" t="s">
        <v>73</v>
      </c>
      <c r="EJ184" s="62">
        <v>0.01</v>
      </c>
      <c r="EK184" s="62" t="s">
        <v>73</v>
      </c>
      <c r="EL184" s="62" t="s">
        <v>73</v>
      </c>
      <c r="EM184" s="62" t="s">
        <v>73</v>
      </c>
      <c r="EN184" s="62" t="s">
        <v>73</v>
      </c>
      <c r="EO184" s="62">
        <v>0.01</v>
      </c>
      <c r="EP184" s="62" t="s">
        <v>73</v>
      </c>
      <c r="EQ184" s="62" t="s">
        <v>73</v>
      </c>
      <c r="ER184" s="62" t="s">
        <v>73</v>
      </c>
      <c r="ES184" s="62">
        <v>0</v>
      </c>
      <c r="ET184" s="62">
        <v>0.01</v>
      </c>
      <c r="EU184" s="62" t="s">
        <v>73</v>
      </c>
      <c r="EV184" s="62" t="s">
        <v>73</v>
      </c>
      <c r="EW184" s="62" t="s">
        <v>73</v>
      </c>
      <c r="EX184" s="62" t="s">
        <v>74</v>
      </c>
      <c r="EY184" s="62" t="s">
        <v>73</v>
      </c>
      <c r="EZ184" s="62" t="s">
        <v>74</v>
      </c>
      <c r="FA184" s="62" t="s">
        <v>73</v>
      </c>
      <c r="FB184" s="62">
        <v>0.01</v>
      </c>
      <c r="FC184" s="62">
        <v>0.01</v>
      </c>
      <c r="FD184" s="62" t="s">
        <v>73</v>
      </c>
      <c r="FE184" s="62" t="s">
        <v>73</v>
      </c>
      <c r="FF184" s="62" t="s">
        <v>73</v>
      </c>
      <c r="FG184" s="62" t="s">
        <v>73</v>
      </c>
      <c r="FH184" s="62" t="s">
        <v>73</v>
      </c>
      <c r="FI184" s="62" t="s">
        <v>73</v>
      </c>
    </row>
    <row r="185" spans="1:165" x14ac:dyDescent="0.25">
      <c r="A185">
        <v>16</v>
      </c>
      <c r="B185" s="62" t="s">
        <v>337</v>
      </c>
      <c r="C185" s="62">
        <v>0.01</v>
      </c>
      <c r="D185" s="62">
        <v>0.02</v>
      </c>
      <c r="E185" s="62">
        <v>0.01</v>
      </c>
      <c r="F185" s="62">
        <v>0.02</v>
      </c>
      <c r="G185" s="62" t="s">
        <v>74</v>
      </c>
      <c r="H185" s="62">
        <v>0.01</v>
      </c>
      <c r="I185" s="62">
        <v>0.02</v>
      </c>
      <c r="J185" s="62">
        <v>0.01</v>
      </c>
      <c r="K185" s="62">
        <v>0.01</v>
      </c>
      <c r="L185" s="62">
        <v>0.01</v>
      </c>
      <c r="M185" s="62">
        <v>0.01</v>
      </c>
      <c r="N185" s="62" t="s">
        <v>282</v>
      </c>
      <c r="O185" s="62" t="s">
        <v>73</v>
      </c>
      <c r="P185" s="62">
        <v>0.01</v>
      </c>
      <c r="Q185" s="62" t="s">
        <v>73</v>
      </c>
      <c r="R185" s="62" t="s">
        <v>73</v>
      </c>
      <c r="S185" s="62" t="s">
        <v>73</v>
      </c>
      <c r="T185" s="62" t="s">
        <v>73</v>
      </c>
      <c r="U185" s="62" t="s">
        <v>73</v>
      </c>
      <c r="V185" s="62" t="s">
        <v>73</v>
      </c>
      <c r="W185" s="62" t="s">
        <v>73</v>
      </c>
      <c r="X185" s="62" t="s">
        <v>74</v>
      </c>
      <c r="Y185" s="62" t="s">
        <v>73</v>
      </c>
      <c r="Z185" s="62" t="s">
        <v>73</v>
      </c>
      <c r="AA185" s="62">
        <v>0.01</v>
      </c>
      <c r="AB185" s="62" t="s">
        <v>73</v>
      </c>
      <c r="AC185" s="62">
        <v>0.01</v>
      </c>
      <c r="AD185" s="62" t="s">
        <v>73</v>
      </c>
      <c r="AE185" s="62">
        <v>0.01</v>
      </c>
      <c r="AF185" s="62">
        <v>0.01</v>
      </c>
      <c r="AG185" s="62">
        <v>0.01</v>
      </c>
      <c r="AH185" s="62">
        <v>0.01</v>
      </c>
      <c r="AI185" s="62" t="s">
        <v>73</v>
      </c>
      <c r="AJ185" s="62" t="s">
        <v>73</v>
      </c>
      <c r="AK185" s="62" t="s">
        <v>73</v>
      </c>
      <c r="AL185" s="62">
        <v>0.01</v>
      </c>
      <c r="AM185" s="62" t="s">
        <v>73</v>
      </c>
      <c r="AN185" s="62" t="s">
        <v>73</v>
      </c>
      <c r="AO185" s="62" t="s">
        <v>73</v>
      </c>
      <c r="AP185" s="62" t="s">
        <v>74</v>
      </c>
      <c r="AQ185" s="62">
        <v>0.01</v>
      </c>
      <c r="AR185" s="62">
        <v>0</v>
      </c>
      <c r="AS185" s="62" t="s">
        <v>73</v>
      </c>
      <c r="AT185" s="62" t="s">
        <v>73</v>
      </c>
      <c r="AU185" s="62">
        <v>0.01</v>
      </c>
      <c r="AV185" s="62">
        <v>0.02</v>
      </c>
      <c r="AW185" s="62">
        <v>0.02</v>
      </c>
      <c r="AX185" s="62">
        <v>0.02</v>
      </c>
      <c r="AY185" s="62">
        <v>0.02</v>
      </c>
      <c r="AZ185" s="62">
        <v>0.01</v>
      </c>
      <c r="BA185" s="62">
        <v>0.01</v>
      </c>
      <c r="BB185" s="62">
        <v>0.02</v>
      </c>
      <c r="BC185" s="62">
        <v>0.01</v>
      </c>
      <c r="BD185" s="62" t="s">
        <v>73</v>
      </c>
      <c r="BE185" s="62">
        <v>0.02</v>
      </c>
      <c r="BF185" s="62">
        <v>0.01</v>
      </c>
      <c r="BG185" s="62">
        <v>0.01</v>
      </c>
      <c r="BH185" s="62">
        <v>0.02</v>
      </c>
      <c r="BI185" s="62">
        <v>0.01</v>
      </c>
      <c r="BJ185" s="62">
        <v>0.01</v>
      </c>
      <c r="BK185" s="62">
        <v>0.01</v>
      </c>
      <c r="BL185" s="62">
        <v>0.02</v>
      </c>
      <c r="BM185" s="62">
        <v>0.01</v>
      </c>
      <c r="BN185" s="62">
        <v>0.02</v>
      </c>
      <c r="BO185" s="62">
        <v>0.02</v>
      </c>
      <c r="BP185" s="62">
        <v>0.01</v>
      </c>
      <c r="BQ185" s="62">
        <v>0.02</v>
      </c>
      <c r="BR185" s="62">
        <v>0.02</v>
      </c>
      <c r="BS185" s="62">
        <v>0.01</v>
      </c>
      <c r="BT185" s="62">
        <v>0.01</v>
      </c>
      <c r="BU185" s="62">
        <v>0.01</v>
      </c>
      <c r="BV185" s="62">
        <v>0.01</v>
      </c>
      <c r="BW185" s="62">
        <v>0.01</v>
      </c>
      <c r="BX185" s="62">
        <v>0.02</v>
      </c>
      <c r="BY185" s="62">
        <v>0.01</v>
      </c>
      <c r="BZ185" s="62">
        <v>0.02</v>
      </c>
      <c r="CA185" s="62">
        <v>0.01</v>
      </c>
      <c r="CB185" s="62">
        <v>0.03</v>
      </c>
      <c r="CC185" s="62">
        <v>0.02</v>
      </c>
      <c r="CD185" s="62">
        <v>0.01</v>
      </c>
      <c r="CE185" s="62" t="s">
        <v>73</v>
      </c>
      <c r="CF185" s="62" t="s">
        <v>73</v>
      </c>
      <c r="CG185" s="62">
        <v>0.01</v>
      </c>
      <c r="CH185" s="62">
        <v>0.01</v>
      </c>
      <c r="CI185" s="62" t="s">
        <v>73</v>
      </c>
      <c r="CJ185" s="62" t="s">
        <v>73</v>
      </c>
      <c r="CK185" s="62">
        <v>0.01</v>
      </c>
      <c r="CL185" s="62">
        <v>0.02</v>
      </c>
      <c r="CM185" s="62">
        <v>0.02</v>
      </c>
      <c r="CN185" s="62" t="s">
        <v>73</v>
      </c>
      <c r="CO185" s="62">
        <v>0.01</v>
      </c>
      <c r="CP185" s="62">
        <v>0.02</v>
      </c>
      <c r="CQ185" s="62">
        <v>0</v>
      </c>
      <c r="CR185" s="62">
        <v>0.02</v>
      </c>
      <c r="CS185" s="62" t="s">
        <v>73</v>
      </c>
      <c r="CT185" s="62" t="s">
        <v>73</v>
      </c>
      <c r="CU185" s="62" t="s">
        <v>73</v>
      </c>
      <c r="CV185" s="62">
        <v>0.02</v>
      </c>
      <c r="CW185" s="62">
        <v>0.01</v>
      </c>
      <c r="CX185" s="62">
        <v>0.01</v>
      </c>
      <c r="CY185" s="62">
        <v>0.02</v>
      </c>
      <c r="CZ185" s="62">
        <v>0.01</v>
      </c>
      <c r="DA185" s="62">
        <v>0.01</v>
      </c>
      <c r="DB185" s="62" t="s">
        <v>73</v>
      </c>
      <c r="DC185" s="62">
        <v>0.02</v>
      </c>
      <c r="DD185" s="62">
        <v>0.01</v>
      </c>
      <c r="DE185" s="62">
        <v>0.02</v>
      </c>
      <c r="DF185" s="62">
        <v>0.01</v>
      </c>
      <c r="DG185" s="62">
        <v>0.01</v>
      </c>
      <c r="DH185" s="62">
        <v>0.02</v>
      </c>
      <c r="DI185" s="62">
        <v>0.01</v>
      </c>
      <c r="DJ185" s="62">
        <v>0.03</v>
      </c>
      <c r="DK185" s="62">
        <v>0.02</v>
      </c>
      <c r="DL185" s="62">
        <v>0.01</v>
      </c>
      <c r="DM185" s="62">
        <v>0</v>
      </c>
      <c r="DN185" s="62">
        <v>0.02</v>
      </c>
      <c r="DO185" s="62">
        <v>0.02</v>
      </c>
      <c r="DP185" s="62">
        <v>0.01</v>
      </c>
      <c r="DQ185" s="62">
        <v>0.02</v>
      </c>
      <c r="DR185" s="62" t="s">
        <v>73</v>
      </c>
      <c r="DS185" s="62" t="s">
        <v>73</v>
      </c>
      <c r="DT185" s="62">
        <v>0.03</v>
      </c>
      <c r="DU185" s="62">
        <v>0.03</v>
      </c>
      <c r="DV185" s="62">
        <v>0</v>
      </c>
      <c r="DW185" s="62" t="s">
        <v>73</v>
      </c>
      <c r="DX185" s="62">
        <v>0.02</v>
      </c>
      <c r="DY185" s="62">
        <v>0.01</v>
      </c>
      <c r="DZ185" s="62">
        <v>0.01</v>
      </c>
      <c r="EA185" s="62">
        <v>0.02</v>
      </c>
      <c r="EB185" s="62">
        <v>0.01</v>
      </c>
      <c r="EC185" s="62" t="s">
        <v>73</v>
      </c>
      <c r="ED185" s="62" t="s">
        <v>73</v>
      </c>
      <c r="EE185" s="62">
        <v>0.03</v>
      </c>
      <c r="EF185" s="62">
        <v>0.02</v>
      </c>
      <c r="EG185" s="62">
        <v>0.02</v>
      </c>
      <c r="EH185" s="62" t="s">
        <v>73</v>
      </c>
      <c r="EI185" s="62">
        <v>0.01</v>
      </c>
      <c r="EJ185" s="62">
        <v>0.01</v>
      </c>
      <c r="EK185" s="62">
        <v>0.01</v>
      </c>
      <c r="EL185" s="62">
        <v>0.02</v>
      </c>
      <c r="EM185" s="62">
        <v>0.01</v>
      </c>
      <c r="EN185" s="62">
        <v>0.01</v>
      </c>
      <c r="EO185" s="62">
        <v>0.01</v>
      </c>
      <c r="EP185" s="62">
        <v>0.02</v>
      </c>
      <c r="EQ185" s="62">
        <v>0.03</v>
      </c>
      <c r="ER185" s="62">
        <v>0.01</v>
      </c>
      <c r="ES185" s="62">
        <v>0.02</v>
      </c>
      <c r="ET185" s="62">
        <v>0.02</v>
      </c>
      <c r="EU185" s="62">
        <v>0.01</v>
      </c>
      <c r="EV185" s="62">
        <v>0.02</v>
      </c>
      <c r="EW185" s="62">
        <v>0.01</v>
      </c>
      <c r="EX185" s="62">
        <v>0.02</v>
      </c>
      <c r="EY185" s="62" t="s">
        <v>73</v>
      </c>
      <c r="EZ185" s="62">
        <v>0.01</v>
      </c>
      <c r="FA185" s="62">
        <v>0.02</v>
      </c>
      <c r="FB185" s="62">
        <v>0.02</v>
      </c>
      <c r="FC185" s="62">
        <v>0.01</v>
      </c>
      <c r="FD185" s="62">
        <v>0.02</v>
      </c>
      <c r="FE185" s="62">
        <v>0.01</v>
      </c>
      <c r="FF185" s="62">
        <v>0.01</v>
      </c>
      <c r="FG185" s="62">
        <v>0.02</v>
      </c>
      <c r="FH185" s="62">
        <v>0.01</v>
      </c>
      <c r="FI185" s="62">
        <v>0.01</v>
      </c>
    </row>
    <row r="186" spans="1:165" x14ac:dyDescent="0.25">
      <c r="A186">
        <v>17</v>
      </c>
      <c r="B186" s="62" t="s">
        <v>340</v>
      </c>
      <c r="C186" s="62">
        <v>0.01</v>
      </c>
      <c r="D186" s="62">
        <v>0.01</v>
      </c>
      <c r="E186" s="62">
        <v>0.01</v>
      </c>
      <c r="F186" s="62">
        <v>0.01</v>
      </c>
      <c r="G186" s="62" t="s">
        <v>74</v>
      </c>
      <c r="H186" s="62">
        <v>0.01</v>
      </c>
      <c r="I186" s="62">
        <v>0.01</v>
      </c>
      <c r="J186" s="62">
        <v>0.01</v>
      </c>
      <c r="K186" s="62" t="s">
        <v>74</v>
      </c>
      <c r="L186" s="62">
        <v>0.01</v>
      </c>
      <c r="M186" s="62">
        <v>0.01</v>
      </c>
      <c r="N186" s="62" t="s">
        <v>282</v>
      </c>
      <c r="O186" s="62" t="s">
        <v>73</v>
      </c>
      <c r="P186" s="62">
        <v>0.01</v>
      </c>
      <c r="Q186" s="62" t="s">
        <v>73</v>
      </c>
      <c r="R186" s="62" t="s">
        <v>73</v>
      </c>
      <c r="S186" s="62" t="s">
        <v>73</v>
      </c>
      <c r="T186" s="62" t="s">
        <v>73</v>
      </c>
      <c r="U186" s="62" t="s">
        <v>73</v>
      </c>
      <c r="V186" s="62" t="s">
        <v>73</v>
      </c>
      <c r="W186" s="62" t="s">
        <v>73</v>
      </c>
      <c r="X186" s="62" t="s">
        <v>73</v>
      </c>
      <c r="Y186" s="62">
        <v>0</v>
      </c>
      <c r="Z186" s="62">
        <v>0</v>
      </c>
      <c r="AA186" s="62">
        <v>0.01</v>
      </c>
      <c r="AB186" s="62" t="s">
        <v>73</v>
      </c>
      <c r="AC186" s="62">
        <v>0.01</v>
      </c>
      <c r="AD186" s="62">
        <v>0</v>
      </c>
      <c r="AE186" s="62" t="s">
        <v>73</v>
      </c>
      <c r="AF186" s="62" t="s">
        <v>73</v>
      </c>
      <c r="AG186" s="62" t="s">
        <v>73</v>
      </c>
      <c r="AH186" s="62">
        <v>0.01</v>
      </c>
      <c r="AI186" s="62" t="s">
        <v>73</v>
      </c>
      <c r="AJ186" s="62" t="s">
        <v>73</v>
      </c>
      <c r="AK186" s="62" t="s">
        <v>73</v>
      </c>
      <c r="AL186" s="62">
        <v>0.01</v>
      </c>
      <c r="AM186" s="62" t="s">
        <v>73</v>
      </c>
      <c r="AN186" s="62" t="s">
        <v>73</v>
      </c>
      <c r="AO186" s="62" t="s">
        <v>73</v>
      </c>
      <c r="AP186" s="62" t="s">
        <v>74</v>
      </c>
      <c r="AQ186" s="62" t="s">
        <v>73</v>
      </c>
      <c r="AR186" s="62">
        <v>0</v>
      </c>
      <c r="AS186" s="62" t="s">
        <v>73</v>
      </c>
      <c r="AT186" s="62" t="s">
        <v>73</v>
      </c>
      <c r="AU186" s="62" t="s">
        <v>74</v>
      </c>
      <c r="AV186" s="62">
        <v>0.01</v>
      </c>
      <c r="AW186" s="62">
        <v>0.01</v>
      </c>
      <c r="AX186" s="62">
        <v>0.01</v>
      </c>
      <c r="AY186" s="62">
        <v>0.01</v>
      </c>
      <c r="AZ186" s="62">
        <v>0.01</v>
      </c>
      <c r="BA186" s="62" t="s">
        <v>73</v>
      </c>
      <c r="BB186" s="62">
        <v>0.01</v>
      </c>
      <c r="BC186" s="62">
        <v>0.01</v>
      </c>
      <c r="BD186" s="62" t="s">
        <v>73</v>
      </c>
      <c r="BE186" s="62">
        <v>0.01</v>
      </c>
      <c r="BF186" s="62">
        <v>0.01</v>
      </c>
      <c r="BG186" s="62">
        <v>0.01</v>
      </c>
      <c r="BH186" s="62">
        <v>0.02</v>
      </c>
      <c r="BI186" s="62">
        <v>0.01</v>
      </c>
      <c r="BJ186" s="62" t="s">
        <v>73</v>
      </c>
      <c r="BK186" s="62">
        <v>0.01</v>
      </c>
      <c r="BL186" s="62">
        <v>0.01</v>
      </c>
      <c r="BM186" s="62" t="s">
        <v>73</v>
      </c>
      <c r="BN186" s="62">
        <v>0.01</v>
      </c>
      <c r="BO186" s="62">
        <v>0.01</v>
      </c>
      <c r="BP186" s="62">
        <v>0.01</v>
      </c>
      <c r="BQ186" s="62">
        <v>0.01</v>
      </c>
      <c r="BR186" s="62">
        <v>0.02</v>
      </c>
      <c r="BS186" s="62">
        <v>0.01</v>
      </c>
      <c r="BT186" s="62">
        <v>0.01</v>
      </c>
      <c r="BU186" s="62">
        <v>0.01</v>
      </c>
      <c r="BV186" s="62" t="s">
        <v>73</v>
      </c>
      <c r="BW186" s="62">
        <v>0.01</v>
      </c>
      <c r="BX186" s="62">
        <v>0.01</v>
      </c>
      <c r="BY186" s="62">
        <v>0.01</v>
      </c>
      <c r="BZ186" s="62">
        <v>0.01</v>
      </c>
      <c r="CA186" s="62" t="s">
        <v>73</v>
      </c>
      <c r="CB186" s="62">
        <v>0.01</v>
      </c>
      <c r="CC186" s="62">
        <v>0.01</v>
      </c>
      <c r="CD186" s="62">
        <v>0.01</v>
      </c>
      <c r="CE186" s="62" t="s">
        <v>73</v>
      </c>
      <c r="CF186" s="62" t="s">
        <v>73</v>
      </c>
      <c r="CG186" s="62">
        <v>0.01</v>
      </c>
      <c r="CH186" s="62" t="s">
        <v>73</v>
      </c>
      <c r="CI186" s="62" t="s">
        <v>73</v>
      </c>
      <c r="CJ186" s="62" t="s">
        <v>73</v>
      </c>
      <c r="CK186" s="62" t="s">
        <v>73</v>
      </c>
      <c r="CL186" s="62" t="s">
        <v>73</v>
      </c>
      <c r="CM186" s="62">
        <v>0.01</v>
      </c>
      <c r="CN186" s="62" t="s">
        <v>73</v>
      </c>
      <c r="CO186" s="62">
        <v>0.01</v>
      </c>
      <c r="CP186" s="62" t="s">
        <v>73</v>
      </c>
      <c r="CQ186" s="62">
        <v>0</v>
      </c>
      <c r="CR186" s="62">
        <v>0.01</v>
      </c>
      <c r="CS186" s="62" t="s">
        <v>73</v>
      </c>
      <c r="CT186" s="62" t="s">
        <v>73</v>
      </c>
      <c r="CU186" s="62">
        <v>0</v>
      </c>
      <c r="CV186" s="62" t="s">
        <v>73</v>
      </c>
      <c r="CW186" s="62">
        <v>0.01</v>
      </c>
      <c r="CX186" s="62">
        <v>0.01</v>
      </c>
      <c r="CY186" s="62">
        <v>0.01</v>
      </c>
      <c r="CZ186" s="62">
        <v>0.01</v>
      </c>
      <c r="DA186" s="62" t="s">
        <v>73</v>
      </c>
      <c r="DB186" s="62">
        <v>0</v>
      </c>
      <c r="DC186" s="62" t="s">
        <v>73</v>
      </c>
      <c r="DD186" s="62">
        <v>0.01</v>
      </c>
      <c r="DE186" s="62" t="s">
        <v>73</v>
      </c>
      <c r="DF186" s="62" t="s">
        <v>73</v>
      </c>
      <c r="DG186" s="62" t="s">
        <v>73</v>
      </c>
      <c r="DH186" s="62">
        <v>0.01</v>
      </c>
      <c r="DI186" s="62" t="s">
        <v>73</v>
      </c>
      <c r="DJ186" s="62">
        <v>0.02</v>
      </c>
      <c r="DK186" s="62">
        <v>0.01</v>
      </c>
      <c r="DL186" s="62" t="s">
        <v>73</v>
      </c>
      <c r="DM186" s="62">
        <v>0</v>
      </c>
      <c r="DN186" s="62">
        <v>0.01</v>
      </c>
      <c r="DO186" s="62">
        <v>0.01</v>
      </c>
      <c r="DP186" s="62" t="s">
        <v>73</v>
      </c>
      <c r="DQ186" s="62" t="s">
        <v>73</v>
      </c>
      <c r="DR186" s="62" t="s">
        <v>73</v>
      </c>
      <c r="DS186" s="62" t="s">
        <v>73</v>
      </c>
      <c r="DT186" s="62" t="s">
        <v>73</v>
      </c>
      <c r="DU186" s="62">
        <v>0.02</v>
      </c>
      <c r="DV186" s="62">
        <v>0</v>
      </c>
      <c r="DW186" s="62" t="s">
        <v>73</v>
      </c>
      <c r="DX186" s="62">
        <v>0.01</v>
      </c>
      <c r="DY186" s="62" t="s">
        <v>73</v>
      </c>
      <c r="DZ186" s="62" t="s">
        <v>73</v>
      </c>
      <c r="EA186" s="62">
        <v>0.02</v>
      </c>
      <c r="EB186" s="62">
        <v>0.01</v>
      </c>
      <c r="EC186" s="62" t="s">
        <v>73</v>
      </c>
      <c r="ED186" s="62" t="s">
        <v>73</v>
      </c>
      <c r="EE186" s="62">
        <v>0.02</v>
      </c>
      <c r="EF186" s="62" t="s">
        <v>73</v>
      </c>
      <c r="EG186" s="62">
        <v>0.02</v>
      </c>
      <c r="EH186" s="62" t="s">
        <v>73</v>
      </c>
      <c r="EI186" s="62">
        <v>0.01</v>
      </c>
      <c r="EJ186" s="62">
        <v>0.01</v>
      </c>
      <c r="EK186" s="62" t="s">
        <v>73</v>
      </c>
      <c r="EL186" s="62">
        <v>0.01</v>
      </c>
      <c r="EM186" s="62" t="s">
        <v>73</v>
      </c>
      <c r="EN186" s="62" t="s">
        <v>73</v>
      </c>
      <c r="EO186" s="62" t="s">
        <v>74</v>
      </c>
      <c r="EP186" s="62">
        <v>0.01</v>
      </c>
      <c r="EQ186" s="62">
        <v>0.02</v>
      </c>
      <c r="ER186" s="62" t="s">
        <v>73</v>
      </c>
      <c r="ES186" s="62">
        <v>0.01</v>
      </c>
      <c r="ET186" s="62">
        <v>0.01</v>
      </c>
      <c r="EU186" s="62" t="s">
        <v>73</v>
      </c>
      <c r="EV186" s="62">
        <v>0.01</v>
      </c>
      <c r="EW186" s="62">
        <v>0.01</v>
      </c>
      <c r="EX186" s="62">
        <v>0.01</v>
      </c>
      <c r="EY186" s="62" t="s">
        <v>73</v>
      </c>
      <c r="EZ186" s="62">
        <v>0.01</v>
      </c>
      <c r="FA186" s="62">
        <v>0.01</v>
      </c>
      <c r="FB186" s="62">
        <v>0.01</v>
      </c>
      <c r="FC186" s="62" t="s">
        <v>73</v>
      </c>
      <c r="FD186" s="62">
        <v>0.01</v>
      </c>
      <c r="FE186" s="62" t="s">
        <v>73</v>
      </c>
      <c r="FF186" s="62">
        <v>0.01</v>
      </c>
      <c r="FG186" s="62">
        <v>0.02</v>
      </c>
      <c r="FH186" s="62">
        <v>0.01</v>
      </c>
      <c r="FI186" s="62">
        <v>0.01</v>
      </c>
    </row>
    <row r="187" spans="1:165" x14ac:dyDescent="0.25">
      <c r="A187">
        <v>18</v>
      </c>
      <c r="B187" s="62" t="s">
        <v>343</v>
      </c>
      <c r="C187" s="62" t="s">
        <v>74</v>
      </c>
      <c r="D187" s="62">
        <v>0.01</v>
      </c>
      <c r="E187" s="62" t="s">
        <v>74</v>
      </c>
      <c r="F187" s="62" t="s">
        <v>74</v>
      </c>
      <c r="G187" s="62" t="s">
        <v>74</v>
      </c>
      <c r="H187" s="62" t="s">
        <v>74</v>
      </c>
      <c r="I187" s="62" t="s">
        <v>74</v>
      </c>
      <c r="J187" s="62" t="s">
        <v>74</v>
      </c>
      <c r="K187" s="62" t="s">
        <v>74</v>
      </c>
      <c r="L187" s="62" t="s">
        <v>74</v>
      </c>
      <c r="M187" s="62" t="s">
        <v>74</v>
      </c>
      <c r="N187" s="62" t="s">
        <v>282</v>
      </c>
      <c r="O187" s="62">
        <v>0</v>
      </c>
      <c r="P187" s="62">
        <v>0</v>
      </c>
      <c r="Q187" s="62">
        <v>0</v>
      </c>
      <c r="R187" s="62" t="s">
        <v>73</v>
      </c>
      <c r="S187" s="62">
        <v>0</v>
      </c>
      <c r="T187" s="62">
        <v>0</v>
      </c>
      <c r="U187" s="62">
        <v>0</v>
      </c>
      <c r="V187" s="62" t="s">
        <v>73</v>
      </c>
      <c r="W187" s="62" t="s">
        <v>73</v>
      </c>
      <c r="X187" s="62" t="s">
        <v>73</v>
      </c>
      <c r="Y187" s="62" t="s">
        <v>73</v>
      </c>
      <c r="Z187" s="62" t="s">
        <v>73</v>
      </c>
      <c r="AA187" s="62" t="s">
        <v>73</v>
      </c>
      <c r="AB187" s="62">
        <v>0</v>
      </c>
      <c r="AC187" s="62">
        <v>0</v>
      </c>
      <c r="AD187" s="62" t="s">
        <v>73</v>
      </c>
      <c r="AE187" s="62" t="s">
        <v>73</v>
      </c>
      <c r="AF187" s="62" t="s">
        <v>73</v>
      </c>
      <c r="AG187" s="62" t="s">
        <v>73</v>
      </c>
      <c r="AH187" s="62" t="s">
        <v>73</v>
      </c>
      <c r="AI187" s="62" t="s">
        <v>73</v>
      </c>
      <c r="AJ187" s="62" t="s">
        <v>73</v>
      </c>
      <c r="AK187" s="62" t="s">
        <v>73</v>
      </c>
      <c r="AL187" s="62" t="s">
        <v>73</v>
      </c>
      <c r="AM187" s="62">
        <v>0</v>
      </c>
      <c r="AN187" s="62" t="s">
        <v>73</v>
      </c>
      <c r="AO187" s="62">
        <v>0</v>
      </c>
      <c r="AP187" s="62" t="s">
        <v>73</v>
      </c>
      <c r="AQ187" s="62" t="s">
        <v>73</v>
      </c>
      <c r="AR187" s="62">
        <v>0</v>
      </c>
      <c r="AS187" s="62">
        <v>0</v>
      </c>
      <c r="AT187" s="62" t="s">
        <v>73</v>
      </c>
      <c r="AU187" s="62" t="s">
        <v>73</v>
      </c>
      <c r="AV187" s="62" t="s">
        <v>73</v>
      </c>
      <c r="AW187" s="62" t="s">
        <v>73</v>
      </c>
      <c r="AX187" s="62" t="s">
        <v>73</v>
      </c>
      <c r="AY187" s="62" t="s">
        <v>73</v>
      </c>
      <c r="AZ187" s="62" t="s">
        <v>73</v>
      </c>
      <c r="BA187" s="62" t="s">
        <v>73</v>
      </c>
      <c r="BB187" s="62" t="s">
        <v>73</v>
      </c>
      <c r="BC187" s="62" t="s">
        <v>73</v>
      </c>
      <c r="BD187" s="62" t="s">
        <v>73</v>
      </c>
      <c r="BE187" s="62" t="s">
        <v>73</v>
      </c>
      <c r="BF187" s="62">
        <v>0</v>
      </c>
      <c r="BG187" s="62" t="s">
        <v>73</v>
      </c>
      <c r="BH187" s="62" t="s">
        <v>73</v>
      </c>
      <c r="BI187" s="62" t="s">
        <v>73</v>
      </c>
      <c r="BJ187" s="62" t="s">
        <v>73</v>
      </c>
      <c r="BK187" s="62" t="s">
        <v>73</v>
      </c>
      <c r="BL187" s="62" t="s">
        <v>73</v>
      </c>
      <c r="BM187" s="62" t="s">
        <v>73</v>
      </c>
      <c r="BN187" s="62" t="s">
        <v>73</v>
      </c>
      <c r="BO187" s="62" t="s">
        <v>73</v>
      </c>
      <c r="BP187" s="62" t="s">
        <v>73</v>
      </c>
      <c r="BQ187" s="62" t="s">
        <v>73</v>
      </c>
      <c r="BR187" s="62">
        <v>0.01</v>
      </c>
      <c r="BS187" s="62" t="s">
        <v>73</v>
      </c>
      <c r="BT187" s="62" t="s">
        <v>73</v>
      </c>
      <c r="BU187" s="62" t="s">
        <v>73</v>
      </c>
      <c r="BV187" s="62" t="s">
        <v>73</v>
      </c>
      <c r="BW187" s="62" t="s">
        <v>73</v>
      </c>
      <c r="BX187" s="62" t="s">
        <v>74</v>
      </c>
      <c r="BY187" s="62" t="s">
        <v>73</v>
      </c>
      <c r="BZ187" s="62" t="s">
        <v>73</v>
      </c>
      <c r="CA187" s="62" t="s">
        <v>73</v>
      </c>
      <c r="CB187" s="62" t="s">
        <v>73</v>
      </c>
      <c r="CC187" s="62">
        <v>0</v>
      </c>
      <c r="CD187" s="62">
        <v>0</v>
      </c>
      <c r="CE187" s="62" t="s">
        <v>73</v>
      </c>
      <c r="CF187" s="62" t="s">
        <v>73</v>
      </c>
      <c r="CG187" s="62" t="s">
        <v>73</v>
      </c>
      <c r="CH187" s="62" t="s">
        <v>73</v>
      </c>
      <c r="CI187" s="62" t="s">
        <v>73</v>
      </c>
      <c r="CJ187" s="62" t="s">
        <v>73</v>
      </c>
      <c r="CK187" s="62" t="s">
        <v>73</v>
      </c>
      <c r="CL187" s="62" t="s">
        <v>73</v>
      </c>
      <c r="CM187" s="62">
        <v>0</v>
      </c>
      <c r="CN187" s="62" t="s">
        <v>73</v>
      </c>
      <c r="CO187" s="62" t="s">
        <v>73</v>
      </c>
      <c r="CP187" s="62">
        <v>0.01</v>
      </c>
      <c r="CQ187" s="62">
        <v>0</v>
      </c>
      <c r="CR187" s="62">
        <v>0.01</v>
      </c>
      <c r="CS187" s="62">
        <v>0</v>
      </c>
      <c r="CT187" s="62" t="s">
        <v>73</v>
      </c>
      <c r="CU187" s="62" t="s">
        <v>73</v>
      </c>
      <c r="CV187" s="62" t="s">
        <v>73</v>
      </c>
      <c r="CW187" s="62" t="s">
        <v>73</v>
      </c>
      <c r="CX187" s="62" t="s">
        <v>73</v>
      </c>
      <c r="CY187" s="62">
        <v>0.01</v>
      </c>
      <c r="CZ187" s="62" t="s">
        <v>73</v>
      </c>
      <c r="DA187" s="62" t="s">
        <v>73</v>
      </c>
      <c r="DB187" s="62" t="s">
        <v>73</v>
      </c>
      <c r="DC187" s="62" t="s">
        <v>73</v>
      </c>
      <c r="DD187" s="62" t="s">
        <v>73</v>
      </c>
      <c r="DE187" s="62">
        <v>0</v>
      </c>
      <c r="DF187" s="62">
        <v>0.01</v>
      </c>
      <c r="DG187" s="62" t="s">
        <v>73</v>
      </c>
      <c r="DH187" s="62">
        <v>0.01</v>
      </c>
      <c r="DI187" s="62" t="s">
        <v>73</v>
      </c>
      <c r="DJ187" s="62" t="s">
        <v>73</v>
      </c>
      <c r="DK187" s="62">
        <v>0.01</v>
      </c>
      <c r="DL187" s="62" t="s">
        <v>73</v>
      </c>
      <c r="DM187" s="62">
        <v>0</v>
      </c>
      <c r="DN187" s="62" t="s">
        <v>74</v>
      </c>
      <c r="DO187" s="62" t="s">
        <v>73</v>
      </c>
      <c r="DP187" s="62" t="s">
        <v>73</v>
      </c>
      <c r="DQ187" s="62">
        <v>0.02</v>
      </c>
      <c r="DR187" s="62">
        <v>0</v>
      </c>
      <c r="DS187" s="62" t="s">
        <v>73</v>
      </c>
      <c r="DT187" s="62" t="s">
        <v>73</v>
      </c>
      <c r="DU187" s="62" t="s">
        <v>73</v>
      </c>
      <c r="DV187" s="62">
        <v>0</v>
      </c>
      <c r="DW187" s="62" t="s">
        <v>73</v>
      </c>
      <c r="DX187" s="62">
        <v>0.01</v>
      </c>
      <c r="DY187" s="62" t="s">
        <v>73</v>
      </c>
      <c r="DZ187" s="62">
        <v>0</v>
      </c>
      <c r="EA187" s="62">
        <v>0</v>
      </c>
      <c r="EB187" s="62">
        <v>0.01</v>
      </c>
      <c r="EC187" s="62" t="s">
        <v>73</v>
      </c>
      <c r="ED187" s="62" t="s">
        <v>73</v>
      </c>
      <c r="EE187" s="62">
        <v>0.01</v>
      </c>
      <c r="EF187" s="62" t="s">
        <v>73</v>
      </c>
      <c r="EG187" s="62" t="s">
        <v>73</v>
      </c>
      <c r="EH187" s="62" t="s">
        <v>73</v>
      </c>
      <c r="EI187" s="62" t="s">
        <v>73</v>
      </c>
      <c r="EJ187" s="62">
        <v>0.01</v>
      </c>
      <c r="EK187" s="62">
        <v>0</v>
      </c>
      <c r="EL187" s="62" t="s">
        <v>74</v>
      </c>
      <c r="EM187" s="62">
        <v>0</v>
      </c>
      <c r="EN187" s="62" t="s">
        <v>73</v>
      </c>
      <c r="EO187" s="62" t="s">
        <v>73</v>
      </c>
      <c r="EP187" s="62">
        <v>0.01</v>
      </c>
      <c r="EQ187" s="62" t="s">
        <v>73</v>
      </c>
      <c r="ER187" s="62" t="s">
        <v>73</v>
      </c>
      <c r="ES187" s="62" t="s">
        <v>73</v>
      </c>
      <c r="ET187" s="62" t="s">
        <v>73</v>
      </c>
      <c r="EU187" s="62" t="s">
        <v>73</v>
      </c>
      <c r="EV187" s="62" t="s">
        <v>73</v>
      </c>
      <c r="EW187" s="62" t="s">
        <v>73</v>
      </c>
      <c r="EX187" s="62">
        <v>0.01</v>
      </c>
      <c r="EY187" s="62" t="s">
        <v>73</v>
      </c>
      <c r="EZ187" s="62" t="s">
        <v>73</v>
      </c>
      <c r="FA187" s="62">
        <v>0.01</v>
      </c>
      <c r="FB187" s="62">
        <v>0.01</v>
      </c>
      <c r="FC187" s="62" t="s">
        <v>73</v>
      </c>
      <c r="FD187" s="62">
        <v>0.01</v>
      </c>
      <c r="FE187" s="62" t="s">
        <v>73</v>
      </c>
      <c r="FF187" s="62">
        <v>0.01</v>
      </c>
      <c r="FG187" s="62" t="s">
        <v>73</v>
      </c>
      <c r="FH187" s="62" t="s">
        <v>73</v>
      </c>
      <c r="FI187" s="62" t="s">
        <v>74</v>
      </c>
    </row>
    <row r="188" spans="1:165" x14ac:dyDescent="0.25">
      <c r="A188">
        <v>19</v>
      </c>
      <c r="B188" s="62" t="s">
        <v>346</v>
      </c>
      <c r="C188" s="62" t="s">
        <v>74</v>
      </c>
      <c r="D188" s="62" t="s">
        <v>74</v>
      </c>
      <c r="E188" s="62" t="s">
        <v>74</v>
      </c>
      <c r="F188" s="62" t="s">
        <v>74</v>
      </c>
      <c r="G188" s="62" t="s">
        <v>74</v>
      </c>
      <c r="H188" s="62" t="s">
        <v>74</v>
      </c>
      <c r="I188" s="62" t="s">
        <v>74</v>
      </c>
      <c r="J188" s="62" t="s">
        <v>74</v>
      </c>
      <c r="K188" s="62" t="s">
        <v>74</v>
      </c>
      <c r="L188" s="62" t="s">
        <v>74</v>
      </c>
      <c r="M188" s="62" t="s">
        <v>74</v>
      </c>
      <c r="N188" s="62" t="s">
        <v>282</v>
      </c>
      <c r="O188" s="62">
        <v>0</v>
      </c>
      <c r="P188" s="62" t="s">
        <v>73</v>
      </c>
      <c r="Q188" s="62" t="s">
        <v>73</v>
      </c>
      <c r="R188" s="62">
        <v>0</v>
      </c>
      <c r="S188" s="62">
        <v>0</v>
      </c>
      <c r="T188" s="62">
        <v>0</v>
      </c>
      <c r="U188" s="62">
        <v>0</v>
      </c>
      <c r="V188" s="62" t="s">
        <v>73</v>
      </c>
      <c r="W188" s="62">
        <v>0</v>
      </c>
      <c r="X188" s="62" t="s">
        <v>73</v>
      </c>
      <c r="Y188" s="62" t="s">
        <v>73</v>
      </c>
      <c r="Z188" s="62">
        <v>0</v>
      </c>
      <c r="AA188" s="62">
        <v>0</v>
      </c>
      <c r="AB188" s="62" t="s">
        <v>73</v>
      </c>
      <c r="AC188" s="62">
        <v>0</v>
      </c>
      <c r="AD188" s="62" t="s">
        <v>73</v>
      </c>
      <c r="AE188" s="62">
        <v>0</v>
      </c>
      <c r="AF188" s="62" t="s">
        <v>73</v>
      </c>
      <c r="AG188" s="62">
        <v>0</v>
      </c>
      <c r="AH188" s="62">
        <v>0</v>
      </c>
      <c r="AI188" s="62">
        <v>0</v>
      </c>
      <c r="AJ188" s="62">
        <v>0</v>
      </c>
      <c r="AK188" s="62">
        <v>0</v>
      </c>
      <c r="AL188" s="62" t="s">
        <v>73</v>
      </c>
      <c r="AM188" s="62">
        <v>0</v>
      </c>
      <c r="AN188" s="62">
        <v>0</v>
      </c>
      <c r="AO188" s="62" t="s">
        <v>73</v>
      </c>
      <c r="AP188" s="62" t="s">
        <v>73</v>
      </c>
      <c r="AQ188" s="62" t="s">
        <v>73</v>
      </c>
      <c r="AR188" s="62">
        <v>0</v>
      </c>
      <c r="AS188" s="62">
        <v>0</v>
      </c>
      <c r="AT188" s="62">
        <v>0</v>
      </c>
      <c r="AU188" s="62" t="s">
        <v>74</v>
      </c>
      <c r="AV188" s="62">
        <v>0.01</v>
      </c>
      <c r="AW188" s="62" t="s">
        <v>73</v>
      </c>
      <c r="AX188" s="62">
        <v>0.01</v>
      </c>
      <c r="AY188" s="62">
        <v>0</v>
      </c>
      <c r="AZ188" s="62" t="s">
        <v>73</v>
      </c>
      <c r="BA188" s="62" t="s">
        <v>73</v>
      </c>
      <c r="BB188" s="62" t="s">
        <v>73</v>
      </c>
      <c r="BC188" s="62" t="s">
        <v>74</v>
      </c>
      <c r="BD188" s="62">
        <v>0</v>
      </c>
      <c r="BE188" s="62">
        <v>0.01</v>
      </c>
      <c r="BF188" s="62" t="s">
        <v>73</v>
      </c>
      <c r="BG188" s="62">
        <v>0</v>
      </c>
      <c r="BH188" s="62">
        <v>0</v>
      </c>
      <c r="BI188" s="62" t="s">
        <v>74</v>
      </c>
      <c r="BJ188" s="62" t="s">
        <v>73</v>
      </c>
      <c r="BK188" s="62" t="s">
        <v>73</v>
      </c>
      <c r="BL188" s="62" t="s">
        <v>73</v>
      </c>
      <c r="BM188" s="62" t="s">
        <v>73</v>
      </c>
      <c r="BN188" s="62" t="s">
        <v>73</v>
      </c>
      <c r="BO188" s="62" t="s">
        <v>73</v>
      </c>
      <c r="BP188" s="62" t="s">
        <v>73</v>
      </c>
      <c r="BQ188" s="62" t="s">
        <v>73</v>
      </c>
      <c r="BR188" s="62" t="s">
        <v>73</v>
      </c>
      <c r="BS188" s="62" t="s">
        <v>73</v>
      </c>
      <c r="BT188" s="62" t="s">
        <v>73</v>
      </c>
      <c r="BU188" s="62">
        <v>0.01</v>
      </c>
      <c r="BV188" s="62">
        <v>0</v>
      </c>
      <c r="BW188" s="62" t="s">
        <v>73</v>
      </c>
      <c r="BX188" s="62" t="s">
        <v>74</v>
      </c>
      <c r="BY188" s="62" t="s">
        <v>73</v>
      </c>
      <c r="BZ188" s="62" t="s">
        <v>73</v>
      </c>
      <c r="CA188" s="62" t="s">
        <v>73</v>
      </c>
      <c r="CB188" s="62">
        <v>0.01</v>
      </c>
      <c r="CC188" s="62" t="s">
        <v>73</v>
      </c>
      <c r="CD188" s="62" t="s">
        <v>73</v>
      </c>
      <c r="CE188" s="62" t="s">
        <v>73</v>
      </c>
      <c r="CF188" s="62">
        <v>0</v>
      </c>
      <c r="CG188" s="62" t="s">
        <v>73</v>
      </c>
      <c r="CH188" s="62">
        <v>0</v>
      </c>
      <c r="CI188" s="62">
        <v>0</v>
      </c>
      <c r="CJ188" s="62" t="s">
        <v>73</v>
      </c>
      <c r="CK188" s="62">
        <v>0</v>
      </c>
      <c r="CL188" s="62" t="s">
        <v>73</v>
      </c>
      <c r="CM188" s="62" t="s">
        <v>73</v>
      </c>
      <c r="CN188" s="62">
        <v>0</v>
      </c>
      <c r="CO188" s="62" t="s">
        <v>73</v>
      </c>
      <c r="CP188" s="62" t="s">
        <v>73</v>
      </c>
      <c r="CQ188" s="62">
        <v>0</v>
      </c>
      <c r="CR188" s="62" t="s">
        <v>73</v>
      </c>
      <c r="CS188" s="62">
        <v>0</v>
      </c>
      <c r="CT188" s="62" t="s">
        <v>73</v>
      </c>
      <c r="CU188" s="62" t="s">
        <v>73</v>
      </c>
      <c r="CV188" s="62">
        <v>0</v>
      </c>
      <c r="CW188" s="62">
        <v>0</v>
      </c>
      <c r="CX188" s="62">
        <v>0</v>
      </c>
      <c r="CY188" s="62">
        <v>0.01</v>
      </c>
      <c r="CZ188" s="62" t="s">
        <v>73</v>
      </c>
      <c r="DA188" s="62">
        <v>0</v>
      </c>
      <c r="DB188" s="62">
        <v>0</v>
      </c>
      <c r="DC188" s="62">
        <v>0</v>
      </c>
      <c r="DD188" s="62" t="s">
        <v>73</v>
      </c>
      <c r="DE188" s="62" t="s">
        <v>73</v>
      </c>
      <c r="DF188" s="62">
        <v>0</v>
      </c>
      <c r="DG188" s="62" t="s">
        <v>73</v>
      </c>
      <c r="DH188" s="62">
        <v>0</v>
      </c>
      <c r="DI188" s="62">
        <v>0</v>
      </c>
      <c r="DJ188" s="62" t="s">
        <v>73</v>
      </c>
      <c r="DK188" s="62">
        <v>0.01</v>
      </c>
      <c r="DL188" s="62" t="s">
        <v>73</v>
      </c>
      <c r="DM188" s="62">
        <v>0</v>
      </c>
      <c r="DN188" s="62" t="s">
        <v>74</v>
      </c>
      <c r="DO188" s="62" t="s">
        <v>73</v>
      </c>
      <c r="DP188" s="62" t="s">
        <v>73</v>
      </c>
      <c r="DQ188" s="62" t="s">
        <v>73</v>
      </c>
      <c r="DR188" s="62">
        <v>0</v>
      </c>
      <c r="DS188" s="62">
        <v>0</v>
      </c>
      <c r="DT188" s="62" t="s">
        <v>73</v>
      </c>
      <c r="DU188" s="62">
        <v>0</v>
      </c>
      <c r="DV188" s="62">
        <v>0</v>
      </c>
      <c r="DW188" s="62">
        <v>0</v>
      </c>
      <c r="DX188" s="62" t="s">
        <v>73</v>
      </c>
      <c r="DY188" s="62" t="s">
        <v>73</v>
      </c>
      <c r="DZ188" s="62" t="s">
        <v>73</v>
      </c>
      <c r="EA188" s="62" t="s">
        <v>73</v>
      </c>
      <c r="EB188" s="62">
        <v>0</v>
      </c>
      <c r="EC188" s="62" t="s">
        <v>73</v>
      </c>
      <c r="ED188" s="62" t="s">
        <v>73</v>
      </c>
      <c r="EE188" s="62" t="s">
        <v>74</v>
      </c>
      <c r="EF188" s="62">
        <v>0.01</v>
      </c>
      <c r="EG188" s="62">
        <v>0</v>
      </c>
      <c r="EH188" s="62">
        <v>0</v>
      </c>
      <c r="EI188" s="62" t="s">
        <v>73</v>
      </c>
      <c r="EJ188" s="62" t="s">
        <v>73</v>
      </c>
      <c r="EK188" s="62" t="s">
        <v>73</v>
      </c>
      <c r="EL188" s="62">
        <v>0.01</v>
      </c>
      <c r="EM188" s="62" t="s">
        <v>73</v>
      </c>
      <c r="EN188" s="62" t="s">
        <v>73</v>
      </c>
      <c r="EO188" s="62" t="s">
        <v>73</v>
      </c>
      <c r="EP188" s="62">
        <v>0.01</v>
      </c>
      <c r="EQ188" s="62" t="s">
        <v>73</v>
      </c>
      <c r="ER188" s="62" t="s">
        <v>73</v>
      </c>
      <c r="ES188" s="62" t="s">
        <v>73</v>
      </c>
      <c r="ET188" s="62" t="s">
        <v>73</v>
      </c>
      <c r="EU188" s="62">
        <v>0</v>
      </c>
      <c r="EV188" s="62" t="s">
        <v>73</v>
      </c>
      <c r="EW188" s="62" t="s">
        <v>73</v>
      </c>
      <c r="EX188" s="62" t="s">
        <v>73</v>
      </c>
      <c r="EY188" s="62">
        <v>0</v>
      </c>
      <c r="EZ188" s="62">
        <v>0</v>
      </c>
      <c r="FA188" s="62" t="s">
        <v>74</v>
      </c>
      <c r="FB188" s="62" t="s">
        <v>74</v>
      </c>
      <c r="FC188" s="62" t="s">
        <v>73</v>
      </c>
      <c r="FD188" s="62">
        <v>0</v>
      </c>
      <c r="FE188" s="62">
        <v>0</v>
      </c>
      <c r="FF188" s="62" t="s">
        <v>73</v>
      </c>
      <c r="FG188" s="62" t="s">
        <v>73</v>
      </c>
      <c r="FH188" s="62" t="s">
        <v>73</v>
      </c>
      <c r="FI188" s="62">
        <v>0</v>
      </c>
    </row>
    <row r="189" spans="1:165" x14ac:dyDescent="0.25">
      <c r="A189">
        <v>20</v>
      </c>
      <c r="B189" s="62" t="s">
        <v>349</v>
      </c>
      <c r="C189" s="62">
        <v>0.01</v>
      </c>
      <c r="D189" s="62">
        <v>0.01</v>
      </c>
      <c r="E189" s="62">
        <v>0.02</v>
      </c>
      <c r="F189" s="62">
        <v>0.01</v>
      </c>
      <c r="G189" s="62" t="s">
        <v>74</v>
      </c>
      <c r="H189" s="62">
        <v>0.02</v>
      </c>
      <c r="I189" s="62">
        <v>0.01</v>
      </c>
      <c r="J189" s="62">
        <v>0.01</v>
      </c>
      <c r="K189" s="62" t="s">
        <v>74</v>
      </c>
      <c r="L189" s="62">
        <v>0.02</v>
      </c>
      <c r="M189" s="62">
        <v>0.02</v>
      </c>
      <c r="N189" s="62" t="s">
        <v>282</v>
      </c>
      <c r="O189" s="62">
        <v>0.01</v>
      </c>
      <c r="P189" s="62">
        <v>0.01</v>
      </c>
      <c r="Q189" s="62" t="s">
        <v>73</v>
      </c>
      <c r="R189" s="62">
        <v>0</v>
      </c>
      <c r="S189" s="62">
        <v>0.01</v>
      </c>
      <c r="T189" s="62">
        <v>0</v>
      </c>
      <c r="U189" s="62" t="s">
        <v>73</v>
      </c>
      <c r="V189" s="62" t="s">
        <v>73</v>
      </c>
      <c r="W189" s="62" t="s">
        <v>73</v>
      </c>
      <c r="X189" s="62">
        <v>0.01</v>
      </c>
      <c r="Y189" s="62" t="s">
        <v>73</v>
      </c>
      <c r="Z189" s="62" t="s">
        <v>73</v>
      </c>
      <c r="AA189" s="62" t="s">
        <v>73</v>
      </c>
      <c r="AB189" s="62" t="s">
        <v>73</v>
      </c>
      <c r="AC189" s="62" t="s">
        <v>73</v>
      </c>
      <c r="AD189" s="62" t="s">
        <v>73</v>
      </c>
      <c r="AE189" s="62" t="s">
        <v>73</v>
      </c>
      <c r="AF189" s="62" t="s">
        <v>73</v>
      </c>
      <c r="AG189" s="62" t="s">
        <v>73</v>
      </c>
      <c r="AH189" s="62">
        <v>0.01</v>
      </c>
      <c r="AI189" s="62" t="s">
        <v>73</v>
      </c>
      <c r="AJ189" s="62">
        <v>0</v>
      </c>
      <c r="AK189" s="62" t="s">
        <v>73</v>
      </c>
      <c r="AL189" s="62">
        <v>0.01</v>
      </c>
      <c r="AM189" s="62" t="s">
        <v>73</v>
      </c>
      <c r="AN189" s="62" t="s">
        <v>73</v>
      </c>
      <c r="AO189" s="62" t="s">
        <v>73</v>
      </c>
      <c r="AP189" s="62" t="s">
        <v>73</v>
      </c>
      <c r="AQ189" s="62" t="s">
        <v>73</v>
      </c>
      <c r="AR189" s="62" t="s">
        <v>73</v>
      </c>
      <c r="AS189" s="62" t="s">
        <v>73</v>
      </c>
      <c r="AT189" s="62" t="s">
        <v>73</v>
      </c>
      <c r="AU189" s="62">
        <v>0.01</v>
      </c>
      <c r="AV189" s="62">
        <v>0.02</v>
      </c>
      <c r="AW189" s="62">
        <v>0.01</v>
      </c>
      <c r="AX189" s="62">
        <v>0.03</v>
      </c>
      <c r="AY189" s="62" t="s">
        <v>73</v>
      </c>
      <c r="AZ189" s="62">
        <v>0.03</v>
      </c>
      <c r="BA189" s="62">
        <v>0.02</v>
      </c>
      <c r="BB189" s="62">
        <v>0.03</v>
      </c>
      <c r="BC189" s="62">
        <v>0.02</v>
      </c>
      <c r="BD189" s="62">
        <v>0.02</v>
      </c>
      <c r="BE189" s="62">
        <v>0.02</v>
      </c>
      <c r="BF189" s="62">
        <v>0.02</v>
      </c>
      <c r="BG189" s="62">
        <v>0.01</v>
      </c>
      <c r="BH189" s="62" t="s">
        <v>73</v>
      </c>
      <c r="BI189" s="62">
        <v>0.02</v>
      </c>
      <c r="BJ189" s="62">
        <v>0.02</v>
      </c>
      <c r="BK189" s="62">
        <v>0.02</v>
      </c>
      <c r="BL189" s="62">
        <v>0.03</v>
      </c>
      <c r="BM189" s="62">
        <v>0.01</v>
      </c>
      <c r="BN189" s="62">
        <v>0.01</v>
      </c>
      <c r="BO189" s="62">
        <v>0.01</v>
      </c>
      <c r="BP189" s="62">
        <v>0.01</v>
      </c>
      <c r="BQ189" s="62">
        <v>0.03</v>
      </c>
      <c r="BR189" s="62">
        <v>0.01</v>
      </c>
      <c r="BS189" s="62">
        <v>0.02</v>
      </c>
      <c r="BT189" s="62">
        <v>0.02</v>
      </c>
      <c r="BU189" s="62">
        <v>0.01</v>
      </c>
      <c r="BV189" s="62">
        <v>0.01</v>
      </c>
      <c r="BW189" s="62">
        <v>0.01</v>
      </c>
      <c r="BX189" s="62">
        <v>0.02</v>
      </c>
      <c r="BY189" s="62">
        <v>0.01</v>
      </c>
      <c r="BZ189" s="62">
        <v>0.02</v>
      </c>
      <c r="CA189" s="62">
        <v>0.02</v>
      </c>
      <c r="CB189" s="62">
        <v>0.03</v>
      </c>
      <c r="CC189" s="62">
        <v>0.03</v>
      </c>
      <c r="CD189" s="62">
        <v>0.04</v>
      </c>
      <c r="CE189" s="62" t="s">
        <v>73</v>
      </c>
      <c r="CF189" s="62" t="s">
        <v>73</v>
      </c>
      <c r="CG189" s="62">
        <v>0.01</v>
      </c>
      <c r="CH189" s="62">
        <v>0.02</v>
      </c>
      <c r="CI189" s="62">
        <v>0.01</v>
      </c>
      <c r="CJ189" s="62">
        <v>0.02</v>
      </c>
      <c r="CK189" s="62">
        <v>0.02</v>
      </c>
      <c r="CL189" s="62">
        <v>0.02</v>
      </c>
      <c r="CM189" s="62">
        <v>0.01</v>
      </c>
      <c r="CN189" s="62">
        <v>0.01</v>
      </c>
      <c r="CO189" s="62" t="s">
        <v>73</v>
      </c>
      <c r="CP189" s="62" t="s">
        <v>73</v>
      </c>
      <c r="CQ189" s="62" t="s">
        <v>73</v>
      </c>
      <c r="CR189" s="62">
        <v>0.01</v>
      </c>
      <c r="CS189" s="62" t="s">
        <v>73</v>
      </c>
      <c r="CT189" s="62" t="s">
        <v>73</v>
      </c>
      <c r="CU189" s="62" t="s">
        <v>73</v>
      </c>
      <c r="CV189" s="62">
        <v>0.01</v>
      </c>
      <c r="CW189" s="62">
        <v>0.01</v>
      </c>
      <c r="CX189" s="62" t="s">
        <v>73</v>
      </c>
      <c r="CY189" s="62">
        <v>0.02</v>
      </c>
      <c r="CZ189" s="62">
        <v>0.03</v>
      </c>
      <c r="DA189" s="62" t="s">
        <v>73</v>
      </c>
      <c r="DB189" s="62" t="s">
        <v>73</v>
      </c>
      <c r="DC189" s="62" t="s">
        <v>73</v>
      </c>
      <c r="DD189" s="62">
        <v>0.01</v>
      </c>
      <c r="DE189" s="62">
        <v>0.02</v>
      </c>
      <c r="DF189" s="62">
        <v>0.01</v>
      </c>
      <c r="DG189" s="62" t="s">
        <v>73</v>
      </c>
      <c r="DH189" s="62">
        <v>0.01</v>
      </c>
      <c r="DI189" s="62" t="s">
        <v>73</v>
      </c>
      <c r="DJ189" s="62">
        <v>0.01</v>
      </c>
      <c r="DK189" s="62">
        <v>0.02</v>
      </c>
      <c r="DL189" s="62">
        <v>0.02</v>
      </c>
      <c r="DM189" s="62">
        <v>0</v>
      </c>
      <c r="DN189" s="62">
        <v>0.03</v>
      </c>
      <c r="DO189" s="62">
        <v>0.04</v>
      </c>
      <c r="DP189" s="62" t="s">
        <v>73</v>
      </c>
      <c r="DQ189" s="62">
        <v>0.02</v>
      </c>
      <c r="DR189" s="62" t="s">
        <v>73</v>
      </c>
      <c r="DS189" s="62" t="s">
        <v>73</v>
      </c>
      <c r="DT189" s="62">
        <v>0.03</v>
      </c>
      <c r="DU189" s="62" t="s">
        <v>73</v>
      </c>
      <c r="DV189" s="62" t="s">
        <v>73</v>
      </c>
      <c r="DW189" s="62" t="s">
        <v>73</v>
      </c>
      <c r="DX189" s="62">
        <v>0.01</v>
      </c>
      <c r="DY189" s="62" t="s">
        <v>73</v>
      </c>
      <c r="DZ189" s="62">
        <v>0.02</v>
      </c>
      <c r="EA189" s="62">
        <v>0.01</v>
      </c>
      <c r="EB189" s="62" t="s">
        <v>74</v>
      </c>
      <c r="EC189" s="62" t="s">
        <v>73</v>
      </c>
      <c r="ED189" s="62" t="s">
        <v>73</v>
      </c>
      <c r="EE189" s="62">
        <v>0.02</v>
      </c>
      <c r="EF189" s="62">
        <v>0.03</v>
      </c>
      <c r="EG189" s="62">
        <v>0.02</v>
      </c>
      <c r="EH189" s="62" t="s">
        <v>73</v>
      </c>
      <c r="EI189" s="62">
        <v>0.01</v>
      </c>
      <c r="EJ189" s="62">
        <v>0.01</v>
      </c>
      <c r="EK189" s="62" t="s">
        <v>73</v>
      </c>
      <c r="EL189" s="62">
        <v>0.01</v>
      </c>
      <c r="EM189" s="62" t="s">
        <v>73</v>
      </c>
      <c r="EN189" s="62">
        <v>0.02</v>
      </c>
      <c r="EO189" s="62">
        <v>0.01</v>
      </c>
      <c r="EP189" s="62">
        <v>0.01</v>
      </c>
      <c r="EQ189" s="62">
        <v>0.02</v>
      </c>
      <c r="ER189" s="62">
        <v>0.03</v>
      </c>
      <c r="ES189" s="62">
        <v>0.02</v>
      </c>
      <c r="ET189" s="62">
        <v>0.01</v>
      </c>
      <c r="EU189" s="62" t="s">
        <v>73</v>
      </c>
      <c r="EV189" s="62">
        <v>0.02</v>
      </c>
      <c r="EW189" s="62">
        <v>0.01</v>
      </c>
      <c r="EX189" s="62">
        <v>0.01</v>
      </c>
      <c r="EY189" s="62">
        <v>0.02</v>
      </c>
      <c r="EZ189" s="62">
        <v>0.01</v>
      </c>
      <c r="FA189" s="62">
        <v>0.01</v>
      </c>
      <c r="FB189" s="62">
        <v>0.01</v>
      </c>
      <c r="FC189" s="62" t="s">
        <v>73</v>
      </c>
      <c r="FD189" s="62">
        <v>0.02</v>
      </c>
      <c r="FE189" s="62">
        <v>0.01</v>
      </c>
      <c r="FF189" s="62">
        <v>0.02</v>
      </c>
      <c r="FG189" s="62">
        <v>0.01</v>
      </c>
      <c r="FH189" s="62">
        <v>0.01</v>
      </c>
      <c r="FI189" s="62" t="s">
        <v>73</v>
      </c>
    </row>
    <row r="190" spans="1:165" x14ac:dyDescent="0.25">
      <c r="A190">
        <v>21</v>
      </c>
      <c r="B190" s="62" t="s">
        <v>352</v>
      </c>
      <c r="C190" s="62">
        <v>0.09</v>
      </c>
      <c r="D190" s="62">
        <v>0.09</v>
      </c>
      <c r="E190" s="62">
        <v>0.09</v>
      </c>
      <c r="F190" s="62">
        <v>0.1</v>
      </c>
      <c r="G190" s="62">
        <v>0.06</v>
      </c>
      <c r="H190" s="62">
        <v>0.1</v>
      </c>
      <c r="I190" s="62">
        <v>0.1</v>
      </c>
      <c r="J190" s="62">
        <v>0.1</v>
      </c>
      <c r="K190" s="62">
        <v>0.06</v>
      </c>
      <c r="L190" s="62">
        <v>0.09</v>
      </c>
      <c r="M190" s="62">
        <v>0.11</v>
      </c>
      <c r="N190" s="62" t="s">
        <v>282</v>
      </c>
      <c r="O190" s="62">
        <v>0.06</v>
      </c>
      <c r="P190" s="62">
        <v>0.05</v>
      </c>
      <c r="Q190" s="62">
        <v>0.05</v>
      </c>
      <c r="R190" s="62">
        <v>0.08</v>
      </c>
      <c r="S190" s="62">
        <v>0.05</v>
      </c>
      <c r="T190" s="62">
        <v>0.05</v>
      </c>
      <c r="U190" s="62">
        <v>0.08</v>
      </c>
      <c r="V190" s="62">
        <v>0.06</v>
      </c>
      <c r="W190" s="62">
        <v>0.06</v>
      </c>
      <c r="X190" s="62">
        <v>0.04</v>
      </c>
      <c r="Y190" s="62">
        <v>7.0000000000000007E-2</v>
      </c>
      <c r="Z190" s="62">
        <v>0.04</v>
      </c>
      <c r="AA190" s="62">
        <v>0.06</v>
      </c>
      <c r="AB190" s="62">
        <v>0.05</v>
      </c>
      <c r="AC190" s="62">
        <v>7.0000000000000007E-2</v>
      </c>
      <c r="AD190" s="62">
        <v>0.06</v>
      </c>
      <c r="AE190" s="62">
        <v>0.08</v>
      </c>
      <c r="AF190" s="62">
        <v>7.0000000000000007E-2</v>
      </c>
      <c r="AG190" s="62">
        <v>0.04</v>
      </c>
      <c r="AH190" s="62">
        <v>0.06</v>
      </c>
      <c r="AI190" s="62">
        <v>0.06</v>
      </c>
      <c r="AJ190" s="62">
        <v>0.05</v>
      </c>
      <c r="AK190" s="62">
        <v>0.1</v>
      </c>
      <c r="AL190" s="62">
        <v>7.0000000000000007E-2</v>
      </c>
      <c r="AM190" s="62">
        <v>0.05</v>
      </c>
      <c r="AN190" s="62">
        <v>0.06</v>
      </c>
      <c r="AO190" s="62">
        <v>0.08</v>
      </c>
      <c r="AP190" s="62">
        <v>0.06</v>
      </c>
      <c r="AQ190" s="62">
        <v>0.05</v>
      </c>
      <c r="AR190" s="62">
        <v>0.12</v>
      </c>
      <c r="AS190" s="62">
        <v>0.06</v>
      </c>
      <c r="AT190" s="62">
        <v>0.05</v>
      </c>
      <c r="AU190" s="62">
        <v>7.0000000000000007E-2</v>
      </c>
      <c r="AV190" s="62">
        <v>0.08</v>
      </c>
      <c r="AW190" s="62">
        <v>0.1</v>
      </c>
      <c r="AX190" s="62">
        <v>0.11</v>
      </c>
      <c r="AY190" s="62">
        <v>0.08</v>
      </c>
      <c r="AZ190" s="62">
        <v>0.09</v>
      </c>
      <c r="BA190" s="62">
        <v>0.09</v>
      </c>
      <c r="BB190" s="62">
        <v>0.11</v>
      </c>
      <c r="BC190" s="62">
        <v>0.1</v>
      </c>
      <c r="BD190" s="62">
        <v>0.1</v>
      </c>
      <c r="BE190" s="62">
        <v>0.09</v>
      </c>
      <c r="BF190" s="62">
        <v>0.1</v>
      </c>
      <c r="BG190" s="62">
        <v>0.1</v>
      </c>
      <c r="BH190" s="62">
        <v>0.11</v>
      </c>
      <c r="BI190" s="62">
        <v>0.1</v>
      </c>
      <c r="BJ190" s="62">
        <v>0.09</v>
      </c>
      <c r="BK190" s="62">
        <v>0.09</v>
      </c>
      <c r="BL190" s="62">
        <v>0.1</v>
      </c>
      <c r="BM190" s="62">
        <v>0.11</v>
      </c>
      <c r="BN190" s="62">
        <v>0.09</v>
      </c>
      <c r="BO190" s="62">
        <v>0.09</v>
      </c>
      <c r="BP190" s="62">
        <v>0.14000000000000001</v>
      </c>
      <c r="BQ190" s="62">
        <v>0.1</v>
      </c>
      <c r="BR190" s="62">
        <v>0.12</v>
      </c>
      <c r="BS190" s="62">
        <v>0.1</v>
      </c>
      <c r="BT190" s="62">
        <v>0.1</v>
      </c>
      <c r="BU190" s="62">
        <v>0.09</v>
      </c>
      <c r="BV190" s="62">
        <v>7.0000000000000007E-2</v>
      </c>
      <c r="BW190" s="62">
        <v>0.06</v>
      </c>
      <c r="BX190" s="62">
        <v>0.1</v>
      </c>
      <c r="BY190" s="62">
        <v>0.1</v>
      </c>
      <c r="BZ190" s="62">
        <v>0.12</v>
      </c>
      <c r="CA190" s="62">
        <v>0.12</v>
      </c>
      <c r="CB190" s="62">
        <v>0.11</v>
      </c>
      <c r="CC190" s="62">
        <v>0.14000000000000001</v>
      </c>
      <c r="CD190" s="62">
        <v>0.1</v>
      </c>
      <c r="CE190" s="62" t="s">
        <v>73</v>
      </c>
      <c r="CF190" s="62">
        <v>0.04</v>
      </c>
      <c r="CG190" s="62">
        <v>0.12</v>
      </c>
      <c r="CH190" s="62">
        <v>0.12</v>
      </c>
      <c r="CI190" s="62">
        <v>0.09</v>
      </c>
      <c r="CJ190" s="62">
        <v>0.15</v>
      </c>
      <c r="CK190" s="62">
        <v>0.11</v>
      </c>
      <c r="CL190" s="62">
        <v>0.12</v>
      </c>
      <c r="CM190" s="62">
        <v>0.11</v>
      </c>
      <c r="CN190" s="62">
        <v>0.08</v>
      </c>
      <c r="CO190" s="62">
        <v>0.09</v>
      </c>
      <c r="CP190" s="62">
        <v>0.11</v>
      </c>
      <c r="CQ190" s="62">
        <v>0.1</v>
      </c>
      <c r="CR190" s="62">
        <v>0.08</v>
      </c>
      <c r="CS190" s="62">
        <v>0.1</v>
      </c>
      <c r="CT190" s="62">
        <v>7.0000000000000007E-2</v>
      </c>
      <c r="CU190" s="62">
        <v>0.08</v>
      </c>
      <c r="CV190" s="62">
        <v>0.1</v>
      </c>
      <c r="CW190" s="62">
        <v>0.06</v>
      </c>
      <c r="CX190" s="62">
        <v>0.1</v>
      </c>
      <c r="CY190" s="62">
        <v>0.11</v>
      </c>
      <c r="CZ190" s="62">
        <v>0.1</v>
      </c>
      <c r="DA190" s="62">
        <v>0.09</v>
      </c>
      <c r="DB190" s="62">
        <v>0.13</v>
      </c>
      <c r="DC190" s="62">
        <v>0.08</v>
      </c>
      <c r="DD190" s="62">
        <v>0.09</v>
      </c>
      <c r="DE190" s="62">
        <v>0.09</v>
      </c>
      <c r="DF190" s="62">
        <v>0.08</v>
      </c>
      <c r="DG190" s="62">
        <v>7.0000000000000007E-2</v>
      </c>
      <c r="DH190" s="62">
        <v>0.11</v>
      </c>
      <c r="DI190" s="62">
        <v>0.09</v>
      </c>
      <c r="DJ190" s="62">
        <v>0.13</v>
      </c>
      <c r="DK190" s="62">
        <v>0.1</v>
      </c>
      <c r="DL190" s="62">
        <v>7.0000000000000007E-2</v>
      </c>
      <c r="DM190" s="62" t="s">
        <v>73</v>
      </c>
      <c r="DN190" s="62">
        <v>0.08</v>
      </c>
      <c r="DO190" s="62">
        <v>0.12</v>
      </c>
      <c r="DP190" s="62">
        <v>0.08</v>
      </c>
      <c r="DQ190" s="62">
        <v>0.08</v>
      </c>
      <c r="DR190" s="62">
        <v>0.1</v>
      </c>
      <c r="DS190" s="62">
        <v>7.0000000000000007E-2</v>
      </c>
      <c r="DT190" s="62">
        <v>0.09</v>
      </c>
      <c r="DU190" s="62">
        <v>0.08</v>
      </c>
      <c r="DV190" s="62">
        <v>0.04</v>
      </c>
      <c r="DW190" s="62">
        <v>7.0000000000000007E-2</v>
      </c>
      <c r="DX190" s="62">
        <v>0.08</v>
      </c>
      <c r="DY190" s="62">
        <v>0.08</v>
      </c>
      <c r="DZ190" s="62">
        <v>0.09</v>
      </c>
      <c r="EA190" s="62">
        <v>7.0000000000000007E-2</v>
      </c>
      <c r="EB190" s="62">
        <v>0.09</v>
      </c>
      <c r="EC190" s="62">
        <v>7.0000000000000007E-2</v>
      </c>
      <c r="ED190" s="62">
        <v>7.0000000000000007E-2</v>
      </c>
      <c r="EE190" s="62">
        <v>0.09</v>
      </c>
      <c r="EF190" s="62">
        <v>0.08</v>
      </c>
      <c r="EG190" s="62">
        <v>0.1</v>
      </c>
      <c r="EH190" s="62">
        <v>0.08</v>
      </c>
      <c r="EI190" s="62">
        <v>0.12</v>
      </c>
      <c r="EJ190" s="62">
        <v>0.11</v>
      </c>
      <c r="EK190" s="62">
        <v>0.09</v>
      </c>
      <c r="EL190" s="62">
        <v>0.12</v>
      </c>
      <c r="EM190" s="62">
        <v>0.08</v>
      </c>
      <c r="EN190" s="62">
        <v>0.13</v>
      </c>
      <c r="EO190" s="62">
        <v>0.11</v>
      </c>
      <c r="EP190" s="62">
        <v>0.11</v>
      </c>
      <c r="EQ190" s="62">
        <v>0.09</v>
      </c>
      <c r="ER190" s="62">
        <v>0.09</v>
      </c>
      <c r="ES190" s="62">
        <v>0.1</v>
      </c>
      <c r="ET190" s="62">
        <v>0.12</v>
      </c>
      <c r="EU190" s="62">
        <v>0.13</v>
      </c>
      <c r="EV190" s="62">
        <v>0.1</v>
      </c>
      <c r="EW190" s="62">
        <v>0.12</v>
      </c>
      <c r="EX190" s="62">
        <v>7.0000000000000007E-2</v>
      </c>
      <c r="EY190" s="62">
        <v>0.09</v>
      </c>
      <c r="EZ190" s="62">
        <v>0.08</v>
      </c>
      <c r="FA190" s="62">
        <v>0.12</v>
      </c>
      <c r="FB190" s="62">
        <v>0.1</v>
      </c>
      <c r="FC190" s="62">
        <v>0.1</v>
      </c>
      <c r="FD190" s="62">
        <v>0.09</v>
      </c>
      <c r="FE190" s="62">
        <v>0.12</v>
      </c>
      <c r="FF190" s="62">
        <v>7.0000000000000007E-2</v>
      </c>
      <c r="FG190" s="62">
        <v>0.11</v>
      </c>
      <c r="FH190" s="62">
        <v>0.12</v>
      </c>
      <c r="FI190" s="62">
        <v>0.11</v>
      </c>
    </row>
    <row r="191" spans="1:165" x14ac:dyDescent="0.25">
      <c r="A191">
        <v>22</v>
      </c>
      <c r="B191" s="62" t="s">
        <v>355</v>
      </c>
      <c r="C191" s="62">
        <v>0.04</v>
      </c>
      <c r="D191" s="62">
        <v>0.05</v>
      </c>
      <c r="E191" s="62">
        <v>0.04</v>
      </c>
      <c r="F191" s="62">
        <v>0.04</v>
      </c>
      <c r="G191" s="62">
        <v>0.01</v>
      </c>
      <c r="H191" s="62">
        <v>0.04</v>
      </c>
      <c r="I191" s="62">
        <v>0.04</v>
      </c>
      <c r="J191" s="62">
        <v>0.03</v>
      </c>
      <c r="K191" s="62">
        <v>0.02</v>
      </c>
      <c r="L191" s="62">
        <v>0.05</v>
      </c>
      <c r="M191" s="62">
        <v>0.05</v>
      </c>
      <c r="N191" s="62" t="s">
        <v>282</v>
      </c>
      <c r="O191" s="62">
        <v>0.03</v>
      </c>
      <c r="P191" s="62">
        <v>0.02</v>
      </c>
      <c r="Q191" s="62">
        <v>0.02</v>
      </c>
      <c r="R191" s="62" t="s">
        <v>73</v>
      </c>
      <c r="S191" s="62">
        <v>0.01</v>
      </c>
      <c r="T191" s="62" t="s">
        <v>73</v>
      </c>
      <c r="U191" s="62" t="s">
        <v>73</v>
      </c>
      <c r="V191" s="62">
        <v>0.01</v>
      </c>
      <c r="W191" s="62">
        <v>0.01</v>
      </c>
      <c r="X191" s="62">
        <v>0.01</v>
      </c>
      <c r="Y191" s="62">
        <v>0.01</v>
      </c>
      <c r="Z191" s="62">
        <v>0.01</v>
      </c>
      <c r="AA191" s="62">
        <v>0.02</v>
      </c>
      <c r="AB191" s="62">
        <v>0.02</v>
      </c>
      <c r="AC191" s="62">
        <v>0.01</v>
      </c>
      <c r="AD191" s="62">
        <v>0.01</v>
      </c>
      <c r="AE191" s="62">
        <v>0.03</v>
      </c>
      <c r="AF191" s="62">
        <v>0.01</v>
      </c>
      <c r="AG191" s="62">
        <v>0.02</v>
      </c>
      <c r="AH191" s="62">
        <v>0.02</v>
      </c>
      <c r="AI191" s="62">
        <v>0.01</v>
      </c>
      <c r="AJ191" s="62">
        <v>0.01</v>
      </c>
      <c r="AK191" s="62">
        <v>0.02</v>
      </c>
      <c r="AL191" s="62">
        <v>0.02</v>
      </c>
      <c r="AM191" s="62">
        <v>0.02</v>
      </c>
      <c r="AN191" s="62">
        <v>0.03</v>
      </c>
      <c r="AO191" s="62">
        <v>0.02</v>
      </c>
      <c r="AP191" s="62">
        <v>0.02</v>
      </c>
      <c r="AQ191" s="62">
        <v>0.02</v>
      </c>
      <c r="AR191" s="62">
        <v>0.03</v>
      </c>
      <c r="AS191" s="62" t="s">
        <v>73</v>
      </c>
      <c r="AT191" s="62">
        <v>0.01</v>
      </c>
      <c r="AU191" s="62">
        <v>0.02</v>
      </c>
      <c r="AV191" s="62">
        <v>0.04</v>
      </c>
      <c r="AW191" s="62">
        <v>0.03</v>
      </c>
      <c r="AX191" s="62">
        <v>0.04</v>
      </c>
      <c r="AY191" s="62">
        <v>0.02</v>
      </c>
      <c r="AZ191" s="62">
        <v>0.06</v>
      </c>
      <c r="BA191" s="62">
        <v>0.03</v>
      </c>
      <c r="BB191" s="62">
        <v>0.05</v>
      </c>
      <c r="BC191" s="62">
        <v>0.04</v>
      </c>
      <c r="BD191" s="62">
        <v>0.05</v>
      </c>
      <c r="BE191" s="62">
        <v>0.04</v>
      </c>
      <c r="BF191" s="62">
        <v>0.04</v>
      </c>
      <c r="BG191" s="62">
        <v>0.03</v>
      </c>
      <c r="BH191" s="62">
        <v>0.04</v>
      </c>
      <c r="BI191" s="62">
        <v>0.03</v>
      </c>
      <c r="BJ191" s="62">
        <v>0.04</v>
      </c>
      <c r="BK191" s="62">
        <v>0.04</v>
      </c>
      <c r="BL191" s="62">
        <v>0.04</v>
      </c>
      <c r="BM191" s="62">
        <v>0.05</v>
      </c>
      <c r="BN191" s="62">
        <v>0.04</v>
      </c>
      <c r="BO191" s="62">
        <v>0.04</v>
      </c>
      <c r="BP191" s="62">
        <v>0.04</v>
      </c>
      <c r="BQ191" s="62">
        <v>0.04</v>
      </c>
      <c r="BR191" s="62">
        <v>0.04</v>
      </c>
      <c r="BS191" s="62">
        <v>0.05</v>
      </c>
      <c r="BT191" s="62">
        <v>0.05</v>
      </c>
      <c r="BU191" s="62">
        <v>0.04</v>
      </c>
      <c r="BV191" s="62">
        <v>0.03</v>
      </c>
      <c r="BW191" s="62">
        <v>0.04</v>
      </c>
      <c r="BX191" s="62">
        <v>0.06</v>
      </c>
      <c r="BY191" s="62">
        <v>7.0000000000000007E-2</v>
      </c>
      <c r="BZ191" s="62">
        <v>0.04</v>
      </c>
      <c r="CA191" s="62">
        <v>7.0000000000000007E-2</v>
      </c>
      <c r="CB191" s="62">
        <v>0.05</v>
      </c>
      <c r="CC191" s="62">
        <v>0.03</v>
      </c>
      <c r="CD191" s="62">
        <v>0.04</v>
      </c>
      <c r="CE191" s="62" t="s">
        <v>73</v>
      </c>
      <c r="CF191" s="62">
        <v>0.05</v>
      </c>
      <c r="CG191" s="62">
        <v>0.03</v>
      </c>
      <c r="CH191" s="62">
        <v>0.04</v>
      </c>
      <c r="CI191" s="62">
        <v>0.03</v>
      </c>
      <c r="CJ191" s="62">
        <v>0.04</v>
      </c>
      <c r="CK191" s="62">
        <v>0.05</v>
      </c>
      <c r="CL191" s="62">
        <v>0.04</v>
      </c>
      <c r="CM191" s="62">
        <v>0.04</v>
      </c>
      <c r="CN191" s="62">
        <v>0.04</v>
      </c>
      <c r="CO191" s="62">
        <v>0.03</v>
      </c>
      <c r="CP191" s="62">
        <v>0.09</v>
      </c>
      <c r="CQ191" s="62">
        <v>0.03</v>
      </c>
      <c r="CR191" s="62">
        <v>0.03</v>
      </c>
      <c r="CS191" s="62">
        <v>0.04</v>
      </c>
      <c r="CT191" s="62">
        <v>0.02</v>
      </c>
      <c r="CU191" s="62">
        <v>0.05</v>
      </c>
      <c r="CV191" s="62">
        <v>0.05</v>
      </c>
      <c r="CW191" s="62">
        <v>0.04</v>
      </c>
      <c r="CX191" s="62">
        <v>0.02</v>
      </c>
      <c r="CY191" s="62">
        <v>0.04</v>
      </c>
      <c r="CZ191" s="62">
        <v>0.03</v>
      </c>
      <c r="DA191" s="62">
        <v>0.02</v>
      </c>
      <c r="DB191" s="62">
        <v>0.04</v>
      </c>
      <c r="DC191" s="62">
        <v>0.04</v>
      </c>
      <c r="DD191" s="62">
        <v>0.05</v>
      </c>
      <c r="DE191" s="62">
        <v>7.0000000000000007E-2</v>
      </c>
      <c r="DF191" s="62">
        <v>7.0000000000000007E-2</v>
      </c>
      <c r="DG191" s="62">
        <v>0.05</v>
      </c>
      <c r="DH191" s="62">
        <v>0.04</v>
      </c>
      <c r="DI191" s="62">
        <v>0.06</v>
      </c>
      <c r="DJ191" s="62">
        <v>0.03</v>
      </c>
      <c r="DK191" s="62">
        <v>0.05</v>
      </c>
      <c r="DL191" s="62">
        <v>0.05</v>
      </c>
      <c r="DM191" s="62">
        <v>0</v>
      </c>
      <c r="DN191" s="62">
        <v>0.04</v>
      </c>
      <c r="DO191" s="62">
        <v>0.04</v>
      </c>
      <c r="DP191" s="62">
        <v>0.04</v>
      </c>
      <c r="DQ191" s="62">
        <v>0.04</v>
      </c>
      <c r="DR191" s="62" t="s">
        <v>73</v>
      </c>
      <c r="DS191" s="62">
        <v>0.05</v>
      </c>
      <c r="DT191" s="62">
        <v>0.03</v>
      </c>
      <c r="DU191" s="62">
        <v>0.05</v>
      </c>
      <c r="DV191" s="62">
        <v>0.02</v>
      </c>
      <c r="DW191" s="62">
        <v>0.05</v>
      </c>
      <c r="DX191" s="62">
        <v>0.05</v>
      </c>
      <c r="DY191" s="62">
        <v>0.04</v>
      </c>
      <c r="DZ191" s="62">
        <v>0.03</v>
      </c>
      <c r="EA191" s="62">
        <v>0.03</v>
      </c>
      <c r="EB191" s="62">
        <v>0.04</v>
      </c>
      <c r="EC191" s="62">
        <v>0.02</v>
      </c>
      <c r="ED191" s="62">
        <v>0.03</v>
      </c>
      <c r="EE191" s="62">
        <v>0.05</v>
      </c>
      <c r="EF191" s="62">
        <v>0.04</v>
      </c>
      <c r="EG191" s="62">
        <v>0.04</v>
      </c>
      <c r="EH191" s="62">
        <v>0.05</v>
      </c>
      <c r="EI191" s="62">
        <v>0.04</v>
      </c>
      <c r="EJ191" s="62">
        <v>0.05</v>
      </c>
      <c r="EK191" s="62">
        <v>0.05</v>
      </c>
      <c r="EL191" s="62">
        <v>0.03</v>
      </c>
      <c r="EM191" s="62">
        <v>0.03</v>
      </c>
      <c r="EN191" s="62">
        <v>0.03</v>
      </c>
      <c r="EO191" s="62">
        <v>0.03</v>
      </c>
      <c r="EP191" s="62">
        <v>0.06</v>
      </c>
      <c r="EQ191" s="62">
        <v>0.05</v>
      </c>
      <c r="ER191" s="62">
        <v>7.0000000000000007E-2</v>
      </c>
      <c r="ES191" s="62">
        <v>0.05</v>
      </c>
      <c r="ET191" s="62">
        <v>0.05</v>
      </c>
      <c r="EU191" s="62">
        <v>0.03</v>
      </c>
      <c r="EV191" s="62">
        <v>0.06</v>
      </c>
      <c r="EW191" s="62">
        <v>0.03</v>
      </c>
      <c r="EX191" s="62">
        <v>0.05</v>
      </c>
      <c r="EY191" s="62">
        <v>0.04</v>
      </c>
      <c r="EZ191" s="62">
        <v>0.03</v>
      </c>
      <c r="FA191" s="62">
        <v>0.04</v>
      </c>
      <c r="FB191" s="62">
        <v>0.04</v>
      </c>
      <c r="FC191" s="62">
        <v>0.05</v>
      </c>
      <c r="FD191" s="62">
        <v>0.05</v>
      </c>
      <c r="FE191" s="62">
        <v>0.03</v>
      </c>
      <c r="FF191" s="62">
        <v>0.05</v>
      </c>
      <c r="FG191" s="62">
        <v>0.03</v>
      </c>
      <c r="FH191" s="62">
        <v>0.06</v>
      </c>
      <c r="FI191" s="62">
        <v>0.04</v>
      </c>
    </row>
    <row r="192" spans="1:165" x14ac:dyDescent="0.25">
      <c r="A192">
        <v>23</v>
      </c>
      <c r="B192" s="62" t="s">
        <v>358</v>
      </c>
      <c r="C192" s="62">
        <v>0.02</v>
      </c>
      <c r="D192" s="62">
        <v>0.02</v>
      </c>
      <c r="E192" s="62">
        <v>0.02</v>
      </c>
      <c r="F192" s="62">
        <v>0.02</v>
      </c>
      <c r="G192" s="62">
        <v>0.02</v>
      </c>
      <c r="H192" s="62">
        <v>0.02</v>
      </c>
      <c r="I192" s="62">
        <v>0.02</v>
      </c>
      <c r="J192" s="62">
        <v>0.02</v>
      </c>
      <c r="K192" s="62">
        <v>0.02</v>
      </c>
      <c r="L192" s="62">
        <v>0.02</v>
      </c>
      <c r="M192" s="62">
        <v>0.02</v>
      </c>
      <c r="N192" s="62" t="s">
        <v>282</v>
      </c>
      <c r="O192" s="62">
        <v>0.02</v>
      </c>
      <c r="P192" s="62">
        <v>0.02</v>
      </c>
      <c r="Q192" s="62">
        <v>0.01</v>
      </c>
      <c r="R192" s="62">
        <v>0.03</v>
      </c>
      <c r="S192" s="62">
        <v>0.02</v>
      </c>
      <c r="T192" s="62">
        <v>0.03</v>
      </c>
      <c r="U192" s="62">
        <v>0.03</v>
      </c>
      <c r="V192" s="62">
        <v>0.04</v>
      </c>
      <c r="W192" s="62">
        <v>0.02</v>
      </c>
      <c r="X192" s="62">
        <v>0.02</v>
      </c>
      <c r="Y192" s="62">
        <v>0.02</v>
      </c>
      <c r="Z192" s="62">
        <v>0.02</v>
      </c>
      <c r="AA192" s="62">
        <v>0.03</v>
      </c>
      <c r="AB192" s="62">
        <v>0.02</v>
      </c>
      <c r="AC192" s="62">
        <v>0.03</v>
      </c>
      <c r="AD192" s="62">
        <v>0.03</v>
      </c>
      <c r="AE192" s="62">
        <v>0.03</v>
      </c>
      <c r="AF192" s="62">
        <v>0.03</v>
      </c>
      <c r="AG192" s="62">
        <v>0.01</v>
      </c>
      <c r="AH192" s="62">
        <v>0.02</v>
      </c>
      <c r="AI192" s="62">
        <v>0.02</v>
      </c>
      <c r="AJ192" s="62">
        <v>0.02</v>
      </c>
      <c r="AK192" s="62">
        <v>0.02</v>
      </c>
      <c r="AL192" s="62">
        <v>0.03</v>
      </c>
      <c r="AM192" s="62">
        <v>0.03</v>
      </c>
      <c r="AN192" s="62">
        <v>0.02</v>
      </c>
      <c r="AO192" s="62">
        <v>0.02</v>
      </c>
      <c r="AP192" s="62">
        <v>0.02</v>
      </c>
      <c r="AQ192" s="62">
        <v>0.01</v>
      </c>
      <c r="AR192" s="62">
        <v>0.02</v>
      </c>
      <c r="AS192" s="62">
        <v>0.03</v>
      </c>
      <c r="AT192" s="62">
        <v>0.02</v>
      </c>
      <c r="AU192" s="62">
        <v>0.03</v>
      </c>
      <c r="AV192" s="62">
        <v>0.03</v>
      </c>
      <c r="AW192" s="62">
        <v>0.02</v>
      </c>
      <c r="AX192" s="62">
        <v>0.02</v>
      </c>
      <c r="AY192" s="62">
        <v>0.01</v>
      </c>
      <c r="AZ192" s="62">
        <v>0.02</v>
      </c>
      <c r="BA192" s="62">
        <v>0.02</v>
      </c>
      <c r="BB192" s="62">
        <v>0.03</v>
      </c>
      <c r="BC192" s="62">
        <v>0.02</v>
      </c>
      <c r="BD192" s="62">
        <v>0.01</v>
      </c>
      <c r="BE192" s="62">
        <v>0.02</v>
      </c>
      <c r="BF192" s="62">
        <v>0.01</v>
      </c>
      <c r="BG192" s="62">
        <v>0.02</v>
      </c>
      <c r="BH192" s="62">
        <v>0.01</v>
      </c>
      <c r="BI192" s="62">
        <v>0.02</v>
      </c>
      <c r="BJ192" s="62">
        <v>0.01</v>
      </c>
      <c r="BK192" s="62">
        <v>0.01</v>
      </c>
      <c r="BL192" s="62">
        <v>0.01</v>
      </c>
      <c r="BM192" s="62">
        <v>0.02</v>
      </c>
      <c r="BN192" s="62">
        <v>0.01</v>
      </c>
      <c r="BO192" s="62">
        <v>0.02</v>
      </c>
      <c r="BP192" s="62">
        <v>0.01</v>
      </c>
      <c r="BQ192" s="62">
        <v>0.02</v>
      </c>
      <c r="BR192" s="62">
        <v>0.03</v>
      </c>
      <c r="BS192" s="62">
        <v>0.01</v>
      </c>
      <c r="BT192" s="62">
        <v>0.01</v>
      </c>
      <c r="BU192" s="62">
        <v>0.02</v>
      </c>
      <c r="BV192" s="62">
        <v>0.01</v>
      </c>
      <c r="BW192" s="62">
        <v>0.02</v>
      </c>
      <c r="BX192" s="62">
        <v>0.02</v>
      </c>
      <c r="BY192" s="62">
        <v>0.01</v>
      </c>
      <c r="BZ192" s="62">
        <v>0.03</v>
      </c>
      <c r="CA192" s="62">
        <v>0.02</v>
      </c>
      <c r="CB192" s="62">
        <v>0.01</v>
      </c>
      <c r="CC192" s="62" t="s">
        <v>73</v>
      </c>
      <c r="CD192" s="62">
        <v>0.02</v>
      </c>
      <c r="CE192" s="62" t="s">
        <v>73</v>
      </c>
      <c r="CF192" s="62">
        <v>0.02</v>
      </c>
      <c r="CG192" s="62">
        <v>0.02</v>
      </c>
      <c r="CH192" s="62">
        <v>0.03</v>
      </c>
      <c r="CI192" s="62">
        <v>0.03</v>
      </c>
      <c r="CJ192" s="62">
        <v>0.02</v>
      </c>
      <c r="CK192" s="62">
        <v>0.01</v>
      </c>
      <c r="CL192" s="62">
        <v>0.01</v>
      </c>
      <c r="CM192" s="62">
        <v>0.01</v>
      </c>
      <c r="CN192" s="62">
        <v>0.01</v>
      </c>
      <c r="CO192" s="62">
        <v>0.02</v>
      </c>
      <c r="CP192" s="62">
        <v>0.01</v>
      </c>
      <c r="CQ192" s="62">
        <v>0.02</v>
      </c>
      <c r="CR192" s="62">
        <v>0.02</v>
      </c>
      <c r="CS192" s="62" t="s">
        <v>73</v>
      </c>
      <c r="CT192" s="62">
        <v>0.03</v>
      </c>
      <c r="CU192" s="62">
        <v>0.02</v>
      </c>
      <c r="CV192" s="62">
        <v>0.04</v>
      </c>
      <c r="CW192" s="62">
        <v>0.02</v>
      </c>
      <c r="CX192" s="62">
        <v>0.03</v>
      </c>
      <c r="CY192" s="62">
        <v>0.02</v>
      </c>
      <c r="CZ192" s="62">
        <v>0.02</v>
      </c>
      <c r="DA192" s="62">
        <v>0.02</v>
      </c>
      <c r="DB192" s="62" t="s">
        <v>73</v>
      </c>
      <c r="DC192" s="62">
        <v>0.02</v>
      </c>
      <c r="DD192" s="62">
        <v>0.01</v>
      </c>
      <c r="DE192" s="62">
        <v>0.02</v>
      </c>
      <c r="DF192" s="62">
        <v>0.02</v>
      </c>
      <c r="DG192" s="62">
        <v>0.01</v>
      </c>
      <c r="DH192" s="62">
        <v>0.03</v>
      </c>
      <c r="DI192" s="62">
        <v>0.04</v>
      </c>
      <c r="DJ192" s="62">
        <v>0.04</v>
      </c>
      <c r="DK192" s="62">
        <v>0.02</v>
      </c>
      <c r="DL192" s="62">
        <v>0.02</v>
      </c>
      <c r="DM192" s="62" t="s">
        <v>73</v>
      </c>
      <c r="DN192" s="62">
        <v>0.01</v>
      </c>
      <c r="DO192" s="62">
        <v>0.01</v>
      </c>
      <c r="DP192" s="62">
        <v>0.01</v>
      </c>
      <c r="DQ192" s="62">
        <v>0.02</v>
      </c>
      <c r="DR192" s="62" t="s">
        <v>73</v>
      </c>
      <c r="DS192" s="62">
        <v>0.03</v>
      </c>
      <c r="DT192" s="62" t="s">
        <v>73</v>
      </c>
      <c r="DU192" s="62" t="s">
        <v>73</v>
      </c>
      <c r="DV192" s="62">
        <v>0.02</v>
      </c>
      <c r="DW192" s="62" t="s">
        <v>73</v>
      </c>
      <c r="DX192" s="62">
        <v>0.02</v>
      </c>
      <c r="DY192" s="62">
        <v>0.02</v>
      </c>
      <c r="DZ192" s="62" t="s">
        <v>73</v>
      </c>
      <c r="EA192" s="62">
        <v>0.02</v>
      </c>
      <c r="EB192" s="62">
        <v>0.01</v>
      </c>
      <c r="EC192" s="62" t="s">
        <v>73</v>
      </c>
      <c r="ED192" s="62" t="s">
        <v>73</v>
      </c>
      <c r="EE192" s="62">
        <v>0.02</v>
      </c>
      <c r="EF192" s="62">
        <v>0.03</v>
      </c>
      <c r="EG192" s="62" t="s">
        <v>73</v>
      </c>
      <c r="EH192" s="62">
        <v>0.02</v>
      </c>
      <c r="EI192" s="62">
        <v>0.02</v>
      </c>
      <c r="EJ192" s="62">
        <v>0.02</v>
      </c>
      <c r="EK192" s="62">
        <v>0.02</v>
      </c>
      <c r="EL192" s="62">
        <v>0.02</v>
      </c>
      <c r="EM192" s="62">
        <v>0.02</v>
      </c>
      <c r="EN192" s="62">
        <v>0.01</v>
      </c>
      <c r="EO192" s="62">
        <v>0.05</v>
      </c>
      <c r="EP192" s="62">
        <v>0.02</v>
      </c>
      <c r="EQ192" s="62">
        <v>0.06</v>
      </c>
      <c r="ER192" s="62">
        <v>0.01</v>
      </c>
      <c r="ES192" s="62">
        <v>0.02</v>
      </c>
      <c r="ET192" s="62">
        <v>0.05</v>
      </c>
      <c r="EU192" s="62">
        <v>0.01</v>
      </c>
      <c r="EV192" s="62">
        <v>0.01</v>
      </c>
      <c r="EW192" s="62">
        <v>0.03</v>
      </c>
      <c r="EX192" s="62">
        <v>0.02</v>
      </c>
      <c r="EY192" s="62" t="s">
        <v>73</v>
      </c>
      <c r="EZ192" s="62">
        <v>0.01</v>
      </c>
      <c r="FA192" s="62">
        <v>0.02</v>
      </c>
      <c r="FB192" s="62">
        <v>0.01</v>
      </c>
      <c r="FC192" s="62">
        <v>0.02</v>
      </c>
      <c r="FD192" s="62">
        <v>0.02</v>
      </c>
      <c r="FE192" s="62">
        <v>0.02</v>
      </c>
      <c r="FF192" s="62">
        <v>0.01</v>
      </c>
      <c r="FG192" s="62">
        <v>0.02</v>
      </c>
      <c r="FH192" s="62">
        <v>0.02</v>
      </c>
      <c r="FI192" s="62">
        <v>0.04</v>
      </c>
    </row>
    <row r="193" spans="1:165" x14ac:dyDescent="0.25">
      <c r="A193" t="s">
        <v>411</v>
      </c>
      <c r="B193" s="62" t="s">
        <v>41</v>
      </c>
      <c r="C193" s="62" t="s">
        <v>108</v>
      </c>
      <c r="D193" s="62" t="s">
        <v>119</v>
      </c>
      <c r="E193" s="62" t="s">
        <v>117</v>
      </c>
      <c r="F193" s="62" t="s">
        <v>115</v>
      </c>
      <c r="G193" s="62" t="s">
        <v>121</v>
      </c>
      <c r="H193" s="62" t="s">
        <v>111</v>
      </c>
      <c r="I193" s="62" t="s">
        <v>125</v>
      </c>
      <c r="J193" s="62" t="s">
        <v>127</v>
      </c>
      <c r="K193" s="62" t="s">
        <v>123</v>
      </c>
      <c r="L193" s="62" t="s">
        <v>113</v>
      </c>
      <c r="M193" s="62" t="s">
        <v>109</v>
      </c>
      <c r="N193" s="62">
        <v>201</v>
      </c>
      <c r="O193" s="62">
        <v>202</v>
      </c>
      <c r="P193" s="62">
        <v>203</v>
      </c>
      <c r="Q193" s="62">
        <v>204</v>
      </c>
      <c r="R193" s="62">
        <v>205</v>
      </c>
      <c r="S193" s="62">
        <v>206</v>
      </c>
      <c r="T193" s="62">
        <v>207</v>
      </c>
      <c r="U193" s="62">
        <v>208</v>
      </c>
      <c r="V193" s="62">
        <v>209</v>
      </c>
      <c r="W193" s="62">
        <v>210</v>
      </c>
      <c r="X193" s="62">
        <v>211</v>
      </c>
      <c r="Y193" s="62">
        <v>212</v>
      </c>
      <c r="Z193" s="62">
        <v>213</v>
      </c>
      <c r="AA193" s="62">
        <v>301</v>
      </c>
      <c r="AB193" s="62">
        <v>302</v>
      </c>
      <c r="AC193" s="62">
        <v>303</v>
      </c>
      <c r="AD193" s="62">
        <v>304</v>
      </c>
      <c r="AE193" s="62">
        <v>305</v>
      </c>
      <c r="AF193" s="62">
        <v>306</v>
      </c>
      <c r="AG193" s="62">
        <v>307</v>
      </c>
      <c r="AH193" s="62">
        <v>308</v>
      </c>
      <c r="AI193" s="62">
        <v>309</v>
      </c>
      <c r="AJ193" s="62">
        <v>310</v>
      </c>
      <c r="AK193" s="62">
        <v>311</v>
      </c>
      <c r="AL193" s="62">
        <v>312</v>
      </c>
      <c r="AM193" s="62">
        <v>313</v>
      </c>
      <c r="AN193" s="62">
        <v>314</v>
      </c>
      <c r="AO193" s="62">
        <v>315</v>
      </c>
      <c r="AP193" s="62">
        <v>316</v>
      </c>
      <c r="AQ193" s="62">
        <v>317</v>
      </c>
      <c r="AR193" s="62">
        <v>318</v>
      </c>
      <c r="AS193" s="62">
        <v>319</v>
      </c>
      <c r="AT193" s="62">
        <v>320</v>
      </c>
      <c r="AU193" s="62">
        <v>330</v>
      </c>
      <c r="AV193" s="62">
        <v>331</v>
      </c>
      <c r="AW193" s="62">
        <v>332</v>
      </c>
      <c r="AX193" s="62">
        <v>333</v>
      </c>
      <c r="AY193" s="62">
        <v>334</v>
      </c>
      <c r="AZ193" s="62">
        <v>335</v>
      </c>
      <c r="BA193" s="62">
        <v>336</v>
      </c>
      <c r="BB193" s="62">
        <v>340</v>
      </c>
      <c r="BC193" s="62">
        <v>341</v>
      </c>
      <c r="BD193" s="62">
        <v>342</v>
      </c>
      <c r="BE193" s="62">
        <v>343</v>
      </c>
      <c r="BF193" s="62">
        <v>344</v>
      </c>
      <c r="BG193" s="62">
        <v>350</v>
      </c>
      <c r="BH193" s="62">
        <v>351</v>
      </c>
      <c r="BI193" s="62">
        <v>352</v>
      </c>
      <c r="BJ193" s="62">
        <v>353</v>
      </c>
      <c r="BK193" s="62">
        <v>354</v>
      </c>
      <c r="BL193" s="62">
        <v>355</v>
      </c>
      <c r="BM193" s="62">
        <v>356</v>
      </c>
      <c r="BN193" s="62">
        <v>357</v>
      </c>
      <c r="BO193" s="62">
        <v>358</v>
      </c>
      <c r="BP193" s="62">
        <v>359</v>
      </c>
      <c r="BQ193" s="62">
        <v>370</v>
      </c>
      <c r="BR193" s="62">
        <v>371</v>
      </c>
      <c r="BS193" s="62">
        <v>372</v>
      </c>
      <c r="BT193" s="62">
        <v>373</v>
      </c>
      <c r="BU193" s="62">
        <v>380</v>
      </c>
      <c r="BV193" s="62">
        <v>381</v>
      </c>
      <c r="BW193" s="62">
        <v>382</v>
      </c>
      <c r="BX193" s="62">
        <v>383</v>
      </c>
      <c r="BY193" s="62">
        <v>384</v>
      </c>
      <c r="BZ193" s="62">
        <v>390</v>
      </c>
      <c r="CA193" s="62">
        <v>391</v>
      </c>
      <c r="CB193" s="62">
        <v>392</v>
      </c>
      <c r="CC193" s="62">
        <v>393</v>
      </c>
      <c r="CD193" s="62">
        <v>394</v>
      </c>
      <c r="CE193" s="62">
        <v>420</v>
      </c>
      <c r="CF193" s="62">
        <v>800</v>
      </c>
      <c r="CG193" s="62">
        <v>801</v>
      </c>
      <c r="CH193" s="62">
        <v>802</v>
      </c>
      <c r="CI193" s="62">
        <v>803</v>
      </c>
      <c r="CJ193" s="62">
        <v>805</v>
      </c>
      <c r="CK193" s="62">
        <v>806</v>
      </c>
      <c r="CL193" s="62">
        <v>807</v>
      </c>
      <c r="CM193" s="62">
        <v>808</v>
      </c>
      <c r="CN193" s="62">
        <v>810</v>
      </c>
      <c r="CO193" s="62">
        <v>811</v>
      </c>
      <c r="CP193" s="62">
        <v>812</v>
      </c>
      <c r="CQ193" s="62">
        <v>813</v>
      </c>
      <c r="CR193" s="62">
        <v>815</v>
      </c>
      <c r="CS193" s="62">
        <v>816</v>
      </c>
      <c r="CT193" s="62">
        <v>821</v>
      </c>
      <c r="CU193" s="62">
        <v>822</v>
      </c>
      <c r="CV193" s="62">
        <v>823</v>
      </c>
      <c r="CW193" s="62">
        <v>825</v>
      </c>
      <c r="CX193" s="62">
        <v>826</v>
      </c>
      <c r="CY193" s="62">
        <v>830</v>
      </c>
      <c r="CZ193" s="62">
        <v>831</v>
      </c>
      <c r="DA193" s="62">
        <v>835</v>
      </c>
      <c r="DB193" s="62">
        <v>836</v>
      </c>
      <c r="DC193" s="62">
        <v>837</v>
      </c>
      <c r="DD193" s="62">
        <v>840</v>
      </c>
      <c r="DE193" s="62">
        <v>841</v>
      </c>
      <c r="DF193" s="62">
        <v>845</v>
      </c>
      <c r="DG193" s="62">
        <v>846</v>
      </c>
      <c r="DH193" s="62">
        <v>850</v>
      </c>
      <c r="DI193" s="62">
        <v>851</v>
      </c>
      <c r="DJ193" s="62">
        <v>852</v>
      </c>
      <c r="DK193" s="62">
        <v>855</v>
      </c>
      <c r="DL193" s="62">
        <v>856</v>
      </c>
      <c r="DM193" s="62">
        <v>857</v>
      </c>
      <c r="DN193" s="62">
        <v>860</v>
      </c>
      <c r="DO193" s="62">
        <v>861</v>
      </c>
      <c r="DP193" s="62">
        <v>865</v>
      </c>
      <c r="DQ193" s="62">
        <v>866</v>
      </c>
      <c r="DR193" s="62">
        <v>867</v>
      </c>
      <c r="DS193" s="62">
        <v>868</v>
      </c>
      <c r="DT193" s="62">
        <v>869</v>
      </c>
      <c r="DU193" s="62">
        <v>870</v>
      </c>
      <c r="DV193" s="62">
        <v>871</v>
      </c>
      <c r="DW193" s="62">
        <v>872</v>
      </c>
      <c r="DX193" s="62">
        <v>873</v>
      </c>
      <c r="DY193" s="62">
        <v>874</v>
      </c>
      <c r="DZ193" s="62">
        <v>876</v>
      </c>
      <c r="EA193" s="62">
        <v>877</v>
      </c>
      <c r="EB193" s="62">
        <v>878</v>
      </c>
      <c r="EC193" s="62">
        <v>879</v>
      </c>
      <c r="ED193" s="62">
        <v>880</v>
      </c>
      <c r="EE193" s="62">
        <v>881</v>
      </c>
      <c r="EF193" s="62">
        <v>882</v>
      </c>
      <c r="EG193" s="62">
        <v>883</v>
      </c>
      <c r="EH193" s="62">
        <v>884</v>
      </c>
      <c r="EI193" s="62">
        <v>885</v>
      </c>
      <c r="EJ193" s="62">
        <v>886</v>
      </c>
      <c r="EK193" s="62">
        <v>887</v>
      </c>
      <c r="EL193" s="62">
        <v>888</v>
      </c>
      <c r="EM193" s="62">
        <v>889</v>
      </c>
      <c r="EN193" s="62">
        <v>890</v>
      </c>
      <c r="EO193" s="62">
        <v>891</v>
      </c>
      <c r="EP193" s="62">
        <v>892</v>
      </c>
      <c r="EQ193" s="62">
        <v>893</v>
      </c>
      <c r="ER193" s="62">
        <v>894</v>
      </c>
      <c r="ES193" s="62">
        <v>895</v>
      </c>
      <c r="ET193" s="62">
        <v>896</v>
      </c>
      <c r="EU193" s="62">
        <v>908</v>
      </c>
      <c r="EV193" s="62">
        <v>909</v>
      </c>
      <c r="EW193" s="62">
        <v>916</v>
      </c>
      <c r="EX193" s="62">
        <v>919</v>
      </c>
      <c r="EY193" s="62">
        <v>921</v>
      </c>
      <c r="EZ193" s="62">
        <v>925</v>
      </c>
      <c r="FA193" s="62">
        <v>926</v>
      </c>
      <c r="FB193" s="62">
        <v>928</v>
      </c>
      <c r="FC193" s="62">
        <v>929</v>
      </c>
      <c r="FD193" s="62">
        <v>931</v>
      </c>
      <c r="FE193" s="62">
        <v>933</v>
      </c>
      <c r="FF193" s="62">
        <v>935</v>
      </c>
      <c r="FG193" s="62">
        <v>936</v>
      </c>
      <c r="FH193" s="62">
        <v>937</v>
      </c>
      <c r="FI193" s="62">
        <v>938</v>
      </c>
    </row>
    <row r="194" spans="1:165" x14ac:dyDescent="0.25">
      <c r="A194">
        <v>2</v>
      </c>
      <c r="B194" s="62" t="s">
        <v>299</v>
      </c>
      <c r="C194" s="62">
        <v>412850</v>
      </c>
      <c r="D194" s="62">
        <v>51010</v>
      </c>
      <c r="E194" s="62">
        <v>44620</v>
      </c>
      <c r="F194" s="62">
        <v>38320</v>
      </c>
      <c r="G194" s="62">
        <v>10250</v>
      </c>
      <c r="H194" s="62">
        <v>55440</v>
      </c>
      <c r="I194" s="62">
        <v>71220</v>
      </c>
      <c r="J194" s="62">
        <v>44480</v>
      </c>
      <c r="K194" s="62">
        <v>34860</v>
      </c>
      <c r="L194" s="62">
        <v>41720</v>
      </c>
      <c r="M194" s="62">
        <v>19240</v>
      </c>
      <c r="N194" s="62" t="s">
        <v>282</v>
      </c>
      <c r="O194" s="62">
        <v>630</v>
      </c>
      <c r="P194" s="62">
        <v>1030</v>
      </c>
      <c r="Q194" s="62">
        <v>730</v>
      </c>
      <c r="R194" s="62">
        <v>600</v>
      </c>
      <c r="S194" s="62">
        <v>470</v>
      </c>
      <c r="T194" s="62">
        <v>340</v>
      </c>
      <c r="U194" s="62">
        <v>820</v>
      </c>
      <c r="V194" s="62">
        <v>1220</v>
      </c>
      <c r="W194" s="62">
        <v>980</v>
      </c>
      <c r="X194" s="62">
        <v>620</v>
      </c>
      <c r="Y194" s="62">
        <v>1020</v>
      </c>
      <c r="Z194" s="62">
        <v>580</v>
      </c>
      <c r="AA194" s="62">
        <v>1230</v>
      </c>
      <c r="AB194" s="62">
        <v>2370</v>
      </c>
      <c r="AC194" s="62">
        <v>2480</v>
      </c>
      <c r="AD194" s="62">
        <v>1790</v>
      </c>
      <c r="AE194" s="62">
        <v>2700</v>
      </c>
      <c r="AF194" s="62">
        <v>2350</v>
      </c>
      <c r="AG194" s="62">
        <v>1680</v>
      </c>
      <c r="AH194" s="62">
        <v>2240</v>
      </c>
      <c r="AI194" s="62">
        <v>900</v>
      </c>
      <c r="AJ194" s="62">
        <v>1430</v>
      </c>
      <c r="AK194" s="62">
        <v>2470</v>
      </c>
      <c r="AL194" s="62">
        <v>1970</v>
      </c>
      <c r="AM194" s="62">
        <v>1750</v>
      </c>
      <c r="AN194" s="62">
        <v>1260</v>
      </c>
      <c r="AO194" s="62">
        <v>1100</v>
      </c>
      <c r="AP194" s="62">
        <v>1360</v>
      </c>
      <c r="AQ194" s="62">
        <v>2410</v>
      </c>
      <c r="AR194" s="62">
        <v>980</v>
      </c>
      <c r="AS194" s="62">
        <v>2200</v>
      </c>
      <c r="AT194" s="62">
        <v>1430</v>
      </c>
      <c r="AU194" s="62">
        <v>6340</v>
      </c>
      <c r="AV194" s="62">
        <v>2390</v>
      </c>
      <c r="AW194" s="62">
        <v>2880</v>
      </c>
      <c r="AX194" s="62">
        <v>2200</v>
      </c>
      <c r="AY194" s="62">
        <v>2350</v>
      </c>
      <c r="AZ194" s="62">
        <v>2270</v>
      </c>
      <c r="BA194" s="62">
        <v>1540</v>
      </c>
      <c r="BB194" s="62">
        <v>650</v>
      </c>
      <c r="BC194" s="62">
        <v>2830</v>
      </c>
      <c r="BD194" s="62">
        <v>1340</v>
      </c>
      <c r="BE194" s="62">
        <v>2540</v>
      </c>
      <c r="BF194" s="62">
        <v>2400</v>
      </c>
      <c r="BG194" s="62">
        <v>2320</v>
      </c>
      <c r="BH194" s="62">
        <v>1630</v>
      </c>
      <c r="BI194" s="62">
        <v>1910</v>
      </c>
      <c r="BJ194" s="62">
        <v>2010</v>
      </c>
      <c r="BK194" s="62">
        <v>1400</v>
      </c>
      <c r="BL194" s="62">
        <v>1330</v>
      </c>
      <c r="BM194" s="62">
        <v>2310</v>
      </c>
      <c r="BN194" s="62">
        <v>1770</v>
      </c>
      <c r="BO194" s="62">
        <v>2270</v>
      </c>
      <c r="BP194" s="62">
        <v>2710</v>
      </c>
      <c r="BQ194" s="62">
        <v>1760</v>
      </c>
      <c r="BR194" s="62">
        <v>2390</v>
      </c>
      <c r="BS194" s="62">
        <v>2340</v>
      </c>
      <c r="BT194" s="62">
        <v>3800</v>
      </c>
      <c r="BU194" s="62">
        <v>3510</v>
      </c>
      <c r="BV194" s="62">
        <v>1970</v>
      </c>
      <c r="BW194" s="62">
        <v>3420</v>
      </c>
      <c r="BX194" s="62">
        <v>5200</v>
      </c>
      <c r="BY194" s="62">
        <v>2880</v>
      </c>
      <c r="BZ194" s="62">
        <v>1500</v>
      </c>
      <c r="CA194" s="62">
        <v>1570</v>
      </c>
      <c r="CB194" s="62">
        <v>1530</v>
      </c>
      <c r="CC194" s="62">
        <v>1050</v>
      </c>
      <c r="CD194" s="62">
        <v>2180</v>
      </c>
      <c r="CE194" s="62">
        <v>20</v>
      </c>
      <c r="CF194" s="62">
        <v>1790</v>
      </c>
      <c r="CG194" s="62">
        <v>2000</v>
      </c>
      <c r="CH194" s="62">
        <v>1760</v>
      </c>
      <c r="CI194" s="62">
        <v>2560</v>
      </c>
      <c r="CJ194" s="62">
        <v>770</v>
      </c>
      <c r="CK194" s="62">
        <v>770</v>
      </c>
      <c r="CL194" s="62">
        <v>1240</v>
      </c>
      <c r="CM194" s="62">
        <v>1490</v>
      </c>
      <c r="CN194" s="62">
        <v>1440</v>
      </c>
      <c r="CO194" s="62">
        <v>3220</v>
      </c>
      <c r="CP194" s="62">
        <v>1240</v>
      </c>
      <c r="CQ194" s="62">
        <v>1470</v>
      </c>
      <c r="CR194" s="62">
        <v>5660</v>
      </c>
      <c r="CS194" s="62">
        <v>1420</v>
      </c>
      <c r="CT194" s="62">
        <v>1540</v>
      </c>
      <c r="CU194" s="62">
        <v>1420</v>
      </c>
      <c r="CV194" s="62">
        <v>2370</v>
      </c>
      <c r="CW194" s="62">
        <v>4700</v>
      </c>
      <c r="CX194" s="62">
        <v>2090</v>
      </c>
      <c r="CY194" s="62">
        <v>6600</v>
      </c>
      <c r="CZ194" s="62">
        <v>2050</v>
      </c>
      <c r="DA194" s="62">
        <v>3690</v>
      </c>
      <c r="DB194" s="62">
        <v>1350</v>
      </c>
      <c r="DC194" s="62">
        <v>1280</v>
      </c>
      <c r="DD194" s="62">
        <v>3660</v>
      </c>
      <c r="DE194" s="62">
        <v>770</v>
      </c>
      <c r="DF194" s="62">
        <v>4090</v>
      </c>
      <c r="DG194" s="62">
        <v>1600</v>
      </c>
      <c r="DH194" s="62">
        <v>11410</v>
      </c>
      <c r="DI194" s="62">
        <v>1210</v>
      </c>
      <c r="DJ194" s="62">
        <v>1310</v>
      </c>
      <c r="DK194" s="62">
        <v>6100</v>
      </c>
      <c r="DL194" s="62">
        <v>2060</v>
      </c>
      <c r="DM194" s="62">
        <v>400</v>
      </c>
      <c r="DN194" s="62">
        <v>7650</v>
      </c>
      <c r="DO194" s="62">
        <v>1670</v>
      </c>
      <c r="DP194" s="62">
        <v>4440</v>
      </c>
      <c r="DQ194" s="62">
        <v>1690</v>
      </c>
      <c r="DR194" s="62">
        <v>910</v>
      </c>
      <c r="DS194" s="62">
        <v>1350</v>
      </c>
      <c r="DT194" s="62">
        <v>1660</v>
      </c>
      <c r="DU194" s="62">
        <v>800</v>
      </c>
      <c r="DV194" s="62">
        <v>1220</v>
      </c>
      <c r="DW194" s="62">
        <v>1470</v>
      </c>
      <c r="DX194" s="62">
        <v>4900</v>
      </c>
      <c r="DY194" s="62">
        <v>1580</v>
      </c>
      <c r="DZ194" s="62">
        <v>820</v>
      </c>
      <c r="EA194" s="62">
        <v>2010</v>
      </c>
      <c r="EB194" s="62">
        <v>6140</v>
      </c>
      <c r="EC194" s="62">
        <v>2080</v>
      </c>
      <c r="ED194" s="62">
        <v>1070</v>
      </c>
      <c r="EE194" s="62">
        <v>12500</v>
      </c>
      <c r="EF194" s="62">
        <v>1590</v>
      </c>
      <c r="EG194" s="62">
        <v>1370</v>
      </c>
      <c r="EH194" s="62">
        <v>1470</v>
      </c>
      <c r="EI194" s="62">
        <v>4790</v>
      </c>
      <c r="EJ194" s="62">
        <v>13020</v>
      </c>
      <c r="EK194" s="62">
        <v>2480</v>
      </c>
      <c r="EL194" s="62">
        <v>10130</v>
      </c>
      <c r="EM194" s="62">
        <v>1140</v>
      </c>
      <c r="EN194" s="62">
        <v>980</v>
      </c>
      <c r="EO194" s="62">
        <v>6640</v>
      </c>
      <c r="EP194" s="62">
        <v>1460</v>
      </c>
      <c r="EQ194" s="62">
        <v>2690</v>
      </c>
      <c r="ER194" s="62">
        <v>1470</v>
      </c>
      <c r="ES194" s="62">
        <v>3390</v>
      </c>
      <c r="ET194" s="62">
        <v>2970</v>
      </c>
      <c r="EU194" s="62">
        <v>4580</v>
      </c>
      <c r="EV194" s="62">
        <v>4580</v>
      </c>
      <c r="EW194" s="62">
        <v>5570</v>
      </c>
      <c r="EX194" s="62">
        <v>10660</v>
      </c>
      <c r="EY194" s="62">
        <v>1060</v>
      </c>
      <c r="EZ194" s="62">
        <v>6720</v>
      </c>
      <c r="FA194" s="62">
        <v>6890</v>
      </c>
      <c r="FB194" s="62">
        <v>6280</v>
      </c>
      <c r="FC194" s="62">
        <v>2700</v>
      </c>
      <c r="FD194" s="62">
        <v>5080</v>
      </c>
      <c r="FE194" s="62">
        <v>4470</v>
      </c>
      <c r="FF194" s="62">
        <v>6180</v>
      </c>
      <c r="FG194" s="62">
        <v>8880</v>
      </c>
      <c r="FH194" s="62">
        <v>4900</v>
      </c>
      <c r="FI194" s="62">
        <v>6900</v>
      </c>
    </row>
    <row r="195" spans="1:165" x14ac:dyDescent="0.25">
      <c r="A195">
        <v>3</v>
      </c>
      <c r="B195" s="62" t="s">
        <v>302</v>
      </c>
      <c r="C195" s="62">
        <v>0.94</v>
      </c>
      <c r="D195" s="62">
        <v>0.95</v>
      </c>
      <c r="E195" s="62">
        <v>0.94</v>
      </c>
      <c r="F195" s="62">
        <v>0.94</v>
      </c>
      <c r="G195" s="62">
        <v>0.94</v>
      </c>
      <c r="H195" s="62">
        <v>0.94</v>
      </c>
      <c r="I195" s="62">
        <v>0.94</v>
      </c>
      <c r="J195" s="62">
        <v>0.94</v>
      </c>
      <c r="K195" s="62">
        <v>0.95</v>
      </c>
      <c r="L195" s="62">
        <v>0.94</v>
      </c>
      <c r="M195" s="62">
        <v>0.94</v>
      </c>
      <c r="N195" s="62" t="s">
        <v>282</v>
      </c>
      <c r="O195" s="62">
        <v>0.95</v>
      </c>
      <c r="P195" s="62">
        <v>0.94</v>
      </c>
      <c r="Q195" s="62">
        <v>0.93</v>
      </c>
      <c r="R195" s="62">
        <v>0.96</v>
      </c>
      <c r="S195" s="62">
        <v>0.93</v>
      </c>
      <c r="T195" s="62">
        <v>0.92</v>
      </c>
      <c r="U195" s="62">
        <v>0.93</v>
      </c>
      <c r="V195" s="62">
        <v>0.94</v>
      </c>
      <c r="W195" s="62">
        <v>0.94</v>
      </c>
      <c r="X195" s="62">
        <v>0.96</v>
      </c>
      <c r="Y195" s="62">
        <v>0.95</v>
      </c>
      <c r="Z195" s="62">
        <v>0.95</v>
      </c>
      <c r="AA195" s="62">
        <v>0.94</v>
      </c>
      <c r="AB195" s="62">
        <v>0.96</v>
      </c>
      <c r="AC195" s="62">
        <v>0.96</v>
      </c>
      <c r="AD195" s="62">
        <v>0.97</v>
      </c>
      <c r="AE195" s="62">
        <v>0.95</v>
      </c>
      <c r="AF195" s="62">
        <v>0.94</v>
      </c>
      <c r="AG195" s="62">
        <v>0.95</v>
      </c>
      <c r="AH195" s="62">
        <v>0.96</v>
      </c>
      <c r="AI195" s="62">
        <v>0.94</v>
      </c>
      <c r="AJ195" s="62">
        <v>0.97</v>
      </c>
      <c r="AK195" s="62">
        <v>0.96</v>
      </c>
      <c r="AL195" s="62">
        <v>0.94</v>
      </c>
      <c r="AM195" s="62">
        <v>0.95</v>
      </c>
      <c r="AN195" s="62">
        <v>0.96</v>
      </c>
      <c r="AO195" s="62">
        <v>0.93</v>
      </c>
      <c r="AP195" s="62">
        <v>0.95</v>
      </c>
      <c r="AQ195" s="62">
        <v>0.97</v>
      </c>
      <c r="AR195" s="62">
        <v>0.93</v>
      </c>
      <c r="AS195" s="62">
        <v>0.96</v>
      </c>
      <c r="AT195" s="62">
        <v>0.96</v>
      </c>
      <c r="AU195" s="62">
        <v>0.94</v>
      </c>
      <c r="AV195" s="62">
        <v>0.94</v>
      </c>
      <c r="AW195" s="62">
        <v>0.94</v>
      </c>
      <c r="AX195" s="62">
        <v>0.93</v>
      </c>
      <c r="AY195" s="62">
        <v>0.93</v>
      </c>
      <c r="AZ195" s="62">
        <v>0.94</v>
      </c>
      <c r="BA195" s="62">
        <v>0.94</v>
      </c>
      <c r="BB195" s="62">
        <v>0.9</v>
      </c>
      <c r="BC195" s="62">
        <v>0.95</v>
      </c>
      <c r="BD195" s="62">
        <v>0.94</v>
      </c>
      <c r="BE195" s="62">
        <v>0.95</v>
      </c>
      <c r="BF195" s="62">
        <v>0.96</v>
      </c>
      <c r="BG195" s="62">
        <v>0.94</v>
      </c>
      <c r="BH195" s="62">
        <v>0.95</v>
      </c>
      <c r="BI195" s="62">
        <v>0.92</v>
      </c>
      <c r="BJ195" s="62">
        <v>0.94</v>
      </c>
      <c r="BK195" s="62">
        <v>0.93</v>
      </c>
      <c r="BL195" s="62">
        <v>0.93</v>
      </c>
      <c r="BM195" s="62">
        <v>0.94</v>
      </c>
      <c r="BN195" s="62">
        <v>0.94</v>
      </c>
      <c r="BO195" s="62">
        <v>0.95</v>
      </c>
      <c r="BP195" s="62">
        <v>0.93</v>
      </c>
      <c r="BQ195" s="62">
        <v>0.93</v>
      </c>
      <c r="BR195" s="62">
        <v>0.93</v>
      </c>
      <c r="BS195" s="62">
        <v>0.95</v>
      </c>
      <c r="BT195" s="62">
        <v>0.94</v>
      </c>
      <c r="BU195" s="62">
        <v>0.94</v>
      </c>
      <c r="BV195" s="62">
        <v>0.96</v>
      </c>
      <c r="BW195" s="62">
        <v>0.95</v>
      </c>
      <c r="BX195" s="62">
        <v>0.94</v>
      </c>
      <c r="BY195" s="62">
        <v>0.95</v>
      </c>
      <c r="BZ195" s="62">
        <v>0.94</v>
      </c>
      <c r="CA195" s="62">
        <v>0.93</v>
      </c>
      <c r="CB195" s="62">
        <v>0.93</v>
      </c>
      <c r="CC195" s="62">
        <v>0.93</v>
      </c>
      <c r="CD195" s="62">
        <v>0.93</v>
      </c>
      <c r="CE195" s="62">
        <v>0.9</v>
      </c>
      <c r="CF195" s="62">
        <v>0.96</v>
      </c>
      <c r="CG195" s="62">
        <v>0.92</v>
      </c>
      <c r="CH195" s="62">
        <v>0.95</v>
      </c>
      <c r="CI195" s="62">
        <v>0.94</v>
      </c>
      <c r="CJ195" s="62">
        <v>0.95</v>
      </c>
      <c r="CK195" s="62">
        <v>0.93</v>
      </c>
      <c r="CL195" s="62">
        <v>0.94</v>
      </c>
      <c r="CM195" s="62">
        <v>0.94</v>
      </c>
      <c r="CN195" s="62">
        <v>0.93</v>
      </c>
      <c r="CO195" s="62">
        <v>0.95</v>
      </c>
      <c r="CP195" s="62">
        <v>0.94</v>
      </c>
      <c r="CQ195" s="62">
        <v>0.94</v>
      </c>
      <c r="CR195" s="62">
        <v>0.95</v>
      </c>
      <c r="CS195" s="62">
        <v>0.94</v>
      </c>
      <c r="CT195" s="62">
        <v>0.95</v>
      </c>
      <c r="CU195" s="62">
        <v>0.95</v>
      </c>
      <c r="CV195" s="62">
        <v>0.96</v>
      </c>
      <c r="CW195" s="62">
        <v>0.97</v>
      </c>
      <c r="CX195" s="62">
        <v>0.94</v>
      </c>
      <c r="CY195" s="62">
        <v>0.94</v>
      </c>
      <c r="CZ195" s="62">
        <v>0.93</v>
      </c>
      <c r="DA195" s="62">
        <v>0.94</v>
      </c>
      <c r="DB195" s="62">
        <v>0.94</v>
      </c>
      <c r="DC195" s="62">
        <v>0.93</v>
      </c>
      <c r="DD195" s="62">
        <v>0.95</v>
      </c>
      <c r="DE195" s="62">
        <v>0.94</v>
      </c>
      <c r="DF195" s="62">
        <v>0.94</v>
      </c>
      <c r="DG195" s="62">
        <v>0.94</v>
      </c>
      <c r="DH195" s="62">
        <v>0.94</v>
      </c>
      <c r="DI195" s="62">
        <v>0.91</v>
      </c>
      <c r="DJ195" s="62">
        <v>0.92</v>
      </c>
      <c r="DK195" s="62">
        <v>0.95</v>
      </c>
      <c r="DL195" s="62">
        <v>0.93</v>
      </c>
      <c r="DM195" s="62">
        <v>0.95</v>
      </c>
      <c r="DN195" s="62">
        <v>0.95</v>
      </c>
      <c r="DO195" s="62">
        <v>0.94</v>
      </c>
      <c r="DP195" s="62">
        <v>0.94</v>
      </c>
      <c r="DQ195" s="62">
        <v>0.95</v>
      </c>
      <c r="DR195" s="62">
        <v>0.95</v>
      </c>
      <c r="DS195" s="62">
        <v>0.96</v>
      </c>
      <c r="DT195" s="62">
        <v>0.95</v>
      </c>
      <c r="DU195" s="62">
        <v>0.95</v>
      </c>
      <c r="DV195" s="62">
        <v>0.97</v>
      </c>
      <c r="DW195" s="62">
        <v>0.96</v>
      </c>
      <c r="DX195" s="62">
        <v>0.94</v>
      </c>
      <c r="DY195" s="62">
        <v>0.94</v>
      </c>
      <c r="DZ195" s="62">
        <v>0.93</v>
      </c>
      <c r="EA195" s="62">
        <v>0.95</v>
      </c>
      <c r="EB195" s="62">
        <v>0.95</v>
      </c>
      <c r="EC195" s="62">
        <v>0.96</v>
      </c>
      <c r="ED195" s="62">
        <v>0.96</v>
      </c>
      <c r="EE195" s="62">
        <v>0.94</v>
      </c>
      <c r="EF195" s="62">
        <v>0.95</v>
      </c>
      <c r="EG195" s="62">
        <v>0.93</v>
      </c>
      <c r="EH195" s="62">
        <v>0.94</v>
      </c>
      <c r="EI195" s="62">
        <v>0.94</v>
      </c>
      <c r="EJ195" s="62">
        <v>0.95</v>
      </c>
      <c r="EK195" s="62">
        <v>0.94</v>
      </c>
      <c r="EL195" s="62">
        <v>0.94</v>
      </c>
      <c r="EM195" s="62">
        <v>0.94</v>
      </c>
      <c r="EN195" s="62">
        <v>0.92</v>
      </c>
      <c r="EO195" s="62">
        <v>0.93</v>
      </c>
      <c r="EP195" s="62">
        <v>0.9</v>
      </c>
      <c r="EQ195" s="62">
        <v>0.91</v>
      </c>
      <c r="ER195" s="62">
        <v>0.95</v>
      </c>
      <c r="ES195" s="62">
        <v>0.95</v>
      </c>
      <c r="ET195" s="62">
        <v>0.93</v>
      </c>
      <c r="EU195" s="62">
        <v>0.94</v>
      </c>
      <c r="EV195" s="62">
        <v>0.94</v>
      </c>
      <c r="EW195" s="62">
        <v>0.94</v>
      </c>
      <c r="EX195" s="62">
        <v>0.96</v>
      </c>
      <c r="EY195" s="62">
        <v>0.94</v>
      </c>
      <c r="EZ195" s="62">
        <v>0.95</v>
      </c>
      <c r="FA195" s="62">
        <v>0.93</v>
      </c>
      <c r="FB195" s="62">
        <v>0.95</v>
      </c>
      <c r="FC195" s="62">
        <v>0.93</v>
      </c>
      <c r="FD195" s="62">
        <v>0.94</v>
      </c>
      <c r="FE195" s="62">
        <v>0.93</v>
      </c>
      <c r="FF195" s="62">
        <v>0.95</v>
      </c>
      <c r="FG195" s="62">
        <v>0.94</v>
      </c>
      <c r="FH195" s="62">
        <v>0.95</v>
      </c>
      <c r="FI195" s="62">
        <v>0.94</v>
      </c>
    </row>
    <row r="196" spans="1:165" x14ac:dyDescent="0.25">
      <c r="A196">
        <v>4</v>
      </c>
      <c r="B196" s="62" t="s">
        <v>305</v>
      </c>
      <c r="C196" s="62">
        <v>0.93</v>
      </c>
      <c r="D196" s="62">
        <v>0.93</v>
      </c>
      <c r="E196" s="62">
        <v>0.92</v>
      </c>
      <c r="F196" s="62">
        <v>0.92</v>
      </c>
      <c r="G196" s="62">
        <v>0.94</v>
      </c>
      <c r="H196" s="62">
        <v>0.92</v>
      </c>
      <c r="I196" s="62">
        <v>0.93</v>
      </c>
      <c r="J196" s="62">
        <v>0.93</v>
      </c>
      <c r="K196" s="62">
        <v>0.95</v>
      </c>
      <c r="L196" s="62">
        <v>0.93</v>
      </c>
      <c r="M196" s="62">
        <v>0.92</v>
      </c>
      <c r="N196" s="62" t="s">
        <v>282</v>
      </c>
      <c r="O196" s="62">
        <v>0.94</v>
      </c>
      <c r="P196" s="62">
        <v>0.93</v>
      </c>
      <c r="Q196" s="62">
        <v>0.92</v>
      </c>
      <c r="R196" s="62">
        <v>0.96</v>
      </c>
      <c r="S196" s="62">
        <v>0.93</v>
      </c>
      <c r="T196" s="62">
        <v>0.91</v>
      </c>
      <c r="U196" s="62">
        <v>0.92</v>
      </c>
      <c r="V196" s="62">
        <v>0.94</v>
      </c>
      <c r="W196" s="62">
        <v>0.94</v>
      </c>
      <c r="X196" s="62">
        <v>0.95</v>
      </c>
      <c r="Y196" s="62">
        <v>0.94</v>
      </c>
      <c r="Z196" s="62">
        <v>0.94</v>
      </c>
      <c r="AA196" s="62">
        <v>0.93</v>
      </c>
      <c r="AB196" s="62">
        <v>0.96</v>
      </c>
      <c r="AC196" s="62">
        <v>0.95</v>
      </c>
      <c r="AD196" s="62">
        <v>0.97</v>
      </c>
      <c r="AE196" s="62">
        <v>0.94</v>
      </c>
      <c r="AF196" s="62">
        <v>0.93</v>
      </c>
      <c r="AG196" s="62">
        <v>0.95</v>
      </c>
      <c r="AH196" s="62">
        <v>0.95</v>
      </c>
      <c r="AI196" s="62">
        <v>0.93</v>
      </c>
      <c r="AJ196" s="62">
        <v>0.96</v>
      </c>
      <c r="AK196" s="62">
        <v>0.95</v>
      </c>
      <c r="AL196" s="62">
        <v>0.93</v>
      </c>
      <c r="AM196" s="62">
        <v>0.95</v>
      </c>
      <c r="AN196" s="62">
        <v>0.95</v>
      </c>
      <c r="AO196" s="62">
        <v>0.93</v>
      </c>
      <c r="AP196" s="62">
        <v>0.95</v>
      </c>
      <c r="AQ196" s="62">
        <v>0.96</v>
      </c>
      <c r="AR196" s="62">
        <v>0.93</v>
      </c>
      <c r="AS196" s="62">
        <v>0.96</v>
      </c>
      <c r="AT196" s="62">
        <v>0.96</v>
      </c>
      <c r="AU196" s="62">
        <v>0.93</v>
      </c>
      <c r="AV196" s="62">
        <v>0.93</v>
      </c>
      <c r="AW196" s="62">
        <v>0.93</v>
      </c>
      <c r="AX196" s="62">
        <v>0.91</v>
      </c>
      <c r="AY196" s="62">
        <v>0.92</v>
      </c>
      <c r="AZ196" s="62">
        <v>0.92</v>
      </c>
      <c r="BA196" s="62">
        <v>0.92</v>
      </c>
      <c r="BB196" s="62">
        <v>0.86</v>
      </c>
      <c r="BC196" s="62">
        <v>0.93</v>
      </c>
      <c r="BD196" s="62">
        <v>0.92</v>
      </c>
      <c r="BE196" s="62">
        <v>0.93</v>
      </c>
      <c r="BF196" s="62">
        <v>0.95</v>
      </c>
      <c r="BG196" s="62">
        <v>0.92</v>
      </c>
      <c r="BH196" s="62">
        <v>0.93</v>
      </c>
      <c r="BI196" s="62">
        <v>0.9</v>
      </c>
      <c r="BJ196" s="62">
        <v>0.92</v>
      </c>
      <c r="BK196" s="62">
        <v>0.91</v>
      </c>
      <c r="BL196" s="62">
        <v>0.91</v>
      </c>
      <c r="BM196" s="62">
        <v>0.92</v>
      </c>
      <c r="BN196" s="62">
        <v>0.92</v>
      </c>
      <c r="BO196" s="62">
        <v>0.94</v>
      </c>
      <c r="BP196" s="62">
        <v>0.91</v>
      </c>
      <c r="BQ196" s="62">
        <v>0.91</v>
      </c>
      <c r="BR196" s="62">
        <v>0.9</v>
      </c>
      <c r="BS196" s="62">
        <v>0.93</v>
      </c>
      <c r="BT196" s="62">
        <v>0.92</v>
      </c>
      <c r="BU196" s="62">
        <v>0.93</v>
      </c>
      <c r="BV196" s="62">
        <v>0.94</v>
      </c>
      <c r="BW196" s="62">
        <v>0.93</v>
      </c>
      <c r="BX196" s="62">
        <v>0.92</v>
      </c>
      <c r="BY196" s="62">
        <v>0.93</v>
      </c>
      <c r="BZ196" s="62">
        <v>0.92</v>
      </c>
      <c r="CA196" s="62">
        <v>0.91</v>
      </c>
      <c r="CB196" s="62">
        <v>0.91</v>
      </c>
      <c r="CC196" s="62">
        <v>0.91</v>
      </c>
      <c r="CD196" s="62">
        <v>0.91</v>
      </c>
      <c r="CE196" s="62">
        <v>0.9</v>
      </c>
      <c r="CF196" s="62">
        <v>0.95</v>
      </c>
      <c r="CG196" s="62">
        <v>0.91</v>
      </c>
      <c r="CH196" s="62">
        <v>0.94</v>
      </c>
      <c r="CI196" s="62">
        <v>0.93</v>
      </c>
      <c r="CJ196" s="62">
        <v>0.95</v>
      </c>
      <c r="CK196" s="62">
        <v>0.92</v>
      </c>
      <c r="CL196" s="62">
        <v>0.92</v>
      </c>
      <c r="CM196" s="62">
        <v>0.92</v>
      </c>
      <c r="CN196" s="62">
        <v>0.91</v>
      </c>
      <c r="CO196" s="62">
        <v>0.93</v>
      </c>
      <c r="CP196" s="62">
        <v>0.93</v>
      </c>
      <c r="CQ196" s="62">
        <v>0.93</v>
      </c>
      <c r="CR196" s="62">
        <v>0.93</v>
      </c>
      <c r="CS196" s="62">
        <v>0.92</v>
      </c>
      <c r="CT196" s="62">
        <v>0.94</v>
      </c>
      <c r="CU196" s="62">
        <v>0.93</v>
      </c>
      <c r="CV196" s="62">
        <v>0.94</v>
      </c>
      <c r="CW196" s="62">
        <v>0.95</v>
      </c>
      <c r="CX196" s="62">
        <v>0.92</v>
      </c>
      <c r="CY196" s="62">
        <v>0.92</v>
      </c>
      <c r="CZ196" s="62">
        <v>0.91</v>
      </c>
      <c r="DA196" s="62">
        <v>0.93</v>
      </c>
      <c r="DB196" s="62">
        <v>0.93</v>
      </c>
      <c r="DC196" s="62">
        <v>0.92</v>
      </c>
      <c r="DD196" s="62">
        <v>0.93</v>
      </c>
      <c r="DE196" s="62">
        <v>0.93</v>
      </c>
      <c r="DF196" s="62">
        <v>0.92</v>
      </c>
      <c r="DG196" s="62">
        <v>0.92</v>
      </c>
      <c r="DH196" s="62">
        <v>0.93</v>
      </c>
      <c r="DI196" s="62">
        <v>0.89</v>
      </c>
      <c r="DJ196" s="62">
        <v>0.9</v>
      </c>
      <c r="DK196" s="62">
        <v>0.92</v>
      </c>
      <c r="DL196" s="62">
        <v>0.92</v>
      </c>
      <c r="DM196" s="62">
        <v>0.94</v>
      </c>
      <c r="DN196" s="62">
        <v>0.93</v>
      </c>
      <c r="DO196" s="62">
        <v>0.9</v>
      </c>
      <c r="DP196" s="62">
        <v>0.93</v>
      </c>
      <c r="DQ196" s="62">
        <v>0.93</v>
      </c>
      <c r="DR196" s="62">
        <v>0.92</v>
      </c>
      <c r="DS196" s="62">
        <v>0.94</v>
      </c>
      <c r="DT196" s="62">
        <v>0.93</v>
      </c>
      <c r="DU196" s="62">
        <v>0.93</v>
      </c>
      <c r="DV196" s="62">
        <v>0.97</v>
      </c>
      <c r="DW196" s="62">
        <v>0.94</v>
      </c>
      <c r="DX196" s="62">
        <v>0.93</v>
      </c>
      <c r="DY196" s="62">
        <v>0.93</v>
      </c>
      <c r="DZ196" s="62">
        <v>0.92</v>
      </c>
      <c r="EA196" s="62">
        <v>0.94</v>
      </c>
      <c r="EB196" s="62">
        <v>0.93</v>
      </c>
      <c r="EC196" s="62">
        <v>0.95</v>
      </c>
      <c r="ED196" s="62">
        <v>0.95</v>
      </c>
      <c r="EE196" s="62">
        <v>0.92</v>
      </c>
      <c r="EF196" s="62">
        <v>0.94</v>
      </c>
      <c r="EG196" s="62">
        <v>0.91</v>
      </c>
      <c r="EH196" s="62">
        <v>0.92</v>
      </c>
      <c r="EI196" s="62">
        <v>0.93</v>
      </c>
      <c r="EJ196" s="62">
        <v>0.94</v>
      </c>
      <c r="EK196" s="62">
        <v>0.93</v>
      </c>
      <c r="EL196" s="62">
        <v>0.92</v>
      </c>
      <c r="EM196" s="62">
        <v>0.92</v>
      </c>
      <c r="EN196" s="62">
        <v>0.9</v>
      </c>
      <c r="EO196" s="62">
        <v>0.92</v>
      </c>
      <c r="EP196" s="62">
        <v>0.88</v>
      </c>
      <c r="EQ196" s="62">
        <v>0.89</v>
      </c>
      <c r="ER196" s="62">
        <v>0.93</v>
      </c>
      <c r="ES196" s="62">
        <v>0.94</v>
      </c>
      <c r="ET196" s="62">
        <v>0.92</v>
      </c>
      <c r="EU196" s="62">
        <v>0.93</v>
      </c>
      <c r="EV196" s="62">
        <v>0.92</v>
      </c>
      <c r="EW196" s="62">
        <v>0.93</v>
      </c>
      <c r="EX196" s="62">
        <v>0.95</v>
      </c>
      <c r="EY196" s="62">
        <v>0.92</v>
      </c>
      <c r="EZ196" s="62">
        <v>0.94</v>
      </c>
      <c r="FA196" s="62">
        <v>0.91</v>
      </c>
      <c r="FB196" s="62">
        <v>0.93</v>
      </c>
      <c r="FC196" s="62">
        <v>0.92</v>
      </c>
      <c r="FD196" s="62">
        <v>0.92</v>
      </c>
      <c r="FE196" s="62">
        <v>0.92</v>
      </c>
      <c r="FF196" s="62">
        <v>0.93</v>
      </c>
      <c r="FG196" s="62">
        <v>0.93</v>
      </c>
      <c r="FH196" s="62">
        <v>0.93</v>
      </c>
      <c r="FI196" s="62">
        <v>0.93</v>
      </c>
    </row>
    <row r="197" spans="1:165" x14ac:dyDescent="0.25">
      <c r="A197">
        <v>5</v>
      </c>
      <c r="B197" s="62" t="s">
        <v>308</v>
      </c>
      <c r="C197" s="62">
        <v>0.32</v>
      </c>
      <c r="D197" s="62">
        <v>0.3</v>
      </c>
      <c r="E197" s="62">
        <v>0.35</v>
      </c>
      <c r="F197" s="62">
        <v>0.34</v>
      </c>
      <c r="G197" s="62">
        <v>0.19</v>
      </c>
      <c r="H197" s="62">
        <v>0.34</v>
      </c>
      <c r="I197" s="62">
        <v>0.28999999999999998</v>
      </c>
      <c r="J197" s="62">
        <v>0.4</v>
      </c>
      <c r="K197" s="62">
        <v>0.2</v>
      </c>
      <c r="L197" s="62">
        <v>0.32</v>
      </c>
      <c r="M197" s="62">
        <v>0.39</v>
      </c>
      <c r="N197" s="62" t="s">
        <v>282</v>
      </c>
      <c r="O197" s="62">
        <v>0.09</v>
      </c>
      <c r="P197" s="62">
        <v>0.09</v>
      </c>
      <c r="Q197" s="62">
        <v>0.22</v>
      </c>
      <c r="R197" s="62">
        <v>0.14000000000000001</v>
      </c>
      <c r="S197" s="62">
        <v>0.38</v>
      </c>
      <c r="T197" s="62">
        <v>0.14000000000000001</v>
      </c>
      <c r="U197" s="62">
        <v>0.21</v>
      </c>
      <c r="V197" s="62">
        <v>0.17</v>
      </c>
      <c r="W197" s="62">
        <v>0.2</v>
      </c>
      <c r="X197" s="62">
        <v>0.24</v>
      </c>
      <c r="Y197" s="62">
        <v>0.19</v>
      </c>
      <c r="Z197" s="62">
        <v>0.13</v>
      </c>
      <c r="AA197" s="62">
        <v>0.21</v>
      </c>
      <c r="AB197" s="62">
        <v>0.15</v>
      </c>
      <c r="AC197" s="62">
        <v>0.18</v>
      </c>
      <c r="AD197" s="62">
        <v>0.22</v>
      </c>
      <c r="AE197" s="62">
        <v>0.15</v>
      </c>
      <c r="AF197" s="62">
        <v>0.21</v>
      </c>
      <c r="AG197" s="62">
        <v>0.24</v>
      </c>
      <c r="AH197" s="62">
        <v>0.19</v>
      </c>
      <c r="AI197" s="62">
        <v>0.22</v>
      </c>
      <c r="AJ197" s="62">
        <v>0.28999999999999998</v>
      </c>
      <c r="AK197" s="62">
        <v>0.27</v>
      </c>
      <c r="AL197" s="62">
        <v>0.25</v>
      </c>
      <c r="AM197" s="62">
        <v>0.21</v>
      </c>
      <c r="AN197" s="62">
        <v>0.16</v>
      </c>
      <c r="AO197" s="62">
        <v>0.26</v>
      </c>
      <c r="AP197" s="62">
        <v>0.18</v>
      </c>
      <c r="AQ197" s="62">
        <v>0.11</v>
      </c>
      <c r="AR197" s="62">
        <v>0.36</v>
      </c>
      <c r="AS197" s="62">
        <v>0.17</v>
      </c>
      <c r="AT197" s="62">
        <v>0.28000000000000003</v>
      </c>
      <c r="AU197" s="62">
        <v>0.27</v>
      </c>
      <c r="AV197" s="62">
        <v>0.28999999999999998</v>
      </c>
      <c r="AW197" s="62">
        <v>0.6</v>
      </c>
      <c r="AX197" s="62">
        <v>0.42</v>
      </c>
      <c r="AY197" s="62">
        <v>0.28999999999999998</v>
      </c>
      <c r="AZ197" s="62">
        <v>0.28000000000000003</v>
      </c>
      <c r="BA197" s="62">
        <v>0.24</v>
      </c>
      <c r="BB197" s="62">
        <v>0.49</v>
      </c>
      <c r="BC197" s="62">
        <v>0.19</v>
      </c>
      <c r="BD197" s="62">
        <v>0.23</v>
      </c>
      <c r="BE197" s="62">
        <v>0.27</v>
      </c>
      <c r="BF197" s="62">
        <v>0.14000000000000001</v>
      </c>
      <c r="BG197" s="62">
        <v>0.42</v>
      </c>
      <c r="BH197" s="62">
        <v>0.49</v>
      </c>
      <c r="BI197" s="62">
        <v>0.27</v>
      </c>
      <c r="BJ197" s="62">
        <v>0.36</v>
      </c>
      <c r="BK197" s="62">
        <v>0.43</v>
      </c>
      <c r="BL197" s="62">
        <v>0.66</v>
      </c>
      <c r="BM197" s="62">
        <v>0.2</v>
      </c>
      <c r="BN197" s="62">
        <v>0.28000000000000003</v>
      </c>
      <c r="BO197" s="62">
        <v>0.28000000000000003</v>
      </c>
      <c r="BP197" s="62">
        <v>0.36</v>
      </c>
      <c r="BQ197" s="62">
        <v>0.69</v>
      </c>
      <c r="BR197" s="62">
        <v>0.26</v>
      </c>
      <c r="BS197" s="62">
        <v>0.3</v>
      </c>
      <c r="BT197" s="62">
        <v>0.4</v>
      </c>
      <c r="BU197" s="62">
        <v>0.26</v>
      </c>
      <c r="BV197" s="62">
        <v>0.21</v>
      </c>
      <c r="BW197" s="62">
        <v>0.26</v>
      </c>
      <c r="BX197" s="62">
        <v>0.24</v>
      </c>
      <c r="BY197" s="62">
        <v>0.36</v>
      </c>
      <c r="BZ197" s="62">
        <v>0.31</v>
      </c>
      <c r="CA197" s="62">
        <v>0.24</v>
      </c>
      <c r="CB197" s="62">
        <v>0.35</v>
      </c>
      <c r="CC197" s="62">
        <v>0.46</v>
      </c>
      <c r="CD197" s="62">
        <v>0.56999999999999995</v>
      </c>
      <c r="CE197" s="62">
        <v>0.7</v>
      </c>
      <c r="CF197" s="62">
        <v>0.24</v>
      </c>
      <c r="CG197" s="62">
        <v>0.28999999999999998</v>
      </c>
      <c r="CH197" s="62">
        <v>0.5</v>
      </c>
      <c r="CI197" s="62">
        <v>0.28999999999999998</v>
      </c>
      <c r="CJ197" s="62">
        <v>0.4</v>
      </c>
      <c r="CK197" s="62">
        <v>0.44</v>
      </c>
      <c r="CL197" s="62">
        <v>0.44</v>
      </c>
      <c r="CM197" s="62">
        <v>0.49</v>
      </c>
      <c r="CN197" s="62">
        <v>0.22</v>
      </c>
      <c r="CO197" s="62">
        <v>0.31</v>
      </c>
      <c r="CP197" s="62">
        <v>0.37</v>
      </c>
      <c r="CQ197" s="62">
        <v>0.37</v>
      </c>
      <c r="CR197" s="62">
        <v>0.3</v>
      </c>
      <c r="CS197" s="62">
        <v>0.41</v>
      </c>
      <c r="CT197" s="62">
        <v>0.25</v>
      </c>
      <c r="CU197" s="62">
        <v>0.3</v>
      </c>
      <c r="CV197" s="62">
        <v>0.3</v>
      </c>
      <c r="CW197" s="62">
        <v>0.19</v>
      </c>
      <c r="CX197" s="62">
        <v>0.24</v>
      </c>
      <c r="CY197" s="62">
        <v>0.33</v>
      </c>
      <c r="CZ197" s="62">
        <v>0.38</v>
      </c>
      <c r="DA197" s="62">
        <v>0.32</v>
      </c>
      <c r="DB197" s="62">
        <v>0.28999999999999998</v>
      </c>
      <c r="DC197" s="62">
        <v>0.39</v>
      </c>
      <c r="DD197" s="62">
        <v>0.4</v>
      </c>
      <c r="DE197" s="62">
        <v>0.35</v>
      </c>
      <c r="DF197" s="62">
        <v>0.47</v>
      </c>
      <c r="DG197" s="62">
        <v>0.19</v>
      </c>
      <c r="DH197" s="62">
        <v>0.36</v>
      </c>
      <c r="DI197" s="62">
        <v>0.51</v>
      </c>
      <c r="DJ197" s="62">
        <v>0.2</v>
      </c>
      <c r="DK197" s="62">
        <v>0.3</v>
      </c>
      <c r="DL197" s="62">
        <v>0.24</v>
      </c>
      <c r="DM197" s="62">
        <v>0.38</v>
      </c>
      <c r="DN197" s="62">
        <v>0.38</v>
      </c>
      <c r="DO197" s="62">
        <v>0.45</v>
      </c>
      <c r="DP197" s="62">
        <v>0.32</v>
      </c>
      <c r="DQ197" s="62">
        <v>0.68</v>
      </c>
      <c r="DR197" s="62">
        <v>0.25</v>
      </c>
      <c r="DS197" s="62">
        <v>0.22</v>
      </c>
      <c r="DT197" s="62">
        <v>0.2</v>
      </c>
      <c r="DU197" s="62">
        <v>0.2</v>
      </c>
      <c r="DV197" s="62">
        <v>0.22</v>
      </c>
      <c r="DW197" s="62">
        <v>0.17</v>
      </c>
      <c r="DX197" s="62">
        <v>0.28000000000000003</v>
      </c>
      <c r="DY197" s="62">
        <v>0.28999999999999998</v>
      </c>
      <c r="DZ197" s="62">
        <v>0.5</v>
      </c>
      <c r="EA197" s="62">
        <v>0.19</v>
      </c>
      <c r="EB197" s="62">
        <v>0.53</v>
      </c>
      <c r="EC197" s="62">
        <v>0.18</v>
      </c>
      <c r="ED197" s="62">
        <v>0.35</v>
      </c>
      <c r="EE197" s="62">
        <v>0.31</v>
      </c>
      <c r="EF197" s="62">
        <v>0.24</v>
      </c>
      <c r="EG197" s="62">
        <v>0.24</v>
      </c>
      <c r="EH197" s="62">
        <v>0.32</v>
      </c>
      <c r="EI197" s="62">
        <v>0.32</v>
      </c>
      <c r="EJ197" s="62">
        <v>0.23</v>
      </c>
      <c r="EK197" s="62">
        <v>0.26</v>
      </c>
      <c r="EL197" s="62">
        <v>0.45</v>
      </c>
      <c r="EM197" s="62">
        <v>0.49</v>
      </c>
      <c r="EN197" s="62">
        <v>0.37</v>
      </c>
      <c r="EO197" s="62">
        <v>0.34</v>
      </c>
      <c r="EP197" s="62">
        <v>0.36</v>
      </c>
      <c r="EQ197" s="62">
        <v>0.35</v>
      </c>
      <c r="ER197" s="62">
        <v>0.26</v>
      </c>
      <c r="ES197" s="62">
        <v>0.38</v>
      </c>
      <c r="ET197" s="62">
        <v>0.28000000000000003</v>
      </c>
      <c r="EU197" s="62">
        <v>0.61</v>
      </c>
      <c r="EV197" s="62">
        <v>0.32</v>
      </c>
      <c r="EW197" s="62">
        <v>0.27</v>
      </c>
      <c r="EX197" s="62">
        <v>0.27</v>
      </c>
      <c r="EY197" s="62">
        <v>0.46</v>
      </c>
      <c r="EZ197" s="62">
        <v>0.34</v>
      </c>
      <c r="FA197" s="62">
        <v>0.37</v>
      </c>
      <c r="FB197" s="62">
        <v>0.38</v>
      </c>
      <c r="FC197" s="62">
        <v>0.26</v>
      </c>
      <c r="FD197" s="62">
        <v>0.3</v>
      </c>
      <c r="FE197" s="62">
        <v>0.52</v>
      </c>
      <c r="FF197" s="62">
        <v>0.32</v>
      </c>
      <c r="FG197" s="62">
        <v>0.22</v>
      </c>
      <c r="FH197" s="62">
        <v>0.34</v>
      </c>
      <c r="FI197" s="62">
        <v>0.4</v>
      </c>
    </row>
    <row r="198" spans="1:165" x14ac:dyDescent="0.25">
      <c r="A198">
        <v>6</v>
      </c>
      <c r="B198" s="62" t="s">
        <v>311</v>
      </c>
      <c r="C198" s="62" t="s">
        <v>74</v>
      </c>
      <c r="D198" s="62" t="s">
        <v>74</v>
      </c>
      <c r="E198" s="62" t="s">
        <v>74</v>
      </c>
      <c r="F198" s="62" t="s">
        <v>74</v>
      </c>
      <c r="G198" s="62">
        <v>0.01</v>
      </c>
      <c r="H198" s="62" t="s">
        <v>74</v>
      </c>
      <c r="I198" s="62">
        <v>0.01</v>
      </c>
      <c r="J198" s="62">
        <v>0.01</v>
      </c>
      <c r="K198" s="62">
        <v>0.01</v>
      </c>
      <c r="L198" s="62" t="s">
        <v>74</v>
      </c>
      <c r="M198" s="62" t="s">
        <v>74</v>
      </c>
      <c r="N198" s="62" t="s">
        <v>282</v>
      </c>
      <c r="O198" s="62">
        <v>0.01</v>
      </c>
      <c r="P198" s="62">
        <v>0.01</v>
      </c>
      <c r="Q198" s="62" t="s">
        <v>73</v>
      </c>
      <c r="R198" s="62">
        <v>0.04</v>
      </c>
      <c r="S198" s="62" t="s">
        <v>73</v>
      </c>
      <c r="T198" s="62">
        <v>0.02</v>
      </c>
      <c r="U198" s="62" t="s">
        <v>73</v>
      </c>
      <c r="V198" s="62" t="s">
        <v>73</v>
      </c>
      <c r="W198" s="62" t="s">
        <v>73</v>
      </c>
      <c r="X198" s="62" t="s">
        <v>73</v>
      </c>
      <c r="Y198" s="62" t="s">
        <v>73</v>
      </c>
      <c r="Z198" s="62" t="s">
        <v>73</v>
      </c>
      <c r="AA198" s="62">
        <v>0</v>
      </c>
      <c r="AB198" s="62">
        <v>0.01</v>
      </c>
      <c r="AC198" s="62" t="s">
        <v>73</v>
      </c>
      <c r="AD198" s="62">
        <v>0.01</v>
      </c>
      <c r="AE198" s="62" t="s">
        <v>74</v>
      </c>
      <c r="AF198" s="62">
        <v>0.01</v>
      </c>
      <c r="AG198" s="62">
        <v>0.01</v>
      </c>
      <c r="AH198" s="62" t="s">
        <v>73</v>
      </c>
      <c r="AI198" s="62">
        <v>0.01</v>
      </c>
      <c r="AJ198" s="62">
        <v>0.01</v>
      </c>
      <c r="AK198" s="62" t="s">
        <v>73</v>
      </c>
      <c r="AL198" s="62" t="s">
        <v>73</v>
      </c>
      <c r="AM198" s="62">
        <v>0.01</v>
      </c>
      <c r="AN198" s="62">
        <v>0.01</v>
      </c>
      <c r="AO198" s="62" t="s">
        <v>73</v>
      </c>
      <c r="AP198" s="62">
        <v>0.01</v>
      </c>
      <c r="AQ198" s="62">
        <v>0.01</v>
      </c>
      <c r="AR198" s="62">
        <v>0.01</v>
      </c>
      <c r="AS198" s="62">
        <v>0.01</v>
      </c>
      <c r="AT198" s="62">
        <v>0.01</v>
      </c>
      <c r="AU198" s="62" t="s">
        <v>74</v>
      </c>
      <c r="AV198" s="62" t="s">
        <v>74</v>
      </c>
      <c r="AW198" s="62" t="s">
        <v>73</v>
      </c>
      <c r="AX198" s="62" t="s">
        <v>73</v>
      </c>
      <c r="AY198" s="62">
        <v>0.01</v>
      </c>
      <c r="AZ198" s="62" t="s">
        <v>74</v>
      </c>
      <c r="BA198" s="62" t="s">
        <v>73</v>
      </c>
      <c r="BB198" s="62">
        <v>0</v>
      </c>
      <c r="BC198" s="62" t="s">
        <v>73</v>
      </c>
      <c r="BD198" s="62" t="s">
        <v>73</v>
      </c>
      <c r="BE198" s="62" t="s">
        <v>73</v>
      </c>
      <c r="BF198" s="62">
        <v>0.01</v>
      </c>
      <c r="BG198" s="62">
        <v>0.01</v>
      </c>
      <c r="BH198" s="62" t="s">
        <v>73</v>
      </c>
      <c r="BI198" s="62" t="s">
        <v>73</v>
      </c>
      <c r="BJ198" s="62" t="s">
        <v>73</v>
      </c>
      <c r="BK198" s="62" t="s">
        <v>73</v>
      </c>
      <c r="BL198" s="62" t="s">
        <v>74</v>
      </c>
      <c r="BM198" s="62" t="s">
        <v>74</v>
      </c>
      <c r="BN198" s="62" t="s">
        <v>73</v>
      </c>
      <c r="BO198" s="62">
        <v>0.01</v>
      </c>
      <c r="BP198" s="62" t="s">
        <v>74</v>
      </c>
      <c r="BQ198" s="62" t="s">
        <v>73</v>
      </c>
      <c r="BR198" s="62" t="s">
        <v>74</v>
      </c>
      <c r="BS198" s="62" t="s">
        <v>74</v>
      </c>
      <c r="BT198" s="62" t="s">
        <v>74</v>
      </c>
      <c r="BU198" s="62" t="s">
        <v>74</v>
      </c>
      <c r="BV198" s="62" t="s">
        <v>73</v>
      </c>
      <c r="BW198" s="62" t="s">
        <v>74</v>
      </c>
      <c r="BX198" s="62" t="s">
        <v>74</v>
      </c>
      <c r="BY198" s="62" t="s">
        <v>74</v>
      </c>
      <c r="BZ198" s="62" t="s">
        <v>73</v>
      </c>
      <c r="CA198" s="62" t="s">
        <v>73</v>
      </c>
      <c r="CB198" s="62" t="s">
        <v>73</v>
      </c>
      <c r="CC198" s="62">
        <v>0.01</v>
      </c>
      <c r="CD198" s="62" t="s">
        <v>74</v>
      </c>
      <c r="CE198" s="62" t="s">
        <v>73</v>
      </c>
      <c r="CF198" s="62">
        <v>0.01</v>
      </c>
      <c r="CG198" s="62">
        <v>0.01</v>
      </c>
      <c r="CH198" s="62">
        <v>0.01</v>
      </c>
      <c r="CI198" s="62" t="s">
        <v>73</v>
      </c>
      <c r="CJ198" s="62" t="s">
        <v>73</v>
      </c>
      <c r="CK198" s="62" t="s">
        <v>73</v>
      </c>
      <c r="CL198" s="62" t="s">
        <v>73</v>
      </c>
      <c r="CM198" s="62" t="s">
        <v>73</v>
      </c>
      <c r="CN198" s="62" t="s">
        <v>73</v>
      </c>
      <c r="CO198" s="62">
        <v>0.01</v>
      </c>
      <c r="CP198" s="62" t="s">
        <v>73</v>
      </c>
      <c r="CQ198" s="62" t="s">
        <v>73</v>
      </c>
      <c r="CR198" s="62">
        <v>0.01</v>
      </c>
      <c r="CS198" s="62">
        <v>0.01</v>
      </c>
      <c r="CT198" s="62" t="s">
        <v>73</v>
      </c>
      <c r="CU198" s="62">
        <v>0.01</v>
      </c>
      <c r="CV198" s="62">
        <v>0.01</v>
      </c>
      <c r="CW198" s="62">
        <v>0.01</v>
      </c>
      <c r="CX198" s="62" t="s">
        <v>74</v>
      </c>
      <c r="CY198" s="62" t="s">
        <v>74</v>
      </c>
      <c r="CZ198" s="62" t="s">
        <v>74</v>
      </c>
      <c r="DA198" s="62">
        <v>0.01</v>
      </c>
      <c r="DB198" s="62" t="s">
        <v>74</v>
      </c>
      <c r="DC198" s="62">
        <v>0.01</v>
      </c>
      <c r="DD198" s="62" t="s">
        <v>74</v>
      </c>
      <c r="DE198" s="62" t="s">
        <v>73</v>
      </c>
      <c r="DF198" s="62">
        <v>0.01</v>
      </c>
      <c r="DG198" s="62" t="s">
        <v>73</v>
      </c>
      <c r="DH198" s="62" t="s">
        <v>74</v>
      </c>
      <c r="DI198" s="62" t="s">
        <v>73</v>
      </c>
      <c r="DJ198" s="62" t="s">
        <v>73</v>
      </c>
      <c r="DK198" s="62" t="s">
        <v>74</v>
      </c>
      <c r="DL198" s="62" t="s">
        <v>74</v>
      </c>
      <c r="DM198" s="62">
        <v>0.05</v>
      </c>
      <c r="DN198" s="62" t="s">
        <v>74</v>
      </c>
      <c r="DO198" s="62" t="s">
        <v>73</v>
      </c>
      <c r="DP198" s="62">
        <v>0.01</v>
      </c>
      <c r="DQ198" s="62" t="s">
        <v>73</v>
      </c>
      <c r="DR198" s="62" t="s">
        <v>73</v>
      </c>
      <c r="DS198" s="62">
        <v>0.01</v>
      </c>
      <c r="DT198" s="62" t="s">
        <v>73</v>
      </c>
      <c r="DU198" s="62">
        <v>0.01</v>
      </c>
      <c r="DV198" s="62">
        <v>0.01</v>
      </c>
      <c r="DW198" s="62">
        <v>0.01</v>
      </c>
      <c r="DX198" s="62">
        <v>0.01</v>
      </c>
      <c r="DY198" s="62" t="s">
        <v>74</v>
      </c>
      <c r="DZ198" s="62">
        <v>0</v>
      </c>
      <c r="EA198" s="62" t="s">
        <v>73</v>
      </c>
      <c r="EB198" s="62">
        <v>0.01</v>
      </c>
      <c r="EC198" s="62" t="s">
        <v>74</v>
      </c>
      <c r="ED198" s="62" t="s">
        <v>73</v>
      </c>
      <c r="EE198" s="62" t="s">
        <v>74</v>
      </c>
      <c r="EF198" s="62">
        <v>0.01</v>
      </c>
      <c r="EG198" s="62">
        <v>0</v>
      </c>
      <c r="EH198" s="62">
        <v>0.01</v>
      </c>
      <c r="EI198" s="62">
        <v>0.01</v>
      </c>
      <c r="EJ198" s="62">
        <v>0.01</v>
      </c>
      <c r="EK198" s="62" t="s">
        <v>73</v>
      </c>
      <c r="EL198" s="62" t="s">
        <v>74</v>
      </c>
      <c r="EM198" s="62" t="s">
        <v>73</v>
      </c>
      <c r="EN198" s="62" t="s">
        <v>73</v>
      </c>
      <c r="EO198" s="62" t="s">
        <v>74</v>
      </c>
      <c r="EP198" s="62" t="s">
        <v>73</v>
      </c>
      <c r="EQ198" s="62">
        <v>0.01</v>
      </c>
      <c r="ER198" s="62" t="s">
        <v>73</v>
      </c>
      <c r="ES198" s="62" t="s">
        <v>74</v>
      </c>
      <c r="ET198" s="62">
        <v>0.01</v>
      </c>
      <c r="EU198" s="62" t="s">
        <v>74</v>
      </c>
      <c r="EV198" s="62" t="s">
        <v>74</v>
      </c>
      <c r="EW198" s="62">
        <v>0.01</v>
      </c>
      <c r="EX198" s="62">
        <v>0.01</v>
      </c>
      <c r="EY198" s="62">
        <v>0.01</v>
      </c>
      <c r="EZ198" s="62" t="s">
        <v>74</v>
      </c>
      <c r="FA198" s="62" t="s">
        <v>74</v>
      </c>
      <c r="FB198" s="62" t="s">
        <v>74</v>
      </c>
      <c r="FC198" s="62">
        <v>0.01</v>
      </c>
      <c r="FD198" s="62">
        <v>0.01</v>
      </c>
      <c r="FE198" s="62" t="s">
        <v>74</v>
      </c>
      <c r="FF198" s="62" t="s">
        <v>74</v>
      </c>
      <c r="FG198" s="62">
        <v>0.01</v>
      </c>
      <c r="FH198" s="62" t="s">
        <v>74</v>
      </c>
      <c r="FI198" s="62">
        <v>0.01</v>
      </c>
    </row>
    <row r="199" spans="1:165" x14ac:dyDescent="0.25">
      <c r="A199">
        <v>7</v>
      </c>
      <c r="B199" s="62" t="s">
        <v>314</v>
      </c>
      <c r="C199" s="62">
        <v>0.03</v>
      </c>
      <c r="D199" s="62">
        <v>0.03</v>
      </c>
      <c r="E199" s="62">
        <v>0.04</v>
      </c>
      <c r="F199" s="62">
        <v>0.04</v>
      </c>
      <c r="G199" s="62">
        <v>0.02</v>
      </c>
      <c r="H199" s="62">
        <v>0.04</v>
      </c>
      <c r="I199" s="62">
        <v>0.02</v>
      </c>
      <c r="J199" s="62">
        <v>0.03</v>
      </c>
      <c r="K199" s="62">
        <v>0.02</v>
      </c>
      <c r="L199" s="62">
        <v>0.04</v>
      </c>
      <c r="M199" s="62">
        <v>0.05</v>
      </c>
      <c r="N199" s="62" t="s">
        <v>282</v>
      </c>
      <c r="O199" s="62">
        <v>0.01</v>
      </c>
      <c r="P199" s="62">
        <v>0.02</v>
      </c>
      <c r="Q199" s="62">
        <v>0.02</v>
      </c>
      <c r="R199" s="62" t="s">
        <v>73</v>
      </c>
      <c r="S199" s="62">
        <v>0.03</v>
      </c>
      <c r="T199" s="62" t="s">
        <v>73</v>
      </c>
      <c r="U199" s="62">
        <v>0.01</v>
      </c>
      <c r="V199" s="62">
        <v>0.01</v>
      </c>
      <c r="W199" s="62">
        <v>0.01</v>
      </c>
      <c r="X199" s="62">
        <v>0.04</v>
      </c>
      <c r="Y199" s="62">
        <v>0.01</v>
      </c>
      <c r="Z199" s="62">
        <v>0.01</v>
      </c>
      <c r="AA199" s="62">
        <v>0.02</v>
      </c>
      <c r="AB199" s="62">
        <v>0.01</v>
      </c>
      <c r="AC199" s="62">
        <v>0.03</v>
      </c>
      <c r="AD199" s="62">
        <v>0.01</v>
      </c>
      <c r="AE199" s="62">
        <v>0.02</v>
      </c>
      <c r="AF199" s="62">
        <v>0.01</v>
      </c>
      <c r="AG199" s="62">
        <v>0.01</v>
      </c>
      <c r="AH199" s="62">
        <v>0.02</v>
      </c>
      <c r="AI199" s="62">
        <v>0.04</v>
      </c>
      <c r="AJ199" s="62">
        <v>0.01</v>
      </c>
      <c r="AK199" s="62">
        <v>0.04</v>
      </c>
      <c r="AL199" s="62">
        <v>0.02</v>
      </c>
      <c r="AM199" s="62">
        <v>0.02</v>
      </c>
      <c r="AN199" s="62">
        <v>0.02</v>
      </c>
      <c r="AO199" s="62">
        <v>0.01</v>
      </c>
      <c r="AP199" s="62">
        <v>0.06</v>
      </c>
      <c r="AQ199" s="62">
        <v>0.02</v>
      </c>
      <c r="AR199" s="62">
        <v>0.02</v>
      </c>
      <c r="AS199" s="62">
        <v>0.01</v>
      </c>
      <c r="AT199" s="62">
        <v>0.03</v>
      </c>
      <c r="AU199" s="62">
        <v>0.04</v>
      </c>
      <c r="AV199" s="62">
        <v>0.04</v>
      </c>
      <c r="AW199" s="62">
        <v>0.03</v>
      </c>
      <c r="AX199" s="62">
        <v>0.05</v>
      </c>
      <c r="AY199" s="62">
        <v>0.04</v>
      </c>
      <c r="AZ199" s="62">
        <v>0.04</v>
      </c>
      <c r="BA199" s="62">
        <v>0.02</v>
      </c>
      <c r="BB199" s="62">
        <v>0.06</v>
      </c>
      <c r="BC199" s="62">
        <v>0.04</v>
      </c>
      <c r="BD199" s="62">
        <v>0.03</v>
      </c>
      <c r="BE199" s="62">
        <v>0.03</v>
      </c>
      <c r="BF199" s="62">
        <v>0.03</v>
      </c>
      <c r="BG199" s="62">
        <v>0.03</v>
      </c>
      <c r="BH199" s="62">
        <v>0.03</v>
      </c>
      <c r="BI199" s="62">
        <v>0.03</v>
      </c>
      <c r="BJ199" s="62">
        <v>0.03</v>
      </c>
      <c r="BK199" s="62">
        <v>0.03</v>
      </c>
      <c r="BL199" s="62">
        <v>0.05</v>
      </c>
      <c r="BM199" s="62">
        <v>0.04</v>
      </c>
      <c r="BN199" s="62">
        <v>0.05</v>
      </c>
      <c r="BO199" s="62">
        <v>0.02</v>
      </c>
      <c r="BP199" s="62">
        <v>0.06</v>
      </c>
      <c r="BQ199" s="62">
        <v>0.06</v>
      </c>
      <c r="BR199" s="62">
        <v>0.03</v>
      </c>
      <c r="BS199" s="62">
        <v>0.05</v>
      </c>
      <c r="BT199" s="62">
        <v>0.06</v>
      </c>
      <c r="BU199" s="62">
        <v>0.03</v>
      </c>
      <c r="BV199" s="62">
        <v>0.02</v>
      </c>
      <c r="BW199" s="62">
        <v>0.03</v>
      </c>
      <c r="BX199" s="62">
        <v>0.04</v>
      </c>
      <c r="BY199" s="62">
        <v>0.05</v>
      </c>
      <c r="BZ199" s="62">
        <v>0.05</v>
      </c>
      <c r="CA199" s="62">
        <v>0.04</v>
      </c>
      <c r="CB199" s="62">
        <v>0.06</v>
      </c>
      <c r="CC199" s="62">
        <v>0.06</v>
      </c>
      <c r="CD199" s="62">
        <v>0.09</v>
      </c>
      <c r="CE199" s="62">
        <v>0</v>
      </c>
      <c r="CF199" s="62">
        <v>0.04</v>
      </c>
      <c r="CG199" s="62">
        <v>0.03</v>
      </c>
      <c r="CH199" s="62">
        <v>0.02</v>
      </c>
      <c r="CI199" s="62">
        <v>0.06</v>
      </c>
      <c r="CJ199" s="62">
        <v>0.03</v>
      </c>
      <c r="CK199" s="62">
        <v>0.06</v>
      </c>
      <c r="CL199" s="62">
        <v>0.05</v>
      </c>
      <c r="CM199" s="62">
        <v>0.05</v>
      </c>
      <c r="CN199" s="62">
        <v>0.12</v>
      </c>
      <c r="CO199" s="62">
        <v>0.06</v>
      </c>
      <c r="CP199" s="62">
        <v>0.04</v>
      </c>
      <c r="CQ199" s="62">
        <v>0.06</v>
      </c>
      <c r="CR199" s="62">
        <v>0.03</v>
      </c>
      <c r="CS199" s="62">
        <v>0.03</v>
      </c>
      <c r="CT199" s="62">
        <v>0.02</v>
      </c>
      <c r="CU199" s="62">
        <v>0.01</v>
      </c>
      <c r="CV199" s="62">
        <v>0.03</v>
      </c>
      <c r="CW199" s="62">
        <v>0.02</v>
      </c>
      <c r="CX199" s="62">
        <v>0.01</v>
      </c>
      <c r="CY199" s="62">
        <v>7.0000000000000007E-2</v>
      </c>
      <c r="CZ199" s="62">
        <v>0.06</v>
      </c>
      <c r="DA199" s="62">
        <v>0.02</v>
      </c>
      <c r="DB199" s="62">
        <v>0.02</v>
      </c>
      <c r="DC199" s="62">
        <v>0.04</v>
      </c>
      <c r="DD199" s="62">
        <v>0.04</v>
      </c>
      <c r="DE199" s="62">
        <v>0.05</v>
      </c>
      <c r="DF199" s="62">
        <v>0.02</v>
      </c>
      <c r="DG199" s="62">
        <v>0.02</v>
      </c>
      <c r="DH199" s="62">
        <v>0.03</v>
      </c>
      <c r="DI199" s="62">
        <v>0.06</v>
      </c>
      <c r="DJ199" s="62">
        <v>0.03</v>
      </c>
      <c r="DK199" s="62">
        <v>0.03</v>
      </c>
      <c r="DL199" s="62">
        <v>0.02</v>
      </c>
      <c r="DM199" s="62">
        <v>0.02</v>
      </c>
      <c r="DN199" s="62">
        <v>0.05</v>
      </c>
      <c r="DO199" s="62">
        <v>7.0000000000000007E-2</v>
      </c>
      <c r="DP199" s="62">
        <v>0.02</v>
      </c>
      <c r="DQ199" s="62">
        <v>0.01</v>
      </c>
      <c r="DR199" s="62">
        <v>0.02</v>
      </c>
      <c r="DS199" s="62">
        <v>0.02</v>
      </c>
      <c r="DT199" s="62">
        <v>0.04</v>
      </c>
      <c r="DU199" s="62">
        <v>0.02</v>
      </c>
      <c r="DV199" s="62">
        <v>0.01</v>
      </c>
      <c r="DW199" s="62">
        <v>0.02</v>
      </c>
      <c r="DX199" s="62">
        <v>0.01</v>
      </c>
      <c r="DY199" s="62">
        <v>0.02</v>
      </c>
      <c r="DZ199" s="62">
        <v>0.02</v>
      </c>
      <c r="EA199" s="62">
        <v>0.03</v>
      </c>
      <c r="EB199" s="62">
        <v>0.03</v>
      </c>
      <c r="EC199" s="62">
        <v>0.05</v>
      </c>
      <c r="ED199" s="62">
        <v>0.02</v>
      </c>
      <c r="EE199" s="62">
        <v>0.04</v>
      </c>
      <c r="EF199" s="62">
        <v>0.02</v>
      </c>
      <c r="EG199" s="62">
        <v>0.03</v>
      </c>
      <c r="EH199" s="62">
        <v>0.03</v>
      </c>
      <c r="EI199" s="62">
        <v>0.03</v>
      </c>
      <c r="EJ199" s="62">
        <v>0.02</v>
      </c>
      <c r="EK199" s="62">
        <v>0.02</v>
      </c>
      <c r="EL199" s="62">
        <v>0.04</v>
      </c>
      <c r="EM199" s="62">
        <v>0.04</v>
      </c>
      <c r="EN199" s="62">
        <v>0.04</v>
      </c>
      <c r="EO199" s="62">
        <v>0.04</v>
      </c>
      <c r="EP199" s="62">
        <v>0.04</v>
      </c>
      <c r="EQ199" s="62">
        <v>0.04</v>
      </c>
      <c r="ER199" s="62">
        <v>0.04</v>
      </c>
      <c r="ES199" s="62">
        <v>0.04</v>
      </c>
      <c r="ET199" s="62">
        <v>0.04</v>
      </c>
      <c r="EU199" s="62">
        <v>0.02</v>
      </c>
      <c r="EV199" s="62">
        <v>7.0000000000000007E-2</v>
      </c>
      <c r="EW199" s="62">
        <v>0.02</v>
      </c>
      <c r="EX199" s="62">
        <v>0.01</v>
      </c>
      <c r="EY199" s="62">
        <v>0.04</v>
      </c>
      <c r="EZ199" s="62">
        <v>0.03</v>
      </c>
      <c r="FA199" s="62">
        <v>0.04</v>
      </c>
      <c r="FB199" s="62">
        <v>0.02</v>
      </c>
      <c r="FC199" s="62">
        <v>0.04</v>
      </c>
      <c r="FD199" s="62">
        <v>0.03</v>
      </c>
      <c r="FE199" s="62">
        <v>0.03</v>
      </c>
      <c r="FF199" s="62">
        <v>0.03</v>
      </c>
      <c r="FG199" s="62">
        <v>0.02</v>
      </c>
      <c r="FH199" s="62">
        <v>0.02</v>
      </c>
      <c r="FI199" s="62">
        <v>0.02</v>
      </c>
    </row>
    <row r="200" spans="1:165" x14ac:dyDescent="0.25">
      <c r="A200">
        <v>8</v>
      </c>
      <c r="B200" s="62" t="s">
        <v>317</v>
      </c>
      <c r="C200" s="62">
        <v>0.43</v>
      </c>
      <c r="D200" s="62">
        <v>0.46</v>
      </c>
      <c r="E200" s="62">
        <v>0.41</v>
      </c>
      <c r="F200" s="62">
        <v>0.47</v>
      </c>
      <c r="G200" s="62">
        <v>0.56000000000000005</v>
      </c>
      <c r="H200" s="62">
        <v>0.3</v>
      </c>
      <c r="I200" s="62">
        <v>0.43</v>
      </c>
      <c r="J200" s="62">
        <v>0.44</v>
      </c>
      <c r="K200" s="62">
        <v>0.62</v>
      </c>
      <c r="L200" s="62">
        <v>0.41</v>
      </c>
      <c r="M200" s="62">
        <v>0.39</v>
      </c>
      <c r="N200" s="62" t="s">
        <v>282</v>
      </c>
      <c r="O200" s="62">
        <v>0.75</v>
      </c>
      <c r="P200" s="62">
        <v>0.66</v>
      </c>
      <c r="Q200" s="62">
        <v>0.59</v>
      </c>
      <c r="R200" s="62">
        <v>0.73</v>
      </c>
      <c r="S200" s="62">
        <v>0.4</v>
      </c>
      <c r="T200" s="62">
        <v>0.62</v>
      </c>
      <c r="U200" s="62">
        <v>0.56999999999999995</v>
      </c>
      <c r="V200" s="62">
        <v>0.56000000000000005</v>
      </c>
      <c r="W200" s="62">
        <v>0.49</v>
      </c>
      <c r="X200" s="62">
        <v>0.6</v>
      </c>
      <c r="Y200" s="62">
        <v>0.69</v>
      </c>
      <c r="Z200" s="62">
        <v>0.73</v>
      </c>
      <c r="AA200" s="62">
        <v>0.63</v>
      </c>
      <c r="AB200" s="62">
        <v>0.71</v>
      </c>
      <c r="AC200" s="62">
        <v>0.68</v>
      </c>
      <c r="AD200" s="62">
        <v>0.67</v>
      </c>
      <c r="AE200" s="62">
        <v>0.75</v>
      </c>
      <c r="AF200" s="62">
        <v>0.55000000000000004</v>
      </c>
      <c r="AG200" s="62">
        <v>0.66</v>
      </c>
      <c r="AH200" s="62">
        <v>0.67</v>
      </c>
      <c r="AI200" s="62">
        <v>0.53</v>
      </c>
      <c r="AJ200" s="62">
        <v>0.48</v>
      </c>
      <c r="AK200" s="62">
        <v>0.32</v>
      </c>
      <c r="AL200" s="62">
        <v>0.64</v>
      </c>
      <c r="AM200" s="62">
        <v>0.67</v>
      </c>
      <c r="AN200" s="62">
        <v>0.69</v>
      </c>
      <c r="AO200" s="62">
        <v>0.59</v>
      </c>
      <c r="AP200" s="62">
        <v>0.34</v>
      </c>
      <c r="AQ200" s="62">
        <v>0.79</v>
      </c>
      <c r="AR200" s="62">
        <v>0.12</v>
      </c>
      <c r="AS200" s="62">
        <v>0.75</v>
      </c>
      <c r="AT200" s="62">
        <v>0.4</v>
      </c>
      <c r="AU200" s="62">
        <v>0.49</v>
      </c>
      <c r="AV200" s="62">
        <v>0.57999999999999996</v>
      </c>
      <c r="AW200" s="62">
        <v>0.12</v>
      </c>
      <c r="AX200" s="62">
        <v>0.39</v>
      </c>
      <c r="AY200" s="62">
        <v>0.36</v>
      </c>
      <c r="AZ200" s="62">
        <v>0.59</v>
      </c>
      <c r="BA200" s="62">
        <v>0.62</v>
      </c>
      <c r="BB200" s="62">
        <v>0.14000000000000001</v>
      </c>
      <c r="BC200" s="62">
        <v>0.67</v>
      </c>
      <c r="BD200" s="62">
        <v>0.31</v>
      </c>
      <c r="BE200" s="62">
        <v>0.46</v>
      </c>
      <c r="BF200" s="62">
        <v>0.65</v>
      </c>
      <c r="BG200" s="62">
        <v>0.27</v>
      </c>
      <c r="BH200" s="62">
        <v>0.03</v>
      </c>
      <c r="BI200" s="62">
        <v>0.18</v>
      </c>
      <c r="BJ200" s="62">
        <v>0.19</v>
      </c>
      <c r="BK200" s="62">
        <v>7.0000000000000007E-2</v>
      </c>
      <c r="BL200" s="62">
        <v>0.06</v>
      </c>
      <c r="BM200" s="62">
        <v>0.08</v>
      </c>
      <c r="BN200" s="62">
        <v>0.1</v>
      </c>
      <c r="BO200" s="62">
        <v>0.5</v>
      </c>
      <c r="BP200" s="62">
        <v>0.09</v>
      </c>
      <c r="BQ200" s="62">
        <v>0.13</v>
      </c>
      <c r="BR200" s="62">
        <v>0.56999999999999995</v>
      </c>
      <c r="BS200" s="62">
        <v>0.42</v>
      </c>
      <c r="BT200" s="62">
        <v>0.38</v>
      </c>
      <c r="BU200" s="62">
        <v>0.63</v>
      </c>
      <c r="BV200" s="62">
        <v>0.56999999999999995</v>
      </c>
      <c r="BW200" s="62">
        <v>0.23</v>
      </c>
      <c r="BX200" s="62">
        <v>0.52</v>
      </c>
      <c r="BY200" s="62">
        <v>0.26</v>
      </c>
      <c r="BZ200" s="62">
        <v>0.55000000000000004</v>
      </c>
      <c r="CA200" s="62">
        <v>0.62</v>
      </c>
      <c r="CB200" s="62">
        <v>0.49</v>
      </c>
      <c r="CC200" s="62">
        <v>0.37</v>
      </c>
      <c r="CD200" s="62">
        <v>0.24</v>
      </c>
      <c r="CE200" s="62" t="s">
        <v>73</v>
      </c>
      <c r="CF200" s="62">
        <v>0.54</v>
      </c>
      <c r="CG200" s="62">
        <v>0.45</v>
      </c>
      <c r="CH200" s="62">
        <v>0.41</v>
      </c>
      <c r="CI200" s="62">
        <v>0.5</v>
      </c>
      <c r="CJ200" s="62">
        <v>0.18</v>
      </c>
      <c r="CK200" s="62">
        <v>0.33</v>
      </c>
      <c r="CL200" s="62">
        <v>0.09</v>
      </c>
      <c r="CM200" s="62">
        <v>0.16</v>
      </c>
      <c r="CN200" s="62">
        <v>0.13</v>
      </c>
      <c r="CO200" s="62">
        <v>0.42</v>
      </c>
      <c r="CP200" s="62">
        <v>0.18</v>
      </c>
      <c r="CQ200" s="62">
        <v>0.09</v>
      </c>
      <c r="CR200" s="62">
        <v>0.49</v>
      </c>
      <c r="CS200" s="62">
        <v>0.46</v>
      </c>
      <c r="CT200" s="62">
        <v>0.13</v>
      </c>
      <c r="CU200" s="62">
        <v>0.62</v>
      </c>
      <c r="CV200" s="62">
        <v>0.57999999999999996</v>
      </c>
      <c r="CW200" s="62">
        <v>0.71</v>
      </c>
      <c r="CX200" s="62">
        <v>0.66</v>
      </c>
      <c r="CY200" s="62">
        <v>0.44</v>
      </c>
      <c r="CZ200" s="62">
        <v>0.41</v>
      </c>
      <c r="DA200" s="62">
        <v>0.57999999999999996</v>
      </c>
      <c r="DB200" s="62">
        <v>0.6</v>
      </c>
      <c r="DC200" s="62">
        <v>0.48</v>
      </c>
      <c r="DD200" s="62">
        <v>0.42</v>
      </c>
      <c r="DE200" s="62">
        <v>0.12</v>
      </c>
      <c r="DF200" s="62">
        <v>0.2</v>
      </c>
      <c r="DG200" s="62">
        <v>0.22</v>
      </c>
      <c r="DH200" s="62">
        <v>7.0000000000000007E-2</v>
      </c>
      <c r="DI200" s="62">
        <v>0.01</v>
      </c>
      <c r="DJ200" s="62">
        <v>0.08</v>
      </c>
      <c r="DK200" s="62">
        <v>0.54</v>
      </c>
      <c r="DL200" s="62">
        <v>0.18</v>
      </c>
      <c r="DM200" s="62">
        <v>0.39</v>
      </c>
      <c r="DN200" s="62">
        <v>0.46</v>
      </c>
      <c r="DO200" s="62">
        <v>0.16</v>
      </c>
      <c r="DP200" s="62">
        <v>0.53</v>
      </c>
      <c r="DQ200" s="62">
        <v>0.11</v>
      </c>
      <c r="DR200" s="62">
        <v>0.5</v>
      </c>
      <c r="DS200" s="62">
        <v>0.63</v>
      </c>
      <c r="DT200" s="62">
        <v>0.65</v>
      </c>
      <c r="DU200" s="62">
        <v>0.62</v>
      </c>
      <c r="DV200" s="62">
        <v>0.69</v>
      </c>
      <c r="DW200" s="62">
        <v>0.65</v>
      </c>
      <c r="DX200" s="62">
        <v>0.3</v>
      </c>
      <c r="DY200" s="62">
        <v>0.61</v>
      </c>
      <c r="DZ200" s="62">
        <v>0.2</v>
      </c>
      <c r="EA200" s="62">
        <v>0.26</v>
      </c>
      <c r="EB200" s="62">
        <v>0.35</v>
      </c>
      <c r="EC200" s="62">
        <v>0.71</v>
      </c>
      <c r="ED200" s="62">
        <v>0.56999999999999995</v>
      </c>
      <c r="EE200" s="62">
        <v>0.4</v>
      </c>
      <c r="EF200" s="62">
        <v>0.63</v>
      </c>
      <c r="EG200" s="62">
        <v>0.19</v>
      </c>
      <c r="EH200" s="62">
        <v>0.17</v>
      </c>
      <c r="EI200" s="62">
        <v>0.43</v>
      </c>
      <c r="EJ200" s="62">
        <v>0.67</v>
      </c>
      <c r="EK200" s="62">
        <v>0.65</v>
      </c>
      <c r="EL200" s="62">
        <v>0.22</v>
      </c>
      <c r="EM200" s="62">
        <v>0.24</v>
      </c>
      <c r="EN200" s="62">
        <v>0.08</v>
      </c>
      <c r="EO200" s="62">
        <v>0.48</v>
      </c>
      <c r="EP200" s="62">
        <v>0.32</v>
      </c>
      <c r="EQ200" s="62">
        <v>0.21</v>
      </c>
      <c r="ER200" s="62">
        <v>0.35</v>
      </c>
      <c r="ES200" s="62">
        <v>0.47</v>
      </c>
      <c r="ET200" s="62">
        <v>0.44</v>
      </c>
      <c r="EU200" s="62">
        <v>0.28999999999999998</v>
      </c>
      <c r="EV200" s="62">
        <v>0.47</v>
      </c>
      <c r="EW200" s="62">
        <v>0.54</v>
      </c>
      <c r="EX200" s="62">
        <v>0.64</v>
      </c>
      <c r="EY200" s="62">
        <v>0.39</v>
      </c>
      <c r="EZ200" s="62">
        <v>0.54</v>
      </c>
      <c r="FA200" s="62">
        <v>0.38</v>
      </c>
      <c r="FB200" s="62">
        <v>0.53</v>
      </c>
      <c r="FC200" s="62">
        <v>0.61</v>
      </c>
      <c r="FD200" s="62">
        <v>0.52</v>
      </c>
      <c r="FE200" s="62">
        <v>0.23</v>
      </c>
      <c r="FF200" s="62">
        <v>0.49</v>
      </c>
      <c r="FG200" s="62">
        <v>0.36</v>
      </c>
      <c r="FH200" s="62">
        <v>0.47</v>
      </c>
      <c r="FI200" s="62">
        <v>0.33</v>
      </c>
    </row>
    <row r="201" spans="1:165" x14ac:dyDescent="0.25">
      <c r="A201">
        <v>9</v>
      </c>
      <c r="B201" s="62" t="s">
        <v>320</v>
      </c>
      <c r="C201" s="62">
        <v>0.14000000000000001</v>
      </c>
      <c r="D201" s="62">
        <v>0.13</v>
      </c>
      <c r="E201" s="62">
        <v>0.12</v>
      </c>
      <c r="F201" s="62">
        <v>7.0000000000000007E-2</v>
      </c>
      <c r="G201" s="62">
        <v>0.15</v>
      </c>
      <c r="H201" s="62">
        <v>0.23</v>
      </c>
      <c r="I201" s="62">
        <v>0.19</v>
      </c>
      <c r="J201" s="62">
        <v>0.05</v>
      </c>
      <c r="K201" s="62">
        <v>0.1</v>
      </c>
      <c r="L201" s="62">
        <v>0.15</v>
      </c>
      <c r="M201" s="62">
        <v>0.08</v>
      </c>
      <c r="N201" s="62" t="s">
        <v>282</v>
      </c>
      <c r="O201" s="62">
        <v>0.08</v>
      </c>
      <c r="P201" s="62">
        <v>0.15</v>
      </c>
      <c r="Q201" s="62">
        <v>0.09</v>
      </c>
      <c r="R201" s="62">
        <v>0.05</v>
      </c>
      <c r="S201" s="62">
        <v>0.11</v>
      </c>
      <c r="T201" s="62">
        <v>0.12</v>
      </c>
      <c r="U201" s="62">
        <v>0.13</v>
      </c>
      <c r="V201" s="62">
        <v>0.19</v>
      </c>
      <c r="W201" s="62">
        <v>0.22</v>
      </c>
      <c r="X201" s="62">
        <v>0.08</v>
      </c>
      <c r="Y201" s="62">
        <v>0.04</v>
      </c>
      <c r="Z201" s="62">
        <v>0.06</v>
      </c>
      <c r="AA201" s="62">
        <v>0.06</v>
      </c>
      <c r="AB201" s="62">
        <v>7.0000000000000007E-2</v>
      </c>
      <c r="AC201" s="62">
        <v>0.06</v>
      </c>
      <c r="AD201" s="62">
        <v>0.06</v>
      </c>
      <c r="AE201" s="62">
        <v>0.01</v>
      </c>
      <c r="AF201" s="62">
        <v>0.15</v>
      </c>
      <c r="AG201" s="62">
        <v>0.03</v>
      </c>
      <c r="AH201" s="62">
        <v>0.08</v>
      </c>
      <c r="AI201" s="62">
        <v>0.13</v>
      </c>
      <c r="AJ201" s="62">
        <v>0.17</v>
      </c>
      <c r="AK201" s="62">
        <v>0.32</v>
      </c>
      <c r="AL201" s="62">
        <v>0.02</v>
      </c>
      <c r="AM201" s="62">
        <v>0.04</v>
      </c>
      <c r="AN201" s="62">
        <v>0.08</v>
      </c>
      <c r="AO201" s="62">
        <v>0.06</v>
      </c>
      <c r="AP201" s="62">
        <v>0.35</v>
      </c>
      <c r="AQ201" s="62">
        <v>0.03</v>
      </c>
      <c r="AR201" s="62">
        <v>0.42</v>
      </c>
      <c r="AS201" s="62">
        <v>0.02</v>
      </c>
      <c r="AT201" s="62">
        <v>0.24</v>
      </c>
      <c r="AU201" s="62">
        <v>0.13</v>
      </c>
      <c r="AV201" s="62">
        <v>0.01</v>
      </c>
      <c r="AW201" s="62">
        <v>0.17</v>
      </c>
      <c r="AX201" s="62">
        <v>0.04</v>
      </c>
      <c r="AY201" s="62">
        <v>0.22</v>
      </c>
      <c r="AZ201" s="62" t="s">
        <v>73</v>
      </c>
      <c r="BA201" s="62">
        <v>0.02</v>
      </c>
      <c r="BB201" s="62">
        <v>0.17</v>
      </c>
      <c r="BC201" s="62">
        <v>0.03</v>
      </c>
      <c r="BD201" s="62">
        <v>0.34</v>
      </c>
      <c r="BE201" s="62">
        <v>0.16</v>
      </c>
      <c r="BF201" s="62">
        <v>0.12</v>
      </c>
      <c r="BG201" s="62">
        <v>0.19</v>
      </c>
      <c r="BH201" s="62">
        <v>0.39</v>
      </c>
      <c r="BI201" s="62">
        <v>0.4</v>
      </c>
      <c r="BJ201" s="62">
        <v>0.35</v>
      </c>
      <c r="BK201" s="62">
        <v>0.38</v>
      </c>
      <c r="BL201" s="62">
        <v>0.13</v>
      </c>
      <c r="BM201" s="62">
        <v>0.6</v>
      </c>
      <c r="BN201" s="62">
        <v>0.49</v>
      </c>
      <c r="BO201" s="62">
        <v>0.13</v>
      </c>
      <c r="BP201" s="62">
        <v>0.41</v>
      </c>
      <c r="BQ201" s="62">
        <v>0.03</v>
      </c>
      <c r="BR201" s="62">
        <v>0.04</v>
      </c>
      <c r="BS201" s="62">
        <v>0.16</v>
      </c>
      <c r="BT201" s="62">
        <v>7.0000000000000007E-2</v>
      </c>
      <c r="BU201" s="62">
        <v>0.01</v>
      </c>
      <c r="BV201" s="62">
        <v>0.14000000000000001</v>
      </c>
      <c r="BW201" s="62">
        <v>0.4</v>
      </c>
      <c r="BX201" s="62">
        <v>0.11</v>
      </c>
      <c r="BY201" s="62">
        <v>0.26</v>
      </c>
      <c r="BZ201" s="62">
        <v>0</v>
      </c>
      <c r="CA201" s="62">
        <v>0</v>
      </c>
      <c r="CB201" s="62">
        <v>0</v>
      </c>
      <c r="CC201" s="62" t="s">
        <v>73</v>
      </c>
      <c r="CD201" s="62" t="s">
        <v>73</v>
      </c>
      <c r="CE201" s="62">
        <v>0</v>
      </c>
      <c r="CF201" s="62">
        <v>0.11</v>
      </c>
      <c r="CG201" s="62">
        <v>0.12</v>
      </c>
      <c r="CH201" s="62" t="s">
        <v>73</v>
      </c>
      <c r="CI201" s="62">
        <v>7.0000000000000007E-2</v>
      </c>
      <c r="CJ201" s="62">
        <v>0.34</v>
      </c>
      <c r="CK201" s="62">
        <v>0.08</v>
      </c>
      <c r="CL201" s="62">
        <v>0.34</v>
      </c>
      <c r="CM201" s="62">
        <v>0.21</v>
      </c>
      <c r="CN201" s="62">
        <v>0.43</v>
      </c>
      <c r="CO201" s="62">
        <v>0.13</v>
      </c>
      <c r="CP201" s="62">
        <v>0.34</v>
      </c>
      <c r="CQ201" s="62">
        <v>0.41</v>
      </c>
      <c r="CR201" s="62">
        <v>0.1</v>
      </c>
      <c r="CS201" s="62" t="s">
        <v>73</v>
      </c>
      <c r="CT201" s="62">
        <v>0.53</v>
      </c>
      <c r="CU201" s="62" t="s">
        <v>73</v>
      </c>
      <c r="CV201" s="62">
        <v>0.02</v>
      </c>
      <c r="CW201" s="62">
        <v>0.03</v>
      </c>
      <c r="CX201" s="62">
        <v>0</v>
      </c>
      <c r="CY201" s="62">
        <v>0.06</v>
      </c>
      <c r="CZ201" s="62">
        <v>0.04</v>
      </c>
      <c r="DA201" s="62" t="s">
        <v>74</v>
      </c>
      <c r="DB201" s="62" t="s">
        <v>73</v>
      </c>
      <c r="DC201" s="62" t="s">
        <v>73</v>
      </c>
      <c r="DD201" s="62">
        <v>7.0000000000000007E-2</v>
      </c>
      <c r="DE201" s="62">
        <v>0.4</v>
      </c>
      <c r="DF201" s="62">
        <v>0.22</v>
      </c>
      <c r="DG201" s="62">
        <v>0.5</v>
      </c>
      <c r="DH201" s="62">
        <v>0.47</v>
      </c>
      <c r="DI201" s="62">
        <v>0.32</v>
      </c>
      <c r="DJ201" s="62">
        <v>0.59</v>
      </c>
      <c r="DK201" s="62">
        <v>0.05</v>
      </c>
      <c r="DL201" s="62">
        <v>0.48</v>
      </c>
      <c r="DM201" s="62">
        <v>0.1</v>
      </c>
      <c r="DN201" s="62">
        <v>0.03</v>
      </c>
      <c r="DO201" s="62">
        <v>0.23</v>
      </c>
      <c r="DP201" s="62">
        <v>0.06</v>
      </c>
      <c r="DQ201" s="62">
        <v>0.12</v>
      </c>
      <c r="DR201" s="62">
        <v>0.14000000000000001</v>
      </c>
      <c r="DS201" s="62">
        <v>7.0000000000000007E-2</v>
      </c>
      <c r="DT201" s="62">
        <v>0.04</v>
      </c>
      <c r="DU201" s="62">
        <v>7.0000000000000007E-2</v>
      </c>
      <c r="DV201" s="62">
        <v>0.03</v>
      </c>
      <c r="DW201" s="62">
        <v>0.09</v>
      </c>
      <c r="DX201" s="62">
        <v>0.32</v>
      </c>
      <c r="DY201" s="62" t="s">
        <v>73</v>
      </c>
      <c r="DZ201" s="62">
        <v>0.2</v>
      </c>
      <c r="EA201" s="62">
        <v>0.46</v>
      </c>
      <c r="EB201" s="62">
        <v>0.02</v>
      </c>
      <c r="EC201" s="62" t="s">
        <v>73</v>
      </c>
      <c r="ED201" s="62" t="s">
        <v>73</v>
      </c>
      <c r="EE201" s="62">
        <v>0.16</v>
      </c>
      <c r="EF201" s="62">
        <v>0.05</v>
      </c>
      <c r="EG201" s="62">
        <v>0.44</v>
      </c>
      <c r="EH201" s="62">
        <v>0.39</v>
      </c>
      <c r="EI201" s="62">
        <v>0.15</v>
      </c>
      <c r="EJ201" s="62" t="s">
        <v>74</v>
      </c>
      <c r="EK201" s="62" t="s">
        <v>73</v>
      </c>
      <c r="EL201" s="62">
        <v>0.2</v>
      </c>
      <c r="EM201" s="62">
        <v>0.14000000000000001</v>
      </c>
      <c r="EN201" s="62">
        <v>0.41</v>
      </c>
      <c r="EO201" s="62">
        <v>0.05</v>
      </c>
      <c r="EP201" s="62">
        <v>0.17</v>
      </c>
      <c r="EQ201" s="62">
        <v>0.28000000000000003</v>
      </c>
      <c r="ER201" s="62">
        <v>0.28000000000000003</v>
      </c>
      <c r="ES201" s="62">
        <v>0.05</v>
      </c>
      <c r="ET201" s="62">
        <v>0.15</v>
      </c>
      <c r="EU201" s="62" t="s">
        <v>73</v>
      </c>
      <c r="EV201" s="62">
        <v>0.06</v>
      </c>
      <c r="EW201" s="62">
        <v>0.08</v>
      </c>
      <c r="EX201" s="62">
        <v>0.01</v>
      </c>
      <c r="EY201" s="62">
        <v>0.02</v>
      </c>
      <c r="EZ201" s="62">
        <v>0.02</v>
      </c>
      <c r="FA201" s="62">
        <v>0.12</v>
      </c>
      <c r="FB201" s="62" t="s">
        <v>74</v>
      </c>
      <c r="FC201" s="62">
        <v>0</v>
      </c>
      <c r="FD201" s="62">
        <v>0.06</v>
      </c>
      <c r="FE201" s="62">
        <v>0.14000000000000001</v>
      </c>
      <c r="FF201" s="62">
        <v>0.09</v>
      </c>
      <c r="FG201" s="62">
        <v>0.32</v>
      </c>
      <c r="FH201" s="62">
        <v>0.09</v>
      </c>
      <c r="FI201" s="62">
        <v>0.17</v>
      </c>
    </row>
    <row r="202" spans="1:165" x14ac:dyDescent="0.25">
      <c r="A202">
        <v>10</v>
      </c>
      <c r="B202" s="62" t="s">
        <v>446</v>
      </c>
      <c r="C202" s="62" t="s">
        <v>74</v>
      </c>
      <c r="D202" s="62" t="s">
        <v>73</v>
      </c>
      <c r="E202" s="62" t="s">
        <v>74</v>
      </c>
      <c r="F202" s="62" t="s">
        <v>74</v>
      </c>
      <c r="G202" s="62" t="s">
        <v>73</v>
      </c>
      <c r="H202" s="62">
        <v>0</v>
      </c>
      <c r="I202" s="62" t="s">
        <v>74</v>
      </c>
      <c r="J202" s="62" t="s">
        <v>74</v>
      </c>
      <c r="K202" s="62">
        <v>0</v>
      </c>
      <c r="L202" s="62" t="s">
        <v>74</v>
      </c>
      <c r="M202" s="62" t="s">
        <v>73</v>
      </c>
      <c r="N202" s="62" t="s">
        <v>282</v>
      </c>
      <c r="O202" s="62" t="s">
        <v>73</v>
      </c>
      <c r="P202" s="62">
        <v>0</v>
      </c>
      <c r="Q202" s="62">
        <v>0</v>
      </c>
      <c r="R202" s="62">
        <v>0</v>
      </c>
      <c r="S202" s="62">
        <v>0</v>
      </c>
      <c r="T202" s="62">
        <v>0</v>
      </c>
      <c r="U202" s="62">
        <v>0</v>
      </c>
      <c r="V202" s="62">
        <v>0</v>
      </c>
      <c r="W202" s="62" t="s">
        <v>73</v>
      </c>
      <c r="X202" s="62">
        <v>0</v>
      </c>
      <c r="Y202" s="62">
        <v>0</v>
      </c>
      <c r="Z202" s="62">
        <v>0</v>
      </c>
      <c r="AA202" s="62">
        <v>0</v>
      </c>
      <c r="AB202" s="62">
        <v>0</v>
      </c>
      <c r="AC202" s="62">
        <v>0</v>
      </c>
      <c r="AD202" s="62">
        <v>0</v>
      </c>
      <c r="AE202" s="62">
        <v>0</v>
      </c>
      <c r="AF202" s="62">
        <v>0</v>
      </c>
      <c r="AG202" s="62">
        <v>0</v>
      </c>
      <c r="AH202" s="62">
        <v>0</v>
      </c>
      <c r="AI202" s="62">
        <v>0</v>
      </c>
      <c r="AJ202" s="62">
        <v>0</v>
      </c>
      <c r="AK202" s="62">
        <v>0</v>
      </c>
      <c r="AL202" s="62">
        <v>0</v>
      </c>
      <c r="AM202" s="62">
        <v>0</v>
      </c>
      <c r="AN202" s="62">
        <v>0</v>
      </c>
      <c r="AO202" s="62">
        <v>0</v>
      </c>
      <c r="AP202" s="62">
        <v>0</v>
      </c>
      <c r="AQ202" s="62">
        <v>0</v>
      </c>
      <c r="AR202" s="62">
        <v>0</v>
      </c>
      <c r="AS202" s="62">
        <v>0</v>
      </c>
      <c r="AT202" s="62">
        <v>0</v>
      </c>
      <c r="AU202" s="62" t="s">
        <v>73</v>
      </c>
      <c r="AV202" s="62" t="s">
        <v>73</v>
      </c>
      <c r="AW202" s="62" t="s">
        <v>73</v>
      </c>
      <c r="AX202" s="62">
        <v>0</v>
      </c>
      <c r="AY202" s="62">
        <v>0</v>
      </c>
      <c r="AZ202" s="62">
        <v>0</v>
      </c>
      <c r="BA202" s="62" t="s">
        <v>73</v>
      </c>
      <c r="BB202" s="62">
        <v>0</v>
      </c>
      <c r="BC202" s="62">
        <v>0</v>
      </c>
      <c r="BD202" s="62">
        <v>0</v>
      </c>
      <c r="BE202" s="62">
        <v>0</v>
      </c>
      <c r="BF202" s="62">
        <v>0</v>
      </c>
      <c r="BG202" s="62">
        <v>0</v>
      </c>
      <c r="BH202" s="62">
        <v>0</v>
      </c>
      <c r="BI202" s="62">
        <v>0</v>
      </c>
      <c r="BJ202" s="62">
        <v>0</v>
      </c>
      <c r="BK202" s="62">
        <v>0</v>
      </c>
      <c r="BL202" s="62">
        <v>0</v>
      </c>
      <c r="BM202" s="62">
        <v>0</v>
      </c>
      <c r="BN202" s="62">
        <v>0</v>
      </c>
      <c r="BO202" s="62">
        <v>0</v>
      </c>
      <c r="BP202" s="62">
        <v>0</v>
      </c>
      <c r="BQ202" s="62">
        <v>0</v>
      </c>
      <c r="BR202" s="62" t="s">
        <v>73</v>
      </c>
      <c r="BS202" s="62" t="s">
        <v>73</v>
      </c>
      <c r="BT202" s="62" t="s">
        <v>73</v>
      </c>
      <c r="BU202" s="62">
        <v>0</v>
      </c>
      <c r="BV202" s="62">
        <v>0</v>
      </c>
      <c r="BW202" s="62">
        <v>0</v>
      </c>
      <c r="BX202" s="62">
        <v>0</v>
      </c>
      <c r="BY202" s="62">
        <v>0</v>
      </c>
      <c r="BZ202" s="62">
        <v>0</v>
      </c>
      <c r="CA202" s="62" t="s">
        <v>73</v>
      </c>
      <c r="CB202" s="62">
        <v>0</v>
      </c>
      <c r="CC202" s="62">
        <v>0</v>
      </c>
      <c r="CD202" s="62">
        <v>0</v>
      </c>
      <c r="CE202" s="62">
        <v>0</v>
      </c>
      <c r="CF202" s="62">
        <v>0</v>
      </c>
      <c r="CG202" s="62" t="s">
        <v>73</v>
      </c>
      <c r="CH202" s="62">
        <v>0</v>
      </c>
      <c r="CI202" s="62" t="s">
        <v>73</v>
      </c>
      <c r="CJ202" s="62">
        <v>0</v>
      </c>
      <c r="CK202" s="62">
        <v>0</v>
      </c>
      <c r="CL202" s="62">
        <v>0</v>
      </c>
      <c r="CM202" s="62">
        <v>0</v>
      </c>
      <c r="CN202" s="62">
        <v>0</v>
      </c>
      <c r="CO202" s="62" t="s">
        <v>73</v>
      </c>
      <c r="CP202" s="62" t="s">
        <v>73</v>
      </c>
      <c r="CQ202" s="62">
        <v>0</v>
      </c>
      <c r="CR202" s="62" t="s">
        <v>73</v>
      </c>
      <c r="CS202" s="62">
        <v>0</v>
      </c>
      <c r="CT202" s="62">
        <v>0</v>
      </c>
      <c r="CU202" s="62">
        <v>0</v>
      </c>
      <c r="CV202" s="62">
        <v>0</v>
      </c>
      <c r="CW202" s="62">
        <v>0</v>
      </c>
      <c r="CX202" s="62" t="s">
        <v>73</v>
      </c>
      <c r="CY202" s="62" t="s">
        <v>73</v>
      </c>
      <c r="CZ202" s="62">
        <v>0</v>
      </c>
      <c r="DA202" s="62">
        <v>0</v>
      </c>
      <c r="DB202" s="62">
        <v>0</v>
      </c>
      <c r="DC202" s="62">
        <v>0</v>
      </c>
      <c r="DD202" s="62">
        <v>0</v>
      </c>
      <c r="DE202" s="62">
        <v>0</v>
      </c>
      <c r="DF202" s="62">
        <v>0</v>
      </c>
      <c r="DG202" s="62">
        <v>0</v>
      </c>
      <c r="DH202" s="62" t="s">
        <v>73</v>
      </c>
      <c r="DI202" s="62">
        <v>0</v>
      </c>
      <c r="DJ202" s="62">
        <v>0</v>
      </c>
      <c r="DK202" s="62" t="s">
        <v>73</v>
      </c>
      <c r="DL202" s="62">
        <v>0</v>
      </c>
      <c r="DM202" s="62">
        <v>0</v>
      </c>
      <c r="DN202" s="62">
        <v>0</v>
      </c>
      <c r="DO202" s="62">
        <v>0</v>
      </c>
      <c r="DP202" s="62" t="s">
        <v>73</v>
      </c>
      <c r="DQ202" s="62" t="s">
        <v>73</v>
      </c>
      <c r="DR202" s="62">
        <v>0</v>
      </c>
      <c r="DS202" s="62">
        <v>0</v>
      </c>
      <c r="DT202" s="62">
        <v>0</v>
      </c>
      <c r="DU202" s="62">
        <v>0</v>
      </c>
      <c r="DV202" s="62">
        <v>0</v>
      </c>
      <c r="DW202" s="62">
        <v>0</v>
      </c>
      <c r="DX202" s="62">
        <v>0</v>
      </c>
      <c r="DY202" s="62">
        <v>0</v>
      </c>
      <c r="DZ202" s="62">
        <v>0</v>
      </c>
      <c r="EA202" s="62">
        <v>0</v>
      </c>
      <c r="EB202" s="62">
        <v>0</v>
      </c>
      <c r="EC202" s="62" t="s">
        <v>73</v>
      </c>
      <c r="ED202" s="62">
        <v>0</v>
      </c>
      <c r="EE202" s="62" t="s">
        <v>73</v>
      </c>
      <c r="EF202" s="62">
        <v>0</v>
      </c>
      <c r="EG202" s="62">
        <v>0</v>
      </c>
      <c r="EH202" s="62">
        <v>0</v>
      </c>
      <c r="EI202" s="62">
        <v>0</v>
      </c>
      <c r="EJ202" s="62">
        <v>0</v>
      </c>
      <c r="EK202" s="62">
        <v>0</v>
      </c>
      <c r="EL202" s="62">
        <v>0</v>
      </c>
      <c r="EM202" s="62">
        <v>0</v>
      </c>
      <c r="EN202" s="62">
        <v>0</v>
      </c>
      <c r="EO202" s="62" t="s">
        <v>73</v>
      </c>
      <c r="EP202" s="62">
        <v>0</v>
      </c>
      <c r="EQ202" s="62">
        <v>0</v>
      </c>
      <c r="ER202" s="62" t="s">
        <v>73</v>
      </c>
      <c r="ES202" s="62">
        <v>0</v>
      </c>
      <c r="ET202" s="62">
        <v>0</v>
      </c>
      <c r="EU202" s="62" t="s">
        <v>73</v>
      </c>
      <c r="EV202" s="62">
        <v>0</v>
      </c>
      <c r="EW202" s="62" t="s">
        <v>73</v>
      </c>
      <c r="EX202" s="62">
        <v>0</v>
      </c>
      <c r="EY202" s="62">
        <v>0</v>
      </c>
      <c r="EZ202" s="62">
        <v>0</v>
      </c>
      <c r="FA202" s="62">
        <v>0</v>
      </c>
      <c r="FB202" s="62">
        <v>0</v>
      </c>
      <c r="FC202" s="62">
        <v>0</v>
      </c>
      <c r="FD202" s="62" t="s">
        <v>73</v>
      </c>
      <c r="FE202" s="62" t="s">
        <v>73</v>
      </c>
      <c r="FF202" s="62">
        <v>0</v>
      </c>
      <c r="FG202" s="62" t="s">
        <v>73</v>
      </c>
      <c r="FH202" s="62" t="s">
        <v>73</v>
      </c>
      <c r="FI202" s="62">
        <v>0</v>
      </c>
    </row>
    <row r="203" spans="1:165" x14ac:dyDescent="0.25">
      <c r="A203">
        <v>11</v>
      </c>
      <c r="B203" s="62" t="s">
        <v>323</v>
      </c>
      <c r="C203" s="62" t="s">
        <v>74</v>
      </c>
      <c r="D203" s="62" t="s">
        <v>73</v>
      </c>
      <c r="E203" s="62" t="s">
        <v>73</v>
      </c>
      <c r="F203" s="62" t="s">
        <v>73</v>
      </c>
      <c r="G203" s="62" t="s">
        <v>73</v>
      </c>
      <c r="H203" s="62" t="s">
        <v>74</v>
      </c>
      <c r="I203" s="62" t="s">
        <v>74</v>
      </c>
      <c r="J203" s="62" t="s">
        <v>74</v>
      </c>
      <c r="K203" s="62" t="s">
        <v>74</v>
      </c>
      <c r="L203" s="62" t="s">
        <v>73</v>
      </c>
      <c r="M203" s="62" t="s">
        <v>73</v>
      </c>
      <c r="N203" s="62" t="s">
        <v>282</v>
      </c>
      <c r="O203" s="62">
        <v>0</v>
      </c>
      <c r="P203" s="62">
        <v>0</v>
      </c>
      <c r="Q203" s="62">
        <v>0</v>
      </c>
      <c r="R203" s="62">
        <v>0</v>
      </c>
      <c r="S203" s="62">
        <v>0</v>
      </c>
      <c r="T203" s="62">
        <v>0</v>
      </c>
      <c r="U203" s="62">
        <v>0</v>
      </c>
      <c r="V203" s="62" t="s">
        <v>73</v>
      </c>
      <c r="W203" s="62" t="s">
        <v>73</v>
      </c>
      <c r="X203" s="62">
        <v>0</v>
      </c>
      <c r="Y203" s="62">
        <v>0</v>
      </c>
      <c r="Z203" s="62">
        <v>0</v>
      </c>
      <c r="AA203" s="62" t="s">
        <v>73</v>
      </c>
      <c r="AB203" s="62">
        <v>0</v>
      </c>
      <c r="AC203" s="62">
        <v>0</v>
      </c>
      <c r="AD203" s="62" t="s">
        <v>73</v>
      </c>
      <c r="AE203" s="62">
        <v>0</v>
      </c>
      <c r="AF203" s="62" t="s">
        <v>73</v>
      </c>
      <c r="AG203" s="62">
        <v>0</v>
      </c>
      <c r="AH203" s="62">
        <v>0</v>
      </c>
      <c r="AI203" s="62">
        <v>0</v>
      </c>
      <c r="AJ203" s="62">
        <v>0</v>
      </c>
      <c r="AK203" s="62">
        <v>0</v>
      </c>
      <c r="AL203" s="62">
        <v>0</v>
      </c>
      <c r="AM203" s="62">
        <v>0</v>
      </c>
      <c r="AN203" s="62" t="s">
        <v>73</v>
      </c>
      <c r="AO203" s="62" t="s">
        <v>73</v>
      </c>
      <c r="AP203" s="62">
        <v>0</v>
      </c>
      <c r="AQ203" s="62">
        <v>0</v>
      </c>
      <c r="AR203" s="62">
        <v>0</v>
      </c>
      <c r="AS203" s="62">
        <v>0</v>
      </c>
      <c r="AT203" s="62">
        <v>0</v>
      </c>
      <c r="AU203" s="62">
        <v>0</v>
      </c>
      <c r="AV203" s="62">
        <v>0</v>
      </c>
      <c r="AW203" s="62">
        <v>0</v>
      </c>
      <c r="AX203" s="62">
        <v>0</v>
      </c>
      <c r="AY203" s="62">
        <v>0</v>
      </c>
      <c r="AZ203" s="62">
        <v>0</v>
      </c>
      <c r="BA203" s="62">
        <v>0</v>
      </c>
      <c r="BB203" s="62" t="s">
        <v>73</v>
      </c>
      <c r="BC203" s="62" t="s">
        <v>74</v>
      </c>
      <c r="BD203" s="62" t="s">
        <v>73</v>
      </c>
      <c r="BE203" s="62" t="s">
        <v>73</v>
      </c>
      <c r="BF203" s="62">
        <v>0</v>
      </c>
      <c r="BG203" s="62">
        <v>0</v>
      </c>
      <c r="BH203" s="62">
        <v>0</v>
      </c>
      <c r="BI203" s="62">
        <v>0</v>
      </c>
      <c r="BJ203" s="62">
        <v>0</v>
      </c>
      <c r="BK203" s="62">
        <v>0</v>
      </c>
      <c r="BL203" s="62">
        <v>0</v>
      </c>
      <c r="BM203" s="62">
        <v>0</v>
      </c>
      <c r="BN203" s="62">
        <v>0</v>
      </c>
      <c r="BO203" s="62">
        <v>0</v>
      </c>
      <c r="BP203" s="62">
        <v>0</v>
      </c>
      <c r="BQ203" s="62">
        <v>0</v>
      </c>
      <c r="BR203" s="62">
        <v>0</v>
      </c>
      <c r="BS203" s="62">
        <v>0</v>
      </c>
      <c r="BT203" s="62">
        <v>0</v>
      </c>
      <c r="BU203" s="62" t="s">
        <v>73</v>
      </c>
      <c r="BV203" s="62">
        <v>0</v>
      </c>
      <c r="BW203" s="62">
        <v>0</v>
      </c>
      <c r="BX203" s="62">
        <v>0</v>
      </c>
      <c r="BY203" s="62">
        <v>0</v>
      </c>
      <c r="BZ203" s="62">
        <v>0</v>
      </c>
      <c r="CA203" s="62">
        <v>0</v>
      </c>
      <c r="CB203" s="62">
        <v>0</v>
      </c>
      <c r="CC203" s="62" t="s">
        <v>73</v>
      </c>
      <c r="CD203" s="62">
        <v>0</v>
      </c>
      <c r="CE203" s="62">
        <v>0</v>
      </c>
      <c r="CF203" s="62" t="s">
        <v>73</v>
      </c>
      <c r="CG203" s="62" t="s">
        <v>73</v>
      </c>
      <c r="CH203" s="62">
        <v>0</v>
      </c>
      <c r="CI203" s="62" t="s">
        <v>73</v>
      </c>
      <c r="CJ203" s="62">
        <v>0</v>
      </c>
      <c r="CK203" s="62">
        <v>0</v>
      </c>
      <c r="CL203" s="62">
        <v>0</v>
      </c>
      <c r="CM203" s="62">
        <v>0</v>
      </c>
      <c r="CN203" s="62">
        <v>0</v>
      </c>
      <c r="CO203" s="62">
        <v>0</v>
      </c>
      <c r="CP203" s="62">
        <v>0</v>
      </c>
      <c r="CQ203" s="62">
        <v>0</v>
      </c>
      <c r="CR203" s="62">
        <v>0</v>
      </c>
      <c r="CS203" s="62" t="s">
        <v>73</v>
      </c>
      <c r="CT203" s="62">
        <v>0</v>
      </c>
      <c r="CU203" s="62">
        <v>0</v>
      </c>
      <c r="CV203" s="62">
        <v>0</v>
      </c>
      <c r="CW203" s="62">
        <v>0</v>
      </c>
      <c r="CX203" s="62">
        <v>0</v>
      </c>
      <c r="CY203" s="62">
        <v>0</v>
      </c>
      <c r="CZ203" s="62">
        <v>0</v>
      </c>
      <c r="DA203" s="62" t="s">
        <v>73</v>
      </c>
      <c r="DB203" s="62">
        <v>0</v>
      </c>
      <c r="DC203" s="62">
        <v>0</v>
      </c>
      <c r="DD203" s="62">
        <v>0</v>
      </c>
      <c r="DE203" s="62">
        <v>0</v>
      </c>
      <c r="DF203" s="62" t="s">
        <v>73</v>
      </c>
      <c r="DG203" s="62">
        <v>0</v>
      </c>
      <c r="DH203" s="62">
        <v>0</v>
      </c>
      <c r="DI203" s="62">
        <v>0</v>
      </c>
      <c r="DJ203" s="62">
        <v>0</v>
      </c>
      <c r="DK203" s="62" t="s">
        <v>73</v>
      </c>
      <c r="DL203" s="62">
        <v>0</v>
      </c>
      <c r="DM203" s="62">
        <v>0</v>
      </c>
      <c r="DN203" s="62" t="s">
        <v>73</v>
      </c>
      <c r="DO203" s="62">
        <v>0</v>
      </c>
      <c r="DP203" s="62">
        <v>0</v>
      </c>
      <c r="DQ203" s="62">
        <v>0</v>
      </c>
      <c r="DR203" s="62">
        <v>0</v>
      </c>
      <c r="DS203" s="62" t="s">
        <v>73</v>
      </c>
      <c r="DT203" s="62" t="s">
        <v>73</v>
      </c>
      <c r="DU203" s="62">
        <v>0</v>
      </c>
      <c r="DV203" s="62">
        <v>0</v>
      </c>
      <c r="DW203" s="62">
        <v>0</v>
      </c>
      <c r="DX203" s="62">
        <v>0</v>
      </c>
      <c r="DY203" s="62">
        <v>0</v>
      </c>
      <c r="DZ203" s="62">
        <v>0</v>
      </c>
      <c r="EA203" s="62">
        <v>0</v>
      </c>
      <c r="EB203" s="62" t="s">
        <v>73</v>
      </c>
      <c r="EC203" s="62" t="s">
        <v>73</v>
      </c>
      <c r="ED203" s="62">
        <v>0</v>
      </c>
      <c r="EE203" s="62" t="s">
        <v>73</v>
      </c>
      <c r="EF203" s="62">
        <v>0</v>
      </c>
      <c r="EG203" s="62">
        <v>0</v>
      </c>
      <c r="EH203" s="62">
        <v>0</v>
      </c>
      <c r="EI203" s="62" t="s">
        <v>73</v>
      </c>
      <c r="EJ203" s="62" t="s">
        <v>73</v>
      </c>
      <c r="EK203" s="62" t="s">
        <v>73</v>
      </c>
      <c r="EL203" s="62">
        <v>0</v>
      </c>
      <c r="EM203" s="62">
        <v>0</v>
      </c>
      <c r="EN203" s="62">
        <v>0</v>
      </c>
      <c r="EO203" s="62">
        <v>0</v>
      </c>
      <c r="EP203" s="62">
        <v>0</v>
      </c>
      <c r="EQ203" s="62">
        <v>0</v>
      </c>
      <c r="ER203" s="62">
        <v>0</v>
      </c>
      <c r="ES203" s="62" t="s">
        <v>73</v>
      </c>
      <c r="ET203" s="62">
        <v>0</v>
      </c>
      <c r="EU203" s="62">
        <v>0</v>
      </c>
      <c r="EV203" s="62">
        <v>0</v>
      </c>
      <c r="EW203" s="62" t="s">
        <v>73</v>
      </c>
      <c r="EX203" s="62">
        <v>0</v>
      </c>
      <c r="EY203" s="62">
        <v>0</v>
      </c>
      <c r="EZ203" s="62">
        <v>0</v>
      </c>
      <c r="FA203" s="62">
        <v>0</v>
      </c>
      <c r="FB203" s="62">
        <v>0</v>
      </c>
      <c r="FC203" s="62">
        <v>0</v>
      </c>
      <c r="FD203" s="62">
        <v>0</v>
      </c>
      <c r="FE203" s="62">
        <v>0</v>
      </c>
      <c r="FF203" s="62">
        <v>0</v>
      </c>
      <c r="FG203" s="62" t="s">
        <v>73</v>
      </c>
      <c r="FH203" s="62" t="s">
        <v>73</v>
      </c>
      <c r="FI203" s="62" t="s">
        <v>73</v>
      </c>
    </row>
    <row r="204" spans="1:165" x14ac:dyDescent="0.25">
      <c r="A204">
        <v>12</v>
      </c>
      <c r="B204" s="62" t="s">
        <v>326</v>
      </c>
      <c r="C204" s="62" t="s">
        <v>74</v>
      </c>
      <c r="D204" s="62" t="s">
        <v>74</v>
      </c>
      <c r="E204" s="62" t="s">
        <v>74</v>
      </c>
      <c r="F204" s="62" t="s">
        <v>74</v>
      </c>
      <c r="G204" s="62" t="s">
        <v>73</v>
      </c>
      <c r="H204" s="62" t="s">
        <v>74</v>
      </c>
      <c r="I204" s="62" t="s">
        <v>74</v>
      </c>
      <c r="J204" s="62" t="s">
        <v>74</v>
      </c>
      <c r="K204" s="62" t="s">
        <v>74</v>
      </c>
      <c r="L204" s="62" t="s">
        <v>74</v>
      </c>
      <c r="M204" s="62" t="s">
        <v>73</v>
      </c>
      <c r="N204" s="62" t="s">
        <v>282</v>
      </c>
      <c r="O204" s="62">
        <v>0</v>
      </c>
      <c r="P204" s="62">
        <v>0</v>
      </c>
      <c r="Q204" s="62">
        <v>0</v>
      </c>
      <c r="R204" s="62" t="s">
        <v>73</v>
      </c>
      <c r="S204" s="62">
        <v>0</v>
      </c>
      <c r="T204" s="62">
        <v>0</v>
      </c>
      <c r="U204" s="62">
        <v>0</v>
      </c>
      <c r="V204" s="62" t="s">
        <v>73</v>
      </c>
      <c r="W204" s="62">
        <v>0</v>
      </c>
      <c r="X204" s="62">
        <v>0</v>
      </c>
      <c r="Y204" s="62">
        <v>0</v>
      </c>
      <c r="Z204" s="62">
        <v>0</v>
      </c>
      <c r="AA204" s="62">
        <v>0</v>
      </c>
      <c r="AB204" s="62" t="s">
        <v>73</v>
      </c>
      <c r="AC204" s="62">
        <v>0</v>
      </c>
      <c r="AD204" s="62" t="s">
        <v>73</v>
      </c>
      <c r="AE204" s="62">
        <v>0</v>
      </c>
      <c r="AF204" s="62" t="s">
        <v>73</v>
      </c>
      <c r="AG204" s="62" t="s">
        <v>73</v>
      </c>
      <c r="AH204" s="62">
        <v>0</v>
      </c>
      <c r="AI204" s="62">
        <v>0</v>
      </c>
      <c r="AJ204" s="62" t="s">
        <v>73</v>
      </c>
      <c r="AK204" s="62">
        <v>0</v>
      </c>
      <c r="AL204" s="62">
        <v>0</v>
      </c>
      <c r="AM204" s="62">
        <v>0</v>
      </c>
      <c r="AN204" s="62">
        <v>0</v>
      </c>
      <c r="AO204" s="62">
        <v>0</v>
      </c>
      <c r="AP204" s="62" t="s">
        <v>73</v>
      </c>
      <c r="AQ204" s="62">
        <v>0</v>
      </c>
      <c r="AR204" s="62">
        <v>0</v>
      </c>
      <c r="AS204" s="62" t="s">
        <v>73</v>
      </c>
      <c r="AT204" s="62">
        <v>0</v>
      </c>
      <c r="AU204" s="62" t="s">
        <v>74</v>
      </c>
      <c r="AV204" s="62" t="s">
        <v>73</v>
      </c>
      <c r="AW204" s="62">
        <v>0</v>
      </c>
      <c r="AX204" s="62" t="s">
        <v>73</v>
      </c>
      <c r="AY204" s="62" t="s">
        <v>74</v>
      </c>
      <c r="AZ204" s="62" t="s">
        <v>73</v>
      </c>
      <c r="BA204" s="62">
        <v>0</v>
      </c>
      <c r="BB204" s="62">
        <v>0</v>
      </c>
      <c r="BC204" s="62">
        <v>0</v>
      </c>
      <c r="BD204" s="62">
        <v>0</v>
      </c>
      <c r="BE204" s="62" t="s">
        <v>73</v>
      </c>
      <c r="BF204" s="62">
        <v>0</v>
      </c>
      <c r="BG204" s="62" t="s">
        <v>73</v>
      </c>
      <c r="BH204" s="62">
        <v>0</v>
      </c>
      <c r="BI204" s="62" t="s">
        <v>73</v>
      </c>
      <c r="BJ204" s="62" t="s">
        <v>73</v>
      </c>
      <c r="BK204" s="62" t="s">
        <v>73</v>
      </c>
      <c r="BL204" s="62" t="s">
        <v>73</v>
      </c>
      <c r="BM204" s="62" t="s">
        <v>73</v>
      </c>
      <c r="BN204" s="62" t="s">
        <v>73</v>
      </c>
      <c r="BO204" s="62">
        <v>0</v>
      </c>
      <c r="BP204" s="62" t="s">
        <v>73</v>
      </c>
      <c r="BQ204" s="62">
        <v>0</v>
      </c>
      <c r="BR204" s="62">
        <v>0</v>
      </c>
      <c r="BS204" s="62" t="s">
        <v>73</v>
      </c>
      <c r="BT204" s="62">
        <v>0</v>
      </c>
      <c r="BU204" s="62" t="s">
        <v>73</v>
      </c>
      <c r="BV204" s="62">
        <v>0</v>
      </c>
      <c r="BW204" s="62">
        <v>0</v>
      </c>
      <c r="BX204" s="62" t="s">
        <v>73</v>
      </c>
      <c r="BY204" s="62" t="s">
        <v>73</v>
      </c>
      <c r="BZ204" s="62">
        <v>0</v>
      </c>
      <c r="CA204" s="62">
        <v>0</v>
      </c>
      <c r="CB204" s="62" t="s">
        <v>73</v>
      </c>
      <c r="CC204" s="62">
        <v>0</v>
      </c>
      <c r="CD204" s="62" t="s">
        <v>73</v>
      </c>
      <c r="CE204" s="62">
        <v>0</v>
      </c>
      <c r="CF204" s="62" t="s">
        <v>73</v>
      </c>
      <c r="CG204" s="62">
        <v>0</v>
      </c>
      <c r="CH204" s="62">
        <v>0</v>
      </c>
      <c r="CI204" s="62" t="s">
        <v>73</v>
      </c>
      <c r="CJ204" s="62">
        <v>0</v>
      </c>
      <c r="CK204" s="62" t="s">
        <v>73</v>
      </c>
      <c r="CL204" s="62">
        <v>0</v>
      </c>
      <c r="CM204" s="62" t="s">
        <v>73</v>
      </c>
      <c r="CN204" s="62">
        <v>0</v>
      </c>
      <c r="CO204" s="62">
        <v>0</v>
      </c>
      <c r="CP204" s="62">
        <v>0</v>
      </c>
      <c r="CQ204" s="62" t="s">
        <v>73</v>
      </c>
      <c r="CR204" s="62" t="s">
        <v>73</v>
      </c>
      <c r="CS204" s="62">
        <v>0</v>
      </c>
      <c r="CT204" s="62">
        <v>0</v>
      </c>
      <c r="CU204" s="62">
        <v>0</v>
      </c>
      <c r="CV204" s="62">
        <v>0</v>
      </c>
      <c r="CW204" s="62">
        <v>0</v>
      </c>
      <c r="CX204" s="62">
        <v>0</v>
      </c>
      <c r="CY204" s="62" t="s">
        <v>74</v>
      </c>
      <c r="CZ204" s="62">
        <v>0</v>
      </c>
      <c r="DA204" s="62" t="s">
        <v>73</v>
      </c>
      <c r="DB204" s="62" t="s">
        <v>73</v>
      </c>
      <c r="DC204" s="62">
        <v>0</v>
      </c>
      <c r="DD204" s="62">
        <v>0</v>
      </c>
      <c r="DE204" s="62">
        <v>0</v>
      </c>
      <c r="DF204" s="62" t="s">
        <v>73</v>
      </c>
      <c r="DG204" s="62">
        <v>0</v>
      </c>
      <c r="DH204" s="62" t="s">
        <v>73</v>
      </c>
      <c r="DI204" s="62">
        <v>0</v>
      </c>
      <c r="DJ204" s="62">
        <v>0</v>
      </c>
      <c r="DK204" s="62" t="s">
        <v>73</v>
      </c>
      <c r="DL204" s="62" t="s">
        <v>73</v>
      </c>
      <c r="DM204" s="62">
        <v>0</v>
      </c>
      <c r="DN204" s="62" t="s">
        <v>73</v>
      </c>
      <c r="DO204" s="62" t="s">
        <v>73</v>
      </c>
      <c r="DP204" s="62">
        <v>0</v>
      </c>
      <c r="DQ204" s="62">
        <v>0</v>
      </c>
      <c r="DR204" s="62">
        <v>0</v>
      </c>
      <c r="DS204" s="62">
        <v>0</v>
      </c>
      <c r="DT204" s="62">
        <v>0</v>
      </c>
      <c r="DU204" s="62">
        <v>0</v>
      </c>
      <c r="DV204" s="62">
        <v>0</v>
      </c>
      <c r="DW204" s="62">
        <v>0</v>
      </c>
      <c r="DX204" s="62" t="s">
        <v>73</v>
      </c>
      <c r="DY204" s="62" t="s">
        <v>73</v>
      </c>
      <c r="DZ204" s="62">
        <v>0</v>
      </c>
      <c r="EA204" s="62">
        <v>0</v>
      </c>
      <c r="EB204" s="62" t="s">
        <v>73</v>
      </c>
      <c r="EC204" s="62">
        <v>0</v>
      </c>
      <c r="ED204" s="62">
        <v>0</v>
      </c>
      <c r="EE204" s="62" t="s">
        <v>73</v>
      </c>
      <c r="EF204" s="62">
        <v>0</v>
      </c>
      <c r="EG204" s="62" t="s">
        <v>73</v>
      </c>
      <c r="EH204" s="62" t="s">
        <v>73</v>
      </c>
      <c r="EI204" s="62" t="s">
        <v>73</v>
      </c>
      <c r="EJ204" s="62" t="s">
        <v>73</v>
      </c>
      <c r="EK204" s="62" t="s">
        <v>73</v>
      </c>
      <c r="EL204" s="62">
        <v>0</v>
      </c>
      <c r="EM204" s="62">
        <v>0</v>
      </c>
      <c r="EN204" s="62">
        <v>0</v>
      </c>
      <c r="EO204" s="62" t="s">
        <v>73</v>
      </c>
      <c r="EP204" s="62" t="s">
        <v>73</v>
      </c>
      <c r="EQ204" s="62">
        <v>0</v>
      </c>
      <c r="ER204" s="62">
        <v>0</v>
      </c>
      <c r="ES204" s="62" t="s">
        <v>73</v>
      </c>
      <c r="ET204" s="62" t="s">
        <v>73</v>
      </c>
      <c r="EU204" s="62" t="s">
        <v>73</v>
      </c>
      <c r="EV204" s="62" t="s">
        <v>73</v>
      </c>
      <c r="EW204" s="62">
        <v>0</v>
      </c>
      <c r="EX204" s="62" t="s">
        <v>73</v>
      </c>
      <c r="EY204" s="62">
        <v>0</v>
      </c>
      <c r="EZ204" s="62" t="s">
        <v>73</v>
      </c>
      <c r="FA204" s="62" t="s">
        <v>73</v>
      </c>
      <c r="FB204" s="62" t="s">
        <v>73</v>
      </c>
      <c r="FC204" s="62">
        <v>0</v>
      </c>
      <c r="FD204" s="62" t="s">
        <v>73</v>
      </c>
      <c r="FE204" s="62">
        <v>0</v>
      </c>
      <c r="FF204" s="62">
        <v>0</v>
      </c>
      <c r="FG204" s="62" t="s">
        <v>73</v>
      </c>
      <c r="FH204" s="62" t="s">
        <v>73</v>
      </c>
      <c r="FI204" s="62" t="s">
        <v>73</v>
      </c>
    </row>
    <row r="205" spans="1:165" x14ac:dyDescent="0.25">
      <c r="A205">
        <v>13</v>
      </c>
      <c r="B205" s="62" t="s">
        <v>329</v>
      </c>
      <c r="C205" s="62">
        <v>0.05</v>
      </c>
      <c r="D205" s="62">
        <v>0.05</v>
      </c>
      <c r="E205" s="62">
        <v>0.06</v>
      </c>
      <c r="F205" s="62">
        <v>0.06</v>
      </c>
      <c r="G205" s="62">
        <v>0.02</v>
      </c>
      <c r="H205" s="62">
        <v>7.0000000000000007E-2</v>
      </c>
      <c r="I205" s="62">
        <v>0.04</v>
      </c>
      <c r="J205" s="62">
        <v>0.06</v>
      </c>
      <c r="K205" s="62">
        <v>0.03</v>
      </c>
      <c r="L205" s="62">
        <v>7.0000000000000007E-2</v>
      </c>
      <c r="M205" s="62">
        <v>0.08</v>
      </c>
      <c r="N205" s="62" t="s">
        <v>282</v>
      </c>
      <c r="O205" s="62">
        <v>0.02</v>
      </c>
      <c r="P205" s="62">
        <v>0.02</v>
      </c>
      <c r="Q205" s="62">
        <v>0.02</v>
      </c>
      <c r="R205" s="62" t="s">
        <v>73</v>
      </c>
      <c r="S205" s="62">
        <v>0.02</v>
      </c>
      <c r="T205" s="62">
        <v>0.02</v>
      </c>
      <c r="U205" s="62">
        <v>0.01</v>
      </c>
      <c r="V205" s="62">
        <v>0.02</v>
      </c>
      <c r="W205" s="62">
        <v>0.02</v>
      </c>
      <c r="X205" s="62">
        <v>0.03</v>
      </c>
      <c r="Y205" s="62">
        <v>0.02</v>
      </c>
      <c r="Z205" s="62" t="s">
        <v>73</v>
      </c>
      <c r="AA205" s="62">
        <v>0.03</v>
      </c>
      <c r="AB205" s="62">
        <v>0.01</v>
      </c>
      <c r="AC205" s="62">
        <v>0.05</v>
      </c>
      <c r="AD205" s="62">
        <v>0.01</v>
      </c>
      <c r="AE205" s="62">
        <v>0.03</v>
      </c>
      <c r="AF205" s="62">
        <v>0.02</v>
      </c>
      <c r="AG205" s="62">
        <v>0.01</v>
      </c>
      <c r="AH205" s="62">
        <v>0.03</v>
      </c>
      <c r="AI205" s="62" t="s">
        <v>73</v>
      </c>
      <c r="AJ205" s="62">
        <v>0.01</v>
      </c>
      <c r="AK205" s="62">
        <v>0.06</v>
      </c>
      <c r="AL205" s="62">
        <v>0.04</v>
      </c>
      <c r="AM205" s="62">
        <v>0.02</v>
      </c>
      <c r="AN205" s="62">
        <v>0.02</v>
      </c>
      <c r="AO205" s="62">
        <v>0.02</v>
      </c>
      <c r="AP205" s="62">
        <v>0.03</v>
      </c>
      <c r="AQ205" s="62">
        <v>0.02</v>
      </c>
      <c r="AR205" s="62">
        <v>0.03</v>
      </c>
      <c r="AS205" s="62">
        <v>0.03</v>
      </c>
      <c r="AT205" s="62">
        <v>0.02</v>
      </c>
      <c r="AU205" s="62">
        <v>0.03</v>
      </c>
      <c r="AV205" s="62">
        <v>0.05</v>
      </c>
      <c r="AW205" s="62">
        <v>7.0000000000000007E-2</v>
      </c>
      <c r="AX205" s="62">
        <v>7.0000000000000007E-2</v>
      </c>
      <c r="AY205" s="62">
        <v>0.05</v>
      </c>
      <c r="AZ205" s="62">
        <v>0.06</v>
      </c>
      <c r="BA205" s="62">
        <v>0.05</v>
      </c>
      <c r="BB205" s="62">
        <v>0.08</v>
      </c>
      <c r="BC205" s="62">
        <v>0.06</v>
      </c>
      <c r="BD205" s="62">
        <v>0.05</v>
      </c>
      <c r="BE205" s="62">
        <v>0.06</v>
      </c>
      <c r="BF205" s="62">
        <v>0.05</v>
      </c>
      <c r="BG205" s="62">
        <v>0.06</v>
      </c>
      <c r="BH205" s="62">
        <v>0.05</v>
      </c>
      <c r="BI205" s="62">
        <v>0.05</v>
      </c>
      <c r="BJ205" s="62">
        <v>0.05</v>
      </c>
      <c r="BK205" s="62">
        <v>0.06</v>
      </c>
      <c r="BL205" s="62">
        <v>0.05</v>
      </c>
      <c r="BM205" s="62">
        <v>0.06</v>
      </c>
      <c r="BN205" s="62">
        <v>7.0000000000000007E-2</v>
      </c>
      <c r="BO205" s="62">
        <v>0.05</v>
      </c>
      <c r="BP205" s="62">
        <v>0.08</v>
      </c>
      <c r="BQ205" s="62">
        <v>0.1</v>
      </c>
      <c r="BR205" s="62">
        <v>0.06</v>
      </c>
      <c r="BS205" s="62">
        <v>0.08</v>
      </c>
      <c r="BT205" s="62">
        <v>0.08</v>
      </c>
      <c r="BU205" s="62">
        <v>0.05</v>
      </c>
      <c r="BV205" s="62">
        <v>7.0000000000000007E-2</v>
      </c>
      <c r="BW205" s="62">
        <v>7.0000000000000007E-2</v>
      </c>
      <c r="BX205" s="62">
        <v>0.06</v>
      </c>
      <c r="BY205" s="62">
        <v>7.0000000000000007E-2</v>
      </c>
      <c r="BZ205" s="62">
        <v>0.09</v>
      </c>
      <c r="CA205" s="62">
        <v>0.06</v>
      </c>
      <c r="CB205" s="62">
        <v>0.08</v>
      </c>
      <c r="CC205" s="62">
        <v>0.09</v>
      </c>
      <c r="CD205" s="62">
        <v>0.12</v>
      </c>
      <c r="CE205" s="62" t="s">
        <v>73</v>
      </c>
      <c r="CF205" s="62">
        <v>0.06</v>
      </c>
      <c r="CG205" s="62">
        <v>0.05</v>
      </c>
      <c r="CH205" s="62">
        <v>0.05</v>
      </c>
      <c r="CI205" s="62">
        <v>0.08</v>
      </c>
      <c r="CJ205" s="62">
        <v>0.09</v>
      </c>
      <c r="CK205" s="62">
        <v>7.0000000000000007E-2</v>
      </c>
      <c r="CL205" s="62">
        <v>0.09</v>
      </c>
      <c r="CM205" s="62">
        <v>7.0000000000000007E-2</v>
      </c>
      <c r="CN205" s="62">
        <v>0.13</v>
      </c>
      <c r="CO205" s="62">
        <v>0.08</v>
      </c>
      <c r="CP205" s="62">
        <v>7.0000000000000007E-2</v>
      </c>
      <c r="CQ205" s="62">
        <v>0.08</v>
      </c>
      <c r="CR205" s="62">
        <v>0.06</v>
      </c>
      <c r="CS205" s="62">
        <v>0.05</v>
      </c>
      <c r="CT205" s="62">
        <v>0.04</v>
      </c>
      <c r="CU205" s="62">
        <v>0.03</v>
      </c>
      <c r="CV205" s="62">
        <v>0.06</v>
      </c>
      <c r="CW205" s="62">
        <v>0.03</v>
      </c>
      <c r="CX205" s="62">
        <v>0.03</v>
      </c>
      <c r="CY205" s="62">
        <v>0.09</v>
      </c>
      <c r="CZ205" s="62">
        <v>0.09</v>
      </c>
      <c r="DA205" s="62">
        <v>0.06</v>
      </c>
      <c r="DB205" s="62">
        <v>0.06</v>
      </c>
      <c r="DC205" s="62">
        <v>0.05</v>
      </c>
      <c r="DD205" s="62">
        <v>0.08</v>
      </c>
      <c r="DE205" s="62">
        <v>7.0000000000000007E-2</v>
      </c>
      <c r="DF205" s="62">
        <v>0.03</v>
      </c>
      <c r="DG205" s="62">
        <v>0.03</v>
      </c>
      <c r="DH205" s="62">
        <v>0.05</v>
      </c>
      <c r="DI205" s="62">
        <v>7.0000000000000007E-2</v>
      </c>
      <c r="DJ205" s="62">
        <v>0.04</v>
      </c>
      <c r="DK205" s="62">
        <v>0.06</v>
      </c>
      <c r="DL205" s="62">
        <v>0.02</v>
      </c>
      <c r="DM205" s="62">
        <v>0.05</v>
      </c>
      <c r="DN205" s="62">
        <v>7.0000000000000007E-2</v>
      </c>
      <c r="DO205" s="62">
        <v>0.08</v>
      </c>
      <c r="DP205" s="62">
        <v>0.03</v>
      </c>
      <c r="DQ205" s="62">
        <v>0.04</v>
      </c>
      <c r="DR205" s="62">
        <v>0.06</v>
      </c>
      <c r="DS205" s="62">
        <v>0.04</v>
      </c>
      <c r="DT205" s="62">
        <v>0.05</v>
      </c>
      <c r="DU205" s="62">
        <v>0.03</v>
      </c>
      <c r="DV205" s="62">
        <v>0.02</v>
      </c>
      <c r="DW205" s="62">
        <v>0.05</v>
      </c>
      <c r="DX205" s="62">
        <v>0.04</v>
      </c>
      <c r="DY205" s="62">
        <v>0.03</v>
      </c>
      <c r="DZ205" s="62">
        <v>0.06</v>
      </c>
      <c r="EA205" s="62">
        <v>7.0000000000000007E-2</v>
      </c>
      <c r="EB205" s="62">
        <v>0.06</v>
      </c>
      <c r="EC205" s="62">
        <v>0.08</v>
      </c>
      <c r="ED205" s="62">
        <v>0.05</v>
      </c>
      <c r="EE205" s="62">
        <v>0.05</v>
      </c>
      <c r="EF205" s="62">
        <v>0.03</v>
      </c>
      <c r="EG205" s="62">
        <v>0.05</v>
      </c>
      <c r="EH205" s="62">
        <v>0.05</v>
      </c>
      <c r="EI205" s="62">
        <v>0.05</v>
      </c>
      <c r="EJ205" s="62">
        <v>0.04</v>
      </c>
      <c r="EK205" s="62">
        <v>0.03</v>
      </c>
      <c r="EL205" s="62">
        <v>7.0000000000000007E-2</v>
      </c>
      <c r="EM205" s="62">
        <v>0.06</v>
      </c>
      <c r="EN205" s="62">
        <v>0.08</v>
      </c>
      <c r="EO205" s="62">
        <v>0.06</v>
      </c>
      <c r="EP205" s="62">
        <v>0.05</v>
      </c>
      <c r="EQ205" s="62">
        <v>7.0000000000000007E-2</v>
      </c>
      <c r="ER205" s="62">
        <v>0.05</v>
      </c>
      <c r="ES205" s="62">
        <v>0.05</v>
      </c>
      <c r="ET205" s="62">
        <v>0.05</v>
      </c>
      <c r="EU205" s="62">
        <v>0.06</v>
      </c>
      <c r="EV205" s="62">
        <v>0.12</v>
      </c>
      <c r="EW205" s="62">
        <v>0.05</v>
      </c>
      <c r="EX205" s="62">
        <v>0.03</v>
      </c>
      <c r="EY205" s="62">
        <v>0.06</v>
      </c>
      <c r="EZ205" s="62">
        <v>0.05</v>
      </c>
      <c r="FA205" s="62">
        <v>0.06</v>
      </c>
      <c r="FB205" s="62">
        <v>0.05</v>
      </c>
      <c r="FC205" s="62">
        <v>0.06</v>
      </c>
      <c r="FD205" s="62">
        <v>0.05</v>
      </c>
      <c r="FE205" s="62">
        <v>7.0000000000000007E-2</v>
      </c>
      <c r="FF205" s="62">
        <v>0.06</v>
      </c>
      <c r="FG205" s="62">
        <v>0.03</v>
      </c>
      <c r="FH205" s="62">
        <v>0.05</v>
      </c>
      <c r="FI205" s="62">
        <v>0.03</v>
      </c>
    </row>
    <row r="206" spans="1:165" x14ac:dyDescent="0.25">
      <c r="A206">
        <v>14</v>
      </c>
      <c r="B206" s="62" t="s">
        <v>332</v>
      </c>
      <c r="C206" s="62" t="s">
        <v>74</v>
      </c>
      <c r="D206" s="62" t="s">
        <v>73</v>
      </c>
      <c r="E206" s="62" t="s">
        <v>73</v>
      </c>
      <c r="F206" s="62" t="s">
        <v>73</v>
      </c>
      <c r="G206" s="62" t="s">
        <v>73</v>
      </c>
      <c r="H206" s="62" t="s">
        <v>73</v>
      </c>
      <c r="I206" s="62" t="s">
        <v>74</v>
      </c>
      <c r="J206" s="62" t="s">
        <v>74</v>
      </c>
      <c r="K206" s="62" t="s">
        <v>74</v>
      </c>
      <c r="L206" s="62">
        <v>0</v>
      </c>
      <c r="M206" s="62">
        <v>0</v>
      </c>
      <c r="N206" s="62" t="s">
        <v>282</v>
      </c>
      <c r="O206" s="62">
        <v>0</v>
      </c>
      <c r="P206" s="62">
        <v>0</v>
      </c>
      <c r="Q206" s="62">
        <v>0</v>
      </c>
      <c r="R206" s="62">
        <v>0</v>
      </c>
      <c r="S206" s="62">
        <v>0</v>
      </c>
      <c r="T206" s="62">
        <v>0</v>
      </c>
      <c r="U206" s="62">
        <v>0</v>
      </c>
      <c r="V206" s="62">
        <v>0</v>
      </c>
      <c r="W206" s="62">
        <v>0</v>
      </c>
      <c r="X206" s="62">
        <v>0</v>
      </c>
      <c r="Y206" s="62">
        <v>0</v>
      </c>
      <c r="Z206" s="62">
        <v>0</v>
      </c>
      <c r="AA206" s="62">
        <v>0</v>
      </c>
      <c r="AB206" s="62" t="s">
        <v>73</v>
      </c>
      <c r="AC206" s="62">
        <v>0</v>
      </c>
      <c r="AD206" s="62">
        <v>0</v>
      </c>
      <c r="AE206" s="62" t="s">
        <v>73</v>
      </c>
      <c r="AF206" s="62" t="s">
        <v>73</v>
      </c>
      <c r="AG206" s="62">
        <v>0</v>
      </c>
      <c r="AH206" s="62">
        <v>0</v>
      </c>
      <c r="AI206" s="62" t="s">
        <v>73</v>
      </c>
      <c r="AJ206" s="62">
        <v>0</v>
      </c>
      <c r="AK206" s="62">
        <v>0</v>
      </c>
      <c r="AL206" s="62" t="s">
        <v>73</v>
      </c>
      <c r="AM206" s="62">
        <v>0</v>
      </c>
      <c r="AN206" s="62">
        <v>0</v>
      </c>
      <c r="AO206" s="62" t="s">
        <v>73</v>
      </c>
      <c r="AP206" s="62">
        <v>0</v>
      </c>
      <c r="AQ206" s="62">
        <v>0</v>
      </c>
      <c r="AR206" s="62">
        <v>0</v>
      </c>
      <c r="AS206" s="62">
        <v>0</v>
      </c>
      <c r="AT206" s="62">
        <v>0</v>
      </c>
      <c r="AU206" s="62" t="s">
        <v>73</v>
      </c>
      <c r="AV206" s="62">
        <v>0</v>
      </c>
      <c r="AW206" s="62">
        <v>0</v>
      </c>
      <c r="AX206" s="62">
        <v>0</v>
      </c>
      <c r="AY206" s="62">
        <v>0</v>
      </c>
      <c r="AZ206" s="62">
        <v>0</v>
      </c>
      <c r="BA206" s="62">
        <v>0</v>
      </c>
      <c r="BB206" s="62">
        <v>0</v>
      </c>
      <c r="BC206" s="62">
        <v>0</v>
      </c>
      <c r="BD206" s="62">
        <v>0</v>
      </c>
      <c r="BE206" s="62">
        <v>0</v>
      </c>
      <c r="BF206" s="62">
        <v>0</v>
      </c>
      <c r="BG206" s="62">
        <v>0</v>
      </c>
      <c r="BH206" s="62">
        <v>0</v>
      </c>
      <c r="BI206" s="62" t="s">
        <v>73</v>
      </c>
      <c r="BJ206" s="62">
        <v>0</v>
      </c>
      <c r="BK206" s="62">
        <v>0</v>
      </c>
      <c r="BL206" s="62">
        <v>0</v>
      </c>
      <c r="BM206" s="62">
        <v>0</v>
      </c>
      <c r="BN206" s="62">
        <v>0</v>
      </c>
      <c r="BO206" s="62">
        <v>0</v>
      </c>
      <c r="BP206" s="62">
        <v>0</v>
      </c>
      <c r="BQ206" s="62">
        <v>0</v>
      </c>
      <c r="BR206" s="62">
        <v>0</v>
      </c>
      <c r="BS206" s="62">
        <v>0</v>
      </c>
      <c r="BT206" s="62">
        <v>0</v>
      </c>
      <c r="BU206" s="62">
        <v>0</v>
      </c>
      <c r="BV206" s="62">
        <v>0</v>
      </c>
      <c r="BW206" s="62">
        <v>0</v>
      </c>
      <c r="BX206" s="62">
        <v>0</v>
      </c>
      <c r="BY206" s="62">
        <v>0</v>
      </c>
      <c r="BZ206" s="62">
        <v>0</v>
      </c>
      <c r="CA206" s="62">
        <v>0</v>
      </c>
      <c r="CB206" s="62">
        <v>0</v>
      </c>
      <c r="CC206" s="62">
        <v>0</v>
      </c>
      <c r="CD206" s="62">
        <v>0</v>
      </c>
      <c r="CE206" s="62">
        <v>0</v>
      </c>
      <c r="CF206" s="62" t="s">
        <v>73</v>
      </c>
      <c r="CG206" s="62" t="s">
        <v>73</v>
      </c>
      <c r="CH206" s="62">
        <v>0</v>
      </c>
      <c r="CI206" s="62">
        <v>0</v>
      </c>
      <c r="CJ206" s="62">
        <v>0</v>
      </c>
      <c r="CK206" s="62">
        <v>0</v>
      </c>
      <c r="CL206" s="62">
        <v>0</v>
      </c>
      <c r="CM206" s="62">
        <v>0</v>
      </c>
      <c r="CN206" s="62">
        <v>0</v>
      </c>
      <c r="CO206" s="62">
        <v>0</v>
      </c>
      <c r="CP206" s="62">
        <v>0</v>
      </c>
      <c r="CQ206" s="62">
        <v>0</v>
      </c>
      <c r="CR206" s="62">
        <v>0</v>
      </c>
      <c r="CS206" s="62">
        <v>0</v>
      </c>
      <c r="CT206" s="62">
        <v>0</v>
      </c>
      <c r="CU206" s="62" t="s">
        <v>73</v>
      </c>
      <c r="CV206" s="62">
        <v>0</v>
      </c>
      <c r="CW206" s="62" t="s">
        <v>73</v>
      </c>
      <c r="CX206" s="62">
        <v>0</v>
      </c>
      <c r="CY206" s="62" t="s">
        <v>73</v>
      </c>
      <c r="CZ206" s="62">
        <v>0</v>
      </c>
      <c r="DA206" s="62">
        <v>0</v>
      </c>
      <c r="DB206" s="62">
        <v>0</v>
      </c>
      <c r="DC206" s="62">
        <v>0</v>
      </c>
      <c r="DD206" s="62">
        <v>0</v>
      </c>
      <c r="DE206" s="62">
        <v>0</v>
      </c>
      <c r="DF206" s="62">
        <v>0</v>
      </c>
      <c r="DG206" s="62">
        <v>0</v>
      </c>
      <c r="DH206" s="62" t="s">
        <v>73</v>
      </c>
      <c r="DI206" s="62" t="s">
        <v>73</v>
      </c>
      <c r="DJ206" s="62">
        <v>0</v>
      </c>
      <c r="DK206" s="62" t="s">
        <v>73</v>
      </c>
      <c r="DL206" s="62">
        <v>0</v>
      </c>
      <c r="DM206" s="62">
        <v>0</v>
      </c>
      <c r="DN206" s="62">
        <v>0</v>
      </c>
      <c r="DO206" s="62">
        <v>0</v>
      </c>
      <c r="DP206" s="62" t="s">
        <v>73</v>
      </c>
      <c r="DQ206" s="62" t="s">
        <v>73</v>
      </c>
      <c r="DR206" s="62">
        <v>0</v>
      </c>
      <c r="DS206" s="62">
        <v>0</v>
      </c>
      <c r="DT206" s="62">
        <v>0</v>
      </c>
      <c r="DU206" s="62">
        <v>0</v>
      </c>
      <c r="DV206" s="62">
        <v>0</v>
      </c>
      <c r="DW206" s="62" t="s">
        <v>73</v>
      </c>
      <c r="DX206" s="62">
        <v>0</v>
      </c>
      <c r="DY206" s="62">
        <v>0</v>
      </c>
      <c r="DZ206" s="62">
        <v>0</v>
      </c>
      <c r="EA206" s="62">
        <v>0</v>
      </c>
      <c r="EB206" s="62" t="s">
        <v>73</v>
      </c>
      <c r="EC206" s="62">
        <v>0</v>
      </c>
      <c r="ED206" s="62">
        <v>0</v>
      </c>
      <c r="EE206" s="62" t="s">
        <v>73</v>
      </c>
      <c r="EF206" s="62">
        <v>0</v>
      </c>
      <c r="EG206" s="62">
        <v>0</v>
      </c>
      <c r="EH206" s="62">
        <v>0</v>
      </c>
      <c r="EI206" s="62" t="s">
        <v>73</v>
      </c>
      <c r="EJ206" s="62" t="s">
        <v>73</v>
      </c>
      <c r="EK206" s="62">
        <v>0</v>
      </c>
      <c r="EL206" s="62">
        <v>0</v>
      </c>
      <c r="EM206" s="62">
        <v>0</v>
      </c>
      <c r="EN206" s="62">
        <v>0</v>
      </c>
      <c r="EO206" s="62">
        <v>0</v>
      </c>
      <c r="EP206" s="62">
        <v>0</v>
      </c>
      <c r="EQ206" s="62" t="s">
        <v>73</v>
      </c>
      <c r="ER206" s="62">
        <v>0</v>
      </c>
      <c r="ES206" s="62">
        <v>0</v>
      </c>
      <c r="ET206" s="62">
        <v>0</v>
      </c>
      <c r="EU206" s="62">
        <v>0</v>
      </c>
      <c r="EV206" s="62">
        <v>0</v>
      </c>
      <c r="EW206" s="62">
        <v>0</v>
      </c>
      <c r="EX206" s="62">
        <v>0</v>
      </c>
      <c r="EY206" s="62">
        <v>0</v>
      </c>
      <c r="EZ206" s="62" t="s">
        <v>73</v>
      </c>
      <c r="FA206" s="62" t="s">
        <v>73</v>
      </c>
      <c r="FB206" s="62" t="s">
        <v>73</v>
      </c>
      <c r="FC206" s="62">
        <v>0</v>
      </c>
      <c r="FD206" s="62" t="s">
        <v>73</v>
      </c>
      <c r="FE206" s="62">
        <v>0</v>
      </c>
      <c r="FF206" s="62" t="s">
        <v>73</v>
      </c>
      <c r="FG206" s="62">
        <v>0</v>
      </c>
      <c r="FH206" s="62">
        <v>0</v>
      </c>
      <c r="FI206" s="62" t="s">
        <v>73</v>
      </c>
    </row>
    <row r="207" spans="1:165" x14ac:dyDescent="0.25">
      <c r="A207">
        <v>15</v>
      </c>
      <c r="B207" s="62" t="s">
        <v>335</v>
      </c>
      <c r="C207" s="62" t="s">
        <v>74</v>
      </c>
      <c r="D207" s="62" t="s">
        <v>74</v>
      </c>
      <c r="E207" s="62" t="s">
        <v>74</v>
      </c>
      <c r="F207" s="62" t="s">
        <v>74</v>
      </c>
      <c r="G207" s="62" t="s">
        <v>74</v>
      </c>
      <c r="H207" s="62" t="s">
        <v>74</v>
      </c>
      <c r="I207" s="62" t="s">
        <v>74</v>
      </c>
      <c r="J207" s="62" t="s">
        <v>74</v>
      </c>
      <c r="K207" s="62" t="s">
        <v>74</v>
      </c>
      <c r="L207" s="62" t="s">
        <v>74</v>
      </c>
      <c r="M207" s="62" t="s">
        <v>74</v>
      </c>
      <c r="N207" s="62" t="s">
        <v>282</v>
      </c>
      <c r="O207" s="62" t="s">
        <v>73</v>
      </c>
      <c r="P207" s="62" t="s">
        <v>73</v>
      </c>
      <c r="Q207" s="62">
        <v>0</v>
      </c>
      <c r="R207" s="62">
        <v>0</v>
      </c>
      <c r="S207" s="62">
        <v>0</v>
      </c>
      <c r="T207" s="62">
        <v>0</v>
      </c>
      <c r="U207" s="62" t="s">
        <v>73</v>
      </c>
      <c r="V207" s="62" t="s">
        <v>73</v>
      </c>
      <c r="W207" s="62" t="s">
        <v>73</v>
      </c>
      <c r="X207" s="62" t="s">
        <v>73</v>
      </c>
      <c r="Y207" s="62" t="s">
        <v>73</v>
      </c>
      <c r="Z207" s="62">
        <v>0</v>
      </c>
      <c r="AA207" s="62">
        <v>0.01</v>
      </c>
      <c r="AB207" s="62" t="s">
        <v>73</v>
      </c>
      <c r="AC207" s="62" t="s">
        <v>74</v>
      </c>
      <c r="AD207" s="62" t="s">
        <v>73</v>
      </c>
      <c r="AE207" s="62" t="s">
        <v>74</v>
      </c>
      <c r="AF207" s="62">
        <v>0</v>
      </c>
      <c r="AG207" s="62" t="s">
        <v>73</v>
      </c>
      <c r="AH207" s="62" t="s">
        <v>73</v>
      </c>
      <c r="AI207" s="62" t="s">
        <v>73</v>
      </c>
      <c r="AJ207" s="62" t="s">
        <v>73</v>
      </c>
      <c r="AK207" s="62" t="s">
        <v>73</v>
      </c>
      <c r="AL207" s="62" t="s">
        <v>73</v>
      </c>
      <c r="AM207" s="62" t="s">
        <v>73</v>
      </c>
      <c r="AN207" s="62" t="s">
        <v>73</v>
      </c>
      <c r="AO207" s="62" t="s">
        <v>73</v>
      </c>
      <c r="AP207" s="62" t="s">
        <v>73</v>
      </c>
      <c r="AQ207" s="62" t="s">
        <v>74</v>
      </c>
      <c r="AR207" s="62" t="s">
        <v>73</v>
      </c>
      <c r="AS207" s="62" t="s">
        <v>73</v>
      </c>
      <c r="AT207" s="62" t="s">
        <v>73</v>
      </c>
      <c r="AU207" s="62" t="s">
        <v>74</v>
      </c>
      <c r="AV207" s="62" t="s">
        <v>73</v>
      </c>
      <c r="AW207" s="62" t="s">
        <v>73</v>
      </c>
      <c r="AX207" s="62" t="s">
        <v>74</v>
      </c>
      <c r="AY207" s="62" t="s">
        <v>74</v>
      </c>
      <c r="AZ207" s="62">
        <v>0.01</v>
      </c>
      <c r="BA207" s="62">
        <v>0.01</v>
      </c>
      <c r="BB207" s="62">
        <v>0</v>
      </c>
      <c r="BC207" s="62" t="s">
        <v>74</v>
      </c>
      <c r="BD207" s="62" t="s">
        <v>73</v>
      </c>
      <c r="BE207" s="62" t="s">
        <v>74</v>
      </c>
      <c r="BF207" s="62" t="s">
        <v>74</v>
      </c>
      <c r="BG207" s="62" t="s">
        <v>73</v>
      </c>
      <c r="BH207" s="62" t="s">
        <v>73</v>
      </c>
      <c r="BI207" s="62" t="s">
        <v>73</v>
      </c>
      <c r="BJ207" s="62" t="s">
        <v>73</v>
      </c>
      <c r="BK207" s="62" t="s">
        <v>73</v>
      </c>
      <c r="BL207" s="62" t="s">
        <v>73</v>
      </c>
      <c r="BM207" s="62">
        <v>0</v>
      </c>
      <c r="BN207" s="62" t="s">
        <v>73</v>
      </c>
      <c r="BO207" s="62" t="s">
        <v>73</v>
      </c>
      <c r="BP207" s="62" t="s">
        <v>73</v>
      </c>
      <c r="BQ207" s="62">
        <v>0</v>
      </c>
      <c r="BR207" s="62">
        <v>0.01</v>
      </c>
      <c r="BS207" s="62" t="s">
        <v>74</v>
      </c>
      <c r="BT207" s="62" t="s">
        <v>73</v>
      </c>
      <c r="BU207" s="62" t="s">
        <v>74</v>
      </c>
      <c r="BV207" s="62" t="s">
        <v>74</v>
      </c>
      <c r="BW207" s="62" t="s">
        <v>74</v>
      </c>
      <c r="BX207" s="62">
        <v>0.01</v>
      </c>
      <c r="BY207" s="62" t="s">
        <v>74</v>
      </c>
      <c r="BZ207" s="62">
        <v>0.01</v>
      </c>
      <c r="CA207" s="62">
        <v>0.01</v>
      </c>
      <c r="CB207" s="62">
        <v>0.01</v>
      </c>
      <c r="CC207" s="62" t="s">
        <v>73</v>
      </c>
      <c r="CD207" s="62" t="s">
        <v>73</v>
      </c>
      <c r="CE207" s="62">
        <v>0</v>
      </c>
      <c r="CF207" s="62" t="s">
        <v>74</v>
      </c>
      <c r="CG207" s="62" t="s">
        <v>74</v>
      </c>
      <c r="CH207" s="62" t="s">
        <v>74</v>
      </c>
      <c r="CI207" s="62">
        <v>0.01</v>
      </c>
      <c r="CJ207" s="62">
        <v>0</v>
      </c>
      <c r="CK207" s="62" t="s">
        <v>73</v>
      </c>
      <c r="CL207" s="62" t="s">
        <v>73</v>
      </c>
      <c r="CM207" s="62">
        <v>0</v>
      </c>
      <c r="CN207" s="62" t="s">
        <v>74</v>
      </c>
      <c r="CO207" s="62" t="s">
        <v>74</v>
      </c>
      <c r="CP207" s="62" t="s">
        <v>73</v>
      </c>
      <c r="CQ207" s="62" t="s">
        <v>73</v>
      </c>
      <c r="CR207" s="62" t="s">
        <v>74</v>
      </c>
      <c r="CS207" s="62">
        <v>0.01</v>
      </c>
      <c r="CT207" s="62" t="s">
        <v>73</v>
      </c>
      <c r="CU207" s="62">
        <v>0</v>
      </c>
      <c r="CV207" s="62" t="s">
        <v>74</v>
      </c>
      <c r="CW207" s="62" t="s">
        <v>73</v>
      </c>
      <c r="CX207" s="62" t="s">
        <v>74</v>
      </c>
      <c r="CY207" s="62" t="s">
        <v>74</v>
      </c>
      <c r="CZ207" s="62" t="s">
        <v>73</v>
      </c>
      <c r="DA207" s="62" t="s">
        <v>74</v>
      </c>
      <c r="DB207" s="62">
        <v>0.01</v>
      </c>
      <c r="DC207" s="62" t="s">
        <v>73</v>
      </c>
      <c r="DD207" s="62">
        <v>0.01</v>
      </c>
      <c r="DE207" s="62" t="s">
        <v>73</v>
      </c>
      <c r="DF207" s="62" t="s">
        <v>73</v>
      </c>
      <c r="DG207" s="62" t="s">
        <v>73</v>
      </c>
      <c r="DH207" s="62" t="s">
        <v>73</v>
      </c>
      <c r="DI207" s="62">
        <v>0</v>
      </c>
      <c r="DJ207" s="62">
        <v>0</v>
      </c>
      <c r="DK207" s="62" t="s">
        <v>74</v>
      </c>
      <c r="DL207" s="62" t="s">
        <v>73</v>
      </c>
      <c r="DM207" s="62">
        <v>0</v>
      </c>
      <c r="DN207" s="62" t="s">
        <v>74</v>
      </c>
      <c r="DO207" s="62" t="s">
        <v>73</v>
      </c>
      <c r="DP207" s="62" t="s">
        <v>74</v>
      </c>
      <c r="DQ207" s="62" t="s">
        <v>73</v>
      </c>
      <c r="DR207" s="62" t="s">
        <v>73</v>
      </c>
      <c r="DS207" s="62" t="s">
        <v>73</v>
      </c>
      <c r="DT207" s="62" t="s">
        <v>74</v>
      </c>
      <c r="DU207" s="62" t="s">
        <v>73</v>
      </c>
      <c r="DV207" s="62" t="s">
        <v>73</v>
      </c>
      <c r="DW207" s="62" t="s">
        <v>73</v>
      </c>
      <c r="DX207" s="62" t="s">
        <v>74</v>
      </c>
      <c r="DY207" s="62" t="s">
        <v>73</v>
      </c>
      <c r="DZ207" s="62" t="s">
        <v>73</v>
      </c>
      <c r="EA207" s="62" t="s">
        <v>73</v>
      </c>
      <c r="EB207" s="62" t="s">
        <v>74</v>
      </c>
      <c r="EC207" s="62">
        <v>0.01</v>
      </c>
      <c r="ED207" s="62" t="s">
        <v>73</v>
      </c>
      <c r="EE207" s="62" t="s">
        <v>74</v>
      </c>
      <c r="EF207" s="62" t="s">
        <v>73</v>
      </c>
      <c r="EG207" s="62" t="s">
        <v>73</v>
      </c>
      <c r="EH207" s="62" t="s">
        <v>73</v>
      </c>
      <c r="EI207" s="62" t="s">
        <v>74</v>
      </c>
      <c r="EJ207" s="62" t="s">
        <v>74</v>
      </c>
      <c r="EK207" s="62" t="s">
        <v>74</v>
      </c>
      <c r="EL207" s="62" t="s">
        <v>74</v>
      </c>
      <c r="EM207" s="62">
        <v>0.01</v>
      </c>
      <c r="EN207" s="62" t="s">
        <v>73</v>
      </c>
      <c r="EO207" s="62" t="s">
        <v>74</v>
      </c>
      <c r="EP207" s="62" t="s">
        <v>73</v>
      </c>
      <c r="EQ207" s="62" t="s">
        <v>73</v>
      </c>
      <c r="ER207" s="62" t="s">
        <v>73</v>
      </c>
      <c r="ES207" s="62" t="s">
        <v>74</v>
      </c>
      <c r="ET207" s="62" t="s">
        <v>74</v>
      </c>
      <c r="EU207" s="62" t="s">
        <v>74</v>
      </c>
      <c r="EV207" s="62" t="s">
        <v>74</v>
      </c>
      <c r="EW207" s="62" t="s">
        <v>74</v>
      </c>
      <c r="EX207" s="62" t="s">
        <v>74</v>
      </c>
      <c r="EY207" s="62" t="s">
        <v>73</v>
      </c>
      <c r="EZ207" s="62" t="s">
        <v>74</v>
      </c>
      <c r="FA207" s="62" t="s">
        <v>74</v>
      </c>
      <c r="FB207" s="62" t="s">
        <v>74</v>
      </c>
      <c r="FC207" s="62">
        <v>0.01</v>
      </c>
      <c r="FD207" s="62" t="s">
        <v>74</v>
      </c>
      <c r="FE207" s="62" t="s">
        <v>74</v>
      </c>
      <c r="FF207" s="62" t="s">
        <v>74</v>
      </c>
      <c r="FG207" s="62" t="s">
        <v>74</v>
      </c>
      <c r="FH207" s="62" t="s">
        <v>74</v>
      </c>
      <c r="FI207" s="62" t="s">
        <v>74</v>
      </c>
    </row>
    <row r="208" spans="1:165" x14ac:dyDescent="0.25">
      <c r="A208">
        <v>16</v>
      </c>
      <c r="B208" s="62" t="s">
        <v>338</v>
      </c>
      <c r="C208" s="62">
        <v>0.01</v>
      </c>
      <c r="D208" s="62">
        <v>0.01</v>
      </c>
      <c r="E208" s="62">
        <v>0.01</v>
      </c>
      <c r="F208" s="62">
        <v>0.01</v>
      </c>
      <c r="G208" s="62" t="s">
        <v>74</v>
      </c>
      <c r="H208" s="62">
        <v>0.01</v>
      </c>
      <c r="I208" s="62">
        <v>0.01</v>
      </c>
      <c r="J208" s="62">
        <v>0.01</v>
      </c>
      <c r="K208" s="62" t="s">
        <v>74</v>
      </c>
      <c r="L208" s="62">
        <v>0.01</v>
      </c>
      <c r="M208" s="62">
        <v>0.01</v>
      </c>
      <c r="N208" s="62" t="s">
        <v>282</v>
      </c>
      <c r="O208" s="62" t="s">
        <v>73</v>
      </c>
      <c r="P208" s="62">
        <v>0.01</v>
      </c>
      <c r="Q208" s="62">
        <v>0</v>
      </c>
      <c r="R208" s="62">
        <v>0</v>
      </c>
      <c r="S208" s="62" t="s">
        <v>73</v>
      </c>
      <c r="T208" s="62">
        <v>0</v>
      </c>
      <c r="U208" s="62" t="s">
        <v>73</v>
      </c>
      <c r="V208" s="62" t="s">
        <v>73</v>
      </c>
      <c r="W208" s="62" t="s">
        <v>73</v>
      </c>
      <c r="X208" s="62" t="s">
        <v>73</v>
      </c>
      <c r="Y208" s="62" t="s">
        <v>73</v>
      </c>
      <c r="Z208" s="62" t="s">
        <v>73</v>
      </c>
      <c r="AA208" s="62">
        <v>0.01</v>
      </c>
      <c r="AB208" s="62" t="s">
        <v>73</v>
      </c>
      <c r="AC208" s="62">
        <v>0.01</v>
      </c>
      <c r="AD208" s="62" t="s">
        <v>74</v>
      </c>
      <c r="AE208" s="62">
        <v>0.01</v>
      </c>
      <c r="AF208" s="62" t="s">
        <v>73</v>
      </c>
      <c r="AG208" s="62" t="s">
        <v>73</v>
      </c>
      <c r="AH208" s="62" t="s">
        <v>74</v>
      </c>
      <c r="AI208" s="62">
        <v>0</v>
      </c>
      <c r="AJ208" s="62" t="s">
        <v>73</v>
      </c>
      <c r="AK208" s="62">
        <v>0.01</v>
      </c>
      <c r="AL208" s="62">
        <v>0.01</v>
      </c>
      <c r="AM208" s="62" t="s">
        <v>73</v>
      </c>
      <c r="AN208" s="62" t="s">
        <v>73</v>
      </c>
      <c r="AO208" s="62">
        <v>0</v>
      </c>
      <c r="AP208" s="62" t="s">
        <v>74</v>
      </c>
      <c r="AQ208" s="62" t="s">
        <v>74</v>
      </c>
      <c r="AR208" s="62" t="s">
        <v>73</v>
      </c>
      <c r="AS208" s="62" t="s">
        <v>73</v>
      </c>
      <c r="AT208" s="62" t="s">
        <v>73</v>
      </c>
      <c r="AU208" s="62" t="s">
        <v>74</v>
      </c>
      <c r="AV208" s="62">
        <v>0.01</v>
      </c>
      <c r="AW208" s="62">
        <v>0.01</v>
      </c>
      <c r="AX208" s="62">
        <v>0.01</v>
      </c>
      <c r="AY208" s="62">
        <v>0.01</v>
      </c>
      <c r="AZ208" s="62">
        <v>0.01</v>
      </c>
      <c r="BA208" s="62">
        <v>0.01</v>
      </c>
      <c r="BB208" s="62">
        <v>0.02</v>
      </c>
      <c r="BC208" s="62">
        <v>0.01</v>
      </c>
      <c r="BD208" s="62">
        <v>0.01</v>
      </c>
      <c r="BE208" s="62" t="s">
        <v>74</v>
      </c>
      <c r="BF208" s="62" t="s">
        <v>74</v>
      </c>
      <c r="BG208" s="62">
        <v>0.01</v>
      </c>
      <c r="BH208" s="62">
        <v>0.01</v>
      </c>
      <c r="BI208" s="62">
        <v>0.01</v>
      </c>
      <c r="BJ208" s="62">
        <v>0.01</v>
      </c>
      <c r="BK208" s="62">
        <v>0.01</v>
      </c>
      <c r="BL208" s="62">
        <v>0.01</v>
      </c>
      <c r="BM208" s="62">
        <v>0.01</v>
      </c>
      <c r="BN208" s="62">
        <v>0.01</v>
      </c>
      <c r="BO208" s="62">
        <v>0.01</v>
      </c>
      <c r="BP208" s="62">
        <v>0.01</v>
      </c>
      <c r="BQ208" s="62">
        <v>0.01</v>
      </c>
      <c r="BR208" s="62">
        <v>0.01</v>
      </c>
      <c r="BS208" s="62">
        <v>0.01</v>
      </c>
      <c r="BT208" s="62">
        <v>0.01</v>
      </c>
      <c r="BU208" s="62">
        <v>0.01</v>
      </c>
      <c r="BV208" s="62" t="s">
        <v>74</v>
      </c>
      <c r="BW208" s="62">
        <v>0.01</v>
      </c>
      <c r="BX208" s="62">
        <v>0.01</v>
      </c>
      <c r="BY208" s="62">
        <v>0.01</v>
      </c>
      <c r="BZ208" s="62">
        <v>0.01</v>
      </c>
      <c r="CA208" s="62">
        <v>0.01</v>
      </c>
      <c r="CB208" s="62">
        <v>0.01</v>
      </c>
      <c r="CC208" s="62">
        <v>0.01</v>
      </c>
      <c r="CD208" s="62">
        <v>0.01</v>
      </c>
      <c r="CE208" s="62">
        <v>0</v>
      </c>
      <c r="CF208" s="62">
        <v>0.01</v>
      </c>
      <c r="CG208" s="62">
        <v>0.01</v>
      </c>
      <c r="CH208" s="62">
        <v>0.01</v>
      </c>
      <c r="CI208" s="62">
        <v>0.01</v>
      </c>
      <c r="CJ208" s="62" t="s">
        <v>73</v>
      </c>
      <c r="CK208" s="62">
        <v>0.01</v>
      </c>
      <c r="CL208" s="62">
        <v>0.01</v>
      </c>
      <c r="CM208" s="62">
        <v>0.01</v>
      </c>
      <c r="CN208" s="62">
        <v>0.01</v>
      </c>
      <c r="CO208" s="62">
        <v>0.01</v>
      </c>
      <c r="CP208" s="62" t="s">
        <v>73</v>
      </c>
      <c r="CQ208" s="62">
        <v>0.01</v>
      </c>
      <c r="CR208" s="62">
        <v>0.01</v>
      </c>
      <c r="CS208" s="62">
        <v>0.01</v>
      </c>
      <c r="CT208" s="62" t="s">
        <v>73</v>
      </c>
      <c r="CU208" s="62">
        <v>0.01</v>
      </c>
      <c r="CV208" s="62">
        <v>0.01</v>
      </c>
      <c r="CW208" s="62">
        <v>0.01</v>
      </c>
      <c r="CX208" s="62">
        <v>0.01</v>
      </c>
      <c r="CY208" s="62">
        <v>0.01</v>
      </c>
      <c r="CZ208" s="62">
        <v>0.01</v>
      </c>
      <c r="DA208" s="62">
        <v>0.01</v>
      </c>
      <c r="DB208" s="62">
        <v>0.01</v>
      </c>
      <c r="DC208" s="62">
        <v>0.01</v>
      </c>
      <c r="DD208" s="62">
        <v>0.01</v>
      </c>
      <c r="DE208" s="62" t="s">
        <v>73</v>
      </c>
      <c r="DF208" s="62">
        <v>0.01</v>
      </c>
      <c r="DG208" s="62" t="s">
        <v>74</v>
      </c>
      <c r="DH208" s="62">
        <v>0.01</v>
      </c>
      <c r="DI208" s="62">
        <v>0.02</v>
      </c>
      <c r="DJ208" s="62">
        <v>0.01</v>
      </c>
      <c r="DK208" s="62">
        <v>0.02</v>
      </c>
      <c r="DL208" s="62">
        <v>0.01</v>
      </c>
      <c r="DM208" s="62" t="s">
        <v>73</v>
      </c>
      <c r="DN208" s="62">
        <v>0.01</v>
      </c>
      <c r="DO208" s="62">
        <v>0.02</v>
      </c>
      <c r="DP208" s="62">
        <v>0.01</v>
      </c>
      <c r="DQ208" s="62">
        <v>0.01</v>
      </c>
      <c r="DR208" s="62">
        <v>0.02</v>
      </c>
      <c r="DS208" s="62">
        <v>0.01</v>
      </c>
      <c r="DT208" s="62">
        <v>0.01</v>
      </c>
      <c r="DU208" s="62">
        <v>0.02</v>
      </c>
      <c r="DV208" s="62" t="s">
        <v>73</v>
      </c>
      <c r="DW208" s="62">
        <v>0.01</v>
      </c>
      <c r="DX208" s="62">
        <v>0.01</v>
      </c>
      <c r="DY208" s="62">
        <v>0.01</v>
      </c>
      <c r="DZ208" s="62" t="s">
        <v>73</v>
      </c>
      <c r="EA208" s="62">
        <v>0.01</v>
      </c>
      <c r="EB208" s="62">
        <v>0.01</v>
      </c>
      <c r="EC208" s="62" t="s">
        <v>73</v>
      </c>
      <c r="ED208" s="62">
        <v>0.01</v>
      </c>
      <c r="EE208" s="62">
        <v>0.01</v>
      </c>
      <c r="EF208" s="62">
        <v>0.01</v>
      </c>
      <c r="EG208" s="62">
        <v>0.02</v>
      </c>
      <c r="EH208" s="62">
        <v>0.01</v>
      </c>
      <c r="EI208" s="62">
        <v>0.01</v>
      </c>
      <c r="EJ208" s="62">
        <v>0.01</v>
      </c>
      <c r="EK208" s="62">
        <v>0.01</v>
      </c>
      <c r="EL208" s="62">
        <v>0.01</v>
      </c>
      <c r="EM208" s="62">
        <v>0.01</v>
      </c>
      <c r="EN208" s="62">
        <v>0.02</v>
      </c>
      <c r="EO208" s="62">
        <v>0.01</v>
      </c>
      <c r="EP208" s="62">
        <v>0.01</v>
      </c>
      <c r="EQ208" s="62">
        <v>0.02</v>
      </c>
      <c r="ER208" s="62">
        <v>0.01</v>
      </c>
      <c r="ES208" s="62">
        <v>0.01</v>
      </c>
      <c r="ET208" s="62">
        <v>0.01</v>
      </c>
      <c r="EU208" s="62" t="s">
        <v>74</v>
      </c>
      <c r="EV208" s="62">
        <v>0.01</v>
      </c>
      <c r="EW208" s="62">
        <v>0.01</v>
      </c>
      <c r="EX208" s="62">
        <v>0.01</v>
      </c>
      <c r="EY208" s="62">
        <v>0.01</v>
      </c>
      <c r="EZ208" s="62">
        <v>0.01</v>
      </c>
      <c r="FA208" s="62">
        <v>0.01</v>
      </c>
      <c r="FB208" s="62">
        <v>0.01</v>
      </c>
      <c r="FC208" s="62">
        <v>0.01</v>
      </c>
      <c r="FD208" s="62">
        <v>0.01</v>
      </c>
      <c r="FE208" s="62">
        <v>0.01</v>
      </c>
      <c r="FF208" s="62">
        <v>0.01</v>
      </c>
      <c r="FG208" s="62">
        <v>0.01</v>
      </c>
      <c r="FH208" s="62">
        <v>0.01</v>
      </c>
      <c r="FI208" s="62">
        <v>0.01</v>
      </c>
    </row>
    <row r="209" spans="1:165" x14ac:dyDescent="0.25">
      <c r="A209">
        <v>17</v>
      </c>
      <c r="B209" s="62" t="s">
        <v>341</v>
      </c>
      <c r="C209" s="62">
        <v>0.01</v>
      </c>
      <c r="D209" s="62">
        <v>0.01</v>
      </c>
      <c r="E209" s="62">
        <v>0.01</v>
      </c>
      <c r="F209" s="62">
        <v>0.01</v>
      </c>
      <c r="G209" s="62" t="s">
        <v>74</v>
      </c>
      <c r="H209" s="62">
        <v>0.01</v>
      </c>
      <c r="I209" s="62">
        <v>0.01</v>
      </c>
      <c r="J209" s="62" t="s">
        <v>74</v>
      </c>
      <c r="K209" s="62" t="s">
        <v>74</v>
      </c>
      <c r="L209" s="62">
        <v>0.01</v>
      </c>
      <c r="M209" s="62">
        <v>0.01</v>
      </c>
      <c r="N209" s="62" t="s">
        <v>282</v>
      </c>
      <c r="O209" s="62" t="s">
        <v>73</v>
      </c>
      <c r="P209" s="62">
        <v>0.01</v>
      </c>
      <c r="Q209" s="62">
        <v>0</v>
      </c>
      <c r="R209" s="62">
        <v>0</v>
      </c>
      <c r="S209" s="62">
        <v>0</v>
      </c>
      <c r="T209" s="62">
        <v>0</v>
      </c>
      <c r="U209" s="62" t="s">
        <v>73</v>
      </c>
      <c r="V209" s="62" t="s">
        <v>73</v>
      </c>
      <c r="W209" s="62" t="s">
        <v>73</v>
      </c>
      <c r="X209" s="62" t="s">
        <v>73</v>
      </c>
      <c r="Y209" s="62" t="s">
        <v>73</v>
      </c>
      <c r="Z209" s="62" t="s">
        <v>73</v>
      </c>
      <c r="AA209" s="62">
        <v>0.01</v>
      </c>
      <c r="AB209" s="62" t="s">
        <v>73</v>
      </c>
      <c r="AC209" s="62">
        <v>0.01</v>
      </c>
      <c r="AD209" s="62" t="s">
        <v>74</v>
      </c>
      <c r="AE209" s="62" t="s">
        <v>74</v>
      </c>
      <c r="AF209" s="62" t="s">
        <v>73</v>
      </c>
      <c r="AG209" s="62" t="s">
        <v>73</v>
      </c>
      <c r="AH209" s="62" t="s">
        <v>74</v>
      </c>
      <c r="AI209" s="62">
        <v>0</v>
      </c>
      <c r="AJ209" s="62">
        <v>0</v>
      </c>
      <c r="AK209" s="62">
        <v>0.01</v>
      </c>
      <c r="AL209" s="62">
        <v>0.01</v>
      </c>
      <c r="AM209" s="62" t="s">
        <v>73</v>
      </c>
      <c r="AN209" s="62" t="s">
        <v>73</v>
      </c>
      <c r="AO209" s="62">
        <v>0</v>
      </c>
      <c r="AP209" s="62" t="s">
        <v>73</v>
      </c>
      <c r="AQ209" s="62" t="s">
        <v>74</v>
      </c>
      <c r="AR209" s="62" t="s">
        <v>73</v>
      </c>
      <c r="AS209" s="62" t="s">
        <v>73</v>
      </c>
      <c r="AT209" s="62" t="s">
        <v>73</v>
      </c>
      <c r="AU209" s="62" t="s">
        <v>74</v>
      </c>
      <c r="AV209" s="62" t="s">
        <v>74</v>
      </c>
      <c r="AW209" s="62">
        <v>0.01</v>
      </c>
      <c r="AX209" s="62">
        <v>0.01</v>
      </c>
      <c r="AY209" s="62" t="s">
        <v>74</v>
      </c>
      <c r="AZ209" s="62">
        <v>0.01</v>
      </c>
      <c r="BA209" s="62">
        <v>0.01</v>
      </c>
      <c r="BB209" s="62">
        <v>0.01</v>
      </c>
      <c r="BC209" s="62" t="s">
        <v>74</v>
      </c>
      <c r="BD209" s="62">
        <v>0.01</v>
      </c>
      <c r="BE209" s="62" t="s">
        <v>74</v>
      </c>
      <c r="BF209" s="62" t="s">
        <v>74</v>
      </c>
      <c r="BG209" s="62">
        <v>0.01</v>
      </c>
      <c r="BH209" s="62">
        <v>0.01</v>
      </c>
      <c r="BI209" s="62">
        <v>0.01</v>
      </c>
      <c r="BJ209" s="62" t="s">
        <v>74</v>
      </c>
      <c r="BK209" s="62">
        <v>0.01</v>
      </c>
      <c r="BL209" s="62">
        <v>0.01</v>
      </c>
      <c r="BM209" s="62">
        <v>0.01</v>
      </c>
      <c r="BN209" s="62">
        <v>0.01</v>
      </c>
      <c r="BO209" s="62">
        <v>0.01</v>
      </c>
      <c r="BP209" s="62">
        <v>0.01</v>
      </c>
      <c r="BQ209" s="62">
        <v>0.01</v>
      </c>
      <c r="BR209" s="62">
        <v>0.01</v>
      </c>
      <c r="BS209" s="62">
        <v>0.01</v>
      </c>
      <c r="BT209" s="62">
        <v>0.01</v>
      </c>
      <c r="BU209" s="62">
        <v>0.01</v>
      </c>
      <c r="BV209" s="62" t="s">
        <v>74</v>
      </c>
      <c r="BW209" s="62">
        <v>0.01</v>
      </c>
      <c r="BX209" s="62" t="s">
        <v>74</v>
      </c>
      <c r="BY209" s="62">
        <v>0.01</v>
      </c>
      <c r="BZ209" s="62">
        <v>0.01</v>
      </c>
      <c r="CA209" s="62">
        <v>0.01</v>
      </c>
      <c r="CB209" s="62">
        <v>0.01</v>
      </c>
      <c r="CC209" s="62" t="s">
        <v>73</v>
      </c>
      <c r="CD209" s="62">
        <v>0.01</v>
      </c>
      <c r="CE209" s="62">
        <v>0</v>
      </c>
      <c r="CF209" s="62" t="s">
        <v>74</v>
      </c>
      <c r="CG209" s="62">
        <v>0.01</v>
      </c>
      <c r="CH209" s="62">
        <v>0.01</v>
      </c>
      <c r="CI209" s="62" t="s">
        <v>74</v>
      </c>
      <c r="CJ209" s="62" t="s">
        <v>73</v>
      </c>
      <c r="CK209" s="62" t="s">
        <v>73</v>
      </c>
      <c r="CL209" s="62" t="s">
        <v>73</v>
      </c>
      <c r="CM209" s="62">
        <v>0.01</v>
      </c>
      <c r="CN209" s="62">
        <v>0.01</v>
      </c>
      <c r="CO209" s="62">
        <v>0.01</v>
      </c>
      <c r="CP209" s="62" t="s">
        <v>73</v>
      </c>
      <c r="CQ209" s="62">
        <v>0.01</v>
      </c>
      <c r="CR209" s="62">
        <v>0.01</v>
      </c>
      <c r="CS209" s="62" t="s">
        <v>74</v>
      </c>
      <c r="CT209" s="62" t="s">
        <v>73</v>
      </c>
      <c r="CU209" s="62" t="s">
        <v>74</v>
      </c>
      <c r="CV209" s="62">
        <v>0.01</v>
      </c>
      <c r="CW209" s="62" t="s">
        <v>74</v>
      </c>
      <c r="CX209" s="62">
        <v>0.01</v>
      </c>
      <c r="CY209" s="62">
        <v>0.01</v>
      </c>
      <c r="CZ209" s="62">
        <v>0.01</v>
      </c>
      <c r="DA209" s="62">
        <v>0.01</v>
      </c>
      <c r="DB209" s="62">
        <v>0.01</v>
      </c>
      <c r="DC209" s="62">
        <v>0.01</v>
      </c>
      <c r="DD209" s="62">
        <v>0.01</v>
      </c>
      <c r="DE209" s="62" t="s">
        <v>73</v>
      </c>
      <c r="DF209" s="62">
        <v>0.01</v>
      </c>
      <c r="DG209" s="62" t="s">
        <v>73</v>
      </c>
      <c r="DH209" s="62" t="s">
        <v>74</v>
      </c>
      <c r="DI209" s="62">
        <v>0.01</v>
      </c>
      <c r="DJ209" s="62" t="s">
        <v>74</v>
      </c>
      <c r="DK209" s="62">
        <v>0.01</v>
      </c>
      <c r="DL209" s="62" t="s">
        <v>74</v>
      </c>
      <c r="DM209" s="62" t="s">
        <v>73</v>
      </c>
      <c r="DN209" s="62">
        <v>0.01</v>
      </c>
      <c r="DO209" s="62">
        <v>0.01</v>
      </c>
      <c r="DP209" s="62" t="s">
        <v>74</v>
      </c>
      <c r="DQ209" s="62">
        <v>0.01</v>
      </c>
      <c r="DR209" s="62">
        <v>0.01</v>
      </c>
      <c r="DS209" s="62" t="s">
        <v>73</v>
      </c>
      <c r="DT209" s="62">
        <v>0.01</v>
      </c>
      <c r="DU209" s="62">
        <v>0.01</v>
      </c>
      <c r="DV209" s="62">
        <v>0</v>
      </c>
      <c r="DW209" s="62" t="s">
        <v>74</v>
      </c>
      <c r="DX209" s="62" t="s">
        <v>74</v>
      </c>
      <c r="DY209" s="62">
        <v>0.01</v>
      </c>
      <c r="DZ209" s="62" t="s">
        <v>73</v>
      </c>
      <c r="EA209" s="62">
        <v>0.01</v>
      </c>
      <c r="EB209" s="62">
        <v>0.01</v>
      </c>
      <c r="EC209" s="62" t="s">
        <v>73</v>
      </c>
      <c r="ED209" s="62" t="s">
        <v>73</v>
      </c>
      <c r="EE209" s="62">
        <v>0.01</v>
      </c>
      <c r="EF209" s="62" t="s">
        <v>74</v>
      </c>
      <c r="EG209" s="62">
        <v>0.01</v>
      </c>
      <c r="EH209" s="62" t="s">
        <v>74</v>
      </c>
      <c r="EI209" s="62" t="s">
        <v>74</v>
      </c>
      <c r="EJ209" s="62" t="s">
        <v>74</v>
      </c>
      <c r="EK209" s="62">
        <v>0.01</v>
      </c>
      <c r="EL209" s="62">
        <v>0.01</v>
      </c>
      <c r="EM209" s="62" t="s">
        <v>73</v>
      </c>
      <c r="EN209" s="62">
        <v>0.01</v>
      </c>
      <c r="EO209" s="62" t="s">
        <v>74</v>
      </c>
      <c r="EP209" s="62">
        <v>0.01</v>
      </c>
      <c r="EQ209" s="62">
        <v>0.01</v>
      </c>
      <c r="ER209" s="62" t="s">
        <v>73</v>
      </c>
      <c r="ES209" s="62">
        <v>0.01</v>
      </c>
      <c r="ET209" s="62">
        <v>0.01</v>
      </c>
      <c r="EU209" s="62" t="s">
        <v>73</v>
      </c>
      <c r="EV209" s="62">
        <v>0.01</v>
      </c>
      <c r="EW209" s="62">
        <v>0.01</v>
      </c>
      <c r="EX209" s="62" t="s">
        <v>74</v>
      </c>
      <c r="EY209" s="62">
        <v>0.01</v>
      </c>
      <c r="EZ209" s="62">
        <v>0.01</v>
      </c>
      <c r="FA209" s="62">
        <v>0.01</v>
      </c>
      <c r="FB209" s="62">
        <v>0.01</v>
      </c>
      <c r="FC209" s="62">
        <v>0.01</v>
      </c>
      <c r="FD209" s="62">
        <v>0.01</v>
      </c>
      <c r="FE209" s="62">
        <v>0.01</v>
      </c>
      <c r="FF209" s="62">
        <v>0.01</v>
      </c>
      <c r="FG209" s="62">
        <v>0.01</v>
      </c>
      <c r="FH209" s="62">
        <v>0.01</v>
      </c>
      <c r="FI209" s="62">
        <v>0.01</v>
      </c>
    </row>
    <row r="210" spans="1:165" x14ac:dyDescent="0.25">
      <c r="A210">
        <v>18</v>
      </c>
      <c r="B210" s="62" t="s">
        <v>344</v>
      </c>
      <c r="C210" s="62" t="s">
        <v>74</v>
      </c>
      <c r="D210" s="62" t="s">
        <v>74</v>
      </c>
      <c r="E210" s="62" t="s">
        <v>74</v>
      </c>
      <c r="F210" s="62" t="s">
        <v>74</v>
      </c>
      <c r="G210" s="62" t="s">
        <v>74</v>
      </c>
      <c r="H210" s="62" t="s">
        <v>74</v>
      </c>
      <c r="I210" s="62" t="s">
        <v>74</v>
      </c>
      <c r="J210" s="62" t="s">
        <v>74</v>
      </c>
      <c r="K210" s="62" t="s">
        <v>74</v>
      </c>
      <c r="L210" s="62" t="s">
        <v>74</v>
      </c>
      <c r="M210" s="62" t="s">
        <v>74</v>
      </c>
      <c r="N210" s="62" t="s">
        <v>282</v>
      </c>
      <c r="O210" s="62">
        <v>0</v>
      </c>
      <c r="P210" s="62">
        <v>0</v>
      </c>
      <c r="Q210" s="62">
        <v>0</v>
      </c>
      <c r="R210" s="62">
        <v>0</v>
      </c>
      <c r="S210" s="62" t="s">
        <v>73</v>
      </c>
      <c r="T210" s="62">
        <v>0</v>
      </c>
      <c r="U210" s="62" t="s">
        <v>73</v>
      </c>
      <c r="V210" s="62">
        <v>0</v>
      </c>
      <c r="W210" s="62">
        <v>0</v>
      </c>
      <c r="X210" s="62" t="s">
        <v>73</v>
      </c>
      <c r="Y210" s="62" t="s">
        <v>73</v>
      </c>
      <c r="Z210" s="62">
        <v>0</v>
      </c>
      <c r="AA210" s="62">
        <v>0</v>
      </c>
      <c r="AB210" s="62" t="s">
        <v>73</v>
      </c>
      <c r="AC210" s="62" t="s">
        <v>73</v>
      </c>
      <c r="AD210" s="62" t="s">
        <v>73</v>
      </c>
      <c r="AE210" s="62" t="s">
        <v>74</v>
      </c>
      <c r="AF210" s="62" t="s">
        <v>73</v>
      </c>
      <c r="AG210" s="62">
        <v>0</v>
      </c>
      <c r="AH210" s="62" t="s">
        <v>73</v>
      </c>
      <c r="AI210" s="62">
        <v>0</v>
      </c>
      <c r="AJ210" s="62" t="s">
        <v>73</v>
      </c>
      <c r="AK210" s="62" t="s">
        <v>73</v>
      </c>
      <c r="AL210" s="62" t="s">
        <v>73</v>
      </c>
      <c r="AM210" s="62">
        <v>0</v>
      </c>
      <c r="AN210" s="62" t="s">
        <v>73</v>
      </c>
      <c r="AO210" s="62">
        <v>0</v>
      </c>
      <c r="AP210" s="62" t="s">
        <v>73</v>
      </c>
      <c r="AQ210" s="62" t="s">
        <v>73</v>
      </c>
      <c r="AR210" s="62">
        <v>0</v>
      </c>
      <c r="AS210" s="62" t="s">
        <v>73</v>
      </c>
      <c r="AT210" s="62">
        <v>0</v>
      </c>
      <c r="AU210" s="62" t="s">
        <v>73</v>
      </c>
      <c r="AV210" s="62" t="s">
        <v>73</v>
      </c>
      <c r="AW210" s="62" t="s">
        <v>74</v>
      </c>
      <c r="AX210" s="62" t="s">
        <v>74</v>
      </c>
      <c r="AY210" s="62" t="s">
        <v>73</v>
      </c>
      <c r="AZ210" s="62" t="s">
        <v>73</v>
      </c>
      <c r="BA210" s="62" t="s">
        <v>73</v>
      </c>
      <c r="BB210" s="62" t="s">
        <v>73</v>
      </c>
      <c r="BC210" s="62" t="s">
        <v>73</v>
      </c>
      <c r="BD210" s="62" t="s">
        <v>73</v>
      </c>
      <c r="BE210" s="62" t="s">
        <v>73</v>
      </c>
      <c r="BF210" s="62" t="s">
        <v>73</v>
      </c>
      <c r="BG210" s="62" t="s">
        <v>74</v>
      </c>
      <c r="BH210" s="62" t="s">
        <v>73</v>
      </c>
      <c r="BI210" s="62" t="s">
        <v>73</v>
      </c>
      <c r="BJ210" s="62" t="s">
        <v>74</v>
      </c>
      <c r="BK210" s="62" t="s">
        <v>73</v>
      </c>
      <c r="BL210" s="62">
        <v>0</v>
      </c>
      <c r="BM210" s="62" t="s">
        <v>73</v>
      </c>
      <c r="BN210" s="62" t="s">
        <v>73</v>
      </c>
      <c r="BO210" s="62">
        <v>0</v>
      </c>
      <c r="BP210" s="62" t="s">
        <v>74</v>
      </c>
      <c r="BQ210" s="62" t="s">
        <v>73</v>
      </c>
      <c r="BR210" s="62" t="s">
        <v>73</v>
      </c>
      <c r="BS210" s="62" t="s">
        <v>73</v>
      </c>
      <c r="BT210" s="62" t="s">
        <v>73</v>
      </c>
      <c r="BU210" s="62" t="s">
        <v>73</v>
      </c>
      <c r="BV210" s="62" t="s">
        <v>73</v>
      </c>
      <c r="BW210" s="62" t="s">
        <v>74</v>
      </c>
      <c r="BX210" s="62" t="s">
        <v>74</v>
      </c>
      <c r="BY210" s="62" t="s">
        <v>74</v>
      </c>
      <c r="BZ210" s="62" t="s">
        <v>73</v>
      </c>
      <c r="CA210" s="62" t="s">
        <v>73</v>
      </c>
      <c r="CB210" s="62" t="s">
        <v>73</v>
      </c>
      <c r="CC210" s="62">
        <v>0</v>
      </c>
      <c r="CD210" s="62" t="s">
        <v>73</v>
      </c>
      <c r="CE210" s="62">
        <v>0</v>
      </c>
      <c r="CF210" s="62" t="s">
        <v>73</v>
      </c>
      <c r="CG210" s="62" t="s">
        <v>73</v>
      </c>
      <c r="CH210" s="62" t="s">
        <v>73</v>
      </c>
      <c r="CI210" s="62" t="s">
        <v>73</v>
      </c>
      <c r="CJ210" s="62">
        <v>0</v>
      </c>
      <c r="CK210" s="62" t="s">
        <v>73</v>
      </c>
      <c r="CL210" s="62" t="s">
        <v>73</v>
      </c>
      <c r="CM210" s="62" t="s">
        <v>73</v>
      </c>
      <c r="CN210" s="62" t="s">
        <v>73</v>
      </c>
      <c r="CO210" s="62" t="s">
        <v>74</v>
      </c>
      <c r="CP210" s="62">
        <v>0</v>
      </c>
      <c r="CQ210" s="62" t="s">
        <v>73</v>
      </c>
      <c r="CR210" s="62" t="s">
        <v>74</v>
      </c>
      <c r="CS210" s="62" t="s">
        <v>73</v>
      </c>
      <c r="CT210" s="62" t="s">
        <v>73</v>
      </c>
      <c r="CU210" s="62" t="s">
        <v>73</v>
      </c>
      <c r="CV210" s="62" t="s">
        <v>73</v>
      </c>
      <c r="CW210" s="62" t="s">
        <v>74</v>
      </c>
      <c r="CX210" s="62" t="s">
        <v>74</v>
      </c>
      <c r="CY210" s="62" t="s">
        <v>74</v>
      </c>
      <c r="CZ210" s="62" t="s">
        <v>73</v>
      </c>
      <c r="DA210" s="62" t="s">
        <v>74</v>
      </c>
      <c r="DB210" s="62" t="s">
        <v>73</v>
      </c>
      <c r="DC210" s="62" t="s">
        <v>73</v>
      </c>
      <c r="DD210" s="62" t="s">
        <v>74</v>
      </c>
      <c r="DE210" s="62">
        <v>0</v>
      </c>
      <c r="DF210" s="62" t="s">
        <v>74</v>
      </c>
      <c r="DG210" s="62" t="s">
        <v>73</v>
      </c>
      <c r="DH210" s="62" t="s">
        <v>74</v>
      </c>
      <c r="DI210" s="62">
        <v>0.01</v>
      </c>
      <c r="DJ210" s="62" t="s">
        <v>73</v>
      </c>
      <c r="DK210" s="62">
        <v>0.01</v>
      </c>
      <c r="DL210" s="62" t="s">
        <v>74</v>
      </c>
      <c r="DM210" s="62">
        <v>0</v>
      </c>
      <c r="DN210" s="62" t="s">
        <v>74</v>
      </c>
      <c r="DO210" s="62" t="s">
        <v>73</v>
      </c>
      <c r="DP210" s="62" t="s">
        <v>74</v>
      </c>
      <c r="DQ210" s="62" t="s">
        <v>73</v>
      </c>
      <c r="DR210" s="62" t="s">
        <v>73</v>
      </c>
      <c r="DS210" s="62">
        <v>0.01</v>
      </c>
      <c r="DT210" s="62" t="s">
        <v>74</v>
      </c>
      <c r="DU210" s="62" t="s">
        <v>73</v>
      </c>
      <c r="DV210" s="62">
        <v>0</v>
      </c>
      <c r="DW210" s="62" t="s">
        <v>74</v>
      </c>
      <c r="DX210" s="62" t="s">
        <v>74</v>
      </c>
      <c r="DY210" s="62">
        <v>0.01</v>
      </c>
      <c r="DZ210" s="62" t="s">
        <v>73</v>
      </c>
      <c r="EA210" s="62">
        <v>0</v>
      </c>
      <c r="EB210" s="62" t="s">
        <v>74</v>
      </c>
      <c r="EC210" s="62">
        <v>0</v>
      </c>
      <c r="ED210" s="62" t="s">
        <v>73</v>
      </c>
      <c r="EE210" s="62" t="s">
        <v>74</v>
      </c>
      <c r="EF210" s="62">
        <v>0</v>
      </c>
      <c r="EG210" s="62" t="s">
        <v>73</v>
      </c>
      <c r="EH210" s="62">
        <v>0.01</v>
      </c>
      <c r="EI210" s="62" t="s">
        <v>74</v>
      </c>
      <c r="EJ210" s="62" t="s">
        <v>74</v>
      </c>
      <c r="EK210" s="62" t="s">
        <v>73</v>
      </c>
      <c r="EL210" s="62" t="s">
        <v>74</v>
      </c>
      <c r="EM210" s="62" t="s">
        <v>73</v>
      </c>
      <c r="EN210" s="62">
        <v>0</v>
      </c>
      <c r="EO210" s="62" t="s">
        <v>74</v>
      </c>
      <c r="EP210" s="62" t="s">
        <v>73</v>
      </c>
      <c r="EQ210" s="62">
        <v>0.01</v>
      </c>
      <c r="ER210" s="62">
        <v>0.01</v>
      </c>
      <c r="ES210" s="62" t="s">
        <v>74</v>
      </c>
      <c r="ET210" s="62" t="s">
        <v>73</v>
      </c>
      <c r="EU210" s="62" t="s">
        <v>74</v>
      </c>
      <c r="EV210" s="62" t="s">
        <v>74</v>
      </c>
      <c r="EW210" s="62" t="s">
        <v>74</v>
      </c>
      <c r="EX210" s="62" t="s">
        <v>74</v>
      </c>
      <c r="EY210" s="62" t="s">
        <v>73</v>
      </c>
      <c r="EZ210" s="62" t="s">
        <v>74</v>
      </c>
      <c r="FA210" s="62" t="s">
        <v>74</v>
      </c>
      <c r="FB210" s="62" t="s">
        <v>74</v>
      </c>
      <c r="FC210" s="62" t="s">
        <v>74</v>
      </c>
      <c r="FD210" s="62" t="s">
        <v>74</v>
      </c>
      <c r="FE210" s="62" t="s">
        <v>74</v>
      </c>
      <c r="FF210" s="62" t="s">
        <v>74</v>
      </c>
      <c r="FG210" s="62" t="s">
        <v>74</v>
      </c>
      <c r="FH210" s="62" t="s">
        <v>74</v>
      </c>
      <c r="FI210" s="62" t="s">
        <v>74</v>
      </c>
    </row>
    <row r="211" spans="1:165" x14ac:dyDescent="0.25">
      <c r="A211">
        <v>19</v>
      </c>
      <c r="B211" s="62" t="s">
        <v>347</v>
      </c>
      <c r="C211" s="62" t="s">
        <v>74</v>
      </c>
      <c r="D211" s="62" t="s">
        <v>74</v>
      </c>
      <c r="E211" s="62" t="s">
        <v>74</v>
      </c>
      <c r="F211" s="62" t="s">
        <v>74</v>
      </c>
      <c r="G211" s="62" t="s">
        <v>73</v>
      </c>
      <c r="H211" s="62" t="s">
        <v>74</v>
      </c>
      <c r="I211" s="62" t="s">
        <v>74</v>
      </c>
      <c r="J211" s="62" t="s">
        <v>74</v>
      </c>
      <c r="K211" s="62" t="s">
        <v>74</v>
      </c>
      <c r="L211" s="62" t="s">
        <v>74</v>
      </c>
      <c r="M211" s="62" t="s">
        <v>74</v>
      </c>
      <c r="N211" s="62" t="s">
        <v>282</v>
      </c>
      <c r="O211" s="62">
        <v>0</v>
      </c>
      <c r="P211" s="62">
        <v>0</v>
      </c>
      <c r="Q211" s="62">
        <v>0</v>
      </c>
      <c r="R211" s="62">
        <v>0</v>
      </c>
      <c r="S211" s="62">
        <v>0</v>
      </c>
      <c r="T211" s="62">
        <v>0</v>
      </c>
      <c r="U211" s="62">
        <v>0</v>
      </c>
      <c r="V211" s="62">
        <v>0</v>
      </c>
      <c r="W211" s="62">
        <v>0</v>
      </c>
      <c r="X211" s="62">
        <v>0</v>
      </c>
      <c r="Y211" s="62" t="s">
        <v>73</v>
      </c>
      <c r="Z211" s="62">
        <v>0</v>
      </c>
      <c r="AA211" s="62" t="s">
        <v>73</v>
      </c>
      <c r="AB211" s="62" t="s">
        <v>73</v>
      </c>
      <c r="AC211" s="62">
        <v>0</v>
      </c>
      <c r="AD211" s="62">
        <v>0</v>
      </c>
      <c r="AE211" s="62">
        <v>0</v>
      </c>
      <c r="AF211" s="62">
        <v>0</v>
      </c>
      <c r="AG211" s="62">
        <v>0</v>
      </c>
      <c r="AH211" s="62" t="s">
        <v>73</v>
      </c>
      <c r="AI211" s="62">
        <v>0</v>
      </c>
      <c r="AJ211" s="62">
        <v>0</v>
      </c>
      <c r="AK211" s="62" t="s">
        <v>73</v>
      </c>
      <c r="AL211" s="62">
        <v>0</v>
      </c>
      <c r="AM211" s="62">
        <v>0</v>
      </c>
      <c r="AN211" s="62">
        <v>0</v>
      </c>
      <c r="AO211" s="62">
        <v>0</v>
      </c>
      <c r="AP211" s="62" t="s">
        <v>73</v>
      </c>
      <c r="AQ211" s="62" t="s">
        <v>73</v>
      </c>
      <c r="AR211" s="62">
        <v>0</v>
      </c>
      <c r="AS211" s="62">
        <v>0</v>
      </c>
      <c r="AT211" s="62">
        <v>0</v>
      </c>
      <c r="AU211" s="62" t="s">
        <v>74</v>
      </c>
      <c r="AV211" s="62" t="s">
        <v>73</v>
      </c>
      <c r="AW211" s="62" t="s">
        <v>73</v>
      </c>
      <c r="AX211" s="62" t="s">
        <v>73</v>
      </c>
      <c r="AY211" s="62" t="s">
        <v>73</v>
      </c>
      <c r="AZ211" s="62">
        <v>0</v>
      </c>
      <c r="BA211" s="62" t="s">
        <v>73</v>
      </c>
      <c r="BB211" s="62" t="s">
        <v>73</v>
      </c>
      <c r="BC211" s="62" t="s">
        <v>73</v>
      </c>
      <c r="BD211" s="62" t="s">
        <v>73</v>
      </c>
      <c r="BE211" s="62" t="s">
        <v>73</v>
      </c>
      <c r="BF211" s="62">
        <v>0</v>
      </c>
      <c r="BG211" s="62">
        <v>0</v>
      </c>
      <c r="BH211" s="62" t="s">
        <v>73</v>
      </c>
      <c r="BI211" s="62" t="s">
        <v>73</v>
      </c>
      <c r="BJ211" s="62" t="s">
        <v>74</v>
      </c>
      <c r="BK211" s="62" t="s">
        <v>73</v>
      </c>
      <c r="BL211" s="62" t="s">
        <v>73</v>
      </c>
      <c r="BM211" s="62">
        <v>0</v>
      </c>
      <c r="BN211" s="62" t="s">
        <v>73</v>
      </c>
      <c r="BO211" s="62">
        <v>0</v>
      </c>
      <c r="BP211" s="62">
        <v>0</v>
      </c>
      <c r="BQ211" s="62" t="s">
        <v>73</v>
      </c>
      <c r="BR211" s="62">
        <v>0</v>
      </c>
      <c r="BS211" s="62" t="s">
        <v>73</v>
      </c>
      <c r="BT211" s="62" t="s">
        <v>73</v>
      </c>
      <c r="BU211" s="62" t="s">
        <v>73</v>
      </c>
      <c r="BV211" s="62">
        <v>0</v>
      </c>
      <c r="BW211" s="62" t="s">
        <v>73</v>
      </c>
      <c r="BX211" s="62" t="s">
        <v>73</v>
      </c>
      <c r="BY211" s="62">
        <v>0</v>
      </c>
      <c r="BZ211" s="62" t="s">
        <v>73</v>
      </c>
      <c r="CA211" s="62" t="s">
        <v>73</v>
      </c>
      <c r="CB211" s="62" t="s">
        <v>73</v>
      </c>
      <c r="CC211" s="62" t="s">
        <v>73</v>
      </c>
      <c r="CD211" s="62" t="s">
        <v>73</v>
      </c>
      <c r="CE211" s="62">
        <v>0</v>
      </c>
      <c r="CF211" s="62">
        <v>0</v>
      </c>
      <c r="CG211" s="62">
        <v>0</v>
      </c>
      <c r="CH211" s="62">
        <v>0</v>
      </c>
      <c r="CI211" s="62" t="s">
        <v>73</v>
      </c>
      <c r="CJ211" s="62">
        <v>0</v>
      </c>
      <c r="CK211" s="62">
        <v>0</v>
      </c>
      <c r="CL211" s="62" t="s">
        <v>73</v>
      </c>
      <c r="CM211" s="62" t="s">
        <v>73</v>
      </c>
      <c r="CN211" s="62">
        <v>0</v>
      </c>
      <c r="CO211" s="62">
        <v>0</v>
      </c>
      <c r="CP211" s="62">
        <v>0</v>
      </c>
      <c r="CQ211" s="62" t="s">
        <v>73</v>
      </c>
      <c r="CR211" s="62" t="s">
        <v>73</v>
      </c>
      <c r="CS211" s="62" t="s">
        <v>73</v>
      </c>
      <c r="CT211" s="62" t="s">
        <v>73</v>
      </c>
      <c r="CU211" s="62">
        <v>0</v>
      </c>
      <c r="CV211" s="62">
        <v>0</v>
      </c>
      <c r="CW211" s="62" t="s">
        <v>73</v>
      </c>
      <c r="CX211" s="62">
        <v>0</v>
      </c>
      <c r="CY211" s="62" t="s">
        <v>74</v>
      </c>
      <c r="CZ211" s="62" t="s">
        <v>73</v>
      </c>
      <c r="DA211" s="62">
        <v>0</v>
      </c>
      <c r="DB211" s="62">
        <v>0</v>
      </c>
      <c r="DC211" s="62">
        <v>0</v>
      </c>
      <c r="DD211" s="62">
        <v>0</v>
      </c>
      <c r="DE211" s="62" t="s">
        <v>73</v>
      </c>
      <c r="DF211" s="62">
        <v>0</v>
      </c>
      <c r="DG211" s="62">
        <v>0</v>
      </c>
      <c r="DH211" s="62">
        <v>0</v>
      </c>
      <c r="DI211" s="62">
        <v>0</v>
      </c>
      <c r="DJ211" s="62" t="s">
        <v>73</v>
      </c>
      <c r="DK211" s="62" t="s">
        <v>74</v>
      </c>
      <c r="DL211" s="62" t="s">
        <v>73</v>
      </c>
      <c r="DM211" s="62">
        <v>0</v>
      </c>
      <c r="DN211" s="62" t="s">
        <v>74</v>
      </c>
      <c r="DO211" s="62" t="s">
        <v>73</v>
      </c>
      <c r="DP211" s="62">
        <v>0</v>
      </c>
      <c r="DQ211" s="62" t="s">
        <v>73</v>
      </c>
      <c r="DR211" s="62">
        <v>0</v>
      </c>
      <c r="DS211" s="62" t="s">
        <v>73</v>
      </c>
      <c r="DT211" s="62" t="s">
        <v>73</v>
      </c>
      <c r="DU211" s="62" t="s">
        <v>73</v>
      </c>
      <c r="DV211" s="62" t="s">
        <v>73</v>
      </c>
      <c r="DW211" s="62">
        <v>0</v>
      </c>
      <c r="DX211" s="62" t="s">
        <v>73</v>
      </c>
      <c r="DY211" s="62">
        <v>0</v>
      </c>
      <c r="DZ211" s="62">
        <v>0</v>
      </c>
      <c r="EA211" s="62">
        <v>0</v>
      </c>
      <c r="EB211" s="62">
        <v>0</v>
      </c>
      <c r="EC211" s="62">
        <v>0</v>
      </c>
      <c r="ED211" s="62">
        <v>0</v>
      </c>
      <c r="EE211" s="62">
        <v>0</v>
      </c>
      <c r="EF211" s="62" t="s">
        <v>73</v>
      </c>
      <c r="EG211" s="62" t="s">
        <v>73</v>
      </c>
      <c r="EH211" s="62" t="s">
        <v>73</v>
      </c>
      <c r="EI211" s="62" t="s">
        <v>73</v>
      </c>
      <c r="EJ211" s="62" t="s">
        <v>73</v>
      </c>
      <c r="EK211" s="62">
        <v>0</v>
      </c>
      <c r="EL211" s="62" t="s">
        <v>74</v>
      </c>
      <c r="EM211" s="62">
        <v>0</v>
      </c>
      <c r="EN211" s="62" t="s">
        <v>73</v>
      </c>
      <c r="EO211" s="62" t="s">
        <v>73</v>
      </c>
      <c r="EP211" s="62" t="s">
        <v>73</v>
      </c>
      <c r="EQ211" s="62">
        <v>0</v>
      </c>
      <c r="ER211" s="62">
        <v>0</v>
      </c>
      <c r="ES211" s="62" t="s">
        <v>73</v>
      </c>
      <c r="ET211" s="62">
        <v>0</v>
      </c>
      <c r="EU211" s="62" t="s">
        <v>73</v>
      </c>
      <c r="EV211" s="62" t="s">
        <v>73</v>
      </c>
      <c r="EW211" s="62" t="s">
        <v>73</v>
      </c>
      <c r="EX211" s="62" t="s">
        <v>73</v>
      </c>
      <c r="EY211" s="62" t="s">
        <v>73</v>
      </c>
      <c r="EZ211" s="62" t="s">
        <v>74</v>
      </c>
      <c r="FA211" s="62" t="s">
        <v>73</v>
      </c>
      <c r="FB211" s="62" t="s">
        <v>73</v>
      </c>
      <c r="FC211" s="62" t="s">
        <v>73</v>
      </c>
      <c r="FD211" s="62">
        <v>0</v>
      </c>
      <c r="FE211" s="62">
        <v>0</v>
      </c>
      <c r="FF211" s="62" t="s">
        <v>73</v>
      </c>
      <c r="FG211" s="62">
        <v>0</v>
      </c>
      <c r="FH211" s="62" t="s">
        <v>73</v>
      </c>
      <c r="FI211" s="62" t="s">
        <v>73</v>
      </c>
    </row>
    <row r="212" spans="1:165" x14ac:dyDescent="0.25">
      <c r="A212">
        <v>20</v>
      </c>
      <c r="B212" s="62" t="s">
        <v>350</v>
      </c>
      <c r="C212" s="62">
        <v>0.01</v>
      </c>
      <c r="D212" s="62">
        <v>0.01</v>
      </c>
      <c r="E212" s="62">
        <v>0.01</v>
      </c>
      <c r="F212" s="62">
        <v>0.01</v>
      </c>
      <c r="G212" s="62" t="s">
        <v>74</v>
      </c>
      <c r="H212" s="62">
        <v>0.01</v>
      </c>
      <c r="I212" s="62">
        <v>0.01</v>
      </c>
      <c r="J212" s="62" t="s">
        <v>74</v>
      </c>
      <c r="K212" s="62" t="s">
        <v>74</v>
      </c>
      <c r="L212" s="62">
        <v>0.01</v>
      </c>
      <c r="M212" s="62">
        <v>0.01</v>
      </c>
      <c r="N212" s="62" t="s">
        <v>282</v>
      </c>
      <c r="O212" s="62" t="s">
        <v>73</v>
      </c>
      <c r="P212" s="62" t="s">
        <v>73</v>
      </c>
      <c r="Q212" s="62" t="s">
        <v>73</v>
      </c>
      <c r="R212" s="62">
        <v>0</v>
      </c>
      <c r="S212" s="62" t="s">
        <v>73</v>
      </c>
      <c r="T212" s="62" t="s">
        <v>73</v>
      </c>
      <c r="U212" s="62" t="s">
        <v>73</v>
      </c>
      <c r="V212" s="62" t="s">
        <v>73</v>
      </c>
      <c r="W212" s="62" t="s">
        <v>73</v>
      </c>
      <c r="X212" s="62" t="s">
        <v>73</v>
      </c>
      <c r="Y212" s="62" t="s">
        <v>73</v>
      </c>
      <c r="Z212" s="62" t="s">
        <v>73</v>
      </c>
      <c r="AA212" s="62" t="s">
        <v>73</v>
      </c>
      <c r="AB212" s="62" t="s">
        <v>73</v>
      </c>
      <c r="AC212" s="62">
        <v>0.01</v>
      </c>
      <c r="AD212" s="62">
        <v>0</v>
      </c>
      <c r="AE212" s="62" t="s">
        <v>74</v>
      </c>
      <c r="AF212" s="62" t="s">
        <v>74</v>
      </c>
      <c r="AG212" s="62" t="s">
        <v>73</v>
      </c>
      <c r="AH212" s="62" t="s">
        <v>73</v>
      </c>
      <c r="AI212" s="62" t="s">
        <v>73</v>
      </c>
      <c r="AJ212" s="62" t="s">
        <v>73</v>
      </c>
      <c r="AK212" s="62" t="s">
        <v>74</v>
      </c>
      <c r="AL212" s="62" t="s">
        <v>74</v>
      </c>
      <c r="AM212" s="62" t="s">
        <v>73</v>
      </c>
      <c r="AN212" s="62" t="s">
        <v>74</v>
      </c>
      <c r="AO212" s="62" t="s">
        <v>73</v>
      </c>
      <c r="AP212" s="62" t="s">
        <v>73</v>
      </c>
      <c r="AQ212" s="62" t="s">
        <v>74</v>
      </c>
      <c r="AR212" s="62" t="s">
        <v>73</v>
      </c>
      <c r="AS212" s="62" t="s">
        <v>73</v>
      </c>
      <c r="AT212" s="62" t="s">
        <v>73</v>
      </c>
      <c r="AU212" s="62" t="s">
        <v>74</v>
      </c>
      <c r="AV212" s="62">
        <v>0.01</v>
      </c>
      <c r="AW212" s="62">
        <v>0.01</v>
      </c>
      <c r="AX212" s="62">
        <v>0.02</v>
      </c>
      <c r="AY212" s="62" t="s">
        <v>74</v>
      </c>
      <c r="AZ212" s="62">
        <v>0.01</v>
      </c>
      <c r="BA212" s="62">
        <v>0.01</v>
      </c>
      <c r="BB212" s="62">
        <v>0.02</v>
      </c>
      <c r="BC212" s="62">
        <v>0.01</v>
      </c>
      <c r="BD212" s="62">
        <v>0.01</v>
      </c>
      <c r="BE212" s="62">
        <v>0.01</v>
      </c>
      <c r="BF212" s="62" t="s">
        <v>74</v>
      </c>
      <c r="BG212" s="62">
        <v>0.01</v>
      </c>
      <c r="BH212" s="62" t="s">
        <v>74</v>
      </c>
      <c r="BI212" s="62">
        <v>0.01</v>
      </c>
      <c r="BJ212" s="62">
        <v>0.01</v>
      </c>
      <c r="BK212" s="62">
        <v>0.01</v>
      </c>
      <c r="BL212" s="62">
        <v>0.01</v>
      </c>
      <c r="BM212" s="62">
        <v>0.01</v>
      </c>
      <c r="BN212" s="62">
        <v>0.01</v>
      </c>
      <c r="BO212" s="62">
        <v>0.01</v>
      </c>
      <c r="BP212" s="62">
        <v>0.01</v>
      </c>
      <c r="BQ212" s="62">
        <v>0.01</v>
      </c>
      <c r="BR212" s="62">
        <v>0.01</v>
      </c>
      <c r="BS212" s="62">
        <v>0.01</v>
      </c>
      <c r="BT212" s="62">
        <v>0.01</v>
      </c>
      <c r="BU212" s="62">
        <v>0.01</v>
      </c>
      <c r="BV212" s="62">
        <v>0.01</v>
      </c>
      <c r="BW212" s="62">
        <v>0.01</v>
      </c>
      <c r="BX212" s="62">
        <v>0.01</v>
      </c>
      <c r="BY212" s="62">
        <v>0.01</v>
      </c>
      <c r="BZ212" s="62">
        <v>0.01</v>
      </c>
      <c r="CA212" s="62">
        <v>0.01</v>
      </c>
      <c r="CB212" s="62">
        <v>0.01</v>
      </c>
      <c r="CC212" s="62">
        <v>0.01</v>
      </c>
      <c r="CD212" s="62">
        <v>0.01</v>
      </c>
      <c r="CE212" s="62">
        <v>0</v>
      </c>
      <c r="CF212" s="62" t="s">
        <v>73</v>
      </c>
      <c r="CG212" s="62">
        <v>0.01</v>
      </c>
      <c r="CH212" s="62" t="s">
        <v>73</v>
      </c>
      <c r="CI212" s="62" t="s">
        <v>74</v>
      </c>
      <c r="CJ212" s="62" t="s">
        <v>73</v>
      </c>
      <c r="CK212" s="62" t="s">
        <v>73</v>
      </c>
      <c r="CL212" s="62">
        <v>0.01</v>
      </c>
      <c r="CM212" s="62">
        <v>0.01</v>
      </c>
      <c r="CN212" s="62">
        <v>0.01</v>
      </c>
      <c r="CO212" s="62" t="s">
        <v>74</v>
      </c>
      <c r="CP212" s="62" t="s">
        <v>74</v>
      </c>
      <c r="CQ212" s="62" t="s">
        <v>73</v>
      </c>
      <c r="CR212" s="62" t="s">
        <v>74</v>
      </c>
      <c r="CS212" s="62">
        <v>0.01</v>
      </c>
      <c r="CT212" s="62">
        <v>0.01</v>
      </c>
      <c r="CU212" s="62">
        <v>0.01</v>
      </c>
      <c r="CV212" s="62">
        <v>0.01</v>
      </c>
      <c r="CW212" s="62" t="s">
        <v>74</v>
      </c>
      <c r="CX212" s="62">
        <v>0.01</v>
      </c>
      <c r="CY212" s="62">
        <v>0.01</v>
      </c>
      <c r="CZ212" s="62">
        <v>0.01</v>
      </c>
      <c r="DA212" s="62">
        <v>0.01</v>
      </c>
      <c r="DB212" s="62" t="s">
        <v>73</v>
      </c>
      <c r="DC212" s="62" t="s">
        <v>74</v>
      </c>
      <c r="DD212" s="62">
        <v>0.01</v>
      </c>
      <c r="DE212" s="62">
        <v>0.01</v>
      </c>
      <c r="DF212" s="62">
        <v>0.01</v>
      </c>
      <c r="DG212" s="62">
        <v>0.01</v>
      </c>
      <c r="DH212" s="62" t="s">
        <v>74</v>
      </c>
      <c r="DI212" s="62" t="s">
        <v>74</v>
      </c>
      <c r="DJ212" s="62">
        <v>0.01</v>
      </c>
      <c r="DK212" s="62">
        <v>0.01</v>
      </c>
      <c r="DL212" s="62" t="s">
        <v>74</v>
      </c>
      <c r="DM212" s="62" t="s">
        <v>73</v>
      </c>
      <c r="DN212" s="62">
        <v>0.01</v>
      </c>
      <c r="DO212" s="62">
        <v>0.01</v>
      </c>
      <c r="DP212" s="62" t="s">
        <v>74</v>
      </c>
      <c r="DQ212" s="62">
        <v>0.01</v>
      </c>
      <c r="DR212" s="62">
        <v>0.01</v>
      </c>
      <c r="DS212" s="62">
        <v>0.01</v>
      </c>
      <c r="DT212" s="62">
        <v>0.01</v>
      </c>
      <c r="DU212" s="62" t="s">
        <v>73</v>
      </c>
      <c r="DV212" s="62" t="s">
        <v>73</v>
      </c>
      <c r="DW212" s="62">
        <v>0.01</v>
      </c>
      <c r="DX212" s="62">
        <v>0.01</v>
      </c>
      <c r="DY212" s="62" t="s">
        <v>74</v>
      </c>
      <c r="DZ212" s="62" t="s">
        <v>73</v>
      </c>
      <c r="EA212" s="62">
        <v>0.01</v>
      </c>
      <c r="EB212" s="62" t="s">
        <v>74</v>
      </c>
      <c r="EC212" s="62">
        <v>0.01</v>
      </c>
      <c r="ED212" s="62" t="s">
        <v>73</v>
      </c>
      <c r="EE212" s="62">
        <v>0.01</v>
      </c>
      <c r="EF212" s="62">
        <v>0.01</v>
      </c>
      <c r="EG212" s="62">
        <v>0.01</v>
      </c>
      <c r="EH212" s="62" t="s">
        <v>74</v>
      </c>
      <c r="EI212" s="62">
        <v>0.01</v>
      </c>
      <c r="EJ212" s="62">
        <v>0.01</v>
      </c>
      <c r="EK212" s="62" t="s">
        <v>74</v>
      </c>
      <c r="EL212" s="62">
        <v>0.01</v>
      </c>
      <c r="EM212" s="62">
        <v>0.02</v>
      </c>
      <c r="EN212" s="62" t="s">
        <v>73</v>
      </c>
      <c r="EO212" s="62" t="s">
        <v>74</v>
      </c>
      <c r="EP212" s="62">
        <v>0.01</v>
      </c>
      <c r="EQ212" s="62">
        <v>0.01</v>
      </c>
      <c r="ER212" s="62">
        <v>0.01</v>
      </c>
      <c r="ES212" s="62">
        <v>0.01</v>
      </c>
      <c r="ET212" s="62" t="s">
        <v>74</v>
      </c>
      <c r="EU212" s="62" t="s">
        <v>74</v>
      </c>
      <c r="EV212" s="62">
        <v>0.01</v>
      </c>
      <c r="EW212" s="62" t="s">
        <v>74</v>
      </c>
      <c r="EX212" s="62" t="s">
        <v>74</v>
      </c>
      <c r="EY212" s="62">
        <v>0.01</v>
      </c>
      <c r="EZ212" s="62" t="s">
        <v>74</v>
      </c>
      <c r="FA212" s="62">
        <v>0.01</v>
      </c>
      <c r="FB212" s="62">
        <v>0.01</v>
      </c>
      <c r="FC212" s="62">
        <v>0.01</v>
      </c>
      <c r="FD212" s="62">
        <v>0.01</v>
      </c>
      <c r="FE212" s="62" t="s">
        <v>74</v>
      </c>
      <c r="FF212" s="62">
        <v>0.01</v>
      </c>
      <c r="FG212" s="62" t="s">
        <v>74</v>
      </c>
      <c r="FH212" s="62">
        <v>0.01</v>
      </c>
      <c r="FI212" s="62" t="s">
        <v>74</v>
      </c>
    </row>
    <row r="213" spans="1:165" x14ac:dyDescent="0.25">
      <c r="A213">
        <v>21</v>
      </c>
      <c r="B213" s="62" t="s">
        <v>353</v>
      </c>
      <c r="C213" s="62">
        <v>0.04</v>
      </c>
      <c r="D213" s="62">
        <v>0.03</v>
      </c>
      <c r="E213" s="62">
        <v>0.04</v>
      </c>
      <c r="F213" s="62">
        <v>0.04</v>
      </c>
      <c r="G213" s="62">
        <v>0.03</v>
      </c>
      <c r="H213" s="62">
        <v>0.04</v>
      </c>
      <c r="I213" s="62">
        <v>0.04</v>
      </c>
      <c r="J213" s="62">
        <v>0.04</v>
      </c>
      <c r="K213" s="62">
        <v>0.03</v>
      </c>
      <c r="L213" s="62">
        <v>0.04</v>
      </c>
      <c r="M213" s="62">
        <v>0.04</v>
      </c>
      <c r="N213" s="62" t="s">
        <v>282</v>
      </c>
      <c r="O213" s="62">
        <v>0.03</v>
      </c>
      <c r="P213" s="62">
        <v>0.04</v>
      </c>
      <c r="Q213" s="62">
        <v>0.04</v>
      </c>
      <c r="R213" s="62">
        <v>0.02</v>
      </c>
      <c r="S213" s="62">
        <v>0.04</v>
      </c>
      <c r="T213" s="62">
        <v>0.04</v>
      </c>
      <c r="U213" s="62">
        <v>0.05</v>
      </c>
      <c r="V213" s="62">
        <v>0.03</v>
      </c>
      <c r="W213" s="62">
        <v>0.03</v>
      </c>
      <c r="X213" s="62">
        <v>0.02</v>
      </c>
      <c r="Y213" s="62">
        <v>0.03</v>
      </c>
      <c r="Z213" s="62">
        <v>0.02</v>
      </c>
      <c r="AA213" s="62">
        <v>0.04</v>
      </c>
      <c r="AB213" s="62">
        <v>0.02</v>
      </c>
      <c r="AC213" s="62">
        <v>0.03</v>
      </c>
      <c r="AD213" s="62">
        <v>0.02</v>
      </c>
      <c r="AE213" s="62">
        <v>0.03</v>
      </c>
      <c r="AF213" s="62">
        <v>0.03</v>
      </c>
      <c r="AG213" s="62">
        <v>0.03</v>
      </c>
      <c r="AH213" s="62">
        <v>0.02</v>
      </c>
      <c r="AI213" s="62">
        <v>0.03</v>
      </c>
      <c r="AJ213" s="62">
        <v>0.02</v>
      </c>
      <c r="AK213" s="62">
        <v>0.03</v>
      </c>
      <c r="AL213" s="62">
        <v>0.04</v>
      </c>
      <c r="AM213" s="62">
        <v>0.03</v>
      </c>
      <c r="AN213" s="62">
        <v>0.02</v>
      </c>
      <c r="AO213" s="62">
        <v>0.05</v>
      </c>
      <c r="AP213" s="62">
        <v>0.03</v>
      </c>
      <c r="AQ213" s="62">
        <v>0.02</v>
      </c>
      <c r="AR213" s="62">
        <v>0.04</v>
      </c>
      <c r="AS213" s="62">
        <v>0.03</v>
      </c>
      <c r="AT213" s="62">
        <v>0.02</v>
      </c>
      <c r="AU213" s="62">
        <v>0.04</v>
      </c>
      <c r="AV213" s="62">
        <v>0.04</v>
      </c>
      <c r="AW213" s="62">
        <v>0.04</v>
      </c>
      <c r="AX213" s="62">
        <v>0.05</v>
      </c>
      <c r="AY213" s="62">
        <v>0.04</v>
      </c>
      <c r="AZ213" s="62">
        <v>0.03</v>
      </c>
      <c r="BA213" s="62">
        <v>0.04</v>
      </c>
      <c r="BB213" s="62">
        <v>7.0000000000000007E-2</v>
      </c>
      <c r="BC213" s="62">
        <v>0.03</v>
      </c>
      <c r="BD213" s="62">
        <v>0.04</v>
      </c>
      <c r="BE213" s="62">
        <v>0.04</v>
      </c>
      <c r="BF213" s="62">
        <v>0.03</v>
      </c>
      <c r="BG213" s="62">
        <v>0.04</v>
      </c>
      <c r="BH213" s="62">
        <v>0.03</v>
      </c>
      <c r="BI213" s="62">
        <v>0.06</v>
      </c>
      <c r="BJ213" s="62">
        <v>0.04</v>
      </c>
      <c r="BK213" s="62">
        <v>0.05</v>
      </c>
      <c r="BL213" s="62">
        <v>0.04</v>
      </c>
      <c r="BM213" s="62">
        <v>0.04</v>
      </c>
      <c r="BN213" s="62">
        <v>0.05</v>
      </c>
      <c r="BO213" s="62">
        <v>0.03</v>
      </c>
      <c r="BP213" s="62">
        <v>0.05</v>
      </c>
      <c r="BQ213" s="62">
        <v>0.05</v>
      </c>
      <c r="BR213" s="62">
        <v>0.05</v>
      </c>
      <c r="BS213" s="62">
        <v>0.04</v>
      </c>
      <c r="BT213" s="62">
        <v>0.04</v>
      </c>
      <c r="BU213" s="62">
        <v>0.04</v>
      </c>
      <c r="BV213" s="62">
        <v>0.03</v>
      </c>
      <c r="BW213" s="62">
        <v>0.03</v>
      </c>
      <c r="BX213" s="62">
        <v>0.04</v>
      </c>
      <c r="BY213" s="62">
        <v>0.04</v>
      </c>
      <c r="BZ213" s="62">
        <v>0.03</v>
      </c>
      <c r="CA213" s="62">
        <v>0.05</v>
      </c>
      <c r="CB213" s="62">
        <v>0.05</v>
      </c>
      <c r="CC213" s="62">
        <v>0.05</v>
      </c>
      <c r="CD213" s="62">
        <v>0.04</v>
      </c>
      <c r="CE213" s="62" t="s">
        <v>73</v>
      </c>
      <c r="CF213" s="62">
        <v>0.03</v>
      </c>
      <c r="CG213" s="62">
        <v>0.06</v>
      </c>
      <c r="CH213" s="62">
        <v>0.03</v>
      </c>
      <c r="CI213" s="62">
        <v>0.04</v>
      </c>
      <c r="CJ213" s="62">
        <v>0.04</v>
      </c>
      <c r="CK213" s="62">
        <v>0.05</v>
      </c>
      <c r="CL213" s="62">
        <v>0.04</v>
      </c>
      <c r="CM213" s="62">
        <v>0.04</v>
      </c>
      <c r="CN213" s="62">
        <v>0.05</v>
      </c>
      <c r="CO213" s="62">
        <v>0.04</v>
      </c>
      <c r="CP213" s="62">
        <v>0.04</v>
      </c>
      <c r="CQ213" s="62">
        <v>0.04</v>
      </c>
      <c r="CR213" s="62">
        <v>0.03</v>
      </c>
      <c r="CS213" s="62">
        <v>0.04</v>
      </c>
      <c r="CT213" s="62">
        <v>0.03</v>
      </c>
      <c r="CU213" s="62">
        <v>0.03</v>
      </c>
      <c r="CV213" s="62">
        <v>0.03</v>
      </c>
      <c r="CW213" s="62">
        <v>0.02</v>
      </c>
      <c r="CX213" s="62">
        <v>0.04</v>
      </c>
      <c r="CY213" s="62">
        <v>0.04</v>
      </c>
      <c r="CZ213" s="62">
        <v>0.06</v>
      </c>
      <c r="DA213" s="62">
        <v>0.04</v>
      </c>
      <c r="DB213" s="62">
        <v>0.04</v>
      </c>
      <c r="DC213" s="62">
        <v>0.05</v>
      </c>
      <c r="DD213" s="62">
        <v>0.03</v>
      </c>
      <c r="DE213" s="62">
        <v>0.04</v>
      </c>
      <c r="DF213" s="62">
        <v>0.03</v>
      </c>
      <c r="DG213" s="62">
        <v>0.03</v>
      </c>
      <c r="DH213" s="62">
        <v>0.04</v>
      </c>
      <c r="DI213" s="62">
        <v>0.05</v>
      </c>
      <c r="DJ213" s="62">
        <v>0.06</v>
      </c>
      <c r="DK213" s="62">
        <v>0.03</v>
      </c>
      <c r="DL213" s="62">
        <v>0.04</v>
      </c>
      <c r="DM213" s="62">
        <v>0.03</v>
      </c>
      <c r="DN213" s="62">
        <v>0.04</v>
      </c>
      <c r="DO213" s="62">
        <v>0.05</v>
      </c>
      <c r="DP213" s="62">
        <v>0.03</v>
      </c>
      <c r="DQ213" s="62">
        <v>0.04</v>
      </c>
      <c r="DR213" s="62">
        <v>0.03</v>
      </c>
      <c r="DS213" s="62">
        <v>0.03</v>
      </c>
      <c r="DT213" s="62">
        <v>0.04</v>
      </c>
      <c r="DU213" s="62">
        <v>0.03</v>
      </c>
      <c r="DV213" s="62">
        <v>0.02</v>
      </c>
      <c r="DW213" s="62">
        <v>0.03</v>
      </c>
      <c r="DX213" s="62">
        <v>0.03</v>
      </c>
      <c r="DY213" s="62">
        <v>0.03</v>
      </c>
      <c r="DZ213" s="62">
        <v>0.04</v>
      </c>
      <c r="EA213" s="62">
        <v>0.04</v>
      </c>
      <c r="EB213" s="62">
        <v>0.04</v>
      </c>
      <c r="EC213" s="62">
        <v>0.02</v>
      </c>
      <c r="ED213" s="62">
        <v>0.04</v>
      </c>
      <c r="EE213" s="62">
        <v>0.04</v>
      </c>
      <c r="EF213" s="62">
        <v>0.03</v>
      </c>
      <c r="EG213" s="62">
        <v>0.05</v>
      </c>
      <c r="EH213" s="62">
        <v>0.04</v>
      </c>
      <c r="EI213" s="62">
        <v>0.04</v>
      </c>
      <c r="EJ213" s="62">
        <v>0.03</v>
      </c>
      <c r="EK213" s="62">
        <v>0.04</v>
      </c>
      <c r="EL213" s="62">
        <v>0.04</v>
      </c>
      <c r="EM213" s="62">
        <v>0.04</v>
      </c>
      <c r="EN213" s="62">
        <v>0.06</v>
      </c>
      <c r="EO213" s="62">
        <v>0.05</v>
      </c>
      <c r="EP213" s="62">
        <v>0.06</v>
      </c>
      <c r="EQ213" s="62">
        <v>0.04</v>
      </c>
      <c r="ER213" s="62">
        <v>0.04</v>
      </c>
      <c r="ES213" s="62">
        <v>0.03</v>
      </c>
      <c r="ET213" s="62">
        <v>0.04</v>
      </c>
      <c r="EU213" s="62">
        <v>0.05</v>
      </c>
      <c r="EV213" s="62">
        <v>0.04</v>
      </c>
      <c r="EW213" s="62">
        <v>0.04</v>
      </c>
      <c r="EX213" s="62">
        <v>0.02</v>
      </c>
      <c r="EY213" s="62">
        <v>0.04</v>
      </c>
      <c r="EZ213" s="62">
        <v>0.03</v>
      </c>
      <c r="FA213" s="62">
        <v>0.05</v>
      </c>
      <c r="FB213" s="62">
        <v>0.04</v>
      </c>
      <c r="FC213" s="62">
        <v>0.04</v>
      </c>
      <c r="FD213" s="62">
        <v>0.04</v>
      </c>
      <c r="FE213" s="62">
        <v>0.04</v>
      </c>
      <c r="FF213" s="62">
        <v>0.03</v>
      </c>
      <c r="FG213" s="62">
        <v>0.04</v>
      </c>
      <c r="FH213" s="62">
        <v>0.04</v>
      </c>
      <c r="FI213" s="62">
        <v>0.04</v>
      </c>
    </row>
    <row r="214" spans="1:165" x14ac:dyDescent="0.25">
      <c r="A214">
        <v>22</v>
      </c>
      <c r="B214" s="62" t="s">
        <v>356</v>
      </c>
      <c r="C214" s="62">
        <v>0.01</v>
      </c>
      <c r="D214" s="62">
        <v>0.01</v>
      </c>
      <c r="E214" s="62">
        <v>0.01</v>
      </c>
      <c r="F214" s="62">
        <v>0.01</v>
      </c>
      <c r="G214" s="62">
        <v>0.01</v>
      </c>
      <c r="H214" s="62">
        <v>0.01</v>
      </c>
      <c r="I214" s="62">
        <v>0.01</v>
      </c>
      <c r="J214" s="62">
        <v>0.01</v>
      </c>
      <c r="K214" s="62">
        <v>0.01</v>
      </c>
      <c r="L214" s="62">
        <v>0.01</v>
      </c>
      <c r="M214" s="62">
        <v>0.01</v>
      </c>
      <c r="N214" s="62" t="s">
        <v>282</v>
      </c>
      <c r="O214" s="62" t="s">
        <v>73</v>
      </c>
      <c r="P214" s="62">
        <v>0.01</v>
      </c>
      <c r="Q214" s="62" t="s">
        <v>73</v>
      </c>
      <c r="R214" s="62" t="s">
        <v>73</v>
      </c>
      <c r="S214" s="62" t="s">
        <v>73</v>
      </c>
      <c r="T214" s="62" t="s">
        <v>73</v>
      </c>
      <c r="U214" s="62" t="s">
        <v>73</v>
      </c>
      <c r="V214" s="62" t="s">
        <v>73</v>
      </c>
      <c r="W214" s="62">
        <v>0.01</v>
      </c>
      <c r="X214" s="62" t="s">
        <v>73</v>
      </c>
      <c r="Y214" s="62">
        <v>0.01</v>
      </c>
      <c r="Z214" s="62">
        <v>0.01</v>
      </c>
      <c r="AA214" s="62">
        <v>0.01</v>
      </c>
      <c r="AB214" s="62" t="s">
        <v>74</v>
      </c>
      <c r="AC214" s="62" t="s">
        <v>74</v>
      </c>
      <c r="AD214" s="62" t="s">
        <v>74</v>
      </c>
      <c r="AE214" s="62">
        <v>0.01</v>
      </c>
      <c r="AF214" s="62">
        <v>0.01</v>
      </c>
      <c r="AG214" s="62">
        <v>0.01</v>
      </c>
      <c r="AH214" s="62">
        <v>0.01</v>
      </c>
      <c r="AI214" s="62">
        <v>0.01</v>
      </c>
      <c r="AJ214" s="62" t="s">
        <v>73</v>
      </c>
      <c r="AK214" s="62" t="s">
        <v>74</v>
      </c>
      <c r="AL214" s="62">
        <v>0.01</v>
      </c>
      <c r="AM214" s="62" t="s">
        <v>74</v>
      </c>
      <c r="AN214" s="62">
        <v>0.01</v>
      </c>
      <c r="AO214" s="62">
        <v>0.01</v>
      </c>
      <c r="AP214" s="62">
        <v>0.01</v>
      </c>
      <c r="AQ214" s="62" t="s">
        <v>74</v>
      </c>
      <c r="AR214" s="62">
        <v>0.01</v>
      </c>
      <c r="AS214" s="62" t="s">
        <v>73</v>
      </c>
      <c r="AT214" s="62" t="s">
        <v>73</v>
      </c>
      <c r="AU214" s="62">
        <v>0.01</v>
      </c>
      <c r="AV214" s="62">
        <v>0.01</v>
      </c>
      <c r="AW214" s="62">
        <v>0.01</v>
      </c>
      <c r="AX214" s="62">
        <v>0.01</v>
      </c>
      <c r="AY214" s="62">
        <v>0.01</v>
      </c>
      <c r="AZ214" s="62">
        <v>0.01</v>
      </c>
      <c r="BA214" s="62">
        <v>0.01</v>
      </c>
      <c r="BB214" s="62">
        <v>0.02</v>
      </c>
      <c r="BC214" s="62">
        <v>0.01</v>
      </c>
      <c r="BD214" s="62">
        <v>0.01</v>
      </c>
      <c r="BE214" s="62">
        <v>0.01</v>
      </c>
      <c r="BF214" s="62" t="s">
        <v>74</v>
      </c>
      <c r="BG214" s="62">
        <v>0.01</v>
      </c>
      <c r="BH214" s="62">
        <v>0.01</v>
      </c>
      <c r="BI214" s="62">
        <v>0.01</v>
      </c>
      <c r="BJ214" s="62">
        <v>0.01</v>
      </c>
      <c r="BK214" s="62">
        <v>0.01</v>
      </c>
      <c r="BL214" s="62">
        <v>0.01</v>
      </c>
      <c r="BM214" s="62">
        <v>0.01</v>
      </c>
      <c r="BN214" s="62">
        <v>0.01</v>
      </c>
      <c r="BO214" s="62">
        <v>0.01</v>
      </c>
      <c r="BP214" s="62">
        <v>0.01</v>
      </c>
      <c r="BQ214" s="62">
        <v>0.01</v>
      </c>
      <c r="BR214" s="62">
        <v>0.01</v>
      </c>
      <c r="BS214" s="62">
        <v>0.01</v>
      </c>
      <c r="BT214" s="62">
        <v>0.01</v>
      </c>
      <c r="BU214" s="62">
        <v>0.01</v>
      </c>
      <c r="BV214" s="62">
        <v>0.01</v>
      </c>
      <c r="BW214" s="62">
        <v>0.01</v>
      </c>
      <c r="BX214" s="62">
        <v>0.01</v>
      </c>
      <c r="BY214" s="62">
        <v>0.01</v>
      </c>
      <c r="BZ214" s="62">
        <v>0.02</v>
      </c>
      <c r="CA214" s="62">
        <v>0.01</v>
      </c>
      <c r="CB214" s="62">
        <v>0.01</v>
      </c>
      <c r="CC214" s="62">
        <v>0.01</v>
      </c>
      <c r="CD214" s="62">
        <v>0.01</v>
      </c>
      <c r="CE214" s="62">
        <v>0</v>
      </c>
      <c r="CF214" s="62">
        <v>0.01</v>
      </c>
      <c r="CG214" s="62">
        <v>0.01</v>
      </c>
      <c r="CH214" s="62">
        <v>0.01</v>
      </c>
      <c r="CI214" s="62">
        <v>0.01</v>
      </c>
      <c r="CJ214" s="62" t="s">
        <v>73</v>
      </c>
      <c r="CK214" s="62">
        <v>0.01</v>
      </c>
      <c r="CL214" s="62">
        <v>0.01</v>
      </c>
      <c r="CM214" s="62">
        <v>0.01</v>
      </c>
      <c r="CN214" s="62">
        <v>0.02</v>
      </c>
      <c r="CO214" s="62">
        <v>0.01</v>
      </c>
      <c r="CP214" s="62">
        <v>0.01</v>
      </c>
      <c r="CQ214" s="62">
        <v>0.01</v>
      </c>
      <c r="CR214" s="62">
        <v>0.01</v>
      </c>
      <c r="CS214" s="62">
        <v>0.01</v>
      </c>
      <c r="CT214" s="62">
        <v>0.01</v>
      </c>
      <c r="CU214" s="62">
        <v>0.01</v>
      </c>
      <c r="CV214" s="62">
        <v>0.01</v>
      </c>
      <c r="CW214" s="62">
        <v>0.01</v>
      </c>
      <c r="CX214" s="62">
        <v>0.01</v>
      </c>
      <c r="CY214" s="62">
        <v>0.01</v>
      </c>
      <c r="CZ214" s="62">
        <v>0.01</v>
      </c>
      <c r="DA214" s="62">
        <v>0.01</v>
      </c>
      <c r="DB214" s="62">
        <v>0.01</v>
      </c>
      <c r="DC214" s="62">
        <v>0.01</v>
      </c>
      <c r="DD214" s="62">
        <v>0.01</v>
      </c>
      <c r="DE214" s="62">
        <v>0.02</v>
      </c>
      <c r="DF214" s="62">
        <v>0.02</v>
      </c>
      <c r="DG214" s="62">
        <v>0.02</v>
      </c>
      <c r="DH214" s="62">
        <v>0.01</v>
      </c>
      <c r="DI214" s="62">
        <v>0.02</v>
      </c>
      <c r="DJ214" s="62">
        <v>0.01</v>
      </c>
      <c r="DK214" s="62">
        <v>0.01</v>
      </c>
      <c r="DL214" s="62">
        <v>0.01</v>
      </c>
      <c r="DM214" s="62">
        <v>0</v>
      </c>
      <c r="DN214" s="62">
        <v>0.01</v>
      </c>
      <c r="DO214" s="62">
        <v>0.01</v>
      </c>
      <c r="DP214" s="62">
        <v>0.01</v>
      </c>
      <c r="DQ214" s="62">
        <v>0.01</v>
      </c>
      <c r="DR214" s="62">
        <v>0.01</v>
      </c>
      <c r="DS214" s="62">
        <v>0.01</v>
      </c>
      <c r="DT214" s="62" t="s">
        <v>74</v>
      </c>
      <c r="DU214" s="62">
        <v>0.01</v>
      </c>
      <c r="DV214" s="62" t="s">
        <v>73</v>
      </c>
      <c r="DW214" s="62">
        <v>0.01</v>
      </c>
      <c r="DX214" s="62">
        <v>0.01</v>
      </c>
      <c r="DY214" s="62">
        <v>0.02</v>
      </c>
      <c r="DZ214" s="62">
        <v>0.01</v>
      </c>
      <c r="EA214" s="62" t="s">
        <v>74</v>
      </c>
      <c r="EB214" s="62">
        <v>0.01</v>
      </c>
      <c r="EC214" s="62">
        <v>0.01</v>
      </c>
      <c r="ED214" s="62" t="s">
        <v>73</v>
      </c>
      <c r="EE214" s="62">
        <v>0.01</v>
      </c>
      <c r="EF214" s="62" t="s">
        <v>74</v>
      </c>
      <c r="EG214" s="62">
        <v>0.01</v>
      </c>
      <c r="EH214" s="62">
        <v>0.01</v>
      </c>
      <c r="EI214" s="62">
        <v>0.01</v>
      </c>
      <c r="EJ214" s="62">
        <v>0.01</v>
      </c>
      <c r="EK214" s="62">
        <v>0.01</v>
      </c>
      <c r="EL214" s="62">
        <v>0.01</v>
      </c>
      <c r="EM214" s="62">
        <v>0.01</v>
      </c>
      <c r="EN214" s="62">
        <v>0.01</v>
      </c>
      <c r="EO214" s="62">
        <v>0.01</v>
      </c>
      <c r="EP214" s="62">
        <v>0.02</v>
      </c>
      <c r="EQ214" s="62">
        <v>0.01</v>
      </c>
      <c r="ER214" s="62" t="s">
        <v>74</v>
      </c>
      <c r="ES214" s="62" t="s">
        <v>74</v>
      </c>
      <c r="ET214" s="62">
        <v>0.01</v>
      </c>
      <c r="EU214" s="62">
        <v>0.01</v>
      </c>
      <c r="EV214" s="62">
        <v>0.01</v>
      </c>
      <c r="EW214" s="62">
        <v>0.01</v>
      </c>
      <c r="EX214" s="62">
        <v>0.01</v>
      </c>
      <c r="EY214" s="62">
        <v>0.01</v>
      </c>
      <c r="EZ214" s="62">
        <v>0.01</v>
      </c>
      <c r="FA214" s="62">
        <v>0.01</v>
      </c>
      <c r="FB214" s="62">
        <v>0.01</v>
      </c>
      <c r="FC214" s="62">
        <v>0.02</v>
      </c>
      <c r="FD214" s="62">
        <v>0.01</v>
      </c>
      <c r="FE214" s="62">
        <v>0.01</v>
      </c>
      <c r="FF214" s="62">
        <v>0.01</v>
      </c>
      <c r="FG214" s="62">
        <v>0.01</v>
      </c>
      <c r="FH214" s="62">
        <v>0.01</v>
      </c>
      <c r="FI214" s="62">
        <v>0.01</v>
      </c>
    </row>
    <row r="215" spans="1:165" x14ac:dyDescent="0.25">
      <c r="A215">
        <v>23</v>
      </c>
      <c r="B215" s="62" t="s">
        <v>359</v>
      </c>
      <c r="C215" s="62">
        <v>0.01</v>
      </c>
      <c r="D215" s="62">
        <v>0.01</v>
      </c>
      <c r="E215" s="62">
        <v>0.01</v>
      </c>
      <c r="F215" s="62">
        <v>0.01</v>
      </c>
      <c r="G215" s="62">
        <v>0.02</v>
      </c>
      <c r="H215" s="62">
        <v>0.01</v>
      </c>
      <c r="I215" s="62">
        <v>0.01</v>
      </c>
      <c r="J215" s="62">
        <v>0.01</v>
      </c>
      <c r="K215" s="62">
        <v>0.01</v>
      </c>
      <c r="L215" s="62">
        <v>0.01</v>
      </c>
      <c r="M215" s="62">
        <v>0.01</v>
      </c>
      <c r="N215" s="62" t="s">
        <v>282</v>
      </c>
      <c r="O215" s="62">
        <v>0.02</v>
      </c>
      <c r="P215" s="62">
        <v>0.01</v>
      </c>
      <c r="Q215" s="62">
        <v>0.03</v>
      </c>
      <c r="R215" s="62">
        <v>0.02</v>
      </c>
      <c r="S215" s="62">
        <v>0.02</v>
      </c>
      <c r="T215" s="62">
        <v>0.03</v>
      </c>
      <c r="U215" s="62">
        <v>0.02</v>
      </c>
      <c r="V215" s="62">
        <v>0.02</v>
      </c>
      <c r="W215" s="62">
        <v>0.02</v>
      </c>
      <c r="X215" s="62">
        <v>0.01</v>
      </c>
      <c r="Y215" s="62">
        <v>0.02</v>
      </c>
      <c r="Z215" s="62">
        <v>0.02</v>
      </c>
      <c r="AA215" s="62">
        <v>0.01</v>
      </c>
      <c r="AB215" s="62">
        <v>0.01</v>
      </c>
      <c r="AC215" s="62">
        <v>0.01</v>
      </c>
      <c r="AD215" s="62">
        <v>0.01</v>
      </c>
      <c r="AE215" s="62">
        <v>0.01</v>
      </c>
      <c r="AF215" s="62">
        <v>0.02</v>
      </c>
      <c r="AG215" s="62">
        <v>0.01</v>
      </c>
      <c r="AH215" s="62">
        <v>0.01</v>
      </c>
      <c r="AI215" s="62">
        <v>0.02</v>
      </c>
      <c r="AJ215" s="62">
        <v>0.01</v>
      </c>
      <c r="AK215" s="62">
        <v>0.01</v>
      </c>
      <c r="AL215" s="62">
        <v>0.01</v>
      </c>
      <c r="AM215" s="62">
        <v>0.01</v>
      </c>
      <c r="AN215" s="62">
        <v>0.01</v>
      </c>
      <c r="AO215" s="62">
        <v>0.01</v>
      </c>
      <c r="AP215" s="62">
        <v>0.01</v>
      </c>
      <c r="AQ215" s="62">
        <v>0.01</v>
      </c>
      <c r="AR215" s="62">
        <v>0.02</v>
      </c>
      <c r="AS215" s="62">
        <v>0.01</v>
      </c>
      <c r="AT215" s="62">
        <v>0.02</v>
      </c>
      <c r="AU215" s="62">
        <v>0.02</v>
      </c>
      <c r="AV215" s="62">
        <v>0.02</v>
      </c>
      <c r="AW215" s="62">
        <v>0.01</v>
      </c>
      <c r="AX215" s="62">
        <v>0.01</v>
      </c>
      <c r="AY215" s="62">
        <v>0.02</v>
      </c>
      <c r="AZ215" s="62">
        <v>0.01</v>
      </c>
      <c r="BA215" s="62">
        <v>0.01</v>
      </c>
      <c r="BB215" s="62">
        <v>0.01</v>
      </c>
      <c r="BC215" s="62">
        <v>0.01</v>
      </c>
      <c r="BD215" s="62">
        <v>0.01</v>
      </c>
      <c r="BE215" s="62">
        <v>0.01</v>
      </c>
      <c r="BF215" s="62">
        <v>0.01</v>
      </c>
      <c r="BG215" s="62">
        <v>0.01</v>
      </c>
      <c r="BH215" s="62">
        <v>0.01</v>
      </c>
      <c r="BI215" s="62">
        <v>0.01</v>
      </c>
      <c r="BJ215" s="62" t="s">
        <v>74</v>
      </c>
      <c r="BK215" s="62" t="s">
        <v>73</v>
      </c>
      <c r="BL215" s="62">
        <v>0.02</v>
      </c>
      <c r="BM215" s="62">
        <v>0.01</v>
      </c>
      <c r="BN215" s="62">
        <v>0.01</v>
      </c>
      <c r="BO215" s="62">
        <v>0.01</v>
      </c>
      <c r="BP215" s="62">
        <v>0.01</v>
      </c>
      <c r="BQ215" s="62">
        <v>0.01</v>
      </c>
      <c r="BR215" s="62">
        <v>0.01</v>
      </c>
      <c r="BS215" s="62" t="s">
        <v>74</v>
      </c>
      <c r="BT215" s="62" t="s">
        <v>74</v>
      </c>
      <c r="BU215" s="62">
        <v>0.01</v>
      </c>
      <c r="BV215" s="62">
        <v>0.01</v>
      </c>
      <c r="BW215" s="62">
        <v>0.01</v>
      </c>
      <c r="BX215" s="62">
        <v>0.01</v>
      </c>
      <c r="BY215" s="62" t="s">
        <v>74</v>
      </c>
      <c r="BZ215" s="62">
        <v>0.01</v>
      </c>
      <c r="CA215" s="62">
        <v>0.01</v>
      </c>
      <c r="CB215" s="62">
        <v>0.01</v>
      </c>
      <c r="CC215" s="62">
        <v>0.01</v>
      </c>
      <c r="CD215" s="62">
        <v>0.01</v>
      </c>
      <c r="CE215" s="62">
        <v>0</v>
      </c>
      <c r="CF215" s="62">
        <v>0.01</v>
      </c>
      <c r="CG215" s="62">
        <v>0.01</v>
      </c>
      <c r="CH215" s="62">
        <v>0.01</v>
      </c>
      <c r="CI215" s="62">
        <v>0.01</v>
      </c>
      <c r="CJ215" s="62" t="s">
        <v>73</v>
      </c>
      <c r="CK215" s="62">
        <v>0.01</v>
      </c>
      <c r="CL215" s="62">
        <v>0.01</v>
      </c>
      <c r="CM215" s="62">
        <v>0.01</v>
      </c>
      <c r="CN215" s="62">
        <v>0.01</v>
      </c>
      <c r="CO215" s="62">
        <v>0.01</v>
      </c>
      <c r="CP215" s="62">
        <v>0.01</v>
      </c>
      <c r="CQ215" s="62">
        <v>0.01</v>
      </c>
      <c r="CR215" s="62">
        <v>0.01</v>
      </c>
      <c r="CS215" s="62">
        <v>0.01</v>
      </c>
      <c r="CT215" s="62">
        <v>0.01</v>
      </c>
      <c r="CU215" s="62">
        <v>0.01</v>
      </c>
      <c r="CV215" s="62">
        <v>0.01</v>
      </c>
      <c r="CW215" s="62">
        <v>0.01</v>
      </c>
      <c r="CX215" s="62">
        <v>0.01</v>
      </c>
      <c r="CY215" s="62">
        <v>0.01</v>
      </c>
      <c r="CZ215" s="62" t="s">
        <v>74</v>
      </c>
      <c r="DA215" s="62">
        <v>0.01</v>
      </c>
      <c r="DB215" s="62">
        <v>0.01</v>
      </c>
      <c r="DC215" s="62">
        <v>0.01</v>
      </c>
      <c r="DD215" s="62">
        <v>0.01</v>
      </c>
      <c r="DE215" s="62" t="s">
        <v>73</v>
      </c>
      <c r="DF215" s="62">
        <v>0.01</v>
      </c>
      <c r="DG215" s="62">
        <v>0.01</v>
      </c>
      <c r="DH215" s="62">
        <v>0.01</v>
      </c>
      <c r="DI215" s="62">
        <v>0.02</v>
      </c>
      <c r="DJ215" s="62">
        <v>0.01</v>
      </c>
      <c r="DK215" s="62">
        <v>0.01</v>
      </c>
      <c r="DL215" s="62">
        <v>0.02</v>
      </c>
      <c r="DM215" s="62">
        <v>0.02</v>
      </c>
      <c r="DN215" s="62">
        <v>0.01</v>
      </c>
      <c r="DO215" s="62" t="s">
        <v>74</v>
      </c>
      <c r="DP215" s="62">
        <v>0.01</v>
      </c>
      <c r="DQ215" s="62">
        <v>0.01</v>
      </c>
      <c r="DR215" s="62">
        <v>0.01</v>
      </c>
      <c r="DS215" s="62">
        <v>0.01</v>
      </c>
      <c r="DT215" s="62">
        <v>0.01</v>
      </c>
      <c r="DU215" s="62">
        <v>0.01</v>
      </c>
      <c r="DV215" s="62">
        <v>0.01</v>
      </c>
      <c r="DW215" s="62">
        <v>0.01</v>
      </c>
      <c r="DX215" s="62">
        <v>0.01</v>
      </c>
      <c r="DY215" s="62">
        <v>0.01</v>
      </c>
      <c r="DZ215" s="62">
        <v>0.01</v>
      </c>
      <c r="EA215" s="62" t="s">
        <v>74</v>
      </c>
      <c r="EB215" s="62">
        <v>0.01</v>
      </c>
      <c r="EC215" s="62">
        <v>0.01</v>
      </c>
      <c r="ED215" s="62">
        <v>0.01</v>
      </c>
      <c r="EE215" s="62">
        <v>0.01</v>
      </c>
      <c r="EF215" s="62">
        <v>0.01</v>
      </c>
      <c r="EG215" s="62">
        <v>0.01</v>
      </c>
      <c r="EH215" s="62">
        <v>0.01</v>
      </c>
      <c r="EI215" s="62">
        <v>0.01</v>
      </c>
      <c r="EJ215" s="62">
        <v>0.01</v>
      </c>
      <c r="EK215" s="62">
        <v>0.01</v>
      </c>
      <c r="EL215" s="62">
        <v>0.01</v>
      </c>
      <c r="EM215" s="62">
        <v>0.01</v>
      </c>
      <c r="EN215" s="62">
        <v>0.01</v>
      </c>
      <c r="EO215" s="62">
        <v>0.02</v>
      </c>
      <c r="EP215" s="62">
        <v>0.02</v>
      </c>
      <c r="EQ215" s="62">
        <v>0.03</v>
      </c>
      <c r="ER215" s="62" t="s">
        <v>74</v>
      </c>
      <c r="ES215" s="62">
        <v>0.01</v>
      </c>
      <c r="ET215" s="62">
        <v>0.02</v>
      </c>
      <c r="EU215" s="62">
        <v>0.01</v>
      </c>
      <c r="EV215" s="62">
        <v>0.01</v>
      </c>
      <c r="EW215" s="62">
        <v>0.02</v>
      </c>
      <c r="EX215" s="62">
        <v>0.01</v>
      </c>
      <c r="EY215" s="62">
        <v>0.01</v>
      </c>
      <c r="EZ215" s="62">
        <v>0.01</v>
      </c>
      <c r="FA215" s="62">
        <v>0.01</v>
      </c>
      <c r="FB215" s="62">
        <v>0.01</v>
      </c>
      <c r="FC215" s="62">
        <v>0.01</v>
      </c>
      <c r="FD215" s="62">
        <v>0.02</v>
      </c>
      <c r="FE215" s="62">
        <v>0.02</v>
      </c>
      <c r="FF215" s="62">
        <v>0.01</v>
      </c>
      <c r="FG215" s="62">
        <v>0.01</v>
      </c>
      <c r="FH215" s="62">
        <v>0.01</v>
      </c>
      <c r="FI215" s="62">
        <v>0.02</v>
      </c>
    </row>
  </sheetData>
  <sortState ref="A240:FI305">
    <sortCondition ref="A30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C40"/>
  <sheetViews>
    <sheetView workbookViewId="0">
      <pane xSplit="2" ySplit="6" topLeftCell="C7" activePane="bottomRight" state="frozen"/>
      <selection pane="topRight" activeCell="C1" sqref="C1"/>
      <selection pane="bottomLeft" activeCell="A7" sqref="A7"/>
      <selection pane="bottomRight" activeCell="B17" sqref="B17"/>
    </sheetView>
  </sheetViews>
  <sheetFormatPr defaultRowHeight="15" x14ac:dyDescent="0.25"/>
  <cols>
    <col min="1" max="1" width="9.140625" style="86"/>
    <col min="2" max="2" width="43.28515625" style="86" bestFit="1" customWidth="1"/>
    <col min="3" max="29" width="8.5703125" style="86" customWidth="1"/>
    <col min="30" max="16384" width="9.140625" style="86"/>
  </cols>
  <sheetData>
    <row r="1" spans="1:29" ht="15.75" customHeight="1" x14ac:dyDescent="0.25">
      <c r="A1" s="63" t="s">
        <v>421</v>
      </c>
      <c r="B1" s="63"/>
      <c r="C1" s="63"/>
      <c r="D1" s="63"/>
      <c r="E1" s="63"/>
      <c r="F1" s="63"/>
      <c r="G1" s="63"/>
      <c r="H1" s="63"/>
      <c r="I1" s="63"/>
      <c r="J1" s="63"/>
      <c r="K1" s="85"/>
      <c r="L1" s="85"/>
      <c r="M1" s="3"/>
      <c r="N1" s="3"/>
      <c r="O1" s="3"/>
      <c r="P1" s="3"/>
      <c r="Q1" s="3"/>
      <c r="R1" s="3"/>
      <c r="S1" s="3"/>
      <c r="T1" s="3"/>
      <c r="U1" s="3"/>
      <c r="V1" s="3"/>
      <c r="W1" s="3"/>
      <c r="X1" s="3"/>
      <c r="Y1" s="3"/>
      <c r="Z1" s="3"/>
      <c r="AA1" s="3"/>
      <c r="AB1" s="3"/>
      <c r="AC1" s="3"/>
    </row>
    <row r="2" spans="1:29" x14ac:dyDescent="0.25">
      <c r="A2" s="2" t="s">
        <v>422</v>
      </c>
      <c r="B2" s="3"/>
      <c r="C2" s="3"/>
      <c r="D2" s="3"/>
      <c r="E2" s="3"/>
      <c r="F2" s="3"/>
      <c r="G2" s="3"/>
      <c r="H2" s="3"/>
      <c r="I2" s="3"/>
      <c r="J2" s="3"/>
      <c r="K2" s="3"/>
      <c r="L2" s="3"/>
      <c r="M2" s="3"/>
      <c r="N2" s="3"/>
      <c r="O2" s="3"/>
      <c r="P2" s="3"/>
      <c r="Q2" s="3"/>
      <c r="R2" s="3"/>
      <c r="S2" s="3"/>
      <c r="T2" s="3"/>
      <c r="U2" s="3"/>
      <c r="V2" s="3"/>
      <c r="W2" s="3"/>
      <c r="X2" s="3"/>
      <c r="Y2" s="3"/>
      <c r="Z2" s="3"/>
      <c r="AA2" s="3"/>
      <c r="AB2" s="3"/>
      <c r="AC2" s="3"/>
    </row>
    <row r="3" spans="1:29" ht="15.75" thickBot="1" x14ac:dyDescent="0.3">
      <c r="A3" s="2" t="s">
        <v>391</v>
      </c>
      <c r="B3" s="3"/>
      <c r="C3" s="3"/>
      <c r="D3" s="3"/>
      <c r="E3" s="3"/>
      <c r="F3" s="3"/>
      <c r="G3" s="3"/>
      <c r="H3" s="3"/>
      <c r="I3" s="3"/>
      <c r="J3" s="3"/>
      <c r="K3" s="3"/>
      <c r="L3" s="3"/>
      <c r="M3" s="3"/>
      <c r="N3" s="3"/>
      <c r="O3" s="3"/>
      <c r="P3" s="3"/>
      <c r="Q3" s="3"/>
      <c r="R3" s="3"/>
      <c r="S3" s="3"/>
      <c r="T3" s="3"/>
      <c r="U3" s="3"/>
      <c r="V3" s="3"/>
      <c r="W3" s="3"/>
      <c r="X3" s="87"/>
      <c r="Y3" s="87"/>
      <c r="Z3" s="87"/>
      <c r="AA3" s="87"/>
      <c r="AB3" s="87"/>
      <c r="AC3" s="87"/>
    </row>
    <row r="4" spans="1:29" ht="15" customHeight="1" x14ac:dyDescent="0.25">
      <c r="A4" s="13"/>
      <c r="B4" s="13"/>
      <c r="C4" s="158" t="s">
        <v>1</v>
      </c>
      <c r="D4" s="158"/>
      <c r="E4" s="158"/>
      <c r="F4" s="158"/>
      <c r="G4" s="158"/>
      <c r="H4" s="158"/>
      <c r="I4" s="163" t="s">
        <v>2</v>
      </c>
      <c r="J4" s="163"/>
      <c r="K4" s="163"/>
      <c r="L4" s="163"/>
      <c r="M4" s="163"/>
      <c r="N4" s="163"/>
      <c r="O4" s="158" t="s">
        <v>3</v>
      </c>
      <c r="P4" s="158"/>
      <c r="Q4" s="158"/>
      <c r="R4" s="158"/>
      <c r="S4" s="158"/>
      <c r="T4" s="158"/>
      <c r="U4" s="88"/>
      <c r="V4" s="88"/>
      <c r="W4" s="88"/>
      <c r="X4" s="13"/>
      <c r="Y4" s="13"/>
      <c r="Z4" s="13"/>
      <c r="AA4" s="13"/>
      <c r="AB4" s="13"/>
      <c r="AC4" s="13"/>
    </row>
    <row r="5" spans="1:29" ht="24.75" customHeight="1" thickBot="1" x14ac:dyDescent="0.3">
      <c r="A5" s="13"/>
      <c r="B5" s="13"/>
      <c r="C5" s="164" t="s">
        <v>4</v>
      </c>
      <c r="D5" s="164"/>
      <c r="E5" s="164"/>
      <c r="F5" s="165" t="s">
        <v>423</v>
      </c>
      <c r="G5" s="165"/>
      <c r="H5" s="165"/>
      <c r="I5" s="166" t="s">
        <v>5</v>
      </c>
      <c r="J5" s="166"/>
      <c r="K5" s="166"/>
      <c r="L5" s="167" t="s">
        <v>6</v>
      </c>
      <c r="M5" s="167"/>
      <c r="N5" s="167"/>
      <c r="O5" s="166" t="s">
        <v>7</v>
      </c>
      <c r="P5" s="166"/>
      <c r="Q5" s="166"/>
      <c r="R5" s="167" t="s">
        <v>8</v>
      </c>
      <c r="S5" s="167"/>
      <c r="T5" s="167"/>
      <c r="U5" s="160" t="s">
        <v>424</v>
      </c>
      <c r="V5" s="160"/>
      <c r="W5" s="160"/>
      <c r="X5" s="161" t="s">
        <v>10</v>
      </c>
      <c r="Y5" s="161"/>
      <c r="Z5" s="161"/>
      <c r="AA5" s="162" t="s">
        <v>12</v>
      </c>
      <c r="AB5" s="162"/>
      <c r="AC5" s="162"/>
    </row>
    <row r="6" spans="1:29" x14ac:dyDescent="0.25">
      <c r="A6" s="89"/>
      <c r="B6" s="89"/>
      <c r="C6" s="31" t="s">
        <v>362</v>
      </c>
      <c r="D6" s="31" t="s">
        <v>363</v>
      </c>
      <c r="E6" s="31" t="s">
        <v>364</v>
      </c>
      <c r="F6" s="31" t="s">
        <v>362</v>
      </c>
      <c r="G6" s="31" t="s">
        <v>363</v>
      </c>
      <c r="H6" s="31" t="s">
        <v>364</v>
      </c>
      <c r="I6" s="31" t="s">
        <v>362</v>
      </c>
      <c r="J6" s="31" t="s">
        <v>363</v>
      </c>
      <c r="K6" s="31" t="s">
        <v>364</v>
      </c>
      <c r="L6" s="90" t="s">
        <v>362</v>
      </c>
      <c r="M6" s="90" t="s">
        <v>363</v>
      </c>
      <c r="N6" s="90" t="s">
        <v>364</v>
      </c>
      <c r="O6" s="31" t="s">
        <v>362</v>
      </c>
      <c r="P6" s="31" t="s">
        <v>363</v>
      </c>
      <c r="Q6" s="31" t="s">
        <v>364</v>
      </c>
      <c r="R6" s="90" t="s">
        <v>362</v>
      </c>
      <c r="S6" s="90" t="s">
        <v>363</v>
      </c>
      <c r="T6" s="90" t="s">
        <v>364</v>
      </c>
      <c r="U6" s="31" t="s">
        <v>362</v>
      </c>
      <c r="V6" s="31" t="s">
        <v>363</v>
      </c>
      <c r="W6" s="31" t="s">
        <v>364</v>
      </c>
      <c r="X6" s="31" t="s">
        <v>362</v>
      </c>
      <c r="Y6" s="31" t="s">
        <v>363</v>
      </c>
      <c r="Z6" s="31" t="s">
        <v>364</v>
      </c>
      <c r="AA6" s="31" t="s">
        <v>362</v>
      </c>
      <c r="AB6" s="31" t="s">
        <v>363</v>
      </c>
      <c r="AC6" s="31" t="s">
        <v>364</v>
      </c>
    </row>
    <row r="7" spans="1:29" x14ac:dyDescent="0.25">
      <c r="A7" s="7"/>
      <c r="B7" s="8" t="s">
        <v>24</v>
      </c>
      <c r="C7" s="37">
        <v>283520</v>
      </c>
      <c r="D7" s="37">
        <v>277590</v>
      </c>
      <c r="E7" s="37">
        <v>561110</v>
      </c>
      <c r="F7" s="37">
        <v>21310</v>
      </c>
      <c r="G7" s="37">
        <v>21550</v>
      </c>
      <c r="H7" s="37">
        <v>42860</v>
      </c>
      <c r="I7" s="37">
        <v>7450</v>
      </c>
      <c r="J7" s="37">
        <v>2730</v>
      </c>
      <c r="K7" s="37">
        <v>10180</v>
      </c>
      <c r="L7" s="37">
        <v>380</v>
      </c>
      <c r="M7" s="37">
        <v>130</v>
      </c>
      <c r="N7" s="37">
        <v>510</v>
      </c>
      <c r="O7" s="37">
        <v>1930</v>
      </c>
      <c r="P7" s="37">
        <v>1150</v>
      </c>
      <c r="Q7" s="37">
        <v>3080</v>
      </c>
      <c r="R7" s="37">
        <v>4460</v>
      </c>
      <c r="S7" s="37">
        <v>2220</v>
      </c>
      <c r="T7" s="37">
        <v>6670</v>
      </c>
      <c r="U7" s="37">
        <v>304830</v>
      </c>
      <c r="V7" s="37">
        <v>299140</v>
      </c>
      <c r="W7" s="37">
        <v>603970</v>
      </c>
      <c r="X7" s="37">
        <v>7830</v>
      </c>
      <c r="Y7" s="37">
        <v>2860</v>
      </c>
      <c r="Z7" s="37">
        <v>10700</v>
      </c>
      <c r="AA7" s="37">
        <v>6380</v>
      </c>
      <c r="AB7" s="37">
        <v>3370</v>
      </c>
      <c r="AC7" s="37">
        <v>9750</v>
      </c>
    </row>
    <row r="8" spans="1:29" x14ac:dyDescent="0.25">
      <c r="A8" s="7"/>
      <c r="B8" s="8"/>
      <c r="C8" s="37"/>
      <c r="D8" s="37"/>
      <c r="E8" s="37"/>
      <c r="F8" s="37"/>
      <c r="G8" s="37"/>
      <c r="H8" s="37"/>
      <c r="I8" s="37"/>
      <c r="J8" s="37"/>
      <c r="K8" s="37"/>
      <c r="L8" s="37"/>
      <c r="M8" s="37"/>
      <c r="N8" s="37"/>
      <c r="O8" s="37"/>
      <c r="P8" s="37"/>
      <c r="Q8" s="37"/>
      <c r="R8" s="37"/>
      <c r="S8" s="37"/>
      <c r="T8" s="37"/>
      <c r="U8" s="37"/>
      <c r="V8" s="37"/>
      <c r="W8" s="37"/>
      <c r="X8" s="37"/>
      <c r="Y8" s="37"/>
      <c r="Z8" s="37"/>
      <c r="AA8" s="37"/>
      <c r="AB8" s="37"/>
      <c r="AC8" s="37"/>
    </row>
    <row r="9" spans="1:29" ht="22.5" customHeight="1" x14ac:dyDescent="0.25">
      <c r="A9" s="159" t="s">
        <v>25</v>
      </c>
      <c r="B9" s="159"/>
      <c r="C9" s="38">
        <v>0.92</v>
      </c>
      <c r="D9" s="38">
        <v>0.92</v>
      </c>
      <c r="E9" s="38">
        <v>0.92</v>
      </c>
      <c r="F9" s="38">
        <v>0.93</v>
      </c>
      <c r="G9" s="38">
        <v>0.94</v>
      </c>
      <c r="H9" s="38">
        <v>0.93</v>
      </c>
      <c r="I9" s="38">
        <v>0.85</v>
      </c>
      <c r="J9" s="38">
        <v>0.92</v>
      </c>
      <c r="K9" s="38">
        <v>0.87</v>
      </c>
      <c r="L9" s="38">
        <v>0.94</v>
      </c>
      <c r="M9" s="38">
        <v>0.96</v>
      </c>
      <c r="N9" s="38">
        <v>0.95</v>
      </c>
      <c r="O9" s="38">
        <v>0.57999999999999996</v>
      </c>
      <c r="P9" s="38">
        <v>0.61</v>
      </c>
      <c r="Q9" s="38">
        <v>0.59</v>
      </c>
      <c r="R9" s="38">
        <v>0.52</v>
      </c>
      <c r="S9" s="38">
        <v>0.51</v>
      </c>
      <c r="T9" s="38">
        <v>0.52</v>
      </c>
      <c r="U9" s="38">
        <v>0.92</v>
      </c>
      <c r="V9" s="38">
        <v>0.92</v>
      </c>
      <c r="W9" s="38">
        <v>0.92</v>
      </c>
      <c r="X9" s="38">
        <v>0.85</v>
      </c>
      <c r="Y9" s="38">
        <v>0.93</v>
      </c>
      <c r="Z9" s="38">
        <v>0.87</v>
      </c>
      <c r="AA9" s="38">
        <v>0.54</v>
      </c>
      <c r="AB9" s="38">
        <v>0.54</v>
      </c>
      <c r="AC9" s="38">
        <v>0.54</v>
      </c>
    </row>
    <row r="10" spans="1:29" ht="14.25" customHeight="1" x14ac:dyDescent="0.25">
      <c r="A10" s="65"/>
      <c r="B10" s="65"/>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row>
    <row r="11" spans="1:29" x14ac:dyDescent="0.25">
      <c r="A11" s="9" t="s">
        <v>26</v>
      </c>
      <c r="C11" s="38">
        <v>0.89</v>
      </c>
      <c r="D11" s="38">
        <v>0.91</v>
      </c>
      <c r="E11" s="38">
        <v>0.9</v>
      </c>
      <c r="F11" s="38">
        <v>0.92</v>
      </c>
      <c r="G11" s="38">
        <v>0.93</v>
      </c>
      <c r="H11" s="38">
        <v>0.93</v>
      </c>
      <c r="I11" s="38">
        <v>0.82</v>
      </c>
      <c r="J11" s="38">
        <v>0.92</v>
      </c>
      <c r="K11" s="38">
        <v>0.85</v>
      </c>
      <c r="L11" s="38">
        <v>0.93</v>
      </c>
      <c r="M11" s="38">
        <v>0.96</v>
      </c>
      <c r="N11" s="38">
        <v>0.94</v>
      </c>
      <c r="O11" s="38">
        <v>0.53</v>
      </c>
      <c r="P11" s="38">
        <v>0.56999999999999995</v>
      </c>
      <c r="Q11" s="38">
        <v>0.55000000000000004</v>
      </c>
      <c r="R11" s="38">
        <v>0.43</v>
      </c>
      <c r="S11" s="38">
        <v>0.44</v>
      </c>
      <c r="T11" s="38">
        <v>0.44</v>
      </c>
      <c r="U11" s="38">
        <v>0.9</v>
      </c>
      <c r="V11" s="38">
        <v>0.91</v>
      </c>
      <c r="W11" s="38">
        <v>0.9</v>
      </c>
      <c r="X11" s="38">
        <v>0.83</v>
      </c>
      <c r="Y11" s="38">
        <v>0.92</v>
      </c>
      <c r="Z11" s="38">
        <v>0.85</v>
      </c>
      <c r="AA11" s="38">
        <v>0.46</v>
      </c>
      <c r="AB11" s="38">
        <v>0.49</v>
      </c>
      <c r="AC11" s="38">
        <v>0.47</v>
      </c>
    </row>
    <row r="12" spans="1:29" x14ac:dyDescent="0.25">
      <c r="A12" s="7" t="s">
        <v>13</v>
      </c>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row>
    <row r="13" spans="1:29" x14ac:dyDescent="0.25">
      <c r="A13" s="7"/>
      <c r="B13" s="7" t="s">
        <v>14</v>
      </c>
      <c r="C13" s="38">
        <v>0.36</v>
      </c>
      <c r="D13" s="38">
        <v>0.32</v>
      </c>
      <c r="E13" s="38">
        <v>0.34</v>
      </c>
      <c r="F13" s="38">
        <v>7.0000000000000007E-2</v>
      </c>
      <c r="G13" s="38">
        <v>7.0000000000000007E-2</v>
      </c>
      <c r="H13" s="38">
        <v>7.0000000000000007E-2</v>
      </c>
      <c r="I13" s="38">
        <v>0.31</v>
      </c>
      <c r="J13" s="38">
        <v>0.26</v>
      </c>
      <c r="K13" s="38">
        <v>0.28999999999999998</v>
      </c>
      <c r="L13" s="38">
        <v>0.16</v>
      </c>
      <c r="M13" s="38">
        <v>0.13</v>
      </c>
      <c r="N13" s="38">
        <v>0.15</v>
      </c>
      <c r="O13" s="38">
        <v>0.28999999999999998</v>
      </c>
      <c r="P13" s="38">
        <v>0.37</v>
      </c>
      <c r="Q13" s="38">
        <v>0.32</v>
      </c>
      <c r="R13" s="38">
        <v>0.3</v>
      </c>
      <c r="S13" s="38">
        <v>0.28000000000000003</v>
      </c>
      <c r="T13" s="38">
        <v>0.28999999999999998</v>
      </c>
      <c r="U13" s="38">
        <v>0.34</v>
      </c>
      <c r="V13" s="38">
        <v>0.3</v>
      </c>
      <c r="W13" s="38">
        <v>0.32</v>
      </c>
      <c r="X13" s="38">
        <v>0.3</v>
      </c>
      <c r="Y13" s="38">
        <v>0.25</v>
      </c>
      <c r="Z13" s="38">
        <v>0.28999999999999998</v>
      </c>
      <c r="AA13" s="38">
        <v>0.3</v>
      </c>
      <c r="AB13" s="38">
        <v>0.31</v>
      </c>
      <c r="AC13" s="38">
        <v>0.3</v>
      </c>
    </row>
    <row r="14" spans="1:29" x14ac:dyDescent="0.25">
      <c r="A14" s="7"/>
      <c r="B14" s="7" t="s">
        <v>15</v>
      </c>
      <c r="C14" s="38" t="s">
        <v>74</v>
      </c>
      <c r="D14" s="38" t="s">
        <v>74</v>
      </c>
      <c r="E14" s="38" t="s">
        <v>74</v>
      </c>
      <c r="F14" s="38">
        <v>0.68</v>
      </c>
      <c r="G14" s="38">
        <v>0.65</v>
      </c>
      <c r="H14" s="38">
        <v>0.67</v>
      </c>
      <c r="I14" s="38" t="s">
        <v>73</v>
      </c>
      <c r="J14" s="38" t="s">
        <v>73</v>
      </c>
      <c r="K14" s="38" t="s">
        <v>73</v>
      </c>
      <c r="L14" s="38" t="s">
        <v>73</v>
      </c>
      <c r="M14" s="38" t="s">
        <v>73</v>
      </c>
      <c r="N14" s="38" t="s">
        <v>73</v>
      </c>
      <c r="O14" s="38">
        <v>0.01</v>
      </c>
      <c r="P14" s="38">
        <v>0.01</v>
      </c>
      <c r="Q14" s="38">
        <v>0.01</v>
      </c>
      <c r="R14" s="38" t="s">
        <v>74</v>
      </c>
      <c r="S14" s="38" t="s">
        <v>73</v>
      </c>
      <c r="T14" s="38" t="s">
        <v>74</v>
      </c>
      <c r="U14" s="38">
        <v>0.05</v>
      </c>
      <c r="V14" s="38">
        <v>0.05</v>
      </c>
      <c r="W14" s="38">
        <v>0.05</v>
      </c>
      <c r="X14" s="38" t="s">
        <v>74</v>
      </c>
      <c r="Y14" s="38" t="s">
        <v>73</v>
      </c>
      <c r="Z14" s="38" t="s">
        <v>74</v>
      </c>
      <c r="AA14" s="38" t="s">
        <v>74</v>
      </c>
      <c r="AB14" s="38" t="s">
        <v>74</v>
      </c>
      <c r="AC14" s="38" t="s">
        <v>74</v>
      </c>
    </row>
    <row r="15" spans="1:29" x14ac:dyDescent="0.25">
      <c r="A15" s="7"/>
      <c r="B15" s="10" t="s">
        <v>27</v>
      </c>
      <c r="C15" s="38">
        <v>0.04</v>
      </c>
      <c r="D15" s="38">
        <v>0.03</v>
      </c>
      <c r="E15" s="38">
        <v>0.04</v>
      </c>
      <c r="F15" s="38">
        <v>0.02</v>
      </c>
      <c r="G15" s="38">
        <v>0.01</v>
      </c>
      <c r="H15" s="38">
        <v>0.01</v>
      </c>
      <c r="I15" s="38">
        <v>0.03</v>
      </c>
      <c r="J15" s="38">
        <v>0.02</v>
      </c>
      <c r="K15" s="38">
        <v>0.03</v>
      </c>
      <c r="L15" s="38">
        <v>0.02</v>
      </c>
      <c r="M15" s="38" t="s">
        <v>73</v>
      </c>
      <c r="N15" s="38">
        <v>0.02</v>
      </c>
      <c r="O15" s="38">
        <v>0.05</v>
      </c>
      <c r="P15" s="38">
        <v>0.06</v>
      </c>
      <c r="Q15" s="38">
        <v>0.05</v>
      </c>
      <c r="R15" s="38">
        <v>7.0000000000000007E-2</v>
      </c>
      <c r="S15" s="38">
        <v>0.08</v>
      </c>
      <c r="T15" s="38">
        <v>7.0000000000000007E-2</v>
      </c>
      <c r="U15" s="38">
        <v>0.04</v>
      </c>
      <c r="V15" s="38">
        <v>0.03</v>
      </c>
      <c r="W15" s="38">
        <v>0.03</v>
      </c>
      <c r="X15" s="38">
        <v>0.03</v>
      </c>
      <c r="Y15" s="38">
        <v>0.02</v>
      </c>
      <c r="Z15" s="38">
        <v>0.03</v>
      </c>
      <c r="AA15" s="38">
        <v>0.06</v>
      </c>
      <c r="AB15" s="38">
        <v>0.08</v>
      </c>
      <c r="AC15" s="38">
        <v>7.0000000000000007E-2</v>
      </c>
    </row>
    <row r="16" spans="1:29" x14ac:dyDescent="0.25">
      <c r="A16" s="7"/>
      <c r="B16" s="7" t="s">
        <v>16</v>
      </c>
      <c r="C16" s="38">
        <v>0.37</v>
      </c>
      <c r="D16" s="38">
        <v>0.41</v>
      </c>
      <c r="E16" s="38">
        <v>0.39</v>
      </c>
      <c r="F16" s="38">
        <v>0.08</v>
      </c>
      <c r="G16" s="38">
        <v>0.12</v>
      </c>
      <c r="H16" s="38">
        <v>0.1</v>
      </c>
      <c r="I16" s="38">
        <v>0.02</v>
      </c>
      <c r="J16" s="38">
        <v>0.02</v>
      </c>
      <c r="K16" s="38">
        <v>0.02</v>
      </c>
      <c r="L16" s="38">
        <v>0.02</v>
      </c>
      <c r="M16" s="38">
        <v>0</v>
      </c>
      <c r="N16" s="38">
        <v>0.01</v>
      </c>
      <c r="O16" s="38">
        <v>0.02</v>
      </c>
      <c r="P16" s="38">
        <v>0.04</v>
      </c>
      <c r="Q16" s="38">
        <v>0.03</v>
      </c>
      <c r="R16" s="38">
        <v>0.02</v>
      </c>
      <c r="S16" s="38">
        <v>0.02</v>
      </c>
      <c r="T16" s="38">
        <v>0.02</v>
      </c>
      <c r="U16" s="38">
        <v>0.35</v>
      </c>
      <c r="V16" s="38">
        <v>0.39</v>
      </c>
      <c r="W16" s="38">
        <v>0.37</v>
      </c>
      <c r="X16" s="38">
        <v>0.02</v>
      </c>
      <c r="Y16" s="38">
        <v>0.02</v>
      </c>
      <c r="Z16" s="38">
        <v>0.02</v>
      </c>
      <c r="AA16" s="38">
        <v>0.02</v>
      </c>
      <c r="AB16" s="38">
        <v>0.03</v>
      </c>
      <c r="AC16" s="38">
        <v>0.02</v>
      </c>
    </row>
    <row r="17" spans="1:29" x14ac:dyDescent="0.25">
      <c r="A17" s="7"/>
      <c r="B17" s="7" t="s">
        <v>17</v>
      </c>
      <c r="C17" s="38">
        <v>0.11</v>
      </c>
      <c r="D17" s="38">
        <v>0.14000000000000001</v>
      </c>
      <c r="E17" s="38">
        <v>0.13</v>
      </c>
      <c r="F17" s="38">
        <v>0.08</v>
      </c>
      <c r="G17" s="38">
        <v>0.09</v>
      </c>
      <c r="H17" s="38">
        <v>0.08</v>
      </c>
      <c r="I17" s="38">
        <v>0.02</v>
      </c>
      <c r="J17" s="38">
        <v>0.02</v>
      </c>
      <c r="K17" s="38">
        <v>0.02</v>
      </c>
      <c r="L17" s="38">
        <v>0.02</v>
      </c>
      <c r="M17" s="38" t="s">
        <v>73</v>
      </c>
      <c r="N17" s="38">
        <v>0.02</v>
      </c>
      <c r="O17" s="38">
        <v>0.03</v>
      </c>
      <c r="P17" s="38">
        <v>0.03</v>
      </c>
      <c r="Q17" s="38">
        <v>0.03</v>
      </c>
      <c r="R17" s="38">
        <v>0.02</v>
      </c>
      <c r="S17" s="38">
        <v>0.03</v>
      </c>
      <c r="T17" s="38">
        <v>0.02</v>
      </c>
      <c r="U17" s="38">
        <v>0.11</v>
      </c>
      <c r="V17" s="38">
        <v>0.14000000000000001</v>
      </c>
      <c r="W17" s="38">
        <v>0.12</v>
      </c>
      <c r="X17" s="38">
        <v>0.02</v>
      </c>
      <c r="Y17" s="38">
        <v>0.02</v>
      </c>
      <c r="Z17" s="38">
        <v>0.02</v>
      </c>
      <c r="AA17" s="38">
        <v>0.02</v>
      </c>
      <c r="AB17" s="38">
        <v>0.03</v>
      </c>
      <c r="AC17" s="38">
        <v>0.03</v>
      </c>
    </row>
    <row r="18" spans="1:29" x14ac:dyDescent="0.25">
      <c r="A18" s="7" t="s">
        <v>18</v>
      </c>
      <c r="B18" s="7"/>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row>
    <row r="19" spans="1:29" x14ac:dyDescent="0.25">
      <c r="A19" s="7"/>
      <c r="B19" s="8" t="s">
        <v>28</v>
      </c>
      <c r="C19" s="38" t="s">
        <v>74</v>
      </c>
      <c r="D19" s="38" t="s">
        <v>74</v>
      </c>
      <c r="E19" s="38" t="s">
        <v>74</v>
      </c>
      <c r="F19" s="38" t="s">
        <v>73</v>
      </c>
      <c r="G19" s="38" t="s">
        <v>73</v>
      </c>
      <c r="H19" s="38" t="s">
        <v>73</v>
      </c>
      <c r="I19" s="38">
        <v>0.01</v>
      </c>
      <c r="J19" s="38">
        <v>0.01</v>
      </c>
      <c r="K19" s="38">
        <v>0.01</v>
      </c>
      <c r="L19" s="38">
        <v>0.02</v>
      </c>
      <c r="M19" s="38" t="s">
        <v>73</v>
      </c>
      <c r="N19" s="38">
        <v>0.02</v>
      </c>
      <c r="O19" s="38" t="s">
        <v>74</v>
      </c>
      <c r="P19" s="38">
        <v>0</v>
      </c>
      <c r="Q19" s="38" t="s">
        <v>74</v>
      </c>
      <c r="R19" s="38" t="s">
        <v>73</v>
      </c>
      <c r="S19" s="38">
        <v>0</v>
      </c>
      <c r="T19" s="38" t="s">
        <v>73</v>
      </c>
      <c r="U19" s="38" t="s">
        <v>74</v>
      </c>
      <c r="V19" s="38" t="s">
        <v>74</v>
      </c>
      <c r="W19" s="38" t="s">
        <v>74</v>
      </c>
      <c r="X19" s="38">
        <v>0.01</v>
      </c>
      <c r="Y19" s="38">
        <v>0.01</v>
      </c>
      <c r="Z19" s="38">
        <v>0.01</v>
      </c>
      <c r="AA19" s="38" t="s">
        <v>74</v>
      </c>
      <c r="AB19" s="38">
        <v>0</v>
      </c>
      <c r="AC19" s="38" t="s">
        <v>74</v>
      </c>
    </row>
    <row r="20" spans="1:29" x14ac:dyDescent="0.25">
      <c r="A20" s="7"/>
      <c r="B20" s="8" t="s">
        <v>425</v>
      </c>
      <c r="C20" s="38" t="s">
        <v>74</v>
      </c>
      <c r="D20" s="38" t="s">
        <v>74</v>
      </c>
      <c r="E20" s="38" t="s">
        <v>74</v>
      </c>
      <c r="F20" s="38" t="s">
        <v>74</v>
      </c>
      <c r="G20" s="38" t="s">
        <v>74</v>
      </c>
      <c r="H20" s="38" t="s">
        <v>74</v>
      </c>
      <c r="I20" s="38">
        <v>0.01</v>
      </c>
      <c r="J20" s="38" t="s">
        <v>74</v>
      </c>
      <c r="K20" s="38">
        <v>0.01</v>
      </c>
      <c r="L20" s="38">
        <v>0.02</v>
      </c>
      <c r="M20" s="38" t="s">
        <v>73</v>
      </c>
      <c r="N20" s="38">
        <v>0.02</v>
      </c>
      <c r="O20" s="38">
        <v>0.12</v>
      </c>
      <c r="P20" s="38">
        <v>0.05</v>
      </c>
      <c r="Q20" s="38">
        <v>0.09</v>
      </c>
      <c r="R20" s="38">
        <v>0.02</v>
      </c>
      <c r="S20" s="38">
        <v>0.02</v>
      </c>
      <c r="T20" s="38">
        <v>0.02</v>
      </c>
      <c r="U20" s="38" t="s">
        <v>74</v>
      </c>
      <c r="V20" s="38" t="s">
        <v>74</v>
      </c>
      <c r="W20" s="38" t="s">
        <v>74</v>
      </c>
      <c r="X20" s="38">
        <v>0.01</v>
      </c>
      <c r="Y20" s="38">
        <v>0.01</v>
      </c>
      <c r="Z20" s="38">
        <v>0.01</v>
      </c>
      <c r="AA20" s="38">
        <v>0.05</v>
      </c>
      <c r="AB20" s="38">
        <v>0.03</v>
      </c>
      <c r="AC20" s="38">
        <v>0.04</v>
      </c>
    </row>
    <row r="21" spans="1:29" x14ac:dyDescent="0.25">
      <c r="A21" s="7"/>
      <c r="B21" s="10" t="s">
        <v>30</v>
      </c>
      <c r="C21" s="38" t="s">
        <v>74</v>
      </c>
      <c r="D21" s="38" t="s">
        <v>74</v>
      </c>
      <c r="E21" s="38" t="s">
        <v>74</v>
      </c>
      <c r="F21" s="38" t="s">
        <v>73</v>
      </c>
      <c r="G21" s="38" t="s">
        <v>73</v>
      </c>
      <c r="H21" s="38" t="s">
        <v>73</v>
      </c>
      <c r="I21" s="38">
        <v>0.44</v>
      </c>
      <c r="J21" s="38">
        <v>0.59</v>
      </c>
      <c r="K21" s="38">
        <v>0.48</v>
      </c>
      <c r="L21" s="38">
        <v>0.67</v>
      </c>
      <c r="M21" s="38">
        <v>0.74</v>
      </c>
      <c r="N21" s="38">
        <v>0.69</v>
      </c>
      <c r="O21" s="38">
        <v>0.03</v>
      </c>
      <c r="P21" s="38">
        <v>0.01</v>
      </c>
      <c r="Q21" s="38">
        <v>0.02</v>
      </c>
      <c r="R21" s="38" t="s">
        <v>74</v>
      </c>
      <c r="S21" s="38" t="s">
        <v>74</v>
      </c>
      <c r="T21" s="38" t="s">
        <v>74</v>
      </c>
      <c r="U21" s="38" t="s">
        <v>74</v>
      </c>
      <c r="V21" s="38" t="s">
        <v>74</v>
      </c>
      <c r="W21" s="38" t="s">
        <v>74</v>
      </c>
      <c r="X21" s="38">
        <v>0.45</v>
      </c>
      <c r="Y21" s="38">
        <v>0.6</v>
      </c>
      <c r="Z21" s="38">
        <v>0.49</v>
      </c>
      <c r="AA21" s="38">
        <v>0.01</v>
      </c>
      <c r="AB21" s="38">
        <v>0.01</v>
      </c>
      <c r="AC21" s="38">
        <v>0.01</v>
      </c>
    </row>
    <row r="22" spans="1:29" x14ac:dyDescent="0.25">
      <c r="A22" s="7"/>
      <c r="B22" s="10"/>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row>
    <row r="23" spans="1:29" x14ac:dyDescent="0.25">
      <c r="A23" s="7"/>
      <c r="B23" s="7" t="s">
        <v>31</v>
      </c>
      <c r="C23" s="38">
        <v>0.06</v>
      </c>
      <c r="D23" s="38">
        <v>0.04</v>
      </c>
      <c r="E23" s="38">
        <v>0.05</v>
      </c>
      <c r="F23" s="38">
        <v>0.01</v>
      </c>
      <c r="G23" s="38">
        <v>0.01</v>
      </c>
      <c r="H23" s="38">
        <v>0.01</v>
      </c>
      <c r="I23" s="38">
        <v>0.01</v>
      </c>
      <c r="J23" s="38" t="s">
        <v>74</v>
      </c>
      <c r="K23" s="38">
        <v>0.01</v>
      </c>
      <c r="L23" s="38" t="s">
        <v>73</v>
      </c>
      <c r="M23" s="38" t="s">
        <v>73</v>
      </c>
      <c r="N23" s="38" t="s">
        <v>73</v>
      </c>
      <c r="O23" s="38">
        <v>0.02</v>
      </c>
      <c r="P23" s="38">
        <v>0.03</v>
      </c>
      <c r="Q23" s="38">
        <v>0.02</v>
      </c>
      <c r="R23" s="38">
        <v>0.03</v>
      </c>
      <c r="S23" s="38">
        <v>0.04</v>
      </c>
      <c r="T23" s="38">
        <v>0.04</v>
      </c>
      <c r="U23" s="38">
        <v>0.06</v>
      </c>
      <c r="V23" s="38">
        <v>0.04</v>
      </c>
      <c r="W23" s="38">
        <v>0.05</v>
      </c>
      <c r="X23" s="38">
        <v>0.01</v>
      </c>
      <c r="Y23" s="38" t="s">
        <v>74</v>
      </c>
      <c r="Z23" s="38">
        <v>0.01</v>
      </c>
      <c r="AA23" s="38">
        <v>0.03</v>
      </c>
      <c r="AB23" s="38">
        <v>0.04</v>
      </c>
      <c r="AC23" s="38">
        <v>0.03</v>
      </c>
    </row>
    <row r="24" spans="1:29" x14ac:dyDescent="0.25">
      <c r="A24" s="7"/>
      <c r="B24" s="7"/>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row>
    <row r="25" spans="1:29" x14ac:dyDescent="0.25">
      <c r="A25" s="7"/>
      <c r="B25" s="7" t="s">
        <v>19</v>
      </c>
      <c r="C25" s="38" t="s">
        <v>74</v>
      </c>
      <c r="D25" s="38" t="s">
        <v>74</v>
      </c>
      <c r="E25" s="38" t="s">
        <v>74</v>
      </c>
      <c r="F25" s="38" t="s">
        <v>74</v>
      </c>
      <c r="G25" s="38" t="s">
        <v>74</v>
      </c>
      <c r="H25" s="38" t="s">
        <v>74</v>
      </c>
      <c r="I25" s="38">
        <v>0</v>
      </c>
      <c r="J25" s="38">
        <v>0</v>
      </c>
      <c r="K25" s="38">
        <v>0</v>
      </c>
      <c r="L25" s="38">
        <v>0</v>
      </c>
      <c r="M25" s="38">
        <v>0</v>
      </c>
      <c r="N25" s="38">
        <v>0</v>
      </c>
      <c r="O25" s="38" t="s">
        <v>73</v>
      </c>
      <c r="P25" s="38">
        <v>0</v>
      </c>
      <c r="Q25" s="38" t="s">
        <v>73</v>
      </c>
      <c r="R25" s="38" t="s">
        <v>73</v>
      </c>
      <c r="S25" s="38">
        <v>0</v>
      </c>
      <c r="T25" s="38" t="s">
        <v>73</v>
      </c>
      <c r="U25" s="38" t="s">
        <v>74</v>
      </c>
      <c r="V25" s="38" t="s">
        <v>74</v>
      </c>
      <c r="W25" s="38" t="s">
        <v>74</v>
      </c>
      <c r="X25" s="38">
        <v>0</v>
      </c>
      <c r="Y25" s="38">
        <v>0</v>
      </c>
      <c r="Z25" s="38">
        <v>0</v>
      </c>
      <c r="AA25" s="38" t="s">
        <v>73</v>
      </c>
      <c r="AB25" s="38">
        <v>0</v>
      </c>
      <c r="AC25" s="38" t="s">
        <v>73</v>
      </c>
    </row>
    <row r="26" spans="1:29" x14ac:dyDescent="0.25">
      <c r="A26" s="7"/>
      <c r="B26" s="7" t="s">
        <v>32</v>
      </c>
      <c r="C26" s="38" t="s">
        <v>74</v>
      </c>
      <c r="D26" s="38" t="s">
        <v>74</v>
      </c>
      <c r="E26" s="38" t="s">
        <v>74</v>
      </c>
      <c r="F26" s="38" t="s">
        <v>74</v>
      </c>
      <c r="G26" s="38" t="s">
        <v>74</v>
      </c>
      <c r="H26" s="38" t="s">
        <v>74</v>
      </c>
      <c r="I26" s="38" t="s">
        <v>74</v>
      </c>
      <c r="J26" s="38" t="s">
        <v>73</v>
      </c>
      <c r="K26" s="38" t="s">
        <v>74</v>
      </c>
      <c r="L26" s="38" t="s">
        <v>73</v>
      </c>
      <c r="M26" s="38">
        <v>0</v>
      </c>
      <c r="N26" s="38" t="s">
        <v>73</v>
      </c>
      <c r="O26" s="38" t="s">
        <v>73</v>
      </c>
      <c r="P26" s="38" t="s">
        <v>73</v>
      </c>
      <c r="Q26" s="38" t="s">
        <v>73</v>
      </c>
      <c r="R26" s="38" t="s">
        <v>73</v>
      </c>
      <c r="S26" s="38" t="s">
        <v>73</v>
      </c>
      <c r="T26" s="38" t="s">
        <v>73</v>
      </c>
      <c r="U26" s="38" t="s">
        <v>74</v>
      </c>
      <c r="V26" s="38" t="s">
        <v>74</v>
      </c>
      <c r="W26" s="38" t="s">
        <v>74</v>
      </c>
      <c r="X26" s="38" t="s">
        <v>74</v>
      </c>
      <c r="Y26" s="38" t="s">
        <v>73</v>
      </c>
      <c r="Z26" s="38" t="s">
        <v>74</v>
      </c>
      <c r="AA26" s="38" t="s">
        <v>73</v>
      </c>
      <c r="AB26" s="38" t="s">
        <v>73</v>
      </c>
      <c r="AC26" s="38" t="s">
        <v>73</v>
      </c>
    </row>
    <row r="27" spans="1:29" x14ac:dyDescent="0.25">
      <c r="A27" s="7"/>
      <c r="B27" s="7"/>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row>
    <row r="28" spans="1:29" x14ac:dyDescent="0.25">
      <c r="A28" s="11" t="s">
        <v>33</v>
      </c>
      <c r="C28" s="38">
        <v>0.01</v>
      </c>
      <c r="D28" s="38">
        <v>0.01</v>
      </c>
      <c r="E28" s="38">
        <v>0.01</v>
      </c>
      <c r="F28" s="38" t="s">
        <v>74</v>
      </c>
      <c r="G28" s="38" t="s">
        <v>73</v>
      </c>
      <c r="H28" s="38" t="s">
        <v>74</v>
      </c>
      <c r="I28" s="38">
        <v>0.01</v>
      </c>
      <c r="J28" s="38" t="s">
        <v>74</v>
      </c>
      <c r="K28" s="38">
        <v>0.01</v>
      </c>
      <c r="L28" s="38" t="s">
        <v>73</v>
      </c>
      <c r="M28" s="38">
        <v>0</v>
      </c>
      <c r="N28" s="38" t="s">
        <v>73</v>
      </c>
      <c r="O28" s="38">
        <v>0.03</v>
      </c>
      <c r="P28" s="38">
        <v>0.02</v>
      </c>
      <c r="Q28" s="38">
        <v>0.03</v>
      </c>
      <c r="R28" s="38">
        <v>0.05</v>
      </c>
      <c r="S28" s="38">
        <v>0.03</v>
      </c>
      <c r="T28" s="38">
        <v>0.04</v>
      </c>
      <c r="U28" s="38">
        <v>0.01</v>
      </c>
      <c r="V28" s="38">
        <v>0.01</v>
      </c>
      <c r="W28" s="38">
        <v>0.01</v>
      </c>
      <c r="X28" s="38">
        <v>0.01</v>
      </c>
      <c r="Y28" s="38" t="s">
        <v>74</v>
      </c>
      <c r="Z28" s="38">
        <v>0.01</v>
      </c>
      <c r="AA28" s="38">
        <v>0.04</v>
      </c>
      <c r="AB28" s="38">
        <v>0.03</v>
      </c>
      <c r="AC28" s="38">
        <v>0.04</v>
      </c>
    </row>
    <row r="29" spans="1:29" x14ac:dyDescent="0.25">
      <c r="A29" s="7"/>
      <c r="B29" s="7" t="s">
        <v>34</v>
      </c>
      <c r="C29" s="38">
        <v>0.01</v>
      </c>
      <c r="D29" s="38" t="s">
        <v>74</v>
      </c>
      <c r="E29" s="38">
        <v>0.01</v>
      </c>
      <c r="F29" s="38" t="s">
        <v>74</v>
      </c>
      <c r="G29" s="38" t="s">
        <v>73</v>
      </c>
      <c r="H29" s="38" t="s">
        <v>74</v>
      </c>
      <c r="I29" s="38">
        <v>0.01</v>
      </c>
      <c r="J29" s="38" t="s">
        <v>73</v>
      </c>
      <c r="K29" s="38" t="s">
        <v>74</v>
      </c>
      <c r="L29" s="38">
        <v>0</v>
      </c>
      <c r="M29" s="38">
        <v>0</v>
      </c>
      <c r="N29" s="38">
        <v>0</v>
      </c>
      <c r="O29" s="38">
        <v>0.02</v>
      </c>
      <c r="P29" s="38">
        <v>0.01</v>
      </c>
      <c r="Q29" s="38">
        <v>0.02</v>
      </c>
      <c r="R29" s="38">
        <v>0.02</v>
      </c>
      <c r="S29" s="38">
        <v>0.01</v>
      </c>
      <c r="T29" s="38">
        <v>0.02</v>
      </c>
      <c r="U29" s="38">
        <v>0.01</v>
      </c>
      <c r="V29" s="38" t="s">
        <v>74</v>
      </c>
      <c r="W29" s="38">
        <v>0.01</v>
      </c>
      <c r="X29" s="38">
        <v>0.01</v>
      </c>
      <c r="Y29" s="38" t="s">
        <v>73</v>
      </c>
      <c r="Z29" s="38" t="s">
        <v>74</v>
      </c>
      <c r="AA29" s="38">
        <v>0.02</v>
      </c>
      <c r="AB29" s="38">
        <v>0.01</v>
      </c>
      <c r="AC29" s="38">
        <v>0.02</v>
      </c>
    </row>
    <row r="30" spans="1:29" x14ac:dyDescent="0.25">
      <c r="A30" s="7"/>
      <c r="B30" s="7" t="s">
        <v>35</v>
      </c>
      <c r="C30" s="38" t="s">
        <v>74</v>
      </c>
      <c r="D30" s="38" t="s">
        <v>74</v>
      </c>
      <c r="E30" s="38" t="s">
        <v>74</v>
      </c>
      <c r="F30" s="38" t="s">
        <v>73</v>
      </c>
      <c r="G30" s="38" t="s">
        <v>73</v>
      </c>
      <c r="H30" s="38" t="s">
        <v>73</v>
      </c>
      <c r="I30" s="38" t="s">
        <v>74</v>
      </c>
      <c r="J30" s="38" t="s">
        <v>73</v>
      </c>
      <c r="K30" s="38" t="s">
        <v>74</v>
      </c>
      <c r="L30" s="38" t="s">
        <v>73</v>
      </c>
      <c r="M30" s="38">
        <v>0</v>
      </c>
      <c r="N30" s="38" t="s">
        <v>73</v>
      </c>
      <c r="O30" s="38">
        <v>0.01</v>
      </c>
      <c r="P30" s="38" t="s">
        <v>73</v>
      </c>
      <c r="Q30" s="38">
        <v>0.01</v>
      </c>
      <c r="R30" s="38">
        <v>0.02</v>
      </c>
      <c r="S30" s="38">
        <v>0.01</v>
      </c>
      <c r="T30" s="38">
        <v>0.02</v>
      </c>
      <c r="U30" s="38" t="s">
        <v>74</v>
      </c>
      <c r="V30" s="38" t="s">
        <v>74</v>
      </c>
      <c r="W30" s="38" t="s">
        <v>74</v>
      </c>
      <c r="X30" s="38" t="s">
        <v>74</v>
      </c>
      <c r="Y30" s="38" t="s">
        <v>73</v>
      </c>
      <c r="Z30" s="38" t="s">
        <v>74</v>
      </c>
      <c r="AA30" s="38">
        <v>0.02</v>
      </c>
      <c r="AB30" s="38">
        <v>0.01</v>
      </c>
      <c r="AC30" s="38">
        <v>0.01</v>
      </c>
    </row>
    <row r="31" spans="1:29" x14ac:dyDescent="0.25">
      <c r="A31" s="7"/>
      <c r="B31" s="7" t="s">
        <v>36</v>
      </c>
      <c r="C31" s="38" t="s">
        <v>74</v>
      </c>
      <c r="D31" s="38" t="s">
        <v>74</v>
      </c>
      <c r="E31" s="38" t="s">
        <v>74</v>
      </c>
      <c r="F31" s="38" t="s">
        <v>73</v>
      </c>
      <c r="G31" s="38" t="s">
        <v>73</v>
      </c>
      <c r="H31" s="38" t="s">
        <v>73</v>
      </c>
      <c r="I31" s="38" t="s">
        <v>74</v>
      </c>
      <c r="J31" s="38" t="s">
        <v>73</v>
      </c>
      <c r="K31" s="38" t="s">
        <v>74</v>
      </c>
      <c r="L31" s="38">
        <v>0</v>
      </c>
      <c r="M31" s="38">
        <v>0</v>
      </c>
      <c r="N31" s="38">
        <v>0</v>
      </c>
      <c r="O31" s="38" t="s">
        <v>74</v>
      </c>
      <c r="P31" s="38">
        <v>0.01</v>
      </c>
      <c r="Q31" s="38" t="s">
        <v>74</v>
      </c>
      <c r="R31" s="38">
        <v>0.01</v>
      </c>
      <c r="S31" s="38">
        <v>0.01</v>
      </c>
      <c r="T31" s="38">
        <v>0.01</v>
      </c>
      <c r="U31" s="38" t="s">
        <v>74</v>
      </c>
      <c r="V31" s="38" t="s">
        <v>74</v>
      </c>
      <c r="W31" s="38" t="s">
        <v>74</v>
      </c>
      <c r="X31" s="38" t="s">
        <v>74</v>
      </c>
      <c r="Y31" s="38" t="s">
        <v>73</v>
      </c>
      <c r="Z31" s="38" t="s">
        <v>74</v>
      </c>
      <c r="AA31" s="38">
        <v>0.01</v>
      </c>
      <c r="AB31" s="38">
        <v>0.01</v>
      </c>
      <c r="AC31" s="38">
        <v>0.01</v>
      </c>
    </row>
    <row r="32" spans="1:29" x14ac:dyDescent="0.25">
      <c r="A32" s="7"/>
      <c r="B32" s="7"/>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row>
    <row r="33" spans="1:29" ht="23.25" x14ac:dyDescent="0.25">
      <c r="A33" s="7"/>
      <c r="B33" s="12" t="s">
        <v>37</v>
      </c>
      <c r="C33" s="38">
        <v>0.01</v>
      </c>
      <c r="D33" s="38">
        <v>0.01</v>
      </c>
      <c r="E33" s="38">
        <v>0.01</v>
      </c>
      <c r="F33" s="38" t="s">
        <v>74</v>
      </c>
      <c r="G33" s="38" t="s">
        <v>74</v>
      </c>
      <c r="H33" s="38" t="s">
        <v>74</v>
      </c>
      <c r="I33" s="38">
        <v>0.01</v>
      </c>
      <c r="J33" s="38" t="s">
        <v>74</v>
      </c>
      <c r="K33" s="38">
        <v>0.01</v>
      </c>
      <c r="L33" s="38">
        <v>0</v>
      </c>
      <c r="M33" s="38">
        <v>0</v>
      </c>
      <c r="N33" s="38">
        <v>0</v>
      </c>
      <c r="O33" s="38">
        <v>0.02</v>
      </c>
      <c r="P33" s="38">
        <v>0.01</v>
      </c>
      <c r="Q33" s="38">
        <v>0.02</v>
      </c>
      <c r="R33" s="38">
        <v>0.04</v>
      </c>
      <c r="S33" s="38">
        <v>0.03</v>
      </c>
      <c r="T33" s="38">
        <v>0.04</v>
      </c>
      <c r="U33" s="38">
        <v>0.01</v>
      </c>
      <c r="V33" s="38">
        <v>0.01</v>
      </c>
      <c r="W33" s="38">
        <v>0.01</v>
      </c>
      <c r="X33" s="38">
        <v>0.01</v>
      </c>
      <c r="Y33" s="38" t="s">
        <v>74</v>
      </c>
      <c r="Z33" s="38">
        <v>0.01</v>
      </c>
      <c r="AA33" s="38">
        <v>0.03</v>
      </c>
      <c r="AB33" s="38">
        <v>0.03</v>
      </c>
      <c r="AC33" s="38">
        <v>0.03</v>
      </c>
    </row>
    <row r="34" spans="1:29" x14ac:dyDescent="0.25">
      <c r="A34" s="7"/>
      <c r="B34" s="12"/>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row>
    <row r="35" spans="1:29" x14ac:dyDescent="0.25">
      <c r="A35" s="7" t="s">
        <v>20</v>
      </c>
      <c r="B35" s="12"/>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row>
    <row r="36" spans="1:29" x14ac:dyDescent="0.25">
      <c r="A36" s="7"/>
      <c r="B36" s="7" t="s">
        <v>38</v>
      </c>
      <c r="C36" s="38">
        <v>0.05</v>
      </c>
      <c r="D36" s="38">
        <v>0.05</v>
      </c>
      <c r="E36" s="38">
        <v>0.05</v>
      </c>
      <c r="F36" s="38">
        <v>0.01</v>
      </c>
      <c r="G36" s="38">
        <v>0.01</v>
      </c>
      <c r="H36" s="38">
        <v>0.01</v>
      </c>
      <c r="I36" s="38">
        <v>7.0000000000000007E-2</v>
      </c>
      <c r="J36" s="38">
        <v>0.03</v>
      </c>
      <c r="K36" s="38">
        <v>0.06</v>
      </c>
      <c r="L36" s="38">
        <v>0.02</v>
      </c>
      <c r="M36" s="38" t="s">
        <v>73</v>
      </c>
      <c r="N36" s="38">
        <v>0.02</v>
      </c>
      <c r="O36" s="38">
        <v>0.17</v>
      </c>
      <c r="P36" s="38">
        <v>0.15</v>
      </c>
      <c r="Q36" s="38">
        <v>0.16</v>
      </c>
      <c r="R36" s="38">
        <v>0.22</v>
      </c>
      <c r="S36" s="38">
        <v>0.21</v>
      </c>
      <c r="T36" s="38">
        <v>0.21</v>
      </c>
      <c r="U36" s="38">
        <v>0.05</v>
      </c>
      <c r="V36" s="38">
        <v>0.05</v>
      </c>
      <c r="W36" s="38">
        <v>0.05</v>
      </c>
      <c r="X36" s="38">
        <v>7.0000000000000007E-2</v>
      </c>
      <c r="Y36" s="38">
        <v>0.03</v>
      </c>
      <c r="Z36" s="38">
        <v>0.06</v>
      </c>
      <c r="AA36" s="38">
        <v>0.2</v>
      </c>
      <c r="AB36" s="38">
        <v>0.19</v>
      </c>
      <c r="AC36" s="38">
        <v>0.2</v>
      </c>
    </row>
    <row r="37" spans="1:29" x14ac:dyDescent="0.25">
      <c r="A37" s="7"/>
      <c r="B37" s="7" t="s">
        <v>39</v>
      </c>
      <c r="C37" s="38">
        <v>0.02</v>
      </c>
      <c r="D37" s="38">
        <v>0.02</v>
      </c>
      <c r="E37" s="38">
        <v>0.02</v>
      </c>
      <c r="F37" s="38" t="s">
        <v>74</v>
      </c>
      <c r="G37" s="38" t="s">
        <v>74</v>
      </c>
      <c r="H37" s="38" t="s">
        <v>74</v>
      </c>
      <c r="I37" s="38">
        <v>0.06</v>
      </c>
      <c r="J37" s="38">
        <v>0.03</v>
      </c>
      <c r="K37" s="38">
        <v>0.05</v>
      </c>
      <c r="L37" s="38">
        <v>0.02</v>
      </c>
      <c r="M37" s="38" t="s">
        <v>73</v>
      </c>
      <c r="N37" s="38">
        <v>0.02</v>
      </c>
      <c r="O37" s="38">
        <v>0.14000000000000001</v>
      </c>
      <c r="P37" s="38">
        <v>0.14000000000000001</v>
      </c>
      <c r="Q37" s="38">
        <v>0.14000000000000001</v>
      </c>
      <c r="R37" s="38">
        <v>0.19</v>
      </c>
      <c r="S37" s="38">
        <v>0.21</v>
      </c>
      <c r="T37" s="38">
        <v>0.2</v>
      </c>
      <c r="U37" s="38">
        <v>0.02</v>
      </c>
      <c r="V37" s="38">
        <v>0.02</v>
      </c>
      <c r="W37" s="38">
        <v>0.02</v>
      </c>
      <c r="X37" s="38">
        <v>0.06</v>
      </c>
      <c r="Y37" s="38">
        <v>0.03</v>
      </c>
      <c r="Z37" s="38">
        <v>0.05</v>
      </c>
      <c r="AA37" s="38">
        <v>0.18</v>
      </c>
      <c r="AB37" s="38">
        <v>0.19</v>
      </c>
      <c r="AC37" s="38">
        <v>0.18</v>
      </c>
    </row>
    <row r="38" spans="1:29" x14ac:dyDescent="0.25">
      <c r="A38" s="7"/>
      <c r="B38" s="7" t="s">
        <v>40</v>
      </c>
      <c r="C38" s="38">
        <v>0.01</v>
      </c>
      <c r="D38" s="38">
        <v>0.01</v>
      </c>
      <c r="E38" s="38">
        <v>0.01</v>
      </c>
      <c r="F38" s="38">
        <v>0.06</v>
      </c>
      <c r="G38" s="38">
        <v>0.05</v>
      </c>
      <c r="H38" s="38">
        <v>0.06</v>
      </c>
      <c r="I38" s="38">
        <v>0.02</v>
      </c>
      <c r="J38" s="38">
        <v>0.01</v>
      </c>
      <c r="K38" s="38">
        <v>0.02</v>
      </c>
      <c r="L38" s="38" t="s">
        <v>73</v>
      </c>
      <c r="M38" s="38">
        <v>0</v>
      </c>
      <c r="N38" s="38" t="s">
        <v>73</v>
      </c>
      <c r="O38" s="38">
        <v>0.11</v>
      </c>
      <c r="P38" s="38">
        <v>0.11</v>
      </c>
      <c r="Q38" s="38">
        <v>0.11</v>
      </c>
      <c r="R38" s="38">
        <v>7.0000000000000007E-2</v>
      </c>
      <c r="S38" s="38">
        <v>7.0000000000000007E-2</v>
      </c>
      <c r="T38" s="38">
        <v>7.0000000000000007E-2</v>
      </c>
      <c r="U38" s="38">
        <v>0.02</v>
      </c>
      <c r="V38" s="38">
        <v>0.01</v>
      </c>
      <c r="W38" s="38">
        <v>0.02</v>
      </c>
      <c r="X38" s="38">
        <v>0.02</v>
      </c>
      <c r="Y38" s="38">
        <v>0.01</v>
      </c>
      <c r="Z38" s="38">
        <v>0.02</v>
      </c>
      <c r="AA38" s="38">
        <v>0.08</v>
      </c>
      <c r="AB38" s="38">
        <v>0.08</v>
      </c>
      <c r="AC38" s="38">
        <v>0.08</v>
      </c>
    </row>
    <row r="39" spans="1:29" x14ac:dyDescent="0.2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row>
    <row r="40" spans="1:29" x14ac:dyDescent="0.25">
      <c r="A40" s="7"/>
      <c r="B40" s="91" t="s">
        <v>426</v>
      </c>
      <c r="C40" s="7"/>
      <c r="D40" s="7"/>
      <c r="E40" s="7"/>
      <c r="F40" s="7"/>
      <c r="G40" s="7"/>
      <c r="H40" s="7"/>
      <c r="I40" s="7"/>
      <c r="J40" s="7"/>
      <c r="K40" s="7"/>
      <c r="L40" s="7"/>
      <c r="M40" s="7"/>
      <c r="N40" s="7"/>
      <c r="O40" s="7"/>
      <c r="P40" s="7"/>
      <c r="Q40" s="7"/>
      <c r="R40" s="7"/>
      <c r="S40" s="7"/>
      <c r="T40" s="7"/>
      <c r="U40" s="7"/>
      <c r="V40" s="7"/>
      <c r="W40" s="7"/>
      <c r="X40" s="7"/>
      <c r="Y40" s="7"/>
      <c r="Z40" s="7"/>
      <c r="AA40" s="7"/>
      <c r="AB40" s="3"/>
      <c r="AC40" s="15" t="s">
        <v>22</v>
      </c>
    </row>
  </sheetData>
  <sheetProtection password="FD79" sheet="1" sort="0" autoFilter="0"/>
  <mergeCells count="13">
    <mergeCell ref="U5:W5"/>
    <mergeCell ref="X5:Z5"/>
    <mergeCell ref="AA5:AC5"/>
    <mergeCell ref="A9:B9"/>
    <mergeCell ref="C4:H4"/>
    <mergeCell ref="I4:N4"/>
    <mergeCell ref="O4:T4"/>
    <mergeCell ref="C5:E5"/>
    <mergeCell ref="F5:H5"/>
    <mergeCell ref="I5:K5"/>
    <mergeCell ref="L5:N5"/>
    <mergeCell ref="O5:Q5"/>
    <mergeCell ref="R5:T5"/>
  </mergeCells>
  <pageMargins left="0.70866141732283472" right="0.70866141732283472" top="0.74803149606299213" bottom="0.74803149606299213" header="0.31496062992125984" footer="0.31496062992125984"/>
  <pageSetup paperSize="9" scale="4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15"/>
  <sheetViews>
    <sheetView zoomScaleNormal="100" workbookViewId="0">
      <selection activeCell="B1" sqref="B1:FI1048576"/>
    </sheetView>
  </sheetViews>
  <sheetFormatPr defaultRowHeight="15" x14ac:dyDescent="0.25"/>
  <cols>
    <col min="2" max="2" width="15.85546875" style="62" bestFit="1" customWidth="1"/>
    <col min="3" max="42" width="9.140625" style="62"/>
    <col min="43" max="43" width="15.85546875" style="62" bestFit="1" customWidth="1"/>
    <col min="44" max="165" width="9.140625" style="62"/>
  </cols>
  <sheetData>
    <row r="1" spans="1:67" x14ac:dyDescent="0.25">
      <c r="A1" t="s">
        <v>281</v>
      </c>
      <c r="B1" s="62">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c r="X1" s="62">
        <v>24</v>
      </c>
      <c r="Y1" s="62">
        <v>25</v>
      </c>
      <c r="Z1" s="62">
        <v>26</v>
      </c>
      <c r="AA1" s="62">
        <v>27</v>
      </c>
      <c r="AB1" s="62">
        <v>28</v>
      </c>
      <c r="AC1" s="62">
        <v>29</v>
      </c>
      <c r="AD1" s="62">
        <v>30</v>
      </c>
      <c r="AE1" s="62">
        <v>31</v>
      </c>
      <c r="AF1" s="62">
        <v>32</v>
      </c>
      <c r="AG1" s="62">
        <v>33</v>
      </c>
      <c r="AH1" s="62">
        <v>34</v>
      </c>
      <c r="AI1" s="62">
        <v>35</v>
      </c>
      <c r="AJ1" s="62">
        <v>36</v>
      </c>
      <c r="AK1" s="62">
        <v>37</v>
      </c>
      <c r="AL1" s="62">
        <v>38</v>
      </c>
      <c r="AM1" s="62">
        <v>39</v>
      </c>
      <c r="AN1" s="62">
        <v>40</v>
      </c>
      <c r="AO1" s="62">
        <v>41</v>
      </c>
      <c r="AP1" s="62">
        <v>42</v>
      </c>
      <c r="AQ1" s="62">
        <v>43</v>
      </c>
      <c r="AR1" s="62">
        <v>44</v>
      </c>
      <c r="AS1" s="62">
        <v>45</v>
      </c>
      <c r="AT1" s="62">
        <v>46</v>
      </c>
      <c r="AU1" s="62">
        <v>47</v>
      </c>
      <c r="AV1" s="62">
        <v>48</v>
      </c>
      <c r="AW1" s="62">
        <v>49</v>
      </c>
      <c r="AX1" s="62">
        <v>50</v>
      </c>
      <c r="AY1" s="62">
        <v>51</v>
      </c>
      <c r="AZ1" s="62">
        <v>52</v>
      </c>
      <c r="BA1" s="62">
        <v>53</v>
      </c>
      <c r="BB1" s="62">
        <v>54</v>
      </c>
      <c r="BC1" s="62">
        <v>55</v>
      </c>
      <c r="BD1" s="62">
        <v>56</v>
      </c>
      <c r="BE1" s="62">
        <v>57</v>
      </c>
      <c r="BF1" s="62">
        <v>58</v>
      </c>
      <c r="BG1" s="62">
        <v>59</v>
      </c>
      <c r="BH1" s="62">
        <v>60</v>
      </c>
      <c r="BI1" s="62">
        <v>61</v>
      </c>
      <c r="BJ1" s="62">
        <v>62</v>
      </c>
      <c r="BK1" s="62">
        <v>63</v>
      </c>
      <c r="BL1" s="62">
        <v>64</v>
      </c>
      <c r="BM1" s="62">
        <v>65</v>
      </c>
      <c r="BN1" s="62">
        <v>66</v>
      </c>
      <c r="BO1" s="62">
        <v>67</v>
      </c>
    </row>
    <row r="2" spans="1:67" x14ac:dyDescent="0.25">
      <c r="A2" t="s">
        <v>41</v>
      </c>
      <c r="B2" s="62" t="s">
        <v>298</v>
      </c>
      <c r="C2" s="62" t="s">
        <v>299</v>
      </c>
      <c r="D2" s="62" t="s">
        <v>300</v>
      </c>
      <c r="E2" s="62" t="s">
        <v>301</v>
      </c>
      <c r="F2" s="62" t="s">
        <v>302</v>
      </c>
      <c r="G2" s="62" t="s">
        <v>303</v>
      </c>
      <c r="H2" s="62" t="s">
        <v>304</v>
      </c>
      <c r="I2" s="62" t="s">
        <v>305</v>
      </c>
      <c r="J2" s="62" t="s">
        <v>306</v>
      </c>
      <c r="K2" s="62" t="s">
        <v>307</v>
      </c>
      <c r="L2" s="62" t="s">
        <v>308</v>
      </c>
      <c r="M2" s="62" t="s">
        <v>309</v>
      </c>
      <c r="N2" s="62" t="s">
        <v>310</v>
      </c>
      <c r="O2" s="62" t="s">
        <v>311</v>
      </c>
      <c r="P2" s="62" t="s">
        <v>312</v>
      </c>
      <c r="Q2" s="62" t="s">
        <v>313</v>
      </c>
      <c r="R2" s="62" t="s">
        <v>314</v>
      </c>
      <c r="S2" s="62" t="s">
        <v>315</v>
      </c>
      <c r="T2" s="62" t="s">
        <v>316</v>
      </c>
      <c r="U2" s="62" t="s">
        <v>317</v>
      </c>
      <c r="V2" s="62" t="s">
        <v>318</v>
      </c>
      <c r="W2" s="62" t="s">
        <v>319</v>
      </c>
      <c r="X2" s="62" t="s">
        <v>320</v>
      </c>
      <c r="Y2" s="62" t="s">
        <v>321</v>
      </c>
      <c r="Z2" s="62" t="s">
        <v>445</v>
      </c>
      <c r="AA2" s="62" t="s">
        <v>446</v>
      </c>
      <c r="AB2" s="62" t="s">
        <v>447</v>
      </c>
      <c r="AC2" s="62" t="s">
        <v>322</v>
      </c>
      <c r="AD2" s="62" t="s">
        <v>323</v>
      </c>
      <c r="AE2" s="62" t="s">
        <v>324</v>
      </c>
      <c r="AF2" s="62" t="s">
        <v>325</v>
      </c>
      <c r="AG2" s="62" t="s">
        <v>326</v>
      </c>
      <c r="AH2" s="62" t="s">
        <v>327</v>
      </c>
      <c r="AI2" s="62" t="s">
        <v>328</v>
      </c>
      <c r="AJ2" s="62" t="s">
        <v>329</v>
      </c>
      <c r="AK2" s="62" t="s">
        <v>330</v>
      </c>
      <c r="AL2" s="62" t="s">
        <v>331</v>
      </c>
      <c r="AM2" s="62" t="s">
        <v>332</v>
      </c>
      <c r="AN2" s="62" t="s">
        <v>333</v>
      </c>
      <c r="AO2" s="62" t="s">
        <v>334</v>
      </c>
      <c r="AP2" s="62" t="s">
        <v>335</v>
      </c>
      <c r="AQ2" s="62" t="s">
        <v>336</v>
      </c>
      <c r="AR2" s="62" t="s">
        <v>337</v>
      </c>
      <c r="AS2" s="62" t="s">
        <v>338</v>
      </c>
      <c r="AT2" s="62" t="s">
        <v>339</v>
      </c>
      <c r="AU2" s="62" t="s">
        <v>340</v>
      </c>
      <c r="AV2" s="62" t="s">
        <v>341</v>
      </c>
      <c r="AW2" s="62" t="s">
        <v>342</v>
      </c>
      <c r="AX2" s="62" t="s">
        <v>343</v>
      </c>
      <c r="AY2" s="62" t="s">
        <v>344</v>
      </c>
      <c r="AZ2" s="62" t="s">
        <v>345</v>
      </c>
      <c r="BA2" s="62" t="s">
        <v>346</v>
      </c>
      <c r="BB2" s="62" t="s">
        <v>347</v>
      </c>
      <c r="BC2" s="62" t="s">
        <v>348</v>
      </c>
      <c r="BD2" s="62" t="s">
        <v>349</v>
      </c>
      <c r="BE2" s="62" t="s">
        <v>350</v>
      </c>
      <c r="BF2" s="62" t="s">
        <v>351</v>
      </c>
      <c r="BG2" s="62" t="s">
        <v>352</v>
      </c>
      <c r="BH2" s="62" t="s">
        <v>353</v>
      </c>
      <c r="BI2" s="62" t="s">
        <v>354</v>
      </c>
      <c r="BJ2" s="62" t="s">
        <v>355</v>
      </c>
      <c r="BK2" s="62" t="s">
        <v>356</v>
      </c>
      <c r="BL2" s="62" t="s">
        <v>357</v>
      </c>
      <c r="BM2" s="62" t="s">
        <v>358</v>
      </c>
      <c r="BN2" s="62" t="s">
        <v>359</v>
      </c>
      <c r="BO2" s="62" t="s">
        <v>360</v>
      </c>
    </row>
    <row r="3" spans="1:67" x14ac:dyDescent="0.25">
      <c r="A3" t="s">
        <v>108</v>
      </c>
      <c r="B3" s="62">
        <v>6110</v>
      </c>
      <c r="C3" s="62">
        <v>4580</v>
      </c>
      <c r="D3" s="62">
        <v>10700</v>
      </c>
      <c r="E3" s="62">
        <v>0.82</v>
      </c>
      <c r="F3" s="62">
        <v>0.94</v>
      </c>
      <c r="G3" s="62">
        <v>0.87</v>
      </c>
      <c r="H3" s="62">
        <v>0.8</v>
      </c>
      <c r="I3" s="62">
        <v>0.93</v>
      </c>
      <c r="J3" s="62">
        <v>0.85</v>
      </c>
      <c r="K3" s="62">
        <v>0.31</v>
      </c>
      <c r="L3" s="62">
        <v>0.26</v>
      </c>
      <c r="M3" s="62">
        <v>0.28999999999999998</v>
      </c>
      <c r="N3" s="62" t="s">
        <v>74</v>
      </c>
      <c r="O3" s="62" t="s">
        <v>73</v>
      </c>
      <c r="P3" s="62" t="s">
        <v>74</v>
      </c>
      <c r="Q3" s="62">
        <v>0.03</v>
      </c>
      <c r="R3" s="62">
        <v>0.02</v>
      </c>
      <c r="S3" s="62">
        <v>0.03</v>
      </c>
      <c r="T3" s="62">
        <v>0.01</v>
      </c>
      <c r="U3" s="62">
        <v>0.02</v>
      </c>
      <c r="V3" s="62">
        <v>0.02</v>
      </c>
      <c r="W3" s="62">
        <v>0.02</v>
      </c>
      <c r="X3" s="62">
        <v>0.02</v>
      </c>
      <c r="Y3" s="62">
        <v>0.02</v>
      </c>
      <c r="Z3" s="62">
        <v>0.01</v>
      </c>
      <c r="AA3" s="62">
        <v>0.01</v>
      </c>
      <c r="AB3" s="62">
        <v>0.01</v>
      </c>
      <c r="AC3" s="62">
        <v>0.01</v>
      </c>
      <c r="AD3" s="62">
        <v>0.01</v>
      </c>
      <c r="AE3" s="62">
        <v>0.01</v>
      </c>
      <c r="AF3" s="62">
        <v>0.41</v>
      </c>
      <c r="AG3" s="62">
        <v>0.59</v>
      </c>
      <c r="AH3" s="62">
        <v>0.49</v>
      </c>
      <c r="AI3" s="62" t="s">
        <v>74</v>
      </c>
      <c r="AJ3" s="62">
        <v>0.01</v>
      </c>
      <c r="AK3" s="62">
        <v>0.01</v>
      </c>
      <c r="AL3" s="62">
        <v>0</v>
      </c>
      <c r="AM3" s="62">
        <v>0</v>
      </c>
      <c r="AN3" s="62">
        <v>0</v>
      </c>
      <c r="AO3" s="62" t="s">
        <v>74</v>
      </c>
      <c r="AP3" s="62" t="s">
        <v>73</v>
      </c>
      <c r="AQ3" s="62" t="s">
        <v>74</v>
      </c>
      <c r="AR3" s="62">
        <v>0.01</v>
      </c>
      <c r="AS3" s="62">
        <v>0.01</v>
      </c>
      <c r="AT3" s="62">
        <v>0.01</v>
      </c>
      <c r="AU3" s="62">
        <v>0.01</v>
      </c>
      <c r="AV3" s="62" t="s">
        <v>74</v>
      </c>
      <c r="AW3" s="62" t="s">
        <v>74</v>
      </c>
      <c r="AX3" s="62" t="s">
        <v>74</v>
      </c>
      <c r="AY3" s="62" t="s">
        <v>74</v>
      </c>
      <c r="AZ3" s="62" t="s">
        <v>74</v>
      </c>
      <c r="BA3" s="62">
        <v>0.01</v>
      </c>
      <c r="BB3" s="62" t="s">
        <v>73</v>
      </c>
      <c r="BC3" s="62" t="s">
        <v>74</v>
      </c>
      <c r="BD3" s="62">
        <v>0.01</v>
      </c>
      <c r="BE3" s="62" t="s">
        <v>74</v>
      </c>
      <c r="BF3" s="62">
        <v>0.01</v>
      </c>
      <c r="BG3" s="62">
        <v>0.08</v>
      </c>
      <c r="BH3" s="62">
        <v>0.03</v>
      </c>
      <c r="BI3" s="62">
        <v>0.06</v>
      </c>
      <c r="BJ3" s="62">
        <v>0.08</v>
      </c>
      <c r="BK3" s="62">
        <v>0.02</v>
      </c>
      <c r="BL3" s="62">
        <v>0.05</v>
      </c>
      <c r="BM3" s="62">
        <v>0.02</v>
      </c>
      <c r="BN3" s="62">
        <v>0.01</v>
      </c>
      <c r="BO3" s="62">
        <v>0.02</v>
      </c>
    </row>
    <row r="4" spans="1:67" x14ac:dyDescent="0.25">
      <c r="A4" t="s">
        <v>119</v>
      </c>
      <c r="B4" s="62">
        <v>570</v>
      </c>
      <c r="C4" s="62">
        <v>550</v>
      </c>
      <c r="D4" s="62">
        <v>1120</v>
      </c>
      <c r="E4" s="62">
        <v>0.84</v>
      </c>
      <c r="F4" s="62">
        <v>0.93</v>
      </c>
      <c r="G4" s="62">
        <v>0.88</v>
      </c>
      <c r="H4" s="62">
        <v>0.81</v>
      </c>
      <c r="I4" s="62">
        <v>0.93</v>
      </c>
      <c r="J4" s="62">
        <v>0.87</v>
      </c>
      <c r="K4" s="62">
        <v>0.36</v>
      </c>
      <c r="L4" s="62">
        <v>0.33</v>
      </c>
      <c r="M4" s="62">
        <v>0.35</v>
      </c>
      <c r="N4" s="62" t="s">
        <v>73</v>
      </c>
      <c r="O4" s="62">
        <v>0</v>
      </c>
      <c r="P4" s="62" t="s">
        <v>73</v>
      </c>
      <c r="Q4" s="62">
        <v>0.02</v>
      </c>
      <c r="R4" s="62">
        <v>0.02</v>
      </c>
      <c r="S4" s="62">
        <v>0.02</v>
      </c>
      <c r="T4" s="62">
        <v>0.02</v>
      </c>
      <c r="U4" s="62">
        <v>7.0000000000000007E-2</v>
      </c>
      <c r="V4" s="62">
        <v>0.05</v>
      </c>
      <c r="W4" s="62">
        <v>0.03</v>
      </c>
      <c r="X4" s="62">
        <v>0.03</v>
      </c>
      <c r="Y4" s="62">
        <v>0.03</v>
      </c>
      <c r="Z4" s="62">
        <v>0</v>
      </c>
      <c r="AA4" s="62" t="s">
        <v>73</v>
      </c>
      <c r="AB4" s="62" t="s">
        <v>73</v>
      </c>
      <c r="AC4" s="62" t="s">
        <v>73</v>
      </c>
      <c r="AD4" s="62" t="s">
        <v>73</v>
      </c>
      <c r="AE4" s="62">
        <v>0.01</v>
      </c>
      <c r="AF4" s="62">
        <v>0.37</v>
      </c>
      <c r="AG4" s="62">
        <v>0.46</v>
      </c>
      <c r="AH4" s="62">
        <v>0.41</v>
      </c>
      <c r="AI4" s="62" t="s">
        <v>73</v>
      </c>
      <c r="AJ4" s="62" t="s">
        <v>73</v>
      </c>
      <c r="AK4" s="62" t="s">
        <v>73</v>
      </c>
      <c r="AL4" s="62">
        <v>0</v>
      </c>
      <c r="AM4" s="62">
        <v>0</v>
      </c>
      <c r="AN4" s="62">
        <v>0</v>
      </c>
      <c r="AO4" s="62" t="s">
        <v>73</v>
      </c>
      <c r="AP4" s="62" t="s">
        <v>73</v>
      </c>
      <c r="AQ4" s="62" t="s">
        <v>73</v>
      </c>
      <c r="AR4" s="62">
        <v>0.01</v>
      </c>
      <c r="AS4" s="62" t="s">
        <v>73</v>
      </c>
      <c r="AT4" s="62">
        <v>0.01</v>
      </c>
      <c r="AU4" s="62" t="s">
        <v>73</v>
      </c>
      <c r="AV4" s="62">
        <v>0</v>
      </c>
      <c r="AW4" s="62" t="s">
        <v>73</v>
      </c>
      <c r="AX4" s="62" t="s">
        <v>73</v>
      </c>
      <c r="AY4" s="62" t="s">
        <v>73</v>
      </c>
      <c r="AZ4" s="62">
        <v>0.01</v>
      </c>
      <c r="BA4" s="62" t="s">
        <v>73</v>
      </c>
      <c r="BB4" s="62">
        <v>0</v>
      </c>
      <c r="BC4" s="62" t="s">
        <v>73</v>
      </c>
      <c r="BD4" s="62">
        <v>0.01</v>
      </c>
      <c r="BE4" s="62" t="s">
        <v>73</v>
      </c>
      <c r="BF4" s="62">
        <v>0.01</v>
      </c>
      <c r="BG4" s="62">
        <v>0.06</v>
      </c>
      <c r="BH4" s="62">
        <v>0.02</v>
      </c>
      <c r="BI4" s="62">
        <v>0.04</v>
      </c>
      <c r="BJ4" s="62">
        <v>0.09</v>
      </c>
      <c r="BK4" s="62">
        <v>0.04</v>
      </c>
      <c r="BL4" s="62">
        <v>7.0000000000000007E-2</v>
      </c>
      <c r="BM4" s="62">
        <v>0.02</v>
      </c>
      <c r="BN4" s="62" t="s">
        <v>73</v>
      </c>
      <c r="BO4" s="62">
        <v>0.01</v>
      </c>
    </row>
    <row r="5" spans="1:67" x14ac:dyDescent="0.25">
      <c r="A5" t="s">
        <v>117</v>
      </c>
      <c r="B5" s="62">
        <v>760</v>
      </c>
      <c r="C5" s="62">
        <v>540</v>
      </c>
      <c r="D5" s="62">
        <v>1300</v>
      </c>
      <c r="E5" s="62">
        <v>0.85</v>
      </c>
      <c r="F5" s="62">
        <v>0.96</v>
      </c>
      <c r="G5" s="62">
        <v>0.9</v>
      </c>
      <c r="H5" s="62">
        <v>0.81</v>
      </c>
      <c r="I5" s="62">
        <v>0.95</v>
      </c>
      <c r="J5" s="62">
        <v>0.87</v>
      </c>
      <c r="K5" s="62">
        <v>0.25</v>
      </c>
      <c r="L5" s="62">
        <v>0.22</v>
      </c>
      <c r="M5" s="62">
        <v>0.24</v>
      </c>
      <c r="N5" s="62" t="s">
        <v>73</v>
      </c>
      <c r="O5" s="62">
        <v>0</v>
      </c>
      <c r="P5" s="62" t="s">
        <v>73</v>
      </c>
      <c r="Q5" s="62">
        <v>0.05</v>
      </c>
      <c r="R5" s="62" t="s">
        <v>73</v>
      </c>
      <c r="S5" s="62">
        <v>0.03</v>
      </c>
      <c r="T5" s="62">
        <v>0</v>
      </c>
      <c r="U5" s="62" t="s">
        <v>73</v>
      </c>
      <c r="V5" s="62" t="s">
        <v>73</v>
      </c>
      <c r="W5" s="62" t="s">
        <v>73</v>
      </c>
      <c r="X5" s="62" t="s">
        <v>73</v>
      </c>
      <c r="Y5" s="62" t="s">
        <v>73</v>
      </c>
      <c r="Z5" s="62">
        <v>0.01</v>
      </c>
      <c r="AA5" s="62">
        <v>0.02</v>
      </c>
      <c r="AB5" s="62">
        <v>0.02</v>
      </c>
      <c r="AC5" s="62" t="s">
        <v>73</v>
      </c>
      <c r="AD5" s="62" t="s">
        <v>73</v>
      </c>
      <c r="AE5" s="62">
        <v>0.01</v>
      </c>
      <c r="AF5" s="62">
        <v>0.49</v>
      </c>
      <c r="AG5" s="62">
        <v>0.68</v>
      </c>
      <c r="AH5" s="62">
        <v>0.56000000000000005</v>
      </c>
      <c r="AI5" s="62" t="s">
        <v>73</v>
      </c>
      <c r="AJ5" s="62" t="s">
        <v>73</v>
      </c>
      <c r="AK5" s="62">
        <v>0.01</v>
      </c>
      <c r="AL5" s="62">
        <v>0</v>
      </c>
      <c r="AM5" s="62">
        <v>0</v>
      </c>
      <c r="AN5" s="62">
        <v>0</v>
      </c>
      <c r="AO5" s="62" t="s">
        <v>73</v>
      </c>
      <c r="AP5" s="62">
        <v>0</v>
      </c>
      <c r="AQ5" s="62" t="s">
        <v>73</v>
      </c>
      <c r="AR5" s="62">
        <v>0.02</v>
      </c>
      <c r="AS5" s="62" t="s">
        <v>73</v>
      </c>
      <c r="AT5" s="62">
        <v>0.01</v>
      </c>
      <c r="AU5" s="62" t="s">
        <v>73</v>
      </c>
      <c r="AV5" s="62" t="s">
        <v>73</v>
      </c>
      <c r="AW5" s="62" t="s">
        <v>74</v>
      </c>
      <c r="AX5" s="62" t="s">
        <v>73</v>
      </c>
      <c r="AY5" s="62" t="s">
        <v>73</v>
      </c>
      <c r="AZ5" s="62" t="s">
        <v>73</v>
      </c>
      <c r="BA5" s="62">
        <v>0.01</v>
      </c>
      <c r="BB5" s="62">
        <v>0</v>
      </c>
      <c r="BC5" s="62">
        <v>0.01</v>
      </c>
      <c r="BD5" s="62">
        <v>0.03</v>
      </c>
      <c r="BE5" s="62" t="s">
        <v>73</v>
      </c>
      <c r="BF5" s="62">
        <v>0.02</v>
      </c>
      <c r="BG5" s="62">
        <v>7.0000000000000007E-2</v>
      </c>
      <c r="BH5" s="62">
        <v>0.02</v>
      </c>
      <c r="BI5" s="62">
        <v>0.05</v>
      </c>
      <c r="BJ5" s="62">
        <v>0.06</v>
      </c>
      <c r="BK5" s="62">
        <v>0.01</v>
      </c>
      <c r="BL5" s="62">
        <v>0.04</v>
      </c>
      <c r="BM5" s="62">
        <v>0.02</v>
      </c>
      <c r="BN5" s="62" t="s">
        <v>73</v>
      </c>
      <c r="BO5" s="62">
        <v>0.01</v>
      </c>
    </row>
    <row r="6" spans="1:67" x14ac:dyDescent="0.25">
      <c r="A6" t="s">
        <v>115</v>
      </c>
      <c r="B6" s="62">
        <v>460</v>
      </c>
      <c r="C6" s="62">
        <v>390</v>
      </c>
      <c r="D6" s="62">
        <v>850</v>
      </c>
      <c r="E6" s="62">
        <v>0.85</v>
      </c>
      <c r="F6" s="62">
        <v>0.95</v>
      </c>
      <c r="G6" s="62">
        <v>0.9</v>
      </c>
      <c r="H6" s="62">
        <v>0.84</v>
      </c>
      <c r="I6" s="62">
        <v>0.94</v>
      </c>
      <c r="J6" s="62">
        <v>0.89</v>
      </c>
      <c r="K6" s="62">
        <v>0.28999999999999998</v>
      </c>
      <c r="L6" s="62">
        <v>0.2</v>
      </c>
      <c r="M6" s="62">
        <v>0.25</v>
      </c>
      <c r="N6" s="62">
        <v>0</v>
      </c>
      <c r="O6" s="62">
        <v>0</v>
      </c>
      <c r="P6" s="62">
        <v>0</v>
      </c>
      <c r="Q6" s="62">
        <v>0.04</v>
      </c>
      <c r="R6" s="62">
        <v>0.02</v>
      </c>
      <c r="S6" s="62">
        <v>0.03</v>
      </c>
      <c r="T6" s="62">
        <v>0.04</v>
      </c>
      <c r="U6" s="62">
        <v>0.03</v>
      </c>
      <c r="V6" s="62">
        <v>0.04</v>
      </c>
      <c r="W6" s="62" t="s">
        <v>73</v>
      </c>
      <c r="X6" s="62">
        <v>0</v>
      </c>
      <c r="Y6" s="62" t="s">
        <v>73</v>
      </c>
      <c r="Z6" s="62" t="s">
        <v>73</v>
      </c>
      <c r="AA6" s="62" t="s">
        <v>73</v>
      </c>
      <c r="AB6" s="62">
        <v>0.01</v>
      </c>
      <c r="AC6" s="62" t="s">
        <v>73</v>
      </c>
      <c r="AD6" s="62" t="s">
        <v>73</v>
      </c>
      <c r="AE6" s="62" t="s">
        <v>73</v>
      </c>
      <c r="AF6" s="62">
        <v>0.46</v>
      </c>
      <c r="AG6" s="62">
        <v>0.68</v>
      </c>
      <c r="AH6" s="62">
        <v>0.56000000000000005</v>
      </c>
      <c r="AI6" s="62">
        <v>0</v>
      </c>
      <c r="AJ6" s="62" t="s">
        <v>73</v>
      </c>
      <c r="AK6" s="62" t="s">
        <v>73</v>
      </c>
      <c r="AL6" s="62">
        <v>0</v>
      </c>
      <c r="AM6" s="62">
        <v>0</v>
      </c>
      <c r="AN6" s="62">
        <v>0</v>
      </c>
      <c r="AO6" s="62">
        <v>0</v>
      </c>
      <c r="AP6" s="62">
        <v>0</v>
      </c>
      <c r="AQ6" s="62">
        <v>0</v>
      </c>
      <c r="AR6" s="62" t="s">
        <v>73</v>
      </c>
      <c r="AS6" s="62" t="s">
        <v>73</v>
      </c>
      <c r="AT6" s="62">
        <v>0.01</v>
      </c>
      <c r="AU6" s="62" t="s">
        <v>73</v>
      </c>
      <c r="AV6" s="62" t="s">
        <v>73</v>
      </c>
      <c r="AW6" s="62" t="s">
        <v>73</v>
      </c>
      <c r="AX6" s="62">
        <v>0</v>
      </c>
      <c r="AY6" s="62" t="s">
        <v>73</v>
      </c>
      <c r="AZ6" s="62" t="s">
        <v>73</v>
      </c>
      <c r="BA6" s="62" t="s">
        <v>73</v>
      </c>
      <c r="BB6" s="62" t="s">
        <v>73</v>
      </c>
      <c r="BC6" s="62" t="s">
        <v>73</v>
      </c>
      <c r="BD6" s="62" t="s">
        <v>73</v>
      </c>
      <c r="BE6" s="62" t="s">
        <v>73</v>
      </c>
      <c r="BF6" s="62" t="s">
        <v>73</v>
      </c>
      <c r="BG6" s="62">
        <v>7.0000000000000007E-2</v>
      </c>
      <c r="BH6" s="62">
        <v>0.03</v>
      </c>
      <c r="BI6" s="62">
        <v>0.05</v>
      </c>
      <c r="BJ6" s="62">
        <v>7.0000000000000007E-2</v>
      </c>
      <c r="BK6" s="62">
        <v>0.02</v>
      </c>
      <c r="BL6" s="62">
        <v>0.04</v>
      </c>
      <c r="BM6" s="62">
        <v>0.02</v>
      </c>
      <c r="BN6" s="62" t="s">
        <v>73</v>
      </c>
      <c r="BO6" s="62">
        <v>0.01</v>
      </c>
    </row>
    <row r="7" spans="1:67" x14ac:dyDescent="0.25">
      <c r="A7" t="s">
        <v>121</v>
      </c>
      <c r="B7" s="62">
        <v>330</v>
      </c>
      <c r="C7" s="62">
        <v>140</v>
      </c>
      <c r="D7" s="62">
        <v>470</v>
      </c>
      <c r="E7" s="62">
        <v>0.9</v>
      </c>
      <c r="F7" s="62">
        <v>0.96</v>
      </c>
      <c r="G7" s="62">
        <v>0.92</v>
      </c>
      <c r="H7" s="62">
        <v>0.89</v>
      </c>
      <c r="I7" s="62">
        <v>0.95</v>
      </c>
      <c r="J7" s="62">
        <v>0.91</v>
      </c>
      <c r="K7" s="62">
        <v>0.34</v>
      </c>
      <c r="L7" s="62">
        <v>0.23</v>
      </c>
      <c r="M7" s="62">
        <v>0.3</v>
      </c>
      <c r="N7" s="62">
        <v>0</v>
      </c>
      <c r="O7" s="62">
        <v>0</v>
      </c>
      <c r="P7" s="62">
        <v>0</v>
      </c>
      <c r="Q7" s="62">
        <v>0.06</v>
      </c>
      <c r="R7" s="62">
        <v>0.09</v>
      </c>
      <c r="S7" s="62">
        <v>7.0000000000000007E-2</v>
      </c>
      <c r="T7" s="62">
        <v>0.02</v>
      </c>
      <c r="U7" s="62" t="s">
        <v>73</v>
      </c>
      <c r="V7" s="62">
        <v>0.03</v>
      </c>
      <c r="W7" s="62" t="s">
        <v>73</v>
      </c>
      <c r="X7" s="62">
        <v>0</v>
      </c>
      <c r="Y7" s="62" t="s">
        <v>73</v>
      </c>
      <c r="Z7" s="62">
        <v>0</v>
      </c>
      <c r="AA7" s="62">
        <v>0</v>
      </c>
      <c r="AB7" s="62">
        <v>0</v>
      </c>
      <c r="AC7" s="62" t="s">
        <v>73</v>
      </c>
      <c r="AD7" s="62" t="s">
        <v>73</v>
      </c>
      <c r="AE7" s="62" t="s">
        <v>73</v>
      </c>
      <c r="AF7" s="62">
        <v>0.45</v>
      </c>
      <c r="AG7" s="62">
        <v>0.59</v>
      </c>
      <c r="AH7" s="62">
        <v>0.49</v>
      </c>
      <c r="AI7" s="62" t="s">
        <v>73</v>
      </c>
      <c r="AJ7" s="62" t="s">
        <v>73</v>
      </c>
      <c r="AK7" s="62" t="s">
        <v>73</v>
      </c>
      <c r="AL7" s="62">
        <v>0</v>
      </c>
      <c r="AM7" s="62">
        <v>0</v>
      </c>
      <c r="AN7" s="62">
        <v>0</v>
      </c>
      <c r="AO7" s="62">
        <v>0</v>
      </c>
      <c r="AP7" s="62">
        <v>0</v>
      </c>
      <c r="AQ7" s="62">
        <v>0</v>
      </c>
      <c r="AR7" s="62" t="s">
        <v>73</v>
      </c>
      <c r="AS7" s="62">
        <v>0</v>
      </c>
      <c r="AT7" s="62" t="s">
        <v>73</v>
      </c>
      <c r="AU7" s="62" t="s">
        <v>73</v>
      </c>
      <c r="AV7" s="62">
        <v>0</v>
      </c>
      <c r="AW7" s="62" t="s">
        <v>73</v>
      </c>
      <c r="AX7" s="62">
        <v>0</v>
      </c>
      <c r="AY7" s="62">
        <v>0</v>
      </c>
      <c r="AZ7" s="62">
        <v>0</v>
      </c>
      <c r="BA7" s="62" t="s">
        <v>73</v>
      </c>
      <c r="BB7" s="62">
        <v>0</v>
      </c>
      <c r="BC7" s="62" t="s">
        <v>73</v>
      </c>
      <c r="BD7" s="62" t="s">
        <v>73</v>
      </c>
      <c r="BE7" s="62" t="s">
        <v>73</v>
      </c>
      <c r="BF7" s="62" t="s">
        <v>73</v>
      </c>
      <c r="BG7" s="62">
        <v>0.05</v>
      </c>
      <c r="BH7" s="62" t="s">
        <v>73</v>
      </c>
      <c r="BI7" s="62">
        <v>0.04</v>
      </c>
      <c r="BJ7" s="62" t="s">
        <v>73</v>
      </c>
      <c r="BK7" s="62" t="s">
        <v>73</v>
      </c>
      <c r="BL7" s="62">
        <v>0.01</v>
      </c>
      <c r="BM7" s="62">
        <v>0.03</v>
      </c>
      <c r="BN7" s="62" t="s">
        <v>73</v>
      </c>
      <c r="BO7" s="62">
        <v>0.03</v>
      </c>
    </row>
    <row r="8" spans="1:67" x14ac:dyDescent="0.25">
      <c r="A8" t="s">
        <v>111</v>
      </c>
      <c r="B8" s="62">
        <v>990</v>
      </c>
      <c r="C8" s="62">
        <v>590</v>
      </c>
      <c r="D8" s="62">
        <v>1570</v>
      </c>
      <c r="E8" s="62">
        <v>0.8</v>
      </c>
      <c r="F8" s="62">
        <v>0.95</v>
      </c>
      <c r="G8" s="62">
        <v>0.86</v>
      </c>
      <c r="H8" s="62">
        <v>0.77</v>
      </c>
      <c r="I8" s="62">
        <v>0.93</v>
      </c>
      <c r="J8" s="62">
        <v>0.83</v>
      </c>
      <c r="K8" s="62">
        <v>0.28999999999999998</v>
      </c>
      <c r="L8" s="62">
        <v>0.24</v>
      </c>
      <c r="M8" s="62">
        <v>0.27</v>
      </c>
      <c r="N8" s="62" t="s">
        <v>73</v>
      </c>
      <c r="O8" s="62">
        <v>0</v>
      </c>
      <c r="P8" s="62" t="s">
        <v>73</v>
      </c>
      <c r="Q8" s="62">
        <v>0.03</v>
      </c>
      <c r="R8" s="62">
        <v>0.02</v>
      </c>
      <c r="S8" s="62">
        <v>0.03</v>
      </c>
      <c r="T8" s="62" t="s">
        <v>73</v>
      </c>
      <c r="U8" s="62">
        <v>0.01</v>
      </c>
      <c r="V8" s="62">
        <v>0.01</v>
      </c>
      <c r="W8" s="62">
        <v>0.02</v>
      </c>
      <c r="X8" s="62">
        <v>0.03</v>
      </c>
      <c r="Y8" s="62">
        <v>0.03</v>
      </c>
      <c r="Z8" s="62">
        <v>0</v>
      </c>
      <c r="AA8" s="62" t="s">
        <v>73</v>
      </c>
      <c r="AB8" s="62" t="s">
        <v>73</v>
      </c>
      <c r="AC8" s="62" t="s">
        <v>73</v>
      </c>
      <c r="AD8" s="62">
        <v>0</v>
      </c>
      <c r="AE8" s="62" t="s">
        <v>73</v>
      </c>
      <c r="AF8" s="62">
        <v>0.42</v>
      </c>
      <c r="AG8" s="62">
        <v>0.63</v>
      </c>
      <c r="AH8" s="62">
        <v>0.5</v>
      </c>
      <c r="AI8" s="62" t="s">
        <v>73</v>
      </c>
      <c r="AJ8" s="62" t="s">
        <v>73</v>
      </c>
      <c r="AK8" s="62">
        <v>0.01</v>
      </c>
      <c r="AL8" s="62">
        <v>0</v>
      </c>
      <c r="AM8" s="62">
        <v>0</v>
      </c>
      <c r="AN8" s="62">
        <v>0</v>
      </c>
      <c r="AO8" s="62">
        <v>0</v>
      </c>
      <c r="AP8" s="62">
        <v>0</v>
      </c>
      <c r="AQ8" s="62">
        <v>0</v>
      </c>
      <c r="AR8" s="62">
        <v>0.02</v>
      </c>
      <c r="AS8" s="62" t="s">
        <v>73</v>
      </c>
      <c r="AT8" s="62">
        <v>0.01</v>
      </c>
      <c r="AU8" s="62">
        <v>0.01</v>
      </c>
      <c r="AV8" s="62" t="s">
        <v>73</v>
      </c>
      <c r="AW8" s="62">
        <v>0.01</v>
      </c>
      <c r="AX8" s="62" t="s">
        <v>73</v>
      </c>
      <c r="AY8" s="62" t="s">
        <v>73</v>
      </c>
      <c r="AZ8" s="62" t="s">
        <v>73</v>
      </c>
      <c r="BA8" s="62" t="s">
        <v>73</v>
      </c>
      <c r="BB8" s="62">
        <v>0</v>
      </c>
      <c r="BC8" s="62" t="s">
        <v>73</v>
      </c>
      <c r="BD8" s="62">
        <v>0.01</v>
      </c>
      <c r="BE8" s="62" t="s">
        <v>73</v>
      </c>
      <c r="BF8" s="62">
        <v>0.01</v>
      </c>
      <c r="BG8" s="62">
        <v>0.11</v>
      </c>
      <c r="BH8" s="62">
        <v>0.02</v>
      </c>
      <c r="BI8" s="62">
        <v>0.08</v>
      </c>
      <c r="BJ8" s="62">
        <v>0.08</v>
      </c>
      <c r="BK8" s="62">
        <v>0.02</v>
      </c>
      <c r="BL8" s="62">
        <v>0.06</v>
      </c>
      <c r="BM8" s="62">
        <v>0.01</v>
      </c>
      <c r="BN8" s="62">
        <v>0.01</v>
      </c>
      <c r="BO8" s="62">
        <v>0.01</v>
      </c>
    </row>
    <row r="9" spans="1:67" x14ac:dyDescent="0.25">
      <c r="A9" t="s">
        <v>125</v>
      </c>
      <c r="B9" s="62">
        <v>1030</v>
      </c>
      <c r="C9" s="62">
        <v>990</v>
      </c>
      <c r="D9" s="62">
        <v>2020</v>
      </c>
      <c r="E9" s="62">
        <v>0.76</v>
      </c>
      <c r="F9" s="62">
        <v>0.95</v>
      </c>
      <c r="G9" s="62">
        <v>0.85</v>
      </c>
      <c r="H9" s="62">
        <v>0.74</v>
      </c>
      <c r="I9" s="62">
        <v>0.94</v>
      </c>
      <c r="J9" s="62">
        <v>0.84</v>
      </c>
      <c r="K9" s="62">
        <v>0.28999999999999998</v>
      </c>
      <c r="L9" s="62">
        <v>0.27</v>
      </c>
      <c r="M9" s="62">
        <v>0.28000000000000003</v>
      </c>
      <c r="N9" s="62" t="s">
        <v>73</v>
      </c>
      <c r="O9" s="62" t="s">
        <v>73</v>
      </c>
      <c r="P9" s="62" t="s">
        <v>73</v>
      </c>
      <c r="Q9" s="62">
        <v>0.02</v>
      </c>
      <c r="R9" s="62">
        <v>0.01</v>
      </c>
      <c r="S9" s="62">
        <v>0.01</v>
      </c>
      <c r="T9" s="62" t="s">
        <v>73</v>
      </c>
      <c r="U9" s="62">
        <v>0.01</v>
      </c>
      <c r="V9" s="62">
        <v>0.01</v>
      </c>
      <c r="W9" s="62">
        <v>0.04</v>
      </c>
      <c r="X9" s="62">
        <v>7.0000000000000007E-2</v>
      </c>
      <c r="Y9" s="62">
        <v>0.05</v>
      </c>
      <c r="Z9" s="62" t="s">
        <v>73</v>
      </c>
      <c r="AA9" s="62">
        <v>0.01</v>
      </c>
      <c r="AB9" s="62">
        <v>0.01</v>
      </c>
      <c r="AC9" s="62">
        <v>0.01</v>
      </c>
      <c r="AD9" s="62">
        <v>0.01</v>
      </c>
      <c r="AE9" s="62">
        <v>0.01</v>
      </c>
      <c r="AF9" s="62">
        <v>0.37</v>
      </c>
      <c r="AG9" s="62">
        <v>0.56000000000000005</v>
      </c>
      <c r="AH9" s="62">
        <v>0.46</v>
      </c>
      <c r="AI9" s="62" t="s">
        <v>73</v>
      </c>
      <c r="AJ9" s="62">
        <v>0.01</v>
      </c>
      <c r="AK9" s="62">
        <v>0.01</v>
      </c>
      <c r="AL9" s="62">
        <v>0</v>
      </c>
      <c r="AM9" s="62">
        <v>0</v>
      </c>
      <c r="AN9" s="62">
        <v>0</v>
      </c>
      <c r="AO9" s="62" t="s">
        <v>73</v>
      </c>
      <c r="AP9" s="62">
        <v>0</v>
      </c>
      <c r="AQ9" s="62" t="s">
        <v>73</v>
      </c>
      <c r="AR9" s="62">
        <v>0.02</v>
      </c>
      <c r="AS9" s="62" t="s">
        <v>73</v>
      </c>
      <c r="AT9" s="62">
        <v>0.01</v>
      </c>
      <c r="AU9" s="62">
        <v>0.01</v>
      </c>
      <c r="AV9" s="62" t="s">
        <v>73</v>
      </c>
      <c r="AW9" s="62">
        <v>0.01</v>
      </c>
      <c r="AX9" s="62" t="s">
        <v>73</v>
      </c>
      <c r="AY9" s="62" t="s">
        <v>73</v>
      </c>
      <c r="AZ9" s="62" t="s">
        <v>73</v>
      </c>
      <c r="BA9" s="62">
        <v>0.01</v>
      </c>
      <c r="BB9" s="62">
        <v>0</v>
      </c>
      <c r="BC9" s="62" t="s">
        <v>74</v>
      </c>
      <c r="BD9" s="62" t="s">
        <v>73</v>
      </c>
      <c r="BE9" s="62" t="s">
        <v>73</v>
      </c>
      <c r="BF9" s="62" t="s">
        <v>74</v>
      </c>
      <c r="BG9" s="62">
        <v>0.1</v>
      </c>
      <c r="BH9" s="62">
        <v>0.03</v>
      </c>
      <c r="BI9" s="62">
        <v>7.0000000000000007E-2</v>
      </c>
      <c r="BJ9" s="62">
        <v>0.1</v>
      </c>
      <c r="BK9" s="62">
        <v>0.02</v>
      </c>
      <c r="BL9" s="62">
        <v>0.06</v>
      </c>
      <c r="BM9" s="62">
        <v>0.03</v>
      </c>
      <c r="BN9" s="62">
        <v>0.01</v>
      </c>
      <c r="BO9" s="62">
        <v>0.02</v>
      </c>
    </row>
    <row r="10" spans="1:67" x14ac:dyDescent="0.25">
      <c r="A10" t="s">
        <v>127</v>
      </c>
      <c r="B10" s="62">
        <v>560</v>
      </c>
      <c r="C10" s="62">
        <v>450</v>
      </c>
      <c r="D10" s="62">
        <v>1000</v>
      </c>
      <c r="E10" s="62">
        <v>0.83</v>
      </c>
      <c r="F10" s="62">
        <v>0.91</v>
      </c>
      <c r="G10" s="62">
        <v>0.87</v>
      </c>
      <c r="H10" s="62">
        <v>0.81</v>
      </c>
      <c r="I10" s="62">
        <v>0.9</v>
      </c>
      <c r="J10" s="62">
        <v>0.85</v>
      </c>
      <c r="K10" s="62">
        <v>0.41</v>
      </c>
      <c r="L10" s="62">
        <v>0.34</v>
      </c>
      <c r="M10" s="62">
        <v>0.38</v>
      </c>
      <c r="N10" s="62" t="s">
        <v>73</v>
      </c>
      <c r="O10" s="62">
        <v>0</v>
      </c>
      <c r="P10" s="62" t="s">
        <v>73</v>
      </c>
      <c r="Q10" s="62">
        <v>0.02</v>
      </c>
      <c r="R10" s="62" t="s">
        <v>73</v>
      </c>
      <c r="S10" s="62">
        <v>0.02</v>
      </c>
      <c r="T10" s="62" t="s">
        <v>73</v>
      </c>
      <c r="U10" s="62" t="s">
        <v>73</v>
      </c>
      <c r="V10" s="62">
        <v>0.01</v>
      </c>
      <c r="W10" s="62" t="s">
        <v>73</v>
      </c>
      <c r="X10" s="62" t="s">
        <v>73</v>
      </c>
      <c r="Y10" s="62">
        <v>0.01</v>
      </c>
      <c r="Z10" s="62">
        <v>0.02</v>
      </c>
      <c r="AA10" s="62">
        <v>0.04</v>
      </c>
      <c r="AB10" s="62">
        <v>0.03</v>
      </c>
      <c r="AC10" s="62" t="s">
        <v>73</v>
      </c>
      <c r="AD10" s="62" t="s">
        <v>73</v>
      </c>
      <c r="AE10" s="62" t="s">
        <v>73</v>
      </c>
      <c r="AF10" s="62">
        <v>0.33</v>
      </c>
      <c r="AG10" s="62">
        <v>0.49</v>
      </c>
      <c r="AH10" s="62">
        <v>0.4</v>
      </c>
      <c r="AI10" s="62" t="s">
        <v>73</v>
      </c>
      <c r="AJ10" s="62">
        <v>0.01</v>
      </c>
      <c r="AK10" s="62">
        <v>0.01</v>
      </c>
      <c r="AL10" s="62">
        <v>0</v>
      </c>
      <c r="AM10" s="62">
        <v>0</v>
      </c>
      <c r="AN10" s="62">
        <v>0</v>
      </c>
      <c r="AO10" s="62">
        <v>0</v>
      </c>
      <c r="AP10" s="62">
        <v>0</v>
      </c>
      <c r="AQ10" s="62">
        <v>0</v>
      </c>
      <c r="AR10" s="62">
        <v>0.01</v>
      </c>
      <c r="AS10" s="62" t="s">
        <v>73</v>
      </c>
      <c r="AT10" s="62">
        <v>0.01</v>
      </c>
      <c r="AU10" s="62" t="s">
        <v>73</v>
      </c>
      <c r="AV10" s="62" t="s">
        <v>73</v>
      </c>
      <c r="AW10" s="62" t="s">
        <v>73</v>
      </c>
      <c r="AX10" s="62" t="s">
        <v>73</v>
      </c>
      <c r="AY10" s="62" t="s">
        <v>73</v>
      </c>
      <c r="AZ10" s="62" t="s">
        <v>73</v>
      </c>
      <c r="BA10" s="62" t="s">
        <v>73</v>
      </c>
      <c r="BB10" s="62" t="s">
        <v>73</v>
      </c>
      <c r="BC10" s="62" t="s">
        <v>73</v>
      </c>
      <c r="BD10" s="62" t="s">
        <v>73</v>
      </c>
      <c r="BE10" s="62" t="s">
        <v>73</v>
      </c>
      <c r="BF10" s="62">
        <v>0.01</v>
      </c>
      <c r="BG10" s="62">
        <v>0.09</v>
      </c>
      <c r="BH10" s="62">
        <v>0.05</v>
      </c>
      <c r="BI10" s="62">
        <v>7.0000000000000007E-2</v>
      </c>
      <c r="BJ10" s="62">
        <v>0.06</v>
      </c>
      <c r="BK10" s="62">
        <v>0.04</v>
      </c>
      <c r="BL10" s="62">
        <v>0.05</v>
      </c>
      <c r="BM10" s="62">
        <v>0.03</v>
      </c>
      <c r="BN10" s="62" t="s">
        <v>73</v>
      </c>
      <c r="BO10" s="62">
        <v>0.02</v>
      </c>
    </row>
    <row r="11" spans="1:67" x14ac:dyDescent="0.25">
      <c r="A11" t="s">
        <v>123</v>
      </c>
      <c r="B11" s="62">
        <v>450</v>
      </c>
      <c r="C11" s="62">
        <v>350</v>
      </c>
      <c r="D11" s="62">
        <v>800</v>
      </c>
      <c r="E11" s="62">
        <v>0.85</v>
      </c>
      <c r="F11" s="62">
        <v>0.95</v>
      </c>
      <c r="G11" s="62">
        <v>0.9</v>
      </c>
      <c r="H11" s="62">
        <v>0.84</v>
      </c>
      <c r="I11" s="62">
        <v>0.95</v>
      </c>
      <c r="J11" s="62">
        <v>0.89</v>
      </c>
      <c r="K11" s="62">
        <v>0.26</v>
      </c>
      <c r="L11" s="62">
        <v>0.24</v>
      </c>
      <c r="M11" s="62">
        <v>0.25</v>
      </c>
      <c r="N11" s="62" t="s">
        <v>73</v>
      </c>
      <c r="O11" s="62">
        <v>0</v>
      </c>
      <c r="P11" s="62" t="s">
        <v>73</v>
      </c>
      <c r="Q11" s="62">
        <v>0.02</v>
      </c>
      <c r="R11" s="62" t="s">
        <v>73</v>
      </c>
      <c r="S11" s="62">
        <v>0.01</v>
      </c>
      <c r="T11" s="62">
        <v>0.05</v>
      </c>
      <c r="U11" s="62">
        <v>0.05</v>
      </c>
      <c r="V11" s="62">
        <v>0.05</v>
      </c>
      <c r="W11" s="62" t="s">
        <v>73</v>
      </c>
      <c r="X11" s="62">
        <v>0</v>
      </c>
      <c r="Y11" s="62" t="s">
        <v>73</v>
      </c>
      <c r="Z11" s="62" t="s">
        <v>73</v>
      </c>
      <c r="AA11" s="62" t="s">
        <v>73</v>
      </c>
      <c r="AB11" s="62" t="s">
        <v>73</v>
      </c>
      <c r="AC11" s="62" t="s">
        <v>73</v>
      </c>
      <c r="AD11" s="62" t="s">
        <v>73</v>
      </c>
      <c r="AE11" s="62" t="s">
        <v>73</v>
      </c>
      <c r="AF11" s="62">
        <v>0.49</v>
      </c>
      <c r="AG11" s="62">
        <v>0.64</v>
      </c>
      <c r="AH11" s="62">
        <v>0.55000000000000004</v>
      </c>
      <c r="AI11" s="62">
        <v>0</v>
      </c>
      <c r="AJ11" s="62">
        <v>0</v>
      </c>
      <c r="AK11" s="62">
        <v>0</v>
      </c>
      <c r="AL11" s="62">
        <v>0</v>
      </c>
      <c r="AM11" s="62">
        <v>0</v>
      </c>
      <c r="AN11" s="62">
        <v>0</v>
      </c>
      <c r="AO11" s="62">
        <v>0</v>
      </c>
      <c r="AP11" s="62">
        <v>0</v>
      </c>
      <c r="AQ11" s="62">
        <v>0</v>
      </c>
      <c r="AR11" s="62" t="s">
        <v>73</v>
      </c>
      <c r="AS11" s="62" t="s">
        <v>73</v>
      </c>
      <c r="AT11" s="62">
        <v>0.01</v>
      </c>
      <c r="AU11" s="62" t="s">
        <v>73</v>
      </c>
      <c r="AV11" s="62" t="s">
        <v>73</v>
      </c>
      <c r="AW11" s="62" t="s">
        <v>73</v>
      </c>
      <c r="AX11" s="62" t="s">
        <v>73</v>
      </c>
      <c r="AY11" s="62" t="s">
        <v>73</v>
      </c>
      <c r="AZ11" s="62" t="s">
        <v>73</v>
      </c>
      <c r="BA11" s="62" t="s">
        <v>73</v>
      </c>
      <c r="BB11" s="62">
        <v>0</v>
      </c>
      <c r="BC11" s="62" t="s">
        <v>73</v>
      </c>
      <c r="BD11" s="62" t="s">
        <v>73</v>
      </c>
      <c r="BE11" s="62">
        <v>0</v>
      </c>
      <c r="BF11" s="62" t="s">
        <v>73</v>
      </c>
      <c r="BG11" s="62">
        <v>0.06</v>
      </c>
      <c r="BH11" s="62">
        <v>0.03</v>
      </c>
      <c r="BI11" s="62">
        <v>0.05</v>
      </c>
      <c r="BJ11" s="62">
        <v>0.04</v>
      </c>
      <c r="BK11" s="62" t="s">
        <v>73</v>
      </c>
      <c r="BL11" s="62">
        <v>0.03</v>
      </c>
      <c r="BM11" s="62">
        <v>0.05</v>
      </c>
      <c r="BN11" s="62" t="s">
        <v>73</v>
      </c>
      <c r="BO11" s="62">
        <v>0.03</v>
      </c>
    </row>
    <row r="12" spans="1:67" x14ac:dyDescent="0.25">
      <c r="A12" t="s">
        <v>113</v>
      </c>
      <c r="B12" s="62">
        <v>500</v>
      </c>
      <c r="C12" s="62">
        <v>350</v>
      </c>
      <c r="D12" s="62">
        <v>850</v>
      </c>
      <c r="E12" s="62">
        <v>0.87</v>
      </c>
      <c r="F12" s="62">
        <v>0.93</v>
      </c>
      <c r="G12" s="62">
        <v>0.89</v>
      </c>
      <c r="H12" s="62">
        <v>0.85</v>
      </c>
      <c r="I12" s="62">
        <v>0.93</v>
      </c>
      <c r="J12" s="62">
        <v>0.88</v>
      </c>
      <c r="K12" s="62">
        <v>0.35</v>
      </c>
      <c r="L12" s="62">
        <v>0.25</v>
      </c>
      <c r="M12" s="62">
        <v>0.31</v>
      </c>
      <c r="N12" s="62">
        <v>0</v>
      </c>
      <c r="O12" s="62">
        <v>0</v>
      </c>
      <c r="P12" s="62">
        <v>0</v>
      </c>
      <c r="Q12" s="62">
        <v>0.04</v>
      </c>
      <c r="R12" s="62">
        <v>0.02</v>
      </c>
      <c r="S12" s="62">
        <v>0.03</v>
      </c>
      <c r="T12" s="62">
        <v>0.02</v>
      </c>
      <c r="U12" s="62">
        <v>0.03</v>
      </c>
      <c r="V12" s="62">
        <v>0.02</v>
      </c>
      <c r="W12" s="62" t="s">
        <v>73</v>
      </c>
      <c r="X12" s="62" t="s">
        <v>73</v>
      </c>
      <c r="Y12" s="62" t="s">
        <v>73</v>
      </c>
      <c r="Z12" s="62" t="s">
        <v>73</v>
      </c>
      <c r="AA12" s="62">
        <v>0.04</v>
      </c>
      <c r="AB12" s="62">
        <v>0.02</v>
      </c>
      <c r="AC12" s="62">
        <v>0.02</v>
      </c>
      <c r="AD12" s="62" t="s">
        <v>73</v>
      </c>
      <c r="AE12" s="62">
        <v>0.01</v>
      </c>
      <c r="AF12" s="62">
        <v>0.42</v>
      </c>
      <c r="AG12" s="62">
        <v>0.56000000000000005</v>
      </c>
      <c r="AH12" s="62">
        <v>0.48</v>
      </c>
      <c r="AI12" s="62" t="s">
        <v>73</v>
      </c>
      <c r="AJ12" s="62" t="s">
        <v>73</v>
      </c>
      <c r="AK12" s="62" t="s">
        <v>73</v>
      </c>
      <c r="AL12" s="62">
        <v>0</v>
      </c>
      <c r="AM12" s="62">
        <v>0</v>
      </c>
      <c r="AN12" s="62">
        <v>0</v>
      </c>
      <c r="AO12" s="62">
        <v>0</v>
      </c>
      <c r="AP12" s="62" t="s">
        <v>73</v>
      </c>
      <c r="AQ12" s="62" t="s">
        <v>73</v>
      </c>
      <c r="AR12" s="62" t="s">
        <v>73</v>
      </c>
      <c r="AS12" s="62" t="s">
        <v>73</v>
      </c>
      <c r="AT12" s="62" t="s">
        <v>73</v>
      </c>
      <c r="AU12" s="62" t="s">
        <v>73</v>
      </c>
      <c r="AV12" s="62" t="s">
        <v>73</v>
      </c>
      <c r="AW12" s="62" t="s">
        <v>73</v>
      </c>
      <c r="AX12" s="62">
        <v>0</v>
      </c>
      <c r="AY12" s="62">
        <v>0</v>
      </c>
      <c r="AZ12" s="62">
        <v>0</v>
      </c>
      <c r="BA12" s="62" t="s">
        <v>73</v>
      </c>
      <c r="BB12" s="62">
        <v>0</v>
      </c>
      <c r="BC12" s="62" t="s">
        <v>73</v>
      </c>
      <c r="BD12" s="62" t="s">
        <v>73</v>
      </c>
      <c r="BE12" s="62" t="s">
        <v>73</v>
      </c>
      <c r="BF12" s="62" t="s">
        <v>73</v>
      </c>
      <c r="BG12" s="62">
        <v>0.05</v>
      </c>
      <c r="BH12" s="62">
        <v>0.04</v>
      </c>
      <c r="BI12" s="62">
        <v>0.05</v>
      </c>
      <c r="BJ12" s="62">
        <v>0.06</v>
      </c>
      <c r="BK12" s="62">
        <v>0.03</v>
      </c>
      <c r="BL12" s="62">
        <v>0.05</v>
      </c>
      <c r="BM12" s="62">
        <v>0.02</v>
      </c>
      <c r="BN12" s="62" t="s">
        <v>73</v>
      </c>
      <c r="BO12" s="62">
        <v>0.01</v>
      </c>
    </row>
    <row r="13" spans="1:67" x14ac:dyDescent="0.25">
      <c r="A13" t="s">
        <v>109</v>
      </c>
      <c r="B13" s="62">
        <v>470</v>
      </c>
      <c r="C13" s="62">
        <v>240</v>
      </c>
      <c r="D13" s="62">
        <v>710</v>
      </c>
      <c r="E13" s="62">
        <v>0.73</v>
      </c>
      <c r="F13" s="62">
        <v>0.94</v>
      </c>
      <c r="G13" s="62">
        <v>0.8</v>
      </c>
      <c r="H13" s="62">
        <v>0.69</v>
      </c>
      <c r="I13" s="62">
        <v>0.92</v>
      </c>
      <c r="J13" s="62">
        <v>0.76</v>
      </c>
      <c r="K13" s="62">
        <v>0.28000000000000003</v>
      </c>
      <c r="L13" s="62">
        <v>0.22</v>
      </c>
      <c r="M13" s="62">
        <v>0.26</v>
      </c>
      <c r="N13" s="62">
        <v>0</v>
      </c>
      <c r="O13" s="62">
        <v>0</v>
      </c>
      <c r="P13" s="62">
        <v>0</v>
      </c>
      <c r="Q13" s="62">
        <v>0.05</v>
      </c>
      <c r="R13" s="62" t="s">
        <v>73</v>
      </c>
      <c r="S13" s="62">
        <v>0.04</v>
      </c>
      <c r="T13" s="62" t="s">
        <v>73</v>
      </c>
      <c r="U13" s="62" t="s">
        <v>73</v>
      </c>
      <c r="V13" s="62">
        <v>0.01</v>
      </c>
      <c r="W13" s="62">
        <v>0</v>
      </c>
      <c r="X13" s="62">
        <v>0</v>
      </c>
      <c r="Y13" s="62">
        <v>0</v>
      </c>
      <c r="Z13" s="62" t="s">
        <v>73</v>
      </c>
      <c r="AA13" s="62">
        <v>0</v>
      </c>
      <c r="AB13" s="62" t="s">
        <v>73</v>
      </c>
      <c r="AC13" s="62" t="s">
        <v>73</v>
      </c>
      <c r="AD13" s="62">
        <v>0</v>
      </c>
      <c r="AE13" s="62" t="s">
        <v>73</v>
      </c>
      <c r="AF13" s="62">
        <v>0.34</v>
      </c>
      <c r="AG13" s="62">
        <v>0.67</v>
      </c>
      <c r="AH13" s="62">
        <v>0.45</v>
      </c>
      <c r="AI13" s="62">
        <v>0.01</v>
      </c>
      <c r="AJ13" s="62" t="s">
        <v>73</v>
      </c>
      <c r="AK13" s="62">
        <v>0.01</v>
      </c>
      <c r="AL13" s="62">
        <v>0</v>
      </c>
      <c r="AM13" s="62">
        <v>0</v>
      </c>
      <c r="AN13" s="62">
        <v>0</v>
      </c>
      <c r="AO13" s="62">
        <v>0</v>
      </c>
      <c r="AP13" s="62">
        <v>0</v>
      </c>
      <c r="AQ13" s="62">
        <v>0</v>
      </c>
      <c r="AR13" s="62">
        <v>0.02</v>
      </c>
      <c r="AS13" s="62" t="s">
        <v>73</v>
      </c>
      <c r="AT13" s="62">
        <v>0.01</v>
      </c>
      <c r="AU13" s="62" t="s">
        <v>73</v>
      </c>
      <c r="AV13" s="62">
        <v>0</v>
      </c>
      <c r="AW13" s="62" t="s">
        <v>73</v>
      </c>
      <c r="AX13" s="62" t="s">
        <v>73</v>
      </c>
      <c r="AY13" s="62" t="s">
        <v>73</v>
      </c>
      <c r="AZ13" s="62" t="s">
        <v>73</v>
      </c>
      <c r="BA13" s="62" t="s">
        <v>73</v>
      </c>
      <c r="BB13" s="62">
        <v>0</v>
      </c>
      <c r="BC13" s="62" t="s">
        <v>73</v>
      </c>
      <c r="BD13" s="62">
        <v>0.03</v>
      </c>
      <c r="BE13" s="62" t="s">
        <v>73</v>
      </c>
      <c r="BF13" s="62">
        <v>0.02</v>
      </c>
      <c r="BG13" s="62">
        <v>0.12</v>
      </c>
      <c r="BH13" s="62" t="s">
        <v>73</v>
      </c>
      <c r="BI13" s="62">
        <v>0.09</v>
      </c>
      <c r="BJ13" s="62">
        <v>0.14000000000000001</v>
      </c>
      <c r="BK13" s="62" t="s">
        <v>73</v>
      </c>
      <c r="BL13" s="62">
        <v>0.1</v>
      </c>
      <c r="BM13" s="62" t="s">
        <v>73</v>
      </c>
      <c r="BN13" s="62" t="s">
        <v>73</v>
      </c>
      <c r="BO13" s="62">
        <v>0.01</v>
      </c>
    </row>
    <row r="14" spans="1:67" x14ac:dyDescent="0.25">
      <c r="A14">
        <v>201</v>
      </c>
      <c r="B14" s="62" t="s">
        <v>282</v>
      </c>
      <c r="C14" s="62" t="s">
        <v>282</v>
      </c>
      <c r="D14" s="62" t="s">
        <v>282</v>
      </c>
      <c r="E14" s="62" t="s">
        <v>282</v>
      </c>
      <c r="F14" s="62" t="s">
        <v>282</v>
      </c>
      <c r="G14" s="62" t="s">
        <v>282</v>
      </c>
      <c r="H14" s="62" t="s">
        <v>282</v>
      </c>
      <c r="I14" s="62" t="s">
        <v>282</v>
      </c>
      <c r="J14" s="62" t="s">
        <v>282</v>
      </c>
      <c r="K14" s="62" t="s">
        <v>282</v>
      </c>
      <c r="L14" s="62" t="s">
        <v>282</v>
      </c>
      <c r="M14" s="62" t="s">
        <v>282</v>
      </c>
      <c r="N14" s="62" t="s">
        <v>282</v>
      </c>
      <c r="O14" s="62" t="s">
        <v>282</v>
      </c>
      <c r="P14" s="62" t="s">
        <v>282</v>
      </c>
      <c r="Q14" s="62" t="s">
        <v>282</v>
      </c>
      <c r="R14" s="62" t="s">
        <v>282</v>
      </c>
      <c r="S14" s="62" t="s">
        <v>282</v>
      </c>
      <c r="T14" s="62" t="s">
        <v>282</v>
      </c>
      <c r="U14" s="62" t="s">
        <v>282</v>
      </c>
      <c r="V14" s="62" t="s">
        <v>282</v>
      </c>
      <c r="W14" s="62" t="s">
        <v>282</v>
      </c>
      <c r="X14" s="62" t="s">
        <v>282</v>
      </c>
      <c r="Y14" s="62" t="s">
        <v>282</v>
      </c>
      <c r="Z14" s="62" t="s">
        <v>282</v>
      </c>
      <c r="AA14" s="62" t="s">
        <v>282</v>
      </c>
      <c r="AB14" s="62" t="s">
        <v>282</v>
      </c>
      <c r="AC14" s="62" t="s">
        <v>282</v>
      </c>
      <c r="AD14" s="62" t="s">
        <v>282</v>
      </c>
      <c r="AE14" s="62" t="s">
        <v>282</v>
      </c>
      <c r="AF14" s="62" t="s">
        <v>282</v>
      </c>
      <c r="AG14" s="62" t="s">
        <v>282</v>
      </c>
      <c r="AH14" s="62" t="s">
        <v>282</v>
      </c>
      <c r="AI14" s="62" t="s">
        <v>282</v>
      </c>
      <c r="AJ14" s="62" t="s">
        <v>282</v>
      </c>
      <c r="AK14" s="62" t="s">
        <v>282</v>
      </c>
      <c r="AL14" s="62" t="s">
        <v>282</v>
      </c>
      <c r="AM14" s="62" t="s">
        <v>282</v>
      </c>
      <c r="AN14" s="62" t="s">
        <v>282</v>
      </c>
      <c r="AO14" s="62" t="s">
        <v>282</v>
      </c>
      <c r="AP14" s="62" t="s">
        <v>282</v>
      </c>
      <c r="AQ14" s="62" t="s">
        <v>282</v>
      </c>
      <c r="AR14" s="62" t="s">
        <v>282</v>
      </c>
      <c r="AS14" s="62" t="s">
        <v>282</v>
      </c>
      <c r="AT14" s="62" t="s">
        <v>282</v>
      </c>
      <c r="AU14" s="62" t="s">
        <v>282</v>
      </c>
      <c r="AV14" s="62" t="s">
        <v>282</v>
      </c>
      <c r="AW14" s="62" t="s">
        <v>282</v>
      </c>
      <c r="AX14" s="62" t="s">
        <v>282</v>
      </c>
      <c r="AY14" s="62" t="s">
        <v>282</v>
      </c>
      <c r="AZ14" s="62" t="s">
        <v>282</v>
      </c>
      <c r="BA14" s="62" t="s">
        <v>282</v>
      </c>
      <c r="BB14" s="62" t="s">
        <v>282</v>
      </c>
      <c r="BC14" s="62" t="s">
        <v>282</v>
      </c>
      <c r="BD14" s="62" t="s">
        <v>282</v>
      </c>
      <c r="BE14" s="62" t="s">
        <v>282</v>
      </c>
      <c r="BF14" s="62" t="s">
        <v>282</v>
      </c>
      <c r="BG14" s="62" t="s">
        <v>282</v>
      </c>
      <c r="BH14" s="62" t="s">
        <v>282</v>
      </c>
      <c r="BI14" s="62" t="s">
        <v>282</v>
      </c>
      <c r="BJ14" s="62" t="s">
        <v>282</v>
      </c>
      <c r="BK14" s="62" t="s">
        <v>282</v>
      </c>
      <c r="BL14" s="62" t="s">
        <v>282</v>
      </c>
      <c r="BM14" s="62" t="s">
        <v>282</v>
      </c>
      <c r="BN14" s="62" t="s">
        <v>282</v>
      </c>
      <c r="BO14" s="62" t="s">
        <v>282</v>
      </c>
    </row>
    <row r="15" spans="1:67" x14ac:dyDescent="0.25">
      <c r="A15">
        <v>202</v>
      </c>
      <c r="B15" s="62">
        <v>20</v>
      </c>
      <c r="C15" s="62" t="s">
        <v>73</v>
      </c>
      <c r="D15" s="62">
        <v>20</v>
      </c>
      <c r="E15" s="62">
        <v>0.68</v>
      </c>
      <c r="F15" s="62" t="s">
        <v>73</v>
      </c>
      <c r="G15" s="62">
        <v>0.73</v>
      </c>
      <c r="H15" s="62">
        <v>0.68</v>
      </c>
      <c r="I15" s="62" t="s">
        <v>73</v>
      </c>
      <c r="J15" s="62">
        <v>0.73</v>
      </c>
      <c r="K15" s="62">
        <v>0.37</v>
      </c>
      <c r="L15" s="62" t="s">
        <v>73</v>
      </c>
      <c r="M15" s="62">
        <v>0.36</v>
      </c>
      <c r="N15" s="62">
        <v>0</v>
      </c>
      <c r="O15" s="62" t="s">
        <v>73</v>
      </c>
      <c r="P15" s="62">
        <v>0</v>
      </c>
      <c r="Q15" s="62">
        <v>0</v>
      </c>
      <c r="R15" s="62" t="s">
        <v>73</v>
      </c>
      <c r="S15" s="62">
        <v>0</v>
      </c>
      <c r="T15" s="62" t="s">
        <v>73</v>
      </c>
      <c r="U15" s="62" t="s">
        <v>73</v>
      </c>
      <c r="V15" s="62" t="s">
        <v>73</v>
      </c>
      <c r="W15" s="62">
        <v>0</v>
      </c>
      <c r="X15" s="62" t="s">
        <v>73</v>
      </c>
      <c r="Y15" s="62">
        <v>0</v>
      </c>
      <c r="Z15" s="62">
        <v>0</v>
      </c>
      <c r="AA15" s="62" t="s">
        <v>73</v>
      </c>
      <c r="AB15" s="62">
        <v>0</v>
      </c>
      <c r="AC15" s="62">
        <v>0</v>
      </c>
      <c r="AD15" s="62" t="s">
        <v>73</v>
      </c>
      <c r="AE15" s="62">
        <v>0</v>
      </c>
      <c r="AF15" s="62" t="s">
        <v>73</v>
      </c>
      <c r="AG15" s="62" t="s">
        <v>73</v>
      </c>
      <c r="AH15" s="62">
        <v>0.32</v>
      </c>
      <c r="AI15" s="62">
        <v>0</v>
      </c>
      <c r="AJ15" s="62" t="s">
        <v>73</v>
      </c>
      <c r="AK15" s="62">
        <v>0</v>
      </c>
      <c r="AL15" s="62">
        <v>0</v>
      </c>
      <c r="AM15" s="62" t="s">
        <v>73</v>
      </c>
      <c r="AN15" s="62">
        <v>0</v>
      </c>
      <c r="AO15" s="62">
        <v>0</v>
      </c>
      <c r="AP15" s="62" t="s">
        <v>73</v>
      </c>
      <c r="AQ15" s="62">
        <v>0</v>
      </c>
      <c r="AR15" s="62">
        <v>0</v>
      </c>
      <c r="AS15" s="62" t="s">
        <v>73</v>
      </c>
      <c r="AT15" s="62">
        <v>0</v>
      </c>
      <c r="AU15" s="62">
        <v>0</v>
      </c>
      <c r="AV15" s="62" t="s">
        <v>73</v>
      </c>
      <c r="AW15" s="62">
        <v>0</v>
      </c>
      <c r="AX15" s="62">
        <v>0</v>
      </c>
      <c r="AY15" s="62" t="s">
        <v>73</v>
      </c>
      <c r="AZ15" s="62">
        <v>0</v>
      </c>
      <c r="BA15" s="62">
        <v>0</v>
      </c>
      <c r="BB15" s="62" t="s">
        <v>73</v>
      </c>
      <c r="BC15" s="62">
        <v>0</v>
      </c>
      <c r="BD15" s="62">
        <v>0</v>
      </c>
      <c r="BE15" s="62" t="s">
        <v>73</v>
      </c>
      <c r="BF15" s="62">
        <v>0</v>
      </c>
      <c r="BG15" s="62" t="s">
        <v>73</v>
      </c>
      <c r="BH15" s="62" t="s">
        <v>73</v>
      </c>
      <c r="BI15" s="62" t="s">
        <v>73</v>
      </c>
      <c r="BJ15" s="62" t="s">
        <v>73</v>
      </c>
      <c r="BK15" s="62" t="s">
        <v>73</v>
      </c>
      <c r="BL15" s="62" t="s">
        <v>73</v>
      </c>
      <c r="BM15" s="62">
        <v>0</v>
      </c>
      <c r="BN15" s="62" t="s">
        <v>73</v>
      </c>
      <c r="BO15" s="62">
        <v>0</v>
      </c>
    </row>
    <row r="16" spans="1:67" x14ac:dyDescent="0.25">
      <c r="A16">
        <v>203</v>
      </c>
      <c r="B16" s="62">
        <v>20</v>
      </c>
      <c r="C16" s="62">
        <v>10</v>
      </c>
      <c r="D16" s="62">
        <v>30</v>
      </c>
      <c r="E16" s="62">
        <v>0.84</v>
      </c>
      <c r="F16" s="62">
        <v>0.9</v>
      </c>
      <c r="G16" s="62">
        <v>0.86</v>
      </c>
      <c r="H16" s="62">
        <v>0.84</v>
      </c>
      <c r="I16" s="62">
        <v>0.9</v>
      </c>
      <c r="J16" s="62">
        <v>0.86</v>
      </c>
      <c r="K16" s="62" t="s">
        <v>73</v>
      </c>
      <c r="L16" s="62">
        <v>0</v>
      </c>
      <c r="M16" s="62" t="s">
        <v>73</v>
      </c>
      <c r="N16" s="62">
        <v>0</v>
      </c>
      <c r="O16" s="62">
        <v>0</v>
      </c>
      <c r="P16" s="62">
        <v>0</v>
      </c>
      <c r="Q16" s="62">
        <v>0</v>
      </c>
      <c r="R16" s="62">
        <v>0</v>
      </c>
      <c r="S16" s="62">
        <v>0</v>
      </c>
      <c r="T16" s="62" t="s">
        <v>73</v>
      </c>
      <c r="U16" s="62">
        <v>0</v>
      </c>
      <c r="V16" s="62" t="s">
        <v>73</v>
      </c>
      <c r="W16" s="62">
        <v>0</v>
      </c>
      <c r="X16" s="62">
        <v>0</v>
      </c>
      <c r="Y16" s="62">
        <v>0</v>
      </c>
      <c r="Z16" s="62">
        <v>0</v>
      </c>
      <c r="AA16" s="62">
        <v>0</v>
      </c>
      <c r="AB16" s="62">
        <v>0</v>
      </c>
      <c r="AC16" s="62">
        <v>0</v>
      </c>
      <c r="AD16" s="62">
        <v>0</v>
      </c>
      <c r="AE16" s="62">
        <v>0</v>
      </c>
      <c r="AF16" s="62">
        <v>0.53</v>
      </c>
      <c r="AG16" s="62">
        <v>0.9</v>
      </c>
      <c r="AH16" s="62">
        <v>0.66</v>
      </c>
      <c r="AI16" s="62">
        <v>0</v>
      </c>
      <c r="AJ16" s="62">
        <v>0</v>
      </c>
      <c r="AK16" s="62">
        <v>0</v>
      </c>
      <c r="AL16" s="62">
        <v>0</v>
      </c>
      <c r="AM16" s="62">
        <v>0</v>
      </c>
      <c r="AN16" s="62">
        <v>0</v>
      </c>
      <c r="AO16" s="62">
        <v>0</v>
      </c>
      <c r="AP16" s="62">
        <v>0</v>
      </c>
      <c r="AQ16" s="62">
        <v>0</v>
      </c>
      <c r="AR16" s="62">
        <v>0</v>
      </c>
      <c r="AS16" s="62">
        <v>0</v>
      </c>
      <c r="AT16" s="62">
        <v>0</v>
      </c>
      <c r="AU16" s="62">
        <v>0</v>
      </c>
      <c r="AV16" s="62">
        <v>0</v>
      </c>
      <c r="AW16" s="62">
        <v>0</v>
      </c>
      <c r="AX16" s="62">
        <v>0</v>
      </c>
      <c r="AY16" s="62">
        <v>0</v>
      </c>
      <c r="AZ16" s="62">
        <v>0</v>
      </c>
      <c r="BA16" s="62">
        <v>0</v>
      </c>
      <c r="BB16" s="62">
        <v>0</v>
      </c>
      <c r="BC16" s="62">
        <v>0</v>
      </c>
      <c r="BD16" s="62">
        <v>0</v>
      </c>
      <c r="BE16" s="62">
        <v>0</v>
      </c>
      <c r="BF16" s="62">
        <v>0</v>
      </c>
      <c r="BG16" s="62" t="s">
        <v>73</v>
      </c>
      <c r="BH16" s="62" t="s">
        <v>73</v>
      </c>
      <c r="BI16" s="62" t="s">
        <v>73</v>
      </c>
      <c r="BJ16" s="62">
        <v>0</v>
      </c>
      <c r="BK16" s="62">
        <v>0</v>
      </c>
      <c r="BL16" s="62">
        <v>0</v>
      </c>
      <c r="BM16" s="62">
        <v>0</v>
      </c>
      <c r="BN16" s="62">
        <v>0</v>
      </c>
      <c r="BO16" s="62">
        <v>0</v>
      </c>
    </row>
    <row r="17" spans="1:67" x14ac:dyDescent="0.25">
      <c r="A17">
        <v>204</v>
      </c>
      <c r="B17" s="62">
        <v>30</v>
      </c>
      <c r="C17" s="62">
        <v>10</v>
      </c>
      <c r="D17" s="62">
        <v>40</v>
      </c>
      <c r="E17" s="62">
        <v>0.93</v>
      </c>
      <c r="F17" s="62">
        <v>1</v>
      </c>
      <c r="G17" s="62">
        <v>0.94</v>
      </c>
      <c r="H17" s="62">
        <v>0.93</v>
      </c>
      <c r="I17" s="62">
        <v>1</v>
      </c>
      <c r="J17" s="62">
        <v>0.94</v>
      </c>
      <c r="K17" s="62">
        <v>0.66</v>
      </c>
      <c r="L17" s="62" t="s">
        <v>73</v>
      </c>
      <c r="M17" s="62">
        <v>0.66</v>
      </c>
      <c r="N17" s="62">
        <v>0</v>
      </c>
      <c r="O17" s="62">
        <v>0</v>
      </c>
      <c r="P17" s="62">
        <v>0</v>
      </c>
      <c r="Q17" s="62">
        <v>0</v>
      </c>
      <c r="R17" s="62">
        <v>0</v>
      </c>
      <c r="S17" s="62">
        <v>0</v>
      </c>
      <c r="T17" s="62">
        <v>0</v>
      </c>
      <c r="U17" s="62">
        <v>0</v>
      </c>
      <c r="V17" s="62">
        <v>0</v>
      </c>
      <c r="W17" s="62" t="s">
        <v>73</v>
      </c>
      <c r="X17" s="62">
        <v>0</v>
      </c>
      <c r="Y17" s="62" t="s">
        <v>73</v>
      </c>
      <c r="Z17" s="62">
        <v>0</v>
      </c>
      <c r="AA17" s="62">
        <v>0</v>
      </c>
      <c r="AB17" s="62">
        <v>0</v>
      </c>
      <c r="AC17" s="62">
        <v>0</v>
      </c>
      <c r="AD17" s="62">
        <v>0</v>
      </c>
      <c r="AE17" s="62">
        <v>0</v>
      </c>
      <c r="AF17" s="62" t="s">
        <v>73</v>
      </c>
      <c r="AG17" s="62" t="s">
        <v>73</v>
      </c>
      <c r="AH17" s="62">
        <v>0.17</v>
      </c>
      <c r="AI17" s="62">
        <v>0</v>
      </c>
      <c r="AJ17" s="62">
        <v>0</v>
      </c>
      <c r="AK17" s="62">
        <v>0</v>
      </c>
      <c r="AL17" s="62">
        <v>0</v>
      </c>
      <c r="AM17" s="62">
        <v>0</v>
      </c>
      <c r="AN17" s="62">
        <v>0</v>
      </c>
      <c r="AO17" s="62">
        <v>0</v>
      </c>
      <c r="AP17" s="62">
        <v>0</v>
      </c>
      <c r="AQ17" s="62">
        <v>0</v>
      </c>
      <c r="AR17" s="62">
        <v>0</v>
      </c>
      <c r="AS17" s="62">
        <v>0</v>
      </c>
      <c r="AT17" s="62">
        <v>0</v>
      </c>
      <c r="AU17" s="62">
        <v>0</v>
      </c>
      <c r="AV17" s="62">
        <v>0</v>
      </c>
      <c r="AW17" s="62">
        <v>0</v>
      </c>
      <c r="AX17" s="62">
        <v>0</v>
      </c>
      <c r="AY17" s="62">
        <v>0</v>
      </c>
      <c r="AZ17" s="62">
        <v>0</v>
      </c>
      <c r="BA17" s="62">
        <v>0</v>
      </c>
      <c r="BB17" s="62">
        <v>0</v>
      </c>
      <c r="BC17" s="62">
        <v>0</v>
      </c>
      <c r="BD17" s="62">
        <v>0</v>
      </c>
      <c r="BE17" s="62">
        <v>0</v>
      </c>
      <c r="BF17" s="62">
        <v>0</v>
      </c>
      <c r="BG17" s="62" t="s">
        <v>73</v>
      </c>
      <c r="BH17" s="62">
        <v>0</v>
      </c>
      <c r="BI17" s="62" t="s">
        <v>73</v>
      </c>
      <c r="BJ17" s="62">
        <v>0</v>
      </c>
      <c r="BK17" s="62">
        <v>0</v>
      </c>
      <c r="BL17" s="62">
        <v>0</v>
      </c>
      <c r="BM17" s="62">
        <v>0</v>
      </c>
      <c r="BN17" s="62">
        <v>0</v>
      </c>
      <c r="BO17" s="62">
        <v>0</v>
      </c>
    </row>
    <row r="18" spans="1:67" x14ac:dyDescent="0.25">
      <c r="A18">
        <v>205</v>
      </c>
      <c r="B18" s="62">
        <v>30</v>
      </c>
      <c r="C18" s="62">
        <v>20</v>
      </c>
      <c r="D18" s="62">
        <v>40</v>
      </c>
      <c r="E18" s="62">
        <v>0.92</v>
      </c>
      <c r="F18" s="62">
        <v>0.75</v>
      </c>
      <c r="G18" s="62">
        <v>0.86</v>
      </c>
      <c r="H18" s="62">
        <v>0.92</v>
      </c>
      <c r="I18" s="62">
        <v>0.75</v>
      </c>
      <c r="J18" s="62">
        <v>0.86</v>
      </c>
      <c r="K18" s="62">
        <v>0.69</v>
      </c>
      <c r="L18" s="62">
        <v>0.38</v>
      </c>
      <c r="M18" s="62">
        <v>0.56999999999999995</v>
      </c>
      <c r="N18" s="62">
        <v>0</v>
      </c>
      <c r="O18" s="62">
        <v>0</v>
      </c>
      <c r="P18" s="62">
        <v>0</v>
      </c>
      <c r="Q18" s="62">
        <v>0</v>
      </c>
      <c r="R18" s="62">
        <v>0</v>
      </c>
      <c r="S18" s="62">
        <v>0</v>
      </c>
      <c r="T18" s="62" t="s">
        <v>73</v>
      </c>
      <c r="U18" s="62" t="s">
        <v>73</v>
      </c>
      <c r="V18" s="62" t="s">
        <v>73</v>
      </c>
      <c r="W18" s="62">
        <v>0</v>
      </c>
      <c r="X18" s="62">
        <v>0</v>
      </c>
      <c r="Y18" s="62">
        <v>0</v>
      </c>
      <c r="Z18" s="62">
        <v>0</v>
      </c>
      <c r="AA18" s="62">
        <v>0</v>
      </c>
      <c r="AB18" s="62">
        <v>0</v>
      </c>
      <c r="AC18" s="62">
        <v>0</v>
      </c>
      <c r="AD18" s="62" t="s">
        <v>73</v>
      </c>
      <c r="AE18" s="62" t="s">
        <v>73</v>
      </c>
      <c r="AF18" s="62" t="s">
        <v>73</v>
      </c>
      <c r="AG18" s="62" t="s">
        <v>73</v>
      </c>
      <c r="AH18" s="62">
        <v>0.17</v>
      </c>
      <c r="AI18" s="62">
        <v>0</v>
      </c>
      <c r="AJ18" s="62">
        <v>0</v>
      </c>
      <c r="AK18" s="62">
        <v>0</v>
      </c>
      <c r="AL18" s="62">
        <v>0</v>
      </c>
      <c r="AM18" s="62">
        <v>0</v>
      </c>
      <c r="AN18" s="62">
        <v>0</v>
      </c>
      <c r="AO18" s="62">
        <v>0</v>
      </c>
      <c r="AP18" s="62">
        <v>0</v>
      </c>
      <c r="AQ18" s="62">
        <v>0</v>
      </c>
      <c r="AR18" s="62">
        <v>0</v>
      </c>
      <c r="AS18" s="62">
        <v>0</v>
      </c>
      <c r="AT18" s="62">
        <v>0</v>
      </c>
      <c r="AU18" s="62">
        <v>0</v>
      </c>
      <c r="AV18" s="62">
        <v>0</v>
      </c>
      <c r="AW18" s="62">
        <v>0</v>
      </c>
      <c r="AX18" s="62">
        <v>0</v>
      </c>
      <c r="AY18" s="62">
        <v>0</v>
      </c>
      <c r="AZ18" s="62">
        <v>0</v>
      </c>
      <c r="BA18" s="62">
        <v>0</v>
      </c>
      <c r="BB18" s="62">
        <v>0</v>
      </c>
      <c r="BC18" s="62">
        <v>0</v>
      </c>
      <c r="BD18" s="62">
        <v>0</v>
      </c>
      <c r="BE18" s="62">
        <v>0</v>
      </c>
      <c r="BF18" s="62">
        <v>0</v>
      </c>
      <c r="BG18" s="62" t="s">
        <v>73</v>
      </c>
      <c r="BH18" s="62" t="s">
        <v>73</v>
      </c>
      <c r="BI18" s="62" t="s">
        <v>73</v>
      </c>
      <c r="BJ18" s="62" t="s">
        <v>73</v>
      </c>
      <c r="BK18" s="62" t="s">
        <v>73</v>
      </c>
      <c r="BL18" s="62" t="s">
        <v>73</v>
      </c>
      <c r="BM18" s="62">
        <v>0</v>
      </c>
      <c r="BN18" s="62" t="s">
        <v>73</v>
      </c>
      <c r="BO18" s="62" t="s">
        <v>73</v>
      </c>
    </row>
    <row r="19" spans="1:67" x14ac:dyDescent="0.25">
      <c r="A19">
        <v>206</v>
      </c>
      <c r="B19" s="62">
        <v>20</v>
      </c>
      <c r="C19" s="62">
        <v>10</v>
      </c>
      <c r="D19" s="62">
        <v>30</v>
      </c>
      <c r="E19" s="62">
        <v>0.95</v>
      </c>
      <c r="F19" s="62">
        <v>1</v>
      </c>
      <c r="G19" s="62">
        <v>0.97</v>
      </c>
      <c r="H19" s="62">
        <v>0.95</v>
      </c>
      <c r="I19" s="62">
        <v>1</v>
      </c>
      <c r="J19" s="62">
        <v>0.97</v>
      </c>
      <c r="K19" s="62">
        <v>0.43</v>
      </c>
      <c r="L19" s="62" t="s">
        <v>73</v>
      </c>
      <c r="M19" s="62">
        <v>0.38</v>
      </c>
      <c r="N19" s="62">
        <v>0</v>
      </c>
      <c r="O19" s="62">
        <v>0</v>
      </c>
      <c r="P19" s="62">
        <v>0</v>
      </c>
      <c r="Q19" s="62" t="s">
        <v>73</v>
      </c>
      <c r="R19" s="62">
        <v>0</v>
      </c>
      <c r="S19" s="62" t="s">
        <v>73</v>
      </c>
      <c r="T19" s="62">
        <v>0</v>
      </c>
      <c r="U19" s="62">
        <v>0</v>
      </c>
      <c r="V19" s="62">
        <v>0</v>
      </c>
      <c r="W19" s="62">
        <v>0</v>
      </c>
      <c r="X19" s="62">
        <v>0</v>
      </c>
      <c r="Y19" s="62">
        <v>0</v>
      </c>
      <c r="Z19" s="62">
        <v>0</v>
      </c>
      <c r="AA19" s="62">
        <v>0</v>
      </c>
      <c r="AB19" s="62">
        <v>0</v>
      </c>
      <c r="AC19" s="62">
        <v>0</v>
      </c>
      <c r="AD19" s="62">
        <v>0</v>
      </c>
      <c r="AE19" s="62">
        <v>0</v>
      </c>
      <c r="AF19" s="62">
        <v>0.48</v>
      </c>
      <c r="AG19" s="62">
        <v>0.75</v>
      </c>
      <c r="AH19" s="62">
        <v>0.55000000000000004</v>
      </c>
      <c r="AI19" s="62">
        <v>0</v>
      </c>
      <c r="AJ19" s="62">
        <v>0</v>
      </c>
      <c r="AK19" s="62">
        <v>0</v>
      </c>
      <c r="AL19" s="62">
        <v>0</v>
      </c>
      <c r="AM19" s="62">
        <v>0</v>
      </c>
      <c r="AN19" s="62">
        <v>0</v>
      </c>
      <c r="AO19" s="62">
        <v>0</v>
      </c>
      <c r="AP19" s="62">
        <v>0</v>
      </c>
      <c r="AQ19" s="62">
        <v>0</v>
      </c>
      <c r="AR19" s="62">
        <v>0</v>
      </c>
      <c r="AS19" s="62">
        <v>0</v>
      </c>
      <c r="AT19" s="62">
        <v>0</v>
      </c>
      <c r="AU19" s="62">
        <v>0</v>
      </c>
      <c r="AV19" s="62">
        <v>0</v>
      </c>
      <c r="AW19" s="62">
        <v>0</v>
      </c>
      <c r="AX19" s="62">
        <v>0</v>
      </c>
      <c r="AY19" s="62">
        <v>0</v>
      </c>
      <c r="AZ19" s="62">
        <v>0</v>
      </c>
      <c r="BA19" s="62">
        <v>0</v>
      </c>
      <c r="BB19" s="62">
        <v>0</v>
      </c>
      <c r="BC19" s="62">
        <v>0</v>
      </c>
      <c r="BD19" s="62">
        <v>0</v>
      </c>
      <c r="BE19" s="62">
        <v>0</v>
      </c>
      <c r="BF19" s="62">
        <v>0</v>
      </c>
      <c r="BG19" s="62">
        <v>0</v>
      </c>
      <c r="BH19" s="62">
        <v>0</v>
      </c>
      <c r="BI19" s="62">
        <v>0</v>
      </c>
      <c r="BJ19" s="62">
        <v>0</v>
      </c>
      <c r="BK19" s="62">
        <v>0</v>
      </c>
      <c r="BL19" s="62">
        <v>0</v>
      </c>
      <c r="BM19" s="62" t="s">
        <v>73</v>
      </c>
      <c r="BN19" s="62">
        <v>0</v>
      </c>
      <c r="BO19" s="62" t="s">
        <v>73</v>
      </c>
    </row>
    <row r="20" spans="1:67" x14ac:dyDescent="0.25">
      <c r="A20">
        <v>207</v>
      </c>
      <c r="B20" s="62">
        <v>10</v>
      </c>
      <c r="C20" s="62" t="s">
        <v>73</v>
      </c>
      <c r="D20" s="62">
        <v>10</v>
      </c>
      <c r="E20" s="62">
        <v>1</v>
      </c>
      <c r="F20" s="62" t="s">
        <v>73</v>
      </c>
      <c r="G20" s="62">
        <v>1</v>
      </c>
      <c r="H20" s="62">
        <v>1</v>
      </c>
      <c r="I20" s="62" t="s">
        <v>73</v>
      </c>
      <c r="J20" s="62">
        <v>1</v>
      </c>
      <c r="K20" s="62">
        <v>0</v>
      </c>
      <c r="L20" s="62" t="s">
        <v>73</v>
      </c>
      <c r="M20" s="62">
        <v>0</v>
      </c>
      <c r="N20" s="62">
        <v>0</v>
      </c>
      <c r="O20" s="62" t="s">
        <v>73</v>
      </c>
      <c r="P20" s="62">
        <v>0</v>
      </c>
      <c r="Q20" s="62">
        <v>0</v>
      </c>
      <c r="R20" s="62" t="s">
        <v>73</v>
      </c>
      <c r="S20" s="62">
        <v>0</v>
      </c>
      <c r="T20" s="62">
        <v>0</v>
      </c>
      <c r="U20" s="62" t="s">
        <v>73</v>
      </c>
      <c r="V20" s="62">
        <v>0</v>
      </c>
      <c r="W20" s="62">
        <v>0</v>
      </c>
      <c r="X20" s="62" t="s">
        <v>73</v>
      </c>
      <c r="Y20" s="62">
        <v>0</v>
      </c>
      <c r="Z20" s="62">
        <v>0</v>
      </c>
      <c r="AA20" s="62" t="s">
        <v>73</v>
      </c>
      <c r="AB20" s="62">
        <v>0</v>
      </c>
      <c r="AC20" s="62">
        <v>0</v>
      </c>
      <c r="AD20" s="62" t="s">
        <v>73</v>
      </c>
      <c r="AE20" s="62">
        <v>0</v>
      </c>
      <c r="AF20" s="62">
        <v>1</v>
      </c>
      <c r="AG20" s="62" t="s">
        <v>73</v>
      </c>
      <c r="AH20" s="62">
        <v>1</v>
      </c>
      <c r="AI20" s="62">
        <v>0</v>
      </c>
      <c r="AJ20" s="62" t="s">
        <v>73</v>
      </c>
      <c r="AK20" s="62">
        <v>0</v>
      </c>
      <c r="AL20" s="62">
        <v>0</v>
      </c>
      <c r="AM20" s="62" t="s">
        <v>73</v>
      </c>
      <c r="AN20" s="62">
        <v>0</v>
      </c>
      <c r="AO20" s="62">
        <v>0</v>
      </c>
      <c r="AP20" s="62" t="s">
        <v>73</v>
      </c>
      <c r="AQ20" s="62">
        <v>0</v>
      </c>
      <c r="AR20" s="62">
        <v>0</v>
      </c>
      <c r="AS20" s="62" t="s">
        <v>73</v>
      </c>
      <c r="AT20" s="62">
        <v>0</v>
      </c>
      <c r="AU20" s="62">
        <v>0</v>
      </c>
      <c r="AV20" s="62" t="s">
        <v>73</v>
      </c>
      <c r="AW20" s="62">
        <v>0</v>
      </c>
      <c r="AX20" s="62">
        <v>0</v>
      </c>
      <c r="AY20" s="62" t="s">
        <v>73</v>
      </c>
      <c r="AZ20" s="62">
        <v>0</v>
      </c>
      <c r="BA20" s="62">
        <v>0</v>
      </c>
      <c r="BB20" s="62" t="s">
        <v>73</v>
      </c>
      <c r="BC20" s="62">
        <v>0</v>
      </c>
      <c r="BD20" s="62">
        <v>0</v>
      </c>
      <c r="BE20" s="62" t="s">
        <v>73</v>
      </c>
      <c r="BF20" s="62">
        <v>0</v>
      </c>
      <c r="BG20" s="62">
        <v>0</v>
      </c>
      <c r="BH20" s="62" t="s">
        <v>73</v>
      </c>
      <c r="BI20" s="62">
        <v>0</v>
      </c>
      <c r="BJ20" s="62">
        <v>0</v>
      </c>
      <c r="BK20" s="62" t="s">
        <v>73</v>
      </c>
      <c r="BL20" s="62">
        <v>0</v>
      </c>
      <c r="BM20" s="62">
        <v>0</v>
      </c>
      <c r="BN20" s="62" t="s">
        <v>73</v>
      </c>
      <c r="BO20" s="62">
        <v>0</v>
      </c>
    </row>
    <row r="21" spans="1:67" x14ac:dyDescent="0.25">
      <c r="A21">
        <v>208</v>
      </c>
      <c r="B21" s="62">
        <v>30</v>
      </c>
      <c r="C21" s="62">
        <v>10</v>
      </c>
      <c r="D21" s="62">
        <v>40</v>
      </c>
      <c r="E21" s="62">
        <v>0.79</v>
      </c>
      <c r="F21" s="62">
        <v>1</v>
      </c>
      <c r="G21" s="62">
        <v>0.83</v>
      </c>
      <c r="H21" s="62">
        <v>0.79</v>
      </c>
      <c r="I21" s="62">
        <v>1</v>
      </c>
      <c r="J21" s="62">
        <v>0.83</v>
      </c>
      <c r="K21" s="62">
        <v>0.44</v>
      </c>
      <c r="L21" s="62">
        <v>0.75</v>
      </c>
      <c r="M21" s="62">
        <v>0.5</v>
      </c>
      <c r="N21" s="62">
        <v>0</v>
      </c>
      <c r="O21" s="62">
        <v>0</v>
      </c>
      <c r="P21" s="62">
        <v>0</v>
      </c>
      <c r="Q21" s="62">
        <v>0</v>
      </c>
      <c r="R21" s="62">
        <v>0</v>
      </c>
      <c r="S21" s="62">
        <v>0</v>
      </c>
      <c r="T21" s="62" t="s">
        <v>73</v>
      </c>
      <c r="U21" s="62" t="s">
        <v>73</v>
      </c>
      <c r="V21" s="62" t="s">
        <v>73</v>
      </c>
      <c r="W21" s="62">
        <v>0</v>
      </c>
      <c r="X21" s="62">
        <v>0</v>
      </c>
      <c r="Y21" s="62">
        <v>0</v>
      </c>
      <c r="Z21" s="62">
        <v>0</v>
      </c>
      <c r="AA21" s="62">
        <v>0</v>
      </c>
      <c r="AB21" s="62">
        <v>0</v>
      </c>
      <c r="AC21" s="62" t="s">
        <v>73</v>
      </c>
      <c r="AD21" s="62">
        <v>0</v>
      </c>
      <c r="AE21" s="62" t="s">
        <v>73</v>
      </c>
      <c r="AF21" s="62">
        <v>0.28999999999999998</v>
      </c>
      <c r="AG21" s="62" t="s">
        <v>73</v>
      </c>
      <c r="AH21" s="62">
        <v>0.26</v>
      </c>
      <c r="AI21" s="62">
        <v>0</v>
      </c>
      <c r="AJ21" s="62">
        <v>0</v>
      </c>
      <c r="AK21" s="62">
        <v>0</v>
      </c>
      <c r="AL21" s="62">
        <v>0</v>
      </c>
      <c r="AM21" s="62">
        <v>0</v>
      </c>
      <c r="AN21" s="62">
        <v>0</v>
      </c>
      <c r="AO21" s="62">
        <v>0</v>
      </c>
      <c r="AP21" s="62">
        <v>0</v>
      </c>
      <c r="AQ21" s="62">
        <v>0</v>
      </c>
      <c r="AR21" s="62">
        <v>0</v>
      </c>
      <c r="AS21" s="62">
        <v>0</v>
      </c>
      <c r="AT21" s="62">
        <v>0</v>
      </c>
      <c r="AU21" s="62">
        <v>0</v>
      </c>
      <c r="AV21" s="62">
        <v>0</v>
      </c>
      <c r="AW21" s="62">
        <v>0</v>
      </c>
      <c r="AX21" s="62">
        <v>0</v>
      </c>
      <c r="AY21" s="62">
        <v>0</v>
      </c>
      <c r="AZ21" s="62">
        <v>0</v>
      </c>
      <c r="BA21" s="62">
        <v>0</v>
      </c>
      <c r="BB21" s="62">
        <v>0</v>
      </c>
      <c r="BC21" s="62">
        <v>0</v>
      </c>
      <c r="BD21" s="62">
        <v>0</v>
      </c>
      <c r="BE21" s="62">
        <v>0</v>
      </c>
      <c r="BF21" s="62">
        <v>0</v>
      </c>
      <c r="BG21" s="62" t="s">
        <v>73</v>
      </c>
      <c r="BH21" s="62">
        <v>0</v>
      </c>
      <c r="BI21" s="62" t="s">
        <v>73</v>
      </c>
      <c r="BJ21" s="62">
        <v>0</v>
      </c>
      <c r="BK21" s="62">
        <v>0</v>
      </c>
      <c r="BL21" s="62">
        <v>0</v>
      </c>
      <c r="BM21" s="62" t="s">
        <v>73</v>
      </c>
      <c r="BN21" s="62">
        <v>0</v>
      </c>
      <c r="BO21" s="62" t="s">
        <v>73</v>
      </c>
    </row>
    <row r="22" spans="1:67" x14ac:dyDescent="0.25">
      <c r="A22">
        <v>209</v>
      </c>
      <c r="B22" s="62">
        <v>30</v>
      </c>
      <c r="C22" s="62">
        <v>20</v>
      </c>
      <c r="D22" s="62">
        <v>50</v>
      </c>
      <c r="E22" s="62">
        <v>0.85</v>
      </c>
      <c r="F22" s="62">
        <v>0.94</v>
      </c>
      <c r="G22" s="62">
        <v>0.88</v>
      </c>
      <c r="H22" s="62">
        <v>0.85</v>
      </c>
      <c r="I22" s="62">
        <v>0.94</v>
      </c>
      <c r="J22" s="62">
        <v>0.88</v>
      </c>
      <c r="K22" s="62">
        <v>0.24</v>
      </c>
      <c r="L22" s="62" t="s">
        <v>73</v>
      </c>
      <c r="M22" s="62">
        <v>0.24</v>
      </c>
      <c r="N22" s="62">
        <v>0</v>
      </c>
      <c r="O22" s="62">
        <v>0</v>
      </c>
      <c r="P22" s="62">
        <v>0</v>
      </c>
      <c r="Q22" s="62">
        <v>0</v>
      </c>
      <c r="R22" s="62">
        <v>0</v>
      </c>
      <c r="S22" s="62">
        <v>0</v>
      </c>
      <c r="T22" s="62" t="s">
        <v>73</v>
      </c>
      <c r="U22" s="62">
        <v>0</v>
      </c>
      <c r="V22" s="62" t="s">
        <v>73</v>
      </c>
      <c r="W22" s="62">
        <v>0</v>
      </c>
      <c r="X22" s="62">
        <v>0</v>
      </c>
      <c r="Y22" s="62">
        <v>0</v>
      </c>
      <c r="Z22" s="62">
        <v>0</v>
      </c>
      <c r="AA22" s="62">
        <v>0</v>
      </c>
      <c r="AB22" s="62">
        <v>0</v>
      </c>
      <c r="AC22" s="62">
        <v>0</v>
      </c>
      <c r="AD22" s="62">
        <v>0</v>
      </c>
      <c r="AE22" s="62">
        <v>0</v>
      </c>
      <c r="AF22" s="62">
        <v>0.55000000000000004</v>
      </c>
      <c r="AG22" s="62">
        <v>0.71</v>
      </c>
      <c r="AH22" s="62">
        <v>0.6</v>
      </c>
      <c r="AI22" s="62">
        <v>0</v>
      </c>
      <c r="AJ22" s="62">
        <v>0</v>
      </c>
      <c r="AK22" s="62">
        <v>0</v>
      </c>
      <c r="AL22" s="62">
        <v>0</v>
      </c>
      <c r="AM22" s="62">
        <v>0</v>
      </c>
      <c r="AN22" s="62">
        <v>0</v>
      </c>
      <c r="AO22" s="62">
        <v>0</v>
      </c>
      <c r="AP22" s="62">
        <v>0</v>
      </c>
      <c r="AQ22" s="62">
        <v>0</v>
      </c>
      <c r="AR22" s="62">
        <v>0</v>
      </c>
      <c r="AS22" s="62">
        <v>0</v>
      </c>
      <c r="AT22" s="62">
        <v>0</v>
      </c>
      <c r="AU22" s="62">
        <v>0</v>
      </c>
      <c r="AV22" s="62">
        <v>0</v>
      </c>
      <c r="AW22" s="62">
        <v>0</v>
      </c>
      <c r="AX22" s="62">
        <v>0</v>
      </c>
      <c r="AY22" s="62">
        <v>0</v>
      </c>
      <c r="AZ22" s="62">
        <v>0</v>
      </c>
      <c r="BA22" s="62">
        <v>0</v>
      </c>
      <c r="BB22" s="62">
        <v>0</v>
      </c>
      <c r="BC22" s="62">
        <v>0</v>
      </c>
      <c r="BD22" s="62">
        <v>0</v>
      </c>
      <c r="BE22" s="62">
        <v>0</v>
      </c>
      <c r="BF22" s="62">
        <v>0</v>
      </c>
      <c r="BG22" s="62">
        <v>0</v>
      </c>
      <c r="BH22" s="62">
        <v>0</v>
      </c>
      <c r="BI22" s="62">
        <v>0</v>
      </c>
      <c r="BJ22" s="62" t="s">
        <v>73</v>
      </c>
      <c r="BK22" s="62">
        <v>0</v>
      </c>
      <c r="BL22" s="62" t="s">
        <v>73</v>
      </c>
      <c r="BM22" s="62" t="s">
        <v>73</v>
      </c>
      <c r="BN22" s="62" t="s">
        <v>73</v>
      </c>
      <c r="BO22" s="62" t="s">
        <v>73</v>
      </c>
    </row>
    <row r="23" spans="1:67" x14ac:dyDescent="0.25">
      <c r="A23">
        <v>210</v>
      </c>
      <c r="B23" s="62">
        <v>30</v>
      </c>
      <c r="C23" s="62">
        <v>10</v>
      </c>
      <c r="D23" s="62">
        <v>50</v>
      </c>
      <c r="E23" s="62">
        <v>0.97</v>
      </c>
      <c r="F23" s="62">
        <v>1</v>
      </c>
      <c r="G23" s="62">
        <v>0.98</v>
      </c>
      <c r="H23" s="62">
        <v>0.97</v>
      </c>
      <c r="I23" s="62">
        <v>0.93</v>
      </c>
      <c r="J23" s="62">
        <v>0.96</v>
      </c>
      <c r="K23" s="62">
        <v>0.18</v>
      </c>
      <c r="L23" s="62" t="s">
        <v>73</v>
      </c>
      <c r="M23" s="62">
        <v>0.17</v>
      </c>
      <c r="N23" s="62">
        <v>0</v>
      </c>
      <c r="O23" s="62">
        <v>0</v>
      </c>
      <c r="P23" s="62">
        <v>0</v>
      </c>
      <c r="Q23" s="62" t="s">
        <v>73</v>
      </c>
      <c r="R23" s="62">
        <v>0</v>
      </c>
      <c r="S23" s="62" t="s">
        <v>73</v>
      </c>
      <c r="T23" s="62">
        <v>0</v>
      </c>
      <c r="U23" s="62" t="s">
        <v>73</v>
      </c>
      <c r="V23" s="62" t="s">
        <v>73</v>
      </c>
      <c r="W23" s="62">
        <v>0</v>
      </c>
      <c r="X23" s="62">
        <v>0</v>
      </c>
      <c r="Y23" s="62">
        <v>0</v>
      </c>
      <c r="Z23" s="62">
        <v>0</v>
      </c>
      <c r="AA23" s="62">
        <v>0</v>
      </c>
      <c r="AB23" s="62">
        <v>0</v>
      </c>
      <c r="AC23" s="62">
        <v>0</v>
      </c>
      <c r="AD23" s="62">
        <v>0</v>
      </c>
      <c r="AE23" s="62">
        <v>0</v>
      </c>
      <c r="AF23" s="62">
        <v>0.76</v>
      </c>
      <c r="AG23" s="62">
        <v>0.71</v>
      </c>
      <c r="AH23" s="62">
        <v>0.75</v>
      </c>
      <c r="AI23" s="62">
        <v>0</v>
      </c>
      <c r="AJ23" s="62">
        <v>0</v>
      </c>
      <c r="AK23" s="62">
        <v>0</v>
      </c>
      <c r="AL23" s="62">
        <v>0</v>
      </c>
      <c r="AM23" s="62">
        <v>0</v>
      </c>
      <c r="AN23" s="62">
        <v>0</v>
      </c>
      <c r="AO23" s="62">
        <v>0</v>
      </c>
      <c r="AP23" s="62">
        <v>0</v>
      </c>
      <c r="AQ23" s="62">
        <v>0</v>
      </c>
      <c r="AR23" s="62">
        <v>0</v>
      </c>
      <c r="AS23" s="62">
        <v>0</v>
      </c>
      <c r="AT23" s="62">
        <v>0</v>
      </c>
      <c r="AU23" s="62">
        <v>0</v>
      </c>
      <c r="AV23" s="62">
        <v>0</v>
      </c>
      <c r="AW23" s="62">
        <v>0</v>
      </c>
      <c r="AX23" s="62">
        <v>0</v>
      </c>
      <c r="AY23" s="62">
        <v>0</v>
      </c>
      <c r="AZ23" s="62">
        <v>0</v>
      </c>
      <c r="BA23" s="62">
        <v>0</v>
      </c>
      <c r="BB23" s="62">
        <v>0</v>
      </c>
      <c r="BC23" s="62">
        <v>0</v>
      </c>
      <c r="BD23" s="62">
        <v>0</v>
      </c>
      <c r="BE23" s="62" t="s">
        <v>73</v>
      </c>
      <c r="BF23" s="62" t="s">
        <v>73</v>
      </c>
      <c r="BG23" s="62" t="s">
        <v>73</v>
      </c>
      <c r="BH23" s="62">
        <v>0</v>
      </c>
      <c r="BI23" s="62" t="s">
        <v>73</v>
      </c>
      <c r="BJ23" s="62">
        <v>0</v>
      </c>
      <c r="BK23" s="62">
        <v>0</v>
      </c>
      <c r="BL23" s="62">
        <v>0</v>
      </c>
      <c r="BM23" s="62">
        <v>0</v>
      </c>
      <c r="BN23" s="62">
        <v>0</v>
      </c>
      <c r="BO23" s="62">
        <v>0</v>
      </c>
    </row>
    <row r="24" spans="1:67" x14ac:dyDescent="0.25">
      <c r="A24">
        <v>211</v>
      </c>
      <c r="B24" s="62">
        <v>30</v>
      </c>
      <c r="C24" s="62" t="s">
        <v>73</v>
      </c>
      <c r="D24" s="62">
        <v>40</v>
      </c>
      <c r="E24" s="62">
        <v>0.82</v>
      </c>
      <c r="F24" s="62" t="s">
        <v>73</v>
      </c>
      <c r="G24" s="62">
        <v>0.83</v>
      </c>
      <c r="H24" s="62">
        <v>0.76</v>
      </c>
      <c r="I24" s="62" t="s">
        <v>73</v>
      </c>
      <c r="J24" s="62">
        <v>0.78</v>
      </c>
      <c r="K24" s="62">
        <v>0.18</v>
      </c>
      <c r="L24" s="62" t="s">
        <v>73</v>
      </c>
      <c r="M24" s="62">
        <v>0.17</v>
      </c>
      <c r="N24" s="62">
        <v>0</v>
      </c>
      <c r="O24" s="62" t="s">
        <v>73</v>
      </c>
      <c r="P24" s="62">
        <v>0</v>
      </c>
      <c r="Q24" s="62" t="s">
        <v>73</v>
      </c>
      <c r="R24" s="62" t="s">
        <v>73</v>
      </c>
      <c r="S24" s="62" t="s">
        <v>73</v>
      </c>
      <c r="T24" s="62">
        <v>0</v>
      </c>
      <c r="U24" s="62" t="s">
        <v>73</v>
      </c>
      <c r="V24" s="62">
        <v>0</v>
      </c>
      <c r="W24" s="62">
        <v>0</v>
      </c>
      <c r="X24" s="62" t="s">
        <v>73</v>
      </c>
      <c r="Y24" s="62">
        <v>0</v>
      </c>
      <c r="Z24" s="62">
        <v>0</v>
      </c>
      <c r="AA24" s="62" t="s">
        <v>73</v>
      </c>
      <c r="AB24" s="62">
        <v>0</v>
      </c>
      <c r="AC24" s="62" t="s">
        <v>73</v>
      </c>
      <c r="AD24" s="62" t="s">
        <v>73</v>
      </c>
      <c r="AE24" s="62" t="s">
        <v>73</v>
      </c>
      <c r="AF24" s="62">
        <v>0.5</v>
      </c>
      <c r="AG24" s="62" t="s">
        <v>73</v>
      </c>
      <c r="AH24" s="62">
        <v>0.53</v>
      </c>
      <c r="AI24" s="62" t="s">
        <v>73</v>
      </c>
      <c r="AJ24" s="62" t="s">
        <v>73</v>
      </c>
      <c r="AK24" s="62" t="s">
        <v>73</v>
      </c>
      <c r="AL24" s="62">
        <v>0</v>
      </c>
      <c r="AM24" s="62" t="s">
        <v>73</v>
      </c>
      <c r="AN24" s="62">
        <v>0</v>
      </c>
      <c r="AO24" s="62">
        <v>0</v>
      </c>
      <c r="AP24" s="62" t="s">
        <v>73</v>
      </c>
      <c r="AQ24" s="62">
        <v>0</v>
      </c>
      <c r="AR24" s="62" t="s">
        <v>73</v>
      </c>
      <c r="AS24" s="62" t="s">
        <v>73</v>
      </c>
      <c r="AT24" s="62" t="s">
        <v>73</v>
      </c>
      <c r="AU24" s="62">
        <v>0</v>
      </c>
      <c r="AV24" s="62" t="s">
        <v>73</v>
      </c>
      <c r="AW24" s="62">
        <v>0</v>
      </c>
      <c r="AX24" s="62">
        <v>0</v>
      </c>
      <c r="AY24" s="62" t="s">
        <v>73</v>
      </c>
      <c r="AZ24" s="62">
        <v>0</v>
      </c>
      <c r="BA24" s="62" t="s">
        <v>73</v>
      </c>
      <c r="BB24" s="62" t="s">
        <v>73</v>
      </c>
      <c r="BC24" s="62" t="s">
        <v>73</v>
      </c>
      <c r="BD24" s="62" t="s">
        <v>73</v>
      </c>
      <c r="BE24" s="62" t="s">
        <v>73</v>
      </c>
      <c r="BF24" s="62" t="s">
        <v>73</v>
      </c>
      <c r="BG24" s="62" t="s">
        <v>73</v>
      </c>
      <c r="BH24" s="62" t="s">
        <v>73</v>
      </c>
      <c r="BI24" s="62" t="s">
        <v>73</v>
      </c>
      <c r="BJ24" s="62" t="s">
        <v>73</v>
      </c>
      <c r="BK24" s="62" t="s">
        <v>73</v>
      </c>
      <c r="BL24" s="62" t="s">
        <v>73</v>
      </c>
      <c r="BM24" s="62" t="s">
        <v>73</v>
      </c>
      <c r="BN24" s="62" t="s">
        <v>73</v>
      </c>
      <c r="BO24" s="62" t="s">
        <v>73</v>
      </c>
    </row>
    <row r="25" spans="1:67" x14ac:dyDescent="0.25">
      <c r="A25">
        <v>212</v>
      </c>
      <c r="B25" s="62">
        <v>40</v>
      </c>
      <c r="C25" s="62">
        <v>40</v>
      </c>
      <c r="D25" s="62">
        <v>80</v>
      </c>
      <c r="E25" s="62">
        <v>0.95</v>
      </c>
      <c r="F25" s="62">
        <v>1</v>
      </c>
      <c r="G25" s="62">
        <v>0.97</v>
      </c>
      <c r="H25" s="62">
        <v>0.93</v>
      </c>
      <c r="I25" s="62">
        <v>1</v>
      </c>
      <c r="J25" s="62">
        <v>0.96</v>
      </c>
      <c r="K25" s="62">
        <v>0.27</v>
      </c>
      <c r="L25" s="62" t="s">
        <v>73</v>
      </c>
      <c r="M25" s="62">
        <v>0.19</v>
      </c>
      <c r="N25" s="62">
        <v>0</v>
      </c>
      <c r="O25" s="62">
        <v>0</v>
      </c>
      <c r="P25" s="62">
        <v>0</v>
      </c>
      <c r="Q25" s="62" t="s">
        <v>73</v>
      </c>
      <c r="R25" s="62">
        <v>0</v>
      </c>
      <c r="S25" s="62" t="s">
        <v>73</v>
      </c>
      <c r="T25" s="62">
        <v>0</v>
      </c>
      <c r="U25" s="62">
        <v>0</v>
      </c>
      <c r="V25" s="62">
        <v>0</v>
      </c>
      <c r="W25" s="62">
        <v>0</v>
      </c>
      <c r="X25" s="62">
        <v>0</v>
      </c>
      <c r="Y25" s="62">
        <v>0</v>
      </c>
      <c r="Z25" s="62">
        <v>0</v>
      </c>
      <c r="AA25" s="62">
        <v>0</v>
      </c>
      <c r="AB25" s="62">
        <v>0</v>
      </c>
      <c r="AC25" s="62">
        <v>0</v>
      </c>
      <c r="AD25" s="62" t="s">
        <v>73</v>
      </c>
      <c r="AE25" s="62" t="s">
        <v>73</v>
      </c>
      <c r="AF25" s="62">
        <v>0.64</v>
      </c>
      <c r="AG25" s="62">
        <v>0.89</v>
      </c>
      <c r="AH25" s="62">
        <v>0.75</v>
      </c>
      <c r="AI25" s="62">
        <v>0</v>
      </c>
      <c r="AJ25" s="62" t="s">
        <v>73</v>
      </c>
      <c r="AK25" s="62" t="s">
        <v>73</v>
      </c>
      <c r="AL25" s="62">
        <v>0</v>
      </c>
      <c r="AM25" s="62">
        <v>0</v>
      </c>
      <c r="AN25" s="62">
        <v>0</v>
      </c>
      <c r="AO25" s="62">
        <v>0</v>
      </c>
      <c r="AP25" s="62">
        <v>0</v>
      </c>
      <c r="AQ25" s="62">
        <v>0</v>
      </c>
      <c r="AR25" s="62" t="s">
        <v>73</v>
      </c>
      <c r="AS25" s="62">
        <v>0</v>
      </c>
      <c r="AT25" s="62" t="s">
        <v>73</v>
      </c>
      <c r="AU25" s="62" t="s">
        <v>73</v>
      </c>
      <c r="AV25" s="62">
        <v>0</v>
      </c>
      <c r="AW25" s="62" t="s">
        <v>73</v>
      </c>
      <c r="AX25" s="62">
        <v>0</v>
      </c>
      <c r="AY25" s="62">
        <v>0</v>
      </c>
      <c r="AZ25" s="62">
        <v>0</v>
      </c>
      <c r="BA25" s="62">
        <v>0</v>
      </c>
      <c r="BB25" s="62">
        <v>0</v>
      </c>
      <c r="BC25" s="62">
        <v>0</v>
      </c>
      <c r="BD25" s="62">
        <v>0</v>
      </c>
      <c r="BE25" s="62">
        <v>0</v>
      </c>
      <c r="BF25" s="62">
        <v>0</v>
      </c>
      <c r="BG25" s="62" t="s">
        <v>73</v>
      </c>
      <c r="BH25" s="62">
        <v>0</v>
      </c>
      <c r="BI25" s="62" t="s">
        <v>73</v>
      </c>
      <c r="BJ25" s="62">
        <v>0</v>
      </c>
      <c r="BK25" s="62">
        <v>0</v>
      </c>
      <c r="BL25" s="62">
        <v>0</v>
      </c>
      <c r="BM25" s="62" t="s">
        <v>73</v>
      </c>
      <c r="BN25" s="62">
        <v>0</v>
      </c>
      <c r="BO25" s="62" t="s">
        <v>73</v>
      </c>
    </row>
    <row r="26" spans="1:67" x14ac:dyDescent="0.25">
      <c r="A26">
        <v>213</v>
      </c>
      <c r="B26" s="62">
        <v>10</v>
      </c>
      <c r="C26" s="62" t="s">
        <v>73</v>
      </c>
      <c r="D26" s="62">
        <v>10</v>
      </c>
      <c r="E26" s="62">
        <v>1</v>
      </c>
      <c r="F26" s="62" t="s">
        <v>73</v>
      </c>
      <c r="G26" s="62">
        <v>1</v>
      </c>
      <c r="H26" s="62">
        <v>1</v>
      </c>
      <c r="I26" s="62" t="s">
        <v>73</v>
      </c>
      <c r="J26" s="62">
        <v>1</v>
      </c>
      <c r="K26" s="62" t="s">
        <v>73</v>
      </c>
      <c r="L26" s="62" t="s">
        <v>73</v>
      </c>
      <c r="M26" s="62">
        <v>0.5</v>
      </c>
      <c r="N26" s="62">
        <v>0</v>
      </c>
      <c r="O26" s="62" t="s">
        <v>73</v>
      </c>
      <c r="P26" s="62">
        <v>0</v>
      </c>
      <c r="Q26" s="62">
        <v>0</v>
      </c>
      <c r="R26" s="62" t="s">
        <v>73</v>
      </c>
      <c r="S26" s="62">
        <v>0</v>
      </c>
      <c r="T26" s="62">
        <v>0</v>
      </c>
      <c r="U26" s="62" t="s">
        <v>73</v>
      </c>
      <c r="V26" s="62">
        <v>0</v>
      </c>
      <c r="W26" s="62">
        <v>0</v>
      </c>
      <c r="X26" s="62" t="s">
        <v>73</v>
      </c>
      <c r="Y26" s="62">
        <v>0</v>
      </c>
      <c r="Z26" s="62">
        <v>0</v>
      </c>
      <c r="AA26" s="62" t="s">
        <v>73</v>
      </c>
      <c r="AB26" s="62">
        <v>0</v>
      </c>
      <c r="AC26" s="62">
        <v>0</v>
      </c>
      <c r="AD26" s="62" t="s">
        <v>73</v>
      </c>
      <c r="AE26" s="62">
        <v>0</v>
      </c>
      <c r="AF26" s="62" t="s">
        <v>73</v>
      </c>
      <c r="AG26" s="62" t="s">
        <v>73</v>
      </c>
      <c r="AH26" s="62">
        <v>0.5</v>
      </c>
      <c r="AI26" s="62">
        <v>0</v>
      </c>
      <c r="AJ26" s="62" t="s">
        <v>73</v>
      </c>
      <c r="AK26" s="62">
        <v>0</v>
      </c>
      <c r="AL26" s="62">
        <v>0</v>
      </c>
      <c r="AM26" s="62" t="s">
        <v>73</v>
      </c>
      <c r="AN26" s="62">
        <v>0</v>
      </c>
      <c r="AO26" s="62">
        <v>0</v>
      </c>
      <c r="AP26" s="62" t="s">
        <v>73</v>
      </c>
      <c r="AQ26" s="62">
        <v>0</v>
      </c>
      <c r="AR26" s="62">
        <v>0</v>
      </c>
      <c r="AS26" s="62" t="s">
        <v>73</v>
      </c>
      <c r="AT26" s="62">
        <v>0</v>
      </c>
      <c r="AU26" s="62">
        <v>0</v>
      </c>
      <c r="AV26" s="62" t="s">
        <v>73</v>
      </c>
      <c r="AW26" s="62">
        <v>0</v>
      </c>
      <c r="AX26" s="62">
        <v>0</v>
      </c>
      <c r="AY26" s="62" t="s">
        <v>73</v>
      </c>
      <c r="AZ26" s="62">
        <v>0</v>
      </c>
      <c r="BA26" s="62">
        <v>0</v>
      </c>
      <c r="BB26" s="62" t="s">
        <v>73</v>
      </c>
      <c r="BC26" s="62">
        <v>0</v>
      </c>
      <c r="BD26" s="62">
        <v>0</v>
      </c>
      <c r="BE26" s="62" t="s">
        <v>73</v>
      </c>
      <c r="BF26" s="62">
        <v>0</v>
      </c>
      <c r="BG26" s="62">
        <v>0</v>
      </c>
      <c r="BH26" s="62" t="s">
        <v>73</v>
      </c>
      <c r="BI26" s="62">
        <v>0</v>
      </c>
      <c r="BJ26" s="62">
        <v>0</v>
      </c>
      <c r="BK26" s="62" t="s">
        <v>73</v>
      </c>
      <c r="BL26" s="62">
        <v>0</v>
      </c>
      <c r="BM26" s="62">
        <v>0</v>
      </c>
      <c r="BN26" s="62" t="s">
        <v>73</v>
      </c>
      <c r="BO26" s="62">
        <v>0</v>
      </c>
    </row>
    <row r="27" spans="1:67" x14ac:dyDescent="0.25">
      <c r="A27">
        <v>301</v>
      </c>
      <c r="B27" s="62" t="s">
        <v>73</v>
      </c>
      <c r="C27" s="62" t="s">
        <v>73</v>
      </c>
      <c r="D27" s="62">
        <v>10</v>
      </c>
      <c r="E27" s="62" t="s">
        <v>73</v>
      </c>
      <c r="F27" s="62" t="s">
        <v>73</v>
      </c>
      <c r="G27" s="62">
        <v>1</v>
      </c>
      <c r="H27" s="62" t="s">
        <v>73</v>
      </c>
      <c r="I27" s="62" t="s">
        <v>73</v>
      </c>
      <c r="J27" s="62">
        <v>1</v>
      </c>
      <c r="K27" s="62" t="s">
        <v>73</v>
      </c>
      <c r="L27" s="62" t="s">
        <v>73</v>
      </c>
      <c r="M27" s="62">
        <v>0</v>
      </c>
      <c r="N27" s="62" t="s">
        <v>73</v>
      </c>
      <c r="O27" s="62" t="s">
        <v>73</v>
      </c>
      <c r="P27" s="62">
        <v>0</v>
      </c>
      <c r="Q27" s="62" t="s">
        <v>73</v>
      </c>
      <c r="R27" s="62" t="s">
        <v>73</v>
      </c>
      <c r="S27" s="62">
        <v>0</v>
      </c>
      <c r="T27" s="62" t="s">
        <v>73</v>
      </c>
      <c r="U27" s="62" t="s">
        <v>73</v>
      </c>
      <c r="V27" s="62">
        <v>0</v>
      </c>
      <c r="W27" s="62" t="s">
        <v>73</v>
      </c>
      <c r="X27" s="62" t="s">
        <v>73</v>
      </c>
      <c r="Y27" s="62">
        <v>0</v>
      </c>
      <c r="Z27" s="62" t="s">
        <v>73</v>
      </c>
      <c r="AA27" s="62" t="s">
        <v>73</v>
      </c>
      <c r="AB27" s="62">
        <v>0</v>
      </c>
      <c r="AC27" s="62" t="s">
        <v>73</v>
      </c>
      <c r="AD27" s="62" t="s">
        <v>73</v>
      </c>
      <c r="AE27" s="62">
        <v>0</v>
      </c>
      <c r="AF27" s="62" t="s">
        <v>73</v>
      </c>
      <c r="AG27" s="62" t="s">
        <v>73</v>
      </c>
      <c r="AH27" s="62">
        <v>1</v>
      </c>
      <c r="AI27" s="62" t="s">
        <v>73</v>
      </c>
      <c r="AJ27" s="62" t="s">
        <v>73</v>
      </c>
      <c r="AK27" s="62">
        <v>0</v>
      </c>
      <c r="AL27" s="62" t="s">
        <v>73</v>
      </c>
      <c r="AM27" s="62" t="s">
        <v>73</v>
      </c>
      <c r="AN27" s="62">
        <v>0</v>
      </c>
      <c r="AO27" s="62" t="s">
        <v>73</v>
      </c>
      <c r="AP27" s="62" t="s">
        <v>73</v>
      </c>
      <c r="AQ27" s="62">
        <v>0</v>
      </c>
      <c r="AR27" s="62" t="s">
        <v>73</v>
      </c>
      <c r="AS27" s="62" t="s">
        <v>73</v>
      </c>
      <c r="AT27" s="62">
        <v>0</v>
      </c>
      <c r="AU27" s="62" t="s">
        <v>73</v>
      </c>
      <c r="AV27" s="62" t="s">
        <v>73</v>
      </c>
      <c r="AW27" s="62">
        <v>0</v>
      </c>
      <c r="AX27" s="62" t="s">
        <v>73</v>
      </c>
      <c r="AY27" s="62" t="s">
        <v>73</v>
      </c>
      <c r="AZ27" s="62">
        <v>0</v>
      </c>
      <c r="BA27" s="62" t="s">
        <v>73</v>
      </c>
      <c r="BB27" s="62" t="s">
        <v>73</v>
      </c>
      <c r="BC27" s="62">
        <v>0</v>
      </c>
      <c r="BD27" s="62" t="s">
        <v>73</v>
      </c>
      <c r="BE27" s="62" t="s">
        <v>73</v>
      </c>
      <c r="BF27" s="62">
        <v>0</v>
      </c>
      <c r="BG27" s="62" t="s">
        <v>73</v>
      </c>
      <c r="BH27" s="62" t="s">
        <v>73</v>
      </c>
      <c r="BI27" s="62">
        <v>0</v>
      </c>
      <c r="BJ27" s="62" t="s">
        <v>73</v>
      </c>
      <c r="BK27" s="62" t="s">
        <v>73</v>
      </c>
      <c r="BL27" s="62">
        <v>0</v>
      </c>
      <c r="BM27" s="62" t="s">
        <v>73</v>
      </c>
      <c r="BN27" s="62" t="s">
        <v>73</v>
      </c>
      <c r="BO27" s="62">
        <v>0</v>
      </c>
    </row>
    <row r="28" spans="1:67" x14ac:dyDescent="0.25">
      <c r="A28">
        <v>302</v>
      </c>
      <c r="B28" s="62">
        <v>10</v>
      </c>
      <c r="C28" s="62">
        <v>20</v>
      </c>
      <c r="D28" s="62">
        <v>30</v>
      </c>
      <c r="E28" s="62">
        <v>1</v>
      </c>
      <c r="F28" s="62">
        <v>1</v>
      </c>
      <c r="G28" s="62">
        <v>1</v>
      </c>
      <c r="H28" s="62">
        <v>1</v>
      </c>
      <c r="I28" s="62">
        <v>1</v>
      </c>
      <c r="J28" s="62">
        <v>1</v>
      </c>
      <c r="K28" s="62" t="s">
        <v>73</v>
      </c>
      <c r="L28" s="62" t="s">
        <v>73</v>
      </c>
      <c r="M28" s="62" t="s">
        <v>73</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0.69</v>
      </c>
      <c r="AG28" s="62">
        <v>0.94</v>
      </c>
      <c r="AH28" s="62">
        <v>0.84</v>
      </c>
      <c r="AI28" s="62">
        <v>0</v>
      </c>
      <c r="AJ28" s="62">
        <v>0</v>
      </c>
      <c r="AK28" s="62">
        <v>0</v>
      </c>
      <c r="AL28" s="62">
        <v>0</v>
      </c>
      <c r="AM28" s="62">
        <v>0</v>
      </c>
      <c r="AN28" s="62">
        <v>0</v>
      </c>
      <c r="AO28" s="62">
        <v>0</v>
      </c>
      <c r="AP28" s="62">
        <v>0</v>
      </c>
      <c r="AQ28" s="62">
        <v>0</v>
      </c>
      <c r="AR28" s="62">
        <v>0</v>
      </c>
      <c r="AS28" s="62">
        <v>0</v>
      </c>
      <c r="AT28" s="62">
        <v>0</v>
      </c>
      <c r="AU28" s="62">
        <v>0</v>
      </c>
      <c r="AV28" s="62">
        <v>0</v>
      </c>
      <c r="AW28" s="62">
        <v>0</v>
      </c>
      <c r="AX28" s="62">
        <v>0</v>
      </c>
      <c r="AY28" s="62">
        <v>0</v>
      </c>
      <c r="AZ28" s="62">
        <v>0</v>
      </c>
      <c r="BA28" s="62">
        <v>0</v>
      </c>
      <c r="BB28" s="62">
        <v>0</v>
      </c>
      <c r="BC28" s="62">
        <v>0</v>
      </c>
      <c r="BD28" s="62">
        <v>0</v>
      </c>
      <c r="BE28" s="62">
        <v>0</v>
      </c>
      <c r="BF28" s="62">
        <v>0</v>
      </c>
      <c r="BG28" s="62">
        <v>0</v>
      </c>
      <c r="BH28" s="62">
        <v>0</v>
      </c>
      <c r="BI28" s="62">
        <v>0</v>
      </c>
      <c r="BJ28" s="62">
        <v>0</v>
      </c>
      <c r="BK28" s="62">
        <v>0</v>
      </c>
      <c r="BL28" s="62">
        <v>0</v>
      </c>
      <c r="BM28" s="62">
        <v>0</v>
      </c>
      <c r="BN28" s="62">
        <v>0</v>
      </c>
      <c r="BO28" s="62">
        <v>0</v>
      </c>
    </row>
    <row r="29" spans="1:67" x14ac:dyDescent="0.25">
      <c r="A29">
        <v>303</v>
      </c>
      <c r="B29" s="62">
        <v>30</v>
      </c>
      <c r="C29" s="62">
        <v>20</v>
      </c>
      <c r="D29" s="62">
        <v>60</v>
      </c>
      <c r="E29" s="62">
        <v>0.79</v>
      </c>
      <c r="F29" s="62">
        <v>0.87</v>
      </c>
      <c r="G29" s="62">
        <v>0.82</v>
      </c>
      <c r="H29" s="62">
        <v>0.79</v>
      </c>
      <c r="I29" s="62">
        <v>0.83</v>
      </c>
      <c r="J29" s="62">
        <v>0.81</v>
      </c>
      <c r="K29" s="62">
        <v>0.35</v>
      </c>
      <c r="L29" s="62">
        <v>0.3</v>
      </c>
      <c r="M29" s="62">
        <v>0.33</v>
      </c>
      <c r="N29" s="62">
        <v>0</v>
      </c>
      <c r="O29" s="62">
        <v>0</v>
      </c>
      <c r="P29" s="62">
        <v>0</v>
      </c>
      <c r="Q29" s="62">
        <v>0</v>
      </c>
      <c r="R29" s="62" t="s">
        <v>73</v>
      </c>
      <c r="S29" s="62" t="s">
        <v>73</v>
      </c>
      <c r="T29" s="62">
        <v>0.24</v>
      </c>
      <c r="U29" s="62" t="s">
        <v>73</v>
      </c>
      <c r="V29" s="62">
        <v>0.23</v>
      </c>
      <c r="W29" s="62">
        <v>0</v>
      </c>
      <c r="X29" s="62">
        <v>0</v>
      </c>
      <c r="Y29" s="62">
        <v>0</v>
      </c>
      <c r="Z29" s="62">
        <v>0</v>
      </c>
      <c r="AA29" s="62">
        <v>0</v>
      </c>
      <c r="AB29" s="62">
        <v>0</v>
      </c>
      <c r="AC29" s="62">
        <v>0</v>
      </c>
      <c r="AD29" s="62">
        <v>0</v>
      </c>
      <c r="AE29" s="62">
        <v>0</v>
      </c>
      <c r="AF29" s="62">
        <v>0.21</v>
      </c>
      <c r="AG29" s="62">
        <v>0.26</v>
      </c>
      <c r="AH29" s="62">
        <v>0.23</v>
      </c>
      <c r="AI29" s="62">
        <v>0</v>
      </c>
      <c r="AJ29" s="62">
        <v>0</v>
      </c>
      <c r="AK29" s="62">
        <v>0</v>
      </c>
      <c r="AL29" s="62">
        <v>0</v>
      </c>
      <c r="AM29" s="62">
        <v>0</v>
      </c>
      <c r="AN29" s="62">
        <v>0</v>
      </c>
      <c r="AO29" s="62">
        <v>0</v>
      </c>
      <c r="AP29" s="62">
        <v>0</v>
      </c>
      <c r="AQ29" s="62">
        <v>0</v>
      </c>
      <c r="AR29" s="62">
        <v>0</v>
      </c>
      <c r="AS29" s="62" t="s">
        <v>73</v>
      </c>
      <c r="AT29" s="62" t="s">
        <v>73</v>
      </c>
      <c r="AU29" s="62">
        <v>0</v>
      </c>
      <c r="AV29" s="62" t="s">
        <v>73</v>
      </c>
      <c r="AW29" s="62" t="s">
        <v>73</v>
      </c>
      <c r="AX29" s="62">
        <v>0</v>
      </c>
      <c r="AY29" s="62">
        <v>0</v>
      </c>
      <c r="AZ29" s="62">
        <v>0</v>
      </c>
      <c r="BA29" s="62">
        <v>0</v>
      </c>
      <c r="BB29" s="62">
        <v>0</v>
      </c>
      <c r="BC29" s="62">
        <v>0</v>
      </c>
      <c r="BD29" s="62">
        <v>0</v>
      </c>
      <c r="BE29" s="62">
        <v>0</v>
      </c>
      <c r="BF29" s="62">
        <v>0</v>
      </c>
      <c r="BG29" s="62" t="s">
        <v>73</v>
      </c>
      <c r="BH29" s="62" t="s">
        <v>73</v>
      </c>
      <c r="BI29" s="62">
        <v>0.12</v>
      </c>
      <c r="BJ29" s="62" t="s">
        <v>73</v>
      </c>
      <c r="BK29" s="62">
        <v>0</v>
      </c>
      <c r="BL29" s="62" t="s">
        <v>73</v>
      </c>
      <c r="BM29" s="62">
        <v>0</v>
      </c>
      <c r="BN29" s="62" t="s">
        <v>73</v>
      </c>
      <c r="BO29" s="62" t="s">
        <v>73</v>
      </c>
    </row>
    <row r="30" spans="1:67" x14ac:dyDescent="0.25">
      <c r="A30">
        <v>304</v>
      </c>
      <c r="B30" s="62">
        <v>20</v>
      </c>
      <c r="C30" s="62">
        <v>10</v>
      </c>
      <c r="D30" s="62">
        <v>30</v>
      </c>
      <c r="E30" s="62">
        <v>0.95</v>
      </c>
      <c r="F30" s="62">
        <v>1</v>
      </c>
      <c r="G30" s="62">
        <v>0.97</v>
      </c>
      <c r="H30" s="62">
        <v>0.95</v>
      </c>
      <c r="I30" s="62">
        <v>1</v>
      </c>
      <c r="J30" s="62">
        <v>0.97</v>
      </c>
      <c r="K30" s="62" t="s">
        <v>73</v>
      </c>
      <c r="L30" s="62" t="s">
        <v>73</v>
      </c>
      <c r="M30" s="62" t="s">
        <v>73</v>
      </c>
      <c r="N30" s="62">
        <v>0</v>
      </c>
      <c r="O30" s="62">
        <v>0</v>
      </c>
      <c r="P30" s="62">
        <v>0</v>
      </c>
      <c r="Q30" s="62">
        <v>0</v>
      </c>
      <c r="R30" s="62">
        <v>0</v>
      </c>
      <c r="S30" s="62">
        <v>0</v>
      </c>
      <c r="T30" s="62">
        <v>0</v>
      </c>
      <c r="U30" s="62">
        <v>0</v>
      </c>
      <c r="V30" s="62">
        <v>0</v>
      </c>
      <c r="W30" s="62">
        <v>0</v>
      </c>
      <c r="X30" s="62">
        <v>0</v>
      </c>
      <c r="Y30" s="62">
        <v>0</v>
      </c>
      <c r="Z30" s="62">
        <v>0</v>
      </c>
      <c r="AA30" s="62" t="s">
        <v>73</v>
      </c>
      <c r="AB30" s="62" t="s">
        <v>73</v>
      </c>
      <c r="AC30" s="62">
        <v>0</v>
      </c>
      <c r="AD30" s="62">
        <v>0</v>
      </c>
      <c r="AE30" s="62">
        <v>0</v>
      </c>
      <c r="AF30" s="62">
        <v>0.79</v>
      </c>
      <c r="AG30" s="62">
        <v>0.8</v>
      </c>
      <c r="AH30" s="62">
        <v>0.79</v>
      </c>
      <c r="AI30" s="62">
        <v>0</v>
      </c>
      <c r="AJ30" s="62">
        <v>0</v>
      </c>
      <c r="AK30" s="62">
        <v>0</v>
      </c>
      <c r="AL30" s="62">
        <v>0</v>
      </c>
      <c r="AM30" s="62">
        <v>0</v>
      </c>
      <c r="AN30" s="62">
        <v>0</v>
      </c>
      <c r="AO30" s="62">
        <v>0</v>
      </c>
      <c r="AP30" s="62">
        <v>0</v>
      </c>
      <c r="AQ30" s="62">
        <v>0</v>
      </c>
      <c r="AR30" s="62">
        <v>0</v>
      </c>
      <c r="AS30" s="62">
        <v>0</v>
      </c>
      <c r="AT30" s="62">
        <v>0</v>
      </c>
      <c r="AU30" s="62">
        <v>0</v>
      </c>
      <c r="AV30" s="62">
        <v>0</v>
      </c>
      <c r="AW30" s="62">
        <v>0</v>
      </c>
      <c r="AX30" s="62">
        <v>0</v>
      </c>
      <c r="AY30" s="62">
        <v>0</v>
      </c>
      <c r="AZ30" s="62">
        <v>0</v>
      </c>
      <c r="BA30" s="62">
        <v>0</v>
      </c>
      <c r="BB30" s="62">
        <v>0</v>
      </c>
      <c r="BC30" s="62">
        <v>0</v>
      </c>
      <c r="BD30" s="62">
        <v>0</v>
      </c>
      <c r="BE30" s="62">
        <v>0</v>
      </c>
      <c r="BF30" s="62">
        <v>0</v>
      </c>
      <c r="BG30" s="62" t="s">
        <v>73</v>
      </c>
      <c r="BH30" s="62">
        <v>0</v>
      </c>
      <c r="BI30" s="62" t="s">
        <v>73</v>
      </c>
      <c r="BJ30" s="62">
        <v>0</v>
      </c>
      <c r="BK30" s="62">
        <v>0</v>
      </c>
      <c r="BL30" s="62">
        <v>0</v>
      </c>
      <c r="BM30" s="62">
        <v>0</v>
      </c>
      <c r="BN30" s="62">
        <v>0</v>
      </c>
      <c r="BO30" s="62">
        <v>0</v>
      </c>
    </row>
    <row r="31" spans="1:67" x14ac:dyDescent="0.25">
      <c r="A31">
        <v>305</v>
      </c>
      <c r="B31" s="62">
        <v>30</v>
      </c>
      <c r="C31" s="62">
        <v>20</v>
      </c>
      <c r="D31" s="62">
        <v>50</v>
      </c>
      <c r="E31" s="62">
        <v>0.81</v>
      </c>
      <c r="F31" s="62">
        <v>1</v>
      </c>
      <c r="G31" s="62">
        <v>0.88</v>
      </c>
      <c r="H31" s="62">
        <v>0.81</v>
      </c>
      <c r="I31" s="62">
        <v>1</v>
      </c>
      <c r="J31" s="62">
        <v>0.88</v>
      </c>
      <c r="K31" s="62">
        <v>0.42</v>
      </c>
      <c r="L31" s="62">
        <v>0.38</v>
      </c>
      <c r="M31" s="62">
        <v>0.4</v>
      </c>
      <c r="N31" s="62">
        <v>0</v>
      </c>
      <c r="O31" s="62">
        <v>0</v>
      </c>
      <c r="P31" s="62">
        <v>0</v>
      </c>
      <c r="Q31" s="62">
        <v>0</v>
      </c>
      <c r="R31" s="62">
        <v>0</v>
      </c>
      <c r="S31" s="62">
        <v>0</v>
      </c>
      <c r="T31" s="62" t="s">
        <v>73</v>
      </c>
      <c r="U31" s="62" t="s">
        <v>73</v>
      </c>
      <c r="V31" s="62" t="s">
        <v>73</v>
      </c>
      <c r="W31" s="62">
        <v>0</v>
      </c>
      <c r="X31" s="62">
        <v>0</v>
      </c>
      <c r="Y31" s="62">
        <v>0</v>
      </c>
      <c r="Z31" s="62">
        <v>0</v>
      </c>
      <c r="AA31" s="62">
        <v>0</v>
      </c>
      <c r="AB31" s="62">
        <v>0</v>
      </c>
      <c r="AC31" s="62">
        <v>0</v>
      </c>
      <c r="AD31" s="62">
        <v>0</v>
      </c>
      <c r="AE31" s="62">
        <v>0</v>
      </c>
      <c r="AF31" s="62">
        <v>0.35</v>
      </c>
      <c r="AG31" s="62">
        <v>0.56999999999999995</v>
      </c>
      <c r="AH31" s="62">
        <v>0.44</v>
      </c>
      <c r="AI31" s="62">
        <v>0</v>
      </c>
      <c r="AJ31" s="62">
        <v>0</v>
      </c>
      <c r="AK31" s="62">
        <v>0</v>
      </c>
      <c r="AL31" s="62">
        <v>0</v>
      </c>
      <c r="AM31" s="62">
        <v>0</v>
      </c>
      <c r="AN31" s="62">
        <v>0</v>
      </c>
      <c r="AO31" s="62">
        <v>0</v>
      </c>
      <c r="AP31" s="62">
        <v>0</v>
      </c>
      <c r="AQ31" s="62">
        <v>0</v>
      </c>
      <c r="AR31" s="62">
        <v>0</v>
      </c>
      <c r="AS31" s="62">
        <v>0</v>
      </c>
      <c r="AT31" s="62">
        <v>0</v>
      </c>
      <c r="AU31" s="62">
        <v>0</v>
      </c>
      <c r="AV31" s="62">
        <v>0</v>
      </c>
      <c r="AW31" s="62">
        <v>0</v>
      </c>
      <c r="AX31" s="62">
        <v>0</v>
      </c>
      <c r="AY31" s="62">
        <v>0</v>
      </c>
      <c r="AZ31" s="62">
        <v>0</v>
      </c>
      <c r="BA31" s="62">
        <v>0</v>
      </c>
      <c r="BB31" s="62">
        <v>0</v>
      </c>
      <c r="BC31" s="62">
        <v>0</v>
      </c>
      <c r="BD31" s="62">
        <v>0</v>
      </c>
      <c r="BE31" s="62">
        <v>0</v>
      </c>
      <c r="BF31" s="62">
        <v>0</v>
      </c>
      <c r="BG31" s="62" t="s">
        <v>73</v>
      </c>
      <c r="BH31" s="62">
        <v>0</v>
      </c>
      <c r="BI31" s="62" t="s">
        <v>73</v>
      </c>
      <c r="BJ31" s="62" t="s">
        <v>73</v>
      </c>
      <c r="BK31" s="62">
        <v>0</v>
      </c>
      <c r="BL31" s="62" t="s">
        <v>73</v>
      </c>
      <c r="BM31" s="62">
        <v>0</v>
      </c>
      <c r="BN31" s="62">
        <v>0</v>
      </c>
      <c r="BO31" s="62">
        <v>0</v>
      </c>
    </row>
    <row r="32" spans="1:67" x14ac:dyDescent="0.25">
      <c r="A32">
        <v>306</v>
      </c>
      <c r="B32" s="62">
        <v>60</v>
      </c>
      <c r="C32" s="62">
        <v>20</v>
      </c>
      <c r="D32" s="62">
        <v>80</v>
      </c>
      <c r="E32" s="62">
        <v>0.75</v>
      </c>
      <c r="F32" s="62">
        <v>1</v>
      </c>
      <c r="G32" s="62">
        <v>0.82</v>
      </c>
      <c r="H32" s="62">
        <v>0.74</v>
      </c>
      <c r="I32" s="62">
        <v>0.95</v>
      </c>
      <c r="J32" s="62">
        <v>0.79</v>
      </c>
      <c r="K32" s="62">
        <v>0.28000000000000003</v>
      </c>
      <c r="L32" s="62">
        <v>0.62</v>
      </c>
      <c r="M32" s="62">
        <v>0.37</v>
      </c>
      <c r="N32" s="62">
        <v>0</v>
      </c>
      <c r="O32" s="62">
        <v>0</v>
      </c>
      <c r="P32" s="62">
        <v>0</v>
      </c>
      <c r="Q32" s="62">
        <v>0</v>
      </c>
      <c r="R32" s="62">
        <v>0</v>
      </c>
      <c r="S32" s="62">
        <v>0</v>
      </c>
      <c r="T32" s="62">
        <v>0</v>
      </c>
      <c r="U32" s="62">
        <v>0</v>
      </c>
      <c r="V32" s="62">
        <v>0</v>
      </c>
      <c r="W32" s="62" t="s">
        <v>73</v>
      </c>
      <c r="X32" s="62">
        <v>0</v>
      </c>
      <c r="Y32" s="62" t="s">
        <v>73</v>
      </c>
      <c r="Z32" s="62">
        <v>0</v>
      </c>
      <c r="AA32" s="62">
        <v>0</v>
      </c>
      <c r="AB32" s="62">
        <v>0</v>
      </c>
      <c r="AC32" s="62" t="s">
        <v>73</v>
      </c>
      <c r="AD32" s="62">
        <v>0</v>
      </c>
      <c r="AE32" s="62" t="s">
        <v>73</v>
      </c>
      <c r="AF32" s="62">
        <v>0.39</v>
      </c>
      <c r="AG32" s="62">
        <v>0.33</v>
      </c>
      <c r="AH32" s="62">
        <v>0.38</v>
      </c>
      <c r="AI32" s="62">
        <v>0</v>
      </c>
      <c r="AJ32" s="62">
        <v>0</v>
      </c>
      <c r="AK32" s="62">
        <v>0</v>
      </c>
      <c r="AL32" s="62">
        <v>0</v>
      </c>
      <c r="AM32" s="62">
        <v>0</v>
      </c>
      <c r="AN32" s="62">
        <v>0</v>
      </c>
      <c r="AO32" s="62">
        <v>0</v>
      </c>
      <c r="AP32" s="62">
        <v>0</v>
      </c>
      <c r="AQ32" s="62">
        <v>0</v>
      </c>
      <c r="AR32" s="62">
        <v>0</v>
      </c>
      <c r="AS32" s="62" t="s">
        <v>73</v>
      </c>
      <c r="AT32" s="62" t="s">
        <v>73</v>
      </c>
      <c r="AU32" s="62">
        <v>0</v>
      </c>
      <c r="AV32" s="62">
        <v>0</v>
      </c>
      <c r="AW32" s="62">
        <v>0</v>
      </c>
      <c r="AX32" s="62">
        <v>0</v>
      </c>
      <c r="AY32" s="62" t="s">
        <v>73</v>
      </c>
      <c r="AZ32" s="62" t="s">
        <v>73</v>
      </c>
      <c r="BA32" s="62">
        <v>0</v>
      </c>
      <c r="BB32" s="62">
        <v>0</v>
      </c>
      <c r="BC32" s="62">
        <v>0</v>
      </c>
      <c r="BD32" s="62" t="s">
        <v>73</v>
      </c>
      <c r="BE32" s="62">
        <v>0</v>
      </c>
      <c r="BF32" s="62" t="s">
        <v>73</v>
      </c>
      <c r="BG32" s="62" t="s">
        <v>73</v>
      </c>
      <c r="BH32" s="62">
        <v>0</v>
      </c>
      <c r="BI32" s="62" t="s">
        <v>73</v>
      </c>
      <c r="BJ32" s="62" t="s">
        <v>73</v>
      </c>
      <c r="BK32" s="62">
        <v>0</v>
      </c>
      <c r="BL32" s="62" t="s">
        <v>73</v>
      </c>
      <c r="BM32" s="62">
        <v>0.13</v>
      </c>
      <c r="BN32" s="62">
        <v>0</v>
      </c>
      <c r="BO32" s="62">
        <v>0.1</v>
      </c>
    </row>
    <row r="33" spans="1:67" x14ac:dyDescent="0.25">
      <c r="A33">
        <v>307</v>
      </c>
      <c r="B33" s="62">
        <v>40</v>
      </c>
      <c r="C33" s="62">
        <v>10</v>
      </c>
      <c r="D33" s="62">
        <v>50</v>
      </c>
      <c r="E33" s="62">
        <v>0.91</v>
      </c>
      <c r="F33" s="62">
        <v>1</v>
      </c>
      <c r="G33" s="62">
        <v>0.94</v>
      </c>
      <c r="H33" s="62">
        <v>0.91</v>
      </c>
      <c r="I33" s="62">
        <v>1</v>
      </c>
      <c r="J33" s="62">
        <v>0.94</v>
      </c>
      <c r="K33" s="62" t="s">
        <v>73</v>
      </c>
      <c r="L33" s="62" t="s">
        <v>73</v>
      </c>
      <c r="M33" s="62">
        <v>0.14000000000000001</v>
      </c>
      <c r="N33" s="62">
        <v>0</v>
      </c>
      <c r="O33" s="62">
        <v>0</v>
      </c>
      <c r="P33" s="62">
        <v>0</v>
      </c>
      <c r="Q33" s="62">
        <v>0</v>
      </c>
      <c r="R33" s="62">
        <v>0</v>
      </c>
      <c r="S33" s="62">
        <v>0</v>
      </c>
      <c r="T33" s="62" t="s">
        <v>73</v>
      </c>
      <c r="U33" s="62" t="s">
        <v>73</v>
      </c>
      <c r="V33" s="62" t="s">
        <v>73</v>
      </c>
      <c r="W33" s="62">
        <v>0</v>
      </c>
      <c r="X33" s="62">
        <v>0</v>
      </c>
      <c r="Y33" s="62">
        <v>0</v>
      </c>
      <c r="Z33" s="62">
        <v>0</v>
      </c>
      <c r="AA33" s="62">
        <v>0</v>
      </c>
      <c r="AB33" s="62">
        <v>0</v>
      </c>
      <c r="AC33" s="62">
        <v>0</v>
      </c>
      <c r="AD33" s="62" t="s">
        <v>73</v>
      </c>
      <c r="AE33" s="62" t="s">
        <v>73</v>
      </c>
      <c r="AF33" s="62">
        <v>0.69</v>
      </c>
      <c r="AG33" s="62">
        <v>0.71</v>
      </c>
      <c r="AH33" s="62">
        <v>0.69</v>
      </c>
      <c r="AI33" s="62">
        <v>0</v>
      </c>
      <c r="AJ33" s="62">
        <v>0</v>
      </c>
      <c r="AK33" s="62">
        <v>0</v>
      </c>
      <c r="AL33" s="62">
        <v>0</v>
      </c>
      <c r="AM33" s="62">
        <v>0</v>
      </c>
      <c r="AN33" s="62">
        <v>0</v>
      </c>
      <c r="AO33" s="62">
        <v>0</v>
      </c>
      <c r="AP33" s="62">
        <v>0</v>
      </c>
      <c r="AQ33" s="62">
        <v>0</v>
      </c>
      <c r="AR33" s="62">
        <v>0</v>
      </c>
      <c r="AS33" s="62">
        <v>0</v>
      </c>
      <c r="AT33" s="62">
        <v>0</v>
      </c>
      <c r="AU33" s="62">
        <v>0</v>
      </c>
      <c r="AV33" s="62">
        <v>0</v>
      </c>
      <c r="AW33" s="62">
        <v>0</v>
      </c>
      <c r="AX33" s="62">
        <v>0</v>
      </c>
      <c r="AY33" s="62">
        <v>0</v>
      </c>
      <c r="AZ33" s="62">
        <v>0</v>
      </c>
      <c r="BA33" s="62">
        <v>0</v>
      </c>
      <c r="BB33" s="62">
        <v>0</v>
      </c>
      <c r="BC33" s="62">
        <v>0</v>
      </c>
      <c r="BD33" s="62">
        <v>0</v>
      </c>
      <c r="BE33" s="62">
        <v>0</v>
      </c>
      <c r="BF33" s="62">
        <v>0</v>
      </c>
      <c r="BG33" s="62" t="s">
        <v>73</v>
      </c>
      <c r="BH33" s="62">
        <v>0</v>
      </c>
      <c r="BI33" s="62" t="s">
        <v>73</v>
      </c>
      <c r="BJ33" s="62" t="s">
        <v>73</v>
      </c>
      <c r="BK33" s="62">
        <v>0</v>
      </c>
      <c r="BL33" s="62" t="s">
        <v>73</v>
      </c>
      <c r="BM33" s="62" t="s">
        <v>73</v>
      </c>
      <c r="BN33" s="62">
        <v>0</v>
      </c>
      <c r="BO33" s="62" t="s">
        <v>73</v>
      </c>
    </row>
    <row r="34" spans="1:67" x14ac:dyDescent="0.25">
      <c r="A34">
        <v>308</v>
      </c>
      <c r="B34" s="62">
        <v>30</v>
      </c>
      <c r="C34" s="62">
        <v>30</v>
      </c>
      <c r="D34" s="62">
        <v>50</v>
      </c>
      <c r="E34" s="62">
        <v>0.88</v>
      </c>
      <c r="F34" s="62">
        <v>0.96</v>
      </c>
      <c r="G34" s="62">
        <v>0.92</v>
      </c>
      <c r="H34" s="62">
        <v>0.88</v>
      </c>
      <c r="I34" s="62">
        <v>0.96</v>
      </c>
      <c r="J34" s="62">
        <v>0.92</v>
      </c>
      <c r="K34" s="62" t="s">
        <v>73</v>
      </c>
      <c r="L34" s="62" t="s">
        <v>73</v>
      </c>
      <c r="M34" s="62" t="s">
        <v>73</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0.85</v>
      </c>
      <c r="AG34" s="62">
        <v>0.84</v>
      </c>
      <c r="AH34" s="62">
        <v>0.84</v>
      </c>
      <c r="AI34" s="62">
        <v>0</v>
      </c>
      <c r="AJ34" s="62">
        <v>0</v>
      </c>
      <c r="AK34" s="62">
        <v>0</v>
      </c>
      <c r="AL34" s="62">
        <v>0</v>
      </c>
      <c r="AM34" s="62">
        <v>0</v>
      </c>
      <c r="AN34" s="62">
        <v>0</v>
      </c>
      <c r="AO34" s="62">
        <v>0</v>
      </c>
      <c r="AP34" s="62">
        <v>0</v>
      </c>
      <c r="AQ34" s="62">
        <v>0</v>
      </c>
      <c r="AR34" s="62">
        <v>0</v>
      </c>
      <c r="AS34" s="62">
        <v>0</v>
      </c>
      <c r="AT34" s="62">
        <v>0</v>
      </c>
      <c r="AU34" s="62">
        <v>0</v>
      </c>
      <c r="AV34" s="62">
        <v>0</v>
      </c>
      <c r="AW34" s="62">
        <v>0</v>
      </c>
      <c r="AX34" s="62">
        <v>0</v>
      </c>
      <c r="AY34" s="62">
        <v>0</v>
      </c>
      <c r="AZ34" s="62">
        <v>0</v>
      </c>
      <c r="BA34" s="62">
        <v>0</v>
      </c>
      <c r="BB34" s="62">
        <v>0</v>
      </c>
      <c r="BC34" s="62">
        <v>0</v>
      </c>
      <c r="BD34" s="62">
        <v>0</v>
      </c>
      <c r="BE34" s="62">
        <v>0</v>
      </c>
      <c r="BF34" s="62">
        <v>0</v>
      </c>
      <c r="BG34" s="62" t="s">
        <v>73</v>
      </c>
      <c r="BH34" s="62" t="s">
        <v>73</v>
      </c>
      <c r="BI34" s="62" t="s">
        <v>73</v>
      </c>
      <c r="BJ34" s="62" t="s">
        <v>73</v>
      </c>
      <c r="BK34" s="62">
        <v>0</v>
      </c>
      <c r="BL34" s="62" t="s">
        <v>73</v>
      </c>
      <c r="BM34" s="62" t="s">
        <v>73</v>
      </c>
      <c r="BN34" s="62">
        <v>0</v>
      </c>
      <c r="BO34" s="62" t="s">
        <v>73</v>
      </c>
    </row>
    <row r="35" spans="1:67" x14ac:dyDescent="0.25">
      <c r="A35">
        <v>309</v>
      </c>
      <c r="B35" s="62">
        <v>30</v>
      </c>
      <c r="C35" s="62">
        <v>30</v>
      </c>
      <c r="D35" s="62">
        <v>60</v>
      </c>
      <c r="E35" s="62">
        <v>0.97</v>
      </c>
      <c r="F35" s="62">
        <v>0.96</v>
      </c>
      <c r="G35" s="62">
        <v>0.97</v>
      </c>
      <c r="H35" s="62">
        <v>0.97</v>
      </c>
      <c r="I35" s="62">
        <v>0.96</v>
      </c>
      <c r="J35" s="62">
        <v>0.97</v>
      </c>
      <c r="K35" s="62">
        <v>0.19</v>
      </c>
      <c r="L35" s="62" t="s">
        <v>73</v>
      </c>
      <c r="M35" s="62">
        <v>0.15</v>
      </c>
      <c r="N35" s="62">
        <v>0</v>
      </c>
      <c r="O35" s="62">
        <v>0</v>
      </c>
      <c r="P35" s="62">
        <v>0</v>
      </c>
      <c r="Q35" s="62">
        <v>0.47</v>
      </c>
      <c r="R35" s="62">
        <v>0.44</v>
      </c>
      <c r="S35" s="62">
        <v>0.46</v>
      </c>
      <c r="T35" s="62">
        <v>0</v>
      </c>
      <c r="U35" s="62" t="s">
        <v>73</v>
      </c>
      <c r="V35" s="62" t="s">
        <v>73</v>
      </c>
      <c r="W35" s="62">
        <v>0</v>
      </c>
      <c r="X35" s="62">
        <v>0</v>
      </c>
      <c r="Y35" s="62">
        <v>0</v>
      </c>
      <c r="Z35" s="62">
        <v>0</v>
      </c>
      <c r="AA35" s="62">
        <v>0</v>
      </c>
      <c r="AB35" s="62">
        <v>0</v>
      </c>
      <c r="AC35" s="62">
        <v>0</v>
      </c>
      <c r="AD35" s="62">
        <v>0</v>
      </c>
      <c r="AE35" s="62">
        <v>0</v>
      </c>
      <c r="AF35" s="62">
        <v>0.31</v>
      </c>
      <c r="AG35" s="62">
        <v>0.33</v>
      </c>
      <c r="AH35" s="62">
        <v>0.32</v>
      </c>
      <c r="AI35" s="62">
        <v>0</v>
      </c>
      <c r="AJ35" s="62">
        <v>0</v>
      </c>
      <c r="AK35" s="62">
        <v>0</v>
      </c>
      <c r="AL35" s="62">
        <v>0</v>
      </c>
      <c r="AM35" s="62">
        <v>0</v>
      </c>
      <c r="AN35" s="62">
        <v>0</v>
      </c>
      <c r="AO35" s="62">
        <v>0</v>
      </c>
      <c r="AP35" s="62">
        <v>0</v>
      </c>
      <c r="AQ35" s="62">
        <v>0</v>
      </c>
      <c r="AR35" s="62">
        <v>0</v>
      </c>
      <c r="AS35" s="62">
        <v>0</v>
      </c>
      <c r="AT35" s="62">
        <v>0</v>
      </c>
      <c r="AU35" s="62">
        <v>0</v>
      </c>
      <c r="AV35" s="62">
        <v>0</v>
      </c>
      <c r="AW35" s="62">
        <v>0</v>
      </c>
      <c r="AX35" s="62">
        <v>0</v>
      </c>
      <c r="AY35" s="62">
        <v>0</v>
      </c>
      <c r="AZ35" s="62">
        <v>0</v>
      </c>
      <c r="BA35" s="62">
        <v>0</v>
      </c>
      <c r="BB35" s="62">
        <v>0</v>
      </c>
      <c r="BC35" s="62">
        <v>0</v>
      </c>
      <c r="BD35" s="62">
        <v>0</v>
      </c>
      <c r="BE35" s="62">
        <v>0</v>
      </c>
      <c r="BF35" s="62">
        <v>0</v>
      </c>
      <c r="BG35" s="62">
        <v>0</v>
      </c>
      <c r="BH35" s="62">
        <v>0</v>
      </c>
      <c r="BI35" s="62">
        <v>0</v>
      </c>
      <c r="BJ35" s="62">
        <v>0</v>
      </c>
      <c r="BK35" s="62">
        <v>0</v>
      </c>
      <c r="BL35" s="62">
        <v>0</v>
      </c>
      <c r="BM35" s="62" t="s">
        <v>73</v>
      </c>
      <c r="BN35" s="62" t="s">
        <v>73</v>
      </c>
      <c r="BO35" s="62" t="s">
        <v>73</v>
      </c>
    </row>
    <row r="36" spans="1:67" x14ac:dyDescent="0.25">
      <c r="A36">
        <v>310</v>
      </c>
      <c r="B36" s="62">
        <v>10</v>
      </c>
      <c r="C36" s="62">
        <v>20</v>
      </c>
      <c r="D36" s="62">
        <v>40</v>
      </c>
      <c r="E36" s="62">
        <v>1</v>
      </c>
      <c r="F36" s="62">
        <v>0.96</v>
      </c>
      <c r="G36" s="62">
        <v>0.97</v>
      </c>
      <c r="H36" s="62">
        <v>1</v>
      </c>
      <c r="I36" s="62">
        <v>0.96</v>
      </c>
      <c r="J36" s="62">
        <v>0.97</v>
      </c>
      <c r="K36" s="62" t="s">
        <v>73</v>
      </c>
      <c r="L36" s="62" t="s">
        <v>73</v>
      </c>
      <c r="M36" s="62">
        <v>0.22</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0.62</v>
      </c>
      <c r="AG36" s="62">
        <v>0.83</v>
      </c>
      <c r="AH36" s="62">
        <v>0.75</v>
      </c>
      <c r="AI36" s="62">
        <v>0</v>
      </c>
      <c r="AJ36" s="62">
        <v>0</v>
      </c>
      <c r="AK36" s="62">
        <v>0</v>
      </c>
      <c r="AL36" s="62">
        <v>0</v>
      </c>
      <c r="AM36" s="62">
        <v>0</v>
      </c>
      <c r="AN36" s="62">
        <v>0</v>
      </c>
      <c r="AO36" s="62">
        <v>0</v>
      </c>
      <c r="AP36" s="62">
        <v>0</v>
      </c>
      <c r="AQ36" s="62">
        <v>0</v>
      </c>
      <c r="AR36" s="62">
        <v>0</v>
      </c>
      <c r="AS36" s="62">
        <v>0</v>
      </c>
      <c r="AT36" s="62">
        <v>0</v>
      </c>
      <c r="AU36" s="62">
        <v>0</v>
      </c>
      <c r="AV36" s="62">
        <v>0</v>
      </c>
      <c r="AW36" s="62">
        <v>0</v>
      </c>
      <c r="AX36" s="62">
        <v>0</v>
      </c>
      <c r="AY36" s="62">
        <v>0</v>
      </c>
      <c r="AZ36" s="62">
        <v>0</v>
      </c>
      <c r="BA36" s="62">
        <v>0</v>
      </c>
      <c r="BB36" s="62">
        <v>0</v>
      </c>
      <c r="BC36" s="62">
        <v>0</v>
      </c>
      <c r="BD36" s="62">
        <v>0</v>
      </c>
      <c r="BE36" s="62">
        <v>0</v>
      </c>
      <c r="BF36" s="62">
        <v>0</v>
      </c>
      <c r="BG36" s="62">
        <v>0</v>
      </c>
      <c r="BH36" s="62">
        <v>0</v>
      </c>
      <c r="BI36" s="62">
        <v>0</v>
      </c>
      <c r="BJ36" s="62">
        <v>0</v>
      </c>
      <c r="BK36" s="62">
        <v>0</v>
      </c>
      <c r="BL36" s="62">
        <v>0</v>
      </c>
      <c r="BM36" s="62">
        <v>0</v>
      </c>
      <c r="BN36" s="62" t="s">
        <v>73</v>
      </c>
      <c r="BO36" s="62" t="s">
        <v>73</v>
      </c>
    </row>
    <row r="37" spans="1:67" x14ac:dyDescent="0.25">
      <c r="A37">
        <v>311</v>
      </c>
      <c r="B37" s="62">
        <v>10</v>
      </c>
      <c r="C37" s="62">
        <v>10</v>
      </c>
      <c r="D37" s="62">
        <v>20</v>
      </c>
      <c r="E37" s="62">
        <v>0.73</v>
      </c>
      <c r="F37" s="62">
        <v>1</v>
      </c>
      <c r="G37" s="62">
        <v>0.87</v>
      </c>
      <c r="H37" s="62">
        <v>0.73</v>
      </c>
      <c r="I37" s="62">
        <v>1</v>
      </c>
      <c r="J37" s="62">
        <v>0.87</v>
      </c>
      <c r="K37" s="62" t="s">
        <v>73</v>
      </c>
      <c r="L37" s="62">
        <v>0.5</v>
      </c>
      <c r="M37" s="62">
        <v>0.43</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t="s">
        <v>73</v>
      </c>
      <c r="AG37" s="62">
        <v>0.5</v>
      </c>
      <c r="AH37" s="62">
        <v>0.43</v>
      </c>
      <c r="AI37" s="62">
        <v>0</v>
      </c>
      <c r="AJ37" s="62">
        <v>0</v>
      </c>
      <c r="AK37" s="62">
        <v>0</v>
      </c>
      <c r="AL37" s="62">
        <v>0</v>
      </c>
      <c r="AM37" s="62">
        <v>0</v>
      </c>
      <c r="AN37" s="62">
        <v>0</v>
      </c>
      <c r="AO37" s="62">
        <v>0</v>
      </c>
      <c r="AP37" s="62">
        <v>0</v>
      </c>
      <c r="AQ37" s="62">
        <v>0</v>
      </c>
      <c r="AR37" s="62">
        <v>0</v>
      </c>
      <c r="AS37" s="62">
        <v>0</v>
      </c>
      <c r="AT37" s="62">
        <v>0</v>
      </c>
      <c r="AU37" s="62">
        <v>0</v>
      </c>
      <c r="AV37" s="62">
        <v>0</v>
      </c>
      <c r="AW37" s="62">
        <v>0</v>
      </c>
      <c r="AX37" s="62">
        <v>0</v>
      </c>
      <c r="AY37" s="62">
        <v>0</v>
      </c>
      <c r="AZ37" s="62">
        <v>0</v>
      </c>
      <c r="BA37" s="62">
        <v>0</v>
      </c>
      <c r="BB37" s="62">
        <v>0</v>
      </c>
      <c r="BC37" s="62">
        <v>0</v>
      </c>
      <c r="BD37" s="62">
        <v>0</v>
      </c>
      <c r="BE37" s="62">
        <v>0</v>
      </c>
      <c r="BF37" s="62">
        <v>0</v>
      </c>
      <c r="BG37" s="62" t="s">
        <v>73</v>
      </c>
      <c r="BH37" s="62">
        <v>0</v>
      </c>
      <c r="BI37" s="62" t="s">
        <v>73</v>
      </c>
      <c r="BJ37" s="62">
        <v>0</v>
      </c>
      <c r="BK37" s="62">
        <v>0</v>
      </c>
      <c r="BL37" s="62">
        <v>0</v>
      </c>
      <c r="BM37" s="62">
        <v>0</v>
      </c>
      <c r="BN37" s="62">
        <v>0</v>
      </c>
      <c r="BO37" s="62">
        <v>0</v>
      </c>
    </row>
    <row r="38" spans="1:67" x14ac:dyDescent="0.25">
      <c r="A38">
        <v>312</v>
      </c>
      <c r="B38" s="62">
        <v>40</v>
      </c>
      <c r="C38" s="62">
        <v>30</v>
      </c>
      <c r="D38" s="62">
        <v>60</v>
      </c>
      <c r="E38" s="62">
        <v>0.72</v>
      </c>
      <c r="F38" s="62">
        <v>1</v>
      </c>
      <c r="G38" s="62">
        <v>0.84</v>
      </c>
      <c r="H38" s="62">
        <v>0.69</v>
      </c>
      <c r="I38" s="62">
        <v>1</v>
      </c>
      <c r="J38" s="62">
        <v>0.82</v>
      </c>
      <c r="K38" s="62">
        <v>0.17</v>
      </c>
      <c r="L38" s="62" t="s">
        <v>73</v>
      </c>
      <c r="M38" s="62">
        <v>0.16</v>
      </c>
      <c r="N38" s="62">
        <v>0</v>
      </c>
      <c r="O38" s="62">
        <v>0</v>
      </c>
      <c r="P38" s="62">
        <v>0</v>
      </c>
      <c r="Q38" s="62" t="s">
        <v>73</v>
      </c>
      <c r="R38" s="62">
        <v>0</v>
      </c>
      <c r="S38" s="62" t="s">
        <v>73</v>
      </c>
      <c r="T38" s="62" t="s">
        <v>73</v>
      </c>
      <c r="U38" s="62" t="s">
        <v>73</v>
      </c>
      <c r="V38" s="62" t="s">
        <v>73</v>
      </c>
      <c r="W38" s="62">
        <v>0</v>
      </c>
      <c r="X38" s="62">
        <v>0</v>
      </c>
      <c r="Y38" s="62">
        <v>0</v>
      </c>
      <c r="Z38" s="62">
        <v>0</v>
      </c>
      <c r="AA38" s="62">
        <v>0</v>
      </c>
      <c r="AB38" s="62">
        <v>0</v>
      </c>
      <c r="AC38" s="62">
        <v>0</v>
      </c>
      <c r="AD38" s="62">
        <v>0</v>
      </c>
      <c r="AE38" s="62">
        <v>0</v>
      </c>
      <c r="AF38" s="62">
        <v>0.47</v>
      </c>
      <c r="AG38" s="62">
        <v>0.8</v>
      </c>
      <c r="AH38" s="62">
        <v>0.61</v>
      </c>
      <c r="AI38" s="62">
        <v>0</v>
      </c>
      <c r="AJ38" s="62">
        <v>0</v>
      </c>
      <c r="AK38" s="62">
        <v>0</v>
      </c>
      <c r="AL38" s="62">
        <v>0</v>
      </c>
      <c r="AM38" s="62">
        <v>0</v>
      </c>
      <c r="AN38" s="62">
        <v>0</v>
      </c>
      <c r="AO38" s="62">
        <v>0</v>
      </c>
      <c r="AP38" s="62">
        <v>0</v>
      </c>
      <c r="AQ38" s="62">
        <v>0</v>
      </c>
      <c r="AR38" s="62" t="s">
        <v>73</v>
      </c>
      <c r="AS38" s="62">
        <v>0</v>
      </c>
      <c r="AT38" s="62" t="s">
        <v>73</v>
      </c>
      <c r="AU38" s="62">
        <v>0</v>
      </c>
      <c r="AV38" s="62">
        <v>0</v>
      </c>
      <c r="AW38" s="62">
        <v>0</v>
      </c>
      <c r="AX38" s="62" t="s">
        <v>73</v>
      </c>
      <c r="AY38" s="62">
        <v>0</v>
      </c>
      <c r="AZ38" s="62" t="s">
        <v>73</v>
      </c>
      <c r="BA38" s="62">
        <v>0</v>
      </c>
      <c r="BB38" s="62">
        <v>0</v>
      </c>
      <c r="BC38" s="62">
        <v>0</v>
      </c>
      <c r="BD38" s="62">
        <v>0</v>
      </c>
      <c r="BE38" s="62">
        <v>0</v>
      </c>
      <c r="BF38" s="62">
        <v>0</v>
      </c>
      <c r="BG38" s="62" t="s">
        <v>73</v>
      </c>
      <c r="BH38" s="62">
        <v>0</v>
      </c>
      <c r="BI38" s="62" t="s">
        <v>73</v>
      </c>
      <c r="BJ38" s="62" t="s">
        <v>73</v>
      </c>
      <c r="BK38" s="62">
        <v>0</v>
      </c>
      <c r="BL38" s="62" t="s">
        <v>73</v>
      </c>
      <c r="BM38" s="62" t="s">
        <v>73</v>
      </c>
      <c r="BN38" s="62">
        <v>0</v>
      </c>
      <c r="BO38" s="62" t="s">
        <v>73</v>
      </c>
    </row>
    <row r="39" spans="1:67" x14ac:dyDescent="0.25">
      <c r="A39">
        <v>313</v>
      </c>
      <c r="B39" s="62">
        <v>10</v>
      </c>
      <c r="C39" s="62">
        <v>10</v>
      </c>
      <c r="D39" s="62">
        <v>30</v>
      </c>
      <c r="E39" s="62">
        <v>0.92</v>
      </c>
      <c r="F39" s="62">
        <v>1</v>
      </c>
      <c r="G39" s="62">
        <v>0.96</v>
      </c>
      <c r="H39" s="62">
        <v>0.92</v>
      </c>
      <c r="I39" s="62">
        <v>1</v>
      </c>
      <c r="J39" s="62">
        <v>0.96</v>
      </c>
      <c r="K39" s="62" t="s">
        <v>73</v>
      </c>
      <c r="L39" s="62" t="s">
        <v>73</v>
      </c>
      <c r="M39" s="62">
        <v>0.31</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0.69</v>
      </c>
      <c r="AG39" s="62">
        <v>0.62</v>
      </c>
      <c r="AH39" s="62">
        <v>0.65</v>
      </c>
      <c r="AI39" s="62">
        <v>0</v>
      </c>
      <c r="AJ39" s="62">
        <v>0</v>
      </c>
      <c r="AK39" s="62">
        <v>0</v>
      </c>
      <c r="AL39" s="62">
        <v>0</v>
      </c>
      <c r="AM39" s="62">
        <v>0</v>
      </c>
      <c r="AN39" s="62">
        <v>0</v>
      </c>
      <c r="AO39" s="62">
        <v>0</v>
      </c>
      <c r="AP39" s="62">
        <v>0</v>
      </c>
      <c r="AQ39" s="62">
        <v>0</v>
      </c>
      <c r="AR39" s="62">
        <v>0</v>
      </c>
      <c r="AS39" s="62">
        <v>0</v>
      </c>
      <c r="AT39" s="62">
        <v>0</v>
      </c>
      <c r="AU39" s="62">
        <v>0</v>
      </c>
      <c r="AV39" s="62">
        <v>0</v>
      </c>
      <c r="AW39" s="62">
        <v>0</v>
      </c>
      <c r="AX39" s="62">
        <v>0</v>
      </c>
      <c r="AY39" s="62">
        <v>0</v>
      </c>
      <c r="AZ39" s="62">
        <v>0</v>
      </c>
      <c r="BA39" s="62">
        <v>0</v>
      </c>
      <c r="BB39" s="62">
        <v>0</v>
      </c>
      <c r="BC39" s="62">
        <v>0</v>
      </c>
      <c r="BD39" s="62">
        <v>0</v>
      </c>
      <c r="BE39" s="62">
        <v>0</v>
      </c>
      <c r="BF39" s="62">
        <v>0</v>
      </c>
      <c r="BG39" s="62">
        <v>0</v>
      </c>
      <c r="BH39" s="62">
        <v>0</v>
      </c>
      <c r="BI39" s="62">
        <v>0</v>
      </c>
      <c r="BJ39" s="62">
        <v>0</v>
      </c>
      <c r="BK39" s="62">
        <v>0</v>
      </c>
      <c r="BL39" s="62">
        <v>0</v>
      </c>
      <c r="BM39" s="62" t="s">
        <v>73</v>
      </c>
      <c r="BN39" s="62">
        <v>0</v>
      </c>
      <c r="BO39" s="62" t="s">
        <v>73</v>
      </c>
    </row>
    <row r="40" spans="1:67" x14ac:dyDescent="0.25">
      <c r="A40">
        <v>314</v>
      </c>
      <c r="B40" s="62">
        <v>20</v>
      </c>
      <c r="C40" s="62">
        <v>20</v>
      </c>
      <c r="D40" s="62">
        <v>40</v>
      </c>
      <c r="E40" s="62">
        <v>0.94</v>
      </c>
      <c r="F40" s="62">
        <v>1</v>
      </c>
      <c r="G40" s="62">
        <v>0.97</v>
      </c>
      <c r="H40" s="62">
        <v>0.94</v>
      </c>
      <c r="I40" s="62">
        <v>1</v>
      </c>
      <c r="J40" s="62">
        <v>0.97</v>
      </c>
      <c r="K40" s="62">
        <v>0.44</v>
      </c>
      <c r="L40" s="62">
        <v>0.28999999999999998</v>
      </c>
      <c r="M40" s="62">
        <v>0.35</v>
      </c>
      <c r="N40" s="62">
        <v>0</v>
      </c>
      <c r="O40" s="62">
        <v>0</v>
      </c>
      <c r="P40" s="62">
        <v>0</v>
      </c>
      <c r="Q40" s="62" t="s">
        <v>73</v>
      </c>
      <c r="R40" s="62" t="s">
        <v>73</v>
      </c>
      <c r="S40" s="62" t="s">
        <v>73</v>
      </c>
      <c r="T40" s="62">
        <v>0</v>
      </c>
      <c r="U40" s="62">
        <v>0</v>
      </c>
      <c r="V40" s="62">
        <v>0</v>
      </c>
      <c r="W40" s="62">
        <v>0</v>
      </c>
      <c r="X40" s="62">
        <v>0</v>
      </c>
      <c r="Y40" s="62">
        <v>0</v>
      </c>
      <c r="Z40" s="62">
        <v>0</v>
      </c>
      <c r="AA40" s="62" t="s">
        <v>73</v>
      </c>
      <c r="AB40" s="62" t="s">
        <v>73</v>
      </c>
      <c r="AC40" s="62">
        <v>0</v>
      </c>
      <c r="AD40" s="62">
        <v>0</v>
      </c>
      <c r="AE40" s="62">
        <v>0</v>
      </c>
      <c r="AF40" s="62">
        <v>0.44</v>
      </c>
      <c r="AG40" s="62">
        <v>0.56999999999999995</v>
      </c>
      <c r="AH40" s="62">
        <v>0.51</v>
      </c>
      <c r="AI40" s="62">
        <v>0</v>
      </c>
      <c r="AJ40" s="62">
        <v>0</v>
      </c>
      <c r="AK40" s="62">
        <v>0</v>
      </c>
      <c r="AL40" s="62">
        <v>0</v>
      </c>
      <c r="AM40" s="62">
        <v>0</v>
      </c>
      <c r="AN40" s="62">
        <v>0</v>
      </c>
      <c r="AO40" s="62">
        <v>0</v>
      </c>
      <c r="AP40" s="62">
        <v>0</v>
      </c>
      <c r="AQ40" s="62">
        <v>0</v>
      </c>
      <c r="AR40" s="62">
        <v>0</v>
      </c>
      <c r="AS40" s="62">
        <v>0</v>
      </c>
      <c r="AT40" s="62">
        <v>0</v>
      </c>
      <c r="AU40" s="62">
        <v>0</v>
      </c>
      <c r="AV40" s="62">
        <v>0</v>
      </c>
      <c r="AW40" s="62">
        <v>0</v>
      </c>
      <c r="AX40" s="62">
        <v>0</v>
      </c>
      <c r="AY40" s="62">
        <v>0</v>
      </c>
      <c r="AZ40" s="62">
        <v>0</v>
      </c>
      <c r="BA40" s="62">
        <v>0</v>
      </c>
      <c r="BB40" s="62">
        <v>0</v>
      </c>
      <c r="BC40" s="62">
        <v>0</v>
      </c>
      <c r="BD40" s="62">
        <v>0</v>
      </c>
      <c r="BE40" s="62">
        <v>0</v>
      </c>
      <c r="BF40" s="62">
        <v>0</v>
      </c>
      <c r="BG40" s="62">
        <v>0</v>
      </c>
      <c r="BH40" s="62">
        <v>0</v>
      </c>
      <c r="BI40" s="62">
        <v>0</v>
      </c>
      <c r="BJ40" s="62">
        <v>0</v>
      </c>
      <c r="BK40" s="62">
        <v>0</v>
      </c>
      <c r="BL40" s="62">
        <v>0</v>
      </c>
      <c r="BM40" s="62" t="s">
        <v>73</v>
      </c>
      <c r="BN40" s="62">
        <v>0</v>
      </c>
      <c r="BO40" s="62" t="s">
        <v>73</v>
      </c>
    </row>
    <row r="41" spans="1:67" x14ac:dyDescent="0.25">
      <c r="A41">
        <v>315</v>
      </c>
      <c r="B41" s="62">
        <v>20</v>
      </c>
      <c r="C41" s="62">
        <v>20</v>
      </c>
      <c r="D41" s="62">
        <v>40</v>
      </c>
      <c r="E41" s="62">
        <v>0.83</v>
      </c>
      <c r="F41" s="62">
        <v>0.82</v>
      </c>
      <c r="G41" s="62">
        <v>0.83</v>
      </c>
      <c r="H41" s="62">
        <v>0.78</v>
      </c>
      <c r="I41" s="62">
        <v>0.82</v>
      </c>
      <c r="J41" s="62">
        <v>0.8</v>
      </c>
      <c r="K41" s="62">
        <v>0.56000000000000005</v>
      </c>
      <c r="L41" s="62" t="s">
        <v>73</v>
      </c>
      <c r="M41" s="62">
        <v>0.37</v>
      </c>
      <c r="N41" s="62">
        <v>0</v>
      </c>
      <c r="O41" s="62">
        <v>0</v>
      </c>
      <c r="P41" s="62">
        <v>0</v>
      </c>
      <c r="Q41" s="62" t="s">
        <v>73</v>
      </c>
      <c r="R41" s="62">
        <v>0</v>
      </c>
      <c r="S41" s="62" t="s">
        <v>73</v>
      </c>
      <c r="T41" s="62">
        <v>0</v>
      </c>
      <c r="U41" s="62">
        <v>0</v>
      </c>
      <c r="V41" s="62">
        <v>0</v>
      </c>
      <c r="W41" s="62">
        <v>0</v>
      </c>
      <c r="X41" s="62">
        <v>0</v>
      </c>
      <c r="Y41" s="62">
        <v>0</v>
      </c>
      <c r="Z41" s="62">
        <v>0</v>
      </c>
      <c r="AA41" s="62">
        <v>0</v>
      </c>
      <c r="AB41" s="62">
        <v>0</v>
      </c>
      <c r="AC41" s="62">
        <v>0</v>
      </c>
      <c r="AD41" s="62">
        <v>0</v>
      </c>
      <c r="AE41" s="62">
        <v>0</v>
      </c>
      <c r="AF41" s="62" t="s">
        <v>73</v>
      </c>
      <c r="AG41" s="62">
        <v>0.65</v>
      </c>
      <c r="AH41" s="62">
        <v>0.4</v>
      </c>
      <c r="AI41" s="62">
        <v>0</v>
      </c>
      <c r="AJ41" s="62">
        <v>0</v>
      </c>
      <c r="AK41" s="62">
        <v>0</v>
      </c>
      <c r="AL41" s="62">
        <v>0</v>
      </c>
      <c r="AM41" s="62">
        <v>0</v>
      </c>
      <c r="AN41" s="62">
        <v>0</v>
      </c>
      <c r="AO41" s="62">
        <v>0</v>
      </c>
      <c r="AP41" s="62">
        <v>0</v>
      </c>
      <c r="AQ41" s="62">
        <v>0</v>
      </c>
      <c r="AR41" s="62" t="s">
        <v>73</v>
      </c>
      <c r="AS41" s="62">
        <v>0</v>
      </c>
      <c r="AT41" s="62" t="s">
        <v>73</v>
      </c>
      <c r="AU41" s="62" t="s">
        <v>73</v>
      </c>
      <c r="AV41" s="62">
        <v>0</v>
      </c>
      <c r="AW41" s="62" t="s">
        <v>73</v>
      </c>
      <c r="AX41" s="62">
        <v>0</v>
      </c>
      <c r="AY41" s="62">
        <v>0</v>
      </c>
      <c r="AZ41" s="62">
        <v>0</v>
      </c>
      <c r="BA41" s="62">
        <v>0</v>
      </c>
      <c r="BB41" s="62">
        <v>0</v>
      </c>
      <c r="BC41" s="62">
        <v>0</v>
      </c>
      <c r="BD41" s="62">
        <v>0</v>
      </c>
      <c r="BE41" s="62">
        <v>0</v>
      </c>
      <c r="BF41" s="62">
        <v>0</v>
      </c>
      <c r="BG41" s="62" t="s">
        <v>73</v>
      </c>
      <c r="BH41" s="62" t="s">
        <v>73</v>
      </c>
      <c r="BI41" s="62" t="s">
        <v>73</v>
      </c>
      <c r="BJ41" s="62" t="s">
        <v>73</v>
      </c>
      <c r="BK41" s="62" t="s">
        <v>73</v>
      </c>
      <c r="BL41" s="62" t="s">
        <v>73</v>
      </c>
      <c r="BM41" s="62" t="s">
        <v>73</v>
      </c>
      <c r="BN41" s="62">
        <v>0</v>
      </c>
      <c r="BO41" s="62" t="s">
        <v>73</v>
      </c>
    </row>
    <row r="42" spans="1:67" x14ac:dyDescent="0.25">
      <c r="A42">
        <v>316</v>
      </c>
      <c r="B42" s="62" t="s">
        <v>73</v>
      </c>
      <c r="C42" s="62" t="s">
        <v>73</v>
      </c>
      <c r="D42" s="62" t="s">
        <v>73</v>
      </c>
      <c r="E42" s="62" t="s">
        <v>73</v>
      </c>
      <c r="F42" s="62" t="s">
        <v>73</v>
      </c>
      <c r="G42" s="62" t="s">
        <v>73</v>
      </c>
      <c r="H42" s="62" t="s">
        <v>73</v>
      </c>
      <c r="I42" s="62" t="s">
        <v>73</v>
      </c>
      <c r="J42" s="62" t="s">
        <v>73</v>
      </c>
      <c r="K42" s="62" t="s">
        <v>73</v>
      </c>
      <c r="L42" s="62" t="s">
        <v>73</v>
      </c>
      <c r="M42" s="62" t="s">
        <v>73</v>
      </c>
      <c r="N42" s="62" t="s">
        <v>73</v>
      </c>
      <c r="O42" s="62" t="s">
        <v>73</v>
      </c>
      <c r="P42" s="62" t="s">
        <v>73</v>
      </c>
      <c r="Q42" s="62" t="s">
        <v>73</v>
      </c>
      <c r="R42" s="62" t="s">
        <v>73</v>
      </c>
      <c r="S42" s="62" t="s">
        <v>73</v>
      </c>
      <c r="T42" s="62" t="s">
        <v>73</v>
      </c>
      <c r="U42" s="62" t="s">
        <v>73</v>
      </c>
      <c r="V42" s="62" t="s">
        <v>73</v>
      </c>
      <c r="W42" s="62" t="s">
        <v>73</v>
      </c>
      <c r="X42" s="62" t="s">
        <v>73</v>
      </c>
      <c r="Y42" s="62" t="s">
        <v>73</v>
      </c>
      <c r="Z42" s="62" t="s">
        <v>73</v>
      </c>
      <c r="AA42" s="62" t="s">
        <v>73</v>
      </c>
      <c r="AB42" s="62" t="s">
        <v>73</v>
      </c>
      <c r="AC42" s="62" t="s">
        <v>73</v>
      </c>
      <c r="AD42" s="62" t="s">
        <v>73</v>
      </c>
      <c r="AE42" s="62" t="s">
        <v>73</v>
      </c>
      <c r="AF42" s="62" t="s">
        <v>73</v>
      </c>
      <c r="AG42" s="62" t="s">
        <v>73</v>
      </c>
      <c r="AH42" s="62" t="s">
        <v>73</v>
      </c>
      <c r="AI42" s="62" t="s">
        <v>73</v>
      </c>
      <c r="AJ42" s="62" t="s">
        <v>73</v>
      </c>
      <c r="AK42" s="62" t="s">
        <v>73</v>
      </c>
      <c r="AL42" s="62" t="s">
        <v>73</v>
      </c>
      <c r="AM42" s="62" t="s">
        <v>73</v>
      </c>
      <c r="AN42" s="62" t="s">
        <v>73</v>
      </c>
      <c r="AO42" s="62" t="s">
        <v>73</v>
      </c>
      <c r="AP42" s="62" t="s">
        <v>73</v>
      </c>
      <c r="AQ42" s="62" t="s">
        <v>73</v>
      </c>
      <c r="AR42" s="62" t="s">
        <v>73</v>
      </c>
      <c r="AS42" s="62" t="s">
        <v>73</v>
      </c>
      <c r="AT42" s="62" t="s">
        <v>73</v>
      </c>
      <c r="AU42" s="62" t="s">
        <v>73</v>
      </c>
      <c r="AV42" s="62" t="s">
        <v>73</v>
      </c>
      <c r="AW42" s="62" t="s">
        <v>73</v>
      </c>
      <c r="AX42" s="62" t="s">
        <v>73</v>
      </c>
      <c r="AY42" s="62" t="s">
        <v>73</v>
      </c>
      <c r="AZ42" s="62" t="s">
        <v>73</v>
      </c>
      <c r="BA42" s="62" t="s">
        <v>73</v>
      </c>
      <c r="BB42" s="62" t="s">
        <v>73</v>
      </c>
      <c r="BC42" s="62" t="s">
        <v>73</v>
      </c>
      <c r="BD42" s="62" t="s">
        <v>73</v>
      </c>
      <c r="BE42" s="62" t="s">
        <v>73</v>
      </c>
      <c r="BF42" s="62" t="s">
        <v>73</v>
      </c>
      <c r="BG42" s="62" t="s">
        <v>73</v>
      </c>
      <c r="BH42" s="62" t="s">
        <v>73</v>
      </c>
      <c r="BI42" s="62" t="s">
        <v>73</v>
      </c>
      <c r="BJ42" s="62" t="s">
        <v>73</v>
      </c>
      <c r="BK42" s="62" t="s">
        <v>73</v>
      </c>
      <c r="BL42" s="62" t="s">
        <v>73</v>
      </c>
      <c r="BM42" s="62" t="s">
        <v>73</v>
      </c>
      <c r="BN42" s="62" t="s">
        <v>73</v>
      </c>
      <c r="BO42" s="62" t="s">
        <v>73</v>
      </c>
    </row>
    <row r="43" spans="1:67" x14ac:dyDescent="0.25">
      <c r="A43">
        <v>317</v>
      </c>
      <c r="B43" s="62">
        <v>20</v>
      </c>
      <c r="C43" s="62">
        <v>30</v>
      </c>
      <c r="D43" s="62">
        <v>50</v>
      </c>
      <c r="E43" s="62">
        <v>0.83</v>
      </c>
      <c r="F43" s="62">
        <v>0.97</v>
      </c>
      <c r="G43" s="62">
        <v>0.91</v>
      </c>
      <c r="H43" s="62">
        <v>0.83</v>
      </c>
      <c r="I43" s="62">
        <v>0.97</v>
      </c>
      <c r="J43" s="62">
        <v>0.91</v>
      </c>
      <c r="K43" s="62" t="s">
        <v>73</v>
      </c>
      <c r="L43" s="62">
        <v>0.21</v>
      </c>
      <c r="M43" s="62">
        <v>0.21</v>
      </c>
      <c r="N43" s="62">
        <v>0</v>
      </c>
      <c r="O43" s="62">
        <v>0</v>
      </c>
      <c r="P43" s="62">
        <v>0</v>
      </c>
      <c r="Q43" s="62">
        <v>0</v>
      </c>
      <c r="R43" s="62">
        <v>0</v>
      </c>
      <c r="S43" s="62">
        <v>0</v>
      </c>
      <c r="T43" s="62">
        <v>0</v>
      </c>
      <c r="U43" s="62" t="s">
        <v>73</v>
      </c>
      <c r="V43" s="62" t="s">
        <v>73</v>
      </c>
      <c r="W43" s="62">
        <v>0</v>
      </c>
      <c r="X43" s="62">
        <v>0</v>
      </c>
      <c r="Y43" s="62">
        <v>0</v>
      </c>
      <c r="Z43" s="62">
        <v>0</v>
      </c>
      <c r="AA43" s="62">
        <v>0</v>
      </c>
      <c r="AB43" s="62">
        <v>0</v>
      </c>
      <c r="AC43" s="62">
        <v>0</v>
      </c>
      <c r="AD43" s="62">
        <v>0</v>
      </c>
      <c r="AE43" s="62">
        <v>0</v>
      </c>
      <c r="AF43" s="62">
        <v>0.61</v>
      </c>
      <c r="AG43" s="62">
        <v>0.69</v>
      </c>
      <c r="AH43" s="62">
        <v>0.66</v>
      </c>
      <c r="AI43" s="62">
        <v>0</v>
      </c>
      <c r="AJ43" s="62">
        <v>0</v>
      </c>
      <c r="AK43" s="62">
        <v>0</v>
      </c>
      <c r="AL43" s="62">
        <v>0</v>
      </c>
      <c r="AM43" s="62">
        <v>0</v>
      </c>
      <c r="AN43" s="62">
        <v>0</v>
      </c>
      <c r="AO43" s="62">
        <v>0</v>
      </c>
      <c r="AP43" s="62">
        <v>0</v>
      </c>
      <c r="AQ43" s="62">
        <v>0</v>
      </c>
      <c r="AR43" s="62">
        <v>0</v>
      </c>
      <c r="AS43" s="62">
        <v>0</v>
      </c>
      <c r="AT43" s="62">
        <v>0</v>
      </c>
      <c r="AU43" s="62">
        <v>0</v>
      </c>
      <c r="AV43" s="62">
        <v>0</v>
      </c>
      <c r="AW43" s="62">
        <v>0</v>
      </c>
      <c r="AX43" s="62">
        <v>0</v>
      </c>
      <c r="AY43" s="62">
        <v>0</v>
      </c>
      <c r="AZ43" s="62">
        <v>0</v>
      </c>
      <c r="BA43" s="62">
        <v>0</v>
      </c>
      <c r="BB43" s="62">
        <v>0</v>
      </c>
      <c r="BC43" s="62">
        <v>0</v>
      </c>
      <c r="BD43" s="62">
        <v>0</v>
      </c>
      <c r="BE43" s="62">
        <v>0</v>
      </c>
      <c r="BF43" s="62">
        <v>0</v>
      </c>
      <c r="BG43" s="62" t="s">
        <v>73</v>
      </c>
      <c r="BH43" s="62" t="s">
        <v>73</v>
      </c>
      <c r="BI43" s="62" t="s">
        <v>73</v>
      </c>
      <c r="BJ43" s="62">
        <v>0</v>
      </c>
      <c r="BK43" s="62">
        <v>0</v>
      </c>
      <c r="BL43" s="62">
        <v>0</v>
      </c>
      <c r="BM43" s="62" t="s">
        <v>73</v>
      </c>
      <c r="BN43" s="62">
        <v>0</v>
      </c>
      <c r="BO43" s="62" t="s">
        <v>73</v>
      </c>
    </row>
    <row r="44" spans="1:67" x14ac:dyDescent="0.25">
      <c r="A44">
        <v>318</v>
      </c>
      <c r="B44" s="62">
        <v>10</v>
      </c>
      <c r="C44" s="62">
        <v>20</v>
      </c>
      <c r="D44" s="62">
        <v>20</v>
      </c>
      <c r="E44" s="62">
        <v>0.89</v>
      </c>
      <c r="F44" s="62">
        <v>0.8</v>
      </c>
      <c r="G44" s="62">
        <v>0.83</v>
      </c>
      <c r="H44" s="62">
        <v>0.89</v>
      </c>
      <c r="I44" s="62">
        <v>0.8</v>
      </c>
      <c r="J44" s="62">
        <v>0.83</v>
      </c>
      <c r="K44" s="62">
        <v>0.67</v>
      </c>
      <c r="L44" s="62" t="s">
        <v>73</v>
      </c>
      <c r="M44" s="62">
        <v>0.46</v>
      </c>
      <c r="N44" s="62">
        <v>0</v>
      </c>
      <c r="O44" s="62">
        <v>0</v>
      </c>
      <c r="P44" s="62">
        <v>0</v>
      </c>
      <c r="Q44" s="62">
        <v>0</v>
      </c>
      <c r="R44" s="62" t="s">
        <v>73</v>
      </c>
      <c r="S44" s="62" t="s">
        <v>73</v>
      </c>
      <c r="T44" s="62">
        <v>0</v>
      </c>
      <c r="U44" s="62" t="s">
        <v>73</v>
      </c>
      <c r="V44" s="62" t="s">
        <v>73</v>
      </c>
      <c r="W44" s="62">
        <v>0</v>
      </c>
      <c r="X44" s="62">
        <v>0</v>
      </c>
      <c r="Y44" s="62">
        <v>0</v>
      </c>
      <c r="Z44" s="62">
        <v>0</v>
      </c>
      <c r="AA44" s="62">
        <v>0</v>
      </c>
      <c r="AB44" s="62">
        <v>0</v>
      </c>
      <c r="AC44" s="62" t="s">
        <v>73</v>
      </c>
      <c r="AD44" s="62">
        <v>0</v>
      </c>
      <c r="AE44" s="62" t="s">
        <v>73</v>
      </c>
      <c r="AF44" s="62" t="s">
        <v>73</v>
      </c>
      <c r="AG44" s="62" t="s">
        <v>73</v>
      </c>
      <c r="AH44" s="62">
        <v>0.25</v>
      </c>
      <c r="AI44" s="62">
        <v>0</v>
      </c>
      <c r="AJ44" s="62">
        <v>0</v>
      </c>
      <c r="AK44" s="62">
        <v>0</v>
      </c>
      <c r="AL44" s="62">
        <v>0</v>
      </c>
      <c r="AM44" s="62">
        <v>0</v>
      </c>
      <c r="AN44" s="62">
        <v>0</v>
      </c>
      <c r="AO44" s="62">
        <v>0</v>
      </c>
      <c r="AP44" s="62">
        <v>0</v>
      </c>
      <c r="AQ44" s="62">
        <v>0</v>
      </c>
      <c r="AR44" s="62">
        <v>0</v>
      </c>
      <c r="AS44" s="62">
        <v>0</v>
      </c>
      <c r="AT44" s="62">
        <v>0</v>
      </c>
      <c r="AU44" s="62">
        <v>0</v>
      </c>
      <c r="AV44" s="62">
        <v>0</v>
      </c>
      <c r="AW44" s="62">
        <v>0</v>
      </c>
      <c r="AX44" s="62">
        <v>0</v>
      </c>
      <c r="AY44" s="62">
        <v>0</v>
      </c>
      <c r="AZ44" s="62">
        <v>0</v>
      </c>
      <c r="BA44" s="62">
        <v>0</v>
      </c>
      <c r="BB44" s="62">
        <v>0</v>
      </c>
      <c r="BC44" s="62">
        <v>0</v>
      </c>
      <c r="BD44" s="62">
        <v>0</v>
      </c>
      <c r="BE44" s="62">
        <v>0</v>
      </c>
      <c r="BF44" s="62">
        <v>0</v>
      </c>
      <c r="BG44" s="62" t="s">
        <v>73</v>
      </c>
      <c r="BH44" s="62" t="s">
        <v>73</v>
      </c>
      <c r="BI44" s="62" t="s">
        <v>73</v>
      </c>
      <c r="BJ44" s="62">
        <v>0</v>
      </c>
      <c r="BK44" s="62" t="s">
        <v>73</v>
      </c>
      <c r="BL44" s="62" t="s">
        <v>73</v>
      </c>
      <c r="BM44" s="62">
        <v>0</v>
      </c>
      <c r="BN44" s="62" t="s">
        <v>73</v>
      </c>
      <c r="BO44" s="62" t="s">
        <v>73</v>
      </c>
    </row>
    <row r="45" spans="1:67" x14ac:dyDescent="0.25">
      <c r="A45">
        <v>319</v>
      </c>
      <c r="B45" s="62">
        <v>40</v>
      </c>
      <c r="C45" s="62">
        <v>20</v>
      </c>
      <c r="D45" s="62">
        <v>60</v>
      </c>
      <c r="E45" s="62">
        <v>0.84</v>
      </c>
      <c r="F45" s="62">
        <v>0.91</v>
      </c>
      <c r="G45" s="62">
        <v>0.86</v>
      </c>
      <c r="H45" s="62">
        <v>0.78</v>
      </c>
      <c r="I45" s="62">
        <v>0.91</v>
      </c>
      <c r="J45" s="62">
        <v>0.83</v>
      </c>
      <c r="K45" s="62">
        <v>0.35</v>
      </c>
      <c r="L45" s="62">
        <v>0.27</v>
      </c>
      <c r="M45" s="62">
        <v>0.32</v>
      </c>
      <c r="N45" s="62" t="s">
        <v>73</v>
      </c>
      <c r="O45" s="62">
        <v>0</v>
      </c>
      <c r="P45" s="62" t="s">
        <v>73</v>
      </c>
      <c r="Q45" s="62" t="s">
        <v>73</v>
      </c>
      <c r="R45" s="62">
        <v>0</v>
      </c>
      <c r="S45" s="62" t="s">
        <v>73</v>
      </c>
      <c r="T45" s="62" t="s">
        <v>73</v>
      </c>
      <c r="U45" s="62" t="s">
        <v>73</v>
      </c>
      <c r="V45" s="62">
        <v>0.15</v>
      </c>
      <c r="W45" s="62">
        <v>0</v>
      </c>
      <c r="X45" s="62">
        <v>0</v>
      </c>
      <c r="Y45" s="62">
        <v>0</v>
      </c>
      <c r="Z45" s="62" t="s">
        <v>73</v>
      </c>
      <c r="AA45" s="62" t="s">
        <v>73</v>
      </c>
      <c r="AB45" s="62" t="s">
        <v>73</v>
      </c>
      <c r="AC45" s="62">
        <v>0</v>
      </c>
      <c r="AD45" s="62" t="s">
        <v>73</v>
      </c>
      <c r="AE45" s="62" t="s">
        <v>73</v>
      </c>
      <c r="AF45" s="62">
        <v>0.16</v>
      </c>
      <c r="AG45" s="62">
        <v>0.36</v>
      </c>
      <c r="AH45" s="62">
        <v>0.24</v>
      </c>
      <c r="AI45" s="62">
        <v>0</v>
      </c>
      <c r="AJ45" s="62">
        <v>0</v>
      </c>
      <c r="AK45" s="62">
        <v>0</v>
      </c>
      <c r="AL45" s="62">
        <v>0</v>
      </c>
      <c r="AM45" s="62">
        <v>0</v>
      </c>
      <c r="AN45" s="62">
        <v>0</v>
      </c>
      <c r="AO45" s="62">
        <v>0</v>
      </c>
      <c r="AP45" s="62">
        <v>0</v>
      </c>
      <c r="AQ45" s="62">
        <v>0</v>
      </c>
      <c r="AR45" s="62" t="s">
        <v>73</v>
      </c>
      <c r="AS45" s="62">
        <v>0</v>
      </c>
      <c r="AT45" s="62" t="s">
        <v>73</v>
      </c>
      <c r="AU45" s="62" t="s">
        <v>73</v>
      </c>
      <c r="AV45" s="62">
        <v>0</v>
      </c>
      <c r="AW45" s="62" t="s">
        <v>73</v>
      </c>
      <c r="AX45" s="62">
        <v>0</v>
      </c>
      <c r="AY45" s="62">
        <v>0</v>
      </c>
      <c r="AZ45" s="62">
        <v>0</v>
      </c>
      <c r="BA45" s="62" t="s">
        <v>73</v>
      </c>
      <c r="BB45" s="62">
        <v>0</v>
      </c>
      <c r="BC45" s="62" t="s">
        <v>73</v>
      </c>
      <c r="BD45" s="62">
        <v>0</v>
      </c>
      <c r="BE45" s="62">
        <v>0</v>
      </c>
      <c r="BF45" s="62">
        <v>0</v>
      </c>
      <c r="BG45" s="62" t="s">
        <v>73</v>
      </c>
      <c r="BH45" s="62" t="s">
        <v>73</v>
      </c>
      <c r="BI45" s="62" t="s">
        <v>73</v>
      </c>
      <c r="BJ45" s="62" t="s">
        <v>73</v>
      </c>
      <c r="BK45" s="62">
        <v>0</v>
      </c>
      <c r="BL45" s="62" t="s">
        <v>73</v>
      </c>
      <c r="BM45" s="62" t="s">
        <v>73</v>
      </c>
      <c r="BN45" s="62">
        <v>0</v>
      </c>
      <c r="BO45" s="62" t="s">
        <v>73</v>
      </c>
    </row>
    <row r="46" spans="1:67" x14ac:dyDescent="0.25">
      <c r="A46">
        <v>320</v>
      </c>
      <c r="B46" s="62">
        <v>40</v>
      </c>
      <c r="C46" s="62">
        <v>30</v>
      </c>
      <c r="D46" s="62">
        <v>60</v>
      </c>
      <c r="E46" s="62">
        <v>1</v>
      </c>
      <c r="F46" s="62">
        <v>0.92</v>
      </c>
      <c r="G46" s="62">
        <v>0.97</v>
      </c>
      <c r="H46" s="62">
        <v>1</v>
      </c>
      <c r="I46" s="62">
        <v>0.92</v>
      </c>
      <c r="J46" s="62">
        <v>0.97</v>
      </c>
      <c r="K46" s="62" t="s">
        <v>73</v>
      </c>
      <c r="L46" s="62" t="s">
        <v>73</v>
      </c>
      <c r="M46" s="62">
        <v>0.13</v>
      </c>
      <c r="N46" s="62">
        <v>0</v>
      </c>
      <c r="O46" s="62">
        <v>0</v>
      </c>
      <c r="P46" s="62">
        <v>0</v>
      </c>
      <c r="Q46" s="62" t="s">
        <v>73</v>
      </c>
      <c r="R46" s="62">
        <v>0</v>
      </c>
      <c r="S46" s="62" t="s">
        <v>73</v>
      </c>
      <c r="T46" s="62">
        <v>0</v>
      </c>
      <c r="U46" s="62" t="s">
        <v>73</v>
      </c>
      <c r="V46" s="62" t="s">
        <v>73</v>
      </c>
      <c r="W46" s="62" t="s">
        <v>73</v>
      </c>
      <c r="X46" s="62">
        <v>0</v>
      </c>
      <c r="Y46" s="62" t="s">
        <v>73</v>
      </c>
      <c r="Z46" s="62">
        <v>0</v>
      </c>
      <c r="AA46" s="62">
        <v>0</v>
      </c>
      <c r="AB46" s="62">
        <v>0</v>
      </c>
      <c r="AC46" s="62">
        <v>0</v>
      </c>
      <c r="AD46" s="62">
        <v>0</v>
      </c>
      <c r="AE46" s="62">
        <v>0</v>
      </c>
      <c r="AF46" s="62">
        <v>0.79</v>
      </c>
      <c r="AG46" s="62">
        <v>0.76</v>
      </c>
      <c r="AH46" s="62">
        <v>0.78</v>
      </c>
      <c r="AI46" s="62">
        <v>0</v>
      </c>
      <c r="AJ46" s="62">
        <v>0</v>
      </c>
      <c r="AK46" s="62">
        <v>0</v>
      </c>
      <c r="AL46" s="62">
        <v>0</v>
      </c>
      <c r="AM46" s="62">
        <v>0</v>
      </c>
      <c r="AN46" s="62">
        <v>0</v>
      </c>
      <c r="AO46" s="62">
        <v>0</v>
      </c>
      <c r="AP46" s="62">
        <v>0</v>
      </c>
      <c r="AQ46" s="62">
        <v>0</v>
      </c>
      <c r="AR46" s="62">
        <v>0</v>
      </c>
      <c r="AS46" s="62">
        <v>0</v>
      </c>
      <c r="AT46" s="62">
        <v>0</v>
      </c>
      <c r="AU46" s="62">
        <v>0</v>
      </c>
      <c r="AV46" s="62">
        <v>0</v>
      </c>
      <c r="AW46" s="62">
        <v>0</v>
      </c>
      <c r="AX46" s="62">
        <v>0</v>
      </c>
      <c r="AY46" s="62">
        <v>0</v>
      </c>
      <c r="AZ46" s="62">
        <v>0</v>
      </c>
      <c r="BA46" s="62">
        <v>0</v>
      </c>
      <c r="BB46" s="62">
        <v>0</v>
      </c>
      <c r="BC46" s="62">
        <v>0</v>
      </c>
      <c r="BD46" s="62">
        <v>0</v>
      </c>
      <c r="BE46" s="62">
        <v>0</v>
      </c>
      <c r="BF46" s="62">
        <v>0</v>
      </c>
      <c r="BG46" s="62">
        <v>0</v>
      </c>
      <c r="BH46" s="62" t="s">
        <v>73</v>
      </c>
      <c r="BI46" s="62" t="s">
        <v>73</v>
      </c>
      <c r="BJ46" s="62">
        <v>0</v>
      </c>
      <c r="BK46" s="62">
        <v>0</v>
      </c>
      <c r="BL46" s="62">
        <v>0</v>
      </c>
      <c r="BM46" s="62">
        <v>0</v>
      </c>
      <c r="BN46" s="62">
        <v>0</v>
      </c>
      <c r="BO46" s="62">
        <v>0</v>
      </c>
    </row>
    <row r="47" spans="1:67" x14ac:dyDescent="0.25">
      <c r="A47">
        <v>330</v>
      </c>
      <c r="B47" s="62">
        <v>200</v>
      </c>
      <c r="C47" s="62">
        <v>90</v>
      </c>
      <c r="D47" s="62">
        <v>290</v>
      </c>
      <c r="E47" s="62">
        <v>0.81</v>
      </c>
      <c r="F47" s="62">
        <v>0.96</v>
      </c>
      <c r="G47" s="62">
        <v>0.86</v>
      </c>
      <c r="H47" s="62">
        <v>0.79</v>
      </c>
      <c r="I47" s="62">
        <v>0.96</v>
      </c>
      <c r="J47" s="62">
        <v>0.84</v>
      </c>
      <c r="K47" s="62">
        <v>0.16</v>
      </c>
      <c r="L47" s="62">
        <v>0.13</v>
      </c>
      <c r="M47" s="62">
        <v>0.15</v>
      </c>
      <c r="N47" s="62">
        <v>0</v>
      </c>
      <c r="O47" s="62">
        <v>0</v>
      </c>
      <c r="P47" s="62">
        <v>0</v>
      </c>
      <c r="Q47" s="62" t="s">
        <v>73</v>
      </c>
      <c r="R47" s="62">
        <v>0</v>
      </c>
      <c r="S47" s="62" t="s">
        <v>73</v>
      </c>
      <c r="T47" s="62">
        <v>0</v>
      </c>
      <c r="U47" s="62">
        <v>0</v>
      </c>
      <c r="V47" s="62">
        <v>0</v>
      </c>
      <c r="W47" s="62">
        <v>0</v>
      </c>
      <c r="X47" s="62">
        <v>0</v>
      </c>
      <c r="Y47" s="62">
        <v>0</v>
      </c>
      <c r="Z47" s="62" t="s">
        <v>73</v>
      </c>
      <c r="AA47" s="62" t="s">
        <v>73</v>
      </c>
      <c r="AB47" s="62" t="s">
        <v>73</v>
      </c>
      <c r="AC47" s="62" t="s">
        <v>73</v>
      </c>
      <c r="AD47" s="62">
        <v>0</v>
      </c>
      <c r="AE47" s="62" t="s">
        <v>73</v>
      </c>
      <c r="AF47" s="62">
        <v>0.57999999999999996</v>
      </c>
      <c r="AG47" s="62">
        <v>0.82</v>
      </c>
      <c r="AH47" s="62">
        <v>0.66</v>
      </c>
      <c r="AI47" s="62">
        <v>0</v>
      </c>
      <c r="AJ47" s="62">
        <v>0</v>
      </c>
      <c r="AK47" s="62">
        <v>0</v>
      </c>
      <c r="AL47" s="62">
        <v>0</v>
      </c>
      <c r="AM47" s="62">
        <v>0</v>
      </c>
      <c r="AN47" s="62">
        <v>0</v>
      </c>
      <c r="AO47" s="62" t="s">
        <v>73</v>
      </c>
      <c r="AP47" s="62">
        <v>0</v>
      </c>
      <c r="AQ47" s="62" t="s">
        <v>73</v>
      </c>
      <c r="AR47" s="62" t="s">
        <v>73</v>
      </c>
      <c r="AS47" s="62">
        <v>0</v>
      </c>
      <c r="AT47" s="62" t="s">
        <v>73</v>
      </c>
      <c r="AU47" s="62">
        <v>0</v>
      </c>
      <c r="AV47" s="62">
        <v>0</v>
      </c>
      <c r="AW47" s="62">
        <v>0</v>
      </c>
      <c r="AX47" s="62">
        <v>0</v>
      </c>
      <c r="AY47" s="62">
        <v>0</v>
      </c>
      <c r="AZ47" s="62">
        <v>0</v>
      </c>
      <c r="BA47" s="62" t="s">
        <v>73</v>
      </c>
      <c r="BB47" s="62">
        <v>0</v>
      </c>
      <c r="BC47" s="62" t="s">
        <v>73</v>
      </c>
      <c r="BD47" s="62" t="s">
        <v>73</v>
      </c>
      <c r="BE47" s="62">
        <v>0</v>
      </c>
      <c r="BF47" s="62" t="s">
        <v>73</v>
      </c>
      <c r="BG47" s="62">
        <v>0.11</v>
      </c>
      <c r="BH47" s="62" t="s">
        <v>73</v>
      </c>
      <c r="BI47" s="62">
        <v>0.09</v>
      </c>
      <c r="BJ47" s="62">
        <v>0.05</v>
      </c>
      <c r="BK47" s="62" t="s">
        <v>73</v>
      </c>
      <c r="BL47" s="62">
        <v>0.04</v>
      </c>
      <c r="BM47" s="62" t="s">
        <v>73</v>
      </c>
      <c r="BN47" s="62">
        <v>0</v>
      </c>
      <c r="BO47" s="62" t="s">
        <v>73</v>
      </c>
    </row>
    <row r="48" spans="1:67" x14ac:dyDescent="0.25">
      <c r="A48">
        <v>331</v>
      </c>
      <c r="B48" s="62">
        <v>50</v>
      </c>
      <c r="C48" s="62">
        <v>40</v>
      </c>
      <c r="D48" s="62">
        <v>90</v>
      </c>
      <c r="E48" s="62">
        <v>0.81</v>
      </c>
      <c r="F48" s="62">
        <v>0.92</v>
      </c>
      <c r="G48" s="62">
        <v>0.85</v>
      </c>
      <c r="H48" s="62">
        <v>0.71</v>
      </c>
      <c r="I48" s="62">
        <v>0.89</v>
      </c>
      <c r="J48" s="62">
        <v>0.79</v>
      </c>
      <c r="K48" s="62">
        <v>0.13</v>
      </c>
      <c r="L48" s="62">
        <v>0.38</v>
      </c>
      <c r="M48" s="62">
        <v>0.24</v>
      </c>
      <c r="N48" s="62">
        <v>0</v>
      </c>
      <c r="O48" s="62">
        <v>0</v>
      </c>
      <c r="P48" s="62">
        <v>0</v>
      </c>
      <c r="Q48" s="62" t="s">
        <v>73</v>
      </c>
      <c r="R48" s="62">
        <v>0</v>
      </c>
      <c r="S48" s="62" t="s">
        <v>73</v>
      </c>
      <c r="T48" s="62">
        <v>0</v>
      </c>
      <c r="U48" s="62" t="s">
        <v>73</v>
      </c>
      <c r="V48" s="62" t="s">
        <v>73</v>
      </c>
      <c r="W48" s="62">
        <v>0</v>
      </c>
      <c r="X48" s="62">
        <v>0</v>
      </c>
      <c r="Y48" s="62">
        <v>0</v>
      </c>
      <c r="Z48" s="62" t="s">
        <v>73</v>
      </c>
      <c r="AA48" s="62" t="s">
        <v>73</v>
      </c>
      <c r="AB48" s="62">
        <v>7.0000000000000007E-2</v>
      </c>
      <c r="AC48" s="62">
        <v>0</v>
      </c>
      <c r="AD48" s="62">
        <v>0</v>
      </c>
      <c r="AE48" s="62">
        <v>0</v>
      </c>
      <c r="AF48" s="62">
        <v>0.44</v>
      </c>
      <c r="AG48" s="62">
        <v>0.43</v>
      </c>
      <c r="AH48" s="62">
        <v>0.44</v>
      </c>
      <c r="AI48" s="62" t="s">
        <v>73</v>
      </c>
      <c r="AJ48" s="62">
        <v>0</v>
      </c>
      <c r="AK48" s="62" t="s">
        <v>73</v>
      </c>
      <c r="AL48" s="62">
        <v>0</v>
      </c>
      <c r="AM48" s="62">
        <v>0</v>
      </c>
      <c r="AN48" s="62">
        <v>0</v>
      </c>
      <c r="AO48" s="62">
        <v>0</v>
      </c>
      <c r="AP48" s="62">
        <v>0</v>
      </c>
      <c r="AQ48" s="62">
        <v>0</v>
      </c>
      <c r="AR48" s="62" t="s">
        <v>73</v>
      </c>
      <c r="AS48" s="62">
        <v>0</v>
      </c>
      <c r="AT48" s="62" t="s">
        <v>73</v>
      </c>
      <c r="AU48" s="62">
        <v>0</v>
      </c>
      <c r="AV48" s="62">
        <v>0</v>
      </c>
      <c r="AW48" s="62">
        <v>0</v>
      </c>
      <c r="AX48" s="62">
        <v>0</v>
      </c>
      <c r="AY48" s="62">
        <v>0</v>
      </c>
      <c r="AZ48" s="62">
        <v>0</v>
      </c>
      <c r="BA48" s="62" t="s">
        <v>73</v>
      </c>
      <c r="BB48" s="62">
        <v>0</v>
      </c>
      <c r="BC48" s="62" t="s">
        <v>73</v>
      </c>
      <c r="BD48" s="62" t="s">
        <v>73</v>
      </c>
      <c r="BE48" s="62" t="s">
        <v>73</v>
      </c>
      <c r="BF48" s="62" t="s">
        <v>73</v>
      </c>
      <c r="BG48" s="62" t="s">
        <v>73</v>
      </c>
      <c r="BH48" s="62" t="s">
        <v>73</v>
      </c>
      <c r="BI48" s="62" t="s">
        <v>73</v>
      </c>
      <c r="BJ48" s="62">
        <v>0.13</v>
      </c>
      <c r="BK48" s="62" t="s">
        <v>73</v>
      </c>
      <c r="BL48" s="62">
        <v>0.1</v>
      </c>
      <c r="BM48" s="62">
        <v>0</v>
      </c>
      <c r="BN48" s="62">
        <v>0</v>
      </c>
      <c r="BO48" s="62">
        <v>0</v>
      </c>
    </row>
    <row r="49" spans="1:67" x14ac:dyDescent="0.25">
      <c r="A49">
        <v>332</v>
      </c>
      <c r="B49" s="62">
        <v>50</v>
      </c>
      <c r="C49" s="62">
        <v>50</v>
      </c>
      <c r="D49" s="62">
        <v>100</v>
      </c>
      <c r="E49" s="62">
        <v>0.96</v>
      </c>
      <c r="F49" s="62">
        <v>0.98</v>
      </c>
      <c r="G49" s="62">
        <v>0.97</v>
      </c>
      <c r="H49" s="62">
        <v>0.88</v>
      </c>
      <c r="I49" s="62">
        <v>0.96</v>
      </c>
      <c r="J49" s="62">
        <v>0.92</v>
      </c>
      <c r="K49" s="62">
        <v>0.64</v>
      </c>
      <c r="L49" s="62">
        <v>0.56999999999999995</v>
      </c>
      <c r="M49" s="62">
        <v>0.61</v>
      </c>
      <c r="N49" s="62">
        <v>0</v>
      </c>
      <c r="O49" s="62">
        <v>0</v>
      </c>
      <c r="P49" s="62">
        <v>0</v>
      </c>
      <c r="Q49" s="62" t="s">
        <v>73</v>
      </c>
      <c r="R49" s="62">
        <v>0</v>
      </c>
      <c r="S49" s="62" t="s">
        <v>73</v>
      </c>
      <c r="T49" s="62">
        <v>0</v>
      </c>
      <c r="U49" s="62">
        <v>0</v>
      </c>
      <c r="V49" s="62">
        <v>0</v>
      </c>
      <c r="W49" s="62">
        <v>0</v>
      </c>
      <c r="X49" s="62">
        <v>0</v>
      </c>
      <c r="Y49" s="62">
        <v>0</v>
      </c>
      <c r="Z49" s="62" t="s">
        <v>73</v>
      </c>
      <c r="AA49" s="62" t="s">
        <v>73</v>
      </c>
      <c r="AB49" s="62">
        <v>7.0000000000000007E-2</v>
      </c>
      <c r="AC49" s="62">
        <v>0</v>
      </c>
      <c r="AD49" s="62">
        <v>0</v>
      </c>
      <c r="AE49" s="62">
        <v>0</v>
      </c>
      <c r="AF49" s="62">
        <v>0.16</v>
      </c>
      <c r="AG49" s="62">
        <v>0.28999999999999998</v>
      </c>
      <c r="AH49" s="62">
        <v>0.22</v>
      </c>
      <c r="AI49" s="62" t="s">
        <v>73</v>
      </c>
      <c r="AJ49" s="62">
        <v>0</v>
      </c>
      <c r="AK49" s="62" t="s">
        <v>73</v>
      </c>
      <c r="AL49" s="62">
        <v>0</v>
      </c>
      <c r="AM49" s="62">
        <v>0</v>
      </c>
      <c r="AN49" s="62">
        <v>0</v>
      </c>
      <c r="AO49" s="62">
        <v>0</v>
      </c>
      <c r="AP49" s="62">
        <v>0</v>
      </c>
      <c r="AQ49" s="62">
        <v>0</v>
      </c>
      <c r="AR49" s="62" t="s">
        <v>73</v>
      </c>
      <c r="AS49" s="62" t="s">
        <v>73</v>
      </c>
      <c r="AT49" s="62" t="s">
        <v>73</v>
      </c>
      <c r="AU49" s="62">
        <v>0</v>
      </c>
      <c r="AV49" s="62">
        <v>0</v>
      </c>
      <c r="AW49" s="62">
        <v>0</v>
      </c>
      <c r="AX49" s="62">
        <v>0</v>
      </c>
      <c r="AY49" s="62" t="s">
        <v>73</v>
      </c>
      <c r="AZ49" s="62" t="s">
        <v>73</v>
      </c>
      <c r="BA49" s="62" t="s">
        <v>73</v>
      </c>
      <c r="BB49" s="62">
        <v>0</v>
      </c>
      <c r="BC49" s="62" t="s">
        <v>73</v>
      </c>
      <c r="BD49" s="62" t="s">
        <v>73</v>
      </c>
      <c r="BE49" s="62">
        <v>0</v>
      </c>
      <c r="BF49" s="62" t="s">
        <v>73</v>
      </c>
      <c r="BG49" s="62" t="s">
        <v>73</v>
      </c>
      <c r="BH49" s="62">
        <v>0</v>
      </c>
      <c r="BI49" s="62" t="s">
        <v>73</v>
      </c>
      <c r="BJ49" s="62" t="s">
        <v>73</v>
      </c>
      <c r="BK49" s="62" t="s">
        <v>73</v>
      </c>
      <c r="BL49" s="62" t="s">
        <v>73</v>
      </c>
      <c r="BM49" s="62">
        <v>0</v>
      </c>
      <c r="BN49" s="62">
        <v>0</v>
      </c>
      <c r="BO49" s="62">
        <v>0</v>
      </c>
    </row>
    <row r="50" spans="1:67" x14ac:dyDescent="0.25">
      <c r="A50">
        <v>333</v>
      </c>
      <c r="B50" s="62">
        <v>20</v>
      </c>
      <c r="C50" s="62">
        <v>10</v>
      </c>
      <c r="D50" s="62">
        <v>30</v>
      </c>
      <c r="E50" s="62">
        <v>0.86</v>
      </c>
      <c r="F50" s="62">
        <v>0.89</v>
      </c>
      <c r="G50" s="62">
        <v>0.87</v>
      </c>
      <c r="H50" s="62">
        <v>0.82</v>
      </c>
      <c r="I50" s="62">
        <v>0.89</v>
      </c>
      <c r="J50" s="62">
        <v>0.84</v>
      </c>
      <c r="K50" s="62" t="s">
        <v>73</v>
      </c>
      <c r="L50" s="62" t="s">
        <v>73</v>
      </c>
      <c r="M50" s="62" t="s">
        <v>73</v>
      </c>
      <c r="N50" s="62">
        <v>0</v>
      </c>
      <c r="O50" s="62">
        <v>0</v>
      </c>
      <c r="P50" s="62">
        <v>0</v>
      </c>
      <c r="Q50" s="62" t="s">
        <v>73</v>
      </c>
      <c r="R50" s="62">
        <v>0</v>
      </c>
      <c r="S50" s="62" t="s">
        <v>73</v>
      </c>
      <c r="T50" s="62">
        <v>0</v>
      </c>
      <c r="U50" s="62">
        <v>0</v>
      </c>
      <c r="V50" s="62">
        <v>0</v>
      </c>
      <c r="W50" s="62">
        <v>0</v>
      </c>
      <c r="X50" s="62">
        <v>0</v>
      </c>
      <c r="Y50" s="62">
        <v>0</v>
      </c>
      <c r="Z50" s="62">
        <v>0</v>
      </c>
      <c r="AA50" s="62">
        <v>0</v>
      </c>
      <c r="AB50" s="62">
        <v>0</v>
      </c>
      <c r="AC50" s="62" t="s">
        <v>73</v>
      </c>
      <c r="AD50" s="62">
        <v>0</v>
      </c>
      <c r="AE50" s="62" t="s">
        <v>73</v>
      </c>
      <c r="AF50" s="62">
        <v>0.64</v>
      </c>
      <c r="AG50" s="62">
        <v>0.78</v>
      </c>
      <c r="AH50" s="62">
        <v>0.68</v>
      </c>
      <c r="AI50" s="62">
        <v>0</v>
      </c>
      <c r="AJ50" s="62">
        <v>0</v>
      </c>
      <c r="AK50" s="62">
        <v>0</v>
      </c>
      <c r="AL50" s="62">
        <v>0</v>
      </c>
      <c r="AM50" s="62">
        <v>0</v>
      </c>
      <c r="AN50" s="62">
        <v>0</v>
      </c>
      <c r="AO50" s="62">
        <v>0</v>
      </c>
      <c r="AP50" s="62">
        <v>0</v>
      </c>
      <c r="AQ50" s="62">
        <v>0</v>
      </c>
      <c r="AR50" s="62">
        <v>0</v>
      </c>
      <c r="AS50" s="62">
        <v>0</v>
      </c>
      <c r="AT50" s="62">
        <v>0</v>
      </c>
      <c r="AU50" s="62">
        <v>0</v>
      </c>
      <c r="AV50" s="62">
        <v>0</v>
      </c>
      <c r="AW50" s="62">
        <v>0</v>
      </c>
      <c r="AX50" s="62">
        <v>0</v>
      </c>
      <c r="AY50" s="62">
        <v>0</v>
      </c>
      <c r="AZ50" s="62">
        <v>0</v>
      </c>
      <c r="BA50" s="62">
        <v>0</v>
      </c>
      <c r="BB50" s="62">
        <v>0</v>
      </c>
      <c r="BC50" s="62">
        <v>0</v>
      </c>
      <c r="BD50" s="62" t="s">
        <v>73</v>
      </c>
      <c r="BE50" s="62">
        <v>0</v>
      </c>
      <c r="BF50" s="62" t="s">
        <v>73</v>
      </c>
      <c r="BG50" s="62" t="s">
        <v>73</v>
      </c>
      <c r="BH50" s="62">
        <v>0</v>
      </c>
      <c r="BI50" s="62" t="s">
        <v>73</v>
      </c>
      <c r="BJ50" s="62" t="s">
        <v>73</v>
      </c>
      <c r="BK50" s="62" t="s">
        <v>73</v>
      </c>
      <c r="BL50" s="62" t="s">
        <v>73</v>
      </c>
      <c r="BM50" s="62" t="s">
        <v>73</v>
      </c>
      <c r="BN50" s="62">
        <v>0</v>
      </c>
      <c r="BO50" s="62" t="s">
        <v>73</v>
      </c>
    </row>
    <row r="51" spans="1:67" x14ac:dyDescent="0.25">
      <c r="A51">
        <v>334</v>
      </c>
      <c r="B51" s="62">
        <v>20</v>
      </c>
      <c r="C51" s="62">
        <v>20</v>
      </c>
      <c r="D51" s="62">
        <v>50</v>
      </c>
      <c r="E51" s="62">
        <v>0.67</v>
      </c>
      <c r="F51" s="62">
        <v>1</v>
      </c>
      <c r="G51" s="62">
        <v>0.82</v>
      </c>
      <c r="H51" s="62">
        <v>0.63</v>
      </c>
      <c r="I51" s="62">
        <v>0.9</v>
      </c>
      <c r="J51" s="62">
        <v>0.76</v>
      </c>
      <c r="K51" s="62">
        <v>0.25</v>
      </c>
      <c r="L51" s="62">
        <v>0.28999999999999998</v>
      </c>
      <c r="M51" s="62">
        <v>0.27</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0.38</v>
      </c>
      <c r="AG51" s="62">
        <v>0.62</v>
      </c>
      <c r="AH51" s="62">
        <v>0.49</v>
      </c>
      <c r="AI51" s="62">
        <v>0</v>
      </c>
      <c r="AJ51" s="62">
        <v>0</v>
      </c>
      <c r="AK51" s="62">
        <v>0</v>
      </c>
      <c r="AL51" s="62">
        <v>0</v>
      </c>
      <c r="AM51" s="62">
        <v>0</v>
      </c>
      <c r="AN51" s="62">
        <v>0</v>
      </c>
      <c r="AO51" s="62">
        <v>0</v>
      </c>
      <c r="AP51" s="62">
        <v>0</v>
      </c>
      <c r="AQ51" s="62">
        <v>0</v>
      </c>
      <c r="AR51" s="62" t="s">
        <v>73</v>
      </c>
      <c r="AS51" s="62" t="s">
        <v>73</v>
      </c>
      <c r="AT51" s="62" t="s">
        <v>73</v>
      </c>
      <c r="AU51" s="62" t="s">
        <v>73</v>
      </c>
      <c r="AV51" s="62" t="s">
        <v>73</v>
      </c>
      <c r="AW51" s="62" t="s">
        <v>73</v>
      </c>
      <c r="AX51" s="62">
        <v>0</v>
      </c>
      <c r="AY51" s="62" t="s">
        <v>73</v>
      </c>
      <c r="AZ51" s="62" t="s">
        <v>73</v>
      </c>
      <c r="BA51" s="62">
        <v>0</v>
      </c>
      <c r="BB51" s="62">
        <v>0</v>
      </c>
      <c r="BC51" s="62">
        <v>0</v>
      </c>
      <c r="BD51" s="62">
        <v>0</v>
      </c>
      <c r="BE51" s="62">
        <v>0</v>
      </c>
      <c r="BF51" s="62">
        <v>0</v>
      </c>
      <c r="BG51" s="62" t="s">
        <v>73</v>
      </c>
      <c r="BH51" s="62">
        <v>0</v>
      </c>
      <c r="BI51" s="62" t="s">
        <v>73</v>
      </c>
      <c r="BJ51" s="62" t="s">
        <v>73</v>
      </c>
      <c r="BK51" s="62">
        <v>0</v>
      </c>
      <c r="BL51" s="62" t="s">
        <v>73</v>
      </c>
      <c r="BM51" s="62">
        <v>0</v>
      </c>
      <c r="BN51" s="62">
        <v>0</v>
      </c>
      <c r="BO51" s="62">
        <v>0</v>
      </c>
    </row>
    <row r="52" spans="1:67" x14ac:dyDescent="0.25">
      <c r="A52">
        <v>335</v>
      </c>
      <c r="B52" s="62">
        <v>30</v>
      </c>
      <c r="C52" s="62">
        <v>20</v>
      </c>
      <c r="D52" s="62">
        <v>50</v>
      </c>
      <c r="E52" s="62">
        <v>0.79</v>
      </c>
      <c r="F52" s="62">
        <v>1</v>
      </c>
      <c r="G52" s="62">
        <v>0.87</v>
      </c>
      <c r="H52" s="62">
        <v>0.71</v>
      </c>
      <c r="I52" s="62">
        <v>0.95</v>
      </c>
      <c r="J52" s="62">
        <v>0.79</v>
      </c>
      <c r="K52" s="62">
        <v>0.21</v>
      </c>
      <c r="L52" s="62" t="s">
        <v>73</v>
      </c>
      <c r="M52" s="62">
        <v>0.17</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0.5</v>
      </c>
      <c r="AG52" s="62">
        <v>0.84</v>
      </c>
      <c r="AH52" s="62">
        <v>0.62</v>
      </c>
      <c r="AI52" s="62">
        <v>0</v>
      </c>
      <c r="AJ52" s="62" t="s">
        <v>73</v>
      </c>
      <c r="AK52" s="62" t="s">
        <v>73</v>
      </c>
      <c r="AL52" s="62">
        <v>0</v>
      </c>
      <c r="AM52" s="62">
        <v>0</v>
      </c>
      <c r="AN52" s="62">
        <v>0</v>
      </c>
      <c r="AO52" s="62">
        <v>0</v>
      </c>
      <c r="AP52" s="62">
        <v>0</v>
      </c>
      <c r="AQ52" s="62">
        <v>0</v>
      </c>
      <c r="AR52" s="62" t="s">
        <v>73</v>
      </c>
      <c r="AS52" s="62">
        <v>0</v>
      </c>
      <c r="AT52" s="62" t="s">
        <v>73</v>
      </c>
      <c r="AU52" s="62" t="s">
        <v>73</v>
      </c>
      <c r="AV52" s="62">
        <v>0</v>
      </c>
      <c r="AW52" s="62" t="s">
        <v>73</v>
      </c>
      <c r="AX52" s="62">
        <v>0</v>
      </c>
      <c r="AY52" s="62">
        <v>0</v>
      </c>
      <c r="AZ52" s="62">
        <v>0</v>
      </c>
      <c r="BA52" s="62" t="s">
        <v>73</v>
      </c>
      <c r="BB52" s="62">
        <v>0</v>
      </c>
      <c r="BC52" s="62" t="s">
        <v>73</v>
      </c>
      <c r="BD52" s="62" t="s">
        <v>73</v>
      </c>
      <c r="BE52" s="62" t="s">
        <v>73</v>
      </c>
      <c r="BF52" s="62" t="s">
        <v>73</v>
      </c>
      <c r="BG52" s="62" t="s">
        <v>73</v>
      </c>
      <c r="BH52" s="62">
        <v>0</v>
      </c>
      <c r="BI52" s="62" t="s">
        <v>73</v>
      </c>
      <c r="BJ52" s="62" t="s">
        <v>73</v>
      </c>
      <c r="BK52" s="62">
        <v>0</v>
      </c>
      <c r="BL52" s="62" t="s">
        <v>73</v>
      </c>
      <c r="BM52" s="62" t="s">
        <v>73</v>
      </c>
      <c r="BN52" s="62">
        <v>0</v>
      </c>
      <c r="BO52" s="62" t="s">
        <v>73</v>
      </c>
    </row>
    <row r="53" spans="1:67" x14ac:dyDescent="0.25">
      <c r="A53">
        <v>336</v>
      </c>
      <c r="B53" s="62">
        <v>40</v>
      </c>
      <c r="C53" s="62">
        <v>10</v>
      </c>
      <c r="D53" s="62">
        <v>60</v>
      </c>
      <c r="E53" s="62">
        <v>0.88</v>
      </c>
      <c r="F53" s="62">
        <v>1</v>
      </c>
      <c r="G53" s="62">
        <v>0.91</v>
      </c>
      <c r="H53" s="62">
        <v>0.81</v>
      </c>
      <c r="I53" s="62">
        <v>1</v>
      </c>
      <c r="J53" s="62">
        <v>0.86</v>
      </c>
      <c r="K53" s="62">
        <v>0.33</v>
      </c>
      <c r="L53" s="62" t="s">
        <v>73</v>
      </c>
      <c r="M53" s="62">
        <v>0.3</v>
      </c>
      <c r="N53" s="62">
        <v>0</v>
      </c>
      <c r="O53" s="62">
        <v>0</v>
      </c>
      <c r="P53" s="62">
        <v>0</v>
      </c>
      <c r="Q53" s="62" t="s">
        <v>73</v>
      </c>
      <c r="R53" s="62">
        <v>0</v>
      </c>
      <c r="S53" s="62" t="s">
        <v>73</v>
      </c>
      <c r="T53" s="62">
        <v>0</v>
      </c>
      <c r="U53" s="62">
        <v>0</v>
      </c>
      <c r="V53" s="62">
        <v>0</v>
      </c>
      <c r="W53" s="62">
        <v>0</v>
      </c>
      <c r="X53" s="62">
        <v>0</v>
      </c>
      <c r="Y53" s="62">
        <v>0</v>
      </c>
      <c r="Z53" s="62">
        <v>0</v>
      </c>
      <c r="AA53" s="62">
        <v>0</v>
      </c>
      <c r="AB53" s="62">
        <v>0</v>
      </c>
      <c r="AC53" s="62">
        <v>0</v>
      </c>
      <c r="AD53" s="62">
        <v>0</v>
      </c>
      <c r="AE53" s="62">
        <v>0</v>
      </c>
      <c r="AF53" s="62">
        <v>0.4</v>
      </c>
      <c r="AG53" s="62">
        <v>0.77</v>
      </c>
      <c r="AH53" s="62">
        <v>0.48</v>
      </c>
      <c r="AI53" s="62">
        <v>0</v>
      </c>
      <c r="AJ53" s="62">
        <v>0</v>
      </c>
      <c r="AK53" s="62">
        <v>0</v>
      </c>
      <c r="AL53" s="62">
        <v>0</v>
      </c>
      <c r="AM53" s="62">
        <v>0</v>
      </c>
      <c r="AN53" s="62">
        <v>0</v>
      </c>
      <c r="AO53" s="62">
        <v>0</v>
      </c>
      <c r="AP53" s="62">
        <v>0</v>
      </c>
      <c r="AQ53" s="62">
        <v>0</v>
      </c>
      <c r="AR53" s="62" t="s">
        <v>73</v>
      </c>
      <c r="AS53" s="62">
        <v>0</v>
      </c>
      <c r="AT53" s="62" t="s">
        <v>73</v>
      </c>
      <c r="AU53" s="62" t="s">
        <v>73</v>
      </c>
      <c r="AV53" s="62">
        <v>0</v>
      </c>
      <c r="AW53" s="62" t="s">
        <v>73</v>
      </c>
      <c r="AX53" s="62">
        <v>0</v>
      </c>
      <c r="AY53" s="62">
        <v>0</v>
      </c>
      <c r="AZ53" s="62">
        <v>0</v>
      </c>
      <c r="BA53" s="62">
        <v>0</v>
      </c>
      <c r="BB53" s="62">
        <v>0</v>
      </c>
      <c r="BC53" s="62">
        <v>0</v>
      </c>
      <c r="BD53" s="62" t="s">
        <v>73</v>
      </c>
      <c r="BE53" s="62">
        <v>0</v>
      </c>
      <c r="BF53" s="62" t="s">
        <v>73</v>
      </c>
      <c r="BG53" s="62" t="s">
        <v>73</v>
      </c>
      <c r="BH53" s="62">
        <v>0</v>
      </c>
      <c r="BI53" s="62" t="s">
        <v>73</v>
      </c>
      <c r="BJ53" s="62" t="s">
        <v>73</v>
      </c>
      <c r="BK53" s="62">
        <v>0</v>
      </c>
      <c r="BL53" s="62" t="s">
        <v>73</v>
      </c>
      <c r="BM53" s="62">
        <v>0</v>
      </c>
      <c r="BN53" s="62">
        <v>0</v>
      </c>
      <c r="BO53" s="62">
        <v>0</v>
      </c>
    </row>
    <row r="54" spans="1:67" x14ac:dyDescent="0.25">
      <c r="A54">
        <v>340</v>
      </c>
      <c r="B54" s="62">
        <v>30</v>
      </c>
      <c r="C54" s="62">
        <v>10</v>
      </c>
      <c r="D54" s="62">
        <v>40</v>
      </c>
      <c r="E54" s="62">
        <v>0.7</v>
      </c>
      <c r="F54" s="62">
        <v>0.92</v>
      </c>
      <c r="G54" s="62">
        <v>0.77</v>
      </c>
      <c r="H54" s="62">
        <v>0.67</v>
      </c>
      <c r="I54" s="62">
        <v>0.92</v>
      </c>
      <c r="J54" s="62">
        <v>0.74</v>
      </c>
      <c r="K54" s="62">
        <v>0.2</v>
      </c>
      <c r="L54" s="62">
        <v>0</v>
      </c>
      <c r="M54" s="62">
        <v>0.14000000000000001</v>
      </c>
      <c r="N54" s="62">
        <v>0</v>
      </c>
      <c r="O54" s="62">
        <v>0</v>
      </c>
      <c r="P54" s="62">
        <v>0</v>
      </c>
      <c r="Q54" s="62">
        <v>0.27</v>
      </c>
      <c r="R54" s="62" t="s">
        <v>73</v>
      </c>
      <c r="S54" s="62">
        <v>0.23</v>
      </c>
      <c r="T54" s="62">
        <v>0</v>
      </c>
      <c r="U54" s="62">
        <v>0</v>
      </c>
      <c r="V54" s="62">
        <v>0</v>
      </c>
      <c r="W54" s="62">
        <v>0</v>
      </c>
      <c r="X54" s="62">
        <v>0</v>
      </c>
      <c r="Y54" s="62">
        <v>0</v>
      </c>
      <c r="Z54" s="62">
        <v>0</v>
      </c>
      <c r="AA54" s="62">
        <v>0</v>
      </c>
      <c r="AB54" s="62">
        <v>0</v>
      </c>
      <c r="AC54" s="62">
        <v>0</v>
      </c>
      <c r="AD54" s="62">
        <v>0</v>
      </c>
      <c r="AE54" s="62">
        <v>0</v>
      </c>
      <c r="AF54" s="62">
        <v>0.2</v>
      </c>
      <c r="AG54" s="62">
        <v>0.77</v>
      </c>
      <c r="AH54" s="62">
        <v>0.37</v>
      </c>
      <c r="AI54" s="62">
        <v>0</v>
      </c>
      <c r="AJ54" s="62">
        <v>0</v>
      </c>
      <c r="AK54" s="62">
        <v>0</v>
      </c>
      <c r="AL54" s="62">
        <v>0</v>
      </c>
      <c r="AM54" s="62">
        <v>0</v>
      </c>
      <c r="AN54" s="62">
        <v>0</v>
      </c>
      <c r="AO54" s="62">
        <v>0</v>
      </c>
      <c r="AP54" s="62">
        <v>0</v>
      </c>
      <c r="AQ54" s="62">
        <v>0</v>
      </c>
      <c r="AR54" s="62" t="s">
        <v>73</v>
      </c>
      <c r="AS54" s="62">
        <v>0</v>
      </c>
      <c r="AT54" s="62" t="s">
        <v>73</v>
      </c>
      <c r="AU54" s="62" t="s">
        <v>73</v>
      </c>
      <c r="AV54" s="62">
        <v>0</v>
      </c>
      <c r="AW54" s="62" t="s">
        <v>73</v>
      </c>
      <c r="AX54" s="62">
        <v>0</v>
      </c>
      <c r="AY54" s="62">
        <v>0</v>
      </c>
      <c r="AZ54" s="62">
        <v>0</v>
      </c>
      <c r="BA54" s="62">
        <v>0</v>
      </c>
      <c r="BB54" s="62">
        <v>0</v>
      </c>
      <c r="BC54" s="62">
        <v>0</v>
      </c>
      <c r="BD54" s="62">
        <v>0</v>
      </c>
      <c r="BE54" s="62">
        <v>0</v>
      </c>
      <c r="BF54" s="62">
        <v>0</v>
      </c>
      <c r="BG54" s="62" t="s">
        <v>73</v>
      </c>
      <c r="BH54" s="62" t="s">
        <v>73</v>
      </c>
      <c r="BI54" s="62">
        <v>0.14000000000000001</v>
      </c>
      <c r="BJ54" s="62" t="s">
        <v>73</v>
      </c>
      <c r="BK54" s="62">
        <v>0</v>
      </c>
      <c r="BL54" s="62" t="s">
        <v>73</v>
      </c>
      <c r="BM54" s="62" t="s">
        <v>73</v>
      </c>
      <c r="BN54" s="62">
        <v>0</v>
      </c>
      <c r="BO54" s="62" t="s">
        <v>73</v>
      </c>
    </row>
    <row r="55" spans="1:67" x14ac:dyDescent="0.25">
      <c r="A55">
        <v>341</v>
      </c>
      <c r="B55" s="62">
        <v>110</v>
      </c>
      <c r="C55" s="62">
        <v>40</v>
      </c>
      <c r="D55" s="62">
        <v>140</v>
      </c>
      <c r="E55" s="62">
        <v>0.83</v>
      </c>
      <c r="F55" s="62">
        <v>0.89</v>
      </c>
      <c r="G55" s="62">
        <v>0.85</v>
      </c>
      <c r="H55" s="62">
        <v>0.81</v>
      </c>
      <c r="I55" s="62">
        <v>0.89</v>
      </c>
      <c r="J55" s="62">
        <v>0.83</v>
      </c>
      <c r="K55" s="62">
        <v>0.23</v>
      </c>
      <c r="L55" s="62" t="s">
        <v>73</v>
      </c>
      <c r="M55" s="62">
        <v>0.2</v>
      </c>
      <c r="N55" s="62">
        <v>0</v>
      </c>
      <c r="O55" s="62">
        <v>0</v>
      </c>
      <c r="P55" s="62">
        <v>0</v>
      </c>
      <c r="Q55" s="62" t="s">
        <v>73</v>
      </c>
      <c r="R55" s="62" t="s">
        <v>73</v>
      </c>
      <c r="S55" s="62">
        <v>0.04</v>
      </c>
      <c r="T55" s="62">
        <v>0</v>
      </c>
      <c r="U55" s="62" t="s">
        <v>73</v>
      </c>
      <c r="V55" s="62" t="s">
        <v>73</v>
      </c>
      <c r="W55" s="62">
        <v>0</v>
      </c>
      <c r="X55" s="62">
        <v>0</v>
      </c>
      <c r="Y55" s="62">
        <v>0</v>
      </c>
      <c r="Z55" s="62">
        <v>0</v>
      </c>
      <c r="AA55" s="62">
        <v>0</v>
      </c>
      <c r="AB55" s="62">
        <v>0</v>
      </c>
      <c r="AC55" s="62">
        <v>0</v>
      </c>
      <c r="AD55" s="62">
        <v>0</v>
      </c>
      <c r="AE55" s="62">
        <v>0</v>
      </c>
      <c r="AF55" s="62">
        <v>0.55000000000000004</v>
      </c>
      <c r="AG55" s="62">
        <v>0.68</v>
      </c>
      <c r="AH55" s="62">
        <v>0.57999999999999996</v>
      </c>
      <c r="AI55" s="62" t="s">
        <v>73</v>
      </c>
      <c r="AJ55" s="62">
        <v>0</v>
      </c>
      <c r="AK55" s="62" t="s">
        <v>73</v>
      </c>
      <c r="AL55" s="62">
        <v>0</v>
      </c>
      <c r="AM55" s="62">
        <v>0</v>
      </c>
      <c r="AN55" s="62">
        <v>0</v>
      </c>
      <c r="AO55" s="62">
        <v>0</v>
      </c>
      <c r="AP55" s="62">
        <v>0</v>
      </c>
      <c r="AQ55" s="62">
        <v>0</v>
      </c>
      <c r="AR55" s="62" t="s">
        <v>73</v>
      </c>
      <c r="AS55" s="62">
        <v>0</v>
      </c>
      <c r="AT55" s="62" t="s">
        <v>73</v>
      </c>
      <c r="AU55" s="62">
        <v>0</v>
      </c>
      <c r="AV55" s="62">
        <v>0</v>
      </c>
      <c r="AW55" s="62">
        <v>0</v>
      </c>
      <c r="AX55" s="62">
        <v>0</v>
      </c>
      <c r="AY55" s="62">
        <v>0</v>
      </c>
      <c r="AZ55" s="62">
        <v>0</v>
      </c>
      <c r="BA55" s="62" t="s">
        <v>73</v>
      </c>
      <c r="BB55" s="62">
        <v>0</v>
      </c>
      <c r="BC55" s="62" t="s">
        <v>73</v>
      </c>
      <c r="BD55" s="62" t="s">
        <v>73</v>
      </c>
      <c r="BE55" s="62">
        <v>0</v>
      </c>
      <c r="BF55" s="62" t="s">
        <v>73</v>
      </c>
      <c r="BG55" s="62">
        <v>0.11</v>
      </c>
      <c r="BH55" s="62" t="s">
        <v>73</v>
      </c>
      <c r="BI55" s="62">
        <v>0.09</v>
      </c>
      <c r="BJ55" s="62">
        <v>0.06</v>
      </c>
      <c r="BK55" s="62" t="s">
        <v>73</v>
      </c>
      <c r="BL55" s="62">
        <v>0.06</v>
      </c>
      <c r="BM55" s="62">
        <v>0</v>
      </c>
      <c r="BN55" s="62" t="s">
        <v>73</v>
      </c>
      <c r="BO55" s="62" t="s">
        <v>73</v>
      </c>
    </row>
    <row r="56" spans="1:67" x14ac:dyDescent="0.25">
      <c r="A56">
        <v>342</v>
      </c>
      <c r="B56" s="62">
        <v>30</v>
      </c>
      <c r="C56" s="62">
        <v>20</v>
      </c>
      <c r="D56" s="62">
        <v>40</v>
      </c>
      <c r="E56" s="62">
        <v>0.7</v>
      </c>
      <c r="F56" s="62">
        <v>1</v>
      </c>
      <c r="G56" s="62">
        <v>0.81</v>
      </c>
      <c r="H56" s="62">
        <v>0.7</v>
      </c>
      <c r="I56" s="62">
        <v>1</v>
      </c>
      <c r="J56" s="62">
        <v>0.81</v>
      </c>
      <c r="K56" s="62" t="s">
        <v>73</v>
      </c>
      <c r="L56" s="62" t="s">
        <v>73</v>
      </c>
      <c r="M56" s="62" t="s">
        <v>73</v>
      </c>
      <c r="N56" s="62">
        <v>0</v>
      </c>
      <c r="O56" s="62">
        <v>0</v>
      </c>
      <c r="P56" s="62">
        <v>0</v>
      </c>
      <c r="Q56" s="62" t="s">
        <v>73</v>
      </c>
      <c r="R56" s="62">
        <v>0</v>
      </c>
      <c r="S56" s="62" t="s">
        <v>73</v>
      </c>
      <c r="T56" s="62">
        <v>0</v>
      </c>
      <c r="U56" s="62">
        <v>0</v>
      </c>
      <c r="V56" s="62">
        <v>0</v>
      </c>
      <c r="W56" s="62" t="s">
        <v>73</v>
      </c>
      <c r="X56" s="62" t="s">
        <v>73</v>
      </c>
      <c r="Y56" s="62">
        <v>0.16</v>
      </c>
      <c r="Z56" s="62">
        <v>0</v>
      </c>
      <c r="AA56" s="62">
        <v>0</v>
      </c>
      <c r="AB56" s="62">
        <v>0</v>
      </c>
      <c r="AC56" s="62">
        <v>0</v>
      </c>
      <c r="AD56" s="62">
        <v>0</v>
      </c>
      <c r="AE56" s="62">
        <v>0</v>
      </c>
      <c r="AF56" s="62">
        <v>0.37</v>
      </c>
      <c r="AG56" s="62">
        <v>0.75</v>
      </c>
      <c r="AH56" s="62">
        <v>0.51</v>
      </c>
      <c r="AI56" s="62">
        <v>0</v>
      </c>
      <c r="AJ56" s="62">
        <v>0</v>
      </c>
      <c r="AK56" s="62">
        <v>0</v>
      </c>
      <c r="AL56" s="62">
        <v>0</v>
      </c>
      <c r="AM56" s="62">
        <v>0</v>
      </c>
      <c r="AN56" s="62">
        <v>0</v>
      </c>
      <c r="AO56" s="62">
        <v>0</v>
      </c>
      <c r="AP56" s="62">
        <v>0</v>
      </c>
      <c r="AQ56" s="62">
        <v>0</v>
      </c>
      <c r="AR56" s="62">
        <v>0</v>
      </c>
      <c r="AS56" s="62">
        <v>0</v>
      </c>
      <c r="AT56" s="62">
        <v>0</v>
      </c>
      <c r="AU56" s="62">
        <v>0</v>
      </c>
      <c r="AV56" s="62">
        <v>0</v>
      </c>
      <c r="AW56" s="62">
        <v>0</v>
      </c>
      <c r="AX56" s="62">
        <v>0</v>
      </c>
      <c r="AY56" s="62">
        <v>0</v>
      </c>
      <c r="AZ56" s="62">
        <v>0</v>
      </c>
      <c r="BA56" s="62">
        <v>0</v>
      </c>
      <c r="BB56" s="62">
        <v>0</v>
      </c>
      <c r="BC56" s="62">
        <v>0</v>
      </c>
      <c r="BD56" s="62">
        <v>0</v>
      </c>
      <c r="BE56" s="62">
        <v>0</v>
      </c>
      <c r="BF56" s="62">
        <v>0</v>
      </c>
      <c r="BG56" s="62" t="s">
        <v>73</v>
      </c>
      <c r="BH56" s="62">
        <v>0</v>
      </c>
      <c r="BI56" s="62" t="s">
        <v>73</v>
      </c>
      <c r="BJ56" s="62" t="s">
        <v>73</v>
      </c>
      <c r="BK56" s="62">
        <v>0</v>
      </c>
      <c r="BL56" s="62" t="s">
        <v>73</v>
      </c>
      <c r="BM56" s="62">
        <v>0</v>
      </c>
      <c r="BN56" s="62">
        <v>0</v>
      </c>
      <c r="BO56" s="62">
        <v>0</v>
      </c>
    </row>
    <row r="57" spans="1:67" x14ac:dyDescent="0.25">
      <c r="A57">
        <v>343</v>
      </c>
      <c r="B57" s="62">
        <v>40</v>
      </c>
      <c r="C57" s="62">
        <v>40</v>
      </c>
      <c r="D57" s="62">
        <v>80</v>
      </c>
      <c r="E57" s="62">
        <v>0.84</v>
      </c>
      <c r="F57" s="62">
        <v>1</v>
      </c>
      <c r="G57" s="62">
        <v>0.92</v>
      </c>
      <c r="H57" s="62">
        <v>0.81</v>
      </c>
      <c r="I57" s="62">
        <v>1</v>
      </c>
      <c r="J57" s="62">
        <v>0.91</v>
      </c>
      <c r="K57" s="62">
        <v>0.43</v>
      </c>
      <c r="L57" s="62">
        <v>0.36</v>
      </c>
      <c r="M57" s="62">
        <v>0.39</v>
      </c>
      <c r="N57" s="62">
        <v>0</v>
      </c>
      <c r="O57" s="62">
        <v>0</v>
      </c>
      <c r="P57" s="62">
        <v>0</v>
      </c>
      <c r="Q57" s="62" t="s">
        <v>73</v>
      </c>
      <c r="R57" s="62" t="s">
        <v>73</v>
      </c>
      <c r="S57" s="62" t="s">
        <v>73</v>
      </c>
      <c r="T57" s="62">
        <v>0</v>
      </c>
      <c r="U57" s="62">
        <v>0</v>
      </c>
      <c r="V57" s="62">
        <v>0</v>
      </c>
      <c r="W57" s="62">
        <v>0</v>
      </c>
      <c r="X57" s="62">
        <v>0</v>
      </c>
      <c r="Y57" s="62">
        <v>0</v>
      </c>
      <c r="Z57" s="62">
        <v>0</v>
      </c>
      <c r="AA57" s="62">
        <v>0</v>
      </c>
      <c r="AB57" s="62">
        <v>0</v>
      </c>
      <c r="AC57" s="62">
        <v>0</v>
      </c>
      <c r="AD57" s="62">
        <v>0</v>
      </c>
      <c r="AE57" s="62">
        <v>0</v>
      </c>
      <c r="AF57" s="62">
        <v>0.35</v>
      </c>
      <c r="AG57" s="62">
        <v>0.62</v>
      </c>
      <c r="AH57" s="62">
        <v>0.49</v>
      </c>
      <c r="AI57" s="62">
        <v>0</v>
      </c>
      <c r="AJ57" s="62">
        <v>0</v>
      </c>
      <c r="AK57" s="62">
        <v>0</v>
      </c>
      <c r="AL57" s="62">
        <v>0</v>
      </c>
      <c r="AM57" s="62">
        <v>0</v>
      </c>
      <c r="AN57" s="62">
        <v>0</v>
      </c>
      <c r="AO57" s="62">
        <v>0</v>
      </c>
      <c r="AP57" s="62">
        <v>0</v>
      </c>
      <c r="AQ57" s="62">
        <v>0</v>
      </c>
      <c r="AR57" s="62" t="s">
        <v>73</v>
      </c>
      <c r="AS57" s="62">
        <v>0</v>
      </c>
      <c r="AT57" s="62" t="s">
        <v>73</v>
      </c>
      <c r="AU57" s="62" t="s">
        <v>73</v>
      </c>
      <c r="AV57" s="62">
        <v>0</v>
      </c>
      <c r="AW57" s="62" t="s">
        <v>73</v>
      </c>
      <c r="AX57" s="62">
        <v>0</v>
      </c>
      <c r="AY57" s="62">
        <v>0</v>
      </c>
      <c r="AZ57" s="62">
        <v>0</v>
      </c>
      <c r="BA57" s="62">
        <v>0</v>
      </c>
      <c r="BB57" s="62">
        <v>0</v>
      </c>
      <c r="BC57" s="62">
        <v>0</v>
      </c>
      <c r="BD57" s="62">
        <v>0</v>
      </c>
      <c r="BE57" s="62">
        <v>0</v>
      </c>
      <c r="BF57" s="62">
        <v>0</v>
      </c>
      <c r="BG57" s="62" t="s">
        <v>73</v>
      </c>
      <c r="BH57" s="62">
        <v>0</v>
      </c>
      <c r="BI57" s="62" t="s">
        <v>73</v>
      </c>
      <c r="BJ57" s="62" t="s">
        <v>73</v>
      </c>
      <c r="BK57" s="62">
        <v>0</v>
      </c>
      <c r="BL57" s="62" t="s">
        <v>73</v>
      </c>
      <c r="BM57" s="62" t="s">
        <v>73</v>
      </c>
      <c r="BN57" s="62">
        <v>0</v>
      </c>
      <c r="BO57" s="62" t="s">
        <v>73</v>
      </c>
    </row>
    <row r="58" spans="1:67" x14ac:dyDescent="0.25">
      <c r="A58">
        <v>344</v>
      </c>
      <c r="B58" s="62">
        <v>60</v>
      </c>
      <c r="C58" s="62">
        <v>40</v>
      </c>
      <c r="D58" s="62">
        <v>100</v>
      </c>
      <c r="E58" s="62">
        <v>0.82</v>
      </c>
      <c r="F58" s="62">
        <v>0.97</v>
      </c>
      <c r="G58" s="62">
        <v>0.88</v>
      </c>
      <c r="H58" s="62">
        <v>0.77</v>
      </c>
      <c r="I58" s="62">
        <v>0.95</v>
      </c>
      <c r="J58" s="62">
        <v>0.84</v>
      </c>
      <c r="K58" s="62">
        <v>0.24</v>
      </c>
      <c r="L58" s="62" t="s">
        <v>73</v>
      </c>
      <c r="M58" s="62">
        <v>0.18</v>
      </c>
      <c r="N58" s="62">
        <v>0</v>
      </c>
      <c r="O58" s="62">
        <v>0</v>
      </c>
      <c r="P58" s="62">
        <v>0</v>
      </c>
      <c r="Q58" s="62" t="s">
        <v>73</v>
      </c>
      <c r="R58" s="62" t="s">
        <v>73</v>
      </c>
      <c r="S58" s="62" t="s">
        <v>73</v>
      </c>
      <c r="T58" s="62">
        <v>0</v>
      </c>
      <c r="U58" s="62">
        <v>0</v>
      </c>
      <c r="V58" s="62">
        <v>0</v>
      </c>
      <c r="W58" s="62">
        <v>0</v>
      </c>
      <c r="X58" s="62" t="s">
        <v>73</v>
      </c>
      <c r="Y58" s="62" t="s">
        <v>73</v>
      </c>
      <c r="Z58" s="62">
        <v>0</v>
      </c>
      <c r="AA58" s="62">
        <v>0</v>
      </c>
      <c r="AB58" s="62">
        <v>0</v>
      </c>
      <c r="AC58" s="62" t="s">
        <v>73</v>
      </c>
      <c r="AD58" s="62">
        <v>0</v>
      </c>
      <c r="AE58" s="62" t="s">
        <v>73</v>
      </c>
      <c r="AF58" s="62">
        <v>0.45</v>
      </c>
      <c r="AG58" s="62">
        <v>0.82</v>
      </c>
      <c r="AH58" s="62">
        <v>0.59</v>
      </c>
      <c r="AI58" s="62">
        <v>0</v>
      </c>
      <c r="AJ58" s="62">
        <v>0</v>
      </c>
      <c r="AK58" s="62">
        <v>0</v>
      </c>
      <c r="AL58" s="62">
        <v>0</v>
      </c>
      <c r="AM58" s="62">
        <v>0</v>
      </c>
      <c r="AN58" s="62">
        <v>0</v>
      </c>
      <c r="AO58" s="62">
        <v>0</v>
      </c>
      <c r="AP58" s="62">
        <v>0</v>
      </c>
      <c r="AQ58" s="62">
        <v>0</v>
      </c>
      <c r="AR58" s="62">
        <v>0</v>
      </c>
      <c r="AS58" s="62" t="s">
        <v>73</v>
      </c>
      <c r="AT58" s="62" t="s">
        <v>73</v>
      </c>
      <c r="AU58" s="62">
        <v>0</v>
      </c>
      <c r="AV58" s="62" t="s">
        <v>73</v>
      </c>
      <c r="AW58" s="62" t="s">
        <v>73</v>
      </c>
      <c r="AX58" s="62">
        <v>0</v>
      </c>
      <c r="AY58" s="62">
        <v>0</v>
      </c>
      <c r="AZ58" s="62">
        <v>0</v>
      </c>
      <c r="BA58" s="62">
        <v>0</v>
      </c>
      <c r="BB58" s="62">
        <v>0</v>
      </c>
      <c r="BC58" s="62">
        <v>0</v>
      </c>
      <c r="BD58" s="62" t="s">
        <v>73</v>
      </c>
      <c r="BE58" s="62">
        <v>0</v>
      </c>
      <c r="BF58" s="62" t="s">
        <v>73</v>
      </c>
      <c r="BG58" s="62">
        <v>0.13</v>
      </c>
      <c r="BH58" s="62" t="s">
        <v>73</v>
      </c>
      <c r="BI58" s="62">
        <v>0.09</v>
      </c>
      <c r="BJ58" s="62" t="s">
        <v>73</v>
      </c>
      <c r="BK58" s="62">
        <v>0</v>
      </c>
      <c r="BL58" s="62" t="s">
        <v>73</v>
      </c>
      <c r="BM58" s="62">
        <v>0</v>
      </c>
      <c r="BN58" s="62">
        <v>0</v>
      </c>
      <c r="BO58" s="62">
        <v>0</v>
      </c>
    </row>
    <row r="59" spans="1:67" x14ac:dyDescent="0.25">
      <c r="A59">
        <v>350</v>
      </c>
      <c r="B59" s="62">
        <v>30</v>
      </c>
      <c r="C59" s="62">
        <v>20</v>
      </c>
      <c r="D59" s="62">
        <v>50</v>
      </c>
      <c r="E59" s="62">
        <v>0.87</v>
      </c>
      <c r="F59" s="62">
        <v>1</v>
      </c>
      <c r="G59" s="62">
        <v>0.91</v>
      </c>
      <c r="H59" s="62">
        <v>0.83</v>
      </c>
      <c r="I59" s="62">
        <v>1</v>
      </c>
      <c r="J59" s="62">
        <v>0.89</v>
      </c>
      <c r="K59" s="62" t="s">
        <v>73</v>
      </c>
      <c r="L59" s="62" t="s">
        <v>73</v>
      </c>
      <c r="M59" s="62" t="s">
        <v>73</v>
      </c>
      <c r="N59" s="62">
        <v>0</v>
      </c>
      <c r="O59" s="62">
        <v>0</v>
      </c>
      <c r="P59" s="62">
        <v>0</v>
      </c>
      <c r="Q59" s="62">
        <v>0</v>
      </c>
      <c r="R59" s="62">
        <v>0</v>
      </c>
      <c r="S59" s="62">
        <v>0</v>
      </c>
      <c r="T59" s="62">
        <v>0</v>
      </c>
      <c r="U59" s="62">
        <v>0</v>
      </c>
      <c r="V59" s="62">
        <v>0</v>
      </c>
      <c r="W59" s="62">
        <v>0</v>
      </c>
      <c r="X59" s="62">
        <v>0</v>
      </c>
      <c r="Y59" s="62">
        <v>0</v>
      </c>
      <c r="Z59" s="62">
        <v>0</v>
      </c>
      <c r="AA59" s="62">
        <v>0</v>
      </c>
      <c r="AB59" s="62">
        <v>0</v>
      </c>
      <c r="AC59" s="62" t="s">
        <v>73</v>
      </c>
      <c r="AD59" s="62">
        <v>0</v>
      </c>
      <c r="AE59" s="62" t="s">
        <v>73</v>
      </c>
      <c r="AF59" s="62">
        <v>0.67</v>
      </c>
      <c r="AG59" s="62">
        <v>0.94</v>
      </c>
      <c r="AH59" s="62">
        <v>0.77</v>
      </c>
      <c r="AI59" s="62">
        <v>0</v>
      </c>
      <c r="AJ59" s="62">
        <v>0</v>
      </c>
      <c r="AK59" s="62">
        <v>0</v>
      </c>
      <c r="AL59" s="62">
        <v>0</v>
      </c>
      <c r="AM59" s="62">
        <v>0</v>
      </c>
      <c r="AN59" s="62">
        <v>0</v>
      </c>
      <c r="AO59" s="62">
        <v>0</v>
      </c>
      <c r="AP59" s="62">
        <v>0</v>
      </c>
      <c r="AQ59" s="62">
        <v>0</v>
      </c>
      <c r="AR59" s="62">
        <v>0</v>
      </c>
      <c r="AS59" s="62">
        <v>0</v>
      </c>
      <c r="AT59" s="62">
        <v>0</v>
      </c>
      <c r="AU59" s="62">
        <v>0</v>
      </c>
      <c r="AV59" s="62">
        <v>0</v>
      </c>
      <c r="AW59" s="62">
        <v>0</v>
      </c>
      <c r="AX59" s="62">
        <v>0</v>
      </c>
      <c r="AY59" s="62">
        <v>0</v>
      </c>
      <c r="AZ59" s="62">
        <v>0</v>
      </c>
      <c r="BA59" s="62">
        <v>0</v>
      </c>
      <c r="BB59" s="62">
        <v>0</v>
      </c>
      <c r="BC59" s="62">
        <v>0</v>
      </c>
      <c r="BD59" s="62" t="s">
        <v>73</v>
      </c>
      <c r="BE59" s="62">
        <v>0</v>
      </c>
      <c r="BF59" s="62" t="s">
        <v>73</v>
      </c>
      <c r="BG59" s="62" t="s">
        <v>73</v>
      </c>
      <c r="BH59" s="62">
        <v>0</v>
      </c>
      <c r="BI59" s="62" t="s">
        <v>73</v>
      </c>
      <c r="BJ59" s="62" t="s">
        <v>73</v>
      </c>
      <c r="BK59" s="62">
        <v>0</v>
      </c>
      <c r="BL59" s="62" t="s">
        <v>73</v>
      </c>
      <c r="BM59" s="62" t="s">
        <v>73</v>
      </c>
      <c r="BN59" s="62">
        <v>0</v>
      </c>
      <c r="BO59" s="62" t="s">
        <v>73</v>
      </c>
    </row>
    <row r="60" spans="1:67" x14ac:dyDescent="0.25">
      <c r="A60">
        <v>351</v>
      </c>
      <c r="B60" s="62">
        <v>10</v>
      </c>
      <c r="C60" s="62">
        <v>10</v>
      </c>
      <c r="D60" s="62">
        <v>30</v>
      </c>
      <c r="E60" s="62">
        <v>0.85</v>
      </c>
      <c r="F60" s="62">
        <v>0.92</v>
      </c>
      <c r="G60" s="62">
        <v>0.88</v>
      </c>
      <c r="H60" s="62">
        <v>0.85</v>
      </c>
      <c r="I60" s="62">
        <v>0.92</v>
      </c>
      <c r="J60" s="62">
        <v>0.88</v>
      </c>
      <c r="K60" s="62">
        <v>0.77</v>
      </c>
      <c r="L60" s="62">
        <v>0.83</v>
      </c>
      <c r="M60" s="62">
        <v>0.8</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t="s">
        <v>73</v>
      </c>
      <c r="AG60" s="62" t="s">
        <v>73</v>
      </c>
      <c r="AH60" s="62" t="s">
        <v>73</v>
      </c>
      <c r="AI60" s="62">
        <v>0</v>
      </c>
      <c r="AJ60" s="62">
        <v>0</v>
      </c>
      <c r="AK60" s="62">
        <v>0</v>
      </c>
      <c r="AL60" s="62">
        <v>0</v>
      </c>
      <c r="AM60" s="62">
        <v>0</v>
      </c>
      <c r="AN60" s="62">
        <v>0</v>
      </c>
      <c r="AO60" s="62">
        <v>0</v>
      </c>
      <c r="AP60" s="62">
        <v>0</v>
      </c>
      <c r="AQ60" s="62">
        <v>0</v>
      </c>
      <c r="AR60" s="62">
        <v>0</v>
      </c>
      <c r="AS60" s="62">
        <v>0</v>
      </c>
      <c r="AT60" s="62">
        <v>0</v>
      </c>
      <c r="AU60" s="62">
        <v>0</v>
      </c>
      <c r="AV60" s="62">
        <v>0</v>
      </c>
      <c r="AW60" s="62">
        <v>0</v>
      </c>
      <c r="AX60" s="62">
        <v>0</v>
      </c>
      <c r="AY60" s="62">
        <v>0</v>
      </c>
      <c r="AZ60" s="62">
        <v>0</v>
      </c>
      <c r="BA60" s="62">
        <v>0</v>
      </c>
      <c r="BB60" s="62">
        <v>0</v>
      </c>
      <c r="BC60" s="62">
        <v>0</v>
      </c>
      <c r="BD60" s="62">
        <v>0</v>
      </c>
      <c r="BE60" s="62">
        <v>0</v>
      </c>
      <c r="BF60" s="62">
        <v>0</v>
      </c>
      <c r="BG60" s="62" t="s">
        <v>73</v>
      </c>
      <c r="BH60" s="62" t="s">
        <v>73</v>
      </c>
      <c r="BI60" s="62" t="s">
        <v>73</v>
      </c>
      <c r="BJ60" s="62" t="s">
        <v>73</v>
      </c>
      <c r="BK60" s="62">
        <v>0</v>
      </c>
      <c r="BL60" s="62" t="s">
        <v>73</v>
      </c>
      <c r="BM60" s="62">
        <v>0</v>
      </c>
      <c r="BN60" s="62">
        <v>0</v>
      </c>
      <c r="BO60" s="62">
        <v>0</v>
      </c>
    </row>
    <row r="61" spans="1:67" x14ac:dyDescent="0.25">
      <c r="A61">
        <v>352</v>
      </c>
      <c r="B61" s="62">
        <v>100</v>
      </c>
      <c r="C61" s="62">
        <v>30</v>
      </c>
      <c r="D61" s="62">
        <v>130</v>
      </c>
      <c r="E61" s="62">
        <v>0.76</v>
      </c>
      <c r="F61" s="62">
        <v>0.93</v>
      </c>
      <c r="G61" s="62">
        <v>0.79</v>
      </c>
      <c r="H61" s="62">
        <v>0.73</v>
      </c>
      <c r="I61" s="62">
        <v>0.93</v>
      </c>
      <c r="J61" s="62">
        <v>0.78</v>
      </c>
      <c r="K61" s="62">
        <v>0.28000000000000003</v>
      </c>
      <c r="L61" s="62" t="s">
        <v>73</v>
      </c>
      <c r="M61" s="62">
        <v>0.23</v>
      </c>
      <c r="N61" s="62">
        <v>0</v>
      </c>
      <c r="O61" s="62">
        <v>0</v>
      </c>
      <c r="P61" s="62">
        <v>0</v>
      </c>
      <c r="Q61" s="62">
        <v>0</v>
      </c>
      <c r="R61" s="62">
        <v>0</v>
      </c>
      <c r="S61" s="62">
        <v>0</v>
      </c>
      <c r="T61" s="62">
        <v>0</v>
      </c>
      <c r="U61" s="62">
        <v>0</v>
      </c>
      <c r="V61" s="62">
        <v>0</v>
      </c>
      <c r="W61" s="62">
        <v>0.11</v>
      </c>
      <c r="X61" s="62" t="s">
        <v>73</v>
      </c>
      <c r="Y61" s="62">
        <v>0.13</v>
      </c>
      <c r="Z61" s="62">
        <v>0</v>
      </c>
      <c r="AA61" s="62">
        <v>0</v>
      </c>
      <c r="AB61" s="62">
        <v>0</v>
      </c>
      <c r="AC61" s="62">
        <v>0</v>
      </c>
      <c r="AD61" s="62">
        <v>0</v>
      </c>
      <c r="AE61" s="62">
        <v>0</v>
      </c>
      <c r="AF61" s="62">
        <v>0.35</v>
      </c>
      <c r="AG61" s="62">
        <v>0.67</v>
      </c>
      <c r="AH61" s="62">
        <v>0.42</v>
      </c>
      <c r="AI61" s="62">
        <v>0</v>
      </c>
      <c r="AJ61" s="62">
        <v>0</v>
      </c>
      <c r="AK61" s="62">
        <v>0</v>
      </c>
      <c r="AL61" s="62">
        <v>0</v>
      </c>
      <c r="AM61" s="62">
        <v>0</v>
      </c>
      <c r="AN61" s="62">
        <v>0</v>
      </c>
      <c r="AO61" s="62">
        <v>0</v>
      </c>
      <c r="AP61" s="62">
        <v>0</v>
      </c>
      <c r="AQ61" s="62">
        <v>0</v>
      </c>
      <c r="AR61" s="62" t="s">
        <v>73</v>
      </c>
      <c r="AS61" s="62">
        <v>0</v>
      </c>
      <c r="AT61" s="62" t="s">
        <v>73</v>
      </c>
      <c r="AU61" s="62" t="s">
        <v>73</v>
      </c>
      <c r="AV61" s="62">
        <v>0</v>
      </c>
      <c r="AW61" s="62" t="s">
        <v>73</v>
      </c>
      <c r="AX61" s="62" t="s">
        <v>73</v>
      </c>
      <c r="AY61" s="62">
        <v>0</v>
      </c>
      <c r="AZ61" s="62" t="s">
        <v>73</v>
      </c>
      <c r="BA61" s="62">
        <v>0</v>
      </c>
      <c r="BB61" s="62">
        <v>0</v>
      </c>
      <c r="BC61" s="62">
        <v>0</v>
      </c>
      <c r="BD61" s="62">
        <v>0</v>
      </c>
      <c r="BE61" s="62">
        <v>0</v>
      </c>
      <c r="BF61" s="62">
        <v>0</v>
      </c>
      <c r="BG61" s="62">
        <v>0.15</v>
      </c>
      <c r="BH61" s="62" t="s">
        <v>73</v>
      </c>
      <c r="BI61" s="62">
        <v>0.13</v>
      </c>
      <c r="BJ61" s="62">
        <v>7.0000000000000007E-2</v>
      </c>
      <c r="BK61" s="62">
        <v>0</v>
      </c>
      <c r="BL61" s="62">
        <v>0.06</v>
      </c>
      <c r="BM61" s="62" t="s">
        <v>73</v>
      </c>
      <c r="BN61" s="62" t="s">
        <v>73</v>
      </c>
      <c r="BO61" s="62" t="s">
        <v>73</v>
      </c>
    </row>
    <row r="62" spans="1:67" x14ac:dyDescent="0.25">
      <c r="A62">
        <v>353</v>
      </c>
      <c r="B62" s="62">
        <v>20</v>
      </c>
      <c r="C62" s="62">
        <v>20</v>
      </c>
      <c r="D62" s="62">
        <v>40</v>
      </c>
      <c r="E62" s="62">
        <v>0.96</v>
      </c>
      <c r="F62" s="62">
        <v>1</v>
      </c>
      <c r="G62" s="62">
        <v>0.98</v>
      </c>
      <c r="H62" s="62">
        <v>0.92</v>
      </c>
      <c r="I62" s="62">
        <v>1</v>
      </c>
      <c r="J62" s="62">
        <v>0.95</v>
      </c>
      <c r="K62" s="62">
        <v>0</v>
      </c>
      <c r="L62" s="62">
        <v>0</v>
      </c>
      <c r="M62" s="62">
        <v>0</v>
      </c>
      <c r="N62" s="62">
        <v>0</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0.92</v>
      </c>
      <c r="AG62" s="62">
        <v>1</v>
      </c>
      <c r="AH62" s="62">
        <v>0.95</v>
      </c>
      <c r="AI62" s="62">
        <v>0</v>
      </c>
      <c r="AJ62" s="62" t="s">
        <v>73</v>
      </c>
      <c r="AK62" s="62" t="s">
        <v>73</v>
      </c>
      <c r="AL62" s="62">
        <v>0</v>
      </c>
      <c r="AM62" s="62">
        <v>0</v>
      </c>
      <c r="AN62" s="62">
        <v>0</v>
      </c>
      <c r="AO62" s="62">
        <v>0</v>
      </c>
      <c r="AP62" s="62">
        <v>0</v>
      </c>
      <c r="AQ62" s="62">
        <v>0</v>
      </c>
      <c r="AR62" s="62" t="s">
        <v>73</v>
      </c>
      <c r="AS62" s="62">
        <v>0</v>
      </c>
      <c r="AT62" s="62" t="s">
        <v>73</v>
      </c>
      <c r="AU62" s="62">
        <v>0</v>
      </c>
      <c r="AV62" s="62">
        <v>0</v>
      </c>
      <c r="AW62" s="62">
        <v>0</v>
      </c>
      <c r="AX62" s="62">
        <v>0</v>
      </c>
      <c r="AY62" s="62">
        <v>0</v>
      </c>
      <c r="AZ62" s="62">
        <v>0</v>
      </c>
      <c r="BA62" s="62" t="s">
        <v>73</v>
      </c>
      <c r="BB62" s="62">
        <v>0</v>
      </c>
      <c r="BC62" s="62" t="s">
        <v>73</v>
      </c>
      <c r="BD62" s="62">
        <v>0</v>
      </c>
      <c r="BE62" s="62">
        <v>0</v>
      </c>
      <c r="BF62" s="62">
        <v>0</v>
      </c>
      <c r="BG62" s="62" t="s">
        <v>73</v>
      </c>
      <c r="BH62" s="62">
        <v>0</v>
      </c>
      <c r="BI62" s="62" t="s">
        <v>73</v>
      </c>
      <c r="BJ62" s="62">
        <v>0</v>
      </c>
      <c r="BK62" s="62">
        <v>0</v>
      </c>
      <c r="BL62" s="62">
        <v>0</v>
      </c>
      <c r="BM62" s="62">
        <v>0</v>
      </c>
      <c r="BN62" s="62">
        <v>0</v>
      </c>
      <c r="BO62" s="62">
        <v>0</v>
      </c>
    </row>
    <row r="63" spans="1:67" x14ac:dyDescent="0.25">
      <c r="A63">
        <v>354</v>
      </c>
      <c r="B63" s="62">
        <v>30</v>
      </c>
      <c r="C63" s="62">
        <v>20</v>
      </c>
      <c r="D63" s="62">
        <v>40</v>
      </c>
      <c r="E63" s="62">
        <v>0.79</v>
      </c>
      <c r="F63" s="62">
        <v>0.88</v>
      </c>
      <c r="G63" s="62">
        <v>0.82</v>
      </c>
      <c r="H63" s="62">
        <v>0.75</v>
      </c>
      <c r="I63" s="62">
        <v>0.88</v>
      </c>
      <c r="J63" s="62">
        <v>0.8</v>
      </c>
      <c r="K63" s="62">
        <v>0.25</v>
      </c>
      <c r="L63" s="62" t="s">
        <v>73</v>
      </c>
      <c r="M63" s="62">
        <v>0.18</v>
      </c>
      <c r="N63" s="62">
        <v>0</v>
      </c>
      <c r="O63" s="62">
        <v>0</v>
      </c>
      <c r="P63" s="62">
        <v>0</v>
      </c>
      <c r="Q63" s="62">
        <v>0</v>
      </c>
      <c r="R63" s="62" t="s">
        <v>73</v>
      </c>
      <c r="S63" s="62" t="s">
        <v>73</v>
      </c>
      <c r="T63" s="62">
        <v>0</v>
      </c>
      <c r="U63" s="62">
        <v>0</v>
      </c>
      <c r="V63" s="62">
        <v>0</v>
      </c>
      <c r="W63" s="62">
        <v>0</v>
      </c>
      <c r="X63" s="62">
        <v>0</v>
      </c>
      <c r="Y63" s="62">
        <v>0</v>
      </c>
      <c r="Z63" s="62">
        <v>0</v>
      </c>
      <c r="AA63" s="62">
        <v>0</v>
      </c>
      <c r="AB63" s="62">
        <v>0</v>
      </c>
      <c r="AC63" s="62">
        <v>0</v>
      </c>
      <c r="AD63" s="62">
        <v>0</v>
      </c>
      <c r="AE63" s="62">
        <v>0</v>
      </c>
      <c r="AF63" s="62">
        <v>0.5</v>
      </c>
      <c r="AG63" s="62">
        <v>0.75</v>
      </c>
      <c r="AH63" s="62">
        <v>0.59</v>
      </c>
      <c r="AI63" s="62">
        <v>0</v>
      </c>
      <c r="AJ63" s="62">
        <v>0</v>
      </c>
      <c r="AK63" s="62">
        <v>0</v>
      </c>
      <c r="AL63" s="62">
        <v>0</v>
      </c>
      <c r="AM63" s="62">
        <v>0</v>
      </c>
      <c r="AN63" s="62">
        <v>0</v>
      </c>
      <c r="AO63" s="62">
        <v>0</v>
      </c>
      <c r="AP63" s="62">
        <v>0</v>
      </c>
      <c r="AQ63" s="62">
        <v>0</v>
      </c>
      <c r="AR63" s="62" t="s">
        <v>73</v>
      </c>
      <c r="AS63" s="62">
        <v>0</v>
      </c>
      <c r="AT63" s="62" t="s">
        <v>73</v>
      </c>
      <c r="AU63" s="62">
        <v>0</v>
      </c>
      <c r="AV63" s="62">
        <v>0</v>
      </c>
      <c r="AW63" s="62">
        <v>0</v>
      </c>
      <c r="AX63" s="62">
        <v>0</v>
      </c>
      <c r="AY63" s="62">
        <v>0</v>
      </c>
      <c r="AZ63" s="62">
        <v>0</v>
      </c>
      <c r="BA63" s="62" t="s">
        <v>73</v>
      </c>
      <c r="BB63" s="62">
        <v>0</v>
      </c>
      <c r="BC63" s="62" t="s">
        <v>73</v>
      </c>
      <c r="BD63" s="62">
        <v>0</v>
      </c>
      <c r="BE63" s="62">
        <v>0</v>
      </c>
      <c r="BF63" s="62">
        <v>0</v>
      </c>
      <c r="BG63" s="62" t="s">
        <v>73</v>
      </c>
      <c r="BH63" s="62">
        <v>0</v>
      </c>
      <c r="BI63" s="62" t="s">
        <v>73</v>
      </c>
      <c r="BJ63" s="62" t="s">
        <v>73</v>
      </c>
      <c r="BK63" s="62" t="s">
        <v>73</v>
      </c>
      <c r="BL63" s="62">
        <v>0.14000000000000001</v>
      </c>
      <c r="BM63" s="62">
        <v>0</v>
      </c>
      <c r="BN63" s="62">
        <v>0</v>
      </c>
      <c r="BO63" s="62">
        <v>0</v>
      </c>
    </row>
    <row r="64" spans="1:67" x14ac:dyDescent="0.25">
      <c r="A64">
        <v>355</v>
      </c>
      <c r="B64" s="62">
        <v>40</v>
      </c>
      <c r="C64" s="62">
        <v>30</v>
      </c>
      <c r="D64" s="62">
        <v>70</v>
      </c>
      <c r="E64" s="62">
        <v>0.73</v>
      </c>
      <c r="F64" s="62">
        <v>0.9</v>
      </c>
      <c r="G64" s="62">
        <v>0.79</v>
      </c>
      <c r="H64" s="62">
        <v>0.73</v>
      </c>
      <c r="I64" s="62">
        <v>0.86</v>
      </c>
      <c r="J64" s="62">
        <v>0.78</v>
      </c>
      <c r="K64" s="62">
        <v>0.36</v>
      </c>
      <c r="L64" s="62">
        <v>0.38</v>
      </c>
      <c r="M64" s="62">
        <v>0.37</v>
      </c>
      <c r="N64" s="62">
        <v>0</v>
      </c>
      <c r="O64" s="62">
        <v>0</v>
      </c>
      <c r="P64" s="62">
        <v>0</v>
      </c>
      <c r="Q64" s="62" t="s">
        <v>73</v>
      </c>
      <c r="R64" s="62">
        <v>0</v>
      </c>
      <c r="S64" s="62" t="s">
        <v>73</v>
      </c>
      <c r="T64" s="62">
        <v>0</v>
      </c>
      <c r="U64" s="62">
        <v>0</v>
      </c>
      <c r="V64" s="62">
        <v>0</v>
      </c>
      <c r="W64" s="62">
        <v>0</v>
      </c>
      <c r="X64" s="62">
        <v>0</v>
      </c>
      <c r="Y64" s="62">
        <v>0</v>
      </c>
      <c r="Z64" s="62">
        <v>0</v>
      </c>
      <c r="AA64" s="62">
        <v>0</v>
      </c>
      <c r="AB64" s="62">
        <v>0</v>
      </c>
      <c r="AC64" s="62">
        <v>0</v>
      </c>
      <c r="AD64" s="62">
        <v>0</v>
      </c>
      <c r="AE64" s="62">
        <v>0</v>
      </c>
      <c r="AF64" s="62">
        <v>0.34</v>
      </c>
      <c r="AG64" s="62">
        <v>0.48</v>
      </c>
      <c r="AH64" s="62">
        <v>0.4</v>
      </c>
      <c r="AI64" s="62">
        <v>0</v>
      </c>
      <c r="AJ64" s="62">
        <v>0</v>
      </c>
      <c r="AK64" s="62">
        <v>0</v>
      </c>
      <c r="AL64" s="62">
        <v>0</v>
      </c>
      <c r="AM64" s="62">
        <v>0</v>
      </c>
      <c r="AN64" s="62">
        <v>0</v>
      </c>
      <c r="AO64" s="62">
        <v>0</v>
      </c>
      <c r="AP64" s="62">
        <v>0</v>
      </c>
      <c r="AQ64" s="62">
        <v>0</v>
      </c>
      <c r="AR64" s="62">
        <v>0</v>
      </c>
      <c r="AS64" s="62">
        <v>0</v>
      </c>
      <c r="AT64" s="62">
        <v>0</v>
      </c>
      <c r="AU64" s="62">
        <v>0</v>
      </c>
      <c r="AV64" s="62">
        <v>0</v>
      </c>
      <c r="AW64" s="62">
        <v>0</v>
      </c>
      <c r="AX64" s="62">
        <v>0</v>
      </c>
      <c r="AY64" s="62">
        <v>0</v>
      </c>
      <c r="AZ64" s="62">
        <v>0</v>
      </c>
      <c r="BA64" s="62">
        <v>0</v>
      </c>
      <c r="BB64" s="62">
        <v>0</v>
      </c>
      <c r="BC64" s="62">
        <v>0</v>
      </c>
      <c r="BD64" s="62">
        <v>0</v>
      </c>
      <c r="BE64" s="62" t="s">
        <v>73</v>
      </c>
      <c r="BF64" s="62" t="s">
        <v>73</v>
      </c>
      <c r="BG64" s="62">
        <v>0.14000000000000001</v>
      </c>
      <c r="BH64" s="62" t="s">
        <v>73</v>
      </c>
      <c r="BI64" s="62">
        <v>0.11</v>
      </c>
      <c r="BJ64" s="62">
        <v>0.14000000000000001</v>
      </c>
      <c r="BK64" s="62" t="s">
        <v>73</v>
      </c>
      <c r="BL64" s="62">
        <v>0.1</v>
      </c>
      <c r="BM64" s="62">
        <v>0</v>
      </c>
      <c r="BN64" s="62">
        <v>0</v>
      </c>
      <c r="BO64" s="62">
        <v>0</v>
      </c>
    </row>
    <row r="65" spans="1:67" x14ac:dyDescent="0.25">
      <c r="A65">
        <v>356</v>
      </c>
      <c r="B65" s="62">
        <v>40</v>
      </c>
      <c r="C65" s="62">
        <v>30</v>
      </c>
      <c r="D65" s="62">
        <v>70</v>
      </c>
      <c r="E65" s="62">
        <v>0.77</v>
      </c>
      <c r="F65" s="62">
        <v>0.94</v>
      </c>
      <c r="G65" s="62">
        <v>0.85</v>
      </c>
      <c r="H65" s="62">
        <v>0.77</v>
      </c>
      <c r="I65" s="62">
        <v>0.91</v>
      </c>
      <c r="J65" s="62">
        <v>0.84</v>
      </c>
      <c r="K65" s="62">
        <v>0.31</v>
      </c>
      <c r="L65" s="62">
        <v>0.38</v>
      </c>
      <c r="M65" s="62">
        <v>0.34</v>
      </c>
      <c r="N65" s="62">
        <v>0</v>
      </c>
      <c r="O65" s="62">
        <v>0</v>
      </c>
      <c r="P65" s="62">
        <v>0</v>
      </c>
      <c r="Q65" s="62" t="s">
        <v>73</v>
      </c>
      <c r="R65" s="62" t="s">
        <v>73</v>
      </c>
      <c r="S65" s="62" t="s">
        <v>73</v>
      </c>
      <c r="T65" s="62">
        <v>0</v>
      </c>
      <c r="U65" s="62">
        <v>0</v>
      </c>
      <c r="V65" s="62">
        <v>0</v>
      </c>
      <c r="W65" s="62" t="s">
        <v>73</v>
      </c>
      <c r="X65" s="62" t="s">
        <v>73</v>
      </c>
      <c r="Y65" s="62">
        <v>0.14000000000000001</v>
      </c>
      <c r="Z65" s="62">
        <v>0</v>
      </c>
      <c r="AA65" s="62" t="s">
        <v>73</v>
      </c>
      <c r="AB65" s="62" t="s">
        <v>73</v>
      </c>
      <c r="AC65" s="62">
        <v>0</v>
      </c>
      <c r="AD65" s="62">
        <v>0</v>
      </c>
      <c r="AE65" s="62">
        <v>0</v>
      </c>
      <c r="AF65" s="62">
        <v>0.28000000000000003</v>
      </c>
      <c r="AG65" s="62">
        <v>0.32</v>
      </c>
      <c r="AH65" s="62">
        <v>0.3</v>
      </c>
      <c r="AI65" s="62">
        <v>0</v>
      </c>
      <c r="AJ65" s="62">
        <v>0</v>
      </c>
      <c r="AK65" s="62">
        <v>0</v>
      </c>
      <c r="AL65" s="62">
        <v>0</v>
      </c>
      <c r="AM65" s="62">
        <v>0</v>
      </c>
      <c r="AN65" s="62">
        <v>0</v>
      </c>
      <c r="AO65" s="62">
        <v>0</v>
      </c>
      <c r="AP65" s="62">
        <v>0</v>
      </c>
      <c r="AQ65" s="62">
        <v>0</v>
      </c>
      <c r="AR65" s="62">
        <v>0</v>
      </c>
      <c r="AS65" s="62" t="s">
        <v>73</v>
      </c>
      <c r="AT65" s="62" t="s">
        <v>73</v>
      </c>
      <c r="AU65" s="62">
        <v>0</v>
      </c>
      <c r="AV65" s="62">
        <v>0</v>
      </c>
      <c r="AW65" s="62">
        <v>0</v>
      </c>
      <c r="AX65" s="62">
        <v>0</v>
      </c>
      <c r="AY65" s="62" t="s">
        <v>73</v>
      </c>
      <c r="AZ65" s="62" t="s">
        <v>73</v>
      </c>
      <c r="BA65" s="62">
        <v>0</v>
      </c>
      <c r="BB65" s="62">
        <v>0</v>
      </c>
      <c r="BC65" s="62">
        <v>0</v>
      </c>
      <c r="BD65" s="62">
        <v>0</v>
      </c>
      <c r="BE65" s="62">
        <v>0</v>
      </c>
      <c r="BF65" s="62">
        <v>0</v>
      </c>
      <c r="BG65" s="62" t="s">
        <v>73</v>
      </c>
      <c r="BH65" s="62">
        <v>0</v>
      </c>
      <c r="BI65" s="62" t="s">
        <v>73</v>
      </c>
      <c r="BJ65" s="62" t="s">
        <v>73</v>
      </c>
      <c r="BK65" s="62" t="s">
        <v>73</v>
      </c>
      <c r="BL65" s="62" t="s">
        <v>73</v>
      </c>
      <c r="BM65" s="62" t="s">
        <v>73</v>
      </c>
      <c r="BN65" s="62">
        <v>0</v>
      </c>
      <c r="BO65" s="62" t="s">
        <v>73</v>
      </c>
    </row>
    <row r="66" spans="1:67" x14ac:dyDescent="0.25">
      <c r="A66">
        <v>357</v>
      </c>
      <c r="B66" s="62">
        <v>20</v>
      </c>
      <c r="C66" s="62">
        <v>20</v>
      </c>
      <c r="D66" s="62">
        <v>40</v>
      </c>
      <c r="E66" s="62">
        <v>0.88</v>
      </c>
      <c r="F66" s="62">
        <v>1</v>
      </c>
      <c r="G66" s="62">
        <v>0.94</v>
      </c>
      <c r="H66" s="62">
        <v>0.88</v>
      </c>
      <c r="I66" s="62">
        <v>1</v>
      </c>
      <c r="J66" s="62">
        <v>0.94</v>
      </c>
      <c r="K66" s="62">
        <v>0.88</v>
      </c>
      <c r="L66" s="62">
        <v>0.83</v>
      </c>
      <c r="M66" s="62">
        <v>0.86</v>
      </c>
      <c r="N66" s="62">
        <v>0</v>
      </c>
      <c r="O66" s="62">
        <v>0</v>
      </c>
      <c r="P66" s="62">
        <v>0</v>
      </c>
      <c r="Q66" s="62">
        <v>0</v>
      </c>
      <c r="R66" s="62">
        <v>0</v>
      </c>
      <c r="S66" s="62">
        <v>0</v>
      </c>
      <c r="T66" s="62">
        <v>0</v>
      </c>
      <c r="U66" s="62">
        <v>0</v>
      </c>
      <c r="V66" s="62">
        <v>0</v>
      </c>
      <c r="W66" s="62">
        <v>0</v>
      </c>
      <c r="X66" s="62" t="s">
        <v>73</v>
      </c>
      <c r="Y66" s="62" t="s">
        <v>73</v>
      </c>
      <c r="Z66" s="62">
        <v>0</v>
      </c>
      <c r="AA66" s="62">
        <v>0</v>
      </c>
      <c r="AB66" s="62">
        <v>0</v>
      </c>
      <c r="AC66" s="62">
        <v>0</v>
      </c>
      <c r="AD66" s="62">
        <v>0</v>
      </c>
      <c r="AE66" s="62">
        <v>0</v>
      </c>
      <c r="AF66" s="62">
        <v>0</v>
      </c>
      <c r="AG66" s="62" t="s">
        <v>73</v>
      </c>
      <c r="AH66" s="62" t="s">
        <v>73</v>
      </c>
      <c r="AI66" s="62">
        <v>0</v>
      </c>
      <c r="AJ66" s="62">
        <v>0</v>
      </c>
      <c r="AK66" s="62">
        <v>0</v>
      </c>
      <c r="AL66" s="62">
        <v>0</v>
      </c>
      <c r="AM66" s="62">
        <v>0</v>
      </c>
      <c r="AN66" s="62">
        <v>0</v>
      </c>
      <c r="AO66" s="62">
        <v>0</v>
      </c>
      <c r="AP66" s="62">
        <v>0</v>
      </c>
      <c r="AQ66" s="62">
        <v>0</v>
      </c>
      <c r="AR66" s="62">
        <v>0</v>
      </c>
      <c r="AS66" s="62">
        <v>0</v>
      </c>
      <c r="AT66" s="62">
        <v>0</v>
      </c>
      <c r="AU66" s="62">
        <v>0</v>
      </c>
      <c r="AV66" s="62">
        <v>0</v>
      </c>
      <c r="AW66" s="62">
        <v>0</v>
      </c>
      <c r="AX66" s="62">
        <v>0</v>
      </c>
      <c r="AY66" s="62">
        <v>0</v>
      </c>
      <c r="AZ66" s="62">
        <v>0</v>
      </c>
      <c r="BA66" s="62">
        <v>0</v>
      </c>
      <c r="BB66" s="62">
        <v>0</v>
      </c>
      <c r="BC66" s="62">
        <v>0</v>
      </c>
      <c r="BD66" s="62">
        <v>0</v>
      </c>
      <c r="BE66" s="62">
        <v>0</v>
      </c>
      <c r="BF66" s="62">
        <v>0</v>
      </c>
      <c r="BG66" s="62" t="s">
        <v>73</v>
      </c>
      <c r="BH66" s="62">
        <v>0</v>
      </c>
      <c r="BI66" s="62" t="s">
        <v>73</v>
      </c>
      <c r="BJ66" s="62">
        <v>0</v>
      </c>
      <c r="BK66" s="62">
        <v>0</v>
      </c>
      <c r="BL66" s="62">
        <v>0</v>
      </c>
      <c r="BM66" s="62" t="s">
        <v>73</v>
      </c>
      <c r="BN66" s="62">
        <v>0</v>
      </c>
      <c r="BO66" s="62" t="s">
        <v>73</v>
      </c>
    </row>
    <row r="67" spans="1:67" x14ac:dyDescent="0.25">
      <c r="A67">
        <v>358</v>
      </c>
      <c r="B67" s="62">
        <v>40</v>
      </c>
      <c r="C67" s="62">
        <v>30</v>
      </c>
      <c r="D67" s="62">
        <v>60</v>
      </c>
      <c r="E67" s="62">
        <v>0.71</v>
      </c>
      <c r="F67" s="62">
        <v>1</v>
      </c>
      <c r="G67" s="62">
        <v>0.84</v>
      </c>
      <c r="H67" s="62">
        <v>0.69</v>
      </c>
      <c r="I67" s="62">
        <v>0.96</v>
      </c>
      <c r="J67" s="62">
        <v>0.8</v>
      </c>
      <c r="K67" s="62">
        <v>0.28999999999999998</v>
      </c>
      <c r="L67" s="62">
        <v>0.27</v>
      </c>
      <c r="M67" s="62">
        <v>0.28000000000000003</v>
      </c>
      <c r="N67" s="62">
        <v>0</v>
      </c>
      <c r="O67" s="62">
        <v>0</v>
      </c>
      <c r="P67" s="62">
        <v>0</v>
      </c>
      <c r="Q67" s="62">
        <v>0</v>
      </c>
      <c r="R67" s="62">
        <v>0</v>
      </c>
      <c r="S67" s="62">
        <v>0</v>
      </c>
      <c r="T67" s="62">
        <v>0</v>
      </c>
      <c r="U67" s="62">
        <v>0</v>
      </c>
      <c r="V67" s="62">
        <v>0</v>
      </c>
      <c r="W67" s="62">
        <v>0</v>
      </c>
      <c r="X67" s="62" t="s">
        <v>73</v>
      </c>
      <c r="Y67" s="62" t="s">
        <v>73</v>
      </c>
      <c r="Z67" s="62">
        <v>0</v>
      </c>
      <c r="AA67" s="62">
        <v>0</v>
      </c>
      <c r="AB67" s="62">
        <v>0</v>
      </c>
      <c r="AC67" s="62" t="s">
        <v>73</v>
      </c>
      <c r="AD67" s="62">
        <v>0</v>
      </c>
      <c r="AE67" s="62" t="s">
        <v>73</v>
      </c>
      <c r="AF67" s="62">
        <v>0.37</v>
      </c>
      <c r="AG67" s="62">
        <v>0.62</v>
      </c>
      <c r="AH67" s="62">
        <v>0.48</v>
      </c>
      <c r="AI67" s="62" t="s">
        <v>73</v>
      </c>
      <c r="AJ67" s="62">
        <v>0</v>
      </c>
      <c r="AK67" s="62" t="s">
        <v>73</v>
      </c>
      <c r="AL67" s="62">
        <v>0</v>
      </c>
      <c r="AM67" s="62">
        <v>0</v>
      </c>
      <c r="AN67" s="62">
        <v>0</v>
      </c>
      <c r="AO67" s="62">
        <v>0</v>
      </c>
      <c r="AP67" s="62">
        <v>0</v>
      </c>
      <c r="AQ67" s="62">
        <v>0</v>
      </c>
      <c r="AR67" s="62">
        <v>0</v>
      </c>
      <c r="AS67" s="62" t="s">
        <v>73</v>
      </c>
      <c r="AT67" s="62" t="s">
        <v>73</v>
      </c>
      <c r="AU67" s="62">
        <v>0</v>
      </c>
      <c r="AV67" s="62" t="s">
        <v>73</v>
      </c>
      <c r="AW67" s="62" t="s">
        <v>73</v>
      </c>
      <c r="AX67" s="62">
        <v>0</v>
      </c>
      <c r="AY67" s="62">
        <v>0</v>
      </c>
      <c r="AZ67" s="62">
        <v>0</v>
      </c>
      <c r="BA67" s="62">
        <v>0</v>
      </c>
      <c r="BB67" s="62">
        <v>0</v>
      </c>
      <c r="BC67" s="62">
        <v>0</v>
      </c>
      <c r="BD67" s="62" t="s">
        <v>73</v>
      </c>
      <c r="BE67" s="62">
        <v>0</v>
      </c>
      <c r="BF67" s="62" t="s">
        <v>73</v>
      </c>
      <c r="BG67" s="62">
        <v>0.17</v>
      </c>
      <c r="BH67" s="62">
        <v>0</v>
      </c>
      <c r="BI67" s="62">
        <v>0.1</v>
      </c>
      <c r="BJ67" s="62" t="s">
        <v>73</v>
      </c>
      <c r="BK67" s="62">
        <v>0</v>
      </c>
      <c r="BL67" s="62" t="s">
        <v>73</v>
      </c>
      <c r="BM67" s="62">
        <v>0</v>
      </c>
      <c r="BN67" s="62">
        <v>0</v>
      </c>
      <c r="BO67" s="62">
        <v>0</v>
      </c>
    </row>
    <row r="68" spans="1:67" x14ac:dyDescent="0.25">
      <c r="A68">
        <v>359</v>
      </c>
      <c r="B68" s="62">
        <v>40</v>
      </c>
      <c r="C68" s="62">
        <v>20</v>
      </c>
      <c r="D68" s="62">
        <v>60</v>
      </c>
      <c r="E68" s="62">
        <v>0.83</v>
      </c>
      <c r="F68" s="62">
        <v>0.96</v>
      </c>
      <c r="G68" s="62">
        <v>0.88</v>
      </c>
      <c r="H68" s="62">
        <v>0.75</v>
      </c>
      <c r="I68" s="62">
        <v>0.96</v>
      </c>
      <c r="J68" s="62">
        <v>0.83</v>
      </c>
      <c r="K68" s="62">
        <v>0.17</v>
      </c>
      <c r="L68" s="62" t="s">
        <v>73</v>
      </c>
      <c r="M68" s="62">
        <v>0.15</v>
      </c>
      <c r="N68" s="62">
        <v>0</v>
      </c>
      <c r="O68" s="62">
        <v>0</v>
      </c>
      <c r="P68" s="62">
        <v>0</v>
      </c>
      <c r="Q68" s="62" t="s">
        <v>73</v>
      </c>
      <c r="R68" s="62">
        <v>0</v>
      </c>
      <c r="S68" s="62" t="s">
        <v>73</v>
      </c>
      <c r="T68" s="62">
        <v>0</v>
      </c>
      <c r="U68" s="62">
        <v>0</v>
      </c>
      <c r="V68" s="62">
        <v>0</v>
      </c>
      <c r="W68" s="62">
        <v>0</v>
      </c>
      <c r="X68" s="62">
        <v>0</v>
      </c>
      <c r="Y68" s="62">
        <v>0</v>
      </c>
      <c r="Z68" s="62">
        <v>0</v>
      </c>
      <c r="AA68" s="62">
        <v>0</v>
      </c>
      <c r="AB68" s="62">
        <v>0</v>
      </c>
      <c r="AC68" s="62">
        <v>0</v>
      </c>
      <c r="AD68" s="62">
        <v>0</v>
      </c>
      <c r="AE68" s="62">
        <v>0</v>
      </c>
      <c r="AF68" s="62">
        <v>0.56000000000000005</v>
      </c>
      <c r="AG68" s="62">
        <v>0.83</v>
      </c>
      <c r="AH68" s="62">
        <v>0.67</v>
      </c>
      <c r="AI68" s="62">
        <v>0</v>
      </c>
      <c r="AJ68" s="62" t="s">
        <v>73</v>
      </c>
      <c r="AK68" s="62" t="s">
        <v>73</v>
      </c>
      <c r="AL68" s="62">
        <v>0</v>
      </c>
      <c r="AM68" s="62">
        <v>0</v>
      </c>
      <c r="AN68" s="62">
        <v>0</v>
      </c>
      <c r="AO68" s="62">
        <v>0</v>
      </c>
      <c r="AP68" s="62">
        <v>0</v>
      </c>
      <c r="AQ68" s="62">
        <v>0</v>
      </c>
      <c r="AR68" s="62">
        <v>0</v>
      </c>
      <c r="AS68" s="62">
        <v>0</v>
      </c>
      <c r="AT68" s="62">
        <v>0</v>
      </c>
      <c r="AU68" s="62">
        <v>0</v>
      </c>
      <c r="AV68" s="62">
        <v>0</v>
      </c>
      <c r="AW68" s="62">
        <v>0</v>
      </c>
      <c r="AX68" s="62">
        <v>0</v>
      </c>
      <c r="AY68" s="62">
        <v>0</v>
      </c>
      <c r="AZ68" s="62">
        <v>0</v>
      </c>
      <c r="BA68" s="62">
        <v>0</v>
      </c>
      <c r="BB68" s="62">
        <v>0</v>
      </c>
      <c r="BC68" s="62">
        <v>0</v>
      </c>
      <c r="BD68" s="62" t="s">
        <v>73</v>
      </c>
      <c r="BE68" s="62">
        <v>0</v>
      </c>
      <c r="BF68" s="62" t="s">
        <v>73</v>
      </c>
      <c r="BG68" s="62" t="s">
        <v>73</v>
      </c>
      <c r="BH68" s="62">
        <v>0</v>
      </c>
      <c r="BI68" s="62" t="s">
        <v>73</v>
      </c>
      <c r="BJ68" s="62" t="s">
        <v>73</v>
      </c>
      <c r="BK68" s="62" t="s">
        <v>73</v>
      </c>
      <c r="BL68" s="62" t="s">
        <v>73</v>
      </c>
      <c r="BM68" s="62">
        <v>0</v>
      </c>
      <c r="BN68" s="62">
        <v>0</v>
      </c>
      <c r="BO68" s="62">
        <v>0</v>
      </c>
    </row>
    <row r="69" spans="1:67" x14ac:dyDescent="0.25">
      <c r="A69">
        <v>370</v>
      </c>
      <c r="B69" s="62">
        <v>20</v>
      </c>
      <c r="C69" s="62">
        <v>10</v>
      </c>
      <c r="D69" s="62">
        <v>30</v>
      </c>
      <c r="E69" s="62">
        <v>0.86</v>
      </c>
      <c r="F69" s="62">
        <v>0.75</v>
      </c>
      <c r="G69" s="62">
        <v>0.82</v>
      </c>
      <c r="H69" s="62">
        <v>0.86</v>
      </c>
      <c r="I69" s="62">
        <v>0.75</v>
      </c>
      <c r="J69" s="62">
        <v>0.82</v>
      </c>
      <c r="K69" s="62">
        <v>0.27</v>
      </c>
      <c r="L69" s="62" t="s">
        <v>73</v>
      </c>
      <c r="M69" s="62">
        <v>0.24</v>
      </c>
      <c r="N69" s="62">
        <v>0</v>
      </c>
      <c r="O69" s="62">
        <v>0</v>
      </c>
      <c r="P69" s="62">
        <v>0</v>
      </c>
      <c r="Q69" s="62" t="s">
        <v>73</v>
      </c>
      <c r="R69" s="62">
        <v>0</v>
      </c>
      <c r="S69" s="62" t="s">
        <v>73</v>
      </c>
      <c r="T69" s="62">
        <v>0</v>
      </c>
      <c r="U69" s="62">
        <v>0</v>
      </c>
      <c r="V69" s="62">
        <v>0</v>
      </c>
      <c r="W69" s="62">
        <v>0</v>
      </c>
      <c r="X69" s="62">
        <v>0</v>
      </c>
      <c r="Y69" s="62">
        <v>0</v>
      </c>
      <c r="Z69" s="62">
        <v>0</v>
      </c>
      <c r="AA69" s="62" t="s">
        <v>73</v>
      </c>
      <c r="AB69" s="62" t="s">
        <v>73</v>
      </c>
      <c r="AC69" s="62">
        <v>0</v>
      </c>
      <c r="AD69" s="62">
        <v>0</v>
      </c>
      <c r="AE69" s="62">
        <v>0</v>
      </c>
      <c r="AF69" s="62">
        <v>0.55000000000000004</v>
      </c>
      <c r="AG69" s="62">
        <v>0.5</v>
      </c>
      <c r="AH69" s="62">
        <v>0.53</v>
      </c>
      <c r="AI69" s="62" t="s">
        <v>73</v>
      </c>
      <c r="AJ69" s="62">
        <v>0</v>
      </c>
      <c r="AK69" s="62" t="s">
        <v>73</v>
      </c>
      <c r="AL69" s="62">
        <v>0</v>
      </c>
      <c r="AM69" s="62">
        <v>0</v>
      </c>
      <c r="AN69" s="62">
        <v>0</v>
      </c>
      <c r="AO69" s="62">
        <v>0</v>
      </c>
      <c r="AP69" s="62">
        <v>0</v>
      </c>
      <c r="AQ69" s="62">
        <v>0</v>
      </c>
      <c r="AR69" s="62">
        <v>0</v>
      </c>
      <c r="AS69" s="62">
        <v>0</v>
      </c>
      <c r="AT69" s="62">
        <v>0</v>
      </c>
      <c r="AU69" s="62">
        <v>0</v>
      </c>
      <c r="AV69" s="62">
        <v>0</v>
      </c>
      <c r="AW69" s="62">
        <v>0</v>
      </c>
      <c r="AX69" s="62">
        <v>0</v>
      </c>
      <c r="AY69" s="62">
        <v>0</v>
      </c>
      <c r="AZ69" s="62">
        <v>0</v>
      </c>
      <c r="BA69" s="62">
        <v>0</v>
      </c>
      <c r="BB69" s="62">
        <v>0</v>
      </c>
      <c r="BC69" s="62">
        <v>0</v>
      </c>
      <c r="BD69" s="62">
        <v>0</v>
      </c>
      <c r="BE69" s="62">
        <v>0</v>
      </c>
      <c r="BF69" s="62">
        <v>0</v>
      </c>
      <c r="BG69" s="62" t="s">
        <v>73</v>
      </c>
      <c r="BH69" s="62" t="s">
        <v>73</v>
      </c>
      <c r="BI69" s="62" t="s">
        <v>73</v>
      </c>
      <c r="BJ69" s="62" t="s">
        <v>73</v>
      </c>
      <c r="BK69" s="62" t="s">
        <v>73</v>
      </c>
      <c r="BL69" s="62" t="s">
        <v>73</v>
      </c>
      <c r="BM69" s="62" t="s">
        <v>73</v>
      </c>
      <c r="BN69" s="62">
        <v>0</v>
      </c>
      <c r="BO69" s="62" t="s">
        <v>73</v>
      </c>
    </row>
    <row r="70" spans="1:67" x14ac:dyDescent="0.25">
      <c r="A70">
        <v>371</v>
      </c>
      <c r="B70" s="62">
        <v>50</v>
      </c>
      <c r="C70" s="62">
        <v>20</v>
      </c>
      <c r="D70" s="62">
        <v>60</v>
      </c>
      <c r="E70" s="62">
        <v>0.93</v>
      </c>
      <c r="F70" s="62">
        <v>0.88</v>
      </c>
      <c r="G70" s="62">
        <v>0.92</v>
      </c>
      <c r="H70" s="62">
        <v>0.91</v>
      </c>
      <c r="I70" s="62">
        <v>0.88</v>
      </c>
      <c r="J70" s="62">
        <v>0.9</v>
      </c>
      <c r="K70" s="62">
        <v>0.33</v>
      </c>
      <c r="L70" s="62">
        <v>0.38</v>
      </c>
      <c r="M70" s="62">
        <v>0.34</v>
      </c>
      <c r="N70" s="62">
        <v>0</v>
      </c>
      <c r="O70" s="62">
        <v>0</v>
      </c>
      <c r="P70" s="62">
        <v>0</v>
      </c>
      <c r="Q70" s="62">
        <v>0</v>
      </c>
      <c r="R70" s="62">
        <v>0</v>
      </c>
      <c r="S70" s="62">
        <v>0</v>
      </c>
      <c r="T70" s="62" t="s">
        <v>73</v>
      </c>
      <c r="U70" s="62">
        <v>0</v>
      </c>
      <c r="V70" s="62" t="s">
        <v>73</v>
      </c>
      <c r="W70" s="62">
        <v>0</v>
      </c>
      <c r="X70" s="62">
        <v>0</v>
      </c>
      <c r="Y70" s="62">
        <v>0</v>
      </c>
      <c r="Z70" s="62" t="s">
        <v>73</v>
      </c>
      <c r="AA70" s="62" t="s">
        <v>73</v>
      </c>
      <c r="AB70" s="62">
        <v>0.13</v>
      </c>
      <c r="AC70" s="62" t="s">
        <v>73</v>
      </c>
      <c r="AD70" s="62">
        <v>0</v>
      </c>
      <c r="AE70" s="62" t="s">
        <v>73</v>
      </c>
      <c r="AF70" s="62">
        <v>0.4</v>
      </c>
      <c r="AG70" s="62" t="s">
        <v>73</v>
      </c>
      <c r="AH70" s="62">
        <v>0.38</v>
      </c>
      <c r="AI70" s="62">
        <v>0</v>
      </c>
      <c r="AJ70" s="62">
        <v>0</v>
      </c>
      <c r="AK70" s="62">
        <v>0</v>
      </c>
      <c r="AL70" s="62">
        <v>0</v>
      </c>
      <c r="AM70" s="62">
        <v>0</v>
      </c>
      <c r="AN70" s="62">
        <v>0</v>
      </c>
      <c r="AO70" s="62">
        <v>0</v>
      </c>
      <c r="AP70" s="62">
        <v>0</v>
      </c>
      <c r="AQ70" s="62">
        <v>0</v>
      </c>
      <c r="AR70" s="62">
        <v>0</v>
      </c>
      <c r="AS70" s="62">
        <v>0</v>
      </c>
      <c r="AT70" s="62">
        <v>0</v>
      </c>
      <c r="AU70" s="62">
        <v>0</v>
      </c>
      <c r="AV70" s="62">
        <v>0</v>
      </c>
      <c r="AW70" s="62">
        <v>0</v>
      </c>
      <c r="AX70" s="62">
        <v>0</v>
      </c>
      <c r="AY70" s="62">
        <v>0</v>
      </c>
      <c r="AZ70" s="62">
        <v>0</v>
      </c>
      <c r="BA70" s="62">
        <v>0</v>
      </c>
      <c r="BB70" s="62">
        <v>0</v>
      </c>
      <c r="BC70" s="62">
        <v>0</v>
      </c>
      <c r="BD70" s="62" t="s">
        <v>73</v>
      </c>
      <c r="BE70" s="62">
        <v>0</v>
      </c>
      <c r="BF70" s="62" t="s">
        <v>73</v>
      </c>
      <c r="BG70" s="62" t="s">
        <v>73</v>
      </c>
      <c r="BH70" s="62" t="s">
        <v>73</v>
      </c>
      <c r="BI70" s="62" t="s">
        <v>73</v>
      </c>
      <c r="BJ70" s="62">
        <v>0</v>
      </c>
      <c r="BK70" s="62">
        <v>0</v>
      </c>
      <c r="BL70" s="62">
        <v>0</v>
      </c>
      <c r="BM70" s="62">
        <v>0</v>
      </c>
      <c r="BN70" s="62">
        <v>0</v>
      </c>
      <c r="BO70" s="62">
        <v>0</v>
      </c>
    </row>
    <row r="71" spans="1:67" x14ac:dyDescent="0.25">
      <c r="A71">
        <v>372</v>
      </c>
      <c r="B71" s="62">
        <v>40</v>
      </c>
      <c r="C71" s="62">
        <v>40</v>
      </c>
      <c r="D71" s="62">
        <v>80</v>
      </c>
      <c r="E71" s="62">
        <v>1</v>
      </c>
      <c r="F71" s="62">
        <v>0.97</v>
      </c>
      <c r="G71" s="62">
        <v>0.99</v>
      </c>
      <c r="H71" s="62">
        <v>0.98</v>
      </c>
      <c r="I71" s="62">
        <v>0.97</v>
      </c>
      <c r="J71" s="62">
        <v>0.98</v>
      </c>
      <c r="K71" s="62">
        <v>0.4</v>
      </c>
      <c r="L71" s="62">
        <v>0.34</v>
      </c>
      <c r="M71" s="62">
        <v>0.38</v>
      </c>
      <c r="N71" s="62">
        <v>0</v>
      </c>
      <c r="O71" s="62">
        <v>0</v>
      </c>
      <c r="P71" s="62">
        <v>0</v>
      </c>
      <c r="Q71" s="62" t="s">
        <v>73</v>
      </c>
      <c r="R71" s="62" t="s">
        <v>73</v>
      </c>
      <c r="S71" s="62">
        <v>0.08</v>
      </c>
      <c r="T71" s="62" t="s">
        <v>73</v>
      </c>
      <c r="U71" s="62" t="s">
        <v>73</v>
      </c>
      <c r="V71" s="62" t="s">
        <v>73</v>
      </c>
      <c r="W71" s="62">
        <v>0</v>
      </c>
      <c r="X71" s="62">
        <v>0</v>
      </c>
      <c r="Y71" s="62">
        <v>0</v>
      </c>
      <c r="Z71" s="62">
        <v>0</v>
      </c>
      <c r="AA71" s="62" t="s">
        <v>73</v>
      </c>
      <c r="AB71" s="62" t="s">
        <v>73</v>
      </c>
      <c r="AC71" s="62" t="s">
        <v>73</v>
      </c>
      <c r="AD71" s="62">
        <v>0</v>
      </c>
      <c r="AE71" s="62" t="s">
        <v>73</v>
      </c>
      <c r="AF71" s="62">
        <v>0.38</v>
      </c>
      <c r="AG71" s="62">
        <v>0.45</v>
      </c>
      <c r="AH71" s="62">
        <v>0.41</v>
      </c>
      <c r="AI71" s="62">
        <v>0</v>
      </c>
      <c r="AJ71" s="62">
        <v>0</v>
      </c>
      <c r="AK71" s="62">
        <v>0</v>
      </c>
      <c r="AL71" s="62">
        <v>0</v>
      </c>
      <c r="AM71" s="62">
        <v>0</v>
      </c>
      <c r="AN71" s="62">
        <v>0</v>
      </c>
      <c r="AO71" s="62">
        <v>0</v>
      </c>
      <c r="AP71" s="62">
        <v>0</v>
      </c>
      <c r="AQ71" s="62">
        <v>0</v>
      </c>
      <c r="AR71" s="62">
        <v>0</v>
      </c>
      <c r="AS71" s="62">
        <v>0</v>
      </c>
      <c r="AT71" s="62">
        <v>0</v>
      </c>
      <c r="AU71" s="62">
        <v>0</v>
      </c>
      <c r="AV71" s="62">
        <v>0</v>
      </c>
      <c r="AW71" s="62">
        <v>0</v>
      </c>
      <c r="AX71" s="62">
        <v>0</v>
      </c>
      <c r="AY71" s="62">
        <v>0</v>
      </c>
      <c r="AZ71" s="62">
        <v>0</v>
      </c>
      <c r="BA71" s="62">
        <v>0</v>
      </c>
      <c r="BB71" s="62">
        <v>0</v>
      </c>
      <c r="BC71" s="62">
        <v>0</v>
      </c>
      <c r="BD71" s="62" t="s">
        <v>73</v>
      </c>
      <c r="BE71" s="62">
        <v>0</v>
      </c>
      <c r="BF71" s="62" t="s">
        <v>73</v>
      </c>
      <c r="BG71" s="62">
        <v>0</v>
      </c>
      <c r="BH71" s="62" t="s">
        <v>73</v>
      </c>
      <c r="BI71" s="62" t="s">
        <v>73</v>
      </c>
      <c r="BJ71" s="62">
        <v>0</v>
      </c>
      <c r="BK71" s="62">
        <v>0</v>
      </c>
      <c r="BL71" s="62">
        <v>0</v>
      </c>
      <c r="BM71" s="62">
        <v>0</v>
      </c>
      <c r="BN71" s="62">
        <v>0</v>
      </c>
      <c r="BO71" s="62">
        <v>0</v>
      </c>
    </row>
    <row r="72" spans="1:67" x14ac:dyDescent="0.25">
      <c r="A72">
        <v>373</v>
      </c>
      <c r="B72" s="62">
        <v>60</v>
      </c>
      <c r="C72" s="62">
        <v>40</v>
      </c>
      <c r="D72" s="62">
        <v>100</v>
      </c>
      <c r="E72" s="62">
        <v>0.92</v>
      </c>
      <c r="F72" s="62">
        <v>1</v>
      </c>
      <c r="G72" s="62">
        <v>0.95</v>
      </c>
      <c r="H72" s="62">
        <v>0.92</v>
      </c>
      <c r="I72" s="62">
        <v>1</v>
      </c>
      <c r="J72" s="62">
        <v>0.95</v>
      </c>
      <c r="K72" s="62">
        <v>0.56999999999999995</v>
      </c>
      <c r="L72" s="62">
        <v>0.35</v>
      </c>
      <c r="M72" s="62">
        <v>0.48</v>
      </c>
      <c r="N72" s="62">
        <v>0</v>
      </c>
      <c r="O72" s="62">
        <v>0</v>
      </c>
      <c r="P72" s="62">
        <v>0</v>
      </c>
      <c r="Q72" s="62" t="s">
        <v>73</v>
      </c>
      <c r="R72" s="62" t="s">
        <v>73</v>
      </c>
      <c r="S72" s="62" t="s">
        <v>73</v>
      </c>
      <c r="T72" s="62">
        <v>0</v>
      </c>
      <c r="U72" s="62">
        <v>0</v>
      </c>
      <c r="V72" s="62">
        <v>0</v>
      </c>
      <c r="W72" s="62">
        <v>0</v>
      </c>
      <c r="X72" s="62">
        <v>0</v>
      </c>
      <c r="Y72" s="62">
        <v>0</v>
      </c>
      <c r="Z72" s="62">
        <v>0</v>
      </c>
      <c r="AA72" s="62">
        <v>0</v>
      </c>
      <c r="AB72" s="62">
        <v>0</v>
      </c>
      <c r="AC72" s="62">
        <v>0</v>
      </c>
      <c r="AD72" s="62">
        <v>0</v>
      </c>
      <c r="AE72" s="62">
        <v>0</v>
      </c>
      <c r="AF72" s="62">
        <v>0.3</v>
      </c>
      <c r="AG72" s="62">
        <v>0.63</v>
      </c>
      <c r="AH72" s="62">
        <v>0.44</v>
      </c>
      <c r="AI72" s="62">
        <v>0</v>
      </c>
      <c r="AJ72" s="62">
        <v>0</v>
      </c>
      <c r="AK72" s="62">
        <v>0</v>
      </c>
      <c r="AL72" s="62">
        <v>0</v>
      </c>
      <c r="AM72" s="62">
        <v>0</v>
      </c>
      <c r="AN72" s="62">
        <v>0</v>
      </c>
      <c r="AO72" s="62">
        <v>0</v>
      </c>
      <c r="AP72" s="62">
        <v>0</v>
      </c>
      <c r="AQ72" s="62">
        <v>0</v>
      </c>
      <c r="AR72" s="62">
        <v>0</v>
      </c>
      <c r="AS72" s="62">
        <v>0</v>
      </c>
      <c r="AT72" s="62">
        <v>0</v>
      </c>
      <c r="AU72" s="62">
        <v>0</v>
      </c>
      <c r="AV72" s="62">
        <v>0</v>
      </c>
      <c r="AW72" s="62">
        <v>0</v>
      </c>
      <c r="AX72" s="62">
        <v>0</v>
      </c>
      <c r="AY72" s="62">
        <v>0</v>
      </c>
      <c r="AZ72" s="62">
        <v>0</v>
      </c>
      <c r="BA72" s="62">
        <v>0</v>
      </c>
      <c r="BB72" s="62">
        <v>0</v>
      </c>
      <c r="BC72" s="62">
        <v>0</v>
      </c>
      <c r="BD72" s="62">
        <v>0</v>
      </c>
      <c r="BE72" s="62">
        <v>0</v>
      </c>
      <c r="BF72" s="62">
        <v>0</v>
      </c>
      <c r="BG72" s="62" t="s">
        <v>73</v>
      </c>
      <c r="BH72" s="62">
        <v>0</v>
      </c>
      <c r="BI72" s="62" t="s">
        <v>73</v>
      </c>
      <c r="BJ72" s="62" t="s">
        <v>73</v>
      </c>
      <c r="BK72" s="62">
        <v>0</v>
      </c>
      <c r="BL72" s="62" t="s">
        <v>73</v>
      </c>
      <c r="BM72" s="62">
        <v>0</v>
      </c>
      <c r="BN72" s="62">
        <v>0</v>
      </c>
      <c r="BO72" s="62">
        <v>0</v>
      </c>
    </row>
    <row r="73" spans="1:67" x14ac:dyDescent="0.25">
      <c r="A73">
        <v>380</v>
      </c>
      <c r="B73" s="62">
        <v>20</v>
      </c>
      <c r="C73" s="62">
        <v>30</v>
      </c>
      <c r="D73" s="62">
        <v>50</v>
      </c>
      <c r="E73" s="62">
        <v>0.95</v>
      </c>
      <c r="F73" s="62">
        <v>1</v>
      </c>
      <c r="G73" s="62">
        <v>0.98</v>
      </c>
      <c r="H73" s="62">
        <v>0.95</v>
      </c>
      <c r="I73" s="62">
        <v>1</v>
      </c>
      <c r="J73" s="62">
        <v>0.98</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0.95</v>
      </c>
      <c r="AG73" s="62">
        <v>1</v>
      </c>
      <c r="AH73" s="62">
        <v>0.98</v>
      </c>
      <c r="AI73" s="62">
        <v>0</v>
      </c>
      <c r="AJ73" s="62">
        <v>0</v>
      </c>
      <c r="AK73" s="62">
        <v>0</v>
      </c>
      <c r="AL73" s="62">
        <v>0</v>
      </c>
      <c r="AM73" s="62">
        <v>0</v>
      </c>
      <c r="AN73" s="62">
        <v>0</v>
      </c>
      <c r="AO73" s="62">
        <v>0</v>
      </c>
      <c r="AP73" s="62">
        <v>0</v>
      </c>
      <c r="AQ73" s="62">
        <v>0</v>
      </c>
      <c r="AR73" s="62">
        <v>0</v>
      </c>
      <c r="AS73" s="62">
        <v>0</v>
      </c>
      <c r="AT73" s="62">
        <v>0</v>
      </c>
      <c r="AU73" s="62">
        <v>0</v>
      </c>
      <c r="AV73" s="62">
        <v>0</v>
      </c>
      <c r="AW73" s="62">
        <v>0</v>
      </c>
      <c r="AX73" s="62">
        <v>0</v>
      </c>
      <c r="AY73" s="62">
        <v>0</v>
      </c>
      <c r="AZ73" s="62">
        <v>0</v>
      </c>
      <c r="BA73" s="62">
        <v>0</v>
      </c>
      <c r="BB73" s="62">
        <v>0</v>
      </c>
      <c r="BC73" s="62">
        <v>0</v>
      </c>
      <c r="BD73" s="62">
        <v>0</v>
      </c>
      <c r="BE73" s="62">
        <v>0</v>
      </c>
      <c r="BF73" s="62">
        <v>0</v>
      </c>
      <c r="BG73" s="62">
        <v>0</v>
      </c>
      <c r="BH73" s="62">
        <v>0</v>
      </c>
      <c r="BI73" s="62">
        <v>0</v>
      </c>
      <c r="BJ73" s="62">
        <v>0</v>
      </c>
      <c r="BK73" s="62">
        <v>0</v>
      </c>
      <c r="BL73" s="62">
        <v>0</v>
      </c>
      <c r="BM73" s="62" t="s">
        <v>73</v>
      </c>
      <c r="BN73" s="62">
        <v>0</v>
      </c>
      <c r="BO73" s="62" t="s">
        <v>73</v>
      </c>
    </row>
    <row r="74" spans="1:67" x14ac:dyDescent="0.25">
      <c r="A74">
        <v>381</v>
      </c>
      <c r="B74" s="62">
        <v>10</v>
      </c>
      <c r="C74" s="62">
        <v>10</v>
      </c>
      <c r="D74" s="62">
        <v>20</v>
      </c>
      <c r="E74" s="62">
        <v>1</v>
      </c>
      <c r="F74" s="62">
        <v>0.91</v>
      </c>
      <c r="G74" s="62">
        <v>0.95</v>
      </c>
      <c r="H74" s="62">
        <v>1</v>
      </c>
      <c r="I74" s="62">
        <v>0.91</v>
      </c>
      <c r="J74" s="62">
        <v>0.95</v>
      </c>
      <c r="K74" s="62" t="s">
        <v>73</v>
      </c>
      <c r="L74" s="62">
        <v>0</v>
      </c>
      <c r="M74" s="62" t="s">
        <v>73</v>
      </c>
      <c r="N74" s="62">
        <v>0</v>
      </c>
      <c r="O74" s="62">
        <v>0</v>
      </c>
      <c r="P74" s="62">
        <v>0</v>
      </c>
      <c r="Q74" s="62" t="s">
        <v>73</v>
      </c>
      <c r="R74" s="62" t="s">
        <v>73</v>
      </c>
      <c r="S74" s="62" t="s">
        <v>73</v>
      </c>
      <c r="T74" s="62">
        <v>0</v>
      </c>
      <c r="U74" s="62" t="s">
        <v>73</v>
      </c>
      <c r="V74" s="62" t="s">
        <v>73</v>
      </c>
      <c r="W74" s="62">
        <v>0</v>
      </c>
      <c r="X74" s="62">
        <v>0</v>
      </c>
      <c r="Y74" s="62">
        <v>0</v>
      </c>
      <c r="Z74" s="62">
        <v>0</v>
      </c>
      <c r="AA74" s="62">
        <v>0</v>
      </c>
      <c r="AB74" s="62">
        <v>0</v>
      </c>
      <c r="AC74" s="62">
        <v>0</v>
      </c>
      <c r="AD74" s="62">
        <v>0</v>
      </c>
      <c r="AE74" s="62">
        <v>0</v>
      </c>
      <c r="AF74" s="62">
        <v>0.73</v>
      </c>
      <c r="AG74" s="62">
        <v>0.73</v>
      </c>
      <c r="AH74" s="62">
        <v>0.73</v>
      </c>
      <c r="AI74" s="62">
        <v>0</v>
      </c>
      <c r="AJ74" s="62">
        <v>0</v>
      </c>
      <c r="AK74" s="62">
        <v>0</v>
      </c>
      <c r="AL74" s="62">
        <v>0</v>
      </c>
      <c r="AM74" s="62">
        <v>0</v>
      </c>
      <c r="AN74" s="62">
        <v>0</v>
      </c>
      <c r="AO74" s="62">
        <v>0</v>
      </c>
      <c r="AP74" s="62">
        <v>0</v>
      </c>
      <c r="AQ74" s="62">
        <v>0</v>
      </c>
      <c r="AR74" s="62">
        <v>0</v>
      </c>
      <c r="AS74" s="62">
        <v>0</v>
      </c>
      <c r="AT74" s="62">
        <v>0</v>
      </c>
      <c r="AU74" s="62">
        <v>0</v>
      </c>
      <c r="AV74" s="62">
        <v>0</v>
      </c>
      <c r="AW74" s="62">
        <v>0</v>
      </c>
      <c r="AX74" s="62">
        <v>0</v>
      </c>
      <c r="AY74" s="62">
        <v>0</v>
      </c>
      <c r="AZ74" s="62">
        <v>0</v>
      </c>
      <c r="BA74" s="62">
        <v>0</v>
      </c>
      <c r="BB74" s="62">
        <v>0</v>
      </c>
      <c r="BC74" s="62">
        <v>0</v>
      </c>
      <c r="BD74" s="62">
        <v>0</v>
      </c>
      <c r="BE74" s="62">
        <v>0</v>
      </c>
      <c r="BF74" s="62">
        <v>0</v>
      </c>
      <c r="BG74" s="62">
        <v>0</v>
      </c>
      <c r="BH74" s="62">
        <v>0</v>
      </c>
      <c r="BI74" s="62">
        <v>0</v>
      </c>
      <c r="BJ74" s="62">
        <v>0</v>
      </c>
      <c r="BK74" s="62" t="s">
        <v>73</v>
      </c>
      <c r="BL74" s="62" t="s">
        <v>73</v>
      </c>
      <c r="BM74" s="62">
        <v>0</v>
      </c>
      <c r="BN74" s="62">
        <v>0</v>
      </c>
      <c r="BO74" s="62">
        <v>0</v>
      </c>
    </row>
    <row r="75" spans="1:67" x14ac:dyDescent="0.25">
      <c r="A75">
        <v>382</v>
      </c>
      <c r="B75" s="62">
        <v>50</v>
      </c>
      <c r="C75" s="62">
        <v>20</v>
      </c>
      <c r="D75" s="62">
        <v>70</v>
      </c>
      <c r="E75" s="62">
        <v>0.83</v>
      </c>
      <c r="F75" s="62">
        <v>0.91</v>
      </c>
      <c r="G75" s="62">
        <v>0.86</v>
      </c>
      <c r="H75" s="62">
        <v>0.81</v>
      </c>
      <c r="I75" s="62">
        <v>0.86</v>
      </c>
      <c r="J75" s="62">
        <v>0.83</v>
      </c>
      <c r="K75" s="62">
        <v>0.56999999999999995</v>
      </c>
      <c r="L75" s="62">
        <v>0.32</v>
      </c>
      <c r="M75" s="62">
        <v>0.49</v>
      </c>
      <c r="N75" s="62">
        <v>0</v>
      </c>
      <c r="O75" s="62">
        <v>0</v>
      </c>
      <c r="P75" s="62">
        <v>0</v>
      </c>
      <c r="Q75" s="62">
        <v>0</v>
      </c>
      <c r="R75" s="62" t="s">
        <v>73</v>
      </c>
      <c r="S75" s="62" t="s">
        <v>73</v>
      </c>
      <c r="T75" s="62" t="s">
        <v>73</v>
      </c>
      <c r="U75" s="62">
        <v>0</v>
      </c>
      <c r="V75" s="62" t="s">
        <v>73</v>
      </c>
      <c r="W75" s="62" t="s">
        <v>73</v>
      </c>
      <c r="X75" s="62">
        <v>0</v>
      </c>
      <c r="Y75" s="62" t="s">
        <v>73</v>
      </c>
      <c r="Z75" s="62">
        <v>0</v>
      </c>
      <c r="AA75" s="62">
        <v>0</v>
      </c>
      <c r="AB75" s="62">
        <v>0</v>
      </c>
      <c r="AC75" s="62" t="s">
        <v>73</v>
      </c>
      <c r="AD75" s="62">
        <v>0</v>
      </c>
      <c r="AE75" s="62" t="s">
        <v>73</v>
      </c>
      <c r="AF75" s="62">
        <v>0.15</v>
      </c>
      <c r="AG75" s="62">
        <v>0.5</v>
      </c>
      <c r="AH75" s="62">
        <v>0.26</v>
      </c>
      <c r="AI75" s="62">
        <v>0</v>
      </c>
      <c r="AJ75" s="62">
        <v>0</v>
      </c>
      <c r="AK75" s="62">
        <v>0</v>
      </c>
      <c r="AL75" s="62">
        <v>0</v>
      </c>
      <c r="AM75" s="62">
        <v>0</v>
      </c>
      <c r="AN75" s="62">
        <v>0</v>
      </c>
      <c r="AO75" s="62">
        <v>0</v>
      </c>
      <c r="AP75" s="62">
        <v>0</v>
      </c>
      <c r="AQ75" s="62">
        <v>0</v>
      </c>
      <c r="AR75" s="62" t="s">
        <v>73</v>
      </c>
      <c r="AS75" s="62" t="s">
        <v>73</v>
      </c>
      <c r="AT75" s="62" t="s">
        <v>73</v>
      </c>
      <c r="AU75" s="62" t="s">
        <v>73</v>
      </c>
      <c r="AV75" s="62" t="s">
        <v>73</v>
      </c>
      <c r="AW75" s="62" t="s">
        <v>73</v>
      </c>
      <c r="AX75" s="62">
        <v>0</v>
      </c>
      <c r="AY75" s="62">
        <v>0</v>
      </c>
      <c r="AZ75" s="62">
        <v>0</v>
      </c>
      <c r="BA75" s="62">
        <v>0</v>
      </c>
      <c r="BB75" s="62">
        <v>0</v>
      </c>
      <c r="BC75" s="62">
        <v>0</v>
      </c>
      <c r="BD75" s="62">
        <v>0</v>
      </c>
      <c r="BE75" s="62">
        <v>0</v>
      </c>
      <c r="BF75" s="62">
        <v>0</v>
      </c>
      <c r="BG75" s="62" t="s">
        <v>73</v>
      </c>
      <c r="BH75" s="62" t="s">
        <v>73</v>
      </c>
      <c r="BI75" s="62" t="s">
        <v>73</v>
      </c>
      <c r="BJ75" s="62">
        <v>0.13</v>
      </c>
      <c r="BK75" s="62" t="s">
        <v>73</v>
      </c>
      <c r="BL75" s="62">
        <v>0.1</v>
      </c>
      <c r="BM75" s="62">
        <v>0</v>
      </c>
      <c r="BN75" s="62">
        <v>0</v>
      </c>
      <c r="BO75" s="62">
        <v>0</v>
      </c>
    </row>
    <row r="76" spans="1:67" x14ac:dyDescent="0.25">
      <c r="A76">
        <v>383</v>
      </c>
      <c r="B76" s="62">
        <v>70</v>
      </c>
      <c r="C76" s="62">
        <v>40</v>
      </c>
      <c r="D76" s="62">
        <v>110</v>
      </c>
      <c r="E76" s="62">
        <v>0.77</v>
      </c>
      <c r="F76" s="62">
        <v>0.92</v>
      </c>
      <c r="G76" s="62">
        <v>0.82</v>
      </c>
      <c r="H76" s="62">
        <v>0.76</v>
      </c>
      <c r="I76" s="62">
        <v>0.89</v>
      </c>
      <c r="J76" s="62">
        <v>0.81</v>
      </c>
      <c r="K76" s="62" t="s">
        <v>73</v>
      </c>
      <c r="L76" s="62" t="s">
        <v>73</v>
      </c>
      <c r="M76" s="62">
        <v>0.06</v>
      </c>
      <c r="N76" s="62">
        <v>0</v>
      </c>
      <c r="O76" s="62">
        <v>0</v>
      </c>
      <c r="P76" s="62">
        <v>0</v>
      </c>
      <c r="Q76" s="62" t="s">
        <v>73</v>
      </c>
      <c r="R76" s="62">
        <v>0</v>
      </c>
      <c r="S76" s="62" t="s">
        <v>73</v>
      </c>
      <c r="T76" s="62">
        <v>0</v>
      </c>
      <c r="U76" s="62">
        <v>0</v>
      </c>
      <c r="V76" s="62">
        <v>0</v>
      </c>
      <c r="W76" s="62">
        <v>0</v>
      </c>
      <c r="X76" s="62">
        <v>0</v>
      </c>
      <c r="Y76" s="62">
        <v>0</v>
      </c>
      <c r="Z76" s="62">
        <v>0</v>
      </c>
      <c r="AA76" s="62">
        <v>0</v>
      </c>
      <c r="AB76" s="62">
        <v>0</v>
      </c>
      <c r="AC76" s="62">
        <v>0</v>
      </c>
      <c r="AD76" s="62">
        <v>0</v>
      </c>
      <c r="AE76" s="62">
        <v>0</v>
      </c>
      <c r="AF76" s="62">
        <v>0.66</v>
      </c>
      <c r="AG76" s="62">
        <v>0.81</v>
      </c>
      <c r="AH76" s="62">
        <v>0.71</v>
      </c>
      <c r="AI76" s="62">
        <v>0</v>
      </c>
      <c r="AJ76" s="62">
        <v>0</v>
      </c>
      <c r="AK76" s="62">
        <v>0</v>
      </c>
      <c r="AL76" s="62">
        <v>0</v>
      </c>
      <c r="AM76" s="62">
        <v>0</v>
      </c>
      <c r="AN76" s="62">
        <v>0</v>
      </c>
      <c r="AO76" s="62">
        <v>0</v>
      </c>
      <c r="AP76" s="62">
        <v>0</v>
      </c>
      <c r="AQ76" s="62">
        <v>0</v>
      </c>
      <c r="AR76" s="62" t="s">
        <v>73</v>
      </c>
      <c r="AS76" s="62">
        <v>0</v>
      </c>
      <c r="AT76" s="62" t="s">
        <v>73</v>
      </c>
      <c r="AU76" s="62" t="s">
        <v>73</v>
      </c>
      <c r="AV76" s="62">
        <v>0</v>
      </c>
      <c r="AW76" s="62" t="s">
        <v>73</v>
      </c>
      <c r="AX76" s="62">
        <v>0</v>
      </c>
      <c r="AY76" s="62">
        <v>0</v>
      </c>
      <c r="AZ76" s="62">
        <v>0</v>
      </c>
      <c r="BA76" s="62">
        <v>0</v>
      </c>
      <c r="BB76" s="62">
        <v>0</v>
      </c>
      <c r="BC76" s="62">
        <v>0</v>
      </c>
      <c r="BD76" s="62">
        <v>0</v>
      </c>
      <c r="BE76" s="62" t="s">
        <v>73</v>
      </c>
      <c r="BF76" s="62" t="s">
        <v>73</v>
      </c>
      <c r="BG76" s="62">
        <v>0.1</v>
      </c>
      <c r="BH76" s="62">
        <v>0</v>
      </c>
      <c r="BI76" s="62">
        <v>0.06</v>
      </c>
      <c r="BJ76" s="62">
        <v>0.11</v>
      </c>
      <c r="BK76" s="62" t="s">
        <v>73</v>
      </c>
      <c r="BL76" s="62">
        <v>0.1</v>
      </c>
      <c r="BM76" s="62" t="s">
        <v>73</v>
      </c>
      <c r="BN76" s="62">
        <v>0</v>
      </c>
      <c r="BO76" s="62" t="s">
        <v>73</v>
      </c>
    </row>
    <row r="77" spans="1:67" x14ac:dyDescent="0.25">
      <c r="A77">
        <v>384</v>
      </c>
      <c r="B77" s="62">
        <v>40</v>
      </c>
      <c r="C77" s="62">
        <v>20</v>
      </c>
      <c r="D77" s="62">
        <v>60</v>
      </c>
      <c r="E77" s="62">
        <v>0.64</v>
      </c>
      <c r="F77" s="62">
        <v>0.91</v>
      </c>
      <c r="G77" s="62">
        <v>0.74</v>
      </c>
      <c r="H77" s="62">
        <v>0.64</v>
      </c>
      <c r="I77" s="62">
        <v>0.91</v>
      </c>
      <c r="J77" s="62">
        <v>0.74</v>
      </c>
      <c r="K77" s="62">
        <v>0.39</v>
      </c>
      <c r="L77" s="62" t="s">
        <v>73</v>
      </c>
      <c r="M77" s="62">
        <v>0.33</v>
      </c>
      <c r="N77" s="62">
        <v>0</v>
      </c>
      <c r="O77" s="62">
        <v>0</v>
      </c>
      <c r="P77" s="62">
        <v>0</v>
      </c>
      <c r="Q77" s="62" t="s">
        <v>73</v>
      </c>
      <c r="R77" s="62" t="s">
        <v>73</v>
      </c>
      <c r="S77" s="62" t="s">
        <v>73</v>
      </c>
      <c r="T77" s="62" t="s">
        <v>73</v>
      </c>
      <c r="U77" s="62">
        <v>0.27</v>
      </c>
      <c r="V77" s="62">
        <v>0.14000000000000001</v>
      </c>
      <c r="W77" s="62">
        <v>0</v>
      </c>
      <c r="X77" s="62">
        <v>0</v>
      </c>
      <c r="Y77" s="62">
        <v>0</v>
      </c>
      <c r="Z77" s="62">
        <v>0</v>
      </c>
      <c r="AA77" s="62">
        <v>0</v>
      </c>
      <c r="AB77" s="62">
        <v>0</v>
      </c>
      <c r="AC77" s="62" t="s">
        <v>73</v>
      </c>
      <c r="AD77" s="62">
        <v>0</v>
      </c>
      <c r="AE77" s="62" t="s">
        <v>73</v>
      </c>
      <c r="AF77" s="62" t="s">
        <v>73</v>
      </c>
      <c r="AG77" s="62">
        <v>0.36</v>
      </c>
      <c r="AH77" s="62">
        <v>0.22</v>
      </c>
      <c r="AI77" s="62">
        <v>0</v>
      </c>
      <c r="AJ77" s="62">
        <v>0</v>
      </c>
      <c r="AK77" s="62">
        <v>0</v>
      </c>
      <c r="AL77" s="62">
        <v>0</v>
      </c>
      <c r="AM77" s="62">
        <v>0</v>
      </c>
      <c r="AN77" s="62">
        <v>0</v>
      </c>
      <c r="AO77" s="62">
        <v>0</v>
      </c>
      <c r="AP77" s="62">
        <v>0</v>
      </c>
      <c r="AQ77" s="62">
        <v>0</v>
      </c>
      <c r="AR77" s="62">
        <v>0</v>
      </c>
      <c r="AS77" s="62">
        <v>0</v>
      </c>
      <c r="AT77" s="62">
        <v>0</v>
      </c>
      <c r="AU77" s="62">
        <v>0</v>
      </c>
      <c r="AV77" s="62">
        <v>0</v>
      </c>
      <c r="AW77" s="62">
        <v>0</v>
      </c>
      <c r="AX77" s="62">
        <v>0</v>
      </c>
      <c r="AY77" s="62">
        <v>0</v>
      </c>
      <c r="AZ77" s="62">
        <v>0</v>
      </c>
      <c r="BA77" s="62">
        <v>0</v>
      </c>
      <c r="BB77" s="62">
        <v>0</v>
      </c>
      <c r="BC77" s="62">
        <v>0</v>
      </c>
      <c r="BD77" s="62">
        <v>0</v>
      </c>
      <c r="BE77" s="62">
        <v>0</v>
      </c>
      <c r="BF77" s="62">
        <v>0</v>
      </c>
      <c r="BG77" s="62" t="s">
        <v>73</v>
      </c>
      <c r="BH77" s="62">
        <v>0</v>
      </c>
      <c r="BI77" s="62" t="s">
        <v>73</v>
      </c>
      <c r="BJ77" s="62">
        <v>0.17</v>
      </c>
      <c r="BK77" s="62" t="s">
        <v>73</v>
      </c>
      <c r="BL77" s="62">
        <v>0.14000000000000001</v>
      </c>
      <c r="BM77" s="62" t="s">
        <v>73</v>
      </c>
      <c r="BN77" s="62">
        <v>0</v>
      </c>
      <c r="BO77" s="62" t="s">
        <v>73</v>
      </c>
    </row>
    <row r="78" spans="1:67" x14ac:dyDescent="0.25">
      <c r="A78">
        <v>390</v>
      </c>
      <c r="B78" s="62">
        <v>30</v>
      </c>
      <c r="C78" s="62">
        <v>10</v>
      </c>
      <c r="D78" s="62">
        <v>50</v>
      </c>
      <c r="E78" s="62">
        <v>0.79</v>
      </c>
      <c r="F78" s="62">
        <v>0.92</v>
      </c>
      <c r="G78" s="62">
        <v>0.83</v>
      </c>
      <c r="H78" s="62">
        <v>0.79</v>
      </c>
      <c r="I78" s="62">
        <v>0.92</v>
      </c>
      <c r="J78" s="62">
        <v>0.83</v>
      </c>
      <c r="K78" s="62">
        <v>0.24</v>
      </c>
      <c r="L78" s="62" t="s">
        <v>73</v>
      </c>
      <c r="M78" s="62">
        <v>0.24</v>
      </c>
      <c r="N78" s="62">
        <v>0</v>
      </c>
      <c r="O78" s="62">
        <v>0</v>
      </c>
      <c r="P78" s="62">
        <v>0</v>
      </c>
      <c r="Q78" s="62" t="s">
        <v>73</v>
      </c>
      <c r="R78" s="62">
        <v>0</v>
      </c>
      <c r="S78" s="62" t="s">
        <v>73</v>
      </c>
      <c r="T78" s="62" t="s">
        <v>73</v>
      </c>
      <c r="U78" s="62" t="s">
        <v>73</v>
      </c>
      <c r="V78" s="62" t="s">
        <v>73</v>
      </c>
      <c r="W78" s="62">
        <v>0</v>
      </c>
      <c r="X78" s="62">
        <v>0</v>
      </c>
      <c r="Y78" s="62">
        <v>0</v>
      </c>
      <c r="Z78" s="62" t="s">
        <v>73</v>
      </c>
      <c r="AA78" s="62">
        <v>0</v>
      </c>
      <c r="AB78" s="62" t="s">
        <v>73</v>
      </c>
      <c r="AC78" s="62">
        <v>0</v>
      </c>
      <c r="AD78" s="62">
        <v>0</v>
      </c>
      <c r="AE78" s="62">
        <v>0</v>
      </c>
      <c r="AF78" s="62">
        <v>0.36</v>
      </c>
      <c r="AG78" s="62">
        <v>0.46</v>
      </c>
      <c r="AH78" s="62">
        <v>0.39</v>
      </c>
      <c r="AI78" s="62">
        <v>0</v>
      </c>
      <c r="AJ78" s="62">
        <v>0</v>
      </c>
      <c r="AK78" s="62">
        <v>0</v>
      </c>
      <c r="AL78" s="62">
        <v>0</v>
      </c>
      <c r="AM78" s="62">
        <v>0</v>
      </c>
      <c r="AN78" s="62">
        <v>0</v>
      </c>
      <c r="AO78" s="62">
        <v>0</v>
      </c>
      <c r="AP78" s="62">
        <v>0</v>
      </c>
      <c r="AQ78" s="62">
        <v>0</v>
      </c>
      <c r="AR78" s="62">
        <v>0</v>
      </c>
      <c r="AS78" s="62">
        <v>0</v>
      </c>
      <c r="AT78" s="62">
        <v>0</v>
      </c>
      <c r="AU78" s="62">
        <v>0</v>
      </c>
      <c r="AV78" s="62">
        <v>0</v>
      </c>
      <c r="AW78" s="62">
        <v>0</v>
      </c>
      <c r="AX78" s="62">
        <v>0</v>
      </c>
      <c r="AY78" s="62">
        <v>0</v>
      </c>
      <c r="AZ78" s="62">
        <v>0</v>
      </c>
      <c r="BA78" s="62">
        <v>0</v>
      </c>
      <c r="BB78" s="62">
        <v>0</v>
      </c>
      <c r="BC78" s="62">
        <v>0</v>
      </c>
      <c r="BD78" s="62">
        <v>0</v>
      </c>
      <c r="BE78" s="62">
        <v>0</v>
      </c>
      <c r="BF78" s="62">
        <v>0</v>
      </c>
      <c r="BG78" s="62" t="s">
        <v>73</v>
      </c>
      <c r="BH78" s="62">
        <v>0</v>
      </c>
      <c r="BI78" s="62" t="s">
        <v>73</v>
      </c>
      <c r="BJ78" s="62" t="s">
        <v>73</v>
      </c>
      <c r="BK78" s="62" t="s">
        <v>73</v>
      </c>
      <c r="BL78" s="62">
        <v>0.13</v>
      </c>
      <c r="BM78" s="62">
        <v>0</v>
      </c>
      <c r="BN78" s="62">
        <v>0</v>
      </c>
      <c r="BO78" s="62">
        <v>0</v>
      </c>
    </row>
    <row r="79" spans="1:67" x14ac:dyDescent="0.25">
      <c r="A79">
        <v>391</v>
      </c>
      <c r="B79" s="62">
        <v>60</v>
      </c>
      <c r="C79" s="62">
        <v>20</v>
      </c>
      <c r="D79" s="62">
        <v>80</v>
      </c>
      <c r="E79" s="62">
        <v>0.73</v>
      </c>
      <c r="F79" s="62">
        <v>0.88</v>
      </c>
      <c r="G79" s="62">
        <v>0.76</v>
      </c>
      <c r="H79" s="62">
        <v>0.68</v>
      </c>
      <c r="I79" s="62">
        <v>0.88</v>
      </c>
      <c r="J79" s="62">
        <v>0.72</v>
      </c>
      <c r="K79" s="62">
        <v>0.19</v>
      </c>
      <c r="L79" s="62">
        <v>0</v>
      </c>
      <c r="M79" s="62">
        <v>0.15</v>
      </c>
      <c r="N79" s="62">
        <v>0</v>
      </c>
      <c r="O79" s="62">
        <v>0</v>
      </c>
      <c r="P79" s="62">
        <v>0</v>
      </c>
      <c r="Q79" s="62" t="s">
        <v>73</v>
      </c>
      <c r="R79" s="62">
        <v>0</v>
      </c>
      <c r="S79" s="62" t="s">
        <v>73</v>
      </c>
      <c r="T79" s="62">
        <v>0</v>
      </c>
      <c r="U79" s="62">
        <v>0</v>
      </c>
      <c r="V79" s="62">
        <v>0</v>
      </c>
      <c r="W79" s="62">
        <v>0</v>
      </c>
      <c r="X79" s="62">
        <v>0</v>
      </c>
      <c r="Y79" s="62">
        <v>0</v>
      </c>
      <c r="Z79" s="62">
        <v>0</v>
      </c>
      <c r="AA79" s="62">
        <v>0</v>
      </c>
      <c r="AB79" s="62">
        <v>0</v>
      </c>
      <c r="AC79" s="62" t="s">
        <v>73</v>
      </c>
      <c r="AD79" s="62">
        <v>0</v>
      </c>
      <c r="AE79" s="62" t="s">
        <v>73</v>
      </c>
      <c r="AF79" s="62">
        <v>0.4</v>
      </c>
      <c r="AG79" s="62">
        <v>0.88</v>
      </c>
      <c r="AH79" s="62">
        <v>0.51</v>
      </c>
      <c r="AI79" s="62" t="s">
        <v>73</v>
      </c>
      <c r="AJ79" s="62">
        <v>0</v>
      </c>
      <c r="AK79" s="62" t="s">
        <v>73</v>
      </c>
      <c r="AL79" s="62">
        <v>0</v>
      </c>
      <c r="AM79" s="62">
        <v>0</v>
      </c>
      <c r="AN79" s="62">
        <v>0</v>
      </c>
      <c r="AO79" s="62">
        <v>0</v>
      </c>
      <c r="AP79" s="62">
        <v>0</v>
      </c>
      <c r="AQ79" s="62">
        <v>0</v>
      </c>
      <c r="AR79" s="62" t="s">
        <v>73</v>
      </c>
      <c r="AS79" s="62">
        <v>0</v>
      </c>
      <c r="AT79" s="62" t="s">
        <v>73</v>
      </c>
      <c r="AU79" s="62" t="s">
        <v>73</v>
      </c>
      <c r="AV79" s="62">
        <v>0</v>
      </c>
      <c r="AW79" s="62" t="s">
        <v>73</v>
      </c>
      <c r="AX79" s="62">
        <v>0</v>
      </c>
      <c r="AY79" s="62">
        <v>0</v>
      </c>
      <c r="AZ79" s="62">
        <v>0</v>
      </c>
      <c r="BA79" s="62">
        <v>0</v>
      </c>
      <c r="BB79" s="62">
        <v>0</v>
      </c>
      <c r="BC79" s="62">
        <v>0</v>
      </c>
      <c r="BD79" s="62" t="s">
        <v>73</v>
      </c>
      <c r="BE79" s="62">
        <v>0</v>
      </c>
      <c r="BF79" s="62" t="s">
        <v>73</v>
      </c>
      <c r="BG79" s="62">
        <v>0.16</v>
      </c>
      <c r="BH79" s="62">
        <v>0</v>
      </c>
      <c r="BI79" s="62">
        <v>0.13</v>
      </c>
      <c r="BJ79" s="62">
        <v>0.1</v>
      </c>
      <c r="BK79" s="62" t="s">
        <v>73</v>
      </c>
      <c r="BL79" s="62">
        <v>0.1</v>
      </c>
      <c r="BM79" s="62" t="s">
        <v>73</v>
      </c>
      <c r="BN79" s="62">
        <v>0</v>
      </c>
      <c r="BO79" s="62" t="s">
        <v>73</v>
      </c>
    </row>
    <row r="80" spans="1:67" x14ac:dyDescent="0.25">
      <c r="A80">
        <v>392</v>
      </c>
      <c r="B80" s="62">
        <v>40</v>
      </c>
      <c r="C80" s="62">
        <v>30</v>
      </c>
      <c r="D80" s="62">
        <v>70</v>
      </c>
      <c r="E80" s="62">
        <v>0.95</v>
      </c>
      <c r="F80" s="62">
        <v>0.94</v>
      </c>
      <c r="G80" s="62">
        <v>0.94</v>
      </c>
      <c r="H80" s="62">
        <v>0.89</v>
      </c>
      <c r="I80" s="62">
        <v>0.94</v>
      </c>
      <c r="J80" s="62">
        <v>0.91</v>
      </c>
      <c r="K80" s="62">
        <v>0.38</v>
      </c>
      <c r="L80" s="62">
        <v>0.19</v>
      </c>
      <c r="M80" s="62">
        <v>0.28999999999999998</v>
      </c>
      <c r="N80" s="62">
        <v>0</v>
      </c>
      <c r="O80" s="62">
        <v>0</v>
      </c>
      <c r="P80" s="62">
        <v>0</v>
      </c>
      <c r="Q80" s="62" t="s">
        <v>73</v>
      </c>
      <c r="R80" s="62" t="s">
        <v>73</v>
      </c>
      <c r="S80" s="62" t="s">
        <v>73</v>
      </c>
      <c r="T80" s="62">
        <v>0</v>
      </c>
      <c r="U80" s="62">
        <v>0</v>
      </c>
      <c r="V80" s="62">
        <v>0</v>
      </c>
      <c r="W80" s="62">
        <v>0</v>
      </c>
      <c r="X80" s="62">
        <v>0</v>
      </c>
      <c r="Y80" s="62">
        <v>0</v>
      </c>
      <c r="Z80" s="62">
        <v>0</v>
      </c>
      <c r="AA80" s="62">
        <v>0</v>
      </c>
      <c r="AB80" s="62">
        <v>0</v>
      </c>
      <c r="AC80" s="62">
        <v>0</v>
      </c>
      <c r="AD80" s="62">
        <v>0</v>
      </c>
      <c r="AE80" s="62">
        <v>0</v>
      </c>
      <c r="AF80" s="62">
        <v>0.43</v>
      </c>
      <c r="AG80" s="62">
        <v>0.72</v>
      </c>
      <c r="AH80" s="62">
        <v>0.56999999999999995</v>
      </c>
      <c r="AI80" s="62" t="s">
        <v>73</v>
      </c>
      <c r="AJ80" s="62">
        <v>0</v>
      </c>
      <c r="AK80" s="62" t="s">
        <v>73</v>
      </c>
      <c r="AL80" s="62">
        <v>0</v>
      </c>
      <c r="AM80" s="62">
        <v>0</v>
      </c>
      <c r="AN80" s="62">
        <v>0</v>
      </c>
      <c r="AO80" s="62">
        <v>0</v>
      </c>
      <c r="AP80" s="62">
        <v>0</v>
      </c>
      <c r="AQ80" s="62">
        <v>0</v>
      </c>
      <c r="AR80" s="62" t="s">
        <v>73</v>
      </c>
      <c r="AS80" s="62">
        <v>0</v>
      </c>
      <c r="AT80" s="62" t="s">
        <v>73</v>
      </c>
      <c r="AU80" s="62" t="s">
        <v>73</v>
      </c>
      <c r="AV80" s="62">
        <v>0</v>
      </c>
      <c r="AW80" s="62" t="s">
        <v>73</v>
      </c>
      <c r="AX80" s="62">
        <v>0</v>
      </c>
      <c r="AY80" s="62">
        <v>0</v>
      </c>
      <c r="AZ80" s="62">
        <v>0</v>
      </c>
      <c r="BA80" s="62">
        <v>0</v>
      </c>
      <c r="BB80" s="62">
        <v>0</v>
      </c>
      <c r="BC80" s="62">
        <v>0</v>
      </c>
      <c r="BD80" s="62" t="s">
        <v>73</v>
      </c>
      <c r="BE80" s="62">
        <v>0</v>
      </c>
      <c r="BF80" s="62" t="s">
        <v>73</v>
      </c>
      <c r="BG80" s="62">
        <v>0</v>
      </c>
      <c r="BH80" s="62" t="s">
        <v>73</v>
      </c>
      <c r="BI80" s="62" t="s">
        <v>73</v>
      </c>
      <c r="BJ80" s="62" t="s">
        <v>73</v>
      </c>
      <c r="BK80" s="62">
        <v>0</v>
      </c>
      <c r="BL80" s="62" t="s">
        <v>73</v>
      </c>
      <c r="BM80" s="62" t="s">
        <v>73</v>
      </c>
      <c r="BN80" s="62" t="s">
        <v>73</v>
      </c>
      <c r="BO80" s="62" t="s">
        <v>73</v>
      </c>
    </row>
    <row r="81" spans="1:67" x14ac:dyDescent="0.25">
      <c r="A81">
        <v>393</v>
      </c>
      <c r="B81" s="62">
        <v>40</v>
      </c>
      <c r="C81" s="62">
        <v>20</v>
      </c>
      <c r="D81" s="62">
        <v>60</v>
      </c>
      <c r="E81" s="62">
        <v>0.67</v>
      </c>
      <c r="F81" s="62">
        <v>0.87</v>
      </c>
      <c r="G81" s="62">
        <v>0.72</v>
      </c>
      <c r="H81" s="62">
        <v>0.63</v>
      </c>
      <c r="I81" s="62">
        <v>0.87</v>
      </c>
      <c r="J81" s="62">
        <v>0.69</v>
      </c>
      <c r="K81" s="62">
        <v>0.42</v>
      </c>
      <c r="L81" s="62">
        <v>0.6</v>
      </c>
      <c r="M81" s="62">
        <v>0.47</v>
      </c>
      <c r="N81" s="62">
        <v>0</v>
      </c>
      <c r="O81" s="62">
        <v>0</v>
      </c>
      <c r="P81" s="62">
        <v>0</v>
      </c>
      <c r="Q81" s="62" t="s">
        <v>73</v>
      </c>
      <c r="R81" s="62">
        <v>0</v>
      </c>
      <c r="S81" s="62" t="s">
        <v>73</v>
      </c>
      <c r="T81" s="62" t="s">
        <v>73</v>
      </c>
      <c r="U81" s="62">
        <v>0</v>
      </c>
      <c r="V81" s="62" t="s">
        <v>73</v>
      </c>
      <c r="W81" s="62">
        <v>0</v>
      </c>
      <c r="X81" s="62">
        <v>0</v>
      </c>
      <c r="Y81" s="62">
        <v>0</v>
      </c>
      <c r="Z81" s="62">
        <v>0</v>
      </c>
      <c r="AA81" s="62">
        <v>0</v>
      </c>
      <c r="AB81" s="62">
        <v>0</v>
      </c>
      <c r="AC81" s="62">
        <v>0</v>
      </c>
      <c r="AD81" s="62">
        <v>0</v>
      </c>
      <c r="AE81" s="62">
        <v>0</v>
      </c>
      <c r="AF81" s="62" t="s">
        <v>73</v>
      </c>
      <c r="AG81" s="62" t="s">
        <v>73</v>
      </c>
      <c r="AH81" s="62">
        <v>0.14000000000000001</v>
      </c>
      <c r="AI81" s="62" t="s">
        <v>73</v>
      </c>
      <c r="AJ81" s="62">
        <v>0</v>
      </c>
      <c r="AK81" s="62" t="s">
        <v>73</v>
      </c>
      <c r="AL81" s="62">
        <v>0</v>
      </c>
      <c r="AM81" s="62">
        <v>0</v>
      </c>
      <c r="AN81" s="62">
        <v>0</v>
      </c>
      <c r="AO81" s="62">
        <v>0</v>
      </c>
      <c r="AP81" s="62">
        <v>0</v>
      </c>
      <c r="AQ81" s="62">
        <v>0</v>
      </c>
      <c r="AR81" s="62" t="s">
        <v>73</v>
      </c>
      <c r="AS81" s="62">
        <v>0</v>
      </c>
      <c r="AT81" s="62" t="s">
        <v>73</v>
      </c>
      <c r="AU81" s="62">
        <v>0</v>
      </c>
      <c r="AV81" s="62">
        <v>0</v>
      </c>
      <c r="AW81" s="62">
        <v>0</v>
      </c>
      <c r="AX81" s="62">
        <v>0</v>
      </c>
      <c r="AY81" s="62">
        <v>0</v>
      </c>
      <c r="AZ81" s="62">
        <v>0</v>
      </c>
      <c r="BA81" s="62" t="s">
        <v>73</v>
      </c>
      <c r="BB81" s="62">
        <v>0</v>
      </c>
      <c r="BC81" s="62" t="s">
        <v>73</v>
      </c>
      <c r="BD81" s="62" t="s">
        <v>73</v>
      </c>
      <c r="BE81" s="62">
        <v>0</v>
      </c>
      <c r="BF81" s="62" t="s">
        <v>73</v>
      </c>
      <c r="BG81" s="62">
        <v>0.16</v>
      </c>
      <c r="BH81" s="62" t="s">
        <v>73</v>
      </c>
      <c r="BI81" s="62">
        <v>0.14000000000000001</v>
      </c>
      <c r="BJ81" s="62">
        <v>0.16</v>
      </c>
      <c r="BK81" s="62">
        <v>0</v>
      </c>
      <c r="BL81" s="62">
        <v>0.12</v>
      </c>
      <c r="BM81" s="62">
        <v>0</v>
      </c>
      <c r="BN81" s="62" t="s">
        <v>73</v>
      </c>
      <c r="BO81" s="62" t="s">
        <v>73</v>
      </c>
    </row>
    <row r="82" spans="1:67" x14ac:dyDescent="0.25">
      <c r="A82">
        <v>394</v>
      </c>
      <c r="B82" s="62">
        <v>50</v>
      </c>
      <c r="C82" s="62">
        <v>20</v>
      </c>
      <c r="D82" s="62">
        <v>70</v>
      </c>
      <c r="E82" s="62">
        <v>0.71</v>
      </c>
      <c r="F82" s="62">
        <v>1</v>
      </c>
      <c r="G82" s="62">
        <v>0.8</v>
      </c>
      <c r="H82" s="62">
        <v>0.62</v>
      </c>
      <c r="I82" s="62">
        <v>0.9</v>
      </c>
      <c r="J82" s="62">
        <v>0.71</v>
      </c>
      <c r="K82" s="62">
        <v>0.18</v>
      </c>
      <c r="L82" s="62" t="s">
        <v>73</v>
      </c>
      <c r="M82" s="62">
        <v>0.15</v>
      </c>
      <c r="N82" s="62">
        <v>0</v>
      </c>
      <c r="O82" s="62">
        <v>0</v>
      </c>
      <c r="P82" s="62">
        <v>0</v>
      </c>
      <c r="Q82" s="62" t="s">
        <v>73</v>
      </c>
      <c r="R82" s="62">
        <v>0</v>
      </c>
      <c r="S82" s="62" t="s">
        <v>73</v>
      </c>
      <c r="T82" s="62">
        <v>0</v>
      </c>
      <c r="U82" s="62">
        <v>0</v>
      </c>
      <c r="V82" s="62">
        <v>0</v>
      </c>
      <c r="W82" s="62">
        <v>0</v>
      </c>
      <c r="X82" s="62">
        <v>0</v>
      </c>
      <c r="Y82" s="62">
        <v>0</v>
      </c>
      <c r="Z82" s="62">
        <v>0</v>
      </c>
      <c r="AA82" s="62">
        <v>0</v>
      </c>
      <c r="AB82" s="62">
        <v>0</v>
      </c>
      <c r="AC82" s="62" t="s">
        <v>73</v>
      </c>
      <c r="AD82" s="62">
        <v>0</v>
      </c>
      <c r="AE82" s="62" t="s">
        <v>73</v>
      </c>
      <c r="AF82" s="62">
        <v>0.36</v>
      </c>
      <c r="AG82" s="62">
        <v>0.81</v>
      </c>
      <c r="AH82" s="62">
        <v>0.5</v>
      </c>
      <c r="AI82" s="62" t="s">
        <v>73</v>
      </c>
      <c r="AJ82" s="62">
        <v>0</v>
      </c>
      <c r="AK82" s="62" t="s">
        <v>73</v>
      </c>
      <c r="AL82" s="62">
        <v>0</v>
      </c>
      <c r="AM82" s="62">
        <v>0</v>
      </c>
      <c r="AN82" s="62">
        <v>0</v>
      </c>
      <c r="AO82" s="62">
        <v>0</v>
      </c>
      <c r="AP82" s="62">
        <v>0</v>
      </c>
      <c r="AQ82" s="62">
        <v>0</v>
      </c>
      <c r="AR82" s="62" t="s">
        <v>73</v>
      </c>
      <c r="AS82" s="62" t="s">
        <v>73</v>
      </c>
      <c r="AT82" s="62" t="s">
        <v>73</v>
      </c>
      <c r="AU82" s="62" t="s">
        <v>73</v>
      </c>
      <c r="AV82" s="62">
        <v>0</v>
      </c>
      <c r="AW82" s="62" t="s">
        <v>73</v>
      </c>
      <c r="AX82" s="62">
        <v>0</v>
      </c>
      <c r="AY82" s="62" t="s">
        <v>73</v>
      </c>
      <c r="AZ82" s="62" t="s">
        <v>73</v>
      </c>
      <c r="BA82" s="62">
        <v>0</v>
      </c>
      <c r="BB82" s="62">
        <v>0</v>
      </c>
      <c r="BC82" s="62">
        <v>0</v>
      </c>
      <c r="BD82" s="62" t="s">
        <v>73</v>
      </c>
      <c r="BE82" s="62" t="s">
        <v>73</v>
      </c>
      <c r="BF82" s="62" t="s">
        <v>73</v>
      </c>
      <c r="BG82" s="62">
        <v>0.16</v>
      </c>
      <c r="BH82" s="62">
        <v>0</v>
      </c>
      <c r="BI82" s="62">
        <v>0.11</v>
      </c>
      <c r="BJ82" s="62" t="s">
        <v>73</v>
      </c>
      <c r="BK82" s="62">
        <v>0</v>
      </c>
      <c r="BL82" s="62" t="s">
        <v>73</v>
      </c>
      <c r="BM82" s="62" t="s">
        <v>73</v>
      </c>
      <c r="BN82" s="62">
        <v>0</v>
      </c>
      <c r="BO82" s="62" t="s">
        <v>73</v>
      </c>
    </row>
    <row r="83" spans="1:67" x14ac:dyDescent="0.25">
      <c r="A83">
        <v>420</v>
      </c>
      <c r="B83" s="62" t="s">
        <v>282</v>
      </c>
      <c r="C83" s="62" t="s">
        <v>282</v>
      </c>
      <c r="D83" s="62" t="s">
        <v>282</v>
      </c>
      <c r="E83" s="62" t="s">
        <v>282</v>
      </c>
      <c r="F83" s="62" t="s">
        <v>282</v>
      </c>
      <c r="G83" s="62" t="s">
        <v>282</v>
      </c>
      <c r="H83" s="62" t="s">
        <v>282</v>
      </c>
      <c r="I83" s="62" t="s">
        <v>282</v>
      </c>
      <c r="J83" s="62" t="s">
        <v>282</v>
      </c>
      <c r="K83" s="62" t="s">
        <v>282</v>
      </c>
      <c r="L83" s="62" t="s">
        <v>282</v>
      </c>
      <c r="M83" s="62" t="s">
        <v>282</v>
      </c>
      <c r="N83" s="62" t="s">
        <v>282</v>
      </c>
      <c r="O83" s="62" t="s">
        <v>282</v>
      </c>
      <c r="P83" s="62" t="s">
        <v>282</v>
      </c>
      <c r="Q83" s="62" t="s">
        <v>282</v>
      </c>
      <c r="R83" s="62" t="s">
        <v>282</v>
      </c>
      <c r="S83" s="62" t="s">
        <v>282</v>
      </c>
      <c r="T83" s="62" t="s">
        <v>282</v>
      </c>
      <c r="U83" s="62" t="s">
        <v>282</v>
      </c>
      <c r="V83" s="62" t="s">
        <v>282</v>
      </c>
      <c r="W83" s="62" t="s">
        <v>282</v>
      </c>
      <c r="X83" s="62" t="s">
        <v>282</v>
      </c>
      <c r="Y83" s="62" t="s">
        <v>282</v>
      </c>
      <c r="Z83" s="62" t="s">
        <v>282</v>
      </c>
      <c r="AA83" s="62" t="s">
        <v>282</v>
      </c>
      <c r="AB83" s="62" t="s">
        <v>282</v>
      </c>
      <c r="AC83" s="62" t="s">
        <v>282</v>
      </c>
      <c r="AD83" s="62" t="s">
        <v>282</v>
      </c>
      <c r="AE83" s="62" t="s">
        <v>282</v>
      </c>
      <c r="AF83" s="62" t="s">
        <v>282</v>
      </c>
      <c r="AG83" s="62" t="s">
        <v>282</v>
      </c>
      <c r="AH83" s="62" t="s">
        <v>282</v>
      </c>
      <c r="AI83" s="62" t="s">
        <v>282</v>
      </c>
      <c r="AJ83" s="62" t="s">
        <v>282</v>
      </c>
      <c r="AK83" s="62" t="s">
        <v>282</v>
      </c>
      <c r="AL83" s="62" t="s">
        <v>282</v>
      </c>
      <c r="AM83" s="62" t="s">
        <v>282</v>
      </c>
      <c r="AN83" s="62" t="s">
        <v>282</v>
      </c>
      <c r="AO83" s="62" t="s">
        <v>282</v>
      </c>
      <c r="AP83" s="62" t="s">
        <v>282</v>
      </c>
      <c r="AQ83" s="62" t="s">
        <v>282</v>
      </c>
      <c r="AR83" s="62" t="s">
        <v>282</v>
      </c>
      <c r="AS83" s="62" t="s">
        <v>282</v>
      </c>
      <c r="AT83" s="62" t="s">
        <v>282</v>
      </c>
      <c r="AU83" s="62" t="s">
        <v>282</v>
      </c>
      <c r="AV83" s="62" t="s">
        <v>282</v>
      </c>
      <c r="AW83" s="62" t="s">
        <v>282</v>
      </c>
      <c r="AX83" s="62" t="s">
        <v>282</v>
      </c>
      <c r="AY83" s="62" t="s">
        <v>282</v>
      </c>
      <c r="AZ83" s="62" t="s">
        <v>282</v>
      </c>
      <c r="BA83" s="62" t="s">
        <v>282</v>
      </c>
      <c r="BB83" s="62" t="s">
        <v>282</v>
      </c>
      <c r="BC83" s="62" t="s">
        <v>282</v>
      </c>
      <c r="BD83" s="62" t="s">
        <v>282</v>
      </c>
      <c r="BE83" s="62" t="s">
        <v>282</v>
      </c>
      <c r="BF83" s="62" t="s">
        <v>282</v>
      </c>
      <c r="BG83" s="62" t="s">
        <v>282</v>
      </c>
      <c r="BH83" s="62" t="s">
        <v>282</v>
      </c>
      <c r="BI83" s="62" t="s">
        <v>282</v>
      </c>
      <c r="BJ83" s="62" t="s">
        <v>282</v>
      </c>
      <c r="BK83" s="62" t="s">
        <v>282</v>
      </c>
      <c r="BL83" s="62" t="s">
        <v>282</v>
      </c>
      <c r="BM83" s="62" t="s">
        <v>282</v>
      </c>
      <c r="BN83" s="62" t="s">
        <v>282</v>
      </c>
      <c r="BO83" s="62" t="s">
        <v>282</v>
      </c>
    </row>
    <row r="84" spans="1:67" x14ac:dyDescent="0.25">
      <c r="A84">
        <v>800</v>
      </c>
      <c r="B84" s="62">
        <v>20</v>
      </c>
      <c r="C84" s="62">
        <v>30</v>
      </c>
      <c r="D84" s="62">
        <v>50</v>
      </c>
      <c r="E84" s="62">
        <v>0.88</v>
      </c>
      <c r="F84" s="62">
        <v>0.97</v>
      </c>
      <c r="G84" s="62">
        <v>0.93</v>
      </c>
      <c r="H84" s="62">
        <v>0.88</v>
      </c>
      <c r="I84" s="62">
        <v>0.97</v>
      </c>
      <c r="J84" s="62">
        <v>0.93</v>
      </c>
      <c r="K84" s="62">
        <v>0.33</v>
      </c>
      <c r="L84" s="62">
        <v>0.23</v>
      </c>
      <c r="M84" s="62">
        <v>0.28000000000000003</v>
      </c>
      <c r="N84" s="62">
        <v>0</v>
      </c>
      <c r="O84" s="62">
        <v>0</v>
      </c>
      <c r="P84" s="62">
        <v>0</v>
      </c>
      <c r="Q84" s="62" t="s">
        <v>73</v>
      </c>
      <c r="R84" s="62">
        <v>0</v>
      </c>
      <c r="S84" s="62" t="s">
        <v>73</v>
      </c>
      <c r="T84" s="62">
        <v>0</v>
      </c>
      <c r="U84" s="62">
        <v>0</v>
      </c>
      <c r="V84" s="62">
        <v>0</v>
      </c>
      <c r="W84" s="62">
        <v>0</v>
      </c>
      <c r="X84" s="62">
        <v>0</v>
      </c>
      <c r="Y84" s="62">
        <v>0</v>
      </c>
      <c r="Z84" s="62">
        <v>0</v>
      </c>
      <c r="AA84" s="62" t="s">
        <v>73</v>
      </c>
      <c r="AB84" s="62" t="s">
        <v>73</v>
      </c>
      <c r="AC84" s="62">
        <v>0</v>
      </c>
      <c r="AD84" s="62">
        <v>0</v>
      </c>
      <c r="AE84" s="62">
        <v>0</v>
      </c>
      <c r="AF84" s="62">
        <v>0.5</v>
      </c>
      <c r="AG84" s="62">
        <v>0.7</v>
      </c>
      <c r="AH84" s="62">
        <v>0.61</v>
      </c>
      <c r="AI84" s="62">
        <v>0</v>
      </c>
      <c r="AJ84" s="62">
        <v>0</v>
      </c>
      <c r="AK84" s="62">
        <v>0</v>
      </c>
      <c r="AL84" s="62">
        <v>0</v>
      </c>
      <c r="AM84" s="62">
        <v>0</v>
      </c>
      <c r="AN84" s="62">
        <v>0</v>
      </c>
      <c r="AO84" s="62">
        <v>0</v>
      </c>
      <c r="AP84" s="62">
        <v>0</v>
      </c>
      <c r="AQ84" s="62">
        <v>0</v>
      </c>
      <c r="AR84" s="62">
        <v>0</v>
      </c>
      <c r="AS84" s="62">
        <v>0</v>
      </c>
      <c r="AT84" s="62">
        <v>0</v>
      </c>
      <c r="AU84" s="62">
        <v>0</v>
      </c>
      <c r="AV84" s="62">
        <v>0</v>
      </c>
      <c r="AW84" s="62">
        <v>0</v>
      </c>
      <c r="AX84" s="62">
        <v>0</v>
      </c>
      <c r="AY84" s="62">
        <v>0</v>
      </c>
      <c r="AZ84" s="62">
        <v>0</v>
      </c>
      <c r="BA84" s="62">
        <v>0</v>
      </c>
      <c r="BB84" s="62">
        <v>0</v>
      </c>
      <c r="BC84" s="62">
        <v>0</v>
      </c>
      <c r="BD84" s="62">
        <v>0</v>
      </c>
      <c r="BE84" s="62">
        <v>0</v>
      </c>
      <c r="BF84" s="62">
        <v>0</v>
      </c>
      <c r="BG84" s="62" t="s">
        <v>73</v>
      </c>
      <c r="BH84" s="62">
        <v>0</v>
      </c>
      <c r="BI84" s="62" t="s">
        <v>73</v>
      </c>
      <c r="BJ84" s="62" t="s">
        <v>73</v>
      </c>
      <c r="BK84" s="62" t="s">
        <v>73</v>
      </c>
      <c r="BL84" s="62" t="s">
        <v>73</v>
      </c>
      <c r="BM84" s="62">
        <v>0</v>
      </c>
      <c r="BN84" s="62">
        <v>0</v>
      </c>
      <c r="BO84" s="62">
        <v>0</v>
      </c>
    </row>
    <row r="85" spans="1:67" x14ac:dyDescent="0.25">
      <c r="A85">
        <v>801</v>
      </c>
      <c r="B85" s="62">
        <v>80</v>
      </c>
      <c r="C85" s="62">
        <v>20</v>
      </c>
      <c r="D85" s="62">
        <v>100</v>
      </c>
      <c r="E85" s="62">
        <v>0.79</v>
      </c>
      <c r="F85" s="62">
        <v>1</v>
      </c>
      <c r="G85" s="62">
        <v>0.84</v>
      </c>
      <c r="H85" s="62">
        <v>0.77</v>
      </c>
      <c r="I85" s="62">
        <v>1</v>
      </c>
      <c r="J85" s="62">
        <v>0.82</v>
      </c>
      <c r="K85" s="62">
        <v>0.43</v>
      </c>
      <c r="L85" s="62">
        <v>0.26</v>
      </c>
      <c r="M85" s="62">
        <v>0.39</v>
      </c>
      <c r="N85" s="62" t="s">
        <v>73</v>
      </c>
      <c r="O85" s="62">
        <v>0</v>
      </c>
      <c r="P85" s="62" t="s">
        <v>73</v>
      </c>
      <c r="Q85" s="62" t="s">
        <v>73</v>
      </c>
      <c r="R85" s="62">
        <v>0</v>
      </c>
      <c r="S85" s="62" t="s">
        <v>73</v>
      </c>
      <c r="T85" s="62">
        <v>0</v>
      </c>
      <c r="U85" s="62">
        <v>0</v>
      </c>
      <c r="V85" s="62">
        <v>0</v>
      </c>
      <c r="W85" s="62">
        <v>0</v>
      </c>
      <c r="X85" s="62">
        <v>0</v>
      </c>
      <c r="Y85" s="62">
        <v>0</v>
      </c>
      <c r="Z85" s="62" t="s">
        <v>73</v>
      </c>
      <c r="AA85" s="62">
        <v>0</v>
      </c>
      <c r="AB85" s="62" t="s">
        <v>73</v>
      </c>
      <c r="AC85" s="62" t="s">
        <v>73</v>
      </c>
      <c r="AD85" s="62">
        <v>0</v>
      </c>
      <c r="AE85" s="62" t="s">
        <v>73</v>
      </c>
      <c r="AF85" s="62">
        <v>0.27</v>
      </c>
      <c r="AG85" s="62">
        <v>0.74</v>
      </c>
      <c r="AH85" s="62">
        <v>0.38</v>
      </c>
      <c r="AI85" s="62">
        <v>0</v>
      </c>
      <c r="AJ85" s="62">
        <v>0</v>
      </c>
      <c r="AK85" s="62">
        <v>0</v>
      </c>
      <c r="AL85" s="62">
        <v>0</v>
      </c>
      <c r="AM85" s="62">
        <v>0</v>
      </c>
      <c r="AN85" s="62">
        <v>0</v>
      </c>
      <c r="AO85" s="62">
        <v>0</v>
      </c>
      <c r="AP85" s="62">
        <v>0</v>
      </c>
      <c r="AQ85" s="62">
        <v>0</v>
      </c>
      <c r="AR85" s="62" t="s">
        <v>73</v>
      </c>
      <c r="AS85" s="62">
        <v>0</v>
      </c>
      <c r="AT85" s="62" t="s">
        <v>73</v>
      </c>
      <c r="AU85" s="62" t="s">
        <v>73</v>
      </c>
      <c r="AV85" s="62">
        <v>0</v>
      </c>
      <c r="AW85" s="62" t="s">
        <v>73</v>
      </c>
      <c r="AX85" s="62">
        <v>0</v>
      </c>
      <c r="AY85" s="62">
        <v>0</v>
      </c>
      <c r="AZ85" s="62">
        <v>0</v>
      </c>
      <c r="BA85" s="62" t="s">
        <v>73</v>
      </c>
      <c r="BB85" s="62">
        <v>0</v>
      </c>
      <c r="BC85" s="62" t="s">
        <v>73</v>
      </c>
      <c r="BD85" s="62">
        <v>0</v>
      </c>
      <c r="BE85" s="62">
        <v>0</v>
      </c>
      <c r="BF85" s="62">
        <v>0</v>
      </c>
      <c r="BG85" s="62">
        <v>0.1</v>
      </c>
      <c r="BH85" s="62">
        <v>0</v>
      </c>
      <c r="BI85" s="62">
        <v>0.08</v>
      </c>
      <c r="BJ85" s="62">
        <v>0.08</v>
      </c>
      <c r="BK85" s="62">
        <v>0</v>
      </c>
      <c r="BL85" s="62">
        <v>0.06</v>
      </c>
      <c r="BM85" s="62" t="s">
        <v>73</v>
      </c>
      <c r="BN85" s="62">
        <v>0</v>
      </c>
      <c r="BO85" s="62" t="s">
        <v>73</v>
      </c>
    </row>
    <row r="86" spans="1:67" x14ac:dyDescent="0.25">
      <c r="A86">
        <v>802</v>
      </c>
      <c r="B86" s="62">
        <v>20</v>
      </c>
      <c r="C86" s="62">
        <v>10</v>
      </c>
      <c r="D86" s="62">
        <v>30</v>
      </c>
      <c r="E86" s="62">
        <v>1</v>
      </c>
      <c r="F86" s="62">
        <v>1</v>
      </c>
      <c r="G86" s="62">
        <v>1</v>
      </c>
      <c r="H86" s="62">
        <v>1</v>
      </c>
      <c r="I86" s="62">
        <v>1</v>
      </c>
      <c r="J86" s="62">
        <v>1</v>
      </c>
      <c r="K86" s="62">
        <v>0.44</v>
      </c>
      <c r="L86" s="62" t="s">
        <v>73</v>
      </c>
      <c r="M86" s="62">
        <v>0.36</v>
      </c>
      <c r="N86" s="62">
        <v>0</v>
      </c>
      <c r="O86" s="62">
        <v>0</v>
      </c>
      <c r="P86" s="62">
        <v>0</v>
      </c>
      <c r="Q86" s="62">
        <v>0</v>
      </c>
      <c r="R86" s="62">
        <v>0</v>
      </c>
      <c r="S86" s="62">
        <v>0</v>
      </c>
      <c r="T86" s="62">
        <v>0</v>
      </c>
      <c r="U86" s="62">
        <v>0</v>
      </c>
      <c r="V86" s="62">
        <v>0</v>
      </c>
      <c r="W86" s="62">
        <v>0</v>
      </c>
      <c r="X86" s="62">
        <v>0</v>
      </c>
      <c r="Y86" s="62">
        <v>0</v>
      </c>
      <c r="Z86" s="62" t="s">
        <v>73</v>
      </c>
      <c r="AA86" s="62" t="s">
        <v>73</v>
      </c>
      <c r="AB86" s="62" t="s">
        <v>73</v>
      </c>
      <c r="AC86" s="62">
        <v>0</v>
      </c>
      <c r="AD86" s="62">
        <v>0</v>
      </c>
      <c r="AE86" s="62">
        <v>0</v>
      </c>
      <c r="AF86" s="62">
        <v>0.5</v>
      </c>
      <c r="AG86" s="62">
        <v>0.67</v>
      </c>
      <c r="AH86" s="62">
        <v>0.56999999999999995</v>
      </c>
      <c r="AI86" s="62">
        <v>0</v>
      </c>
      <c r="AJ86" s="62">
        <v>0</v>
      </c>
      <c r="AK86" s="62">
        <v>0</v>
      </c>
      <c r="AL86" s="62">
        <v>0</v>
      </c>
      <c r="AM86" s="62">
        <v>0</v>
      </c>
      <c r="AN86" s="62">
        <v>0</v>
      </c>
      <c r="AO86" s="62">
        <v>0</v>
      </c>
      <c r="AP86" s="62">
        <v>0</v>
      </c>
      <c r="AQ86" s="62">
        <v>0</v>
      </c>
      <c r="AR86" s="62">
        <v>0</v>
      </c>
      <c r="AS86" s="62">
        <v>0</v>
      </c>
      <c r="AT86" s="62">
        <v>0</v>
      </c>
      <c r="AU86" s="62">
        <v>0</v>
      </c>
      <c r="AV86" s="62">
        <v>0</v>
      </c>
      <c r="AW86" s="62">
        <v>0</v>
      </c>
      <c r="AX86" s="62">
        <v>0</v>
      </c>
      <c r="AY86" s="62">
        <v>0</v>
      </c>
      <c r="AZ86" s="62">
        <v>0</v>
      </c>
      <c r="BA86" s="62">
        <v>0</v>
      </c>
      <c r="BB86" s="62">
        <v>0</v>
      </c>
      <c r="BC86" s="62">
        <v>0</v>
      </c>
      <c r="BD86" s="62">
        <v>0</v>
      </c>
      <c r="BE86" s="62">
        <v>0</v>
      </c>
      <c r="BF86" s="62">
        <v>0</v>
      </c>
      <c r="BG86" s="62">
        <v>0</v>
      </c>
      <c r="BH86" s="62">
        <v>0</v>
      </c>
      <c r="BI86" s="62">
        <v>0</v>
      </c>
      <c r="BJ86" s="62">
        <v>0</v>
      </c>
      <c r="BK86" s="62">
        <v>0</v>
      </c>
      <c r="BL86" s="62">
        <v>0</v>
      </c>
      <c r="BM86" s="62">
        <v>0</v>
      </c>
      <c r="BN86" s="62">
        <v>0</v>
      </c>
      <c r="BO86" s="62">
        <v>0</v>
      </c>
    </row>
    <row r="87" spans="1:67" x14ac:dyDescent="0.25">
      <c r="A87">
        <v>803</v>
      </c>
      <c r="B87" s="62">
        <v>10</v>
      </c>
      <c r="C87" s="62">
        <v>20</v>
      </c>
      <c r="D87" s="62">
        <v>40</v>
      </c>
      <c r="E87" s="62">
        <v>0.82</v>
      </c>
      <c r="F87" s="62">
        <v>0.96</v>
      </c>
      <c r="G87" s="62">
        <v>0.91</v>
      </c>
      <c r="H87" s="62">
        <v>0.82</v>
      </c>
      <c r="I87" s="62">
        <v>0.96</v>
      </c>
      <c r="J87" s="62">
        <v>0.91</v>
      </c>
      <c r="K87" s="62" t="s">
        <v>73</v>
      </c>
      <c r="L87" s="62">
        <v>0.42</v>
      </c>
      <c r="M87" s="62">
        <v>0.43</v>
      </c>
      <c r="N87" s="62">
        <v>0</v>
      </c>
      <c r="O87" s="62">
        <v>0</v>
      </c>
      <c r="P87" s="62">
        <v>0</v>
      </c>
      <c r="Q87" s="62">
        <v>0</v>
      </c>
      <c r="R87" s="62">
        <v>0</v>
      </c>
      <c r="S87" s="62">
        <v>0</v>
      </c>
      <c r="T87" s="62">
        <v>0</v>
      </c>
      <c r="U87" s="62">
        <v>0</v>
      </c>
      <c r="V87" s="62">
        <v>0</v>
      </c>
      <c r="W87" s="62">
        <v>0</v>
      </c>
      <c r="X87" s="62">
        <v>0</v>
      </c>
      <c r="Y87" s="62">
        <v>0</v>
      </c>
      <c r="Z87" s="62" t="s">
        <v>73</v>
      </c>
      <c r="AA87" s="62">
        <v>0</v>
      </c>
      <c r="AB87" s="62" t="s">
        <v>73</v>
      </c>
      <c r="AC87" s="62">
        <v>0</v>
      </c>
      <c r="AD87" s="62">
        <v>0</v>
      </c>
      <c r="AE87" s="62">
        <v>0</v>
      </c>
      <c r="AF87" s="62" t="s">
        <v>73</v>
      </c>
      <c r="AG87" s="62">
        <v>0.54</v>
      </c>
      <c r="AH87" s="62">
        <v>0.43</v>
      </c>
      <c r="AI87" s="62">
        <v>0</v>
      </c>
      <c r="AJ87" s="62">
        <v>0</v>
      </c>
      <c r="AK87" s="62">
        <v>0</v>
      </c>
      <c r="AL87" s="62">
        <v>0</v>
      </c>
      <c r="AM87" s="62">
        <v>0</v>
      </c>
      <c r="AN87" s="62">
        <v>0</v>
      </c>
      <c r="AO87" s="62">
        <v>0</v>
      </c>
      <c r="AP87" s="62">
        <v>0</v>
      </c>
      <c r="AQ87" s="62">
        <v>0</v>
      </c>
      <c r="AR87" s="62">
        <v>0</v>
      </c>
      <c r="AS87" s="62">
        <v>0</v>
      </c>
      <c r="AT87" s="62">
        <v>0</v>
      </c>
      <c r="AU87" s="62">
        <v>0</v>
      </c>
      <c r="AV87" s="62">
        <v>0</v>
      </c>
      <c r="AW87" s="62">
        <v>0</v>
      </c>
      <c r="AX87" s="62">
        <v>0</v>
      </c>
      <c r="AY87" s="62">
        <v>0</v>
      </c>
      <c r="AZ87" s="62">
        <v>0</v>
      </c>
      <c r="BA87" s="62">
        <v>0</v>
      </c>
      <c r="BB87" s="62">
        <v>0</v>
      </c>
      <c r="BC87" s="62">
        <v>0</v>
      </c>
      <c r="BD87" s="62">
        <v>0</v>
      </c>
      <c r="BE87" s="62">
        <v>0</v>
      </c>
      <c r="BF87" s="62">
        <v>0</v>
      </c>
      <c r="BG87" s="62" t="s">
        <v>73</v>
      </c>
      <c r="BH87" s="62" t="s">
        <v>73</v>
      </c>
      <c r="BI87" s="62" t="s">
        <v>73</v>
      </c>
      <c r="BJ87" s="62" t="s">
        <v>73</v>
      </c>
      <c r="BK87" s="62">
        <v>0</v>
      </c>
      <c r="BL87" s="62" t="s">
        <v>73</v>
      </c>
      <c r="BM87" s="62">
        <v>0</v>
      </c>
      <c r="BN87" s="62">
        <v>0</v>
      </c>
      <c r="BO87" s="62">
        <v>0</v>
      </c>
    </row>
    <row r="88" spans="1:67" x14ac:dyDescent="0.25">
      <c r="A88">
        <v>805</v>
      </c>
      <c r="B88" s="62">
        <v>10</v>
      </c>
      <c r="C88" s="62" t="s">
        <v>73</v>
      </c>
      <c r="D88" s="62">
        <v>20</v>
      </c>
      <c r="E88" s="62">
        <v>0.71</v>
      </c>
      <c r="F88" s="62" t="s">
        <v>73</v>
      </c>
      <c r="G88" s="62">
        <v>0.74</v>
      </c>
      <c r="H88" s="62">
        <v>0.56999999999999995</v>
      </c>
      <c r="I88" s="62" t="s">
        <v>73</v>
      </c>
      <c r="J88" s="62">
        <v>0.63</v>
      </c>
      <c r="K88" s="62">
        <v>0</v>
      </c>
      <c r="L88" s="62" t="s">
        <v>73</v>
      </c>
      <c r="M88" s="62">
        <v>0</v>
      </c>
      <c r="N88" s="62">
        <v>0</v>
      </c>
      <c r="O88" s="62" t="s">
        <v>73</v>
      </c>
      <c r="P88" s="62">
        <v>0</v>
      </c>
      <c r="Q88" s="62">
        <v>0</v>
      </c>
      <c r="R88" s="62" t="s">
        <v>73</v>
      </c>
      <c r="S88" s="62">
        <v>0</v>
      </c>
      <c r="T88" s="62">
        <v>0</v>
      </c>
      <c r="U88" s="62" t="s">
        <v>73</v>
      </c>
      <c r="V88" s="62">
        <v>0</v>
      </c>
      <c r="W88" s="62">
        <v>0</v>
      </c>
      <c r="X88" s="62" t="s">
        <v>73</v>
      </c>
      <c r="Y88" s="62">
        <v>0</v>
      </c>
      <c r="Z88" s="62">
        <v>0</v>
      </c>
      <c r="AA88" s="62" t="s">
        <v>73</v>
      </c>
      <c r="AB88" s="62">
        <v>0</v>
      </c>
      <c r="AC88" s="62">
        <v>0</v>
      </c>
      <c r="AD88" s="62" t="s">
        <v>73</v>
      </c>
      <c r="AE88" s="62">
        <v>0</v>
      </c>
      <c r="AF88" s="62">
        <v>0.56999999999999995</v>
      </c>
      <c r="AG88" s="62" t="s">
        <v>73</v>
      </c>
      <c r="AH88" s="62">
        <v>0.63</v>
      </c>
      <c r="AI88" s="62">
        <v>0</v>
      </c>
      <c r="AJ88" s="62" t="s">
        <v>73</v>
      </c>
      <c r="AK88" s="62">
        <v>0</v>
      </c>
      <c r="AL88" s="62">
        <v>0</v>
      </c>
      <c r="AM88" s="62" t="s">
        <v>73</v>
      </c>
      <c r="AN88" s="62">
        <v>0</v>
      </c>
      <c r="AO88" s="62">
        <v>0</v>
      </c>
      <c r="AP88" s="62" t="s">
        <v>73</v>
      </c>
      <c r="AQ88" s="62">
        <v>0</v>
      </c>
      <c r="AR88" s="62" t="s">
        <v>73</v>
      </c>
      <c r="AS88" s="62" t="s">
        <v>73</v>
      </c>
      <c r="AT88" s="62" t="s">
        <v>73</v>
      </c>
      <c r="AU88" s="62">
        <v>0</v>
      </c>
      <c r="AV88" s="62" t="s">
        <v>73</v>
      </c>
      <c r="AW88" s="62">
        <v>0</v>
      </c>
      <c r="AX88" s="62">
        <v>0</v>
      </c>
      <c r="AY88" s="62" t="s">
        <v>73</v>
      </c>
      <c r="AZ88" s="62">
        <v>0</v>
      </c>
      <c r="BA88" s="62" t="s">
        <v>73</v>
      </c>
      <c r="BB88" s="62" t="s">
        <v>73</v>
      </c>
      <c r="BC88" s="62" t="s">
        <v>73</v>
      </c>
      <c r="BD88" s="62" t="s">
        <v>73</v>
      </c>
      <c r="BE88" s="62" t="s">
        <v>73</v>
      </c>
      <c r="BF88" s="62" t="s">
        <v>73</v>
      </c>
      <c r="BG88" s="62" t="s">
        <v>73</v>
      </c>
      <c r="BH88" s="62" t="s">
        <v>73</v>
      </c>
      <c r="BI88" s="62" t="s">
        <v>73</v>
      </c>
      <c r="BJ88" s="62" t="s">
        <v>73</v>
      </c>
      <c r="BK88" s="62" t="s">
        <v>73</v>
      </c>
      <c r="BL88" s="62" t="s">
        <v>73</v>
      </c>
      <c r="BM88" s="62">
        <v>0</v>
      </c>
      <c r="BN88" s="62" t="s">
        <v>73</v>
      </c>
      <c r="BO88" s="62">
        <v>0</v>
      </c>
    </row>
    <row r="89" spans="1:67" x14ac:dyDescent="0.25">
      <c r="A89">
        <v>806</v>
      </c>
      <c r="B89" s="62">
        <v>30</v>
      </c>
      <c r="C89" s="62">
        <v>10</v>
      </c>
      <c r="D89" s="62">
        <v>40</v>
      </c>
      <c r="E89" s="62">
        <v>0.61</v>
      </c>
      <c r="F89" s="62">
        <v>0.83</v>
      </c>
      <c r="G89" s="62">
        <v>0.68</v>
      </c>
      <c r="H89" s="62">
        <v>0.5</v>
      </c>
      <c r="I89" s="62">
        <v>0.83</v>
      </c>
      <c r="J89" s="62">
        <v>0.6</v>
      </c>
      <c r="K89" s="62" t="s">
        <v>73</v>
      </c>
      <c r="L89" s="62" t="s">
        <v>73</v>
      </c>
      <c r="M89" s="62" t="s">
        <v>73</v>
      </c>
      <c r="N89" s="62">
        <v>0</v>
      </c>
      <c r="O89" s="62">
        <v>0</v>
      </c>
      <c r="P89" s="62">
        <v>0</v>
      </c>
      <c r="Q89" s="62">
        <v>0</v>
      </c>
      <c r="R89" s="62" t="s">
        <v>73</v>
      </c>
      <c r="S89" s="62" t="s">
        <v>73</v>
      </c>
      <c r="T89" s="62">
        <v>0</v>
      </c>
      <c r="U89" s="62">
        <v>0</v>
      </c>
      <c r="V89" s="62">
        <v>0</v>
      </c>
      <c r="W89" s="62">
        <v>0</v>
      </c>
      <c r="X89" s="62">
        <v>0</v>
      </c>
      <c r="Y89" s="62">
        <v>0</v>
      </c>
      <c r="Z89" s="62">
        <v>0</v>
      </c>
      <c r="AA89" s="62">
        <v>0</v>
      </c>
      <c r="AB89" s="62">
        <v>0</v>
      </c>
      <c r="AC89" s="62">
        <v>0</v>
      </c>
      <c r="AD89" s="62">
        <v>0</v>
      </c>
      <c r="AE89" s="62">
        <v>0</v>
      </c>
      <c r="AF89" s="62">
        <v>0.39</v>
      </c>
      <c r="AG89" s="62">
        <v>0.67</v>
      </c>
      <c r="AH89" s="62">
        <v>0.48</v>
      </c>
      <c r="AI89" s="62" t="s">
        <v>73</v>
      </c>
      <c r="AJ89" s="62">
        <v>0</v>
      </c>
      <c r="AK89" s="62" t="s">
        <v>73</v>
      </c>
      <c r="AL89" s="62">
        <v>0</v>
      </c>
      <c r="AM89" s="62">
        <v>0</v>
      </c>
      <c r="AN89" s="62">
        <v>0</v>
      </c>
      <c r="AO89" s="62">
        <v>0</v>
      </c>
      <c r="AP89" s="62">
        <v>0</v>
      </c>
      <c r="AQ89" s="62">
        <v>0</v>
      </c>
      <c r="AR89" s="62" t="s">
        <v>73</v>
      </c>
      <c r="AS89" s="62">
        <v>0</v>
      </c>
      <c r="AT89" s="62" t="s">
        <v>73</v>
      </c>
      <c r="AU89" s="62">
        <v>0</v>
      </c>
      <c r="AV89" s="62">
        <v>0</v>
      </c>
      <c r="AW89" s="62">
        <v>0</v>
      </c>
      <c r="AX89" s="62" t="s">
        <v>73</v>
      </c>
      <c r="AY89" s="62">
        <v>0</v>
      </c>
      <c r="AZ89" s="62" t="s">
        <v>73</v>
      </c>
      <c r="BA89" s="62">
        <v>0</v>
      </c>
      <c r="BB89" s="62">
        <v>0</v>
      </c>
      <c r="BC89" s="62">
        <v>0</v>
      </c>
      <c r="BD89" s="62" t="s">
        <v>73</v>
      </c>
      <c r="BE89" s="62">
        <v>0</v>
      </c>
      <c r="BF89" s="62" t="s">
        <v>73</v>
      </c>
      <c r="BG89" s="62">
        <v>0.28999999999999998</v>
      </c>
      <c r="BH89" s="62">
        <v>0</v>
      </c>
      <c r="BI89" s="62">
        <v>0.2</v>
      </c>
      <c r="BJ89" s="62" t="s">
        <v>73</v>
      </c>
      <c r="BK89" s="62" t="s">
        <v>73</v>
      </c>
      <c r="BL89" s="62" t="s">
        <v>73</v>
      </c>
      <c r="BM89" s="62">
        <v>0</v>
      </c>
      <c r="BN89" s="62">
        <v>0</v>
      </c>
      <c r="BO89" s="62">
        <v>0</v>
      </c>
    </row>
    <row r="90" spans="1:67" x14ac:dyDescent="0.25">
      <c r="A90">
        <v>807</v>
      </c>
      <c r="B90" s="62">
        <v>10</v>
      </c>
      <c r="C90" s="62">
        <v>10</v>
      </c>
      <c r="D90" s="62">
        <v>30</v>
      </c>
      <c r="E90" s="62">
        <v>0.85</v>
      </c>
      <c r="F90" s="62">
        <v>1</v>
      </c>
      <c r="G90" s="62">
        <v>0.92</v>
      </c>
      <c r="H90" s="62">
        <v>0.85</v>
      </c>
      <c r="I90" s="62">
        <v>1</v>
      </c>
      <c r="J90" s="62">
        <v>0.92</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0.85</v>
      </c>
      <c r="AG90" s="62">
        <v>1</v>
      </c>
      <c r="AH90" s="62">
        <v>0.92</v>
      </c>
      <c r="AI90" s="62">
        <v>0</v>
      </c>
      <c r="AJ90" s="62">
        <v>0</v>
      </c>
      <c r="AK90" s="62">
        <v>0</v>
      </c>
      <c r="AL90" s="62">
        <v>0</v>
      </c>
      <c r="AM90" s="62">
        <v>0</v>
      </c>
      <c r="AN90" s="62">
        <v>0</v>
      </c>
      <c r="AO90" s="62">
        <v>0</v>
      </c>
      <c r="AP90" s="62">
        <v>0</v>
      </c>
      <c r="AQ90" s="62">
        <v>0</v>
      </c>
      <c r="AR90" s="62">
        <v>0</v>
      </c>
      <c r="AS90" s="62">
        <v>0</v>
      </c>
      <c r="AT90" s="62">
        <v>0</v>
      </c>
      <c r="AU90" s="62">
        <v>0</v>
      </c>
      <c r="AV90" s="62">
        <v>0</v>
      </c>
      <c r="AW90" s="62">
        <v>0</v>
      </c>
      <c r="AX90" s="62">
        <v>0</v>
      </c>
      <c r="AY90" s="62">
        <v>0</v>
      </c>
      <c r="AZ90" s="62">
        <v>0</v>
      </c>
      <c r="BA90" s="62">
        <v>0</v>
      </c>
      <c r="BB90" s="62">
        <v>0</v>
      </c>
      <c r="BC90" s="62">
        <v>0</v>
      </c>
      <c r="BD90" s="62">
        <v>0</v>
      </c>
      <c r="BE90" s="62">
        <v>0</v>
      </c>
      <c r="BF90" s="62">
        <v>0</v>
      </c>
      <c r="BG90" s="62">
        <v>0</v>
      </c>
      <c r="BH90" s="62">
        <v>0</v>
      </c>
      <c r="BI90" s="62">
        <v>0</v>
      </c>
      <c r="BJ90" s="62" t="s">
        <v>73</v>
      </c>
      <c r="BK90" s="62">
        <v>0</v>
      </c>
      <c r="BL90" s="62" t="s">
        <v>73</v>
      </c>
      <c r="BM90" s="62">
        <v>0</v>
      </c>
      <c r="BN90" s="62">
        <v>0</v>
      </c>
      <c r="BO90" s="62">
        <v>0</v>
      </c>
    </row>
    <row r="91" spans="1:67" x14ac:dyDescent="0.25">
      <c r="A91">
        <v>808</v>
      </c>
      <c r="B91" s="62">
        <v>30</v>
      </c>
      <c r="C91" s="62">
        <v>20</v>
      </c>
      <c r="D91" s="62">
        <v>50</v>
      </c>
      <c r="E91" s="62">
        <v>0.9</v>
      </c>
      <c r="F91" s="62">
        <v>0.92</v>
      </c>
      <c r="G91" s="62">
        <v>0.91</v>
      </c>
      <c r="H91" s="62">
        <v>0.83</v>
      </c>
      <c r="I91" s="62">
        <v>0.92</v>
      </c>
      <c r="J91" s="62">
        <v>0.87</v>
      </c>
      <c r="K91" s="62" t="s">
        <v>73</v>
      </c>
      <c r="L91" s="62">
        <v>0</v>
      </c>
      <c r="M91" s="62" t="s">
        <v>73</v>
      </c>
      <c r="N91" s="62">
        <v>0</v>
      </c>
      <c r="O91" s="62">
        <v>0</v>
      </c>
      <c r="P91" s="62">
        <v>0</v>
      </c>
      <c r="Q91" s="62">
        <v>0</v>
      </c>
      <c r="R91" s="62">
        <v>0</v>
      </c>
      <c r="S91" s="62">
        <v>0</v>
      </c>
      <c r="T91" s="62">
        <v>0</v>
      </c>
      <c r="U91" s="62">
        <v>0</v>
      </c>
      <c r="V91" s="62">
        <v>0</v>
      </c>
      <c r="W91" s="62">
        <v>0</v>
      </c>
      <c r="X91" s="62">
        <v>0</v>
      </c>
      <c r="Y91" s="62">
        <v>0</v>
      </c>
      <c r="Z91" s="62">
        <v>0</v>
      </c>
      <c r="AA91" s="62">
        <v>0</v>
      </c>
      <c r="AB91" s="62">
        <v>0</v>
      </c>
      <c r="AC91" s="62">
        <v>0</v>
      </c>
      <c r="AD91" s="62">
        <v>0</v>
      </c>
      <c r="AE91" s="62">
        <v>0</v>
      </c>
      <c r="AF91" s="62">
        <v>0.66</v>
      </c>
      <c r="AG91" s="62">
        <v>0.92</v>
      </c>
      <c r="AH91" s="62">
        <v>0.77</v>
      </c>
      <c r="AI91" s="62">
        <v>0</v>
      </c>
      <c r="AJ91" s="62">
        <v>0</v>
      </c>
      <c r="AK91" s="62">
        <v>0</v>
      </c>
      <c r="AL91" s="62">
        <v>0</v>
      </c>
      <c r="AM91" s="62">
        <v>0</v>
      </c>
      <c r="AN91" s="62">
        <v>0</v>
      </c>
      <c r="AO91" s="62">
        <v>0</v>
      </c>
      <c r="AP91" s="62">
        <v>0</v>
      </c>
      <c r="AQ91" s="62">
        <v>0</v>
      </c>
      <c r="AR91" s="62" t="s">
        <v>73</v>
      </c>
      <c r="AS91" s="62">
        <v>0</v>
      </c>
      <c r="AT91" s="62" t="s">
        <v>73</v>
      </c>
      <c r="AU91" s="62" t="s">
        <v>73</v>
      </c>
      <c r="AV91" s="62">
        <v>0</v>
      </c>
      <c r="AW91" s="62" t="s">
        <v>73</v>
      </c>
      <c r="AX91" s="62">
        <v>0</v>
      </c>
      <c r="AY91" s="62">
        <v>0</v>
      </c>
      <c r="AZ91" s="62">
        <v>0</v>
      </c>
      <c r="BA91" s="62">
        <v>0</v>
      </c>
      <c r="BB91" s="62">
        <v>0</v>
      </c>
      <c r="BC91" s="62">
        <v>0</v>
      </c>
      <c r="BD91" s="62" t="s">
        <v>73</v>
      </c>
      <c r="BE91" s="62">
        <v>0</v>
      </c>
      <c r="BF91" s="62" t="s">
        <v>73</v>
      </c>
      <c r="BG91" s="62" t="s">
        <v>73</v>
      </c>
      <c r="BH91" s="62">
        <v>0</v>
      </c>
      <c r="BI91" s="62" t="s">
        <v>73</v>
      </c>
      <c r="BJ91" s="62" t="s">
        <v>73</v>
      </c>
      <c r="BK91" s="62">
        <v>0</v>
      </c>
      <c r="BL91" s="62" t="s">
        <v>73</v>
      </c>
      <c r="BM91" s="62">
        <v>0</v>
      </c>
      <c r="BN91" s="62" t="s">
        <v>73</v>
      </c>
      <c r="BO91" s="62" t="s">
        <v>73</v>
      </c>
    </row>
    <row r="92" spans="1:67" x14ac:dyDescent="0.25">
      <c r="A92">
        <v>810</v>
      </c>
      <c r="B92" s="62">
        <v>40</v>
      </c>
      <c r="C92" s="62">
        <v>20</v>
      </c>
      <c r="D92" s="62">
        <v>60</v>
      </c>
      <c r="E92" s="62">
        <v>0.89</v>
      </c>
      <c r="F92" s="62">
        <v>0.88</v>
      </c>
      <c r="G92" s="62">
        <v>0.88</v>
      </c>
      <c r="H92" s="62">
        <v>0.89</v>
      </c>
      <c r="I92" s="62">
        <v>0.88</v>
      </c>
      <c r="J92" s="62">
        <v>0.88</v>
      </c>
      <c r="K92" s="62">
        <v>0.36</v>
      </c>
      <c r="L92" s="62">
        <v>0.46</v>
      </c>
      <c r="M92" s="62">
        <v>0.4</v>
      </c>
      <c r="N92" s="62">
        <v>0</v>
      </c>
      <c r="O92" s="62">
        <v>0</v>
      </c>
      <c r="P92" s="62">
        <v>0</v>
      </c>
      <c r="Q92" s="62" t="s">
        <v>73</v>
      </c>
      <c r="R92" s="62" t="s">
        <v>73</v>
      </c>
      <c r="S92" s="62" t="s">
        <v>73</v>
      </c>
      <c r="T92" s="62">
        <v>0</v>
      </c>
      <c r="U92" s="62">
        <v>0</v>
      </c>
      <c r="V92" s="62">
        <v>0</v>
      </c>
      <c r="W92" s="62">
        <v>0</v>
      </c>
      <c r="X92" s="62">
        <v>0</v>
      </c>
      <c r="Y92" s="62">
        <v>0</v>
      </c>
      <c r="Z92" s="62">
        <v>0</v>
      </c>
      <c r="AA92" s="62">
        <v>0</v>
      </c>
      <c r="AB92" s="62">
        <v>0</v>
      </c>
      <c r="AC92" s="62" t="s">
        <v>73</v>
      </c>
      <c r="AD92" s="62">
        <v>0</v>
      </c>
      <c r="AE92" s="62" t="s">
        <v>73</v>
      </c>
      <c r="AF92" s="62">
        <v>0.47</v>
      </c>
      <c r="AG92" s="62">
        <v>0.38</v>
      </c>
      <c r="AH92" s="62">
        <v>0.43</v>
      </c>
      <c r="AI92" s="62">
        <v>0</v>
      </c>
      <c r="AJ92" s="62" t="s">
        <v>73</v>
      </c>
      <c r="AK92" s="62" t="s">
        <v>73</v>
      </c>
      <c r="AL92" s="62">
        <v>0</v>
      </c>
      <c r="AM92" s="62">
        <v>0</v>
      </c>
      <c r="AN92" s="62">
        <v>0</v>
      </c>
      <c r="AO92" s="62">
        <v>0</v>
      </c>
      <c r="AP92" s="62">
        <v>0</v>
      </c>
      <c r="AQ92" s="62">
        <v>0</v>
      </c>
      <c r="AR92" s="62">
        <v>0</v>
      </c>
      <c r="AS92" s="62">
        <v>0</v>
      </c>
      <c r="AT92" s="62">
        <v>0</v>
      </c>
      <c r="AU92" s="62">
        <v>0</v>
      </c>
      <c r="AV92" s="62">
        <v>0</v>
      </c>
      <c r="AW92" s="62">
        <v>0</v>
      </c>
      <c r="AX92" s="62">
        <v>0</v>
      </c>
      <c r="AY92" s="62">
        <v>0</v>
      </c>
      <c r="AZ92" s="62">
        <v>0</v>
      </c>
      <c r="BA92" s="62">
        <v>0</v>
      </c>
      <c r="BB92" s="62">
        <v>0</v>
      </c>
      <c r="BC92" s="62">
        <v>0</v>
      </c>
      <c r="BD92" s="62">
        <v>0</v>
      </c>
      <c r="BE92" s="62">
        <v>0</v>
      </c>
      <c r="BF92" s="62">
        <v>0</v>
      </c>
      <c r="BG92" s="62" t="s">
        <v>73</v>
      </c>
      <c r="BH92" s="62" t="s">
        <v>73</v>
      </c>
      <c r="BI92" s="62" t="s">
        <v>73</v>
      </c>
      <c r="BJ92" s="62" t="s">
        <v>73</v>
      </c>
      <c r="BK92" s="62">
        <v>0</v>
      </c>
      <c r="BL92" s="62" t="s">
        <v>73</v>
      </c>
      <c r="BM92" s="62">
        <v>0</v>
      </c>
      <c r="BN92" s="62">
        <v>0</v>
      </c>
      <c r="BO92" s="62">
        <v>0</v>
      </c>
    </row>
    <row r="93" spans="1:67" x14ac:dyDescent="0.25">
      <c r="A93">
        <v>811</v>
      </c>
      <c r="B93" s="62">
        <v>10</v>
      </c>
      <c r="C93" s="62">
        <v>20</v>
      </c>
      <c r="D93" s="62">
        <v>20</v>
      </c>
      <c r="E93" s="62">
        <v>0.75</v>
      </c>
      <c r="F93" s="62">
        <v>0.93</v>
      </c>
      <c r="G93" s="62">
        <v>0.87</v>
      </c>
      <c r="H93" s="62">
        <v>0.75</v>
      </c>
      <c r="I93" s="62">
        <v>0.93</v>
      </c>
      <c r="J93" s="62">
        <v>0.87</v>
      </c>
      <c r="K93" s="62" t="s">
        <v>73</v>
      </c>
      <c r="L93" s="62" t="s">
        <v>73</v>
      </c>
      <c r="M93" s="62">
        <v>0.26</v>
      </c>
      <c r="N93" s="62">
        <v>0</v>
      </c>
      <c r="O93" s="62">
        <v>0</v>
      </c>
      <c r="P93" s="62">
        <v>0</v>
      </c>
      <c r="Q93" s="62">
        <v>0</v>
      </c>
      <c r="R93" s="62" t="s">
        <v>73</v>
      </c>
      <c r="S93" s="62" t="s">
        <v>73</v>
      </c>
      <c r="T93" s="62">
        <v>0</v>
      </c>
      <c r="U93" s="62">
        <v>0</v>
      </c>
      <c r="V93" s="62">
        <v>0</v>
      </c>
      <c r="W93" s="62">
        <v>0</v>
      </c>
      <c r="X93" s="62">
        <v>0</v>
      </c>
      <c r="Y93" s="62">
        <v>0</v>
      </c>
      <c r="Z93" s="62">
        <v>0</v>
      </c>
      <c r="AA93" s="62">
        <v>0</v>
      </c>
      <c r="AB93" s="62">
        <v>0</v>
      </c>
      <c r="AC93" s="62">
        <v>0</v>
      </c>
      <c r="AD93" s="62">
        <v>0</v>
      </c>
      <c r="AE93" s="62">
        <v>0</v>
      </c>
      <c r="AF93" s="62" t="s">
        <v>73</v>
      </c>
      <c r="AG93" s="62">
        <v>0.53</v>
      </c>
      <c r="AH93" s="62">
        <v>0.56999999999999995</v>
      </c>
      <c r="AI93" s="62">
        <v>0</v>
      </c>
      <c r="AJ93" s="62">
        <v>0</v>
      </c>
      <c r="AK93" s="62">
        <v>0</v>
      </c>
      <c r="AL93" s="62">
        <v>0</v>
      </c>
      <c r="AM93" s="62">
        <v>0</v>
      </c>
      <c r="AN93" s="62">
        <v>0</v>
      </c>
      <c r="AO93" s="62">
        <v>0</v>
      </c>
      <c r="AP93" s="62">
        <v>0</v>
      </c>
      <c r="AQ93" s="62">
        <v>0</v>
      </c>
      <c r="AR93" s="62">
        <v>0</v>
      </c>
      <c r="AS93" s="62">
        <v>0</v>
      </c>
      <c r="AT93" s="62">
        <v>0</v>
      </c>
      <c r="AU93" s="62">
        <v>0</v>
      </c>
      <c r="AV93" s="62">
        <v>0</v>
      </c>
      <c r="AW93" s="62">
        <v>0</v>
      </c>
      <c r="AX93" s="62">
        <v>0</v>
      </c>
      <c r="AY93" s="62">
        <v>0</v>
      </c>
      <c r="AZ93" s="62">
        <v>0</v>
      </c>
      <c r="BA93" s="62">
        <v>0</v>
      </c>
      <c r="BB93" s="62">
        <v>0</v>
      </c>
      <c r="BC93" s="62">
        <v>0</v>
      </c>
      <c r="BD93" s="62">
        <v>0</v>
      </c>
      <c r="BE93" s="62">
        <v>0</v>
      </c>
      <c r="BF93" s="62">
        <v>0</v>
      </c>
      <c r="BG93" s="62">
        <v>0</v>
      </c>
      <c r="BH93" s="62" t="s">
        <v>73</v>
      </c>
      <c r="BI93" s="62" t="s">
        <v>73</v>
      </c>
      <c r="BJ93" s="62">
        <v>0</v>
      </c>
      <c r="BK93" s="62">
        <v>0</v>
      </c>
      <c r="BL93" s="62">
        <v>0</v>
      </c>
      <c r="BM93" s="62" t="s">
        <v>73</v>
      </c>
      <c r="BN93" s="62">
        <v>0</v>
      </c>
      <c r="BO93" s="62" t="s">
        <v>73</v>
      </c>
    </row>
    <row r="94" spans="1:67" x14ac:dyDescent="0.25">
      <c r="A94">
        <v>812</v>
      </c>
      <c r="B94" s="62">
        <v>30</v>
      </c>
      <c r="C94" s="62">
        <v>10</v>
      </c>
      <c r="D94" s="62">
        <v>40</v>
      </c>
      <c r="E94" s="62">
        <v>0.96</v>
      </c>
      <c r="F94" s="62">
        <v>0.85</v>
      </c>
      <c r="G94" s="62">
        <v>0.93</v>
      </c>
      <c r="H94" s="62">
        <v>0.93</v>
      </c>
      <c r="I94" s="62">
        <v>0.85</v>
      </c>
      <c r="J94" s="62">
        <v>0.9</v>
      </c>
      <c r="K94" s="62">
        <v>0.71</v>
      </c>
      <c r="L94" s="62">
        <v>0.46</v>
      </c>
      <c r="M94" s="62">
        <v>0.63</v>
      </c>
      <c r="N94" s="62">
        <v>0</v>
      </c>
      <c r="O94" s="62">
        <v>0</v>
      </c>
      <c r="P94" s="62">
        <v>0</v>
      </c>
      <c r="Q94" s="62">
        <v>0</v>
      </c>
      <c r="R94" s="62">
        <v>0</v>
      </c>
      <c r="S94" s="62">
        <v>0</v>
      </c>
      <c r="T94" s="62">
        <v>0</v>
      </c>
      <c r="U94" s="62">
        <v>0</v>
      </c>
      <c r="V94" s="62">
        <v>0</v>
      </c>
      <c r="W94" s="62" t="s">
        <v>73</v>
      </c>
      <c r="X94" s="62" t="s">
        <v>73</v>
      </c>
      <c r="Y94" s="62" t="s">
        <v>73</v>
      </c>
      <c r="Z94" s="62">
        <v>0</v>
      </c>
      <c r="AA94" s="62" t="s">
        <v>73</v>
      </c>
      <c r="AB94" s="62" t="s">
        <v>73</v>
      </c>
      <c r="AC94" s="62">
        <v>0</v>
      </c>
      <c r="AD94" s="62">
        <v>0</v>
      </c>
      <c r="AE94" s="62">
        <v>0</v>
      </c>
      <c r="AF94" s="62" t="s">
        <v>73</v>
      </c>
      <c r="AG94" s="62" t="s">
        <v>73</v>
      </c>
      <c r="AH94" s="62">
        <v>0.2</v>
      </c>
      <c r="AI94" s="62">
        <v>0</v>
      </c>
      <c r="AJ94" s="62">
        <v>0</v>
      </c>
      <c r="AK94" s="62">
        <v>0</v>
      </c>
      <c r="AL94" s="62">
        <v>0</v>
      </c>
      <c r="AM94" s="62">
        <v>0</v>
      </c>
      <c r="AN94" s="62">
        <v>0</v>
      </c>
      <c r="AO94" s="62">
        <v>0</v>
      </c>
      <c r="AP94" s="62">
        <v>0</v>
      </c>
      <c r="AQ94" s="62">
        <v>0</v>
      </c>
      <c r="AR94" s="62" t="s">
        <v>73</v>
      </c>
      <c r="AS94" s="62">
        <v>0</v>
      </c>
      <c r="AT94" s="62" t="s">
        <v>73</v>
      </c>
      <c r="AU94" s="62">
        <v>0</v>
      </c>
      <c r="AV94" s="62">
        <v>0</v>
      </c>
      <c r="AW94" s="62">
        <v>0</v>
      </c>
      <c r="AX94" s="62">
        <v>0</v>
      </c>
      <c r="AY94" s="62">
        <v>0</v>
      </c>
      <c r="AZ94" s="62">
        <v>0</v>
      </c>
      <c r="BA94" s="62" t="s">
        <v>73</v>
      </c>
      <c r="BB94" s="62">
        <v>0</v>
      </c>
      <c r="BC94" s="62" t="s">
        <v>73</v>
      </c>
      <c r="BD94" s="62">
        <v>0</v>
      </c>
      <c r="BE94" s="62">
        <v>0</v>
      </c>
      <c r="BF94" s="62">
        <v>0</v>
      </c>
      <c r="BG94" s="62">
        <v>0</v>
      </c>
      <c r="BH94" s="62" t="s">
        <v>73</v>
      </c>
      <c r="BI94" s="62" t="s">
        <v>73</v>
      </c>
      <c r="BJ94" s="62" t="s">
        <v>73</v>
      </c>
      <c r="BK94" s="62" t="s">
        <v>73</v>
      </c>
      <c r="BL94" s="62" t="s">
        <v>73</v>
      </c>
      <c r="BM94" s="62">
        <v>0</v>
      </c>
      <c r="BN94" s="62">
        <v>0</v>
      </c>
      <c r="BO94" s="62">
        <v>0</v>
      </c>
    </row>
    <row r="95" spans="1:67" x14ac:dyDescent="0.25">
      <c r="A95">
        <v>813</v>
      </c>
      <c r="B95" s="62">
        <v>10</v>
      </c>
      <c r="C95" s="62">
        <v>10</v>
      </c>
      <c r="D95" s="62">
        <v>20</v>
      </c>
      <c r="E95" s="62">
        <v>1</v>
      </c>
      <c r="F95" s="62">
        <v>1</v>
      </c>
      <c r="G95" s="62">
        <v>1</v>
      </c>
      <c r="H95" s="62">
        <v>1</v>
      </c>
      <c r="I95" s="62">
        <v>1</v>
      </c>
      <c r="J95" s="62">
        <v>1</v>
      </c>
      <c r="K95" s="62">
        <v>0.75</v>
      </c>
      <c r="L95" s="62" t="s">
        <v>73</v>
      </c>
      <c r="M95" s="62">
        <v>0.47</v>
      </c>
      <c r="N95" s="62">
        <v>0</v>
      </c>
      <c r="O95" s="62">
        <v>0</v>
      </c>
      <c r="P95" s="62">
        <v>0</v>
      </c>
      <c r="Q95" s="62">
        <v>0</v>
      </c>
      <c r="R95" s="62">
        <v>0</v>
      </c>
      <c r="S95" s="62">
        <v>0</v>
      </c>
      <c r="T95" s="62">
        <v>0</v>
      </c>
      <c r="U95" s="62">
        <v>0</v>
      </c>
      <c r="V95" s="62">
        <v>0</v>
      </c>
      <c r="W95" s="62">
        <v>0</v>
      </c>
      <c r="X95" s="62" t="s">
        <v>73</v>
      </c>
      <c r="Y95" s="62" t="s">
        <v>73</v>
      </c>
      <c r="Z95" s="62">
        <v>0</v>
      </c>
      <c r="AA95" s="62" t="s">
        <v>73</v>
      </c>
      <c r="AB95" s="62" t="s">
        <v>73</v>
      </c>
      <c r="AC95" s="62">
        <v>0</v>
      </c>
      <c r="AD95" s="62">
        <v>0</v>
      </c>
      <c r="AE95" s="62">
        <v>0</v>
      </c>
      <c r="AF95" s="62" t="s">
        <v>73</v>
      </c>
      <c r="AG95" s="62" t="s">
        <v>73</v>
      </c>
      <c r="AH95" s="62">
        <v>0.4</v>
      </c>
      <c r="AI95" s="62">
        <v>0</v>
      </c>
      <c r="AJ95" s="62">
        <v>0</v>
      </c>
      <c r="AK95" s="62">
        <v>0</v>
      </c>
      <c r="AL95" s="62">
        <v>0</v>
      </c>
      <c r="AM95" s="62">
        <v>0</v>
      </c>
      <c r="AN95" s="62">
        <v>0</v>
      </c>
      <c r="AO95" s="62">
        <v>0</v>
      </c>
      <c r="AP95" s="62">
        <v>0</v>
      </c>
      <c r="AQ95" s="62">
        <v>0</v>
      </c>
      <c r="AR95" s="62">
        <v>0</v>
      </c>
      <c r="AS95" s="62">
        <v>0</v>
      </c>
      <c r="AT95" s="62">
        <v>0</v>
      </c>
      <c r="AU95" s="62">
        <v>0</v>
      </c>
      <c r="AV95" s="62">
        <v>0</v>
      </c>
      <c r="AW95" s="62">
        <v>0</v>
      </c>
      <c r="AX95" s="62">
        <v>0</v>
      </c>
      <c r="AY95" s="62">
        <v>0</v>
      </c>
      <c r="AZ95" s="62">
        <v>0</v>
      </c>
      <c r="BA95" s="62">
        <v>0</v>
      </c>
      <c r="BB95" s="62">
        <v>0</v>
      </c>
      <c r="BC95" s="62">
        <v>0</v>
      </c>
      <c r="BD95" s="62">
        <v>0</v>
      </c>
      <c r="BE95" s="62">
        <v>0</v>
      </c>
      <c r="BF95" s="62">
        <v>0</v>
      </c>
      <c r="BG95" s="62">
        <v>0</v>
      </c>
      <c r="BH95" s="62">
        <v>0</v>
      </c>
      <c r="BI95" s="62">
        <v>0</v>
      </c>
      <c r="BJ95" s="62">
        <v>0</v>
      </c>
      <c r="BK95" s="62">
        <v>0</v>
      </c>
      <c r="BL95" s="62">
        <v>0</v>
      </c>
      <c r="BM95" s="62">
        <v>0</v>
      </c>
      <c r="BN95" s="62">
        <v>0</v>
      </c>
      <c r="BO95" s="62">
        <v>0</v>
      </c>
    </row>
    <row r="96" spans="1:67" x14ac:dyDescent="0.25">
      <c r="A96">
        <v>815</v>
      </c>
      <c r="B96" s="62">
        <v>60</v>
      </c>
      <c r="C96" s="62">
        <v>50</v>
      </c>
      <c r="D96" s="62">
        <v>110</v>
      </c>
      <c r="E96" s="62">
        <v>0.82</v>
      </c>
      <c r="F96" s="62">
        <v>0.92</v>
      </c>
      <c r="G96" s="62">
        <v>0.87</v>
      </c>
      <c r="H96" s="62">
        <v>0.79</v>
      </c>
      <c r="I96" s="62">
        <v>0.92</v>
      </c>
      <c r="J96" s="62">
        <v>0.85</v>
      </c>
      <c r="K96" s="62">
        <v>0.23</v>
      </c>
      <c r="L96" s="62">
        <v>0.3</v>
      </c>
      <c r="M96" s="62">
        <v>0.26</v>
      </c>
      <c r="N96" s="62">
        <v>0</v>
      </c>
      <c r="O96" s="62">
        <v>0</v>
      </c>
      <c r="P96" s="62">
        <v>0</v>
      </c>
      <c r="Q96" s="62" t="s">
        <v>73</v>
      </c>
      <c r="R96" s="62">
        <v>0</v>
      </c>
      <c r="S96" s="62" t="s">
        <v>73</v>
      </c>
      <c r="T96" s="62" t="s">
        <v>73</v>
      </c>
      <c r="U96" s="62" t="s">
        <v>73</v>
      </c>
      <c r="V96" s="62">
        <v>7.0000000000000007E-2</v>
      </c>
      <c r="W96" s="62">
        <v>0</v>
      </c>
      <c r="X96" s="62" t="s">
        <v>73</v>
      </c>
      <c r="Y96" s="62" t="s">
        <v>73</v>
      </c>
      <c r="Z96" s="62">
        <v>0</v>
      </c>
      <c r="AA96" s="62" t="s">
        <v>73</v>
      </c>
      <c r="AB96" s="62" t="s">
        <v>73</v>
      </c>
      <c r="AC96" s="62" t="s">
        <v>73</v>
      </c>
      <c r="AD96" s="62" t="s">
        <v>73</v>
      </c>
      <c r="AE96" s="62" t="s">
        <v>73</v>
      </c>
      <c r="AF96" s="62">
        <v>0.42</v>
      </c>
      <c r="AG96" s="62">
        <v>0.42</v>
      </c>
      <c r="AH96" s="62">
        <v>0.42</v>
      </c>
      <c r="AI96" s="62">
        <v>0</v>
      </c>
      <c r="AJ96" s="62">
        <v>0</v>
      </c>
      <c r="AK96" s="62">
        <v>0</v>
      </c>
      <c r="AL96" s="62">
        <v>0</v>
      </c>
      <c r="AM96" s="62">
        <v>0</v>
      </c>
      <c r="AN96" s="62">
        <v>0</v>
      </c>
      <c r="AO96" s="62">
        <v>0</v>
      </c>
      <c r="AP96" s="62" t="s">
        <v>73</v>
      </c>
      <c r="AQ96" s="62" t="s">
        <v>73</v>
      </c>
      <c r="AR96" s="62" t="s">
        <v>73</v>
      </c>
      <c r="AS96" s="62">
        <v>0</v>
      </c>
      <c r="AT96" s="62" t="s">
        <v>73</v>
      </c>
      <c r="AU96" s="62" t="s">
        <v>73</v>
      </c>
      <c r="AV96" s="62">
        <v>0</v>
      </c>
      <c r="AW96" s="62" t="s">
        <v>73</v>
      </c>
      <c r="AX96" s="62">
        <v>0</v>
      </c>
      <c r="AY96" s="62">
        <v>0</v>
      </c>
      <c r="AZ96" s="62">
        <v>0</v>
      </c>
      <c r="BA96" s="62">
        <v>0</v>
      </c>
      <c r="BB96" s="62">
        <v>0</v>
      </c>
      <c r="BC96" s="62">
        <v>0</v>
      </c>
      <c r="BD96" s="62" t="s">
        <v>73</v>
      </c>
      <c r="BE96" s="62">
        <v>0</v>
      </c>
      <c r="BF96" s="62" t="s">
        <v>73</v>
      </c>
      <c r="BG96" s="62" t="s">
        <v>73</v>
      </c>
      <c r="BH96" s="62" t="s">
        <v>73</v>
      </c>
      <c r="BI96" s="62">
        <v>0.06</v>
      </c>
      <c r="BJ96" s="62" t="s">
        <v>73</v>
      </c>
      <c r="BK96" s="62" t="s">
        <v>73</v>
      </c>
      <c r="BL96" s="62" t="s">
        <v>73</v>
      </c>
      <c r="BM96" s="62" t="s">
        <v>73</v>
      </c>
      <c r="BN96" s="62" t="s">
        <v>73</v>
      </c>
      <c r="BO96" s="62" t="s">
        <v>73</v>
      </c>
    </row>
    <row r="97" spans="1:67" x14ac:dyDescent="0.25">
      <c r="A97">
        <v>816</v>
      </c>
      <c r="B97" s="62">
        <v>10</v>
      </c>
      <c r="C97" s="62">
        <v>10</v>
      </c>
      <c r="D97" s="62">
        <v>20</v>
      </c>
      <c r="E97" s="62">
        <v>1</v>
      </c>
      <c r="F97" s="62">
        <v>1</v>
      </c>
      <c r="G97" s="62">
        <v>1</v>
      </c>
      <c r="H97" s="62">
        <v>1</v>
      </c>
      <c r="I97" s="62">
        <v>1</v>
      </c>
      <c r="J97" s="62">
        <v>1</v>
      </c>
      <c r="K97" s="62">
        <v>0</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1</v>
      </c>
      <c r="AG97" s="62">
        <v>1</v>
      </c>
      <c r="AH97" s="62">
        <v>1</v>
      </c>
      <c r="AI97" s="62">
        <v>0</v>
      </c>
      <c r="AJ97" s="62">
        <v>0</v>
      </c>
      <c r="AK97" s="62">
        <v>0</v>
      </c>
      <c r="AL97" s="62">
        <v>0</v>
      </c>
      <c r="AM97" s="62">
        <v>0</v>
      </c>
      <c r="AN97" s="62">
        <v>0</v>
      </c>
      <c r="AO97" s="62">
        <v>0</v>
      </c>
      <c r="AP97" s="62">
        <v>0</v>
      </c>
      <c r="AQ97" s="62">
        <v>0</v>
      </c>
      <c r="AR97" s="62">
        <v>0</v>
      </c>
      <c r="AS97" s="62">
        <v>0</v>
      </c>
      <c r="AT97" s="62">
        <v>0</v>
      </c>
      <c r="AU97" s="62">
        <v>0</v>
      </c>
      <c r="AV97" s="62">
        <v>0</v>
      </c>
      <c r="AW97" s="62">
        <v>0</v>
      </c>
      <c r="AX97" s="62">
        <v>0</v>
      </c>
      <c r="AY97" s="62">
        <v>0</v>
      </c>
      <c r="AZ97" s="62">
        <v>0</v>
      </c>
      <c r="BA97" s="62">
        <v>0</v>
      </c>
      <c r="BB97" s="62">
        <v>0</v>
      </c>
      <c r="BC97" s="62">
        <v>0</v>
      </c>
      <c r="BD97" s="62">
        <v>0</v>
      </c>
      <c r="BE97" s="62">
        <v>0</v>
      </c>
      <c r="BF97" s="62">
        <v>0</v>
      </c>
      <c r="BG97" s="62">
        <v>0</v>
      </c>
      <c r="BH97" s="62">
        <v>0</v>
      </c>
      <c r="BI97" s="62">
        <v>0</v>
      </c>
      <c r="BJ97" s="62">
        <v>0</v>
      </c>
      <c r="BK97" s="62">
        <v>0</v>
      </c>
      <c r="BL97" s="62">
        <v>0</v>
      </c>
      <c r="BM97" s="62">
        <v>0</v>
      </c>
      <c r="BN97" s="62">
        <v>0</v>
      </c>
      <c r="BO97" s="62">
        <v>0</v>
      </c>
    </row>
    <row r="98" spans="1:67" x14ac:dyDescent="0.25">
      <c r="A98">
        <v>821</v>
      </c>
      <c r="B98" s="62">
        <v>10</v>
      </c>
      <c r="C98" s="62">
        <v>10</v>
      </c>
      <c r="D98" s="62">
        <v>20</v>
      </c>
      <c r="E98" s="62">
        <v>1</v>
      </c>
      <c r="F98" s="62">
        <v>1</v>
      </c>
      <c r="G98" s="62">
        <v>1</v>
      </c>
      <c r="H98" s="62">
        <v>1</v>
      </c>
      <c r="I98" s="62">
        <v>1</v>
      </c>
      <c r="J98" s="62">
        <v>1</v>
      </c>
      <c r="K98" s="62" t="s">
        <v>73</v>
      </c>
      <c r="L98" s="62" t="s">
        <v>73</v>
      </c>
      <c r="M98" s="62">
        <v>0.47</v>
      </c>
      <c r="N98" s="62">
        <v>0</v>
      </c>
      <c r="O98" s="62">
        <v>0</v>
      </c>
      <c r="P98" s="62">
        <v>0</v>
      </c>
      <c r="Q98" s="62">
        <v>0</v>
      </c>
      <c r="R98" s="62">
        <v>0</v>
      </c>
      <c r="S98" s="62">
        <v>0</v>
      </c>
      <c r="T98" s="62">
        <v>0</v>
      </c>
      <c r="U98" s="62">
        <v>0</v>
      </c>
      <c r="V98" s="62">
        <v>0</v>
      </c>
      <c r="W98" s="62">
        <v>0</v>
      </c>
      <c r="X98" s="62">
        <v>0</v>
      </c>
      <c r="Y98" s="62">
        <v>0</v>
      </c>
      <c r="Z98" s="62">
        <v>0</v>
      </c>
      <c r="AA98" s="62">
        <v>0</v>
      </c>
      <c r="AB98" s="62">
        <v>0</v>
      </c>
      <c r="AC98" s="62">
        <v>0</v>
      </c>
      <c r="AD98" s="62">
        <v>0</v>
      </c>
      <c r="AE98" s="62">
        <v>0</v>
      </c>
      <c r="AF98" s="62" t="s">
        <v>73</v>
      </c>
      <c r="AG98" s="62" t="s">
        <v>73</v>
      </c>
      <c r="AH98" s="62">
        <v>0.53</v>
      </c>
      <c r="AI98" s="62">
        <v>0</v>
      </c>
      <c r="AJ98" s="62">
        <v>0</v>
      </c>
      <c r="AK98" s="62">
        <v>0</v>
      </c>
      <c r="AL98" s="62">
        <v>0</v>
      </c>
      <c r="AM98" s="62">
        <v>0</v>
      </c>
      <c r="AN98" s="62">
        <v>0</v>
      </c>
      <c r="AO98" s="62">
        <v>0</v>
      </c>
      <c r="AP98" s="62">
        <v>0</v>
      </c>
      <c r="AQ98" s="62">
        <v>0</v>
      </c>
      <c r="AR98" s="62">
        <v>0</v>
      </c>
      <c r="AS98" s="62">
        <v>0</v>
      </c>
      <c r="AT98" s="62">
        <v>0</v>
      </c>
      <c r="AU98" s="62">
        <v>0</v>
      </c>
      <c r="AV98" s="62">
        <v>0</v>
      </c>
      <c r="AW98" s="62">
        <v>0</v>
      </c>
      <c r="AX98" s="62">
        <v>0</v>
      </c>
      <c r="AY98" s="62">
        <v>0</v>
      </c>
      <c r="AZ98" s="62">
        <v>0</v>
      </c>
      <c r="BA98" s="62">
        <v>0</v>
      </c>
      <c r="BB98" s="62">
        <v>0</v>
      </c>
      <c r="BC98" s="62">
        <v>0</v>
      </c>
      <c r="BD98" s="62">
        <v>0</v>
      </c>
      <c r="BE98" s="62">
        <v>0</v>
      </c>
      <c r="BF98" s="62">
        <v>0</v>
      </c>
      <c r="BG98" s="62">
        <v>0</v>
      </c>
      <c r="BH98" s="62">
        <v>0</v>
      </c>
      <c r="BI98" s="62">
        <v>0</v>
      </c>
      <c r="BJ98" s="62">
        <v>0</v>
      </c>
      <c r="BK98" s="62">
        <v>0</v>
      </c>
      <c r="BL98" s="62">
        <v>0</v>
      </c>
      <c r="BM98" s="62">
        <v>0</v>
      </c>
      <c r="BN98" s="62">
        <v>0</v>
      </c>
      <c r="BO98" s="62">
        <v>0</v>
      </c>
    </row>
    <row r="99" spans="1:67" x14ac:dyDescent="0.25">
      <c r="A99">
        <v>822</v>
      </c>
      <c r="B99" s="62">
        <v>10</v>
      </c>
      <c r="C99" s="62">
        <v>20</v>
      </c>
      <c r="D99" s="62">
        <v>20</v>
      </c>
      <c r="E99" s="62">
        <v>0.89</v>
      </c>
      <c r="F99" s="62">
        <v>1</v>
      </c>
      <c r="G99" s="62">
        <v>0.96</v>
      </c>
      <c r="H99" s="62">
        <v>0.89</v>
      </c>
      <c r="I99" s="62">
        <v>1</v>
      </c>
      <c r="J99" s="62">
        <v>0.96</v>
      </c>
      <c r="K99" s="62" t="s">
        <v>73</v>
      </c>
      <c r="L99" s="62">
        <v>0.4</v>
      </c>
      <c r="M99" s="62">
        <v>0.46</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t="s">
        <v>73</v>
      </c>
      <c r="AG99" s="62">
        <v>0.6</v>
      </c>
      <c r="AH99" s="62">
        <v>0.5</v>
      </c>
      <c r="AI99" s="62">
        <v>0</v>
      </c>
      <c r="AJ99" s="62">
        <v>0</v>
      </c>
      <c r="AK99" s="62">
        <v>0</v>
      </c>
      <c r="AL99" s="62">
        <v>0</v>
      </c>
      <c r="AM99" s="62">
        <v>0</v>
      </c>
      <c r="AN99" s="62">
        <v>0</v>
      </c>
      <c r="AO99" s="62">
        <v>0</v>
      </c>
      <c r="AP99" s="62">
        <v>0</v>
      </c>
      <c r="AQ99" s="62">
        <v>0</v>
      </c>
      <c r="AR99" s="62">
        <v>0</v>
      </c>
      <c r="AS99" s="62">
        <v>0</v>
      </c>
      <c r="AT99" s="62">
        <v>0</v>
      </c>
      <c r="AU99" s="62">
        <v>0</v>
      </c>
      <c r="AV99" s="62">
        <v>0</v>
      </c>
      <c r="AW99" s="62">
        <v>0</v>
      </c>
      <c r="AX99" s="62">
        <v>0</v>
      </c>
      <c r="AY99" s="62">
        <v>0</v>
      </c>
      <c r="AZ99" s="62">
        <v>0</v>
      </c>
      <c r="BA99" s="62">
        <v>0</v>
      </c>
      <c r="BB99" s="62">
        <v>0</v>
      </c>
      <c r="BC99" s="62">
        <v>0</v>
      </c>
      <c r="BD99" s="62">
        <v>0</v>
      </c>
      <c r="BE99" s="62">
        <v>0</v>
      </c>
      <c r="BF99" s="62">
        <v>0</v>
      </c>
      <c r="BG99" s="62">
        <v>0</v>
      </c>
      <c r="BH99" s="62">
        <v>0</v>
      </c>
      <c r="BI99" s="62">
        <v>0</v>
      </c>
      <c r="BJ99" s="62" t="s">
        <v>73</v>
      </c>
      <c r="BK99" s="62">
        <v>0</v>
      </c>
      <c r="BL99" s="62" t="s">
        <v>73</v>
      </c>
      <c r="BM99" s="62">
        <v>0</v>
      </c>
      <c r="BN99" s="62">
        <v>0</v>
      </c>
      <c r="BO99" s="62">
        <v>0</v>
      </c>
    </row>
    <row r="100" spans="1:67" x14ac:dyDescent="0.25">
      <c r="A100">
        <v>823</v>
      </c>
      <c r="B100" s="62">
        <v>30</v>
      </c>
      <c r="C100" s="62">
        <v>30</v>
      </c>
      <c r="D100" s="62">
        <v>60</v>
      </c>
      <c r="E100" s="62">
        <v>0.68</v>
      </c>
      <c r="F100" s="62">
        <v>0.84</v>
      </c>
      <c r="G100" s="62">
        <v>0.75</v>
      </c>
      <c r="H100" s="62">
        <v>0.68</v>
      </c>
      <c r="I100" s="62">
        <v>0.84</v>
      </c>
      <c r="J100" s="62">
        <v>0.75</v>
      </c>
      <c r="K100" s="62" t="s">
        <v>73</v>
      </c>
      <c r="L100" s="62">
        <v>0.28000000000000003</v>
      </c>
      <c r="M100" s="62">
        <v>0.16</v>
      </c>
      <c r="N100" s="62">
        <v>0</v>
      </c>
      <c r="O100" s="62">
        <v>0</v>
      </c>
      <c r="P100" s="62">
        <v>0</v>
      </c>
      <c r="Q100" s="62" t="s">
        <v>73</v>
      </c>
      <c r="R100" s="62">
        <v>0</v>
      </c>
      <c r="S100" s="62" t="s">
        <v>73</v>
      </c>
      <c r="T100" s="62">
        <v>0</v>
      </c>
      <c r="U100" s="62">
        <v>0</v>
      </c>
      <c r="V100" s="62">
        <v>0</v>
      </c>
      <c r="W100" s="62">
        <v>0</v>
      </c>
      <c r="X100" s="62">
        <v>0</v>
      </c>
      <c r="Y100" s="62">
        <v>0</v>
      </c>
      <c r="Z100" s="62">
        <v>0</v>
      </c>
      <c r="AA100" s="62">
        <v>0</v>
      </c>
      <c r="AB100" s="62">
        <v>0</v>
      </c>
      <c r="AC100" s="62" t="s">
        <v>73</v>
      </c>
      <c r="AD100" s="62">
        <v>0</v>
      </c>
      <c r="AE100" s="62" t="s">
        <v>73</v>
      </c>
      <c r="AF100" s="62">
        <v>0.55000000000000004</v>
      </c>
      <c r="AG100" s="62">
        <v>0.56000000000000005</v>
      </c>
      <c r="AH100" s="62">
        <v>0.55000000000000004</v>
      </c>
      <c r="AI100" s="62" t="s">
        <v>73</v>
      </c>
      <c r="AJ100" s="62" t="s">
        <v>73</v>
      </c>
      <c r="AK100" s="62" t="s">
        <v>73</v>
      </c>
      <c r="AL100" s="62">
        <v>0</v>
      </c>
      <c r="AM100" s="62">
        <v>0</v>
      </c>
      <c r="AN100" s="62">
        <v>0</v>
      </c>
      <c r="AO100" s="62">
        <v>0</v>
      </c>
      <c r="AP100" s="62">
        <v>0</v>
      </c>
      <c r="AQ100" s="62">
        <v>0</v>
      </c>
      <c r="AR100" s="62">
        <v>0</v>
      </c>
      <c r="AS100" s="62">
        <v>0</v>
      </c>
      <c r="AT100" s="62">
        <v>0</v>
      </c>
      <c r="AU100" s="62">
        <v>0</v>
      </c>
      <c r="AV100" s="62">
        <v>0</v>
      </c>
      <c r="AW100" s="62">
        <v>0</v>
      </c>
      <c r="AX100" s="62">
        <v>0</v>
      </c>
      <c r="AY100" s="62">
        <v>0</v>
      </c>
      <c r="AZ100" s="62">
        <v>0</v>
      </c>
      <c r="BA100" s="62">
        <v>0</v>
      </c>
      <c r="BB100" s="62">
        <v>0</v>
      </c>
      <c r="BC100" s="62">
        <v>0</v>
      </c>
      <c r="BD100" s="62">
        <v>0</v>
      </c>
      <c r="BE100" s="62">
        <v>0</v>
      </c>
      <c r="BF100" s="62">
        <v>0</v>
      </c>
      <c r="BG100" s="62" t="s">
        <v>73</v>
      </c>
      <c r="BH100" s="62">
        <v>0</v>
      </c>
      <c r="BI100" s="62" t="s">
        <v>73</v>
      </c>
      <c r="BJ100" s="62" t="s">
        <v>73</v>
      </c>
      <c r="BK100" s="62" t="s">
        <v>73</v>
      </c>
      <c r="BL100" s="62">
        <v>0.16</v>
      </c>
      <c r="BM100" s="62" t="s">
        <v>73</v>
      </c>
      <c r="BN100" s="62">
        <v>0</v>
      </c>
      <c r="BO100" s="62" t="s">
        <v>73</v>
      </c>
    </row>
    <row r="101" spans="1:67" x14ac:dyDescent="0.25">
      <c r="A101">
        <v>825</v>
      </c>
      <c r="B101" s="62">
        <v>60</v>
      </c>
      <c r="C101" s="62">
        <v>70</v>
      </c>
      <c r="D101" s="62">
        <v>130</v>
      </c>
      <c r="E101" s="62">
        <v>0.84</v>
      </c>
      <c r="F101" s="62">
        <v>0.95</v>
      </c>
      <c r="G101" s="62">
        <v>0.9</v>
      </c>
      <c r="H101" s="62">
        <v>0.83</v>
      </c>
      <c r="I101" s="62">
        <v>0.95</v>
      </c>
      <c r="J101" s="62">
        <v>0.89</v>
      </c>
      <c r="K101" s="62">
        <v>0.16</v>
      </c>
      <c r="L101" s="62">
        <v>0.16</v>
      </c>
      <c r="M101" s="62">
        <v>0.16</v>
      </c>
      <c r="N101" s="62">
        <v>0</v>
      </c>
      <c r="O101" s="62">
        <v>0</v>
      </c>
      <c r="P101" s="62">
        <v>0</v>
      </c>
      <c r="Q101" s="62" t="s">
        <v>73</v>
      </c>
      <c r="R101" s="62" t="s">
        <v>73</v>
      </c>
      <c r="S101" s="62" t="s">
        <v>73</v>
      </c>
      <c r="T101" s="62">
        <v>0</v>
      </c>
      <c r="U101" s="62">
        <v>0</v>
      </c>
      <c r="V101" s="62">
        <v>0</v>
      </c>
      <c r="W101" s="62">
        <v>0</v>
      </c>
      <c r="X101" s="62">
        <v>0</v>
      </c>
      <c r="Y101" s="62">
        <v>0</v>
      </c>
      <c r="Z101" s="62">
        <v>0</v>
      </c>
      <c r="AA101" s="62">
        <v>0</v>
      </c>
      <c r="AB101" s="62">
        <v>0</v>
      </c>
      <c r="AC101" s="62" t="s">
        <v>73</v>
      </c>
      <c r="AD101" s="62">
        <v>0</v>
      </c>
      <c r="AE101" s="62" t="s">
        <v>73</v>
      </c>
      <c r="AF101" s="62">
        <v>0.59</v>
      </c>
      <c r="AG101" s="62">
        <v>0.77</v>
      </c>
      <c r="AH101" s="62">
        <v>0.69</v>
      </c>
      <c r="AI101" s="62">
        <v>0</v>
      </c>
      <c r="AJ101" s="62" t="s">
        <v>73</v>
      </c>
      <c r="AK101" s="62" t="s">
        <v>73</v>
      </c>
      <c r="AL101" s="62">
        <v>0</v>
      </c>
      <c r="AM101" s="62">
        <v>0</v>
      </c>
      <c r="AN101" s="62">
        <v>0</v>
      </c>
      <c r="AO101" s="62">
        <v>0</v>
      </c>
      <c r="AP101" s="62">
        <v>0</v>
      </c>
      <c r="AQ101" s="62">
        <v>0</v>
      </c>
      <c r="AR101" s="62" t="s">
        <v>73</v>
      </c>
      <c r="AS101" s="62">
        <v>0</v>
      </c>
      <c r="AT101" s="62" t="s">
        <v>73</v>
      </c>
      <c r="AU101" s="62">
        <v>0</v>
      </c>
      <c r="AV101" s="62">
        <v>0</v>
      </c>
      <c r="AW101" s="62">
        <v>0</v>
      </c>
      <c r="AX101" s="62" t="s">
        <v>73</v>
      </c>
      <c r="AY101" s="62">
        <v>0</v>
      </c>
      <c r="AZ101" s="62" t="s">
        <v>73</v>
      </c>
      <c r="BA101" s="62">
        <v>0</v>
      </c>
      <c r="BB101" s="62">
        <v>0</v>
      </c>
      <c r="BC101" s="62">
        <v>0</v>
      </c>
      <c r="BD101" s="62">
        <v>0</v>
      </c>
      <c r="BE101" s="62">
        <v>0</v>
      </c>
      <c r="BF101" s="62">
        <v>0</v>
      </c>
      <c r="BG101" s="62" t="s">
        <v>73</v>
      </c>
      <c r="BH101" s="62" t="s">
        <v>73</v>
      </c>
      <c r="BI101" s="62" t="s">
        <v>73</v>
      </c>
      <c r="BJ101" s="62">
        <v>0.12</v>
      </c>
      <c r="BK101" s="62" t="s">
        <v>73</v>
      </c>
      <c r="BL101" s="62">
        <v>7.0000000000000007E-2</v>
      </c>
      <c r="BM101" s="62">
        <v>0</v>
      </c>
      <c r="BN101" s="62">
        <v>0</v>
      </c>
      <c r="BO101" s="62">
        <v>0</v>
      </c>
    </row>
    <row r="102" spans="1:67" x14ac:dyDescent="0.25">
      <c r="A102">
        <v>826</v>
      </c>
      <c r="B102" s="62">
        <v>30</v>
      </c>
      <c r="C102" s="62">
        <v>30</v>
      </c>
      <c r="D102" s="62">
        <v>60</v>
      </c>
      <c r="E102" s="62">
        <v>0.88</v>
      </c>
      <c r="F102" s="62">
        <v>0.96</v>
      </c>
      <c r="G102" s="62">
        <v>0.92</v>
      </c>
      <c r="H102" s="62">
        <v>0.82</v>
      </c>
      <c r="I102" s="62">
        <v>0.96</v>
      </c>
      <c r="J102" s="62">
        <v>0.88</v>
      </c>
      <c r="K102" s="62">
        <v>0.18</v>
      </c>
      <c r="L102" s="62" t="s">
        <v>73</v>
      </c>
      <c r="M102" s="62">
        <v>0.13</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0.64</v>
      </c>
      <c r="AG102" s="62">
        <v>0.89</v>
      </c>
      <c r="AH102" s="62">
        <v>0.75</v>
      </c>
      <c r="AI102" s="62">
        <v>0</v>
      </c>
      <c r="AJ102" s="62">
        <v>0</v>
      </c>
      <c r="AK102" s="62">
        <v>0</v>
      </c>
      <c r="AL102" s="62">
        <v>0</v>
      </c>
      <c r="AM102" s="62">
        <v>0</v>
      </c>
      <c r="AN102" s="62">
        <v>0</v>
      </c>
      <c r="AO102" s="62">
        <v>0</v>
      </c>
      <c r="AP102" s="62">
        <v>0</v>
      </c>
      <c r="AQ102" s="62">
        <v>0</v>
      </c>
      <c r="AR102" s="62" t="s">
        <v>73</v>
      </c>
      <c r="AS102" s="62">
        <v>0</v>
      </c>
      <c r="AT102" s="62" t="s">
        <v>73</v>
      </c>
      <c r="AU102" s="62">
        <v>0</v>
      </c>
      <c r="AV102" s="62">
        <v>0</v>
      </c>
      <c r="AW102" s="62">
        <v>0</v>
      </c>
      <c r="AX102" s="62">
        <v>0</v>
      </c>
      <c r="AY102" s="62">
        <v>0</v>
      </c>
      <c r="AZ102" s="62">
        <v>0</v>
      </c>
      <c r="BA102" s="62" t="s">
        <v>73</v>
      </c>
      <c r="BB102" s="62">
        <v>0</v>
      </c>
      <c r="BC102" s="62" t="s">
        <v>73</v>
      </c>
      <c r="BD102" s="62">
        <v>0</v>
      </c>
      <c r="BE102" s="62">
        <v>0</v>
      </c>
      <c r="BF102" s="62">
        <v>0</v>
      </c>
      <c r="BG102" s="62" t="s">
        <v>73</v>
      </c>
      <c r="BH102" s="62" t="s">
        <v>73</v>
      </c>
      <c r="BI102" s="62" t="s">
        <v>73</v>
      </c>
      <c r="BJ102" s="62" t="s">
        <v>73</v>
      </c>
      <c r="BK102" s="62">
        <v>0</v>
      </c>
      <c r="BL102" s="62" t="s">
        <v>73</v>
      </c>
      <c r="BM102" s="62" t="s">
        <v>73</v>
      </c>
      <c r="BN102" s="62">
        <v>0</v>
      </c>
      <c r="BO102" s="62" t="s">
        <v>73</v>
      </c>
    </row>
    <row r="103" spans="1:67" x14ac:dyDescent="0.25">
      <c r="A103">
        <v>830</v>
      </c>
      <c r="B103" s="62">
        <v>40</v>
      </c>
      <c r="C103" s="62">
        <v>40</v>
      </c>
      <c r="D103" s="62">
        <v>80</v>
      </c>
      <c r="E103" s="62">
        <v>0.92</v>
      </c>
      <c r="F103" s="62">
        <v>1</v>
      </c>
      <c r="G103" s="62">
        <v>0.96</v>
      </c>
      <c r="H103" s="62">
        <v>0.89</v>
      </c>
      <c r="I103" s="62">
        <v>1</v>
      </c>
      <c r="J103" s="62">
        <v>0.95</v>
      </c>
      <c r="K103" s="62">
        <v>0.46</v>
      </c>
      <c r="L103" s="62">
        <v>0.39</v>
      </c>
      <c r="M103" s="62">
        <v>0.42</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0.43</v>
      </c>
      <c r="AG103" s="62">
        <v>0.61</v>
      </c>
      <c r="AH103" s="62">
        <v>0.53</v>
      </c>
      <c r="AI103" s="62">
        <v>0</v>
      </c>
      <c r="AJ103" s="62">
        <v>0</v>
      </c>
      <c r="AK103" s="62">
        <v>0</v>
      </c>
      <c r="AL103" s="62">
        <v>0</v>
      </c>
      <c r="AM103" s="62">
        <v>0</v>
      </c>
      <c r="AN103" s="62">
        <v>0</v>
      </c>
      <c r="AO103" s="62">
        <v>0</v>
      </c>
      <c r="AP103" s="62">
        <v>0</v>
      </c>
      <c r="AQ103" s="62">
        <v>0</v>
      </c>
      <c r="AR103" s="62" t="s">
        <v>73</v>
      </c>
      <c r="AS103" s="62">
        <v>0</v>
      </c>
      <c r="AT103" s="62" t="s">
        <v>73</v>
      </c>
      <c r="AU103" s="62">
        <v>0</v>
      </c>
      <c r="AV103" s="62">
        <v>0</v>
      </c>
      <c r="AW103" s="62">
        <v>0</v>
      </c>
      <c r="AX103" s="62">
        <v>0</v>
      </c>
      <c r="AY103" s="62">
        <v>0</v>
      </c>
      <c r="AZ103" s="62">
        <v>0</v>
      </c>
      <c r="BA103" s="62" t="s">
        <v>73</v>
      </c>
      <c r="BB103" s="62">
        <v>0</v>
      </c>
      <c r="BC103" s="62" t="s">
        <v>73</v>
      </c>
      <c r="BD103" s="62">
        <v>0</v>
      </c>
      <c r="BE103" s="62">
        <v>0</v>
      </c>
      <c r="BF103" s="62">
        <v>0</v>
      </c>
      <c r="BG103" s="62" t="s">
        <v>73</v>
      </c>
      <c r="BH103" s="62">
        <v>0</v>
      </c>
      <c r="BI103" s="62" t="s">
        <v>73</v>
      </c>
      <c r="BJ103" s="62" t="s">
        <v>73</v>
      </c>
      <c r="BK103" s="62">
        <v>0</v>
      </c>
      <c r="BL103" s="62" t="s">
        <v>73</v>
      </c>
      <c r="BM103" s="62">
        <v>0</v>
      </c>
      <c r="BN103" s="62">
        <v>0</v>
      </c>
      <c r="BO103" s="62">
        <v>0</v>
      </c>
    </row>
    <row r="104" spans="1:67" x14ac:dyDescent="0.25">
      <c r="A104">
        <v>831</v>
      </c>
      <c r="B104" s="62">
        <v>50</v>
      </c>
      <c r="C104" s="62">
        <v>30</v>
      </c>
      <c r="D104" s="62">
        <v>80</v>
      </c>
      <c r="E104" s="62">
        <v>0.83</v>
      </c>
      <c r="F104" s="62">
        <v>1</v>
      </c>
      <c r="G104" s="62">
        <v>0.89</v>
      </c>
      <c r="H104" s="62">
        <v>0.83</v>
      </c>
      <c r="I104" s="62">
        <v>0.97</v>
      </c>
      <c r="J104" s="62">
        <v>0.88</v>
      </c>
      <c r="K104" s="62">
        <v>0.2</v>
      </c>
      <c r="L104" s="62" t="s">
        <v>73</v>
      </c>
      <c r="M104" s="62">
        <v>0.19</v>
      </c>
      <c r="N104" s="62">
        <v>0</v>
      </c>
      <c r="O104" s="62">
        <v>0</v>
      </c>
      <c r="P104" s="62">
        <v>0</v>
      </c>
      <c r="Q104" s="62" t="s">
        <v>73</v>
      </c>
      <c r="R104" s="62" t="s">
        <v>73</v>
      </c>
      <c r="S104" s="62" t="s">
        <v>73</v>
      </c>
      <c r="T104" s="62">
        <v>0.28000000000000003</v>
      </c>
      <c r="U104" s="62">
        <v>0.27</v>
      </c>
      <c r="V104" s="62">
        <v>0.27</v>
      </c>
      <c r="W104" s="62">
        <v>0</v>
      </c>
      <c r="X104" s="62">
        <v>0</v>
      </c>
      <c r="Y104" s="62">
        <v>0</v>
      </c>
      <c r="Z104" s="62">
        <v>0</v>
      </c>
      <c r="AA104" s="62">
        <v>0</v>
      </c>
      <c r="AB104" s="62">
        <v>0</v>
      </c>
      <c r="AC104" s="62">
        <v>0</v>
      </c>
      <c r="AD104" s="62">
        <v>0</v>
      </c>
      <c r="AE104" s="62">
        <v>0</v>
      </c>
      <c r="AF104" s="62">
        <v>0.28000000000000003</v>
      </c>
      <c r="AG104" s="62">
        <v>0.5</v>
      </c>
      <c r="AH104" s="62">
        <v>0.36</v>
      </c>
      <c r="AI104" s="62">
        <v>0</v>
      </c>
      <c r="AJ104" s="62">
        <v>0</v>
      </c>
      <c r="AK104" s="62">
        <v>0</v>
      </c>
      <c r="AL104" s="62">
        <v>0</v>
      </c>
      <c r="AM104" s="62">
        <v>0</v>
      </c>
      <c r="AN104" s="62">
        <v>0</v>
      </c>
      <c r="AO104" s="62">
        <v>0</v>
      </c>
      <c r="AP104" s="62">
        <v>0</v>
      </c>
      <c r="AQ104" s="62">
        <v>0</v>
      </c>
      <c r="AR104" s="62">
        <v>0</v>
      </c>
      <c r="AS104" s="62" t="s">
        <v>73</v>
      </c>
      <c r="AT104" s="62" t="s">
        <v>73</v>
      </c>
      <c r="AU104" s="62">
        <v>0</v>
      </c>
      <c r="AV104" s="62" t="s">
        <v>73</v>
      </c>
      <c r="AW104" s="62" t="s">
        <v>73</v>
      </c>
      <c r="AX104" s="62">
        <v>0</v>
      </c>
      <c r="AY104" s="62">
        <v>0</v>
      </c>
      <c r="AZ104" s="62">
        <v>0</v>
      </c>
      <c r="BA104" s="62">
        <v>0</v>
      </c>
      <c r="BB104" s="62">
        <v>0</v>
      </c>
      <c r="BC104" s="62">
        <v>0</v>
      </c>
      <c r="BD104" s="62">
        <v>0</v>
      </c>
      <c r="BE104" s="62">
        <v>0</v>
      </c>
      <c r="BF104" s="62">
        <v>0</v>
      </c>
      <c r="BG104" s="62" t="s">
        <v>73</v>
      </c>
      <c r="BH104" s="62">
        <v>0</v>
      </c>
      <c r="BI104" s="62" t="s">
        <v>73</v>
      </c>
      <c r="BJ104" s="62" t="s">
        <v>73</v>
      </c>
      <c r="BK104" s="62">
        <v>0</v>
      </c>
      <c r="BL104" s="62" t="s">
        <v>73</v>
      </c>
      <c r="BM104" s="62" t="s">
        <v>73</v>
      </c>
      <c r="BN104" s="62">
        <v>0</v>
      </c>
      <c r="BO104" s="62" t="s">
        <v>73</v>
      </c>
    </row>
    <row r="105" spans="1:67" x14ac:dyDescent="0.25">
      <c r="A105">
        <v>835</v>
      </c>
      <c r="B105" s="62">
        <v>30</v>
      </c>
      <c r="C105" s="62">
        <v>40</v>
      </c>
      <c r="D105" s="62">
        <v>70</v>
      </c>
      <c r="E105" s="62">
        <v>1</v>
      </c>
      <c r="F105" s="62">
        <v>0.92</v>
      </c>
      <c r="G105" s="62">
        <v>0.96</v>
      </c>
      <c r="H105" s="62">
        <v>1</v>
      </c>
      <c r="I105" s="62">
        <v>0.86</v>
      </c>
      <c r="J105" s="62">
        <v>0.93</v>
      </c>
      <c r="K105" s="62">
        <v>0.44</v>
      </c>
      <c r="L105" s="62">
        <v>0.16</v>
      </c>
      <c r="M105" s="62">
        <v>0.28999999999999998</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0.56000000000000005</v>
      </c>
      <c r="AG105" s="62">
        <v>0.7</v>
      </c>
      <c r="AH105" s="62">
        <v>0.64</v>
      </c>
      <c r="AI105" s="62" t="s">
        <v>73</v>
      </c>
      <c r="AJ105" s="62">
        <v>0</v>
      </c>
      <c r="AK105" s="62" t="s">
        <v>73</v>
      </c>
      <c r="AL105" s="62">
        <v>0</v>
      </c>
      <c r="AM105" s="62">
        <v>0</v>
      </c>
      <c r="AN105" s="62">
        <v>0</v>
      </c>
      <c r="AO105" s="62">
        <v>0</v>
      </c>
      <c r="AP105" s="62">
        <v>0</v>
      </c>
      <c r="AQ105" s="62">
        <v>0</v>
      </c>
      <c r="AR105" s="62">
        <v>0</v>
      </c>
      <c r="AS105" s="62" t="s">
        <v>73</v>
      </c>
      <c r="AT105" s="62" t="s">
        <v>73</v>
      </c>
      <c r="AU105" s="62">
        <v>0</v>
      </c>
      <c r="AV105" s="62" t="s">
        <v>73</v>
      </c>
      <c r="AW105" s="62" t="s">
        <v>73</v>
      </c>
      <c r="AX105" s="62">
        <v>0</v>
      </c>
      <c r="AY105" s="62" t="s">
        <v>73</v>
      </c>
      <c r="AZ105" s="62" t="s">
        <v>73</v>
      </c>
      <c r="BA105" s="62">
        <v>0</v>
      </c>
      <c r="BB105" s="62">
        <v>0</v>
      </c>
      <c r="BC105" s="62">
        <v>0</v>
      </c>
      <c r="BD105" s="62">
        <v>0</v>
      </c>
      <c r="BE105" s="62">
        <v>0</v>
      </c>
      <c r="BF105" s="62">
        <v>0</v>
      </c>
      <c r="BG105" s="62">
        <v>0</v>
      </c>
      <c r="BH105" s="62" t="s">
        <v>73</v>
      </c>
      <c r="BI105" s="62" t="s">
        <v>73</v>
      </c>
      <c r="BJ105" s="62">
        <v>0</v>
      </c>
      <c r="BK105" s="62" t="s">
        <v>73</v>
      </c>
      <c r="BL105" s="62" t="s">
        <v>73</v>
      </c>
      <c r="BM105" s="62">
        <v>0</v>
      </c>
      <c r="BN105" s="62">
        <v>0</v>
      </c>
      <c r="BO105" s="62">
        <v>0</v>
      </c>
    </row>
    <row r="106" spans="1:67" x14ac:dyDescent="0.25">
      <c r="A106">
        <v>836</v>
      </c>
      <c r="B106" s="62">
        <v>20</v>
      </c>
      <c r="C106" s="62">
        <v>10</v>
      </c>
      <c r="D106" s="62">
        <v>30</v>
      </c>
      <c r="E106" s="62">
        <v>1</v>
      </c>
      <c r="F106" s="62">
        <v>1</v>
      </c>
      <c r="G106" s="62">
        <v>1</v>
      </c>
      <c r="H106" s="62">
        <v>1</v>
      </c>
      <c r="I106" s="62">
        <v>1</v>
      </c>
      <c r="J106" s="62">
        <v>1</v>
      </c>
      <c r="K106" s="62">
        <v>0.4</v>
      </c>
      <c r="L106" s="62" t="s">
        <v>73</v>
      </c>
      <c r="M106" s="62">
        <v>0.3</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v>0.6</v>
      </c>
      <c r="AG106" s="62">
        <v>0.83</v>
      </c>
      <c r="AH106" s="62">
        <v>0.7</v>
      </c>
      <c r="AI106" s="62">
        <v>0</v>
      </c>
      <c r="AJ106" s="62">
        <v>0</v>
      </c>
      <c r="AK106" s="62">
        <v>0</v>
      </c>
      <c r="AL106" s="62">
        <v>0</v>
      </c>
      <c r="AM106" s="62">
        <v>0</v>
      </c>
      <c r="AN106" s="62">
        <v>0</v>
      </c>
      <c r="AO106" s="62">
        <v>0</v>
      </c>
      <c r="AP106" s="62">
        <v>0</v>
      </c>
      <c r="AQ106" s="62">
        <v>0</v>
      </c>
      <c r="AR106" s="62">
        <v>0</v>
      </c>
      <c r="AS106" s="62">
        <v>0</v>
      </c>
      <c r="AT106" s="62">
        <v>0</v>
      </c>
      <c r="AU106" s="62">
        <v>0</v>
      </c>
      <c r="AV106" s="62">
        <v>0</v>
      </c>
      <c r="AW106" s="62">
        <v>0</v>
      </c>
      <c r="AX106" s="62">
        <v>0</v>
      </c>
      <c r="AY106" s="62">
        <v>0</v>
      </c>
      <c r="AZ106" s="62">
        <v>0</v>
      </c>
      <c r="BA106" s="62">
        <v>0</v>
      </c>
      <c r="BB106" s="62">
        <v>0</v>
      </c>
      <c r="BC106" s="62">
        <v>0</v>
      </c>
      <c r="BD106" s="62">
        <v>0</v>
      </c>
      <c r="BE106" s="62">
        <v>0</v>
      </c>
      <c r="BF106" s="62">
        <v>0</v>
      </c>
      <c r="BG106" s="62">
        <v>0</v>
      </c>
      <c r="BH106" s="62">
        <v>0</v>
      </c>
      <c r="BI106" s="62">
        <v>0</v>
      </c>
      <c r="BJ106" s="62">
        <v>0</v>
      </c>
      <c r="BK106" s="62">
        <v>0</v>
      </c>
      <c r="BL106" s="62">
        <v>0</v>
      </c>
      <c r="BM106" s="62">
        <v>0</v>
      </c>
      <c r="BN106" s="62">
        <v>0</v>
      </c>
      <c r="BO106" s="62">
        <v>0</v>
      </c>
    </row>
    <row r="107" spans="1:67" x14ac:dyDescent="0.25">
      <c r="A107">
        <v>837</v>
      </c>
      <c r="B107" s="62">
        <v>40</v>
      </c>
      <c r="C107" s="62">
        <v>20</v>
      </c>
      <c r="D107" s="62">
        <v>60</v>
      </c>
      <c r="E107" s="62">
        <v>0.63</v>
      </c>
      <c r="F107" s="62">
        <v>0.79</v>
      </c>
      <c r="G107" s="62">
        <v>0.69</v>
      </c>
      <c r="H107" s="62">
        <v>0.57999999999999996</v>
      </c>
      <c r="I107" s="62">
        <v>0.71</v>
      </c>
      <c r="J107" s="62">
        <v>0.63</v>
      </c>
      <c r="K107" s="62">
        <v>0.28999999999999998</v>
      </c>
      <c r="L107" s="62">
        <v>0.38</v>
      </c>
      <c r="M107" s="62">
        <v>0.32</v>
      </c>
      <c r="N107" s="62">
        <v>0</v>
      </c>
      <c r="O107" s="62">
        <v>0</v>
      </c>
      <c r="P107" s="62">
        <v>0</v>
      </c>
      <c r="Q107" s="62" t="s">
        <v>73</v>
      </c>
      <c r="R107" s="62" t="s">
        <v>73</v>
      </c>
      <c r="S107" s="62" t="s">
        <v>73</v>
      </c>
      <c r="T107" s="62">
        <v>0</v>
      </c>
      <c r="U107" s="62">
        <v>0</v>
      </c>
      <c r="V107" s="62">
        <v>0</v>
      </c>
      <c r="W107" s="62">
        <v>0</v>
      </c>
      <c r="X107" s="62">
        <v>0</v>
      </c>
      <c r="Y107" s="62">
        <v>0</v>
      </c>
      <c r="Z107" s="62">
        <v>0</v>
      </c>
      <c r="AA107" s="62">
        <v>0</v>
      </c>
      <c r="AB107" s="62">
        <v>0</v>
      </c>
      <c r="AC107" s="62">
        <v>0</v>
      </c>
      <c r="AD107" s="62">
        <v>0</v>
      </c>
      <c r="AE107" s="62">
        <v>0</v>
      </c>
      <c r="AF107" s="62">
        <v>0.18</v>
      </c>
      <c r="AG107" s="62">
        <v>0.28999999999999998</v>
      </c>
      <c r="AH107" s="62">
        <v>0.23</v>
      </c>
      <c r="AI107" s="62" t="s">
        <v>73</v>
      </c>
      <c r="AJ107" s="62" t="s">
        <v>73</v>
      </c>
      <c r="AK107" s="62">
        <v>0.11</v>
      </c>
      <c r="AL107" s="62">
        <v>0</v>
      </c>
      <c r="AM107" s="62">
        <v>0</v>
      </c>
      <c r="AN107" s="62">
        <v>0</v>
      </c>
      <c r="AO107" s="62">
        <v>0</v>
      </c>
      <c r="AP107" s="62">
        <v>0</v>
      </c>
      <c r="AQ107" s="62">
        <v>0</v>
      </c>
      <c r="AR107" s="62" t="s">
        <v>73</v>
      </c>
      <c r="AS107" s="62" t="s">
        <v>73</v>
      </c>
      <c r="AT107" s="62" t="s">
        <v>73</v>
      </c>
      <c r="AU107" s="62">
        <v>0</v>
      </c>
      <c r="AV107" s="62">
        <v>0</v>
      </c>
      <c r="AW107" s="62">
        <v>0</v>
      </c>
      <c r="AX107" s="62">
        <v>0</v>
      </c>
      <c r="AY107" s="62" t="s">
        <v>73</v>
      </c>
      <c r="AZ107" s="62" t="s">
        <v>73</v>
      </c>
      <c r="BA107" s="62" t="s">
        <v>73</v>
      </c>
      <c r="BB107" s="62">
        <v>0</v>
      </c>
      <c r="BC107" s="62" t="s">
        <v>73</v>
      </c>
      <c r="BD107" s="62" t="s">
        <v>73</v>
      </c>
      <c r="BE107" s="62" t="s">
        <v>73</v>
      </c>
      <c r="BF107" s="62" t="s">
        <v>73</v>
      </c>
      <c r="BG107" s="62">
        <v>0.18</v>
      </c>
      <c r="BH107" s="62" t="s">
        <v>73</v>
      </c>
      <c r="BI107" s="62">
        <v>0.19</v>
      </c>
      <c r="BJ107" s="62" t="s">
        <v>73</v>
      </c>
      <c r="BK107" s="62">
        <v>0</v>
      </c>
      <c r="BL107" s="62" t="s">
        <v>73</v>
      </c>
      <c r="BM107" s="62" t="s">
        <v>73</v>
      </c>
      <c r="BN107" s="62">
        <v>0</v>
      </c>
      <c r="BO107" s="62" t="s">
        <v>73</v>
      </c>
    </row>
    <row r="108" spans="1:67" x14ac:dyDescent="0.25">
      <c r="A108">
        <v>840</v>
      </c>
      <c r="B108" s="62">
        <v>110</v>
      </c>
      <c r="C108" s="62">
        <v>50</v>
      </c>
      <c r="D108" s="62">
        <v>160</v>
      </c>
      <c r="E108" s="62">
        <v>0.66</v>
      </c>
      <c r="F108" s="62">
        <v>0.96</v>
      </c>
      <c r="G108" s="62">
        <v>0.75</v>
      </c>
      <c r="H108" s="62">
        <v>0.63</v>
      </c>
      <c r="I108" s="62">
        <v>0.93</v>
      </c>
      <c r="J108" s="62">
        <v>0.72</v>
      </c>
      <c r="K108" s="62">
        <v>0.46</v>
      </c>
      <c r="L108" s="62">
        <v>0.5</v>
      </c>
      <c r="M108" s="62">
        <v>0.47</v>
      </c>
      <c r="N108" s="62">
        <v>0</v>
      </c>
      <c r="O108" s="62">
        <v>0</v>
      </c>
      <c r="P108" s="62">
        <v>0</v>
      </c>
      <c r="Q108" s="62" t="s">
        <v>73</v>
      </c>
      <c r="R108" s="62" t="s">
        <v>73</v>
      </c>
      <c r="S108" s="62">
        <v>0.04</v>
      </c>
      <c r="T108" s="62">
        <v>0</v>
      </c>
      <c r="U108" s="62" t="s">
        <v>73</v>
      </c>
      <c r="V108" s="62" t="s">
        <v>73</v>
      </c>
      <c r="W108" s="62">
        <v>0</v>
      </c>
      <c r="X108" s="62">
        <v>0</v>
      </c>
      <c r="Y108" s="62">
        <v>0</v>
      </c>
      <c r="Z108" s="62">
        <v>0</v>
      </c>
      <c r="AA108" s="62">
        <v>0</v>
      </c>
      <c r="AB108" s="62">
        <v>0</v>
      </c>
      <c r="AC108" s="62">
        <v>0</v>
      </c>
      <c r="AD108" s="62">
        <v>0</v>
      </c>
      <c r="AE108" s="62">
        <v>0</v>
      </c>
      <c r="AF108" s="62">
        <v>0.13</v>
      </c>
      <c r="AG108" s="62">
        <v>0.39</v>
      </c>
      <c r="AH108" s="62">
        <v>0.2</v>
      </c>
      <c r="AI108" s="62">
        <v>0</v>
      </c>
      <c r="AJ108" s="62">
        <v>0</v>
      </c>
      <c r="AK108" s="62">
        <v>0</v>
      </c>
      <c r="AL108" s="62">
        <v>0</v>
      </c>
      <c r="AM108" s="62">
        <v>0</v>
      </c>
      <c r="AN108" s="62">
        <v>0</v>
      </c>
      <c r="AO108" s="62">
        <v>0</v>
      </c>
      <c r="AP108" s="62">
        <v>0</v>
      </c>
      <c r="AQ108" s="62">
        <v>0</v>
      </c>
      <c r="AR108" s="62" t="s">
        <v>73</v>
      </c>
      <c r="AS108" s="62">
        <v>0</v>
      </c>
      <c r="AT108" s="62" t="s">
        <v>73</v>
      </c>
      <c r="AU108" s="62">
        <v>0</v>
      </c>
      <c r="AV108" s="62">
        <v>0</v>
      </c>
      <c r="AW108" s="62">
        <v>0</v>
      </c>
      <c r="AX108" s="62">
        <v>0</v>
      </c>
      <c r="AY108" s="62">
        <v>0</v>
      </c>
      <c r="AZ108" s="62">
        <v>0</v>
      </c>
      <c r="BA108" s="62" t="s">
        <v>73</v>
      </c>
      <c r="BB108" s="62">
        <v>0</v>
      </c>
      <c r="BC108" s="62" t="s">
        <v>73</v>
      </c>
      <c r="BD108" s="62" t="s">
        <v>73</v>
      </c>
      <c r="BE108" s="62" t="s">
        <v>73</v>
      </c>
      <c r="BF108" s="62" t="s">
        <v>73</v>
      </c>
      <c r="BG108" s="62">
        <v>0.11</v>
      </c>
      <c r="BH108" s="62" t="s">
        <v>73</v>
      </c>
      <c r="BI108" s="62">
        <v>0.09</v>
      </c>
      <c r="BJ108" s="62">
        <v>0.23</v>
      </c>
      <c r="BK108" s="62">
        <v>0</v>
      </c>
      <c r="BL108" s="62">
        <v>0.16</v>
      </c>
      <c r="BM108" s="62">
        <v>0</v>
      </c>
      <c r="BN108" s="62">
        <v>0</v>
      </c>
      <c r="BO108" s="62">
        <v>0</v>
      </c>
    </row>
    <row r="109" spans="1:67" x14ac:dyDescent="0.25">
      <c r="A109">
        <v>841</v>
      </c>
      <c r="B109" s="62">
        <v>20</v>
      </c>
      <c r="C109" s="62">
        <v>10</v>
      </c>
      <c r="D109" s="62">
        <v>30</v>
      </c>
      <c r="E109" s="62">
        <v>0.79</v>
      </c>
      <c r="F109" s="62">
        <v>1</v>
      </c>
      <c r="G109" s="62">
        <v>0.84</v>
      </c>
      <c r="H109" s="62">
        <v>0.79</v>
      </c>
      <c r="I109" s="62" t="s">
        <v>73</v>
      </c>
      <c r="J109" s="62">
        <v>0.8</v>
      </c>
      <c r="K109" s="62">
        <v>0.42</v>
      </c>
      <c r="L109" s="62" t="s">
        <v>73</v>
      </c>
      <c r="M109" s="62">
        <v>0.48</v>
      </c>
      <c r="N109" s="62">
        <v>0</v>
      </c>
      <c r="O109" s="62">
        <v>0</v>
      </c>
      <c r="P109" s="62">
        <v>0</v>
      </c>
      <c r="Q109" s="62" t="s">
        <v>73</v>
      </c>
      <c r="R109" s="62">
        <v>0</v>
      </c>
      <c r="S109" s="62" t="s">
        <v>73</v>
      </c>
      <c r="T109" s="62">
        <v>0</v>
      </c>
      <c r="U109" s="62">
        <v>0</v>
      </c>
      <c r="V109" s="62">
        <v>0</v>
      </c>
      <c r="W109" s="62">
        <v>0</v>
      </c>
      <c r="X109" s="62">
        <v>0</v>
      </c>
      <c r="Y109" s="62">
        <v>0</v>
      </c>
      <c r="Z109" s="62">
        <v>0</v>
      </c>
      <c r="AA109" s="62">
        <v>0</v>
      </c>
      <c r="AB109" s="62">
        <v>0</v>
      </c>
      <c r="AC109" s="62">
        <v>0</v>
      </c>
      <c r="AD109" s="62">
        <v>0</v>
      </c>
      <c r="AE109" s="62">
        <v>0</v>
      </c>
      <c r="AF109" s="62">
        <v>0.32</v>
      </c>
      <c r="AG109" s="62" t="s">
        <v>73</v>
      </c>
      <c r="AH109" s="62">
        <v>0.28000000000000003</v>
      </c>
      <c r="AI109" s="62">
        <v>0</v>
      </c>
      <c r="AJ109" s="62" t="s">
        <v>73</v>
      </c>
      <c r="AK109" s="62" t="s">
        <v>73</v>
      </c>
      <c r="AL109" s="62">
        <v>0</v>
      </c>
      <c r="AM109" s="62">
        <v>0</v>
      </c>
      <c r="AN109" s="62">
        <v>0</v>
      </c>
      <c r="AO109" s="62">
        <v>0</v>
      </c>
      <c r="AP109" s="62">
        <v>0</v>
      </c>
      <c r="AQ109" s="62">
        <v>0</v>
      </c>
      <c r="AR109" s="62">
        <v>0</v>
      </c>
      <c r="AS109" s="62">
        <v>0</v>
      </c>
      <c r="AT109" s="62">
        <v>0</v>
      </c>
      <c r="AU109" s="62">
        <v>0</v>
      </c>
      <c r="AV109" s="62">
        <v>0</v>
      </c>
      <c r="AW109" s="62">
        <v>0</v>
      </c>
      <c r="AX109" s="62">
        <v>0</v>
      </c>
      <c r="AY109" s="62">
        <v>0</v>
      </c>
      <c r="AZ109" s="62">
        <v>0</v>
      </c>
      <c r="BA109" s="62">
        <v>0</v>
      </c>
      <c r="BB109" s="62">
        <v>0</v>
      </c>
      <c r="BC109" s="62">
        <v>0</v>
      </c>
      <c r="BD109" s="62">
        <v>0</v>
      </c>
      <c r="BE109" s="62" t="s">
        <v>73</v>
      </c>
      <c r="BF109" s="62" t="s">
        <v>73</v>
      </c>
      <c r="BG109" s="62" t="s">
        <v>73</v>
      </c>
      <c r="BH109" s="62">
        <v>0</v>
      </c>
      <c r="BI109" s="62" t="s">
        <v>73</v>
      </c>
      <c r="BJ109" s="62" t="s">
        <v>73</v>
      </c>
      <c r="BK109" s="62">
        <v>0</v>
      </c>
      <c r="BL109" s="62" t="s">
        <v>73</v>
      </c>
      <c r="BM109" s="62">
        <v>0</v>
      </c>
      <c r="BN109" s="62">
        <v>0</v>
      </c>
      <c r="BO109" s="62">
        <v>0</v>
      </c>
    </row>
    <row r="110" spans="1:67" x14ac:dyDescent="0.25">
      <c r="A110">
        <v>845</v>
      </c>
      <c r="B110" s="62">
        <v>70</v>
      </c>
      <c r="C110" s="62">
        <v>50</v>
      </c>
      <c r="D110" s="62">
        <v>120</v>
      </c>
      <c r="E110" s="62">
        <v>0.75</v>
      </c>
      <c r="F110" s="62">
        <v>0.94</v>
      </c>
      <c r="G110" s="62">
        <v>0.83</v>
      </c>
      <c r="H110" s="62">
        <v>0.74</v>
      </c>
      <c r="I110" s="62">
        <v>0.94</v>
      </c>
      <c r="J110" s="62">
        <v>0.82</v>
      </c>
      <c r="K110" s="62">
        <v>0.35</v>
      </c>
      <c r="L110" s="62">
        <v>0.22</v>
      </c>
      <c r="M110" s="62">
        <v>0.28999999999999998</v>
      </c>
      <c r="N110" s="62">
        <v>0</v>
      </c>
      <c r="O110" s="62">
        <v>0</v>
      </c>
      <c r="P110" s="62">
        <v>0</v>
      </c>
      <c r="Q110" s="62" t="s">
        <v>73</v>
      </c>
      <c r="R110" s="62">
        <v>0</v>
      </c>
      <c r="S110" s="62" t="s">
        <v>73</v>
      </c>
      <c r="T110" s="62">
        <v>0</v>
      </c>
      <c r="U110" s="62">
        <v>0</v>
      </c>
      <c r="V110" s="62">
        <v>0</v>
      </c>
      <c r="W110" s="62" t="s">
        <v>73</v>
      </c>
      <c r="X110" s="62" t="s">
        <v>73</v>
      </c>
      <c r="Y110" s="62" t="s">
        <v>73</v>
      </c>
      <c r="Z110" s="62">
        <v>0</v>
      </c>
      <c r="AA110" s="62">
        <v>0</v>
      </c>
      <c r="AB110" s="62">
        <v>0</v>
      </c>
      <c r="AC110" s="62">
        <v>0</v>
      </c>
      <c r="AD110" s="62">
        <v>0</v>
      </c>
      <c r="AE110" s="62">
        <v>0</v>
      </c>
      <c r="AF110" s="62">
        <v>0.32</v>
      </c>
      <c r="AG110" s="62">
        <v>0.71</v>
      </c>
      <c r="AH110" s="62">
        <v>0.49</v>
      </c>
      <c r="AI110" s="62">
        <v>0</v>
      </c>
      <c r="AJ110" s="62">
        <v>0</v>
      </c>
      <c r="AK110" s="62">
        <v>0</v>
      </c>
      <c r="AL110" s="62">
        <v>0</v>
      </c>
      <c r="AM110" s="62">
        <v>0</v>
      </c>
      <c r="AN110" s="62">
        <v>0</v>
      </c>
      <c r="AO110" s="62">
        <v>0</v>
      </c>
      <c r="AP110" s="62">
        <v>0</v>
      </c>
      <c r="AQ110" s="62">
        <v>0</v>
      </c>
      <c r="AR110" s="62" t="s">
        <v>73</v>
      </c>
      <c r="AS110" s="62">
        <v>0</v>
      </c>
      <c r="AT110" s="62" t="s">
        <v>73</v>
      </c>
      <c r="AU110" s="62">
        <v>0</v>
      </c>
      <c r="AV110" s="62">
        <v>0</v>
      </c>
      <c r="AW110" s="62">
        <v>0</v>
      </c>
      <c r="AX110" s="62">
        <v>0</v>
      </c>
      <c r="AY110" s="62">
        <v>0</v>
      </c>
      <c r="AZ110" s="62">
        <v>0</v>
      </c>
      <c r="BA110" s="62" t="s">
        <v>73</v>
      </c>
      <c r="BB110" s="62">
        <v>0</v>
      </c>
      <c r="BC110" s="62" t="s">
        <v>73</v>
      </c>
      <c r="BD110" s="62">
        <v>0</v>
      </c>
      <c r="BE110" s="62">
        <v>0</v>
      </c>
      <c r="BF110" s="62">
        <v>0</v>
      </c>
      <c r="BG110" s="62">
        <v>0.09</v>
      </c>
      <c r="BH110" s="62" t="s">
        <v>73</v>
      </c>
      <c r="BI110" s="62">
        <v>0.06</v>
      </c>
      <c r="BJ110" s="62">
        <v>0.16</v>
      </c>
      <c r="BK110" s="62" t="s">
        <v>73</v>
      </c>
      <c r="BL110" s="62">
        <v>0.11</v>
      </c>
      <c r="BM110" s="62">
        <v>0</v>
      </c>
      <c r="BN110" s="62">
        <v>0</v>
      </c>
      <c r="BO110" s="62">
        <v>0</v>
      </c>
    </row>
    <row r="111" spans="1:67" x14ac:dyDescent="0.25">
      <c r="A111">
        <v>846</v>
      </c>
      <c r="B111" s="62">
        <v>40</v>
      </c>
      <c r="C111" s="62">
        <v>40</v>
      </c>
      <c r="D111" s="62">
        <v>80</v>
      </c>
      <c r="E111" s="62">
        <v>0.71</v>
      </c>
      <c r="F111" s="62">
        <v>0.89</v>
      </c>
      <c r="G111" s="62">
        <v>0.8</v>
      </c>
      <c r="H111" s="62">
        <v>0.71</v>
      </c>
      <c r="I111" s="62">
        <v>0.89</v>
      </c>
      <c r="J111" s="62">
        <v>0.8</v>
      </c>
      <c r="K111" s="62">
        <v>0.46</v>
      </c>
      <c r="L111" s="62">
        <v>0.63</v>
      </c>
      <c r="M111" s="62">
        <v>0.54</v>
      </c>
      <c r="N111" s="62">
        <v>0</v>
      </c>
      <c r="O111" s="62">
        <v>0</v>
      </c>
      <c r="P111" s="62">
        <v>0</v>
      </c>
      <c r="Q111" s="62" t="s">
        <v>73</v>
      </c>
      <c r="R111" s="62">
        <v>0</v>
      </c>
      <c r="S111" s="62" t="s">
        <v>73</v>
      </c>
      <c r="T111" s="62">
        <v>0</v>
      </c>
      <c r="U111" s="62">
        <v>0</v>
      </c>
      <c r="V111" s="62">
        <v>0</v>
      </c>
      <c r="W111" s="62" t="s">
        <v>73</v>
      </c>
      <c r="X111" s="62">
        <v>0</v>
      </c>
      <c r="Y111" s="62" t="s">
        <v>73</v>
      </c>
      <c r="Z111" s="62">
        <v>0</v>
      </c>
      <c r="AA111" s="62">
        <v>0</v>
      </c>
      <c r="AB111" s="62">
        <v>0</v>
      </c>
      <c r="AC111" s="62">
        <v>0</v>
      </c>
      <c r="AD111" s="62" t="s">
        <v>73</v>
      </c>
      <c r="AE111" s="62" t="s">
        <v>73</v>
      </c>
      <c r="AF111" s="62">
        <v>0.17</v>
      </c>
      <c r="AG111" s="62">
        <v>0.24</v>
      </c>
      <c r="AH111" s="62">
        <v>0.2</v>
      </c>
      <c r="AI111" s="62">
        <v>0</v>
      </c>
      <c r="AJ111" s="62">
        <v>0</v>
      </c>
      <c r="AK111" s="62">
        <v>0</v>
      </c>
      <c r="AL111" s="62">
        <v>0</v>
      </c>
      <c r="AM111" s="62">
        <v>0</v>
      </c>
      <c r="AN111" s="62">
        <v>0</v>
      </c>
      <c r="AO111" s="62">
        <v>0</v>
      </c>
      <c r="AP111" s="62">
        <v>0</v>
      </c>
      <c r="AQ111" s="62">
        <v>0</v>
      </c>
      <c r="AR111" s="62">
        <v>0</v>
      </c>
      <c r="AS111" s="62">
        <v>0</v>
      </c>
      <c r="AT111" s="62">
        <v>0</v>
      </c>
      <c r="AU111" s="62">
        <v>0</v>
      </c>
      <c r="AV111" s="62">
        <v>0</v>
      </c>
      <c r="AW111" s="62">
        <v>0</v>
      </c>
      <c r="AX111" s="62">
        <v>0</v>
      </c>
      <c r="AY111" s="62">
        <v>0</v>
      </c>
      <c r="AZ111" s="62">
        <v>0</v>
      </c>
      <c r="BA111" s="62">
        <v>0</v>
      </c>
      <c r="BB111" s="62">
        <v>0</v>
      </c>
      <c r="BC111" s="62">
        <v>0</v>
      </c>
      <c r="BD111" s="62">
        <v>0</v>
      </c>
      <c r="BE111" s="62">
        <v>0</v>
      </c>
      <c r="BF111" s="62">
        <v>0</v>
      </c>
      <c r="BG111" s="62" t="s">
        <v>73</v>
      </c>
      <c r="BH111" s="62" t="s">
        <v>73</v>
      </c>
      <c r="BI111" s="62">
        <v>0.1</v>
      </c>
      <c r="BJ111" s="62" t="s">
        <v>73</v>
      </c>
      <c r="BK111" s="62" t="s">
        <v>73</v>
      </c>
      <c r="BL111" s="62">
        <v>0.08</v>
      </c>
      <c r="BM111" s="62" t="s">
        <v>73</v>
      </c>
      <c r="BN111" s="62">
        <v>0</v>
      </c>
      <c r="BO111" s="62" t="s">
        <v>73</v>
      </c>
    </row>
    <row r="112" spans="1:67" x14ac:dyDescent="0.25">
      <c r="A112">
        <v>850</v>
      </c>
      <c r="B112" s="62">
        <v>140</v>
      </c>
      <c r="C112" s="62">
        <v>160</v>
      </c>
      <c r="D112" s="62">
        <v>300</v>
      </c>
      <c r="E112" s="62">
        <v>0.74</v>
      </c>
      <c r="F112" s="62">
        <v>0.91</v>
      </c>
      <c r="G112" s="62">
        <v>0.83</v>
      </c>
      <c r="H112" s="62">
        <v>0.73</v>
      </c>
      <c r="I112" s="62">
        <v>0.9</v>
      </c>
      <c r="J112" s="62">
        <v>0.82</v>
      </c>
      <c r="K112" s="62">
        <v>0.4</v>
      </c>
      <c r="L112" s="62">
        <v>0.34</v>
      </c>
      <c r="M112" s="62">
        <v>0.37</v>
      </c>
      <c r="N112" s="62" t="s">
        <v>73</v>
      </c>
      <c r="O112" s="62" t="s">
        <v>73</v>
      </c>
      <c r="P112" s="62" t="s">
        <v>73</v>
      </c>
      <c r="Q112" s="62" t="s">
        <v>73</v>
      </c>
      <c r="R112" s="62" t="s">
        <v>73</v>
      </c>
      <c r="S112" s="62" t="s">
        <v>73</v>
      </c>
      <c r="T112" s="62" t="s">
        <v>73</v>
      </c>
      <c r="U112" s="62">
        <v>0</v>
      </c>
      <c r="V112" s="62" t="s">
        <v>73</v>
      </c>
      <c r="W112" s="62">
        <v>0.15</v>
      </c>
      <c r="X112" s="62">
        <v>0.28000000000000003</v>
      </c>
      <c r="Y112" s="62">
        <v>0.22</v>
      </c>
      <c r="Z112" s="62" t="s">
        <v>73</v>
      </c>
      <c r="AA112" s="62" t="s">
        <v>73</v>
      </c>
      <c r="AB112" s="62">
        <v>0.02</v>
      </c>
      <c r="AC112" s="62">
        <v>0</v>
      </c>
      <c r="AD112" s="62" t="s">
        <v>73</v>
      </c>
      <c r="AE112" s="62" t="s">
        <v>73</v>
      </c>
      <c r="AF112" s="62">
        <v>0.15</v>
      </c>
      <c r="AG112" s="62">
        <v>0.22</v>
      </c>
      <c r="AH112" s="62">
        <v>0.19</v>
      </c>
      <c r="AI112" s="62" t="s">
        <v>73</v>
      </c>
      <c r="AJ112" s="62" t="s">
        <v>73</v>
      </c>
      <c r="AK112" s="62" t="s">
        <v>73</v>
      </c>
      <c r="AL112" s="62">
        <v>0</v>
      </c>
      <c r="AM112" s="62">
        <v>0</v>
      </c>
      <c r="AN112" s="62">
        <v>0</v>
      </c>
      <c r="AO112" s="62">
        <v>0</v>
      </c>
      <c r="AP112" s="62">
        <v>0</v>
      </c>
      <c r="AQ112" s="62">
        <v>0</v>
      </c>
      <c r="AR112" s="62">
        <v>0</v>
      </c>
      <c r="AS112" s="62" t="s">
        <v>73</v>
      </c>
      <c r="AT112" s="62" t="s">
        <v>73</v>
      </c>
      <c r="AU112" s="62">
        <v>0</v>
      </c>
      <c r="AV112" s="62">
        <v>0</v>
      </c>
      <c r="AW112" s="62">
        <v>0</v>
      </c>
      <c r="AX112" s="62">
        <v>0</v>
      </c>
      <c r="AY112" s="62" t="s">
        <v>73</v>
      </c>
      <c r="AZ112" s="62" t="s">
        <v>73</v>
      </c>
      <c r="BA112" s="62">
        <v>0</v>
      </c>
      <c r="BB112" s="62">
        <v>0</v>
      </c>
      <c r="BC112" s="62">
        <v>0</v>
      </c>
      <c r="BD112" s="62" t="s">
        <v>73</v>
      </c>
      <c r="BE112" s="62">
        <v>0</v>
      </c>
      <c r="BF112" s="62" t="s">
        <v>73</v>
      </c>
      <c r="BG112" s="62">
        <v>0.13</v>
      </c>
      <c r="BH112" s="62">
        <v>0.05</v>
      </c>
      <c r="BI112" s="62">
        <v>0.09</v>
      </c>
      <c r="BJ112" s="62">
        <v>0.09</v>
      </c>
      <c r="BK112" s="62" t="s">
        <v>73</v>
      </c>
      <c r="BL112" s="62">
        <v>0.05</v>
      </c>
      <c r="BM112" s="62" t="s">
        <v>73</v>
      </c>
      <c r="BN112" s="62" t="s">
        <v>73</v>
      </c>
      <c r="BO112" s="62">
        <v>0.03</v>
      </c>
    </row>
    <row r="113" spans="1:67" x14ac:dyDescent="0.25">
      <c r="A113">
        <v>851</v>
      </c>
      <c r="B113" s="62">
        <v>80</v>
      </c>
      <c r="C113" s="62">
        <v>20</v>
      </c>
      <c r="D113" s="62">
        <v>100</v>
      </c>
      <c r="E113" s="62">
        <v>0.41</v>
      </c>
      <c r="F113" s="62">
        <v>0.88</v>
      </c>
      <c r="G113" s="62">
        <v>0.53</v>
      </c>
      <c r="H113" s="62">
        <v>0.41</v>
      </c>
      <c r="I113" s="62">
        <v>0.88</v>
      </c>
      <c r="J113" s="62">
        <v>0.53</v>
      </c>
      <c r="K113" s="62">
        <v>0.28000000000000003</v>
      </c>
      <c r="L113" s="62">
        <v>0.67</v>
      </c>
      <c r="M113" s="62">
        <v>0.37</v>
      </c>
      <c r="N113" s="62">
        <v>0</v>
      </c>
      <c r="O113" s="62">
        <v>0</v>
      </c>
      <c r="P113" s="62">
        <v>0</v>
      </c>
      <c r="Q113" s="62">
        <v>0</v>
      </c>
      <c r="R113" s="62">
        <v>0</v>
      </c>
      <c r="S113" s="62">
        <v>0</v>
      </c>
      <c r="T113" s="62">
        <v>0</v>
      </c>
      <c r="U113" s="62">
        <v>0</v>
      </c>
      <c r="V113" s="62">
        <v>0</v>
      </c>
      <c r="W113" s="62">
        <v>0.11</v>
      </c>
      <c r="X113" s="62" t="s">
        <v>73</v>
      </c>
      <c r="Y113" s="62">
        <v>0.12</v>
      </c>
      <c r="Z113" s="62">
        <v>0</v>
      </c>
      <c r="AA113" s="62">
        <v>0</v>
      </c>
      <c r="AB113" s="62">
        <v>0</v>
      </c>
      <c r="AC113" s="62" t="s">
        <v>73</v>
      </c>
      <c r="AD113" s="62">
        <v>0</v>
      </c>
      <c r="AE113" s="62" t="s">
        <v>73</v>
      </c>
      <c r="AF113" s="62" t="s">
        <v>73</v>
      </c>
      <c r="AG113" s="62" t="s">
        <v>73</v>
      </c>
      <c r="AH113" s="62" t="s">
        <v>73</v>
      </c>
      <c r="AI113" s="62">
        <v>0</v>
      </c>
      <c r="AJ113" s="62">
        <v>0</v>
      </c>
      <c r="AK113" s="62">
        <v>0</v>
      </c>
      <c r="AL113" s="62">
        <v>0</v>
      </c>
      <c r="AM113" s="62">
        <v>0</v>
      </c>
      <c r="AN113" s="62">
        <v>0</v>
      </c>
      <c r="AO113" s="62">
        <v>0</v>
      </c>
      <c r="AP113" s="62">
        <v>0</v>
      </c>
      <c r="AQ113" s="62">
        <v>0</v>
      </c>
      <c r="AR113" s="62">
        <v>0</v>
      </c>
      <c r="AS113" s="62">
        <v>0</v>
      </c>
      <c r="AT113" s="62">
        <v>0</v>
      </c>
      <c r="AU113" s="62">
        <v>0</v>
      </c>
      <c r="AV113" s="62">
        <v>0</v>
      </c>
      <c r="AW113" s="62">
        <v>0</v>
      </c>
      <c r="AX113" s="62">
        <v>0</v>
      </c>
      <c r="AY113" s="62">
        <v>0</v>
      </c>
      <c r="AZ113" s="62">
        <v>0</v>
      </c>
      <c r="BA113" s="62">
        <v>0</v>
      </c>
      <c r="BB113" s="62">
        <v>0</v>
      </c>
      <c r="BC113" s="62">
        <v>0</v>
      </c>
      <c r="BD113" s="62">
        <v>0</v>
      </c>
      <c r="BE113" s="62">
        <v>0</v>
      </c>
      <c r="BF113" s="62">
        <v>0</v>
      </c>
      <c r="BG113" s="62">
        <v>0.19</v>
      </c>
      <c r="BH113" s="62" t="s">
        <v>73</v>
      </c>
      <c r="BI113" s="62">
        <v>0.16</v>
      </c>
      <c r="BJ113" s="62">
        <v>0.27</v>
      </c>
      <c r="BK113" s="62">
        <v>0</v>
      </c>
      <c r="BL113" s="62">
        <v>0.2</v>
      </c>
      <c r="BM113" s="62">
        <v>0.13</v>
      </c>
      <c r="BN113" s="62" t="s">
        <v>73</v>
      </c>
      <c r="BO113" s="62">
        <v>0.11</v>
      </c>
    </row>
    <row r="114" spans="1:67" x14ac:dyDescent="0.25">
      <c r="A114">
        <v>852</v>
      </c>
      <c r="B114" s="62">
        <v>40</v>
      </c>
      <c r="C114" s="62">
        <v>20</v>
      </c>
      <c r="D114" s="62">
        <v>50</v>
      </c>
      <c r="E114" s="62">
        <v>0.69</v>
      </c>
      <c r="F114" s="62">
        <v>0.94</v>
      </c>
      <c r="G114" s="62">
        <v>0.77</v>
      </c>
      <c r="H114" s="62">
        <v>0.69</v>
      </c>
      <c r="I114" s="62">
        <v>0.94</v>
      </c>
      <c r="J114" s="62">
        <v>0.77</v>
      </c>
      <c r="K114" s="62">
        <v>0.31</v>
      </c>
      <c r="L114" s="62" t="s">
        <v>73</v>
      </c>
      <c r="M114" s="62">
        <v>0.28000000000000003</v>
      </c>
      <c r="N114" s="62">
        <v>0</v>
      </c>
      <c r="O114" s="62">
        <v>0</v>
      </c>
      <c r="P114" s="62">
        <v>0</v>
      </c>
      <c r="Q114" s="62" t="s">
        <v>73</v>
      </c>
      <c r="R114" s="62">
        <v>0</v>
      </c>
      <c r="S114" s="62" t="s">
        <v>73</v>
      </c>
      <c r="T114" s="62">
        <v>0</v>
      </c>
      <c r="U114" s="62">
        <v>0</v>
      </c>
      <c r="V114" s="62">
        <v>0</v>
      </c>
      <c r="W114" s="62" t="s">
        <v>73</v>
      </c>
      <c r="X114" s="62">
        <v>0.33</v>
      </c>
      <c r="Y114" s="62">
        <v>0.21</v>
      </c>
      <c r="Z114" s="62" t="s">
        <v>73</v>
      </c>
      <c r="AA114" s="62">
        <v>0</v>
      </c>
      <c r="AB114" s="62" t="s">
        <v>73</v>
      </c>
      <c r="AC114" s="62">
        <v>0</v>
      </c>
      <c r="AD114" s="62">
        <v>0</v>
      </c>
      <c r="AE114" s="62">
        <v>0</v>
      </c>
      <c r="AF114" s="62" t="s">
        <v>73</v>
      </c>
      <c r="AG114" s="62">
        <v>0.39</v>
      </c>
      <c r="AH114" s="62">
        <v>0.23</v>
      </c>
      <c r="AI114" s="62">
        <v>0</v>
      </c>
      <c r="AJ114" s="62">
        <v>0</v>
      </c>
      <c r="AK114" s="62">
        <v>0</v>
      </c>
      <c r="AL114" s="62">
        <v>0</v>
      </c>
      <c r="AM114" s="62">
        <v>0</v>
      </c>
      <c r="AN114" s="62">
        <v>0</v>
      </c>
      <c r="AO114" s="62">
        <v>0</v>
      </c>
      <c r="AP114" s="62">
        <v>0</v>
      </c>
      <c r="AQ114" s="62">
        <v>0</v>
      </c>
      <c r="AR114" s="62">
        <v>0</v>
      </c>
      <c r="AS114" s="62">
        <v>0</v>
      </c>
      <c r="AT114" s="62">
        <v>0</v>
      </c>
      <c r="AU114" s="62">
        <v>0</v>
      </c>
      <c r="AV114" s="62">
        <v>0</v>
      </c>
      <c r="AW114" s="62">
        <v>0</v>
      </c>
      <c r="AX114" s="62">
        <v>0</v>
      </c>
      <c r="AY114" s="62">
        <v>0</v>
      </c>
      <c r="AZ114" s="62">
        <v>0</v>
      </c>
      <c r="BA114" s="62">
        <v>0</v>
      </c>
      <c r="BB114" s="62">
        <v>0</v>
      </c>
      <c r="BC114" s="62">
        <v>0</v>
      </c>
      <c r="BD114" s="62">
        <v>0</v>
      </c>
      <c r="BE114" s="62">
        <v>0</v>
      </c>
      <c r="BF114" s="62">
        <v>0</v>
      </c>
      <c r="BG114" s="62" t="s">
        <v>73</v>
      </c>
      <c r="BH114" s="62">
        <v>0</v>
      </c>
      <c r="BI114" s="62" t="s">
        <v>73</v>
      </c>
      <c r="BJ114" s="62" t="s">
        <v>73</v>
      </c>
      <c r="BK114" s="62" t="s">
        <v>73</v>
      </c>
      <c r="BL114" s="62" t="s">
        <v>73</v>
      </c>
      <c r="BM114" s="62" t="s">
        <v>73</v>
      </c>
      <c r="BN114" s="62">
        <v>0</v>
      </c>
      <c r="BO114" s="62" t="s">
        <v>73</v>
      </c>
    </row>
    <row r="115" spans="1:67" x14ac:dyDescent="0.25">
      <c r="A115">
        <v>855</v>
      </c>
      <c r="B115" s="62">
        <v>40</v>
      </c>
      <c r="C115" s="62">
        <v>50</v>
      </c>
      <c r="D115" s="62">
        <v>90</v>
      </c>
      <c r="E115" s="62">
        <v>1</v>
      </c>
      <c r="F115" s="62">
        <v>1</v>
      </c>
      <c r="G115" s="62">
        <v>1</v>
      </c>
      <c r="H115" s="62">
        <v>1</v>
      </c>
      <c r="I115" s="62">
        <v>1</v>
      </c>
      <c r="J115" s="62">
        <v>1</v>
      </c>
      <c r="K115" s="62">
        <v>0.16</v>
      </c>
      <c r="L115" s="62" t="s">
        <v>73</v>
      </c>
      <c r="M115" s="62">
        <v>0.12</v>
      </c>
      <c r="N115" s="62">
        <v>0</v>
      </c>
      <c r="O115" s="62">
        <v>0</v>
      </c>
      <c r="P115" s="62">
        <v>0</v>
      </c>
      <c r="Q115" s="62">
        <v>0</v>
      </c>
      <c r="R115" s="62">
        <v>0</v>
      </c>
      <c r="S115" s="62">
        <v>0</v>
      </c>
      <c r="T115" s="62" t="s">
        <v>73</v>
      </c>
      <c r="U115" s="62" t="s">
        <v>73</v>
      </c>
      <c r="V115" s="62" t="s">
        <v>73</v>
      </c>
      <c r="W115" s="62">
        <v>0</v>
      </c>
      <c r="X115" s="62">
        <v>0</v>
      </c>
      <c r="Y115" s="62">
        <v>0</v>
      </c>
      <c r="Z115" s="62" t="s">
        <v>73</v>
      </c>
      <c r="AA115" s="62" t="s">
        <v>73</v>
      </c>
      <c r="AB115" s="62" t="s">
        <v>73</v>
      </c>
      <c r="AC115" s="62">
        <v>0</v>
      </c>
      <c r="AD115" s="62" t="s">
        <v>73</v>
      </c>
      <c r="AE115" s="62" t="s">
        <v>73</v>
      </c>
      <c r="AF115" s="62">
        <v>0.73</v>
      </c>
      <c r="AG115" s="62">
        <v>0.85</v>
      </c>
      <c r="AH115" s="62">
        <v>0.8</v>
      </c>
      <c r="AI115" s="62">
        <v>0</v>
      </c>
      <c r="AJ115" s="62">
        <v>0</v>
      </c>
      <c r="AK115" s="62">
        <v>0</v>
      </c>
      <c r="AL115" s="62">
        <v>0</v>
      </c>
      <c r="AM115" s="62">
        <v>0</v>
      </c>
      <c r="AN115" s="62">
        <v>0</v>
      </c>
      <c r="AO115" s="62">
        <v>0</v>
      </c>
      <c r="AP115" s="62">
        <v>0</v>
      </c>
      <c r="AQ115" s="62">
        <v>0</v>
      </c>
      <c r="AR115" s="62">
        <v>0</v>
      </c>
      <c r="AS115" s="62">
        <v>0</v>
      </c>
      <c r="AT115" s="62">
        <v>0</v>
      </c>
      <c r="AU115" s="62">
        <v>0</v>
      </c>
      <c r="AV115" s="62">
        <v>0</v>
      </c>
      <c r="AW115" s="62">
        <v>0</v>
      </c>
      <c r="AX115" s="62">
        <v>0</v>
      </c>
      <c r="AY115" s="62">
        <v>0</v>
      </c>
      <c r="AZ115" s="62">
        <v>0</v>
      </c>
      <c r="BA115" s="62">
        <v>0</v>
      </c>
      <c r="BB115" s="62">
        <v>0</v>
      </c>
      <c r="BC115" s="62">
        <v>0</v>
      </c>
      <c r="BD115" s="62">
        <v>0</v>
      </c>
      <c r="BE115" s="62">
        <v>0</v>
      </c>
      <c r="BF115" s="62">
        <v>0</v>
      </c>
      <c r="BG115" s="62">
        <v>0</v>
      </c>
      <c r="BH115" s="62">
        <v>0</v>
      </c>
      <c r="BI115" s="62">
        <v>0</v>
      </c>
      <c r="BJ115" s="62">
        <v>0</v>
      </c>
      <c r="BK115" s="62">
        <v>0</v>
      </c>
      <c r="BL115" s="62">
        <v>0</v>
      </c>
      <c r="BM115" s="62">
        <v>0</v>
      </c>
      <c r="BN115" s="62">
        <v>0</v>
      </c>
      <c r="BO115" s="62">
        <v>0</v>
      </c>
    </row>
    <row r="116" spans="1:67" x14ac:dyDescent="0.25">
      <c r="A116">
        <v>856</v>
      </c>
      <c r="B116" s="62">
        <v>70</v>
      </c>
      <c r="C116" s="62">
        <v>40</v>
      </c>
      <c r="D116" s="62">
        <v>100</v>
      </c>
      <c r="E116" s="62">
        <v>0.73</v>
      </c>
      <c r="F116" s="62">
        <v>0.91</v>
      </c>
      <c r="G116" s="62">
        <v>0.79</v>
      </c>
      <c r="H116" s="62">
        <v>0.71</v>
      </c>
      <c r="I116" s="62">
        <v>0.89</v>
      </c>
      <c r="J116" s="62">
        <v>0.77</v>
      </c>
      <c r="K116" s="62">
        <v>0.3</v>
      </c>
      <c r="L116" s="62" t="s">
        <v>73</v>
      </c>
      <c r="M116" s="62">
        <v>0.23</v>
      </c>
      <c r="N116" s="62">
        <v>0</v>
      </c>
      <c r="O116" s="62">
        <v>0</v>
      </c>
      <c r="P116" s="62">
        <v>0</v>
      </c>
      <c r="Q116" s="62" t="s">
        <v>73</v>
      </c>
      <c r="R116" s="62" t="s">
        <v>73</v>
      </c>
      <c r="S116" s="62" t="s">
        <v>73</v>
      </c>
      <c r="T116" s="62">
        <v>0</v>
      </c>
      <c r="U116" s="62">
        <v>0</v>
      </c>
      <c r="V116" s="62">
        <v>0</v>
      </c>
      <c r="W116" s="62" t="s">
        <v>73</v>
      </c>
      <c r="X116" s="62">
        <v>0</v>
      </c>
      <c r="Y116" s="62" t="s">
        <v>73</v>
      </c>
      <c r="Z116" s="62">
        <v>0</v>
      </c>
      <c r="AA116" s="62">
        <v>0</v>
      </c>
      <c r="AB116" s="62">
        <v>0</v>
      </c>
      <c r="AC116" s="62">
        <v>0</v>
      </c>
      <c r="AD116" s="62">
        <v>0</v>
      </c>
      <c r="AE116" s="62">
        <v>0</v>
      </c>
      <c r="AF116" s="62">
        <v>0.35</v>
      </c>
      <c r="AG116" s="62">
        <v>0.77</v>
      </c>
      <c r="AH116" s="62">
        <v>0.5</v>
      </c>
      <c r="AI116" s="62">
        <v>0</v>
      </c>
      <c r="AJ116" s="62">
        <v>0</v>
      </c>
      <c r="AK116" s="62">
        <v>0</v>
      </c>
      <c r="AL116" s="62">
        <v>0</v>
      </c>
      <c r="AM116" s="62">
        <v>0</v>
      </c>
      <c r="AN116" s="62">
        <v>0</v>
      </c>
      <c r="AO116" s="62">
        <v>0</v>
      </c>
      <c r="AP116" s="62">
        <v>0</v>
      </c>
      <c r="AQ116" s="62">
        <v>0</v>
      </c>
      <c r="AR116" s="62">
        <v>0</v>
      </c>
      <c r="AS116" s="62" t="s">
        <v>73</v>
      </c>
      <c r="AT116" s="62" t="s">
        <v>73</v>
      </c>
      <c r="AU116" s="62">
        <v>0</v>
      </c>
      <c r="AV116" s="62">
        <v>0</v>
      </c>
      <c r="AW116" s="62">
        <v>0</v>
      </c>
      <c r="AX116" s="62">
        <v>0</v>
      </c>
      <c r="AY116" s="62" t="s">
        <v>73</v>
      </c>
      <c r="AZ116" s="62" t="s">
        <v>73</v>
      </c>
      <c r="BA116" s="62">
        <v>0</v>
      </c>
      <c r="BB116" s="62">
        <v>0</v>
      </c>
      <c r="BC116" s="62">
        <v>0</v>
      </c>
      <c r="BD116" s="62" t="s">
        <v>73</v>
      </c>
      <c r="BE116" s="62">
        <v>0</v>
      </c>
      <c r="BF116" s="62" t="s">
        <v>73</v>
      </c>
      <c r="BG116" s="62">
        <v>0.12</v>
      </c>
      <c r="BH116" s="62">
        <v>0</v>
      </c>
      <c r="BI116" s="62">
        <v>0.08</v>
      </c>
      <c r="BJ116" s="62">
        <v>0.14000000000000001</v>
      </c>
      <c r="BK116" s="62" t="s">
        <v>73</v>
      </c>
      <c r="BL116" s="62">
        <v>0.1</v>
      </c>
      <c r="BM116" s="62" t="s">
        <v>73</v>
      </c>
      <c r="BN116" s="62" t="s">
        <v>73</v>
      </c>
      <c r="BO116" s="62" t="s">
        <v>73</v>
      </c>
    </row>
    <row r="117" spans="1:67" x14ac:dyDescent="0.25">
      <c r="A117">
        <v>857</v>
      </c>
      <c r="B117" s="62" t="s">
        <v>282</v>
      </c>
      <c r="C117" s="62" t="s">
        <v>282</v>
      </c>
      <c r="D117" s="62" t="s">
        <v>282</v>
      </c>
      <c r="E117" s="62" t="s">
        <v>282</v>
      </c>
      <c r="F117" s="62" t="s">
        <v>282</v>
      </c>
      <c r="G117" s="62" t="s">
        <v>282</v>
      </c>
      <c r="H117" s="62" t="s">
        <v>282</v>
      </c>
      <c r="I117" s="62" t="s">
        <v>282</v>
      </c>
      <c r="J117" s="62" t="s">
        <v>282</v>
      </c>
      <c r="K117" s="62" t="s">
        <v>282</v>
      </c>
      <c r="L117" s="62" t="s">
        <v>282</v>
      </c>
      <c r="M117" s="62" t="s">
        <v>282</v>
      </c>
      <c r="N117" s="62" t="s">
        <v>282</v>
      </c>
      <c r="O117" s="62" t="s">
        <v>282</v>
      </c>
      <c r="P117" s="62" t="s">
        <v>282</v>
      </c>
      <c r="Q117" s="62" t="s">
        <v>282</v>
      </c>
      <c r="R117" s="62" t="s">
        <v>282</v>
      </c>
      <c r="S117" s="62" t="s">
        <v>282</v>
      </c>
      <c r="T117" s="62" t="s">
        <v>282</v>
      </c>
      <c r="U117" s="62" t="s">
        <v>282</v>
      </c>
      <c r="V117" s="62" t="s">
        <v>282</v>
      </c>
      <c r="W117" s="62" t="s">
        <v>282</v>
      </c>
      <c r="X117" s="62" t="s">
        <v>282</v>
      </c>
      <c r="Y117" s="62" t="s">
        <v>282</v>
      </c>
      <c r="Z117" s="62" t="s">
        <v>282</v>
      </c>
      <c r="AA117" s="62" t="s">
        <v>282</v>
      </c>
      <c r="AB117" s="62" t="s">
        <v>282</v>
      </c>
      <c r="AC117" s="62" t="s">
        <v>282</v>
      </c>
      <c r="AD117" s="62" t="s">
        <v>282</v>
      </c>
      <c r="AE117" s="62" t="s">
        <v>282</v>
      </c>
      <c r="AF117" s="62" t="s">
        <v>282</v>
      </c>
      <c r="AG117" s="62" t="s">
        <v>282</v>
      </c>
      <c r="AH117" s="62" t="s">
        <v>282</v>
      </c>
      <c r="AI117" s="62" t="s">
        <v>282</v>
      </c>
      <c r="AJ117" s="62" t="s">
        <v>282</v>
      </c>
      <c r="AK117" s="62" t="s">
        <v>282</v>
      </c>
      <c r="AL117" s="62" t="s">
        <v>282</v>
      </c>
      <c r="AM117" s="62" t="s">
        <v>282</v>
      </c>
      <c r="AN117" s="62" t="s">
        <v>282</v>
      </c>
      <c r="AO117" s="62" t="s">
        <v>282</v>
      </c>
      <c r="AP117" s="62" t="s">
        <v>282</v>
      </c>
      <c r="AQ117" s="62" t="s">
        <v>282</v>
      </c>
      <c r="AR117" s="62" t="s">
        <v>282</v>
      </c>
      <c r="AS117" s="62" t="s">
        <v>282</v>
      </c>
      <c r="AT117" s="62" t="s">
        <v>282</v>
      </c>
      <c r="AU117" s="62" t="s">
        <v>282</v>
      </c>
      <c r="AV117" s="62" t="s">
        <v>282</v>
      </c>
      <c r="AW117" s="62" t="s">
        <v>282</v>
      </c>
      <c r="AX117" s="62" t="s">
        <v>282</v>
      </c>
      <c r="AY117" s="62" t="s">
        <v>282</v>
      </c>
      <c r="AZ117" s="62" t="s">
        <v>282</v>
      </c>
      <c r="BA117" s="62" t="s">
        <v>282</v>
      </c>
      <c r="BB117" s="62" t="s">
        <v>282</v>
      </c>
      <c r="BC117" s="62" t="s">
        <v>282</v>
      </c>
      <c r="BD117" s="62" t="s">
        <v>282</v>
      </c>
      <c r="BE117" s="62" t="s">
        <v>282</v>
      </c>
      <c r="BF117" s="62" t="s">
        <v>282</v>
      </c>
      <c r="BG117" s="62" t="s">
        <v>282</v>
      </c>
      <c r="BH117" s="62" t="s">
        <v>282</v>
      </c>
      <c r="BI117" s="62" t="s">
        <v>282</v>
      </c>
      <c r="BJ117" s="62" t="s">
        <v>282</v>
      </c>
      <c r="BK117" s="62" t="s">
        <v>282</v>
      </c>
      <c r="BL117" s="62" t="s">
        <v>282</v>
      </c>
      <c r="BM117" s="62" t="s">
        <v>282</v>
      </c>
      <c r="BN117" s="62" t="s">
        <v>282</v>
      </c>
      <c r="BO117" s="62" t="s">
        <v>282</v>
      </c>
    </row>
    <row r="118" spans="1:67" x14ac:dyDescent="0.25">
      <c r="A118">
        <v>860</v>
      </c>
      <c r="B118" s="62">
        <v>120</v>
      </c>
      <c r="C118" s="62">
        <v>90</v>
      </c>
      <c r="D118" s="62">
        <v>210</v>
      </c>
      <c r="E118" s="62">
        <v>0.95</v>
      </c>
      <c r="F118" s="62">
        <v>1</v>
      </c>
      <c r="G118" s="62">
        <v>0.97</v>
      </c>
      <c r="H118" s="62">
        <v>0.92</v>
      </c>
      <c r="I118" s="62">
        <v>1</v>
      </c>
      <c r="J118" s="62">
        <v>0.96</v>
      </c>
      <c r="K118" s="62">
        <v>0.23</v>
      </c>
      <c r="L118" s="62">
        <v>0.16</v>
      </c>
      <c r="M118" s="62">
        <v>0.2</v>
      </c>
      <c r="N118" s="62">
        <v>0</v>
      </c>
      <c r="O118" s="62">
        <v>0</v>
      </c>
      <c r="P118" s="62">
        <v>0</v>
      </c>
      <c r="Q118" s="62">
        <v>0.05</v>
      </c>
      <c r="R118" s="62" t="s">
        <v>73</v>
      </c>
      <c r="S118" s="62">
        <v>0.04</v>
      </c>
      <c r="T118" s="62">
        <v>0</v>
      </c>
      <c r="U118" s="62">
        <v>0</v>
      </c>
      <c r="V118" s="62">
        <v>0</v>
      </c>
      <c r="W118" s="62">
        <v>0</v>
      </c>
      <c r="X118" s="62" t="s">
        <v>73</v>
      </c>
      <c r="Y118" s="62" t="s">
        <v>73</v>
      </c>
      <c r="Z118" s="62">
        <v>0</v>
      </c>
      <c r="AA118" s="62" t="s">
        <v>73</v>
      </c>
      <c r="AB118" s="62" t="s">
        <v>73</v>
      </c>
      <c r="AC118" s="62" t="s">
        <v>73</v>
      </c>
      <c r="AD118" s="62">
        <v>0</v>
      </c>
      <c r="AE118" s="62" t="s">
        <v>73</v>
      </c>
      <c r="AF118" s="62">
        <v>0.62</v>
      </c>
      <c r="AG118" s="62">
        <v>0.79</v>
      </c>
      <c r="AH118" s="62">
        <v>0.7</v>
      </c>
      <c r="AI118" s="62" t="s">
        <v>73</v>
      </c>
      <c r="AJ118" s="62">
        <v>0</v>
      </c>
      <c r="AK118" s="62" t="s">
        <v>73</v>
      </c>
      <c r="AL118" s="62">
        <v>0</v>
      </c>
      <c r="AM118" s="62">
        <v>0</v>
      </c>
      <c r="AN118" s="62">
        <v>0</v>
      </c>
      <c r="AO118" s="62" t="s">
        <v>73</v>
      </c>
      <c r="AP118" s="62">
        <v>0</v>
      </c>
      <c r="AQ118" s="62" t="s">
        <v>73</v>
      </c>
      <c r="AR118" s="62" t="s">
        <v>73</v>
      </c>
      <c r="AS118" s="62">
        <v>0</v>
      </c>
      <c r="AT118" s="62" t="s">
        <v>73</v>
      </c>
      <c r="AU118" s="62">
        <v>0</v>
      </c>
      <c r="AV118" s="62">
        <v>0</v>
      </c>
      <c r="AW118" s="62">
        <v>0</v>
      </c>
      <c r="AX118" s="62" t="s">
        <v>73</v>
      </c>
      <c r="AY118" s="62">
        <v>0</v>
      </c>
      <c r="AZ118" s="62" t="s">
        <v>73</v>
      </c>
      <c r="BA118" s="62">
        <v>0</v>
      </c>
      <c r="BB118" s="62">
        <v>0</v>
      </c>
      <c r="BC118" s="62">
        <v>0</v>
      </c>
      <c r="BD118" s="62" t="s">
        <v>73</v>
      </c>
      <c r="BE118" s="62">
        <v>0</v>
      </c>
      <c r="BF118" s="62" t="s">
        <v>73</v>
      </c>
      <c r="BG118" s="62" t="s">
        <v>73</v>
      </c>
      <c r="BH118" s="62">
        <v>0</v>
      </c>
      <c r="BI118" s="62" t="s">
        <v>73</v>
      </c>
      <c r="BJ118" s="62" t="s">
        <v>73</v>
      </c>
      <c r="BK118" s="62">
        <v>0</v>
      </c>
      <c r="BL118" s="62" t="s">
        <v>73</v>
      </c>
      <c r="BM118" s="62">
        <v>0</v>
      </c>
      <c r="BN118" s="62">
        <v>0</v>
      </c>
      <c r="BO118" s="62">
        <v>0</v>
      </c>
    </row>
    <row r="119" spans="1:67" x14ac:dyDescent="0.25">
      <c r="A119">
        <v>861</v>
      </c>
      <c r="B119" s="62">
        <v>40</v>
      </c>
      <c r="C119" s="62">
        <v>30</v>
      </c>
      <c r="D119" s="62">
        <v>70</v>
      </c>
      <c r="E119" s="62">
        <v>0.97</v>
      </c>
      <c r="F119" s="62">
        <v>0.96</v>
      </c>
      <c r="G119" s="62">
        <v>0.97</v>
      </c>
      <c r="H119" s="62">
        <v>0.87</v>
      </c>
      <c r="I119" s="62">
        <v>0.81</v>
      </c>
      <c r="J119" s="62">
        <v>0.85</v>
      </c>
      <c r="K119" s="62">
        <v>0.47</v>
      </c>
      <c r="L119" s="62">
        <v>0.33</v>
      </c>
      <c r="M119" s="62">
        <v>0.42</v>
      </c>
      <c r="N119" s="62">
        <v>0</v>
      </c>
      <c r="O119" s="62">
        <v>0</v>
      </c>
      <c r="P119" s="62">
        <v>0</v>
      </c>
      <c r="Q119" s="62" t="s">
        <v>73</v>
      </c>
      <c r="R119" s="62">
        <v>0</v>
      </c>
      <c r="S119" s="62" t="s">
        <v>73</v>
      </c>
      <c r="T119" s="62">
        <v>0</v>
      </c>
      <c r="U119" s="62">
        <v>0</v>
      </c>
      <c r="V119" s="62">
        <v>0</v>
      </c>
      <c r="W119" s="62">
        <v>0</v>
      </c>
      <c r="X119" s="62">
        <v>0</v>
      </c>
      <c r="Y119" s="62">
        <v>0</v>
      </c>
      <c r="Z119" s="62">
        <v>0</v>
      </c>
      <c r="AA119" s="62">
        <v>0</v>
      </c>
      <c r="AB119" s="62">
        <v>0</v>
      </c>
      <c r="AC119" s="62" t="s">
        <v>73</v>
      </c>
      <c r="AD119" s="62" t="s">
        <v>73</v>
      </c>
      <c r="AE119" s="62" t="s">
        <v>73</v>
      </c>
      <c r="AF119" s="62">
        <v>0.32</v>
      </c>
      <c r="AG119" s="62">
        <v>0.44</v>
      </c>
      <c r="AH119" s="62">
        <v>0.37</v>
      </c>
      <c r="AI119" s="62">
        <v>0</v>
      </c>
      <c r="AJ119" s="62">
        <v>0</v>
      </c>
      <c r="AK119" s="62">
        <v>0</v>
      </c>
      <c r="AL119" s="62">
        <v>0</v>
      </c>
      <c r="AM119" s="62">
        <v>0</v>
      </c>
      <c r="AN119" s="62">
        <v>0</v>
      </c>
      <c r="AO119" s="62">
        <v>0</v>
      </c>
      <c r="AP119" s="62">
        <v>0</v>
      </c>
      <c r="AQ119" s="62">
        <v>0</v>
      </c>
      <c r="AR119" s="62" t="s">
        <v>73</v>
      </c>
      <c r="AS119" s="62" t="s">
        <v>73</v>
      </c>
      <c r="AT119" s="62" t="s">
        <v>73</v>
      </c>
      <c r="AU119" s="62">
        <v>0</v>
      </c>
      <c r="AV119" s="62" t="s">
        <v>73</v>
      </c>
      <c r="AW119" s="62" t="s">
        <v>73</v>
      </c>
      <c r="AX119" s="62" t="s">
        <v>73</v>
      </c>
      <c r="AY119" s="62" t="s">
        <v>73</v>
      </c>
      <c r="AZ119" s="62" t="s">
        <v>73</v>
      </c>
      <c r="BA119" s="62">
        <v>0</v>
      </c>
      <c r="BB119" s="62">
        <v>0</v>
      </c>
      <c r="BC119" s="62">
        <v>0</v>
      </c>
      <c r="BD119" s="62" t="s">
        <v>73</v>
      </c>
      <c r="BE119" s="62" t="s">
        <v>73</v>
      </c>
      <c r="BF119" s="62" t="s">
        <v>73</v>
      </c>
      <c r="BG119" s="62" t="s">
        <v>73</v>
      </c>
      <c r="BH119" s="62">
        <v>0</v>
      </c>
      <c r="BI119" s="62" t="s">
        <v>73</v>
      </c>
      <c r="BJ119" s="62">
        <v>0</v>
      </c>
      <c r="BK119" s="62" t="s">
        <v>73</v>
      </c>
      <c r="BL119" s="62" t="s">
        <v>73</v>
      </c>
      <c r="BM119" s="62">
        <v>0</v>
      </c>
      <c r="BN119" s="62">
        <v>0</v>
      </c>
      <c r="BO119" s="62">
        <v>0</v>
      </c>
    </row>
    <row r="120" spans="1:67" x14ac:dyDescent="0.25">
      <c r="A120">
        <v>865</v>
      </c>
      <c r="B120" s="62">
        <v>50</v>
      </c>
      <c r="C120" s="62">
        <v>40</v>
      </c>
      <c r="D120" s="62">
        <v>90</v>
      </c>
      <c r="E120" s="62">
        <v>0.84</v>
      </c>
      <c r="F120" s="62">
        <v>0.8</v>
      </c>
      <c r="G120" s="62">
        <v>0.82</v>
      </c>
      <c r="H120" s="62">
        <v>0.82</v>
      </c>
      <c r="I120" s="62">
        <v>0.8</v>
      </c>
      <c r="J120" s="62">
        <v>0.81</v>
      </c>
      <c r="K120" s="62">
        <v>0.44</v>
      </c>
      <c r="L120" s="62">
        <v>0.43</v>
      </c>
      <c r="M120" s="62">
        <v>0.44</v>
      </c>
      <c r="N120" s="62">
        <v>0</v>
      </c>
      <c r="O120" s="62">
        <v>0</v>
      </c>
      <c r="P120" s="62">
        <v>0</v>
      </c>
      <c r="Q120" s="62">
        <v>0</v>
      </c>
      <c r="R120" s="62">
        <v>0</v>
      </c>
      <c r="S120" s="62">
        <v>0</v>
      </c>
      <c r="T120" s="62" t="s">
        <v>73</v>
      </c>
      <c r="U120" s="62">
        <v>0</v>
      </c>
      <c r="V120" s="62" t="s">
        <v>73</v>
      </c>
      <c r="W120" s="62">
        <v>0</v>
      </c>
      <c r="X120" s="62">
        <v>0</v>
      </c>
      <c r="Y120" s="62">
        <v>0</v>
      </c>
      <c r="Z120" s="62" t="s">
        <v>73</v>
      </c>
      <c r="AA120" s="62" t="s">
        <v>73</v>
      </c>
      <c r="AB120" s="62" t="s">
        <v>73</v>
      </c>
      <c r="AC120" s="62">
        <v>0</v>
      </c>
      <c r="AD120" s="62">
        <v>0</v>
      </c>
      <c r="AE120" s="62">
        <v>0</v>
      </c>
      <c r="AF120" s="62">
        <v>0.33</v>
      </c>
      <c r="AG120" s="62">
        <v>0.3</v>
      </c>
      <c r="AH120" s="62">
        <v>0.32</v>
      </c>
      <c r="AI120" s="62">
        <v>0</v>
      </c>
      <c r="AJ120" s="62">
        <v>0</v>
      </c>
      <c r="AK120" s="62">
        <v>0</v>
      </c>
      <c r="AL120" s="62">
        <v>0</v>
      </c>
      <c r="AM120" s="62">
        <v>0</v>
      </c>
      <c r="AN120" s="62">
        <v>0</v>
      </c>
      <c r="AO120" s="62">
        <v>0</v>
      </c>
      <c r="AP120" s="62">
        <v>0</v>
      </c>
      <c r="AQ120" s="62">
        <v>0</v>
      </c>
      <c r="AR120" s="62">
        <v>0</v>
      </c>
      <c r="AS120" s="62">
        <v>0</v>
      </c>
      <c r="AT120" s="62">
        <v>0</v>
      </c>
      <c r="AU120" s="62">
        <v>0</v>
      </c>
      <c r="AV120" s="62">
        <v>0</v>
      </c>
      <c r="AW120" s="62">
        <v>0</v>
      </c>
      <c r="AX120" s="62">
        <v>0</v>
      </c>
      <c r="AY120" s="62">
        <v>0</v>
      </c>
      <c r="AZ120" s="62">
        <v>0</v>
      </c>
      <c r="BA120" s="62">
        <v>0</v>
      </c>
      <c r="BB120" s="62">
        <v>0</v>
      </c>
      <c r="BC120" s="62">
        <v>0</v>
      </c>
      <c r="BD120" s="62" t="s">
        <v>73</v>
      </c>
      <c r="BE120" s="62">
        <v>0</v>
      </c>
      <c r="BF120" s="62" t="s">
        <v>73</v>
      </c>
      <c r="BG120" s="62" t="s">
        <v>73</v>
      </c>
      <c r="BH120" s="62" t="s">
        <v>73</v>
      </c>
      <c r="BI120" s="62">
        <v>0.08</v>
      </c>
      <c r="BJ120" s="62" t="s">
        <v>73</v>
      </c>
      <c r="BK120" s="62" t="s">
        <v>73</v>
      </c>
      <c r="BL120" s="62" t="s">
        <v>73</v>
      </c>
      <c r="BM120" s="62" t="s">
        <v>73</v>
      </c>
      <c r="BN120" s="62" t="s">
        <v>73</v>
      </c>
      <c r="BO120" s="62" t="s">
        <v>73</v>
      </c>
    </row>
    <row r="121" spans="1:67" x14ac:dyDescent="0.25">
      <c r="A121">
        <v>866</v>
      </c>
      <c r="B121" s="62">
        <v>40</v>
      </c>
      <c r="C121" s="62">
        <v>20</v>
      </c>
      <c r="D121" s="62">
        <v>60</v>
      </c>
      <c r="E121" s="62">
        <v>0.84</v>
      </c>
      <c r="F121" s="62">
        <v>0.95</v>
      </c>
      <c r="G121" s="62">
        <v>0.88</v>
      </c>
      <c r="H121" s="62">
        <v>0.78</v>
      </c>
      <c r="I121" s="62">
        <v>0.86</v>
      </c>
      <c r="J121" s="62">
        <v>0.81</v>
      </c>
      <c r="K121" s="62">
        <v>0.38</v>
      </c>
      <c r="L121" s="62">
        <v>0.5</v>
      </c>
      <c r="M121" s="62">
        <v>0.42</v>
      </c>
      <c r="N121" s="62">
        <v>0</v>
      </c>
      <c r="O121" s="62">
        <v>0</v>
      </c>
      <c r="P121" s="62">
        <v>0</v>
      </c>
      <c r="Q121" s="62">
        <v>0</v>
      </c>
      <c r="R121" s="62">
        <v>0</v>
      </c>
      <c r="S121" s="62">
        <v>0</v>
      </c>
      <c r="T121" s="62">
        <v>0</v>
      </c>
      <c r="U121" s="62">
        <v>0</v>
      </c>
      <c r="V121" s="62">
        <v>0</v>
      </c>
      <c r="W121" s="62" t="s">
        <v>73</v>
      </c>
      <c r="X121" s="62" t="s">
        <v>73</v>
      </c>
      <c r="Y121" s="62" t="s">
        <v>73</v>
      </c>
      <c r="Z121" s="62">
        <v>0</v>
      </c>
      <c r="AA121" s="62" t="s">
        <v>73</v>
      </c>
      <c r="AB121" s="62" t="s">
        <v>73</v>
      </c>
      <c r="AC121" s="62" t="s">
        <v>73</v>
      </c>
      <c r="AD121" s="62">
        <v>0</v>
      </c>
      <c r="AE121" s="62" t="s">
        <v>73</v>
      </c>
      <c r="AF121" s="62">
        <v>0.35</v>
      </c>
      <c r="AG121" s="62" t="s">
        <v>73</v>
      </c>
      <c r="AH121" s="62">
        <v>0.28999999999999998</v>
      </c>
      <c r="AI121" s="62">
        <v>0</v>
      </c>
      <c r="AJ121" s="62">
        <v>0</v>
      </c>
      <c r="AK121" s="62">
        <v>0</v>
      </c>
      <c r="AL121" s="62">
        <v>0</v>
      </c>
      <c r="AM121" s="62">
        <v>0</v>
      </c>
      <c r="AN121" s="62">
        <v>0</v>
      </c>
      <c r="AO121" s="62">
        <v>0</v>
      </c>
      <c r="AP121" s="62">
        <v>0</v>
      </c>
      <c r="AQ121" s="62">
        <v>0</v>
      </c>
      <c r="AR121" s="62" t="s">
        <v>73</v>
      </c>
      <c r="AS121" s="62" t="s">
        <v>73</v>
      </c>
      <c r="AT121" s="62" t="s">
        <v>73</v>
      </c>
      <c r="AU121" s="62">
        <v>0</v>
      </c>
      <c r="AV121" s="62">
        <v>0</v>
      </c>
      <c r="AW121" s="62">
        <v>0</v>
      </c>
      <c r="AX121" s="62">
        <v>0</v>
      </c>
      <c r="AY121" s="62" t="s">
        <v>73</v>
      </c>
      <c r="AZ121" s="62" t="s">
        <v>73</v>
      </c>
      <c r="BA121" s="62" t="s">
        <v>73</v>
      </c>
      <c r="BB121" s="62" t="s">
        <v>73</v>
      </c>
      <c r="BC121" s="62" t="s">
        <v>73</v>
      </c>
      <c r="BD121" s="62" t="s">
        <v>73</v>
      </c>
      <c r="BE121" s="62">
        <v>0</v>
      </c>
      <c r="BF121" s="62" t="s">
        <v>73</v>
      </c>
      <c r="BG121" s="62" t="s">
        <v>73</v>
      </c>
      <c r="BH121" s="62">
        <v>0</v>
      </c>
      <c r="BI121" s="62" t="s">
        <v>73</v>
      </c>
      <c r="BJ121" s="62" t="s">
        <v>73</v>
      </c>
      <c r="BK121" s="62">
        <v>0</v>
      </c>
      <c r="BL121" s="62" t="s">
        <v>73</v>
      </c>
      <c r="BM121" s="62">
        <v>0</v>
      </c>
      <c r="BN121" s="62" t="s">
        <v>73</v>
      </c>
      <c r="BO121" s="62" t="s">
        <v>73</v>
      </c>
    </row>
    <row r="122" spans="1:67" x14ac:dyDescent="0.25">
      <c r="A122">
        <v>867</v>
      </c>
      <c r="B122" s="62">
        <v>10</v>
      </c>
      <c r="C122" s="62">
        <v>10</v>
      </c>
      <c r="D122" s="62">
        <v>20</v>
      </c>
      <c r="E122" s="62" t="s">
        <v>73</v>
      </c>
      <c r="F122" s="62">
        <v>1</v>
      </c>
      <c r="G122" s="62">
        <v>0.94</v>
      </c>
      <c r="H122" s="62" t="s">
        <v>73</v>
      </c>
      <c r="I122" s="62">
        <v>1</v>
      </c>
      <c r="J122" s="62">
        <v>0.94</v>
      </c>
      <c r="K122" s="62">
        <v>0</v>
      </c>
      <c r="L122" s="62">
        <v>0</v>
      </c>
      <c r="M122" s="62">
        <v>0</v>
      </c>
      <c r="N122" s="62">
        <v>0</v>
      </c>
      <c r="O122" s="62">
        <v>0</v>
      </c>
      <c r="P122" s="62">
        <v>0</v>
      </c>
      <c r="Q122" s="62">
        <v>0</v>
      </c>
      <c r="R122" s="62">
        <v>0</v>
      </c>
      <c r="S122" s="62">
        <v>0</v>
      </c>
      <c r="T122" s="62">
        <v>0</v>
      </c>
      <c r="U122" s="62">
        <v>0</v>
      </c>
      <c r="V122" s="62">
        <v>0</v>
      </c>
      <c r="W122" s="62">
        <v>0</v>
      </c>
      <c r="X122" s="62">
        <v>0</v>
      </c>
      <c r="Y122" s="62">
        <v>0</v>
      </c>
      <c r="Z122" s="62">
        <v>0</v>
      </c>
      <c r="AA122" s="62">
        <v>0</v>
      </c>
      <c r="AB122" s="62">
        <v>0</v>
      </c>
      <c r="AC122" s="62">
        <v>0</v>
      </c>
      <c r="AD122" s="62" t="s">
        <v>73</v>
      </c>
      <c r="AE122" s="62" t="s">
        <v>73</v>
      </c>
      <c r="AF122" s="62" t="s">
        <v>73</v>
      </c>
      <c r="AG122" s="62">
        <v>0.91</v>
      </c>
      <c r="AH122" s="62">
        <v>0.88</v>
      </c>
      <c r="AI122" s="62">
        <v>0</v>
      </c>
      <c r="AJ122" s="62">
        <v>0</v>
      </c>
      <c r="AK122" s="62">
        <v>0</v>
      </c>
      <c r="AL122" s="62">
        <v>0</v>
      </c>
      <c r="AM122" s="62">
        <v>0</v>
      </c>
      <c r="AN122" s="62">
        <v>0</v>
      </c>
      <c r="AO122" s="62">
        <v>0</v>
      </c>
      <c r="AP122" s="62">
        <v>0</v>
      </c>
      <c r="AQ122" s="62">
        <v>0</v>
      </c>
      <c r="AR122" s="62">
        <v>0</v>
      </c>
      <c r="AS122" s="62">
        <v>0</v>
      </c>
      <c r="AT122" s="62">
        <v>0</v>
      </c>
      <c r="AU122" s="62">
        <v>0</v>
      </c>
      <c r="AV122" s="62">
        <v>0</v>
      </c>
      <c r="AW122" s="62">
        <v>0</v>
      </c>
      <c r="AX122" s="62">
        <v>0</v>
      </c>
      <c r="AY122" s="62">
        <v>0</v>
      </c>
      <c r="AZ122" s="62">
        <v>0</v>
      </c>
      <c r="BA122" s="62">
        <v>0</v>
      </c>
      <c r="BB122" s="62">
        <v>0</v>
      </c>
      <c r="BC122" s="62">
        <v>0</v>
      </c>
      <c r="BD122" s="62">
        <v>0</v>
      </c>
      <c r="BE122" s="62">
        <v>0</v>
      </c>
      <c r="BF122" s="62">
        <v>0</v>
      </c>
      <c r="BG122" s="62">
        <v>0</v>
      </c>
      <c r="BH122" s="62">
        <v>0</v>
      </c>
      <c r="BI122" s="62">
        <v>0</v>
      </c>
      <c r="BJ122" s="62">
        <v>0</v>
      </c>
      <c r="BK122" s="62">
        <v>0</v>
      </c>
      <c r="BL122" s="62">
        <v>0</v>
      </c>
      <c r="BM122" s="62" t="s">
        <v>73</v>
      </c>
      <c r="BN122" s="62">
        <v>0</v>
      </c>
      <c r="BO122" s="62" t="s">
        <v>73</v>
      </c>
    </row>
    <row r="123" spans="1:67" x14ac:dyDescent="0.25">
      <c r="A123">
        <v>868</v>
      </c>
      <c r="B123" s="62">
        <v>10</v>
      </c>
      <c r="C123" s="62">
        <v>20</v>
      </c>
      <c r="D123" s="62">
        <v>20</v>
      </c>
      <c r="E123" s="62">
        <v>0.86</v>
      </c>
      <c r="F123" s="62">
        <v>1</v>
      </c>
      <c r="G123" s="62">
        <v>0.95</v>
      </c>
      <c r="H123" s="62">
        <v>0.86</v>
      </c>
      <c r="I123" s="62">
        <v>1</v>
      </c>
      <c r="J123" s="62">
        <v>0.95</v>
      </c>
      <c r="K123" s="62" t="s">
        <v>73</v>
      </c>
      <c r="L123" s="62">
        <v>0</v>
      </c>
      <c r="M123" s="62" t="s">
        <v>73</v>
      </c>
      <c r="N123" s="62">
        <v>0</v>
      </c>
      <c r="O123" s="62">
        <v>0</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t="s">
        <v>73</v>
      </c>
      <c r="AG123" s="62">
        <v>1</v>
      </c>
      <c r="AH123" s="62">
        <v>0.86</v>
      </c>
      <c r="AI123" s="62">
        <v>0</v>
      </c>
      <c r="AJ123" s="62" t="s">
        <v>73</v>
      </c>
      <c r="AK123" s="62" t="s">
        <v>73</v>
      </c>
      <c r="AL123" s="62">
        <v>0</v>
      </c>
      <c r="AM123" s="62">
        <v>0</v>
      </c>
      <c r="AN123" s="62">
        <v>0</v>
      </c>
      <c r="AO123" s="62">
        <v>0</v>
      </c>
      <c r="AP123" s="62">
        <v>0</v>
      </c>
      <c r="AQ123" s="62">
        <v>0</v>
      </c>
      <c r="AR123" s="62">
        <v>0</v>
      </c>
      <c r="AS123" s="62">
        <v>0</v>
      </c>
      <c r="AT123" s="62">
        <v>0</v>
      </c>
      <c r="AU123" s="62">
        <v>0</v>
      </c>
      <c r="AV123" s="62">
        <v>0</v>
      </c>
      <c r="AW123" s="62">
        <v>0</v>
      </c>
      <c r="AX123" s="62">
        <v>0</v>
      </c>
      <c r="AY123" s="62">
        <v>0</v>
      </c>
      <c r="AZ123" s="62">
        <v>0</v>
      </c>
      <c r="BA123" s="62">
        <v>0</v>
      </c>
      <c r="BB123" s="62">
        <v>0</v>
      </c>
      <c r="BC123" s="62">
        <v>0</v>
      </c>
      <c r="BD123" s="62">
        <v>0</v>
      </c>
      <c r="BE123" s="62">
        <v>0</v>
      </c>
      <c r="BF123" s="62">
        <v>0</v>
      </c>
      <c r="BG123" s="62" t="s">
        <v>73</v>
      </c>
      <c r="BH123" s="62">
        <v>0</v>
      </c>
      <c r="BI123" s="62" t="s">
        <v>73</v>
      </c>
      <c r="BJ123" s="62">
        <v>0</v>
      </c>
      <c r="BK123" s="62">
        <v>0</v>
      </c>
      <c r="BL123" s="62">
        <v>0</v>
      </c>
      <c r="BM123" s="62">
        <v>0</v>
      </c>
      <c r="BN123" s="62">
        <v>0</v>
      </c>
      <c r="BO123" s="62">
        <v>0</v>
      </c>
    </row>
    <row r="124" spans="1:67" x14ac:dyDescent="0.25">
      <c r="A124">
        <v>869</v>
      </c>
      <c r="B124" s="62">
        <v>20</v>
      </c>
      <c r="C124" s="62">
        <v>40</v>
      </c>
      <c r="D124" s="62">
        <v>60</v>
      </c>
      <c r="E124" s="62">
        <v>1</v>
      </c>
      <c r="F124" s="62">
        <v>0.97</v>
      </c>
      <c r="G124" s="62">
        <v>0.98</v>
      </c>
      <c r="H124" s="62">
        <v>1</v>
      </c>
      <c r="I124" s="62">
        <v>0.97</v>
      </c>
      <c r="J124" s="62">
        <v>0.98</v>
      </c>
      <c r="K124" s="62" t="s">
        <v>73</v>
      </c>
      <c r="L124" s="62" t="s">
        <v>73</v>
      </c>
      <c r="M124" s="62" t="s">
        <v>73</v>
      </c>
      <c r="N124" s="62">
        <v>0</v>
      </c>
      <c r="O124" s="62">
        <v>0</v>
      </c>
      <c r="P124" s="62">
        <v>0</v>
      </c>
      <c r="Q124" s="62" t="s">
        <v>73</v>
      </c>
      <c r="R124" s="62">
        <v>0</v>
      </c>
      <c r="S124" s="62" t="s">
        <v>73</v>
      </c>
      <c r="T124" s="62">
        <v>0</v>
      </c>
      <c r="U124" s="62">
        <v>0</v>
      </c>
      <c r="V124" s="62">
        <v>0</v>
      </c>
      <c r="W124" s="62">
        <v>0</v>
      </c>
      <c r="X124" s="62">
        <v>0</v>
      </c>
      <c r="Y124" s="62">
        <v>0</v>
      </c>
      <c r="Z124" s="62">
        <v>0</v>
      </c>
      <c r="AA124" s="62">
        <v>0</v>
      </c>
      <c r="AB124" s="62">
        <v>0</v>
      </c>
      <c r="AC124" s="62" t="s">
        <v>73</v>
      </c>
      <c r="AD124" s="62">
        <v>0</v>
      </c>
      <c r="AE124" s="62" t="s">
        <v>73</v>
      </c>
      <c r="AF124" s="62">
        <v>0.75</v>
      </c>
      <c r="AG124" s="62">
        <v>0.91</v>
      </c>
      <c r="AH124" s="62">
        <v>0.85</v>
      </c>
      <c r="AI124" s="62" t="s">
        <v>73</v>
      </c>
      <c r="AJ124" s="62">
        <v>0</v>
      </c>
      <c r="AK124" s="62" t="s">
        <v>73</v>
      </c>
      <c r="AL124" s="62">
        <v>0</v>
      </c>
      <c r="AM124" s="62">
        <v>0</v>
      </c>
      <c r="AN124" s="62">
        <v>0</v>
      </c>
      <c r="AO124" s="62">
        <v>0</v>
      </c>
      <c r="AP124" s="62">
        <v>0</v>
      </c>
      <c r="AQ124" s="62">
        <v>0</v>
      </c>
      <c r="AR124" s="62">
        <v>0</v>
      </c>
      <c r="AS124" s="62">
        <v>0</v>
      </c>
      <c r="AT124" s="62">
        <v>0</v>
      </c>
      <c r="AU124" s="62">
        <v>0</v>
      </c>
      <c r="AV124" s="62">
        <v>0</v>
      </c>
      <c r="AW124" s="62">
        <v>0</v>
      </c>
      <c r="AX124" s="62">
        <v>0</v>
      </c>
      <c r="AY124" s="62">
        <v>0</v>
      </c>
      <c r="AZ124" s="62">
        <v>0</v>
      </c>
      <c r="BA124" s="62">
        <v>0</v>
      </c>
      <c r="BB124" s="62">
        <v>0</v>
      </c>
      <c r="BC124" s="62">
        <v>0</v>
      </c>
      <c r="BD124" s="62">
        <v>0</v>
      </c>
      <c r="BE124" s="62">
        <v>0</v>
      </c>
      <c r="BF124" s="62">
        <v>0</v>
      </c>
      <c r="BG124" s="62">
        <v>0</v>
      </c>
      <c r="BH124" s="62">
        <v>0</v>
      </c>
      <c r="BI124" s="62">
        <v>0</v>
      </c>
      <c r="BJ124" s="62">
        <v>0</v>
      </c>
      <c r="BK124" s="62">
        <v>0</v>
      </c>
      <c r="BL124" s="62">
        <v>0</v>
      </c>
      <c r="BM124" s="62">
        <v>0</v>
      </c>
      <c r="BN124" s="62" t="s">
        <v>73</v>
      </c>
      <c r="BO124" s="62" t="s">
        <v>73</v>
      </c>
    </row>
    <row r="125" spans="1:67" x14ac:dyDescent="0.25">
      <c r="A125">
        <v>870</v>
      </c>
      <c r="B125" s="62">
        <v>10</v>
      </c>
      <c r="C125" s="62" t="s">
        <v>73</v>
      </c>
      <c r="D125" s="62">
        <v>20</v>
      </c>
      <c r="E125" s="62">
        <v>0.5</v>
      </c>
      <c r="F125" s="62" t="s">
        <v>73</v>
      </c>
      <c r="G125" s="62">
        <v>0.6</v>
      </c>
      <c r="H125" s="62" t="s">
        <v>73</v>
      </c>
      <c r="I125" s="62" t="s">
        <v>73</v>
      </c>
      <c r="J125" s="62">
        <v>0.47</v>
      </c>
      <c r="K125" s="62" t="s">
        <v>73</v>
      </c>
      <c r="L125" s="62" t="s">
        <v>73</v>
      </c>
      <c r="M125" s="62" t="s">
        <v>73</v>
      </c>
      <c r="N125" s="62">
        <v>0</v>
      </c>
      <c r="O125" s="62" t="s">
        <v>73</v>
      </c>
      <c r="P125" s="62">
        <v>0</v>
      </c>
      <c r="Q125" s="62">
        <v>0</v>
      </c>
      <c r="R125" s="62" t="s">
        <v>73</v>
      </c>
      <c r="S125" s="62">
        <v>0</v>
      </c>
      <c r="T125" s="62">
        <v>0</v>
      </c>
      <c r="U125" s="62" t="s">
        <v>73</v>
      </c>
      <c r="V125" s="62">
        <v>0</v>
      </c>
      <c r="W125" s="62">
        <v>0</v>
      </c>
      <c r="X125" s="62" t="s">
        <v>73</v>
      </c>
      <c r="Y125" s="62" t="s">
        <v>73</v>
      </c>
      <c r="Z125" s="62">
        <v>0</v>
      </c>
      <c r="AA125" s="62" t="s">
        <v>73</v>
      </c>
      <c r="AB125" s="62">
        <v>0</v>
      </c>
      <c r="AC125" s="62">
        <v>0</v>
      </c>
      <c r="AD125" s="62" t="s">
        <v>73</v>
      </c>
      <c r="AE125" s="62">
        <v>0</v>
      </c>
      <c r="AF125" s="62" t="s">
        <v>73</v>
      </c>
      <c r="AG125" s="62" t="s">
        <v>73</v>
      </c>
      <c r="AH125" s="62" t="s">
        <v>73</v>
      </c>
      <c r="AI125" s="62">
        <v>0</v>
      </c>
      <c r="AJ125" s="62" t="s">
        <v>73</v>
      </c>
      <c r="AK125" s="62">
        <v>0</v>
      </c>
      <c r="AL125" s="62">
        <v>0</v>
      </c>
      <c r="AM125" s="62" t="s">
        <v>73</v>
      </c>
      <c r="AN125" s="62">
        <v>0</v>
      </c>
      <c r="AO125" s="62">
        <v>0</v>
      </c>
      <c r="AP125" s="62" t="s">
        <v>73</v>
      </c>
      <c r="AQ125" s="62">
        <v>0</v>
      </c>
      <c r="AR125" s="62" t="s">
        <v>73</v>
      </c>
      <c r="AS125" s="62" t="s">
        <v>73</v>
      </c>
      <c r="AT125" s="62" t="s">
        <v>73</v>
      </c>
      <c r="AU125" s="62" t="s">
        <v>73</v>
      </c>
      <c r="AV125" s="62" t="s">
        <v>73</v>
      </c>
      <c r="AW125" s="62" t="s">
        <v>73</v>
      </c>
      <c r="AX125" s="62">
        <v>0</v>
      </c>
      <c r="AY125" s="62" t="s">
        <v>73</v>
      </c>
      <c r="AZ125" s="62">
        <v>0</v>
      </c>
      <c r="BA125" s="62" t="s">
        <v>73</v>
      </c>
      <c r="BB125" s="62" t="s">
        <v>73</v>
      </c>
      <c r="BC125" s="62" t="s">
        <v>73</v>
      </c>
      <c r="BD125" s="62">
        <v>0</v>
      </c>
      <c r="BE125" s="62" t="s">
        <v>73</v>
      </c>
      <c r="BF125" s="62">
        <v>0</v>
      </c>
      <c r="BG125" s="62" t="s">
        <v>73</v>
      </c>
      <c r="BH125" s="62" t="s">
        <v>73</v>
      </c>
      <c r="BI125" s="62" t="s">
        <v>73</v>
      </c>
      <c r="BJ125" s="62" t="s">
        <v>73</v>
      </c>
      <c r="BK125" s="62" t="s">
        <v>73</v>
      </c>
      <c r="BL125" s="62" t="s">
        <v>73</v>
      </c>
      <c r="BM125" s="62">
        <v>0</v>
      </c>
      <c r="BN125" s="62" t="s">
        <v>73</v>
      </c>
      <c r="BO125" s="62">
        <v>0</v>
      </c>
    </row>
    <row r="126" spans="1:67" x14ac:dyDescent="0.25">
      <c r="A126">
        <v>871</v>
      </c>
      <c r="B126" s="62">
        <v>20</v>
      </c>
      <c r="C126" s="62">
        <v>20</v>
      </c>
      <c r="D126" s="62">
        <v>30</v>
      </c>
      <c r="E126" s="62">
        <v>0.8</v>
      </c>
      <c r="F126" s="62">
        <v>1</v>
      </c>
      <c r="G126" s="62">
        <v>0.9</v>
      </c>
      <c r="H126" s="62">
        <v>0.73</v>
      </c>
      <c r="I126" s="62">
        <v>1</v>
      </c>
      <c r="J126" s="62">
        <v>0.87</v>
      </c>
      <c r="K126" s="62" t="s">
        <v>73</v>
      </c>
      <c r="L126" s="62" t="s">
        <v>73</v>
      </c>
      <c r="M126" s="62" t="s">
        <v>73</v>
      </c>
      <c r="N126" s="62">
        <v>0</v>
      </c>
      <c r="O126" s="62">
        <v>0</v>
      </c>
      <c r="P126" s="62">
        <v>0</v>
      </c>
      <c r="Q126" s="62" t="s">
        <v>73</v>
      </c>
      <c r="R126" s="62">
        <v>0</v>
      </c>
      <c r="S126" s="62" t="s">
        <v>73</v>
      </c>
      <c r="T126" s="62">
        <v>0</v>
      </c>
      <c r="U126" s="62">
        <v>0</v>
      </c>
      <c r="V126" s="62">
        <v>0</v>
      </c>
      <c r="W126" s="62">
        <v>0</v>
      </c>
      <c r="X126" s="62">
        <v>0</v>
      </c>
      <c r="Y126" s="62">
        <v>0</v>
      </c>
      <c r="Z126" s="62">
        <v>0</v>
      </c>
      <c r="AA126" s="62">
        <v>0</v>
      </c>
      <c r="AB126" s="62">
        <v>0</v>
      </c>
      <c r="AC126" s="62">
        <v>0</v>
      </c>
      <c r="AD126" s="62">
        <v>0</v>
      </c>
      <c r="AE126" s="62">
        <v>0</v>
      </c>
      <c r="AF126" s="62">
        <v>0.47</v>
      </c>
      <c r="AG126" s="62">
        <v>0.94</v>
      </c>
      <c r="AH126" s="62">
        <v>0.71</v>
      </c>
      <c r="AI126" s="62">
        <v>0</v>
      </c>
      <c r="AJ126" s="62">
        <v>0</v>
      </c>
      <c r="AK126" s="62">
        <v>0</v>
      </c>
      <c r="AL126" s="62">
        <v>0</v>
      </c>
      <c r="AM126" s="62">
        <v>0</v>
      </c>
      <c r="AN126" s="62">
        <v>0</v>
      </c>
      <c r="AO126" s="62">
        <v>0</v>
      </c>
      <c r="AP126" s="62">
        <v>0</v>
      </c>
      <c r="AQ126" s="62">
        <v>0</v>
      </c>
      <c r="AR126" s="62" t="s">
        <v>73</v>
      </c>
      <c r="AS126" s="62">
        <v>0</v>
      </c>
      <c r="AT126" s="62" t="s">
        <v>73</v>
      </c>
      <c r="AU126" s="62" t="s">
        <v>73</v>
      </c>
      <c r="AV126" s="62">
        <v>0</v>
      </c>
      <c r="AW126" s="62" t="s">
        <v>73</v>
      </c>
      <c r="AX126" s="62">
        <v>0</v>
      </c>
      <c r="AY126" s="62">
        <v>0</v>
      </c>
      <c r="AZ126" s="62">
        <v>0</v>
      </c>
      <c r="BA126" s="62">
        <v>0</v>
      </c>
      <c r="BB126" s="62">
        <v>0</v>
      </c>
      <c r="BC126" s="62">
        <v>0</v>
      </c>
      <c r="BD126" s="62">
        <v>0</v>
      </c>
      <c r="BE126" s="62">
        <v>0</v>
      </c>
      <c r="BF126" s="62">
        <v>0</v>
      </c>
      <c r="BG126" s="62" t="s">
        <v>73</v>
      </c>
      <c r="BH126" s="62">
        <v>0</v>
      </c>
      <c r="BI126" s="62" t="s">
        <v>73</v>
      </c>
      <c r="BJ126" s="62">
        <v>0</v>
      </c>
      <c r="BK126" s="62">
        <v>0</v>
      </c>
      <c r="BL126" s="62">
        <v>0</v>
      </c>
      <c r="BM126" s="62">
        <v>0</v>
      </c>
      <c r="BN126" s="62">
        <v>0</v>
      </c>
      <c r="BO126" s="62">
        <v>0</v>
      </c>
    </row>
    <row r="127" spans="1:67" x14ac:dyDescent="0.25">
      <c r="A127">
        <v>872</v>
      </c>
      <c r="B127" s="62">
        <v>20</v>
      </c>
      <c r="C127" s="62">
        <v>20</v>
      </c>
      <c r="D127" s="62">
        <v>40</v>
      </c>
      <c r="E127" s="62">
        <v>0.74</v>
      </c>
      <c r="F127" s="62">
        <v>1</v>
      </c>
      <c r="G127" s="62">
        <v>0.86</v>
      </c>
      <c r="H127" s="62">
        <v>0.7</v>
      </c>
      <c r="I127" s="62">
        <v>0.89</v>
      </c>
      <c r="J127" s="62">
        <v>0.79</v>
      </c>
      <c r="K127" s="62">
        <v>0.35</v>
      </c>
      <c r="L127" s="62" t="s">
        <v>73</v>
      </c>
      <c r="M127" s="62">
        <v>0.28999999999999998</v>
      </c>
      <c r="N127" s="62">
        <v>0</v>
      </c>
      <c r="O127" s="62">
        <v>0</v>
      </c>
      <c r="P127" s="62">
        <v>0</v>
      </c>
      <c r="Q127" s="62">
        <v>0</v>
      </c>
      <c r="R127" s="62" t="s">
        <v>73</v>
      </c>
      <c r="S127" s="62" t="s">
        <v>73</v>
      </c>
      <c r="T127" s="62">
        <v>0</v>
      </c>
      <c r="U127" s="62">
        <v>0</v>
      </c>
      <c r="V127" s="62">
        <v>0</v>
      </c>
      <c r="W127" s="62">
        <v>0</v>
      </c>
      <c r="X127" s="62">
        <v>0</v>
      </c>
      <c r="Y127" s="62">
        <v>0</v>
      </c>
      <c r="Z127" s="62">
        <v>0</v>
      </c>
      <c r="AA127" s="62">
        <v>0</v>
      </c>
      <c r="AB127" s="62">
        <v>0</v>
      </c>
      <c r="AC127" s="62" t="s">
        <v>73</v>
      </c>
      <c r="AD127" s="62" t="s">
        <v>73</v>
      </c>
      <c r="AE127" s="62" t="s">
        <v>73</v>
      </c>
      <c r="AF127" s="62">
        <v>0.3</v>
      </c>
      <c r="AG127" s="62">
        <v>0.53</v>
      </c>
      <c r="AH127" s="62">
        <v>0.4</v>
      </c>
      <c r="AI127" s="62">
        <v>0</v>
      </c>
      <c r="AJ127" s="62" t="s">
        <v>73</v>
      </c>
      <c r="AK127" s="62" t="s">
        <v>73</v>
      </c>
      <c r="AL127" s="62">
        <v>0</v>
      </c>
      <c r="AM127" s="62">
        <v>0</v>
      </c>
      <c r="AN127" s="62">
        <v>0</v>
      </c>
      <c r="AO127" s="62">
        <v>0</v>
      </c>
      <c r="AP127" s="62">
        <v>0</v>
      </c>
      <c r="AQ127" s="62">
        <v>0</v>
      </c>
      <c r="AR127" s="62" t="s">
        <v>73</v>
      </c>
      <c r="AS127" s="62" t="s">
        <v>73</v>
      </c>
      <c r="AT127" s="62" t="s">
        <v>73</v>
      </c>
      <c r="AU127" s="62" t="s">
        <v>73</v>
      </c>
      <c r="AV127" s="62" t="s">
        <v>73</v>
      </c>
      <c r="AW127" s="62" t="s">
        <v>73</v>
      </c>
      <c r="AX127" s="62">
        <v>0</v>
      </c>
      <c r="AY127" s="62">
        <v>0</v>
      </c>
      <c r="AZ127" s="62">
        <v>0</v>
      </c>
      <c r="BA127" s="62">
        <v>0</v>
      </c>
      <c r="BB127" s="62">
        <v>0</v>
      </c>
      <c r="BC127" s="62">
        <v>0</v>
      </c>
      <c r="BD127" s="62">
        <v>0</v>
      </c>
      <c r="BE127" s="62" t="s">
        <v>73</v>
      </c>
      <c r="BF127" s="62" t="s">
        <v>73</v>
      </c>
      <c r="BG127" s="62" t="s">
        <v>73</v>
      </c>
      <c r="BH127" s="62">
        <v>0</v>
      </c>
      <c r="BI127" s="62" t="s">
        <v>73</v>
      </c>
      <c r="BJ127" s="62" t="s">
        <v>73</v>
      </c>
      <c r="BK127" s="62">
        <v>0</v>
      </c>
      <c r="BL127" s="62" t="s">
        <v>73</v>
      </c>
      <c r="BM127" s="62">
        <v>0</v>
      </c>
      <c r="BN127" s="62">
        <v>0</v>
      </c>
      <c r="BO127" s="62">
        <v>0</v>
      </c>
    </row>
    <row r="128" spans="1:67" x14ac:dyDescent="0.25">
      <c r="A128">
        <v>873</v>
      </c>
      <c r="B128" s="62">
        <v>70</v>
      </c>
      <c r="C128" s="62">
        <v>70</v>
      </c>
      <c r="D128" s="62">
        <v>130</v>
      </c>
      <c r="E128" s="62">
        <v>0.79</v>
      </c>
      <c r="F128" s="62">
        <v>0.97</v>
      </c>
      <c r="G128" s="62">
        <v>0.88</v>
      </c>
      <c r="H128" s="62">
        <v>0.76</v>
      </c>
      <c r="I128" s="62">
        <v>0.92</v>
      </c>
      <c r="J128" s="62">
        <v>0.84</v>
      </c>
      <c r="K128" s="62">
        <v>0.27</v>
      </c>
      <c r="L128" s="62">
        <v>0.09</v>
      </c>
      <c r="M128" s="62">
        <v>0.18</v>
      </c>
      <c r="N128" s="62">
        <v>0</v>
      </c>
      <c r="O128" s="62">
        <v>0</v>
      </c>
      <c r="P128" s="62">
        <v>0</v>
      </c>
      <c r="Q128" s="62" t="s">
        <v>73</v>
      </c>
      <c r="R128" s="62" t="s">
        <v>73</v>
      </c>
      <c r="S128" s="62">
        <v>0.05</v>
      </c>
      <c r="T128" s="62" t="s">
        <v>73</v>
      </c>
      <c r="U128" s="62">
        <v>0.18</v>
      </c>
      <c r="V128" s="62">
        <v>0.11</v>
      </c>
      <c r="W128" s="62">
        <v>0</v>
      </c>
      <c r="X128" s="62">
        <v>0</v>
      </c>
      <c r="Y128" s="62">
        <v>0</v>
      </c>
      <c r="Z128" s="62">
        <v>0</v>
      </c>
      <c r="AA128" s="62">
        <v>0</v>
      </c>
      <c r="AB128" s="62">
        <v>0</v>
      </c>
      <c r="AC128" s="62">
        <v>0</v>
      </c>
      <c r="AD128" s="62" t="s">
        <v>73</v>
      </c>
      <c r="AE128" s="62" t="s">
        <v>73</v>
      </c>
      <c r="AF128" s="62">
        <v>0.39</v>
      </c>
      <c r="AG128" s="62">
        <v>0.61</v>
      </c>
      <c r="AH128" s="62">
        <v>0.5</v>
      </c>
      <c r="AI128" s="62">
        <v>0</v>
      </c>
      <c r="AJ128" s="62">
        <v>0</v>
      </c>
      <c r="AK128" s="62">
        <v>0</v>
      </c>
      <c r="AL128" s="62">
        <v>0</v>
      </c>
      <c r="AM128" s="62">
        <v>0</v>
      </c>
      <c r="AN128" s="62">
        <v>0</v>
      </c>
      <c r="AO128" s="62">
        <v>0</v>
      </c>
      <c r="AP128" s="62">
        <v>0</v>
      </c>
      <c r="AQ128" s="62">
        <v>0</v>
      </c>
      <c r="AR128" s="62" t="s">
        <v>73</v>
      </c>
      <c r="AS128" s="62" t="s">
        <v>73</v>
      </c>
      <c r="AT128" s="62" t="s">
        <v>73</v>
      </c>
      <c r="AU128" s="62" t="s">
        <v>73</v>
      </c>
      <c r="AV128" s="62">
        <v>0</v>
      </c>
      <c r="AW128" s="62" t="s">
        <v>73</v>
      </c>
      <c r="AX128" s="62">
        <v>0</v>
      </c>
      <c r="AY128" s="62" t="s">
        <v>73</v>
      </c>
      <c r="AZ128" s="62" t="s">
        <v>73</v>
      </c>
      <c r="BA128" s="62">
        <v>0</v>
      </c>
      <c r="BB128" s="62">
        <v>0</v>
      </c>
      <c r="BC128" s="62">
        <v>0</v>
      </c>
      <c r="BD128" s="62" t="s">
        <v>73</v>
      </c>
      <c r="BE128" s="62">
        <v>0</v>
      </c>
      <c r="BF128" s="62" t="s">
        <v>73</v>
      </c>
      <c r="BG128" s="62">
        <v>0.09</v>
      </c>
      <c r="BH128" s="62">
        <v>0</v>
      </c>
      <c r="BI128" s="62">
        <v>0.05</v>
      </c>
      <c r="BJ128" s="62">
        <v>0.12</v>
      </c>
      <c r="BK128" s="62" t="s">
        <v>73</v>
      </c>
      <c r="BL128" s="62">
        <v>7.0000000000000007E-2</v>
      </c>
      <c r="BM128" s="62">
        <v>0</v>
      </c>
      <c r="BN128" s="62" t="s">
        <v>73</v>
      </c>
      <c r="BO128" s="62" t="s">
        <v>73</v>
      </c>
    </row>
    <row r="129" spans="1:67" x14ac:dyDescent="0.25">
      <c r="A129">
        <v>874</v>
      </c>
      <c r="B129" s="62">
        <v>50</v>
      </c>
      <c r="C129" s="62">
        <v>20</v>
      </c>
      <c r="D129" s="62">
        <v>70</v>
      </c>
      <c r="E129" s="62">
        <v>0.76</v>
      </c>
      <c r="F129" s="62">
        <v>0.9</v>
      </c>
      <c r="G129" s="62">
        <v>0.8</v>
      </c>
      <c r="H129" s="62">
        <v>0.72</v>
      </c>
      <c r="I129" s="62">
        <v>0.9</v>
      </c>
      <c r="J129" s="62">
        <v>0.77</v>
      </c>
      <c r="K129" s="62">
        <v>0.2</v>
      </c>
      <c r="L129" s="62" t="s">
        <v>73</v>
      </c>
      <c r="M129" s="62">
        <v>0.2</v>
      </c>
      <c r="N129" s="62">
        <v>0</v>
      </c>
      <c r="O129" s="62">
        <v>0</v>
      </c>
      <c r="P129" s="62">
        <v>0</v>
      </c>
      <c r="Q129" s="62" t="s">
        <v>73</v>
      </c>
      <c r="R129" s="62" t="s">
        <v>73</v>
      </c>
      <c r="S129" s="62">
        <v>0.11</v>
      </c>
      <c r="T129" s="62" t="s">
        <v>73</v>
      </c>
      <c r="U129" s="62">
        <v>0</v>
      </c>
      <c r="V129" s="62" t="s">
        <v>73</v>
      </c>
      <c r="W129" s="62">
        <v>0</v>
      </c>
      <c r="X129" s="62">
        <v>0</v>
      </c>
      <c r="Y129" s="62">
        <v>0</v>
      </c>
      <c r="Z129" s="62">
        <v>0</v>
      </c>
      <c r="AA129" s="62">
        <v>0</v>
      </c>
      <c r="AB129" s="62">
        <v>0</v>
      </c>
      <c r="AC129" s="62">
        <v>0</v>
      </c>
      <c r="AD129" s="62">
        <v>0</v>
      </c>
      <c r="AE129" s="62">
        <v>0</v>
      </c>
      <c r="AF129" s="62">
        <v>0.38</v>
      </c>
      <c r="AG129" s="62">
        <v>0.56999999999999995</v>
      </c>
      <c r="AH129" s="62">
        <v>0.44</v>
      </c>
      <c r="AI129" s="62">
        <v>0</v>
      </c>
      <c r="AJ129" s="62">
        <v>0</v>
      </c>
      <c r="AK129" s="62">
        <v>0</v>
      </c>
      <c r="AL129" s="62">
        <v>0</v>
      </c>
      <c r="AM129" s="62">
        <v>0</v>
      </c>
      <c r="AN129" s="62">
        <v>0</v>
      </c>
      <c r="AO129" s="62" t="s">
        <v>73</v>
      </c>
      <c r="AP129" s="62">
        <v>0</v>
      </c>
      <c r="AQ129" s="62" t="s">
        <v>73</v>
      </c>
      <c r="AR129" s="62" t="s">
        <v>73</v>
      </c>
      <c r="AS129" s="62">
        <v>0</v>
      </c>
      <c r="AT129" s="62" t="s">
        <v>73</v>
      </c>
      <c r="AU129" s="62">
        <v>0</v>
      </c>
      <c r="AV129" s="62">
        <v>0</v>
      </c>
      <c r="AW129" s="62">
        <v>0</v>
      </c>
      <c r="AX129" s="62" t="s">
        <v>73</v>
      </c>
      <c r="AY129" s="62">
        <v>0</v>
      </c>
      <c r="AZ129" s="62" t="s">
        <v>73</v>
      </c>
      <c r="BA129" s="62">
        <v>0</v>
      </c>
      <c r="BB129" s="62">
        <v>0</v>
      </c>
      <c r="BC129" s="62">
        <v>0</v>
      </c>
      <c r="BD129" s="62" t="s">
        <v>73</v>
      </c>
      <c r="BE129" s="62">
        <v>0</v>
      </c>
      <c r="BF129" s="62" t="s">
        <v>73</v>
      </c>
      <c r="BG129" s="62" t="s">
        <v>73</v>
      </c>
      <c r="BH129" s="62">
        <v>0</v>
      </c>
      <c r="BI129" s="62" t="s">
        <v>73</v>
      </c>
      <c r="BJ129" s="62">
        <v>0.14000000000000001</v>
      </c>
      <c r="BK129" s="62" t="s">
        <v>73</v>
      </c>
      <c r="BL129" s="62">
        <v>0.11</v>
      </c>
      <c r="BM129" s="62" t="s">
        <v>73</v>
      </c>
      <c r="BN129" s="62" t="s">
        <v>73</v>
      </c>
      <c r="BO129" s="62" t="s">
        <v>73</v>
      </c>
    </row>
    <row r="130" spans="1:67" x14ac:dyDescent="0.25">
      <c r="A130">
        <v>876</v>
      </c>
      <c r="B130" s="62">
        <v>20</v>
      </c>
      <c r="C130" s="62">
        <v>10</v>
      </c>
      <c r="D130" s="62">
        <v>30</v>
      </c>
      <c r="E130" s="62">
        <v>0.95</v>
      </c>
      <c r="F130" s="62">
        <v>0.89</v>
      </c>
      <c r="G130" s="62">
        <v>0.93</v>
      </c>
      <c r="H130" s="62">
        <v>0.95</v>
      </c>
      <c r="I130" s="62">
        <v>0.78</v>
      </c>
      <c r="J130" s="62">
        <v>0.9</v>
      </c>
      <c r="K130" s="62">
        <v>0.56999999999999995</v>
      </c>
      <c r="L130" s="62" t="s">
        <v>73</v>
      </c>
      <c r="M130" s="62">
        <v>0.53</v>
      </c>
      <c r="N130" s="62">
        <v>0</v>
      </c>
      <c r="O130" s="62">
        <v>0</v>
      </c>
      <c r="P130" s="62">
        <v>0</v>
      </c>
      <c r="Q130" s="62" t="s">
        <v>73</v>
      </c>
      <c r="R130" s="62">
        <v>0</v>
      </c>
      <c r="S130" s="62" t="s">
        <v>73</v>
      </c>
      <c r="T130" s="62">
        <v>0</v>
      </c>
      <c r="U130" s="62">
        <v>0</v>
      </c>
      <c r="V130" s="62">
        <v>0</v>
      </c>
      <c r="W130" s="62">
        <v>0</v>
      </c>
      <c r="X130" s="62">
        <v>0</v>
      </c>
      <c r="Y130" s="62">
        <v>0</v>
      </c>
      <c r="Z130" s="62">
        <v>0</v>
      </c>
      <c r="AA130" s="62">
        <v>0</v>
      </c>
      <c r="AB130" s="62">
        <v>0</v>
      </c>
      <c r="AC130" s="62" t="s">
        <v>73</v>
      </c>
      <c r="AD130" s="62">
        <v>0</v>
      </c>
      <c r="AE130" s="62" t="s">
        <v>73</v>
      </c>
      <c r="AF130" s="62">
        <v>0.28999999999999998</v>
      </c>
      <c r="AG130" s="62" t="s">
        <v>73</v>
      </c>
      <c r="AH130" s="62">
        <v>0.3</v>
      </c>
      <c r="AI130" s="62">
        <v>0</v>
      </c>
      <c r="AJ130" s="62">
        <v>0</v>
      </c>
      <c r="AK130" s="62">
        <v>0</v>
      </c>
      <c r="AL130" s="62">
        <v>0</v>
      </c>
      <c r="AM130" s="62">
        <v>0</v>
      </c>
      <c r="AN130" s="62">
        <v>0</v>
      </c>
      <c r="AO130" s="62">
        <v>0</v>
      </c>
      <c r="AP130" s="62">
        <v>0</v>
      </c>
      <c r="AQ130" s="62">
        <v>0</v>
      </c>
      <c r="AR130" s="62">
        <v>0</v>
      </c>
      <c r="AS130" s="62" t="s">
        <v>73</v>
      </c>
      <c r="AT130" s="62" t="s">
        <v>73</v>
      </c>
      <c r="AU130" s="62">
        <v>0</v>
      </c>
      <c r="AV130" s="62" t="s">
        <v>73</v>
      </c>
      <c r="AW130" s="62" t="s">
        <v>73</v>
      </c>
      <c r="AX130" s="62">
        <v>0</v>
      </c>
      <c r="AY130" s="62">
        <v>0</v>
      </c>
      <c r="AZ130" s="62">
        <v>0</v>
      </c>
      <c r="BA130" s="62">
        <v>0</v>
      </c>
      <c r="BB130" s="62">
        <v>0</v>
      </c>
      <c r="BC130" s="62">
        <v>0</v>
      </c>
      <c r="BD130" s="62">
        <v>0</v>
      </c>
      <c r="BE130" s="62">
        <v>0</v>
      </c>
      <c r="BF130" s="62">
        <v>0</v>
      </c>
      <c r="BG130" s="62" t="s">
        <v>73</v>
      </c>
      <c r="BH130" s="62">
        <v>0</v>
      </c>
      <c r="BI130" s="62" t="s">
        <v>73</v>
      </c>
      <c r="BJ130" s="62">
        <v>0</v>
      </c>
      <c r="BK130" s="62">
        <v>0</v>
      </c>
      <c r="BL130" s="62">
        <v>0</v>
      </c>
      <c r="BM130" s="62">
        <v>0</v>
      </c>
      <c r="BN130" s="62" t="s">
        <v>73</v>
      </c>
      <c r="BO130" s="62" t="s">
        <v>73</v>
      </c>
    </row>
    <row r="131" spans="1:67" x14ac:dyDescent="0.25">
      <c r="A131">
        <v>877</v>
      </c>
      <c r="B131" s="62">
        <v>40</v>
      </c>
      <c r="C131" s="62">
        <v>10</v>
      </c>
      <c r="D131" s="62">
        <v>50</v>
      </c>
      <c r="E131" s="62">
        <v>0.54</v>
      </c>
      <c r="F131" s="62">
        <v>1</v>
      </c>
      <c r="G131" s="62">
        <v>0.66</v>
      </c>
      <c r="H131" s="62">
        <v>0.51</v>
      </c>
      <c r="I131" s="62">
        <v>1</v>
      </c>
      <c r="J131" s="62">
        <v>0.64</v>
      </c>
      <c r="K131" s="62">
        <v>0.22</v>
      </c>
      <c r="L131" s="62" t="s">
        <v>73</v>
      </c>
      <c r="M131" s="62">
        <v>0.24</v>
      </c>
      <c r="N131" s="62" t="s">
        <v>73</v>
      </c>
      <c r="O131" s="62">
        <v>0</v>
      </c>
      <c r="P131" s="62" t="s">
        <v>73</v>
      </c>
      <c r="Q131" s="62" t="s">
        <v>73</v>
      </c>
      <c r="R131" s="62">
        <v>0</v>
      </c>
      <c r="S131" s="62" t="s">
        <v>73</v>
      </c>
      <c r="T131" s="62">
        <v>0</v>
      </c>
      <c r="U131" s="62">
        <v>0</v>
      </c>
      <c r="V131" s="62">
        <v>0</v>
      </c>
      <c r="W131" s="62">
        <v>0</v>
      </c>
      <c r="X131" s="62">
        <v>0</v>
      </c>
      <c r="Y131" s="62">
        <v>0</v>
      </c>
      <c r="Z131" s="62">
        <v>0</v>
      </c>
      <c r="AA131" s="62" t="s">
        <v>73</v>
      </c>
      <c r="AB131" s="62" t="s">
        <v>73</v>
      </c>
      <c r="AC131" s="62">
        <v>0</v>
      </c>
      <c r="AD131" s="62">
        <v>0</v>
      </c>
      <c r="AE131" s="62">
        <v>0</v>
      </c>
      <c r="AF131" s="62">
        <v>0.22</v>
      </c>
      <c r="AG131" s="62">
        <v>0.62</v>
      </c>
      <c r="AH131" s="62">
        <v>0.32</v>
      </c>
      <c r="AI131" s="62">
        <v>0</v>
      </c>
      <c r="AJ131" s="62" t="s">
        <v>73</v>
      </c>
      <c r="AK131" s="62" t="s">
        <v>73</v>
      </c>
      <c r="AL131" s="62">
        <v>0</v>
      </c>
      <c r="AM131" s="62">
        <v>0</v>
      </c>
      <c r="AN131" s="62">
        <v>0</v>
      </c>
      <c r="AO131" s="62">
        <v>0</v>
      </c>
      <c r="AP131" s="62">
        <v>0</v>
      </c>
      <c r="AQ131" s="62">
        <v>0</v>
      </c>
      <c r="AR131" s="62" t="s">
        <v>73</v>
      </c>
      <c r="AS131" s="62">
        <v>0</v>
      </c>
      <c r="AT131" s="62" t="s">
        <v>73</v>
      </c>
      <c r="AU131" s="62">
        <v>0</v>
      </c>
      <c r="AV131" s="62">
        <v>0</v>
      </c>
      <c r="AW131" s="62">
        <v>0</v>
      </c>
      <c r="AX131" s="62" t="s">
        <v>73</v>
      </c>
      <c r="AY131" s="62">
        <v>0</v>
      </c>
      <c r="AZ131" s="62" t="s">
        <v>73</v>
      </c>
      <c r="BA131" s="62">
        <v>0</v>
      </c>
      <c r="BB131" s="62">
        <v>0</v>
      </c>
      <c r="BC131" s="62">
        <v>0</v>
      </c>
      <c r="BD131" s="62">
        <v>0</v>
      </c>
      <c r="BE131" s="62">
        <v>0</v>
      </c>
      <c r="BF131" s="62">
        <v>0</v>
      </c>
      <c r="BG131" s="62">
        <v>0.27</v>
      </c>
      <c r="BH131" s="62">
        <v>0</v>
      </c>
      <c r="BI131" s="62">
        <v>0.2</v>
      </c>
      <c r="BJ131" s="62">
        <v>0.19</v>
      </c>
      <c r="BK131" s="62">
        <v>0</v>
      </c>
      <c r="BL131" s="62">
        <v>0.14000000000000001</v>
      </c>
      <c r="BM131" s="62">
        <v>0</v>
      </c>
      <c r="BN131" s="62">
        <v>0</v>
      </c>
      <c r="BO131" s="62">
        <v>0</v>
      </c>
    </row>
    <row r="132" spans="1:67" x14ac:dyDescent="0.25">
      <c r="A132">
        <v>878</v>
      </c>
      <c r="B132" s="62">
        <v>70</v>
      </c>
      <c r="C132" s="62">
        <v>60</v>
      </c>
      <c r="D132" s="62">
        <v>140</v>
      </c>
      <c r="E132" s="62">
        <v>0.75</v>
      </c>
      <c r="F132" s="62">
        <v>0.89</v>
      </c>
      <c r="G132" s="62">
        <v>0.82</v>
      </c>
      <c r="H132" s="62">
        <v>0.74</v>
      </c>
      <c r="I132" s="62">
        <v>0.88</v>
      </c>
      <c r="J132" s="62">
        <v>0.8</v>
      </c>
      <c r="K132" s="62">
        <v>0.35</v>
      </c>
      <c r="L132" s="62">
        <v>0.34</v>
      </c>
      <c r="M132" s="62">
        <v>0.35</v>
      </c>
      <c r="N132" s="62">
        <v>0</v>
      </c>
      <c r="O132" s="62">
        <v>0</v>
      </c>
      <c r="P132" s="62">
        <v>0</v>
      </c>
      <c r="Q132" s="62">
        <v>0</v>
      </c>
      <c r="R132" s="62">
        <v>0</v>
      </c>
      <c r="S132" s="62">
        <v>0</v>
      </c>
      <c r="T132" s="62">
        <v>0</v>
      </c>
      <c r="U132" s="62">
        <v>0</v>
      </c>
      <c r="V132" s="62">
        <v>0</v>
      </c>
      <c r="W132" s="62">
        <v>0</v>
      </c>
      <c r="X132" s="62">
        <v>0</v>
      </c>
      <c r="Y132" s="62">
        <v>0</v>
      </c>
      <c r="Z132" s="62">
        <v>0</v>
      </c>
      <c r="AA132" s="62" t="s">
        <v>73</v>
      </c>
      <c r="AB132" s="62" t="s">
        <v>73</v>
      </c>
      <c r="AC132" s="62">
        <v>0</v>
      </c>
      <c r="AD132" s="62">
        <v>0</v>
      </c>
      <c r="AE132" s="62">
        <v>0</v>
      </c>
      <c r="AF132" s="62">
        <v>0.39</v>
      </c>
      <c r="AG132" s="62">
        <v>0.47</v>
      </c>
      <c r="AH132" s="62">
        <v>0.43</v>
      </c>
      <c r="AI132" s="62">
        <v>0</v>
      </c>
      <c r="AJ132" s="62" t="s">
        <v>73</v>
      </c>
      <c r="AK132" s="62" t="s">
        <v>73</v>
      </c>
      <c r="AL132" s="62">
        <v>0</v>
      </c>
      <c r="AM132" s="62">
        <v>0</v>
      </c>
      <c r="AN132" s="62">
        <v>0</v>
      </c>
      <c r="AO132" s="62">
        <v>0</v>
      </c>
      <c r="AP132" s="62">
        <v>0</v>
      </c>
      <c r="AQ132" s="62">
        <v>0</v>
      </c>
      <c r="AR132" s="62" t="s">
        <v>73</v>
      </c>
      <c r="AS132" s="62">
        <v>0</v>
      </c>
      <c r="AT132" s="62" t="s">
        <v>73</v>
      </c>
      <c r="AU132" s="62">
        <v>0</v>
      </c>
      <c r="AV132" s="62">
        <v>0</v>
      </c>
      <c r="AW132" s="62">
        <v>0</v>
      </c>
      <c r="AX132" s="62" t="s">
        <v>73</v>
      </c>
      <c r="AY132" s="62">
        <v>0</v>
      </c>
      <c r="AZ132" s="62" t="s">
        <v>73</v>
      </c>
      <c r="BA132" s="62">
        <v>0</v>
      </c>
      <c r="BB132" s="62">
        <v>0</v>
      </c>
      <c r="BC132" s="62">
        <v>0</v>
      </c>
      <c r="BD132" s="62">
        <v>0</v>
      </c>
      <c r="BE132" s="62" t="s">
        <v>73</v>
      </c>
      <c r="BF132" s="62" t="s">
        <v>73</v>
      </c>
      <c r="BG132" s="62">
        <v>0.15</v>
      </c>
      <c r="BH132" s="62" t="s">
        <v>73</v>
      </c>
      <c r="BI132" s="62">
        <v>0.11</v>
      </c>
      <c r="BJ132" s="62">
        <v>0.08</v>
      </c>
      <c r="BK132" s="62" t="s">
        <v>73</v>
      </c>
      <c r="BL132" s="62">
        <v>7.0000000000000007E-2</v>
      </c>
      <c r="BM132" s="62" t="s">
        <v>73</v>
      </c>
      <c r="BN132" s="62">
        <v>0</v>
      </c>
      <c r="BO132" s="62" t="s">
        <v>73</v>
      </c>
    </row>
    <row r="133" spans="1:67" x14ac:dyDescent="0.25">
      <c r="A133">
        <v>879</v>
      </c>
      <c r="B133" s="62">
        <v>50</v>
      </c>
      <c r="C133" s="62">
        <v>30</v>
      </c>
      <c r="D133" s="62">
        <v>70</v>
      </c>
      <c r="E133" s="62">
        <v>0.76</v>
      </c>
      <c r="F133" s="62">
        <v>0.89</v>
      </c>
      <c r="G133" s="62">
        <v>0.81</v>
      </c>
      <c r="H133" s="62">
        <v>0.74</v>
      </c>
      <c r="I133" s="62">
        <v>0.89</v>
      </c>
      <c r="J133" s="62">
        <v>0.8</v>
      </c>
      <c r="K133" s="62">
        <v>0.5</v>
      </c>
      <c r="L133" s="62">
        <v>0.5</v>
      </c>
      <c r="M133" s="62">
        <v>0.5</v>
      </c>
      <c r="N133" s="62">
        <v>0</v>
      </c>
      <c r="O133" s="62">
        <v>0</v>
      </c>
      <c r="P133" s="62">
        <v>0</v>
      </c>
      <c r="Q133" s="62">
        <v>0</v>
      </c>
      <c r="R133" s="62" t="s">
        <v>73</v>
      </c>
      <c r="S133" s="62" t="s">
        <v>73</v>
      </c>
      <c r="T133" s="62" t="s">
        <v>73</v>
      </c>
      <c r="U133" s="62">
        <v>0</v>
      </c>
      <c r="V133" s="62" t="s">
        <v>73</v>
      </c>
      <c r="W133" s="62">
        <v>0</v>
      </c>
      <c r="X133" s="62">
        <v>0</v>
      </c>
      <c r="Y133" s="62">
        <v>0</v>
      </c>
      <c r="Z133" s="62">
        <v>0</v>
      </c>
      <c r="AA133" s="62">
        <v>0</v>
      </c>
      <c r="AB133" s="62">
        <v>0</v>
      </c>
      <c r="AC133" s="62">
        <v>0</v>
      </c>
      <c r="AD133" s="62">
        <v>0</v>
      </c>
      <c r="AE133" s="62">
        <v>0</v>
      </c>
      <c r="AF133" s="62">
        <v>0.17</v>
      </c>
      <c r="AG133" s="62">
        <v>0.36</v>
      </c>
      <c r="AH133" s="62">
        <v>0.24</v>
      </c>
      <c r="AI133" s="62">
        <v>0</v>
      </c>
      <c r="AJ133" s="62">
        <v>0</v>
      </c>
      <c r="AK133" s="62">
        <v>0</v>
      </c>
      <c r="AL133" s="62">
        <v>0</v>
      </c>
      <c r="AM133" s="62">
        <v>0</v>
      </c>
      <c r="AN133" s="62">
        <v>0</v>
      </c>
      <c r="AO133" s="62">
        <v>0</v>
      </c>
      <c r="AP133" s="62">
        <v>0</v>
      </c>
      <c r="AQ133" s="62">
        <v>0</v>
      </c>
      <c r="AR133" s="62">
        <v>0</v>
      </c>
      <c r="AS133" s="62">
        <v>0</v>
      </c>
      <c r="AT133" s="62">
        <v>0</v>
      </c>
      <c r="AU133" s="62">
        <v>0</v>
      </c>
      <c r="AV133" s="62">
        <v>0</v>
      </c>
      <c r="AW133" s="62">
        <v>0</v>
      </c>
      <c r="AX133" s="62">
        <v>0</v>
      </c>
      <c r="AY133" s="62">
        <v>0</v>
      </c>
      <c r="AZ133" s="62">
        <v>0</v>
      </c>
      <c r="BA133" s="62">
        <v>0</v>
      </c>
      <c r="BB133" s="62">
        <v>0</v>
      </c>
      <c r="BC133" s="62">
        <v>0</v>
      </c>
      <c r="BD133" s="62" t="s">
        <v>73</v>
      </c>
      <c r="BE133" s="62">
        <v>0</v>
      </c>
      <c r="BF133" s="62" t="s">
        <v>73</v>
      </c>
      <c r="BG133" s="62" t="s">
        <v>73</v>
      </c>
      <c r="BH133" s="62" t="s">
        <v>73</v>
      </c>
      <c r="BI133" s="62" t="s">
        <v>73</v>
      </c>
      <c r="BJ133" s="62">
        <v>0.13</v>
      </c>
      <c r="BK133" s="62" t="s">
        <v>73</v>
      </c>
      <c r="BL133" s="62">
        <v>0.11</v>
      </c>
      <c r="BM133" s="62" t="s">
        <v>73</v>
      </c>
      <c r="BN133" s="62">
        <v>0</v>
      </c>
      <c r="BO133" s="62" t="s">
        <v>73</v>
      </c>
    </row>
    <row r="134" spans="1:67" x14ac:dyDescent="0.25">
      <c r="A134">
        <v>880</v>
      </c>
      <c r="B134" s="62">
        <v>20</v>
      </c>
      <c r="C134" s="62">
        <v>20</v>
      </c>
      <c r="D134" s="62">
        <v>40</v>
      </c>
      <c r="E134" s="62">
        <v>0.86</v>
      </c>
      <c r="F134" s="62">
        <v>1</v>
      </c>
      <c r="G134" s="62">
        <v>0.93</v>
      </c>
      <c r="H134" s="62">
        <v>0.86</v>
      </c>
      <c r="I134" s="62">
        <v>1</v>
      </c>
      <c r="J134" s="62">
        <v>0.93</v>
      </c>
      <c r="K134" s="62">
        <v>0.41</v>
      </c>
      <c r="L134" s="62">
        <v>0.37</v>
      </c>
      <c r="M134" s="62">
        <v>0.39</v>
      </c>
      <c r="N134" s="62">
        <v>0</v>
      </c>
      <c r="O134" s="62">
        <v>0</v>
      </c>
      <c r="P134" s="62">
        <v>0</v>
      </c>
      <c r="Q134" s="62">
        <v>0</v>
      </c>
      <c r="R134" s="62" t="s">
        <v>73</v>
      </c>
      <c r="S134" s="62" t="s">
        <v>73</v>
      </c>
      <c r="T134" s="62">
        <v>0</v>
      </c>
      <c r="U134" s="62" t="s">
        <v>73</v>
      </c>
      <c r="V134" s="62" t="s">
        <v>73</v>
      </c>
      <c r="W134" s="62">
        <v>0</v>
      </c>
      <c r="X134" s="62">
        <v>0</v>
      </c>
      <c r="Y134" s="62">
        <v>0</v>
      </c>
      <c r="Z134" s="62" t="s">
        <v>73</v>
      </c>
      <c r="AA134" s="62">
        <v>0</v>
      </c>
      <c r="AB134" s="62" t="s">
        <v>73</v>
      </c>
      <c r="AC134" s="62">
        <v>0</v>
      </c>
      <c r="AD134" s="62">
        <v>0</v>
      </c>
      <c r="AE134" s="62">
        <v>0</v>
      </c>
      <c r="AF134" s="62">
        <v>0.36</v>
      </c>
      <c r="AG134" s="62">
        <v>0.47</v>
      </c>
      <c r="AH134" s="62">
        <v>0.41</v>
      </c>
      <c r="AI134" s="62">
        <v>0</v>
      </c>
      <c r="AJ134" s="62" t="s">
        <v>73</v>
      </c>
      <c r="AK134" s="62" t="s">
        <v>73</v>
      </c>
      <c r="AL134" s="62">
        <v>0</v>
      </c>
      <c r="AM134" s="62">
        <v>0</v>
      </c>
      <c r="AN134" s="62">
        <v>0</v>
      </c>
      <c r="AO134" s="62">
        <v>0</v>
      </c>
      <c r="AP134" s="62">
        <v>0</v>
      </c>
      <c r="AQ134" s="62">
        <v>0</v>
      </c>
      <c r="AR134" s="62">
        <v>0</v>
      </c>
      <c r="AS134" s="62">
        <v>0</v>
      </c>
      <c r="AT134" s="62">
        <v>0</v>
      </c>
      <c r="AU134" s="62">
        <v>0</v>
      </c>
      <c r="AV134" s="62">
        <v>0</v>
      </c>
      <c r="AW134" s="62">
        <v>0</v>
      </c>
      <c r="AX134" s="62">
        <v>0</v>
      </c>
      <c r="AY134" s="62">
        <v>0</v>
      </c>
      <c r="AZ134" s="62">
        <v>0</v>
      </c>
      <c r="BA134" s="62">
        <v>0</v>
      </c>
      <c r="BB134" s="62">
        <v>0</v>
      </c>
      <c r="BC134" s="62">
        <v>0</v>
      </c>
      <c r="BD134" s="62">
        <v>0</v>
      </c>
      <c r="BE134" s="62">
        <v>0</v>
      </c>
      <c r="BF134" s="62">
        <v>0</v>
      </c>
      <c r="BG134" s="62" t="s">
        <v>73</v>
      </c>
      <c r="BH134" s="62">
        <v>0</v>
      </c>
      <c r="BI134" s="62" t="s">
        <v>73</v>
      </c>
      <c r="BJ134" s="62">
        <v>0</v>
      </c>
      <c r="BK134" s="62">
        <v>0</v>
      </c>
      <c r="BL134" s="62">
        <v>0</v>
      </c>
      <c r="BM134" s="62" t="s">
        <v>73</v>
      </c>
      <c r="BN134" s="62">
        <v>0</v>
      </c>
      <c r="BO134" s="62" t="s">
        <v>73</v>
      </c>
    </row>
    <row r="135" spans="1:67" x14ac:dyDescent="0.25">
      <c r="A135">
        <v>881</v>
      </c>
      <c r="B135" s="62">
        <v>100</v>
      </c>
      <c r="C135" s="62">
        <v>120</v>
      </c>
      <c r="D135" s="62">
        <v>220</v>
      </c>
      <c r="E135" s="62">
        <v>0.92</v>
      </c>
      <c r="F135" s="62">
        <v>0.92</v>
      </c>
      <c r="G135" s="62">
        <v>0.92</v>
      </c>
      <c r="H135" s="62">
        <v>0.9</v>
      </c>
      <c r="I135" s="62">
        <v>0.91</v>
      </c>
      <c r="J135" s="62">
        <v>0.91</v>
      </c>
      <c r="K135" s="62">
        <v>0.2</v>
      </c>
      <c r="L135" s="62">
        <v>0.21</v>
      </c>
      <c r="M135" s="62">
        <v>0.2</v>
      </c>
      <c r="N135" s="62">
        <v>0</v>
      </c>
      <c r="O135" s="62">
        <v>0</v>
      </c>
      <c r="P135" s="62">
        <v>0</v>
      </c>
      <c r="Q135" s="62" t="s">
        <v>73</v>
      </c>
      <c r="R135" s="62" t="s">
        <v>73</v>
      </c>
      <c r="S135" s="62" t="s">
        <v>73</v>
      </c>
      <c r="T135" s="62">
        <v>0</v>
      </c>
      <c r="U135" s="62">
        <v>0</v>
      </c>
      <c r="V135" s="62">
        <v>0</v>
      </c>
      <c r="W135" s="62">
        <v>0.11</v>
      </c>
      <c r="X135" s="62">
        <v>0.11</v>
      </c>
      <c r="Y135" s="62">
        <v>0.11</v>
      </c>
      <c r="Z135" s="62">
        <v>0</v>
      </c>
      <c r="AA135" s="62" t="s">
        <v>73</v>
      </c>
      <c r="AB135" s="62" t="s">
        <v>73</v>
      </c>
      <c r="AC135" s="62">
        <v>0</v>
      </c>
      <c r="AD135" s="62">
        <v>0</v>
      </c>
      <c r="AE135" s="62">
        <v>0</v>
      </c>
      <c r="AF135" s="62">
        <v>0.57999999999999996</v>
      </c>
      <c r="AG135" s="62">
        <v>0.57999999999999996</v>
      </c>
      <c r="AH135" s="62">
        <v>0.57999999999999996</v>
      </c>
      <c r="AI135" s="62">
        <v>0</v>
      </c>
      <c r="AJ135" s="62">
        <v>0</v>
      </c>
      <c r="AK135" s="62">
        <v>0</v>
      </c>
      <c r="AL135" s="62">
        <v>0</v>
      </c>
      <c r="AM135" s="62">
        <v>0</v>
      </c>
      <c r="AN135" s="62">
        <v>0</v>
      </c>
      <c r="AO135" s="62">
        <v>0</v>
      </c>
      <c r="AP135" s="62">
        <v>0</v>
      </c>
      <c r="AQ135" s="62">
        <v>0</v>
      </c>
      <c r="AR135" s="62" t="s">
        <v>73</v>
      </c>
      <c r="AS135" s="62">
        <v>0</v>
      </c>
      <c r="AT135" s="62" t="s">
        <v>73</v>
      </c>
      <c r="AU135" s="62">
        <v>0</v>
      </c>
      <c r="AV135" s="62">
        <v>0</v>
      </c>
      <c r="AW135" s="62">
        <v>0</v>
      </c>
      <c r="AX135" s="62" t="s">
        <v>73</v>
      </c>
      <c r="AY135" s="62">
        <v>0</v>
      </c>
      <c r="AZ135" s="62" t="s">
        <v>73</v>
      </c>
      <c r="BA135" s="62">
        <v>0</v>
      </c>
      <c r="BB135" s="62">
        <v>0</v>
      </c>
      <c r="BC135" s="62">
        <v>0</v>
      </c>
      <c r="BD135" s="62" t="s">
        <v>73</v>
      </c>
      <c r="BE135" s="62" t="s">
        <v>73</v>
      </c>
      <c r="BF135" s="62" t="s">
        <v>73</v>
      </c>
      <c r="BG135" s="62" t="s">
        <v>73</v>
      </c>
      <c r="BH135" s="62" t="s">
        <v>73</v>
      </c>
      <c r="BI135" s="62" t="s">
        <v>73</v>
      </c>
      <c r="BJ135" s="62" t="s">
        <v>73</v>
      </c>
      <c r="BK135" s="62">
        <v>0.05</v>
      </c>
      <c r="BL135" s="62">
        <v>0.05</v>
      </c>
      <c r="BM135" s="62" t="s">
        <v>73</v>
      </c>
      <c r="BN135" s="62" t="s">
        <v>73</v>
      </c>
      <c r="BO135" s="62" t="s">
        <v>73</v>
      </c>
    </row>
    <row r="136" spans="1:67" x14ac:dyDescent="0.25">
      <c r="A136">
        <v>882</v>
      </c>
      <c r="B136" s="62">
        <v>50</v>
      </c>
      <c r="C136" s="62">
        <v>20</v>
      </c>
      <c r="D136" s="62">
        <v>80</v>
      </c>
      <c r="E136" s="62">
        <v>0.65</v>
      </c>
      <c r="F136" s="62">
        <v>0.92</v>
      </c>
      <c r="G136" s="62">
        <v>0.73</v>
      </c>
      <c r="H136" s="62">
        <v>0.61</v>
      </c>
      <c r="I136" s="62">
        <v>0.92</v>
      </c>
      <c r="J136" s="62">
        <v>0.71</v>
      </c>
      <c r="K136" s="62">
        <v>0.3</v>
      </c>
      <c r="L136" s="62" t="s">
        <v>73</v>
      </c>
      <c r="M136" s="62">
        <v>0.27</v>
      </c>
      <c r="N136" s="62" t="s">
        <v>73</v>
      </c>
      <c r="O136" s="62">
        <v>0</v>
      </c>
      <c r="P136" s="62" t="s">
        <v>73</v>
      </c>
      <c r="Q136" s="62" t="s">
        <v>73</v>
      </c>
      <c r="R136" s="62">
        <v>0</v>
      </c>
      <c r="S136" s="62" t="s">
        <v>73</v>
      </c>
      <c r="T136" s="62">
        <v>0</v>
      </c>
      <c r="U136" s="62">
        <v>0</v>
      </c>
      <c r="V136" s="62">
        <v>0</v>
      </c>
      <c r="W136" s="62" t="s">
        <v>73</v>
      </c>
      <c r="X136" s="62" t="s">
        <v>73</v>
      </c>
      <c r="Y136" s="62">
        <v>0.1</v>
      </c>
      <c r="Z136" s="62">
        <v>0</v>
      </c>
      <c r="AA136" s="62">
        <v>0</v>
      </c>
      <c r="AB136" s="62">
        <v>0</v>
      </c>
      <c r="AC136" s="62" t="s">
        <v>73</v>
      </c>
      <c r="AD136" s="62" t="s">
        <v>73</v>
      </c>
      <c r="AE136" s="62" t="s">
        <v>73</v>
      </c>
      <c r="AF136" s="62">
        <v>0.17</v>
      </c>
      <c r="AG136" s="62">
        <v>0.46</v>
      </c>
      <c r="AH136" s="62">
        <v>0.26</v>
      </c>
      <c r="AI136" s="62">
        <v>0</v>
      </c>
      <c r="AJ136" s="62">
        <v>0</v>
      </c>
      <c r="AK136" s="62">
        <v>0</v>
      </c>
      <c r="AL136" s="62">
        <v>0</v>
      </c>
      <c r="AM136" s="62">
        <v>0</v>
      </c>
      <c r="AN136" s="62">
        <v>0</v>
      </c>
      <c r="AO136" s="62">
        <v>0</v>
      </c>
      <c r="AP136" s="62">
        <v>0</v>
      </c>
      <c r="AQ136" s="62">
        <v>0</v>
      </c>
      <c r="AR136" s="62">
        <v>0</v>
      </c>
      <c r="AS136" s="62">
        <v>0</v>
      </c>
      <c r="AT136" s="62">
        <v>0</v>
      </c>
      <c r="AU136" s="62">
        <v>0</v>
      </c>
      <c r="AV136" s="62">
        <v>0</v>
      </c>
      <c r="AW136" s="62">
        <v>0</v>
      </c>
      <c r="AX136" s="62">
        <v>0</v>
      </c>
      <c r="AY136" s="62">
        <v>0</v>
      </c>
      <c r="AZ136" s="62">
        <v>0</v>
      </c>
      <c r="BA136" s="62">
        <v>0</v>
      </c>
      <c r="BB136" s="62">
        <v>0</v>
      </c>
      <c r="BC136" s="62">
        <v>0</v>
      </c>
      <c r="BD136" s="62" t="s">
        <v>73</v>
      </c>
      <c r="BE136" s="62">
        <v>0</v>
      </c>
      <c r="BF136" s="62" t="s">
        <v>73</v>
      </c>
      <c r="BG136" s="62" t="s">
        <v>73</v>
      </c>
      <c r="BH136" s="62" t="s">
        <v>73</v>
      </c>
      <c r="BI136" s="62">
        <v>0.08</v>
      </c>
      <c r="BJ136" s="62">
        <v>0.24</v>
      </c>
      <c r="BK136" s="62" t="s">
        <v>73</v>
      </c>
      <c r="BL136" s="62">
        <v>0.18</v>
      </c>
      <c r="BM136" s="62" t="s">
        <v>73</v>
      </c>
      <c r="BN136" s="62">
        <v>0</v>
      </c>
      <c r="BO136" s="62" t="s">
        <v>73</v>
      </c>
    </row>
    <row r="137" spans="1:67" x14ac:dyDescent="0.25">
      <c r="A137">
        <v>883</v>
      </c>
      <c r="B137" s="62">
        <v>30</v>
      </c>
      <c r="C137" s="62">
        <v>10</v>
      </c>
      <c r="D137" s="62">
        <v>30</v>
      </c>
      <c r="E137" s="62">
        <v>0.92</v>
      </c>
      <c r="F137" s="62">
        <v>1</v>
      </c>
      <c r="G137" s="62">
        <v>0.94</v>
      </c>
      <c r="H137" s="62">
        <v>0.92</v>
      </c>
      <c r="I137" s="62">
        <v>1</v>
      </c>
      <c r="J137" s="62">
        <v>0.94</v>
      </c>
      <c r="K137" s="62" t="s">
        <v>73</v>
      </c>
      <c r="L137" s="62">
        <v>0</v>
      </c>
      <c r="M137" s="62" t="s">
        <v>73</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0.76</v>
      </c>
      <c r="AG137" s="62">
        <v>1</v>
      </c>
      <c r="AH137" s="62">
        <v>0.81</v>
      </c>
      <c r="AI137" s="62">
        <v>0</v>
      </c>
      <c r="AJ137" s="62">
        <v>0</v>
      </c>
      <c r="AK137" s="62">
        <v>0</v>
      </c>
      <c r="AL137" s="62">
        <v>0</v>
      </c>
      <c r="AM137" s="62">
        <v>0</v>
      </c>
      <c r="AN137" s="62">
        <v>0</v>
      </c>
      <c r="AO137" s="62">
        <v>0</v>
      </c>
      <c r="AP137" s="62">
        <v>0</v>
      </c>
      <c r="AQ137" s="62">
        <v>0</v>
      </c>
      <c r="AR137" s="62">
        <v>0</v>
      </c>
      <c r="AS137" s="62">
        <v>0</v>
      </c>
      <c r="AT137" s="62">
        <v>0</v>
      </c>
      <c r="AU137" s="62">
        <v>0</v>
      </c>
      <c r="AV137" s="62">
        <v>0</v>
      </c>
      <c r="AW137" s="62">
        <v>0</v>
      </c>
      <c r="AX137" s="62">
        <v>0</v>
      </c>
      <c r="AY137" s="62">
        <v>0</v>
      </c>
      <c r="AZ137" s="62">
        <v>0</v>
      </c>
      <c r="BA137" s="62">
        <v>0</v>
      </c>
      <c r="BB137" s="62">
        <v>0</v>
      </c>
      <c r="BC137" s="62">
        <v>0</v>
      </c>
      <c r="BD137" s="62">
        <v>0</v>
      </c>
      <c r="BE137" s="62">
        <v>0</v>
      </c>
      <c r="BF137" s="62">
        <v>0</v>
      </c>
      <c r="BG137" s="62" t="s">
        <v>73</v>
      </c>
      <c r="BH137" s="62">
        <v>0</v>
      </c>
      <c r="BI137" s="62" t="s">
        <v>73</v>
      </c>
      <c r="BJ137" s="62">
        <v>0</v>
      </c>
      <c r="BK137" s="62">
        <v>0</v>
      </c>
      <c r="BL137" s="62">
        <v>0</v>
      </c>
      <c r="BM137" s="62">
        <v>0</v>
      </c>
      <c r="BN137" s="62">
        <v>0</v>
      </c>
      <c r="BO137" s="62">
        <v>0</v>
      </c>
    </row>
    <row r="138" spans="1:67" x14ac:dyDescent="0.25">
      <c r="A138">
        <v>884</v>
      </c>
      <c r="B138" s="62">
        <v>20</v>
      </c>
      <c r="C138" s="62">
        <v>20</v>
      </c>
      <c r="D138" s="62">
        <v>40</v>
      </c>
      <c r="E138" s="62">
        <v>0.81</v>
      </c>
      <c r="F138" s="62">
        <v>0.89</v>
      </c>
      <c r="G138" s="62">
        <v>0.86</v>
      </c>
      <c r="H138" s="62">
        <v>0.81</v>
      </c>
      <c r="I138" s="62">
        <v>0.89</v>
      </c>
      <c r="J138" s="62">
        <v>0.86</v>
      </c>
      <c r="K138" s="62" t="s">
        <v>73</v>
      </c>
      <c r="L138" s="62" t="s">
        <v>73</v>
      </c>
      <c r="M138" s="62">
        <v>0.17</v>
      </c>
      <c r="N138" s="62">
        <v>0</v>
      </c>
      <c r="O138" s="62">
        <v>0</v>
      </c>
      <c r="P138" s="62">
        <v>0</v>
      </c>
      <c r="Q138" s="62" t="s">
        <v>73</v>
      </c>
      <c r="R138" s="62">
        <v>0</v>
      </c>
      <c r="S138" s="62" t="s">
        <v>73</v>
      </c>
      <c r="T138" s="62">
        <v>0</v>
      </c>
      <c r="U138" s="62">
        <v>0</v>
      </c>
      <c r="V138" s="62">
        <v>0</v>
      </c>
      <c r="W138" s="62">
        <v>0</v>
      </c>
      <c r="X138" s="62">
        <v>0</v>
      </c>
      <c r="Y138" s="62">
        <v>0</v>
      </c>
      <c r="Z138" s="62">
        <v>0</v>
      </c>
      <c r="AA138" s="62">
        <v>0</v>
      </c>
      <c r="AB138" s="62">
        <v>0</v>
      </c>
      <c r="AC138" s="62">
        <v>0</v>
      </c>
      <c r="AD138" s="62">
        <v>0</v>
      </c>
      <c r="AE138" s="62">
        <v>0</v>
      </c>
      <c r="AF138" s="62">
        <v>0.38</v>
      </c>
      <c r="AG138" s="62">
        <v>0.79</v>
      </c>
      <c r="AH138" s="62">
        <v>0.6</v>
      </c>
      <c r="AI138" s="62">
        <v>0</v>
      </c>
      <c r="AJ138" s="62">
        <v>0</v>
      </c>
      <c r="AK138" s="62">
        <v>0</v>
      </c>
      <c r="AL138" s="62">
        <v>0</v>
      </c>
      <c r="AM138" s="62">
        <v>0</v>
      </c>
      <c r="AN138" s="62">
        <v>0</v>
      </c>
      <c r="AO138" s="62">
        <v>0</v>
      </c>
      <c r="AP138" s="62">
        <v>0</v>
      </c>
      <c r="AQ138" s="62">
        <v>0</v>
      </c>
      <c r="AR138" s="62">
        <v>0</v>
      </c>
      <c r="AS138" s="62">
        <v>0</v>
      </c>
      <c r="AT138" s="62">
        <v>0</v>
      </c>
      <c r="AU138" s="62">
        <v>0</v>
      </c>
      <c r="AV138" s="62">
        <v>0</v>
      </c>
      <c r="AW138" s="62">
        <v>0</v>
      </c>
      <c r="AX138" s="62">
        <v>0</v>
      </c>
      <c r="AY138" s="62">
        <v>0</v>
      </c>
      <c r="AZ138" s="62">
        <v>0</v>
      </c>
      <c r="BA138" s="62">
        <v>0</v>
      </c>
      <c r="BB138" s="62">
        <v>0</v>
      </c>
      <c r="BC138" s="62">
        <v>0</v>
      </c>
      <c r="BD138" s="62">
        <v>0</v>
      </c>
      <c r="BE138" s="62">
        <v>0</v>
      </c>
      <c r="BF138" s="62">
        <v>0</v>
      </c>
      <c r="BG138" s="62" t="s">
        <v>73</v>
      </c>
      <c r="BH138" s="62" t="s">
        <v>73</v>
      </c>
      <c r="BI138" s="62" t="s">
        <v>73</v>
      </c>
      <c r="BJ138" s="62" t="s">
        <v>73</v>
      </c>
      <c r="BK138" s="62">
        <v>0</v>
      </c>
      <c r="BL138" s="62" t="s">
        <v>73</v>
      </c>
      <c r="BM138" s="62">
        <v>0</v>
      </c>
      <c r="BN138" s="62">
        <v>0</v>
      </c>
      <c r="BO138" s="62">
        <v>0</v>
      </c>
    </row>
    <row r="139" spans="1:67" x14ac:dyDescent="0.25">
      <c r="A139">
        <v>885</v>
      </c>
      <c r="B139" s="62">
        <v>40</v>
      </c>
      <c r="C139" s="62">
        <v>60</v>
      </c>
      <c r="D139" s="62">
        <v>100</v>
      </c>
      <c r="E139" s="62">
        <v>0.81</v>
      </c>
      <c r="F139" s="62">
        <v>0.98</v>
      </c>
      <c r="G139" s="62">
        <v>0.91</v>
      </c>
      <c r="H139" s="62">
        <v>0.71</v>
      </c>
      <c r="I139" s="62">
        <v>0.98</v>
      </c>
      <c r="J139" s="62">
        <v>0.88</v>
      </c>
      <c r="K139" s="62" t="s">
        <v>73</v>
      </c>
      <c r="L139" s="62">
        <v>0.13</v>
      </c>
      <c r="M139" s="62">
        <v>0.12</v>
      </c>
      <c r="N139" s="62" t="s">
        <v>73</v>
      </c>
      <c r="O139" s="62">
        <v>0</v>
      </c>
      <c r="P139" s="62" t="s">
        <v>73</v>
      </c>
      <c r="Q139" s="62" t="s">
        <v>73</v>
      </c>
      <c r="R139" s="62" t="s">
        <v>73</v>
      </c>
      <c r="S139" s="62" t="s">
        <v>73</v>
      </c>
      <c r="T139" s="62">
        <v>0</v>
      </c>
      <c r="U139" s="62">
        <v>0</v>
      </c>
      <c r="V139" s="62">
        <v>0</v>
      </c>
      <c r="W139" s="62">
        <v>0</v>
      </c>
      <c r="X139" s="62" t="s">
        <v>73</v>
      </c>
      <c r="Y139" s="62" t="s">
        <v>73</v>
      </c>
      <c r="Z139" s="62" t="s">
        <v>73</v>
      </c>
      <c r="AA139" s="62">
        <v>0</v>
      </c>
      <c r="AB139" s="62" t="s">
        <v>73</v>
      </c>
      <c r="AC139" s="62">
        <v>0</v>
      </c>
      <c r="AD139" s="62" t="s">
        <v>73</v>
      </c>
      <c r="AE139" s="62" t="s">
        <v>73</v>
      </c>
      <c r="AF139" s="62">
        <v>0.52</v>
      </c>
      <c r="AG139" s="62">
        <v>0.79</v>
      </c>
      <c r="AH139" s="62">
        <v>0.68</v>
      </c>
      <c r="AI139" s="62" t="s">
        <v>73</v>
      </c>
      <c r="AJ139" s="62" t="s">
        <v>73</v>
      </c>
      <c r="AK139" s="62" t="s">
        <v>73</v>
      </c>
      <c r="AL139" s="62">
        <v>0</v>
      </c>
      <c r="AM139" s="62">
        <v>0</v>
      </c>
      <c r="AN139" s="62">
        <v>0</v>
      </c>
      <c r="AO139" s="62">
        <v>0</v>
      </c>
      <c r="AP139" s="62">
        <v>0</v>
      </c>
      <c r="AQ139" s="62">
        <v>0</v>
      </c>
      <c r="AR139" s="62" t="s">
        <v>73</v>
      </c>
      <c r="AS139" s="62">
        <v>0</v>
      </c>
      <c r="AT139" s="62" t="s">
        <v>73</v>
      </c>
      <c r="AU139" s="62" t="s">
        <v>73</v>
      </c>
      <c r="AV139" s="62">
        <v>0</v>
      </c>
      <c r="AW139" s="62" t="s">
        <v>73</v>
      </c>
      <c r="AX139" s="62">
        <v>0</v>
      </c>
      <c r="AY139" s="62">
        <v>0</v>
      </c>
      <c r="AZ139" s="62">
        <v>0</v>
      </c>
      <c r="BA139" s="62" t="s">
        <v>73</v>
      </c>
      <c r="BB139" s="62">
        <v>0</v>
      </c>
      <c r="BC139" s="62" t="s">
        <v>73</v>
      </c>
      <c r="BD139" s="62" t="s">
        <v>73</v>
      </c>
      <c r="BE139" s="62">
        <v>0</v>
      </c>
      <c r="BF139" s="62" t="s">
        <v>73</v>
      </c>
      <c r="BG139" s="62" t="s">
        <v>73</v>
      </c>
      <c r="BH139" s="62" t="s">
        <v>73</v>
      </c>
      <c r="BI139" s="62" t="s">
        <v>73</v>
      </c>
      <c r="BJ139" s="62" t="s">
        <v>73</v>
      </c>
      <c r="BK139" s="62">
        <v>0</v>
      </c>
      <c r="BL139" s="62" t="s">
        <v>73</v>
      </c>
      <c r="BM139" s="62" t="s">
        <v>73</v>
      </c>
      <c r="BN139" s="62">
        <v>0</v>
      </c>
      <c r="BO139" s="62" t="s">
        <v>73</v>
      </c>
    </row>
    <row r="140" spans="1:67" x14ac:dyDescent="0.25">
      <c r="A140">
        <v>886</v>
      </c>
      <c r="B140" s="62">
        <v>200</v>
      </c>
      <c r="C140" s="62">
        <v>180</v>
      </c>
      <c r="D140" s="62">
        <v>380</v>
      </c>
      <c r="E140" s="62">
        <v>0.73</v>
      </c>
      <c r="F140" s="62">
        <v>0.95</v>
      </c>
      <c r="G140" s="62">
        <v>0.83</v>
      </c>
      <c r="H140" s="62">
        <v>0.69</v>
      </c>
      <c r="I140" s="62">
        <v>0.95</v>
      </c>
      <c r="J140" s="62">
        <v>0.81</v>
      </c>
      <c r="K140" s="62">
        <v>0.25</v>
      </c>
      <c r="L140" s="62">
        <v>0.22</v>
      </c>
      <c r="M140" s="62">
        <v>0.23</v>
      </c>
      <c r="N140" s="62">
        <v>0</v>
      </c>
      <c r="O140" s="62">
        <v>0</v>
      </c>
      <c r="P140" s="62">
        <v>0</v>
      </c>
      <c r="Q140" s="62" t="s">
        <v>73</v>
      </c>
      <c r="R140" s="62" t="s">
        <v>73</v>
      </c>
      <c r="S140" s="62" t="s">
        <v>73</v>
      </c>
      <c r="T140" s="62" t="s">
        <v>73</v>
      </c>
      <c r="U140" s="62" t="s">
        <v>73</v>
      </c>
      <c r="V140" s="62" t="s">
        <v>73</v>
      </c>
      <c r="W140" s="62">
        <v>0</v>
      </c>
      <c r="X140" s="62">
        <v>0</v>
      </c>
      <c r="Y140" s="62">
        <v>0</v>
      </c>
      <c r="Z140" s="62">
        <v>0</v>
      </c>
      <c r="AA140" s="62">
        <v>0</v>
      </c>
      <c r="AB140" s="62">
        <v>0</v>
      </c>
      <c r="AC140" s="62" t="s">
        <v>73</v>
      </c>
      <c r="AD140" s="62" t="s">
        <v>73</v>
      </c>
      <c r="AE140" s="62" t="s">
        <v>73</v>
      </c>
      <c r="AF140" s="62">
        <v>0.41</v>
      </c>
      <c r="AG140" s="62">
        <v>0.7</v>
      </c>
      <c r="AH140" s="62">
        <v>0.55000000000000004</v>
      </c>
      <c r="AI140" s="62" t="s">
        <v>73</v>
      </c>
      <c r="AJ140" s="62" t="s">
        <v>73</v>
      </c>
      <c r="AK140" s="62" t="s">
        <v>73</v>
      </c>
      <c r="AL140" s="62">
        <v>0</v>
      </c>
      <c r="AM140" s="62">
        <v>0</v>
      </c>
      <c r="AN140" s="62">
        <v>0</v>
      </c>
      <c r="AO140" s="62" t="s">
        <v>73</v>
      </c>
      <c r="AP140" s="62">
        <v>0</v>
      </c>
      <c r="AQ140" s="62" t="s">
        <v>73</v>
      </c>
      <c r="AR140" s="62" t="s">
        <v>73</v>
      </c>
      <c r="AS140" s="62">
        <v>0</v>
      </c>
      <c r="AT140" s="62" t="s">
        <v>73</v>
      </c>
      <c r="AU140" s="62" t="s">
        <v>73</v>
      </c>
      <c r="AV140" s="62">
        <v>0</v>
      </c>
      <c r="AW140" s="62" t="s">
        <v>73</v>
      </c>
      <c r="AX140" s="62" t="s">
        <v>73</v>
      </c>
      <c r="AY140" s="62">
        <v>0</v>
      </c>
      <c r="AZ140" s="62" t="s">
        <v>73</v>
      </c>
      <c r="BA140" s="62" t="s">
        <v>73</v>
      </c>
      <c r="BB140" s="62">
        <v>0</v>
      </c>
      <c r="BC140" s="62" t="s">
        <v>73</v>
      </c>
      <c r="BD140" s="62" t="s">
        <v>73</v>
      </c>
      <c r="BE140" s="62">
        <v>0</v>
      </c>
      <c r="BF140" s="62" t="s">
        <v>73</v>
      </c>
      <c r="BG140" s="62">
        <v>0.11</v>
      </c>
      <c r="BH140" s="62" t="s">
        <v>73</v>
      </c>
      <c r="BI140" s="62">
        <v>7.0000000000000007E-2</v>
      </c>
      <c r="BJ140" s="62">
        <v>0.15</v>
      </c>
      <c r="BK140" s="62" t="s">
        <v>73</v>
      </c>
      <c r="BL140" s="62">
        <v>0.08</v>
      </c>
      <c r="BM140" s="62" t="s">
        <v>73</v>
      </c>
      <c r="BN140" s="62" t="s">
        <v>73</v>
      </c>
      <c r="BO140" s="62" t="s">
        <v>73</v>
      </c>
    </row>
    <row r="141" spans="1:67" x14ac:dyDescent="0.25">
      <c r="A141">
        <v>887</v>
      </c>
      <c r="B141" s="62">
        <v>30</v>
      </c>
      <c r="C141" s="62">
        <v>40</v>
      </c>
      <c r="D141" s="62">
        <v>70</v>
      </c>
      <c r="E141" s="62">
        <v>0.96</v>
      </c>
      <c r="F141" s="62">
        <v>1</v>
      </c>
      <c r="G141" s="62">
        <v>0.98</v>
      </c>
      <c r="H141" s="62">
        <v>0.96</v>
      </c>
      <c r="I141" s="62">
        <v>1</v>
      </c>
      <c r="J141" s="62">
        <v>0.98</v>
      </c>
      <c r="K141" s="62" t="s">
        <v>73</v>
      </c>
      <c r="L141" s="62" t="s">
        <v>73</v>
      </c>
      <c r="M141" s="62">
        <v>0.14000000000000001</v>
      </c>
      <c r="N141" s="62">
        <v>0</v>
      </c>
      <c r="O141" s="62">
        <v>0</v>
      </c>
      <c r="P141" s="62">
        <v>0</v>
      </c>
      <c r="Q141" s="62">
        <v>0</v>
      </c>
      <c r="R141" s="62" t="s">
        <v>73</v>
      </c>
      <c r="S141" s="62" t="s">
        <v>73</v>
      </c>
      <c r="T141" s="62">
        <v>0</v>
      </c>
      <c r="U141" s="62" t="s">
        <v>73</v>
      </c>
      <c r="V141" s="62" t="s">
        <v>73</v>
      </c>
      <c r="W141" s="62">
        <v>0</v>
      </c>
      <c r="X141" s="62">
        <v>0</v>
      </c>
      <c r="Y141" s="62">
        <v>0</v>
      </c>
      <c r="Z141" s="62">
        <v>0</v>
      </c>
      <c r="AA141" s="62">
        <v>0</v>
      </c>
      <c r="AB141" s="62">
        <v>0</v>
      </c>
      <c r="AC141" s="62" t="s">
        <v>73</v>
      </c>
      <c r="AD141" s="62">
        <v>0</v>
      </c>
      <c r="AE141" s="62" t="s">
        <v>73</v>
      </c>
      <c r="AF141" s="62">
        <v>0.7</v>
      </c>
      <c r="AG141" s="62">
        <v>0.84</v>
      </c>
      <c r="AH141" s="62">
        <v>0.78</v>
      </c>
      <c r="AI141" s="62">
        <v>0</v>
      </c>
      <c r="AJ141" s="62" t="s">
        <v>73</v>
      </c>
      <c r="AK141" s="62" t="s">
        <v>73</v>
      </c>
      <c r="AL141" s="62">
        <v>0</v>
      </c>
      <c r="AM141" s="62">
        <v>0</v>
      </c>
      <c r="AN141" s="62">
        <v>0</v>
      </c>
      <c r="AO141" s="62">
        <v>0</v>
      </c>
      <c r="AP141" s="62">
        <v>0</v>
      </c>
      <c r="AQ141" s="62">
        <v>0</v>
      </c>
      <c r="AR141" s="62">
        <v>0</v>
      </c>
      <c r="AS141" s="62">
        <v>0</v>
      </c>
      <c r="AT141" s="62">
        <v>0</v>
      </c>
      <c r="AU141" s="62">
        <v>0</v>
      </c>
      <c r="AV141" s="62">
        <v>0</v>
      </c>
      <c r="AW141" s="62">
        <v>0</v>
      </c>
      <c r="AX141" s="62">
        <v>0</v>
      </c>
      <c r="AY141" s="62">
        <v>0</v>
      </c>
      <c r="AZ141" s="62">
        <v>0</v>
      </c>
      <c r="BA141" s="62">
        <v>0</v>
      </c>
      <c r="BB141" s="62">
        <v>0</v>
      </c>
      <c r="BC141" s="62">
        <v>0</v>
      </c>
      <c r="BD141" s="62">
        <v>0</v>
      </c>
      <c r="BE141" s="62">
        <v>0</v>
      </c>
      <c r="BF141" s="62">
        <v>0</v>
      </c>
      <c r="BG141" s="62" t="s">
        <v>73</v>
      </c>
      <c r="BH141" s="62">
        <v>0</v>
      </c>
      <c r="BI141" s="62" t="s">
        <v>73</v>
      </c>
      <c r="BJ141" s="62">
        <v>0</v>
      </c>
      <c r="BK141" s="62">
        <v>0</v>
      </c>
      <c r="BL141" s="62">
        <v>0</v>
      </c>
      <c r="BM141" s="62">
        <v>0</v>
      </c>
      <c r="BN141" s="62">
        <v>0</v>
      </c>
      <c r="BO141" s="62">
        <v>0</v>
      </c>
    </row>
    <row r="142" spans="1:67" x14ac:dyDescent="0.25">
      <c r="A142">
        <v>888</v>
      </c>
      <c r="B142" s="62">
        <v>170</v>
      </c>
      <c r="C142" s="62">
        <v>100</v>
      </c>
      <c r="D142" s="62">
        <v>260</v>
      </c>
      <c r="E142" s="62">
        <v>0.79</v>
      </c>
      <c r="F142" s="62">
        <v>0.96</v>
      </c>
      <c r="G142" s="62">
        <v>0.85</v>
      </c>
      <c r="H142" s="62">
        <v>0.74</v>
      </c>
      <c r="I142" s="62">
        <v>0.93</v>
      </c>
      <c r="J142" s="62">
        <v>0.81</v>
      </c>
      <c r="K142" s="62">
        <v>0.3</v>
      </c>
      <c r="L142" s="62">
        <v>0.23</v>
      </c>
      <c r="M142" s="62">
        <v>0.28000000000000003</v>
      </c>
      <c r="N142" s="62">
        <v>0</v>
      </c>
      <c r="O142" s="62">
        <v>0</v>
      </c>
      <c r="P142" s="62">
        <v>0</v>
      </c>
      <c r="Q142" s="62" t="s">
        <v>73</v>
      </c>
      <c r="R142" s="62" t="s">
        <v>73</v>
      </c>
      <c r="S142" s="62" t="s">
        <v>73</v>
      </c>
      <c r="T142" s="62">
        <v>0</v>
      </c>
      <c r="U142" s="62" t="s">
        <v>73</v>
      </c>
      <c r="V142" s="62" t="s">
        <v>73</v>
      </c>
      <c r="W142" s="62" t="s">
        <v>73</v>
      </c>
      <c r="X142" s="62" t="s">
        <v>73</v>
      </c>
      <c r="Y142" s="62" t="s">
        <v>73</v>
      </c>
      <c r="Z142" s="62">
        <v>0</v>
      </c>
      <c r="AA142" s="62">
        <v>0</v>
      </c>
      <c r="AB142" s="62">
        <v>0</v>
      </c>
      <c r="AC142" s="62">
        <v>0</v>
      </c>
      <c r="AD142" s="62">
        <v>0</v>
      </c>
      <c r="AE142" s="62">
        <v>0</v>
      </c>
      <c r="AF142" s="62">
        <v>0.41</v>
      </c>
      <c r="AG142" s="62">
        <v>0.64</v>
      </c>
      <c r="AH142" s="62">
        <v>0.49</v>
      </c>
      <c r="AI142" s="62">
        <v>0</v>
      </c>
      <c r="AJ142" s="62">
        <v>0</v>
      </c>
      <c r="AK142" s="62">
        <v>0</v>
      </c>
      <c r="AL142" s="62">
        <v>0</v>
      </c>
      <c r="AM142" s="62">
        <v>0</v>
      </c>
      <c r="AN142" s="62">
        <v>0</v>
      </c>
      <c r="AO142" s="62">
        <v>0</v>
      </c>
      <c r="AP142" s="62">
        <v>0</v>
      </c>
      <c r="AQ142" s="62">
        <v>0</v>
      </c>
      <c r="AR142" s="62">
        <v>0.05</v>
      </c>
      <c r="AS142" s="62">
        <v>0</v>
      </c>
      <c r="AT142" s="62">
        <v>0.03</v>
      </c>
      <c r="AU142" s="62" t="s">
        <v>73</v>
      </c>
      <c r="AV142" s="62">
        <v>0</v>
      </c>
      <c r="AW142" s="62" t="s">
        <v>73</v>
      </c>
      <c r="AX142" s="62" t="s">
        <v>73</v>
      </c>
      <c r="AY142" s="62">
        <v>0</v>
      </c>
      <c r="AZ142" s="62" t="s">
        <v>73</v>
      </c>
      <c r="BA142" s="62" t="s">
        <v>73</v>
      </c>
      <c r="BB142" s="62">
        <v>0</v>
      </c>
      <c r="BC142" s="62" t="s">
        <v>73</v>
      </c>
      <c r="BD142" s="62">
        <v>0</v>
      </c>
      <c r="BE142" s="62" t="s">
        <v>73</v>
      </c>
      <c r="BF142" s="62" t="s">
        <v>73</v>
      </c>
      <c r="BG142" s="62">
        <v>0.12</v>
      </c>
      <c r="BH142" s="62" t="s">
        <v>73</v>
      </c>
      <c r="BI142" s="62">
        <v>0.08</v>
      </c>
      <c r="BJ142" s="62">
        <v>0.08</v>
      </c>
      <c r="BK142" s="62" t="s">
        <v>73</v>
      </c>
      <c r="BL142" s="62">
        <v>0.06</v>
      </c>
      <c r="BM142" s="62" t="s">
        <v>73</v>
      </c>
      <c r="BN142" s="62" t="s">
        <v>73</v>
      </c>
      <c r="BO142" s="62" t="s">
        <v>73</v>
      </c>
    </row>
    <row r="143" spans="1:67" x14ac:dyDescent="0.25">
      <c r="A143">
        <v>889</v>
      </c>
      <c r="B143" s="62">
        <v>20</v>
      </c>
      <c r="C143" s="62">
        <v>10</v>
      </c>
      <c r="D143" s="62">
        <v>30</v>
      </c>
      <c r="E143" s="62">
        <v>0.9</v>
      </c>
      <c r="F143" s="62" t="s">
        <v>73</v>
      </c>
      <c r="G143" s="62">
        <v>0.88</v>
      </c>
      <c r="H143" s="62">
        <v>0.9</v>
      </c>
      <c r="I143" s="62" t="s">
        <v>73</v>
      </c>
      <c r="J143" s="62">
        <v>0.88</v>
      </c>
      <c r="K143" s="62" t="s">
        <v>73</v>
      </c>
      <c r="L143" s="62" t="s">
        <v>73</v>
      </c>
      <c r="M143" s="62" t="s">
        <v>73</v>
      </c>
      <c r="N143" s="62">
        <v>0</v>
      </c>
      <c r="O143" s="62">
        <v>0</v>
      </c>
      <c r="P143" s="62">
        <v>0</v>
      </c>
      <c r="Q143" s="62">
        <v>0</v>
      </c>
      <c r="R143" s="62">
        <v>0</v>
      </c>
      <c r="S143" s="62">
        <v>0</v>
      </c>
      <c r="T143" s="62" t="s">
        <v>73</v>
      </c>
      <c r="U143" s="62" t="s">
        <v>73</v>
      </c>
      <c r="V143" s="62">
        <v>0.23</v>
      </c>
      <c r="W143" s="62" t="s">
        <v>73</v>
      </c>
      <c r="X143" s="62">
        <v>0</v>
      </c>
      <c r="Y143" s="62" t="s">
        <v>73</v>
      </c>
      <c r="Z143" s="62">
        <v>0</v>
      </c>
      <c r="AA143" s="62">
        <v>0</v>
      </c>
      <c r="AB143" s="62">
        <v>0</v>
      </c>
      <c r="AC143" s="62">
        <v>0</v>
      </c>
      <c r="AD143" s="62">
        <v>0</v>
      </c>
      <c r="AE143" s="62">
        <v>0</v>
      </c>
      <c r="AF143" s="62">
        <v>0.5</v>
      </c>
      <c r="AG143" s="62" t="s">
        <v>73</v>
      </c>
      <c r="AH143" s="62">
        <v>0.42</v>
      </c>
      <c r="AI143" s="62">
        <v>0</v>
      </c>
      <c r="AJ143" s="62">
        <v>0</v>
      </c>
      <c r="AK143" s="62">
        <v>0</v>
      </c>
      <c r="AL143" s="62">
        <v>0</v>
      </c>
      <c r="AM143" s="62">
        <v>0</v>
      </c>
      <c r="AN143" s="62">
        <v>0</v>
      </c>
      <c r="AO143" s="62">
        <v>0</v>
      </c>
      <c r="AP143" s="62">
        <v>0</v>
      </c>
      <c r="AQ143" s="62">
        <v>0</v>
      </c>
      <c r="AR143" s="62">
        <v>0</v>
      </c>
      <c r="AS143" s="62">
        <v>0</v>
      </c>
      <c r="AT143" s="62">
        <v>0</v>
      </c>
      <c r="AU143" s="62">
        <v>0</v>
      </c>
      <c r="AV143" s="62">
        <v>0</v>
      </c>
      <c r="AW143" s="62">
        <v>0</v>
      </c>
      <c r="AX143" s="62">
        <v>0</v>
      </c>
      <c r="AY143" s="62">
        <v>0</v>
      </c>
      <c r="AZ143" s="62">
        <v>0</v>
      </c>
      <c r="BA143" s="62">
        <v>0</v>
      </c>
      <c r="BB143" s="62">
        <v>0</v>
      </c>
      <c r="BC143" s="62">
        <v>0</v>
      </c>
      <c r="BD143" s="62">
        <v>0</v>
      </c>
      <c r="BE143" s="62">
        <v>0</v>
      </c>
      <c r="BF143" s="62">
        <v>0</v>
      </c>
      <c r="BG143" s="62" t="s">
        <v>73</v>
      </c>
      <c r="BH143" s="62" t="s">
        <v>73</v>
      </c>
      <c r="BI143" s="62" t="s">
        <v>73</v>
      </c>
      <c r="BJ143" s="62" t="s">
        <v>73</v>
      </c>
      <c r="BK143" s="62">
        <v>0</v>
      </c>
      <c r="BL143" s="62" t="s">
        <v>73</v>
      </c>
      <c r="BM143" s="62">
        <v>0</v>
      </c>
      <c r="BN143" s="62">
        <v>0</v>
      </c>
      <c r="BO143" s="62">
        <v>0</v>
      </c>
    </row>
    <row r="144" spans="1:67" x14ac:dyDescent="0.25">
      <c r="A144">
        <v>890</v>
      </c>
      <c r="B144" s="62">
        <v>20</v>
      </c>
      <c r="C144" s="62">
        <v>10</v>
      </c>
      <c r="D144" s="62">
        <v>30</v>
      </c>
      <c r="E144" s="62">
        <v>0.87</v>
      </c>
      <c r="F144" s="62">
        <v>1</v>
      </c>
      <c r="G144" s="62">
        <v>0.91</v>
      </c>
      <c r="H144" s="62">
        <v>0.83</v>
      </c>
      <c r="I144" s="62">
        <v>1</v>
      </c>
      <c r="J144" s="62">
        <v>0.88</v>
      </c>
      <c r="K144" s="62">
        <v>0.56999999999999995</v>
      </c>
      <c r="L144" s="62">
        <v>0.55000000000000004</v>
      </c>
      <c r="M144" s="62">
        <v>0.56000000000000005</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v>0.26</v>
      </c>
      <c r="AG144" s="62" t="s">
        <v>73</v>
      </c>
      <c r="AH144" s="62">
        <v>0.32</v>
      </c>
      <c r="AI144" s="62">
        <v>0</v>
      </c>
      <c r="AJ144" s="62">
        <v>0</v>
      </c>
      <c r="AK144" s="62">
        <v>0</v>
      </c>
      <c r="AL144" s="62">
        <v>0</v>
      </c>
      <c r="AM144" s="62">
        <v>0</v>
      </c>
      <c r="AN144" s="62">
        <v>0</v>
      </c>
      <c r="AO144" s="62">
        <v>0</v>
      </c>
      <c r="AP144" s="62">
        <v>0</v>
      </c>
      <c r="AQ144" s="62">
        <v>0</v>
      </c>
      <c r="AR144" s="62">
        <v>0</v>
      </c>
      <c r="AS144" s="62">
        <v>0</v>
      </c>
      <c r="AT144" s="62">
        <v>0</v>
      </c>
      <c r="AU144" s="62">
        <v>0</v>
      </c>
      <c r="AV144" s="62">
        <v>0</v>
      </c>
      <c r="AW144" s="62">
        <v>0</v>
      </c>
      <c r="AX144" s="62">
        <v>0</v>
      </c>
      <c r="AY144" s="62">
        <v>0</v>
      </c>
      <c r="AZ144" s="62">
        <v>0</v>
      </c>
      <c r="BA144" s="62">
        <v>0</v>
      </c>
      <c r="BB144" s="62">
        <v>0</v>
      </c>
      <c r="BC144" s="62">
        <v>0</v>
      </c>
      <c r="BD144" s="62" t="s">
        <v>73</v>
      </c>
      <c r="BE144" s="62">
        <v>0</v>
      </c>
      <c r="BF144" s="62" t="s">
        <v>73</v>
      </c>
      <c r="BG144" s="62" t="s">
        <v>73</v>
      </c>
      <c r="BH144" s="62">
        <v>0</v>
      </c>
      <c r="BI144" s="62" t="s">
        <v>73</v>
      </c>
      <c r="BJ144" s="62" t="s">
        <v>73</v>
      </c>
      <c r="BK144" s="62">
        <v>0</v>
      </c>
      <c r="BL144" s="62" t="s">
        <v>73</v>
      </c>
      <c r="BM144" s="62">
        <v>0</v>
      </c>
      <c r="BN144" s="62">
        <v>0</v>
      </c>
      <c r="BO144" s="62">
        <v>0</v>
      </c>
    </row>
    <row r="145" spans="1:67" x14ac:dyDescent="0.25">
      <c r="A145">
        <v>891</v>
      </c>
      <c r="B145" s="62">
        <v>50</v>
      </c>
      <c r="C145" s="62">
        <v>60</v>
      </c>
      <c r="D145" s="62">
        <v>110</v>
      </c>
      <c r="E145" s="62">
        <v>0.96</v>
      </c>
      <c r="F145" s="62">
        <v>0.98</v>
      </c>
      <c r="G145" s="62">
        <v>0.97</v>
      </c>
      <c r="H145" s="62">
        <v>0.93</v>
      </c>
      <c r="I145" s="62">
        <v>0.98</v>
      </c>
      <c r="J145" s="62">
        <v>0.96</v>
      </c>
      <c r="K145" s="62" t="s">
        <v>73</v>
      </c>
      <c r="L145" s="62" t="s">
        <v>73</v>
      </c>
      <c r="M145" s="62" t="s">
        <v>73</v>
      </c>
      <c r="N145" s="62">
        <v>0</v>
      </c>
      <c r="O145" s="62">
        <v>0</v>
      </c>
      <c r="P145" s="62">
        <v>0</v>
      </c>
      <c r="Q145" s="62" t="s">
        <v>73</v>
      </c>
      <c r="R145" s="62">
        <v>0</v>
      </c>
      <c r="S145" s="62" t="s">
        <v>73</v>
      </c>
      <c r="T145" s="62">
        <v>0</v>
      </c>
      <c r="U145" s="62" t="s">
        <v>73</v>
      </c>
      <c r="V145" s="62" t="s">
        <v>73</v>
      </c>
      <c r="W145" s="62">
        <v>0</v>
      </c>
      <c r="X145" s="62">
        <v>0</v>
      </c>
      <c r="Y145" s="62">
        <v>0</v>
      </c>
      <c r="Z145" s="62">
        <v>0</v>
      </c>
      <c r="AA145" s="62" t="s">
        <v>73</v>
      </c>
      <c r="AB145" s="62" t="s">
        <v>73</v>
      </c>
      <c r="AC145" s="62" t="s">
        <v>73</v>
      </c>
      <c r="AD145" s="62">
        <v>0</v>
      </c>
      <c r="AE145" s="62" t="s">
        <v>73</v>
      </c>
      <c r="AF145" s="62">
        <v>0.8</v>
      </c>
      <c r="AG145" s="62">
        <v>0.87</v>
      </c>
      <c r="AH145" s="62">
        <v>0.84</v>
      </c>
      <c r="AI145" s="62">
        <v>0</v>
      </c>
      <c r="AJ145" s="62">
        <v>0</v>
      </c>
      <c r="AK145" s="62">
        <v>0</v>
      </c>
      <c r="AL145" s="62">
        <v>0</v>
      </c>
      <c r="AM145" s="62">
        <v>0</v>
      </c>
      <c r="AN145" s="62">
        <v>0</v>
      </c>
      <c r="AO145" s="62">
        <v>0</v>
      </c>
      <c r="AP145" s="62">
        <v>0</v>
      </c>
      <c r="AQ145" s="62">
        <v>0</v>
      </c>
      <c r="AR145" s="62" t="s">
        <v>73</v>
      </c>
      <c r="AS145" s="62">
        <v>0</v>
      </c>
      <c r="AT145" s="62" t="s">
        <v>73</v>
      </c>
      <c r="AU145" s="62">
        <v>0</v>
      </c>
      <c r="AV145" s="62">
        <v>0</v>
      </c>
      <c r="AW145" s="62">
        <v>0</v>
      </c>
      <c r="AX145" s="62">
        <v>0</v>
      </c>
      <c r="AY145" s="62">
        <v>0</v>
      </c>
      <c r="AZ145" s="62">
        <v>0</v>
      </c>
      <c r="BA145" s="62" t="s">
        <v>73</v>
      </c>
      <c r="BB145" s="62">
        <v>0</v>
      </c>
      <c r="BC145" s="62" t="s">
        <v>73</v>
      </c>
      <c r="BD145" s="62">
        <v>0</v>
      </c>
      <c r="BE145" s="62">
        <v>0</v>
      </c>
      <c r="BF145" s="62">
        <v>0</v>
      </c>
      <c r="BG145" s="62">
        <v>0</v>
      </c>
      <c r="BH145" s="62" t="s">
        <v>73</v>
      </c>
      <c r="BI145" s="62" t="s">
        <v>73</v>
      </c>
      <c r="BJ145" s="62" t="s">
        <v>73</v>
      </c>
      <c r="BK145" s="62">
        <v>0</v>
      </c>
      <c r="BL145" s="62" t="s">
        <v>73</v>
      </c>
      <c r="BM145" s="62" t="s">
        <v>73</v>
      </c>
      <c r="BN145" s="62">
        <v>0</v>
      </c>
      <c r="BO145" s="62" t="s">
        <v>73</v>
      </c>
    </row>
    <row r="146" spans="1:67" x14ac:dyDescent="0.25">
      <c r="A146">
        <v>892</v>
      </c>
      <c r="B146" s="62">
        <v>50</v>
      </c>
      <c r="C146" s="62">
        <v>20</v>
      </c>
      <c r="D146" s="62">
        <v>70</v>
      </c>
      <c r="E146" s="62">
        <v>0.71</v>
      </c>
      <c r="F146" s="62">
        <v>0.95</v>
      </c>
      <c r="G146" s="62">
        <v>0.79</v>
      </c>
      <c r="H146" s="62">
        <v>0.71</v>
      </c>
      <c r="I146" s="62">
        <v>0.86</v>
      </c>
      <c r="J146" s="62">
        <v>0.76</v>
      </c>
      <c r="K146" s="62">
        <v>0.2</v>
      </c>
      <c r="L146" s="62">
        <v>0</v>
      </c>
      <c r="M146" s="62">
        <v>0.14000000000000001</v>
      </c>
      <c r="N146" s="62">
        <v>0</v>
      </c>
      <c r="O146" s="62">
        <v>0</v>
      </c>
      <c r="P146" s="62">
        <v>0</v>
      </c>
      <c r="Q146" s="62" t="s">
        <v>73</v>
      </c>
      <c r="R146" s="62">
        <v>0</v>
      </c>
      <c r="S146" s="62" t="s">
        <v>73</v>
      </c>
      <c r="T146" s="62">
        <v>0</v>
      </c>
      <c r="U146" s="62">
        <v>0</v>
      </c>
      <c r="V146" s="62">
        <v>0</v>
      </c>
      <c r="W146" s="62">
        <v>0</v>
      </c>
      <c r="X146" s="62">
        <v>0</v>
      </c>
      <c r="Y146" s="62">
        <v>0</v>
      </c>
      <c r="Z146" s="62">
        <v>0</v>
      </c>
      <c r="AA146" s="62">
        <v>0</v>
      </c>
      <c r="AB146" s="62">
        <v>0</v>
      </c>
      <c r="AC146" s="62">
        <v>0</v>
      </c>
      <c r="AD146" s="62">
        <v>0</v>
      </c>
      <c r="AE146" s="62">
        <v>0</v>
      </c>
      <c r="AF146" s="62">
        <v>0.49</v>
      </c>
      <c r="AG146" s="62">
        <v>0.86</v>
      </c>
      <c r="AH146" s="62">
        <v>0.61</v>
      </c>
      <c r="AI146" s="62">
        <v>0</v>
      </c>
      <c r="AJ146" s="62">
        <v>0</v>
      </c>
      <c r="AK146" s="62">
        <v>0</v>
      </c>
      <c r="AL146" s="62">
        <v>0</v>
      </c>
      <c r="AM146" s="62">
        <v>0</v>
      </c>
      <c r="AN146" s="62">
        <v>0</v>
      </c>
      <c r="AO146" s="62">
        <v>0</v>
      </c>
      <c r="AP146" s="62">
        <v>0</v>
      </c>
      <c r="AQ146" s="62">
        <v>0</v>
      </c>
      <c r="AR146" s="62">
        <v>0</v>
      </c>
      <c r="AS146" s="62" t="s">
        <v>73</v>
      </c>
      <c r="AT146" s="62" t="s">
        <v>73</v>
      </c>
      <c r="AU146" s="62">
        <v>0</v>
      </c>
      <c r="AV146" s="62">
        <v>0</v>
      </c>
      <c r="AW146" s="62">
        <v>0</v>
      </c>
      <c r="AX146" s="62">
        <v>0</v>
      </c>
      <c r="AY146" s="62">
        <v>0</v>
      </c>
      <c r="AZ146" s="62">
        <v>0</v>
      </c>
      <c r="BA146" s="62">
        <v>0</v>
      </c>
      <c r="BB146" s="62" t="s">
        <v>73</v>
      </c>
      <c r="BC146" s="62" t="s">
        <v>73</v>
      </c>
      <c r="BD146" s="62">
        <v>0</v>
      </c>
      <c r="BE146" s="62" t="s">
        <v>73</v>
      </c>
      <c r="BF146" s="62" t="s">
        <v>73</v>
      </c>
      <c r="BG146" s="62" t="s">
        <v>73</v>
      </c>
      <c r="BH146" s="62" t="s">
        <v>73</v>
      </c>
      <c r="BI146" s="62">
        <v>0.08</v>
      </c>
      <c r="BJ146" s="62">
        <v>0.16</v>
      </c>
      <c r="BK146" s="62">
        <v>0</v>
      </c>
      <c r="BL146" s="62">
        <v>0.11</v>
      </c>
      <c r="BM146" s="62" t="s">
        <v>73</v>
      </c>
      <c r="BN146" s="62">
        <v>0</v>
      </c>
      <c r="BO146" s="62" t="s">
        <v>73</v>
      </c>
    </row>
    <row r="147" spans="1:67" x14ac:dyDescent="0.25">
      <c r="A147">
        <v>893</v>
      </c>
      <c r="B147" s="62">
        <v>20</v>
      </c>
      <c r="C147" s="62">
        <v>20</v>
      </c>
      <c r="D147" s="62">
        <v>40</v>
      </c>
      <c r="E147" s="62">
        <v>0.74</v>
      </c>
      <c r="F147" s="62">
        <v>0.95</v>
      </c>
      <c r="G147" s="62">
        <v>0.85</v>
      </c>
      <c r="H147" s="62">
        <v>0.74</v>
      </c>
      <c r="I147" s="62">
        <v>0.95</v>
      </c>
      <c r="J147" s="62">
        <v>0.85</v>
      </c>
      <c r="K147" s="62" t="s">
        <v>73</v>
      </c>
      <c r="L147" s="62" t="s">
        <v>73</v>
      </c>
      <c r="M147" s="62" t="s">
        <v>73</v>
      </c>
      <c r="N147" s="62">
        <v>0</v>
      </c>
      <c r="O147" s="62">
        <v>0</v>
      </c>
      <c r="P147" s="62">
        <v>0</v>
      </c>
      <c r="Q147" s="62" t="s">
        <v>73</v>
      </c>
      <c r="R147" s="62">
        <v>0</v>
      </c>
      <c r="S147" s="62" t="s">
        <v>73</v>
      </c>
      <c r="T147" s="62">
        <v>0</v>
      </c>
      <c r="U147" s="62">
        <v>0</v>
      </c>
      <c r="V147" s="62">
        <v>0</v>
      </c>
      <c r="W147" s="62">
        <v>0</v>
      </c>
      <c r="X147" s="62">
        <v>0</v>
      </c>
      <c r="Y147" s="62">
        <v>0</v>
      </c>
      <c r="Z147" s="62">
        <v>0</v>
      </c>
      <c r="AA147" s="62">
        <v>0</v>
      </c>
      <c r="AB147" s="62">
        <v>0</v>
      </c>
      <c r="AC147" s="62">
        <v>0</v>
      </c>
      <c r="AD147" s="62">
        <v>0</v>
      </c>
      <c r="AE147" s="62">
        <v>0</v>
      </c>
      <c r="AF147" s="62">
        <v>0.53</v>
      </c>
      <c r="AG147" s="62">
        <v>0.91</v>
      </c>
      <c r="AH147" s="62">
        <v>0.73</v>
      </c>
      <c r="AI147" s="62" t="s">
        <v>73</v>
      </c>
      <c r="AJ147" s="62">
        <v>0</v>
      </c>
      <c r="AK147" s="62" t="s">
        <v>73</v>
      </c>
      <c r="AL147" s="62">
        <v>0</v>
      </c>
      <c r="AM147" s="62">
        <v>0</v>
      </c>
      <c r="AN147" s="62">
        <v>0</v>
      </c>
      <c r="AO147" s="62">
        <v>0</v>
      </c>
      <c r="AP147" s="62">
        <v>0</v>
      </c>
      <c r="AQ147" s="62">
        <v>0</v>
      </c>
      <c r="AR147" s="62">
        <v>0</v>
      </c>
      <c r="AS147" s="62">
        <v>0</v>
      </c>
      <c r="AT147" s="62">
        <v>0</v>
      </c>
      <c r="AU147" s="62">
        <v>0</v>
      </c>
      <c r="AV147" s="62">
        <v>0</v>
      </c>
      <c r="AW147" s="62">
        <v>0</v>
      </c>
      <c r="AX147" s="62">
        <v>0</v>
      </c>
      <c r="AY147" s="62">
        <v>0</v>
      </c>
      <c r="AZ147" s="62">
        <v>0</v>
      </c>
      <c r="BA147" s="62">
        <v>0</v>
      </c>
      <c r="BB147" s="62">
        <v>0</v>
      </c>
      <c r="BC147" s="62">
        <v>0</v>
      </c>
      <c r="BD147" s="62">
        <v>0</v>
      </c>
      <c r="BE147" s="62">
        <v>0</v>
      </c>
      <c r="BF147" s="62">
        <v>0</v>
      </c>
      <c r="BG147" s="62" t="s">
        <v>73</v>
      </c>
      <c r="BH147" s="62" t="s">
        <v>73</v>
      </c>
      <c r="BI147" s="62" t="s">
        <v>73</v>
      </c>
      <c r="BJ147" s="62" t="s">
        <v>73</v>
      </c>
      <c r="BK147" s="62">
        <v>0</v>
      </c>
      <c r="BL147" s="62" t="s">
        <v>73</v>
      </c>
      <c r="BM147" s="62" t="s">
        <v>73</v>
      </c>
      <c r="BN147" s="62">
        <v>0</v>
      </c>
      <c r="BO147" s="62" t="s">
        <v>73</v>
      </c>
    </row>
    <row r="148" spans="1:67" x14ac:dyDescent="0.25">
      <c r="A148">
        <v>894</v>
      </c>
      <c r="B148" s="62">
        <v>50</v>
      </c>
      <c r="C148" s="62">
        <v>20</v>
      </c>
      <c r="D148" s="62">
        <v>70</v>
      </c>
      <c r="E148" s="62">
        <v>0.83</v>
      </c>
      <c r="F148" s="62">
        <v>0.87</v>
      </c>
      <c r="G148" s="62">
        <v>0.84</v>
      </c>
      <c r="H148" s="62">
        <v>0.83</v>
      </c>
      <c r="I148" s="62">
        <v>0.87</v>
      </c>
      <c r="J148" s="62">
        <v>0.84</v>
      </c>
      <c r="K148" s="62">
        <v>0.52</v>
      </c>
      <c r="L148" s="62">
        <v>0.47</v>
      </c>
      <c r="M148" s="62">
        <v>0.51</v>
      </c>
      <c r="N148" s="62">
        <v>0</v>
      </c>
      <c r="O148" s="62">
        <v>0</v>
      </c>
      <c r="P148" s="62">
        <v>0</v>
      </c>
      <c r="Q148" s="62" t="s">
        <v>73</v>
      </c>
      <c r="R148" s="62">
        <v>0</v>
      </c>
      <c r="S148" s="62" t="s">
        <v>73</v>
      </c>
      <c r="T148" s="62">
        <v>0</v>
      </c>
      <c r="U148" s="62">
        <v>0</v>
      </c>
      <c r="V148" s="62">
        <v>0</v>
      </c>
      <c r="W148" s="62" t="s">
        <v>73</v>
      </c>
      <c r="X148" s="62">
        <v>0</v>
      </c>
      <c r="Y148" s="62" t="s">
        <v>73</v>
      </c>
      <c r="Z148" s="62">
        <v>0</v>
      </c>
      <c r="AA148" s="62">
        <v>0</v>
      </c>
      <c r="AB148" s="62">
        <v>0</v>
      </c>
      <c r="AC148" s="62">
        <v>0</v>
      </c>
      <c r="AD148" s="62" t="s">
        <v>73</v>
      </c>
      <c r="AE148" s="62" t="s">
        <v>73</v>
      </c>
      <c r="AF148" s="62">
        <v>0.19</v>
      </c>
      <c r="AG148" s="62" t="s">
        <v>73</v>
      </c>
      <c r="AH148" s="62">
        <v>0.22</v>
      </c>
      <c r="AI148" s="62">
        <v>0</v>
      </c>
      <c r="AJ148" s="62">
        <v>0</v>
      </c>
      <c r="AK148" s="62">
        <v>0</v>
      </c>
      <c r="AL148" s="62">
        <v>0</v>
      </c>
      <c r="AM148" s="62">
        <v>0</v>
      </c>
      <c r="AN148" s="62">
        <v>0</v>
      </c>
      <c r="AO148" s="62">
        <v>0</v>
      </c>
      <c r="AP148" s="62">
        <v>0</v>
      </c>
      <c r="AQ148" s="62">
        <v>0</v>
      </c>
      <c r="AR148" s="62">
        <v>0</v>
      </c>
      <c r="AS148" s="62">
        <v>0</v>
      </c>
      <c r="AT148" s="62">
        <v>0</v>
      </c>
      <c r="AU148" s="62">
        <v>0</v>
      </c>
      <c r="AV148" s="62">
        <v>0</v>
      </c>
      <c r="AW148" s="62">
        <v>0</v>
      </c>
      <c r="AX148" s="62">
        <v>0</v>
      </c>
      <c r="AY148" s="62">
        <v>0</v>
      </c>
      <c r="AZ148" s="62">
        <v>0</v>
      </c>
      <c r="BA148" s="62">
        <v>0</v>
      </c>
      <c r="BB148" s="62">
        <v>0</v>
      </c>
      <c r="BC148" s="62">
        <v>0</v>
      </c>
      <c r="BD148" s="62">
        <v>0</v>
      </c>
      <c r="BE148" s="62">
        <v>0</v>
      </c>
      <c r="BF148" s="62">
        <v>0</v>
      </c>
      <c r="BG148" s="62" t="s">
        <v>73</v>
      </c>
      <c r="BH148" s="62" t="s">
        <v>73</v>
      </c>
      <c r="BI148" s="62">
        <v>0.09</v>
      </c>
      <c r="BJ148" s="62" t="s">
        <v>73</v>
      </c>
      <c r="BK148" s="62">
        <v>0</v>
      </c>
      <c r="BL148" s="62" t="s">
        <v>73</v>
      </c>
      <c r="BM148" s="62">
        <v>0</v>
      </c>
      <c r="BN148" s="62" t="s">
        <v>73</v>
      </c>
      <c r="BO148" s="62" t="s">
        <v>73</v>
      </c>
    </row>
    <row r="149" spans="1:67" x14ac:dyDescent="0.25">
      <c r="A149">
        <v>895</v>
      </c>
      <c r="B149" s="62">
        <v>30</v>
      </c>
      <c r="C149" s="62">
        <v>20</v>
      </c>
      <c r="D149" s="62">
        <v>40</v>
      </c>
      <c r="E149" s="62">
        <v>0.92</v>
      </c>
      <c r="F149" s="62">
        <v>0.65</v>
      </c>
      <c r="G149" s="62">
        <v>0.81</v>
      </c>
      <c r="H149" s="62">
        <v>0.92</v>
      </c>
      <c r="I149" s="62">
        <v>0.65</v>
      </c>
      <c r="J149" s="62">
        <v>0.81</v>
      </c>
      <c r="K149" s="62">
        <v>0.28000000000000003</v>
      </c>
      <c r="L149" s="62" t="s">
        <v>73</v>
      </c>
      <c r="M149" s="62">
        <v>0.21</v>
      </c>
      <c r="N149" s="62">
        <v>0</v>
      </c>
      <c r="O149" s="62">
        <v>0</v>
      </c>
      <c r="P149" s="62">
        <v>0</v>
      </c>
      <c r="Q149" s="62">
        <v>0</v>
      </c>
      <c r="R149" s="62">
        <v>0</v>
      </c>
      <c r="S149" s="62">
        <v>0</v>
      </c>
      <c r="T149" s="62">
        <v>0</v>
      </c>
      <c r="U149" s="62" t="s">
        <v>73</v>
      </c>
      <c r="V149" s="62" t="s">
        <v>73</v>
      </c>
      <c r="W149" s="62">
        <v>0</v>
      </c>
      <c r="X149" s="62">
        <v>0</v>
      </c>
      <c r="Y149" s="62">
        <v>0</v>
      </c>
      <c r="Z149" s="62">
        <v>0</v>
      </c>
      <c r="AA149" s="62">
        <v>0</v>
      </c>
      <c r="AB149" s="62">
        <v>0</v>
      </c>
      <c r="AC149" s="62" t="s">
        <v>73</v>
      </c>
      <c r="AD149" s="62">
        <v>0</v>
      </c>
      <c r="AE149" s="62" t="s">
        <v>73</v>
      </c>
      <c r="AF149" s="62">
        <v>0.6</v>
      </c>
      <c r="AG149" s="62">
        <v>0.53</v>
      </c>
      <c r="AH149" s="62">
        <v>0.56999999999999995</v>
      </c>
      <c r="AI149" s="62" t="s">
        <v>73</v>
      </c>
      <c r="AJ149" s="62">
        <v>0</v>
      </c>
      <c r="AK149" s="62" t="s">
        <v>73</v>
      </c>
      <c r="AL149" s="62">
        <v>0</v>
      </c>
      <c r="AM149" s="62">
        <v>0</v>
      </c>
      <c r="AN149" s="62">
        <v>0</v>
      </c>
      <c r="AO149" s="62">
        <v>0</v>
      </c>
      <c r="AP149" s="62">
        <v>0</v>
      </c>
      <c r="AQ149" s="62">
        <v>0</v>
      </c>
      <c r="AR149" s="62">
        <v>0</v>
      </c>
      <c r="AS149" s="62">
        <v>0</v>
      </c>
      <c r="AT149" s="62">
        <v>0</v>
      </c>
      <c r="AU149" s="62">
        <v>0</v>
      </c>
      <c r="AV149" s="62">
        <v>0</v>
      </c>
      <c r="AW149" s="62">
        <v>0</v>
      </c>
      <c r="AX149" s="62">
        <v>0</v>
      </c>
      <c r="AY149" s="62">
        <v>0</v>
      </c>
      <c r="AZ149" s="62">
        <v>0</v>
      </c>
      <c r="BA149" s="62">
        <v>0</v>
      </c>
      <c r="BB149" s="62">
        <v>0</v>
      </c>
      <c r="BC149" s="62">
        <v>0</v>
      </c>
      <c r="BD149" s="62">
        <v>0</v>
      </c>
      <c r="BE149" s="62">
        <v>0</v>
      </c>
      <c r="BF149" s="62">
        <v>0</v>
      </c>
      <c r="BG149" s="62" t="s">
        <v>73</v>
      </c>
      <c r="BH149" s="62" t="s">
        <v>73</v>
      </c>
      <c r="BI149" s="62" t="s">
        <v>73</v>
      </c>
      <c r="BJ149" s="62">
        <v>0</v>
      </c>
      <c r="BK149" s="62" t="s">
        <v>73</v>
      </c>
      <c r="BL149" s="62" t="s">
        <v>73</v>
      </c>
      <c r="BM149" s="62" t="s">
        <v>73</v>
      </c>
      <c r="BN149" s="62">
        <v>0</v>
      </c>
      <c r="BO149" s="62" t="s">
        <v>73</v>
      </c>
    </row>
    <row r="150" spans="1:67" x14ac:dyDescent="0.25">
      <c r="A150">
        <v>896</v>
      </c>
      <c r="B150" s="62">
        <v>50</v>
      </c>
      <c r="C150" s="62">
        <v>40</v>
      </c>
      <c r="D150" s="62">
        <v>90</v>
      </c>
      <c r="E150" s="62">
        <v>0.83</v>
      </c>
      <c r="F150" s="62">
        <v>0.95</v>
      </c>
      <c r="G150" s="62">
        <v>0.89</v>
      </c>
      <c r="H150" s="62">
        <v>0.81</v>
      </c>
      <c r="I150" s="62">
        <v>0.95</v>
      </c>
      <c r="J150" s="62">
        <v>0.88</v>
      </c>
      <c r="K150" s="62">
        <v>0.35</v>
      </c>
      <c r="L150" s="62">
        <v>0.33</v>
      </c>
      <c r="M150" s="62">
        <v>0.34</v>
      </c>
      <c r="N150" s="62">
        <v>0</v>
      </c>
      <c r="O150" s="62">
        <v>0</v>
      </c>
      <c r="P150" s="62">
        <v>0</v>
      </c>
      <c r="Q150" s="62" t="s">
        <v>73</v>
      </c>
      <c r="R150" s="62" t="s">
        <v>73</v>
      </c>
      <c r="S150" s="62" t="s">
        <v>73</v>
      </c>
      <c r="T150" s="62">
        <v>0</v>
      </c>
      <c r="U150" s="62">
        <v>0</v>
      </c>
      <c r="V150" s="62">
        <v>0</v>
      </c>
      <c r="W150" s="62">
        <v>0</v>
      </c>
      <c r="X150" s="62">
        <v>0</v>
      </c>
      <c r="Y150" s="62">
        <v>0</v>
      </c>
      <c r="Z150" s="62">
        <v>0</v>
      </c>
      <c r="AA150" s="62">
        <v>0</v>
      </c>
      <c r="AB150" s="62">
        <v>0</v>
      </c>
      <c r="AC150" s="62">
        <v>0</v>
      </c>
      <c r="AD150" s="62">
        <v>0</v>
      </c>
      <c r="AE150" s="62">
        <v>0</v>
      </c>
      <c r="AF150" s="62">
        <v>0.4</v>
      </c>
      <c r="AG150" s="62">
        <v>0.6</v>
      </c>
      <c r="AH150" s="62">
        <v>0.49</v>
      </c>
      <c r="AI150" s="62" t="s">
        <v>73</v>
      </c>
      <c r="AJ150" s="62">
        <v>0</v>
      </c>
      <c r="AK150" s="62" t="s">
        <v>73</v>
      </c>
      <c r="AL150" s="62">
        <v>0</v>
      </c>
      <c r="AM150" s="62">
        <v>0</v>
      </c>
      <c r="AN150" s="62">
        <v>0</v>
      </c>
      <c r="AO150" s="62">
        <v>0</v>
      </c>
      <c r="AP150" s="62">
        <v>0</v>
      </c>
      <c r="AQ150" s="62">
        <v>0</v>
      </c>
      <c r="AR150" s="62">
        <v>0</v>
      </c>
      <c r="AS150" s="62">
        <v>0</v>
      </c>
      <c r="AT150" s="62">
        <v>0</v>
      </c>
      <c r="AU150" s="62">
        <v>0</v>
      </c>
      <c r="AV150" s="62">
        <v>0</v>
      </c>
      <c r="AW150" s="62">
        <v>0</v>
      </c>
      <c r="AX150" s="62">
        <v>0</v>
      </c>
      <c r="AY150" s="62">
        <v>0</v>
      </c>
      <c r="AZ150" s="62">
        <v>0</v>
      </c>
      <c r="BA150" s="62">
        <v>0</v>
      </c>
      <c r="BB150" s="62">
        <v>0</v>
      </c>
      <c r="BC150" s="62">
        <v>0</v>
      </c>
      <c r="BD150" s="62" t="s">
        <v>73</v>
      </c>
      <c r="BE150" s="62">
        <v>0</v>
      </c>
      <c r="BF150" s="62" t="s">
        <v>73</v>
      </c>
      <c r="BG150" s="62" t="s">
        <v>73</v>
      </c>
      <c r="BH150" s="62">
        <v>0</v>
      </c>
      <c r="BI150" s="62" t="s">
        <v>73</v>
      </c>
      <c r="BJ150" s="62" t="s">
        <v>73</v>
      </c>
      <c r="BK150" s="62" t="s">
        <v>73</v>
      </c>
      <c r="BL150" s="62">
        <v>7.0000000000000007E-2</v>
      </c>
      <c r="BM150" s="62">
        <v>0</v>
      </c>
      <c r="BN150" s="62" t="s">
        <v>73</v>
      </c>
      <c r="BO150" s="62" t="s">
        <v>73</v>
      </c>
    </row>
    <row r="151" spans="1:67" x14ac:dyDescent="0.25">
      <c r="A151">
        <v>908</v>
      </c>
      <c r="B151" s="62">
        <v>20</v>
      </c>
      <c r="C151" s="62">
        <v>30</v>
      </c>
      <c r="D151" s="62">
        <v>40</v>
      </c>
      <c r="E151" s="62">
        <v>1</v>
      </c>
      <c r="F151" s="62">
        <v>0.88</v>
      </c>
      <c r="G151" s="62">
        <v>0.93</v>
      </c>
      <c r="H151" s="62">
        <v>1</v>
      </c>
      <c r="I151" s="62">
        <v>0.88</v>
      </c>
      <c r="J151" s="62">
        <v>0.93</v>
      </c>
      <c r="K151" s="62">
        <v>0.53</v>
      </c>
      <c r="L151" s="62">
        <v>0.42</v>
      </c>
      <c r="M151" s="62">
        <v>0.46</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0.47</v>
      </c>
      <c r="AG151" s="62">
        <v>0.46</v>
      </c>
      <c r="AH151" s="62">
        <v>0.46</v>
      </c>
      <c r="AI151" s="62">
        <v>0</v>
      </c>
      <c r="AJ151" s="62">
        <v>0</v>
      </c>
      <c r="AK151" s="62">
        <v>0</v>
      </c>
      <c r="AL151" s="62">
        <v>0</v>
      </c>
      <c r="AM151" s="62">
        <v>0</v>
      </c>
      <c r="AN151" s="62">
        <v>0</v>
      </c>
      <c r="AO151" s="62">
        <v>0</v>
      </c>
      <c r="AP151" s="62">
        <v>0</v>
      </c>
      <c r="AQ151" s="62">
        <v>0</v>
      </c>
      <c r="AR151" s="62">
        <v>0</v>
      </c>
      <c r="AS151" s="62">
        <v>0</v>
      </c>
      <c r="AT151" s="62">
        <v>0</v>
      </c>
      <c r="AU151" s="62">
        <v>0</v>
      </c>
      <c r="AV151" s="62">
        <v>0</v>
      </c>
      <c r="AW151" s="62">
        <v>0</v>
      </c>
      <c r="AX151" s="62">
        <v>0</v>
      </c>
      <c r="AY151" s="62">
        <v>0</v>
      </c>
      <c r="AZ151" s="62">
        <v>0</v>
      </c>
      <c r="BA151" s="62">
        <v>0</v>
      </c>
      <c r="BB151" s="62">
        <v>0</v>
      </c>
      <c r="BC151" s="62">
        <v>0</v>
      </c>
      <c r="BD151" s="62">
        <v>0</v>
      </c>
      <c r="BE151" s="62">
        <v>0</v>
      </c>
      <c r="BF151" s="62">
        <v>0</v>
      </c>
      <c r="BG151" s="62">
        <v>0</v>
      </c>
      <c r="BH151" s="62" t="s">
        <v>73</v>
      </c>
      <c r="BI151" s="62" t="s">
        <v>73</v>
      </c>
      <c r="BJ151" s="62">
        <v>0</v>
      </c>
      <c r="BK151" s="62" t="s">
        <v>73</v>
      </c>
      <c r="BL151" s="62" t="s">
        <v>73</v>
      </c>
      <c r="BM151" s="62">
        <v>0</v>
      </c>
      <c r="BN151" s="62">
        <v>0</v>
      </c>
      <c r="BO151" s="62">
        <v>0</v>
      </c>
    </row>
    <row r="152" spans="1:67" x14ac:dyDescent="0.25">
      <c r="A152">
        <v>909</v>
      </c>
      <c r="B152" s="62">
        <v>20</v>
      </c>
      <c r="C152" s="62">
        <v>30</v>
      </c>
      <c r="D152" s="62">
        <v>50</v>
      </c>
      <c r="E152" s="62">
        <v>1</v>
      </c>
      <c r="F152" s="62">
        <v>0.97</v>
      </c>
      <c r="G152" s="62">
        <v>0.98</v>
      </c>
      <c r="H152" s="62">
        <v>1</v>
      </c>
      <c r="I152" s="62">
        <v>0.97</v>
      </c>
      <c r="J152" s="62">
        <v>0.98</v>
      </c>
      <c r="K152" s="62" t="s">
        <v>73</v>
      </c>
      <c r="L152" s="62">
        <v>0</v>
      </c>
      <c r="M152" s="62" t="s">
        <v>73</v>
      </c>
      <c r="N152" s="62">
        <v>0</v>
      </c>
      <c r="O152" s="62">
        <v>0</v>
      </c>
      <c r="P152" s="62">
        <v>0</v>
      </c>
      <c r="Q152" s="62">
        <v>0</v>
      </c>
      <c r="R152" s="62">
        <v>0</v>
      </c>
      <c r="S152" s="62">
        <v>0</v>
      </c>
      <c r="T152" s="62">
        <v>0</v>
      </c>
      <c r="U152" s="62">
        <v>0</v>
      </c>
      <c r="V152" s="62">
        <v>0</v>
      </c>
      <c r="W152" s="62">
        <v>0</v>
      </c>
      <c r="X152" s="62">
        <v>0</v>
      </c>
      <c r="Y152" s="62">
        <v>0</v>
      </c>
      <c r="Z152" s="62">
        <v>0</v>
      </c>
      <c r="AA152" s="62">
        <v>0</v>
      </c>
      <c r="AB152" s="62">
        <v>0</v>
      </c>
      <c r="AC152" s="62">
        <v>0</v>
      </c>
      <c r="AD152" s="62">
        <v>0</v>
      </c>
      <c r="AE152" s="62">
        <v>0</v>
      </c>
      <c r="AF152" s="62">
        <v>0.95</v>
      </c>
      <c r="AG152" s="62">
        <v>0.97</v>
      </c>
      <c r="AH152" s="62">
        <v>0.96</v>
      </c>
      <c r="AI152" s="62">
        <v>0</v>
      </c>
      <c r="AJ152" s="62">
        <v>0</v>
      </c>
      <c r="AK152" s="62">
        <v>0</v>
      </c>
      <c r="AL152" s="62">
        <v>0</v>
      </c>
      <c r="AM152" s="62">
        <v>0</v>
      </c>
      <c r="AN152" s="62">
        <v>0</v>
      </c>
      <c r="AO152" s="62">
        <v>0</v>
      </c>
      <c r="AP152" s="62">
        <v>0</v>
      </c>
      <c r="AQ152" s="62">
        <v>0</v>
      </c>
      <c r="AR152" s="62">
        <v>0</v>
      </c>
      <c r="AS152" s="62">
        <v>0</v>
      </c>
      <c r="AT152" s="62">
        <v>0</v>
      </c>
      <c r="AU152" s="62">
        <v>0</v>
      </c>
      <c r="AV152" s="62">
        <v>0</v>
      </c>
      <c r="AW152" s="62">
        <v>0</v>
      </c>
      <c r="AX152" s="62">
        <v>0</v>
      </c>
      <c r="AY152" s="62">
        <v>0</v>
      </c>
      <c r="AZ152" s="62">
        <v>0</v>
      </c>
      <c r="BA152" s="62">
        <v>0</v>
      </c>
      <c r="BB152" s="62">
        <v>0</v>
      </c>
      <c r="BC152" s="62">
        <v>0</v>
      </c>
      <c r="BD152" s="62">
        <v>0</v>
      </c>
      <c r="BE152" s="62">
        <v>0</v>
      </c>
      <c r="BF152" s="62">
        <v>0</v>
      </c>
      <c r="BG152" s="62">
        <v>0</v>
      </c>
      <c r="BH152" s="62">
        <v>0</v>
      </c>
      <c r="BI152" s="62">
        <v>0</v>
      </c>
      <c r="BJ152" s="62">
        <v>0</v>
      </c>
      <c r="BK152" s="62">
        <v>0</v>
      </c>
      <c r="BL152" s="62">
        <v>0</v>
      </c>
      <c r="BM152" s="62">
        <v>0</v>
      </c>
      <c r="BN152" s="62" t="s">
        <v>73</v>
      </c>
      <c r="BO152" s="62" t="s">
        <v>73</v>
      </c>
    </row>
    <row r="153" spans="1:67" x14ac:dyDescent="0.25">
      <c r="A153">
        <v>916</v>
      </c>
      <c r="B153" s="62">
        <v>70</v>
      </c>
      <c r="C153" s="62">
        <v>50</v>
      </c>
      <c r="D153" s="62">
        <v>120</v>
      </c>
      <c r="E153" s="62">
        <v>0.84</v>
      </c>
      <c r="F153" s="62">
        <v>0.88</v>
      </c>
      <c r="G153" s="62">
        <v>0.86</v>
      </c>
      <c r="H153" s="62">
        <v>0.81</v>
      </c>
      <c r="I153" s="62">
        <v>0.88</v>
      </c>
      <c r="J153" s="62">
        <v>0.84</v>
      </c>
      <c r="K153" s="62">
        <v>0.42</v>
      </c>
      <c r="L153" s="62">
        <v>0.39</v>
      </c>
      <c r="M153" s="62">
        <v>0.41</v>
      </c>
      <c r="N153" s="62">
        <v>0</v>
      </c>
      <c r="O153" s="62">
        <v>0</v>
      </c>
      <c r="P153" s="62">
        <v>0</v>
      </c>
      <c r="Q153" s="62">
        <v>0.1</v>
      </c>
      <c r="R153" s="62" t="s">
        <v>73</v>
      </c>
      <c r="S153" s="62">
        <v>7.0000000000000007E-2</v>
      </c>
      <c r="T153" s="62">
        <v>0</v>
      </c>
      <c r="U153" s="62">
        <v>0</v>
      </c>
      <c r="V153" s="62">
        <v>0</v>
      </c>
      <c r="W153" s="62" t="s">
        <v>73</v>
      </c>
      <c r="X153" s="62" t="s">
        <v>73</v>
      </c>
      <c r="Y153" s="62" t="s">
        <v>73</v>
      </c>
      <c r="Z153" s="62" t="s">
        <v>73</v>
      </c>
      <c r="AA153" s="62">
        <v>0.14000000000000001</v>
      </c>
      <c r="AB153" s="62">
        <v>0.09</v>
      </c>
      <c r="AC153" s="62">
        <v>0</v>
      </c>
      <c r="AD153" s="62" t="s">
        <v>73</v>
      </c>
      <c r="AE153" s="62" t="s">
        <v>73</v>
      </c>
      <c r="AF153" s="62">
        <v>0.18</v>
      </c>
      <c r="AG153" s="62">
        <v>0.25</v>
      </c>
      <c r="AH153" s="62">
        <v>0.21</v>
      </c>
      <c r="AI153" s="62">
        <v>0</v>
      </c>
      <c r="AJ153" s="62">
        <v>0</v>
      </c>
      <c r="AK153" s="62">
        <v>0</v>
      </c>
      <c r="AL153" s="62">
        <v>0</v>
      </c>
      <c r="AM153" s="62">
        <v>0</v>
      </c>
      <c r="AN153" s="62">
        <v>0</v>
      </c>
      <c r="AO153" s="62">
        <v>0</v>
      </c>
      <c r="AP153" s="62">
        <v>0</v>
      </c>
      <c r="AQ153" s="62">
        <v>0</v>
      </c>
      <c r="AR153" s="62" t="s">
        <v>73</v>
      </c>
      <c r="AS153" s="62">
        <v>0</v>
      </c>
      <c r="AT153" s="62" t="s">
        <v>73</v>
      </c>
      <c r="AU153" s="62" t="s">
        <v>73</v>
      </c>
      <c r="AV153" s="62">
        <v>0</v>
      </c>
      <c r="AW153" s="62" t="s">
        <v>73</v>
      </c>
      <c r="AX153" s="62" t="s">
        <v>73</v>
      </c>
      <c r="AY153" s="62">
        <v>0</v>
      </c>
      <c r="AZ153" s="62" t="s">
        <v>73</v>
      </c>
      <c r="BA153" s="62">
        <v>0</v>
      </c>
      <c r="BB153" s="62">
        <v>0</v>
      </c>
      <c r="BC153" s="62">
        <v>0</v>
      </c>
      <c r="BD153" s="62">
        <v>0</v>
      </c>
      <c r="BE153" s="62">
        <v>0</v>
      </c>
      <c r="BF153" s="62">
        <v>0</v>
      </c>
      <c r="BG153" s="62" t="s">
        <v>73</v>
      </c>
      <c r="BH153" s="62" t="s">
        <v>73</v>
      </c>
      <c r="BI153" s="62">
        <v>7.0000000000000007E-2</v>
      </c>
      <c r="BJ153" s="62" t="s">
        <v>73</v>
      </c>
      <c r="BK153" s="62" t="s">
        <v>73</v>
      </c>
      <c r="BL153" s="62">
        <v>0.05</v>
      </c>
      <c r="BM153" s="62" t="s">
        <v>73</v>
      </c>
      <c r="BN153" s="62">
        <v>0</v>
      </c>
      <c r="BO153" s="62" t="s">
        <v>73</v>
      </c>
    </row>
    <row r="154" spans="1:67" x14ac:dyDescent="0.25">
      <c r="A154">
        <v>919</v>
      </c>
      <c r="B154" s="62">
        <v>110</v>
      </c>
      <c r="C154" s="62">
        <v>150</v>
      </c>
      <c r="D154" s="62">
        <v>260</v>
      </c>
      <c r="E154" s="62">
        <v>0.82</v>
      </c>
      <c r="F154" s="62">
        <v>0.91</v>
      </c>
      <c r="G154" s="62">
        <v>0.87</v>
      </c>
      <c r="H154" s="62">
        <v>0.81</v>
      </c>
      <c r="I154" s="62">
        <v>0.91</v>
      </c>
      <c r="J154" s="62">
        <v>0.86</v>
      </c>
      <c r="K154" s="62">
        <v>0.64</v>
      </c>
      <c r="L154" s="62">
        <v>0.6</v>
      </c>
      <c r="M154" s="62">
        <v>0.62</v>
      </c>
      <c r="N154" s="62">
        <v>0</v>
      </c>
      <c r="O154" s="62">
        <v>0</v>
      </c>
      <c r="P154" s="62">
        <v>0</v>
      </c>
      <c r="Q154" s="62" t="s">
        <v>73</v>
      </c>
      <c r="R154" s="62" t="s">
        <v>73</v>
      </c>
      <c r="S154" s="62" t="s">
        <v>73</v>
      </c>
      <c r="T154" s="62" t="s">
        <v>73</v>
      </c>
      <c r="U154" s="62" t="s">
        <v>73</v>
      </c>
      <c r="V154" s="62">
        <v>0.02</v>
      </c>
      <c r="W154" s="62">
        <v>0</v>
      </c>
      <c r="X154" s="62">
        <v>0</v>
      </c>
      <c r="Y154" s="62">
        <v>0</v>
      </c>
      <c r="Z154" s="62">
        <v>0</v>
      </c>
      <c r="AA154" s="62">
        <v>0</v>
      </c>
      <c r="AB154" s="62">
        <v>0</v>
      </c>
      <c r="AC154" s="62">
        <v>0</v>
      </c>
      <c r="AD154" s="62">
        <v>0</v>
      </c>
      <c r="AE154" s="62">
        <v>0</v>
      </c>
      <c r="AF154" s="62">
        <v>0.13</v>
      </c>
      <c r="AG154" s="62">
        <v>0.25</v>
      </c>
      <c r="AH154" s="62">
        <v>0.2</v>
      </c>
      <c r="AI154" s="62" t="s">
        <v>73</v>
      </c>
      <c r="AJ154" s="62" t="s">
        <v>73</v>
      </c>
      <c r="AK154" s="62" t="s">
        <v>73</v>
      </c>
      <c r="AL154" s="62">
        <v>0</v>
      </c>
      <c r="AM154" s="62">
        <v>0</v>
      </c>
      <c r="AN154" s="62">
        <v>0</v>
      </c>
      <c r="AO154" s="62" t="s">
        <v>73</v>
      </c>
      <c r="AP154" s="62">
        <v>0</v>
      </c>
      <c r="AQ154" s="62" t="s">
        <v>73</v>
      </c>
      <c r="AR154" s="62">
        <v>0</v>
      </c>
      <c r="AS154" s="62">
        <v>0</v>
      </c>
      <c r="AT154" s="62">
        <v>0</v>
      </c>
      <c r="AU154" s="62">
        <v>0</v>
      </c>
      <c r="AV154" s="62">
        <v>0</v>
      </c>
      <c r="AW154" s="62">
        <v>0</v>
      </c>
      <c r="AX154" s="62">
        <v>0</v>
      </c>
      <c r="AY154" s="62">
        <v>0</v>
      </c>
      <c r="AZ154" s="62">
        <v>0</v>
      </c>
      <c r="BA154" s="62">
        <v>0</v>
      </c>
      <c r="BB154" s="62">
        <v>0</v>
      </c>
      <c r="BC154" s="62">
        <v>0</v>
      </c>
      <c r="BD154" s="62" t="s">
        <v>73</v>
      </c>
      <c r="BE154" s="62">
        <v>0</v>
      </c>
      <c r="BF154" s="62" t="s">
        <v>73</v>
      </c>
      <c r="BG154" s="62">
        <v>7.0000000000000007E-2</v>
      </c>
      <c r="BH154" s="62">
        <v>0.05</v>
      </c>
      <c r="BI154" s="62">
        <v>0.06</v>
      </c>
      <c r="BJ154" s="62">
        <v>7.0000000000000007E-2</v>
      </c>
      <c r="BK154" s="62" t="s">
        <v>73</v>
      </c>
      <c r="BL154" s="62">
        <v>0.05</v>
      </c>
      <c r="BM154" s="62" t="s">
        <v>73</v>
      </c>
      <c r="BN154" s="62" t="s">
        <v>73</v>
      </c>
      <c r="BO154" s="62">
        <v>0.02</v>
      </c>
    </row>
    <row r="155" spans="1:67" x14ac:dyDescent="0.25">
      <c r="A155">
        <v>921</v>
      </c>
      <c r="B155" s="62">
        <v>20</v>
      </c>
      <c r="C155" s="62">
        <v>20</v>
      </c>
      <c r="D155" s="62">
        <v>40</v>
      </c>
      <c r="E155" s="62">
        <v>1</v>
      </c>
      <c r="F155" s="62">
        <v>1</v>
      </c>
      <c r="G155" s="62">
        <v>1</v>
      </c>
      <c r="H155" s="62">
        <v>1</v>
      </c>
      <c r="I155" s="62">
        <v>1</v>
      </c>
      <c r="J155" s="62">
        <v>1</v>
      </c>
      <c r="K155" s="62" t="s">
        <v>73</v>
      </c>
      <c r="L155" s="62">
        <v>0</v>
      </c>
      <c r="M155" s="62" t="s">
        <v>73</v>
      </c>
      <c r="N155" s="62">
        <v>0</v>
      </c>
      <c r="O155" s="62" t="s">
        <v>73</v>
      </c>
      <c r="P155" s="62" t="s">
        <v>73</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0.95</v>
      </c>
      <c r="AG155" s="62">
        <v>1</v>
      </c>
      <c r="AH155" s="62">
        <v>0.97</v>
      </c>
      <c r="AI155" s="62">
        <v>0</v>
      </c>
      <c r="AJ155" s="62">
        <v>0</v>
      </c>
      <c r="AK155" s="62">
        <v>0</v>
      </c>
      <c r="AL155" s="62">
        <v>0</v>
      </c>
      <c r="AM155" s="62">
        <v>0</v>
      </c>
      <c r="AN155" s="62">
        <v>0</v>
      </c>
      <c r="AO155" s="62">
        <v>0</v>
      </c>
      <c r="AP155" s="62">
        <v>0</v>
      </c>
      <c r="AQ155" s="62">
        <v>0</v>
      </c>
      <c r="AR155" s="62">
        <v>0</v>
      </c>
      <c r="AS155" s="62">
        <v>0</v>
      </c>
      <c r="AT155" s="62">
        <v>0</v>
      </c>
      <c r="AU155" s="62">
        <v>0</v>
      </c>
      <c r="AV155" s="62">
        <v>0</v>
      </c>
      <c r="AW155" s="62">
        <v>0</v>
      </c>
      <c r="AX155" s="62">
        <v>0</v>
      </c>
      <c r="AY155" s="62">
        <v>0</v>
      </c>
      <c r="AZ155" s="62">
        <v>0</v>
      </c>
      <c r="BA155" s="62">
        <v>0</v>
      </c>
      <c r="BB155" s="62">
        <v>0</v>
      </c>
      <c r="BC155" s="62">
        <v>0</v>
      </c>
      <c r="BD155" s="62">
        <v>0</v>
      </c>
      <c r="BE155" s="62">
        <v>0</v>
      </c>
      <c r="BF155" s="62">
        <v>0</v>
      </c>
      <c r="BG155" s="62">
        <v>0</v>
      </c>
      <c r="BH155" s="62">
        <v>0</v>
      </c>
      <c r="BI155" s="62">
        <v>0</v>
      </c>
      <c r="BJ155" s="62">
        <v>0</v>
      </c>
      <c r="BK155" s="62">
        <v>0</v>
      </c>
      <c r="BL155" s="62">
        <v>0</v>
      </c>
      <c r="BM155" s="62">
        <v>0</v>
      </c>
      <c r="BN155" s="62">
        <v>0</v>
      </c>
      <c r="BO155" s="62">
        <v>0</v>
      </c>
    </row>
    <row r="156" spans="1:67" x14ac:dyDescent="0.25">
      <c r="A156">
        <v>925</v>
      </c>
      <c r="B156" s="62">
        <v>110</v>
      </c>
      <c r="C156" s="62">
        <v>80</v>
      </c>
      <c r="D156" s="62">
        <v>190</v>
      </c>
      <c r="E156" s="62">
        <v>0.89</v>
      </c>
      <c r="F156" s="62">
        <v>0.89</v>
      </c>
      <c r="G156" s="62">
        <v>0.89</v>
      </c>
      <c r="H156" s="62">
        <v>0.88</v>
      </c>
      <c r="I156" s="62">
        <v>0.89</v>
      </c>
      <c r="J156" s="62">
        <v>0.88</v>
      </c>
      <c r="K156" s="62">
        <v>0.45</v>
      </c>
      <c r="L156" s="62">
        <v>0.31</v>
      </c>
      <c r="M156" s="62">
        <v>0.39</v>
      </c>
      <c r="N156" s="62">
        <v>0</v>
      </c>
      <c r="O156" s="62">
        <v>0</v>
      </c>
      <c r="P156" s="62">
        <v>0</v>
      </c>
      <c r="Q156" s="62">
        <v>7.0000000000000007E-2</v>
      </c>
      <c r="R156" s="62" t="s">
        <v>73</v>
      </c>
      <c r="S156" s="62">
        <v>0.05</v>
      </c>
      <c r="T156" s="62" t="s">
        <v>73</v>
      </c>
      <c r="U156" s="62" t="s">
        <v>73</v>
      </c>
      <c r="V156" s="62" t="s">
        <v>73</v>
      </c>
      <c r="W156" s="62">
        <v>0</v>
      </c>
      <c r="X156" s="62">
        <v>0</v>
      </c>
      <c r="Y156" s="62">
        <v>0</v>
      </c>
      <c r="Z156" s="62" t="s">
        <v>73</v>
      </c>
      <c r="AA156" s="62" t="s">
        <v>73</v>
      </c>
      <c r="AB156" s="62" t="s">
        <v>73</v>
      </c>
      <c r="AC156" s="62" t="s">
        <v>73</v>
      </c>
      <c r="AD156" s="62">
        <v>0</v>
      </c>
      <c r="AE156" s="62" t="s">
        <v>73</v>
      </c>
      <c r="AF156" s="62">
        <v>0.32</v>
      </c>
      <c r="AG156" s="62">
        <v>0.5</v>
      </c>
      <c r="AH156" s="62">
        <v>0.4</v>
      </c>
      <c r="AI156" s="62">
        <v>0</v>
      </c>
      <c r="AJ156" s="62" t="s">
        <v>73</v>
      </c>
      <c r="AK156" s="62" t="s">
        <v>73</v>
      </c>
      <c r="AL156" s="62">
        <v>0</v>
      </c>
      <c r="AM156" s="62">
        <v>0</v>
      </c>
      <c r="AN156" s="62">
        <v>0</v>
      </c>
      <c r="AO156" s="62">
        <v>0</v>
      </c>
      <c r="AP156" s="62">
        <v>0</v>
      </c>
      <c r="AQ156" s="62">
        <v>0</v>
      </c>
      <c r="AR156" s="62" t="s">
        <v>73</v>
      </c>
      <c r="AS156" s="62">
        <v>0</v>
      </c>
      <c r="AT156" s="62" t="s">
        <v>73</v>
      </c>
      <c r="AU156" s="62" t="s">
        <v>73</v>
      </c>
      <c r="AV156" s="62">
        <v>0</v>
      </c>
      <c r="AW156" s="62" t="s">
        <v>73</v>
      </c>
      <c r="AX156" s="62">
        <v>0</v>
      </c>
      <c r="AY156" s="62">
        <v>0</v>
      </c>
      <c r="AZ156" s="62">
        <v>0</v>
      </c>
      <c r="BA156" s="62">
        <v>0</v>
      </c>
      <c r="BB156" s="62">
        <v>0</v>
      </c>
      <c r="BC156" s="62">
        <v>0</v>
      </c>
      <c r="BD156" s="62">
        <v>0</v>
      </c>
      <c r="BE156" s="62">
        <v>0</v>
      </c>
      <c r="BF156" s="62">
        <v>0</v>
      </c>
      <c r="BG156" s="62">
        <v>0.08</v>
      </c>
      <c r="BH156" s="62">
        <v>0.08</v>
      </c>
      <c r="BI156" s="62">
        <v>0.08</v>
      </c>
      <c r="BJ156" s="62" t="s">
        <v>73</v>
      </c>
      <c r="BK156" s="62" t="s">
        <v>73</v>
      </c>
      <c r="BL156" s="62">
        <v>0.03</v>
      </c>
      <c r="BM156" s="62" t="s">
        <v>73</v>
      </c>
      <c r="BN156" s="62">
        <v>0</v>
      </c>
      <c r="BO156" s="62" t="s">
        <v>73</v>
      </c>
    </row>
    <row r="157" spans="1:67" x14ac:dyDescent="0.25">
      <c r="A157">
        <v>926</v>
      </c>
      <c r="B157" s="62">
        <v>70</v>
      </c>
      <c r="C157" s="62">
        <v>60</v>
      </c>
      <c r="D157" s="62">
        <v>140</v>
      </c>
      <c r="E157" s="62">
        <v>0.93</v>
      </c>
      <c r="F157" s="62">
        <v>1</v>
      </c>
      <c r="G157" s="62">
        <v>0.96</v>
      </c>
      <c r="H157" s="62">
        <v>0.89</v>
      </c>
      <c r="I157" s="62">
        <v>1</v>
      </c>
      <c r="J157" s="62">
        <v>0.94</v>
      </c>
      <c r="K157" s="62">
        <v>0.42</v>
      </c>
      <c r="L157" s="62">
        <v>0.32</v>
      </c>
      <c r="M157" s="62">
        <v>0.38</v>
      </c>
      <c r="N157" s="62">
        <v>0</v>
      </c>
      <c r="O157" s="62">
        <v>0</v>
      </c>
      <c r="P157" s="62">
        <v>0</v>
      </c>
      <c r="Q157" s="62">
        <v>0</v>
      </c>
      <c r="R157" s="62" t="s">
        <v>73</v>
      </c>
      <c r="S157" s="62" t="s">
        <v>73</v>
      </c>
      <c r="T157" s="62">
        <v>0</v>
      </c>
      <c r="U157" s="62">
        <v>0</v>
      </c>
      <c r="V157" s="62">
        <v>0</v>
      </c>
      <c r="W157" s="62">
        <v>0</v>
      </c>
      <c r="X157" s="62">
        <v>0</v>
      </c>
      <c r="Y157" s="62">
        <v>0</v>
      </c>
      <c r="Z157" s="62">
        <v>0</v>
      </c>
      <c r="AA157" s="62">
        <v>0</v>
      </c>
      <c r="AB157" s="62">
        <v>0</v>
      </c>
      <c r="AC157" s="62">
        <v>0</v>
      </c>
      <c r="AD157" s="62" t="s">
        <v>73</v>
      </c>
      <c r="AE157" s="62" t="s">
        <v>73</v>
      </c>
      <c r="AF157" s="62">
        <v>0.47</v>
      </c>
      <c r="AG157" s="62">
        <v>0.65</v>
      </c>
      <c r="AH157" s="62">
        <v>0.55000000000000004</v>
      </c>
      <c r="AI157" s="62">
        <v>0</v>
      </c>
      <c r="AJ157" s="62" t="s">
        <v>73</v>
      </c>
      <c r="AK157" s="62" t="s">
        <v>73</v>
      </c>
      <c r="AL157" s="62">
        <v>0</v>
      </c>
      <c r="AM157" s="62">
        <v>0</v>
      </c>
      <c r="AN157" s="62">
        <v>0</v>
      </c>
      <c r="AO157" s="62">
        <v>0</v>
      </c>
      <c r="AP157" s="62">
        <v>0</v>
      </c>
      <c r="AQ157" s="62">
        <v>0</v>
      </c>
      <c r="AR157" s="62" t="s">
        <v>73</v>
      </c>
      <c r="AS157" s="62">
        <v>0</v>
      </c>
      <c r="AT157" s="62" t="s">
        <v>73</v>
      </c>
      <c r="AU157" s="62">
        <v>0</v>
      </c>
      <c r="AV157" s="62">
        <v>0</v>
      </c>
      <c r="AW157" s="62">
        <v>0</v>
      </c>
      <c r="AX157" s="62">
        <v>0</v>
      </c>
      <c r="AY157" s="62">
        <v>0</v>
      </c>
      <c r="AZ157" s="62">
        <v>0</v>
      </c>
      <c r="BA157" s="62" t="s">
        <v>73</v>
      </c>
      <c r="BB157" s="62">
        <v>0</v>
      </c>
      <c r="BC157" s="62" t="s">
        <v>73</v>
      </c>
      <c r="BD157" s="62" t="s">
        <v>73</v>
      </c>
      <c r="BE157" s="62">
        <v>0</v>
      </c>
      <c r="BF157" s="62" t="s">
        <v>73</v>
      </c>
      <c r="BG157" s="62" t="s">
        <v>73</v>
      </c>
      <c r="BH157" s="62">
        <v>0</v>
      </c>
      <c r="BI157" s="62" t="s">
        <v>73</v>
      </c>
      <c r="BJ157" s="62" t="s">
        <v>73</v>
      </c>
      <c r="BK157" s="62">
        <v>0</v>
      </c>
      <c r="BL157" s="62" t="s">
        <v>73</v>
      </c>
      <c r="BM157" s="62">
        <v>0</v>
      </c>
      <c r="BN157" s="62">
        <v>0</v>
      </c>
      <c r="BO157" s="62">
        <v>0</v>
      </c>
    </row>
    <row r="158" spans="1:67" x14ac:dyDescent="0.25">
      <c r="A158">
        <v>928</v>
      </c>
      <c r="B158" s="62">
        <v>70</v>
      </c>
      <c r="C158" s="62">
        <v>70</v>
      </c>
      <c r="D158" s="62">
        <v>140</v>
      </c>
      <c r="E158" s="62">
        <v>0.82</v>
      </c>
      <c r="F158" s="62">
        <v>0.94</v>
      </c>
      <c r="G158" s="62">
        <v>0.88</v>
      </c>
      <c r="H158" s="62">
        <v>0.82</v>
      </c>
      <c r="I158" s="62">
        <v>0.94</v>
      </c>
      <c r="J158" s="62">
        <v>0.88</v>
      </c>
      <c r="K158" s="62">
        <v>0.27</v>
      </c>
      <c r="L158" s="62">
        <v>0.28999999999999998</v>
      </c>
      <c r="M158" s="62">
        <v>0.28000000000000003</v>
      </c>
      <c r="N158" s="62">
        <v>0</v>
      </c>
      <c r="O158" s="62">
        <v>0</v>
      </c>
      <c r="P158" s="62">
        <v>0</v>
      </c>
      <c r="Q158" s="62">
        <v>0</v>
      </c>
      <c r="R158" s="62" t="s">
        <v>73</v>
      </c>
      <c r="S158" s="62" t="s">
        <v>73</v>
      </c>
      <c r="T158" s="62">
        <v>0</v>
      </c>
      <c r="U158" s="62">
        <v>0</v>
      </c>
      <c r="V158" s="62">
        <v>0</v>
      </c>
      <c r="W158" s="62">
        <v>0</v>
      </c>
      <c r="X158" s="62">
        <v>0</v>
      </c>
      <c r="Y158" s="62">
        <v>0</v>
      </c>
      <c r="Z158" s="62">
        <v>0</v>
      </c>
      <c r="AA158" s="62">
        <v>0</v>
      </c>
      <c r="AB158" s="62">
        <v>0</v>
      </c>
      <c r="AC158" s="62">
        <v>0</v>
      </c>
      <c r="AD158" s="62">
        <v>0</v>
      </c>
      <c r="AE158" s="62">
        <v>0</v>
      </c>
      <c r="AF158" s="62">
        <v>0.55000000000000004</v>
      </c>
      <c r="AG158" s="62">
        <v>0.63</v>
      </c>
      <c r="AH158" s="62">
        <v>0.59</v>
      </c>
      <c r="AI158" s="62">
        <v>0</v>
      </c>
      <c r="AJ158" s="62">
        <v>0</v>
      </c>
      <c r="AK158" s="62">
        <v>0</v>
      </c>
      <c r="AL158" s="62">
        <v>0</v>
      </c>
      <c r="AM158" s="62">
        <v>0</v>
      </c>
      <c r="AN158" s="62">
        <v>0</v>
      </c>
      <c r="AO158" s="62">
        <v>0</v>
      </c>
      <c r="AP158" s="62">
        <v>0</v>
      </c>
      <c r="AQ158" s="62">
        <v>0</v>
      </c>
      <c r="AR158" s="62">
        <v>0</v>
      </c>
      <c r="AS158" s="62">
        <v>0</v>
      </c>
      <c r="AT158" s="62">
        <v>0</v>
      </c>
      <c r="AU158" s="62">
        <v>0</v>
      </c>
      <c r="AV158" s="62">
        <v>0</v>
      </c>
      <c r="AW158" s="62">
        <v>0</v>
      </c>
      <c r="AX158" s="62">
        <v>0</v>
      </c>
      <c r="AY158" s="62">
        <v>0</v>
      </c>
      <c r="AZ158" s="62">
        <v>0</v>
      </c>
      <c r="BA158" s="62">
        <v>0</v>
      </c>
      <c r="BB158" s="62">
        <v>0</v>
      </c>
      <c r="BC158" s="62">
        <v>0</v>
      </c>
      <c r="BD158" s="62">
        <v>0</v>
      </c>
      <c r="BE158" s="62">
        <v>0</v>
      </c>
      <c r="BF158" s="62">
        <v>0</v>
      </c>
      <c r="BG158" s="62" t="s">
        <v>73</v>
      </c>
      <c r="BH158" s="62" t="s">
        <v>73</v>
      </c>
      <c r="BI158" s="62">
        <v>0.05</v>
      </c>
      <c r="BJ158" s="62" t="s">
        <v>73</v>
      </c>
      <c r="BK158" s="62" t="s">
        <v>73</v>
      </c>
      <c r="BL158" s="62">
        <v>0.04</v>
      </c>
      <c r="BM158" s="62" t="s">
        <v>73</v>
      </c>
      <c r="BN158" s="62">
        <v>0</v>
      </c>
      <c r="BO158" s="62" t="s">
        <v>73</v>
      </c>
    </row>
    <row r="159" spans="1:67" x14ac:dyDescent="0.25">
      <c r="A159">
        <v>929</v>
      </c>
      <c r="B159" s="62">
        <v>40</v>
      </c>
      <c r="C159" s="62">
        <v>30</v>
      </c>
      <c r="D159" s="62">
        <v>70</v>
      </c>
      <c r="E159" s="62">
        <v>0.68</v>
      </c>
      <c r="F159" s="62">
        <v>0.97</v>
      </c>
      <c r="G159" s="62">
        <v>0.81</v>
      </c>
      <c r="H159" s="62">
        <v>0.68</v>
      </c>
      <c r="I159" s="62">
        <v>0.97</v>
      </c>
      <c r="J159" s="62">
        <v>0.81</v>
      </c>
      <c r="K159" s="62" t="s">
        <v>73</v>
      </c>
      <c r="L159" s="62" t="s">
        <v>73</v>
      </c>
      <c r="M159" s="62">
        <v>0.11</v>
      </c>
      <c r="N159" s="62">
        <v>0</v>
      </c>
      <c r="O159" s="62">
        <v>0</v>
      </c>
      <c r="P159" s="62">
        <v>0</v>
      </c>
      <c r="Q159" s="62" t="s">
        <v>73</v>
      </c>
      <c r="R159" s="62" t="s">
        <v>73</v>
      </c>
      <c r="S159" s="62" t="s">
        <v>73</v>
      </c>
      <c r="T159" s="62">
        <v>0</v>
      </c>
      <c r="U159" s="62">
        <v>0</v>
      </c>
      <c r="V159" s="62">
        <v>0</v>
      </c>
      <c r="W159" s="62">
        <v>0</v>
      </c>
      <c r="X159" s="62">
        <v>0</v>
      </c>
      <c r="Y159" s="62">
        <v>0</v>
      </c>
      <c r="Z159" s="62">
        <v>0</v>
      </c>
      <c r="AA159" s="62">
        <v>0</v>
      </c>
      <c r="AB159" s="62">
        <v>0</v>
      </c>
      <c r="AC159" s="62">
        <v>0</v>
      </c>
      <c r="AD159" s="62">
        <v>0</v>
      </c>
      <c r="AE159" s="62">
        <v>0</v>
      </c>
      <c r="AF159" s="62">
        <v>0.51</v>
      </c>
      <c r="AG159" s="62">
        <v>0.85</v>
      </c>
      <c r="AH159" s="62">
        <v>0.67</v>
      </c>
      <c r="AI159" s="62">
        <v>0</v>
      </c>
      <c r="AJ159" s="62" t="s">
        <v>73</v>
      </c>
      <c r="AK159" s="62" t="s">
        <v>73</v>
      </c>
      <c r="AL159" s="62">
        <v>0</v>
      </c>
      <c r="AM159" s="62">
        <v>0</v>
      </c>
      <c r="AN159" s="62">
        <v>0</v>
      </c>
      <c r="AO159" s="62">
        <v>0</v>
      </c>
      <c r="AP159" s="62">
        <v>0</v>
      </c>
      <c r="AQ159" s="62">
        <v>0</v>
      </c>
      <c r="AR159" s="62">
        <v>0</v>
      </c>
      <c r="AS159" s="62">
        <v>0</v>
      </c>
      <c r="AT159" s="62">
        <v>0</v>
      </c>
      <c r="AU159" s="62">
        <v>0</v>
      </c>
      <c r="AV159" s="62">
        <v>0</v>
      </c>
      <c r="AW159" s="62">
        <v>0</v>
      </c>
      <c r="AX159" s="62">
        <v>0</v>
      </c>
      <c r="AY159" s="62">
        <v>0</v>
      </c>
      <c r="AZ159" s="62">
        <v>0</v>
      </c>
      <c r="BA159" s="62">
        <v>0</v>
      </c>
      <c r="BB159" s="62">
        <v>0</v>
      </c>
      <c r="BC159" s="62">
        <v>0</v>
      </c>
      <c r="BD159" s="62">
        <v>0</v>
      </c>
      <c r="BE159" s="62">
        <v>0</v>
      </c>
      <c r="BF159" s="62">
        <v>0</v>
      </c>
      <c r="BG159" s="62" t="s">
        <v>73</v>
      </c>
      <c r="BH159" s="62">
        <v>0</v>
      </c>
      <c r="BI159" s="62" t="s">
        <v>73</v>
      </c>
      <c r="BJ159" s="62">
        <v>0.16</v>
      </c>
      <c r="BK159" s="62">
        <v>0</v>
      </c>
      <c r="BL159" s="62">
        <v>0.09</v>
      </c>
      <c r="BM159" s="62" t="s">
        <v>73</v>
      </c>
      <c r="BN159" s="62" t="s">
        <v>73</v>
      </c>
      <c r="BO159" s="62" t="s">
        <v>73</v>
      </c>
    </row>
    <row r="160" spans="1:67" x14ac:dyDescent="0.25">
      <c r="A160">
        <v>931</v>
      </c>
      <c r="B160" s="62">
        <v>40</v>
      </c>
      <c r="C160" s="62">
        <v>50</v>
      </c>
      <c r="D160" s="62">
        <v>90</v>
      </c>
      <c r="E160" s="62">
        <v>0.88</v>
      </c>
      <c r="F160" s="62">
        <v>0.94</v>
      </c>
      <c r="G160" s="62">
        <v>0.91</v>
      </c>
      <c r="H160" s="62">
        <v>0.8</v>
      </c>
      <c r="I160" s="62">
        <v>0.89</v>
      </c>
      <c r="J160" s="62">
        <v>0.85</v>
      </c>
      <c r="K160" s="62">
        <v>0.17</v>
      </c>
      <c r="L160" s="62">
        <v>0.28000000000000003</v>
      </c>
      <c r="M160" s="62">
        <v>0.23</v>
      </c>
      <c r="N160" s="62" t="s">
        <v>73</v>
      </c>
      <c r="O160" s="62">
        <v>0</v>
      </c>
      <c r="P160" s="62" t="s">
        <v>73</v>
      </c>
      <c r="Q160" s="62" t="s">
        <v>73</v>
      </c>
      <c r="R160" s="62" t="s">
        <v>73</v>
      </c>
      <c r="S160" s="62" t="s">
        <v>73</v>
      </c>
      <c r="T160" s="62">
        <v>0</v>
      </c>
      <c r="U160" s="62" t="s">
        <v>73</v>
      </c>
      <c r="V160" s="62" t="s">
        <v>73</v>
      </c>
      <c r="W160" s="62">
        <v>0</v>
      </c>
      <c r="X160" s="62" t="s">
        <v>73</v>
      </c>
      <c r="Y160" s="62" t="s">
        <v>73</v>
      </c>
      <c r="Z160" s="62">
        <v>0</v>
      </c>
      <c r="AA160" s="62" t="s">
        <v>73</v>
      </c>
      <c r="AB160" s="62" t="s">
        <v>73</v>
      </c>
      <c r="AC160" s="62" t="s">
        <v>73</v>
      </c>
      <c r="AD160" s="62">
        <v>0</v>
      </c>
      <c r="AE160" s="62" t="s">
        <v>73</v>
      </c>
      <c r="AF160" s="62">
        <v>0.54</v>
      </c>
      <c r="AG160" s="62">
        <v>0.47</v>
      </c>
      <c r="AH160" s="62">
        <v>0.5</v>
      </c>
      <c r="AI160" s="62">
        <v>0</v>
      </c>
      <c r="AJ160" s="62" t="s">
        <v>73</v>
      </c>
      <c r="AK160" s="62" t="s">
        <v>73</v>
      </c>
      <c r="AL160" s="62">
        <v>0</v>
      </c>
      <c r="AM160" s="62">
        <v>0</v>
      </c>
      <c r="AN160" s="62">
        <v>0</v>
      </c>
      <c r="AO160" s="62">
        <v>0</v>
      </c>
      <c r="AP160" s="62">
        <v>0</v>
      </c>
      <c r="AQ160" s="62">
        <v>0</v>
      </c>
      <c r="AR160" s="62" t="s">
        <v>73</v>
      </c>
      <c r="AS160" s="62" t="s">
        <v>73</v>
      </c>
      <c r="AT160" s="62" t="s">
        <v>73</v>
      </c>
      <c r="AU160" s="62">
        <v>0</v>
      </c>
      <c r="AV160" s="62" t="s">
        <v>73</v>
      </c>
      <c r="AW160" s="62" t="s">
        <v>73</v>
      </c>
      <c r="AX160" s="62" t="s">
        <v>73</v>
      </c>
      <c r="AY160" s="62">
        <v>0</v>
      </c>
      <c r="AZ160" s="62" t="s">
        <v>73</v>
      </c>
      <c r="BA160" s="62" t="s">
        <v>73</v>
      </c>
      <c r="BB160" s="62">
        <v>0</v>
      </c>
      <c r="BC160" s="62" t="s">
        <v>73</v>
      </c>
      <c r="BD160" s="62" t="s">
        <v>73</v>
      </c>
      <c r="BE160" s="62" t="s">
        <v>73</v>
      </c>
      <c r="BF160" s="62" t="s">
        <v>73</v>
      </c>
      <c r="BG160" s="62" t="s">
        <v>73</v>
      </c>
      <c r="BH160" s="62" t="s">
        <v>73</v>
      </c>
      <c r="BI160" s="62" t="s">
        <v>73</v>
      </c>
      <c r="BJ160" s="62" t="s">
        <v>73</v>
      </c>
      <c r="BK160" s="62" t="s">
        <v>73</v>
      </c>
      <c r="BL160" s="62" t="s">
        <v>73</v>
      </c>
      <c r="BM160" s="62">
        <v>0</v>
      </c>
      <c r="BN160" s="62" t="s">
        <v>73</v>
      </c>
      <c r="BO160" s="62" t="s">
        <v>73</v>
      </c>
    </row>
    <row r="161" spans="1:165" x14ac:dyDescent="0.25">
      <c r="A161">
        <v>933</v>
      </c>
      <c r="B161" s="62">
        <v>40</v>
      </c>
      <c r="C161" s="62">
        <v>30</v>
      </c>
      <c r="D161" s="62">
        <v>70</v>
      </c>
      <c r="E161" s="62">
        <v>0.9</v>
      </c>
      <c r="F161" s="62">
        <v>0.97</v>
      </c>
      <c r="G161" s="62">
        <v>0.93</v>
      </c>
      <c r="H161" s="62">
        <v>0.9</v>
      </c>
      <c r="I161" s="62">
        <v>0.97</v>
      </c>
      <c r="J161" s="62">
        <v>0.93</v>
      </c>
      <c r="K161" s="62">
        <v>0.49</v>
      </c>
      <c r="L161" s="62">
        <v>0.21</v>
      </c>
      <c r="M161" s="62">
        <v>0.36</v>
      </c>
      <c r="N161" s="62">
        <v>0</v>
      </c>
      <c r="O161" s="62">
        <v>0</v>
      </c>
      <c r="P161" s="62">
        <v>0</v>
      </c>
      <c r="Q161" s="62">
        <v>0</v>
      </c>
      <c r="R161" s="62">
        <v>0</v>
      </c>
      <c r="S161" s="62">
        <v>0</v>
      </c>
      <c r="T161" s="62">
        <v>0</v>
      </c>
      <c r="U161" s="62">
        <v>0</v>
      </c>
      <c r="V161" s="62">
        <v>0</v>
      </c>
      <c r="W161" s="62">
        <v>0</v>
      </c>
      <c r="X161" s="62">
        <v>0</v>
      </c>
      <c r="Y161" s="62">
        <v>0</v>
      </c>
      <c r="Z161" s="62">
        <v>0</v>
      </c>
      <c r="AA161" s="62" t="s">
        <v>73</v>
      </c>
      <c r="AB161" s="62" t="s">
        <v>73</v>
      </c>
      <c r="AC161" s="62">
        <v>0</v>
      </c>
      <c r="AD161" s="62">
        <v>0</v>
      </c>
      <c r="AE161" s="62">
        <v>0</v>
      </c>
      <c r="AF161" s="62">
        <v>0.41</v>
      </c>
      <c r="AG161" s="62">
        <v>0.74</v>
      </c>
      <c r="AH161" s="62">
        <v>0.56000000000000005</v>
      </c>
      <c r="AI161" s="62">
        <v>0</v>
      </c>
      <c r="AJ161" s="62">
        <v>0</v>
      </c>
      <c r="AK161" s="62">
        <v>0</v>
      </c>
      <c r="AL161" s="62">
        <v>0</v>
      </c>
      <c r="AM161" s="62">
        <v>0</v>
      </c>
      <c r="AN161" s="62">
        <v>0</v>
      </c>
      <c r="AO161" s="62">
        <v>0</v>
      </c>
      <c r="AP161" s="62">
        <v>0</v>
      </c>
      <c r="AQ161" s="62">
        <v>0</v>
      </c>
      <c r="AR161" s="62">
        <v>0</v>
      </c>
      <c r="AS161" s="62">
        <v>0</v>
      </c>
      <c r="AT161" s="62">
        <v>0</v>
      </c>
      <c r="AU161" s="62">
        <v>0</v>
      </c>
      <c r="AV161" s="62">
        <v>0</v>
      </c>
      <c r="AW161" s="62">
        <v>0</v>
      </c>
      <c r="AX161" s="62">
        <v>0</v>
      </c>
      <c r="AY161" s="62">
        <v>0</v>
      </c>
      <c r="AZ161" s="62">
        <v>0</v>
      </c>
      <c r="BA161" s="62">
        <v>0</v>
      </c>
      <c r="BB161" s="62">
        <v>0</v>
      </c>
      <c r="BC161" s="62">
        <v>0</v>
      </c>
      <c r="BD161" s="62">
        <v>0</v>
      </c>
      <c r="BE161" s="62">
        <v>0</v>
      </c>
      <c r="BF161" s="62">
        <v>0</v>
      </c>
      <c r="BG161" s="62" t="s">
        <v>73</v>
      </c>
      <c r="BH161" s="62" t="s">
        <v>73</v>
      </c>
      <c r="BI161" s="62" t="s">
        <v>73</v>
      </c>
      <c r="BJ161" s="62" t="s">
        <v>73</v>
      </c>
      <c r="BK161" s="62">
        <v>0</v>
      </c>
      <c r="BL161" s="62" t="s">
        <v>73</v>
      </c>
      <c r="BM161" s="62" t="s">
        <v>73</v>
      </c>
      <c r="BN161" s="62">
        <v>0</v>
      </c>
      <c r="BO161" s="62" t="s">
        <v>73</v>
      </c>
    </row>
    <row r="162" spans="1:165" x14ac:dyDescent="0.25">
      <c r="A162">
        <v>935</v>
      </c>
      <c r="B162" s="62">
        <v>40</v>
      </c>
      <c r="C162" s="62">
        <v>60</v>
      </c>
      <c r="D162" s="62">
        <v>100</v>
      </c>
      <c r="E162" s="62">
        <v>0.95</v>
      </c>
      <c r="F162" s="62">
        <v>0.93</v>
      </c>
      <c r="G162" s="62">
        <v>0.94</v>
      </c>
      <c r="H162" s="62">
        <v>0.92</v>
      </c>
      <c r="I162" s="62">
        <v>0.93</v>
      </c>
      <c r="J162" s="62">
        <v>0.93</v>
      </c>
      <c r="K162" s="62">
        <v>0.55000000000000004</v>
      </c>
      <c r="L162" s="62">
        <v>0.31</v>
      </c>
      <c r="M162" s="62">
        <v>0.41</v>
      </c>
      <c r="N162" s="62">
        <v>0</v>
      </c>
      <c r="O162" s="62">
        <v>0</v>
      </c>
      <c r="P162" s="62">
        <v>0</v>
      </c>
      <c r="Q162" s="62">
        <v>0</v>
      </c>
      <c r="R162" s="62" t="s">
        <v>73</v>
      </c>
      <c r="S162" s="62" t="s">
        <v>73</v>
      </c>
      <c r="T162" s="62">
        <v>0.21</v>
      </c>
      <c r="U162" s="62">
        <v>0.38</v>
      </c>
      <c r="V162" s="62">
        <v>0.31</v>
      </c>
      <c r="W162" s="62">
        <v>0</v>
      </c>
      <c r="X162" s="62">
        <v>0</v>
      </c>
      <c r="Y162" s="62">
        <v>0</v>
      </c>
      <c r="Z162" s="62">
        <v>0</v>
      </c>
      <c r="AA162" s="62">
        <v>0</v>
      </c>
      <c r="AB162" s="62">
        <v>0</v>
      </c>
      <c r="AC162" s="62">
        <v>0</v>
      </c>
      <c r="AD162" s="62" t="s">
        <v>73</v>
      </c>
      <c r="AE162" s="62" t="s">
        <v>73</v>
      </c>
      <c r="AF162" s="62">
        <v>0.16</v>
      </c>
      <c r="AG162" s="62">
        <v>0.19</v>
      </c>
      <c r="AH162" s="62">
        <v>0.18</v>
      </c>
      <c r="AI162" s="62">
        <v>0</v>
      </c>
      <c r="AJ162" s="62">
        <v>0</v>
      </c>
      <c r="AK162" s="62">
        <v>0</v>
      </c>
      <c r="AL162" s="62">
        <v>0</v>
      </c>
      <c r="AM162" s="62">
        <v>0</v>
      </c>
      <c r="AN162" s="62">
        <v>0</v>
      </c>
      <c r="AO162" s="62">
        <v>0</v>
      </c>
      <c r="AP162" s="62" t="s">
        <v>73</v>
      </c>
      <c r="AQ162" s="62" t="s">
        <v>73</v>
      </c>
      <c r="AR162" s="62" t="s">
        <v>73</v>
      </c>
      <c r="AS162" s="62">
        <v>0</v>
      </c>
      <c r="AT162" s="62" t="s">
        <v>73</v>
      </c>
      <c r="AU162" s="62">
        <v>0</v>
      </c>
      <c r="AV162" s="62">
        <v>0</v>
      </c>
      <c r="AW162" s="62">
        <v>0</v>
      </c>
      <c r="AX162" s="62" t="s">
        <v>73</v>
      </c>
      <c r="AY162" s="62">
        <v>0</v>
      </c>
      <c r="AZ162" s="62" t="s">
        <v>73</v>
      </c>
      <c r="BA162" s="62">
        <v>0</v>
      </c>
      <c r="BB162" s="62">
        <v>0</v>
      </c>
      <c r="BC162" s="62">
        <v>0</v>
      </c>
      <c r="BD162" s="62">
        <v>0</v>
      </c>
      <c r="BE162" s="62">
        <v>0</v>
      </c>
      <c r="BF162" s="62">
        <v>0</v>
      </c>
      <c r="BG162" s="62">
        <v>0</v>
      </c>
      <c r="BH162" s="62">
        <v>0</v>
      </c>
      <c r="BI162" s="62">
        <v>0</v>
      </c>
      <c r="BJ162" s="62" t="s">
        <v>73</v>
      </c>
      <c r="BK162" s="62" t="s">
        <v>73</v>
      </c>
      <c r="BL162" s="62" t="s">
        <v>73</v>
      </c>
      <c r="BM162" s="62" t="s">
        <v>73</v>
      </c>
      <c r="BN162" s="62">
        <v>0</v>
      </c>
      <c r="BO162" s="62" t="s">
        <v>73</v>
      </c>
    </row>
    <row r="163" spans="1:165" x14ac:dyDescent="0.25">
      <c r="A163">
        <v>936</v>
      </c>
      <c r="B163" s="62">
        <v>130</v>
      </c>
      <c r="C163" s="62">
        <v>140</v>
      </c>
      <c r="D163" s="62">
        <v>280</v>
      </c>
      <c r="E163" s="62">
        <v>0.85</v>
      </c>
      <c r="F163" s="62">
        <v>0.94</v>
      </c>
      <c r="G163" s="62">
        <v>0.9</v>
      </c>
      <c r="H163" s="62">
        <v>0.84</v>
      </c>
      <c r="I163" s="62">
        <v>0.93</v>
      </c>
      <c r="J163" s="62">
        <v>0.88</v>
      </c>
      <c r="K163" s="62">
        <v>0.4</v>
      </c>
      <c r="L163" s="62">
        <v>0.42</v>
      </c>
      <c r="M163" s="62">
        <v>0.41</v>
      </c>
      <c r="N163" s="62" t="s">
        <v>73</v>
      </c>
      <c r="O163" s="62">
        <v>0</v>
      </c>
      <c r="P163" s="62" t="s">
        <v>73</v>
      </c>
      <c r="Q163" s="62" t="s">
        <v>73</v>
      </c>
      <c r="R163" s="62" t="s">
        <v>73</v>
      </c>
      <c r="S163" s="62" t="s">
        <v>73</v>
      </c>
      <c r="T163" s="62" t="s">
        <v>73</v>
      </c>
      <c r="U163" s="62" t="s">
        <v>73</v>
      </c>
      <c r="V163" s="62" t="s">
        <v>73</v>
      </c>
      <c r="W163" s="62">
        <v>0</v>
      </c>
      <c r="X163" s="62">
        <v>0.04</v>
      </c>
      <c r="Y163" s="62">
        <v>0.02</v>
      </c>
      <c r="Z163" s="62">
        <v>0</v>
      </c>
      <c r="AA163" s="62" t="s">
        <v>73</v>
      </c>
      <c r="AB163" s="62" t="s">
        <v>73</v>
      </c>
      <c r="AC163" s="62" t="s">
        <v>73</v>
      </c>
      <c r="AD163" s="62">
        <v>0</v>
      </c>
      <c r="AE163" s="62" t="s">
        <v>73</v>
      </c>
      <c r="AF163" s="62">
        <v>0.38</v>
      </c>
      <c r="AG163" s="62">
        <v>0.44</v>
      </c>
      <c r="AH163" s="62">
        <v>0.41</v>
      </c>
      <c r="AI163" s="62" t="s">
        <v>73</v>
      </c>
      <c r="AJ163" s="62" t="s">
        <v>73</v>
      </c>
      <c r="AK163" s="62" t="s">
        <v>73</v>
      </c>
      <c r="AL163" s="62">
        <v>0</v>
      </c>
      <c r="AM163" s="62">
        <v>0</v>
      </c>
      <c r="AN163" s="62">
        <v>0</v>
      </c>
      <c r="AO163" s="62">
        <v>0</v>
      </c>
      <c r="AP163" s="62">
        <v>0</v>
      </c>
      <c r="AQ163" s="62">
        <v>0</v>
      </c>
      <c r="AR163" s="62" t="s">
        <v>73</v>
      </c>
      <c r="AS163" s="62">
        <v>0</v>
      </c>
      <c r="AT163" s="62" t="s">
        <v>73</v>
      </c>
      <c r="AU163" s="62" t="s">
        <v>73</v>
      </c>
      <c r="AV163" s="62">
        <v>0</v>
      </c>
      <c r="AW163" s="62" t="s">
        <v>73</v>
      </c>
      <c r="AX163" s="62">
        <v>0</v>
      </c>
      <c r="AY163" s="62">
        <v>0</v>
      </c>
      <c r="AZ163" s="62">
        <v>0</v>
      </c>
      <c r="BA163" s="62">
        <v>0</v>
      </c>
      <c r="BB163" s="62">
        <v>0</v>
      </c>
      <c r="BC163" s="62">
        <v>0</v>
      </c>
      <c r="BD163" s="62">
        <v>0</v>
      </c>
      <c r="BE163" s="62" t="s">
        <v>73</v>
      </c>
      <c r="BF163" s="62" t="s">
        <v>73</v>
      </c>
      <c r="BG163" s="62">
        <v>7.0000000000000007E-2</v>
      </c>
      <c r="BH163" s="62" t="s">
        <v>73</v>
      </c>
      <c r="BI163" s="62">
        <v>0.05</v>
      </c>
      <c r="BJ163" s="62">
        <v>0.06</v>
      </c>
      <c r="BK163" s="62" t="s">
        <v>73</v>
      </c>
      <c r="BL163" s="62">
        <v>0.04</v>
      </c>
      <c r="BM163" s="62" t="s">
        <v>73</v>
      </c>
      <c r="BN163" s="62">
        <v>0</v>
      </c>
      <c r="BO163" s="62" t="s">
        <v>73</v>
      </c>
    </row>
    <row r="164" spans="1:165" x14ac:dyDescent="0.25">
      <c r="A164">
        <v>937</v>
      </c>
      <c r="B164" s="62">
        <v>50</v>
      </c>
      <c r="C164" s="62">
        <v>70</v>
      </c>
      <c r="D164" s="62">
        <v>120</v>
      </c>
      <c r="E164" s="62">
        <v>0.83</v>
      </c>
      <c r="F164" s="62">
        <v>0.94</v>
      </c>
      <c r="G164" s="62">
        <v>0.89</v>
      </c>
      <c r="H164" s="62">
        <v>0.83</v>
      </c>
      <c r="I164" s="62">
        <v>0.94</v>
      </c>
      <c r="J164" s="62">
        <v>0.89</v>
      </c>
      <c r="K164" s="62">
        <v>0.17</v>
      </c>
      <c r="L164" s="62">
        <v>0.21</v>
      </c>
      <c r="M164" s="62">
        <v>0.19</v>
      </c>
      <c r="N164" s="62">
        <v>0</v>
      </c>
      <c r="O164" s="62">
        <v>0</v>
      </c>
      <c r="P164" s="62">
        <v>0</v>
      </c>
      <c r="Q164" s="62">
        <v>0</v>
      </c>
      <c r="R164" s="62">
        <v>0</v>
      </c>
      <c r="S164" s="62">
        <v>0</v>
      </c>
      <c r="T164" s="62">
        <v>0</v>
      </c>
      <c r="U164" s="62" t="s">
        <v>73</v>
      </c>
      <c r="V164" s="62" t="s">
        <v>73</v>
      </c>
      <c r="W164" s="62">
        <v>0</v>
      </c>
      <c r="X164" s="62" t="s">
        <v>73</v>
      </c>
      <c r="Y164" s="62" t="s">
        <v>73</v>
      </c>
      <c r="Z164" s="62" t="s">
        <v>73</v>
      </c>
      <c r="AA164" s="62" t="s">
        <v>73</v>
      </c>
      <c r="AB164" s="62">
        <v>0.05</v>
      </c>
      <c r="AC164" s="62">
        <v>0</v>
      </c>
      <c r="AD164" s="62">
        <v>0</v>
      </c>
      <c r="AE164" s="62">
        <v>0</v>
      </c>
      <c r="AF164" s="62">
        <v>0.63</v>
      </c>
      <c r="AG164" s="62">
        <v>0.64</v>
      </c>
      <c r="AH164" s="62">
        <v>0.63</v>
      </c>
      <c r="AI164" s="62">
        <v>0</v>
      </c>
      <c r="AJ164" s="62">
        <v>0</v>
      </c>
      <c r="AK164" s="62">
        <v>0</v>
      </c>
      <c r="AL164" s="62">
        <v>0</v>
      </c>
      <c r="AM164" s="62">
        <v>0</v>
      </c>
      <c r="AN164" s="62">
        <v>0</v>
      </c>
      <c r="AO164" s="62">
        <v>0</v>
      </c>
      <c r="AP164" s="62">
        <v>0</v>
      </c>
      <c r="AQ164" s="62">
        <v>0</v>
      </c>
      <c r="AR164" s="62">
        <v>0</v>
      </c>
      <c r="AS164" s="62">
        <v>0</v>
      </c>
      <c r="AT164" s="62">
        <v>0</v>
      </c>
      <c r="AU164" s="62">
        <v>0</v>
      </c>
      <c r="AV164" s="62">
        <v>0</v>
      </c>
      <c r="AW164" s="62">
        <v>0</v>
      </c>
      <c r="AX164" s="62">
        <v>0</v>
      </c>
      <c r="AY164" s="62">
        <v>0</v>
      </c>
      <c r="AZ164" s="62">
        <v>0</v>
      </c>
      <c r="BA164" s="62">
        <v>0</v>
      </c>
      <c r="BB164" s="62">
        <v>0</v>
      </c>
      <c r="BC164" s="62">
        <v>0</v>
      </c>
      <c r="BD164" s="62">
        <v>0</v>
      </c>
      <c r="BE164" s="62">
        <v>0</v>
      </c>
      <c r="BF164" s="62">
        <v>0</v>
      </c>
      <c r="BG164" s="62" t="s">
        <v>73</v>
      </c>
      <c r="BH164" s="62" t="s">
        <v>73</v>
      </c>
      <c r="BI164" s="62" t="s">
        <v>73</v>
      </c>
      <c r="BJ164" s="62" t="s">
        <v>73</v>
      </c>
      <c r="BK164" s="62" t="s">
        <v>73</v>
      </c>
      <c r="BL164" s="62">
        <v>0.05</v>
      </c>
      <c r="BM164" s="62" t="s">
        <v>73</v>
      </c>
      <c r="BN164" s="62" t="s">
        <v>73</v>
      </c>
      <c r="BO164" s="62" t="s">
        <v>73</v>
      </c>
    </row>
    <row r="165" spans="1:165" x14ac:dyDescent="0.25">
      <c r="A165">
        <v>938</v>
      </c>
      <c r="B165" s="62">
        <v>70</v>
      </c>
      <c r="C165" s="62">
        <v>80</v>
      </c>
      <c r="D165" s="62">
        <v>150</v>
      </c>
      <c r="E165" s="62">
        <v>0.83</v>
      </c>
      <c r="F165" s="62">
        <v>0.96</v>
      </c>
      <c r="G165" s="62">
        <v>0.9</v>
      </c>
      <c r="H165" s="62">
        <v>0.82</v>
      </c>
      <c r="I165" s="62">
        <v>0.95</v>
      </c>
      <c r="J165" s="62">
        <v>0.89</v>
      </c>
      <c r="K165" s="62">
        <v>0.28000000000000003</v>
      </c>
      <c r="L165" s="62">
        <v>0.34</v>
      </c>
      <c r="M165" s="62">
        <v>0.31</v>
      </c>
      <c r="N165" s="62">
        <v>0</v>
      </c>
      <c r="O165" s="62">
        <v>0</v>
      </c>
      <c r="P165" s="62">
        <v>0</v>
      </c>
      <c r="Q165" s="62">
        <v>0</v>
      </c>
      <c r="R165" s="62">
        <v>0</v>
      </c>
      <c r="S165" s="62">
        <v>0</v>
      </c>
      <c r="T165" s="62">
        <v>0</v>
      </c>
      <c r="U165" s="62" t="s">
        <v>73</v>
      </c>
      <c r="V165" s="62" t="s">
        <v>73</v>
      </c>
      <c r="W165" s="62" t="s">
        <v>73</v>
      </c>
      <c r="X165" s="62">
        <v>0</v>
      </c>
      <c r="Y165" s="62" t="s">
        <v>73</v>
      </c>
      <c r="Z165" s="62" t="s">
        <v>73</v>
      </c>
      <c r="AA165" s="62">
        <v>0</v>
      </c>
      <c r="AB165" s="62" t="s">
        <v>73</v>
      </c>
      <c r="AC165" s="62" t="s">
        <v>73</v>
      </c>
      <c r="AD165" s="62">
        <v>0</v>
      </c>
      <c r="AE165" s="62" t="s">
        <v>73</v>
      </c>
      <c r="AF165" s="62">
        <v>0.49</v>
      </c>
      <c r="AG165" s="62">
        <v>0.59</v>
      </c>
      <c r="AH165" s="62">
        <v>0.54</v>
      </c>
      <c r="AI165" s="62">
        <v>0</v>
      </c>
      <c r="AJ165" s="62">
        <v>0</v>
      </c>
      <c r="AK165" s="62">
        <v>0</v>
      </c>
      <c r="AL165" s="62">
        <v>0</v>
      </c>
      <c r="AM165" s="62">
        <v>0</v>
      </c>
      <c r="AN165" s="62">
        <v>0</v>
      </c>
      <c r="AO165" s="62">
        <v>0</v>
      </c>
      <c r="AP165" s="62">
        <v>0</v>
      </c>
      <c r="AQ165" s="62">
        <v>0</v>
      </c>
      <c r="AR165" s="62" t="s">
        <v>73</v>
      </c>
      <c r="AS165" s="62" t="s">
        <v>73</v>
      </c>
      <c r="AT165" s="62" t="s">
        <v>73</v>
      </c>
      <c r="AU165" s="62" t="s">
        <v>73</v>
      </c>
      <c r="AV165" s="62">
        <v>0</v>
      </c>
      <c r="AW165" s="62" t="s">
        <v>73</v>
      </c>
      <c r="AX165" s="62">
        <v>0</v>
      </c>
      <c r="AY165" s="62" t="s">
        <v>73</v>
      </c>
      <c r="AZ165" s="62" t="s">
        <v>73</v>
      </c>
      <c r="BA165" s="62">
        <v>0</v>
      </c>
      <c r="BB165" s="62">
        <v>0</v>
      </c>
      <c r="BC165" s="62">
        <v>0</v>
      </c>
      <c r="BD165" s="62">
        <v>0</v>
      </c>
      <c r="BE165" s="62">
        <v>0</v>
      </c>
      <c r="BF165" s="62">
        <v>0</v>
      </c>
      <c r="BG165" s="62">
        <v>0.1</v>
      </c>
      <c r="BH165" s="62" t="s">
        <v>73</v>
      </c>
      <c r="BI165" s="62">
        <v>0.06</v>
      </c>
      <c r="BJ165" s="62" t="s">
        <v>73</v>
      </c>
      <c r="BK165" s="62">
        <v>0</v>
      </c>
      <c r="BL165" s="62" t="s">
        <v>73</v>
      </c>
      <c r="BM165" s="62" t="s">
        <v>73</v>
      </c>
      <c r="BN165" s="62" t="s">
        <v>73</v>
      </c>
      <c r="BO165" s="62" t="s">
        <v>73</v>
      </c>
    </row>
    <row r="170" spans="1:165" x14ac:dyDescent="0.25">
      <c r="A170" t="s">
        <v>411</v>
      </c>
      <c r="B170" s="62" t="s">
        <v>41</v>
      </c>
      <c r="C170" s="62" t="s">
        <v>108</v>
      </c>
      <c r="D170" s="62" t="s">
        <v>119</v>
      </c>
      <c r="E170" s="62" t="s">
        <v>117</v>
      </c>
      <c r="F170" s="62" t="s">
        <v>115</v>
      </c>
      <c r="G170" s="62" t="s">
        <v>121</v>
      </c>
      <c r="H170" s="62" t="s">
        <v>111</v>
      </c>
      <c r="I170" s="62" t="s">
        <v>125</v>
      </c>
      <c r="J170" s="62" t="s">
        <v>127</v>
      </c>
      <c r="K170" s="62" t="s">
        <v>123</v>
      </c>
      <c r="L170" s="62" t="s">
        <v>113</v>
      </c>
      <c r="M170" s="62" t="s">
        <v>109</v>
      </c>
      <c r="N170" s="62">
        <v>201</v>
      </c>
      <c r="O170" s="62">
        <v>202</v>
      </c>
      <c r="P170" s="62">
        <v>203</v>
      </c>
      <c r="Q170" s="62">
        <v>204</v>
      </c>
      <c r="R170" s="62">
        <v>205</v>
      </c>
      <c r="S170" s="62">
        <v>206</v>
      </c>
      <c r="T170" s="62">
        <v>207</v>
      </c>
      <c r="U170" s="62">
        <v>208</v>
      </c>
      <c r="V170" s="62">
        <v>209</v>
      </c>
      <c r="W170" s="62">
        <v>210</v>
      </c>
      <c r="X170" s="62">
        <v>211</v>
      </c>
      <c r="Y170" s="62">
        <v>212</v>
      </c>
      <c r="Z170" s="62">
        <v>213</v>
      </c>
      <c r="AA170" s="62">
        <v>301</v>
      </c>
      <c r="AB170" s="62">
        <v>302</v>
      </c>
      <c r="AC170" s="62">
        <v>303</v>
      </c>
      <c r="AD170" s="62">
        <v>304</v>
      </c>
      <c r="AE170" s="62">
        <v>305</v>
      </c>
      <c r="AF170" s="62">
        <v>306</v>
      </c>
      <c r="AG170" s="62">
        <v>307</v>
      </c>
      <c r="AH170" s="62">
        <v>308</v>
      </c>
      <c r="AI170" s="62">
        <v>309</v>
      </c>
      <c r="AJ170" s="62">
        <v>310</v>
      </c>
      <c r="AK170" s="62">
        <v>311</v>
      </c>
      <c r="AL170" s="62">
        <v>312</v>
      </c>
      <c r="AM170" s="62">
        <v>313</v>
      </c>
      <c r="AN170" s="62">
        <v>314</v>
      </c>
      <c r="AO170" s="62">
        <v>315</v>
      </c>
      <c r="AP170" s="62">
        <v>316</v>
      </c>
      <c r="AQ170" s="62">
        <v>317</v>
      </c>
      <c r="AR170" s="62">
        <v>318</v>
      </c>
      <c r="AS170" s="62">
        <v>319</v>
      </c>
      <c r="AT170" s="62">
        <v>320</v>
      </c>
      <c r="AU170" s="62">
        <v>330</v>
      </c>
      <c r="AV170" s="62">
        <v>331</v>
      </c>
      <c r="AW170" s="62">
        <v>332</v>
      </c>
      <c r="AX170" s="62">
        <v>333</v>
      </c>
      <c r="AY170" s="62">
        <v>334</v>
      </c>
      <c r="AZ170" s="62">
        <v>335</v>
      </c>
      <c r="BA170" s="62">
        <v>336</v>
      </c>
      <c r="BB170" s="62">
        <v>340</v>
      </c>
      <c r="BC170" s="62">
        <v>341</v>
      </c>
      <c r="BD170" s="62">
        <v>342</v>
      </c>
      <c r="BE170" s="62">
        <v>343</v>
      </c>
      <c r="BF170" s="62">
        <v>344</v>
      </c>
      <c r="BG170" s="62">
        <v>350</v>
      </c>
      <c r="BH170" s="62">
        <v>351</v>
      </c>
      <c r="BI170" s="62">
        <v>352</v>
      </c>
      <c r="BJ170" s="62">
        <v>353</v>
      </c>
      <c r="BK170" s="62">
        <v>354</v>
      </c>
      <c r="BL170" s="62">
        <v>355</v>
      </c>
      <c r="BM170" s="62">
        <v>356</v>
      </c>
      <c r="BN170" s="62">
        <v>357</v>
      </c>
      <c r="BO170" s="62">
        <v>358</v>
      </c>
      <c r="BP170" s="62">
        <v>359</v>
      </c>
      <c r="BQ170" s="62">
        <v>370</v>
      </c>
      <c r="BR170" s="62">
        <v>371</v>
      </c>
      <c r="BS170" s="62">
        <v>372</v>
      </c>
      <c r="BT170" s="62">
        <v>373</v>
      </c>
      <c r="BU170" s="62">
        <v>380</v>
      </c>
      <c r="BV170" s="62">
        <v>381</v>
      </c>
      <c r="BW170" s="62">
        <v>382</v>
      </c>
      <c r="BX170" s="62">
        <v>383</v>
      </c>
      <c r="BY170" s="62">
        <v>384</v>
      </c>
      <c r="BZ170" s="62">
        <v>390</v>
      </c>
      <c r="CA170" s="62">
        <v>391</v>
      </c>
      <c r="CB170" s="62">
        <v>392</v>
      </c>
      <c r="CC170" s="62">
        <v>393</v>
      </c>
      <c r="CD170" s="62">
        <v>394</v>
      </c>
      <c r="CE170" s="62">
        <v>420</v>
      </c>
      <c r="CF170" s="62">
        <v>800</v>
      </c>
      <c r="CG170" s="62">
        <v>801</v>
      </c>
      <c r="CH170" s="62">
        <v>802</v>
      </c>
      <c r="CI170" s="62">
        <v>803</v>
      </c>
      <c r="CJ170" s="62">
        <v>805</v>
      </c>
      <c r="CK170" s="62">
        <v>806</v>
      </c>
      <c r="CL170" s="62">
        <v>807</v>
      </c>
      <c r="CM170" s="62">
        <v>808</v>
      </c>
      <c r="CN170" s="62">
        <v>810</v>
      </c>
      <c r="CO170" s="62">
        <v>811</v>
      </c>
      <c r="CP170" s="62">
        <v>812</v>
      </c>
      <c r="CQ170" s="62">
        <v>813</v>
      </c>
      <c r="CR170" s="62">
        <v>815</v>
      </c>
      <c r="CS170" s="62">
        <v>816</v>
      </c>
      <c r="CT170" s="62">
        <v>821</v>
      </c>
      <c r="CU170" s="62">
        <v>822</v>
      </c>
      <c r="CV170" s="62">
        <v>823</v>
      </c>
      <c r="CW170" s="62">
        <v>825</v>
      </c>
      <c r="CX170" s="62">
        <v>826</v>
      </c>
      <c r="CY170" s="62">
        <v>830</v>
      </c>
      <c r="CZ170" s="62">
        <v>831</v>
      </c>
      <c r="DA170" s="62">
        <v>835</v>
      </c>
      <c r="DB170" s="62">
        <v>836</v>
      </c>
      <c r="DC170" s="62">
        <v>837</v>
      </c>
      <c r="DD170" s="62">
        <v>840</v>
      </c>
      <c r="DE170" s="62">
        <v>841</v>
      </c>
      <c r="DF170" s="62">
        <v>845</v>
      </c>
      <c r="DG170" s="62">
        <v>846</v>
      </c>
      <c r="DH170" s="62">
        <v>850</v>
      </c>
      <c r="DI170" s="62">
        <v>851</v>
      </c>
      <c r="DJ170" s="62">
        <v>852</v>
      </c>
      <c r="DK170" s="62">
        <v>855</v>
      </c>
      <c r="DL170" s="62">
        <v>856</v>
      </c>
      <c r="DM170" s="62">
        <v>857</v>
      </c>
      <c r="DN170" s="62">
        <v>860</v>
      </c>
      <c r="DO170" s="62">
        <v>861</v>
      </c>
      <c r="DP170" s="62">
        <v>865</v>
      </c>
      <c r="DQ170" s="62">
        <v>866</v>
      </c>
      <c r="DR170" s="62">
        <v>867</v>
      </c>
      <c r="DS170" s="62">
        <v>868</v>
      </c>
      <c r="DT170" s="62">
        <v>869</v>
      </c>
      <c r="DU170" s="62">
        <v>870</v>
      </c>
      <c r="DV170" s="62">
        <v>871</v>
      </c>
      <c r="DW170" s="62">
        <v>872</v>
      </c>
      <c r="DX170" s="62">
        <v>873</v>
      </c>
      <c r="DY170" s="62">
        <v>874</v>
      </c>
      <c r="DZ170" s="62">
        <v>876</v>
      </c>
      <c r="EA170" s="62">
        <v>877</v>
      </c>
      <c r="EB170" s="62">
        <v>878</v>
      </c>
      <c r="EC170" s="62">
        <v>879</v>
      </c>
      <c r="ED170" s="62">
        <v>880</v>
      </c>
      <c r="EE170" s="62">
        <v>881</v>
      </c>
      <c r="EF170" s="62">
        <v>882</v>
      </c>
      <c r="EG170" s="62">
        <v>883</v>
      </c>
      <c r="EH170" s="62">
        <v>884</v>
      </c>
      <c r="EI170" s="62">
        <v>885</v>
      </c>
      <c r="EJ170" s="62">
        <v>886</v>
      </c>
      <c r="EK170" s="62">
        <v>887</v>
      </c>
      <c r="EL170" s="62">
        <v>888</v>
      </c>
      <c r="EM170" s="62">
        <v>889</v>
      </c>
      <c r="EN170" s="62">
        <v>890</v>
      </c>
      <c r="EO170" s="62">
        <v>891</v>
      </c>
      <c r="EP170" s="62">
        <v>892</v>
      </c>
      <c r="EQ170" s="62">
        <v>893</v>
      </c>
      <c r="ER170" s="62">
        <v>894</v>
      </c>
      <c r="ES170" s="62">
        <v>895</v>
      </c>
      <c r="ET170" s="62">
        <v>896</v>
      </c>
      <c r="EU170" s="62">
        <v>908</v>
      </c>
      <c r="EV170" s="62">
        <v>909</v>
      </c>
      <c r="EW170" s="62">
        <v>916</v>
      </c>
      <c r="EX170" s="62">
        <v>919</v>
      </c>
      <c r="EY170" s="62">
        <v>921</v>
      </c>
      <c r="EZ170" s="62">
        <v>925</v>
      </c>
      <c r="FA170" s="62">
        <v>926</v>
      </c>
      <c r="FB170" s="62">
        <v>928</v>
      </c>
      <c r="FC170" s="62">
        <v>929</v>
      </c>
      <c r="FD170" s="62">
        <v>931</v>
      </c>
      <c r="FE170" s="62">
        <v>933</v>
      </c>
      <c r="FF170" s="62">
        <v>935</v>
      </c>
      <c r="FG170" s="62">
        <v>936</v>
      </c>
      <c r="FH170" s="62">
        <v>937</v>
      </c>
      <c r="FI170" s="62">
        <v>938</v>
      </c>
    </row>
    <row r="171" spans="1:165" x14ac:dyDescent="0.25">
      <c r="A171">
        <v>2</v>
      </c>
      <c r="B171" s="62" t="s">
        <v>298</v>
      </c>
      <c r="C171" s="62">
        <v>6110</v>
      </c>
      <c r="D171" s="62">
        <v>570</v>
      </c>
      <c r="E171" s="62">
        <v>760</v>
      </c>
      <c r="F171" s="62">
        <v>460</v>
      </c>
      <c r="G171" s="62">
        <v>330</v>
      </c>
      <c r="H171" s="62">
        <v>990</v>
      </c>
      <c r="I171" s="62">
        <v>1030</v>
      </c>
      <c r="J171" s="62">
        <v>560</v>
      </c>
      <c r="K171" s="62">
        <v>450</v>
      </c>
      <c r="L171" s="62">
        <v>500</v>
      </c>
      <c r="M171" s="62">
        <v>470</v>
      </c>
      <c r="N171" s="62" t="s">
        <v>282</v>
      </c>
      <c r="O171" s="62">
        <v>20</v>
      </c>
      <c r="P171" s="62">
        <v>20</v>
      </c>
      <c r="Q171" s="62">
        <v>30</v>
      </c>
      <c r="R171" s="62">
        <v>30</v>
      </c>
      <c r="S171" s="62">
        <v>20</v>
      </c>
      <c r="T171" s="62">
        <v>10</v>
      </c>
      <c r="U171" s="62">
        <v>30</v>
      </c>
      <c r="V171" s="62">
        <v>30</v>
      </c>
      <c r="W171" s="62">
        <v>30</v>
      </c>
      <c r="X171" s="62">
        <v>30</v>
      </c>
      <c r="Y171" s="62">
        <v>40</v>
      </c>
      <c r="Z171" s="62">
        <v>10</v>
      </c>
      <c r="AA171" s="62" t="s">
        <v>73</v>
      </c>
      <c r="AB171" s="62">
        <v>10</v>
      </c>
      <c r="AC171" s="62">
        <v>30</v>
      </c>
      <c r="AD171" s="62">
        <v>20</v>
      </c>
      <c r="AE171" s="62">
        <v>30</v>
      </c>
      <c r="AF171" s="62">
        <v>60</v>
      </c>
      <c r="AG171" s="62">
        <v>40</v>
      </c>
      <c r="AH171" s="62">
        <v>30</v>
      </c>
      <c r="AI171" s="62">
        <v>30</v>
      </c>
      <c r="AJ171" s="62">
        <v>10</v>
      </c>
      <c r="AK171" s="62">
        <v>10</v>
      </c>
      <c r="AL171" s="62">
        <v>40</v>
      </c>
      <c r="AM171" s="62">
        <v>10</v>
      </c>
      <c r="AN171" s="62">
        <v>20</v>
      </c>
      <c r="AO171" s="62">
        <v>20</v>
      </c>
      <c r="AP171" s="62" t="s">
        <v>73</v>
      </c>
      <c r="AQ171" s="62">
        <v>20</v>
      </c>
      <c r="AR171" s="62">
        <v>10</v>
      </c>
      <c r="AS171" s="62">
        <v>40</v>
      </c>
      <c r="AT171" s="62">
        <v>40</v>
      </c>
      <c r="AU171" s="62">
        <v>200</v>
      </c>
      <c r="AV171" s="62">
        <v>50</v>
      </c>
      <c r="AW171" s="62">
        <v>50</v>
      </c>
      <c r="AX171" s="62">
        <v>20</v>
      </c>
      <c r="AY171" s="62">
        <v>20</v>
      </c>
      <c r="AZ171" s="62">
        <v>30</v>
      </c>
      <c r="BA171" s="62">
        <v>40</v>
      </c>
      <c r="BB171" s="62">
        <v>30</v>
      </c>
      <c r="BC171" s="62">
        <v>110</v>
      </c>
      <c r="BD171" s="62">
        <v>30</v>
      </c>
      <c r="BE171" s="62">
        <v>40</v>
      </c>
      <c r="BF171" s="62">
        <v>60</v>
      </c>
      <c r="BG171" s="62">
        <v>30</v>
      </c>
      <c r="BH171" s="62">
        <v>10</v>
      </c>
      <c r="BI171" s="62">
        <v>100</v>
      </c>
      <c r="BJ171" s="62">
        <v>20</v>
      </c>
      <c r="BK171" s="62">
        <v>30</v>
      </c>
      <c r="BL171" s="62">
        <v>40</v>
      </c>
      <c r="BM171" s="62">
        <v>40</v>
      </c>
      <c r="BN171" s="62">
        <v>20</v>
      </c>
      <c r="BO171" s="62">
        <v>40</v>
      </c>
      <c r="BP171" s="62">
        <v>40</v>
      </c>
      <c r="BQ171" s="62">
        <v>20</v>
      </c>
      <c r="BR171" s="62">
        <v>50</v>
      </c>
      <c r="BS171" s="62">
        <v>40</v>
      </c>
      <c r="BT171" s="62">
        <v>60</v>
      </c>
      <c r="BU171" s="62">
        <v>20</v>
      </c>
      <c r="BV171" s="62">
        <v>10</v>
      </c>
      <c r="BW171" s="62">
        <v>50</v>
      </c>
      <c r="BX171" s="62">
        <v>70</v>
      </c>
      <c r="BY171" s="62">
        <v>40</v>
      </c>
      <c r="BZ171" s="62">
        <v>30</v>
      </c>
      <c r="CA171" s="62">
        <v>60</v>
      </c>
      <c r="CB171" s="62">
        <v>40</v>
      </c>
      <c r="CC171" s="62">
        <v>40</v>
      </c>
      <c r="CD171" s="62">
        <v>50</v>
      </c>
      <c r="CE171" s="62" t="s">
        <v>282</v>
      </c>
      <c r="CF171" s="62">
        <v>20</v>
      </c>
      <c r="CG171" s="62">
        <v>80</v>
      </c>
      <c r="CH171" s="62">
        <v>20</v>
      </c>
      <c r="CI171" s="62">
        <v>10</v>
      </c>
      <c r="CJ171" s="62">
        <v>10</v>
      </c>
      <c r="CK171" s="62">
        <v>30</v>
      </c>
      <c r="CL171" s="62">
        <v>10</v>
      </c>
      <c r="CM171" s="62">
        <v>30</v>
      </c>
      <c r="CN171" s="62">
        <v>40</v>
      </c>
      <c r="CO171" s="62">
        <v>10</v>
      </c>
      <c r="CP171" s="62">
        <v>30</v>
      </c>
      <c r="CQ171" s="62">
        <v>10</v>
      </c>
      <c r="CR171" s="62">
        <v>60</v>
      </c>
      <c r="CS171" s="62">
        <v>10</v>
      </c>
      <c r="CT171" s="62">
        <v>10</v>
      </c>
      <c r="CU171" s="62">
        <v>10</v>
      </c>
      <c r="CV171" s="62">
        <v>30</v>
      </c>
      <c r="CW171" s="62">
        <v>60</v>
      </c>
      <c r="CX171" s="62">
        <v>30</v>
      </c>
      <c r="CY171" s="62">
        <v>40</v>
      </c>
      <c r="CZ171" s="62">
        <v>50</v>
      </c>
      <c r="DA171" s="62">
        <v>30</v>
      </c>
      <c r="DB171" s="62">
        <v>20</v>
      </c>
      <c r="DC171" s="62">
        <v>40</v>
      </c>
      <c r="DD171" s="62">
        <v>110</v>
      </c>
      <c r="DE171" s="62">
        <v>20</v>
      </c>
      <c r="DF171" s="62">
        <v>70</v>
      </c>
      <c r="DG171" s="62">
        <v>40</v>
      </c>
      <c r="DH171" s="62">
        <v>140</v>
      </c>
      <c r="DI171" s="62">
        <v>80</v>
      </c>
      <c r="DJ171" s="62">
        <v>40</v>
      </c>
      <c r="DK171" s="62">
        <v>40</v>
      </c>
      <c r="DL171" s="62">
        <v>70</v>
      </c>
      <c r="DM171" s="62" t="s">
        <v>282</v>
      </c>
      <c r="DN171" s="62">
        <v>120</v>
      </c>
      <c r="DO171" s="62">
        <v>40</v>
      </c>
      <c r="DP171" s="62">
        <v>50</v>
      </c>
      <c r="DQ171" s="62">
        <v>40</v>
      </c>
      <c r="DR171" s="62">
        <v>10</v>
      </c>
      <c r="DS171" s="62">
        <v>10</v>
      </c>
      <c r="DT171" s="62">
        <v>20</v>
      </c>
      <c r="DU171" s="62">
        <v>10</v>
      </c>
      <c r="DV171" s="62">
        <v>20</v>
      </c>
      <c r="DW171" s="62">
        <v>20</v>
      </c>
      <c r="DX171" s="62">
        <v>70</v>
      </c>
      <c r="DY171" s="62">
        <v>50</v>
      </c>
      <c r="DZ171" s="62">
        <v>20</v>
      </c>
      <c r="EA171" s="62">
        <v>40</v>
      </c>
      <c r="EB171" s="62">
        <v>70</v>
      </c>
      <c r="EC171" s="62">
        <v>50</v>
      </c>
      <c r="ED171" s="62">
        <v>20</v>
      </c>
      <c r="EE171" s="62">
        <v>100</v>
      </c>
      <c r="EF171" s="62">
        <v>50</v>
      </c>
      <c r="EG171" s="62">
        <v>30</v>
      </c>
      <c r="EH171" s="62">
        <v>20</v>
      </c>
      <c r="EI171" s="62">
        <v>40</v>
      </c>
      <c r="EJ171" s="62">
        <v>200</v>
      </c>
      <c r="EK171" s="62">
        <v>30</v>
      </c>
      <c r="EL171" s="62">
        <v>170</v>
      </c>
      <c r="EM171" s="62">
        <v>20</v>
      </c>
      <c r="EN171" s="62">
        <v>20</v>
      </c>
      <c r="EO171" s="62">
        <v>50</v>
      </c>
      <c r="EP171" s="62">
        <v>50</v>
      </c>
      <c r="EQ171" s="62">
        <v>20</v>
      </c>
      <c r="ER171" s="62">
        <v>50</v>
      </c>
      <c r="ES171" s="62">
        <v>30</v>
      </c>
      <c r="ET171" s="62">
        <v>50</v>
      </c>
      <c r="EU171" s="62">
        <v>20</v>
      </c>
      <c r="EV171" s="62">
        <v>20</v>
      </c>
      <c r="EW171" s="62">
        <v>70</v>
      </c>
      <c r="EX171" s="62">
        <v>110</v>
      </c>
      <c r="EY171" s="62">
        <v>20</v>
      </c>
      <c r="EZ171" s="62">
        <v>110</v>
      </c>
      <c r="FA171" s="62">
        <v>70</v>
      </c>
      <c r="FB171" s="62">
        <v>70</v>
      </c>
      <c r="FC171" s="62">
        <v>40</v>
      </c>
      <c r="FD171" s="62">
        <v>40</v>
      </c>
      <c r="FE171" s="62">
        <v>40</v>
      </c>
      <c r="FF171" s="62">
        <v>40</v>
      </c>
      <c r="FG171" s="62">
        <v>130</v>
      </c>
      <c r="FH171" s="62">
        <v>50</v>
      </c>
      <c r="FI171" s="62">
        <v>70</v>
      </c>
    </row>
    <row r="172" spans="1:165" x14ac:dyDescent="0.25">
      <c r="A172">
        <v>3</v>
      </c>
      <c r="B172" s="62" t="s">
        <v>301</v>
      </c>
      <c r="C172" s="62">
        <v>0.82</v>
      </c>
      <c r="D172" s="62">
        <v>0.84</v>
      </c>
      <c r="E172" s="62">
        <v>0.85</v>
      </c>
      <c r="F172" s="62">
        <v>0.85</v>
      </c>
      <c r="G172" s="62">
        <v>0.9</v>
      </c>
      <c r="H172" s="62">
        <v>0.8</v>
      </c>
      <c r="I172" s="62">
        <v>0.76</v>
      </c>
      <c r="J172" s="62">
        <v>0.83</v>
      </c>
      <c r="K172" s="62">
        <v>0.85</v>
      </c>
      <c r="L172" s="62">
        <v>0.87</v>
      </c>
      <c r="M172" s="62">
        <v>0.73</v>
      </c>
      <c r="N172" s="62" t="s">
        <v>282</v>
      </c>
      <c r="O172" s="62">
        <v>0.68</v>
      </c>
      <c r="P172" s="62">
        <v>0.84</v>
      </c>
      <c r="Q172" s="62">
        <v>0.93</v>
      </c>
      <c r="R172" s="62">
        <v>0.92</v>
      </c>
      <c r="S172" s="62">
        <v>0.95</v>
      </c>
      <c r="T172" s="62">
        <v>1</v>
      </c>
      <c r="U172" s="62">
        <v>0.79</v>
      </c>
      <c r="V172" s="62">
        <v>0.85</v>
      </c>
      <c r="W172" s="62">
        <v>0.97</v>
      </c>
      <c r="X172" s="62">
        <v>0.82</v>
      </c>
      <c r="Y172" s="62">
        <v>0.95</v>
      </c>
      <c r="Z172" s="62">
        <v>1</v>
      </c>
      <c r="AA172" s="62" t="s">
        <v>73</v>
      </c>
      <c r="AB172" s="62">
        <v>1</v>
      </c>
      <c r="AC172" s="62">
        <v>0.79</v>
      </c>
      <c r="AD172" s="62">
        <v>0.95</v>
      </c>
      <c r="AE172" s="62">
        <v>0.81</v>
      </c>
      <c r="AF172" s="62">
        <v>0.75</v>
      </c>
      <c r="AG172" s="62">
        <v>0.91</v>
      </c>
      <c r="AH172" s="62">
        <v>0.88</v>
      </c>
      <c r="AI172" s="62">
        <v>0.97</v>
      </c>
      <c r="AJ172" s="62">
        <v>1</v>
      </c>
      <c r="AK172" s="62">
        <v>0.73</v>
      </c>
      <c r="AL172" s="62">
        <v>0.72</v>
      </c>
      <c r="AM172" s="62">
        <v>0.92</v>
      </c>
      <c r="AN172" s="62">
        <v>0.94</v>
      </c>
      <c r="AO172" s="62">
        <v>0.83</v>
      </c>
      <c r="AP172" s="62" t="s">
        <v>73</v>
      </c>
      <c r="AQ172" s="62">
        <v>0.83</v>
      </c>
      <c r="AR172" s="62">
        <v>0.89</v>
      </c>
      <c r="AS172" s="62">
        <v>0.84</v>
      </c>
      <c r="AT172" s="62">
        <v>1</v>
      </c>
      <c r="AU172" s="62">
        <v>0.81</v>
      </c>
      <c r="AV172" s="62">
        <v>0.81</v>
      </c>
      <c r="AW172" s="62">
        <v>0.96</v>
      </c>
      <c r="AX172" s="62">
        <v>0.86</v>
      </c>
      <c r="AY172" s="62">
        <v>0.67</v>
      </c>
      <c r="AZ172" s="62">
        <v>0.79</v>
      </c>
      <c r="BA172" s="62">
        <v>0.88</v>
      </c>
      <c r="BB172" s="62">
        <v>0.7</v>
      </c>
      <c r="BC172" s="62">
        <v>0.83</v>
      </c>
      <c r="BD172" s="62">
        <v>0.7</v>
      </c>
      <c r="BE172" s="62">
        <v>0.84</v>
      </c>
      <c r="BF172" s="62">
        <v>0.82</v>
      </c>
      <c r="BG172" s="62">
        <v>0.87</v>
      </c>
      <c r="BH172" s="62">
        <v>0.85</v>
      </c>
      <c r="BI172" s="62">
        <v>0.76</v>
      </c>
      <c r="BJ172" s="62">
        <v>0.96</v>
      </c>
      <c r="BK172" s="62">
        <v>0.79</v>
      </c>
      <c r="BL172" s="62">
        <v>0.73</v>
      </c>
      <c r="BM172" s="62">
        <v>0.77</v>
      </c>
      <c r="BN172" s="62">
        <v>0.88</v>
      </c>
      <c r="BO172" s="62">
        <v>0.71</v>
      </c>
      <c r="BP172" s="62">
        <v>0.83</v>
      </c>
      <c r="BQ172" s="62">
        <v>0.86</v>
      </c>
      <c r="BR172" s="62">
        <v>0.93</v>
      </c>
      <c r="BS172" s="62">
        <v>1</v>
      </c>
      <c r="BT172" s="62">
        <v>0.92</v>
      </c>
      <c r="BU172" s="62">
        <v>0.95</v>
      </c>
      <c r="BV172" s="62">
        <v>1</v>
      </c>
      <c r="BW172" s="62">
        <v>0.83</v>
      </c>
      <c r="BX172" s="62">
        <v>0.77</v>
      </c>
      <c r="BY172" s="62">
        <v>0.64</v>
      </c>
      <c r="BZ172" s="62">
        <v>0.79</v>
      </c>
      <c r="CA172" s="62">
        <v>0.73</v>
      </c>
      <c r="CB172" s="62">
        <v>0.95</v>
      </c>
      <c r="CC172" s="62">
        <v>0.67</v>
      </c>
      <c r="CD172" s="62">
        <v>0.71</v>
      </c>
      <c r="CE172" s="62" t="s">
        <v>282</v>
      </c>
      <c r="CF172" s="62">
        <v>0.88</v>
      </c>
      <c r="CG172" s="62">
        <v>0.79</v>
      </c>
      <c r="CH172" s="62">
        <v>1</v>
      </c>
      <c r="CI172" s="62">
        <v>0.82</v>
      </c>
      <c r="CJ172" s="62">
        <v>0.71</v>
      </c>
      <c r="CK172" s="62">
        <v>0.61</v>
      </c>
      <c r="CL172" s="62">
        <v>0.85</v>
      </c>
      <c r="CM172" s="62">
        <v>0.9</v>
      </c>
      <c r="CN172" s="62">
        <v>0.89</v>
      </c>
      <c r="CO172" s="62">
        <v>0.75</v>
      </c>
      <c r="CP172" s="62">
        <v>0.96</v>
      </c>
      <c r="CQ172" s="62">
        <v>1</v>
      </c>
      <c r="CR172" s="62">
        <v>0.82</v>
      </c>
      <c r="CS172" s="62">
        <v>1</v>
      </c>
      <c r="CT172" s="62">
        <v>1</v>
      </c>
      <c r="CU172" s="62">
        <v>0.89</v>
      </c>
      <c r="CV172" s="62">
        <v>0.68</v>
      </c>
      <c r="CW172" s="62">
        <v>0.84</v>
      </c>
      <c r="CX172" s="62">
        <v>0.88</v>
      </c>
      <c r="CY172" s="62">
        <v>0.92</v>
      </c>
      <c r="CZ172" s="62">
        <v>0.83</v>
      </c>
      <c r="DA172" s="62">
        <v>1</v>
      </c>
      <c r="DB172" s="62">
        <v>1</v>
      </c>
      <c r="DC172" s="62">
        <v>0.63</v>
      </c>
      <c r="DD172" s="62">
        <v>0.66</v>
      </c>
      <c r="DE172" s="62">
        <v>0.79</v>
      </c>
      <c r="DF172" s="62">
        <v>0.75</v>
      </c>
      <c r="DG172" s="62">
        <v>0.71</v>
      </c>
      <c r="DH172" s="62">
        <v>0.74</v>
      </c>
      <c r="DI172" s="62">
        <v>0.41</v>
      </c>
      <c r="DJ172" s="62">
        <v>0.69</v>
      </c>
      <c r="DK172" s="62">
        <v>1</v>
      </c>
      <c r="DL172" s="62">
        <v>0.73</v>
      </c>
      <c r="DM172" s="62" t="s">
        <v>282</v>
      </c>
      <c r="DN172" s="62">
        <v>0.95</v>
      </c>
      <c r="DO172" s="62">
        <v>0.97</v>
      </c>
      <c r="DP172" s="62">
        <v>0.84</v>
      </c>
      <c r="DQ172" s="62">
        <v>0.84</v>
      </c>
      <c r="DR172" s="62" t="s">
        <v>73</v>
      </c>
      <c r="DS172" s="62">
        <v>0.86</v>
      </c>
      <c r="DT172" s="62">
        <v>1</v>
      </c>
      <c r="DU172" s="62">
        <v>0.5</v>
      </c>
      <c r="DV172" s="62">
        <v>0.8</v>
      </c>
      <c r="DW172" s="62">
        <v>0.74</v>
      </c>
      <c r="DX172" s="62">
        <v>0.79</v>
      </c>
      <c r="DY172" s="62">
        <v>0.76</v>
      </c>
      <c r="DZ172" s="62">
        <v>0.95</v>
      </c>
      <c r="EA172" s="62">
        <v>0.54</v>
      </c>
      <c r="EB172" s="62">
        <v>0.75</v>
      </c>
      <c r="EC172" s="62">
        <v>0.76</v>
      </c>
      <c r="ED172" s="62">
        <v>0.86</v>
      </c>
      <c r="EE172" s="62">
        <v>0.92</v>
      </c>
      <c r="EF172" s="62">
        <v>0.65</v>
      </c>
      <c r="EG172" s="62">
        <v>0.92</v>
      </c>
      <c r="EH172" s="62">
        <v>0.81</v>
      </c>
      <c r="EI172" s="62">
        <v>0.81</v>
      </c>
      <c r="EJ172" s="62">
        <v>0.73</v>
      </c>
      <c r="EK172" s="62">
        <v>0.96</v>
      </c>
      <c r="EL172" s="62">
        <v>0.79</v>
      </c>
      <c r="EM172" s="62">
        <v>0.9</v>
      </c>
      <c r="EN172" s="62">
        <v>0.87</v>
      </c>
      <c r="EO172" s="62">
        <v>0.96</v>
      </c>
      <c r="EP172" s="62">
        <v>0.71</v>
      </c>
      <c r="EQ172" s="62">
        <v>0.74</v>
      </c>
      <c r="ER172" s="62">
        <v>0.83</v>
      </c>
      <c r="ES172" s="62">
        <v>0.92</v>
      </c>
      <c r="ET172" s="62">
        <v>0.83</v>
      </c>
      <c r="EU172" s="62">
        <v>1</v>
      </c>
      <c r="EV172" s="62">
        <v>1</v>
      </c>
      <c r="EW172" s="62">
        <v>0.84</v>
      </c>
      <c r="EX172" s="62">
        <v>0.82</v>
      </c>
      <c r="EY172" s="62">
        <v>1</v>
      </c>
      <c r="EZ172" s="62">
        <v>0.89</v>
      </c>
      <c r="FA172" s="62">
        <v>0.93</v>
      </c>
      <c r="FB172" s="62">
        <v>0.82</v>
      </c>
      <c r="FC172" s="62">
        <v>0.68</v>
      </c>
      <c r="FD172" s="62">
        <v>0.88</v>
      </c>
      <c r="FE172" s="62">
        <v>0.9</v>
      </c>
      <c r="FF172" s="62">
        <v>0.95</v>
      </c>
      <c r="FG172" s="62">
        <v>0.85</v>
      </c>
      <c r="FH172" s="62">
        <v>0.83</v>
      </c>
      <c r="FI172" s="62">
        <v>0.83</v>
      </c>
    </row>
    <row r="173" spans="1:165" x14ac:dyDescent="0.25">
      <c r="A173">
        <v>4</v>
      </c>
      <c r="B173" s="62" t="s">
        <v>304</v>
      </c>
      <c r="C173" s="62">
        <v>0.8</v>
      </c>
      <c r="D173" s="62">
        <v>0.81</v>
      </c>
      <c r="E173" s="62">
        <v>0.81</v>
      </c>
      <c r="F173" s="62">
        <v>0.84</v>
      </c>
      <c r="G173" s="62">
        <v>0.89</v>
      </c>
      <c r="H173" s="62">
        <v>0.77</v>
      </c>
      <c r="I173" s="62">
        <v>0.74</v>
      </c>
      <c r="J173" s="62">
        <v>0.81</v>
      </c>
      <c r="K173" s="62">
        <v>0.84</v>
      </c>
      <c r="L173" s="62">
        <v>0.85</v>
      </c>
      <c r="M173" s="62">
        <v>0.69</v>
      </c>
      <c r="N173" s="62" t="s">
        <v>282</v>
      </c>
      <c r="O173" s="62">
        <v>0.68</v>
      </c>
      <c r="P173" s="62">
        <v>0.84</v>
      </c>
      <c r="Q173" s="62">
        <v>0.93</v>
      </c>
      <c r="R173" s="62">
        <v>0.92</v>
      </c>
      <c r="S173" s="62">
        <v>0.95</v>
      </c>
      <c r="T173" s="62">
        <v>1</v>
      </c>
      <c r="U173" s="62">
        <v>0.79</v>
      </c>
      <c r="V173" s="62">
        <v>0.85</v>
      </c>
      <c r="W173" s="62">
        <v>0.97</v>
      </c>
      <c r="X173" s="62">
        <v>0.76</v>
      </c>
      <c r="Y173" s="62">
        <v>0.93</v>
      </c>
      <c r="Z173" s="62">
        <v>1</v>
      </c>
      <c r="AA173" s="62" t="s">
        <v>73</v>
      </c>
      <c r="AB173" s="62">
        <v>1</v>
      </c>
      <c r="AC173" s="62">
        <v>0.79</v>
      </c>
      <c r="AD173" s="62">
        <v>0.95</v>
      </c>
      <c r="AE173" s="62">
        <v>0.81</v>
      </c>
      <c r="AF173" s="62">
        <v>0.74</v>
      </c>
      <c r="AG173" s="62">
        <v>0.91</v>
      </c>
      <c r="AH173" s="62">
        <v>0.88</v>
      </c>
      <c r="AI173" s="62">
        <v>0.97</v>
      </c>
      <c r="AJ173" s="62">
        <v>1</v>
      </c>
      <c r="AK173" s="62">
        <v>0.73</v>
      </c>
      <c r="AL173" s="62">
        <v>0.69</v>
      </c>
      <c r="AM173" s="62">
        <v>0.92</v>
      </c>
      <c r="AN173" s="62">
        <v>0.94</v>
      </c>
      <c r="AO173" s="62">
        <v>0.78</v>
      </c>
      <c r="AP173" s="62" t="s">
        <v>73</v>
      </c>
      <c r="AQ173" s="62">
        <v>0.83</v>
      </c>
      <c r="AR173" s="62">
        <v>0.89</v>
      </c>
      <c r="AS173" s="62">
        <v>0.78</v>
      </c>
      <c r="AT173" s="62">
        <v>1</v>
      </c>
      <c r="AU173" s="62">
        <v>0.79</v>
      </c>
      <c r="AV173" s="62">
        <v>0.71</v>
      </c>
      <c r="AW173" s="62">
        <v>0.88</v>
      </c>
      <c r="AX173" s="62">
        <v>0.82</v>
      </c>
      <c r="AY173" s="62">
        <v>0.63</v>
      </c>
      <c r="AZ173" s="62">
        <v>0.71</v>
      </c>
      <c r="BA173" s="62">
        <v>0.81</v>
      </c>
      <c r="BB173" s="62">
        <v>0.67</v>
      </c>
      <c r="BC173" s="62">
        <v>0.81</v>
      </c>
      <c r="BD173" s="62">
        <v>0.7</v>
      </c>
      <c r="BE173" s="62">
        <v>0.81</v>
      </c>
      <c r="BF173" s="62">
        <v>0.77</v>
      </c>
      <c r="BG173" s="62">
        <v>0.83</v>
      </c>
      <c r="BH173" s="62">
        <v>0.85</v>
      </c>
      <c r="BI173" s="62">
        <v>0.73</v>
      </c>
      <c r="BJ173" s="62">
        <v>0.92</v>
      </c>
      <c r="BK173" s="62">
        <v>0.75</v>
      </c>
      <c r="BL173" s="62">
        <v>0.73</v>
      </c>
      <c r="BM173" s="62">
        <v>0.77</v>
      </c>
      <c r="BN173" s="62">
        <v>0.88</v>
      </c>
      <c r="BO173" s="62">
        <v>0.69</v>
      </c>
      <c r="BP173" s="62">
        <v>0.75</v>
      </c>
      <c r="BQ173" s="62">
        <v>0.86</v>
      </c>
      <c r="BR173" s="62">
        <v>0.91</v>
      </c>
      <c r="BS173" s="62">
        <v>0.98</v>
      </c>
      <c r="BT173" s="62">
        <v>0.92</v>
      </c>
      <c r="BU173" s="62">
        <v>0.95</v>
      </c>
      <c r="BV173" s="62">
        <v>1</v>
      </c>
      <c r="BW173" s="62">
        <v>0.81</v>
      </c>
      <c r="BX173" s="62">
        <v>0.76</v>
      </c>
      <c r="BY173" s="62">
        <v>0.64</v>
      </c>
      <c r="BZ173" s="62">
        <v>0.79</v>
      </c>
      <c r="CA173" s="62">
        <v>0.68</v>
      </c>
      <c r="CB173" s="62">
        <v>0.89</v>
      </c>
      <c r="CC173" s="62">
        <v>0.63</v>
      </c>
      <c r="CD173" s="62">
        <v>0.62</v>
      </c>
      <c r="CE173" s="62" t="s">
        <v>282</v>
      </c>
      <c r="CF173" s="62">
        <v>0.88</v>
      </c>
      <c r="CG173" s="62">
        <v>0.77</v>
      </c>
      <c r="CH173" s="62">
        <v>1</v>
      </c>
      <c r="CI173" s="62">
        <v>0.82</v>
      </c>
      <c r="CJ173" s="62">
        <v>0.56999999999999995</v>
      </c>
      <c r="CK173" s="62">
        <v>0.5</v>
      </c>
      <c r="CL173" s="62">
        <v>0.85</v>
      </c>
      <c r="CM173" s="62">
        <v>0.83</v>
      </c>
      <c r="CN173" s="62">
        <v>0.89</v>
      </c>
      <c r="CO173" s="62">
        <v>0.75</v>
      </c>
      <c r="CP173" s="62">
        <v>0.93</v>
      </c>
      <c r="CQ173" s="62">
        <v>1</v>
      </c>
      <c r="CR173" s="62">
        <v>0.79</v>
      </c>
      <c r="CS173" s="62">
        <v>1</v>
      </c>
      <c r="CT173" s="62">
        <v>1</v>
      </c>
      <c r="CU173" s="62">
        <v>0.89</v>
      </c>
      <c r="CV173" s="62">
        <v>0.68</v>
      </c>
      <c r="CW173" s="62">
        <v>0.83</v>
      </c>
      <c r="CX173" s="62">
        <v>0.82</v>
      </c>
      <c r="CY173" s="62">
        <v>0.89</v>
      </c>
      <c r="CZ173" s="62">
        <v>0.83</v>
      </c>
      <c r="DA173" s="62">
        <v>1</v>
      </c>
      <c r="DB173" s="62">
        <v>1</v>
      </c>
      <c r="DC173" s="62">
        <v>0.57999999999999996</v>
      </c>
      <c r="DD173" s="62">
        <v>0.63</v>
      </c>
      <c r="DE173" s="62">
        <v>0.79</v>
      </c>
      <c r="DF173" s="62">
        <v>0.74</v>
      </c>
      <c r="DG173" s="62">
        <v>0.71</v>
      </c>
      <c r="DH173" s="62">
        <v>0.73</v>
      </c>
      <c r="DI173" s="62">
        <v>0.41</v>
      </c>
      <c r="DJ173" s="62">
        <v>0.69</v>
      </c>
      <c r="DK173" s="62">
        <v>1</v>
      </c>
      <c r="DL173" s="62">
        <v>0.71</v>
      </c>
      <c r="DM173" s="62" t="s">
        <v>282</v>
      </c>
      <c r="DN173" s="62">
        <v>0.92</v>
      </c>
      <c r="DO173" s="62">
        <v>0.87</v>
      </c>
      <c r="DP173" s="62">
        <v>0.82</v>
      </c>
      <c r="DQ173" s="62">
        <v>0.78</v>
      </c>
      <c r="DR173" s="62" t="s">
        <v>73</v>
      </c>
      <c r="DS173" s="62">
        <v>0.86</v>
      </c>
      <c r="DT173" s="62">
        <v>1</v>
      </c>
      <c r="DU173" s="62" t="s">
        <v>73</v>
      </c>
      <c r="DV173" s="62">
        <v>0.73</v>
      </c>
      <c r="DW173" s="62">
        <v>0.7</v>
      </c>
      <c r="DX173" s="62">
        <v>0.76</v>
      </c>
      <c r="DY173" s="62">
        <v>0.72</v>
      </c>
      <c r="DZ173" s="62">
        <v>0.95</v>
      </c>
      <c r="EA173" s="62">
        <v>0.51</v>
      </c>
      <c r="EB173" s="62">
        <v>0.74</v>
      </c>
      <c r="EC173" s="62">
        <v>0.74</v>
      </c>
      <c r="ED173" s="62">
        <v>0.86</v>
      </c>
      <c r="EE173" s="62">
        <v>0.9</v>
      </c>
      <c r="EF173" s="62">
        <v>0.61</v>
      </c>
      <c r="EG173" s="62">
        <v>0.92</v>
      </c>
      <c r="EH173" s="62">
        <v>0.81</v>
      </c>
      <c r="EI173" s="62">
        <v>0.71</v>
      </c>
      <c r="EJ173" s="62">
        <v>0.69</v>
      </c>
      <c r="EK173" s="62">
        <v>0.96</v>
      </c>
      <c r="EL173" s="62">
        <v>0.74</v>
      </c>
      <c r="EM173" s="62">
        <v>0.9</v>
      </c>
      <c r="EN173" s="62">
        <v>0.83</v>
      </c>
      <c r="EO173" s="62">
        <v>0.93</v>
      </c>
      <c r="EP173" s="62">
        <v>0.71</v>
      </c>
      <c r="EQ173" s="62">
        <v>0.74</v>
      </c>
      <c r="ER173" s="62">
        <v>0.83</v>
      </c>
      <c r="ES173" s="62">
        <v>0.92</v>
      </c>
      <c r="ET173" s="62">
        <v>0.81</v>
      </c>
      <c r="EU173" s="62">
        <v>1</v>
      </c>
      <c r="EV173" s="62">
        <v>1</v>
      </c>
      <c r="EW173" s="62">
        <v>0.81</v>
      </c>
      <c r="EX173" s="62">
        <v>0.81</v>
      </c>
      <c r="EY173" s="62">
        <v>1</v>
      </c>
      <c r="EZ173" s="62">
        <v>0.88</v>
      </c>
      <c r="FA173" s="62">
        <v>0.89</v>
      </c>
      <c r="FB173" s="62">
        <v>0.82</v>
      </c>
      <c r="FC173" s="62">
        <v>0.68</v>
      </c>
      <c r="FD173" s="62">
        <v>0.8</v>
      </c>
      <c r="FE173" s="62">
        <v>0.9</v>
      </c>
      <c r="FF173" s="62">
        <v>0.92</v>
      </c>
      <c r="FG173" s="62">
        <v>0.84</v>
      </c>
      <c r="FH173" s="62">
        <v>0.83</v>
      </c>
      <c r="FI173" s="62">
        <v>0.82</v>
      </c>
    </row>
    <row r="174" spans="1:165" x14ac:dyDescent="0.25">
      <c r="A174">
        <v>5</v>
      </c>
      <c r="B174" s="62" t="s">
        <v>307</v>
      </c>
      <c r="C174" s="62">
        <v>0.31</v>
      </c>
      <c r="D174" s="62">
        <v>0.36</v>
      </c>
      <c r="E174" s="62">
        <v>0.25</v>
      </c>
      <c r="F174" s="62">
        <v>0.28999999999999998</v>
      </c>
      <c r="G174" s="62">
        <v>0.34</v>
      </c>
      <c r="H174" s="62">
        <v>0.28999999999999998</v>
      </c>
      <c r="I174" s="62">
        <v>0.28999999999999998</v>
      </c>
      <c r="J174" s="62">
        <v>0.41</v>
      </c>
      <c r="K174" s="62">
        <v>0.26</v>
      </c>
      <c r="L174" s="62">
        <v>0.35</v>
      </c>
      <c r="M174" s="62">
        <v>0.28000000000000003</v>
      </c>
      <c r="N174" s="62" t="s">
        <v>282</v>
      </c>
      <c r="O174" s="62">
        <v>0.37</v>
      </c>
      <c r="P174" s="62" t="s">
        <v>73</v>
      </c>
      <c r="Q174" s="62">
        <v>0.66</v>
      </c>
      <c r="R174" s="62">
        <v>0.69</v>
      </c>
      <c r="S174" s="62">
        <v>0.43</v>
      </c>
      <c r="T174" s="62">
        <v>0</v>
      </c>
      <c r="U174" s="62">
        <v>0.44</v>
      </c>
      <c r="V174" s="62">
        <v>0.24</v>
      </c>
      <c r="W174" s="62">
        <v>0.18</v>
      </c>
      <c r="X174" s="62">
        <v>0.18</v>
      </c>
      <c r="Y174" s="62">
        <v>0.27</v>
      </c>
      <c r="Z174" s="62" t="s">
        <v>73</v>
      </c>
      <c r="AA174" s="62" t="s">
        <v>73</v>
      </c>
      <c r="AB174" s="62" t="s">
        <v>73</v>
      </c>
      <c r="AC174" s="62">
        <v>0.35</v>
      </c>
      <c r="AD174" s="62" t="s">
        <v>73</v>
      </c>
      <c r="AE174" s="62">
        <v>0.42</v>
      </c>
      <c r="AF174" s="62">
        <v>0.28000000000000003</v>
      </c>
      <c r="AG174" s="62" t="s">
        <v>73</v>
      </c>
      <c r="AH174" s="62" t="s">
        <v>73</v>
      </c>
      <c r="AI174" s="62">
        <v>0.19</v>
      </c>
      <c r="AJ174" s="62" t="s">
        <v>73</v>
      </c>
      <c r="AK174" s="62" t="s">
        <v>73</v>
      </c>
      <c r="AL174" s="62">
        <v>0.17</v>
      </c>
      <c r="AM174" s="62" t="s">
        <v>73</v>
      </c>
      <c r="AN174" s="62">
        <v>0.44</v>
      </c>
      <c r="AO174" s="62">
        <v>0.56000000000000005</v>
      </c>
      <c r="AP174" s="62" t="s">
        <v>73</v>
      </c>
      <c r="AQ174" s="62" t="s">
        <v>73</v>
      </c>
      <c r="AR174" s="62">
        <v>0.67</v>
      </c>
      <c r="AS174" s="62">
        <v>0.35</v>
      </c>
      <c r="AT174" s="62" t="s">
        <v>73</v>
      </c>
      <c r="AU174" s="62">
        <v>0.16</v>
      </c>
      <c r="AV174" s="62">
        <v>0.13</v>
      </c>
      <c r="AW174" s="62">
        <v>0.64</v>
      </c>
      <c r="AX174" s="62" t="s">
        <v>73</v>
      </c>
      <c r="AY174" s="62">
        <v>0.25</v>
      </c>
      <c r="AZ174" s="62">
        <v>0.21</v>
      </c>
      <c r="BA174" s="62">
        <v>0.33</v>
      </c>
      <c r="BB174" s="62">
        <v>0.2</v>
      </c>
      <c r="BC174" s="62">
        <v>0.23</v>
      </c>
      <c r="BD174" s="62" t="s">
        <v>73</v>
      </c>
      <c r="BE174" s="62">
        <v>0.43</v>
      </c>
      <c r="BF174" s="62">
        <v>0.24</v>
      </c>
      <c r="BG174" s="62" t="s">
        <v>73</v>
      </c>
      <c r="BH174" s="62">
        <v>0.77</v>
      </c>
      <c r="BI174" s="62">
        <v>0.28000000000000003</v>
      </c>
      <c r="BJ174" s="62">
        <v>0</v>
      </c>
      <c r="BK174" s="62">
        <v>0.25</v>
      </c>
      <c r="BL174" s="62">
        <v>0.36</v>
      </c>
      <c r="BM174" s="62">
        <v>0.31</v>
      </c>
      <c r="BN174" s="62">
        <v>0.88</v>
      </c>
      <c r="BO174" s="62">
        <v>0.28999999999999998</v>
      </c>
      <c r="BP174" s="62">
        <v>0.17</v>
      </c>
      <c r="BQ174" s="62">
        <v>0.27</v>
      </c>
      <c r="BR174" s="62">
        <v>0.33</v>
      </c>
      <c r="BS174" s="62">
        <v>0.4</v>
      </c>
      <c r="BT174" s="62">
        <v>0.56999999999999995</v>
      </c>
      <c r="BU174" s="62">
        <v>0</v>
      </c>
      <c r="BV174" s="62" t="s">
        <v>73</v>
      </c>
      <c r="BW174" s="62">
        <v>0.56999999999999995</v>
      </c>
      <c r="BX174" s="62" t="s">
        <v>73</v>
      </c>
      <c r="BY174" s="62">
        <v>0.39</v>
      </c>
      <c r="BZ174" s="62">
        <v>0.24</v>
      </c>
      <c r="CA174" s="62">
        <v>0.19</v>
      </c>
      <c r="CB174" s="62">
        <v>0.38</v>
      </c>
      <c r="CC174" s="62">
        <v>0.42</v>
      </c>
      <c r="CD174" s="62">
        <v>0.18</v>
      </c>
      <c r="CE174" s="62" t="s">
        <v>282</v>
      </c>
      <c r="CF174" s="62">
        <v>0.33</v>
      </c>
      <c r="CG174" s="62">
        <v>0.43</v>
      </c>
      <c r="CH174" s="62">
        <v>0.44</v>
      </c>
      <c r="CI174" s="62" t="s">
        <v>73</v>
      </c>
      <c r="CJ174" s="62">
        <v>0</v>
      </c>
      <c r="CK174" s="62" t="s">
        <v>73</v>
      </c>
      <c r="CL174" s="62">
        <v>0</v>
      </c>
      <c r="CM174" s="62" t="s">
        <v>73</v>
      </c>
      <c r="CN174" s="62">
        <v>0.36</v>
      </c>
      <c r="CO174" s="62" t="s">
        <v>73</v>
      </c>
      <c r="CP174" s="62">
        <v>0.71</v>
      </c>
      <c r="CQ174" s="62">
        <v>0.75</v>
      </c>
      <c r="CR174" s="62">
        <v>0.23</v>
      </c>
      <c r="CS174" s="62">
        <v>0</v>
      </c>
      <c r="CT174" s="62" t="s">
        <v>73</v>
      </c>
      <c r="CU174" s="62" t="s">
        <v>73</v>
      </c>
      <c r="CV174" s="62" t="s">
        <v>73</v>
      </c>
      <c r="CW174" s="62">
        <v>0.16</v>
      </c>
      <c r="CX174" s="62">
        <v>0.18</v>
      </c>
      <c r="CY174" s="62">
        <v>0.46</v>
      </c>
      <c r="CZ174" s="62">
        <v>0.2</v>
      </c>
      <c r="DA174" s="62">
        <v>0.44</v>
      </c>
      <c r="DB174" s="62">
        <v>0.4</v>
      </c>
      <c r="DC174" s="62">
        <v>0.28999999999999998</v>
      </c>
      <c r="DD174" s="62">
        <v>0.46</v>
      </c>
      <c r="DE174" s="62">
        <v>0.42</v>
      </c>
      <c r="DF174" s="62">
        <v>0.35</v>
      </c>
      <c r="DG174" s="62">
        <v>0.46</v>
      </c>
      <c r="DH174" s="62">
        <v>0.4</v>
      </c>
      <c r="DI174" s="62">
        <v>0.28000000000000003</v>
      </c>
      <c r="DJ174" s="62">
        <v>0.31</v>
      </c>
      <c r="DK174" s="62">
        <v>0.16</v>
      </c>
      <c r="DL174" s="62">
        <v>0.3</v>
      </c>
      <c r="DM174" s="62" t="s">
        <v>282</v>
      </c>
      <c r="DN174" s="62">
        <v>0.23</v>
      </c>
      <c r="DO174" s="62">
        <v>0.47</v>
      </c>
      <c r="DP174" s="62">
        <v>0.44</v>
      </c>
      <c r="DQ174" s="62">
        <v>0.38</v>
      </c>
      <c r="DR174" s="62">
        <v>0</v>
      </c>
      <c r="DS174" s="62" t="s">
        <v>73</v>
      </c>
      <c r="DT174" s="62" t="s">
        <v>73</v>
      </c>
      <c r="DU174" s="62" t="s">
        <v>73</v>
      </c>
      <c r="DV174" s="62" t="s">
        <v>73</v>
      </c>
      <c r="DW174" s="62">
        <v>0.35</v>
      </c>
      <c r="DX174" s="62">
        <v>0.27</v>
      </c>
      <c r="DY174" s="62">
        <v>0.2</v>
      </c>
      <c r="DZ174" s="62">
        <v>0.56999999999999995</v>
      </c>
      <c r="EA174" s="62">
        <v>0.22</v>
      </c>
      <c r="EB174" s="62">
        <v>0.35</v>
      </c>
      <c r="EC174" s="62">
        <v>0.5</v>
      </c>
      <c r="ED174" s="62">
        <v>0.41</v>
      </c>
      <c r="EE174" s="62">
        <v>0.2</v>
      </c>
      <c r="EF174" s="62">
        <v>0.3</v>
      </c>
      <c r="EG174" s="62" t="s">
        <v>73</v>
      </c>
      <c r="EH174" s="62" t="s">
        <v>73</v>
      </c>
      <c r="EI174" s="62" t="s">
        <v>73</v>
      </c>
      <c r="EJ174" s="62">
        <v>0.25</v>
      </c>
      <c r="EK174" s="62" t="s">
        <v>73</v>
      </c>
      <c r="EL174" s="62">
        <v>0.3</v>
      </c>
      <c r="EM174" s="62" t="s">
        <v>73</v>
      </c>
      <c r="EN174" s="62">
        <v>0.56999999999999995</v>
      </c>
      <c r="EO174" s="62" t="s">
        <v>73</v>
      </c>
      <c r="EP174" s="62">
        <v>0.2</v>
      </c>
      <c r="EQ174" s="62" t="s">
        <v>73</v>
      </c>
      <c r="ER174" s="62">
        <v>0.52</v>
      </c>
      <c r="ES174" s="62">
        <v>0.28000000000000003</v>
      </c>
      <c r="ET174" s="62">
        <v>0.35</v>
      </c>
      <c r="EU174" s="62">
        <v>0.53</v>
      </c>
      <c r="EV174" s="62" t="s">
        <v>73</v>
      </c>
      <c r="EW174" s="62">
        <v>0.42</v>
      </c>
      <c r="EX174" s="62">
        <v>0.64</v>
      </c>
      <c r="EY174" s="62" t="s">
        <v>73</v>
      </c>
      <c r="EZ174" s="62">
        <v>0.45</v>
      </c>
      <c r="FA174" s="62">
        <v>0.42</v>
      </c>
      <c r="FB174" s="62">
        <v>0.27</v>
      </c>
      <c r="FC174" s="62" t="s">
        <v>73</v>
      </c>
      <c r="FD174" s="62">
        <v>0.17</v>
      </c>
      <c r="FE174" s="62">
        <v>0.49</v>
      </c>
      <c r="FF174" s="62">
        <v>0.55000000000000004</v>
      </c>
      <c r="FG174" s="62">
        <v>0.4</v>
      </c>
      <c r="FH174" s="62">
        <v>0.17</v>
      </c>
      <c r="FI174" s="62">
        <v>0.28000000000000003</v>
      </c>
    </row>
    <row r="175" spans="1:165" x14ac:dyDescent="0.25">
      <c r="A175">
        <v>6</v>
      </c>
      <c r="B175" s="62" t="s">
        <v>310</v>
      </c>
      <c r="C175" s="62" t="s">
        <v>74</v>
      </c>
      <c r="D175" s="62" t="s">
        <v>73</v>
      </c>
      <c r="E175" s="62" t="s">
        <v>73</v>
      </c>
      <c r="F175" s="62">
        <v>0</v>
      </c>
      <c r="G175" s="62">
        <v>0</v>
      </c>
      <c r="H175" s="62" t="s">
        <v>73</v>
      </c>
      <c r="I175" s="62" t="s">
        <v>73</v>
      </c>
      <c r="J175" s="62" t="s">
        <v>73</v>
      </c>
      <c r="K175" s="62" t="s">
        <v>73</v>
      </c>
      <c r="L175" s="62">
        <v>0</v>
      </c>
      <c r="M175" s="62">
        <v>0</v>
      </c>
      <c r="N175" s="62" t="s">
        <v>282</v>
      </c>
      <c r="O175" s="62">
        <v>0</v>
      </c>
      <c r="P175" s="62">
        <v>0</v>
      </c>
      <c r="Q175" s="62">
        <v>0</v>
      </c>
      <c r="R175" s="62">
        <v>0</v>
      </c>
      <c r="S175" s="62">
        <v>0</v>
      </c>
      <c r="T175" s="62">
        <v>0</v>
      </c>
      <c r="U175" s="62">
        <v>0</v>
      </c>
      <c r="V175" s="62">
        <v>0</v>
      </c>
      <c r="W175" s="62">
        <v>0</v>
      </c>
      <c r="X175" s="62">
        <v>0</v>
      </c>
      <c r="Y175" s="62">
        <v>0</v>
      </c>
      <c r="Z175" s="62">
        <v>0</v>
      </c>
      <c r="AA175" s="62" t="s">
        <v>73</v>
      </c>
      <c r="AB175" s="62">
        <v>0</v>
      </c>
      <c r="AC175" s="62">
        <v>0</v>
      </c>
      <c r="AD175" s="62">
        <v>0</v>
      </c>
      <c r="AE175" s="62">
        <v>0</v>
      </c>
      <c r="AF175" s="62">
        <v>0</v>
      </c>
      <c r="AG175" s="62">
        <v>0</v>
      </c>
      <c r="AH175" s="62">
        <v>0</v>
      </c>
      <c r="AI175" s="62">
        <v>0</v>
      </c>
      <c r="AJ175" s="62">
        <v>0</v>
      </c>
      <c r="AK175" s="62">
        <v>0</v>
      </c>
      <c r="AL175" s="62">
        <v>0</v>
      </c>
      <c r="AM175" s="62">
        <v>0</v>
      </c>
      <c r="AN175" s="62">
        <v>0</v>
      </c>
      <c r="AO175" s="62">
        <v>0</v>
      </c>
      <c r="AP175" s="62" t="s">
        <v>73</v>
      </c>
      <c r="AQ175" s="62">
        <v>0</v>
      </c>
      <c r="AR175" s="62">
        <v>0</v>
      </c>
      <c r="AS175" s="62" t="s">
        <v>73</v>
      </c>
      <c r="AT175" s="62">
        <v>0</v>
      </c>
      <c r="AU175" s="62">
        <v>0</v>
      </c>
      <c r="AV175" s="62">
        <v>0</v>
      </c>
      <c r="AW175" s="62">
        <v>0</v>
      </c>
      <c r="AX175" s="62">
        <v>0</v>
      </c>
      <c r="AY175" s="62">
        <v>0</v>
      </c>
      <c r="AZ175" s="62">
        <v>0</v>
      </c>
      <c r="BA175" s="62">
        <v>0</v>
      </c>
      <c r="BB175" s="62">
        <v>0</v>
      </c>
      <c r="BC175" s="62">
        <v>0</v>
      </c>
      <c r="BD175" s="62">
        <v>0</v>
      </c>
      <c r="BE175" s="62">
        <v>0</v>
      </c>
      <c r="BF175" s="62">
        <v>0</v>
      </c>
      <c r="BG175" s="62">
        <v>0</v>
      </c>
      <c r="BH175" s="62">
        <v>0</v>
      </c>
      <c r="BI175" s="62">
        <v>0</v>
      </c>
      <c r="BJ175" s="62">
        <v>0</v>
      </c>
      <c r="BK175" s="62">
        <v>0</v>
      </c>
      <c r="BL175" s="62">
        <v>0</v>
      </c>
      <c r="BM175" s="62">
        <v>0</v>
      </c>
      <c r="BN175" s="62">
        <v>0</v>
      </c>
      <c r="BO175" s="62">
        <v>0</v>
      </c>
      <c r="BP175" s="62">
        <v>0</v>
      </c>
      <c r="BQ175" s="62">
        <v>0</v>
      </c>
      <c r="BR175" s="62">
        <v>0</v>
      </c>
      <c r="BS175" s="62">
        <v>0</v>
      </c>
      <c r="BT175" s="62">
        <v>0</v>
      </c>
      <c r="BU175" s="62">
        <v>0</v>
      </c>
      <c r="BV175" s="62">
        <v>0</v>
      </c>
      <c r="BW175" s="62">
        <v>0</v>
      </c>
      <c r="BX175" s="62">
        <v>0</v>
      </c>
      <c r="BY175" s="62">
        <v>0</v>
      </c>
      <c r="BZ175" s="62">
        <v>0</v>
      </c>
      <c r="CA175" s="62">
        <v>0</v>
      </c>
      <c r="CB175" s="62">
        <v>0</v>
      </c>
      <c r="CC175" s="62">
        <v>0</v>
      </c>
      <c r="CD175" s="62">
        <v>0</v>
      </c>
      <c r="CE175" s="62" t="s">
        <v>282</v>
      </c>
      <c r="CF175" s="62">
        <v>0</v>
      </c>
      <c r="CG175" s="62" t="s">
        <v>73</v>
      </c>
      <c r="CH175" s="62">
        <v>0</v>
      </c>
      <c r="CI175" s="62">
        <v>0</v>
      </c>
      <c r="CJ175" s="62">
        <v>0</v>
      </c>
      <c r="CK175" s="62">
        <v>0</v>
      </c>
      <c r="CL175" s="62">
        <v>0</v>
      </c>
      <c r="CM175" s="62">
        <v>0</v>
      </c>
      <c r="CN175" s="62">
        <v>0</v>
      </c>
      <c r="CO175" s="62">
        <v>0</v>
      </c>
      <c r="CP175" s="62">
        <v>0</v>
      </c>
      <c r="CQ175" s="62">
        <v>0</v>
      </c>
      <c r="CR175" s="62">
        <v>0</v>
      </c>
      <c r="CS175" s="62">
        <v>0</v>
      </c>
      <c r="CT175" s="62">
        <v>0</v>
      </c>
      <c r="CU175" s="62">
        <v>0</v>
      </c>
      <c r="CV175" s="62">
        <v>0</v>
      </c>
      <c r="CW175" s="62">
        <v>0</v>
      </c>
      <c r="CX175" s="62">
        <v>0</v>
      </c>
      <c r="CY175" s="62">
        <v>0</v>
      </c>
      <c r="CZ175" s="62">
        <v>0</v>
      </c>
      <c r="DA175" s="62">
        <v>0</v>
      </c>
      <c r="DB175" s="62">
        <v>0</v>
      </c>
      <c r="DC175" s="62">
        <v>0</v>
      </c>
      <c r="DD175" s="62">
        <v>0</v>
      </c>
      <c r="DE175" s="62">
        <v>0</v>
      </c>
      <c r="DF175" s="62">
        <v>0</v>
      </c>
      <c r="DG175" s="62">
        <v>0</v>
      </c>
      <c r="DH175" s="62" t="s">
        <v>73</v>
      </c>
      <c r="DI175" s="62">
        <v>0</v>
      </c>
      <c r="DJ175" s="62">
        <v>0</v>
      </c>
      <c r="DK175" s="62">
        <v>0</v>
      </c>
      <c r="DL175" s="62">
        <v>0</v>
      </c>
      <c r="DM175" s="62" t="s">
        <v>282</v>
      </c>
      <c r="DN175" s="62">
        <v>0</v>
      </c>
      <c r="DO175" s="62">
        <v>0</v>
      </c>
      <c r="DP175" s="62">
        <v>0</v>
      </c>
      <c r="DQ175" s="62">
        <v>0</v>
      </c>
      <c r="DR175" s="62">
        <v>0</v>
      </c>
      <c r="DS175" s="62">
        <v>0</v>
      </c>
      <c r="DT175" s="62">
        <v>0</v>
      </c>
      <c r="DU175" s="62">
        <v>0</v>
      </c>
      <c r="DV175" s="62">
        <v>0</v>
      </c>
      <c r="DW175" s="62">
        <v>0</v>
      </c>
      <c r="DX175" s="62">
        <v>0</v>
      </c>
      <c r="DY175" s="62">
        <v>0</v>
      </c>
      <c r="DZ175" s="62">
        <v>0</v>
      </c>
      <c r="EA175" s="62" t="s">
        <v>73</v>
      </c>
      <c r="EB175" s="62">
        <v>0</v>
      </c>
      <c r="EC175" s="62">
        <v>0</v>
      </c>
      <c r="ED175" s="62">
        <v>0</v>
      </c>
      <c r="EE175" s="62">
        <v>0</v>
      </c>
      <c r="EF175" s="62" t="s">
        <v>73</v>
      </c>
      <c r="EG175" s="62">
        <v>0</v>
      </c>
      <c r="EH175" s="62">
        <v>0</v>
      </c>
      <c r="EI175" s="62" t="s">
        <v>73</v>
      </c>
      <c r="EJ175" s="62">
        <v>0</v>
      </c>
      <c r="EK175" s="62">
        <v>0</v>
      </c>
      <c r="EL175" s="62">
        <v>0</v>
      </c>
      <c r="EM175" s="62">
        <v>0</v>
      </c>
      <c r="EN175" s="62">
        <v>0</v>
      </c>
      <c r="EO175" s="62">
        <v>0</v>
      </c>
      <c r="EP175" s="62">
        <v>0</v>
      </c>
      <c r="EQ175" s="62">
        <v>0</v>
      </c>
      <c r="ER175" s="62">
        <v>0</v>
      </c>
      <c r="ES175" s="62">
        <v>0</v>
      </c>
      <c r="ET175" s="62">
        <v>0</v>
      </c>
      <c r="EU175" s="62">
        <v>0</v>
      </c>
      <c r="EV175" s="62">
        <v>0</v>
      </c>
      <c r="EW175" s="62">
        <v>0</v>
      </c>
      <c r="EX175" s="62">
        <v>0</v>
      </c>
      <c r="EY175" s="62">
        <v>0</v>
      </c>
      <c r="EZ175" s="62">
        <v>0</v>
      </c>
      <c r="FA175" s="62">
        <v>0</v>
      </c>
      <c r="FB175" s="62">
        <v>0</v>
      </c>
      <c r="FC175" s="62">
        <v>0</v>
      </c>
      <c r="FD175" s="62" t="s">
        <v>73</v>
      </c>
      <c r="FE175" s="62">
        <v>0</v>
      </c>
      <c r="FF175" s="62">
        <v>0</v>
      </c>
      <c r="FG175" s="62" t="s">
        <v>73</v>
      </c>
      <c r="FH175" s="62">
        <v>0</v>
      </c>
      <c r="FI175" s="62">
        <v>0</v>
      </c>
    </row>
    <row r="176" spans="1:165" x14ac:dyDescent="0.25">
      <c r="A176">
        <v>7</v>
      </c>
      <c r="B176" s="62" t="s">
        <v>313</v>
      </c>
      <c r="C176" s="62">
        <v>0.03</v>
      </c>
      <c r="D176" s="62">
        <v>0.02</v>
      </c>
      <c r="E176" s="62">
        <v>0.05</v>
      </c>
      <c r="F176" s="62">
        <v>0.04</v>
      </c>
      <c r="G176" s="62">
        <v>0.06</v>
      </c>
      <c r="H176" s="62">
        <v>0.03</v>
      </c>
      <c r="I176" s="62">
        <v>0.02</v>
      </c>
      <c r="J176" s="62">
        <v>0.02</v>
      </c>
      <c r="K176" s="62">
        <v>0.02</v>
      </c>
      <c r="L176" s="62">
        <v>0.04</v>
      </c>
      <c r="M176" s="62">
        <v>0.05</v>
      </c>
      <c r="N176" s="62" t="s">
        <v>282</v>
      </c>
      <c r="O176" s="62">
        <v>0</v>
      </c>
      <c r="P176" s="62">
        <v>0</v>
      </c>
      <c r="Q176" s="62">
        <v>0</v>
      </c>
      <c r="R176" s="62">
        <v>0</v>
      </c>
      <c r="S176" s="62" t="s">
        <v>73</v>
      </c>
      <c r="T176" s="62">
        <v>0</v>
      </c>
      <c r="U176" s="62">
        <v>0</v>
      </c>
      <c r="V176" s="62">
        <v>0</v>
      </c>
      <c r="W176" s="62" t="s">
        <v>73</v>
      </c>
      <c r="X176" s="62" t="s">
        <v>73</v>
      </c>
      <c r="Y176" s="62" t="s">
        <v>73</v>
      </c>
      <c r="Z176" s="62">
        <v>0</v>
      </c>
      <c r="AA176" s="62" t="s">
        <v>73</v>
      </c>
      <c r="AB176" s="62">
        <v>0</v>
      </c>
      <c r="AC176" s="62">
        <v>0</v>
      </c>
      <c r="AD176" s="62">
        <v>0</v>
      </c>
      <c r="AE176" s="62">
        <v>0</v>
      </c>
      <c r="AF176" s="62">
        <v>0</v>
      </c>
      <c r="AG176" s="62">
        <v>0</v>
      </c>
      <c r="AH176" s="62">
        <v>0</v>
      </c>
      <c r="AI176" s="62">
        <v>0.47</v>
      </c>
      <c r="AJ176" s="62">
        <v>0</v>
      </c>
      <c r="AK176" s="62">
        <v>0</v>
      </c>
      <c r="AL176" s="62" t="s">
        <v>73</v>
      </c>
      <c r="AM176" s="62">
        <v>0</v>
      </c>
      <c r="AN176" s="62" t="s">
        <v>73</v>
      </c>
      <c r="AO176" s="62" t="s">
        <v>73</v>
      </c>
      <c r="AP176" s="62" t="s">
        <v>73</v>
      </c>
      <c r="AQ176" s="62">
        <v>0</v>
      </c>
      <c r="AR176" s="62">
        <v>0</v>
      </c>
      <c r="AS176" s="62" t="s">
        <v>73</v>
      </c>
      <c r="AT176" s="62" t="s">
        <v>73</v>
      </c>
      <c r="AU176" s="62" t="s">
        <v>73</v>
      </c>
      <c r="AV176" s="62" t="s">
        <v>73</v>
      </c>
      <c r="AW176" s="62" t="s">
        <v>73</v>
      </c>
      <c r="AX176" s="62" t="s">
        <v>73</v>
      </c>
      <c r="AY176" s="62">
        <v>0</v>
      </c>
      <c r="AZ176" s="62">
        <v>0</v>
      </c>
      <c r="BA176" s="62" t="s">
        <v>73</v>
      </c>
      <c r="BB176" s="62">
        <v>0.27</v>
      </c>
      <c r="BC176" s="62" t="s">
        <v>73</v>
      </c>
      <c r="BD176" s="62" t="s">
        <v>73</v>
      </c>
      <c r="BE176" s="62" t="s">
        <v>73</v>
      </c>
      <c r="BF176" s="62" t="s">
        <v>73</v>
      </c>
      <c r="BG176" s="62">
        <v>0</v>
      </c>
      <c r="BH176" s="62">
        <v>0</v>
      </c>
      <c r="BI176" s="62">
        <v>0</v>
      </c>
      <c r="BJ176" s="62">
        <v>0</v>
      </c>
      <c r="BK176" s="62">
        <v>0</v>
      </c>
      <c r="BL176" s="62" t="s">
        <v>73</v>
      </c>
      <c r="BM176" s="62" t="s">
        <v>73</v>
      </c>
      <c r="BN176" s="62">
        <v>0</v>
      </c>
      <c r="BO176" s="62">
        <v>0</v>
      </c>
      <c r="BP176" s="62" t="s">
        <v>73</v>
      </c>
      <c r="BQ176" s="62" t="s">
        <v>73</v>
      </c>
      <c r="BR176" s="62">
        <v>0</v>
      </c>
      <c r="BS176" s="62" t="s">
        <v>73</v>
      </c>
      <c r="BT176" s="62" t="s">
        <v>73</v>
      </c>
      <c r="BU176" s="62">
        <v>0</v>
      </c>
      <c r="BV176" s="62" t="s">
        <v>73</v>
      </c>
      <c r="BW176" s="62">
        <v>0</v>
      </c>
      <c r="BX176" s="62" t="s">
        <v>73</v>
      </c>
      <c r="BY176" s="62" t="s">
        <v>73</v>
      </c>
      <c r="BZ176" s="62" t="s">
        <v>73</v>
      </c>
      <c r="CA176" s="62" t="s">
        <v>73</v>
      </c>
      <c r="CB176" s="62" t="s">
        <v>73</v>
      </c>
      <c r="CC176" s="62" t="s">
        <v>73</v>
      </c>
      <c r="CD176" s="62" t="s">
        <v>73</v>
      </c>
      <c r="CE176" s="62" t="s">
        <v>282</v>
      </c>
      <c r="CF176" s="62" t="s">
        <v>73</v>
      </c>
      <c r="CG176" s="62" t="s">
        <v>73</v>
      </c>
      <c r="CH176" s="62">
        <v>0</v>
      </c>
      <c r="CI176" s="62">
        <v>0</v>
      </c>
      <c r="CJ176" s="62">
        <v>0</v>
      </c>
      <c r="CK176" s="62">
        <v>0</v>
      </c>
      <c r="CL176" s="62">
        <v>0</v>
      </c>
      <c r="CM176" s="62">
        <v>0</v>
      </c>
      <c r="CN176" s="62" t="s">
        <v>73</v>
      </c>
      <c r="CO176" s="62">
        <v>0</v>
      </c>
      <c r="CP176" s="62">
        <v>0</v>
      </c>
      <c r="CQ176" s="62">
        <v>0</v>
      </c>
      <c r="CR176" s="62" t="s">
        <v>73</v>
      </c>
      <c r="CS176" s="62">
        <v>0</v>
      </c>
      <c r="CT176" s="62">
        <v>0</v>
      </c>
      <c r="CU176" s="62">
        <v>0</v>
      </c>
      <c r="CV176" s="62" t="s">
        <v>73</v>
      </c>
      <c r="CW176" s="62" t="s">
        <v>73</v>
      </c>
      <c r="CX176" s="62">
        <v>0</v>
      </c>
      <c r="CY176" s="62">
        <v>0</v>
      </c>
      <c r="CZ176" s="62" t="s">
        <v>73</v>
      </c>
      <c r="DA176" s="62">
        <v>0</v>
      </c>
      <c r="DB176" s="62">
        <v>0</v>
      </c>
      <c r="DC176" s="62" t="s">
        <v>73</v>
      </c>
      <c r="DD176" s="62" t="s">
        <v>73</v>
      </c>
      <c r="DE176" s="62" t="s">
        <v>73</v>
      </c>
      <c r="DF176" s="62" t="s">
        <v>73</v>
      </c>
      <c r="DG176" s="62" t="s">
        <v>73</v>
      </c>
      <c r="DH176" s="62" t="s">
        <v>73</v>
      </c>
      <c r="DI176" s="62">
        <v>0</v>
      </c>
      <c r="DJ176" s="62" t="s">
        <v>73</v>
      </c>
      <c r="DK176" s="62">
        <v>0</v>
      </c>
      <c r="DL176" s="62" t="s">
        <v>73</v>
      </c>
      <c r="DM176" s="62" t="s">
        <v>282</v>
      </c>
      <c r="DN176" s="62">
        <v>0.05</v>
      </c>
      <c r="DO176" s="62" t="s">
        <v>73</v>
      </c>
      <c r="DP176" s="62">
        <v>0</v>
      </c>
      <c r="DQ176" s="62">
        <v>0</v>
      </c>
      <c r="DR176" s="62">
        <v>0</v>
      </c>
      <c r="DS176" s="62">
        <v>0</v>
      </c>
      <c r="DT176" s="62" t="s">
        <v>73</v>
      </c>
      <c r="DU176" s="62">
        <v>0</v>
      </c>
      <c r="DV176" s="62" t="s">
        <v>73</v>
      </c>
      <c r="DW176" s="62">
        <v>0</v>
      </c>
      <c r="DX176" s="62" t="s">
        <v>73</v>
      </c>
      <c r="DY176" s="62" t="s">
        <v>73</v>
      </c>
      <c r="DZ176" s="62" t="s">
        <v>73</v>
      </c>
      <c r="EA176" s="62" t="s">
        <v>73</v>
      </c>
      <c r="EB176" s="62">
        <v>0</v>
      </c>
      <c r="EC176" s="62">
        <v>0</v>
      </c>
      <c r="ED176" s="62">
        <v>0</v>
      </c>
      <c r="EE176" s="62" t="s">
        <v>73</v>
      </c>
      <c r="EF176" s="62" t="s">
        <v>73</v>
      </c>
      <c r="EG176" s="62">
        <v>0</v>
      </c>
      <c r="EH176" s="62" t="s">
        <v>73</v>
      </c>
      <c r="EI176" s="62" t="s">
        <v>73</v>
      </c>
      <c r="EJ176" s="62" t="s">
        <v>73</v>
      </c>
      <c r="EK176" s="62">
        <v>0</v>
      </c>
      <c r="EL176" s="62" t="s">
        <v>73</v>
      </c>
      <c r="EM176" s="62">
        <v>0</v>
      </c>
      <c r="EN176" s="62">
        <v>0</v>
      </c>
      <c r="EO176" s="62" t="s">
        <v>73</v>
      </c>
      <c r="EP176" s="62" t="s">
        <v>73</v>
      </c>
      <c r="EQ176" s="62" t="s">
        <v>73</v>
      </c>
      <c r="ER176" s="62" t="s">
        <v>73</v>
      </c>
      <c r="ES176" s="62">
        <v>0</v>
      </c>
      <c r="ET176" s="62" t="s">
        <v>73</v>
      </c>
      <c r="EU176" s="62">
        <v>0</v>
      </c>
      <c r="EV176" s="62">
        <v>0</v>
      </c>
      <c r="EW176" s="62">
        <v>0.1</v>
      </c>
      <c r="EX176" s="62" t="s">
        <v>73</v>
      </c>
      <c r="EY176" s="62">
        <v>0</v>
      </c>
      <c r="EZ176" s="62">
        <v>7.0000000000000007E-2</v>
      </c>
      <c r="FA176" s="62">
        <v>0</v>
      </c>
      <c r="FB176" s="62">
        <v>0</v>
      </c>
      <c r="FC176" s="62" t="s">
        <v>73</v>
      </c>
      <c r="FD176" s="62" t="s">
        <v>73</v>
      </c>
      <c r="FE176" s="62">
        <v>0</v>
      </c>
      <c r="FF176" s="62">
        <v>0</v>
      </c>
      <c r="FG176" s="62" t="s">
        <v>73</v>
      </c>
      <c r="FH176" s="62">
        <v>0</v>
      </c>
      <c r="FI176" s="62">
        <v>0</v>
      </c>
    </row>
    <row r="177" spans="1:165" x14ac:dyDescent="0.25">
      <c r="A177">
        <v>8</v>
      </c>
      <c r="B177" s="62" t="s">
        <v>316</v>
      </c>
      <c r="C177" s="62">
        <v>0.01</v>
      </c>
      <c r="D177" s="62">
        <v>0.02</v>
      </c>
      <c r="E177" s="62">
        <v>0</v>
      </c>
      <c r="F177" s="62">
        <v>0.04</v>
      </c>
      <c r="G177" s="62">
        <v>0.02</v>
      </c>
      <c r="H177" s="62" t="s">
        <v>73</v>
      </c>
      <c r="I177" s="62" t="s">
        <v>73</v>
      </c>
      <c r="J177" s="62" t="s">
        <v>73</v>
      </c>
      <c r="K177" s="62">
        <v>0.05</v>
      </c>
      <c r="L177" s="62">
        <v>0.02</v>
      </c>
      <c r="M177" s="62" t="s">
        <v>73</v>
      </c>
      <c r="N177" s="62" t="s">
        <v>282</v>
      </c>
      <c r="O177" s="62" t="s">
        <v>73</v>
      </c>
      <c r="P177" s="62" t="s">
        <v>73</v>
      </c>
      <c r="Q177" s="62">
        <v>0</v>
      </c>
      <c r="R177" s="62" t="s">
        <v>73</v>
      </c>
      <c r="S177" s="62">
        <v>0</v>
      </c>
      <c r="T177" s="62">
        <v>0</v>
      </c>
      <c r="U177" s="62" t="s">
        <v>73</v>
      </c>
      <c r="V177" s="62" t="s">
        <v>73</v>
      </c>
      <c r="W177" s="62">
        <v>0</v>
      </c>
      <c r="X177" s="62">
        <v>0</v>
      </c>
      <c r="Y177" s="62">
        <v>0</v>
      </c>
      <c r="Z177" s="62">
        <v>0</v>
      </c>
      <c r="AA177" s="62" t="s">
        <v>73</v>
      </c>
      <c r="AB177" s="62">
        <v>0</v>
      </c>
      <c r="AC177" s="62">
        <v>0.24</v>
      </c>
      <c r="AD177" s="62">
        <v>0</v>
      </c>
      <c r="AE177" s="62" t="s">
        <v>73</v>
      </c>
      <c r="AF177" s="62">
        <v>0</v>
      </c>
      <c r="AG177" s="62" t="s">
        <v>73</v>
      </c>
      <c r="AH177" s="62">
        <v>0</v>
      </c>
      <c r="AI177" s="62">
        <v>0</v>
      </c>
      <c r="AJ177" s="62">
        <v>0</v>
      </c>
      <c r="AK177" s="62">
        <v>0</v>
      </c>
      <c r="AL177" s="62" t="s">
        <v>73</v>
      </c>
      <c r="AM177" s="62">
        <v>0</v>
      </c>
      <c r="AN177" s="62">
        <v>0</v>
      </c>
      <c r="AO177" s="62">
        <v>0</v>
      </c>
      <c r="AP177" s="62" t="s">
        <v>73</v>
      </c>
      <c r="AQ177" s="62">
        <v>0</v>
      </c>
      <c r="AR177" s="62">
        <v>0</v>
      </c>
      <c r="AS177" s="62" t="s">
        <v>73</v>
      </c>
      <c r="AT177" s="62">
        <v>0</v>
      </c>
      <c r="AU177" s="62">
        <v>0</v>
      </c>
      <c r="AV177" s="62">
        <v>0</v>
      </c>
      <c r="AW177" s="62">
        <v>0</v>
      </c>
      <c r="AX177" s="62">
        <v>0</v>
      </c>
      <c r="AY177" s="62">
        <v>0</v>
      </c>
      <c r="AZ177" s="62">
        <v>0</v>
      </c>
      <c r="BA177" s="62">
        <v>0</v>
      </c>
      <c r="BB177" s="62">
        <v>0</v>
      </c>
      <c r="BC177" s="62">
        <v>0</v>
      </c>
      <c r="BD177" s="62">
        <v>0</v>
      </c>
      <c r="BE177" s="62">
        <v>0</v>
      </c>
      <c r="BF177" s="62">
        <v>0</v>
      </c>
      <c r="BG177" s="62">
        <v>0</v>
      </c>
      <c r="BH177" s="62">
        <v>0</v>
      </c>
      <c r="BI177" s="62">
        <v>0</v>
      </c>
      <c r="BJ177" s="62">
        <v>0</v>
      </c>
      <c r="BK177" s="62">
        <v>0</v>
      </c>
      <c r="BL177" s="62">
        <v>0</v>
      </c>
      <c r="BM177" s="62">
        <v>0</v>
      </c>
      <c r="BN177" s="62">
        <v>0</v>
      </c>
      <c r="BO177" s="62">
        <v>0</v>
      </c>
      <c r="BP177" s="62">
        <v>0</v>
      </c>
      <c r="BQ177" s="62">
        <v>0</v>
      </c>
      <c r="BR177" s="62" t="s">
        <v>73</v>
      </c>
      <c r="BS177" s="62" t="s">
        <v>73</v>
      </c>
      <c r="BT177" s="62">
        <v>0</v>
      </c>
      <c r="BU177" s="62">
        <v>0</v>
      </c>
      <c r="BV177" s="62">
        <v>0</v>
      </c>
      <c r="BW177" s="62" t="s">
        <v>73</v>
      </c>
      <c r="BX177" s="62">
        <v>0</v>
      </c>
      <c r="BY177" s="62" t="s">
        <v>73</v>
      </c>
      <c r="BZ177" s="62" t="s">
        <v>73</v>
      </c>
      <c r="CA177" s="62">
        <v>0</v>
      </c>
      <c r="CB177" s="62">
        <v>0</v>
      </c>
      <c r="CC177" s="62" t="s">
        <v>73</v>
      </c>
      <c r="CD177" s="62">
        <v>0</v>
      </c>
      <c r="CE177" s="62" t="s">
        <v>282</v>
      </c>
      <c r="CF177" s="62">
        <v>0</v>
      </c>
      <c r="CG177" s="62">
        <v>0</v>
      </c>
      <c r="CH177" s="62">
        <v>0</v>
      </c>
      <c r="CI177" s="62">
        <v>0</v>
      </c>
      <c r="CJ177" s="62">
        <v>0</v>
      </c>
      <c r="CK177" s="62">
        <v>0</v>
      </c>
      <c r="CL177" s="62">
        <v>0</v>
      </c>
      <c r="CM177" s="62">
        <v>0</v>
      </c>
      <c r="CN177" s="62">
        <v>0</v>
      </c>
      <c r="CO177" s="62">
        <v>0</v>
      </c>
      <c r="CP177" s="62">
        <v>0</v>
      </c>
      <c r="CQ177" s="62">
        <v>0</v>
      </c>
      <c r="CR177" s="62" t="s">
        <v>73</v>
      </c>
      <c r="CS177" s="62">
        <v>0</v>
      </c>
      <c r="CT177" s="62">
        <v>0</v>
      </c>
      <c r="CU177" s="62">
        <v>0</v>
      </c>
      <c r="CV177" s="62">
        <v>0</v>
      </c>
      <c r="CW177" s="62">
        <v>0</v>
      </c>
      <c r="CX177" s="62">
        <v>0</v>
      </c>
      <c r="CY177" s="62">
        <v>0</v>
      </c>
      <c r="CZ177" s="62">
        <v>0.28000000000000003</v>
      </c>
      <c r="DA177" s="62">
        <v>0</v>
      </c>
      <c r="DB177" s="62">
        <v>0</v>
      </c>
      <c r="DC177" s="62">
        <v>0</v>
      </c>
      <c r="DD177" s="62">
        <v>0</v>
      </c>
      <c r="DE177" s="62">
        <v>0</v>
      </c>
      <c r="DF177" s="62">
        <v>0</v>
      </c>
      <c r="DG177" s="62">
        <v>0</v>
      </c>
      <c r="DH177" s="62" t="s">
        <v>73</v>
      </c>
      <c r="DI177" s="62">
        <v>0</v>
      </c>
      <c r="DJ177" s="62">
        <v>0</v>
      </c>
      <c r="DK177" s="62" t="s">
        <v>73</v>
      </c>
      <c r="DL177" s="62">
        <v>0</v>
      </c>
      <c r="DM177" s="62" t="s">
        <v>282</v>
      </c>
      <c r="DN177" s="62">
        <v>0</v>
      </c>
      <c r="DO177" s="62">
        <v>0</v>
      </c>
      <c r="DP177" s="62" t="s">
        <v>73</v>
      </c>
      <c r="DQ177" s="62">
        <v>0</v>
      </c>
      <c r="DR177" s="62">
        <v>0</v>
      </c>
      <c r="DS177" s="62">
        <v>0</v>
      </c>
      <c r="DT177" s="62">
        <v>0</v>
      </c>
      <c r="DU177" s="62">
        <v>0</v>
      </c>
      <c r="DV177" s="62">
        <v>0</v>
      </c>
      <c r="DW177" s="62">
        <v>0</v>
      </c>
      <c r="DX177" s="62" t="s">
        <v>73</v>
      </c>
      <c r="DY177" s="62" t="s">
        <v>73</v>
      </c>
      <c r="DZ177" s="62">
        <v>0</v>
      </c>
      <c r="EA177" s="62">
        <v>0</v>
      </c>
      <c r="EB177" s="62">
        <v>0</v>
      </c>
      <c r="EC177" s="62" t="s">
        <v>73</v>
      </c>
      <c r="ED177" s="62">
        <v>0</v>
      </c>
      <c r="EE177" s="62">
        <v>0</v>
      </c>
      <c r="EF177" s="62">
        <v>0</v>
      </c>
      <c r="EG177" s="62">
        <v>0</v>
      </c>
      <c r="EH177" s="62">
        <v>0</v>
      </c>
      <c r="EI177" s="62">
        <v>0</v>
      </c>
      <c r="EJ177" s="62" t="s">
        <v>73</v>
      </c>
      <c r="EK177" s="62">
        <v>0</v>
      </c>
      <c r="EL177" s="62">
        <v>0</v>
      </c>
      <c r="EM177" s="62" t="s">
        <v>73</v>
      </c>
      <c r="EN177" s="62">
        <v>0</v>
      </c>
      <c r="EO177" s="62">
        <v>0</v>
      </c>
      <c r="EP177" s="62">
        <v>0</v>
      </c>
      <c r="EQ177" s="62">
        <v>0</v>
      </c>
      <c r="ER177" s="62">
        <v>0</v>
      </c>
      <c r="ES177" s="62">
        <v>0</v>
      </c>
      <c r="ET177" s="62">
        <v>0</v>
      </c>
      <c r="EU177" s="62">
        <v>0</v>
      </c>
      <c r="EV177" s="62">
        <v>0</v>
      </c>
      <c r="EW177" s="62">
        <v>0</v>
      </c>
      <c r="EX177" s="62" t="s">
        <v>73</v>
      </c>
      <c r="EY177" s="62">
        <v>0</v>
      </c>
      <c r="EZ177" s="62" t="s">
        <v>73</v>
      </c>
      <c r="FA177" s="62">
        <v>0</v>
      </c>
      <c r="FB177" s="62">
        <v>0</v>
      </c>
      <c r="FC177" s="62">
        <v>0</v>
      </c>
      <c r="FD177" s="62">
        <v>0</v>
      </c>
      <c r="FE177" s="62">
        <v>0</v>
      </c>
      <c r="FF177" s="62">
        <v>0.21</v>
      </c>
      <c r="FG177" s="62" t="s">
        <v>73</v>
      </c>
      <c r="FH177" s="62">
        <v>0</v>
      </c>
      <c r="FI177" s="62">
        <v>0</v>
      </c>
    </row>
    <row r="178" spans="1:165" x14ac:dyDescent="0.25">
      <c r="A178">
        <v>9</v>
      </c>
      <c r="B178" s="62" t="s">
        <v>319</v>
      </c>
      <c r="C178" s="62">
        <v>0.02</v>
      </c>
      <c r="D178" s="62">
        <v>0.03</v>
      </c>
      <c r="E178" s="62" t="s">
        <v>73</v>
      </c>
      <c r="F178" s="62" t="s">
        <v>73</v>
      </c>
      <c r="G178" s="62" t="s">
        <v>73</v>
      </c>
      <c r="H178" s="62">
        <v>0.02</v>
      </c>
      <c r="I178" s="62">
        <v>0.04</v>
      </c>
      <c r="J178" s="62" t="s">
        <v>73</v>
      </c>
      <c r="K178" s="62" t="s">
        <v>73</v>
      </c>
      <c r="L178" s="62" t="s">
        <v>73</v>
      </c>
      <c r="M178" s="62">
        <v>0</v>
      </c>
      <c r="N178" s="62" t="s">
        <v>282</v>
      </c>
      <c r="O178" s="62">
        <v>0</v>
      </c>
      <c r="P178" s="62">
        <v>0</v>
      </c>
      <c r="Q178" s="62" t="s">
        <v>73</v>
      </c>
      <c r="R178" s="62">
        <v>0</v>
      </c>
      <c r="S178" s="62">
        <v>0</v>
      </c>
      <c r="T178" s="62">
        <v>0</v>
      </c>
      <c r="U178" s="62">
        <v>0</v>
      </c>
      <c r="V178" s="62">
        <v>0</v>
      </c>
      <c r="W178" s="62">
        <v>0</v>
      </c>
      <c r="X178" s="62">
        <v>0</v>
      </c>
      <c r="Y178" s="62">
        <v>0</v>
      </c>
      <c r="Z178" s="62">
        <v>0</v>
      </c>
      <c r="AA178" s="62" t="s">
        <v>73</v>
      </c>
      <c r="AB178" s="62">
        <v>0</v>
      </c>
      <c r="AC178" s="62">
        <v>0</v>
      </c>
      <c r="AD178" s="62">
        <v>0</v>
      </c>
      <c r="AE178" s="62">
        <v>0</v>
      </c>
      <c r="AF178" s="62" t="s">
        <v>73</v>
      </c>
      <c r="AG178" s="62">
        <v>0</v>
      </c>
      <c r="AH178" s="62">
        <v>0</v>
      </c>
      <c r="AI178" s="62">
        <v>0</v>
      </c>
      <c r="AJ178" s="62">
        <v>0</v>
      </c>
      <c r="AK178" s="62">
        <v>0</v>
      </c>
      <c r="AL178" s="62">
        <v>0</v>
      </c>
      <c r="AM178" s="62">
        <v>0</v>
      </c>
      <c r="AN178" s="62">
        <v>0</v>
      </c>
      <c r="AO178" s="62">
        <v>0</v>
      </c>
      <c r="AP178" s="62" t="s">
        <v>73</v>
      </c>
      <c r="AQ178" s="62">
        <v>0</v>
      </c>
      <c r="AR178" s="62">
        <v>0</v>
      </c>
      <c r="AS178" s="62">
        <v>0</v>
      </c>
      <c r="AT178" s="62" t="s">
        <v>73</v>
      </c>
      <c r="AU178" s="62">
        <v>0</v>
      </c>
      <c r="AV178" s="62">
        <v>0</v>
      </c>
      <c r="AW178" s="62">
        <v>0</v>
      </c>
      <c r="AX178" s="62">
        <v>0</v>
      </c>
      <c r="AY178" s="62">
        <v>0</v>
      </c>
      <c r="AZ178" s="62">
        <v>0</v>
      </c>
      <c r="BA178" s="62">
        <v>0</v>
      </c>
      <c r="BB178" s="62">
        <v>0</v>
      </c>
      <c r="BC178" s="62">
        <v>0</v>
      </c>
      <c r="BD178" s="62" t="s">
        <v>73</v>
      </c>
      <c r="BE178" s="62">
        <v>0</v>
      </c>
      <c r="BF178" s="62">
        <v>0</v>
      </c>
      <c r="BG178" s="62">
        <v>0</v>
      </c>
      <c r="BH178" s="62">
        <v>0</v>
      </c>
      <c r="BI178" s="62">
        <v>0.11</v>
      </c>
      <c r="BJ178" s="62">
        <v>0</v>
      </c>
      <c r="BK178" s="62">
        <v>0</v>
      </c>
      <c r="BL178" s="62">
        <v>0</v>
      </c>
      <c r="BM178" s="62" t="s">
        <v>73</v>
      </c>
      <c r="BN178" s="62">
        <v>0</v>
      </c>
      <c r="BO178" s="62">
        <v>0</v>
      </c>
      <c r="BP178" s="62">
        <v>0</v>
      </c>
      <c r="BQ178" s="62">
        <v>0</v>
      </c>
      <c r="BR178" s="62">
        <v>0</v>
      </c>
      <c r="BS178" s="62">
        <v>0</v>
      </c>
      <c r="BT178" s="62">
        <v>0</v>
      </c>
      <c r="BU178" s="62">
        <v>0</v>
      </c>
      <c r="BV178" s="62">
        <v>0</v>
      </c>
      <c r="BW178" s="62" t="s">
        <v>73</v>
      </c>
      <c r="BX178" s="62">
        <v>0</v>
      </c>
      <c r="BY178" s="62">
        <v>0</v>
      </c>
      <c r="BZ178" s="62">
        <v>0</v>
      </c>
      <c r="CA178" s="62">
        <v>0</v>
      </c>
      <c r="CB178" s="62">
        <v>0</v>
      </c>
      <c r="CC178" s="62">
        <v>0</v>
      </c>
      <c r="CD178" s="62">
        <v>0</v>
      </c>
      <c r="CE178" s="62" t="s">
        <v>282</v>
      </c>
      <c r="CF178" s="62">
        <v>0</v>
      </c>
      <c r="CG178" s="62">
        <v>0</v>
      </c>
      <c r="CH178" s="62">
        <v>0</v>
      </c>
      <c r="CI178" s="62">
        <v>0</v>
      </c>
      <c r="CJ178" s="62">
        <v>0</v>
      </c>
      <c r="CK178" s="62">
        <v>0</v>
      </c>
      <c r="CL178" s="62">
        <v>0</v>
      </c>
      <c r="CM178" s="62">
        <v>0</v>
      </c>
      <c r="CN178" s="62">
        <v>0</v>
      </c>
      <c r="CO178" s="62">
        <v>0</v>
      </c>
      <c r="CP178" s="62" t="s">
        <v>73</v>
      </c>
      <c r="CQ178" s="62">
        <v>0</v>
      </c>
      <c r="CR178" s="62">
        <v>0</v>
      </c>
      <c r="CS178" s="62">
        <v>0</v>
      </c>
      <c r="CT178" s="62">
        <v>0</v>
      </c>
      <c r="CU178" s="62">
        <v>0</v>
      </c>
      <c r="CV178" s="62">
        <v>0</v>
      </c>
      <c r="CW178" s="62">
        <v>0</v>
      </c>
      <c r="CX178" s="62">
        <v>0</v>
      </c>
      <c r="CY178" s="62">
        <v>0</v>
      </c>
      <c r="CZ178" s="62">
        <v>0</v>
      </c>
      <c r="DA178" s="62">
        <v>0</v>
      </c>
      <c r="DB178" s="62">
        <v>0</v>
      </c>
      <c r="DC178" s="62">
        <v>0</v>
      </c>
      <c r="DD178" s="62">
        <v>0</v>
      </c>
      <c r="DE178" s="62">
        <v>0</v>
      </c>
      <c r="DF178" s="62" t="s">
        <v>73</v>
      </c>
      <c r="DG178" s="62" t="s">
        <v>73</v>
      </c>
      <c r="DH178" s="62">
        <v>0.15</v>
      </c>
      <c r="DI178" s="62">
        <v>0.11</v>
      </c>
      <c r="DJ178" s="62" t="s">
        <v>73</v>
      </c>
      <c r="DK178" s="62">
        <v>0</v>
      </c>
      <c r="DL178" s="62" t="s">
        <v>73</v>
      </c>
      <c r="DM178" s="62" t="s">
        <v>282</v>
      </c>
      <c r="DN178" s="62">
        <v>0</v>
      </c>
      <c r="DO178" s="62">
        <v>0</v>
      </c>
      <c r="DP178" s="62">
        <v>0</v>
      </c>
      <c r="DQ178" s="62" t="s">
        <v>73</v>
      </c>
      <c r="DR178" s="62">
        <v>0</v>
      </c>
      <c r="DS178" s="62">
        <v>0</v>
      </c>
      <c r="DT178" s="62">
        <v>0</v>
      </c>
      <c r="DU178" s="62">
        <v>0</v>
      </c>
      <c r="DV178" s="62">
        <v>0</v>
      </c>
      <c r="DW178" s="62">
        <v>0</v>
      </c>
      <c r="DX178" s="62">
        <v>0</v>
      </c>
      <c r="DY178" s="62">
        <v>0</v>
      </c>
      <c r="DZ178" s="62">
        <v>0</v>
      </c>
      <c r="EA178" s="62">
        <v>0</v>
      </c>
      <c r="EB178" s="62">
        <v>0</v>
      </c>
      <c r="EC178" s="62">
        <v>0</v>
      </c>
      <c r="ED178" s="62">
        <v>0</v>
      </c>
      <c r="EE178" s="62">
        <v>0.11</v>
      </c>
      <c r="EF178" s="62" t="s">
        <v>73</v>
      </c>
      <c r="EG178" s="62">
        <v>0</v>
      </c>
      <c r="EH178" s="62">
        <v>0</v>
      </c>
      <c r="EI178" s="62">
        <v>0</v>
      </c>
      <c r="EJ178" s="62">
        <v>0</v>
      </c>
      <c r="EK178" s="62">
        <v>0</v>
      </c>
      <c r="EL178" s="62" t="s">
        <v>73</v>
      </c>
      <c r="EM178" s="62" t="s">
        <v>73</v>
      </c>
      <c r="EN178" s="62">
        <v>0</v>
      </c>
      <c r="EO178" s="62">
        <v>0</v>
      </c>
      <c r="EP178" s="62">
        <v>0</v>
      </c>
      <c r="EQ178" s="62">
        <v>0</v>
      </c>
      <c r="ER178" s="62" t="s">
        <v>73</v>
      </c>
      <c r="ES178" s="62">
        <v>0</v>
      </c>
      <c r="ET178" s="62">
        <v>0</v>
      </c>
      <c r="EU178" s="62">
        <v>0</v>
      </c>
      <c r="EV178" s="62">
        <v>0</v>
      </c>
      <c r="EW178" s="62" t="s">
        <v>73</v>
      </c>
      <c r="EX178" s="62">
        <v>0</v>
      </c>
      <c r="EY178" s="62">
        <v>0</v>
      </c>
      <c r="EZ178" s="62">
        <v>0</v>
      </c>
      <c r="FA178" s="62">
        <v>0</v>
      </c>
      <c r="FB178" s="62">
        <v>0</v>
      </c>
      <c r="FC178" s="62">
        <v>0</v>
      </c>
      <c r="FD178" s="62">
        <v>0</v>
      </c>
      <c r="FE178" s="62">
        <v>0</v>
      </c>
      <c r="FF178" s="62">
        <v>0</v>
      </c>
      <c r="FG178" s="62">
        <v>0</v>
      </c>
      <c r="FH178" s="62">
        <v>0</v>
      </c>
      <c r="FI178" s="62" t="s">
        <v>73</v>
      </c>
    </row>
    <row r="179" spans="1:165" x14ac:dyDescent="0.25">
      <c r="A179">
        <v>10</v>
      </c>
      <c r="B179" s="62" t="s">
        <v>445</v>
      </c>
      <c r="C179" s="62">
        <v>0.01</v>
      </c>
      <c r="D179" s="62">
        <v>0</v>
      </c>
      <c r="E179" s="62">
        <v>0.01</v>
      </c>
      <c r="F179" s="62" t="s">
        <v>73</v>
      </c>
      <c r="G179" s="62">
        <v>0</v>
      </c>
      <c r="H179" s="62">
        <v>0</v>
      </c>
      <c r="I179" s="62" t="s">
        <v>73</v>
      </c>
      <c r="J179" s="62">
        <v>0.02</v>
      </c>
      <c r="K179" s="62" t="s">
        <v>73</v>
      </c>
      <c r="L179" s="62" t="s">
        <v>73</v>
      </c>
      <c r="M179" s="62" t="s">
        <v>73</v>
      </c>
      <c r="N179" s="62" t="s">
        <v>282</v>
      </c>
      <c r="O179" s="62">
        <v>0</v>
      </c>
      <c r="P179" s="62">
        <v>0</v>
      </c>
      <c r="Q179" s="62">
        <v>0</v>
      </c>
      <c r="R179" s="62">
        <v>0</v>
      </c>
      <c r="S179" s="62">
        <v>0</v>
      </c>
      <c r="T179" s="62">
        <v>0</v>
      </c>
      <c r="U179" s="62">
        <v>0</v>
      </c>
      <c r="V179" s="62">
        <v>0</v>
      </c>
      <c r="W179" s="62">
        <v>0</v>
      </c>
      <c r="X179" s="62">
        <v>0</v>
      </c>
      <c r="Y179" s="62">
        <v>0</v>
      </c>
      <c r="Z179" s="62">
        <v>0</v>
      </c>
      <c r="AA179" s="62" t="s">
        <v>73</v>
      </c>
      <c r="AB179" s="62">
        <v>0</v>
      </c>
      <c r="AC179" s="62">
        <v>0</v>
      </c>
      <c r="AD179" s="62">
        <v>0</v>
      </c>
      <c r="AE179" s="62">
        <v>0</v>
      </c>
      <c r="AF179" s="62">
        <v>0</v>
      </c>
      <c r="AG179" s="62">
        <v>0</v>
      </c>
      <c r="AH179" s="62">
        <v>0</v>
      </c>
      <c r="AI179" s="62">
        <v>0</v>
      </c>
      <c r="AJ179" s="62">
        <v>0</v>
      </c>
      <c r="AK179" s="62">
        <v>0</v>
      </c>
      <c r="AL179" s="62">
        <v>0</v>
      </c>
      <c r="AM179" s="62">
        <v>0</v>
      </c>
      <c r="AN179" s="62">
        <v>0</v>
      </c>
      <c r="AO179" s="62">
        <v>0</v>
      </c>
      <c r="AP179" s="62" t="s">
        <v>73</v>
      </c>
      <c r="AQ179" s="62">
        <v>0</v>
      </c>
      <c r="AR179" s="62">
        <v>0</v>
      </c>
      <c r="AS179" s="62" t="s">
        <v>73</v>
      </c>
      <c r="AT179" s="62">
        <v>0</v>
      </c>
      <c r="AU179" s="62" t="s">
        <v>73</v>
      </c>
      <c r="AV179" s="62" t="s">
        <v>73</v>
      </c>
      <c r="AW179" s="62" t="s">
        <v>73</v>
      </c>
      <c r="AX179" s="62">
        <v>0</v>
      </c>
      <c r="AY179" s="62">
        <v>0</v>
      </c>
      <c r="AZ179" s="62">
        <v>0</v>
      </c>
      <c r="BA179" s="62">
        <v>0</v>
      </c>
      <c r="BB179" s="62">
        <v>0</v>
      </c>
      <c r="BC179" s="62">
        <v>0</v>
      </c>
      <c r="BD179" s="62">
        <v>0</v>
      </c>
      <c r="BE179" s="62">
        <v>0</v>
      </c>
      <c r="BF179" s="62">
        <v>0</v>
      </c>
      <c r="BG179" s="62">
        <v>0</v>
      </c>
      <c r="BH179" s="62">
        <v>0</v>
      </c>
      <c r="BI179" s="62">
        <v>0</v>
      </c>
      <c r="BJ179" s="62">
        <v>0</v>
      </c>
      <c r="BK179" s="62">
        <v>0</v>
      </c>
      <c r="BL179" s="62">
        <v>0</v>
      </c>
      <c r="BM179" s="62">
        <v>0</v>
      </c>
      <c r="BN179" s="62">
        <v>0</v>
      </c>
      <c r="BO179" s="62">
        <v>0</v>
      </c>
      <c r="BP179" s="62">
        <v>0</v>
      </c>
      <c r="BQ179" s="62">
        <v>0</v>
      </c>
      <c r="BR179" s="62" t="s">
        <v>73</v>
      </c>
      <c r="BS179" s="62">
        <v>0</v>
      </c>
      <c r="BT179" s="62">
        <v>0</v>
      </c>
      <c r="BU179" s="62">
        <v>0</v>
      </c>
      <c r="BV179" s="62">
        <v>0</v>
      </c>
      <c r="BW179" s="62">
        <v>0</v>
      </c>
      <c r="BX179" s="62">
        <v>0</v>
      </c>
      <c r="BY179" s="62">
        <v>0</v>
      </c>
      <c r="BZ179" s="62" t="s">
        <v>73</v>
      </c>
      <c r="CA179" s="62">
        <v>0</v>
      </c>
      <c r="CB179" s="62">
        <v>0</v>
      </c>
      <c r="CC179" s="62">
        <v>0</v>
      </c>
      <c r="CD179" s="62">
        <v>0</v>
      </c>
      <c r="CE179" s="62" t="s">
        <v>282</v>
      </c>
      <c r="CF179" s="62">
        <v>0</v>
      </c>
      <c r="CG179" s="62" t="s">
        <v>73</v>
      </c>
      <c r="CH179" s="62" t="s">
        <v>73</v>
      </c>
      <c r="CI179" s="62" t="s">
        <v>73</v>
      </c>
      <c r="CJ179" s="62">
        <v>0</v>
      </c>
      <c r="CK179" s="62">
        <v>0</v>
      </c>
      <c r="CL179" s="62">
        <v>0</v>
      </c>
      <c r="CM179" s="62">
        <v>0</v>
      </c>
      <c r="CN179" s="62">
        <v>0</v>
      </c>
      <c r="CO179" s="62">
        <v>0</v>
      </c>
      <c r="CP179" s="62">
        <v>0</v>
      </c>
      <c r="CQ179" s="62">
        <v>0</v>
      </c>
      <c r="CR179" s="62">
        <v>0</v>
      </c>
      <c r="CS179" s="62">
        <v>0</v>
      </c>
      <c r="CT179" s="62">
        <v>0</v>
      </c>
      <c r="CU179" s="62">
        <v>0</v>
      </c>
      <c r="CV179" s="62">
        <v>0</v>
      </c>
      <c r="CW179" s="62">
        <v>0</v>
      </c>
      <c r="CX179" s="62">
        <v>0</v>
      </c>
      <c r="CY179" s="62">
        <v>0</v>
      </c>
      <c r="CZ179" s="62">
        <v>0</v>
      </c>
      <c r="DA179" s="62">
        <v>0</v>
      </c>
      <c r="DB179" s="62">
        <v>0</v>
      </c>
      <c r="DC179" s="62">
        <v>0</v>
      </c>
      <c r="DD179" s="62">
        <v>0</v>
      </c>
      <c r="DE179" s="62">
        <v>0</v>
      </c>
      <c r="DF179" s="62">
        <v>0</v>
      </c>
      <c r="DG179" s="62">
        <v>0</v>
      </c>
      <c r="DH179" s="62" t="s">
        <v>73</v>
      </c>
      <c r="DI179" s="62">
        <v>0</v>
      </c>
      <c r="DJ179" s="62" t="s">
        <v>73</v>
      </c>
      <c r="DK179" s="62" t="s">
        <v>73</v>
      </c>
      <c r="DL179" s="62">
        <v>0</v>
      </c>
      <c r="DM179" s="62" t="s">
        <v>282</v>
      </c>
      <c r="DN179" s="62">
        <v>0</v>
      </c>
      <c r="DO179" s="62">
        <v>0</v>
      </c>
      <c r="DP179" s="62" t="s">
        <v>73</v>
      </c>
      <c r="DQ179" s="62">
        <v>0</v>
      </c>
      <c r="DR179" s="62">
        <v>0</v>
      </c>
      <c r="DS179" s="62">
        <v>0</v>
      </c>
      <c r="DT179" s="62">
        <v>0</v>
      </c>
      <c r="DU179" s="62">
        <v>0</v>
      </c>
      <c r="DV179" s="62">
        <v>0</v>
      </c>
      <c r="DW179" s="62">
        <v>0</v>
      </c>
      <c r="DX179" s="62">
        <v>0</v>
      </c>
      <c r="DY179" s="62">
        <v>0</v>
      </c>
      <c r="DZ179" s="62">
        <v>0</v>
      </c>
      <c r="EA179" s="62">
        <v>0</v>
      </c>
      <c r="EB179" s="62">
        <v>0</v>
      </c>
      <c r="EC179" s="62">
        <v>0</v>
      </c>
      <c r="ED179" s="62" t="s">
        <v>73</v>
      </c>
      <c r="EE179" s="62">
        <v>0</v>
      </c>
      <c r="EF179" s="62">
        <v>0</v>
      </c>
      <c r="EG179" s="62">
        <v>0</v>
      </c>
      <c r="EH179" s="62">
        <v>0</v>
      </c>
      <c r="EI179" s="62" t="s">
        <v>73</v>
      </c>
      <c r="EJ179" s="62">
        <v>0</v>
      </c>
      <c r="EK179" s="62">
        <v>0</v>
      </c>
      <c r="EL179" s="62">
        <v>0</v>
      </c>
      <c r="EM179" s="62">
        <v>0</v>
      </c>
      <c r="EN179" s="62">
        <v>0</v>
      </c>
      <c r="EO179" s="62">
        <v>0</v>
      </c>
      <c r="EP179" s="62">
        <v>0</v>
      </c>
      <c r="EQ179" s="62">
        <v>0</v>
      </c>
      <c r="ER179" s="62">
        <v>0</v>
      </c>
      <c r="ES179" s="62">
        <v>0</v>
      </c>
      <c r="ET179" s="62">
        <v>0</v>
      </c>
      <c r="EU179" s="62">
        <v>0</v>
      </c>
      <c r="EV179" s="62">
        <v>0</v>
      </c>
      <c r="EW179" s="62" t="s">
        <v>73</v>
      </c>
      <c r="EX179" s="62">
        <v>0</v>
      </c>
      <c r="EY179" s="62">
        <v>0</v>
      </c>
      <c r="EZ179" s="62" t="s">
        <v>73</v>
      </c>
      <c r="FA179" s="62">
        <v>0</v>
      </c>
      <c r="FB179" s="62">
        <v>0</v>
      </c>
      <c r="FC179" s="62">
        <v>0</v>
      </c>
      <c r="FD179" s="62">
        <v>0</v>
      </c>
      <c r="FE179" s="62">
        <v>0</v>
      </c>
      <c r="FF179" s="62">
        <v>0</v>
      </c>
      <c r="FG179" s="62">
        <v>0</v>
      </c>
      <c r="FH179" s="62" t="s">
        <v>73</v>
      </c>
      <c r="FI179" s="62" t="s">
        <v>73</v>
      </c>
    </row>
    <row r="180" spans="1:165" x14ac:dyDescent="0.25">
      <c r="A180">
        <v>11</v>
      </c>
      <c r="B180" s="62" t="s">
        <v>322</v>
      </c>
      <c r="C180" s="62">
        <v>0.01</v>
      </c>
      <c r="D180" s="62" t="s">
        <v>73</v>
      </c>
      <c r="E180" s="62" t="s">
        <v>73</v>
      </c>
      <c r="F180" s="62" t="s">
        <v>73</v>
      </c>
      <c r="G180" s="62" t="s">
        <v>73</v>
      </c>
      <c r="H180" s="62" t="s">
        <v>73</v>
      </c>
      <c r="I180" s="62">
        <v>0.01</v>
      </c>
      <c r="J180" s="62" t="s">
        <v>73</v>
      </c>
      <c r="K180" s="62" t="s">
        <v>73</v>
      </c>
      <c r="L180" s="62">
        <v>0.02</v>
      </c>
      <c r="M180" s="62" t="s">
        <v>73</v>
      </c>
      <c r="N180" s="62" t="s">
        <v>282</v>
      </c>
      <c r="O180" s="62">
        <v>0</v>
      </c>
      <c r="P180" s="62">
        <v>0</v>
      </c>
      <c r="Q180" s="62">
        <v>0</v>
      </c>
      <c r="R180" s="62">
        <v>0</v>
      </c>
      <c r="S180" s="62">
        <v>0</v>
      </c>
      <c r="T180" s="62">
        <v>0</v>
      </c>
      <c r="U180" s="62" t="s">
        <v>73</v>
      </c>
      <c r="V180" s="62">
        <v>0</v>
      </c>
      <c r="W180" s="62">
        <v>0</v>
      </c>
      <c r="X180" s="62" t="s">
        <v>73</v>
      </c>
      <c r="Y180" s="62">
        <v>0</v>
      </c>
      <c r="Z180" s="62">
        <v>0</v>
      </c>
      <c r="AA180" s="62" t="s">
        <v>73</v>
      </c>
      <c r="AB180" s="62">
        <v>0</v>
      </c>
      <c r="AC180" s="62">
        <v>0</v>
      </c>
      <c r="AD180" s="62">
        <v>0</v>
      </c>
      <c r="AE180" s="62">
        <v>0</v>
      </c>
      <c r="AF180" s="62" t="s">
        <v>73</v>
      </c>
      <c r="AG180" s="62">
        <v>0</v>
      </c>
      <c r="AH180" s="62">
        <v>0</v>
      </c>
      <c r="AI180" s="62">
        <v>0</v>
      </c>
      <c r="AJ180" s="62">
        <v>0</v>
      </c>
      <c r="AK180" s="62">
        <v>0</v>
      </c>
      <c r="AL180" s="62">
        <v>0</v>
      </c>
      <c r="AM180" s="62">
        <v>0</v>
      </c>
      <c r="AN180" s="62">
        <v>0</v>
      </c>
      <c r="AO180" s="62">
        <v>0</v>
      </c>
      <c r="AP180" s="62" t="s">
        <v>73</v>
      </c>
      <c r="AQ180" s="62">
        <v>0</v>
      </c>
      <c r="AR180" s="62" t="s">
        <v>73</v>
      </c>
      <c r="AS180" s="62">
        <v>0</v>
      </c>
      <c r="AT180" s="62">
        <v>0</v>
      </c>
      <c r="AU180" s="62" t="s">
        <v>73</v>
      </c>
      <c r="AV180" s="62">
        <v>0</v>
      </c>
      <c r="AW180" s="62">
        <v>0</v>
      </c>
      <c r="AX180" s="62" t="s">
        <v>73</v>
      </c>
      <c r="AY180" s="62">
        <v>0</v>
      </c>
      <c r="AZ180" s="62">
        <v>0</v>
      </c>
      <c r="BA180" s="62">
        <v>0</v>
      </c>
      <c r="BB180" s="62">
        <v>0</v>
      </c>
      <c r="BC180" s="62">
        <v>0</v>
      </c>
      <c r="BD180" s="62">
        <v>0</v>
      </c>
      <c r="BE180" s="62">
        <v>0</v>
      </c>
      <c r="BF180" s="62" t="s">
        <v>73</v>
      </c>
      <c r="BG180" s="62" t="s">
        <v>73</v>
      </c>
      <c r="BH180" s="62">
        <v>0</v>
      </c>
      <c r="BI180" s="62">
        <v>0</v>
      </c>
      <c r="BJ180" s="62">
        <v>0</v>
      </c>
      <c r="BK180" s="62">
        <v>0</v>
      </c>
      <c r="BL180" s="62">
        <v>0</v>
      </c>
      <c r="BM180" s="62">
        <v>0</v>
      </c>
      <c r="BN180" s="62">
        <v>0</v>
      </c>
      <c r="BO180" s="62" t="s">
        <v>73</v>
      </c>
      <c r="BP180" s="62">
        <v>0</v>
      </c>
      <c r="BQ180" s="62">
        <v>0</v>
      </c>
      <c r="BR180" s="62" t="s">
        <v>73</v>
      </c>
      <c r="BS180" s="62" t="s">
        <v>73</v>
      </c>
      <c r="BT180" s="62">
        <v>0</v>
      </c>
      <c r="BU180" s="62">
        <v>0</v>
      </c>
      <c r="BV180" s="62">
        <v>0</v>
      </c>
      <c r="BW180" s="62" t="s">
        <v>73</v>
      </c>
      <c r="BX180" s="62">
        <v>0</v>
      </c>
      <c r="BY180" s="62" t="s">
        <v>73</v>
      </c>
      <c r="BZ180" s="62">
        <v>0</v>
      </c>
      <c r="CA180" s="62" t="s">
        <v>73</v>
      </c>
      <c r="CB180" s="62">
        <v>0</v>
      </c>
      <c r="CC180" s="62">
        <v>0</v>
      </c>
      <c r="CD180" s="62" t="s">
        <v>73</v>
      </c>
      <c r="CE180" s="62" t="s">
        <v>282</v>
      </c>
      <c r="CF180" s="62">
        <v>0</v>
      </c>
      <c r="CG180" s="62" t="s">
        <v>73</v>
      </c>
      <c r="CH180" s="62">
        <v>0</v>
      </c>
      <c r="CI180" s="62">
        <v>0</v>
      </c>
      <c r="CJ180" s="62">
        <v>0</v>
      </c>
      <c r="CK180" s="62">
        <v>0</v>
      </c>
      <c r="CL180" s="62">
        <v>0</v>
      </c>
      <c r="CM180" s="62">
        <v>0</v>
      </c>
      <c r="CN180" s="62" t="s">
        <v>73</v>
      </c>
      <c r="CO180" s="62">
        <v>0</v>
      </c>
      <c r="CP180" s="62">
        <v>0</v>
      </c>
      <c r="CQ180" s="62">
        <v>0</v>
      </c>
      <c r="CR180" s="62" t="s">
        <v>73</v>
      </c>
      <c r="CS180" s="62">
        <v>0</v>
      </c>
      <c r="CT180" s="62">
        <v>0</v>
      </c>
      <c r="CU180" s="62">
        <v>0</v>
      </c>
      <c r="CV180" s="62" t="s">
        <v>73</v>
      </c>
      <c r="CW180" s="62" t="s">
        <v>73</v>
      </c>
      <c r="CX180" s="62">
        <v>0</v>
      </c>
      <c r="CY180" s="62">
        <v>0</v>
      </c>
      <c r="CZ180" s="62">
        <v>0</v>
      </c>
      <c r="DA180" s="62">
        <v>0</v>
      </c>
      <c r="DB180" s="62">
        <v>0</v>
      </c>
      <c r="DC180" s="62">
        <v>0</v>
      </c>
      <c r="DD180" s="62">
        <v>0</v>
      </c>
      <c r="DE180" s="62">
        <v>0</v>
      </c>
      <c r="DF180" s="62">
        <v>0</v>
      </c>
      <c r="DG180" s="62">
        <v>0</v>
      </c>
      <c r="DH180" s="62">
        <v>0</v>
      </c>
      <c r="DI180" s="62" t="s">
        <v>73</v>
      </c>
      <c r="DJ180" s="62">
        <v>0</v>
      </c>
      <c r="DK180" s="62">
        <v>0</v>
      </c>
      <c r="DL180" s="62">
        <v>0</v>
      </c>
      <c r="DM180" s="62" t="s">
        <v>282</v>
      </c>
      <c r="DN180" s="62" t="s">
        <v>73</v>
      </c>
      <c r="DO180" s="62" t="s">
        <v>73</v>
      </c>
      <c r="DP180" s="62">
        <v>0</v>
      </c>
      <c r="DQ180" s="62" t="s">
        <v>73</v>
      </c>
      <c r="DR180" s="62">
        <v>0</v>
      </c>
      <c r="DS180" s="62">
        <v>0</v>
      </c>
      <c r="DT180" s="62" t="s">
        <v>73</v>
      </c>
      <c r="DU180" s="62">
        <v>0</v>
      </c>
      <c r="DV180" s="62">
        <v>0</v>
      </c>
      <c r="DW180" s="62" t="s">
        <v>73</v>
      </c>
      <c r="DX180" s="62">
        <v>0</v>
      </c>
      <c r="DY180" s="62">
        <v>0</v>
      </c>
      <c r="DZ180" s="62" t="s">
        <v>73</v>
      </c>
      <c r="EA180" s="62">
        <v>0</v>
      </c>
      <c r="EB180" s="62">
        <v>0</v>
      </c>
      <c r="EC180" s="62">
        <v>0</v>
      </c>
      <c r="ED180" s="62">
        <v>0</v>
      </c>
      <c r="EE180" s="62">
        <v>0</v>
      </c>
      <c r="EF180" s="62" t="s">
        <v>73</v>
      </c>
      <c r="EG180" s="62">
        <v>0</v>
      </c>
      <c r="EH180" s="62">
        <v>0</v>
      </c>
      <c r="EI180" s="62">
        <v>0</v>
      </c>
      <c r="EJ180" s="62" t="s">
        <v>73</v>
      </c>
      <c r="EK180" s="62" t="s">
        <v>73</v>
      </c>
      <c r="EL180" s="62">
        <v>0</v>
      </c>
      <c r="EM180" s="62">
        <v>0</v>
      </c>
      <c r="EN180" s="62">
        <v>0</v>
      </c>
      <c r="EO180" s="62" t="s">
        <v>73</v>
      </c>
      <c r="EP180" s="62">
        <v>0</v>
      </c>
      <c r="EQ180" s="62">
        <v>0</v>
      </c>
      <c r="ER180" s="62">
        <v>0</v>
      </c>
      <c r="ES180" s="62" t="s">
        <v>73</v>
      </c>
      <c r="ET180" s="62">
        <v>0</v>
      </c>
      <c r="EU180" s="62">
        <v>0</v>
      </c>
      <c r="EV180" s="62">
        <v>0</v>
      </c>
      <c r="EW180" s="62">
        <v>0</v>
      </c>
      <c r="EX180" s="62">
        <v>0</v>
      </c>
      <c r="EY180" s="62">
        <v>0</v>
      </c>
      <c r="EZ180" s="62" t="s">
        <v>73</v>
      </c>
      <c r="FA180" s="62">
        <v>0</v>
      </c>
      <c r="FB180" s="62">
        <v>0</v>
      </c>
      <c r="FC180" s="62">
        <v>0</v>
      </c>
      <c r="FD180" s="62" t="s">
        <v>73</v>
      </c>
      <c r="FE180" s="62">
        <v>0</v>
      </c>
      <c r="FF180" s="62">
        <v>0</v>
      </c>
      <c r="FG180" s="62" t="s">
        <v>73</v>
      </c>
      <c r="FH180" s="62">
        <v>0</v>
      </c>
      <c r="FI180" s="62" t="s">
        <v>73</v>
      </c>
    </row>
    <row r="181" spans="1:165" x14ac:dyDescent="0.25">
      <c r="A181">
        <v>12</v>
      </c>
      <c r="B181" s="62" t="s">
        <v>325</v>
      </c>
      <c r="C181" s="62">
        <v>0.41</v>
      </c>
      <c r="D181" s="62">
        <v>0.37</v>
      </c>
      <c r="E181" s="62">
        <v>0.49</v>
      </c>
      <c r="F181" s="62">
        <v>0.46</v>
      </c>
      <c r="G181" s="62">
        <v>0.45</v>
      </c>
      <c r="H181" s="62">
        <v>0.42</v>
      </c>
      <c r="I181" s="62">
        <v>0.37</v>
      </c>
      <c r="J181" s="62">
        <v>0.33</v>
      </c>
      <c r="K181" s="62">
        <v>0.49</v>
      </c>
      <c r="L181" s="62">
        <v>0.42</v>
      </c>
      <c r="M181" s="62">
        <v>0.34</v>
      </c>
      <c r="N181" s="62" t="s">
        <v>282</v>
      </c>
      <c r="O181" s="62" t="s">
        <v>73</v>
      </c>
      <c r="P181" s="62">
        <v>0.53</v>
      </c>
      <c r="Q181" s="62" t="s">
        <v>73</v>
      </c>
      <c r="R181" s="62" t="s">
        <v>73</v>
      </c>
      <c r="S181" s="62">
        <v>0.48</v>
      </c>
      <c r="T181" s="62">
        <v>1</v>
      </c>
      <c r="U181" s="62">
        <v>0.28999999999999998</v>
      </c>
      <c r="V181" s="62">
        <v>0.55000000000000004</v>
      </c>
      <c r="W181" s="62">
        <v>0.76</v>
      </c>
      <c r="X181" s="62">
        <v>0.5</v>
      </c>
      <c r="Y181" s="62">
        <v>0.64</v>
      </c>
      <c r="Z181" s="62" t="s">
        <v>73</v>
      </c>
      <c r="AA181" s="62" t="s">
        <v>73</v>
      </c>
      <c r="AB181" s="62">
        <v>0.69</v>
      </c>
      <c r="AC181" s="62">
        <v>0.21</v>
      </c>
      <c r="AD181" s="62">
        <v>0.79</v>
      </c>
      <c r="AE181" s="62">
        <v>0.35</v>
      </c>
      <c r="AF181" s="62">
        <v>0.39</v>
      </c>
      <c r="AG181" s="62">
        <v>0.69</v>
      </c>
      <c r="AH181" s="62">
        <v>0.85</v>
      </c>
      <c r="AI181" s="62">
        <v>0.31</v>
      </c>
      <c r="AJ181" s="62">
        <v>0.62</v>
      </c>
      <c r="AK181" s="62" t="s">
        <v>73</v>
      </c>
      <c r="AL181" s="62">
        <v>0.47</v>
      </c>
      <c r="AM181" s="62">
        <v>0.69</v>
      </c>
      <c r="AN181" s="62">
        <v>0.44</v>
      </c>
      <c r="AO181" s="62" t="s">
        <v>73</v>
      </c>
      <c r="AP181" s="62" t="s">
        <v>73</v>
      </c>
      <c r="AQ181" s="62">
        <v>0.61</v>
      </c>
      <c r="AR181" s="62" t="s">
        <v>73</v>
      </c>
      <c r="AS181" s="62">
        <v>0.16</v>
      </c>
      <c r="AT181" s="62">
        <v>0.79</v>
      </c>
      <c r="AU181" s="62">
        <v>0.57999999999999996</v>
      </c>
      <c r="AV181" s="62">
        <v>0.44</v>
      </c>
      <c r="AW181" s="62">
        <v>0.16</v>
      </c>
      <c r="AX181" s="62">
        <v>0.64</v>
      </c>
      <c r="AY181" s="62">
        <v>0.38</v>
      </c>
      <c r="AZ181" s="62">
        <v>0.5</v>
      </c>
      <c r="BA181" s="62">
        <v>0.4</v>
      </c>
      <c r="BB181" s="62">
        <v>0.2</v>
      </c>
      <c r="BC181" s="62">
        <v>0.55000000000000004</v>
      </c>
      <c r="BD181" s="62">
        <v>0.37</v>
      </c>
      <c r="BE181" s="62">
        <v>0.35</v>
      </c>
      <c r="BF181" s="62">
        <v>0.45</v>
      </c>
      <c r="BG181" s="62">
        <v>0.67</v>
      </c>
      <c r="BH181" s="62" t="s">
        <v>73</v>
      </c>
      <c r="BI181" s="62">
        <v>0.35</v>
      </c>
      <c r="BJ181" s="62">
        <v>0.92</v>
      </c>
      <c r="BK181" s="62">
        <v>0.5</v>
      </c>
      <c r="BL181" s="62">
        <v>0.34</v>
      </c>
      <c r="BM181" s="62">
        <v>0.28000000000000003</v>
      </c>
      <c r="BN181" s="62">
        <v>0</v>
      </c>
      <c r="BO181" s="62">
        <v>0.37</v>
      </c>
      <c r="BP181" s="62">
        <v>0.56000000000000005</v>
      </c>
      <c r="BQ181" s="62">
        <v>0.55000000000000004</v>
      </c>
      <c r="BR181" s="62">
        <v>0.4</v>
      </c>
      <c r="BS181" s="62">
        <v>0.38</v>
      </c>
      <c r="BT181" s="62">
        <v>0.3</v>
      </c>
      <c r="BU181" s="62">
        <v>0.95</v>
      </c>
      <c r="BV181" s="62">
        <v>0.73</v>
      </c>
      <c r="BW181" s="62">
        <v>0.15</v>
      </c>
      <c r="BX181" s="62">
        <v>0.66</v>
      </c>
      <c r="BY181" s="62" t="s">
        <v>73</v>
      </c>
      <c r="BZ181" s="62">
        <v>0.36</v>
      </c>
      <c r="CA181" s="62">
        <v>0.4</v>
      </c>
      <c r="CB181" s="62">
        <v>0.43</v>
      </c>
      <c r="CC181" s="62" t="s">
        <v>73</v>
      </c>
      <c r="CD181" s="62">
        <v>0.36</v>
      </c>
      <c r="CE181" s="62" t="s">
        <v>282</v>
      </c>
      <c r="CF181" s="62">
        <v>0.5</v>
      </c>
      <c r="CG181" s="62">
        <v>0.27</v>
      </c>
      <c r="CH181" s="62">
        <v>0.5</v>
      </c>
      <c r="CI181" s="62" t="s">
        <v>73</v>
      </c>
      <c r="CJ181" s="62">
        <v>0.56999999999999995</v>
      </c>
      <c r="CK181" s="62">
        <v>0.39</v>
      </c>
      <c r="CL181" s="62">
        <v>0.85</v>
      </c>
      <c r="CM181" s="62">
        <v>0.66</v>
      </c>
      <c r="CN181" s="62">
        <v>0.47</v>
      </c>
      <c r="CO181" s="62" t="s">
        <v>73</v>
      </c>
      <c r="CP181" s="62" t="s">
        <v>73</v>
      </c>
      <c r="CQ181" s="62" t="s">
        <v>73</v>
      </c>
      <c r="CR181" s="62">
        <v>0.42</v>
      </c>
      <c r="CS181" s="62">
        <v>1</v>
      </c>
      <c r="CT181" s="62" t="s">
        <v>73</v>
      </c>
      <c r="CU181" s="62" t="s">
        <v>73</v>
      </c>
      <c r="CV181" s="62">
        <v>0.55000000000000004</v>
      </c>
      <c r="CW181" s="62">
        <v>0.59</v>
      </c>
      <c r="CX181" s="62">
        <v>0.64</v>
      </c>
      <c r="CY181" s="62">
        <v>0.43</v>
      </c>
      <c r="CZ181" s="62">
        <v>0.28000000000000003</v>
      </c>
      <c r="DA181" s="62">
        <v>0.56000000000000005</v>
      </c>
      <c r="DB181" s="62">
        <v>0.6</v>
      </c>
      <c r="DC181" s="62">
        <v>0.18</v>
      </c>
      <c r="DD181" s="62">
        <v>0.13</v>
      </c>
      <c r="DE181" s="62">
        <v>0.32</v>
      </c>
      <c r="DF181" s="62">
        <v>0.32</v>
      </c>
      <c r="DG181" s="62">
        <v>0.17</v>
      </c>
      <c r="DH181" s="62">
        <v>0.15</v>
      </c>
      <c r="DI181" s="62" t="s">
        <v>73</v>
      </c>
      <c r="DJ181" s="62" t="s">
        <v>73</v>
      </c>
      <c r="DK181" s="62">
        <v>0.73</v>
      </c>
      <c r="DL181" s="62">
        <v>0.35</v>
      </c>
      <c r="DM181" s="62" t="s">
        <v>282</v>
      </c>
      <c r="DN181" s="62">
        <v>0.62</v>
      </c>
      <c r="DO181" s="62">
        <v>0.32</v>
      </c>
      <c r="DP181" s="62">
        <v>0.33</v>
      </c>
      <c r="DQ181" s="62">
        <v>0.35</v>
      </c>
      <c r="DR181" s="62" t="s">
        <v>73</v>
      </c>
      <c r="DS181" s="62" t="s">
        <v>73</v>
      </c>
      <c r="DT181" s="62">
        <v>0.75</v>
      </c>
      <c r="DU181" s="62" t="s">
        <v>73</v>
      </c>
      <c r="DV181" s="62">
        <v>0.47</v>
      </c>
      <c r="DW181" s="62">
        <v>0.3</v>
      </c>
      <c r="DX181" s="62">
        <v>0.39</v>
      </c>
      <c r="DY181" s="62">
        <v>0.38</v>
      </c>
      <c r="DZ181" s="62">
        <v>0.28999999999999998</v>
      </c>
      <c r="EA181" s="62">
        <v>0.22</v>
      </c>
      <c r="EB181" s="62">
        <v>0.39</v>
      </c>
      <c r="EC181" s="62">
        <v>0.17</v>
      </c>
      <c r="ED181" s="62">
        <v>0.36</v>
      </c>
      <c r="EE181" s="62">
        <v>0.57999999999999996</v>
      </c>
      <c r="EF181" s="62">
        <v>0.17</v>
      </c>
      <c r="EG181" s="62">
        <v>0.76</v>
      </c>
      <c r="EH181" s="62">
        <v>0.38</v>
      </c>
      <c r="EI181" s="62">
        <v>0.52</v>
      </c>
      <c r="EJ181" s="62">
        <v>0.41</v>
      </c>
      <c r="EK181" s="62">
        <v>0.7</v>
      </c>
      <c r="EL181" s="62">
        <v>0.41</v>
      </c>
      <c r="EM181" s="62">
        <v>0.5</v>
      </c>
      <c r="EN181" s="62">
        <v>0.26</v>
      </c>
      <c r="EO181" s="62">
        <v>0.8</v>
      </c>
      <c r="EP181" s="62">
        <v>0.49</v>
      </c>
      <c r="EQ181" s="62">
        <v>0.53</v>
      </c>
      <c r="ER181" s="62">
        <v>0.19</v>
      </c>
      <c r="ES181" s="62">
        <v>0.6</v>
      </c>
      <c r="ET181" s="62">
        <v>0.4</v>
      </c>
      <c r="EU181" s="62">
        <v>0.47</v>
      </c>
      <c r="EV181" s="62">
        <v>0.95</v>
      </c>
      <c r="EW181" s="62">
        <v>0.18</v>
      </c>
      <c r="EX181" s="62">
        <v>0.13</v>
      </c>
      <c r="EY181" s="62">
        <v>0.95</v>
      </c>
      <c r="EZ181" s="62">
        <v>0.32</v>
      </c>
      <c r="FA181" s="62">
        <v>0.47</v>
      </c>
      <c r="FB181" s="62">
        <v>0.55000000000000004</v>
      </c>
      <c r="FC181" s="62">
        <v>0.51</v>
      </c>
      <c r="FD181" s="62">
        <v>0.54</v>
      </c>
      <c r="FE181" s="62">
        <v>0.41</v>
      </c>
      <c r="FF181" s="62">
        <v>0.16</v>
      </c>
      <c r="FG181" s="62">
        <v>0.38</v>
      </c>
      <c r="FH181" s="62">
        <v>0.63</v>
      </c>
      <c r="FI181" s="62">
        <v>0.49</v>
      </c>
    </row>
    <row r="182" spans="1:165" x14ac:dyDescent="0.25">
      <c r="A182">
        <v>13</v>
      </c>
      <c r="B182" s="62" t="s">
        <v>328</v>
      </c>
      <c r="C182" s="62" t="s">
        <v>74</v>
      </c>
      <c r="D182" s="62" t="s">
        <v>73</v>
      </c>
      <c r="E182" s="62" t="s">
        <v>73</v>
      </c>
      <c r="F182" s="62">
        <v>0</v>
      </c>
      <c r="G182" s="62" t="s">
        <v>73</v>
      </c>
      <c r="H182" s="62" t="s">
        <v>73</v>
      </c>
      <c r="I182" s="62" t="s">
        <v>73</v>
      </c>
      <c r="J182" s="62" t="s">
        <v>73</v>
      </c>
      <c r="K182" s="62">
        <v>0</v>
      </c>
      <c r="L182" s="62" t="s">
        <v>73</v>
      </c>
      <c r="M182" s="62">
        <v>0.01</v>
      </c>
      <c r="N182" s="62" t="s">
        <v>282</v>
      </c>
      <c r="O182" s="62">
        <v>0</v>
      </c>
      <c r="P182" s="62">
        <v>0</v>
      </c>
      <c r="Q182" s="62">
        <v>0</v>
      </c>
      <c r="R182" s="62">
        <v>0</v>
      </c>
      <c r="S182" s="62">
        <v>0</v>
      </c>
      <c r="T182" s="62">
        <v>0</v>
      </c>
      <c r="U182" s="62">
        <v>0</v>
      </c>
      <c r="V182" s="62">
        <v>0</v>
      </c>
      <c r="W182" s="62">
        <v>0</v>
      </c>
      <c r="X182" s="62" t="s">
        <v>73</v>
      </c>
      <c r="Y182" s="62">
        <v>0</v>
      </c>
      <c r="Z182" s="62">
        <v>0</v>
      </c>
      <c r="AA182" s="62" t="s">
        <v>73</v>
      </c>
      <c r="AB182" s="62">
        <v>0</v>
      </c>
      <c r="AC182" s="62">
        <v>0</v>
      </c>
      <c r="AD182" s="62">
        <v>0</v>
      </c>
      <c r="AE182" s="62">
        <v>0</v>
      </c>
      <c r="AF182" s="62">
        <v>0</v>
      </c>
      <c r="AG182" s="62">
        <v>0</v>
      </c>
      <c r="AH182" s="62">
        <v>0</v>
      </c>
      <c r="AI182" s="62">
        <v>0</v>
      </c>
      <c r="AJ182" s="62">
        <v>0</v>
      </c>
      <c r="AK182" s="62">
        <v>0</v>
      </c>
      <c r="AL182" s="62">
        <v>0</v>
      </c>
      <c r="AM182" s="62">
        <v>0</v>
      </c>
      <c r="AN182" s="62">
        <v>0</v>
      </c>
      <c r="AO182" s="62">
        <v>0</v>
      </c>
      <c r="AP182" s="62" t="s">
        <v>73</v>
      </c>
      <c r="AQ182" s="62">
        <v>0</v>
      </c>
      <c r="AR182" s="62">
        <v>0</v>
      </c>
      <c r="AS182" s="62">
        <v>0</v>
      </c>
      <c r="AT182" s="62">
        <v>0</v>
      </c>
      <c r="AU182" s="62">
        <v>0</v>
      </c>
      <c r="AV182" s="62" t="s">
        <v>73</v>
      </c>
      <c r="AW182" s="62" t="s">
        <v>73</v>
      </c>
      <c r="AX182" s="62">
        <v>0</v>
      </c>
      <c r="AY182" s="62">
        <v>0</v>
      </c>
      <c r="AZ182" s="62">
        <v>0</v>
      </c>
      <c r="BA182" s="62">
        <v>0</v>
      </c>
      <c r="BB182" s="62">
        <v>0</v>
      </c>
      <c r="BC182" s="62" t="s">
        <v>73</v>
      </c>
      <c r="BD182" s="62">
        <v>0</v>
      </c>
      <c r="BE182" s="62">
        <v>0</v>
      </c>
      <c r="BF182" s="62">
        <v>0</v>
      </c>
      <c r="BG182" s="62">
        <v>0</v>
      </c>
      <c r="BH182" s="62">
        <v>0</v>
      </c>
      <c r="BI182" s="62">
        <v>0</v>
      </c>
      <c r="BJ182" s="62">
        <v>0</v>
      </c>
      <c r="BK182" s="62">
        <v>0</v>
      </c>
      <c r="BL182" s="62">
        <v>0</v>
      </c>
      <c r="BM182" s="62">
        <v>0</v>
      </c>
      <c r="BN182" s="62">
        <v>0</v>
      </c>
      <c r="BO182" s="62" t="s">
        <v>73</v>
      </c>
      <c r="BP182" s="62">
        <v>0</v>
      </c>
      <c r="BQ182" s="62" t="s">
        <v>73</v>
      </c>
      <c r="BR182" s="62">
        <v>0</v>
      </c>
      <c r="BS182" s="62">
        <v>0</v>
      </c>
      <c r="BT182" s="62">
        <v>0</v>
      </c>
      <c r="BU182" s="62">
        <v>0</v>
      </c>
      <c r="BV182" s="62">
        <v>0</v>
      </c>
      <c r="BW182" s="62">
        <v>0</v>
      </c>
      <c r="BX182" s="62">
        <v>0</v>
      </c>
      <c r="BY182" s="62">
        <v>0</v>
      </c>
      <c r="BZ182" s="62">
        <v>0</v>
      </c>
      <c r="CA182" s="62" t="s">
        <v>73</v>
      </c>
      <c r="CB182" s="62" t="s">
        <v>73</v>
      </c>
      <c r="CC182" s="62" t="s">
        <v>73</v>
      </c>
      <c r="CD182" s="62" t="s">
        <v>73</v>
      </c>
      <c r="CE182" s="62" t="s">
        <v>282</v>
      </c>
      <c r="CF182" s="62">
        <v>0</v>
      </c>
      <c r="CG182" s="62">
        <v>0</v>
      </c>
      <c r="CH182" s="62">
        <v>0</v>
      </c>
      <c r="CI182" s="62">
        <v>0</v>
      </c>
      <c r="CJ182" s="62">
        <v>0</v>
      </c>
      <c r="CK182" s="62" t="s">
        <v>73</v>
      </c>
      <c r="CL182" s="62">
        <v>0</v>
      </c>
      <c r="CM182" s="62">
        <v>0</v>
      </c>
      <c r="CN182" s="62">
        <v>0</v>
      </c>
      <c r="CO182" s="62">
        <v>0</v>
      </c>
      <c r="CP182" s="62">
        <v>0</v>
      </c>
      <c r="CQ182" s="62">
        <v>0</v>
      </c>
      <c r="CR182" s="62">
        <v>0</v>
      </c>
      <c r="CS182" s="62">
        <v>0</v>
      </c>
      <c r="CT182" s="62">
        <v>0</v>
      </c>
      <c r="CU182" s="62">
        <v>0</v>
      </c>
      <c r="CV182" s="62" t="s">
        <v>73</v>
      </c>
      <c r="CW182" s="62">
        <v>0</v>
      </c>
      <c r="CX182" s="62">
        <v>0</v>
      </c>
      <c r="CY182" s="62">
        <v>0</v>
      </c>
      <c r="CZ182" s="62">
        <v>0</v>
      </c>
      <c r="DA182" s="62" t="s">
        <v>73</v>
      </c>
      <c r="DB182" s="62">
        <v>0</v>
      </c>
      <c r="DC182" s="62" t="s">
        <v>73</v>
      </c>
      <c r="DD182" s="62">
        <v>0</v>
      </c>
      <c r="DE182" s="62">
        <v>0</v>
      </c>
      <c r="DF182" s="62">
        <v>0</v>
      </c>
      <c r="DG182" s="62">
        <v>0</v>
      </c>
      <c r="DH182" s="62" t="s">
        <v>73</v>
      </c>
      <c r="DI182" s="62">
        <v>0</v>
      </c>
      <c r="DJ182" s="62">
        <v>0</v>
      </c>
      <c r="DK182" s="62">
        <v>0</v>
      </c>
      <c r="DL182" s="62">
        <v>0</v>
      </c>
      <c r="DM182" s="62" t="s">
        <v>282</v>
      </c>
      <c r="DN182" s="62" t="s">
        <v>73</v>
      </c>
      <c r="DO182" s="62">
        <v>0</v>
      </c>
      <c r="DP182" s="62">
        <v>0</v>
      </c>
      <c r="DQ182" s="62">
        <v>0</v>
      </c>
      <c r="DR182" s="62">
        <v>0</v>
      </c>
      <c r="DS182" s="62">
        <v>0</v>
      </c>
      <c r="DT182" s="62" t="s">
        <v>73</v>
      </c>
      <c r="DU182" s="62">
        <v>0</v>
      </c>
      <c r="DV182" s="62">
        <v>0</v>
      </c>
      <c r="DW182" s="62">
        <v>0</v>
      </c>
      <c r="DX182" s="62">
        <v>0</v>
      </c>
      <c r="DY182" s="62">
        <v>0</v>
      </c>
      <c r="DZ182" s="62">
        <v>0</v>
      </c>
      <c r="EA182" s="62">
        <v>0</v>
      </c>
      <c r="EB182" s="62">
        <v>0</v>
      </c>
      <c r="EC182" s="62">
        <v>0</v>
      </c>
      <c r="ED182" s="62">
        <v>0</v>
      </c>
      <c r="EE182" s="62">
        <v>0</v>
      </c>
      <c r="EF182" s="62">
        <v>0</v>
      </c>
      <c r="EG182" s="62">
        <v>0</v>
      </c>
      <c r="EH182" s="62">
        <v>0</v>
      </c>
      <c r="EI182" s="62" t="s">
        <v>73</v>
      </c>
      <c r="EJ182" s="62" t="s">
        <v>73</v>
      </c>
      <c r="EK182" s="62">
        <v>0</v>
      </c>
      <c r="EL182" s="62">
        <v>0</v>
      </c>
      <c r="EM182" s="62">
        <v>0</v>
      </c>
      <c r="EN182" s="62">
        <v>0</v>
      </c>
      <c r="EO182" s="62">
        <v>0</v>
      </c>
      <c r="EP182" s="62">
        <v>0</v>
      </c>
      <c r="EQ182" s="62" t="s">
        <v>73</v>
      </c>
      <c r="ER182" s="62">
        <v>0</v>
      </c>
      <c r="ES182" s="62" t="s">
        <v>73</v>
      </c>
      <c r="ET182" s="62" t="s">
        <v>73</v>
      </c>
      <c r="EU182" s="62">
        <v>0</v>
      </c>
      <c r="EV182" s="62">
        <v>0</v>
      </c>
      <c r="EW182" s="62">
        <v>0</v>
      </c>
      <c r="EX182" s="62" t="s">
        <v>73</v>
      </c>
      <c r="EY182" s="62">
        <v>0</v>
      </c>
      <c r="EZ182" s="62">
        <v>0</v>
      </c>
      <c r="FA182" s="62">
        <v>0</v>
      </c>
      <c r="FB182" s="62">
        <v>0</v>
      </c>
      <c r="FC182" s="62">
        <v>0</v>
      </c>
      <c r="FD182" s="62">
        <v>0</v>
      </c>
      <c r="FE182" s="62">
        <v>0</v>
      </c>
      <c r="FF182" s="62">
        <v>0</v>
      </c>
      <c r="FG182" s="62" t="s">
        <v>73</v>
      </c>
      <c r="FH182" s="62">
        <v>0</v>
      </c>
      <c r="FI182" s="62">
        <v>0</v>
      </c>
    </row>
    <row r="183" spans="1:165" x14ac:dyDescent="0.25">
      <c r="A183">
        <v>14</v>
      </c>
      <c r="B183" s="62" t="s">
        <v>331</v>
      </c>
      <c r="C183" s="62">
        <v>0</v>
      </c>
      <c r="D183" s="62">
        <v>0</v>
      </c>
      <c r="E183" s="62">
        <v>0</v>
      </c>
      <c r="F183" s="62">
        <v>0</v>
      </c>
      <c r="G183" s="62">
        <v>0</v>
      </c>
      <c r="H183" s="62">
        <v>0</v>
      </c>
      <c r="I183" s="62">
        <v>0</v>
      </c>
      <c r="J183" s="62">
        <v>0</v>
      </c>
      <c r="K183" s="62">
        <v>0</v>
      </c>
      <c r="L183" s="62">
        <v>0</v>
      </c>
      <c r="M183" s="62">
        <v>0</v>
      </c>
      <c r="N183" s="62" t="s">
        <v>282</v>
      </c>
      <c r="O183" s="62">
        <v>0</v>
      </c>
      <c r="P183" s="62">
        <v>0</v>
      </c>
      <c r="Q183" s="62">
        <v>0</v>
      </c>
      <c r="R183" s="62">
        <v>0</v>
      </c>
      <c r="S183" s="62">
        <v>0</v>
      </c>
      <c r="T183" s="62">
        <v>0</v>
      </c>
      <c r="U183" s="62">
        <v>0</v>
      </c>
      <c r="V183" s="62">
        <v>0</v>
      </c>
      <c r="W183" s="62">
        <v>0</v>
      </c>
      <c r="X183" s="62">
        <v>0</v>
      </c>
      <c r="Y183" s="62">
        <v>0</v>
      </c>
      <c r="Z183" s="62">
        <v>0</v>
      </c>
      <c r="AA183" s="62" t="s">
        <v>73</v>
      </c>
      <c r="AB183" s="62">
        <v>0</v>
      </c>
      <c r="AC183" s="62">
        <v>0</v>
      </c>
      <c r="AD183" s="62">
        <v>0</v>
      </c>
      <c r="AE183" s="62">
        <v>0</v>
      </c>
      <c r="AF183" s="62">
        <v>0</v>
      </c>
      <c r="AG183" s="62">
        <v>0</v>
      </c>
      <c r="AH183" s="62">
        <v>0</v>
      </c>
      <c r="AI183" s="62">
        <v>0</v>
      </c>
      <c r="AJ183" s="62">
        <v>0</v>
      </c>
      <c r="AK183" s="62">
        <v>0</v>
      </c>
      <c r="AL183" s="62">
        <v>0</v>
      </c>
      <c r="AM183" s="62">
        <v>0</v>
      </c>
      <c r="AN183" s="62">
        <v>0</v>
      </c>
      <c r="AO183" s="62">
        <v>0</v>
      </c>
      <c r="AP183" s="62" t="s">
        <v>73</v>
      </c>
      <c r="AQ183" s="62">
        <v>0</v>
      </c>
      <c r="AR183" s="62">
        <v>0</v>
      </c>
      <c r="AS183" s="62">
        <v>0</v>
      </c>
      <c r="AT183" s="62">
        <v>0</v>
      </c>
      <c r="AU183" s="62">
        <v>0</v>
      </c>
      <c r="AV183" s="62">
        <v>0</v>
      </c>
      <c r="AW183" s="62">
        <v>0</v>
      </c>
      <c r="AX183" s="62">
        <v>0</v>
      </c>
      <c r="AY183" s="62">
        <v>0</v>
      </c>
      <c r="AZ183" s="62">
        <v>0</v>
      </c>
      <c r="BA183" s="62">
        <v>0</v>
      </c>
      <c r="BB183" s="62">
        <v>0</v>
      </c>
      <c r="BC183" s="62">
        <v>0</v>
      </c>
      <c r="BD183" s="62">
        <v>0</v>
      </c>
      <c r="BE183" s="62">
        <v>0</v>
      </c>
      <c r="BF183" s="62">
        <v>0</v>
      </c>
      <c r="BG183" s="62">
        <v>0</v>
      </c>
      <c r="BH183" s="62">
        <v>0</v>
      </c>
      <c r="BI183" s="62">
        <v>0</v>
      </c>
      <c r="BJ183" s="62">
        <v>0</v>
      </c>
      <c r="BK183" s="62">
        <v>0</v>
      </c>
      <c r="BL183" s="62">
        <v>0</v>
      </c>
      <c r="BM183" s="62">
        <v>0</v>
      </c>
      <c r="BN183" s="62">
        <v>0</v>
      </c>
      <c r="BO183" s="62">
        <v>0</v>
      </c>
      <c r="BP183" s="62">
        <v>0</v>
      </c>
      <c r="BQ183" s="62">
        <v>0</v>
      </c>
      <c r="BR183" s="62">
        <v>0</v>
      </c>
      <c r="BS183" s="62">
        <v>0</v>
      </c>
      <c r="BT183" s="62">
        <v>0</v>
      </c>
      <c r="BU183" s="62">
        <v>0</v>
      </c>
      <c r="BV183" s="62">
        <v>0</v>
      </c>
      <c r="BW183" s="62">
        <v>0</v>
      </c>
      <c r="BX183" s="62">
        <v>0</v>
      </c>
      <c r="BY183" s="62">
        <v>0</v>
      </c>
      <c r="BZ183" s="62">
        <v>0</v>
      </c>
      <c r="CA183" s="62">
        <v>0</v>
      </c>
      <c r="CB183" s="62">
        <v>0</v>
      </c>
      <c r="CC183" s="62">
        <v>0</v>
      </c>
      <c r="CD183" s="62">
        <v>0</v>
      </c>
      <c r="CE183" s="62" t="s">
        <v>282</v>
      </c>
      <c r="CF183" s="62">
        <v>0</v>
      </c>
      <c r="CG183" s="62">
        <v>0</v>
      </c>
      <c r="CH183" s="62">
        <v>0</v>
      </c>
      <c r="CI183" s="62">
        <v>0</v>
      </c>
      <c r="CJ183" s="62">
        <v>0</v>
      </c>
      <c r="CK183" s="62">
        <v>0</v>
      </c>
      <c r="CL183" s="62">
        <v>0</v>
      </c>
      <c r="CM183" s="62">
        <v>0</v>
      </c>
      <c r="CN183" s="62">
        <v>0</v>
      </c>
      <c r="CO183" s="62">
        <v>0</v>
      </c>
      <c r="CP183" s="62">
        <v>0</v>
      </c>
      <c r="CQ183" s="62">
        <v>0</v>
      </c>
      <c r="CR183" s="62">
        <v>0</v>
      </c>
      <c r="CS183" s="62">
        <v>0</v>
      </c>
      <c r="CT183" s="62">
        <v>0</v>
      </c>
      <c r="CU183" s="62">
        <v>0</v>
      </c>
      <c r="CV183" s="62">
        <v>0</v>
      </c>
      <c r="CW183" s="62">
        <v>0</v>
      </c>
      <c r="CX183" s="62">
        <v>0</v>
      </c>
      <c r="CY183" s="62">
        <v>0</v>
      </c>
      <c r="CZ183" s="62">
        <v>0</v>
      </c>
      <c r="DA183" s="62">
        <v>0</v>
      </c>
      <c r="DB183" s="62">
        <v>0</v>
      </c>
      <c r="DC183" s="62">
        <v>0</v>
      </c>
      <c r="DD183" s="62">
        <v>0</v>
      </c>
      <c r="DE183" s="62">
        <v>0</v>
      </c>
      <c r="DF183" s="62">
        <v>0</v>
      </c>
      <c r="DG183" s="62">
        <v>0</v>
      </c>
      <c r="DH183" s="62">
        <v>0</v>
      </c>
      <c r="DI183" s="62">
        <v>0</v>
      </c>
      <c r="DJ183" s="62">
        <v>0</v>
      </c>
      <c r="DK183" s="62">
        <v>0</v>
      </c>
      <c r="DL183" s="62">
        <v>0</v>
      </c>
      <c r="DM183" s="62" t="s">
        <v>282</v>
      </c>
      <c r="DN183" s="62">
        <v>0</v>
      </c>
      <c r="DO183" s="62">
        <v>0</v>
      </c>
      <c r="DP183" s="62">
        <v>0</v>
      </c>
      <c r="DQ183" s="62">
        <v>0</v>
      </c>
      <c r="DR183" s="62">
        <v>0</v>
      </c>
      <c r="DS183" s="62">
        <v>0</v>
      </c>
      <c r="DT183" s="62">
        <v>0</v>
      </c>
      <c r="DU183" s="62">
        <v>0</v>
      </c>
      <c r="DV183" s="62">
        <v>0</v>
      </c>
      <c r="DW183" s="62">
        <v>0</v>
      </c>
      <c r="DX183" s="62">
        <v>0</v>
      </c>
      <c r="DY183" s="62">
        <v>0</v>
      </c>
      <c r="DZ183" s="62">
        <v>0</v>
      </c>
      <c r="EA183" s="62">
        <v>0</v>
      </c>
      <c r="EB183" s="62">
        <v>0</v>
      </c>
      <c r="EC183" s="62">
        <v>0</v>
      </c>
      <c r="ED183" s="62">
        <v>0</v>
      </c>
      <c r="EE183" s="62">
        <v>0</v>
      </c>
      <c r="EF183" s="62">
        <v>0</v>
      </c>
      <c r="EG183" s="62">
        <v>0</v>
      </c>
      <c r="EH183" s="62">
        <v>0</v>
      </c>
      <c r="EI183" s="62">
        <v>0</v>
      </c>
      <c r="EJ183" s="62">
        <v>0</v>
      </c>
      <c r="EK183" s="62">
        <v>0</v>
      </c>
      <c r="EL183" s="62">
        <v>0</v>
      </c>
      <c r="EM183" s="62">
        <v>0</v>
      </c>
      <c r="EN183" s="62">
        <v>0</v>
      </c>
      <c r="EO183" s="62">
        <v>0</v>
      </c>
      <c r="EP183" s="62">
        <v>0</v>
      </c>
      <c r="EQ183" s="62">
        <v>0</v>
      </c>
      <c r="ER183" s="62">
        <v>0</v>
      </c>
      <c r="ES183" s="62">
        <v>0</v>
      </c>
      <c r="ET183" s="62">
        <v>0</v>
      </c>
      <c r="EU183" s="62">
        <v>0</v>
      </c>
      <c r="EV183" s="62">
        <v>0</v>
      </c>
      <c r="EW183" s="62">
        <v>0</v>
      </c>
      <c r="EX183" s="62">
        <v>0</v>
      </c>
      <c r="EY183" s="62">
        <v>0</v>
      </c>
      <c r="EZ183" s="62">
        <v>0</v>
      </c>
      <c r="FA183" s="62">
        <v>0</v>
      </c>
      <c r="FB183" s="62">
        <v>0</v>
      </c>
      <c r="FC183" s="62">
        <v>0</v>
      </c>
      <c r="FD183" s="62">
        <v>0</v>
      </c>
      <c r="FE183" s="62">
        <v>0</v>
      </c>
      <c r="FF183" s="62">
        <v>0</v>
      </c>
      <c r="FG183" s="62">
        <v>0</v>
      </c>
      <c r="FH183" s="62">
        <v>0</v>
      </c>
      <c r="FI183" s="62">
        <v>0</v>
      </c>
    </row>
    <row r="184" spans="1:165" x14ac:dyDescent="0.25">
      <c r="A184">
        <v>15</v>
      </c>
      <c r="B184" s="62" t="s">
        <v>334</v>
      </c>
      <c r="C184" s="62" t="s">
        <v>74</v>
      </c>
      <c r="D184" s="62" t="s">
        <v>73</v>
      </c>
      <c r="E184" s="62" t="s">
        <v>73</v>
      </c>
      <c r="F184" s="62">
        <v>0</v>
      </c>
      <c r="G184" s="62">
        <v>0</v>
      </c>
      <c r="H184" s="62">
        <v>0</v>
      </c>
      <c r="I184" s="62" t="s">
        <v>73</v>
      </c>
      <c r="J184" s="62">
        <v>0</v>
      </c>
      <c r="K184" s="62">
        <v>0</v>
      </c>
      <c r="L184" s="62">
        <v>0</v>
      </c>
      <c r="M184" s="62">
        <v>0</v>
      </c>
      <c r="N184" s="62" t="s">
        <v>282</v>
      </c>
      <c r="O184" s="62">
        <v>0</v>
      </c>
      <c r="P184" s="62">
        <v>0</v>
      </c>
      <c r="Q184" s="62">
        <v>0</v>
      </c>
      <c r="R184" s="62">
        <v>0</v>
      </c>
      <c r="S184" s="62">
        <v>0</v>
      </c>
      <c r="T184" s="62">
        <v>0</v>
      </c>
      <c r="U184" s="62">
        <v>0</v>
      </c>
      <c r="V184" s="62">
        <v>0</v>
      </c>
      <c r="W184" s="62">
        <v>0</v>
      </c>
      <c r="X184" s="62">
        <v>0</v>
      </c>
      <c r="Y184" s="62">
        <v>0</v>
      </c>
      <c r="Z184" s="62">
        <v>0</v>
      </c>
      <c r="AA184" s="62" t="s">
        <v>73</v>
      </c>
      <c r="AB184" s="62">
        <v>0</v>
      </c>
      <c r="AC184" s="62">
        <v>0</v>
      </c>
      <c r="AD184" s="62">
        <v>0</v>
      </c>
      <c r="AE184" s="62">
        <v>0</v>
      </c>
      <c r="AF184" s="62">
        <v>0</v>
      </c>
      <c r="AG184" s="62">
        <v>0</v>
      </c>
      <c r="AH184" s="62">
        <v>0</v>
      </c>
      <c r="AI184" s="62">
        <v>0</v>
      </c>
      <c r="AJ184" s="62">
        <v>0</v>
      </c>
      <c r="AK184" s="62">
        <v>0</v>
      </c>
      <c r="AL184" s="62">
        <v>0</v>
      </c>
      <c r="AM184" s="62">
        <v>0</v>
      </c>
      <c r="AN184" s="62">
        <v>0</v>
      </c>
      <c r="AO184" s="62">
        <v>0</v>
      </c>
      <c r="AP184" s="62" t="s">
        <v>73</v>
      </c>
      <c r="AQ184" s="62">
        <v>0</v>
      </c>
      <c r="AR184" s="62">
        <v>0</v>
      </c>
      <c r="AS184" s="62">
        <v>0</v>
      </c>
      <c r="AT184" s="62">
        <v>0</v>
      </c>
      <c r="AU184" s="62" t="s">
        <v>73</v>
      </c>
      <c r="AV184" s="62">
        <v>0</v>
      </c>
      <c r="AW184" s="62">
        <v>0</v>
      </c>
      <c r="AX184" s="62">
        <v>0</v>
      </c>
      <c r="AY184" s="62">
        <v>0</v>
      </c>
      <c r="AZ184" s="62">
        <v>0</v>
      </c>
      <c r="BA184" s="62">
        <v>0</v>
      </c>
      <c r="BB184" s="62">
        <v>0</v>
      </c>
      <c r="BC184" s="62">
        <v>0</v>
      </c>
      <c r="BD184" s="62">
        <v>0</v>
      </c>
      <c r="BE184" s="62">
        <v>0</v>
      </c>
      <c r="BF184" s="62">
        <v>0</v>
      </c>
      <c r="BG184" s="62">
        <v>0</v>
      </c>
      <c r="BH184" s="62">
        <v>0</v>
      </c>
      <c r="BI184" s="62">
        <v>0</v>
      </c>
      <c r="BJ184" s="62">
        <v>0</v>
      </c>
      <c r="BK184" s="62">
        <v>0</v>
      </c>
      <c r="BL184" s="62">
        <v>0</v>
      </c>
      <c r="BM184" s="62">
        <v>0</v>
      </c>
      <c r="BN184" s="62">
        <v>0</v>
      </c>
      <c r="BO184" s="62">
        <v>0</v>
      </c>
      <c r="BP184" s="62">
        <v>0</v>
      </c>
      <c r="BQ184" s="62">
        <v>0</v>
      </c>
      <c r="BR184" s="62">
        <v>0</v>
      </c>
      <c r="BS184" s="62">
        <v>0</v>
      </c>
      <c r="BT184" s="62">
        <v>0</v>
      </c>
      <c r="BU184" s="62">
        <v>0</v>
      </c>
      <c r="BV184" s="62">
        <v>0</v>
      </c>
      <c r="BW184" s="62">
        <v>0</v>
      </c>
      <c r="BX184" s="62">
        <v>0</v>
      </c>
      <c r="BY184" s="62">
        <v>0</v>
      </c>
      <c r="BZ184" s="62">
        <v>0</v>
      </c>
      <c r="CA184" s="62">
        <v>0</v>
      </c>
      <c r="CB184" s="62">
        <v>0</v>
      </c>
      <c r="CC184" s="62">
        <v>0</v>
      </c>
      <c r="CD184" s="62">
        <v>0</v>
      </c>
      <c r="CE184" s="62" t="s">
        <v>282</v>
      </c>
      <c r="CF184" s="62">
        <v>0</v>
      </c>
      <c r="CG184" s="62">
        <v>0</v>
      </c>
      <c r="CH184" s="62">
        <v>0</v>
      </c>
      <c r="CI184" s="62">
        <v>0</v>
      </c>
      <c r="CJ184" s="62">
        <v>0</v>
      </c>
      <c r="CK184" s="62">
        <v>0</v>
      </c>
      <c r="CL184" s="62">
        <v>0</v>
      </c>
      <c r="CM184" s="62">
        <v>0</v>
      </c>
      <c r="CN184" s="62">
        <v>0</v>
      </c>
      <c r="CO184" s="62">
        <v>0</v>
      </c>
      <c r="CP184" s="62">
        <v>0</v>
      </c>
      <c r="CQ184" s="62">
        <v>0</v>
      </c>
      <c r="CR184" s="62">
        <v>0</v>
      </c>
      <c r="CS184" s="62">
        <v>0</v>
      </c>
      <c r="CT184" s="62">
        <v>0</v>
      </c>
      <c r="CU184" s="62">
        <v>0</v>
      </c>
      <c r="CV184" s="62">
        <v>0</v>
      </c>
      <c r="CW184" s="62">
        <v>0</v>
      </c>
      <c r="CX184" s="62">
        <v>0</v>
      </c>
      <c r="CY184" s="62">
        <v>0</v>
      </c>
      <c r="CZ184" s="62">
        <v>0</v>
      </c>
      <c r="DA184" s="62">
        <v>0</v>
      </c>
      <c r="DB184" s="62">
        <v>0</v>
      </c>
      <c r="DC184" s="62">
        <v>0</v>
      </c>
      <c r="DD184" s="62">
        <v>0</v>
      </c>
      <c r="DE184" s="62">
        <v>0</v>
      </c>
      <c r="DF184" s="62">
        <v>0</v>
      </c>
      <c r="DG184" s="62">
        <v>0</v>
      </c>
      <c r="DH184" s="62">
        <v>0</v>
      </c>
      <c r="DI184" s="62">
        <v>0</v>
      </c>
      <c r="DJ184" s="62">
        <v>0</v>
      </c>
      <c r="DK184" s="62">
        <v>0</v>
      </c>
      <c r="DL184" s="62">
        <v>0</v>
      </c>
      <c r="DM184" s="62" t="s">
        <v>282</v>
      </c>
      <c r="DN184" s="62" t="s">
        <v>73</v>
      </c>
      <c r="DO184" s="62">
        <v>0</v>
      </c>
      <c r="DP184" s="62">
        <v>0</v>
      </c>
      <c r="DQ184" s="62">
        <v>0</v>
      </c>
      <c r="DR184" s="62">
        <v>0</v>
      </c>
      <c r="DS184" s="62">
        <v>0</v>
      </c>
      <c r="DT184" s="62">
        <v>0</v>
      </c>
      <c r="DU184" s="62">
        <v>0</v>
      </c>
      <c r="DV184" s="62">
        <v>0</v>
      </c>
      <c r="DW184" s="62">
        <v>0</v>
      </c>
      <c r="DX184" s="62">
        <v>0</v>
      </c>
      <c r="DY184" s="62" t="s">
        <v>73</v>
      </c>
      <c r="DZ184" s="62">
        <v>0</v>
      </c>
      <c r="EA184" s="62">
        <v>0</v>
      </c>
      <c r="EB184" s="62">
        <v>0</v>
      </c>
      <c r="EC184" s="62">
        <v>0</v>
      </c>
      <c r="ED184" s="62">
        <v>0</v>
      </c>
      <c r="EE184" s="62">
        <v>0</v>
      </c>
      <c r="EF184" s="62">
        <v>0</v>
      </c>
      <c r="EG184" s="62">
        <v>0</v>
      </c>
      <c r="EH184" s="62">
        <v>0</v>
      </c>
      <c r="EI184" s="62">
        <v>0</v>
      </c>
      <c r="EJ184" s="62" t="s">
        <v>73</v>
      </c>
      <c r="EK184" s="62">
        <v>0</v>
      </c>
      <c r="EL184" s="62">
        <v>0</v>
      </c>
      <c r="EM184" s="62">
        <v>0</v>
      </c>
      <c r="EN184" s="62">
        <v>0</v>
      </c>
      <c r="EO184" s="62">
        <v>0</v>
      </c>
      <c r="EP184" s="62">
        <v>0</v>
      </c>
      <c r="EQ184" s="62">
        <v>0</v>
      </c>
      <c r="ER184" s="62">
        <v>0</v>
      </c>
      <c r="ES184" s="62">
        <v>0</v>
      </c>
      <c r="ET184" s="62">
        <v>0</v>
      </c>
      <c r="EU184" s="62">
        <v>0</v>
      </c>
      <c r="EV184" s="62">
        <v>0</v>
      </c>
      <c r="EW184" s="62">
        <v>0</v>
      </c>
      <c r="EX184" s="62" t="s">
        <v>73</v>
      </c>
      <c r="EY184" s="62">
        <v>0</v>
      </c>
      <c r="EZ184" s="62">
        <v>0</v>
      </c>
      <c r="FA184" s="62">
        <v>0</v>
      </c>
      <c r="FB184" s="62">
        <v>0</v>
      </c>
      <c r="FC184" s="62">
        <v>0</v>
      </c>
      <c r="FD184" s="62">
        <v>0</v>
      </c>
      <c r="FE184" s="62">
        <v>0</v>
      </c>
      <c r="FF184" s="62">
        <v>0</v>
      </c>
      <c r="FG184" s="62">
        <v>0</v>
      </c>
      <c r="FH184" s="62">
        <v>0</v>
      </c>
      <c r="FI184" s="62">
        <v>0</v>
      </c>
    </row>
    <row r="185" spans="1:165" x14ac:dyDescent="0.25">
      <c r="A185">
        <v>16</v>
      </c>
      <c r="B185" s="62" t="s">
        <v>337</v>
      </c>
      <c r="C185" s="62">
        <v>0.01</v>
      </c>
      <c r="D185" s="62">
        <v>0.01</v>
      </c>
      <c r="E185" s="62">
        <v>0.02</v>
      </c>
      <c r="F185" s="62" t="s">
        <v>73</v>
      </c>
      <c r="G185" s="62" t="s">
        <v>73</v>
      </c>
      <c r="H185" s="62">
        <v>0.02</v>
      </c>
      <c r="I185" s="62">
        <v>0.02</v>
      </c>
      <c r="J185" s="62">
        <v>0.01</v>
      </c>
      <c r="K185" s="62" t="s">
        <v>73</v>
      </c>
      <c r="L185" s="62" t="s">
        <v>73</v>
      </c>
      <c r="M185" s="62">
        <v>0.02</v>
      </c>
      <c r="N185" s="62" t="s">
        <v>282</v>
      </c>
      <c r="O185" s="62">
        <v>0</v>
      </c>
      <c r="P185" s="62">
        <v>0</v>
      </c>
      <c r="Q185" s="62">
        <v>0</v>
      </c>
      <c r="R185" s="62">
        <v>0</v>
      </c>
      <c r="S185" s="62">
        <v>0</v>
      </c>
      <c r="T185" s="62">
        <v>0</v>
      </c>
      <c r="U185" s="62">
        <v>0</v>
      </c>
      <c r="V185" s="62">
        <v>0</v>
      </c>
      <c r="W185" s="62">
        <v>0</v>
      </c>
      <c r="X185" s="62" t="s">
        <v>73</v>
      </c>
      <c r="Y185" s="62" t="s">
        <v>73</v>
      </c>
      <c r="Z185" s="62">
        <v>0</v>
      </c>
      <c r="AA185" s="62" t="s">
        <v>73</v>
      </c>
      <c r="AB185" s="62">
        <v>0</v>
      </c>
      <c r="AC185" s="62">
        <v>0</v>
      </c>
      <c r="AD185" s="62">
        <v>0</v>
      </c>
      <c r="AE185" s="62">
        <v>0</v>
      </c>
      <c r="AF185" s="62">
        <v>0</v>
      </c>
      <c r="AG185" s="62">
        <v>0</v>
      </c>
      <c r="AH185" s="62">
        <v>0</v>
      </c>
      <c r="AI185" s="62">
        <v>0</v>
      </c>
      <c r="AJ185" s="62">
        <v>0</v>
      </c>
      <c r="AK185" s="62">
        <v>0</v>
      </c>
      <c r="AL185" s="62" t="s">
        <v>73</v>
      </c>
      <c r="AM185" s="62">
        <v>0</v>
      </c>
      <c r="AN185" s="62">
        <v>0</v>
      </c>
      <c r="AO185" s="62" t="s">
        <v>73</v>
      </c>
      <c r="AP185" s="62" t="s">
        <v>73</v>
      </c>
      <c r="AQ185" s="62">
        <v>0</v>
      </c>
      <c r="AR185" s="62">
        <v>0</v>
      </c>
      <c r="AS185" s="62" t="s">
        <v>73</v>
      </c>
      <c r="AT185" s="62">
        <v>0</v>
      </c>
      <c r="AU185" s="62" t="s">
        <v>73</v>
      </c>
      <c r="AV185" s="62" t="s">
        <v>73</v>
      </c>
      <c r="AW185" s="62" t="s">
        <v>73</v>
      </c>
      <c r="AX185" s="62">
        <v>0</v>
      </c>
      <c r="AY185" s="62" t="s">
        <v>73</v>
      </c>
      <c r="AZ185" s="62" t="s">
        <v>73</v>
      </c>
      <c r="BA185" s="62" t="s">
        <v>73</v>
      </c>
      <c r="BB185" s="62" t="s">
        <v>73</v>
      </c>
      <c r="BC185" s="62" t="s">
        <v>73</v>
      </c>
      <c r="BD185" s="62">
        <v>0</v>
      </c>
      <c r="BE185" s="62" t="s">
        <v>73</v>
      </c>
      <c r="BF185" s="62">
        <v>0</v>
      </c>
      <c r="BG185" s="62">
        <v>0</v>
      </c>
      <c r="BH185" s="62">
        <v>0</v>
      </c>
      <c r="BI185" s="62" t="s">
        <v>73</v>
      </c>
      <c r="BJ185" s="62" t="s">
        <v>73</v>
      </c>
      <c r="BK185" s="62" t="s">
        <v>73</v>
      </c>
      <c r="BL185" s="62">
        <v>0</v>
      </c>
      <c r="BM185" s="62">
        <v>0</v>
      </c>
      <c r="BN185" s="62">
        <v>0</v>
      </c>
      <c r="BO185" s="62">
        <v>0</v>
      </c>
      <c r="BP185" s="62">
        <v>0</v>
      </c>
      <c r="BQ185" s="62">
        <v>0</v>
      </c>
      <c r="BR185" s="62">
        <v>0</v>
      </c>
      <c r="BS185" s="62">
        <v>0</v>
      </c>
      <c r="BT185" s="62">
        <v>0</v>
      </c>
      <c r="BU185" s="62">
        <v>0</v>
      </c>
      <c r="BV185" s="62">
        <v>0</v>
      </c>
      <c r="BW185" s="62" t="s">
        <v>73</v>
      </c>
      <c r="BX185" s="62" t="s">
        <v>73</v>
      </c>
      <c r="BY185" s="62">
        <v>0</v>
      </c>
      <c r="BZ185" s="62">
        <v>0</v>
      </c>
      <c r="CA185" s="62" t="s">
        <v>73</v>
      </c>
      <c r="CB185" s="62" t="s">
        <v>73</v>
      </c>
      <c r="CC185" s="62" t="s">
        <v>73</v>
      </c>
      <c r="CD185" s="62" t="s">
        <v>73</v>
      </c>
      <c r="CE185" s="62" t="s">
        <v>282</v>
      </c>
      <c r="CF185" s="62">
        <v>0</v>
      </c>
      <c r="CG185" s="62" t="s">
        <v>73</v>
      </c>
      <c r="CH185" s="62">
        <v>0</v>
      </c>
      <c r="CI185" s="62">
        <v>0</v>
      </c>
      <c r="CJ185" s="62" t="s">
        <v>73</v>
      </c>
      <c r="CK185" s="62" t="s">
        <v>73</v>
      </c>
      <c r="CL185" s="62">
        <v>0</v>
      </c>
      <c r="CM185" s="62" t="s">
        <v>73</v>
      </c>
      <c r="CN185" s="62">
        <v>0</v>
      </c>
      <c r="CO185" s="62">
        <v>0</v>
      </c>
      <c r="CP185" s="62" t="s">
        <v>73</v>
      </c>
      <c r="CQ185" s="62">
        <v>0</v>
      </c>
      <c r="CR185" s="62" t="s">
        <v>73</v>
      </c>
      <c r="CS185" s="62">
        <v>0</v>
      </c>
      <c r="CT185" s="62">
        <v>0</v>
      </c>
      <c r="CU185" s="62">
        <v>0</v>
      </c>
      <c r="CV185" s="62">
        <v>0</v>
      </c>
      <c r="CW185" s="62" t="s">
        <v>73</v>
      </c>
      <c r="CX185" s="62" t="s">
        <v>73</v>
      </c>
      <c r="CY185" s="62" t="s">
        <v>73</v>
      </c>
      <c r="CZ185" s="62">
        <v>0</v>
      </c>
      <c r="DA185" s="62">
        <v>0</v>
      </c>
      <c r="DB185" s="62">
        <v>0</v>
      </c>
      <c r="DC185" s="62" t="s">
        <v>73</v>
      </c>
      <c r="DD185" s="62" t="s">
        <v>73</v>
      </c>
      <c r="DE185" s="62">
        <v>0</v>
      </c>
      <c r="DF185" s="62" t="s">
        <v>73</v>
      </c>
      <c r="DG185" s="62">
        <v>0</v>
      </c>
      <c r="DH185" s="62">
        <v>0</v>
      </c>
      <c r="DI185" s="62">
        <v>0</v>
      </c>
      <c r="DJ185" s="62">
        <v>0</v>
      </c>
      <c r="DK185" s="62">
        <v>0</v>
      </c>
      <c r="DL185" s="62">
        <v>0</v>
      </c>
      <c r="DM185" s="62" t="s">
        <v>282</v>
      </c>
      <c r="DN185" s="62" t="s">
        <v>73</v>
      </c>
      <c r="DO185" s="62" t="s">
        <v>73</v>
      </c>
      <c r="DP185" s="62">
        <v>0</v>
      </c>
      <c r="DQ185" s="62" t="s">
        <v>73</v>
      </c>
      <c r="DR185" s="62">
        <v>0</v>
      </c>
      <c r="DS185" s="62">
        <v>0</v>
      </c>
      <c r="DT185" s="62">
        <v>0</v>
      </c>
      <c r="DU185" s="62" t="s">
        <v>73</v>
      </c>
      <c r="DV185" s="62" t="s">
        <v>73</v>
      </c>
      <c r="DW185" s="62" t="s">
        <v>73</v>
      </c>
      <c r="DX185" s="62" t="s">
        <v>73</v>
      </c>
      <c r="DY185" s="62" t="s">
        <v>73</v>
      </c>
      <c r="DZ185" s="62">
        <v>0</v>
      </c>
      <c r="EA185" s="62" t="s">
        <v>73</v>
      </c>
      <c r="EB185" s="62" t="s">
        <v>73</v>
      </c>
      <c r="EC185" s="62">
        <v>0</v>
      </c>
      <c r="ED185" s="62">
        <v>0</v>
      </c>
      <c r="EE185" s="62" t="s">
        <v>73</v>
      </c>
      <c r="EF185" s="62">
        <v>0</v>
      </c>
      <c r="EG185" s="62">
        <v>0</v>
      </c>
      <c r="EH185" s="62">
        <v>0</v>
      </c>
      <c r="EI185" s="62" t="s">
        <v>73</v>
      </c>
      <c r="EJ185" s="62" t="s">
        <v>73</v>
      </c>
      <c r="EK185" s="62">
        <v>0</v>
      </c>
      <c r="EL185" s="62">
        <v>0.05</v>
      </c>
      <c r="EM185" s="62">
        <v>0</v>
      </c>
      <c r="EN185" s="62">
        <v>0</v>
      </c>
      <c r="EO185" s="62" t="s">
        <v>73</v>
      </c>
      <c r="EP185" s="62">
        <v>0</v>
      </c>
      <c r="EQ185" s="62">
        <v>0</v>
      </c>
      <c r="ER185" s="62">
        <v>0</v>
      </c>
      <c r="ES185" s="62">
        <v>0</v>
      </c>
      <c r="ET185" s="62">
        <v>0</v>
      </c>
      <c r="EU185" s="62">
        <v>0</v>
      </c>
      <c r="EV185" s="62">
        <v>0</v>
      </c>
      <c r="EW185" s="62" t="s">
        <v>73</v>
      </c>
      <c r="EX185" s="62">
        <v>0</v>
      </c>
      <c r="EY185" s="62">
        <v>0</v>
      </c>
      <c r="EZ185" s="62" t="s">
        <v>73</v>
      </c>
      <c r="FA185" s="62" t="s">
        <v>73</v>
      </c>
      <c r="FB185" s="62">
        <v>0</v>
      </c>
      <c r="FC185" s="62">
        <v>0</v>
      </c>
      <c r="FD185" s="62" t="s">
        <v>73</v>
      </c>
      <c r="FE185" s="62">
        <v>0</v>
      </c>
      <c r="FF185" s="62" t="s">
        <v>73</v>
      </c>
      <c r="FG185" s="62" t="s">
        <v>73</v>
      </c>
      <c r="FH185" s="62">
        <v>0</v>
      </c>
      <c r="FI185" s="62" t="s">
        <v>73</v>
      </c>
    </row>
    <row r="186" spans="1:165" x14ac:dyDescent="0.25">
      <c r="A186">
        <v>17</v>
      </c>
      <c r="B186" s="62" t="s">
        <v>340</v>
      </c>
      <c r="C186" s="62">
        <v>0.01</v>
      </c>
      <c r="D186" s="62" t="s">
        <v>73</v>
      </c>
      <c r="E186" s="62" t="s">
        <v>73</v>
      </c>
      <c r="F186" s="62" t="s">
        <v>73</v>
      </c>
      <c r="G186" s="62" t="s">
        <v>73</v>
      </c>
      <c r="H186" s="62">
        <v>0.01</v>
      </c>
      <c r="I186" s="62">
        <v>0.01</v>
      </c>
      <c r="J186" s="62" t="s">
        <v>73</v>
      </c>
      <c r="K186" s="62" t="s">
        <v>73</v>
      </c>
      <c r="L186" s="62" t="s">
        <v>73</v>
      </c>
      <c r="M186" s="62" t="s">
        <v>73</v>
      </c>
      <c r="N186" s="62" t="s">
        <v>282</v>
      </c>
      <c r="O186" s="62">
        <v>0</v>
      </c>
      <c r="P186" s="62">
        <v>0</v>
      </c>
      <c r="Q186" s="62">
        <v>0</v>
      </c>
      <c r="R186" s="62">
        <v>0</v>
      </c>
      <c r="S186" s="62">
        <v>0</v>
      </c>
      <c r="T186" s="62">
        <v>0</v>
      </c>
      <c r="U186" s="62">
        <v>0</v>
      </c>
      <c r="V186" s="62">
        <v>0</v>
      </c>
      <c r="W186" s="62">
        <v>0</v>
      </c>
      <c r="X186" s="62">
        <v>0</v>
      </c>
      <c r="Y186" s="62" t="s">
        <v>73</v>
      </c>
      <c r="Z186" s="62">
        <v>0</v>
      </c>
      <c r="AA186" s="62" t="s">
        <v>73</v>
      </c>
      <c r="AB186" s="62">
        <v>0</v>
      </c>
      <c r="AC186" s="62">
        <v>0</v>
      </c>
      <c r="AD186" s="62">
        <v>0</v>
      </c>
      <c r="AE186" s="62">
        <v>0</v>
      </c>
      <c r="AF186" s="62">
        <v>0</v>
      </c>
      <c r="AG186" s="62">
        <v>0</v>
      </c>
      <c r="AH186" s="62">
        <v>0</v>
      </c>
      <c r="AI186" s="62">
        <v>0</v>
      </c>
      <c r="AJ186" s="62">
        <v>0</v>
      </c>
      <c r="AK186" s="62">
        <v>0</v>
      </c>
      <c r="AL186" s="62">
        <v>0</v>
      </c>
      <c r="AM186" s="62">
        <v>0</v>
      </c>
      <c r="AN186" s="62">
        <v>0</v>
      </c>
      <c r="AO186" s="62" t="s">
        <v>73</v>
      </c>
      <c r="AP186" s="62" t="s">
        <v>73</v>
      </c>
      <c r="AQ186" s="62">
        <v>0</v>
      </c>
      <c r="AR186" s="62">
        <v>0</v>
      </c>
      <c r="AS186" s="62" t="s">
        <v>73</v>
      </c>
      <c r="AT186" s="62">
        <v>0</v>
      </c>
      <c r="AU186" s="62">
        <v>0</v>
      </c>
      <c r="AV186" s="62">
        <v>0</v>
      </c>
      <c r="AW186" s="62">
        <v>0</v>
      </c>
      <c r="AX186" s="62">
        <v>0</v>
      </c>
      <c r="AY186" s="62" t="s">
        <v>73</v>
      </c>
      <c r="AZ186" s="62" t="s">
        <v>73</v>
      </c>
      <c r="BA186" s="62" t="s">
        <v>73</v>
      </c>
      <c r="BB186" s="62" t="s">
        <v>73</v>
      </c>
      <c r="BC186" s="62">
        <v>0</v>
      </c>
      <c r="BD186" s="62">
        <v>0</v>
      </c>
      <c r="BE186" s="62" t="s">
        <v>73</v>
      </c>
      <c r="BF186" s="62">
        <v>0</v>
      </c>
      <c r="BG186" s="62">
        <v>0</v>
      </c>
      <c r="BH186" s="62">
        <v>0</v>
      </c>
      <c r="BI186" s="62" t="s">
        <v>73</v>
      </c>
      <c r="BJ186" s="62">
        <v>0</v>
      </c>
      <c r="BK186" s="62">
        <v>0</v>
      </c>
      <c r="BL186" s="62">
        <v>0</v>
      </c>
      <c r="BM186" s="62">
        <v>0</v>
      </c>
      <c r="BN186" s="62">
        <v>0</v>
      </c>
      <c r="BO186" s="62">
        <v>0</v>
      </c>
      <c r="BP186" s="62">
        <v>0</v>
      </c>
      <c r="BQ186" s="62">
        <v>0</v>
      </c>
      <c r="BR186" s="62">
        <v>0</v>
      </c>
      <c r="BS186" s="62">
        <v>0</v>
      </c>
      <c r="BT186" s="62">
        <v>0</v>
      </c>
      <c r="BU186" s="62">
        <v>0</v>
      </c>
      <c r="BV186" s="62">
        <v>0</v>
      </c>
      <c r="BW186" s="62" t="s">
        <v>73</v>
      </c>
      <c r="BX186" s="62" t="s">
        <v>73</v>
      </c>
      <c r="BY186" s="62">
        <v>0</v>
      </c>
      <c r="BZ186" s="62">
        <v>0</v>
      </c>
      <c r="CA186" s="62" t="s">
        <v>73</v>
      </c>
      <c r="CB186" s="62" t="s">
        <v>73</v>
      </c>
      <c r="CC186" s="62">
        <v>0</v>
      </c>
      <c r="CD186" s="62" t="s">
        <v>73</v>
      </c>
      <c r="CE186" s="62" t="s">
        <v>282</v>
      </c>
      <c r="CF186" s="62">
        <v>0</v>
      </c>
      <c r="CG186" s="62" t="s">
        <v>73</v>
      </c>
      <c r="CH186" s="62">
        <v>0</v>
      </c>
      <c r="CI186" s="62">
        <v>0</v>
      </c>
      <c r="CJ186" s="62">
        <v>0</v>
      </c>
      <c r="CK186" s="62">
        <v>0</v>
      </c>
      <c r="CL186" s="62">
        <v>0</v>
      </c>
      <c r="CM186" s="62" t="s">
        <v>73</v>
      </c>
      <c r="CN186" s="62">
        <v>0</v>
      </c>
      <c r="CO186" s="62">
        <v>0</v>
      </c>
      <c r="CP186" s="62">
        <v>0</v>
      </c>
      <c r="CQ186" s="62">
        <v>0</v>
      </c>
      <c r="CR186" s="62" t="s">
        <v>73</v>
      </c>
      <c r="CS186" s="62">
        <v>0</v>
      </c>
      <c r="CT186" s="62">
        <v>0</v>
      </c>
      <c r="CU186" s="62">
        <v>0</v>
      </c>
      <c r="CV186" s="62">
        <v>0</v>
      </c>
      <c r="CW186" s="62">
        <v>0</v>
      </c>
      <c r="CX186" s="62">
        <v>0</v>
      </c>
      <c r="CY186" s="62">
        <v>0</v>
      </c>
      <c r="CZ186" s="62">
        <v>0</v>
      </c>
      <c r="DA186" s="62">
        <v>0</v>
      </c>
      <c r="DB186" s="62">
        <v>0</v>
      </c>
      <c r="DC186" s="62">
        <v>0</v>
      </c>
      <c r="DD186" s="62">
        <v>0</v>
      </c>
      <c r="DE186" s="62">
        <v>0</v>
      </c>
      <c r="DF186" s="62">
        <v>0</v>
      </c>
      <c r="DG186" s="62">
        <v>0</v>
      </c>
      <c r="DH186" s="62">
        <v>0</v>
      </c>
      <c r="DI186" s="62">
        <v>0</v>
      </c>
      <c r="DJ186" s="62">
        <v>0</v>
      </c>
      <c r="DK186" s="62">
        <v>0</v>
      </c>
      <c r="DL186" s="62">
        <v>0</v>
      </c>
      <c r="DM186" s="62" t="s">
        <v>282</v>
      </c>
      <c r="DN186" s="62">
        <v>0</v>
      </c>
      <c r="DO186" s="62">
        <v>0</v>
      </c>
      <c r="DP186" s="62">
        <v>0</v>
      </c>
      <c r="DQ186" s="62">
        <v>0</v>
      </c>
      <c r="DR186" s="62">
        <v>0</v>
      </c>
      <c r="DS186" s="62">
        <v>0</v>
      </c>
      <c r="DT186" s="62">
        <v>0</v>
      </c>
      <c r="DU186" s="62" t="s">
        <v>73</v>
      </c>
      <c r="DV186" s="62" t="s">
        <v>73</v>
      </c>
      <c r="DW186" s="62" t="s">
        <v>73</v>
      </c>
      <c r="DX186" s="62" t="s">
        <v>73</v>
      </c>
      <c r="DY186" s="62">
        <v>0</v>
      </c>
      <c r="DZ186" s="62">
        <v>0</v>
      </c>
      <c r="EA186" s="62">
        <v>0</v>
      </c>
      <c r="EB186" s="62">
        <v>0</v>
      </c>
      <c r="EC186" s="62">
        <v>0</v>
      </c>
      <c r="ED186" s="62">
        <v>0</v>
      </c>
      <c r="EE186" s="62">
        <v>0</v>
      </c>
      <c r="EF186" s="62">
        <v>0</v>
      </c>
      <c r="EG186" s="62">
        <v>0</v>
      </c>
      <c r="EH186" s="62">
        <v>0</v>
      </c>
      <c r="EI186" s="62" t="s">
        <v>73</v>
      </c>
      <c r="EJ186" s="62" t="s">
        <v>73</v>
      </c>
      <c r="EK186" s="62">
        <v>0</v>
      </c>
      <c r="EL186" s="62" t="s">
        <v>73</v>
      </c>
      <c r="EM186" s="62">
        <v>0</v>
      </c>
      <c r="EN186" s="62">
        <v>0</v>
      </c>
      <c r="EO186" s="62">
        <v>0</v>
      </c>
      <c r="EP186" s="62">
        <v>0</v>
      </c>
      <c r="EQ186" s="62">
        <v>0</v>
      </c>
      <c r="ER186" s="62">
        <v>0</v>
      </c>
      <c r="ES186" s="62">
        <v>0</v>
      </c>
      <c r="ET186" s="62">
        <v>0</v>
      </c>
      <c r="EU186" s="62">
        <v>0</v>
      </c>
      <c r="EV186" s="62">
        <v>0</v>
      </c>
      <c r="EW186" s="62" t="s">
        <v>73</v>
      </c>
      <c r="EX186" s="62">
        <v>0</v>
      </c>
      <c r="EY186" s="62">
        <v>0</v>
      </c>
      <c r="EZ186" s="62" t="s">
        <v>73</v>
      </c>
      <c r="FA186" s="62">
        <v>0</v>
      </c>
      <c r="FB186" s="62">
        <v>0</v>
      </c>
      <c r="FC186" s="62">
        <v>0</v>
      </c>
      <c r="FD186" s="62">
        <v>0</v>
      </c>
      <c r="FE186" s="62">
        <v>0</v>
      </c>
      <c r="FF186" s="62">
        <v>0</v>
      </c>
      <c r="FG186" s="62" t="s">
        <v>73</v>
      </c>
      <c r="FH186" s="62">
        <v>0</v>
      </c>
      <c r="FI186" s="62" t="s">
        <v>73</v>
      </c>
    </row>
    <row r="187" spans="1:165" x14ac:dyDescent="0.25">
      <c r="A187">
        <v>18</v>
      </c>
      <c r="B187" s="62" t="s">
        <v>343</v>
      </c>
      <c r="C187" s="62" t="s">
        <v>74</v>
      </c>
      <c r="D187" s="62" t="s">
        <v>73</v>
      </c>
      <c r="E187" s="62" t="s">
        <v>73</v>
      </c>
      <c r="F187" s="62">
        <v>0</v>
      </c>
      <c r="G187" s="62">
        <v>0</v>
      </c>
      <c r="H187" s="62" t="s">
        <v>73</v>
      </c>
      <c r="I187" s="62" t="s">
        <v>73</v>
      </c>
      <c r="J187" s="62" t="s">
        <v>73</v>
      </c>
      <c r="K187" s="62" t="s">
        <v>73</v>
      </c>
      <c r="L187" s="62">
        <v>0</v>
      </c>
      <c r="M187" s="62" t="s">
        <v>73</v>
      </c>
      <c r="N187" s="62" t="s">
        <v>282</v>
      </c>
      <c r="O187" s="62">
        <v>0</v>
      </c>
      <c r="P187" s="62">
        <v>0</v>
      </c>
      <c r="Q187" s="62">
        <v>0</v>
      </c>
      <c r="R187" s="62">
        <v>0</v>
      </c>
      <c r="S187" s="62">
        <v>0</v>
      </c>
      <c r="T187" s="62">
        <v>0</v>
      </c>
      <c r="U187" s="62">
        <v>0</v>
      </c>
      <c r="V187" s="62">
        <v>0</v>
      </c>
      <c r="W187" s="62">
        <v>0</v>
      </c>
      <c r="X187" s="62">
        <v>0</v>
      </c>
      <c r="Y187" s="62">
        <v>0</v>
      </c>
      <c r="Z187" s="62">
        <v>0</v>
      </c>
      <c r="AA187" s="62" t="s">
        <v>73</v>
      </c>
      <c r="AB187" s="62">
        <v>0</v>
      </c>
      <c r="AC187" s="62">
        <v>0</v>
      </c>
      <c r="AD187" s="62">
        <v>0</v>
      </c>
      <c r="AE187" s="62">
        <v>0</v>
      </c>
      <c r="AF187" s="62">
        <v>0</v>
      </c>
      <c r="AG187" s="62">
        <v>0</v>
      </c>
      <c r="AH187" s="62">
        <v>0</v>
      </c>
      <c r="AI187" s="62">
        <v>0</v>
      </c>
      <c r="AJ187" s="62">
        <v>0</v>
      </c>
      <c r="AK187" s="62">
        <v>0</v>
      </c>
      <c r="AL187" s="62" t="s">
        <v>73</v>
      </c>
      <c r="AM187" s="62">
        <v>0</v>
      </c>
      <c r="AN187" s="62">
        <v>0</v>
      </c>
      <c r="AO187" s="62">
        <v>0</v>
      </c>
      <c r="AP187" s="62" t="s">
        <v>73</v>
      </c>
      <c r="AQ187" s="62">
        <v>0</v>
      </c>
      <c r="AR187" s="62">
        <v>0</v>
      </c>
      <c r="AS187" s="62">
        <v>0</v>
      </c>
      <c r="AT187" s="62">
        <v>0</v>
      </c>
      <c r="AU187" s="62">
        <v>0</v>
      </c>
      <c r="AV187" s="62">
        <v>0</v>
      </c>
      <c r="AW187" s="62">
        <v>0</v>
      </c>
      <c r="AX187" s="62">
        <v>0</v>
      </c>
      <c r="AY187" s="62">
        <v>0</v>
      </c>
      <c r="AZ187" s="62">
        <v>0</v>
      </c>
      <c r="BA187" s="62">
        <v>0</v>
      </c>
      <c r="BB187" s="62">
        <v>0</v>
      </c>
      <c r="BC187" s="62">
        <v>0</v>
      </c>
      <c r="BD187" s="62">
        <v>0</v>
      </c>
      <c r="BE187" s="62">
        <v>0</v>
      </c>
      <c r="BF187" s="62">
        <v>0</v>
      </c>
      <c r="BG187" s="62">
        <v>0</v>
      </c>
      <c r="BH187" s="62">
        <v>0</v>
      </c>
      <c r="BI187" s="62" t="s">
        <v>73</v>
      </c>
      <c r="BJ187" s="62">
        <v>0</v>
      </c>
      <c r="BK187" s="62">
        <v>0</v>
      </c>
      <c r="BL187" s="62">
        <v>0</v>
      </c>
      <c r="BM187" s="62">
        <v>0</v>
      </c>
      <c r="BN187" s="62">
        <v>0</v>
      </c>
      <c r="BO187" s="62">
        <v>0</v>
      </c>
      <c r="BP187" s="62">
        <v>0</v>
      </c>
      <c r="BQ187" s="62">
        <v>0</v>
      </c>
      <c r="BR187" s="62">
        <v>0</v>
      </c>
      <c r="BS187" s="62">
        <v>0</v>
      </c>
      <c r="BT187" s="62">
        <v>0</v>
      </c>
      <c r="BU187" s="62">
        <v>0</v>
      </c>
      <c r="BV187" s="62">
        <v>0</v>
      </c>
      <c r="BW187" s="62">
        <v>0</v>
      </c>
      <c r="BX187" s="62">
        <v>0</v>
      </c>
      <c r="BY187" s="62">
        <v>0</v>
      </c>
      <c r="BZ187" s="62">
        <v>0</v>
      </c>
      <c r="CA187" s="62">
        <v>0</v>
      </c>
      <c r="CB187" s="62">
        <v>0</v>
      </c>
      <c r="CC187" s="62">
        <v>0</v>
      </c>
      <c r="CD187" s="62">
        <v>0</v>
      </c>
      <c r="CE187" s="62" t="s">
        <v>282</v>
      </c>
      <c r="CF187" s="62">
        <v>0</v>
      </c>
      <c r="CG187" s="62">
        <v>0</v>
      </c>
      <c r="CH187" s="62">
        <v>0</v>
      </c>
      <c r="CI187" s="62">
        <v>0</v>
      </c>
      <c r="CJ187" s="62">
        <v>0</v>
      </c>
      <c r="CK187" s="62" t="s">
        <v>73</v>
      </c>
      <c r="CL187" s="62">
        <v>0</v>
      </c>
      <c r="CM187" s="62">
        <v>0</v>
      </c>
      <c r="CN187" s="62">
        <v>0</v>
      </c>
      <c r="CO187" s="62">
        <v>0</v>
      </c>
      <c r="CP187" s="62">
        <v>0</v>
      </c>
      <c r="CQ187" s="62">
        <v>0</v>
      </c>
      <c r="CR187" s="62">
        <v>0</v>
      </c>
      <c r="CS187" s="62">
        <v>0</v>
      </c>
      <c r="CT187" s="62">
        <v>0</v>
      </c>
      <c r="CU187" s="62">
        <v>0</v>
      </c>
      <c r="CV187" s="62">
        <v>0</v>
      </c>
      <c r="CW187" s="62" t="s">
        <v>73</v>
      </c>
      <c r="CX187" s="62">
        <v>0</v>
      </c>
      <c r="CY187" s="62">
        <v>0</v>
      </c>
      <c r="CZ187" s="62">
        <v>0</v>
      </c>
      <c r="DA187" s="62">
        <v>0</v>
      </c>
      <c r="DB187" s="62">
        <v>0</v>
      </c>
      <c r="DC187" s="62">
        <v>0</v>
      </c>
      <c r="DD187" s="62">
        <v>0</v>
      </c>
      <c r="DE187" s="62">
        <v>0</v>
      </c>
      <c r="DF187" s="62">
        <v>0</v>
      </c>
      <c r="DG187" s="62">
        <v>0</v>
      </c>
      <c r="DH187" s="62">
        <v>0</v>
      </c>
      <c r="DI187" s="62">
        <v>0</v>
      </c>
      <c r="DJ187" s="62">
        <v>0</v>
      </c>
      <c r="DK187" s="62">
        <v>0</v>
      </c>
      <c r="DL187" s="62">
        <v>0</v>
      </c>
      <c r="DM187" s="62" t="s">
        <v>282</v>
      </c>
      <c r="DN187" s="62" t="s">
        <v>73</v>
      </c>
      <c r="DO187" s="62" t="s">
        <v>73</v>
      </c>
      <c r="DP187" s="62">
        <v>0</v>
      </c>
      <c r="DQ187" s="62">
        <v>0</v>
      </c>
      <c r="DR187" s="62">
        <v>0</v>
      </c>
      <c r="DS187" s="62">
        <v>0</v>
      </c>
      <c r="DT187" s="62">
        <v>0</v>
      </c>
      <c r="DU187" s="62">
        <v>0</v>
      </c>
      <c r="DV187" s="62">
        <v>0</v>
      </c>
      <c r="DW187" s="62">
        <v>0</v>
      </c>
      <c r="DX187" s="62">
        <v>0</v>
      </c>
      <c r="DY187" s="62" t="s">
        <v>73</v>
      </c>
      <c r="DZ187" s="62">
        <v>0</v>
      </c>
      <c r="EA187" s="62" t="s">
        <v>73</v>
      </c>
      <c r="EB187" s="62" t="s">
        <v>73</v>
      </c>
      <c r="EC187" s="62">
        <v>0</v>
      </c>
      <c r="ED187" s="62">
        <v>0</v>
      </c>
      <c r="EE187" s="62" t="s">
        <v>73</v>
      </c>
      <c r="EF187" s="62">
        <v>0</v>
      </c>
      <c r="EG187" s="62">
        <v>0</v>
      </c>
      <c r="EH187" s="62">
        <v>0</v>
      </c>
      <c r="EI187" s="62">
        <v>0</v>
      </c>
      <c r="EJ187" s="62" t="s">
        <v>73</v>
      </c>
      <c r="EK187" s="62">
        <v>0</v>
      </c>
      <c r="EL187" s="62" t="s">
        <v>73</v>
      </c>
      <c r="EM187" s="62">
        <v>0</v>
      </c>
      <c r="EN187" s="62">
        <v>0</v>
      </c>
      <c r="EO187" s="62">
        <v>0</v>
      </c>
      <c r="EP187" s="62">
        <v>0</v>
      </c>
      <c r="EQ187" s="62">
        <v>0</v>
      </c>
      <c r="ER187" s="62">
        <v>0</v>
      </c>
      <c r="ES187" s="62">
        <v>0</v>
      </c>
      <c r="ET187" s="62">
        <v>0</v>
      </c>
      <c r="EU187" s="62">
        <v>0</v>
      </c>
      <c r="EV187" s="62">
        <v>0</v>
      </c>
      <c r="EW187" s="62" t="s">
        <v>73</v>
      </c>
      <c r="EX187" s="62">
        <v>0</v>
      </c>
      <c r="EY187" s="62">
        <v>0</v>
      </c>
      <c r="EZ187" s="62">
        <v>0</v>
      </c>
      <c r="FA187" s="62">
        <v>0</v>
      </c>
      <c r="FB187" s="62">
        <v>0</v>
      </c>
      <c r="FC187" s="62">
        <v>0</v>
      </c>
      <c r="FD187" s="62" t="s">
        <v>73</v>
      </c>
      <c r="FE187" s="62">
        <v>0</v>
      </c>
      <c r="FF187" s="62" t="s">
        <v>73</v>
      </c>
      <c r="FG187" s="62">
        <v>0</v>
      </c>
      <c r="FH187" s="62">
        <v>0</v>
      </c>
      <c r="FI187" s="62">
        <v>0</v>
      </c>
    </row>
    <row r="188" spans="1:165" x14ac:dyDescent="0.25">
      <c r="A188">
        <v>19</v>
      </c>
      <c r="B188" s="62" t="s">
        <v>346</v>
      </c>
      <c r="C188" s="62">
        <v>0.01</v>
      </c>
      <c r="D188" s="62" t="s">
        <v>73</v>
      </c>
      <c r="E188" s="62">
        <v>0.01</v>
      </c>
      <c r="F188" s="62" t="s">
        <v>73</v>
      </c>
      <c r="G188" s="62" t="s">
        <v>73</v>
      </c>
      <c r="H188" s="62" t="s">
        <v>73</v>
      </c>
      <c r="I188" s="62">
        <v>0.01</v>
      </c>
      <c r="J188" s="62" t="s">
        <v>73</v>
      </c>
      <c r="K188" s="62" t="s">
        <v>73</v>
      </c>
      <c r="L188" s="62" t="s">
        <v>73</v>
      </c>
      <c r="M188" s="62" t="s">
        <v>73</v>
      </c>
      <c r="N188" s="62" t="s">
        <v>282</v>
      </c>
      <c r="O188" s="62">
        <v>0</v>
      </c>
      <c r="P188" s="62">
        <v>0</v>
      </c>
      <c r="Q188" s="62">
        <v>0</v>
      </c>
      <c r="R188" s="62">
        <v>0</v>
      </c>
      <c r="S188" s="62">
        <v>0</v>
      </c>
      <c r="T188" s="62">
        <v>0</v>
      </c>
      <c r="U188" s="62">
        <v>0</v>
      </c>
      <c r="V188" s="62">
        <v>0</v>
      </c>
      <c r="W188" s="62">
        <v>0</v>
      </c>
      <c r="X188" s="62" t="s">
        <v>73</v>
      </c>
      <c r="Y188" s="62">
        <v>0</v>
      </c>
      <c r="Z188" s="62">
        <v>0</v>
      </c>
      <c r="AA188" s="62" t="s">
        <v>73</v>
      </c>
      <c r="AB188" s="62">
        <v>0</v>
      </c>
      <c r="AC188" s="62">
        <v>0</v>
      </c>
      <c r="AD188" s="62">
        <v>0</v>
      </c>
      <c r="AE188" s="62">
        <v>0</v>
      </c>
      <c r="AF188" s="62">
        <v>0</v>
      </c>
      <c r="AG188" s="62">
        <v>0</v>
      </c>
      <c r="AH188" s="62">
        <v>0</v>
      </c>
      <c r="AI188" s="62">
        <v>0</v>
      </c>
      <c r="AJ188" s="62">
        <v>0</v>
      </c>
      <c r="AK188" s="62">
        <v>0</v>
      </c>
      <c r="AL188" s="62">
        <v>0</v>
      </c>
      <c r="AM188" s="62">
        <v>0</v>
      </c>
      <c r="AN188" s="62">
        <v>0</v>
      </c>
      <c r="AO188" s="62">
        <v>0</v>
      </c>
      <c r="AP188" s="62" t="s">
        <v>73</v>
      </c>
      <c r="AQ188" s="62">
        <v>0</v>
      </c>
      <c r="AR188" s="62">
        <v>0</v>
      </c>
      <c r="AS188" s="62" t="s">
        <v>73</v>
      </c>
      <c r="AT188" s="62">
        <v>0</v>
      </c>
      <c r="AU188" s="62" t="s">
        <v>73</v>
      </c>
      <c r="AV188" s="62" t="s">
        <v>73</v>
      </c>
      <c r="AW188" s="62" t="s">
        <v>73</v>
      </c>
      <c r="AX188" s="62">
        <v>0</v>
      </c>
      <c r="AY188" s="62">
        <v>0</v>
      </c>
      <c r="AZ188" s="62" t="s">
        <v>73</v>
      </c>
      <c r="BA188" s="62">
        <v>0</v>
      </c>
      <c r="BB188" s="62">
        <v>0</v>
      </c>
      <c r="BC188" s="62" t="s">
        <v>73</v>
      </c>
      <c r="BD188" s="62">
        <v>0</v>
      </c>
      <c r="BE188" s="62">
        <v>0</v>
      </c>
      <c r="BF188" s="62">
        <v>0</v>
      </c>
      <c r="BG188" s="62">
        <v>0</v>
      </c>
      <c r="BH188" s="62">
        <v>0</v>
      </c>
      <c r="BI188" s="62">
        <v>0</v>
      </c>
      <c r="BJ188" s="62" t="s">
        <v>73</v>
      </c>
      <c r="BK188" s="62" t="s">
        <v>73</v>
      </c>
      <c r="BL188" s="62">
        <v>0</v>
      </c>
      <c r="BM188" s="62">
        <v>0</v>
      </c>
      <c r="BN188" s="62">
        <v>0</v>
      </c>
      <c r="BO188" s="62">
        <v>0</v>
      </c>
      <c r="BP188" s="62">
        <v>0</v>
      </c>
      <c r="BQ188" s="62">
        <v>0</v>
      </c>
      <c r="BR188" s="62">
        <v>0</v>
      </c>
      <c r="BS188" s="62">
        <v>0</v>
      </c>
      <c r="BT188" s="62">
        <v>0</v>
      </c>
      <c r="BU188" s="62">
        <v>0</v>
      </c>
      <c r="BV188" s="62">
        <v>0</v>
      </c>
      <c r="BW188" s="62">
        <v>0</v>
      </c>
      <c r="BX188" s="62">
        <v>0</v>
      </c>
      <c r="BY188" s="62">
        <v>0</v>
      </c>
      <c r="BZ188" s="62">
        <v>0</v>
      </c>
      <c r="CA188" s="62">
        <v>0</v>
      </c>
      <c r="CB188" s="62">
        <v>0</v>
      </c>
      <c r="CC188" s="62" t="s">
        <v>73</v>
      </c>
      <c r="CD188" s="62">
        <v>0</v>
      </c>
      <c r="CE188" s="62" t="s">
        <v>282</v>
      </c>
      <c r="CF188" s="62">
        <v>0</v>
      </c>
      <c r="CG188" s="62" t="s">
        <v>73</v>
      </c>
      <c r="CH188" s="62">
        <v>0</v>
      </c>
      <c r="CI188" s="62">
        <v>0</v>
      </c>
      <c r="CJ188" s="62" t="s">
        <v>73</v>
      </c>
      <c r="CK188" s="62">
        <v>0</v>
      </c>
      <c r="CL188" s="62">
        <v>0</v>
      </c>
      <c r="CM188" s="62">
        <v>0</v>
      </c>
      <c r="CN188" s="62">
        <v>0</v>
      </c>
      <c r="CO188" s="62">
        <v>0</v>
      </c>
      <c r="CP188" s="62" t="s">
        <v>73</v>
      </c>
      <c r="CQ188" s="62">
        <v>0</v>
      </c>
      <c r="CR188" s="62">
        <v>0</v>
      </c>
      <c r="CS188" s="62">
        <v>0</v>
      </c>
      <c r="CT188" s="62">
        <v>0</v>
      </c>
      <c r="CU188" s="62">
        <v>0</v>
      </c>
      <c r="CV188" s="62">
        <v>0</v>
      </c>
      <c r="CW188" s="62">
        <v>0</v>
      </c>
      <c r="CX188" s="62" t="s">
        <v>73</v>
      </c>
      <c r="CY188" s="62" t="s">
        <v>73</v>
      </c>
      <c r="CZ188" s="62">
        <v>0</v>
      </c>
      <c r="DA188" s="62">
        <v>0</v>
      </c>
      <c r="DB188" s="62">
        <v>0</v>
      </c>
      <c r="DC188" s="62" t="s">
        <v>73</v>
      </c>
      <c r="DD188" s="62" t="s">
        <v>73</v>
      </c>
      <c r="DE188" s="62">
        <v>0</v>
      </c>
      <c r="DF188" s="62" t="s">
        <v>73</v>
      </c>
      <c r="DG188" s="62">
        <v>0</v>
      </c>
      <c r="DH188" s="62">
        <v>0</v>
      </c>
      <c r="DI188" s="62">
        <v>0</v>
      </c>
      <c r="DJ188" s="62">
        <v>0</v>
      </c>
      <c r="DK188" s="62">
        <v>0</v>
      </c>
      <c r="DL188" s="62">
        <v>0</v>
      </c>
      <c r="DM188" s="62" t="s">
        <v>282</v>
      </c>
      <c r="DN188" s="62">
        <v>0</v>
      </c>
      <c r="DO188" s="62">
        <v>0</v>
      </c>
      <c r="DP188" s="62">
        <v>0</v>
      </c>
      <c r="DQ188" s="62" t="s">
        <v>73</v>
      </c>
      <c r="DR188" s="62">
        <v>0</v>
      </c>
      <c r="DS188" s="62">
        <v>0</v>
      </c>
      <c r="DT188" s="62">
        <v>0</v>
      </c>
      <c r="DU188" s="62" t="s">
        <v>73</v>
      </c>
      <c r="DV188" s="62">
        <v>0</v>
      </c>
      <c r="DW188" s="62">
        <v>0</v>
      </c>
      <c r="DX188" s="62">
        <v>0</v>
      </c>
      <c r="DY188" s="62">
        <v>0</v>
      </c>
      <c r="DZ188" s="62">
        <v>0</v>
      </c>
      <c r="EA188" s="62">
        <v>0</v>
      </c>
      <c r="EB188" s="62">
        <v>0</v>
      </c>
      <c r="EC188" s="62">
        <v>0</v>
      </c>
      <c r="ED188" s="62">
        <v>0</v>
      </c>
      <c r="EE188" s="62">
        <v>0</v>
      </c>
      <c r="EF188" s="62">
        <v>0</v>
      </c>
      <c r="EG188" s="62">
        <v>0</v>
      </c>
      <c r="EH188" s="62">
        <v>0</v>
      </c>
      <c r="EI188" s="62" t="s">
        <v>73</v>
      </c>
      <c r="EJ188" s="62" t="s">
        <v>73</v>
      </c>
      <c r="EK188" s="62">
        <v>0</v>
      </c>
      <c r="EL188" s="62" t="s">
        <v>73</v>
      </c>
      <c r="EM188" s="62">
        <v>0</v>
      </c>
      <c r="EN188" s="62">
        <v>0</v>
      </c>
      <c r="EO188" s="62" t="s">
        <v>73</v>
      </c>
      <c r="EP188" s="62">
        <v>0</v>
      </c>
      <c r="EQ188" s="62">
        <v>0</v>
      </c>
      <c r="ER188" s="62">
        <v>0</v>
      </c>
      <c r="ES188" s="62">
        <v>0</v>
      </c>
      <c r="ET188" s="62">
        <v>0</v>
      </c>
      <c r="EU188" s="62">
        <v>0</v>
      </c>
      <c r="EV188" s="62">
        <v>0</v>
      </c>
      <c r="EW188" s="62">
        <v>0</v>
      </c>
      <c r="EX188" s="62">
        <v>0</v>
      </c>
      <c r="EY188" s="62">
        <v>0</v>
      </c>
      <c r="EZ188" s="62">
        <v>0</v>
      </c>
      <c r="FA188" s="62" t="s">
        <v>73</v>
      </c>
      <c r="FB188" s="62">
        <v>0</v>
      </c>
      <c r="FC188" s="62">
        <v>0</v>
      </c>
      <c r="FD188" s="62" t="s">
        <v>73</v>
      </c>
      <c r="FE188" s="62">
        <v>0</v>
      </c>
      <c r="FF188" s="62">
        <v>0</v>
      </c>
      <c r="FG188" s="62">
        <v>0</v>
      </c>
      <c r="FH188" s="62">
        <v>0</v>
      </c>
      <c r="FI188" s="62">
        <v>0</v>
      </c>
    </row>
    <row r="189" spans="1:165" x14ac:dyDescent="0.25">
      <c r="A189">
        <v>20</v>
      </c>
      <c r="B189" s="62" t="s">
        <v>349</v>
      </c>
      <c r="C189" s="62">
        <v>0.01</v>
      </c>
      <c r="D189" s="62">
        <v>0.01</v>
      </c>
      <c r="E189" s="62">
        <v>0.03</v>
      </c>
      <c r="F189" s="62" t="s">
        <v>73</v>
      </c>
      <c r="G189" s="62" t="s">
        <v>73</v>
      </c>
      <c r="H189" s="62">
        <v>0.01</v>
      </c>
      <c r="I189" s="62" t="s">
        <v>73</v>
      </c>
      <c r="J189" s="62" t="s">
        <v>73</v>
      </c>
      <c r="K189" s="62" t="s">
        <v>73</v>
      </c>
      <c r="L189" s="62" t="s">
        <v>73</v>
      </c>
      <c r="M189" s="62">
        <v>0.03</v>
      </c>
      <c r="N189" s="62" t="s">
        <v>282</v>
      </c>
      <c r="O189" s="62">
        <v>0</v>
      </c>
      <c r="P189" s="62">
        <v>0</v>
      </c>
      <c r="Q189" s="62">
        <v>0</v>
      </c>
      <c r="R189" s="62">
        <v>0</v>
      </c>
      <c r="S189" s="62">
        <v>0</v>
      </c>
      <c r="T189" s="62">
        <v>0</v>
      </c>
      <c r="U189" s="62">
        <v>0</v>
      </c>
      <c r="V189" s="62">
        <v>0</v>
      </c>
      <c r="W189" s="62">
        <v>0</v>
      </c>
      <c r="X189" s="62" t="s">
        <v>73</v>
      </c>
      <c r="Y189" s="62">
        <v>0</v>
      </c>
      <c r="Z189" s="62">
        <v>0</v>
      </c>
      <c r="AA189" s="62" t="s">
        <v>73</v>
      </c>
      <c r="AB189" s="62">
        <v>0</v>
      </c>
      <c r="AC189" s="62">
        <v>0</v>
      </c>
      <c r="AD189" s="62">
        <v>0</v>
      </c>
      <c r="AE189" s="62">
        <v>0</v>
      </c>
      <c r="AF189" s="62" t="s">
        <v>73</v>
      </c>
      <c r="AG189" s="62">
        <v>0</v>
      </c>
      <c r="AH189" s="62">
        <v>0</v>
      </c>
      <c r="AI189" s="62">
        <v>0</v>
      </c>
      <c r="AJ189" s="62">
        <v>0</v>
      </c>
      <c r="AK189" s="62">
        <v>0</v>
      </c>
      <c r="AL189" s="62">
        <v>0</v>
      </c>
      <c r="AM189" s="62">
        <v>0</v>
      </c>
      <c r="AN189" s="62">
        <v>0</v>
      </c>
      <c r="AO189" s="62">
        <v>0</v>
      </c>
      <c r="AP189" s="62" t="s">
        <v>73</v>
      </c>
      <c r="AQ189" s="62">
        <v>0</v>
      </c>
      <c r="AR189" s="62">
        <v>0</v>
      </c>
      <c r="AS189" s="62">
        <v>0</v>
      </c>
      <c r="AT189" s="62">
        <v>0</v>
      </c>
      <c r="AU189" s="62" t="s">
        <v>73</v>
      </c>
      <c r="AV189" s="62" t="s">
        <v>73</v>
      </c>
      <c r="AW189" s="62" t="s">
        <v>73</v>
      </c>
      <c r="AX189" s="62" t="s">
        <v>73</v>
      </c>
      <c r="AY189" s="62">
        <v>0</v>
      </c>
      <c r="AZ189" s="62" t="s">
        <v>73</v>
      </c>
      <c r="BA189" s="62" t="s">
        <v>73</v>
      </c>
      <c r="BB189" s="62">
        <v>0</v>
      </c>
      <c r="BC189" s="62" t="s">
        <v>73</v>
      </c>
      <c r="BD189" s="62">
        <v>0</v>
      </c>
      <c r="BE189" s="62">
        <v>0</v>
      </c>
      <c r="BF189" s="62" t="s">
        <v>73</v>
      </c>
      <c r="BG189" s="62" t="s">
        <v>73</v>
      </c>
      <c r="BH189" s="62">
        <v>0</v>
      </c>
      <c r="BI189" s="62">
        <v>0</v>
      </c>
      <c r="BJ189" s="62">
        <v>0</v>
      </c>
      <c r="BK189" s="62">
        <v>0</v>
      </c>
      <c r="BL189" s="62">
        <v>0</v>
      </c>
      <c r="BM189" s="62">
        <v>0</v>
      </c>
      <c r="BN189" s="62">
        <v>0</v>
      </c>
      <c r="BO189" s="62" t="s">
        <v>73</v>
      </c>
      <c r="BP189" s="62" t="s">
        <v>73</v>
      </c>
      <c r="BQ189" s="62">
        <v>0</v>
      </c>
      <c r="BR189" s="62" t="s">
        <v>73</v>
      </c>
      <c r="BS189" s="62" t="s">
        <v>73</v>
      </c>
      <c r="BT189" s="62">
        <v>0</v>
      </c>
      <c r="BU189" s="62">
        <v>0</v>
      </c>
      <c r="BV189" s="62">
        <v>0</v>
      </c>
      <c r="BW189" s="62">
        <v>0</v>
      </c>
      <c r="BX189" s="62">
        <v>0</v>
      </c>
      <c r="BY189" s="62">
        <v>0</v>
      </c>
      <c r="BZ189" s="62">
        <v>0</v>
      </c>
      <c r="CA189" s="62" t="s">
        <v>73</v>
      </c>
      <c r="CB189" s="62" t="s">
        <v>73</v>
      </c>
      <c r="CC189" s="62" t="s">
        <v>73</v>
      </c>
      <c r="CD189" s="62" t="s">
        <v>73</v>
      </c>
      <c r="CE189" s="62" t="s">
        <v>282</v>
      </c>
      <c r="CF189" s="62">
        <v>0</v>
      </c>
      <c r="CG189" s="62">
        <v>0</v>
      </c>
      <c r="CH189" s="62">
        <v>0</v>
      </c>
      <c r="CI189" s="62">
        <v>0</v>
      </c>
      <c r="CJ189" s="62" t="s">
        <v>73</v>
      </c>
      <c r="CK189" s="62" t="s">
        <v>73</v>
      </c>
      <c r="CL189" s="62">
        <v>0</v>
      </c>
      <c r="CM189" s="62" t="s">
        <v>73</v>
      </c>
      <c r="CN189" s="62">
        <v>0</v>
      </c>
      <c r="CO189" s="62">
        <v>0</v>
      </c>
      <c r="CP189" s="62">
        <v>0</v>
      </c>
      <c r="CQ189" s="62">
        <v>0</v>
      </c>
      <c r="CR189" s="62" t="s">
        <v>73</v>
      </c>
      <c r="CS189" s="62">
        <v>0</v>
      </c>
      <c r="CT189" s="62">
        <v>0</v>
      </c>
      <c r="CU189" s="62">
        <v>0</v>
      </c>
      <c r="CV189" s="62">
        <v>0</v>
      </c>
      <c r="CW189" s="62">
        <v>0</v>
      </c>
      <c r="CX189" s="62">
        <v>0</v>
      </c>
      <c r="CY189" s="62">
        <v>0</v>
      </c>
      <c r="CZ189" s="62">
        <v>0</v>
      </c>
      <c r="DA189" s="62">
        <v>0</v>
      </c>
      <c r="DB189" s="62">
        <v>0</v>
      </c>
      <c r="DC189" s="62" t="s">
        <v>73</v>
      </c>
      <c r="DD189" s="62" t="s">
        <v>73</v>
      </c>
      <c r="DE189" s="62">
        <v>0</v>
      </c>
      <c r="DF189" s="62">
        <v>0</v>
      </c>
      <c r="DG189" s="62">
        <v>0</v>
      </c>
      <c r="DH189" s="62" t="s">
        <v>73</v>
      </c>
      <c r="DI189" s="62">
        <v>0</v>
      </c>
      <c r="DJ189" s="62">
        <v>0</v>
      </c>
      <c r="DK189" s="62">
        <v>0</v>
      </c>
      <c r="DL189" s="62" t="s">
        <v>73</v>
      </c>
      <c r="DM189" s="62" t="s">
        <v>282</v>
      </c>
      <c r="DN189" s="62" t="s">
        <v>73</v>
      </c>
      <c r="DO189" s="62" t="s">
        <v>73</v>
      </c>
      <c r="DP189" s="62" t="s">
        <v>73</v>
      </c>
      <c r="DQ189" s="62" t="s">
        <v>73</v>
      </c>
      <c r="DR189" s="62">
        <v>0</v>
      </c>
      <c r="DS189" s="62">
        <v>0</v>
      </c>
      <c r="DT189" s="62">
        <v>0</v>
      </c>
      <c r="DU189" s="62">
        <v>0</v>
      </c>
      <c r="DV189" s="62">
        <v>0</v>
      </c>
      <c r="DW189" s="62">
        <v>0</v>
      </c>
      <c r="DX189" s="62" t="s">
        <v>73</v>
      </c>
      <c r="DY189" s="62" t="s">
        <v>73</v>
      </c>
      <c r="DZ189" s="62">
        <v>0</v>
      </c>
      <c r="EA189" s="62">
        <v>0</v>
      </c>
      <c r="EB189" s="62">
        <v>0</v>
      </c>
      <c r="EC189" s="62" t="s">
        <v>73</v>
      </c>
      <c r="ED189" s="62">
        <v>0</v>
      </c>
      <c r="EE189" s="62" t="s">
        <v>73</v>
      </c>
      <c r="EF189" s="62" t="s">
        <v>73</v>
      </c>
      <c r="EG189" s="62">
        <v>0</v>
      </c>
      <c r="EH189" s="62">
        <v>0</v>
      </c>
      <c r="EI189" s="62" t="s">
        <v>73</v>
      </c>
      <c r="EJ189" s="62" t="s">
        <v>73</v>
      </c>
      <c r="EK189" s="62">
        <v>0</v>
      </c>
      <c r="EL189" s="62">
        <v>0</v>
      </c>
      <c r="EM189" s="62">
        <v>0</v>
      </c>
      <c r="EN189" s="62" t="s">
        <v>73</v>
      </c>
      <c r="EO189" s="62">
        <v>0</v>
      </c>
      <c r="EP189" s="62">
        <v>0</v>
      </c>
      <c r="EQ189" s="62">
        <v>0</v>
      </c>
      <c r="ER189" s="62">
        <v>0</v>
      </c>
      <c r="ES189" s="62">
        <v>0</v>
      </c>
      <c r="ET189" s="62" t="s">
        <v>73</v>
      </c>
      <c r="EU189" s="62">
        <v>0</v>
      </c>
      <c r="EV189" s="62">
        <v>0</v>
      </c>
      <c r="EW189" s="62">
        <v>0</v>
      </c>
      <c r="EX189" s="62" t="s">
        <v>73</v>
      </c>
      <c r="EY189" s="62">
        <v>0</v>
      </c>
      <c r="EZ189" s="62">
        <v>0</v>
      </c>
      <c r="FA189" s="62" t="s">
        <v>73</v>
      </c>
      <c r="FB189" s="62">
        <v>0</v>
      </c>
      <c r="FC189" s="62">
        <v>0</v>
      </c>
      <c r="FD189" s="62" t="s">
        <v>73</v>
      </c>
      <c r="FE189" s="62">
        <v>0</v>
      </c>
      <c r="FF189" s="62">
        <v>0</v>
      </c>
      <c r="FG189" s="62">
        <v>0</v>
      </c>
      <c r="FH189" s="62">
        <v>0</v>
      </c>
      <c r="FI189" s="62">
        <v>0</v>
      </c>
    </row>
    <row r="190" spans="1:165" x14ac:dyDescent="0.25">
      <c r="A190">
        <v>21</v>
      </c>
      <c r="B190" s="62" t="s">
        <v>352</v>
      </c>
      <c r="C190" s="62">
        <v>0.08</v>
      </c>
      <c r="D190" s="62">
        <v>0.06</v>
      </c>
      <c r="E190" s="62">
        <v>7.0000000000000007E-2</v>
      </c>
      <c r="F190" s="62">
        <v>7.0000000000000007E-2</v>
      </c>
      <c r="G190" s="62">
        <v>0.05</v>
      </c>
      <c r="H190" s="62">
        <v>0.11</v>
      </c>
      <c r="I190" s="62">
        <v>0.1</v>
      </c>
      <c r="J190" s="62">
        <v>0.09</v>
      </c>
      <c r="K190" s="62">
        <v>0.06</v>
      </c>
      <c r="L190" s="62">
        <v>0.05</v>
      </c>
      <c r="M190" s="62">
        <v>0.12</v>
      </c>
      <c r="N190" s="62" t="s">
        <v>282</v>
      </c>
      <c r="O190" s="62" t="s">
        <v>73</v>
      </c>
      <c r="P190" s="62" t="s">
        <v>73</v>
      </c>
      <c r="Q190" s="62" t="s">
        <v>73</v>
      </c>
      <c r="R190" s="62" t="s">
        <v>73</v>
      </c>
      <c r="S190" s="62">
        <v>0</v>
      </c>
      <c r="T190" s="62">
        <v>0</v>
      </c>
      <c r="U190" s="62" t="s">
        <v>73</v>
      </c>
      <c r="V190" s="62">
        <v>0</v>
      </c>
      <c r="W190" s="62" t="s">
        <v>73</v>
      </c>
      <c r="X190" s="62" t="s">
        <v>73</v>
      </c>
      <c r="Y190" s="62" t="s">
        <v>73</v>
      </c>
      <c r="Z190" s="62">
        <v>0</v>
      </c>
      <c r="AA190" s="62" t="s">
        <v>73</v>
      </c>
      <c r="AB190" s="62">
        <v>0</v>
      </c>
      <c r="AC190" s="62" t="s">
        <v>73</v>
      </c>
      <c r="AD190" s="62" t="s">
        <v>73</v>
      </c>
      <c r="AE190" s="62" t="s">
        <v>73</v>
      </c>
      <c r="AF190" s="62" t="s">
        <v>73</v>
      </c>
      <c r="AG190" s="62" t="s">
        <v>73</v>
      </c>
      <c r="AH190" s="62" t="s">
        <v>73</v>
      </c>
      <c r="AI190" s="62">
        <v>0</v>
      </c>
      <c r="AJ190" s="62">
        <v>0</v>
      </c>
      <c r="AK190" s="62" t="s">
        <v>73</v>
      </c>
      <c r="AL190" s="62" t="s">
        <v>73</v>
      </c>
      <c r="AM190" s="62">
        <v>0</v>
      </c>
      <c r="AN190" s="62">
        <v>0</v>
      </c>
      <c r="AO190" s="62" t="s">
        <v>73</v>
      </c>
      <c r="AP190" s="62" t="s">
        <v>73</v>
      </c>
      <c r="AQ190" s="62" t="s">
        <v>73</v>
      </c>
      <c r="AR190" s="62" t="s">
        <v>73</v>
      </c>
      <c r="AS190" s="62" t="s">
        <v>73</v>
      </c>
      <c r="AT190" s="62">
        <v>0</v>
      </c>
      <c r="AU190" s="62">
        <v>0.11</v>
      </c>
      <c r="AV190" s="62" t="s">
        <v>73</v>
      </c>
      <c r="AW190" s="62" t="s">
        <v>73</v>
      </c>
      <c r="AX190" s="62" t="s">
        <v>73</v>
      </c>
      <c r="AY190" s="62" t="s">
        <v>73</v>
      </c>
      <c r="AZ190" s="62" t="s">
        <v>73</v>
      </c>
      <c r="BA190" s="62" t="s">
        <v>73</v>
      </c>
      <c r="BB190" s="62" t="s">
        <v>73</v>
      </c>
      <c r="BC190" s="62">
        <v>0.11</v>
      </c>
      <c r="BD190" s="62" t="s">
        <v>73</v>
      </c>
      <c r="BE190" s="62" t="s">
        <v>73</v>
      </c>
      <c r="BF190" s="62">
        <v>0.13</v>
      </c>
      <c r="BG190" s="62" t="s">
        <v>73</v>
      </c>
      <c r="BH190" s="62" t="s">
        <v>73</v>
      </c>
      <c r="BI190" s="62">
        <v>0.15</v>
      </c>
      <c r="BJ190" s="62" t="s">
        <v>73</v>
      </c>
      <c r="BK190" s="62" t="s">
        <v>73</v>
      </c>
      <c r="BL190" s="62">
        <v>0.14000000000000001</v>
      </c>
      <c r="BM190" s="62" t="s">
        <v>73</v>
      </c>
      <c r="BN190" s="62" t="s">
        <v>73</v>
      </c>
      <c r="BO190" s="62">
        <v>0.17</v>
      </c>
      <c r="BP190" s="62" t="s">
        <v>73</v>
      </c>
      <c r="BQ190" s="62" t="s">
        <v>73</v>
      </c>
      <c r="BR190" s="62" t="s">
        <v>73</v>
      </c>
      <c r="BS190" s="62">
        <v>0</v>
      </c>
      <c r="BT190" s="62" t="s">
        <v>73</v>
      </c>
      <c r="BU190" s="62">
        <v>0</v>
      </c>
      <c r="BV190" s="62">
        <v>0</v>
      </c>
      <c r="BW190" s="62" t="s">
        <v>73</v>
      </c>
      <c r="BX190" s="62">
        <v>0.1</v>
      </c>
      <c r="BY190" s="62" t="s">
        <v>73</v>
      </c>
      <c r="BZ190" s="62" t="s">
        <v>73</v>
      </c>
      <c r="CA190" s="62">
        <v>0.16</v>
      </c>
      <c r="CB190" s="62">
        <v>0</v>
      </c>
      <c r="CC190" s="62">
        <v>0.16</v>
      </c>
      <c r="CD190" s="62">
        <v>0.16</v>
      </c>
      <c r="CE190" s="62" t="s">
        <v>282</v>
      </c>
      <c r="CF190" s="62" t="s">
        <v>73</v>
      </c>
      <c r="CG190" s="62">
        <v>0.1</v>
      </c>
      <c r="CH190" s="62">
        <v>0</v>
      </c>
      <c r="CI190" s="62" t="s">
        <v>73</v>
      </c>
      <c r="CJ190" s="62" t="s">
        <v>73</v>
      </c>
      <c r="CK190" s="62">
        <v>0.28999999999999998</v>
      </c>
      <c r="CL190" s="62">
        <v>0</v>
      </c>
      <c r="CM190" s="62" t="s">
        <v>73</v>
      </c>
      <c r="CN190" s="62" t="s">
        <v>73</v>
      </c>
      <c r="CO190" s="62">
        <v>0</v>
      </c>
      <c r="CP190" s="62">
        <v>0</v>
      </c>
      <c r="CQ190" s="62">
        <v>0</v>
      </c>
      <c r="CR190" s="62" t="s">
        <v>73</v>
      </c>
      <c r="CS190" s="62">
        <v>0</v>
      </c>
      <c r="CT190" s="62">
        <v>0</v>
      </c>
      <c r="CU190" s="62">
        <v>0</v>
      </c>
      <c r="CV190" s="62" t="s">
        <v>73</v>
      </c>
      <c r="CW190" s="62" t="s">
        <v>73</v>
      </c>
      <c r="CX190" s="62" t="s">
        <v>73</v>
      </c>
      <c r="CY190" s="62" t="s">
        <v>73</v>
      </c>
      <c r="CZ190" s="62" t="s">
        <v>73</v>
      </c>
      <c r="DA190" s="62">
        <v>0</v>
      </c>
      <c r="DB190" s="62">
        <v>0</v>
      </c>
      <c r="DC190" s="62">
        <v>0.18</v>
      </c>
      <c r="DD190" s="62">
        <v>0.11</v>
      </c>
      <c r="DE190" s="62" t="s">
        <v>73</v>
      </c>
      <c r="DF190" s="62">
        <v>0.09</v>
      </c>
      <c r="DG190" s="62" t="s">
        <v>73</v>
      </c>
      <c r="DH190" s="62">
        <v>0.13</v>
      </c>
      <c r="DI190" s="62">
        <v>0.19</v>
      </c>
      <c r="DJ190" s="62" t="s">
        <v>73</v>
      </c>
      <c r="DK190" s="62">
        <v>0</v>
      </c>
      <c r="DL190" s="62">
        <v>0.12</v>
      </c>
      <c r="DM190" s="62" t="s">
        <v>282</v>
      </c>
      <c r="DN190" s="62" t="s">
        <v>73</v>
      </c>
      <c r="DO190" s="62" t="s">
        <v>73</v>
      </c>
      <c r="DP190" s="62" t="s">
        <v>73</v>
      </c>
      <c r="DQ190" s="62" t="s">
        <v>73</v>
      </c>
      <c r="DR190" s="62">
        <v>0</v>
      </c>
      <c r="DS190" s="62" t="s">
        <v>73</v>
      </c>
      <c r="DT190" s="62">
        <v>0</v>
      </c>
      <c r="DU190" s="62" t="s">
        <v>73</v>
      </c>
      <c r="DV190" s="62" t="s">
        <v>73</v>
      </c>
      <c r="DW190" s="62" t="s">
        <v>73</v>
      </c>
      <c r="DX190" s="62">
        <v>0.09</v>
      </c>
      <c r="DY190" s="62" t="s">
        <v>73</v>
      </c>
      <c r="DZ190" s="62" t="s">
        <v>73</v>
      </c>
      <c r="EA190" s="62">
        <v>0.27</v>
      </c>
      <c r="EB190" s="62">
        <v>0.15</v>
      </c>
      <c r="EC190" s="62" t="s">
        <v>73</v>
      </c>
      <c r="ED190" s="62" t="s">
        <v>73</v>
      </c>
      <c r="EE190" s="62" t="s">
        <v>73</v>
      </c>
      <c r="EF190" s="62" t="s">
        <v>73</v>
      </c>
      <c r="EG190" s="62" t="s">
        <v>73</v>
      </c>
      <c r="EH190" s="62" t="s">
        <v>73</v>
      </c>
      <c r="EI190" s="62" t="s">
        <v>73</v>
      </c>
      <c r="EJ190" s="62">
        <v>0.11</v>
      </c>
      <c r="EK190" s="62" t="s">
        <v>73</v>
      </c>
      <c r="EL190" s="62">
        <v>0.12</v>
      </c>
      <c r="EM190" s="62" t="s">
        <v>73</v>
      </c>
      <c r="EN190" s="62" t="s">
        <v>73</v>
      </c>
      <c r="EO190" s="62">
        <v>0</v>
      </c>
      <c r="EP190" s="62" t="s">
        <v>73</v>
      </c>
      <c r="EQ190" s="62" t="s">
        <v>73</v>
      </c>
      <c r="ER190" s="62" t="s">
        <v>73</v>
      </c>
      <c r="ES190" s="62" t="s">
        <v>73</v>
      </c>
      <c r="ET190" s="62" t="s">
        <v>73</v>
      </c>
      <c r="EU190" s="62">
        <v>0</v>
      </c>
      <c r="EV190" s="62">
        <v>0</v>
      </c>
      <c r="EW190" s="62" t="s">
        <v>73</v>
      </c>
      <c r="EX190" s="62">
        <v>7.0000000000000007E-2</v>
      </c>
      <c r="EY190" s="62">
        <v>0</v>
      </c>
      <c r="EZ190" s="62">
        <v>0.08</v>
      </c>
      <c r="FA190" s="62" t="s">
        <v>73</v>
      </c>
      <c r="FB190" s="62" t="s">
        <v>73</v>
      </c>
      <c r="FC190" s="62" t="s">
        <v>73</v>
      </c>
      <c r="FD190" s="62" t="s">
        <v>73</v>
      </c>
      <c r="FE190" s="62" t="s">
        <v>73</v>
      </c>
      <c r="FF190" s="62">
        <v>0</v>
      </c>
      <c r="FG190" s="62">
        <v>7.0000000000000007E-2</v>
      </c>
      <c r="FH190" s="62" t="s">
        <v>73</v>
      </c>
      <c r="FI190" s="62">
        <v>0.1</v>
      </c>
    </row>
    <row r="191" spans="1:165" x14ac:dyDescent="0.25">
      <c r="A191">
        <v>22</v>
      </c>
      <c r="B191" s="62" t="s">
        <v>355</v>
      </c>
      <c r="C191" s="62">
        <v>0.08</v>
      </c>
      <c r="D191" s="62">
        <v>0.09</v>
      </c>
      <c r="E191" s="62">
        <v>0.06</v>
      </c>
      <c r="F191" s="62">
        <v>7.0000000000000007E-2</v>
      </c>
      <c r="G191" s="62" t="s">
        <v>73</v>
      </c>
      <c r="H191" s="62">
        <v>0.08</v>
      </c>
      <c r="I191" s="62">
        <v>0.1</v>
      </c>
      <c r="J191" s="62">
        <v>0.06</v>
      </c>
      <c r="K191" s="62">
        <v>0.04</v>
      </c>
      <c r="L191" s="62">
        <v>0.06</v>
      </c>
      <c r="M191" s="62">
        <v>0.14000000000000001</v>
      </c>
      <c r="N191" s="62" t="s">
        <v>282</v>
      </c>
      <c r="O191" s="62" t="s">
        <v>73</v>
      </c>
      <c r="P191" s="62">
        <v>0</v>
      </c>
      <c r="Q191" s="62">
        <v>0</v>
      </c>
      <c r="R191" s="62" t="s">
        <v>73</v>
      </c>
      <c r="S191" s="62">
        <v>0</v>
      </c>
      <c r="T191" s="62">
        <v>0</v>
      </c>
      <c r="U191" s="62">
        <v>0</v>
      </c>
      <c r="V191" s="62" t="s">
        <v>73</v>
      </c>
      <c r="W191" s="62">
        <v>0</v>
      </c>
      <c r="X191" s="62" t="s">
        <v>73</v>
      </c>
      <c r="Y191" s="62">
        <v>0</v>
      </c>
      <c r="Z191" s="62">
        <v>0</v>
      </c>
      <c r="AA191" s="62" t="s">
        <v>73</v>
      </c>
      <c r="AB191" s="62">
        <v>0</v>
      </c>
      <c r="AC191" s="62" t="s">
        <v>73</v>
      </c>
      <c r="AD191" s="62">
        <v>0</v>
      </c>
      <c r="AE191" s="62" t="s">
        <v>73</v>
      </c>
      <c r="AF191" s="62" t="s">
        <v>73</v>
      </c>
      <c r="AG191" s="62" t="s">
        <v>73</v>
      </c>
      <c r="AH191" s="62" t="s">
        <v>73</v>
      </c>
      <c r="AI191" s="62">
        <v>0</v>
      </c>
      <c r="AJ191" s="62">
        <v>0</v>
      </c>
      <c r="AK191" s="62">
        <v>0</v>
      </c>
      <c r="AL191" s="62" t="s">
        <v>73</v>
      </c>
      <c r="AM191" s="62">
        <v>0</v>
      </c>
      <c r="AN191" s="62">
        <v>0</v>
      </c>
      <c r="AO191" s="62" t="s">
        <v>73</v>
      </c>
      <c r="AP191" s="62" t="s">
        <v>73</v>
      </c>
      <c r="AQ191" s="62">
        <v>0</v>
      </c>
      <c r="AR191" s="62">
        <v>0</v>
      </c>
      <c r="AS191" s="62" t="s">
        <v>73</v>
      </c>
      <c r="AT191" s="62">
        <v>0</v>
      </c>
      <c r="AU191" s="62">
        <v>0.05</v>
      </c>
      <c r="AV191" s="62">
        <v>0.13</v>
      </c>
      <c r="AW191" s="62" t="s">
        <v>73</v>
      </c>
      <c r="AX191" s="62" t="s">
        <v>73</v>
      </c>
      <c r="AY191" s="62" t="s">
        <v>73</v>
      </c>
      <c r="AZ191" s="62" t="s">
        <v>73</v>
      </c>
      <c r="BA191" s="62" t="s">
        <v>73</v>
      </c>
      <c r="BB191" s="62" t="s">
        <v>73</v>
      </c>
      <c r="BC191" s="62">
        <v>0.06</v>
      </c>
      <c r="BD191" s="62" t="s">
        <v>73</v>
      </c>
      <c r="BE191" s="62" t="s">
        <v>73</v>
      </c>
      <c r="BF191" s="62" t="s">
        <v>73</v>
      </c>
      <c r="BG191" s="62" t="s">
        <v>73</v>
      </c>
      <c r="BH191" s="62" t="s">
        <v>73</v>
      </c>
      <c r="BI191" s="62">
        <v>7.0000000000000007E-2</v>
      </c>
      <c r="BJ191" s="62">
        <v>0</v>
      </c>
      <c r="BK191" s="62" t="s">
        <v>73</v>
      </c>
      <c r="BL191" s="62">
        <v>0.14000000000000001</v>
      </c>
      <c r="BM191" s="62" t="s">
        <v>73</v>
      </c>
      <c r="BN191" s="62">
        <v>0</v>
      </c>
      <c r="BO191" s="62" t="s">
        <v>73</v>
      </c>
      <c r="BP191" s="62" t="s">
        <v>73</v>
      </c>
      <c r="BQ191" s="62" t="s">
        <v>73</v>
      </c>
      <c r="BR191" s="62">
        <v>0</v>
      </c>
      <c r="BS191" s="62">
        <v>0</v>
      </c>
      <c r="BT191" s="62" t="s">
        <v>73</v>
      </c>
      <c r="BU191" s="62">
        <v>0</v>
      </c>
      <c r="BV191" s="62">
        <v>0</v>
      </c>
      <c r="BW191" s="62">
        <v>0.13</v>
      </c>
      <c r="BX191" s="62">
        <v>0.11</v>
      </c>
      <c r="BY191" s="62">
        <v>0.17</v>
      </c>
      <c r="BZ191" s="62" t="s">
        <v>73</v>
      </c>
      <c r="CA191" s="62">
        <v>0.1</v>
      </c>
      <c r="CB191" s="62" t="s">
        <v>73</v>
      </c>
      <c r="CC191" s="62">
        <v>0.16</v>
      </c>
      <c r="CD191" s="62" t="s">
        <v>73</v>
      </c>
      <c r="CE191" s="62" t="s">
        <v>282</v>
      </c>
      <c r="CF191" s="62" t="s">
        <v>73</v>
      </c>
      <c r="CG191" s="62">
        <v>0.08</v>
      </c>
      <c r="CH191" s="62">
        <v>0</v>
      </c>
      <c r="CI191" s="62" t="s">
        <v>73</v>
      </c>
      <c r="CJ191" s="62" t="s">
        <v>73</v>
      </c>
      <c r="CK191" s="62" t="s">
        <v>73</v>
      </c>
      <c r="CL191" s="62" t="s">
        <v>73</v>
      </c>
      <c r="CM191" s="62" t="s">
        <v>73</v>
      </c>
      <c r="CN191" s="62" t="s">
        <v>73</v>
      </c>
      <c r="CO191" s="62">
        <v>0</v>
      </c>
      <c r="CP191" s="62" t="s">
        <v>73</v>
      </c>
      <c r="CQ191" s="62">
        <v>0</v>
      </c>
      <c r="CR191" s="62" t="s">
        <v>73</v>
      </c>
      <c r="CS191" s="62">
        <v>0</v>
      </c>
      <c r="CT191" s="62">
        <v>0</v>
      </c>
      <c r="CU191" s="62" t="s">
        <v>73</v>
      </c>
      <c r="CV191" s="62" t="s">
        <v>73</v>
      </c>
      <c r="CW191" s="62">
        <v>0.12</v>
      </c>
      <c r="CX191" s="62" t="s">
        <v>73</v>
      </c>
      <c r="CY191" s="62" t="s">
        <v>73</v>
      </c>
      <c r="CZ191" s="62" t="s">
        <v>73</v>
      </c>
      <c r="DA191" s="62">
        <v>0</v>
      </c>
      <c r="DB191" s="62">
        <v>0</v>
      </c>
      <c r="DC191" s="62" t="s">
        <v>73</v>
      </c>
      <c r="DD191" s="62">
        <v>0.23</v>
      </c>
      <c r="DE191" s="62" t="s">
        <v>73</v>
      </c>
      <c r="DF191" s="62">
        <v>0.16</v>
      </c>
      <c r="DG191" s="62" t="s">
        <v>73</v>
      </c>
      <c r="DH191" s="62">
        <v>0.09</v>
      </c>
      <c r="DI191" s="62">
        <v>0.27</v>
      </c>
      <c r="DJ191" s="62" t="s">
        <v>73</v>
      </c>
      <c r="DK191" s="62">
        <v>0</v>
      </c>
      <c r="DL191" s="62">
        <v>0.14000000000000001</v>
      </c>
      <c r="DM191" s="62" t="s">
        <v>282</v>
      </c>
      <c r="DN191" s="62" t="s">
        <v>73</v>
      </c>
      <c r="DO191" s="62">
        <v>0</v>
      </c>
      <c r="DP191" s="62" t="s">
        <v>73</v>
      </c>
      <c r="DQ191" s="62" t="s">
        <v>73</v>
      </c>
      <c r="DR191" s="62">
        <v>0</v>
      </c>
      <c r="DS191" s="62">
        <v>0</v>
      </c>
      <c r="DT191" s="62">
        <v>0</v>
      </c>
      <c r="DU191" s="62" t="s">
        <v>73</v>
      </c>
      <c r="DV191" s="62">
        <v>0</v>
      </c>
      <c r="DW191" s="62" t="s">
        <v>73</v>
      </c>
      <c r="DX191" s="62">
        <v>0.12</v>
      </c>
      <c r="DY191" s="62">
        <v>0.14000000000000001</v>
      </c>
      <c r="DZ191" s="62">
        <v>0</v>
      </c>
      <c r="EA191" s="62">
        <v>0.19</v>
      </c>
      <c r="EB191" s="62">
        <v>0.08</v>
      </c>
      <c r="EC191" s="62">
        <v>0.13</v>
      </c>
      <c r="ED191" s="62">
        <v>0</v>
      </c>
      <c r="EE191" s="62" t="s">
        <v>73</v>
      </c>
      <c r="EF191" s="62">
        <v>0.24</v>
      </c>
      <c r="EG191" s="62">
        <v>0</v>
      </c>
      <c r="EH191" s="62" t="s">
        <v>73</v>
      </c>
      <c r="EI191" s="62" t="s">
        <v>73</v>
      </c>
      <c r="EJ191" s="62">
        <v>0.15</v>
      </c>
      <c r="EK191" s="62">
        <v>0</v>
      </c>
      <c r="EL191" s="62">
        <v>0.08</v>
      </c>
      <c r="EM191" s="62" t="s">
        <v>73</v>
      </c>
      <c r="EN191" s="62" t="s">
        <v>73</v>
      </c>
      <c r="EO191" s="62" t="s">
        <v>73</v>
      </c>
      <c r="EP191" s="62">
        <v>0.16</v>
      </c>
      <c r="EQ191" s="62" t="s">
        <v>73</v>
      </c>
      <c r="ER191" s="62" t="s">
        <v>73</v>
      </c>
      <c r="ES191" s="62">
        <v>0</v>
      </c>
      <c r="ET191" s="62" t="s">
        <v>73</v>
      </c>
      <c r="EU191" s="62">
        <v>0</v>
      </c>
      <c r="EV191" s="62">
        <v>0</v>
      </c>
      <c r="EW191" s="62" t="s">
        <v>73</v>
      </c>
      <c r="EX191" s="62">
        <v>7.0000000000000007E-2</v>
      </c>
      <c r="EY191" s="62">
        <v>0</v>
      </c>
      <c r="EZ191" s="62" t="s">
        <v>73</v>
      </c>
      <c r="FA191" s="62" t="s">
        <v>73</v>
      </c>
      <c r="FB191" s="62" t="s">
        <v>73</v>
      </c>
      <c r="FC191" s="62">
        <v>0.16</v>
      </c>
      <c r="FD191" s="62" t="s">
        <v>73</v>
      </c>
      <c r="FE191" s="62" t="s">
        <v>73</v>
      </c>
      <c r="FF191" s="62" t="s">
        <v>73</v>
      </c>
      <c r="FG191" s="62">
        <v>0.06</v>
      </c>
      <c r="FH191" s="62" t="s">
        <v>73</v>
      </c>
      <c r="FI191" s="62" t="s">
        <v>73</v>
      </c>
    </row>
    <row r="192" spans="1:165" x14ac:dyDescent="0.25">
      <c r="A192">
        <v>23</v>
      </c>
      <c r="B192" s="62" t="s">
        <v>358</v>
      </c>
      <c r="C192" s="62">
        <v>0.02</v>
      </c>
      <c r="D192" s="62">
        <v>0.02</v>
      </c>
      <c r="E192" s="62">
        <v>0.02</v>
      </c>
      <c r="F192" s="62">
        <v>0.02</v>
      </c>
      <c r="G192" s="62">
        <v>0.03</v>
      </c>
      <c r="H192" s="62">
        <v>0.01</v>
      </c>
      <c r="I192" s="62">
        <v>0.03</v>
      </c>
      <c r="J192" s="62">
        <v>0.03</v>
      </c>
      <c r="K192" s="62">
        <v>0.05</v>
      </c>
      <c r="L192" s="62">
        <v>0.02</v>
      </c>
      <c r="M192" s="62" t="s">
        <v>73</v>
      </c>
      <c r="N192" s="62" t="s">
        <v>282</v>
      </c>
      <c r="O192" s="62">
        <v>0</v>
      </c>
      <c r="P192" s="62">
        <v>0</v>
      </c>
      <c r="Q192" s="62">
        <v>0</v>
      </c>
      <c r="R192" s="62">
        <v>0</v>
      </c>
      <c r="S192" s="62" t="s">
        <v>73</v>
      </c>
      <c r="T192" s="62">
        <v>0</v>
      </c>
      <c r="U192" s="62" t="s">
        <v>73</v>
      </c>
      <c r="V192" s="62" t="s">
        <v>73</v>
      </c>
      <c r="W192" s="62">
        <v>0</v>
      </c>
      <c r="X192" s="62" t="s">
        <v>73</v>
      </c>
      <c r="Y192" s="62" t="s">
        <v>73</v>
      </c>
      <c r="Z192" s="62">
        <v>0</v>
      </c>
      <c r="AA192" s="62" t="s">
        <v>73</v>
      </c>
      <c r="AB192" s="62">
        <v>0</v>
      </c>
      <c r="AC192" s="62">
        <v>0</v>
      </c>
      <c r="AD192" s="62">
        <v>0</v>
      </c>
      <c r="AE192" s="62">
        <v>0</v>
      </c>
      <c r="AF192" s="62">
        <v>0.13</v>
      </c>
      <c r="AG192" s="62" t="s">
        <v>73</v>
      </c>
      <c r="AH192" s="62" t="s">
        <v>73</v>
      </c>
      <c r="AI192" s="62" t="s">
        <v>73</v>
      </c>
      <c r="AJ192" s="62">
        <v>0</v>
      </c>
      <c r="AK192" s="62">
        <v>0</v>
      </c>
      <c r="AL192" s="62" t="s">
        <v>73</v>
      </c>
      <c r="AM192" s="62" t="s">
        <v>73</v>
      </c>
      <c r="AN192" s="62" t="s">
        <v>73</v>
      </c>
      <c r="AO192" s="62" t="s">
        <v>73</v>
      </c>
      <c r="AP192" s="62" t="s">
        <v>73</v>
      </c>
      <c r="AQ192" s="62" t="s">
        <v>73</v>
      </c>
      <c r="AR192" s="62">
        <v>0</v>
      </c>
      <c r="AS192" s="62" t="s">
        <v>73</v>
      </c>
      <c r="AT192" s="62">
        <v>0</v>
      </c>
      <c r="AU192" s="62" t="s">
        <v>73</v>
      </c>
      <c r="AV192" s="62">
        <v>0</v>
      </c>
      <c r="AW192" s="62">
        <v>0</v>
      </c>
      <c r="AX192" s="62" t="s">
        <v>73</v>
      </c>
      <c r="AY192" s="62">
        <v>0</v>
      </c>
      <c r="AZ192" s="62" t="s">
        <v>73</v>
      </c>
      <c r="BA192" s="62">
        <v>0</v>
      </c>
      <c r="BB192" s="62" t="s">
        <v>73</v>
      </c>
      <c r="BC192" s="62">
        <v>0</v>
      </c>
      <c r="BD192" s="62">
        <v>0</v>
      </c>
      <c r="BE192" s="62" t="s">
        <v>73</v>
      </c>
      <c r="BF192" s="62">
        <v>0</v>
      </c>
      <c r="BG192" s="62" t="s">
        <v>73</v>
      </c>
      <c r="BH192" s="62">
        <v>0</v>
      </c>
      <c r="BI192" s="62" t="s">
        <v>73</v>
      </c>
      <c r="BJ192" s="62">
        <v>0</v>
      </c>
      <c r="BK192" s="62">
        <v>0</v>
      </c>
      <c r="BL192" s="62">
        <v>0</v>
      </c>
      <c r="BM192" s="62" t="s">
        <v>73</v>
      </c>
      <c r="BN192" s="62" t="s">
        <v>73</v>
      </c>
      <c r="BO192" s="62">
        <v>0</v>
      </c>
      <c r="BP192" s="62">
        <v>0</v>
      </c>
      <c r="BQ192" s="62" t="s">
        <v>73</v>
      </c>
      <c r="BR192" s="62">
        <v>0</v>
      </c>
      <c r="BS192" s="62">
        <v>0</v>
      </c>
      <c r="BT192" s="62">
        <v>0</v>
      </c>
      <c r="BU192" s="62" t="s">
        <v>73</v>
      </c>
      <c r="BV192" s="62">
        <v>0</v>
      </c>
      <c r="BW192" s="62">
        <v>0</v>
      </c>
      <c r="BX192" s="62" t="s">
        <v>73</v>
      </c>
      <c r="BY192" s="62" t="s">
        <v>73</v>
      </c>
      <c r="BZ192" s="62">
        <v>0</v>
      </c>
      <c r="CA192" s="62" t="s">
        <v>73</v>
      </c>
      <c r="CB192" s="62" t="s">
        <v>73</v>
      </c>
      <c r="CC192" s="62">
        <v>0</v>
      </c>
      <c r="CD192" s="62" t="s">
        <v>73</v>
      </c>
      <c r="CE192" s="62" t="s">
        <v>282</v>
      </c>
      <c r="CF192" s="62">
        <v>0</v>
      </c>
      <c r="CG192" s="62" t="s">
        <v>73</v>
      </c>
      <c r="CH192" s="62">
        <v>0</v>
      </c>
      <c r="CI192" s="62">
        <v>0</v>
      </c>
      <c r="CJ192" s="62">
        <v>0</v>
      </c>
      <c r="CK192" s="62">
        <v>0</v>
      </c>
      <c r="CL192" s="62">
        <v>0</v>
      </c>
      <c r="CM192" s="62">
        <v>0</v>
      </c>
      <c r="CN192" s="62">
        <v>0</v>
      </c>
      <c r="CO192" s="62" t="s">
        <v>73</v>
      </c>
      <c r="CP192" s="62">
        <v>0</v>
      </c>
      <c r="CQ192" s="62">
        <v>0</v>
      </c>
      <c r="CR192" s="62" t="s">
        <v>73</v>
      </c>
      <c r="CS192" s="62">
        <v>0</v>
      </c>
      <c r="CT192" s="62">
        <v>0</v>
      </c>
      <c r="CU192" s="62">
        <v>0</v>
      </c>
      <c r="CV192" s="62" t="s">
        <v>73</v>
      </c>
      <c r="CW192" s="62">
        <v>0</v>
      </c>
      <c r="CX192" s="62" t="s">
        <v>73</v>
      </c>
      <c r="CY192" s="62">
        <v>0</v>
      </c>
      <c r="CZ192" s="62" t="s">
        <v>73</v>
      </c>
      <c r="DA192" s="62">
        <v>0</v>
      </c>
      <c r="DB192" s="62">
        <v>0</v>
      </c>
      <c r="DC192" s="62" t="s">
        <v>73</v>
      </c>
      <c r="DD192" s="62">
        <v>0</v>
      </c>
      <c r="DE192" s="62">
        <v>0</v>
      </c>
      <c r="DF192" s="62">
        <v>0</v>
      </c>
      <c r="DG192" s="62" t="s">
        <v>73</v>
      </c>
      <c r="DH192" s="62" t="s">
        <v>73</v>
      </c>
      <c r="DI192" s="62">
        <v>0.13</v>
      </c>
      <c r="DJ192" s="62" t="s">
        <v>73</v>
      </c>
      <c r="DK192" s="62">
        <v>0</v>
      </c>
      <c r="DL192" s="62" t="s">
        <v>73</v>
      </c>
      <c r="DM192" s="62" t="s">
        <v>282</v>
      </c>
      <c r="DN192" s="62">
        <v>0</v>
      </c>
      <c r="DO192" s="62">
        <v>0</v>
      </c>
      <c r="DP192" s="62" t="s">
        <v>73</v>
      </c>
      <c r="DQ192" s="62">
        <v>0</v>
      </c>
      <c r="DR192" s="62" t="s">
        <v>73</v>
      </c>
      <c r="DS192" s="62">
        <v>0</v>
      </c>
      <c r="DT192" s="62">
        <v>0</v>
      </c>
      <c r="DU192" s="62">
        <v>0</v>
      </c>
      <c r="DV192" s="62">
        <v>0</v>
      </c>
      <c r="DW192" s="62">
        <v>0</v>
      </c>
      <c r="DX192" s="62">
        <v>0</v>
      </c>
      <c r="DY192" s="62" t="s">
        <v>73</v>
      </c>
      <c r="DZ192" s="62">
        <v>0</v>
      </c>
      <c r="EA192" s="62">
        <v>0</v>
      </c>
      <c r="EB192" s="62" t="s">
        <v>73</v>
      </c>
      <c r="EC192" s="62" t="s">
        <v>73</v>
      </c>
      <c r="ED192" s="62" t="s">
        <v>73</v>
      </c>
      <c r="EE192" s="62" t="s">
        <v>73</v>
      </c>
      <c r="EF192" s="62" t="s">
        <v>73</v>
      </c>
      <c r="EG192" s="62">
        <v>0</v>
      </c>
      <c r="EH192" s="62">
        <v>0</v>
      </c>
      <c r="EI192" s="62" t="s">
        <v>73</v>
      </c>
      <c r="EJ192" s="62" t="s">
        <v>73</v>
      </c>
      <c r="EK192" s="62">
        <v>0</v>
      </c>
      <c r="EL192" s="62" t="s">
        <v>73</v>
      </c>
      <c r="EM192" s="62">
        <v>0</v>
      </c>
      <c r="EN192" s="62">
        <v>0</v>
      </c>
      <c r="EO192" s="62" t="s">
        <v>73</v>
      </c>
      <c r="EP192" s="62" t="s">
        <v>73</v>
      </c>
      <c r="EQ192" s="62" t="s">
        <v>73</v>
      </c>
      <c r="ER192" s="62">
        <v>0</v>
      </c>
      <c r="ES192" s="62" t="s">
        <v>73</v>
      </c>
      <c r="ET192" s="62">
        <v>0</v>
      </c>
      <c r="EU192" s="62">
        <v>0</v>
      </c>
      <c r="EV192" s="62">
        <v>0</v>
      </c>
      <c r="EW192" s="62" t="s">
        <v>73</v>
      </c>
      <c r="EX192" s="62" t="s">
        <v>73</v>
      </c>
      <c r="EY192" s="62">
        <v>0</v>
      </c>
      <c r="EZ192" s="62" t="s">
        <v>73</v>
      </c>
      <c r="FA192" s="62">
        <v>0</v>
      </c>
      <c r="FB192" s="62" t="s">
        <v>73</v>
      </c>
      <c r="FC192" s="62" t="s">
        <v>73</v>
      </c>
      <c r="FD192" s="62">
        <v>0</v>
      </c>
      <c r="FE192" s="62" t="s">
        <v>73</v>
      </c>
      <c r="FF192" s="62" t="s">
        <v>73</v>
      </c>
      <c r="FG192" s="62" t="s">
        <v>73</v>
      </c>
      <c r="FH192" s="62" t="s">
        <v>73</v>
      </c>
      <c r="FI192" s="62" t="s">
        <v>73</v>
      </c>
    </row>
    <row r="193" spans="1:165" x14ac:dyDescent="0.25">
      <c r="A193" t="s">
        <v>411</v>
      </c>
      <c r="B193" s="62" t="s">
        <v>41</v>
      </c>
      <c r="C193" s="62" t="s">
        <v>108</v>
      </c>
      <c r="D193" s="62" t="s">
        <v>119</v>
      </c>
      <c r="E193" s="62" t="s">
        <v>117</v>
      </c>
      <c r="F193" s="62" t="s">
        <v>115</v>
      </c>
      <c r="G193" s="62" t="s">
        <v>121</v>
      </c>
      <c r="H193" s="62" t="s">
        <v>111</v>
      </c>
      <c r="I193" s="62" t="s">
        <v>125</v>
      </c>
      <c r="J193" s="62" t="s">
        <v>127</v>
      </c>
      <c r="K193" s="62" t="s">
        <v>123</v>
      </c>
      <c r="L193" s="62" t="s">
        <v>113</v>
      </c>
      <c r="M193" s="62" t="s">
        <v>109</v>
      </c>
      <c r="N193" s="62">
        <v>201</v>
      </c>
      <c r="O193" s="62">
        <v>202</v>
      </c>
      <c r="P193" s="62">
        <v>203</v>
      </c>
      <c r="Q193" s="62">
        <v>204</v>
      </c>
      <c r="R193" s="62">
        <v>205</v>
      </c>
      <c r="S193" s="62">
        <v>206</v>
      </c>
      <c r="T193" s="62">
        <v>207</v>
      </c>
      <c r="U193" s="62">
        <v>208</v>
      </c>
      <c r="V193" s="62">
        <v>209</v>
      </c>
      <c r="W193" s="62">
        <v>210</v>
      </c>
      <c r="X193" s="62">
        <v>211</v>
      </c>
      <c r="Y193" s="62">
        <v>212</v>
      </c>
      <c r="Z193" s="62">
        <v>213</v>
      </c>
      <c r="AA193" s="62">
        <v>301</v>
      </c>
      <c r="AB193" s="62">
        <v>302</v>
      </c>
      <c r="AC193" s="62">
        <v>303</v>
      </c>
      <c r="AD193" s="62">
        <v>304</v>
      </c>
      <c r="AE193" s="62">
        <v>305</v>
      </c>
      <c r="AF193" s="62">
        <v>306</v>
      </c>
      <c r="AG193" s="62">
        <v>307</v>
      </c>
      <c r="AH193" s="62">
        <v>308</v>
      </c>
      <c r="AI193" s="62">
        <v>309</v>
      </c>
      <c r="AJ193" s="62">
        <v>310</v>
      </c>
      <c r="AK193" s="62">
        <v>311</v>
      </c>
      <c r="AL193" s="62">
        <v>312</v>
      </c>
      <c r="AM193" s="62">
        <v>313</v>
      </c>
      <c r="AN193" s="62">
        <v>314</v>
      </c>
      <c r="AO193" s="62">
        <v>315</v>
      </c>
      <c r="AP193" s="62">
        <v>316</v>
      </c>
      <c r="AQ193" s="62">
        <v>317</v>
      </c>
      <c r="AR193" s="62">
        <v>318</v>
      </c>
      <c r="AS193" s="62">
        <v>319</v>
      </c>
      <c r="AT193" s="62">
        <v>320</v>
      </c>
      <c r="AU193" s="62">
        <v>330</v>
      </c>
      <c r="AV193" s="62">
        <v>331</v>
      </c>
      <c r="AW193" s="62">
        <v>332</v>
      </c>
      <c r="AX193" s="62">
        <v>333</v>
      </c>
      <c r="AY193" s="62">
        <v>334</v>
      </c>
      <c r="AZ193" s="62">
        <v>335</v>
      </c>
      <c r="BA193" s="62">
        <v>336</v>
      </c>
      <c r="BB193" s="62">
        <v>340</v>
      </c>
      <c r="BC193" s="62">
        <v>341</v>
      </c>
      <c r="BD193" s="62">
        <v>342</v>
      </c>
      <c r="BE193" s="62">
        <v>343</v>
      </c>
      <c r="BF193" s="62">
        <v>344</v>
      </c>
      <c r="BG193" s="62">
        <v>350</v>
      </c>
      <c r="BH193" s="62">
        <v>351</v>
      </c>
      <c r="BI193" s="62">
        <v>352</v>
      </c>
      <c r="BJ193" s="62">
        <v>353</v>
      </c>
      <c r="BK193" s="62">
        <v>354</v>
      </c>
      <c r="BL193" s="62">
        <v>355</v>
      </c>
      <c r="BM193" s="62">
        <v>356</v>
      </c>
      <c r="BN193" s="62">
        <v>357</v>
      </c>
      <c r="BO193" s="62">
        <v>358</v>
      </c>
      <c r="BP193" s="62">
        <v>359</v>
      </c>
      <c r="BQ193" s="62">
        <v>370</v>
      </c>
      <c r="BR193" s="62">
        <v>371</v>
      </c>
      <c r="BS193" s="62">
        <v>372</v>
      </c>
      <c r="BT193" s="62">
        <v>373</v>
      </c>
      <c r="BU193" s="62">
        <v>380</v>
      </c>
      <c r="BV193" s="62">
        <v>381</v>
      </c>
      <c r="BW193" s="62">
        <v>382</v>
      </c>
      <c r="BX193" s="62">
        <v>383</v>
      </c>
      <c r="BY193" s="62">
        <v>384</v>
      </c>
      <c r="BZ193" s="62">
        <v>390</v>
      </c>
      <c r="CA193" s="62">
        <v>391</v>
      </c>
      <c r="CB193" s="62">
        <v>392</v>
      </c>
      <c r="CC193" s="62">
        <v>393</v>
      </c>
      <c r="CD193" s="62">
        <v>394</v>
      </c>
      <c r="CE193" s="62">
        <v>420</v>
      </c>
      <c r="CF193" s="62">
        <v>800</v>
      </c>
      <c r="CG193" s="62">
        <v>801</v>
      </c>
      <c r="CH193" s="62">
        <v>802</v>
      </c>
      <c r="CI193" s="62">
        <v>803</v>
      </c>
      <c r="CJ193" s="62">
        <v>805</v>
      </c>
      <c r="CK193" s="62">
        <v>806</v>
      </c>
      <c r="CL193" s="62">
        <v>807</v>
      </c>
      <c r="CM193" s="62">
        <v>808</v>
      </c>
      <c r="CN193" s="62">
        <v>810</v>
      </c>
      <c r="CO193" s="62">
        <v>811</v>
      </c>
      <c r="CP193" s="62">
        <v>812</v>
      </c>
      <c r="CQ193" s="62">
        <v>813</v>
      </c>
      <c r="CR193" s="62">
        <v>815</v>
      </c>
      <c r="CS193" s="62">
        <v>816</v>
      </c>
      <c r="CT193" s="62">
        <v>821</v>
      </c>
      <c r="CU193" s="62">
        <v>822</v>
      </c>
      <c r="CV193" s="62">
        <v>823</v>
      </c>
      <c r="CW193" s="62">
        <v>825</v>
      </c>
      <c r="CX193" s="62">
        <v>826</v>
      </c>
      <c r="CY193" s="62">
        <v>830</v>
      </c>
      <c r="CZ193" s="62">
        <v>831</v>
      </c>
      <c r="DA193" s="62">
        <v>835</v>
      </c>
      <c r="DB193" s="62">
        <v>836</v>
      </c>
      <c r="DC193" s="62">
        <v>837</v>
      </c>
      <c r="DD193" s="62">
        <v>840</v>
      </c>
      <c r="DE193" s="62">
        <v>841</v>
      </c>
      <c r="DF193" s="62">
        <v>845</v>
      </c>
      <c r="DG193" s="62">
        <v>846</v>
      </c>
      <c r="DH193" s="62">
        <v>850</v>
      </c>
      <c r="DI193" s="62">
        <v>851</v>
      </c>
      <c r="DJ193" s="62">
        <v>852</v>
      </c>
      <c r="DK193" s="62">
        <v>855</v>
      </c>
      <c r="DL193" s="62">
        <v>856</v>
      </c>
      <c r="DM193" s="62">
        <v>857</v>
      </c>
      <c r="DN193" s="62">
        <v>860</v>
      </c>
      <c r="DO193" s="62">
        <v>861</v>
      </c>
      <c r="DP193" s="62">
        <v>865</v>
      </c>
      <c r="DQ193" s="62">
        <v>866</v>
      </c>
      <c r="DR193" s="62">
        <v>867</v>
      </c>
      <c r="DS193" s="62">
        <v>868</v>
      </c>
      <c r="DT193" s="62">
        <v>869</v>
      </c>
      <c r="DU193" s="62">
        <v>870</v>
      </c>
      <c r="DV193" s="62">
        <v>871</v>
      </c>
      <c r="DW193" s="62">
        <v>872</v>
      </c>
      <c r="DX193" s="62">
        <v>873</v>
      </c>
      <c r="DY193" s="62">
        <v>874</v>
      </c>
      <c r="DZ193" s="62">
        <v>876</v>
      </c>
      <c r="EA193" s="62">
        <v>877</v>
      </c>
      <c r="EB193" s="62">
        <v>878</v>
      </c>
      <c r="EC193" s="62">
        <v>879</v>
      </c>
      <c r="ED193" s="62">
        <v>880</v>
      </c>
      <c r="EE193" s="62">
        <v>881</v>
      </c>
      <c r="EF193" s="62">
        <v>882</v>
      </c>
      <c r="EG193" s="62">
        <v>883</v>
      </c>
      <c r="EH193" s="62">
        <v>884</v>
      </c>
      <c r="EI193" s="62">
        <v>885</v>
      </c>
      <c r="EJ193" s="62">
        <v>886</v>
      </c>
      <c r="EK193" s="62">
        <v>887</v>
      </c>
      <c r="EL193" s="62">
        <v>888</v>
      </c>
      <c r="EM193" s="62">
        <v>889</v>
      </c>
      <c r="EN193" s="62">
        <v>890</v>
      </c>
      <c r="EO193" s="62">
        <v>891</v>
      </c>
      <c r="EP193" s="62">
        <v>892</v>
      </c>
      <c r="EQ193" s="62">
        <v>893</v>
      </c>
      <c r="ER193" s="62">
        <v>894</v>
      </c>
      <c r="ES193" s="62">
        <v>895</v>
      </c>
      <c r="ET193" s="62">
        <v>896</v>
      </c>
      <c r="EU193" s="62">
        <v>908</v>
      </c>
      <c r="EV193" s="62">
        <v>909</v>
      </c>
      <c r="EW193" s="62">
        <v>916</v>
      </c>
      <c r="EX193" s="62">
        <v>919</v>
      </c>
      <c r="EY193" s="62">
        <v>921</v>
      </c>
      <c r="EZ193" s="62">
        <v>925</v>
      </c>
      <c r="FA193" s="62">
        <v>926</v>
      </c>
      <c r="FB193" s="62">
        <v>928</v>
      </c>
      <c r="FC193" s="62">
        <v>929</v>
      </c>
      <c r="FD193" s="62">
        <v>931</v>
      </c>
      <c r="FE193" s="62">
        <v>933</v>
      </c>
      <c r="FF193" s="62">
        <v>935</v>
      </c>
      <c r="FG193" s="62">
        <v>936</v>
      </c>
      <c r="FH193" s="62">
        <v>937</v>
      </c>
      <c r="FI193" s="62">
        <v>938</v>
      </c>
    </row>
    <row r="194" spans="1:165" x14ac:dyDescent="0.25">
      <c r="A194">
        <v>2</v>
      </c>
      <c r="B194" s="62" t="s">
        <v>299</v>
      </c>
      <c r="C194" s="62">
        <v>4580</v>
      </c>
      <c r="D194" s="62">
        <v>550</v>
      </c>
      <c r="E194" s="62">
        <v>540</v>
      </c>
      <c r="F194" s="62">
        <v>390</v>
      </c>
      <c r="G194" s="62">
        <v>140</v>
      </c>
      <c r="H194" s="62">
        <v>590</v>
      </c>
      <c r="I194" s="62">
        <v>990</v>
      </c>
      <c r="J194" s="62">
        <v>450</v>
      </c>
      <c r="K194" s="62">
        <v>350</v>
      </c>
      <c r="L194" s="62">
        <v>350</v>
      </c>
      <c r="M194" s="62">
        <v>240</v>
      </c>
      <c r="N194" s="62" t="s">
        <v>282</v>
      </c>
      <c r="O194" s="62" t="s">
        <v>73</v>
      </c>
      <c r="P194" s="62">
        <v>10</v>
      </c>
      <c r="Q194" s="62">
        <v>10</v>
      </c>
      <c r="R194" s="62">
        <v>20</v>
      </c>
      <c r="S194" s="62">
        <v>10</v>
      </c>
      <c r="T194" s="62" t="s">
        <v>73</v>
      </c>
      <c r="U194" s="62">
        <v>10</v>
      </c>
      <c r="V194" s="62">
        <v>20</v>
      </c>
      <c r="W194" s="62">
        <v>10</v>
      </c>
      <c r="X194" s="62" t="s">
        <v>73</v>
      </c>
      <c r="Y194" s="62">
        <v>40</v>
      </c>
      <c r="Z194" s="62" t="s">
        <v>73</v>
      </c>
      <c r="AA194" s="62" t="s">
        <v>73</v>
      </c>
      <c r="AB194" s="62">
        <v>20</v>
      </c>
      <c r="AC194" s="62">
        <v>20</v>
      </c>
      <c r="AD194" s="62">
        <v>10</v>
      </c>
      <c r="AE194" s="62">
        <v>20</v>
      </c>
      <c r="AF194" s="62">
        <v>20</v>
      </c>
      <c r="AG194" s="62">
        <v>10</v>
      </c>
      <c r="AH194" s="62">
        <v>30</v>
      </c>
      <c r="AI194" s="62">
        <v>30</v>
      </c>
      <c r="AJ194" s="62">
        <v>20</v>
      </c>
      <c r="AK194" s="62">
        <v>10</v>
      </c>
      <c r="AL194" s="62">
        <v>30</v>
      </c>
      <c r="AM194" s="62">
        <v>10</v>
      </c>
      <c r="AN194" s="62">
        <v>20</v>
      </c>
      <c r="AO194" s="62">
        <v>20</v>
      </c>
      <c r="AP194" s="62" t="s">
        <v>73</v>
      </c>
      <c r="AQ194" s="62">
        <v>30</v>
      </c>
      <c r="AR194" s="62">
        <v>20</v>
      </c>
      <c r="AS194" s="62">
        <v>20</v>
      </c>
      <c r="AT194" s="62">
        <v>30</v>
      </c>
      <c r="AU194" s="62">
        <v>90</v>
      </c>
      <c r="AV194" s="62">
        <v>40</v>
      </c>
      <c r="AW194" s="62">
        <v>50</v>
      </c>
      <c r="AX194" s="62">
        <v>10</v>
      </c>
      <c r="AY194" s="62">
        <v>20</v>
      </c>
      <c r="AZ194" s="62">
        <v>20</v>
      </c>
      <c r="BA194" s="62">
        <v>10</v>
      </c>
      <c r="BB194" s="62">
        <v>10</v>
      </c>
      <c r="BC194" s="62">
        <v>40</v>
      </c>
      <c r="BD194" s="62">
        <v>20</v>
      </c>
      <c r="BE194" s="62">
        <v>40</v>
      </c>
      <c r="BF194" s="62">
        <v>40</v>
      </c>
      <c r="BG194" s="62">
        <v>20</v>
      </c>
      <c r="BH194" s="62">
        <v>10</v>
      </c>
      <c r="BI194" s="62">
        <v>30</v>
      </c>
      <c r="BJ194" s="62">
        <v>20</v>
      </c>
      <c r="BK194" s="62">
        <v>20</v>
      </c>
      <c r="BL194" s="62">
        <v>30</v>
      </c>
      <c r="BM194" s="62">
        <v>30</v>
      </c>
      <c r="BN194" s="62">
        <v>20</v>
      </c>
      <c r="BO194" s="62">
        <v>30</v>
      </c>
      <c r="BP194" s="62">
        <v>20</v>
      </c>
      <c r="BQ194" s="62">
        <v>10</v>
      </c>
      <c r="BR194" s="62">
        <v>20</v>
      </c>
      <c r="BS194" s="62">
        <v>40</v>
      </c>
      <c r="BT194" s="62">
        <v>40</v>
      </c>
      <c r="BU194" s="62">
        <v>30</v>
      </c>
      <c r="BV194" s="62">
        <v>10</v>
      </c>
      <c r="BW194" s="62">
        <v>20</v>
      </c>
      <c r="BX194" s="62">
        <v>40</v>
      </c>
      <c r="BY194" s="62">
        <v>20</v>
      </c>
      <c r="BZ194" s="62">
        <v>10</v>
      </c>
      <c r="CA194" s="62">
        <v>20</v>
      </c>
      <c r="CB194" s="62">
        <v>30</v>
      </c>
      <c r="CC194" s="62">
        <v>20</v>
      </c>
      <c r="CD194" s="62">
        <v>20</v>
      </c>
      <c r="CE194" s="62" t="s">
        <v>282</v>
      </c>
      <c r="CF194" s="62">
        <v>30</v>
      </c>
      <c r="CG194" s="62">
        <v>20</v>
      </c>
      <c r="CH194" s="62">
        <v>10</v>
      </c>
      <c r="CI194" s="62">
        <v>20</v>
      </c>
      <c r="CJ194" s="62" t="s">
        <v>73</v>
      </c>
      <c r="CK194" s="62">
        <v>10</v>
      </c>
      <c r="CL194" s="62">
        <v>10</v>
      </c>
      <c r="CM194" s="62">
        <v>20</v>
      </c>
      <c r="CN194" s="62">
        <v>20</v>
      </c>
      <c r="CO194" s="62">
        <v>20</v>
      </c>
      <c r="CP194" s="62">
        <v>10</v>
      </c>
      <c r="CQ194" s="62">
        <v>10</v>
      </c>
      <c r="CR194" s="62">
        <v>50</v>
      </c>
      <c r="CS194" s="62">
        <v>10</v>
      </c>
      <c r="CT194" s="62">
        <v>10</v>
      </c>
      <c r="CU194" s="62">
        <v>20</v>
      </c>
      <c r="CV194" s="62">
        <v>30</v>
      </c>
      <c r="CW194" s="62">
        <v>70</v>
      </c>
      <c r="CX194" s="62">
        <v>30</v>
      </c>
      <c r="CY194" s="62">
        <v>40</v>
      </c>
      <c r="CZ194" s="62">
        <v>30</v>
      </c>
      <c r="DA194" s="62">
        <v>40</v>
      </c>
      <c r="DB194" s="62">
        <v>10</v>
      </c>
      <c r="DC194" s="62">
        <v>20</v>
      </c>
      <c r="DD194" s="62">
        <v>50</v>
      </c>
      <c r="DE194" s="62">
        <v>10</v>
      </c>
      <c r="DF194" s="62">
        <v>50</v>
      </c>
      <c r="DG194" s="62">
        <v>40</v>
      </c>
      <c r="DH194" s="62">
        <v>160</v>
      </c>
      <c r="DI194" s="62">
        <v>20</v>
      </c>
      <c r="DJ194" s="62">
        <v>20</v>
      </c>
      <c r="DK194" s="62">
        <v>50</v>
      </c>
      <c r="DL194" s="62">
        <v>40</v>
      </c>
      <c r="DM194" s="62" t="s">
        <v>282</v>
      </c>
      <c r="DN194" s="62">
        <v>90</v>
      </c>
      <c r="DO194" s="62">
        <v>30</v>
      </c>
      <c r="DP194" s="62">
        <v>40</v>
      </c>
      <c r="DQ194" s="62">
        <v>20</v>
      </c>
      <c r="DR194" s="62">
        <v>10</v>
      </c>
      <c r="DS194" s="62">
        <v>20</v>
      </c>
      <c r="DT194" s="62">
        <v>40</v>
      </c>
      <c r="DU194" s="62" t="s">
        <v>73</v>
      </c>
      <c r="DV194" s="62">
        <v>20</v>
      </c>
      <c r="DW194" s="62">
        <v>20</v>
      </c>
      <c r="DX194" s="62">
        <v>70</v>
      </c>
      <c r="DY194" s="62">
        <v>20</v>
      </c>
      <c r="DZ194" s="62">
        <v>10</v>
      </c>
      <c r="EA194" s="62">
        <v>10</v>
      </c>
      <c r="EB194" s="62">
        <v>60</v>
      </c>
      <c r="EC194" s="62">
        <v>30</v>
      </c>
      <c r="ED194" s="62">
        <v>20</v>
      </c>
      <c r="EE194" s="62">
        <v>120</v>
      </c>
      <c r="EF194" s="62">
        <v>20</v>
      </c>
      <c r="EG194" s="62">
        <v>10</v>
      </c>
      <c r="EH194" s="62">
        <v>20</v>
      </c>
      <c r="EI194" s="62">
        <v>60</v>
      </c>
      <c r="EJ194" s="62">
        <v>180</v>
      </c>
      <c r="EK194" s="62">
        <v>40</v>
      </c>
      <c r="EL194" s="62">
        <v>100</v>
      </c>
      <c r="EM194" s="62">
        <v>10</v>
      </c>
      <c r="EN194" s="62">
        <v>10</v>
      </c>
      <c r="EO194" s="62">
        <v>60</v>
      </c>
      <c r="EP194" s="62">
        <v>20</v>
      </c>
      <c r="EQ194" s="62">
        <v>20</v>
      </c>
      <c r="ER194" s="62">
        <v>20</v>
      </c>
      <c r="ES194" s="62">
        <v>20</v>
      </c>
      <c r="ET194" s="62">
        <v>40</v>
      </c>
      <c r="EU194" s="62">
        <v>30</v>
      </c>
      <c r="EV194" s="62">
        <v>30</v>
      </c>
      <c r="EW194" s="62">
        <v>50</v>
      </c>
      <c r="EX194" s="62">
        <v>150</v>
      </c>
      <c r="EY194" s="62">
        <v>20</v>
      </c>
      <c r="EZ194" s="62">
        <v>80</v>
      </c>
      <c r="FA194" s="62">
        <v>60</v>
      </c>
      <c r="FB194" s="62">
        <v>70</v>
      </c>
      <c r="FC194" s="62">
        <v>30</v>
      </c>
      <c r="FD194" s="62">
        <v>50</v>
      </c>
      <c r="FE194" s="62">
        <v>30</v>
      </c>
      <c r="FF194" s="62">
        <v>60</v>
      </c>
      <c r="FG194" s="62">
        <v>140</v>
      </c>
      <c r="FH194" s="62">
        <v>70</v>
      </c>
      <c r="FI194" s="62">
        <v>80</v>
      </c>
    </row>
    <row r="195" spans="1:165" x14ac:dyDescent="0.25">
      <c r="A195">
        <v>3</v>
      </c>
      <c r="B195" s="62" t="s">
        <v>302</v>
      </c>
      <c r="C195" s="62">
        <v>0.94</v>
      </c>
      <c r="D195" s="62">
        <v>0.93</v>
      </c>
      <c r="E195" s="62">
        <v>0.96</v>
      </c>
      <c r="F195" s="62">
        <v>0.95</v>
      </c>
      <c r="G195" s="62">
        <v>0.96</v>
      </c>
      <c r="H195" s="62">
        <v>0.95</v>
      </c>
      <c r="I195" s="62">
        <v>0.95</v>
      </c>
      <c r="J195" s="62">
        <v>0.91</v>
      </c>
      <c r="K195" s="62">
        <v>0.95</v>
      </c>
      <c r="L195" s="62">
        <v>0.93</v>
      </c>
      <c r="M195" s="62">
        <v>0.94</v>
      </c>
      <c r="N195" s="62" t="s">
        <v>282</v>
      </c>
      <c r="O195" s="62" t="s">
        <v>73</v>
      </c>
      <c r="P195" s="62">
        <v>0.9</v>
      </c>
      <c r="Q195" s="62">
        <v>1</v>
      </c>
      <c r="R195" s="62">
        <v>0.75</v>
      </c>
      <c r="S195" s="62">
        <v>1</v>
      </c>
      <c r="T195" s="62" t="s">
        <v>73</v>
      </c>
      <c r="U195" s="62">
        <v>1</v>
      </c>
      <c r="V195" s="62">
        <v>0.94</v>
      </c>
      <c r="W195" s="62">
        <v>1</v>
      </c>
      <c r="X195" s="62" t="s">
        <v>73</v>
      </c>
      <c r="Y195" s="62">
        <v>1</v>
      </c>
      <c r="Z195" s="62" t="s">
        <v>73</v>
      </c>
      <c r="AA195" s="62" t="s">
        <v>73</v>
      </c>
      <c r="AB195" s="62">
        <v>1</v>
      </c>
      <c r="AC195" s="62">
        <v>0.87</v>
      </c>
      <c r="AD195" s="62">
        <v>1</v>
      </c>
      <c r="AE195" s="62">
        <v>1</v>
      </c>
      <c r="AF195" s="62">
        <v>1</v>
      </c>
      <c r="AG195" s="62">
        <v>1</v>
      </c>
      <c r="AH195" s="62">
        <v>0.96</v>
      </c>
      <c r="AI195" s="62">
        <v>0.96</v>
      </c>
      <c r="AJ195" s="62">
        <v>0.96</v>
      </c>
      <c r="AK195" s="62">
        <v>1</v>
      </c>
      <c r="AL195" s="62">
        <v>1</v>
      </c>
      <c r="AM195" s="62">
        <v>1</v>
      </c>
      <c r="AN195" s="62">
        <v>1</v>
      </c>
      <c r="AO195" s="62">
        <v>0.82</v>
      </c>
      <c r="AP195" s="62" t="s">
        <v>73</v>
      </c>
      <c r="AQ195" s="62">
        <v>0.97</v>
      </c>
      <c r="AR195" s="62">
        <v>0.8</v>
      </c>
      <c r="AS195" s="62">
        <v>0.91</v>
      </c>
      <c r="AT195" s="62">
        <v>0.92</v>
      </c>
      <c r="AU195" s="62">
        <v>0.96</v>
      </c>
      <c r="AV195" s="62">
        <v>0.92</v>
      </c>
      <c r="AW195" s="62">
        <v>0.98</v>
      </c>
      <c r="AX195" s="62">
        <v>0.89</v>
      </c>
      <c r="AY195" s="62">
        <v>1</v>
      </c>
      <c r="AZ195" s="62">
        <v>1</v>
      </c>
      <c r="BA195" s="62">
        <v>1</v>
      </c>
      <c r="BB195" s="62">
        <v>0.92</v>
      </c>
      <c r="BC195" s="62">
        <v>0.89</v>
      </c>
      <c r="BD195" s="62">
        <v>1</v>
      </c>
      <c r="BE195" s="62">
        <v>1</v>
      </c>
      <c r="BF195" s="62">
        <v>0.97</v>
      </c>
      <c r="BG195" s="62">
        <v>1</v>
      </c>
      <c r="BH195" s="62">
        <v>0.92</v>
      </c>
      <c r="BI195" s="62">
        <v>0.93</v>
      </c>
      <c r="BJ195" s="62">
        <v>1</v>
      </c>
      <c r="BK195" s="62">
        <v>0.88</v>
      </c>
      <c r="BL195" s="62">
        <v>0.9</v>
      </c>
      <c r="BM195" s="62">
        <v>0.94</v>
      </c>
      <c r="BN195" s="62">
        <v>1</v>
      </c>
      <c r="BO195" s="62">
        <v>1</v>
      </c>
      <c r="BP195" s="62">
        <v>0.96</v>
      </c>
      <c r="BQ195" s="62">
        <v>0.75</v>
      </c>
      <c r="BR195" s="62">
        <v>0.88</v>
      </c>
      <c r="BS195" s="62">
        <v>0.97</v>
      </c>
      <c r="BT195" s="62">
        <v>1</v>
      </c>
      <c r="BU195" s="62">
        <v>1</v>
      </c>
      <c r="BV195" s="62">
        <v>0.91</v>
      </c>
      <c r="BW195" s="62">
        <v>0.91</v>
      </c>
      <c r="BX195" s="62">
        <v>0.92</v>
      </c>
      <c r="BY195" s="62">
        <v>0.91</v>
      </c>
      <c r="BZ195" s="62">
        <v>0.92</v>
      </c>
      <c r="CA195" s="62">
        <v>0.88</v>
      </c>
      <c r="CB195" s="62">
        <v>0.94</v>
      </c>
      <c r="CC195" s="62">
        <v>0.87</v>
      </c>
      <c r="CD195" s="62">
        <v>1</v>
      </c>
      <c r="CE195" s="62" t="s">
        <v>282</v>
      </c>
      <c r="CF195" s="62">
        <v>0.97</v>
      </c>
      <c r="CG195" s="62">
        <v>1</v>
      </c>
      <c r="CH195" s="62">
        <v>1</v>
      </c>
      <c r="CI195" s="62">
        <v>0.96</v>
      </c>
      <c r="CJ195" s="62" t="s">
        <v>73</v>
      </c>
      <c r="CK195" s="62">
        <v>0.83</v>
      </c>
      <c r="CL195" s="62">
        <v>1</v>
      </c>
      <c r="CM195" s="62">
        <v>0.92</v>
      </c>
      <c r="CN195" s="62">
        <v>0.88</v>
      </c>
      <c r="CO195" s="62">
        <v>0.93</v>
      </c>
      <c r="CP195" s="62">
        <v>0.85</v>
      </c>
      <c r="CQ195" s="62">
        <v>1</v>
      </c>
      <c r="CR195" s="62">
        <v>0.92</v>
      </c>
      <c r="CS195" s="62">
        <v>1</v>
      </c>
      <c r="CT195" s="62">
        <v>1</v>
      </c>
      <c r="CU195" s="62">
        <v>1</v>
      </c>
      <c r="CV195" s="62">
        <v>0.84</v>
      </c>
      <c r="CW195" s="62">
        <v>0.95</v>
      </c>
      <c r="CX195" s="62">
        <v>0.96</v>
      </c>
      <c r="CY195" s="62">
        <v>1</v>
      </c>
      <c r="CZ195" s="62">
        <v>1</v>
      </c>
      <c r="DA195" s="62">
        <v>0.92</v>
      </c>
      <c r="DB195" s="62">
        <v>1</v>
      </c>
      <c r="DC195" s="62">
        <v>0.79</v>
      </c>
      <c r="DD195" s="62">
        <v>0.96</v>
      </c>
      <c r="DE195" s="62">
        <v>1</v>
      </c>
      <c r="DF195" s="62">
        <v>0.94</v>
      </c>
      <c r="DG195" s="62">
        <v>0.89</v>
      </c>
      <c r="DH195" s="62">
        <v>0.91</v>
      </c>
      <c r="DI195" s="62">
        <v>0.88</v>
      </c>
      <c r="DJ195" s="62">
        <v>0.94</v>
      </c>
      <c r="DK195" s="62">
        <v>1</v>
      </c>
      <c r="DL195" s="62">
        <v>0.91</v>
      </c>
      <c r="DM195" s="62" t="s">
        <v>282</v>
      </c>
      <c r="DN195" s="62">
        <v>1</v>
      </c>
      <c r="DO195" s="62">
        <v>0.96</v>
      </c>
      <c r="DP195" s="62">
        <v>0.8</v>
      </c>
      <c r="DQ195" s="62">
        <v>0.95</v>
      </c>
      <c r="DR195" s="62">
        <v>1</v>
      </c>
      <c r="DS195" s="62">
        <v>1</v>
      </c>
      <c r="DT195" s="62">
        <v>0.97</v>
      </c>
      <c r="DU195" s="62" t="s">
        <v>73</v>
      </c>
      <c r="DV195" s="62">
        <v>1</v>
      </c>
      <c r="DW195" s="62">
        <v>1</v>
      </c>
      <c r="DX195" s="62">
        <v>0.97</v>
      </c>
      <c r="DY195" s="62">
        <v>0.9</v>
      </c>
      <c r="DZ195" s="62">
        <v>0.89</v>
      </c>
      <c r="EA195" s="62">
        <v>1</v>
      </c>
      <c r="EB195" s="62">
        <v>0.89</v>
      </c>
      <c r="EC195" s="62">
        <v>0.89</v>
      </c>
      <c r="ED195" s="62">
        <v>1</v>
      </c>
      <c r="EE195" s="62">
        <v>0.92</v>
      </c>
      <c r="EF195" s="62">
        <v>0.92</v>
      </c>
      <c r="EG195" s="62">
        <v>1</v>
      </c>
      <c r="EH195" s="62">
        <v>0.89</v>
      </c>
      <c r="EI195" s="62">
        <v>0.98</v>
      </c>
      <c r="EJ195" s="62">
        <v>0.95</v>
      </c>
      <c r="EK195" s="62">
        <v>1</v>
      </c>
      <c r="EL195" s="62">
        <v>0.96</v>
      </c>
      <c r="EM195" s="62" t="s">
        <v>73</v>
      </c>
      <c r="EN195" s="62">
        <v>1</v>
      </c>
      <c r="EO195" s="62">
        <v>0.98</v>
      </c>
      <c r="EP195" s="62">
        <v>0.95</v>
      </c>
      <c r="EQ195" s="62">
        <v>0.95</v>
      </c>
      <c r="ER195" s="62">
        <v>0.87</v>
      </c>
      <c r="ES195" s="62">
        <v>0.65</v>
      </c>
      <c r="ET195" s="62">
        <v>0.95</v>
      </c>
      <c r="EU195" s="62">
        <v>0.88</v>
      </c>
      <c r="EV195" s="62">
        <v>0.97</v>
      </c>
      <c r="EW195" s="62">
        <v>0.88</v>
      </c>
      <c r="EX195" s="62">
        <v>0.91</v>
      </c>
      <c r="EY195" s="62">
        <v>1</v>
      </c>
      <c r="EZ195" s="62">
        <v>0.89</v>
      </c>
      <c r="FA195" s="62">
        <v>1</v>
      </c>
      <c r="FB195" s="62">
        <v>0.94</v>
      </c>
      <c r="FC195" s="62">
        <v>0.97</v>
      </c>
      <c r="FD195" s="62">
        <v>0.94</v>
      </c>
      <c r="FE195" s="62">
        <v>0.97</v>
      </c>
      <c r="FF195" s="62">
        <v>0.93</v>
      </c>
      <c r="FG195" s="62">
        <v>0.94</v>
      </c>
      <c r="FH195" s="62">
        <v>0.94</v>
      </c>
      <c r="FI195" s="62">
        <v>0.96</v>
      </c>
    </row>
    <row r="196" spans="1:165" x14ac:dyDescent="0.25">
      <c r="A196">
        <v>4</v>
      </c>
      <c r="B196" s="62" t="s">
        <v>305</v>
      </c>
      <c r="C196" s="62">
        <v>0.93</v>
      </c>
      <c r="D196" s="62">
        <v>0.93</v>
      </c>
      <c r="E196" s="62">
        <v>0.95</v>
      </c>
      <c r="F196" s="62">
        <v>0.94</v>
      </c>
      <c r="G196" s="62">
        <v>0.95</v>
      </c>
      <c r="H196" s="62">
        <v>0.93</v>
      </c>
      <c r="I196" s="62">
        <v>0.94</v>
      </c>
      <c r="J196" s="62">
        <v>0.9</v>
      </c>
      <c r="K196" s="62">
        <v>0.95</v>
      </c>
      <c r="L196" s="62">
        <v>0.93</v>
      </c>
      <c r="M196" s="62">
        <v>0.92</v>
      </c>
      <c r="N196" s="62" t="s">
        <v>282</v>
      </c>
      <c r="O196" s="62" t="s">
        <v>73</v>
      </c>
      <c r="P196" s="62">
        <v>0.9</v>
      </c>
      <c r="Q196" s="62">
        <v>1</v>
      </c>
      <c r="R196" s="62">
        <v>0.75</v>
      </c>
      <c r="S196" s="62">
        <v>1</v>
      </c>
      <c r="T196" s="62" t="s">
        <v>73</v>
      </c>
      <c r="U196" s="62">
        <v>1</v>
      </c>
      <c r="V196" s="62">
        <v>0.94</v>
      </c>
      <c r="W196" s="62">
        <v>0.93</v>
      </c>
      <c r="X196" s="62" t="s">
        <v>73</v>
      </c>
      <c r="Y196" s="62">
        <v>1</v>
      </c>
      <c r="Z196" s="62" t="s">
        <v>73</v>
      </c>
      <c r="AA196" s="62" t="s">
        <v>73</v>
      </c>
      <c r="AB196" s="62">
        <v>1</v>
      </c>
      <c r="AC196" s="62">
        <v>0.83</v>
      </c>
      <c r="AD196" s="62">
        <v>1</v>
      </c>
      <c r="AE196" s="62">
        <v>1</v>
      </c>
      <c r="AF196" s="62">
        <v>0.95</v>
      </c>
      <c r="AG196" s="62">
        <v>1</v>
      </c>
      <c r="AH196" s="62">
        <v>0.96</v>
      </c>
      <c r="AI196" s="62">
        <v>0.96</v>
      </c>
      <c r="AJ196" s="62">
        <v>0.96</v>
      </c>
      <c r="AK196" s="62">
        <v>1</v>
      </c>
      <c r="AL196" s="62">
        <v>1</v>
      </c>
      <c r="AM196" s="62">
        <v>1</v>
      </c>
      <c r="AN196" s="62">
        <v>1</v>
      </c>
      <c r="AO196" s="62">
        <v>0.82</v>
      </c>
      <c r="AP196" s="62" t="s">
        <v>73</v>
      </c>
      <c r="AQ196" s="62">
        <v>0.97</v>
      </c>
      <c r="AR196" s="62">
        <v>0.8</v>
      </c>
      <c r="AS196" s="62">
        <v>0.91</v>
      </c>
      <c r="AT196" s="62">
        <v>0.92</v>
      </c>
      <c r="AU196" s="62">
        <v>0.96</v>
      </c>
      <c r="AV196" s="62">
        <v>0.89</v>
      </c>
      <c r="AW196" s="62">
        <v>0.96</v>
      </c>
      <c r="AX196" s="62">
        <v>0.89</v>
      </c>
      <c r="AY196" s="62">
        <v>0.9</v>
      </c>
      <c r="AZ196" s="62">
        <v>0.95</v>
      </c>
      <c r="BA196" s="62">
        <v>1</v>
      </c>
      <c r="BB196" s="62">
        <v>0.92</v>
      </c>
      <c r="BC196" s="62">
        <v>0.89</v>
      </c>
      <c r="BD196" s="62">
        <v>1</v>
      </c>
      <c r="BE196" s="62">
        <v>1</v>
      </c>
      <c r="BF196" s="62">
        <v>0.95</v>
      </c>
      <c r="BG196" s="62">
        <v>1</v>
      </c>
      <c r="BH196" s="62">
        <v>0.92</v>
      </c>
      <c r="BI196" s="62">
        <v>0.93</v>
      </c>
      <c r="BJ196" s="62">
        <v>1</v>
      </c>
      <c r="BK196" s="62">
        <v>0.88</v>
      </c>
      <c r="BL196" s="62">
        <v>0.86</v>
      </c>
      <c r="BM196" s="62">
        <v>0.91</v>
      </c>
      <c r="BN196" s="62">
        <v>1</v>
      </c>
      <c r="BO196" s="62">
        <v>0.96</v>
      </c>
      <c r="BP196" s="62">
        <v>0.96</v>
      </c>
      <c r="BQ196" s="62">
        <v>0.75</v>
      </c>
      <c r="BR196" s="62">
        <v>0.88</v>
      </c>
      <c r="BS196" s="62">
        <v>0.97</v>
      </c>
      <c r="BT196" s="62">
        <v>1</v>
      </c>
      <c r="BU196" s="62">
        <v>1</v>
      </c>
      <c r="BV196" s="62">
        <v>0.91</v>
      </c>
      <c r="BW196" s="62">
        <v>0.86</v>
      </c>
      <c r="BX196" s="62">
        <v>0.89</v>
      </c>
      <c r="BY196" s="62">
        <v>0.91</v>
      </c>
      <c r="BZ196" s="62">
        <v>0.92</v>
      </c>
      <c r="CA196" s="62">
        <v>0.88</v>
      </c>
      <c r="CB196" s="62">
        <v>0.94</v>
      </c>
      <c r="CC196" s="62">
        <v>0.87</v>
      </c>
      <c r="CD196" s="62">
        <v>0.9</v>
      </c>
      <c r="CE196" s="62" t="s">
        <v>282</v>
      </c>
      <c r="CF196" s="62">
        <v>0.97</v>
      </c>
      <c r="CG196" s="62">
        <v>1</v>
      </c>
      <c r="CH196" s="62">
        <v>1</v>
      </c>
      <c r="CI196" s="62">
        <v>0.96</v>
      </c>
      <c r="CJ196" s="62" t="s">
        <v>73</v>
      </c>
      <c r="CK196" s="62">
        <v>0.83</v>
      </c>
      <c r="CL196" s="62">
        <v>1</v>
      </c>
      <c r="CM196" s="62">
        <v>0.92</v>
      </c>
      <c r="CN196" s="62">
        <v>0.88</v>
      </c>
      <c r="CO196" s="62">
        <v>0.93</v>
      </c>
      <c r="CP196" s="62">
        <v>0.85</v>
      </c>
      <c r="CQ196" s="62">
        <v>1</v>
      </c>
      <c r="CR196" s="62">
        <v>0.92</v>
      </c>
      <c r="CS196" s="62">
        <v>1</v>
      </c>
      <c r="CT196" s="62">
        <v>1</v>
      </c>
      <c r="CU196" s="62">
        <v>1</v>
      </c>
      <c r="CV196" s="62">
        <v>0.84</v>
      </c>
      <c r="CW196" s="62">
        <v>0.95</v>
      </c>
      <c r="CX196" s="62">
        <v>0.96</v>
      </c>
      <c r="CY196" s="62">
        <v>1</v>
      </c>
      <c r="CZ196" s="62">
        <v>0.97</v>
      </c>
      <c r="DA196" s="62">
        <v>0.86</v>
      </c>
      <c r="DB196" s="62">
        <v>1</v>
      </c>
      <c r="DC196" s="62">
        <v>0.71</v>
      </c>
      <c r="DD196" s="62">
        <v>0.93</v>
      </c>
      <c r="DE196" s="62" t="s">
        <v>73</v>
      </c>
      <c r="DF196" s="62">
        <v>0.94</v>
      </c>
      <c r="DG196" s="62">
        <v>0.89</v>
      </c>
      <c r="DH196" s="62">
        <v>0.9</v>
      </c>
      <c r="DI196" s="62">
        <v>0.88</v>
      </c>
      <c r="DJ196" s="62">
        <v>0.94</v>
      </c>
      <c r="DK196" s="62">
        <v>1</v>
      </c>
      <c r="DL196" s="62">
        <v>0.89</v>
      </c>
      <c r="DM196" s="62" t="s">
        <v>282</v>
      </c>
      <c r="DN196" s="62">
        <v>1</v>
      </c>
      <c r="DO196" s="62">
        <v>0.81</v>
      </c>
      <c r="DP196" s="62">
        <v>0.8</v>
      </c>
      <c r="DQ196" s="62">
        <v>0.86</v>
      </c>
      <c r="DR196" s="62">
        <v>1</v>
      </c>
      <c r="DS196" s="62">
        <v>1</v>
      </c>
      <c r="DT196" s="62">
        <v>0.97</v>
      </c>
      <c r="DU196" s="62" t="s">
        <v>73</v>
      </c>
      <c r="DV196" s="62">
        <v>1</v>
      </c>
      <c r="DW196" s="62">
        <v>0.89</v>
      </c>
      <c r="DX196" s="62">
        <v>0.92</v>
      </c>
      <c r="DY196" s="62">
        <v>0.9</v>
      </c>
      <c r="DZ196" s="62">
        <v>0.78</v>
      </c>
      <c r="EA196" s="62">
        <v>1</v>
      </c>
      <c r="EB196" s="62">
        <v>0.88</v>
      </c>
      <c r="EC196" s="62">
        <v>0.89</v>
      </c>
      <c r="ED196" s="62">
        <v>1</v>
      </c>
      <c r="EE196" s="62">
        <v>0.91</v>
      </c>
      <c r="EF196" s="62">
        <v>0.92</v>
      </c>
      <c r="EG196" s="62">
        <v>1</v>
      </c>
      <c r="EH196" s="62">
        <v>0.89</v>
      </c>
      <c r="EI196" s="62">
        <v>0.98</v>
      </c>
      <c r="EJ196" s="62">
        <v>0.95</v>
      </c>
      <c r="EK196" s="62">
        <v>1</v>
      </c>
      <c r="EL196" s="62">
        <v>0.93</v>
      </c>
      <c r="EM196" s="62" t="s">
        <v>73</v>
      </c>
      <c r="EN196" s="62">
        <v>1</v>
      </c>
      <c r="EO196" s="62">
        <v>0.98</v>
      </c>
      <c r="EP196" s="62">
        <v>0.86</v>
      </c>
      <c r="EQ196" s="62">
        <v>0.95</v>
      </c>
      <c r="ER196" s="62">
        <v>0.87</v>
      </c>
      <c r="ES196" s="62">
        <v>0.65</v>
      </c>
      <c r="ET196" s="62">
        <v>0.95</v>
      </c>
      <c r="EU196" s="62">
        <v>0.88</v>
      </c>
      <c r="EV196" s="62">
        <v>0.97</v>
      </c>
      <c r="EW196" s="62">
        <v>0.88</v>
      </c>
      <c r="EX196" s="62">
        <v>0.91</v>
      </c>
      <c r="EY196" s="62">
        <v>1</v>
      </c>
      <c r="EZ196" s="62">
        <v>0.89</v>
      </c>
      <c r="FA196" s="62">
        <v>1</v>
      </c>
      <c r="FB196" s="62">
        <v>0.94</v>
      </c>
      <c r="FC196" s="62">
        <v>0.97</v>
      </c>
      <c r="FD196" s="62">
        <v>0.89</v>
      </c>
      <c r="FE196" s="62">
        <v>0.97</v>
      </c>
      <c r="FF196" s="62">
        <v>0.93</v>
      </c>
      <c r="FG196" s="62">
        <v>0.93</v>
      </c>
      <c r="FH196" s="62">
        <v>0.94</v>
      </c>
      <c r="FI196" s="62">
        <v>0.95</v>
      </c>
    </row>
    <row r="197" spans="1:165" x14ac:dyDescent="0.25">
      <c r="A197">
        <v>5</v>
      </c>
      <c r="B197" s="62" t="s">
        <v>308</v>
      </c>
      <c r="C197" s="62">
        <v>0.26</v>
      </c>
      <c r="D197" s="62">
        <v>0.33</v>
      </c>
      <c r="E197" s="62">
        <v>0.22</v>
      </c>
      <c r="F197" s="62">
        <v>0.2</v>
      </c>
      <c r="G197" s="62">
        <v>0.23</v>
      </c>
      <c r="H197" s="62">
        <v>0.24</v>
      </c>
      <c r="I197" s="62">
        <v>0.27</v>
      </c>
      <c r="J197" s="62">
        <v>0.34</v>
      </c>
      <c r="K197" s="62">
        <v>0.24</v>
      </c>
      <c r="L197" s="62">
        <v>0.25</v>
      </c>
      <c r="M197" s="62">
        <v>0.22</v>
      </c>
      <c r="N197" s="62" t="s">
        <v>282</v>
      </c>
      <c r="O197" s="62" t="s">
        <v>73</v>
      </c>
      <c r="P197" s="62">
        <v>0</v>
      </c>
      <c r="Q197" s="62" t="s">
        <v>73</v>
      </c>
      <c r="R197" s="62">
        <v>0.38</v>
      </c>
      <c r="S197" s="62" t="s">
        <v>73</v>
      </c>
      <c r="T197" s="62" t="s">
        <v>73</v>
      </c>
      <c r="U197" s="62">
        <v>0.75</v>
      </c>
      <c r="V197" s="62" t="s">
        <v>73</v>
      </c>
      <c r="W197" s="62" t="s">
        <v>73</v>
      </c>
      <c r="X197" s="62" t="s">
        <v>73</v>
      </c>
      <c r="Y197" s="62" t="s">
        <v>73</v>
      </c>
      <c r="Z197" s="62" t="s">
        <v>73</v>
      </c>
      <c r="AA197" s="62" t="s">
        <v>73</v>
      </c>
      <c r="AB197" s="62" t="s">
        <v>73</v>
      </c>
      <c r="AC197" s="62">
        <v>0.3</v>
      </c>
      <c r="AD197" s="62" t="s">
        <v>73</v>
      </c>
      <c r="AE197" s="62">
        <v>0.38</v>
      </c>
      <c r="AF197" s="62">
        <v>0.62</v>
      </c>
      <c r="AG197" s="62" t="s">
        <v>73</v>
      </c>
      <c r="AH197" s="62" t="s">
        <v>73</v>
      </c>
      <c r="AI197" s="62" t="s">
        <v>73</v>
      </c>
      <c r="AJ197" s="62" t="s">
        <v>73</v>
      </c>
      <c r="AK197" s="62">
        <v>0.5</v>
      </c>
      <c r="AL197" s="62" t="s">
        <v>73</v>
      </c>
      <c r="AM197" s="62" t="s">
        <v>73</v>
      </c>
      <c r="AN197" s="62">
        <v>0.28999999999999998</v>
      </c>
      <c r="AO197" s="62" t="s">
        <v>73</v>
      </c>
      <c r="AP197" s="62" t="s">
        <v>73</v>
      </c>
      <c r="AQ197" s="62">
        <v>0.21</v>
      </c>
      <c r="AR197" s="62" t="s">
        <v>73</v>
      </c>
      <c r="AS197" s="62">
        <v>0.27</v>
      </c>
      <c r="AT197" s="62" t="s">
        <v>73</v>
      </c>
      <c r="AU197" s="62">
        <v>0.13</v>
      </c>
      <c r="AV197" s="62">
        <v>0.38</v>
      </c>
      <c r="AW197" s="62">
        <v>0.56999999999999995</v>
      </c>
      <c r="AX197" s="62" t="s">
        <v>73</v>
      </c>
      <c r="AY197" s="62">
        <v>0.28999999999999998</v>
      </c>
      <c r="AZ197" s="62" t="s">
        <v>73</v>
      </c>
      <c r="BA197" s="62" t="s">
        <v>73</v>
      </c>
      <c r="BB197" s="62">
        <v>0</v>
      </c>
      <c r="BC197" s="62" t="s">
        <v>73</v>
      </c>
      <c r="BD197" s="62" t="s">
        <v>73</v>
      </c>
      <c r="BE197" s="62">
        <v>0.36</v>
      </c>
      <c r="BF197" s="62" t="s">
        <v>73</v>
      </c>
      <c r="BG197" s="62" t="s">
        <v>73</v>
      </c>
      <c r="BH197" s="62">
        <v>0.83</v>
      </c>
      <c r="BI197" s="62" t="s">
        <v>73</v>
      </c>
      <c r="BJ197" s="62">
        <v>0</v>
      </c>
      <c r="BK197" s="62" t="s">
        <v>73</v>
      </c>
      <c r="BL197" s="62">
        <v>0.38</v>
      </c>
      <c r="BM197" s="62">
        <v>0.38</v>
      </c>
      <c r="BN197" s="62">
        <v>0.83</v>
      </c>
      <c r="BO197" s="62">
        <v>0.27</v>
      </c>
      <c r="BP197" s="62" t="s">
        <v>73</v>
      </c>
      <c r="BQ197" s="62" t="s">
        <v>73</v>
      </c>
      <c r="BR197" s="62">
        <v>0.38</v>
      </c>
      <c r="BS197" s="62">
        <v>0.34</v>
      </c>
      <c r="BT197" s="62">
        <v>0.35</v>
      </c>
      <c r="BU197" s="62">
        <v>0</v>
      </c>
      <c r="BV197" s="62">
        <v>0</v>
      </c>
      <c r="BW197" s="62">
        <v>0.32</v>
      </c>
      <c r="BX197" s="62" t="s">
        <v>73</v>
      </c>
      <c r="BY197" s="62" t="s">
        <v>73</v>
      </c>
      <c r="BZ197" s="62" t="s">
        <v>73</v>
      </c>
      <c r="CA197" s="62">
        <v>0</v>
      </c>
      <c r="CB197" s="62">
        <v>0.19</v>
      </c>
      <c r="CC197" s="62">
        <v>0.6</v>
      </c>
      <c r="CD197" s="62" t="s">
        <v>73</v>
      </c>
      <c r="CE197" s="62" t="s">
        <v>282</v>
      </c>
      <c r="CF197" s="62">
        <v>0.23</v>
      </c>
      <c r="CG197" s="62">
        <v>0.26</v>
      </c>
      <c r="CH197" s="62" t="s">
        <v>73</v>
      </c>
      <c r="CI197" s="62">
        <v>0.42</v>
      </c>
      <c r="CJ197" s="62" t="s">
        <v>73</v>
      </c>
      <c r="CK197" s="62" t="s">
        <v>73</v>
      </c>
      <c r="CL197" s="62">
        <v>0</v>
      </c>
      <c r="CM197" s="62">
        <v>0</v>
      </c>
      <c r="CN197" s="62">
        <v>0.46</v>
      </c>
      <c r="CO197" s="62" t="s">
        <v>73</v>
      </c>
      <c r="CP197" s="62">
        <v>0.46</v>
      </c>
      <c r="CQ197" s="62" t="s">
        <v>73</v>
      </c>
      <c r="CR197" s="62">
        <v>0.3</v>
      </c>
      <c r="CS197" s="62">
        <v>0</v>
      </c>
      <c r="CT197" s="62" t="s">
        <v>73</v>
      </c>
      <c r="CU197" s="62">
        <v>0.4</v>
      </c>
      <c r="CV197" s="62">
        <v>0.28000000000000003</v>
      </c>
      <c r="CW197" s="62">
        <v>0.16</v>
      </c>
      <c r="CX197" s="62" t="s">
        <v>73</v>
      </c>
      <c r="CY197" s="62">
        <v>0.39</v>
      </c>
      <c r="CZ197" s="62" t="s">
        <v>73</v>
      </c>
      <c r="DA197" s="62">
        <v>0.16</v>
      </c>
      <c r="DB197" s="62" t="s">
        <v>73</v>
      </c>
      <c r="DC197" s="62">
        <v>0.38</v>
      </c>
      <c r="DD197" s="62">
        <v>0.5</v>
      </c>
      <c r="DE197" s="62" t="s">
        <v>73</v>
      </c>
      <c r="DF197" s="62">
        <v>0.22</v>
      </c>
      <c r="DG197" s="62">
        <v>0.63</v>
      </c>
      <c r="DH197" s="62">
        <v>0.34</v>
      </c>
      <c r="DI197" s="62">
        <v>0.67</v>
      </c>
      <c r="DJ197" s="62" t="s">
        <v>73</v>
      </c>
      <c r="DK197" s="62" t="s">
        <v>73</v>
      </c>
      <c r="DL197" s="62" t="s">
        <v>73</v>
      </c>
      <c r="DM197" s="62" t="s">
        <v>282</v>
      </c>
      <c r="DN197" s="62">
        <v>0.16</v>
      </c>
      <c r="DO197" s="62">
        <v>0.33</v>
      </c>
      <c r="DP197" s="62">
        <v>0.43</v>
      </c>
      <c r="DQ197" s="62">
        <v>0.5</v>
      </c>
      <c r="DR197" s="62">
        <v>0</v>
      </c>
      <c r="DS197" s="62">
        <v>0</v>
      </c>
      <c r="DT197" s="62" t="s">
        <v>73</v>
      </c>
      <c r="DU197" s="62" t="s">
        <v>73</v>
      </c>
      <c r="DV197" s="62" t="s">
        <v>73</v>
      </c>
      <c r="DW197" s="62" t="s">
        <v>73</v>
      </c>
      <c r="DX197" s="62">
        <v>0.09</v>
      </c>
      <c r="DY197" s="62" t="s">
        <v>73</v>
      </c>
      <c r="DZ197" s="62" t="s">
        <v>73</v>
      </c>
      <c r="EA197" s="62" t="s">
        <v>73</v>
      </c>
      <c r="EB197" s="62">
        <v>0.34</v>
      </c>
      <c r="EC197" s="62">
        <v>0.5</v>
      </c>
      <c r="ED197" s="62">
        <v>0.37</v>
      </c>
      <c r="EE197" s="62">
        <v>0.21</v>
      </c>
      <c r="EF197" s="62" t="s">
        <v>73</v>
      </c>
      <c r="EG197" s="62">
        <v>0</v>
      </c>
      <c r="EH197" s="62" t="s">
        <v>73</v>
      </c>
      <c r="EI197" s="62">
        <v>0.13</v>
      </c>
      <c r="EJ197" s="62">
        <v>0.22</v>
      </c>
      <c r="EK197" s="62" t="s">
        <v>73</v>
      </c>
      <c r="EL197" s="62">
        <v>0.23</v>
      </c>
      <c r="EM197" s="62" t="s">
        <v>73</v>
      </c>
      <c r="EN197" s="62">
        <v>0.55000000000000004</v>
      </c>
      <c r="EO197" s="62" t="s">
        <v>73</v>
      </c>
      <c r="EP197" s="62">
        <v>0</v>
      </c>
      <c r="EQ197" s="62" t="s">
        <v>73</v>
      </c>
      <c r="ER197" s="62">
        <v>0.47</v>
      </c>
      <c r="ES197" s="62" t="s">
        <v>73</v>
      </c>
      <c r="ET197" s="62">
        <v>0.33</v>
      </c>
      <c r="EU197" s="62">
        <v>0.42</v>
      </c>
      <c r="EV197" s="62">
        <v>0</v>
      </c>
      <c r="EW197" s="62">
        <v>0.39</v>
      </c>
      <c r="EX197" s="62">
        <v>0.6</v>
      </c>
      <c r="EY197" s="62">
        <v>0</v>
      </c>
      <c r="EZ197" s="62">
        <v>0.31</v>
      </c>
      <c r="FA197" s="62">
        <v>0.32</v>
      </c>
      <c r="FB197" s="62">
        <v>0.28999999999999998</v>
      </c>
      <c r="FC197" s="62" t="s">
        <v>73</v>
      </c>
      <c r="FD197" s="62">
        <v>0.28000000000000003</v>
      </c>
      <c r="FE197" s="62">
        <v>0.21</v>
      </c>
      <c r="FF197" s="62">
        <v>0.31</v>
      </c>
      <c r="FG197" s="62">
        <v>0.42</v>
      </c>
      <c r="FH197" s="62">
        <v>0.21</v>
      </c>
      <c r="FI197" s="62">
        <v>0.34</v>
      </c>
    </row>
    <row r="198" spans="1:165" x14ac:dyDescent="0.25">
      <c r="A198">
        <v>6</v>
      </c>
      <c r="B198" s="62" t="s">
        <v>311</v>
      </c>
      <c r="C198" s="62" t="s">
        <v>73</v>
      </c>
      <c r="D198" s="62">
        <v>0</v>
      </c>
      <c r="E198" s="62">
        <v>0</v>
      </c>
      <c r="F198" s="62">
        <v>0</v>
      </c>
      <c r="G198" s="62">
        <v>0</v>
      </c>
      <c r="H198" s="62">
        <v>0</v>
      </c>
      <c r="I198" s="62" t="s">
        <v>73</v>
      </c>
      <c r="J198" s="62">
        <v>0</v>
      </c>
      <c r="K198" s="62">
        <v>0</v>
      </c>
      <c r="L198" s="62">
        <v>0</v>
      </c>
      <c r="M198" s="62">
        <v>0</v>
      </c>
      <c r="N198" s="62" t="s">
        <v>282</v>
      </c>
      <c r="O198" s="62" t="s">
        <v>73</v>
      </c>
      <c r="P198" s="62">
        <v>0</v>
      </c>
      <c r="Q198" s="62">
        <v>0</v>
      </c>
      <c r="R198" s="62">
        <v>0</v>
      </c>
      <c r="S198" s="62">
        <v>0</v>
      </c>
      <c r="T198" s="62" t="s">
        <v>73</v>
      </c>
      <c r="U198" s="62">
        <v>0</v>
      </c>
      <c r="V198" s="62">
        <v>0</v>
      </c>
      <c r="W198" s="62">
        <v>0</v>
      </c>
      <c r="X198" s="62" t="s">
        <v>73</v>
      </c>
      <c r="Y198" s="62">
        <v>0</v>
      </c>
      <c r="Z198" s="62" t="s">
        <v>73</v>
      </c>
      <c r="AA198" s="62" t="s">
        <v>73</v>
      </c>
      <c r="AB198" s="62">
        <v>0</v>
      </c>
      <c r="AC198" s="62">
        <v>0</v>
      </c>
      <c r="AD198" s="62">
        <v>0</v>
      </c>
      <c r="AE198" s="62">
        <v>0</v>
      </c>
      <c r="AF198" s="62">
        <v>0</v>
      </c>
      <c r="AG198" s="62">
        <v>0</v>
      </c>
      <c r="AH198" s="62">
        <v>0</v>
      </c>
      <c r="AI198" s="62">
        <v>0</v>
      </c>
      <c r="AJ198" s="62">
        <v>0</v>
      </c>
      <c r="AK198" s="62">
        <v>0</v>
      </c>
      <c r="AL198" s="62">
        <v>0</v>
      </c>
      <c r="AM198" s="62">
        <v>0</v>
      </c>
      <c r="AN198" s="62">
        <v>0</v>
      </c>
      <c r="AO198" s="62">
        <v>0</v>
      </c>
      <c r="AP198" s="62" t="s">
        <v>73</v>
      </c>
      <c r="AQ198" s="62">
        <v>0</v>
      </c>
      <c r="AR198" s="62">
        <v>0</v>
      </c>
      <c r="AS198" s="62">
        <v>0</v>
      </c>
      <c r="AT198" s="62">
        <v>0</v>
      </c>
      <c r="AU198" s="62">
        <v>0</v>
      </c>
      <c r="AV198" s="62">
        <v>0</v>
      </c>
      <c r="AW198" s="62">
        <v>0</v>
      </c>
      <c r="AX198" s="62">
        <v>0</v>
      </c>
      <c r="AY198" s="62">
        <v>0</v>
      </c>
      <c r="AZ198" s="62">
        <v>0</v>
      </c>
      <c r="BA198" s="62">
        <v>0</v>
      </c>
      <c r="BB198" s="62">
        <v>0</v>
      </c>
      <c r="BC198" s="62">
        <v>0</v>
      </c>
      <c r="BD198" s="62">
        <v>0</v>
      </c>
      <c r="BE198" s="62">
        <v>0</v>
      </c>
      <c r="BF198" s="62">
        <v>0</v>
      </c>
      <c r="BG198" s="62">
        <v>0</v>
      </c>
      <c r="BH198" s="62">
        <v>0</v>
      </c>
      <c r="BI198" s="62">
        <v>0</v>
      </c>
      <c r="BJ198" s="62">
        <v>0</v>
      </c>
      <c r="BK198" s="62">
        <v>0</v>
      </c>
      <c r="BL198" s="62">
        <v>0</v>
      </c>
      <c r="BM198" s="62">
        <v>0</v>
      </c>
      <c r="BN198" s="62">
        <v>0</v>
      </c>
      <c r="BO198" s="62">
        <v>0</v>
      </c>
      <c r="BP198" s="62">
        <v>0</v>
      </c>
      <c r="BQ198" s="62">
        <v>0</v>
      </c>
      <c r="BR198" s="62">
        <v>0</v>
      </c>
      <c r="BS198" s="62">
        <v>0</v>
      </c>
      <c r="BT198" s="62">
        <v>0</v>
      </c>
      <c r="BU198" s="62">
        <v>0</v>
      </c>
      <c r="BV198" s="62">
        <v>0</v>
      </c>
      <c r="BW198" s="62">
        <v>0</v>
      </c>
      <c r="BX198" s="62">
        <v>0</v>
      </c>
      <c r="BY198" s="62">
        <v>0</v>
      </c>
      <c r="BZ198" s="62">
        <v>0</v>
      </c>
      <c r="CA198" s="62">
        <v>0</v>
      </c>
      <c r="CB198" s="62">
        <v>0</v>
      </c>
      <c r="CC198" s="62">
        <v>0</v>
      </c>
      <c r="CD198" s="62">
        <v>0</v>
      </c>
      <c r="CE198" s="62" t="s">
        <v>282</v>
      </c>
      <c r="CF198" s="62">
        <v>0</v>
      </c>
      <c r="CG198" s="62">
        <v>0</v>
      </c>
      <c r="CH198" s="62">
        <v>0</v>
      </c>
      <c r="CI198" s="62">
        <v>0</v>
      </c>
      <c r="CJ198" s="62" t="s">
        <v>73</v>
      </c>
      <c r="CK198" s="62">
        <v>0</v>
      </c>
      <c r="CL198" s="62">
        <v>0</v>
      </c>
      <c r="CM198" s="62">
        <v>0</v>
      </c>
      <c r="CN198" s="62">
        <v>0</v>
      </c>
      <c r="CO198" s="62">
        <v>0</v>
      </c>
      <c r="CP198" s="62">
        <v>0</v>
      </c>
      <c r="CQ198" s="62">
        <v>0</v>
      </c>
      <c r="CR198" s="62">
        <v>0</v>
      </c>
      <c r="CS198" s="62">
        <v>0</v>
      </c>
      <c r="CT198" s="62">
        <v>0</v>
      </c>
      <c r="CU198" s="62">
        <v>0</v>
      </c>
      <c r="CV198" s="62">
        <v>0</v>
      </c>
      <c r="CW198" s="62">
        <v>0</v>
      </c>
      <c r="CX198" s="62">
        <v>0</v>
      </c>
      <c r="CY198" s="62">
        <v>0</v>
      </c>
      <c r="CZ198" s="62">
        <v>0</v>
      </c>
      <c r="DA198" s="62">
        <v>0</v>
      </c>
      <c r="DB198" s="62">
        <v>0</v>
      </c>
      <c r="DC198" s="62">
        <v>0</v>
      </c>
      <c r="DD198" s="62">
        <v>0</v>
      </c>
      <c r="DE198" s="62">
        <v>0</v>
      </c>
      <c r="DF198" s="62">
        <v>0</v>
      </c>
      <c r="DG198" s="62">
        <v>0</v>
      </c>
      <c r="DH198" s="62" t="s">
        <v>73</v>
      </c>
      <c r="DI198" s="62">
        <v>0</v>
      </c>
      <c r="DJ198" s="62">
        <v>0</v>
      </c>
      <c r="DK198" s="62">
        <v>0</v>
      </c>
      <c r="DL198" s="62">
        <v>0</v>
      </c>
      <c r="DM198" s="62" t="s">
        <v>282</v>
      </c>
      <c r="DN198" s="62">
        <v>0</v>
      </c>
      <c r="DO198" s="62">
        <v>0</v>
      </c>
      <c r="DP198" s="62">
        <v>0</v>
      </c>
      <c r="DQ198" s="62">
        <v>0</v>
      </c>
      <c r="DR198" s="62">
        <v>0</v>
      </c>
      <c r="DS198" s="62">
        <v>0</v>
      </c>
      <c r="DT198" s="62">
        <v>0</v>
      </c>
      <c r="DU198" s="62" t="s">
        <v>73</v>
      </c>
      <c r="DV198" s="62">
        <v>0</v>
      </c>
      <c r="DW198" s="62">
        <v>0</v>
      </c>
      <c r="DX198" s="62">
        <v>0</v>
      </c>
      <c r="DY198" s="62">
        <v>0</v>
      </c>
      <c r="DZ198" s="62">
        <v>0</v>
      </c>
      <c r="EA198" s="62">
        <v>0</v>
      </c>
      <c r="EB198" s="62">
        <v>0</v>
      </c>
      <c r="EC198" s="62">
        <v>0</v>
      </c>
      <c r="ED198" s="62">
        <v>0</v>
      </c>
      <c r="EE198" s="62">
        <v>0</v>
      </c>
      <c r="EF198" s="62">
        <v>0</v>
      </c>
      <c r="EG198" s="62">
        <v>0</v>
      </c>
      <c r="EH198" s="62">
        <v>0</v>
      </c>
      <c r="EI198" s="62">
        <v>0</v>
      </c>
      <c r="EJ198" s="62">
        <v>0</v>
      </c>
      <c r="EK198" s="62">
        <v>0</v>
      </c>
      <c r="EL198" s="62">
        <v>0</v>
      </c>
      <c r="EM198" s="62">
        <v>0</v>
      </c>
      <c r="EN198" s="62">
        <v>0</v>
      </c>
      <c r="EO198" s="62">
        <v>0</v>
      </c>
      <c r="EP198" s="62">
        <v>0</v>
      </c>
      <c r="EQ198" s="62">
        <v>0</v>
      </c>
      <c r="ER198" s="62">
        <v>0</v>
      </c>
      <c r="ES198" s="62">
        <v>0</v>
      </c>
      <c r="ET198" s="62">
        <v>0</v>
      </c>
      <c r="EU198" s="62">
        <v>0</v>
      </c>
      <c r="EV198" s="62">
        <v>0</v>
      </c>
      <c r="EW198" s="62">
        <v>0</v>
      </c>
      <c r="EX198" s="62">
        <v>0</v>
      </c>
      <c r="EY198" s="62" t="s">
        <v>73</v>
      </c>
      <c r="EZ198" s="62">
        <v>0</v>
      </c>
      <c r="FA198" s="62">
        <v>0</v>
      </c>
      <c r="FB198" s="62">
        <v>0</v>
      </c>
      <c r="FC198" s="62">
        <v>0</v>
      </c>
      <c r="FD198" s="62">
        <v>0</v>
      </c>
      <c r="FE198" s="62">
        <v>0</v>
      </c>
      <c r="FF198" s="62">
        <v>0</v>
      </c>
      <c r="FG198" s="62">
        <v>0</v>
      </c>
      <c r="FH198" s="62">
        <v>0</v>
      </c>
      <c r="FI198" s="62">
        <v>0</v>
      </c>
    </row>
    <row r="199" spans="1:165" x14ac:dyDescent="0.25">
      <c r="A199">
        <v>7</v>
      </c>
      <c r="B199" s="62" t="s">
        <v>314</v>
      </c>
      <c r="C199" s="62">
        <v>0.02</v>
      </c>
      <c r="D199" s="62">
        <v>0.02</v>
      </c>
      <c r="E199" s="62" t="s">
        <v>73</v>
      </c>
      <c r="F199" s="62">
        <v>0.02</v>
      </c>
      <c r="G199" s="62">
        <v>0.09</v>
      </c>
      <c r="H199" s="62">
        <v>0.02</v>
      </c>
      <c r="I199" s="62">
        <v>0.01</v>
      </c>
      <c r="J199" s="62" t="s">
        <v>73</v>
      </c>
      <c r="K199" s="62" t="s">
        <v>73</v>
      </c>
      <c r="L199" s="62">
        <v>0.02</v>
      </c>
      <c r="M199" s="62" t="s">
        <v>73</v>
      </c>
      <c r="N199" s="62" t="s">
        <v>282</v>
      </c>
      <c r="O199" s="62" t="s">
        <v>73</v>
      </c>
      <c r="P199" s="62">
        <v>0</v>
      </c>
      <c r="Q199" s="62">
        <v>0</v>
      </c>
      <c r="R199" s="62">
        <v>0</v>
      </c>
      <c r="S199" s="62">
        <v>0</v>
      </c>
      <c r="T199" s="62" t="s">
        <v>73</v>
      </c>
      <c r="U199" s="62">
        <v>0</v>
      </c>
      <c r="V199" s="62">
        <v>0</v>
      </c>
      <c r="W199" s="62">
        <v>0</v>
      </c>
      <c r="X199" s="62" t="s">
        <v>73</v>
      </c>
      <c r="Y199" s="62">
        <v>0</v>
      </c>
      <c r="Z199" s="62" t="s">
        <v>73</v>
      </c>
      <c r="AA199" s="62" t="s">
        <v>73</v>
      </c>
      <c r="AB199" s="62">
        <v>0</v>
      </c>
      <c r="AC199" s="62" t="s">
        <v>73</v>
      </c>
      <c r="AD199" s="62">
        <v>0</v>
      </c>
      <c r="AE199" s="62">
        <v>0</v>
      </c>
      <c r="AF199" s="62">
        <v>0</v>
      </c>
      <c r="AG199" s="62">
        <v>0</v>
      </c>
      <c r="AH199" s="62">
        <v>0</v>
      </c>
      <c r="AI199" s="62">
        <v>0.44</v>
      </c>
      <c r="AJ199" s="62">
        <v>0</v>
      </c>
      <c r="AK199" s="62">
        <v>0</v>
      </c>
      <c r="AL199" s="62">
        <v>0</v>
      </c>
      <c r="AM199" s="62">
        <v>0</v>
      </c>
      <c r="AN199" s="62" t="s">
        <v>73</v>
      </c>
      <c r="AO199" s="62">
        <v>0</v>
      </c>
      <c r="AP199" s="62" t="s">
        <v>73</v>
      </c>
      <c r="AQ199" s="62">
        <v>0</v>
      </c>
      <c r="AR199" s="62" t="s">
        <v>73</v>
      </c>
      <c r="AS199" s="62">
        <v>0</v>
      </c>
      <c r="AT199" s="62">
        <v>0</v>
      </c>
      <c r="AU199" s="62">
        <v>0</v>
      </c>
      <c r="AV199" s="62">
        <v>0</v>
      </c>
      <c r="AW199" s="62">
        <v>0</v>
      </c>
      <c r="AX199" s="62">
        <v>0</v>
      </c>
      <c r="AY199" s="62">
        <v>0</v>
      </c>
      <c r="AZ199" s="62">
        <v>0</v>
      </c>
      <c r="BA199" s="62">
        <v>0</v>
      </c>
      <c r="BB199" s="62" t="s">
        <v>73</v>
      </c>
      <c r="BC199" s="62" t="s">
        <v>73</v>
      </c>
      <c r="BD199" s="62">
        <v>0</v>
      </c>
      <c r="BE199" s="62" t="s">
        <v>73</v>
      </c>
      <c r="BF199" s="62" t="s">
        <v>73</v>
      </c>
      <c r="BG199" s="62">
        <v>0</v>
      </c>
      <c r="BH199" s="62">
        <v>0</v>
      </c>
      <c r="BI199" s="62">
        <v>0</v>
      </c>
      <c r="BJ199" s="62">
        <v>0</v>
      </c>
      <c r="BK199" s="62" t="s">
        <v>73</v>
      </c>
      <c r="BL199" s="62">
        <v>0</v>
      </c>
      <c r="BM199" s="62" t="s">
        <v>73</v>
      </c>
      <c r="BN199" s="62">
        <v>0</v>
      </c>
      <c r="BO199" s="62">
        <v>0</v>
      </c>
      <c r="BP199" s="62">
        <v>0</v>
      </c>
      <c r="BQ199" s="62">
        <v>0</v>
      </c>
      <c r="BR199" s="62">
        <v>0</v>
      </c>
      <c r="BS199" s="62" t="s">
        <v>73</v>
      </c>
      <c r="BT199" s="62" t="s">
        <v>73</v>
      </c>
      <c r="BU199" s="62">
        <v>0</v>
      </c>
      <c r="BV199" s="62" t="s">
        <v>73</v>
      </c>
      <c r="BW199" s="62" t="s">
        <v>73</v>
      </c>
      <c r="BX199" s="62">
        <v>0</v>
      </c>
      <c r="BY199" s="62" t="s">
        <v>73</v>
      </c>
      <c r="BZ199" s="62">
        <v>0</v>
      </c>
      <c r="CA199" s="62">
        <v>0</v>
      </c>
      <c r="CB199" s="62" t="s">
        <v>73</v>
      </c>
      <c r="CC199" s="62">
        <v>0</v>
      </c>
      <c r="CD199" s="62">
        <v>0</v>
      </c>
      <c r="CE199" s="62" t="s">
        <v>282</v>
      </c>
      <c r="CF199" s="62">
        <v>0</v>
      </c>
      <c r="CG199" s="62">
        <v>0</v>
      </c>
      <c r="CH199" s="62">
        <v>0</v>
      </c>
      <c r="CI199" s="62">
        <v>0</v>
      </c>
      <c r="CJ199" s="62" t="s">
        <v>73</v>
      </c>
      <c r="CK199" s="62" t="s">
        <v>73</v>
      </c>
      <c r="CL199" s="62">
        <v>0</v>
      </c>
      <c r="CM199" s="62">
        <v>0</v>
      </c>
      <c r="CN199" s="62" t="s">
        <v>73</v>
      </c>
      <c r="CO199" s="62" t="s">
        <v>73</v>
      </c>
      <c r="CP199" s="62">
        <v>0</v>
      </c>
      <c r="CQ199" s="62">
        <v>0</v>
      </c>
      <c r="CR199" s="62">
        <v>0</v>
      </c>
      <c r="CS199" s="62">
        <v>0</v>
      </c>
      <c r="CT199" s="62">
        <v>0</v>
      </c>
      <c r="CU199" s="62">
        <v>0</v>
      </c>
      <c r="CV199" s="62">
        <v>0</v>
      </c>
      <c r="CW199" s="62" t="s">
        <v>73</v>
      </c>
      <c r="CX199" s="62">
        <v>0</v>
      </c>
      <c r="CY199" s="62">
        <v>0</v>
      </c>
      <c r="CZ199" s="62" t="s">
        <v>73</v>
      </c>
      <c r="DA199" s="62">
        <v>0</v>
      </c>
      <c r="DB199" s="62">
        <v>0</v>
      </c>
      <c r="DC199" s="62" t="s">
        <v>73</v>
      </c>
      <c r="DD199" s="62" t="s">
        <v>73</v>
      </c>
      <c r="DE199" s="62">
        <v>0</v>
      </c>
      <c r="DF199" s="62">
        <v>0</v>
      </c>
      <c r="DG199" s="62">
        <v>0</v>
      </c>
      <c r="DH199" s="62" t="s">
        <v>73</v>
      </c>
      <c r="DI199" s="62">
        <v>0</v>
      </c>
      <c r="DJ199" s="62">
        <v>0</v>
      </c>
      <c r="DK199" s="62">
        <v>0</v>
      </c>
      <c r="DL199" s="62" t="s">
        <v>73</v>
      </c>
      <c r="DM199" s="62" t="s">
        <v>282</v>
      </c>
      <c r="DN199" s="62" t="s">
        <v>73</v>
      </c>
      <c r="DO199" s="62">
        <v>0</v>
      </c>
      <c r="DP199" s="62">
        <v>0</v>
      </c>
      <c r="DQ199" s="62">
        <v>0</v>
      </c>
      <c r="DR199" s="62">
        <v>0</v>
      </c>
      <c r="DS199" s="62">
        <v>0</v>
      </c>
      <c r="DT199" s="62">
        <v>0</v>
      </c>
      <c r="DU199" s="62" t="s">
        <v>73</v>
      </c>
      <c r="DV199" s="62">
        <v>0</v>
      </c>
      <c r="DW199" s="62" t="s">
        <v>73</v>
      </c>
      <c r="DX199" s="62" t="s">
        <v>73</v>
      </c>
      <c r="DY199" s="62" t="s">
        <v>73</v>
      </c>
      <c r="DZ199" s="62">
        <v>0</v>
      </c>
      <c r="EA199" s="62">
        <v>0</v>
      </c>
      <c r="EB199" s="62">
        <v>0</v>
      </c>
      <c r="EC199" s="62" t="s">
        <v>73</v>
      </c>
      <c r="ED199" s="62" t="s">
        <v>73</v>
      </c>
      <c r="EE199" s="62" t="s">
        <v>73</v>
      </c>
      <c r="EF199" s="62">
        <v>0</v>
      </c>
      <c r="EG199" s="62">
        <v>0</v>
      </c>
      <c r="EH199" s="62">
        <v>0</v>
      </c>
      <c r="EI199" s="62" t="s">
        <v>73</v>
      </c>
      <c r="EJ199" s="62" t="s">
        <v>73</v>
      </c>
      <c r="EK199" s="62" t="s">
        <v>73</v>
      </c>
      <c r="EL199" s="62" t="s">
        <v>73</v>
      </c>
      <c r="EM199" s="62">
        <v>0</v>
      </c>
      <c r="EN199" s="62">
        <v>0</v>
      </c>
      <c r="EO199" s="62">
        <v>0</v>
      </c>
      <c r="EP199" s="62">
        <v>0</v>
      </c>
      <c r="EQ199" s="62">
        <v>0</v>
      </c>
      <c r="ER199" s="62">
        <v>0</v>
      </c>
      <c r="ES199" s="62">
        <v>0</v>
      </c>
      <c r="ET199" s="62" t="s">
        <v>73</v>
      </c>
      <c r="EU199" s="62">
        <v>0</v>
      </c>
      <c r="EV199" s="62">
        <v>0</v>
      </c>
      <c r="EW199" s="62" t="s">
        <v>73</v>
      </c>
      <c r="EX199" s="62" t="s">
        <v>73</v>
      </c>
      <c r="EY199" s="62">
        <v>0</v>
      </c>
      <c r="EZ199" s="62" t="s">
        <v>73</v>
      </c>
      <c r="FA199" s="62" t="s">
        <v>73</v>
      </c>
      <c r="FB199" s="62" t="s">
        <v>73</v>
      </c>
      <c r="FC199" s="62" t="s">
        <v>73</v>
      </c>
      <c r="FD199" s="62" t="s">
        <v>73</v>
      </c>
      <c r="FE199" s="62">
        <v>0</v>
      </c>
      <c r="FF199" s="62" t="s">
        <v>73</v>
      </c>
      <c r="FG199" s="62" t="s">
        <v>73</v>
      </c>
      <c r="FH199" s="62">
        <v>0</v>
      </c>
      <c r="FI199" s="62">
        <v>0</v>
      </c>
    </row>
    <row r="200" spans="1:165" x14ac:dyDescent="0.25">
      <c r="A200">
        <v>8</v>
      </c>
      <c r="B200" s="62" t="s">
        <v>317</v>
      </c>
      <c r="C200" s="62">
        <v>0.02</v>
      </c>
      <c r="D200" s="62">
        <v>7.0000000000000007E-2</v>
      </c>
      <c r="E200" s="62" t="s">
        <v>73</v>
      </c>
      <c r="F200" s="62">
        <v>0.03</v>
      </c>
      <c r="G200" s="62" t="s">
        <v>73</v>
      </c>
      <c r="H200" s="62">
        <v>0.01</v>
      </c>
      <c r="I200" s="62">
        <v>0.01</v>
      </c>
      <c r="J200" s="62" t="s">
        <v>73</v>
      </c>
      <c r="K200" s="62">
        <v>0.05</v>
      </c>
      <c r="L200" s="62">
        <v>0.03</v>
      </c>
      <c r="M200" s="62" t="s">
        <v>73</v>
      </c>
      <c r="N200" s="62" t="s">
        <v>282</v>
      </c>
      <c r="O200" s="62" t="s">
        <v>73</v>
      </c>
      <c r="P200" s="62">
        <v>0</v>
      </c>
      <c r="Q200" s="62">
        <v>0</v>
      </c>
      <c r="R200" s="62" t="s">
        <v>73</v>
      </c>
      <c r="S200" s="62">
        <v>0</v>
      </c>
      <c r="T200" s="62" t="s">
        <v>73</v>
      </c>
      <c r="U200" s="62" t="s">
        <v>73</v>
      </c>
      <c r="V200" s="62">
        <v>0</v>
      </c>
      <c r="W200" s="62" t="s">
        <v>73</v>
      </c>
      <c r="X200" s="62" t="s">
        <v>73</v>
      </c>
      <c r="Y200" s="62">
        <v>0</v>
      </c>
      <c r="Z200" s="62" t="s">
        <v>73</v>
      </c>
      <c r="AA200" s="62" t="s">
        <v>73</v>
      </c>
      <c r="AB200" s="62">
        <v>0</v>
      </c>
      <c r="AC200" s="62" t="s">
        <v>73</v>
      </c>
      <c r="AD200" s="62">
        <v>0</v>
      </c>
      <c r="AE200" s="62" t="s">
        <v>73</v>
      </c>
      <c r="AF200" s="62">
        <v>0</v>
      </c>
      <c r="AG200" s="62" t="s">
        <v>73</v>
      </c>
      <c r="AH200" s="62">
        <v>0</v>
      </c>
      <c r="AI200" s="62" t="s">
        <v>73</v>
      </c>
      <c r="AJ200" s="62">
        <v>0</v>
      </c>
      <c r="AK200" s="62">
        <v>0</v>
      </c>
      <c r="AL200" s="62" t="s">
        <v>73</v>
      </c>
      <c r="AM200" s="62">
        <v>0</v>
      </c>
      <c r="AN200" s="62">
        <v>0</v>
      </c>
      <c r="AO200" s="62">
        <v>0</v>
      </c>
      <c r="AP200" s="62" t="s">
        <v>73</v>
      </c>
      <c r="AQ200" s="62" t="s">
        <v>73</v>
      </c>
      <c r="AR200" s="62" t="s">
        <v>73</v>
      </c>
      <c r="AS200" s="62" t="s">
        <v>73</v>
      </c>
      <c r="AT200" s="62" t="s">
        <v>73</v>
      </c>
      <c r="AU200" s="62">
        <v>0</v>
      </c>
      <c r="AV200" s="62" t="s">
        <v>73</v>
      </c>
      <c r="AW200" s="62">
        <v>0</v>
      </c>
      <c r="AX200" s="62">
        <v>0</v>
      </c>
      <c r="AY200" s="62">
        <v>0</v>
      </c>
      <c r="AZ200" s="62">
        <v>0</v>
      </c>
      <c r="BA200" s="62">
        <v>0</v>
      </c>
      <c r="BB200" s="62">
        <v>0</v>
      </c>
      <c r="BC200" s="62" t="s">
        <v>73</v>
      </c>
      <c r="BD200" s="62">
        <v>0</v>
      </c>
      <c r="BE200" s="62">
        <v>0</v>
      </c>
      <c r="BF200" s="62">
        <v>0</v>
      </c>
      <c r="BG200" s="62">
        <v>0</v>
      </c>
      <c r="BH200" s="62">
        <v>0</v>
      </c>
      <c r="BI200" s="62">
        <v>0</v>
      </c>
      <c r="BJ200" s="62">
        <v>0</v>
      </c>
      <c r="BK200" s="62">
        <v>0</v>
      </c>
      <c r="BL200" s="62">
        <v>0</v>
      </c>
      <c r="BM200" s="62">
        <v>0</v>
      </c>
      <c r="BN200" s="62">
        <v>0</v>
      </c>
      <c r="BO200" s="62">
        <v>0</v>
      </c>
      <c r="BP200" s="62">
        <v>0</v>
      </c>
      <c r="BQ200" s="62">
        <v>0</v>
      </c>
      <c r="BR200" s="62">
        <v>0</v>
      </c>
      <c r="BS200" s="62" t="s">
        <v>73</v>
      </c>
      <c r="BT200" s="62">
        <v>0</v>
      </c>
      <c r="BU200" s="62">
        <v>0</v>
      </c>
      <c r="BV200" s="62" t="s">
        <v>73</v>
      </c>
      <c r="BW200" s="62">
        <v>0</v>
      </c>
      <c r="BX200" s="62">
        <v>0</v>
      </c>
      <c r="BY200" s="62">
        <v>0.27</v>
      </c>
      <c r="BZ200" s="62" t="s">
        <v>73</v>
      </c>
      <c r="CA200" s="62">
        <v>0</v>
      </c>
      <c r="CB200" s="62">
        <v>0</v>
      </c>
      <c r="CC200" s="62">
        <v>0</v>
      </c>
      <c r="CD200" s="62">
        <v>0</v>
      </c>
      <c r="CE200" s="62" t="s">
        <v>282</v>
      </c>
      <c r="CF200" s="62">
        <v>0</v>
      </c>
      <c r="CG200" s="62">
        <v>0</v>
      </c>
      <c r="CH200" s="62">
        <v>0</v>
      </c>
      <c r="CI200" s="62">
        <v>0</v>
      </c>
      <c r="CJ200" s="62" t="s">
        <v>73</v>
      </c>
      <c r="CK200" s="62">
        <v>0</v>
      </c>
      <c r="CL200" s="62">
        <v>0</v>
      </c>
      <c r="CM200" s="62">
        <v>0</v>
      </c>
      <c r="CN200" s="62">
        <v>0</v>
      </c>
      <c r="CO200" s="62">
        <v>0</v>
      </c>
      <c r="CP200" s="62">
        <v>0</v>
      </c>
      <c r="CQ200" s="62">
        <v>0</v>
      </c>
      <c r="CR200" s="62" t="s">
        <v>73</v>
      </c>
      <c r="CS200" s="62">
        <v>0</v>
      </c>
      <c r="CT200" s="62">
        <v>0</v>
      </c>
      <c r="CU200" s="62">
        <v>0</v>
      </c>
      <c r="CV200" s="62">
        <v>0</v>
      </c>
      <c r="CW200" s="62">
        <v>0</v>
      </c>
      <c r="CX200" s="62">
        <v>0</v>
      </c>
      <c r="CY200" s="62">
        <v>0</v>
      </c>
      <c r="CZ200" s="62">
        <v>0.27</v>
      </c>
      <c r="DA200" s="62">
        <v>0</v>
      </c>
      <c r="DB200" s="62">
        <v>0</v>
      </c>
      <c r="DC200" s="62">
        <v>0</v>
      </c>
      <c r="DD200" s="62" t="s">
        <v>73</v>
      </c>
      <c r="DE200" s="62">
        <v>0</v>
      </c>
      <c r="DF200" s="62">
        <v>0</v>
      </c>
      <c r="DG200" s="62">
        <v>0</v>
      </c>
      <c r="DH200" s="62">
        <v>0</v>
      </c>
      <c r="DI200" s="62">
        <v>0</v>
      </c>
      <c r="DJ200" s="62">
        <v>0</v>
      </c>
      <c r="DK200" s="62" t="s">
        <v>73</v>
      </c>
      <c r="DL200" s="62">
        <v>0</v>
      </c>
      <c r="DM200" s="62" t="s">
        <v>282</v>
      </c>
      <c r="DN200" s="62">
        <v>0</v>
      </c>
      <c r="DO200" s="62">
        <v>0</v>
      </c>
      <c r="DP200" s="62">
        <v>0</v>
      </c>
      <c r="DQ200" s="62">
        <v>0</v>
      </c>
      <c r="DR200" s="62">
        <v>0</v>
      </c>
      <c r="DS200" s="62">
        <v>0</v>
      </c>
      <c r="DT200" s="62">
        <v>0</v>
      </c>
      <c r="DU200" s="62" t="s">
        <v>73</v>
      </c>
      <c r="DV200" s="62">
        <v>0</v>
      </c>
      <c r="DW200" s="62">
        <v>0</v>
      </c>
      <c r="DX200" s="62">
        <v>0.18</v>
      </c>
      <c r="DY200" s="62">
        <v>0</v>
      </c>
      <c r="DZ200" s="62">
        <v>0</v>
      </c>
      <c r="EA200" s="62">
        <v>0</v>
      </c>
      <c r="EB200" s="62">
        <v>0</v>
      </c>
      <c r="EC200" s="62">
        <v>0</v>
      </c>
      <c r="ED200" s="62" t="s">
        <v>73</v>
      </c>
      <c r="EE200" s="62">
        <v>0</v>
      </c>
      <c r="EF200" s="62">
        <v>0</v>
      </c>
      <c r="EG200" s="62">
        <v>0</v>
      </c>
      <c r="EH200" s="62">
        <v>0</v>
      </c>
      <c r="EI200" s="62">
        <v>0</v>
      </c>
      <c r="EJ200" s="62" t="s">
        <v>73</v>
      </c>
      <c r="EK200" s="62" t="s">
        <v>73</v>
      </c>
      <c r="EL200" s="62" t="s">
        <v>73</v>
      </c>
      <c r="EM200" s="62" t="s">
        <v>73</v>
      </c>
      <c r="EN200" s="62">
        <v>0</v>
      </c>
      <c r="EO200" s="62" t="s">
        <v>73</v>
      </c>
      <c r="EP200" s="62">
        <v>0</v>
      </c>
      <c r="EQ200" s="62">
        <v>0</v>
      </c>
      <c r="ER200" s="62">
        <v>0</v>
      </c>
      <c r="ES200" s="62" t="s">
        <v>73</v>
      </c>
      <c r="ET200" s="62">
        <v>0</v>
      </c>
      <c r="EU200" s="62">
        <v>0</v>
      </c>
      <c r="EV200" s="62">
        <v>0</v>
      </c>
      <c r="EW200" s="62">
        <v>0</v>
      </c>
      <c r="EX200" s="62" t="s">
        <v>73</v>
      </c>
      <c r="EY200" s="62">
        <v>0</v>
      </c>
      <c r="EZ200" s="62" t="s">
        <v>73</v>
      </c>
      <c r="FA200" s="62">
        <v>0</v>
      </c>
      <c r="FB200" s="62">
        <v>0</v>
      </c>
      <c r="FC200" s="62">
        <v>0</v>
      </c>
      <c r="FD200" s="62" t="s">
        <v>73</v>
      </c>
      <c r="FE200" s="62">
        <v>0</v>
      </c>
      <c r="FF200" s="62">
        <v>0.38</v>
      </c>
      <c r="FG200" s="62" t="s">
        <v>73</v>
      </c>
      <c r="FH200" s="62" t="s">
        <v>73</v>
      </c>
      <c r="FI200" s="62" t="s">
        <v>73</v>
      </c>
    </row>
    <row r="201" spans="1:165" x14ac:dyDescent="0.25">
      <c r="A201">
        <v>9</v>
      </c>
      <c r="B201" s="62" t="s">
        <v>320</v>
      </c>
      <c r="C201" s="62">
        <v>0.02</v>
      </c>
      <c r="D201" s="62">
        <v>0.03</v>
      </c>
      <c r="E201" s="62" t="s">
        <v>73</v>
      </c>
      <c r="F201" s="62">
        <v>0</v>
      </c>
      <c r="G201" s="62">
        <v>0</v>
      </c>
      <c r="H201" s="62">
        <v>0.03</v>
      </c>
      <c r="I201" s="62">
        <v>7.0000000000000007E-2</v>
      </c>
      <c r="J201" s="62" t="s">
        <v>73</v>
      </c>
      <c r="K201" s="62">
        <v>0</v>
      </c>
      <c r="L201" s="62" t="s">
        <v>73</v>
      </c>
      <c r="M201" s="62">
        <v>0</v>
      </c>
      <c r="N201" s="62" t="s">
        <v>282</v>
      </c>
      <c r="O201" s="62" t="s">
        <v>73</v>
      </c>
      <c r="P201" s="62">
        <v>0</v>
      </c>
      <c r="Q201" s="62">
        <v>0</v>
      </c>
      <c r="R201" s="62">
        <v>0</v>
      </c>
      <c r="S201" s="62">
        <v>0</v>
      </c>
      <c r="T201" s="62" t="s">
        <v>73</v>
      </c>
      <c r="U201" s="62">
        <v>0</v>
      </c>
      <c r="V201" s="62">
        <v>0</v>
      </c>
      <c r="W201" s="62">
        <v>0</v>
      </c>
      <c r="X201" s="62" t="s">
        <v>73</v>
      </c>
      <c r="Y201" s="62">
        <v>0</v>
      </c>
      <c r="Z201" s="62" t="s">
        <v>73</v>
      </c>
      <c r="AA201" s="62" t="s">
        <v>73</v>
      </c>
      <c r="AB201" s="62">
        <v>0</v>
      </c>
      <c r="AC201" s="62">
        <v>0</v>
      </c>
      <c r="AD201" s="62">
        <v>0</v>
      </c>
      <c r="AE201" s="62">
        <v>0</v>
      </c>
      <c r="AF201" s="62">
        <v>0</v>
      </c>
      <c r="AG201" s="62">
        <v>0</v>
      </c>
      <c r="AH201" s="62">
        <v>0</v>
      </c>
      <c r="AI201" s="62">
        <v>0</v>
      </c>
      <c r="AJ201" s="62">
        <v>0</v>
      </c>
      <c r="AK201" s="62">
        <v>0</v>
      </c>
      <c r="AL201" s="62">
        <v>0</v>
      </c>
      <c r="AM201" s="62">
        <v>0</v>
      </c>
      <c r="AN201" s="62">
        <v>0</v>
      </c>
      <c r="AO201" s="62">
        <v>0</v>
      </c>
      <c r="AP201" s="62" t="s">
        <v>73</v>
      </c>
      <c r="AQ201" s="62">
        <v>0</v>
      </c>
      <c r="AR201" s="62">
        <v>0</v>
      </c>
      <c r="AS201" s="62">
        <v>0</v>
      </c>
      <c r="AT201" s="62">
        <v>0</v>
      </c>
      <c r="AU201" s="62">
        <v>0</v>
      </c>
      <c r="AV201" s="62">
        <v>0</v>
      </c>
      <c r="AW201" s="62">
        <v>0</v>
      </c>
      <c r="AX201" s="62">
        <v>0</v>
      </c>
      <c r="AY201" s="62">
        <v>0</v>
      </c>
      <c r="AZ201" s="62">
        <v>0</v>
      </c>
      <c r="BA201" s="62">
        <v>0</v>
      </c>
      <c r="BB201" s="62">
        <v>0</v>
      </c>
      <c r="BC201" s="62">
        <v>0</v>
      </c>
      <c r="BD201" s="62" t="s">
        <v>73</v>
      </c>
      <c r="BE201" s="62">
        <v>0</v>
      </c>
      <c r="BF201" s="62" t="s">
        <v>73</v>
      </c>
      <c r="BG201" s="62">
        <v>0</v>
      </c>
      <c r="BH201" s="62">
        <v>0</v>
      </c>
      <c r="BI201" s="62" t="s">
        <v>73</v>
      </c>
      <c r="BJ201" s="62">
        <v>0</v>
      </c>
      <c r="BK201" s="62">
        <v>0</v>
      </c>
      <c r="BL201" s="62">
        <v>0</v>
      </c>
      <c r="BM201" s="62" t="s">
        <v>73</v>
      </c>
      <c r="BN201" s="62" t="s">
        <v>73</v>
      </c>
      <c r="BO201" s="62" t="s">
        <v>73</v>
      </c>
      <c r="BP201" s="62">
        <v>0</v>
      </c>
      <c r="BQ201" s="62">
        <v>0</v>
      </c>
      <c r="BR201" s="62">
        <v>0</v>
      </c>
      <c r="BS201" s="62">
        <v>0</v>
      </c>
      <c r="BT201" s="62">
        <v>0</v>
      </c>
      <c r="BU201" s="62">
        <v>0</v>
      </c>
      <c r="BV201" s="62">
        <v>0</v>
      </c>
      <c r="BW201" s="62">
        <v>0</v>
      </c>
      <c r="BX201" s="62">
        <v>0</v>
      </c>
      <c r="BY201" s="62">
        <v>0</v>
      </c>
      <c r="BZ201" s="62">
        <v>0</v>
      </c>
      <c r="CA201" s="62">
        <v>0</v>
      </c>
      <c r="CB201" s="62">
        <v>0</v>
      </c>
      <c r="CC201" s="62">
        <v>0</v>
      </c>
      <c r="CD201" s="62">
        <v>0</v>
      </c>
      <c r="CE201" s="62" t="s">
        <v>282</v>
      </c>
      <c r="CF201" s="62">
        <v>0</v>
      </c>
      <c r="CG201" s="62">
        <v>0</v>
      </c>
      <c r="CH201" s="62">
        <v>0</v>
      </c>
      <c r="CI201" s="62">
        <v>0</v>
      </c>
      <c r="CJ201" s="62" t="s">
        <v>73</v>
      </c>
      <c r="CK201" s="62">
        <v>0</v>
      </c>
      <c r="CL201" s="62">
        <v>0</v>
      </c>
      <c r="CM201" s="62">
        <v>0</v>
      </c>
      <c r="CN201" s="62">
        <v>0</v>
      </c>
      <c r="CO201" s="62">
        <v>0</v>
      </c>
      <c r="CP201" s="62" t="s">
        <v>73</v>
      </c>
      <c r="CQ201" s="62" t="s">
        <v>73</v>
      </c>
      <c r="CR201" s="62" t="s">
        <v>73</v>
      </c>
      <c r="CS201" s="62">
        <v>0</v>
      </c>
      <c r="CT201" s="62">
        <v>0</v>
      </c>
      <c r="CU201" s="62">
        <v>0</v>
      </c>
      <c r="CV201" s="62">
        <v>0</v>
      </c>
      <c r="CW201" s="62">
        <v>0</v>
      </c>
      <c r="CX201" s="62">
        <v>0</v>
      </c>
      <c r="CY201" s="62">
        <v>0</v>
      </c>
      <c r="CZ201" s="62">
        <v>0</v>
      </c>
      <c r="DA201" s="62">
        <v>0</v>
      </c>
      <c r="DB201" s="62">
        <v>0</v>
      </c>
      <c r="DC201" s="62">
        <v>0</v>
      </c>
      <c r="DD201" s="62">
        <v>0</v>
      </c>
      <c r="DE201" s="62">
        <v>0</v>
      </c>
      <c r="DF201" s="62" t="s">
        <v>73</v>
      </c>
      <c r="DG201" s="62">
        <v>0</v>
      </c>
      <c r="DH201" s="62">
        <v>0.28000000000000003</v>
      </c>
      <c r="DI201" s="62" t="s">
        <v>73</v>
      </c>
      <c r="DJ201" s="62">
        <v>0.33</v>
      </c>
      <c r="DK201" s="62">
        <v>0</v>
      </c>
      <c r="DL201" s="62">
        <v>0</v>
      </c>
      <c r="DM201" s="62" t="s">
        <v>282</v>
      </c>
      <c r="DN201" s="62" t="s">
        <v>73</v>
      </c>
      <c r="DO201" s="62">
        <v>0</v>
      </c>
      <c r="DP201" s="62">
        <v>0</v>
      </c>
      <c r="DQ201" s="62" t="s">
        <v>73</v>
      </c>
      <c r="DR201" s="62">
        <v>0</v>
      </c>
      <c r="DS201" s="62">
        <v>0</v>
      </c>
      <c r="DT201" s="62">
        <v>0</v>
      </c>
      <c r="DU201" s="62" t="s">
        <v>73</v>
      </c>
      <c r="DV201" s="62">
        <v>0</v>
      </c>
      <c r="DW201" s="62">
        <v>0</v>
      </c>
      <c r="DX201" s="62">
        <v>0</v>
      </c>
      <c r="DY201" s="62">
        <v>0</v>
      </c>
      <c r="DZ201" s="62">
        <v>0</v>
      </c>
      <c r="EA201" s="62">
        <v>0</v>
      </c>
      <c r="EB201" s="62">
        <v>0</v>
      </c>
      <c r="EC201" s="62">
        <v>0</v>
      </c>
      <c r="ED201" s="62">
        <v>0</v>
      </c>
      <c r="EE201" s="62">
        <v>0.11</v>
      </c>
      <c r="EF201" s="62" t="s">
        <v>73</v>
      </c>
      <c r="EG201" s="62">
        <v>0</v>
      </c>
      <c r="EH201" s="62">
        <v>0</v>
      </c>
      <c r="EI201" s="62" t="s">
        <v>73</v>
      </c>
      <c r="EJ201" s="62">
        <v>0</v>
      </c>
      <c r="EK201" s="62">
        <v>0</v>
      </c>
      <c r="EL201" s="62" t="s">
        <v>73</v>
      </c>
      <c r="EM201" s="62">
        <v>0</v>
      </c>
      <c r="EN201" s="62">
        <v>0</v>
      </c>
      <c r="EO201" s="62">
        <v>0</v>
      </c>
      <c r="EP201" s="62">
        <v>0</v>
      </c>
      <c r="EQ201" s="62">
        <v>0</v>
      </c>
      <c r="ER201" s="62">
        <v>0</v>
      </c>
      <c r="ES201" s="62">
        <v>0</v>
      </c>
      <c r="ET201" s="62">
        <v>0</v>
      </c>
      <c r="EU201" s="62">
        <v>0</v>
      </c>
      <c r="EV201" s="62">
        <v>0</v>
      </c>
      <c r="EW201" s="62" t="s">
        <v>73</v>
      </c>
      <c r="EX201" s="62">
        <v>0</v>
      </c>
      <c r="EY201" s="62">
        <v>0</v>
      </c>
      <c r="EZ201" s="62">
        <v>0</v>
      </c>
      <c r="FA201" s="62">
        <v>0</v>
      </c>
      <c r="FB201" s="62">
        <v>0</v>
      </c>
      <c r="FC201" s="62">
        <v>0</v>
      </c>
      <c r="FD201" s="62" t="s">
        <v>73</v>
      </c>
      <c r="FE201" s="62">
        <v>0</v>
      </c>
      <c r="FF201" s="62">
        <v>0</v>
      </c>
      <c r="FG201" s="62">
        <v>0.04</v>
      </c>
      <c r="FH201" s="62" t="s">
        <v>73</v>
      </c>
      <c r="FI201" s="62">
        <v>0</v>
      </c>
    </row>
    <row r="202" spans="1:165" x14ac:dyDescent="0.25">
      <c r="A202">
        <v>10</v>
      </c>
      <c r="B202" s="62" t="s">
        <v>446</v>
      </c>
      <c r="C202" s="62">
        <v>0.01</v>
      </c>
      <c r="D202" s="62" t="s">
        <v>73</v>
      </c>
      <c r="E202" s="62">
        <v>0.02</v>
      </c>
      <c r="F202" s="62" t="s">
        <v>73</v>
      </c>
      <c r="G202" s="62">
        <v>0</v>
      </c>
      <c r="H202" s="62" t="s">
        <v>73</v>
      </c>
      <c r="I202" s="62">
        <v>0.01</v>
      </c>
      <c r="J202" s="62">
        <v>0.04</v>
      </c>
      <c r="K202" s="62" t="s">
        <v>73</v>
      </c>
      <c r="L202" s="62">
        <v>0.04</v>
      </c>
      <c r="M202" s="62">
        <v>0</v>
      </c>
      <c r="N202" s="62" t="s">
        <v>282</v>
      </c>
      <c r="O202" s="62" t="s">
        <v>73</v>
      </c>
      <c r="P202" s="62">
        <v>0</v>
      </c>
      <c r="Q202" s="62">
        <v>0</v>
      </c>
      <c r="R202" s="62">
        <v>0</v>
      </c>
      <c r="S202" s="62">
        <v>0</v>
      </c>
      <c r="T202" s="62" t="s">
        <v>73</v>
      </c>
      <c r="U202" s="62">
        <v>0</v>
      </c>
      <c r="V202" s="62">
        <v>0</v>
      </c>
      <c r="W202" s="62">
        <v>0</v>
      </c>
      <c r="X202" s="62" t="s">
        <v>73</v>
      </c>
      <c r="Y202" s="62">
        <v>0</v>
      </c>
      <c r="Z202" s="62" t="s">
        <v>73</v>
      </c>
      <c r="AA202" s="62" t="s">
        <v>73</v>
      </c>
      <c r="AB202" s="62">
        <v>0</v>
      </c>
      <c r="AC202" s="62">
        <v>0</v>
      </c>
      <c r="AD202" s="62" t="s">
        <v>73</v>
      </c>
      <c r="AE202" s="62">
        <v>0</v>
      </c>
      <c r="AF202" s="62">
        <v>0</v>
      </c>
      <c r="AG202" s="62">
        <v>0</v>
      </c>
      <c r="AH202" s="62">
        <v>0</v>
      </c>
      <c r="AI202" s="62">
        <v>0</v>
      </c>
      <c r="AJ202" s="62">
        <v>0</v>
      </c>
      <c r="AK202" s="62">
        <v>0</v>
      </c>
      <c r="AL202" s="62">
        <v>0</v>
      </c>
      <c r="AM202" s="62">
        <v>0</v>
      </c>
      <c r="AN202" s="62" t="s">
        <v>73</v>
      </c>
      <c r="AO202" s="62">
        <v>0</v>
      </c>
      <c r="AP202" s="62" t="s">
        <v>73</v>
      </c>
      <c r="AQ202" s="62">
        <v>0</v>
      </c>
      <c r="AR202" s="62">
        <v>0</v>
      </c>
      <c r="AS202" s="62" t="s">
        <v>73</v>
      </c>
      <c r="AT202" s="62">
        <v>0</v>
      </c>
      <c r="AU202" s="62" t="s">
        <v>73</v>
      </c>
      <c r="AV202" s="62" t="s">
        <v>73</v>
      </c>
      <c r="AW202" s="62" t="s">
        <v>73</v>
      </c>
      <c r="AX202" s="62">
        <v>0</v>
      </c>
      <c r="AY202" s="62">
        <v>0</v>
      </c>
      <c r="AZ202" s="62">
        <v>0</v>
      </c>
      <c r="BA202" s="62">
        <v>0</v>
      </c>
      <c r="BB202" s="62">
        <v>0</v>
      </c>
      <c r="BC202" s="62">
        <v>0</v>
      </c>
      <c r="BD202" s="62">
        <v>0</v>
      </c>
      <c r="BE202" s="62">
        <v>0</v>
      </c>
      <c r="BF202" s="62">
        <v>0</v>
      </c>
      <c r="BG202" s="62">
        <v>0</v>
      </c>
      <c r="BH202" s="62">
        <v>0</v>
      </c>
      <c r="BI202" s="62">
        <v>0</v>
      </c>
      <c r="BJ202" s="62">
        <v>0</v>
      </c>
      <c r="BK202" s="62">
        <v>0</v>
      </c>
      <c r="BL202" s="62">
        <v>0</v>
      </c>
      <c r="BM202" s="62" t="s">
        <v>73</v>
      </c>
      <c r="BN202" s="62">
        <v>0</v>
      </c>
      <c r="BO202" s="62">
        <v>0</v>
      </c>
      <c r="BP202" s="62">
        <v>0</v>
      </c>
      <c r="BQ202" s="62" t="s">
        <v>73</v>
      </c>
      <c r="BR202" s="62" t="s">
        <v>73</v>
      </c>
      <c r="BS202" s="62" t="s">
        <v>73</v>
      </c>
      <c r="BT202" s="62">
        <v>0</v>
      </c>
      <c r="BU202" s="62">
        <v>0</v>
      </c>
      <c r="BV202" s="62">
        <v>0</v>
      </c>
      <c r="BW202" s="62">
        <v>0</v>
      </c>
      <c r="BX202" s="62">
        <v>0</v>
      </c>
      <c r="BY202" s="62">
        <v>0</v>
      </c>
      <c r="BZ202" s="62">
        <v>0</v>
      </c>
      <c r="CA202" s="62">
        <v>0</v>
      </c>
      <c r="CB202" s="62">
        <v>0</v>
      </c>
      <c r="CC202" s="62">
        <v>0</v>
      </c>
      <c r="CD202" s="62">
        <v>0</v>
      </c>
      <c r="CE202" s="62" t="s">
        <v>282</v>
      </c>
      <c r="CF202" s="62" t="s">
        <v>73</v>
      </c>
      <c r="CG202" s="62">
        <v>0</v>
      </c>
      <c r="CH202" s="62" t="s">
        <v>73</v>
      </c>
      <c r="CI202" s="62">
        <v>0</v>
      </c>
      <c r="CJ202" s="62" t="s">
        <v>73</v>
      </c>
      <c r="CK202" s="62">
        <v>0</v>
      </c>
      <c r="CL202" s="62">
        <v>0</v>
      </c>
      <c r="CM202" s="62">
        <v>0</v>
      </c>
      <c r="CN202" s="62">
        <v>0</v>
      </c>
      <c r="CO202" s="62">
        <v>0</v>
      </c>
      <c r="CP202" s="62" t="s">
        <v>73</v>
      </c>
      <c r="CQ202" s="62" t="s">
        <v>73</v>
      </c>
      <c r="CR202" s="62" t="s">
        <v>73</v>
      </c>
      <c r="CS202" s="62">
        <v>0</v>
      </c>
      <c r="CT202" s="62">
        <v>0</v>
      </c>
      <c r="CU202" s="62">
        <v>0</v>
      </c>
      <c r="CV202" s="62">
        <v>0</v>
      </c>
      <c r="CW202" s="62">
        <v>0</v>
      </c>
      <c r="CX202" s="62">
        <v>0</v>
      </c>
      <c r="CY202" s="62">
        <v>0</v>
      </c>
      <c r="CZ202" s="62">
        <v>0</v>
      </c>
      <c r="DA202" s="62">
        <v>0</v>
      </c>
      <c r="DB202" s="62">
        <v>0</v>
      </c>
      <c r="DC202" s="62">
        <v>0</v>
      </c>
      <c r="DD202" s="62">
        <v>0</v>
      </c>
      <c r="DE202" s="62">
        <v>0</v>
      </c>
      <c r="DF202" s="62">
        <v>0</v>
      </c>
      <c r="DG202" s="62">
        <v>0</v>
      </c>
      <c r="DH202" s="62" t="s">
        <v>73</v>
      </c>
      <c r="DI202" s="62">
        <v>0</v>
      </c>
      <c r="DJ202" s="62">
        <v>0</v>
      </c>
      <c r="DK202" s="62" t="s">
        <v>73</v>
      </c>
      <c r="DL202" s="62">
        <v>0</v>
      </c>
      <c r="DM202" s="62" t="s">
        <v>282</v>
      </c>
      <c r="DN202" s="62" t="s">
        <v>73</v>
      </c>
      <c r="DO202" s="62">
        <v>0</v>
      </c>
      <c r="DP202" s="62" t="s">
        <v>73</v>
      </c>
      <c r="DQ202" s="62" t="s">
        <v>73</v>
      </c>
      <c r="DR202" s="62">
        <v>0</v>
      </c>
      <c r="DS202" s="62">
        <v>0</v>
      </c>
      <c r="DT202" s="62">
        <v>0</v>
      </c>
      <c r="DU202" s="62" t="s">
        <v>73</v>
      </c>
      <c r="DV202" s="62">
        <v>0</v>
      </c>
      <c r="DW202" s="62">
        <v>0</v>
      </c>
      <c r="DX202" s="62">
        <v>0</v>
      </c>
      <c r="DY202" s="62">
        <v>0</v>
      </c>
      <c r="DZ202" s="62">
        <v>0</v>
      </c>
      <c r="EA202" s="62" t="s">
        <v>73</v>
      </c>
      <c r="EB202" s="62" t="s">
        <v>73</v>
      </c>
      <c r="EC202" s="62">
        <v>0</v>
      </c>
      <c r="ED202" s="62">
        <v>0</v>
      </c>
      <c r="EE202" s="62" t="s">
        <v>73</v>
      </c>
      <c r="EF202" s="62">
        <v>0</v>
      </c>
      <c r="EG202" s="62">
        <v>0</v>
      </c>
      <c r="EH202" s="62">
        <v>0</v>
      </c>
      <c r="EI202" s="62">
        <v>0</v>
      </c>
      <c r="EJ202" s="62">
        <v>0</v>
      </c>
      <c r="EK202" s="62">
        <v>0</v>
      </c>
      <c r="EL202" s="62">
        <v>0</v>
      </c>
      <c r="EM202" s="62">
        <v>0</v>
      </c>
      <c r="EN202" s="62">
        <v>0</v>
      </c>
      <c r="EO202" s="62" t="s">
        <v>73</v>
      </c>
      <c r="EP202" s="62">
        <v>0</v>
      </c>
      <c r="EQ202" s="62">
        <v>0</v>
      </c>
      <c r="ER202" s="62">
        <v>0</v>
      </c>
      <c r="ES202" s="62">
        <v>0</v>
      </c>
      <c r="ET202" s="62">
        <v>0</v>
      </c>
      <c r="EU202" s="62">
        <v>0</v>
      </c>
      <c r="EV202" s="62">
        <v>0</v>
      </c>
      <c r="EW202" s="62">
        <v>0.14000000000000001</v>
      </c>
      <c r="EX202" s="62">
        <v>0</v>
      </c>
      <c r="EY202" s="62">
        <v>0</v>
      </c>
      <c r="EZ202" s="62" t="s">
        <v>73</v>
      </c>
      <c r="FA202" s="62">
        <v>0</v>
      </c>
      <c r="FB202" s="62">
        <v>0</v>
      </c>
      <c r="FC202" s="62">
        <v>0</v>
      </c>
      <c r="FD202" s="62" t="s">
        <v>73</v>
      </c>
      <c r="FE202" s="62" t="s">
        <v>73</v>
      </c>
      <c r="FF202" s="62">
        <v>0</v>
      </c>
      <c r="FG202" s="62" t="s">
        <v>73</v>
      </c>
      <c r="FH202" s="62" t="s">
        <v>73</v>
      </c>
      <c r="FI202" s="62">
        <v>0</v>
      </c>
    </row>
    <row r="203" spans="1:165" x14ac:dyDescent="0.25">
      <c r="A203">
        <v>11</v>
      </c>
      <c r="B203" s="62" t="s">
        <v>323</v>
      </c>
      <c r="C203" s="62">
        <v>0.01</v>
      </c>
      <c r="D203" s="62" t="s">
        <v>73</v>
      </c>
      <c r="E203" s="62" t="s">
        <v>73</v>
      </c>
      <c r="F203" s="62" t="s">
        <v>73</v>
      </c>
      <c r="G203" s="62" t="s">
        <v>73</v>
      </c>
      <c r="H203" s="62">
        <v>0</v>
      </c>
      <c r="I203" s="62">
        <v>0.01</v>
      </c>
      <c r="J203" s="62" t="s">
        <v>73</v>
      </c>
      <c r="K203" s="62" t="s">
        <v>73</v>
      </c>
      <c r="L203" s="62" t="s">
        <v>73</v>
      </c>
      <c r="M203" s="62">
        <v>0</v>
      </c>
      <c r="N203" s="62" t="s">
        <v>282</v>
      </c>
      <c r="O203" s="62" t="s">
        <v>73</v>
      </c>
      <c r="P203" s="62">
        <v>0</v>
      </c>
      <c r="Q203" s="62">
        <v>0</v>
      </c>
      <c r="R203" s="62" t="s">
        <v>73</v>
      </c>
      <c r="S203" s="62">
        <v>0</v>
      </c>
      <c r="T203" s="62" t="s">
        <v>73</v>
      </c>
      <c r="U203" s="62">
        <v>0</v>
      </c>
      <c r="V203" s="62">
        <v>0</v>
      </c>
      <c r="W203" s="62">
        <v>0</v>
      </c>
      <c r="X203" s="62" t="s">
        <v>73</v>
      </c>
      <c r="Y203" s="62" t="s">
        <v>73</v>
      </c>
      <c r="Z203" s="62" t="s">
        <v>73</v>
      </c>
      <c r="AA203" s="62" t="s">
        <v>73</v>
      </c>
      <c r="AB203" s="62">
        <v>0</v>
      </c>
      <c r="AC203" s="62">
        <v>0</v>
      </c>
      <c r="AD203" s="62">
        <v>0</v>
      </c>
      <c r="AE203" s="62">
        <v>0</v>
      </c>
      <c r="AF203" s="62">
        <v>0</v>
      </c>
      <c r="AG203" s="62" t="s">
        <v>73</v>
      </c>
      <c r="AH203" s="62">
        <v>0</v>
      </c>
      <c r="AI203" s="62">
        <v>0</v>
      </c>
      <c r="AJ203" s="62">
        <v>0</v>
      </c>
      <c r="AK203" s="62">
        <v>0</v>
      </c>
      <c r="AL203" s="62">
        <v>0</v>
      </c>
      <c r="AM203" s="62">
        <v>0</v>
      </c>
      <c r="AN203" s="62">
        <v>0</v>
      </c>
      <c r="AO203" s="62">
        <v>0</v>
      </c>
      <c r="AP203" s="62" t="s">
        <v>73</v>
      </c>
      <c r="AQ203" s="62">
        <v>0</v>
      </c>
      <c r="AR203" s="62">
        <v>0</v>
      </c>
      <c r="AS203" s="62" t="s">
        <v>73</v>
      </c>
      <c r="AT203" s="62">
        <v>0</v>
      </c>
      <c r="AU203" s="62">
        <v>0</v>
      </c>
      <c r="AV203" s="62">
        <v>0</v>
      </c>
      <c r="AW203" s="62">
        <v>0</v>
      </c>
      <c r="AX203" s="62">
        <v>0</v>
      </c>
      <c r="AY203" s="62">
        <v>0</v>
      </c>
      <c r="AZ203" s="62">
        <v>0</v>
      </c>
      <c r="BA203" s="62">
        <v>0</v>
      </c>
      <c r="BB203" s="62">
        <v>0</v>
      </c>
      <c r="BC203" s="62">
        <v>0</v>
      </c>
      <c r="BD203" s="62">
        <v>0</v>
      </c>
      <c r="BE203" s="62">
        <v>0</v>
      </c>
      <c r="BF203" s="62">
        <v>0</v>
      </c>
      <c r="BG203" s="62">
        <v>0</v>
      </c>
      <c r="BH203" s="62">
        <v>0</v>
      </c>
      <c r="BI203" s="62">
        <v>0</v>
      </c>
      <c r="BJ203" s="62">
        <v>0</v>
      </c>
      <c r="BK203" s="62">
        <v>0</v>
      </c>
      <c r="BL203" s="62">
        <v>0</v>
      </c>
      <c r="BM203" s="62">
        <v>0</v>
      </c>
      <c r="BN203" s="62">
        <v>0</v>
      </c>
      <c r="BO203" s="62">
        <v>0</v>
      </c>
      <c r="BP203" s="62">
        <v>0</v>
      </c>
      <c r="BQ203" s="62">
        <v>0</v>
      </c>
      <c r="BR203" s="62">
        <v>0</v>
      </c>
      <c r="BS203" s="62">
        <v>0</v>
      </c>
      <c r="BT203" s="62">
        <v>0</v>
      </c>
      <c r="BU203" s="62">
        <v>0</v>
      </c>
      <c r="BV203" s="62">
        <v>0</v>
      </c>
      <c r="BW203" s="62">
        <v>0</v>
      </c>
      <c r="BX203" s="62">
        <v>0</v>
      </c>
      <c r="BY203" s="62">
        <v>0</v>
      </c>
      <c r="BZ203" s="62">
        <v>0</v>
      </c>
      <c r="CA203" s="62">
        <v>0</v>
      </c>
      <c r="CB203" s="62">
        <v>0</v>
      </c>
      <c r="CC203" s="62">
        <v>0</v>
      </c>
      <c r="CD203" s="62">
        <v>0</v>
      </c>
      <c r="CE203" s="62" t="s">
        <v>282</v>
      </c>
      <c r="CF203" s="62">
        <v>0</v>
      </c>
      <c r="CG203" s="62">
        <v>0</v>
      </c>
      <c r="CH203" s="62">
        <v>0</v>
      </c>
      <c r="CI203" s="62">
        <v>0</v>
      </c>
      <c r="CJ203" s="62" t="s">
        <v>73</v>
      </c>
      <c r="CK203" s="62">
        <v>0</v>
      </c>
      <c r="CL203" s="62">
        <v>0</v>
      </c>
      <c r="CM203" s="62">
        <v>0</v>
      </c>
      <c r="CN203" s="62">
        <v>0</v>
      </c>
      <c r="CO203" s="62">
        <v>0</v>
      </c>
      <c r="CP203" s="62">
        <v>0</v>
      </c>
      <c r="CQ203" s="62">
        <v>0</v>
      </c>
      <c r="CR203" s="62" t="s">
        <v>73</v>
      </c>
      <c r="CS203" s="62">
        <v>0</v>
      </c>
      <c r="CT203" s="62">
        <v>0</v>
      </c>
      <c r="CU203" s="62">
        <v>0</v>
      </c>
      <c r="CV203" s="62">
        <v>0</v>
      </c>
      <c r="CW203" s="62">
        <v>0</v>
      </c>
      <c r="CX203" s="62">
        <v>0</v>
      </c>
      <c r="CY203" s="62">
        <v>0</v>
      </c>
      <c r="CZ203" s="62">
        <v>0</v>
      </c>
      <c r="DA203" s="62">
        <v>0</v>
      </c>
      <c r="DB203" s="62">
        <v>0</v>
      </c>
      <c r="DC203" s="62">
        <v>0</v>
      </c>
      <c r="DD203" s="62">
        <v>0</v>
      </c>
      <c r="DE203" s="62">
        <v>0</v>
      </c>
      <c r="DF203" s="62">
        <v>0</v>
      </c>
      <c r="DG203" s="62" t="s">
        <v>73</v>
      </c>
      <c r="DH203" s="62" t="s">
        <v>73</v>
      </c>
      <c r="DI203" s="62">
        <v>0</v>
      </c>
      <c r="DJ203" s="62">
        <v>0</v>
      </c>
      <c r="DK203" s="62" t="s">
        <v>73</v>
      </c>
      <c r="DL203" s="62">
        <v>0</v>
      </c>
      <c r="DM203" s="62" t="s">
        <v>282</v>
      </c>
      <c r="DN203" s="62">
        <v>0</v>
      </c>
      <c r="DO203" s="62" t="s">
        <v>73</v>
      </c>
      <c r="DP203" s="62">
        <v>0</v>
      </c>
      <c r="DQ203" s="62">
        <v>0</v>
      </c>
      <c r="DR203" s="62" t="s">
        <v>73</v>
      </c>
      <c r="DS203" s="62">
        <v>0</v>
      </c>
      <c r="DT203" s="62">
        <v>0</v>
      </c>
      <c r="DU203" s="62" t="s">
        <v>73</v>
      </c>
      <c r="DV203" s="62">
        <v>0</v>
      </c>
      <c r="DW203" s="62" t="s">
        <v>73</v>
      </c>
      <c r="DX203" s="62" t="s">
        <v>73</v>
      </c>
      <c r="DY203" s="62">
        <v>0</v>
      </c>
      <c r="DZ203" s="62">
        <v>0</v>
      </c>
      <c r="EA203" s="62">
        <v>0</v>
      </c>
      <c r="EB203" s="62">
        <v>0</v>
      </c>
      <c r="EC203" s="62">
        <v>0</v>
      </c>
      <c r="ED203" s="62">
        <v>0</v>
      </c>
      <c r="EE203" s="62">
        <v>0</v>
      </c>
      <c r="EF203" s="62" t="s">
        <v>73</v>
      </c>
      <c r="EG203" s="62">
        <v>0</v>
      </c>
      <c r="EH203" s="62">
        <v>0</v>
      </c>
      <c r="EI203" s="62" t="s">
        <v>73</v>
      </c>
      <c r="EJ203" s="62" t="s">
        <v>73</v>
      </c>
      <c r="EK203" s="62">
        <v>0</v>
      </c>
      <c r="EL203" s="62">
        <v>0</v>
      </c>
      <c r="EM203" s="62">
        <v>0</v>
      </c>
      <c r="EN203" s="62">
        <v>0</v>
      </c>
      <c r="EO203" s="62">
        <v>0</v>
      </c>
      <c r="EP203" s="62">
        <v>0</v>
      </c>
      <c r="EQ203" s="62">
        <v>0</v>
      </c>
      <c r="ER203" s="62" t="s">
        <v>73</v>
      </c>
      <c r="ES203" s="62">
        <v>0</v>
      </c>
      <c r="ET203" s="62">
        <v>0</v>
      </c>
      <c r="EU203" s="62">
        <v>0</v>
      </c>
      <c r="EV203" s="62">
        <v>0</v>
      </c>
      <c r="EW203" s="62" t="s">
        <v>73</v>
      </c>
      <c r="EX203" s="62">
        <v>0</v>
      </c>
      <c r="EY203" s="62">
        <v>0</v>
      </c>
      <c r="EZ203" s="62">
        <v>0</v>
      </c>
      <c r="FA203" s="62" t="s">
        <v>73</v>
      </c>
      <c r="FB203" s="62">
        <v>0</v>
      </c>
      <c r="FC203" s="62">
        <v>0</v>
      </c>
      <c r="FD203" s="62">
        <v>0</v>
      </c>
      <c r="FE203" s="62">
        <v>0</v>
      </c>
      <c r="FF203" s="62" t="s">
        <v>73</v>
      </c>
      <c r="FG203" s="62">
        <v>0</v>
      </c>
      <c r="FH203" s="62">
        <v>0</v>
      </c>
      <c r="FI203" s="62">
        <v>0</v>
      </c>
    </row>
    <row r="204" spans="1:165" x14ac:dyDescent="0.25">
      <c r="A204">
        <v>12</v>
      </c>
      <c r="B204" s="62" t="s">
        <v>326</v>
      </c>
      <c r="C204" s="62">
        <v>0.59</v>
      </c>
      <c r="D204" s="62">
        <v>0.46</v>
      </c>
      <c r="E204" s="62">
        <v>0.68</v>
      </c>
      <c r="F204" s="62">
        <v>0.68</v>
      </c>
      <c r="G204" s="62">
        <v>0.59</v>
      </c>
      <c r="H204" s="62">
        <v>0.63</v>
      </c>
      <c r="I204" s="62">
        <v>0.56000000000000005</v>
      </c>
      <c r="J204" s="62">
        <v>0.49</v>
      </c>
      <c r="K204" s="62">
        <v>0.64</v>
      </c>
      <c r="L204" s="62">
        <v>0.56000000000000005</v>
      </c>
      <c r="M204" s="62">
        <v>0.67</v>
      </c>
      <c r="N204" s="62" t="s">
        <v>282</v>
      </c>
      <c r="O204" s="62" t="s">
        <v>73</v>
      </c>
      <c r="P204" s="62">
        <v>0.9</v>
      </c>
      <c r="Q204" s="62" t="s">
        <v>73</v>
      </c>
      <c r="R204" s="62" t="s">
        <v>73</v>
      </c>
      <c r="S204" s="62">
        <v>0.75</v>
      </c>
      <c r="T204" s="62" t="s">
        <v>73</v>
      </c>
      <c r="U204" s="62" t="s">
        <v>73</v>
      </c>
      <c r="V204" s="62">
        <v>0.71</v>
      </c>
      <c r="W204" s="62">
        <v>0.71</v>
      </c>
      <c r="X204" s="62" t="s">
        <v>73</v>
      </c>
      <c r="Y204" s="62">
        <v>0.89</v>
      </c>
      <c r="Z204" s="62" t="s">
        <v>73</v>
      </c>
      <c r="AA204" s="62" t="s">
        <v>73</v>
      </c>
      <c r="AB204" s="62">
        <v>0.94</v>
      </c>
      <c r="AC204" s="62">
        <v>0.26</v>
      </c>
      <c r="AD204" s="62">
        <v>0.8</v>
      </c>
      <c r="AE204" s="62">
        <v>0.56999999999999995</v>
      </c>
      <c r="AF204" s="62">
        <v>0.33</v>
      </c>
      <c r="AG204" s="62">
        <v>0.71</v>
      </c>
      <c r="AH204" s="62">
        <v>0.84</v>
      </c>
      <c r="AI204" s="62">
        <v>0.33</v>
      </c>
      <c r="AJ204" s="62">
        <v>0.83</v>
      </c>
      <c r="AK204" s="62">
        <v>0.5</v>
      </c>
      <c r="AL204" s="62">
        <v>0.8</v>
      </c>
      <c r="AM204" s="62">
        <v>0.62</v>
      </c>
      <c r="AN204" s="62">
        <v>0.56999999999999995</v>
      </c>
      <c r="AO204" s="62">
        <v>0.65</v>
      </c>
      <c r="AP204" s="62" t="s">
        <v>73</v>
      </c>
      <c r="AQ204" s="62">
        <v>0.69</v>
      </c>
      <c r="AR204" s="62" t="s">
        <v>73</v>
      </c>
      <c r="AS204" s="62">
        <v>0.36</v>
      </c>
      <c r="AT204" s="62">
        <v>0.76</v>
      </c>
      <c r="AU204" s="62">
        <v>0.82</v>
      </c>
      <c r="AV204" s="62">
        <v>0.43</v>
      </c>
      <c r="AW204" s="62">
        <v>0.28999999999999998</v>
      </c>
      <c r="AX204" s="62">
        <v>0.78</v>
      </c>
      <c r="AY204" s="62">
        <v>0.62</v>
      </c>
      <c r="AZ204" s="62">
        <v>0.84</v>
      </c>
      <c r="BA204" s="62">
        <v>0.77</v>
      </c>
      <c r="BB204" s="62">
        <v>0.77</v>
      </c>
      <c r="BC204" s="62">
        <v>0.68</v>
      </c>
      <c r="BD204" s="62">
        <v>0.75</v>
      </c>
      <c r="BE204" s="62">
        <v>0.62</v>
      </c>
      <c r="BF204" s="62">
        <v>0.82</v>
      </c>
      <c r="BG204" s="62">
        <v>0.94</v>
      </c>
      <c r="BH204" s="62" t="s">
        <v>73</v>
      </c>
      <c r="BI204" s="62">
        <v>0.67</v>
      </c>
      <c r="BJ204" s="62">
        <v>1</v>
      </c>
      <c r="BK204" s="62">
        <v>0.75</v>
      </c>
      <c r="BL204" s="62">
        <v>0.48</v>
      </c>
      <c r="BM204" s="62">
        <v>0.32</v>
      </c>
      <c r="BN204" s="62" t="s">
        <v>73</v>
      </c>
      <c r="BO204" s="62">
        <v>0.62</v>
      </c>
      <c r="BP204" s="62">
        <v>0.83</v>
      </c>
      <c r="BQ204" s="62">
        <v>0.5</v>
      </c>
      <c r="BR204" s="62" t="s">
        <v>73</v>
      </c>
      <c r="BS204" s="62">
        <v>0.45</v>
      </c>
      <c r="BT204" s="62">
        <v>0.63</v>
      </c>
      <c r="BU204" s="62">
        <v>1</v>
      </c>
      <c r="BV204" s="62">
        <v>0.73</v>
      </c>
      <c r="BW204" s="62">
        <v>0.5</v>
      </c>
      <c r="BX204" s="62">
        <v>0.81</v>
      </c>
      <c r="BY204" s="62">
        <v>0.36</v>
      </c>
      <c r="BZ204" s="62">
        <v>0.46</v>
      </c>
      <c r="CA204" s="62">
        <v>0.88</v>
      </c>
      <c r="CB204" s="62">
        <v>0.72</v>
      </c>
      <c r="CC204" s="62" t="s">
        <v>73</v>
      </c>
      <c r="CD204" s="62">
        <v>0.81</v>
      </c>
      <c r="CE204" s="62" t="s">
        <v>282</v>
      </c>
      <c r="CF204" s="62">
        <v>0.7</v>
      </c>
      <c r="CG204" s="62">
        <v>0.74</v>
      </c>
      <c r="CH204" s="62">
        <v>0.67</v>
      </c>
      <c r="CI204" s="62">
        <v>0.54</v>
      </c>
      <c r="CJ204" s="62" t="s">
        <v>73</v>
      </c>
      <c r="CK204" s="62">
        <v>0.67</v>
      </c>
      <c r="CL204" s="62">
        <v>1</v>
      </c>
      <c r="CM204" s="62">
        <v>0.92</v>
      </c>
      <c r="CN204" s="62">
        <v>0.38</v>
      </c>
      <c r="CO204" s="62">
        <v>0.53</v>
      </c>
      <c r="CP204" s="62" t="s">
        <v>73</v>
      </c>
      <c r="CQ204" s="62" t="s">
        <v>73</v>
      </c>
      <c r="CR204" s="62">
        <v>0.42</v>
      </c>
      <c r="CS204" s="62">
        <v>1</v>
      </c>
      <c r="CT204" s="62" t="s">
        <v>73</v>
      </c>
      <c r="CU204" s="62">
        <v>0.6</v>
      </c>
      <c r="CV204" s="62">
        <v>0.56000000000000005</v>
      </c>
      <c r="CW204" s="62">
        <v>0.77</v>
      </c>
      <c r="CX204" s="62">
        <v>0.89</v>
      </c>
      <c r="CY204" s="62">
        <v>0.61</v>
      </c>
      <c r="CZ204" s="62">
        <v>0.5</v>
      </c>
      <c r="DA204" s="62">
        <v>0.7</v>
      </c>
      <c r="DB204" s="62">
        <v>0.83</v>
      </c>
      <c r="DC204" s="62">
        <v>0.28999999999999998</v>
      </c>
      <c r="DD204" s="62">
        <v>0.39</v>
      </c>
      <c r="DE204" s="62" t="s">
        <v>73</v>
      </c>
      <c r="DF204" s="62">
        <v>0.71</v>
      </c>
      <c r="DG204" s="62">
        <v>0.24</v>
      </c>
      <c r="DH204" s="62">
        <v>0.22</v>
      </c>
      <c r="DI204" s="62" t="s">
        <v>73</v>
      </c>
      <c r="DJ204" s="62">
        <v>0.39</v>
      </c>
      <c r="DK204" s="62">
        <v>0.85</v>
      </c>
      <c r="DL204" s="62">
        <v>0.77</v>
      </c>
      <c r="DM204" s="62" t="s">
        <v>282</v>
      </c>
      <c r="DN204" s="62">
        <v>0.79</v>
      </c>
      <c r="DO204" s="62">
        <v>0.44</v>
      </c>
      <c r="DP204" s="62">
        <v>0.3</v>
      </c>
      <c r="DQ204" s="62" t="s">
        <v>73</v>
      </c>
      <c r="DR204" s="62">
        <v>0.91</v>
      </c>
      <c r="DS204" s="62">
        <v>1</v>
      </c>
      <c r="DT204" s="62">
        <v>0.91</v>
      </c>
      <c r="DU204" s="62" t="s">
        <v>73</v>
      </c>
      <c r="DV204" s="62">
        <v>0.94</v>
      </c>
      <c r="DW204" s="62">
        <v>0.53</v>
      </c>
      <c r="DX204" s="62">
        <v>0.61</v>
      </c>
      <c r="DY204" s="62">
        <v>0.56999999999999995</v>
      </c>
      <c r="DZ204" s="62" t="s">
        <v>73</v>
      </c>
      <c r="EA204" s="62">
        <v>0.62</v>
      </c>
      <c r="EB204" s="62">
        <v>0.47</v>
      </c>
      <c r="EC204" s="62">
        <v>0.36</v>
      </c>
      <c r="ED204" s="62">
        <v>0.47</v>
      </c>
      <c r="EE204" s="62">
        <v>0.57999999999999996</v>
      </c>
      <c r="EF204" s="62">
        <v>0.46</v>
      </c>
      <c r="EG204" s="62">
        <v>1</v>
      </c>
      <c r="EH204" s="62">
        <v>0.79</v>
      </c>
      <c r="EI204" s="62">
        <v>0.79</v>
      </c>
      <c r="EJ204" s="62">
        <v>0.7</v>
      </c>
      <c r="EK204" s="62">
        <v>0.84</v>
      </c>
      <c r="EL204" s="62">
        <v>0.64</v>
      </c>
      <c r="EM204" s="62" t="s">
        <v>73</v>
      </c>
      <c r="EN204" s="62" t="s">
        <v>73</v>
      </c>
      <c r="EO204" s="62">
        <v>0.87</v>
      </c>
      <c r="EP204" s="62">
        <v>0.86</v>
      </c>
      <c r="EQ204" s="62">
        <v>0.91</v>
      </c>
      <c r="ER204" s="62" t="s">
        <v>73</v>
      </c>
      <c r="ES204" s="62">
        <v>0.53</v>
      </c>
      <c r="ET204" s="62">
        <v>0.6</v>
      </c>
      <c r="EU204" s="62">
        <v>0.46</v>
      </c>
      <c r="EV204" s="62">
        <v>0.97</v>
      </c>
      <c r="EW204" s="62">
        <v>0.25</v>
      </c>
      <c r="EX204" s="62">
        <v>0.25</v>
      </c>
      <c r="EY204" s="62">
        <v>1</v>
      </c>
      <c r="EZ204" s="62">
        <v>0.5</v>
      </c>
      <c r="FA204" s="62">
        <v>0.65</v>
      </c>
      <c r="FB204" s="62">
        <v>0.63</v>
      </c>
      <c r="FC204" s="62">
        <v>0.85</v>
      </c>
      <c r="FD204" s="62">
        <v>0.47</v>
      </c>
      <c r="FE204" s="62">
        <v>0.74</v>
      </c>
      <c r="FF204" s="62">
        <v>0.19</v>
      </c>
      <c r="FG204" s="62">
        <v>0.44</v>
      </c>
      <c r="FH204" s="62">
        <v>0.64</v>
      </c>
      <c r="FI204" s="62">
        <v>0.59</v>
      </c>
    </row>
    <row r="205" spans="1:165" x14ac:dyDescent="0.25">
      <c r="A205">
        <v>13</v>
      </c>
      <c r="B205" s="62" t="s">
        <v>329</v>
      </c>
      <c r="C205" s="62">
        <v>0.01</v>
      </c>
      <c r="D205" s="62" t="s">
        <v>73</v>
      </c>
      <c r="E205" s="62" t="s">
        <v>73</v>
      </c>
      <c r="F205" s="62" t="s">
        <v>73</v>
      </c>
      <c r="G205" s="62" t="s">
        <v>73</v>
      </c>
      <c r="H205" s="62" t="s">
        <v>73</v>
      </c>
      <c r="I205" s="62">
        <v>0.01</v>
      </c>
      <c r="J205" s="62">
        <v>0.01</v>
      </c>
      <c r="K205" s="62">
        <v>0</v>
      </c>
      <c r="L205" s="62" t="s">
        <v>73</v>
      </c>
      <c r="M205" s="62" t="s">
        <v>73</v>
      </c>
      <c r="N205" s="62" t="s">
        <v>282</v>
      </c>
      <c r="O205" s="62" t="s">
        <v>73</v>
      </c>
      <c r="P205" s="62">
        <v>0</v>
      </c>
      <c r="Q205" s="62">
        <v>0</v>
      </c>
      <c r="R205" s="62">
        <v>0</v>
      </c>
      <c r="S205" s="62">
        <v>0</v>
      </c>
      <c r="T205" s="62" t="s">
        <v>73</v>
      </c>
      <c r="U205" s="62">
        <v>0</v>
      </c>
      <c r="V205" s="62">
        <v>0</v>
      </c>
      <c r="W205" s="62">
        <v>0</v>
      </c>
      <c r="X205" s="62" t="s">
        <v>73</v>
      </c>
      <c r="Y205" s="62" t="s">
        <v>73</v>
      </c>
      <c r="Z205" s="62" t="s">
        <v>73</v>
      </c>
      <c r="AA205" s="62" t="s">
        <v>73</v>
      </c>
      <c r="AB205" s="62">
        <v>0</v>
      </c>
      <c r="AC205" s="62">
        <v>0</v>
      </c>
      <c r="AD205" s="62">
        <v>0</v>
      </c>
      <c r="AE205" s="62">
        <v>0</v>
      </c>
      <c r="AF205" s="62">
        <v>0</v>
      </c>
      <c r="AG205" s="62">
        <v>0</v>
      </c>
      <c r="AH205" s="62">
        <v>0</v>
      </c>
      <c r="AI205" s="62">
        <v>0</v>
      </c>
      <c r="AJ205" s="62">
        <v>0</v>
      </c>
      <c r="AK205" s="62">
        <v>0</v>
      </c>
      <c r="AL205" s="62">
        <v>0</v>
      </c>
      <c r="AM205" s="62">
        <v>0</v>
      </c>
      <c r="AN205" s="62">
        <v>0</v>
      </c>
      <c r="AO205" s="62">
        <v>0</v>
      </c>
      <c r="AP205" s="62" t="s">
        <v>73</v>
      </c>
      <c r="AQ205" s="62">
        <v>0</v>
      </c>
      <c r="AR205" s="62">
        <v>0</v>
      </c>
      <c r="AS205" s="62">
        <v>0</v>
      </c>
      <c r="AT205" s="62">
        <v>0</v>
      </c>
      <c r="AU205" s="62">
        <v>0</v>
      </c>
      <c r="AV205" s="62">
        <v>0</v>
      </c>
      <c r="AW205" s="62">
        <v>0</v>
      </c>
      <c r="AX205" s="62">
        <v>0</v>
      </c>
      <c r="AY205" s="62">
        <v>0</v>
      </c>
      <c r="AZ205" s="62" t="s">
        <v>73</v>
      </c>
      <c r="BA205" s="62">
        <v>0</v>
      </c>
      <c r="BB205" s="62">
        <v>0</v>
      </c>
      <c r="BC205" s="62">
        <v>0</v>
      </c>
      <c r="BD205" s="62">
        <v>0</v>
      </c>
      <c r="BE205" s="62">
        <v>0</v>
      </c>
      <c r="BF205" s="62">
        <v>0</v>
      </c>
      <c r="BG205" s="62">
        <v>0</v>
      </c>
      <c r="BH205" s="62">
        <v>0</v>
      </c>
      <c r="BI205" s="62">
        <v>0</v>
      </c>
      <c r="BJ205" s="62" t="s">
        <v>73</v>
      </c>
      <c r="BK205" s="62">
        <v>0</v>
      </c>
      <c r="BL205" s="62">
        <v>0</v>
      </c>
      <c r="BM205" s="62">
        <v>0</v>
      </c>
      <c r="BN205" s="62">
        <v>0</v>
      </c>
      <c r="BO205" s="62">
        <v>0</v>
      </c>
      <c r="BP205" s="62" t="s">
        <v>73</v>
      </c>
      <c r="BQ205" s="62">
        <v>0</v>
      </c>
      <c r="BR205" s="62">
        <v>0</v>
      </c>
      <c r="BS205" s="62">
        <v>0</v>
      </c>
      <c r="BT205" s="62">
        <v>0</v>
      </c>
      <c r="BU205" s="62">
        <v>0</v>
      </c>
      <c r="BV205" s="62">
        <v>0</v>
      </c>
      <c r="BW205" s="62">
        <v>0</v>
      </c>
      <c r="BX205" s="62">
        <v>0</v>
      </c>
      <c r="BY205" s="62">
        <v>0</v>
      </c>
      <c r="BZ205" s="62">
        <v>0</v>
      </c>
      <c r="CA205" s="62">
        <v>0</v>
      </c>
      <c r="CB205" s="62">
        <v>0</v>
      </c>
      <c r="CC205" s="62">
        <v>0</v>
      </c>
      <c r="CD205" s="62">
        <v>0</v>
      </c>
      <c r="CE205" s="62" t="s">
        <v>282</v>
      </c>
      <c r="CF205" s="62">
        <v>0</v>
      </c>
      <c r="CG205" s="62">
        <v>0</v>
      </c>
      <c r="CH205" s="62">
        <v>0</v>
      </c>
      <c r="CI205" s="62">
        <v>0</v>
      </c>
      <c r="CJ205" s="62" t="s">
        <v>73</v>
      </c>
      <c r="CK205" s="62">
        <v>0</v>
      </c>
      <c r="CL205" s="62">
        <v>0</v>
      </c>
      <c r="CM205" s="62">
        <v>0</v>
      </c>
      <c r="CN205" s="62" t="s">
        <v>73</v>
      </c>
      <c r="CO205" s="62">
        <v>0</v>
      </c>
      <c r="CP205" s="62">
        <v>0</v>
      </c>
      <c r="CQ205" s="62">
        <v>0</v>
      </c>
      <c r="CR205" s="62">
        <v>0</v>
      </c>
      <c r="CS205" s="62">
        <v>0</v>
      </c>
      <c r="CT205" s="62">
        <v>0</v>
      </c>
      <c r="CU205" s="62">
        <v>0</v>
      </c>
      <c r="CV205" s="62" t="s">
        <v>73</v>
      </c>
      <c r="CW205" s="62" t="s">
        <v>73</v>
      </c>
      <c r="CX205" s="62">
        <v>0</v>
      </c>
      <c r="CY205" s="62">
        <v>0</v>
      </c>
      <c r="CZ205" s="62">
        <v>0</v>
      </c>
      <c r="DA205" s="62">
        <v>0</v>
      </c>
      <c r="DB205" s="62">
        <v>0</v>
      </c>
      <c r="DC205" s="62" t="s">
        <v>73</v>
      </c>
      <c r="DD205" s="62">
        <v>0</v>
      </c>
      <c r="DE205" s="62" t="s">
        <v>73</v>
      </c>
      <c r="DF205" s="62">
        <v>0</v>
      </c>
      <c r="DG205" s="62">
        <v>0</v>
      </c>
      <c r="DH205" s="62" t="s">
        <v>73</v>
      </c>
      <c r="DI205" s="62">
        <v>0</v>
      </c>
      <c r="DJ205" s="62">
        <v>0</v>
      </c>
      <c r="DK205" s="62">
        <v>0</v>
      </c>
      <c r="DL205" s="62">
        <v>0</v>
      </c>
      <c r="DM205" s="62" t="s">
        <v>282</v>
      </c>
      <c r="DN205" s="62">
        <v>0</v>
      </c>
      <c r="DO205" s="62">
        <v>0</v>
      </c>
      <c r="DP205" s="62">
        <v>0</v>
      </c>
      <c r="DQ205" s="62">
        <v>0</v>
      </c>
      <c r="DR205" s="62">
        <v>0</v>
      </c>
      <c r="DS205" s="62" t="s">
        <v>73</v>
      </c>
      <c r="DT205" s="62">
        <v>0</v>
      </c>
      <c r="DU205" s="62" t="s">
        <v>73</v>
      </c>
      <c r="DV205" s="62">
        <v>0</v>
      </c>
      <c r="DW205" s="62" t="s">
        <v>73</v>
      </c>
      <c r="DX205" s="62">
        <v>0</v>
      </c>
      <c r="DY205" s="62">
        <v>0</v>
      </c>
      <c r="DZ205" s="62">
        <v>0</v>
      </c>
      <c r="EA205" s="62" t="s">
        <v>73</v>
      </c>
      <c r="EB205" s="62" t="s">
        <v>73</v>
      </c>
      <c r="EC205" s="62">
        <v>0</v>
      </c>
      <c r="ED205" s="62" t="s">
        <v>73</v>
      </c>
      <c r="EE205" s="62">
        <v>0</v>
      </c>
      <c r="EF205" s="62">
        <v>0</v>
      </c>
      <c r="EG205" s="62">
        <v>0</v>
      </c>
      <c r="EH205" s="62">
        <v>0</v>
      </c>
      <c r="EI205" s="62" t="s">
        <v>73</v>
      </c>
      <c r="EJ205" s="62" t="s">
        <v>73</v>
      </c>
      <c r="EK205" s="62" t="s">
        <v>73</v>
      </c>
      <c r="EL205" s="62">
        <v>0</v>
      </c>
      <c r="EM205" s="62">
        <v>0</v>
      </c>
      <c r="EN205" s="62">
        <v>0</v>
      </c>
      <c r="EO205" s="62">
        <v>0</v>
      </c>
      <c r="EP205" s="62">
        <v>0</v>
      </c>
      <c r="EQ205" s="62">
        <v>0</v>
      </c>
      <c r="ER205" s="62">
        <v>0</v>
      </c>
      <c r="ES205" s="62">
        <v>0</v>
      </c>
      <c r="ET205" s="62">
        <v>0</v>
      </c>
      <c r="EU205" s="62">
        <v>0</v>
      </c>
      <c r="EV205" s="62">
        <v>0</v>
      </c>
      <c r="EW205" s="62">
        <v>0</v>
      </c>
      <c r="EX205" s="62" t="s">
        <v>73</v>
      </c>
      <c r="EY205" s="62">
        <v>0</v>
      </c>
      <c r="EZ205" s="62" t="s">
        <v>73</v>
      </c>
      <c r="FA205" s="62" t="s">
        <v>73</v>
      </c>
      <c r="FB205" s="62">
        <v>0</v>
      </c>
      <c r="FC205" s="62" t="s">
        <v>73</v>
      </c>
      <c r="FD205" s="62" t="s">
        <v>73</v>
      </c>
      <c r="FE205" s="62">
        <v>0</v>
      </c>
      <c r="FF205" s="62">
        <v>0</v>
      </c>
      <c r="FG205" s="62" t="s">
        <v>73</v>
      </c>
      <c r="FH205" s="62">
        <v>0</v>
      </c>
      <c r="FI205" s="62">
        <v>0</v>
      </c>
    </row>
    <row r="206" spans="1:165" x14ac:dyDescent="0.25">
      <c r="A206">
        <v>14</v>
      </c>
      <c r="B206" s="62" t="s">
        <v>332</v>
      </c>
      <c r="C206" s="62">
        <v>0</v>
      </c>
      <c r="D206" s="62">
        <v>0</v>
      </c>
      <c r="E206" s="62">
        <v>0</v>
      </c>
      <c r="F206" s="62">
        <v>0</v>
      </c>
      <c r="G206" s="62">
        <v>0</v>
      </c>
      <c r="H206" s="62">
        <v>0</v>
      </c>
      <c r="I206" s="62">
        <v>0</v>
      </c>
      <c r="J206" s="62">
        <v>0</v>
      </c>
      <c r="K206" s="62">
        <v>0</v>
      </c>
      <c r="L206" s="62">
        <v>0</v>
      </c>
      <c r="M206" s="62">
        <v>0</v>
      </c>
      <c r="N206" s="62" t="s">
        <v>282</v>
      </c>
      <c r="O206" s="62" t="s">
        <v>73</v>
      </c>
      <c r="P206" s="62">
        <v>0</v>
      </c>
      <c r="Q206" s="62">
        <v>0</v>
      </c>
      <c r="R206" s="62">
        <v>0</v>
      </c>
      <c r="S206" s="62">
        <v>0</v>
      </c>
      <c r="T206" s="62" t="s">
        <v>73</v>
      </c>
      <c r="U206" s="62">
        <v>0</v>
      </c>
      <c r="V206" s="62">
        <v>0</v>
      </c>
      <c r="W206" s="62">
        <v>0</v>
      </c>
      <c r="X206" s="62" t="s">
        <v>73</v>
      </c>
      <c r="Y206" s="62">
        <v>0</v>
      </c>
      <c r="Z206" s="62" t="s">
        <v>73</v>
      </c>
      <c r="AA206" s="62" t="s">
        <v>73</v>
      </c>
      <c r="AB206" s="62">
        <v>0</v>
      </c>
      <c r="AC206" s="62">
        <v>0</v>
      </c>
      <c r="AD206" s="62">
        <v>0</v>
      </c>
      <c r="AE206" s="62">
        <v>0</v>
      </c>
      <c r="AF206" s="62">
        <v>0</v>
      </c>
      <c r="AG206" s="62">
        <v>0</v>
      </c>
      <c r="AH206" s="62">
        <v>0</v>
      </c>
      <c r="AI206" s="62">
        <v>0</v>
      </c>
      <c r="AJ206" s="62">
        <v>0</v>
      </c>
      <c r="AK206" s="62">
        <v>0</v>
      </c>
      <c r="AL206" s="62">
        <v>0</v>
      </c>
      <c r="AM206" s="62">
        <v>0</v>
      </c>
      <c r="AN206" s="62">
        <v>0</v>
      </c>
      <c r="AO206" s="62">
        <v>0</v>
      </c>
      <c r="AP206" s="62" t="s">
        <v>73</v>
      </c>
      <c r="AQ206" s="62">
        <v>0</v>
      </c>
      <c r="AR206" s="62">
        <v>0</v>
      </c>
      <c r="AS206" s="62">
        <v>0</v>
      </c>
      <c r="AT206" s="62">
        <v>0</v>
      </c>
      <c r="AU206" s="62">
        <v>0</v>
      </c>
      <c r="AV206" s="62">
        <v>0</v>
      </c>
      <c r="AW206" s="62">
        <v>0</v>
      </c>
      <c r="AX206" s="62">
        <v>0</v>
      </c>
      <c r="AY206" s="62">
        <v>0</v>
      </c>
      <c r="AZ206" s="62">
        <v>0</v>
      </c>
      <c r="BA206" s="62">
        <v>0</v>
      </c>
      <c r="BB206" s="62">
        <v>0</v>
      </c>
      <c r="BC206" s="62">
        <v>0</v>
      </c>
      <c r="BD206" s="62">
        <v>0</v>
      </c>
      <c r="BE206" s="62">
        <v>0</v>
      </c>
      <c r="BF206" s="62">
        <v>0</v>
      </c>
      <c r="BG206" s="62">
        <v>0</v>
      </c>
      <c r="BH206" s="62">
        <v>0</v>
      </c>
      <c r="BI206" s="62">
        <v>0</v>
      </c>
      <c r="BJ206" s="62">
        <v>0</v>
      </c>
      <c r="BK206" s="62">
        <v>0</v>
      </c>
      <c r="BL206" s="62">
        <v>0</v>
      </c>
      <c r="BM206" s="62">
        <v>0</v>
      </c>
      <c r="BN206" s="62">
        <v>0</v>
      </c>
      <c r="BO206" s="62">
        <v>0</v>
      </c>
      <c r="BP206" s="62">
        <v>0</v>
      </c>
      <c r="BQ206" s="62">
        <v>0</v>
      </c>
      <c r="BR206" s="62">
        <v>0</v>
      </c>
      <c r="BS206" s="62">
        <v>0</v>
      </c>
      <c r="BT206" s="62">
        <v>0</v>
      </c>
      <c r="BU206" s="62">
        <v>0</v>
      </c>
      <c r="BV206" s="62">
        <v>0</v>
      </c>
      <c r="BW206" s="62">
        <v>0</v>
      </c>
      <c r="BX206" s="62">
        <v>0</v>
      </c>
      <c r="BY206" s="62">
        <v>0</v>
      </c>
      <c r="BZ206" s="62">
        <v>0</v>
      </c>
      <c r="CA206" s="62">
        <v>0</v>
      </c>
      <c r="CB206" s="62">
        <v>0</v>
      </c>
      <c r="CC206" s="62">
        <v>0</v>
      </c>
      <c r="CD206" s="62">
        <v>0</v>
      </c>
      <c r="CE206" s="62" t="s">
        <v>282</v>
      </c>
      <c r="CF206" s="62">
        <v>0</v>
      </c>
      <c r="CG206" s="62">
        <v>0</v>
      </c>
      <c r="CH206" s="62">
        <v>0</v>
      </c>
      <c r="CI206" s="62">
        <v>0</v>
      </c>
      <c r="CJ206" s="62" t="s">
        <v>73</v>
      </c>
      <c r="CK206" s="62">
        <v>0</v>
      </c>
      <c r="CL206" s="62">
        <v>0</v>
      </c>
      <c r="CM206" s="62">
        <v>0</v>
      </c>
      <c r="CN206" s="62">
        <v>0</v>
      </c>
      <c r="CO206" s="62">
        <v>0</v>
      </c>
      <c r="CP206" s="62">
        <v>0</v>
      </c>
      <c r="CQ206" s="62">
        <v>0</v>
      </c>
      <c r="CR206" s="62">
        <v>0</v>
      </c>
      <c r="CS206" s="62">
        <v>0</v>
      </c>
      <c r="CT206" s="62">
        <v>0</v>
      </c>
      <c r="CU206" s="62">
        <v>0</v>
      </c>
      <c r="CV206" s="62">
        <v>0</v>
      </c>
      <c r="CW206" s="62">
        <v>0</v>
      </c>
      <c r="CX206" s="62">
        <v>0</v>
      </c>
      <c r="CY206" s="62">
        <v>0</v>
      </c>
      <c r="CZ206" s="62">
        <v>0</v>
      </c>
      <c r="DA206" s="62">
        <v>0</v>
      </c>
      <c r="DB206" s="62">
        <v>0</v>
      </c>
      <c r="DC206" s="62">
        <v>0</v>
      </c>
      <c r="DD206" s="62">
        <v>0</v>
      </c>
      <c r="DE206" s="62">
        <v>0</v>
      </c>
      <c r="DF206" s="62">
        <v>0</v>
      </c>
      <c r="DG206" s="62">
        <v>0</v>
      </c>
      <c r="DH206" s="62">
        <v>0</v>
      </c>
      <c r="DI206" s="62">
        <v>0</v>
      </c>
      <c r="DJ206" s="62">
        <v>0</v>
      </c>
      <c r="DK206" s="62">
        <v>0</v>
      </c>
      <c r="DL206" s="62">
        <v>0</v>
      </c>
      <c r="DM206" s="62" t="s">
        <v>282</v>
      </c>
      <c r="DN206" s="62">
        <v>0</v>
      </c>
      <c r="DO206" s="62">
        <v>0</v>
      </c>
      <c r="DP206" s="62">
        <v>0</v>
      </c>
      <c r="DQ206" s="62">
        <v>0</v>
      </c>
      <c r="DR206" s="62">
        <v>0</v>
      </c>
      <c r="DS206" s="62">
        <v>0</v>
      </c>
      <c r="DT206" s="62">
        <v>0</v>
      </c>
      <c r="DU206" s="62" t="s">
        <v>73</v>
      </c>
      <c r="DV206" s="62">
        <v>0</v>
      </c>
      <c r="DW206" s="62">
        <v>0</v>
      </c>
      <c r="DX206" s="62">
        <v>0</v>
      </c>
      <c r="DY206" s="62">
        <v>0</v>
      </c>
      <c r="DZ206" s="62">
        <v>0</v>
      </c>
      <c r="EA206" s="62">
        <v>0</v>
      </c>
      <c r="EB206" s="62">
        <v>0</v>
      </c>
      <c r="EC206" s="62">
        <v>0</v>
      </c>
      <c r="ED206" s="62">
        <v>0</v>
      </c>
      <c r="EE206" s="62">
        <v>0</v>
      </c>
      <c r="EF206" s="62">
        <v>0</v>
      </c>
      <c r="EG206" s="62">
        <v>0</v>
      </c>
      <c r="EH206" s="62">
        <v>0</v>
      </c>
      <c r="EI206" s="62">
        <v>0</v>
      </c>
      <c r="EJ206" s="62">
        <v>0</v>
      </c>
      <c r="EK206" s="62">
        <v>0</v>
      </c>
      <c r="EL206" s="62">
        <v>0</v>
      </c>
      <c r="EM206" s="62">
        <v>0</v>
      </c>
      <c r="EN206" s="62">
        <v>0</v>
      </c>
      <c r="EO206" s="62">
        <v>0</v>
      </c>
      <c r="EP206" s="62">
        <v>0</v>
      </c>
      <c r="EQ206" s="62">
        <v>0</v>
      </c>
      <c r="ER206" s="62">
        <v>0</v>
      </c>
      <c r="ES206" s="62">
        <v>0</v>
      </c>
      <c r="ET206" s="62">
        <v>0</v>
      </c>
      <c r="EU206" s="62">
        <v>0</v>
      </c>
      <c r="EV206" s="62">
        <v>0</v>
      </c>
      <c r="EW206" s="62">
        <v>0</v>
      </c>
      <c r="EX206" s="62">
        <v>0</v>
      </c>
      <c r="EY206" s="62">
        <v>0</v>
      </c>
      <c r="EZ206" s="62">
        <v>0</v>
      </c>
      <c r="FA206" s="62">
        <v>0</v>
      </c>
      <c r="FB206" s="62">
        <v>0</v>
      </c>
      <c r="FC206" s="62">
        <v>0</v>
      </c>
      <c r="FD206" s="62">
        <v>0</v>
      </c>
      <c r="FE206" s="62">
        <v>0</v>
      </c>
      <c r="FF206" s="62">
        <v>0</v>
      </c>
      <c r="FG206" s="62">
        <v>0</v>
      </c>
      <c r="FH206" s="62">
        <v>0</v>
      </c>
      <c r="FI206" s="62">
        <v>0</v>
      </c>
    </row>
    <row r="207" spans="1:165" x14ac:dyDescent="0.25">
      <c r="A207">
        <v>15</v>
      </c>
      <c r="B207" s="62" t="s">
        <v>335</v>
      </c>
      <c r="C207" s="62" t="s">
        <v>73</v>
      </c>
      <c r="D207" s="62" t="s">
        <v>73</v>
      </c>
      <c r="E207" s="62">
        <v>0</v>
      </c>
      <c r="F207" s="62">
        <v>0</v>
      </c>
      <c r="G207" s="62">
        <v>0</v>
      </c>
      <c r="H207" s="62">
        <v>0</v>
      </c>
      <c r="I207" s="62">
        <v>0</v>
      </c>
      <c r="J207" s="62">
        <v>0</v>
      </c>
      <c r="K207" s="62">
        <v>0</v>
      </c>
      <c r="L207" s="62" t="s">
        <v>73</v>
      </c>
      <c r="M207" s="62">
        <v>0</v>
      </c>
      <c r="N207" s="62" t="s">
        <v>282</v>
      </c>
      <c r="O207" s="62" t="s">
        <v>73</v>
      </c>
      <c r="P207" s="62">
        <v>0</v>
      </c>
      <c r="Q207" s="62">
        <v>0</v>
      </c>
      <c r="R207" s="62">
        <v>0</v>
      </c>
      <c r="S207" s="62">
        <v>0</v>
      </c>
      <c r="T207" s="62" t="s">
        <v>73</v>
      </c>
      <c r="U207" s="62">
        <v>0</v>
      </c>
      <c r="V207" s="62">
        <v>0</v>
      </c>
      <c r="W207" s="62">
        <v>0</v>
      </c>
      <c r="X207" s="62" t="s">
        <v>73</v>
      </c>
      <c r="Y207" s="62">
        <v>0</v>
      </c>
      <c r="Z207" s="62" t="s">
        <v>73</v>
      </c>
      <c r="AA207" s="62" t="s">
        <v>73</v>
      </c>
      <c r="AB207" s="62">
        <v>0</v>
      </c>
      <c r="AC207" s="62">
        <v>0</v>
      </c>
      <c r="AD207" s="62">
        <v>0</v>
      </c>
      <c r="AE207" s="62">
        <v>0</v>
      </c>
      <c r="AF207" s="62">
        <v>0</v>
      </c>
      <c r="AG207" s="62">
        <v>0</v>
      </c>
      <c r="AH207" s="62">
        <v>0</v>
      </c>
      <c r="AI207" s="62">
        <v>0</v>
      </c>
      <c r="AJ207" s="62">
        <v>0</v>
      </c>
      <c r="AK207" s="62">
        <v>0</v>
      </c>
      <c r="AL207" s="62">
        <v>0</v>
      </c>
      <c r="AM207" s="62">
        <v>0</v>
      </c>
      <c r="AN207" s="62">
        <v>0</v>
      </c>
      <c r="AO207" s="62">
        <v>0</v>
      </c>
      <c r="AP207" s="62" t="s">
        <v>73</v>
      </c>
      <c r="AQ207" s="62">
        <v>0</v>
      </c>
      <c r="AR207" s="62">
        <v>0</v>
      </c>
      <c r="AS207" s="62">
        <v>0</v>
      </c>
      <c r="AT207" s="62">
        <v>0</v>
      </c>
      <c r="AU207" s="62">
        <v>0</v>
      </c>
      <c r="AV207" s="62">
        <v>0</v>
      </c>
      <c r="AW207" s="62">
        <v>0</v>
      </c>
      <c r="AX207" s="62">
        <v>0</v>
      </c>
      <c r="AY207" s="62">
        <v>0</v>
      </c>
      <c r="AZ207" s="62">
        <v>0</v>
      </c>
      <c r="BA207" s="62">
        <v>0</v>
      </c>
      <c r="BB207" s="62">
        <v>0</v>
      </c>
      <c r="BC207" s="62">
        <v>0</v>
      </c>
      <c r="BD207" s="62">
        <v>0</v>
      </c>
      <c r="BE207" s="62">
        <v>0</v>
      </c>
      <c r="BF207" s="62">
        <v>0</v>
      </c>
      <c r="BG207" s="62">
        <v>0</v>
      </c>
      <c r="BH207" s="62">
        <v>0</v>
      </c>
      <c r="BI207" s="62">
        <v>0</v>
      </c>
      <c r="BJ207" s="62">
        <v>0</v>
      </c>
      <c r="BK207" s="62">
        <v>0</v>
      </c>
      <c r="BL207" s="62">
        <v>0</v>
      </c>
      <c r="BM207" s="62">
        <v>0</v>
      </c>
      <c r="BN207" s="62">
        <v>0</v>
      </c>
      <c r="BO207" s="62">
        <v>0</v>
      </c>
      <c r="BP207" s="62">
        <v>0</v>
      </c>
      <c r="BQ207" s="62">
        <v>0</v>
      </c>
      <c r="BR207" s="62">
        <v>0</v>
      </c>
      <c r="BS207" s="62">
        <v>0</v>
      </c>
      <c r="BT207" s="62">
        <v>0</v>
      </c>
      <c r="BU207" s="62">
        <v>0</v>
      </c>
      <c r="BV207" s="62">
        <v>0</v>
      </c>
      <c r="BW207" s="62">
        <v>0</v>
      </c>
      <c r="BX207" s="62">
        <v>0</v>
      </c>
      <c r="BY207" s="62">
        <v>0</v>
      </c>
      <c r="BZ207" s="62">
        <v>0</v>
      </c>
      <c r="CA207" s="62">
        <v>0</v>
      </c>
      <c r="CB207" s="62">
        <v>0</v>
      </c>
      <c r="CC207" s="62">
        <v>0</v>
      </c>
      <c r="CD207" s="62">
        <v>0</v>
      </c>
      <c r="CE207" s="62" t="s">
        <v>282</v>
      </c>
      <c r="CF207" s="62">
        <v>0</v>
      </c>
      <c r="CG207" s="62">
        <v>0</v>
      </c>
      <c r="CH207" s="62">
        <v>0</v>
      </c>
      <c r="CI207" s="62">
        <v>0</v>
      </c>
      <c r="CJ207" s="62" t="s">
        <v>73</v>
      </c>
      <c r="CK207" s="62">
        <v>0</v>
      </c>
      <c r="CL207" s="62">
        <v>0</v>
      </c>
      <c r="CM207" s="62">
        <v>0</v>
      </c>
      <c r="CN207" s="62">
        <v>0</v>
      </c>
      <c r="CO207" s="62">
        <v>0</v>
      </c>
      <c r="CP207" s="62">
        <v>0</v>
      </c>
      <c r="CQ207" s="62">
        <v>0</v>
      </c>
      <c r="CR207" s="62" t="s">
        <v>73</v>
      </c>
      <c r="CS207" s="62">
        <v>0</v>
      </c>
      <c r="CT207" s="62">
        <v>0</v>
      </c>
      <c r="CU207" s="62">
        <v>0</v>
      </c>
      <c r="CV207" s="62">
        <v>0</v>
      </c>
      <c r="CW207" s="62">
        <v>0</v>
      </c>
      <c r="CX207" s="62">
        <v>0</v>
      </c>
      <c r="CY207" s="62">
        <v>0</v>
      </c>
      <c r="CZ207" s="62">
        <v>0</v>
      </c>
      <c r="DA207" s="62">
        <v>0</v>
      </c>
      <c r="DB207" s="62">
        <v>0</v>
      </c>
      <c r="DC207" s="62">
        <v>0</v>
      </c>
      <c r="DD207" s="62">
        <v>0</v>
      </c>
      <c r="DE207" s="62">
        <v>0</v>
      </c>
      <c r="DF207" s="62">
        <v>0</v>
      </c>
      <c r="DG207" s="62">
        <v>0</v>
      </c>
      <c r="DH207" s="62">
        <v>0</v>
      </c>
      <c r="DI207" s="62">
        <v>0</v>
      </c>
      <c r="DJ207" s="62">
        <v>0</v>
      </c>
      <c r="DK207" s="62">
        <v>0</v>
      </c>
      <c r="DL207" s="62">
        <v>0</v>
      </c>
      <c r="DM207" s="62" t="s">
        <v>282</v>
      </c>
      <c r="DN207" s="62">
        <v>0</v>
      </c>
      <c r="DO207" s="62">
        <v>0</v>
      </c>
      <c r="DP207" s="62">
        <v>0</v>
      </c>
      <c r="DQ207" s="62">
        <v>0</v>
      </c>
      <c r="DR207" s="62">
        <v>0</v>
      </c>
      <c r="DS207" s="62">
        <v>0</v>
      </c>
      <c r="DT207" s="62">
        <v>0</v>
      </c>
      <c r="DU207" s="62" t="s">
        <v>73</v>
      </c>
      <c r="DV207" s="62">
        <v>0</v>
      </c>
      <c r="DW207" s="62">
        <v>0</v>
      </c>
      <c r="DX207" s="62">
        <v>0</v>
      </c>
      <c r="DY207" s="62">
        <v>0</v>
      </c>
      <c r="DZ207" s="62">
        <v>0</v>
      </c>
      <c r="EA207" s="62">
        <v>0</v>
      </c>
      <c r="EB207" s="62">
        <v>0</v>
      </c>
      <c r="EC207" s="62">
        <v>0</v>
      </c>
      <c r="ED207" s="62">
        <v>0</v>
      </c>
      <c r="EE207" s="62">
        <v>0</v>
      </c>
      <c r="EF207" s="62">
        <v>0</v>
      </c>
      <c r="EG207" s="62">
        <v>0</v>
      </c>
      <c r="EH207" s="62">
        <v>0</v>
      </c>
      <c r="EI207" s="62">
        <v>0</v>
      </c>
      <c r="EJ207" s="62">
        <v>0</v>
      </c>
      <c r="EK207" s="62">
        <v>0</v>
      </c>
      <c r="EL207" s="62">
        <v>0</v>
      </c>
      <c r="EM207" s="62">
        <v>0</v>
      </c>
      <c r="EN207" s="62">
        <v>0</v>
      </c>
      <c r="EO207" s="62">
        <v>0</v>
      </c>
      <c r="EP207" s="62">
        <v>0</v>
      </c>
      <c r="EQ207" s="62">
        <v>0</v>
      </c>
      <c r="ER207" s="62">
        <v>0</v>
      </c>
      <c r="ES207" s="62">
        <v>0</v>
      </c>
      <c r="ET207" s="62">
        <v>0</v>
      </c>
      <c r="EU207" s="62">
        <v>0</v>
      </c>
      <c r="EV207" s="62">
        <v>0</v>
      </c>
      <c r="EW207" s="62">
        <v>0</v>
      </c>
      <c r="EX207" s="62">
        <v>0</v>
      </c>
      <c r="EY207" s="62">
        <v>0</v>
      </c>
      <c r="EZ207" s="62">
        <v>0</v>
      </c>
      <c r="FA207" s="62">
        <v>0</v>
      </c>
      <c r="FB207" s="62">
        <v>0</v>
      </c>
      <c r="FC207" s="62">
        <v>0</v>
      </c>
      <c r="FD207" s="62">
        <v>0</v>
      </c>
      <c r="FE207" s="62">
        <v>0</v>
      </c>
      <c r="FF207" s="62" t="s">
        <v>73</v>
      </c>
      <c r="FG207" s="62">
        <v>0</v>
      </c>
      <c r="FH207" s="62">
        <v>0</v>
      </c>
      <c r="FI207" s="62">
        <v>0</v>
      </c>
    </row>
    <row r="208" spans="1:165" x14ac:dyDescent="0.25">
      <c r="A208">
        <v>16</v>
      </c>
      <c r="B208" s="62" t="s">
        <v>338</v>
      </c>
      <c r="C208" s="62">
        <v>0.01</v>
      </c>
      <c r="D208" s="62" t="s">
        <v>73</v>
      </c>
      <c r="E208" s="62" t="s">
        <v>73</v>
      </c>
      <c r="F208" s="62" t="s">
        <v>73</v>
      </c>
      <c r="G208" s="62">
        <v>0</v>
      </c>
      <c r="H208" s="62" t="s">
        <v>73</v>
      </c>
      <c r="I208" s="62" t="s">
        <v>73</v>
      </c>
      <c r="J208" s="62" t="s">
        <v>73</v>
      </c>
      <c r="K208" s="62" t="s">
        <v>73</v>
      </c>
      <c r="L208" s="62" t="s">
        <v>73</v>
      </c>
      <c r="M208" s="62" t="s">
        <v>73</v>
      </c>
      <c r="N208" s="62" t="s">
        <v>282</v>
      </c>
      <c r="O208" s="62" t="s">
        <v>73</v>
      </c>
      <c r="P208" s="62">
        <v>0</v>
      </c>
      <c r="Q208" s="62">
        <v>0</v>
      </c>
      <c r="R208" s="62">
        <v>0</v>
      </c>
      <c r="S208" s="62">
        <v>0</v>
      </c>
      <c r="T208" s="62" t="s">
        <v>73</v>
      </c>
      <c r="U208" s="62">
        <v>0</v>
      </c>
      <c r="V208" s="62">
        <v>0</v>
      </c>
      <c r="W208" s="62">
        <v>0</v>
      </c>
      <c r="X208" s="62" t="s">
        <v>73</v>
      </c>
      <c r="Y208" s="62">
        <v>0</v>
      </c>
      <c r="Z208" s="62" t="s">
        <v>73</v>
      </c>
      <c r="AA208" s="62" t="s">
        <v>73</v>
      </c>
      <c r="AB208" s="62">
        <v>0</v>
      </c>
      <c r="AC208" s="62" t="s">
        <v>73</v>
      </c>
      <c r="AD208" s="62">
        <v>0</v>
      </c>
      <c r="AE208" s="62">
        <v>0</v>
      </c>
      <c r="AF208" s="62" t="s">
        <v>73</v>
      </c>
      <c r="AG208" s="62">
        <v>0</v>
      </c>
      <c r="AH208" s="62">
        <v>0</v>
      </c>
      <c r="AI208" s="62">
        <v>0</v>
      </c>
      <c r="AJ208" s="62">
        <v>0</v>
      </c>
      <c r="AK208" s="62">
        <v>0</v>
      </c>
      <c r="AL208" s="62">
        <v>0</v>
      </c>
      <c r="AM208" s="62">
        <v>0</v>
      </c>
      <c r="AN208" s="62">
        <v>0</v>
      </c>
      <c r="AO208" s="62">
        <v>0</v>
      </c>
      <c r="AP208" s="62" t="s">
        <v>73</v>
      </c>
      <c r="AQ208" s="62">
        <v>0</v>
      </c>
      <c r="AR208" s="62">
        <v>0</v>
      </c>
      <c r="AS208" s="62">
        <v>0</v>
      </c>
      <c r="AT208" s="62">
        <v>0</v>
      </c>
      <c r="AU208" s="62">
        <v>0</v>
      </c>
      <c r="AV208" s="62">
        <v>0</v>
      </c>
      <c r="AW208" s="62" t="s">
        <v>73</v>
      </c>
      <c r="AX208" s="62">
        <v>0</v>
      </c>
      <c r="AY208" s="62" t="s">
        <v>73</v>
      </c>
      <c r="AZ208" s="62">
        <v>0</v>
      </c>
      <c r="BA208" s="62">
        <v>0</v>
      </c>
      <c r="BB208" s="62">
        <v>0</v>
      </c>
      <c r="BC208" s="62">
        <v>0</v>
      </c>
      <c r="BD208" s="62">
        <v>0</v>
      </c>
      <c r="BE208" s="62">
        <v>0</v>
      </c>
      <c r="BF208" s="62" t="s">
        <v>73</v>
      </c>
      <c r="BG208" s="62">
        <v>0</v>
      </c>
      <c r="BH208" s="62">
        <v>0</v>
      </c>
      <c r="BI208" s="62">
        <v>0</v>
      </c>
      <c r="BJ208" s="62">
        <v>0</v>
      </c>
      <c r="BK208" s="62">
        <v>0</v>
      </c>
      <c r="BL208" s="62">
        <v>0</v>
      </c>
      <c r="BM208" s="62" t="s">
        <v>73</v>
      </c>
      <c r="BN208" s="62">
        <v>0</v>
      </c>
      <c r="BO208" s="62" t="s">
        <v>73</v>
      </c>
      <c r="BP208" s="62">
        <v>0</v>
      </c>
      <c r="BQ208" s="62">
        <v>0</v>
      </c>
      <c r="BR208" s="62">
        <v>0</v>
      </c>
      <c r="BS208" s="62">
        <v>0</v>
      </c>
      <c r="BT208" s="62">
        <v>0</v>
      </c>
      <c r="BU208" s="62">
        <v>0</v>
      </c>
      <c r="BV208" s="62">
        <v>0</v>
      </c>
      <c r="BW208" s="62" t="s">
        <v>73</v>
      </c>
      <c r="BX208" s="62">
        <v>0</v>
      </c>
      <c r="BY208" s="62">
        <v>0</v>
      </c>
      <c r="BZ208" s="62">
        <v>0</v>
      </c>
      <c r="CA208" s="62">
        <v>0</v>
      </c>
      <c r="CB208" s="62">
        <v>0</v>
      </c>
      <c r="CC208" s="62">
        <v>0</v>
      </c>
      <c r="CD208" s="62" t="s">
        <v>73</v>
      </c>
      <c r="CE208" s="62" t="s">
        <v>282</v>
      </c>
      <c r="CF208" s="62">
        <v>0</v>
      </c>
      <c r="CG208" s="62">
        <v>0</v>
      </c>
      <c r="CH208" s="62">
        <v>0</v>
      </c>
      <c r="CI208" s="62">
        <v>0</v>
      </c>
      <c r="CJ208" s="62" t="s">
        <v>73</v>
      </c>
      <c r="CK208" s="62">
        <v>0</v>
      </c>
      <c r="CL208" s="62">
        <v>0</v>
      </c>
      <c r="CM208" s="62">
        <v>0</v>
      </c>
      <c r="CN208" s="62">
        <v>0</v>
      </c>
      <c r="CO208" s="62">
        <v>0</v>
      </c>
      <c r="CP208" s="62">
        <v>0</v>
      </c>
      <c r="CQ208" s="62">
        <v>0</v>
      </c>
      <c r="CR208" s="62">
        <v>0</v>
      </c>
      <c r="CS208" s="62">
        <v>0</v>
      </c>
      <c r="CT208" s="62">
        <v>0</v>
      </c>
      <c r="CU208" s="62">
        <v>0</v>
      </c>
      <c r="CV208" s="62">
        <v>0</v>
      </c>
      <c r="CW208" s="62">
        <v>0</v>
      </c>
      <c r="CX208" s="62">
        <v>0</v>
      </c>
      <c r="CY208" s="62">
        <v>0</v>
      </c>
      <c r="CZ208" s="62" t="s">
        <v>73</v>
      </c>
      <c r="DA208" s="62" t="s">
        <v>73</v>
      </c>
      <c r="DB208" s="62">
        <v>0</v>
      </c>
      <c r="DC208" s="62" t="s">
        <v>73</v>
      </c>
      <c r="DD208" s="62">
        <v>0</v>
      </c>
      <c r="DE208" s="62">
        <v>0</v>
      </c>
      <c r="DF208" s="62">
        <v>0</v>
      </c>
      <c r="DG208" s="62">
        <v>0</v>
      </c>
      <c r="DH208" s="62" t="s">
        <v>73</v>
      </c>
      <c r="DI208" s="62">
        <v>0</v>
      </c>
      <c r="DJ208" s="62">
        <v>0</v>
      </c>
      <c r="DK208" s="62">
        <v>0</v>
      </c>
      <c r="DL208" s="62" t="s">
        <v>73</v>
      </c>
      <c r="DM208" s="62" t="s">
        <v>282</v>
      </c>
      <c r="DN208" s="62">
        <v>0</v>
      </c>
      <c r="DO208" s="62" t="s">
        <v>73</v>
      </c>
      <c r="DP208" s="62">
        <v>0</v>
      </c>
      <c r="DQ208" s="62" t="s">
        <v>73</v>
      </c>
      <c r="DR208" s="62">
        <v>0</v>
      </c>
      <c r="DS208" s="62">
        <v>0</v>
      </c>
      <c r="DT208" s="62">
        <v>0</v>
      </c>
      <c r="DU208" s="62" t="s">
        <v>73</v>
      </c>
      <c r="DV208" s="62">
        <v>0</v>
      </c>
      <c r="DW208" s="62" t="s">
        <v>73</v>
      </c>
      <c r="DX208" s="62" t="s">
        <v>73</v>
      </c>
      <c r="DY208" s="62">
        <v>0</v>
      </c>
      <c r="DZ208" s="62" t="s">
        <v>73</v>
      </c>
      <c r="EA208" s="62">
        <v>0</v>
      </c>
      <c r="EB208" s="62">
        <v>0</v>
      </c>
      <c r="EC208" s="62">
        <v>0</v>
      </c>
      <c r="ED208" s="62">
        <v>0</v>
      </c>
      <c r="EE208" s="62">
        <v>0</v>
      </c>
      <c r="EF208" s="62">
        <v>0</v>
      </c>
      <c r="EG208" s="62">
        <v>0</v>
      </c>
      <c r="EH208" s="62">
        <v>0</v>
      </c>
      <c r="EI208" s="62">
        <v>0</v>
      </c>
      <c r="EJ208" s="62">
        <v>0</v>
      </c>
      <c r="EK208" s="62">
        <v>0</v>
      </c>
      <c r="EL208" s="62">
        <v>0</v>
      </c>
      <c r="EM208" s="62">
        <v>0</v>
      </c>
      <c r="EN208" s="62">
        <v>0</v>
      </c>
      <c r="EO208" s="62">
        <v>0</v>
      </c>
      <c r="EP208" s="62" t="s">
        <v>73</v>
      </c>
      <c r="EQ208" s="62">
        <v>0</v>
      </c>
      <c r="ER208" s="62">
        <v>0</v>
      </c>
      <c r="ES208" s="62">
        <v>0</v>
      </c>
      <c r="ET208" s="62">
        <v>0</v>
      </c>
      <c r="EU208" s="62">
        <v>0</v>
      </c>
      <c r="EV208" s="62">
        <v>0</v>
      </c>
      <c r="EW208" s="62">
        <v>0</v>
      </c>
      <c r="EX208" s="62">
        <v>0</v>
      </c>
      <c r="EY208" s="62">
        <v>0</v>
      </c>
      <c r="EZ208" s="62">
        <v>0</v>
      </c>
      <c r="FA208" s="62">
        <v>0</v>
      </c>
      <c r="FB208" s="62">
        <v>0</v>
      </c>
      <c r="FC208" s="62">
        <v>0</v>
      </c>
      <c r="FD208" s="62" t="s">
        <v>73</v>
      </c>
      <c r="FE208" s="62">
        <v>0</v>
      </c>
      <c r="FF208" s="62">
        <v>0</v>
      </c>
      <c r="FG208" s="62">
        <v>0</v>
      </c>
      <c r="FH208" s="62">
        <v>0</v>
      </c>
      <c r="FI208" s="62" t="s">
        <v>73</v>
      </c>
    </row>
    <row r="209" spans="1:165" x14ac:dyDescent="0.25">
      <c r="A209">
        <v>17</v>
      </c>
      <c r="B209" s="62" t="s">
        <v>341</v>
      </c>
      <c r="C209" s="62" t="s">
        <v>74</v>
      </c>
      <c r="D209" s="62">
        <v>0</v>
      </c>
      <c r="E209" s="62" t="s">
        <v>73</v>
      </c>
      <c r="F209" s="62" t="s">
        <v>73</v>
      </c>
      <c r="G209" s="62">
        <v>0</v>
      </c>
      <c r="H209" s="62" t="s">
        <v>73</v>
      </c>
      <c r="I209" s="62" t="s">
        <v>73</v>
      </c>
      <c r="J209" s="62" t="s">
        <v>73</v>
      </c>
      <c r="K209" s="62" t="s">
        <v>73</v>
      </c>
      <c r="L209" s="62" t="s">
        <v>73</v>
      </c>
      <c r="M209" s="62">
        <v>0</v>
      </c>
      <c r="N209" s="62" t="s">
        <v>282</v>
      </c>
      <c r="O209" s="62" t="s">
        <v>73</v>
      </c>
      <c r="P209" s="62">
        <v>0</v>
      </c>
      <c r="Q209" s="62">
        <v>0</v>
      </c>
      <c r="R209" s="62">
        <v>0</v>
      </c>
      <c r="S209" s="62">
        <v>0</v>
      </c>
      <c r="T209" s="62" t="s">
        <v>73</v>
      </c>
      <c r="U209" s="62">
        <v>0</v>
      </c>
      <c r="V209" s="62">
        <v>0</v>
      </c>
      <c r="W209" s="62">
        <v>0</v>
      </c>
      <c r="X209" s="62" t="s">
        <v>73</v>
      </c>
      <c r="Y209" s="62">
        <v>0</v>
      </c>
      <c r="Z209" s="62" t="s">
        <v>73</v>
      </c>
      <c r="AA209" s="62" t="s">
        <v>73</v>
      </c>
      <c r="AB209" s="62">
        <v>0</v>
      </c>
      <c r="AC209" s="62" t="s">
        <v>73</v>
      </c>
      <c r="AD209" s="62">
        <v>0</v>
      </c>
      <c r="AE209" s="62">
        <v>0</v>
      </c>
      <c r="AF209" s="62">
        <v>0</v>
      </c>
      <c r="AG209" s="62">
        <v>0</v>
      </c>
      <c r="AH209" s="62">
        <v>0</v>
      </c>
      <c r="AI209" s="62">
        <v>0</v>
      </c>
      <c r="AJ209" s="62">
        <v>0</v>
      </c>
      <c r="AK209" s="62">
        <v>0</v>
      </c>
      <c r="AL209" s="62">
        <v>0</v>
      </c>
      <c r="AM209" s="62">
        <v>0</v>
      </c>
      <c r="AN209" s="62">
        <v>0</v>
      </c>
      <c r="AO209" s="62">
        <v>0</v>
      </c>
      <c r="AP209" s="62" t="s">
        <v>73</v>
      </c>
      <c r="AQ209" s="62">
        <v>0</v>
      </c>
      <c r="AR209" s="62">
        <v>0</v>
      </c>
      <c r="AS209" s="62">
        <v>0</v>
      </c>
      <c r="AT209" s="62">
        <v>0</v>
      </c>
      <c r="AU209" s="62">
        <v>0</v>
      </c>
      <c r="AV209" s="62">
        <v>0</v>
      </c>
      <c r="AW209" s="62">
        <v>0</v>
      </c>
      <c r="AX209" s="62">
        <v>0</v>
      </c>
      <c r="AY209" s="62" t="s">
        <v>73</v>
      </c>
      <c r="AZ209" s="62">
        <v>0</v>
      </c>
      <c r="BA209" s="62">
        <v>0</v>
      </c>
      <c r="BB209" s="62">
        <v>0</v>
      </c>
      <c r="BC209" s="62">
        <v>0</v>
      </c>
      <c r="BD209" s="62">
        <v>0</v>
      </c>
      <c r="BE209" s="62">
        <v>0</v>
      </c>
      <c r="BF209" s="62" t="s">
        <v>73</v>
      </c>
      <c r="BG209" s="62">
        <v>0</v>
      </c>
      <c r="BH209" s="62">
        <v>0</v>
      </c>
      <c r="BI209" s="62">
        <v>0</v>
      </c>
      <c r="BJ209" s="62">
        <v>0</v>
      </c>
      <c r="BK209" s="62">
        <v>0</v>
      </c>
      <c r="BL209" s="62">
        <v>0</v>
      </c>
      <c r="BM209" s="62">
        <v>0</v>
      </c>
      <c r="BN209" s="62">
        <v>0</v>
      </c>
      <c r="BO209" s="62" t="s">
        <v>73</v>
      </c>
      <c r="BP209" s="62">
        <v>0</v>
      </c>
      <c r="BQ209" s="62">
        <v>0</v>
      </c>
      <c r="BR209" s="62">
        <v>0</v>
      </c>
      <c r="BS209" s="62">
        <v>0</v>
      </c>
      <c r="BT209" s="62">
        <v>0</v>
      </c>
      <c r="BU209" s="62">
        <v>0</v>
      </c>
      <c r="BV209" s="62">
        <v>0</v>
      </c>
      <c r="BW209" s="62" t="s">
        <v>73</v>
      </c>
      <c r="BX209" s="62">
        <v>0</v>
      </c>
      <c r="BY209" s="62">
        <v>0</v>
      </c>
      <c r="BZ209" s="62">
        <v>0</v>
      </c>
      <c r="CA209" s="62">
        <v>0</v>
      </c>
      <c r="CB209" s="62">
        <v>0</v>
      </c>
      <c r="CC209" s="62">
        <v>0</v>
      </c>
      <c r="CD209" s="62">
        <v>0</v>
      </c>
      <c r="CE209" s="62" t="s">
        <v>282</v>
      </c>
      <c r="CF209" s="62">
        <v>0</v>
      </c>
      <c r="CG209" s="62">
        <v>0</v>
      </c>
      <c r="CH209" s="62">
        <v>0</v>
      </c>
      <c r="CI209" s="62">
        <v>0</v>
      </c>
      <c r="CJ209" s="62" t="s">
        <v>73</v>
      </c>
      <c r="CK209" s="62">
        <v>0</v>
      </c>
      <c r="CL209" s="62">
        <v>0</v>
      </c>
      <c r="CM209" s="62">
        <v>0</v>
      </c>
      <c r="CN209" s="62">
        <v>0</v>
      </c>
      <c r="CO209" s="62">
        <v>0</v>
      </c>
      <c r="CP209" s="62">
        <v>0</v>
      </c>
      <c r="CQ209" s="62">
        <v>0</v>
      </c>
      <c r="CR209" s="62">
        <v>0</v>
      </c>
      <c r="CS209" s="62">
        <v>0</v>
      </c>
      <c r="CT209" s="62">
        <v>0</v>
      </c>
      <c r="CU209" s="62">
        <v>0</v>
      </c>
      <c r="CV209" s="62">
        <v>0</v>
      </c>
      <c r="CW209" s="62">
        <v>0</v>
      </c>
      <c r="CX209" s="62">
        <v>0</v>
      </c>
      <c r="CY209" s="62">
        <v>0</v>
      </c>
      <c r="CZ209" s="62" t="s">
        <v>73</v>
      </c>
      <c r="DA209" s="62" t="s">
        <v>73</v>
      </c>
      <c r="DB209" s="62">
        <v>0</v>
      </c>
      <c r="DC209" s="62">
        <v>0</v>
      </c>
      <c r="DD209" s="62">
        <v>0</v>
      </c>
      <c r="DE209" s="62">
        <v>0</v>
      </c>
      <c r="DF209" s="62">
        <v>0</v>
      </c>
      <c r="DG209" s="62">
        <v>0</v>
      </c>
      <c r="DH209" s="62">
        <v>0</v>
      </c>
      <c r="DI209" s="62">
        <v>0</v>
      </c>
      <c r="DJ209" s="62">
        <v>0</v>
      </c>
      <c r="DK209" s="62">
        <v>0</v>
      </c>
      <c r="DL209" s="62">
        <v>0</v>
      </c>
      <c r="DM209" s="62" t="s">
        <v>282</v>
      </c>
      <c r="DN209" s="62">
        <v>0</v>
      </c>
      <c r="DO209" s="62" t="s">
        <v>73</v>
      </c>
      <c r="DP209" s="62">
        <v>0</v>
      </c>
      <c r="DQ209" s="62">
        <v>0</v>
      </c>
      <c r="DR209" s="62">
        <v>0</v>
      </c>
      <c r="DS209" s="62">
        <v>0</v>
      </c>
      <c r="DT209" s="62">
        <v>0</v>
      </c>
      <c r="DU209" s="62" t="s">
        <v>73</v>
      </c>
      <c r="DV209" s="62">
        <v>0</v>
      </c>
      <c r="DW209" s="62" t="s">
        <v>73</v>
      </c>
      <c r="DX209" s="62">
        <v>0</v>
      </c>
      <c r="DY209" s="62">
        <v>0</v>
      </c>
      <c r="DZ209" s="62" t="s">
        <v>73</v>
      </c>
      <c r="EA209" s="62">
        <v>0</v>
      </c>
      <c r="EB209" s="62">
        <v>0</v>
      </c>
      <c r="EC209" s="62">
        <v>0</v>
      </c>
      <c r="ED209" s="62">
        <v>0</v>
      </c>
      <c r="EE209" s="62">
        <v>0</v>
      </c>
      <c r="EF209" s="62">
        <v>0</v>
      </c>
      <c r="EG209" s="62">
        <v>0</v>
      </c>
      <c r="EH209" s="62">
        <v>0</v>
      </c>
      <c r="EI209" s="62">
        <v>0</v>
      </c>
      <c r="EJ209" s="62">
        <v>0</v>
      </c>
      <c r="EK209" s="62">
        <v>0</v>
      </c>
      <c r="EL209" s="62">
        <v>0</v>
      </c>
      <c r="EM209" s="62">
        <v>0</v>
      </c>
      <c r="EN209" s="62">
        <v>0</v>
      </c>
      <c r="EO209" s="62">
        <v>0</v>
      </c>
      <c r="EP209" s="62">
        <v>0</v>
      </c>
      <c r="EQ209" s="62">
        <v>0</v>
      </c>
      <c r="ER209" s="62">
        <v>0</v>
      </c>
      <c r="ES209" s="62">
        <v>0</v>
      </c>
      <c r="ET209" s="62">
        <v>0</v>
      </c>
      <c r="EU209" s="62">
        <v>0</v>
      </c>
      <c r="EV209" s="62">
        <v>0</v>
      </c>
      <c r="EW209" s="62">
        <v>0</v>
      </c>
      <c r="EX209" s="62">
        <v>0</v>
      </c>
      <c r="EY209" s="62">
        <v>0</v>
      </c>
      <c r="EZ209" s="62">
        <v>0</v>
      </c>
      <c r="FA209" s="62">
        <v>0</v>
      </c>
      <c r="FB209" s="62">
        <v>0</v>
      </c>
      <c r="FC209" s="62">
        <v>0</v>
      </c>
      <c r="FD209" s="62" t="s">
        <v>73</v>
      </c>
      <c r="FE209" s="62">
        <v>0</v>
      </c>
      <c r="FF209" s="62">
        <v>0</v>
      </c>
      <c r="FG209" s="62">
        <v>0</v>
      </c>
      <c r="FH209" s="62">
        <v>0</v>
      </c>
      <c r="FI209" s="62">
        <v>0</v>
      </c>
    </row>
    <row r="210" spans="1:165" x14ac:dyDescent="0.25">
      <c r="A210">
        <v>18</v>
      </c>
      <c r="B210" s="62" t="s">
        <v>344</v>
      </c>
      <c r="C210" s="62" t="s">
        <v>74</v>
      </c>
      <c r="D210" s="62" t="s">
        <v>73</v>
      </c>
      <c r="E210" s="62" t="s">
        <v>73</v>
      </c>
      <c r="F210" s="62" t="s">
        <v>73</v>
      </c>
      <c r="G210" s="62">
        <v>0</v>
      </c>
      <c r="H210" s="62" t="s">
        <v>73</v>
      </c>
      <c r="I210" s="62" t="s">
        <v>73</v>
      </c>
      <c r="J210" s="62" t="s">
        <v>73</v>
      </c>
      <c r="K210" s="62" t="s">
        <v>73</v>
      </c>
      <c r="L210" s="62">
        <v>0</v>
      </c>
      <c r="M210" s="62" t="s">
        <v>73</v>
      </c>
      <c r="N210" s="62" t="s">
        <v>282</v>
      </c>
      <c r="O210" s="62" t="s">
        <v>73</v>
      </c>
      <c r="P210" s="62">
        <v>0</v>
      </c>
      <c r="Q210" s="62">
        <v>0</v>
      </c>
      <c r="R210" s="62">
        <v>0</v>
      </c>
      <c r="S210" s="62">
        <v>0</v>
      </c>
      <c r="T210" s="62" t="s">
        <v>73</v>
      </c>
      <c r="U210" s="62">
        <v>0</v>
      </c>
      <c r="V210" s="62">
        <v>0</v>
      </c>
      <c r="W210" s="62">
        <v>0</v>
      </c>
      <c r="X210" s="62" t="s">
        <v>73</v>
      </c>
      <c r="Y210" s="62">
        <v>0</v>
      </c>
      <c r="Z210" s="62" t="s">
        <v>73</v>
      </c>
      <c r="AA210" s="62" t="s">
        <v>73</v>
      </c>
      <c r="AB210" s="62">
        <v>0</v>
      </c>
      <c r="AC210" s="62">
        <v>0</v>
      </c>
      <c r="AD210" s="62">
        <v>0</v>
      </c>
      <c r="AE210" s="62">
        <v>0</v>
      </c>
      <c r="AF210" s="62" t="s">
        <v>73</v>
      </c>
      <c r="AG210" s="62">
        <v>0</v>
      </c>
      <c r="AH210" s="62">
        <v>0</v>
      </c>
      <c r="AI210" s="62">
        <v>0</v>
      </c>
      <c r="AJ210" s="62">
        <v>0</v>
      </c>
      <c r="AK210" s="62">
        <v>0</v>
      </c>
      <c r="AL210" s="62">
        <v>0</v>
      </c>
      <c r="AM210" s="62">
        <v>0</v>
      </c>
      <c r="AN210" s="62">
        <v>0</v>
      </c>
      <c r="AO210" s="62">
        <v>0</v>
      </c>
      <c r="AP210" s="62" t="s">
        <v>73</v>
      </c>
      <c r="AQ210" s="62">
        <v>0</v>
      </c>
      <c r="AR210" s="62">
        <v>0</v>
      </c>
      <c r="AS210" s="62">
        <v>0</v>
      </c>
      <c r="AT210" s="62">
        <v>0</v>
      </c>
      <c r="AU210" s="62">
        <v>0</v>
      </c>
      <c r="AV210" s="62">
        <v>0</v>
      </c>
      <c r="AW210" s="62" t="s">
        <v>73</v>
      </c>
      <c r="AX210" s="62">
        <v>0</v>
      </c>
      <c r="AY210" s="62" t="s">
        <v>73</v>
      </c>
      <c r="AZ210" s="62">
        <v>0</v>
      </c>
      <c r="BA210" s="62">
        <v>0</v>
      </c>
      <c r="BB210" s="62">
        <v>0</v>
      </c>
      <c r="BC210" s="62">
        <v>0</v>
      </c>
      <c r="BD210" s="62">
        <v>0</v>
      </c>
      <c r="BE210" s="62">
        <v>0</v>
      </c>
      <c r="BF210" s="62">
        <v>0</v>
      </c>
      <c r="BG210" s="62">
        <v>0</v>
      </c>
      <c r="BH210" s="62">
        <v>0</v>
      </c>
      <c r="BI210" s="62">
        <v>0</v>
      </c>
      <c r="BJ210" s="62">
        <v>0</v>
      </c>
      <c r="BK210" s="62">
        <v>0</v>
      </c>
      <c r="BL210" s="62">
        <v>0</v>
      </c>
      <c r="BM210" s="62" t="s">
        <v>73</v>
      </c>
      <c r="BN210" s="62">
        <v>0</v>
      </c>
      <c r="BO210" s="62">
        <v>0</v>
      </c>
      <c r="BP210" s="62">
        <v>0</v>
      </c>
      <c r="BQ210" s="62">
        <v>0</v>
      </c>
      <c r="BR210" s="62">
        <v>0</v>
      </c>
      <c r="BS210" s="62">
        <v>0</v>
      </c>
      <c r="BT210" s="62">
        <v>0</v>
      </c>
      <c r="BU210" s="62">
        <v>0</v>
      </c>
      <c r="BV210" s="62">
        <v>0</v>
      </c>
      <c r="BW210" s="62">
        <v>0</v>
      </c>
      <c r="BX210" s="62">
        <v>0</v>
      </c>
      <c r="BY210" s="62">
        <v>0</v>
      </c>
      <c r="BZ210" s="62">
        <v>0</v>
      </c>
      <c r="CA210" s="62">
        <v>0</v>
      </c>
      <c r="CB210" s="62">
        <v>0</v>
      </c>
      <c r="CC210" s="62">
        <v>0</v>
      </c>
      <c r="CD210" s="62" t="s">
        <v>73</v>
      </c>
      <c r="CE210" s="62" t="s">
        <v>282</v>
      </c>
      <c r="CF210" s="62">
        <v>0</v>
      </c>
      <c r="CG210" s="62">
        <v>0</v>
      </c>
      <c r="CH210" s="62">
        <v>0</v>
      </c>
      <c r="CI210" s="62">
        <v>0</v>
      </c>
      <c r="CJ210" s="62" t="s">
        <v>73</v>
      </c>
      <c r="CK210" s="62">
        <v>0</v>
      </c>
      <c r="CL210" s="62">
        <v>0</v>
      </c>
      <c r="CM210" s="62">
        <v>0</v>
      </c>
      <c r="CN210" s="62">
        <v>0</v>
      </c>
      <c r="CO210" s="62">
        <v>0</v>
      </c>
      <c r="CP210" s="62">
        <v>0</v>
      </c>
      <c r="CQ210" s="62">
        <v>0</v>
      </c>
      <c r="CR210" s="62">
        <v>0</v>
      </c>
      <c r="CS210" s="62">
        <v>0</v>
      </c>
      <c r="CT210" s="62">
        <v>0</v>
      </c>
      <c r="CU210" s="62">
        <v>0</v>
      </c>
      <c r="CV210" s="62">
        <v>0</v>
      </c>
      <c r="CW210" s="62">
        <v>0</v>
      </c>
      <c r="CX210" s="62">
        <v>0</v>
      </c>
      <c r="CY210" s="62">
        <v>0</v>
      </c>
      <c r="CZ210" s="62">
        <v>0</v>
      </c>
      <c r="DA210" s="62" t="s">
        <v>73</v>
      </c>
      <c r="DB210" s="62">
        <v>0</v>
      </c>
      <c r="DC210" s="62" t="s">
        <v>73</v>
      </c>
      <c r="DD210" s="62">
        <v>0</v>
      </c>
      <c r="DE210" s="62">
        <v>0</v>
      </c>
      <c r="DF210" s="62">
        <v>0</v>
      </c>
      <c r="DG210" s="62">
        <v>0</v>
      </c>
      <c r="DH210" s="62" t="s">
        <v>73</v>
      </c>
      <c r="DI210" s="62">
        <v>0</v>
      </c>
      <c r="DJ210" s="62">
        <v>0</v>
      </c>
      <c r="DK210" s="62">
        <v>0</v>
      </c>
      <c r="DL210" s="62" t="s">
        <v>73</v>
      </c>
      <c r="DM210" s="62" t="s">
        <v>282</v>
      </c>
      <c r="DN210" s="62">
        <v>0</v>
      </c>
      <c r="DO210" s="62" t="s">
        <v>73</v>
      </c>
      <c r="DP210" s="62">
        <v>0</v>
      </c>
      <c r="DQ210" s="62" t="s">
        <v>73</v>
      </c>
      <c r="DR210" s="62">
        <v>0</v>
      </c>
      <c r="DS210" s="62">
        <v>0</v>
      </c>
      <c r="DT210" s="62">
        <v>0</v>
      </c>
      <c r="DU210" s="62" t="s">
        <v>73</v>
      </c>
      <c r="DV210" s="62">
        <v>0</v>
      </c>
      <c r="DW210" s="62">
        <v>0</v>
      </c>
      <c r="DX210" s="62" t="s">
        <v>73</v>
      </c>
      <c r="DY210" s="62">
        <v>0</v>
      </c>
      <c r="DZ210" s="62">
        <v>0</v>
      </c>
      <c r="EA210" s="62">
        <v>0</v>
      </c>
      <c r="EB210" s="62">
        <v>0</v>
      </c>
      <c r="EC210" s="62">
        <v>0</v>
      </c>
      <c r="ED210" s="62">
        <v>0</v>
      </c>
      <c r="EE210" s="62">
        <v>0</v>
      </c>
      <c r="EF210" s="62">
        <v>0</v>
      </c>
      <c r="EG210" s="62">
        <v>0</v>
      </c>
      <c r="EH210" s="62">
        <v>0</v>
      </c>
      <c r="EI210" s="62">
        <v>0</v>
      </c>
      <c r="EJ210" s="62">
        <v>0</v>
      </c>
      <c r="EK210" s="62">
        <v>0</v>
      </c>
      <c r="EL210" s="62">
        <v>0</v>
      </c>
      <c r="EM210" s="62">
        <v>0</v>
      </c>
      <c r="EN210" s="62">
        <v>0</v>
      </c>
      <c r="EO210" s="62">
        <v>0</v>
      </c>
      <c r="EP210" s="62">
        <v>0</v>
      </c>
      <c r="EQ210" s="62">
        <v>0</v>
      </c>
      <c r="ER210" s="62">
        <v>0</v>
      </c>
      <c r="ES210" s="62">
        <v>0</v>
      </c>
      <c r="ET210" s="62">
        <v>0</v>
      </c>
      <c r="EU210" s="62">
        <v>0</v>
      </c>
      <c r="EV210" s="62">
        <v>0</v>
      </c>
      <c r="EW210" s="62">
        <v>0</v>
      </c>
      <c r="EX210" s="62">
        <v>0</v>
      </c>
      <c r="EY210" s="62">
        <v>0</v>
      </c>
      <c r="EZ210" s="62">
        <v>0</v>
      </c>
      <c r="FA210" s="62">
        <v>0</v>
      </c>
      <c r="FB210" s="62">
        <v>0</v>
      </c>
      <c r="FC210" s="62">
        <v>0</v>
      </c>
      <c r="FD210" s="62">
        <v>0</v>
      </c>
      <c r="FE210" s="62">
        <v>0</v>
      </c>
      <c r="FF210" s="62">
        <v>0</v>
      </c>
      <c r="FG210" s="62">
        <v>0</v>
      </c>
      <c r="FH210" s="62">
        <v>0</v>
      </c>
      <c r="FI210" s="62" t="s">
        <v>73</v>
      </c>
    </row>
    <row r="211" spans="1:165" x14ac:dyDescent="0.25">
      <c r="A211">
        <v>19</v>
      </c>
      <c r="B211" s="62" t="s">
        <v>347</v>
      </c>
      <c r="C211" s="62" t="s">
        <v>73</v>
      </c>
      <c r="D211" s="62">
        <v>0</v>
      </c>
      <c r="E211" s="62">
        <v>0</v>
      </c>
      <c r="F211" s="62" t="s">
        <v>73</v>
      </c>
      <c r="G211" s="62">
        <v>0</v>
      </c>
      <c r="H211" s="62">
        <v>0</v>
      </c>
      <c r="I211" s="62">
        <v>0</v>
      </c>
      <c r="J211" s="62" t="s">
        <v>73</v>
      </c>
      <c r="K211" s="62">
        <v>0</v>
      </c>
      <c r="L211" s="62">
        <v>0</v>
      </c>
      <c r="M211" s="62">
        <v>0</v>
      </c>
      <c r="N211" s="62" t="s">
        <v>282</v>
      </c>
      <c r="O211" s="62" t="s">
        <v>73</v>
      </c>
      <c r="P211" s="62">
        <v>0</v>
      </c>
      <c r="Q211" s="62">
        <v>0</v>
      </c>
      <c r="R211" s="62">
        <v>0</v>
      </c>
      <c r="S211" s="62">
        <v>0</v>
      </c>
      <c r="T211" s="62" t="s">
        <v>73</v>
      </c>
      <c r="U211" s="62">
        <v>0</v>
      </c>
      <c r="V211" s="62">
        <v>0</v>
      </c>
      <c r="W211" s="62">
        <v>0</v>
      </c>
      <c r="X211" s="62" t="s">
        <v>73</v>
      </c>
      <c r="Y211" s="62">
        <v>0</v>
      </c>
      <c r="Z211" s="62" t="s">
        <v>73</v>
      </c>
      <c r="AA211" s="62" t="s">
        <v>73</v>
      </c>
      <c r="AB211" s="62">
        <v>0</v>
      </c>
      <c r="AC211" s="62">
        <v>0</v>
      </c>
      <c r="AD211" s="62">
        <v>0</v>
      </c>
      <c r="AE211" s="62">
        <v>0</v>
      </c>
      <c r="AF211" s="62">
        <v>0</v>
      </c>
      <c r="AG211" s="62">
        <v>0</v>
      </c>
      <c r="AH211" s="62">
        <v>0</v>
      </c>
      <c r="AI211" s="62">
        <v>0</v>
      </c>
      <c r="AJ211" s="62">
        <v>0</v>
      </c>
      <c r="AK211" s="62">
        <v>0</v>
      </c>
      <c r="AL211" s="62">
        <v>0</v>
      </c>
      <c r="AM211" s="62">
        <v>0</v>
      </c>
      <c r="AN211" s="62">
        <v>0</v>
      </c>
      <c r="AO211" s="62">
        <v>0</v>
      </c>
      <c r="AP211" s="62" t="s">
        <v>73</v>
      </c>
      <c r="AQ211" s="62">
        <v>0</v>
      </c>
      <c r="AR211" s="62">
        <v>0</v>
      </c>
      <c r="AS211" s="62">
        <v>0</v>
      </c>
      <c r="AT211" s="62">
        <v>0</v>
      </c>
      <c r="AU211" s="62">
        <v>0</v>
      </c>
      <c r="AV211" s="62">
        <v>0</v>
      </c>
      <c r="AW211" s="62">
        <v>0</v>
      </c>
      <c r="AX211" s="62">
        <v>0</v>
      </c>
      <c r="AY211" s="62">
        <v>0</v>
      </c>
      <c r="AZ211" s="62">
        <v>0</v>
      </c>
      <c r="BA211" s="62">
        <v>0</v>
      </c>
      <c r="BB211" s="62">
        <v>0</v>
      </c>
      <c r="BC211" s="62">
        <v>0</v>
      </c>
      <c r="BD211" s="62">
        <v>0</v>
      </c>
      <c r="BE211" s="62">
        <v>0</v>
      </c>
      <c r="BF211" s="62">
        <v>0</v>
      </c>
      <c r="BG211" s="62">
        <v>0</v>
      </c>
      <c r="BH211" s="62">
        <v>0</v>
      </c>
      <c r="BI211" s="62">
        <v>0</v>
      </c>
      <c r="BJ211" s="62">
        <v>0</v>
      </c>
      <c r="BK211" s="62">
        <v>0</v>
      </c>
      <c r="BL211" s="62">
        <v>0</v>
      </c>
      <c r="BM211" s="62">
        <v>0</v>
      </c>
      <c r="BN211" s="62">
        <v>0</v>
      </c>
      <c r="BO211" s="62">
        <v>0</v>
      </c>
      <c r="BP211" s="62">
        <v>0</v>
      </c>
      <c r="BQ211" s="62">
        <v>0</v>
      </c>
      <c r="BR211" s="62">
        <v>0</v>
      </c>
      <c r="BS211" s="62">
        <v>0</v>
      </c>
      <c r="BT211" s="62">
        <v>0</v>
      </c>
      <c r="BU211" s="62">
        <v>0</v>
      </c>
      <c r="BV211" s="62">
        <v>0</v>
      </c>
      <c r="BW211" s="62">
        <v>0</v>
      </c>
      <c r="BX211" s="62">
        <v>0</v>
      </c>
      <c r="BY211" s="62">
        <v>0</v>
      </c>
      <c r="BZ211" s="62">
        <v>0</v>
      </c>
      <c r="CA211" s="62">
        <v>0</v>
      </c>
      <c r="CB211" s="62">
        <v>0</v>
      </c>
      <c r="CC211" s="62">
        <v>0</v>
      </c>
      <c r="CD211" s="62">
        <v>0</v>
      </c>
      <c r="CE211" s="62" t="s">
        <v>282</v>
      </c>
      <c r="CF211" s="62">
        <v>0</v>
      </c>
      <c r="CG211" s="62">
        <v>0</v>
      </c>
      <c r="CH211" s="62">
        <v>0</v>
      </c>
      <c r="CI211" s="62">
        <v>0</v>
      </c>
      <c r="CJ211" s="62" t="s">
        <v>73</v>
      </c>
      <c r="CK211" s="62">
        <v>0</v>
      </c>
      <c r="CL211" s="62">
        <v>0</v>
      </c>
      <c r="CM211" s="62">
        <v>0</v>
      </c>
      <c r="CN211" s="62">
        <v>0</v>
      </c>
      <c r="CO211" s="62">
        <v>0</v>
      </c>
      <c r="CP211" s="62">
        <v>0</v>
      </c>
      <c r="CQ211" s="62">
        <v>0</v>
      </c>
      <c r="CR211" s="62">
        <v>0</v>
      </c>
      <c r="CS211" s="62">
        <v>0</v>
      </c>
      <c r="CT211" s="62">
        <v>0</v>
      </c>
      <c r="CU211" s="62">
        <v>0</v>
      </c>
      <c r="CV211" s="62">
        <v>0</v>
      </c>
      <c r="CW211" s="62">
        <v>0</v>
      </c>
      <c r="CX211" s="62">
        <v>0</v>
      </c>
      <c r="CY211" s="62">
        <v>0</v>
      </c>
      <c r="CZ211" s="62">
        <v>0</v>
      </c>
      <c r="DA211" s="62">
        <v>0</v>
      </c>
      <c r="DB211" s="62">
        <v>0</v>
      </c>
      <c r="DC211" s="62">
        <v>0</v>
      </c>
      <c r="DD211" s="62">
        <v>0</v>
      </c>
      <c r="DE211" s="62">
        <v>0</v>
      </c>
      <c r="DF211" s="62">
        <v>0</v>
      </c>
      <c r="DG211" s="62">
        <v>0</v>
      </c>
      <c r="DH211" s="62">
        <v>0</v>
      </c>
      <c r="DI211" s="62">
        <v>0</v>
      </c>
      <c r="DJ211" s="62">
        <v>0</v>
      </c>
      <c r="DK211" s="62">
        <v>0</v>
      </c>
      <c r="DL211" s="62">
        <v>0</v>
      </c>
      <c r="DM211" s="62" t="s">
        <v>282</v>
      </c>
      <c r="DN211" s="62">
        <v>0</v>
      </c>
      <c r="DO211" s="62">
        <v>0</v>
      </c>
      <c r="DP211" s="62">
        <v>0</v>
      </c>
      <c r="DQ211" s="62" t="s">
        <v>73</v>
      </c>
      <c r="DR211" s="62">
        <v>0</v>
      </c>
      <c r="DS211" s="62">
        <v>0</v>
      </c>
      <c r="DT211" s="62">
        <v>0</v>
      </c>
      <c r="DU211" s="62" t="s">
        <v>73</v>
      </c>
      <c r="DV211" s="62">
        <v>0</v>
      </c>
      <c r="DW211" s="62">
        <v>0</v>
      </c>
      <c r="DX211" s="62">
        <v>0</v>
      </c>
      <c r="DY211" s="62">
        <v>0</v>
      </c>
      <c r="DZ211" s="62">
        <v>0</v>
      </c>
      <c r="EA211" s="62">
        <v>0</v>
      </c>
      <c r="EB211" s="62">
        <v>0</v>
      </c>
      <c r="EC211" s="62">
        <v>0</v>
      </c>
      <c r="ED211" s="62">
        <v>0</v>
      </c>
      <c r="EE211" s="62">
        <v>0</v>
      </c>
      <c r="EF211" s="62">
        <v>0</v>
      </c>
      <c r="EG211" s="62">
        <v>0</v>
      </c>
      <c r="EH211" s="62">
        <v>0</v>
      </c>
      <c r="EI211" s="62">
        <v>0</v>
      </c>
      <c r="EJ211" s="62">
        <v>0</v>
      </c>
      <c r="EK211" s="62">
        <v>0</v>
      </c>
      <c r="EL211" s="62">
        <v>0</v>
      </c>
      <c r="EM211" s="62">
        <v>0</v>
      </c>
      <c r="EN211" s="62">
        <v>0</v>
      </c>
      <c r="EO211" s="62">
        <v>0</v>
      </c>
      <c r="EP211" s="62" t="s">
        <v>73</v>
      </c>
      <c r="EQ211" s="62">
        <v>0</v>
      </c>
      <c r="ER211" s="62">
        <v>0</v>
      </c>
      <c r="ES211" s="62">
        <v>0</v>
      </c>
      <c r="ET211" s="62">
        <v>0</v>
      </c>
      <c r="EU211" s="62">
        <v>0</v>
      </c>
      <c r="EV211" s="62">
        <v>0</v>
      </c>
      <c r="EW211" s="62">
        <v>0</v>
      </c>
      <c r="EX211" s="62">
        <v>0</v>
      </c>
      <c r="EY211" s="62">
        <v>0</v>
      </c>
      <c r="EZ211" s="62">
        <v>0</v>
      </c>
      <c r="FA211" s="62">
        <v>0</v>
      </c>
      <c r="FB211" s="62">
        <v>0</v>
      </c>
      <c r="FC211" s="62">
        <v>0</v>
      </c>
      <c r="FD211" s="62">
        <v>0</v>
      </c>
      <c r="FE211" s="62">
        <v>0</v>
      </c>
      <c r="FF211" s="62">
        <v>0</v>
      </c>
      <c r="FG211" s="62">
        <v>0</v>
      </c>
      <c r="FH211" s="62">
        <v>0</v>
      </c>
      <c r="FI211" s="62">
        <v>0</v>
      </c>
    </row>
    <row r="212" spans="1:165" x14ac:dyDescent="0.25">
      <c r="A212">
        <v>20</v>
      </c>
      <c r="B212" s="62" t="s">
        <v>350</v>
      </c>
      <c r="C212" s="62" t="s">
        <v>74</v>
      </c>
      <c r="D212" s="62" t="s">
        <v>73</v>
      </c>
      <c r="E212" s="62" t="s">
        <v>73</v>
      </c>
      <c r="F212" s="62" t="s">
        <v>73</v>
      </c>
      <c r="G212" s="62" t="s">
        <v>73</v>
      </c>
      <c r="H212" s="62" t="s">
        <v>73</v>
      </c>
      <c r="I212" s="62" t="s">
        <v>73</v>
      </c>
      <c r="J212" s="62" t="s">
        <v>73</v>
      </c>
      <c r="K212" s="62">
        <v>0</v>
      </c>
      <c r="L212" s="62" t="s">
        <v>73</v>
      </c>
      <c r="M212" s="62" t="s">
        <v>73</v>
      </c>
      <c r="N212" s="62" t="s">
        <v>282</v>
      </c>
      <c r="O212" s="62" t="s">
        <v>73</v>
      </c>
      <c r="P212" s="62">
        <v>0</v>
      </c>
      <c r="Q212" s="62">
        <v>0</v>
      </c>
      <c r="R212" s="62">
        <v>0</v>
      </c>
      <c r="S212" s="62">
        <v>0</v>
      </c>
      <c r="T212" s="62" t="s">
        <v>73</v>
      </c>
      <c r="U212" s="62">
        <v>0</v>
      </c>
      <c r="V212" s="62">
        <v>0</v>
      </c>
      <c r="W212" s="62" t="s">
        <v>73</v>
      </c>
      <c r="X212" s="62" t="s">
        <v>73</v>
      </c>
      <c r="Y212" s="62">
        <v>0</v>
      </c>
      <c r="Z212" s="62" t="s">
        <v>73</v>
      </c>
      <c r="AA212" s="62" t="s">
        <v>73</v>
      </c>
      <c r="AB212" s="62">
        <v>0</v>
      </c>
      <c r="AC212" s="62">
        <v>0</v>
      </c>
      <c r="AD212" s="62">
        <v>0</v>
      </c>
      <c r="AE212" s="62">
        <v>0</v>
      </c>
      <c r="AF212" s="62">
        <v>0</v>
      </c>
      <c r="AG212" s="62">
        <v>0</v>
      </c>
      <c r="AH212" s="62">
        <v>0</v>
      </c>
      <c r="AI212" s="62">
        <v>0</v>
      </c>
      <c r="AJ212" s="62">
        <v>0</v>
      </c>
      <c r="AK212" s="62">
        <v>0</v>
      </c>
      <c r="AL212" s="62">
        <v>0</v>
      </c>
      <c r="AM212" s="62">
        <v>0</v>
      </c>
      <c r="AN212" s="62">
        <v>0</v>
      </c>
      <c r="AO212" s="62">
        <v>0</v>
      </c>
      <c r="AP212" s="62" t="s">
        <v>73</v>
      </c>
      <c r="AQ212" s="62">
        <v>0</v>
      </c>
      <c r="AR212" s="62">
        <v>0</v>
      </c>
      <c r="AS212" s="62">
        <v>0</v>
      </c>
      <c r="AT212" s="62">
        <v>0</v>
      </c>
      <c r="AU212" s="62">
        <v>0</v>
      </c>
      <c r="AV212" s="62" t="s">
        <v>73</v>
      </c>
      <c r="AW212" s="62">
        <v>0</v>
      </c>
      <c r="AX212" s="62">
        <v>0</v>
      </c>
      <c r="AY212" s="62">
        <v>0</v>
      </c>
      <c r="AZ212" s="62" t="s">
        <v>73</v>
      </c>
      <c r="BA212" s="62">
        <v>0</v>
      </c>
      <c r="BB212" s="62">
        <v>0</v>
      </c>
      <c r="BC212" s="62">
        <v>0</v>
      </c>
      <c r="BD212" s="62">
        <v>0</v>
      </c>
      <c r="BE212" s="62">
        <v>0</v>
      </c>
      <c r="BF212" s="62">
        <v>0</v>
      </c>
      <c r="BG212" s="62">
        <v>0</v>
      </c>
      <c r="BH212" s="62">
        <v>0</v>
      </c>
      <c r="BI212" s="62">
        <v>0</v>
      </c>
      <c r="BJ212" s="62">
        <v>0</v>
      </c>
      <c r="BK212" s="62">
        <v>0</v>
      </c>
      <c r="BL212" s="62" t="s">
        <v>73</v>
      </c>
      <c r="BM212" s="62">
        <v>0</v>
      </c>
      <c r="BN212" s="62">
        <v>0</v>
      </c>
      <c r="BO212" s="62">
        <v>0</v>
      </c>
      <c r="BP212" s="62">
        <v>0</v>
      </c>
      <c r="BQ212" s="62">
        <v>0</v>
      </c>
      <c r="BR212" s="62">
        <v>0</v>
      </c>
      <c r="BS212" s="62">
        <v>0</v>
      </c>
      <c r="BT212" s="62">
        <v>0</v>
      </c>
      <c r="BU212" s="62">
        <v>0</v>
      </c>
      <c r="BV212" s="62">
        <v>0</v>
      </c>
      <c r="BW212" s="62">
        <v>0</v>
      </c>
      <c r="BX212" s="62" t="s">
        <v>73</v>
      </c>
      <c r="BY212" s="62">
        <v>0</v>
      </c>
      <c r="BZ212" s="62">
        <v>0</v>
      </c>
      <c r="CA212" s="62">
        <v>0</v>
      </c>
      <c r="CB212" s="62">
        <v>0</v>
      </c>
      <c r="CC212" s="62">
        <v>0</v>
      </c>
      <c r="CD212" s="62" t="s">
        <v>73</v>
      </c>
      <c r="CE212" s="62" t="s">
        <v>282</v>
      </c>
      <c r="CF212" s="62">
        <v>0</v>
      </c>
      <c r="CG212" s="62">
        <v>0</v>
      </c>
      <c r="CH212" s="62">
        <v>0</v>
      </c>
      <c r="CI212" s="62">
        <v>0</v>
      </c>
      <c r="CJ212" s="62" t="s">
        <v>73</v>
      </c>
      <c r="CK212" s="62">
        <v>0</v>
      </c>
      <c r="CL212" s="62">
        <v>0</v>
      </c>
      <c r="CM212" s="62">
        <v>0</v>
      </c>
      <c r="CN212" s="62">
        <v>0</v>
      </c>
      <c r="CO212" s="62">
        <v>0</v>
      </c>
      <c r="CP212" s="62">
        <v>0</v>
      </c>
      <c r="CQ212" s="62">
        <v>0</v>
      </c>
      <c r="CR212" s="62">
        <v>0</v>
      </c>
      <c r="CS212" s="62">
        <v>0</v>
      </c>
      <c r="CT212" s="62">
        <v>0</v>
      </c>
      <c r="CU212" s="62">
        <v>0</v>
      </c>
      <c r="CV212" s="62">
        <v>0</v>
      </c>
      <c r="CW212" s="62">
        <v>0</v>
      </c>
      <c r="CX212" s="62">
        <v>0</v>
      </c>
      <c r="CY212" s="62">
        <v>0</v>
      </c>
      <c r="CZ212" s="62">
        <v>0</v>
      </c>
      <c r="DA212" s="62">
        <v>0</v>
      </c>
      <c r="DB212" s="62">
        <v>0</v>
      </c>
      <c r="DC212" s="62" t="s">
        <v>73</v>
      </c>
      <c r="DD212" s="62" t="s">
        <v>73</v>
      </c>
      <c r="DE212" s="62" t="s">
        <v>73</v>
      </c>
      <c r="DF212" s="62">
        <v>0</v>
      </c>
      <c r="DG212" s="62">
        <v>0</v>
      </c>
      <c r="DH212" s="62">
        <v>0</v>
      </c>
      <c r="DI212" s="62">
        <v>0</v>
      </c>
      <c r="DJ212" s="62">
        <v>0</v>
      </c>
      <c r="DK212" s="62">
        <v>0</v>
      </c>
      <c r="DL212" s="62">
        <v>0</v>
      </c>
      <c r="DM212" s="62" t="s">
        <v>282</v>
      </c>
      <c r="DN212" s="62">
        <v>0</v>
      </c>
      <c r="DO212" s="62" t="s">
        <v>73</v>
      </c>
      <c r="DP212" s="62">
        <v>0</v>
      </c>
      <c r="DQ212" s="62">
        <v>0</v>
      </c>
      <c r="DR212" s="62">
        <v>0</v>
      </c>
      <c r="DS212" s="62">
        <v>0</v>
      </c>
      <c r="DT212" s="62">
        <v>0</v>
      </c>
      <c r="DU212" s="62" t="s">
        <v>73</v>
      </c>
      <c r="DV212" s="62">
        <v>0</v>
      </c>
      <c r="DW212" s="62" t="s">
        <v>73</v>
      </c>
      <c r="DX212" s="62">
        <v>0</v>
      </c>
      <c r="DY212" s="62">
        <v>0</v>
      </c>
      <c r="DZ212" s="62">
        <v>0</v>
      </c>
      <c r="EA212" s="62">
        <v>0</v>
      </c>
      <c r="EB212" s="62" t="s">
        <v>73</v>
      </c>
      <c r="EC212" s="62">
        <v>0</v>
      </c>
      <c r="ED212" s="62">
        <v>0</v>
      </c>
      <c r="EE212" s="62" t="s">
        <v>73</v>
      </c>
      <c r="EF212" s="62">
        <v>0</v>
      </c>
      <c r="EG212" s="62">
        <v>0</v>
      </c>
      <c r="EH212" s="62">
        <v>0</v>
      </c>
      <c r="EI212" s="62">
        <v>0</v>
      </c>
      <c r="EJ212" s="62">
        <v>0</v>
      </c>
      <c r="EK212" s="62">
        <v>0</v>
      </c>
      <c r="EL212" s="62" t="s">
        <v>73</v>
      </c>
      <c r="EM212" s="62">
        <v>0</v>
      </c>
      <c r="EN212" s="62">
        <v>0</v>
      </c>
      <c r="EO212" s="62">
        <v>0</v>
      </c>
      <c r="EP212" s="62" t="s">
        <v>73</v>
      </c>
      <c r="EQ212" s="62">
        <v>0</v>
      </c>
      <c r="ER212" s="62">
        <v>0</v>
      </c>
      <c r="ES212" s="62">
        <v>0</v>
      </c>
      <c r="ET212" s="62">
        <v>0</v>
      </c>
      <c r="EU212" s="62">
        <v>0</v>
      </c>
      <c r="EV212" s="62">
        <v>0</v>
      </c>
      <c r="EW212" s="62">
        <v>0</v>
      </c>
      <c r="EX212" s="62">
        <v>0</v>
      </c>
      <c r="EY212" s="62">
        <v>0</v>
      </c>
      <c r="EZ212" s="62">
        <v>0</v>
      </c>
      <c r="FA212" s="62">
        <v>0</v>
      </c>
      <c r="FB212" s="62">
        <v>0</v>
      </c>
      <c r="FC212" s="62">
        <v>0</v>
      </c>
      <c r="FD212" s="62" t="s">
        <v>73</v>
      </c>
      <c r="FE212" s="62">
        <v>0</v>
      </c>
      <c r="FF212" s="62">
        <v>0</v>
      </c>
      <c r="FG212" s="62" t="s">
        <v>73</v>
      </c>
      <c r="FH212" s="62">
        <v>0</v>
      </c>
      <c r="FI212" s="62">
        <v>0</v>
      </c>
    </row>
    <row r="213" spans="1:165" x14ac:dyDescent="0.25">
      <c r="A213">
        <v>21</v>
      </c>
      <c r="B213" s="62" t="s">
        <v>353</v>
      </c>
      <c r="C213" s="62">
        <v>0.03</v>
      </c>
      <c r="D213" s="62">
        <v>0.02</v>
      </c>
      <c r="E213" s="62">
        <v>0.02</v>
      </c>
      <c r="F213" s="62">
        <v>0.03</v>
      </c>
      <c r="G213" s="62" t="s">
        <v>73</v>
      </c>
      <c r="H213" s="62">
        <v>0.02</v>
      </c>
      <c r="I213" s="62">
        <v>0.03</v>
      </c>
      <c r="J213" s="62">
        <v>0.05</v>
      </c>
      <c r="K213" s="62">
        <v>0.03</v>
      </c>
      <c r="L213" s="62">
        <v>0.04</v>
      </c>
      <c r="M213" s="62" t="s">
        <v>73</v>
      </c>
      <c r="N213" s="62" t="s">
        <v>282</v>
      </c>
      <c r="O213" s="62" t="s">
        <v>73</v>
      </c>
      <c r="P213" s="62" t="s">
        <v>73</v>
      </c>
      <c r="Q213" s="62">
        <v>0</v>
      </c>
      <c r="R213" s="62" t="s">
        <v>73</v>
      </c>
      <c r="S213" s="62">
        <v>0</v>
      </c>
      <c r="T213" s="62" t="s">
        <v>73</v>
      </c>
      <c r="U213" s="62">
        <v>0</v>
      </c>
      <c r="V213" s="62">
        <v>0</v>
      </c>
      <c r="W213" s="62">
        <v>0</v>
      </c>
      <c r="X213" s="62" t="s">
        <v>73</v>
      </c>
      <c r="Y213" s="62">
        <v>0</v>
      </c>
      <c r="Z213" s="62" t="s">
        <v>73</v>
      </c>
      <c r="AA213" s="62" t="s">
        <v>73</v>
      </c>
      <c r="AB213" s="62">
        <v>0</v>
      </c>
      <c r="AC213" s="62" t="s">
        <v>73</v>
      </c>
      <c r="AD213" s="62">
        <v>0</v>
      </c>
      <c r="AE213" s="62">
        <v>0</v>
      </c>
      <c r="AF213" s="62">
        <v>0</v>
      </c>
      <c r="AG213" s="62">
        <v>0</v>
      </c>
      <c r="AH213" s="62" t="s">
        <v>73</v>
      </c>
      <c r="AI213" s="62">
        <v>0</v>
      </c>
      <c r="AJ213" s="62">
        <v>0</v>
      </c>
      <c r="AK213" s="62">
        <v>0</v>
      </c>
      <c r="AL213" s="62">
        <v>0</v>
      </c>
      <c r="AM213" s="62">
        <v>0</v>
      </c>
      <c r="AN213" s="62">
        <v>0</v>
      </c>
      <c r="AO213" s="62" t="s">
        <v>73</v>
      </c>
      <c r="AP213" s="62" t="s">
        <v>73</v>
      </c>
      <c r="AQ213" s="62" t="s">
        <v>73</v>
      </c>
      <c r="AR213" s="62" t="s">
        <v>73</v>
      </c>
      <c r="AS213" s="62" t="s">
        <v>73</v>
      </c>
      <c r="AT213" s="62" t="s">
        <v>73</v>
      </c>
      <c r="AU213" s="62" t="s">
        <v>73</v>
      </c>
      <c r="AV213" s="62" t="s">
        <v>73</v>
      </c>
      <c r="AW213" s="62">
        <v>0</v>
      </c>
      <c r="AX213" s="62">
        <v>0</v>
      </c>
      <c r="AY213" s="62">
        <v>0</v>
      </c>
      <c r="AZ213" s="62">
        <v>0</v>
      </c>
      <c r="BA213" s="62">
        <v>0</v>
      </c>
      <c r="BB213" s="62" t="s">
        <v>73</v>
      </c>
      <c r="BC213" s="62" t="s">
        <v>73</v>
      </c>
      <c r="BD213" s="62">
        <v>0</v>
      </c>
      <c r="BE213" s="62">
        <v>0</v>
      </c>
      <c r="BF213" s="62" t="s">
        <v>73</v>
      </c>
      <c r="BG213" s="62">
        <v>0</v>
      </c>
      <c r="BH213" s="62" t="s">
        <v>73</v>
      </c>
      <c r="BI213" s="62" t="s">
        <v>73</v>
      </c>
      <c r="BJ213" s="62">
        <v>0</v>
      </c>
      <c r="BK213" s="62">
        <v>0</v>
      </c>
      <c r="BL213" s="62" t="s">
        <v>73</v>
      </c>
      <c r="BM213" s="62">
        <v>0</v>
      </c>
      <c r="BN213" s="62">
        <v>0</v>
      </c>
      <c r="BO213" s="62">
        <v>0</v>
      </c>
      <c r="BP213" s="62">
        <v>0</v>
      </c>
      <c r="BQ213" s="62" t="s">
        <v>73</v>
      </c>
      <c r="BR213" s="62" t="s">
        <v>73</v>
      </c>
      <c r="BS213" s="62" t="s">
        <v>73</v>
      </c>
      <c r="BT213" s="62">
        <v>0</v>
      </c>
      <c r="BU213" s="62">
        <v>0</v>
      </c>
      <c r="BV213" s="62">
        <v>0</v>
      </c>
      <c r="BW213" s="62" t="s">
        <v>73</v>
      </c>
      <c r="BX213" s="62">
        <v>0</v>
      </c>
      <c r="BY213" s="62">
        <v>0</v>
      </c>
      <c r="BZ213" s="62">
        <v>0</v>
      </c>
      <c r="CA213" s="62">
        <v>0</v>
      </c>
      <c r="CB213" s="62" t="s">
        <v>73</v>
      </c>
      <c r="CC213" s="62" t="s">
        <v>73</v>
      </c>
      <c r="CD213" s="62">
        <v>0</v>
      </c>
      <c r="CE213" s="62" t="s">
        <v>282</v>
      </c>
      <c r="CF213" s="62">
        <v>0</v>
      </c>
      <c r="CG213" s="62">
        <v>0</v>
      </c>
      <c r="CH213" s="62">
        <v>0</v>
      </c>
      <c r="CI213" s="62" t="s">
        <v>73</v>
      </c>
      <c r="CJ213" s="62" t="s">
        <v>73</v>
      </c>
      <c r="CK213" s="62">
        <v>0</v>
      </c>
      <c r="CL213" s="62">
        <v>0</v>
      </c>
      <c r="CM213" s="62">
        <v>0</v>
      </c>
      <c r="CN213" s="62" t="s">
        <v>73</v>
      </c>
      <c r="CO213" s="62" t="s">
        <v>73</v>
      </c>
      <c r="CP213" s="62" t="s">
        <v>73</v>
      </c>
      <c r="CQ213" s="62">
        <v>0</v>
      </c>
      <c r="CR213" s="62" t="s">
        <v>73</v>
      </c>
      <c r="CS213" s="62">
        <v>0</v>
      </c>
      <c r="CT213" s="62">
        <v>0</v>
      </c>
      <c r="CU213" s="62">
        <v>0</v>
      </c>
      <c r="CV213" s="62">
        <v>0</v>
      </c>
      <c r="CW213" s="62" t="s">
        <v>73</v>
      </c>
      <c r="CX213" s="62" t="s">
        <v>73</v>
      </c>
      <c r="CY213" s="62">
        <v>0</v>
      </c>
      <c r="CZ213" s="62">
        <v>0</v>
      </c>
      <c r="DA213" s="62" t="s">
        <v>73</v>
      </c>
      <c r="DB213" s="62">
        <v>0</v>
      </c>
      <c r="DC213" s="62" t="s">
        <v>73</v>
      </c>
      <c r="DD213" s="62" t="s">
        <v>73</v>
      </c>
      <c r="DE213" s="62">
        <v>0</v>
      </c>
      <c r="DF213" s="62" t="s">
        <v>73</v>
      </c>
      <c r="DG213" s="62" t="s">
        <v>73</v>
      </c>
      <c r="DH213" s="62">
        <v>0.05</v>
      </c>
      <c r="DI213" s="62" t="s">
        <v>73</v>
      </c>
      <c r="DJ213" s="62">
        <v>0</v>
      </c>
      <c r="DK213" s="62">
        <v>0</v>
      </c>
      <c r="DL213" s="62">
        <v>0</v>
      </c>
      <c r="DM213" s="62" t="s">
        <v>282</v>
      </c>
      <c r="DN213" s="62">
        <v>0</v>
      </c>
      <c r="DO213" s="62">
        <v>0</v>
      </c>
      <c r="DP213" s="62" t="s">
        <v>73</v>
      </c>
      <c r="DQ213" s="62">
        <v>0</v>
      </c>
      <c r="DR213" s="62">
        <v>0</v>
      </c>
      <c r="DS213" s="62">
        <v>0</v>
      </c>
      <c r="DT213" s="62">
        <v>0</v>
      </c>
      <c r="DU213" s="62" t="s">
        <v>73</v>
      </c>
      <c r="DV213" s="62">
        <v>0</v>
      </c>
      <c r="DW213" s="62">
        <v>0</v>
      </c>
      <c r="DX213" s="62">
        <v>0</v>
      </c>
      <c r="DY213" s="62">
        <v>0</v>
      </c>
      <c r="DZ213" s="62">
        <v>0</v>
      </c>
      <c r="EA213" s="62">
        <v>0</v>
      </c>
      <c r="EB213" s="62" t="s">
        <v>73</v>
      </c>
      <c r="EC213" s="62" t="s">
        <v>73</v>
      </c>
      <c r="ED213" s="62">
        <v>0</v>
      </c>
      <c r="EE213" s="62" t="s">
        <v>73</v>
      </c>
      <c r="EF213" s="62" t="s">
        <v>73</v>
      </c>
      <c r="EG213" s="62">
        <v>0</v>
      </c>
      <c r="EH213" s="62" t="s">
        <v>73</v>
      </c>
      <c r="EI213" s="62" t="s">
        <v>73</v>
      </c>
      <c r="EJ213" s="62" t="s">
        <v>73</v>
      </c>
      <c r="EK213" s="62">
        <v>0</v>
      </c>
      <c r="EL213" s="62" t="s">
        <v>73</v>
      </c>
      <c r="EM213" s="62" t="s">
        <v>73</v>
      </c>
      <c r="EN213" s="62">
        <v>0</v>
      </c>
      <c r="EO213" s="62" t="s">
        <v>73</v>
      </c>
      <c r="EP213" s="62" t="s">
        <v>73</v>
      </c>
      <c r="EQ213" s="62" t="s">
        <v>73</v>
      </c>
      <c r="ER213" s="62" t="s">
        <v>73</v>
      </c>
      <c r="ES213" s="62" t="s">
        <v>73</v>
      </c>
      <c r="ET213" s="62">
        <v>0</v>
      </c>
      <c r="EU213" s="62" t="s">
        <v>73</v>
      </c>
      <c r="EV213" s="62">
        <v>0</v>
      </c>
      <c r="EW213" s="62" t="s">
        <v>73</v>
      </c>
      <c r="EX213" s="62">
        <v>0.05</v>
      </c>
      <c r="EY213" s="62">
        <v>0</v>
      </c>
      <c r="EZ213" s="62">
        <v>0.08</v>
      </c>
      <c r="FA213" s="62">
        <v>0</v>
      </c>
      <c r="FB213" s="62" t="s">
        <v>73</v>
      </c>
      <c r="FC213" s="62">
        <v>0</v>
      </c>
      <c r="FD213" s="62" t="s">
        <v>73</v>
      </c>
      <c r="FE213" s="62" t="s">
        <v>73</v>
      </c>
      <c r="FF213" s="62">
        <v>0</v>
      </c>
      <c r="FG213" s="62" t="s">
        <v>73</v>
      </c>
      <c r="FH213" s="62" t="s">
        <v>73</v>
      </c>
      <c r="FI213" s="62" t="s">
        <v>73</v>
      </c>
    </row>
    <row r="214" spans="1:165" x14ac:dyDescent="0.25">
      <c r="A214">
        <v>22</v>
      </c>
      <c r="B214" s="62" t="s">
        <v>356</v>
      </c>
      <c r="C214" s="62">
        <v>0.02</v>
      </c>
      <c r="D214" s="62">
        <v>0.04</v>
      </c>
      <c r="E214" s="62">
        <v>0.01</v>
      </c>
      <c r="F214" s="62">
        <v>0.02</v>
      </c>
      <c r="G214" s="62" t="s">
        <v>73</v>
      </c>
      <c r="H214" s="62">
        <v>0.02</v>
      </c>
      <c r="I214" s="62">
        <v>0.02</v>
      </c>
      <c r="J214" s="62">
        <v>0.04</v>
      </c>
      <c r="K214" s="62" t="s">
        <v>73</v>
      </c>
      <c r="L214" s="62">
        <v>0.03</v>
      </c>
      <c r="M214" s="62" t="s">
        <v>73</v>
      </c>
      <c r="N214" s="62" t="s">
        <v>282</v>
      </c>
      <c r="O214" s="62" t="s">
        <v>73</v>
      </c>
      <c r="P214" s="62">
        <v>0</v>
      </c>
      <c r="Q214" s="62">
        <v>0</v>
      </c>
      <c r="R214" s="62" t="s">
        <v>73</v>
      </c>
      <c r="S214" s="62">
        <v>0</v>
      </c>
      <c r="T214" s="62" t="s">
        <v>73</v>
      </c>
      <c r="U214" s="62">
        <v>0</v>
      </c>
      <c r="V214" s="62">
        <v>0</v>
      </c>
      <c r="W214" s="62">
        <v>0</v>
      </c>
      <c r="X214" s="62" t="s">
        <v>73</v>
      </c>
      <c r="Y214" s="62">
        <v>0</v>
      </c>
      <c r="Z214" s="62" t="s">
        <v>73</v>
      </c>
      <c r="AA214" s="62" t="s">
        <v>73</v>
      </c>
      <c r="AB214" s="62">
        <v>0</v>
      </c>
      <c r="AC214" s="62">
        <v>0</v>
      </c>
      <c r="AD214" s="62">
        <v>0</v>
      </c>
      <c r="AE214" s="62">
        <v>0</v>
      </c>
      <c r="AF214" s="62">
        <v>0</v>
      </c>
      <c r="AG214" s="62">
        <v>0</v>
      </c>
      <c r="AH214" s="62">
        <v>0</v>
      </c>
      <c r="AI214" s="62">
        <v>0</v>
      </c>
      <c r="AJ214" s="62">
        <v>0</v>
      </c>
      <c r="AK214" s="62">
        <v>0</v>
      </c>
      <c r="AL214" s="62">
        <v>0</v>
      </c>
      <c r="AM214" s="62">
        <v>0</v>
      </c>
      <c r="AN214" s="62">
        <v>0</v>
      </c>
      <c r="AO214" s="62" t="s">
        <v>73</v>
      </c>
      <c r="AP214" s="62" t="s">
        <v>73</v>
      </c>
      <c r="AQ214" s="62">
        <v>0</v>
      </c>
      <c r="AR214" s="62" t="s">
        <v>73</v>
      </c>
      <c r="AS214" s="62">
        <v>0</v>
      </c>
      <c r="AT214" s="62">
        <v>0</v>
      </c>
      <c r="AU214" s="62" t="s">
        <v>73</v>
      </c>
      <c r="AV214" s="62" t="s">
        <v>73</v>
      </c>
      <c r="AW214" s="62" t="s">
        <v>73</v>
      </c>
      <c r="AX214" s="62" t="s">
        <v>73</v>
      </c>
      <c r="AY214" s="62">
        <v>0</v>
      </c>
      <c r="AZ214" s="62">
        <v>0</v>
      </c>
      <c r="BA214" s="62">
        <v>0</v>
      </c>
      <c r="BB214" s="62">
        <v>0</v>
      </c>
      <c r="BC214" s="62" t="s">
        <v>73</v>
      </c>
      <c r="BD214" s="62">
        <v>0</v>
      </c>
      <c r="BE214" s="62">
        <v>0</v>
      </c>
      <c r="BF214" s="62">
        <v>0</v>
      </c>
      <c r="BG214" s="62">
        <v>0</v>
      </c>
      <c r="BH214" s="62">
        <v>0</v>
      </c>
      <c r="BI214" s="62">
        <v>0</v>
      </c>
      <c r="BJ214" s="62">
        <v>0</v>
      </c>
      <c r="BK214" s="62" t="s">
        <v>73</v>
      </c>
      <c r="BL214" s="62" t="s">
        <v>73</v>
      </c>
      <c r="BM214" s="62" t="s">
        <v>73</v>
      </c>
      <c r="BN214" s="62">
        <v>0</v>
      </c>
      <c r="BO214" s="62">
        <v>0</v>
      </c>
      <c r="BP214" s="62" t="s">
        <v>73</v>
      </c>
      <c r="BQ214" s="62" t="s">
        <v>73</v>
      </c>
      <c r="BR214" s="62">
        <v>0</v>
      </c>
      <c r="BS214" s="62">
        <v>0</v>
      </c>
      <c r="BT214" s="62">
        <v>0</v>
      </c>
      <c r="BU214" s="62">
        <v>0</v>
      </c>
      <c r="BV214" s="62" t="s">
        <v>73</v>
      </c>
      <c r="BW214" s="62" t="s">
        <v>73</v>
      </c>
      <c r="BX214" s="62" t="s">
        <v>73</v>
      </c>
      <c r="BY214" s="62" t="s">
        <v>73</v>
      </c>
      <c r="BZ214" s="62" t="s">
        <v>73</v>
      </c>
      <c r="CA214" s="62" t="s">
        <v>73</v>
      </c>
      <c r="CB214" s="62">
        <v>0</v>
      </c>
      <c r="CC214" s="62">
        <v>0</v>
      </c>
      <c r="CD214" s="62">
        <v>0</v>
      </c>
      <c r="CE214" s="62" t="s">
        <v>282</v>
      </c>
      <c r="CF214" s="62" t="s">
        <v>73</v>
      </c>
      <c r="CG214" s="62">
        <v>0</v>
      </c>
      <c r="CH214" s="62">
        <v>0</v>
      </c>
      <c r="CI214" s="62">
        <v>0</v>
      </c>
      <c r="CJ214" s="62" t="s">
        <v>73</v>
      </c>
      <c r="CK214" s="62" t="s">
        <v>73</v>
      </c>
      <c r="CL214" s="62">
        <v>0</v>
      </c>
      <c r="CM214" s="62">
        <v>0</v>
      </c>
      <c r="CN214" s="62">
        <v>0</v>
      </c>
      <c r="CO214" s="62">
        <v>0</v>
      </c>
      <c r="CP214" s="62" t="s">
        <v>73</v>
      </c>
      <c r="CQ214" s="62">
        <v>0</v>
      </c>
      <c r="CR214" s="62" t="s">
        <v>73</v>
      </c>
      <c r="CS214" s="62">
        <v>0</v>
      </c>
      <c r="CT214" s="62">
        <v>0</v>
      </c>
      <c r="CU214" s="62">
        <v>0</v>
      </c>
      <c r="CV214" s="62" t="s">
        <v>73</v>
      </c>
      <c r="CW214" s="62" t="s">
        <v>73</v>
      </c>
      <c r="CX214" s="62">
        <v>0</v>
      </c>
      <c r="CY214" s="62">
        <v>0</v>
      </c>
      <c r="CZ214" s="62">
        <v>0</v>
      </c>
      <c r="DA214" s="62" t="s">
        <v>73</v>
      </c>
      <c r="DB214" s="62">
        <v>0</v>
      </c>
      <c r="DC214" s="62">
        <v>0</v>
      </c>
      <c r="DD214" s="62">
        <v>0</v>
      </c>
      <c r="DE214" s="62">
        <v>0</v>
      </c>
      <c r="DF214" s="62" t="s">
        <v>73</v>
      </c>
      <c r="DG214" s="62" t="s">
        <v>73</v>
      </c>
      <c r="DH214" s="62" t="s">
        <v>73</v>
      </c>
      <c r="DI214" s="62">
        <v>0</v>
      </c>
      <c r="DJ214" s="62" t="s">
        <v>73</v>
      </c>
      <c r="DK214" s="62">
        <v>0</v>
      </c>
      <c r="DL214" s="62" t="s">
        <v>73</v>
      </c>
      <c r="DM214" s="62" t="s">
        <v>282</v>
      </c>
      <c r="DN214" s="62">
        <v>0</v>
      </c>
      <c r="DO214" s="62" t="s">
        <v>73</v>
      </c>
      <c r="DP214" s="62" t="s">
        <v>73</v>
      </c>
      <c r="DQ214" s="62">
        <v>0</v>
      </c>
      <c r="DR214" s="62">
        <v>0</v>
      </c>
      <c r="DS214" s="62">
        <v>0</v>
      </c>
      <c r="DT214" s="62">
        <v>0</v>
      </c>
      <c r="DU214" s="62" t="s">
        <v>73</v>
      </c>
      <c r="DV214" s="62">
        <v>0</v>
      </c>
      <c r="DW214" s="62">
        <v>0</v>
      </c>
      <c r="DX214" s="62" t="s">
        <v>73</v>
      </c>
      <c r="DY214" s="62" t="s">
        <v>73</v>
      </c>
      <c r="DZ214" s="62">
        <v>0</v>
      </c>
      <c r="EA214" s="62">
        <v>0</v>
      </c>
      <c r="EB214" s="62" t="s">
        <v>73</v>
      </c>
      <c r="EC214" s="62" t="s">
        <v>73</v>
      </c>
      <c r="ED214" s="62">
        <v>0</v>
      </c>
      <c r="EE214" s="62">
        <v>0.05</v>
      </c>
      <c r="EF214" s="62" t="s">
        <v>73</v>
      </c>
      <c r="EG214" s="62">
        <v>0</v>
      </c>
      <c r="EH214" s="62">
        <v>0</v>
      </c>
      <c r="EI214" s="62">
        <v>0</v>
      </c>
      <c r="EJ214" s="62" t="s">
        <v>73</v>
      </c>
      <c r="EK214" s="62">
        <v>0</v>
      </c>
      <c r="EL214" s="62" t="s">
        <v>73</v>
      </c>
      <c r="EM214" s="62">
        <v>0</v>
      </c>
      <c r="EN214" s="62">
        <v>0</v>
      </c>
      <c r="EO214" s="62">
        <v>0</v>
      </c>
      <c r="EP214" s="62">
        <v>0</v>
      </c>
      <c r="EQ214" s="62">
        <v>0</v>
      </c>
      <c r="ER214" s="62">
        <v>0</v>
      </c>
      <c r="ES214" s="62" t="s">
        <v>73</v>
      </c>
      <c r="ET214" s="62" t="s">
        <v>73</v>
      </c>
      <c r="EU214" s="62" t="s">
        <v>73</v>
      </c>
      <c r="EV214" s="62">
        <v>0</v>
      </c>
      <c r="EW214" s="62" t="s">
        <v>73</v>
      </c>
      <c r="EX214" s="62" t="s">
        <v>73</v>
      </c>
      <c r="EY214" s="62">
        <v>0</v>
      </c>
      <c r="EZ214" s="62" t="s">
        <v>73</v>
      </c>
      <c r="FA214" s="62">
        <v>0</v>
      </c>
      <c r="FB214" s="62" t="s">
        <v>73</v>
      </c>
      <c r="FC214" s="62">
        <v>0</v>
      </c>
      <c r="FD214" s="62" t="s">
        <v>73</v>
      </c>
      <c r="FE214" s="62">
        <v>0</v>
      </c>
      <c r="FF214" s="62" t="s">
        <v>73</v>
      </c>
      <c r="FG214" s="62" t="s">
        <v>73</v>
      </c>
      <c r="FH214" s="62" t="s">
        <v>73</v>
      </c>
      <c r="FI214" s="62">
        <v>0</v>
      </c>
    </row>
    <row r="215" spans="1:165" x14ac:dyDescent="0.25">
      <c r="A215">
        <v>23</v>
      </c>
      <c r="B215" s="62" t="s">
        <v>359</v>
      </c>
      <c r="C215" s="62">
        <v>0.01</v>
      </c>
      <c r="D215" s="62" t="s">
        <v>73</v>
      </c>
      <c r="E215" s="62" t="s">
        <v>73</v>
      </c>
      <c r="F215" s="62" t="s">
        <v>73</v>
      </c>
      <c r="G215" s="62" t="s">
        <v>73</v>
      </c>
      <c r="H215" s="62">
        <v>0.01</v>
      </c>
      <c r="I215" s="62">
        <v>0.01</v>
      </c>
      <c r="J215" s="62" t="s">
        <v>73</v>
      </c>
      <c r="K215" s="62" t="s">
        <v>73</v>
      </c>
      <c r="L215" s="62" t="s">
        <v>73</v>
      </c>
      <c r="M215" s="62" t="s">
        <v>73</v>
      </c>
      <c r="N215" s="62" t="s">
        <v>282</v>
      </c>
      <c r="O215" s="62" t="s">
        <v>73</v>
      </c>
      <c r="P215" s="62">
        <v>0</v>
      </c>
      <c r="Q215" s="62">
        <v>0</v>
      </c>
      <c r="R215" s="62" t="s">
        <v>73</v>
      </c>
      <c r="S215" s="62">
        <v>0</v>
      </c>
      <c r="T215" s="62" t="s">
        <v>73</v>
      </c>
      <c r="U215" s="62">
        <v>0</v>
      </c>
      <c r="V215" s="62" t="s">
        <v>73</v>
      </c>
      <c r="W215" s="62">
        <v>0</v>
      </c>
      <c r="X215" s="62" t="s">
        <v>73</v>
      </c>
      <c r="Y215" s="62">
        <v>0</v>
      </c>
      <c r="Z215" s="62" t="s">
        <v>73</v>
      </c>
      <c r="AA215" s="62" t="s">
        <v>73</v>
      </c>
      <c r="AB215" s="62">
        <v>0</v>
      </c>
      <c r="AC215" s="62" t="s">
        <v>73</v>
      </c>
      <c r="AD215" s="62">
        <v>0</v>
      </c>
      <c r="AE215" s="62">
        <v>0</v>
      </c>
      <c r="AF215" s="62">
        <v>0</v>
      </c>
      <c r="AG215" s="62">
        <v>0</v>
      </c>
      <c r="AH215" s="62">
        <v>0</v>
      </c>
      <c r="AI215" s="62" t="s">
        <v>73</v>
      </c>
      <c r="AJ215" s="62" t="s">
        <v>73</v>
      </c>
      <c r="AK215" s="62">
        <v>0</v>
      </c>
      <c r="AL215" s="62">
        <v>0</v>
      </c>
      <c r="AM215" s="62">
        <v>0</v>
      </c>
      <c r="AN215" s="62">
        <v>0</v>
      </c>
      <c r="AO215" s="62">
        <v>0</v>
      </c>
      <c r="AP215" s="62" t="s">
        <v>73</v>
      </c>
      <c r="AQ215" s="62">
        <v>0</v>
      </c>
      <c r="AR215" s="62" t="s">
        <v>73</v>
      </c>
      <c r="AS215" s="62">
        <v>0</v>
      </c>
      <c r="AT215" s="62">
        <v>0</v>
      </c>
      <c r="AU215" s="62">
        <v>0</v>
      </c>
      <c r="AV215" s="62">
        <v>0</v>
      </c>
      <c r="AW215" s="62">
        <v>0</v>
      </c>
      <c r="AX215" s="62">
        <v>0</v>
      </c>
      <c r="AY215" s="62">
        <v>0</v>
      </c>
      <c r="AZ215" s="62">
        <v>0</v>
      </c>
      <c r="BA215" s="62">
        <v>0</v>
      </c>
      <c r="BB215" s="62">
        <v>0</v>
      </c>
      <c r="BC215" s="62" t="s">
        <v>73</v>
      </c>
      <c r="BD215" s="62">
        <v>0</v>
      </c>
      <c r="BE215" s="62">
        <v>0</v>
      </c>
      <c r="BF215" s="62">
        <v>0</v>
      </c>
      <c r="BG215" s="62">
        <v>0</v>
      </c>
      <c r="BH215" s="62">
        <v>0</v>
      </c>
      <c r="BI215" s="62" t="s">
        <v>73</v>
      </c>
      <c r="BJ215" s="62">
        <v>0</v>
      </c>
      <c r="BK215" s="62">
        <v>0</v>
      </c>
      <c r="BL215" s="62">
        <v>0</v>
      </c>
      <c r="BM215" s="62">
        <v>0</v>
      </c>
      <c r="BN215" s="62">
        <v>0</v>
      </c>
      <c r="BO215" s="62">
        <v>0</v>
      </c>
      <c r="BP215" s="62">
        <v>0</v>
      </c>
      <c r="BQ215" s="62">
        <v>0</v>
      </c>
      <c r="BR215" s="62">
        <v>0</v>
      </c>
      <c r="BS215" s="62">
        <v>0</v>
      </c>
      <c r="BT215" s="62">
        <v>0</v>
      </c>
      <c r="BU215" s="62">
        <v>0</v>
      </c>
      <c r="BV215" s="62">
        <v>0</v>
      </c>
      <c r="BW215" s="62">
        <v>0</v>
      </c>
      <c r="BX215" s="62">
        <v>0</v>
      </c>
      <c r="BY215" s="62">
        <v>0</v>
      </c>
      <c r="BZ215" s="62">
        <v>0</v>
      </c>
      <c r="CA215" s="62">
        <v>0</v>
      </c>
      <c r="CB215" s="62" t="s">
        <v>73</v>
      </c>
      <c r="CC215" s="62" t="s">
        <v>73</v>
      </c>
      <c r="CD215" s="62">
        <v>0</v>
      </c>
      <c r="CE215" s="62" t="s">
        <v>282</v>
      </c>
      <c r="CF215" s="62">
        <v>0</v>
      </c>
      <c r="CG215" s="62">
        <v>0</v>
      </c>
      <c r="CH215" s="62">
        <v>0</v>
      </c>
      <c r="CI215" s="62">
        <v>0</v>
      </c>
      <c r="CJ215" s="62" t="s">
        <v>73</v>
      </c>
      <c r="CK215" s="62">
        <v>0</v>
      </c>
      <c r="CL215" s="62">
        <v>0</v>
      </c>
      <c r="CM215" s="62" t="s">
        <v>73</v>
      </c>
      <c r="CN215" s="62">
        <v>0</v>
      </c>
      <c r="CO215" s="62">
        <v>0</v>
      </c>
      <c r="CP215" s="62">
        <v>0</v>
      </c>
      <c r="CQ215" s="62">
        <v>0</v>
      </c>
      <c r="CR215" s="62" t="s">
        <v>73</v>
      </c>
      <c r="CS215" s="62">
        <v>0</v>
      </c>
      <c r="CT215" s="62">
        <v>0</v>
      </c>
      <c r="CU215" s="62">
        <v>0</v>
      </c>
      <c r="CV215" s="62">
        <v>0</v>
      </c>
      <c r="CW215" s="62">
        <v>0</v>
      </c>
      <c r="CX215" s="62">
        <v>0</v>
      </c>
      <c r="CY215" s="62">
        <v>0</v>
      </c>
      <c r="CZ215" s="62">
        <v>0</v>
      </c>
      <c r="DA215" s="62">
        <v>0</v>
      </c>
      <c r="DB215" s="62">
        <v>0</v>
      </c>
      <c r="DC215" s="62">
        <v>0</v>
      </c>
      <c r="DD215" s="62">
        <v>0</v>
      </c>
      <c r="DE215" s="62">
        <v>0</v>
      </c>
      <c r="DF215" s="62">
        <v>0</v>
      </c>
      <c r="DG215" s="62">
        <v>0</v>
      </c>
      <c r="DH215" s="62" t="s">
        <v>73</v>
      </c>
      <c r="DI215" s="62" t="s">
        <v>73</v>
      </c>
      <c r="DJ215" s="62">
        <v>0</v>
      </c>
      <c r="DK215" s="62">
        <v>0</v>
      </c>
      <c r="DL215" s="62" t="s">
        <v>73</v>
      </c>
      <c r="DM215" s="62" t="s">
        <v>282</v>
      </c>
      <c r="DN215" s="62">
        <v>0</v>
      </c>
      <c r="DO215" s="62">
        <v>0</v>
      </c>
      <c r="DP215" s="62" t="s">
        <v>73</v>
      </c>
      <c r="DQ215" s="62" t="s">
        <v>73</v>
      </c>
      <c r="DR215" s="62">
        <v>0</v>
      </c>
      <c r="DS215" s="62">
        <v>0</v>
      </c>
      <c r="DT215" s="62" t="s">
        <v>73</v>
      </c>
      <c r="DU215" s="62" t="s">
        <v>73</v>
      </c>
      <c r="DV215" s="62">
        <v>0</v>
      </c>
      <c r="DW215" s="62">
        <v>0</v>
      </c>
      <c r="DX215" s="62" t="s">
        <v>73</v>
      </c>
      <c r="DY215" s="62" t="s">
        <v>73</v>
      </c>
      <c r="DZ215" s="62" t="s">
        <v>73</v>
      </c>
      <c r="EA215" s="62">
        <v>0</v>
      </c>
      <c r="EB215" s="62">
        <v>0</v>
      </c>
      <c r="EC215" s="62">
        <v>0</v>
      </c>
      <c r="ED215" s="62">
        <v>0</v>
      </c>
      <c r="EE215" s="62" t="s">
        <v>73</v>
      </c>
      <c r="EF215" s="62">
        <v>0</v>
      </c>
      <c r="EG215" s="62">
        <v>0</v>
      </c>
      <c r="EH215" s="62">
        <v>0</v>
      </c>
      <c r="EI215" s="62">
        <v>0</v>
      </c>
      <c r="EJ215" s="62" t="s">
        <v>73</v>
      </c>
      <c r="EK215" s="62">
        <v>0</v>
      </c>
      <c r="EL215" s="62" t="s">
        <v>73</v>
      </c>
      <c r="EM215" s="62">
        <v>0</v>
      </c>
      <c r="EN215" s="62">
        <v>0</v>
      </c>
      <c r="EO215" s="62">
        <v>0</v>
      </c>
      <c r="EP215" s="62">
        <v>0</v>
      </c>
      <c r="EQ215" s="62">
        <v>0</v>
      </c>
      <c r="ER215" s="62" t="s">
        <v>73</v>
      </c>
      <c r="ES215" s="62">
        <v>0</v>
      </c>
      <c r="ET215" s="62" t="s">
        <v>73</v>
      </c>
      <c r="EU215" s="62">
        <v>0</v>
      </c>
      <c r="EV215" s="62" t="s">
        <v>73</v>
      </c>
      <c r="EW215" s="62">
        <v>0</v>
      </c>
      <c r="EX215" s="62" t="s">
        <v>73</v>
      </c>
      <c r="EY215" s="62">
        <v>0</v>
      </c>
      <c r="EZ215" s="62">
        <v>0</v>
      </c>
      <c r="FA215" s="62">
        <v>0</v>
      </c>
      <c r="FB215" s="62">
        <v>0</v>
      </c>
      <c r="FC215" s="62" t="s">
        <v>73</v>
      </c>
      <c r="FD215" s="62" t="s">
        <v>73</v>
      </c>
      <c r="FE215" s="62">
        <v>0</v>
      </c>
      <c r="FF215" s="62">
        <v>0</v>
      </c>
      <c r="FG215" s="62">
        <v>0</v>
      </c>
      <c r="FH215" s="62" t="s">
        <v>73</v>
      </c>
      <c r="FI215" s="62" t="s">
        <v>73</v>
      </c>
    </row>
  </sheetData>
  <sortState ref="A242:FI307">
    <sortCondition ref="A305"/>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38"/>
  <sheetViews>
    <sheetView workbookViewId="0">
      <selection activeCell="B1" sqref="B1:FI1048576"/>
    </sheetView>
  </sheetViews>
  <sheetFormatPr defaultRowHeight="15" x14ac:dyDescent="0.25"/>
  <cols>
    <col min="2" max="2" width="9.28515625" style="62" bestFit="1" customWidth="1"/>
    <col min="3" max="5" width="9.5703125" style="62" bestFit="1" customWidth="1"/>
    <col min="6" max="66" width="9.28515625" style="62" bestFit="1" customWidth="1"/>
    <col min="67" max="67" width="16.42578125" style="62" bestFit="1" customWidth="1"/>
    <col min="68" max="165" width="9.28515625" style="62" bestFit="1" customWidth="1"/>
  </cols>
  <sheetData>
    <row r="1" spans="1:89" x14ac:dyDescent="0.25">
      <c r="A1" t="s">
        <v>281</v>
      </c>
      <c r="B1" s="62">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c r="X1" s="62">
        <v>24</v>
      </c>
      <c r="Y1" s="62">
        <v>25</v>
      </c>
      <c r="Z1" s="62">
        <v>26</v>
      </c>
      <c r="AA1" s="62">
        <v>27</v>
      </c>
      <c r="AB1" s="62">
        <v>28</v>
      </c>
      <c r="AC1" s="62">
        <v>29</v>
      </c>
      <c r="AD1" s="62">
        <v>30</v>
      </c>
      <c r="AE1" s="62">
        <v>31</v>
      </c>
      <c r="AF1" s="62">
        <v>32</v>
      </c>
      <c r="AG1" s="62">
        <v>33</v>
      </c>
      <c r="AH1" s="62">
        <v>34</v>
      </c>
      <c r="AI1" s="62">
        <v>35</v>
      </c>
      <c r="AJ1" s="62">
        <v>36</v>
      </c>
      <c r="AK1" s="62">
        <v>37</v>
      </c>
      <c r="AL1" s="62">
        <v>38</v>
      </c>
      <c r="AM1" s="62">
        <v>39</v>
      </c>
      <c r="AN1" s="62">
        <v>40</v>
      </c>
      <c r="AO1" s="62">
        <v>41</v>
      </c>
      <c r="AP1" s="62">
        <v>42</v>
      </c>
      <c r="AQ1" s="62">
        <v>43</v>
      </c>
      <c r="AR1" s="62">
        <v>44</v>
      </c>
      <c r="AS1" s="62">
        <v>45</v>
      </c>
      <c r="AT1" s="62">
        <v>46</v>
      </c>
      <c r="AU1" s="62">
        <v>47</v>
      </c>
      <c r="AV1" s="62">
        <v>48</v>
      </c>
      <c r="AW1" s="62">
        <v>49</v>
      </c>
      <c r="AX1" s="62">
        <v>50</v>
      </c>
      <c r="AY1" s="62">
        <v>51</v>
      </c>
      <c r="AZ1" s="62">
        <v>52</v>
      </c>
      <c r="BA1" s="62">
        <v>53</v>
      </c>
      <c r="BB1" s="62">
        <v>54</v>
      </c>
      <c r="BC1" s="62">
        <v>55</v>
      </c>
      <c r="BD1" s="62">
        <v>56</v>
      </c>
      <c r="BE1" s="62">
        <v>57</v>
      </c>
      <c r="BF1" s="62">
        <v>58</v>
      </c>
      <c r="BG1" s="62">
        <v>59</v>
      </c>
      <c r="BH1" s="62">
        <v>60</v>
      </c>
      <c r="BI1" s="62">
        <v>61</v>
      </c>
      <c r="BJ1" s="62">
        <v>62</v>
      </c>
      <c r="BK1" s="62">
        <v>63</v>
      </c>
      <c r="BL1" s="62">
        <v>64</v>
      </c>
      <c r="BM1" s="62">
        <v>65</v>
      </c>
      <c r="BN1" s="62">
        <v>66</v>
      </c>
      <c r="BO1" s="62">
        <v>67</v>
      </c>
      <c r="BP1" s="62">
        <v>68</v>
      </c>
      <c r="BQ1" s="62">
        <v>69</v>
      </c>
      <c r="BR1" s="62">
        <v>70</v>
      </c>
      <c r="BS1" s="62">
        <v>71</v>
      </c>
      <c r="BT1" s="62">
        <v>72</v>
      </c>
      <c r="BU1" s="62">
        <v>73</v>
      </c>
      <c r="BV1" s="62">
        <v>74</v>
      </c>
      <c r="BW1" s="62">
        <v>75</v>
      </c>
      <c r="BX1" s="62">
        <v>76</v>
      </c>
      <c r="BY1" s="62">
        <v>77</v>
      </c>
      <c r="BZ1" s="62">
        <v>78</v>
      </c>
      <c r="CA1" s="62">
        <v>79</v>
      </c>
      <c r="CB1" s="62">
        <v>80</v>
      </c>
      <c r="CC1" s="62">
        <v>81</v>
      </c>
      <c r="CD1" s="62">
        <v>82</v>
      </c>
      <c r="CE1" s="62">
        <v>83</v>
      </c>
      <c r="CF1" s="62">
        <v>84</v>
      </c>
      <c r="CG1" s="62">
        <v>85</v>
      </c>
      <c r="CH1" s="62">
        <v>86</v>
      </c>
      <c r="CI1" s="62">
        <v>87</v>
      </c>
      <c r="CJ1" s="62">
        <v>88</v>
      </c>
      <c r="CK1" s="62">
        <v>89</v>
      </c>
    </row>
    <row r="2" spans="1:89" x14ac:dyDescent="0.25">
      <c r="A2" t="s">
        <v>41</v>
      </c>
      <c r="B2" s="62" t="s">
        <v>454</v>
      </c>
      <c r="C2" s="62" t="s">
        <v>455</v>
      </c>
      <c r="D2" s="62" t="s">
        <v>456</v>
      </c>
      <c r="E2" s="62" t="s">
        <v>300</v>
      </c>
      <c r="F2" s="62" t="s">
        <v>457</v>
      </c>
      <c r="G2" s="62" t="s">
        <v>458</v>
      </c>
      <c r="H2" s="62" t="s">
        <v>459</v>
      </c>
      <c r="I2" s="62" t="s">
        <v>303</v>
      </c>
      <c r="J2" s="62" t="s">
        <v>460</v>
      </c>
      <c r="K2" s="62" t="s">
        <v>461</v>
      </c>
      <c r="L2" s="62" t="s">
        <v>462</v>
      </c>
      <c r="M2" s="62" t="s">
        <v>306</v>
      </c>
      <c r="N2" s="62" t="s">
        <v>463</v>
      </c>
      <c r="O2" s="62" t="s">
        <v>464</v>
      </c>
      <c r="P2" s="62" t="s">
        <v>465</v>
      </c>
      <c r="Q2" s="62" t="s">
        <v>309</v>
      </c>
      <c r="R2" s="62" t="s">
        <v>466</v>
      </c>
      <c r="S2" s="62" t="s">
        <v>467</v>
      </c>
      <c r="T2" s="62" t="s">
        <v>468</v>
      </c>
      <c r="U2" s="62" t="s">
        <v>312</v>
      </c>
      <c r="V2" s="62" t="s">
        <v>469</v>
      </c>
      <c r="W2" s="62" t="s">
        <v>470</v>
      </c>
      <c r="X2" s="62" t="s">
        <v>471</v>
      </c>
      <c r="Y2" s="62" t="s">
        <v>315</v>
      </c>
      <c r="Z2" s="62" t="s">
        <v>472</v>
      </c>
      <c r="AA2" s="62" t="s">
        <v>473</v>
      </c>
      <c r="AB2" s="62" t="s">
        <v>474</v>
      </c>
      <c r="AC2" s="62" t="s">
        <v>318</v>
      </c>
      <c r="AD2" s="62" t="s">
        <v>475</v>
      </c>
      <c r="AE2" s="62" t="s">
        <v>476</v>
      </c>
      <c r="AF2" s="62" t="s">
        <v>477</v>
      </c>
      <c r="AG2" s="62" t="s">
        <v>321</v>
      </c>
      <c r="AH2" s="62" t="s">
        <v>517</v>
      </c>
      <c r="AI2" s="62" t="s">
        <v>518</v>
      </c>
      <c r="AJ2" s="62" t="s">
        <v>519</v>
      </c>
      <c r="AK2" s="62" t="s">
        <v>447</v>
      </c>
      <c r="AL2" s="62" t="s">
        <v>478</v>
      </c>
      <c r="AM2" s="62" t="s">
        <v>479</v>
      </c>
      <c r="AN2" s="62" t="s">
        <v>480</v>
      </c>
      <c r="AO2" s="62" t="s">
        <v>324</v>
      </c>
      <c r="AP2" s="62" t="s">
        <v>481</v>
      </c>
      <c r="AQ2" s="62" t="s">
        <v>482</v>
      </c>
      <c r="AR2" s="62" t="s">
        <v>483</v>
      </c>
      <c r="AS2" s="62" t="s">
        <v>327</v>
      </c>
      <c r="AT2" s="62" t="s">
        <v>484</v>
      </c>
      <c r="AU2" s="62" t="s">
        <v>485</v>
      </c>
      <c r="AV2" s="62" t="s">
        <v>486</v>
      </c>
      <c r="AW2" s="62" t="s">
        <v>330</v>
      </c>
      <c r="AX2" s="62" t="s">
        <v>487</v>
      </c>
      <c r="AY2" s="62" t="s">
        <v>488</v>
      </c>
      <c r="AZ2" s="62" t="s">
        <v>489</v>
      </c>
      <c r="BA2" s="62" t="s">
        <v>333</v>
      </c>
      <c r="BB2" s="62" t="s">
        <v>490</v>
      </c>
      <c r="BC2" s="62" t="s">
        <v>491</v>
      </c>
      <c r="BD2" s="62" t="s">
        <v>492</v>
      </c>
      <c r="BE2" s="62" t="s">
        <v>336</v>
      </c>
      <c r="BF2" s="62" t="s">
        <v>493</v>
      </c>
      <c r="BG2" s="62" t="s">
        <v>494</v>
      </c>
      <c r="BH2" s="62" t="s">
        <v>495</v>
      </c>
      <c r="BI2" s="62" t="s">
        <v>339</v>
      </c>
      <c r="BJ2" s="62" t="s">
        <v>496</v>
      </c>
      <c r="BK2" s="62" t="s">
        <v>497</v>
      </c>
      <c r="BL2" s="62" t="s">
        <v>498</v>
      </c>
      <c r="BM2" s="62" t="s">
        <v>342</v>
      </c>
      <c r="BN2" s="62" t="s">
        <v>499</v>
      </c>
      <c r="BO2" s="62" t="s">
        <v>500</v>
      </c>
      <c r="BP2" s="62" t="s">
        <v>501</v>
      </c>
      <c r="BQ2" s="62" t="s">
        <v>345</v>
      </c>
      <c r="BR2" s="62" t="s">
        <v>502</v>
      </c>
      <c r="BS2" s="62" t="s">
        <v>503</v>
      </c>
      <c r="BT2" s="62" t="s">
        <v>504</v>
      </c>
      <c r="BU2" s="62" t="s">
        <v>348</v>
      </c>
      <c r="BV2" s="62" t="s">
        <v>505</v>
      </c>
      <c r="BW2" s="62" t="s">
        <v>506</v>
      </c>
      <c r="BX2" s="62" t="s">
        <v>507</v>
      </c>
      <c r="BY2" s="62" t="s">
        <v>351</v>
      </c>
      <c r="BZ2" s="62" t="s">
        <v>508</v>
      </c>
      <c r="CA2" s="62" t="s">
        <v>509</v>
      </c>
      <c r="CB2" s="62" t="s">
        <v>510</v>
      </c>
      <c r="CC2" s="62" t="s">
        <v>354</v>
      </c>
      <c r="CD2" s="62" t="s">
        <v>511</v>
      </c>
      <c r="CE2" s="62" t="s">
        <v>512</v>
      </c>
      <c r="CF2" s="62" t="s">
        <v>513</v>
      </c>
      <c r="CG2" s="62" t="s">
        <v>357</v>
      </c>
      <c r="CH2" s="62" t="s">
        <v>514</v>
      </c>
      <c r="CI2" s="62" t="s">
        <v>515</v>
      </c>
      <c r="CJ2" s="62" t="s">
        <v>516</v>
      </c>
      <c r="CK2" s="62" t="s">
        <v>360</v>
      </c>
    </row>
    <row r="3" spans="1:89" x14ac:dyDescent="0.25">
      <c r="A3" t="s">
        <v>108</v>
      </c>
      <c r="B3" s="62">
        <v>97310</v>
      </c>
      <c r="C3" s="62">
        <v>11590</v>
      </c>
      <c r="D3" s="62">
        <v>452220</v>
      </c>
      <c r="E3" s="62">
        <v>561110</v>
      </c>
      <c r="F3" s="62">
        <v>0.85</v>
      </c>
      <c r="G3" s="62">
        <v>0.9</v>
      </c>
      <c r="H3" s="62">
        <v>0.94</v>
      </c>
      <c r="I3" s="62">
        <v>0.92</v>
      </c>
      <c r="J3" s="62">
        <v>0.82</v>
      </c>
      <c r="K3" s="62">
        <v>0.88</v>
      </c>
      <c r="L3" s="62">
        <v>0.92</v>
      </c>
      <c r="M3" s="62">
        <v>0.9</v>
      </c>
      <c r="N3" s="62">
        <v>0.48</v>
      </c>
      <c r="O3" s="62">
        <v>0.56000000000000005</v>
      </c>
      <c r="P3" s="62">
        <v>0.31</v>
      </c>
      <c r="Q3" s="62">
        <v>0.34</v>
      </c>
      <c r="R3" s="62" t="s">
        <v>74</v>
      </c>
      <c r="S3" s="62" t="s">
        <v>74</v>
      </c>
      <c r="T3" s="62" t="s">
        <v>74</v>
      </c>
      <c r="U3" s="62" t="s">
        <v>74</v>
      </c>
      <c r="V3" s="62">
        <v>0.05</v>
      </c>
      <c r="W3" s="62">
        <v>0.04</v>
      </c>
      <c r="X3" s="62">
        <v>0.03</v>
      </c>
      <c r="Y3" s="62">
        <v>0.04</v>
      </c>
      <c r="Z3" s="62">
        <v>0.22</v>
      </c>
      <c r="AA3" s="62">
        <v>0.2</v>
      </c>
      <c r="AB3" s="62">
        <v>0.43</v>
      </c>
      <c r="AC3" s="62">
        <v>0.39</v>
      </c>
      <c r="AD3" s="62">
        <v>7.0000000000000007E-2</v>
      </c>
      <c r="AE3" s="62">
        <v>0.05</v>
      </c>
      <c r="AF3" s="62">
        <v>0.14000000000000001</v>
      </c>
      <c r="AG3" s="62">
        <v>0.13</v>
      </c>
      <c r="AH3" s="62" t="s">
        <v>74</v>
      </c>
      <c r="AI3" s="62">
        <v>0.01</v>
      </c>
      <c r="AJ3" s="62">
        <v>0</v>
      </c>
      <c r="AK3" s="62" t="s">
        <v>74</v>
      </c>
      <c r="AL3" s="62" t="s">
        <v>74</v>
      </c>
      <c r="AM3" s="62" t="s">
        <v>74</v>
      </c>
      <c r="AN3" s="62" t="s">
        <v>74</v>
      </c>
      <c r="AO3" s="62" t="s">
        <v>74</v>
      </c>
      <c r="AP3" s="62" t="s">
        <v>74</v>
      </c>
      <c r="AQ3" s="62">
        <v>0.02</v>
      </c>
      <c r="AR3" s="62" t="s">
        <v>74</v>
      </c>
      <c r="AS3" s="62" t="s">
        <v>74</v>
      </c>
      <c r="AT3" s="62">
        <v>0.06</v>
      </c>
      <c r="AU3" s="62">
        <v>0.03</v>
      </c>
      <c r="AV3" s="62">
        <v>0.05</v>
      </c>
      <c r="AW3" s="62">
        <v>0.05</v>
      </c>
      <c r="AX3" s="62" t="s">
        <v>74</v>
      </c>
      <c r="AY3" s="62">
        <v>0</v>
      </c>
      <c r="AZ3" s="62" t="s">
        <v>74</v>
      </c>
      <c r="BA3" s="62" t="s">
        <v>74</v>
      </c>
      <c r="BB3" s="62" t="s">
        <v>74</v>
      </c>
      <c r="BC3" s="62" t="s">
        <v>74</v>
      </c>
      <c r="BD3" s="62" t="s">
        <v>74</v>
      </c>
      <c r="BE3" s="62" t="s">
        <v>74</v>
      </c>
      <c r="BF3" s="62">
        <v>0.02</v>
      </c>
      <c r="BG3" s="62">
        <v>0.01</v>
      </c>
      <c r="BH3" s="62">
        <v>0.01</v>
      </c>
      <c r="BI3" s="62">
        <v>0.01</v>
      </c>
      <c r="BJ3" s="62">
        <v>0.01</v>
      </c>
      <c r="BK3" s="62">
        <v>0.01</v>
      </c>
      <c r="BL3" s="62">
        <v>0.01</v>
      </c>
      <c r="BM3" s="62">
        <v>0.01</v>
      </c>
      <c r="BN3" s="62">
        <v>0.01</v>
      </c>
      <c r="BO3" s="62" t="s">
        <v>74</v>
      </c>
      <c r="BP3" s="62" t="s">
        <v>74</v>
      </c>
      <c r="BQ3" s="62" t="s">
        <v>74</v>
      </c>
      <c r="BR3" s="62" t="s">
        <v>74</v>
      </c>
      <c r="BS3" s="62" t="s">
        <v>74</v>
      </c>
      <c r="BT3" s="62" t="s">
        <v>74</v>
      </c>
      <c r="BU3" s="62" t="s">
        <v>74</v>
      </c>
      <c r="BV3" s="62">
        <v>0.01</v>
      </c>
      <c r="BW3" s="62">
        <v>0.01</v>
      </c>
      <c r="BX3" s="62">
        <v>0.01</v>
      </c>
      <c r="BY3" s="62">
        <v>0.01</v>
      </c>
      <c r="BZ3" s="62">
        <v>0.09</v>
      </c>
      <c r="CA3" s="62">
        <v>0.06</v>
      </c>
      <c r="CB3" s="62">
        <v>0.04</v>
      </c>
      <c r="CC3" s="62">
        <v>0.05</v>
      </c>
      <c r="CD3" s="62">
        <v>0.04</v>
      </c>
      <c r="CE3" s="62">
        <v>0.03</v>
      </c>
      <c r="CF3" s="62">
        <v>0.01</v>
      </c>
      <c r="CG3" s="62">
        <v>0.02</v>
      </c>
      <c r="CH3" s="62">
        <v>0.02</v>
      </c>
      <c r="CI3" s="62">
        <v>0.01</v>
      </c>
      <c r="CJ3" s="62">
        <v>0.01</v>
      </c>
      <c r="CK3" s="62">
        <v>0.01</v>
      </c>
    </row>
    <row r="4" spans="1:89" x14ac:dyDescent="0.25">
      <c r="A4" t="s">
        <v>119</v>
      </c>
      <c r="B4" s="62">
        <v>10150</v>
      </c>
      <c r="C4" s="62">
        <v>1480</v>
      </c>
      <c r="D4" s="62">
        <v>52220</v>
      </c>
      <c r="E4" s="62">
        <v>63850</v>
      </c>
      <c r="F4" s="62">
        <v>0.86</v>
      </c>
      <c r="G4" s="62">
        <v>0.89</v>
      </c>
      <c r="H4" s="62">
        <v>0.94</v>
      </c>
      <c r="I4" s="62">
        <v>0.93</v>
      </c>
      <c r="J4" s="62">
        <v>0.83</v>
      </c>
      <c r="K4" s="62">
        <v>0.86</v>
      </c>
      <c r="L4" s="62">
        <v>0.92</v>
      </c>
      <c r="M4" s="62">
        <v>0.91</v>
      </c>
      <c r="N4" s="62">
        <v>0.49</v>
      </c>
      <c r="O4" s="62">
        <v>0.61</v>
      </c>
      <c r="P4" s="62">
        <v>0.28999999999999998</v>
      </c>
      <c r="Q4" s="62">
        <v>0.33</v>
      </c>
      <c r="R4" s="62" t="s">
        <v>74</v>
      </c>
      <c r="S4" s="62">
        <v>0</v>
      </c>
      <c r="T4" s="62" t="s">
        <v>74</v>
      </c>
      <c r="U4" s="62" t="s">
        <v>74</v>
      </c>
      <c r="V4" s="62">
        <v>0.04</v>
      </c>
      <c r="W4" s="62">
        <v>0.04</v>
      </c>
      <c r="X4" s="62">
        <v>0.02</v>
      </c>
      <c r="Y4" s="62">
        <v>0.03</v>
      </c>
      <c r="Z4" s="62">
        <v>0.22</v>
      </c>
      <c r="AA4" s="62">
        <v>0.14000000000000001</v>
      </c>
      <c r="AB4" s="62">
        <v>0.47</v>
      </c>
      <c r="AC4" s="62">
        <v>0.42</v>
      </c>
      <c r="AD4" s="62">
        <v>7.0000000000000007E-2</v>
      </c>
      <c r="AE4" s="62">
        <v>0.05</v>
      </c>
      <c r="AF4" s="62">
        <v>0.14000000000000001</v>
      </c>
      <c r="AG4" s="62">
        <v>0.12</v>
      </c>
      <c r="AH4" s="62">
        <v>0</v>
      </c>
      <c r="AI4" s="62" t="s">
        <v>73</v>
      </c>
      <c r="AJ4" s="62">
        <v>0</v>
      </c>
      <c r="AK4" s="62" t="s">
        <v>73</v>
      </c>
      <c r="AL4" s="62">
        <v>0</v>
      </c>
      <c r="AM4" s="62" t="s">
        <v>73</v>
      </c>
      <c r="AN4" s="62" t="s">
        <v>73</v>
      </c>
      <c r="AO4" s="62" t="s">
        <v>73</v>
      </c>
      <c r="AP4" s="62" t="s">
        <v>74</v>
      </c>
      <c r="AQ4" s="62">
        <v>0.01</v>
      </c>
      <c r="AR4" s="62" t="s">
        <v>74</v>
      </c>
      <c r="AS4" s="62" t="s">
        <v>74</v>
      </c>
      <c r="AT4" s="62">
        <v>0.05</v>
      </c>
      <c r="AU4" s="62">
        <v>0.03</v>
      </c>
      <c r="AV4" s="62">
        <v>0.05</v>
      </c>
      <c r="AW4" s="62">
        <v>0.05</v>
      </c>
      <c r="AX4" s="62">
        <v>0</v>
      </c>
      <c r="AY4" s="62">
        <v>0</v>
      </c>
      <c r="AZ4" s="62" t="s">
        <v>73</v>
      </c>
      <c r="BA4" s="62" t="s">
        <v>73</v>
      </c>
      <c r="BB4" s="62" t="s">
        <v>74</v>
      </c>
      <c r="BC4" s="62" t="s">
        <v>73</v>
      </c>
      <c r="BD4" s="62" t="s">
        <v>74</v>
      </c>
      <c r="BE4" s="62" t="s">
        <v>74</v>
      </c>
      <c r="BF4" s="62">
        <v>0.02</v>
      </c>
      <c r="BG4" s="62">
        <v>0.02</v>
      </c>
      <c r="BH4" s="62">
        <v>0.01</v>
      </c>
      <c r="BI4" s="62">
        <v>0.01</v>
      </c>
      <c r="BJ4" s="62">
        <v>0.01</v>
      </c>
      <c r="BK4" s="62">
        <v>0.01</v>
      </c>
      <c r="BL4" s="62">
        <v>0.01</v>
      </c>
      <c r="BM4" s="62">
        <v>0.01</v>
      </c>
      <c r="BN4" s="62">
        <v>0.01</v>
      </c>
      <c r="BO4" s="62">
        <v>0.01</v>
      </c>
      <c r="BP4" s="62" t="s">
        <v>74</v>
      </c>
      <c r="BQ4" s="62" t="s">
        <v>74</v>
      </c>
      <c r="BR4" s="62" t="s">
        <v>74</v>
      </c>
      <c r="BS4" s="62" t="s">
        <v>73</v>
      </c>
      <c r="BT4" s="62" t="s">
        <v>74</v>
      </c>
      <c r="BU4" s="62" t="s">
        <v>74</v>
      </c>
      <c r="BV4" s="62">
        <v>0.02</v>
      </c>
      <c r="BW4" s="62">
        <v>0.01</v>
      </c>
      <c r="BX4" s="62">
        <v>0.01</v>
      </c>
      <c r="BY4" s="62">
        <v>0.01</v>
      </c>
      <c r="BZ4" s="62">
        <v>7.0000000000000007E-2</v>
      </c>
      <c r="CA4" s="62">
        <v>0.06</v>
      </c>
      <c r="CB4" s="62">
        <v>0.04</v>
      </c>
      <c r="CC4" s="62">
        <v>0.04</v>
      </c>
      <c r="CD4" s="62">
        <v>0.04</v>
      </c>
      <c r="CE4" s="62">
        <v>0.04</v>
      </c>
      <c r="CF4" s="62">
        <v>0.01</v>
      </c>
      <c r="CG4" s="62">
        <v>0.02</v>
      </c>
      <c r="CH4" s="62">
        <v>0.02</v>
      </c>
      <c r="CI4" s="62">
        <v>0.01</v>
      </c>
      <c r="CJ4" s="62">
        <v>0.01</v>
      </c>
      <c r="CK4" s="62">
        <v>0.01</v>
      </c>
    </row>
    <row r="5" spans="1:89" x14ac:dyDescent="0.25">
      <c r="A5" t="s">
        <v>115</v>
      </c>
      <c r="B5" s="62">
        <v>8490</v>
      </c>
      <c r="C5" s="62">
        <v>930</v>
      </c>
      <c r="D5" s="62">
        <v>39960</v>
      </c>
      <c r="E5" s="62">
        <v>49370</v>
      </c>
      <c r="F5" s="62">
        <v>0.84</v>
      </c>
      <c r="G5" s="62">
        <v>0.89</v>
      </c>
      <c r="H5" s="62">
        <v>0.93</v>
      </c>
      <c r="I5" s="62">
        <v>0.92</v>
      </c>
      <c r="J5" s="62">
        <v>0.81</v>
      </c>
      <c r="K5" s="62">
        <v>0.86</v>
      </c>
      <c r="L5" s="62">
        <v>0.92</v>
      </c>
      <c r="M5" s="62">
        <v>0.9</v>
      </c>
      <c r="N5" s="62">
        <v>0.52</v>
      </c>
      <c r="O5" s="62">
        <v>0.56999999999999995</v>
      </c>
      <c r="P5" s="62">
        <v>0.32</v>
      </c>
      <c r="Q5" s="62">
        <v>0.36</v>
      </c>
      <c r="R5" s="62" t="s">
        <v>74</v>
      </c>
      <c r="S5" s="62">
        <v>0</v>
      </c>
      <c r="T5" s="62" t="s">
        <v>74</v>
      </c>
      <c r="U5" s="62" t="s">
        <v>74</v>
      </c>
      <c r="V5" s="62">
        <v>0.05</v>
      </c>
      <c r="W5" s="62">
        <v>0.05</v>
      </c>
      <c r="X5" s="62">
        <v>0.04</v>
      </c>
      <c r="Y5" s="62">
        <v>0.04</v>
      </c>
      <c r="Z5" s="62">
        <v>0.19</v>
      </c>
      <c r="AA5" s="62">
        <v>0.19</v>
      </c>
      <c r="AB5" s="62">
        <v>0.48</v>
      </c>
      <c r="AC5" s="62">
        <v>0.42</v>
      </c>
      <c r="AD5" s="62">
        <v>0.04</v>
      </c>
      <c r="AE5" s="62">
        <v>0.02</v>
      </c>
      <c r="AF5" s="62">
        <v>7.0000000000000007E-2</v>
      </c>
      <c r="AG5" s="62">
        <v>7.0000000000000007E-2</v>
      </c>
      <c r="AH5" s="62" t="s">
        <v>73</v>
      </c>
      <c r="AI5" s="62">
        <v>0.01</v>
      </c>
      <c r="AJ5" s="62">
        <v>0</v>
      </c>
      <c r="AK5" s="62" t="s">
        <v>74</v>
      </c>
      <c r="AL5" s="62" t="s">
        <v>73</v>
      </c>
      <c r="AM5" s="62" t="s">
        <v>73</v>
      </c>
      <c r="AN5" s="62" t="s">
        <v>73</v>
      </c>
      <c r="AO5" s="62" t="s">
        <v>74</v>
      </c>
      <c r="AP5" s="62" t="s">
        <v>74</v>
      </c>
      <c r="AQ5" s="62">
        <v>0.02</v>
      </c>
      <c r="AR5" s="62" t="s">
        <v>74</v>
      </c>
      <c r="AS5" s="62" t="s">
        <v>74</v>
      </c>
      <c r="AT5" s="62">
        <v>0.06</v>
      </c>
      <c r="AU5" s="62">
        <v>0.03</v>
      </c>
      <c r="AV5" s="62">
        <v>0.06</v>
      </c>
      <c r="AW5" s="62">
        <v>0.06</v>
      </c>
      <c r="AX5" s="62" t="s">
        <v>73</v>
      </c>
      <c r="AY5" s="62">
        <v>0</v>
      </c>
      <c r="AZ5" s="62" t="s">
        <v>73</v>
      </c>
      <c r="BA5" s="62" t="s">
        <v>74</v>
      </c>
      <c r="BB5" s="62" t="s">
        <v>74</v>
      </c>
      <c r="BC5" s="62" t="s">
        <v>73</v>
      </c>
      <c r="BD5" s="62" t="s">
        <v>74</v>
      </c>
      <c r="BE5" s="62" t="s">
        <v>74</v>
      </c>
      <c r="BF5" s="62">
        <v>0.02</v>
      </c>
      <c r="BG5" s="62">
        <v>0.02</v>
      </c>
      <c r="BH5" s="62">
        <v>0.01</v>
      </c>
      <c r="BI5" s="62">
        <v>0.01</v>
      </c>
      <c r="BJ5" s="62">
        <v>0.01</v>
      </c>
      <c r="BK5" s="62">
        <v>0.01</v>
      </c>
      <c r="BL5" s="62">
        <v>0.01</v>
      </c>
      <c r="BM5" s="62">
        <v>0.01</v>
      </c>
      <c r="BN5" s="62">
        <v>0.01</v>
      </c>
      <c r="BO5" s="62">
        <v>0.01</v>
      </c>
      <c r="BP5" s="62" t="s">
        <v>74</v>
      </c>
      <c r="BQ5" s="62" t="s">
        <v>74</v>
      </c>
      <c r="BR5" s="62" t="s">
        <v>74</v>
      </c>
      <c r="BS5" s="62" t="s">
        <v>73</v>
      </c>
      <c r="BT5" s="62" t="s">
        <v>74</v>
      </c>
      <c r="BU5" s="62" t="s">
        <v>74</v>
      </c>
      <c r="BV5" s="62">
        <v>0.01</v>
      </c>
      <c r="BW5" s="62">
        <v>0.01</v>
      </c>
      <c r="BX5" s="62">
        <v>0.01</v>
      </c>
      <c r="BY5" s="62">
        <v>0.01</v>
      </c>
      <c r="BZ5" s="62">
        <v>0.1</v>
      </c>
      <c r="CA5" s="62">
        <v>0.06</v>
      </c>
      <c r="CB5" s="62">
        <v>0.04</v>
      </c>
      <c r="CC5" s="62">
        <v>0.05</v>
      </c>
      <c r="CD5" s="62">
        <v>0.04</v>
      </c>
      <c r="CE5" s="62">
        <v>0.03</v>
      </c>
      <c r="CF5" s="62">
        <v>0.01</v>
      </c>
      <c r="CG5" s="62">
        <v>0.02</v>
      </c>
      <c r="CH5" s="62">
        <v>0.02</v>
      </c>
      <c r="CI5" s="62">
        <v>0.02</v>
      </c>
      <c r="CJ5" s="62">
        <v>0.01</v>
      </c>
      <c r="CK5" s="62">
        <v>0.01</v>
      </c>
    </row>
    <row r="6" spans="1:89" x14ac:dyDescent="0.25">
      <c r="A6" t="s">
        <v>121</v>
      </c>
      <c r="B6" s="62">
        <v>5990</v>
      </c>
      <c r="C6" s="62">
        <v>590</v>
      </c>
      <c r="D6" s="62">
        <v>17330</v>
      </c>
      <c r="E6" s="62">
        <v>23910</v>
      </c>
      <c r="F6" s="62">
        <v>0.87</v>
      </c>
      <c r="G6" s="62">
        <v>0.9</v>
      </c>
      <c r="H6" s="62">
        <v>0.94</v>
      </c>
      <c r="I6" s="62">
        <v>0.92</v>
      </c>
      <c r="J6" s="62">
        <v>0.86</v>
      </c>
      <c r="K6" s="62">
        <v>0.9</v>
      </c>
      <c r="L6" s="62">
        <v>0.94</v>
      </c>
      <c r="M6" s="62">
        <v>0.92</v>
      </c>
      <c r="N6" s="62">
        <v>0.33</v>
      </c>
      <c r="O6" s="62">
        <v>0.39</v>
      </c>
      <c r="P6" s="62">
        <v>0.21</v>
      </c>
      <c r="Q6" s="62">
        <v>0.24</v>
      </c>
      <c r="R6" s="62" t="s">
        <v>74</v>
      </c>
      <c r="S6" s="62" t="s">
        <v>73</v>
      </c>
      <c r="T6" s="62">
        <v>0.01</v>
      </c>
      <c r="U6" s="62">
        <v>0.01</v>
      </c>
      <c r="V6" s="62">
        <v>0.04</v>
      </c>
      <c r="W6" s="62">
        <v>0.05</v>
      </c>
      <c r="X6" s="62">
        <v>0.03</v>
      </c>
      <c r="Y6" s="62">
        <v>0.03</v>
      </c>
      <c r="Z6" s="62">
        <v>0.33</v>
      </c>
      <c r="AA6" s="62">
        <v>0.36</v>
      </c>
      <c r="AB6" s="62">
        <v>0.54</v>
      </c>
      <c r="AC6" s="62">
        <v>0.48</v>
      </c>
      <c r="AD6" s="62">
        <v>0.15</v>
      </c>
      <c r="AE6" s="62">
        <v>7.0000000000000007E-2</v>
      </c>
      <c r="AF6" s="62">
        <v>0.16</v>
      </c>
      <c r="AG6" s="62">
        <v>0.15</v>
      </c>
      <c r="AH6" s="62">
        <v>0</v>
      </c>
      <c r="AI6" s="62" t="s">
        <v>73</v>
      </c>
      <c r="AJ6" s="62">
        <v>0</v>
      </c>
      <c r="AK6" s="62" t="s">
        <v>73</v>
      </c>
      <c r="AL6" s="62" t="s">
        <v>73</v>
      </c>
      <c r="AM6" s="62" t="s">
        <v>73</v>
      </c>
      <c r="AN6" s="62" t="s">
        <v>73</v>
      </c>
      <c r="AO6" s="62" t="s">
        <v>74</v>
      </c>
      <c r="AP6" s="62" t="s">
        <v>73</v>
      </c>
      <c r="AQ6" s="62">
        <v>0.02</v>
      </c>
      <c r="AR6" s="62" t="s">
        <v>73</v>
      </c>
      <c r="AS6" s="62" t="s">
        <v>74</v>
      </c>
      <c r="AT6" s="62">
        <v>0.02</v>
      </c>
      <c r="AU6" s="62">
        <v>0.01</v>
      </c>
      <c r="AV6" s="62">
        <v>0.02</v>
      </c>
      <c r="AW6" s="62">
        <v>0.02</v>
      </c>
      <c r="AX6" s="62" t="s">
        <v>73</v>
      </c>
      <c r="AY6" s="62">
        <v>0</v>
      </c>
      <c r="AZ6" s="62" t="s">
        <v>73</v>
      </c>
      <c r="BA6" s="62" t="s">
        <v>73</v>
      </c>
      <c r="BB6" s="62" t="s">
        <v>74</v>
      </c>
      <c r="BC6" s="62" t="s">
        <v>73</v>
      </c>
      <c r="BD6" s="62" t="s">
        <v>74</v>
      </c>
      <c r="BE6" s="62" t="s">
        <v>74</v>
      </c>
      <c r="BF6" s="62" t="s">
        <v>74</v>
      </c>
      <c r="BG6" s="62">
        <v>0</v>
      </c>
      <c r="BH6" s="62" t="s">
        <v>74</v>
      </c>
      <c r="BI6" s="62" t="s">
        <v>74</v>
      </c>
      <c r="BJ6" s="62" t="s">
        <v>74</v>
      </c>
      <c r="BK6" s="62">
        <v>0</v>
      </c>
      <c r="BL6" s="62" t="s">
        <v>74</v>
      </c>
      <c r="BM6" s="62" t="s">
        <v>74</v>
      </c>
      <c r="BN6" s="62" t="s">
        <v>74</v>
      </c>
      <c r="BO6" s="62">
        <v>0</v>
      </c>
      <c r="BP6" s="62" t="s">
        <v>74</v>
      </c>
      <c r="BQ6" s="62" t="s">
        <v>74</v>
      </c>
      <c r="BR6" s="62" t="s">
        <v>73</v>
      </c>
      <c r="BS6" s="62">
        <v>0</v>
      </c>
      <c r="BT6" s="62" t="s">
        <v>73</v>
      </c>
      <c r="BU6" s="62" t="s">
        <v>74</v>
      </c>
      <c r="BV6" s="62">
        <v>0.01</v>
      </c>
      <c r="BW6" s="62" t="s">
        <v>73</v>
      </c>
      <c r="BX6" s="62" t="s">
        <v>74</v>
      </c>
      <c r="BY6" s="62" t="s">
        <v>74</v>
      </c>
      <c r="BZ6" s="62">
        <v>0.08</v>
      </c>
      <c r="CA6" s="62">
        <v>7.0000000000000007E-2</v>
      </c>
      <c r="CB6" s="62">
        <v>0.04</v>
      </c>
      <c r="CC6" s="62">
        <v>0.05</v>
      </c>
      <c r="CD6" s="62">
        <v>0.02</v>
      </c>
      <c r="CE6" s="62">
        <v>0.01</v>
      </c>
      <c r="CF6" s="62">
        <v>0.01</v>
      </c>
      <c r="CG6" s="62">
        <v>0.01</v>
      </c>
      <c r="CH6" s="62">
        <v>0.03</v>
      </c>
      <c r="CI6" s="62">
        <v>0.02</v>
      </c>
      <c r="CJ6" s="62">
        <v>0.02</v>
      </c>
      <c r="CK6" s="62">
        <v>0.02</v>
      </c>
    </row>
    <row r="7" spans="1:89" x14ac:dyDescent="0.25">
      <c r="A7" t="s">
        <v>109</v>
      </c>
      <c r="B7" s="62">
        <v>5010</v>
      </c>
      <c r="C7" s="62">
        <v>530</v>
      </c>
      <c r="D7" s="62">
        <v>22560</v>
      </c>
      <c r="E7" s="62">
        <v>28110</v>
      </c>
      <c r="F7" s="62">
        <v>0.83</v>
      </c>
      <c r="G7" s="62">
        <v>0.88</v>
      </c>
      <c r="H7" s="62">
        <v>0.92</v>
      </c>
      <c r="I7" s="62">
        <v>0.9</v>
      </c>
      <c r="J7" s="62">
        <v>0.79</v>
      </c>
      <c r="K7" s="62">
        <v>0.87</v>
      </c>
      <c r="L7" s="62">
        <v>0.9</v>
      </c>
      <c r="M7" s="62">
        <v>0.88</v>
      </c>
      <c r="N7" s="62">
        <v>0.52</v>
      </c>
      <c r="O7" s="62">
        <v>0.57999999999999996</v>
      </c>
      <c r="P7" s="62">
        <v>0.39</v>
      </c>
      <c r="Q7" s="62">
        <v>0.42</v>
      </c>
      <c r="R7" s="62" t="s">
        <v>73</v>
      </c>
      <c r="S7" s="62" t="s">
        <v>73</v>
      </c>
      <c r="T7" s="62" t="s">
        <v>74</v>
      </c>
      <c r="U7" s="62" t="s">
        <v>74</v>
      </c>
      <c r="V7" s="62">
        <v>0.08</v>
      </c>
      <c r="W7" s="62">
        <v>0.05</v>
      </c>
      <c r="X7" s="62">
        <v>0.05</v>
      </c>
      <c r="Y7" s="62">
        <v>0.06</v>
      </c>
      <c r="Z7" s="62">
        <v>0.15</v>
      </c>
      <c r="AA7" s="62">
        <v>0.18</v>
      </c>
      <c r="AB7" s="62">
        <v>0.37</v>
      </c>
      <c r="AC7" s="62">
        <v>0.33</v>
      </c>
      <c r="AD7" s="62">
        <v>0.03</v>
      </c>
      <c r="AE7" s="62">
        <v>0.03</v>
      </c>
      <c r="AF7" s="62">
        <v>0.08</v>
      </c>
      <c r="AG7" s="62">
        <v>7.0000000000000007E-2</v>
      </c>
      <c r="AH7" s="62">
        <v>0</v>
      </c>
      <c r="AI7" s="62" t="s">
        <v>73</v>
      </c>
      <c r="AJ7" s="62">
        <v>0</v>
      </c>
      <c r="AK7" s="62" t="s">
        <v>73</v>
      </c>
      <c r="AL7" s="62" t="s">
        <v>73</v>
      </c>
      <c r="AM7" s="62" t="s">
        <v>73</v>
      </c>
      <c r="AN7" s="62" t="s">
        <v>73</v>
      </c>
      <c r="AO7" s="62" t="s">
        <v>74</v>
      </c>
      <c r="AP7" s="62" t="s">
        <v>73</v>
      </c>
      <c r="AQ7" s="62">
        <v>0.02</v>
      </c>
      <c r="AR7" s="62">
        <v>0</v>
      </c>
      <c r="AS7" s="62" t="s">
        <v>74</v>
      </c>
      <c r="AT7" s="62">
        <v>7.0000000000000007E-2</v>
      </c>
      <c r="AU7" s="62">
        <v>0.04</v>
      </c>
      <c r="AV7" s="62">
        <v>0.08</v>
      </c>
      <c r="AW7" s="62">
        <v>7.0000000000000007E-2</v>
      </c>
      <c r="AX7" s="62">
        <v>0</v>
      </c>
      <c r="AY7" s="62">
        <v>0</v>
      </c>
      <c r="AZ7" s="62">
        <v>0</v>
      </c>
      <c r="BA7" s="62">
        <v>0</v>
      </c>
      <c r="BB7" s="62" t="s">
        <v>74</v>
      </c>
      <c r="BC7" s="62">
        <v>0</v>
      </c>
      <c r="BD7" s="62" t="s">
        <v>74</v>
      </c>
      <c r="BE7" s="62" t="s">
        <v>74</v>
      </c>
      <c r="BF7" s="62">
        <v>0.02</v>
      </c>
      <c r="BG7" s="62">
        <v>0.01</v>
      </c>
      <c r="BH7" s="62">
        <v>0.01</v>
      </c>
      <c r="BI7" s="62">
        <v>0.01</v>
      </c>
      <c r="BJ7" s="62">
        <v>0.01</v>
      </c>
      <c r="BK7" s="62" t="s">
        <v>73</v>
      </c>
      <c r="BL7" s="62">
        <v>0.01</v>
      </c>
      <c r="BM7" s="62">
        <v>0.01</v>
      </c>
      <c r="BN7" s="62" t="s">
        <v>74</v>
      </c>
      <c r="BO7" s="62">
        <v>0</v>
      </c>
      <c r="BP7" s="62" t="s">
        <v>74</v>
      </c>
      <c r="BQ7" s="62" t="s">
        <v>74</v>
      </c>
      <c r="BR7" s="62" t="s">
        <v>74</v>
      </c>
      <c r="BS7" s="62" t="s">
        <v>73</v>
      </c>
      <c r="BT7" s="62" t="s">
        <v>74</v>
      </c>
      <c r="BU7" s="62" t="s">
        <v>74</v>
      </c>
      <c r="BV7" s="62">
        <v>0.02</v>
      </c>
      <c r="BW7" s="62" t="s">
        <v>73</v>
      </c>
      <c r="BX7" s="62">
        <v>0.01</v>
      </c>
      <c r="BY7" s="62">
        <v>0.01</v>
      </c>
      <c r="BZ7" s="62">
        <v>0.1</v>
      </c>
      <c r="CA7" s="62">
        <v>7.0000000000000007E-2</v>
      </c>
      <c r="CB7" s="62">
        <v>0.05</v>
      </c>
      <c r="CC7" s="62">
        <v>0.06</v>
      </c>
      <c r="CD7" s="62">
        <v>0.05</v>
      </c>
      <c r="CE7" s="62">
        <v>0.02</v>
      </c>
      <c r="CF7" s="62">
        <v>0.02</v>
      </c>
      <c r="CG7" s="62">
        <v>0.02</v>
      </c>
      <c r="CH7" s="62">
        <v>0.01</v>
      </c>
      <c r="CI7" s="62">
        <v>0.02</v>
      </c>
      <c r="CJ7" s="62">
        <v>0.01</v>
      </c>
      <c r="CK7" s="62">
        <v>0.01</v>
      </c>
    </row>
    <row r="8" spans="1:89" x14ac:dyDescent="0.25">
      <c r="A8" t="s">
        <v>111</v>
      </c>
      <c r="B8" s="62">
        <v>12180</v>
      </c>
      <c r="C8" s="62">
        <v>1670</v>
      </c>
      <c r="D8" s="62">
        <v>64920</v>
      </c>
      <c r="E8" s="62">
        <v>78760</v>
      </c>
      <c r="F8" s="62">
        <v>0.84</v>
      </c>
      <c r="G8" s="62">
        <v>0.89</v>
      </c>
      <c r="H8" s="62">
        <v>0.93</v>
      </c>
      <c r="I8" s="62">
        <v>0.91</v>
      </c>
      <c r="J8" s="62">
        <v>0.8</v>
      </c>
      <c r="K8" s="62">
        <v>0.86</v>
      </c>
      <c r="L8" s="62">
        <v>0.91</v>
      </c>
      <c r="M8" s="62">
        <v>0.89</v>
      </c>
      <c r="N8" s="62">
        <v>0.5</v>
      </c>
      <c r="O8" s="62">
        <v>0.57999999999999996</v>
      </c>
      <c r="P8" s="62">
        <v>0.35</v>
      </c>
      <c r="Q8" s="62">
        <v>0.37</v>
      </c>
      <c r="R8" s="62" t="s">
        <v>74</v>
      </c>
      <c r="S8" s="62" t="s">
        <v>73</v>
      </c>
      <c r="T8" s="62" t="s">
        <v>74</v>
      </c>
      <c r="U8" s="62" t="s">
        <v>74</v>
      </c>
      <c r="V8" s="62">
        <v>0.06</v>
      </c>
      <c r="W8" s="62">
        <v>0.04</v>
      </c>
      <c r="X8" s="62">
        <v>0.04</v>
      </c>
      <c r="Y8" s="62">
        <v>0.04</v>
      </c>
      <c r="Z8" s="62">
        <v>0.15</v>
      </c>
      <c r="AA8" s="62">
        <v>0.13</v>
      </c>
      <c r="AB8" s="62">
        <v>0.28999999999999998</v>
      </c>
      <c r="AC8" s="62">
        <v>0.26</v>
      </c>
      <c r="AD8" s="62">
        <v>0.09</v>
      </c>
      <c r="AE8" s="62">
        <v>0.09</v>
      </c>
      <c r="AF8" s="62">
        <v>0.23</v>
      </c>
      <c r="AG8" s="62">
        <v>0.21</v>
      </c>
      <c r="AH8" s="62">
        <v>0</v>
      </c>
      <c r="AI8" s="62" t="s">
        <v>73</v>
      </c>
      <c r="AJ8" s="62">
        <v>0</v>
      </c>
      <c r="AK8" s="62" t="s">
        <v>73</v>
      </c>
      <c r="AL8" s="62" t="s">
        <v>74</v>
      </c>
      <c r="AM8" s="62" t="s">
        <v>73</v>
      </c>
      <c r="AN8" s="62" t="s">
        <v>74</v>
      </c>
      <c r="AO8" s="62" t="s">
        <v>74</v>
      </c>
      <c r="AP8" s="62" t="s">
        <v>74</v>
      </c>
      <c r="AQ8" s="62">
        <v>0.02</v>
      </c>
      <c r="AR8" s="62" t="s">
        <v>73</v>
      </c>
      <c r="AS8" s="62" t="s">
        <v>74</v>
      </c>
      <c r="AT8" s="62">
        <v>7.0000000000000007E-2</v>
      </c>
      <c r="AU8" s="62">
        <v>0.03</v>
      </c>
      <c r="AV8" s="62">
        <v>0.06</v>
      </c>
      <c r="AW8" s="62">
        <v>0.06</v>
      </c>
      <c r="AX8" s="62" t="s">
        <v>73</v>
      </c>
      <c r="AY8" s="62">
        <v>0</v>
      </c>
      <c r="AZ8" s="62" t="s">
        <v>73</v>
      </c>
      <c r="BA8" s="62" t="s">
        <v>73</v>
      </c>
      <c r="BB8" s="62" t="s">
        <v>74</v>
      </c>
      <c r="BC8" s="62" t="s">
        <v>73</v>
      </c>
      <c r="BD8" s="62" t="s">
        <v>74</v>
      </c>
      <c r="BE8" s="62" t="s">
        <v>74</v>
      </c>
      <c r="BF8" s="62">
        <v>0.02</v>
      </c>
      <c r="BG8" s="62">
        <v>0.02</v>
      </c>
      <c r="BH8" s="62">
        <v>0.01</v>
      </c>
      <c r="BI8" s="62">
        <v>0.01</v>
      </c>
      <c r="BJ8" s="62">
        <v>0.01</v>
      </c>
      <c r="BK8" s="62">
        <v>0.01</v>
      </c>
      <c r="BL8" s="62">
        <v>0.01</v>
      </c>
      <c r="BM8" s="62">
        <v>0.01</v>
      </c>
      <c r="BN8" s="62" t="s">
        <v>74</v>
      </c>
      <c r="BO8" s="62" t="s">
        <v>74</v>
      </c>
      <c r="BP8" s="62" t="s">
        <v>74</v>
      </c>
      <c r="BQ8" s="62" t="s">
        <v>74</v>
      </c>
      <c r="BR8" s="62" t="s">
        <v>74</v>
      </c>
      <c r="BS8" s="62">
        <v>0.01</v>
      </c>
      <c r="BT8" s="62" t="s">
        <v>74</v>
      </c>
      <c r="BU8" s="62" t="s">
        <v>74</v>
      </c>
      <c r="BV8" s="62">
        <v>0.02</v>
      </c>
      <c r="BW8" s="62">
        <v>0.01</v>
      </c>
      <c r="BX8" s="62">
        <v>0.01</v>
      </c>
      <c r="BY8" s="62">
        <v>0.01</v>
      </c>
      <c r="BZ8" s="62">
        <v>0.1</v>
      </c>
      <c r="CA8" s="62">
        <v>7.0000000000000007E-2</v>
      </c>
      <c r="CB8" s="62">
        <v>0.05</v>
      </c>
      <c r="CC8" s="62">
        <v>0.06</v>
      </c>
      <c r="CD8" s="62">
        <v>0.04</v>
      </c>
      <c r="CE8" s="62">
        <v>0.03</v>
      </c>
      <c r="CF8" s="62">
        <v>0.01</v>
      </c>
      <c r="CG8" s="62">
        <v>0.02</v>
      </c>
      <c r="CH8" s="62">
        <v>0.02</v>
      </c>
      <c r="CI8" s="62">
        <v>0.01</v>
      </c>
      <c r="CJ8" s="62">
        <v>0.01</v>
      </c>
      <c r="CK8" s="62">
        <v>0.01</v>
      </c>
    </row>
    <row r="9" spans="1:89" x14ac:dyDescent="0.25">
      <c r="A9" t="s">
        <v>123</v>
      </c>
      <c r="B9" s="62">
        <v>9510</v>
      </c>
      <c r="C9" s="62">
        <v>1120</v>
      </c>
      <c r="D9" s="62">
        <v>40460</v>
      </c>
      <c r="E9" s="62">
        <v>51090</v>
      </c>
      <c r="F9" s="62">
        <v>0.88</v>
      </c>
      <c r="G9" s="62">
        <v>0.9</v>
      </c>
      <c r="H9" s="62">
        <v>0.95</v>
      </c>
      <c r="I9" s="62">
        <v>0.94</v>
      </c>
      <c r="J9" s="62">
        <v>0.86</v>
      </c>
      <c r="K9" s="62">
        <v>0.89</v>
      </c>
      <c r="L9" s="62">
        <v>0.95</v>
      </c>
      <c r="M9" s="62">
        <v>0.93</v>
      </c>
      <c r="N9" s="62">
        <v>0.39</v>
      </c>
      <c r="O9" s="62">
        <v>0.49</v>
      </c>
      <c r="P9" s="62">
        <v>0.19</v>
      </c>
      <c r="Q9" s="62">
        <v>0.23</v>
      </c>
      <c r="R9" s="62" t="s">
        <v>74</v>
      </c>
      <c r="S9" s="62" t="s">
        <v>73</v>
      </c>
      <c r="T9" s="62">
        <v>0.01</v>
      </c>
      <c r="U9" s="62">
        <v>0.01</v>
      </c>
      <c r="V9" s="62">
        <v>0.03</v>
      </c>
      <c r="W9" s="62">
        <v>0.03</v>
      </c>
      <c r="X9" s="62">
        <v>0.02</v>
      </c>
      <c r="Y9" s="62">
        <v>0.02</v>
      </c>
      <c r="Z9" s="62">
        <v>0.36</v>
      </c>
      <c r="AA9" s="62">
        <v>0.31</v>
      </c>
      <c r="AB9" s="62">
        <v>0.63</v>
      </c>
      <c r="AC9" s="62">
        <v>0.56999999999999995</v>
      </c>
      <c r="AD9" s="62">
        <v>7.0000000000000007E-2</v>
      </c>
      <c r="AE9" s="62">
        <v>0.04</v>
      </c>
      <c r="AF9" s="62">
        <v>0.1</v>
      </c>
      <c r="AG9" s="62">
        <v>0.09</v>
      </c>
      <c r="AH9" s="62">
        <v>0</v>
      </c>
      <c r="AI9" s="62">
        <v>0</v>
      </c>
      <c r="AJ9" s="62">
        <v>0</v>
      </c>
      <c r="AK9" s="62">
        <v>0</v>
      </c>
      <c r="AL9" s="62" t="s">
        <v>73</v>
      </c>
      <c r="AM9" s="62" t="s">
        <v>73</v>
      </c>
      <c r="AN9" s="62" t="s">
        <v>74</v>
      </c>
      <c r="AO9" s="62" t="s">
        <v>74</v>
      </c>
      <c r="AP9" s="62" t="s">
        <v>73</v>
      </c>
      <c r="AQ9" s="62">
        <v>0.02</v>
      </c>
      <c r="AR9" s="62">
        <v>0</v>
      </c>
      <c r="AS9" s="62" t="s">
        <v>74</v>
      </c>
      <c r="AT9" s="62">
        <v>0.04</v>
      </c>
      <c r="AU9" s="62">
        <v>0.02</v>
      </c>
      <c r="AV9" s="62">
        <v>0.03</v>
      </c>
      <c r="AW9" s="62">
        <v>0.03</v>
      </c>
      <c r="AX9" s="62">
        <v>0</v>
      </c>
      <c r="AY9" s="62">
        <v>0</v>
      </c>
      <c r="AZ9" s="62" t="s">
        <v>74</v>
      </c>
      <c r="BA9" s="62" t="s">
        <v>74</v>
      </c>
      <c r="BB9" s="62" t="s">
        <v>74</v>
      </c>
      <c r="BC9" s="62" t="s">
        <v>73</v>
      </c>
      <c r="BD9" s="62" t="s">
        <v>74</v>
      </c>
      <c r="BE9" s="62" t="s">
        <v>74</v>
      </c>
      <c r="BF9" s="62">
        <v>0.01</v>
      </c>
      <c r="BG9" s="62">
        <v>0.01</v>
      </c>
      <c r="BH9" s="62" t="s">
        <v>74</v>
      </c>
      <c r="BI9" s="62" t="s">
        <v>74</v>
      </c>
      <c r="BJ9" s="62">
        <v>0.01</v>
      </c>
      <c r="BK9" s="62" t="s">
        <v>73</v>
      </c>
      <c r="BL9" s="62" t="s">
        <v>74</v>
      </c>
      <c r="BM9" s="62" t="s">
        <v>74</v>
      </c>
      <c r="BN9" s="62" t="s">
        <v>74</v>
      </c>
      <c r="BO9" s="62" t="s">
        <v>73</v>
      </c>
      <c r="BP9" s="62" t="s">
        <v>74</v>
      </c>
      <c r="BQ9" s="62" t="s">
        <v>74</v>
      </c>
      <c r="BR9" s="62" t="s">
        <v>74</v>
      </c>
      <c r="BS9" s="62" t="s">
        <v>73</v>
      </c>
      <c r="BT9" s="62" t="s">
        <v>74</v>
      </c>
      <c r="BU9" s="62" t="s">
        <v>74</v>
      </c>
      <c r="BV9" s="62">
        <v>0.01</v>
      </c>
      <c r="BW9" s="62" t="s">
        <v>73</v>
      </c>
      <c r="BX9" s="62" t="s">
        <v>74</v>
      </c>
      <c r="BY9" s="62" t="s">
        <v>74</v>
      </c>
      <c r="BZ9" s="62">
        <v>7.0000000000000007E-2</v>
      </c>
      <c r="CA9" s="62">
        <v>0.05</v>
      </c>
      <c r="CB9" s="62">
        <v>0.03</v>
      </c>
      <c r="CC9" s="62">
        <v>0.04</v>
      </c>
      <c r="CD9" s="62">
        <v>0.02</v>
      </c>
      <c r="CE9" s="62">
        <v>0.02</v>
      </c>
      <c r="CF9" s="62">
        <v>0.01</v>
      </c>
      <c r="CG9" s="62">
        <v>0.01</v>
      </c>
      <c r="CH9" s="62">
        <v>0.02</v>
      </c>
      <c r="CI9" s="62">
        <v>0.03</v>
      </c>
      <c r="CJ9" s="62">
        <v>0.01</v>
      </c>
      <c r="CK9" s="62">
        <v>0.02</v>
      </c>
    </row>
    <row r="10" spans="1:89" x14ac:dyDescent="0.25">
      <c r="A10" t="s">
        <v>125</v>
      </c>
      <c r="B10" s="62">
        <v>15790</v>
      </c>
      <c r="C10" s="62">
        <v>1690</v>
      </c>
      <c r="D10" s="62">
        <v>70330</v>
      </c>
      <c r="E10" s="62">
        <v>87810</v>
      </c>
      <c r="F10" s="62">
        <v>0.84</v>
      </c>
      <c r="G10" s="62">
        <v>0.91</v>
      </c>
      <c r="H10" s="62">
        <v>0.94</v>
      </c>
      <c r="I10" s="62">
        <v>0.92</v>
      </c>
      <c r="J10" s="62">
        <v>0.81</v>
      </c>
      <c r="K10" s="62">
        <v>0.89</v>
      </c>
      <c r="L10" s="62">
        <v>0.93</v>
      </c>
      <c r="M10" s="62">
        <v>0.91</v>
      </c>
      <c r="N10" s="62">
        <v>0.45</v>
      </c>
      <c r="O10" s="62">
        <v>0.55000000000000004</v>
      </c>
      <c r="P10" s="62">
        <v>0.27</v>
      </c>
      <c r="Q10" s="62">
        <v>0.31</v>
      </c>
      <c r="R10" s="62" t="s">
        <v>74</v>
      </c>
      <c r="S10" s="62" t="s">
        <v>73</v>
      </c>
      <c r="T10" s="62">
        <v>0.01</v>
      </c>
      <c r="U10" s="62">
        <v>0.01</v>
      </c>
      <c r="V10" s="62">
        <v>0.04</v>
      </c>
      <c r="W10" s="62">
        <v>0.02</v>
      </c>
      <c r="X10" s="62">
        <v>0.02</v>
      </c>
      <c r="Y10" s="62">
        <v>0.02</v>
      </c>
      <c r="Z10" s="62">
        <v>0.24</v>
      </c>
      <c r="AA10" s="62">
        <v>0.21</v>
      </c>
      <c r="AB10" s="62">
        <v>0.43</v>
      </c>
      <c r="AC10" s="62">
        <v>0.39</v>
      </c>
      <c r="AD10" s="62">
        <v>0.08</v>
      </c>
      <c r="AE10" s="62">
        <v>0.08</v>
      </c>
      <c r="AF10" s="62">
        <v>0.19</v>
      </c>
      <c r="AG10" s="62">
        <v>0.17</v>
      </c>
      <c r="AH10" s="62" t="s">
        <v>73</v>
      </c>
      <c r="AI10" s="62" t="s">
        <v>74</v>
      </c>
      <c r="AJ10" s="62">
        <v>0</v>
      </c>
      <c r="AK10" s="62" t="s">
        <v>74</v>
      </c>
      <c r="AL10" s="62" t="s">
        <v>73</v>
      </c>
      <c r="AM10" s="62" t="s">
        <v>73</v>
      </c>
      <c r="AN10" s="62" t="s">
        <v>73</v>
      </c>
      <c r="AO10" s="62" t="s">
        <v>74</v>
      </c>
      <c r="AP10" s="62" t="s">
        <v>74</v>
      </c>
      <c r="AQ10" s="62">
        <v>0.02</v>
      </c>
      <c r="AR10" s="62">
        <v>0</v>
      </c>
      <c r="AS10" s="62" t="s">
        <v>74</v>
      </c>
      <c r="AT10" s="62">
        <v>0.05</v>
      </c>
      <c r="AU10" s="62">
        <v>0.02</v>
      </c>
      <c r="AV10" s="62">
        <v>0.04</v>
      </c>
      <c r="AW10" s="62">
        <v>0.04</v>
      </c>
      <c r="AX10" s="62" t="s">
        <v>73</v>
      </c>
      <c r="AY10" s="62">
        <v>0</v>
      </c>
      <c r="AZ10" s="62" t="s">
        <v>74</v>
      </c>
      <c r="BA10" s="62" t="s">
        <v>74</v>
      </c>
      <c r="BB10" s="62" t="s">
        <v>74</v>
      </c>
      <c r="BC10" s="62" t="s">
        <v>73</v>
      </c>
      <c r="BD10" s="62" t="s">
        <v>74</v>
      </c>
      <c r="BE10" s="62" t="s">
        <v>74</v>
      </c>
      <c r="BF10" s="62">
        <v>0.02</v>
      </c>
      <c r="BG10" s="62">
        <v>0.02</v>
      </c>
      <c r="BH10" s="62">
        <v>0.01</v>
      </c>
      <c r="BI10" s="62">
        <v>0.01</v>
      </c>
      <c r="BJ10" s="62">
        <v>0.01</v>
      </c>
      <c r="BK10" s="62">
        <v>0.01</v>
      </c>
      <c r="BL10" s="62">
        <v>0.01</v>
      </c>
      <c r="BM10" s="62">
        <v>0.01</v>
      </c>
      <c r="BN10" s="62">
        <v>0.01</v>
      </c>
      <c r="BO10" s="62">
        <v>0.01</v>
      </c>
      <c r="BP10" s="62" t="s">
        <v>74</v>
      </c>
      <c r="BQ10" s="62" t="s">
        <v>74</v>
      </c>
      <c r="BR10" s="62" t="s">
        <v>74</v>
      </c>
      <c r="BS10" s="62" t="s">
        <v>73</v>
      </c>
      <c r="BT10" s="62" t="s">
        <v>74</v>
      </c>
      <c r="BU10" s="62" t="s">
        <v>74</v>
      </c>
      <c r="BV10" s="62">
        <v>0.01</v>
      </c>
      <c r="BW10" s="62" t="s">
        <v>74</v>
      </c>
      <c r="BX10" s="62">
        <v>0.01</v>
      </c>
      <c r="BY10" s="62">
        <v>0.01</v>
      </c>
      <c r="BZ10" s="62">
        <v>0.09</v>
      </c>
      <c r="CA10" s="62">
        <v>0.04</v>
      </c>
      <c r="CB10" s="62">
        <v>0.04</v>
      </c>
      <c r="CC10" s="62">
        <v>0.05</v>
      </c>
      <c r="CD10" s="62">
        <v>0.04</v>
      </c>
      <c r="CE10" s="62">
        <v>0.03</v>
      </c>
      <c r="CF10" s="62">
        <v>0.01</v>
      </c>
      <c r="CG10" s="62">
        <v>0.02</v>
      </c>
      <c r="CH10" s="62">
        <v>0.02</v>
      </c>
      <c r="CI10" s="62">
        <v>0.02</v>
      </c>
      <c r="CJ10" s="62">
        <v>0.01</v>
      </c>
      <c r="CK10" s="62">
        <v>0.01</v>
      </c>
    </row>
    <row r="11" spans="1:89" x14ac:dyDescent="0.25">
      <c r="A11" t="s">
        <v>127</v>
      </c>
      <c r="B11" s="62">
        <v>8990</v>
      </c>
      <c r="C11" s="62">
        <v>1150</v>
      </c>
      <c r="D11" s="62">
        <v>45230</v>
      </c>
      <c r="E11" s="62">
        <v>55370</v>
      </c>
      <c r="F11" s="62">
        <v>0.85</v>
      </c>
      <c r="G11" s="62">
        <v>0.91</v>
      </c>
      <c r="H11" s="62">
        <v>0.94</v>
      </c>
      <c r="I11" s="62">
        <v>0.92</v>
      </c>
      <c r="J11" s="62">
        <v>0.83</v>
      </c>
      <c r="K11" s="62">
        <v>0.89</v>
      </c>
      <c r="L11" s="62">
        <v>0.93</v>
      </c>
      <c r="M11" s="62">
        <v>0.91</v>
      </c>
      <c r="N11" s="62">
        <v>0.55000000000000004</v>
      </c>
      <c r="O11" s="62">
        <v>0.62</v>
      </c>
      <c r="P11" s="62">
        <v>0.39</v>
      </c>
      <c r="Q11" s="62">
        <v>0.42</v>
      </c>
      <c r="R11" s="62" t="s">
        <v>74</v>
      </c>
      <c r="S11" s="62" t="s">
        <v>73</v>
      </c>
      <c r="T11" s="62">
        <v>0.01</v>
      </c>
      <c r="U11" s="62">
        <v>0.01</v>
      </c>
      <c r="V11" s="62">
        <v>0.04</v>
      </c>
      <c r="W11" s="62">
        <v>0.02</v>
      </c>
      <c r="X11" s="62">
        <v>0.03</v>
      </c>
      <c r="Y11" s="62">
        <v>0.03</v>
      </c>
      <c r="Z11" s="62">
        <v>0.21</v>
      </c>
      <c r="AA11" s="62">
        <v>0.2</v>
      </c>
      <c r="AB11" s="62">
        <v>0.45</v>
      </c>
      <c r="AC11" s="62">
        <v>0.4</v>
      </c>
      <c r="AD11" s="62">
        <v>0.02</v>
      </c>
      <c r="AE11" s="62">
        <v>0.01</v>
      </c>
      <c r="AF11" s="62">
        <v>0.05</v>
      </c>
      <c r="AG11" s="62">
        <v>0.05</v>
      </c>
      <c r="AH11" s="62" t="s">
        <v>73</v>
      </c>
      <c r="AI11" s="62">
        <v>0.01</v>
      </c>
      <c r="AJ11" s="62">
        <v>0</v>
      </c>
      <c r="AK11" s="62" t="s">
        <v>74</v>
      </c>
      <c r="AL11" s="62" t="s">
        <v>73</v>
      </c>
      <c r="AM11" s="62" t="s">
        <v>73</v>
      </c>
      <c r="AN11" s="62" t="s">
        <v>74</v>
      </c>
      <c r="AO11" s="62" t="s">
        <v>74</v>
      </c>
      <c r="AP11" s="62" t="s">
        <v>73</v>
      </c>
      <c r="AQ11" s="62">
        <v>0.01</v>
      </c>
      <c r="AR11" s="62" t="s">
        <v>73</v>
      </c>
      <c r="AS11" s="62" t="s">
        <v>74</v>
      </c>
      <c r="AT11" s="62">
        <v>0.08</v>
      </c>
      <c r="AU11" s="62">
        <v>0.02</v>
      </c>
      <c r="AV11" s="62">
        <v>0.05</v>
      </c>
      <c r="AW11" s="62">
        <v>0.06</v>
      </c>
      <c r="AX11" s="62" t="s">
        <v>73</v>
      </c>
      <c r="AY11" s="62">
        <v>0</v>
      </c>
      <c r="AZ11" s="62" t="s">
        <v>74</v>
      </c>
      <c r="BA11" s="62" t="s">
        <v>74</v>
      </c>
      <c r="BB11" s="62" t="s">
        <v>74</v>
      </c>
      <c r="BC11" s="62" t="s">
        <v>73</v>
      </c>
      <c r="BD11" s="62" t="s">
        <v>74</v>
      </c>
      <c r="BE11" s="62" t="s">
        <v>74</v>
      </c>
      <c r="BF11" s="62">
        <v>0.02</v>
      </c>
      <c r="BG11" s="62">
        <v>0.02</v>
      </c>
      <c r="BH11" s="62">
        <v>0.01</v>
      </c>
      <c r="BI11" s="62">
        <v>0.01</v>
      </c>
      <c r="BJ11" s="62">
        <v>0.01</v>
      </c>
      <c r="BK11" s="62">
        <v>0.01</v>
      </c>
      <c r="BL11" s="62" t="s">
        <v>74</v>
      </c>
      <c r="BM11" s="62" t="s">
        <v>74</v>
      </c>
      <c r="BN11" s="62">
        <v>0.01</v>
      </c>
      <c r="BO11" s="62">
        <v>0.01</v>
      </c>
      <c r="BP11" s="62" t="s">
        <v>74</v>
      </c>
      <c r="BQ11" s="62" t="s">
        <v>74</v>
      </c>
      <c r="BR11" s="62" t="s">
        <v>74</v>
      </c>
      <c r="BS11" s="62" t="s">
        <v>73</v>
      </c>
      <c r="BT11" s="62" t="s">
        <v>74</v>
      </c>
      <c r="BU11" s="62" t="s">
        <v>74</v>
      </c>
      <c r="BV11" s="62">
        <v>0.01</v>
      </c>
      <c r="BW11" s="62" t="s">
        <v>73</v>
      </c>
      <c r="BX11" s="62" t="s">
        <v>74</v>
      </c>
      <c r="BY11" s="62">
        <v>0.01</v>
      </c>
      <c r="BZ11" s="62">
        <v>0.09</v>
      </c>
      <c r="CA11" s="62">
        <v>0.06</v>
      </c>
      <c r="CB11" s="62">
        <v>0.04</v>
      </c>
      <c r="CC11" s="62">
        <v>0.05</v>
      </c>
      <c r="CD11" s="62">
        <v>0.04</v>
      </c>
      <c r="CE11" s="62">
        <v>0.02</v>
      </c>
      <c r="CF11" s="62">
        <v>0.01</v>
      </c>
      <c r="CG11" s="62">
        <v>0.01</v>
      </c>
      <c r="CH11" s="62">
        <v>0.02</v>
      </c>
      <c r="CI11" s="62">
        <v>0.01</v>
      </c>
      <c r="CJ11" s="62">
        <v>0.01</v>
      </c>
      <c r="CK11" s="62">
        <v>0.01</v>
      </c>
    </row>
    <row r="12" spans="1:89" x14ac:dyDescent="0.25">
      <c r="A12" t="s">
        <v>117</v>
      </c>
      <c r="B12" s="62">
        <v>10960</v>
      </c>
      <c r="C12" s="62">
        <v>1390</v>
      </c>
      <c r="D12" s="62">
        <v>50790</v>
      </c>
      <c r="E12" s="62">
        <v>63140</v>
      </c>
      <c r="F12" s="62">
        <v>0.85</v>
      </c>
      <c r="G12" s="62">
        <v>0.89</v>
      </c>
      <c r="H12" s="62">
        <v>0.93</v>
      </c>
      <c r="I12" s="62">
        <v>0.92</v>
      </c>
      <c r="J12" s="62">
        <v>0.8</v>
      </c>
      <c r="K12" s="62">
        <v>0.87</v>
      </c>
      <c r="L12" s="62">
        <v>0.91</v>
      </c>
      <c r="M12" s="62">
        <v>0.89</v>
      </c>
      <c r="N12" s="62">
        <v>0.5</v>
      </c>
      <c r="O12" s="62">
        <v>0.6</v>
      </c>
      <c r="P12" s="62">
        <v>0.33</v>
      </c>
      <c r="Q12" s="62">
        <v>0.37</v>
      </c>
      <c r="R12" s="62" t="s">
        <v>74</v>
      </c>
      <c r="S12" s="62" t="s">
        <v>73</v>
      </c>
      <c r="T12" s="62" t="s">
        <v>74</v>
      </c>
      <c r="U12" s="62" t="s">
        <v>74</v>
      </c>
      <c r="V12" s="62">
        <v>7.0000000000000007E-2</v>
      </c>
      <c r="W12" s="62">
        <v>0.05</v>
      </c>
      <c r="X12" s="62">
        <v>0.04</v>
      </c>
      <c r="Y12" s="62">
        <v>0.04</v>
      </c>
      <c r="Z12" s="62">
        <v>0.18</v>
      </c>
      <c r="AA12" s="62">
        <v>0.15</v>
      </c>
      <c r="AB12" s="62">
        <v>0.41</v>
      </c>
      <c r="AC12" s="62">
        <v>0.36</v>
      </c>
      <c r="AD12" s="62">
        <v>0.05</v>
      </c>
      <c r="AE12" s="62">
        <v>0.03</v>
      </c>
      <c r="AF12" s="62">
        <v>0.12</v>
      </c>
      <c r="AG12" s="62">
        <v>0.11</v>
      </c>
      <c r="AH12" s="62" t="s">
        <v>74</v>
      </c>
      <c r="AI12" s="62">
        <v>0.01</v>
      </c>
      <c r="AJ12" s="62">
        <v>0</v>
      </c>
      <c r="AK12" s="62" t="s">
        <v>74</v>
      </c>
      <c r="AL12" s="62" t="s">
        <v>73</v>
      </c>
      <c r="AM12" s="62" t="s">
        <v>73</v>
      </c>
      <c r="AN12" s="62" t="s">
        <v>73</v>
      </c>
      <c r="AO12" s="62" t="s">
        <v>73</v>
      </c>
      <c r="AP12" s="62" t="s">
        <v>73</v>
      </c>
      <c r="AQ12" s="62">
        <v>0.03</v>
      </c>
      <c r="AR12" s="62" t="s">
        <v>74</v>
      </c>
      <c r="AS12" s="62" t="s">
        <v>74</v>
      </c>
      <c r="AT12" s="62">
        <v>0.06</v>
      </c>
      <c r="AU12" s="62">
        <v>0.03</v>
      </c>
      <c r="AV12" s="62">
        <v>0.05</v>
      </c>
      <c r="AW12" s="62">
        <v>0.05</v>
      </c>
      <c r="AX12" s="62">
        <v>0</v>
      </c>
      <c r="AY12" s="62">
        <v>0</v>
      </c>
      <c r="AZ12" s="62" t="s">
        <v>73</v>
      </c>
      <c r="BA12" s="62" t="s">
        <v>73</v>
      </c>
      <c r="BB12" s="62" t="s">
        <v>74</v>
      </c>
      <c r="BC12" s="62" t="s">
        <v>73</v>
      </c>
      <c r="BD12" s="62" t="s">
        <v>74</v>
      </c>
      <c r="BE12" s="62" t="s">
        <v>74</v>
      </c>
      <c r="BF12" s="62">
        <v>0.02</v>
      </c>
      <c r="BG12" s="62">
        <v>0.01</v>
      </c>
      <c r="BH12" s="62">
        <v>0.01</v>
      </c>
      <c r="BI12" s="62">
        <v>0.01</v>
      </c>
      <c r="BJ12" s="62">
        <v>0.01</v>
      </c>
      <c r="BK12" s="62">
        <v>0.01</v>
      </c>
      <c r="BL12" s="62">
        <v>0.01</v>
      </c>
      <c r="BM12" s="62">
        <v>0.01</v>
      </c>
      <c r="BN12" s="62">
        <v>0.01</v>
      </c>
      <c r="BO12" s="62" t="s">
        <v>73</v>
      </c>
      <c r="BP12" s="62" t="s">
        <v>74</v>
      </c>
      <c r="BQ12" s="62" t="s">
        <v>74</v>
      </c>
      <c r="BR12" s="62" t="s">
        <v>74</v>
      </c>
      <c r="BS12" s="62" t="s">
        <v>73</v>
      </c>
      <c r="BT12" s="62" t="s">
        <v>74</v>
      </c>
      <c r="BU12" s="62" t="s">
        <v>74</v>
      </c>
      <c r="BV12" s="62">
        <v>0.02</v>
      </c>
      <c r="BW12" s="62">
        <v>0.01</v>
      </c>
      <c r="BX12" s="62">
        <v>0.01</v>
      </c>
      <c r="BY12" s="62">
        <v>0.01</v>
      </c>
      <c r="BZ12" s="62">
        <v>0.09</v>
      </c>
      <c r="CA12" s="62">
        <v>7.0000000000000007E-2</v>
      </c>
      <c r="CB12" s="62">
        <v>0.05</v>
      </c>
      <c r="CC12" s="62">
        <v>0.05</v>
      </c>
      <c r="CD12" s="62">
        <v>0.04</v>
      </c>
      <c r="CE12" s="62">
        <v>0.03</v>
      </c>
      <c r="CF12" s="62">
        <v>0.01</v>
      </c>
      <c r="CG12" s="62">
        <v>0.02</v>
      </c>
      <c r="CH12" s="62">
        <v>0.02</v>
      </c>
      <c r="CI12" s="62">
        <v>0.02</v>
      </c>
      <c r="CJ12" s="62">
        <v>0.01</v>
      </c>
      <c r="CK12" s="62">
        <v>0.01</v>
      </c>
    </row>
    <row r="13" spans="1:89" x14ac:dyDescent="0.25">
      <c r="A13" t="s">
        <v>113</v>
      </c>
      <c r="B13" s="62">
        <v>10030</v>
      </c>
      <c r="C13" s="62">
        <v>1030</v>
      </c>
      <c r="D13" s="62">
        <v>46390</v>
      </c>
      <c r="E13" s="62">
        <v>57450</v>
      </c>
      <c r="F13" s="62">
        <v>0.84</v>
      </c>
      <c r="G13" s="62">
        <v>0.92</v>
      </c>
      <c r="H13" s="62">
        <v>0.93</v>
      </c>
      <c r="I13" s="62">
        <v>0.92</v>
      </c>
      <c r="J13" s="62">
        <v>0.79</v>
      </c>
      <c r="K13" s="62">
        <v>0.9</v>
      </c>
      <c r="L13" s="62">
        <v>0.92</v>
      </c>
      <c r="M13" s="62">
        <v>0.9</v>
      </c>
      <c r="N13" s="62">
        <v>0.47</v>
      </c>
      <c r="O13" s="62">
        <v>0.56000000000000005</v>
      </c>
      <c r="P13" s="62">
        <v>0.31</v>
      </c>
      <c r="Q13" s="62">
        <v>0.34</v>
      </c>
      <c r="R13" s="62" t="s">
        <v>74</v>
      </c>
      <c r="S13" s="62" t="s">
        <v>73</v>
      </c>
      <c r="T13" s="62" t="s">
        <v>74</v>
      </c>
      <c r="U13" s="62" t="s">
        <v>74</v>
      </c>
      <c r="V13" s="62">
        <v>0.06</v>
      </c>
      <c r="W13" s="62">
        <v>0.03</v>
      </c>
      <c r="X13" s="62">
        <v>0.04</v>
      </c>
      <c r="Y13" s="62">
        <v>0.05</v>
      </c>
      <c r="Z13" s="62">
        <v>0.18</v>
      </c>
      <c r="AA13" s="62">
        <v>0.22</v>
      </c>
      <c r="AB13" s="62">
        <v>0.4</v>
      </c>
      <c r="AC13" s="62">
        <v>0.36</v>
      </c>
      <c r="AD13" s="62">
        <v>7.0000000000000007E-2</v>
      </c>
      <c r="AE13" s="62">
        <v>0.06</v>
      </c>
      <c r="AF13" s="62">
        <v>0.16</v>
      </c>
      <c r="AG13" s="62">
        <v>0.14000000000000001</v>
      </c>
      <c r="AH13" s="62">
        <v>0</v>
      </c>
      <c r="AI13" s="62">
        <v>0.01</v>
      </c>
      <c r="AJ13" s="62">
        <v>0</v>
      </c>
      <c r="AK13" s="62" t="s">
        <v>74</v>
      </c>
      <c r="AL13" s="62" t="s">
        <v>73</v>
      </c>
      <c r="AM13" s="62">
        <v>0</v>
      </c>
      <c r="AN13" s="62" t="s">
        <v>73</v>
      </c>
      <c r="AO13" s="62" t="s">
        <v>74</v>
      </c>
      <c r="AP13" s="62" t="s">
        <v>74</v>
      </c>
      <c r="AQ13" s="62">
        <v>0.01</v>
      </c>
      <c r="AR13" s="62" t="s">
        <v>73</v>
      </c>
      <c r="AS13" s="62" t="s">
        <v>74</v>
      </c>
      <c r="AT13" s="62">
        <v>7.0000000000000007E-2</v>
      </c>
      <c r="AU13" s="62">
        <v>0.02</v>
      </c>
      <c r="AV13" s="62">
        <v>7.0000000000000007E-2</v>
      </c>
      <c r="AW13" s="62">
        <v>7.0000000000000007E-2</v>
      </c>
      <c r="AX13" s="62">
        <v>0</v>
      </c>
      <c r="AY13" s="62">
        <v>0</v>
      </c>
      <c r="AZ13" s="62">
        <v>0</v>
      </c>
      <c r="BA13" s="62">
        <v>0</v>
      </c>
      <c r="BB13" s="62" t="s">
        <v>74</v>
      </c>
      <c r="BC13" s="62" t="s">
        <v>73</v>
      </c>
      <c r="BD13" s="62" t="s">
        <v>74</v>
      </c>
      <c r="BE13" s="62" t="s">
        <v>74</v>
      </c>
      <c r="BF13" s="62">
        <v>0.02</v>
      </c>
      <c r="BG13" s="62">
        <v>0.01</v>
      </c>
      <c r="BH13" s="62">
        <v>0.01</v>
      </c>
      <c r="BI13" s="62">
        <v>0.01</v>
      </c>
      <c r="BJ13" s="62">
        <v>0.01</v>
      </c>
      <c r="BK13" s="62">
        <v>0.01</v>
      </c>
      <c r="BL13" s="62">
        <v>0.01</v>
      </c>
      <c r="BM13" s="62">
        <v>0.01</v>
      </c>
      <c r="BN13" s="62" t="s">
        <v>74</v>
      </c>
      <c r="BO13" s="62" t="s">
        <v>73</v>
      </c>
      <c r="BP13" s="62" t="s">
        <v>74</v>
      </c>
      <c r="BQ13" s="62" t="s">
        <v>74</v>
      </c>
      <c r="BR13" s="62" t="s">
        <v>74</v>
      </c>
      <c r="BS13" s="62" t="s">
        <v>73</v>
      </c>
      <c r="BT13" s="62" t="s">
        <v>74</v>
      </c>
      <c r="BU13" s="62" t="s">
        <v>74</v>
      </c>
      <c r="BV13" s="62">
        <v>0.02</v>
      </c>
      <c r="BW13" s="62">
        <v>0.01</v>
      </c>
      <c r="BX13" s="62">
        <v>0.01</v>
      </c>
      <c r="BY13" s="62">
        <v>0.01</v>
      </c>
      <c r="BZ13" s="62">
        <v>0.1</v>
      </c>
      <c r="CA13" s="62">
        <v>0.05</v>
      </c>
      <c r="CB13" s="62">
        <v>0.05</v>
      </c>
      <c r="CC13" s="62">
        <v>0.05</v>
      </c>
      <c r="CD13" s="62">
        <v>0.05</v>
      </c>
      <c r="CE13" s="62">
        <v>0.03</v>
      </c>
      <c r="CF13" s="62">
        <v>0.01</v>
      </c>
      <c r="CG13" s="62">
        <v>0.02</v>
      </c>
      <c r="CH13" s="62">
        <v>0.02</v>
      </c>
      <c r="CI13" s="62">
        <v>0.01</v>
      </c>
      <c r="CJ13" s="62">
        <v>0.01</v>
      </c>
      <c r="CK13" s="62">
        <v>0.01</v>
      </c>
    </row>
    <row r="14" spans="1:89" x14ac:dyDescent="0.25">
      <c r="A14">
        <v>201</v>
      </c>
      <c r="B14" s="62" t="s">
        <v>282</v>
      </c>
      <c r="C14" s="62" t="s">
        <v>282</v>
      </c>
      <c r="D14" s="62" t="s">
        <v>282</v>
      </c>
      <c r="E14" s="62" t="s">
        <v>282</v>
      </c>
      <c r="F14" s="62" t="s">
        <v>282</v>
      </c>
      <c r="G14" s="62" t="s">
        <v>282</v>
      </c>
      <c r="H14" s="62" t="s">
        <v>282</v>
      </c>
      <c r="I14" s="62" t="s">
        <v>282</v>
      </c>
      <c r="J14" s="62" t="s">
        <v>282</v>
      </c>
      <c r="K14" s="62" t="s">
        <v>282</v>
      </c>
      <c r="L14" s="62" t="s">
        <v>282</v>
      </c>
      <c r="M14" s="62" t="s">
        <v>282</v>
      </c>
      <c r="N14" s="62" t="s">
        <v>282</v>
      </c>
      <c r="O14" s="62" t="s">
        <v>282</v>
      </c>
      <c r="P14" s="62" t="s">
        <v>282</v>
      </c>
      <c r="Q14" s="62" t="s">
        <v>282</v>
      </c>
      <c r="R14" s="62" t="s">
        <v>282</v>
      </c>
      <c r="S14" s="62" t="s">
        <v>282</v>
      </c>
      <c r="T14" s="62" t="s">
        <v>282</v>
      </c>
      <c r="U14" s="62" t="s">
        <v>282</v>
      </c>
      <c r="V14" s="62" t="s">
        <v>282</v>
      </c>
      <c r="W14" s="62" t="s">
        <v>282</v>
      </c>
      <c r="X14" s="62" t="s">
        <v>282</v>
      </c>
      <c r="Y14" s="62" t="s">
        <v>282</v>
      </c>
      <c r="Z14" s="62" t="s">
        <v>282</v>
      </c>
      <c r="AA14" s="62" t="s">
        <v>282</v>
      </c>
      <c r="AB14" s="62" t="s">
        <v>282</v>
      </c>
      <c r="AC14" s="62" t="s">
        <v>282</v>
      </c>
      <c r="AD14" s="62" t="s">
        <v>282</v>
      </c>
      <c r="AE14" s="62" t="s">
        <v>282</v>
      </c>
      <c r="AF14" s="62" t="s">
        <v>282</v>
      </c>
      <c r="AG14" s="62" t="s">
        <v>282</v>
      </c>
      <c r="AH14" s="62" t="s">
        <v>282</v>
      </c>
      <c r="AI14" s="62" t="s">
        <v>282</v>
      </c>
      <c r="AJ14" s="62" t="s">
        <v>282</v>
      </c>
      <c r="AK14" s="62" t="s">
        <v>282</v>
      </c>
      <c r="AL14" s="62" t="s">
        <v>282</v>
      </c>
      <c r="AM14" s="62" t="s">
        <v>282</v>
      </c>
      <c r="AN14" s="62" t="s">
        <v>282</v>
      </c>
      <c r="AO14" s="62" t="s">
        <v>282</v>
      </c>
      <c r="AP14" s="62" t="s">
        <v>282</v>
      </c>
      <c r="AQ14" s="62" t="s">
        <v>282</v>
      </c>
      <c r="AR14" s="62" t="s">
        <v>282</v>
      </c>
      <c r="AS14" s="62" t="s">
        <v>282</v>
      </c>
      <c r="AT14" s="62" t="s">
        <v>282</v>
      </c>
      <c r="AU14" s="62" t="s">
        <v>282</v>
      </c>
      <c r="AV14" s="62" t="s">
        <v>282</v>
      </c>
      <c r="AW14" s="62" t="s">
        <v>282</v>
      </c>
      <c r="AX14" s="62" t="s">
        <v>282</v>
      </c>
      <c r="AY14" s="62" t="s">
        <v>282</v>
      </c>
      <c r="AZ14" s="62" t="s">
        <v>282</v>
      </c>
      <c r="BA14" s="62" t="s">
        <v>282</v>
      </c>
      <c r="BB14" s="62" t="s">
        <v>282</v>
      </c>
      <c r="BC14" s="62" t="s">
        <v>282</v>
      </c>
      <c r="BD14" s="62" t="s">
        <v>282</v>
      </c>
      <c r="BE14" s="62" t="s">
        <v>282</v>
      </c>
      <c r="BF14" s="62" t="s">
        <v>282</v>
      </c>
      <c r="BG14" s="62" t="s">
        <v>282</v>
      </c>
      <c r="BH14" s="62" t="s">
        <v>282</v>
      </c>
      <c r="BI14" s="62" t="s">
        <v>282</v>
      </c>
      <c r="BJ14" s="62" t="s">
        <v>282</v>
      </c>
      <c r="BK14" s="62" t="s">
        <v>282</v>
      </c>
      <c r="BL14" s="62" t="s">
        <v>282</v>
      </c>
      <c r="BM14" s="62" t="s">
        <v>282</v>
      </c>
      <c r="BN14" s="62" t="s">
        <v>282</v>
      </c>
      <c r="BO14" s="62" t="s">
        <v>282</v>
      </c>
      <c r="BP14" s="62" t="s">
        <v>282</v>
      </c>
      <c r="BQ14" s="62" t="s">
        <v>282</v>
      </c>
      <c r="BR14" s="62" t="s">
        <v>282</v>
      </c>
      <c r="BS14" s="62" t="s">
        <v>282</v>
      </c>
      <c r="BT14" s="62" t="s">
        <v>282</v>
      </c>
      <c r="BU14" s="62" t="s">
        <v>282</v>
      </c>
      <c r="BV14" s="62" t="s">
        <v>282</v>
      </c>
      <c r="BW14" s="62" t="s">
        <v>282</v>
      </c>
      <c r="BX14" s="62" t="s">
        <v>282</v>
      </c>
      <c r="BY14" s="62" t="s">
        <v>282</v>
      </c>
      <c r="BZ14" s="62" t="s">
        <v>282</v>
      </c>
      <c r="CA14" s="62" t="s">
        <v>282</v>
      </c>
      <c r="CB14" s="62" t="s">
        <v>282</v>
      </c>
      <c r="CC14" s="62" t="s">
        <v>282</v>
      </c>
      <c r="CD14" s="62" t="s">
        <v>282</v>
      </c>
      <c r="CE14" s="62" t="s">
        <v>282</v>
      </c>
      <c r="CF14" s="62" t="s">
        <v>282</v>
      </c>
      <c r="CG14" s="62" t="s">
        <v>282</v>
      </c>
      <c r="CH14" s="62" t="s">
        <v>282</v>
      </c>
      <c r="CI14" s="62" t="s">
        <v>282</v>
      </c>
      <c r="CJ14" s="62" t="s">
        <v>282</v>
      </c>
      <c r="CK14" s="62" t="s">
        <v>282</v>
      </c>
    </row>
    <row r="15" spans="1:89" x14ac:dyDescent="0.25">
      <c r="A15">
        <v>202</v>
      </c>
      <c r="B15" s="62">
        <v>270</v>
      </c>
      <c r="C15" s="62">
        <v>50</v>
      </c>
      <c r="D15" s="62">
        <v>1170</v>
      </c>
      <c r="E15" s="62">
        <v>1490</v>
      </c>
      <c r="F15" s="62">
        <v>0.82</v>
      </c>
      <c r="G15" s="62">
        <v>0.89</v>
      </c>
      <c r="H15" s="62">
        <v>0.94</v>
      </c>
      <c r="I15" s="62">
        <v>0.92</v>
      </c>
      <c r="J15" s="62">
        <v>0.8</v>
      </c>
      <c r="K15" s="62">
        <v>0.89</v>
      </c>
      <c r="L15" s="62">
        <v>0.93</v>
      </c>
      <c r="M15" s="62">
        <v>0.91</v>
      </c>
      <c r="N15" s="62">
        <v>0.24</v>
      </c>
      <c r="O15" s="62">
        <v>0.36</v>
      </c>
      <c r="P15" s="62">
        <v>0.12</v>
      </c>
      <c r="Q15" s="62">
        <v>0.15</v>
      </c>
      <c r="R15" s="62">
        <v>0</v>
      </c>
      <c r="S15" s="62">
        <v>0</v>
      </c>
      <c r="T15" s="62">
        <v>0.01</v>
      </c>
      <c r="U15" s="62">
        <v>0.01</v>
      </c>
      <c r="V15" s="62">
        <v>0.03</v>
      </c>
      <c r="W15" s="62">
        <v>0</v>
      </c>
      <c r="X15" s="62">
        <v>0.02</v>
      </c>
      <c r="Y15" s="62">
        <v>0.02</v>
      </c>
      <c r="Z15" s="62">
        <v>0.51</v>
      </c>
      <c r="AA15" s="62">
        <v>0.49</v>
      </c>
      <c r="AB15" s="62">
        <v>0.72</v>
      </c>
      <c r="AC15" s="62">
        <v>0.67</v>
      </c>
      <c r="AD15" s="62" t="s">
        <v>73</v>
      </c>
      <c r="AE15" s="62" t="s">
        <v>73</v>
      </c>
      <c r="AF15" s="62">
        <v>0.06</v>
      </c>
      <c r="AG15" s="62">
        <v>0.06</v>
      </c>
      <c r="AH15" s="62">
        <v>0</v>
      </c>
      <c r="AI15" s="62" t="s">
        <v>73</v>
      </c>
      <c r="AJ15" s="62">
        <v>0</v>
      </c>
      <c r="AK15" s="62" t="s">
        <v>73</v>
      </c>
      <c r="AL15" s="62">
        <v>0</v>
      </c>
      <c r="AM15" s="62">
        <v>0</v>
      </c>
      <c r="AN15" s="62" t="s">
        <v>73</v>
      </c>
      <c r="AO15" s="62" t="s">
        <v>73</v>
      </c>
      <c r="AP15" s="62">
        <v>0</v>
      </c>
      <c r="AQ15" s="62">
        <v>0</v>
      </c>
      <c r="AR15" s="62">
        <v>0</v>
      </c>
      <c r="AS15" s="62">
        <v>0</v>
      </c>
      <c r="AT15" s="62">
        <v>0.03</v>
      </c>
      <c r="AU15" s="62">
        <v>0</v>
      </c>
      <c r="AV15" s="62">
        <v>0.02</v>
      </c>
      <c r="AW15" s="62">
        <v>0.02</v>
      </c>
      <c r="AX15" s="62">
        <v>0</v>
      </c>
      <c r="AY15" s="62">
        <v>0</v>
      </c>
      <c r="AZ15" s="62">
        <v>0</v>
      </c>
      <c r="BA15" s="62">
        <v>0</v>
      </c>
      <c r="BB15" s="62" t="s">
        <v>73</v>
      </c>
      <c r="BC15" s="62">
        <v>0</v>
      </c>
      <c r="BD15" s="62" t="s">
        <v>73</v>
      </c>
      <c r="BE15" s="62" t="s">
        <v>73</v>
      </c>
      <c r="BF15" s="62">
        <v>0</v>
      </c>
      <c r="BG15" s="62">
        <v>0</v>
      </c>
      <c r="BH15" s="62" t="s">
        <v>73</v>
      </c>
      <c r="BI15" s="62" t="s">
        <v>73</v>
      </c>
      <c r="BJ15" s="62">
        <v>0</v>
      </c>
      <c r="BK15" s="62">
        <v>0</v>
      </c>
      <c r="BL15" s="62" t="s">
        <v>73</v>
      </c>
      <c r="BM15" s="62" t="s">
        <v>73</v>
      </c>
      <c r="BN15" s="62">
        <v>0</v>
      </c>
      <c r="BO15" s="62">
        <v>0</v>
      </c>
      <c r="BP15" s="62">
        <v>0</v>
      </c>
      <c r="BQ15" s="62">
        <v>0</v>
      </c>
      <c r="BR15" s="62">
        <v>0</v>
      </c>
      <c r="BS15" s="62">
        <v>0</v>
      </c>
      <c r="BT15" s="62">
        <v>0</v>
      </c>
      <c r="BU15" s="62">
        <v>0</v>
      </c>
      <c r="BV15" s="62" t="s">
        <v>73</v>
      </c>
      <c r="BW15" s="62">
        <v>0</v>
      </c>
      <c r="BX15" s="62">
        <v>0.01</v>
      </c>
      <c r="BY15" s="62">
        <v>0.01</v>
      </c>
      <c r="BZ15" s="62">
        <v>0.09</v>
      </c>
      <c r="CA15" s="62" t="s">
        <v>73</v>
      </c>
      <c r="CB15" s="62">
        <v>0.03</v>
      </c>
      <c r="CC15" s="62">
        <v>0.04</v>
      </c>
      <c r="CD15" s="62">
        <v>0.06</v>
      </c>
      <c r="CE15" s="62" t="s">
        <v>73</v>
      </c>
      <c r="CF15" s="62">
        <v>0.01</v>
      </c>
      <c r="CG15" s="62">
        <v>0.02</v>
      </c>
      <c r="CH15" s="62">
        <v>0.03</v>
      </c>
      <c r="CI15" s="62" t="s">
        <v>73</v>
      </c>
      <c r="CJ15" s="62">
        <v>0.01</v>
      </c>
      <c r="CK15" s="62">
        <v>0.02</v>
      </c>
    </row>
    <row r="16" spans="1:89" x14ac:dyDescent="0.25">
      <c r="A16">
        <v>203</v>
      </c>
      <c r="B16" s="62">
        <v>460</v>
      </c>
      <c r="C16" s="62">
        <v>60</v>
      </c>
      <c r="D16" s="62">
        <v>1590</v>
      </c>
      <c r="E16" s="62">
        <v>2110</v>
      </c>
      <c r="F16" s="62">
        <v>0.86</v>
      </c>
      <c r="G16" s="62">
        <v>0.9</v>
      </c>
      <c r="H16" s="62">
        <v>0.94</v>
      </c>
      <c r="I16" s="62">
        <v>0.92</v>
      </c>
      <c r="J16" s="62">
        <v>0.84</v>
      </c>
      <c r="K16" s="62">
        <v>0.89</v>
      </c>
      <c r="L16" s="62">
        <v>0.93</v>
      </c>
      <c r="M16" s="62">
        <v>0.91</v>
      </c>
      <c r="N16" s="62">
        <v>0.2</v>
      </c>
      <c r="O16" s="62">
        <v>0.16</v>
      </c>
      <c r="P16" s="62">
        <v>0.1</v>
      </c>
      <c r="Q16" s="62">
        <v>0.12</v>
      </c>
      <c r="R16" s="62" t="s">
        <v>73</v>
      </c>
      <c r="S16" s="62" t="s">
        <v>73</v>
      </c>
      <c r="T16" s="62">
        <v>0.01</v>
      </c>
      <c r="U16" s="62">
        <v>0.01</v>
      </c>
      <c r="V16" s="62">
        <v>0.03</v>
      </c>
      <c r="W16" s="62">
        <v>0</v>
      </c>
      <c r="X16" s="62">
        <v>0.02</v>
      </c>
      <c r="Y16" s="62">
        <v>0.02</v>
      </c>
      <c r="Z16" s="62">
        <v>0.5</v>
      </c>
      <c r="AA16" s="62">
        <v>0.65</v>
      </c>
      <c r="AB16" s="62">
        <v>0.67</v>
      </c>
      <c r="AC16" s="62">
        <v>0.63</v>
      </c>
      <c r="AD16" s="62">
        <v>0.09</v>
      </c>
      <c r="AE16" s="62" t="s">
        <v>73</v>
      </c>
      <c r="AF16" s="62">
        <v>0.13</v>
      </c>
      <c r="AG16" s="62">
        <v>0.12</v>
      </c>
      <c r="AH16" s="62">
        <v>0</v>
      </c>
      <c r="AI16" s="62">
        <v>0</v>
      </c>
      <c r="AJ16" s="62">
        <v>0</v>
      </c>
      <c r="AK16" s="62">
        <v>0</v>
      </c>
      <c r="AL16" s="62">
        <v>0</v>
      </c>
      <c r="AM16" s="62">
        <v>0</v>
      </c>
      <c r="AN16" s="62">
        <v>0</v>
      </c>
      <c r="AO16" s="62">
        <v>0</v>
      </c>
      <c r="AP16" s="62">
        <v>0</v>
      </c>
      <c r="AQ16" s="62">
        <v>0</v>
      </c>
      <c r="AR16" s="62">
        <v>0</v>
      </c>
      <c r="AS16" s="62">
        <v>0</v>
      </c>
      <c r="AT16" s="62">
        <v>0.05</v>
      </c>
      <c r="AU16" s="62" t="s">
        <v>73</v>
      </c>
      <c r="AV16" s="62">
        <v>0.03</v>
      </c>
      <c r="AW16" s="62">
        <v>0.03</v>
      </c>
      <c r="AX16" s="62">
        <v>0</v>
      </c>
      <c r="AY16" s="62">
        <v>0</v>
      </c>
      <c r="AZ16" s="62">
        <v>0</v>
      </c>
      <c r="BA16" s="62">
        <v>0</v>
      </c>
      <c r="BB16" s="62" t="s">
        <v>73</v>
      </c>
      <c r="BC16" s="62">
        <v>0</v>
      </c>
      <c r="BD16" s="62" t="s">
        <v>73</v>
      </c>
      <c r="BE16" s="62" t="s">
        <v>74</v>
      </c>
      <c r="BF16" s="62">
        <v>0.02</v>
      </c>
      <c r="BG16" s="62" t="s">
        <v>73</v>
      </c>
      <c r="BH16" s="62">
        <v>0.01</v>
      </c>
      <c r="BI16" s="62">
        <v>0.01</v>
      </c>
      <c r="BJ16" s="62">
        <v>0.02</v>
      </c>
      <c r="BK16" s="62" t="s">
        <v>73</v>
      </c>
      <c r="BL16" s="62">
        <v>0.01</v>
      </c>
      <c r="BM16" s="62">
        <v>0.01</v>
      </c>
      <c r="BN16" s="62">
        <v>0</v>
      </c>
      <c r="BO16" s="62">
        <v>0</v>
      </c>
      <c r="BP16" s="62">
        <v>0</v>
      </c>
      <c r="BQ16" s="62">
        <v>0</v>
      </c>
      <c r="BR16" s="62">
        <v>0</v>
      </c>
      <c r="BS16" s="62">
        <v>0</v>
      </c>
      <c r="BT16" s="62" t="s">
        <v>73</v>
      </c>
      <c r="BU16" s="62" t="s">
        <v>73</v>
      </c>
      <c r="BV16" s="62" t="s">
        <v>73</v>
      </c>
      <c r="BW16" s="62">
        <v>0</v>
      </c>
      <c r="BX16" s="62">
        <v>0.01</v>
      </c>
      <c r="BY16" s="62">
        <v>0.01</v>
      </c>
      <c r="BZ16" s="62">
        <v>0.09</v>
      </c>
      <c r="CA16" s="62" t="s">
        <v>73</v>
      </c>
      <c r="CB16" s="62">
        <v>0.03</v>
      </c>
      <c r="CC16" s="62">
        <v>0.04</v>
      </c>
      <c r="CD16" s="62">
        <v>0.03</v>
      </c>
      <c r="CE16" s="62" t="s">
        <v>73</v>
      </c>
      <c r="CF16" s="62">
        <v>0.01</v>
      </c>
      <c r="CG16" s="62">
        <v>0.01</v>
      </c>
      <c r="CH16" s="62">
        <v>0.02</v>
      </c>
      <c r="CI16" s="62" t="s">
        <v>73</v>
      </c>
      <c r="CJ16" s="62">
        <v>0.02</v>
      </c>
      <c r="CK16" s="62">
        <v>0.02</v>
      </c>
    </row>
    <row r="17" spans="1:89" x14ac:dyDescent="0.25">
      <c r="A17">
        <v>204</v>
      </c>
      <c r="B17" s="62">
        <v>400</v>
      </c>
      <c r="C17" s="62">
        <v>60</v>
      </c>
      <c r="D17" s="62">
        <v>1160</v>
      </c>
      <c r="E17" s="62">
        <v>1610</v>
      </c>
      <c r="F17" s="62">
        <v>0.86</v>
      </c>
      <c r="G17" s="62">
        <v>0.91</v>
      </c>
      <c r="H17" s="62">
        <v>0.94</v>
      </c>
      <c r="I17" s="62">
        <v>0.92</v>
      </c>
      <c r="J17" s="62">
        <v>0.85</v>
      </c>
      <c r="K17" s="62">
        <v>0.91</v>
      </c>
      <c r="L17" s="62">
        <v>0.94</v>
      </c>
      <c r="M17" s="62">
        <v>0.92</v>
      </c>
      <c r="N17" s="62">
        <v>0.36</v>
      </c>
      <c r="O17" s="62">
        <v>0.52</v>
      </c>
      <c r="P17" s="62">
        <v>0.21</v>
      </c>
      <c r="Q17" s="62">
        <v>0.25</v>
      </c>
      <c r="R17" s="62">
        <v>0</v>
      </c>
      <c r="S17" s="62">
        <v>0</v>
      </c>
      <c r="T17" s="62" t="s">
        <v>73</v>
      </c>
      <c r="U17" s="62" t="s">
        <v>73</v>
      </c>
      <c r="V17" s="62">
        <v>0.04</v>
      </c>
      <c r="W17" s="62" t="s">
        <v>73</v>
      </c>
      <c r="X17" s="62">
        <v>0.02</v>
      </c>
      <c r="Y17" s="62">
        <v>0.03</v>
      </c>
      <c r="Z17" s="62">
        <v>0.3</v>
      </c>
      <c r="AA17" s="62">
        <v>0.22</v>
      </c>
      <c r="AB17" s="62">
        <v>0.61</v>
      </c>
      <c r="AC17" s="62">
        <v>0.52</v>
      </c>
      <c r="AD17" s="62">
        <v>0.15</v>
      </c>
      <c r="AE17" s="62">
        <v>0.14000000000000001</v>
      </c>
      <c r="AF17" s="62">
        <v>0.1</v>
      </c>
      <c r="AG17" s="62">
        <v>0.12</v>
      </c>
      <c r="AH17" s="62">
        <v>0</v>
      </c>
      <c r="AI17" s="62">
        <v>0</v>
      </c>
      <c r="AJ17" s="62">
        <v>0</v>
      </c>
      <c r="AK17" s="62">
        <v>0</v>
      </c>
      <c r="AL17" s="62">
        <v>0</v>
      </c>
      <c r="AM17" s="62">
        <v>0</v>
      </c>
      <c r="AN17" s="62">
        <v>0</v>
      </c>
      <c r="AO17" s="62">
        <v>0</v>
      </c>
      <c r="AP17" s="62">
        <v>0</v>
      </c>
      <c r="AQ17" s="62" t="s">
        <v>73</v>
      </c>
      <c r="AR17" s="62">
        <v>0</v>
      </c>
      <c r="AS17" s="62" t="s">
        <v>73</v>
      </c>
      <c r="AT17" s="62">
        <v>0.02</v>
      </c>
      <c r="AU17" s="62">
        <v>0</v>
      </c>
      <c r="AV17" s="62">
        <v>0.01</v>
      </c>
      <c r="AW17" s="62">
        <v>0.02</v>
      </c>
      <c r="AX17" s="62">
        <v>0</v>
      </c>
      <c r="AY17" s="62">
        <v>0</v>
      </c>
      <c r="AZ17" s="62">
        <v>0</v>
      </c>
      <c r="BA17" s="62">
        <v>0</v>
      </c>
      <c r="BB17" s="62">
        <v>0</v>
      </c>
      <c r="BC17" s="62">
        <v>0</v>
      </c>
      <c r="BD17" s="62">
        <v>0</v>
      </c>
      <c r="BE17" s="62">
        <v>0</v>
      </c>
      <c r="BF17" s="62" t="s">
        <v>73</v>
      </c>
      <c r="BG17" s="62">
        <v>0</v>
      </c>
      <c r="BH17" s="62" t="s">
        <v>73</v>
      </c>
      <c r="BI17" s="62" t="s">
        <v>73</v>
      </c>
      <c r="BJ17" s="62" t="s">
        <v>73</v>
      </c>
      <c r="BK17" s="62">
        <v>0</v>
      </c>
      <c r="BL17" s="62">
        <v>0</v>
      </c>
      <c r="BM17" s="62" t="s">
        <v>73</v>
      </c>
      <c r="BN17" s="62">
        <v>0</v>
      </c>
      <c r="BO17" s="62">
        <v>0</v>
      </c>
      <c r="BP17" s="62">
        <v>0</v>
      </c>
      <c r="BQ17" s="62">
        <v>0</v>
      </c>
      <c r="BR17" s="62" t="s">
        <v>73</v>
      </c>
      <c r="BS17" s="62">
        <v>0</v>
      </c>
      <c r="BT17" s="62" t="s">
        <v>73</v>
      </c>
      <c r="BU17" s="62" t="s">
        <v>73</v>
      </c>
      <c r="BV17" s="62" t="s">
        <v>73</v>
      </c>
      <c r="BW17" s="62">
        <v>0</v>
      </c>
      <c r="BX17" s="62" t="s">
        <v>73</v>
      </c>
      <c r="BY17" s="62" t="s">
        <v>74</v>
      </c>
      <c r="BZ17" s="62">
        <v>0.08</v>
      </c>
      <c r="CA17" s="62" t="s">
        <v>73</v>
      </c>
      <c r="CB17" s="62">
        <v>0.03</v>
      </c>
      <c r="CC17" s="62">
        <v>0.05</v>
      </c>
      <c r="CD17" s="62">
        <v>0.02</v>
      </c>
      <c r="CE17" s="62" t="s">
        <v>73</v>
      </c>
      <c r="CF17" s="62">
        <v>0.01</v>
      </c>
      <c r="CG17" s="62">
        <v>0.01</v>
      </c>
      <c r="CH17" s="62">
        <v>0.03</v>
      </c>
      <c r="CI17" s="62">
        <v>0</v>
      </c>
      <c r="CJ17" s="62">
        <v>0.02</v>
      </c>
      <c r="CK17" s="62">
        <v>0.02</v>
      </c>
    </row>
    <row r="18" spans="1:89" x14ac:dyDescent="0.25">
      <c r="A18">
        <v>205</v>
      </c>
      <c r="B18" s="62">
        <v>220</v>
      </c>
      <c r="C18" s="62">
        <v>20</v>
      </c>
      <c r="D18" s="62">
        <v>890</v>
      </c>
      <c r="E18" s="62">
        <v>1120</v>
      </c>
      <c r="F18" s="62">
        <v>0.86</v>
      </c>
      <c r="G18" s="62">
        <v>0.84</v>
      </c>
      <c r="H18" s="62">
        <v>0.94</v>
      </c>
      <c r="I18" s="62">
        <v>0.92</v>
      </c>
      <c r="J18" s="62">
        <v>0.85</v>
      </c>
      <c r="K18" s="62">
        <v>0.84</v>
      </c>
      <c r="L18" s="62">
        <v>0.94</v>
      </c>
      <c r="M18" s="62">
        <v>0.92</v>
      </c>
      <c r="N18" s="62">
        <v>0.3</v>
      </c>
      <c r="O18" s="62">
        <v>0.37</v>
      </c>
      <c r="P18" s="62">
        <v>0.17</v>
      </c>
      <c r="Q18" s="62">
        <v>0.2</v>
      </c>
      <c r="R18" s="62" t="s">
        <v>73</v>
      </c>
      <c r="S18" s="62">
        <v>0</v>
      </c>
      <c r="T18" s="62">
        <v>0.03</v>
      </c>
      <c r="U18" s="62">
        <v>0.03</v>
      </c>
      <c r="V18" s="62">
        <v>0.03</v>
      </c>
      <c r="W18" s="62">
        <v>0</v>
      </c>
      <c r="X18" s="62">
        <v>0.01</v>
      </c>
      <c r="Y18" s="62">
        <v>0.01</v>
      </c>
      <c r="Z18" s="62">
        <v>0.44</v>
      </c>
      <c r="AA18" s="62">
        <v>0.37</v>
      </c>
      <c r="AB18" s="62">
        <v>0.69</v>
      </c>
      <c r="AC18" s="62">
        <v>0.63</v>
      </c>
      <c r="AD18" s="62">
        <v>0.06</v>
      </c>
      <c r="AE18" s="62" t="s">
        <v>73</v>
      </c>
      <c r="AF18" s="62">
        <v>0.04</v>
      </c>
      <c r="AG18" s="62">
        <v>0.05</v>
      </c>
      <c r="AH18" s="62">
        <v>0</v>
      </c>
      <c r="AI18" s="62">
        <v>0</v>
      </c>
      <c r="AJ18" s="62">
        <v>0</v>
      </c>
      <c r="AK18" s="62">
        <v>0</v>
      </c>
      <c r="AL18" s="62">
        <v>0</v>
      </c>
      <c r="AM18" s="62">
        <v>0</v>
      </c>
      <c r="AN18" s="62">
        <v>0</v>
      </c>
      <c r="AO18" s="62">
        <v>0</v>
      </c>
      <c r="AP18" s="62">
        <v>0</v>
      </c>
      <c r="AQ18" s="62" t="s">
        <v>73</v>
      </c>
      <c r="AR18" s="62">
        <v>0</v>
      </c>
      <c r="AS18" s="62" t="s">
        <v>73</v>
      </c>
      <c r="AT18" s="62" t="s">
        <v>73</v>
      </c>
      <c r="AU18" s="62">
        <v>0</v>
      </c>
      <c r="AV18" s="62" t="s">
        <v>73</v>
      </c>
      <c r="AW18" s="62">
        <v>0.01</v>
      </c>
      <c r="AX18" s="62" t="s">
        <v>73</v>
      </c>
      <c r="AY18" s="62">
        <v>0</v>
      </c>
      <c r="AZ18" s="62">
        <v>0</v>
      </c>
      <c r="BA18" s="62" t="s">
        <v>73</v>
      </c>
      <c r="BB18" s="62">
        <v>0</v>
      </c>
      <c r="BC18" s="62">
        <v>0</v>
      </c>
      <c r="BD18" s="62" t="s">
        <v>73</v>
      </c>
      <c r="BE18" s="62" t="s">
        <v>73</v>
      </c>
      <c r="BF18" s="62" t="s">
        <v>73</v>
      </c>
      <c r="BG18" s="62">
        <v>0</v>
      </c>
      <c r="BH18" s="62">
        <v>0</v>
      </c>
      <c r="BI18" s="62" t="s">
        <v>73</v>
      </c>
      <c r="BJ18" s="62" t="s">
        <v>73</v>
      </c>
      <c r="BK18" s="62">
        <v>0</v>
      </c>
      <c r="BL18" s="62">
        <v>0</v>
      </c>
      <c r="BM18" s="62" t="s">
        <v>73</v>
      </c>
      <c r="BN18" s="62" t="s">
        <v>73</v>
      </c>
      <c r="BO18" s="62">
        <v>0</v>
      </c>
      <c r="BP18" s="62">
        <v>0</v>
      </c>
      <c r="BQ18" s="62" t="s">
        <v>73</v>
      </c>
      <c r="BR18" s="62">
        <v>0</v>
      </c>
      <c r="BS18" s="62">
        <v>0</v>
      </c>
      <c r="BT18" s="62">
        <v>0</v>
      </c>
      <c r="BU18" s="62">
        <v>0</v>
      </c>
      <c r="BV18" s="62">
        <v>0</v>
      </c>
      <c r="BW18" s="62">
        <v>0</v>
      </c>
      <c r="BX18" s="62">
        <v>0</v>
      </c>
      <c r="BY18" s="62">
        <v>0</v>
      </c>
      <c r="BZ18" s="62">
        <v>0.09</v>
      </c>
      <c r="CA18" s="62" t="s">
        <v>73</v>
      </c>
      <c r="CB18" s="62">
        <v>0.04</v>
      </c>
      <c r="CC18" s="62">
        <v>0.05</v>
      </c>
      <c r="CD18" s="62" t="s">
        <v>73</v>
      </c>
      <c r="CE18" s="62">
        <v>0</v>
      </c>
      <c r="CF18" s="62" t="s">
        <v>73</v>
      </c>
      <c r="CG18" s="62" t="s">
        <v>73</v>
      </c>
      <c r="CH18" s="62">
        <v>0.04</v>
      </c>
      <c r="CI18" s="62" t="s">
        <v>73</v>
      </c>
      <c r="CJ18" s="62">
        <v>0.02</v>
      </c>
      <c r="CK18" s="62">
        <v>0.02</v>
      </c>
    </row>
    <row r="19" spans="1:89" x14ac:dyDescent="0.25">
      <c r="A19">
        <v>206</v>
      </c>
      <c r="B19" s="62">
        <v>340</v>
      </c>
      <c r="C19" s="62">
        <v>20</v>
      </c>
      <c r="D19" s="62">
        <v>1040</v>
      </c>
      <c r="E19" s="62">
        <v>1410</v>
      </c>
      <c r="F19" s="62">
        <v>0.9</v>
      </c>
      <c r="G19" s="62">
        <v>0.91</v>
      </c>
      <c r="H19" s="62">
        <v>0.93</v>
      </c>
      <c r="I19" s="62">
        <v>0.92</v>
      </c>
      <c r="J19" s="62">
        <v>0.89</v>
      </c>
      <c r="K19" s="62">
        <v>0.91</v>
      </c>
      <c r="L19" s="62">
        <v>0.92</v>
      </c>
      <c r="M19" s="62">
        <v>0.91</v>
      </c>
      <c r="N19" s="62">
        <v>0.48</v>
      </c>
      <c r="O19" s="62">
        <v>0.59</v>
      </c>
      <c r="P19" s="62">
        <v>0.39</v>
      </c>
      <c r="Q19" s="62">
        <v>0.42</v>
      </c>
      <c r="R19" s="62" t="s">
        <v>73</v>
      </c>
      <c r="S19" s="62">
        <v>0</v>
      </c>
      <c r="T19" s="62">
        <v>0.01</v>
      </c>
      <c r="U19" s="62">
        <v>0.01</v>
      </c>
      <c r="V19" s="62">
        <v>0.05</v>
      </c>
      <c r="W19" s="62">
        <v>0</v>
      </c>
      <c r="X19" s="62">
        <v>0.04</v>
      </c>
      <c r="Y19" s="62">
        <v>0.04</v>
      </c>
      <c r="Z19" s="62">
        <v>0.3</v>
      </c>
      <c r="AA19" s="62" t="s">
        <v>73</v>
      </c>
      <c r="AB19" s="62">
        <v>0.38</v>
      </c>
      <c r="AC19" s="62">
        <v>0.36</v>
      </c>
      <c r="AD19" s="62">
        <v>0.05</v>
      </c>
      <c r="AE19" s="62" t="s">
        <v>73</v>
      </c>
      <c r="AF19" s="62">
        <v>0.1</v>
      </c>
      <c r="AG19" s="62">
        <v>0.08</v>
      </c>
      <c r="AH19" s="62">
        <v>0</v>
      </c>
      <c r="AI19" s="62">
        <v>0</v>
      </c>
      <c r="AJ19" s="62">
        <v>0</v>
      </c>
      <c r="AK19" s="62">
        <v>0</v>
      </c>
      <c r="AL19" s="62" t="s">
        <v>73</v>
      </c>
      <c r="AM19" s="62">
        <v>0</v>
      </c>
      <c r="AN19" s="62">
        <v>0</v>
      </c>
      <c r="AO19" s="62" t="s">
        <v>73</v>
      </c>
      <c r="AP19" s="62">
        <v>0</v>
      </c>
      <c r="AQ19" s="62" t="s">
        <v>73</v>
      </c>
      <c r="AR19" s="62">
        <v>0</v>
      </c>
      <c r="AS19" s="62" t="s">
        <v>73</v>
      </c>
      <c r="AT19" s="62">
        <v>0.03</v>
      </c>
      <c r="AU19" s="62">
        <v>0</v>
      </c>
      <c r="AV19" s="62">
        <v>0.02</v>
      </c>
      <c r="AW19" s="62">
        <v>0.02</v>
      </c>
      <c r="AX19" s="62">
        <v>0</v>
      </c>
      <c r="AY19" s="62">
        <v>0</v>
      </c>
      <c r="AZ19" s="62">
        <v>0</v>
      </c>
      <c r="BA19" s="62">
        <v>0</v>
      </c>
      <c r="BB19" s="62" t="s">
        <v>73</v>
      </c>
      <c r="BC19" s="62">
        <v>0</v>
      </c>
      <c r="BD19" s="62" t="s">
        <v>73</v>
      </c>
      <c r="BE19" s="62" t="s">
        <v>73</v>
      </c>
      <c r="BF19" s="62">
        <v>0</v>
      </c>
      <c r="BG19" s="62">
        <v>0</v>
      </c>
      <c r="BH19" s="62" t="s">
        <v>73</v>
      </c>
      <c r="BI19" s="62" t="s">
        <v>73</v>
      </c>
      <c r="BJ19" s="62">
        <v>0</v>
      </c>
      <c r="BK19" s="62">
        <v>0</v>
      </c>
      <c r="BL19" s="62" t="s">
        <v>73</v>
      </c>
      <c r="BM19" s="62" t="s">
        <v>73</v>
      </c>
      <c r="BN19" s="62">
        <v>0</v>
      </c>
      <c r="BO19" s="62">
        <v>0</v>
      </c>
      <c r="BP19" s="62" t="s">
        <v>73</v>
      </c>
      <c r="BQ19" s="62" t="s">
        <v>73</v>
      </c>
      <c r="BR19" s="62">
        <v>0</v>
      </c>
      <c r="BS19" s="62">
        <v>0</v>
      </c>
      <c r="BT19" s="62">
        <v>0</v>
      </c>
      <c r="BU19" s="62">
        <v>0</v>
      </c>
      <c r="BV19" s="62" t="s">
        <v>73</v>
      </c>
      <c r="BW19" s="62">
        <v>0</v>
      </c>
      <c r="BX19" s="62">
        <v>0.01</v>
      </c>
      <c r="BY19" s="62">
        <v>0.01</v>
      </c>
      <c r="BZ19" s="62">
        <v>0.06</v>
      </c>
      <c r="CA19" s="62" t="s">
        <v>73</v>
      </c>
      <c r="CB19" s="62">
        <v>0.05</v>
      </c>
      <c r="CC19" s="62">
        <v>0.05</v>
      </c>
      <c r="CD19" s="62">
        <v>0.02</v>
      </c>
      <c r="CE19" s="62">
        <v>0</v>
      </c>
      <c r="CF19" s="62">
        <v>0.01</v>
      </c>
      <c r="CG19" s="62">
        <v>0.01</v>
      </c>
      <c r="CH19" s="62">
        <v>0.02</v>
      </c>
      <c r="CI19" s="62">
        <v>0</v>
      </c>
      <c r="CJ19" s="62">
        <v>0.02</v>
      </c>
      <c r="CK19" s="62">
        <v>0.02</v>
      </c>
    </row>
    <row r="20" spans="1:89" x14ac:dyDescent="0.25">
      <c r="A20">
        <v>207</v>
      </c>
      <c r="B20" s="62">
        <v>50</v>
      </c>
      <c r="C20" s="62">
        <v>20</v>
      </c>
      <c r="D20" s="62">
        <v>530</v>
      </c>
      <c r="E20" s="62">
        <v>600</v>
      </c>
      <c r="F20" s="62">
        <v>0.89</v>
      </c>
      <c r="G20" s="62">
        <v>0.89</v>
      </c>
      <c r="H20" s="62">
        <v>0.92</v>
      </c>
      <c r="I20" s="62">
        <v>0.92</v>
      </c>
      <c r="J20" s="62">
        <v>0.87</v>
      </c>
      <c r="K20" s="62">
        <v>0.89</v>
      </c>
      <c r="L20" s="62">
        <v>0.91</v>
      </c>
      <c r="M20" s="62">
        <v>0.91</v>
      </c>
      <c r="N20" s="62">
        <v>0.43</v>
      </c>
      <c r="O20" s="62" t="s">
        <v>73</v>
      </c>
      <c r="P20" s="62">
        <v>0.17</v>
      </c>
      <c r="Q20" s="62">
        <v>0.19</v>
      </c>
      <c r="R20" s="62" t="s">
        <v>73</v>
      </c>
      <c r="S20" s="62" t="s">
        <v>73</v>
      </c>
      <c r="T20" s="62">
        <v>0.01</v>
      </c>
      <c r="U20" s="62">
        <v>0.02</v>
      </c>
      <c r="V20" s="62">
        <v>0</v>
      </c>
      <c r="W20" s="62">
        <v>0</v>
      </c>
      <c r="X20" s="62">
        <v>0.01</v>
      </c>
      <c r="Y20" s="62">
        <v>0.01</v>
      </c>
      <c r="Z20" s="62">
        <v>0.2</v>
      </c>
      <c r="AA20" s="62">
        <v>0.61</v>
      </c>
      <c r="AB20" s="62">
        <v>0.56000000000000005</v>
      </c>
      <c r="AC20" s="62">
        <v>0.54</v>
      </c>
      <c r="AD20" s="62">
        <v>0.17</v>
      </c>
      <c r="AE20" s="62" t="s">
        <v>73</v>
      </c>
      <c r="AF20" s="62">
        <v>0.15</v>
      </c>
      <c r="AG20" s="62">
        <v>0.15</v>
      </c>
      <c r="AH20" s="62">
        <v>0</v>
      </c>
      <c r="AI20" s="62">
        <v>0</v>
      </c>
      <c r="AJ20" s="62">
        <v>0</v>
      </c>
      <c r="AK20" s="62">
        <v>0</v>
      </c>
      <c r="AL20" s="62">
        <v>0</v>
      </c>
      <c r="AM20" s="62">
        <v>0</v>
      </c>
      <c r="AN20" s="62">
        <v>0</v>
      </c>
      <c r="AO20" s="62">
        <v>0</v>
      </c>
      <c r="AP20" s="62">
        <v>0</v>
      </c>
      <c r="AQ20" s="62">
        <v>0</v>
      </c>
      <c r="AR20" s="62">
        <v>0</v>
      </c>
      <c r="AS20" s="62">
        <v>0</v>
      </c>
      <c r="AT20" s="62" t="s">
        <v>73</v>
      </c>
      <c r="AU20" s="62">
        <v>0</v>
      </c>
      <c r="AV20" s="62">
        <v>0.01</v>
      </c>
      <c r="AW20" s="62">
        <v>0.02</v>
      </c>
      <c r="AX20" s="62">
        <v>0</v>
      </c>
      <c r="AY20" s="62">
        <v>0</v>
      </c>
      <c r="AZ20" s="62">
        <v>0</v>
      </c>
      <c r="BA20" s="62">
        <v>0</v>
      </c>
      <c r="BB20" s="62" t="s">
        <v>73</v>
      </c>
      <c r="BC20" s="62">
        <v>0</v>
      </c>
      <c r="BD20" s="62" t="s">
        <v>73</v>
      </c>
      <c r="BE20" s="62" t="s">
        <v>73</v>
      </c>
      <c r="BF20" s="62">
        <v>0</v>
      </c>
      <c r="BG20" s="62">
        <v>0</v>
      </c>
      <c r="BH20" s="62" t="s">
        <v>73</v>
      </c>
      <c r="BI20" s="62" t="s">
        <v>73</v>
      </c>
      <c r="BJ20" s="62">
        <v>0</v>
      </c>
      <c r="BK20" s="62">
        <v>0</v>
      </c>
      <c r="BL20" s="62" t="s">
        <v>73</v>
      </c>
      <c r="BM20" s="62" t="s">
        <v>73</v>
      </c>
      <c r="BN20" s="62">
        <v>0</v>
      </c>
      <c r="BO20" s="62">
        <v>0</v>
      </c>
      <c r="BP20" s="62">
        <v>0</v>
      </c>
      <c r="BQ20" s="62">
        <v>0</v>
      </c>
      <c r="BR20" s="62">
        <v>0</v>
      </c>
      <c r="BS20" s="62">
        <v>0</v>
      </c>
      <c r="BT20" s="62">
        <v>0</v>
      </c>
      <c r="BU20" s="62">
        <v>0</v>
      </c>
      <c r="BV20" s="62" t="s">
        <v>73</v>
      </c>
      <c r="BW20" s="62">
        <v>0</v>
      </c>
      <c r="BX20" s="62" t="s">
        <v>73</v>
      </c>
      <c r="BY20" s="62" t="s">
        <v>73</v>
      </c>
      <c r="BZ20" s="62" t="s">
        <v>73</v>
      </c>
      <c r="CA20" s="62" t="s">
        <v>73</v>
      </c>
      <c r="CB20" s="62">
        <v>0.04</v>
      </c>
      <c r="CC20" s="62">
        <v>0.05</v>
      </c>
      <c r="CD20" s="62">
        <v>0</v>
      </c>
      <c r="CE20" s="62">
        <v>0</v>
      </c>
      <c r="CF20" s="62">
        <v>0.01</v>
      </c>
      <c r="CG20" s="62">
        <v>0.01</v>
      </c>
      <c r="CH20" s="62" t="s">
        <v>73</v>
      </c>
      <c r="CI20" s="62" t="s">
        <v>73</v>
      </c>
      <c r="CJ20" s="62">
        <v>0.02</v>
      </c>
      <c r="CK20" s="62">
        <v>0.03</v>
      </c>
    </row>
    <row r="21" spans="1:89" x14ac:dyDescent="0.25">
      <c r="A21">
        <v>208</v>
      </c>
      <c r="B21" s="62">
        <v>490</v>
      </c>
      <c r="C21" s="62">
        <v>60</v>
      </c>
      <c r="D21" s="62">
        <v>1290</v>
      </c>
      <c r="E21" s="62">
        <v>1840</v>
      </c>
      <c r="F21" s="62">
        <v>0.83</v>
      </c>
      <c r="G21" s="62">
        <v>0.9</v>
      </c>
      <c r="H21" s="62">
        <v>0.93</v>
      </c>
      <c r="I21" s="62">
        <v>0.91</v>
      </c>
      <c r="J21" s="62">
        <v>0.82</v>
      </c>
      <c r="K21" s="62">
        <v>0.9</v>
      </c>
      <c r="L21" s="62">
        <v>0.93</v>
      </c>
      <c r="M21" s="62">
        <v>0.9</v>
      </c>
      <c r="N21" s="62">
        <v>0.44</v>
      </c>
      <c r="O21" s="62">
        <v>0.46</v>
      </c>
      <c r="P21" s="62">
        <v>0.21</v>
      </c>
      <c r="Q21" s="62">
        <v>0.28000000000000003</v>
      </c>
      <c r="R21" s="62" t="s">
        <v>73</v>
      </c>
      <c r="S21" s="62">
        <v>0</v>
      </c>
      <c r="T21" s="62" t="s">
        <v>73</v>
      </c>
      <c r="U21" s="62" t="s">
        <v>73</v>
      </c>
      <c r="V21" s="62">
        <v>0.02</v>
      </c>
      <c r="W21" s="62" t="s">
        <v>73</v>
      </c>
      <c r="X21" s="62">
        <v>0.01</v>
      </c>
      <c r="Y21" s="62">
        <v>0.01</v>
      </c>
      <c r="Z21" s="62">
        <v>0.27</v>
      </c>
      <c r="AA21" s="62">
        <v>0.35</v>
      </c>
      <c r="AB21" s="62">
        <v>0.56000000000000005</v>
      </c>
      <c r="AC21" s="62">
        <v>0.48</v>
      </c>
      <c r="AD21" s="62">
        <v>0.09</v>
      </c>
      <c r="AE21" s="62" t="s">
        <v>73</v>
      </c>
      <c r="AF21" s="62">
        <v>0.15</v>
      </c>
      <c r="AG21" s="62">
        <v>0.13</v>
      </c>
      <c r="AH21" s="62">
        <v>0</v>
      </c>
      <c r="AI21" s="62">
        <v>0</v>
      </c>
      <c r="AJ21" s="62">
        <v>0</v>
      </c>
      <c r="AK21" s="62">
        <v>0</v>
      </c>
      <c r="AL21" s="62">
        <v>0</v>
      </c>
      <c r="AM21" s="62">
        <v>0</v>
      </c>
      <c r="AN21" s="62">
        <v>0</v>
      </c>
      <c r="AO21" s="62">
        <v>0</v>
      </c>
      <c r="AP21" s="62">
        <v>0</v>
      </c>
      <c r="AQ21" s="62">
        <v>0</v>
      </c>
      <c r="AR21" s="62">
        <v>0</v>
      </c>
      <c r="AS21" s="62">
        <v>0</v>
      </c>
      <c r="AT21" s="62">
        <v>0.02</v>
      </c>
      <c r="AU21" s="62">
        <v>0</v>
      </c>
      <c r="AV21" s="62">
        <v>0.02</v>
      </c>
      <c r="AW21" s="62">
        <v>0.02</v>
      </c>
      <c r="AX21" s="62">
        <v>0</v>
      </c>
      <c r="AY21" s="62">
        <v>0</v>
      </c>
      <c r="AZ21" s="62">
        <v>0</v>
      </c>
      <c r="BA21" s="62">
        <v>0</v>
      </c>
      <c r="BB21" s="62" t="s">
        <v>73</v>
      </c>
      <c r="BC21" s="62">
        <v>0</v>
      </c>
      <c r="BD21" s="62" t="s">
        <v>73</v>
      </c>
      <c r="BE21" s="62" t="s">
        <v>73</v>
      </c>
      <c r="BF21" s="62" t="s">
        <v>73</v>
      </c>
      <c r="BG21" s="62">
        <v>0</v>
      </c>
      <c r="BH21" s="62" t="s">
        <v>73</v>
      </c>
      <c r="BI21" s="62" t="s">
        <v>73</v>
      </c>
      <c r="BJ21" s="62" t="s">
        <v>73</v>
      </c>
      <c r="BK21" s="62">
        <v>0</v>
      </c>
      <c r="BL21" s="62" t="s">
        <v>73</v>
      </c>
      <c r="BM21" s="62" t="s">
        <v>73</v>
      </c>
      <c r="BN21" s="62" t="s">
        <v>73</v>
      </c>
      <c r="BO21" s="62">
        <v>0</v>
      </c>
      <c r="BP21" s="62">
        <v>0</v>
      </c>
      <c r="BQ21" s="62" t="s">
        <v>73</v>
      </c>
      <c r="BR21" s="62">
        <v>0</v>
      </c>
      <c r="BS21" s="62">
        <v>0</v>
      </c>
      <c r="BT21" s="62">
        <v>0</v>
      </c>
      <c r="BU21" s="62">
        <v>0</v>
      </c>
      <c r="BV21" s="62" t="s">
        <v>73</v>
      </c>
      <c r="BW21" s="62">
        <v>0</v>
      </c>
      <c r="BX21" s="62" t="s">
        <v>73</v>
      </c>
      <c r="BY21" s="62" t="s">
        <v>73</v>
      </c>
      <c r="BZ21" s="62">
        <v>0.12</v>
      </c>
      <c r="CA21" s="62" t="s">
        <v>73</v>
      </c>
      <c r="CB21" s="62">
        <v>0.05</v>
      </c>
      <c r="CC21" s="62">
        <v>7.0000000000000007E-2</v>
      </c>
      <c r="CD21" s="62" t="s">
        <v>73</v>
      </c>
      <c r="CE21" s="62" t="s">
        <v>73</v>
      </c>
      <c r="CF21" s="62" t="s">
        <v>73</v>
      </c>
      <c r="CG21" s="62" t="s">
        <v>74</v>
      </c>
      <c r="CH21" s="62">
        <v>0.04</v>
      </c>
      <c r="CI21" s="62">
        <v>0</v>
      </c>
      <c r="CJ21" s="62">
        <v>0.01</v>
      </c>
      <c r="CK21" s="62">
        <v>0.02</v>
      </c>
    </row>
    <row r="22" spans="1:89" x14ac:dyDescent="0.25">
      <c r="A22">
        <v>209</v>
      </c>
      <c r="B22" s="62">
        <v>400</v>
      </c>
      <c r="C22" s="62">
        <v>60</v>
      </c>
      <c r="D22" s="62">
        <v>1840</v>
      </c>
      <c r="E22" s="62">
        <v>2300</v>
      </c>
      <c r="F22" s="62">
        <v>0.87</v>
      </c>
      <c r="G22" s="62">
        <v>0.85</v>
      </c>
      <c r="H22" s="62">
        <v>0.93</v>
      </c>
      <c r="I22" s="62">
        <v>0.92</v>
      </c>
      <c r="J22" s="62">
        <v>0.86</v>
      </c>
      <c r="K22" s="62">
        <v>0.85</v>
      </c>
      <c r="L22" s="62">
        <v>0.93</v>
      </c>
      <c r="M22" s="62">
        <v>0.92</v>
      </c>
      <c r="N22" s="62">
        <v>0.34</v>
      </c>
      <c r="O22" s="62">
        <v>0.48</v>
      </c>
      <c r="P22" s="62">
        <v>0.18</v>
      </c>
      <c r="Q22" s="62">
        <v>0.22</v>
      </c>
      <c r="R22" s="62">
        <v>0</v>
      </c>
      <c r="S22" s="62">
        <v>0</v>
      </c>
      <c r="T22" s="62">
        <v>0.01</v>
      </c>
      <c r="U22" s="62" t="s">
        <v>74</v>
      </c>
      <c r="V22" s="62" t="s">
        <v>73</v>
      </c>
      <c r="W22" s="62" t="s">
        <v>73</v>
      </c>
      <c r="X22" s="62">
        <v>0.02</v>
      </c>
      <c r="Y22" s="62">
        <v>0.02</v>
      </c>
      <c r="Z22" s="62">
        <v>0.31</v>
      </c>
      <c r="AA22" s="62">
        <v>0.26</v>
      </c>
      <c r="AB22" s="62">
        <v>0.54</v>
      </c>
      <c r="AC22" s="62">
        <v>0.49</v>
      </c>
      <c r="AD22" s="62">
        <v>0.21</v>
      </c>
      <c r="AE22" s="62" t="s">
        <v>73</v>
      </c>
      <c r="AF22" s="62">
        <v>0.19</v>
      </c>
      <c r="AG22" s="62">
        <v>0.19</v>
      </c>
      <c r="AH22" s="62">
        <v>0</v>
      </c>
      <c r="AI22" s="62">
        <v>0</v>
      </c>
      <c r="AJ22" s="62">
        <v>0</v>
      </c>
      <c r="AK22" s="62">
        <v>0</v>
      </c>
      <c r="AL22" s="62">
        <v>0</v>
      </c>
      <c r="AM22" s="62" t="s">
        <v>73</v>
      </c>
      <c r="AN22" s="62" t="s">
        <v>73</v>
      </c>
      <c r="AO22" s="62" t="s">
        <v>73</v>
      </c>
      <c r="AP22" s="62">
        <v>0</v>
      </c>
      <c r="AQ22" s="62">
        <v>0</v>
      </c>
      <c r="AR22" s="62" t="s">
        <v>73</v>
      </c>
      <c r="AS22" s="62" t="s">
        <v>73</v>
      </c>
      <c r="AT22" s="62">
        <v>0.02</v>
      </c>
      <c r="AU22" s="62">
        <v>0</v>
      </c>
      <c r="AV22" s="62">
        <v>0.02</v>
      </c>
      <c r="AW22" s="62">
        <v>0.02</v>
      </c>
      <c r="AX22" s="62">
        <v>0</v>
      </c>
      <c r="AY22" s="62">
        <v>0</v>
      </c>
      <c r="AZ22" s="62">
        <v>0</v>
      </c>
      <c r="BA22" s="62">
        <v>0</v>
      </c>
      <c r="BB22" s="62" t="s">
        <v>73</v>
      </c>
      <c r="BC22" s="62">
        <v>0</v>
      </c>
      <c r="BD22" s="62" t="s">
        <v>73</v>
      </c>
      <c r="BE22" s="62" t="s">
        <v>73</v>
      </c>
      <c r="BF22" s="62" t="s">
        <v>73</v>
      </c>
      <c r="BG22" s="62">
        <v>0</v>
      </c>
      <c r="BH22" s="62" t="s">
        <v>73</v>
      </c>
      <c r="BI22" s="62" t="s">
        <v>73</v>
      </c>
      <c r="BJ22" s="62" t="s">
        <v>73</v>
      </c>
      <c r="BK22" s="62">
        <v>0</v>
      </c>
      <c r="BL22" s="62" t="s">
        <v>73</v>
      </c>
      <c r="BM22" s="62" t="s">
        <v>73</v>
      </c>
      <c r="BN22" s="62">
        <v>0</v>
      </c>
      <c r="BO22" s="62">
        <v>0</v>
      </c>
      <c r="BP22" s="62" t="s">
        <v>73</v>
      </c>
      <c r="BQ22" s="62" t="s">
        <v>73</v>
      </c>
      <c r="BR22" s="62" t="s">
        <v>73</v>
      </c>
      <c r="BS22" s="62">
        <v>0</v>
      </c>
      <c r="BT22" s="62">
        <v>0</v>
      </c>
      <c r="BU22" s="62" t="s">
        <v>73</v>
      </c>
      <c r="BV22" s="62" t="s">
        <v>73</v>
      </c>
      <c r="BW22" s="62">
        <v>0</v>
      </c>
      <c r="BX22" s="62" t="s">
        <v>73</v>
      </c>
      <c r="BY22" s="62" t="s">
        <v>73</v>
      </c>
      <c r="BZ22" s="62">
        <v>0.06</v>
      </c>
      <c r="CA22" s="62" t="s">
        <v>73</v>
      </c>
      <c r="CB22" s="62">
        <v>0.04</v>
      </c>
      <c r="CC22" s="62">
        <v>0.05</v>
      </c>
      <c r="CD22" s="62" t="s">
        <v>73</v>
      </c>
      <c r="CE22" s="62">
        <v>0</v>
      </c>
      <c r="CF22" s="62" t="s">
        <v>74</v>
      </c>
      <c r="CG22" s="62">
        <v>0.01</v>
      </c>
      <c r="CH22" s="62">
        <v>0.05</v>
      </c>
      <c r="CI22" s="62" t="s">
        <v>73</v>
      </c>
      <c r="CJ22" s="62">
        <v>0.02</v>
      </c>
      <c r="CK22" s="62">
        <v>0.03</v>
      </c>
    </row>
    <row r="23" spans="1:89" x14ac:dyDescent="0.25">
      <c r="A23">
        <v>210</v>
      </c>
      <c r="B23" s="62">
        <v>700</v>
      </c>
      <c r="C23" s="62">
        <v>60</v>
      </c>
      <c r="D23" s="62">
        <v>1540</v>
      </c>
      <c r="E23" s="62">
        <v>2300</v>
      </c>
      <c r="F23" s="62">
        <v>0.88</v>
      </c>
      <c r="G23" s="62">
        <v>0.86</v>
      </c>
      <c r="H23" s="62">
        <v>0.94</v>
      </c>
      <c r="I23" s="62">
        <v>0.92</v>
      </c>
      <c r="J23" s="62">
        <v>0.87</v>
      </c>
      <c r="K23" s="62">
        <v>0.86</v>
      </c>
      <c r="L23" s="62">
        <v>0.94</v>
      </c>
      <c r="M23" s="62">
        <v>0.92</v>
      </c>
      <c r="N23" s="62">
        <v>0.35</v>
      </c>
      <c r="O23" s="62">
        <v>0.41</v>
      </c>
      <c r="P23" s="62">
        <v>0.23</v>
      </c>
      <c r="Q23" s="62">
        <v>0.27</v>
      </c>
      <c r="R23" s="62" t="s">
        <v>73</v>
      </c>
      <c r="S23" s="62">
        <v>0</v>
      </c>
      <c r="T23" s="62" t="s">
        <v>74</v>
      </c>
      <c r="U23" s="62" t="s">
        <v>74</v>
      </c>
      <c r="V23" s="62">
        <v>0.03</v>
      </c>
      <c r="W23" s="62" t="s">
        <v>73</v>
      </c>
      <c r="X23" s="62">
        <v>0.01</v>
      </c>
      <c r="Y23" s="62">
        <v>0.02</v>
      </c>
      <c r="Z23" s="62">
        <v>0.28999999999999998</v>
      </c>
      <c r="AA23" s="62">
        <v>0.27</v>
      </c>
      <c r="AB23" s="62">
        <v>0.47</v>
      </c>
      <c r="AC23" s="62">
        <v>0.41</v>
      </c>
      <c r="AD23" s="62">
        <v>0.2</v>
      </c>
      <c r="AE23" s="62">
        <v>0.14000000000000001</v>
      </c>
      <c r="AF23" s="62">
        <v>0.22</v>
      </c>
      <c r="AG23" s="62">
        <v>0.21</v>
      </c>
      <c r="AH23" s="62">
        <v>0</v>
      </c>
      <c r="AI23" s="62" t="s">
        <v>73</v>
      </c>
      <c r="AJ23" s="62">
        <v>0</v>
      </c>
      <c r="AK23" s="62" t="s">
        <v>73</v>
      </c>
      <c r="AL23" s="62">
        <v>0</v>
      </c>
      <c r="AM23" s="62">
        <v>0</v>
      </c>
      <c r="AN23" s="62" t="s">
        <v>73</v>
      </c>
      <c r="AO23" s="62" t="s">
        <v>73</v>
      </c>
      <c r="AP23" s="62">
        <v>0</v>
      </c>
      <c r="AQ23" s="62">
        <v>0</v>
      </c>
      <c r="AR23" s="62">
        <v>0</v>
      </c>
      <c r="AS23" s="62">
        <v>0</v>
      </c>
      <c r="AT23" s="62">
        <v>0.02</v>
      </c>
      <c r="AU23" s="62" t="s">
        <v>73</v>
      </c>
      <c r="AV23" s="62">
        <v>0.01</v>
      </c>
      <c r="AW23" s="62">
        <v>0.02</v>
      </c>
      <c r="AX23" s="62">
        <v>0</v>
      </c>
      <c r="AY23" s="62">
        <v>0</v>
      </c>
      <c r="AZ23" s="62">
        <v>0</v>
      </c>
      <c r="BA23" s="62">
        <v>0</v>
      </c>
      <c r="BB23" s="62" t="s">
        <v>73</v>
      </c>
      <c r="BC23" s="62">
        <v>0</v>
      </c>
      <c r="BD23" s="62" t="s">
        <v>73</v>
      </c>
      <c r="BE23" s="62" t="s">
        <v>73</v>
      </c>
      <c r="BF23" s="62" t="s">
        <v>73</v>
      </c>
      <c r="BG23" s="62">
        <v>0</v>
      </c>
      <c r="BH23" s="62" t="s">
        <v>73</v>
      </c>
      <c r="BI23" s="62" t="s">
        <v>74</v>
      </c>
      <c r="BJ23" s="62" t="s">
        <v>73</v>
      </c>
      <c r="BK23" s="62">
        <v>0</v>
      </c>
      <c r="BL23" s="62" t="s">
        <v>73</v>
      </c>
      <c r="BM23" s="62" t="s">
        <v>73</v>
      </c>
      <c r="BN23" s="62" t="s">
        <v>73</v>
      </c>
      <c r="BO23" s="62">
        <v>0</v>
      </c>
      <c r="BP23" s="62">
        <v>0</v>
      </c>
      <c r="BQ23" s="62" t="s">
        <v>73</v>
      </c>
      <c r="BR23" s="62">
        <v>0</v>
      </c>
      <c r="BS23" s="62">
        <v>0</v>
      </c>
      <c r="BT23" s="62">
        <v>0</v>
      </c>
      <c r="BU23" s="62">
        <v>0</v>
      </c>
      <c r="BV23" s="62">
        <v>0.01</v>
      </c>
      <c r="BW23" s="62">
        <v>0</v>
      </c>
      <c r="BX23" s="62" t="s">
        <v>73</v>
      </c>
      <c r="BY23" s="62" t="s">
        <v>74</v>
      </c>
      <c r="BZ23" s="62">
        <v>0.06</v>
      </c>
      <c r="CA23" s="62" t="s">
        <v>73</v>
      </c>
      <c r="CB23" s="62">
        <v>0.04</v>
      </c>
      <c r="CC23" s="62">
        <v>0.04</v>
      </c>
      <c r="CD23" s="62">
        <v>0.02</v>
      </c>
      <c r="CE23" s="62" t="s">
        <v>73</v>
      </c>
      <c r="CF23" s="62">
        <v>0.01</v>
      </c>
      <c r="CG23" s="62">
        <v>0.01</v>
      </c>
      <c r="CH23" s="62">
        <v>0.04</v>
      </c>
      <c r="CI23" s="62" t="s">
        <v>73</v>
      </c>
      <c r="CJ23" s="62">
        <v>0.01</v>
      </c>
      <c r="CK23" s="62">
        <v>0.02</v>
      </c>
    </row>
    <row r="24" spans="1:89" x14ac:dyDescent="0.25">
      <c r="A24">
        <v>211</v>
      </c>
      <c r="B24" s="62">
        <v>490</v>
      </c>
      <c r="C24" s="62">
        <v>70</v>
      </c>
      <c r="D24" s="62">
        <v>1920</v>
      </c>
      <c r="E24" s="62">
        <v>2480</v>
      </c>
      <c r="F24" s="62">
        <v>0.88</v>
      </c>
      <c r="G24" s="62">
        <v>0.96</v>
      </c>
      <c r="H24" s="62">
        <v>0.95</v>
      </c>
      <c r="I24" s="62">
        <v>0.94</v>
      </c>
      <c r="J24" s="62">
        <v>0.86</v>
      </c>
      <c r="K24" s="62">
        <v>0.94</v>
      </c>
      <c r="L24" s="62">
        <v>0.94</v>
      </c>
      <c r="M24" s="62">
        <v>0.92</v>
      </c>
      <c r="N24" s="62">
        <v>0.36</v>
      </c>
      <c r="O24" s="62">
        <v>0.31</v>
      </c>
      <c r="P24" s="62">
        <v>0.25</v>
      </c>
      <c r="Q24" s="62">
        <v>0.27</v>
      </c>
      <c r="R24" s="62">
        <v>0</v>
      </c>
      <c r="S24" s="62">
        <v>0</v>
      </c>
      <c r="T24" s="62" t="s">
        <v>74</v>
      </c>
      <c r="U24" s="62" t="s">
        <v>74</v>
      </c>
      <c r="V24" s="62">
        <v>0.04</v>
      </c>
      <c r="W24" s="62" t="s">
        <v>73</v>
      </c>
      <c r="X24" s="62">
        <v>0.04</v>
      </c>
      <c r="Y24" s="62">
        <v>0.04</v>
      </c>
      <c r="Z24" s="62">
        <v>0.4</v>
      </c>
      <c r="AA24" s="62">
        <v>0.56000000000000005</v>
      </c>
      <c r="AB24" s="62">
        <v>0.57999999999999996</v>
      </c>
      <c r="AC24" s="62">
        <v>0.54</v>
      </c>
      <c r="AD24" s="62">
        <v>0.06</v>
      </c>
      <c r="AE24" s="62" t="s">
        <v>73</v>
      </c>
      <c r="AF24" s="62">
        <v>7.0000000000000007E-2</v>
      </c>
      <c r="AG24" s="62">
        <v>7.0000000000000007E-2</v>
      </c>
      <c r="AH24" s="62">
        <v>0</v>
      </c>
      <c r="AI24" s="62">
        <v>0</v>
      </c>
      <c r="AJ24" s="62">
        <v>0</v>
      </c>
      <c r="AK24" s="62">
        <v>0</v>
      </c>
      <c r="AL24" s="62">
        <v>0</v>
      </c>
      <c r="AM24" s="62">
        <v>0</v>
      </c>
      <c r="AN24" s="62">
        <v>0</v>
      </c>
      <c r="AO24" s="62">
        <v>0</v>
      </c>
      <c r="AP24" s="62">
        <v>0</v>
      </c>
      <c r="AQ24" s="62">
        <v>0</v>
      </c>
      <c r="AR24" s="62">
        <v>0</v>
      </c>
      <c r="AS24" s="62">
        <v>0</v>
      </c>
      <c r="AT24" s="62">
        <v>0.05</v>
      </c>
      <c r="AU24" s="62" t="s">
        <v>73</v>
      </c>
      <c r="AV24" s="62">
        <v>0.03</v>
      </c>
      <c r="AW24" s="62">
        <v>0.04</v>
      </c>
      <c r="AX24" s="62">
        <v>0</v>
      </c>
      <c r="AY24" s="62">
        <v>0</v>
      </c>
      <c r="AZ24" s="62">
        <v>0</v>
      </c>
      <c r="BA24" s="62">
        <v>0</v>
      </c>
      <c r="BB24" s="62">
        <v>0</v>
      </c>
      <c r="BC24" s="62" t="s">
        <v>73</v>
      </c>
      <c r="BD24" s="62" t="s">
        <v>73</v>
      </c>
      <c r="BE24" s="62" t="s">
        <v>74</v>
      </c>
      <c r="BF24" s="62" t="s">
        <v>73</v>
      </c>
      <c r="BG24" s="62">
        <v>0</v>
      </c>
      <c r="BH24" s="62" t="s">
        <v>73</v>
      </c>
      <c r="BI24" s="62" t="s">
        <v>74</v>
      </c>
      <c r="BJ24" s="62" t="s">
        <v>73</v>
      </c>
      <c r="BK24" s="62">
        <v>0</v>
      </c>
      <c r="BL24" s="62" t="s">
        <v>73</v>
      </c>
      <c r="BM24" s="62" t="s">
        <v>73</v>
      </c>
      <c r="BN24" s="62" t="s">
        <v>73</v>
      </c>
      <c r="BO24" s="62">
        <v>0</v>
      </c>
      <c r="BP24" s="62" t="s">
        <v>73</v>
      </c>
      <c r="BQ24" s="62" t="s">
        <v>73</v>
      </c>
      <c r="BR24" s="62" t="s">
        <v>73</v>
      </c>
      <c r="BS24" s="62">
        <v>0</v>
      </c>
      <c r="BT24" s="62">
        <v>0</v>
      </c>
      <c r="BU24" s="62" t="s">
        <v>73</v>
      </c>
      <c r="BV24" s="62">
        <v>0.01</v>
      </c>
      <c r="BW24" s="62" t="s">
        <v>73</v>
      </c>
      <c r="BX24" s="62">
        <v>0.01</v>
      </c>
      <c r="BY24" s="62">
        <v>0.01</v>
      </c>
      <c r="BZ24" s="62">
        <v>0.08</v>
      </c>
      <c r="CA24" s="62" t="s">
        <v>73</v>
      </c>
      <c r="CB24" s="62">
        <v>0.03</v>
      </c>
      <c r="CC24" s="62">
        <v>0.04</v>
      </c>
      <c r="CD24" s="62">
        <v>0.02</v>
      </c>
      <c r="CE24" s="62">
        <v>0</v>
      </c>
      <c r="CF24" s="62">
        <v>0.01</v>
      </c>
      <c r="CG24" s="62">
        <v>0.01</v>
      </c>
      <c r="CH24" s="62">
        <v>0.02</v>
      </c>
      <c r="CI24" s="62">
        <v>0</v>
      </c>
      <c r="CJ24" s="62">
        <v>0.02</v>
      </c>
      <c r="CK24" s="62">
        <v>0.02</v>
      </c>
    </row>
    <row r="25" spans="1:89" x14ac:dyDescent="0.25">
      <c r="A25">
        <v>212</v>
      </c>
      <c r="B25" s="62">
        <v>470</v>
      </c>
      <c r="C25" s="62">
        <v>50</v>
      </c>
      <c r="D25" s="62">
        <v>1250</v>
      </c>
      <c r="E25" s="62">
        <v>1770</v>
      </c>
      <c r="F25" s="62">
        <v>0.89</v>
      </c>
      <c r="G25" s="62">
        <v>0.94</v>
      </c>
      <c r="H25" s="62">
        <v>0.94</v>
      </c>
      <c r="I25" s="62">
        <v>0.93</v>
      </c>
      <c r="J25" s="62">
        <v>0.88</v>
      </c>
      <c r="K25" s="62">
        <v>0.94</v>
      </c>
      <c r="L25" s="62">
        <v>0.94</v>
      </c>
      <c r="M25" s="62">
        <v>0.92</v>
      </c>
      <c r="N25" s="62">
        <v>0.28999999999999998</v>
      </c>
      <c r="O25" s="62">
        <v>0.4</v>
      </c>
      <c r="P25" s="62">
        <v>0.18</v>
      </c>
      <c r="Q25" s="62">
        <v>0.21</v>
      </c>
      <c r="R25" s="62">
        <v>0</v>
      </c>
      <c r="S25" s="62">
        <v>0</v>
      </c>
      <c r="T25" s="62" t="s">
        <v>73</v>
      </c>
      <c r="U25" s="62" t="s">
        <v>73</v>
      </c>
      <c r="V25" s="62">
        <v>0.03</v>
      </c>
      <c r="W25" s="62" t="s">
        <v>73</v>
      </c>
      <c r="X25" s="62">
        <v>0.01</v>
      </c>
      <c r="Y25" s="62">
        <v>0.01</v>
      </c>
      <c r="Z25" s="62">
        <v>0.51</v>
      </c>
      <c r="AA25" s="62">
        <v>0.49</v>
      </c>
      <c r="AB25" s="62">
        <v>0.71</v>
      </c>
      <c r="AC25" s="62">
        <v>0.65</v>
      </c>
      <c r="AD25" s="62">
        <v>0.04</v>
      </c>
      <c r="AE25" s="62" t="s">
        <v>73</v>
      </c>
      <c r="AF25" s="62">
        <v>0.04</v>
      </c>
      <c r="AG25" s="62">
        <v>0.04</v>
      </c>
      <c r="AH25" s="62">
        <v>0</v>
      </c>
      <c r="AI25" s="62">
        <v>0</v>
      </c>
      <c r="AJ25" s="62">
        <v>0</v>
      </c>
      <c r="AK25" s="62">
        <v>0</v>
      </c>
      <c r="AL25" s="62">
        <v>0</v>
      </c>
      <c r="AM25" s="62">
        <v>0</v>
      </c>
      <c r="AN25" s="62">
        <v>0</v>
      </c>
      <c r="AO25" s="62">
        <v>0</v>
      </c>
      <c r="AP25" s="62">
        <v>0</v>
      </c>
      <c r="AQ25" s="62">
        <v>0</v>
      </c>
      <c r="AR25" s="62">
        <v>0</v>
      </c>
      <c r="AS25" s="62">
        <v>0</v>
      </c>
      <c r="AT25" s="62">
        <v>0.02</v>
      </c>
      <c r="AU25" s="62" t="s">
        <v>73</v>
      </c>
      <c r="AV25" s="62">
        <v>0.02</v>
      </c>
      <c r="AW25" s="62">
        <v>0.02</v>
      </c>
      <c r="AX25" s="62">
        <v>0</v>
      </c>
      <c r="AY25" s="62">
        <v>0</v>
      </c>
      <c r="AZ25" s="62">
        <v>0</v>
      </c>
      <c r="BA25" s="62">
        <v>0</v>
      </c>
      <c r="BB25" s="62" t="s">
        <v>73</v>
      </c>
      <c r="BC25" s="62">
        <v>0</v>
      </c>
      <c r="BD25" s="62" t="s">
        <v>73</v>
      </c>
      <c r="BE25" s="62" t="s">
        <v>73</v>
      </c>
      <c r="BF25" s="62" t="s">
        <v>73</v>
      </c>
      <c r="BG25" s="62">
        <v>0</v>
      </c>
      <c r="BH25" s="62" t="s">
        <v>73</v>
      </c>
      <c r="BI25" s="62" t="s">
        <v>74</v>
      </c>
      <c r="BJ25" s="62" t="s">
        <v>73</v>
      </c>
      <c r="BK25" s="62">
        <v>0</v>
      </c>
      <c r="BL25" s="62">
        <v>0</v>
      </c>
      <c r="BM25" s="62" t="s">
        <v>73</v>
      </c>
      <c r="BN25" s="62" t="s">
        <v>73</v>
      </c>
      <c r="BO25" s="62">
        <v>0</v>
      </c>
      <c r="BP25" s="62" t="s">
        <v>73</v>
      </c>
      <c r="BQ25" s="62" t="s">
        <v>73</v>
      </c>
      <c r="BR25" s="62" t="s">
        <v>73</v>
      </c>
      <c r="BS25" s="62">
        <v>0</v>
      </c>
      <c r="BT25" s="62" t="s">
        <v>73</v>
      </c>
      <c r="BU25" s="62" t="s">
        <v>73</v>
      </c>
      <c r="BV25" s="62" t="s">
        <v>73</v>
      </c>
      <c r="BW25" s="62">
        <v>0</v>
      </c>
      <c r="BX25" s="62" t="s">
        <v>73</v>
      </c>
      <c r="BY25" s="62" t="s">
        <v>73</v>
      </c>
      <c r="BZ25" s="62">
        <v>7.0000000000000007E-2</v>
      </c>
      <c r="CA25" s="62" t="s">
        <v>73</v>
      </c>
      <c r="CB25" s="62">
        <v>0.04</v>
      </c>
      <c r="CC25" s="62">
        <v>0.04</v>
      </c>
      <c r="CD25" s="62">
        <v>0.01</v>
      </c>
      <c r="CE25" s="62" t="s">
        <v>73</v>
      </c>
      <c r="CF25" s="62">
        <v>0.01</v>
      </c>
      <c r="CG25" s="62">
        <v>0.01</v>
      </c>
      <c r="CH25" s="62">
        <v>0.03</v>
      </c>
      <c r="CI25" s="62">
        <v>0</v>
      </c>
      <c r="CJ25" s="62">
        <v>0.01</v>
      </c>
      <c r="CK25" s="62">
        <v>0.02</v>
      </c>
    </row>
    <row r="26" spans="1:89" x14ac:dyDescent="0.25">
      <c r="A26">
        <v>213</v>
      </c>
      <c r="B26" s="62">
        <v>540</v>
      </c>
      <c r="C26" s="62">
        <v>40</v>
      </c>
      <c r="D26" s="62">
        <v>820</v>
      </c>
      <c r="E26" s="62">
        <v>1400</v>
      </c>
      <c r="F26" s="62">
        <v>0.89</v>
      </c>
      <c r="G26" s="62">
        <v>0.93</v>
      </c>
      <c r="H26" s="62">
        <v>0.96</v>
      </c>
      <c r="I26" s="62">
        <v>0.94</v>
      </c>
      <c r="J26" s="62">
        <v>0.88</v>
      </c>
      <c r="K26" s="62">
        <v>0.91</v>
      </c>
      <c r="L26" s="62">
        <v>0.96</v>
      </c>
      <c r="M26" s="62">
        <v>0.93</v>
      </c>
      <c r="N26" s="62">
        <v>0.22</v>
      </c>
      <c r="O26" s="62">
        <v>0.32</v>
      </c>
      <c r="P26" s="62">
        <v>0.12</v>
      </c>
      <c r="Q26" s="62">
        <v>0.17</v>
      </c>
      <c r="R26" s="62">
        <v>0</v>
      </c>
      <c r="S26" s="62">
        <v>0</v>
      </c>
      <c r="T26" s="62">
        <v>0.01</v>
      </c>
      <c r="U26" s="62">
        <v>0.01</v>
      </c>
      <c r="V26" s="62">
        <v>0.02</v>
      </c>
      <c r="W26" s="62">
        <v>0</v>
      </c>
      <c r="X26" s="62">
        <v>0.01</v>
      </c>
      <c r="Y26" s="62">
        <v>0.01</v>
      </c>
      <c r="Z26" s="62">
        <v>0.6</v>
      </c>
      <c r="AA26" s="62">
        <v>0.5</v>
      </c>
      <c r="AB26" s="62">
        <v>0.76</v>
      </c>
      <c r="AC26" s="62">
        <v>0.69</v>
      </c>
      <c r="AD26" s="62">
        <v>0.05</v>
      </c>
      <c r="AE26" s="62" t="s">
        <v>73</v>
      </c>
      <c r="AF26" s="62">
        <v>0.06</v>
      </c>
      <c r="AG26" s="62">
        <v>0.05</v>
      </c>
      <c r="AH26" s="62">
        <v>0</v>
      </c>
      <c r="AI26" s="62" t="s">
        <v>73</v>
      </c>
      <c r="AJ26" s="62">
        <v>0</v>
      </c>
      <c r="AK26" s="62" t="s">
        <v>73</v>
      </c>
      <c r="AL26" s="62">
        <v>0</v>
      </c>
      <c r="AM26" s="62">
        <v>0</v>
      </c>
      <c r="AN26" s="62">
        <v>0</v>
      </c>
      <c r="AO26" s="62">
        <v>0</v>
      </c>
      <c r="AP26" s="62">
        <v>0</v>
      </c>
      <c r="AQ26" s="62">
        <v>0</v>
      </c>
      <c r="AR26" s="62">
        <v>0</v>
      </c>
      <c r="AS26" s="62">
        <v>0</v>
      </c>
      <c r="AT26" s="62">
        <v>0.01</v>
      </c>
      <c r="AU26" s="62" t="s">
        <v>73</v>
      </c>
      <c r="AV26" s="62" t="s">
        <v>73</v>
      </c>
      <c r="AW26" s="62">
        <v>0.01</v>
      </c>
      <c r="AX26" s="62">
        <v>0</v>
      </c>
      <c r="AY26" s="62">
        <v>0</v>
      </c>
      <c r="AZ26" s="62">
        <v>0</v>
      </c>
      <c r="BA26" s="62">
        <v>0</v>
      </c>
      <c r="BB26" s="62">
        <v>0</v>
      </c>
      <c r="BC26" s="62">
        <v>0</v>
      </c>
      <c r="BD26" s="62">
        <v>0</v>
      </c>
      <c r="BE26" s="62">
        <v>0</v>
      </c>
      <c r="BF26" s="62" t="s">
        <v>73</v>
      </c>
      <c r="BG26" s="62">
        <v>0</v>
      </c>
      <c r="BH26" s="62" t="s">
        <v>73</v>
      </c>
      <c r="BI26" s="62" t="s">
        <v>73</v>
      </c>
      <c r="BJ26" s="62" t="s">
        <v>73</v>
      </c>
      <c r="BK26" s="62">
        <v>0</v>
      </c>
      <c r="BL26" s="62" t="s">
        <v>73</v>
      </c>
      <c r="BM26" s="62" t="s">
        <v>73</v>
      </c>
      <c r="BN26" s="62">
        <v>0</v>
      </c>
      <c r="BO26" s="62">
        <v>0</v>
      </c>
      <c r="BP26" s="62" t="s">
        <v>73</v>
      </c>
      <c r="BQ26" s="62" t="s">
        <v>73</v>
      </c>
      <c r="BR26" s="62">
        <v>0</v>
      </c>
      <c r="BS26" s="62">
        <v>0</v>
      </c>
      <c r="BT26" s="62">
        <v>0</v>
      </c>
      <c r="BU26" s="62">
        <v>0</v>
      </c>
      <c r="BV26" s="62" t="s">
        <v>73</v>
      </c>
      <c r="BW26" s="62" t="s">
        <v>73</v>
      </c>
      <c r="BX26" s="62">
        <v>0</v>
      </c>
      <c r="BY26" s="62" t="s">
        <v>73</v>
      </c>
      <c r="BZ26" s="62">
        <v>0.06</v>
      </c>
      <c r="CA26" s="62" t="s">
        <v>73</v>
      </c>
      <c r="CB26" s="62">
        <v>0.01</v>
      </c>
      <c r="CC26" s="62">
        <v>0.03</v>
      </c>
      <c r="CD26" s="62">
        <v>0.02</v>
      </c>
      <c r="CE26" s="62" t="s">
        <v>73</v>
      </c>
      <c r="CF26" s="62" t="s">
        <v>73</v>
      </c>
      <c r="CG26" s="62">
        <v>0.01</v>
      </c>
      <c r="CH26" s="62">
        <v>0.02</v>
      </c>
      <c r="CI26" s="62">
        <v>0</v>
      </c>
      <c r="CJ26" s="62">
        <v>0.02</v>
      </c>
      <c r="CK26" s="62">
        <v>0.02</v>
      </c>
    </row>
    <row r="27" spans="1:89" x14ac:dyDescent="0.25">
      <c r="A27">
        <v>301</v>
      </c>
      <c r="B27" s="62">
        <v>440</v>
      </c>
      <c r="C27" s="62">
        <v>60</v>
      </c>
      <c r="D27" s="62">
        <v>1710</v>
      </c>
      <c r="E27" s="62">
        <v>2210</v>
      </c>
      <c r="F27" s="62">
        <v>0.86</v>
      </c>
      <c r="G27" s="62">
        <v>0.91</v>
      </c>
      <c r="H27" s="62">
        <v>0.93</v>
      </c>
      <c r="I27" s="62">
        <v>0.92</v>
      </c>
      <c r="J27" s="62">
        <v>0.84</v>
      </c>
      <c r="K27" s="62">
        <v>0.91</v>
      </c>
      <c r="L27" s="62">
        <v>0.92</v>
      </c>
      <c r="M27" s="62">
        <v>0.91</v>
      </c>
      <c r="N27" s="62">
        <v>0.4</v>
      </c>
      <c r="O27" s="62">
        <v>0.72</v>
      </c>
      <c r="P27" s="62">
        <v>0.21</v>
      </c>
      <c r="Q27" s="62">
        <v>0.26</v>
      </c>
      <c r="R27" s="62" t="s">
        <v>73</v>
      </c>
      <c r="S27" s="62">
        <v>0</v>
      </c>
      <c r="T27" s="62" t="s">
        <v>73</v>
      </c>
      <c r="U27" s="62" t="s">
        <v>73</v>
      </c>
      <c r="V27" s="62">
        <v>0.05</v>
      </c>
      <c r="W27" s="62" t="s">
        <v>73</v>
      </c>
      <c r="X27" s="62">
        <v>0.02</v>
      </c>
      <c r="Y27" s="62">
        <v>0.02</v>
      </c>
      <c r="Z27" s="62">
        <v>0.35</v>
      </c>
      <c r="AA27" s="62">
        <v>0.12</v>
      </c>
      <c r="AB27" s="62">
        <v>0.64</v>
      </c>
      <c r="AC27" s="62">
        <v>0.56999999999999995</v>
      </c>
      <c r="AD27" s="62">
        <v>0.03</v>
      </c>
      <c r="AE27" s="62" t="s">
        <v>73</v>
      </c>
      <c r="AF27" s="62">
        <v>0.06</v>
      </c>
      <c r="AG27" s="62">
        <v>0.05</v>
      </c>
      <c r="AH27" s="62">
        <v>0</v>
      </c>
      <c r="AI27" s="62">
        <v>0</v>
      </c>
      <c r="AJ27" s="62">
        <v>0</v>
      </c>
      <c r="AK27" s="62">
        <v>0</v>
      </c>
      <c r="AL27" s="62" t="s">
        <v>73</v>
      </c>
      <c r="AM27" s="62">
        <v>0</v>
      </c>
      <c r="AN27" s="62">
        <v>0</v>
      </c>
      <c r="AO27" s="62" t="s">
        <v>73</v>
      </c>
      <c r="AP27" s="62">
        <v>0</v>
      </c>
      <c r="AQ27" s="62" t="s">
        <v>73</v>
      </c>
      <c r="AR27" s="62">
        <v>0</v>
      </c>
      <c r="AS27" s="62" t="s">
        <v>73</v>
      </c>
      <c r="AT27" s="62">
        <v>0.06</v>
      </c>
      <c r="AU27" s="62" t="s">
        <v>73</v>
      </c>
      <c r="AV27" s="62">
        <v>0.03</v>
      </c>
      <c r="AW27" s="62">
        <v>0.04</v>
      </c>
      <c r="AX27" s="62">
        <v>0</v>
      </c>
      <c r="AY27" s="62">
        <v>0</v>
      </c>
      <c r="AZ27" s="62">
        <v>0</v>
      </c>
      <c r="BA27" s="62">
        <v>0</v>
      </c>
      <c r="BB27" s="62" t="s">
        <v>73</v>
      </c>
      <c r="BC27" s="62">
        <v>0</v>
      </c>
      <c r="BD27" s="62">
        <v>0.01</v>
      </c>
      <c r="BE27" s="62">
        <v>0.01</v>
      </c>
      <c r="BF27" s="62">
        <v>0.02</v>
      </c>
      <c r="BG27" s="62">
        <v>0</v>
      </c>
      <c r="BH27" s="62" t="s">
        <v>74</v>
      </c>
      <c r="BI27" s="62">
        <v>0.01</v>
      </c>
      <c r="BJ27" s="62">
        <v>0.02</v>
      </c>
      <c r="BK27" s="62">
        <v>0</v>
      </c>
      <c r="BL27" s="62" t="s">
        <v>74</v>
      </c>
      <c r="BM27" s="62">
        <v>0.01</v>
      </c>
      <c r="BN27" s="62">
        <v>0</v>
      </c>
      <c r="BO27" s="62">
        <v>0</v>
      </c>
      <c r="BP27" s="62" t="s">
        <v>73</v>
      </c>
      <c r="BQ27" s="62" t="s">
        <v>73</v>
      </c>
      <c r="BR27" s="62" t="s">
        <v>73</v>
      </c>
      <c r="BS27" s="62">
        <v>0</v>
      </c>
      <c r="BT27" s="62" t="s">
        <v>73</v>
      </c>
      <c r="BU27" s="62" t="s">
        <v>73</v>
      </c>
      <c r="BV27" s="62" t="s">
        <v>73</v>
      </c>
      <c r="BW27" s="62">
        <v>0</v>
      </c>
      <c r="BX27" s="62" t="s">
        <v>74</v>
      </c>
      <c r="BY27" s="62" t="s">
        <v>74</v>
      </c>
      <c r="BZ27" s="62">
        <v>7.0000000000000007E-2</v>
      </c>
      <c r="CA27" s="62" t="s">
        <v>73</v>
      </c>
      <c r="CB27" s="62">
        <v>0.04</v>
      </c>
      <c r="CC27" s="62">
        <v>0.05</v>
      </c>
      <c r="CD27" s="62">
        <v>0.04</v>
      </c>
      <c r="CE27" s="62" t="s">
        <v>73</v>
      </c>
      <c r="CF27" s="62">
        <v>0.01</v>
      </c>
      <c r="CG27" s="62">
        <v>0.02</v>
      </c>
      <c r="CH27" s="62">
        <v>0.03</v>
      </c>
      <c r="CI27" s="62" t="s">
        <v>73</v>
      </c>
      <c r="CJ27" s="62">
        <v>0.01</v>
      </c>
      <c r="CK27" s="62">
        <v>0.02</v>
      </c>
    </row>
    <row r="28" spans="1:89" x14ac:dyDescent="0.25">
      <c r="A28">
        <v>302</v>
      </c>
      <c r="B28" s="62">
        <v>780</v>
      </c>
      <c r="C28" s="62">
        <v>90</v>
      </c>
      <c r="D28" s="62">
        <v>2590</v>
      </c>
      <c r="E28" s="62">
        <v>3450</v>
      </c>
      <c r="F28" s="62">
        <v>0.88</v>
      </c>
      <c r="G28" s="62">
        <v>0.86</v>
      </c>
      <c r="H28" s="62">
        <v>0.97</v>
      </c>
      <c r="I28" s="62">
        <v>0.95</v>
      </c>
      <c r="J28" s="62">
        <v>0.87</v>
      </c>
      <c r="K28" s="62">
        <v>0.85</v>
      </c>
      <c r="L28" s="62">
        <v>0.97</v>
      </c>
      <c r="M28" s="62">
        <v>0.94</v>
      </c>
      <c r="N28" s="62">
        <v>0.32</v>
      </c>
      <c r="O28" s="62">
        <v>0.38</v>
      </c>
      <c r="P28" s="62">
        <v>0.13</v>
      </c>
      <c r="Q28" s="62">
        <v>0.18</v>
      </c>
      <c r="R28" s="62" t="s">
        <v>73</v>
      </c>
      <c r="S28" s="62">
        <v>0</v>
      </c>
      <c r="T28" s="62">
        <v>0.01</v>
      </c>
      <c r="U28" s="62">
        <v>0.01</v>
      </c>
      <c r="V28" s="62">
        <v>0.03</v>
      </c>
      <c r="W28" s="62" t="s">
        <v>73</v>
      </c>
      <c r="X28" s="62">
        <v>0.01</v>
      </c>
      <c r="Y28" s="62">
        <v>0.01</v>
      </c>
      <c r="Z28" s="62">
        <v>0.46</v>
      </c>
      <c r="AA28" s="62">
        <v>0.36</v>
      </c>
      <c r="AB28" s="62">
        <v>0.73</v>
      </c>
      <c r="AC28" s="62">
        <v>0.66</v>
      </c>
      <c r="AD28" s="62">
        <v>0.05</v>
      </c>
      <c r="AE28" s="62" t="s">
        <v>73</v>
      </c>
      <c r="AF28" s="62">
        <v>7.0000000000000007E-2</v>
      </c>
      <c r="AG28" s="62">
        <v>7.0000000000000007E-2</v>
      </c>
      <c r="AH28" s="62">
        <v>0</v>
      </c>
      <c r="AI28" s="62">
        <v>0</v>
      </c>
      <c r="AJ28" s="62">
        <v>0</v>
      </c>
      <c r="AK28" s="62">
        <v>0</v>
      </c>
      <c r="AL28" s="62">
        <v>0</v>
      </c>
      <c r="AM28" s="62">
        <v>0</v>
      </c>
      <c r="AN28" s="62">
        <v>0</v>
      </c>
      <c r="AO28" s="62">
        <v>0</v>
      </c>
      <c r="AP28" s="62">
        <v>0</v>
      </c>
      <c r="AQ28" s="62" t="s">
        <v>73</v>
      </c>
      <c r="AR28" s="62">
        <v>0</v>
      </c>
      <c r="AS28" s="62" t="s">
        <v>73</v>
      </c>
      <c r="AT28" s="62">
        <v>0.02</v>
      </c>
      <c r="AU28" s="62" t="s">
        <v>73</v>
      </c>
      <c r="AV28" s="62">
        <v>0.01</v>
      </c>
      <c r="AW28" s="62">
        <v>0.02</v>
      </c>
      <c r="AX28" s="62">
        <v>0</v>
      </c>
      <c r="AY28" s="62">
        <v>0</v>
      </c>
      <c r="AZ28" s="62" t="s">
        <v>73</v>
      </c>
      <c r="BA28" s="62" t="s">
        <v>73</v>
      </c>
      <c r="BB28" s="62" t="s">
        <v>73</v>
      </c>
      <c r="BC28" s="62" t="s">
        <v>73</v>
      </c>
      <c r="BD28" s="62" t="s">
        <v>73</v>
      </c>
      <c r="BE28" s="62" t="s">
        <v>74</v>
      </c>
      <c r="BF28" s="62">
        <v>0.01</v>
      </c>
      <c r="BG28" s="62" t="s">
        <v>73</v>
      </c>
      <c r="BH28" s="62" t="s">
        <v>73</v>
      </c>
      <c r="BI28" s="62" t="s">
        <v>74</v>
      </c>
      <c r="BJ28" s="62" t="s">
        <v>73</v>
      </c>
      <c r="BK28" s="62">
        <v>0</v>
      </c>
      <c r="BL28" s="62" t="s">
        <v>73</v>
      </c>
      <c r="BM28" s="62" t="s">
        <v>74</v>
      </c>
      <c r="BN28" s="62">
        <v>0</v>
      </c>
      <c r="BO28" s="62" t="s">
        <v>73</v>
      </c>
      <c r="BP28" s="62">
        <v>0</v>
      </c>
      <c r="BQ28" s="62" t="s">
        <v>73</v>
      </c>
      <c r="BR28" s="62" t="s">
        <v>73</v>
      </c>
      <c r="BS28" s="62">
        <v>0</v>
      </c>
      <c r="BT28" s="62">
        <v>0</v>
      </c>
      <c r="BU28" s="62" t="s">
        <v>73</v>
      </c>
      <c r="BV28" s="62" t="s">
        <v>73</v>
      </c>
      <c r="BW28" s="62">
        <v>0</v>
      </c>
      <c r="BX28" s="62" t="s">
        <v>73</v>
      </c>
      <c r="BY28" s="62" t="s">
        <v>73</v>
      </c>
      <c r="BZ28" s="62">
        <v>7.0000000000000007E-2</v>
      </c>
      <c r="CA28" s="62" t="s">
        <v>73</v>
      </c>
      <c r="CB28" s="62">
        <v>0.02</v>
      </c>
      <c r="CC28" s="62">
        <v>0.03</v>
      </c>
      <c r="CD28" s="62">
        <v>0.02</v>
      </c>
      <c r="CE28" s="62" t="s">
        <v>73</v>
      </c>
      <c r="CF28" s="62" t="s">
        <v>74</v>
      </c>
      <c r="CG28" s="62">
        <v>0.01</v>
      </c>
      <c r="CH28" s="62">
        <v>0.03</v>
      </c>
      <c r="CI28" s="62" t="s">
        <v>73</v>
      </c>
      <c r="CJ28" s="62">
        <v>0.01</v>
      </c>
      <c r="CK28" s="62">
        <v>0.02</v>
      </c>
    </row>
    <row r="29" spans="1:89" x14ac:dyDescent="0.25">
      <c r="A29">
        <v>303</v>
      </c>
      <c r="B29" s="62">
        <v>520</v>
      </c>
      <c r="C29" s="62">
        <v>60</v>
      </c>
      <c r="D29" s="62">
        <v>2570</v>
      </c>
      <c r="E29" s="62">
        <v>3150</v>
      </c>
      <c r="F29" s="62">
        <v>0.89</v>
      </c>
      <c r="G29" s="62">
        <v>0.92</v>
      </c>
      <c r="H29" s="62">
        <v>0.96</v>
      </c>
      <c r="I29" s="62">
        <v>0.95</v>
      </c>
      <c r="J29" s="62">
        <v>0.87</v>
      </c>
      <c r="K29" s="62">
        <v>0.92</v>
      </c>
      <c r="L29" s="62">
        <v>0.94</v>
      </c>
      <c r="M29" s="62">
        <v>0.93</v>
      </c>
      <c r="N29" s="62">
        <v>0.38</v>
      </c>
      <c r="O29" s="62">
        <v>0.38</v>
      </c>
      <c r="P29" s="62">
        <v>0.17</v>
      </c>
      <c r="Q29" s="62">
        <v>0.2</v>
      </c>
      <c r="R29" s="62">
        <v>0</v>
      </c>
      <c r="S29" s="62">
        <v>0</v>
      </c>
      <c r="T29" s="62" t="s">
        <v>73</v>
      </c>
      <c r="U29" s="62" t="s">
        <v>73</v>
      </c>
      <c r="V29" s="62">
        <v>0.04</v>
      </c>
      <c r="W29" s="62" t="s">
        <v>73</v>
      </c>
      <c r="X29" s="62">
        <v>0.03</v>
      </c>
      <c r="Y29" s="62">
        <v>0.03</v>
      </c>
      <c r="Z29" s="62">
        <v>0.41</v>
      </c>
      <c r="AA29" s="62">
        <v>0.48</v>
      </c>
      <c r="AB29" s="62">
        <v>0.68</v>
      </c>
      <c r="AC29" s="62">
        <v>0.64</v>
      </c>
      <c r="AD29" s="62">
        <v>0.03</v>
      </c>
      <c r="AE29" s="62" t="s">
        <v>73</v>
      </c>
      <c r="AF29" s="62">
        <v>0.06</v>
      </c>
      <c r="AG29" s="62">
        <v>0.06</v>
      </c>
      <c r="AH29" s="62">
        <v>0</v>
      </c>
      <c r="AI29" s="62">
        <v>0</v>
      </c>
      <c r="AJ29" s="62">
        <v>0</v>
      </c>
      <c r="AK29" s="62">
        <v>0</v>
      </c>
      <c r="AL29" s="62">
        <v>0</v>
      </c>
      <c r="AM29" s="62">
        <v>0</v>
      </c>
      <c r="AN29" s="62">
        <v>0</v>
      </c>
      <c r="AO29" s="62">
        <v>0</v>
      </c>
      <c r="AP29" s="62">
        <v>0</v>
      </c>
      <c r="AQ29" s="62">
        <v>0</v>
      </c>
      <c r="AR29" s="62">
        <v>0</v>
      </c>
      <c r="AS29" s="62">
        <v>0</v>
      </c>
      <c r="AT29" s="62">
        <v>7.0000000000000007E-2</v>
      </c>
      <c r="AU29" s="62" t="s">
        <v>73</v>
      </c>
      <c r="AV29" s="62">
        <v>0.04</v>
      </c>
      <c r="AW29" s="62">
        <v>0.05</v>
      </c>
      <c r="AX29" s="62">
        <v>0</v>
      </c>
      <c r="AY29" s="62">
        <v>0</v>
      </c>
      <c r="AZ29" s="62">
        <v>0</v>
      </c>
      <c r="BA29" s="62">
        <v>0</v>
      </c>
      <c r="BB29" s="62" t="s">
        <v>73</v>
      </c>
      <c r="BC29" s="62">
        <v>0</v>
      </c>
      <c r="BD29" s="62" t="s">
        <v>74</v>
      </c>
      <c r="BE29" s="62" t="s">
        <v>74</v>
      </c>
      <c r="BF29" s="62">
        <v>0.02</v>
      </c>
      <c r="BG29" s="62">
        <v>0</v>
      </c>
      <c r="BH29" s="62">
        <v>0.01</v>
      </c>
      <c r="BI29" s="62">
        <v>0.01</v>
      </c>
      <c r="BJ29" s="62">
        <v>0.02</v>
      </c>
      <c r="BK29" s="62">
        <v>0</v>
      </c>
      <c r="BL29" s="62">
        <v>0.01</v>
      </c>
      <c r="BM29" s="62">
        <v>0.01</v>
      </c>
      <c r="BN29" s="62">
        <v>0</v>
      </c>
      <c r="BO29" s="62">
        <v>0</v>
      </c>
      <c r="BP29" s="62" t="s">
        <v>73</v>
      </c>
      <c r="BQ29" s="62" t="s">
        <v>73</v>
      </c>
      <c r="BR29" s="62">
        <v>0</v>
      </c>
      <c r="BS29" s="62">
        <v>0</v>
      </c>
      <c r="BT29" s="62">
        <v>0</v>
      </c>
      <c r="BU29" s="62">
        <v>0</v>
      </c>
      <c r="BV29" s="62" t="s">
        <v>73</v>
      </c>
      <c r="BW29" s="62">
        <v>0</v>
      </c>
      <c r="BX29" s="62">
        <v>0.01</v>
      </c>
      <c r="BY29" s="62">
        <v>0.01</v>
      </c>
      <c r="BZ29" s="62">
        <v>0.08</v>
      </c>
      <c r="CA29" s="62" t="s">
        <v>73</v>
      </c>
      <c r="CB29" s="62">
        <v>0.03</v>
      </c>
      <c r="CC29" s="62">
        <v>0.04</v>
      </c>
      <c r="CD29" s="62">
        <v>0.02</v>
      </c>
      <c r="CE29" s="62">
        <v>0</v>
      </c>
      <c r="CF29" s="62" t="s">
        <v>74</v>
      </c>
      <c r="CG29" s="62">
        <v>0.01</v>
      </c>
      <c r="CH29" s="62">
        <v>0.02</v>
      </c>
      <c r="CI29" s="62" t="s">
        <v>73</v>
      </c>
      <c r="CJ29" s="62">
        <v>0.01</v>
      </c>
      <c r="CK29" s="62">
        <v>0.01</v>
      </c>
    </row>
    <row r="30" spans="1:89" x14ac:dyDescent="0.25">
      <c r="A30">
        <v>304</v>
      </c>
      <c r="B30" s="62">
        <v>460</v>
      </c>
      <c r="C30" s="62">
        <v>70</v>
      </c>
      <c r="D30" s="62">
        <v>2340</v>
      </c>
      <c r="E30" s="62">
        <v>2870</v>
      </c>
      <c r="F30" s="62">
        <v>0.89</v>
      </c>
      <c r="G30" s="62">
        <v>0.88</v>
      </c>
      <c r="H30" s="62">
        <v>0.96</v>
      </c>
      <c r="I30" s="62">
        <v>0.94</v>
      </c>
      <c r="J30" s="62">
        <v>0.88</v>
      </c>
      <c r="K30" s="62">
        <v>0.85</v>
      </c>
      <c r="L30" s="62">
        <v>0.95</v>
      </c>
      <c r="M30" s="62">
        <v>0.94</v>
      </c>
      <c r="N30" s="62">
        <v>0.37</v>
      </c>
      <c r="O30" s="62">
        <v>0.54</v>
      </c>
      <c r="P30" s="62">
        <v>0.19</v>
      </c>
      <c r="Q30" s="62">
        <v>0.23</v>
      </c>
      <c r="R30" s="62">
        <v>0</v>
      </c>
      <c r="S30" s="62">
        <v>0</v>
      </c>
      <c r="T30" s="62">
        <v>0.01</v>
      </c>
      <c r="U30" s="62">
        <v>0.01</v>
      </c>
      <c r="V30" s="62">
        <v>0.01</v>
      </c>
      <c r="W30" s="62" t="s">
        <v>73</v>
      </c>
      <c r="X30" s="62">
        <v>0.01</v>
      </c>
      <c r="Y30" s="62">
        <v>0.01</v>
      </c>
      <c r="Z30" s="62">
        <v>0.46</v>
      </c>
      <c r="AA30" s="62">
        <v>0.27</v>
      </c>
      <c r="AB30" s="62">
        <v>0.68</v>
      </c>
      <c r="AC30" s="62">
        <v>0.63</v>
      </c>
      <c r="AD30" s="62">
        <v>0.03</v>
      </c>
      <c r="AE30" s="62">
        <v>0</v>
      </c>
      <c r="AF30" s="62">
        <v>0.06</v>
      </c>
      <c r="AG30" s="62">
        <v>0.06</v>
      </c>
      <c r="AH30" s="62">
        <v>0</v>
      </c>
      <c r="AI30" s="62">
        <v>0</v>
      </c>
      <c r="AJ30" s="62">
        <v>0</v>
      </c>
      <c r="AK30" s="62">
        <v>0</v>
      </c>
      <c r="AL30" s="62">
        <v>0</v>
      </c>
      <c r="AM30" s="62">
        <v>0</v>
      </c>
      <c r="AN30" s="62" t="s">
        <v>73</v>
      </c>
      <c r="AO30" s="62" t="s">
        <v>73</v>
      </c>
      <c r="AP30" s="62">
        <v>0</v>
      </c>
      <c r="AQ30" s="62" t="s">
        <v>73</v>
      </c>
      <c r="AR30" s="62">
        <v>0</v>
      </c>
      <c r="AS30" s="62" t="s">
        <v>73</v>
      </c>
      <c r="AT30" s="62">
        <v>0.01</v>
      </c>
      <c r="AU30" s="62">
        <v>0</v>
      </c>
      <c r="AV30" s="62">
        <v>0.01</v>
      </c>
      <c r="AW30" s="62">
        <v>0.01</v>
      </c>
      <c r="AX30" s="62">
        <v>0</v>
      </c>
      <c r="AY30" s="62">
        <v>0</v>
      </c>
      <c r="AZ30" s="62">
        <v>0</v>
      </c>
      <c r="BA30" s="62">
        <v>0</v>
      </c>
      <c r="BB30" s="62" t="s">
        <v>73</v>
      </c>
      <c r="BC30" s="62">
        <v>0</v>
      </c>
      <c r="BD30" s="62" t="s">
        <v>73</v>
      </c>
      <c r="BE30" s="62" t="s">
        <v>73</v>
      </c>
      <c r="BF30" s="62" t="s">
        <v>73</v>
      </c>
      <c r="BG30" s="62" t="s">
        <v>73</v>
      </c>
      <c r="BH30" s="62" t="s">
        <v>73</v>
      </c>
      <c r="BI30" s="62" t="s">
        <v>74</v>
      </c>
      <c r="BJ30" s="62" t="s">
        <v>73</v>
      </c>
      <c r="BK30" s="62" t="s">
        <v>73</v>
      </c>
      <c r="BL30" s="62" t="s">
        <v>73</v>
      </c>
      <c r="BM30" s="62" t="s">
        <v>74</v>
      </c>
      <c r="BN30" s="62" t="s">
        <v>73</v>
      </c>
      <c r="BO30" s="62">
        <v>0</v>
      </c>
      <c r="BP30" s="62" t="s">
        <v>73</v>
      </c>
      <c r="BQ30" s="62" t="s">
        <v>73</v>
      </c>
      <c r="BR30" s="62" t="s">
        <v>73</v>
      </c>
      <c r="BS30" s="62">
        <v>0</v>
      </c>
      <c r="BT30" s="62" t="s">
        <v>73</v>
      </c>
      <c r="BU30" s="62" t="s">
        <v>73</v>
      </c>
      <c r="BV30" s="62">
        <v>0</v>
      </c>
      <c r="BW30" s="62">
        <v>0</v>
      </c>
      <c r="BX30" s="62" t="s">
        <v>73</v>
      </c>
      <c r="BY30" s="62" t="s">
        <v>73</v>
      </c>
      <c r="BZ30" s="62">
        <v>7.0000000000000007E-2</v>
      </c>
      <c r="CA30" s="62" t="s">
        <v>73</v>
      </c>
      <c r="CB30" s="62">
        <v>0.02</v>
      </c>
      <c r="CC30" s="62">
        <v>0.03</v>
      </c>
      <c r="CD30" s="62">
        <v>0.02</v>
      </c>
      <c r="CE30" s="62" t="s">
        <v>73</v>
      </c>
      <c r="CF30" s="62" t="s">
        <v>74</v>
      </c>
      <c r="CG30" s="62">
        <v>0.01</v>
      </c>
      <c r="CH30" s="62">
        <v>0.03</v>
      </c>
      <c r="CI30" s="62" t="s">
        <v>73</v>
      </c>
      <c r="CJ30" s="62">
        <v>0.02</v>
      </c>
      <c r="CK30" s="62">
        <v>0.02</v>
      </c>
    </row>
    <row r="31" spans="1:89" x14ac:dyDescent="0.25">
      <c r="A31">
        <v>305</v>
      </c>
      <c r="B31" s="62">
        <v>500</v>
      </c>
      <c r="C31" s="62">
        <v>110</v>
      </c>
      <c r="D31" s="62">
        <v>2760</v>
      </c>
      <c r="E31" s="62">
        <v>3370</v>
      </c>
      <c r="F31" s="62">
        <v>0.86</v>
      </c>
      <c r="G31" s="62">
        <v>0.93</v>
      </c>
      <c r="H31" s="62">
        <v>0.94</v>
      </c>
      <c r="I31" s="62">
        <v>0.93</v>
      </c>
      <c r="J31" s="62">
        <v>0.83</v>
      </c>
      <c r="K31" s="62">
        <v>0.91</v>
      </c>
      <c r="L31" s="62">
        <v>0.94</v>
      </c>
      <c r="M31" s="62">
        <v>0.92</v>
      </c>
      <c r="N31" s="62">
        <v>0.36</v>
      </c>
      <c r="O31" s="62">
        <v>0.49</v>
      </c>
      <c r="P31" s="62">
        <v>0.14000000000000001</v>
      </c>
      <c r="Q31" s="62">
        <v>0.18</v>
      </c>
      <c r="R31" s="62">
        <v>0</v>
      </c>
      <c r="S31" s="62">
        <v>0</v>
      </c>
      <c r="T31" s="62" t="s">
        <v>74</v>
      </c>
      <c r="U31" s="62" t="s">
        <v>74</v>
      </c>
      <c r="V31" s="62">
        <v>0.05</v>
      </c>
      <c r="W31" s="62" t="s">
        <v>73</v>
      </c>
      <c r="X31" s="62">
        <v>0.02</v>
      </c>
      <c r="Y31" s="62">
        <v>0.02</v>
      </c>
      <c r="Z31" s="62">
        <v>0.39</v>
      </c>
      <c r="AA31" s="62">
        <v>0.37</v>
      </c>
      <c r="AB31" s="62">
        <v>0.77</v>
      </c>
      <c r="AC31" s="62">
        <v>0.7</v>
      </c>
      <c r="AD31" s="62">
        <v>0.03</v>
      </c>
      <c r="AE31" s="62" t="s">
        <v>73</v>
      </c>
      <c r="AF31" s="62">
        <v>0.01</v>
      </c>
      <c r="AG31" s="62">
        <v>0.01</v>
      </c>
      <c r="AH31" s="62">
        <v>0</v>
      </c>
      <c r="AI31" s="62">
        <v>0</v>
      </c>
      <c r="AJ31" s="62">
        <v>0</v>
      </c>
      <c r="AK31" s="62">
        <v>0</v>
      </c>
      <c r="AL31" s="62">
        <v>0</v>
      </c>
      <c r="AM31" s="62">
        <v>0</v>
      </c>
      <c r="AN31" s="62">
        <v>0</v>
      </c>
      <c r="AO31" s="62">
        <v>0</v>
      </c>
      <c r="AP31" s="62">
        <v>0</v>
      </c>
      <c r="AQ31" s="62">
        <v>0</v>
      </c>
      <c r="AR31" s="62">
        <v>0</v>
      </c>
      <c r="AS31" s="62">
        <v>0</v>
      </c>
      <c r="AT31" s="62">
        <v>7.0000000000000007E-2</v>
      </c>
      <c r="AU31" s="62" t="s">
        <v>73</v>
      </c>
      <c r="AV31" s="62">
        <v>0.03</v>
      </c>
      <c r="AW31" s="62">
        <v>0.04</v>
      </c>
      <c r="AX31" s="62">
        <v>0</v>
      </c>
      <c r="AY31" s="62">
        <v>0</v>
      </c>
      <c r="AZ31" s="62" t="s">
        <v>73</v>
      </c>
      <c r="BA31" s="62" t="s">
        <v>73</v>
      </c>
      <c r="BB31" s="62" t="s">
        <v>73</v>
      </c>
      <c r="BC31" s="62">
        <v>0</v>
      </c>
      <c r="BD31" s="62" t="s">
        <v>74</v>
      </c>
      <c r="BE31" s="62" t="s">
        <v>74</v>
      </c>
      <c r="BF31" s="62">
        <v>0.02</v>
      </c>
      <c r="BG31" s="62" t="s">
        <v>73</v>
      </c>
      <c r="BH31" s="62" t="s">
        <v>74</v>
      </c>
      <c r="BI31" s="62">
        <v>0.01</v>
      </c>
      <c r="BJ31" s="62">
        <v>0.01</v>
      </c>
      <c r="BK31" s="62" t="s">
        <v>73</v>
      </c>
      <c r="BL31" s="62" t="s">
        <v>73</v>
      </c>
      <c r="BM31" s="62" t="s">
        <v>74</v>
      </c>
      <c r="BN31" s="62" t="s">
        <v>73</v>
      </c>
      <c r="BO31" s="62">
        <v>0</v>
      </c>
      <c r="BP31" s="62" t="s">
        <v>74</v>
      </c>
      <c r="BQ31" s="62" t="s">
        <v>74</v>
      </c>
      <c r="BR31" s="62">
        <v>0</v>
      </c>
      <c r="BS31" s="62">
        <v>0</v>
      </c>
      <c r="BT31" s="62">
        <v>0</v>
      </c>
      <c r="BU31" s="62">
        <v>0</v>
      </c>
      <c r="BV31" s="62" t="s">
        <v>73</v>
      </c>
      <c r="BW31" s="62">
        <v>0</v>
      </c>
      <c r="BX31" s="62" t="s">
        <v>74</v>
      </c>
      <c r="BY31" s="62" t="s">
        <v>74</v>
      </c>
      <c r="BZ31" s="62">
        <v>0.08</v>
      </c>
      <c r="CA31" s="62" t="s">
        <v>73</v>
      </c>
      <c r="CB31" s="62">
        <v>0.04</v>
      </c>
      <c r="CC31" s="62">
        <v>0.04</v>
      </c>
      <c r="CD31" s="62">
        <v>0.03</v>
      </c>
      <c r="CE31" s="62" t="s">
        <v>73</v>
      </c>
      <c r="CF31" s="62">
        <v>0.01</v>
      </c>
      <c r="CG31" s="62">
        <v>0.01</v>
      </c>
      <c r="CH31" s="62">
        <v>0.03</v>
      </c>
      <c r="CI31" s="62" t="s">
        <v>73</v>
      </c>
      <c r="CJ31" s="62">
        <v>0.01</v>
      </c>
      <c r="CK31" s="62">
        <v>0.02</v>
      </c>
    </row>
    <row r="32" spans="1:89" x14ac:dyDescent="0.25">
      <c r="A32">
        <v>306</v>
      </c>
      <c r="B32" s="62">
        <v>830</v>
      </c>
      <c r="C32" s="62">
        <v>60</v>
      </c>
      <c r="D32" s="62">
        <v>2790</v>
      </c>
      <c r="E32" s="62">
        <v>3680</v>
      </c>
      <c r="F32" s="62">
        <v>0.86</v>
      </c>
      <c r="G32" s="62">
        <v>0.83</v>
      </c>
      <c r="H32" s="62">
        <v>0.94</v>
      </c>
      <c r="I32" s="62">
        <v>0.92</v>
      </c>
      <c r="J32" s="62">
        <v>0.85</v>
      </c>
      <c r="K32" s="62">
        <v>0.83</v>
      </c>
      <c r="L32" s="62">
        <v>0.94</v>
      </c>
      <c r="M32" s="62">
        <v>0.92</v>
      </c>
      <c r="N32" s="62">
        <v>0.37</v>
      </c>
      <c r="O32" s="62">
        <v>0.5</v>
      </c>
      <c r="P32" s="62">
        <v>0.18</v>
      </c>
      <c r="Q32" s="62">
        <v>0.23</v>
      </c>
      <c r="R32" s="62" t="s">
        <v>73</v>
      </c>
      <c r="S32" s="62">
        <v>0</v>
      </c>
      <c r="T32" s="62">
        <v>0.01</v>
      </c>
      <c r="U32" s="62" t="s">
        <v>74</v>
      </c>
      <c r="V32" s="62">
        <v>0.03</v>
      </c>
      <c r="W32" s="62" t="s">
        <v>73</v>
      </c>
      <c r="X32" s="62">
        <v>0.02</v>
      </c>
      <c r="Y32" s="62">
        <v>0.02</v>
      </c>
      <c r="Z32" s="62">
        <v>0.28999999999999998</v>
      </c>
      <c r="AA32" s="62">
        <v>0.19</v>
      </c>
      <c r="AB32" s="62">
        <v>0.57999999999999996</v>
      </c>
      <c r="AC32" s="62">
        <v>0.51</v>
      </c>
      <c r="AD32" s="62">
        <v>0.16</v>
      </c>
      <c r="AE32" s="62" t="s">
        <v>73</v>
      </c>
      <c r="AF32" s="62">
        <v>0.15</v>
      </c>
      <c r="AG32" s="62">
        <v>0.15</v>
      </c>
      <c r="AH32" s="62">
        <v>0</v>
      </c>
      <c r="AI32" s="62">
        <v>0</v>
      </c>
      <c r="AJ32" s="62">
        <v>0</v>
      </c>
      <c r="AK32" s="62">
        <v>0</v>
      </c>
      <c r="AL32" s="62" t="s">
        <v>73</v>
      </c>
      <c r="AM32" s="62">
        <v>0</v>
      </c>
      <c r="AN32" s="62" t="s">
        <v>73</v>
      </c>
      <c r="AO32" s="62" t="s">
        <v>74</v>
      </c>
      <c r="AP32" s="62" t="s">
        <v>73</v>
      </c>
      <c r="AQ32" s="62" t="s">
        <v>73</v>
      </c>
      <c r="AR32" s="62">
        <v>0</v>
      </c>
      <c r="AS32" s="62" t="s">
        <v>73</v>
      </c>
      <c r="AT32" s="62">
        <v>0.02</v>
      </c>
      <c r="AU32" s="62" t="s">
        <v>73</v>
      </c>
      <c r="AV32" s="62">
        <v>0.02</v>
      </c>
      <c r="AW32" s="62">
        <v>0.02</v>
      </c>
      <c r="AX32" s="62">
        <v>0</v>
      </c>
      <c r="AY32" s="62">
        <v>0</v>
      </c>
      <c r="AZ32" s="62" t="s">
        <v>73</v>
      </c>
      <c r="BA32" s="62" t="s">
        <v>73</v>
      </c>
      <c r="BB32" s="62" t="s">
        <v>73</v>
      </c>
      <c r="BC32" s="62">
        <v>0</v>
      </c>
      <c r="BD32" s="62" t="s">
        <v>73</v>
      </c>
      <c r="BE32" s="62" t="s">
        <v>73</v>
      </c>
      <c r="BF32" s="62" t="s">
        <v>73</v>
      </c>
      <c r="BG32" s="62">
        <v>0</v>
      </c>
      <c r="BH32" s="62" t="s">
        <v>74</v>
      </c>
      <c r="BI32" s="62" t="s">
        <v>74</v>
      </c>
      <c r="BJ32" s="62" t="s">
        <v>73</v>
      </c>
      <c r="BK32" s="62">
        <v>0</v>
      </c>
      <c r="BL32" s="62" t="s">
        <v>73</v>
      </c>
      <c r="BM32" s="62" t="s">
        <v>74</v>
      </c>
      <c r="BN32" s="62" t="s">
        <v>73</v>
      </c>
      <c r="BO32" s="62">
        <v>0</v>
      </c>
      <c r="BP32" s="62" t="s">
        <v>73</v>
      </c>
      <c r="BQ32" s="62" t="s">
        <v>73</v>
      </c>
      <c r="BR32" s="62">
        <v>0</v>
      </c>
      <c r="BS32" s="62">
        <v>0</v>
      </c>
      <c r="BT32" s="62" t="s">
        <v>73</v>
      </c>
      <c r="BU32" s="62" t="s">
        <v>73</v>
      </c>
      <c r="BV32" s="62" t="s">
        <v>73</v>
      </c>
      <c r="BW32" s="62">
        <v>0</v>
      </c>
      <c r="BX32" s="62" t="s">
        <v>74</v>
      </c>
      <c r="BY32" s="62" t="s">
        <v>74</v>
      </c>
      <c r="BZ32" s="62">
        <v>0.08</v>
      </c>
      <c r="CA32" s="62">
        <v>0.11</v>
      </c>
      <c r="CB32" s="62">
        <v>0.04</v>
      </c>
      <c r="CC32" s="62">
        <v>0.05</v>
      </c>
      <c r="CD32" s="62">
        <v>0.02</v>
      </c>
      <c r="CE32" s="62">
        <v>0</v>
      </c>
      <c r="CF32" s="62">
        <v>0.01</v>
      </c>
      <c r="CG32" s="62">
        <v>0.01</v>
      </c>
      <c r="CH32" s="62">
        <v>0.04</v>
      </c>
      <c r="CI32" s="62" t="s">
        <v>73</v>
      </c>
      <c r="CJ32" s="62">
        <v>0.02</v>
      </c>
      <c r="CK32" s="62">
        <v>0.02</v>
      </c>
    </row>
    <row r="33" spans="1:89" x14ac:dyDescent="0.25">
      <c r="A33">
        <v>307</v>
      </c>
      <c r="B33" s="62">
        <v>690</v>
      </c>
      <c r="C33" s="62">
        <v>60</v>
      </c>
      <c r="D33" s="62">
        <v>2090</v>
      </c>
      <c r="E33" s="62">
        <v>2830</v>
      </c>
      <c r="F33" s="62">
        <v>0.9</v>
      </c>
      <c r="G33" s="62">
        <v>0.9</v>
      </c>
      <c r="H33" s="62">
        <v>0.96</v>
      </c>
      <c r="I33" s="62">
        <v>0.94</v>
      </c>
      <c r="J33" s="62">
        <v>0.88</v>
      </c>
      <c r="K33" s="62">
        <v>0.9</v>
      </c>
      <c r="L33" s="62">
        <v>0.96</v>
      </c>
      <c r="M33" s="62">
        <v>0.94</v>
      </c>
      <c r="N33" s="62">
        <v>0.39</v>
      </c>
      <c r="O33" s="62">
        <v>0.45</v>
      </c>
      <c r="P33" s="62">
        <v>0.22</v>
      </c>
      <c r="Q33" s="62">
        <v>0.26</v>
      </c>
      <c r="R33" s="62" t="s">
        <v>73</v>
      </c>
      <c r="S33" s="62">
        <v>0</v>
      </c>
      <c r="T33" s="62">
        <v>0.01</v>
      </c>
      <c r="U33" s="62">
        <v>0.01</v>
      </c>
      <c r="V33" s="62">
        <v>0.02</v>
      </c>
      <c r="W33" s="62" t="s">
        <v>73</v>
      </c>
      <c r="X33" s="62">
        <v>0.01</v>
      </c>
      <c r="Y33" s="62">
        <v>0.01</v>
      </c>
      <c r="Z33" s="62">
        <v>0.46</v>
      </c>
      <c r="AA33" s="62">
        <v>0.36</v>
      </c>
      <c r="AB33" s="62">
        <v>0.69</v>
      </c>
      <c r="AC33" s="62">
        <v>0.63</v>
      </c>
      <c r="AD33" s="62" t="s">
        <v>73</v>
      </c>
      <c r="AE33" s="62">
        <v>0</v>
      </c>
      <c r="AF33" s="62">
        <v>0.03</v>
      </c>
      <c r="AG33" s="62">
        <v>0.02</v>
      </c>
      <c r="AH33" s="62">
        <v>0</v>
      </c>
      <c r="AI33" s="62">
        <v>0</v>
      </c>
      <c r="AJ33" s="62">
        <v>0</v>
      </c>
      <c r="AK33" s="62">
        <v>0</v>
      </c>
      <c r="AL33" s="62">
        <v>0</v>
      </c>
      <c r="AM33" s="62">
        <v>0</v>
      </c>
      <c r="AN33" s="62">
        <v>0</v>
      </c>
      <c r="AO33" s="62">
        <v>0</v>
      </c>
      <c r="AP33" s="62">
        <v>0</v>
      </c>
      <c r="AQ33" s="62" t="s">
        <v>73</v>
      </c>
      <c r="AR33" s="62">
        <v>0</v>
      </c>
      <c r="AS33" s="62" t="s">
        <v>73</v>
      </c>
      <c r="AT33" s="62">
        <v>0.02</v>
      </c>
      <c r="AU33" s="62" t="s">
        <v>73</v>
      </c>
      <c r="AV33" s="62">
        <v>0.01</v>
      </c>
      <c r="AW33" s="62">
        <v>0.01</v>
      </c>
      <c r="AX33" s="62">
        <v>0</v>
      </c>
      <c r="AY33" s="62">
        <v>0</v>
      </c>
      <c r="AZ33" s="62">
        <v>0</v>
      </c>
      <c r="BA33" s="62">
        <v>0</v>
      </c>
      <c r="BB33" s="62" t="s">
        <v>73</v>
      </c>
      <c r="BC33" s="62">
        <v>0</v>
      </c>
      <c r="BD33" s="62" t="s">
        <v>73</v>
      </c>
      <c r="BE33" s="62" t="s">
        <v>73</v>
      </c>
      <c r="BF33" s="62">
        <v>0.01</v>
      </c>
      <c r="BG33" s="62">
        <v>0</v>
      </c>
      <c r="BH33" s="62" t="s">
        <v>73</v>
      </c>
      <c r="BI33" s="62" t="s">
        <v>74</v>
      </c>
      <c r="BJ33" s="62" t="s">
        <v>73</v>
      </c>
      <c r="BK33" s="62">
        <v>0</v>
      </c>
      <c r="BL33" s="62" t="s">
        <v>73</v>
      </c>
      <c r="BM33" s="62" t="s">
        <v>74</v>
      </c>
      <c r="BN33" s="62" t="s">
        <v>73</v>
      </c>
      <c r="BO33" s="62">
        <v>0</v>
      </c>
      <c r="BP33" s="62" t="s">
        <v>73</v>
      </c>
      <c r="BQ33" s="62" t="s">
        <v>73</v>
      </c>
      <c r="BR33" s="62">
        <v>0</v>
      </c>
      <c r="BS33" s="62">
        <v>0</v>
      </c>
      <c r="BT33" s="62">
        <v>0</v>
      </c>
      <c r="BU33" s="62">
        <v>0</v>
      </c>
      <c r="BV33" s="62" t="s">
        <v>73</v>
      </c>
      <c r="BW33" s="62">
        <v>0</v>
      </c>
      <c r="BX33" s="62" t="s">
        <v>73</v>
      </c>
      <c r="BY33" s="62" t="s">
        <v>73</v>
      </c>
      <c r="BZ33" s="62">
        <v>0.06</v>
      </c>
      <c r="CA33" s="62" t="s">
        <v>73</v>
      </c>
      <c r="CB33" s="62">
        <v>0.02</v>
      </c>
      <c r="CC33" s="62">
        <v>0.03</v>
      </c>
      <c r="CD33" s="62">
        <v>0.03</v>
      </c>
      <c r="CE33" s="62">
        <v>0</v>
      </c>
      <c r="CF33" s="62">
        <v>0.01</v>
      </c>
      <c r="CG33" s="62">
        <v>0.01</v>
      </c>
      <c r="CH33" s="62">
        <v>0.01</v>
      </c>
      <c r="CI33" s="62" t="s">
        <v>73</v>
      </c>
      <c r="CJ33" s="62">
        <v>0.01</v>
      </c>
      <c r="CK33" s="62">
        <v>0.01</v>
      </c>
    </row>
    <row r="34" spans="1:89" x14ac:dyDescent="0.25">
      <c r="A34">
        <v>308</v>
      </c>
      <c r="B34" s="62">
        <v>780</v>
      </c>
      <c r="C34" s="62">
        <v>50</v>
      </c>
      <c r="D34" s="62">
        <v>2910</v>
      </c>
      <c r="E34" s="62">
        <v>3740</v>
      </c>
      <c r="F34" s="62">
        <v>0.85</v>
      </c>
      <c r="G34" s="62">
        <v>0.93</v>
      </c>
      <c r="H34" s="62">
        <v>0.96</v>
      </c>
      <c r="I34" s="62">
        <v>0.93</v>
      </c>
      <c r="J34" s="62">
        <v>0.83</v>
      </c>
      <c r="K34" s="62">
        <v>0.89</v>
      </c>
      <c r="L34" s="62">
        <v>0.95</v>
      </c>
      <c r="M34" s="62">
        <v>0.92</v>
      </c>
      <c r="N34" s="62">
        <v>0.35</v>
      </c>
      <c r="O34" s="62">
        <v>0.43</v>
      </c>
      <c r="P34" s="62">
        <v>0.17</v>
      </c>
      <c r="Q34" s="62">
        <v>0.21</v>
      </c>
      <c r="R34" s="62" t="s">
        <v>73</v>
      </c>
      <c r="S34" s="62">
        <v>0</v>
      </c>
      <c r="T34" s="62" t="s">
        <v>74</v>
      </c>
      <c r="U34" s="62" t="s">
        <v>74</v>
      </c>
      <c r="V34" s="62">
        <v>0.05</v>
      </c>
      <c r="W34" s="62" t="s">
        <v>73</v>
      </c>
      <c r="X34" s="62">
        <v>0.02</v>
      </c>
      <c r="Y34" s="62">
        <v>0.03</v>
      </c>
      <c r="Z34" s="62">
        <v>0.37</v>
      </c>
      <c r="AA34" s="62">
        <v>0.41</v>
      </c>
      <c r="AB34" s="62">
        <v>0.67</v>
      </c>
      <c r="AC34" s="62">
        <v>0.6</v>
      </c>
      <c r="AD34" s="62">
        <v>0.05</v>
      </c>
      <c r="AE34" s="62" t="s">
        <v>73</v>
      </c>
      <c r="AF34" s="62">
        <v>0.09</v>
      </c>
      <c r="AG34" s="62">
        <v>0.08</v>
      </c>
      <c r="AH34" s="62">
        <v>0</v>
      </c>
      <c r="AI34" s="62">
        <v>0</v>
      </c>
      <c r="AJ34" s="62">
        <v>0</v>
      </c>
      <c r="AK34" s="62">
        <v>0</v>
      </c>
      <c r="AL34" s="62">
        <v>0</v>
      </c>
      <c r="AM34" s="62">
        <v>0</v>
      </c>
      <c r="AN34" s="62" t="s">
        <v>73</v>
      </c>
      <c r="AO34" s="62" t="s">
        <v>73</v>
      </c>
      <c r="AP34" s="62" t="s">
        <v>73</v>
      </c>
      <c r="AQ34" s="62" t="s">
        <v>73</v>
      </c>
      <c r="AR34" s="62">
        <v>0</v>
      </c>
      <c r="AS34" s="62" t="s">
        <v>73</v>
      </c>
      <c r="AT34" s="62">
        <v>0.04</v>
      </c>
      <c r="AU34" s="62" t="s">
        <v>73</v>
      </c>
      <c r="AV34" s="62">
        <v>0.02</v>
      </c>
      <c r="AW34" s="62">
        <v>0.03</v>
      </c>
      <c r="AX34" s="62">
        <v>0</v>
      </c>
      <c r="AY34" s="62">
        <v>0</v>
      </c>
      <c r="AZ34" s="62">
        <v>0</v>
      </c>
      <c r="BA34" s="62">
        <v>0</v>
      </c>
      <c r="BB34" s="62" t="s">
        <v>73</v>
      </c>
      <c r="BC34" s="62">
        <v>0</v>
      </c>
      <c r="BD34" s="62" t="s">
        <v>73</v>
      </c>
      <c r="BE34" s="62" t="s">
        <v>74</v>
      </c>
      <c r="BF34" s="62">
        <v>0.02</v>
      </c>
      <c r="BG34" s="62" t="s">
        <v>73</v>
      </c>
      <c r="BH34" s="62" t="s">
        <v>74</v>
      </c>
      <c r="BI34" s="62">
        <v>0.01</v>
      </c>
      <c r="BJ34" s="62">
        <v>0.01</v>
      </c>
      <c r="BK34" s="62">
        <v>0</v>
      </c>
      <c r="BL34" s="62" t="s">
        <v>74</v>
      </c>
      <c r="BM34" s="62">
        <v>0.01</v>
      </c>
      <c r="BN34" s="62" t="s">
        <v>73</v>
      </c>
      <c r="BO34" s="62">
        <v>0</v>
      </c>
      <c r="BP34" s="62" t="s">
        <v>73</v>
      </c>
      <c r="BQ34" s="62" t="s">
        <v>73</v>
      </c>
      <c r="BR34" s="62">
        <v>0</v>
      </c>
      <c r="BS34" s="62" t="s">
        <v>73</v>
      </c>
      <c r="BT34" s="62">
        <v>0</v>
      </c>
      <c r="BU34" s="62" t="s">
        <v>73</v>
      </c>
      <c r="BV34" s="62">
        <v>0.01</v>
      </c>
      <c r="BW34" s="62" t="s">
        <v>73</v>
      </c>
      <c r="BX34" s="62" t="s">
        <v>73</v>
      </c>
      <c r="BY34" s="62" t="s">
        <v>74</v>
      </c>
      <c r="BZ34" s="62">
        <v>0.08</v>
      </c>
      <c r="CA34" s="62" t="s">
        <v>73</v>
      </c>
      <c r="CB34" s="62">
        <v>0.03</v>
      </c>
      <c r="CC34" s="62">
        <v>0.04</v>
      </c>
      <c r="CD34" s="62">
        <v>0.04</v>
      </c>
      <c r="CE34" s="62" t="s">
        <v>73</v>
      </c>
      <c r="CF34" s="62">
        <v>0.01</v>
      </c>
      <c r="CG34" s="62">
        <v>0.01</v>
      </c>
      <c r="CH34" s="62">
        <v>0.02</v>
      </c>
      <c r="CI34" s="62" t="s">
        <v>73</v>
      </c>
      <c r="CJ34" s="62">
        <v>0.01</v>
      </c>
      <c r="CK34" s="62">
        <v>0.02</v>
      </c>
    </row>
    <row r="35" spans="1:89" x14ac:dyDescent="0.25">
      <c r="A35">
        <v>309</v>
      </c>
      <c r="B35" s="62">
        <v>700</v>
      </c>
      <c r="C35" s="62">
        <v>50</v>
      </c>
      <c r="D35" s="62">
        <v>1390</v>
      </c>
      <c r="E35" s="62">
        <v>2140</v>
      </c>
      <c r="F35" s="62">
        <v>0.89</v>
      </c>
      <c r="G35" s="62">
        <v>0.88</v>
      </c>
      <c r="H35" s="62">
        <v>0.94</v>
      </c>
      <c r="I35" s="62">
        <v>0.92</v>
      </c>
      <c r="J35" s="62">
        <v>0.88</v>
      </c>
      <c r="K35" s="62">
        <v>0.86</v>
      </c>
      <c r="L35" s="62">
        <v>0.94</v>
      </c>
      <c r="M35" s="62">
        <v>0.92</v>
      </c>
      <c r="N35" s="62">
        <v>0.36</v>
      </c>
      <c r="O35" s="62">
        <v>0.27</v>
      </c>
      <c r="P35" s="62">
        <v>0.28000000000000003</v>
      </c>
      <c r="Q35" s="62">
        <v>0.3</v>
      </c>
      <c r="R35" s="62" t="s">
        <v>73</v>
      </c>
      <c r="S35" s="62">
        <v>0</v>
      </c>
      <c r="T35" s="62" t="s">
        <v>74</v>
      </c>
      <c r="U35" s="62" t="s">
        <v>74</v>
      </c>
      <c r="V35" s="62">
        <v>0.1</v>
      </c>
      <c r="W35" s="62">
        <v>0.31</v>
      </c>
      <c r="X35" s="62">
        <v>0.04</v>
      </c>
      <c r="Y35" s="62">
        <v>7.0000000000000007E-2</v>
      </c>
      <c r="Z35" s="62">
        <v>0.3</v>
      </c>
      <c r="AA35" s="62">
        <v>0.28999999999999998</v>
      </c>
      <c r="AB35" s="62">
        <v>0.42</v>
      </c>
      <c r="AC35" s="62">
        <v>0.38</v>
      </c>
      <c r="AD35" s="62">
        <v>0.12</v>
      </c>
      <c r="AE35" s="62">
        <v>0</v>
      </c>
      <c r="AF35" s="62">
        <v>0.2</v>
      </c>
      <c r="AG35" s="62">
        <v>0.17</v>
      </c>
      <c r="AH35" s="62">
        <v>0</v>
      </c>
      <c r="AI35" s="62">
        <v>0</v>
      </c>
      <c r="AJ35" s="62">
        <v>0</v>
      </c>
      <c r="AK35" s="62">
        <v>0</v>
      </c>
      <c r="AL35" s="62">
        <v>0</v>
      </c>
      <c r="AM35" s="62">
        <v>0</v>
      </c>
      <c r="AN35" s="62">
        <v>0</v>
      </c>
      <c r="AO35" s="62">
        <v>0</v>
      </c>
      <c r="AP35" s="62">
        <v>0</v>
      </c>
      <c r="AQ35" s="62">
        <v>0</v>
      </c>
      <c r="AR35" s="62">
        <v>0</v>
      </c>
      <c r="AS35" s="62">
        <v>0</v>
      </c>
      <c r="AT35" s="62">
        <v>0.01</v>
      </c>
      <c r="AU35" s="62">
        <v>0</v>
      </c>
      <c r="AV35" s="62">
        <v>0.01</v>
      </c>
      <c r="AW35" s="62">
        <v>0.01</v>
      </c>
      <c r="AX35" s="62" t="s">
        <v>73</v>
      </c>
      <c r="AY35" s="62">
        <v>0</v>
      </c>
      <c r="AZ35" s="62" t="s">
        <v>73</v>
      </c>
      <c r="BA35" s="62" t="s">
        <v>73</v>
      </c>
      <c r="BB35" s="62" t="s">
        <v>73</v>
      </c>
      <c r="BC35" s="62">
        <v>0</v>
      </c>
      <c r="BD35" s="62" t="s">
        <v>73</v>
      </c>
      <c r="BE35" s="62" t="s">
        <v>73</v>
      </c>
      <c r="BF35" s="62" t="s">
        <v>73</v>
      </c>
      <c r="BG35" s="62">
        <v>0</v>
      </c>
      <c r="BH35" s="62" t="s">
        <v>73</v>
      </c>
      <c r="BI35" s="62" t="s">
        <v>73</v>
      </c>
      <c r="BJ35" s="62">
        <v>0</v>
      </c>
      <c r="BK35" s="62">
        <v>0</v>
      </c>
      <c r="BL35" s="62" t="s">
        <v>73</v>
      </c>
      <c r="BM35" s="62" t="s">
        <v>73</v>
      </c>
      <c r="BN35" s="62" t="s">
        <v>73</v>
      </c>
      <c r="BO35" s="62">
        <v>0</v>
      </c>
      <c r="BP35" s="62">
        <v>0</v>
      </c>
      <c r="BQ35" s="62" t="s">
        <v>73</v>
      </c>
      <c r="BR35" s="62">
        <v>0</v>
      </c>
      <c r="BS35" s="62">
        <v>0</v>
      </c>
      <c r="BT35" s="62">
        <v>0</v>
      </c>
      <c r="BU35" s="62">
        <v>0</v>
      </c>
      <c r="BV35" s="62" t="s">
        <v>73</v>
      </c>
      <c r="BW35" s="62" t="s">
        <v>73</v>
      </c>
      <c r="BX35" s="62" t="s">
        <v>73</v>
      </c>
      <c r="BY35" s="62" t="s">
        <v>73</v>
      </c>
      <c r="BZ35" s="62">
        <v>0.06</v>
      </c>
      <c r="CA35" s="62">
        <v>0.12</v>
      </c>
      <c r="CB35" s="62">
        <v>0.04</v>
      </c>
      <c r="CC35" s="62">
        <v>0.05</v>
      </c>
      <c r="CD35" s="62">
        <v>0.02</v>
      </c>
      <c r="CE35" s="62">
        <v>0</v>
      </c>
      <c r="CF35" s="62">
        <v>0.01</v>
      </c>
      <c r="CG35" s="62">
        <v>0.01</v>
      </c>
      <c r="CH35" s="62">
        <v>0.04</v>
      </c>
      <c r="CI35" s="62">
        <v>0</v>
      </c>
      <c r="CJ35" s="62">
        <v>0.01</v>
      </c>
      <c r="CK35" s="62">
        <v>0.02</v>
      </c>
    </row>
    <row r="36" spans="1:89" x14ac:dyDescent="0.25">
      <c r="A36">
        <v>310</v>
      </c>
      <c r="B36" s="62">
        <v>460</v>
      </c>
      <c r="C36" s="62">
        <v>50</v>
      </c>
      <c r="D36" s="62">
        <v>1610</v>
      </c>
      <c r="E36" s="62">
        <v>2120</v>
      </c>
      <c r="F36" s="62">
        <v>0.89</v>
      </c>
      <c r="G36" s="62">
        <v>0.91</v>
      </c>
      <c r="H36" s="62">
        <v>0.97</v>
      </c>
      <c r="I36" s="62">
        <v>0.95</v>
      </c>
      <c r="J36" s="62">
        <v>0.88</v>
      </c>
      <c r="K36" s="62">
        <v>0.91</v>
      </c>
      <c r="L36" s="62">
        <v>0.96</v>
      </c>
      <c r="M36" s="62">
        <v>0.95</v>
      </c>
      <c r="N36" s="62">
        <v>0.53</v>
      </c>
      <c r="O36" s="62">
        <v>0.71</v>
      </c>
      <c r="P36" s="62">
        <v>0.26</v>
      </c>
      <c r="Q36" s="62">
        <v>0.33</v>
      </c>
      <c r="R36" s="62" t="s">
        <v>73</v>
      </c>
      <c r="S36" s="62">
        <v>0</v>
      </c>
      <c r="T36" s="62" t="s">
        <v>74</v>
      </c>
      <c r="U36" s="62">
        <v>0.01</v>
      </c>
      <c r="V36" s="62">
        <v>0.03</v>
      </c>
      <c r="W36" s="62" t="s">
        <v>73</v>
      </c>
      <c r="X36" s="62">
        <v>0.01</v>
      </c>
      <c r="Y36" s="62">
        <v>0.01</v>
      </c>
      <c r="Z36" s="62">
        <v>0.28999999999999998</v>
      </c>
      <c r="AA36" s="62">
        <v>0.16</v>
      </c>
      <c r="AB36" s="62">
        <v>0.53</v>
      </c>
      <c r="AC36" s="62">
        <v>0.47</v>
      </c>
      <c r="AD36" s="62">
        <v>0.02</v>
      </c>
      <c r="AE36" s="62">
        <v>0</v>
      </c>
      <c r="AF36" s="62">
        <v>0.16</v>
      </c>
      <c r="AG36" s="62">
        <v>0.13</v>
      </c>
      <c r="AH36" s="62">
        <v>0</v>
      </c>
      <c r="AI36" s="62">
        <v>0</v>
      </c>
      <c r="AJ36" s="62">
        <v>0</v>
      </c>
      <c r="AK36" s="62">
        <v>0</v>
      </c>
      <c r="AL36" s="62">
        <v>0</v>
      </c>
      <c r="AM36" s="62">
        <v>0</v>
      </c>
      <c r="AN36" s="62">
        <v>0</v>
      </c>
      <c r="AO36" s="62">
        <v>0</v>
      </c>
      <c r="AP36" s="62">
        <v>0</v>
      </c>
      <c r="AQ36" s="62" t="s">
        <v>73</v>
      </c>
      <c r="AR36" s="62">
        <v>0</v>
      </c>
      <c r="AS36" s="62" t="s">
        <v>73</v>
      </c>
      <c r="AT36" s="62">
        <v>0.03</v>
      </c>
      <c r="AU36" s="62" t="s">
        <v>73</v>
      </c>
      <c r="AV36" s="62">
        <v>0.01</v>
      </c>
      <c r="AW36" s="62">
        <v>0.01</v>
      </c>
      <c r="AX36" s="62">
        <v>0</v>
      </c>
      <c r="AY36" s="62">
        <v>0</v>
      </c>
      <c r="AZ36" s="62">
        <v>0</v>
      </c>
      <c r="BA36" s="62">
        <v>0</v>
      </c>
      <c r="BB36" s="62">
        <v>0</v>
      </c>
      <c r="BC36" s="62">
        <v>0</v>
      </c>
      <c r="BD36" s="62" t="s">
        <v>73</v>
      </c>
      <c r="BE36" s="62" t="s">
        <v>73</v>
      </c>
      <c r="BF36" s="62" t="s">
        <v>73</v>
      </c>
      <c r="BG36" s="62">
        <v>0</v>
      </c>
      <c r="BH36" s="62" t="s">
        <v>73</v>
      </c>
      <c r="BI36" s="62" t="s">
        <v>74</v>
      </c>
      <c r="BJ36" s="62">
        <v>0</v>
      </c>
      <c r="BK36" s="62">
        <v>0</v>
      </c>
      <c r="BL36" s="62" t="s">
        <v>73</v>
      </c>
      <c r="BM36" s="62" t="s">
        <v>73</v>
      </c>
      <c r="BN36" s="62" t="s">
        <v>73</v>
      </c>
      <c r="BO36" s="62">
        <v>0</v>
      </c>
      <c r="BP36" s="62" t="s">
        <v>73</v>
      </c>
      <c r="BQ36" s="62" t="s">
        <v>73</v>
      </c>
      <c r="BR36" s="62">
        <v>0</v>
      </c>
      <c r="BS36" s="62">
        <v>0</v>
      </c>
      <c r="BT36" s="62">
        <v>0</v>
      </c>
      <c r="BU36" s="62">
        <v>0</v>
      </c>
      <c r="BV36" s="62" t="s">
        <v>73</v>
      </c>
      <c r="BW36" s="62">
        <v>0</v>
      </c>
      <c r="BX36" s="62" t="s">
        <v>73</v>
      </c>
      <c r="BY36" s="62" t="s">
        <v>73</v>
      </c>
      <c r="BZ36" s="62">
        <v>7.0000000000000007E-2</v>
      </c>
      <c r="CA36" s="62" t="s">
        <v>73</v>
      </c>
      <c r="CB36" s="62">
        <v>0.02</v>
      </c>
      <c r="CC36" s="62">
        <v>0.03</v>
      </c>
      <c r="CD36" s="62">
        <v>0.02</v>
      </c>
      <c r="CE36" s="62">
        <v>0</v>
      </c>
      <c r="CF36" s="62" t="s">
        <v>73</v>
      </c>
      <c r="CG36" s="62">
        <v>0.01</v>
      </c>
      <c r="CH36" s="62">
        <v>0.02</v>
      </c>
      <c r="CI36" s="62" t="s">
        <v>73</v>
      </c>
      <c r="CJ36" s="62">
        <v>0.01</v>
      </c>
      <c r="CK36" s="62">
        <v>0.01</v>
      </c>
    </row>
    <row r="37" spans="1:89" x14ac:dyDescent="0.25">
      <c r="A37">
        <v>311</v>
      </c>
      <c r="B37" s="62">
        <v>240</v>
      </c>
      <c r="C37" s="62">
        <v>40</v>
      </c>
      <c r="D37" s="62">
        <v>2740</v>
      </c>
      <c r="E37" s="62">
        <v>3020</v>
      </c>
      <c r="F37" s="62">
        <v>0.89</v>
      </c>
      <c r="G37" s="62">
        <v>0.91</v>
      </c>
      <c r="H37" s="62">
        <v>0.94</v>
      </c>
      <c r="I37" s="62">
        <v>0.94</v>
      </c>
      <c r="J37" s="62">
        <v>0.88</v>
      </c>
      <c r="K37" s="62">
        <v>0.91</v>
      </c>
      <c r="L37" s="62">
        <v>0.93</v>
      </c>
      <c r="M37" s="62">
        <v>0.93</v>
      </c>
      <c r="N37" s="62">
        <v>0.59</v>
      </c>
      <c r="O37" s="62">
        <v>0.64</v>
      </c>
      <c r="P37" s="62">
        <v>0.28000000000000003</v>
      </c>
      <c r="Q37" s="62">
        <v>0.31</v>
      </c>
      <c r="R37" s="62">
        <v>0</v>
      </c>
      <c r="S37" s="62">
        <v>0</v>
      </c>
      <c r="T37" s="62" t="s">
        <v>73</v>
      </c>
      <c r="U37" s="62" t="s">
        <v>73</v>
      </c>
      <c r="V37" s="62">
        <v>0.06</v>
      </c>
      <c r="W37" s="62">
        <v>0</v>
      </c>
      <c r="X37" s="62">
        <v>0.03</v>
      </c>
      <c r="Y37" s="62">
        <v>0.04</v>
      </c>
      <c r="Z37" s="62">
        <v>0.06</v>
      </c>
      <c r="AA37" s="62">
        <v>0.14000000000000001</v>
      </c>
      <c r="AB37" s="62">
        <v>0.31</v>
      </c>
      <c r="AC37" s="62">
        <v>0.28000000000000003</v>
      </c>
      <c r="AD37" s="62">
        <v>0.16</v>
      </c>
      <c r="AE37" s="62">
        <v>0.14000000000000001</v>
      </c>
      <c r="AF37" s="62">
        <v>0.31</v>
      </c>
      <c r="AG37" s="62">
        <v>0.3</v>
      </c>
      <c r="AH37" s="62">
        <v>0</v>
      </c>
      <c r="AI37" s="62">
        <v>0</v>
      </c>
      <c r="AJ37" s="62">
        <v>0</v>
      </c>
      <c r="AK37" s="62">
        <v>0</v>
      </c>
      <c r="AL37" s="62">
        <v>0</v>
      </c>
      <c r="AM37" s="62">
        <v>0</v>
      </c>
      <c r="AN37" s="62">
        <v>0</v>
      </c>
      <c r="AO37" s="62">
        <v>0</v>
      </c>
      <c r="AP37" s="62">
        <v>0</v>
      </c>
      <c r="AQ37" s="62">
        <v>0</v>
      </c>
      <c r="AR37" s="62">
        <v>0</v>
      </c>
      <c r="AS37" s="62">
        <v>0</v>
      </c>
      <c r="AT37" s="62">
        <v>0.08</v>
      </c>
      <c r="AU37" s="62">
        <v>0</v>
      </c>
      <c r="AV37" s="62">
        <v>0.05</v>
      </c>
      <c r="AW37" s="62">
        <v>0.05</v>
      </c>
      <c r="AX37" s="62">
        <v>0</v>
      </c>
      <c r="AY37" s="62">
        <v>0</v>
      </c>
      <c r="AZ37" s="62">
        <v>0</v>
      </c>
      <c r="BA37" s="62">
        <v>0</v>
      </c>
      <c r="BB37" s="62">
        <v>0</v>
      </c>
      <c r="BC37" s="62">
        <v>0</v>
      </c>
      <c r="BD37" s="62" t="s">
        <v>73</v>
      </c>
      <c r="BE37" s="62" t="s">
        <v>73</v>
      </c>
      <c r="BF37" s="62" t="s">
        <v>73</v>
      </c>
      <c r="BG37" s="62">
        <v>0</v>
      </c>
      <c r="BH37" s="62">
        <v>0.01</v>
      </c>
      <c r="BI37" s="62">
        <v>0.01</v>
      </c>
      <c r="BJ37" s="62" t="s">
        <v>73</v>
      </c>
      <c r="BK37" s="62">
        <v>0</v>
      </c>
      <c r="BL37" s="62">
        <v>0.01</v>
      </c>
      <c r="BM37" s="62">
        <v>0.01</v>
      </c>
      <c r="BN37" s="62">
        <v>0</v>
      </c>
      <c r="BO37" s="62">
        <v>0</v>
      </c>
      <c r="BP37" s="62" t="s">
        <v>73</v>
      </c>
      <c r="BQ37" s="62" t="s">
        <v>73</v>
      </c>
      <c r="BR37" s="62" t="s">
        <v>73</v>
      </c>
      <c r="BS37" s="62">
        <v>0</v>
      </c>
      <c r="BT37" s="62">
        <v>0</v>
      </c>
      <c r="BU37" s="62" t="s">
        <v>73</v>
      </c>
      <c r="BV37" s="62" t="s">
        <v>73</v>
      </c>
      <c r="BW37" s="62">
        <v>0</v>
      </c>
      <c r="BX37" s="62" t="s">
        <v>74</v>
      </c>
      <c r="BY37" s="62" t="s">
        <v>74</v>
      </c>
      <c r="BZ37" s="62">
        <v>0.06</v>
      </c>
      <c r="CA37" s="62" t="s">
        <v>73</v>
      </c>
      <c r="CB37" s="62">
        <v>0.04</v>
      </c>
      <c r="CC37" s="62">
        <v>0.04</v>
      </c>
      <c r="CD37" s="62" t="s">
        <v>73</v>
      </c>
      <c r="CE37" s="62">
        <v>0</v>
      </c>
      <c r="CF37" s="62">
        <v>0.01</v>
      </c>
      <c r="CG37" s="62">
        <v>0.01</v>
      </c>
      <c r="CH37" s="62">
        <v>0.03</v>
      </c>
      <c r="CI37" s="62" t="s">
        <v>73</v>
      </c>
      <c r="CJ37" s="62">
        <v>0.01</v>
      </c>
      <c r="CK37" s="62">
        <v>0.01</v>
      </c>
    </row>
    <row r="38" spans="1:89" x14ac:dyDescent="0.25">
      <c r="A38">
        <v>312</v>
      </c>
      <c r="B38" s="62">
        <v>490</v>
      </c>
      <c r="C38" s="62">
        <v>60</v>
      </c>
      <c r="D38" s="62">
        <v>2420</v>
      </c>
      <c r="E38" s="62">
        <v>2970</v>
      </c>
      <c r="F38" s="62">
        <v>0.85</v>
      </c>
      <c r="G38" s="62">
        <v>0.88</v>
      </c>
      <c r="H38" s="62">
        <v>0.94</v>
      </c>
      <c r="I38" s="62">
        <v>0.92</v>
      </c>
      <c r="J38" s="62">
        <v>0.82</v>
      </c>
      <c r="K38" s="62">
        <v>0.85</v>
      </c>
      <c r="L38" s="62">
        <v>0.93</v>
      </c>
      <c r="M38" s="62">
        <v>0.91</v>
      </c>
      <c r="N38" s="62">
        <v>0.44</v>
      </c>
      <c r="O38" s="62">
        <v>0.63</v>
      </c>
      <c r="P38" s="62">
        <v>0.23</v>
      </c>
      <c r="Q38" s="62">
        <v>0.28000000000000003</v>
      </c>
      <c r="R38" s="62">
        <v>0</v>
      </c>
      <c r="S38" s="62">
        <v>0</v>
      </c>
      <c r="T38" s="62" t="s">
        <v>74</v>
      </c>
      <c r="U38" s="62" t="s">
        <v>74</v>
      </c>
      <c r="V38" s="62">
        <v>0.04</v>
      </c>
      <c r="W38" s="62" t="s">
        <v>73</v>
      </c>
      <c r="X38" s="62">
        <v>0.02</v>
      </c>
      <c r="Y38" s="62">
        <v>0.02</v>
      </c>
      <c r="Z38" s="62">
        <v>0.34</v>
      </c>
      <c r="AA38" s="62">
        <v>0.2</v>
      </c>
      <c r="AB38" s="62">
        <v>0.65</v>
      </c>
      <c r="AC38" s="62">
        <v>0.59</v>
      </c>
      <c r="AD38" s="62" t="s">
        <v>73</v>
      </c>
      <c r="AE38" s="62">
        <v>0</v>
      </c>
      <c r="AF38" s="62">
        <v>0.01</v>
      </c>
      <c r="AG38" s="62">
        <v>0.01</v>
      </c>
      <c r="AH38" s="62">
        <v>0</v>
      </c>
      <c r="AI38" s="62">
        <v>0</v>
      </c>
      <c r="AJ38" s="62">
        <v>0</v>
      </c>
      <c r="AK38" s="62">
        <v>0</v>
      </c>
      <c r="AL38" s="62">
        <v>0</v>
      </c>
      <c r="AM38" s="62">
        <v>0</v>
      </c>
      <c r="AN38" s="62">
        <v>0</v>
      </c>
      <c r="AO38" s="62">
        <v>0</v>
      </c>
      <c r="AP38" s="62">
        <v>0</v>
      </c>
      <c r="AQ38" s="62" t="s">
        <v>73</v>
      </c>
      <c r="AR38" s="62">
        <v>0</v>
      </c>
      <c r="AS38" s="62" t="s">
        <v>73</v>
      </c>
      <c r="AT38" s="62">
        <v>0.04</v>
      </c>
      <c r="AU38" s="62">
        <v>0</v>
      </c>
      <c r="AV38" s="62">
        <v>0.04</v>
      </c>
      <c r="AW38" s="62">
        <v>0.04</v>
      </c>
      <c r="AX38" s="62">
        <v>0</v>
      </c>
      <c r="AY38" s="62">
        <v>0</v>
      </c>
      <c r="AZ38" s="62" t="s">
        <v>73</v>
      </c>
      <c r="BA38" s="62" t="s">
        <v>73</v>
      </c>
      <c r="BB38" s="62">
        <v>0</v>
      </c>
      <c r="BC38" s="62">
        <v>0</v>
      </c>
      <c r="BD38" s="62" t="s">
        <v>74</v>
      </c>
      <c r="BE38" s="62" t="s">
        <v>74</v>
      </c>
      <c r="BF38" s="62">
        <v>0.02</v>
      </c>
      <c r="BG38" s="62" t="s">
        <v>73</v>
      </c>
      <c r="BH38" s="62">
        <v>0.01</v>
      </c>
      <c r="BI38" s="62">
        <v>0.01</v>
      </c>
      <c r="BJ38" s="62">
        <v>0.02</v>
      </c>
      <c r="BK38" s="62">
        <v>0</v>
      </c>
      <c r="BL38" s="62" t="s">
        <v>74</v>
      </c>
      <c r="BM38" s="62">
        <v>0.01</v>
      </c>
      <c r="BN38" s="62">
        <v>0</v>
      </c>
      <c r="BO38" s="62">
        <v>0</v>
      </c>
      <c r="BP38" s="62" t="s">
        <v>73</v>
      </c>
      <c r="BQ38" s="62" t="s">
        <v>73</v>
      </c>
      <c r="BR38" s="62" t="s">
        <v>73</v>
      </c>
      <c r="BS38" s="62" t="s">
        <v>73</v>
      </c>
      <c r="BT38" s="62">
        <v>0</v>
      </c>
      <c r="BU38" s="62" t="s">
        <v>73</v>
      </c>
      <c r="BV38" s="62" t="s">
        <v>73</v>
      </c>
      <c r="BW38" s="62" t="s">
        <v>73</v>
      </c>
      <c r="BX38" s="62" t="s">
        <v>74</v>
      </c>
      <c r="BY38" s="62">
        <v>0.01</v>
      </c>
      <c r="BZ38" s="62">
        <v>0.1</v>
      </c>
      <c r="CA38" s="62" t="s">
        <v>73</v>
      </c>
      <c r="CB38" s="62">
        <v>0.04</v>
      </c>
      <c r="CC38" s="62">
        <v>0.05</v>
      </c>
      <c r="CD38" s="62">
        <v>0.02</v>
      </c>
      <c r="CE38" s="62" t="s">
        <v>73</v>
      </c>
      <c r="CF38" s="62">
        <v>0.01</v>
      </c>
      <c r="CG38" s="62">
        <v>0.01</v>
      </c>
      <c r="CH38" s="62">
        <v>0.03</v>
      </c>
      <c r="CI38" s="62" t="s">
        <v>73</v>
      </c>
      <c r="CJ38" s="62">
        <v>0.01</v>
      </c>
      <c r="CK38" s="62">
        <v>0.02</v>
      </c>
    </row>
    <row r="39" spans="1:89" x14ac:dyDescent="0.25">
      <c r="A39">
        <v>313</v>
      </c>
      <c r="B39" s="62">
        <v>560</v>
      </c>
      <c r="C39" s="62">
        <v>40</v>
      </c>
      <c r="D39" s="62">
        <v>2040</v>
      </c>
      <c r="E39" s="62">
        <v>2640</v>
      </c>
      <c r="F39" s="62">
        <v>0.87</v>
      </c>
      <c r="G39" s="62">
        <v>0.9</v>
      </c>
      <c r="H39" s="62">
        <v>0.95</v>
      </c>
      <c r="I39" s="62">
        <v>0.93</v>
      </c>
      <c r="J39" s="62">
        <v>0.85</v>
      </c>
      <c r="K39" s="62">
        <v>0.9</v>
      </c>
      <c r="L39" s="62">
        <v>0.95</v>
      </c>
      <c r="M39" s="62">
        <v>0.93</v>
      </c>
      <c r="N39" s="62">
        <v>0.42</v>
      </c>
      <c r="O39" s="62">
        <v>0.56999999999999995</v>
      </c>
      <c r="P39" s="62">
        <v>0.19</v>
      </c>
      <c r="Q39" s="62">
        <v>0.24</v>
      </c>
      <c r="R39" s="62" t="s">
        <v>73</v>
      </c>
      <c r="S39" s="62">
        <v>0</v>
      </c>
      <c r="T39" s="62">
        <v>0.01</v>
      </c>
      <c r="U39" s="62">
        <v>0.01</v>
      </c>
      <c r="V39" s="62">
        <v>0.03</v>
      </c>
      <c r="W39" s="62" t="s">
        <v>73</v>
      </c>
      <c r="X39" s="62">
        <v>0.02</v>
      </c>
      <c r="Y39" s="62">
        <v>0.02</v>
      </c>
      <c r="Z39" s="62">
        <v>0.38</v>
      </c>
      <c r="AA39" s="62">
        <v>0.28999999999999998</v>
      </c>
      <c r="AB39" s="62">
        <v>0.7</v>
      </c>
      <c r="AC39" s="62">
        <v>0.63</v>
      </c>
      <c r="AD39" s="62">
        <v>0.03</v>
      </c>
      <c r="AE39" s="62">
        <v>0</v>
      </c>
      <c r="AF39" s="62">
        <v>0.04</v>
      </c>
      <c r="AG39" s="62">
        <v>0.03</v>
      </c>
      <c r="AH39" s="62">
        <v>0</v>
      </c>
      <c r="AI39" s="62">
        <v>0</v>
      </c>
      <c r="AJ39" s="62">
        <v>0</v>
      </c>
      <c r="AK39" s="62">
        <v>0</v>
      </c>
      <c r="AL39" s="62">
        <v>0</v>
      </c>
      <c r="AM39" s="62">
        <v>0</v>
      </c>
      <c r="AN39" s="62">
        <v>0</v>
      </c>
      <c r="AO39" s="62">
        <v>0</v>
      </c>
      <c r="AP39" s="62">
        <v>0</v>
      </c>
      <c r="AQ39" s="62" t="s">
        <v>73</v>
      </c>
      <c r="AR39" s="62">
        <v>0</v>
      </c>
      <c r="AS39" s="62" t="s">
        <v>73</v>
      </c>
      <c r="AT39" s="62">
        <v>0.03</v>
      </c>
      <c r="AU39" s="62" t="s">
        <v>73</v>
      </c>
      <c r="AV39" s="62">
        <v>0.03</v>
      </c>
      <c r="AW39" s="62">
        <v>0.03</v>
      </c>
      <c r="AX39" s="62">
        <v>0</v>
      </c>
      <c r="AY39" s="62">
        <v>0</v>
      </c>
      <c r="AZ39" s="62">
        <v>0</v>
      </c>
      <c r="BA39" s="62">
        <v>0</v>
      </c>
      <c r="BB39" s="62" t="s">
        <v>73</v>
      </c>
      <c r="BC39" s="62">
        <v>0</v>
      </c>
      <c r="BD39" s="62" t="s">
        <v>73</v>
      </c>
      <c r="BE39" s="62" t="s">
        <v>73</v>
      </c>
      <c r="BF39" s="62" t="s">
        <v>73</v>
      </c>
      <c r="BG39" s="62">
        <v>0</v>
      </c>
      <c r="BH39" s="62" t="s">
        <v>73</v>
      </c>
      <c r="BI39" s="62" t="s">
        <v>73</v>
      </c>
      <c r="BJ39" s="62" t="s">
        <v>73</v>
      </c>
      <c r="BK39" s="62">
        <v>0</v>
      </c>
      <c r="BL39" s="62" t="s">
        <v>73</v>
      </c>
      <c r="BM39" s="62" t="s">
        <v>73</v>
      </c>
      <c r="BN39" s="62">
        <v>0</v>
      </c>
      <c r="BO39" s="62">
        <v>0</v>
      </c>
      <c r="BP39" s="62">
        <v>0</v>
      </c>
      <c r="BQ39" s="62">
        <v>0</v>
      </c>
      <c r="BR39" s="62">
        <v>0</v>
      </c>
      <c r="BS39" s="62">
        <v>0</v>
      </c>
      <c r="BT39" s="62">
        <v>0</v>
      </c>
      <c r="BU39" s="62">
        <v>0</v>
      </c>
      <c r="BV39" s="62" t="s">
        <v>73</v>
      </c>
      <c r="BW39" s="62">
        <v>0</v>
      </c>
      <c r="BX39" s="62" t="s">
        <v>73</v>
      </c>
      <c r="BY39" s="62" t="s">
        <v>74</v>
      </c>
      <c r="BZ39" s="62">
        <v>7.0000000000000007E-2</v>
      </c>
      <c r="CA39" s="62" t="s">
        <v>73</v>
      </c>
      <c r="CB39" s="62">
        <v>0.03</v>
      </c>
      <c r="CC39" s="62">
        <v>0.04</v>
      </c>
      <c r="CD39" s="62">
        <v>0.02</v>
      </c>
      <c r="CE39" s="62">
        <v>0</v>
      </c>
      <c r="CF39" s="62">
        <v>0.01</v>
      </c>
      <c r="CG39" s="62">
        <v>0.01</v>
      </c>
      <c r="CH39" s="62">
        <v>0.04</v>
      </c>
      <c r="CI39" s="62" t="s">
        <v>73</v>
      </c>
      <c r="CJ39" s="62">
        <v>0.02</v>
      </c>
      <c r="CK39" s="62">
        <v>0.02</v>
      </c>
    </row>
    <row r="40" spans="1:89" x14ac:dyDescent="0.25">
      <c r="A40">
        <v>314</v>
      </c>
      <c r="B40" s="62">
        <v>160</v>
      </c>
      <c r="C40" s="62">
        <v>30</v>
      </c>
      <c r="D40" s="62">
        <v>1350</v>
      </c>
      <c r="E40" s="62">
        <v>1540</v>
      </c>
      <c r="F40" s="62">
        <v>0.86</v>
      </c>
      <c r="G40" s="62">
        <v>1</v>
      </c>
      <c r="H40" s="62">
        <v>0.95</v>
      </c>
      <c r="I40" s="62">
        <v>0.94</v>
      </c>
      <c r="J40" s="62">
        <v>0.85</v>
      </c>
      <c r="K40" s="62">
        <v>0.97</v>
      </c>
      <c r="L40" s="62">
        <v>0.94</v>
      </c>
      <c r="M40" s="62">
        <v>0.93</v>
      </c>
      <c r="N40" s="62">
        <v>0.34</v>
      </c>
      <c r="O40" s="62">
        <v>0.48</v>
      </c>
      <c r="P40" s="62">
        <v>0.17</v>
      </c>
      <c r="Q40" s="62">
        <v>0.19</v>
      </c>
      <c r="R40" s="62" t="s">
        <v>73</v>
      </c>
      <c r="S40" s="62">
        <v>0</v>
      </c>
      <c r="T40" s="62">
        <v>0.01</v>
      </c>
      <c r="U40" s="62">
        <v>0.01</v>
      </c>
      <c r="V40" s="62" t="s">
        <v>73</v>
      </c>
      <c r="W40" s="62">
        <v>0</v>
      </c>
      <c r="X40" s="62">
        <v>0.02</v>
      </c>
      <c r="Y40" s="62">
        <v>0.02</v>
      </c>
      <c r="Z40" s="62">
        <v>0.43</v>
      </c>
      <c r="AA40" s="62">
        <v>0.45</v>
      </c>
      <c r="AB40" s="62">
        <v>0.67</v>
      </c>
      <c r="AC40" s="62">
        <v>0.64</v>
      </c>
      <c r="AD40" s="62">
        <v>0.04</v>
      </c>
      <c r="AE40" s="62">
        <v>0</v>
      </c>
      <c r="AF40" s="62">
        <v>7.0000000000000007E-2</v>
      </c>
      <c r="AG40" s="62">
        <v>7.0000000000000007E-2</v>
      </c>
      <c r="AH40" s="62">
        <v>0</v>
      </c>
      <c r="AI40" s="62">
        <v>0</v>
      </c>
      <c r="AJ40" s="62">
        <v>0</v>
      </c>
      <c r="AK40" s="62">
        <v>0</v>
      </c>
      <c r="AL40" s="62">
        <v>0</v>
      </c>
      <c r="AM40" s="62" t="s">
        <v>73</v>
      </c>
      <c r="AN40" s="62">
        <v>0</v>
      </c>
      <c r="AO40" s="62" t="s">
        <v>73</v>
      </c>
      <c r="AP40" s="62">
        <v>0</v>
      </c>
      <c r="AQ40" s="62">
        <v>0</v>
      </c>
      <c r="AR40" s="62">
        <v>0</v>
      </c>
      <c r="AS40" s="62">
        <v>0</v>
      </c>
      <c r="AT40" s="62">
        <v>0.04</v>
      </c>
      <c r="AU40" s="62">
        <v>0</v>
      </c>
      <c r="AV40" s="62">
        <v>0.03</v>
      </c>
      <c r="AW40" s="62">
        <v>0.03</v>
      </c>
      <c r="AX40" s="62">
        <v>0</v>
      </c>
      <c r="AY40" s="62">
        <v>0</v>
      </c>
      <c r="AZ40" s="62">
        <v>0</v>
      </c>
      <c r="BA40" s="62">
        <v>0</v>
      </c>
      <c r="BB40" s="62" t="s">
        <v>73</v>
      </c>
      <c r="BC40" s="62">
        <v>0</v>
      </c>
      <c r="BD40" s="62" t="s">
        <v>73</v>
      </c>
      <c r="BE40" s="62" t="s">
        <v>73</v>
      </c>
      <c r="BF40" s="62" t="s">
        <v>73</v>
      </c>
      <c r="BG40" s="62">
        <v>0</v>
      </c>
      <c r="BH40" s="62" t="s">
        <v>74</v>
      </c>
      <c r="BI40" s="62" t="s">
        <v>74</v>
      </c>
      <c r="BJ40" s="62" t="s">
        <v>73</v>
      </c>
      <c r="BK40" s="62">
        <v>0</v>
      </c>
      <c r="BL40" s="62" t="s">
        <v>73</v>
      </c>
      <c r="BM40" s="62" t="s">
        <v>73</v>
      </c>
      <c r="BN40" s="62">
        <v>0</v>
      </c>
      <c r="BO40" s="62">
        <v>0</v>
      </c>
      <c r="BP40" s="62" t="s">
        <v>73</v>
      </c>
      <c r="BQ40" s="62" t="s">
        <v>73</v>
      </c>
      <c r="BR40" s="62">
        <v>0</v>
      </c>
      <c r="BS40" s="62">
        <v>0</v>
      </c>
      <c r="BT40" s="62">
        <v>0</v>
      </c>
      <c r="BU40" s="62">
        <v>0</v>
      </c>
      <c r="BV40" s="62" t="s">
        <v>73</v>
      </c>
      <c r="BW40" s="62" t="s">
        <v>73</v>
      </c>
      <c r="BX40" s="62" t="s">
        <v>74</v>
      </c>
      <c r="BY40" s="62">
        <v>0.01</v>
      </c>
      <c r="BZ40" s="62">
        <v>7.0000000000000007E-2</v>
      </c>
      <c r="CA40" s="62">
        <v>0</v>
      </c>
      <c r="CB40" s="62">
        <v>0.03</v>
      </c>
      <c r="CC40" s="62">
        <v>0.03</v>
      </c>
      <c r="CD40" s="62">
        <v>0.05</v>
      </c>
      <c r="CE40" s="62">
        <v>0</v>
      </c>
      <c r="CF40" s="62">
        <v>0.01</v>
      </c>
      <c r="CG40" s="62">
        <v>0.01</v>
      </c>
      <c r="CH40" s="62" t="s">
        <v>73</v>
      </c>
      <c r="CI40" s="62">
        <v>0</v>
      </c>
      <c r="CJ40" s="62">
        <v>0.02</v>
      </c>
      <c r="CK40" s="62">
        <v>0.01</v>
      </c>
    </row>
    <row r="41" spans="1:89" x14ac:dyDescent="0.25">
      <c r="A41">
        <v>315</v>
      </c>
      <c r="B41" s="62">
        <v>270</v>
      </c>
      <c r="C41" s="62">
        <v>50</v>
      </c>
      <c r="D41" s="62">
        <v>1240</v>
      </c>
      <c r="E41" s="62">
        <v>1570</v>
      </c>
      <c r="F41" s="62">
        <v>0.88</v>
      </c>
      <c r="G41" s="62">
        <v>0.84</v>
      </c>
      <c r="H41" s="62">
        <v>0.93</v>
      </c>
      <c r="I41" s="62">
        <v>0.92</v>
      </c>
      <c r="J41" s="62">
        <v>0.87</v>
      </c>
      <c r="K41" s="62">
        <v>0.84</v>
      </c>
      <c r="L41" s="62">
        <v>0.93</v>
      </c>
      <c r="M41" s="62">
        <v>0.91</v>
      </c>
      <c r="N41" s="62">
        <v>0.47</v>
      </c>
      <c r="O41" s="62">
        <v>0.34</v>
      </c>
      <c r="P41" s="62">
        <v>0.26</v>
      </c>
      <c r="Q41" s="62">
        <v>0.3</v>
      </c>
      <c r="R41" s="62">
        <v>0</v>
      </c>
      <c r="S41" s="62">
        <v>0</v>
      </c>
      <c r="T41" s="62" t="s">
        <v>73</v>
      </c>
      <c r="U41" s="62" t="s">
        <v>73</v>
      </c>
      <c r="V41" s="62">
        <v>0.03</v>
      </c>
      <c r="W41" s="62" t="s">
        <v>73</v>
      </c>
      <c r="X41" s="62">
        <v>0.01</v>
      </c>
      <c r="Y41" s="62">
        <v>0.02</v>
      </c>
      <c r="Z41" s="62">
        <v>0.31</v>
      </c>
      <c r="AA41" s="62">
        <v>0.42</v>
      </c>
      <c r="AB41" s="62">
        <v>0.59</v>
      </c>
      <c r="AC41" s="62">
        <v>0.54</v>
      </c>
      <c r="AD41" s="62">
        <v>0.06</v>
      </c>
      <c r="AE41" s="62" t="s">
        <v>73</v>
      </c>
      <c r="AF41" s="62">
        <v>0.06</v>
      </c>
      <c r="AG41" s="62">
        <v>0.06</v>
      </c>
      <c r="AH41" s="62">
        <v>0</v>
      </c>
      <c r="AI41" s="62">
        <v>0</v>
      </c>
      <c r="AJ41" s="62">
        <v>0</v>
      </c>
      <c r="AK41" s="62">
        <v>0</v>
      </c>
      <c r="AL41" s="62">
        <v>0</v>
      </c>
      <c r="AM41" s="62" t="s">
        <v>73</v>
      </c>
      <c r="AN41" s="62">
        <v>0</v>
      </c>
      <c r="AO41" s="62" t="s">
        <v>73</v>
      </c>
      <c r="AP41" s="62">
        <v>0</v>
      </c>
      <c r="AQ41" s="62">
        <v>0</v>
      </c>
      <c r="AR41" s="62">
        <v>0</v>
      </c>
      <c r="AS41" s="62">
        <v>0</v>
      </c>
      <c r="AT41" s="62">
        <v>0.03</v>
      </c>
      <c r="AU41" s="62">
        <v>0</v>
      </c>
      <c r="AV41" s="62">
        <v>0.02</v>
      </c>
      <c r="AW41" s="62">
        <v>0.02</v>
      </c>
      <c r="AX41" s="62">
        <v>0</v>
      </c>
      <c r="AY41" s="62">
        <v>0</v>
      </c>
      <c r="AZ41" s="62" t="s">
        <v>73</v>
      </c>
      <c r="BA41" s="62" t="s">
        <v>73</v>
      </c>
      <c r="BB41" s="62">
        <v>0</v>
      </c>
      <c r="BC41" s="62">
        <v>0</v>
      </c>
      <c r="BD41" s="62" t="s">
        <v>74</v>
      </c>
      <c r="BE41" s="62" t="s">
        <v>74</v>
      </c>
      <c r="BF41" s="62" t="s">
        <v>73</v>
      </c>
      <c r="BG41" s="62">
        <v>0</v>
      </c>
      <c r="BH41" s="62">
        <v>0</v>
      </c>
      <c r="BI41" s="62" t="s">
        <v>73</v>
      </c>
      <c r="BJ41" s="62" t="s">
        <v>73</v>
      </c>
      <c r="BK41" s="62">
        <v>0</v>
      </c>
      <c r="BL41" s="62">
        <v>0</v>
      </c>
      <c r="BM41" s="62" t="s">
        <v>73</v>
      </c>
      <c r="BN41" s="62">
        <v>0</v>
      </c>
      <c r="BO41" s="62">
        <v>0</v>
      </c>
      <c r="BP41" s="62">
        <v>0</v>
      </c>
      <c r="BQ41" s="62">
        <v>0</v>
      </c>
      <c r="BR41" s="62" t="s">
        <v>73</v>
      </c>
      <c r="BS41" s="62">
        <v>0</v>
      </c>
      <c r="BT41" s="62">
        <v>0</v>
      </c>
      <c r="BU41" s="62" t="s">
        <v>73</v>
      </c>
      <c r="BV41" s="62" t="s">
        <v>73</v>
      </c>
      <c r="BW41" s="62">
        <v>0</v>
      </c>
      <c r="BX41" s="62" t="s">
        <v>73</v>
      </c>
      <c r="BY41" s="62" t="s">
        <v>73</v>
      </c>
      <c r="BZ41" s="62">
        <v>7.0000000000000007E-2</v>
      </c>
      <c r="CA41" s="62">
        <v>0.12</v>
      </c>
      <c r="CB41" s="62">
        <v>0.05</v>
      </c>
      <c r="CC41" s="62">
        <v>0.06</v>
      </c>
      <c r="CD41" s="62">
        <v>0.04</v>
      </c>
      <c r="CE41" s="62" t="s">
        <v>73</v>
      </c>
      <c r="CF41" s="62" t="s">
        <v>73</v>
      </c>
      <c r="CG41" s="62">
        <v>0.01</v>
      </c>
      <c r="CH41" s="62" t="s">
        <v>73</v>
      </c>
      <c r="CI41" s="62" t="s">
        <v>73</v>
      </c>
      <c r="CJ41" s="62">
        <v>0.02</v>
      </c>
      <c r="CK41" s="62">
        <v>0.02</v>
      </c>
    </row>
    <row r="42" spans="1:89" x14ac:dyDescent="0.25">
      <c r="A42">
        <v>316</v>
      </c>
      <c r="B42" s="62">
        <v>940</v>
      </c>
      <c r="C42" s="62">
        <v>30</v>
      </c>
      <c r="D42" s="62">
        <v>2490</v>
      </c>
      <c r="E42" s="62">
        <v>3460</v>
      </c>
      <c r="F42" s="62">
        <v>0.87</v>
      </c>
      <c r="G42" s="62">
        <v>0.94</v>
      </c>
      <c r="H42" s="62">
        <v>0.94</v>
      </c>
      <c r="I42" s="62">
        <v>0.92</v>
      </c>
      <c r="J42" s="62">
        <v>0.86</v>
      </c>
      <c r="K42" s="62">
        <v>0.94</v>
      </c>
      <c r="L42" s="62">
        <v>0.93</v>
      </c>
      <c r="M42" s="62">
        <v>0.91</v>
      </c>
      <c r="N42" s="62">
        <v>0.28999999999999998</v>
      </c>
      <c r="O42" s="62">
        <v>0.38</v>
      </c>
      <c r="P42" s="62">
        <v>0.16</v>
      </c>
      <c r="Q42" s="62">
        <v>0.19</v>
      </c>
      <c r="R42" s="62" t="s">
        <v>73</v>
      </c>
      <c r="S42" s="62">
        <v>0</v>
      </c>
      <c r="T42" s="62" t="s">
        <v>74</v>
      </c>
      <c r="U42" s="62" t="s">
        <v>74</v>
      </c>
      <c r="V42" s="62">
        <v>0.04</v>
      </c>
      <c r="W42" s="62" t="s">
        <v>73</v>
      </c>
      <c r="X42" s="62">
        <v>7.0000000000000007E-2</v>
      </c>
      <c r="Y42" s="62">
        <v>7.0000000000000007E-2</v>
      </c>
      <c r="Z42" s="62">
        <v>0.13</v>
      </c>
      <c r="AA42" s="62" t="s">
        <v>73</v>
      </c>
      <c r="AB42" s="62">
        <v>0.31</v>
      </c>
      <c r="AC42" s="62">
        <v>0.26</v>
      </c>
      <c r="AD42" s="62">
        <v>0.4</v>
      </c>
      <c r="AE42" s="62">
        <v>0.24</v>
      </c>
      <c r="AF42" s="62">
        <v>0.39</v>
      </c>
      <c r="AG42" s="62">
        <v>0.39</v>
      </c>
      <c r="AH42" s="62">
        <v>0</v>
      </c>
      <c r="AI42" s="62">
        <v>0</v>
      </c>
      <c r="AJ42" s="62">
        <v>0</v>
      </c>
      <c r="AK42" s="62">
        <v>0</v>
      </c>
      <c r="AL42" s="62">
        <v>0</v>
      </c>
      <c r="AM42" s="62">
        <v>0</v>
      </c>
      <c r="AN42" s="62" t="s">
        <v>73</v>
      </c>
      <c r="AO42" s="62" t="s">
        <v>73</v>
      </c>
      <c r="AP42" s="62" t="s">
        <v>73</v>
      </c>
      <c r="AQ42" s="62">
        <v>0.24</v>
      </c>
      <c r="AR42" s="62">
        <v>0</v>
      </c>
      <c r="AS42" s="62" t="s">
        <v>74</v>
      </c>
      <c r="AT42" s="62">
        <v>0.03</v>
      </c>
      <c r="AU42" s="62">
        <v>0</v>
      </c>
      <c r="AV42" s="62">
        <v>0.03</v>
      </c>
      <c r="AW42" s="62">
        <v>0.03</v>
      </c>
      <c r="AX42" s="62">
        <v>0</v>
      </c>
      <c r="AY42" s="62">
        <v>0</v>
      </c>
      <c r="AZ42" s="62">
        <v>0</v>
      </c>
      <c r="BA42" s="62">
        <v>0</v>
      </c>
      <c r="BB42" s="62">
        <v>0</v>
      </c>
      <c r="BC42" s="62">
        <v>0</v>
      </c>
      <c r="BD42" s="62" t="s">
        <v>73</v>
      </c>
      <c r="BE42" s="62" t="s">
        <v>73</v>
      </c>
      <c r="BF42" s="62">
        <v>0.01</v>
      </c>
      <c r="BG42" s="62">
        <v>0</v>
      </c>
      <c r="BH42" s="62" t="s">
        <v>74</v>
      </c>
      <c r="BI42" s="62" t="s">
        <v>74</v>
      </c>
      <c r="BJ42" s="62" t="s">
        <v>73</v>
      </c>
      <c r="BK42" s="62">
        <v>0</v>
      </c>
      <c r="BL42" s="62" t="s">
        <v>74</v>
      </c>
      <c r="BM42" s="62" t="s">
        <v>74</v>
      </c>
      <c r="BN42" s="62" t="s">
        <v>73</v>
      </c>
      <c r="BO42" s="62">
        <v>0</v>
      </c>
      <c r="BP42" s="62" t="s">
        <v>73</v>
      </c>
      <c r="BQ42" s="62" t="s">
        <v>73</v>
      </c>
      <c r="BR42" s="62" t="s">
        <v>73</v>
      </c>
      <c r="BS42" s="62">
        <v>0</v>
      </c>
      <c r="BT42" s="62" t="s">
        <v>73</v>
      </c>
      <c r="BU42" s="62" t="s">
        <v>73</v>
      </c>
      <c r="BV42" s="62" t="s">
        <v>73</v>
      </c>
      <c r="BW42" s="62">
        <v>0</v>
      </c>
      <c r="BX42" s="62" t="s">
        <v>74</v>
      </c>
      <c r="BY42" s="62" t="s">
        <v>74</v>
      </c>
      <c r="BZ42" s="62">
        <v>0.08</v>
      </c>
      <c r="CA42" s="62" t="s">
        <v>73</v>
      </c>
      <c r="CB42" s="62">
        <v>0.04</v>
      </c>
      <c r="CC42" s="62">
        <v>0.05</v>
      </c>
      <c r="CD42" s="62">
        <v>0.03</v>
      </c>
      <c r="CE42" s="62">
        <v>0</v>
      </c>
      <c r="CF42" s="62">
        <v>0.01</v>
      </c>
      <c r="CG42" s="62">
        <v>0.01</v>
      </c>
      <c r="CH42" s="62">
        <v>0.02</v>
      </c>
      <c r="CI42" s="62">
        <v>0</v>
      </c>
      <c r="CJ42" s="62">
        <v>0.02</v>
      </c>
      <c r="CK42" s="62">
        <v>0.02</v>
      </c>
    </row>
    <row r="43" spans="1:89" x14ac:dyDescent="0.25">
      <c r="A43">
        <v>317</v>
      </c>
      <c r="B43" s="62">
        <v>570</v>
      </c>
      <c r="C43" s="62">
        <v>70</v>
      </c>
      <c r="D43" s="62">
        <v>2730</v>
      </c>
      <c r="E43" s="62">
        <v>3370</v>
      </c>
      <c r="F43" s="62">
        <v>0.91</v>
      </c>
      <c r="G43" s="62">
        <v>0.96</v>
      </c>
      <c r="H43" s="62">
        <v>0.97</v>
      </c>
      <c r="I43" s="62">
        <v>0.96</v>
      </c>
      <c r="J43" s="62">
        <v>0.89</v>
      </c>
      <c r="K43" s="62">
        <v>0.96</v>
      </c>
      <c r="L43" s="62">
        <v>0.96</v>
      </c>
      <c r="M43" s="62">
        <v>0.95</v>
      </c>
      <c r="N43" s="62">
        <v>0.31</v>
      </c>
      <c r="O43" s="62">
        <v>0.57999999999999996</v>
      </c>
      <c r="P43" s="62">
        <v>0.09</v>
      </c>
      <c r="Q43" s="62">
        <v>0.14000000000000001</v>
      </c>
      <c r="R43" s="62" t="s">
        <v>73</v>
      </c>
      <c r="S43" s="62" t="s">
        <v>73</v>
      </c>
      <c r="T43" s="62">
        <v>0.01</v>
      </c>
      <c r="U43" s="62">
        <v>0.01</v>
      </c>
      <c r="V43" s="62">
        <v>0.02</v>
      </c>
      <c r="W43" s="62">
        <v>0.08</v>
      </c>
      <c r="X43" s="62">
        <v>0.01</v>
      </c>
      <c r="Y43" s="62">
        <v>0.02</v>
      </c>
      <c r="Z43" s="62">
        <v>0.51</v>
      </c>
      <c r="AA43" s="62">
        <v>0.27</v>
      </c>
      <c r="AB43" s="62">
        <v>0.81</v>
      </c>
      <c r="AC43" s="62">
        <v>0.74</v>
      </c>
      <c r="AD43" s="62">
        <v>0.04</v>
      </c>
      <c r="AE43" s="62">
        <v>0</v>
      </c>
      <c r="AF43" s="62">
        <v>0.04</v>
      </c>
      <c r="AG43" s="62">
        <v>0.04</v>
      </c>
      <c r="AH43" s="62">
        <v>0</v>
      </c>
      <c r="AI43" s="62">
        <v>0</v>
      </c>
      <c r="AJ43" s="62">
        <v>0</v>
      </c>
      <c r="AK43" s="62">
        <v>0</v>
      </c>
      <c r="AL43" s="62">
        <v>0</v>
      </c>
      <c r="AM43" s="62">
        <v>0</v>
      </c>
      <c r="AN43" s="62">
        <v>0</v>
      </c>
      <c r="AO43" s="62">
        <v>0</v>
      </c>
      <c r="AP43" s="62">
        <v>0</v>
      </c>
      <c r="AQ43" s="62">
        <v>0</v>
      </c>
      <c r="AR43" s="62">
        <v>0</v>
      </c>
      <c r="AS43" s="62">
        <v>0</v>
      </c>
      <c r="AT43" s="62">
        <v>0.03</v>
      </c>
      <c r="AU43" s="62" t="s">
        <v>73</v>
      </c>
      <c r="AV43" s="62">
        <v>0.02</v>
      </c>
      <c r="AW43" s="62">
        <v>0.02</v>
      </c>
      <c r="AX43" s="62">
        <v>0</v>
      </c>
      <c r="AY43" s="62">
        <v>0</v>
      </c>
      <c r="AZ43" s="62">
        <v>0</v>
      </c>
      <c r="BA43" s="62">
        <v>0</v>
      </c>
      <c r="BB43" s="62" t="s">
        <v>73</v>
      </c>
      <c r="BC43" s="62" t="s">
        <v>73</v>
      </c>
      <c r="BD43" s="62" t="s">
        <v>73</v>
      </c>
      <c r="BE43" s="62" t="s">
        <v>74</v>
      </c>
      <c r="BF43" s="62">
        <v>0.01</v>
      </c>
      <c r="BG43" s="62">
        <v>0</v>
      </c>
      <c r="BH43" s="62" t="s">
        <v>74</v>
      </c>
      <c r="BI43" s="62">
        <v>0.01</v>
      </c>
      <c r="BJ43" s="62" t="s">
        <v>73</v>
      </c>
      <c r="BK43" s="62">
        <v>0</v>
      </c>
      <c r="BL43" s="62" t="s">
        <v>74</v>
      </c>
      <c r="BM43" s="62" t="s">
        <v>74</v>
      </c>
      <c r="BN43" s="62" t="s">
        <v>73</v>
      </c>
      <c r="BO43" s="62">
        <v>0</v>
      </c>
      <c r="BP43" s="62" t="s">
        <v>73</v>
      </c>
      <c r="BQ43" s="62" t="s">
        <v>73</v>
      </c>
      <c r="BR43" s="62" t="s">
        <v>73</v>
      </c>
      <c r="BS43" s="62">
        <v>0</v>
      </c>
      <c r="BT43" s="62" t="s">
        <v>73</v>
      </c>
      <c r="BU43" s="62" t="s">
        <v>73</v>
      </c>
      <c r="BV43" s="62" t="s">
        <v>73</v>
      </c>
      <c r="BW43" s="62">
        <v>0</v>
      </c>
      <c r="BX43" s="62" t="s">
        <v>74</v>
      </c>
      <c r="BY43" s="62" t="s">
        <v>74</v>
      </c>
      <c r="BZ43" s="62">
        <v>0.06</v>
      </c>
      <c r="CA43" s="62" t="s">
        <v>73</v>
      </c>
      <c r="CB43" s="62">
        <v>0.02</v>
      </c>
      <c r="CC43" s="62">
        <v>0.03</v>
      </c>
      <c r="CD43" s="62">
        <v>0.02</v>
      </c>
      <c r="CE43" s="62" t="s">
        <v>73</v>
      </c>
      <c r="CF43" s="62" t="s">
        <v>74</v>
      </c>
      <c r="CG43" s="62">
        <v>0.01</v>
      </c>
      <c r="CH43" s="62">
        <v>0.01</v>
      </c>
      <c r="CI43" s="62">
        <v>0</v>
      </c>
      <c r="CJ43" s="62">
        <v>0.01</v>
      </c>
      <c r="CK43" s="62">
        <v>0.01</v>
      </c>
    </row>
    <row r="44" spans="1:89" x14ac:dyDescent="0.25">
      <c r="A44">
        <v>318</v>
      </c>
      <c r="B44" s="62">
        <v>250</v>
      </c>
      <c r="C44" s="62">
        <v>40</v>
      </c>
      <c r="D44" s="62">
        <v>1010</v>
      </c>
      <c r="E44" s="62">
        <v>1300</v>
      </c>
      <c r="F44" s="62">
        <v>0.82</v>
      </c>
      <c r="G44" s="62">
        <v>0.8</v>
      </c>
      <c r="H44" s="62">
        <v>0.94</v>
      </c>
      <c r="I44" s="62">
        <v>0.91</v>
      </c>
      <c r="J44" s="62">
        <v>0.81</v>
      </c>
      <c r="K44" s="62">
        <v>0.77</v>
      </c>
      <c r="L44" s="62">
        <v>0.93</v>
      </c>
      <c r="M44" s="62">
        <v>0.91</v>
      </c>
      <c r="N44" s="62">
        <v>0.5</v>
      </c>
      <c r="O44" s="62">
        <v>0.52</v>
      </c>
      <c r="P44" s="62">
        <v>0.37</v>
      </c>
      <c r="Q44" s="62">
        <v>0.4</v>
      </c>
      <c r="R44" s="62">
        <v>0</v>
      </c>
      <c r="S44" s="62">
        <v>0</v>
      </c>
      <c r="T44" s="62">
        <v>0.01</v>
      </c>
      <c r="U44" s="62">
        <v>0.01</v>
      </c>
      <c r="V44" s="62">
        <v>0.05</v>
      </c>
      <c r="W44" s="62" t="s">
        <v>73</v>
      </c>
      <c r="X44" s="62">
        <v>0.01</v>
      </c>
      <c r="Y44" s="62">
        <v>0.02</v>
      </c>
      <c r="Z44" s="62">
        <v>0.11</v>
      </c>
      <c r="AA44" s="62">
        <v>0.14000000000000001</v>
      </c>
      <c r="AB44" s="62">
        <v>0.13</v>
      </c>
      <c r="AC44" s="62">
        <v>0.13</v>
      </c>
      <c r="AD44" s="62">
        <v>0.14000000000000001</v>
      </c>
      <c r="AE44" s="62" t="s">
        <v>73</v>
      </c>
      <c r="AF44" s="62">
        <v>0.41</v>
      </c>
      <c r="AG44" s="62">
        <v>0.35</v>
      </c>
      <c r="AH44" s="62">
        <v>0</v>
      </c>
      <c r="AI44" s="62">
        <v>0</v>
      </c>
      <c r="AJ44" s="62">
        <v>0</v>
      </c>
      <c r="AK44" s="62">
        <v>0</v>
      </c>
      <c r="AL44" s="62">
        <v>0</v>
      </c>
      <c r="AM44" s="62">
        <v>0</v>
      </c>
      <c r="AN44" s="62">
        <v>0</v>
      </c>
      <c r="AO44" s="62">
        <v>0</v>
      </c>
      <c r="AP44" s="62">
        <v>0</v>
      </c>
      <c r="AQ44" s="62">
        <v>0</v>
      </c>
      <c r="AR44" s="62">
        <v>0</v>
      </c>
      <c r="AS44" s="62">
        <v>0</v>
      </c>
      <c r="AT44" s="62">
        <v>0.06</v>
      </c>
      <c r="AU44" s="62" t="s">
        <v>73</v>
      </c>
      <c r="AV44" s="62">
        <v>0.02</v>
      </c>
      <c r="AW44" s="62">
        <v>0.03</v>
      </c>
      <c r="AX44" s="62">
        <v>0</v>
      </c>
      <c r="AY44" s="62">
        <v>0</v>
      </c>
      <c r="AZ44" s="62">
        <v>0</v>
      </c>
      <c r="BA44" s="62">
        <v>0</v>
      </c>
      <c r="BB44" s="62" t="s">
        <v>73</v>
      </c>
      <c r="BC44" s="62">
        <v>0</v>
      </c>
      <c r="BD44" s="62" t="s">
        <v>73</v>
      </c>
      <c r="BE44" s="62" t="s">
        <v>73</v>
      </c>
      <c r="BF44" s="62">
        <v>0</v>
      </c>
      <c r="BG44" s="62">
        <v>0</v>
      </c>
      <c r="BH44" s="62" t="s">
        <v>73</v>
      </c>
      <c r="BI44" s="62" t="s">
        <v>73</v>
      </c>
      <c r="BJ44" s="62">
        <v>0</v>
      </c>
      <c r="BK44" s="62">
        <v>0</v>
      </c>
      <c r="BL44" s="62" t="s">
        <v>73</v>
      </c>
      <c r="BM44" s="62" t="s">
        <v>73</v>
      </c>
      <c r="BN44" s="62">
        <v>0</v>
      </c>
      <c r="BO44" s="62">
        <v>0</v>
      </c>
      <c r="BP44" s="62">
        <v>0</v>
      </c>
      <c r="BQ44" s="62">
        <v>0</v>
      </c>
      <c r="BR44" s="62">
        <v>0</v>
      </c>
      <c r="BS44" s="62">
        <v>0</v>
      </c>
      <c r="BT44" s="62">
        <v>0</v>
      </c>
      <c r="BU44" s="62">
        <v>0</v>
      </c>
      <c r="BV44" s="62" t="s">
        <v>73</v>
      </c>
      <c r="BW44" s="62" t="s">
        <v>73</v>
      </c>
      <c r="BX44" s="62" t="s">
        <v>73</v>
      </c>
      <c r="BY44" s="62" t="s">
        <v>73</v>
      </c>
      <c r="BZ44" s="62">
        <v>0.11</v>
      </c>
      <c r="CA44" s="62" t="s">
        <v>73</v>
      </c>
      <c r="CB44" s="62">
        <v>0.05</v>
      </c>
      <c r="CC44" s="62">
        <v>0.06</v>
      </c>
      <c r="CD44" s="62">
        <v>0.04</v>
      </c>
      <c r="CE44" s="62" t="s">
        <v>73</v>
      </c>
      <c r="CF44" s="62">
        <v>0.01</v>
      </c>
      <c r="CG44" s="62">
        <v>0.02</v>
      </c>
      <c r="CH44" s="62">
        <v>0.03</v>
      </c>
      <c r="CI44" s="62" t="s">
        <v>73</v>
      </c>
      <c r="CJ44" s="62">
        <v>0.01</v>
      </c>
      <c r="CK44" s="62">
        <v>0.02</v>
      </c>
    </row>
    <row r="45" spans="1:89" x14ac:dyDescent="0.25">
      <c r="A45">
        <v>319</v>
      </c>
      <c r="B45" s="62">
        <v>410</v>
      </c>
      <c r="C45" s="62">
        <v>40</v>
      </c>
      <c r="D45" s="62">
        <v>2190</v>
      </c>
      <c r="E45" s="62">
        <v>2640</v>
      </c>
      <c r="F45" s="62">
        <v>0.87</v>
      </c>
      <c r="G45" s="62">
        <v>0.89</v>
      </c>
      <c r="H45" s="62">
        <v>0.97</v>
      </c>
      <c r="I45" s="62">
        <v>0.95</v>
      </c>
      <c r="J45" s="62">
        <v>0.86</v>
      </c>
      <c r="K45" s="62">
        <v>0.89</v>
      </c>
      <c r="L45" s="62">
        <v>0.97</v>
      </c>
      <c r="M45" s="62">
        <v>0.95</v>
      </c>
      <c r="N45" s="62">
        <v>0.47</v>
      </c>
      <c r="O45" s="62">
        <v>0.56999999999999995</v>
      </c>
      <c r="P45" s="62">
        <v>0.14000000000000001</v>
      </c>
      <c r="Q45" s="62">
        <v>0.2</v>
      </c>
      <c r="R45" s="62">
        <v>0</v>
      </c>
      <c r="S45" s="62">
        <v>0</v>
      </c>
      <c r="T45" s="62">
        <v>0.01</v>
      </c>
      <c r="U45" s="62">
        <v>0.01</v>
      </c>
      <c r="V45" s="62">
        <v>0.04</v>
      </c>
      <c r="W45" s="62" t="s">
        <v>73</v>
      </c>
      <c r="X45" s="62">
        <v>0.01</v>
      </c>
      <c r="Y45" s="62">
        <v>0.02</v>
      </c>
      <c r="Z45" s="62">
        <v>0.32</v>
      </c>
      <c r="AA45" s="62">
        <v>0.27</v>
      </c>
      <c r="AB45" s="62">
        <v>0.78</v>
      </c>
      <c r="AC45" s="62">
        <v>0.7</v>
      </c>
      <c r="AD45" s="62">
        <v>0.03</v>
      </c>
      <c r="AE45" s="62">
        <v>0</v>
      </c>
      <c r="AF45" s="62">
        <v>0.02</v>
      </c>
      <c r="AG45" s="62">
        <v>0.02</v>
      </c>
      <c r="AH45" s="62">
        <v>0</v>
      </c>
      <c r="AI45" s="62">
        <v>0</v>
      </c>
      <c r="AJ45" s="62">
        <v>0</v>
      </c>
      <c r="AK45" s="62">
        <v>0</v>
      </c>
      <c r="AL45" s="62">
        <v>0</v>
      </c>
      <c r="AM45" s="62">
        <v>0</v>
      </c>
      <c r="AN45" s="62">
        <v>0</v>
      </c>
      <c r="AO45" s="62">
        <v>0</v>
      </c>
      <c r="AP45" s="62">
        <v>0</v>
      </c>
      <c r="AQ45" s="62" t="s">
        <v>73</v>
      </c>
      <c r="AR45" s="62">
        <v>0</v>
      </c>
      <c r="AS45" s="62" t="s">
        <v>73</v>
      </c>
      <c r="AT45" s="62">
        <v>0.06</v>
      </c>
      <c r="AU45" s="62" t="s">
        <v>73</v>
      </c>
      <c r="AV45" s="62">
        <v>0.03</v>
      </c>
      <c r="AW45" s="62">
        <v>0.03</v>
      </c>
      <c r="AX45" s="62">
        <v>0</v>
      </c>
      <c r="AY45" s="62">
        <v>0</v>
      </c>
      <c r="AZ45" s="62">
        <v>0</v>
      </c>
      <c r="BA45" s="62">
        <v>0</v>
      </c>
      <c r="BB45" s="62" t="s">
        <v>73</v>
      </c>
      <c r="BC45" s="62">
        <v>0</v>
      </c>
      <c r="BD45" s="62" t="s">
        <v>73</v>
      </c>
      <c r="BE45" s="62" t="s">
        <v>73</v>
      </c>
      <c r="BF45" s="62" t="s">
        <v>73</v>
      </c>
      <c r="BG45" s="62">
        <v>0</v>
      </c>
      <c r="BH45" s="62" t="s">
        <v>73</v>
      </c>
      <c r="BI45" s="62" t="s">
        <v>73</v>
      </c>
      <c r="BJ45" s="62" t="s">
        <v>73</v>
      </c>
      <c r="BK45" s="62">
        <v>0</v>
      </c>
      <c r="BL45" s="62" t="s">
        <v>73</v>
      </c>
      <c r="BM45" s="62" t="s">
        <v>73</v>
      </c>
      <c r="BN45" s="62" t="s">
        <v>73</v>
      </c>
      <c r="BO45" s="62">
        <v>0</v>
      </c>
      <c r="BP45" s="62">
        <v>0</v>
      </c>
      <c r="BQ45" s="62" t="s">
        <v>73</v>
      </c>
      <c r="BR45" s="62">
        <v>0</v>
      </c>
      <c r="BS45" s="62">
        <v>0</v>
      </c>
      <c r="BT45" s="62">
        <v>0</v>
      </c>
      <c r="BU45" s="62">
        <v>0</v>
      </c>
      <c r="BV45" s="62" t="s">
        <v>73</v>
      </c>
      <c r="BW45" s="62">
        <v>0</v>
      </c>
      <c r="BX45" s="62" t="s">
        <v>73</v>
      </c>
      <c r="BY45" s="62" t="s">
        <v>73</v>
      </c>
      <c r="BZ45" s="62">
        <v>0.09</v>
      </c>
      <c r="CA45" s="62" t="s">
        <v>73</v>
      </c>
      <c r="CB45" s="62">
        <v>0.02</v>
      </c>
      <c r="CC45" s="62">
        <v>0.03</v>
      </c>
      <c r="CD45" s="62" t="s">
        <v>73</v>
      </c>
      <c r="CE45" s="62">
        <v>0</v>
      </c>
      <c r="CF45" s="62" t="s">
        <v>73</v>
      </c>
      <c r="CG45" s="62" t="s">
        <v>74</v>
      </c>
      <c r="CH45" s="62">
        <v>0.02</v>
      </c>
      <c r="CI45" s="62" t="s">
        <v>73</v>
      </c>
      <c r="CJ45" s="62">
        <v>0.01</v>
      </c>
      <c r="CK45" s="62">
        <v>0.01</v>
      </c>
    </row>
    <row r="46" spans="1:89" x14ac:dyDescent="0.25">
      <c r="A46">
        <v>320</v>
      </c>
      <c r="B46" s="62">
        <v>670</v>
      </c>
      <c r="C46" s="62">
        <v>60</v>
      </c>
      <c r="D46" s="62">
        <v>1790</v>
      </c>
      <c r="E46" s="62">
        <v>2520</v>
      </c>
      <c r="F46" s="62">
        <v>0.9</v>
      </c>
      <c r="G46" s="62">
        <v>0.95</v>
      </c>
      <c r="H46" s="62">
        <v>0.96</v>
      </c>
      <c r="I46" s="62">
        <v>0.95</v>
      </c>
      <c r="J46" s="62">
        <v>0.9</v>
      </c>
      <c r="K46" s="62">
        <v>0.95</v>
      </c>
      <c r="L46" s="62">
        <v>0.96</v>
      </c>
      <c r="M46" s="62">
        <v>0.94</v>
      </c>
      <c r="N46" s="62">
        <v>0.37</v>
      </c>
      <c r="O46" s="62">
        <v>0.44</v>
      </c>
      <c r="P46" s="62">
        <v>0.26</v>
      </c>
      <c r="Q46" s="62">
        <v>0.28999999999999998</v>
      </c>
      <c r="R46" s="62" t="s">
        <v>73</v>
      </c>
      <c r="S46" s="62">
        <v>0</v>
      </c>
      <c r="T46" s="62">
        <v>0.01</v>
      </c>
      <c r="U46" s="62" t="s">
        <v>74</v>
      </c>
      <c r="V46" s="62">
        <v>0.04</v>
      </c>
      <c r="W46" s="62" t="s">
        <v>73</v>
      </c>
      <c r="X46" s="62">
        <v>0.02</v>
      </c>
      <c r="Y46" s="62">
        <v>0.03</v>
      </c>
      <c r="Z46" s="62">
        <v>0.15</v>
      </c>
      <c r="AA46" s="62">
        <v>0.16</v>
      </c>
      <c r="AB46" s="62">
        <v>0.38</v>
      </c>
      <c r="AC46" s="62">
        <v>0.31</v>
      </c>
      <c r="AD46" s="62">
        <v>0.33</v>
      </c>
      <c r="AE46" s="62">
        <v>0.28999999999999998</v>
      </c>
      <c r="AF46" s="62">
        <v>0.3</v>
      </c>
      <c r="AG46" s="62">
        <v>0.31</v>
      </c>
      <c r="AH46" s="62">
        <v>0</v>
      </c>
      <c r="AI46" s="62">
        <v>0</v>
      </c>
      <c r="AJ46" s="62">
        <v>0</v>
      </c>
      <c r="AK46" s="62">
        <v>0</v>
      </c>
      <c r="AL46" s="62">
        <v>0</v>
      </c>
      <c r="AM46" s="62">
        <v>0</v>
      </c>
      <c r="AN46" s="62">
        <v>0</v>
      </c>
      <c r="AO46" s="62">
        <v>0</v>
      </c>
      <c r="AP46" s="62">
        <v>0</v>
      </c>
      <c r="AQ46" s="62" t="s">
        <v>73</v>
      </c>
      <c r="AR46" s="62">
        <v>0</v>
      </c>
      <c r="AS46" s="62" t="s">
        <v>73</v>
      </c>
      <c r="AT46" s="62">
        <v>0.03</v>
      </c>
      <c r="AU46" s="62" t="s">
        <v>73</v>
      </c>
      <c r="AV46" s="62">
        <v>0.02</v>
      </c>
      <c r="AW46" s="62">
        <v>0.02</v>
      </c>
      <c r="AX46" s="62">
        <v>0</v>
      </c>
      <c r="AY46" s="62">
        <v>0</v>
      </c>
      <c r="AZ46" s="62">
        <v>0</v>
      </c>
      <c r="BA46" s="62">
        <v>0</v>
      </c>
      <c r="BB46" s="62">
        <v>0</v>
      </c>
      <c r="BC46" s="62">
        <v>0</v>
      </c>
      <c r="BD46" s="62" t="s">
        <v>73</v>
      </c>
      <c r="BE46" s="62" t="s">
        <v>73</v>
      </c>
      <c r="BF46" s="62" t="s">
        <v>73</v>
      </c>
      <c r="BG46" s="62">
        <v>0</v>
      </c>
      <c r="BH46" s="62" t="s">
        <v>73</v>
      </c>
      <c r="BI46" s="62" t="s">
        <v>74</v>
      </c>
      <c r="BJ46" s="62" t="s">
        <v>73</v>
      </c>
      <c r="BK46" s="62">
        <v>0</v>
      </c>
      <c r="BL46" s="62" t="s">
        <v>73</v>
      </c>
      <c r="BM46" s="62" t="s">
        <v>73</v>
      </c>
      <c r="BN46" s="62" t="s">
        <v>73</v>
      </c>
      <c r="BO46" s="62">
        <v>0</v>
      </c>
      <c r="BP46" s="62">
        <v>0</v>
      </c>
      <c r="BQ46" s="62" t="s">
        <v>73</v>
      </c>
      <c r="BR46" s="62">
        <v>0</v>
      </c>
      <c r="BS46" s="62">
        <v>0</v>
      </c>
      <c r="BT46" s="62">
        <v>0</v>
      </c>
      <c r="BU46" s="62">
        <v>0</v>
      </c>
      <c r="BV46" s="62" t="s">
        <v>73</v>
      </c>
      <c r="BW46" s="62">
        <v>0</v>
      </c>
      <c r="BX46" s="62" t="s">
        <v>73</v>
      </c>
      <c r="BY46" s="62" t="s">
        <v>73</v>
      </c>
      <c r="BZ46" s="62">
        <v>0.06</v>
      </c>
      <c r="CA46" s="62" t="s">
        <v>73</v>
      </c>
      <c r="CB46" s="62">
        <v>0.02</v>
      </c>
      <c r="CC46" s="62">
        <v>0.03</v>
      </c>
      <c r="CD46" s="62">
        <v>0.01</v>
      </c>
      <c r="CE46" s="62">
        <v>0</v>
      </c>
      <c r="CF46" s="62" t="s">
        <v>73</v>
      </c>
      <c r="CG46" s="62" t="s">
        <v>74</v>
      </c>
      <c r="CH46" s="62">
        <v>0.03</v>
      </c>
      <c r="CI46" s="62" t="s">
        <v>73</v>
      </c>
      <c r="CJ46" s="62">
        <v>0.01</v>
      </c>
      <c r="CK46" s="62">
        <v>0.02</v>
      </c>
    </row>
    <row r="47" spans="1:89" x14ac:dyDescent="0.25">
      <c r="A47">
        <v>330</v>
      </c>
      <c r="B47" s="62">
        <v>2220</v>
      </c>
      <c r="C47" s="62">
        <v>270</v>
      </c>
      <c r="D47" s="62">
        <v>9680</v>
      </c>
      <c r="E47" s="62">
        <v>12170</v>
      </c>
      <c r="F47" s="62">
        <v>0.84</v>
      </c>
      <c r="G47" s="62">
        <v>0.89</v>
      </c>
      <c r="H47" s="62">
        <v>0.93</v>
      </c>
      <c r="I47" s="62">
        <v>0.91</v>
      </c>
      <c r="J47" s="62">
        <v>0.81</v>
      </c>
      <c r="K47" s="62">
        <v>0.88</v>
      </c>
      <c r="L47" s="62">
        <v>0.92</v>
      </c>
      <c r="M47" s="62">
        <v>0.9</v>
      </c>
      <c r="N47" s="62">
        <v>0.46</v>
      </c>
      <c r="O47" s="62">
        <v>0.56999999999999995</v>
      </c>
      <c r="P47" s="62">
        <v>0.28000000000000003</v>
      </c>
      <c r="Q47" s="62">
        <v>0.32</v>
      </c>
      <c r="R47" s="62" t="s">
        <v>74</v>
      </c>
      <c r="S47" s="62" t="s">
        <v>73</v>
      </c>
      <c r="T47" s="62" t="s">
        <v>74</v>
      </c>
      <c r="U47" s="62" t="s">
        <v>74</v>
      </c>
      <c r="V47" s="62">
        <v>0.06</v>
      </c>
      <c r="W47" s="62">
        <v>0.04</v>
      </c>
      <c r="X47" s="62">
        <v>0.05</v>
      </c>
      <c r="Y47" s="62">
        <v>0.05</v>
      </c>
      <c r="Z47" s="62">
        <v>0.2</v>
      </c>
      <c r="AA47" s="62">
        <v>0.16</v>
      </c>
      <c r="AB47" s="62">
        <v>0.44</v>
      </c>
      <c r="AC47" s="62">
        <v>0.39</v>
      </c>
      <c r="AD47" s="62">
        <v>0.08</v>
      </c>
      <c r="AE47" s="62">
        <v>0.04</v>
      </c>
      <c r="AF47" s="62">
        <v>0.15</v>
      </c>
      <c r="AG47" s="62">
        <v>0.14000000000000001</v>
      </c>
      <c r="AH47" s="62" t="s">
        <v>73</v>
      </c>
      <c r="AI47" s="62" t="s">
        <v>73</v>
      </c>
      <c r="AJ47" s="62">
        <v>0</v>
      </c>
      <c r="AK47" s="62" t="s">
        <v>73</v>
      </c>
      <c r="AL47" s="62">
        <v>0</v>
      </c>
      <c r="AM47" s="62">
        <v>0</v>
      </c>
      <c r="AN47" s="62">
        <v>0</v>
      </c>
      <c r="AO47" s="62">
        <v>0</v>
      </c>
      <c r="AP47" s="62" t="s">
        <v>73</v>
      </c>
      <c r="AQ47" s="62">
        <v>0.04</v>
      </c>
      <c r="AR47" s="62" t="s">
        <v>73</v>
      </c>
      <c r="AS47" s="62" t="s">
        <v>74</v>
      </c>
      <c r="AT47" s="62">
        <v>0.03</v>
      </c>
      <c r="AU47" s="62" t="s">
        <v>73</v>
      </c>
      <c r="AV47" s="62">
        <v>0.03</v>
      </c>
      <c r="AW47" s="62">
        <v>0.03</v>
      </c>
      <c r="AX47" s="62">
        <v>0</v>
      </c>
      <c r="AY47" s="62">
        <v>0</v>
      </c>
      <c r="AZ47" s="62" t="s">
        <v>73</v>
      </c>
      <c r="BA47" s="62" t="s">
        <v>73</v>
      </c>
      <c r="BB47" s="62" t="s">
        <v>73</v>
      </c>
      <c r="BC47" s="62">
        <v>0</v>
      </c>
      <c r="BD47" s="62" t="s">
        <v>74</v>
      </c>
      <c r="BE47" s="62" t="s">
        <v>74</v>
      </c>
      <c r="BF47" s="62">
        <v>0.02</v>
      </c>
      <c r="BG47" s="62" t="s">
        <v>73</v>
      </c>
      <c r="BH47" s="62" t="s">
        <v>74</v>
      </c>
      <c r="BI47" s="62">
        <v>0.01</v>
      </c>
      <c r="BJ47" s="62" t="s">
        <v>74</v>
      </c>
      <c r="BK47" s="62">
        <v>0</v>
      </c>
      <c r="BL47" s="62" t="s">
        <v>74</v>
      </c>
      <c r="BM47" s="62" t="s">
        <v>74</v>
      </c>
      <c r="BN47" s="62" t="s">
        <v>73</v>
      </c>
      <c r="BO47" s="62">
        <v>0</v>
      </c>
      <c r="BP47" s="62" t="s">
        <v>73</v>
      </c>
      <c r="BQ47" s="62" t="s">
        <v>74</v>
      </c>
      <c r="BR47" s="62">
        <v>0.01</v>
      </c>
      <c r="BS47" s="62" t="s">
        <v>73</v>
      </c>
      <c r="BT47" s="62" t="s">
        <v>74</v>
      </c>
      <c r="BU47" s="62" t="s">
        <v>74</v>
      </c>
      <c r="BV47" s="62">
        <v>0.02</v>
      </c>
      <c r="BW47" s="62" t="s">
        <v>73</v>
      </c>
      <c r="BX47" s="62" t="s">
        <v>74</v>
      </c>
      <c r="BY47" s="62">
        <v>0.01</v>
      </c>
      <c r="BZ47" s="62">
        <v>0.1</v>
      </c>
      <c r="CA47" s="62">
        <v>0.06</v>
      </c>
      <c r="CB47" s="62">
        <v>0.04</v>
      </c>
      <c r="CC47" s="62">
        <v>0.05</v>
      </c>
      <c r="CD47" s="62">
        <v>0.03</v>
      </c>
      <c r="CE47" s="62">
        <v>0.03</v>
      </c>
      <c r="CF47" s="62">
        <v>0.01</v>
      </c>
      <c r="CG47" s="62">
        <v>0.01</v>
      </c>
      <c r="CH47" s="62">
        <v>0.03</v>
      </c>
      <c r="CI47" s="62">
        <v>0.03</v>
      </c>
      <c r="CJ47" s="62">
        <v>0.02</v>
      </c>
      <c r="CK47" s="62">
        <v>0.02</v>
      </c>
    </row>
    <row r="48" spans="1:89" x14ac:dyDescent="0.25">
      <c r="A48">
        <v>331</v>
      </c>
      <c r="B48" s="62">
        <v>870</v>
      </c>
      <c r="C48" s="62">
        <v>60</v>
      </c>
      <c r="D48" s="62">
        <v>2580</v>
      </c>
      <c r="E48" s="62">
        <v>3500</v>
      </c>
      <c r="F48" s="62">
        <v>0.86</v>
      </c>
      <c r="G48" s="62">
        <v>0.85</v>
      </c>
      <c r="H48" s="62">
        <v>0.93</v>
      </c>
      <c r="I48" s="62">
        <v>0.91</v>
      </c>
      <c r="J48" s="62">
        <v>0.82</v>
      </c>
      <c r="K48" s="62">
        <v>0.82</v>
      </c>
      <c r="L48" s="62">
        <v>0.92</v>
      </c>
      <c r="M48" s="62">
        <v>0.89</v>
      </c>
      <c r="N48" s="62">
        <v>0.45</v>
      </c>
      <c r="O48" s="62">
        <v>0.47</v>
      </c>
      <c r="P48" s="62">
        <v>0.27</v>
      </c>
      <c r="Q48" s="62">
        <v>0.32</v>
      </c>
      <c r="R48" s="62" t="s">
        <v>73</v>
      </c>
      <c r="S48" s="62">
        <v>0</v>
      </c>
      <c r="T48" s="62" t="s">
        <v>74</v>
      </c>
      <c r="U48" s="62" t="s">
        <v>74</v>
      </c>
      <c r="V48" s="62">
        <v>0.03</v>
      </c>
      <c r="W48" s="62" t="s">
        <v>73</v>
      </c>
      <c r="X48" s="62">
        <v>0.04</v>
      </c>
      <c r="Y48" s="62">
        <v>0.04</v>
      </c>
      <c r="Z48" s="62">
        <v>0.33</v>
      </c>
      <c r="AA48" s="62">
        <v>0.24</v>
      </c>
      <c r="AB48" s="62">
        <v>0.6</v>
      </c>
      <c r="AC48" s="62">
        <v>0.52</v>
      </c>
      <c r="AD48" s="62" t="s">
        <v>73</v>
      </c>
      <c r="AE48" s="62">
        <v>0</v>
      </c>
      <c r="AF48" s="62">
        <v>0.01</v>
      </c>
      <c r="AG48" s="62">
        <v>0.01</v>
      </c>
      <c r="AH48" s="62" t="s">
        <v>73</v>
      </c>
      <c r="AI48" s="62" t="s">
        <v>73</v>
      </c>
      <c r="AJ48" s="62">
        <v>0</v>
      </c>
      <c r="AK48" s="62" t="s">
        <v>74</v>
      </c>
      <c r="AL48" s="62">
        <v>0</v>
      </c>
      <c r="AM48" s="62">
        <v>0</v>
      </c>
      <c r="AN48" s="62">
        <v>0</v>
      </c>
      <c r="AO48" s="62">
        <v>0</v>
      </c>
      <c r="AP48" s="62" t="s">
        <v>73</v>
      </c>
      <c r="AQ48" s="62" t="s">
        <v>73</v>
      </c>
      <c r="AR48" s="62">
        <v>0</v>
      </c>
      <c r="AS48" s="62" t="s">
        <v>73</v>
      </c>
      <c r="AT48" s="62">
        <v>0.03</v>
      </c>
      <c r="AU48" s="62">
        <v>0</v>
      </c>
      <c r="AV48" s="62">
        <v>0.05</v>
      </c>
      <c r="AW48" s="62">
        <v>0.05</v>
      </c>
      <c r="AX48" s="62">
        <v>0</v>
      </c>
      <c r="AY48" s="62">
        <v>0</v>
      </c>
      <c r="AZ48" s="62">
        <v>0</v>
      </c>
      <c r="BA48" s="62">
        <v>0</v>
      </c>
      <c r="BB48" s="62">
        <v>0</v>
      </c>
      <c r="BC48" s="62">
        <v>0</v>
      </c>
      <c r="BD48" s="62" t="s">
        <v>73</v>
      </c>
      <c r="BE48" s="62" t="s">
        <v>73</v>
      </c>
      <c r="BF48" s="62">
        <v>0.02</v>
      </c>
      <c r="BG48" s="62" t="s">
        <v>73</v>
      </c>
      <c r="BH48" s="62">
        <v>0.01</v>
      </c>
      <c r="BI48" s="62">
        <v>0.01</v>
      </c>
      <c r="BJ48" s="62" t="s">
        <v>73</v>
      </c>
      <c r="BK48" s="62" t="s">
        <v>73</v>
      </c>
      <c r="BL48" s="62" t="s">
        <v>74</v>
      </c>
      <c r="BM48" s="62" t="s">
        <v>74</v>
      </c>
      <c r="BN48" s="62" t="s">
        <v>73</v>
      </c>
      <c r="BO48" s="62">
        <v>0</v>
      </c>
      <c r="BP48" s="62" t="s">
        <v>73</v>
      </c>
      <c r="BQ48" s="62" t="s">
        <v>74</v>
      </c>
      <c r="BR48" s="62">
        <v>0.01</v>
      </c>
      <c r="BS48" s="62">
        <v>0</v>
      </c>
      <c r="BT48" s="62" t="s">
        <v>73</v>
      </c>
      <c r="BU48" s="62" t="s">
        <v>74</v>
      </c>
      <c r="BV48" s="62">
        <v>0.02</v>
      </c>
      <c r="BW48" s="62" t="s">
        <v>73</v>
      </c>
      <c r="BX48" s="62">
        <v>0.01</v>
      </c>
      <c r="BY48" s="62">
        <v>0.01</v>
      </c>
      <c r="BZ48" s="62">
        <v>7.0000000000000007E-2</v>
      </c>
      <c r="CA48" s="62" t="s">
        <v>73</v>
      </c>
      <c r="CB48" s="62">
        <v>0.04</v>
      </c>
      <c r="CC48" s="62">
        <v>0.05</v>
      </c>
      <c r="CD48" s="62">
        <v>0.04</v>
      </c>
      <c r="CE48" s="62" t="s">
        <v>73</v>
      </c>
      <c r="CF48" s="62">
        <v>0.01</v>
      </c>
      <c r="CG48" s="62">
        <v>0.02</v>
      </c>
      <c r="CH48" s="62">
        <v>0.03</v>
      </c>
      <c r="CI48" s="62" t="s">
        <v>73</v>
      </c>
      <c r="CJ48" s="62">
        <v>0.02</v>
      </c>
      <c r="CK48" s="62">
        <v>0.02</v>
      </c>
    </row>
    <row r="49" spans="1:89" x14ac:dyDescent="0.25">
      <c r="A49">
        <v>332</v>
      </c>
      <c r="B49" s="62">
        <v>620</v>
      </c>
      <c r="C49" s="62">
        <v>90</v>
      </c>
      <c r="D49" s="62">
        <v>3120</v>
      </c>
      <c r="E49" s="62">
        <v>3830</v>
      </c>
      <c r="F49" s="62">
        <v>0.88</v>
      </c>
      <c r="G49" s="62">
        <v>0.92</v>
      </c>
      <c r="H49" s="62">
        <v>0.93</v>
      </c>
      <c r="I49" s="62">
        <v>0.92</v>
      </c>
      <c r="J49" s="62">
        <v>0.84</v>
      </c>
      <c r="K49" s="62">
        <v>0.92</v>
      </c>
      <c r="L49" s="62">
        <v>0.91</v>
      </c>
      <c r="M49" s="62">
        <v>0.9</v>
      </c>
      <c r="N49" s="62">
        <v>0.71</v>
      </c>
      <c r="O49" s="62">
        <v>0.85</v>
      </c>
      <c r="P49" s="62">
        <v>0.59</v>
      </c>
      <c r="Q49" s="62">
        <v>0.62</v>
      </c>
      <c r="R49" s="62">
        <v>0</v>
      </c>
      <c r="S49" s="62">
        <v>0</v>
      </c>
      <c r="T49" s="62" t="s">
        <v>73</v>
      </c>
      <c r="U49" s="62" t="s">
        <v>73</v>
      </c>
      <c r="V49" s="62">
        <v>7.0000000000000007E-2</v>
      </c>
      <c r="W49" s="62" t="s">
        <v>73</v>
      </c>
      <c r="X49" s="62">
        <v>0.03</v>
      </c>
      <c r="Y49" s="62">
        <v>0.04</v>
      </c>
      <c r="Z49" s="62">
        <v>0.04</v>
      </c>
      <c r="AA49" s="62" t="s">
        <v>73</v>
      </c>
      <c r="AB49" s="62">
        <v>0.11</v>
      </c>
      <c r="AC49" s="62">
        <v>0.1</v>
      </c>
      <c r="AD49" s="62">
        <v>0.02</v>
      </c>
      <c r="AE49" s="62" t="s">
        <v>73</v>
      </c>
      <c r="AF49" s="62">
        <v>0.17</v>
      </c>
      <c r="AG49" s="62">
        <v>0.14000000000000001</v>
      </c>
      <c r="AH49" s="62">
        <v>0</v>
      </c>
      <c r="AI49" s="62" t="s">
        <v>73</v>
      </c>
      <c r="AJ49" s="62">
        <v>0</v>
      </c>
      <c r="AK49" s="62" t="s">
        <v>73</v>
      </c>
      <c r="AL49" s="62">
        <v>0</v>
      </c>
      <c r="AM49" s="62">
        <v>0</v>
      </c>
      <c r="AN49" s="62">
        <v>0</v>
      </c>
      <c r="AO49" s="62">
        <v>0</v>
      </c>
      <c r="AP49" s="62">
        <v>0</v>
      </c>
      <c r="AQ49" s="62">
        <v>0</v>
      </c>
      <c r="AR49" s="62">
        <v>0</v>
      </c>
      <c r="AS49" s="62">
        <v>0</v>
      </c>
      <c r="AT49" s="62">
        <v>0.1</v>
      </c>
      <c r="AU49" s="62" t="s">
        <v>73</v>
      </c>
      <c r="AV49" s="62">
        <v>7.0000000000000007E-2</v>
      </c>
      <c r="AW49" s="62">
        <v>7.0000000000000007E-2</v>
      </c>
      <c r="AX49" s="62">
        <v>0</v>
      </c>
      <c r="AY49" s="62">
        <v>0</v>
      </c>
      <c r="AZ49" s="62">
        <v>0</v>
      </c>
      <c r="BA49" s="62">
        <v>0</v>
      </c>
      <c r="BB49" s="62" t="s">
        <v>73</v>
      </c>
      <c r="BC49" s="62">
        <v>0</v>
      </c>
      <c r="BD49" s="62" t="s">
        <v>73</v>
      </c>
      <c r="BE49" s="62" t="s">
        <v>73</v>
      </c>
      <c r="BF49" s="62">
        <v>0.02</v>
      </c>
      <c r="BG49" s="62">
        <v>0</v>
      </c>
      <c r="BH49" s="62">
        <v>0.01</v>
      </c>
      <c r="BI49" s="62">
        <v>0.01</v>
      </c>
      <c r="BJ49" s="62">
        <v>0.02</v>
      </c>
      <c r="BK49" s="62">
        <v>0</v>
      </c>
      <c r="BL49" s="62">
        <v>0.01</v>
      </c>
      <c r="BM49" s="62">
        <v>0.01</v>
      </c>
      <c r="BN49" s="62" t="s">
        <v>73</v>
      </c>
      <c r="BO49" s="62">
        <v>0</v>
      </c>
      <c r="BP49" s="62" t="s">
        <v>74</v>
      </c>
      <c r="BQ49" s="62" t="s">
        <v>74</v>
      </c>
      <c r="BR49" s="62">
        <v>0</v>
      </c>
      <c r="BS49" s="62">
        <v>0</v>
      </c>
      <c r="BT49" s="62" t="s">
        <v>73</v>
      </c>
      <c r="BU49" s="62" t="s">
        <v>73</v>
      </c>
      <c r="BV49" s="62">
        <v>0.02</v>
      </c>
      <c r="BW49" s="62">
        <v>0</v>
      </c>
      <c r="BX49" s="62">
        <v>0.01</v>
      </c>
      <c r="BY49" s="62">
        <v>0.01</v>
      </c>
      <c r="BZ49" s="62">
        <v>0.08</v>
      </c>
      <c r="CA49" s="62">
        <v>7.0000000000000007E-2</v>
      </c>
      <c r="CB49" s="62">
        <v>0.05</v>
      </c>
      <c r="CC49" s="62">
        <v>0.06</v>
      </c>
      <c r="CD49" s="62">
        <v>0.03</v>
      </c>
      <c r="CE49" s="62">
        <v>0</v>
      </c>
      <c r="CF49" s="62">
        <v>0.01</v>
      </c>
      <c r="CG49" s="62">
        <v>0.02</v>
      </c>
      <c r="CH49" s="62">
        <v>0.01</v>
      </c>
      <c r="CI49" s="62" t="s">
        <v>73</v>
      </c>
      <c r="CJ49" s="62">
        <v>0.01</v>
      </c>
      <c r="CK49" s="62">
        <v>0.01</v>
      </c>
    </row>
    <row r="50" spans="1:89" x14ac:dyDescent="0.25">
      <c r="A50">
        <v>333</v>
      </c>
      <c r="B50" s="62">
        <v>710</v>
      </c>
      <c r="C50" s="62">
        <v>60</v>
      </c>
      <c r="D50" s="62">
        <v>2870</v>
      </c>
      <c r="E50" s="62">
        <v>3640</v>
      </c>
      <c r="F50" s="62">
        <v>0.81</v>
      </c>
      <c r="G50" s="62">
        <v>0.87</v>
      </c>
      <c r="H50" s="62">
        <v>0.92</v>
      </c>
      <c r="I50" s="62">
        <v>0.9</v>
      </c>
      <c r="J50" s="62">
        <v>0.75</v>
      </c>
      <c r="K50" s="62">
        <v>0.85</v>
      </c>
      <c r="L50" s="62">
        <v>0.89</v>
      </c>
      <c r="M50" s="62">
        <v>0.86</v>
      </c>
      <c r="N50" s="62">
        <v>0.49</v>
      </c>
      <c r="O50" s="62">
        <v>0.61</v>
      </c>
      <c r="P50" s="62">
        <v>0.39</v>
      </c>
      <c r="Q50" s="62">
        <v>0.42</v>
      </c>
      <c r="R50" s="62">
        <v>0</v>
      </c>
      <c r="S50" s="62">
        <v>0</v>
      </c>
      <c r="T50" s="62" t="s">
        <v>73</v>
      </c>
      <c r="U50" s="62" t="s">
        <v>73</v>
      </c>
      <c r="V50" s="62">
        <v>0.09</v>
      </c>
      <c r="W50" s="62" t="s">
        <v>73</v>
      </c>
      <c r="X50" s="62">
        <v>0.05</v>
      </c>
      <c r="Y50" s="62">
        <v>0.06</v>
      </c>
      <c r="Z50" s="62">
        <v>0.16</v>
      </c>
      <c r="AA50" s="62">
        <v>0.19</v>
      </c>
      <c r="AB50" s="62">
        <v>0.4</v>
      </c>
      <c r="AC50" s="62">
        <v>0.35</v>
      </c>
      <c r="AD50" s="62" t="s">
        <v>73</v>
      </c>
      <c r="AE50" s="62">
        <v>0</v>
      </c>
      <c r="AF50" s="62">
        <v>0.04</v>
      </c>
      <c r="AG50" s="62">
        <v>0.03</v>
      </c>
      <c r="AH50" s="62" t="s">
        <v>73</v>
      </c>
      <c r="AI50" s="62" t="s">
        <v>73</v>
      </c>
      <c r="AJ50" s="62">
        <v>0</v>
      </c>
      <c r="AK50" s="62" t="s">
        <v>73</v>
      </c>
      <c r="AL50" s="62">
        <v>0</v>
      </c>
      <c r="AM50" s="62">
        <v>0</v>
      </c>
      <c r="AN50" s="62">
        <v>0</v>
      </c>
      <c r="AO50" s="62">
        <v>0</v>
      </c>
      <c r="AP50" s="62">
        <v>0</v>
      </c>
      <c r="AQ50" s="62">
        <v>0</v>
      </c>
      <c r="AR50" s="62" t="s">
        <v>73</v>
      </c>
      <c r="AS50" s="62" t="s">
        <v>73</v>
      </c>
      <c r="AT50" s="62">
        <v>7.0000000000000007E-2</v>
      </c>
      <c r="AU50" s="62">
        <v>0</v>
      </c>
      <c r="AV50" s="62">
        <v>0.06</v>
      </c>
      <c r="AW50" s="62">
        <v>0.06</v>
      </c>
      <c r="AX50" s="62">
        <v>0</v>
      </c>
      <c r="AY50" s="62">
        <v>0</v>
      </c>
      <c r="AZ50" s="62">
        <v>0</v>
      </c>
      <c r="BA50" s="62">
        <v>0</v>
      </c>
      <c r="BB50" s="62" t="s">
        <v>73</v>
      </c>
      <c r="BC50" s="62">
        <v>0</v>
      </c>
      <c r="BD50" s="62">
        <v>0.01</v>
      </c>
      <c r="BE50" s="62" t="s">
        <v>74</v>
      </c>
      <c r="BF50" s="62">
        <v>0.02</v>
      </c>
      <c r="BG50" s="62">
        <v>0</v>
      </c>
      <c r="BH50" s="62">
        <v>0.01</v>
      </c>
      <c r="BI50" s="62">
        <v>0.01</v>
      </c>
      <c r="BJ50" s="62">
        <v>0.01</v>
      </c>
      <c r="BK50" s="62">
        <v>0</v>
      </c>
      <c r="BL50" s="62">
        <v>0.01</v>
      </c>
      <c r="BM50" s="62">
        <v>0.01</v>
      </c>
      <c r="BN50" s="62" t="s">
        <v>73</v>
      </c>
      <c r="BO50" s="62">
        <v>0</v>
      </c>
      <c r="BP50" s="62" t="s">
        <v>74</v>
      </c>
      <c r="BQ50" s="62" t="s">
        <v>74</v>
      </c>
      <c r="BR50" s="62" t="s">
        <v>73</v>
      </c>
      <c r="BS50" s="62">
        <v>0</v>
      </c>
      <c r="BT50" s="62" t="s">
        <v>74</v>
      </c>
      <c r="BU50" s="62" t="s">
        <v>74</v>
      </c>
      <c r="BV50" s="62">
        <v>0.05</v>
      </c>
      <c r="BW50" s="62" t="s">
        <v>73</v>
      </c>
      <c r="BX50" s="62">
        <v>0.02</v>
      </c>
      <c r="BY50" s="62">
        <v>0.02</v>
      </c>
      <c r="BZ50" s="62">
        <v>0.11</v>
      </c>
      <c r="CA50" s="62">
        <v>0.11</v>
      </c>
      <c r="CB50" s="62">
        <v>0.06</v>
      </c>
      <c r="CC50" s="62">
        <v>7.0000000000000007E-2</v>
      </c>
      <c r="CD50" s="62">
        <v>0.05</v>
      </c>
      <c r="CE50" s="62">
        <v>0</v>
      </c>
      <c r="CF50" s="62">
        <v>0.01</v>
      </c>
      <c r="CG50" s="62">
        <v>0.02</v>
      </c>
      <c r="CH50" s="62">
        <v>0.02</v>
      </c>
      <c r="CI50" s="62" t="s">
        <v>73</v>
      </c>
      <c r="CJ50" s="62">
        <v>0.01</v>
      </c>
      <c r="CK50" s="62">
        <v>0.01</v>
      </c>
    </row>
    <row r="51" spans="1:89" x14ac:dyDescent="0.25">
      <c r="A51">
        <v>334</v>
      </c>
      <c r="B51" s="62">
        <v>580</v>
      </c>
      <c r="C51" s="62">
        <v>80</v>
      </c>
      <c r="D51" s="62">
        <v>2330</v>
      </c>
      <c r="E51" s="62">
        <v>2990</v>
      </c>
      <c r="F51" s="62">
        <v>0.88</v>
      </c>
      <c r="G51" s="62">
        <v>0.9</v>
      </c>
      <c r="H51" s="62">
        <v>0.94</v>
      </c>
      <c r="I51" s="62">
        <v>0.92</v>
      </c>
      <c r="J51" s="62">
        <v>0.86</v>
      </c>
      <c r="K51" s="62">
        <v>0.88</v>
      </c>
      <c r="L51" s="62">
        <v>0.93</v>
      </c>
      <c r="M51" s="62">
        <v>0.91</v>
      </c>
      <c r="N51" s="62">
        <v>0.52</v>
      </c>
      <c r="O51" s="62">
        <v>0.59</v>
      </c>
      <c r="P51" s="62">
        <v>0.26</v>
      </c>
      <c r="Q51" s="62">
        <v>0.32</v>
      </c>
      <c r="R51" s="62" t="s">
        <v>73</v>
      </c>
      <c r="S51" s="62">
        <v>0</v>
      </c>
      <c r="T51" s="62">
        <v>0.01</v>
      </c>
      <c r="U51" s="62">
        <v>0.01</v>
      </c>
      <c r="V51" s="62">
        <v>0.06</v>
      </c>
      <c r="W51" s="62" t="s">
        <v>73</v>
      </c>
      <c r="X51" s="62">
        <v>0.04</v>
      </c>
      <c r="Y51" s="62">
        <v>0.04</v>
      </c>
      <c r="Z51" s="62">
        <v>0.2</v>
      </c>
      <c r="AA51" s="62">
        <v>0.1</v>
      </c>
      <c r="AB51" s="62">
        <v>0.38</v>
      </c>
      <c r="AC51" s="62">
        <v>0.34</v>
      </c>
      <c r="AD51" s="62">
        <v>0.08</v>
      </c>
      <c r="AE51" s="62" t="s">
        <v>73</v>
      </c>
      <c r="AF51" s="62">
        <v>0.23</v>
      </c>
      <c r="AG51" s="62">
        <v>0.2</v>
      </c>
      <c r="AH51" s="62">
        <v>0</v>
      </c>
      <c r="AI51" s="62">
        <v>0</v>
      </c>
      <c r="AJ51" s="62">
        <v>0</v>
      </c>
      <c r="AK51" s="62">
        <v>0</v>
      </c>
      <c r="AL51" s="62">
        <v>0</v>
      </c>
      <c r="AM51" s="62">
        <v>0</v>
      </c>
      <c r="AN51" s="62">
        <v>0</v>
      </c>
      <c r="AO51" s="62">
        <v>0</v>
      </c>
      <c r="AP51" s="62">
        <v>0</v>
      </c>
      <c r="AQ51" s="62">
        <v>0.08</v>
      </c>
      <c r="AR51" s="62" t="s">
        <v>73</v>
      </c>
      <c r="AS51" s="62" t="s">
        <v>74</v>
      </c>
      <c r="AT51" s="62">
        <v>0.06</v>
      </c>
      <c r="AU51" s="62" t="s">
        <v>73</v>
      </c>
      <c r="AV51" s="62">
        <v>0.05</v>
      </c>
      <c r="AW51" s="62">
        <v>0.05</v>
      </c>
      <c r="AX51" s="62">
        <v>0</v>
      </c>
      <c r="AY51" s="62">
        <v>0</v>
      </c>
      <c r="AZ51" s="62">
        <v>0</v>
      </c>
      <c r="BA51" s="62">
        <v>0</v>
      </c>
      <c r="BB51" s="62" t="s">
        <v>73</v>
      </c>
      <c r="BC51" s="62">
        <v>0</v>
      </c>
      <c r="BD51" s="62" t="s">
        <v>74</v>
      </c>
      <c r="BE51" s="62" t="s">
        <v>74</v>
      </c>
      <c r="BF51" s="62" t="s">
        <v>73</v>
      </c>
      <c r="BG51" s="62" t="s">
        <v>73</v>
      </c>
      <c r="BH51" s="62">
        <v>0.01</v>
      </c>
      <c r="BI51" s="62">
        <v>0.01</v>
      </c>
      <c r="BJ51" s="62" t="s">
        <v>73</v>
      </c>
      <c r="BK51" s="62" t="s">
        <v>73</v>
      </c>
      <c r="BL51" s="62">
        <v>0.01</v>
      </c>
      <c r="BM51" s="62">
        <v>0.01</v>
      </c>
      <c r="BN51" s="62" t="s">
        <v>73</v>
      </c>
      <c r="BO51" s="62">
        <v>0</v>
      </c>
      <c r="BP51" s="62" t="s">
        <v>73</v>
      </c>
      <c r="BQ51" s="62" t="s">
        <v>74</v>
      </c>
      <c r="BR51" s="62">
        <v>0</v>
      </c>
      <c r="BS51" s="62">
        <v>0</v>
      </c>
      <c r="BT51" s="62" t="s">
        <v>73</v>
      </c>
      <c r="BU51" s="62" t="s">
        <v>73</v>
      </c>
      <c r="BV51" s="62" t="s">
        <v>73</v>
      </c>
      <c r="BW51" s="62">
        <v>0</v>
      </c>
      <c r="BX51" s="62" t="s">
        <v>74</v>
      </c>
      <c r="BY51" s="62">
        <v>0.01</v>
      </c>
      <c r="BZ51" s="62">
        <v>7.0000000000000007E-2</v>
      </c>
      <c r="CA51" s="62" t="s">
        <v>73</v>
      </c>
      <c r="CB51" s="62">
        <v>0.04</v>
      </c>
      <c r="CC51" s="62">
        <v>0.05</v>
      </c>
      <c r="CD51" s="62">
        <v>0.02</v>
      </c>
      <c r="CE51" s="62" t="s">
        <v>73</v>
      </c>
      <c r="CF51" s="62">
        <v>0.01</v>
      </c>
      <c r="CG51" s="62">
        <v>0.01</v>
      </c>
      <c r="CH51" s="62">
        <v>0.03</v>
      </c>
      <c r="CI51" s="62" t="s">
        <v>73</v>
      </c>
      <c r="CJ51" s="62">
        <v>0.01</v>
      </c>
      <c r="CK51" s="62">
        <v>0.01</v>
      </c>
    </row>
    <row r="52" spans="1:89" x14ac:dyDescent="0.25">
      <c r="A52">
        <v>335</v>
      </c>
      <c r="B52" s="62">
        <v>420</v>
      </c>
      <c r="C52" s="62">
        <v>50</v>
      </c>
      <c r="D52" s="62">
        <v>2940</v>
      </c>
      <c r="E52" s="62">
        <v>3410</v>
      </c>
      <c r="F52" s="62">
        <v>0.82</v>
      </c>
      <c r="G52" s="62">
        <v>0.86</v>
      </c>
      <c r="H52" s="62">
        <v>0.92</v>
      </c>
      <c r="I52" s="62">
        <v>0.91</v>
      </c>
      <c r="J52" s="62">
        <v>0.75</v>
      </c>
      <c r="K52" s="62">
        <v>0.78</v>
      </c>
      <c r="L52" s="62">
        <v>0.9</v>
      </c>
      <c r="M52" s="62">
        <v>0.88</v>
      </c>
      <c r="N52" s="62">
        <v>0.42</v>
      </c>
      <c r="O52" s="62">
        <v>0.49</v>
      </c>
      <c r="P52" s="62">
        <v>0.27</v>
      </c>
      <c r="Q52" s="62">
        <v>0.3</v>
      </c>
      <c r="R52" s="62" t="s">
        <v>73</v>
      </c>
      <c r="S52" s="62">
        <v>0</v>
      </c>
      <c r="T52" s="62" t="s">
        <v>74</v>
      </c>
      <c r="U52" s="62" t="s">
        <v>74</v>
      </c>
      <c r="V52" s="62">
        <v>0.09</v>
      </c>
      <c r="W52" s="62" t="s">
        <v>73</v>
      </c>
      <c r="X52" s="62">
        <v>0.04</v>
      </c>
      <c r="Y52" s="62">
        <v>0.05</v>
      </c>
      <c r="Z52" s="62">
        <v>0.24</v>
      </c>
      <c r="AA52" s="62">
        <v>0.18</v>
      </c>
      <c r="AB52" s="62">
        <v>0.57999999999999996</v>
      </c>
      <c r="AC52" s="62">
        <v>0.53</v>
      </c>
      <c r="AD52" s="62">
        <v>0</v>
      </c>
      <c r="AE52" s="62">
        <v>0</v>
      </c>
      <c r="AF52" s="62" t="s">
        <v>73</v>
      </c>
      <c r="AG52" s="62" t="s">
        <v>73</v>
      </c>
      <c r="AH52" s="62">
        <v>0</v>
      </c>
      <c r="AI52" s="62">
        <v>0</v>
      </c>
      <c r="AJ52" s="62">
        <v>0</v>
      </c>
      <c r="AK52" s="62">
        <v>0</v>
      </c>
      <c r="AL52" s="62">
        <v>0</v>
      </c>
      <c r="AM52" s="62">
        <v>0</v>
      </c>
      <c r="AN52" s="62">
        <v>0</v>
      </c>
      <c r="AO52" s="62">
        <v>0</v>
      </c>
      <c r="AP52" s="62">
        <v>0</v>
      </c>
      <c r="AQ52" s="62" t="s">
        <v>73</v>
      </c>
      <c r="AR52" s="62" t="s">
        <v>73</v>
      </c>
      <c r="AS52" s="62" t="s">
        <v>73</v>
      </c>
      <c r="AT52" s="62">
        <v>7.0000000000000007E-2</v>
      </c>
      <c r="AU52" s="62" t="s">
        <v>73</v>
      </c>
      <c r="AV52" s="62">
        <v>0.06</v>
      </c>
      <c r="AW52" s="62">
        <v>0.06</v>
      </c>
      <c r="AX52" s="62">
        <v>0</v>
      </c>
      <c r="AY52" s="62">
        <v>0</v>
      </c>
      <c r="AZ52" s="62">
        <v>0</v>
      </c>
      <c r="BA52" s="62">
        <v>0</v>
      </c>
      <c r="BB52" s="62" t="s">
        <v>73</v>
      </c>
      <c r="BC52" s="62" t="s">
        <v>73</v>
      </c>
      <c r="BD52" s="62">
        <v>0.01</v>
      </c>
      <c r="BE52" s="62">
        <v>0.01</v>
      </c>
      <c r="BF52" s="62">
        <v>0.01</v>
      </c>
      <c r="BG52" s="62" t="s">
        <v>73</v>
      </c>
      <c r="BH52" s="62">
        <v>0.01</v>
      </c>
      <c r="BI52" s="62">
        <v>0.01</v>
      </c>
      <c r="BJ52" s="62">
        <v>0.01</v>
      </c>
      <c r="BK52" s="62" t="s">
        <v>73</v>
      </c>
      <c r="BL52" s="62">
        <v>0.01</v>
      </c>
      <c r="BM52" s="62">
        <v>0.01</v>
      </c>
      <c r="BN52" s="62">
        <v>0</v>
      </c>
      <c r="BO52" s="62" t="s">
        <v>73</v>
      </c>
      <c r="BP52" s="62" t="s">
        <v>73</v>
      </c>
      <c r="BQ52" s="62" t="s">
        <v>73</v>
      </c>
      <c r="BR52" s="62">
        <v>0</v>
      </c>
      <c r="BS52" s="62">
        <v>0</v>
      </c>
      <c r="BT52" s="62" t="s">
        <v>73</v>
      </c>
      <c r="BU52" s="62" t="s">
        <v>73</v>
      </c>
      <c r="BV52" s="62">
        <v>0.06</v>
      </c>
      <c r="BW52" s="62" t="s">
        <v>73</v>
      </c>
      <c r="BX52" s="62">
        <v>0.01</v>
      </c>
      <c r="BY52" s="62">
        <v>0.02</v>
      </c>
      <c r="BZ52" s="62">
        <v>0.09</v>
      </c>
      <c r="CA52" s="62" t="s">
        <v>73</v>
      </c>
      <c r="CB52" s="62">
        <v>0.04</v>
      </c>
      <c r="CC52" s="62">
        <v>0.05</v>
      </c>
      <c r="CD52" s="62">
        <v>0.06</v>
      </c>
      <c r="CE52" s="62" t="s">
        <v>73</v>
      </c>
      <c r="CF52" s="62">
        <v>0.02</v>
      </c>
      <c r="CG52" s="62">
        <v>0.03</v>
      </c>
      <c r="CH52" s="62">
        <v>0.03</v>
      </c>
      <c r="CI52" s="62" t="s">
        <v>73</v>
      </c>
      <c r="CJ52" s="62">
        <v>0.01</v>
      </c>
      <c r="CK52" s="62">
        <v>0.02</v>
      </c>
    </row>
    <row r="53" spans="1:89" x14ac:dyDescent="0.25">
      <c r="A53">
        <v>336</v>
      </c>
      <c r="B53" s="62">
        <v>470</v>
      </c>
      <c r="C53" s="62">
        <v>80</v>
      </c>
      <c r="D53" s="62">
        <v>2050</v>
      </c>
      <c r="E53" s="62">
        <v>2600</v>
      </c>
      <c r="F53" s="62">
        <v>0.79</v>
      </c>
      <c r="G53" s="62">
        <v>0.94</v>
      </c>
      <c r="H53" s="62">
        <v>0.93</v>
      </c>
      <c r="I53" s="62">
        <v>0.91</v>
      </c>
      <c r="J53" s="62">
        <v>0.74</v>
      </c>
      <c r="K53" s="62">
        <v>0.86</v>
      </c>
      <c r="L53" s="62">
        <v>0.91</v>
      </c>
      <c r="M53" s="62">
        <v>0.88</v>
      </c>
      <c r="N53" s="62">
        <v>0.38</v>
      </c>
      <c r="O53" s="62">
        <v>0.56000000000000005</v>
      </c>
      <c r="P53" s="62">
        <v>0.24</v>
      </c>
      <c r="Q53" s="62">
        <v>0.28000000000000003</v>
      </c>
      <c r="R53" s="62" t="s">
        <v>73</v>
      </c>
      <c r="S53" s="62">
        <v>0</v>
      </c>
      <c r="T53" s="62" t="s">
        <v>73</v>
      </c>
      <c r="U53" s="62" t="s">
        <v>73</v>
      </c>
      <c r="V53" s="62">
        <v>0.08</v>
      </c>
      <c r="W53" s="62" t="s">
        <v>73</v>
      </c>
      <c r="X53" s="62">
        <v>0.02</v>
      </c>
      <c r="Y53" s="62">
        <v>0.04</v>
      </c>
      <c r="Z53" s="62">
        <v>0.27</v>
      </c>
      <c r="AA53" s="62">
        <v>0.23</v>
      </c>
      <c r="AB53" s="62">
        <v>0.62</v>
      </c>
      <c r="AC53" s="62">
        <v>0.54</v>
      </c>
      <c r="AD53" s="62" t="s">
        <v>73</v>
      </c>
      <c r="AE53" s="62">
        <v>0</v>
      </c>
      <c r="AF53" s="62">
        <v>0.02</v>
      </c>
      <c r="AG53" s="62">
        <v>0.01</v>
      </c>
      <c r="AH53" s="62">
        <v>0</v>
      </c>
      <c r="AI53" s="62" t="s">
        <v>73</v>
      </c>
      <c r="AJ53" s="62">
        <v>0</v>
      </c>
      <c r="AK53" s="62" t="s">
        <v>73</v>
      </c>
      <c r="AL53" s="62">
        <v>0</v>
      </c>
      <c r="AM53" s="62">
        <v>0</v>
      </c>
      <c r="AN53" s="62">
        <v>0</v>
      </c>
      <c r="AO53" s="62">
        <v>0</v>
      </c>
      <c r="AP53" s="62">
        <v>0</v>
      </c>
      <c r="AQ53" s="62" t="s">
        <v>73</v>
      </c>
      <c r="AR53" s="62" t="s">
        <v>73</v>
      </c>
      <c r="AS53" s="62" t="s">
        <v>73</v>
      </c>
      <c r="AT53" s="62">
        <v>0.05</v>
      </c>
      <c r="AU53" s="62" t="s">
        <v>73</v>
      </c>
      <c r="AV53" s="62">
        <v>0.06</v>
      </c>
      <c r="AW53" s="62">
        <v>0.06</v>
      </c>
      <c r="AX53" s="62">
        <v>0</v>
      </c>
      <c r="AY53" s="62">
        <v>0</v>
      </c>
      <c r="AZ53" s="62">
        <v>0</v>
      </c>
      <c r="BA53" s="62">
        <v>0</v>
      </c>
      <c r="BB53" s="62">
        <v>0</v>
      </c>
      <c r="BC53" s="62">
        <v>0</v>
      </c>
      <c r="BD53" s="62">
        <v>0.01</v>
      </c>
      <c r="BE53" s="62">
        <v>0.01</v>
      </c>
      <c r="BF53" s="62">
        <v>0.02</v>
      </c>
      <c r="BG53" s="62" t="s">
        <v>73</v>
      </c>
      <c r="BH53" s="62">
        <v>0.01</v>
      </c>
      <c r="BI53" s="62">
        <v>0.01</v>
      </c>
      <c r="BJ53" s="62">
        <v>0.01</v>
      </c>
      <c r="BK53" s="62">
        <v>0</v>
      </c>
      <c r="BL53" s="62" t="s">
        <v>74</v>
      </c>
      <c r="BM53" s="62">
        <v>0.01</v>
      </c>
      <c r="BN53" s="62" t="s">
        <v>73</v>
      </c>
      <c r="BO53" s="62">
        <v>0</v>
      </c>
      <c r="BP53" s="62" t="s">
        <v>73</v>
      </c>
      <c r="BQ53" s="62" t="s">
        <v>74</v>
      </c>
      <c r="BR53" s="62" t="s">
        <v>73</v>
      </c>
      <c r="BS53" s="62" t="s">
        <v>73</v>
      </c>
      <c r="BT53" s="62" t="s">
        <v>73</v>
      </c>
      <c r="BU53" s="62" t="s">
        <v>74</v>
      </c>
      <c r="BV53" s="62">
        <v>0.03</v>
      </c>
      <c r="BW53" s="62" t="s">
        <v>73</v>
      </c>
      <c r="BX53" s="62">
        <v>0.01</v>
      </c>
      <c r="BY53" s="62">
        <v>0.01</v>
      </c>
      <c r="BZ53" s="62">
        <v>0.13</v>
      </c>
      <c r="CA53" s="62" t="s">
        <v>73</v>
      </c>
      <c r="CB53" s="62">
        <v>0.05</v>
      </c>
      <c r="CC53" s="62">
        <v>0.06</v>
      </c>
      <c r="CD53" s="62">
        <v>0.06</v>
      </c>
      <c r="CE53" s="62" t="s">
        <v>73</v>
      </c>
      <c r="CF53" s="62">
        <v>0.01</v>
      </c>
      <c r="CG53" s="62">
        <v>0.02</v>
      </c>
      <c r="CH53" s="62">
        <v>0.03</v>
      </c>
      <c r="CI53" s="62">
        <v>0</v>
      </c>
      <c r="CJ53" s="62">
        <v>0.01</v>
      </c>
      <c r="CK53" s="62">
        <v>0.02</v>
      </c>
    </row>
    <row r="54" spans="1:89" x14ac:dyDescent="0.25">
      <c r="A54">
        <v>340</v>
      </c>
      <c r="B54" s="62">
        <v>270</v>
      </c>
      <c r="C54" s="62">
        <v>30</v>
      </c>
      <c r="D54" s="62">
        <v>1050</v>
      </c>
      <c r="E54" s="62">
        <v>1350</v>
      </c>
      <c r="F54" s="62">
        <v>0.75</v>
      </c>
      <c r="G54" s="62">
        <v>0.77</v>
      </c>
      <c r="H54" s="62">
        <v>0.88</v>
      </c>
      <c r="I54" s="62">
        <v>0.85</v>
      </c>
      <c r="J54" s="62">
        <v>0.69</v>
      </c>
      <c r="K54" s="62">
        <v>0.73</v>
      </c>
      <c r="L54" s="62">
        <v>0.84</v>
      </c>
      <c r="M54" s="62">
        <v>0.81</v>
      </c>
      <c r="N54" s="62">
        <v>0.51</v>
      </c>
      <c r="O54" s="62">
        <v>0.53</v>
      </c>
      <c r="P54" s="62">
        <v>0.52</v>
      </c>
      <c r="Q54" s="62">
        <v>0.52</v>
      </c>
      <c r="R54" s="62">
        <v>0</v>
      </c>
      <c r="S54" s="62">
        <v>0</v>
      </c>
      <c r="T54" s="62">
        <v>0</v>
      </c>
      <c r="U54" s="62">
        <v>0</v>
      </c>
      <c r="V54" s="62">
        <v>0.1</v>
      </c>
      <c r="W54" s="62" t="s">
        <v>73</v>
      </c>
      <c r="X54" s="62">
        <v>0.06</v>
      </c>
      <c r="Y54" s="62">
        <v>7.0000000000000007E-2</v>
      </c>
      <c r="Z54" s="62">
        <v>0.06</v>
      </c>
      <c r="AA54" s="62" t="s">
        <v>73</v>
      </c>
      <c r="AB54" s="62">
        <v>0.12</v>
      </c>
      <c r="AC54" s="62">
        <v>0.11</v>
      </c>
      <c r="AD54" s="62" t="s">
        <v>73</v>
      </c>
      <c r="AE54" s="62">
        <v>0</v>
      </c>
      <c r="AF54" s="62">
        <v>0.13</v>
      </c>
      <c r="AG54" s="62">
        <v>0.11</v>
      </c>
      <c r="AH54" s="62">
        <v>0</v>
      </c>
      <c r="AI54" s="62">
        <v>0</v>
      </c>
      <c r="AJ54" s="62">
        <v>0</v>
      </c>
      <c r="AK54" s="62">
        <v>0</v>
      </c>
      <c r="AL54" s="62">
        <v>0</v>
      </c>
      <c r="AM54" s="62">
        <v>0</v>
      </c>
      <c r="AN54" s="62" t="s">
        <v>73</v>
      </c>
      <c r="AO54" s="62" t="s">
        <v>73</v>
      </c>
      <c r="AP54" s="62">
        <v>0</v>
      </c>
      <c r="AQ54" s="62">
        <v>0</v>
      </c>
      <c r="AR54" s="62">
        <v>0</v>
      </c>
      <c r="AS54" s="62">
        <v>0</v>
      </c>
      <c r="AT54" s="62">
        <v>0.09</v>
      </c>
      <c r="AU54" s="62" t="s">
        <v>73</v>
      </c>
      <c r="AV54" s="62">
        <v>0.08</v>
      </c>
      <c r="AW54" s="62">
        <v>0.08</v>
      </c>
      <c r="AX54" s="62" t="s">
        <v>73</v>
      </c>
      <c r="AY54" s="62">
        <v>0</v>
      </c>
      <c r="AZ54" s="62">
        <v>0</v>
      </c>
      <c r="BA54" s="62" t="s">
        <v>73</v>
      </c>
      <c r="BB54" s="62" t="s">
        <v>73</v>
      </c>
      <c r="BC54" s="62">
        <v>0</v>
      </c>
      <c r="BD54" s="62" t="s">
        <v>73</v>
      </c>
      <c r="BE54" s="62" t="s">
        <v>73</v>
      </c>
      <c r="BF54" s="62">
        <v>0.03</v>
      </c>
      <c r="BG54" s="62">
        <v>0</v>
      </c>
      <c r="BH54" s="62">
        <v>0.02</v>
      </c>
      <c r="BI54" s="62">
        <v>0.02</v>
      </c>
      <c r="BJ54" s="62" t="s">
        <v>73</v>
      </c>
      <c r="BK54" s="62">
        <v>0</v>
      </c>
      <c r="BL54" s="62">
        <v>0.01</v>
      </c>
      <c r="BM54" s="62">
        <v>0.01</v>
      </c>
      <c r="BN54" s="62" t="s">
        <v>73</v>
      </c>
      <c r="BO54" s="62">
        <v>0</v>
      </c>
      <c r="BP54" s="62" t="s">
        <v>73</v>
      </c>
      <c r="BQ54" s="62" t="s">
        <v>73</v>
      </c>
      <c r="BR54" s="62" t="s">
        <v>73</v>
      </c>
      <c r="BS54" s="62">
        <v>0</v>
      </c>
      <c r="BT54" s="62">
        <v>0.01</v>
      </c>
      <c r="BU54" s="62">
        <v>0.01</v>
      </c>
      <c r="BV54" s="62">
        <v>0.03</v>
      </c>
      <c r="BW54" s="62" t="s">
        <v>73</v>
      </c>
      <c r="BX54" s="62">
        <v>0.02</v>
      </c>
      <c r="BY54" s="62">
        <v>0.02</v>
      </c>
      <c r="BZ54" s="62">
        <v>0.13</v>
      </c>
      <c r="CA54" s="62" t="s">
        <v>73</v>
      </c>
      <c r="CB54" s="62">
        <v>0.08</v>
      </c>
      <c r="CC54" s="62">
        <v>0.09</v>
      </c>
      <c r="CD54" s="62">
        <v>7.0000000000000007E-2</v>
      </c>
      <c r="CE54" s="62" t="s">
        <v>73</v>
      </c>
      <c r="CF54" s="62">
        <v>0.02</v>
      </c>
      <c r="CG54" s="62">
        <v>0.03</v>
      </c>
      <c r="CH54" s="62">
        <v>0.04</v>
      </c>
      <c r="CI54" s="62" t="s">
        <v>73</v>
      </c>
      <c r="CJ54" s="62">
        <v>0.01</v>
      </c>
      <c r="CK54" s="62">
        <v>0.02</v>
      </c>
    </row>
    <row r="55" spans="1:89" x14ac:dyDescent="0.25">
      <c r="A55">
        <v>341</v>
      </c>
      <c r="B55" s="62">
        <v>1110</v>
      </c>
      <c r="C55" s="62">
        <v>40</v>
      </c>
      <c r="D55" s="62">
        <v>3820</v>
      </c>
      <c r="E55" s="62">
        <v>4970</v>
      </c>
      <c r="F55" s="62">
        <v>0.83</v>
      </c>
      <c r="G55" s="62">
        <v>0.95</v>
      </c>
      <c r="H55" s="62">
        <v>0.93</v>
      </c>
      <c r="I55" s="62">
        <v>0.91</v>
      </c>
      <c r="J55" s="62">
        <v>0.78</v>
      </c>
      <c r="K55" s="62">
        <v>0.89</v>
      </c>
      <c r="L55" s="62">
        <v>0.91</v>
      </c>
      <c r="M55" s="62">
        <v>0.88</v>
      </c>
      <c r="N55" s="62">
        <v>0.33</v>
      </c>
      <c r="O55" s="62">
        <v>0.43</v>
      </c>
      <c r="P55" s="62">
        <v>0.2</v>
      </c>
      <c r="Q55" s="62">
        <v>0.23</v>
      </c>
      <c r="R55" s="62">
        <v>0</v>
      </c>
      <c r="S55" s="62">
        <v>0</v>
      </c>
      <c r="T55" s="62" t="s">
        <v>73</v>
      </c>
      <c r="U55" s="62" t="s">
        <v>73</v>
      </c>
      <c r="V55" s="62">
        <v>7.0000000000000007E-2</v>
      </c>
      <c r="W55" s="62" t="s">
        <v>73</v>
      </c>
      <c r="X55" s="62">
        <v>0.04</v>
      </c>
      <c r="Y55" s="62">
        <v>0.05</v>
      </c>
      <c r="Z55" s="62">
        <v>0.36</v>
      </c>
      <c r="AA55" s="62">
        <v>0.32</v>
      </c>
      <c r="AB55" s="62">
        <v>0.64</v>
      </c>
      <c r="AC55" s="62">
        <v>0.57999999999999996</v>
      </c>
      <c r="AD55" s="62">
        <v>0.01</v>
      </c>
      <c r="AE55" s="62">
        <v>0</v>
      </c>
      <c r="AF55" s="62">
        <v>0.02</v>
      </c>
      <c r="AG55" s="62">
        <v>0.02</v>
      </c>
      <c r="AH55" s="62">
        <v>0</v>
      </c>
      <c r="AI55" s="62">
        <v>0</v>
      </c>
      <c r="AJ55" s="62">
        <v>0</v>
      </c>
      <c r="AK55" s="62">
        <v>0</v>
      </c>
      <c r="AL55" s="62" t="s">
        <v>73</v>
      </c>
      <c r="AM55" s="62">
        <v>0</v>
      </c>
      <c r="AN55" s="62" t="s">
        <v>74</v>
      </c>
      <c r="AO55" s="62" t="s">
        <v>74</v>
      </c>
      <c r="AP55" s="62">
        <v>0</v>
      </c>
      <c r="AQ55" s="62">
        <v>0</v>
      </c>
      <c r="AR55" s="62">
        <v>0</v>
      </c>
      <c r="AS55" s="62">
        <v>0</v>
      </c>
      <c r="AT55" s="62">
        <v>7.0000000000000007E-2</v>
      </c>
      <c r="AU55" s="62" t="s">
        <v>73</v>
      </c>
      <c r="AV55" s="62">
        <v>0.05</v>
      </c>
      <c r="AW55" s="62">
        <v>0.06</v>
      </c>
      <c r="AX55" s="62">
        <v>0</v>
      </c>
      <c r="AY55" s="62">
        <v>0</v>
      </c>
      <c r="AZ55" s="62">
        <v>0</v>
      </c>
      <c r="BA55" s="62">
        <v>0</v>
      </c>
      <c r="BB55" s="62">
        <v>0.01</v>
      </c>
      <c r="BC55" s="62" t="s">
        <v>73</v>
      </c>
      <c r="BD55" s="62">
        <v>0.01</v>
      </c>
      <c r="BE55" s="62">
        <v>0.01</v>
      </c>
      <c r="BF55" s="62">
        <v>0.02</v>
      </c>
      <c r="BG55" s="62" t="s">
        <v>73</v>
      </c>
      <c r="BH55" s="62">
        <v>0.01</v>
      </c>
      <c r="BI55" s="62">
        <v>0.01</v>
      </c>
      <c r="BJ55" s="62">
        <v>0.01</v>
      </c>
      <c r="BK55" s="62" t="s">
        <v>73</v>
      </c>
      <c r="BL55" s="62" t="s">
        <v>74</v>
      </c>
      <c r="BM55" s="62">
        <v>0.01</v>
      </c>
      <c r="BN55" s="62" t="s">
        <v>73</v>
      </c>
      <c r="BO55" s="62">
        <v>0</v>
      </c>
      <c r="BP55" s="62" t="s">
        <v>73</v>
      </c>
      <c r="BQ55" s="62" t="s">
        <v>74</v>
      </c>
      <c r="BR55" s="62">
        <v>0.01</v>
      </c>
      <c r="BS55" s="62" t="s">
        <v>73</v>
      </c>
      <c r="BT55" s="62" t="s">
        <v>73</v>
      </c>
      <c r="BU55" s="62" t="s">
        <v>74</v>
      </c>
      <c r="BV55" s="62">
        <v>0.03</v>
      </c>
      <c r="BW55" s="62">
        <v>0</v>
      </c>
      <c r="BX55" s="62">
        <v>0.01</v>
      </c>
      <c r="BY55" s="62">
        <v>0.01</v>
      </c>
      <c r="BZ55" s="62">
        <v>0.1</v>
      </c>
      <c r="CA55" s="62" t="s">
        <v>73</v>
      </c>
      <c r="CB55" s="62">
        <v>0.05</v>
      </c>
      <c r="CC55" s="62">
        <v>0.06</v>
      </c>
      <c r="CD55" s="62">
        <v>0.05</v>
      </c>
      <c r="CE55" s="62" t="s">
        <v>73</v>
      </c>
      <c r="CF55" s="62">
        <v>0.01</v>
      </c>
      <c r="CG55" s="62">
        <v>0.02</v>
      </c>
      <c r="CH55" s="62">
        <v>0.02</v>
      </c>
      <c r="CI55" s="62">
        <v>0</v>
      </c>
      <c r="CJ55" s="62">
        <v>0.01</v>
      </c>
      <c r="CK55" s="62">
        <v>0.01</v>
      </c>
    </row>
    <row r="56" spans="1:89" x14ac:dyDescent="0.25">
      <c r="A56">
        <v>342</v>
      </c>
      <c r="B56" s="62">
        <v>280</v>
      </c>
      <c r="C56" s="62">
        <v>10</v>
      </c>
      <c r="D56" s="62">
        <v>1620</v>
      </c>
      <c r="E56" s="62">
        <v>1910</v>
      </c>
      <c r="F56" s="62">
        <v>0.83</v>
      </c>
      <c r="G56" s="62">
        <v>0.9</v>
      </c>
      <c r="H56" s="62">
        <v>0.92</v>
      </c>
      <c r="I56" s="62">
        <v>0.91</v>
      </c>
      <c r="J56" s="62">
        <v>0.77</v>
      </c>
      <c r="K56" s="62">
        <v>0.9</v>
      </c>
      <c r="L56" s="62">
        <v>0.91</v>
      </c>
      <c r="M56" s="62">
        <v>0.89</v>
      </c>
      <c r="N56" s="62">
        <v>0.44</v>
      </c>
      <c r="O56" s="62" t="s">
        <v>73</v>
      </c>
      <c r="P56" s="62">
        <v>0.27</v>
      </c>
      <c r="Q56" s="62">
        <v>0.28999999999999998</v>
      </c>
      <c r="R56" s="62">
        <v>0</v>
      </c>
      <c r="S56" s="62">
        <v>0</v>
      </c>
      <c r="T56" s="62" t="s">
        <v>73</v>
      </c>
      <c r="U56" s="62" t="s">
        <v>73</v>
      </c>
      <c r="V56" s="62">
        <v>7.0000000000000007E-2</v>
      </c>
      <c r="W56" s="62">
        <v>0</v>
      </c>
      <c r="X56" s="62">
        <v>0.04</v>
      </c>
      <c r="Y56" s="62">
        <v>0.04</v>
      </c>
      <c r="Z56" s="62">
        <v>0.16</v>
      </c>
      <c r="AA56" s="62" t="s">
        <v>73</v>
      </c>
      <c r="AB56" s="62">
        <v>0.3</v>
      </c>
      <c r="AC56" s="62">
        <v>0.28000000000000003</v>
      </c>
      <c r="AD56" s="62">
        <v>0.1</v>
      </c>
      <c r="AE56" s="62" t="s">
        <v>73</v>
      </c>
      <c r="AF56" s="62">
        <v>0.3</v>
      </c>
      <c r="AG56" s="62">
        <v>0.27</v>
      </c>
      <c r="AH56" s="62">
        <v>0</v>
      </c>
      <c r="AI56" s="62">
        <v>0</v>
      </c>
      <c r="AJ56" s="62">
        <v>0</v>
      </c>
      <c r="AK56" s="62">
        <v>0</v>
      </c>
      <c r="AL56" s="62">
        <v>0</v>
      </c>
      <c r="AM56" s="62">
        <v>0</v>
      </c>
      <c r="AN56" s="62" t="s">
        <v>73</v>
      </c>
      <c r="AO56" s="62" t="s">
        <v>73</v>
      </c>
      <c r="AP56" s="62">
        <v>0</v>
      </c>
      <c r="AQ56" s="62">
        <v>0</v>
      </c>
      <c r="AR56" s="62">
        <v>0</v>
      </c>
      <c r="AS56" s="62">
        <v>0</v>
      </c>
      <c r="AT56" s="62">
        <v>0.04</v>
      </c>
      <c r="AU56" s="62">
        <v>0</v>
      </c>
      <c r="AV56" s="62">
        <v>0.05</v>
      </c>
      <c r="AW56" s="62">
        <v>0.05</v>
      </c>
      <c r="AX56" s="62">
        <v>0</v>
      </c>
      <c r="AY56" s="62">
        <v>0</v>
      </c>
      <c r="AZ56" s="62">
        <v>0</v>
      </c>
      <c r="BA56" s="62">
        <v>0</v>
      </c>
      <c r="BB56" s="62" t="s">
        <v>73</v>
      </c>
      <c r="BC56" s="62">
        <v>0</v>
      </c>
      <c r="BD56" s="62" t="s">
        <v>73</v>
      </c>
      <c r="BE56" s="62" t="s">
        <v>74</v>
      </c>
      <c r="BF56" s="62" t="s">
        <v>73</v>
      </c>
      <c r="BG56" s="62">
        <v>0</v>
      </c>
      <c r="BH56" s="62">
        <v>0.01</v>
      </c>
      <c r="BI56" s="62">
        <v>0.01</v>
      </c>
      <c r="BJ56" s="62" t="s">
        <v>73</v>
      </c>
      <c r="BK56" s="62">
        <v>0</v>
      </c>
      <c r="BL56" s="62" t="s">
        <v>74</v>
      </c>
      <c r="BM56" s="62">
        <v>0.01</v>
      </c>
      <c r="BN56" s="62">
        <v>0</v>
      </c>
      <c r="BO56" s="62">
        <v>0</v>
      </c>
      <c r="BP56" s="62" t="s">
        <v>74</v>
      </c>
      <c r="BQ56" s="62" t="s">
        <v>74</v>
      </c>
      <c r="BR56" s="62">
        <v>0</v>
      </c>
      <c r="BS56" s="62">
        <v>0</v>
      </c>
      <c r="BT56" s="62" t="s">
        <v>73</v>
      </c>
      <c r="BU56" s="62" t="s">
        <v>73</v>
      </c>
      <c r="BV56" s="62">
        <v>0.04</v>
      </c>
      <c r="BW56" s="62">
        <v>0</v>
      </c>
      <c r="BX56" s="62">
        <v>0.01</v>
      </c>
      <c r="BY56" s="62">
        <v>0.01</v>
      </c>
      <c r="BZ56" s="62">
        <v>0.09</v>
      </c>
      <c r="CA56" s="62" t="s">
        <v>73</v>
      </c>
      <c r="CB56" s="62">
        <v>0.05</v>
      </c>
      <c r="CC56" s="62">
        <v>0.06</v>
      </c>
      <c r="CD56" s="62">
        <v>0.06</v>
      </c>
      <c r="CE56" s="62">
        <v>0</v>
      </c>
      <c r="CF56" s="62">
        <v>0.01</v>
      </c>
      <c r="CG56" s="62">
        <v>0.02</v>
      </c>
      <c r="CH56" s="62">
        <v>0.02</v>
      </c>
      <c r="CI56" s="62">
        <v>0</v>
      </c>
      <c r="CJ56" s="62">
        <v>0.01</v>
      </c>
      <c r="CK56" s="62">
        <v>0.01</v>
      </c>
    </row>
    <row r="57" spans="1:89" x14ac:dyDescent="0.25">
      <c r="A57">
        <v>343</v>
      </c>
      <c r="B57" s="62">
        <v>650</v>
      </c>
      <c r="C57" s="62">
        <v>40</v>
      </c>
      <c r="D57" s="62">
        <v>2720</v>
      </c>
      <c r="E57" s="62">
        <v>3410</v>
      </c>
      <c r="F57" s="62">
        <v>0.86</v>
      </c>
      <c r="G57" s="62">
        <v>0.95</v>
      </c>
      <c r="H57" s="62">
        <v>0.94</v>
      </c>
      <c r="I57" s="62">
        <v>0.92</v>
      </c>
      <c r="J57" s="62">
        <v>0.8</v>
      </c>
      <c r="K57" s="62">
        <v>0.89</v>
      </c>
      <c r="L57" s="62">
        <v>0.93</v>
      </c>
      <c r="M57" s="62">
        <v>0.9</v>
      </c>
      <c r="N57" s="62">
        <v>0.5</v>
      </c>
      <c r="O57" s="62">
        <v>0.5</v>
      </c>
      <c r="P57" s="62">
        <v>0.26</v>
      </c>
      <c r="Q57" s="62">
        <v>0.31</v>
      </c>
      <c r="R57" s="62">
        <v>0</v>
      </c>
      <c r="S57" s="62">
        <v>0</v>
      </c>
      <c r="T57" s="62" t="s">
        <v>73</v>
      </c>
      <c r="U57" s="62" t="s">
        <v>73</v>
      </c>
      <c r="V57" s="62">
        <v>0.06</v>
      </c>
      <c r="W57" s="62" t="s">
        <v>73</v>
      </c>
      <c r="X57" s="62">
        <v>0.03</v>
      </c>
      <c r="Y57" s="62">
        <v>0.04</v>
      </c>
      <c r="Z57" s="62">
        <v>0.2</v>
      </c>
      <c r="AA57" s="62">
        <v>0.28999999999999998</v>
      </c>
      <c r="AB57" s="62">
        <v>0.46</v>
      </c>
      <c r="AC57" s="62">
        <v>0.41</v>
      </c>
      <c r="AD57" s="62">
        <v>0.04</v>
      </c>
      <c r="AE57" s="62" t="s">
        <v>73</v>
      </c>
      <c r="AF57" s="62">
        <v>0.16</v>
      </c>
      <c r="AG57" s="62">
        <v>0.14000000000000001</v>
      </c>
      <c r="AH57" s="62">
        <v>0</v>
      </c>
      <c r="AI57" s="62">
        <v>0</v>
      </c>
      <c r="AJ57" s="62">
        <v>0</v>
      </c>
      <c r="AK57" s="62">
        <v>0</v>
      </c>
      <c r="AL57" s="62" t="s">
        <v>73</v>
      </c>
      <c r="AM57" s="62">
        <v>0</v>
      </c>
      <c r="AN57" s="62" t="s">
        <v>73</v>
      </c>
      <c r="AO57" s="62" t="s">
        <v>73</v>
      </c>
      <c r="AP57" s="62">
        <v>0</v>
      </c>
      <c r="AQ57" s="62" t="s">
        <v>73</v>
      </c>
      <c r="AR57" s="62">
        <v>0</v>
      </c>
      <c r="AS57" s="62" t="s">
        <v>73</v>
      </c>
      <c r="AT57" s="62">
        <v>0.08</v>
      </c>
      <c r="AU57" s="62" t="s">
        <v>73</v>
      </c>
      <c r="AV57" s="62">
        <v>0.06</v>
      </c>
      <c r="AW57" s="62">
        <v>0.06</v>
      </c>
      <c r="AX57" s="62">
        <v>0</v>
      </c>
      <c r="AY57" s="62">
        <v>0</v>
      </c>
      <c r="AZ57" s="62">
        <v>0</v>
      </c>
      <c r="BA57" s="62">
        <v>0</v>
      </c>
      <c r="BB57" s="62" t="s">
        <v>73</v>
      </c>
      <c r="BC57" s="62">
        <v>0</v>
      </c>
      <c r="BD57" s="62">
        <v>0.01</v>
      </c>
      <c r="BE57" s="62">
        <v>0.01</v>
      </c>
      <c r="BF57" s="62">
        <v>0.02</v>
      </c>
      <c r="BG57" s="62" t="s">
        <v>73</v>
      </c>
      <c r="BH57" s="62">
        <v>0.01</v>
      </c>
      <c r="BI57" s="62">
        <v>0.01</v>
      </c>
      <c r="BJ57" s="62">
        <v>0.01</v>
      </c>
      <c r="BK57" s="62">
        <v>0</v>
      </c>
      <c r="BL57" s="62" t="s">
        <v>74</v>
      </c>
      <c r="BM57" s="62" t="s">
        <v>74</v>
      </c>
      <c r="BN57" s="62" t="s">
        <v>73</v>
      </c>
      <c r="BO57" s="62">
        <v>0</v>
      </c>
      <c r="BP57" s="62" t="s">
        <v>73</v>
      </c>
      <c r="BQ57" s="62" t="s">
        <v>73</v>
      </c>
      <c r="BR57" s="62" t="s">
        <v>73</v>
      </c>
      <c r="BS57" s="62" t="s">
        <v>73</v>
      </c>
      <c r="BT57" s="62" t="s">
        <v>73</v>
      </c>
      <c r="BU57" s="62" t="s">
        <v>74</v>
      </c>
      <c r="BV57" s="62">
        <v>0.04</v>
      </c>
      <c r="BW57" s="62" t="s">
        <v>73</v>
      </c>
      <c r="BX57" s="62">
        <v>0.01</v>
      </c>
      <c r="BY57" s="62">
        <v>0.01</v>
      </c>
      <c r="BZ57" s="62">
        <v>0.08</v>
      </c>
      <c r="CA57" s="62" t="s">
        <v>73</v>
      </c>
      <c r="CB57" s="62">
        <v>0.04</v>
      </c>
      <c r="CC57" s="62">
        <v>0.05</v>
      </c>
      <c r="CD57" s="62">
        <v>0.05</v>
      </c>
      <c r="CE57" s="62">
        <v>0</v>
      </c>
      <c r="CF57" s="62">
        <v>0.01</v>
      </c>
      <c r="CG57" s="62">
        <v>0.02</v>
      </c>
      <c r="CH57" s="62">
        <v>0.01</v>
      </c>
      <c r="CI57" s="62">
        <v>0</v>
      </c>
      <c r="CJ57" s="62">
        <v>0.01</v>
      </c>
      <c r="CK57" s="62">
        <v>0.01</v>
      </c>
    </row>
    <row r="58" spans="1:89" x14ac:dyDescent="0.25">
      <c r="A58">
        <v>344</v>
      </c>
      <c r="B58" s="62">
        <v>740</v>
      </c>
      <c r="C58" s="62">
        <v>90</v>
      </c>
      <c r="D58" s="62">
        <v>2830</v>
      </c>
      <c r="E58" s="62">
        <v>3650</v>
      </c>
      <c r="F58" s="62">
        <v>0.86</v>
      </c>
      <c r="G58" s="62">
        <v>0.91</v>
      </c>
      <c r="H58" s="62">
        <v>0.94</v>
      </c>
      <c r="I58" s="62">
        <v>0.92</v>
      </c>
      <c r="J58" s="62">
        <v>0.84</v>
      </c>
      <c r="K58" s="62">
        <v>0.88</v>
      </c>
      <c r="L58" s="62">
        <v>0.93</v>
      </c>
      <c r="M58" s="62">
        <v>0.91</v>
      </c>
      <c r="N58" s="62">
        <v>0.35</v>
      </c>
      <c r="O58" s="62">
        <v>0.34</v>
      </c>
      <c r="P58" s="62">
        <v>0.14000000000000001</v>
      </c>
      <c r="Q58" s="62">
        <v>0.19</v>
      </c>
      <c r="R58" s="62" t="s">
        <v>73</v>
      </c>
      <c r="S58" s="62">
        <v>0</v>
      </c>
      <c r="T58" s="62" t="s">
        <v>74</v>
      </c>
      <c r="U58" s="62" t="s">
        <v>74</v>
      </c>
      <c r="V58" s="62">
        <v>7.0000000000000007E-2</v>
      </c>
      <c r="W58" s="62">
        <v>0.08</v>
      </c>
      <c r="X58" s="62">
        <v>0.04</v>
      </c>
      <c r="Y58" s="62">
        <v>0.05</v>
      </c>
      <c r="Z58" s="62">
        <v>0.31</v>
      </c>
      <c r="AA58" s="62">
        <v>0.39</v>
      </c>
      <c r="AB58" s="62">
        <v>0.6</v>
      </c>
      <c r="AC58" s="62">
        <v>0.54</v>
      </c>
      <c r="AD58" s="62">
        <v>0.1</v>
      </c>
      <c r="AE58" s="62">
        <v>7.0000000000000007E-2</v>
      </c>
      <c r="AF58" s="62">
        <v>0.14000000000000001</v>
      </c>
      <c r="AG58" s="62">
        <v>0.13</v>
      </c>
      <c r="AH58" s="62">
        <v>0</v>
      </c>
      <c r="AI58" s="62">
        <v>0</v>
      </c>
      <c r="AJ58" s="62">
        <v>0</v>
      </c>
      <c r="AK58" s="62">
        <v>0</v>
      </c>
      <c r="AL58" s="62">
        <v>0</v>
      </c>
      <c r="AM58" s="62">
        <v>0</v>
      </c>
      <c r="AN58" s="62">
        <v>0</v>
      </c>
      <c r="AO58" s="62">
        <v>0</v>
      </c>
      <c r="AP58" s="62">
        <v>0</v>
      </c>
      <c r="AQ58" s="62">
        <v>0</v>
      </c>
      <c r="AR58" s="62">
        <v>0</v>
      </c>
      <c r="AS58" s="62">
        <v>0</v>
      </c>
      <c r="AT58" s="62">
        <v>0.06</v>
      </c>
      <c r="AU58" s="62" t="s">
        <v>73</v>
      </c>
      <c r="AV58" s="62">
        <v>0.05</v>
      </c>
      <c r="AW58" s="62">
        <v>0.05</v>
      </c>
      <c r="AX58" s="62">
        <v>0</v>
      </c>
      <c r="AY58" s="62">
        <v>0</v>
      </c>
      <c r="AZ58" s="62">
        <v>0</v>
      </c>
      <c r="BA58" s="62">
        <v>0</v>
      </c>
      <c r="BB58" s="62" t="s">
        <v>73</v>
      </c>
      <c r="BC58" s="62">
        <v>0</v>
      </c>
      <c r="BD58" s="62" t="s">
        <v>74</v>
      </c>
      <c r="BE58" s="62" t="s">
        <v>74</v>
      </c>
      <c r="BF58" s="62">
        <v>0.01</v>
      </c>
      <c r="BG58" s="62">
        <v>0</v>
      </c>
      <c r="BH58" s="62">
        <v>0.01</v>
      </c>
      <c r="BI58" s="62">
        <v>0.01</v>
      </c>
      <c r="BJ58" s="62" t="s">
        <v>73</v>
      </c>
      <c r="BK58" s="62">
        <v>0</v>
      </c>
      <c r="BL58" s="62" t="s">
        <v>74</v>
      </c>
      <c r="BM58" s="62" t="s">
        <v>74</v>
      </c>
      <c r="BN58" s="62" t="s">
        <v>73</v>
      </c>
      <c r="BO58" s="62">
        <v>0</v>
      </c>
      <c r="BP58" s="62" t="s">
        <v>73</v>
      </c>
      <c r="BQ58" s="62" t="s">
        <v>73</v>
      </c>
      <c r="BR58" s="62" t="s">
        <v>73</v>
      </c>
      <c r="BS58" s="62">
        <v>0</v>
      </c>
      <c r="BT58" s="62" t="s">
        <v>73</v>
      </c>
      <c r="BU58" s="62" t="s">
        <v>73</v>
      </c>
      <c r="BV58" s="62">
        <v>0.02</v>
      </c>
      <c r="BW58" s="62" t="s">
        <v>73</v>
      </c>
      <c r="BX58" s="62">
        <v>0.01</v>
      </c>
      <c r="BY58" s="62">
        <v>0.01</v>
      </c>
      <c r="BZ58" s="62">
        <v>0.09</v>
      </c>
      <c r="CA58" s="62" t="s">
        <v>73</v>
      </c>
      <c r="CB58" s="62">
        <v>0.04</v>
      </c>
      <c r="CC58" s="62">
        <v>0.05</v>
      </c>
      <c r="CD58" s="62">
        <v>0.04</v>
      </c>
      <c r="CE58" s="62" t="s">
        <v>73</v>
      </c>
      <c r="CF58" s="62">
        <v>0.01</v>
      </c>
      <c r="CG58" s="62">
        <v>0.02</v>
      </c>
      <c r="CH58" s="62">
        <v>0.01</v>
      </c>
      <c r="CI58" s="62" t="s">
        <v>73</v>
      </c>
      <c r="CJ58" s="62">
        <v>0.01</v>
      </c>
      <c r="CK58" s="62">
        <v>0.01</v>
      </c>
    </row>
    <row r="59" spans="1:89" x14ac:dyDescent="0.25">
      <c r="A59">
        <v>350</v>
      </c>
      <c r="B59" s="62">
        <v>480</v>
      </c>
      <c r="C59" s="62">
        <v>80</v>
      </c>
      <c r="D59" s="62">
        <v>2920</v>
      </c>
      <c r="E59" s="62">
        <v>3480</v>
      </c>
      <c r="F59" s="62">
        <v>0.85</v>
      </c>
      <c r="G59" s="62">
        <v>0.84</v>
      </c>
      <c r="H59" s="62">
        <v>0.92</v>
      </c>
      <c r="I59" s="62">
        <v>0.91</v>
      </c>
      <c r="J59" s="62">
        <v>0.81</v>
      </c>
      <c r="K59" s="62">
        <v>0.84</v>
      </c>
      <c r="L59" s="62">
        <v>0.91</v>
      </c>
      <c r="M59" s="62">
        <v>0.89</v>
      </c>
      <c r="N59" s="62">
        <v>0.55000000000000004</v>
      </c>
      <c r="O59" s="62">
        <v>0.56999999999999995</v>
      </c>
      <c r="P59" s="62">
        <v>0.4</v>
      </c>
      <c r="Q59" s="62">
        <v>0.42</v>
      </c>
      <c r="R59" s="62">
        <v>0</v>
      </c>
      <c r="S59" s="62">
        <v>0</v>
      </c>
      <c r="T59" s="62">
        <v>0.01</v>
      </c>
      <c r="U59" s="62" t="s">
        <v>74</v>
      </c>
      <c r="V59" s="62">
        <v>0.03</v>
      </c>
      <c r="W59" s="62" t="s">
        <v>73</v>
      </c>
      <c r="X59" s="62">
        <v>0.03</v>
      </c>
      <c r="Y59" s="62">
        <v>0.03</v>
      </c>
      <c r="Z59" s="62">
        <v>0.11</v>
      </c>
      <c r="AA59" s="62">
        <v>0.14000000000000001</v>
      </c>
      <c r="AB59" s="62">
        <v>0.25</v>
      </c>
      <c r="AC59" s="62">
        <v>0.23</v>
      </c>
      <c r="AD59" s="62">
        <v>0.11</v>
      </c>
      <c r="AE59" s="62">
        <v>0.09</v>
      </c>
      <c r="AF59" s="62">
        <v>0.22</v>
      </c>
      <c r="AG59" s="62">
        <v>0.2</v>
      </c>
      <c r="AH59" s="62">
        <v>0</v>
      </c>
      <c r="AI59" s="62">
        <v>0</v>
      </c>
      <c r="AJ59" s="62">
        <v>0</v>
      </c>
      <c r="AK59" s="62">
        <v>0</v>
      </c>
      <c r="AL59" s="62">
        <v>0</v>
      </c>
      <c r="AM59" s="62">
        <v>0</v>
      </c>
      <c r="AN59" s="62">
        <v>0</v>
      </c>
      <c r="AO59" s="62">
        <v>0</v>
      </c>
      <c r="AP59" s="62">
        <v>0</v>
      </c>
      <c r="AQ59" s="62" t="s">
        <v>73</v>
      </c>
      <c r="AR59" s="62">
        <v>0</v>
      </c>
      <c r="AS59" s="62" t="s">
        <v>73</v>
      </c>
      <c r="AT59" s="62">
        <v>0.06</v>
      </c>
      <c r="AU59" s="62">
        <v>0</v>
      </c>
      <c r="AV59" s="62">
        <v>0.05</v>
      </c>
      <c r="AW59" s="62">
        <v>0.05</v>
      </c>
      <c r="AX59" s="62">
        <v>0</v>
      </c>
      <c r="AY59" s="62">
        <v>0</v>
      </c>
      <c r="AZ59" s="62">
        <v>0</v>
      </c>
      <c r="BA59" s="62">
        <v>0</v>
      </c>
      <c r="BB59" s="62" t="s">
        <v>73</v>
      </c>
      <c r="BC59" s="62">
        <v>0</v>
      </c>
      <c r="BD59" s="62" t="s">
        <v>74</v>
      </c>
      <c r="BE59" s="62" t="s">
        <v>74</v>
      </c>
      <c r="BF59" s="62">
        <v>0.02</v>
      </c>
      <c r="BG59" s="62">
        <v>0</v>
      </c>
      <c r="BH59" s="62">
        <v>0.01</v>
      </c>
      <c r="BI59" s="62">
        <v>0.01</v>
      </c>
      <c r="BJ59" s="62">
        <v>0.01</v>
      </c>
      <c r="BK59" s="62">
        <v>0</v>
      </c>
      <c r="BL59" s="62" t="s">
        <v>74</v>
      </c>
      <c r="BM59" s="62">
        <v>0.01</v>
      </c>
      <c r="BN59" s="62" t="s">
        <v>73</v>
      </c>
      <c r="BO59" s="62">
        <v>0</v>
      </c>
      <c r="BP59" s="62" t="s">
        <v>74</v>
      </c>
      <c r="BQ59" s="62" t="s">
        <v>74</v>
      </c>
      <c r="BR59" s="62">
        <v>0</v>
      </c>
      <c r="BS59" s="62">
        <v>0</v>
      </c>
      <c r="BT59" s="62">
        <v>0</v>
      </c>
      <c r="BU59" s="62">
        <v>0</v>
      </c>
      <c r="BV59" s="62">
        <v>0.02</v>
      </c>
      <c r="BW59" s="62">
        <v>0</v>
      </c>
      <c r="BX59" s="62">
        <v>0.01</v>
      </c>
      <c r="BY59" s="62">
        <v>0.01</v>
      </c>
      <c r="BZ59" s="62">
        <v>0.1</v>
      </c>
      <c r="CA59" s="62">
        <v>0.09</v>
      </c>
      <c r="CB59" s="62">
        <v>0.05</v>
      </c>
      <c r="CC59" s="62">
        <v>0.06</v>
      </c>
      <c r="CD59" s="62">
        <v>0.04</v>
      </c>
      <c r="CE59" s="62" t="s">
        <v>73</v>
      </c>
      <c r="CF59" s="62">
        <v>0.01</v>
      </c>
      <c r="CG59" s="62">
        <v>0.02</v>
      </c>
      <c r="CH59" s="62" t="s">
        <v>73</v>
      </c>
      <c r="CI59" s="62" t="s">
        <v>73</v>
      </c>
      <c r="CJ59" s="62">
        <v>0.01</v>
      </c>
      <c r="CK59" s="62">
        <v>0.01</v>
      </c>
    </row>
    <row r="60" spans="1:89" x14ac:dyDescent="0.25">
      <c r="A60">
        <v>351</v>
      </c>
      <c r="B60" s="62">
        <v>250</v>
      </c>
      <c r="C60" s="62">
        <v>70</v>
      </c>
      <c r="D60" s="62">
        <v>1860</v>
      </c>
      <c r="E60" s="62">
        <v>2170</v>
      </c>
      <c r="F60" s="62">
        <v>0.89</v>
      </c>
      <c r="G60" s="62">
        <v>0.89</v>
      </c>
      <c r="H60" s="62">
        <v>0.92</v>
      </c>
      <c r="I60" s="62">
        <v>0.92</v>
      </c>
      <c r="J60" s="62">
        <v>0.87</v>
      </c>
      <c r="K60" s="62">
        <v>0.88</v>
      </c>
      <c r="L60" s="62">
        <v>0.91</v>
      </c>
      <c r="M60" s="62">
        <v>0.9</v>
      </c>
      <c r="N60" s="62">
        <v>0.65</v>
      </c>
      <c r="O60" s="62">
        <v>0.8</v>
      </c>
      <c r="P60" s="62">
        <v>0.49</v>
      </c>
      <c r="Q60" s="62">
        <v>0.52</v>
      </c>
      <c r="R60" s="62">
        <v>0</v>
      </c>
      <c r="S60" s="62">
        <v>0</v>
      </c>
      <c r="T60" s="62" t="s">
        <v>73</v>
      </c>
      <c r="U60" s="62" t="s">
        <v>73</v>
      </c>
      <c r="V60" s="62" t="s">
        <v>73</v>
      </c>
      <c r="W60" s="62">
        <v>0</v>
      </c>
      <c r="X60" s="62">
        <v>0.02</v>
      </c>
      <c r="Y60" s="62">
        <v>0.02</v>
      </c>
      <c r="Z60" s="62">
        <v>0.04</v>
      </c>
      <c r="AA60" s="62" t="s">
        <v>73</v>
      </c>
      <c r="AB60" s="62">
        <v>0.02</v>
      </c>
      <c r="AC60" s="62">
        <v>0.03</v>
      </c>
      <c r="AD60" s="62">
        <v>0.17</v>
      </c>
      <c r="AE60" s="62" t="s">
        <v>73</v>
      </c>
      <c r="AF60" s="62">
        <v>0.37</v>
      </c>
      <c r="AG60" s="62">
        <v>0.33</v>
      </c>
      <c r="AH60" s="62">
        <v>0</v>
      </c>
      <c r="AI60" s="62">
        <v>0</v>
      </c>
      <c r="AJ60" s="62">
        <v>0</v>
      </c>
      <c r="AK60" s="62">
        <v>0</v>
      </c>
      <c r="AL60" s="62">
        <v>0</v>
      </c>
      <c r="AM60" s="62">
        <v>0</v>
      </c>
      <c r="AN60" s="62">
        <v>0</v>
      </c>
      <c r="AO60" s="62">
        <v>0</v>
      </c>
      <c r="AP60" s="62">
        <v>0</v>
      </c>
      <c r="AQ60" s="62">
        <v>0</v>
      </c>
      <c r="AR60" s="62">
        <v>0</v>
      </c>
      <c r="AS60" s="62">
        <v>0</v>
      </c>
      <c r="AT60" s="62" t="s">
        <v>73</v>
      </c>
      <c r="AU60" s="62">
        <v>0</v>
      </c>
      <c r="AV60" s="62">
        <v>0.05</v>
      </c>
      <c r="AW60" s="62">
        <v>0.05</v>
      </c>
      <c r="AX60" s="62">
        <v>0</v>
      </c>
      <c r="AY60" s="62">
        <v>0</v>
      </c>
      <c r="AZ60" s="62">
        <v>0</v>
      </c>
      <c r="BA60" s="62">
        <v>0</v>
      </c>
      <c r="BB60" s="62">
        <v>0</v>
      </c>
      <c r="BC60" s="62">
        <v>0</v>
      </c>
      <c r="BD60" s="62" t="s">
        <v>73</v>
      </c>
      <c r="BE60" s="62" t="s">
        <v>73</v>
      </c>
      <c r="BF60" s="62" t="s">
        <v>73</v>
      </c>
      <c r="BG60" s="62" t="s">
        <v>73</v>
      </c>
      <c r="BH60" s="62">
        <v>0.01</v>
      </c>
      <c r="BI60" s="62">
        <v>0.01</v>
      </c>
      <c r="BJ60" s="62" t="s">
        <v>73</v>
      </c>
      <c r="BK60" s="62">
        <v>0</v>
      </c>
      <c r="BL60" s="62">
        <v>0.01</v>
      </c>
      <c r="BM60" s="62">
        <v>0.01</v>
      </c>
      <c r="BN60" s="62">
        <v>0</v>
      </c>
      <c r="BO60" s="62">
        <v>0</v>
      </c>
      <c r="BP60" s="62" t="s">
        <v>73</v>
      </c>
      <c r="BQ60" s="62" t="s">
        <v>73</v>
      </c>
      <c r="BR60" s="62" t="s">
        <v>73</v>
      </c>
      <c r="BS60" s="62" t="s">
        <v>73</v>
      </c>
      <c r="BT60" s="62">
        <v>0</v>
      </c>
      <c r="BU60" s="62" t="s">
        <v>73</v>
      </c>
      <c r="BV60" s="62" t="s">
        <v>73</v>
      </c>
      <c r="BW60" s="62">
        <v>0</v>
      </c>
      <c r="BX60" s="62" t="s">
        <v>74</v>
      </c>
      <c r="BY60" s="62" t="s">
        <v>74</v>
      </c>
      <c r="BZ60" s="62">
        <v>0.06</v>
      </c>
      <c r="CA60" s="62" t="s">
        <v>73</v>
      </c>
      <c r="CB60" s="62">
        <v>0.05</v>
      </c>
      <c r="CC60" s="62">
        <v>0.05</v>
      </c>
      <c r="CD60" s="62">
        <v>0.03</v>
      </c>
      <c r="CE60" s="62" t="s">
        <v>73</v>
      </c>
      <c r="CF60" s="62">
        <v>0.02</v>
      </c>
      <c r="CG60" s="62">
        <v>0.02</v>
      </c>
      <c r="CH60" s="62" t="s">
        <v>73</v>
      </c>
      <c r="CI60" s="62" t="s">
        <v>73</v>
      </c>
      <c r="CJ60" s="62">
        <v>0.01</v>
      </c>
      <c r="CK60" s="62">
        <v>0.01</v>
      </c>
    </row>
    <row r="61" spans="1:89" x14ac:dyDescent="0.25">
      <c r="A61">
        <v>352</v>
      </c>
      <c r="B61" s="62">
        <v>820</v>
      </c>
      <c r="C61" s="62">
        <v>110</v>
      </c>
      <c r="D61" s="62">
        <v>3460</v>
      </c>
      <c r="E61" s="62">
        <v>4390</v>
      </c>
      <c r="F61" s="62">
        <v>0.8</v>
      </c>
      <c r="G61" s="62">
        <v>0.92</v>
      </c>
      <c r="H61" s="62">
        <v>0.89</v>
      </c>
      <c r="I61" s="62">
        <v>0.88</v>
      </c>
      <c r="J61" s="62">
        <v>0.76</v>
      </c>
      <c r="K61" s="62">
        <v>0.87</v>
      </c>
      <c r="L61" s="62">
        <v>0.87</v>
      </c>
      <c r="M61" s="62">
        <v>0.85</v>
      </c>
      <c r="N61" s="62">
        <v>0.51</v>
      </c>
      <c r="O61" s="62">
        <v>0.44</v>
      </c>
      <c r="P61" s="62">
        <v>0.3</v>
      </c>
      <c r="Q61" s="62">
        <v>0.34</v>
      </c>
      <c r="R61" s="62" t="s">
        <v>73</v>
      </c>
      <c r="S61" s="62">
        <v>0</v>
      </c>
      <c r="T61" s="62" t="s">
        <v>73</v>
      </c>
      <c r="U61" s="62" t="s">
        <v>74</v>
      </c>
      <c r="V61" s="62">
        <v>0.05</v>
      </c>
      <c r="W61" s="62" t="s">
        <v>73</v>
      </c>
      <c r="X61" s="62">
        <v>0.04</v>
      </c>
      <c r="Y61" s="62">
        <v>0.04</v>
      </c>
      <c r="Z61" s="62">
        <v>7.0000000000000007E-2</v>
      </c>
      <c r="AA61" s="62">
        <v>0.14000000000000001</v>
      </c>
      <c r="AB61" s="62">
        <v>0.15</v>
      </c>
      <c r="AC61" s="62">
        <v>0.13</v>
      </c>
      <c r="AD61" s="62">
        <v>0.12</v>
      </c>
      <c r="AE61" s="62">
        <v>0.21</v>
      </c>
      <c r="AF61" s="62">
        <v>0.38</v>
      </c>
      <c r="AG61" s="62">
        <v>0.33</v>
      </c>
      <c r="AH61" s="62">
        <v>0</v>
      </c>
      <c r="AI61" s="62" t="s">
        <v>73</v>
      </c>
      <c r="AJ61" s="62">
        <v>0</v>
      </c>
      <c r="AK61" s="62" t="s">
        <v>73</v>
      </c>
      <c r="AL61" s="62">
        <v>0</v>
      </c>
      <c r="AM61" s="62">
        <v>0</v>
      </c>
      <c r="AN61" s="62">
        <v>0</v>
      </c>
      <c r="AO61" s="62">
        <v>0</v>
      </c>
      <c r="AP61" s="62" t="s">
        <v>73</v>
      </c>
      <c r="AQ61" s="62" t="s">
        <v>73</v>
      </c>
      <c r="AR61" s="62">
        <v>0</v>
      </c>
      <c r="AS61" s="62" t="s">
        <v>73</v>
      </c>
      <c r="AT61" s="62">
        <v>0.03</v>
      </c>
      <c r="AU61" s="62" t="s">
        <v>73</v>
      </c>
      <c r="AV61" s="62">
        <v>0.05</v>
      </c>
      <c r="AW61" s="62">
        <v>0.04</v>
      </c>
      <c r="AX61" s="62">
        <v>0</v>
      </c>
      <c r="AY61" s="62">
        <v>0</v>
      </c>
      <c r="AZ61" s="62" t="s">
        <v>73</v>
      </c>
      <c r="BA61" s="62" t="s">
        <v>73</v>
      </c>
      <c r="BB61" s="62" t="s">
        <v>73</v>
      </c>
      <c r="BC61" s="62">
        <v>0</v>
      </c>
      <c r="BD61" s="62" t="s">
        <v>74</v>
      </c>
      <c r="BE61" s="62" t="s">
        <v>74</v>
      </c>
      <c r="BF61" s="62">
        <v>0.02</v>
      </c>
      <c r="BG61" s="62" t="s">
        <v>73</v>
      </c>
      <c r="BH61" s="62">
        <v>0.01</v>
      </c>
      <c r="BI61" s="62">
        <v>0.01</v>
      </c>
      <c r="BJ61" s="62">
        <v>0.01</v>
      </c>
      <c r="BK61" s="62">
        <v>0</v>
      </c>
      <c r="BL61" s="62">
        <v>0.01</v>
      </c>
      <c r="BM61" s="62">
        <v>0.01</v>
      </c>
      <c r="BN61" s="62" t="s">
        <v>73</v>
      </c>
      <c r="BO61" s="62">
        <v>0</v>
      </c>
      <c r="BP61" s="62" t="s">
        <v>73</v>
      </c>
      <c r="BQ61" s="62" t="s">
        <v>74</v>
      </c>
      <c r="BR61" s="62" t="s">
        <v>73</v>
      </c>
      <c r="BS61" s="62" t="s">
        <v>73</v>
      </c>
      <c r="BT61" s="62" t="s">
        <v>74</v>
      </c>
      <c r="BU61" s="62" t="s">
        <v>74</v>
      </c>
      <c r="BV61" s="62">
        <v>0.02</v>
      </c>
      <c r="BW61" s="62" t="s">
        <v>73</v>
      </c>
      <c r="BX61" s="62">
        <v>0.01</v>
      </c>
      <c r="BY61" s="62">
        <v>0.01</v>
      </c>
      <c r="BZ61" s="62">
        <v>0.13</v>
      </c>
      <c r="CA61" s="62">
        <v>0.08</v>
      </c>
      <c r="CB61" s="62">
        <v>7.0000000000000007E-2</v>
      </c>
      <c r="CC61" s="62">
        <v>0.08</v>
      </c>
      <c r="CD61" s="62">
        <v>0.06</v>
      </c>
      <c r="CE61" s="62">
        <v>0</v>
      </c>
      <c r="CF61" s="62">
        <v>0.02</v>
      </c>
      <c r="CG61" s="62">
        <v>0.02</v>
      </c>
      <c r="CH61" s="62">
        <v>0.02</v>
      </c>
      <c r="CI61" s="62">
        <v>0</v>
      </c>
      <c r="CJ61" s="62">
        <v>0.02</v>
      </c>
      <c r="CK61" s="62">
        <v>0.02</v>
      </c>
    </row>
    <row r="62" spans="1:89" x14ac:dyDescent="0.25">
      <c r="A62">
        <v>353</v>
      </c>
      <c r="B62" s="62">
        <v>330</v>
      </c>
      <c r="C62" s="62">
        <v>60</v>
      </c>
      <c r="D62" s="62">
        <v>2680</v>
      </c>
      <c r="E62" s="62">
        <v>3060</v>
      </c>
      <c r="F62" s="62">
        <v>0.82</v>
      </c>
      <c r="G62" s="62">
        <v>0.91</v>
      </c>
      <c r="H62" s="62">
        <v>0.92</v>
      </c>
      <c r="I62" s="62">
        <v>0.91</v>
      </c>
      <c r="J62" s="62">
        <v>0.76</v>
      </c>
      <c r="K62" s="62">
        <v>0.88</v>
      </c>
      <c r="L62" s="62">
        <v>0.91</v>
      </c>
      <c r="M62" s="62">
        <v>0.89</v>
      </c>
      <c r="N62" s="62">
        <v>0.57999999999999996</v>
      </c>
      <c r="O62" s="62">
        <v>0.68</v>
      </c>
      <c r="P62" s="62">
        <v>0.36</v>
      </c>
      <c r="Q62" s="62">
        <v>0.39</v>
      </c>
      <c r="R62" s="62">
        <v>0</v>
      </c>
      <c r="S62" s="62">
        <v>0</v>
      </c>
      <c r="T62" s="62" t="s">
        <v>73</v>
      </c>
      <c r="U62" s="62" t="s">
        <v>73</v>
      </c>
      <c r="V62" s="62">
        <v>0.04</v>
      </c>
      <c r="W62" s="62" t="s">
        <v>73</v>
      </c>
      <c r="X62" s="62">
        <v>0.03</v>
      </c>
      <c r="Y62" s="62">
        <v>0.03</v>
      </c>
      <c r="Z62" s="62">
        <v>0.04</v>
      </c>
      <c r="AA62" s="62" t="s">
        <v>73</v>
      </c>
      <c r="AB62" s="62">
        <v>0.15</v>
      </c>
      <c r="AC62" s="62">
        <v>0.14000000000000001</v>
      </c>
      <c r="AD62" s="62">
        <v>0.1</v>
      </c>
      <c r="AE62" s="62" t="s">
        <v>73</v>
      </c>
      <c r="AF62" s="62">
        <v>0.37</v>
      </c>
      <c r="AG62" s="62">
        <v>0.34</v>
      </c>
      <c r="AH62" s="62">
        <v>0</v>
      </c>
      <c r="AI62" s="62">
        <v>0</v>
      </c>
      <c r="AJ62" s="62">
        <v>0</v>
      </c>
      <c r="AK62" s="62">
        <v>0</v>
      </c>
      <c r="AL62" s="62">
        <v>0</v>
      </c>
      <c r="AM62" s="62">
        <v>0</v>
      </c>
      <c r="AN62" s="62">
        <v>0</v>
      </c>
      <c r="AO62" s="62">
        <v>0</v>
      </c>
      <c r="AP62" s="62">
        <v>0</v>
      </c>
      <c r="AQ62" s="62" t="s">
        <v>73</v>
      </c>
      <c r="AR62" s="62">
        <v>0</v>
      </c>
      <c r="AS62" s="62" t="s">
        <v>73</v>
      </c>
      <c r="AT62" s="62">
        <v>0.04</v>
      </c>
      <c r="AU62" s="62" t="s">
        <v>73</v>
      </c>
      <c r="AV62" s="62">
        <v>0.04</v>
      </c>
      <c r="AW62" s="62">
        <v>0.04</v>
      </c>
      <c r="AX62" s="62">
        <v>0</v>
      </c>
      <c r="AY62" s="62">
        <v>0</v>
      </c>
      <c r="AZ62" s="62">
        <v>0</v>
      </c>
      <c r="BA62" s="62">
        <v>0</v>
      </c>
      <c r="BB62" s="62" t="s">
        <v>73</v>
      </c>
      <c r="BC62" s="62">
        <v>0</v>
      </c>
      <c r="BD62" s="62" t="s">
        <v>73</v>
      </c>
      <c r="BE62" s="62" t="s">
        <v>73</v>
      </c>
      <c r="BF62" s="62">
        <v>0.04</v>
      </c>
      <c r="BG62" s="62">
        <v>0</v>
      </c>
      <c r="BH62" s="62">
        <v>0.01</v>
      </c>
      <c r="BI62" s="62">
        <v>0.01</v>
      </c>
      <c r="BJ62" s="62" t="s">
        <v>73</v>
      </c>
      <c r="BK62" s="62">
        <v>0</v>
      </c>
      <c r="BL62" s="62" t="s">
        <v>74</v>
      </c>
      <c r="BM62" s="62" t="s">
        <v>74</v>
      </c>
      <c r="BN62" s="62" t="s">
        <v>73</v>
      </c>
      <c r="BO62" s="62">
        <v>0</v>
      </c>
      <c r="BP62" s="62" t="s">
        <v>74</v>
      </c>
      <c r="BQ62" s="62" t="s">
        <v>74</v>
      </c>
      <c r="BR62" s="62" t="s">
        <v>73</v>
      </c>
      <c r="BS62" s="62">
        <v>0</v>
      </c>
      <c r="BT62" s="62" t="s">
        <v>74</v>
      </c>
      <c r="BU62" s="62" t="s">
        <v>74</v>
      </c>
      <c r="BV62" s="62">
        <v>0.02</v>
      </c>
      <c r="BW62" s="62" t="s">
        <v>73</v>
      </c>
      <c r="BX62" s="62">
        <v>0.01</v>
      </c>
      <c r="BY62" s="62">
        <v>0.01</v>
      </c>
      <c r="BZ62" s="62">
        <v>0.13</v>
      </c>
      <c r="CA62" s="62" t="s">
        <v>73</v>
      </c>
      <c r="CB62" s="62">
        <v>0.05</v>
      </c>
      <c r="CC62" s="62">
        <v>0.06</v>
      </c>
      <c r="CD62" s="62">
        <v>0.05</v>
      </c>
      <c r="CE62" s="62" t="s">
        <v>73</v>
      </c>
      <c r="CF62" s="62">
        <v>0.02</v>
      </c>
      <c r="CG62" s="62">
        <v>0.02</v>
      </c>
      <c r="CH62" s="62" t="s">
        <v>73</v>
      </c>
      <c r="CI62" s="62">
        <v>0</v>
      </c>
      <c r="CJ62" s="62">
        <v>0.01</v>
      </c>
      <c r="CK62" s="62">
        <v>0.01</v>
      </c>
    </row>
    <row r="63" spans="1:89" x14ac:dyDescent="0.25">
      <c r="A63">
        <v>354</v>
      </c>
      <c r="B63" s="62">
        <v>460</v>
      </c>
      <c r="C63" s="62">
        <v>50</v>
      </c>
      <c r="D63" s="62">
        <v>1880</v>
      </c>
      <c r="E63" s="62">
        <v>2390</v>
      </c>
      <c r="F63" s="62">
        <v>0.86</v>
      </c>
      <c r="G63" s="62">
        <v>0.92</v>
      </c>
      <c r="H63" s="62">
        <v>0.91</v>
      </c>
      <c r="I63" s="62">
        <v>0.9</v>
      </c>
      <c r="J63" s="62">
        <v>0.82</v>
      </c>
      <c r="K63" s="62">
        <v>0.88</v>
      </c>
      <c r="L63" s="62">
        <v>0.89</v>
      </c>
      <c r="M63" s="62">
        <v>0.88</v>
      </c>
      <c r="N63" s="62">
        <v>0.61</v>
      </c>
      <c r="O63" s="62">
        <v>0.71</v>
      </c>
      <c r="P63" s="62">
        <v>0.4</v>
      </c>
      <c r="Q63" s="62">
        <v>0.44</v>
      </c>
      <c r="R63" s="62">
        <v>0</v>
      </c>
      <c r="S63" s="62">
        <v>0</v>
      </c>
      <c r="T63" s="62" t="s">
        <v>73</v>
      </c>
      <c r="U63" s="62" t="s">
        <v>73</v>
      </c>
      <c r="V63" s="62">
        <v>0.05</v>
      </c>
      <c r="W63" s="62">
        <v>0</v>
      </c>
      <c r="X63" s="62">
        <v>0.03</v>
      </c>
      <c r="Y63" s="62">
        <v>0.03</v>
      </c>
      <c r="Z63" s="62">
        <v>0.04</v>
      </c>
      <c r="AA63" s="62" t="s">
        <v>73</v>
      </c>
      <c r="AB63" s="62">
        <v>0.08</v>
      </c>
      <c r="AC63" s="62">
        <v>7.0000000000000007E-2</v>
      </c>
      <c r="AD63" s="62">
        <v>0.12</v>
      </c>
      <c r="AE63" s="62" t="s">
        <v>73</v>
      </c>
      <c r="AF63" s="62">
        <v>0.38</v>
      </c>
      <c r="AG63" s="62">
        <v>0.32</v>
      </c>
      <c r="AH63" s="62">
        <v>0</v>
      </c>
      <c r="AI63" s="62">
        <v>0</v>
      </c>
      <c r="AJ63" s="62">
        <v>0</v>
      </c>
      <c r="AK63" s="62">
        <v>0</v>
      </c>
      <c r="AL63" s="62">
        <v>0</v>
      </c>
      <c r="AM63" s="62">
        <v>0</v>
      </c>
      <c r="AN63" s="62">
        <v>0</v>
      </c>
      <c r="AO63" s="62">
        <v>0</v>
      </c>
      <c r="AP63" s="62">
        <v>0</v>
      </c>
      <c r="AQ63" s="62" t="s">
        <v>73</v>
      </c>
      <c r="AR63" s="62">
        <v>0</v>
      </c>
      <c r="AS63" s="62" t="s">
        <v>73</v>
      </c>
      <c r="AT63" s="62">
        <v>0.09</v>
      </c>
      <c r="AU63" s="62">
        <v>0</v>
      </c>
      <c r="AV63" s="62">
        <v>0.05</v>
      </c>
      <c r="AW63" s="62">
        <v>0.05</v>
      </c>
      <c r="AX63" s="62">
        <v>0</v>
      </c>
      <c r="AY63" s="62">
        <v>0</v>
      </c>
      <c r="AZ63" s="62">
        <v>0</v>
      </c>
      <c r="BA63" s="62">
        <v>0</v>
      </c>
      <c r="BB63" s="62">
        <v>0</v>
      </c>
      <c r="BC63" s="62">
        <v>0</v>
      </c>
      <c r="BD63" s="62" t="s">
        <v>73</v>
      </c>
      <c r="BE63" s="62" t="s">
        <v>73</v>
      </c>
      <c r="BF63" s="62">
        <v>0.02</v>
      </c>
      <c r="BG63" s="62" t="s">
        <v>73</v>
      </c>
      <c r="BH63" s="62">
        <v>0.01</v>
      </c>
      <c r="BI63" s="62">
        <v>0.01</v>
      </c>
      <c r="BJ63" s="62" t="s">
        <v>73</v>
      </c>
      <c r="BK63" s="62" t="s">
        <v>73</v>
      </c>
      <c r="BL63" s="62">
        <v>0.01</v>
      </c>
      <c r="BM63" s="62">
        <v>0.01</v>
      </c>
      <c r="BN63" s="62" t="s">
        <v>73</v>
      </c>
      <c r="BO63" s="62">
        <v>0</v>
      </c>
      <c r="BP63" s="62" t="s">
        <v>73</v>
      </c>
      <c r="BQ63" s="62" t="s">
        <v>73</v>
      </c>
      <c r="BR63" s="62" t="s">
        <v>73</v>
      </c>
      <c r="BS63" s="62" t="s">
        <v>73</v>
      </c>
      <c r="BT63" s="62" t="s">
        <v>73</v>
      </c>
      <c r="BU63" s="62" t="s">
        <v>73</v>
      </c>
      <c r="BV63" s="62">
        <v>0.03</v>
      </c>
      <c r="BW63" s="62">
        <v>0</v>
      </c>
      <c r="BX63" s="62">
        <v>0.01</v>
      </c>
      <c r="BY63" s="62">
        <v>0.02</v>
      </c>
      <c r="BZ63" s="62">
        <v>0.09</v>
      </c>
      <c r="CA63" s="62" t="s">
        <v>73</v>
      </c>
      <c r="CB63" s="62">
        <v>0.06</v>
      </c>
      <c r="CC63" s="62">
        <v>7.0000000000000007E-2</v>
      </c>
      <c r="CD63" s="62">
        <v>0.04</v>
      </c>
      <c r="CE63" s="62" t="s">
        <v>73</v>
      </c>
      <c r="CF63" s="62">
        <v>0.02</v>
      </c>
      <c r="CG63" s="62">
        <v>0.02</v>
      </c>
      <c r="CH63" s="62" t="s">
        <v>73</v>
      </c>
      <c r="CI63" s="62">
        <v>0</v>
      </c>
      <c r="CJ63" s="62">
        <v>0.01</v>
      </c>
      <c r="CK63" s="62">
        <v>0.01</v>
      </c>
    </row>
    <row r="64" spans="1:89" x14ac:dyDescent="0.25">
      <c r="A64">
        <v>355</v>
      </c>
      <c r="B64" s="62">
        <v>330</v>
      </c>
      <c r="C64" s="62">
        <v>30</v>
      </c>
      <c r="D64" s="62">
        <v>1810</v>
      </c>
      <c r="E64" s="62">
        <v>2170</v>
      </c>
      <c r="F64" s="62">
        <v>0.88</v>
      </c>
      <c r="G64" s="62">
        <v>0.76</v>
      </c>
      <c r="H64" s="62">
        <v>0.9</v>
      </c>
      <c r="I64" s="62">
        <v>0.9</v>
      </c>
      <c r="J64" s="62">
        <v>0.82</v>
      </c>
      <c r="K64" s="62">
        <v>0.69</v>
      </c>
      <c r="L64" s="62">
        <v>0.88</v>
      </c>
      <c r="M64" s="62">
        <v>0.87</v>
      </c>
      <c r="N64" s="62">
        <v>0.61</v>
      </c>
      <c r="O64" s="62">
        <v>0.55000000000000004</v>
      </c>
      <c r="P64" s="62">
        <v>0.65</v>
      </c>
      <c r="Q64" s="62">
        <v>0.65</v>
      </c>
      <c r="R64" s="62">
        <v>0</v>
      </c>
      <c r="S64" s="62">
        <v>0</v>
      </c>
      <c r="T64" s="62" t="s">
        <v>74</v>
      </c>
      <c r="U64" s="62" t="s">
        <v>74</v>
      </c>
      <c r="V64" s="62">
        <v>0.09</v>
      </c>
      <c r="W64" s="62" t="s">
        <v>73</v>
      </c>
      <c r="X64" s="62">
        <v>0.05</v>
      </c>
      <c r="Y64" s="62">
        <v>0.06</v>
      </c>
      <c r="Z64" s="62">
        <v>0.09</v>
      </c>
      <c r="AA64" s="62" t="s">
        <v>73</v>
      </c>
      <c r="AB64" s="62">
        <v>0.05</v>
      </c>
      <c r="AC64" s="62">
        <v>0.06</v>
      </c>
      <c r="AD64" s="62">
        <v>0.02</v>
      </c>
      <c r="AE64" s="62" t="s">
        <v>73</v>
      </c>
      <c r="AF64" s="62">
        <v>0.11</v>
      </c>
      <c r="AG64" s="62">
        <v>0.1</v>
      </c>
      <c r="AH64" s="62">
        <v>0</v>
      </c>
      <c r="AI64" s="62">
        <v>0</v>
      </c>
      <c r="AJ64" s="62">
        <v>0</v>
      </c>
      <c r="AK64" s="62">
        <v>0</v>
      </c>
      <c r="AL64" s="62">
        <v>0</v>
      </c>
      <c r="AM64" s="62">
        <v>0</v>
      </c>
      <c r="AN64" s="62">
        <v>0</v>
      </c>
      <c r="AO64" s="62">
        <v>0</v>
      </c>
      <c r="AP64" s="62" t="s">
        <v>73</v>
      </c>
      <c r="AQ64" s="62" t="s">
        <v>73</v>
      </c>
      <c r="AR64" s="62">
        <v>0</v>
      </c>
      <c r="AS64" s="62" t="s">
        <v>73</v>
      </c>
      <c r="AT64" s="62">
        <v>0.08</v>
      </c>
      <c r="AU64" s="62">
        <v>0</v>
      </c>
      <c r="AV64" s="62">
        <v>0.06</v>
      </c>
      <c r="AW64" s="62">
        <v>0.06</v>
      </c>
      <c r="AX64" s="62">
        <v>0</v>
      </c>
      <c r="AY64" s="62">
        <v>0</v>
      </c>
      <c r="AZ64" s="62">
        <v>0</v>
      </c>
      <c r="BA64" s="62">
        <v>0</v>
      </c>
      <c r="BB64" s="62">
        <v>0</v>
      </c>
      <c r="BC64" s="62">
        <v>0</v>
      </c>
      <c r="BD64" s="62" t="s">
        <v>73</v>
      </c>
      <c r="BE64" s="62" t="s">
        <v>73</v>
      </c>
      <c r="BF64" s="62">
        <v>0.02</v>
      </c>
      <c r="BG64" s="62">
        <v>0</v>
      </c>
      <c r="BH64" s="62">
        <v>0.01</v>
      </c>
      <c r="BI64" s="62">
        <v>0.01</v>
      </c>
      <c r="BJ64" s="62" t="s">
        <v>73</v>
      </c>
      <c r="BK64" s="62">
        <v>0</v>
      </c>
      <c r="BL64" s="62">
        <v>0.01</v>
      </c>
      <c r="BM64" s="62">
        <v>0.01</v>
      </c>
      <c r="BN64" s="62">
        <v>0</v>
      </c>
      <c r="BO64" s="62">
        <v>0</v>
      </c>
      <c r="BP64" s="62" t="s">
        <v>73</v>
      </c>
      <c r="BQ64" s="62" t="s">
        <v>73</v>
      </c>
      <c r="BR64" s="62" t="s">
        <v>73</v>
      </c>
      <c r="BS64" s="62">
        <v>0</v>
      </c>
      <c r="BT64" s="62" t="s">
        <v>73</v>
      </c>
      <c r="BU64" s="62" t="s">
        <v>73</v>
      </c>
      <c r="BV64" s="62">
        <v>0.05</v>
      </c>
      <c r="BW64" s="62" t="s">
        <v>73</v>
      </c>
      <c r="BX64" s="62">
        <v>0.01</v>
      </c>
      <c r="BY64" s="62">
        <v>0.02</v>
      </c>
      <c r="BZ64" s="62">
        <v>0.08</v>
      </c>
      <c r="CA64" s="62" t="s">
        <v>73</v>
      </c>
      <c r="CB64" s="62">
        <v>0.06</v>
      </c>
      <c r="CC64" s="62">
        <v>7.0000000000000007E-2</v>
      </c>
      <c r="CD64" s="62">
        <v>0.02</v>
      </c>
      <c r="CE64" s="62" t="s">
        <v>73</v>
      </c>
      <c r="CF64" s="62">
        <v>0.02</v>
      </c>
      <c r="CG64" s="62">
        <v>0.02</v>
      </c>
      <c r="CH64" s="62">
        <v>0.02</v>
      </c>
      <c r="CI64" s="62" t="s">
        <v>73</v>
      </c>
      <c r="CJ64" s="62">
        <v>0.01</v>
      </c>
      <c r="CK64" s="62">
        <v>0.02</v>
      </c>
    </row>
    <row r="65" spans="1:89" x14ac:dyDescent="0.25">
      <c r="A65">
        <v>356</v>
      </c>
      <c r="B65" s="62">
        <v>450</v>
      </c>
      <c r="C65" s="62">
        <v>90</v>
      </c>
      <c r="D65" s="62">
        <v>2390</v>
      </c>
      <c r="E65" s="62">
        <v>2930</v>
      </c>
      <c r="F65" s="62">
        <v>0.83</v>
      </c>
      <c r="G65" s="62">
        <v>0.93</v>
      </c>
      <c r="H65" s="62">
        <v>0.92</v>
      </c>
      <c r="I65" s="62">
        <v>0.91</v>
      </c>
      <c r="J65" s="62">
        <v>0.8</v>
      </c>
      <c r="K65" s="62">
        <v>0.93</v>
      </c>
      <c r="L65" s="62">
        <v>0.91</v>
      </c>
      <c r="M65" s="62">
        <v>0.89</v>
      </c>
      <c r="N65" s="62">
        <v>0.37</v>
      </c>
      <c r="O65" s="62">
        <v>0.48</v>
      </c>
      <c r="P65" s="62">
        <v>0.19</v>
      </c>
      <c r="Q65" s="62">
        <v>0.23</v>
      </c>
      <c r="R65" s="62" t="s">
        <v>73</v>
      </c>
      <c r="S65" s="62">
        <v>0</v>
      </c>
      <c r="T65" s="62">
        <v>0.01</v>
      </c>
      <c r="U65" s="62" t="s">
        <v>74</v>
      </c>
      <c r="V65" s="62">
        <v>0.08</v>
      </c>
      <c r="W65" s="62" t="s">
        <v>73</v>
      </c>
      <c r="X65" s="62">
        <v>0.04</v>
      </c>
      <c r="Y65" s="62">
        <v>0.05</v>
      </c>
      <c r="Z65" s="62">
        <v>0.06</v>
      </c>
      <c r="AA65" s="62" t="s">
        <v>73</v>
      </c>
      <c r="AB65" s="62">
        <v>0.08</v>
      </c>
      <c r="AC65" s="62">
        <v>0.08</v>
      </c>
      <c r="AD65" s="62">
        <v>0.28999999999999998</v>
      </c>
      <c r="AE65" s="62">
        <v>0.34</v>
      </c>
      <c r="AF65" s="62">
        <v>0.59</v>
      </c>
      <c r="AG65" s="62">
        <v>0.54</v>
      </c>
      <c r="AH65" s="62">
        <v>0</v>
      </c>
      <c r="AI65" s="62">
        <v>0</v>
      </c>
      <c r="AJ65" s="62">
        <v>0</v>
      </c>
      <c r="AK65" s="62">
        <v>0</v>
      </c>
      <c r="AL65" s="62" t="s">
        <v>73</v>
      </c>
      <c r="AM65" s="62">
        <v>0</v>
      </c>
      <c r="AN65" s="62">
        <v>0</v>
      </c>
      <c r="AO65" s="62" t="s">
        <v>73</v>
      </c>
      <c r="AP65" s="62">
        <v>0</v>
      </c>
      <c r="AQ65" s="62" t="s">
        <v>73</v>
      </c>
      <c r="AR65" s="62">
        <v>0</v>
      </c>
      <c r="AS65" s="62" t="s">
        <v>73</v>
      </c>
      <c r="AT65" s="62">
        <v>0.12</v>
      </c>
      <c r="AU65" s="62" t="s">
        <v>73</v>
      </c>
      <c r="AV65" s="62">
        <v>0.06</v>
      </c>
      <c r="AW65" s="62">
        <v>7.0000000000000007E-2</v>
      </c>
      <c r="AX65" s="62">
        <v>0</v>
      </c>
      <c r="AY65" s="62">
        <v>0</v>
      </c>
      <c r="AZ65" s="62">
        <v>0</v>
      </c>
      <c r="BA65" s="62">
        <v>0</v>
      </c>
      <c r="BB65" s="62" t="s">
        <v>73</v>
      </c>
      <c r="BC65" s="62">
        <v>0</v>
      </c>
      <c r="BD65" s="62">
        <v>0</v>
      </c>
      <c r="BE65" s="62" t="s">
        <v>73</v>
      </c>
      <c r="BF65" s="62">
        <v>0.02</v>
      </c>
      <c r="BG65" s="62">
        <v>0</v>
      </c>
      <c r="BH65" s="62">
        <v>0.01</v>
      </c>
      <c r="BI65" s="62">
        <v>0.01</v>
      </c>
      <c r="BJ65" s="62">
        <v>0.01</v>
      </c>
      <c r="BK65" s="62">
        <v>0</v>
      </c>
      <c r="BL65" s="62">
        <v>0.01</v>
      </c>
      <c r="BM65" s="62">
        <v>0.01</v>
      </c>
      <c r="BN65" s="62" t="s">
        <v>73</v>
      </c>
      <c r="BO65" s="62">
        <v>0</v>
      </c>
      <c r="BP65" s="62" t="s">
        <v>73</v>
      </c>
      <c r="BQ65" s="62" t="s">
        <v>73</v>
      </c>
      <c r="BR65" s="62" t="s">
        <v>73</v>
      </c>
      <c r="BS65" s="62">
        <v>0</v>
      </c>
      <c r="BT65" s="62">
        <v>0</v>
      </c>
      <c r="BU65" s="62" t="s">
        <v>73</v>
      </c>
      <c r="BV65" s="62">
        <v>0.01</v>
      </c>
      <c r="BW65" s="62">
        <v>0</v>
      </c>
      <c r="BX65" s="62">
        <v>0.01</v>
      </c>
      <c r="BY65" s="62">
        <v>0.01</v>
      </c>
      <c r="BZ65" s="62">
        <v>0.1</v>
      </c>
      <c r="CA65" s="62" t="s">
        <v>73</v>
      </c>
      <c r="CB65" s="62">
        <v>0.05</v>
      </c>
      <c r="CC65" s="62">
        <v>0.06</v>
      </c>
      <c r="CD65" s="62">
        <v>0.05</v>
      </c>
      <c r="CE65" s="62" t="s">
        <v>73</v>
      </c>
      <c r="CF65" s="62">
        <v>0.02</v>
      </c>
      <c r="CG65" s="62">
        <v>0.02</v>
      </c>
      <c r="CH65" s="62">
        <v>0.02</v>
      </c>
      <c r="CI65" s="62">
        <v>0</v>
      </c>
      <c r="CJ65" s="62">
        <v>0.01</v>
      </c>
      <c r="CK65" s="62">
        <v>0.01</v>
      </c>
    </row>
    <row r="66" spans="1:89" x14ac:dyDescent="0.25">
      <c r="A66">
        <v>357</v>
      </c>
      <c r="B66" s="62">
        <v>340</v>
      </c>
      <c r="C66" s="62">
        <v>30</v>
      </c>
      <c r="D66" s="62">
        <v>2300</v>
      </c>
      <c r="E66" s="62">
        <v>2670</v>
      </c>
      <c r="F66" s="62">
        <v>0.85</v>
      </c>
      <c r="G66" s="62">
        <v>0.91</v>
      </c>
      <c r="H66" s="62">
        <v>0.92</v>
      </c>
      <c r="I66" s="62">
        <v>0.91</v>
      </c>
      <c r="J66" s="62">
        <v>0.8</v>
      </c>
      <c r="K66" s="62">
        <v>0.91</v>
      </c>
      <c r="L66" s="62">
        <v>0.9</v>
      </c>
      <c r="M66" s="62">
        <v>0.89</v>
      </c>
      <c r="N66" s="62">
        <v>0.54</v>
      </c>
      <c r="O66" s="62">
        <v>0.59</v>
      </c>
      <c r="P66" s="62">
        <v>0.3</v>
      </c>
      <c r="Q66" s="62">
        <v>0.34</v>
      </c>
      <c r="R66" s="62">
        <v>0</v>
      </c>
      <c r="S66" s="62">
        <v>0</v>
      </c>
      <c r="T66" s="62" t="s">
        <v>73</v>
      </c>
      <c r="U66" s="62" t="s">
        <v>73</v>
      </c>
      <c r="V66" s="62">
        <v>0.04</v>
      </c>
      <c r="W66" s="62" t="s">
        <v>73</v>
      </c>
      <c r="X66" s="62">
        <v>0.05</v>
      </c>
      <c r="Y66" s="62">
        <v>0.05</v>
      </c>
      <c r="Z66" s="62">
        <v>0.02</v>
      </c>
      <c r="AA66" s="62" t="s">
        <v>73</v>
      </c>
      <c r="AB66" s="62">
        <v>0.09</v>
      </c>
      <c r="AC66" s="62">
        <v>0.08</v>
      </c>
      <c r="AD66" s="62">
        <v>0.19</v>
      </c>
      <c r="AE66" s="62">
        <v>0.22</v>
      </c>
      <c r="AF66" s="62">
        <v>0.45</v>
      </c>
      <c r="AG66" s="62">
        <v>0.42</v>
      </c>
      <c r="AH66" s="62">
        <v>0</v>
      </c>
      <c r="AI66" s="62">
        <v>0</v>
      </c>
      <c r="AJ66" s="62">
        <v>0</v>
      </c>
      <c r="AK66" s="62">
        <v>0</v>
      </c>
      <c r="AL66" s="62">
        <v>0</v>
      </c>
      <c r="AM66" s="62">
        <v>0</v>
      </c>
      <c r="AN66" s="62">
        <v>0</v>
      </c>
      <c r="AO66" s="62">
        <v>0</v>
      </c>
      <c r="AP66" s="62">
        <v>0</v>
      </c>
      <c r="AQ66" s="62">
        <v>0</v>
      </c>
      <c r="AR66" s="62" t="s">
        <v>73</v>
      </c>
      <c r="AS66" s="62" t="s">
        <v>73</v>
      </c>
      <c r="AT66" s="62">
        <v>0.04</v>
      </c>
      <c r="AU66" s="62" t="s">
        <v>73</v>
      </c>
      <c r="AV66" s="62">
        <v>7.0000000000000007E-2</v>
      </c>
      <c r="AW66" s="62">
        <v>7.0000000000000007E-2</v>
      </c>
      <c r="AX66" s="62">
        <v>0</v>
      </c>
      <c r="AY66" s="62">
        <v>0</v>
      </c>
      <c r="AZ66" s="62">
        <v>0</v>
      </c>
      <c r="BA66" s="62">
        <v>0</v>
      </c>
      <c r="BB66" s="62">
        <v>0</v>
      </c>
      <c r="BC66" s="62">
        <v>0</v>
      </c>
      <c r="BD66" s="62" t="s">
        <v>73</v>
      </c>
      <c r="BE66" s="62" t="s">
        <v>73</v>
      </c>
      <c r="BF66" s="62">
        <v>0.03</v>
      </c>
      <c r="BG66" s="62">
        <v>0</v>
      </c>
      <c r="BH66" s="62">
        <v>0.01</v>
      </c>
      <c r="BI66" s="62">
        <v>0.01</v>
      </c>
      <c r="BJ66" s="62">
        <v>0.02</v>
      </c>
      <c r="BK66" s="62">
        <v>0</v>
      </c>
      <c r="BL66" s="62">
        <v>0.01</v>
      </c>
      <c r="BM66" s="62">
        <v>0.01</v>
      </c>
      <c r="BN66" s="62" t="s">
        <v>73</v>
      </c>
      <c r="BO66" s="62">
        <v>0</v>
      </c>
      <c r="BP66" s="62" t="s">
        <v>74</v>
      </c>
      <c r="BQ66" s="62" t="s">
        <v>74</v>
      </c>
      <c r="BR66" s="62" t="s">
        <v>73</v>
      </c>
      <c r="BS66" s="62">
        <v>0</v>
      </c>
      <c r="BT66" s="62" t="s">
        <v>73</v>
      </c>
      <c r="BU66" s="62" t="s">
        <v>74</v>
      </c>
      <c r="BV66" s="62">
        <v>0.02</v>
      </c>
      <c r="BW66" s="62">
        <v>0</v>
      </c>
      <c r="BX66" s="62">
        <v>0.01</v>
      </c>
      <c r="BY66" s="62">
        <v>0.01</v>
      </c>
      <c r="BZ66" s="62">
        <v>0.08</v>
      </c>
      <c r="CA66" s="62" t="s">
        <v>73</v>
      </c>
      <c r="CB66" s="62">
        <v>0.06</v>
      </c>
      <c r="CC66" s="62">
        <v>0.06</v>
      </c>
      <c r="CD66" s="62">
        <v>0.06</v>
      </c>
      <c r="CE66" s="62">
        <v>0</v>
      </c>
      <c r="CF66" s="62">
        <v>0.01</v>
      </c>
      <c r="CG66" s="62">
        <v>0.02</v>
      </c>
      <c r="CH66" s="62" t="s">
        <v>73</v>
      </c>
      <c r="CI66" s="62">
        <v>0</v>
      </c>
      <c r="CJ66" s="62">
        <v>0.01</v>
      </c>
      <c r="CK66" s="62">
        <v>0.01</v>
      </c>
    </row>
    <row r="67" spans="1:89" x14ac:dyDescent="0.25">
      <c r="A67">
        <v>358</v>
      </c>
      <c r="B67" s="62">
        <v>440</v>
      </c>
      <c r="C67" s="62">
        <v>70</v>
      </c>
      <c r="D67" s="62">
        <v>2360</v>
      </c>
      <c r="E67" s="62">
        <v>2870</v>
      </c>
      <c r="F67" s="62">
        <v>0.86</v>
      </c>
      <c r="G67" s="62">
        <v>0.84</v>
      </c>
      <c r="H67" s="62">
        <v>0.95</v>
      </c>
      <c r="I67" s="62">
        <v>0.93</v>
      </c>
      <c r="J67" s="62">
        <v>0.81</v>
      </c>
      <c r="K67" s="62">
        <v>0.79</v>
      </c>
      <c r="L67" s="62">
        <v>0.94</v>
      </c>
      <c r="M67" s="62">
        <v>0.91</v>
      </c>
      <c r="N67" s="62">
        <v>0.55000000000000004</v>
      </c>
      <c r="O67" s="62">
        <v>0.59</v>
      </c>
      <c r="P67" s="62">
        <v>0.27</v>
      </c>
      <c r="Q67" s="62">
        <v>0.32</v>
      </c>
      <c r="R67" s="62">
        <v>0.01</v>
      </c>
      <c r="S67" s="62">
        <v>0</v>
      </c>
      <c r="T67" s="62">
        <v>0.01</v>
      </c>
      <c r="U67" s="62">
        <v>0.01</v>
      </c>
      <c r="V67" s="62">
        <v>0.05</v>
      </c>
      <c r="W67" s="62" t="s">
        <v>73</v>
      </c>
      <c r="X67" s="62">
        <v>0.02</v>
      </c>
      <c r="Y67" s="62">
        <v>0.03</v>
      </c>
      <c r="Z67" s="62">
        <v>0.15</v>
      </c>
      <c r="AA67" s="62">
        <v>0.14000000000000001</v>
      </c>
      <c r="AB67" s="62">
        <v>0.49</v>
      </c>
      <c r="AC67" s="62">
        <v>0.43</v>
      </c>
      <c r="AD67" s="62">
        <v>0.05</v>
      </c>
      <c r="AE67" s="62" t="s">
        <v>73</v>
      </c>
      <c r="AF67" s="62">
        <v>0.15</v>
      </c>
      <c r="AG67" s="62">
        <v>0.13</v>
      </c>
      <c r="AH67" s="62">
        <v>0</v>
      </c>
      <c r="AI67" s="62">
        <v>0</v>
      </c>
      <c r="AJ67" s="62">
        <v>0</v>
      </c>
      <c r="AK67" s="62">
        <v>0</v>
      </c>
      <c r="AL67" s="62">
        <v>0</v>
      </c>
      <c r="AM67" s="62">
        <v>0</v>
      </c>
      <c r="AN67" s="62">
        <v>0</v>
      </c>
      <c r="AO67" s="62">
        <v>0</v>
      </c>
      <c r="AP67" s="62">
        <v>0</v>
      </c>
      <c r="AQ67" s="62">
        <v>0</v>
      </c>
      <c r="AR67" s="62">
        <v>0</v>
      </c>
      <c r="AS67" s="62">
        <v>0</v>
      </c>
      <c r="AT67" s="62">
        <v>7.0000000000000007E-2</v>
      </c>
      <c r="AU67" s="62" t="s">
        <v>73</v>
      </c>
      <c r="AV67" s="62">
        <v>0.05</v>
      </c>
      <c r="AW67" s="62">
        <v>0.05</v>
      </c>
      <c r="AX67" s="62">
        <v>0</v>
      </c>
      <c r="AY67" s="62">
        <v>0</v>
      </c>
      <c r="AZ67" s="62">
        <v>0</v>
      </c>
      <c r="BA67" s="62">
        <v>0</v>
      </c>
      <c r="BB67" s="62">
        <v>0</v>
      </c>
      <c r="BC67" s="62">
        <v>0</v>
      </c>
      <c r="BD67" s="62" t="s">
        <v>74</v>
      </c>
      <c r="BE67" s="62" t="s">
        <v>74</v>
      </c>
      <c r="BF67" s="62">
        <v>0.02</v>
      </c>
      <c r="BG67" s="62" t="s">
        <v>73</v>
      </c>
      <c r="BH67" s="62">
        <v>0.01</v>
      </c>
      <c r="BI67" s="62">
        <v>0.01</v>
      </c>
      <c r="BJ67" s="62">
        <v>0.01</v>
      </c>
      <c r="BK67" s="62" t="s">
        <v>73</v>
      </c>
      <c r="BL67" s="62">
        <v>0.01</v>
      </c>
      <c r="BM67" s="62">
        <v>0.01</v>
      </c>
      <c r="BN67" s="62" t="s">
        <v>73</v>
      </c>
      <c r="BO67" s="62">
        <v>0</v>
      </c>
      <c r="BP67" s="62">
        <v>0</v>
      </c>
      <c r="BQ67" s="62" t="s">
        <v>73</v>
      </c>
      <c r="BR67" s="62" t="s">
        <v>73</v>
      </c>
      <c r="BS67" s="62" t="s">
        <v>73</v>
      </c>
      <c r="BT67" s="62">
        <v>0</v>
      </c>
      <c r="BU67" s="62" t="s">
        <v>73</v>
      </c>
      <c r="BV67" s="62">
        <v>0.02</v>
      </c>
      <c r="BW67" s="62" t="s">
        <v>73</v>
      </c>
      <c r="BX67" s="62">
        <v>0.01</v>
      </c>
      <c r="BY67" s="62">
        <v>0.01</v>
      </c>
      <c r="BZ67" s="62">
        <v>0.09</v>
      </c>
      <c r="CA67" s="62">
        <v>0.11</v>
      </c>
      <c r="CB67" s="62">
        <v>0.04</v>
      </c>
      <c r="CC67" s="62">
        <v>0.05</v>
      </c>
      <c r="CD67" s="62">
        <v>0.04</v>
      </c>
      <c r="CE67" s="62" t="s">
        <v>73</v>
      </c>
      <c r="CF67" s="62">
        <v>0.01</v>
      </c>
      <c r="CG67" s="62">
        <v>0.01</v>
      </c>
      <c r="CH67" s="62">
        <v>0.01</v>
      </c>
      <c r="CI67" s="62" t="s">
        <v>73</v>
      </c>
      <c r="CJ67" s="62">
        <v>0.01</v>
      </c>
      <c r="CK67" s="62">
        <v>0.01</v>
      </c>
    </row>
    <row r="68" spans="1:89" x14ac:dyDescent="0.25">
      <c r="A68">
        <v>359</v>
      </c>
      <c r="B68" s="62">
        <v>630</v>
      </c>
      <c r="C68" s="62">
        <v>80</v>
      </c>
      <c r="D68" s="62">
        <v>2990</v>
      </c>
      <c r="E68" s="62">
        <v>3700</v>
      </c>
      <c r="F68" s="62">
        <v>0.8</v>
      </c>
      <c r="G68" s="62">
        <v>0.78</v>
      </c>
      <c r="H68" s="62">
        <v>0.92</v>
      </c>
      <c r="I68" s="62">
        <v>0.9</v>
      </c>
      <c r="J68" s="62">
        <v>0.76</v>
      </c>
      <c r="K68" s="62">
        <v>0.77</v>
      </c>
      <c r="L68" s="62">
        <v>0.91</v>
      </c>
      <c r="M68" s="62">
        <v>0.88</v>
      </c>
      <c r="N68" s="62">
        <v>0.49</v>
      </c>
      <c r="O68" s="62">
        <v>0.43</v>
      </c>
      <c r="P68" s="62">
        <v>0.36</v>
      </c>
      <c r="Q68" s="62">
        <v>0.39</v>
      </c>
      <c r="R68" s="62">
        <v>0</v>
      </c>
      <c r="S68" s="62" t="s">
        <v>73</v>
      </c>
      <c r="T68" s="62" t="s">
        <v>73</v>
      </c>
      <c r="U68" s="62" t="s">
        <v>74</v>
      </c>
      <c r="V68" s="62">
        <v>0.11</v>
      </c>
      <c r="W68" s="62">
        <v>0.12</v>
      </c>
      <c r="X68" s="62">
        <v>0.06</v>
      </c>
      <c r="Y68" s="62">
        <v>7.0000000000000007E-2</v>
      </c>
      <c r="Z68" s="62">
        <v>0.04</v>
      </c>
      <c r="AA68" s="62">
        <v>0</v>
      </c>
      <c r="AB68" s="62">
        <v>0.08</v>
      </c>
      <c r="AC68" s="62">
        <v>7.0000000000000007E-2</v>
      </c>
      <c r="AD68" s="62">
        <v>0.12</v>
      </c>
      <c r="AE68" s="62">
        <v>0.14000000000000001</v>
      </c>
      <c r="AF68" s="62">
        <v>0.4</v>
      </c>
      <c r="AG68" s="62">
        <v>0.34</v>
      </c>
      <c r="AH68" s="62">
        <v>0</v>
      </c>
      <c r="AI68" s="62">
        <v>0</v>
      </c>
      <c r="AJ68" s="62">
        <v>0</v>
      </c>
      <c r="AK68" s="62">
        <v>0</v>
      </c>
      <c r="AL68" s="62">
        <v>0</v>
      </c>
      <c r="AM68" s="62">
        <v>0</v>
      </c>
      <c r="AN68" s="62">
        <v>0</v>
      </c>
      <c r="AO68" s="62">
        <v>0</v>
      </c>
      <c r="AP68" s="62">
        <v>0</v>
      </c>
      <c r="AQ68" s="62" t="s">
        <v>73</v>
      </c>
      <c r="AR68" s="62">
        <v>0</v>
      </c>
      <c r="AS68" s="62" t="s">
        <v>73</v>
      </c>
      <c r="AT68" s="62">
        <v>0.09</v>
      </c>
      <c r="AU68" s="62" t="s">
        <v>73</v>
      </c>
      <c r="AV68" s="62">
        <v>7.0000000000000007E-2</v>
      </c>
      <c r="AW68" s="62">
        <v>0.08</v>
      </c>
      <c r="AX68" s="62">
        <v>0</v>
      </c>
      <c r="AY68" s="62">
        <v>0</v>
      </c>
      <c r="AZ68" s="62">
        <v>0</v>
      </c>
      <c r="BA68" s="62">
        <v>0</v>
      </c>
      <c r="BB68" s="62">
        <v>0</v>
      </c>
      <c r="BC68" s="62">
        <v>0</v>
      </c>
      <c r="BD68" s="62" t="s">
        <v>74</v>
      </c>
      <c r="BE68" s="62" t="s">
        <v>74</v>
      </c>
      <c r="BF68" s="62">
        <v>0.03</v>
      </c>
      <c r="BG68" s="62" t="s">
        <v>73</v>
      </c>
      <c r="BH68" s="62">
        <v>0.01</v>
      </c>
      <c r="BI68" s="62">
        <v>0.01</v>
      </c>
      <c r="BJ68" s="62">
        <v>0.02</v>
      </c>
      <c r="BK68" s="62">
        <v>0</v>
      </c>
      <c r="BL68" s="62">
        <v>0.01</v>
      </c>
      <c r="BM68" s="62">
        <v>0.01</v>
      </c>
      <c r="BN68" s="62" t="s">
        <v>73</v>
      </c>
      <c r="BO68" s="62" t="s">
        <v>73</v>
      </c>
      <c r="BP68" s="62" t="s">
        <v>73</v>
      </c>
      <c r="BQ68" s="62" t="s">
        <v>74</v>
      </c>
      <c r="BR68" s="62">
        <v>0</v>
      </c>
      <c r="BS68" s="62">
        <v>0</v>
      </c>
      <c r="BT68" s="62" t="s">
        <v>73</v>
      </c>
      <c r="BU68" s="62" t="s">
        <v>73</v>
      </c>
      <c r="BV68" s="62">
        <v>0.02</v>
      </c>
      <c r="BW68" s="62">
        <v>0</v>
      </c>
      <c r="BX68" s="62">
        <v>0.01</v>
      </c>
      <c r="BY68" s="62">
        <v>0.01</v>
      </c>
      <c r="BZ68" s="62">
        <v>0.13</v>
      </c>
      <c r="CA68" s="62">
        <v>0.14000000000000001</v>
      </c>
      <c r="CB68" s="62">
        <v>0.06</v>
      </c>
      <c r="CC68" s="62">
        <v>0.08</v>
      </c>
      <c r="CD68" s="62">
        <v>0.04</v>
      </c>
      <c r="CE68" s="62">
        <v>0.09</v>
      </c>
      <c r="CF68" s="62">
        <v>0.01</v>
      </c>
      <c r="CG68" s="62">
        <v>0.02</v>
      </c>
      <c r="CH68" s="62">
        <v>0.02</v>
      </c>
      <c r="CI68" s="62">
        <v>0</v>
      </c>
      <c r="CJ68" s="62">
        <v>0.01</v>
      </c>
      <c r="CK68" s="62">
        <v>0.01</v>
      </c>
    </row>
    <row r="69" spans="1:89" x14ac:dyDescent="0.25">
      <c r="A69">
        <v>370</v>
      </c>
      <c r="B69" s="62">
        <v>450</v>
      </c>
      <c r="C69" s="62">
        <v>60</v>
      </c>
      <c r="D69" s="62">
        <v>2010</v>
      </c>
      <c r="E69" s="62">
        <v>2520</v>
      </c>
      <c r="F69" s="62">
        <v>0.83</v>
      </c>
      <c r="G69" s="62">
        <v>0.89</v>
      </c>
      <c r="H69" s="62">
        <v>0.93</v>
      </c>
      <c r="I69" s="62">
        <v>0.91</v>
      </c>
      <c r="J69" s="62">
        <v>0.78</v>
      </c>
      <c r="K69" s="62">
        <v>0.89</v>
      </c>
      <c r="L69" s="62">
        <v>0.91</v>
      </c>
      <c r="M69" s="62">
        <v>0.88</v>
      </c>
      <c r="N69" s="62">
        <v>0.67</v>
      </c>
      <c r="O69" s="62">
        <v>0.86</v>
      </c>
      <c r="P69" s="62">
        <v>0.69</v>
      </c>
      <c r="Q69" s="62">
        <v>0.69</v>
      </c>
      <c r="R69" s="62">
        <v>0</v>
      </c>
      <c r="S69" s="62">
        <v>0</v>
      </c>
      <c r="T69" s="62" t="s">
        <v>73</v>
      </c>
      <c r="U69" s="62" t="s">
        <v>73</v>
      </c>
      <c r="V69" s="62">
        <v>0.09</v>
      </c>
      <c r="W69" s="62">
        <v>0</v>
      </c>
      <c r="X69" s="62">
        <v>0.06</v>
      </c>
      <c r="Y69" s="62">
        <v>7.0000000000000007E-2</v>
      </c>
      <c r="Z69" s="62" t="s">
        <v>73</v>
      </c>
      <c r="AA69" s="62" t="s">
        <v>73</v>
      </c>
      <c r="AB69" s="62">
        <v>0.11</v>
      </c>
      <c r="AC69" s="62">
        <v>0.09</v>
      </c>
      <c r="AD69" s="62" t="s">
        <v>73</v>
      </c>
      <c r="AE69" s="62">
        <v>0</v>
      </c>
      <c r="AF69" s="62">
        <v>0.04</v>
      </c>
      <c r="AG69" s="62">
        <v>0.03</v>
      </c>
      <c r="AH69" s="62">
        <v>0</v>
      </c>
      <c r="AI69" s="62">
        <v>0</v>
      </c>
      <c r="AJ69" s="62">
        <v>0</v>
      </c>
      <c r="AK69" s="62">
        <v>0</v>
      </c>
      <c r="AL69" s="62">
        <v>0</v>
      </c>
      <c r="AM69" s="62">
        <v>0</v>
      </c>
      <c r="AN69" s="62">
        <v>0</v>
      </c>
      <c r="AO69" s="62">
        <v>0</v>
      </c>
      <c r="AP69" s="62">
        <v>0</v>
      </c>
      <c r="AQ69" s="62">
        <v>0</v>
      </c>
      <c r="AR69" s="62">
        <v>0</v>
      </c>
      <c r="AS69" s="62">
        <v>0</v>
      </c>
      <c r="AT69" s="62">
        <v>0.1</v>
      </c>
      <c r="AU69" s="62" t="s">
        <v>73</v>
      </c>
      <c r="AV69" s="62">
        <v>0.1</v>
      </c>
      <c r="AW69" s="62">
        <v>0.1</v>
      </c>
      <c r="AX69" s="62">
        <v>0</v>
      </c>
      <c r="AY69" s="62">
        <v>0</v>
      </c>
      <c r="AZ69" s="62">
        <v>0</v>
      </c>
      <c r="BA69" s="62">
        <v>0</v>
      </c>
      <c r="BB69" s="62">
        <v>0</v>
      </c>
      <c r="BC69" s="62">
        <v>0</v>
      </c>
      <c r="BD69" s="62" t="s">
        <v>73</v>
      </c>
      <c r="BE69" s="62" t="s">
        <v>73</v>
      </c>
      <c r="BF69" s="62">
        <v>0.03</v>
      </c>
      <c r="BG69" s="62">
        <v>0</v>
      </c>
      <c r="BH69" s="62">
        <v>0.01</v>
      </c>
      <c r="BI69" s="62">
        <v>0.01</v>
      </c>
      <c r="BJ69" s="62">
        <v>0.02</v>
      </c>
      <c r="BK69" s="62">
        <v>0</v>
      </c>
      <c r="BL69" s="62">
        <v>0.01</v>
      </c>
      <c r="BM69" s="62">
        <v>0.01</v>
      </c>
      <c r="BN69" s="62" t="s">
        <v>73</v>
      </c>
      <c r="BO69" s="62">
        <v>0</v>
      </c>
      <c r="BP69" s="62" t="s">
        <v>73</v>
      </c>
      <c r="BQ69" s="62" t="s">
        <v>73</v>
      </c>
      <c r="BR69" s="62" t="s">
        <v>73</v>
      </c>
      <c r="BS69" s="62">
        <v>0</v>
      </c>
      <c r="BT69" s="62" t="s">
        <v>73</v>
      </c>
      <c r="BU69" s="62" t="s">
        <v>73</v>
      </c>
      <c r="BV69" s="62">
        <v>0.02</v>
      </c>
      <c r="BW69" s="62">
        <v>0</v>
      </c>
      <c r="BX69" s="62">
        <v>0.01</v>
      </c>
      <c r="BY69" s="62">
        <v>0.01</v>
      </c>
      <c r="BZ69" s="62">
        <v>0.11</v>
      </c>
      <c r="CA69" s="62" t="s">
        <v>73</v>
      </c>
      <c r="CB69" s="62">
        <v>0.05</v>
      </c>
      <c r="CC69" s="62">
        <v>0.06</v>
      </c>
      <c r="CD69" s="62">
        <v>0.04</v>
      </c>
      <c r="CE69" s="62" t="s">
        <v>73</v>
      </c>
      <c r="CF69" s="62">
        <v>0.01</v>
      </c>
      <c r="CG69" s="62">
        <v>0.02</v>
      </c>
      <c r="CH69" s="62">
        <v>0.02</v>
      </c>
      <c r="CI69" s="62" t="s">
        <v>73</v>
      </c>
      <c r="CJ69" s="62">
        <v>0.01</v>
      </c>
      <c r="CK69" s="62">
        <v>0.01</v>
      </c>
    </row>
    <row r="70" spans="1:89" x14ac:dyDescent="0.25">
      <c r="A70">
        <v>371</v>
      </c>
      <c r="B70" s="62">
        <v>570</v>
      </c>
      <c r="C70" s="62">
        <v>50</v>
      </c>
      <c r="D70" s="62">
        <v>2760</v>
      </c>
      <c r="E70" s="62">
        <v>3380</v>
      </c>
      <c r="F70" s="62">
        <v>0.82</v>
      </c>
      <c r="G70" s="62">
        <v>0.98</v>
      </c>
      <c r="H70" s="62">
        <v>0.91</v>
      </c>
      <c r="I70" s="62">
        <v>0.89</v>
      </c>
      <c r="J70" s="62">
        <v>0.77</v>
      </c>
      <c r="K70" s="62">
        <v>0.98</v>
      </c>
      <c r="L70" s="62">
        <v>0.89</v>
      </c>
      <c r="M70" s="62">
        <v>0.87</v>
      </c>
      <c r="N70" s="62">
        <v>0.46</v>
      </c>
      <c r="O70" s="62">
        <v>0.45</v>
      </c>
      <c r="P70" s="62">
        <v>0.25</v>
      </c>
      <c r="Q70" s="62">
        <v>0.28999999999999998</v>
      </c>
      <c r="R70" s="62">
        <v>0</v>
      </c>
      <c r="S70" s="62">
        <v>0</v>
      </c>
      <c r="T70" s="62" t="s">
        <v>74</v>
      </c>
      <c r="U70" s="62" t="s">
        <v>74</v>
      </c>
      <c r="V70" s="62">
        <v>0.06</v>
      </c>
      <c r="W70" s="62">
        <v>0</v>
      </c>
      <c r="X70" s="62">
        <v>0.04</v>
      </c>
      <c r="Y70" s="62">
        <v>0.04</v>
      </c>
      <c r="Z70" s="62">
        <v>0.22</v>
      </c>
      <c r="AA70" s="62">
        <v>0.49</v>
      </c>
      <c r="AB70" s="62">
        <v>0.55000000000000004</v>
      </c>
      <c r="AC70" s="62">
        <v>0.49</v>
      </c>
      <c r="AD70" s="62" t="s">
        <v>73</v>
      </c>
      <c r="AE70" s="62">
        <v>0</v>
      </c>
      <c r="AF70" s="62">
        <v>0.03</v>
      </c>
      <c r="AG70" s="62">
        <v>0.03</v>
      </c>
      <c r="AH70" s="62">
        <v>0</v>
      </c>
      <c r="AI70" s="62" t="s">
        <v>73</v>
      </c>
      <c r="AJ70" s="62">
        <v>0</v>
      </c>
      <c r="AK70" s="62" t="s">
        <v>73</v>
      </c>
      <c r="AL70" s="62">
        <v>0</v>
      </c>
      <c r="AM70" s="62">
        <v>0</v>
      </c>
      <c r="AN70" s="62" t="s">
        <v>73</v>
      </c>
      <c r="AO70" s="62" t="s">
        <v>73</v>
      </c>
      <c r="AP70" s="62" t="s">
        <v>73</v>
      </c>
      <c r="AQ70" s="62">
        <v>0</v>
      </c>
      <c r="AR70" s="62">
        <v>0</v>
      </c>
      <c r="AS70" s="62" t="s">
        <v>73</v>
      </c>
      <c r="AT70" s="62">
        <v>0.06</v>
      </c>
      <c r="AU70" s="62" t="s">
        <v>73</v>
      </c>
      <c r="AV70" s="62">
        <v>0.06</v>
      </c>
      <c r="AW70" s="62">
        <v>0.06</v>
      </c>
      <c r="AX70" s="62">
        <v>0</v>
      </c>
      <c r="AY70" s="62">
        <v>0</v>
      </c>
      <c r="AZ70" s="62">
        <v>0</v>
      </c>
      <c r="BA70" s="62">
        <v>0</v>
      </c>
      <c r="BB70" s="62">
        <v>0.01</v>
      </c>
      <c r="BC70" s="62">
        <v>0</v>
      </c>
      <c r="BD70" s="62">
        <v>0.01</v>
      </c>
      <c r="BE70" s="62">
        <v>0.01</v>
      </c>
      <c r="BF70" s="62">
        <v>0.03</v>
      </c>
      <c r="BG70" s="62">
        <v>0</v>
      </c>
      <c r="BH70" s="62">
        <v>0.01</v>
      </c>
      <c r="BI70" s="62">
        <v>0.02</v>
      </c>
      <c r="BJ70" s="62">
        <v>0.02</v>
      </c>
      <c r="BK70" s="62">
        <v>0</v>
      </c>
      <c r="BL70" s="62">
        <v>0.01</v>
      </c>
      <c r="BM70" s="62">
        <v>0.01</v>
      </c>
      <c r="BN70" s="62" t="s">
        <v>73</v>
      </c>
      <c r="BO70" s="62">
        <v>0</v>
      </c>
      <c r="BP70" s="62" t="s">
        <v>74</v>
      </c>
      <c r="BQ70" s="62" t="s">
        <v>74</v>
      </c>
      <c r="BR70" s="62">
        <v>0</v>
      </c>
      <c r="BS70" s="62">
        <v>0</v>
      </c>
      <c r="BT70" s="62" t="s">
        <v>73</v>
      </c>
      <c r="BU70" s="62" t="s">
        <v>73</v>
      </c>
      <c r="BV70" s="62">
        <v>0.02</v>
      </c>
      <c r="BW70" s="62">
        <v>0</v>
      </c>
      <c r="BX70" s="62">
        <v>0.01</v>
      </c>
      <c r="BY70" s="62">
        <v>0.01</v>
      </c>
      <c r="BZ70" s="62">
        <v>0.11</v>
      </c>
      <c r="CA70" s="62">
        <v>0</v>
      </c>
      <c r="CB70" s="62">
        <v>7.0000000000000007E-2</v>
      </c>
      <c r="CC70" s="62">
        <v>7.0000000000000007E-2</v>
      </c>
      <c r="CD70" s="62">
        <v>0.05</v>
      </c>
      <c r="CE70" s="62" t="s">
        <v>73</v>
      </c>
      <c r="CF70" s="62">
        <v>0.02</v>
      </c>
      <c r="CG70" s="62">
        <v>0.02</v>
      </c>
      <c r="CH70" s="62">
        <v>0.02</v>
      </c>
      <c r="CI70" s="62">
        <v>0</v>
      </c>
      <c r="CJ70" s="62">
        <v>0.01</v>
      </c>
      <c r="CK70" s="62">
        <v>0.01</v>
      </c>
    </row>
    <row r="71" spans="1:89" x14ac:dyDescent="0.25">
      <c r="A71">
        <v>372</v>
      </c>
      <c r="B71" s="62">
        <v>660</v>
      </c>
      <c r="C71" s="62">
        <v>50</v>
      </c>
      <c r="D71" s="62">
        <v>2700</v>
      </c>
      <c r="E71" s="62">
        <v>3420</v>
      </c>
      <c r="F71" s="62">
        <v>0.83</v>
      </c>
      <c r="G71" s="62">
        <v>0.89</v>
      </c>
      <c r="H71" s="62">
        <v>0.94</v>
      </c>
      <c r="I71" s="62">
        <v>0.92</v>
      </c>
      <c r="J71" s="62">
        <v>0.78</v>
      </c>
      <c r="K71" s="62">
        <v>0.87</v>
      </c>
      <c r="L71" s="62">
        <v>0.92</v>
      </c>
      <c r="M71" s="62">
        <v>0.89</v>
      </c>
      <c r="N71" s="62">
        <v>0.53</v>
      </c>
      <c r="O71" s="62">
        <v>0.51</v>
      </c>
      <c r="P71" s="62">
        <v>0.3</v>
      </c>
      <c r="Q71" s="62">
        <v>0.34</v>
      </c>
      <c r="R71" s="62">
        <v>0</v>
      </c>
      <c r="S71" s="62">
        <v>0</v>
      </c>
      <c r="T71" s="62" t="s">
        <v>74</v>
      </c>
      <c r="U71" s="62" t="s">
        <v>74</v>
      </c>
      <c r="V71" s="62">
        <v>0.08</v>
      </c>
      <c r="W71" s="62" t="s">
        <v>73</v>
      </c>
      <c r="X71" s="62">
        <v>0.05</v>
      </c>
      <c r="Y71" s="62">
        <v>0.05</v>
      </c>
      <c r="Z71" s="62">
        <v>0.13</v>
      </c>
      <c r="AA71" s="62">
        <v>0.23</v>
      </c>
      <c r="AB71" s="62">
        <v>0.4</v>
      </c>
      <c r="AC71" s="62">
        <v>0.35</v>
      </c>
      <c r="AD71" s="62">
        <v>0.05</v>
      </c>
      <c r="AE71" s="62" t="s">
        <v>73</v>
      </c>
      <c r="AF71" s="62">
        <v>0.17</v>
      </c>
      <c r="AG71" s="62">
        <v>0.14000000000000001</v>
      </c>
      <c r="AH71" s="62">
        <v>0</v>
      </c>
      <c r="AI71" s="62" t="s">
        <v>73</v>
      </c>
      <c r="AJ71" s="62">
        <v>0</v>
      </c>
      <c r="AK71" s="62" t="s">
        <v>73</v>
      </c>
      <c r="AL71" s="62">
        <v>0</v>
      </c>
      <c r="AM71" s="62">
        <v>0</v>
      </c>
      <c r="AN71" s="62">
        <v>0</v>
      </c>
      <c r="AO71" s="62">
        <v>0</v>
      </c>
      <c r="AP71" s="62">
        <v>0</v>
      </c>
      <c r="AQ71" s="62" t="s">
        <v>73</v>
      </c>
      <c r="AR71" s="62">
        <v>0</v>
      </c>
      <c r="AS71" s="62" t="s">
        <v>73</v>
      </c>
      <c r="AT71" s="62">
        <v>0.06</v>
      </c>
      <c r="AU71" s="62" t="s">
        <v>73</v>
      </c>
      <c r="AV71" s="62">
        <v>0.08</v>
      </c>
      <c r="AW71" s="62">
        <v>0.08</v>
      </c>
      <c r="AX71" s="62">
        <v>0</v>
      </c>
      <c r="AY71" s="62">
        <v>0</v>
      </c>
      <c r="AZ71" s="62">
        <v>0</v>
      </c>
      <c r="BA71" s="62">
        <v>0</v>
      </c>
      <c r="BB71" s="62">
        <v>0</v>
      </c>
      <c r="BC71" s="62">
        <v>0</v>
      </c>
      <c r="BD71" s="62" t="s">
        <v>74</v>
      </c>
      <c r="BE71" s="62" t="s">
        <v>74</v>
      </c>
      <c r="BF71" s="62">
        <v>0.02</v>
      </c>
      <c r="BG71" s="62" t="s">
        <v>73</v>
      </c>
      <c r="BH71" s="62">
        <v>0.01</v>
      </c>
      <c r="BI71" s="62">
        <v>0.01</v>
      </c>
      <c r="BJ71" s="62" t="s">
        <v>73</v>
      </c>
      <c r="BK71" s="62">
        <v>0</v>
      </c>
      <c r="BL71" s="62">
        <v>0.01</v>
      </c>
      <c r="BM71" s="62">
        <v>0.01</v>
      </c>
      <c r="BN71" s="62" t="s">
        <v>73</v>
      </c>
      <c r="BO71" s="62" t="s">
        <v>73</v>
      </c>
      <c r="BP71" s="62" t="s">
        <v>73</v>
      </c>
      <c r="BQ71" s="62" t="s">
        <v>74</v>
      </c>
      <c r="BR71" s="62" t="s">
        <v>73</v>
      </c>
      <c r="BS71" s="62">
        <v>0</v>
      </c>
      <c r="BT71" s="62" t="s">
        <v>73</v>
      </c>
      <c r="BU71" s="62" t="s">
        <v>74</v>
      </c>
      <c r="BV71" s="62">
        <v>0.02</v>
      </c>
      <c r="BW71" s="62">
        <v>0</v>
      </c>
      <c r="BX71" s="62">
        <v>0.01</v>
      </c>
      <c r="BY71" s="62">
        <v>0.01</v>
      </c>
      <c r="BZ71" s="62">
        <v>0.1</v>
      </c>
      <c r="CA71" s="62" t="s">
        <v>73</v>
      </c>
      <c r="CB71" s="62">
        <v>0.05</v>
      </c>
      <c r="CC71" s="62">
        <v>0.06</v>
      </c>
      <c r="CD71" s="62">
        <v>0.06</v>
      </c>
      <c r="CE71" s="62" t="s">
        <v>73</v>
      </c>
      <c r="CF71" s="62">
        <v>0.01</v>
      </c>
      <c r="CG71" s="62">
        <v>0.02</v>
      </c>
      <c r="CH71" s="62" t="s">
        <v>73</v>
      </c>
      <c r="CI71" s="62">
        <v>0</v>
      </c>
      <c r="CJ71" s="62">
        <v>0.01</v>
      </c>
      <c r="CK71" s="62">
        <v>0.01</v>
      </c>
    </row>
    <row r="72" spans="1:89" x14ac:dyDescent="0.25">
      <c r="A72">
        <v>373</v>
      </c>
      <c r="B72" s="62">
        <v>1160</v>
      </c>
      <c r="C72" s="62">
        <v>100</v>
      </c>
      <c r="D72" s="62">
        <v>4170</v>
      </c>
      <c r="E72" s="62">
        <v>5430</v>
      </c>
      <c r="F72" s="62">
        <v>0.82</v>
      </c>
      <c r="G72" s="62">
        <v>0.95</v>
      </c>
      <c r="H72" s="62">
        <v>0.93</v>
      </c>
      <c r="I72" s="62">
        <v>0.91</v>
      </c>
      <c r="J72" s="62">
        <v>0.78</v>
      </c>
      <c r="K72" s="62">
        <v>0.95</v>
      </c>
      <c r="L72" s="62">
        <v>0.91</v>
      </c>
      <c r="M72" s="62">
        <v>0.88</v>
      </c>
      <c r="N72" s="62">
        <v>0.48</v>
      </c>
      <c r="O72" s="62">
        <v>0.66</v>
      </c>
      <c r="P72" s="62">
        <v>0.39</v>
      </c>
      <c r="Q72" s="62">
        <v>0.42</v>
      </c>
      <c r="R72" s="62" t="s">
        <v>73</v>
      </c>
      <c r="S72" s="62">
        <v>0</v>
      </c>
      <c r="T72" s="62" t="s">
        <v>74</v>
      </c>
      <c r="U72" s="62" t="s">
        <v>74</v>
      </c>
      <c r="V72" s="62">
        <v>0.09</v>
      </c>
      <c r="W72" s="62">
        <v>0.06</v>
      </c>
      <c r="X72" s="62">
        <v>0.05</v>
      </c>
      <c r="Y72" s="62">
        <v>0.06</v>
      </c>
      <c r="Z72" s="62">
        <v>0.12</v>
      </c>
      <c r="AA72" s="62">
        <v>0.08</v>
      </c>
      <c r="AB72" s="62">
        <v>0.37</v>
      </c>
      <c r="AC72" s="62">
        <v>0.31</v>
      </c>
      <c r="AD72" s="62">
        <v>0.09</v>
      </c>
      <c r="AE72" s="62">
        <v>0.12</v>
      </c>
      <c r="AF72" s="62">
        <v>0.09</v>
      </c>
      <c r="AG72" s="62">
        <v>0.09</v>
      </c>
      <c r="AH72" s="62">
        <v>0</v>
      </c>
      <c r="AI72" s="62" t="s">
        <v>73</v>
      </c>
      <c r="AJ72" s="62">
        <v>0</v>
      </c>
      <c r="AK72" s="62" t="s">
        <v>73</v>
      </c>
      <c r="AL72" s="62">
        <v>0</v>
      </c>
      <c r="AM72" s="62">
        <v>0</v>
      </c>
      <c r="AN72" s="62">
        <v>0</v>
      </c>
      <c r="AO72" s="62">
        <v>0</v>
      </c>
      <c r="AP72" s="62">
        <v>0</v>
      </c>
      <c r="AQ72" s="62">
        <v>0</v>
      </c>
      <c r="AR72" s="62">
        <v>0</v>
      </c>
      <c r="AS72" s="62">
        <v>0</v>
      </c>
      <c r="AT72" s="62">
        <v>0.09</v>
      </c>
      <c r="AU72" s="62" t="s">
        <v>73</v>
      </c>
      <c r="AV72" s="62">
        <v>7.0000000000000007E-2</v>
      </c>
      <c r="AW72" s="62">
        <v>7.0000000000000007E-2</v>
      </c>
      <c r="AX72" s="62">
        <v>0</v>
      </c>
      <c r="AY72" s="62">
        <v>0</v>
      </c>
      <c r="AZ72" s="62">
        <v>0</v>
      </c>
      <c r="BA72" s="62">
        <v>0</v>
      </c>
      <c r="BB72" s="62" t="s">
        <v>73</v>
      </c>
      <c r="BC72" s="62">
        <v>0</v>
      </c>
      <c r="BD72" s="62" t="s">
        <v>73</v>
      </c>
      <c r="BE72" s="62" t="s">
        <v>74</v>
      </c>
      <c r="BF72" s="62">
        <v>0.02</v>
      </c>
      <c r="BG72" s="62">
        <v>0</v>
      </c>
      <c r="BH72" s="62">
        <v>0.01</v>
      </c>
      <c r="BI72" s="62">
        <v>0.01</v>
      </c>
      <c r="BJ72" s="62">
        <v>0.01</v>
      </c>
      <c r="BK72" s="62">
        <v>0</v>
      </c>
      <c r="BL72" s="62">
        <v>0.01</v>
      </c>
      <c r="BM72" s="62">
        <v>0.01</v>
      </c>
      <c r="BN72" s="62" t="s">
        <v>73</v>
      </c>
      <c r="BO72" s="62">
        <v>0</v>
      </c>
      <c r="BP72" s="62" t="s">
        <v>74</v>
      </c>
      <c r="BQ72" s="62" t="s">
        <v>74</v>
      </c>
      <c r="BR72" s="62" t="s">
        <v>73</v>
      </c>
      <c r="BS72" s="62">
        <v>0</v>
      </c>
      <c r="BT72" s="62" t="s">
        <v>73</v>
      </c>
      <c r="BU72" s="62" t="s">
        <v>74</v>
      </c>
      <c r="BV72" s="62">
        <v>0.03</v>
      </c>
      <c r="BW72" s="62">
        <v>0</v>
      </c>
      <c r="BX72" s="62">
        <v>0.01</v>
      </c>
      <c r="BY72" s="62">
        <v>0.01</v>
      </c>
      <c r="BZ72" s="62">
        <v>0.1</v>
      </c>
      <c r="CA72" s="62" t="s">
        <v>73</v>
      </c>
      <c r="CB72" s="62">
        <v>0.05</v>
      </c>
      <c r="CC72" s="62">
        <v>0.06</v>
      </c>
      <c r="CD72" s="62">
        <v>0.06</v>
      </c>
      <c r="CE72" s="62">
        <v>0</v>
      </c>
      <c r="CF72" s="62">
        <v>0.02</v>
      </c>
      <c r="CG72" s="62">
        <v>0.03</v>
      </c>
      <c r="CH72" s="62">
        <v>0.01</v>
      </c>
      <c r="CI72" s="62">
        <v>0</v>
      </c>
      <c r="CJ72" s="62" t="s">
        <v>74</v>
      </c>
      <c r="CK72" s="62" t="s">
        <v>74</v>
      </c>
    </row>
    <row r="73" spans="1:89" x14ac:dyDescent="0.25">
      <c r="A73">
        <v>380</v>
      </c>
      <c r="B73" s="62">
        <v>1240</v>
      </c>
      <c r="C73" s="62">
        <v>80</v>
      </c>
      <c r="D73" s="62">
        <v>4250</v>
      </c>
      <c r="E73" s="62">
        <v>5570</v>
      </c>
      <c r="F73" s="62">
        <v>0.82</v>
      </c>
      <c r="G73" s="62">
        <v>0.91</v>
      </c>
      <c r="H73" s="62">
        <v>0.93</v>
      </c>
      <c r="I73" s="62">
        <v>0.91</v>
      </c>
      <c r="J73" s="62">
        <v>0.78</v>
      </c>
      <c r="K73" s="62">
        <v>0.91</v>
      </c>
      <c r="L73" s="62">
        <v>0.92</v>
      </c>
      <c r="M73" s="62">
        <v>0.89</v>
      </c>
      <c r="N73" s="62">
        <v>0.41</v>
      </c>
      <c r="O73" s="62">
        <v>0.53</v>
      </c>
      <c r="P73" s="62">
        <v>0.24</v>
      </c>
      <c r="Q73" s="62">
        <v>0.28000000000000003</v>
      </c>
      <c r="R73" s="62" t="s">
        <v>73</v>
      </c>
      <c r="S73" s="62">
        <v>0</v>
      </c>
      <c r="T73" s="62" t="s">
        <v>74</v>
      </c>
      <c r="U73" s="62" t="s">
        <v>74</v>
      </c>
      <c r="V73" s="62">
        <v>0.04</v>
      </c>
      <c r="W73" s="62" t="s">
        <v>73</v>
      </c>
      <c r="X73" s="62">
        <v>0.02</v>
      </c>
      <c r="Y73" s="62">
        <v>0.03</v>
      </c>
      <c r="Z73" s="62">
        <v>0.31</v>
      </c>
      <c r="AA73" s="62">
        <v>0.32</v>
      </c>
      <c r="AB73" s="62">
        <v>0.64</v>
      </c>
      <c r="AC73" s="62">
        <v>0.56000000000000005</v>
      </c>
      <c r="AD73" s="62" t="s">
        <v>73</v>
      </c>
      <c r="AE73" s="62">
        <v>0</v>
      </c>
      <c r="AF73" s="62">
        <v>0.01</v>
      </c>
      <c r="AG73" s="62">
        <v>0.01</v>
      </c>
      <c r="AH73" s="62">
        <v>0</v>
      </c>
      <c r="AI73" s="62">
        <v>0</v>
      </c>
      <c r="AJ73" s="62">
        <v>0</v>
      </c>
      <c r="AK73" s="62">
        <v>0</v>
      </c>
      <c r="AL73" s="62" t="s">
        <v>73</v>
      </c>
      <c r="AM73" s="62">
        <v>0</v>
      </c>
      <c r="AN73" s="62" t="s">
        <v>73</v>
      </c>
      <c r="AO73" s="62" t="s">
        <v>73</v>
      </c>
      <c r="AP73" s="62" t="s">
        <v>73</v>
      </c>
      <c r="AQ73" s="62" t="s">
        <v>73</v>
      </c>
      <c r="AR73" s="62" t="s">
        <v>73</v>
      </c>
      <c r="AS73" s="62" t="s">
        <v>74</v>
      </c>
      <c r="AT73" s="62">
        <v>0.04</v>
      </c>
      <c r="AU73" s="62" t="s">
        <v>73</v>
      </c>
      <c r="AV73" s="62">
        <v>0.05</v>
      </c>
      <c r="AW73" s="62">
        <v>0.05</v>
      </c>
      <c r="AX73" s="62">
        <v>0</v>
      </c>
      <c r="AY73" s="62">
        <v>0</v>
      </c>
      <c r="AZ73" s="62">
        <v>0</v>
      </c>
      <c r="BA73" s="62">
        <v>0</v>
      </c>
      <c r="BB73" s="62">
        <v>0.01</v>
      </c>
      <c r="BC73" s="62" t="s">
        <v>73</v>
      </c>
      <c r="BD73" s="62" t="s">
        <v>74</v>
      </c>
      <c r="BE73" s="62">
        <v>0.01</v>
      </c>
      <c r="BF73" s="62">
        <v>0.02</v>
      </c>
      <c r="BG73" s="62">
        <v>0</v>
      </c>
      <c r="BH73" s="62">
        <v>0.01</v>
      </c>
      <c r="BI73" s="62">
        <v>0.01</v>
      </c>
      <c r="BJ73" s="62">
        <v>0.01</v>
      </c>
      <c r="BK73" s="62">
        <v>0</v>
      </c>
      <c r="BL73" s="62" t="s">
        <v>74</v>
      </c>
      <c r="BM73" s="62">
        <v>0.01</v>
      </c>
      <c r="BN73" s="62" t="s">
        <v>73</v>
      </c>
      <c r="BO73" s="62">
        <v>0</v>
      </c>
      <c r="BP73" s="62" t="s">
        <v>73</v>
      </c>
      <c r="BQ73" s="62" t="s">
        <v>73</v>
      </c>
      <c r="BR73" s="62">
        <v>0.01</v>
      </c>
      <c r="BS73" s="62">
        <v>0</v>
      </c>
      <c r="BT73" s="62" t="s">
        <v>73</v>
      </c>
      <c r="BU73" s="62" t="s">
        <v>74</v>
      </c>
      <c r="BV73" s="62">
        <v>0.02</v>
      </c>
      <c r="BW73" s="62">
        <v>0</v>
      </c>
      <c r="BX73" s="62">
        <v>0.01</v>
      </c>
      <c r="BY73" s="62">
        <v>0.01</v>
      </c>
      <c r="BZ73" s="62">
        <v>0.12</v>
      </c>
      <c r="CA73" s="62" t="s">
        <v>73</v>
      </c>
      <c r="CB73" s="62">
        <v>0.04</v>
      </c>
      <c r="CC73" s="62">
        <v>0.06</v>
      </c>
      <c r="CD73" s="62">
        <v>0.04</v>
      </c>
      <c r="CE73" s="62">
        <v>0</v>
      </c>
      <c r="CF73" s="62">
        <v>0.01</v>
      </c>
      <c r="CG73" s="62">
        <v>0.02</v>
      </c>
      <c r="CH73" s="62">
        <v>0.03</v>
      </c>
      <c r="CI73" s="62" t="s">
        <v>73</v>
      </c>
      <c r="CJ73" s="62">
        <v>0.01</v>
      </c>
      <c r="CK73" s="62">
        <v>0.02</v>
      </c>
    </row>
    <row r="74" spans="1:89" x14ac:dyDescent="0.25">
      <c r="A74">
        <v>381</v>
      </c>
      <c r="B74" s="62">
        <v>400</v>
      </c>
      <c r="C74" s="62">
        <v>60</v>
      </c>
      <c r="D74" s="62">
        <v>2130</v>
      </c>
      <c r="E74" s="62">
        <v>2590</v>
      </c>
      <c r="F74" s="62">
        <v>0.91</v>
      </c>
      <c r="G74" s="62">
        <v>0.94</v>
      </c>
      <c r="H74" s="62">
        <v>0.94</v>
      </c>
      <c r="I74" s="62">
        <v>0.94</v>
      </c>
      <c r="J74" s="62">
        <v>0.88</v>
      </c>
      <c r="K74" s="62">
        <v>0.94</v>
      </c>
      <c r="L74" s="62">
        <v>0.93</v>
      </c>
      <c r="M74" s="62">
        <v>0.92</v>
      </c>
      <c r="N74" s="62">
        <v>0.45</v>
      </c>
      <c r="O74" s="62">
        <v>0.26</v>
      </c>
      <c r="P74" s="62">
        <v>0.2</v>
      </c>
      <c r="Q74" s="62">
        <v>0.24</v>
      </c>
      <c r="R74" s="62">
        <v>0</v>
      </c>
      <c r="S74" s="62">
        <v>0</v>
      </c>
      <c r="T74" s="62" t="s">
        <v>73</v>
      </c>
      <c r="U74" s="62" t="s">
        <v>73</v>
      </c>
      <c r="V74" s="62">
        <v>0.03</v>
      </c>
      <c r="W74" s="62" t="s">
        <v>73</v>
      </c>
      <c r="X74" s="62">
        <v>0.02</v>
      </c>
      <c r="Y74" s="62">
        <v>0.02</v>
      </c>
      <c r="Z74" s="62">
        <v>0.35</v>
      </c>
      <c r="AA74" s="62">
        <v>0.57999999999999996</v>
      </c>
      <c r="AB74" s="62">
        <v>0.56000000000000005</v>
      </c>
      <c r="AC74" s="62">
        <v>0.53</v>
      </c>
      <c r="AD74" s="62">
        <v>0.04</v>
      </c>
      <c r="AE74" s="62" t="s">
        <v>73</v>
      </c>
      <c r="AF74" s="62">
        <v>0.14000000000000001</v>
      </c>
      <c r="AG74" s="62">
        <v>0.12</v>
      </c>
      <c r="AH74" s="62">
        <v>0</v>
      </c>
      <c r="AI74" s="62">
        <v>0</v>
      </c>
      <c r="AJ74" s="62">
        <v>0</v>
      </c>
      <c r="AK74" s="62">
        <v>0</v>
      </c>
      <c r="AL74" s="62">
        <v>0</v>
      </c>
      <c r="AM74" s="62">
        <v>0</v>
      </c>
      <c r="AN74" s="62">
        <v>0</v>
      </c>
      <c r="AO74" s="62">
        <v>0</v>
      </c>
      <c r="AP74" s="62" t="s">
        <v>73</v>
      </c>
      <c r="AQ74" s="62" t="s">
        <v>73</v>
      </c>
      <c r="AR74" s="62" t="s">
        <v>73</v>
      </c>
      <c r="AS74" s="62" t="s">
        <v>74</v>
      </c>
      <c r="AT74" s="62">
        <v>0.1</v>
      </c>
      <c r="AU74" s="62">
        <v>0</v>
      </c>
      <c r="AV74" s="62">
        <v>0.06</v>
      </c>
      <c r="AW74" s="62">
        <v>7.0000000000000007E-2</v>
      </c>
      <c r="AX74" s="62">
        <v>0</v>
      </c>
      <c r="AY74" s="62">
        <v>0</v>
      </c>
      <c r="AZ74" s="62">
        <v>0</v>
      </c>
      <c r="BA74" s="62">
        <v>0</v>
      </c>
      <c r="BB74" s="62" t="s">
        <v>73</v>
      </c>
      <c r="BC74" s="62" t="s">
        <v>73</v>
      </c>
      <c r="BD74" s="62" t="s">
        <v>74</v>
      </c>
      <c r="BE74" s="62" t="s">
        <v>74</v>
      </c>
      <c r="BF74" s="62" t="s">
        <v>73</v>
      </c>
      <c r="BG74" s="62">
        <v>0</v>
      </c>
      <c r="BH74" s="62">
        <v>0.01</v>
      </c>
      <c r="BI74" s="62">
        <v>0.01</v>
      </c>
      <c r="BJ74" s="62" t="s">
        <v>73</v>
      </c>
      <c r="BK74" s="62">
        <v>0</v>
      </c>
      <c r="BL74" s="62" t="s">
        <v>74</v>
      </c>
      <c r="BM74" s="62" t="s">
        <v>74</v>
      </c>
      <c r="BN74" s="62" t="s">
        <v>73</v>
      </c>
      <c r="BO74" s="62">
        <v>0</v>
      </c>
      <c r="BP74" s="62" t="s">
        <v>73</v>
      </c>
      <c r="BQ74" s="62" t="s">
        <v>74</v>
      </c>
      <c r="BR74" s="62">
        <v>0</v>
      </c>
      <c r="BS74" s="62">
        <v>0</v>
      </c>
      <c r="BT74" s="62">
        <v>0</v>
      </c>
      <c r="BU74" s="62">
        <v>0</v>
      </c>
      <c r="BV74" s="62">
        <v>0.02</v>
      </c>
      <c r="BW74" s="62">
        <v>0</v>
      </c>
      <c r="BX74" s="62">
        <v>0.01</v>
      </c>
      <c r="BY74" s="62">
        <v>0.01</v>
      </c>
      <c r="BZ74" s="62">
        <v>0.06</v>
      </c>
      <c r="CA74" s="62" t="s">
        <v>73</v>
      </c>
      <c r="CB74" s="62">
        <v>0.04</v>
      </c>
      <c r="CC74" s="62">
        <v>0.04</v>
      </c>
      <c r="CD74" s="62">
        <v>0.02</v>
      </c>
      <c r="CE74" s="62" t="s">
        <v>73</v>
      </c>
      <c r="CF74" s="62">
        <v>0.01</v>
      </c>
      <c r="CG74" s="62">
        <v>0.01</v>
      </c>
      <c r="CH74" s="62" t="s">
        <v>73</v>
      </c>
      <c r="CI74" s="62">
        <v>0</v>
      </c>
      <c r="CJ74" s="62">
        <v>0.01</v>
      </c>
      <c r="CK74" s="62">
        <v>0.01</v>
      </c>
    </row>
    <row r="75" spans="1:89" x14ac:dyDescent="0.25">
      <c r="A75">
        <v>382</v>
      </c>
      <c r="B75" s="62">
        <v>790</v>
      </c>
      <c r="C75" s="62">
        <v>80</v>
      </c>
      <c r="D75" s="62">
        <v>3690</v>
      </c>
      <c r="E75" s="62">
        <v>4570</v>
      </c>
      <c r="F75" s="62">
        <v>0.89</v>
      </c>
      <c r="G75" s="62">
        <v>0.93</v>
      </c>
      <c r="H75" s="62">
        <v>0.94</v>
      </c>
      <c r="I75" s="62">
        <v>0.93</v>
      </c>
      <c r="J75" s="62">
        <v>0.85</v>
      </c>
      <c r="K75" s="62">
        <v>0.88</v>
      </c>
      <c r="L75" s="62">
        <v>0.92</v>
      </c>
      <c r="M75" s="62">
        <v>0.91</v>
      </c>
      <c r="N75" s="62">
        <v>0.54</v>
      </c>
      <c r="O75" s="62">
        <v>0.67</v>
      </c>
      <c r="P75" s="62">
        <v>0.24</v>
      </c>
      <c r="Q75" s="62">
        <v>0.3</v>
      </c>
      <c r="R75" s="62" t="s">
        <v>73</v>
      </c>
      <c r="S75" s="62" t="s">
        <v>73</v>
      </c>
      <c r="T75" s="62" t="s">
        <v>74</v>
      </c>
      <c r="U75" s="62" t="s">
        <v>74</v>
      </c>
      <c r="V75" s="62">
        <v>0.04</v>
      </c>
      <c r="W75" s="62" t="s">
        <v>73</v>
      </c>
      <c r="X75" s="62">
        <v>0.03</v>
      </c>
      <c r="Y75" s="62">
        <v>0.03</v>
      </c>
      <c r="Z75" s="62">
        <v>0.08</v>
      </c>
      <c r="AA75" s="62" t="s">
        <v>73</v>
      </c>
      <c r="AB75" s="62">
        <v>0.23</v>
      </c>
      <c r="AC75" s="62">
        <v>0.21</v>
      </c>
      <c r="AD75" s="62">
        <v>0.18</v>
      </c>
      <c r="AE75" s="62">
        <v>0.11</v>
      </c>
      <c r="AF75" s="62">
        <v>0.41</v>
      </c>
      <c r="AG75" s="62">
        <v>0.37</v>
      </c>
      <c r="AH75" s="62">
        <v>0</v>
      </c>
      <c r="AI75" s="62">
        <v>0</v>
      </c>
      <c r="AJ75" s="62">
        <v>0</v>
      </c>
      <c r="AK75" s="62">
        <v>0</v>
      </c>
      <c r="AL75" s="62">
        <v>0</v>
      </c>
      <c r="AM75" s="62">
        <v>0</v>
      </c>
      <c r="AN75" s="62">
        <v>0</v>
      </c>
      <c r="AO75" s="62">
        <v>0</v>
      </c>
      <c r="AP75" s="62" t="s">
        <v>73</v>
      </c>
      <c r="AQ75" s="62">
        <v>0</v>
      </c>
      <c r="AR75" s="62">
        <v>0</v>
      </c>
      <c r="AS75" s="62" t="s">
        <v>73</v>
      </c>
      <c r="AT75" s="62">
        <v>0.08</v>
      </c>
      <c r="AU75" s="62" t="s">
        <v>73</v>
      </c>
      <c r="AV75" s="62">
        <v>0.06</v>
      </c>
      <c r="AW75" s="62">
        <v>0.06</v>
      </c>
      <c r="AX75" s="62">
        <v>0</v>
      </c>
      <c r="AY75" s="62">
        <v>0</v>
      </c>
      <c r="AZ75" s="62">
        <v>0</v>
      </c>
      <c r="BA75" s="62">
        <v>0</v>
      </c>
      <c r="BB75" s="62">
        <v>0</v>
      </c>
      <c r="BC75" s="62">
        <v>0</v>
      </c>
      <c r="BD75" s="62" t="s">
        <v>74</v>
      </c>
      <c r="BE75" s="62" t="s">
        <v>74</v>
      </c>
      <c r="BF75" s="62">
        <v>0.03</v>
      </c>
      <c r="BG75" s="62" t="s">
        <v>73</v>
      </c>
      <c r="BH75" s="62">
        <v>0.01</v>
      </c>
      <c r="BI75" s="62">
        <v>0.01</v>
      </c>
      <c r="BJ75" s="62">
        <v>0.02</v>
      </c>
      <c r="BK75" s="62" t="s">
        <v>73</v>
      </c>
      <c r="BL75" s="62">
        <v>0.01</v>
      </c>
      <c r="BM75" s="62">
        <v>0.01</v>
      </c>
      <c r="BN75" s="62">
        <v>0.01</v>
      </c>
      <c r="BO75" s="62">
        <v>0</v>
      </c>
      <c r="BP75" s="62" t="s">
        <v>74</v>
      </c>
      <c r="BQ75" s="62" t="s">
        <v>74</v>
      </c>
      <c r="BR75" s="62" t="s">
        <v>73</v>
      </c>
      <c r="BS75" s="62">
        <v>0</v>
      </c>
      <c r="BT75" s="62" t="s">
        <v>73</v>
      </c>
      <c r="BU75" s="62" t="s">
        <v>73</v>
      </c>
      <c r="BV75" s="62">
        <v>0.01</v>
      </c>
      <c r="BW75" s="62" t="s">
        <v>73</v>
      </c>
      <c r="BX75" s="62">
        <v>0.01</v>
      </c>
      <c r="BY75" s="62">
        <v>0.01</v>
      </c>
      <c r="BZ75" s="62">
        <v>0.06</v>
      </c>
      <c r="CA75" s="62" t="s">
        <v>73</v>
      </c>
      <c r="CB75" s="62">
        <v>0.04</v>
      </c>
      <c r="CC75" s="62">
        <v>0.04</v>
      </c>
      <c r="CD75" s="62">
        <v>0.03</v>
      </c>
      <c r="CE75" s="62" t="s">
        <v>73</v>
      </c>
      <c r="CF75" s="62">
        <v>0.02</v>
      </c>
      <c r="CG75" s="62">
        <v>0.02</v>
      </c>
      <c r="CH75" s="62">
        <v>0.02</v>
      </c>
      <c r="CI75" s="62" t="s">
        <v>73</v>
      </c>
      <c r="CJ75" s="62">
        <v>0.01</v>
      </c>
      <c r="CK75" s="62">
        <v>0.01</v>
      </c>
    </row>
    <row r="76" spans="1:89" x14ac:dyDescent="0.25">
      <c r="A76">
        <v>383</v>
      </c>
      <c r="B76" s="62">
        <v>1320</v>
      </c>
      <c r="C76" s="62">
        <v>120</v>
      </c>
      <c r="D76" s="62">
        <v>6290</v>
      </c>
      <c r="E76" s="62">
        <v>7720</v>
      </c>
      <c r="F76" s="62">
        <v>0.79</v>
      </c>
      <c r="G76" s="62">
        <v>0.9</v>
      </c>
      <c r="H76" s="62">
        <v>0.92</v>
      </c>
      <c r="I76" s="62">
        <v>0.9</v>
      </c>
      <c r="J76" s="62">
        <v>0.74</v>
      </c>
      <c r="K76" s="62">
        <v>0.86</v>
      </c>
      <c r="L76" s="62">
        <v>0.91</v>
      </c>
      <c r="M76" s="62">
        <v>0.88</v>
      </c>
      <c r="N76" s="62">
        <v>0.38</v>
      </c>
      <c r="O76" s="62">
        <v>0.48</v>
      </c>
      <c r="P76" s="62">
        <v>0.25</v>
      </c>
      <c r="Q76" s="62">
        <v>0.27</v>
      </c>
      <c r="R76" s="62" t="s">
        <v>73</v>
      </c>
      <c r="S76" s="62">
        <v>0</v>
      </c>
      <c r="T76" s="62" t="s">
        <v>74</v>
      </c>
      <c r="U76" s="62" t="s">
        <v>74</v>
      </c>
      <c r="V76" s="62">
        <v>0.06</v>
      </c>
      <c r="W76" s="62" t="s">
        <v>73</v>
      </c>
      <c r="X76" s="62">
        <v>0.04</v>
      </c>
      <c r="Y76" s="62">
        <v>0.04</v>
      </c>
      <c r="Z76" s="62">
        <v>0.25</v>
      </c>
      <c r="AA76" s="62">
        <v>0.31</v>
      </c>
      <c r="AB76" s="62">
        <v>0.49</v>
      </c>
      <c r="AC76" s="62">
        <v>0.45</v>
      </c>
      <c r="AD76" s="62">
        <v>0.04</v>
      </c>
      <c r="AE76" s="62">
        <v>0</v>
      </c>
      <c r="AF76" s="62">
        <v>0.12</v>
      </c>
      <c r="AG76" s="62">
        <v>0.1</v>
      </c>
      <c r="AH76" s="62">
        <v>0</v>
      </c>
      <c r="AI76" s="62">
        <v>0</v>
      </c>
      <c r="AJ76" s="62">
        <v>0</v>
      </c>
      <c r="AK76" s="62">
        <v>0</v>
      </c>
      <c r="AL76" s="62">
        <v>0</v>
      </c>
      <c r="AM76" s="62">
        <v>0</v>
      </c>
      <c r="AN76" s="62">
        <v>0</v>
      </c>
      <c r="AO76" s="62">
        <v>0</v>
      </c>
      <c r="AP76" s="62" t="s">
        <v>73</v>
      </c>
      <c r="AQ76" s="62" t="s">
        <v>73</v>
      </c>
      <c r="AR76" s="62">
        <v>0</v>
      </c>
      <c r="AS76" s="62" t="s">
        <v>73</v>
      </c>
      <c r="AT76" s="62">
        <v>0.04</v>
      </c>
      <c r="AU76" s="62" t="s">
        <v>73</v>
      </c>
      <c r="AV76" s="62">
        <v>0.06</v>
      </c>
      <c r="AW76" s="62">
        <v>0.05</v>
      </c>
      <c r="AX76" s="62">
        <v>0</v>
      </c>
      <c r="AY76" s="62">
        <v>0</v>
      </c>
      <c r="AZ76" s="62">
        <v>0</v>
      </c>
      <c r="BA76" s="62">
        <v>0</v>
      </c>
      <c r="BB76" s="62">
        <v>0.01</v>
      </c>
      <c r="BC76" s="62">
        <v>0</v>
      </c>
      <c r="BD76" s="62">
        <v>0.01</v>
      </c>
      <c r="BE76" s="62">
        <v>0.01</v>
      </c>
      <c r="BF76" s="62">
        <v>0.03</v>
      </c>
      <c r="BG76" s="62" t="s">
        <v>73</v>
      </c>
      <c r="BH76" s="62">
        <v>0.01</v>
      </c>
      <c r="BI76" s="62">
        <v>0.01</v>
      </c>
      <c r="BJ76" s="62">
        <v>0.01</v>
      </c>
      <c r="BK76" s="62">
        <v>0</v>
      </c>
      <c r="BL76" s="62" t="s">
        <v>74</v>
      </c>
      <c r="BM76" s="62" t="s">
        <v>74</v>
      </c>
      <c r="BN76" s="62">
        <v>0.01</v>
      </c>
      <c r="BO76" s="62" t="s">
        <v>73</v>
      </c>
      <c r="BP76" s="62" t="s">
        <v>74</v>
      </c>
      <c r="BQ76" s="62" t="s">
        <v>74</v>
      </c>
      <c r="BR76" s="62">
        <v>0.01</v>
      </c>
      <c r="BS76" s="62" t="s">
        <v>73</v>
      </c>
      <c r="BT76" s="62" t="s">
        <v>73</v>
      </c>
      <c r="BU76" s="62" t="s">
        <v>74</v>
      </c>
      <c r="BV76" s="62">
        <v>0.03</v>
      </c>
      <c r="BW76" s="62" t="s">
        <v>73</v>
      </c>
      <c r="BX76" s="62">
        <v>0.01</v>
      </c>
      <c r="BY76" s="62">
        <v>0.01</v>
      </c>
      <c r="BZ76" s="62">
        <v>0.13</v>
      </c>
      <c r="CA76" s="62" t="s">
        <v>73</v>
      </c>
      <c r="CB76" s="62">
        <v>0.05</v>
      </c>
      <c r="CC76" s="62">
        <v>0.06</v>
      </c>
      <c r="CD76" s="62">
        <v>0.06</v>
      </c>
      <c r="CE76" s="62">
        <v>0.05</v>
      </c>
      <c r="CF76" s="62">
        <v>0.02</v>
      </c>
      <c r="CG76" s="62">
        <v>0.03</v>
      </c>
      <c r="CH76" s="62">
        <v>0.02</v>
      </c>
      <c r="CI76" s="62" t="s">
        <v>73</v>
      </c>
      <c r="CJ76" s="62">
        <v>0.01</v>
      </c>
      <c r="CK76" s="62">
        <v>0.01</v>
      </c>
    </row>
    <row r="77" spans="1:89" x14ac:dyDescent="0.25">
      <c r="A77">
        <v>384</v>
      </c>
      <c r="B77" s="62">
        <v>700</v>
      </c>
      <c r="C77" s="62">
        <v>100</v>
      </c>
      <c r="D77" s="62">
        <v>3060</v>
      </c>
      <c r="E77" s="62">
        <v>3860</v>
      </c>
      <c r="F77" s="62">
        <v>0.81</v>
      </c>
      <c r="G77" s="62">
        <v>0.91</v>
      </c>
      <c r="H77" s="62">
        <v>0.94</v>
      </c>
      <c r="I77" s="62">
        <v>0.92</v>
      </c>
      <c r="J77" s="62">
        <v>0.78</v>
      </c>
      <c r="K77" s="62">
        <v>0.89</v>
      </c>
      <c r="L77" s="62">
        <v>0.92</v>
      </c>
      <c r="M77" s="62">
        <v>0.9</v>
      </c>
      <c r="N77" s="62">
        <v>0.49</v>
      </c>
      <c r="O77" s="62">
        <v>0.59</v>
      </c>
      <c r="P77" s="62">
        <v>0.35</v>
      </c>
      <c r="Q77" s="62">
        <v>0.38</v>
      </c>
      <c r="R77" s="62">
        <v>0</v>
      </c>
      <c r="S77" s="62">
        <v>0</v>
      </c>
      <c r="T77" s="62" t="s">
        <v>74</v>
      </c>
      <c r="U77" s="62" t="s">
        <v>74</v>
      </c>
      <c r="V77" s="62">
        <v>0.05</v>
      </c>
      <c r="W77" s="62" t="s">
        <v>73</v>
      </c>
      <c r="X77" s="62">
        <v>0.05</v>
      </c>
      <c r="Y77" s="62">
        <v>0.05</v>
      </c>
      <c r="Z77" s="62">
        <v>0.11</v>
      </c>
      <c r="AA77" s="62">
        <v>0.16</v>
      </c>
      <c r="AB77" s="62">
        <v>0.26</v>
      </c>
      <c r="AC77" s="62">
        <v>0.23</v>
      </c>
      <c r="AD77" s="62">
        <v>0.12</v>
      </c>
      <c r="AE77" s="62">
        <v>0.09</v>
      </c>
      <c r="AF77" s="62">
        <v>0.26</v>
      </c>
      <c r="AG77" s="62">
        <v>0.23</v>
      </c>
      <c r="AH77" s="62">
        <v>0</v>
      </c>
      <c r="AI77" s="62">
        <v>0</v>
      </c>
      <c r="AJ77" s="62">
        <v>0</v>
      </c>
      <c r="AK77" s="62">
        <v>0</v>
      </c>
      <c r="AL77" s="62">
        <v>0</v>
      </c>
      <c r="AM77" s="62">
        <v>0</v>
      </c>
      <c r="AN77" s="62">
        <v>0</v>
      </c>
      <c r="AO77" s="62">
        <v>0</v>
      </c>
      <c r="AP77" s="62">
        <v>0</v>
      </c>
      <c r="AQ77" s="62" t="s">
        <v>73</v>
      </c>
      <c r="AR77" s="62">
        <v>0</v>
      </c>
      <c r="AS77" s="62" t="s">
        <v>73</v>
      </c>
      <c r="AT77" s="62">
        <v>0.06</v>
      </c>
      <c r="AU77" s="62" t="s">
        <v>73</v>
      </c>
      <c r="AV77" s="62">
        <v>7.0000000000000007E-2</v>
      </c>
      <c r="AW77" s="62">
        <v>0.06</v>
      </c>
      <c r="AX77" s="62">
        <v>0</v>
      </c>
      <c r="AY77" s="62">
        <v>0</v>
      </c>
      <c r="AZ77" s="62">
        <v>0</v>
      </c>
      <c r="BA77" s="62">
        <v>0</v>
      </c>
      <c r="BB77" s="62" t="s">
        <v>73</v>
      </c>
      <c r="BC77" s="62">
        <v>0</v>
      </c>
      <c r="BD77" s="62" t="s">
        <v>74</v>
      </c>
      <c r="BE77" s="62" t="s">
        <v>74</v>
      </c>
      <c r="BF77" s="62">
        <v>0.02</v>
      </c>
      <c r="BG77" s="62" t="s">
        <v>73</v>
      </c>
      <c r="BH77" s="62">
        <v>0.01</v>
      </c>
      <c r="BI77" s="62">
        <v>0.01</v>
      </c>
      <c r="BJ77" s="62">
        <v>0.01</v>
      </c>
      <c r="BK77" s="62" t="s">
        <v>73</v>
      </c>
      <c r="BL77" s="62">
        <v>0.01</v>
      </c>
      <c r="BM77" s="62">
        <v>0.01</v>
      </c>
      <c r="BN77" s="62">
        <v>0.01</v>
      </c>
      <c r="BO77" s="62">
        <v>0</v>
      </c>
      <c r="BP77" s="62" t="s">
        <v>74</v>
      </c>
      <c r="BQ77" s="62" t="s">
        <v>74</v>
      </c>
      <c r="BR77" s="62" t="s">
        <v>73</v>
      </c>
      <c r="BS77" s="62">
        <v>0</v>
      </c>
      <c r="BT77" s="62" t="s">
        <v>73</v>
      </c>
      <c r="BU77" s="62" t="s">
        <v>73</v>
      </c>
      <c r="BV77" s="62">
        <v>0.01</v>
      </c>
      <c r="BW77" s="62">
        <v>0</v>
      </c>
      <c r="BX77" s="62">
        <v>0.01</v>
      </c>
      <c r="BY77" s="62">
        <v>0.01</v>
      </c>
      <c r="BZ77" s="62">
        <v>0.11</v>
      </c>
      <c r="CA77" s="62" t="s">
        <v>73</v>
      </c>
      <c r="CB77" s="62">
        <v>0.04</v>
      </c>
      <c r="CC77" s="62">
        <v>0.05</v>
      </c>
      <c r="CD77" s="62">
        <v>7.0000000000000007E-2</v>
      </c>
      <c r="CE77" s="62" t="s">
        <v>73</v>
      </c>
      <c r="CF77" s="62">
        <v>0.02</v>
      </c>
      <c r="CG77" s="62">
        <v>0.03</v>
      </c>
      <c r="CH77" s="62">
        <v>0.01</v>
      </c>
      <c r="CI77" s="62">
        <v>0</v>
      </c>
      <c r="CJ77" s="62" t="s">
        <v>74</v>
      </c>
      <c r="CK77" s="62" t="s">
        <v>74</v>
      </c>
    </row>
    <row r="78" spans="1:89" x14ac:dyDescent="0.25">
      <c r="A78">
        <v>390</v>
      </c>
      <c r="B78" s="62">
        <v>280</v>
      </c>
      <c r="C78" s="62">
        <v>40</v>
      </c>
      <c r="D78" s="62">
        <v>1810</v>
      </c>
      <c r="E78" s="62">
        <v>2130</v>
      </c>
      <c r="F78" s="62">
        <v>0.83</v>
      </c>
      <c r="G78" s="62">
        <v>0.85</v>
      </c>
      <c r="H78" s="62">
        <v>0.92</v>
      </c>
      <c r="I78" s="62">
        <v>0.9</v>
      </c>
      <c r="J78" s="62">
        <v>0.77</v>
      </c>
      <c r="K78" s="62">
        <v>0.8</v>
      </c>
      <c r="L78" s="62">
        <v>0.9</v>
      </c>
      <c r="M78" s="62">
        <v>0.88</v>
      </c>
      <c r="N78" s="62">
        <v>0.46</v>
      </c>
      <c r="O78" s="62">
        <v>0.63</v>
      </c>
      <c r="P78" s="62">
        <v>0.32</v>
      </c>
      <c r="Q78" s="62">
        <v>0.34</v>
      </c>
      <c r="R78" s="62">
        <v>0</v>
      </c>
      <c r="S78" s="62">
        <v>0</v>
      </c>
      <c r="T78" s="62" t="s">
        <v>73</v>
      </c>
      <c r="U78" s="62" t="s">
        <v>73</v>
      </c>
      <c r="V78" s="62">
        <v>0.06</v>
      </c>
      <c r="W78" s="62" t="s">
        <v>73</v>
      </c>
      <c r="X78" s="62">
        <v>0.06</v>
      </c>
      <c r="Y78" s="62">
        <v>0.06</v>
      </c>
      <c r="Z78" s="62">
        <v>0.25</v>
      </c>
      <c r="AA78" s="62" t="s">
        <v>73</v>
      </c>
      <c r="AB78" s="62">
        <v>0.51</v>
      </c>
      <c r="AC78" s="62">
        <v>0.47</v>
      </c>
      <c r="AD78" s="62">
        <v>0</v>
      </c>
      <c r="AE78" s="62">
        <v>0</v>
      </c>
      <c r="AF78" s="62">
        <v>0</v>
      </c>
      <c r="AG78" s="62">
        <v>0</v>
      </c>
      <c r="AH78" s="62">
        <v>0</v>
      </c>
      <c r="AI78" s="62">
        <v>0</v>
      </c>
      <c r="AJ78" s="62">
        <v>0</v>
      </c>
      <c r="AK78" s="62">
        <v>0</v>
      </c>
      <c r="AL78" s="62">
        <v>0</v>
      </c>
      <c r="AM78" s="62">
        <v>0</v>
      </c>
      <c r="AN78" s="62">
        <v>0</v>
      </c>
      <c r="AO78" s="62">
        <v>0</v>
      </c>
      <c r="AP78" s="62">
        <v>0</v>
      </c>
      <c r="AQ78" s="62">
        <v>0</v>
      </c>
      <c r="AR78" s="62">
        <v>0</v>
      </c>
      <c r="AS78" s="62">
        <v>0</v>
      </c>
      <c r="AT78" s="62">
        <v>0.09</v>
      </c>
      <c r="AU78" s="62" t="s">
        <v>73</v>
      </c>
      <c r="AV78" s="62">
        <v>0.09</v>
      </c>
      <c r="AW78" s="62">
        <v>0.09</v>
      </c>
      <c r="AX78" s="62">
        <v>0</v>
      </c>
      <c r="AY78" s="62">
        <v>0</v>
      </c>
      <c r="AZ78" s="62">
        <v>0</v>
      </c>
      <c r="BA78" s="62">
        <v>0</v>
      </c>
      <c r="BB78" s="62" t="s">
        <v>73</v>
      </c>
      <c r="BC78" s="62">
        <v>0</v>
      </c>
      <c r="BD78" s="62">
        <v>0.01</v>
      </c>
      <c r="BE78" s="62">
        <v>0.01</v>
      </c>
      <c r="BF78" s="62">
        <v>0.03</v>
      </c>
      <c r="BG78" s="62" t="s">
        <v>73</v>
      </c>
      <c r="BH78" s="62">
        <v>0.01</v>
      </c>
      <c r="BI78" s="62">
        <v>0.01</v>
      </c>
      <c r="BJ78" s="62" t="s">
        <v>73</v>
      </c>
      <c r="BK78" s="62" t="s">
        <v>73</v>
      </c>
      <c r="BL78" s="62">
        <v>0.01</v>
      </c>
      <c r="BM78" s="62">
        <v>0.01</v>
      </c>
      <c r="BN78" s="62" t="s">
        <v>73</v>
      </c>
      <c r="BO78" s="62">
        <v>0</v>
      </c>
      <c r="BP78" s="62" t="s">
        <v>73</v>
      </c>
      <c r="BQ78" s="62" t="s">
        <v>73</v>
      </c>
      <c r="BR78" s="62" t="s">
        <v>73</v>
      </c>
      <c r="BS78" s="62">
        <v>0</v>
      </c>
      <c r="BT78" s="62" t="s">
        <v>73</v>
      </c>
      <c r="BU78" s="62" t="s">
        <v>73</v>
      </c>
      <c r="BV78" s="62">
        <v>0.03</v>
      </c>
      <c r="BW78" s="62" t="s">
        <v>73</v>
      </c>
      <c r="BX78" s="62">
        <v>0.01</v>
      </c>
      <c r="BY78" s="62">
        <v>0.01</v>
      </c>
      <c r="BZ78" s="62">
        <v>0.09</v>
      </c>
      <c r="CA78" s="62" t="s">
        <v>73</v>
      </c>
      <c r="CB78" s="62">
        <v>0.05</v>
      </c>
      <c r="CC78" s="62">
        <v>0.06</v>
      </c>
      <c r="CD78" s="62">
        <v>0.05</v>
      </c>
      <c r="CE78" s="62" t="s">
        <v>73</v>
      </c>
      <c r="CF78" s="62">
        <v>0.02</v>
      </c>
      <c r="CG78" s="62">
        <v>0.02</v>
      </c>
      <c r="CH78" s="62">
        <v>0.04</v>
      </c>
      <c r="CI78" s="62" t="s">
        <v>73</v>
      </c>
      <c r="CJ78" s="62">
        <v>0.01</v>
      </c>
      <c r="CK78" s="62">
        <v>0.01</v>
      </c>
    </row>
    <row r="79" spans="1:89" x14ac:dyDescent="0.25">
      <c r="A79">
        <v>391</v>
      </c>
      <c r="B79" s="62">
        <v>450</v>
      </c>
      <c r="C79" s="62">
        <v>40</v>
      </c>
      <c r="D79" s="62">
        <v>2020</v>
      </c>
      <c r="E79" s="62">
        <v>2510</v>
      </c>
      <c r="F79" s="62">
        <v>0.75</v>
      </c>
      <c r="G79" s="62">
        <v>0.83</v>
      </c>
      <c r="H79" s="62">
        <v>0.91</v>
      </c>
      <c r="I79" s="62">
        <v>0.88</v>
      </c>
      <c r="J79" s="62">
        <v>0.7</v>
      </c>
      <c r="K79" s="62">
        <v>0.83</v>
      </c>
      <c r="L79" s="62">
        <v>0.89</v>
      </c>
      <c r="M79" s="62">
        <v>0.85</v>
      </c>
      <c r="N79" s="62">
        <v>0.28999999999999998</v>
      </c>
      <c r="O79" s="62">
        <v>0.28999999999999998</v>
      </c>
      <c r="P79" s="62">
        <v>0.25</v>
      </c>
      <c r="Q79" s="62">
        <v>0.26</v>
      </c>
      <c r="R79" s="62">
        <v>0</v>
      </c>
      <c r="S79" s="62">
        <v>0</v>
      </c>
      <c r="T79" s="62" t="s">
        <v>73</v>
      </c>
      <c r="U79" s="62" t="s">
        <v>73</v>
      </c>
      <c r="V79" s="62">
        <v>0.06</v>
      </c>
      <c r="W79" s="62" t="s">
        <v>73</v>
      </c>
      <c r="X79" s="62">
        <v>0.05</v>
      </c>
      <c r="Y79" s="62">
        <v>0.05</v>
      </c>
      <c r="Z79" s="62">
        <v>0.35</v>
      </c>
      <c r="AA79" s="62">
        <v>0.43</v>
      </c>
      <c r="AB79" s="62">
        <v>0.59</v>
      </c>
      <c r="AC79" s="62">
        <v>0.54</v>
      </c>
      <c r="AD79" s="62" t="s">
        <v>73</v>
      </c>
      <c r="AE79" s="62">
        <v>0</v>
      </c>
      <c r="AF79" s="62">
        <v>0</v>
      </c>
      <c r="AG79" s="62" t="s">
        <v>73</v>
      </c>
      <c r="AH79" s="62">
        <v>0</v>
      </c>
      <c r="AI79" s="62" t="s">
        <v>73</v>
      </c>
      <c r="AJ79" s="62">
        <v>0</v>
      </c>
      <c r="AK79" s="62" t="s">
        <v>73</v>
      </c>
      <c r="AL79" s="62">
        <v>0</v>
      </c>
      <c r="AM79" s="62" t="s">
        <v>73</v>
      </c>
      <c r="AN79" s="62">
        <v>0</v>
      </c>
      <c r="AO79" s="62" t="s">
        <v>73</v>
      </c>
      <c r="AP79" s="62">
        <v>0</v>
      </c>
      <c r="AQ79" s="62">
        <v>0</v>
      </c>
      <c r="AR79" s="62">
        <v>0</v>
      </c>
      <c r="AS79" s="62">
        <v>0</v>
      </c>
      <c r="AT79" s="62">
        <v>0.06</v>
      </c>
      <c r="AU79" s="62" t="s">
        <v>73</v>
      </c>
      <c r="AV79" s="62">
        <v>7.0000000000000007E-2</v>
      </c>
      <c r="AW79" s="62">
        <v>0.06</v>
      </c>
      <c r="AX79" s="62">
        <v>0</v>
      </c>
      <c r="AY79" s="62">
        <v>0</v>
      </c>
      <c r="AZ79" s="62">
        <v>0</v>
      </c>
      <c r="BA79" s="62">
        <v>0</v>
      </c>
      <c r="BB79" s="62" t="s">
        <v>73</v>
      </c>
      <c r="BC79" s="62">
        <v>0</v>
      </c>
      <c r="BD79" s="62">
        <v>0.01</v>
      </c>
      <c r="BE79" s="62">
        <v>0.01</v>
      </c>
      <c r="BF79" s="62">
        <v>0.03</v>
      </c>
      <c r="BG79" s="62">
        <v>0</v>
      </c>
      <c r="BH79" s="62">
        <v>0.01</v>
      </c>
      <c r="BI79" s="62">
        <v>0.01</v>
      </c>
      <c r="BJ79" s="62" t="s">
        <v>73</v>
      </c>
      <c r="BK79" s="62">
        <v>0</v>
      </c>
      <c r="BL79" s="62">
        <v>0.01</v>
      </c>
      <c r="BM79" s="62">
        <v>0.01</v>
      </c>
      <c r="BN79" s="62" t="s">
        <v>73</v>
      </c>
      <c r="BO79" s="62">
        <v>0</v>
      </c>
      <c r="BP79" s="62" t="s">
        <v>73</v>
      </c>
      <c r="BQ79" s="62" t="s">
        <v>74</v>
      </c>
      <c r="BR79" s="62">
        <v>0.01</v>
      </c>
      <c r="BS79" s="62">
        <v>0</v>
      </c>
      <c r="BT79" s="62" t="s">
        <v>73</v>
      </c>
      <c r="BU79" s="62" t="s">
        <v>74</v>
      </c>
      <c r="BV79" s="62">
        <v>0.03</v>
      </c>
      <c r="BW79" s="62">
        <v>0</v>
      </c>
      <c r="BX79" s="62">
        <v>0.01</v>
      </c>
      <c r="BY79" s="62">
        <v>0.01</v>
      </c>
      <c r="BZ79" s="62">
        <v>0.13</v>
      </c>
      <c r="CA79" s="62" t="s">
        <v>73</v>
      </c>
      <c r="CB79" s="62">
        <v>0.06</v>
      </c>
      <c r="CC79" s="62">
        <v>0.08</v>
      </c>
      <c r="CD79" s="62">
        <v>0.09</v>
      </c>
      <c r="CE79" s="62" t="s">
        <v>73</v>
      </c>
      <c r="CF79" s="62">
        <v>0.02</v>
      </c>
      <c r="CG79" s="62">
        <v>0.03</v>
      </c>
      <c r="CH79" s="62">
        <v>0.02</v>
      </c>
      <c r="CI79" s="62" t="s">
        <v>73</v>
      </c>
      <c r="CJ79" s="62">
        <v>0.01</v>
      </c>
      <c r="CK79" s="62">
        <v>0.01</v>
      </c>
    </row>
    <row r="80" spans="1:89" x14ac:dyDescent="0.25">
      <c r="A80">
        <v>392</v>
      </c>
      <c r="B80" s="62">
        <v>290</v>
      </c>
      <c r="C80" s="62">
        <v>50</v>
      </c>
      <c r="D80" s="62">
        <v>1750</v>
      </c>
      <c r="E80" s="62">
        <v>2100</v>
      </c>
      <c r="F80" s="62">
        <v>0.82</v>
      </c>
      <c r="G80" s="62">
        <v>0.81</v>
      </c>
      <c r="H80" s="62">
        <v>0.92</v>
      </c>
      <c r="I80" s="62">
        <v>0.9</v>
      </c>
      <c r="J80" s="62">
        <v>0.75</v>
      </c>
      <c r="K80" s="62">
        <v>0.78</v>
      </c>
      <c r="L80" s="62">
        <v>0.89</v>
      </c>
      <c r="M80" s="62">
        <v>0.87</v>
      </c>
      <c r="N80" s="62">
        <v>0.45</v>
      </c>
      <c r="O80" s="62">
        <v>0.46</v>
      </c>
      <c r="P80" s="62">
        <v>0.35</v>
      </c>
      <c r="Q80" s="62">
        <v>0.36</v>
      </c>
      <c r="R80" s="62">
        <v>0</v>
      </c>
      <c r="S80" s="62">
        <v>0</v>
      </c>
      <c r="T80" s="62" t="s">
        <v>73</v>
      </c>
      <c r="U80" s="62" t="s">
        <v>73</v>
      </c>
      <c r="V80" s="62">
        <v>0.13</v>
      </c>
      <c r="W80" s="62" t="s">
        <v>73</v>
      </c>
      <c r="X80" s="62">
        <v>0.06</v>
      </c>
      <c r="Y80" s="62">
        <v>7.0000000000000007E-2</v>
      </c>
      <c r="Z80" s="62">
        <v>0.16</v>
      </c>
      <c r="AA80" s="62">
        <v>0.2</v>
      </c>
      <c r="AB80" s="62">
        <v>0.48</v>
      </c>
      <c r="AC80" s="62">
        <v>0.43</v>
      </c>
      <c r="AD80" s="62">
        <v>0</v>
      </c>
      <c r="AE80" s="62">
        <v>0</v>
      </c>
      <c r="AF80" s="62" t="s">
        <v>73</v>
      </c>
      <c r="AG80" s="62" t="s">
        <v>73</v>
      </c>
      <c r="AH80" s="62">
        <v>0</v>
      </c>
      <c r="AI80" s="62">
        <v>0</v>
      </c>
      <c r="AJ80" s="62">
        <v>0</v>
      </c>
      <c r="AK80" s="62">
        <v>0</v>
      </c>
      <c r="AL80" s="62">
        <v>0</v>
      </c>
      <c r="AM80" s="62" t="s">
        <v>73</v>
      </c>
      <c r="AN80" s="62">
        <v>0</v>
      </c>
      <c r="AO80" s="62" t="s">
        <v>73</v>
      </c>
      <c r="AP80" s="62">
        <v>0</v>
      </c>
      <c r="AQ80" s="62" t="s">
        <v>73</v>
      </c>
      <c r="AR80" s="62">
        <v>0</v>
      </c>
      <c r="AS80" s="62" t="s">
        <v>73</v>
      </c>
      <c r="AT80" s="62">
        <v>0.1</v>
      </c>
      <c r="AU80" s="62" t="s">
        <v>73</v>
      </c>
      <c r="AV80" s="62">
        <v>7.0000000000000007E-2</v>
      </c>
      <c r="AW80" s="62">
        <v>0.08</v>
      </c>
      <c r="AX80" s="62">
        <v>0</v>
      </c>
      <c r="AY80" s="62">
        <v>0</v>
      </c>
      <c r="AZ80" s="62">
        <v>0</v>
      </c>
      <c r="BA80" s="62">
        <v>0</v>
      </c>
      <c r="BB80" s="62" t="s">
        <v>73</v>
      </c>
      <c r="BC80" s="62">
        <v>0</v>
      </c>
      <c r="BD80" s="62">
        <v>0.01</v>
      </c>
      <c r="BE80" s="62">
        <v>0.01</v>
      </c>
      <c r="BF80" s="62">
        <v>0.02</v>
      </c>
      <c r="BG80" s="62" t="s">
        <v>73</v>
      </c>
      <c r="BH80" s="62">
        <v>0.02</v>
      </c>
      <c r="BI80" s="62">
        <v>0.02</v>
      </c>
      <c r="BJ80" s="62" t="s">
        <v>73</v>
      </c>
      <c r="BK80" s="62">
        <v>0</v>
      </c>
      <c r="BL80" s="62">
        <v>0.01</v>
      </c>
      <c r="BM80" s="62">
        <v>0.01</v>
      </c>
      <c r="BN80" s="62">
        <v>0</v>
      </c>
      <c r="BO80" s="62">
        <v>0</v>
      </c>
      <c r="BP80" s="62" t="s">
        <v>73</v>
      </c>
      <c r="BQ80" s="62" t="s">
        <v>73</v>
      </c>
      <c r="BR80" s="62" t="s">
        <v>73</v>
      </c>
      <c r="BS80" s="62" t="s">
        <v>73</v>
      </c>
      <c r="BT80" s="62" t="s">
        <v>74</v>
      </c>
      <c r="BU80" s="62" t="s">
        <v>74</v>
      </c>
      <c r="BV80" s="62">
        <v>0.05</v>
      </c>
      <c r="BW80" s="62" t="s">
        <v>73</v>
      </c>
      <c r="BX80" s="62">
        <v>0.01</v>
      </c>
      <c r="BY80" s="62">
        <v>0.02</v>
      </c>
      <c r="BZ80" s="62">
        <v>0.09</v>
      </c>
      <c r="CA80" s="62">
        <v>0.13</v>
      </c>
      <c r="CB80" s="62">
        <v>0.06</v>
      </c>
      <c r="CC80" s="62">
        <v>7.0000000000000007E-2</v>
      </c>
      <c r="CD80" s="62">
        <v>7.0000000000000007E-2</v>
      </c>
      <c r="CE80" s="62" t="s">
        <v>73</v>
      </c>
      <c r="CF80" s="62">
        <v>0.01</v>
      </c>
      <c r="CG80" s="62">
        <v>0.02</v>
      </c>
      <c r="CH80" s="62" t="s">
        <v>73</v>
      </c>
      <c r="CI80" s="62" t="s">
        <v>73</v>
      </c>
      <c r="CJ80" s="62">
        <v>0.01</v>
      </c>
      <c r="CK80" s="62">
        <v>0.01</v>
      </c>
    </row>
    <row r="81" spans="1:89" x14ac:dyDescent="0.25">
      <c r="A81">
        <v>393</v>
      </c>
      <c r="B81" s="62">
        <v>370</v>
      </c>
      <c r="C81" s="62">
        <v>30</v>
      </c>
      <c r="D81" s="62">
        <v>1280</v>
      </c>
      <c r="E81" s="62">
        <v>1680</v>
      </c>
      <c r="F81" s="62">
        <v>0.81</v>
      </c>
      <c r="G81" s="62">
        <v>0.88</v>
      </c>
      <c r="H81" s="62">
        <v>0.91</v>
      </c>
      <c r="I81" s="62">
        <v>0.89</v>
      </c>
      <c r="J81" s="62">
        <v>0.77</v>
      </c>
      <c r="K81" s="62">
        <v>0.85</v>
      </c>
      <c r="L81" s="62">
        <v>0.88</v>
      </c>
      <c r="M81" s="62">
        <v>0.86</v>
      </c>
      <c r="N81" s="62">
        <v>0.54</v>
      </c>
      <c r="O81" s="62">
        <v>0.62</v>
      </c>
      <c r="P81" s="62">
        <v>0.47</v>
      </c>
      <c r="Q81" s="62">
        <v>0.49</v>
      </c>
      <c r="R81" s="62">
        <v>0</v>
      </c>
      <c r="S81" s="62">
        <v>0</v>
      </c>
      <c r="T81" s="62">
        <v>0.01</v>
      </c>
      <c r="U81" s="62">
        <v>0.01</v>
      </c>
      <c r="V81" s="62">
        <v>0.1</v>
      </c>
      <c r="W81" s="62" t="s">
        <v>73</v>
      </c>
      <c r="X81" s="62">
        <v>0.06</v>
      </c>
      <c r="Y81" s="62">
        <v>0.06</v>
      </c>
      <c r="Z81" s="62">
        <v>0.12</v>
      </c>
      <c r="AA81" s="62" t="s">
        <v>73</v>
      </c>
      <c r="AB81" s="62">
        <v>0.34</v>
      </c>
      <c r="AC81" s="62">
        <v>0.28999999999999998</v>
      </c>
      <c r="AD81" s="62">
        <v>0</v>
      </c>
      <c r="AE81" s="62">
        <v>0</v>
      </c>
      <c r="AF81" s="62" t="s">
        <v>73</v>
      </c>
      <c r="AG81" s="62" t="s">
        <v>73</v>
      </c>
      <c r="AH81" s="62">
        <v>0</v>
      </c>
      <c r="AI81" s="62">
        <v>0</v>
      </c>
      <c r="AJ81" s="62">
        <v>0</v>
      </c>
      <c r="AK81" s="62">
        <v>0</v>
      </c>
      <c r="AL81" s="62">
        <v>0</v>
      </c>
      <c r="AM81" s="62" t="s">
        <v>73</v>
      </c>
      <c r="AN81" s="62" t="s">
        <v>73</v>
      </c>
      <c r="AO81" s="62" t="s">
        <v>73</v>
      </c>
      <c r="AP81" s="62">
        <v>0</v>
      </c>
      <c r="AQ81" s="62">
        <v>0</v>
      </c>
      <c r="AR81" s="62">
        <v>0</v>
      </c>
      <c r="AS81" s="62">
        <v>0</v>
      </c>
      <c r="AT81" s="62">
        <v>7.0000000000000007E-2</v>
      </c>
      <c r="AU81" s="62" t="s">
        <v>73</v>
      </c>
      <c r="AV81" s="62">
        <v>0.08</v>
      </c>
      <c r="AW81" s="62">
        <v>0.08</v>
      </c>
      <c r="AX81" s="62">
        <v>0</v>
      </c>
      <c r="AY81" s="62">
        <v>0</v>
      </c>
      <c r="AZ81" s="62">
        <v>0</v>
      </c>
      <c r="BA81" s="62">
        <v>0</v>
      </c>
      <c r="BB81" s="62" t="s">
        <v>73</v>
      </c>
      <c r="BC81" s="62">
        <v>0</v>
      </c>
      <c r="BD81" s="62">
        <v>0.01</v>
      </c>
      <c r="BE81" s="62">
        <v>0.01</v>
      </c>
      <c r="BF81" s="62">
        <v>0.02</v>
      </c>
      <c r="BG81" s="62" t="s">
        <v>73</v>
      </c>
      <c r="BH81" s="62">
        <v>0.01</v>
      </c>
      <c r="BI81" s="62">
        <v>0.01</v>
      </c>
      <c r="BJ81" s="62" t="s">
        <v>73</v>
      </c>
      <c r="BK81" s="62">
        <v>0</v>
      </c>
      <c r="BL81" s="62">
        <v>0.01</v>
      </c>
      <c r="BM81" s="62">
        <v>0.01</v>
      </c>
      <c r="BN81" s="62">
        <v>0</v>
      </c>
      <c r="BO81" s="62">
        <v>0</v>
      </c>
      <c r="BP81" s="62">
        <v>0</v>
      </c>
      <c r="BQ81" s="62">
        <v>0</v>
      </c>
      <c r="BR81" s="62" t="s">
        <v>73</v>
      </c>
      <c r="BS81" s="62" t="s">
        <v>73</v>
      </c>
      <c r="BT81" s="62" t="s">
        <v>73</v>
      </c>
      <c r="BU81" s="62" t="s">
        <v>74</v>
      </c>
      <c r="BV81" s="62">
        <v>0.02</v>
      </c>
      <c r="BW81" s="62">
        <v>0</v>
      </c>
      <c r="BX81" s="62">
        <v>0.02</v>
      </c>
      <c r="BY81" s="62">
        <v>0.02</v>
      </c>
      <c r="BZ81" s="62">
        <v>0.16</v>
      </c>
      <c r="CA81" s="62" t="s">
        <v>73</v>
      </c>
      <c r="CB81" s="62">
        <v>7.0000000000000007E-2</v>
      </c>
      <c r="CC81" s="62">
        <v>0.09</v>
      </c>
      <c r="CD81" s="62">
        <v>0.03</v>
      </c>
      <c r="CE81" s="62">
        <v>0</v>
      </c>
      <c r="CF81" s="62">
        <v>0.01</v>
      </c>
      <c r="CG81" s="62">
        <v>0.02</v>
      </c>
      <c r="CH81" s="62" t="s">
        <v>73</v>
      </c>
      <c r="CI81" s="62">
        <v>0</v>
      </c>
      <c r="CJ81" s="62">
        <v>0.01</v>
      </c>
      <c r="CK81" s="62">
        <v>0.01</v>
      </c>
    </row>
    <row r="82" spans="1:89" x14ac:dyDescent="0.25">
      <c r="A82">
        <v>394</v>
      </c>
      <c r="B82" s="62">
        <v>570</v>
      </c>
      <c r="C82" s="62">
        <v>50</v>
      </c>
      <c r="D82" s="62">
        <v>2550</v>
      </c>
      <c r="E82" s="62">
        <v>3170</v>
      </c>
      <c r="F82" s="62">
        <v>0.84</v>
      </c>
      <c r="G82" s="62">
        <v>0.93</v>
      </c>
      <c r="H82" s="62">
        <v>0.92</v>
      </c>
      <c r="I82" s="62">
        <v>0.9</v>
      </c>
      <c r="J82" s="62">
        <v>0.78</v>
      </c>
      <c r="K82" s="62">
        <v>0.93</v>
      </c>
      <c r="L82" s="62">
        <v>0.89</v>
      </c>
      <c r="M82" s="62">
        <v>0.87</v>
      </c>
      <c r="N82" s="62">
        <v>0.57999999999999996</v>
      </c>
      <c r="O82" s="62">
        <v>0.74</v>
      </c>
      <c r="P82" s="62">
        <v>0.56999999999999995</v>
      </c>
      <c r="Q82" s="62">
        <v>0.57999999999999996</v>
      </c>
      <c r="R82" s="62" t="s">
        <v>73</v>
      </c>
      <c r="S82" s="62">
        <v>0</v>
      </c>
      <c r="T82" s="62" t="s">
        <v>74</v>
      </c>
      <c r="U82" s="62" t="s">
        <v>74</v>
      </c>
      <c r="V82" s="62">
        <v>0.15</v>
      </c>
      <c r="W82" s="62" t="s">
        <v>73</v>
      </c>
      <c r="X82" s="62">
        <v>0.09</v>
      </c>
      <c r="Y82" s="62">
        <v>0.1</v>
      </c>
      <c r="Z82" s="62">
        <v>0.04</v>
      </c>
      <c r="AA82" s="62" t="s">
        <v>73</v>
      </c>
      <c r="AB82" s="62">
        <v>0.22</v>
      </c>
      <c r="AC82" s="62">
        <v>0.18</v>
      </c>
      <c r="AD82" s="62" t="s">
        <v>73</v>
      </c>
      <c r="AE82" s="62">
        <v>0</v>
      </c>
      <c r="AF82" s="62">
        <v>0</v>
      </c>
      <c r="AG82" s="62" t="s">
        <v>73</v>
      </c>
      <c r="AH82" s="62">
        <v>0</v>
      </c>
      <c r="AI82" s="62">
        <v>0</v>
      </c>
      <c r="AJ82" s="62">
        <v>0</v>
      </c>
      <c r="AK82" s="62">
        <v>0</v>
      </c>
      <c r="AL82" s="62">
        <v>0</v>
      </c>
      <c r="AM82" s="62">
        <v>0</v>
      </c>
      <c r="AN82" s="62">
        <v>0</v>
      </c>
      <c r="AO82" s="62">
        <v>0</v>
      </c>
      <c r="AP82" s="62">
        <v>0</v>
      </c>
      <c r="AQ82" s="62" t="s">
        <v>73</v>
      </c>
      <c r="AR82" s="62">
        <v>0</v>
      </c>
      <c r="AS82" s="62" t="s">
        <v>73</v>
      </c>
      <c r="AT82" s="62">
        <v>0.09</v>
      </c>
      <c r="AU82" s="62" t="s">
        <v>73</v>
      </c>
      <c r="AV82" s="62">
        <v>0.11</v>
      </c>
      <c r="AW82" s="62">
        <v>0.11</v>
      </c>
      <c r="AX82" s="62">
        <v>0</v>
      </c>
      <c r="AY82" s="62">
        <v>0</v>
      </c>
      <c r="AZ82" s="62">
        <v>0</v>
      </c>
      <c r="BA82" s="62">
        <v>0</v>
      </c>
      <c r="BB82" s="62">
        <v>0</v>
      </c>
      <c r="BC82" s="62">
        <v>0</v>
      </c>
      <c r="BD82" s="62" t="s">
        <v>74</v>
      </c>
      <c r="BE82" s="62" t="s">
        <v>74</v>
      </c>
      <c r="BF82" s="62">
        <v>0.02</v>
      </c>
      <c r="BG82" s="62">
        <v>0</v>
      </c>
      <c r="BH82" s="62">
        <v>0.01</v>
      </c>
      <c r="BI82" s="62">
        <v>0.01</v>
      </c>
      <c r="BJ82" s="62">
        <v>0.01</v>
      </c>
      <c r="BK82" s="62">
        <v>0</v>
      </c>
      <c r="BL82" s="62">
        <v>0.01</v>
      </c>
      <c r="BM82" s="62">
        <v>0.01</v>
      </c>
      <c r="BN82" s="62">
        <v>0</v>
      </c>
      <c r="BO82" s="62">
        <v>0</v>
      </c>
      <c r="BP82" s="62" t="s">
        <v>73</v>
      </c>
      <c r="BQ82" s="62" t="s">
        <v>73</v>
      </c>
      <c r="BR82" s="62" t="s">
        <v>73</v>
      </c>
      <c r="BS82" s="62">
        <v>0</v>
      </c>
      <c r="BT82" s="62" t="s">
        <v>73</v>
      </c>
      <c r="BU82" s="62" t="s">
        <v>74</v>
      </c>
      <c r="BV82" s="62">
        <v>0.04</v>
      </c>
      <c r="BW82" s="62">
        <v>0</v>
      </c>
      <c r="BX82" s="62">
        <v>0.02</v>
      </c>
      <c r="BY82" s="62">
        <v>0.02</v>
      </c>
      <c r="BZ82" s="62">
        <v>0.09</v>
      </c>
      <c r="CA82" s="62" t="s">
        <v>73</v>
      </c>
      <c r="CB82" s="62">
        <v>0.06</v>
      </c>
      <c r="CC82" s="62">
        <v>0.06</v>
      </c>
      <c r="CD82" s="62">
        <v>0.05</v>
      </c>
      <c r="CE82" s="62" t="s">
        <v>73</v>
      </c>
      <c r="CF82" s="62">
        <v>0.02</v>
      </c>
      <c r="CG82" s="62">
        <v>0.02</v>
      </c>
      <c r="CH82" s="62">
        <v>0.02</v>
      </c>
      <c r="CI82" s="62" t="s">
        <v>73</v>
      </c>
      <c r="CJ82" s="62">
        <v>0.01</v>
      </c>
      <c r="CK82" s="62">
        <v>0.01</v>
      </c>
    </row>
    <row r="83" spans="1:89" x14ac:dyDescent="0.25">
      <c r="A83">
        <v>420</v>
      </c>
      <c r="B83" s="62" t="s">
        <v>73</v>
      </c>
      <c r="C83" s="62" t="s">
        <v>282</v>
      </c>
      <c r="D83" s="62">
        <v>20</v>
      </c>
      <c r="E83" s="62">
        <v>20</v>
      </c>
      <c r="F83" s="62" t="s">
        <v>73</v>
      </c>
      <c r="G83" s="62" t="s">
        <v>282</v>
      </c>
      <c r="H83" s="62">
        <v>0.88</v>
      </c>
      <c r="I83" s="62">
        <v>0.9</v>
      </c>
      <c r="J83" s="62" t="s">
        <v>73</v>
      </c>
      <c r="K83" s="62" t="s">
        <v>282</v>
      </c>
      <c r="L83" s="62">
        <v>0.88</v>
      </c>
      <c r="M83" s="62">
        <v>0.9</v>
      </c>
      <c r="N83" s="62" t="s">
        <v>73</v>
      </c>
      <c r="O83" s="62" t="s">
        <v>282</v>
      </c>
      <c r="P83" s="62">
        <v>0.65</v>
      </c>
      <c r="Q83" s="62">
        <v>0.71</v>
      </c>
      <c r="R83" s="62" t="s">
        <v>73</v>
      </c>
      <c r="S83" s="62" t="s">
        <v>282</v>
      </c>
      <c r="T83" s="62" t="s">
        <v>73</v>
      </c>
      <c r="U83" s="62" t="s">
        <v>73</v>
      </c>
      <c r="V83" s="62" t="s">
        <v>73</v>
      </c>
      <c r="W83" s="62" t="s">
        <v>282</v>
      </c>
      <c r="X83" s="62">
        <v>0</v>
      </c>
      <c r="Y83" s="62">
        <v>0</v>
      </c>
      <c r="Z83" s="62" t="s">
        <v>73</v>
      </c>
      <c r="AA83" s="62" t="s">
        <v>282</v>
      </c>
      <c r="AB83" s="62" t="s">
        <v>73</v>
      </c>
      <c r="AC83" s="62" t="s">
        <v>73</v>
      </c>
      <c r="AD83" s="62" t="s">
        <v>73</v>
      </c>
      <c r="AE83" s="62" t="s">
        <v>282</v>
      </c>
      <c r="AF83" s="62">
        <v>0</v>
      </c>
      <c r="AG83" s="62">
        <v>0</v>
      </c>
      <c r="AH83" s="62" t="s">
        <v>73</v>
      </c>
      <c r="AI83" s="62" t="s">
        <v>282</v>
      </c>
      <c r="AJ83" s="62">
        <v>0</v>
      </c>
      <c r="AK83" s="62">
        <v>0</v>
      </c>
      <c r="AL83" s="62" t="s">
        <v>73</v>
      </c>
      <c r="AM83" s="62" t="s">
        <v>282</v>
      </c>
      <c r="AN83" s="62">
        <v>0</v>
      </c>
      <c r="AO83" s="62">
        <v>0</v>
      </c>
      <c r="AP83" s="62" t="s">
        <v>73</v>
      </c>
      <c r="AQ83" s="62" t="s">
        <v>282</v>
      </c>
      <c r="AR83" s="62">
        <v>0</v>
      </c>
      <c r="AS83" s="62">
        <v>0</v>
      </c>
      <c r="AT83" s="62" t="s">
        <v>73</v>
      </c>
      <c r="AU83" s="62" t="s">
        <v>282</v>
      </c>
      <c r="AV83" s="62">
        <v>0</v>
      </c>
      <c r="AW83" s="62" t="s">
        <v>73</v>
      </c>
      <c r="AX83" s="62" t="s">
        <v>73</v>
      </c>
      <c r="AY83" s="62" t="s">
        <v>282</v>
      </c>
      <c r="AZ83" s="62">
        <v>0</v>
      </c>
      <c r="BA83" s="62">
        <v>0</v>
      </c>
      <c r="BB83" s="62" t="s">
        <v>73</v>
      </c>
      <c r="BC83" s="62" t="s">
        <v>282</v>
      </c>
      <c r="BD83" s="62">
        <v>0</v>
      </c>
      <c r="BE83" s="62">
        <v>0</v>
      </c>
      <c r="BF83" s="62" t="s">
        <v>73</v>
      </c>
      <c r="BG83" s="62" t="s">
        <v>282</v>
      </c>
      <c r="BH83" s="62">
        <v>0</v>
      </c>
      <c r="BI83" s="62">
        <v>0</v>
      </c>
      <c r="BJ83" s="62" t="s">
        <v>73</v>
      </c>
      <c r="BK83" s="62" t="s">
        <v>282</v>
      </c>
      <c r="BL83" s="62">
        <v>0</v>
      </c>
      <c r="BM83" s="62">
        <v>0</v>
      </c>
      <c r="BN83" s="62" t="s">
        <v>73</v>
      </c>
      <c r="BO83" s="62" t="s">
        <v>282</v>
      </c>
      <c r="BP83" s="62">
        <v>0</v>
      </c>
      <c r="BQ83" s="62">
        <v>0</v>
      </c>
      <c r="BR83" s="62" t="s">
        <v>73</v>
      </c>
      <c r="BS83" s="62" t="s">
        <v>282</v>
      </c>
      <c r="BT83" s="62">
        <v>0</v>
      </c>
      <c r="BU83" s="62">
        <v>0</v>
      </c>
      <c r="BV83" s="62" t="s">
        <v>73</v>
      </c>
      <c r="BW83" s="62" t="s">
        <v>282</v>
      </c>
      <c r="BX83" s="62">
        <v>0</v>
      </c>
      <c r="BY83" s="62">
        <v>0</v>
      </c>
      <c r="BZ83" s="62" t="s">
        <v>73</v>
      </c>
      <c r="CA83" s="62" t="s">
        <v>282</v>
      </c>
      <c r="CB83" s="62" t="s">
        <v>73</v>
      </c>
      <c r="CC83" s="62" t="s">
        <v>73</v>
      </c>
      <c r="CD83" s="62" t="s">
        <v>73</v>
      </c>
      <c r="CE83" s="62" t="s">
        <v>282</v>
      </c>
      <c r="CF83" s="62">
        <v>0</v>
      </c>
      <c r="CG83" s="62">
        <v>0</v>
      </c>
      <c r="CH83" s="62" t="s">
        <v>73</v>
      </c>
      <c r="CI83" s="62" t="s">
        <v>282</v>
      </c>
      <c r="CJ83" s="62">
        <v>0</v>
      </c>
      <c r="CK83" s="62">
        <v>0</v>
      </c>
    </row>
    <row r="84" spans="1:89" x14ac:dyDescent="0.25">
      <c r="A84">
        <v>800</v>
      </c>
      <c r="B84" s="62">
        <v>230</v>
      </c>
      <c r="C84" s="62">
        <v>30</v>
      </c>
      <c r="D84" s="62">
        <v>1900</v>
      </c>
      <c r="E84" s="62">
        <v>2160</v>
      </c>
      <c r="F84" s="62">
        <v>0.86</v>
      </c>
      <c r="G84" s="62">
        <v>0.92</v>
      </c>
      <c r="H84" s="62">
        <v>0.96</v>
      </c>
      <c r="I84" s="62">
        <v>0.94</v>
      </c>
      <c r="J84" s="62">
        <v>0.85</v>
      </c>
      <c r="K84" s="62">
        <v>0.92</v>
      </c>
      <c r="L84" s="62">
        <v>0.95</v>
      </c>
      <c r="M84" s="62">
        <v>0.94</v>
      </c>
      <c r="N84" s="62">
        <v>0.52</v>
      </c>
      <c r="O84" s="62">
        <v>0.8</v>
      </c>
      <c r="P84" s="62">
        <v>0.26</v>
      </c>
      <c r="Q84" s="62">
        <v>0.28999999999999998</v>
      </c>
      <c r="R84" s="62" t="s">
        <v>73</v>
      </c>
      <c r="S84" s="62">
        <v>0</v>
      </c>
      <c r="T84" s="62">
        <v>0.01</v>
      </c>
      <c r="U84" s="62">
        <v>0.01</v>
      </c>
      <c r="V84" s="62">
        <v>0.06</v>
      </c>
      <c r="W84" s="62">
        <v>0</v>
      </c>
      <c r="X84" s="62">
        <v>0.03</v>
      </c>
      <c r="Y84" s="62">
        <v>0.03</v>
      </c>
      <c r="Z84" s="62">
        <v>0.2</v>
      </c>
      <c r="AA84" s="62" t="s">
        <v>73</v>
      </c>
      <c r="AB84" s="62">
        <v>0.52</v>
      </c>
      <c r="AC84" s="62">
        <v>0.48</v>
      </c>
      <c r="AD84" s="62">
        <v>0.06</v>
      </c>
      <c r="AE84" s="62">
        <v>0</v>
      </c>
      <c r="AF84" s="62">
        <v>0.12</v>
      </c>
      <c r="AG84" s="62">
        <v>0.11</v>
      </c>
      <c r="AH84" s="62">
        <v>0</v>
      </c>
      <c r="AI84" s="62">
        <v>0</v>
      </c>
      <c r="AJ84" s="62">
        <v>0</v>
      </c>
      <c r="AK84" s="62">
        <v>0</v>
      </c>
      <c r="AL84" s="62">
        <v>0</v>
      </c>
      <c r="AM84" s="62">
        <v>0</v>
      </c>
      <c r="AN84" s="62" t="s">
        <v>73</v>
      </c>
      <c r="AO84" s="62" t="s">
        <v>73</v>
      </c>
      <c r="AP84" s="62">
        <v>0</v>
      </c>
      <c r="AQ84" s="62" t="s">
        <v>73</v>
      </c>
      <c r="AR84" s="62">
        <v>0</v>
      </c>
      <c r="AS84" s="62" t="s">
        <v>73</v>
      </c>
      <c r="AT84" s="62">
        <v>0.09</v>
      </c>
      <c r="AU84" s="62" t="s">
        <v>73</v>
      </c>
      <c r="AV84" s="62">
        <v>0.06</v>
      </c>
      <c r="AW84" s="62">
        <v>0.06</v>
      </c>
      <c r="AX84" s="62">
        <v>0</v>
      </c>
      <c r="AY84" s="62">
        <v>0</v>
      </c>
      <c r="AZ84" s="62" t="s">
        <v>73</v>
      </c>
      <c r="BA84" s="62" t="s">
        <v>73</v>
      </c>
      <c r="BB84" s="62" t="s">
        <v>73</v>
      </c>
      <c r="BC84" s="62">
        <v>0</v>
      </c>
      <c r="BD84" s="62" t="s">
        <v>74</v>
      </c>
      <c r="BE84" s="62" t="s">
        <v>74</v>
      </c>
      <c r="BF84" s="62" t="s">
        <v>73</v>
      </c>
      <c r="BG84" s="62">
        <v>0</v>
      </c>
      <c r="BH84" s="62">
        <v>0.01</v>
      </c>
      <c r="BI84" s="62">
        <v>0.01</v>
      </c>
      <c r="BJ84" s="62">
        <v>0</v>
      </c>
      <c r="BK84" s="62">
        <v>0</v>
      </c>
      <c r="BL84" s="62">
        <v>0.01</v>
      </c>
      <c r="BM84" s="62">
        <v>0.01</v>
      </c>
      <c r="BN84" s="62" t="s">
        <v>73</v>
      </c>
      <c r="BO84" s="62">
        <v>0</v>
      </c>
      <c r="BP84" s="62" t="s">
        <v>73</v>
      </c>
      <c r="BQ84" s="62" t="s">
        <v>73</v>
      </c>
      <c r="BR84" s="62">
        <v>0</v>
      </c>
      <c r="BS84" s="62">
        <v>0</v>
      </c>
      <c r="BT84" s="62">
        <v>0</v>
      </c>
      <c r="BU84" s="62">
        <v>0</v>
      </c>
      <c r="BV84" s="62" t="s">
        <v>73</v>
      </c>
      <c r="BW84" s="62">
        <v>0</v>
      </c>
      <c r="BX84" s="62" t="s">
        <v>73</v>
      </c>
      <c r="BY84" s="62" t="s">
        <v>73</v>
      </c>
      <c r="BZ84" s="62">
        <v>7.0000000000000007E-2</v>
      </c>
      <c r="CA84" s="62" t="s">
        <v>73</v>
      </c>
      <c r="CB84" s="62">
        <v>0.02</v>
      </c>
      <c r="CC84" s="62">
        <v>0.03</v>
      </c>
      <c r="CD84" s="62">
        <v>0.05</v>
      </c>
      <c r="CE84" s="62" t="s">
        <v>73</v>
      </c>
      <c r="CF84" s="62">
        <v>0.01</v>
      </c>
      <c r="CG84" s="62">
        <v>0.02</v>
      </c>
      <c r="CH84" s="62" t="s">
        <v>73</v>
      </c>
      <c r="CI84" s="62">
        <v>0</v>
      </c>
      <c r="CJ84" s="62">
        <v>0.01</v>
      </c>
      <c r="CK84" s="62">
        <v>0.01</v>
      </c>
    </row>
    <row r="85" spans="1:89" x14ac:dyDescent="0.25">
      <c r="A85">
        <v>801</v>
      </c>
      <c r="B85" s="62">
        <v>520</v>
      </c>
      <c r="C85" s="62">
        <v>90</v>
      </c>
      <c r="D85" s="62">
        <v>2550</v>
      </c>
      <c r="E85" s="62">
        <v>3160</v>
      </c>
      <c r="F85" s="62">
        <v>0.79</v>
      </c>
      <c r="G85" s="62">
        <v>0.86</v>
      </c>
      <c r="H85" s="62">
        <v>0.91</v>
      </c>
      <c r="I85" s="62">
        <v>0.89</v>
      </c>
      <c r="J85" s="62">
        <v>0.75</v>
      </c>
      <c r="K85" s="62">
        <v>0.85</v>
      </c>
      <c r="L85" s="62">
        <v>0.89</v>
      </c>
      <c r="M85" s="62">
        <v>0.87</v>
      </c>
      <c r="N85" s="62">
        <v>0.47</v>
      </c>
      <c r="O85" s="62">
        <v>0.57999999999999996</v>
      </c>
      <c r="P85" s="62">
        <v>0.3</v>
      </c>
      <c r="Q85" s="62">
        <v>0.34</v>
      </c>
      <c r="R85" s="62" t="s">
        <v>73</v>
      </c>
      <c r="S85" s="62" t="s">
        <v>73</v>
      </c>
      <c r="T85" s="62">
        <v>0.01</v>
      </c>
      <c r="U85" s="62">
        <v>0.01</v>
      </c>
      <c r="V85" s="62">
        <v>0.05</v>
      </c>
      <c r="W85" s="62" t="s">
        <v>73</v>
      </c>
      <c r="X85" s="62">
        <v>0.04</v>
      </c>
      <c r="Y85" s="62">
        <v>0.04</v>
      </c>
      <c r="Z85" s="62">
        <v>0.18</v>
      </c>
      <c r="AA85" s="62">
        <v>0.17</v>
      </c>
      <c r="AB85" s="62">
        <v>0.42</v>
      </c>
      <c r="AC85" s="62">
        <v>0.37</v>
      </c>
      <c r="AD85" s="62">
        <v>0.03</v>
      </c>
      <c r="AE85" s="62" t="s">
        <v>73</v>
      </c>
      <c r="AF85" s="62">
        <v>0.12</v>
      </c>
      <c r="AG85" s="62">
        <v>0.1</v>
      </c>
      <c r="AH85" s="62">
        <v>0</v>
      </c>
      <c r="AI85" s="62" t="s">
        <v>73</v>
      </c>
      <c r="AJ85" s="62">
        <v>0</v>
      </c>
      <c r="AK85" s="62" t="s">
        <v>73</v>
      </c>
      <c r="AL85" s="62" t="s">
        <v>73</v>
      </c>
      <c r="AM85" s="62">
        <v>0</v>
      </c>
      <c r="AN85" s="62" t="s">
        <v>73</v>
      </c>
      <c r="AO85" s="62" t="s">
        <v>73</v>
      </c>
      <c r="AP85" s="62">
        <v>0</v>
      </c>
      <c r="AQ85" s="62" t="s">
        <v>73</v>
      </c>
      <c r="AR85" s="62" t="s">
        <v>73</v>
      </c>
      <c r="AS85" s="62" t="s">
        <v>73</v>
      </c>
      <c r="AT85" s="62">
        <v>0.05</v>
      </c>
      <c r="AU85" s="62" t="s">
        <v>73</v>
      </c>
      <c r="AV85" s="62">
        <v>0.05</v>
      </c>
      <c r="AW85" s="62">
        <v>0.05</v>
      </c>
      <c r="AX85" s="62">
        <v>0</v>
      </c>
      <c r="AY85" s="62">
        <v>0</v>
      </c>
      <c r="AZ85" s="62" t="s">
        <v>73</v>
      </c>
      <c r="BA85" s="62" t="s">
        <v>73</v>
      </c>
      <c r="BB85" s="62" t="s">
        <v>73</v>
      </c>
      <c r="BC85" s="62">
        <v>0</v>
      </c>
      <c r="BD85" s="62">
        <v>0.01</v>
      </c>
      <c r="BE85" s="62">
        <v>0.01</v>
      </c>
      <c r="BF85" s="62">
        <v>0.02</v>
      </c>
      <c r="BG85" s="62" t="s">
        <v>73</v>
      </c>
      <c r="BH85" s="62">
        <v>0.01</v>
      </c>
      <c r="BI85" s="62">
        <v>0.01</v>
      </c>
      <c r="BJ85" s="62">
        <v>0.01</v>
      </c>
      <c r="BK85" s="62">
        <v>0</v>
      </c>
      <c r="BL85" s="62" t="s">
        <v>74</v>
      </c>
      <c r="BM85" s="62">
        <v>0.01</v>
      </c>
      <c r="BN85" s="62" t="s">
        <v>73</v>
      </c>
      <c r="BO85" s="62" t="s">
        <v>73</v>
      </c>
      <c r="BP85" s="62" t="s">
        <v>73</v>
      </c>
      <c r="BQ85" s="62" t="s">
        <v>73</v>
      </c>
      <c r="BR85" s="62">
        <v>0</v>
      </c>
      <c r="BS85" s="62">
        <v>0</v>
      </c>
      <c r="BT85" s="62" t="s">
        <v>73</v>
      </c>
      <c r="BU85" s="62" t="s">
        <v>73</v>
      </c>
      <c r="BV85" s="62">
        <v>0.02</v>
      </c>
      <c r="BW85" s="62">
        <v>0</v>
      </c>
      <c r="BX85" s="62">
        <v>0.01</v>
      </c>
      <c r="BY85" s="62">
        <v>0.01</v>
      </c>
      <c r="BZ85" s="62">
        <v>0.14000000000000001</v>
      </c>
      <c r="CA85" s="62">
        <v>0.11</v>
      </c>
      <c r="CB85" s="62">
        <v>7.0000000000000007E-2</v>
      </c>
      <c r="CC85" s="62">
        <v>0.08</v>
      </c>
      <c r="CD85" s="62">
        <v>0.05</v>
      </c>
      <c r="CE85" s="62" t="s">
        <v>73</v>
      </c>
      <c r="CF85" s="62">
        <v>0.01</v>
      </c>
      <c r="CG85" s="62">
        <v>0.02</v>
      </c>
      <c r="CH85" s="62">
        <v>0.03</v>
      </c>
      <c r="CI85" s="62">
        <v>0</v>
      </c>
      <c r="CJ85" s="62">
        <v>0.01</v>
      </c>
      <c r="CK85" s="62">
        <v>0.01</v>
      </c>
    </row>
    <row r="86" spans="1:89" x14ac:dyDescent="0.25">
      <c r="A86">
        <v>802</v>
      </c>
      <c r="B86" s="62">
        <v>420</v>
      </c>
      <c r="C86" s="62">
        <v>30</v>
      </c>
      <c r="D86" s="62">
        <v>1780</v>
      </c>
      <c r="E86" s="62">
        <v>2220</v>
      </c>
      <c r="F86" s="62">
        <v>0.82</v>
      </c>
      <c r="G86" s="62">
        <v>0.84</v>
      </c>
      <c r="H86" s="62">
        <v>0.95</v>
      </c>
      <c r="I86" s="62">
        <v>0.92</v>
      </c>
      <c r="J86" s="62">
        <v>0.81</v>
      </c>
      <c r="K86" s="62">
        <v>0.76</v>
      </c>
      <c r="L86" s="62">
        <v>0.93</v>
      </c>
      <c r="M86" s="62">
        <v>0.91</v>
      </c>
      <c r="N86" s="62">
        <v>0.62</v>
      </c>
      <c r="O86" s="62">
        <v>0.68</v>
      </c>
      <c r="P86" s="62">
        <v>0.5</v>
      </c>
      <c r="Q86" s="62">
        <v>0.52</v>
      </c>
      <c r="R86" s="62">
        <v>0</v>
      </c>
      <c r="S86" s="62">
        <v>0</v>
      </c>
      <c r="T86" s="62">
        <v>0.01</v>
      </c>
      <c r="U86" s="62">
        <v>0.01</v>
      </c>
      <c r="V86" s="62">
        <v>0.03</v>
      </c>
      <c r="W86" s="62">
        <v>0</v>
      </c>
      <c r="X86" s="62">
        <v>0.02</v>
      </c>
      <c r="Y86" s="62">
        <v>0.02</v>
      </c>
      <c r="Z86" s="62">
        <v>0.16</v>
      </c>
      <c r="AA86" s="62" t="s">
        <v>73</v>
      </c>
      <c r="AB86" s="62">
        <v>0.4</v>
      </c>
      <c r="AC86" s="62">
        <v>0.35</v>
      </c>
      <c r="AD86" s="62">
        <v>0</v>
      </c>
      <c r="AE86" s="62">
        <v>0</v>
      </c>
      <c r="AF86" s="62" t="s">
        <v>74</v>
      </c>
      <c r="AG86" s="62" t="s">
        <v>74</v>
      </c>
      <c r="AH86" s="62">
        <v>0</v>
      </c>
      <c r="AI86" s="62">
        <v>0</v>
      </c>
      <c r="AJ86" s="62">
        <v>0</v>
      </c>
      <c r="AK86" s="62">
        <v>0</v>
      </c>
      <c r="AL86" s="62">
        <v>0</v>
      </c>
      <c r="AM86" s="62">
        <v>0</v>
      </c>
      <c r="AN86" s="62">
        <v>0</v>
      </c>
      <c r="AO86" s="62">
        <v>0</v>
      </c>
      <c r="AP86" s="62">
        <v>0</v>
      </c>
      <c r="AQ86" s="62">
        <v>0</v>
      </c>
      <c r="AR86" s="62">
        <v>0</v>
      </c>
      <c r="AS86" s="62">
        <v>0</v>
      </c>
      <c r="AT86" s="62">
        <v>0.05</v>
      </c>
      <c r="AU86" s="62">
        <v>0</v>
      </c>
      <c r="AV86" s="62">
        <v>0.05</v>
      </c>
      <c r="AW86" s="62">
        <v>0.05</v>
      </c>
      <c r="AX86" s="62">
        <v>0</v>
      </c>
      <c r="AY86" s="62">
        <v>0</v>
      </c>
      <c r="AZ86" s="62">
        <v>0</v>
      </c>
      <c r="BA86" s="62">
        <v>0</v>
      </c>
      <c r="BB86" s="62">
        <v>0</v>
      </c>
      <c r="BC86" s="62">
        <v>0</v>
      </c>
      <c r="BD86" s="62" t="s">
        <v>74</v>
      </c>
      <c r="BE86" s="62" t="s">
        <v>74</v>
      </c>
      <c r="BF86" s="62" t="s">
        <v>73</v>
      </c>
      <c r="BG86" s="62" t="s">
        <v>73</v>
      </c>
      <c r="BH86" s="62">
        <v>0.01</v>
      </c>
      <c r="BI86" s="62">
        <v>0.01</v>
      </c>
      <c r="BJ86" s="62" t="s">
        <v>73</v>
      </c>
      <c r="BK86" s="62" t="s">
        <v>73</v>
      </c>
      <c r="BL86" s="62">
        <v>0.01</v>
      </c>
      <c r="BM86" s="62">
        <v>0.01</v>
      </c>
      <c r="BN86" s="62" t="s">
        <v>73</v>
      </c>
      <c r="BO86" s="62">
        <v>0</v>
      </c>
      <c r="BP86" s="62" t="s">
        <v>73</v>
      </c>
      <c r="BQ86" s="62" t="s">
        <v>73</v>
      </c>
      <c r="BR86" s="62">
        <v>0</v>
      </c>
      <c r="BS86" s="62">
        <v>0</v>
      </c>
      <c r="BT86" s="62">
        <v>0</v>
      </c>
      <c r="BU86" s="62">
        <v>0</v>
      </c>
      <c r="BV86" s="62" t="s">
        <v>73</v>
      </c>
      <c r="BW86" s="62">
        <v>0</v>
      </c>
      <c r="BX86" s="62" t="s">
        <v>74</v>
      </c>
      <c r="BY86" s="62">
        <v>0.01</v>
      </c>
      <c r="BZ86" s="62">
        <v>0.1</v>
      </c>
      <c r="CA86" s="62" t="s">
        <v>73</v>
      </c>
      <c r="CB86" s="62">
        <v>0.04</v>
      </c>
      <c r="CC86" s="62">
        <v>0.05</v>
      </c>
      <c r="CD86" s="62">
        <v>0.06</v>
      </c>
      <c r="CE86" s="62" t="s">
        <v>73</v>
      </c>
      <c r="CF86" s="62" t="s">
        <v>74</v>
      </c>
      <c r="CG86" s="62">
        <v>0.01</v>
      </c>
      <c r="CH86" s="62">
        <v>0.02</v>
      </c>
      <c r="CI86" s="62">
        <v>0</v>
      </c>
      <c r="CJ86" s="62">
        <v>0.01</v>
      </c>
      <c r="CK86" s="62">
        <v>0.01</v>
      </c>
    </row>
    <row r="87" spans="1:89" x14ac:dyDescent="0.25">
      <c r="A87">
        <v>803</v>
      </c>
      <c r="B87" s="62">
        <v>320</v>
      </c>
      <c r="C87" s="62">
        <v>70</v>
      </c>
      <c r="D87" s="62">
        <v>2680</v>
      </c>
      <c r="E87" s="62">
        <v>3080</v>
      </c>
      <c r="F87" s="62">
        <v>0.83</v>
      </c>
      <c r="G87" s="62">
        <v>0.84</v>
      </c>
      <c r="H87" s="62">
        <v>0.94</v>
      </c>
      <c r="I87" s="62">
        <v>0.92</v>
      </c>
      <c r="J87" s="62">
        <v>0.8</v>
      </c>
      <c r="K87" s="62">
        <v>0.84</v>
      </c>
      <c r="L87" s="62">
        <v>0.93</v>
      </c>
      <c r="M87" s="62">
        <v>0.91</v>
      </c>
      <c r="N87" s="62">
        <v>0.47</v>
      </c>
      <c r="O87" s="62">
        <v>0.56000000000000005</v>
      </c>
      <c r="P87" s="62">
        <v>0.28999999999999998</v>
      </c>
      <c r="Q87" s="62">
        <v>0.31</v>
      </c>
      <c r="R87" s="62">
        <v>0</v>
      </c>
      <c r="S87" s="62">
        <v>0</v>
      </c>
      <c r="T87" s="62" t="s">
        <v>73</v>
      </c>
      <c r="U87" s="62" t="s">
        <v>73</v>
      </c>
      <c r="V87" s="62">
        <v>7.0000000000000007E-2</v>
      </c>
      <c r="W87" s="62" t="s">
        <v>73</v>
      </c>
      <c r="X87" s="62">
        <v>0.06</v>
      </c>
      <c r="Y87" s="62">
        <v>0.06</v>
      </c>
      <c r="Z87" s="62">
        <v>0.23</v>
      </c>
      <c r="AA87" s="62">
        <v>0.2</v>
      </c>
      <c r="AB87" s="62">
        <v>0.5</v>
      </c>
      <c r="AC87" s="62">
        <v>0.47</v>
      </c>
      <c r="AD87" s="62">
        <v>0.02</v>
      </c>
      <c r="AE87" s="62" t="s">
        <v>73</v>
      </c>
      <c r="AF87" s="62">
        <v>7.0000000000000007E-2</v>
      </c>
      <c r="AG87" s="62">
        <v>0.06</v>
      </c>
      <c r="AH87" s="62" t="s">
        <v>73</v>
      </c>
      <c r="AI87" s="62" t="s">
        <v>73</v>
      </c>
      <c r="AJ87" s="62">
        <v>0</v>
      </c>
      <c r="AK87" s="62" t="s">
        <v>73</v>
      </c>
      <c r="AL87" s="62">
        <v>0</v>
      </c>
      <c r="AM87" s="62">
        <v>0</v>
      </c>
      <c r="AN87" s="62" t="s">
        <v>73</v>
      </c>
      <c r="AO87" s="62" t="s">
        <v>73</v>
      </c>
      <c r="AP87" s="62">
        <v>0</v>
      </c>
      <c r="AQ87" s="62" t="s">
        <v>73</v>
      </c>
      <c r="AR87" s="62">
        <v>0</v>
      </c>
      <c r="AS87" s="62" t="s">
        <v>73</v>
      </c>
      <c r="AT87" s="62">
        <v>0.08</v>
      </c>
      <c r="AU87" s="62">
        <v>0</v>
      </c>
      <c r="AV87" s="62">
        <v>0.08</v>
      </c>
      <c r="AW87" s="62">
        <v>0.08</v>
      </c>
      <c r="AX87" s="62">
        <v>0</v>
      </c>
      <c r="AY87" s="62">
        <v>0</v>
      </c>
      <c r="AZ87" s="62">
        <v>0</v>
      </c>
      <c r="BA87" s="62">
        <v>0</v>
      </c>
      <c r="BB87" s="62" t="s">
        <v>73</v>
      </c>
      <c r="BC87" s="62">
        <v>0</v>
      </c>
      <c r="BD87" s="62">
        <v>0.01</v>
      </c>
      <c r="BE87" s="62">
        <v>0.01</v>
      </c>
      <c r="BF87" s="62">
        <v>0.02</v>
      </c>
      <c r="BG87" s="62">
        <v>0</v>
      </c>
      <c r="BH87" s="62" t="s">
        <v>74</v>
      </c>
      <c r="BI87" s="62">
        <v>0.01</v>
      </c>
      <c r="BJ87" s="62">
        <v>0.02</v>
      </c>
      <c r="BK87" s="62">
        <v>0</v>
      </c>
      <c r="BL87" s="62" t="s">
        <v>74</v>
      </c>
      <c r="BM87" s="62" t="s">
        <v>74</v>
      </c>
      <c r="BN87" s="62" t="s">
        <v>73</v>
      </c>
      <c r="BO87" s="62">
        <v>0</v>
      </c>
      <c r="BP87" s="62" t="s">
        <v>73</v>
      </c>
      <c r="BQ87" s="62" t="s">
        <v>74</v>
      </c>
      <c r="BR87" s="62">
        <v>0</v>
      </c>
      <c r="BS87" s="62">
        <v>0</v>
      </c>
      <c r="BT87" s="62" t="s">
        <v>73</v>
      </c>
      <c r="BU87" s="62" t="s">
        <v>73</v>
      </c>
      <c r="BV87" s="62" t="s">
        <v>73</v>
      </c>
      <c r="BW87" s="62">
        <v>0</v>
      </c>
      <c r="BX87" s="62" t="s">
        <v>74</v>
      </c>
      <c r="BY87" s="62" t="s">
        <v>74</v>
      </c>
      <c r="BZ87" s="62">
        <v>0.11</v>
      </c>
      <c r="CA87" s="62">
        <v>0.1</v>
      </c>
      <c r="CB87" s="62">
        <v>0.04</v>
      </c>
      <c r="CC87" s="62">
        <v>0.05</v>
      </c>
      <c r="CD87" s="62">
        <v>0.02</v>
      </c>
      <c r="CE87" s="62" t="s">
        <v>73</v>
      </c>
      <c r="CF87" s="62">
        <v>0.01</v>
      </c>
      <c r="CG87" s="62">
        <v>0.01</v>
      </c>
      <c r="CH87" s="62">
        <v>0.03</v>
      </c>
      <c r="CI87" s="62" t="s">
        <v>73</v>
      </c>
      <c r="CJ87" s="62">
        <v>0.01</v>
      </c>
      <c r="CK87" s="62">
        <v>0.02</v>
      </c>
    </row>
    <row r="88" spans="1:89" x14ac:dyDescent="0.25">
      <c r="A88">
        <v>805</v>
      </c>
      <c r="B88" s="62">
        <v>170</v>
      </c>
      <c r="C88" s="62">
        <v>20</v>
      </c>
      <c r="D88" s="62">
        <v>960</v>
      </c>
      <c r="E88" s="62">
        <v>1150</v>
      </c>
      <c r="F88" s="62">
        <v>0.83</v>
      </c>
      <c r="G88" s="62">
        <v>0.89</v>
      </c>
      <c r="H88" s="62">
        <v>0.92</v>
      </c>
      <c r="I88" s="62">
        <v>0.9</v>
      </c>
      <c r="J88" s="62">
        <v>0.82</v>
      </c>
      <c r="K88" s="62">
        <v>0.89</v>
      </c>
      <c r="L88" s="62">
        <v>0.9</v>
      </c>
      <c r="M88" s="62">
        <v>0.89</v>
      </c>
      <c r="N88" s="62">
        <v>0.56000000000000005</v>
      </c>
      <c r="O88" s="62">
        <v>0.67</v>
      </c>
      <c r="P88" s="62">
        <v>0.42</v>
      </c>
      <c r="Q88" s="62">
        <v>0.44</v>
      </c>
      <c r="R88" s="62">
        <v>0</v>
      </c>
      <c r="S88" s="62">
        <v>0</v>
      </c>
      <c r="T88" s="62" t="s">
        <v>73</v>
      </c>
      <c r="U88" s="62" t="s">
        <v>73</v>
      </c>
      <c r="V88" s="62">
        <v>0.06</v>
      </c>
      <c r="W88" s="62">
        <v>0</v>
      </c>
      <c r="X88" s="62">
        <v>0.03</v>
      </c>
      <c r="Y88" s="62">
        <v>0.04</v>
      </c>
      <c r="Z88" s="62">
        <v>0.04</v>
      </c>
      <c r="AA88" s="62">
        <v>0</v>
      </c>
      <c r="AB88" s="62">
        <v>0.16</v>
      </c>
      <c r="AC88" s="62">
        <v>0.14000000000000001</v>
      </c>
      <c r="AD88" s="62">
        <v>0.17</v>
      </c>
      <c r="AE88" s="62" t="s">
        <v>73</v>
      </c>
      <c r="AF88" s="62">
        <v>0.28999999999999998</v>
      </c>
      <c r="AG88" s="62">
        <v>0.27</v>
      </c>
      <c r="AH88" s="62">
        <v>0</v>
      </c>
      <c r="AI88" s="62">
        <v>0</v>
      </c>
      <c r="AJ88" s="62">
        <v>0</v>
      </c>
      <c r="AK88" s="62">
        <v>0</v>
      </c>
      <c r="AL88" s="62">
        <v>0</v>
      </c>
      <c r="AM88" s="62">
        <v>0</v>
      </c>
      <c r="AN88" s="62">
        <v>0</v>
      </c>
      <c r="AO88" s="62">
        <v>0</v>
      </c>
      <c r="AP88" s="62">
        <v>0</v>
      </c>
      <c r="AQ88" s="62" t="s">
        <v>73</v>
      </c>
      <c r="AR88" s="62">
        <v>0</v>
      </c>
      <c r="AS88" s="62" t="s">
        <v>73</v>
      </c>
      <c r="AT88" s="62">
        <v>0.05</v>
      </c>
      <c r="AU88" s="62">
        <v>0</v>
      </c>
      <c r="AV88" s="62">
        <v>0.08</v>
      </c>
      <c r="AW88" s="62">
        <v>0.08</v>
      </c>
      <c r="AX88" s="62">
        <v>0</v>
      </c>
      <c r="AY88" s="62">
        <v>0</v>
      </c>
      <c r="AZ88" s="62">
        <v>0</v>
      </c>
      <c r="BA88" s="62">
        <v>0</v>
      </c>
      <c r="BB88" s="62">
        <v>0</v>
      </c>
      <c r="BC88" s="62">
        <v>0</v>
      </c>
      <c r="BD88" s="62" t="s">
        <v>73</v>
      </c>
      <c r="BE88" s="62" t="s">
        <v>73</v>
      </c>
      <c r="BF88" s="62" t="s">
        <v>73</v>
      </c>
      <c r="BG88" s="62">
        <v>0</v>
      </c>
      <c r="BH88" s="62" t="s">
        <v>73</v>
      </c>
      <c r="BI88" s="62" t="s">
        <v>73</v>
      </c>
      <c r="BJ88" s="62">
        <v>0</v>
      </c>
      <c r="BK88" s="62">
        <v>0</v>
      </c>
      <c r="BL88" s="62" t="s">
        <v>73</v>
      </c>
      <c r="BM88" s="62" t="s">
        <v>73</v>
      </c>
      <c r="BN88" s="62" t="s">
        <v>73</v>
      </c>
      <c r="BO88" s="62">
        <v>0</v>
      </c>
      <c r="BP88" s="62">
        <v>0</v>
      </c>
      <c r="BQ88" s="62" t="s">
        <v>73</v>
      </c>
      <c r="BR88" s="62">
        <v>0</v>
      </c>
      <c r="BS88" s="62">
        <v>0</v>
      </c>
      <c r="BT88" s="62" t="s">
        <v>73</v>
      </c>
      <c r="BU88" s="62" t="s">
        <v>73</v>
      </c>
      <c r="BV88" s="62">
        <v>0</v>
      </c>
      <c r="BW88" s="62">
        <v>0</v>
      </c>
      <c r="BX88" s="62">
        <v>0.01</v>
      </c>
      <c r="BY88" s="62">
        <v>0.01</v>
      </c>
      <c r="BZ88" s="62">
        <v>0.11</v>
      </c>
      <c r="CA88" s="62">
        <v>0</v>
      </c>
      <c r="CB88" s="62">
        <v>7.0000000000000007E-2</v>
      </c>
      <c r="CC88" s="62">
        <v>7.0000000000000007E-2</v>
      </c>
      <c r="CD88" s="62">
        <v>0.05</v>
      </c>
      <c r="CE88" s="62" t="s">
        <v>73</v>
      </c>
      <c r="CF88" s="62">
        <v>0.01</v>
      </c>
      <c r="CG88" s="62">
        <v>0.02</v>
      </c>
      <c r="CH88" s="62" t="s">
        <v>73</v>
      </c>
      <c r="CI88" s="62" t="s">
        <v>73</v>
      </c>
      <c r="CJ88" s="62">
        <v>0.01</v>
      </c>
      <c r="CK88" s="62">
        <v>0.01</v>
      </c>
    </row>
    <row r="89" spans="1:89" x14ac:dyDescent="0.25">
      <c r="A89">
        <v>806</v>
      </c>
      <c r="B89" s="62">
        <v>300</v>
      </c>
      <c r="C89" s="62">
        <v>40</v>
      </c>
      <c r="D89" s="62">
        <v>1130</v>
      </c>
      <c r="E89" s="62">
        <v>1470</v>
      </c>
      <c r="F89" s="62">
        <v>0.83</v>
      </c>
      <c r="G89" s="62">
        <v>0.89</v>
      </c>
      <c r="H89" s="62">
        <v>0.9</v>
      </c>
      <c r="I89" s="62">
        <v>0.88</v>
      </c>
      <c r="J89" s="62">
        <v>0.79</v>
      </c>
      <c r="K89" s="62">
        <v>0.89</v>
      </c>
      <c r="L89" s="62">
        <v>0.88</v>
      </c>
      <c r="M89" s="62">
        <v>0.87</v>
      </c>
      <c r="N89" s="62">
        <v>0.54</v>
      </c>
      <c r="O89" s="62">
        <v>0.83</v>
      </c>
      <c r="P89" s="62">
        <v>0.46</v>
      </c>
      <c r="Q89" s="62">
        <v>0.49</v>
      </c>
      <c r="R89" s="62">
        <v>0</v>
      </c>
      <c r="S89" s="62">
        <v>0</v>
      </c>
      <c r="T89" s="62" t="s">
        <v>73</v>
      </c>
      <c r="U89" s="62" t="s">
        <v>73</v>
      </c>
      <c r="V89" s="62">
        <v>0.08</v>
      </c>
      <c r="W89" s="62">
        <v>0</v>
      </c>
      <c r="X89" s="62">
        <v>0.06</v>
      </c>
      <c r="Y89" s="62">
        <v>0.06</v>
      </c>
      <c r="Z89" s="62">
        <v>0.13</v>
      </c>
      <c r="AA89" s="62">
        <v>0</v>
      </c>
      <c r="AB89" s="62">
        <v>0.28000000000000003</v>
      </c>
      <c r="AC89" s="62">
        <v>0.24</v>
      </c>
      <c r="AD89" s="62">
        <v>0.04</v>
      </c>
      <c r="AE89" s="62">
        <v>0</v>
      </c>
      <c r="AF89" s="62">
        <v>0.08</v>
      </c>
      <c r="AG89" s="62">
        <v>7.0000000000000007E-2</v>
      </c>
      <c r="AH89" s="62">
        <v>0</v>
      </c>
      <c r="AI89" s="62">
        <v>0</v>
      </c>
      <c r="AJ89" s="62">
        <v>0</v>
      </c>
      <c r="AK89" s="62">
        <v>0</v>
      </c>
      <c r="AL89" s="62">
        <v>0</v>
      </c>
      <c r="AM89" s="62">
        <v>0</v>
      </c>
      <c r="AN89" s="62">
        <v>0</v>
      </c>
      <c r="AO89" s="62">
        <v>0</v>
      </c>
      <c r="AP89" s="62">
        <v>0</v>
      </c>
      <c r="AQ89" s="62" t="s">
        <v>73</v>
      </c>
      <c r="AR89" s="62">
        <v>0</v>
      </c>
      <c r="AS89" s="62" t="s">
        <v>73</v>
      </c>
      <c r="AT89" s="62">
        <v>0.05</v>
      </c>
      <c r="AU89" s="62" t="s">
        <v>73</v>
      </c>
      <c r="AV89" s="62">
        <v>7.0000000000000007E-2</v>
      </c>
      <c r="AW89" s="62">
        <v>0.06</v>
      </c>
      <c r="AX89" s="62">
        <v>0</v>
      </c>
      <c r="AY89" s="62">
        <v>0</v>
      </c>
      <c r="AZ89" s="62">
        <v>0</v>
      </c>
      <c r="BA89" s="62">
        <v>0</v>
      </c>
      <c r="BB89" s="62">
        <v>0</v>
      </c>
      <c r="BC89" s="62">
        <v>0</v>
      </c>
      <c r="BD89" s="62">
        <v>0.01</v>
      </c>
      <c r="BE89" s="62" t="s">
        <v>74</v>
      </c>
      <c r="BF89" s="62" t="s">
        <v>73</v>
      </c>
      <c r="BG89" s="62">
        <v>0</v>
      </c>
      <c r="BH89" s="62">
        <v>0.01</v>
      </c>
      <c r="BI89" s="62">
        <v>0.01</v>
      </c>
      <c r="BJ89" s="62" t="s">
        <v>73</v>
      </c>
      <c r="BK89" s="62">
        <v>0</v>
      </c>
      <c r="BL89" s="62" t="s">
        <v>73</v>
      </c>
      <c r="BM89" s="62">
        <v>0.01</v>
      </c>
      <c r="BN89" s="62">
        <v>0</v>
      </c>
      <c r="BO89" s="62">
        <v>0</v>
      </c>
      <c r="BP89" s="62" t="s">
        <v>73</v>
      </c>
      <c r="BQ89" s="62" t="s">
        <v>73</v>
      </c>
      <c r="BR89" s="62">
        <v>0</v>
      </c>
      <c r="BS89" s="62">
        <v>0</v>
      </c>
      <c r="BT89" s="62">
        <v>0</v>
      </c>
      <c r="BU89" s="62">
        <v>0</v>
      </c>
      <c r="BV89" s="62">
        <v>0.02</v>
      </c>
      <c r="BW89" s="62">
        <v>0</v>
      </c>
      <c r="BX89" s="62">
        <v>0.01</v>
      </c>
      <c r="BY89" s="62">
        <v>0.01</v>
      </c>
      <c r="BZ89" s="62">
        <v>0.12</v>
      </c>
      <c r="CA89" s="62" t="s">
        <v>73</v>
      </c>
      <c r="CB89" s="62">
        <v>7.0000000000000007E-2</v>
      </c>
      <c r="CC89" s="62">
        <v>0.08</v>
      </c>
      <c r="CD89" s="62">
        <v>0.05</v>
      </c>
      <c r="CE89" s="62">
        <v>0</v>
      </c>
      <c r="CF89" s="62">
        <v>0.02</v>
      </c>
      <c r="CG89" s="62">
        <v>0.03</v>
      </c>
      <c r="CH89" s="62" t="s">
        <v>73</v>
      </c>
      <c r="CI89" s="62" t="s">
        <v>73</v>
      </c>
      <c r="CJ89" s="62">
        <v>0.01</v>
      </c>
      <c r="CK89" s="62">
        <v>0.01</v>
      </c>
    </row>
    <row r="90" spans="1:89" x14ac:dyDescent="0.25">
      <c r="A90">
        <v>807</v>
      </c>
      <c r="B90" s="62">
        <v>460</v>
      </c>
      <c r="C90" s="62">
        <v>30</v>
      </c>
      <c r="D90" s="62">
        <v>1320</v>
      </c>
      <c r="E90" s="62">
        <v>1810</v>
      </c>
      <c r="F90" s="62">
        <v>0.88</v>
      </c>
      <c r="G90" s="62">
        <v>0.87</v>
      </c>
      <c r="H90" s="62">
        <v>0.92</v>
      </c>
      <c r="I90" s="62">
        <v>0.91</v>
      </c>
      <c r="J90" s="62">
        <v>0.84</v>
      </c>
      <c r="K90" s="62">
        <v>0.87</v>
      </c>
      <c r="L90" s="62">
        <v>0.89</v>
      </c>
      <c r="M90" s="62">
        <v>0.88</v>
      </c>
      <c r="N90" s="62">
        <v>0.6</v>
      </c>
      <c r="O90" s="62">
        <v>0.57999999999999996</v>
      </c>
      <c r="P90" s="62">
        <v>0.42</v>
      </c>
      <c r="Q90" s="62">
        <v>0.47</v>
      </c>
      <c r="R90" s="62" t="s">
        <v>73</v>
      </c>
      <c r="S90" s="62">
        <v>0</v>
      </c>
      <c r="T90" s="62" t="s">
        <v>73</v>
      </c>
      <c r="U90" s="62" t="s">
        <v>73</v>
      </c>
      <c r="V90" s="62">
        <v>0.06</v>
      </c>
      <c r="W90" s="62" t="s">
        <v>73</v>
      </c>
      <c r="X90" s="62">
        <v>0.05</v>
      </c>
      <c r="Y90" s="62">
        <v>0.05</v>
      </c>
      <c r="Z90" s="62">
        <v>0.03</v>
      </c>
      <c r="AA90" s="62">
        <v>0</v>
      </c>
      <c r="AB90" s="62">
        <v>0.1</v>
      </c>
      <c r="AC90" s="62">
        <v>0.08</v>
      </c>
      <c r="AD90" s="62">
        <v>0.14000000000000001</v>
      </c>
      <c r="AE90" s="62">
        <v>0.23</v>
      </c>
      <c r="AF90" s="62">
        <v>0.32</v>
      </c>
      <c r="AG90" s="62">
        <v>0.27</v>
      </c>
      <c r="AH90" s="62">
        <v>0</v>
      </c>
      <c r="AI90" s="62">
        <v>0</v>
      </c>
      <c r="AJ90" s="62">
        <v>0</v>
      </c>
      <c r="AK90" s="62">
        <v>0</v>
      </c>
      <c r="AL90" s="62" t="s">
        <v>73</v>
      </c>
      <c r="AM90" s="62">
        <v>0</v>
      </c>
      <c r="AN90" s="62">
        <v>0</v>
      </c>
      <c r="AO90" s="62" t="s">
        <v>73</v>
      </c>
      <c r="AP90" s="62">
        <v>0</v>
      </c>
      <c r="AQ90" s="62">
        <v>0</v>
      </c>
      <c r="AR90" s="62">
        <v>0</v>
      </c>
      <c r="AS90" s="62">
        <v>0</v>
      </c>
      <c r="AT90" s="62">
        <v>0.09</v>
      </c>
      <c r="AU90" s="62">
        <v>0</v>
      </c>
      <c r="AV90" s="62">
        <v>0.08</v>
      </c>
      <c r="AW90" s="62">
        <v>0.08</v>
      </c>
      <c r="AX90" s="62">
        <v>0</v>
      </c>
      <c r="AY90" s="62">
        <v>0</v>
      </c>
      <c r="AZ90" s="62">
        <v>0</v>
      </c>
      <c r="BA90" s="62">
        <v>0</v>
      </c>
      <c r="BB90" s="62" t="s">
        <v>73</v>
      </c>
      <c r="BC90" s="62">
        <v>0</v>
      </c>
      <c r="BD90" s="62" t="s">
        <v>73</v>
      </c>
      <c r="BE90" s="62" t="s">
        <v>73</v>
      </c>
      <c r="BF90" s="62">
        <v>0.01</v>
      </c>
      <c r="BG90" s="62">
        <v>0</v>
      </c>
      <c r="BH90" s="62">
        <v>0.01</v>
      </c>
      <c r="BI90" s="62">
        <v>0.01</v>
      </c>
      <c r="BJ90" s="62" t="s">
        <v>73</v>
      </c>
      <c r="BK90" s="62">
        <v>0</v>
      </c>
      <c r="BL90" s="62" t="s">
        <v>74</v>
      </c>
      <c r="BM90" s="62" t="s">
        <v>74</v>
      </c>
      <c r="BN90" s="62" t="s">
        <v>73</v>
      </c>
      <c r="BO90" s="62">
        <v>0</v>
      </c>
      <c r="BP90" s="62" t="s">
        <v>73</v>
      </c>
      <c r="BQ90" s="62" t="s">
        <v>74</v>
      </c>
      <c r="BR90" s="62" t="s">
        <v>73</v>
      </c>
      <c r="BS90" s="62">
        <v>0</v>
      </c>
      <c r="BT90" s="62" t="s">
        <v>73</v>
      </c>
      <c r="BU90" s="62" t="s">
        <v>73</v>
      </c>
      <c r="BV90" s="62">
        <v>0.02</v>
      </c>
      <c r="BW90" s="62">
        <v>0</v>
      </c>
      <c r="BX90" s="62">
        <v>0.01</v>
      </c>
      <c r="BY90" s="62">
        <v>0.02</v>
      </c>
      <c r="BZ90" s="62">
        <v>0.09</v>
      </c>
      <c r="CA90" s="62" t="s">
        <v>73</v>
      </c>
      <c r="CB90" s="62">
        <v>0.05</v>
      </c>
      <c r="CC90" s="62">
        <v>0.06</v>
      </c>
      <c r="CD90" s="62">
        <v>0.02</v>
      </c>
      <c r="CE90" s="62">
        <v>0</v>
      </c>
      <c r="CF90" s="62">
        <v>0.02</v>
      </c>
      <c r="CG90" s="62">
        <v>0.02</v>
      </c>
      <c r="CH90" s="62" t="s">
        <v>73</v>
      </c>
      <c r="CI90" s="62" t="s">
        <v>73</v>
      </c>
      <c r="CJ90" s="62">
        <v>0.01</v>
      </c>
      <c r="CK90" s="62">
        <v>0.01</v>
      </c>
    </row>
    <row r="91" spans="1:89" x14ac:dyDescent="0.25">
      <c r="A91">
        <v>808</v>
      </c>
      <c r="B91" s="62">
        <v>280</v>
      </c>
      <c r="C91" s="62">
        <v>40</v>
      </c>
      <c r="D91" s="62">
        <v>1810</v>
      </c>
      <c r="E91" s="62">
        <v>2130</v>
      </c>
      <c r="F91" s="62">
        <v>0.84</v>
      </c>
      <c r="G91" s="62">
        <v>0.95</v>
      </c>
      <c r="H91" s="62">
        <v>0.92</v>
      </c>
      <c r="I91" s="62">
        <v>0.91</v>
      </c>
      <c r="J91" s="62">
        <v>0.82</v>
      </c>
      <c r="K91" s="62">
        <v>0.92</v>
      </c>
      <c r="L91" s="62">
        <v>0.9</v>
      </c>
      <c r="M91" s="62">
        <v>0.89</v>
      </c>
      <c r="N91" s="62">
        <v>0.65</v>
      </c>
      <c r="O91" s="62">
        <v>0.7</v>
      </c>
      <c r="P91" s="62">
        <v>0.49</v>
      </c>
      <c r="Q91" s="62">
        <v>0.52</v>
      </c>
      <c r="R91" s="62">
        <v>0</v>
      </c>
      <c r="S91" s="62">
        <v>0</v>
      </c>
      <c r="T91" s="62" t="s">
        <v>73</v>
      </c>
      <c r="U91" s="62" t="s">
        <v>73</v>
      </c>
      <c r="V91" s="62">
        <v>7.0000000000000007E-2</v>
      </c>
      <c r="W91" s="62" t="s">
        <v>73</v>
      </c>
      <c r="X91" s="62">
        <v>0.05</v>
      </c>
      <c r="Y91" s="62">
        <v>0.06</v>
      </c>
      <c r="Z91" s="62">
        <v>0.03</v>
      </c>
      <c r="AA91" s="62">
        <v>0</v>
      </c>
      <c r="AB91" s="62">
        <v>0.15</v>
      </c>
      <c r="AC91" s="62">
        <v>0.13</v>
      </c>
      <c r="AD91" s="62">
        <v>7.0000000000000007E-2</v>
      </c>
      <c r="AE91" s="62" t="s">
        <v>73</v>
      </c>
      <c r="AF91" s="62">
        <v>0.2</v>
      </c>
      <c r="AG91" s="62">
        <v>0.18</v>
      </c>
      <c r="AH91" s="62">
        <v>0</v>
      </c>
      <c r="AI91" s="62">
        <v>0</v>
      </c>
      <c r="AJ91" s="62">
        <v>0</v>
      </c>
      <c r="AK91" s="62">
        <v>0</v>
      </c>
      <c r="AL91" s="62">
        <v>0</v>
      </c>
      <c r="AM91" s="62">
        <v>0</v>
      </c>
      <c r="AN91" s="62">
        <v>0</v>
      </c>
      <c r="AO91" s="62">
        <v>0</v>
      </c>
      <c r="AP91" s="62">
        <v>0</v>
      </c>
      <c r="AQ91" s="62" t="s">
        <v>73</v>
      </c>
      <c r="AR91" s="62">
        <v>0</v>
      </c>
      <c r="AS91" s="62" t="s">
        <v>73</v>
      </c>
      <c r="AT91" s="62">
        <v>7.0000000000000007E-2</v>
      </c>
      <c r="AU91" s="62" t="s">
        <v>73</v>
      </c>
      <c r="AV91" s="62">
        <v>7.0000000000000007E-2</v>
      </c>
      <c r="AW91" s="62">
        <v>7.0000000000000007E-2</v>
      </c>
      <c r="AX91" s="62">
        <v>0</v>
      </c>
      <c r="AY91" s="62">
        <v>0</v>
      </c>
      <c r="AZ91" s="62">
        <v>0</v>
      </c>
      <c r="BA91" s="62">
        <v>0</v>
      </c>
      <c r="BB91" s="62">
        <v>0</v>
      </c>
      <c r="BC91" s="62">
        <v>0</v>
      </c>
      <c r="BD91" s="62">
        <v>0</v>
      </c>
      <c r="BE91" s="62">
        <v>0</v>
      </c>
      <c r="BF91" s="62" t="s">
        <v>73</v>
      </c>
      <c r="BG91" s="62" t="s">
        <v>73</v>
      </c>
      <c r="BH91" s="62">
        <v>0.01</v>
      </c>
      <c r="BI91" s="62">
        <v>0.01</v>
      </c>
      <c r="BJ91" s="62" t="s">
        <v>73</v>
      </c>
      <c r="BK91" s="62" t="s">
        <v>73</v>
      </c>
      <c r="BL91" s="62">
        <v>0.01</v>
      </c>
      <c r="BM91" s="62">
        <v>0.01</v>
      </c>
      <c r="BN91" s="62">
        <v>0</v>
      </c>
      <c r="BO91" s="62">
        <v>0</v>
      </c>
      <c r="BP91" s="62" t="s">
        <v>73</v>
      </c>
      <c r="BQ91" s="62" t="s">
        <v>73</v>
      </c>
      <c r="BR91" s="62">
        <v>0</v>
      </c>
      <c r="BS91" s="62">
        <v>0</v>
      </c>
      <c r="BT91" s="62" t="s">
        <v>73</v>
      </c>
      <c r="BU91" s="62" t="s">
        <v>73</v>
      </c>
      <c r="BV91" s="62" t="s">
        <v>73</v>
      </c>
      <c r="BW91" s="62">
        <v>0</v>
      </c>
      <c r="BX91" s="62">
        <v>0.01</v>
      </c>
      <c r="BY91" s="62">
        <v>0.01</v>
      </c>
      <c r="BZ91" s="62">
        <v>0.11</v>
      </c>
      <c r="CA91" s="62" t="s">
        <v>73</v>
      </c>
      <c r="CB91" s="62">
        <v>0.06</v>
      </c>
      <c r="CC91" s="62">
        <v>0.06</v>
      </c>
      <c r="CD91" s="62">
        <v>0.05</v>
      </c>
      <c r="CE91" s="62">
        <v>0</v>
      </c>
      <c r="CF91" s="62">
        <v>0.01</v>
      </c>
      <c r="CG91" s="62">
        <v>0.02</v>
      </c>
      <c r="CH91" s="62" t="s">
        <v>73</v>
      </c>
      <c r="CI91" s="62">
        <v>0</v>
      </c>
      <c r="CJ91" s="62">
        <v>0.01</v>
      </c>
      <c r="CK91" s="62">
        <v>0.01</v>
      </c>
    </row>
    <row r="92" spans="1:89" x14ac:dyDescent="0.25">
      <c r="A92">
        <v>810</v>
      </c>
      <c r="B92" s="62">
        <v>470</v>
      </c>
      <c r="C92" s="62">
        <v>50</v>
      </c>
      <c r="D92" s="62">
        <v>1870</v>
      </c>
      <c r="E92" s="62">
        <v>2400</v>
      </c>
      <c r="F92" s="62">
        <v>0.86</v>
      </c>
      <c r="G92" s="62">
        <v>0.92</v>
      </c>
      <c r="H92" s="62">
        <v>0.92</v>
      </c>
      <c r="I92" s="62">
        <v>0.91</v>
      </c>
      <c r="J92" s="62">
        <v>0.84</v>
      </c>
      <c r="K92" s="62">
        <v>0.92</v>
      </c>
      <c r="L92" s="62">
        <v>0.9</v>
      </c>
      <c r="M92" s="62">
        <v>0.89</v>
      </c>
      <c r="N92" s="62">
        <v>0.41</v>
      </c>
      <c r="O92" s="62">
        <v>0.36</v>
      </c>
      <c r="P92" s="62">
        <v>0.23</v>
      </c>
      <c r="Q92" s="62">
        <v>0.27</v>
      </c>
      <c r="R92" s="62">
        <v>0</v>
      </c>
      <c r="S92" s="62">
        <v>0</v>
      </c>
      <c r="T92" s="62" t="s">
        <v>73</v>
      </c>
      <c r="U92" s="62" t="s">
        <v>73</v>
      </c>
      <c r="V92" s="62">
        <v>0.12</v>
      </c>
      <c r="W92" s="62" t="s">
        <v>73</v>
      </c>
      <c r="X92" s="62">
        <v>0.11</v>
      </c>
      <c r="Y92" s="62">
        <v>0.11</v>
      </c>
      <c r="Z92" s="62">
        <v>0.08</v>
      </c>
      <c r="AA92" s="62">
        <v>0.32</v>
      </c>
      <c r="AB92" s="62">
        <v>0.13</v>
      </c>
      <c r="AC92" s="62">
        <v>0.13</v>
      </c>
      <c r="AD92" s="62">
        <v>0.23</v>
      </c>
      <c r="AE92" s="62">
        <v>0.18</v>
      </c>
      <c r="AF92" s="62">
        <v>0.42</v>
      </c>
      <c r="AG92" s="62">
        <v>0.38</v>
      </c>
      <c r="AH92" s="62">
        <v>0</v>
      </c>
      <c r="AI92" s="62">
        <v>0</v>
      </c>
      <c r="AJ92" s="62">
        <v>0</v>
      </c>
      <c r="AK92" s="62">
        <v>0</v>
      </c>
      <c r="AL92" s="62">
        <v>0</v>
      </c>
      <c r="AM92" s="62">
        <v>0</v>
      </c>
      <c r="AN92" s="62">
        <v>0</v>
      </c>
      <c r="AO92" s="62">
        <v>0</v>
      </c>
      <c r="AP92" s="62">
        <v>0</v>
      </c>
      <c r="AQ92" s="62" t="s">
        <v>73</v>
      </c>
      <c r="AR92" s="62">
        <v>0</v>
      </c>
      <c r="AS92" s="62" t="s">
        <v>73</v>
      </c>
      <c r="AT92" s="62">
        <v>7.0000000000000007E-2</v>
      </c>
      <c r="AU92" s="62" t="s">
        <v>73</v>
      </c>
      <c r="AV92" s="62">
        <v>0.12</v>
      </c>
      <c r="AW92" s="62">
        <v>0.11</v>
      </c>
      <c r="AX92" s="62">
        <v>0</v>
      </c>
      <c r="AY92" s="62">
        <v>0</v>
      </c>
      <c r="AZ92" s="62">
        <v>0</v>
      </c>
      <c r="BA92" s="62">
        <v>0</v>
      </c>
      <c r="BB92" s="62" t="s">
        <v>73</v>
      </c>
      <c r="BC92" s="62">
        <v>0</v>
      </c>
      <c r="BD92" s="62">
        <v>0.01</v>
      </c>
      <c r="BE92" s="62">
        <v>0.01</v>
      </c>
      <c r="BF92" s="62" t="s">
        <v>73</v>
      </c>
      <c r="BG92" s="62">
        <v>0</v>
      </c>
      <c r="BH92" s="62">
        <v>0.01</v>
      </c>
      <c r="BI92" s="62">
        <v>0.01</v>
      </c>
      <c r="BJ92" s="62" t="s">
        <v>73</v>
      </c>
      <c r="BK92" s="62">
        <v>0</v>
      </c>
      <c r="BL92" s="62">
        <v>0.01</v>
      </c>
      <c r="BM92" s="62">
        <v>0.01</v>
      </c>
      <c r="BN92" s="62" t="s">
        <v>73</v>
      </c>
      <c r="BO92" s="62">
        <v>0</v>
      </c>
      <c r="BP92" s="62" t="s">
        <v>73</v>
      </c>
      <c r="BQ92" s="62" t="s">
        <v>73</v>
      </c>
      <c r="BR92" s="62">
        <v>0</v>
      </c>
      <c r="BS92" s="62">
        <v>0</v>
      </c>
      <c r="BT92" s="62">
        <v>0</v>
      </c>
      <c r="BU92" s="62">
        <v>0</v>
      </c>
      <c r="BV92" s="62">
        <v>0.01</v>
      </c>
      <c r="BW92" s="62">
        <v>0</v>
      </c>
      <c r="BX92" s="62">
        <v>0.01</v>
      </c>
      <c r="BY92" s="62">
        <v>0.01</v>
      </c>
      <c r="BZ92" s="62">
        <v>0.08</v>
      </c>
      <c r="CA92" s="62" t="s">
        <v>73</v>
      </c>
      <c r="CB92" s="62">
        <v>0.06</v>
      </c>
      <c r="CC92" s="62">
        <v>0.06</v>
      </c>
      <c r="CD92" s="62">
        <v>0.04</v>
      </c>
      <c r="CE92" s="62" t="s">
        <v>73</v>
      </c>
      <c r="CF92" s="62">
        <v>0.02</v>
      </c>
      <c r="CG92" s="62">
        <v>0.03</v>
      </c>
      <c r="CH92" s="62">
        <v>0.01</v>
      </c>
      <c r="CI92" s="62" t="s">
        <v>73</v>
      </c>
      <c r="CJ92" s="62">
        <v>0.01</v>
      </c>
      <c r="CK92" s="62">
        <v>0.01</v>
      </c>
    </row>
    <row r="93" spans="1:89" x14ac:dyDescent="0.25">
      <c r="A93">
        <v>811</v>
      </c>
      <c r="B93" s="62">
        <v>380</v>
      </c>
      <c r="C93" s="62">
        <v>70</v>
      </c>
      <c r="D93" s="62">
        <v>3410</v>
      </c>
      <c r="E93" s="62">
        <v>3860</v>
      </c>
      <c r="F93" s="62">
        <v>0.86</v>
      </c>
      <c r="G93" s="62">
        <v>0.95</v>
      </c>
      <c r="H93" s="62">
        <v>0.94</v>
      </c>
      <c r="I93" s="62">
        <v>0.93</v>
      </c>
      <c r="J93" s="62">
        <v>0.82</v>
      </c>
      <c r="K93" s="62">
        <v>0.9</v>
      </c>
      <c r="L93" s="62">
        <v>0.93</v>
      </c>
      <c r="M93" s="62">
        <v>0.92</v>
      </c>
      <c r="N93" s="62">
        <v>0.52</v>
      </c>
      <c r="O93" s="62">
        <v>0.59</v>
      </c>
      <c r="P93" s="62">
        <v>0.31</v>
      </c>
      <c r="Q93" s="62">
        <v>0.33</v>
      </c>
      <c r="R93" s="62">
        <v>0</v>
      </c>
      <c r="S93" s="62">
        <v>0</v>
      </c>
      <c r="T93" s="62">
        <v>0.01</v>
      </c>
      <c r="U93" s="62">
        <v>0.01</v>
      </c>
      <c r="V93" s="62">
        <v>0.06</v>
      </c>
      <c r="W93" s="62" t="s">
        <v>73</v>
      </c>
      <c r="X93" s="62">
        <v>0.06</v>
      </c>
      <c r="Y93" s="62">
        <v>0.06</v>
      </c>
      <c r="Z93" s="62">
        <v>0.18</v>
      </c>
      <c r="AA93" s="62">
        <v>0.22</v>
      </c>
      <c r="AB93" s="62">
        <v>0.42</v>
      </c>
      <c r="AC93" s="62">
        <v>0.39</v>
      </c>
      <c r="AD93" s="62">
        <v>7.0000000000000007E-2</v>
      </c>
      <c r="AE93" s="62" t="s">
        <v>73</v>
      </c>
      <c r="AF93" s="62">
        <v>0.14000000000000001</v>
      </c>
      <c r="AG93" s="62">
        <v>0.13</v>
      </c>
      <c r="AH93" s="62">
        <v>0</v>
      </c>
      <c r="AI93" s="62" t="s">
        <v>73</v>
      </c>
      <c r="AJ93" s="62">
        <v>0</v>
      </c>
      <c r="AK93" s="62" t="s">
        <v>73</v>
      </c>
      <c r="AL93" s="62">
        <v>0</v>
      </c>
      <c r="AM93" s="62">
        <v>0</v>
      </c>
      <c r="AN93" s="62">
        <v>0</v>
      </c>
      <c r="AO93" s="62">
        <v>0</v>
      </c>
      <c r="AP93" s="62">
        <v>0</v>
      </c>
      <c r="AQ93" s="62" t="s">
        <v>73</v>
      </c>
      <c r="AR93" s="62">
        <v>0</v>
      </c>
      <c r="AS93" s="62" t="s">
        <v>73</v>
      </c>
      <c r="AT93" s="62">
        <v>0.09</v>
      </c>
      <c r="AU93" s="62" t="s">
        <v>73</v>
      </c>
      <c r="AV93" s="62">
        <v>0.08</v>
      </c>
      <c r="AW93" s="62">
        <v>0.08</v>
      </c>
      <c r="AX93" s="62">
        <v>0</v>
      </c>
      <c r="AY93" s="62">
        <v>0</v>
      </c>
      <c r="AZ93" s="62">
        <v>0</v>
      </c>
      <c r="BA93" s="62">
        <v>0</v>
      </c>
      <c r="BB93" s="62">
        <v>0</v>
      </c>
      <c r="BC93" s="62">
        <v>0</v>
      </c>
      <c r="BD93" s="62" t="s">
        <v>74</v>
      </c>
      <c r="BE93" s="62" t="s">
        <v>74</v>
      </c>
      <c r="BF93" s="62">
        <v>0.03</v>
      </c>
      <c r="BG93" s="62" t="s">
        <v>73</v>
      </c>
      <c r="BH93" s="62">
        <v>0.01</v>
      </c>
      <c r="BI93" s="62">
        <v>0.01</v>
      </c>
      <c r="BJ93" s="62">
        <v>0.03</v>
      </c>
      <c r="BK93" s="62" t="s">
        <v>73</v>
      </c>
      <c r="BL93" s="62">
        <v>0.01</v>
      </c>
      <c r="BM93" s="62">
        <v>0.01</v>
      </c>
      <c r="BN93" s="62" t="s">
        <v>73</v>
      </c>
      <c r="BO93" s="62">
        <v>0</v>
      </c>
      <c r="BP93" s="62" t="s">
        <v>74</v>
      </c>
      <c r="BQ93" s="62" t="s">
        <v>74</v>
      </c>
      <c r="BR93" s="62">
        <v>0</v>
      </c>
      <c r="BS93" s="62">
        <v>0</v>
      </c>
      <c r="BT93" s="62" t="s">
        <v>73</v>
      </c>
      <c r="BU93" s="62" t="s">
        <v>73</v>
      </c>
      <c r="BV93" s="62" t="s">
        <v>73</v>
      </c>
      <c r="BW93" s="62" t="s">
        <v>73</v>
      </c>
      <c r="BX93" s="62" t="s">
        <v>74</v>
      </c>
      <c r="BY93" s="62" t="s">
        <v>74</v>
      </c>
      <c r="BZ93" s="62">
        <v>7.0000000000000007E-2</v>
      </c>
      <c r="CA93" s="62" t="s">
        <v>73</v>
      </c>
      <c r="CB93" s="62">
        <v>0.04</v>
      </c>
      <c r="CC93" s="62">
        <v>0.05</v>
      </c>
      <c r="CD93" s="62">
        <v>0.03</v>
      </c>
      <c r="CE93" s="62" t="s">
        <v>73</v>
      </c>
      <c r="CF93" s="62">
        <v>0.01</v>
      </c>
      <c r="CG93" s="62">
        <v>0.01</v>
      </c>
      <c r="CH93" s="62">
        <v>0.04</v>
      </c>
      <c r="CI93" s="62" t="s">
        <v>73</v>
      </c>
      <c r="CJ93" s="62">
        <v>0.01</v>
      </c>
      <c r="CK93" s="62">
        <v>0.01</v>
      </c>
    </row>
    <row r="94" spans="1:89" x14ac:dyDescent="0.25">
      <c r="A94">
        <v>812</v>
      </c>
      <c r="B94" s="62">
        <v>350</v>
      </c>
      <c r="C94" s="62">
        <v>50</v>
      </c>
      <c r="D94" s="62">
        <v>1410</v>
      </c>
      <c r="E94" s="62">
        <v>1800</v>
      </c>
      <c r="F94" s="62">
        <v>0.79</v>
      </c>
      <c r="G94" s="62">
        <v>0.81</v>
      </c>
      <c r="H94" s="62">
        <v>0.92</v>
      </c>
      <c r="I94" s="62">
        <v>0.89</v>
      </c>
      <c r="J94" s="62">
        <v>0.76</v>
      </c>
      <c r="K94" s="62">
        <v>0.81</v>
      </c>
      <c r="L94" s="62">
        <v>0.91</v>
      </c>
      <c r="M94" s="62">
        <v>0.88</v>
      </c>
      <c r="N94" s="62">
        <v>0.49</v>
      </c>
      <c r="O94" s="62">
        <v>0.56999999999999995</v>
      </c>
      <c r="P94" s="62">
        <v>0.36</v>
      </c>
      <c r="Q94" s="62">
        <v>0.39</v>
      </c>
      <c r="R94" s="62">
        <v>0</v>
      </c>
      <c r="S94" s="62">
        <v>0</v>
      </c>
      <c r="T94" s="62" t="s">
        <v>73</v>
      </c>
      <c r="U94" s="62" t="s">
        <v>73</v>
      </c>
      <c r="V94" s="62">
        <v>0.03</v>
      </c>
      <c r="W94" s="62">
        <v>0</v>
      </c>
      <c r="X94" s="62">
        <v>0.04</v>
      </c>
      <c r="Y94" s="62">
        <v>0.03</v>
      </c>
      <c r="Z94" s="62">
        <v>7.0000000000000007E-2</v>
      </c>
      <c r="AA94" s="62" t="s">
        <v>73</v>
      </c>
      <c r="AB94" s="62">
        <v>0.18</v>
      </c>
      <c r="AC94" s="62">
        <v>0.16</v>
      </c>
      <c r="AD94" s="62">
        <v>0.17</v>
      </c>
      <c r="AE94" s="62">
        <v>0.17</v>
      </c>
      <c r="AF94" s="62">
        <v>0.33</v>
      </c>
      <c r="AG94" s="62">
        <v>0.28999999999999998</v>
      </c>
      <c r="AH94" s="62">
        <v>0</v>
      </c>
      <c r="AI94" s="62" t="s">
        <v>73</v>
      </c>
      <c r="AJ94" s="62">
        <v>0</v>
      </c>
      <c r="AK94" s="62" t="s">
        <v>73</v>
      </c>
      <c r="AL94" s="62">
        <v>0</v>
      </c>
      <c r="AM94" s="62">
        <v>0</v>
      </c>
      <c r="AN94" s="62">
        <v>0</v>
      </c>
      <c r="AO94" s="62">
        <v>0</v>
      </c>
      <c r="AP94" s="62">
        <v>0</v>
      </c>
      <c r="AQ94" s="62">
        <v>0</v>
      </c>
      <c r="AR94" s="62">
        <v>0</v>
      </c>
      <c r="AS94" s="62">
        <v>0</v>
      </c>
      <c r="AT94" s="62">
        <v>0.03</v>
      </c>
      <c r="AU94" s="62">
        <v>0</v>
      </c>
      <c r="AV94" s="62">
        <v>7.0000000000000007E-2</v>
      </c>
      <c r="AW94" s="62">
        <v>0.06</v>
      </c>
      <c r="AX94" s="62">
        <v>0</v>
      </c>
      <c r="AY94" s="62">
        <v>0</v>
      </c>
      <c r="AZ94" s="62">
        <v>0</v>
      </c>
      <c r="BA94" s="62">
        <v>0</v>
      </c>
      <c r="BB94" s="62">
        <v>0</v>
      </c>
      <c r="BC94" s="62">
        <v>0</v>
      </c>
      <c r="BD94" s="62" t="s">
        <v>73</v>
      </c>
      <c r="BE94" s="62" t="s">
        <v>73</v>
      </c>
      <c r="BF94" s="62">
        <v>0.02</v>
      </c>
      <c r="BG94" s="62">
        <v>0</v>
      </c>
      <c r="BH94" s="62" t="s">
        <v>74</v>
      </c>
      <c r="BI94" s="62">
        <v>0.01</v>
      </c>
      <c r="BJ94" s="62" t="s">
        <v>73</v>
      </c>
      <c r="BK94" s="62">
        <v>0</v>
      </c>
      <c r="BL94" s="62" t="s">
        <v>73</v>
      </c>
      <c r="BM94" s="62" t="s">
        <v>74</v>
      </c>
      <c r="BN94" s="62" t="s">
        <v>73</v>
      </c>
      <c r="BO94" s="62">
        <v>0</v>
      </c>
      <c r="BP94" s="62" t="s">
        <v>73</v>
      </c>
      <c r="BQ94" s="62" t="s">
        <v>74</v>
      </c>
      <c r="BR94" s="62" t="s">
        <v>73</v>
      </c>
      <c r="BS94" s="62">
        <v>0</v>
      </c>
      <c r="BT94" s="62">
        <v>0</v>
      </c>
      <c r="BU94" s="62" t="s">
        <v>73</v>
      </c>
      <c r="BV94" s="62" t="s">
        <v>73</v>
      </c>
      <c r="BW94" s="62">
        <v>0</v>
      </c>
      <c r="BX94" s="62">
        <v>0.01</v>
      </c>
      <c r="BY94" s="62">
        <v>0.01</v>
      </c>
      <c r="BZ94" s="62">
        <v>0.09</v>
      </c>
      <c r="CA94" s="62" t="s">
        <v>73</v>
      </c>
      <c r="CB94" s="62">
        <v>0.05</v>
      </c>
      <c r="CC94" s="62">
        <v>0.06</v>
      </c>
      <c r="CD94" s="62">
        <v>0.1</v>
      </c>
      <c r="CE94" s="62" t="s">
        <v>73</v>
      </c>
      <c r="CF94" s="62">
        <v>0.02</v>
      </c>
      <c r="CG94" s="62">
        <v>0.04</v>
      </c>
      <c r="CH94" s="62" t="s">
        <v>73</v>
      </c>
      <c r="CI94" s="62" t="s">
        <v>73</v>
      </c>
      <c r="CJ94" s="62">
        <v>0.01</v>
      </c>
      <c r="CK94" s="62">
        <v>0.01</v>
      </c>
    </row>
    <row r="95" spans="1:89" x14ac:dyDescent="0.25">
      <c r="A95">
        <v>813</v>
      </c>
      <c r="B95" s="62">
        <v>390</v>
      </c>
      <c r="C95" s="62">
        <v>50</v>
      </c>
      <c r="D95" s="62">
        <v>1490</v>
      </c>
      <c r="E95" s="62">
        <v>1930</v>
      </c>
      <c r="F95" s="62">
        <v>0.86</v>
      </c>
      <c r="G95" s="62">
        <v>0.84</v>
      </c>
      <c r="H95" s="62">
        <v>0.94</v>
      </c>
      <c r="I95" s="62">
        <v>0.92</v>
      </c>
      <c r="J95" s="62">
        <v>0.84</v>
      </c>
      <c r="K95" s="62">
        <v>0.82</v>
      </c>
      <c r="L95" s="62">
        <v>0.93</v>
      </c>
      <c r="M95" s="62">
        <v>0.91</v>
      </c>
      <c r="N95" s="62">
        <v>0.56999999999999995</v>
      </c>
      <c r="O95" s="62">
        <v>0.66</v>
      </c>
      <c r="P95" s="62">
        <v>0.37</v>
      </c>
      <c r="Q95" s="62">
        <v>0.42</v>
      </c>
      <c r="R95" s="62" t="s">
        <v>73</v>
      </c>
      <c r="S95" s="62">
        <v>0</v>
      </c>
      <c r="T95" s="62" t="s">
        <v>73</v>
      </c>
      <c r="U95" s="62" t="s">
        <v>73</v>
      </c>
      <c r="V95" s="62">
        <v>7.0000000000000007E-2</v>
      </c>
      <c r="W95" s="62" t="s">
        <v>73</v>
      </c>
      <c r="X95" s="62">
        <v>0.05</v>
      </c>
      <c r="Y95" s="62">
        <v>0.05</v>
      </c>
      <c r="Z95" s="62">
        <v>0.05</v>
      </c>
      <c r="AA95" s="62">
        <v>0</v>
      </c>
      <c r="AB95" s="62">
        <v>0.1</v>
      </c>
      <c r="AC95" s="62">
        <v>0.08</v>
      </c>
      <c r="AD95" s="62">
        <v>0.15</v>
      </c>
      <c r="AE95" s="62">
        <v>0.12</v>
      </c>
      <c r="AF95" s="62">
        <v>0.41</v>
      </c>
      <c r="AG95" s="62">
        <v>0.35</v>
      </c>
      <c r="AH95" s="62">
        <v>0</v>
      </c>
      <c r="AI95" s="62">
        <v>0</v>
      </c>
      <c r="AJ95" s="62">
        <v>0</v>
      </c>
      <c r="AK95" s="62">
        <v>0</v>
      </c>
      <c r="AL95" s="62">
        <v>0</v>
      </c>
      <c r="AM95" s="62">
        <v>0</v>
      </c>
      <c r="AN95" s="62">
        <v>0</v>
      </c>
      <c r="AO95" s="62">
        <v>0</v>
      </c>
      <c r="AP95" s="62">
        <v>0</v>
      </c>
      <c r="AQ95" s="62">
        <v>0</v>
      </c>
      <c r="AR95" s="62" t="s">
        <v>73</v>
      </c>
      <c r="AS95" s="62" t="s">
        <v>73</v>
      </c>
      <c r="AT95" s="62">
        <v>0.11</v>
      </c>
      <c r="AU95" s="62" t="s">
        <v>73</v>
      </c>
      <c r="AV95" s="62">
        <v>7.0000000000000007E-2</v>
      </c>
      <c r="AW95" s="62">
        <v>7.0000000000000007E-2</v>
      </c>
      <c r="AX95" s="62">
        <v>0</v>
      </c>
      <c r="AY95" s="62">
        <v>0</v>
      </c>
      <c r="AZ95" s="62">
        <v>0</v>
      </c>
      <c r="BA95" s="62">
        <v>0</v>
      </c>
      <c r="BB95" s="62">
        <v>0</v>
      </c>
      <c r="BC95" s="62">
        <v>0</v>
      </c>
      <c r="BD95" s="62" t="s">
        <v>73</v>
      </c>
      <c r="BE95" s="62" t="s">
        <v>73</v>
      </c>
      <c r="BF95" s="62" t="s">
        <v>73</v>
      </c>
      <c r="BG95" s="62">
        <v>0</v>
      </c>
      <c r="BH95" s="62">
        <v>0.01</v>
      </c>
      <c r="BI95" s="62">
        <v>0.01</v>
      </c>
      <c r="BJ95" s="62" t="s">
        <v>73</v>
      </c>
      <c r="BK95" s="62">
        <v>0</v>
      </c>
      <c r="BL95" s="62" t="s">
        <v>74</v>
      </c>
      <c r="BM95" s="62" t="s">
        <v>74</v>
      </c>
      <c r="BN95" s="62">
        <v>0</v>
      </c>
      <c r="BO95" s="62">
        <v>0</v>
      </c>
      <c r="BP95" s="62" t="s">
        <v>73</v>
      </c>
      <c r="BQ95" s="62" t="s">
        <v>73</v>
      </c>
      <c r="BR95" s="62">
        <v>0</v>
      </c>
      <c r="BS95" s="62">
        <v>0</v>
      </c>
      <c r="BT95" s="62" t="s">
        <v>73</v>
      </c>
      <c r="BU95" s="62" t="s">
        <v>73</v>
      </c>
      <c r="BV95" s="62" t="s">
        <v>73</v>
      </c>
      <c r="BW95" s="62" t="s">
        <v>73</v>
      </c>
      <c r="BX95" s="62" t="s">
        <v>73</v>
      </c>
      <c r="BY95" s="62" t="s">
        <v>74</v>
      </c>
      <c r="BZ95" s="62">
        <v>0.09</v>
      </c>
      <c r="CA95" s="62">
        <v>0.12</v>
      </c>
      <c r="CB95" s="62">
        <v>0.04</v>
      </c>
      <c r="CC95" s="62">
        <v>0.05</v>
      </c>
      <c r="CD95" s="62">
        <v>0.03</v>
      </c>
      <c r="CE95" s="62" t="s">
        <v>73</v>
      </c>
      <c r="CF95" s="62">
        <v>0.01</v>
      </c>
      <c r="CG95" s="62">
        <v>0.01</v>
      </c>
      <c r="CH95" s="62">
        <v>0.03</v>
      </c>
      <c r="CI95" s="62" t="s">
        <v>73</v>
      </c>
      <c r="CJ95" s="62">
        <v>0.01</v>
      </c>
      <c r="CK95" s="62">
        <v>0.02</v>
      </c>
    </row>
    <row r="96" spans="1:89" x14ac:dyDescent="0.25">
      <c r="A96">
        <v>815</v>
      </c>
      <c r="B96" s="62">
        <v>910</v>
      </c>
      <c r="C96" s="62">
        <v>90</v>
      </c>
      <c r="D96" s="62">
        <v>5680</v>
      </c>
      <c r="E96" s="62">
        <v>6690</v>
      </c>
      <c r="F96" s="62">
        <v>0.87</v>
      </c>
      <c r="G96" s="62">
        <v>0.98</v>
      </c>
      <c r="H96" s="62">
        <v>0.95</v>
      </c>
      <c r="I96" s="62">
        <v>0.94</v>
      </c>
      <c r="J96" s="62">
        <v>0.82</v>
      </c>
      <c r="K96" s="62">
        <v>0.96</v>
      </c>
      <c r="L96" s="62">
        <v>0.93</v>
      </c>
      <c r="M96" s="62">
        <v>0.92</v>
      </c>
      <c r="N96" s="62">
        <v>0.42</v>
      </c>
      <c r="O96" s="62">
        <v>0.53</v>
      </c>
      <c r="P96" s="62">
        <v>0.3</v>
      </c>
      <c r="Q96" s="62">
        <v>0.32</v>
      </c>
      <c r="R96" s="62" t="s">
        <v>73</v>
      </c>
      <c r="S96" s="62">
        <v>0</v>
      </c>
      <c r="T96" s="62">
        <v>0.01</v>
      </c>
      <c r="U96" s="62">
        <v>0.01</v>
      </c>
      <c r="V96" s="62">
        <v>0.06</v>
      </c>
      <c r="W96" s="62" t="s">
        <v>73</v>
      </c>
      <c r="X96" s="62">
        <v>0.03</v>
      </c>
      <c r="Y96" s="62">
        <v>0.03</v>
      </c>
      <c r="Z96" s="62">
        <v>0.31</v>
      </c>
      <c r="AA96" s="62">
        <v>0.27</v>
      </c>
      <c r="AB96" s="62">
        <v>0.49</v>
      </c>
      <c r="AC96" s="62">
        <v>0.46</v>
      </c>
      <c r="AD96" s="62">
        <v>0.03</v>
      </c>
      <c r="AE96" s="62">
        <v>0.09</v>
      </c>
      <c r="AF96" s="62">
        <v>0.11</v>
      </c>
      <c r="AG96" s="62">
        <v>0.1</v>
      </c>
      <c r="AH96" s="62">
        <v>0</v>
      </c>
      <c r="AI96" s="62" t="s">
        <v>73</v>
      </c>
      <c r="AJ96" s="62">
        <v>0</v>
      </c>
      <c r="AK96" s="62" t="s">
        <v>73</v>
      </c>
      <c r="AL96" s="62">
        <v>0</v>
      </c>
      <c r="AM96" s="62">
        <v>0</v>
      </c>
      <c r="AN96" s="62">
        <v>0</v>
      </c>
      <c r="AO96" s="62">
        <v>0</v>
      </c>
      <c r="AP96" s="62">
        <v>0</v>
      </c>
      <c r="AQ96" s="62" t="s">
        <v>73</v>
      </c>
      <c r="AR96" s="62">
        <v>0</v>
      </c>
      <c r="AS96" s="62" t="s">
        <v>73</v>
      </c>
      <c r="AT96" s="62">
        <v>7.0000000000000007E-2</v>
      </c>
      <c r="AU96" s="62" t="s">
        <v>73</v>
      </c>
      <c r="AV96" s="62">
        <v>0.06</v>
      </c>
      <c r="AW96" s="62">
        <v>0.06</v>
      </c>
      <c r="AX96" s="62">
        <v>0</v>
      </c>
      <c r="AY96" s="62">
        <v>0</v>
      </c>
      <c r="AZ96" s="62">
        <v>0</v>
      </c>
      <c r="BA96" s="62">
        <v>0</v>
      </c>
      <c r="BB96" s="62" t="s">
        <v>73</v>
      </c>
      <c r="BC96" s="62">
        <v>0</v>
      </c>
      <c r="BD96" s="62" t="s">
        <v>74</v>
      </c>
      <c r="BE96" s="62" t="s">
        <v>74</v>
      </c>
      <c r="BF96" s="62">
        <v>0.03</v>
      </c>
      <c r="BG96" s="62" t="s">
        <v>73</v>
      </c>
      <c r="BH96" s="62">
        <v>0.01</v>
      </c>
      <c r="BI96" s="62">
        <v>0.01</v>
      </c>
      <c r="BJ96" s="62">
        <v>0.02</v>
      </c>
      <c r="BK96" s="62" t="s">
        <v>73</v>
      </c>
      <c r="BL96" s="62">
        <v>0.01</v>
      </c>
      <c r="BM96" s="62">
        <v>0.01</v>
      </c>
      <c r="BN96" s="62">
        <v>0.01</v>
      </c>
      <c r="BO96" s="62">
        <v>0</v>
      </c>
      <c r="BP96" s="62" t="s">
        <v>74</v>
      </c>
      <c r="BQ96" s="62" t="s">
        <v>74</v>
      </c>
      <c r="BR96" s="62">
        <v>0</v>
      </c>
      <c r="BS96" s="62">
        <v>0</v>
      </c>
      <c r="BT96" s="62" t="s">
        <v>73</v>
      </c>
      <c r="BU96" s="62" t="s">
        <v>73</v>
      </c>
      <c r="BV96" s="62">
        <v>0.02</v>
      </c>
      <c r="BW96" s="62" t="s">
        <v>73</v>
      </c>
      <c r="BX96" s="62" t="s">
        <v>74</v>
      </c>
      <c r="BY96" s="62">
        <v>0.01</v>
      </c>
      <c r="BZ96" s="62">
        <v>0.08</v>
      </c>
      <c r="CA96" s="62" t="s">
        <v>73</v>
      </c>
      <c r="CB96" s="62">
        <v>0.03</v>
      </c>
      <c r="CC96" s="62">
        <v>0.04</v>
      </c>
      <c r="CD96" s="62">
        <v>0.03</v>
      </c>
      <c r="CE96" s="62">
        <v>0</v>
      </c>
      <c r="CF96" s="62">
        <v>0.01</v>
      </c>
      <c r="CG96" s="62">
        <v>0.01</v>
      </c>
      <c r="CH96" s="62">
        <v>0.03</v>
      </c>
      <c r="CI96" s="62">
        <v>0</v>
      </c>
      <c r="CJ96" s="62">
        <v>0.01</v>
      </c>
      <c r="CK96" s="62">
        <v>0.01</v>
      </c>
    </row>
    <row r="97" spans="1:89" x14ac:dyDescent="0.25">
      <c r="A97">
        <v>816</v>
      </c>
      <c r="B97" s="62">
        <v>230</v>
      </c>
      <c r="C97" s="62">
        <v>30</v>
      </c>
      <c r="D97" s="62">
        <v>1460</v>
      </c>
      <c r="E97" s="62">
        <v>1710</v>
      </c>
      <c r="F97" s="62">
        <v>0.89</v>
      </c>
      <c r="G97" s="62">
        <v>0.88</v>
      </c>
      <c r="H97" s="62">
        <v>0.93</v>
      </c>
      <c r="I97" s="62">
        <v>0.92</v>
      </c>
      <c r="J97" s="62">
        <v>0.85</v>
      </c>
      <c r="K97" s="62">
        <v>0.88</v>
      </c>
      <c r="L97" s="62">
        <v>0.92</v>
      </c>
      <c r="M97" s="62">
        <v>0.91</v>
      </c>
      <c r="N97" s="62">
        <v>0.59</v>
      </c>
      <c r="O97" s="62">
        <v>0.62</v>
      </c>
      <c r="P97" s="62">
        <v>0.41</v>
      </c>
      <c r="Q97" s="62">
        <v>0.44</v>
      </c>
      <c r="R97" s="62" t="s">
        <v>73</v>
      </c>
      <c r="S97" s="62">
        <v>0</v>
      </c>
      <c r="T97" s="62">
        <v>0.01</v>
      </c>
      <c r="U97" s="62">
        <v>0.01</v>
      </c>
      <c r="V97" s="62">
        <v>0.08</v>
      </c>
      <c r="W97" s="62" t="s">
        <v>73</v>
      </c>
      <c r="X97" s="62">
        <v>0.03</v>
      </c>
      <c r="Y97" s="62">
        <v>0.04</v>
      </c>
      <c r="Z97" s="62">
        <v>0.16</v>
      </c>
      <c r="AA97" s="62" t="s">
        <v>73</v>
      </c>
      <c r="AB97" s="62">
        <v>0.46</v>
      </c>
      <c r="AC97" s="62">
        <v>0.42</v>
      </c>
      <c r="AD97" s="62">
        <v>0</v>
      </c>
      <c r="AE97" s="62">
        <v>0</v>
      </c>
      <c r="AF97" s="62" t="s">
        <v>73</v>
      </c>
      <c r="AG97" s="62" t="s">
        <v>73</v>
      </c>
      <c r="AH97" s="62">
        <v>0</v>
      </c>
      <c r="AI97" s="62">
        <v>0</v>
      </c>
      <c r="AJ97" s="62">
        <v>0</v>
      </c>
      <c r="AK97" s="62">
        <v>0</v>
      </c>
      <c r="AL97" s="62" t="s">
        <v>73</v>
      </c>
      <c r="AM97" s="62">
        <v>0</v>
      </c>
      <c r="AN97" s="62" t="s">
        <v>73</v>
      </c>
      <c r="AO97" s="62" t="s">
        <v>73</v>
      </c>
      <c r="AP97" s="62">
        <v>0</v>
      </c>
      <c r="AQ97" s="62" t="s">
        <v>73</v>
      </c>
      <c r="AR97" s="62">
        <v>0</v>
      </c>
      <c r="AS97" s="62" t="s">
        <v>73</v>
      </c>
      <c r="AT97" s="62">
        <v>7.0000000000000007E-2</v>
      </c>
      <c r="AU97" s="62">
        <v>0</v>
      </c>
      <c r="AV97" s="62">
        <v>0.05</v>
      </c>
      <c r="AW97" s="62">
        <v>0.05</v>
      </c>
      <c r="AX97" s="62">
        <v>0</v>
      </c>
      <c r="AY97" s="62">
        <v>0</v>
      </c>
      <c r="AZ97" s="62">
        <v>0</v>
      </c>
      <c r="BA97" s="62">
        <v>0</v>
      </c>
      <c r="BB97" s="62" t="s">
        <v>73</v>
      </c>
      <c r="BC97" s="62">
        <v>0</v>
      </c>
      <c r="BD97" s="62">
        <v>0.01</v>
      </c>
      <c r="BE97" s="62">
        <v>0.01</v>
      </c>
      <c r="BF97" s="62" t="s">
        <v>73</v>
      </c>
      <c r="BG97" s="62">
        <v>0</v>
      </c>
      <c r="BH97" s="62" t="s">
        <v>74</v>
      </c>
      <c r="BI97" s="62">
        <v>0.01</v>
      </c>
      <c r="BJ97" s="62" t="s">
        <v>73</v>
      </c>
      <c r="BK97" s="62">
        <v>0</v>
      </c>
      <c r="BL97" s="62" t="s">
        <v>73</v>
      </c>
      <c r="BM97" s="62">
        <v>0.01</v>
      </c>
      <c r="BN97" s="62">
        <v>0</v>
      </c>
      <c r="BO97" s="62">
        <v>0</v>
      </c>
      <c r="BP97" s="62" t="s">
        <v>73</v>
      </c>
      <c r="BQ97" s="62" t="s">
        <v>73</v>
      </c>
      <c r="BR97" s="62">
        <v>0</v>
      </c>
      <c r="BS97" s="62">
        <v>0</v>
      </c>
      <c r="BT97" s="62" t="s">
        <v>73</v>
      </c>
      <c r="BU97" s="62" t="s">
        <v>73</v>
      </c>
      <c r="BV97" s="62" t="s">
        <v>73</v>
      </c>
      <c r="BW97" s="62">
        <v>0</v>
      </c>
      <c r="BX97" s="62">
        <v>0.01</v>
      </c>
      <c r="BY97" s="62">
        <v>0.01</v>
      </c>
      <c r="BZ97" s="62">
        <v>0.08</v>
      </c>
      <c r="CA97" s="62" t="s">
        <v>73</v>
      </c>
      <c r="CB97" s="62">
        <v>0.05</v>
      </c>
      <c r="CC97" s="62">
        <v>0.05</v>
      </c>
      <c r="CD97" s="62">
        <v>0.03</v>
      </c>
      <c r="CE97" s="62" t="s">
        <v>73</v>
      </c>
      <c r="CF97" s="62">
        <v>0.01</v>
      </c>
      <c r="CG97" s="62">
        <v>0.02</v>
      </c>
      <c r="CH97" s="62" t="s">
        <v>73</v>
      </c>
      <c r="CI97" s="62">
        <v>0</v>
      </c>
      <c r="CJ97" s="62">
        <v>0.01</v>
      </c>
      <c r="CK97" s="62">
        <v>0.01</v>
      </c>
    </row>
    <row r="98" spans="1:89" x14ac:dyDescent="0.25">
      <c r="A98">
        <v>821</v>
      </c>
      <c r="B98" s="62">
        <v>440</v>
      </c>
      <c r="C98" s="62">
        <v>60</v>
      </c>
      <c r="D98" s="62">
        <v>1920</v>
      </c>
      <c r="E98" s="62">
        <v>2420</v>
      </c>
      <c r="F98" s="62">
        <v>0.87</v>
      </c>
      <c r="G98" s="62">
        <v>0.92</v>
      </c>
      <c r="H98" s="62">
        <v>0.94</v>
      </c>
      <c r="I98" s="62">
        <v>0.93</v>
      </c>
      <c r="J98" s="62">
        <v>0.85</v>
      </c>
      <c r="K98" s="62">
        <v>0.9</v>
      </c>
      <c r="L98" s="62">
        <v>0.93</v>
      </c>
      <c r="M98" s="62">
        <v>0.92</v>
      </c>
      <c r="N98" s="62">
        <v>0.49</v>
      </c>
      <c r="O98" s="62">
        <v>0.72</v>
      </c>
      <c r="P98" s="62">
        <v>0.23</v>
      </c>
      <c r="Q98" s="62">
        <v>0.28999999999999998</v>
      </c>
      <c r="R98" s="62">
        <v>0</v>
      </c>
      <c r="S98" s="62">
        <v>0</v>
      </c>
      <c r="T98" s="62" t="s">
        <v>73</v>
      </c>
      <c r="U98" s="62" t="s">
        <v>73</v>
      </c>
      <c r="V98" s="62">
        <v>0.05</v>
      </c>
      <c r="W98" s="62" t="s">
        <v>73</v>
      </c>
      <c r="X98" s="62">
        <v>0.02</v>
      </c>
      <c r="Y98" s="62">
        <v>0.03</v>
      </c>
      <c r="Z98" s="62">
        <v>7.0000000000000007E-2</v>
      </c>
      <c r="AA98" s="62" t="s">
        <v>73</v>
      </c>
      <c r="AB98" s="62">
        <v>0.12</v>
      </c>
      <c r="AC98" s="62">
        <v>0.11</v>
      </c>
      <c r="AD98" s="62">
        <v>0.24</v>
      </c>
      <c r="AE98" s="62">
        <v>0.13</v>
      </c>
      <c r="AF98" s="62">
        <v>0.56000000000000005</v>
      </c>
      <c r="AG98" s="62">
        <v>0.49</v>
      </c>
      <c r="AH98" s="62">
        <v>0</v>
      </c>
      <c r="AI98" s="62">
        <v>0</v>
      </c>
      <c r="AJ98" s="62">
        <v>0</v>
      </c>
      <c r="AK98" s="62">
        <v>0</v>
      </c>
      <c r="AL98" s="62">
        <v>0</v>
      </c>
      <c r="AM98" s="62">
        <v>0</v>
      </c>
      <c r="AN98" s="62">
        <v>0</v>
      </c>
      <c r="AO98" s="62">
        <v>0</v>
      </c>
      <c r="AP98" s="62">
        <v>0</v>
      </c>
      <c r="AQ98" s="62">
        <v>0</v>
      </c>
      <c r="AR98" s="62" t="s">
        <v>73</v>
      </c>
      <c r="AS98" s="62" t="s">
        <v>73</v>
      </c>
      <c r="AT98" s="62">
        <v>0.03</v>
      </c>
      <c r="AU98" s="62">
        <v>0</v>
      </c>
      <c r="AV98" s="62">
        <v>0.03</v>
      </c>
      <c r="AW98" s="62">
        <v>0.03</v>
      </c>
      <c r="AX98" s="62">
        <v>0</v>
      </c>
      <c r="AY98" s="62">
        <v>0</v>
      </c>
      <c r="AZ98" s="62">
        <v>0</v>
      </c>
      <c r="BA98" s="62">
        <v>0</v>
      </c>
      <c r="BB98" s="62">
        <v>0</v>
      </c>
      <c r="BC98" s="62">
        <v>0</v>
      </c>
      <c r="BD98" s="62" t="s">
        <v>73</v>
      </c>
      <c r="BE98" s="62" t="s">
        <v>73</v>
      </c>
      <c r="BF98" s="62">
        <v>0</v>
      </c>
      <c r="BG98" s="62" t="s">
        <v>73</v>
      </c>
      <c r="BH98" s="62" t="s">
        <v>74</v>
      </c>
      <c r="BI98" s="62" t="s">
        <v>74</v>
      </c>
      <c r="BJ98" s="62">
        <v>0</v>
      </c>
      <c r="BK98" s="62">
        <v>0</v>
      </c>
      <c r="BL98" s="62" t="s">
        <v>73</v>
      </c>
      <c r="BM98" s="62" t="s">
        <v>73</v>
      </c>
      <c r="BN98" s="62">
        <v>0</v>
      </c>
      <c r="BO98" s="62" t="s">
        <v>73</v>
      </c>
      <c r="BP98" s="62" t="s">
        <v>73</v>
      </c>
      <c r="BQ98" s="62" t="s">
        <v>73</v>
      </c>
      <c r="BR98" s="62">
        <v>0</v>
      </c>
      <c r="BS98" s="62">
        <v>0</v>
      </c>
      <c r="BT98" s="62" t="s">
        <v>73</v>
      </c>
      <c r="BU98" s="62" t="s">
        <v>73</v>
      </c>
      <c r="BV98" s="62">
        <v>0.01</v>
      </c>
      <c r="BW98" s="62">
        <v>0</v>
      </c>
      <c r="BX98" s="62">
        <v>0.01</v>
      </c>
      <c r="BY98" s="62">
        <v>0.01</v>
      </c>
      <c r="BZ98" s="62">
        <v>7.0000000000000007E-2</v>
      </c>
      <c r="CA98" s="62" t="s">
        <v>73</v>
      </c>
      <c r="CB98" s="62">
        <v>0.04</v>
      </c>
      <c r="CC98" s="62">
        <v>0.04</v>
      </c>
      <c r="CD98" s="62">
        <v>0.05</v>
      </c>
      <c r="CE98" s="62" t="s">
        <v>73</v>
      </c>
      <c r="CF98" s="62">
        <v>0.01</v>
      </c>
      <c r="CG98" s="62">
        <v>0.01</v>
      </c>
      <c r="CH98" s="62">
        <v>0.02</v>
      </c>
      <c r="CI98" s="62" t="s">
        <v>73</v>
      </c>
      <c r="CJ98" s="62">
        <v>0.02</v>
      </c>
      <c r="CK98" s="62">
        <v>0.02</v>
      </c>
    </row>
    <row r="99" spans="1:89" x14ac:dyDescent="0.25">
      <c r="A99">
        <v>822</v>
      </c>
      <c r="B99" s="62">
        <v>270</v>
      </c>
      <c r="C99" s="62">
        <v>40</v>
      </c>
      <c r="D99" s="62">
        <v>1550</v>
      </c>
      <c r="E99" s="62">
        <v>1870</v>
      </c>
      <c r="F99" s="62">
        <v>0.83</v>
      </c>
      <c r="G99" s="62">
        <v>0.79</v>
      </c>
      <c r="H99" s="62">
        <v>0.95</v>
      </c>
      <c r="I99" s="62">
        <v>0.93</v>
      </c>
      <c r="J99" s="62">
        <v>0.81</v>
      </c>
      <c r="K99" s="62">
        <v>0.77</v>
      </c>
      <c r="L99" s="62">
        <v>0.93</v>
      </c>
      <c r="M99" s="62">
        <v>0.91</v>
      </c>
      <c r="N99" s="62">
        <v>0.41</v>
      </c>
      <c r="O99" s="62">
        <v>0.51</v>
      </c>
      <c r="P99" s="62">
        <v>0.32</v>
      </c>
      <c r="Q99" s="62">
        <v>0.34</v>
      </c>
      <c r="R99" s="62" t="s">
        <v>73</v>
      </c>
      <c r="S99" s="62">
        <v>0</v>
      </c>
      <c r="T99" s="62" t="s">
        <v>74</v>
      </c>
      <c r="U99" s="62" t="s">
        <v>74</v>
      </c>
      <c r="V99" s="62">
        <v>0.04</v>
      </c>
      <c r="W99" s="62" t="s">
        <v>73</v>
      </c>
      <c r="X99" s="62">
        <v>0.01</v>
      </c>
      <c r="Y99" s="62">
        <v>0.01</v>
      </c>
      <c r="Z99" s="62">
        <v>0.34</v>
      </c>
      <c r="AA99" s="62">
        <v>0.23</v>
      </c>
      <c r="AB99" s="62">
        <v>0.6</v>
      </c>
      <c r="AC99" s="62">
        <v>0.56000000000000005</v>
      </c>
      <c r="AD99" s="62" t="s">
        <v>73</v>
      </c>
      <c r="AE99" s="62">
        <v>0</v>
      </c>
      <c r="AF99" s="62" t="s">
        <v>73</v>
      </c>
      <c r="AG99" s="62" t="s">
        <v>73</v>
      </c>
      <c r="AH99" s="62">
        <v>0</v>
      </c>
      <c r="AI99" s="62">
        <v>0</v>
      </c>
      <c r="AJ99" s="62">
        <v>0</v>
      </c>
      <c r="AK99" s="62">
        <v>0</v>
      </c>
      <c r="AL99" s="62">
        <v>0</v>
      </c>
      <c r="AM99" s="62">
        <v>0</v>
      </c>
      <c r="AN99" s="62">
        <v>0</v>
      </c>
      <c r="AO99" s="62">
        <v>0</v>
      </c>
      <c r="AP99" s="62" t="s">
        <v>73</v>
      </c>
      <c r="AQ99" s="62">
        <v>0</v>
      </c>
      <c r="AR99" s="62">
        <v>0</v>
      </c>
      <c r="AS99" s="62" t="s">
        <v>73</v>
      </c>
      <c r="AT99" s="62" t="s">
        <v>73</v>
      </c>
      <c r="AU99" s="62">
        <v>0</v>
      </c>
      <c r="AV99" s="62">
        <v>0.03</v>
      </c>
      <c r="AW99" s="62">
        <v>0.03</v>
      </c>
      <c r="AX99" s="62">
        <v>0</v>
      </c>
      <c r="AY99" s="62">
        <v>0</v>
      </c>
      <c r="AZ99" s="62" t="s">
        <v>73</v>
      </c>
      <c r="BA99" s="62" t="s">
        <v>73</v>
      </c>
      <c r="BB99" s="62" t="s">
        <v>73</v>
      </c>
      <c r="BC99" s="62">
        <v>0</v>
      </c>
      <c r="BD99" s="62">
        <v>0</v>
      </c>
      <c r="BE99" s="62" t="s">
        <v>73</v>
      </c>
      <c r="BF99" s="62" t="s">
        <v>73</v>
      </c>
      <c r="BG99" s="62" t="s">
        <v>73</v>
      </c>
      <c r="BH99" s="62">
        <v>0.01</v>
      </c>
      <c r="BI99" s="62">
        <v>0.01</v>
      </c>
      <c r="BJ99" s="62" t="s">
        <v>73</v>
      </c>
      <c r="BK99" s="62">
        <v>0</v>
      </c>
      <c r="BL99" s="62" t="s">
        <v>73</v>
      </c>
      <c r="BM99" s="62" t="s">
        <v>74</v>
      </c>
      <c r="BN99" s="62" t="s">
        <v>73</v>
      </c>
      <c r="BO99" s="62" t="s">
        <v>73</v>
      </c>
      <c r="BP99" s="62" t="s">
        <v>73</v>
      </c>
      <c r="BQ99" s="62" t="s">
        <v>73</v>
      </c>
      <c r="BR99" s="62">
        <v>0</v>
      </c>
      <c r="BS99" s="62">
        <v>0</v>
      </c>
      <c r="BT99" s="62" t="s">
        <v>73</v>
      </c>
      <c r="BU99" s="62" t="s">
        <v>73</v>
      </c>
      <c r="BV99" s="62" t="s">
        <v>73</v>
      </c>
      <c r="BW99" s="62">
        <v>0</v>
      </c>
      <c r="BX99" s="62">
        <v>0.01</v>
      </c>
      <c r="BY99" s="62">
        <v>0.01</v>
      </c>
      <c r="BZ99" s="62">
        <v>0.09</v>
      </c>
      <c r="CA99" s="62">
        <v>0.19</v>
      </c>
      <c r="CB99" s="62">
        <v>0.03</v>
      </c>
      <c r="CC99" s="62">
        <v>0.04</v>
      </c>
      <c r="CD99" s="62">
        <v>0.05</v>
      </c>
      <c r="CE99" s="62" t="s">
        <v>73</v>
      </c>
      <c r="CF99" s="62">
        <v>0.01</v>
      </c>
      <c r="CG99" s="62">
        <v>0.02</v>
      </c>
      <c r="CH99" s="62">
        <v>0.03</v>
      </c>
      <c r="CI99" s="62">
        <v>0</v>
      </c>
      <c r="CJ99" s="62">
        <v>0.01</v>
      </c>
      <c r="CK99" s="62">
        <v>0.01</v>
      </c>
    </row>
    <row r="100" spans="1:89" x14ac:dyDescent="0.25">
      <c r="A100">
        <v>823</v>
      </c>
      <c r="B100" s="62">
        <v>360</v>
      </c>
      <c r="C100" s="62">
        <v>50</v>
      </c>
      <c r="D100" s="62">
        <v>2380</v>
      </c>
      <c r="E100" s="62">
        <v>2790</v>
      </c>
      <c r="F100" s="62">
        <v>0.84</v>
      </c>
      <c r="G100" s="62">
        <v>0.96</v>
      </c>
      <c r="H100" s="62">
        <v>0.95</v>
      </c>
      <c r="I100" s="62">
        <v>0.93</v>
      </c>
      <c r="J100" s="62">
        <v>0.8</v>
      </c>
      <c r="K100" s="62">
        <v>0.91</v>
      </c>
      <c r="L100" s="62">
        <v>0.93</v>
      </c>
      <c r="M100" s="62">
        <v>0.91</v>
      </c>
      <c r="N100" s="62">
        <v>0.55000000000000004</v>
      </c>
      <c r="O100" s="62">
        <v>0.5</v>
      </c>
      <c r="P100" s="62">
        <v>0.28999999999999998</v>
      </c>
      <c r="Q100" s="62">
        <v>0.33</v>
      </c>
      <c r="R100" s="62" t="s">
        <v>73</v>
      </c>
      <c r="S100" s="62">
        <v>0</v>
      </c>
      <c r="T100" s="62">
        <v>0.01</v>
      </c>
      <c r="U100" s="62" t="s">
        <v>74</v>
      </c>
      <c r="V100" s="62">
        <v>0.05</v>
      </c>
      <c r="W100" s="62" t="s">
        <v>73</v>
      </c>
      <c r="X100" s="62">
        <v>0.02</v>
      </c>
      <c r="Y100" s="62">
        <v>0.03</v>
      </c>
      <c r="Z100" s="62">
        <v>0.2</v>
      </c>
      <c r="AA100" s="62">
        <v>0.37</v>
      </c>
      <c r="AB100" s="62">
        <v>0.59</v>
      </c>
      <c r="AC100" s="62">
        <v>0.54</v>
      </c>
      <c r="AD100" s="62" t="s">
        <v>73</v>
      </c>
      <c r="AE100" s="62">
        <v>0</v>
      </c>
      <c r="AF100" s="62">
        <v>0.02</v>
      </c>
      <c r="AG100" s="62">
        <v>0.02</v>
      </c>
      <c r="AH100" s="62">
        <v>0</v>
      </c>
      <c r="AI100" s="62">
        <v>0</v>
      </c>
      <c r="AJ100" s="62">
        <v>0</v>
      </c>
      <c r="AK100" s="62">
        <v>0</v>
      </c>
      <c r="AL100" s="62">
        <v>0</v>
      </c>
      <c r="AM100" s="62">
        <v>0</v>
      </c>
      <c r="AN100" s="62">
        <v>0</v>
      </c>
      <c r="AO100" s="62">
        <v>0</v>
      </c>
      <c r="AP100" s="62">
        <v>0</v>
      </c>
      <c r="AQ100" s="62">
        <v>0</v>
      </c>
      <c r="AR100" s="62">
        <v>0</v>
      </c>
      <c r="AS100" s="62">
        <v>0</v>
      </c>
      <c r="AT100" s="62">
        <v>0.06</v>
      </c>
      <c r="AU100" s="62" t="s">
        <v>73</v>
      </c>
      <c r="AV100" s="62">
        <v>0.06</v>
      </c>
      <c r="AW100" s="62">
        <v>0.06</v>
      </c>
      <c r="AX100" s="62">
        <v>0</v>
      </c>
      <c r="AY100" s="62">
        <v>0</v>
      </c>
      <c r="AZ100" s="62">
        <v>0</v>
      </c>
      <c r="BA100" s="62">
        <v>0</v>
      </c>
      <c r="BB100" s="62">
        <v>0</v>
      </c>
      <c r="BC100" s="62">
        <v>0</v>
      </c>
      <c r="BD100" s="62" t="s">
        <v>74</v>
      </c>
      <c r="BE100" s="62" t="s">
        <v>74</v>
      </c>
      <c r="BF100" s="62">
        <v>0.02</v>
      </c>
      <c r="BG100" s="62" t="s">
        <v>73</v>
      </c>
      <c r="BH100" s="62">
        <v>0.01</v>
      </c>
      <c r="BI100" s="62">
        <v>0.01</v>
      </c>
      <c r="BJ100" s="62" t="s">
        <v>73</v>
      </c>
      <c r="BK100" s="62" t="s">
        <v>73</v>
      </c>
      <c r="BL100" s="62">
        <v>0.01</v>
      </c>
      <c r="BM100" s="62">
        <v>0.01</v>
      </c>
      <c r="BN100" s="62" t="s">
        <v>73</v>
      </c>
      <c r="BO100" s="62">
        <v>0</v>
      </c>
      <c r="BP100" s="62" t="s">
        <v>73</v>
      </c>
      <c r="BQ100" s="62" t="s">
        <v>74</v>
      </c>
      <c r="BR100" s="62">
        <v>0</v>
      </c>
      <c r="BS100" s="62">
        <v>0</v>
      </c>
      <c r="BT100" s="62">
        <v>0</v>
      </c>
      <c r="BU100" s="62">
        <v>0</v>
      </c>
      <c r="BV100" s="62" t="s">
        <v>73</v>
      </c>
      <c r="BW100" s="62" t="s">
        <v>73</v>
      </c>
      <c r="BX100" s="62">
        <v>0.01</v>
      </c>
      <c r="BY100" s="62">
        <v>0.01</v>
      </c>
      <c r="BZ100" s="62">
        <v>0.08</v>
      </c>
      <c r="CA100" s="62" t="s">
        <v>73</v>
      </c>
      <c r="CB100" s="62">
        <v>0.03</v>
      </c>
      <c r="CC100" s="62">
        <v>0.04</v>
      </c>
      <c r="CD100" s="62">
        <v>0.05</v>
      </c>
      <c r="CE100" s="62">
        <v>0</v>
      </c>
      <c r="CF100" s="62">
        <v>0.01</v>
      </c>
      <c r="CG100" s="62">
        <v>0.02</v>
      </c>
      <c r="CH100" s="62">
        <v>0.04</v>
      </c>
      <c r="CI100" s="62" t="s">
        <v>73</v>
      </c>
      <c r="CJ100" s="62">
        <v>0.01</v>
      </c>
      <c r="CK100" s="62">
        <v>0.01</v>
      </c>
    </row>
    <row r="101" spans="1:89" x14ac:dyDescent="0.25">
      <c r="A101">
        <v>825</v>
      </c>
      <c r="B101" s="62">
        <v>540</v>
      </c>
      <c r="C101" s="62">
        <v>100</v>
      </c>
      <c r="D101" s="62">
        <v>4790</v>
      </c>
      <c r="E101" s="62">
        <v>5440</v>
      </c>
      <c r="F101" s="62">
        <v>0.88</v>
      </c>
      <c r="G101" s="62">
        <v>0.94</v>
      </c>
      <c r="H101" s="62">
        <v>0.96</v>
      </c>
      <c r="I101" s="62">
        <v>0.95</v>
      </c>
      <c r="J101" s="62">
        <v>0.85</v>
      </c>
      <c r="K101" s="62">
        <v>0.92</v>
      </c>
      <c r="L101" s="62">
        <v>0.95</v>
      </c>
      <c r="M101" s="62">
        <v>0.94</v>
      </c>
      <c r="N101" s="62">
        <v>0.44</v>
      </c>
      <c r="O101" s="62">
        <v>0.5</v>
      </c>
      <c r="P101" s="62">
        <v>0.18</v>
      </c>
      <c r="Q101" s="62">
        <v>0.21</v>
      </c>
      <c r="R101" s="62" t="s">
        <v>73</v>
      </c>
      <c r="S101" s="62">
        <v>0</v>
      </c>
      <c r="T101" s="62">
        <v>0.01</v>
      </c>
      <c r="U101" s="62">
        <v>0.01</v>
      </c>
      <c r="V101" s="62">
        <v>0.05</v>
      </c>
      <c r="W101" s="62" t="s">
        <v>73</v>
      </c>
      <c r="X101" s="62">
        <v>0.02</v>
      </c>
      <c r="Y101" s="62">
        <v>0.02</v>
      </c>
      <c r="Z101" s="62">
        <v>0.33</v>
      </c>
      <c r="AA101" s="62">
        <v>0.35</v>
      </c>
      <c r="AB101" s="62">
        <v>0.72</v>
      </c>
      <c r="AC101" s="62">
        <v>0.67</v>
      </c>
      <c r="AD101" s="62">
        <v>0.03</v>
      </c>
      <c r="AE101" s="62" t="s">
        <v>73</v>
      </c>
      <c r="AF101" s="62">
        <v>0.03</v>
      </c>
      <c r="AG101" s="62">
        <v>0.03</v>
      </c>
      <c r="AH101" s="62">
        <v>0</v>
      </c>
      <c r="AI101" s="62">
        <v>0</v>
      </c>
      <c r="AJ101" s="62">
        <v>0</v>
      </c>
      <c r="AK101" s="62">
        <v>0</v>
      </c>
      <c r="AL101" s="62">
        <v>0</v>
      </c>
      <c r="AM101" s="62">
        <v>0</v>
      </c>
      <c r="AN101" s="62">
        <v>0</v>
      </c>
      <c r="AO101" s="62">
        <v>0</v>
      </c>
      <c r="AP101" s="62" t="s">
        <v>73</v>
      </c>
      <c r="AQ101" s="62">
        <v>0</v>
      </c>
      <c r="AR101" s="62">
        <v>0</v>
      </c>
      <c r="AS101" s="62" t="s">
        <v>73</v>
      </c>
      <c r="AT101" s="62">
        <v>0.06</v>
      </c>
      <c r="AU101" s="62">
        <v>0.1</v>
      </c>
      <c r="AV101" s="62">
        <v>0.03</v>
      </c>
      <c r="AW101" s="62">
        <v>0.03</v>
      </c>
      <c r="AX101" s="62">
        <v>0</v>
      </c>
      <c r="AY101" s="62">
        <v>0</v>
      </c>
      <c r="AZ101" s="62" t="s">
        <v>73</v>
      </c>
      <c r="BA101" s="62" t="s">
        <v>73</v>
      </c>
      <c r="BB101" s="62" t="s">
        <v>73</v>
      </c>
      <c r="BC101" s="62">
        <v>0</v>
      </c>
      <c r="BD101" s="62" t="s">
        <v>74</v>
      </c>
      <c r="BE101" s="62" t="s">
        <v>74</v>
      </c>
      <c r="BF101" s="62">
        <v>0.02</v>
      </c>
      <c r="BG101" s="62" t="s">
        <v>73</v>
      </c>
      <c r="BH101" s="62">
        <v>0.01</v>
      </c>
      <c r="BI101" s="62">
        <v>0.01</v>
      </c>
      <c r="BJ101" s="62">
        <v>0.02</v>
      </c>
      <c r="BK101" s="62">
        <v>0</v>
      </c>
      <c r="BL101" s="62" t="s">
        <v>74</v>
      </c>
      <c r="BM101" s="62">
        <v>0.01</v>
      </c>
      <c r="BN101" s="62" t="s">
        <v>73</v>
      </c>
      <c r="BO101" s="62" t="s">
        <v>73</v>
      </c>
      <c r="BP101" s="62" t="s">
        <v>73</v>
      </c>
      <c r="BQ101" s="62" t="s">
        <v>74</v>
      </c>
      <c r="BR101" s="62">
        <v>0</v>
      </c>
      <c r="BS101" s="62">
        <v>0</v>
      </c>
      <c r="BT101" s="62" t="s">
        <v>73</v>
      </c>
      <c r="BU101" s="62" t="s">
        <v>73</v>
      </c>
      <c r="BV101" s="62" t="s">
        <v>73</v>
      </c>
      <c r="BW101" s="62" t="s">
        <v>73</v>
      </c>
      <c r="BX101" s="62">
        <v>0.01</v>
      </c>
      <c r="BY101" s="62">
        <v>0.01</v>
      </c>
      <c r="BZ101" s="62">
        <v>0.06</v>
      </c>
      <c r="CA101" s="62" t="s">
        <v>73</v>
      </c>
      <c r="CB101" s="62">
        <v>0.02</v>
      </c>
      <c r="CC101" s="62">
        <v>0.02</v>
      </c>
      <c r="CD101" s="62">
        <v>0.04</v>
      </c>
      <c r="CE101" s="62" t="s">
        <v>73</v>
      </c>
      <c r="CF101" s="62">
        <v>0.01</v>
      </c>
      <c r="CG101" s="62">
        <v>0.01</v>
      </c>
      <c r="CH101" s="62">
        <v>0.03</v>
      </c>
      <c r="CI101" s="62" t="s">
        <v>73</v>
      </c>
      <c r="CJ101" s="62">
        <v>0.01</v>
      </c>
      <c r="CK101" s="62">
        <v>0.01</v>
      </c>
    </row>
    <row r="102" spans="1:89" x14ac:dyDescent="0.25">
      <c r="A102">
        <v>826</v>
      </c>
      <c r="B102" s="62">
        <v>590</v>
      </c>
      <c r="C102" s="62">
        <v>50</v>
      </c>
      <c r="D102" s="62">
        <v>2080</v>
      </c>
      <c r="E102" s="62">
        <v>2720</v>
      </c>
      <c r="F102" s="62">
        <v>0.89</v>
      </c>
      <c r="G102" s="62">
        <v>0.89</v>
      </c>
      <c r="H102" s="62">
        <v>0.93</v>
      </c>
      <c r="I102" s="62">
        <v>0.92</v>
      </c>
      <c r="J102" s="62">
        <v>0.87</v>
      </c>
      <c r="K102" s="62">
        <v>0.89</v>
      </c>
      <c r="L102" s="62">
        <v>0.91</v>
      </c>
      <c r="M102" s="62">
        <v>0.9</v>
      </c>
      <c r="N102" s="62">
        <v>0.34</v>
      </c>
      <c r="O102" s="62">
        <v>0.4</v>
      </c>
      <c r="P102" s="62">
        <v>0.22</v>
      </c>
      <c r="Q102" s="62">
        <v>0.25</v>
      </c>
      <c r="R102" s="62" t="s">
        <v>73</v>
      </c>
      <c r="S102" s="62">
        <v>0</v>
      </c>
      <c r="T102" s="62" t="s">
        <v>74</v>
      </c>
      <c r="U102" s="62" t="s">
        <v>74</v>
      </c>
      <c r="V102" s="62">
        <v>0.03</v>
      </c>
      <c r="W102" s="62" t="s">
        <v>73</v>
      </c>
      <c r="X102" s="62">
        <v>0.01</v>
      </c>
      <c r="Y102" s="62">
        <v>0.02</v>
      </c>
      <c r="Z102" s="62">
        <v>0.48</v>
      </c>
      <c r="AA102" s="62">
        <v>0.45</v>
      </c>
      <c r="AB102" s="62">
        <v>0.67</v>
      </c>
      <c r="AC102" s="62">
        <v>0.63</v>
      </c>
      <c r="AD102" s="62" t="s">
        <v>73</v>
      </c>
      <c r="AE102" s="62">
        <v>0</v>
      </c>
      <c r="AF102" s="62">
        <v>0</v>
      </c>
      <c r="AG102" s="62" t="s">
        <v>73</v>
      </c>
      <c r="AH102" s="62">
        <v>0</v>
      </c>
      <c r="AI102" s="62" t="s">
        <v>73</v>
      </c>
      <c r="AJ102" s="62">
        <v>0</v>
      </c>
      <c r="AK102" s="62" t="s">
        <v>73</v>
      </c>
      <c r="AL102" s="62">
        <v>0</v>
      </c>
      <c r="AM102" s="62">
        <v>0</v>
      </c>
      <c r="AN102" s="62">
        <v>0</v>
      </c>
      <c r="AO102" s="62">
        <v>0</v>
      </c>
      <c r="AP102" s="62" t="s">
        <v>73</v>
      </c>
      <c r="AQ102" s="62">
        <v>0</v>
      </c>
      <c r="AR102" s="62">
        <v>0</v>
      </c>
      <c r="AS102" s="62" t="s">
        <v>73</v>
      </c>
      <c r="AT102" s="62">
        <v>0.04</v>
      </c>
      <c r="AU102" s="62">
        <v>0</v>
      </c>
      <c r="AV102" s="62">
        <v>0.03</v>
      </c>
      <c r="AW102" s="62">
        <v>0.03</v>
      </c>
      <c r="AX102" s="62">
        <v>0</v>
      </c>
      <c r="AY102" s="62">
        <v>0</v>
      </c>
      <c r="AZ102" s="62">
        <v>0</v>
      </c>
      <c r="BA102" s="62">
        <v>0</v>
      </c>
      <c r="BB102" s="62" t="s">
        <v>73</v>
      </c>
      <c r="BC102" s="62">
        <v>0</v>
      </c>
      <c r="BD102" s="62">
        <v>0.01</v>
      </c>
      <c r="BE102" s="62" t="s">
        <v>74</v>
      </c>
      <c r="BF102" s="62">
        <v>0.02</v>
      </c>
      <c r="BG102" s="62">
        <v>0</v>
      </c>
      <c r="BH102" s="62">
        <v>0.01</v>
      </c>
      <c r="BI102" s="62">
        <v>0.01</v>
      </c>
      <c r="BJ102" s="62">
        <v>0.01</v>
      </c>
      <c r="BK102" s="62">
        <v>0</v>
      </c>
      <c r="BL102" s="62">
        <v>0.01</v>
      </c>
      <c r="BM102" s="62">
        <v>0.01</v>
      </c>
      <c r="BN102" s="62" t="s">
        <v>73</v>
      </c>
      <c r="BO102" s="62">
        <v>0</v>
      </c>
      <c r="BP102" s="62" t="s">
        <v>74</v>
      </c>
      <c r="BQ102" s="62" t="s">
        <v>74</v>
      </c>
      <c r="BR102" s="62">
        <v>0</v>
      </c>
      <c r="BS102" s="62">
        <v>0</v>
      </c>
      <c r="BT102" s="62">
        <v>0</v>
      </c>
      <c r="BU102" s="62">
        <v>0</v>
      </c>
      <c r="BV102" s="62" t="s">
        <v>73</v>
      </c>
      <c r="BW102" s="62">
        <v>0</v>
      </c>
      <c r="BX102" s="62">
        <v>0.01</v>
      </c>
      <c r="BY102" s="62">
        <v>0.01</v>
      </c>
      <c r="BZ102" s="62">
        <v>7.0000000000000007E-2</v>
      </c>
      <c r="CA102" s="62" t="s">
        <v>73</v>
      </c>
      <c r="CB102" s="62">
        <v>0.05</v>
      </c>
      <c r="CC102" s="62">
        <v>0.06</v>
      </c>
      <c r="CD102" s="62">
        <v>0.02</v>
      </c>
      <c r="CE102" s="62" t="s">
        <v>73</v>
      </c>
      <c r="CF102" s="62">
        <v>0.01</v>
      </c>
      <c r="CG102" s="62">
        <v>0.01</v>
      </c>
      <c r="CH102" s="62">
        <v>0.02</v>
      </c>
      <c r="CI102" s="62" t="s">
        <v>73</v>
      </c>
      <c r="CJ102" s="62">
        <v>0.01</v>
      </c>
      <c r="CK102" s="62">
        <v>0.01</v>
      </c>
    </row>
    <row r="103" spans="1:89" x14ac:dyDescent="0.25">
      <c r="A103">
        <v>830</v>
      </c>
      <c r="B103" s="62">
        <v>1310</v>
      </c>
      <c r="C103" s="62">
        <v>200</v>
      </c>
      <c r="D103" s="62">
        <v>6790</v>
      </c>
      <c r="E103" s="62">
        <v>8310</v>
      </c>
      <c r="F103" s="62">
        <v>0.83</v>
      </c>
      <c r="G103" s="62">
        <v>0.86</v>
      </c>
      <c r="H103" s="62">
        <v>0.94</v>
      </c>
      <c r="I103" s="62">
        <v>0.92</v>
      </c>
      <c r="J103" s="62">
        <v>0.79</v>
      </c>
      <c r="K103" s="62">
        <v>0.83</v>
      </c>
      <c r="L103" s="62">
        <v>0.91</v>
      </c>
      <c r="M103" s="62">
        <v>0.89</v>
      </c>
      <c r="N103" s="62">
        <v>0.51</v>
      </c>
      <c r="O103" s="62">
        <v>0.42</v>
      </c>
      <c r="P103" s="62">
        <v>0.33</v>
      </c>
      <c r="Q103" s="62">
        <v>0.36</v>
      </c>
      <c r="R103" s="62" t="s">
        <v>73</v>
      </c>
      <c r="S103" s="62">
        <v>0</v>
      </c>
      <c r="T103" s="62" t="s">
        <v>74</v>
      </c>
      <c r="U103" s="62" t="s">
        <v>74</v>
      </c>
      <c r="V103" s="62">
        <v>0.1</v>
      </c>
      <c r="W103" s="62">
        <v>0.13</v>
      </c>
      <c r="X103" s="62">
        <v>7.0000000000000007E-2</v>
      </c>
      <c r="Y103" s="62">
        <v>0.08</v>
      </c>
      <c r="Z103" s="62">
        <v>0.15</v>
      </c>
      <c r="AA103" s="62">
        <v>0.22</v>
      </c>
      <c r="AB103" s="62">
        <v>0.45</v>
      </c>
      <c r="AC103" s="62">
        <v>0.39</v>
      </c>
      <c r="AD103" s="62">
        <v>0.02</v>
      </c>
      <c r="AE103" s="62" t="s">
        <v>73</v>
      </c>
      <c r="AF103" s="62">
        <v>0.06</v>
      </c>
      <c r="AG103" s="62">
        <v>0.05</v>
      </c>
      <c r="AH103" s="62">
        <v>0</v>
      </c>
      <c r="AI103" s="62" t="s">
        <v>73</v>
      </c>
      <c r="AJ103" s="62">
        <v>0</v>
      </c>
      <c r="AK103" s="62" t="s">
        <v>73</v>
      </c>
      <c r="AL103" s="62">
        <v>0</v>
      </c>
      <c r="AM103" s="62">
        <v>0</v>
      </c>
      <c r="AN103" s="62">
        <v>0</v>
      </c>
      <c r="AO103" s="62">
        <v>0</v>
      </c>
      <c r="AP103" s="62" t="s">
        <v>73</v>
      </c>
      <c r="AQ103" s="62">
        <v>0.05</v>
      </c>
      <c r="AR103" s="62" t="s">
        <v>73</v>
      </c>
      <c r="AS103" s="62" t="s">
        <v>74</v>
      </c>
      <c r="AT103" s="62">
        <v>0.1</v>
      </c>
      <c r="AU103" s="62">
        <v>0.04</v>
      </c>
      <c r="AV103" s="62">
        <v>0.08</v>
      </c>
      <c r="AW103" s="62">
        <v>0.08</v>
      </c>
      <c r="AX103" s="62">
        <v>0</v>
      </c>
      <c r="AY103" s="62">
        <v>0</v>
      </c>
      <c r="AZ103" s="62" t="s">
        <v>73</v>
      </c>
      <c r="BA103" s="62" t="s">
        <v>73</v>
      </c>
      <c r="BB103" s="62" t="s">
        <v>74</v>
      </c>
      <c r="BC103" s="62">
        <v>0</v>
      </c>
      <c r="BD103" s="62" t="s">
        <v>74</v>
      </c>
      <c r="BE103" s="62" t="s">
        <v>74</v>
      </c>
      <c r="BF103" s="62">
        <v>0.03</v>
      </c>
      <c r="BG103" s="62" t="s">
        <v>73</v>
      </c>
      <c r="BH103" s="62">
        <v>0.01</v>
      </c>
      <c r="BI103" s="62">
        <v>0.02</v>
      </c>
      <c r="BJ103" s="62">
        <v>0.02</v>
      </c>
      <c r="BK103" s="62" t="s">
        <v>73</v>
      </c>
      <c r="BL103" s="62">
        <v>0.01</v>
      </c>
      <c r="BM103" s="62">
        <v>0.01</v>
      </c>
      <c r="BN103" s="62">
        <v>0.01</v>
      </c>
      <c r="BO103" s="62" t="s">
        <v>73</v>
      </c>
      <c r="BP103" s="62" t="s">
        <v>74</v>
      </c>
      <c r="BQ103" s="62" t="s">
        <v>74</v>
      </c>
      <c r="BR103" s="62">
        <v>0.01</v>
      </c>
      <c r="BS103" s="62" t="s">
        <v>73</v>
      </c>
      <c r="BT103" s="62" t="s">
        <v>74</v>
      </c>
      <c r="BU103" s="62" t="s">
        <v>74</v>
      </c>
      <c r="BV103" s="62">
        <v>0.02</v>
      </c>
      <c r="BW103" s="62" t="s">
        <v>73</v>
      </c>
      <c r="BX103" s="62">
        <v>0.01</v>
      </c>
      <c r="BY103" s="62">
        <v>0.01</v>
      </c>
      <c r="BZ103" s="62">
        <v>0.11</v>
      </c>
      <c r="CA103" s="62">
        <v>0.08</v>
      </c>
      <c r="CB103" s="62">
        <v>0.05</v>
      </c>
      <c r="CC103" s="62">
        <v>0.06</v>
      </c>
      <c r="CD103" s="62">
        <v>0.04</v>
      </c>
      <c r="CE103" s="62">
        <v>0.06</v>
      </c>
      <c r="CF103" s="62">
        <v>0.01</v>
      </c>
      <c r="CG103" s="62">
        <v>0.02</v>
      </c>
      <c r="CH103" s="62">
        <v>0.01</v>
      </c>
      <c r="CI103" s="62" t="s">
        <v>73</v>
      </c>
      <c r="CJ103" s="62">
        <v>0.01</v>
      </c>
      <c r="CK103" s="62">
        <v>0.01</v>
      </c>
    </row>
    <row r="104" spans="1:89" x14ac:dyDescent="0.25">
      <c r="A104">
        <v>831</v>
      </c>
      <c r="B104" s="62">
        <v>490</v>
      </c>
      <c r="C104" s="62">
        <v>40</v>
      </c>
      <c r="D104" s="62">
        <v>2340</v>
      </c>
      <c r="E104" s="62">
        <v>2870</v>
      </c>
      <c r="F104" s="62">
        <v>0.86</v>
      </c>
      <c r="G104" s="62">
        <v>0.9</v>
      </c>
      <c r="H104" s="62">
        <v>0.91</v>
      </c>
      <c r="I104" s="62">
        <v>0.9</v>
      </c>
      <c r="J104" s="62">
        <v>0.82</v>
      </c>
      <c r="K104" s="62">
        <v>0.88</v>
      </c>
      <c r="L104" s="62">
        <v>0.89</v>
      </c>
      <c r="M104" s="62">
        <v>0.88</v>
      </c>
      <c r="N104" s="62">
        <v>0.59</v>
      </c>
      <c r="O104" s="62">
        <v>0.68</v>
      </c>
      <c r="P104" s="62">
        <v>0.36</v>
      </c>
      <c r="Q104" s="62">
        <v>0.41</v>
      </c>
      <c r="R104" s="62">
        <v>0</v>
      </c>
      <c r="S104" s="62">
        <v>0</v>
      </c>
      <c r="T104" s="62" t="s">
        <v>74</v>
      </c>
      <c r="U104" s="62" t="s">
        <v>74</v>
      </c>
      <c r="V104" s="62">
        <v>7.0000000000000007E-2</v>
      </c>
      <c r="W104" s="62">
        <v>0</v>
      </c>
      <c r="X104" s="62">
        <v>0.06</v>
      </c>
      <c r="Y104" s="62">
        <v>0.06</v>
      </c>
      <c r="Z104" s="62">
        <v>0.15</v>
      </c>
      <c r="AA104" s="62">
        <v>0.2</v>
      </c>
      <c r="AB104" s="62">
        <v>0.42</v>
      </c>
      <c r="AC104" s="62">
        <v>0.37</v>
      </c>
      <c r="AD104" s="62">
        <v>0.01</v>
      </c>
      <c r="AE104" s="62">
        <v>0</v>
      </c>
      <c r="AF104" s="62">
        <v>0.04</v>
      </c>
      <c r="AG104" s="62">
        <v>0.03</v>
      </c>
      <c r="AH104" s="62">
        <v>0</v>
      </c>
      <c r="AI104" s="62">
        <v>0</v>
      </c>
      <c r="AJ104" s="62">
        <v>0</v>
      </c>
      <c r="AK104" s="62">
        <v>0</v>
      </c>
      <c r="AL104" s="62">
        <v>0</v>
      </c>
      <c r="AM104" s="62">
        <v>0</v>
      </c>
      <c r="AN104" s="62">
        <v>0</v>
      </c>
      <c r="AO104" s="62">
        <v>0</v>
      </c>
      <c r="AP104" s="62">
        <v>0</v>
      </c>
      <c r="AQ104" s="62">
        <v>0</v>
      </c>
      <c r="AR104" s="62">
        <v>0</v>
      </c>
      <c r="AS104" s="62">
        <v>0</v>
      </c>
      <c r="AT104" s="62">
        <v>0.08</v>
      </c>
      <c r="AU104" s="62" t="s">
        <v>73</v>
      </c>
      <c r="AV104" s="62">
        <v>0.08</v>
      </c>
      <c r="AW104" s="62">
        <v>0.08</v>
      </c>
      <c r="AX104" s="62">
        <v>0</v>
      </c>
      <c r="AY104" s="62">
        <v>0</v>
      </c>
      <c r="AZ104" s="62">
        <v>0</v>
      </c>
      <c r="BA104" s="62">
        <v>0</v>
      </c>
      <c r="BB104" s="62" t="s">
        <v>73</v>
      </c>
      <c r="BC104" s="62">
        <v>0</v>
      </c>
      <c r="BD104" s="62" t="s">
        <v>73</v>
      </c>
      <c r="BE104" s="62" t="s">
        <v>74</v>
      </c>
      <c r="BF104" s="62" t="s">
        <v>73</v>
      </c>
      <c r="BG104" s="62">
        <v>0</v>
      </c>
      <c r="BH104" s="62">
        <v>0.01</v>
      </c>
      <c r="BI104" s="62">
        <v>0.01</v>
      </c>
      <c r="BJ104" s="62" t="s">
        <v>73</v>
      </c>
      <c r="BK104" s="62">
        <v>0</v>
      </c>
      <c r="BL104" s="62">
        <v>0.01</v>
      </c>
      <c r="BM104" s="62">
        <v>0.01</v>
      </c>
      <c r="BN104" s="62">
        <v>0</v>
      </c>
      <c r="BO104" s="62">
        <v>0</v>
      </c>
      <c r="BP104" s="62" t="s">
        <v>73</v>
      </c>
      <c r="BQ104" s="62" t="s">
        <v>73</v>
      </c>
      <c r="BR104" s="62" t="s">
        <v>73</v>
      </c>
      <c r="BS104" s="62">
        <v>0</v>
      </c>
      <c r="BT104" s="62" t="s">
        <v>73</v>
      </c>
      <c r="BU104" s="62" t="s">
        <v>73</v>
      </c>
      <c r="BV104" s="62">
        <v>0.02</v>
      </c>
      <c r="BW104" s="62" t="s">
        <v>73</v>
      </c>
      <c r="BX104" s="62">
        <v>0.01</v>
      </c>
      <c r="BY104" s="62">
        <v>0.02</v>
      </c>
      <c r="BZ104" s="62">
        <v>0.1</v>
      </c>
      <c r="CA104" s="62" t="s">
        <v>73</v>
      </c>
      <c r="CB104" s="62">
        <v>7.0000000000000007E-2</v>
      </c>
      <c r="CC104" s="62">
        <v>7.0000000000000007E-2</v>
      </c>
      <c r="CD104" s="62">
        <v>0.03</v>
      </c>
      <c r="CE104" s="62" t="s">
        <v>73</v>
      </c>
      <c r="CF104" s="62">
        <v>0.01</v>
      </c>
      <c r="CG104" s="62">
        <v>0.01</v>
      </c>
      <c r="CH104" s="62">
        <v>0.02</v>
      </c>
      <c r="CI104" s="62">
        <v>0</v>
      </c>
      <c r="CJ104" s="62">
        <v>0.01</v>
      </c>
      <c r="CK104" s="62">
        <v>0.01</v>
      </c>
    </row>
    <row r="105" spans="1:89" x14ac:dyDescent="0.25">
      <c r="A105">
        <v>835</v>
      </c>
      <c r="B105" s="62">
        <v>740</v>
      </c>
      <c r="C105" s="62">
        <v>80</v>
      </c>
      <c r="D105" s="62">
        <v>3480</v>
      </c>
      <c r="E105" s="62">
        <v>4300</v>
      </c>
      <c r="F105" s="62">
        <v>0.86</v>
      </c>
      <c r="G105" s="62">
        <v>0.92</v>
      </c>
      <c r="H105" s="62">
        <v>0.95</v>
      </c>
      <c r="I105" s="62">
        <v>0.93</v>
      </c>
      <c r="J105" s="62">
        <v>0.84</v>
      </c>
      <c r="K105" s="62">
        <v>0.91</v>
      </c>
      <c r="L105" s="62">
        <v>0.94</v>
      </c>
      <c r="M105" s="62">
        <v>0.92</v>
      </c>
      <c r="N105" s="62">
        <v>0.55000000000000004</v>
      </c>
      <c r="O105" s="62">
        <v>0.62</v>
      </c>
      <c r="P105" s="62">
        <v>0.28999999999999998</v>
      </c>
      <c r="Q105" s="62">
        <v>0.34</v>
      </c>
      <c r="R105" s="62" t="s">
        <v>73</v>
      </c>
      <c r="S105" s="62">
        <v>0</v>
      </c>
      <c r="T105" s="62" t="s">
        <v>74</v>
      </c>
      <c r="U105" s="62" t="s">
        <v>74</v>
      </c>
      <c r="V105" s="62">
        <v>0.02</v>
      </c>
      <c r="W105" s="62" t="s">
        <v>73</v>
      </c>
      <c r="X105" s="62">
        <v>0.02</v>
      </c>
      <c r="Y105" s="62">
        <v>0.02</v>
      </c>
      <c r="Z105" s="62">
        <v>0.25</v>
      </c>
      <c r="AA105" s="62">
        <v>0.25</v>
      </c>
      <c r="AB105" s="62">
        <v>0.61</v>
      </c>
      <c r="AC105" s="62">
        <v>0.54</v>
      </c>
      <c r="AD105" s="62" t="s">
        <v>73</v>
      </c>
      <c r="AE105" s="62">
        <v>0</v>
      </c>
      <c r="AF105" s="62" t="s">
        <v>74</v>
      </c>
      <c r="AG105" s="62" t="s">
        <v>74</v>
      </c>
      <c r="AH105" s="62">
        <v>0</v>
      </c>
      <c r="AI105" s="62">
        <v>0</v>
      </c>
      <c r="AJ105" s="62">
        <v>0</v>
      </c>
      <c r="AK105" s="62">
        <v>0</v>
      </c>
      <c r="AL105" s="62" t="s">
        <v>73</v>
      </c>
      <c r="AM105" s="62" t="s">
        <v>73</v>
      </c>
      <c r="AN105" s="62">
        <v>0</v>
      </c>
      <c r="AO105" s="62" t="s">
        <v>73</v>
      </c>
      <c r="AP105" s="62">
        <v>0</v>
      </c>
      <c r="AQ105" s="62" t="s">
        <v>73</v>
      </c>
      <c r="AR105" s="62">
        <v>0</v>
      </c>
      <c r="AS105" s="62" t="s">
        <v>73</v>
      </c>
      <c r="AT105" s="62">
        <v>0.09</v>
      </c>
      <c r="AU105" s="62" t="s">
        <v>73</v>
      </c>
      <c r="AV105" s="62">
        <v>0.05</v>
      </c>
      <c r="AW105" s="62">
        <v>0.06</v>
      </c>
      <c r="AX105" s="62" t="s">
        <v>73</v>
      </c>
      <c r="AY105" s="62">
        <v>0</v>
      </c>
      <c r="AZ105" s="62">
        <v>0</v>
      </c>
      <c r="BA105" s="62" t="s">
        <v>73</v>
      </c>
      <c r="BB105" s="62" t="s">
        <v>73</v>
      </c>
      <c r="BC105" s="62">
        <v>0</v>
      </c>
      <c r="BD105" s="62" t="s">
        <v>74</v>
      </c>
      <c r="BE105" s="62" t="s">
        <v>74</v>
      </c>
      <c r="BF105" s="62">
        <v>0.01</v>
      </c>
      <c r="BG105" s="62" t="s">
        <v>73</v>
      </c>
      <c r="BH105" s="62">
        <v>0.01</v>
      </c>
      <c r="BI105" s="62">
        <v>0.01</v>
      </c>
      <c r="BJ105" s="62">
        <v>0.01</v>
      </c>
      <c r="BK105" s="62">
        <v>0</v>
      </c>
      <c r="BL105" s="62">
        <v>0.01</v>
      </c>
      <c r="BM105" s="62">
        <v>0.01</v>
      </c>
      <c r="BN105" s="62" t="s">
        <v>73</v>
      </c>
      <c r="BO105" s="62" t="s">
        <v>73</v>
      </c>
      <c r="BP105" s="62" t="s">
        <v>74</v>
      </c>
      <c r="BQ105" s="62" t="s">
        <v>74</v>
      </c>
      <c r="BR105" s="62">
        <v>0</v>
      </c>
      <c r="BS105" s="62">
        <v>0</v>
      </c>
      <c r="BT105" s="62">
        <v>0</v>
      </c>
      <c r="BU105" s="62">
        <v>0</v>
      </c>
      <c r="BV105" s="62">
        <v>0.01</v>
      </c>
      <c r="BW105" s="62">
        <v>0</v>
      </c>
      <c r="BX105" s="62" t="s">
        <v>74</v>
      </c>
      <c r="BY105" s="62">
        <v>0.01</v>
      </c>
      <c r="BZ105" s="62">
        <v>0.09</v>
      </c>
      <c r="CA105" s="62" t="s">
        <v>73</v>
      </c>
      <c r="CB105" s="62">
        <v>0.04</v>
      </c>
      <c r="CC105" s="62">
        <v>0.05</v>
      </c>
      <c r="CD105" s="62">
        <v>0.03</v>
      </c>
      <c r="CE105" s="62">
        <v>0</v>
      </c>
      <c r="CF105" s="62">
        <v>0.01</v>
      </c>
      <c r="CG105" s="62">
        <v>0.01</v>
      </c>
      <c r="CH105" s="62">
        <v>0.02</v>
      </c>
      <c r="CI105" s="62" t="s">
        <v>73</v>
      </c>
      <c r="CJ105" s="62">
        <v>0.01</v>
      </c>
      <c r="CK105" s="62">
        <v>0.01</v>
      </c>
    </row>
    <row r="106" spans="1:89" x14ac:dyDescent="0.25">
      <c r="A106">
        <v>836</v>
      </c>
      <c r="B106" s="62">
        <v>280</v>
      </c>
      <c r="C106" s="62">
        <v>30</v>
      </c>
      <c r="D106" s="62">
        <v>1330</v>
      </c>
      <c r="E106" s="62">
        <v>1630</v>
      </c>
      <c r="F106" s="62">
        <v>0.83</v>
      </c>
      <c r="G106" s="62">
        <v>0.96</v>
      </c>
      <c r="H106" s="62">
        <v>0.94</v>
      </c>
      <c r="I106" s="62">
        <v>0.92</v>
      </c>
      <c r="J106" s="62">
        <v>0.81</v>
      </c>
      <c r="K106" s="62">
        <v>0.96</v>
      </c>
      <c r="L106" s="62">
        <v>0.92</v>
      </c>
      <c r="M106" s="62">
        <v>0.9</v>
      </c>
      <c r="N106" s="62">
        <v>0.43</v>
      </c>
      <c r="O106" s="62">
        <v>0.54</v>
      </c>
      <c r="P106" s="62">
        <v>0.28000000000000003</v>
      </c>
      <c r="Q106" s="62">
        <v>0.31</v>
      </c>
      <c r="R106" s="62" t="s">
        <v>73</v>
      </c>
      <c r="S106" s="62">
        <v>0</v>
      </c>
      <c r="T106" s="62" t="s">
        <v>74</v>
      </c>
      <c r="U106" s="62" t="s">
        <v>74</v>
      </c>
      <c r="V106" s="62">
        <v>0.03</v>
      </c>
      <c r="W106" s="62">
        <v>0</v>
      </c>
      <c r="X106" s="62">
        <v>0.02</v>
      </c>
      <c r="Y106" s="62">
        <v>0.02</v>
      </c>
      <c r="Z106" s="62">
        <v>0.32</v>
      </c>
      <c r="AA106" s="62">
        <v>0.42</v>
      </c>
      <c r="AB106" s="62">
        <v>0.61</v>
      </c>
      <c r="AC106" s="62">
        <v>0.55000000000000004</v>
      </c>
      <c r="AD106" s="62" t="s">
        <v>73</v>
      </c>
      <c r="AE106" s="62">
        <v>0</v>
      </c>
      <c r="AF106" s="62">
        <v>0</v>
      </c>
      <c r="AG106" s="62" t="s">
        <v>73</v>
      </c>
      <c r="AH106" s="62">
        <v>0</v>
      </c>
      <c r="AI106" s="62">
        <v>0</v>
      </c>
      <c r="AJ106" s="62">
        <v>0</v>
      </c>
      <c r="AK106" s="62">
        <v>0</v>
      </c>
      <c r="AL106" s="62">
        <v>0</v>
      </c>
      <c r="AM106" s="62">
        <v>0</v>
      </c>
      <c r="AN106" s="62">
        <v>0</v>
      </c>
      <c r="AO106" s="62">
        <v>0</v>
      </c>
      <c r="AP106" s="62" t="s">
        <v>73</v>
      </c>
      <c r="AQ106" s="62">
        <v>0</v>
      </c>
      <c r="AR106" s="62">
        <v>0</v>
      </c>
      <c r="AS106" s="62" t="s">
        <v>73</v>
      </c>
      <c r="AT106" s="62">
        <v>0.08</v>
      </c>
      <c r="AU106" s="62">
        <v>0</v>
      </c>
      <c r="AV106" s="62">
        <v>0.06</v>
      </c>
      <c r="AW106" s="62">
        <v>0.06</v>
      </c>
      <c r="AX106" s="62">
        <v>0</v>
      </c>
      <c r="AY106" s="62">
        <v>0</v>
      </c>
      <c r="AZ106" s="62">
        <v>0</v>
      </c>
      <c r="BA106" s="62">
        <v>0</v>
      </c>
      <c r="BB106" s="62" t="s">
        <v>73</v>
      </c>
      <c r="BC106" s="62">
        <v>0</v>
      </c>
      <c r="BD106" s="62">
        <v>0.01</v>
      </c>
      <c r="BE106" s="62">
        <v>0.01</v>
      </c>
      <c r="BF106" s="62" t="s">
        <v>73</v>
      </c>
      <c r="BG106" s="62">
        <v>0</v>
      </c>
      <c r="BH106" s="62">
        <v>0.01</v>
      </c>
      <c r="BI106" s="62">
        <v>0.01</v>
      </c>
      <c r="BJ106" s="62" t="s">
        <v>73</v>
      </c>
      <c r="BK106" s="62">
        <v>0</v>
      </c>
      <c r="BL106" s="62">
        <v>0.01</v>
      </c>
      <c r="BM106" s="62">
        <v>0.01</v>
      </c>
      <c r="BN106" s="62" t="s">
        <v>73</v>
      </c>
      <c r="BO106" s="62">
        <v>0</v>
      </c>
      <c r="BP106" s="62" t="s">
        <v>73</v>
      </c>
      <c r="BQ106" s="62" t="s">
        <v>74</v>
      </c>
      <c r="BR106" s="62">
        <v>0</v>
      </c>
      <c r="BS106" s="62">
        <v>0</v>
      </c>
      <c r="BT106" s="62">
        <v>0</v>
      </c>
      <c r="BU106" s="62">
        <v>0</v>
      </c>
      <c r="BV106" s="62" t="s">
        <v>73</v>
      </c>
      <c r="BW106" s="62">
        <v>0</v>
      </c>
      <c r="BX106" s="62" t="s">
        <v>74</v>
      </c>
      <c r="BY106" s="62" t="s">
        <v>74</v>
      </c>
      <c r="BZ106" s="62">
        <v>0.1</v>
      </c>
      <c r="CA106" s="62">
        <v>0</v>
      </c>
      <c r="CB106" s="62">
        <v>0.05</v>
      </c>
      <c r="CC106" s="62">
        <v>0.05</v>
      </c>
      <c r="CD106" s="62">
        <v>0.05</v>
      </c>
      <c r="CE106" s="62" t="s">
        <v>73</v>
      </c>
      <c r="CF106" s="62">
        <v>0.01</v>
      </c>
      <c r="CG106" s="62">
        <v>0.02</v>
      </c>
      <c r="CH106" s="62" t="s">
        <v>73</v>
      </c>
      <c r="CI106" s="62">
        <v>0</v>
      </c>
      <c r="CJ106" s="62">
        <v>0.01</v>
      </c>
      <c r="CK106" s="62">
        <v>0.01</v>
      </c>
    </row>
    <row r="107" spans="1:89" x14ac:dyDescent="0.25">
      <c r="A107">
        <v>837</v>
      </c>
      <c r="B107" s="62">
        <v>230</v>
      </c>
      <c r="C107" s="62">
        <v>30</v>
      </c>
      <c r="D107" s="62">
        <v>1410</v>
      </c>
      <c r="E107" s="62">
        <v>1660</v>
      </c>
      <c r="F107" s="62">
        <v>0.86</v>
      </c>
      <c r="G107" s="62">
        <v>1</v>
      </c>
      <c r="H107" s="62">
        <v>0.92</v>
      </c>
      <c r="I107" s="62">
        <v>0.92</v>
      </c>
      <c r="J107" s="62">
        <v>0.82</v>
      </c>
      <c r="K107" s="62">
        <v>0.96</v>
      </c>
      <c r="L107" s="62">
        <v>0.91</v>
      </c>
      <c r="M107" s="62">
        <v>0.9</v>
      </c>
      <c r="N107" s="62">
        <v>0.57999999999999996</v>
      </c>
      <c r="O107" s="62">
        <v>0.59</v>
      </c>
      <c r="P107" s="62">
        <v>0.38</v>
      </c>
      <c r="Q107" s="62">
        <v>0.41</v>
      </c>
      <c r="R107" s="62" t="s">
        <v>73</v>
      </c>
      <c r="S107" s="62">
        <v>0</v>
      </c>
      <c r="T107" s="62">
        <v>0.01</v>
      </c>
      <c r="U107" s="62">
        <v>0.01</v>
      </c>
      <c r="V107" s="62">
        <v>0.04</v>
      </c>
      <c r="W107" s="62" t="s">
        <v>73</v>
      </c>
      <c r="X107" s="62">
        <v>0.04</v>
      </c>
      <c r="Y107" s="62">
        <v>0.04</v>
      </c>
      <c r="Z107" s="62">
        <v>0.2</v>
      </c>
      <c r="AA107" s="62">
        <v>0.26</v>
      </c>
      <c r="AB107" s="62">
        <v>0.47</v>
      </c>
      <c r="AC107" s="62">
        <v>0.43</v>
      </c>
      <c r="AD107" s="62">
        <v>0</v>
      </c>
      <c r="AE107" s="62">
        <v>0</v>
      </c>
      <c r="AF107" s="62" t="s">
        <v>74</v>
      </c>
      <c r="AG107" s="62" t="s">
        <v>74</v>
      </c>
      <c r="AH107" s="62">
        <v>0</v>
      </c>
      <c r="AI107" s="62">
        <v>0</v>
      </c>
      <c r="AJ107" s="62">
        <v>0</v>
      </c>
      <c r="AK107" s="62">
        <v>0</v>
      </c>
      <c r="AL107" s="62">
        <v>0</v>
      </c>
      <c r="AM107" s="62">
        <v>0</v>
      </c>
      <c r="AN107" s="62">
        <v>0</v>
      </c>
      <c r="AO107" s="62">
        <v>0</v>
      </c>
      <c r="AP107" s="62">
        <v>0</v>
      </c>
      <c r="AQ107" s="62" t="s">
        <v>73</v>
      </c>
      <c r="AR107" s="62">
        <v>0</v>
      </c>
      <c r="AS107" s="62" t="s">
        <v>73</v>
      </c>
      <c r="AT107" s="62">
        <v>7.0000000000000007E-2</v>
      </c>
      <c r="AU107" s="62" t="s">
        <v>73</v>
      </c>
      <c r="AV107" s="62">
        <v>0.05</v>
      </c>
      <c r="AW107" s="62">
        <v>0.05</v>
      </c>
      <c r="AX107" s="62">
        <v>0</v>
      </c>
      <c r="AY107" s="62">
        <v>0</v>
      </c>
      <c r="AZ107" s="62">
        <v>0</v>
      </c>
      <c r="BA107" s="62">
        <v>0</v>
      </c>
      <c r="BB107" s="62">
        <v>0</v>
      </c>
      <c r="BC107" s="62">
        <v>0</v>
      </c>
      <c r="BD107" s="62" t="s">
        <v>73</v>
      </c>
      <c r="BE107" s="62" t="s">
        <v>73</v>
      </c>
      <c r="BF107" s="62">
        <v>0.03</v>
      </c>
      <c r="BG107" s="62" t="s">
        <v>73</v>
      </c>
      <c r="BH107" s="62">
        <v>0.01</v>
      </c>
      <c r="BI107" s="62">
        <v>0.01</v>
      </c>
      <c r="BJ107" s="62" t="s">
        <v>73</v>
      </c>
      <c r="BK107" s="62" t="s">
        <v>73</v>
      </c>
      <c r="BL107" s="62">
        <v>0.01</v>
      </c>
      <c r="BM107" s="62">
        <v>0.01</v>
      </c>
      <c r="BN107" s="62" t="s">
        <v>73</v>
      </c>
      <c r="BO107" s="62">
        <v>0</v>
      </c>
      <c r="BP107" s="62" t="s">
        <v>73</v>
      </c>
      <c r="BQ107" s="62" t="s">
        <v>74</v>
      </c>
      <c r="BR107" s="62">
        <v>0</v>
      </c>
      <c r="BS107" s="62">
        <v>0</v>
      </c>
      <c r="BT107" s="62">
        <v>0</v>
      </c>
      <c r="BU107" s="62">
        <v>0</v>
      </c>
      <c r="BV107" s="62" t="s">
        <v>73</v>
      </c>
      <c r="BW107" s="62">
        <v>0</v>
      </c>
      <c r="BX107" s="62">
        <v>0.01</v>
      </c>
      <c r="BY107" s="62">
        <v>0.01</v>
      </c>
      <c r="BZ107" s="62">
        <v>7.0000000000000007E-2</v>
      </c>
      <c r="CA107" s="62">
        <v>0</v>
      </c>
      <c r="CB107" s="62">
        <v>0.05</v>
      </c>
      <c r="CC107" s="62">
        <v>0.06</v>
      </c>
      <c r="CD107" s="62">
        <v>0.06</v>
      </c>
      <c r="CE107" s="62">
        <v>0</v>
      </c>
      <c r="CF107" s="62">
        <v>0.01</v>
      </c>
      <c r="CG107" s="62">
        <v>0.02</v>
      </c>
      <c r="CH107" s="62" t="s">
        <v>73</v>
      </c>
      <c r="CI107" s="62">
        <v>0</v>
      </c>
      <c r="CJ107" s="62">
        <v>0.01</v>
      </c>
      <c r="CK107" s="62">
        <v>0.01</v>
      </c>
    </row>
    <row r="108" spans="1:89" x14ac:dyDescent="0.25">
      <c r="A108">
        <v>840</v>
      </c>
      <c r="B108" s="62">
        <v>1110</v>
      </c>
      <c r="C108" s="62">
        <v>90</v>
      </c>
      <c r="D108" s="62">
        <v>4110</v>
      </c>
      <c r="E108" s="62">
        <v>5310</v>
      </c>
      <c r="F108" s="62">
        <v>0.85</v>
      </c>
      <c r="G108" s="62">
        <v>0.95</v>
      </c>
      <c r="H108" s="62">
        <v>0.94</v>
      </c>
      <c r="I108" s="62">
        <v>0.92</v>
      </c>
      <c r="J108" s="62">
        <v>0.82</v>
      </c>
      <c r="K108" s="62">
        <v>0.95</v>
      </c>
      <c r="L108" s="62">
        <v>0.92</v>
      </c>
      <c r="M108" s="62">
        <v>0.9</v>
      </c>
      <c r="N108" s="62">
        <v>0.56999999999999995</v>
      </c>
      <c r="O108" s="62">
        <v>0.69</v>
      </c>
      <c r="P108" s="62">
        <v>0.4</v>
      </c>
      <c r="Q108" s="62">
        <v>0.44</v>
      </c>
      <c r="R108" s="62">
        <v>0</v>
      </c>
      <c r="S108" s="62" t="s">
        <v>73</v>
      </c>
      <c r="T108" s="62" t="s">
        <v>74</v>
      </c>
      <c r="U108" s="62" t="s">
        <v>74</v>
      </c>
      <c r="V108" s="62">
        <v>0.04</v>
      </c>
      <c r="W108" s="62" t="s">
        <v>73</v>
      </c>
      <c r="X108" s="62">
        <v>0.04</v>
      </c>
      <c r="Y108" s="62">
        <v>0.04</v>
      </c>
      <c r="Z108" s="62">
        <v>0.19</v>
      </c>
      <c r="AA108" s="62">
        <v>0.2</v>
      </c>
      <c r="AB108" s="62">
        <v>0.4</v>
      </c>
      <c r="AC108" s="62">
        <v>0.35</v>
      </c>
      <c r="AD108" s="62">
        <v>0.02</v>
      </c>
      <c r="AE108" s="62" t="s">
        <v>73</v>
      </c>
      <c r="AF108" s="62">
        <v>7.0000000000000007E-2</v>
      </c>
      <c r="AG108" s="62">
        <v>0.06</v>
      </c>
      <c r="AH108" s="62">
        <v>0</v>
      </c>
      <c r="AI108" s="62">
        <v>0</v>
      </c>
      <c r="AJ108" s="62">
        <v>0</v>
      </c>
      <c r="AK108" s="62">
        <v>0</v>
      </c>
      <c r="AL108" s="62" t="s">
        <v>73</v>
      </c>
      <c r="AM108" s="62">
        <v>0</v>
      </c>
      <c r="AN108" s="62">
        <v>0</v>
      </c>
      <c r="AO108" s="62" t="s">
        <v>73</v>
      </c>
      <c r="AP108" s="62">
        <v>0</v>
      </c>
      <c r="AQ108" s="62">
        <v>0</v>
      </c>
      <c r="AR108" s="62">
        <v>0</v>
      </c>
      <c r="AS108" s="62">
        <v>0</v>
      </c>
      <c r="AT108" s="62">
        <v>0.08</v>
      </c>
      <c r="AU108" s="62" t="s">
        <v>73</v>
      </c>
      <c r="AV108" s="62">
        <v>7.0000000000000007E-2</v>
      </c>
      <c r="AW108" s="62">
        <v>7.0000000000000007E-2</v>
      </c>
      <c r="AX108" s="62">
        <v>0</v>
      </c>
      <c r="AY108" s="62">
        <v>0</v>
      </c>
      <c r="AZ108" s="62">
        <v>0</v>
      </c>
      <c r="BA108" s="62">
        <v>0</v>
      </c>
      <c r="BB108" s="62">
        <v>0.01</v>
      </c>
      <c r="BC108" s="62">
        <v>0</v>
      </c>
      <c r="BD108" s="62" t="s">
        <v>74</v>
      </c>
      <c r="BE108" s="62" t="s">
        <v>74</v>
      </c>
      <c r="BF108" s="62">
        <v>0.02</v>
      </c>
      <c r="BG108" s="62">
        <v>0</v>
      </c>
      <c r="BH108" s="62">
        <v>0.01</v>
      </c>
      <c r="BI108" s="62">
        <v>0.01</v>
      </c>
      <c r="BJ108" s="62">
        <v>0.01</v>
      </c>
      <c r="BK108" s="62">
        <v>0</v>
      </c>
      <c r="BL108" s="62">
        <v>0.01</v>
      </c>
      <c r="BM108" s="62">
        <v>0.01</v>
      </c>
      <c r="BN108" s="62">
        <v>0.01</v>
      </c>
      <c r="BO108" s="62">
        <v>0</v>
      </c>
      <c r="BP108" s="62" t="s">
        <v>74</v>
      </c>
      <c r="BQ108" s="62" t="s">
        <v>74</v>
      </c>
      <c r="BR108" s="62" t="s">
        <v>73</v>
      </c>
      <c r="BS108" s="62">
        <v>0</v>
      </c>
      <c r="BT108" s="62" t="s">
        <v>73</v>
      </c>
      <c r="BU108" s="62" t="s">
        <v>73</v>
      </c>
      <c r="BV108" s="62">
        <v>0.01</v>
      </c>
      <c r="BW108" s="62">
        <v>0</v>
      </c>
      <c r="BX108" s="62">
        <v>0.01</v>
      </c>
      <c r="BY108" s="62">
        <v>0.01</v>
      </c>
      <c r="BZ108" s="62">
        <v>0.09</v>
      </c>
      <c r="CA108" s="62" t="s">
        <v>73</v>
      </c>
      <c r="CB108" s="62">
        <v>0.04</v>
      </c>
      <c r="CC108" s="62">
        <v>0.05</v>
      </c>
      <c r="CD108" s="62">
        <v>0.05</v>
      </c>
      <c r="CE108" s="62">
        <v>0</v>
      </c>
      <c r="CF108" s="62">
        <v>0.01</v>
      </c>
      <c r="CG108" s="62">
        <v>0.02</v>
      </c>
      <c r="CH108" s="62">
        <v>0.01</v>
      </c>
      <c r="CI108" s="62">
        <v>0</v>
      </c>
      <c r="CJ108" s="62">
        <v>0.01</v>
      </c>
      <c r="CK108" s="62">
        <v>0.01</v>
      </c>
    </row>
    <row r="109" spans="1:89" x14ac:dyDescent="0.25">
      <c r="A109">
        <v>841</v>
      </c>
      <c r="B109" s="62">
        <v>150</v>
      </c>
      <c r="C109" s="62">
        <v>20</v>
      </c>
      <c r="D109" s="62">
        <v>970</v>
      </c>
      <c r="E109" s="62">
        <v>1130</v>
      </c>
      <c r="F109" s="62">
        <v>0.85</v>
      </c>
      <c r="G109" s="62">
        <v>0.94</v>
      </c>
      <c r="H109" s="62">
        <v>0.91</v>
      </c>
      <c r="I109" s="62">
        <v>0.9</v>
      </c>
      <c r="J109" s="62">
        <v>0.8</v>
      </c>
      <c r="K109" s="62">
        <v>0.89</v>
      </c>
      <c r="L109" s="62">
        <v>0.89</v>
      </c>
      <c r="M109" s="62">
        <v>0.88</v>
      </c>
      <c r="N109" s="62">
        <v>0.59</v>
      </c>
      <c r="O109" s="62">
        <v>0.72</v>
      </c>
      <c r="P109" s="62">
        <v>0.37</v>
      </c>
      <c r="Q109" s="62">
        <v>0.4</v>
      </c>
      <c r="R109" s="62">
        <v>0</v>
      </c>
      <c r="S109" s="62">
        <v>0</v>
      </c>
      <c r="T109" s="62" t="s">
        <v>73</v>
      </c>
      <c r="U109" s="62" t="s">
        <v>73</v>
      </c>
      <c r="V109" s="62">
        <v>0.11</v>
      </c>
      <c r="W109" s="62">
        <v>0</v>
      </c>
      <c r="X109" s="62">
        <v>0.05</v>
      </c>
      <c r="Y109" s="62">
        <v>0.06</v>
      </c>
      <c r="Z109" s="62" t="s">
        <v>73</v>
      </c>
      <c r="AA109" s="62" t="s">
        <v>73</v>
      </c>
      <c r="AB109" s="62">
        <v>0.11</v>
      </c>
      <c r="AC109" s="62">
        <v>0.1</v>
      </c>
      <c r="AD109" s="62">
        <v>0.09</v>
      </c>
      <c r="AE109" s="62" t="s">
        <v>73</v>
      </c>
      <c r="AF109" s="62">
        <v>0.35</v>
      </c>
      <c r="AG109" s="62">
        <v>0.32</v>
      </c>
      <c r="AH109" s="62">
        <v>0</v>
      </c>
      <c r="AI109" s="62">
        <v>0</v>
      </c>
      <c r="AJ109" s="62">
        <v>0</v>
      </c>
      <c r="AK109" s="62">
        <v>0</v>
      </c>
      <c r="AL109" s="62">
        <v>0</v>
      </c>
      <c r="AM109" s="62">
        <v>0</v>
      </c>
      <c r="AN109" s="62">
        <v>0</v>
      </c>
      <c r="AO109" s="62">
        <v>0</v>
      </c>
      <c r="AP109" s="62">
        <v>0</v>
      </c>
      <c r="AQ109" s="62">
        <v>0</v>
      </c>
      <c r="AR109" s="62">
        <v>0</v>
      </c>
      <c r="AS109" s="62">
        <v>0</v>
      </c>
      <c r="AT109" s="62">
        <v>0.05</v>
      </c>
      <c r="AU109" s="62">
        <v>0</v>
      </c>
      <c r="AV109" s="62">
        <v>7.0000000000000007E-2</v>
      </c>
      <c r="AW109" s="62">
        <v>7.0000000000000007E-2</v>
      </c>
      <c r="AX109" s="62">
        <v>0</v>
      </c>
      <c r="AY109" s="62">
        <v>0</v>
      </c>
      <c r="AZ109" s="62">
        <v>0</v>
      </c>
      <c r="BA109" s="62">
        <v>0</v>
      </c>
      <c r="BB109" s="62">
        <v>0</v>
      </c>
      <c r="BC109" s="62">
        <v>0</v>
      </c>
      <c r="BD109" s="62" t="s">
        <v>73</v>
      </c>
      <c r="BE109" s="62" t="s">
        <v>73</v>
      </c>
      <c r="BF109" s="62" t="s">
        <v>73</v>
      </c>
      <c r="BG109" s="62" t="s">
        <v>73</v>
      </c>
      <c r="BH109" s="62">
        <v>0.01</v>
      </c>
      <c r="BI109" s="62">
        <v>0.01</v>
      </c>
      <c r="BJ109" s="62">
        <v>0</v>
      </c>
      <c r="BK109" s="62">
        <v>0</v>
      </c>
      <c r="BL109" s="62">
        <v>0.01</v>
      </c>
      <c r="BM109" s="62">
        <v>0.01</v>
      </c>
      <c r="BN109" s="62">
        <v>0</v>
      </c>
      <c r="BO109" s="62">
        <v>0</v>
      </c>
      <c r="BP109" s="62">
        <v>0</v>
      </c>
      <c r="BQ109" s="62">
        <v>0</v>
      </c>
      <c r="BR109" s="62" t="s">
        <v>73</v>
      </c>
      <c r="BS109" s="62" t="s">
        <v>73</v>
      </c>
      <c r="BT109" s="62">
        <v>0</v>
      </c>
      <c r="BU109" s="62" t="s">
        <v>73</v>
      </c>
      <c r="BV109" s="62" t="s">
        <v>73</v>
      </c>
      <c r="BW109" s="62">
        <v>0</v>
      </c>
      <c r="BX109" s="62">
        <v>0.01</v>
      </c>
      <c r="BY109" s="62">
        <v>0.01</v>
      </c>
      <c r="BZ109" s="62">
        <v>0.06</v>
      </c>
      <c r="CA109" s="62">
        <v>0</v>
      </c>
      <c r="CB109" s="62">
        <v>0.06</v>
      </c>
      <c r="CC109" s="62">
        <v>0.06</v>
      </c>
      <c r="CD109" s="62">
        <v>7.0000000000000007E-2</v>
      </c>
      <c r="CE109" s="62" t="s">
        <v>73</v>
      </c>
      <c r="CF109" s="62">
        <v>0.03</v>
      </c>
      <c r="CG109" s="62">
        <v>0.04</v>
      </c>
      <c r="CH109" s="62" t="s">
        <v>73</v>
      </c>
      <c r="CI109" s="62">
        <v>0</v>
      </c>
      <c r="CJ109" s="62">
        <v>0.01</v>
      </c>
      <c r="CK109" s="62">
        <v>0.01</v>
      </c>
    </row>
    <row r="110" spans="1:89" x14ac:dyDescent="0.25">
      <c r="A110">
        <v>845</v>
      </c>
      <c r="B110" s="62">
        <v>910</v>
      </c>
      <c r="C110" s="62">
        <v>120</v>
      </c>
      <c r="D110" s="62">
        <v>4220</v>
      </c>
      <c r="E110" s="62">
        <v>5250</v>
      </c>
      <c r="F110" s="62">
        <v>0.83</v>
      </c>
      <c r="G110" s="62">
        <v>0.89</v>
      </c>
      <c r="H110" s="62">
        <v>0.94</v>
      </c>
      <c r="I110" s="62">
        <v>0.92</v>
      </c>
      <c r="J110" s="62">
        <v>0.79</v>
      </c>
      <c r="K110" s="62">
        <v>0.85</v>
      </c>
      <c r="L110" s="62">
        <v>0.92</v>
      </c>
      <c r="M110" s="62">
        <v>0.9</v>
      </c>
      <c r="N110" s="62">
        <v>0.56999999999999995</v>
      </c>
      <c r="O110" s="62">
        <v>0.61</v>
      </c>
      <c r="P110" s="62">
        <v>0.46</v>
      </c>
      <c r="Q110" s="62">
        <v>0.48</v>
      </c>
      <c r="R110" s="62" t="s">
        <v>73</v>
      </c>
      <c r="S110" s="62">
        <v>0</v>
      </c>
      <c r="T110" s="62">
        <v>0.01</v>
      </c>
      <c r="U110" s="62">
        <v>0.01</v>
      </c>
      <c r="V110" s="62">
        <v>0.03</v>
      </c>
      <c r="W110" s="62" t="s">
        <v>73</v>
      </c>
      <c r="X110" s="62">
        <v>0.02</v>
      </c>
      <c r="Y110" s="62">
        <v>0.02</v>
      </c>
      <c r="Z110" s="62">
        <v>7.0000000000000007E-2</v>
      </c>
      <c r="AA110" s="62">
        <v>0.1</v>
      </c>
      <c r="AB110" s="62">
        <v>0.2</v>
      </c>
      <c r="AC110" s="62">
        <v>0.18</v>
      </c>
      <c r="AD110" s="62">
        <v>0.11</v>
      </c>
      <c r="AE110" s="62">
        <v>0.11</v>
      </c>
      <c r="AF110" s="62">
        <v>0.22</v>
      </c>
      <c r="AG110" s="62">
        <v>0.2</v>
      </c>
      <c r="AH110" s="62">
        <v>0</v>
      </c>
      <c r="AI110" s="62">
        <v>0</v>
      </c>
      <c r="AJ110" s="62">
        <v>0</v>
      </c>
      <c r="AK110" s="62">
        <v>0</v>
      </c>
      <c r="AL110" s="62">
        <v>0</v>
      </c>
      <c r="AM110" s="62" t="s">
        <v>73</v>
      </c>
      <c r="AN110" s="62">
        <v>0</v>
      </c>
      <c r="AO110" s="62" t="s">
        <v>73</v>
      </c>
      <c r="AP110" s="62" t="s">
        <v>73</v>
      </c>
      <c r="AQ110" s="62" t="s">
        <v>73</v>
      </c>
      <c r="AR110" s="62">
        <v>0</v>
      </c>
      <c r="AS110" s="62" t="s">
        <v>73</v>
      </c>
      <c r="AT110" s="62">
        <v>0.04</v>
      </c>
      <c r="AU110" s="62" t="s">
        <v>73</v>
      </c>
      <c r="AV110" s="62">
        <v>0.04</v>
      </c>
      <c r="AW110" s="62">
        <v>0.04</v>
      </c>
      <c r="AX110" s="62">
        <v>0</v>
      </c>
      <c r="AY110" s="62">
        <v>0</v>
      </c>
      <c r="AZ110" s="62">
        <v>0</v>
      </c>
      <c r="BA110" s="62">
        <v>0</v>
      </c>
      <c r="BB110" s="62" t="s">
        <v>73</v>
      </c>
      <c r="BC110" s="62">
        <v>0</v>
      </c>
      <c r="BD110" s="62" t="s">
        <v>73</v>
      </c>
      <c r="BE110" s="62" t="s">
        <v>73</v>
      </c>
      <c r="BF110" s="62">
        <v>0.02</v>
      </c>
      <c r="BG110" s="62" t="s">
        <v>73</v>
      </c>
      <c r="BH110" s="62">
        <v>0.01</v>
      </c>
      <c r="BI110" s="62">
        <v>0.01</v>
      </c>
      <c r="BJ110" s="62">
        <v>0.01</v>
      </c>
      <c r="BK110" s="62" t="s">
        <v>73</v>
      </c>
      <c r="BL110" s="62" t="s">
        <v>74</v>
      </c>
      <c r="BM110" s="62">
        <v>0.01</v>
      </c>
      <c r="BN110" s="62">
        <v>0.01</v>
      </c>
      <c r="BO110" s="62" t="s">
        <v>73</v>
      </c>
      <c r="BP110" s="62" t="s">
        <v>74</v>
      </c>
      <c r="BQ110" s="62">
        <v>0.01</v>
      </c>
      <c r="BR110" s="62">
        <v>0</v>
      </c>
      <c r="BS110" s="62">
        <v>0</v>
      </c>
      <c r="BT110" s="62">
        <v>0</v>
      </c>
      <c r="BU110" s="62">
        <v>0</v>
      </c>
      <c r="BV110" s="62">
        <v>0.02</v>
      </c>
      <c r="BW110" s="62" t="s">
        <v>73</v>
      </c>
      <c r="BX110" s="62">
        <v>0.01</v>
      </c>
      <c r="BY110" s="62">
        <v>0.01</v>
      </c>
      <c r="BZ110" s="62">
        <v>0.09</v>
      </c>
      <c r="CA110" s="62">
        <v>0.06</v>
      </c>
      <c r="CB110" s="62">
        <v>0.03</v>
      </c>
      <c r="CC110" s="62">
        <v>0.04</v>
      </c>
      <c r="CD110" s="62">
        <v>7.0000000000000007E-2</v>
      </c>
      <c r="CE110" s="62" t="s">
        <v>73</v>
      </c>
      <c r="CF110" s="62">
        <v>0.02</v>
      </c>
      <c r="CG110" s="62">
        <v>0.03</v>
      </c>
      <c r="CH110" s="62">
        <v>0.02</v>
      </c>
      <c r="CI110" s="62" t="s">
        <v>73</v>
      </c>
      <c r="CJ110" s="62">
        <v>0.01</v>
      </c>
      <c r="CK110" s="62">
        <v>0.01</v>
      </c>
    </row>
    <row r="111" spans="1:89" x14ac:dyDescent="0.25">
      <c r="A111">
        <v>846</v>
      </c>
      <c r="B111" s="62">
        <v>510</v>
      </c>
      <c r="C111" s="62">
        <v>40</v>
      </c>
      <c r="D111" s="62">
        <v>1690</v>
      </c>
      <c r="E111" s="62">
        <v>2240</v>
      </c>
      <c r="F111" s="62">
        <v>0.89</v>
      </c>
      <c r="G111" s="62">
        <v>0.84</v>
      </c>
      <c r="H111" s="62">
        <v>0.93</v>
      </c>
      <c r="I111" s="62">
        <v>0.92</v>
      </c>
      <c r="J111" s="62">
        <v>0.87</v>
      </c>
      <c r="K111" s="62">
        <v>0.8</v>
      </c>
      <c r="L111" s="62">
        <v>0.92</v>
      </c>
      <c r="M111" s="62">
        <v>0.9</v>
      </c>
      <c r="N111" s="62">
        <v>0.4</v>
      </c>
      <c r="O111" s="62">
        <v>0.52</v>
      </c>
      <c r="P111" s="62">
        <v>0.17</v>
      </c>
      <c r="Q111" s="62">
        <v>0.23</v>
      </c>
      <c r="R111" s="62">
        <v>0</v>
      </c>
      <c r="S111" s="62">
        <v>0</v>
      </c>
      <c r="T111" s="62" t="s">
        <v>73</v>
      </c>
      <c r="U111" s="62" t="s">
        <v>73</v>
      </c>
      <c r="V111" s="62">
        <v>0.05</v>
      </c>
      <c r="W111" s="62">
        <v>0</v>
      </c>
      <c r="X111" s="62">
        <v>0.02</v>
      </c>
      <c r="Y111" s="62">
        <v>0.03</v>
      </c>
      <c r="Z111" s="62">
        <v>0.21</v>
      </c>
      <c r="AA111" s="62" t="s">
        <v>73</v>
      </c>
      <c r="AB111" s="62">
        <v>0.21</v>
      </c>
      <c r="AC111" s="62">
        <v>0.2</v>
      </c>
      <c r="AD111" s="62">
        <v>0.21</v>
      </c>
      <c r="AE111" s="62">
        <v>0.18</v>
      </c>
      <c r="AF111" s="62">
        <v>0.51</v>
      </c>
      <c r="AG111" s="62">
        <v>0.44</v>
      </c>
      <c r="AH111" s="62">
        <v>0</v>
      </c>
      <c r="AI111" s="62">
        <v>0</v>
      </c>
      <c r="AJ111" s="62">
        <v>0</v>
      </c>
      <c r="AK111" s="62">
        <v>0</v>
      </c>
      <c r="AL111" s="62">
        <v>0</v>
      </c>
      <c r="AM111" s="62">
        <v>0</v>
      </c>
      <c r="AN111" s="62">
        <v>0</v>
      </c>
      <c r="AO111" s="62">
        <v>0</v>
      </c>
      <c r="AP111" s="62">
        <v>0</v>
      </c>
      <c r="AQ111" s="62">
        <v>0</v>
      </c>
      <c r="AR111" s="62">
        <v>0</v>
      </c>
      <c r="AS111" s="62">
        <v>0</v>
      </c>
      <c r="AT111" s="62">
        <v>0.04</v>
      </c>
      <c r="AU111" s="62" t="s">
        <v>73</v>
      </c>
      <c r="AV111" s="62">
        <v>0.02</v>
      </c>
      <c r="AW111" s="62">
        <v>0.03</v>
      </c>
      <c r="AX111" s="62">
        <v>0</v>
      </c>
      <c r="AY111" s="62">
        <v>0</v>
      </c>
      <c r="AZ111" s="62">
        <v>0</v>
      </c>
      <c r="BA111" s="62">
        <v>0</v>
      </c>
      <c r="BB111" s="62" t="s">
        <v>73</v>
      </c>
      <c r="BC111" s="62">
        <v>0</v>
      </c>
      <c r="BD111" s="62" t="s">
        <v>73</v>
      </c>
      <c r="BE111" s="62" t="s">
        <v>74</v>
      </c>
      <c r="BF111" s="62" t="s">
        <v>73</v>
      </c>
      <c r="BG111" s="62" t="s">
        <v>73</v>
      </c>
      <c r="BH111" s="62">
        <v>0.01</v>
      </c>
      <c r="BI111" s="62">
        <v>0.01</v>
      </c>
      <c r="BJ111" s="62" t="s">
        <v>73</v>
      </c>
      <c r="BK111" s="62">
        <v>0</v>
      </c>
      <c r="BL111" s="62" t="s">
        <v>74</v>
      </c>
      <c r="BM111" s="62" t="s">
        <v>74</v>
      </c>
      <c r="BN111" s="62" t="s">
        <v>73</v>
      </c>
      <c r="BO111" s="62" t="s">
        <v>73</v>
      </c>
      <c r="BP111" s="62" t="s">
        <v>73</v>
      </c>
      <c r="BQ111" s="62" t="s">
        <v>73</v>
      </c>
      <c r="BR111" s="62" t="s">
        <v>73</v>
      </c>
      <c r="BS111" s="62">
        <v>0</v>
      </c>
      <c r="BT111" s="62">
        <v>0</v>
      </c>
      <c r="BU111" s="62" t="s">
        <v>73</v>
      </c>
      <c r="BV111" s="62">
        <v>0.01</v>
      </c>
      <c r="BW111" s="62" t="s">
        <v>73</v>
      </c>
      <c r="BX111" s="62">
        <v>0.01</v>
      </c>
      <c r="BY111" s="62">
        <v>0.01</v>
      </c>
      <c r="BZ111" s="62">
        <v>0.05</v>
      </c>
      <c r="CA111" s="62" t="s">
        <v>73</v>
      </c>
      <c r="CB111" s="62">
        <v>0.04</v>
      </c>
      <c r="CC111" s="62">
        <v>0.04</v>
      </c>
      <c r="CD111" s="62">
        <v>0.04</v>
      </c>
      <c r="CE111" s="62" t="s">
        <v>73</v>
      </c>
      <c r="CF111" s="62">
        <v>0.02</v>
      </c>
      <c r="CG111" s="62">
        <v>0.03</v>
      </c>
      <c r="CH111" s="62">
        <v>0.02</v>
      </c>
      <c r="CI111" s="62">
        <v>0</v>
      </c>
      <c r="CJ111" s="62">
        <v>0.01</v>
      </c>
      <c r="CK111" s="62">
        <v>0.01</v>
      </c>
    </row>
    <row r="112" spans="1:89" x14ac:dyDescent="0.25">
      <c r="A112">
        <v>850</v>
      </c>
      <c r="B112" s="62">
        <v>1860</v>
      </c>
      <c r="C112" s="62">
        <v>190</v>
      </c>
      <c r="D112" s="62">
        <v>11610</v>
      </c>
      <c r="E112" s="62">
        <v>13660</v>
      </c>
      <c r="F112" s="62">
        <v>0.84</v>
      </c>
      <c r="G112" s="62">
        <v>0.94</v>
      </c>
      <c r="H112" s="62">
        <v>0.93</v>
      </c>
      <c r="I112" s="62">
        <v>0.92</v>
      </c>
      <c r="J112" s="62">
        <v>0.8</v>
      </c>
      <c r="K112" s="62">
        <v>0.92</v>
      </c>
      <c r="L112" s="62">
        <v>0.92</v>
      </c>
      <c r="M112" s="62">
        <v>0.9</v>
      </c>
      <c r="N112" s="62">
        <v>0.53</v>
      </c>
      <c r="O112" s="62">
        <v>0.49</v>
      </c>
      <c r="P112" s="62">
        <v>0.35</v>
      </c>
      <c r="Q112" s="62">
        <v>0.38</v>
      </c>
      <c r="R112" s="62" t="s">
        <v>73</v>
      </c>
      <c r="S112" s="62">
        <v>0</v>
      </c>
      <c r="T112" s="62" t="s">
        <v>74</v>
      </c>
      <c r="U112" s="62" t="s">
        <v>74</v>
      </c>
      <c r="V112" s="62">
        <v>0.04</v>
      </c>
      <c r="W112" s="62" t="s">
        <v>73</v>
      </c>
      <c r="X112" s="62">
        <v>0.03</v>
      </c>
      <c r="Y112" s="62">
        <v>0.03</v>
      </c>
      <c r="Z112" s="62">
        <v>0.03</v>
      </c>
      <c r="AA112" s="62">
        <v>0.05</v>
      </c>
      <c r="AB112" s="62">
        <v>7.0000000000000007E-2</v>
      </c>
      <c r="AC112" s="62">
        <v>0.06</v>
      </c>
      <c r="AD112" s="62">
        <v>0.2</v>
      </c>
      <c r="AE112" s="62">
        <v>0.33</v>
      </c>
      <c r="AF112" s="62">
        <v>0.47</v>
      </c>
      <c r="AG112" s="62">
        <v>0.43</v>
      </c>
      <c r="AH112" s="62">
        <v>0</v>
      </c>
      <c r="AI112" s="62" t="s">
        <v>73</v>
      </c>
      <c r="AJ112" s="62">
        <v>0</v>
      </c>
      <c r="AK112" s="62" t="s">
        <v>73</v>
      </c>
      <c r="AL112" s="62" t="s">
        <v>73</v>
      </c>
      <c r="AM112" s="62">
        <v>0</v>
      </c>
      <c r="AN112" s="62">
        <v>0</v>
      </c>
      <c r="AO112" s="62" t="s">
        <v>73</v>
      </c>
      <c r="AP112" s="62" t="s">
        <v>73</v>
      </c>
      <c r="AQ112" s="62" t="s">
        <v>73</v>
      </c>
      <c r="AR112" s="62">
        <v>0</v>
      </c>
      <c r="AS112" s="62" t="s">
        <v>73</v>
      </c>
      <c r="AT112" s="62">
        <v>7.0000000000000007E-2</v>
      </c>
      <c r="AU112" s="62" t="s">
        <v>73</v>
      </c>
      <c r="AV112" s="62">
        <v>0.05</v>
      </c>
      <c r="AW112" s="62">
        <v>0.05</v>
      </c>
      <c r="AX112" s="62" t="s">
        <v>73</v>
      </c>
      <c r="AY112" s="62">
        <v>0</v>
      </c>
      <c r="AZ112" s="62" t="s">
        <v>73</v>
      </c>
      <c r="BA112" s="62" t="s">
        <v>73</v>
      </c>
      <c r="BB112" s="62" t="s">
        <v>73</v>
      </c>
      <c r="BC112" s="62">
        <v>0</v>
      </c>
      <c r="BD112" s="62" t="s">
        <v>73</v>
      </c>
      <c r="BE112" s="62" t="s">
        <v>74</v>
      </c>
      <c r="BF112" s="62">
        <v>0.02</v>
      </c>
      <c r="BG112" s="62" t="s">
        <v>73</v>
      </c>
      <c r="BH112" s="62">
        <v>0.01</v>
      </c>
      <c r="BI112" s="62">
        <v>0.01</v>
      </c>
      <c r="BJ112" s="62">
        <v>0.01</v>
      </c>
      <c r="BK112" s="62" t="s">
        <v>73</v>
      </c>
      <c r="BL112" s="62">
        <v>0.01</v>
      </c>
      <c r="BM112" s="62">
        <v>0.01</v>
      </c>
      <c r="BN112" s="62">
        <v>0.01</v>
      </c>
      <c r="BO112" s="62">
        <v>0</v>
      </c>
      <c r="BP112" s="62" t="s">
        <v>74</v>
      </c>
      <c r="BQ112" s="62" t="s">
        <v>74</v>
      </c>
      <c r="BR112" s="62">
        <v>0</v>
      </c>
      <c r="BS112" s="62">
        <v>0</v>
      </c>
      <c r="BT112" s="62">
        <v>0</v>
      </c>
      <c r="BU112" s="62">
        <v>0</v>
      </c>
      <c r="BV112" s="62">
        <v>0.01</v>
      </c>
      <c r="BW112" s="62">
        <v>0</v>
      </c>
      <c r="BX112" s="62">
        <v>0.01</v>
      </c>
      <c r="BY112" s="62">
        <v>0.01</v>
      </c>
      <c r="BZ112" s="62">
        <v>0.09</v>
      </c>
      <c r="CA112" s="62">
        <v>0.03</v>
      </c>
      <c r="CB112" s="62">
        <v>0.05</v>
      </c>
      <c r="CC112" s="62">
        <v>0.05</v>
      </c>
      <c r="CD112" s="62">
        <v>0.04</v>
      </c>
      <c r="CE112" s="62">
        <v>0.03</v>
      </c>
      <c r="CF112" s="62">
        <v>0.01</v>
      </c>
      <c r="CG112" s="62">
        <v>0.01</v>
      </c>
      <c r="CH112" s="62">
        <v>0.03</v>
      </c>
      <c r="CI112" s="62">
        <v>0</v>
      </c>
      <c r="CJ112" s="62">
        <v>0.01</v>
      </c>
      <c r="CK112" s="62">
        <v>0.01</v>
      </c>
    </row>
    <row r="113" spans="1:89" x14ac:dyDescent="0.25">
      <c r="A113">
        <v>851</v>
      </c>
      <c r="B113" s="62">
        <v>450</v>
      </c>
      <c r="C113" s="62">
        <v>40</v>
      </c>
      <c r="D113" s="62">
        <v>1280</v>
      </c>
      <c r="E113" s="62">
        <v>1770</v>
      </c>
      <c r="F113" s="62">
        <v>0.76</v>
      </c>
      <c r="G113" s="62">
        <v>0.77</v>
      </c>
      <c r="H113" s="62">
        <v>0.92</v>
      </c>
      <c r="I113" s="62">
        <v>0.88</v>
      </c>
      <c r="J113" s="62">
        <v>0.73</v>
      </c>
      <c r="K113" s="62">
        <v>0.77</v>
      </c>
      <c r="L113" s="62">
        <v>0.91</v>
      </c>
      <c r="M113" s="62">
        <v>0.86</v>
      </c>
      <c r="N113" s="62">
        <v>0.5</v>
      </c>
      <c r="O113" s="62">
        <v>0.6</v>
      </c>
      <c r="P113" s="62">
        <v>0.51</v>
      </c>
      <c r="Q113" s="62">
        <v>0.51</v>
      </c>
      <c r="R113" s="62">
        <v>0</v>
      </c>
      <c r="S113" s="62">
        <v>0</v>
      </c>
      <c r="T113" s="62" t="s">
        <v>73</v>
      </c>
      <c r="U113" s="62" t="s">
        <v>73</v>
      </c>
      <c r="V113" s="62">
        <v>0.04</v>
      </c>
      <c r="W113" s="62">
        <v>0</v>
      </c>
      <c r="X113" s="62">
        <v>0.06</v>
      </c>
      <c r="Y113" s="62">
        <v>0.05</v>
      </c>
      <c r="Z113" s="62" t="s">
        <v>73</v>
      </c>
      <c r="AA113" s="62">
        <v>0</v>
      </c>
      <c r="AB113" s="62">
        <v>0.01</v>
      </c>
      <c r="AC113" s="62">
        <v>0.01</v>
      </c>
      <c r="AD113" s="62">
        <v>0.17</v>
      </c>
      <c r="AE113" s="62">
        <v>0.17</v>
      </c>
      <c r="AF113" s="62">
        <v>0.33</v>
      </c>
      <c r="AG113" s="62">
        <v>0.28000000000000003</v>
      </c>
      <c r="AH113" s="62">
        <v>0</v>
      </c>
      <c r="AI113" s="62">
        <v>0</v>
      </c>
      <c r="AJ113" s="62">
        <v>0</v>
      </c>
      <c r="AK113" s="62">
        <v>0</v>
      </c>
      <c r="AL113" s="62">
        <v>0</v>
      </c>
      <c r="AM113" s="62">
        <v>0</v>
      </c>
      <c r="AN113" s="62">
        <v>0</v>
      </c>
      <c r="AO113" s="62">
        <v>0</v>
      </c>
      <c r="AP113" s="62">
        <v>0</v>
      </c>
      <c r="AQ113" s="62">
        <v>0</v>
      </c>
      <c r="AR113" s="62">
        <v>0</v>
      </c>
      <c r="AS113" s="62">
        <v>0</v>
      </c>
      <c r="AT113" s="62">
        <v>0.05</v>
      </c>
      <c r="AU113" s="62">
        <v>0</v>
      </c>
      <c r="AV113" s="62">
        <v>0.06</v>
      </c>
      <c r="AW113" s="62">
        <v>0.06</v>
      </c>
      <c r="AX113" s="62">
        <v>0</v>
      </c>
      <c r="AY113" s="62">
        <v>0</v>
      </c>
      <c r="AZ113" s="62" t="s">
        <v>73</v>
      </c>
      <c r="BA113" s="62" t="s">
        <v>73</v>
      </c>
      <c r="BB113" s="62">
        <v>0</v>
      </c>
      <c r="BC113" s="62">
        <v>0</v>
      </c>
      <c r="BD113" s="62">
        <v>0</v>
      </c>
      <c r="BE113" s="62">
        <v>0</v>
      </c>
      <c r="BF113" s="62">
        <v>0.03</v>
      </c>
      <c r="BG113" s="62">
        <v>0</v>
      </c>
      <c r="BH113" s="62">
        <v>0.01</v>
      </c>
      <c r="BI113" s="62">
        <v>0.02</v>
      </c>
      <c r="BJ113" s="62" t="s">
        <v>73</v>
      </c>
      <c r="BK113" s="62">
        <v>0</v>
      </c>
      <c r="BL113" s="62">
        <v>0.01</v>
      </c>
      <c r="BM113" s="62">
        <v>0.01</v>
      </c>
      <c r="BN113" s="62">
        <v>0.02</v>
      </c>
      <c r="BO113" s="62">
        <v>0</v>
      </c>
      <c r="BP113" s="62" t="s">
        <v>73</v>
      </c>
      <c r="BQ113" s="62">
        <v>0.01</v>
      </c>
      <c r="BR113" s="62">
        <v>0</v>
      </c>
      <c r="BS113" s="62">
        <v>0</v>
      </c>
      <c r="BT113" s="62">
        <v>0</v>
      </c>
      <c r="BU113" s="62">
        <v>0</v>
      </c>
      <c r="BV113" s="62" t="s">
        <v>73</v>
      </c>
      <c r="BW113" s="62">
        <v>0</v>
      </c>
      <c r="BX113" s="62" t="s">
        <v>74</v>
      </c>
      <c r="BY113" s="62">
        <v>0.01</v>
      </c>
      <c r="BZ113" s="62">
        <v>0.11</v>
      </c>
      <c r="CA113" s="62" t="s">
        <v>73</v>
      </c>
      <c r="CB113" s="62">
        <v>0.04</v>
      </c>
      <c r="CC113" s="62">
        <v>0.06</v>
      </c>
      <c r="CD113" s="62">
        <v>0.08</v>
      </c>
      <c r="CE113" s="62" t="s">
        <v>73</v>
      </c>
      <c r="CF113" s="62">
        <v>0.01</v>
      </c>
      <c r="CG113" s="62">
        <v>0.03</v>
      </c>
      <c r="CH113" s="62">
        <v>0.05</v>
      </c>
      <c r="CI113" s="62" t="s">
        <v>73</v>
      </c>
      <c r="CJ113" s="62">
        <v>0.02</v>
      </c>
      <c r="CK113" s="62">
        <v>0.03</v>
      </c>
    </row>
    <row r="114" spans="1:89" x14ac:dyDescent="0.25">
      <c r="A114">
        <v>852</v>
      </c>
      <c r="B114" s="62">
        <v>510</v>
      </c>
      <c r="C114" s="62">
        <v>30</v>
      </c>
      <c r="D114" s="62">
        <v>1500</v>
      </c>
      <c r="E114" s="62">
        <v>2030</v>
      </c>
      <c r="F114" s="62">
        <v>0.79</v>
      </c>
      <c r="G114" s="62">
        <v>0.96</v>
      </c>
      <c r="H114" s="62">
        <v>0.91</v>
      </c>
      <c r="I114" s="62">
        <v>0.88</v>
      </c>
      <c r="J114" s="62">
        <v>0.74</v>
      </c>
      <c r="K114" s="62">
        <v>0.96</v>
      </c>
      <c r="L114" s="62">
        <v>0.89</v>
      </c>
      <c r="M114" s="62">
        <v>0.85</v>
      </c>
      <c r="N114" s="62">
        <v>0.41</v>
      </c>
      <c r="O114" s="62">
        <v>0.46</v>
      </c>
      <c r="P114" s="62">
        <v>0.18</v>
      </c>
      <c r="Q114" s="62">
        <v>0.24</v>
      </c>
      <c r="R114" s="62">
        <v>0</v>
      </c>
      <c r="S114" s="62">
        <v>0</v>
      </c>
      <c r="T114" s="62" t="s">
        <v>73</v>
      </c>
      <c r="U114" s="62" t="s">
        <v>73</v>
      </c>
      <c r="V114" s="62">
        <v>0.05</v>
      </c>
      <c r="W114" s="62">
        <v>0</v>
      </c>
      <c r="X114" s="62">
        <v>0.03</v>
      </c>
      <c r="Y114" s="62">
        <v>0.04</v>
      </c>
      <c r="Z114" s="62">
        <v>0.06</v>
      </c>
      <c r="AA114" s="62" t="s">
        <v>73</v>
      </c>
      <c r="AB114" s="62">
        <v>7.0000000000000007E-2</v>
      </c>
      <c r="AC114" s="62">
        <v>7.0000000000000007E-2</v>
      </c>
      <c r="AD114" s="62">
        <v>0.22</v>
      </c>
      <c r="AE114" s="62">
        <v>0.35</v>
      </c>
      <c r="AF114" s="62">
        <v>0.6</v>
      </c>
      <c r="AG114" s="62">
        <v>0.5</v>
      </c>
      <c r="AH114" s="62">
        <v>0</v>
      </c>
      <c r="AI114" s="62">
        <v>0</v>
      </c>
      <c r="AJ114" s="62">
        <v>0</v>
      </c>
      <c r="AK114" s="62">
        <v>0</v>
      </c>
      <c r="AL114" s="62">
        <v>0</v>
      </c>
      <c r="AM114" s="62">
        <v>0</v>
      </c>
      <c r="AN114" s="62">
        <v>0</v>
      </c>
      <c r="AO114" s="62">
        <v>0</v>
      </c>
      <c r="AP114" s="62">
        <v>0</v>
      </c>
      <c r="AQ114" s="62">
        <v>0</v>
      </c>
      <c r="AR114" s="62">
        <v>0</v>
      </c>
      <c r="AS114" s="62">
        <v>0</v>
      </c>
      <c r="AT114" s="62">
        <v>0.04</v>
      </c>
      <c r="AU114" s="62">
        <v>0</v>
      </c>
      <c r="AV114" s="62">
        <v>0.04</v>
      </c>
      <c r="AW114" s="62">
        <v>0.04</v>
      </c>
      <c r="AX114" s="62">
        <v>0</v>
      </c>
      <c r="AY114" s="62">
        <v>0</v>
      </c>
      <c r="AZ114" s="62">
        <v>0</v>
      </c>
      <c r="BA114" s="62">
        <v>0</v>
      </c>
      <c r="BB114" s="62">
        <v>0</v>
      </c>
      <c r="BC114" s="62">
        <v>0</v>
      </c>
      <c r="BD114" s="62" t="s">
        <v>73</v>
      </c>
      <c r="BE114" s="62" t="s">
        <v>73</v>
      </c>
      <c r="BF114" s="62">
        <v>0.03</v>
      </c>
      <c r="BG114" s="62">
        <v>0</v>
      </c>
      <c r="BH114" s="62">
        <v>0.01</v>
      </c>
      <c r="BI114" s="62">
        <v>0.02</v>
      </c>
      <c r="BJ114" s="62">
        <v>0.02</v>
      </c>
      <c r="BK114" s="62">
        <v>0</v>
      </c>
      <c r="BL114" s="62">
        <v>0.01</v>
      </c>
      <c r="BM114" s="62">
        <v>0.01</v>
      </c>
      <c r="BN114" s="62" t="s">
        <v>73</v>
      </c>
      <c r="BO114" s="62">
        <v>0</v>
      </c>
      <c r="BP114" s="62" t="s">
        <v>74</v>
      </c>
      <c r="BQ114" s="62" t="s">
        <v>74</v>
      </c>
      <c r="BR114" s="62" t="s">
        <v>73</v>
      </c>
      <c r="BS114" s="62">
        <v>0</v>
      </c>
      <c r="BT114" s="62" t="s">
        <v>73</v>
      </c>
      <c r="BU114" s="62" t="s">
        <v>73</v>
      </c>
      <c r="BV114" s="62">
        <v>0.02</v>
      </c>
      <c r="BW114" s="62">
        <v>0</v>
      </c>
      <c r="BX114" s="62">
        <v>0.01</v>
      </c>
      <c r="BY114" s="62">
        <v>0.01</v>
      </c>
      <c r="BZ114" s="62">
        <v>0.13</v>
      </c>
      <c r="CA114" s="62">
        <v>0</v>
      </c>
      <c r="CB114" s="62">
        <v>0.06</v>
      </c>
      <c r="CC114" s="62">
        <v>0.08</v>
      </c>
      <c r="CD114" s="62">
        <v>0.04</v>
      </c>
      <c r="CE114" s="62" t="s">
        <v>73</v>
      </c>
      <c r="CF114" s="62">
        <v>0.01</v>
      </c>
      <c r="CG114" s="62">
        <v>0.02</v>
      </c>
      <c r="CH114" s="62">
        <v>0.04</v>
      </c>
      <c r="CI114" s="62">
        <v>0</v>
      </c>
      <c r="CJ114" s="62">
        <v>0.01</v>
      </c>
      <c r="CK114" s="62">
        <v>0.02</v>
      </c>
    </row>
    <row r="115" spans="1:89" x14ac:dyDescent="0.25">
      <c r="A115">
        <v>855</v>
      </c>
      <c r="B115" s="62">
        <v>1110</v>
      </c>
      <c r="C115" s="62">
        <v>160</v>
      </c>
      <c r="D115" s="62">
        <v>5920</v>
      </c>
      <c r="E115" s="62">
        <v>7180</v>
      </c>
      <c r="F115" s="62">
        <v>0.86</v>
      </c>
      <c r="G115" s="62">
        <v>0.94</v>
      </c>
      <c r="H115" s="62">
        <v>0.94</v>
      </c>
      <c r="I115" s="62">
        <v>0.93</v>
      </c>
      <c r="J115" s="62">
        <v>0.81</v>
      </c>
      <c r="K115" s="62">
        <v>0.9</v>
      </c>
      <c r="L115" s="62">
        <v>0.92</v>
      </c>
      <c r="M115" s="62">
        <v>0.9</v>
      </c>
      <c r="N115" s="62">
        <v>0.56999999999999995</v>
      </c>
      <c r="O115" s="62">
        <v>0.59</v>
      </c>
      <c r="P115" s="62">
        <v>0.27</v>
      </c>
      <c r="Q115" s="62">
        <v>0.32</v>
      </c>
      <c r="R115" s="62" t="s">
        <v>73</v>
      </c>
      <c r="S115" s="62">
        <v>0</v>
      </c>
      <c r="T115" s="62" t="s">
        <v>74</v>
      </c>
      <c r="U115" s="62" t="s">
        <v>74</v>
      </c>
      <c r="V115" s="62">
        <v>0.03</v>
      </c>
      <c r="W115" s="62" t="s">
        <v>73</v>
      </c>
      <c r="X115" s="62">
        <v>0.03</v>
      </c>
      <c r="Y115" s="62">
        <v>0.03</v>
      </c>
      <c r="Z115" s="62">
        <v>0.17</v>
      </c>
      <c r="AA115" s="62">
        <v>0.2</v>
      </c>
      <c r="AB115" s="62">
        <v>0.56999999999999995</v>
      </c>
      <c r="AC115" s="62">
        <v>0.5</v>
      </c>
      <c r="AD115" s="62">
        <v>0.03</v>
      </c>
      <c r="AE115" s="62" t="s">
        <v>73</v>
      </c>
      <c r="AF115" s="62">
        <v>0.05</v>
      </c>
      <c r="AG115" s="62">
        <v>0.04</v>
      </c>
      <c r="AH115" s="62">
        <v>0</v>
      </c>
      <c r="AI115" s="62" t="s">
        <v>73</v>
      </c>
      <c r="AJ115" s="62">
        <v>0</v>
      </c>
      <c r="AK115" s="62" t="s">
        <v>73</v>
      </c>
      <c r="AL115" s="62">
        <v>0</v>
      </c>
      <c r="AM115" s="62" t="s">
        <v>73</v>
      </c>
      <c r="AN115" s="62">
        <v>0</v>
      </c>
      <c r="AO115" s="62" t="s">
        <v>73</v>
      </c>
      <c r="AP115" s="62" t="s">
        <v>73</v>
      </c>
      <c r="AQ115" s="62" t="s">
        <v>73</v>
      </c>
      <c r="AR115" s="62">
        <v>0</v>
      </c>
      <c r="AS115" s="62" t="s">
        <v>73</v>
      </c>
      <c r="AT115" s="62">
        <v>0.06</v>
      </c>
      <c r="AU115" s="62" t="s">
        <v>73</v>
      </c>
      <c r="AV115" s="62">
        <v>0.06</v>
      </c>
      <c r="AW115" s="62">
        <v>0.06</v>
      </c>
      <c r="AX115" s="62" t="s">
        <v>73</v>
      </c>
      <c r="AY115" s="62">
        <v>0</v>
      </c>
      <c r="AZ115" s="62" t="s">
        <v>73</v>
      </c>
      <c r="BA115" s="62" t="s">
        <v>73</v>
      </c>
      <c r="BB115" s="62" t="s">
        <v>73</v>
      </c>
      <c r="BC115" s="62">
        <v>0</v>
      </c>
      <c r="BD115" s="62" t="s">
        <v>74</v>
      </c>
      <c r="BE115" s="62" t="s">
        <v>74</v>
      </c>
      <c r="BF115" s="62">
        <v>0.04</v>
      </c>
      <c r="BG115" s="62" t="s">
        <v>73</v>
      </c>
      <c r="BH115" s="62">
        <v>0.01</v>
      </c>
      <c r="BI115" s="62">
        <v>0.02</v>
      </c>
      <c r="BJ115" s="62">
        <v>0.02</v>
      </c>
      <c r="BK115" s="62">
        <v>0</v>
      </c>
      <c r="BL115" s="62">
        <v>0.01</v>
      </c>
      <c r="BM115" s="62">
        <v>0.01</v>
      </c>
      <c r="BN115" s="62">
        <v>0.01</v>
      </c>
      <c r="BO115" s="62" t="s">
        <v>73</v>
      </c>
      <c r="BP115" s="62" t="s">
        <v>74</v>
      </c>
      <c r="BQ115" s="62">
        <v>0.01</v>
      </c>
      <c r="BR115" s="62">
        <v>0.01</v>
      </c>
      <c r="BS115" s="62">
        <v>0</v>
      </c>
      <c r="BT115" s="62" t="s">
        <v>74</v>
      </c>
      <c r="BU115" s="62" t="s">
        <v>74</v>
      </c>
      <c r="BV115" s="62">
        <v>0.02</v>
      </c>
      <c r="BW115" s="62" t="s">
        <v>73</v>
      </c>
      <c r="BX115" s="62">
        <v>0.01</v>
      </c>
      <c r="BY115" s="62">
        <v>0.01</v>
      </c>
      <c r="BZ115" s="62">
        <v>0.09</v>
      </c>
      <c r="CA115" s="62" t="s">
        <v>73</v>
      </c>
      <c r="CB115" s="62">
        <v>0.04</v>
      </c>
      <c r="CC115" s="62">
        <v>0.04</v>
      </c>
      <c r="CD115" s="62">
        <v>0.04</v>
      </c>
      <c r="CE115" s="62" t="s">
        <v>73</v>
      </c>
      <c r="CF115" s="62">
        <v>0.01</v>
      </c>
      <c r="CG115" s="62">
        <v>0.02</v>
      </c>
      <c r="CH115" s="62">
        <v>0.02</v>
      </c>
      <c r="CI115" s="62" t="s">
        <v>73</v>
      </c>
      <c r="CJ115" s="62">
        <v>0.01</v>
      </c>
      <c r="CK115" s="62">
        <v>0.01</v>
      </c>
    </row>
    <row r="116" spans="1:89" x14ac:dyDescent="0.25">
      <c r="A116">
        <v>856</v>
      </c>
      <c r="B116" s="62">
        <v>770</v>
      </c>
      <c r="C116" s="62">
        <v>50</v>
      </c>
      <c r="D116" s="62">
        <v>2560</v>
      </c>
      <c r="E116" s="62">
        <v>3380</v>
      </c>
      <c r="F116" s="62">
        <v>0.84</v>
      </c>
      <c r="G116" s="62">
        <v>0.9</v>
      </c>
      <c r="H116" s="62">
        <v>0.92</v>
      </c>
      <c r="I116" s="62">
        <v>0.9</v>
      </c>
      <c r="J116" s="62">
        <v>0.81</v>
      </c>
      <c r="K116" s="62">
        <v>0.87</v>
      </c>
      <c r="L116" s="62">
        <v>0.91</v>
      </c>
      <c r="M116" s="62">
        <v>0.88</v>
      </c>
      <c r="N116" s="62">
        <v>0.44</v>
      </c>
      <c r="O116" s="62">
        <v>0.56000000000000005</v>
      </c>
      <c r="P116" s="62">
        <v>0.2</v>
      </c>
      <c r="Q116" s="62">
        <v>0.26</v>
      </c>
      <c r="R116" s="62" t="s">
        <v>73</v>
      </c>
      <c r="S116" s="62">
        <v>0</v>
      </c>
      <c r="T116" s="62" t="s">
        <v>74</v>
      </c>
      <c r="U116" s="62" t="s">
        <v>74</v>
      </c>
      <c r="V116" s="62">
        <v>0.03</v>
      </c>
      <c r="W116" s="62" t="s">
        <v>73</v>
      </c>
      <c r="X116" s="62">
        <v>0.01</v>
      </c>
      <c r="Y116" s="62">
        <v>0.02</v>
      </c>
      <c r="Z116" s="62">
        <v>0.08</v>
      </c>
      <c r="AA116" s="62" t="s">
        <v>73</v>
      </c>
      <c r="AB116" s="62">
        <v>0.17</v>
      </c>
      <c r="AC116" s="62">
        <v>0.15</v>
      </c>
      <c r="AD116" s="62">
        <v>0.25</v>
      </c>
      <c r="AE116" s="62">
        <v>0.19</v>
      </c>
      <c r="AF116" s="62">
        <v>0.51</v>
      </c>
      <c r="AG116" s="62">
        <v>0.45</v>
      </c>
      <c r="AH116" s="62">
        <v>0</v>
      </c>
      <c r="AI116" s="62">
        <v>0</v>
      </c>
      <c r="AJ116" s="62">
        <v>0</v>
      </c>
      <c r="AK116" s="62">
        <v>0</v>
      </c>
      <c r="AL116" s="62">
        <v>0</v>
      </c>
      <c r="AM116" s="62">
        <v>0</v>
      </c>
      <c r="AN116" s="62">
        <v>0</v>
      </c>
      <c r="AO116" s="62">
        <v>0</v>
      </c>
      <c r="AP116" s="62" t="s">
        <v>73</v>
      </c>
      <c r="AQ116" s="62">
        <v>0</v>
      </c>
      <c r="AR116" s="62">
        <v>0</v>
      </c>
      <c r="AS116" s="62" t="s">
        <v>73</v>
      </c>
      <c r="AT116" s="62">
        <v>0.04</v>
      </c>
      <c r="AU116" s="62" t="s">
        <v>73</v>
      </c>
      <c r="AV116" s="62">
        <v>0.02</v>
      </c>
      <c r="AW116" s="62">
        <v>0.02</v>
      </c>
      <c r="AX116" s="62">
        <v>0</v>
      </c>
      <c r="AY116" s="62">
        <v>0</v>
      </c>
      <c r="AZ116" s="62">
        <v>0</v>
      </c>
      <c r="BA116" s="62">
        <v>0</v>
      </c>
      <c r="BB116" s="62">
        <v>0</v>
      </c>
      <c r="BC116" s="62">
        <v>0</v>
      </c>
      <c r="BD116" s="62" t="s">
        <v>73</v>
      </c>
      <c r="BE116" s="62" t="s">
        <v>73</v>
      </c>
      <c r="BF116" s="62">
        <v>0.02</v>
      </c>
      <c r="BG116" s="62" t="s">
        <v>73</v>
      </c>
      <c r="BH116" s="62">
        <v>0.01</v>
      </c>
      <c r="BI116" s="62">
        <v>0.01</v>
      </c>
      <c r="BJ116" s="62">
        <v>0.01</v>
      </c>
      <c r="BK116" s="62">
        <v>0</v>
      </c>
      <c r="BL116" s="62" t="s">
        <v>74</v>
      </c>
      <c r="BM116" s="62" t="s">
        <v>74</v>
      </c>
      <c r="BN116" s="62" t="s">
        <v>73</v>
      </c>
      <c r="BO116" s="62" t="s">
        <v>73</v>
      </c>
      <c r="BP116" s="62" t="s">
        <v>73</v>
      </c>
      <c r="BQ116" s="62" t="s">
        <v>74</v>
      </c>
      <c r="BR116" s="62" t="s">
        <v>73</v>
      </c>
      <c r="BS116" s="62" t="s">
        <v>73</v>
      </c>
      <c r="BT116" s="62" t="s">
        <v>73</v>
      </c>
      <c r="BU116" s="62" t="s">
        <v>74</v>
      </c>
      <c r="BV116" s="62">
        <v>0.02</v>
      </c>
      <c r="BW116" s="62">
        <v>0</v>
      </c>
      <c r="BX116" s="62">
        <v>0.01</v>
      </c>
      <c r="BY116" s="62">
        <v>0.01</v>
      </c>
      <c r="BZ116" s="62">
        <v>0.1</v>
      </c>
      <c r="CA116" s="62" t="s">
        <v>73</v>
      </c>
      <c r="CB116" s="62">
        <v>0.04</v>
      </c>
      <c r="CC116" s="62">
        <v>0.05</v>
      </c>
      <c r="CD116" s="62">
        <v>0.06</v>
      </c>
      <c r="CE116" s="62" t="s">
        <v>73</v>
      </c>
      <c r="CF116" s="62">
        <v>0.02</v>
      </c>
      <c r="CG116" s="62">
        <v>0.03</v>
      </c>
      <c r="CH116" s="62">
        <v>0.01</v>
      </c>
      <c r="CI116" s="62">
        <v>0</v>
      </c>
      <c r="CJ116" s="62">
        <v>0.02</v>
      </c>
      <c r="CK116" s="62">
        <v>0.02</v>
      </c>
    </row>
    <row r="117" spans="1:89" x14ac:dyDescent="0.25">
      <c r="A117">
        <v>857</v>
      </c>
      <c r="B117" s="62">
        <v>40</v>
      </c>
      <c r="C117" s="62">
        <v>20</v>
      </c>
      <c r="D117" s="62">
        <v>420</v>
      </c>
      <c r="E117" s="62">
        <v>470</v>
      </c>
      <c r="F117" s="62">
        <v>0.85</v>
      </c>
      <c r="G117" s="62">
        <v>0.94</v>
      </c>
      <c r="H117" s="62">
        <v>0.95</v>
      </c>
      <c r="I117" s="62">
        <v>0.95</v>
      </c>
      <c r="J117" s="62">
        <v>0.8</v>
      </c>
      <c r="K117" s="62">
        <v>0.88</v>
      </c>
      <c r="L117" s="62">
        <v>0.94</v>
      </c>
      <c r="M117" s="62">
        <v>0.93</v>
      </c>
      <c r="N117" s="62">
        <v>0.68</v>
      </c>
      <c r="O117" s="62">
        <v>0.56000000000000005</v>
      </c>
      <c r="P117" s="62">
        <v>0.36</v>
      </c>
      <c r="Q117" s="62">
        <v>0.39</v>
      </c>
      <c r="R117" s="62">
        <v>0</v>
      </c>
      <c r="S117" s="62">
        <v>0</v>
      </c>
      <c r="T117" s="62">
        <v>0.06</v>
      </c>
      <c r="U117" s="62">
        <v>0.05</v>
      </c>
      <c r="V117" s="62" t="s">
        <v>73</v>
      </c>
      <c r="W117" s="62">
        <v>0</v>
      </c>
      <c r="X117" s="62">
        <v>0.02</v>
      </c>
      <c r="Y117" s="62">
        <v>0.02</v>
      </c>
      <c r="Z117" s="62" t="s">
        <v>73</v>
      </c>
      <c r="AA117" s="62" t="s">
        <v>73</v>
      </c>
      <c r="AB117" s="62">
        <v>0.41</v>
      </c>
      <c r="AC117" s="62">
        <v>0.37</v>
      </c>
      <c r="AD117" s="62">
        <v>0</v>
      </c>
      <c r="AE117" s="62">
        <v>0</v>
      </c>
      <c r="AF117" s="62">
        <v>0.11</v>
      </c>
      <c r="AG117" s="62">
        <v>0.09</v>
      </c>
      <c r="AH117" s="62">
        <v>0</v>
      </c>
      <c r="AI117" s="62">
        <v>0</v>
      </c>
      <c r="AJ117" s="62">
        <v>0</v>
      </c>
      <c r="AK117" s="62">
        <v>0</v>
      </c>
      <c r="AL117" s="62">
        <v>0</v>
      </c>
      <c r="AM117" s="62">
        <v>0</v>
      </c>
      <c r="AN117" s="62">
        <v>0</v>
      </c>
      <c r="AO117" s="62">
        <v>0</v>
      </c>
      <c r="AP117" s="62">
        <v>0</v>
      </c>
      <c r="AQ117" s="62">
        <v>0</v>
      </c>
      <c r="AR117" s="62">
        <v>0</v>
      </c>
      <c r="AS117" s="62">
        <v>0</v>
      </c>
      <c r="AT117" s="62" t="s">
        <v>73</v>
      </c>
      <c r="AU117" s="62">
        <v>0</v>
      </c>
      <c r="AV117" s="62">
        <v>0.05</v>
      </c>
      <c r="AW117" s="62">
        <v>0.05</v>
      </c>
      <c r="AX117" s="62">
        <v>0</v>
      </c>
      <c r="AY117" s="62">
        <v>0</v>
      </c>
      <c r="AZ117" s="62">
        <v>0</v>
      </c>
      <c r="BA117" s="62">
        <v>0</v>
      </c>
      <c r="BB117" s="62">
        <v>0</v>
      </c>
      <c r="BC117" s="62">
        <v>0</v>
      </c>
      <c r="BD117" s="62">
        <v>0</v>
      </c>
      <c r="BE117" s="62">
        <v>0</v>
      </c>
      <c r="BF117" s="62" t="s">
        <v>73</v>
      </c>
      <c r="BG117" s="62" t="s">
        <v>73</v>
      </c>
      <c r="BH117" s="62">
        <v>0</v>
      </c>
      <c r="BI117" s="62" t="s">
        <v>73</v>
      </c>
      <c r="BJ117" s="62" t="s">
        <v>73</v>
      </c>
      <c r="BK117" s="62" t="s">
        <v>73</v>
      </c>
      <c r="BL117" s="62">
        <v>0</v>
      </c>
      <c r="BM117" s="62" t="s">
        <v>73</v>
      </c>
      <c r="BN117" s="62">
        <v>0</v>
      </c>
      <c r="BO117" s="62">
        <v>0</v>
      </c>
      <c r="BP117" s="62">
        <v>0</v>
      </c>
      <c r="BQ117" s="62">
        <v>0</v>
      </c>
      <c r="BR117" s="62">
        <v>0</v>
      </c>
      <c r="BS117" s="62">
        <v>0</v>
      </c>
      <c r="BT117" s="62">
        <v>0</v>
      </c>
      <c r="BU117" s="62">
        <v>0</v>
      </c>
      <c r="BV117" s="62">
        <v>0</v>
      </c>
      <c r="BW117" s="62">
        <v>0</v>
      </c>
      <c r="BX117" s="62" t="s">
        <v>73</v>
      </c>
      <c r="BY117" s="62" t="s">
        <v>73</v>
      </c>
      <c r="BZ117" s="62">
        <v>0.15</v>
      </c>
      <c r="CA117" s="62">
        <v>0</v>
      </c>
      <c r="CB117" s="62">
        <v>0.02</v>
      </c>
      <c r="CC117" s="62">
        <v>0.03</v>
      </c>
      <c r="CD117" s="62">
        <v>0</v>
      </c>
      <c r="CE117" s="62">
        <v>0</v>
      </c>
      <c r="CF117" s="62">
        <v>0</v>
      </c>
      <c r="CG117" s="62">
        <v>0</v>
      </c>
      <c r="CH117" s="62">
        <v>0</v>
      </c>
      <c r="CI117" s="62" t="s">
        <v>73</v>
      </c>
      <c r="CJ117" s="62">
        <v>0.02</v>
      </c>
      <c r="CK117" s="62">
        <v>0.02</v>
      </c>
    </row>
    <row r="118" spans="1:89" x14ac:dyDescent="0.25">
      <c r="A118">
        <v>860</v>
      </c>
      <c r="B118" s="62">
        <v>1290</v>
      </c>
      <c r="C118" s="62">
        <v>170</v>
      </c>
      <c r="D118" s="62">
        <v>8040</v>
      </c>
      <c r="E118" s="62">
        <v>9500</v>
      </c>
      <c r="F118" s="62">
        <v>0.9</v>
      </c>
      <c r="G118" s="62">
        <v>0.9</v>
      </c>
      <c r="H118" s="62">
        <v>0.94</v>
      </c>
      <c r="I118" s="62">
        <v>0.93</v>
      </c>
      <c r="J118" s="62">
        <v>0.84</v>
      </c>
      <c r="K118" s="62">
        <v>0.88</v>
      </c>
      <c r="L118" s="62">
        <v>0.92</v>
      </c>
      <c r="M118" s="62">
        <v>0.91</v>
      </c>
      <c r="N118" s="62">
        <v>0.56000000000000005</v>
      </c>
      <c r="O118" s="62">
        <v>0.56999999999999995</v>
      </c>
      <c r="P118" s="62">
        <v>0.38</v>
      </c>
      <c r="Q118" s="62">
        <v>0.41</v>
      </c>
      <c r="R118" s="62" t="s">
        <v>73</v>
      </c>
      <c r="S118" s="62" t="s">
        <v>73</v>
      </c>
      <c r="T118" s="62" t="s">
        <v>74</v>
      </c>
      <c r="U118" s="62" t="s">
        <v>74</v>
      </c>
      <c r="V118" s="62">
        <v>0.1</v>
      </c>
      <c r="W118" s="62">
        <v>7.0000000000000007E-2</v>
      </c>
      <c r="X118" s="62">
        <v>0.05</v>
      </c>
      <c r="Y118" s="62">
        <v>0.06</v>
      </c>
      <c r="Z118" s="62">
        <v>0.17</v>
      </c>
      <c r="AA118" s="62">
        <v>0.2</v>
      </c>
      <c r="AB118" s="62">
        <v>0.46</v>
      </c>
      <c r="AC118" s="62">
        <v>0.41</v>
      </c>
      <c r="AD118" s="62">
        <v>0.01</v>
      </c>
      <c r="AE118" s="62" t="s">
        <v>73</v>
      </c>
      <c r="AF118" s="62">
        <v>0.03</v>
      </c>
      <c r="AG118" s="62">
        <v>0.02</v>
      </c>
      <c r="AH118" s="62">
        <v>0</v>
      </c>
      <c r="AI118" s="62">
        <v>0</v>
      </c>
      <c r="AJ118" s="62">
        <v>0</v>
      </c>
      <c r="AK118" s="62">
        <v>0</v>
      </c>
      <c r="AL118" s="62" t="s">
        <v>73</v>
      </c>
      <c r="AM118" s="62">
        <v>0</v>
      </c>
      <c r="AN118" s="62">
        <v>0</v>
      </c>
      <c r="AO118" s="62" t="s">
        <v>73</v>
      </c>
      <c r="AP118" s="62">
        <v>0</v>
      </c>
      <c r="AQ118" s="62" t="s">
        <v>73</v>
      </c>
      <c r="AR118" s="62" t="s">
        <v>73</v>
      </c>
      <c r="AS118" s="62" t="s">
        <v>73</v>
      </c>
      <c r="AT118" s="62">
        <v>0.09</v>
      </c>
      <c r="AU118" s="62">
        <v>0.04</v>
      </c>
      <c r="AV118" s="62">
        <v>7.0000000000000007E-2</v>
      </c>
      <c r="AW118" s="62">
        <v>7.0000000000000007E-2</v>
      </c>
      <c r="AX118" s="62">
        <v>0</v>
      </c>
      <c r="AY118" s="62">
        <v>0</v>
      </c>
      <c r="AZ118" s="62">
        <v>0</v>
      </c>
      <c r="BA118" s="62">
        <v>0</v>
      </c>
      <c r="BB118" s="62" t="s">
        <v>73</v>
      </c>
      <c r="BC118" s="62">
        <v>0</v>
      </c>
      <c r="BD118" s="62" t="s">
        <v>74</v>
      </c>
      <c r="BE118" s="62" t="s">
        <v>74</v>
      </c>
      <c r="BF118" s="62">
        <v>0.03</v>
      </c>
      <c r="BG118" s="62" t="s">
        <v>73</v>
      </c>
      <c r="BH118" s="62">
        <v>0.01</v>
      </c>
      <c r="BI118" s="62">
        <v>0.01</v>
      </c>
      <c r="BJ118" s="62">
        <v>0.02</v>
      </c>
      <c r="BK118" s="62">
        <v>0</v>
      </c>
      <c r="BL118" s="62">
        <v>0.01</v>
      </c>
      <c r="BM118" s="62">
        <v>0.01</v>
      </c>
      <c r="BN118" s="62">
        <v>0.01</v>
      </c>
      <c r="BO118" s="62">
        <v>0</v>
      </c>
      <c r="BP118" s="62" t="s">
        <v>74</v>
      </c>
      <c r="BQ118" s="62" t="s">
        <v>74</v>
      </c>
      <c r="BR118" s="62" t="s">
        <v>73</v>
      </c>
      <c r="BS118" s="62" t="s">
        <v>73</v>
      </c>
      <c r="BT118" s="62" t="s">
        <v>74</v>
      </c>
      <c r="BU118" s="62" t="s">
        <v>74</v>
      </c>
      <c r="BV118" s="62">
        <v>0.02</v>
      </c>
      <c r="BW118" s="62" t="s">
        <v>73</v>
      </c>
      <c r="BX118" s="62">
        <v>0.01</v>
      </c>
      <c r="BY118" s="62">
        <v>0.01</v>
      </c>
      <c r="BZ118" s="62">
        <v>0.06</v>
      </c>
      <c r="CA118" s="62">
        <v>0.05</v>
      </c>
      <c r="CB118" s="62">
        <v>0.04</v>
      </c>
      <c r="CC118" s="62">
        <v>0.05</v>
      </c>
      <c r="CD118" s="62">
        <v>0.03</v>
      </c>
      <c r="CE118" s="62">
        <v>0.04</v>
      </c>
      <c r="CF118" s="62">
        <v>0.01</v>
      </c>
      <c r="CG118" s="62">
        <v>0.01</v>
      </c>
      <c r="CH118" s="62">
        <v>0.01</v>
      </c>
      <c r="CI118" s="62" t="s">
        <v>73</v>
      </c>
      <c r="CJ118" s="62">
        <v>0.01</v>
      </c>
      <c r="CK118" s="62">
        <v>0.01</v>
      </c>
    </row>
    <row r="119" spans="1:89" x14ac:dyDescent="0.25">
      <c r="A119">
        <v>861</v>
      </c>
      <c r="B119" s="62">
        <v>450</v>
      </c>
      <c r="C119" s="62">
        <v>80</v>
      </c>
      <c r="D119" s="62">
        <v>2050</v>
      </c>
      <c r="E119" s="62">
        <v>2570</v>
      </c>
      <c r="F119" s="62">
        <v>0.84</v>
      </c>
      <c r="G119" s="62">
        <v>0.88</v>
      </c>
      <c r="H119" s="62">
        <v>0.91</v>
      </c>
      <c r="I119" s="62">
        <v>0.9</v>
      </c>
      <c r="J119" s="62">
        <v>0.75</v>
      </c>
      <c r="K119" s="62">
        <v>0.83</v>
      </c>
      <c r="L119" s="62">
        <v>0.88</v>
      </c>
      <c r="M119" s="62">
        <v>0.86</v>
      </c>
      <c r="N119" s="62">
        <v>0.47</v>
      </c>
      <c r="O119" s="62">
        <v>0.55000000000000004</v>
      </c>
      <c r="P119" s="62">
        <v>0.43</v>
      </c>
      <c r="Q119" s="62">
        <v>0.45</v>
      </c>
      <c r="R119" s="62" t="s">
        <v>73</v>
      </c>
      <c r="S119" s="62" t="s">
        <v>73</v>
      </c>
      <c r="T119" s="62" t="s">
        <v>74</v>
      </c>
      <c r="U119" s="62" t="s">
        <v>74</v>
      </c>
      <c r="V119" s="62">
        <v>0.12</v>
      </c>
      <c r="W119" s="62">
        <v>0.13</v>
      </c>
      <c r="X119" s="62">
        <v>7.0000000000000007E-2</v>
      </c>
      <c r="Y119" s="62">
        <v>0.08</v>
      </c>
      <c r="Z119" s="62">
        <v>0.04</v>
      </c>
      <c r="AA119" s="62" t="s">
        <v>73</v>
      </c>
      <c r="AB119" s="62">
        <v>0.15</v>
      </c>
      <c r="AC119" s="62">
        <v>0.12</v>
      </c>
      <c r="AD119" s="62">
        <v>0.12</v>
      </c>
      <c r="AE119" s="62">
        <v>0.08</v>
      </c>
      <c r="AF119" s="62">
        <v>0.23</v>
      </c>
      <c r="AG119" s="62">
        <v>0.21</v>
      </c>
      <c r="AH119" s="62">
        <v>0</v>
      </c>
      <c r="AI119" s="62" t="s">
        <v>73</v>
      </c>
      <c r="AJ119" s="62">
        <v>0</v>
      </c>
      <c r="AK119" s="62" t="s">
        <v>73</v>
      </c>
      <c r="AL119" s="62">
        <v>0</v>
      </c>
      <c r="AM119" s="62">
        <v>0</v>
      </c>
      <c r="AN119" s="62">
        <v>0</v>
      </c>
      <c r="AO119" s="62">
        <v>0</v>
      </c>
      <c r="AP119" s="62">
        <v>0</v>
      </c>
      <c r="AQ119" s="62">
        <v>0</v>
      </c>
      <c r="AR119" s="62" t="s">
        <v>73</v>
      </c>
      <c r="AS119" s="62" t="s">
        <v>73</v>
      </c>
      <c r="AT119" s="62">
        <v>0.09</v>
      </c>
      <c r="AU119" s="62" t="s">
        <v>73</v>
      </c>
      <c r="AV119" s="62">
        <v>7.0000000000000007E-2</v>
      </c>
      <c r="AW119" s="62">
        <v>0.08</v>
      </c>
      <c r="AX119" s="62">
        <v>0</v>
      </c>
      <c r="AY119" s="62">
        <v>0</v>
      </c>
      <c r="AZ119" s="62">
        <v>0</v>
      </c>
      <c r="BA119" s="62">
        <v>0</v>
      </c>
      <c r="BB119" s="62">
        <v>0</v>
      </c>
      <c r="BC119" s="62">
        <v>0</v>
      </c>
      <c r="BD119" s="62" t="s">
        <v>73</v>
      </c>
      <c r="BE119" s="62" t="s">
        <v>73</v>
      </c>
      <c r="BF119" s="62">
        <v>0.03</v>
      </c>
      <c r="BG119" s="62" t="s">
        <v>73</v>
      </c>
      <c r="BH119" s="62">
        <v>0.02</v>
      </c>
      <c r="BI119" s="62">
        <v>0.02</v>
      </c>
      <c r="BJ119" s="62">
        <v>0.03</v>
      </c>
      <c r="BK119" s="62" t="s">
        <v>73</v>
      </c>
      <c r="BL119" s="62">
        <v>0.01</v>
      </c>
      <c r="BM119" s="62">
        <v>0.01</v>
      </c>
      <c r="BN119" s="62" t="s">
        <v>73</v>
      </c>
      <c r="BO119" s="62">
        <v>0</v>
      </c>
      <c r="BP119" s="62" t="s">
        <v>74</v>
      </c>
      <c r="BQ119" s="62" t="s">
        <v>74</v>
      </c>
      <c r="BR119" s="62" t="s">
        <v>73</v>
      </c>
      <c r="BS119" s="62">
        <v>0</v>
      </c>
      <c r="BT119" s="62" t="s">
        <v>73</v>
      </c>
      <c r="BU119" s="62" t="s">
        <v>74</v>
      </c>
      <c r="BV119" s="62">
        <v>0.05</v>
      </c>
      <c r="BW119" s="62" t="s">
        <v>73</v>
      </c>
      <c r="BX119" s="62">
        <v>0.01</v>
      </c>
      <c r="BY119" s="62">
        <v>0.02</v>
      </c>
      <c r="BZ119" s="62">
        <v>0.11</v>
      </c>
      <c r="CA119" s="62">
        <v>0.12</v>
      </c>
      <c r="CB119" s="62">
        <v>7.0000000000000007E-2</v>
      </c>
      <c r="CC119" s="62">
        <v>0.08</v>
      </c>
      <c r="CD119" s="62">
        <v>0.04</v>
      </c>
      <c r="CE119" s="62">
        <v>0</v>
      </c>
      <c r="CF119" s="62">
        <v>0.01</v>
      </c>
      <c r="CG119" s="62">
        <v>0.02</v>
      </c>
      <c r="CH119" s="62" t="s">
        <v>73</v>
      </c>
      <c r="CI119" s="62">
        <v>0</v>
      </c>
      <c r="CJ119" s="62">
        <v>0.01</v>
      </c>
      <c r="CK119" s="62">
        <v>0.01</v>
      </c>
    </row>
    <row r="120" spans="1:89" x14ac:dyDescent="0.25">
      <c r="A120">
        <v>865</v>
      </c>
      <c r="B120" s="62">
        <v>700</v>
      </c>
      <c r="C120" s="62">
        <v>100</v>
      </c>
      <c r="D120" s="62">
        <v>4390</v>
      </c>
      <c r="E120" s="62">
        <v>5180</v>
      </c>
      <c r="F120" s="62">
        <v>0.85</v>
      </c>
      <c r="G120" s="62">
        <v>0.9</v>
      </c>
      <c r="H120" s="62">
        <v>0.95</v>
      </c>
      <c r="I120" s="62">
        <v>0.93</v>
      </c>
      <c r="J120" s="62">
        <v>0.82</v>
      </c>
      <c r="K120" s="62">
        <v>0.88</v>
      </c>
      <c r="L120" s="62">
        <v>0.94</v>
      </c>
      <c r="M120" s="62">
        <v>0.92</v>
      </c>
      <c r="N120" s="62">
        <v>0.56000000000000005</v>
      </c>
      <c r="O120" s="62">
        <v>0.56000000000000005</v>
      </c>
      <c r="P120" s="62">
        <v>0.31</v>
      </c>
      <c r="Q120" s="62">
        <v>0.35</v>
      </c>
      <c r="R120" s="62" t="s">
        <v>73</v>
      </c>
      <c r="S120" s="62">
        <v>0</v>
      </c>
      <c r="T120" s="62">
        <v>0.01</v>
      </c>
      <c r="U120" s="62">
        <v>0.01</v>
      </c>
      <c r="V120" s="62">
        <v>0.02</v>
      </c>
      <c r="W120" s="62" t="s">
        <v>73</v>
      </c>
      <c r="X120" s="62">
        <v>0.02</v>
      </c>
      <c r="Y120" s="62">
        <v>0.02</v>
      </c>
      <c r="Z120" s="62">
        <v>0.2</v>
      </c>
      <c r="AA120" s="62">
        <v>0.23</v>
      </c>
      <c r="AB120" s="62">
        <v>0.55000000000000004</v>
      </c>
      <c r="AC120" s="62">
        <v>0.5</v>
      </c>
      <c r="AD120" s="62">
        <v>0.03</v>
      </c>
      <c r="AE120" s="62" t="s">
        <v>73</v>
      </c>
      <c r="AF120" s="62">
        <v>0.05</v>
      </c>
      <c r="AG120" s="62">
        <v>0.05</v>
      </c>
      <c r="AH120" s="62" t="s">
        <v>73</v>
      </c>
      <c r="AI120" s="62" t="s">
        <v>73</v>
      </c>
      <c r="AJ120" s="62">
        <v>0</v>
      </c>
      <c r="AK120" s="62" t="s">
        <v>73</v>
      </c>
      <c r="AL120" s="62">
        <v>0</v>
      </c>
      <c r="AM120" s="62">
        <v>0</v>
      </c>
      <c r="AN120" s="62">
        <v>0</v>
      </c>
      <c r="AO120" s="62">
        <v>0</v>
      </c>
      <c r="AP120" s="62" t="s">
        <v>73</v>
      </c>
      <c r="AQ120" s="62">
        <v>0</v>
      </c>
      <c r="AR120" s="62">
        <v>0</v>
      </c>
      <c r="AS120" s="62" t="s">
        <v>73</v>
      </c>
      <c r="AT120" s="62">
        <v>0.06</v>
      </c>
      <c r="AU120" s="62" t="s">
        <v>73</v>
      </c>
      <c r="AV120" s="62">
        <v>0.03</v>
      </c>
      <c r="AW120" s="62">
        <v>0.04</v>
      </c>
      <c r="AX120" s="62" t="s">
        <v>73</v>
      </c>
      <c r="AY120" s="62">
        <v>0</v>
      </c>
      <c r="AZ120" s="62">
        <v>0</v>
      </c>
      <c r="BA120" s="62" t="s">
        <v>73</v>
      </c>
      <c r="BB120" s="62" t="s">
        <v>73</v>
      </c>
      <c r="BC120" s="62">
        <v>0</v>
      </c>
      <c r="BD120" s="62" t="s">
        <v>74</v>
      </c>
      <c r="BE120" s="62" t="s">
        <v>74</v>
      </c>
      <c r="BF120" s="62">
        <v>0.02</v>
      </c>
      <c r="BG120" s="62" t="s">
        <v>73</v>
      </c>
      <c r="BH120" s="62">
        <v>0.01</v>
      </c>
      <c r="BI120" s="62">
        <v>0.01</v>
      </c>
      <c r="BJ120" s="62">
        <v>0.01</v>
      </c>
      <c r="BK120" s="62" t="s">
        <v>73</v>
      </c>
      <c r="BL120" s="62" t="s">
        <v>74</v>
      </c>
      <c r="BM120" s="62" t="s">
        <v>74</v>
      </c>
      <c r="BN120" s="62" t="s">
        <v>73</v>
      </c>
      <c r="BO120" s="62">
        <v>0</v>
      </c>
      <c r="BP120" s="62" t="s">
        <v>74</v>
      </c>
      <c r="BQ120" s="62" t="s">
        <v>74</v>
      </c>
      <c r="BR120" s="62" t="s">
        <v>73</v>
      </c>
      <c r="BS120" s="62">
        <v>0</v>
      </c>
      <c r="BT120" s="62">
        <v>0</v>
      </c>
      <c r="BU120" s="62" t="s">
        <v>73</v>
      </c>
      <c r="BV120" s="62" t="s">
        <v>73</v>
      </c>
      <c r="BW120" s="62">
        <v>0</v>
      </c>
      <c r="BX120" s="62" t="s">
        <v>74</v>
      </c>
      <c r="BY120" s="62" t="s">
        <v>74</v>
      </c>
      <c r="BZ120" s="62">
        <v>0.08</v>
      </c>
      <c r="CA120" s="62" t="s">
        <v>73</v>
      </c>
      <c r="CB120" s="62">
        <v>0.03</v>
      </c>
      <c r="CC120" s="62">
        <v>0.04</v>
      </c>
      <c r="CD120" s="62">
        <v>0.05</v>
      </c>
      <c r="CE120" s="62" t="s">
        <v>73</v>
      </c>
      <c r="CF120" s="62">
        <v>0.01</v>
      </c>
      <c r="CG120" s="62">
        <v>0.01</v>
      </c>
      <c r="CH120" s="62">
        <v>0.02</v>
      </c>
      <c r="CI120" s="62" t="s">
        <v>73</v>
      </c>
      <c r="CJ120" s="62">
        <v>0.01</v>
      </c>
      <c r="CK120" s="62">
        <v>0.01</v>
      </c>
    </row>
    <row r="121" spans="1:89" x14ac:dyDescent="0.25">
      <c r="A121">
        <v>866</v>
      </c>
      <c r="B121" s="62">
        <v>510</v>
      </c>
      <c r="C121" s="62">
        <v>60</v>
      </c>
      <c r="D121" s="62">
        <v>1640</v>
      </c>
      <c r="E121" s="62">
        <v>2210</v>
      </c>
      <c r="F121" s="62">
        <v>0.9</v>
      </c>
      <c r="G121" s="62">
        <v>0.9</v>
      </c>
      <c r="H121" s="62">
        <v>0.94</v>
      </c>
      <c r="I121" s="62">
        <v>0.93</v>
      </c>
      <c r="J121" s="62">
        <v>0.87</v>
      </c>
      <c r="K121" s="62">
        <v>0.84</v>
      </c>
      <c r="L121" s="62">
        <v>0.92</v>
      </c>
      <c r="M121" s="62">
        <v>0.91</v>
      </c>
      <c r="N121" s="62">
        <v>0.73</v>
      </c>
      <c r="O121" s="62">
        <v>0.73</v>
      </c>
      <c r="P121" s="62">
        <v>0.67</v>
      </c>
      <c r="Q121" s="62">
        <v>0.69</v>
      </c>
      <c r="R121" s="62" t="s">
        <v>73</v>
      </c>
      <c r="S121" s="62">
        <v>0</v>
      </c>
      <c r="T121" s="62" t="s">
        <v>73</v>
      </c>
      <c r="U121" s="62" t="s">
        <v>73</v>
      </c>
      <c r="V121" s="62" t="s">
        <v>73</v>
      </c>
      <c r="W121" s="62" t="s">
        <v>73</v>
      </c>
      <c r="X121" s="62">
        <v>0.01</v>
      </c>
      <c r="Y121" s="62">
        <v>0.01</v>
      </c>
      <c r="Z121" s="62">
        <v>0.06</v>
      </c>
      <c r="AA121" s="62" t="s">
        <v>73</v>
      </c>
      <c r="AB121" s="62">
        <v>0.12</v>
      </c>
      <c r="AC121" s="62">
        <v>0.1</v>
      </c>
      <c r="AD121" s="62">
        <v>7.0000000000000007E-2</v>
      </c>
      <c r="AE121" s="62" t="s">
        <v>73</v>
      </c>
      <c r="AF121" s="62">
        <v>0.11</v>
      </c>
      <c r="AG121" s="62">
        <v>0.1</v>
      </c>
      <c r="AH121" s="62">
        <v>0</v>
      </c>
      <c r="AI121" s="62" t="s">
        <v>73</v>
      </c>
      <c r="AJ121" s="62">
        <v>0</v>
      </c>
      <c r="AK121" s="62" t="s">
        <v>73</v>
      </c>
      <c r="AL121" s="62">
        <v>0</v>
      </c>
      <c r="AM121" s="62">
        <v>0</v>
      </c>
      <c r="AN121" s="62">
        <v>0</v>
      </c>
      <c r="AO121" s="62">
        <v>0</v>
      </c>
      <c r="AP121" s="62">
        <v>0</v>
      </c>
      <c r="AQ121" s="62">
        <v>0</v>
      </c>
      <c r="AR121" s="62">
        <v>0</v>
      </c>
      <c r="AS121" s="62">
        <v>0</v>
      </c>
      <c r="AT121" s="62">
        <v>0.03</v>
      </c>
      <c r="AU121" s="62" t="s">
        <v>73</v>
      </c>
      <c r="AV121" s="62">
        <v>0.05</v>
      </c>
      <c r="AW121" s="62">
        <v>0.04</v>
      </c>
      <c r="AX121" s="62">
        <v>0</v>
      </c>
      <c r="AY121" s="62">
        <v>0</v>
      </c>
      <c r="AZ121" s="62" t="s">
        <v>73</v>
      </c>
      <c r="BA121" s="62" t="s">
        <v>73</v>
      </c>
      <c r="BB121" s="62">
        <v>0</v>
      </c>
      <c r="BC121" s="62">
        <v>0</v>
      </c>
      <c r="BD121" s="62" t="s">
        <v>73</v>
      </c>
      <c r="BE121" s="62" t="s">
        <v>73</v>
      </c>
      <c r="BF121" s="62">
        <v>0.02</v>
      </c>
      <c r="BG121" s="62" t="s">
        <v>73</v>
      </c>
      <c r="BH121" s="62">
        <v>0.01</v>
      </c>
      <c r="BI121" s="62">
        <v>0.01</v>
      </c>
      <c r="BJ121" s="62" t="s">
        <v>73</v>
      </c>
      <c r="BK121" s="62">
        <v>0</v>
      </c>
      <c r="BL121" s="62" t="s">
        <v>74</v>
      </c>
      <c r="BM121" s="62" t="s">
        <v>74</v>
      </c>
      <c r="BN121" s="62">
        <v>0.01</v>
      </c>
      <c r="BO121" s="62" t="s">
        <v>73</v>
      </c>
      <c r="BP121" s="62" t="s">
        <v>74</v>
      </c>
      <c r="BQ121" s="62">
        <v>0.01</v>
      </c>
      <c r="BR121" s="62" t="s">
        <v>73</v>
      </c>
      <c r="BS121" s="62" t="s">
        <v>73</v>
      </c>
      <c r="BT121" s="62">
        <v>0</v>
      </c>
      <c r="BU121" s="62" t="s">
        <v>73</v>
      </c>
      <c r="BV121" s="62" t="s">
        <v>73</v>
      </c>
      <c r="BW121" s="62" t="s">
        <v>73</v>
      </c>
      <c r="BX121" s="62">
        <v>0.01</v>
      </c>
      <c r="BY121" s="62">
        <v>0.01</v>
      </c>
      <c r="BZ121" s="62">
        <v>0.08</v>
      </c>
      <c r="CA121" s="62" t="s">
        <v>73</v>
      </c>
      <c r="CB121" s="62">
        <v>0.04</v>
      </c>
      <c r="CC121" s="62">
        <v>0.05</v>
      </c>
      <c r="CD121" s="62">
        <v>0.01</v>
      </c>
      <c r="CE121" s="62" t="s">
        <v>73</v>
      </c>
      <c r="CF121" s="62">
        <v>0.01</v>
      </c>
      <c r="CG121" s="62">
        <v>0.01</v>
      </c>
      <c r="CH121" s="62" t="s">
        <v>73</v>
      </c>
      <c r="CI121" s="62" t="s">
        <v>73</v>
      </c>
      <c r="CJ121" s="62">
        <v>0.01</v>
      </c>
      <c r="CK121" s="62">
        <v>0.01</v>
      </c>
    </row>
    <row r="122" spans="1:89" x14ac:dyDescent="0.25">
      <c r="A122">
        <v>867</v>
      </c>
      <c r="B122" s="62">
        <v>150</v>
      </c>
      <c r="C122" s="62">
        <v>30</v>
      </c>
      <c r="D122" s="62">
        <v>880</v>
      </c>
      <c r="E122" s="62">
        <v>1060</v>
      </c>
      <c r="F122" s="62">
        <v>0.85</v>
      </c>
      <c r="G122" s="62">
        <v>0.97</v>
      </c>
      <c r="H122" s="62">
        <v>0.95</v>
      </c>
      <c r="I122" s="62">
        <v>0.94</v>
      </c>
      <c r="J122" s="62">
        <v>0.8</v>
      </c>
      <c r="K122" s="62">
        <v>0.97</v>
      </c>
      <c r="L122" s="62">
        <v>0.93</v>
      </c>
      <c r="M122" s="62">
        <v>0.91</v>
      </c>
      <c r="N122" s="62">
        <v>0.41</v>
      </c>
      <c r="O122" s="62">
        <v>0.61</v>
      </c>
      <c r="P122" s="62">
        <v>0.24</v>
      </c>
      <c r="Q122" s="62">
        <v>0.27</v>
      </c>
      <c r="R122" s="62">
        <v>0</v>
      </c>
      <c r="S122" s="62">
        <v>0</v>
      </c>
      <c r="T122" s="62" t="s">
        <v>73</v>
      </c>
      <c r="U122" s="62" t="s">
        <v>73</v>
      </c>
      <c r="V122" s="62">
        <v>0.05</v>
      </c>
      <c r="W122" s="62" t="s">
        <v>73</v>
      </c>
      <c r="X122" s="62">
        <v>0.02</v>
      </c>
      <c r="Y122" s="62">
        <v>0.02</v>
      </c>
      <c r="Z122" s="62">
        <v>0.28000000000000003</v>
      </c>
      <c r="AA122" s="62">
        <v>0.3</v>
      </c>
      <c r="AB122" s="62">
        <v>0.52</v>
      </c>
      <c r="AC122" s="62">
        <v>0.48</v>
      </c>
      <c r="AD122" s="62">
        <v>0.05</v>
      </c>
      <c r="AE122" s="62" t="s">
        <v>73</v>
      </c>
      <c r="AF122" s="62">
        <v>0.14000000000000001</v>
      </c>
      <c r="AG122" s="62">
        <v>0.13</v>
      </c>
      <c r="AH122" s="62">
        <v>0</v>
      </c>
      <c r="AI122" s="62">
        <v>0</v>
      </c>
      <c r="AJ122" s="62">
        <v>0</v>
      </c>
      <c r="AK122" s="62">
        <v>0</v>
      </c>
      <c r="AL122" s="62">
        <v>0</v>
      </c>
      <c r="AM122" s="62">
        <v>0</v>
      </c>
      <c r="AN122" s="62">
        <v>0</v>
      </c>
      <c r="AO122" s="62">
        <v>0</v>
      </c>
      <c r="AP122" s="62">
        <v>0</v>
      </c>
      <c r="AQ122" s="62">
        <v>0</v>
      </c>
      <c r="AR122" s="62">
        <v>0</v>
      </c>
      <c r="AS122" s="62">
        <v>0</v>
      </c>
      <c r="AT122" s="62">
        <v>0.08</v>
      </c>
      <c r="AU122" s="62" t="s">
        <v>73</v>
      </c>
      <c r="AV122" s="62">
        <v>0.05</v>
      </c>
      <c r="AW122" s="62">
        <v>0.06</v>
      </c>
      <c r="AX122" s="62">
        <v>0</v>
      </c>
      <c r="AY122" s="62">
        <v>0</v>
      </c>
      <c r="AZ122" s="62">
        <v>0</v>
      </c>
      <c r="BA122" s="62">
        <v>0</v>
      </c>
      <c r="BB122" s="62" t="s">
        <v>73</v>
      </c>
      <c r="BC122" s="62">
        <v>0</v>
      </c>
      <c r="BD122" s="62" t="s">
        <v>73</v>
      </c>
      <c r="BE122" s="62">
        <v>0.01</v>
      </c>
      <c r="BF122" s="62" t="s">
        <v>73</v>
      </c>
      <c r="BG122" s="62">
        <v>0</v>
      </c>
      <c r="BH122" s="62">
        <v>0.01</v>
      </c>
      <c r="BI122" s="62">
        <v>0.02</v>
      </c>
      <c r="BJ122" s="62" t="s">
        <v>73</v>
      </c>
      <c r="BK122" s="62">
        <v>0</v>
      </c>
      <c r="BL122" s="62">
        <v>0.01</v>
      </c>
      <c r="BM122" s="62">
        <v>0.01</v>
      </c>
      <c r="BN122" s="62" t="s">
        <v>73</v>
      </c>
      <c r="BO122" s="62">
        <v>0</v>
      </c>
      <c r="BP122" s="62" t="s">
        <v>73</v>
      </c>
      <c r="BQ122" s="62" t="s">
        <v>73</v>
      </c>
      <c r="BR122" s="62">
        <v>0</v>
      </c>
      <c r="BS122" s="62">
        <v>0</v>
      </c>
      <c r="BT122" s="62">
        <v>0</v>
      </c>
      <c r="BU122" s="62">
        <v>0</v>
      </c>
      <c r="BV122" s="62" t="s">
        <v>73</v>
      </c>
      <c r="BW122" s="62">
        <v>0</v>
      </c>
      <c r="BX122" s="62">
        <v>0.01</v>
      </c>
      <c r="BY122" s="62">
        <v>0.01</v>
      </c>
      <c r="BZ122" s="62">
        <v>0.08</v>
      </c>
      <c r="CA122" s="62" t="s">
        <v>73</v>
      </c>
      <c r="CB122" s="62">
        <v>0.04</v>
      </c>
      <c r="CC122" s="62">
        <v>0.04</v>
      </c>
      <c r="CD122" s="62">
        <v>0.05</v>
      </c>
      <c r="CE122" s="62">
        <v>0</v>
      </c>
      <c r="CF122" s="62" t="s">
        <v>73</v>
      </c>
      <c r="CG122" s="62">
        <v>0.01</v>
      </c>
      <c r="CH122" s="62" t="s">
        <v>73</v>
      </c>
      <c r="CI122" s="62">
        <v>0</v>
      </c>
      <c r="CJ122" s="62" t="s">
        <v>73</v>
      </c>
      <c r="CK122" s="62">
        <v>0.01</v>
      </c>
    </row>
    <row r="123" spans="1:89" x14ac:dyDescent="0.25">
      <c r="A123">
        <v>868</v>
      </c>
      <c r="B123" s="62">
        <v>340</v>
      </c>
      <c r="C123" s="62">
        <v>50</v>
      </c>
      <c r="D123" s="62">
        <v>1220</v>
      </c>
      <c r="E123" s="62">
        <v>1600</v>
      </c>
      <c r="F123" s="62">
        <v>0.9</v>
      </c>
      <c r="G123" s="62">
        <v>0.94</v>
      </c>
      <c r="H123" s="62">
        <v>0.95</v>
      </c>
      <c r="I123" s="62">
        <v>0.94</v>
      </c>
      <c r="J123" s="62">
        <v>0.87</v>
      </c>
      <c r="K123" s="62">
        <v>0.87</v>
      </c>
      <c r="L123" s="62">
        <v>0.94</v>
      </c>
      <c r="M123" s="62">
        <v>0.93</v>
      </c>
      <c r="N123" s="62">
        <v>0.4</v>
      </c>
      <c r="O123" s="62">
        <v>0.6</v>
      </c>
      <c r="P123" s="62">
        <v>0.19</v>
      </c>
      <c r="Q123" s="62">
        <v>0.24</v>
      </c>
      <c r="R123" s="62" t="s">
        <v>73</v>
      </c>
      <c r="S123" s="62">
        <v>0</v>
      </c>
      <c r="T123" s="62">
        <v>0.01</v>
      </c>
      <c r="U123" s="62">
        <v>0.01</v>
      </c>
      <c r="V123" s="62">
        <v>0.03</v>
      </c>
      <c r="W123" s="62">
        <v>0</v>
      </c>
      <c r="X123" s="62">
        <v>0.02</v>
      </c>
      <c r="Y123" s="62">
        <v>0.02</v>
      </c>
      <c r="Z123" s="62">
        <v>0.39</v>
      </c>
      <c r="AA123" s="62">
        <v>0.23</v>
      </c>
      <c r="AB123" s="62">
        <v>0.66</v>
      </c>
      <c r="AC123" s="62">
        <v>0.59</v>
      </c>
      <c r="AD123" s="62">
        <v>0.04</v>
      </c>
      <c r="AE123" s="62" t="s">
        <v>73</v>
      </c>
      <c r="AF123" s="62">
        <v>7.0000000000000007E-2</v>
      </c>
      <c r="AG123" s="62">
        <v>7.0000000000000007E-2</v>
      </c>
      <c r="AH123" s="62">
        <v>0</v>
      </c>
      <c r="AI123" s="62">
        <v>0</v>
      </c>
      <c r="AJ123" s="62">
        <v>0</v>
      </c>
      <c r="AK123" s="62">
        <v>0</v>
      </c>
      <c r="AL123" s="62" t="s">
        <v>73</v>
      </c>
      <c r="AM123" s="62">
        <v>0</v>
      </c>
      <c r="AN123" s="62">
        <v>0</v>
      </c>
      <c r="AO123" s="62" t="s">
        <v>73</v>
      </c>
      <c r="AP123" s="62">
        <v>0</v>
      </c>
      <c r="AQ123" s="62" t="s">
        <v>73</v>
      </c>
      <c r="AR123" s="62">
        <v>0</v>
      </c>
      <c r="AS123" s="62" t="s">
        <v>73</v>
      </c>
      <c r="AT123" s="62">
        <v>0.06</v>
      </c>
      <c r="AU123" s="62">
        <v>0</v>
      </c>
      <c r="AV123" s="62">
        <v>0.03</v>
      </c>
      <c r="AW123" s="62">
        <v>0.03</v>
      </c>
      <c r="AX123" s="62">
        <v>0</v>
      </c>
      <c r="AY123" s="62">
        <v>0</v>
      </c>
      <c r="AZ123" s="62">
        <v>0</v>
      </c>
      <c r="BA123" s="62">
        <v>0</v>
      </c>
      <c r="BB123" s="62" t="s">
        <v>73</v>
      </c>
      <c r="BC123" s="62">
        <v>0</v>
      </c>
      <c r="BD123" s="62" t="s">
        <v>73</v>
      </c>
      <c r="BE123" s="62" t="s">
        <v>73</v>
      </c>
      <c r="BF123" s="62">
        <v>0.02</v>
      </c>
      <c r="BG123" s="62" t="s">
        <v>73</v>
      </c>
      <c r="BH123" s="62" t="s">
        <v>73</v>
      </c>
      <c r="BI123" s="62">
        <v>0.01</v>
      </c>
      <c r="BJ123" s="62" t="s">
        <v>73</v>
      </c>
      <c r="BK123" s="62">
        <v>0</v>
      </c>
      <c r="BL123" s="62" t="s">
        <v>73</v>
      </c>
      <c r="BM123" s="62" t="s">
        <v>73</v>
      </c>
      <c r="BN123" s="62" t="s">
        <v>73</v>
      </c>
      <c r="BO123" s="62" t="s">
        <v>73</v>
      </c>
      <c r="BP123" s="62" t="s">
        <v>73</v>
      </c>
      <c r="BQ123" s="62" t="s">
        <v>74</v>
      </c>
      <c r="BR123" s="62">
        <v>0</v>
      </c>
      <c r="BS123" s="62">
        <v>0</v>
      </c>
      <c r="BT123" s="62" t="s">
        <v>73</v>
      </c>
      <c r="BU123" s="62" t="s">
        <v>73</v>
      </c>
      <c r="BV123" s="62" t="s">
        <v>73</v>
      </c>
      <c r="BW123" s="62">
        <v>0</v>
      </c>
      <c r="BX123" s="62" t="s">
        <v>73</v>
      </c>
      <c r="BY123" s="62" t="s">
        <v>74</v>
      </c>
      <c r="BZ123" s="62">
        <v>0.05</v>
      </c>
      <c r="CA123" s="62" t="s">
        <v>73</v>
      </c>
      <c r="CB123" s="62">
        <v>0.03</v>
      </c>
      <c r="CC123" s="62">
        <v>0.03</v>
      </c>
      <c r="CD123" s="62">
        <v>0.04</v>
      </c>
      <c r="CE123" s="62">
        <v>0</v>
      </c>
      <c r="CF123" s="62">
        <v>0.01</v>
      </c>
      <c r="CG123" s="62">
        <v>0.01</v>
      </c>
      <c r="CH123" s="62">
        <v>0.02</v>
      </c>
      <c r="CI123" s="62">
        <v>0</v>
      </c>
      <c r="CJ123" s="62">
        <v>0.01</v>
      </c>
      <c r="CK123" s="62">
        <v>0.01</v>
      </c>
    </row>
    <row r="124" spans="1:89" x14ac:dyDescent="0.25">
      <c r="A124">
        <v>869</v>
      </c>
      <c r="B124" s="62">
        <v>210</v>
      </c>
      <c r="C124" s="62">
        <v>60</v>
      </c>
      <c r="D124" s="62">
        <v>1680</v>
      </c>
      <c r="E124" s="62">
        <v>1960</v>
      </c>
      <c r="F124" s="62">
        <v>0.9</v>
      </c>
      <c r="G124" s="62">
        <v>0.93</v>
      </c>
      <c r="H124" s="62">
        <v>0.94</v>
      </c>
      <c r="I124" s="62">
        <v>0.93</v>
      </c>
      <c r="J124" s="62">
        <v>0.85</v>
      </c>
      <c r="K124" s="62">
        <v>0.85</v>
      </c>
      <c r="L124" s="62">
        <v>0.92</v>
      </c>
      <c r="M124" s="62">
        <v>0.91</v>
      </c>
      <c r="N124" s="62">
        <v>0.43</v>
      </c>
      <c r="O124" s="62">
        <v>0.51</v>
      </c>
      <c r="P124" s="62">
        <v>0.18</v>
      </c>
      <c r="Q124" s="62">
        <v>0.22</v>
      </c>
      <c r="R124" s="62">
        <v>0</v>
      </c>
      <c r="S124" s="62">
        <v>0</v>
      </c>
      <c r="T124" s="62" t="s">
        <v>74</v>
      </c>
      <c r="U124" s="62" t="s">
        <v>74</v>
      </c>
      <c r="V124" s="62">
        <v>7.0000000000000007E-2</v>
      </c>
      <c r="W124" s="62" t="s">
        <v>73</v>
      </c>
      <c r="X124" s="62">
        <v>0.04</v>
      </c>
      <c r="Y124" s="62">
        <v>0.04</v>
      </c>
      <c r="Z124" s="62">
        <v>0.31</v>
      </c>
      <c r="AA124" s="62">
        <v>0.27</v>
      </c>
      <c r="AB124" s="62">
        <v>0.65</v>
      </c>
      <c r="AC124" s="62">
        <v>0.61</v>
      </c>
      <c r="AD124" s="62" t="s">
        <v>73</v>
      </c>
      <c r="AE124" s="62">
        <v>0</v>
      </c>
      <c r="AF124" s="62">
        <v>0.04</v>
      </c>
      <c r="AG124" s="62">
        <v>0.03</v>
      </c>
      <c r="AH124" s="62">
        <v>0</v>
      </c>
      <c r="AI124" s="62">
        <v>0</v>
      </c>
      <c r="AJ124" s="62">
        <v>0</v>
      </c>
      <c r="AK124" s="62">
        <v>0</v>
      </c>
      <c r="AL124" s="62" t="s">
        <v>73</v>
      </c>
      <c r="AM124" s="62">
        <v>0</v>
      </c>
      <c r="AN124" s="62">
        <v>0</v>
      </c>
      <c r="AO124" s="62" t="s">
        <v>73</v>
      </c>
      <c r="AP124" s="62">
        <v>0</v>
      </c>
      <c r="AQ124" s="62" t="s">
        <v>73</v>
      </c>
      <c r="AR124" s="62">
        <v>0</v>
      </c>
      <c r="AS124" s="62" t="s">
        <v>73</v>
      </c>
      <c r="AT124" s="62">
        <v>0.08</v>
      </c>
      <c r="AU124" s="62" t="s">
        <v>73</v>
      </c>
      <c r="AV124" s="62">
        <v>0.05</v>
      </c>
      <c r="AW124" s="62">
        <v>0.06</v>
      </c>
      <c r="AX124" s="62">
        <v>0</v>
      </c>
      <c r="AY124" s="62">
        <v>0</v>
      </c>
      <c r="AZ124" s="62">
        <v>0</v>
      </c>
      <c r="BA124" s="62">
        <v>0</v>
      </c>
      <c r="BB124" s="62" t="s">
        <v>73</v>
      </c>
      <c r="BC124" s="62" t="s">
        <v>73</v>
      </c>
      <c r="BD124" s="62" t="s">
        <v>74</v>
      </c>
      <c r="BE124" s="62" t="s">
        <v>74</v>
      </c>
      <c r="BF124" s="62">
        <v>0.03</v>
      </c>
      <c r="BG124" s="62" t="s">
        <v>73</v>
      </c>
      <c r="BH124" s="62">
        <v>0.01</v>
      </c>
      <c r="BI124" s="62">
        <v>0.01</v>
      </c>
      <c r="BJ124" s="62" t="s">
        <v>73</v>
      </c>
      <c r="BK124" s="62" t="s">
        <v>73</v>
      </c>
      <c r="BL124" s="62" t="s">
        <v>74</v>
      </c>
      <c r="BM124" s="62">
        <v>0.01</v>
      </c>
      <c r="BN124" s="62" t="s">
        <v>73</v>
      </c>
      <c r="BO124" s="62">
        <v>0</v>
      </c>
      <c r="BP124" s="62" t="s">
        <v>73</v>
      </c>
      <c r="BQ124" s="62" t="s">
        <v>74</v>
      </c>
      <c r="BR124" s="62" t="s">
        <v>73</v>
      </c>
      <c r="BS124" s="62" t="s">
        <v>73</v>
      </c>
      <c r="BT124" s="62" t="s">
        <v>73</v>
      </c>
      <c r="BU124" s="62" t="s">
        <v>73</v>
      </c>
      <c r="BV124" s="62" t="s">
        <v>73</v>
      </c>
      <c r="BW124" s="62">
        <v>0</v>
      </c>
      <c r="BX124" s="62">
        <v>0.01</v>
      </c>
      <c r="BY124" s="62">
        <v>0.01</v>
      </c>
      <c r="BZ124" s="62">
        <v>0.06</v>
      </c>
      <c r="CA124" s="62" t="s">
        <v>73</v>
      </c>
      <c r="CB124" s="62">
        <v>0.05</v>
      </c>
      <c r="CC124" s="62">
        <v>0.05</v>
      </c>
      <c r="CD124" s="62">
        <v>0.03</v>
      </c>
      <c r="CE124" s="62">
        <v>0</v>
      </c>
      <c r="CF124" s="62" t="s">
        <v>74</v>
      </c>
      <c r="CG124" s="62">
        <v>0.01</v>
      </c>
      <c r="CH124" s="62" t="s">
        <v>73</v>
      </c>
      <c r="CI124" s="62" t="s">
        <v>73</v>
      </c>
      <c r="CJ124" s="62">
        <v>0.01</v>
      </c>
      <c r="CK124" s="62">
        <v>0.01</v>
      </c>
    </row>
    <row r="125" spans="1:89" x14ac:dyDescent="0.25">
      <c r="A125">
        <v>870</v>
      </c>
      <c r="B125" s="62">
        <v>280</v>
      </c>
      <c r="C125" s="62">
        <v>30</v>
      </c>
      <c r="D125" s="62">
        <v>770</v>
      </c>
      <c r="E125" s="62">
        <v>1080</v>
      </c>
      <c r="F125" s="62">
        <v>0.86</v>
      </c>
      <c r="G125" s="62">
        <v>0.94</v>
      </c>
      <c r="H125" s="62">
        <v>0.95</v>
      </c>
      <c r="I125" s="62">
        <v>0.92</v>
      </c>
      <c r="J125" s="62">
        <v>0.82</v>
      </c>
      <c r="K125" s="62">
        <v>0.88</v>
      </c>
      <c r="L125" s="62">
        <v>0.93</v>
      </c>
      <c r="M125" s="62">
        <v>0.9</v>
      </c>
      <c r="N125" s="62">
        <v>0.38</v>
      </c>
      <c r="O125" s="62">
        <v>0.69</v>
      </c>
      <c r="P125" s="62">
        <v>0.19</v>
      </c>
      <c r="Q125" s="62">
        <v>0.25</v>
      </c>
      <c r="R125" s="62">
        <v>0</v>
      </c>
      <c r="S125" s="62">
        <v>0</v>
      </c>
      <c r="T125" s="62">
        <v>0.01</v>
      </c>
      <c r="U125" s="62">
        <v>0.01</v>
      </c>
      <c r="V125" s="62">
        <v>0.03</v>
      </c>
      <c r="W125" s="62">
        <v>0</v>
      </c>
      <c r="X125" s="62">
        <v>0.02</v>
      </c>
      <c r="Y125" s="62">
        <v>0.02</v>
      </c>
      <c r="Z125" s="62">
        <v>0.36</v>
      </c>
      <c r="AA125" s="62">
        <v>0.19</v>
      </c>
      <c r="AB125" s="62">
        <v>0.64</v>
      </c>
      <c r="AC125" s="62">
        <v>0.56000000000000005</v>
      </c>
      <c r="AD125" s="62">
        <v>0.05</v>
      </c>
      <c r="AE125" s="62">
        <v>0</v>
      </c>
      <c r="AF125" s="62">
        <v>7.0000000000000007E-2</v>
      </c>
      <c r="AG125" s="62">
        <v>0.06</v>
      </c>
      <c r="AH125" s="62">
        <v>0</v>
      </c>
      <c r="AI125" s="62">
        <v>0</v>
      </c>
      <c r="AJ125" s="62">
        <v>0</v>
      </c>
      <c r="AK125" s="62">
        <v>0</v>
      </c>
      <c r="AL125" s="62">
        <v>0</v>
      </c>
      <c r="AM125" s="62">
        <v>0</v>
      </c>
      <c r="AN125" s="62">
        <v>0</v>
      </c>
      <c r="AO125" s="62">
        <v>0</v>
      </c>
      <c r="AP125" s="62">
        <v>0</v>
      </c>
      <c r="AQ125" s="62">
        <v>0</v>
      </c>
      <c r="AR125" s="62">
        <v>0</v>
      </c>
      <c r="AS125" s="62">
        <v>0</v>
      </c>
      <c r="AT125" s="62">
        <v>0.04</v>
      </c>
      <c r="AU125" s="62" t="s">
        <v>73</v>
      </c>
      <c r="AV125" s="62">
        <v>0.04</v>
      </c>
      <c r="AW125" s="62">
        <v>0.04</v>
      </c>
      <c r="AX125" s="62">
        <v>0</v>
      </c>
      <c r="AY125" s="62">
        <v>0</v>
      </c>
      <c r="AZ125" s="62">
        <v>0</v>
      </c>
      <c r="BA125" s="62">
        <v>0</v>
      </c>
      <c r="BB125" s="62" t="s">
        <v>73</v>
      </c>
      <c r="BC125" s="62">
        <v>0</v>
      </c>
      <c r="BD125" s="62" t="s">
        <v>73</v>
      </c>
      <c r="BE125" s="62" t="s">
        <v>73</v>
      </c>
      <c r="BF125" s="62">
        <v>0.03</v>
      </c>
      <c r="BG125" s="62" t="s">
        <v>73</v>
      </c>
      <c r="BH125" s="62">
        <v>0.01</v>
      </c>
      <c r="BI125" s="62">
        <v>0.02</v>
      </c>
      <c r="BJ125" s="62" t="s">
        <v>73</v>
      </c>
      <c r="BK125" s="62" t="s">
        <v>73</v>
      </c>
      <c r="BL125" s="62">
        <v>0.01</v>
      </c>
      <c r="BM125" s="62">
        <v>0.01</v>
      </c>
      <c r="BN125" s="62" t="s">
        <v>73</v>
      </c>
      <c r="BO125" s="62">
        <v>0</v>
      </c>
      <c r="BP125" s="62" t="s">
        <v>73</v>
      </c>
      <c r="BQ125" s="62" t="s">
        <v>73</v>
      </c>
      <c r="BR125" s="62">
        <v>0</v>
      </c>
      <c r="BS125" s="62">
        <v>0</v>
      </c>
      <c r="BT125" s="62" t="s">
        <v>73</v>
      </c>
      <c r="BU125" s="62" t="s">
        <v>73</v>
      </c>
      <c r="BV125" s="62" t="s">
        <v>73</v>
      </c>
      <c r="BW125" s="62" t="s">
        <v>73</v>
      </c>
      <c r="BX125" s="62" t="s">
        <v>73</v>
      </c>
      <c r="BY125" s="62">
        <v>0.01</v>
      </c>
      <c r="BZ125" s="62">
        <v>0.09</v>
      </c>
      <c r="CA125" s="62">
        <v>0</v>
      </c>
      <c r="CB125" s="62">
        <v>0.03</v>
      </c>
      <c r="CC125" s="62">
        <v>0.04</v>
      </c>
      <c r="CD125" s="62">
        <v>0.04</v>
      </c>
      <c r="CE125" s="62" t="s">
        <v>73</v>
      </c>
      <c r="CF125" s="62">
        <v>0.01</v>
      </c>
      <c r="CG125" s="62">
        <v>0.02</v>
      </c>
      <c r="CH125" s="62" t="s">
        <v>73</v>
      </c>
      <c r="CI125" s="62">
        <v>0</v>
      </c>
      <c r="CJ125" s="62">
        <v>0.01</v>
      </c>
      <c r="CK125" s="62">
        <v>0.01</v>
      </c>
    </row>
    <row r="126" spans="1:89" x14ac:dyDescent="0.25">
      <c r="A126">
        <v>871</v>
      </c>
      <c r="B126" s="62">
        <v>380</v>
      </c>
      <c r="C126" s="62">
        <v>30</v>
      </c>
      <c r="D126" s="62">
        <v>1230</v>
      </c>
      <c r="E126" s="62">
        <v>1640</v>
      </c>
      <c r="F126" s="62">
        <v>0.9</v>
      </c>
      <c r="G126" s="62">
        <v>0.96</v>
      </c>
      <c r="H126" s="62">
        <v>0.97</v>
      </c>
      <c r="I126" s="62">
        <v>0.96</v>
      </c>
      <c r="J126" s="62">
        <v>0.9</v>
      </c>
      <c r="K126" s="62">
        <v>0.92</v>
      </c>
      <c r="L126" s="62">
        <v>0.97</v>
      </c>
      <c r="M126" s="62">
        <v>0.96</v>
      </c>
      <c r="N126" s="62">
        <v>0.45</v>
      </c>
      <c r="O126" s="62">
        <v>0.69</v>
      </c>
      <c r="P126" s="62">
        <v>0.18</v>
      </c>
      <c r="Q126" s="62">
        <v>0.25</v>
      </c>
      <c r="R126" s="62" t="s">
        <v>73</v>
      </c>
      <c r="S126" s="62">
        <v>0</v>
      </c>
      <c r="T126" s="62">
        <v>0.01</v>
      </c>
      <c r="U126" s="62" t="s">
        <v>74</v>
      </c>
      <c r="V126" s="62">
        <v>0.03</v>
      </c>
      <c r="W126" s="62">
        <v>0</v>
      </c>
      <c r="X126" s="62">
        <v>0.01</v>
      </c>
      <c r="Y126" s="62">
        <v>0.01</v>
      </c>
      <c r="Z126" s="62">
        <v>0.39</v>
      </c>
      <c r="AA126" s="62" t="s">
        <v>73</v>
      </c>
      <c r="AB126" s="62">
        <v>0.75</v>
      </c>
      <c r="AC126" s="62">
        <v>0.65</v>
      </c>
      <c r="AD126" s="62">
        <v>0.03</v>
      </c>
      <c r="AE126" s="62" t="s">
        <v>73</v>
      </c>
      <c r="AF126" s="62">
        <v>0.03</v>
      </c>
      <c r="AG126" s="62">
        <v>0.03</v>
      </c>
      <c r="AH126" s="62">
        <v>0</v>
      </c>
      <c r="AI126" s="62">
        <v>0</v>
      </c>
      <c r="AJ126" s="62">
        <v>0</v>
      </c>
      <c r="AK126" s="62">
        <v>0</v>
      </c>
      <c r="AL126" s="62">
        <v>0</v>
      </c>
      <c r="AM126" s="62">
        <v>0</v>
      </c>
      <c r="AN126" s="62">
        <v>0</v>
      </c>
      <c r="AO126" s="62">
        <v>0</v>
      </c>
      <c r="AP126" s="62">
        <v>0</v>
      </c>
      <c r="AQ126" s="62">
        <v>0</v>
      </c>
      <c r="AR126" s="62">
        <v>0</v>
      </c>
      <c r="AS126" s="62">
        <v>0</v>
      </c>
      <c r="AT126" s="62">
        <v>0.03</v>
      </c>
      <c r="AU126" s="62">
        <v>0</v>
      </c>
      <c r="AV126" s="62">
        <v>0.02</v>
      </c>
      <c r="AW126" s="62">
        <v>0.02</v>
      </c>
      <c r="AX126" s="62">
        <v>0</v>
      </c>
      <c r="AY126" s="62">
        <v>0</v>
      </c>
      <c r="AZ126" s="62">
        <v>0</v>
      </c>
      <c r="BA126" s="62">
        <v>0</v>
      </c>
      <c r="BB126" s="62">
        <v>0</v>
      </c>
      <c r="BC126" s="62">
        <v>0</v>
      </c>
      <c r="BD126" s="62" t="s">
        <v>73</v>
      </c>
      <c r="BE126" s="62" t="s">
        <v>73</v>
      </c>
      <c r="BF126" s="62" t="s">
        <v>73</v>
      </c>
      <c r="BG126" s="62">
        <v>0</v>
      </c>
      <c r="BH126" s="62">
        <v>0</v>
      </c>
      <c r="BI126" s="62" t="s">
        <v>73</v>
      </c>
      <c r="BJ126" s="62">
        <v>0</v>
      </c>
      <c r="BK126" s="62">
        <v>0</v>
      </c>
      <c r="BL126" s="62">
        <v>0</v>
      </c>
      <c r="BM126" s="62">
        <v>0</v>
      </c>
      <c r="BN126" s="62">
        <v>0</v>
      </c>
      <c r="BO126" s="62">
        <v>0</v>
      </c>
      <c r="BP126" s="62">
        <v>0</v>
      </c>
      <c r="BQ126" s="62">
        <v>0</v>
      </c>
      <c r="BR126" s="62" t="s">
        <v>73</v>
      </c>
      <c r="BS126" s="62">
        <v>0</v>
      </c>
      <c r="BT126" s="62">
        <v>0</v>
      </c>
      <c r="BU126" s="62" t="s">
        <v>73</v>
      </c>
      <c r="BV126" s="62" t="s">
        <v>73</v>
      </c>
      <c r="BW126" s="62" t="s">
        <v>73</v>
      </c>
      <c r="BX126" s="62">
        <v>0</v>
      </c>
      <c r="BY126" s="62" t="s">
        <v>73</v>
      </c>
      <c r="BZ126" s="62">
        <v>0.05</v>
      </c>
      <c r="CA126" s="62">
        <v>0</v>
      </c>
      <c r="CB126" s="62">
        <v>0.01</v>
      </c>
      <c r="CC126" s="62">
        <v>0.02</v>
      </c>
      <c r="CD126" s="62">
        <v>0.02</v>
      </c>
      <c r="CE126" s="62" t="s">
        <v>73</v>
      </c>
      <c r="CF126" s="62" t="s">
        <v>73</v>
      </c>
      <c r="CG126" s="62">
        <v>0.01</v>
      </c>
      <c r="CH126" s="62">
        <v>0.02</v>
      </c>
      <c r="CI126" s="62">
        <v>0</v>
      </c>
      <c r="CJ126" s="62">
        <v>0.01</v>
      </c>
      <c r="CK126" s="62">
        <v>0.01</v>
      </c>
    </row>
    <row r="127" spans="1:89" x14ac:dyDescent="0.25">
      <c r="A127">
        <v>872</v>
      </c>
      <c r="B127" s="62">
        <v>190</v>
      </c>
      <c r="C127" s="62">
        <v>40</v>
      </c>
      <c r="D127" s="62">
        <v>1430</v>
      </c>
      <c r="E127" s="62">
        <v>1660</v>
      </c>
      <c r="F127" s="62">
        <v>0.86</v>
      </c>
      <c r="G127" s="62">
        <v>0.92</v>
      </c>
      <c r="H127" s="62">
        <v>0.96</v>
      </c>
      <c r="I127" s="62">
        <v>0.95</v>
      </c>
      <c r="J127" s="62">
        <v>0.83</v>
      </c>
      <c r="K127" s="62">
        <v>0.92</v>
      </c>
      <c r="L127" s="62">
        <v>0.95</v>
      </c>
      <c r="M127" s="62">
        <v>0.93</v>
      </c>
      <c r="N127" s="62">
        <v>0.35</v>
      </c>
      <c r="O127" s="62">
        <v>0.61</v>
      </c>
      <c r="P127" s="62">
        <v>0.17</v>
      </c>
      <c r="Q127" s="62">
        <v>0.2</v>
      </c>
      <c r="R127" s="62" t="s">
        <v>73</v>
      </c>
      <c r="S127" s="62">
        <v>0</v>
      </c>
      <c r="T127" s="62">
        <v>0.01</v>
      </c>
      <c r="U127" s="62">
        <v>0.01</v>
      </c>
      <c r="V127" s="62">
        <v>0.03</v>
      </c>
      <c r="W127" s="62" t="s">
        <v>73</v>
      </c>
      <c r="X127" s="62">
        <v>0.02</v>
      </c>
      <c r="Y127" s="62">
        <v>0.02</v>
      </c>
      <c r="Z127" s="62">
        <v>0.42</v>
      </c>
      <c r="AA127" s="62">
        <v>0.24</v>
      </c>
      <c r="AB127" s="62">
        <v>0.65</v>
      </c>
      <c r="AC127" s="62">
        <v>0.62</v>
      </c>
      <c r="AD127" s="62">
        <v>0.03</v>
      </c>
      <c r="AE127" s="62" t="s">
        <v>73</v>
      </c>
      <c r="AF127" s="62">
        <v>0.09</v>
      </c>
      <c r="AG127" s="62">
        <v>0.09</v>
      </c>
      <c r="AH127" s="62">
        <v>0</v>
      </c>
      <c r="AI127" s="62">
        <v>0</v>
      </c>
      <c r="AJ127" s="62">
        <v>0</v>
      </c>
      <c r="AK127" s="62">
        <v>0</v>
      </c>
      <c r="AL127" s="62">
        <v>0</v>
      </c>
      <c r="AM127" s="62">
        <v>0</v>
      </c>
      <c r="AN127" s="62">
        <v>0</v>
      </c>
      <c r="AO127" s="62">
        <v>0</v>
      </c>
      <c r="AP127" s="62">
        <v>0</v>
      </c>
      <c r="AQ127" s="62" t="s">
        <v>73</v>
      </c>
      <c r="AR127" s="62">
        <v>0</v>
      </c>
      <c r="AS127" s="62" t="s">
        <v>73</v>
      </c>
      <c r="AT127" s="62">
        <v>0.05</v>
      </c>
      <c r="AU127" s="62">
        <v>0</v>
      </c>
      <c r="AV127" s="62">
        <v>0.06</v>
      </c>
      <c r="AW127" s="62">
        <v>0.05</v>
      </c>
      <c r="AX127" s="62">
        <v>0</v>
      </c>
      <c r="AY127" s="62">
        <v>0</v>
      </c>
      <c r="AZ127" s="62" t="s">
        <v>73</v>
      </c>
      <c r="BA127" s="62" t="s">
        <v>73</v>
      </c>
      <c r="BB127" s="62">
        <v>0</v>
      </c>
      <c r="BC127" s="62">
        <v>0</v>
      </c>
      <c r="BD127" s="62" t="s">
        <v>73</v>
      </c>
      <c r="BE127" s="62" t="s">
        <v>73</v>
      </c>
      <c r="BF127" s="62" t="s">
        <v>73</v>
      </c>
      <c r="BG127" s="62">
        <v>0</v>
      </c>
      <c r="BH127" s="62">
        <v>0.01</v>
      </c>
      <c r="BI127" s="62">
        <v>0.01</v>
      </c>
      <c r="BJ127" s="62" t="s">
        <v>73</v>
      </c>
      <c r="BK127" s="62">
        <v>0</v>
      </c>
      <c r="BL127" s="62" t="s">
        <v>74</v>
      </c>
      <c r="BM127" s="62" t="s">
        <v>74</v>
      </c>
      <c r="BN127" s="62" t="s">
        <v>73</v>
      </c>
      <c r="BO127" s="62">
        <v>0</v>
      </c>
      <c r="BP127" s="62" t="s">
        <v>73</v>
      </c>
      <c r="BQ127" s="62" t="s">
        <v>74</v>
      </c>
      <c r="BR127" s="62">
        <v>0</v>
      </c>
      <c r="BS127" s="62">
        <v>0</v>
      </c>
      <c r="BT127" s="62">
        <v>0</v>
      </c>
      <c r="BU127" s="62">
        <v>0</v>
      </c>
      <c r="BV127" s="62" t="s">
        <v>73</v>
      </c>
      <c r="BW127" s="62">
        <v>0</v>
      </c>
      <c r="BX127" s="62">
        <v>0.01</v>
      </c>
      <c r="BY127" s="62">
        <v>0.01</v>
      </c>
      <c r="BZ127" s="62">
        <v>0.09</v>
      </c>
      <c r="CA127" s="62" t="s">
        <v>73</v>
      </c>
      <c r="CB127" s="62">
        <v>0.02</v>
      </c>
      <c r="CC127" s="62">
        <v>0.03</v>
      </c>
      <c r="CD127" s="62">
        <v>0.05</v>
      </c>
      <c r="CE127" s="62" t="s">
        <v>73</v>
      </c>
      <c r="CF127" s="62">
        <v>0.01</v>
      </c>
      <c r="CG127" s="62">
        <v>0.01</v>
      </c>
      <c r="CH127" s="62">
        <v>0</v>
      </c>
      <c r="CI127" s="62">
        <v>0</v>
      </c>
      <c r="CJ127" s="62">
        <v>0.01</v>
      </c>
      <c r="CK127" s="62">
        <v>0.01</v>
      </c>
    </row>
    <row r="128" spans="1:89" x14ac:dyDescent="0.25">
      <c r="A128">
        <v>873</v>
      </c>
      <c r="B128" s="62">
        <v>1160</v>
      </c>
      <c r="C128" s="62">
        <v>140</v>
      </c>
      <c r="D128" s="62">
        <v>4620</v>
      </c>
      <c r="E128" s="62">
        <v>5930</v>
      </c>
      <c r="F128" s="62">
        <v>0.87</v>
      </c>
      <c r="G128" s="62">
        <v>0.89</v>
      </c>
      <c r="H128" s="62">
        <v>0.94</v>
      </c>
      <c r="I128" s="62">
        <v>0.93</v>
      </c>
      <c r="J128" s="62">
        <v>0.84</v>
      </c>
      <c r="K128" s="62">
        <v>0.88</v>
      </c>
      <c r="L128" s="62">
        <v>0.93</v>
      </c>
      <c r="M128" s="62">
        <v>0.91</v>
      </c>
      <c r="N128" s="62">
        <v>0.5</v>
      </c>
      <c r="O128" s="62">
        <v>0.62</v>
      </c>
      <c r="P128" s="62">
        <v>0.26</v>
      </c>
      <c r="Q128" s="62">
        <v>0.32</v>
      </c>
      <c r="R128" s="62" t="s">
        <v>73</v>
      </c>
      <c r="S128" s="62">
        <v>0</v>
      </c>
      <c r="T128" s="62">
        <v>0.01</v>
      </c>
      <c r="U128" s="62">
        <v>0.01</v>
      </c>
      <c r="V128" s="62">
        <v>0.02</v>
      </c>
      <c r="W128" s="62" t="s">
        <v>73</v>
      </c>
      <c r="X128" s="62">
        <v>0.01</v>
      </c>
      <c r="Y128" s="62">
        <v>0.01</v>
      </c>
      <c r="Z128" s="62">
        <v>0.17</v>
      </c>
      <c r="AA128" s="62">
        <v>0.19</v>
      </c>
      <c r="AB128" s="62">
        <v>0.31</v>
      </c>
      <c r="AC128" s="62">
        <v>0.28000000000000003</v>
      </c>
      <c r="AD128" s="62">
        <v>0.15</v>
      </c>
      <c r="AE128" s="62">
        <v>0.06</v>
      </c>
      <c r="AF128" s="62">
        <v>0.33</v>
      </c>
      <c r="AG128" s="62">
        <v>0.28999999999999998</v>
      </c>
      <c r="AH128" s="62">
        <v>0</v>
      </c>
      <c r="AI128" s="62">
        <v>0</v>
      </c>
      <c r="AJ128" s="62">
        <v>0</v>
      </c>
      <c r="AK128" s="62">
        <v>0</v>
      </c>
      <c r="AL128" s="62">
        <v>0</v>
      </c>
      <c r="AM128" s="62">
        <v>0</v>
      </c>
      <c r="AN128" s="62">
        <v>0</v>
      </c>
      <c r="AO128" s="62">
        <v>0</v>
      </c>
      <c r="AP128" s="62" t="s">
        <v>73</v>
      </c>
      <c r="AQ128" s="62" t="s">
        <v>73</v>
      </c>
      <c r="AR128" s="62">
        <v>0</v>
      </c>
      <c r="AS128" s="62" t="s">
        <v>73</v>
      </c>
      <c r="AT128" s="62">
        <v>0.05</v>
      </c>
      <c r="AU128" s="62" t="s">
        <v>73</v>
      </c>
      <c r="AV128" s="62">
        <v>0.04</v>
      </c>
      <c r="AW128" s="62">
        <v>0.04</v>
      </c>
      <c r="AX128" s="62">
        <v>0</v>
      </c>
      <c r="AY128" s="62">
        <v>0</v>
      </c>
      <c r="AZ128" s="62">
        <v>0</v>
      </c>
      <c r="BA128" s="62">
        <v>0</v>
      </c>
      <c r="BB128" s="62" t="s">
        <v>73</v>
      </c>
      <c r="BC128" s="62">
        <v>0</v>
      </c>
      <c r="BD128" s="62" t="s">
        <v>74</v>
      </c>
      <c r="BE128" s="62" t="s">
        <v>74</v>
      </c>
      <c r="BF128" s="62">
        <v>0.02</v>
      </c>
      <c r="BG128" s="62" t="s">
        <v>73</v>
      </c>
      <c r="BH128" s="62">
        <v>0.01</v>
      </c>
      <c r="BI128" s="62">
        <v>0.01</v>
      </c>
      <c r="BJ128" s="62">
        <v>0.01</v>
      </c>
      <c r="BK128" s="62" t="s">
        <v>73</v>
      </c>
      <c r="BL128" s="62" t="s">
        <v>74</v>
      </c>
      <c r="BM128" s="62">
        <v>0.01</v>
      </c>
      <c r="BN128" s="62">
        <v>0.01</v>
      </c>
      <c r="BO128" s="62" t="s">
        <v>73</v>
      </c>
      <c r="BP128" s="62" t="s">
        <v>74</v>
      </c>
      <c r="BQ128" s="62" t="s">
        <v>74</v>
      </c>
      <c r="BR128" s="62" t="s">
        <v>73</v>
      </c>
      <c r="BS128" s="62">
        <v>0</v>
      </c>
      <c r="BT128" s="62" t="s">
        <v>73</v>
      </c>
      <c r="BU128" s="62" t="s">
        <v>73</v>
      </c>
      <c r="BV128" s="62">
        <v>0.01</v>
      </c>
      <c r="BW128" s="62">
        <v>0</v>
      </c>
      <c r="BX128" s="62">
        <v>0.01</v>
      </c>
      <c r="BY128" s="62">
        <v>0.01</v>
      </c>
      <c r="BZ128" s="62">
        <v>7.0000000000000007E-2</v>
      </c>
      <c r="CA128" s="62">
        <v>0.04</v>
      </c>
      <c r="CB128" s="62">
        <v>0.04</v>
      </c>
      <c r="CC128" s="62">
        <v>0.04</v>
      </c>
      <c r="CD128" s="62">
        <v>0.05</v>
      </c>
      <c r="CE128" s="62">
        <v>0.06</v>
      </c>
      <c r="CF128" s="62">
        <v>0.01</v>
      </c>
      <c r="CG128" s="62">
        <v>0.02</v>
      </c>
      <c r="CH128" s="62">
        <v>0.02</v>
      </c>
      <c r="CI128" s="62" t="s">
        <v>73</v>
      </c>
      <c r="CJ128" s="62">
        <v>0.01</v>
      </c>
      <c r="CK128" s="62">
        <v>0.01</v>
      </c>
    </row>
    <row r="129" spans="1:89" x14ac:dyDescent="0.25">
      <c r="A129">
        <v>874</v>
      </c>
      <c r="B129" s="62">
        <v>510</v>
      </c>
      <c r="C129" s="62">
        <v>70</v>
      </c>
      <c r="D129" s="62">
        <v>1590</v>
      </c>
      <c r="E129" s="62">
        <v>2180</v>
      </c>
      <c r="F129" s="62">
        <v>0.85</v>
      </c>
      <c r="G129" s="62">
        <v>0.9</v>
      </c>
      <c r="H129" s="62">
        <v>0.95</v>
      </c>
      <c r="I129" s="62">
        <v>0.92</v>
      </c>
      <c r="J129" s="62">
        <v>0.83</v>
      </c>
      <c r="K129" s="62">
        <v>0.89</v>
      </c>
      <c r="L129" s="62">
        <v>0.93</v>
      </c>
      <c r="M129" s="62">
        <v>0.91</v>
      </c>
      <c r="N129" s="62">
        <v>0.47</v>
      </c>
      <c r="O129" s="62">
        <v>0.51</v>
      </c>
      <c r="P129" s="62">
        <v>0.27</v>
      </c>
      <c r="Q129" s="62">
        <v>0.33</v>
      </c>
      <c r="R129" s="62" t="s">
        <v>73</v>
      </c>
      <c r="S129" s="62">
        <v>0</v>
      </c>
      <c r="T129" s="62" t="s">
        <v>73</v>
      </c>
      <c r="U129" s="62" t="s">
        <v>74</v>
      </c>
      <c r="V129" s="62">
        <v>0.04</v>
      </c>
      <c r="W129" s="62">
        <v>0.09</v>
      </c>
      <c r="X129" s="62">
        <v>0.02</v>
      </c>
      <c r="Y129" s="62">
        <v>0.03</v>
      </c>
      <c r="Z129" s="62">
        <v>0.31</v>
      </c>
      <c r="AA129" s="62">
        <v>0.23</v>
      </c>
      <c r="AB129" s="62">
        <v>0.64</v>
      </c>
      <c r="AC129" s="62">
        <v>0.55000000000000004</v>
      </c>
      <c r="AD129" s="62" t="s">
        <v>73</v>
      </c>
      <c r="AE129" s="62">
        <v>0</v>
      </c>
      <c r="AF129" s="62" t="s">
        <v>73</v>
      </c>
      <c r="AG129" s="62" t="s">
        <v>73</v>
      </c>
      <c r="AH129" s="62">
        <v>0</v>
      </c>
      <c r="AI129" s="62">
        <v>0</v>
      </c>
      <c r="AJ129" s="62">
        <v>0</v>
      </c>
      <c r="AK129" s="62">
        <v>0</v>
      </c>
      <c r="AL129" s="62">
        <v>0</v>
      </c>
      <c r="AM129" s="62" t="s">
        <v>73</v>
      </c>
      <c r="AN129" s="62">
        <v>0</v>
      </c>
      <c r="AO129" s="62" t="s">
        <v>73</v>
      </c>
      <c r="AP129" s="62">
        <v>0</v>
      </c>
      <c r="AQ129" s="62" t="s">
        <v>73</v>
      </c>
      <c r="AR129" s="62" t="s">
        <v>73</v>
      </c>
      <c r="AS129" s="62" t="s">
        <v>73</v>
      </c>
      <c r="AT129" s="62">
        <v>0.03</v>
      </c>
      <c r="AU129" s="62">
        <v>0</v>
      </c>
      <c r="AV129" s="62">
        <v>0.03</v>
      </c>
      <c r="AW129" s="62">
        <v>0.03</v>
      </c>
      <c r="AX129" s="62">
        <v>0</v>
      </c>
      <c r="AY129" s="62">
        <v>0</v>
      </c>
      <c r="AZ129" s="62">
        <v>0</v>
      </c>
      <c r="BA129" s="62">
        <v>0</v>
      </c>
      <c r="BB129" s="62">
        <v>0</v>
      </c>
      <c r="BC129" s="62">
        <v>0</v>
      </c>
      <c r="BD129" s="62" t="s">
        <v>73</v>
      </c>
      <c r="BE129" s="62" t="s">
        <v>73</v>
      </c>
      <c r="BF129" s="62">
        <v>0.02</v>
      </c>
      <c r="BG129" s="62" t="s">
        <v>73</v>
      </c>
      <c r="BH129" s="62">
        <v>0.01</v>
      </c>
      <c r="BI129" s="62">
        <v>0.01</v>
      </c>
      <c r="BJ129" s="62" t="s">
        <v>73</v>
      </c>
      <c r="BK129" s="62" t="s">
        <v>73</v>
      </c>
      <c r="BL129" s="62">
        <v>0.01</v>
      </c>
      <c r="BM129" s="62">
        <v>0.01</v>
      </c>
      <c r="BN129" s="62" t="s">
        <v>73</v>
      </c>
      <c r="BO129" s="62">
        <v>0</v>
      </c>
      <c r="BP129" s="62" t="s">
        <v>74</v>
      </c>
      <c r="BQ129" s="62" t="s">
        <v>74</v>
      </c>
      <c r="BR129" s="62" t="s">
        <v>73</v>
      </c>
      <c r="BS129" s="62">
        <v>0</v>
      </c>
      <c r="BT129" s="62">
        <v>0</v>
      </c>
      <c r="BU129" s="62" t="s">
        <v>73</v>
      </c>
      <c r="BV129" s="62" t="s">
        <v>73</v>
      </c>
      <c r="BW129" s="62">
        <v>0</v>
      </c>
      <c r="BX129" s="62">
        <v>0.01</v>
      </c>
      <c r="BY129" s="62">
        <v>0.01</v>
      </c>
      <c r="BZ129" s="62">
        <v>7.0000000000000007E-2</v>
      </c>
      <c r="CA129" s="62" t="s">
        <v>73</v>
      </c>
      <c r="CB129" s="62">
        <v>0.03</v>
      </c>
      <c r="CC129" s="62">
        <v>0.04</v>
      </c>
      <c r="CD129" s="62">
        <v>0.06</v>
      </c>
      <c r="CE129" s="62" t="s">
        <v>73</v>
      </c>
      <c r="CF129" s="62">
        <v>0.01</v>
      </c>
      <c r="CG129" s="62">
        <v>0.02</v>
      </c>
      <c r="CH129" s="62">
        <v>0.02</v>
      </c>
      <c r="CI129" s="62" t="s">
        <v>73</v>
      </c>
      <c r="CJ129" s="62">
        <v>0.01</v>
      </c>
      <c r="CK129" s="62">
        <v>0.01</v>
      </c>
    </row>
    <row r="130" spans="1:89" x14ac:dyDescent="0.25">
      <c r="A130">
        <v>876</v>
      </c>
      <c r="B130" s="62">
        <v>250</v>
      </c>
      <c r="C130" s="62">
        <v>20</v>
      </c>
      <c r="D130" s="62">
        <v>1140</v>
      </c>
      <c r="E130" s="62">
        <v>1400</v>
      </c>
      <c r="F130" s="62">
        <v>0.85</v>
      </c>
      <c r="G130" s="62">
        <v>0.93</v>
      </c>
      <c r="H130" s="62">
        <v>0.92</v>
      </c>
      <c r="I130" s="62">
        <v>0.9</v>
      </c>
      <c r="J130" s="62">
        <v>0.81</v>
      </c>
      <c r="K130" s="62">
        <v>0.93</v>
      </c>
      <c r="L130" s="62">
        <v>0.9</v>
      </c>
      <c r="M130" s="62">
        <v>0.89</v>
      </c>
      <c r="N130" s="62">
        <v>0.56000000000000005</v>
      </c>
      <c r="O130" s="62">
        <v>0.8</v>
      </c>
      <c r="P130" s="62">
        <v>0.49</v>
      </c>
      <c r="Q130" s="62">
        <v>0.51</v>
      </c>
      <c r="R130" s="62">
        <v>0</v>
      </c>
      <c r="S130" s="62">
        <v>0</v>
      </c>
      <c r="T130" s="62">
        <v>0</v>
      </c>
      <c r="U130" s="62">
        <v>0</v>
      </c>
      <c r="V130" s="62" t="s">
        <v>73</v>
      </c>
      <c r="W130" s="62" t="s">
        <v>73</v>
      </c>
      <c r="X130" s="62">
        <v>0.02</v>
      </c>
      <c r="Y130" s="62">
        <v>0.02</v>
      </c>
      <c r="Z130" s="62">
        <v>0.15</v>
      </c>
      <c r="AA130" s="62" t="s">
        <v>73</v>
      </c>
      <c r="AB130" s="62">
        <v>0.21</v>
      </c>
      <c r="AC130" s="62">
        <v>0.2</v>
      </c>
      <c r="AD130" s="62">
        <v>0.08</v>
      </c>
      <c r="AE130" s="62">
        <v>0</v>
      </c>
      <c r="AF130" s="62">
        <v>0.17</v>
      </c>
      <c r="AG130" s="62">
        <v>0.15</v>
      </c>
      <c r="AH130" s="62">
        <v>0</v>
      </c>
      <c r="AI130" s="62">
        <v>0</v>
      </c>
      <c r="AJ130" s="62">
        <v>0</v>
      </c>
      <c r="AK130" s="62">
        <v>0</v>
      </c>
      <c r="AL130" s="62">
        <v>0</v>
      </c>
      <c r="AM130" s="62">
        <v>0</v>
      </c>
      <c r="AN130" s="62">
        <v>0</v>
      </c>
      <c r="AO130" s="62">
        <v>0</v>
      </c>
      <c r="AP130" s="62">
        <v>0</v>
      </c>
      <c r="AQ130" s="62">
        <v>0</v>
      </c>
      <c r="AR130" s="62">
        <v>0</v>
      </c>
      <c r="AS130" s="62">
        <v>0</v>
      </c>
      <c r="AT130" s="62">
        <v>0.03</v>
      </c>
      <c r="AU130" s="62">
        <v>0</v>
      </c>
      <c r="AV130" s="62">
        <v>7.0000000000000007E-2</v>
      </c>
      <c r="AW130" s="62">
        <v>0.06</v>
      </c>
      <c r="AX130" s="62">
        <v>0</v>
      </c>
      <c r="AY130" s="62">
        <v>0</v>
      </c>
      <c r="AZ130" s="62">
        <v>0</v>
      </c>
      <c r="BA130" s="62">
        <v>0</v>
      </c>
      <c r="BB130" s="62">
        <v>0</v>
      </c>
      <c r="BC130" s="62">
        <v>0</v>
      </c>
      <c r="BD130" s="62">
        <v>0.01</v>
      </c>
      <c r="BE130" s="62" t="s">
        <v>74</v>
      </c>
      <c r="BF130" s="62" t="s">
        <v>73</v>
      </c>
      <c r="BG130" s="62">
        <v>0</v>
      </c>
      <c r="BH130" s="62">
        <v>0.01</v>
      </c>
      <c r="BI130" s="62">
        <v>0.01</v>
      </c>
      <c r="BJ130" s="62" t="s">
        <v>73</v>
      </c>
      <c r="BK130" s="62">
        <v>0</v>
      </c>
      <c r="BL130" s="62" t="s">
        <v>73</v>
      </c>
      <c r="BM130" s="62">
        <v>0.01</v>
      </c>
      <c r="BN130" s="62">
        <v>0</v>
      </c>
      <c r="BO130" s="62">
        <v>0</v>
      </c>
      <c r="BP130" s="62" t="s">
        <v>73</v>
      </c>
      <c r="BQ130" s="62" t="s">
        <v>73</v>
      </c>
      <c r="BR130" s="62" t="s">
        <v>73</v>
      </c>
      <c r="BS130" s="62">
        <v>0</v>
      </c>
      <c r="BT130" s="62" t="s">
        <v>73</v>
      </c>
      <c r="BU130" s="62" t="s">
        <v>73</v>
      </c>
      <c r="BV130" s="62">
        <v>0.02</v>
      </c>
      <c r="BW130" s="62">
        <v>0</v>
      </c>
      <c r="BX130" s="62">
        <v>0.01</v>
      </c>
      <c r="BY130" s="62">
        <v>0.01</v>
      </c>
      <c r="BZ130" s="62">
        <v>0.1</v>
      </c>
      <c r="CA130" s="62">
        <v>0</v>
      </c>
      <c r="CB130" s="62">
        <v>0.05</v>
      </c>
      <c r="CC130" s="62">
        <v>0.06</v>
      </c>
      <c r="CD130" s="62">
        <v>0.05</v>
      </c>
      <c r="CE130" s="62">
        <v>0</v>
      </c>
      <c r="CF130" s="62">
        <v>0.02</v>
      </c>
      <c r="CG130" s="62">
        <v>0.02</v>
      </c>
      <c r="CH130" s="62" t="s">
        <v>73</v>
      </c>
      <c r="CI130" s="62" t="s">
        <v>73</v>
      </c>
      <c r="CJ130" s="62">
        <v>0.01</v>
      </c>
      <c r="CK130" s="62">
        <v>0.01</v>
      </c>
    </row>
    <row r="131" spans="1:89" x14ac:dyDescent="0.25">
      <c r="A131">
        <v>877</v>
      </c>
      <c r="B131" s="62">
        <v>340</v>
      </c>
      <c r="C131" s="62">
        <v>60</v>
      </c>
      <c r="D131" s="62">
        <v>2010</v>
      </c>
      <c r="E131" s="62">
        <v>2420</v>
      </c>
      <c r="F131" s="62">
        <v>0.9</v>
      </c>
      <c r="G131" s="62">
        <v>0.92</v>
      </c>
      <c r="H131" s="62">
        <v>0.95</v>
      </c>
      <c r="I131" s="62">
        <v>0.94</v>
      </c>
      <c r="J131" s="62">
        <v>0.86</v>
      </c>
      <c r="K131" s="62">
        <v>0.91</v>
      </c>
      <c r="L131" s="62">
        <v>0.93</v>
      </c>
      <c r="M131" s="62">
        <v>0.92</v>
      </c>
      <c r="N131" s="62">
        <v>0.35</v>
      </c>
      <c r="O131" s="62">
        <v>0.7</v>
      </c>
      <c r="P131" s="62">
        <v>0.18</v>
      </c>
      <c r="Q131" s="62">
        <v>0.22</v>
      </c>
      <c r="R131" s="62">
        <v>0</v>
      </c>
      <c r="S131" s="62">
        <v>0</v>
      </c>
      <c r="T131" s="62" t="s">
        <v>73</v>
      </c>
      <c r="U131" s="62" t="s">
        <v>73</v>
      </c>
      <c r="V131" s="62">
        <v>0.04</v>
      </c>
      <c r="W131" s="62">
        <v>0</v>
      </c>
      <c r="X131" s="62">
        <v>0.03</v>
      </c>
      <c r="Y131" s="62">
        <v>0.03</v>
      </c>
      <c r="Z131" s="62">
        <v>0.19</v>
      </c>
      <c r="AA131" s="62" t="s">
        <v>73</v>
      </c>
      <c r="AB131" s="62">
        <v>0.25</v>
      </c>
      <c r="AC131" s="62">
        <v>0.24</v>
      </c>
      <c r="AD131" s="62">
        <v>0.27</v>
      </c>
      <c r="AE131" s="62">
        <v>0.19</v>
      </c>
      <c r="AF131" s="62">
        <v>0.46</v>
      </c>
      <c r="AG131" s="62">
        <v>0.43</v>
      </c>
      <c r="AH131" s="62">
        <v>0</v>
      </c>
      <c r="AI131" s="62">
        <v>0</v>
      </c>
      <c r="AJ131" s="62">
        <v>0</v>
      </c>
      <c r="AK131" s="62">
        <v>0</v>
      </c>
      <c r="AL131" s="62">
        <v>0</v>
      </c>
      <c r="AM131" s="62">
        <v>0</v>
      </c>
      <c r="AN131" s="62">
        <v>0</v>
      </c>
      <c r="AO131" s="62">
        <v>0</v>
      </c>
      <c r="AP131" s="62">
        <v>0</v>
      </c>
      <c r="AQ131" s="62">
        <v>0</v>
      </c>
      <c r="AR131" s="62">
        <v>0</v>
      </c>
      <c r="AS131" s="62">
        <v>0</v>
      </c>
      <c r="AT131" s="62">
        <v>0.06</v>
      </c>
      <c r="AU131" s="62">
        <v>0</v>
      </c>
      <c r="AV131" s="62">
        <v>7.0000000000000007E-2</v>
      </c>
      <c r="AW131" s="62">
        <v>7.0000000000000007E-2</v>
      </c>
      <c r="AX131" s="62">
        <v>0</v>
      </c>
      <c r="AY131" s="62">
        <v>0</v>
      </c>
      <c r="AZ131" s="62">
        <v>0</v>
      </c>
      <c r="BA131" s="62">
        <v>0</v>
      </c>
      <c r="BB131" s="62" t="s">
        <v>73</v>
      </c>
      <c r="BC131" s="62">
        <v>0</v>
      </c>
      <c r="BD131" s="62" t="s">
        <v>73</v>
      </c>
      <c r="BE131" s="62" t="s">
        <v>73</v>
      </c>
      <c r="BF131" s="62">
        <v>0.03</v>
      </c>
      <c r="BG131" s="62" t="s">
        <v>73</v>
      </c>
      <c r="BH131" s="62">
        <v>0.01</v>
      </c>
      <c r="BI131" s="62">
        <v>0.01</v>
      </c>
      <c r="BJ131" s="62">
        <v>0.02</v>
      </c>
      <c r="BK131" s="62" t="s">
        <v>73</v>
      </c>
      <c r="BL131" s="62">
        <v>0.01</v>
      </c>
      <c r="BM131" s="62">
        <v>0.01</v>
      </c>
      <c r="BN131" s="62">
        <v>0</v>
      </c>
      <c r="BO131" s="62">
        <v>0</v>
      </c>
      <c r="BP131" s="62">
        <v>0</v>
      </c>
      <c r="BQ131" s="62">
        <v>0</v>
      </c>
      <c r="BR131" s="62" t="s">
        <v>73</v>
      </c>
      <c r="BS131" s="62">
        <v>0</v>
      </c>
      <c r="BT131" s="62">
        <v>0</v>
      </c>
      <c r="BU131" s="62" t="s">
        <v>73</v>
      </c>
      <c r="BV131" s="62" t="s">
        <v>73</v>
      </c>
      <c r="BW131" s="62">
        <v>0</v>
      </c>
      <c r="BX131" s="62">
        <v>0.01</v>
      </c>
      <c r="BY131" s="62">
        <v>0.01</v>
      </c>
      <c r="BZ131" s="62">
        <v>0.06</v>
      </c>
      <c r="CA131" s="62" t="s">
        <v>73</v>
      </c>
      <c r="CB131" s="62">
        <v>0.04</v>
      </c>
      <c r="CC131" s="62">
        <v>0.04</v>
      </c>
      <c r="CD131" s="62">
        <v>0.03</v>
      </c>
      <c r="CE131" s="62">
        <v>0</v>
      </c>
      <c r="CF131" s="62">
        <v>0.01</v>
      </c>
      <c r="CG131" s="62">
        <v>0.01</v>
      </c>
      <c r="CH131" s="62" t="s">
        <v>73</v>
      </c>
      <c r="CI131" s="62">
        <v>0</v>
      </c>
      <c r="CJ131" s="62">
        <v>0.01</v>
      </c>
      <c r="CK131" s="62">
        <v>0.01</v>
      </c>
    </row>
    <row r="132" spans="1:89" x14ac:dyDescent="0.25">
      <c r="A132">
        <v>878</v>
      </c>
      <c r="B132" s="62">
        <v>1410</v>
      </c>
      <c r="C132" s="62">
        <v>220</v>
      </c>
      <c r="D132" s="62">
        <v>5980</v>
      </c>
      <c r="E132" s="62">
        <v>7600</v>
      </c>
      <c r="F132" s="62">
        <v>0.87</v>
      </c>
      <c r="G132" s="62">
        <v>0.93</v>
      </c>
      <c r="H132" s="62">
        <v>0.95</v>
      </c>
      <c r="I132" s="62">
        <v>0.93</v>
      </c>
      <c r="J132" s="62">
        <v>0.84</v>
      </c>
      <c r="K132" s="62">
        <v>0.92</v>
      </c>
      <c r="L132" s="62">
        <v>0.93</v>
      </c>
      <c r="M132" s="62">
        <v>0.92</v>
      </c>
      <c r="N132" s="62">
        <v>0.59</v>
      </c>
      <c r="O132" s="62">
        <v>0.68</v>
      </c>
      <c r="P132" s="62">
        <v>0.52</v>
      </c>
      <c r="Q132" s="62">
        <v>0.54</v>
      </c>
      <c r="R132" s="62" t="s">
        <v>73</v>
      </c>
      <c r="S132" s="62">
        <v>0</v>
      </c>
      <c r="T132" s="62">
        <v>0.01</v>
      </c>
      <c r="U132" s="62">
        <v>0.01</v>
      </c>
      <c r="V132" s="62">
        <v>0.04</v>
      </c>
      <c r="W132" s="62">
        <v>0.03</v>
      </c>
      <c r="X132" s="62">
        <v>0.02</v>
      </c>
      <c r="Y132" s="62">
        <v>0.03</v>
      </c>
      <c r="Z132" s="62">
        <v>0.2</v>
      </c>
      <c r="AA132" s="62">
        <v>0.18</v>
      </c>
      <c r="AB132" s="62">
        <v>0.36</v>
      </c>
      <c r="AC132" s="62">
        <v>0.33</v>
      </c>
      <c r="AD132" s="62" t="s">
        <v>73</v>
      </c>
      <c r="AE132" s="62">
        <v>0</v>
      </c>
      <c r="AF132" s="62">
        <v>0.02</v>
      </c>
      <c r="AG132" s="62">
        <v>0.01</v>
      </c>
      <c r="AH132" s="62">
        <v>0</v>
      </c>
      <c r="AI132" s="62">
        <v>0</v>
      </c>
      <c r="AJ132" s="62">
        <v>0</v>
      </c>
      <c r="AK132" s="62">
        <v>0</v>
      </c>
      <c r="AL132" s="62">
        <v>0</v>
      </c>
      <c r="AM132" s="62">
        <v>0</v>
      </c>
      <c r="AN132" s="62" t="s">
        <v>73</v>
      </c>
      <c r="AO132" s="62" t="s">
        <v>73</v>
      </c>
      <c r="AP132" s="62" t="s">
        <v>73</v>
      </c>
      <c r="AQ132" s="62" t="s">
        <v>73</v>
      </c>
      <c r="AR132" s="62">
        <v>0</v>
      </c>
      <c r="AS132" s="62" t="s">
        <v>73</v>
      </c>
      <c r="AT132" s="62">
        <v>0.08</v>
      </c>
      <c r="AU132" s="62">
        <v>0.03</v>
      </c>
      <c r="AV132" s="62">
        <v>0.06</v>
      </c>
      <c r="AW132" s="62">
        <v>0.06</v>
      </c>
      <c r="AX132" s="62">
        <v>0</v>
      </c>
      <c r="AY132" s="62">
        <v>0</v>
      </c>
      <c r="AZ132" s="62" t="s">
        <v>73</v>
      </c>
      <c r="BA132" s="62" t="s">
        <v>73</v>
      </c>
      <c r="BB132" s="62">
        <v>0.01</v>
      </c>
      <c r="BC132" s="62" t="s">
        <v>73</v>
      </c>
      <c r="BD132" s="62" t="s">
        <v>74</v>
      </c>
      <c r="BE132" s="62" t="s">
        <v>74</v>
      </c>
      <c r="BF132" s="62">
        <v>0.02</v>
      </c>
      <c r="BG132" s="62" t="s">
        <v>73</v>
      </c>
      <c r="BH132" s="62">
        <v>0.01</v>
      </c>
      <c r="BI132" s="62">
        <v>0.01</v>
      </c>
      <c r="BJ132" s="62">
        <v>0.01</v>
      </c>
      <c r="BK132" s="62" t="s">
        <v>73</v>
      </c>
      <c r="BL132" s="62">
        <v>0.01</v>
      </c>
      <c r="BM132" s="62">
        <v>0.01</v>
      </c>
      <c r="BN132" s="62">
        <v>0.01</v>
      </c>
      <c r="BO132" s="62" t="s">
        <v>73</v>
      </c>
      <c r="BP132" s="62" t="s">
        <v>74</v>
      </c>
      <c r="BQ132" s="62" t="s">
        <v>74</v>
      </c>
      <c r="BR132" s="62">
        <v>0</v>
      </c>
      <c r="BS132" s="62">
        <v>0</v>
      </c>
      <c r="BT132" s="62">
        <v>0</v>
      </c>
      <c r="BU132" s="62">
        <v>0</v>
      </c>
      <c r="BV132" s="62">
        <v>0.01</v>
      </c>
      <c r="BW132" s="62">
        <v>0</v>
      </c>
      <c r="BX132" s="62" t="s">
        <v>74</v>
      </c>
      <c r="BY132" s="62" t="s">
        <v>74</v>
      </c>
      <c r="BZ132" s="62">
        <v>0.08</v>
      </c>
      <c r="CA132" s="62">
        <v>0.05</v>
      </c>
      <c r="CB132" s="62">
        <v>0.04</v>
      </c>
      <c r="CC132" s="62">
        <v>0.05</v>
      </c>
      <c r="CD132" s="62">
        <v>0.04</v>
      </c>
      <c r="CE132" s="62" t="s">
        <v>73</v>
      </c>
      <c r="CF132" s="62">
        <v>0.01</v>
      </c>
      <c r="CG132" s="62">
        <v>0.02</v>
      </c>
      <c r="CH132" s="62">
        <v>0.01</v>
      </c>
      <c r="CI132" s="62" t="s">
        <v>73</v>
      </c>
      <c r="CJ132" s="62">
        <v>0.01</v>
      </c>
      <c r="CK132" s="62">
        <v>0.01</v>
      </c>
    </row>
    <row r="133" spans="1:89" x14ac:dyDescent="0.25">
      <c r="A133">
        <v>879</v>
      </c>
      <c r="B133" s="62">
        <v>420</v>
      </c>
      <c r="C133" s="62">
        <v>70</v>
      </c>
      <c r="D133" s="62">
        <v>2270</v>
      </c>
      <c r="E133" s="62">
        <v>2770</v>
      </c>
      <c r="F133" s="62">
        <v>0.93</v>
      </c>
      <c r="G133" s="62">
        <v>0.93</v>
      </c>
      <c r="H133" s="62">
        <v>0.95</v>
      </c>
      <c r="I133" s="62">
        <v>0.95</v>
      </c>
      <c r="J133" s="62">
        <v>0.91</v>
      </c>
      <c r="K133" s="62">
        <v>0.93</v>
      </c>
      <c r="L133" s="62">
        <v>0.94</v>
      </c>
      <c r="M133" s="62">
        <v>0.94</v>
      </c>
      <c r="N133" s="62">
        <v>0.23</v>
      </c>
      <c r="O133" s="62">
        <v>0.26</v>
      </c>
      <c r="P133" s="62">
        <v>0.16</v>
      </c>
      <c r="Q133" s="62">
        <v>0.18</v>
      </c>
      <c r="R133" s="62">
        <v>0</v>
      </c>
      <c r="S133" s="62">
        <v>0</v>
      </c>
      <c r="T133" s="62" t="s">
        <v>74</v>
      </c>
      <c r="U133" s="62" t="s">
        <v>74</v>
      </c>
      <c r="V133" s="62">
        <v>0.05</v>
      </c>
      <c r="W133" s="62" t="s">
        <v>73</v>
      </c>
      <c r="X133" s="62">
        <v>0.05</v>
      </c>
      <c r="Y133" s="62">
        <v>0.05</v>
      </c>
      <c r="Z133" s="62">
        <v>0.62</v>
      </c>
      <c r="AA133" s="62">
        <v>0.62</v>
      </c>
      <c r="AB133" s="62">
        <v>0.71</v>
      </c>
      <c r="AC133" s="62">
        <v>0.69</v>
      </c>
      <c r="AD133" s="62">
        <v>0</v>
      </c>
      <c r="AE133" s="62">
        <v>0</v>
      </c>
      <c r="AF133" s="62" t="s">
        <v>73</v>
      </c>
      <c r="AG133" s="62" t="s">
        <v>73</v>
      </c>
      <c r="AH133" s="62">
        <v>0</v>
      </c>
      <c r="AI133" s="62" t="s">
        <v>73</v>
      </c>
      <c r="AJ133" s="62">
        <v>0</v>
      </c>
      <c r="AK133" s="62" t="s">
        <v>73</v>
      </c>
      <c r="AL133" s="62" t="s">
        <v>73</v>
      </c>
      <c r="AM133" s="62" t="s">
        <v>73</v>
      </c>
      <c r="AN133" s="62">
        <v>0</v>
      </c>
      <c r="AO133" s="62" t="s">
        <v>73</v>
      </c>
      <c r="AP133" s="62">
        <v>0</v>
      </c>
      <c r="AQ133" s="62" t="s">
        <v>73</v>
      </c>
      <c r="AR133" s="62">
        <v>0</v>
      </c>
      <c r="AS133" s="62" t="s">
        <v>73</v>
      </c>
      <c r="AT133" s="62">
        <v>0.08</v>
      </c>
      <c r="AU133" s="62" t="s">
        <v>73</v>
      </c>
      <c r="AV133" s="62">
        <v>0.08</v>
      </c>
      <c r="AW133" s="62">
        <v>0.08</v>
      </c>
      <c r="AX133" s="62">
        <v>0</v>
      </c>
      <c r="AY133" s="62">
        <v>0</v>
      </c>
      <c r="AZ133" s="62">
        <v>0</v>
      </c>
      <c r="BA133" s="62">
        <v>0</v>
      </c>
      <c r="BB133" s="62" t="s">
        <v>73</v>
      </c>
      <c r="BC133" s="62">
        <v>0</v>
      </c>
      <c r="BD133" s="62">
        <v>0.01</v>
      </c>
      <c r="BE133" s="62">
        <v>0.01</v>
      </c>
      <c r="BF133" s="62" t="s">
        <v>73</v>
      </c>
      <c r="BG133" s="62">
        <v>0</v>
      </c>
      <c r="BH133" s="62" t="s">
        <v>73</v>
      </c>
      <c r="BI133" s="62" t="s">
        <v>74</v>
      </c>
      <c r="BJ133" s="62" t="s">
        <v>73</v>
      </c>
      <c r="BK133" s="62">
        <v>0</v>
      </c>
      <c r="BL133" s="62" t="s">
        <v>73</v>
      </c>
      <c r="BM133" s="62" t="s">
        <v>73</v>
      </c>
      <c r="BN133" s="62" t="s">
        <v>73</v>
      </c>
      <c r="BO133" s="62">
        <v>0</v>
      </c>
      <c r="BP133" s="62" t="s">
        <v>73</v>
      </c>
      <c r="BQ133" s="62" t="s">
        <v>73</v>
      </c>
      <c r="BR133" s="62">
        <v>0</v>
      </c>
      <c r="BS133" s="62">
        <v>0</v>
      </c>
      <c r="BT133" s="62" t="s">
        <v>73</v>
      </c>
      <c r="BU133" s="62" t="s">
        <v>73</v>
      </c>
      <c r="BV133" s="62" t="s">
        <v>73</v>
      </c>
      <c r="BW133" s="62">
        <v>0</v>
      </c>
      <c r="BX133" s="62">
        <v>0.01</v>
      </c>
      <c r="BY133" s="62">
        <v>0.01</v>
      </c>
      <c r="BZ133" s="62">
        <v>0.04</v>
      </c>
      <c r="CA133" s="62" t="s">
        <v>73</v>
      </c>
      <c r="CB133" s="62">
        <v>0.03</v>
      </c>
      <c r="CC133" s="62">
        <v>0.04</v>
      </c>
      <c r="CD133" s="62">
        <v>0.02</v>
      </c>
      <c r="CE133" s="62" t="s">
        <v>73</v>
      </c>
      <c r="CF133" s="62">
        <v>0.01</v>
      </c>
      <c r="CG133" s="62">
        <v>0.01</v>
      </c>
      <c r="CH133" s="62" t="s">
        <v>73</v>
      </c>
      <c r="CI133" s="62">
        <v>0</v>
      </c>
      <c r="CJ133" s="62" t="s">
        <v>74</v>
      </c>
      <c r="CK133" s="62">
        <v>0.01</v>
      </c>
    </row>
    <row r="134" spans="1:89" x14ac:dyDescent="0.25">
      <c r="A134">
        <v>880</v>
      </c>
      <c r="B134" s="62">
        <v>330</v>
      </c>
      <c r="C134" s="62">
        <v>30</v>
      </c>
      <c r="D134" s="62">
        <v>1070</v>
      </c>
      <c r="E134" s="62">
        <v>1420</v>
      </c>
      <c r="F134" s="62">
        <v>0.88</v>
      </c>
      <c r="G134" s="62">
        <v>0.93</v>
      </c>
      <c r="H134" s="62">
        <v>0.96</v>
      </c>
      <c r="I134" s="62">
        <v>0.94</v>
      </c>
      <c r="J134" s="62">
        <v>0.86</v>
      </c>
      <c r="K134" s="62">
        <v>0.93</v>
      </c>
      <c r="L134" s="62">
        <v>0.95</v>
      </c>
      <c r="M134" s="62">
        <v>0.93</v>
      </c>
      <c r="N134" s="62">
        <v>0.52</v>
      </c>
      <c r="O134" s="62">
        <v>0.68</v>
      </c>
      <c r="P134" s="62">
        <v>0.35</v>
      </c>
      <c r="Q134" s="62">
        <v>0.4</v>
      </c>
      <c r="R134" s="62" t="s">
        <v>73</v>
      </c>
      <c r="S134" s="62">
        <v>0</v>
      </c>
      <c r="T134" s="62" t="s">
        <v>73</v>
      </c>
      <c r="U134" s="62" t="s">
        <v>73</v>
      </c>
      <c r="V134" s="62">
        <v>0.03</v>
      </c>
      <c r="W134" s="62">
        <v>0</v>
      </c>
      <c r="X134" s="62">
        <v>0.02</v>
      </c>
      <c r="Y134" s="62">
        <v>0.02</v>
      </c>
      <c r="Z134" s="62">
        <v>0.3</v>
      </c>
      <c r="AA134" s="62">
        <v>0.25</v>
      </c>
      <c r="AB134" s="62">
        <v>0.56999999999999995</v>
      </c>
      <c r="AC134" s="62">
        <v>0.5</v>
      </c>
      <c r="AD134" s="62">
        <v>0</v>
      </c>
      <c r="AE134" s="62">
        <v>0</v>
      </c>
      <c r="AF134" s="62" t="s">
        <v>73</v>
      </c>
      <c r="AG134" s="62" t="s">
        <v>73</v>
      </c>
      <c r="AH134" s="62">
        <v>0</v>
      </c>
      <c r="AI134" s="62">
        <v>0</v>
      </c>
      <c r="AJ134" s="62">
        <v>0</v>
      </c>
      <c r="AK134" s="62">
        <v>0</v>
      </c>
      <c r="AL134" s="62">
        <v>0</v>
      </c>
      <c r="AM134" s="62">
        <v>0</v>
      </c>
      <c r="AN134" s="62">
        <v>0</v>
      </c>
      <c r="AO134" s="62">
        <v>0</v>
      </c>
      <c r="AP134" s="62">
        <v>0</v>
      </c>
      <c r="AQ134" s="62">
        <v>0</v>
      </c>
      <c r="AR134" s="62">
        <v>0</v>
      </c>
      <c r="AS134" s="62">
        <v>0</v>
      </c>
      <c r="AT134" s="62">
        <v>0.09</v>
      </c>
      <c r="AU134" s="62" t="s">
        <v>73</v>
      </c>
      <c r="AV134" s="62">
        <v>0.04</v>
      </c>
      <c r="AW134" s="62">
        <v>0.05</v>
      </c>
      <c r="AX134" s="62">
        <v>0</v>
      </c>
      <c r="AY134" s="62">
        <v>0</v>
      </c>
      <c r="AZ134" s="62">
        <v>0</v>
      </c>
      <c r="BA134" s="62">
        <v>0</v>
      </c>
      <c r="BB134" s="62" t="s">
        <v>73</v>
      </c>
      <c r="BC134" s="62">
        <v>0</v>
      </c>
      <c r="BD134" s="62">
        <v>0.01</v>
      </c>
      <c r="BE134" s="62">
        <v>0.01</v>
      </c>
      <c r="BF134" s="62" t="s">
        <v>73</v>
      </c>
      <c r="BG134" s="62">
        <v>0</v>
      </c>
      <c r="BH134" s="62">
        <v>0.01</v>
      </c>
      <c r="BI134" s="62">
        <v>0.01</v>
      </c>
      <c r="BJ134" s="62" t="s">
        <v>73</v>
      </c>
      <c r="BK134" s="62">
        <v>0</v>
      </c>
      <c r="BL134" s="62" t="s">
        <v>73</v>
      </c>
      <c r="BM134" s="62" t="s">
        <v>73</v>
      </c>
      <c r="BN134" s="62" t="s">
        <v>73</v>
      </c>
      <c r="BO134" s="62">
        <v>0</v>
      </c>
      <c r="BP134" s="62" t="s">
        <v>73</v>
      </c>
      <c r="BQ134" s="62" t="s">
        <v>73</v>
      </c>
      <c r="BR134" s="62">
        <v>0</v>
      </c>
      <c r="BS134" s="62">
        <v>0</v>
      </c>
      <c r="BT134" s="62" t="s">
        <v>73</v>
      </c>
      <c r="BU134" s="62" t="s">
        <v>73</v>
      </c>
      <c r="BV134" s="62" t="s">
        <v>73</v>
      </c>
      <c r="BW134" s="62">
        <v>0</v>
      </c>
      <c r="BX134" s="62" t="s">
        <v>73</v>
      </c>
      <c r="BY134" s="62" t="s">
        <v>74</v>
      </c>
      <c r="BZ134" s="62">
        <v>0.09</v>
      </c>
      <c r="CA134" s="62" t="s">
        <v>73</v>
      </c>
      <c r="CB134" s="62">
        <v>0.03</v>
      </c>
      <c r="CC134" s="62">
        <v>0.04</v>
      </c>
      <c r="CD134" s="62" t="s">
        <v>73</v>
      </c>
      <c r="CE134" s="62" t="s">
        <v>73</v>
      </c>
      <c r="CF134" s="62">
        <v>0.01</v>
      </c>
      <c r="CG134" s="62">
        <v>0.01</v>
      </c>
      <c r="CH134" s="62" t="s">
        <v>73</v>
      </c>
      <c r="CI134" s="62">
        <v>0</v>
      </c>
      <c r="CJ134" s="62" t="s">
        <v>73</v>
      </c>
      <c r="CK134" s="62">
        <v>0.01</v>
      </c>
    </row>
    <row r="135" spans="1:89" x14ac:dyDescent="0.25">
      <c r="A135">
        <v>881</v>
      </c>
      <c r="B135" s="62">
        <v>2080</v>
      </c>
      <c r="C135" s="62">
        <v>370</v>
      </c>
      <c r="D135" s="62">
        <v>13050</v>
      </c>
      <c r="E135" s="62">
        <v>15500</v>
      </c>
      <c r="F135" s="62">
        <v>0.85</v>
      </c>
      <c r="G135" s="62">
        <v>0.88</v>
      </c>
      <c r="H135" s="62">
        <v>0.93</v>
      </c>
      <c r="I135" s="62">
        <v>0.92</v>
      </c>
      <c r="J135" s="62">
        <v>0.79</v>
      </c>
      <c r="K135" s="62">
        <v>0.83</v>
      </c>
      <c r="L135" s="62">
        <v>0.91</v>
      </c>
      <c r="M135" s="62">
        <v>0.89</v>
      </c>
      <c r="N135" s="62">
        <v>0.47</v>
      </c>
      <c r="O135" s="62">
        <v>0.51</v>
      </c>
      <c r="P135" s="62">
        <v>0.3</v>
      </c>
      <c r="Q135" s="62">
        <v>0.32</v>
      </c>
      <c r="R135" s="62" t="s">
        <v>73</v>
      </c>
      <c r="S135" s="62">
        <v>0</v>
      </c>
      <c r="T135" s="62" t="s">
        <v>74</v>
      </c>
      <c r="U135" s="62" t="s">
        <v>74</v>
      </c>
      <c r="V135" s="62">
        <v>7.0000000000000007E-2</v>
      </c>
      <c r="W135" s="62">
        <v>7.0000000000000007E-2</v>
      </c>
      <c r="X135" s="62">
        <v>0.03</v>
      </c>
      <c r="Y135" s="62">
        <v>0.04</v>
      </c>
      <c r="Z135" s="62">
        <v>0.18</v>
      </c>
      <c r="AA135" s="62">
        <v>0.13</v>
      </c>
      <c r="AB135" s="62">
        <v>0.41</v>
      </c>
      <c r="AC135" s="62">
        <v>0.37</v>
      </c>
      <c r="AD135" s="62">
        <v>0.08</v>
      </c>
      <c r="AE135" s="62">
        <v>0.1</v>
      </c>
      <c r="AF135" s="62">
        <v>0.17</v>
      </c>
      <c r="AG135" s="62">
        <v>0.15</v>
      </c>
      <c r="AH135" s="62">
        <v>0</v>
      </c>
      <c r="AI135" s="62" t="s">
        <v>73</v>
      </c>
      <c r="AJ135" s="62">
        <v>0</v>
      </c>
      <c r="AK135" s="62" t="s">
        <v>73</v>
      </c>
      <c r="AL135" s="62">
        <v>0</v>
      </c>
      <c r="AM135" s="62">
        <v>0</v>
      </c>
      <c r="AN135" s="62" t="s">
        <v>73</v>
      </c>
      <c r="AO135" s="62" t="s">
        <v>73</v>
      </c>
      <c r="AP135" s="62" t="s">
        <v>73</v>
      </c>
      <c r="AQ135" s="62">
        <v>0.02</v>
      </c>
      <c r="AR135" s="62" t="s">
        <v>73</v>
      </c>
      <c r="AS135" s="62" t="s">
        <v>74</v>
      </c>
      <c r="AT135" s="62">
        <v>0.06</v>
      </c>
      <c r="AU135" s="62">
        <v>0.04</v>
      </c>
      <c r="AV135" s="62">
        <v>0.05</v>
      </c>
      <c r="AW135" s="62">
        <v>0.05</v>
      </c>
      <c r="AX135" s="62">
        <v>0</v>
      </c>
      <c r="AY135" s="62">
        <v>0</v>
      </c>
      <c r="AZ135" s="62" t="s">
        <v>73</v>
      </c>
      <c r="BA135" s="62" t="s">
        <v>73</v>
      </c>
      <c r="BB135" s="62" t="s">
        <v>74</v>
      </c>
      <c r="BC135" s="62">
        <v>0</v>
      </c>
      <c r="BD135" s="62" t="s">
        <v>74</v>
      </c>
      <c r="BE135" s="62" t="s">
        <v>74</v>
      </c>
      <c r="BF135" s="62">
        <v>0.03</v>
      </c>
      <c r="BG135" s="62">
        <v>0.03</v>
      </c>
      <c r="BH135" s="62">
        <v>0.01</v>
      </c>
      <c r="BI135" s="62">
        <v>0.01</v>
      </c>
      <c r="BJ135" s="62">
        <v>0.02</v>
      </c>
      <c r="BK135" s="62">
        <v>0.02</v>
      </c>
      <c r="BL135" s="62">
        <v>0.01</v>
      </c>
      <c r="BM135" s="62">
        <v>0.01</v>
      </c>
      <c r="BN135" s="62">
        <v>0.01</v>
      </c>
      <c r="BO135" s="62" t="s">
        <v>73</v>
      </c>
      <c r="BP135" s="62" t="s">
        <v>74</v>
      </c>
      <c r="BQ135" s="62" t="s">
        <v>74</v>
      </c>
      <c r="BR135" s="62" t="s">
        <v>74</v>
      </c>
      <c r="BS135" s="62" t="s">
        <v>73</v>
      </c>
      <c r="BT135" s="62" t="s">
        <v>73</v>
      </c>
      <c r="BU135" s="62" t="s">
        <v>74</v>
      </c>
      <c r="BV135" s="62">
        <v>0.02</v>
      </c>
      <c r="BW135" s="62">
        <v>0.02</v>
      </c>
      <c r="BX135" s="62">
        <v>0.01</v>
      </c>
      <c r="BY135" s="62">
        <v>0.01</v>
      </c>
      <c r="BZ135" s="62">
        <v>0.09</v>
      </c>
      <c r="CA135" s="62">
        <v>0.06</v>
      </c>
      <c r="CB135" s="62">
        <v>0.04</v>
      </c>
      <c r="CC135" s="62">
        <v>0.05</v>
      </c>
      <c r="CD135" s="62">
        <v>0.04</v>
      </c>
      <c r="CE135" s="62">
        <v>0.04</v>
      </c>
      <c r="CF135" s="62">
        <v>0.01</v>
      </c>
      <c r="CG135" s="62">
        <v>0.02</v>
      </c>
      <c r="CH135" s="62">
        <v>0.02</v>
      </c>
      <c r="CI135" s="62" t="s">
        <v>73</v>
      </c>
      <c r="CJ135" s="62">
        <v>0.01</v>
      </c>
      <c r="CK135" s="62">
        <v>0.01</v>
      </c>
    </row>
    <row r="136" spans="1:89" x14ac:dyDescent="0.25">
      <c r="A136">
        <v>882</v>
      </c>
      <c r="B136" s="62">
        <v>320</v>
      </c>
      <c r="C136" s="62">
        <v>30</v>
      </c>
      <c r="D136" s="62">
        <v>1790</v>
      </c>
      <c r="E136" s="62">
        <v>2150</v>
      </c>
      <c r="F136" s="62">
        <v>0.89</v>
      </c>
      <c r="G136" s="62">
        <v>0.84</v>
      </c>
      <c r="H136" s="62">
        <v>0.93</v>
      </c>
      <c r="I136" s="62">
        <v>0.93</v>
      </c>
      <c r="J136" s="62">
        <v>0.83</v>
      </c>
      <c r="K136" s="62">
        <v>0.69</v>
      </c>
      <c r="L136" s="62">
        <v>0.92</v>
      </c>
      <c r="M136" s="62">
        <v>0.9</v>
      </c>
      <c r="N136" s="62">
        <v>0.37</v>
      </c>
      <c r="O136" s="62">
        <v>0.47</v>
      </c>
      <c r="P136" s="62">
        <v>0.25</v>
      </c>
      <c r="Q136" s="62">
        <v>0.27</v>
      </c>
      <c r="R136" s="62">
        <v>0</v>
      </c>
      <c r="S136" s="62">
        <v>0</v>
      </c>
      <c r="T136" s="62">
        <v>0.01</v>
      </c>
      <c r="U136" s="62" t="s">
        <v>74</v>
      </c>
      <c r="V136" s="62">
        <v>0.04</v>
      </c>
      <c r="W136" s="62" t="s">
        <v>73</v>
      </c>
      <c r="X136" s="62">
        <v>0.02</v>
      </c>
      <c r="Y136" s="62">
        <v>0.02</v>
      </c>
      <c r="Z136" s="62">
        <v>0.36</v>
      </c>
      <c r="AA136" s="62" t="s">
        <v>73</v>
      </c>
      <c r="AB136" s="62">
        <v>0.6</v>
      </c>
      <c r="AC136" s="62">
        <v>0.55000000000000004</v>
      </c>
      <c r="AD136" s="62">
        <v>0.05</v>
      </c>
      <c r="AE136" s="62" t="s">
        <v>73</v>
      </c>
      <c r="AF136" s="62">
        <v>0.05</v>
      </c>
      <c r="AG136" s="62">
        <v>0.05</v>
      </c>
      <c r="AH136" s="62">
        <v>0</v>
      </c>
      <c r="AI136" s="62">
        <v>0</v>
      </c>
      <c r="AJ136" s="62">
        <v>0</v>
      </c>
      <c r="AK136" s="62">
        <v>0</v>
      </c>
      <c r="AL136" s="62">
        <v>0</v>
      </c>
      <c r="AM136" s="62">
        <v>0</v>
      </c>
      <c r="AN136" s="62">
        <v>0</v>
      </c>
      <c r="AO136" s="62">
        <v>0</v>
      </c>
      <c r="AP136" s="62">
        <v>0</v>
      </c>
      <c r="AQ136" s="62">
        <v>0</v>
      </c>
      <c r="AR136" s="62">
        <v>0</v>
      </c>
      <c r="AS136" s="62">
        <v>0</v>
      </c>
      <c r="AT136" s="62">
        <v>0.05</v>
      </c>
      <c r="AU136" s="62" t="s">
        <v>73</v>
      </c>
      <c r="AV136" s="62">
        <v>0.03</v>
      </c>
      <c r="AW136" s="62">
        <v>0.03</v>
      </c>
      <c r="AX136" s="62">
        <v>0</v>
      </c>
      <c r="AY136" s="62">
        <v>0</v>
      </c>
      <c r="AZ136" s="62">
        <v>0</v>
      </c>
      <c r="BA136" s="62">
        <v>0</v>
      </c>
      <c r="BB136" s="62" t="s">
        <v>73</v>
      </c>
      <c r="BC136" s="62">
        <v>0</v>
      </c>
      <c r="BD136" s="62" t="s">
        <v>73</v>
      </c>
      <c r="BE136" s="62" t="s">
        <v>73</v>
      </c>
      <c r="BF136" s="62">
        <v>0.02</v>
      </c>
      <c r="BG136" s="62" t="s">
        <v>73</v>
      </c>
      <c r="BH136" s="62">
        <v>0.01</v>
      </c>
      <c r="BI136" s="62">
        <v>0.01</v>
      </c>
      <c r="BJ136" s="62" t="s">
        <v>73</v>
      </c>
      <c r="BK136" s="62" t="s">
        <v>73</v>
      </c>
      <c r="BL136" s="62" t="s">
        <v>73</v>
      </c>
      <c r="BM136" s="62" t="s">
        <v>74</v>
      </c>
      <c r="BN136" s="62" t="s">
        <v>73</v>
      </c>
      <c r="BO136" s="62" t="s">
        <v>73</v>
      </c>
      <c r="BP136" s="62" t="s">
        <v>73</v>
      </c>
      <c r="BQ136" s="62" t="s">
        <v>73</v>
      </c>
      <c r="BR136" s="62" t="s">
        <v>73</v>
      </c>
      <c r="BS136" s="62">
        <v>0</v>
      </c>
      <c r="BT136" s="62" t="s">
        <v>74</v>
      </c>
      <c r="BU136" s="62" t="s">
        <v>74</v>
      </c>
      <c r="BV136" s="62">
        <v>0.04</v>
      </c>
      <c r="BW136" s="62" t="s">
        <v>73</v>
      </c>
      <c r="BX136" s="62">
        <v>0.01</v>
      </c>
      <c r="BY136" s="62">
        <v>0.01</v>
      </c>
      <c r="BZ136" s="62">
        <v>0.06</v>
      </c>
      <c r="CA136" s="62" t="s">
        <v>73</v>
      </c>
      <c r="CB136" s="62">
        <v>0.04</v>
      </c>
      <c r="CC136" s="62">
        <v>0.05</v>
      </c>
      <c r="CD136" s="62">
        <v>0.03</v>
      </c>
      <c r="CE136" s="62" t="s">
        <v>73</v>
      </c>
      <c r="CF136" s="62">
        <v>0.01</v>
      </c>
      <c r="CG136" s="62">
        <v>0.01</v>
      </c>
      <c r="CH136" s="62">
        <v>0.02</v>
      </c>
      <c r="CI136" s="62">
        <v>0</v>
      </c>
      <c r="CJ136" s="62">
        <v>0.01</v>
      </c>
      <c r="CK136" s="62">
        <v>0.01</v>
      </c>
    </row>
    <row r="137" spans="1:89" x14ac:dyDescent="0.25">
      <c r="A137">
        <v>883</v>
      </c>
      <c r="B137" s="62">
        <v>290</v>
      </c>
      <c r="C137" s="62">
        <v>50</v>
      </c>
      <c r="D137" s="62">
        <v>1480</v>
      </c>
      <c r="E137" s="62">
        <v>1810</v>
      </c>
      <c r="F137" s="62">
        <v>0.91</v>
      </c>
      <c r="G137" s="62">
        <v>0.84</v>
      </c>
      <c r="H137" s="62">
        <v>0.92</v>
      </c>
      <c r="I137" s="62">
        <v>0.91</v>
      </c>
      <c r="J137" s="62">
        <v>0.83</v>
      </c>
      <c r="K137" s="62">
        <v>0.75</v>
      </c>
      <c r="L137" s="62">
        <v>0.9</v>
      </c>
      <c r="M137" s="62">
        <v>0.88</v>
      </c>
      <c r="N137" s="62">
        <v>0.47</v>
      </c>
      <c r="O137" s="62">
        <v>0.59</v>
      </c>
      <c r="P137" s="62">
        <v>0.23</v>
      </c>
      <c r="Q137" s="62">
        <v>0.27</v>
      </c>
      <c r="R137" s="62">
        <v>0</v>
      </c>
      <c r="S137" s="62">
        <v>0</v>
      </c>
      <c r="T137" s="62">
        <v>0</v>
      </c>
      <c r="U137" s="62">
        <v>0</v>
      </c>
      <c r="V137" s="62">
        <v>0.03</v>
      </c>
      <c r="W137" s="62" t="s">
        <v>73</v>
      </c>
      <c r="X137" s="62">
        <v>0.03</v>
      </c>
      <c r="Y137" s="62">
        <v>0.03</v>
      </c>
      <c r="Z137" s="62">
        <v>0.15</v>
      </c>
      <c r="AA137" s="62" t="s">
        <v>73</v>
      </c>
      <c r="AB137" s="62">
        <v>0.21</v>
      </c>
      <c r="AC137" s="62">
        <v>0.19</v>
      </c>
      <c r="AD137" s="62">
        <v>0.17</v>
      </c>
      <c r="AE137" s="62" t="s">
        <v>73</v>
      </c>
      <c r="AF137" s="62">
        <v>0.44</v>
      </c>
      <c r="AG137" s="62">
        <v>0.39</v>
      </c>
      <c r="AH137" s="62">
        <v>0</v>
      </c>
      <c r="AI137" s="62">
        <v>0</v>
      </c>
      <c r="AJ137" s="62">
        <v>0</v>
      </c>
      <c r="AK137" s="62">
        <v>0</v>
      </c>
      <c r="AL137" s="62">
        <v>0</v>
      </c>
      <c r="AM137" s="62">
        <v>0</v>
      </c>
      <c r="AN137" s="62">
        <v>0</v>
      </c>
      <c r="AO137" s="62">
        <v>0</v>
      </c>
      <c r="AP137" s="62">
        <v>0</v>
      </c>
      <c r="AQ137" s="62" t="s">
        <v>73</v>
      </c>
      <c r="AR137" s="62">
        <v>0</v>
      </c>
      <c r="AS137" s="62" t="s">
        <v>73</v>
      </c>
      <c r="AT137" s="62">
        <v>0.06</v>
      </c>
      <c r="AU137" s="62" t="s">
        <v>73</v>
      </c>
      <c r="AV137" s="62">
        <v>0.04</v>
      </c>
      <c r="AW137" s="62">
        <v>0.05</v>
      </c>
      <c r="AX137" s="62">
        <v>0</v>
      </c>
      <c r="AY137" s="62">
        <v>0</v>
      </c>
      <c r="AZ137" s="62">
        <v>0</v>
      </c>
      <c r="BA137" s="62">
        <v>0</v>
      </c>
      <c r="BB137" s="62" t="s">
        <v>73</v>
      </c>
      <c r="BC137" s="62" t="s">
        <v>73</v>
      </c>
      <c r="BD137" s="62" t="s">
        <v>73</v>
      </c>
      <c r="BE137" s="62" t="s">
        <v>73</v>
      </c>
      <c r="BF137" s="62">
        <v>0.03</v>
      </c>
      <c r="BG137" s="62" t="s">
        <v>73</v>
      </c>
      <c r="BH137" s="62">
        <v>0.01</v>
      </c>
      <c r="BI137" s="62">
        <v>0.02</v>
      </c>
      <c r="BJ137" s="62">
        <v>0.03</v>
      </c>
      <c r="BK137" s="62" t="s">
        <v>73</v>
      </c>
      <c r="BL137" s="62">
        <v>0.01</v>
      </c>
      <c r="BM137" s="62">
        <v>0.01</v>
      </c>
      <c r="BN137" s="62" t="s">
        <v>73</v>
      </c>
      <c r="BO137" s="62">
        <v>0</v>
      </c>
      <c r="BP137" s="62" t="s">
        <v>73</v>
      </c>
      <c r="BQ137" s="62" t="s">
        <v>73</v>
      </c>
      <c r="BR137" s="62">
        <v>0</v>
      </c>
      <c r="BS137" s="62" t="s">
        <v>73</v>
      </c>
      <c r="BT137" s="62" t="s">
        <v>73</v>
      </c>
      <c r="BU137" s="62" t="s">
        <v>73</v>
      </c>
      <c r="BV137" s="62">
        <v>0.04</v>
      </c>
      <c r="BW137" s="62" t="s">
        <v>73</v>
      </c>
      <c r="BX137" s="62">
        <v>0.01</v>
      </c>
      <c r="BY137" s="62">
        <v>0.01</v>
      </c>
      <c r="BZ137" s="62">
        <v>0.06</v>
      </c>
      <c r="CA137" s="62">
        <v>0.12</v>
      </c>
      <c r="CB137" s="62">
        <v>0.06</v>
      </c>
      <c r="CC137" s="62">
        <v>0.06</v>
      </c>
      <c r="CD137" s="62">
        <v>0.03</v>
      </c>
      <c r="CE137" s="62" t="s">
        <v>73</v>
      </c>
      <c r="CF137" s="62">
        <v>0.01</v>
      </c>
      <c r="CG137" s="62">
        <v>0.02</v>
      </c>
      <c r="CH137" s="62" t="s">
        <v>73</v>
      </c>
      <c r="CI137" s="62">
        <v>0</v>
      </c>
      <c r="CJ137" s="62">
        <v>0.01</v>
      </c>
      <c r="CK137" s="62">
        <v>0.01</v>
      </c>
    </row>
    <row r="138" spans="1:89" x14ac:dyDescent="0.25">
      <c r="A138">
        <v>884</v>
      </c>
      <c r="B138" s="62">
        <v>390</v>
      </c>
      <c r="C138" s="62">
        <v>30</v>
      </c>
      <c r="D138" s="62">
        <v>1370</v>
      </c>
      <c r="E138" s="62">
        <v>1790</v>
      </c>
      <c r="F138" s="62">
        <v>0.87</v>
      </c>
      <c r="G138" s="62">
        <v>0.93</v>
      </c>
      <c r="H138" s="62">
        <v>0.94</v>
      </c>
      <c r="I138" s="62">
        <v>0.92</v>
      </c>
      <c r="J138" s="62">
        <v>0.86</v>
      </c>
      <c r="K138" s="62">
        <v>0.93</v>
      </c>
      <c r="L138" s="62">
        <v>0.92</v>
      </c>
      <c r="M138" s="62">
        <v>0.9</v>
      </c>
      <c r="N138" s="62">
        <v>0.48</v>
      </c>
      <c r="O138" s="62">
        <v>0.69</v>
      </c>
      <c r="P138" s="62">
        <v>0.28999999999999998</v>
      </c>
      <c r="Q138" s="62">
        <v>0.34</v>
      </c>
      <c r="R138" s="62" t="s">
        <v>73</v>
      </c>
      <c r="S138" s="62">
        <v>0</v>
      </c>
      <c r="T138" s="62">
        <v>0.01</v>
      </c>
      <c r="U138" s="62">
        <v>0.01</v>
      </c>
      <c r="V138" s="62">
        <v>0.05</v>
      </c>
      <c r="W138" s="62" t="s">
        <v>73</v>
      </c>
      <c r="X138" s="62">
        <v>0.03</v>
      </c>
      <c r="Y138" s="62">
        <v>0.04</v>
      </c>
      <c r="Z138" s="62">
        <v>0.13</v>
      </c>
      <c r="AA138" s="62" t="s">
        <v>73</v>
      </c>
      <c r="AB138" s="62">
        <v>0.17</v>
      </c>
      <c r="AC138" s="62">
        <v>0.16</v>
      </c>
      <c r="AD138" s="62">
        <v>0.19</v>
      </c>
      <c r="AE138" s="62">
        <v>0</v>
      </c>
      <c r="AF138" s="62">
        <v>0.41</v>
      </c>
      <c r="AG138" s="62">
        <v>0.36</v>
      </c>
      <c r="AH138" s="62">
        <v>0</v>
      </c>
      <c r="AI138" s="62">
        <v>0</v>
      </c>
      <c r="AJ138" s="62">
        <v>0</v>
      </c>
      <c r="AK138" s="62">
        <v>0</v>
      </c>
      <c r="AL138" s="62">
        <v>0</v>
      </c>
      <c r="AM138" s="62">
        <v>0</v>
      </c>
      <c r="AN138" s="62">
        <v>0</v>
      </c>
      <c r="AO138" s="62">
        <v>0</v>
      </c>
      <c r="AP138" s="62">
        <v>0</v>
      </c>
      <c r="AQ138" s="62" t="s">
        <v>73</v>
      </c>
      <c r="AR138" s="62">
        <v>0</v>
      </c>
      <c r="AS138" s="62" t="s">
        <v>73</v>
      </c>
      <c r="AT138" s="62">
        <v>0.06</v>
      </c>
      <c r="AU138" s="62" t="s">
        <v>73</v>
      </c>
      <c r="AV138" s="62">
        <v>0.05</v>
      </c>
      <c r="AW138" s="62">
        <v>0.05</v>
      </c>
      <c r="AX138" s="62">
        <v>0</v>
      </c>
      <c r="AY138" s="62">
        <v>0</v>
      </c>
      <c r="AZ138" s="62">
        <v>0</v>
      </c>
      <c r="BA138" s="62">
        <v>0</v>
      </c>
      <c r="BB138" s="62" t="s">
        <v>73</v>
      </c>
      <c r="BC138" s="62">
        <v>0</v>
      </c>
      <c r="BD138" s="62" t="s">
        <v>73</v>
      </c>
      <c r="BE138" s="62" t="s">
        <v>73</v>
      </c>
      <c r="BF138" s="62" t="s">
        <v>73</v>
      </c>
      <c r="BG138" s="62">
        <v>0</v>
      </c>
      <c r="BH138" s="62">
        <v>0.01</v>
      </c>
      <c r="BI138" s="62">
        <v>0.01</v>
      </c>
      <c r="BJ138" s="62" t="s">
        <v>73</v>
      </c>
      <c r="BK138" s="62">
        <v>0</v>
      </c>
      <c r="BL138" s="62">
        <v>0.01</v>
      </c>
      <c r="BM138" s="62">
        <v>0.01</v>
      </c>
      <c r="BN138" s="62" t="s">
        <v>73</v>
      </c>
      <c r="BO138" s="62">
        <v>0</v>
      </c>
      <c r="BP138" s="62">
        <v>0.01</v>
      </c>
      <c r="BQ138" s="62">
        <v>0.01</v>
      </c>
      <c r="BR138" s="62">
        <v>0</v>
      </c>
      <c r="BS138" s="62">
        <v>0</v>
      </c>
      <c r="BT138" s="62" t="s">
        <v>73</v>
      </c>
      <c r="BU138" s="62" t="s">
        <v>73</v>
      </c>
      <c r="BV138" s="62" t="s">
        <v>73</v>
      </c>
      <c r="BW138" s="62">
        <v>0</v>
      </c>
      <c r="BX138" s="62">
        <v>0.01</v>
      </c>
      <c r="BY138" s="62" t="s">
        <v>74</v>
      </c>
      <c r="BZ138" s="62">
        <v>0.08</v>
      </c>
      <c r="CA138" s="62" t="s">
        <v>73</v>
      </c>
      <c r="CB138" s="62">
        <v>0.04</v>
      </c>
      <c r="CC138" s="62">
        <v>0.05</v>
      </c>
      <c r="CD138" s="62">
        <v>0.03</v>
      </c>
      <c r="CE138" s="62">
        <v>0</v>
      </c>
      <c r="CF138" s="62">
        <v>0.01</v>
      </c>
      <c r="CG138" s="62">
        <v>0.02</v>
      </c>
      <c r="CH138" s="62" t="s">
        <v>73</v>
      </c>
      <c r="CI138" s="62" t="s">
        <v>73</v>
      </c>
      <c r="CJ138" s="62">
        <v>0.01</v>
      </c>
      <c r="CK138" s="62">
        <v>0.01</v>
      </c>
    </row>
    <row r="139" spans="1:89" x14ac:dyDescent="0.25">
      <c r="A139">
        <v>885</v>
      </c>
      <c r="B139" s="62">
        <v>1120</v>
      </c>
      <c r="C139" s="62">
        <v>140</v>
      </c>
      <c r="D139" s="62">
        <v>4700</v>
      </c>
      <c r="E139" s="62">
        <v>5960</v>
      </c>
      <c r="F139" s="62">
        <v>0.83</v>
      </c>
      <c r="G139" s="62">
        <v>0.9</v>
      </c>
      <c r="H139" s="62">
        <v>0.94</v>
      </c>
      <c r="I139" s="62">
        <v>0.92</v>
      </c>
      <c r="J139" s="62">
        <v>0.79</v>
      </c>
      <c r="K139" s="62">
        <v>0.88</v>
      </c>
      <c r="L139" s="62">
        <v>0.93</v>
      </c>
      <c r="M139" s="62">
        <v>0.9</v>
      </c>
      <c r="N139" s="62">
        <v>0.48</v>
      </c>
      <c r="O139" s="62">
        <v>0.61</v>
      </c>
      <c r="P139" s="62">
        <v>0.3</v>
      </c>
      <c r="Q139" s="62">
        <v>0.35</v>
      </c>
      <c r="R139" s="62">
        <v>0.01</v>
      </c>
      <c r="S139" s="62" t="s">
        <v>73</v>
      </c>
      <c r="T139" s="62">
        <v>0.01</v>
      </c>
      <c r="U139" s="62">
        <v>0.01</v>
      </c>
      <c r="V139" s="62">
        <v>0.05</v>
      </c>
      <c r="W139" s="62">
        <v>0.06</v>
      </c>
      <c r="X139" s="62">
        <v>0.02</v>
      </c>
      <c r="Y139" s="62">
        <v>0.03</v>
      </c>
      <c r="Z139" s="62">
        <v>0.17</v>
      </c>
      <c r="AA139" s="62">
        <v>0.14000000000000001</v>
      </c>
      <c r="AB139" s="62">
        <v>0.45</v>
      </c>
      <c r="AC139" s="62">
        <v>0.39</v>
      </c>
      <c r="AD139" s="62">
        <v>7.0000000000000007E-2</v>
      </c>
      <c r="AE139" s="62" t="s">
        <v>73</v>
      </c>
      <c r="AF139" s="62">
        <v>0.15</v>
      </c>
      <c r="AG139" s="62">
        <v>0.13</v>
      </c>
      <c r="AH139" s="62">
        <v>0</v>
      </c>
      <c r="AI139" s="62">
        <v>0</v>
      </c>
      <c r="AJ139" s="62">
        <v>0</v>
      </c>
      <c r="AK139" s="62">
        <v>0</v>
      </c>
      <c r="AL139" s="62">
        <v>0</v>
      </c>
      <c r="AM139" s="62">
        <v>0</v>
      </c>
      <c r="AN139" s="62" t="s">
        <v>73</v>
      </c>
      <c r="AO139" s="62" t="s">
        <v>73</v>
      </c>
      <c r="AP139" s="62">
        <v>0</v>
      </c>
      <c r="AQ139" s="62">
        <v>0.04</v>
      </c>
      <c r="AR139" s="62">
        <v>0</v>
      </c>
      <c r="AS139" s="62" t="s">
        <v>74</v>
      </c>
      <c r="AT139" s="62">
        <v>0.05</v>
      </c>
      <c r="AU139" s="62" t="s">
        <v>73</v>
      </c>
      <c r="AV139" s="62">
        <v>0.05</v>
      </c>
      <c r="AW139" s="62">
        <v>0.05</v>
      </c>
      <c r="AX139" s="62">
        <v>0</v>
      </c>
      <c r="AY139" s="62">
        <v>0</v>
      </c>
      <c r="AZ139" s="62" t="s">
        <v>73</v>
      </c>
      <c r="BA139" s="62" t="s">
        <v>73</v>
      </c>
      <c r="BB139" s="62" t="s">
        <v>73</v>
      </c>
      <c r="BC139" s="62">
        <v>0</v>
      </c>
      <c r="BD139" s="62" t="s">
        <v>74</v>
      </c>
      <c r="BE139" s="62" t="s">
        <v>74</v>
      </c>
      <c r="BF139" s="62">
        <v>0.02</v>
      </c>
      <c r="BG139" s="62" t="s">
        <v>73</v>
      </c>
      <c r="BH139" s="62">
        <v>0.01</v>
      </c>
      <c r="BI139" s="62">
        <v>0.01</v>
      </c>
      <c r="BJ139" s="62">
        <v>0.01</v>
      </c>
      <c r="BK139" s="62" t="s">
        <v>73</v>
      </c>
      <c r="BL139" s="62" t="s">
        <v>74</v>
      </c>
      <c r="BM139" s="62">
        <v>0.01</v>
      </c>
      <c r="BN139" s="62">
        <v>0.01</v>
      </c>
      <c r="BO139" s="62">
        <v>0</v>
      </c>
      <c r="BP139" s="62" t="s">
        <v>73</v>
      </c>
      <c r="BQ139" s="62" t="s">
        <v>74</v>
      </c>
      <c r="BR139" s="62" t="s">
        <v>73</v>
      </c>
      <c r="BS139" s="62" t="s">
        <v>73</v>
      </c>
      <c r="BT139" s="62" t="s">
        <v>73</v>
      </c>
      <c r="BU139" s="62" t="s">
        <v>73</v>
      </c>
      <c r="BV139" s="62">
        <v>0.02</v>
      </c>
      <c r="BW139" s="62">
        <v>0</v>
      </c>
      <c r="BX139" s="62" t="s">
        <v>74</v>
      </c>
      <c r="BY139" s="62">
        <v>0.01</v>
      </c>
      <c r="BZ139" s="62">
        <v>0.1</v>
      </c>
      <c r="CA139" s="62">
        <v>0.08</v>
      </c>
      <c r="CB139" s="62">
        <v>0.04</v>
      </c>
      <c r="CC139" s="62">
        <v>0.05</v>
      </c>
      <c r="CD139" s="62">
        <v>0.04</v>
      </c>
      <c r="CE139" s="62" t="s">
        <v>73</v>
      </c>
      <c r="CF139" s="62">
        <v>0.01</v>
      </c>
      <c r="CG139" s="62">
        <v>0.01</v>
      </c>
      <c r="CH139" s="62">
        <v>0.03</v>
      </c>
      <c r="CI139" s="62" t="s">
        <v>73</v>
      </c>
      <c r="CJ139" s="62">
        <v>0.01</v>
      </c>
      <c r="CK139" s="62">
        <v>0.01</v>
      </c>
    </row>
    <row r="140" spans="1:89" x14ac:dyDescent="0.25">
      <c r="A140">
        <v>886</v>
      </c>
      <c r="B140" s="62">
        <v>3330</v>
      </c>
      <c r="C140" s="62">
        <v>290</v>
      </c>
      <c r="D140" s="62">
        <v>12710</v>
      </c>
      <c r="E140" s="62">
        <v>16340</v>
      </c>
      <c r="F140" s="62">
        <v>0.84</v>
      </c>
      <c r="G140" s="62">
        <v>0.94</v>
      </c>
      <c r="H140" s="62">
        <v>0.94</v>
      </c>
      <c r="I140" s="62">
        <v>0.92</v>
      </c>
      <c r="J140" s="62">
        <v>0.82</v>
      </c>
      <c r="K140" s="62">
        <v>0.92</v>
      </c>
      <c r="L140" s="62">
        <v>0.93</v>
      </c>
      <c r="M140" s="62">
        <v>0.91</v>
      </c>
      <c r="N140" s="62">
        <v>0.39</v>
      </c>
      <c r="O140" s="62">
        <v>0.54</v>
      </c>
      <c r="P140" s="62">
        <v>0.22</v>
      </c>
      <c r="Q140" s="62">
        <v>0.26</v>
      </c>
      <c r="R140" s="62" t="s">
        <v>74</v>
      </c>
      <c r="S140" s="62">
        <v>0</v>
      </c>
      <c r="T140" s="62">
        <v>0.01</v>
      </c>
      <c r="U140" s="62" t="s">
        <v>74</v>
      </c>
      <c r="V140" s="62">
        <v>0.02</v>
      </c>
      <c r="W140" s="62" t="s">
        <v>73</v>
      </c>
      <c r="X140" s="62">
        <v>0.02</v>
      </c>
      <c r="Y140" s="62">
        <v>0.02</v>
      </c>
      <c r="Z140" s="62">
        <v>0.39</v>
      </c>
      <c r="AA140" s="62">
        <v>0.34</v>
      </c>
      <c r="AB140" s="62">
        <v>0.68</v>
      </c>
      <c r="AC140" s="62">
        <v>0.61</v>
      </c>
      <c r="AD140" s="62" t="s">
        <v>73</v>
      </c>
      <c r="AE140" s="62">
        <v>0</v>
      </c>
      <c r="AF140" s="62" t="s">
        <v>74</v>
      </c>
      <c r="AG140" s="62" t="s">
        <v>74</v>
      </c>
      <c r="AH140" s="62">
        <v>0</v>
      </c>
      <c r="AI140" s="62">
        <v>0</v>
      </c>
      <c r="AJ140" s="62">
        <v>0</v>
      </c>
      <c r="AK140" s="62">
        <v>0</v>
      </c>
      <c r="AL140" s="62">
        <v>0</v>
      </c>
      <c r="AM140" s="62" t="s">
        <v>73</v>
      </c>
      <c r="AN140" s="62" t="s">
        <v>73</v>
      </c>
      <c r="AO140" s="62" t="s">
        <v>73</v>
      </c>
      <c r="AP140" s="62" t="s">
        <v>73</v>
      </c>
      <c r="AQ140" s="62">
        <v>0.02</v>
      </c>
      <c r="AR140" s="62">
        <v>0</v>
      </c>
      <c r="AS140" s="62" t="s">
        <v>74</v>
      </c>
      <c r="AT140" s="62">
        <v>0.04</v>
      </c>
      <c r="AU140" s="62" t="s">
        <v>73</v>
      </c>
      <c r="AV140" s="62">
        <v>0.04</v>
      </c>
      <c r="AW140" s="62">
        <v>0.04</v>
      </c>
      <c r="AX140" s="62" t="s">
        <v>73</v>
      </c>
      <c r="AY140" s="62">
        <v>0</v>
      </c>
      <c r="AZ140" s="62" t="s">
        <v>73</v>
      </c>
      <c r="BA140" s="62" t="s">
        <v>73</v>
      </c>
      <c r="BB140" s="62">
        <v>0.01</v>
      </c>
      <c r="BC140" s="62">
        <v>0</v>
      </c>
      <c r="BD140" s="62" t="s">
        <v>74</v>
      </c>
      <c r="BE140" s="62" t="s">
        <v>74</v>
      </c>
      <c r="BF140" s="62">
        <v>0.02</v>
      </c>
      <c r="BG140" s="62" t="s">
        <v>73</v>
      </c>
      <c r="BH140" s="62">
        <v>0.01</v>
      </c>
      <c r="BI140" s="62">
        <v>0.01</v>
      </c>
      <c r="BJ140" s="62">
        <v>0.01</v>
      </c>
      <c r="BK140" s="62" t="s">
        <v>73</v>
      </c>
      <c r="BL140" s="62" t="s">
        <v>74</v>
      </c>
      <c r="BM140" s="62">
        <v>0.01</v>
      </c>
      <c r="BN140" s="62">
        <v>0.01</v>
      </c>
      <c r="BO140" s="62" t="s">
        <v>73</v>
      </c>
      <c r="BP140" s="62" t="s">
        <v>74</v>
      </c>
      <c r="BQ140" s="62" t="s">
        <v>74</v>
      </c>
      <c r="BR140" s="62" t="s">
        <v>73</v>
      </c>
      <c r="BS140" s="62">
        <v>0</v>
      </c>
      <c r="BT140" s="62" t="s">
        <v>73</v>
      </c>
      <c r="BU140" s="62" t="s">
        <v>74</v>
      </c>
      <c r="BV140" s="62">
        <v>0.01</v>
      </c>
      <c r="BW140" s="62">
        <v>0</v>
      </c>
      <c r="BX140" s="62">
        <v>0.01</v>
      </c>
      <c r="BY140" s="62">
        <v>0.01</v>
      </c>
      <c r="BZ140" s="62">
        <v>0.1</v>
      </c>
      <c r="CA140" s="62">
        <v>0.04</v>
      </c>
      <c r="CB140" s="62">
        <v>0.04</v>
      </c>
      <c r="CC140" s="62">
        <v>0.05</v>
      </c>
      <c r="CD140" s="62">
        <v>0.05</v>
      </c>
      <c r="CE140" s="62">
        <v>0.02</v>
      </c>
      <c r="CF140" s="62">
        <v>0.01</v>
      </c>
      <c r="CG140" s="62">
        <v>0.02</v>
      </c>
      <c r="CH140" s="62">
        <v>0.01</v>
      </c>
      <c r="CI140" s="62" t="s">
        <v>73</v>
      </c>
      <c r="CJ140" s="62">
        <v>0.01</v>
      </c>
      <c r="CK140" s="62">
        <v>0.01</v>
      </c>
    </row>
    <row r="141" spans="1:89" x14ac:dyDescent="0.25">
      <c r="A141">
        <v>887</v>
      </c>
      <c r="B141" s="62">
        <v>720</v>
      </c>
      <c r="C141" s="62">
        <v>60</v>
      </c>
      <c r="D141" s="62">
        <v>2400</v>
      </c>
      <c r="E141" s="62">
        <v>3180</v>
      </c>
      <c r="F141" s="62">
        <v>0.86</v>
      </c>
      <c r="G141" s="62">
        <v>0.87</v>
      </c>
      <c r="H141" s="62">
        <v>0.93</v>
      </c>
      <c r="I141" s="62">
        <v>0.92</v>
      </c>
      <c r="J141" s="62">
        <v>0.85</v>
      </c>
      <c r="K141" s="62">
        <v>0.87</v>
      </c>
      <c r="L141" s="62">
        <v>0.93</v>
      </c>
      <c r="M141" s="62">
        <v>0.91</v>
      </c>
      <c r="N141" s="62">
        <v>0.44</v>
      </c>
      <c r="O141" s="62">
        <v>0.43</v>
      </c>
      <c r="P141" s="62">
        <v>0.24</v>
      </c>
      <c r="Q141" s="62">
        <v>0.28999999999999998</v>
      </c>
      <c r="R141" s="62">
        <v>0</v>
      </c>
      <c r="S141" s="62">
        <v>0</v>
      </c>
      <c r="T141" s="62" t="s">
        <v>73</v>
      </c>
      <c r="U141" s="62" t="s">
        <v>73</v>
      </c>
      <c r="V141" s="62">
        <v>0.03</v>
      </c>
      <c r="W141" s="62" t="s">
        <v>73</v>
      </c>
      <c r="X141" s="62">
        <v>0.02</v>
      </c>
      <c r="Y141" s="62">
        <v>0.02</v>
      </c>
      <c r="Z141" s="62">
        <v>0.38</v>
      </c>
      <c r="AA141" s="62">
        <v>0.32</v>
      </c>
      <c r="AB141" s="62">
        <v>0.66</v>
      </c>
      <c r="AC141" s="62">
        <v>0.59</v>
      </c>
      <c r="AD141" s="62" t="s">
        <v>73</v>
      </c>
      <c r="AE141" s="62">
        <v>0</v>
      </c>
      <c r="AF141" s="62" t="s">
        <v>73</v>
      </c>
      <c r="AG141" s="62" t="s">
        <v>73</v>
      </c>
      <c r="AH141" s="62">
        <v>0</v>
      </c>
      <c r="AI141" s="62">
        <v>0</v>
      </c>
      <c r="AJ141" s="62">
        <v>0</v>
      </c>
      <c r="AK141" s="62">
        <v>0</v>
      </c>
      <c r="AL141" s="62">
        <v>0</v>
      </c>
      <c r="AM141" s="62">
        <v>0</v>
      </c>
      <c r="AN141" s="62" t="s">
        <v>73</v>
      </c>
      <c r="AO141" s="62" t="s">
        <v>73</v>
      </c>
      <c r="AP141" s="62">
        <v>0</v>
      </c>
      <c r="AQ141" s="62">
        <v>0.1</v>
      </c>
      <c r="AR141" s="62">
        <v>0</v>
      </c>
      <c r="AS141" s="62" t="s">
        <v>74</v>
      </c>
      <c r="AT141" s="62">
        <v>0.03</v>
      </c>
      <c r="AU141" s="62" t="s">
        <v>73</v>
      </c>
      <c r="AV141" s="62">
        <v>0.03</v>
      </c>
      <c r="AW141" s="62">
        <v>0.03</v>
      </c>
      <c r="AX141" s="62" t="s">
        <v>73</v>
      </c>
      <c r="AY141" s="62">
        <v>0</v>
      </c>
      <c r="AZ141" s="62">
        <v>0</v>
      </c>
      <c r="BA141" s="62" t="s">
        <v>73</v>
      </c>
      <c r="BB141" s="62" t="s">
        <v>73</v>
      </c>
      <c r="BC141" s="62">
        <v>0</v>
      </c>
      <c r="BD141" s="62" t="s">
        <v>74</v>
      </c>
      <c r="BE141" s="62" t="s">
        <v>74</v>
      </c>
      <c r="BF141" s="62">
        <v>0.01</v>
      </c>
      <c r="BG141" s="62">
        <v>0</v>
      </c>
      <c r="BH141" s="62">
        <v>0.01</v>
      </c>
      <c r="BI141" s="62">
        <v>0.01</v>
      </c>
      <c r="BJ141" s="62">
        <v>0.01</v>
      </c>
      <c r="BK141" s="62">
        <v>0</v>
      </c>
      <c r="BL141" s="62">
        <v>0.01</v>
      </c>
      <c r="BM141" s="62">
        <v>0.01</v>
      </c>
      <c r="BN141" s="62">
        <v>0</v>
      </c>
      <c r="BO141" s="62">
        <v>0</v>
      </c>
      <c r="BP141" s="62" t="s">
        <v>73</v>
      </c>
      <c r="BQ141" s="62" t="s">
        <v>73</v>
      </c>
      <c r="BR141" s="62" t="s">
        <v>73</v>
      </c>
      <c r="BS141" s="62">
        <v>0</v>
      </c>
      <c r="BT141" s="62" t="s">
        <v>73</v>
      </c>
      <c r="BU141" s="62" t="s">
        <v>73</v>
      </c>
      <c r="BV141" s="62" t="s">
        <v>73</v>
      </c>
      <c r="BW141" s="62">
        <v>0</v>
      </c>
      <c r="BX141" s="62" t="s">
        <v>74</v>
      </c>
      <c r="BY141" s="62" t="s">
        <v>74</v>
      </c>
      <c r="BZ141" s="62">
        <v>0.09</v>
      </c>
      <c r="CA141" s="62" t="s">
        <v>73</v>
      </c>
      <c r="CB141" s="62">
        <v>0.04</v>
      </c>
      <c r="CC141" s="62">
        <v>0.05</v>
      </c>
      <c r="CD141" s="62">
        <v>0.03</v>
      </c>
      <c r="CE141" s="62" t="s">
        <v>73</v>
      </c>
      <c r="CF141" s="62">
        <v>0.01</v>
      </c>
      <c r="CG141" s="62">
        <v>0.02</v>
      </c>
      <c r="CH141" s="62">
        <v>0.02</v>
      </c>
      <c r="CI141" s="62" t="s">
        <v>73</v>
      </c>
      <c r="CJ141" s="62">
        <v>0.01</v>
      </c>
      <c r="CK141" s="62">
        <v>0.01</v>
      </c>
    </row>
    <row r="142" spans="1:89" x14ac:dyDescent="0.25">
      <c r="A142">
        <v>888</v>
      </c>
      <c r="B142" s="62">
        <v>1510</v>
      </c>
      <c r="C142" s="62">
        <v>300</v>
      </c>
      <c r="D142" s="62">
        <v>11160</v>
      </c>
      <c r="E142" s="62">
        <v>12970</v>
      </c>
      <c r="F142" s="62">
        <v>0.84</v>
      </c>
      <c r="G142" s="62">
        <v>0.92</v>
      </c>
      <c r="H142" s="62">
        <v>0.92</v>
      </c>
      <c r="I142" s="62">
        <v>0.91</v>
      </c>
      <c r="J142" s="62">
        <v>0.8</v>
      </c>
      <c r="K142" s="62">
        <v>0.89</v>
      </c>
      <c r="L142" s="62">
        <v>0.91</v>
      </c>
      <c r="M142" s="62">
        <v>0.89</v>
      </c>
      <c r="N142" s="62">
        <v>0.59</v>
      </c>
      <c r="O142" s="62">
        <v>0.62</v>
      </c>
      <c r="P142" s="62">
        <v>0.45</v>
      </c>
      <c r="Q142" s="62">
        <v>0.47</v>
      </c>
      <c r="R142" s="62">
        <v>0</v>
      </c>
      <c r="S142" s="62">
        <v>0</v>
      </c>
      <c r="T142" s="62" t="s">
        <v>74</v>
      </c>
      <c r="U142" s="62" t="s">
        <v>74</v>
      </c>
      <c r="V142" s="62">
        <v>0.05</v>
      </c>
      <c r="W142" s="62">
        <v>0.03</v>
      </c>
      <c r="X142" s="62">
        <v>0.04</v>
      </c>
      <c r="Y142" s="62">
        <v>0.04</v>
      </c>
      <c r="Z142" s="62">
        <v>0.1</v>
      </c>
      <c r="AA142" s="62">
        <v>0.16</v>
      </c>
      <c r="AB142" s="62">
        <v>0.22</v>
      </c>
      <c r="AC142" s="62">
        <v>0.2</v>
      </c>
      <c r="AD142" s="62">
        <v>0.06</v>
      </c>
      <c r="AE142" s="62">
        <v>7.0000000000000007E-2</v>
      </c>
      <c r="AF142" s="62">
        <v>0.2</v>
      </c>
      <c r="AG142" s="62">
        <v>0.18</v>
      </c>
      <c r="AH142" s="62">
        <v>0</v>
      </c>
      <c r="AI142" s="62">
        <v>0</v>
      </c>
      <c r="AJ142" s="62">
        <v>0</v>
      </c>
      <c r="AK142" s="62">
        <v>0</v>
      </c>
      <c r="AL142" s="62">
        <v>0</v>
      </c>
      <c r="AM142" s="62" t="s">
        <v>73</v>
      </c>
      <c r="AN142" s="62">
        <v>0</v>
      </c>
      <c r="AO142" s="62" t="s">
        <v>73</v>
      </c>
      <c r="AP142" s="62">
        <v>0</v>
      </c>
      <c r="AQ142" s="62" t="s">
        <v>73</v>
      </c>
      <c r="AR142" s="62" t="s">
        <v>73</v>
      </c>
      <c r="AS142" s="62" t="s">
        <v>73</v>
      </c>
      <c r="AT142" s="62">
        <v>0.08</v>
      </c>
      <c r="AU142" s="62">
        <v>0.03</v>
      </c>
      <c r="AV142" s="62">
        <v>7.0000000000000007E-2</v>
      </c>
      <c r="AW142" s="62">
        <v>7.0000000000000007E-2</v>
      </c>
      <c r="AX142" s="62">
        <v>0</v>
      </c>
      <c r="AY142" s="62">
        <v>0</v>
      </c>
      <c r="AZ142" s="62">
        <v>0</v>
      </c>
      <c r="BA142" s="62">
        <v>0</v>
      </c>
      <c r="BB142" s="62">
        <v>0</v>
      </c>
      <c r="BC142" s="62" t="s">
        <v>73</v>
      </c>
      <c r="BD142" s="62" t="s">
        <v>74</v>
      </c>
      <c r="BE142" s="62" t="s">
        <v>74</v>
      </c>
      <c r="BF142" s="62">
        <v>0.03</v>
      </c>
      <c r="BG142" s="62">
        <v>0.02</v>
      </c>
      <c r="BH142" s="62">
        <v>0.01</v>
      </c>
      <c r="BI142" s="62">
        <v>0.01</v>
      </c>
      <c r="BJ142" s="62">
        <v>0.02</v>
      </c>
      <c r="BK142" s="62" t="s">
        <v>73</v>
      </c>
      <c r="BL142" s="62">
        <v>0.01</v>
      </c>
      <c r="BM142" s="62">
        <v>0.01</v>
      </c>
      <c r="BN142" s="62" t="s">
        <v>74</v>
      </c>
      <c r="BO142" s="62" t="s">
        <v>73</v>
      </c>
      <c r="BP142" s="62" t="s">
        <v>74</v>
      </c>
      <c r="BQ142" s="62" t="s">
        <v>74</v>
      </c>
      <c r="BR142" s="62" t="s">
        <v>74</v>
      </c>
      <c r="BS142" s="62" t="s">
        <v>73</v>
      </c>
      <c r="BT142" s="62" t="s">
        <v>74</v>
      </c>
      <c r="BU142" s="62" t="s">
        <v>74</v>
      </c>
      <c r="BV142" s="62">
        <v>0.02</v>
      </c>
      <c r="BW142" s="62" t="s">
        <v>73</v>
      </c>
      <c r="BX142" s="62">
        <v>0.01</v>
      </c>
      <c r="BY142" s="62">
        <v>0.01</v>
      </c>
      <c r="BZ142" s="62">
        <v>0.1</v>
      </c>
      <c r="CA142" s="62">
        <v>0.06</v>
      </c>
      <c r="CB142" s="62">
        <v>0.05</v>
      </c>
      <c r="CC142" s="62">
        <v>0.06</v>
      </c>
      <c r="CD142" s="62">
        <v>0.04</v>
      </c>
      <c r="CE142" s="62">
        <v>0.02</v>
      </c>
      <c r="CF142" s="62">
        <v>0.01</v>
      </c>
      <c r="CG142" s="62">
        <v>0.01</v>
      </c>
      <c r="CH142" s="62">
        <v>0.02</v>
      </c>
      <c r="CI142" s="62" t="s">
        <v>73</v>
      </c>
      <c r="CJ142" s="62">
        <v>0.01</v>
      </c>
      <c r="CK142" s="62">
        <v>0.01</v>
      </c>
    </row>
    <row r="143" spans="1:89" x14ac:dyDescent="0.25">
      <c r="A143">
        <v>889</v>
      </c>
      <c r="B143" s="62">
        <v>430</v>
      </c>
      <c r="C143" s="62">
        <v>40</v>
      </c>
      <c r="D143" s="62">
        <v>1290</v>
      </c>
      <c r="E143" s="62">
        <v>1750</v>
      </c>
      <c r="F143" s="62">
        <v>0.88</v>
      </c>
      <c r="G143" s="62">
        <v>0.86</v>
      </c>
      <c r="H143" s="62">
        <v>0.94</v>
      </c>
      <c r="I143" s="62">
        <v>0.92</v>
      </c>
      <c r="J143" s="62">
        <v>0.85</v>
      </c>
      <c r="K143" s="62">
        <v>0.83</v>
      </c>
      <c r="L143" s="62">
        <v>0.92</v>
      </c>
      <c r="M143" s="62">
        <v>0.9</v>
      </c>
      <c r="N143" s="62">
        <v>0.62</v>
      </c>
      <c r="O143" s="62">
        <v>0.66</v>
      </c>
      <c r="P143" s="62">
        <v>0.48</v>
      </c>
      <c r="Q143" s="62">
        <v>0.52</v>
      </c>
      <c r="R143" s="62" t="s">
        <v>73</v>
      </c>
      <c r="S143" s="62">
        <v>0</v>
      </c>
      <c r="T143" s="62" t="s">
        <v>73</v>
      </c>
      <c r="U143" s="62" t="s">
        <v>73</v>
      </c>
      <c r="V143" s="62">
        <v>0.03</v>
      </c>
      <c r="W143" s="62" t="s">
        <v>73</v>
      </c>
      <c r="X143" s="62">
        <v>0.04</v>
      </c>
      <c r="Y143" s="62">
        <v>0.03</v>
      </c>
      <c r="Z143" s="62">
        <v>0.12</v>
      </c>
      <c r="AA143" s="62" t="s">
        <v>73</v>
      </c>
      <c r="AB143" s="62">
        <v>0.23</v>
      </c>
      <c r="AC143" s="62">
        <v>0.2</v>
      </c>
      <c r="AD143" s="62">
        <v>0.08</v>
      </c>
      <c r="AE143" s="62" t="s">
        <v>73</v>
      </c>
      <c r="AF143" s="62">
        <v>0.16</v>
      </c>
      <c r="AG143" s="62">
        <v>0.14000000000000001</v>
      </c>
      <c r="AH143" s="62">
        <v>0</v>
      </c>
      <c r="AI143" s="62">
        <v>0</v>
      </c>
      <c r="AJ143" s="62">
        <v>0</v>
      </c>
      <c r="AK143" s="62">
        <v>0</v>
      </c>
      <c r="AL143" s="62">
        <v>0</v>
      </c>
      <c r="AM143" s="62">
        <v>0</v>
      </c>
      <c r="AN143" s="62">
        <v>0</v>
      </c>
      <c r="AO143" s="62">
        <v>0</v>
      </c>
      <c r="AP143" s="62">
        <v>0</v>
      </c>
      <c r="AQ143" s="62">
        <v>0</v>
      </c>
      <c r="AR143" s="62">
        <v>0</v>
      </c>
      <c r="AS143" s="62">
        <v>0</v>
      </c>
      <c r="AT143" s="62">
        <v>0.03</v>
      </c>
      <c r="AU143" s="62" t="s">
        <v>73</v>
      </c>
      <c r="AV143" s="62">
        <v>0.05</v>
      </c>
      <c r="AW143" s="62">
        <v>0.05</v>
      </c>
      <c r="AX143" s="62">
        <v>0</v>
      </c>
      <c r="AY143" s="62">
        <v>0</v>
      </c>
      <c r="AZ143" s="62">
        <v>0</v>
      </c>
      <c r="BA143" s="62">
        <v>0</v>
      </c>
      <c r="BB143" s="62" t="s">
        <v>73</v>
      </c>
      <c r="BC143" s="62">
        <v>0</v>
      </c>
      <c r="BD143" s="62">
        <v>0.01</v>
      </c>
      <c r="BE143" s="62">
        <v>0.01</v>
      </c>
      <c r="BF143" s="62" t="s">
        <v>73</v>
      </c>
      <c r="BG143" s="62" t="s">
        <v>73</v>
      </c>
      <c r="BH143" s="62">
        <v>0.01</v>
      </c>
      <c r="BI143" s="62">
        <v>0.01</v>
      </c>
      <c r="BJ143" s="62" t="s">
        <v>73</v>
      </c>
      <c r="BK143" s="62" t="s">
        <v>73</v>
      </c>
      <c r="BL143" s="62" t="s">
        <v>74</v>
      </c>
      <c r="BM143" s="62">
        <v>0.01</v>
      </c>
      <c r="BN143" s="62">
        <v>0</v>
      </c>
      <c r="BO143" s="62">
        <v>0</v>
      </c>
      <c r="BP143" s="62" t="s">
        <v>73</v>
      </c>
      <c r="BQ143" s="62" t="s">
        <v>73</v>
      </c>
      <c r="BR143" s="62" t="s">
        <v>73</v>
      </c>
      <c r="BS143" s="62">
        <v>0</v>
      </c>
      <c r="BT143" s="62">
        <v>0</v>
      </c>
      <c r="BU143" s="62" t="s">
        <v>73</v>
      </c>
      <c r="BV143" s="62">
        <v>0.01</v>
      </c>
      <c r="BW143" s="62">
        <v>0</v>
      </c>
      <c r="BX143" s="62">
        <v>0.01</v>
      </c>
      <c r="BY143" s="62">
        <v>0.01</v>
      </c>
      <c r="BZ143" s="62">
        <v>0.09</v>
      </c>
      <c r="CA143" s="62" t="s">
        <v>73</v>
      </c>
      <c r="CB143" s="62">
        <v>0.04</v>
      </c>
      <c r="CC143" s="62">
        <v>0.05</v>
      </c>
      <c r="CD143" s="62">
        <v>0.03</v>
      </c>
      <c r="CE143" s="62" t="s">
        <v>73</v>
      </c>
      <c r="CF143" s="62">
        <v>0.01</v>
      </c>
      <c r="CG143" s="62">
        <v>0.01</v>
      </c>
      <c r="CH143" s="62" t="s">
        <v>73</v>
      </c>
      <c r="CI143" s="62" t="s">
        <v>73</v>
      </c>
      <c r="CJ143" s="62">
        <v>0.01</v>
      </c>
      <c r="CK143" s="62">
        <v>0.01</v>
      </c>
    </row>
    <row r="144" spans="1:89" x14ac:dyDescent="0.25">
      <c r="A144">
        <v>890</v>
      </c>
      <c r="B144" s="62">
        <v>240</v>
      </c>
      <c r="C144" s="62">
        <v>20</v>
      </c>
      <c r="D144" s="62">
        <v>1360</v>
      </c>
      <c r="E144" s="62">
        <v>1620</v>
      </c>
      <c r="F144" s="62">
        <v>0.8</v>
      </c>
      <c r="G144" s="62">
        <v>0.86</v>
      </c>
      <c r="H144" s="62">
        <v>0.9</v>
      </c>
      <c r="I144" s="62">
        <v>0.88</v>
      </c>
      <c r="J144" s="62">
        <v>0.78</v>
      </c>
      <c r="K144" s="62">
        <v>0.86</v>
      </c>
      <c r="L144" s="62">
        <v>0.87</v>
      </c>
      <c r="M144" s="62">
        <v>0.86</v>
      </c>
      <c r="N144" s="62">
        <v>0.59</v>
      </c>
      <c r="O144" s="62">
        <v>0.82</v>
      </c>
      <c r="P144" s="62">
        <v>0.4</v>
      </c>
      <c r="Q144" s="62">
        <v>0.43</v>
      </c>
      <c r="R144" s="62">
        <v>0</v>
      </c>
      <c r="S144" s="62">
        <v>0</v>
      </c>
      <c r="T144" s="62" t="s">
        <v>73</v>
      </c>
      <c r="U144" s="62" t="s">
        <v>73</v>
      </c>
      <c r="V144" s="62">
        <v>0.05</v>
      </c>
      <c r="W144" s="62">
        <v>0</v>
      </c>
      <c r="X144" s="62">
        <v>0.04</v>
      </c>
      <c r="Y144" s="62">
        <v>0.04</v>
      </c>
      <c r="Z144" s="62" t="s">
        <v>73</v>
      </c>
      <c r="AA144" s="62">
        <v>0</v>
      </c>
      <c r="AB144" s="62">
        <v>0.06</v>
      </c>
      <c r="AC144" s="62">
        <v>0.05</v>
      </c>
      <c r="AD144" s="62">
        <v>0.12</v>
      </c>
      <c r="AE144" s="62" t="s">
        <v>73</v>
      </c>
      <c r="AF144" s="62">
        <v>0.37</v>
      </c>
      <c r="AG144" s="62">
        <v>0.33</v>
      </c>
      <c r="AH144" s="62">
        <v>0</v>
      </c>
      <c r="AI144" s="62">
        <v>0</v>
      </c>
      <c r="AJ144" s="62">
        <v>0</v>
      </c>
      <c r="AK144" s="62">
        <v>0</v>
      </c>
      <c r="AL144" s="62">
        <v>0</v>
      </c>
      <c r="AM144" s="62">
        <v>0</v>
      </c>
      <c r="AN144" s="62">
        <v>0</v>
      </c>
      <c r="AO144" s="62">
        <v>0</v>
      </c>
      <c r="AP144" s="62">
        <v>0</v>
      </c>
      <c r="AQ144" s="62">
        <v>0</v>
      </c>
      <c r="AR144" s="62">
        <v>0</v>
      </c>
      <c r="AS144" s="62">
        <v>0</v>
      </c>
      <c r="AT144" s="62">
        <v>0.04</v>
      </c>
      <c r="AU144" s="62">
        <v>0</v>
      </c>
      <c r="AV144" s="62">
        <v>7.0000000000000007E-2</v>
      </c>
      <c r="AW144" s="62">
        <v>0.06</v>
      </c>
      <c r="AX144" s="62">
        <v>0</v>
      </c>
      <c r="AY144" s="62">
        <v>0</v>
      </c>
      <c r="AZ144" s="62">
        <v>0</v>
      </c>
      <c r="BA144" s="62">
        <v>0</v>
      </c>
      <c r="BB144" s="62">
        <v>0</v>
      </c>
      <c r="BC144" s="62">
        <v>0</v>
      </c>
      <c r="BD144" s="62" t="s">
        <v>73</v>
      </c>
      <c r="BE144" s="62" t="s">
        <v>73</v>
      </c>
      <c r="BF144" s="62" t="s">
        <v>73</v>
      </c>
      <c r="BG144" s="62">
        <v>0</v>
      </c>
      <c r="BH144" s="62">
        <v>0.02</v>
      </c>
      <c r="BI144" s="62">
        <v>0.01</v>
      </c>
      <c r="BJ144" s="62">
        <v>0</v>
      </c>
      <c r="BK144" s="62">
        <v>0</v>
      </c>
      <c r="BL144" s="62">
        <v>0.01</v>
      </c>
      <c r="BM144" s="62">
        <v>0.01</v>
      </c>
      <c r="BN144" s="62" t="s">
        <v>73</v>
      </c>
      <c r="BO144" s="62">
        <v>0</v>
      </c>
      <c r="BP144" s="62">
        <v>0</v>
      </c>
      <c r="BQ144" s="62" t="s">
        <v>73</v>
      </c>
      <c r="BR144" s="62">
        <v>0</v>
      </c>
      <c r="BS144" s="62">
        <v>0</v>
      </c>
      <c r="BT144" s="62" t="s">
        <v>73</v>
      </c>
      <c r="BU144" s="62" t="s">
        <v>73</v>
      </c>
      <c r="BV144" s="62" t="s">
        <v>73</v>
      </c>
      <c r="BW144" s="62">
        <v>0</v>
      </c>
      <c r="BX144" s="62">
        <v>0.01</v>
      </c>
      <c r="BY144" s="62">
        <v>0.01</v>
      </c>
      <c r="BZ144" s="62">
        <v>0.13</v>
      </c>
      <c r="CA144" s="62" t="s">
        <v>73</v>
      </c>
      <c r="CB144" s="62">
        <v>0.08</v>
      </c>
      <c r="CC144" s="62">
        <v>0.09</v>
      </c>
      <c r="CD144" s="62">
        <v>0.04</v>
      </c>
      <c r="CE144" s="62" t="s">
        <v>73</v>
      </c>
      <c r="CF144" s="62">
        <v>0.01</v>
      </c>
      <c r="CG144" s="62">
        <v>0.02</v>
      </c>
      <c r="CH144" s="62">
        <v>0.03</v>
      </c>
      <c r="CI144" s="62">
        <v>0</v>
      </c>
      <c r="CJ144" s="62">
        <v>0.01</v>
      </c>
      <c r="CK144" s="62">
        <v>0.01</v>
      </c>
    </row>
    <row r="145" spans="1:89" x14ac:dyDescent="0.25">
      <c r="A145">
        <v>891</v>
      </c>
      <c r="B145" s="62">
        <v>1670</v>
      </c>
      <c r="C145" s="62">
        <v>40</v>
      </c>
      <c r="D145" s="62">
        <v>6870</v>
      </c>
      <c r="E145" s="62">
        <v>8580</v>
      </c>
      <c r="F145" s="62">
        <v>0.82</v>
      </c>
      <c r="G145" s="62">
        <v>0.79</v>
      </c>
      <c r="H145" s="62">
        <v>0.92</v>
      </c>
      <c r="I145" s="62">
        <v>0.9</v>
      </c>
      <c r="J145" s="62">
        <v>0.8</v>
      </c>
      <c r="K145" s="62">
        <v>0.76</v>
      </c>
      <c r="L145" s="62">
        <v>0.91</v>
      </c>
      <c r="M145" s="62">
        <v>0.89</v>
      </c>
      <c r="N145" s="62">
        <v>0.51</v>
      </c>
      <c r="O145" s="62">
        <v>0.5</v>
      </c>
      <c r="P145" s="62">
        <v>0.33</v>
      </c>
      <c r="Q145" s="62">
        <v>0.36</v>
      </c>
      <c r="R145" s="62" t="s">
        <v>73</v>
      </c>
      <c r="S145" s="62">
        <v>0</v>
      </c>
      <c r="T145" s="62" t="s">
        <v>74</v>
      </c>
      <c r="U145" s="62" t="s">
        <v>74</v>
      </c>
      <c r="V145" s="62">
        <v>0.05</v>
      </c>
      <c r="W145" s="62" t="s">
        <v>73</v>
      </c>
      <c r="X145" s="62">
        <v>0.04</v>
      </c>
      <c r="Y145" s="62">
        <v>0.04</v>
      </c>
      <c r="Z145" s="62">
        <v>0.22</v>
      </c>
      <c r="AA145" s="62" t="s">
        <v>73</v>
      </c>
      <c r="AB145" s="62">
        <v>0.49</v>
      </c>
      <c r="AC145" s="62">
        <v>0.44</v>
      </c>
      <c r="AD145" s="62">
        <v>0.01</v>
      </c>
      <c r="AE145" s="62">
        <v>0</v>
      </c>
      <c r="AF145" s="62">
        <v>0.05</v>
      </c>
      <c r="AG145" s="62">
        <v>0.04</v>
      </c>
      <c r="AH145" s="62" t="s">
        <v>73</v>
      </c>
      <c r="AI145" s="62" t="s">
        <v>73</v>
      </c>
      <c r="AJ145" s="62">
        <v>0</v>
      </c>
      <c r="AK145" s="62" t="s">
        <v>74</v>
      </c>
      <c r="AL145" s="62">
        <v>0</v>
      </c>
      <c r="AM145" s="62">
        <v>0</v>
      </c>
      <c r="AN145" s="62">
        <v>0</v>
      </c>
      <c r="AO145" s="62">
        <v>0</v>
      </c>
      <c r="AP145" s="62" t="s">
        <v>73</v>
      </c>
      <c r="AQ145" s="62" t="s">
        <v>73</v>
      </c>
      <c r="AR145" s="62" t="s">
        <v>74</v>
      </c>
      <c r="AS145" s="62" t="s">
        <v>74</v>
      </c>
      <c r="AT145" s="62">
        <v>7.0000000000000007E-2</v>
      </c>
      <c r="AU145" s="62">
        <v>0</v>
      </c>
      <c r="AV145" s="62">
        <v>0.06</v>
      </c>
      <c r="AW145" s="62">
        <v>0.06</v>
      </c>
      <c r="AX145" s="62">
        <v>0</v>
      </c>
      <c r="AY145" s="62">
        <v>0</v>
      </c>
      <c r="AZ145" s="62">
        <v>0</v>
      </c>
      <c r="BA145" s="62">
        <v>0</v>
      </c>
      <c r="BB145" s="62" t="s">
        <v>73</v>
      </c>
      <c r="BC145" s="62">
        <v>0</v>
      </c>
      <c r="BD145" s="62" t="s">
        <v>74</v>
      </c>
      <c r="BE145" s="62" t="s">
        <v>74</v>
      </c>
      <c r="BF145" s="62">
        <v>0.01</v>
      </c>
      <c r="BG145" s="62" t="s">
        <v>73</v>
      </c>
      <c r="BH145" s="62">
        <v>0.01</v>
      </c>
      <c r="BI145" s="62">
        <v>0.01</v>
      </c>
      <c r="BJ145" s="62">
        <v>0.01</v>
      </c>
      <c r="BK145" s="62">
        <v>0</v>
      </c>
      <c r="BL145" s="62" t="s">
        <v>74</v>
      </c>
      <c r="BM145" s="62" t="s">
        <v>74</v>
      </c>
      <c r="BN145" s="62" t="s">
        <v>73</v>
      </c>
      <c r="BO145" s="62">
        <v>0</v>
      </c>
      <c r="BP145" s="62" t="s">
        <v>74</v>
      </c>
      <c r="BQ145" s="62" t="s">
        <v>74</v>
      </c>
      <c r="BR145" s="62" t="s">
        <v>73</v>
      </c>
      <c r="BS145" s="62" t="s">
        <v>73</v>
      </c>
      <c r="BT145" s="62" t="s">
        <v>73</v>
      </c>
      <c r="BU145" s="62" t="s">
        <v>74</v>
      </c>
      <c r="BV145" s="62">
        <v>0.01</v>
      </c>
      <c r="BW145" s="62">
        <v>0</v>
      </c>
      <c r="BX145" s="62" t="s">
        <v>74</v>
      </c>
      <c r="BY145" s="62">
        <v>0.01</v>
      </c>
      <c r="BZ145" s="62">
        <v>0.1</v>
      </c>
      <c r="CA145" s="62" t="s">
        <v>73</v>
      </c>
      <c r="CB145" s="62">
        <v>0.05</v>
      </c>
      <c r="CC145" s="62">
        <v>0.06</v>
      </c>
      <c r="CD145" s="62">
        <v>0.03</v>
      </c>
      <c r="CE145" s="62">
        <v>0</v>
      </c>
      <c r="CF145" s="62">
        <v>0.01</v>
      </c>
      <c r="CG145" s="62">
        <v>0.01</v>
      </c>
      <c r="CH145" s="62">
        <v>0.04</v>
      </c>
      <c r="CI145" s="62" t="s">
        <v>73</v>
      </c>
      <c r="CJ145" s="62">
        <v>0.02</v>
      </c>
      <c r="CK145" s="62">
        <v>0.02</v>
      </c>
    </row>
    <row r="146" spans="1:89" x14ac:dyDescent="0.25">
      <c r="A146">
        <v>892</v>
      </c>
      <c r="B146" s="62">
        <v>630</v>
      </c>
      <c r="C146" s="62">
        <v>10</v>
      </c>
      <c r="D146" s="62">
        <v>2020</v>
      </c>
      <c r="E146" s="62">
        <v>2660</v>
      </c>
      <c r="F146" s="62">
        <v>0.73</v>
      </c>
      <c r="G146" s="62">
        <v>0.92</v>
      </c>
      <c r="H146" s="62">
        <v>0.9</v>
      </c>
      <c r="I146" s="62">
        <v>0.86</v>
      </c>
      <c r="J146" s="62">
        <v>0.69</v>
      </c>
      <c r="K146" s="62">
        <v>0.92</v>
      </c>
      <c r="L146" s="62">
        <v>0.88</v>
      </c>
      <c r="M146" s="62">
        <v>0.83</v>
      </c>
      <c r="N146" s="62">
        <v>0.43</v>
      </c>
      <c r="O146" s="62" t="s">
        <v>73</v>
      </c>
      <c r="P146" s="62">
        <v>0.37</v>
      </c>
      <c r="Q146" s="62">
        <v>0.39</v>
      </c>
      <c r="R146" s="62">
        <v>0</v>
      </c>
      <c r="S146" s="62">
        <v>0</v>
      </c>
      <c r="T146" s="62" t="s">
        <v>73</v>
      </c>
      <c r="U146" s="62" t="s">
        <v>73</v>
      </c>
      <c r="V146" s="62">
        <v>0.06</v>
      </c>
      <c r="W146" s="62">
        <v>0</v>
      </c>
      <c r="X146" s="62">
        <v>0.03</v>
      </c>
      <c r="Y146" s="62">
        <v>0.04</v>
      </c>
      <c r="Z146" s="62">
        <v>0.17</v>
      </c>
      <c r="AA146" s="62" t="s">
        <v>73</v>
      </c>
      <c r="AB146" s="62">
        <v>0.32</v>
      </c>
      <c r="AC146" s="62">
        <v>0.28000000000000003</v>
      </c>
      <c r="AD146" s="62">
        <v>0.03</v>
      </c>
      <c r="AE146" s="62">
        <v>0</v>
      </c>
      <c r="AF146" s="62">
        <v>0.15</v>
      </c>
      <c r="AG146" s="62">
        <v>0.12</v>
      </c>
      <c r="AH146" s="62">
        <v>0</v>
      </c>
      <c r="AI146" s="62">
        <v>0</v>
      </c>
      <c r="AJ146" s="62">
        <v>0</v>
      </c>
      <c r="AK146" s="62">
        <v>0</v>
      </c>
      <c r="AL146" s="62">
        <v>0</v>
      </c>
      <c r="AM146" s="62">
        <v>0</v>
      </c>
      <c r="AN146" s="62">
        <v>0</v>
      </c>
      <c r="AO146" s="62">
        <v>0</v>
      </c>
      <c r="AP146" s="62" t="s">
        <v>73</v>
      </c>
      <c r="AQ146" s="62" t="s">
        <v>73</v>
      </c>
      <c r="AR146" s="62" t="s">
        <v>73</v>
      </c>
      <c r="AS146" s="62" t="s">
        <v>74</v>
      </c>
      <c r="AT146" s="62">
        <v>0.03</v>
      </c>
      <c r="AU146" s="62">
        <v>0</v>
      </c>
      <c r="AV146" s="62">
        <v>0.05</v>
      </c>
      <c r="AW146" s="62">
        <v>0.05</v>
      </c>
      <c r="AX146" s="62">
        <v>0</v>
      </c>
      <c r="AY146" s="62">
        <v>0</v>
      </c>
      <c r="AZ146" s="62" t="s">
        <v>73</v>
      </c>
      <c r="BA146" s="62" t="s">
        <v>73</v>
      </c>
      <c r="BB146" s="62" t="s">
        <v>73</v>
      </c>
      <c r="BC146" s="62">
        <v>0</v>
      </c>
      <c r="BD146" s="62" t="s">
        <v>73</v>
      </c>
      <c r="BE146" s="62" t="s">
        <v>73</v>
      </c>
      <c r="BF146" s="62">
        <v>0.03</v>
      </c>
      <c r="BG146" s="62">
        <v>0</v>
      </c>
      <c r="BH146" s="62">
        <v>0.01</v>
      </c>
      <c r="BI146" s="62">
        <v>0.02</v>
      </c>
      <c r="BJ146" s="62">
        <v>0.01</v>
      </c>
      <c r="BK146" s="62">
        <v>0</v>
      </c>
      <c r="BL146" s="62">
        <v>0.01</v>
      </c>
      <c r="BM146" s="62">
        <v>0.01</v>
      </c>
      <c r="BN146" s="62">
        <v>0.01</v>
      </c>
      <c r="BO146" s="62">
        <v>0</v>
      </c>
      <c r="BP146" s="62" t="s">
        <v>73</v>
      </c>
      <c r="BQ146" s="62" t="s">
        <v>74</v>
      </c>
      <c r="BR146" s="62">
        <v>0.01</v>
      </c>
      <c r="BS146" s="62">
        <v>0</v>
      </c>
      <c r="BT146" s="62" t="s">
        <v>73</v>
      </c>
      <c r="BU146" s="62" t="s">
        <v>74</v>
      </c>
      <c r="BV146" s="62">
        <v>0.01</v>
      </c>
      <c r="BW146" s="62">
        <v>0</v>
      </c>
      <c r="BX146" s="62">
        <v>0.01</v>
      </c>
      <c r="BY146" s="62">
        <v>0.01</v>
      </c>
      <c r="BZ146" s="62">
        <v>0.14000000000000001</v>
      </c>
      <c r="CA146" s="62" t="s">
        <v>73</v>
      </c>
      <c r="CB146" s="62">
        <v>7.0000000000000007E-2</v>
      </c>
      <c r="CC146" s="62">
        <v>0.09</v>
      </c>
      <c r="CD146" s="62">
        <v>0.09</v>
      </c>
      <c r="CE146" s="62">
        <v>0</v>
      </c>
      <c r="CF146" s="62">
        <v>0.02</v>
      </c>
      <c r="CG146" s="62">
        <v>0.04</v>
      </c>
      <c r="CH146" s="62">
        <v>0.04</v>
      </c>
      <c r="CI146" s="62">
        <v>0</v>
      </c>
      <c r="CJ146" s="62">
        <v>0.02</v>
      </c>
      <c r="CK146" s="62">
        <v>0.02</v>
      </c>
    </row>
    <row r="147" spans="1:89" x14ac:dyDescent="0.25">
      <c r="A147">
        <v>893</v>
      </c>
      <c r="B147" s="62">
        <v>450</v>
      </c>
      <c r="C147" s="62">
        <v>100</v>
      </c>
      <c r="D147" s="62">
        <v>2670</v>
      </c>
      <c r="E147" s="62">
        <v>3220</v>
      </c>
      <c r="F147" s="62">
        <v>0.84</v>
      </c>
      <c r="G147" s="62">
        <v>0.81</v>
      </c>
      <c r="H147" s="62">
        <v>0.91</v>
      </c>
      <c r="I147" s="62">
        <v>0.9</v>
      </c>
      <c r="J147" s="62">
        <v>0.77</v>
      </c>
      <c r="K147" s="62">
        <v>0.79</v>
      </c>
      <c r="L147" s="62">
        <v>0.89</v>
      </c>
      <c r="M147" s="62">
        <v>0.87</v>
      </c>
      <c r="N147" s="62">
        <v>0.55000000000000004</v>
      </c>
      <c r="O147" s="62">
        <v>0.6</v>
      </c>
      <c r="P147" s="62">
        <v>0.33</v>
      </c>
      <c r="Q147" s="62">
        <v>0.37</v>
      </c>
      <c r="R147" s="62" t="s">
        <v>73</v>
      </c>
      <c r="S147" s="62">
        <v>0</v>
      </c>
      <c r="T147" s="62">
        <v>0.01</v>
      </c>
      <c r="U147" s="62">
        <v>0.01</v>
      </c>
      <c r="V147" s="62">
        <v>0.05</v>
      </c>
      <c r="W147" s="62" t="s">
        <v>73</v>
      </c>
      <c r="X147" s="62">
        <v>0.04</v>
      </c>
      <c r="Y147" s="62">
        <v>0.04</v>
      </c>
      <c r="Z147" s="62">
        <v>0.09</v>
      </c>
      <c r="AA147" s="62">
        <v>7.0000000000000007E-2</v>
      </c>
      <c r="AB147" s="62">
        <v>0.21</v>
      </c>
      <c r="AC147" s="62">
        <v>0.19</v>
      </c>
      <c r="AD147" s="62">
        <v>0.08</v>
      </c>
      <c r="AE147" s="62">
        <v>0.06</v>
      </c>
      <c r="AF147" s="62">
        <v>0.28999999999999998</v>
      </c>
      <c r="AG147" s="62">
        <v>0.25</v>
      </c>
      <c r="AH147" s="62">
        <v>0</v>
      </c>
      <c r="AI147" s="62">
        <v>0</v>
      </c>
      <c r="AJ147" s="62">
        <v>0</v>
      </c>
      <c r="AK147" s="62">
        <v>0</v>
      </c>
      <c r="AL147" s="62">
        <v>0</v>
      </c>
      <c r="AM147" s="62">
        <v>0</v>
      </c>
      <c r="AN147" s="62">
        <v>0</v>
      </c>
      <c r="AO147" s="62">
        <v>0</v>
      </c>
      <c r="AP147" s="62">
        <v>0</v>
      </c>
      <c r="AQ147" s="62">
        <v>0</v>
      </c>
      <c r="AR147" s="62">
        <v>0</v>
      </c>
      <c r="AS147" s="62">
        <v>0</v>
      </c>
      <c r="AT147" s="62">
        <v>0.08</v>
      </c>
      <c r="AU147" s="62">
        <v>0.06</v>
      </c>
      <c r="AV147" s="62">
        <v>7.0000000000000007E-2</v>
      </c>
      <c r="AW147" s="62">
        <v>7.0000000000000007E-2</v>
      </c>
      <c r="AX147" s="62">
        <v>0</v>
      </c>
      <c r="AY147" s="62">
        <v>0</v>
      </c>
      <c r="AZ147" s="62" t="s">
        <v>73</v>
      </c>
      <c r="BA147" s="62" t="s">
        <v>73</v>
      </c>
      <c r="BB147" s="62" t="s">
        <v>73</v>
      </c>
      <c r="BC147" s="62">
        <v>0</v>
      </c>
      <c r="BD147" s="62" t="s">
        <v>73</v>
      </c>
      <c r="BE147" s="62" t="s">
        <v>73</v>
      </c>
      <c r="BF147" s="62">
        <v>0.04</v>
      </c>
      <c r="BG147" s="62" t="s">
        <v>73</v>
      </c>
      <c r="BH147" s="62">
        <v>0.02</v>
      </c>
      <c r="BI147" s="62">
        <v>0.02</v>
      </c>
      <c r="BJ147" s="62">
        <v>0.03</v>
      </c>
      <c r="BK147" s="62" t="s">
        <v>73</v>
      </c>
      <c r="BL147" s="62">
        <v>0.01</v>
      </c>
      <c r="BM147" s="62">
        <v>0.01</v>
      </c>
      <c r="BN147" s="62" t="s">
        <v>73</v>
      </c>
      <c r="BO147" s="62" t="s">
        <v>73</v>
      </c>
      <c r="BP147" s="62" t="s">
        <v>74</v>
      </c>
      <c r="BQ147" s="62">
        <v>0.01</v>
      </c>
      <c r="BR147" s="62" t="s">
        <v>73</v>
      </c>
      <c r="BS147" s="62">
        <v>0</v>
      </c>
      <c r="BT147" s="62" t="s">
        <v>73</v>
      </c>
      <c r="BU147" s="62" t="s">
        <v>73</v>
      </c>
      <c r="BV147" s="62">
        <v>0.03</v>
      </c>
      <c r="BW147" s="62">
        <v>0</v>
      </c>
      <c r="BX147" s="62">
        <v>0.01</v>
      </c>
      <c r="BY147" s="62">
        <v>0.01</v>
      </c>
      <c r="BZ147" s="62">
        <v>7.0000000000000007E-2</v>
      </c>
      <c r="CA147" s="62">
        <v>0.06</v>
      </c>
      <c r="CB147" s="62">
        <v>0.05</v>
      </c>
      <c r="CC147" s="62">
        <v>0.05</v>
      </c>
      <c r="CD147" s="62">
        <v>0.03</v>
      </c>
      <c r="CE147" s="62">
        <v>0.08</v>
      </c>
      <c r="CF147" s="62">
        <v>0.01</v>
      </c>
      <c r="CG147" s="62">
        <v>0.02</v>
      </c>
      <c r="CH147" s="62">
        <v>0.06</v>
      </c>
      <c r="CI147" s="62" t="s">
        <v>73</v>
      </c>
      <c r="CJ147" s="62">
        <v>0.03</v>
      </c>
      <c r="CK147" s="62">
        <v>0.04</v>
      </c>
    </row>
    <row r="148" spans="1:89" x14ac:dyDescent="0.25">
      <c r="A148">
        <v>894</v>
      </c>
      <c r="B148" s="62">
        <v>340</v>
      </c>
      <c r="C148" s="62">
        <v>50</v>
      </c>
      <c r="D148" s="62">
        <v>1630</v>
      </c>
      <c r="E148" s="62">
        <v>2030</v>
      </c>
      <c r="F148" s="62">
        <v>0.82</v>
      </c>
      <c r="G148" s="62">
        <v>0.93</v>
      </c>
      <c r="H148" s="62">
        <v>0.94</v>
      </c>
      <c r="I148" s="62">
        <v>0.92</v>
      </c>
      <c r="J148" s="62">
        <v>0.78</v>
      </c>
      <c r="K148" s="62">
        <v>0.93</v>
      </c>
      <c r="L148" s="62">
        <v>0.91</v>
      </c>
      <c r="M148" s="62">
        <v>0.89</v>
      </c>
      <c r="N148" s="62">
        <v>0.46</v>
      </c>
      <c r="O148" s="62">
        <v>0.69</v>
      </c>
      <c r="P148" s="62">
        <v>0.26</v>
      </c>
      <c r="Q148" s="62">
        <v>0.3</v>
      </c>
      <c r="R148" s="62" t="s">
        <v>73</v>
      </c>
      <c r="S148" s="62">
        <v>0</v>
      </c>
      <c r="T148" s="62" t="s">
        <v>73</v>
      </c>
      <c r="U148" s="62" t="s">
        <v>73</v>
      </c>
      <c r="V148" s="62">
        <v>7.0000000000000007E-2</v>
      </c>
      <c r="W148" s="62" t="s">
        <v>73</v>
      </c>
      <c r="X148" s="62">
        <v>0.03</v>
      </c>
      <c r="Y148" s="62">
        <v>0.04</v>
      </c>
      <c r="Z148" s="62">
        <v>0.11</v>
      </c>
      <c r="AA148" s="62" t="s">
        <v>73</v>
      </c>
      <c r="AB148" s="62">
        <v>0.33</v>
      </c>
      <c r="AC148" s="62">
        <v>0.28999999999999998</v>
      </c>
      <c r="AD148" s="62">
        <v>0.14000000000000001</v>
      </c>
      <c r="AE148" s="62" t="s">
        <v>73</v>
      </c>
      <c r="AF148" s="62">
        <v>0.28999999999999998</v>
      </c>
      <c r="AG148" s="62">
        <v>0.25</v>
      </c>
      <c r="AH148" s="62">
        <v>0</v>
      </c>
      <c r="AI148" s="62" t="s">
        <v>73</v>
      </c>
      <c r="AJ148" s="62">
        <v>0</v>
      </c>
      <c r="AK148" s="62" t="s">
        <v>73</v>
      </c>
      <c r="AL148" s="62">
        <v>0</v>
      </c>
      <c r="AM148" s="62">
        <v>0</v>
      </c>
      <c r="AN148" s="62">
        <v>0</v>
      </c>
      <c r="AO148" s="62">
        <v>0</v>
      </c>
      <c r="AP148" s="62">
        <v>0</v>
      </c>
      <c r="AQ148" s="62">
        <v>0</v>
      </c>
      <c r="AR148" s="62">
        <v>0</v>
      </c>
      <c r="AS148" s="62">
        <v>0</v>
      </c>
      <c r="AT148" s="62">
        <v>0.05</v>
      </c>
      <c r="AU148" s="62" t="s">
        <v>73</v>
      </c>
      <c r="AV148" s="62">
        <v>0.04</v>
      </c>
      <c r="AW148" s="62">
        <v>0.04</v>
      </c>
      <c r="AX148" s="62">
        <v>0</v>
      </c>
      <c r="AY148" s="62">
        <v>0</v>
      </c>
      <c r="AZ148" s="62">
        <v>0</v>
      </c>
      <c r="BA148" s="62">
        <v>0</v>
      </c>
      <c r="BB148" s="62" t="s">
        <v>73</v>
      </c>
      <c r="BC148" s="62">
        <v>0</v>
      </c>
      <c r="BD148" s="62" t="s">
        <v>73</v>
      </c>
      <c r="BE148" s="62" t="s">
        <v>74</v>
      </c>
      <c r="BF148" s="62">
        <v>0.02</v>
      </c>
      <c r="BG148" s="62">
        <v>0</v>
      </c>
      <c r="BH148" s="62">
        <v>0.01</v>
      </c>
      <c r="BI148" s="62">
        <v>0.01</v>
      </c>
      <c r="BJ148" s="62" t="s">
        <v>73</v>
      </c>
      <c r="BK148" s="62">
        <v>0</v>
      </c>
      <c r="BL148" s="62" t="s">
        <v>74</v>
      </c>
      <c r="BM148" s="62" t="s">
        <v>74</v>
      </c>
      <c r="BN148" s="62" t="s">
        <v>73</v>
      </c>
      <c r="BO148" s="62">
        <v>0</v>
      </c>
      <c r="BP148" s="62">
        <v>0.01</v>
      </c>
      <c r="BQ148" s="62">
        <v>0.01</v>
      </c>
      <c r="BR148" s="62" t="s">
        <v>73</v>
      </c>
      <c r="BS148" s="62">
        <v>0</v>
      </c>
      <c r="BT148" s="62">
        <v>0</v>
      </c>
      <c r="BU148" s="62" t="s">
        <v>73</v>
      </c>
      <c r="BV148" s="62">
        <v>0.03</v>
      </c>
      <c r="BW148" s="62">
        <v>0</v>
      </c>
      <c r="BX148" s="62">
        <v>0.01</v>
      </c>
      <c r="BY148" s="62">
        <v>0.02</v>
      </c>
      <c r="BZ148" s="62">
        <v>0.12</v>
      </c>
      <c r="CA148" s="62" t="s">
        <v>73</v>
      </c>
      <c r="CB148" s="62">
        <v>0.04</v>
      </c>
      <c r="CC148" s="62">
        <v>0.05</v>
      </c>
      <c r="CD148" s="62">
        <v>0.05</v>
      </c>
      <c r="CE148" s="62" t="s">
        <v>73</v>
      </c>
      <c r="CF148" s="62">
        <v>0.01</v>
      </c>
      <c r="CG148" s="62">
        <v>0.02</v>
      </c>
      <c r="CH148" s="62" t="s">
        <v>73</v>
      </c>
      <c r="CI148" s="62">
        <v>0</v>
      </c>
      <c r="CJ148" s="62">
        <v>0.01</v>
      </c>
      <c r="CK148" s="62">
        <v>0.01</v>
      </c>
    </row>
    <row r="149" spans="1:89" x14ac:dyDescent="0.25">
      <c r="A149">
        <v>895</v>
      </c>
      <c r="B149" s="62">
        <v>500</v>
      </c>
      <c r="C149" s="62">
        <v>110</v>
      </c>
      <c r="D149" s="62">
        <v>3460</v>
      </c>
      <c r="E149" s="62">
        <v>4070</v>
      </c>
      <c r="F149" s="62">
        <v>0.87</v>
      </c>
      <c r="G149" s="62">
        <v>0.9</v>
      </c>
      <c r="H149" s="62">
        <v>0.94</v>
      </c>
      <c r="I149" s="62">
        <v>0.93</v>
      </c>
      <c r="J149" s="62">
        <v>0.83</v>
      </c>
      <c r="K149" s="62">
        <v>0.86</v>
      </c>
      <c r="L149" s="62">
        <v>0.93</v>
      </c>
      <c r="M149" s="62">
        <v>0.92</v>
      </c>
      <c r="N149" s="62">
        <v>0.51</v>
      </c>
      <c r="O149" s="62">
        <v>0.56999999999999995</v>
      </c>
      <c r="P149" s="62">
        <v>0.38</v>
      </c>
      <c r="Q149" s="62">
        <v>0.4</v>
      </c>
      <c r="R149" s="62">
        <v>0</v>
      </c>
      <c r="S149" s="62">
        <v>0</v>
      </c>
      <c r="T149" s="62" t="s">
        <v>74</v>
      </c>
      <c r="U149" s="62" t="s">
        <v>74</v>
      </c>
      <c r="V149" s="62">
        <v>7.0000000000000007E-2</v>
      </c>
      <c r="W149" s="62">
        <v>0.08</v>
      </c>
      <c r="X149" s="62">
        <v>0.04</v>
      </c>
      <c r="Y149" s="62">
        <v>0.04</v>
      </c>
      <c r="Z149" s="62">
        <v>0.22</v>
      </c>
      <c r="AA149" s="62">
        <v>0.18</v>
      </c>
      <c r="AB149" s="62">
        <v>0.45</v>
      </c>
      <c r="AC149" s="62">
        <v>0.42</v>
      </c>
      <c r="AD149" s="62">
        <v>0.02</v>
      </c>
      <c r="AE149" s="62" t="s">
        <v>73</v>
      </c>
      <c r="AF149" s="62">
        <v>0.05</v>
      </c>
      <c r="AG149" s="62">
        <v>0.05</v>
      </c>
      <c r="AH149" s="62">
        <v>0</v>
      </c>
      <c r="AI149" s="62">
        <v>0</v>
      </c>
      <c r="AJ149" s="62">
        <v>0</v>
      </c>
      <c r="AK149" s="62">
        <v>0</v>
      </c>
      <c r="AL149" s="62">
        <v>0.01</v>
      </c>
      <c r="AM149" s="62">
        <v>0</v>
      </c>
      <c r="AN149" s="62" t="s">
        <v>73</v>
      </c>
      <c r="AO149" s="62" t="s">
        <v>74</v>
      </c>
      <c r="AP149" s="62">
        <v>0</v>
      </c>
      <c r="AQ149" s="62" t="s">
        <v>73</v>
      </c>
      <c r="AR149" s="62">
        <v>0</v>
      </c>
      <c r="AS149" s="62" t="s">
        <v>73</v>
      </c>
      <c r="AT149" s="62">
        <v>0.06</v>
      </c>
      <c r="AU149" s="62" t="s">
        <v>73</v>
      </c>
      <c r="AV149" s="62">
        <v>0.05</v>
      </c>
      <c r="AW149" s="62">
        <v>0.05</v>
      </c>
      <c r="AX149" s="62">
        <v>0</v>
      </c>
      <c r="AY149" s="62">
        <v>0</v>
      </c>
      <c r="AZ149" s="62">
        <v>0</v>
      </c>
      <c r="BA149" s="62">
        <v>0</v>
      </c>
      <c r="BB149" s="62">
        <v>0</v>
      </c>
      <c r="BC149" s="62">
        <v>0</v>
      </c>
      <c r="BD149" s="62" t="s">
        <v>74</v>
      </c>
      <c r="BE149" s="62" t="s">
        <v>74</v>
      </c>
      <c r="BF149" s="62">
        <v>0.02</v>
      </c>
      <c r="BG149" s="62" t="s">
        <v>73</v>
      </c>
      <c r="BH149" s="62">
        <v>0.01</v>
      </c>
      <c r="BI149" s="62">
        <v>0.01</v>
      </c>
      <c r="BJ149" s="62" t="s">
        <v>73</v>
      </c>
      <c r="BK149" s="62" t="s">
        <v>73</v>
      </c>
      <c r="BL149" s="62">
        <v>0.01</v>
      </c>
      <c r="BM149" s="62">
        <v>0.01</v>
      </c>
      <c r="BN149" s="62" t="s">
        <v>73</v>
      </c>
      <c r="BO149" s="62" t="s">
        <v>73</v>
      </c>
      <c r="BP149" s="62" t="s">
        <v>73</v>
      </c>
      <c r="BQ149" s="62" t="s">
        <v>74</v>
      </c>
      <c r="BR149" s="62" t="s">
        <v>73</v>
      </c>
      <c r="BS149" s="62" t="s">
        <v>73</v>
      </c>
      <c r="BT149" s="62" t="s">
        <v>73</v>
      </c>
      <c r="BU149" s="62" t="s">
        <v>73</v>
      </c>
      <c r="BV149" s="62">
        <v>0.02</v>
      </c>
      <c r="BW149" s="62" t="s">
        <v>73</v>
      </c>
      <c r="BX149" s="62">
        <v>0.01</v>
      </c>
      <c r="BY149" s="62">
        <v>0.01</v>
      </c>
      <c r="BZ149" s="62">
        <v>0.1</v>
      </c>
      <c r="CA149" s="62" t="s">
        <v>73</v>
      </c>
      <c r="CB149" s="62">
        <v>0.04</v>
      </c>
      <c r="CC149" s="62">
        <v>0.04</v>
      </c>
      <c r="CD149" s="62">
        <v>0.03</v>
      </c>
      <c r="CE149" s="62" t="s">
        <v>73</v>
      </c>
      <c r="CF149" s="62">
        <v>0.01</v>
      </c>
      <c r="CG149" s="62">
        <v>0.01</v>
      </c>
      <c r="CH149" s="62" t="s">
        <v>73</v>
      </c>
      <c r="CI149" s="62" t="s">
        <v>73</v>
      </c>
      <c r="CJ149" s="62">
        <v>0.01</v>
      </c>
      <c r="CK149" s="62">
        <v>0.01</v>
      </c>
    </row>
    <row r="150" spans="1:89" x14ac:dyDescent="0.25">
      <c r="A150">
        <v>896</v>
      </c>
      <c r="B150" s="62">
        <v>570</v>
      </c>
      <c r="C150" s="62">
        <v>100</v>
      </c>
      <c r="D150" s="62">
        <v>3070</v>
      </c>
      <c r="E150" s="62">
        <v>3750</v>
      </c>
      <c r="F150" s="62">
        <v>0.8</v>
      </c>
      <c r="G150" s="62">
        <v>0.87</v>
      </c>
      <c r="H150" s="62">
        <v>0.92</v>
      </c>
      <c r="I150" s="62">
        <v>0.9</v>
      </c>
      <c r="J150" s="62">
        <v>0.76</v>
      </c>
      <c r="K150" s="62">
        <v>0.82</v>
      </c>
      <c r="L150" s="62">
        <v>0.91</v>
      </c>
      <c r="M150" s="62">
        <v>0.88</v>
      </c>
      <c r="N150" s="62">
        <v>0.49</v>
      </c>
      <c r="O150" s="62">
        <v>0.55000000000000004</v>
      </c>
      <c r="P150" s="62">
        <v>0.26</v>
      </c>
      <c r="Q150" s="62">
        <v>0.3</v>
      </c>
      <c r="R150" s="62" t="s">
        <v>73</v>
      </c>
      <c r="S150" s="62">
        <v>0</v>
      </c>
      <c r="T150" s="62" t="s">
        <v>74</v>
      </c>
      <c r="U150" s="62" t="s">
        <v>74</v>
      </c>
      <c r="V150" s="62">
        <v>0.04</v>
      </c>
      <c r="W150" s="62" t="s">
        <v>73</v>
      </c>
      <c r="X150" s="62">
        <v>0.04</v>
      </c>
      <c r="Y150" s="62">
        <v>0.04</v>
      </c>
      <c r="Z150" s="62">
        <v>0.17</v>
      </c>
      <c r="AA150" s="62">
        <v>0.21</v>
      </c>
      <c r="AB150" s="62">
        <v>0.45</v>
      </c>
      <c r="AC150" s="62">
        <v>0.4</v>
      </c>
      <c r="AD150" s="62">
        <v>0.05</v>
      </c>
      <c r="AE150" s="62" t="s">
        <v>73</v>
      </c>
      <c r="AF150" s="62">
        <v>0.15</v>
      </c>
      <c r="AG150" s="62">
        <v>0.13</v>
      </c>
      <c r="AH150" s="62">
        <v>0</v>
      </c>
      <c r="AI150" s="62">
        <v>0</v>
      </c>
      <c r="AJ150" s="62">
        <v>0</v>
      </c>
      <c r="AK150" s="62">
        <v>0</v>
      </c>
      <c r="AL150" s="62">
        <v>0</v>
      </c>
      <c r="AM150" s="62">
        <v>0</v>
      </c>
      <c r="AN150" s="62">
        <v>0</v>
      </c>
      <c r="AO150" s="62">
        <v>0</v>
      </c>
      <c r="AP150" s="62" t="s">
        <v>73</v>
      </c>
      <c r="AQ150" s="62" t="s">
        <v>73</v>
      </c>
      <c r="AR150" s="62">
        <v>0</v>
      </c>
      <c r="AS150" s="62" t="s">
        <v>73</v>
      </c>
      <c r="AT150" s="62">
        <v>0.06</v>
      </c>
      <c r="AU150" s="62" t="s">
        <v>73</v>
      </c>
      <c r="AV150" s="62">
        <v>0.05</v>
      </c>
      <c r="AW150" s="62">
        <v>0.05</v>
      </c>
      <c r="AX150" s="62">
        <v>0</v>
      </c>
      <c r="AY150" s="62">
        <v>0</v>
      </c>
      <c r="AZ150" s="62">
        <v>0</v>
      </c>
      <c r="BA150" s="62">
        <v>0</v>
      </c>
      <c r="BB150" s="62" t="s">
        <v>73</v>
      </c>
      <c r="BC150" s="62">
        <v>0</v>
      </c>
      <c r="BD150" s="62" t="s">
        <v>74</v>
      </c>
      <c r="BE150" s="62" t="s">
        <v>74</v>
      </c>
      <c r="BF150" s="62">
        <v>0.02</v>
      </c>
      <c r="BG150" s="62" t="s">
        <v>73</v>
      </c>
      <c r="BH150" s="62">
        <v>0.01</v>
      </c>
      <c r="BI150" s="62">
        <v>0.01</v>
      </c>
      <c r="BJ150" s="62">
        <v>0.02</v>
      </c>
      <c r="BK150" s="62" t="s">
        <v>73</v>
      </c>
      <c r="BL150" s="62">
        <v>0.01</v>
      </c>
      <c r="BM150" s="62">
        <v>0.01</v>
      </c>
      <c r="BN150" s="62" t="s">
        <v>73</v>
      </c>
      <c r="BO150" s="62" t="s">
        <v>73</v>
      </c>
      <c r="BP150" s="62" t="s">
        <v>73</v>
      </c>
      <c r="BQ150" s="62" t="s">
        <v>74</v>
      </c>
      <c r="BR150" s="62" t="s">
        <v>73</v>
      </c>
      <c r="BS150" s="62">
        <v>0</v>
      </c>
      <c r="BT150" s="62">
        <v>0</v>
      </c>
      <c r="BU150" s="62" t="s">
        <v>73</v>
      </c>
      <c r="BV150" s="62">
        <v>0.02</v>
      </c>
      <c r="BW150" s="62">
        <v>0</v>
      </c>
      <c r="BX150" s="62" t="s">
        <v>74</v>
      </c>
      <c r="BY150" s="62">
        <v>0.01</v>
      </c>
      <c r="BZ150" s="62">
        <v>0.12</v>
      </c>
      <c r="CA150" s="62">
        <v>0.06</v>
      </c>
      <c r="CB150" s="62">
        <v>0.04</v>
      </c>
      <c r="CC150" s="62">
        <v>0.05</v>
      </c>
      <c r="CD150" s="62">
        <v>0.03</v>
      </c>
      <c r="CE150" s="62" t="s">
        <v>73</v>
      </c>
      <c r="CF150" s="62">
        <v>0.01</v>
      </c>
      <c r="CG150" s="62">
        <v>0.02</v>
      </c>
      <c r="CH150" s="62">
        <v>0.04</v>
      </c>
      <c r="CI150" s="62" t="s">
        <v>73</v>
      </c>
      <c r="CJ150" s="62">
        <v>0.03</v>
      </c>
      <c r="CK150" s="62">
        <v>0.03</v>
      </c>
    </row>
    <row r="151" spans="1:89" x14ac:dyDescent="0.25">
      <c r="A151">
        <v>908</v>
      </c>
      <c r="B151" s="62">
        <v>1080</v>
      </c>
      <c r="C151" s="62">
        <v>160</v>
      </c>
      <c r="D151" s="62">
        <v>4580</v>
      </c>
      <c r="E151" s="62">
        <v>5820</v>
      </c>
      <c r="F151" s="62">
        <v>0.84</v>
      </c>
      <c r="G151" s="62">
        <v>0.88</v>
      </c>
      <c r="H151" s="62">
        <v>0.93</v>
      </c>
      <c r="I151" s="62">
        <v>0.91</v>
      </c>
      <c r="J151" s="62">
        <v>0.83</v>
      </c>
      <c r="K151" s="62">
        <v>0.87</v>
      </c>
      <c r="L151" s="62">
        <v>0.92</v>
      </c>
      <c r="M151" s="62">
        <v>0.91</v>
      </c>
      <c r="N151" s="62">
        <v>0.62</v>
      </c>
      <c r="O151" s="62">
        <v>0.7</v>
      </c>
      <c r="P151" s="62">
        <v>0.61</v>
      </c>
      <c r="Q151" s="62">
        <v>0.61</v>
      </c>
      <c r="R151" s="62" t="s">
        <v>73</v>
      </c>
      <c r="S151" s="62">
        <v>0</v>
      </c>
      <c r="T151" s="62" t="s">
        <v>74</v>
      </c>
      <c r="U151" s="62" t="s">
        <v>74</v>
      </c>
      <c r="V151" s="62">
        <v>0.04</v>
      </c>
      <c r="W151" s="62">
        <v>0.06</v>
      </c>
      <c r="X151" s="62">
        <v>0.02</v>
      </c>
      <c r="Y151" s="62">
        <v>0.03</v>
      </c>
      <c r="Z151" s="62">
        <v>0.16</v>
      </c>
      <c r="AA151" s="62">
        <v>0.08</v>
      </c>
      <c r="AB151" s="62">
        <v>0.28999999999999998</v>
      </c>
      <c r="AC151" s="62">
        <v>0.26</v>
      </c>
      <c r="AD151" s="62">
        <v>0</v>
      </c>
      <c r="AE151" s="62">
        <v>0</v>
      </c>
      <c r="AF151" s="62" t="s">
        <v>74</v>
      </c>
      <c r="AG151" s="62" t="s">
        <v>74</v>
      </c>
      <c r="AH151" s="62">
        <v>0</v>
      </c>
      <c r="AI151" s="62" t="s">
        <v>73</v>
      </c>
      <c r="AJ151" s="62">
        <v>0</v>
      </c>
      <c r="AK151" s="62" t="s">
        <v>73</v>
      </c>
      <c r="AL151" s="62">
        <v>0</v>
      </c>
      <c r="AM151" s="62">
        <v>0</v>
      </c>
      <c r="AN151" s="62">
        <v>0</v>
      </c>
      <c r="AO151" s="62">
        <v>0</v>
      </c>
      <c r="AP151" s="62" t="s">
        <v>73</v>
      </c>
      <c r="AQ151" s="62" t="s">
        <v>73</v>
      </c>
      <c r="AR151" s="62">
        <v>0</v>
      </c>
      <c r="AS151" s="62" t="s">
        <v>73</v>
      </c>
      <c r="AT151" s="62">
        <v>0.1</v>
      </c>
      <c r="AU151" s="62" t="s">
        <v>73</v>
      </c>
      <c r="AV151" s="62">
        <v>0.04</v>
      </c>
      <c r="AW151" s="62">
        <v>0.05</v>
      </c>
      <c r="AX151" s="62">
        <v>0</v>
      </c>
      <c r="AY151" s="62">
        <v>0</v>
      </c>
      <c r="AZ151" s="62">
        <v>0</v>
      </c>
      <c r="BA151" s="62">
        <v>0</v>
      </c>
      <c r="BB151" s="62" t="s">
        <v>73</v>
      </c>
      <c r="BC151" s="62">
        <v>0</v>
      </c>
      <c r="BD151" s="62" t="s">
        <v>74</v>
      </c>
      <c r="BE151" s="62" t="s">
        <v>74</v>
      </c>
      <c r="BF151" s="62" t="s">
        <v>73</v>
      </c>
      <c r="BG151" s="62" t="s">
        <v>73</v>
      </c>
      <c r="BH151" s="62" t="s">
        <v>74</v>
      </c>
      <c r="BI151" s="62" t="s">
        <v>74</v>
      </c>
      <c r="BJ151" s="62" t="s">
        <v>73</v>
      </c>
      <c r="BK151" s="62" t="s">
        <v>73</v>
      </c>
      <c r="BL151" s="62" t="s">
        <v>74</v>
      </c>
      <c r="BM151" s="62" t="s">
        <v>74</v>
      </c>
      <c r="BN151" s="62" t="s">
        <v>73</v>
      </c>
      <c r="BO151" s="62" t="s">
        <v>73</v>
      </c>
      <c r="BP151" s="62" t="s">
        <v>74</v>
      </c>
      <c r="BQ151" s="62" t="s">
        <v>74</v>
      </c>
      <c r="BR151" s="62" t="s">
        <v>73</v>
      </c>
      <c r="BS151" s="62">
        <v>0</v>
      </c>
      <c r="BT151" s="62">
        <v>0</v>
      </c>
      <c r="BU151" s="62" t="s">
        <v>73</v>
      </c>
      <c r="BV151" s="62">
        <v>0.01</v>
      </c>
      <c r="BW151" s="62">
        <v>0</v>
      </c>
      <c r="BX151" s="62" t="s">
        <v>74</v>
      </c>
      <c r="BY151" s="62" t="s">
        <v>74</v>
      </c>
      <c r="BZ151" s="62">
        <v>0.11</v>
      </c>
      <c r="CA151" s="62">
        <v>0.1</v>
      </c>
      <c r="CB151" s="62">
        <v>0.05</v>
      </c>
      <c r="CC151" s="62">
        <v>7.0000000000000007E-2</v>
      </c>
      <c r="CD151" s="62">
        <v>0.04</v>
      </c>
      <c r="CE151" s="62" t="s">
        <v>73</v>
      </c>
      <c r="CF151" s="62">
        <v>0.01</v>
      </c>
      <c r="CG151" s="62">
        <v>0.01</v>
      </c>
      <c r="CH151" s="62">
        <v>0.01</v>
      </c>
      <c r="CI151" s="62">
        <v>0</v>
      </c>
      <c r="CJ151" s="62">
        <v>0.01</v>
      </c>
      <c r="CK151" s="62">
        <v>0.01</v>
      </c>
    </row>
    <row r="152" spans="1:89" x14ac:dyDescent="0.25">
      <c r="A152">
        <v>909</v>
      </c>
      <c r="B152" s="62">
        <v>770</v>
      </c>
      <c r="C152" s="62">
        <v>160</v>
      </c>
      <c r="D152" s="62">
        <v>4750</v>
      </c>
      <c r="E152" s="62">
        <v>5680</v>
      </c>
      <c r="F152" s="62">
        <v>0.84</v>
      </c>
      <c r="G152" s="62">
        <v>0.87</v>
      </c>
      <c r="H152" s="62">
        <v>0.94</v>
      </c>
      <c r="I152" s="62">
        <v>0.92</v>
      </c>
      <c r="J152" s="62">
        <v>0.79</v>
      </c>
      <c r="K152" s="62">
        <v>0.86</v>
      </c>
      <c r="L152" s="62">
        <v>0.92</v>
      </c>
      <c r="M152" s="62">
        <v>0.9</v>
      </c>
      <c r="N152" s="62">
        <v>0.54</v>
      </c>
      <c r="O152" s="62">
        <v>0.65</v>
      </c>
      <c r="P152" s="62">
        <v>0.31</v>
      </c>
      <c r="Q152" s="62">
        <v>0.35</v>
      </c>
      <c r="R152" s="62">
        <v>0</v>
      </c>
      <c r="S152" s="62">
        <v>0</v>
      </c>
      <c r="T152" s="62" t="s">
        <v>74</v>
      </c>
      <c r="U152" s="62" t="s">
        <v>74</v>
      </c>
      <c r="V152" s="62">
        <v>0.06</v>
      </c>
      <c r="W152" s="62" t="s">
        <v>73</v>
      </c>
      <c r="X152" s="62">
        <v>7.0000000000000007E-2</v>
      </c>
      <c r="Y152" s="62">
        <v>7.0000000000000007E-2</v>
      </c>
      <c r="Z152" s="62">
        <v>0.16</v>
      </c>
      <c r="AA152" s="62">
        <v>0.1</v>
      </c>
      <c r="AB152" s="62">
        <v>0.47</v>
      </c>
      <c r="AC152" s="62">
        <v>0.42</v>
      </c>
      <c r="AD152" s="62">
        <v>0.02</v>
      </c>
      <c r="AE152" s="62">
        <v>0.04</v>
      </c>
      <c r="AF152" s="62">
        <v>0.06</v>
      </c>
      <c r="AG152" s="62">
        <v>0.05</v>
      </c>
      <c r="AH152" s="62">
        <v>0</v>
      </c>
      <c r="AI152" s="62">
        <v>0</v>
      </c>
      <c r="AJ152" s="62">
        <v>0</v>
      </c>
      <c r="AK152" s="62">
        <v>0</v>
      </c>
      <c r="AL152" s="62">
        <v>0</v>
      </c>
      <c r="AM152" s="62" t="s">
        <v>73</v>
      </c>
      <c r="AN152" s="62">
        <v>0</v>
      </c>
      <c r="AO152" s="62" t="s">
        <v>73</v>
      </c>
      <c r="AP152" s="62" t="s">
        <v>73</v>
      </c>
      <c r="AQ152" s="62" t="s">
        <v>73</v>
      </c>
      <c r="AR152" s="62" t="s">
        <v>73</v>
      </c>
      <c r="AS152" s="62" t="s">
        <v>74</v>
      </c>
      <c r="AT152" s="62">
        <v>0.11</v>
      </c>
      <c r="AU152" s="62" t="s">
        <v>73</v>
      </c>
      <c r="AV152" s="62">
        <v>0.12</v>
      </c>
      <c r="AW152" s="62">
        <v>0.11</v>
      </c>
      <c r="AX152" s="62">
        <v>0</v>
      </c>
      <c r="AY152" s="62">
        <v>0</v>
      </c>
      <c r="AZ152" s="62">
        <v>0</v>
      </c>
      <c r="BA152" s="62">
        <v>0</v>
      </c>
      <c r="BB152" s="62" t="s">
        <v>73</v>
      </c>
      <c r="BC152" s="62">
        <v>0</v>
      </c>
      <c r="BD152" s="62" t="s">
        <v>74</v>
      </c>
      <c r="BE152" s="62" t="s">
        <v>74</v>
      </c>
      <c r="BF152" s="62">
        <v>0.03</v>
      </c>
      <c r="BG152" s="62" t="s">
        <v>73</v>
      </c>
      <c r="BH152" s="62">
        <v>0.01</v>
      </c>
      <c r="BI152" s="62">
        <v>0.01</v>
      </c>
      <c r="BJ152" s="62">
        <v>0.02</v>
      </c>
      <c r="BK152" s="62" t="s">
        <v>73</v>
      </c>
      <c r="BL152" s="62">
        <v>0.01</v>
      </c>
      <c r="BM152" s="62">
        <v>0.01</v>
      </c>
      <c r="BN152" s="62" t="s">
        <v>73</v>
      </c>
      <c r="BO152" s="62">
        <v>0</v>
      </c>
      <c r="BP152" s="62" t="s">
        <v>74</v>
      </c>
      <c r="BQ152" s="62" t="s">
        <v>74</v>
      </c>
      <c r="BR152" s="62" t="s">
        <v>73</v>
      </c>
      <c r="BS152" s="62">
        <v>0</v>
      </c>
      <c r="BT152" s="62" t="s">
        <v>73</v>
      </c>
      <c r="BU152" s="62" t="s">
        <v>73</v>
      </c>
      <c r="BV152" s="62">
        <v>0.01</v>
      </c>
      <c r="BW152" s="62" t="s">
        <v>73</v>
      </c>
      <c r="BX152" s="62">
        <v>0.01</v>
      </c>
      <c r="BY152" s="62">
        <v>0.01</v>
      </c>
      <c r="BZ152" s="62">
        <v>0.08</v>
      </c>
      <c r="CA152" s="62">
        <v>0.08</v>
      </c>
      <c r="CB152" s="62">
        <v>0.04</v>
      </c>
      <c r="CC152" s="62">
        <v>0.05</v>
      </c>
      <c r="CD152" s="62">
        <v>0.06</v>
      </c>
      <c r="CE152" s="62">
        <v>0.05</v>
      </c>
      <c r="CF152" s="62">
        <v>0.01</v>
      </c>
      <c r="CG152" s="62">
        <v>0.02</v>
      </c>
      <c r="CH152" s="62">
        <v>0.02</v>
      </c>
      <c r="CI152" s="62">
        <v>0</v>
      </c>
      <c r="CJ152" s="62">
        <v>0.01</v>
      </c>
      <c r="CK152" s="62">
        <v>0.01</v>
      </c>
    </row>
    <row r="153" spans="1:89" x14ac:dyDescent="0.25">
      <c r="A153">
        <v>916</v>
      </c>
      <c r="B153" s="62">
        <v>880</v>
      </c>
      <c r="C153" s="62">
        <v>110</v>
      </c>
      <c r="D153" s="62">
        <v>5650</v>
      </c>
      <c r="E153" s="62">
        <v>6640</v>
      </c>
      <c r="F153" s="62">
        <v>0.85</v>
      </c>
      <c r="G153" s="62">
        <v>0.95</v>
      </c>
      <c r="H153" s="62">
        <v>0.93</v>
      </c>
      <c r="I153" s="62">
        <v>0.92</v>
      </c>
      <c r="J153" s="62">
        <v>0.81</v>
      </c>
      <c r="K153" s="62">
        <v>0.94</v>
      </c>
      <c r="L153" s="62">
        <v>0.92</v>
      </c>
      <c r="M153" s="62">
        <v>0.9</v>
      </c>
      <c r="N153" s="62">
        <v>0.48</v>
      </c>
      <c r="O153" s="62">
        <v>0.64</v>
      </c>
      <c r="P153" s="62">
        <v>0.27</v>
      </c>
      <c r="Q153" s="62">
        <v>0.3</v>
      </c>
      <c r="R153" s="62" t="s">
        <v>73</v>
      </c>
      <c r="S153" s="62">
        <v>0</v>
      </c>
      <c r="T153" s="62">
        <v>0.01</v>
      </c>
      <c r="U153" s="62">
        <v>0.01</v>
      </c>
      <c r="V153" s="62">
        <v>0.04</v>
      </c>
      <c r="W153" s="62" t="s">
        <v>73</v>
      </c>
      <c r="X153" s="62">
        <v>0.02</v>
      </c>
      <c r="Y153" s="62">
        <v>0.03</v>
      </c>
      <c r="Z153" s="62">
        <v>0.22</v>
      </c>
      <c r="AA153" s="62">
        <v>0.19</v>
      </c>
      <c r="AB153" s="62">
        <v>0.55000000000000004</v>
      </c>
      <c r="AC153" s="62">
        <v>0.5</v>
      </c>
      <c r="AD153" s="62">
        <v>0.06</v>
      </c>
      <c r="AE153" s="62">
        <v>0.06</v>
      </c>
      <c r="AF153" s="62">
        <v>7.0000000000000007E-2</v>
      </c>
      <c r="AG153" s="62">
        <v>7.0000000000000007E-2</v>
      </c>
      <c r="AH153" s="62">
        <v>0</v>
      </c>
      <c r="AI153" s="62" t="s">
        <v>73</v>
      </c>
      <c r="AJ153" s="62">
        <v>0</v>
      </c>
      <c r="AK153" s="62" t="s">
        <v>73</v>
      </c>
      <c r="AL153" s="62">
        <v>0</v>
      </c>
      <c r="AM153" s="62" t="s">
        <v>73</v>
      </c>
      <c r="AN153" s="62">
        <v>0</v>
      </c>
      <c r="AO153" s="62" t="s">
        <v>73</v>
      </c>
      <c r="AP153" s="62">
        <v>0</v>
      </c>
      <c r="AQ153" s="62">
        <v>0</v>
      </c>
      <c r="AR153" s="62">
        <v>0</v>
      </c>
      <c r="AS153" s="62">
        <v>0</v>
      </c>
      <c r="AT153" s="62">
        <v>0.06</v>
      </c>
      <c r="AU153" s="62" t="s">
        <v>73</v>
      </c>
      <c r="AV153" s="62">
        <v>0.04</v>
      </c>
      <c r="AW153" s="62">
        <v>0.05</v>
      </c>
      <c r="AX153" s="62">
        <v>0</v>
      </c>
      <c r="AY153" s="62">
        <v>0</v>
      </c>
      <c r="AZ153" s="62" t="s">
        <v>73</v>
      </c>
      <c r="BA153" s="62" t="s">
        <v>73</v>
      </c>
      <c r="BB153" s="62" t="s">
        <v>73</v>
      </c>
      <c r="BC153" s="62">
        <v>0</v>
      </c>
      <c r="BD153" s="62" t="s">
        <v>74</v>
      </c>
      <c r="BE153" s="62" t="s">
        <v>74</v>
      </c>
      <c r="BF153" s="62">
        <v>0.02</v>
      </c>
      <c r="BG153" s="62" t="s">
        <v>73</v>
      </c>
      <c r="BH153" s="62">
        <v>0.01</v>
      </c>
      <c r="BI153" s="62">
        <v>0.01</v>
      </c>
      <c r="BJ153" s="62">
        <v>0.01</v>
      </c>
      <c r="BK153" s="62" t="s">
        <v>73</v>
      </c>
      <c r="BL153" s="62" t="s">
        <v>74</v>
      </c>
      <c r="BM153" s="62">
        <v>0.01</v>
      </c>
      <c r="BN153" s="62">
        <v>0.01</v>
      </c>
      <c r="BO153" s="62">
        <v>0</v>
      </c>
      <c r="BP153" s="62" t="s">
        <v>74</v>
      </c>
      <c r="BQ153" s="62" t="s">
        <v>74</v>
      </c>
      <c r="BR153" s="62" t="s">
        <v>73</v>
      </c>
      <c r="BS153" s="62">
        <v>0</v>
      </c>
      <c r="BT153" s="62" t="s">
        <v>73</v>
      </c>
      <c r="BU153" s="62" t="s">
        <v>73</v>
      </c>
      <c r="BV153" s="62">
        <v>0.01</v>
      </c>
      <c r="BW153" s="62">
        <v>0</v>
      </c>
      <c r="BX153" s="62">
        <v>0.01</v>
      </c>
      <c r="BY153" s="62">
        <v>0.01</v>
      </c>
      <c r="BZ153" s="62">
        <v>0.09</v>
      </c>
      <c r="CA153" s="62" t="s">
        <v>73</v>
      </c>
      <c r="CB153" s="62">
        <v>0.05</v>
      </c>
      <c r="CC153" s="62">
        <v>0.05</v>
      </c>
      <c r="CD153" s="62">
        <v>0.03</v>
      </c>
      <c r="CE153" s="62" t="s">
        <v>73</v>
      </c>
      <c r="CF153" s="62">
        <v>0.01</v>
      </c>
      <c r="CG153" s="62">
        <v>0.01</v>
      </c>
      <c r="CH153" s="62">
        <v>0.03</v>
      </c>
      <c r="CI153" s="62" t="s">
        <v>73</v>
      </c>
      <c r="CJ153" s="62">
        <v>0.02</v>
      </c>
      <c r="CK153" s="62">
        <v>0.02</v>
      </c>
    </row>
    <row r="154" spans="1:89" x14ac:dyDescent="0.25">
      <c r="A154">
        <v>919</v>
      </c>
      <c r="B154" s="62">
        <v>2110</v>
      </c>
      <c r="C154" s="62">
        <v>170</v>
      </c>
      <c r="D154" s="62">
        <v>10430</v>
      </c>
      <c r="E154" s="62">
        <v>12710</v>
      </c>
      <c r="F154" s="62">
        <v>0.89</v>
      </c>
      <c r="G154" s="62">
        <v>0.91</v>
      </c>
      <c r="H154" s="62">
        <v>0.96</v>
      </c>
      <c r="I154" s="62">
        <v>0.95</v>
      </c>
      <c r="J154" s="62">
        <v>0.87</v>
      </c>
      <c r="K154" s="62">
        <v>0.9</v>
      </c>
      <c r="L154" s="62">
        <v>0.95</v>
      </c>
      <c r="M154" s="62">
        <v>0.93</v>
      </c>
      <c r="N154" s="62">
        <v>0.49</v>
      </c>
      <c r="O154" s="62">
        <v>0.66</v>
      </c>
      <c r="P154" s="62">
        <v>0.26</v>
      </c>
      <c r="Q154" s="62">
        <v>0.3</v>
      </c>
      <c r="R154" s="62">
        <v>0.01</v>
      </c>
      <c r="S154" s="62">
        <v>0</v>
      </c>
      <c r="T154" s="62">
        <v>0.01</v>
      </c>
      <c r="U154" s="62">
        <v>0.01</v>
      </c>
      <c r="V154" s="62">
        <v>0.02</v>
      </c>
      <c r="W154" s="62" t="s">
        <v>73</v>
      </c>
      <c r="X154" s="62">
        <v>0.01</v>
      </c>
      <c r="Y154" s="62">
        <v>0.02</v>
      </c>
      <c r="Z154" s="62">
        <v>0.34</v>
      </c>
      <c r="AA154" s="62">
        <v>0.23</v>
      </c>
      <c r="AB154" s="62">
        <v>0.66</v>
      </c>
      <c r="AC154" s="62">
        <v>0.6</v>
      </c>
      <c r="AD154" s="62">
        <v>0.01</v>
      </c>
      <c r="AE154" s="62" t="s">
        <v>73</v>
      </c>
      <c r="AF154" s="62">
        <v>0.01</v>
      </c>
      <c r="AG154" s="62">
        <v>0.01</v>
      </c>
      <c r="AH154" s="62">
        <v>0</v>
      </c>
      <c r="AI154" s="62">
        <v>0</v>
      </c>
      <c r="AJ154" s="62">
        <v>0</v>
      </c>
      <c r="AK154" s="62">
        <v>0</v>
      </c>
      <c r="AL154" s="62">
        <v>0</v>
      </c>
      <c r="AM154" s="62">
        <v>0</v>
      </c>
      <c r="AN154" s="62" t="s">
        <v>73</v>
      </c>
      <c r="AO154" s="62" t="s">
        <v>73</v>
      </c>
      <c r="AP154" s="62" t="s">
        <v>73</v>
      </c>
      <c r="AQ154" s="62" t="s">
        <v>73</v>
      </c>
      <c r="AR154" s="62">
        <v>0</v>
      </c>
      <c r="AS154" s="62" t="s">
        <v>73</v>
      </c>
      <c r="AT154" s="62">
        <v>0.04</v>
      </c>
      <c r="AU154" s="62" t="s">
        <v>73</v>
      </c>
      <c r="AV154" s="62">
        <v>0.03</v>
      </c>
      <c r="AW154" s="62">
        <v>0.03</v>
      </c>
      <c r="AX154" s="62">
        <v>0</v>
      </c>
      <c r="AY154" s="62">
        <v>0</v>
      </c>
      <c r="AZ154" s="62" t="s">
        <v>73</v>
      </c>
      <c r="BA154" s="62" t="s">
        <v>73</v>
      </c>
      <c r="BB154" s="62" t="s">
        <v>73</v>
      </c>
      <c r="BC154" s="62">
        <v>0</v>
      </c>
      <c r="BD154" s="62" t="s">
        <v>74</v>
      </c>
      <c r="BE154" s="62" t="s">
        <v>74</v>
      </c>
      <c r="BF154" s="62">
        <v>0.02</v>
      </c>
      <c r="BG154" s="62" t="s">
        <v>73</v>
      </c>
      <c r="BH154" s="62">
        <v>0.01</v>
      </c>
      <c r="BI154" s="62">
        <v>0.01</v>
      </c>
      <c r="BJ154" s="62">
        <v>0.01</v>
      </c>
      <c r="BK154" s="62">
        <v>0</v>
      </c>
      <c r="BL154" s="62" t="s">
        <v>74</v>
      </c>
      <c r="BM154" s="62" t="s">
        <v>74</v>
      </c>
      <c r="BN154" s="62">
        <v>0.01</v>
      </c>
      <c r="BO154" s="62" t="s">
        <v>73</v>
      </c>
      <c r="BP154" s="62" t="s">
        <v>74</v>
      </c>
      <c r="BQ154" s="62" t="s">
        <v>74</v>
      </c>
      <c r="BR154" s="62" t="s">
        <v>73</v>
      </c>
      <c r="BS154" s="62">
        <v>0</v>
      </c>
      <c r="BT154" s="62" t="s">
        <v>73</v>
      </c>
      <c r="BU154" s="62" t="s">
        <v>73</v>
      </c>
      <c r="BV154" s="62">
        <v>0.01</v>
      </c>
      <c r="BW154" s="62">
        <v>0</v>
      </c>
      <c r="BX154" s="62" t="s">
        <v>74</v>
      </c>
      <c r="BY154" s="62" t="s">
        <v>74</v>
      </c>
      <c r="BZ154" s="62">
        <v>0.05</v>
      </c>
      <c r="CA154" s="62">
        <v>0.04</v>
      </c>
      <c r="CB154" s="62">
        <v>0.03</v>
      </c>
      <c r="CC154" s="62">
        <v>0.03</v>
      </c>
      <c r="CD154" s="62">
        <v>0.04</v>
      </c>
      <c r="CE154" s="62">
        <v>0.04</v>
      </c>
      <c r="CF154" s="62">
        <v>0.01</v>
      </c>
      <c r="CG154" s="62">
        <v>0.01</v>
      </c>
      <c r="CH154" s="62">
        <v>0.02</v>
      </c>
      <c r="CI154" s="62" t="s">
        <v>73</v>
      </c>
      <c r="CJ154" s="62">
        <v>0.01</v>
      </c>
      <c r="CK154" s="62">
        <v>0.01</v>
      </c>
    </row>
    <row r="155" spans="1:89" x14ac:dyDescent="0.25">
      <c r="A155">
        <v>921</v>
      </c>
      <c r="B155" s="62">
        <v>210</v>
      </c>
      <c r="C155" s="62">
        <v>40</v>
      </c>
      <c r="D155" s="62">
        <v>1210</v>
      </c>
      <c r="E155" s="62">
        <v>1460</v>
      </c>
      <c r="F155" s="62">
        <v>0.82</v>
      </c>
      <c r="G155" s="62">
        <v>0.78</v>
      </c>
      <c r="H155" s="62">
        <v>0.94</v>
      </c>
      <c r="I155" s="62">
        <v>0.92</v>
      </c>
      <c r="J155" s="62">
        <v>0.77</v>
      </c>
      <c r="K155" s="62">
        <v>0.75</v>
      </c>
      <c r="L155" s="62">
        <v>0.92</v>
      </c>
      <c r="M155" s="62">
        <v>0.9</v>
      </c>
      <c r="N155" s="62">
        <v>0.57999999999999996</v>
      </c>
      <c r="O155" s="62">
        <v>0.56000000000000005</v>
      </c>
      <c r="P155" s="62">
        <v>0.46</v>
      </c>
      <c r="Q155" s="62">
        <v>0.48</v>
      </c>
      <c r="R155" s="62">
        <v>0</v>
      </c>
      <c r="S155" s="62">
        <v>0</v>
      </c>
      <c r="T155" s="62" t="s">
        <v>74</v>
      </c>
      <c r="U155" s="62" t="s">
        <v>74</v>
      </c>
      <c r="V155" s="62">
        <v>7.0000000000000007E-2</v>
      </c>
      <c r="W155" s="62" t="s">
        <v>73</v>
      </c>
      <c r="X155" s="62">
        <v>0.04</v>
      </c>
      <c r="Y155" s="62">
        <v>0.05</v>
      </c>
      <c r="Z155" s="62">
        <v>0.1</v>
      </c>
      <c r="AA155" s="62" t="s">
        <v>73</v>
      </c>
      <c r="AB155" s="62">
        <v>0.4</v>
      </c>
      <c r="AC155" s="62">
        <v>0.35</v>
      </c>
      <c r="AD155" s="62">
        <v>0</v>
      </c>
      <c r="AE155" s="62">
        <v>0</v>
      </c>
      <c r="AF155" s="62">
        <v>0.02</v>
      </c>
      <c r="AG155" s="62">
        <v>0.01</v>
      </c>
      <c r="AH155" s="62">
        <v>0</v>
      </c>
      <c r="AI155" s="62">
        <v>0</v>
      </c>
      <c r="AJ155" s="62">
        <v>0</v>
      </c>
      <c r="AK155" s="62">
        <v>0</v>
      </c>
      <c r="AL155" s="62">
        <v>0</v>
      </c>
      <c r="AM155" s="62">
        <v>0</v>
      </c>
      <c r="AN155" s="62">
        <v>0</v>
      </c>
      <c r="AO155" s="62">
        <v>0</v>
      </c>
      <c r="AP155" s="62">
        <v>0</v>
      </c>
      <c r="AQ155" s="62">
        <v>0</v>
      </c>
      <c r="AR155" s="62">
        <v>0</v>
      </c>
      <c r="AS155" s="62">
        <v>0</v>
      </c>
      <c r="AT155" s="62">
        <v>0.06</v>
      </c>
      <c r="AU155" s="62" t="s">
        <v>73</v>
      </c>
      <c r="AV155" s="62">
        <v>0.06</v>
      </c>
      <c r="AW155" s="62">
        <v>0.06</v>
      </c>
      <c r="AX155" s="62">
        <v>0</v>
      </c>
      <c r="AY155" s="62">
        <v>0</v>
      </c>
      <c r="AZ155" s="62">
        <v>0</v>
      </c>
      <c r="BA155" s="62">
        <v>0</v>
      </c>
      <c r="BB155" s="62" t="s">
        <v>73</v>
      </c>
      <c r="BC155" s="62">
        <v>0</v>
      </c>
      <c r="BD155" s="62" t="s">
        <v>73</v>
      </c>
      <c r="BE155" s="62" t="s">
        <v>74</v>
      </c>
      <c r="BF155" s="62" t="s">
        <v>73</v>
      </c>
      <c r="BG155" s="62" t="s">
        <v>73</v>
      </c>
      <c r="BH155" s="62">
        <v>0.01</v>
      </c>
      <c r="BI155" s="62">
        <v>0.01</v>
      </c>
      <c r="BJ155" s="62" t="s">
        <v>73</v>
      </c>
      <c r="BK155" s="62" t="s">
        <v>73</v>
      </c>
      <c r="BL155" s="62">
        <v>0.01</v>
      </c>
      <c r="BM155" s="62">
        <v>0.01</v>
      </c>
      <c r="BN155" s="62" t="s">
        <v>73</v>
      </c>
      <c r="BO155" s="62">
        <v>0</v>
      </c>
      <c r="BP155" s="62" t="s">
        <v>73</v>
      </c>
      <c r="BQ155" s="62" t="s">
        <v>73</v>
      </c>
      <c r="BR155" s="62">
        <v>0</v>
      </c>
      <c r="BS155" s="62">
        <v>0</v>
      </c>
      <c r="BT155" s="62" t="s">
        <v>73</v>
      </c>
      <c r="BU155" s="62" t="s">
        <v>73</v>
      </c>
      <c r="BV155" s="62">
        <v>0.04</v>
      </c>
      <c r="BW155" s="62">
        <v>0</v>
      </c>
      <c r="BX155" s="62">
        <v>0.01</v>
      </c>
      <c r="BY155" s="62">
        <v>0.01</v>
      </c>
      <c r="BZ155" s="62">
        <v>0.1</v>
      </c>
      <c r="CA155" s="62" t="s">
        <v>73</v>
      </c>
      <c r="CB155" s="62">
        <v>0.04</v>
      </c>
      <c r="CC155" s="62">
        <v>0.05</v>
      </c>
      <c r="CD155" s="62">
        <v>0.06</v>
      </c>
      <c r="CE155" s="62" t="s">
        <v>73</v>
      </c>
      <c r="CF155" s="62">
        <v>0.01</v>
      </c>
      <c r="CG155" s="62">
        <v>0.02</v>
      </c>
      <c r="CH155" s="62" t="s">
        <v>73</v>
      </c>
      <c r="CI155" s="62">
        <v>0</v>
      </c>
      <c r="CJ155" s="62">
        <v>0.01</v>
      </c>
      <c r="CK155" s="62">
        <v>0.01</v>
      </c>
    </row>
    <row r="156" spans="1:89" x14ac:dyDescent="0.25">
      <c r="A156">
        <v>925</v>
      </c>
      <c r="B156" s="62">
        <v>1340</v>
      </c>
      <c r="C156" s="62">
        <v>200</v>
      </c>
      <c r="D156" s="62">
        <v>6550</v>
      </c>
      <c r="E156" s="62">
        <v>8090</v>
      </c>
      <c r="F156" s="62">
        <v>0.88</v>
      </c>
      <c r="G156" s="62">
        <v>0.89</v>
      </c>
      <c r="H156" s="62">
        <v>0.95</v>
      </c>
      <c r="I156" s="62">
        <v>0.94</v>
      </c>
      <c r="J156" s="62">
        <v>0.85</v>
      </c>
      <c r="K156" s="62">
        <v>0.87</v>
      </c>
      <c r="L156" s="62">
        <v>0.94</v>
      </c>
      <c r="M156" s="62">
        <v>0.92</v>
      </c>
      <c r="N156" s="62">
        <v>0.51</v>
      </c>
      <c r="O156" s="62">
        <v>0.56999999999999995</v>
      </c>
      <c r="P156" s="62">
        <v>0.33</v>
      </c>
      <c r="Q156" s="62">
        <v>0.36</v>
      </c>
      <c r="R156" s="62" t="s">
        <v>73</v>
      </c>
      <c r="S156" s="62">
        <v>0</v>
      </c>
      <c r="T156" s="62" t="s">
        <v>74</v>
      </c>
      <c r="U156" s="62" t="s">
        <v>74</v>
      </c>
      <c r="V156" s="62">
        <v>0.05</v>
      </c>
      <c r="W156" s="62">
        <v>0.05</v>
      </c>
      <c r="X156" s="62">
        <v>0.03</v>
      </c>
      <c r="Y156" s="62">
        <v>0.03</v>
      </c>
      <c r="Z156" s="62">
        <v>0.27</v>
      </c>
      <c r="AA156" s="62">
        <v>0.22</v>
      </c>
      <c r="AB156" s="62">
        <v>0.56000000000000005</v>
      </c>
      <c r="AC156" s="62">
        <v>0.5</v>
      </c>
      <c r="AD156" s="62">
        <v>0.01</v>
      </c>
      <c r="AE156" s="62" t="s">
        <v>73</v>
      </c>
      <c r="AF156" s="62">
        <v>0.02</v>
      </c>
      <c r="AG156" s="62">
        <v>0.02</v>
      </c>
      <c r="AH156" s="62">
        <v>0</v>
      </c>
      <c r="AI156" s="62">
        <v>0</v>
      </c>
      <c r="AJ156" s="62">
        <v>0</v>
      </c>
      <c r="AK156" s="62">
        <v>0</v>
      </c>
      <c r="AL156" s="62">
        <v>0</v>
      </c>
      <c r="AM156" s="62">
        <v>0</v>
      </c>
      <c r="AN156" s="62">
        <v>0</v>
      </c>
      <c r="AO156" s="62">
        <v>0</v>
      </c>
      <c r="AP156" s="62">
        <v>0</v>
      </c>
      <c r="AQ156" s="62" t="s">
        <v>73</v>
      </c>
      <c r="AR156" s="62" t="s">
        <v>73</v>
      </c>
      <c r="AS156" s="62" t="s">
        <v>74</v>
      </c>
      <c r="AT156" s="62">
        <v>0.05</v>
      </c>
      <c r="AU156" s="62" t="s">
        <v>73</v>
      </c>
      <c r="AV156" s="62">
        <v>0.05</v>
      </c>
      <c r="AW156" s="62">
        <v>0.05</v>
      </c>
      <c r="AX156" s="62">
        <v>0</v>
      </c>
      <c r="AY156" s="62">
        <v>0</v>
      </c>
      <c r="AZ156" s="62" t="s">
        <v>73</v>
      </c>
      <c r="BA156" s="62" t="s">
        <v>73</v>
      </c>
      <c r="BB156" s="62">
        <v>0.01</v>
      </c>
      <c r="BC156" s="62">
        <v>0</v>
      </c>
      <c r="BD156" s="62" t="s">
        <v>74</v>
      </c>
      <c r="BE156" s="62" t="s">
        <v>74</v>
      </c>
      <c r="BF156" s="62">
        <v>0.02</v>
      </c>
      <c r="BG156" s="62" t="s">
        <v>73</v>
      </c>
      <c r="BH156" s="62">
        <v>0.01</v>
      </c>
      <c r="BI156" s="62">
        <v>0.01</v>
      </c>
      <c r="BJ156" s="62">
        <v>0.01</v>
      </c>
      <c r="BK156" s="62" t="s">
        <v>73</v>
      </c>
      <c r="BL156" s="62" t="s">
        <v>74</v>
      </c>
      <c r="BM156" s="62">
        <v>0.01</v>
      </c>
      <c r="BN156" s="62" t="s">
        <v>74</v>
      </c>
      <c r="BO156" s="62" t="s">
        <v>73</v>
      </c>
      <c r="BP156" s="62" t="s">
        <v>74</v>
      </c>
      <c r="BQ156" s="62" t="s">
        <v>74</v>
      </c>
      <c r="BR156" s="62" t="s">
        <v>73</v>
      </c>
      <c r="BS156" s="62">
        <v>0</v>
      </c>
      <c r="BT156" s="62" t="s">
        <v>73</v>
      </c>
      <c r="BU156" s="62" t="s">
        <v>74</v>
      </c>
      <c r="BV156" s="62">
        <v>0.01</v>
      </c>
      <c r="BW156" s="62" t="s">
        <v>73</v>
      </c>
      <c r="BX156" s="62" t="s">
        <v>74</v>
      </c>
      <c r="BY156" s="62">
        <v>0.01</v>
      </c>
      <c r="BZ156" s="62">
        <v>0.08</v>
      </c>
      <c r="CA156" s="62">
        <v>0.06</v>
      </c>
      <c r="CB156" s="62">
        <v>0.03</v>
      </c>
      <c r="CC156" s="62">
        <v>0.04</v>
      </c>
      <c r="CD156" s="62">
        <v>0.03</v>
      </c>
      <c r="CE156" s="62">
        <v>0.03</v>
      </c>
      <c r="CF156" s="62">
        <v>0.01</v>
      </c>
      <c r="CG156" s="62">
        <v>0.01</v>
      </c>
      <c r="CH156" s="62">
        <v>0.01</v>
      </c>
      <c r="CI156" s="62" t="s">
        <v>73</v>
      </c>
      <c r="CJ156" s="62">
        <v>0.01</v>
      </c>
      <c r="CK156" s="62">
        <v>0.01</v>
      </c>
    </row>
    <row r="157" spans="1:89" x14ac:dyDescent="0.25">
      <c r="A157">
        <v>926</v>
      </c>
      <c r="B157" s="62">
        <v>1280</v>
      </c>
      <c r="C157" s="62">
        <v>330</v>
      </c>
      <c r="D157" s="62">
        <v>7200</v>
      </c>
      <c r="E157" s="62">
        <v>8810</v>
      </c>
      <c r="F157" s="62">
        <v>0.85</v>
      </c>
      <c r="G157" s="62">
        <v>0.88</v>
      </c>
      <c r="H157" s="62">
        <v>0.92</v>
      </c>
      <c r="I157" s="62">
        <v>0.91</v>
      </c>
      <c r="J157" s="62">
        <v>0.82</v>
      </c>
      <c r="K157" s="62">
        <v>0.86</v>
      </c>
      <c r="L157" s="62">
        <v>0.9</v>
      </c>
      <c r="M157" s="62">
        <v>0.89</v>
      </c>
      <c r="N157" s="62">
        <v>0.55000000000000004</v>
      </c>
      <c r="O157" s="62">
        <v>0.7</v>
      </c>
      <c r="P157" s="62">
        <v>0.36</v>
      </c>
      <c r="Q157" s="62">
        <v>0.4</v>
      </c>
      <c r="R157" s="62" t="s">
        <v>73</v>
      </c>
      <c r="S157" s="62">
        <v>0</v>
      </c>
      <c r="T157" s="62" t="s">
        <v>74</v>
      </c>
      <c r="U157" s="62" t="s">
        <v>74</v>
      </c>
      <c r="V157" s="62">
        <v>0.05</v>
      </c>
      <c r="W157" s="62">
        <v>0.05</v>
      </c>
      <c r="X157" s="62">
        <v>0.03</v>
      </c>
      <c r="Y157" s="62">
        <v>0.04</v>
      </c>
      <c r="Z157" s="62">
        <v>0.13</v>
      </c>
      <c r="AA157" s="62">
        <v>7.0000000000000007E-2</v>
      </c>
      <c r="AB157" s="62">
        <v>0.38</v>
      </c>
      <c r="AC157" s="62">
        <v>0.33</v>
      </c>
      <c r="AD157" s="62">
        <v>0.08</v>
      </c>
      <c r="AE157" s="62">
        <v>0.04</v>
      </c>
      <c r="AF157" s="62">
        <v>0.12</v>
      </c>
      <c r="AG157" s="62">
        <v>0.11</v>
      </c>
      <c r="AH157" s="62">
        <v>0</v>
      </c>
      <c r="AI157" s="62">
        <v>0</v>
      </c>
      <c r="AJ157" s="62">
        <v>0</v>
      </c>
      <c r="AK157" s="62">
        <v>0</v>
      </c>
      <c r="AL157" s="62">
        <v>0</v>
      </c>
      <c r="AM157" s="62">
        <v>0</v>
      </c>
      <c r="AN157" s="62">
        <v>0</v>
      </c>
      <c r="AO157" s="62">
        <v>0</v>
      </c>
      <c r="AP157" s="62" t="s">
        <v>73</v>
      </c>
      <c r="AQ157" s="62" t="s">
        <v>73</v>
      </c>
      <c r="AR157" s="62" t="s">
        <v>73</v>
      </c>
      <c r="AS157" s="62" t="s">
        <v>73</v>
      </c>
      <c r="AT157" s="62">
        <v>0.05</v>
      </c>
      <c r="AU157" s="62">
        <v>0.05</v>
      </c>
      <c r="AV157" s="62">
        <v>0.06</v>
      </c>
      <c r="AW157" s="62">
        <v>0.06</v>
      </c>
      <c r="AX157" s="62">
        <v>0</v>
      </c>
      <c r="AY157" s="62">
        <v>0</v>
      </c>
      <c r="AZ157" s="62" t="s">
        <v>73</v>
      </c>
      <c r="BA157" s="62" t="s">
        <v>73</v>
      </c>
      <c r="BB157" s="62" t="s">
        <v>73</v>
      </c>
      <c r="BC157" s="62" t="s">
        <v>73</v>
      </c>
      <c r="BD157" s="62" t="s">
        <v>74</v>
      </c>
      <c r="BE157" s="62" t="s">
        <v>74</v>
      </c>
      <c r="BF157" s="62">
        <v>0.02</v>
      </c>
      <c r="BG157" s="62" t="s">
        <v>73</v>
      </c>
      <c r="BH157" s="62">
        <v>0.01</v>
      </c>
      <c r="BI157" s="62">
        <v>0.01</v>
      </c>
      <c r="BJ157" s="62">
        <v>0.01</v>
      </c>
      <c r="BK157" s="62">
        <v>0</v>
      </c>
      <c r="BL157" s="62">
        <v>0.01</v>
      </c>
      <c r="BM157" s="62">
        <v>0.01</v>
      </c>
      <c r="BN157" s="62" t="s">
        <v>73</v>
      </c>
      <c r="BO157" s="62" t="s">
        <v>73</v>
      </c>
      <c r="BP157" s="62" t="s">
        <v>74</v>
      </c>
      <c r="BQ157" s="62" t="s">
        <v>74</v>
      </c>
      <c r="BR157" s="62" t="s">
        <v>74</v>
      </c>
      <c r="BS157" s="62" t="s">
        <v>73</v>
      </c>
      <c r="BT157" s="62" t="s">
        <v>73</v>
      </c>
      <c r="BU157" s="62" t="s">
        <v>74</v>
      </c>
      <c r="BV157" s="62">
        <v>0.01</v>
      </c>
      <c r="BW157" s="62" t="s">
        <v>73</v>
      </c>
      <c r="BX157" s="62">
        <v>0.01</v>
      </c>
      <c r="BY157" s="62">
        <v>0.01</v>
      </c>
      <c r="BZ157" s="62">
        <v>0.1</v>
      </c>
      <c r="CA157" s="62">
        <v>0.05</v>
      </c>
      <c r="CB157" s="62">
        <v>0.06</v>
      </c>
      <c r="CC157" s="62">
        <v>0.06</v>
      </c>
      <c r="CD157" s="62">
        <v>0.04</v>
      </c>
      <c r="CE157" s="62">
        <v>0.06</v>
      </c>
      <c r="CF157" s="62">
        <v>0.01</v>
      </c>
      <c r="CG157" s="62">
        <v>0.02</v>
      </c>
      <c r="CH157" s="62">
        <v>0.02</v>
      </c>
      <c r="CI157" s="62" t="s">
        <v>73</v>
      </c>
      <c r="CJ157" s="62">
        <v>0.01</v>
      </c>
      <c r="CK157" s="62">
        <v>0.01</v>
      </c>
    </row>
    <row r="158" spans="1:89" x14ac:dyDescent="0.25">
      <c r="A158">
        <v>928</v>
      </c>
      <c r="B158" s="62">
        <v>1120</v>
      </c>
      <c r="C158" s="62">
        <v>220</v>
      </c>
      <c r="D158" s="62">
        <v>6500</v>
      </c>
      <c r="E158" s="62">
        <v>7840</v>
      </c>
      <c r="F158" s="62">
        <v>0.87</v>
      </c>
      <c r="G158" s="62">
        <v>0.89</v>
      </c>
      <c r="H158" s="62">
        <v>0.94</v>
      </c>
      <c r="I158" s="62">
        <v>0.93</v>
      </c>
      <c r="J158" s="62">
        <v>0.84</v>
      </c>
      <c r="K158" s="62">
        <v>0.86</v>
      </c>
      <c r="L158" s="62">
        <v>0.92</v>
      </c>
      <c r="M158" s="62">
        <v>0.91</v>
      </c>
      <c r="N158" s="62">
        <v>0.61</v>
      </c>
      <c r="O158" s="62">
        <v>0.7</v>
      </c>
      <c r="P158" s="62">
        <v>0.36</v>
      </c>
      <c r="Q158" s="62">
        <v>0.4</v>
      </c>
      <c r="R158" s="62" t="s">
        <v>73</v>
      </c>
      <c r="S158" s="62">
        <v>0</v>
      </c>
      <c r="T158" s="62" t="s">
        <v>74</v>
      </c>
      <c r="U158" s="62" t="s">
        <v>74</v>
      </c>
      <c r="V158" s="62">
        <v>0.03</v>
      </c>
      <c r="W158" s="62" t="s">
        <v>73</v>
      </c>
      <c r="X158" s="62">
        <v>0.02</v>
      </c>
      <c r="Y158" s="62">
        <v>0.02</v>
      </c>
      <c r="Z158" s="62">
        <v>0.2</v>
      </c>
      <c r="AA158" s="62">
        <v>0.15</v>
      </c>
      <c r="AB158" s="62">
        <v>0.54</v>
      </c>
      <c r="AC158" s="62">
        <v>0.48</v>
      </c>
      <c r="AD158" s="62" t="s">
        <v>73</v>
      </c>
      <c r="AE158" s="62" t="s">
        <v>73</v>
      </c>
      <c r="AF158" s="62" t="s">
        <v>74</v>
      </c>
      <c r="AG158" s="62" t="s">
        <v>74</v>
      </c>
      <c r="AH158" s="62">
        <v>0</v>
      </c>
      <c r="AI158" s="62">
        <v>0</v>
      </c>
      <c r="AJ158" s="62">
        <v>0</v>
      </c>
      <c r="AK158" s="62">
        <v>0</v>
      </c>
      <c r="AL158" s="62" t="s">
        <v>73</v>
      </c>
      <c r="AM158" s="62">
        <v>0</v>
      </c>
      <c r="AN158" s="62" t="s">
        <v>73</v>
      </c>
      <c r="AO158" s="62" t="s">
        <v>73</v>
      </c>
      <c r="AP158" s="62" t="s">
        <v>73</v>
      </c>
      <c r="AQ158" s="62">
        <v>0</v>
      </c>
      <c r="AR158" s="62" t="s">
        <v>73</v>
      </c>
      <c r="AS158" s="62" t="s">
        <v>74</v>
      </c>
      <c r="AT158" s="62">
        <v>0.05</v>
      </c>
      <c r="AU158" s="62">
        <v>0.04</v>
      </c>
      <c r="AV158" s="62">
        <v>0.05</v>
      </c>
      <c r="AW158" s="62">
        <v>0.05</v>
      </c>
      <c r="AX158" s="62">
        <v>0</v>
      </c>
      <c r="AY158" s="62">
        <v>0</v>
      </c>
      <c r="AZ158" s="62" t="s">
        <v>73</v>
      </c>
      <c r="BA158" s="62" t="s">
        <v>73</v>
      </c>
      <c r="BB158" s="62" t="s">
        <v>73</v>
      </c>
      <c r="BC158" s="62" t="s">
        <v>73</v>
      </c>
      <c r="BD158" s="62" t="s">
        <v>74</v>
      </c>
      <c r="BE158" s="62" t="s">
        <v>74</v>
      </c>
      <c r="BF158" s="62">
        <v>0.02</v>
      </c>
      <c r="BG158" s="62" t="s">
        <v>73</v>
      </c>
      <c r="BH158" s="62">
        <v>0.01</v>
      </c>
      <c r="BI158" s="62">
        <v>0.01</v>
      </c>
      <c r="BJ158" s="62">
        <v>0.01</v>
      </c>
      <c r="BK158" s="62" t="s">
        <v>73</v>
      </c>
      <c r="BL158" s="62">
        <v>0.01</v>
      </c>
      <c r="BM158" s="62">
        <v>0.01</v>
      </c>
      <c r="BN158" s="62" t="s">
        <v>73</v>
      </c>
      <c r="BO158" s="62">
        <v>0</v>
      </c>
      <c r="BP158" s="62" t="s">
        <v>74</v>
      </c>
      <c r="BQ158" s="62" t="s">
        <v>74</v>
      </c>
      <c r="BR158" s="62" t="s">
        <v>73</v>
      </c>
      <c r="BS158" s="62">
        <v>0</v>
      </c>
      <c r="BT158" s="62" t="s">
        <v>73</v>
      </c>
      <c r="BU158" s="62" t="s">
        <v>74</v>
      </c>
      <c r="BV158" s="62">
        <v>0.01</v>
      </c>
      <c r="BW158" s="62" t="s">
        <v>73</v>
      </c>
      <c r="BX158" s="62">
        <v>0.01</v>
      </c>
      <c r="BY158" s="62">
        <v>0.01</v>
      </c>
      <c r="BZ158" s="62">
        <v>0.09</v>
      </c>
      <c r="CA158" s="62">
        <v>0.06</v>
      </c>
      <c r="CB158" s="62">
        <v>0.04</v>
      </c>
      <c r="CC158" s="62">
        <v>0.05</v>
      </c>
      <c r="CD158" s="62">
        <v>0.03</v>
      </c>
      <c r="CE158" s="62">
        <v>0.04</v>
      </c>
      <c r="CF158" s="62">
        <v>0.01</v>
      </c>
      <c r="CG158" s="62">
        <v>0.01</v>
      </c>
      <c r="CH158" s="62">
        <v>0.02</v>
      </c>
      <c r="CI158" s="62" t="s">
        <v>73</v>
      </c>
      <c r="CJ158" s="62">
        <v>0.01</v>
      </c>
      <c r="CK158" s="62">
        <v>0.01</v>
      </c>
    </row>
    <row r="159" spans="1:89" x14ac:dyDescent="0.25">
      <c r="A159">
        <v>929</v>
      </c>
      <c r="B159" s="62">
        <v>590</v>
      </c>
      <c r="C159" s="62">
        <v>90</v>
      </c>
      <c r="D159" s="62">
        <v>2840</v>
      </c>
      <c r="E159" s="62">
        <v>3520</v>
      </c>
      <c r="F159" s="62">
        <v>0.81</v>
      </c>
      <c r="G159" s="62">
        <v>0.83</v>
      </c>
      <c r="H159" s="62">
        <v>0.93</v>
      </c>
      <c r="I159" s="62">
        <v>0.91</v>
      </c>
      <c r="J159" s="62">
        <v>0.77</v>
      </c>
      <c r="K159" s="62">
        <v>0.81</v>
      </c>
      <c r="L159" s="62">
        <v>0.92</v>
      </c>
      <c r="M159" s="62">
        <v>0.89</v>
      </c>
      <c r="N159" s="62">
        <v>0.43</v>
      </c>
      <c r="O159" s="62">
        <v>0.34</v>
      </c>
      <c r="P159" s="62">
        <v>0.25</v>
      </c>
      <c r="Q159" s="62">
        <v>0.28999999999999998</v>
      </c>
      <c r="R159" s="62">
        <v>0</v>
      </c>
      <c r="S159" s="62">
        <v>0</v>
      </c>
      <c r="T159" s="62" t="s">
        <v>74</v>
      </c>
      <c r="U159" s="62" t="s">
        <v>74</v>
      </c>
      <c r="V159" s="62">
        <v>0.08</v>
      </c>
      <c r="W159" s="62">
        <v>0.08</v>
      </c>
      <c r="X159" s="62">
        <v>0.04</v>
      </c>
      <c r="Y159" s="62">
        <v>0.04</v>
      </c>
      <c r="Z159" s="62">
        <v>0.26</v>
      </c>
      <c r="AA159" s="62">
        <v>0.39</v>
      </c>
      <c r="AB159" s="62">
        <v>0.62</v>
      </c>
      <c r="AC159" s="62">
        <v>0.55000000000000004</v>
      </c>
      <c r="AD159" s="62">
        <v>0</v>
      </c>
      <c r="AE159" s="62">
        <v>0</v>
      </c>
      <c r="AF159" s="62" t="s">
        <v>73</v>
      </c>
      <c r="AG159" s="62" t="s">
        <v>73</v>
      </c>
      <c r="AH159" s="62">
        <v>0</v>
      </c>
      <c r="AI159" s="62">
        <v>0</v>
      </c>
      <c r="AJ159" s="62">
        <v>0</v>
      </c>
      <c r="AK159" s="62">
        <v>0</v>
      </c>
      <c r="AL159" s="62">
        <v>0</v>
      </c>
      <c r="AM159" s="62">
        <v>0</v>
      </c>
      <c r="AN159" s="62">
        <v>0</v>
      </c>
      <c r="AO159" s="62">
        <v>0</v>
      </c>
      <c r="AP159" s="62" t="s">
        <v>73</v>
      </c>
      <c r="AQ159" s="62">
        <v>0</v>
      </c>
      <c r="AR159" s="62">
        <v>0</v>
      </c>
      <c r="AS159" s="62" t="s">
        <v>73</v>
      </c>
      <c r="AT159" s="62">
        <v>7.0000000000000007E-2</v>
      </c>
      <c r="AU159" s="62" t="s">
        <v>73</v>
      </c>
      <c r="AV159" s="62">
        <v>0.06</v>
      </c>
      <c r="AW159" s="62">
        <v>0.06</v>
      </c>
      <c r="AX159" s="62">
        <v>0</v>
      </c>
      <c r="AY159" s="62">
        <v>0</v>
      </c>
      <c r="AZ159" s="62">
        <v>0</v>
      </c>
      <c r="BA159" s="62">
        <v>0</v>
      </c>
      <c r="BB159" s="62" t="s">
        <v>73</v>
      </c>
      <c r="BC159" s="62">
        <v>0</v>
      </c>
      <c r="BD159" s="62">
        <v>0.01</v>
      </c>
      <c r="BE159" s="62">
        <v>0.01</v>
      </c>
      <c r="BF159" s="62">
        <v>0.03</v>
      </c>
      <c r="BG159" s="62" t="s">
        <v>73</v>
      </c>
      <c r="BH159" s="62">
        <v>0.01</v>
      </c>
      <c r="BI159" s="62">
        <v>0.01</v>
      </c>
      <c r="BJ159" s="62">
        <v>0.02</v>
      </c>
      <c r="BK159" s="62" t="s">
        <v>73</v>
      </c>
      <c r="BL159" s="62" t="s">
        <v>74</v>
      </c>
      <c r="BM159" s="62">
        <v>0.01</v>
      </c>
      <c r="BN159" s="62" t="s">
        <v>73</v>
      </c>
      <c r="BO159" s="62">
        <v>0</v>
      </c>
      <c r="BP159" s="62" t="s">
        <v>74</v>
      </c>
      <c r="BQ159" s="62" t="s">
        <v>74</v>
      </c>
      <c r="BR159" s="62" t="s">
        <v>73</v>
      </c>
      <c r="BS159" s="62">
        <v>0</v>
      </c>
      <c r="BT159" s="62" t="s">
        <v>73</v>
      </c>
      <c r="BU159" s="62" t="s">
        <v>73</v>
      </c>
      <c r="BV159" s="62">
        <v>0.01</v>
      </c>
      <c r="BW159" s="62" t="s">
        <v>73</v>
      </c>
      <c r="BX159" s="62">
        <v>0.01</v>
      </c>
      <c r="BY159" s="62">
        <v>0.01</v>
      </c>
      <c r="BZ159" s="62">
        <v>0.09</v>
      </c>
      <c r="CA159" s="62">
        <v>0.08</v>
      </c>
      <c r="CB159" s="62">
        <v>0.04</v>
      </c>
      <c r="CC159" s="62">
        <v>0.05</v>
      </c>
      <c r="CD159" s="62">
        <v>7.0000000000000007E-2</v>
      </c>
      <c r="CE159" s="62">
        <v>7.0000000000000007E-2</v>
      </c>
      <c r="CF159" s="62">
        <v>0.01</v>
      </c>
      <c r="CG159" s="62">
        <v>0.02</v>
      </c>
      <c r="CH159" s="62">
        <v>0.02</v>
      </c>
      <c r="CI159" s="62" t="s">
        <v>73</v>
      </c>
      <c r="CJ159" s="62">
        <v>0.01</v>
      </c>
      <c r="CK159" s="62">
        <v>0.01</v>
      </c>
    </row>
    <row r="160" spans="1:89" x14ac:dyDescent="0.25">
      <c r="A160">
        <v>931</v>
      </c>
      <c r="B160" s="62">
        <v>1100</v>
      </c>
      <c r="C160" s="62">
        <v>130</v>
      </c>
      <c r="D160" s="62">
        <v>4960</v>
      </c>
      <c r="E160" s="62">
        <v>6180</v>
      </c>
      <c r="F160" s="62">
        <v>0.83</v>
      </c>
      <c r="G160" s="62">
        <v>0.87</v>
      </c>
      <c r="H160" s="62">
        <v>0.94</v>
      </c>
      <c r="I160" s="62">
        <v>0.92</v>
      </c>
      <c r="J160" s="62">
        <v>0.79</v>
      </c>
      <c r="K160" s="62">
        <v>0.86</v>
      </c>
      <c r="L160" s="62">
        <v>0.92</v>
      </c>
      <c r="M160" s="62">
        <v>0.9</v>
      </c>
      <c r="N160" s="62">
        <v>0.5</v>
      </c>
      <c r="O160" s="62">
        <v>0.6</v>
      </c>
      <c r="P160" s="62">
        <v>0.27</v>
      </c>
      <c r="Q160" s="62">
        <v>0.32</v>
      </c>
      <c r="R160" s="62" t="s">
        <v>73</v>
      </c>
      <c r="S160" s="62">
        <v>0</v>
      </c>
      <c r="T160" s="62">
        <v>0.01</v>
      </c>
      <c r="U160" s="62">
        <v>0.01</v>
      </c>
      <c r="V160" s="62">
        <v>0.06</v>
      </c>
      <c r="W160" s="62" t="s">
        <v>73</v>
      </c>
      <c r="X160" s="62">
        <v>0.03</v>
      </c>
      <c r="Y160" s="62">
        <v>0.03</v>
      </c>
      <c r="Z160" s="62">
        <v>0.2</v>
      </c>
      <c r="AA160" s="62">
        <v>0.17</v>
      </c>
      <c r="AB160" s="62">
        <v>0.56000000000000005</v>
      </c>
      <c r="AC160" s="62">
        <v>0.48</v>
      </c>
      <c r="AD160" s="62">
        <v>0.03</v>
      </c>
      <c r="AE160" s="62" t="s">
        <v>73</v>
      </c>
      <c r="AF160" s="62">
        <v>0.06</v>
      </c>
      <c r="AG160" s="62">
        <v>0.05</v>
      </c>
      <c r="AH160" s="62" t="s">
        <v>73</v>
      </c>
      <c r="AI160" s="62" t="s">
        <v>73</v>
      </c>
      <c r="AJ160" s="62">
        <v>0</v>
      </c>
      <c r="AK160" s="62" t="s">
        <v>73</v>
      </c>
      <c r="AL160" s="62">
        <v>0</v>
      </c>
      <c r="AM160" s="62">
        <v>0</v>
      </c>
      <c r="AN160" s="62">
        <v>0</v>
      </c>
      <c r="AO160" s="62">
        <v>0</v>
      </c>
      <c r="AP160" s="62" t="s">
        <v>73</v>
      </c>
      <c r="AQ160" s="62" t="s">
        <v>73</v>
      </c>
      <c r="AR160" s="62">
        <v>0</v>
      </c>
      <c r="AS160" s="62" t="s">
        <v>73</v>
      </c>
      <c r="AT160" s="62">
        <v>7.0000000000000007E-2</v>
      </c>
      <c r="AU160" s="62" t="s">
        <v>73</v>
      </c>
      <c r="AV160" s="62">
        <v>0.05</v>
      </c>
      <c r="AW160" s="62">
        <v>0.05</v>
      </c>
      <c r="AX160" s="62">
        <v>0</v>
      </c>
      <c r="AY160" s="62">
        <v>0</v>
      </c>
      <c r="AZ160" s="62" t="s">
        <v>73</v>
      </c>
      <c r="BA160" s="62" t="s">
        <v>73</v>
      </c>
      <c r="BB160" s="62" t="s">
        <v>73</v>
      </c>
      <c r="BC160" s="62">
        <v>0</v>
      </c>
      <c r="BD160" s="62" t="s">
        <v>74</v>
      </c>
      <c r="BE160" s="62" t="s">
        <v>74</v>
      </c>
      <c r="BF160" s="62">
        <v>0.02</v>
      </c>
      <c r="BG160" s="62" t="s">
        <v>73</v>
      </c>
      <c r="BH160" s="62">
        <v>0.01</v>
      </c>
      <c r="BI160" s="62">
        <v>0.01</v>
      </c>
      <c r="BJ160" s="62">
        <v>0.01</v>
      </c>
      <c r="BK160" s="62" t="s">
        <v>73</v>
      </c>
      <c r="BL160" s="62">
        <v>0.01</v>
      </c>
      <c r="BM160" s="62">
        <v>0.01</v>
      </c>
      <c r="BN160" s="62">
        <v>0.01</v>
      </c>
      <c r="BO160" s="62">
        <v>0</v>
      </c>
      <c r="BP160" s="62">
        <v>0.01</v>
      </c>
      <c r="BQ160" s="62">
        <v>0.01</v>
      </c>
      <c r="BR160" s="62">
        <v>0</v>
      </c>
      <c r="BS160" s="62">
        <v>0</v>
      </c>
      <c r="BT160" s="62">
        <v>0</v>
      </c>
      <c r="BU160" s="62">
        <v>0</v>
      </c>
      <c r="BV160" s="62">
        <v>0.02</v>
      </c>
      <c r="BW160" s="62">
        <v>0</v>
      </c>
      <c r="BX160" s="62">
        <v>0.01</v>
      </c>
      <c r="BY160" s="62">
        <v>0.01</v>
      </c>
      <c r="BZ160" s="62">
        <v>0.09</v>
      </c>
      <c r="CA160" s="62">
        <v>0.06</v>
      </c>
      <c r="CB160" s="62">
        <v>0.03</v>
      </c>
      <c r="CC160" s="62">
        <v>0.05</v>
      </c>
      <c r="CD160" s="62">
        <v>0.05</v>
      </c>
      <c r="CE160" s="62" t="s">
        <v>73</v>
      </c>
      <c r="CF160" s="62">
        <v>0.01</v>
      </c>
      <c r="CG160" s="62">
        <v>0.02</v>
      </c>
      <c r="CH160" s="62">
        <v>0.03</v>
      </c>
      <c r="CI160" s="62" t="s">
        <v>73</v>
      </c>
      <c r="CJ160" s="62">
        <v>0.02</v>
      </c>
      <c r="CK160" s="62">
        <v>0.02</v>
      </c>
    </row>
    <row r="161" spans="1:165" x14ac:dyDescent="0.25">
      <c r="A161">
        <v>933</v>
      </c>
      <c r="B161" s="62">
        <v>930</v>
      </c>
      <c r="C161" s="62">
        <v>60</v>
      </c>
      <c r="D161" s="62">
        <v>4510</v>
      </c>
      <c r="E161" s="62">
        <v>5510</v>
      </c>
      <c r="F161" s="62">
        <v>0.85</v>
      </c>
      <c r="G161" s="62">
        <v>0.86</v>
      </c>
      <c r="H161" s="62">
        <v>0.93</v>
      </c>
      <c r="I161" s="62">
        <v>0.92</v>
      </c>
      <c r="J161" s="62">
        <v>0.83</v>
      </c>
      <c r="K161" s="62">
        <v>0.84</v>
      </c>
      <c r="L161" s="62">
        <v>0.92</v>
      </c>
      <c r="M161" s="62">
        <v>0.9</v>
      </c>
      <c r="N161" s="62">
        <v>0.62</v>
      </c>
      <c r="O161" s="62">
        <v>0.66</v>
      </c>
      <c r="P161" s="62">
        <v>0.52</v>
      </c>
      <c r="Q161" s="62">
        <v>0.54</v>
      </c>
      <c r="R161" s="62" t="s">
        <v>73</v>
      </c>
      <c r="S161" s="62">
        <v>0</v>
      </c>
      <c r="T161" s="62" t="s">
        <v>74</v>
      </c>
      <c r="U161" s="62" t="s">
        <v>74</v>
      </c>
      <c r="V161" s="62">
        <v>0.03</v>
      </c>
      <c r="W161" s="62">
        <v>0</v>
      </c>
      <c r="X161" s="62">
        <v>0.02</v>
      </c>
      <c r="Y161" s="62">
        <v>0.03</v>
      </c>
      <c r="Z161" s="62">
        <v>0.12</v>
      </c>
      <c r="AA161" s="62">
        <v>0.09</v>
      </c>
      <c r="AB161" s="62">
        <v>0.23</v>
      </c>
      <c r="AC161" s="62">
        <v>0.21</v>
      </c>
      <c r="AD161" s="62">
        <v>0.05</v>
      </c>
      <c r="AE161" s="62" t="s">
        <v>73</v>
      </c>
      <c r="AF161" s="62">
        <v>0.14000000000000001</v>
      </c>
      <c r="AG161" s="62">
        <v>0.12</v>
      </c>
      <c r="AH161" s="62">
        <v>0</v>
      </c>
      <c r="AI161" s="62" t="s">
        <v>73</v>
      </c>
      <c r="AJ161" s="62">
        <v>0</v>
      </c>
      <c r="AK161" s="62" t="s">
        <v>73</v>
      </c>
      <c r="AL161" s="62">
        <v>0</v>
      </c>
      <c r="AM161" s="62">
        <v>0</v>
      </c>
      <c r="AN161" s="62">
        <v>0</v>
      </c>
      <c r="AO161" s="62">
        <v>0</v>
      </c>
      <c r="AP161" s="62">
        <v>0</v>
      </c>
      <c r="AQ161" s="62">
        <v>0</v>
      </c>
      <c r="AR161" s="62">
        <v>0</v>
      </c>
      <c r="AS161" s="62">
        <v>0</v>
      </c>
      <c r="AT161" s="62">
        <v>0.1</v>
      </c>
      <c r="AU161" s="62" t="s">
        <v>73</v>
      </c>
      <c r="AV161" s="62">
        <v>7.0000000000000007E-2</v>
      </c>
      <c r="AW161" s="62">
        <v>7.0000000000000007E-2</v>
      </c>
      <c r="AX161" s="62">
        <v>0</v>
      </c>
      <c r="AY161" s="62">
        <v>0</v>
      </c>
      <c r="AZ161" s="62">
        <v>0</v>
      </c>
      <c r="BA161" s="62">
        <v>0</v>
      </c>
      <c r="BB161" s="62">
        <v>0</v>
      </c>
      <c r="BC161" s="62">
        <v>0</v>
      </c>
      <c r="BD161" s="62" t="s">
        <v>74</v>
      </c>
      <c r="BE161" s="62" t="s">
        <v>74</v>
      </c>
      <c r="BF161" s="62">
        <v>0.02</v>
      </c>
      <c r="BG161" s="62" t="s">
        <v>73</v>
      </c>
      <c r="BH161" s="62">
        <v>0.01</v>
      </c>
      <c r="BI161" s="62">
        <v>0.01</v>
      </c>
      <c r="BJ161" s="62">
        <v>0.01</v>
      </c>
      <c r="BK161" s="62">
        <v>0</v>
      </c>
      <c r="BL161" s="62" t="s">
        <v>74</v>
      </c>
      <c r="BM161" s="62">
        <v>0.01</v>
      </c>
      <c r="BN161" s="62" t="s">
        <v>73</v>
      </c>
      <c r="BO161" s="62" t="s">
        <v>73</v>
      </c>
      <c r="BP161" s="62" t="s">
        <v>74</v>
      </c>
      <c r="BQ161" s="62" t="s">
        <v>74</v>
      </c>
      <c r="BR161" s="62">
        <v>0</v>
      </c>
      <c r="BS161" s="62">
        <v>0</v>
      </c>
      <c r="BT161" s="62">
        <v>0</v>
      </c>
      <c r="BU161" s="62">
        <v>0</v>
      </c>
      <c r="BV161" s="62" t="s">
        <v>73</v>
      </c>
      <c r="BW161" s="62">
        <v>0</v>
      </c>
      <c r="BX161" s="62" t="s">
        <v>74</v>
      </c>
      <c r="BY161" s="62" t="s">
        <v>74</v>
      </c>
      <c r="BZ161" s="62">
        <v>0.09</v>
      </c>
      <c r="CA161" s="62">
        <v>0.09</v>
      </c>
      <c r="CB161" s="62">
        <v>0.05</v>
      </c>
      <c r="CC161" s="62">
        <v>0.05</v>
      </c>
      <c r="CD161" s="62">
        <v>0.03</v>
      </c>
      <c r="CE161" s="62" t="s">
        <v>73</v>
      </c>
      <c r="CF161" s="62">
        <v>0.01</v>
      </c>
      <c r="CG161" s="62">
        <v>0.01</v>
      </c>
      <c r="CH161" s="62">
        <v>0.02</v>
      </c>
      <c r="CI161" s="62">
        <v>0</v>
      </c>
      <c r="CJ161" s="62">
        <v>0.01</v>
      </c>
      <c r="CK161" s="62">
        <v>0.02</v>
      </c>
    </row>
    <row r="162" spans="1:165" x14ac:dyDescent="0.25">
      <c r="A162">
        <v>935</v>
      </c>
      <c r="B162" s="62">
        <v>1330</v>
      </c>
      <c r="C162" s="62">
        <v>160</v>
      </c>
      <c r="D162" s="62">
        <v>6210</v>
      </c>
      <c r="E162" s="62">
        <v>7700</v>
      </c>
      <c r="F162" s="62">
        <v>0.87</v>
      </c>
      <c r="G162" s="62">
        <v>0.92</v>
      </c>
      <c r="H162" s="62">
        <v>0.96</v>
      </c>
      <c r="I162" s="62">
        <v>0.94</v>
      </c>
      <c r="J162" s="62">
        <v>0.82</v>
      </c>
      <c r="K162" s="62">
        <v>0.91</v>
      </c>
      <c r="L162" s="62">
        <v>0.94</v>
      </c>
      <c r="M162" s="62">
        <v>0.92</v>
      </c>
      <c r="N162" s="62">
        <v>0.51</v>
      </c>
      <c r="O162" s="62">
        <v>0.7</v>
      </c>
      <c r="P162" s="62">
        <v>0.31</v>
      </c>
      <c r="Q162" s="62">
        <v>0.35</v>
      </c>
      <c r="R162" s="62">
        <v>0</v>
      </c>
      <c r="S162" s="62">
        <v>0</v>
      </c>
      <c r="T162" s="62" t="s">
        <v>74</v>
      </c>
      <c r="U162" s="62" t="s">
        <v>74</v>
      </c>
      <c r="V162" s="62">
        <v>0.04</v>
      </c>
      <c r="W162" s="62" t="s">
        <v>73</v>
      </c>
      <c r="X162" s="62">
        <v>0.03</v>
      </c>
      <c r="Y162" s="62">
        <v>0.03</v>
      </c>
      <c r="Z162" s="62">
        <v>0.22</v>
      </c>
      <c r="AA162" s="62">
        <v>0.16</v>
      </c>
      <c r="AB162" s="62">
        <v>0.5</v>
      </c>
      <c r="AC162" s="62">
        <v>0.45</v>
      </c>
      <c r="AD162" s="62">
        <v>0.05</v>
      </c>
      <c r="AE162" s="62" t="s">
        <v>73</v>
      </c>
      <c r="AF162" s="62">
        <v>0.09</v>
      </c>
      <c r="AG162" s="62">
        <v>0.09</v>
      </c>
      <c r="AH162" s="62">
        <v>0</v>
      </c>
      <c r="AI162" s="62">
        <v>0</v>
      </c>
      <c r="AJ162" s="62">
        <v>0</v>
      </c>
      <c r="AK162" s="62">
        <v>0</v>
      </c>
      <c r="AL162" s="62">
        <v>0</v>
      </c>
      <c r="AM162" s="62">
        <v>0</v>
      </c>
      <c r="AN162" s="62">
        <v>0</v>
      </c>
      <c r="AO162" s="62">
        <v>0</v>
      </c>
      <c r="AP162" s="62">
        <v>0</v>
      </c>
      <c r="AQ162" s="62">
        <v>0</v>
      </c>
      <c r="AR162" s="62" t="s">
        <v>73</v>
      </c>
      <c r="AS162" s="62" t="s">
        <v>73</v>
      </c>
      <c r="AT162" s="62">
        <v>0.06</v>
      </c>
      <c r="AU162" s="62" t="s">
        <v>73</v>
      </c>
      <c r="AV162" s="62">
        <v>0.06</v>
      </c>
      <c r="AW162" s="62">
        <v>0.06</v>
      </c>
      <c r="AX162" s="62">
        <v>0</v>
      </c>
      <c r="AY162" s="62">
        <v>0</v>
      </c>
      <c r="AZ162" s="62" t="s">
        <v>73</v>
      </c>
      <c r="BA162" s="62" t="s">
        <v>73</v>
      </c>
      <c r="BB162" s="62" t="s">
        <v>73</v>
      </c>
      <c r="BC162" s="62">
        <v>0</v>
      </c>
      <c r="BD162" s="62" t="s">
        <v>74</v>
      </c>
      <c r="BE162" s="62" t="s">
        <v>74</v>
      </c>
      <c r="BF162" s="62">
        <v>0.02</v>
      </c>
      <c r="BG162" s="62" t="s">
        <v>73</v>
      </c>
      <c r="BH162" s="62">
        <v>0.01</v>
      </c>
      <c r="BI162" s="62">
        <v>0.01</v>
      </c>
      <c r="BJ162" s="62">
        <v>0.01</v>
      </c>
      <c r="BK162" s="62" t="s">
        <v>73</v>
      </c>
      <c r="BL162" s="62" t="s">
        <v>74</v>
      </c>
      <c r="BM162" s="62">
        <v>0.01</v>
      </c>
      <c r="BN162" s="62">
        <v>0.01</v>
      </c>
      <c r="BO162" s="62">
        <v>0</v>
      </c>
      <c r="BP162" s="62" t="s">
        <v>74</v>
      </c>
      <c r="BQ162" s="62" t="s">
        <v>74</v>
      </c>
      <c r="BR162" s="62" t="s">
        <v>73</v>
      </c>
      <c r="BS162" s="62">
        <v>0</v>
      </c>
      <c r="BT162" s="62" t="s">
        <v>73</v>
      </c>
      <c r="BU162" s="62" t="s">
        <v>73</v>
      </c>
      <c r="BV162" s="62">
        <v>0.02</v>
      </c>
      <c r="BW162" s="62" t="s">
        <v>73</v>
      </c>
      <c r="BX162" s="62">
        <v>0.01</v>
      </c>
      <c r="BY162" s="62">
        <v>0.01</v>
      </c>
      <c r="BZ162" s="62">
        <v>7.0000000000000007E-2</v>
      </c>
      <c r="CA162" s="62">
        <v>0.04</v>
      </c>
      <c r="CB162" s="62">
        <v>0.02</v>
      </c>
      <c r="CC162" s="62">
        <v>0.03</v>
      </c>
      <c r="CD162" s="62">
        <v>0.05</v>
      </c>
      <c r="CE162" s="62" t="s">
        <v>73</v>
      </c>
      <c r="CF162" s="62">
        <v>0.01</v>
      </c>
      <c r="CG162" s="62">
        <v>0.02</v>
      </c>
      <c r="CH162" s="62">
        <v>0.01</v>
      </c>
      <c r="CI162" s="62" t="s">
        <v>73</v>
      </c>
      <c r="CJ162" s="62">
        <v>0.01</v>
      </c>
      <c r="CK162" s="62">
        <v>0.01</v>
      </c>
    </row>
    <row r="163" spans="1:165" x14ac:dyDescent="0.25">
      <c r="A163">
        <v>936</v>
      </c>
      <c r="B163" s="62">
        <v>1810</v>
      </c>
      <c r="C163" s="62">
        <v>230</v>
      </c>
      <c r="D163" s="62">
        <v>8390</v>
      </c>
      <c r="E163" s="62">
        <v>10430</v>
      </c>
      <c r="F163" s="62">
        <v>0.84</v>
      </c>
      <c r="G163" s="62">
        <v>0.89</v>
      </c>
      <c r="H163" s="62">
        <v>0.95</v>
      </c>
      <c r="I163" s="62">
        <v>0.93</v>
      </c>
      <c r="J163" s="62">
        <v>0.8</v>
      </c>
      <c r="K163" s="62">
        <v>0.86</v>
      </c>
      <c r="L163" s="62">
        <v>0.94</v>
      </c>
      <c r="M163" s="62">
        <v>0.91</v>
      </c>
      <c r="N163" s="62">
        <v>0.44</v>
      </c>
      <c r="O163" s="62">
        <v>0.56999999999999995</v>
      </c>
      <c r="P163" s="62">
        <v>0.2</v>
      </c>
      <c r="Q163" s="62">
        <v>0.25</v>
      </c>
      <c r="R163" s="62" t="s">
        <v>73</v>
      </c>
      <c r="S163" s="62" t="s">
        <v>73</v>
      </c>
      <c r="T163" s="62">
        <v>0.01</v>
      </c>
      <c r="U163" s="62">
        <v>0.01</v>
      </c>
      <c r="V163" s="62">
        <v>0.04</v>
      </c>
      <c r="W163" s="62">
        <v>0.03</v>
      </c>
      <c r="X163" s="62">
        <v>0.01</v>
      </c>
      <c r="Y163" s="62">
        <v>0.02</v>
      </c>
      <c r="Z163" s="62">
        <v>0.18</v>
      </c>
      <c r="AA163" s="62">
        <v>0.15</v>
      </c>
      <c r="AB163" s="62">
        <v>0.37</v>
      </c>
      <c r="AC163" s="62">
        <v>0.33</v>
      </c>
      <c r="AD163" s="62">
        <v>0.14000000000000001</v>
      </c>
      <c r="AE163" s="62">
        <v>0.1</v>
      </c>
      <c r="AF163" s="62">
        <v>0.35</v>
      </c>
      <c r="AG163" s="62">
        <v>0.31</v>
      </c>
      <c r="AH163" s="62">
        <v>0</v>
      </c>
      <c r="AI163" s="62" t="s">
        <v>73</v>
      </c>
      <c r="AJ163" s="62">
        <v>0</v>
      </c>
      <c r="AK163" s="62" t="s">
        <v>73</v>
      </c>
      <c r="AL163" s="62" t="s">
        <v>73</v>
      </c>
      <c r="AM163" s="62">
        <v>0</v>
      </c>
      <c r="AN163" s="62">
        <v>0</v>
      </c>
      <c r="AO163" s="62" t="s">
        <v>73</v>
      </c>
      <c r="AP163" s="62">
        <v>0</v>
      </c>
      <c r="AQ163" s="62" t="s">
        <v>73</v>
      </c>
      <c r="AR163" s="62">
        <v>0</v>
      </c>
      <c r="AS163" s="62" t="s">
        <v>73</v>
      </c>
      <c r="AT163" s="62">
        <v>0.05</v>
      </c>
      <c r="AU163" s="62">
        <v>0.04</v>
      </c>
      <c r="AV163" s="62">
        <v>0.03</v>
      </c>
      <c r="AW163" s="62">
        <v>0.03</v>
      </c>
      <c r="AX163" s="62">
        <v>0</v>
      </c>
      <c r="AY163" s="62">
        <v>0</v>
      </c>
      <c r="AZ163" s="62">
        <v>0</v>
      </c>
      <c r="BA163" s="62">
        <v>0</v>
      </c>
      <c r="BB163" s="62" t="s">
        <v>73</v>
      </c>
      <c r="BC163" s="62">
        <v>0</v>
      </c>
      <c r="BD163" s="62" t="s">
        <v>74</v>
      </c>
      <c r="BE163" s="62" t="s">
        <v>74</v>
      </c>
      <c r="BF163" s="62">
        <v>0.03</v>
      </c>
      <c r="BG163" s="62">
        <v>0.03</v>
      </c>
      <c r="BH163" s="62">
        <v>0.01</v>
      </c>
      <c r="BI163" s="62">
        <v>0.01</v>
      </c>
      <c r="BJ163" s="62">
        <v>0.02</v>
      </c>
      <c r="BK163" s="62" t="s">
        <v>73</v>
      </c>
      <c r="BL163" s="62">
        <v>0.01</v>
      </c>
      <c r="BM163" s="62">
        <v>0.01</v>
      </c>
      <c r="BN163" s="62" t="s">
        <v>73</v>
      </c>
      <c r="BO163" s="62" t="s">
        <v>73</v>
      </c>
      <c r="BP163" s="62" t="s">
        <v>74</v>
      </c>
      <c r="BQ163" s="62" t="s">
        <v>74</v>
      </c>
      <c r="BR163" s="62" t="s">
        <v>73</v>
      </c>
      <c r="BS163" s="62" t="s">
        <v>73</v>
      </c>
      <c r="BT163" s="62">
        <v>0</v>
      </c>
      <c r="BU163" s="62" t="s">
        <v>73</v>
      </c>
      <c r="BV163" s="62">
        <v>0.01</v>
      </c>
      <c r="BW163" s="62" t="s">
        <v>73</v>
      </c>
      <c r="BX163" s="62" t="s">
        <v>74</v>
      </c>
      <c r="BY163" s="62" t="s">
        <v>74</v>
      </c>
      <c r="BZ163" s="62">
        <v>0.11</v>
      </c>
      <c r="CA163" s="62">
        <v>0.04</v>
      </c>
      <c r="CB163" s="62">
        <v>0.03</v>
      </c>
      <c r="CC163" s="62">
        <v>0.05</v>
      </c>
      <c r="CD163" s="62">
        <v>0.03</v>
      </c>
      <c r="CE163" s="62">
        <v>0.05</v>
      </c>
      <c r="CF163" s="62">
        <v>0.01</v>
      </c>
      <c r="CG163" s="62">
        <v>0.01</v>
      </c>
      <c r="CH163" s="62">
        <v>0.03</v>
      </c>
      <c r="CI163" s="62" t="s">
        <v>73</v>
      </c>
      <c r="CJ163" s="62">
        <v>0.01</v>
      </c>
      <c r="CK163" s="62">
        <v>0.01</v>
      </c>
    </row>
    <row r="164" spans="1:165" x14ac:dyDescent="0.25">
      <c r="A164">
        <v>937</v>
      </c>
      <c r="B164" s="62">
        <v>1030</v>
      </c>
      <c r="C164" s="62">
        <v>140</v>
      </c>
      <c r="D164" s="62">
        <v>4780</v>
      </c>
      <c r="E164" s="62">
        <v>5950</v>
      </c>
      <c r="F164" s="62">
        <v>0.85</v>
      </c>
      <c r="G164" s="62">
        <v>0.89</v>
      </c>
      <c r="H164" s="62">
        <v>0.94</v>
      </c>
      <c r="I164" s="62">
        <v>0.92</v>
      </c>
      <c r="J164" s="62">
        <v>0.82</v>
      </c>
      <c r="K164" s="62">
        <v>0.87</v>
      </c>
      <c r="L164" s="62">
        <v>0.92</v>
      </c>
      <c r="M164" s="62">
        <v>0.9</v>
      </c>
      <c r="N164" s="62">
        <v>0.56999999999999995</v>
      </c>
      <c r="O164" s="62">
        <v>0.56999999999999995</v>
      </c>
      <c r="P164" s="62">
        <v>0.32</v>
      </c>
      <c r="Q164" s="62">
        <v>0.37</v>
      </c>
      <c r="R164" s="62" t="s">
        <v>73</v>
      </c>
      <c r="S164" s="62">
        <v>0</v>
      </c>
      <c r="T164" s="62" t="s">
        <v>74</v>
      </c>
      <c r="U164" s="62" t="s">
        <v>74</v>
      </c>
      <c r="V164" s="62">
        <v>0.04</v>
      </c>
      <c r="W164" s="62" t="s">
        <v>73</v>
      </c>
      <c r="X164" s="62">
        <v>0.02</v>
      </c>
      <c r="Y164" s="62">
        <v>0.02</v>
      </c>
      <c r="Z164" s="62">
        <v>0.18</v>
      </c>
      <c r="AA164" s="62">
        <v>0.21</v>
      </c>
      <c r="AB164" s="62">
        <v>0.48</v>
      </c>
      <c r="AC164" s="62">
        <v>0.42</v>
      </c>
      <c r="AD164" s="62">
        <v>0.03</v>
      </c>
      <c r="AE164" s="62" t="s">
        <v>73</v>
      </c>
      <c r="AF164" s="62">
        <v>0.09</v>
      </c>
      <c r="AG164" s="62">
        <v>0.08</v>
      </c>
      <c r="AH164" s="62">
        <v>0</v>
      </c>
      <c r="AI164" s="62" t="s">
        <v>73</v>
      </c>
      <c r="AJ164" s="62">
        <v>0</v>
      </c>
      <c r="AK164" s="62" t="s">
        <v>73</v>
      </c>
      <c r="AL164" s="62" t="s">
        <v>73</v>
      </c>
      <c r="AM164" s="62" t="s">
        <v>73</v>
      </c>
      <c r="AN164" s="62">
        <v>0</v>
      </c>
      <c r="AO164" s="62" t="s">
        <v>73</v>
      </c>
      <c r="AP164" s="62">
        <v>0</v>
      </c>
      <c r="AQ164" s="62" t="s">
        <v>73</v>
      </c>
      <c r="AR164" s="62">
        <v>0</v>
      </c>
      <c r="AS164" s="62" t="s">
        <v>73</v>
      </c>
      <c r="AT164" s="62">
        <v>0.05</v>
      </c>
      <c r="AU164" s="62" t="s">
        <v>73</v>
      </c>
      <c r="AV164" s="62">
        <v>0.05</v>
      </c>
      <c r="AW164" s="62">
        <v>0.05</v>
      </c>
      <c r="AX164" s="62">
        <v>0</v>
      </c>
      <c r="AY164" s="62">
        <v>0</v>
      </c>
      <c r="AZ164" s="62">
        <v>0</v>
      </c>
      <c r="BA164" s="62">
        <v>0</v>
      </c>
      <c r="BB164" s="62">
        <v>0</v>
      </c>
      <c r="BC164" s="62" t="s">
        <v>73</v>
      </c>
      <c r="BD164" s="62" t="s">
        <v>74</v>
      </c>
      <c r="BE164" s="62" t="s">
        <v>74</v>
      </c>
      <c r="BF164" s="62">
        <v>0.03</v>
      </c>
      <c r="BG164" s="62" t="s">
        <v>73</v>
      </c>
      <c r="BH164" s="62">
        <v>0.01</v>
      </c>
      <c r="BI164" s="62">
        <v>0.01</v>
      </c>
      <c r="BJ164" s="62">
        <v>0.01</v>
      </c>
      <c r="BK164" s="62">
        <v>0</v>
      </c>
      <c r="BL164" s="62">
        <v>0.01</v>
      </c>
      <c r="BM164" s="62">
        <v>0.01</v>
      </c>
      <c r="BN164" s="62">
        <v>0.01</v>
      </c>
      <c r="BO164" s="62" t="s">
        <v>73</v>
      </c>
      <c r="BP164" s="62" t="s">
        <v>74</v>
      </c>
      <c r="BQ164" s="62" t="s">
        <v>74</v>
      </c>
      <c r="BR164" s="62" t="s">
        <v>73</v>
      </c>
      <c r="BS164" s="62">
        <v>0</v>
      </c>
      <c r="BT164" s="62" t="s">
        <v>73</v>
      </c>
      <c r="BU164" s="62" t="s">
        <v>73</v>
      </c>
      <c r="BV164" s="62">
        <v>0.01</v>
      </c>
      <c r="BW164" s="62" t="s">
        <v>73</v>
      </c>
      <c r="BX164" s="62">
        <v>0.01</v>
      </c>
      <c r="BY164" s="62">
        <v>0.01</v>
      </c>
      <c r="BZ164" s="62">
        <v>0.09</v>
      </c>
      <c r="CA164" s="62">
        <v>0.06</v>
      </c>
      <c r="CB164" s="62">
        <v>0.04</v>
      </c>
      <c r="CC164" s="62">
        <v>0.05</v>
      </c>
      <c r="CD164" s="62">
        <v>0.04</v>
      </c>
      <c r="CE164" s="62" t="s">
        <v>73</v>
      </c>
      <c r="CF164" s="62">
        <v>0.01</v>
      </c>
      <c r="CG164" s="62">
        <v>0.02</v>
      </c>
      <c r="CH164" s="62">
        <v>0.01</v>
      </c>
      <c r="CI164" s="62" t="s">
        <v>73</v>
      </c>
      <c r="CJ164" s="62">
        <v>0.01</v>
      </c>
      <c r="CK164" s="62">
        <v>0.01</v>
      </c>
    </row>
    <row r="165" spans="1:165" x14ac:dyDescent="0.25">
      <c r="A165">
        <v>938</v>
      </c>
      <c r="B165" s="62">
        <v>1710</v>
      </c>
      <c r="C165" s="62">
        <v>150</v>
      </c>
      <c r="D165" s="62">
        <v>6280</v>
      </c>
      <c r="E165" s="62">
        <v>8140</v>
      </c>
      <c r="F165" s="62">
        <v>0.84</v>
      </c>
      <c r="G165" s="62">
        <v>0.9</v>
      </c>
      <c r="H165" s="62">
        <v>0.94</v>
      </c>
      <c r="I165" s="62">
        <v>0.92</v>
      </c>
      <c r="J165" s="62">
        <v>0.82</v>
      </c>
      <c r="K165" s="62">
        <v>0.89</v>
      </c>
      <c r="L165" s="62">
        <v>0.93</v>
      </c>
      <c r="M165" s="62">
        <v>0.91</v>
      </c>
      <c r="N165" s="62">
        <v>0.53</v>
      </c>
      <c r="O165" s="62">
        <v>0.56000000000000005</v>
      </c>
      <c r="P165" s="62">
        <v>0.38</v>
      </c>
      <c r="Q165" s="62">
        <v>0.41</v>
      </c>
      <c r="R165" s="62" t="s">
        <v>73</v>
      </c>
      <c r="S165" s="62">
        <v>0</v>
      </c>
      <c r="T165" s="62">
        <v>0.01</v>
      </c>
      <c r="U165" s="62">
        <v>0.01</v>
      </c>
      <c r="V165" s="62">
        <v>0.03</v>
      </c>
      <c r="W165" s="62" t="s">
        <v>73</v>
      </c>
      <c r="X165" s="62">
        <v>0.01</v>
      </c>
      <c r="Y165" s="62">
        <v>0.02</v>
      </c>
      <c r="Z165" s="62">
        <v>0.2</v>
      </c>
      <c r="AA165" s="62">
        <v>0.23</v>
      </c>
      <c r="AB165" s="62">
        <v>0.35</v>
      </c>
      <c r="AC165" s="62">
        <v>0.31</v>
      </c>
      <c r="AD165" s="62">
        <v>7.0000000000000007E-2</v>
      </c>
      <c r="AE165" s="62">
        <v>0.05</v>
      </c>
      <c r="AF165" s="62">
        <v>0.18</v>
      </c>
      <c r="AG165" s="62">
        <v>0.15</v>
      </c>
      <c r="AH165" s="62">
        <v>0</v>
      </c>
      <c r="AI165" s="62" t="s">
        <v>73</v>
      </c>
      <c r="AJ165" s="62">
        <v>0</v>
      </c>
      <c r="AK165" s="62" t="s">
        <v>73</v>
      </c>
      <c r="AL165" s="62">
        <v>0</v>
      </c>
      <c r="AM165" s="62">
        <v>0</v>
      </c>
      <c r="AN165" s="62" t="s">
        <v>73</v>
      </c>
      <c r="AO165" s="62" t="s">
        <v>73</v>
      </c>
      <c r="AP165" s="62">
        <v>0</v>
      </c>
      <c r="AQ165" s="62">
        <v>0.04</v>
      </c>
      <c r="AR165" s="62">
        <v>0</v>
      </c>
      <c r="AS165" s="62" t="s">
        <v>74</v>
      </c>
      <c r="AT165" s="62">
        <v>0.04</v>
      </c>
      <c r="AU165" s="62" t="s">
        <v>73</v>
      </c>
      <c r="AV165" s="62">
        <v>0.03</v>
      </c>
      <c r="AW165" s="62">
        <v>0.03</v>
      </c>
      <c r="AX165" s="62">
        <v>0</v>
      </c>
      <c r="AY165" s="62">
        <v>0</v>
      </c>
      <c r="AZ165" s="62" t="s">
        <v>73</v>
      </c>
      <c r="BA165" s="62" t="s">
        <v>73</v>
      </c>
      <c r="BB165" s="62" t="s">
        <v>73</v>
      </c>
      <c r="BC165" s="62">
        <v>0</v>
      </c>
      <c r="BD165" s="62" t="s">
        <v>74</v>
      </c>
      <c r="BE165" s="62" t="s">
        <v>74</v>
      </c>
      <c r="BF165" s="62">
        <v>0.02</v>
      </c>
      <c r="BG165" s="62" t="s">
        <v>73</v>
      </c>
      <c r="BH165" s="62">
        <v>0.01</v>
      </c>
      <c r="BI165" s="62">
        <v>0.01</v>
      </c>
      <c r="BJ165" s="62">
        <v>0.01</v>
      </c>
      <c r="BK165" s="62" t="s">
        <v>73</v>
      </c>
      <c r="BL165" s="62" t="s">
        <v>74</v>
      </c>
      <c r="BM165" s="62">
        <v>0.01</v>
      </c>
      <c r="BN165" s="62">
        <v>0.01</v>
      </c>
      <c r="BO165" s="62">
        <v>0</v>
      </c>
      <c r="BP165" s="62" t="s">
        <v>74</v>
      </c>
      <c r="BQ165" s="62" t="s">
        <v>74</v>
      </c>
      <c r="BR165" s="62">
        <v>0</v>
      </c>
      <c r="BS165" s="62" t="s">
        <v>73</v>
      </c>
      <c r="BT165" s="62" t="s">
        <v>73</v>
      </c>
      <c r="BU165" s="62" t="s">
        <v>73</v>
      </c>
      <c r="BV165" s="62" t="s">
        <v>73</v>
      </c>
      <c r="BW165" s="62">
        <v>0</v>
      </c>
      <c r="BX165" s="62" t="s">
        <v>74</v>
      </c>
      <c r="BY165" s="62" t="s">
        <v>74</v>
      </c>
      <c r="BZ165" s="62">
        <v>0.09</v>
      </c>
      <c r="CA165" s="62">
        <v>0.04</v>
      </c>
      <c r="CB165" s="62">
        <v>0.04</v>
      </c>
      <c r="CC165" s="62">
        <v>0.05</v>
      </c>
      <c r="CD165" s="62">
        <v>0.03</v>
      </c>
      <c r="CE165" s="62" t="s">
        <v>73</v>
      </c>
      <c r="CF165" s="62">
        <v>0.01</v>
      </c>
      <c r="CG165" s="62">
        <v>0.01</v>
      </c>
      <c r="CH165" s="62">
        <v>0.04</v>
      </c>
      <c r="CI165" s="62">
        <v>0.04</v>
      </c>
      <c r="CJ165" s="62">
        <v>0.02</v>
      </c>
      <c r="CK165" s="62">
        <v>0.02</v>
      </c>
    </row>
    <row r="170" spans="1:165" x14ac:dyDescent="0.25">
      <c r="A170" t="s">
        <v>411</v>
      </c>
      <c r="B170" s="62" t="s">
        <v>41</v>
      </c>
      <c r="C170" s="62" t="s">
        <v>108</v>
      </c>
      <c r="D170" s="62" t="s">
        <v>119</v>
      </c>
      <c r="E170" s="62" t="s">
        <v>115</v>
      </c>
      <c r="F170" s="62" t="s">
        <v>121</v>
      </c>
      <c r="G170" s="62" t="s">
        <v>109</v>
      </c>
      <c r="H170" s="62" t="s">
        <v>111</v>
      </c>
      <c r="I170" s="62" t="s">
        <v>123</v>
      </c>
      <c r="J170" s="62" t="s">
        <v>125</v>
      </c>
      <c r="K170" s="62" t="s">
        <v>127</v>
      </c>
      <c r="L170" s="62" t="s">
        <v>117</v>
      </c>
      <c r="M170" s="62" t="s">
        <v>113</v>
      </c>
      <c r="N170" s="62">
        <v>201</v>
      </c>
      <c r="O170" s="62">
        <v>202</v>
      </c>
      <c r="P170" s="62">
        <v>203</v>
      </c>
      <c r="Q170" s="62">
        <v>204</v>
      </c>
      <c r="R170" s="62">
        <v>205</v>
      </c>
      <c r="S170" s="62">
        <v>206</v>
      </c>
      <c r="T170" s="62">
        <v>207</v>
      </c>
      <c r="U170" s="62">
        <v>208</v>
      </c>
      <c r="V170" s="62">
        <v>209</v>
      </c>
      <c r="W170" s="62">
        <v>210</v>
      </c>
      <c r="X170" s="62">
        <v>211</v>
      </c>
      <c r="Y170" s="62">
        <v>212</v>
      </c>
      <c r="Z170" s="62">
        <v>213</v>
      </c>
      <c r="AA170" s="62">
        <v>301</v>
      </c>
      <c r="AB170" s="62">
        <v>302</v>
      </c>
      <c r="AC170" s="62">
        <v>303</v>
      </c>
      <c r="AD170" s="62">
        <v>304</v>
      </c>
      <c r="AE170" s="62">
        <v>305</v>
      </c>
      <c r="AF170" s="62">
        <v>306</v>
      </c>
      <c r="AG170" s="62">
        <v>307</v>
      </c>
      <c r="AH170" s="62">
        <v>308</v>
      </c>
      <c r="AI170" s="62">
        <v>309</v>
      </c>
      <c r="AJ170" s="62">
        <v>310</v>
      </c>
      <c r="AK170" s="62">
        <v>311</v>
      </c>
      <c r="AL170" s="62">
        <v>312</v>
      </c>
      <c r="AM170" s="62">
        <v>313</v>
      </c>
      <c r="AN170" s="62">
        <v>314</v>
      </c>
      <c r="AO170" s="62">
        <v>315</v>
      </c>
      <c r="AP170" s="62">
        <v>316</v>
      </c>
      <c r="AQ170" s="62">
        <v>317</v>
      </c>
      <c r="AR170" s="62">
        <v>318</v>
      </c>
      <c r="AS170" s="62">
        <v>319</v>
      </c>
      <c r="AT170" s="62">
        <v>320</v>
      </c>
      <c r="AU170" s="62">
        <v>330</v>
      </c>
      <c r="AV170" s="62">
        <v>331</v>
      </c>
      <c r="AW170" s="62">
        <v>332</v>
      </c>
      <c r="AX170" s="62">
        <v>333</v>
      </c>
      <c r="AY170" s="62">
        <v>334</v>
      </c>
      <c r="AZ170" s="62">
        <v>335</v>
      </c>
      <c r="BA170" s="62">
        <v>336</v>
      </c>
      <c r="BB170" s="62">
        <v>340</v>
      </c>
      <c r="BC170" s="62">
        <v>341</v>
      </c>
      <c r="BD170" s="62">
        <v>342</v>
      </c>
      <c r="BE170" s="62">
        <v>343</v>
      </c>
      <c r="BF170" s="62">
        <v>344</v>
      </c>
      <c r="BG170" s="62">
        <v>350</v>
      </c>
      <c r="BH170" s="62">
        <v>351</v>
      </c>
      <c r="BI170" s="62">
        <v>352</v>
      </c>
      <c r="BJ170" s="62">
        <v>353</v>
      </c>
      <c r="BK170" s="62">
        <v>354</v>
      </c>
      <c r="BL170" s="62">
        <v>355</v>
      </c>
      <c r="BM170" s="62">
        <v>356</v>
      </c>
      <c r="BN170" s="62">
        <v>357</v>
      </c>
      <c r="BO170" s="62">
        <v>358</v>
      </c>
      <c r="BP170" s="62">
        <v>359</v>
      </c>
      <c r="BQ170" s="62">
        <v>370</v>
      </c>
      <c r="BR170" s="62">
        <v>371</v>
      </c>
      <c r="BS170" s="62">
        <v>372</v>
      </c>
      <c r="BT170" s="62">
        <v>373</v>
      </c>
      <c r="BU170" s="62">
        <v>380</v>
      </c>
      <c r="BV170" s="62">
        <v>381</v>
      </c>
      <c r="BW170" s="62">
        <v>382</v>
      </c>
      <c r="BX170" s="62">
        <v>383</v>
      </c>
      <c r="BY170" s="62">
        <v>384</v>
      </c>
      <c r="BZ170" s="62">
        <v>390</v>
      </c>
      <c r="CA170" s="62">
        <v>391</v>
      </c>
      <c r="CB170" s="62">
        <v>392</v>
      </c>
      <c r="CC170" s="62">
        <v>393</v>
      </c>
      <c r="CD170" s="62">
        <v>394</v>
      </c>
      <c r="CE170" s="62">
        <v>420</v>
      </c>
      <c r="CF170" s="62">
        <v>800</v>
      </c>
      <c r="CG170" s="62">
        <v>801</v>
      </c>
      <c r="CH170" s="62">
        <v>802</v>
      </c>
      <c r="CI170" s="62">
        <v>803</v>
      </c>
      <c r="CJ170" s="62">
        <v>805</v>
      </c>
      <c r="CK170" s="62">
        <v>806</v>
      </c>
      <c r="CL170" s="62">
        <v>807</v>
      </c>
      <c r="CM170" s="62">
        <v>808</v>
      </c>
      <c r="CN170" s="62">
        <v>810</v>
      </c>
      <c r="CO170" s="62">
        <v>811</v>
      </c>
      <c r="CP170" s="62">
        <v>812</v>
      </c>
      <c r="CQ170" s="62">
        <v>813</v>
      </c>
      <c r="CR170" s="62">
        <v>815</v>
      </c>
      <c r="CS170" s="62">
        <v>816</v>
      </c>
      <c r="CT170" s="62">
        <v>821</v>
      </c>
      <c r="CU170" s="62">
        <v>822</v>
      </c>
      <c r="CV170" s="62">
        <v>823</v>
      </c>
      <c r="CW170" s="62">
        <v>825</v>
      </c>
      <c r="CX170" s="62">
        <v>826</v>
      </c>
      <c r="CY170" s="62">
        <v>830</v>
      </c>
      <c r="CZ170" s="62">
        <v>831</v>
      </c>
      <c r="DA170" s="62">
        <v>835</v>
      </c>
      <c r="DB170" s="62">
        <v>836</v>
      </c>
      <c r="DC170" s="62">
        <v>837</v>
      </c>
      <c r="DD170" s="62">
        <v>840</v>
      </c>
      <c r="DE170" s="62">
        <v>841</v>
      </c>
      <c r="DF170" s="62">
        <v>845</v>
      </c>
      <c r="DG170" s="62">
        <v>846</v>
      </c>
      <c r="DH170" s="62">
        <v>850</v>
      </c>
      <c r="DI170" s="62">
        <v>851</v>
      </c>
      <c r="DJ170" s="62">
        <v>852</v>
      </c>
      <c r="DK170" s="62">
        <v>855</v>
      </c>
      <c r="DL170" s="62">
        <v>856</v>
      </c>
      <c r="DM170" s="62">
        <v>857</v>
      </c>
      <c r="DN170" s="62">
        <v>860</v>
      </c>
      <c r="DO170" s="62">
        <v>861</v>
      </c>
      <c r="DP170" s="62">
        <v>865</v>
      </c>
      <c r="DQ170" s="62">
        <v>866</v>
      </c>
      <c r="DR170" s="62">
        <v>867</v>
      </c>
      <c r="DS170" s="62">
        <v>868</v>
      </c>
      <c r="DT170" s="62">
        <v>869</v>
      </c>
      <c r="DU170" s="62">
        <v>870</v>
      </c>
      <c r="DV170" s="62">
        <v>871</v>
      </c>
      <c r="DW170" s="62">
        <v>872</v>
      </c>
      <c r="DX170" s="62">
        <v>873</v>
      </c>
      <c r="DY170" s="62">
        <v>874</v>
      </c>
      <c r="DZ170" s="62">
        <v>876</v>
      </c>
      <c r="EA170" s="62">
        <v>877</v>
      </c>
      <c r="EB170" s="62">
        <v>878</v>
      </c>
      <c r="EC170" s="62">
        <v>879</v>
      </c>
      <c r="ED170" s="62">
        <v>880</v>
      </c>
      <c r="EE170" s="62">
        <v>881</v>
      </c>
      <c r="EF170" s="62">
        <v>882</v>
      </c>
      <c r="EG170" s="62">
        <v>883</v>
      </c>
      <c r="EH170" s="62">
        <v>884</v>
      </c>
      <c r="EI170" s="62">
        <v>885</v>
      </c>
      <c r="EJ170" s="62">
        <v>886</v>
      </c>
      <c r="EK170" s="62">
        <v>887</v>
      </c>
      <c r="EL170" s="62">
        <v>888</v>
      </c>
      <c r="EM170" s="62">
        <v>889</v>
      </c>
      <c r="EN170" s="62">
        <v>890</v>
      </c>
      <c r="EO170" s="62">
        <v>891</v>
      </c>
      <c r="EP170" s="62">
        <v>892</v>
      </c>
      <c r="EQ170" s="62">
        <v>893</v>
      </c>
      <c r="ER170" s="62">
        <v>894</v>
      </c>
      <c r="ES170" s="62">
        <v>895</v>
      </c>
      <c r="ET170" s="62">
        <v>896</v>
      </c>
      <c r="EU170" s="62">
        <v>908</v>
      </c>
      <c r="EV170" s="62">
        <v>909</v>
      </c>
      <c r="EW170" s="62">
        <v>916</v>
      </c>
      <c r="EX170" s="62">
        <v>919</v>
      </c>
      <c r="EY170" s="62">
        <v>921</v>
      </c>
      <c r="EZ170" s="62">
        <v>925</v>
      </c>
      <c r="FA170" s="62">
        <v>926</v>
      </c>
      <c r="FB170" s="62">
        <v>928</v>
      </c>
      <c r="FC170" s="62">
        <v>929</v>
      </c>
      <c r="FD170" s="62">
        <v>931</v>
      </c>
      <c r="FE170" s="62">
        <v>933</v>
      </c>
      <c r="FF170" s="62">
        <v>935</v>
      </c>
      <c r="FG170" s="62">
        <v>936</v>
      </c>
      <c r="FH170" s="62">
        <v>937</v>
      </c>
      <c r="FI170" s="62">
        <v>938</v>
      </c>
    </row>
    <row r="171" spans="1:165" x14ac:dyDescent="0.25">
      <c r="A171">
        <v>2</v>
      </c>
      <c r="B171" s="62" t="s">
        <v>454</v>
      </c>
      <c r="C171" s="62">
        <v>97310</v>
      </c>
      <c r="D171" s="62">
        <v>10150</v>
      </c>
      <c r="E171" s="62">
        <v>8490</v>
      </c>
      <c r="F171" s="62">
        <v>5990</v>
      </c>
      <c r="G171" s="62">
        <v>5010</v>
      </c>
      <c r="H171" s="62">
        <v>12180</v>
      </c>
      <c r="I171" s="62">
        <v>9510</v>
      </c>
      <c r="J171" s="62">
        <v>15790</v>
      </c>
      <c r="K171" s="62">
        <v>8990</v>
      </c>
      <c r="L171" s="62">
        <v>10960</v>
      </c>
      <c r="M171" s="62">
        <v>10030</v>
      </c>
      <c r="N171" s="62" t="s">
        <v>282</v>
      </c>
      <c r="O171" s="62">
        <v>270</v>
      </c>
      <c r="P171" s="62">
        <v>460</v>
      </c>
      <c r="Q171" s="62">
        <v>400</v>
      </c>
      <c r="R171" s="62">
        <v>220</v>
      </c>
      <c r="S171" s="62">
        <v>340</v>
      </c>
      <c r="T171" s="62">
        <v>50</v>
      </c>
      <c r="U171" s="62">
        <v>490</v>
      </c>
      <c r="V171" s="62">
        <v>400</v>
      </c>
      <c r="W171" s="62">
        <v>700</v>
      </c>
      <c r="X171" s="62">
        <v>490</v>
      </c>
      <c r="Y171" s="62">
        <v>470</v>
      </c>
      <c r="Z171" s="62">
        <v>540</v>
      </c>
      <c r="AA171" s="62">
        <v>440</v>
      </c>
      <c r="AB171" s="62">
        <v>780</v>
      </c>
      <c r="AC171" s="62">
        <v>520</v>
      </c>
      <c r="AD171" s="62">
        <v>460</v>
      </c>
      <c r="AE171" s="62">
        <v>500</v>
      </c>
      <c r="AF171" s="62">
        <v>830</v>
      </c>
      <c r="AG171" s="62">
        <v>690</v>
      </c>
      <c r="AH171" s="62">
        <v>780</v>
      </c>
      <c r="AI171" s="62">
        <v>700</v>
      </c>
      <c r="AJ171" s="62">
        <v>460</v>
      </c>
      <c r="AK171" s="62">
        <v>240</v>
      </c>
      <c r="AL171" s="62">
        <v>490</v>
      </c>
      <c r="AM171" s="62">
        <v>560</v>
      </c>
      <c r="AN171" s="62">
        <v>160</v>
      </c>
      <c r="AO171" s="62">
        <v>270</v>
      </c>
      <c r="AP171" s="62">
        <v>940</v>
      </c>
      <c r="AQ171" s="62">
        <v>570</v>
      </c>
      <c r="AR171" s="62">
        <v>250</v>
      </c>
      <c r="AS171" s="62">
        <v>410</v>
      </c>
      <c r="AT171" s="62">
        <v>670</v>
      </c>
      <c r="AU171" s="62">
        <v>2220</v>
      </c>
      <c r="AV171" s="62">
        <v>870</v>
      </c>
      <c r="AW171" s="62">
        <v>620</v>
      </c>
      <c r="AX171" s="62">
        <v>710</v>
      </c>
      <c r="AY171" s="62">
        <v>580</v>
      </c>
      <c r="AZ171" s="62">
        <v>420</v>
      </c>
      <c r="BA171" s="62">
        <v>470</v>
      </c>
      <c r="BB171" s="62">
        <v>270</v>
      </c>
      <c r="BC171" s="62">
        <v>1110</v>
      </c>
      <c r="BD171" s="62">
        <v>280</v>
      </c>
      <c r="BE171" s="62">
        <v>650</v>
      </c>
      <c r="BF171" s="62">
        <v>740</v>
      </c>
      <c r="BG171" s="62">
        <v>480</v>
      </c>
      <c r="BH171" s="62">
        <v>250</v>
      </c>
      <c r="BI171" s="62">
        <v>820</v>
      </c>
      <c r="BJ171" s="62">
        <v>330</v>
      </c>
      <c r="BK171" s="62">
        <v>460</v>
      </c>
      <c r="BL171" s="62">
        <v>330</v>
      </c>
      <c r="BM171" s="62">
        <v>450</v>
      </c>
      <c r="BN171" s="62">
        <v>340</v>
      </c>
      <c r="BO171" s="62">
        <v>440</v>
      </c>
      <c r="BP171" s="62">
        <v>630</v>
      </c>
      <c r="BQ171" s="62">
        <v>450</v>
      </c>
      <c r="BR171" s="62">
        <v>570</v>
      </c>
      <c r="BS171" s="62">
        <v>660</v>
      </c>
      <c r="BT171" s="62">
        <v>1160</v>
      </c>
      <c r="BU171" s="62">
        <v>1240</v>
      </c>
      <c r="BV171" s="62">
        <v>400</v>
      </c>
      <c r="BW171" s="62">
        <v>790</v>
      </c>
      <c r="BX171" s="62">
        <v>1320</v>
      </c>
      <c r="BY171" s="62">
        <v>700</v>
      </c>
      <c r="BZ171" s="62">
        <v>280</v>
      </c>
      <c r="CA171" s="62">
        <v>450</v>
      </c>
      <c r="CB171" s="62">
        <v>290</v>
      </c>
      <c r="CC171" s="62">
        <v>370</v>
      </c>
      <c r="CD171" s="62">
        <v>570</v>
      </c>
      <c r="CE171" s="62" t="s">
        <v>73</v>
      </c>
      <c r="CF171" s="62">
        <v>230</v>
      </c>
      <c r="CG171" s="62">
        <v>520</v>
      </c>
      <c r="CH171" s="62">
        <v>420</v>
      </c>
      <c r="CI171" s="62">
        <v>320</v>
      </c>
      <c r="CJ171" s="62">
        <v>170</v>
      </c>
      <c r="CK171" s="62">
        <v>300</v>
      </c>
      <c r="CL171" s="62">
        <v>460</v>
      </c>
      <c r="CM171" s="62">
        <v>280</v>
      </c>
      <c r="CN171" s="62">
        <v>470</v>
      </c>
      <c r="CO171" s="62">
        <v>380</v>
      </c>
      <c r="CP171" s="62">
        <v>350</v>
      </c>
      <c r="CQ171" s="62">
        <v>390</v>
      </c>
      <c r="CR171" s="62">
        <v>910</v>
      </c>
      <c r="CS171" s="62">
        <v>230</v>
      </c>
      <c r="CT171" s="62">
        <v>440</v>
      </c>
      <c r="CU171" s="62">
        <v>270</v>
      </c>
      <c r="CV171" s="62">
        <v>360</v>
      </c>
      <c r="CW171" s="62">
        <v>540</v>
      </c>
      <c r="CX171" s="62">
        <v>590</v>
      </c>
      <c r="CY171" s="62">
        <v>1310</v>
      </c>
      <c r="CZ171" s="62">
        <v>490</v>
      </c>
      <c r="DA171" s="62">
        <v>740</v>
      </c>
      <c r="DB171" s="62">
        <v>280</v>
      </c>
      <c r="DC171" s="62">
        <v>230</v>
      </c>
      <c r="DD171" s="62">
        <v>1110</v>
      </c>
      <c r="DE171" s="62">
        <v>150</v>
      </c>
      <c r="DF171" s="62">
        <v>910</v>
      </c>
      <c r="DG171" s="62">
        <v>510</v>
      </c>
      <c r="DH171" s="62">
        <v>1860</v>
      </c>
      <c r="DI171" s="62">
        <v>450</v>
      </c>
      <c r="DJ171" s="62">
        <v>510</v>
      </c>
      <c r="DK171" s="62">
        <v>1110</v>
      </c>
      <c r="DL171" s="62">
        <v>770</v>
      </c>
      <c r="DM171" s="62">
        <v>40</v>
      </c>
      <c r="DN171" s="62">
        <v>1290</v>
      </c>
      <c r="DO171" s="62">
        <v>450</v>
      </c>
      <c r="DP171" s="62">
        <v>700</v>
      </c>
      <c r="DQ171" s="62">
        <v>510</v>
      </c>
      <c r="DR171" s="62">
        <v>150</v>
      </c>
      <c r="DS171" s="62">
        <v>340</v>
      </c>
      <c r="DT171" s="62">
        <v>210</v>
      </c>
      <c r="DU171" s="62">
        <v>280</v>
      </c>
      <c r="DV171" s="62">
        <v>380</v>
      </c>
      <c r="DW171" s="62">
        <v>190</v>
      </c>
      <c r="DX171" s="62">
        <v>1160</v>
      </c>
      <c r="DY171" s="62">
        <v>510</v>
      </c>
      <c r="DZ171" s="62">
        <v>250</v>
      </c>
      <c r="EA171" s="62">
        <v>340</v>
      </c>
      <c r="EB171" s="62">
        <v>1410</v>
      </c>
      <c r="EC171" s="62">
        <v>420</v>
      </c>
      <c r="ED171" s="62">
        <v>330</v>
      </c>
      <c r="EE171" s="62">
        <v>2080</v>
      </c>
      <c r="EF171" s="62">
        <v>320</v>
      </c>
      <c r="EG171" s="62">
        <v>290</v>
      </c>
      <c r="EH171" s="62">
        <v>390</v>
      </c>
      <c r="EI171" s="62">
        <v>1120</v>
      </c>
      <c r="EJ171" s="62">
        <v>3330</v>
      </c>
      <c r="EK171" s="62">
        <v>720</v>
      </c>
      <c r="EL171" s="62">
        <v>1510</v>
      </c>
      <c r="EM171" s="62">
        <v>430</v>
      </c>
      <c r="EN171" s="62">
        <v>240</v>
      </c>
      <c r="EO171" s="62">
        <v>1670</v>
      </c>
      <c r="EP171" s="62">
        <v>630</v>
      </c>
      <c r="EQ171" s="62">
        <v>450</v>
      </c>
      <c r="ER171" s="62">
        <v>340</v>
      </c>
      <c r="ES171" s="62">
        <v>500</v>
      </c>
      <c r="ET171" s="62">
        <v>570</v>
      </c>
      <c r="EU171" s="62">
        <v>1080</v>
      </c>
      <c r="EV171" s="62">
        <v>770</v>
      </c>
      <c r="EW171" s="62">
        <v>880</v>
      </c>
      <c r="EX171" s="62">
        <v>2110</v>
      </c>
      <c r="EY171" s="62">
        <v>210</v>
      </c>
      <c r="EZ171" s="62">
        <v>1340</v>
      </c>
      <c r="FA171" s="62">
        <v>1280</v>
      </c>
      <c r="FB171" s="62">
        <v>1120</v>
      </c>
      <c r="FC171" s="62">
        <v>590</v>
      </c>
      <c r="FD171" s="62">
        <v>1100</v>
      </c>
      <c r="FE171" s="62">
        <v>930</v>
      </c>
      <c r="FF171" s="62">
        <v>1330</v>
      </c>
      <c r="FG171" s="62">
        <v>1810</v>
      </c>
      <c r="FH171" s="62">
        <v>1030</v>
      </c>
      <c r="FI171" s="62">
        <v>1710</v>
      </c>
    </row>
    <row r="172" spans="1:165" x14ac:dyDescent="0.25">
      <c r="A172">
        <v>3</v>
      </c>
      <c r="B172" s="62" t="s">
        <v>457</v>
      </c>
      <c r="C172" s="62">
        <v>0.85</v>
      </c>
      <c r="D172" s="62">
        <v>0.86</v>
      </c>
      <c r="E172" s="62">
        <v>0.84</v>
      </c>
      <c r="F172" s="62">
        <v>0.87</v>
      </c>
      <c r="G172" s="62">
        <v>0.83</v>
      </c>
      <c r="H172" s="62">
        <v>0.84</v>
      </c>
      <c r="I172" s="62">
        <v>0.88</v>
      </c>
      <c r="J172" s="62">
        <v>0.84</v>
      </c>
      <c r="K172" s="62">
        <v>0.85</v>
      </c>
      <c r="L172" s="62">
        <v>0.85</v>
      </c>
      <c r="M172" s="62">
        <v>0.84</v>
      </c>
      <c r="N172" s="62" t="s">
        <v>282</v>
      </c>
      <c r="O172" s="62">
        <v>0.82</v>
      </c>
      <c r="P172" s="62">
        <v>0.86</v>
      </c>
      <c r="Q172" s="62">
        <v>0.86</v>
      </c>
      <c r="R172" s="62">
        <v>0.86</v>
      </c>
      <c r="S172" s="62">
        <v>0.9</v>
      </c>
      <c r="T172" s="62">
        <v>0.89</v>
      </c>
      <c r="U172" s="62">
        <v>0.83</v>
      </c>
      <c r="V172" s="62">
        <v>0.87</v>
      </c>
      <c r="W172" s="62">
        <v>0.88</v>
      </c>
      <c r="X172" s="62">
        <v>0.88</v>
      </c>
      <c r="Y172" s="62">
        <v>0.89</v>
      </c>
      <c r="Z172" s="62">
        <v>0.89</v>
      </c>
      <c r="AA172" s="62">
        <v>0.86</v>
      </c>
      <c r="AB172" s="62">
        <v>0.88</v>
      </c>
      <c r="AC172" s="62">
        <v>0.89</v>
      </c>
      <c r="AD172" s="62">
        <v>0.89</v>
      </c>
      <c r="AE172" s="62">
        <v>0.86</v>
      </c>
      <c r="AF172" s="62">
        <v>0.86</v>
      </c>
      <c r="AG172" s="62">
        <v>0.9</v>
      </c>
      <c r="AH172" s="62">
        <v>0.85</v>
      </c>
      <c r="AI172" s="62">
        <v>0.89</v>
      </c>
      <c r="AJ172" s="62">
        <v>0.89</v>
      </c>
      <c r="AK172" s="62">
        <v>0.89</v>
      </c>
      <c r="AL172" s="62">
        <v>0.85</v>
      </c>
      <c r="AM172" s="62">
        <v>0.87</v>
      </c>
      <c r="AN172" s="62">
        <v>0.86</v>
      </c>
      <c r="AO172" s="62">
        <v>0.88</v>
      </c>
      <c r="AP172" s="62">
        <v>0.87</v>
      </c>
      <c r="AQ172" s="62">
        <v>0.91</v>
      </c>
      <c r="AR172" s="62">
        <v>0.82</v>
      </c>
      <c r="AS172" s="62">
        <v>0.87</v>
      </c>
      <c r="AT172" s="62">
        <v>0.9</v>
      </c>
      <c r="AU172" s="62">
        <v>0.84</v>
      </c>
      <c r="AV172" s="62">
        <v>0.86</v>
      </c>
      <c r="AW172" s="62">
        <v>0.88</v>
      </c>
      <c r="AX172" s="62">
        <v>0.81</v>
      </c>
      <c r="AY172" s="62">
        <v>0.88</v>
      </c>
      <c r="AZ172" s="62">
        <v>0.82</v>
      </c>
      <c r="BA172" s="62">
        <v>0.79</v>
      </c>
      <c r="BB172" s="62">
        <v>0.75</v>
      </c>
      <c r="BC172" s="62">
        <v>0.83</v>
      </c>
      <c r="BD172" s="62">
        <v>0.83</v>
      </c>
      <c r="BE172" s="62">
        <v>0.86</v>
      </c>
      <c r="BF172" s="62">
        <v>0.86</v>
      </c>
      <c r="BG172" s="62">
        <v>0.85</v>
      </c>
      <c r="BH172" s="62">
        <v>0.89</v>
      </c>
      <c r="BI172" s="62">
        <v>0.8</v>
      </c>
      <c r="BJ172" s="62">
        <v>0.82</v>
      </c>
      <c r="BK172" s="62">
        <v>0.86</v>
      </c>
      <c r="BL172" s="62">
        <v>0.88</v>
      </c>
      <c r="BM172" s="62">
        <v>0.83</v>
      </c>
      <c r="BN172" s="62">
        <v>0.85</v>
      </c>
      <c r="BO172" s="62">
        <v>0.86</v>
      </c>
      <c r="BP172" s="62">
        <v>0.8</v>
      </c>
      <c r="BQ172" s="62">
        <v>0.83</v>
      </c>
      <c r="BR172" s="62">
        <v>0.82</v>
      </c>
      <c r="BS172" s="62">
        <v>0.83</v>
      </c>
      <c r="BT172" s="62">
        <v>0.82</v>
      </c>
      <c r="BU172" s="62">
        <v>0.82</v>
      </c>
      <c r="BV172" s="62">
        <v>0.91</v>
      </c>
      <c r="BW172" s="62">
        <v>0.89</v>
      </c>
      <c r="BX172" s="62">
        <v>0.79</v>
      </c>
      <c r="BY172" s="62">
        <v>0.81</v>
      </c>
      <c r="BZ172" s="62">
        <v>0.83</v>
      </c>
      <c r="CA172" s="62">
        <v>0.75</v>
      </c>
      <c r="CB172" s="62">
        <v>0.82</v>
      </c>
      <c r="CC172" s="62">
        <v>0.81</v>
      </c>
      <c r="CD172" s="62">
        <v>0.84</v>
      </c>
      <c r="CE172" s="62" t="s">
        <v>73</v>
      </c>
      <c r="CF172" s="62">
        <v>0.86</v>
      </c>
      <c r="CG172" s="62">
        <v>0.79</v>
      </c>
      <c r="CH172" s="62">
        <v>0.82</v>
      </c>
      <c r="CI172" s="62">
        <v>0.83</v>
      </c>
      <c r="CJ172" s="62">
        <v>0.83</v>
      </c>
      <c r="CK172" s="62">
        <v>0.83</v>
      </c>
      <c r="CL172" s="62">
        <v>0.88</v>
      </c>
      <c r="CM172" s="62">
        <v>0.84</v>
      </c>
      <c r="CN172" s="62">
        <v>0.86</v>
      </c>
      <c r="CO172" s="62">
        <v>0.86</v>
      </c>
      <c r="CP172" s="62">
        <v>0.79</v>
      </c>
      <c r="CQ172" s="62">
        <v>0.86</v>
      </c>
      <c r="CR172" s="62">
        <v>0.87</v>
      </c>
      <c r="CS172" s="62">
        <v>0.89</v>
      </c>
      <c r="CT172" s="62">
        <v>0.87</v>
      </c>
      <c r="CU172" s="62">
        <v>0.83</v>
      </c>
      <c r="CV172" s="62">
        <v>0.84</v>
      </c>
      <c r="CW172" s="62">
        <v>0.88</v>
      </c>
      <c r="CX172" s="62">
        <v>0.89</v>
      </c>
      <c r="CY172" s="62">
        <v>0.83</v>
      </c>
      <c r="CZ172" s="62">
        <v>0.86</v>
      </c>
      <c r="DA172" s="62">
        <v>0.86</v>
      </c>
      <c r="DB172" s="62">
        <v>0.83</v>
      </c>
      <c r="DC172" s="62">
        <v>0.86</v>
      </c>
      <c r="DD172" s="62">
        <v>0.85</v>
      </c>
      <c r="DE172" s="62">
        <v>0.85</v>
      </c>
      <c r="DF172" s="62">
        <v>0.83</v>
      </c>
      <c r="DG172" s="62">
        <v>0.89</v>
      </c>
      <c r="DH172" s="62">
        <v>0.84</v>
      </c>
      <c r="DI172" s="62">
        <v>0.76</v>
      </c>
      <c r="DJ172" s="62">
        <v>0.79</v>
      </c>
      <c r="DK172" s="62">
        <v>0.86</v>
      </c>
      <c r="DL172" s="62">
        <v>0.84</v>
      </c>
      <c r="DM172" s="62">
        <v>0.85</v>
      </c>
      <c r="DN172" s="62">
        <v>0.9</v>
      </c>
      <c r="DO172" s="62">
        <v>0.84</v>
      </c>
      <c r="DP172" s="62">
        <v>0.85</v>
      </c>
      <c r="DQ172" s="62">
        <v>0.9</v>
      </c>
      <c r="DR172" s="62">
        <v>0.85</v>
      </c>
      <c r="DS172" s="62">
        <v>0.9</v>
      </c>
      <c r="DT172" s="62">
        <v>0.9</v>
      </c>
      <c r="DU172" s="62">
        <v>0.86</v>
      </c>
      <c r="DV172" s="62">
        <v>0.9</v>
      </c>
      <c r="DW172" s="62">
        <v>0.86</v>
      </c>
      <c r="DX172" s="62">
        <v>0.87</v>
      </c>
      <c r="DY172" s="62">
        <v>0.85</v>
      </c>
      <c r="DZ172" s="62">
        <v>0.85</v>
      </c>
      <c r="EA172" s="62">
        <v>0.9</v>
      </c>
      <c r="EB172" s="62">
        <v>0.87</v>
      </c>
      <c r="EC172" s="62">
        <v>0.93</v>
      </c>
      <c r="ED172" s="62">
        <v>0.88</v>
      </c>
      <c r="EE172" s="62">
        <v>0.85</v>
      </c>
      <c r="EF172" s="62">
        <v>0.89</v>
      </c>
      <c r="EG172" s="62">
        <v>0.91</v>
      </c>
      <c r="EH172" s="62">
        <v>0.87</v>
      </c>
      <c r="EI172" s="62">
        <v>0.83</v>
      </c>
      <c r="EJ172" s="62">
        <v>0.84</v>
      </c>
      <c r="EK172" s="62">
        <v>0.86</v>
      </c>
      <c r="EL172" s="62">
        <v>0.84</v>
      </c>
      <c r="EM172" s="62">
        <v>0.88</v>
      </c>
      <c r="EN172" s="62">
        <v>0.8</v>
      </c>
      <c r="EO172" s="62">
        <v>0.82</v>
      </c>
      <c r="EP172" s="62">
        <v>0.73</v>
      </c>
      <c r="EQ172" s="62">
        <v>0.84</v>
      </c>
      <c r="ER172" s="62">
        <v>0.82</v>
      </c>
      <c r="ES172" s="62">
        <v>0.87</v>
      </c>
      <c r="ET172" s="62">
        <v>0.8</v>
      </c>
      <c r="EU172" s="62">
        <v>0.84</v>
      </c>
      <c r="EV172" s="62">
        <v>0.84</v>
      </c>
      <c r="EW172" s="62">
        <v>0.85</v>
      </c>
      <c r="EX172" s="62">
        <v>0.89</v>
      </c>
      <c r="EY172" s="62">
        <v>0.82</v>
      </c>
      <c r="EZ172" s="62">
        <v>0.88</v>
      </c>
      <c r="FA172" s="62">
        <v>0.85</v>
      </c>
      <c r="FB172" s="62">
        <v>0.87</v>
      </c>
      <c r="FC172" s="62">
        <v>0.81</v>
      </c>
      <c r="FD172" s="62">
        <v>0.83</v>
      </c>
      <c r="FE172" s="62">
        <v>0.85</v>
      </c>
      <c r="FF172" s="62">
        <v>0.87</v>
      </c>
      <c r="FG172" s="62">
        <v>0.84</v>
      </c>
      <c r="FH172" s="62">
        <v>0.85</v>
      </c>
      <c r="FI172" s="62">
        <v>0.84</v>
      </c>
    </row>
    <row r="173" spans="1:165" x14ac:dyDescent="0.25">
      <c r="A173">
        <v>4</v>
      </c>
      <c r="B173" s="62" t="s">
        <v>460</v>
      </c>
      <c r="C173" s="62">
        <v>0.82</v>
      </c>
      <c r="D173" s="62">
        <v>0.83</v>
      </c>
      <c r="E173" s="62">
        <v>0.81</v>
      </c>
      <c r="F173" s="62">
        <v>0.86</v>
      </c>
      <c r="G173" s="62">
        <v>0.79</v>
      </c>
      <c r="H173" s="62">
        <v>0.8</v>
      </c>
      <c r="I173" s="62">
        <v>0.86</v>
      </c>
      <c r="J173" s="62">
        <v>0.81</v>
      </c>
      <c r="K173" s="62">
        <v>0.83</v>
      </c>
      <c r="L173" s="62">
        <v>0.8</v>
      </c>
      <c r="M173" s="62">
        <v>0.79</v>
      </c>
      <c r="N173" s="62" t="s">
        <v>282</v>
      </c>
      <c r="O173" s="62">
        <v>0.8</v>
      </c>
      <c r="P173" s="62">
        <v>0.84</v>
      </c>
      <c r="Q173" s="62">
        <v>0.85</v>
      </c>
      <c r="R173" s="62">
        <v>0.85</v>
      </c>
      <c r="S173" s="62">
        <v>0.89</v>
      </c>
      <c r="T173" s="62">
        <v>0.87</v>
      </c>
      <c r="U173" s="62">
        <v>0.82</v>
      </c>
      <c r="V173" s="62">
        <v>0.86</v>
      </c>
      <c r="W173" s="62">
        <v>0.87</v>
      </c>
      <c r="X173" s="62">
        <v>0.86</v>
      </c>
      <c r="Y173" s="62">
        <v>0.88</v>
      </c>
      <c r="Z173" s="62">
        <v>0.88</v>
      </c>
      <c r="AA173" s="62">
        <v>0.84</v>
      </c>
      <c r="AB173" s="62">
        <v>0.87</v>
      </c>
      <c r="AC173" s="62">
        <v>0.87</v>
      </c>
      <c r="AD173" s="62">
        <v>0.88</v>
      </c>
      <c r="AE173" s="62">
        <v>0.83</v>
      </c>
      <c r="AF173" s="62">
        <v>0.85</v>
      </c>
      <c r="AG173" s="62">
        <v>0.88</v>
      </c>
      <c r="AH173" s="62">
        <v>0.83</v>
      </c>
      <c r="AI173" s="62">
        <v>0.88</v>
      </c>
      <c r="AJ173" s="62">
        <v>0.88</v>
      </c>
      <c r="AK173" s="62">
        <v>0.88</v>
      </c>
      <c r="AL173" s="62">
        <v>0.82</v>
      </c>
      <c r="AM173" s="62">
        <v>0.85</v>
      </c>
      <c r="AN173" s="62">
        <v>0.85</v>
      </c>
      <c r="AO173" s="62">
        <v>0.87</v>
      </c>
      <c r="AP173" s="62">
        <v>0.86</v>
      </c>
      <c r="AQ173" s="62">
        <v>0.89</v>
      </c>
      <c r="AR173" s="62">
        <v>0.81</v>
      </c>
      <c r="AS173" s="62">
        <v>0.86</v>
      </c>
      <c r="AT173" s="62">
        <v>0.9</v>
      </c>
      <c r="AU173" s="62">
        <v>0.81</v>
      </c>
      <c r="AV173" s="62">
        <v>0.82</v>
      </c>
      <c r="AW173" s="62">
        <v>0.84</v>
      </c>
      <c r="AX173" s="62">
        <v>0.75</v>
      </c>
      <c r="AY173" s="62">
        <v>0.86</v>
      </c>
      <c r="AZ173" s="62">
        <v>0.75</v>
      </c>
      <c r="BA173" s="62">
        <v>0.74</v>
      </c>
      <c r="BB173" s="62">
        <v>0.69</v>
      </c>
      <c r="BC173" s="62">
        <v>0.78</v>
      </c>
      <c r="BD173" s="62">
        <v>0.77</v>
      </c>
      <c r="BE173" s="62">
        <v>0.8</v>
      </c>
      <c r="BF173" s="62">
        <v>0.84</v>
      </c>
      <c r="BG173" s="62">
        <v>0.81</v>
      </c>
      <c r="BH173" s="62">
        <v>0.87</v>
      </c>
      <c r="BI173" s="62">
        <v>0.76</v>
      </c>
      <c r="BJ173" s="62">
        <v>0.76</v>
      </c>
      <c r="BK173" s="62">
        <v>0.82</v>
      </c>
      <c r="BL173" s="62">
        <v>0.82</v>
      </c>
      <c r="BM173" s="62">
        <v>0.8</v>
      </c>
      <c r="BN173" s="62">
        <v>0.8</v>
      </c>
      <c r="BO173" s="62">
        <v>0.81</v>
      </c>
      <c r="BP173" s="62">
        <v>0.76</v>
      </c>
      <c r="BQ173" s="62">
        <v>0.78</v>
      </c>
      <c r="BR173" s="62">
        <v>0.77</v>
      </c>
      <c r="BS173" s="62">
        <v>0.78</v>
      </c>
      <c r="BT173" s="62">
        <v>0.78</v>
      </c>
      <c r="BU173" s="62">
        <v>0.78</v>
      </c>
      <c r="BV173" s="62">
        <v>0.88</v>
      </c>
      <c r="BW173" s="62">
        <v>0.85</v>
      </c>
      <c r="BX173" s="62">
        <v>0.74</v>
      </c>
      <c r="BY173" s="62">
        <v>0.78</v>
      </c>
      <c r="BZ173" s="62">
        <v>0.77</v>
      </c>
      <c r="CA173" s="62">
        <v>0.7</v>
      </c>
      <c r="CB173" s="62">
        <v>0.75</v>
      </c>
      <c r="CC173" s="62">
        <v>0.77</v>
      </c>
      <c r="CD173" s="62">
        <v>0.78</v>
      </c>
      <c r="CE173" s="62" t="s">
        <v>73</v>
      </c>
      <c r="CF173" s="62">
        <v>0.85</v>
      </c>
      <c r="CG173" s="62">
        <v>0.75</v>
      </c>
      <c r="CH173" s="62">
        <v>0.81</v>
      </c>
      <c r="CI173" s="62">
        <v>0.8</v>
      </c>
      <c r="CJ173" s="62">
        <v>0.82</v>
      </c>
      <c r="CK173" s="62">
        <v>0.79</v>
      </c>
      <c r="CL173" s="62">
        <v>0.84</v>
      </c>
      <c r="CM173" s="62">
        <v>0.82</v>
      </c>
      <c r="CN173" s="62">
        <v>0.84</v>
      </c>
      <c r="CO173" s="62">
        <v>0.82</v>
      </c>
      <c r="CP173" s="62">
        <v>0.76</v>
      </c>
      <c r="CQ173" s="62">
        <v>0.84</v>
      </c>
      <c r="CR173" s="62">
        <v>0.82</v>
      </c>
      <c r="CS173" s="62">
        <v>0.85</v>
      </c>
      <c r="CT173" s="62">
        <v>0.85</v>
      </c>
      <c r="CU173" s="62">
        <v>0.81</v>
      </c>
      <c r="CV173" s="62">
        <v>0.8</v>
      </c>
      <c r="CW173" s="62">
        <v>0.85</v>
      </c>
      <c r="CX173" s="62">
        <v>0.87</v>
      </c>
      <c r="CY173" s="62">
        <v>0.79</v>
      </c>
      <c r="CZ173" s="62">
        <v>0.82</v>
      </c>
      <c r="DA173" s="62">
        <v>0.84</v>
      </c>
      <c r="DB173" s="62">
        <v>0.81</v>
      </c>
      <c r="DC173" s="62">
        <v>0.82</v>
      </c>
      <c r="DD173" s="62">
        <v>0.82</v>
      </c>
      <c r="DE173" s="62">
        <v>0.8</v>
      </c>
      <c r="DF173" s="62">
        <v>0.79</v>
      </c>
      <c r="DG173" s="62">
        <v>0.87</v>
      </c>
      <c r="DH173" s="62">
        <v>0.8</v>
      </c>
      <c r="DI173" s="62">
        <v>0.73</v>
      </c>
      <c r="DJ173" s="62">
        <v>0.74</v>
      </c>
      <c r="DK173" s="62">
        <v>0.81</v>
      </c>
      <c r="DL173" s="62">
        <v>0.81</v>
      </c>
      <c r="DM173" s="62">
        <v>0.8</v>
      </c>
      <c r="DN173" s="62">
        <v>0.84</v>
      </c>
      <c r="DO173" s="62">
        <v>0.75</v>
      </c>
      <c r="DP173" s="62">
        <v>0.82</v>
      </c>
      <c r="DQ173" s="62">
        <v>0.87</v>
      </c>
      <c r="DR173" s="62">
        <v>0.8</v>
      </c>
      <c r="DS173" s="62">
        <v>0.87</v>
      </c>
      <c r="DT173" s="62">
        <v>0.85</v>
      </c>
      <c r="DU173" s="62">
        <v>0.82</v>
      </c>
      <c r="DV173" s="62">
        <v>0.9</v>
      </c>
      <c r="DW173" s="62">
        <v>0.83</v>
      </c>
      <c r="DX173" s="62">
        <v>0.84</v>
      </c>
      <c r="DY173" s="62">
        <v>0.83</v>
      </c>
      <c r="DZ173" s="62">
        <v>0.81</v>
      </c>
      <c r="EA173" s="62">
        <v>0.86</v>
      </c>
      <c r="EB173" s="62">
        <v>0.84</v>
      </c>
      <c r="EC173" s="62">
        <v>0.91</v>
      </c>
      <c r="ED173" s="62">
        <v>0.86</v>
      </c>
      <c r="EE173" s="62">
        <v>0.79</v>
      </c>
      <c r="EF173" s="62">
        <v>0.83</v>
      </c>
      <c r="EG173" s="62">
        <v>0.83</v>
      </c>
      <c r="EH173" s="62">
        <v>0.86</v>
      </c>
      <c r="EI173" s="62">
        <v>0.79</v>
      </c>
      <c r="EJ173" s="62">
        <v>0.82</v>
      </c>
      <c r="EK173" s="62">
        <v>0.85</v>
      </c>
      <c r="EL173" s="62">
        <v>0.8</v>
      </c>
      <c r="EM173" s="62">
        <v>0.85</v>
      </c>
      <c r="EN173" s="62">
        <v>0.78</v>
      </c>
      <c r="EO173" s="62">
        <v>0.8</v>
      </c>
      <c r="EP173" s="62">
        <v>0.69</v>
      </c>
      <c r="EQ173" s="62">
        <v>0.77</v>
      </c>
      <c r="ER173" s="62">
        <v>0.78</v>
      </c>
      <c r="ES173" s="62">
        <v>0.83</v>
      </c>
      <c r="ET173" s="62">
        <v>0.76</v>
      </c>
      <c r="EU173" s="62">
        <v>0.83</v>
      </c>
      <c r="EV173" s="62">
        <v>0.79</v>
      </c>
      <c r="EW173" s="62">
        <v>0.81</v>
      </c>
      <c r="EX173" s="62">
        <v>0.87</v>
      </c>
      <c r="EY173" s="62">
        <v>0.77</v>
      </c>
      <c r="EZ173" s="62">
        <v>0.85</v>
      </c>
      <c r="FA173" s="62">
        <v>0.82</v>
      </c>
      <c r="FB173" s="62">
        <v>0.84</v>
      </c>
      <c r="FC173" s="62">
        <v>0.77</v>
      </c>
      <c r="FD173" s="62">
        <v>0.79</v>
      </c>
      <c r="FE173" s="62">
        <v>0.83</v>
      </c>
      <c r="FF173" s="62">
        <v>0.82</v>
      </c>
      <c r="FG173" s="62">
        <v>0.8</v>
      </c>
      <c r="FH173" s="62">
        <v>0.82</v>
      </c>
      <c r="FI173" s="62">
        <v>0.82</v>
      </c>
    </row>
    <row r="174" spans="1:165" x14ac:dyDescent="0.25">
      <c r="A174">
        <v>5</v>
      </c>
      <c r="B174" s="62" t="s">
        <v>463</v>
      </c>
      <c r="C174" s="62">
        <v>0.48</v>
      </c>
      <c r="D174" s="62">
        <v>0.49</v>
      </c>
      <c r="E174" s="62">
        <v>0.52</v>
      </c>
      <c r="F174" s="62">
        <v>0.33</v>
      </c>
      <c r="G174" s="62">
        <v>0.52</v>
      </c>
      <c r="H174" s="62">
        <v>0.5</v>
      </c>
      <c r="I174" s="62">
        <v>0.39</v>
      </c>
      <c r="J174" s="62">
        <v>0.45</v>
      </c>
      <c r="K174" s="62">
        <v>0.55000000000000004</v>
      </c>
      <c r="L174" s="62">
        <v>0.5</v>
      </c>
      <c r="M174" s="62">
        <v>0.47</v>
      </c>
      <c r="N174" s="62" t="s">
        <v>282</v>
      </c>
      <c r="O174" s="62">
        <v>0.24</v>
      </c>
      <c r="P174" s="62">
        <v>0.2</v>
      </c>
      <c r="Q174" s="62">
        <v>0.36</v>
      </c>
      <c r="R174" s="62">
        <v>0.3</v>
      </c>
      <c r="S174" s="62">
        <v>0.48</v>
      </c>
      <c r="T174" s="62">
        <v>0.43</v>
      </c>
      <c r="U174" s="62">
        <v>0.44</v>
      </c>
      <c r="V174" s="62">
        <v>0.34</v>
      </c>
      <c r="W174" s="62">
        <v>0.35</v>
      </c>
      <c r="X174" s="62">
        <v>0.36</v>
      </c>
      <c r="Y174" s="62">
        <v>0.28999999999999998</v>
      </c>
      <c r="Z174" s="62">
        <v>0.22</v>
      </c>
      <c r="AA174" s="62">
        <v>0.4</v>
      </c>
      <c r="AB174" s="62">
        <v>0.32</v>
      </c>
      <c r="AC174" s="62">
        <v>0.38</v>
      </c>
      <c r="AD174" s="62">
        <v>0.37</v>
      </c>
      <c r="AE174" s="62">
        <v>0.36</v>
      </c>
      <c r="AF174" s="62">
        <v>0.37</v>
      </c>
      <c r="AG174" s="62">
        <v>0.39</v>
      </c>
      <c r="AH174" s="62">
        <v>0.35</v>
      </c>
      <c r="AI174" s="62">
        <v>0.36</v>
      </c>
      <c r="AJ174" s="62">
        <v>0.53</v>
      </c>
      <c r="AK174" s="62">
        <v>0.59</v>
      </c>
      <c r="AL174" s="62">
        <v>0.44</v>
      </c>
      <c r="AM174" s="62">
        <v>0.42</v>
      </c>
      <c r="AN174" s="62">
        <v>0.34</v>
      </c>
      <c r="AO174" s="62">
        <v>0.47</v>
      </c>
      <c r="AP174" s="62">
        <v>0.28999999999999998</v>
      </c>
      <c r="AQ174" s="62">
        <v>0.31</v>
      </c>
      <c r="AR174" s="62">
        <v>0.5</v>
      </c>
      <c r="AS174" s="62">
        <v>0.47</v>
      </c>
      <c r="AT174" s="62">
        <v>0.37</v>
      </c>
      <c r="AU174" s="62">
        <v>0.46</v>
      </c>
      <c r="AV174" s="62">
        <v>0.45</v>
      </c>
      <c r="AW174" s="62">
        <v>0.71</v>
      </c>
      <c r="AX174" s="62">
        <v>0.49</v>
      </c>
      <c r="AY174" s="62">
        <v>0.52</v>
      </c>
      <c r="AZ174" s="62">
        <v>0.42</v>
      </c>
      <c r="BA174" s="62">
        <v>0.38</v>
      </c>
      <c r="BB174" s="62">
        <v>0.51</v>
      </c>
      <c r="BC174" s="62">
        <v>0.33</v>
      </c>
      <c r="BD174" s="62">
        <v>0.44</v>
      </c>
      <c r="BE174" s="62">
        <v>0.5</v>
      </c>
      <c r="BF174" s="62">
        <v>0.35</v>
      </c>
      <c r="BG174" s="62">
        <v>0.55000000000000004</v>
      </c>
      <c r="BH174" s="62">
        <v>0.65</v>
      </c>
      <c r="BI174" s="62">
        <v>0.51</v>
      </c>
      <c r="BJ174" s="62">
        <v>0.57999999999999996</v>
      </c>
      <c r="BK174" s="62">
        <v>0.61</v>
      </c>
      <c r="BL174" s="62">
        <v>0.61</v>
      </c>
      <c r="BM174" s="62">
        <v>0.37</v>
      </c>
      <c r="BN174" s="62">
        <v>0.54</v>
      </c>
      <c r="BO174" s="62">
        <v>0.55000000000000004</v>
      </c>
      <c r="BP174" s="62">
        <v>0.49</v>
      </c>
      <c r="BQ174" s="62">
        <v>0.67</v>
      </c>
      <c r="BR174" s="62">
        <v>0.46</v>
      </c>
      <c r="BS174" s="62">
        <v>0.53</v>
      </c>
      <c r="BT174" s="62">
        <v>0.48</v>
      </c>
      <c r="BU174" s="62">
        <v>0.41</v>
      </c>
      <c r="BV174" s="62">
        <v>0.45</v>
      </c>
      <c r="BW174" s="62">
        <v>0.54</v>
      </c>
      <c r="BX174" s="62">
        <v>0.38</v>
      </c>
      <c r="BY174" s="62">
        <v>0.49</v>
      </c>
      <c r="BZ174" s="62">
        <v>0.46</v>
      </c>
      <c r="CA174" s="62">
        <v>0.28999999999999998</v>
      </c>
      <c r="CB174" s="62">
        <v>0.45</v>
      </c>
      <c r="CC174" s="62">
        <v>0.54</v>
      </c>
      <c r="CD174" s="62">
        <v>0.57999999999999996</v>
      </c>
      <c r="CE174" s="62" t="s">
        <v>73</v>
      </c>
      <c r="CF174" s="62">
        <v>0.52</v>
      </c>
      <c r="CG174" s="62">
        <v>0.47</v>
      </c>
      <c r="CH174" s="62">
        <v>0.62</v>
      </c>
      <c r="CI174" s="62">
        <v>0.47</v>
      </c>
      <c r="CJ174" s="62">
        <v>0.56000000000000005</v>
      </c>
      <c r="CK174" s="62">
        <v>0.54</v>
      </c>
      <c r="CL174" s="62">
        <v>0.6</v>
      </c>
      <c r="CM174" s="62">
        <v>0.65</v>
      </c>
      <c r="CN174" s="62">
        <v>0.41</v>
      </c>
      <c r="CO174" s="62">
        <v>0.52</v>
      </c>
      <c r="CP174" s="62">
        <v>0.49</v>
      </c>
      <c r="CQ174" s="62">
        <v>0.56999999999999995</v>
      </c>
      <c r="CR174" s="62">
        <v>0.42</v>
      </c>
      <c r="CS174" s="62">
        <v>0.59</v>
      </c>
      <c r="CT174" s="62">
        <v>0.49</v>
      </c>
      <c r="CU174" s="62">
        <v>0.41</v>
      </c>
      <c r="CV174" s="62">
        <v>0.55000000000000004</v>
      </c>
      <c r="CW174" s="62">
        <v>0.44</v>
      </c>
      <c r="CX174" s="62">
        <v>0.34</v>
      </c>
      <c r="CY174" s="62">
        <v>0.51</v>
      </c>
      <c r="CZ174" s="62">
        <v>0.59</v>
      </c>
      <c r="DA174" s="62">
        <v>0.55000000000000004</v>
      </c>
      <c r="DB174" s="62">
        <v>0.43</v>
      </c>
      <c r="DC174" s="62">
        <v>0.57999999999999996</v>
      </c>
      <c r="DD174" s="62">
        <v>0.56999999999999995</v>
      </c>
      <c r="DE174" s="62">
        <v>0.59</v>
      </c>
      <c r="DF174" s="62">
        <v>0.56999999999999995</v>
      </c>
      <c r="DG174" s="62">
        <v>0.4</v>
      </c>
      <c r="DH174" s="62">
        <v>0.53</v>
      </c>
      <c r="DI174" s="62">
        <v>0.5</v>
      </c>
      <c r="DJ174" s="62">
        <v>0.41</v>
      </c>
      <c r="DK174" s="62">
        <v>0.56999999999999995</v>
      </c>
      <c r="DL174" s="62">
        <v>0.44</v>
      </c>
      <c r="DM174" s="62">
        <v>0.68</v>
      </c>
      <c r="DN174" s="62">
        <v>0.56000000000000005</v>
      </c>
      <c r="DO174" s="62">
        <v>0.47</v>
      </c>
      <c r="DP174" s="62">
        <v>0.56000000000000005</v>
      </c>
      <c r="DQ174" s="62">
        <v>0.73</v>
      </c>
      <c r="DR174" s="62">
        <v>0.41</v>
      </c>
      <c r="DS174" s="62">
        <v>0.4</v>
      </c>
      <c r="DT174" s="62">
        <v>0.43</v>
      </c>
      <c r="DU174" s="62">
        <v>0.38</v>
      </c>
      <c r="DV174" s="62">
        <v>0.45</v>
      </c>
      <c r="DW174" s="62">
        <v>0.35</v>
      </c>
      <c r="DX174" s="62">
        <v>0.5</v>
      </c>
      <c r="DY174" s="62">
        <v>0.47</v>
      </c>
      <c r="DZ174" s="62">
        <v>0.56000000000000005</v>
      </c>
      <c r="EA174" s="62">
        <v>0.35</v>
      </c>
      <c r="EB174" s="62">
        <v>0.59</v>
      </c>
      <c r="EC174" s="62">
        <v>0.23</v>
      </c>
      <c r="ED174" s="62">
        <v>0.52</v>
      </c>
      <c r="EE174" s="62">
        <v>0.47</v>
      </c>
      <c r="EF174" s="62">
        <v>0.37</v>
      </c>
      <c r="EG174" s="62">
        <v>0.47</v>
      </c>
      <c r="EH174" s="62">
        <v>0.48</v>
      </c>
      <c r="EI174" s="62">
        <v>0.48</v>
      </c>
      <c r="EJ174" s="62">
        <v>0.39</v>
      </c>
      <c r="EK174" s="62">
        <v>0.44</v>
      </c>
      <c r="EL174" s="62">
        <v>0.59</v>
      </c>
      <c r="EM174" s="62">
        <v>0.62</v>
      </c>
      <c r="EN174" s="62">
        <v>0.59</v>
      </c>
      <c r="EO174" s="62">
        <v>0.51</v>
      </c>
      <c r="EP174" s="62">
        <v>0.43</v>
      </c>
      <c r="EQ174" s="62">
        <v>0.55000000000000004</v>
      </c>
      <c r="ER174" s="62">
        <v>0.46</v>
      </c>
      <c r="ES174" s="62">
        <v>0.51</v>
      </c>
      <c r="ET174" s="62">
        <v>0.49</v>
      </c>
      <c r="EU174" s="62">
        <v>0.62</v>
      </c>
      <c r="EV174" s="62">
        <v>0.54</v>
      </c>
      <c r="EW174" s="62">
        <v>0.48</v>
      </c>
      <c r="EX174" s="62">
        <v>0.49</v>
      </c>
      <c r="EY174" s="62">
        <v>0.57999999999999996</v>
      </c>
      <c r="EZ174" s="62">
        <v>0.51</v>
      </c>
      <c r="FA174" s="62">
        <v>0.55000000000000004</v>
      </c>
      <c r="FB174" s="62">
        <v>0.61</v>
      </c>
      <c r="FC174" s="62">
        <v>0.43</v>
      </c>
      <c r="FD174" s="62">
        <v>0.5</v>
      </c>
      <c r="FE174" s="62">
        <v>0.62</v>
      </c>
      <c r="FF174" s="62">
        <v>0.51</v>
      </c>
      <c r="FG174" s="62">
        <v>0.44</v>
      </c>
      <c r="FH174" s="62">
        <v>0.56999999999999995</v>
      </c>
      <c r="FI174" s="62">
        <v>0.53</v>
      </c>
    </row>
    <row r="175" spans="1:165" x14ac:dyDescent="0.25">
      <c r="A175">
        <v>6</v>
      </c>
      <c r="B175" s="62" t="s">
        <v>466</v>
      </c>
      <c r="C175" s="62" t="s">
        <v>74</v>
      </c>
      <c r="D175" s="62" t="s">
        <v>74</v>
      </c>
      <c r="E175" s="62" t="s">
        <v>74</v>
      </c>
      <c r="F175" s="62" t="s">
        <v>74</v>
      </c>
      <c r="G175" s="62" t="s">
        <v>73</v>
      </c>
      <c r="H175" s="62" t="s">
        <v>74</v>
      </c>
      <c r="I175" s="62" t="s">
        <v>74</v>
      </c>
      <c r="J175" s="62" t="s">
        <v>74</v>
      </c>
      <c r="K175" s="62" t="s">
        <v>74</v>
      </c>
      <c r="L175" s="62" t="s">
        <v>74</v>
      </c>
      <c r="M175" s="62" t="s">
        <v>74</v>
      </c>
      <c r="N175" s="62" t="s">
        <v>282</v>
      </c>
      <c r="O175" s="62">
        <v>0</v>
      </c>
      <c r="P175" s="62" t="s">
        <v>73</v>
      </c>
      <c r="Q175" s="62">
        <v>0</v>
      </c>
      <c r="R175" s="62" t="s">
        <v>73</v>
      </c>
      <c r="S175" s="62" t="s">
        <v>73</v>
      </c>
      <c r="T175" s="62" t="s">
        <v>73</v>
      </c>
      <c r="U175" s="62" t="s">
        <v>73</v>
      </c>
      <c r="V175" s="62">
        <v>0</v>
      </c>
      <c r="W175" s="62" t="s">
        <v>73</v>
      </c>
      <c r="X175" s="62">
        <v>0</v>
      </c>
      <c r="Y175" s="62">
        <v>0</v>
      </c>
      <c r="Z175" s="62">
        <v>0</v>
      </c>
      <c r="AA175" s="62" t="s">
        <v>73</v>
      </c>
      <c r="AB175" s="62" t="s">
        <v>73</v>
      </c>
      <c r="AC175" s="62">
        <v>0</v>
      </c>
      <c r="AD175" s="62">
        <v>0</v>
      </c>
      <c r="AE175" s="62">
        <v>0</v>
      </c>
      <c r="AF175" s="62" t="s">
        <v>73</v>
      </c>
      <c r="AG175" s="62" t="s">
        <v>73</v>
      </c>
      <c r="AH175" s="62" t="s">
        <v>73</v>
      </c>
      <c r="AI175" s="62" t="s">
        <v>73</v>
      </c>
      <c r="AJ175" s="62" t="s">
        <v>73</v>
      </c>
      <c r="AK175" s="62">
        <v>0</v>
      </c>
      <c r="AL175" s="62">
        <v>0</v>
      </c>
      <c r="AM175" s="62" t="s">
        <v>73</v>
      </c>
      <c r="AN175" s="62" t="s">
        <v>73</v>
      </c>
      <c r="AO175" s="62">
        <v>0</v>
      </c>
      <c r="AP175" s="62" t="s">
        <v>73</v>
      </c>
      <c r="AQ175" s="62" t="s">
        <v>73</v>
      </c>
      <c r="AR175" s="62">
        <v>0</v>
      </c>
      <c r="AS175" s="62">
        <v>0</v>
      </c>
      <c r="AT175" s="62" t="s">
        <v>73</v>
      </c>
      <c r="AU175" s="62" t="s">
        <v>74</v>
      </c>
      <c r="AV175" s="62" t="s">
        <v>73</v>
      </c>
      <c r="AW175" s="62">
        <v>0</v>
      </c>
      <c r="AX175" s="62">
        <v>0</v>
      </c>
      <c r="AY175" s="62" t="s">
        <v>73</v>
      </c>
      <c r="AZ175" s="62" t="s">
        <v>73</v>
      </c>
      <c r="BA175" s="62" t="s">
        <v>73</v>
      </c>
      <c r="BB175" s="62">
        <v>0</v>
      </c>
      <c r="BC175" s="62">
        <v>0</v>
      </c>
      <c r="BD175" s="62">
        <v>0</v>
      </c>
      <c r="BE175" s="62">
        <v>0</v>
      </c>
      <c r="BF175" s="62" t="s">
        <v>73</v>
      </c>
      <c r="BG175" s="62">
        <v>0</v>
      </c>
      <c r="BH175" s="62">
        <v>0</v>
      </c>
      <c r="BI175" s="62" t="s">
        <v>73</v>
      </c>
      <c r="BJ175" s="62">
        <v>0</v>
      </c>
      <c r="BK175" s="62">
        <v>0</v>
      </c>
      <c r="BL175" s="62">
        <v>0</v>
      </c>
      <c r="BM175" s="62" t="s">
        <v>73</v>
      </c>
      <c r="BN175" s="62">
        <v>0</v>
      </c>
      <c r="BO175" s="62">
        <v>0.01</v>
      </c>
      <c r="BP175" s="62">
        <v>0</v>
      </c>
      <c r="BQ175" s="62">
        <v>0</v>
      </c>
      <c r="BR175" s="62">
        <v>0</v>
      </c>
      <c r="BS175" s="62">
        <v>0</v>
      </c>
      <c r="BT175" s="62" t="s">
        <v>73</v>
      </c>
      <c r="BU175" s="62" t="s">
        <v>73</v>
      </c>
      <c r="BV175" s="62">
        <v>0</v>
      </c>
      <c r="BW175" s="62" t="s">
        <v>73</v>
      </c>
      <c r="BX175" s="62" t="s">
        <v>73</v>
      </c>
      <c r="BY175" s="62">
        <v>0</v>
      </c>
      <c r="BZ175" s="62">
        <v>0</v>
      </c>
      <c r="CA175" s="62">
        <v>0</v>
      </c>
      <c r="CB175" s="62">
        <v>0</v>
      </c>
      <c r="CC175" s="62">
        <v>0</v>
      </c>
      <c r="CD175" s="62" t="s">
        <v>73</v>
      </c>
      <c r="CE175" s="62" t="s">
        <v>73</v>
      </c>
      <c r="CF175" s="62" t="s">
        <v>73</v>
      </c>
      <c r="CG175" s="62" t="s">
        <v>73</v>
      </c>
      <c r="CH175" s="62">
        <v>0</v>
      </c>
      <c r="CI175" s="62">
        <v>0</v>
      </c>
      <c r="CJ175" s="62">
        <v>0</v>
      </c>
      <c r="CK175" s="62">
        <v>0</v>
      </c>
      <c r="CL175" s="62" t="s">
        <v>73</v>
      </c>
      <c r="CM175" s="62">
        <v>0</v>
      </c>
      <c r="CN175" s="62">
        <v>0</v>
      </c>
      <c r="CO175" s="62">
        <v>0</v>
      </c>
      <c r="CP175" s="62">
        <v>0</v>
      </c>
      <c r="CQ175" s="62" t="s">
        <v>73</v>
      </c>
      <c r="CR175" s="62" t="s">
        <v>73</v>
      </c>
      <c r="CS175" s="62" t="s">
        <v>73</v>
      </c>
      <c r="CT175" s="62">
        <v>0</v>
      </c>
      <c r="CU175" s="62" t="s">
        <v>73</v>
      </c>
      <c r="CV175" s="62" t="s">
        <v>73</v>
      </c>
      <c r="CW175" s="62" t="s">
        <v>73</v>
      </c>
      <c r="CX175" s="62" t="s">
        <v>73</v>
      </c>
      <c r="CY175" s="62" t="s">
        <v>73</v>
      </c>
      <c r="CZ175" s="62">
        <v>0</v>
      </c>
      <c r="DA175" s="62" t="s">
        <v>73</v>
      </c>
      <c r="DB175" s="62" t="s">
        <v>73</v>
      </c>
      <c r="DC175" s="62" t="s">
        <v>73</v>
      </c>
      <c r="DD175" s="62">
        <v>0</v>
      </c>
      <c r="DE175" s="62">
        <v>0</v>
      </c>
      <c r="DF175" s="62" t="s">
        <v>73</v>
      </c>
      <c r="DG175" s="62">
        <v>0</v>
      </c>
      <c r="DH175" s="62" t="s">
        <v>73</v>
      </c>
      <c r="DI175" s="62">
        <v>0</v>
      </c>
      <c r="DJ175" s="62">
        <v>0</v>
      </c>
      <c r="DK175" s="62" t="s">
        <v>73</v>
      </c>
      <c r="DL175" s="62" t="s">
        <v>73</v>
      </c>
      <c r="DM175" s="62">
        <v>0</v>
      </c>
      <c r="DN175" s="62" t="s">
        <v>73</v>
      </c>
      <c r="DO175" s="62" t="s">
        <v>73</v>
      </c>
      <c r="DP175" s="62" t="s">
        <v>73</v>
      </c>
      <c r="DQ175" s="62" t="s">
        <v>73</v>
      </c>
      <c r="DR175" s="62">
        <v>0</v>
      </c>
      <c r="DS175" s="62" t="s">
        <v>73</v>
      </c>
      <c r="DT175" s="62">
        <v>0</v>
      </c>
      <c r="DU175" s="62">
        <v>0</v>
      </c>
      <c r="DV175" s="62" t="s">
        <v>73</v>
      </c>
      <c r="DW175" s="62" t="s">
        <v>73</v>
      </c>
      <c r="DX175" s="62" t="s">
        <v>73</v>
      </c>
      <c r="DY175" s="62" t="s">
        <v>73</v>
      </c>
      <c r="DZ175" s="62">
        <v>0</v>
      </c>
      <c r="EA175" s="62">
        <v>0</v>
      </c>
      <c r="EB175" s="62" t="s">
        <v>73</v>
      </c>
      <c r="EC175" s="62">
        <v>0</v>
      </c>
      <c r="ED175" s="62" t="s">
        <v>73</v>
      </c>
      <c r="EE175" s="62" t="s">
        <v>73</v>
      </c>
      <c r="EF175" s="62">
        <v>0</v>
      </c>
      <c r="EG175" s="62">
        <v>0</v>
      </c>
      <c r="EH175" s="62" t="s">
        <v>73</v>
      </c>
      <c r="EI175" s="62">
        <v>0.01</v>
      </c>
      <c r="EJ175" s="62" t="s">
        <v>74</v>
      </c>
      <c r="EK175" s="62">
        <v>0</v>
      </c>
      <c r="EL175" s="62">
        <v>0</v>
      </c>
      <c r="EM175" s="62" t="s">
        <v>73</v>
      </c>
      <c r="EN175" s="62">
        <v>0</v>
      </c>
      <c r="EO175" s="62" t="s">
        <v>73</v>
      </c>
      <c r="EP175" s="62">
        <v>0</v>
      </c>
      <c r="EQ175" s="62" t="s">
        <v>73</v>
      </c>
      <c r="ER175" s="62" t="s">
        <v>73</v>
      </c>
      <c r="ES175" s="62">
        <v>0</v>
      </c>
      <c r="ET175" s="62" t="s">
        <v>73</v>
      </c>
      <c r="EU175" s="62" t="s">
        <v>73</v>
      </c>
      <c r="EV175" s="62">
        <v>0</v>
      </c>
      <c r="EW175" s="62" t="s">
        <v>73</v>
      </c>
      <c r="EX175" s="62">
        <v>0.01</v>
      </c>
      <c r="EY175" s="62">
        <v>0</v>
      </c>
      <c r="EZ175" s="62" t="s">
        <v>73</v>
      </c>
      <c r="FA175" s="62" t="s">
        <v>73</v>
      </c>
      <c r="FB175" s="62" t="s">
        <v>73</v>
      </c>
      <c r="FC175" s="62">
        <v>0</v>
      </c>
      <c r="FD175" s="62" t="s">
        <v>73</v>
      </c>
      <c r="FE175" s="62" t="s">
        <v>73</v>
      </c>
      <c r="FF175" s="62">
        <v>0</v>
      </c>
      <c r="FG175" s="62" t="s">
        <v>73</v>
      </c>
      <c r="FH175" s="62" t="s">
        <v>73</v>
      </c>
      <c r="FI175" s="62" t="s">
        <v>73</v>
      </c>
    </row>
    <row r="176" spans="1:165" x14ac:dyDescent="0.25">
      <c r="A176">
        <v>7</v>
      </c>
      <c r="B176" s="62" t="s">
        <v>469</v>
      </c>
      <c r="C176" s="62">
        <v>0.05</v>
      </c>
      <c r="D176" s="62">
        <v>0.04</v>
      </c>
      <c r="E176" s="62">
        <v>0.05</v>
      </c>
      <c r="F176" s="62">
        <v>0.04</v>
      </c>
      <c r="G176" s="62">
        <v>0.08</v>
      </c>
      <c r="H176" s="62">
        <v>0.06</v>
      </c>
      <c r="I176" s="62">
        <v>0.03</v>
      </c>
      <c r="J176" s="62">
        <v>0.04</v>
      </c>
      <c r="K176" s="62">
        <v>0.04</v>
      </c>
      <c r="L176" s="62">
        <v>7.0000000000000007E-2</v>
      </c>
      <c r="M176" s="62">
        <v>0.06</v>
      </c>
      <c r="N176" s="62" t="s">
        <v>282</v>
      </c>
      <c r="O176" s="62">
        <v>0.03</v>
      </c>
      <c r="P176" s="62">
        <v>0.03</v>
      </c>
      <c r="Q176" s="62">
        <v>0.04</v>
      </c>
      <c r="R176" s="62">
        <v>0.03</v>
      </c>
      <c r="S176" s="62">
        <v>0.05</v>
      </c>
      <c r="T176" s="62">
        <v>0</v>
      </c>
      <c r="U176" s="62">
        <v>0.02</v>
      </c>
      <c r="V176" s="62" t="s">
        <v>73</v>
      </c>
      <c r="W176" s="62">
        <v>0.03</v>
      </c>
      <c r="X176" s="62">
        <v>0.04</v>
      </c>
      <c r="Y176" s="62">
        <v>0.03</v>
      </c>
      <c r="Z176" s="62">
        <v>0.02</v>
      </c>
      <c r="AA176" s="62">
        <v>0.05</v>
      </c>
      <c r="AB176" s="62">
        <v>0.03</v>
      </c>
      <c r="AC176" s="62">
        <v>0.04</v>
      </c>
      <c r="AD176" s="62">
        <v>0.01</v>
      </c>
      <c r="AE176" s="62">
        <v>0.05</v>
      </c>
      <c r="AF176" s="62">
        <v>0.03</v>
      </c>
      <c r="AG176" s="62">
        <v>0.02</v>
      </c>
      <c r="AH176" s="62">
        <v>0.05</v>
      </c>
      <c r="AI176" s="62">
        <v>0.1</v>
      </c>
      <c r="AJ176" s="62">
        <v>0.03</v>
      </c>
      <c r="AK176" s="62">
        <v>0.06</v>
      </c>
      <c r="AL176" s="62">
        <v>0.04</v>
      </c>
      <c r="AM176" s="62">
        <v>0.03</v>
      </c>
      <c r="AN176" s="62" t="s">
        <v>73</v>
      </c>
      <c r="AO176" s="62">
        <v>0.03</v>
      </c>
      <c r="AP176" s="62">
        <v>0.04</v>
      </c>
      <c r="AQ176" s="62">
        <v>0.02</v>
      </c>
      <c r="AR176" s="62">
        <v>0.05</v>
      </c>
      <c r="AS176" s="62">
        <v>0.04</v>
      </c>
      <c r="AT176" s="62">
        <v>0.04</v>
      </c>
      <c r="AU176" s="62">
        <v>0.06</v>
      </c>
      <c r="AV176" s="62">
        <v>0.03</v>
      </c>
      <c r="AW176" s="62">
        <v>7.0000000000000007E-2</v>
      </c>
      <c r="AX176" s="62">
        <v>0.09</v>
      </c>
      <c r="AY176" s="62">
        <v>0.06</v>
      </c>
      <c r="AZ176" s="62">
        <v>0.09</v>
      </c>
      <c r="BA176" s="62">
        <v>0.08</v>
      </c>
      <c r="BB176" s="62">
        <v>0.1</v>
      </c>
      <c r="BC176" s="62">
        <v>7.0000000000000007E-2</v>
      </c>
      <c r="BD176" s="62">
        <v>7.0000000000000007E-2</v>
      </c>
      <c r="BE176" s="62">
        <v>0.06</v>
      </c>
      <c r="BF176" s="62">
        <v>7.0000000000000007E-2</v>
      </c>
      <c r="BG176" s="62">
        <v>0.03</v>
      </c>
      <c r="BH176" s="62" t="s">
        <v>73</v>
      </c>
      <c r="BI176" s="62">
        <v>0.05</v>
      </c>
      <c r="BJ176" s="62">
        <v>0.04</v>
      </c>
      <c r="BK176" s="62">
        <v>0.05</v>
      </c>
      <c r="BL176" s="62">
        <v>0.09</v>
      </c>
      <c r="BM176" s="62">
        <v>0.08</v>
      </c>
      <c r="BN176" s="62">
        <v>0.04</v>
      </c>
      <c r="BO176" s="62">
        <v>0.05</v>
      </c>
      <c r="BP176" s="62">
        <v>0.11</v>
      </c>
      <c r="BQ176" s="62">
        <v>0.09</v>
      </c>
      <c r="BR176" s="62">
        <v>0.06</v>
      </c>
      <c r="BS176" s="62">
        <v>0.08</v>
      </c>
      <c r="BT176" s="62">
        <v>0.09</v>
      </c>
      <c r="BU176" s="62">
        <v>0.04</v>
      </c>
      <c r="BV176" s="62">
        <v>0.03</v>
      </c>
      <c r="BW176" s="62">
        <v>0.04</v>
      </c>
      <c r="BX176" s="62">
        <v>0.06</v>
      </c>
      <c r="BY176" s="62">
        <v>0.05</v>
      </c>
      <c r="BZ176" s="62">
        <v>0.06</v>
      </c>
      <c r="CA176" s="62">
        <v>0.06</v>
      </c>
      <c r="CB176" s="62">
        <v>0.13</v>
      </c>
      <c r="CC176" s="62">
        <v>0.1</v>
      </c>
      <c r="CD176" s="62">
        <v>0.15</v>
      </c>
      <c r="CE176" s="62" t="s">
        <v>73</v>
      </c>
      <c r="CF176" s="62">
        <v>0.06</v>
      </c>
      <c r="CG176" s="62">
        <v>0.05</v>
      </c>
      <c r="CH176" s="62">
        <v>0.03</v>
      </c>
      <c r="CI176" s="62">
        <v>7.0000000000000007E-2</v>
      </c>
      <c r="CJ176" s="62">
        <v>0.06</v>
      </c>
      <c r="CK176" s="62">
        <v>0.08</v>
      </c>
      <c r="CL176" s="62">
        <v>0.06</v>
      </c>
      <c r="CM176" s="62">
        <v>7.0000000000000007E-2</v>
      </c>
      <c r="CN176" s="62">
        <v>0.12</v>
      </c>
      <c r="CO176" s="62">
        <v>0.06</v>
      </c>
      <c r="CP176" s="62">
        <v>0.03</v>
      </c>
      <c r="CQ176" s="62">
        <v>7.0000000000000007E-2</v>
      </c>
      <c r="CR176" s="62">
        <v>0.06</v>
      </c>
      <c r="CS176" s="62">
        <v>0.08</v>
      </c>
      <c r="CT176" s="62">
        <v>0.05</v>
      </c>
      <c r="CU176" s="62">
        <v>0.04</v>
      </c>
      <c r="CV176" s="62">
        <v>0.05</v>
      </c>
      <c r="CW176" s="62">
        <v>0.05</v>
      </c>
      <c r="CX176" s="62">
        <v>0.03</v>
      </c>
      <c r="CY176" s="62">
        <v>0.1</v>
      </c>
      <c r="CZ176" s="62">
        <v>7.0000000000000007E-2</v>
      </c>
      <c r="DA176" s="62">
        <v>0.02</v>
      </c>
      <c r="DB176" s="62">
        <v>0.03</v>
      </c>
      <c r="DC176" s="62">
        <v>0.04</v>
      </c>
      <c r="DD176" s="62">
        <v>0.04</v>
      </c>
      <c r="DE176" s="62">
        <v>0.11</v>
      </c>
      <c r="DF176" s="62">
        <v>0.03</v>
      </c>
      <c r="DG176" s="62">
        <v>0.05</v>
      </c>
      <c r="DH176" s="62">
        <v>0.04</v>
      </c>
      <c r="DI176" s="62">
        <v>0.04</v>
      </c>
      <c r="DJ176" s="62">
        <v>0.05</v>
      </c>
      <c r="DK176" s="62">
        <v>0.03</v>
      </c>
      <c r="DL176" s="62">
        <v>0.03</v>
      </c>
      <c r="DM176" s="62" t="s">
        <v>73</v>
      </c>
      <c r="DN176" s="62">
        <v>0.1</v>
      </c>
      <c r="DO176" s="62">
        <v>0.12</v>
      </c>
      <c r="DP176" s="62">
        <v>0.02</v>
      </c>
      <c r="DQ176" s="62" t="s">
        <v>73</v>
      </c>
      <c r="DR176" s="62">
        <v>0.05</v>
      </c>
      <c r="DS176" s="62">
        <v>0.03</v>
      </c>
      <c r="DT176" s="62">
        <v>7.0000000000000007E-2</v>
      </c>
      <c r="DU176" s="62">
        <v>0.03</v>
      </c>
      <c r="DV176" s="62">
        <v>0.03</v>
      </c>
      <c r="DW176" s="62">
        <v>0.03</v>
      </c>
      <c r="DX176" s="62">
        <v>0.02</v>
      </c>
      <c r="DY176" s="62">
        <v>0.04</v>
      </c>
      <c r="DZ176" s="62" t="s">
        <v>73</v>
      </c>
      <c r="EA176" s="62">
        <v>0.04</v>
      </c>
      <c r="EB176" s="62">
        <v>0.04</v>
      </c>
      <c r="EC176" s="62">
        <v>0.05</v>
      </c>
      <c r="ED176" s="62">
        <v>0.03</v>
      </c>
      <c r="EE176" s="62">
        <v>7.0000000000000007E-2</v>
      </c>
      <c r="EF176" s="62">
        <v>0.04</v>
      </c>
      <c r="EG176" s="62">
        <v>0.03</v>
      </c>
      <c r="EH176" s="62">
        <v>0.05</v>
      </c>
      <c r="EI176" s="62">
        <v>0.05</v>
      </c>
      <c r="EJ176" s="62">
        <v>0.02</v>
      </c>
      <c r="EK176" s="62">
        <v>0.03</v>
      </c>
      <c r="EL176" s="62">
        <v>0.05</v>
      </c>
      <c r="EM176" s="62">
        <v>0.03</v>
      </c>
      <c r="EN176" s="62">
        <v>0.05</v>
      </c>
      <c r="EO176" s="62">
        <v>0.05</v>
      </c>
      <c r="EP176" s="62">
        <v>0.06</v>
      </c>
      <c r="EQ176" s="62">
        <v>0.05</v>
      </c>
      <c r="ER176" s="62">
        <v>7.0000000000000007E-2</v>
      </c>
      <c r="ES176" s="62">
        <v>7.0000000000000007E-2</v>
      </c>
      <c r="ET176" s="62">
        <v>0.04</v>
      </c>
      <c r="EU176" s="62">
        <v>0.04</v>
      </c>
      <c r="EV176" s="62">
        <v>0.06</v>
      </c>
      <c r="EW176" s="62">
        <v>0.04</v>
      </c>
      <c r="EX176" s="62">
        <v>0.02</v>
      </c>
      <c r="EY176" s="62">
        <v>7.0000000000000007E-2</v>
      </c>
      <c r="EZ176" s="62">
        <v>0.05</v>
      </c>
      <c r="FA176" s="62">
        <v>0.05</v>
      </c>
      <c r="FB176" s="62">
        <v>0.03</v>
      </c>
      <c r="FC176" s="62">
        <v>0.08</v>
      </c>
      <c r="FD176" s="62">
        <v>0.06</v>
      </c>
      <c r="FE176" s="62">
        <v>0.03</v>
      </c>
      <c r="FF176" s="62">
        <v>0.04</v>
      </c>
      <c r="FG176" s="62">
        <v>0.04</v>
      </c>
      <c r="FH176" s="62">
        <v>0.04</v>
      </c>
      <c r="FI176" s="62">
        <v>0.03</v>
      </c>
    </row>
    <row r="177" spans="1:165" x14ac:dyDescent="0.25">
      <c r="A177">
        <v>8</v>
      </c>
      <c r="B177" s="62" t="s">
        <v>472</v>
      </c>
      <c r="C177" s="62">
        <v>0.22</v>
      </c>
      <c r="D177" s="62">
        <v>0.22</v>
      </c>
      <c r="E177" s="62">
        <v>0.19</v>
      </c>
      <c r="F177" s="62">
        <v>0.33</v>
      </c>
      <c r="G177" s="62">
        <v>0.15</v>
      </c>
      <c r="H177" s="62">
        <v>0.15</v>
      </c>
      <c r="I177" s="62">
        <v>0.36</v>
      </c>
      <c r="J177" s="62">
        <v>0.24</v>
      </c>
      <c r="K177" s="62">
        <v>0.21</v>
      </c>
      <c r="L177" s="62">
        <v>0.18</v>
      </c>
      <c r="M177" s="62">
        <v>0.18</v>
      </c>
      <c r="N177" s="62" t="s">
        <v>282</v>
      </c>
      <c r="O177" s="62">
        <v>0.51</v>
      </c>
      <c r="P177" s="62">
        <v>0.5</v>
      </c>
      <c r="Q177" s="62">
        <v>0.3</v>
      </c>
      <c r="R177" s="62">
        <v>0.44</v>
      </c>
      <c r="S177" s="62">
        <v>0.3</v>
      </c>
      <c r="T177" s="62">
        <v>0.2</v>
      </c>
      <c r="U177" s="62">
        <v>0.27</v>
      </c>
      <c r="V177" s="62">
        <v>0.31</v>
      </c>
      <c r="W177" s="62">
        <v>0.28999999999999998</v>
      </c>
      <c r="X177" s="62">
        <v>0.4</v>
      </c>
      <c r="Y177" s="62">
        <v>0.51</v>
      </c>
      <c r="Z177" s="62">
        <v>0.6</v>
      </c>
      <c r="AA177" s="62">
        <v>0.35</v>
      </c>
      <c r="AB177" s="62">
        <v>0.46</v>
      </c>
      <c r="AC177" s="62">
        <v>0.41</v>
      </c>
      <c r="AD177" s="62">
        <v>0.46</v>
      </c>
      <c r="AE177" s="62">
        <v>0.39</v>
      </c>
      <c r="AF177" s="62">
        <v>0.28999999999999998</v>
      </c>
      <c r="AG177" s="62">
        <v>0.46</v>
      </c>
      <c r="AH177" s="62">
        <v>0.37</v>
      </c>
      <c r="AI177" s="62">
        <v>0.3</v>
      </c>
      <c r="AJ177" s="62">
        <v>0.28999999999999998</v>
      </c>
      <c r="AK177" s="62">
        <v>0.06</v>
      </c>
      <c r="AL177" s="62">
        <v>0.34</v>
      </c>
      <c r="AM177" s="62">
        <v>0.38</v>
      </c>
      <c r="AN177" s="62">
        <v>0.43</v>
      </c>
      <c r="AO177" s="62">
        <v>0.31</v>
      </c>
      <c r="AP177" s="62">
        <v>0.13</v>
      </c>
      <c r="AQ177" s="62">
        <v>0.51</v>
      </c>
      <c r="AR177" s="62">
        <v>0.11</v>
      </c>
      <c r="AS177" s="62">
        <v>0.32</v>
      </c>
      <c r="AT177" s="62">
        <v>0.15</v>
      </c>
      <c r="AU177" s="62">
        <v>0.2</v>
      </c>
      <c r="AV177" s="62">
        <v>0.33</v>
      </c>
      <c r="AW177" s="62">
        <v>0.04</v>
      </c>
      <c r="AX177" s="62">
        <v>0.16</v>
      </c>
      <c r="AY177" s="62">
        <v>0.2</v>
      </c>
      <c r="AZ177" s="62">
        <v>0.24</v>
      </c>
      <c r="BA177" s="62">
        <v>0.27</v>
      </c>
      <c r="BB177" s="62">
        <v>0.06</v>
      </c>
      <c r="BC177" s="62">
        <v>0.36</v>
      </c>
      <c r="BD177" s="62">
        <v>0.16</v>
      </c>
      <c r="BE177" s="62">
        <v>0.2</v>
      </c>
      <c r="BF177" s="62">
        <v>0.31</v>
      </c>
      <c r="BG177" s="62">
        <v>0.11</v>
      </c>
      <c r="BH177" s="62">
        <v>0.04</v>
      </c>
      <c r="BI177" s="62">
        <v>7.0000000000000007E-2</v>
      </c>
      <c r="BJ177" s="62">
        <v>0.04</v>
      </c>
      <c r="BK177" s="62">
        <v>0.04</v>
      </c>
      <c r="BL177" s="62">
        <v>0.09</v>
      </c>
      <c r="BM177" s="62">
        <v>0.06</v>
      </c>
      <c r="BN177" s="62">
        <v>0.02</v>
      </c>
      <c r="BO177" s="62">
        <v>0.15</v>
      </c>
      <c r="BP177" s="62">
        <v>0.04</v>
      </c>
      <c r="BQ177" s="62" t="s">
        <v>73</v>
      </c>
      <c r="BR177" s="62">
        <v>0.22</v>
      </c>
      <c r="BS177" s="62">
        <v>0.13</v>
      </c>
      <c r="BT177" s="62">
        <v>0.12</v>
      </c>
      <c r="BU177" s="62">
        <v>0.31</v>
      </c>
      <c r="BV177" s="62">
        <v>0.35</v>
      </c>
      <c r="BW177" s="62">
        <v>0.08</v>
      </c>
      <c r="BX177" s="62">
        <v>0.25</v>
      </c>
      <c r="BY177" s="62">
        <v>0.11</v>
      </c>
      <c r="BZ177" s="62">
        <v>0.25</v>
      </c>
      <c r="CA177" s="62">
        <v>0.35</v>
      </c>
      <c r="CB177" s="62">
        <v>0.16</v>
      </c>
      <c r="CC177" s="62">
        <v>0.12</v>
      </c>
      <c r="CD177" s="62">
        <v>0.04</v>
      </c>
      <c r="CE177" s="62" t="s">
        <v>73</v>
      </c>
      <c r="CF177" s="62">
        <v>0.2</v>
      </c>
      <c r="CG177" s="62">
        <v>0.18</v>
      </c>
      <c r="CH177" s="62">
        <v>0.16</v>
      </c>
      <c r="CI177" s="62">
        <v>0.23</v>
      </c>
      <c r="CJ177" s="62">
        <v>0.04</v>
      </c>
      <c r="CK177" s="62">
        <v>0.13</v>
      </c>
      <c r="CL177" s="62">
        <v>0.03</v>
      </c>
      <c r="CM177" s="62">
        <v>0.03</v>
      </c>
      <c r="CN177" s="62">
        <v>0.08</v>
      </c>
      <c r="CO177" s="62">
        <v>0.18</v>
      </c>
      <c r="CP177" s="62">
        <v>7.0000000000000007E-2</v>
      </c>
      <c r="CQ177" s="62">
        <v>0.05</v>
      </c>
      <c r="CR177" s="62">
        <v>0.31</v>
      </c>
      <c r="CS177" s="62">
        <v>0.16</v>
      </c>
      <c r="CT177" s="62">
        <v>7.0000000000000007E-2</v>
      </c>
      <c r="CU177" s="62">
        <v>0.34</v>
      </c>
      <c r="CV177" s="62">
        <v>0.2</v>
      </c>
      <c r="CW177" s="62">
        <v>0.33</v>
      </c>
      <c r="CX177" s="62">
        <v>0.48</v>
      </c>
      <c r="CY177" s="62">
        <v>0.15</v>
      </c>
      <c r="CZ177" s="62">
        <v>0.15</v>
      </c>
      <c r="DA177" s="62">
        <v>0.25</v>
      </c>
      <c r="DB177" s="62">
        <v>0.32</v>
      </c>
      <c r="DC177" s="62">
        <v>0.2</v>
      </c>
      <c r="DD177" s="62">
        <v>0.19</v>
      </c>
      <c r="DE177" s="62" t="s">
        <v>73</v>
      </c>
      <c r="DF177" s="62">
        <v>7.0000000000000007E-2</v>
      </c>
      <c r="DG177" s="62">
        <v>0.21</v>
      </c>
      <c r="DH177" s="62">
        <v>0.03</v>
      </c>
      <c r="DI177" s="62" t="s">
        <v>73</v>
      </c>
      <c r="DJ177" s="62">
        <v>0.06</v>
      </c>
      <c r="DK177" s="62">
        <v>0.17</v>
      </c>
      <c r="DL177" s="62">
        <v>0.08</v>
      </c>
      <c r="DM177" s="62" t="s">
        <v>73</v>
      </c>
      <c r="DN177" s="62">
        <v>0.17</v>
      </c>
      <c r="DO177" s="62">
        <v>0.04</v>
      </c>
      <c r="DP177" s="62">
        <v>0.2</v>
      </c>
      <c r="DQ177" s="62">
        <v>0.06</v>
      </c>
      <c r="DR177" s="62">
        <v>0.28000000000000003</v>
      </c>
      <c r="DS177" s="62">
        <v>0.39</v>
      </c>
      <c r="DT177" s="62">
        <v>0.31</v>
      </c>
      <c r="DU177" s="62">
        <v>0.36</v>
      </c>
      <c r="DV177" s="62">
        <v>0.39</v>
      </c>
      <c r="DW177" s="62">
        <v>0.42</v>
      </c>
      <c r="DX177" s="62">
        <v>0.17</v>
      </c>
      <c r="DY177" s="62">
        <v>0.31</v>
      </c>
      <c r="DZ177" s="62">
        <v>0.15</v>
      </c>
      <c r="EA177" s="62">
        <v>0.19</v>
      </c>
      <c r="EB177" s="62">
        <v>0.2</v>
      </c>
      <c r="EC177" s="62">
        <v>0.62</v>
      </c>
      <c r="ED177" s="62">
        <v>0.3</v>
      </c>
      <c r="EE177" s="62">
        <v>0.18</v>
      </c>
      <c r="EF177" s="62">
        <v>0.36</v>
      </c>
      <c r="EG177" s="62">
        <v>0.15</v>
      </c>
      <c r="EH177" s="62">
        <v>0.13</v>
      </c>
      <c r="EI177" s="62">
        <v>0.17</v>
      </c>
      <c r="EJ177" s="62">
        <v>0.39</v>
      </c>
      <c r="EK177" s="62">
        <v>0.38</v>
      </c>
      <c r="EL177" s="62">
        <v>0.1</v>
      </c>
      <c r="EM177" s="62">
        <v>0.12</v>
      </c>
      <c r="EN177" s="62" t="s">
        <v>73</v>
      </c>
      <c r="EO177" s="62">
        <v>0.22</v>
      </c>
      <c r="EP177" s="62">
        <v>0.17</v>
      </c>
      <c r="EQ177" s="62">
        <v>0.09</v>
      </c>
      <c r="ER177" s="62">
        <v>0.11</v>
      </c>
      <c r="ES177" s="62">
        <v>0.22</v>
      </c>
      <c r="ET177" s="62">
        <v>0.17</v>
      </c>
      <c r="EU177" s="62">
        <v>0.16</v>
      </c>
      <c r="EV177" s="62">
        <v>0.16</v>
      </c>
      <c r="EW177" s="62">
        <v>0.22</v>
      </c>
      <c r="EX177" s="62">
        <v>0.34</v>
      </c>
      <c r="EY177" s="62">
        <v>0.1</v>
      </c>
      <c r="EZ177" s="62">
        <v>0.27</v>
      </c>
      <c r="FA177" s="62">
        <v>0.13</v>
      </c>
      <c r="FB177" s="62">
        <v>0.2</v>
      </c>
      <c r="FC177" s="62">
        <v>0.26</v>
      </c>
      <c r="FD177" s="62">
        <v>0.2</v>
      </c>
      <c r="FE177" s="62">
        <v>0.12</v>
      </c>
      <c r="FF177" s="62">
        <v>0.22</v>
      </c>
      <c r="FG177" s="62">
        <v>0.18</v>
      </c>
      <c r="FH177" s="62">
        <v>0.18</v>
      </c>
      <c r="FI177" s="62">
        <v>0.2</v>
      </c>
    </row>
    <row r="178" spans="1:165" x14ac:dyDescent="0.25">
      <c r="A178">
        <v>9</v>
      </c>
      <c r="B178" s="62" t="s">
        <v>475</v>
      </c>
      <c r="C178" s="62">
        <v>7.0000000000000007E-2</v>
      </c>
      <c r="D178" s="62">
        <v>7.0000000000000007E-2</v>
      </c>
      <c r="E178" s="62">
        <v>0.04</v>
      </c>
      <c r="F178" s="62">
        <v>0.15</v>
      </c>
      <c r="G178" s="62">
        <v>0.03</v>
      </c>
      <c r="H178" s="62">
        <v>0.09</v>
      </c>
      <c r="I178" s="62">
        <v>7.0000000000000007E-2</v>
      </c>
      <c r="J178" s="62">
        <v>0.08</v>
      </c>
      <c r="K178" s="62">
        <v>0.02</v>
      </c>
      <c r="L178" s="62">
        <v>0.05</v>
      </c>
      <c r="M178" s="62">
        <v>7.0000000000000007E-2</v>
      </c>
      <c r="N178" s="62" t="s">
        <v>282</v>
      </c>
      <c r="O178" s="62" t="s">
        <v>73</v>
      </c>
      <c r="P178" s="62">
        <v>0.09</v>
      </c>
      <c r="Q178" s="62">
        <v>0.15</v>
      </c>
      <c r="R178" s="62">
        <v>0.06</v>
      </c>
      <c r="S178" s="62">
        <v>0.05</v>
      </c>
      <c r="T178" s="62">
        <v>0.17</v>
      </c>
      <c r="U178" s="62">
        <v>0.09</v>
      </c>
      <c r="V178" s="62">
        <v>0.21</v>
      </c>
      <c r="W178" s="62">
        <v>0.2</v>
      </c>
      <c r="X178" s="62">
        <v>0.06</v>
      </c>
      <c r="Y178" s="62">
        <v>0.04</v>
      </c>
      <c r="Z178" s="62">
        <v>0.05</v>
      </c>
      <c r="AA178" s="62">
        <v>0.03</v>
      </c>
      <c r="AB178" s="62">
        <v>0.05</v>
      </c>
      <c r="AC178" s="62">
        <v>0.03</v>
      </c>
      <c r="AD178" s="62">
        <v>0.03</v>
      </c>
      <c r="AE178" s="62">
        <v>0.03</v>
      </c>
      <c r="AF178" s="62">
        <v>0.16</v>
      </c>
      <c r="AG178" s="62" t="s">
        <v>73</v>
      </c>
      <c r="AH178" s="62">
        <v>0.05</v>
      </c>
      <c r="AI178" s="62">
        <v>0.12</v>
      </c>
      <c r="AJ178" s="62">
        <v>0.02</v>
      </c>
      <c r="AK178" s="62">
        <v>0.16</v>
      </c>
      <c r="AL178" s="62" t="s">
        <v>73</v>
      </c>
      <c r="AM178" s="62">
        <v>0.03</v>
      </c>
      <c r="AN178" s="62">
        <v>0.04</v>
      </c>
      <c r="AO178" s="62">
        <v>0.06</v>
      </c>
      <c r="AP178" s="62">
        <v>0.4</v>
      </c>
      <c r="AQ178" s="62">
        <v>0.04</v>
      </c>
      <c r="AR178" s="62">
        <v>0.14000000000000001</v>
      </c>
      <c r="AS178" s="62">
        <v>0.03</v>
      </c>
      <c r="AT178" s="62">
        <v>0.33</v>
      </c>
      <c r="AU178" s="62">
        <v>0.08</v>
      </c>
      <c r="AV178" s="62" t="s">
        <v>73</v>
      </c>
      <c r="AW178" s="62">
        <v>0.02</v>
      </c>
      <c r="AX178" s="62" t="s">
        <v>73</v>
      </c>
      <c r="AY178" s="62">
        <v>0.08</v>
      </c>
      <c r="AZ178" s="62">
        <v>0</v>
      </c>
      <c r="BA178" s="62" t="s">
        <v>73</v>
      </c>
      <c r="BB178" s="62" t="s">
        <v>73</v>
      </c>
      <c r="BC178" s="62">
        <v>0.01</v>
      </c>
      <c r="BD178" s="62">
        <v>0.1</v>
      </c>
      <c r="BE178" s="62">
        <v>0.04</v>
      </c>
      <c r="BF178" s="62">
        <v>0.1</v>
      </c>
      <c r="BG178" s="62">
        <v>0.11</v>
      </c>
      <c r="BH178" s="62">
        <v>0.17</v>
      </c>
      <c r="BI178" s="62">
        <v>0.12</v>
      </c>
      <c r="BJ178" s="62">
        <v>0.1</v>
      </c>
      <c r="BK178" s="62">
        <v>0.12</v>
      </c>
      <c r="BL178" s="62">
        <v>0.02</v>
      </c>
      <c r="BM178" s="62">
        <v>0.28999999999999998</v>
      </c>
      <c r="BN178" s="62">
        <v>0.19</v>
      </c>
      <c r="BO178" s="62">
        <v>0.05</v>
      </c>
      <c r="BP178" s="62">
        <v>0.12</v>
      </c>
      <c r="BQ178" s="62" t="s">
        <v>73</v>
      </c>
      <c r="BR178" s="62" t="s">
        <v>73</v>
      </c>
      <c r="BS178" s="62">
        <v>0.05</v>
      </c>
      <c r="BT178" s="62">
        <v>0.09</v>
      </c>
      <c r="BU178" s="62" t="s">
        <v>73</v>
      </c>
      <c r="BV178" s="62">
        <v>0.04</v>
      </c>
      <c r="BW178" s="62">
        <v>0.18</v>
      </c>
      <c r="BX178" s="62">
        <v>0.04</v>
      </c>
      <c r="BY178" s="62">
        <v>0.12</v>
      </c>
      <c r="BZ178" s="62">
        <v>0</v>
      </c>
      <c r="CA178" s="62" t="s">
        <v>73</v>
      </c>
      <c r="CB178" s="62">
        <v>0</v>
      </c>
      <c r="CC178" s="62">
        <v>0</v>
      </c>
      <c r="CD178" s="62" t="s">
        <v>73</v>
      </c>
      <c r="CE178" s="62" t="s">
        <v>73</v>
      </c>
      <c r="CF178" s="62">
        <v>0.06</v>
      </c>
      <c r="CG178" s="62">
        <v>0.03</v>
      </c>
      <c r="CH178" s="62">
        <v>0</v>
      </c>
      <c r="CI178" s="62">
        <v>0.02</v>
      </c>
      <c r="CJ178" s="62">
        <v>0.17</v>
      </c>
      <c r="CK178" s="62">
        <v>0.04</v>
      </c>
      <c r="CL178" s="62">
        <v>0.14000000000000001</v>
      </c>
      <c r="CM178" s="62">
        <v>7.0000000000000007E-2</v>
      </c>
      <c r="CN178" s="62">
        <v>0.23</v>
      </c>
      <c r="CO178" s="62">
        <v>7.0000000000000007E-2</v>
      </c>
      <c r="CP178" s="62">
        <v>0.17</v>
      </c>
      <c r="CQ178" s="62">
        <v>0.15</v>
      </c>
      <c r="CR178" s="62">
        <v>0.03</v>
      </c>
      <c r="CS178" s="62">
        <v>0</v>
      </c>
      <c r="CT178" s="62">
        <v>0.24</v>
      </c>
      <c r="CU178" s="62" t="s">
        <v>73</v>
      </c>
      <c r="CV178" s="62" t="s">
        <v>73</v>
      </c>
      <c r="CW178" s="62">
        <v>0.03</v>
      </c>
      <c r="CX178" s="62" t="s">
        <v>73</v>
      </c>
      <c r="CY178" s="62">
        <v>0.02</v>
      </c>
      <c r="CZ178" s="62">
        <v>0.01</v>
      </c>
      <c r="DA178" s="62" t="s">
        <v>73</v>
      </c>
      <c r="DB178" s="62" t="s">
        <v>73</v>
      </c>
      <c r="DC178" s="62">
        <v>0</v>
      </c>
      <c r="DD178" s="62">
        <v>0.02</v>
      </c>
      <c r="DE178" s="62">
        <v>0.09</v>
      </c>
      <c r="DF178" s="62">
        <v>0.11</v>
      </c>
      <c r="DG178" s="62">
        <v>0.21</v>
      </c>
      <c r="DH178" s="62">
        <v>0.2</v>
      </c>
      <c r="DI178" s="62">
        <v>0.17</v>
      </c>
      <c r="DJ178" s="62">
        <v>0.22</v>
      </c>
      <c r="DK178" s="62">
        <v>0.03</v>
      </c>
      <c r="DL178" s="62">
        <v>0.25</v>
      </c>
      <c r="DM178" s="62">
        <v>0</v>
      </c>
      <c r="DN178" s="62">
        <v>0.01</v>
      </c>
      <c r="DO178" s="62">
        <v>0.12</v>
      </c>
      <c r="DP178" s="62">
        <v>0.03</v>
      </c>
      <c r="DQ178" s="62">
        <v>7.0000000000000007E-2</v>
      </c>
      <c r="DR178" s="62">
        <v>0.05</v>
      </c>
      <c r="DS178" s="62">
        <v>0.04</v>
      </c>
      <c r="DT178" s="62" t="s">
        <v>73</v>
      </c>
      <c r="DU178" s="62">
        <v>0.05</v>
      </c>
      <c r="DV178" s="62">
        <v>0.03</v>
      </c>
      <c r="DW178" s="62">
        <v>0.03</v>
      </c>
      <c r="DX178" s="62">
        <v>0.15</v>
      </c>
      <c r="DY178" s="62" t="s">
        <v>73</v>
      </c>
      <c r="DZ178" s="62">
        <v>0.08</v>
      </c>
      <c r="EA178" s="62">
        <v>0.27</v>
      </c>
      <c r="EB178" s="62" t="s">
        <v>73</v>
      </c>
      <c r="EC178" s="62">
        <v>0</v>
      </c>
      <c r="ED178" s="62">
        <v>0</v>
      </c>
      <c r="EE178" s="62">
        <v>0.08</v>
      </c>
      <c r="EF178" s="62">
        <v>0.05</v>
      </c>
      <c r="EG178" s="62">
        <v>0.17</v>
      </c>
      <c r="EH178" s="62">
        <v>0.19</v>
      </c>
      <c r="EI178" s="62">
        <v>7.0000000000000007E-2</v>
      </c>
      <c r="EJ178" s="62" t="s">
        <v>73</v>
      </c>
      <c r="EK178" s="62" t="s">
        <v>73</v>
      </c>
      <c r="EL178" s="62">
        <v>0.06</v>
      </c>
      <c r="EM178" s="62">
        <v>0.08</v>
      </c>
      <c r="EN178" s="62">
        <v>0.12</v>
      </c>
      <c r="EO178" s="62">
        <v>0.01</v>
      </c>
      <c r="EP178" s="62">
        <v>0.03</v>
      </c>
      <c r="EQ178" s="62">
        <v>0.08</v>
      </c>
      <c r="ER178" s="62">
        <v>0.14000000000000001</v>
      </c>
      <c r="ES178" s="62">
        <v>0.02</v>
      </c>
      <c r="ET178" s="62">
        <v>0.05</v>
      </c>
      <c r="EU178" s="62">
        <v>0</v>
      </c>
      <c r="EV178" s="62">
        <v>0.02</v>
      </c>
      <c r="EW178" s="62">
        <v>0.06</v>
      </c>
      <c r="EX178" s="62">
        <v>0.01</v>
      </c>
      <c r="EY178" s="62">
        <v>0</v>
      </c>
      <c r="EZ178" s="62">
        <v>0.01</v>
      </c>
      <c r="FA178" s="62">
        <v>0.08</v>
      </c>
      <c r="FB178" s="62" t="s">
        <v>73</v>
      </c>
      <c r="FC178" s="62">
        <v>0</v>
      </c>
      <c r="FD178" s="62">
        <v>0.03</v>
      </c>
      <c r="FE178" s="62">
        <v>0.05</v>
      </c>
      <c r="FF178" s="62">
        <v>0.05</v>
      </c>
      <c r="FG178" s="62">
        <v>0.14000000000000001</v>
      </c>
      <c r="FH178" s="62">
        <v>0.03</v>
      </c>
      <c r="FI178" s="62">
        <v>7.0000000000000007E-2</v>
      </c>
    </row>
    <row r="179" spans="1:165" x14ac:dyDescent="0.25">
      <c r="A179">
        <v>10</v>
      </c>
      <c r="B179" s="62" t="s">
        <v>517</v>
      </c>
      <c r="C179" s="62" t="s">
        <v>74</v>
      </c>
      <c r="D179" s="62">
        <v>0</v>
      </c>
      <c r="E179" s="62" t="s">
        <v>73</v>
      </c>
      <c r="F179" s="62">
        <v>0</v>
      </c>
      <c r="G179" s="62">
        <v>0</v>
      </c>
      <c r="H179" s="62">
        <v>0</v>
      </c>
      <c r="I179" s="62">
        <v>0</v>
      </c>
      <c r="J179" s="62" t="s">
        <v>73</v>
      </c>
      <c r="K179" s="62" t="s">
        <v>73</v>
      </c>
      <c r="L179" s="62" t="s">
        <v>74</v>
      </c>
      <c r="M179" s="62">
        <v>0</v>
      </c>
      <c r="N179" s="62" t="s">
        <v>282</v>
      </c>
      <c r="O179" s="62">
        <v>0</v>
      </c>
      <c r="P179" s="62">
        <v>0</v>
      </c>
      <c r="Q179" s="62">
        <v>0</v>
      </c>
      <c r="R179" s="62">
        <v>0</v>
      </c>
      <c r="S179" s="62">
        <v>0</v>
      </c>
      <c r="T179" s="62">
        <v>0</v>
      </c>
      <c r="U179" s="62">
        <v>0</v>
      </c>
      <c r="V179" s="62">
        <v>0</v>
      </c>
      <c r="W179" s="62">
        <v>0</v>
      </c>
      <c r="X179" s="62">
        <v>0</v>
      </c>
      <c r="Y179" s="62">
        <v>0</v>
      </c>
      <c r="Z179" s="62">
        <v>0</v>
      </c>
      <c r="AA179" s="62">
        <v>0</v>
      </c>
      <c r="AB179" s="62">
        <v>0</v>
      </c>
      <c r="AC179" s="62">
        <v>0</v>
      </c>
      <c r="AD179" s="62">
        <v>0</v>
      </c>
      <c r="AE179" s="62">
        <v>0</v>
      </c>
      <c r="AF179" s="62">
        <v>0</v>
      </c>
      <c r="AG179" s="62">
        <v>0</v>
      </c>
      <c r="AH179" s="62">
        <v>0</v>
      </c>
      <c r="AI179" s="62">
        <v>0</v>
      </c>
      <c r="AJ179" s="62">
        <v>0</v>
      </c>
      <c r="AK179" s="62">
        <v>0</v>
      </c>
      <c r="AL179" s="62">
        <v>0</v>
      </c>
      <c r="AM179" s="62">
        <v>0</v>
      </c>
      <c r="AN179" s="62">
        <v>0</v>
      </c>
      <c r="AO179" s="62">
        <v>0</v>
      </c>
      <c r="AP179" s="62">
        <v>0</v>
      </c>
      <c r="AQ179" s="62">
        <v>0</v>
      </c>
      <c r="AR179" s="62">
        <v>0</v>
      </c>
      <c r="AS179" s="62">
        <v>0</v>
      </c>
      <c r="AT179" s="62">
        <v>0</v>
      </c>
      <c r="AU179" s="62" t="s">
        <v>73</v>
      </c>
      <c r="AV179" s="62" t="s">
        <v>73</v>
      </c>
      <c r="AW179" s="62">
        <v>0</v>
      </c>
      <c r="AX179" s="62" t="s">
        <v>73</v>
      </c>
      <c r="AY179" s="62">
        <v>0</v>
      </c>
      <c r="AZ179" s="62">
        <v>0</v>
      </c>
      <c r="BA179" s="62">
        <v>0</v>
      </c>
      <c r="BB179" s="62">
        <v>0</v>
      </c>
      <c r="BC179" s="62">
        <v>0</v>
      </c>
      <c r="BD179" s="62">
        <v>0</v>
      </c>
      <c r="BE179" s="62">
        <v>0</v>
      </c>
      <c r="BF179" s="62">
        <v>0</v>
      </c>
      <c r="BG179" s="62">
        <v>0</v>
      </c>
      <c r="BH179" s="62">
        <v>0</v>
      </c>
      <c r="BI179" s="62">
        <v>0</v>
      </c>
      <c r="BJ179" s="62">
        <v>0</v>
      </c>
      <c r="BK179" s="62">
        <v>0</v>
      </c>
      <c r="BL179" s="62">
        <v>0</v>
      </c>
      <c r="BM179" s="62">
        <v>0</v>
      </c>
      <c r="BN179" s="62">
        <v>0</v>
      </c>
      <c r="BO179" s="62">
        <v>0</v>
      </c>
      <c r="BP179" s="62">
        <v>0</v>
      </c>
      <c r="BQ179" s="62">
        <v>0</v>
      </c>
      <c r="BR179" s="62">
        <v>0</v>
      </c>
      <c r="BS179" s="62">
        <v>0</v>
      </c>
      <c r="BT179" s="62">
        <v>0</v>
      </c>
      <c r="BU179" s="62">
        <v>0</v>
      </c>
      <c r="BV179" s="62">
        <v>0</v>
      </c>
      <c r="BW179" s="62">
        <v>0</v>
      </c>
      <c r="BX179" s="62">
        <v>0</v>
      </c>
      <c r="BY179" s="62">
        <v>0</v>
      </c>
      <c r="BZ179" s="62">
        <v>0</v>
      </c>
      <c r="CA179" s="62">
        <v>0</v>
      </c>
      <c r="CB179" s="62">
        <v>0</v>
      </c>
      <c r="CC179" s="62">
        <v>0</v>
      </c>
      <c r="CD179" s="62">
        <v>0</v>
      </c>
      <c r="CE179" s="62" t="s">
        <v>73</v>
      </c>
      <c r="CF179" s="62">
        <v>0</v>
      </c>
      <c r="CG179" s="62">
        <v>0</v>
      </c>
      <c r="CH179" s="62">
        <v>0</v>
      </c>
      <c r="CI179" s="62" t="s">
        <v>73</v>
      </c>
      <c r="CJ179" s="62">
        <v>0</v>
      </c>
      <c r="CK179" s="62">
        <v>0</v>
      </c>
      <c r="CL179" s="62">
        <v>0</v>
      </c>
      <c r="CM179" s="62">
        <v>0</v>
      </c>
      <c r="CN179" s="62">
        <v>0</v>
      </c>
      <c r="CO179" s="62">
        <v>0</v>
      </c>
      <c r="CP179" s="62">
        <v>0</v>
      </c>
      <c r="CQ179" s="62">
        <v>0</v>
      </c>
      <c r="CR179" s="62">
        <v>0</v>
      </c>
      <c r="CS179" s="62">
        <v>0</v>
      </c>
      <c r="CT179" s="62">
        <v>0</v>
      </c>
      <c r="CU179" s="62">
        <v>0</v>
      </c>
      <c r="CV179" s="62">
        <v>0</v>
      </c>
      <c r="CW179" s="62">
        <v>0</v>
      </c>
      <c r="CX179" s="62">
        <v>0</v>
      </c>
      <c r="CY179" s="62">
        <v>0</v>
      </c>
      <c r="CZ179" s="62">
        <v>0</v>
      </c>
      <c r="DA179" s="62">
        <v>0</v>
      </c>
      <c r="DB179" s="62">
        <v>0</v>
      </c>
      <c r="DC179" s="62">
        <v>0</v>
      </c>
      <c r="DD179" s="62">
        <v>0</v>
      </c>
      <c r="DE179" s="62">
        <v>0</v>
      </c>
      <c r="DF179" s="62">
        <v>0</v>
      </c>
      <c r="DG179" s="62">
        <v>0</v>
      </c>
      <c r="DH179" s="62">
        <v>0</v>
      </c>
      <c r="DI179" s="62">
        <v>0</v>
      </c>
      <c r="DJ179" s="62">
        <v>0</v>
      </c>
      <c r="DK179" s="62">
        <v>0</v>
      </c>
      <c r="DL179" s="62">
        <v>0</v>
      </c>
      <c r="DM179" s="62">
        <v>0</v>
      </c>
      <c r="DN179" s="62">
        <v>0</v>
      </c>
      <c r="DO179" s="62">
        <v>0</v>
      </c>
      <c r="DP179" s="62" t="s">
        <v>73</v>
      </c>
      <c r="DQ179" s="62">
        <v>0</v>
      </c>
      <c r="DR179" s="62">
        <v>0</v>
      </c>
      <c r="DS179" s="62">
        <v>0</v>
      </c>
      <c r="DT179" s="62">
        <v>0</v>
      </c>
      <c r="DU179" s="62">
        <v>0</v>
      </c>
      <c r="DV179" s="62">
        <v>0</v>
      </c>
      <c r="DW179" s="62">
        <v>0</v>
      </c>
      <c r="DX179" s="62">
        <v>0</v>
      </c>
      <c r="DY179" s="62">
        <v>0</v>
      </c>
      <c r="DZ179" s="62">
        <v>0</v>
      </c>
      <c r="EA179" s="62">
        <v>0</v>
      </c>
      <c r="EB179" s="62">
        <v>0</v>
      </c>
      <c r="EC179" s="62">
        <v>0</v>
      </c>
      <c r="ED179" s="62">
        <v>0</v>
      </c>
      <c r="EE179" s="62">
        <v>0</v>
      </c>
      <c r="EF179" s="62">
        <v>0</v>
      </c>
      <c r="EG179" s="62">
        <v>0</v>
      </c>
      <c r="EH179" s="62">
        <v>0</v>
      </c>
      <c r="EI179" s="62">
        <v>0</v>
      </c>
      <c r="EJ179" s="62">
        <v>0</v>
      </c>
      <c r="EK179" s="62">
        <v>0</v>
      </c>
      <c r="EL179" s="62">
        <v>0</v>
      </c>
      <c r="EM179" s="62">
        <v>0</v>
      </c>
      <c r="EN179" s="62">
        <v>0</v>
      </c>
      <c r="EO179" s="62" t="s">
        <v>73</v>
      </c>
      <c r="EP179" s="62">
        <v>0</v>
      </c>
      <c r="EQ179" s="62">
        <v>0</v>
      </c>
      <c r="ER179" s="62">
        <v>0</v>
      </c>
      <c r="ES179" s="62">
        <v>0</v>
      </c>
      <c r="ET179" s="62">
        <v>0</v>
      </c>
      <c r="EU179" s="62">
        <v>0</v>
      </c>
      <c r="EV179" s="62">
        <v>0</v>
      </c>
      <c r="EW179" s="62">
        <v>0</v>
      </c>
      <c r="EX179" s="62">
        <v>0</v>
      </c>
      <c r="EY179" s="62">
        <v>0</v>
      </c>
      <c r="EZ179" s="62">
        <v>0</v>
      </c>
      <c r="FA179" s="62">
        <v>0</v>
      </c>
      <c r="FB179" s="62">
        <v>0</v>
      </c>
      <c r="FC179" s="62">
        <v>0</v>
      </c>
      <c r="FD179" s="62" t="s">
        <v>73</v>
      </c>
      <c r="FE179" s="62">
        <v>0</v>
      </c>
      <c r="FF179" s="62">
        <v>0</v>
      </c>
      <c r="FG179" s="62">
        <v>0</v>
      </c>
      <c r="FH179" s="62">
        <v>0</v>
      </c>
      <c r="FI179" s="62">
        <v>0</v>
      </c>
    </row>
    <row r="180" spans="1:165" x14ac:dyDescent="0.25">
      <c r="A180">
        <v>11</v>
      </c>
      <c r="B180" s="62" t="s">
        <v>478</v>
      </c>
      <c r="C180" s="62" t="s">
        <v>74</v>
      </c>
      <c r="D180" s="62">
        <v>0</v>
      </c>
      <c r="E180" s="62" t="s">
        <v>73</v>
      </c>
      <c r="F180" s="62" t="s">
        <v>73</v>
      </c>
      <c r="G180" s="62" t="s">
        <v>73</v>
      </c>
      <c r="H180" s="62" t="s">
        <v>74</v>
      </c>
      <c r="I180" s="62" t="s">
        <v>73</v>
      </c>
      <c r="J180" s="62" t="s">
        <v>73</v>
      </c>
      <c r="K180" s="62" t="s">
        <v>73</v>
      </c>
      <c r="L180" s="62" t="s">
        <v>73</v>
      </c>
      <c r="M180" s="62" t="s">
        <v>73</v>
      </c>
      <c r="N180" s="62" t="s">
        <v>282</v>
      </c>
      <c r="O180" s="62">
        <v>0</v>
      </c>
      <c r="P180" s="62">
        <v>0</v>
      </c>
      <c r="Q180" s="62">
        <v>0</v>
      </c>
      <c r="R180" s="62">
        <v>0</v>
      </c>
      <c r="S180" s="62" t="s">
        <v>73</v>
      </c>
      <c r="T180" s="62">
        <v>0</v>
      </c>
      <c r="U180" s="62">
        <v>0</v>
      </c>
      <c r="V180" s="62">
        <v>0</v>
      </c>
      <c r="W180" s="62">
        <v>0</v>
      </c>
      <c r="X180" s="62">
        <v>0</v>
      </c>
      <c r="Y180" s="62">
        <v>0</v>
      </c>
      <c r="Z180" s="62">
        <v>0</v>
      </c>
      <c r="AA180" s="62" t="s">
        <v>73</v>
      </c>
      <c r="AB180" s="62">
        <v>0</v>
      </c>
      <c r="AC180" s="62">
        <v>0</v>
      </c>
      <c r="AD180" s="62">
        <v>0</v>
      </c>
      <c r="AE180" s="62">
        <v>0</v>
      </c>
      <c r="AF180" s="62" t="s">
        <v>73</v>
      </c>
      <c r="AG180" s="62">
        <v>0</v>
      </c>
      <c r="AH180" s="62">
        <v>0</v>
      </c>
      <c r="AI180" s="62">
        <v>0</v>
      </c>
      <c r="AJ180" s="62">
        <v>0</v>
      </c>
      <c r="AK180" s="62">
        <v>0</v>
      </c>
      <c r="AL180" s="62">
        <v>0</v>
      </c>
      <c r="AM180" s="62">
        <v>0</v>
      </c>
      <c r="AN180" s="62">
        <v>0</v>
      </c>
      <c r="AO180" s="62">
        <v>0</v>
      </c>
      <c r="AP180" s="62">
        <v>0</v>
      </c>
      <c r="AQ180" s="62">
        <v>0</v>
      </c>
      <c r="AR180" s="62">
        <v>0</v>
      </c>
      <c r="AS180" s="62">
        <v>0</v>
      </c>
      <c r="AT180" s="62">
        <v>0</v>
      </c>
      <c r="AU180" s="62">
        <v>0</v>
      </c>
      <c r="AV180" s="62">
        <v>0</v>
      </c>
      <c r="AW180" s="62">
        <v>0</v>
      </c>
      <c r="AX180" s="62">
        <v>0</v>
      </c>
      <c r="AY180" s="62">
        <v>0</v>
      </c>
      <c r="AZ180" s="62">
        <v>0</v>
      </c>
      <c r="BA180" s="62">
        <v>0</v>
      </c>
      <c r="BB180" s="62">
        <v>0</v>
      </c>
      <c r="BC180" s="62" t="s">
        <v>73</v>
      </c>
      <c r="BD180" s="62">
        <v>0</v>
      </c>
      <c r="BE180" s="62" t="s">
        <v>73</v>
      </c>
      <c r="BF180" s="62">
        <v>0</v>
      </c>
      <c r="BG180" s="62">
        <v>0</v>
      </c>
      <c r="BH180" s="62">
        <v>0</v>
      </c>
      <c r="BI180" s="62">
        <v>0</v>
      </c>
      <c r="BJ180" s="62">
        <v>0</v>
      </c>
      <c r="BK180" s="62">
        <v>0</v>
      </c>
      <c r="BL180" s="62">
        <v>0</v>
      </c>
      <c r="BM180" s="62" t="s">
        <v>73</v>
      </c>
      <c r="BN180" s="62">
        <v>0</v>
      </c>
      <c r="BO180" s="62">
        <v>0</v>
      </c>
      <c r="BP180" s="62">
        <v>0</v>
      </c>
      <c r="BQ180" s="62">
        <v>0</v>
      </c>
      <c r="BR180" s="62">
        <v>0</v>
      </c>
      <c r="BS180" s="62">
        <v>0</v>
      </c>
      <c r="BT180" s="62">
        <v>0</v>
      </c>
      <c r="BU180" s="62" t="s">
        <v>73</v>
      </c>
      <c r="BV180" s="62">
        <v>0</v>
      </c>
      <c r="BW180" s="62">
        <v>0</v>
      </c>
      <c r="BX180" s="62">
        <v>0</v>
      </c>
      <c r="BY180" s="62">
        <v>0</v>
      </c>
      <c r="BZ180" s="62">
        <v>0</v>
      </c>
      <c r="CA180" s="62">
        <v>0</v>
      </c>
      <c r="CB180" s="62">
        <v>0</v>
      </c>
      <c r="CC180" s="62">
        <v>0</v>
      </c>
      <c r="CD180" s="62">
        <v>0</v>
      </c>
      <c r="CE180" s="62" t="s">
        <v>73</v>
      </c>
      <c r="CF180" s="62">
        <v>0</v>
      </c>
      <c r="CG180" s="62" t="s">
        <v>73</v>
      </c>
      <c r="CH180" s="62">
        <v>0</v>
      </c>
      <c r="CI180" s="62">
        <v>0</v>
      </c>
      <c r="CJ180" s="62">
        <v>0</v>
      </c>
      <c r="CK180" s="62">
        <v>0</v>
      </c>
      <c r="CL180" s="62" t="s">
        <v>73</v>
      </c>
      <c r="CM180" s="62">
        <v>0</v>
      </c>
      <c r="CN180" s="62">
        <v>0</v>
      </c>
      <c r="CO180" s="62">
        <v>0</v>
      </c>
      <c r="CP180" s="62">
        <v>0</v>
      </c>
      <c r="CQ180" s="62">
        <v>0</v>
      </c>
      <c r="CR180" s="62">
        <v>0</v>
      </c>
      <c r="CS180" s="62" t="s">
        <v>73</v>
      </c>
      <c r="CT180" s="62">
        <v>0</v>
      </c>
      <c r="CU180" s="62">
        <v>0</v>
      </c>
      <c r="CV180" s="62">
        <v>0</v>
      </c>
      <c r="CW180" s="62">
        <v>0</v>
      </c>
      <c r="CX180" s="62">
        <v>0</v>
      </c>
      <c r="CY180" s="62">
        <v>0</v>
      </c>
      <c r="CZ180" s="62">
        <v>0</v>
      </c>
      <c r="DA180" s="62" t="s">
        <v>73</v>
      </c>
      <c r="DB180" s="62">
        <v>0</v>
      </c>
      <c r="DC180" s="62">
        <v>0</v>
      </c>
      <c r="DD180" s="62" t="s">
        <v>73</v>
      </c>
      <c r="DE180" s="62">
        <v>0</v>
      </c>
      <c r="DF180" s="62">
        <v>0</v>
      </c>
      <c r="DG180" s="62">
        <v>0</v>
      </c>
      <c r="DH180" s="62" t="s">
        <v>73</v>
      </c>
      <c r="DI180" s="62">
        <v>0</v>
      </c>
      <c r="DJ180" s="62">
        <v>0</v>
      </c>
      <c r="DK180" s="62">
        <v>0</v>
      </c>
      <c r="DL180" s="62">
        <v>0</v>
      </c>
      <c r="DM180" s="62">
        <v>0</v>
      </c>
      <c r="DN180" s="62" t="s">
        <v>73</v>
      </c>
      <c r="DO180" s="62">
        <v>0</v>
      </c>
      <c r="DP180" s="62">
        <v>0</v>
      </c>
      <c r="DQ180" s="62">
        <v>0</v>
      </c>
      <c r="DR180" s="62">
        <v>0</v>
      </c>
      <c r="DS180" s="62" t="s">
        <v>73</v>
      </c>
      <c r="DT180" s="62" t="s">
        <v>73</v>
      </c>
      <c r="DU180" s="62">
        <v>0</v>
      </c>
      <c r="DV180" s="62">
        <v>0</v>
      </c>
      <c r="DW180" s="62">
        <v>0</v>
      </c>
      <c r="DX180" s="62">
        <v>0</v>
      </c>
      <c r="DY180" s="62">
        <v>0</v>
      </c>
      <c r="DZ180" s="62">
        <v>0</v>
      </c>
      <c r="EA180" s="62">
        <v>0</v>
      </c>
      <c r="EB180" s="62">
        <v>0</v>
      </c>
      <c r="EC180" s="62" t="s">
        <v>73</v>
      </c>
      <c r="ED180" s="62">
        <v>0</v>
      </c>
      <c r="EE180" s="62">
        <v>0</v>
      </c>
      <c r="EF180" s="62">
        <v>0</v>
      </c>
      <c r="EG180" s="62">
        <v>0</v>
      </c>
      <c r="EH180" s="62">
        <v>0</v>
      </c>
      <c r="EI180" s="62">
        <v>0</v>
      </c>
      <c r="EJ180" s="62">
        <v>0</v>
      </c>
      <c r="EK180" s="62">
        <v>0</v>
      </c>
      <c r="EL180" s="62">
        <v>0</v>
      </c>
      <c r="EM180" s="62">
        <v>0</v>
      </c>
      <c r="EN180" s="62">
        <v>0</v>
      </c>
      <c r="EO180" s="62">
        <v>0</v>
      </c>
      <c r="EP180" s="62">
        <v>0</v>
      </c>
      <c r="EQ180" s="62">
        <v>0</v>
      </c>
      <c r="ER180" s="62">
        <v>0</v>
      </c>
      <c r="ES180" s="62">
        <v>0.01</v>
      </c>
      <c r="ET180" s="62">
        <v>0</v>
      </c>
      <c r="EU180" s="62">
        <v>0</v>
      </c>
      <c r="EV180" s="62">
        <v>0</v>
      </c>
      <c r="EW180" s="62">
        <v>0</v>
      </c>
      <c r="EX180" s="62">
        <v>0</v>
      </c>
      <c r="EY180" s="62">
        <v>0</v>
      </c>
      <c r="EZ180" s="62">
        <v>0</v>
      </c>
      <c r="FA180" s="62">
        <v>0</v>
      </c>
      <c r="FB180" s="62" t="s">
        <v>73</v>
      </c>
      <c r="FC180" s="62">
        <v>0</v>
      </c>
      <c r="FD180" s="62">
        <v>0</v>
      </c>
      <c r="FE180" s="62">
        <v>0</v>
      </c>
      <c r="FF180" s="62">
        <v>0</v>
      </c>
      <c r="FG180" s="62" t="s">
        <v>73</v>
      </c>
      <c r="FH180" s="62" t="s">
        <v>73</v>
      </c>
      <c r="FI180" s="62">
        <v>0</v>
      </c>
    </row>
    <row r="181" spans="1:165" x14ac:dyDescent="0.25">
      <c r="A181">
        <v>12</v>
      </c>
      <c r="B181" s="62" t="s">
        <v>481</v>
      </c>
      <c r="C181" s="62" t="s">
        <v>74</v>
      </c>
      <c r="D181" s="62" t="s">
        <v>74</v>
      </c>
      <c r="E181" s="62" t="s">
        <v>74</v>
      </c>
      <c r="F181" s="62" t="s">
        <v>73</v>
      </c>
      <c r="G181" s="62" t="s">
        <v>73</v>
      </c>
      <c r="H181" s="62" t="s">
        <v>74</v>
      </c>
      <c r="I181" s="62" t="s">
        <v>73</v>
      </c>
      <c r="J181" s="62" t="s">
        <v>74</v>
      </c>
      <c r="K181" s="62" t="s">
        <v>73</v>
      </c>
      <c r="L181" s="62" t="s">
        <v>73</v>
      </c>
      <c r="M181" s="62" t="s">
        <v>74</v>
      </c>
      <c r="N181" s="62" t="s">
        <v>282</v>
      </c>
      <c r="O181" s="62">
        <v>0</v>
      </c>
      <c r="P181" s="62">
        <v>0</v>
      </c>
      <c r="Q181" s="62">
        <v>0</v>
      </c>
      <c r="R181" s="62">
        <v>0</v>
      </c>
      <c r="S181" s="62">
        <v>0</v>
      </c>
      <c r="T181" s="62">
        <v>0</v>
      </c>
      <c r="U181" s="62">
        <v>0</v>
      </c>
      <c r="V181" s="62">
        <v>0</v>
      </c>
      <c r="W181" s="62">
        <v>0</v>
      </c>
      <c r="X181" s="62">
        <v>0</v>
      </c>
      <c r="Y181" s="62">
        <v>0</v>
      </c>
      <c r="Z181" s="62">
        <v>0</v>
      </c>
      <c r="AA181" s="62">
        <v>0</v>
      </c>
      <c r="AB181" s="62">
        <v>0</v>
      </c>
      <c r="AC181" s="62">
        <v>0</v>
      </c>
      <c r="AD181" s="62">
        <v>0</v>
      </c>
      <c r="AE181" s="62">
        <v>0</v>
      </c>
      <c r="AF181" s="62" t="s">
        <v>73</v>
      </c>
      <c r="AG181" s="62">
        <v>0</v>
      </c>
      <c r="AH181" s="62" t="s">
        <v>73</v>
      </c>
      <c r="AI181" s="62">
        <v>0</v>
      </c>
      <c r="AJ181" s="62">
        <v>0</v>
      </c>
      <c r="AK181" s="62">
        <v>0</v>
      </c>
      <c r="AL181" s="62">
        <v>0</v>
      </c>
      <c r="AM181" s="62">
        <v>0</v>
      </c>
      <c r="AN181" s="62">
        <v>0</v>
      </c>
      <c r="AO181" s="62">
        <v>0</v>
      </c>
      <c r="AP181" s="62" t="s">
        <v>73</v>
      </c>
      <c r="AQ181" s="62">
        <v>0</v>
      </c>
      <c r="AR181" s="62">
        <v>0</v>
      </c>
      <c r="AS181" s="62">
        <v>0</v>
      </c>
      <c r="AT181" s="62">
        <v>0</v>
      </c>
      <c r="AU181" s="62" t="s">
        <v>73</v>
      </c>
      <c r="AV181" s="62" t="s">
        <v>73</v>
      </c>
      <c r="AW181" s="62">
        <v>0</v>
      </c>
      <c r="AX181" s="62">
        <v>0</v>
      </c>
      <c r="AY181" s="62">
        <v>0</v>
      </c>
      <c r="AZ181" s="62">
        <v>0</v>
      </c>
      <c r="BA181" s="62">
        <v>0</v>
      </c>
      <c r="BB181" s="62">
        <v>0</v>
      </c>
      <c r="BC181" s="62">
        <v>0</v>
      </c>
      <c r="BD181" s="62">
        <v>0</v>
      </c>
      <c r="BE181" s="62">
        <v>0</v>
      </c>
      <c r="BF181" s="62">
        <v>0</v>
      </c>
      <c r="BG181" s="62">
        <v>0</v>
      </c>
      <c r="BH181" s="62">
        <v>0</v>
      </c>
      <c r="BI181" s="62" t="s">
        <v>73</v>
      </c>
      <c r="BJ181" s="62">
        <v>0</v>
      </c>
      <c r="BK181" s="62">
        <v>0</v>
      </c>
      <c r="BL181" s="62" t="s">
        <v>73</v>
      </c>
      <c r="BM181" s="62">
        <v>0</v>
      </c>
      <c r="BN181" s="62">
        <v>0</v>
      </c>
      <c r="BO181" s="62">
        <v>0</v>
      </c>
      <c r="BP181" s="62">
        <v>0</v>
      </c>
      <c r="BQ181" s="62">
        <v>0</v>
      </c>
      <c r="BR181" s="62" t="s">
        <v>73</v>
      </c>
      <c r="BS181" s="62">
        <v>0</v>
      </c>
      <c r="BT181" s="62">
        <v>0</v>
      </c>
      <c r="BU181" s="62" t="s">
        <v>73</v>
      </c>
      <c r="BV181" s="62" t="s">
        <v>73</v>
      </c>
      <c r="BW181" s="62" t="s">
        <v>73</v>
      </c>
      <c r="BX181" s="62" t="s">
        <v>73</v>
      </c>
      <c r="BY181" s="62">
        <v>0</v>
      </c>
      <c r="BZ181" s="62">
        <v>0</v>
      </c>
      <c r="CA181" s="62">
        <v>0</v>
      </c>
      <c r="CB181" s="62">
        <v>0</v>
      </c>
      <c r="CC181" s="62">
        <v>0</v>
      </c>
      <c r="CD181" s="62">
        <v>0</v>
      </c>
      <c r="CE181" s="62" t="s">
        <v>73</v>
      </c>
      <c r="CF181" s="62">
        <v>0</v>
      </c>
      <c r="CG181" s="62">
        <v>0</v>
      </c>
      <c r="CH181" s="62">
        <v>0</v>
      </c>
      <c r="CI181" s="62">
        <v>0</v>
      </c>
      <c r="CJ181" s="62">
        <v>0</v>
      </c>
      <c r="CK181" s="62">
        <v>0</v>
      </c>
      <c r="CL181" s="62">
        <v>0</v>
      </c>
      <c r="CM181" s="62">
        <v>0</v>
      </c>
      <c r="CN181" s="62">
        <v>0</v>
      </c>
      <c r="CO181" s="62">
        <v>0</v>
      </c>
      <c r="CP181" s="62">
        <v>0</v>
      </c>
      <c r="CQ181" s="62">
        <v>0</v>
      </c>
      <c r="CR181" s="62">
        <v>0</v>
      </c>
      <c r="CS181" s="62">
        <v>0</v>
      </c>
      <c r="CT181" s="62">
        <v>0</v>
      </c>
      <c r="CU181" s="62" t="s">
        <v>73</v>
      </c>
      <c r="CV181" s="62">
        <v>0</v>
      </c>
      <c r="CW181" s="62" t="s">
        <v>73</v>
      </c>
      <c r="CX181" s="62" t="s">
        <v>73</v>
      </c>
      <c r="CY181" s="62" t="s">
        <v>73</v>
      </c>
      <c r="CZ181" s="62">
        <v>0</v>
      </c>
      <c r="DA181" s="62">
        <v>0</v>
      </c>
      <c r="DB181" s="62" t="s">
        <v>73</v>
      </c>
      <c r="DC181" s="62">
        <v>0</v>
      </c>
      <c r="DD181" s="62">
        <v>0</v>
      </c>
      <c r="DE181" s="62">
        <v>0</v>
      </c>
      <c r="DF181" s="62" t="s">
        <v>73</v>
      </c>
      <c r="DG181" s="62">
        <v>0</v>
      </c>
      <c r="DH181" s="62" t="s">
        <v>73</v>
      </c>
      <c r="DI181" s="62">
        <v>0</v>
      </c>
      <c r="DJ181" s="62">
        <v>0</v>
      </c>
      <c r="DK181" s="62" t="s">
        <v>73</v>
      </c>
      <c r="DL181" s="62" t="s">
        <v>73</v>
      </c>
      <c r="DM181" s="62">
        <v>0</v>
      </c>
      <c r="DN181" s="62">
        <v>0</v>
      </c>
      <c r="DO181" s="62">
        <v>0</v>
      </c>
      <c r="DP181" s="62" t="s">
        <v>73</v>
      </c>
      <c r="DQ181" s="62">
        <v>0</v>
      </c>
      <c r="DR181" s="62">
        <v>0</v>
      </c>
      <c r="DS181" s="62">
        <v>0</v>
      </c>
      <c r="DT181" s="62">
        <v>0</v>
      </c>
      <c r="DU181" s="62">
        <v>0</v>
      </c>
      <c r="DV181" s="62">
        <v>0</v>
      </c>
      <c r="DW181" s="62">
        <v>0</v>
      </c>
      <c r="DX181" s="62" t="s">
        <v>73</v>
      </c>
      <c r="DY181" s="62">
        <v>0</v>
      </c>
      <c r="DZ181" s="62">
        <v>0</v>
      </c>
      <c r="EA181" s="62">
        <v>0</v>
      </c>
      <c r="EB181" s="62" t="s">
        <v>73</v>
      </c>
      <c r="EC181" s="62">
        <v>0</v>
      </c>
      <c r="ED181" s="62">
        <v>0</v>
      </c>
      <c r="EE181" s="62" t="s">
        <v>73</v>
      </c>
      <c r="EF181" s="62">
        <v>0</v>
      </c>
      <c r="EG181" s="62">
        <v>0</v>
      </c>
      <c r="EH181" s="62">
        <v>0</v>
      </c>
      <c r="EI181" s="62">
        <v>0</v>
      </c>
      <c r="EJ181" s="62" t="s">
        <v>73</v>
      </c>
      <c r="EK181" s="62">
        <v>0</v>
      </c>
      <c r="EL181" s="62">
        <v>0</v>
      </c>
      <c r="EM181" s="62">
        <v>0</v>
      </c>
      <c r="EN181" s="62">
        <v>0</v>
      </c>
      <c r="EO181" s="62" t="s">
        <v>73</v>
      </c>
      <c r="EP181" s="62" t="s">
        <v>73</v>
      </c>
      <c r="EQ181" s="62">
        <v>0</v>
      </c>
      <c r="ER181" s="62">
        <v>0</v>
      </c>
      <c r="ES181" s="62">
        <v>0</v>
      </c>
      <c r="ET181" s="62" t="s">
        <v>73</v>
      </c>
      <c r="EU181" s="62" t="s">
        <v>73</v>
      </c>
      <c r="EV181" s="62" t="s">
        <v>73</v>
      </c>
      <c r="EW181" s="62">
        <v>0</v>
      </c>
      <c r="EX181" s="62" t="s">
        <v>73</v>
      </c>
      <c r="EY181" s="62">
        <v>0</v>
      </c>
      <c r="EZ181" s="62">
        <v>0</v>
      </c>
      <c r="FA181" s="62" t="s">
        <v>73</v>
      </c>
      <c r="FB181" s="62" t="s">
        <v>73</v>
      </c>
      <c r="FC181" s="62" t="s">
        <v>73</v>
      </c>
      <c r="FD181" s="62" t="s">
        <v>73</v>
      </c>
      <c r="FE181" s="62">
        <v>0</v>
      </c>
      <c r="FF181" s="62">
        <v>0</v>
      </c>
      <c r="FG181" s="62">
        <v>0</v>
      </c>
      <c r="FH181" s="62">
        <v>0</v>
      </c>
      <c r="FI181" s="62">
        <v>0</v>
      </c>
    </row>
    <row r="182" spans="1:165" x14ac:dyDescent="0.25">
      <c r="A182">
        <v>13</v>
      </c>
      <c r="B182" s="62" t="s">
        <v>484</v>
      </c>
      <c r="C182" s="62">
        <v>0.06</v>
      </c>
      <c r="D182" s="62">
        <v>0.05</v>
      </c>
      <c r="E182" s="62">
        <v>0.06</v>
      </c>
      <c r="F182" s="62">
        <v>0.02</v>
      </c>
      <c r="G182" s="62">
        <v>7.0000000000000007E-2</v>
      </c>
      <c r="H182" s="62">
        <v>7.0000000000000007E-2</v>
      </c>
      <c r="I182" s="62">
        <v>0.04</v>
      </c>
      <c r="J182" s="62">
        <v>0.05</v>
      </c>
      <c r="K182" s="62">
        <v>0.08</v>
      </c>
      <c r="L182" s="62">
        <v>0.06</v>
      </c>
      <c r="M182" s="62">
        <v>7.0000000000000007E-2</v>
      </c>
      <c r="N182" s="62" t="s">
        <v>282</v>
      </c>
      <c r="O182" s="62">
        <v>0.03</v>
      </c>
      <c r="P182" s="62">
        <v>0.05</v>
      </c>
      <c r="Q182" s="62">
        <v>0.02</v>
      </c>
      <c r="R182" s="62" t="s">
        <v>73</v>
      </c>
      <c r="S182" s="62">
        <v>0.03</v>
      </c>
      <c r="T182" s="62" t="s">
        <v>73</v>
      </c>
      <c r="U182" s="62">
        <v>0.02</v>
      </c>
      <c r="V182" s="62">
        <v>0.02</v>
      </c>
      <c r="W182" s="62">
        <v>0.02</v>
      </c>
      <c r="X182" s="62">
        <v>0.05</v>
      </c>
      <c r="Y182" s="62">
        <v>0.02</v>
      </c>
      <c r="Z182" s="62">
        <v>0.01</v>
      </c>
      <c r="AA182" s="62">
        <v>0.06</v>
      </c>
      <c r="AB182" s="62">
        <v>0.02</v>
      </c>
      <c r="AC182" s="62">
        <v>7.0000000000000007E-2</v>
      </c>
      <c r="AD182" s="62">
        <v>0.01</v>
      </c>
      <c r="AE182" s="62">
        <v>7.0000000000000007E-2</v>
      </c>
      <c r="AF182" s="62">
        <v>0.02</v>
      </c>
      <c r="AG182" s="62">
        <v>0.02</v>
      </c>
      <c r="AH182" s="62">
        <v>0.04</v>
      </c>
      <c r="AI182" s="62">
        <v>0.01</v>
      </c>
      <c r="AJ182" s="62">
        <v>0.03</v>
      </c>
      <c r="AK182" s="62">
        <v>0.08</v>
      </c>
      <c r="AL182" s="62">
        <v>0.04</v>
      </c>
      <c r="AM182" s="62">
        <v>0.03</v>
      </c>
      <c r="AN182" s="62">
        <v>0.04</v>
      </c>
      <c r="AO182" s="62">
        <v>0.03</v>
      </c>
      <c r="AP182" s="62">
        <v>0.03</v>
      </c>
      <c r="AQ182" s="62">
        <v>0.03</v>
      </c>
      <c r="AR182" s="62">
        <v>0.06</v>
      </c>
      <c r="AS182" s="62">
        <v>0.06</v>
      </c>
      <c r="AT182" s="62">
        <v>0.03</v>
      </c>
      <c r="AU182" s="62">
        <v>0.03</v>
      </c>
      <c r="AV182" s="62">
        <v>0.03</v>
      </c>
      <c r="AW182" s="62">
        <v>0.1</v>
      </c>
      <c r="AX182" s="62">
        <v>7.0000000000000007E-2</v>
      </c>
      <c r="AY182" s="62">
        <v>0.06</v>
      </c>
      <c r="AZ182" s="62">
        <v>7.0000000000000007E-2</v>
      </c>
      <c r="BA182" s="62">
        <v>0.05</v>
      </c>
      <c r="BB182" s="62">
        <v>0.09</v>
      </c>
      <c r="BC182" s="62">
        <v>7.0000000000000007E-2</v>
      </c>
      <c r="BD182" s="62">
        <v>0.04</v>
      </c>
      <c r="BE182" s="62">
        <v>0.08</v>
      </c>
      <c r="BF182" s="62">
        <v>0.06</v>
      </c>
      <c r="BG182" s="62">
        <v>0.06</v>
      </c>
      <c r="BH182" s="62" t="s">
        <v>73</v>
      </c>
      <c r="BI182" s="62">
        <v>0.03</v>
      </c>
      <c r="BJ182" s="62">
        <v>0.04</v>
      </c>
      <c r="BK182" s="62">
        <v>0.09</v>
      </c>
      <c r="BL182" s="62">
        <v>0.08</v>
      </c>
      <c r="BM182" s="62">
        <v>0.12</v>
      </c>
      <c r="BN182" s="62">
        <v>0.04</v>
      </c>
      <c r="BO182" s="62">
        <v>7.0000000000000007E-2</v>
      </c>
      <c r="BP182" s="62">
        <v>0.09</v>
      </c>
      <c r="BQ182" s="62">
        <v>0.1</v>
      </c>
      <c r="BR182" s="62">
        <v>0.06</v>
      </c>
      <c r="BS182" s="62">
        <v>0.06</v>
      </c>
      <c r="BT182" s="62">
        <v>0.09</v>
      </c>
      <c r="BU182" s="62">
        <v>0.04</v>
      </c>
      <c r="BV182" s="62">
        <v>0.1</v>
      </c>
      <c r="BW182" s="62">
        <v>0.08</v>
      </c>
      <c r="BX182" s="62">
        <v>0.04</v>
      </c>
      <c r="BY182" s="62">
        <v>0.06</v>
      </c>
      <c r="BZ182" s="62">
        <v>0.09</v>
      </c>
      <c r="CA182" s="62">
        <v>0.06</v>
      </c>
      <c r="CB182" s="62">
        <v>0.1</v>
      </c>
      <c r="CC182" s="62">
        <v>7.0000000000000007E-2</v>
      </c>
      <c r="CD182" s="62">
        <v>0.09</v>
      </c>
      <c r="CE182" s="62" t="s">
        <v>73</v>
      </c>
      <c r="CF182" s="62">
        <v>0.09</v>
      </c>
      <c r="CG182" s="62">
        <v>0.05</v>
      </c>
      <c r="CH182" s="62">
        <v>0.05</v>
      </c>
      <c r="CI182" s="62">
        <v>0.08</v>
      </c>
      <c r="CJ182" s="62">
        <v>0.05</v>
      </c>
      <c r="CK182" s="62">
        <v>0.05</v>
      </c>
      <c r="CL182" s="62">
        <v>0.09</v>
      </c>
      <c r="CM182" s="62">
        <v>7.0000000000000007E-2</v>
      </c>
      <c r="CN182" s="62">
        <v>7.0000000000000007E-2</v>
      </c>
      <c r="CO182" s="62">
        <v>0.09</v>
      </c>
      <c r="CP182" s="62">
        <v>0.03</v>
      </c>
      <c r="CQ182" s="62">
        <v>0.11</v>
      </c>
      <c r="CR182" s="62">
        <v>7.0000000000000007E-2</v>
      </c>
      <c r="CS182" s="62">
        <v>7.0000000000000007E-2</v>
      </c>
      <c r="CT182" s="62">
        <v>0.03</v>
      </c>
      <c r="CU182" s="62" t="s">
        <v>73</v>
      </c>
      <c r="CV182" s="62">
        <v>0.06</v>
      </c>
      <c r="CW182" s="62">
        <v>0.06</v>
      </c>
      <c r="CX182" s="62">
        <v>0.04</v>
      </c>
      <c r="CY182" s="62">
        <v>0.1</v>
      </c>
      <c r="CZ182" s="62">
        <v>0.08</v>
      </c>
      <c r="DA182" s="62">
        <v>0.09</v>
      </c>
      <c r="DB182" s="62">
        <v>0.08</v>
      </c>
      <c r="DC182" s="62">
        <v>7.0000000000000007E-2</v>
      </c>
      <c r="DD182" s="62">
        <v>0.08</v>
      </c>
      <c r="DE182" s="62">
        <v>0.05</v>
      </c>
      <c r="DF182" s="62">
        <v>0.04</v>
      </c>
      <c r="DG182" s="62">
        <v>0.04</v>
      </c>
      <c r="DH182" s="62">
        <v>7.0000000000000007E-2</v>
      </c>
      <c r="DI182" s="62">
        <v>0.05</v>
      </c>
      <c r="DJ182" s="62">
        <v>0.04</v>
      </c>
      <c r="DK182" s="62">
        <v>0.06</v>
      </c>
      <c r="DL182" s="62">
        <v>0.04</v>
      </c>
      <c r="DM182" s="62" t="s">
        <v>73</v>
      </c>
      <c r="DN182" s="62">
        <v>0.09</v>
      </c>
      <c r="DO182" s="62">
        <v>0.09</v>
      </c>
      <c r="DP182" s="62">
        <v>0.06</v>
      </c>
      <c r="DQ182" s="62">
        <v>0.03</v>
      </c>
      <c r="DR182" s="62">
        <v>0.08</v>
      </c>
      <c r="DS182" s="62">
        <v>0.06</v>
      </c>
      <c r="DT182" s="62">
        <v>0.08</v>
      </c>
      <c r="DU182" s="62">
        <v>0.04</v>
      </c>
      <c r="DV182" s="62">
        <v>0.03</v>
      </c>
      <c r="DW182" s="62">
        <v>0.05</v>
      </c>
      <c r="DX182" s="62">
        <v>0.05</v>
      </c>
      <c r="DY182" s="62">
        <v>0.03</v>
      </c>
      <c r="DZ182" s="62">
        <v>0.03</v>
      </c>
      <c r="EA182" s="62">
        <v>0.06</v>
      </c>
      <c r="EB182" s="62">
        <v>0.08</v>
      </c>
      <c r="EC182" s="62">
        <v>0.08</v>
      </c>
      <c r="ED182" s="62">
        <v>0.09</v>
      </c>
      <c r="EE182" s="62">
        <v>0.06</v>
      </c>
      <c r="EF182" s="62">
        <v>0.05</v>
      </c>
      <c r="EG182" s="62">
        <v>0.06</v>
      </c>
      <c r="EH182" s="62">
        <v>0.06</v>
      </c>
      <c r="EI182" s="62">
        <v>0.05</v>
      </c>
      <c r="EJ182" s="62">
        <v>0.04</v>
      </c>
      <c r="EK182" s="62">
        <v>0.03</v>
      </c>
      <c r="EL182" s="62">
        <v>0.08</v>
      </c>
      <c r="EM182" s="62">
        <v>0.03</v>
      </c>
      <c r="EN182" s="62">
        <v>0.04</v>
      </c>
      <c r="EO182" s="62">
        <v>7.0000000000000007E-2</v>
      </c>
      <c r="EP182" s="62">
        <v>0.03</v>
      </c>
      <c r="EQ182" s="62">
        <v>0.08</v>
      </c>
      <c r="ER182" s="62">
        <v>0.05</v>
      </c>
      <c r="ES182" s="62">
        <v>0.06</v>
      </c>
      <c r="ET182" s="62">
        <v>0.06</v>
      </c>
      <c r="EU182" s="62">
        <v>0.1</v>
      </c>
      <c r="EV182" s="62">
        <v>0.11</v>
      </c>
      <c r="EW182" s="62">
        <v>0.06</v>
      </c>
      <c r="EX182" s="62">
        <v>0.04</v>
      </c>
      <c r="EY182" s="62">
        <v>0.06</v>
      </c>
      <c r="EZ182" s="62">
        <v>0.05</v>
      </c>
      <c r="FA182" s="62">
        <v>0.05</v>
      </c>
      <c r="FB182" s="62">
        <v>0.05</v>
      </c>
      <c r="FC182" s="62">
        <v>7.0000000000000007E-2</v>
      </c>
      <c r="FD182" s="62">
        <v>7.0000000000000007E-2</v>
      </c>
      <c r="FE182" s="62">
        <v>0.1</v>
      </c>
      <c r="FF182" s="62">
        <v>0.06</v>
      </c>
      <c r="FG182" s="62">
        <v>0.05</v>
      </c>
      <c r="FH182" s="62">
        <v>0.05</v>
      </c>
      <c r="FI182" s="62">
        <v>0.04</v>
      </c>
    </row>
    <row r="183" spans="1:165" x14ac:dyDescent="0.25">
      <c r="A183">
        <v>14</v>
      </c>
      <c r="B183" s="62" t="s">
        <v>487</v>
      </c>
      <c r="C183" s="62" t="s">
        <v>74</v>
      </c>
      <c r="D183" s="62">
        <v>0</v>
      </c>
      <c r="E183" s="62" t="s">
        <v>73</v>
      </c>
      <c r="F183" s="62" t="s">
        <v>73</v>
      </c>
      <c r="G183" s="62">
        <v>0</v>
      </c>
      <c r="H183" s="62" t="s">
        <v>73</v>
      </c>
      <c r="I183" s="62">
        <v>0</v>
      </c>
      <c r="J183" s="62" t="s">
        <v>73</v>
      </c>
      <c r="K183" s="62" t="s">
        <v>73</v>
      </c>
      <c r="L183" s="62">
        <v>0</v>
      </c>
      <c r="M183" s="62">
        <v>0</v>
      </c>
      <c r="N183" s="62" t="s">
        <v>282</v>
      </c>
      <c r="O183" s="62">
        <v>0</v>
      </c>
      <c r="P183" s="62">
        <v>0</v>
      </c>
      <c r="Q183" s="62">
        <v>0</v>
      </c>
      <c r="R183" s="62" t="s">
        <v>73</v>
      </c>
      <c r="S183" s="62">
        <v>0</v>
      </c>
      <c r="T183" s="62">
        <v>0</v>
      </c>
      <c r="U183" s="62">
        <v>0</v>
      </c>
      <c r="V183" s="62">
        <v>0</v>
      </c>
      <c r="W183" s="62">
        <v>0</v>
      </c>
      <c r="X183" s="62">
        <v>0</v>
      </c>
      <c r="Y183" s="62">
        <v>0</v>
      </c>
      <c r="Z183" s="62">
        <v>0</v>
      </c>
      <c r="AA183" s="62">
        <v>0</v>
      </c>
      <c r="AB183" s="62">
        <v>0</v>
      </c>
      <c r="AC183" s="62">
        <v>0</v>
      </c>
      <c r="AD183" s="62">
        <v>0</v>
      </c>
      <c r="AE183" s="62">
        <v>0</v>
      </c>
      <c r="AF183" s="62">
        <v>0</v>
      </c>
      <c r="AG183" s="62">
        <v>0</v>
      </c>
      <c r="AH183" s="62">
        <v>0</v>
      </c>
      <c r="AI183" s="62" t="s">
        <v>73</v>
      </c>
      <c r="AJ183" s="62">
        <v>0</v>
      </c>
      <c r="AK183" s="62">
        <v>0</v>
      </c>
      <c r="AL183" s="62">
        <v>0</v>
      </c>
      <c r="AM183" s="62">
        <v>0</v>
      </c>
      <c r="AN183" s="62">
        <v>0</v>
      </c>
      <c r="AO183" s="62">
        <v>0</v>
      </c>
      <c r="AP183" s="62">
        <v>0</v>
      </c>
      <c r="AQ183" s="62">
        <v>0</v>
      </c>
      <c r="AR183" s="62">
        <v>0</v>
      </c>
      <c r="AS183" s="62">
        <v>0</v>
      </c>
      <c r="AT183" s="62">
        <v>0</v>
      </c>
      <c r="AU183" s="62">
        <v>0</v>
      </c>
      <c r="AV183" s="62">
        <v>0</v>
      </c>
      <c r="AW183" s="62">
        <v>0</v>
      </c>
      <c r="AX183" s="62">
        <v>0</v>
      </c>
      <c r="AY183" s="62">
        <v>0</v>
      </c>
      <c r="AZ183" s="62">
        <v>0</v>
      </c>
      <c r="BA183" s="62">
        <v>0</v>
      </c>
      <c r="BB183" s="62" t="s">
        <v>73</v>
      </c>
      <c r="BC183" s="62">
        <v>0</v>
      </c>
      <c r="BD183" s="62">
        <v>0</v>
      </c>
      <c r="BE183" s="62">
        <v>0</v>
      </c>
      <c r="BF183" s="62">
        <v>0</v>
      </c>
      <c r="BG183" s="62">
        <v>0</v>
      </c>
      <c r="BH183" s="62">
        <v>0</v>
      </c>
      <c r="BI183" s="62">
        <v>0</v>
      </c>
      <c r="BJ183" s="62">
        <v>0</v>
      </c>
      <c r="BK183" s="62">
        <v>0</v>
      </c>
      <c r="BL183" s="62">
        <v>0</v>
      </c>
      <c r="BM183" s="62">
        <v>0</v>
      </c>
      <c r="BN183" s="62">
        <v>0</v>
      </c>
      <c r="BO183" s="62">
        <v>0</v>
      </c>
      <c r="BP183" s="62">
        <v>0</v>
      </c>
      <c r="BQ183" s="62">
        <v>0</v>
      </c>
      <c r="BR183" s="62">
        <v>0</v>
      </c>
      <c r="BS183" s="62">
        <v>0</v>
      </c>
      <c r="BT183" s="62">
        <v>0</v>
      </c>
      <c r="BU183" s="62">
        <v>0</v>
      </c>
      <c r="BV183" s="62">
        <v>0</v>
      </c>
      <c r="BW183" s="62">
        <v>0</v>
      </c>
      <c r="BX183" s="62">
        <v>0</v>
      </c>
      <c r="BY183" s="62">
        <v>0</v>
      </c>
      <c r="BZ183" s="62">
        <v>0</v>
      </c>
      <c r="CA183" s="62">
        <v>0</v>
      </c>
      <c r="CB183" s="62">
        <v>0</v>
      </c>
      <c r="CC183" s="62">
        <v>0</v>
      </c>
      <c r="CD183" s="62">
        <v>0</v>
      </c>
      <c r="CE183" s="62" t="s">
        <v>73</v>
      </c>
      <c r="CF183" s="62">
        <v>0</v>
      </c>
      <c r="CG183" s="62">
        <v>0</v>
      </c>
      <c r="CH183" s="62">
        <v>0</v>
      </c>
      <c r="CI183" s="62">
        <v>0</v>
      </c>
      <c r="CJ183" s="62">
        <v>0</v>
      </c>
      <c r="CK183" s="62">
        <v>0</v>
      </c>
      <c r="CL183" s="62">
        <v>0</v>
      </c>
      <c r="CM183" s="62">
        <v>0</v>
      </c>
      <c r="CN183" s="62">
        <v>0</v>
      </c>
      <c r="CO183" s="62">
        <v>0</v>
      </c>
      <c r="CP183" s="62">
        <v>0</v>
      </c>
      <c r="CQ183" s="62">
        <v>0</v>
      </c>
      <c r="CR183" s="62">
        <v>0</v>
      </c>
      <c r="CS183" s="62">
        <v>0</v>
      </c>
      <c r="CT183" s="62">
        <v>0</v>
      </c>
      <c r="CU183" s="62">
        <v>0</v>
      </c>
      <c r="CV183" s="62">
        <v>0</v>
      </c>
      <c r="CW183" s="62">
        <v>0</v>
      </c>
      <c r="CX183" s="62">
        <v>0</v>
      </c>
      <c r="CY183" s="62">
        <v>0</v>
      </c>
      <c r="CZ183" s="62">
        <v>0</v>
      </c>
      <c r="DA183" s="62" t="s">
        <v>73</v>
      </c>
      <c r="DB183" s="62">
        <v>0</v>
      </c>
      <c r="DC183" s="62">
        <v>0</v>
      </c>
      <c r="DD183" s="62">
        <v>0</v>
      </c>
      <c r="DE183" s="62">
        <v>0</v>
      </c>
      <c r="DF183" s="62">
        <v>0</v>
      </c>
      <c r="DG183" s="62">
        <v>0</v>
      </c>
      <c r="DH183" s="62" t="s">
        <v>73</v>
      </c>
      <c r="DI183" s="62">
        <v>0</v>
      </c>
      <c r="DJ183" s="62">
        <v>0</v>
      </c>
      <c r="DK183" s="62" t="s">
        <v>73</v>
      </c>
      <c r="DL183" s="62">
        <v>0</v>
      </c>
      <c r="DM183" s="62">
        <v>0</v>
      </c>
      <c r="DN183" s="62">
        <v>0</v>
      </c>
      <c r="DO183" s="62">
        <v>0</v>
      </c>
      <c r="DP183" s="62" t="s">
        <v>73</v>
      </c>
      <c r="DQ183" s="62">
        <v>0</v>
      </c>
      <c r="DR183" s="62">
        <v>0</v>
      </c>
      <c r="DS183" s="62">
        <v>0</v>
      </c>
      <c r="DT183" s="62">
        <v>0</v>
      </c>
      <c r="DU183" s="62">
        <v>0</v>
      </c>
      <c r="DV183" s="62">
        <v>0</v>
      </c>
      <c r="DW183" s="62">
        <v>0</v>
      </c>
      <c r="DX183" s="62">
        <v>0</v>
      </c>
      <c r="DY183" s="62">
        <v>0</v>
      </c>
      <c r="DZ183" s="62">
        <v>0</v>
      </c>
      <c r="EA183" s="62">
        <v>0</v>
      </c>
      <c r="EB183" s="62">
        <v>0</v>
      </c>
      <c r="EC183" s="62">
        <v>0</v>
      </c>
      <c r="ED183" s="62">
        <v>0</v>
      </c>
      <c r="EE183" s="62">
        <v>0</v>
      </c>
      <c r="EF183" s="62">
        <v>0</v>
      </c>
      <c r="EG183" s="62">
        <v>0</v>
      </c>
      <c r="EH183" s="62">
        <v>0</v>
      </c>
      <c r="EI183" s="62">
        <v>0</v>
      </c>
      <c r="EJ183" s="62" t="s">
        <v>73</v>
      </c>
      <c r="EK183" s="62" t="s">
        <v>73</v>
      </c>
      <c r="EL183" s="62">
        <v>0</v>
      </c>
      <c r="EM183" s="62">
        <v>0</v>
      </c>
      <c r="EN183" s="62">
        <v>0</v>
      </c>
      <c r="EO183" s="62">
        <v>0</v>
      </c>
      <c r="EP183" s="62">
        <v>0</v>
      </c>
      <c r="EQ183" s="62">
        <v>0</v>
      </c>
      <c r="ER183" s="62">
        <v>0</v>
      </c>
      <c r="ES183" s="62">
        <v>0</v>
      </c>
      <c r="ET183" s="62">
        <v>0</v>
      </c>
      <c r="EU183" s="62">
        <v>0</v>
      </c>
      <c r="EV183" s="62">
        <v>0</v>
      </c>
      <c r="EW183" s="62">
        <v>0</v>
      </c>
      <c r="EX183" s="62">
        <v>0</v>
      </c>
      <c r="EY183" s="62">
        <v>0</v>
      </c>
      <c r="EZ183" s="62">
        <v>0</v>
      </c>
      <c r="FA183" s="62">
        <v>0</v>
      </c>
      <c r="FB183" s="62">
        <v>0</v>
      </c>
      <c r="FC183" s="62">
        <v>0</v>
      </c>
      <c r="FD183" s="62">
        <v>0</v>
      </c>
      <c r="FE183" s="62">
        <v>0</v>
      </c>
      <c r="FF183" s="62">
        <v>0</v>
      </c>
      <c r="FG183" s="62">
        <v>0</v>
      </c>
      <c r="FH183" s="62">
        <v>0</v>
      </c>
      <c r="FI183" s="62">
        <v>0</v>
      </c>
    </row>
    <row r="184" spans="1:165" x14ac:dyDescent="0.25">
      <c r="A184">
        <v>15</v>
      </c>
      <c r="B184" s="62" t="s">
        <v>490</v>
      </c>
      <c r="C184" s="62" t="s">
        <v>74</v>
      </c>
      <c r="D184" s="62" t="s">
        <v>74</v>
      </c>
      <c r="E184" s="62" t="s">
        <v>74</v>
      </c>
      <c r="F184" s="62" t="s">
        <v>74</v>
      </c>
      <c r="G184" s="62" t="s">
        <v>74</v>
      </c>
      <c r="H184" s="62" t="s">
        <v>74</v>
      </c>
      <c r="I184" s="62" t="s">
        <v>74</v>
      </c>
      <c r="J184" s="62" t="s">
        <v>74</v>
      </c>
      <c r="K184" s="62" t="s">
        <v>74</v>
      </c>
      <c r="L184" s="62" t="s">
        <v>74</v>
      </c>
      <c r="M184" s="62" t="s">
        <v>74</v>
      </c>
      <c r="N184" s="62" t="s">
        <v>282</v>
      </c>
      <c r="O184" s="62" t="s">
        <v>73</v>
      </c>
      <c r="P184" s="62" t="s">
        <v>73</v>
      </c>
      <c r="Q184" s="62">
        <v>0</v>
      </c>
      <c r="R184" s="62">
        <v>0</v>
      </c>
      <c r="S184" s="62" t="s">
        <v>73</v>
      </c>
      <c r="T184" s="62" t="s">
        <v>73</v>
      </c>
      <c r="U184" s="62" t="s">
        <v>73</v>
      </c>
      <c r="V184" s="62" t="s">
        <v>73</v>
      </c>
      <c r="W184" s="62" t="s">
        <v>73</v>
      </c>
      <c r="X184" s="62">
        <v>0</v>
      </c>
      <c r="Y184" s="62" t="s">
        <v>73</v>
      </c>
      <c r="Z184" s="62">
        <v>0</v>
      </c>
      <c r="AA184" s="62" t="s">
        <v>73</v>
      </c>
      <c r="AB184" s="62" t="s">
        <v>73</v>
      </c>
      <c r="AC184" s="62" t="s">
        <v>73</v>
      </c>
      <c r="AD184" s="62" t="s">
        <v>73</v>
      </c>
      <c r="AE184" s="62" t="s">
        <v>73</v>
      </c>
      <c r="AF184" s="62" t="s">
        <v>73</v>
      </c>
      <c r="AG184" s="62" t="s">
        <v>73</v>
      </c>
      <c r="AH184" s="62" t="s">
        <v>73</v>
      </c>
      <c r="AI184" s="62" t="s">
        <v>73</v>
      </c>
      <c r="AJ184" s="62">
        <v>0</v>
      </c>
      <c r="AK184" s="62">
        <v>0</v>
      </c>
      <c r="AL184" s="62">
        <v>0</v>
      </c>
      <c r="AM184" s="62" t="s">
        <v>73</v>
      </c>
      <c r="AN184" s="62" t="s">
        <v>73</v>
      </c>
      <c r="AO184" s="62">
        <v>0</v>
      </c>
      <c r="AP184" s="62">
        <v>0</v>
      </c>
      <c r="AQ184" s="62" t="s">
        <v>73</v>
      </c>
      <c r="AR184" s="62" t="s">
        <v>73</v>
      </c>
      <c r="AS184" s="62" t="s">
        <v>73</v>
      </c>
      <c r="AT184" s="62">
        <v>0</v>
      </c>
      <c r="AU184" s="62" t="s">
        <v>73</v>
      </c>
      <c r="AV184" s="62">
        <v>0</v>
      </c>
      <c r="AW184" s="62" t="s">
        <v>73</v>
      </c>
      <c r="AX184" s="62" t="s">
        <v>73</v>
      </c>
      <c r="AY184" s="62" t="s">
        <v>73</v>
      </c>
      <c r="AZ184" s="62" t="s">
        <v>73</v>
      </c>
      <c r="BA184" s="62">
        <v>0</v>
      </c>
      <c r="BB184" s="62" t="s">
        <v>73</v>
      </c>
      <c r="BC184" s="62">
        <v>0.01</v>
      </c>
      <c r="BD184" s="62" t="s">
        <v>73</v>
      </c>
      <c r="BE184" s="62" t="s">
        <v>73</v>
      </c>
      <c r="BF184" s="62" t="s">
        <v>73</v>
      </c>
      <c r="BG184" s="62" t="s">
        <v>73</v>
      </c>
      <c r="BH184" s="62">
        <v>0</v>
      </c>
      <c r="BI184" s="62" t="s">
        <v>73</v>
      </c>
      <c r="BJ184" s="62" t="s">
        <v>73</v>
      </c>
      <c r="BK184" s="62">
        <v>0</v>
      </c>
      <c r="BL184" s="62">
        <v>0</v>
      </c>
      <c r="BM184" s="62" t="s">
        <v>73</v>
      </c>
      <c r="BN184" s="62">
        <v>0</v>
      </c>
      <c r="BO184" s="62">
        <v>0</v>
      </c>
      <c r="BP184" s="62">
        <v>0</v>
      </c>
      <c r="BQ184" s="62">
        <v>0</v>
      </c>
      <c r="BR184" s="62">
        <v>0.01</v>
      </c>
      <c r="BS184" s="62">
        <v>0</v>
      </c>
      <c r="BT184" s="62" t="s">
        <v>73</v>
      </c>
      <c r="BU184" s="62">
        <v>0.01</v>
      </c>
      <c r="BV184" s="62" t="s">
        <v>73</v>
      </c>
      <c r="BW184" s="62">
        <v>0</v>
      </c>
      <c r="BX184" s="62">
        <v>0.01</v>
      </c>
      <c r="BY184" s="62" t="s">
        <v>73</v>
      </c>
      <c r="BZ184" s="62" t="s">
        <v>73</v>
      </c>
      <c r="CA184" s="62" t="s">
        <v>73</v>
      </c>
      <c r="CB184" s="62" t="s">
        <v>73</v>
      </c>
      <c r="CC184" s="62" t="s">
        <v>73</v>
      </c>
      <c r="CD184" s="62">
        <v>0</v>
      </c>
      <c r="CE184" s="62" t="s">
        <v>73</v>
      </c>
      <c r="CF184" s="62" t="s">
        <v>73</v>
      </c>
      <c r="CG184" s="62" t="s">
        <v>73</v>
      </c>
      <c r="CH184" s="62">
        <v>0</v>
      </c>
      <c r="CI184" s="62" t="s">
        <v>73</v>
      </c>
      <c r="CJ184" s="62">
        <v>0</v>
      </c>
      <c r="CK184" s="62">
        <v>0</v>
      </c>
      <c r="CL184" s="62" t="s">
        <v>73</v>
      </c>
      <c r="CM184" s="62">
        <v>0</v>
      </c>
      <c r="CN184" s="62" t="s">
        <v>73</v>
      </c>
      <c r="CO184" s="62">
        <v>0</v>
      </c>
      <c r="CP184" s="62">
        <v>0</v>
      </c>
      <c r="CQ184" s="62">
        <v>0</v>
      </c>
      <c r="CR184" s="62" t="s">
        <v>73</v>
      </c>
      <c r="CS184" s="62" t="s">
        <v>73</v>
      </c>
      <c r="CT184" s="62">
        <v>0</v>
      </c>
      <c r="CU184" s="62" t="s">
        <v>73</v>
      </c>
      <c r="CV184" s="62">
        <v>0</v>
      </c>
      <c r="CW184" s="62" t="s">
        <v>73</v>
      </c>
      <c r="CX184" s="62" t="s">
        <v>73</v>
      </c>
      <c r="CY184" s="62" t="s">
        <v>74</v>
      </c>
      <c r="CZ184" s="62" t="s">
        <v>73</v>
      </c>
      <c r="DA184" s="62" t="s">
        <v>73</v>
      </c>
      <c r="DB184" s="62" t="s">
        <v>73</v>
      </c>
      <c r="DC184" s="62">
        <v>0</v>
      </c>
      <c r="DD184" s="62">
        <v>0.01</v>
      </c>
      <c r="DE184" s="62">
        <v>0</v>
      </c>
      <c r="DF184" s="62" t="s">
        <v>73</v>
      </c>
      <c r="DG184" s="62" t="s">
        <v>73</v>
      </c>
      <c r="DH184" s="62" t="s">
        <v>73</v>
      </c>
      <c r="DI184" s="62">
        <v>0</v>
      </c>
      <c r="DJ184" s="62">
        <v>0</v>
      </c>
      <c r="DK184" s="62" t="s">
        <v>73</v>
      </c>
      <c r="DL184" s="62">
        <v>0</v>
      </c>
      <c r="DM184" s="62">
        <v>0</v>
      </c>
      <c r="DN184" s="62" t="s">
        <v>73</v>
      </c>
      <c r="DO184" s="62">
        <v>0</v>
      </c>
      <c r="DP184" s="62" t="s">
        <v>73</v>
      </c>
      <c r="DQ184" s="62">
        <v>0</v>
      </c>
      <c r="DR184" s="62" t="s">
        <v>73</v>
      </c>
      <c r="DS184" s="62" t="s">
        <v>73</v>
      </c>
      <c r="DT184" s="62" t="s">
        <v>73</v>
      </c>
      <c r="DU184" s="62" t="s">
        <v>73</v>
      </c>
      <c r="DV184" s="62">
        <v>0</v>
      </c>
      <c r="DW184" s="62">
        <v>0</v>
      </c>
      <c r="DX184" s="62" t="s">
        <v>73</v>
      </c>
      <c r="DY184" s="62">
        <v>0</v>
      </c>
      <c r="DZ184" s="62">
        <v>0</v>
      </c>
      <c r="EA184" s="62" t="s">
        <v>73</v>
      </c>
      <c r="EB184" s="62">
        <v>0.01</v>
      </c>
      <c r="EC184" s="62" t="s">
        <v>73</v>
      </c>
      <c r="ED184" s="62" t="s">
        <v>73</v>
      </c>
      <c r="EE184" s="62" t="s">
        <v>74</v>
      </c>
      <c r="EF184" s="62" t="s">
        <v>73</v>
      </c>
      <c r="EG184" s="62" t="s">
        <v>73</v>
      </c>
      <c r="EH184" s="62" t="s">
        <v>73</v>
      </c>
      <c r="EI184" s="62" t="s">
        <v>73</v>
      </c>
      <c r="EJ184" s="62">
        <v>0.01</v>
      </c>
      <c r="EK184" s="62" t="s">
        <v>73</v>
      </c>
      <c r="EL184" s="62">
        <v>0</v>
      </c>
      <c r="EM184" s="62" t="s">
        <v>73</v>
      </c>
      <c r="EN184" s="62">
        <v>0</v>
      </c>
      <c r="EO184" s="62" t="s">
        <v>73</v>
      </c>
      <c r="EP184" s="62" t="s">
        <v>73</v>
      </c>
      <c r="EQ184" s="62" t="s">
        <v>73</v>
      </c>
      <c r="ER184" s="62" t="s">
        <v>73</v>
      </c>
      <c r="ES184" s="62">
        <v>0</v>
      </c>
      <c r="ET184" s="62" t="s">
        <v>73</v>
      </c>
      <c r="EU184" s="62" t="s">
        <v>73</v>
      </c>
      <c r="EV184" s="62" t="s">
        <v>73</v>
      </c>
      <c r="EW184" s="62" t="s">
        <v>73</v>
      </c>
      <c r="EX184" s="62" t="s">
        <v>73</v>
      </c>
      <c r="EY184" s="62" t="s">
        <v>73</v>
      </c>
      <c r="EZ184" s="62">
        <v>0.01</v>
      </c>
      <c r="FA184" s="62" t="s">
        <v>73</v>
      </c>
      <c r="FB184" s="62" t="s">
        <v>73</v>
      </c>
      <c r="FC184" s="62" t="s">
        <v>73</v>
      </c>
      <c r="FD184" s="62" t="s">
        <v>73</v>
      </c>
      <c r="FE184" s="62">
        <v>0</v>
      </c>
      <c r="FF184" s="62" t="s">
        <v>73</v>
      </c>
      <c r="FG184" s="62" t="s">
        <v>73</v>
      </c>
      <c r="FH184" s="62">
        <v>0</v>
      </c>
      <c r="FI184" s="62" t="s">
        <v>73</v>
      </c>
    </row>
    <row r="185" spans="1:165" x14ac:dyDescent="0.25">
      <c r="A185">
        <v>16</v>
      </c>
      <c r="B185" s="62" t="s">
        <v>493</v>
      </c>
      <c r="C185" s="62">
        <v>0.02</v>
      </c>
      <c r="D185" s="62">
        <v>0.02</v>
      </c>
      <c r="E185" s="62">
        <v>0.02</v>
      </c>
      <c r="F185" s="62" t="s">
        <v>74</v>
      </c>
      <c r="G185" s="62">
        <v>0.02</v>
      </c>
      <c r="H185" s="62">
        <v>0.02</v>
      </c>
      <c r="I185" s="62">
        <v>0.01</v>
      </c>
      <c r="J185" s="62">
        <v>0.02</v>
      </c>
      <c r="K185" s="62">
        <v>0.02</v>
      </c>
      <c r="L185" s="62">
        <v>0.02</v>
      </c>
      <c r="M185" s="62">
        <v>0.02</v>
      </c>
      <c r="N185" s="62" t="s">
        <v>282</v>
      </c>
      <c r="O185" s="62">
        <v>0</v>
      </c>
      <c r="P185" s="62">
        <v>0.02</v>
      </c>
      <c r="Q185" s="62" t="s">
        <v>73</v>
      </c>
      <c r="R185" s="62" t="s">
        <v>73</v>
      </c>
      <c r="S185" s="62">
        <v>0</v>
      </c>
      <c r="T185" s="62">
        <v>0</v>
      </c>
      <c r="U185" s="62" t="s">
        <v>73</v>
      </c>
      <c r="V185" s="62" t="s">
        <v>73</v>
      </c>
      <c r="W185" s="62" t="s">
        <v>73</v>
      </c>
      <c r="X185" s="62" t="s">
        <v>73</v>
      </c>
      <c r="Y185" s="62" t="s">
        <v>73</v>
      </c>
      <c r="Z185" s="62" t="s">
        <v>73</v>
      </c>
      <c r="AA185" s="62">
        <v>0.02</v>
      </c>
      <c r="AB185" s="62">
        <v>0.01</v>
      </c>
      <c r="AC185" s="62">
        <v>0.02</v>
      </c>
      <c r="AD185" s="62" t="s">
        <v>73</v>
      </c>
      <c r="AE185" s="62">
        <v>0.02</v>
      </c>
      <c r="AF185" s="62" t="s">
        <v>73</v>
      </c>
      <c r="AG185" s="62">
        <v>0.01</v>
      </c>
      <c r="AH185" s="62">
        <v>0.02</v>
      </c>
      <c r="AI185" s="62" t="s">
        <v>73</v>
      </c>
      <c r="AJ185" s="62" t="s">
        <v>73</v>
      </c>
      <c r="AK185" s="62" t="s">
        <v>73</v>
      </c>
      <c r="AL185" s="62">
        <v>0.02</v>
      </c>
      <c r="AM185" s="62" t="s">
        <v>73</v>
      </c>
      <c r="AN185" s="62" t="s">
        <v>73</v>
      </c>
      <c r="AO185" s="62" t="s">
        <v>73</v>
      </c>
      <c r="AP185" s="62">
        <v>0.01</v>
      </c>
      <c r="AQ185" s="62">
        <v>0.01</v>
      </c>
      <c r="AR185" s="62">
        <v>0</v>
      </c>
      <c r="AS185" s="62" t="s">
        <v>73</v>
      </c>
      <c r="AT185" s="62" t="s">
        <v>73</v>
      </c>
      <c r="AU185" s="62">
        <v>0.02</v>
      </c>
      <c r="AV185" s="62">
        <v>0.02</v>
      </c>
      <c r="AW185" s="62">
        <v>0.02</v>
      </c>
      <c r="AX185" s="62">
        <v>0.02</v>
      </c>
      <c r="AY185" s="62" t="s">
        <v>73</v>
      </c>
      <c r="AZ185" s="62">
        <v>0.01</v>
      </c>
      <c r="BA185" s="62">
        <v>0.02</v>
      </c>
      <c r="BB185" s="62">
        <v>0.03</v>
      </c>
      <c r="BC185" s="62">
        <v>0.02</v>
      </c>
      <c r="BD185" s="62" t="s">
        <v>73</v>
      </c>
      <c r="BE185" s="62">
        <v>0.02</v>
      </c>
      <c r="BF185" s="62">
        <v>0.01</v>
      </c>
      <c r="BG185" s="62">
        <v>0.02</v>
      </c>
      <c r="BH185" s="62" t="s">
        <v>73</v>
      </c>
      <c r="BI185" s="62">
        <v>0.02</v>
      </c>
      <c r="BJ185" s="62">
        <v>0.04</v>
      </c>
      <c r="BK185" s="62">
        <v>0.02</v>
      </c>
      <c r="BL185" s="62">
        <v>0.02</v>
      </c>
      <c r="BM185" s="62">
        <v>0.02</v>
      </c>
      <c r="BN185" s="62">
        <v>0.03</v>
      </c>
      <c r="BO185" s="62">
        <v>0.02</v>
      </c>
      <c r="BP185" s="62">
        <v>0.03</v>
      </c>
      <c r="BQ185" s="62">
        <v>0.03</v>
      </c>
      <c r="BR185" s="62">
        <v>0.03</v>
      </c>
      <c r="BS185" s="62">
        <v>0.02</v>
      </c>
      <c r="BT185" s="62">
        <v>0.02</v>
      </c>
      <c r="BU185" s="62">
        <v>0.02</v>
      </c>
      <c r="BV185" s="62" t="s">
        <v>73</v>
      </c>
      <c r="BW185" s="62">
        <v>0.03</v>
      </c>
      <c r="BX185" s="62">
        <v>0.03</v>
      </c>
      <c r="BY185" s="62">
        <v>0.02</v>
      </c>
      <c r="BZ185" s="62">
        <v>0.03</v>
      </c>
      <c r="CA185" s="62">
        <v>0.03</v>
      </c>
      <c r="CB185" s="62">
        <v>0.02</v>
      </c>
      <c r="CC185" s="62">
        <v>0.02</v>
      </c>
      <c r="CD185" s="62">
        <v>0.02</v>
      </c>
      <c r="CE185" s="62" t="s">
        <v>73</v>
      </c>
      <c r="CF185" s="62" t="s">
        <v>73</v>
      </c>
      <c r="CG185" s="62">
        <v>0.02</v>
      </c>
      <c r="CH185" s="62" t="s">
        <v>73</v>
      </c>
      <c r="CI185" s="62">
        <v>0.02</v>
      </c>
      <c r="CJ185" s="62" t="s">
        <v>73</v>
      </c>
      <c r="CK185" s="62" t="s">
        <v>73</v>
      </c>
      <c r="CL185" s="62">
        <v>0.01</v>
      </c>
      <c r="CM185" s="62" t="s">
        <v>73</v>
      </c>
      <c r="CN185" s="62" t="s">
        <v>73</v>
      </c>
      <c r="CO185" s="62">
        <v>0.03</v>
      </c>
      <c r="CP185" s="62">
        <v>0.02</v>
      </c>
      <c r="CQ185" s="62" t="s">
        <v>73</v>
      </c>
      <c r="CR185" s="62">
        <v>0.03</v>
      </c>
      <c r="CS185" s="62" t="s">
        <v>73</v>
      </c>
      <c r="CT185" s="62">
        <v>0</v>
      </c>
      <c r="CU185" s="62" t="s">
        <v>73</v>
      </c>
      <c r="CV185" s="62">
        <v>0.02</v>
      </c>
      <c r="CW185" s="62">
        <v>0.02</v>
      </c>
      <c r="CX185" s="62">
        <v>0.02</v>
      </c>
      <c r="CY185" s="62">
        <v>0.03</v>
      </c>
      <c r="CZ185" s="62" t="s">
        <v>73</v>
      </c>
      <c r="DA185" s="62">
        <v>0.01</v>
      </c>
      <c r="DB185" s="62" t="s">
        <v>73</v>
      </c>
      <c r="DC185" s="62">
        <v>0.03</v>
      </c>
      <c r="DD185" s="62">
        <v>0.02</v>
      </c>
      <c r="DE185" s="62" t="s">
        <v>73</v>
      </c>
      <c r="DF185" s="62">
        <v>0.02</v>
      </c>
      <c r="DG185" s="62" t="s">
        <v>73</v>
      </c>
      <c r="DH185" s="62">
        <v>0.02</v>
      </c>
      <c r="DI185" s="62">
        <v>0.03</v>
      </c>
      <c r="DJ185" s="62">
        <v>0.03</v>
      </c>
      <c r="DK185" s="62">
        <v>0.04</v>
      </c>
      <c r="DL185" s="62">
        <v>0.02</v>
      </c>
      <c r="DM185" s="62" t="s">
        <v>73</v>
      </c>
      <c r="DN185" s="62">
        <v>0.03</v>
      </c>
      <c r="DO185" s="62">
        <v>0.03</v>
      </c>
      <c r="DP185" s="62">
        <v>0.02</v>
      </c>
      <c r="DQ185" s="62">
        <v>0.02</v>
      </c>
      <c r="DR185" s="62" t="s">
        <v>73</v>
      </c>
      <c r="DS185" s="62">
        <v>0.02</v>
      </c>
      <c r="DT185" s="62">
        <v>0.03</v>
      </c>
      <c r="DU185" s="62">
        <v>0.03</v>
      </c>
      <c r="DV185" s="62" t="s">
        <v>73</v>
      </c>
      <c r="DW185" s="62" t="s">
        <v>73</v>
      </c>
      <c r="DX185" s="62">
        <v>0.02</v>
      </c>
      <c r="DY185" s="62">
        <v>0.02</v>
      </c>
      <c r="DZ185" s="62" t="s">
        <v>73</v>
      </c>
      <c r="EA185" s="62">
        <v>0.03</v>
      </c>
      <c r="EB185" s="62">
        <v>0.02</v>
      </c>
      <c r="EC185" s="62" t="s">
        <v>73</v>
      </c>
      <c r="ED185" s="62" t="s">
        <v>73</v>
      </c>
      <c r="EE185" s="62">
        <v>0.03</v>
      </c>
      <c r="EF185" s="62">
        <v>0.02</v>
      </c>
      <c r="EG185" s="62">
        <v>0.03</v>
      </c>
      <c r="EH185" s="62" t="s">
        <v>73</v>
      </c>
      <c r="EI185" s="62">
        <v>0.02</v>
      </c>
      <c r="EJ185" s="62">
        <v>0.02</v>
      </c>
      <c r="EK185" s="62">
        <v>0.01</v>
      </c>
      <c r="EL185" s="62">
        <v>0.03</v>
      </c>
      <c r="EM185" s="62" t="s">
        <v>73</v>
      </c>
      <c r="EN185" s="62" t="s">
        <v>73</v>
      </c>
      <c r="EO185" s="62">
        <v>0.01</v>
      </c>
      <c r="EP185" s="62">
        <v>0.03</v>
      </c>
      <c r="EQ185" s="62">
        <v>0.04</v>
      </c>
      <c r="ER185" s="62">
        <v>0.02</v>
      </c>
      <c r="ES185" s="62">
        <v>0.02</v>
      </c>
      <c r="ET185" s="62">
        <v>0.02</v>
      </c>
      <c r="EU185" s="62" t="s">
        <v>73</v>
      </c>
      <c r="EV185" s="62">
        <v>0.03</v>
      </c>
      <c r="EW185" s="62">
        <v>0.02</v>
      </c>
      <c r="EX185" s="62">
        <v>0.02</v>
      </c>
      <c r="EY185" s="62" t="s">
        <v>73</v>
      </c>
      <c r="EZ185" s="62">
        <v>0.02</v>
      </c>
      <c r="FA185" s="62">
        <v>0.02</v>
      </c>
      <c r="FB185" s="62">
        <v>0.02</v>
      </c>
      <c r="FC185" s="62">
        <v>0.03</v>
      </c>
      <c r="FD185" s="62">
        <v>0.02</v>
      </c>
      <c r="FE185" s="62">
        <v>0.02</v>
      </c>
      <c r="FF185" s="62">
        <v>0.02</v>
      </c>
      <c r="FG185" s="62">
        <v>0.03</v>
      </c>
      <c r="FH185" s="62">
        <v>0.03</v>
      </c>
      <c r="FI185" s="62">
        <v>0.02</v>
      </c>
    </row>
    <row r="186" spans="1:165" x14ac:dyDescent="0.25">
      <c r="A186">
        <v>17</v>
      </c>
      <c r="B186" s="62" t="s">
        <v>496</v>
      </c>
      <c r="C186" s="62">
        <v>0.01</v>
      </c>
      <c r="D186" s="62">
        <v>0.01</v>
      </c>
      <c r="E186" s="62">
        <v>0.01</v>
      </c>
      <c r="F186" s="62" t="s">
        <v>74</v>
      </c>
      <c r="G186" s="62">
        <v>0.01</v>
      </c>
      <c r="H186" s="62">
        <v>0.01</v>
      </c>
      <c r="I186" s="62">
        <v>0.01</v>
      </c>
      <c r="J186" s="62">
        <v>0.01</v>
      </c>
      <c r="K186" s="62">
        <v>0.01</v>
      </c>
      <c r="L186" s="62">
        <v>0.01</v>
      </c>
      <c r="M186" s="62">
        <v>0.01</v>
      </c>
      <c r="N186" s="62" t="s">
        <v>282</v>
      </c>
      <c r="O186" s="62">
        <v>0</v>
      </c>
      <c r="P186" s="62">
        <v>0.02</v>
      </c>
      <c r="Q186" s="62" t="s">
        <v>73</v>
      </c>
      <c r="R186" s="62" t="s">
        <v>73</v>
      </c>
      <c r="S186" s="62">
        <v>0</v>
      </c>
      <c r="T186" s="62">
        <v>0</v>
      </c>
      <c r="U186" s="62" t="s">
        <v>73</v>
      </c>
      <c r="V186" s="62" t="s">
        <v>73</v>
      </c>
      <c r="W186" s="62" t="s">
        <v>73</v>
      </c>
      <c r="X186" s="62" t="s">
        <v>73</v>
      </c>
      <c r="Y186" s="62" t="s">
        <v>73</v>
      </c>
      <c r="Z186" s="62" t="s">
        <v>73</v>
      </c>
      <c r="AA186" s="62">
        <v>0.02</v>
      </c>
      <c r="AB186" s="62" t="s">
        <v>73</v>
      </c>
      <c r="AC186" s="62">
        <v>0.02</v>
      </c>
      <c r="AD186" s="62" t="s">
        <v>73</v>
      </c>
      <c r="AE186" s="62">
        <v>0.01</v>
      </c>
      <c r="AF186" s="62" t="s">
        <v>73</v>
      </c>
      <c r="AG186" s="62" t="s">
        <v>73</v>
      </c>
      <c r="AH186" s="62">
        <v>0.01</v>
      </c>
      <c r="AI186" s="62">
        <v>0</v>
      </c>
      <c r="AJ186" s="62">
        <v>0</v>
      </c>
      <c r="AK186" s="62" t="s">
        <v>73</v>
      </c>
      <c r="AL186" s="62">
        <v>0.02</v>
      </c>
      <c r="AM186" s="62" t="s">
        <v>73</v>
      </c>
      <c r="AN186" s="62" t="s">
        <v>73</v>
      </c>
      <c r="AO186" s="62" t="s">
        <v>73</v>
      </c>
      <c r="AP186" s="62" t="s">
        <v>73</v>
      </c>
      <c r="AQ186" s="62" t="s">
        <v>73</v>
      </c>
      <c r="AR186" s="62">
        <v>0</v>
      </c>
      <c r="AS186" s="62" t="s">
        <v>73</v>
      </c>
      <c r="AT186" s="62" t="s">
        <v>73</v>
      </c>
      <c r="AU186" s="62" t="s">
        <v>74</v>
      </c>
      <c r="AV186" s="62" t="s">
        <v>73</v>
      </c>
      <c r="AW186" s="62">
        <v>0.02</v>
      </c>
      <c r="AX186" s="62">
        <v>0.01</v>
      </c>
      <c r="AY186" s="62" t="s">
        <v>73</v>
      </c>
      <c r="AZ186" s="62">
        <v>0.01</v>
      </c>
      <c r="BA186" s="62">
        <v>0.01</v>
      </c>
      <c r="BB186" s="62" t="s">
        <v>73</v>
      </c>
      <c r="BC186" s="62">
        <v>0.01</v>
      </c>
      <c r="BD186" s="62" t="s">
        <v>73</v>
      </c>
      <c r="BE186" s="62">
        <v>0.01</v>
      </c>
      <c r="BF186" s="62" t="s">
        <v>73</v>
      </c>
      <c r="BG186" s="62">
        <v>0.01</v>
      </c>
      <c r="BH186" s="62" t="s">
        <v>73</v>
      </c>
      <c r="BI186" s="62">
        <v>0.01</v>
      </c>
      <c r="BJ186" s="62" t="s">
        <v>73</v>
      </c>
      <c r="BK186" s="62" t="s">
        <v>73</v>
      </c>
      <c r="BL186" s="62" t="s">
        <v>73</v>
      </c>
      <c r="BM186" s="62">
        <v>0.01</v>
      </c>
      <c r="BN186" s="62">
        <v>0.02</v>
      </c>
      <c r="BO186" s="62">
        <v>0.01</v>
      </c>
      <c r="BP186" s="62">
        <v>0.02</v>
      </c>
      <c r="BQ186" s="62">
        <v>0.02</v>
      </c>
      <c r="BR186" s="62">
        <v>0.02</v>
      </c>
      <c r="BS186" s="62" t="s">
        <v>73</v>
      </c>
      <c r="BT186" s="62">
        <v>0.01</v>
      </c>
      <c r="BU186" s="62">
        <v>0.01</v>
      </c>
      <c r="BV186" s="62" t="s">
        <v>73</v>
      </c>
      <c r="BW186" s="62">
        <v>0.02</v>
      </c>
      <c r="BX186" s="62">
        <v>0.01</v>
      </c>
      <c r="BY186" s="62">
        <v>0.01</v>
      </c>
      <c r="BZ186" s="62" t="s">
        <v>73</v>
      </c>
      <c r="CA186" s="62" t="s">
        <v>73</v>
      </c>
      <c r="CB186" s="62" t="s">
        <v>73</v>
      </c>
      <c r="CC186" s="62" t="s">
        <v>73</v>
      </c>
      <c r="CD186" s="62">
        <v>0.01</v>
      </c>
      <c r="CE186" s="62" t="s">
        <v>73</v>
      </c>
      <c r="CF186" s="62">
        <v>0</v>
      </c>
      <c r="CG186" s="62">
        <v>0.01</v>
      </c>
      <c r="CH186" s="62" t="s">
        <v>73</v>
      </c>
      <c r="CI186" s="62">
        <v>0.02</v>
      </c>
      <c r="CJ186" s="62">
        <v>0</v>
      </c>
      <c r="CK186" s="62" t="s">
        <v>73</v>
      </c>
      <c r="CL186" s="62" t="s">
        <v>73</v>
      </c>
      <c r="CM186" s="62" t="s">
        <v>73</v>
      </c>
      <c r="CN186" s="62" t="s">
        <v>73</v>
      </c>
      <c r="CO186" s="62">
        <v>0.03</v>
      </c>
      <c r="CP186" s="62" t="s">
        <v>73</v>
      </c>
      <c r="CQ186" s="62" t="s">
        <v>73</v>
      </c>
      <c r="CR186" s="62">
        <v>0.02</v>
      </c>
      <c r="CS186" s="62" t="s">
        <v>73</v>
      </c>
      <c r="CT186" s="62">
        <v>0</v>
      </c>
      <c r="CU186" s="62" t="s">
        <v>73</v>
      </c>
      <c r="CV186" s="62" t="s">
        <v>73</v>
      </c>
      <c r="CW186" s="62">
        <v>0.02</v>
      </c>
      <c r="CX186" s="62">
        <v>0.01</v>
      </c>
      <c r="CY186" s="62">
        <v>0.02</v>
      </c>
      <c r="CZ186" s="62" t="s">
        <v>73</v>
      </c>
      <c r="DA186" s="62">
        <v>0.01</v>
      </c>
      <c r="DB186" s="62" t="s">
        <v>73</v>
      </c>
      <c r="DC186" s="62" t="s">
        <v>73</v>
      </c>
      <c r="DD186" s="62">
        <v>0.01</v>
      </c>
      <c r="DE186" s="62">
        <v>0</v>
      </c>
      <c r="DF186" s="62">
        <v>0.01</v>
      </c>
      <c r="DG186" s="62" t="s">
        <v>73</v>
      </c>
      <c r="DH186" s="62">
        <v>0.01</v>
      </c>
      <c r="DI186" s="62" t="s">
        <v>73</v>
      </c>
      <c r="DJ186" s="62">
        <v>0.02</v>
      </c>
      <c r="DK186" s="62">
        <v>0.02</v>
      </c>
      <c r="DL186" s="62">
        <v>0.01</v>
      </c>
      <c r="DM186" s="62" t="s">
        <v>73</v>
      </c>
      <c r="DN186" s="62">
        <v>0.02</v>
      </c>
      <c r="DO186" s="62">
        <v>0.03</v>
      </c>
      <c r="DP186" s="62">
        <v>0.01</v>
      </c>
      <c r="DQ186" s="62" t="s">
        <v>73</v>
      </c>
      <c r="DR186" s="62" t="s">
        <v>73</v>
      </c>
      <c r="DS186" s="62" t="s">
        <v>73</v>
      </c>
      <c r="DT186" s="62" t="s">
        <v>73</v>
      </c>
      <c r="DU186" s="62" t="s">
        <v>73</v>
      </c>
      <c r="DV186" s="62">
        <v>0</v>
      </c>
      <c r="DW186" s="62" t="s">
        <v>73</v>
      </c>
      <c r="DX186" s="62">
        <v>0.01</v>
      </c>
      <c r="DY186" s="62" t="s">
        <v>73</v>
      </c>
      <c r="DZ186" s="62" t="s">
        <v>73</v>
      </c>
      <c r="EA186" s="62">
        <v>0.02</v>
      </c>
      <c r="EB186" s="62">
        <v>0.01</v>
      </c>
      <c r="EC186" s="62" t="s">
        <v>73</v>
      </c>
      <c r="ED186" s="62" t="s">
        <v>73</v>
      </c>
      <c r="EE186" s="62">
        <v>0.02</v>
      </c>
      <c r="EF186" s="62" t="s">
        <v>73</v>
      </c>
      <c r="EG186" s="62">
        <v>0.03</v>
      </c>
      <c r="EH186" s="62" t="s">
        <v>73</v>
      </c>
      <c r="EI186" s="62">
        <v>0.01</v>
      </c>
      <c r="EJ186" s="62">
        <v>0.01</v>
      </c>
      <c r="EK186" s="62">
        <v>0.01</v>
      </c>
      <c r="EL186" s="62">
        <v>0.02</v>
      </c>
      <c r="EM186" s="62" t="s">
        <v>73</v>
      </c>
      <c r="EN186" s="62">
        <v>0</v>
      </c>
      <c r="EO186" s="62">
        <v>0.01</v>
      </c>
      <c r="EP186" s="62">
        <v>0.01</v>
      </c>
      <c r="EQ186" s="62">
        <v>0.03</v>
      </c>
      <c r="ER186" s="62" t="s">
        <v>73</v>
      </c>
      <c r="ES186" s="62" t="s">
        <v>73</v>
      </c>
      <c r="ET186" s="62">
        <v>0.02</v>
      </c>
      <c r="EU186" s="62" t="s">
        <v>73</v>
      </c>
      <c r="EV186" s="62">
        <v>0.02</v>
      </c>
      <c r="EW186" s="62">
        <v>0.01</v>
      </c>
      <c r="EX186" s="62">
        <v>0.01</v>
      </c>
      <c r="EY186" s="62" t="s">
        <v>73</v>
      </c>
      <c r="EZ186" s="62">
        <v>0.01</v>
      </c>
      <c r="FA186" s="62">
        <v>0.01</v>
      </c>
      <c r="FB186" s="62">
        <v>0.01</v>
      </c>
      <c r="FC186" s="62">
        <v>0.02</v>
      </c>
      <c r="FD186" s="62">
        <v>0.01</v>
      </c>
      <c r="FE186" s="62">
        <v>0.01</v>
      </c>
      <c r="FF186" s="62">
        <v>0.01</v>
      </c>
      <c r="FG186" s="62">
        <v>0.02</v>
      </c>
      <c r="FH186" s="62">
        <v>0.01</v>
      </c>
      <c r="FI186" s="62">
        <v>0.01</v>
      </c>
    </row>
    <row r="187" spans="1:165" x14ac:dyDescent="0.25">
      <c r="A187">
        <v>18</v>
      </c>
      <c r="B187" s="62" t="s">
        <v>499</v>
      </c>
      <c r="C187" s="62">
        <v>0.01</v>
      </c>
      <c r="D187" s="62">
        <v>0.01</v>
      </c>
      <c r="E187" s="62">
        <v>0.01</v>
      </c>
      <c r="F187" s="62" t="s">
        <v>74</v>
      </c>
      <c r="G187" s="62" t="s">
        <v>74</v>
      </c>
      <c r="H187" s="62" t="s">
        <v>74</v>
      </c>
      <c r="I187" s="62" t="s">
        <v>74</v>
      </c>
      <c r="J187" s="62">
        <v>0.01</v>
      </c>
      <c r="K187" s="62">
        <v>0.01</v>
      </c>
      <c r="L187" s="62">
        <v>0.01</v>
      </c>
      <c r="M187" s="62" t="s">
        <v>74</v>
      </c>
      <c r="N187" s="62" t="s">
        <v>282</v>
      </c>
      <c r="O187" s="62">
        <v>0</v>
      </c>
      <c r="P187" s="62">
        <v>0</v>
      </c>
      <c r="Q187" s="62">
        <v>0</v>
      </c>
      <c r="R187" s="62" t="s">
        <v>73</v>
      </c>
      <c r="S187" s="62">
        <v>0</v>
      </c>
      <c r="T187" s="62">
        <v>0</v>
      </c>
      <c r="U187" s="62" t="s">
        <v>73</v>
      </c>
      <c r="V187" s="62">
        <v>0</v>
      </c>
      <c r="W187" s="62" t="s">
        <v>73</v>
      </c>
      <c r="X187" s="62" t="s">
        <v>73</v>
      </c>
      <c r="Y187" s="62" t="s">
        <v>73</v>
      </c>
      <c r="Z187" s="62">
        <v>0</v>
      </c>
      <c r="AA187" s="62">
        <v>0</v>
      </c>
      <c r="AB187" s="62">
        <v>0</v>
      </c>
      <c r="AC187" s="62">
        <v>0</v>
      </c>
      <c r="AD187" s="62" t="s">
        <v>73</v>
      </c>
      <c r="AE187" s="62" t="s">
        <v>73</v>
      </c>
      <c r="AF187" s="62" t="s">
        <v>73</v>
      </c>
      <c r="AG187" s="62" t="s">
        <v>73</v>
      </c>
      <c r="AH187" s="62" t="s">
        <v>73</v>
      </c>
      <c r="AI187" s="62" t="s">
        <v>73</v>
      </c>
      <c r="AJ187" s="62" t="s">
        <v>73</v>
      </c>
      <c r="AK187" s="62">
        <v>0</v>
      </c>
      <c r="AL187" s="62">
        <v>0</v>
      </c>
      <c r="AM187" s="62">
        <v>0</v>
      </c>
      <c r="AN187" s="62">
        <v>0</v>
      </c>
      <c r="AO187" s="62">
        <v>0</v>
      </c>
      <c r="AP187" s="62" t="s">
        <v>73</v>
      </c>
      <c r="AQ187" s="62" t="s">
        <v>73</v>
      </c>
      <c r="AR187" s="62">
        <v>0</v>
      </c>
      <c r="AS187" s="62" t="s">
        <v>73</v>
      </c>
      <c r="AT187" s="62" t="s">
        <v>73</v>
      </c>
      <c r="AU187" s="62" t="s">
        <v>73</v>
      </c>
      <c r="AV187" s="62" t="s">
        <v>73</v>
      </c>
      <c r="AW187" s="62" t="s">
        <v>73</v>
      </c>
      <c r="AX187" s="62" t="s">
        <v>73</v>
      </c>
      <c r="AY187" s="62" t="s">
        <v>73</v>
      </c>
      <c r="AZ187" s="62">
        <v>0</v>
      </c>
      <c r="BA187" s="62" t="s">
        <v>73</v>
      </c>
      <c r="BB187" s="62" t="s">
        <v>73</v>
      </c>
      <c r="BC187" s="62" t="s">
        <v>73</v>
      </c>
      <c r="BD187" s="62">
        <v>0</v>
      </c>
      <c r="BE187" s="62" t="s">
        <v>73</v>
      </c>
      <c r="BF187" s="62" t="s">
        <v>73</v>
      </c>
      <c r="BG187" s="62" t="s">
        <v>73</v>
      </c>
      <c r="BH187" s="62">
        <v>0</v>
      </c>
      <c r="BI187" s="62" t="s">
        <v>73</v>
      </c>
      <c r="BJ187" s="62" t="s">
        <v>73</v>
      </c>
      <c r="BK187" s="62" t="s">
        <v>73</v>
      </c>
      <c r="BL187" s="62">
        <v>0</v>
      </c>
      <c r="BM187" s="62" t="s">
        <v>73</v>
      </c>
      <c r="BN187" s="62" t="s">
        <v>73</v>
      </c>
      <c r="BO187" s="62" t="s">
        <v>73</v>
      </c>
      <c r="BP187" s="62" t="s">
        <v>73</v>
      </c>
      <c r="BQ187" s="62" t="s">
        <v>73</v>
      </c>
      <c r="BR187" s="62" t="s">
        <v>73</v>
      </c>
      <c r="BS187" s="62" t="s">
        <v>73</v>
      </c>
      <c r="BT187" s="62" t="s">
        <v>73</v>
      </c>
      <c r="BU187" s="62" t="s">
        <v>73</v>
      </c>
      <c r="BV187" s="62" t="s">
        <v>73</v>
      </c>
      <c r="BW187" s="62">
        <v>0.01</v>
      </c>
      <c r="BX187" s="62">
        <v>0.01</v>
      </c>
      <c r="BY187" s="62">
        <v>0.01</v>
      </c>
      <c r="BZ187" s="62" t="s">
        <v>73</v>
      </c>
      <c r="CA187" s="62" t="s">
        <v>73</v>
      </c>
      <c r="CB187" s="62">
        <v>0</v>
      </c>
      <c r="CC187" s="62">
        <v>0</v>
      </c>
      <c r="CD187" s="62">
        <v>0</v>
      </c>
      <c r="CE187" s="62" t="s">
        <v>73</v>
      </c>
      <c r="CF187" s="62" t="s">
        <v>73</v>
      </c>
      <c r="CG187" s="62" t="s">
        <v>73</v>
      </c>
      <c r="CH187" s="62" t="s">
        <v>73</v>
      </c>
      <c r="CI187" s="62" t="s">
        <v>73</v>
      </c>
      <c r="CJ187" s="62" t="s">
        <v>73</v>
      </c>
      <c r="CK187" s="62">
        <v>0</v>
      </c>
      <c r="CL187" s="62" t="s">
        <v>73</v>
      </c>
      <c r="CM187" s="62">
        <v>0</v>
      </c>
      <c r="CN187" s="62" t="s">
        <v>73</v>
      </c>
      <c r="CO187" s="62" t="s">
        <v>73</v>
      </c>
      <c r="CP187" s="62" t="s">
        <v>73</v>
      </c>
      <c r="CQ187" s="62">
        <v>0</v>
      </c>
      <c r="CR187" s="62">
        <v>0.01</v>
      </c>
      <c r="CS187" s="62">
        <v>0</v>
      </c>
      <c r="CT187" s="62">
        <v>0</v>
      </c>
      <c r="CU187" s="62" t="s">
        <v>73</v>
      </c>
      <c r="CV187" s="62" t="s">
        <v>73</v>
      </c>
      <c r="CW187" s="62" t="s">
        <v>73</v>
      </c>
      <c r="CX187" s="62" t="s">
        <v>73</v>
      </c>
      <c r="CY187" s="62">
        <v>0.01</v>
      </c>
      <c r="CZ187" s="62">
        <v>0</v>
      </c>
      <c r="DA187" s="62" t="s">
        <v>73</v>
      </c>
      <c r="DB187" s="62" t="s">
        <v>73</v>
      </c>
      <c r="DC187" s="62" t="s">
        <v>73</v>
      </c>
      <c r="DD187" s="62">
        <v>0.01</v>
      </c>
      <c r="DE187" s="62">
        <v>0</v>
      </c>
      <c r="DF187" s="62">
        <v>0.01</v>
      </c>
      <c r="DG187" s="62" t="s">
        <v>73</v>
      </c>
      <c r="DH187" s="62">
        <v>0.01</v>
      </c>
      <c r="DI187" s="62">
        <v>0.02</v>
      </c>
      <c r="DJ187" s="62" t="s">
        <v>73</v>
      </c>
      <c r="DK187" s="62">
        <v>0.01</v>
      </c>
      <c r="DL187" s="62" t="s">
        <v>73</v>
      </c>
      <c r="DM187" s="62">
        <v>0</v>
      </c>
      <c r="DN187" s="62">
        <v>0.01</v>
      </c>
      <c r="DO187" s="62" t="s">
        <v>73</v>
      </c>
      <c r="DP187" s="62" t="s">
        <v>73</v>
      </c>
      <c r="DQ187" s="62">
        <v>0.01</v>
      </c>
      <c r="DR187" s="62" t="s">
        <v>73</v>
      </c>
      <c r="DS187" s="62" t="s">
        <v>73</v>
      </c>
      <c r="DT187" s="62" t="s">
        <v>73</v>
      </c>
      <c r="DU187" s="62" t="s">
        <v>73</v>
      </c>
      <c r="DV187" s="62">
        <v>0</v>
      </c>
      <c r="DW187" s="62" t="s">
        <v>73</v>
      </c>
      <c r="DX187" s="62">
        <v>0.01</v>
      </c>
      <c r="DY187" s="62" t="s">
        <v>73</v>
      </c>
      <c r="DZ187" s="62">
        <v>0</v>
      </c>
      <c r="EA187" s="62">
        <v>0</v>
      </c>
      <c r="EB187" s="62">
        <v>0.01</v>
      </c>
      <c r="EC187" s="62" t="s">
        <v>73</v>
      </c>
      <c r="ED187" s="62" t="s">
        <v>73</v>
      </c>
      <c r="EE187" s="62">
        <v>0.01</v>
      </c>
      <c r="EF187" s="62" t="s">
        <v>73</v>
      </c>
      <c r="EG187" s="62" t="s">
        <v>73</v>
      </c>
      <c r="EH187" s="62" t="s">
        <v>73</v>
      </c>
      <c r="EI187" s="62">
        <v>0.01</v>
      </c>
      <c r="EJ187" s="62">
        <v>0.01</v>
      </c>
      <c r="EK187" s="62">
        <v>0</v>
      </c>
      <c r="EL187" s="62" t="s">
        <v>74</v>
      </c>
      <c r="EM187" s="62">
        <v>0</v>
      </c>
      <c r="EN187" s="62" t="s">
        <v>73</v>
      </c>
      <c r="EO187" s="62" t="s">
        <v>73</v>
      </c>
      <c r="EP187" s="62">
        <v>0.01</v>
      </c>
      <c r="EQ187" s="62" t="s">
        <v>73</v>
      </c>
      <c r="ER187" s="62" t="s">
        <v>73</v>
      </c>
      <c r="ES187" s="62" t="s">
        <v>73</v>
      </c>
      <c r="ET187" s="62" t="s">
        <v>73</v>
      </c>
      <c r="EU187" s="62" t="s">
        <v>73</v>
      </c>
      <c r="EV187" s="62" t="s">
        <v>73</v>
      </c>
      <c r="EW187" s="62">
        <v>0.01</v>
      </c>
      <c r="EX187" s="62">
        <v>0.01</v>
      </c>
      <c r="EY187" s="62" t="s">
        <v>73</v>
      </c>
      <c r="EZ187" s="62" t="s">
        <v>74</v>
      </c>
      <c r="FA187" s="62" t="s">
        <v>73</v>
      </c>
      <c r="FB187" s="62" t="s">
        <v>73</v>
      </c>
      <c r="FC187" s="62" t="s">
        <v>73</v>
      </c>
      <c r="FD187" s="62">
        <v>0.01</v>
      </c>
      <c r="FE187" s="62" t="s">
        <v>73</v>
      </c>
      <c r="FF187" s="62">
        <v>0.01</v>
      </c>
      <c r="FG187" s="62" t="s">
        <v>73</v>
      </c>
      <c r="FH187" s="62">
        <v>0.01</v>
      </c>
      <c r="FI187" s="62">
        <v>0.01</v>
      </c>
    </row>
    <row r="188" spans="1:165" x14ac:dyDescent="0.25">
      <c r="A188">
        <v>19</v>
      </c>
      <c r="B188" s="62" t="s">
        <v>502</v>
      </c>
      <c r="C188" s="62" t="s">
        <v>74</v>
      </c>
      <c r="D188" s="62" t="s">
        <v>74</v>
      </c>
      <c r="E188" s="62" t="s">
        <v>74</v>
      </c>
      <c r="F188" s="62" t="s">
        <v>73</v>
      </c>
      <c r="G188" s="62" t="s">
        <v>74</v>
      </c>
      <c r="H188" s="62" t="s">
        <v>74</v>
      </c>
      <c r="I188" s="62" t="s">
        <v>74</v>
      </c>
      <c r="J188" s="62" t="s">
        <v>74</v>
      </c>
      <c r="K188" s="62" t="s">
        <v>74</v>
      </c>
      <c r="L188" s="62" t="s">
        <v>74</v>
      </c>
      <c r="M188" s="62" t="s">
        <v>74</v>
      </c>
      <c r="N188" s="62" t="s">
        <v>282</v>
      </c>
      <c r="O188" s="62">
        <v>0</v>
      </c>
      <c r="P188" s="62">
        <v>0</v>
      </c>
      <c r="Q188" s="62" t="s">
        <v>73</v>
      </c>
      <c r="R188" s="62">
        <v>0</v>
      </c>
      <c r="S188" s="62">
        <v>0</v>
      </c>
      <c r="T188" s="62">
        <v>0</v>
      </c>
      <c r="U188" s="62">
        <v>0</v>
      </c>
      <c r="V188" s="62" t="s">
        <v>73</v>
      </c>
      <c r="W188" s="62">
        <v>0</v>
      </c>
      <c r="X188" s="62" t="s">
        <v>73</v>
      </c>
      <c r="Y188" s="62" t="s">
        <v>73</v>
      </c>
      <c r="Z188" s="62">
        <v>0</v>
      </c>
      <c r="AA188" s="62" t="s">
        <v>73</v>
      </c>
      <c r="AB188" s="62" t="s">
        <v>73</v>
      </c>
      <c r="AC188" s="62">
        <v>0</v>
      </c>
      <c r="AD188" s="62" t="s">
        <v>73</v>
      </c>
      <c r="AE188" s="62">
        <v>0</v>
      </c>
      <c r="AF188" s="62">
        <v>0</v>
      </c>
      <c r="AG188" s="62">
        <v>0</v>
      </c>
      <c r="AH188" s="62">
        <v>0</v>
      </c>
      <c r="AI188" s="62">
        <v>0</v>
      </c>
      <c r="AJ188" s="62">
        <v>0</v>
      </c>
      <c r="AK188" s="62" t="s">
        <v>73</v>
      </c>
      <c r="AL188" s="62" t="s">
        <v>73</v>
      </c>
      <c r="AM188" s="62">
        <v>0</v>
      </c>
      <c r="AN188" s="62">
        <v>0</v>
      </c>
      <c r="AO188" s="62" t="s">
        <v>73</v>
      </c>
      <c r="AP188" s="62" t="s">
        <v>73</v>
      </c>
      <c r="AQ188" s="62" t="s">
        <v>73</v>
      </c>
      <c r="AR188" s="62">
        <v>0</v>
      </c>
      <c r="AS188" s="62">
        <v>0</v>
      </c>
      <c r="AT188" s="62">
        <v>0</v>
      </c>
      <c r="AU188" s="62">
        <v>0.01</v>
      </c>
      <c r="AV188" s="62">
        <v>0.01</v>
      </c>
      <c r="AW188" s="62">
        <v>0</v>
      </c>
      <c r="AX188" s="62" t="s">
        <v>73</v>
      </c>
      <c r="AY188" s="62">
        <v>0</v>
      </c>
      <c r="AZ188" s="62">
        <v>0</v>
      </c>
      <c r="BA188" s="62" t="s">
        <v>73</v>
      </c>
      <c r="BB188" s="62" t="s">
        <v>73</v>
      </c>
      <c r="BC188" s="62">
        <v>0.01</v>
      </c>
      <c r="BD188" s="62">
        <v>0</v>
      </c>
      <c r="BE188" s="62" t="s">
        <v>73</v>
      </c>
      <c r="BF188" s="62" t="s">
        <v>73</v>
      </c>
      <c r="BG188" s="62">
        <v>0</v>
      </c>
      <c r="BH188" s="62" t="s">
        <v>73</v>
      </c>
      <c r="BI188" s="62" t="s">
        <v>73</v>
      </c>
      <c r="BJ188" s="62" t="s">
        <v>73</v>
      </c>
      <c r="BK188" s="62" t="s">
        <v>73</v>
      </c>
      <c r="BL188" s="62" t="s">
        <v>73</v>
      </c>
      <c r="BM188" s="62" t="s">
        <v>73</v>
      </c>
      <c r="BN188" s="62" t="s">
        <v>73</v>
      </c>
      <c r="BO188" s="62" t="s">
        <v>73</v>
      </c>
      <c r="BP188" s="62">
        <v>0</v>
      </c>
      <c r="BQ188" s="62" t="s">
        <v>73</v>
      </c>
      <c r="BR188" s="62">
        <v>0</v>
      </c>
      <c r="BS188" s="62" t="s">
        <v>73</v>
      </c>
      <c r="BT188" s="62" t="s">
        <v>73</v>
      </c>
      <c r="BU188" s="62">
        <v>0.01</v>
      </c>
      <c r="BV188" s="62">
        <v>0</v>
      </c>
      <c r="BW188" s="62" t="s">
        <v>73</v>
      </c>
      <c r="BX188" s="62">
        <v>0.01</v>
      </c>
      <c r="BY188" s="62" t="s">
        <v>73</v>
      </c>
      <c r="BZ188" s="62" t="s">
        <v>73</v>
      </c>
      <c r="CA188" s="62">
        <v>0.01</v>
      </c>
      <c r="CB188" s="62" t="s">
        <v>73</v>
      </c>
      <c r="CC188" s="62" t="s">
        <v>73</v>
      </c>
      <c r="CD188" s="62" t="s">
        <v>73</v>
      </c>
      <c r="CE188" s="62" t="s">
        <v>73</v>
      </c>
      <c r="CF188" s="62">
        <v>0</v>
      </c>
      <c r="CG188" s="62">
        <v>0</v>
      </c>
      <c r="CH188" s="62">
        <v>0</v>
      </c>
      <c r="CI188" s="62">
        <v>0</v>
      </c>
      <c r="CJ188" s="62">
        <v>0</v>
      </c>
      <c r="CK188" s="62">
        <v>0</v>
      </c>
      <c r="CL188" s="62" t="s">
        <v>73</v>
      </c>
      <c r="CM188" s="62">
        <v>0</v>
      </c>
      <c r="CN188" s="62">
        <v>0</v>
      </c>
      <c r="CO188" s="62">
        <v>0</v>
      </c>
      <c r="CP188" s="62" t="s">
        <v>73</v>
      </c>
      <c r="CQ188" s="62">
        <v>0</v>
      </c>
      <c r="CR188" s="62">
        <v>0</v>
      </c>
      <c r="CS188" s="62">
        <v>0</v>
      </c>
      <c r="CT188" s="62">
        <v>0</v>
      </c>
      <c r="CU188" s="62">
        <v>0</v>
      </c>
      <c r="CV188" s="62">
        <v>0</v>
      </c>
      <c r="CW188" s="62">
        <v>0</v>
      </c>
      <c r="CX188" s="62">
        <v>0</v>
      </c>
      <c r="CY188" s="62">
        <v>0.01</v>
      </c>
      <c r="CZ188" s="62" t="s">
        <v>73</v>
      </c>
      <c r="DA188" s="62">
        <v>0</v>
      </c>
      <c r="DB188" s="62">
        <v>0</v>
      </c>
      <c r="DC188" s="62">
        <v>0</v>
      </c>
      <c r="DD188" s="62" t="s">
        <v>73</v>
      </c>
      <c r="DE188" s="62" t="s">
        <v>73</v>
      </c>
      <c r="DF188" s="62">
        <v>0</v>
      </c>
      <c r="DG188" s="62" t="s">
        <v>73</v>
      </c>
      <c r="DH188" s="62">
        <v>0</v>
      </c>
      <c r="DI188" s="62">
        <v>0</v>
      </c>
      <c r="DJ188" s="62" t="s">
        <v>73</v>
      </c>
      <c r="DK188" s="62">
        <v>0.01</v>
      </c>
      <c r="DL188" s="62" t="s">
        <v>73</v>
      </c>
      <c r="DM188" s="62">
        <v>0</v>
      </c>
      <c r="DN188" s="62" t="s">
        <v>73</v>
      </c>
      <c r="DO188" s="62" t="s">
        <v>73</v>
      </c>
      <c r="DP188" s="62" t="s">
        <v>73</v>
      </c>
      <c r="DQ188" s="62" t="s">
        <v>73</v>
      </c>
      <c r="DR188" s="62">
        <v>0</v>
      </c>
      <c r="DS188" s="62">
        <v>0</v>
      </c>
      <c r="DT188" s="62" t="s">
        <v>73</v>
      </c>
      <c r="DU188" s="62">
        <v>0</v>
      </c>
      <c r="DV188" s="62" t="s">
        <v>73</v>
      </c>
      <c r="DW188" s="62">
        <v>0</v>
      </c>
      <c r="DX188" s="62" t="s">
        <v>73</v>
      </c>
      <c r="DY188" s="62" t="s">
        <v>73</v>
      </c>
      <c r="DZ188" s="62" t="s">
        <v>73</v>
      </c>
      <c r="EA188" s="62" t="s">
        <v>73</v>
      </c>
      <c r="EB188" s="62">
        <v>0</v>
      </c>
      <c r="EC188" s="62">
        <v>0</v>
      </c>
      <c r="ED188" s="62">
        <v>0</v>
      </c>
      <c r="EE188" s="62" t="s">
        <v>74</v>
      </c>
      <c r="EF188" s="62" t="s">
        <v>73</v>
      </c>
      <c r="EG188" s="62">
        <v>0</v>
      </c>
      <c r="EH188" s="62">
        <v>0</v>
      </c>
      <c r="EI188" s="62" t="s">
        <v>73</v>
      </c>
      <c r="EJ188" s="62" t="s">
        <v>73</v>
      </c>
      <c r="EK188" s="62" t="s">
        <v>73</v>
      </c>
      <c r="EL188" s="62" t="s">
        <v>74</v>
      </c>
      <c r="EM188" s="62" t="s">
        <v>73</v>
      </c>
      <c r="EN188" s="62">
        <v>0</v>
      </c>
      <c r="EO188" s="62" t="s">
        <v>73</v>
      </c>
      <c r="EP188" s="62">
        <v>0.01</v>
      </c>
      <c r="EQ188" s="62" t="s">
        <v>73</v>
      </c>
      <c r="ER188" s="62" t="s">
        <v>73</v>
      </c>
      <c r="ES188" s="62" t="s">
        <v>73</v>
      </c>
      <c r="ET188" s="62" t="s">
        <v>73</v>
      </c>
      <c r="EU188" s="62" t="s">
        <v>73</v>
      </c>
      <c r="EV188" s="62" t="s">
        <v>73</v>
      </c>
      <c r="EW188" s="62" t="s">
        <v>73</v>
      </c>
      <c r="EX188" s="62" t="s">
        <v>73</v>
      </c>
      <c r="EY188" s="62">
        <v>0</v>
      </c>
      <c r="EZ188" s="62" t="s">
        <v>73</v>
      </c>
      <c r="FA188" s="62" t="s">
        <v>74</v>
      </c>
      <c r="FB188" s="62" t="s">
        <v>73</v>
      </c>
      <c r="FC188" s="62" t="s">
        <v>73</v>
      </c>
      <c r="FD188" s="62">
        <v>0</v>
      </c>
      <c r="FE188" s="62">
        <v>0</v>
      </c>
      <c r="FF188" s="62" t="s">
        <v>73</v>
      </c>
      <c r="FG188" s="62" t="s">
        <v>73</v>
      </c>
      <c r="FH188" s="62" t="s">
        <v>73</v>
      </c>
      <c r="FI188" s="62">
        <v>0</v>
      </c>
    </row>
    <row r="189" spans="1:165" x14ac:dyDescent="0.25">
      <c r="A189">
        <v>20</v>
      </c>
      <c r="B189" s="62" t="s">
        <v>505</v>
      </c>
      <c r="C189" s="62">
        <v>0.01</v>
      </c>
      <c r="D189" s="62">
        <v>0.02</v>
      </c>
      <c r="E189" s="62">
        <v>0.01</v>
      </c>
      <c r="F189" s="62">
        <v>0.01</v>
      </c>
      <c r="G189" s="62">
        <v>0.02</v>
      </c>
      <c r="H189" s="62">
        <v>0.02</v>
      </c>
      <c r="I189" s="62">
        <v>0.01</v>
      </c>
      <c r="J189" s="62">
        <v>0.01</v>
      </c>
      <c r="K189" s="62">
        <v>0.01</v>
      </c>
      <c r="L189" s="62">
        <v>0.02</v>
      </c>
      <c r="M189" s="62">
        <v>0.02</v>
      </c>
      <c r="N189" s="62" t="s">
        <v>282</v>
      </c>
      <c r="O189" s="62" t="s">
        <v>73</v>
      </c>
      <c r="P189" s="62" t="s">
        <v>73</v>
      </c>
      <c r="Q189" s="62" t="s">
        <v>73</v>
      </c>
      <c r="R189" s="62">
        <v>0</v>
      </c>
      <c r="S189" s="62" t="s">
        <v>73</v>
      </c>
      <c r="T189" s="62" t="s">
        <v>73</v>
      </c>
      <c r="U189" s="62" t="s">
        <v>73</v>
      </c>
      <c r="V189" s="62" t="s">
        <v>73</v>
      </c>
      <c r="W189" s="62">
        <v>0.01</v>
      </c>
      <c r="X189" s="62">
        <v>0.01</v>
      </c>
      <c r="Y189" s="62" t="s">
        <v>73</v>
      </c>
      <c r="Z189" s="62" t="s">
        <v>73</v>
      </c>
      <c r="AA189" s="62" t="s">
        <v>73</v>
      </c>
      <c r="AB189" s="62" t="s">
        <v>73</v>
      </c>
      <c r="AC189" s="62" t="s">
        <v>73</v>
      </c>
      <c r="AD189" s="62">
        <v>0</v>
      </c>
      <c r="AE189" s="62" t="s">
        <v>73</v>
      </c>
      <c r="AF189" s="62" t="s">
        <v>73</v>
      </c>
      <c r="AG189" s="62" t="s">
        <v>73</v>
      </c>
      <c r="AH189" s="62">
        <v>0.01</v>
      </c>
      <c r="AI189" s="62" t="s">
        <v>73</v>
      </c>
      <c r="AJ189" s="62" t="s">
        <v>73</v>
      </c>
      <c r="AK189" s="62" t="s">
        <v>73</v>
      </c>
      <c r="AL189" s="62" t="s">
        <v>73</v>
      </c>
      <c r="AM189" s="62" t="s">
        <v>73</v>
      </c>
      <c r="AN189" s="62" t="s">
        <v>73</v>
      </c>
      <c r="AO189" s="62" t="s">
        <v>73</v>
      </c>
      <c r="AP189" s="62" t="s">
        <v>73</v>
      </c>
      <c r="AQ189" s="62" t="s">
        <v>73</v>
      </c>
      <c r="AR189" s="62" t="s">
        <v>73</v>
      </c>
      <c r="AS189" s="62" t="s">
        <v>73</v>
      </c>
      <c r="AT189" s="62" t="s">
        <v>73</v>
      </c>
      <c r="AU189" s="62">
        <v>0.02</v>
      </c>
      <c r="AV189" s="62">
        <v>0.02</v>
      </c>
      <c r="AW189" s="62">
        <v>0.02</v>
      </c>
      <c r="AX189" s="62">
        <v>0.05</v>
      </c>
      <c r="AY189" s="62" t="s">
        <v>73</v>
      </c>
      <c r="AZ189" s="62">
        <v>0.06</v>
      </c>
      <c r="BA189" s="62">
        <v>0.03</v>
      </c>
      <c r="BB189" s="62">
        <v>0.03</v>
      </c>
      <c r="BC189" s="62">
        <v>0.03</v>
      </c>
      <c r="BD189" s="62">
        <v>0.04</v>
      </c>
      <c r="BE189" s="62">
        <v>0.04</v>
      </c>
      <c r="BF189" s="62">
        <v>0.02</v>
      </c>
      <c r="BG189" s="62">
        <v>0.02</v>
      </c>
      <c r="BH189" s="62" t="s">
        <v>73</v>
      </c>
      <c r="BI189" s="62">
        <v>0.02</v>
      </c>
      <c r="BJ189" s="62">
        <v>0.02</v>
      </c>
      <c r="BK189" s="62">
        <v>0.03</v>
      </c>
      <c r="BL189" s="62">
        <v>0.05</v>
      </c>
      <c r="BM189" s="62">
        <v>0.01</v>
      </c>
      <c r="BN189" s="62">
        <v>0.02</v>
      </c>
      <c r="BO189" s="62">
        <v>0.02</v>
      </c>
      <c r="BP189" s="62">
        <v>0.02</v>
      </c>
      <c r="BQ189" s="62">
        <v>0.02</v>
      </c>
      <c r="BR189" s="62">
        <v>0.02</v>
      </c>
      <c r="BS189" s="62">
        <v>0.02</v>
      </c>
      <c r="BT189" s="62">
        <v>0.03</v>
      </c>
      <c r="BU189" s="62">
        <v>0.02</v>
      </c>
      <c r="BV189" s="62">
        <v>0.02</v>
      </c>
      <c r="BW189" s="62">
        <v>0.01</v>
      </c>
      <c r="BX189" s="62">
        <v>0.03</v>
      </c>
      <c r="BY189" s="62">
        <v>0.01</v>
      </c>
      <c r="BZ189" s="62">
        <v>0.03</v>
      </c>
      <c r="CA189" s="62">
        <v>0.03</v>
      </c>
      <c r="CB189" s="62">
        <v>0.05</v>
      </c>
      <c r="CC189" s="62">
        <v>0.02</v>
      </c>
      <c r="CD189" s="62">
        <v>0.04</v>
      </c>
      <c r="CE189" s="62" t="s">
        <v>73</v>
      </c>
      <c r="CF189" s="62" t="s">
        <v>73</v>
      </c>
      <c r="CG189" s="62">
        <v>0.02</v>
      </c>
      <c r="CH189" s="62" t="s">
        <v>73</v>
      </c>
      <c r="CI189" s="62" t="s">
        <v>73</v>
      </c>
      <c r="CJ189" s="62">
        <v>0</v>
      </c>
      <c r="CK189" s="62">
        <v>0.02</v>
      </c>
      <c r="CL189" s="62">
        <v>0.02</v>
      </c>
      <c r="CM189" s="62" t="s">
        <v>73</v>
      </c>
      <c r="CN189" s="62">
        <v>0.01</v>
      </c>
      <c r="CO189" s="62" t="s">
        <v>73</v>
      </c>
      <c r="CP189" s="62" t="s">
        <v>73</v>
      </c>
      <c r="CQ189" s="62" t="s">
        <v>73</v>
      </c>
      <c r="CR189" s="62">
        <v>0.02</v>
      </c>
      <c r="CS189" s="62" t="s">
        <v>73</v>
      </c>
      <c r="CT189" s="62">
        <v>0.01</v>
      </c>
      <c r="CU189" s="62" t="s">
        <v>73</v>
      </c>
      <c r="CV189" s="62" t="s">
        <v>73</v>
      </c>
      <c r="CW189" s="62" t="s">
        <v>73</v>
      </c>
      <c r="CX189" s="62" t="s">
        <v>73</v>
      </c>
      <c r="CY189" s="62">
        <v>0.02</v>
      </c>
      <c r="CZ189" s="62">
        <v>0.02</v>
      </c>
      <c r="DA189" s="62">
        <v>0.01</v>
      </c>
      <c r="DB189" s="62" t="s">
        <v>73</v>
      </c>
      <c r="DC189" s="62" t="s">
        <v>73</v>
      </c>
      <c r="DD189" s="62">
        <v>0.01</v>
      </c>
      <c r="DE189" s="62" t="s">
        <v>73</v>
      </c>
      <c r="DF189" s="62">
        <v>0.02</v>
      </c>
      <c r="DG189" s="62">
        <v>0.01</v>
      </c>
      <c r="DH189" s="62">
        <v>0.01</v>
      </c>
      <c r="DI189" s="62" t="s">
        <v>73</v>
      </c>
      <c r="DJ189" s="62">
        <v>0.02</v>
      </c>
      <c r="DK189" s="62">
        <v>0.02</v>
      </c>
      <c r="DL189" s="62">
        <v>0.02</v>
      </c>
      <c r="DM189" s="62">
        <v>0</v>
      </c>
      <c r="DN189" s="62">
        <v>0.02</v>
      </c>
      <c r="DO189" s="62">
        <v>0.05</v>
      </c>
      <c r="DP189" s="62" t="s">
        <v>73</v>
      </c>
      <c r="DQ189" s="62" t="s">
        <v>73</v>
      </c>
      <c r="DR189" s="62" t="s">
        <v>73</v>
      </c>
      <c r="DS189" s="62" t="s">
        <v>73</v>
      </c>
      <c r="DT189" s="62" t="s">
        <v>73</v>
      </c>
      <c r="DU189" s="62" t="s">
        <v>73</v>
      </c>
      <c r="DV189" s="62" t="s">
        <v>73</v>
      </c>
      <c r="DW189" s="62" t="s">
        <v>73</v>
      </c>
      <c r="DX189" s="62">
        <v>0.01</v>
      </c>
      <c r="DY189" s="62" t="s">
        <v>73</v>
      </c>
      <c r="DZ189" s="62">
        <v>0.02</v>
      </c>
      <c r="EA189" s="62" t="s">
        <v>73</v>
      </c>
      <c r="EB189" s="62">
        <v>0.01</v>
      </c>
      <c r="EC189" s="62" t="s">
        <v>73</v>
      </c>
      <c r="ED189" s="62" t="s">
        <v>73</v>
      </c>
      <c r="EE189" s="62">
        <v>0.02</v>
      </c>
      <c r="EF189" s="62">
        <v>0.04</v>
      </c>
      <c r="EG189" s="62">
        <v>0.04</v>
      </c>
      <c r="EH189" s="62" t="s">
        <v>73</v>
      </c>
      <c r="EI189" s="62">
        <v>0.02</v>
      </c>
      <c r="EJ189" s="62">
        <v>0.01</v>
      </c>
      <c r="EK189" s="62" t="s">
        <v>73</v>
      </c>
      <c r="EL189" s="62">
        <v>0.02</v>
      </c>
      <c r="EM189" s="62">
        <v>0.01</v>
      </c>
      <c r="EN189" s="62" t="s">
        <v>73</v>
      </c>
      <c r="EO189" s="62">
        <v>0.01</v>
      </c>
      <c r="EP189" s="62">
        <v>0.01</v>
      </c>
      <c r="EQ189" s="62">
        <v>0.03</v>
      </c>
      <c r="ER189" s="62">
        <v>0.03</v>
      </c>
      <c r="ES189" s="62">
        <v>0.02</v>
      </c>
      <c r="ET189" s="62">
        <v>0.02</v>
      </c>
      <c r="EU189" s="62">
        <v>0.01</v>
      </c>
      <c r="EV189" s="62">
        <v>0.01</v>
      </c>
      <c r="EW189" s="62">
        <v>0.01</v>
      </c>
      <c r="EX189" s="62">
        <v>0.01</v>
      </c>
      <c r="EY189" s="62">
        <v>0.04</v>
      </c>
      <c r="EZ189" s="62">
        <v>0.01</v>
      </c>
      <c r="FA189" s="62">
        <v>0.01</v>
      </c>
      <c r="FB189" s="62">
        <v>0.01</v>
      </c>
      <c r="FC189" s="62">
        <v>0.01</v>
      </c>
      <c r="FD189" s="62">
        <v>0.02</v>
      </c>
      <c r="FE189" s="62" t="s">
        <v>73</v>
      </c>
      <c r="FF189" s="62">
        <v>0.02</v>
      </c>
      <c r="FG189" s="62">
        <v>0.01</v>
      </c>
      <c r="FH189" s="62">
        <v>0.01</v>
      </c>
      <c r="FI189" s="62" t="s">
        <v>73</v>
      </c>
    </row>
    <row r="190" spans="1:165" x14ac:dyDescent="0.25">
      <c r="A190">
        <v>21</v>
      </c>
      <c r="B190" s="62" t="s">
        <v>508</v>
      </c>
      <c r="C190" s="62">
        <v>0.09</v>
      </c>
      <c r="D190" s="62">
        <v>7.0000000000000007E-2</v>
      </c>
      <c r="E190" s="62">
        <v>0.1</v>
      </c>
      <c r="F190" s="62">
        <v>0.08</v>
      </c>
      <c r="G190" s="62">
        <v>0.1</v>
      </c>
      <c r="H190" s="62">
        <v>0.1</v>
      </c>
      <c r="I190" s="62">
        <v>7.0000000000000007E-2</v>
      </c>
      <c r="J190" s="62">
        <v>0.09</v>
      </c>
      <c r="K190" s="62">
        <v>0.09</v>
      </c>
      <c r="L190" s="62">
        <v>0.09</v>
      </c>
      <c r="M190" s="62">
        <v>0.1</v>
      </c>
      <c r="N190" s="62" t="s">
        <v>282</v>
      </c>
      <c r="O190" s="62">
        <v>0.09</v>
      </c>
      <c r="P190" s="62">
        <v>0.09</v>
      </c>
      <c r="Q190" s="62">
        <v>0.08</v>
      </c>
      <c r="R190" s="62">
        <v>0.09</v>
      </c>
      <c r="S190" s="62">
        <v>0.06</v>
      </c>
      <c r="T190" s="62" t="s">
        <v>73</v>
      </c>
      <c r="U190" s="62">
        <v>0.12</v>
      </c>
      <c r="V190" s="62">
        <v>0.06</v>
      </c>
      <c r="W190" s="62">
        <v>0.06</v>
      </c>
      <c r="X190" s="62">
        <v>0.08</v>
      </c>
      <c r="Y190" s="62">
        <v>7.0000000000000007E-2</v>
      </c>
      <c r="Z190" s="62">
        <v>0.06</v>
      </c>
      <c r="AA190" s="62">
        <v>7.0000000000000007E-2</v>
      </c>
      <c r="AB190" s="62">
        <v>7.0000000000000007E-2</v>
      </c>
      <c r="AC190" s="62">
        <v>0.08</v>
      </c>
      <c r="AD190" s="62">
        <v>7.0000000000000007E-2</v>
      </c>
      <c r="AE190" s="62">
        <v>0.08</v>
      </c>
      <c r="AF190" s="62">
        <v>0.08</v>
      </c>
      <c r="AG190" s="62">
        <v>0.06</v>
      </c>
      <c r="AH190" s="62">
        <v>0.08</v>
      </c>
      <c r="AI190" s="62">
        <v>0.06</v>
      </c>
      <c r="AJ190" s="62">
        <v>7.0000000000000007E-2</v>
      </c>
      <c r="AK190" s="62">
        <v>0.06</v>
      </c>
      <c r="AL190" s="62">
        <v>0.1</v>
      </c>
      <c r="AM190" s="62">
        <v>7.0000000000000007E-2</v>
      </c>
      <c r="AN190" s="62">
        <v>7.0000000000000007E-2</v>
      </c>
      <c r="AO190" s="62">
        <v>7.0000000000000007E-2</v>
      </c>
      <c r="AP190" s="62">
        <v>0.08</v>
      </c>
      <c r="AQ190" s="62">
        <v>0.06</v>
      </c>
      <c r="AR190" s="62">
        <v>0.11</v>
      </c>
      <c r="AS190" s="62">
        <v>0.09</v>
      </c>
      <c r="AT190" s="62">
        <v>0.06</v>
      </c>
      <c r="AU190" s="62">
        <v>0.1</v>
      </c>
      <c r="AV190" s="62">
        <v>7.0000000000000007E-2</v>
      </c>
      <c r="AW190" s="62">
        <v>0.08</v>
      </c>
      <c r="AX190" s="62">
        <v>0.11</v>
      </c>
      <c r="AY190" s="62">
        <v>7.0000000000000007E-2</v>
      </c>
      <c r="AZ190" s="62">
        <v>0.09</v>
      </c>
      <c r="BA190" s="62">
        <v>0.13</v>
      </c>
      <c r="BB190" s="62">
        <v>0.13</v>
      </c>
      <c r="BC190" s="62">
        <v>0.1</v>
      </c>
      <c r="BD190" s="62">
        <v>0.09</v>
      </c>
      <c r="BE190" s="62">
        <v>0.08</v>
      </c>
      <c r="BF190" s="62">
        <v>0.09</v>
      </c>
      <c r="BG190" s="62">
        <v>0.1</v>
      </c>
      <c r="BH190" s="62">
        <v>0.06</v>
      </c>
      <c r="BI190" s="62">
        <v>0.13</v>
      </c>
      <c r="BJ190" s="62">
        <v>0.13</v>
      </c>
      <c r="BK190" s="62">
        <v>0.09</v>
      </c>
      <c r="BL190" s="62">
        <v>0.08</v>
      </c>
      <c r="BM190" s="62">
        <v>0.1</v>
      </c>
      <c r="BN190" s="62">
        <v>0.08</v>
      </c>
      <c r="BO190" s="62">
        <v>0.09</v>
      </c>
      <c r="BP190" s="62">
        <v>0.13</v>
      </c>
      <c r="BQ190" s="62">
        <v>0.11</v>
      </c>
      <c r="BR190" s="62">
        <v>0.11</v>
      </c>
      <c r="BS190" s="62">
        <v>0.1</v>
      </c>
      <c r="BT190" s="62">
        <v>0.1</v>
      </c>
      <c r="BU190" s="62">
        <v>0.12</v>
      </c>
      <c r="BV190" s="62">
        <v>0.06</v>
      </c>
      <c r="BW190" s="62">
        <v>0.06</v>
      </c>
      <c r="BX190" s="62">
        <v>0.13</v>
      </c>
      <c r="BY190" s="62">
        <v>0.11</v>
      </c>
      <c r="BZ190" s="62">
        <v>0.09</v>
      </c>
      <c r="CA190" s="62">
        <v>0.13</v>
      </c>
      <c r="CB190" s="62">
        <v>0.09</v>
      </c>
      <c r="CC190" s="62">
        <v>0.16</v>
      </c>
      <c r="CD190" s="62">
        <v>0.09</v>
      </c>
      <c r="CE190" s="62" t="s">
        <v>73</v>
      </c>
      <c r="CF190" s="62">
        <v>7.0000000000000007E-2</v>
      </c>
      <c r="CG190" s="62">
        <v>0.14000000000000001</v>
      </c>
      <c r="CH190" s="62">
        <v>0.1</v>
      </c>
      <c r="CI190" s="62">
        <v>0.11</v>
      </c>
      <c r="CJ190" s="62">
        <v>0.11</v>
      </c>
      <c r="CK190" s="62">
        <v>0.12</v>
      </c>
      <c r="CL190" s="62">
        <v>0.09</v>
      </c>
      <c r="CM190" s="62">
        <v>0.11</v>
      </c>
      <c r="CN190" s="62">
        <v>0.08</v>
      </c>
      <c r="CO190" s="62">
        <v>7.0000000000000007E-2</v>
      </c>
      <c r="CP190" s="62">
        <v>0.09</v>
      </c>
      <c r="CQ190" s="62">
        <v>0.09</v>
      </c>
      <c r="CR190" s="62">
        <v>0.08</v>
      </c>
      <c r="CS190" s="62">
        <v>0.08</v>
      </c>
      <c r="CT190" s="62">
        <v>7.0000000000000007E-2</v>
      </c>
      <c r="CU190" s="62">
        <v>0.09</v>
      </c>
      <c r="CV190" s="62">
        <v>0.08</v>
      </c>
      <c r="CW190" s="62">
        <v>0.06</v>
      </c>
      <c r="CX190" s="62">
        <v>7.0000000000000007E-2</v>
      </c>
      <c r="CY190" s="62">
        <v>0.11</v>
      </c>
      <c r="CZ190" s="62">
        <v>0.1</v>
      </c>
      <c r="DA190" s="62">
        <v>0.09</v>
      </c>
      <c r="DB190" s="62">
        <v>0.1</v>
      </c>
      <c r="DC190" s="62">
        <v>7.0000000000000007E-2</v>
      </c>
      <c r="DD190" s="62">
        <v>0.09</v>
      </c>
      <c r="DE190" s="62">
        <v>0.06</v>
      </c>
      <c r="DF190" s="62">
        <v>0.09</v>
      </c>
      <c r="DG190" s="62">
        <v>0.05</v>
      </c>
      <c r="DH190" s="62">
        <v>0.09</v>
      </c>
      <c r="DI190" s="62">
        <v>0.11</v>
      </c>
      <c r="DJ190" s="62">
        <v>0.13</v>
      </c>
      <c r="DK190" s="62">
        <v>0.09</v>
      </c>
      <c r="DL190" s="62">
        <v>0.1</v>
      </c>
      <c r="DM190" s="62">
        <v>0.15</v>
      </c>
      <c r="DN190" s="62">
        <v>0.06</v>
      </c>
      <c r="DO190" s="62">
        <v>0.11</v>
      </c>
      <c r="DP190" s="62">
        <v>0.08</v>
      </c>
      <c r="DQ190" s="62">
        <v>0.08</v>
      </c>
      <c r="DR190" s="62">
        <v>0.08</v>
      </c>
      <c r="DS190" s="62">
        <v>0.05</v>
      </c>
      <c r="DT190" s="62">
        <v>0.06</v>
      </c>
      <c r="DU190" s="62">
        <v>0.09</v>
      </c>
      <c r="DV190" s="62">
        <v>0.05</v>
      </c>
      <c r="DW190" s="62">
        <v>0.09</v>
      </c>
      <c r="DX190" s="62">
        <v>7.0000000000000007E-2</v>
      </c>
      <c r="DY190" s="62">
        <v>7.0000000000000007E-2</v>
      </c>
      <c r="DZ190" s="62">
        <v>0.1</v>
      </c>
      <c r="EA190" s="62">
        <v>0.06</v>
      </c>
      <c r="EB190" s="62">
        <v>0.08</v>
      </c>
      <c r="EC190" s="62">
        <v>0.04</v>
      </c>
      <c r="ED190" s="62">
        <v>0.09</v>
      </c>
      <c r="EE190" s="62">
        <v>0.09</v>
      </c>
      <c r="EF190" s="62">
        <v>0.06</v>
      </c>
      <c r="EG190" s="62">
        <v>0.06</v>
      </c>
      <c r="EH190" s="62">
        <v>0.08</v>
      </c>
      <c r="EI190" s="62">
        <v>0.1</v>
      </c>
      <c r="EJ190" s="62">
        <v>0.1</v>
      </c>
      <c r="EK190" s="62">
        <v>0.09</v>
      </c>
      <c r="EL190" s="62">
        <v>0.1</v>
      </c>
      <c r="EM190" s="62">
        <v>0.09</v>
      </c>
      <c r="EN190" s="62">
        <v>0.13</v>
      </c>
      <c r="EO190" s="62">
        <v>0.1</v>
      </c>
      <c r="EP190" s="62">
        <v>0.14000000000000001</v>
      </c>
      <c r="EQ190" s="62">
        <v>7.0000000000000007E-2</v>
      </c>
      <c r="ER190" s="62">
        <v>0.12</v>
      </c>
      <c r="ES190" s="62">
        <v>0.1</v>
      </c>
      <c r="ET190" s="62">
        <v>0.12</v>
      </c>
      <c r="EU190" s="62">
        <v>0.11</v>
      </c>
      <c r="EV190" s="62">
        <v>0.08</v>
      </c>
      <c r="EW190" s="62">
        <v>0.09</v>
      </c>
      <c r="EX190" s="62">
        <v>0.05</v>
      </c>
      <c r="EY190" s="62">
        <v>0.1</v>
      </c>
      <c r="EZ190" s="62">
        <v>0.08</v>
      </c>
      <c r="FA190" s="62">
        <v>0.1</v>
      </c>
      <c r="FB190" s="62">
        <v>0.09</v>
      </c>
      <c r="FC190" s="62">
        <v>0.09</v>
      </c>
      <c r="FD190" s="62">
        <v>0.09</v>
      </c>
      <c r="FE190" s="62">
        <v>0.09</v>
      </c>
      <c r="FF190" s="62">
        <v>7.0000000000000007E-2</v>
      </c>
      <c r="FG190" s="62">
        <v>0.11</v>
      </c>
      <c r="FH190" s="62">
        <v>0.09</v>
      </c>
      <c r="FI190" s="62">
        <v>0.09</v>
      </c>
    </row>
    <row r="191" spans="1:165" x14ac:dyDescent="0.25">
      <c r="A191">
        <v>22</v>
      </c>
      <c r="B191" s="62" t="s">
        <v>511</v>
      </c>
      <c r="C191" s="62">
        <v>0.04</v>
      </c>
      <c r="D191" s="62">
        <v>0.04</v>
      </c>
      <c r="E191" s="62">
        <v>0.04</v>
      </c>
      <c r="F191" s="62">
        <v>0.02</v>
      </c>
      <c r="G191" s="62">
        <v>0.05</v>
      </c>
      <c r="H191" s="62">
        <v>0.04</v>
      </c>
      <c r="I191" s="62">
        <v>0.02</v>
      </c>
      <c r="J191" s="62">
        <v>0.04</v>
      </c>
      <c r="K191" s="62">
        <v>0.04</v>
      </c>
      <c r="L191" s="62">
        <v>0.04</v>
      </c>
      <c r="M191" s="62">
        <v>0.05</v>
      </c>
      <c r="N191" s="62" t="s">
        <v>282</v>
      </c>
      <c r="O191" s="62">
        <v>0.06</v>
      </c>
      <c r="P191" s="62">
        <v>0.03</v>
      </c>
      <c r="Q191" s="62">
        <v>0.02</v>
      </c>
      <c r="R191" s="62" t="s">
        <v>73</v>
      </c>
      <c r="S191" s="62">
        <v>0.02</v>
      </c>
      <c r="T191" s="62">
        <v>0</v>
      </c>
      <c r="U191" s="62" t="s">
        <v>73</v>
      </c>
      <c r="V191" s="62" t="s">
        <v>73</v>
      </c>
      <c r="W191" s="62">
        <v>0.02</v>
      </c>
      <c r="X191" s="62">
        <v>0.02</v>
      </c>
      <c r="Y191" s="62">
        <v>0.01</v>
      </c>
      <c r="Z191" s="62">
        <v>0.02</v>
      </c>
      <c r="AA191" s="62">
        <v>0.04</v>
      </c>
      <c r="AB191" s="62">
        <v>0.02</v>
      </c>
      <c r="AC191" s="62">
        <v>0.02</v>
      </c>
      <c r="AD191" s="62">
        <v>0.02</v>
      </c>
      <c r="AE191" s="62">
        <v>0.03</v>
      </c>
      <c r="AF191" s="62">
        <v>0.02</v>
      </c>
      <c r="AG191" s="62">
        <v>0.03</v>
      </c>
      <c r="AH191" s="62">
        <v>0.04</v>
      </c>
      <c r="AI191" s="62">
        <v>0.02</v>
      </c>
      <c r="AJ191" s="62">
        <v>0.02</v>
      </c>
      <c r="AK191" s="62" t="s">
        <v>73</v>
      </c>
      <c r="AL191" s="62">
        <v>0.02</v>
      </c>
      <c r="AM191" s="62">
        <v>0.02</v>
      </c>
      <c r="AN191" s="62">
        <v>0.05</v>
      </c>
      <c r="AO191" s="62">
        <v>0.04</v>
      </c>
      <c r="AP191" s="62">
        <v>0.03</v>
      </c>
      <c r="AQ191" s="62">
        <v>0.02</v>
      </c>
      <c r="AR191" s="62">
        <v>0.04</v>
      </c>
      <c r="AS191" s="62" t="s">
        <v>73</v>
      </c>
      <c r="AT191" s="62">
        <v>0.01</v>
      </c>
      <c r="AU191" s="62">
        <v>0.03</v>
      </c>
      <c r="AV191" s="62">
        <v>0.04</v>
      </c>
      <c r="AW191" s="62">
        <v>0.03</v>
      </c>
      <c r="AX191" s="62">
        <v>0.05</v>
      </c>
      <c r="AY191" s="62">
        <v>0.02</v>
      </c>
      <c r="AZ191" s="62">
        <v>0.06</v>
      </c>
      <c r="BA191" s="62">
        <v>0.06</v>
      </c>
      <c r="BB191" s="62">
        <v>7.0000000000000007E-2</v>
      </c>
      <c r="BC191" s="62">
        <v>0.05</v>
      </c>
      <c r="BD191" s="62">
        <v>0.06</v>
      </c>
      <c r="BE191" s="62">
        <v>0.05</v>
      </c>
      <c r="BF191" s="62">
        <v>0.04</v>
      </c>
      <c r="BG191" s="62">
        <v>0.04</v>
      </c>
      <c r="BH191" s="62">
        <v>0.03</v>
      </c>
      <c r="BI191" s="62">
        <v>0.06</v>
      </c>
      <c r="BJ191" s="62">
        <v>0.05</v>
      </c>
      <c r="BK191" s="62">
        <v>0.04</v>
      </c>
      <c r="BL191" s="62">
        <v>0.02</v>
      </c>
      <c r="BM191" s="62">
        <v>0.05</v>
      </c>
      <c r="BN191" s="62">
        <v>0.06</v>
      </c>
      <c r="BO191" s="62">
        <v>0.04</v>
      </c>
      <c r="BP191" s="62">
        <v>0.04</v>
      </c>
      <c r="BQ191" s="62">
        <v>0.04</v>
      </c>
      <c r="BR191" s="62">
        <v>0.05</v>
      </c>
      <c r="BS191" s="62">
        <v>0.06</v>
      </c>
      <c r="BT191" s="62">
        <v>0.06</v>
      </c>
      <c r="BU191" s="62">
        <v>0.04</v>
      </c>
      <c r="BV191" s="62">
        <v>0.02</v>
      </c>
      <c r="BW191" s="62">
        <v>0.03</v>
      </c>
      <c r="BX191" s="62">
        <v>0.06</v>
      </c>
      <c r="BY191" s="62">
        <v>7.0000000000000007E-2</v>
      </c>
      <c r="BZ191" s="62">
        <v>0.05</v>
      </c>
      <c r="CA191" s="62">
        <v>0.09</v>
      </c>
      <c r="CB191" s="62">
        <v>7.0000000000000007E-2</v>
      </c>
      <c r="CC191" s="62">
        <v>0.03</v>
      </c>
      <c r="CD191" s="62">
        <v>0.05</v>
      </c>
      <c r="CE191" s="62" t="s">
        <v>73</v>
      </c>
      <c r="CF191" s="62">
        <v>0.05</v>
      </c>
      <c r="CG191" s="62">
        <v>0.05</v>
      </c>
      <c r="CH191" s="62">
        <v>0.06</v>
      </c>
      <c r="CI191" s="62">
        <v>0.02</v>
      </c>
      <c r="CJ191" s="62">
        <v>0.05</v>
      </c>
      <c r="CK191" s="62">
        <v>0.05</v>
      </c>
      <c r="CL191" s="62">
        <v>0.02</v>
      </c>
      <c r="CM191" s="62">
        <v>0.05</v>
      </c>
      <c r="CN191" s="62">
        <v>0.04</v>
      </c>
      <c r="CO191" s="62">
        <v>0.03</v>
      </c>
      <c r="CP191" s="62">
        <v>0.1</v>
      </c>
      <c r="CQ191" s="62">
        <v>0.03</v>
      </c>
      <c r="CR191" s="62">
        <v>0.03</v>
      </c>
      <c r="CS191" s="62">
        <v>0.03</v>
      </c>
      <c r="CT191" s="62">
        <v>0.05</v>
      </c>
      <c r="CU191" s="62">
        <v>0.05</v>
      </c>
      <c r="CV191" s="62">
        <v>0.05</v>
      </c>
      <c r="CW191" s="62">
        <v>0.04</v>
      </c>
      <c r="CX191" s="62">
        <v>0.02</v>
      </c>
      <c r="CY191" s="62">
        <v>0.04</v>
      </c>
      <c r="CZ191" s="62">
        <v>0.03</v>
      </c>
      <c r="DA191" s="62">
        <v>0.03</v>
      </c>
      <c r="DB191" s="62">
        <v>0.05</v>
      </c>
      <c r="DC191" s="62">
        <v>0.06</v>
      </c>
      <c r="DD191" s="62">
        <v>0.05</v>
      </c>
      <c r="DE191" s="62">
        <v>7.0000000000000007E-2</v>
      </c>
      <c r="DF191" s="62">
        <v>7.0000000000000007E-2</v>
      </c>
      <c r="DG191" s="62">
        <v>0.04</v>
      </c>
      <c r="DH191" s="62">
        <v>0.04</v>
      </c>
      <c r="DI191" s="62">
        <v>0.08</v>
      </c>
      <c r="DJ191" s="62">
        <v>0.04</v>
      </c>
      <c r="DK191" s="62">
        <v>0.04</v>
      </c>
      <c r="DL191" s="62">
        <v>0.06</v>
      </c>
      <c r="DM191" s="62">
        <v>0</v>
      </c>
      <c r="DN191" s="62">
        <v>0.03</v>
      </c>
      <c r="DO191" s="62">
        <v>0.04</v>
      </c>
      <c r="DP191" s="62">
        <v>0.05</v>
      </c>
      <c r="DQ191" s="62">
        <v>0.01</v>
      </c>
      <c r="DR191" s="62">
        <v>0.05</v>
      </c>
      <c r="DS191" s="62">
        <v>0.04</v>
      </c>
      <c r="DT191" s="62">
        <v>0.03</v>
      </c>
      <c r="DU191" s="62">
        <v>0.04</v>
      </c>
      <c r="DV191" s="62">
        <v>0.02</v>
      </c>
      <c r="DW191" s="62">
        <v>0.05</v>
      </c>
      <c r="DX191" s="62">
        <v>0.05</v>
      </c>
      <c r="DY191" s="62">
        <v>0.06</v>
      </c>
      <c r="DZ191" s="62">
        <v>0.05</v>
      </c>
      <c r="EA191" s="62">
        <v>0.03</v>
      </c>
      <c r="EB191" s="62">
        <v>0.04</v>
      </c>
      <c r="EC191" s="62">
        <v>0.02</v>
      </c>
      <c r="ED191" s="62" t="s">
        <v>73</v>
      </c>
      <c r="EE191" s="62">
        <v>0.04</v>
      </c>
      <c r="EF191" s="62">
        <v>0.03</v>
      </c>
      <c r="EG191" s="62">
        <v>0.03</v>
      </c>
      <c r="EH191" s="62">
        <v>0.03</v>
      </c>
      <c r="EI191" s="62">
        <v>0.04</v>
      </c>
      <c r="EJ191" s="62">
        <v>0.05</v>
      </c>
      <c r="EK191" s="62">
        <v>0.03</v>
      </c>
      <c r="EL191" s="62">
        <v>0.04</v>
      </c>
      <c r="EM191" s="62">
        <v>0.03</v>
      </c>
      <c r="EN191" s="62">
        <v>0.04</v>
      </c>
      <c r="EO191" s="62">
        <v>0.03</v>
      </c>
      <c r="EP191" s="62">
        <v>0.09</v>
      </c>
      <c r="EQ191" s="62">
        <v>0.03</v>
      </c>
      <c r="ER191" s="62">
        <v>0.05</v>
      </c>
      <c r="ES191" s="62">
        <v>0.03</v>
      </c>
      <c r="ET191" s="62">
        <v>0.03</v>
      </c>
      <c r="EU191" s="62">
        <v>0.04</v>
      </c>
      <c r="EV191" s="62">
        <v>0.06</v>
      </c>
      <c r="EW191" s="62">
        <v>0.03</v>
      </c>
      <c r="EX191" s="62">
        <v>0.04</v>
      </c>
      <c r="EY191" s="62">
        <v>0.06</v>
      </c>
      <c r="EZ191" s="62">
        <v>0.03</v>
      </c>
      <c r="FA191" s="62">
        <v>0.04</v>
      </c>
      <c r="FB191" s="62">
        <v>0.03</v>
      </c>
      <c r="FC191" s="62">
        <v>7.0000000000000007E-2</v>
      </c>
      <c r="FD191" s="62">
        <v>0.05</v>
      </c>
      <c r="FE191" s="62">
        <v>0.03</v>
      </c>
      <c r="FF191" s="62">
        <v>0.05</v>
      </c>
      <c r="FG191" s="62">
        <v>0.03</v>
      </c>
      <c r="FH191" s="62">
        <v>0.04</v>
      </c>
      <c r="FI191" s="62">
        <v>0.03</v>
      </c>
    </row>
    <row r="192" spans="1:165" x14ac:dyDescent="0.25">
      <c r="A192">
        <v>23</v>
      </c>
      <c r="B192" s="62" t="s">
        <v>514</v>
      </c>
      <c r="C192" s="62">
        <v>0.02</v>
      </c>
      <c r="D192" s="62">
        <v>0.02</v>
      </c>
      <c r="E192" s="62">
        <v>0.02</v>
      </c>
      <c r="F192" s="62">
        <v>0.03</v>
      </c>
      <c r="G192" s="62">
        <v>0.01</v>
      </c>
      <c r="H192" s="62">
        <v>0.02</v>
      </c>
      <c r="I192" s="62">
        <v>0.02</v>
      </c>
      <c r="J192" s="62">
        <v>0.02</v>
      </c>
      <c r="K192" s="62">
        <v>0.02</v>
      </c>
      <c r="L192" s="62">
        <v>0.02</v>
      </c>
      <c r="M192" s="62">
        <v>0.02</v>
      </c>
      <c r="N192" s="62" t="s">
        <v>282</v>
      </c>
      <c r="O192" s="62">
        <v>0.03</v>
      </c>
      <c r="P192" s="62">
        <v>0.02</v>
      </c>
      <c r="Q192" s="62">
        <v>0.03</v>
      </c>
      <c r="R192" s="62">
        <v>0.04</v>
      </c>
      <c r="S192" s="62">
        <v>0.02</v>
      </c>
      <c r="T192" s="62" t="s">
        <v>73</v>
      </c>
      <c r="U192" s="62">
        <v>0.04</v>
      </c>
      <c r="V192" s="62">
        <v>0.05</v>
      </c>
      <c r="W192" s="62">
        <v>0.04</v>
      </c>
      <c r="X192" s="62">
        <v>0.02</v>
      </c>
      <c r="Y192" s="62">
        <v>0.03</v>
      </c>
      <c r="Z192" s="62">
        <v>0.02</v>
      </c>
      <c r="AA192" s="62">
        <v>0.03</v>
      </c>
      <c r="AB192" s="62">
        <v>0.03</v>
      </c>
      <c r="AC192" s="62">
        <v>0.02</v>
      </c>
      <c r="AD192" s="62">
        <v>0.03</v>
      </c>
      <c r="AE192" s="62">
        <v>0.03</v>
      </c>
      <c r="AF192" s="62">
        <v>0.04</v>
      </c>
      <c r="AG192" s="62">
        <v>0.01</v>
      </c>
      <c r="AH192" s="62">
        <v>0.02</v>
      </c>
      <c r="AI192" s="62">
        <v>0.04</v>
      </c>
      <c r="AJ192" s="62">
        <v>0.02</v>
      </c>
      <c r="AK192" s="62">
        <v>0.03</v>
      </c>
      <c r="AL192" s="62">
        <v>0.03</v>
      </c>
      <c r="AM192" s="62">
        <v>0.04</v>
      </c>
      <c r="AN192" s="62" t="s">
        <v>73</v>
      </c>
      <c r="AO192" s="62" t="s">
        <v>73</v>
      </c>
      <c r="AP192" s="62">
        <v>0.02</v>
      </c>
      <c r="AQ192" s="62">
        <v>0.01</v>
      </c>
      <c r="AR192" s="62">
        <v>0.03</v>
      </c>
      <c r="AS192" s="62">
        <v>0.02</v>
      </c>
      <c r="AT192" s="62">
        <v>0.03</v>
      </c>
      <c r="AU192" s="62">
        <v>0.03</v>
      </c>
      <c r="AV192" s="62">
        <v>0.03</v>
      </c>
      <c r="AW192" s="62">
        <v>0.01</v>
      </c>
      <c r="AX192" s="62">
        <v>0.02</v>
      </c>
      <c r="AY192" s="62">
        <v>0.03</v>
      </c>
      <c r="AZ192" s="62">
        <v>0.03</v>
      </c>
      <c r="BA192" s="62">
        <v>0.03</v>
      </c>
      <c r="BB192" s="62">
        <v>0.04</v>
      </c>
      <c r="BC192" s="62">
        <v>0.02</v>
      </c>
      <c r="BD192" s="62">
        <v>0.02</v>
      </c>
      <c r="BE192" s="62">
        <v>0.01</v>
      </c>
      <c r="BF192" s="62">
        <v>0.01</v>
      </c>
      <c r="BG192" s="62" t="s">
        <v>73</v>
      </c>
      <c r="BH192" s="62" t="s">
        <v>73</v>
      </c>
      <c r="BI192" s="62">
        <v>0.02</v>
      </c>
      <c r="BJ192" s="62" t="s">
        <v>73</v>
      </c>
      <c r="BK192" s="62" t="s">
        <v>73</v>
      </c>
      <c r="BL192" s="62">
        <v>0.02</v>
      </c>
      <c r="BM192" s="62">
        <v>0.02</v>
      </c>
      <c r="BN192" s="62" t="s">
        <v>73</v>
      </c>
      <c r="BO192" s="62">
        <v>0.01</v>
      </c>
      <c r="BP192" s="62">
        <v>0.02</v>
      </c>
      <c r="BQ192" s="62">
        <v>0.02</v>
      </c>
      <c r="BR192" s="62">
        <v>0.02</v>
      </c>
      <c r="BS192" s="62" t="s">
        <v>73</v>
      </c>
      <c r="BT192" s="62">
        <v>0.01</v>
      </c>
      <c r="BU192" s="62">
        <v>0.03</v>
      </c>
      <c r="BV192" s="62" t="s">
        <v>73</v>
      </c>
      <c r="BW192" s="62">
        <v>0.02</v>
      </c>
      <c r="BX192" s="62">
        <v>0.02</v>
      </c>
      <c r="BY192" s="62">
        <v>0.01</v>
      </c>
      <c r="BZ192" s="62">
        <v>0.04</v>
      </c>
      <c r="CA192" s="62">
        <v>0.02</v>
      </c>
      <c r="CB192" s="62" t="s">
        <v>73</v>
      </c>
      <c r="CC192" s="62" t="s">
        <v>73</v>
      </c>
      <c r="CD192" s="62">
        <v>0.02</v>
      </c>
      <c r="CE192" s="62" t="s">
        <v>73</v>
      </c>
      <c r="CF192" s="62" t="s">
        <v>73</v>
      </c>
      <c r="CG192" s="62">
        <v>0.03</v>
      </c>
      <c r="CH192" s="62">
        <v>0.02</v>
      </c>
      <c r="CI192" s="62">
        <v>0.03</v>
      </c>
      <c r="CJ192" s="62" t="s">
        <v>73</v>
      </c>
      <c r="CK192" s="62" t="s">
        <v>73</v>
      </c>
      <c r="CL192" s="62" t="s">
        <v>73</v>
      </c>
      <c r="CM192" s="62" t="s">
        <v>73</v>
      </c>
      <c r="CN192" s="62">
        <v>0.01</v>
      </c>
      <c r="CO192" s="62">
        <v>0.04</v>
      </c>
      <c r="CP192" s="62" t="s">
        <v>73</v>
      </c>
      <c r="CQ192" s="62">
        <v>0.03</v>
      </c>
      <c r="CR192" s="62">
        <v>0.03</v>
      </c>
      <c r="CS192" s="62" t="s">
        <v>73</v>
      </c>
      <c r="CT192" s="62">
        <v>0.02</v>
      </c>
      <c r="CU192" s="62">
        <v>0.03</v>
      </c>
      <c r="CV192" s="62">
        <v>0.04</v>
      </c>
      <c r="CW192" s="62">
        <v>0.03</v>
      </c>
      <c r="CX192" s="62">
        <v>0.02</v>
      </c>
      <c r="CY192" s="62">
        <v>0.01</v>
      </c>
      <c r="CZ192" s="62">
        <v>0.02</v>
      </c>
      <c r="DA192" s="62">
        <v>0.02</v>
      </c>
      <c r="DB192" s="62" t="s">
        <v>73</v>
      </c>
      <c r="DC192" s="62" t="s">
        <v>73</v>
      </c>
      <c r="DD192" s="62">
        <v>0.01</v>
      </c>
      <c r="DE192" s="62" t="s">
        <v>73</v>
      </c>
      <c r="DF192" s="62">
        <v>0.02</v>
      </c>
      <c r="DG192" s="62">
        <v>0.02</v>
      </c>
      <c r="DH192" s="62">
        <v>0.03</v>
      </c>
      <c r="DI192" s="62">
        <v>0.05</v>
      </c>
      <c r="DJ192" s="62">
        <v>0.04</v>
      </c>
      <c r="DK192" s="62">
        <v>0.02</v>
      </c>
      <c r="DL192" s="62">
        <v>0.01</v>
      </c>
      <c r="DM192" s="62">
        <v>0</v>
      </c>
      <c r="DN192" s="62">
        <v>0.01</v>
      </c>
      <c r="DO192" s="62" t="s">
        <v>73</v>
      </c>
      <c r="DP192" s="62">
        <v>0.02</v>
      </c>
      <c r="DQ192" s="62" t="s">
        <v>73</v>
      </c>
      <c r="DR192" s="62" t="s">
        <v>73</v>
      </c>
      <c r="DS192" s="62">
        <v>0.02</v>
      </c>
      <c r="DT192" s="62" t="s">
        <v>73</v>
      </c>
      <c r="DU192" s="62" t="s">
        <v>73</v>
      </c>
      <c r="DV192" s="62">
        <v>0.02</v>
      </c>
      <c r="DW192" s="62">
        <v>0</v>
      </c>
      <c r="DX192" s="62">
        <v>0.02</v>
      </c>
      <c r="DY192" s="62">
        <v>0.02</v>
      </c>
      <c r="DZ192" s="62" t="s">
        <v>73</v>
      </c>
      <c r="EA192" s="62" t="s">
        <v>73</v>
      </c>
      <c r="EB192" s="62">
        <v>0.01</v>
      </c>
      <c r="EC192" s="62" t="s">
        <v>73</v>
      </c>
      <c r="ED192" s="62" t="s">
        <v>73</v>
      </c>
      <c r="EE192" s="62">
        <v>0.02</v>
      </c>
      <c r="EF192" s="62">
        <v>0.02</v>
      </c>
      <c r="EG192" s="62" t="s">
        <v>73</v>
      </c>
      <c r="EH192" s="62" t="s">
        <v>73</v>
      </c>
      <c r="EI192" s="62">
        <v>0.03</v>
      </c>
      <c r="EJ192" s="62">
        <v>0.01</v>
      </c>
      <c r="EK192" s="62">
        <v>0.02</v>
      </c>
      <c r="EL192" s="62">
        <v>0.02</v>
      </c>
      <c r="EM192" s="62" t="s">
        <v>73</v>
      </c>
      <c r="EN192" s="62">
        <v>0.03</v>
      </c>
      <c r="EO192" s="62">
        <v>0.04</v>
      </c>
      <c r="EP192" s="62">
        <v>0.04</v>
      </c>
      <c r="EQ192" s="62">
        <v>0.06</v>
      </c>
      <c r="ER192" s="62" t="s">
        <v>73</v>
      </c>
      <c r="ES192" s="62" t="s">
        <v>73</v>
      </c>
      <c r="ET192" s="62">
        <v>0.04</v>
      </c>
      <c r="EU192" s="62">
        <v>0.01</v>
      </c>
      <c r="EV192" s="62">
        <v>0.02</v>
      </c>
      <c r="EW192" s="62">
        <v>0.03</v>
      </c>
      <c r="EX192" s="62">
        <v>0.02</v>
      </c>
      <c r="EY192" s="62" t="s">
        <v>73</v>
      </c>
      <c r="EZ192" s="62">
        <v>0.01</v>
      </c>
      <c r="FA192" s="62">
        <v>0.02</v>
      </c>
      <c r="FB192" s="62">
        <v>0.02</v>
      </c>
      <c r="FC192" s="62">
        <v>0.02</v>
      </c>
      <c r="FD192" s="62">
        <v>0.03</v>
      </c>
      <c r="FE192" s="62">
        <v>0.02</v>
      </c>
      <c r="FF192" s="62">
        <v>0.01</v>
      </c>
      <c r="FG192" s="62">
        <v>0.03</v>
      </c>
      <c r="FH192" s="62">
        <v>0.01</v>
      </c>
      <c r="FI192" s="62">
        <v>0.04</v>
      </c>
    </row>
    <row r="193" spans="1:165" x14ac:dyDescent="0.25">
      <c r="A193" t="s">
        <v>411</v>
      </c>
      <c r="B193" s="62" t="s">
        <v>41</v>
      </c>
      <c r="C193" s="62" t="s">
        <v>108</v>
      </c>
      <c r="D193" s="62" t="s">
        <v>119</v>
      </c>
      <c r="E193" s="62" t="s">
        <v>115</v>
      </c>
      <c r="F193" s="62" t="s">
        <v>121</v>
      </c>
      <c r="G193" s="62" t="s">
        <v>109</v>
      </c>
      <c r="H193" s="62" t="s">
        <v>111</v>
      </c>
      <c r="I193" s="62" t="s">
        <v>123</v>
      </c>
      <c r="J193" s="62" t="s">
        <v>125</v>
      </c>
      <c r="K193" s="62" t="s">
        <v>127</v>
      </c>
      <c r="L193" s="62" t="s">
        <v>117</v>
      </c>
      <c r="M193" s="62" t="s">
        <v>113</v>
      </c>
      <c r="N193" s="62">
        <v>201</v>
      </c>
      <c r="O193" s="62">
        <v>202</v>
      </c>
      <c r="P193" s="62">
        <v>203</v>
      </c>
      <c r="Q193" s="62">
        <v>204</v>
      </c>
      <c r="R193" s="62">
        <v>205</v>
      </c>
      <c r="S193" s="62">
        <v>206</v>
      </c>
      <c r="T193" s="62">
        <v>207</v>
      </c>
      <c r="U193" s="62">
        <v>208</v>
      </c>
      <c r="V193" s="62">
        <v>209</v>
      </c>
      <c r="W193" s="62">
        <v>210</v>
      </c>
      <c r="X193" s="62">
        <v>211</v>
      </c>
      <c r="Y193" s="62">
        <v>212</v>
      </c>
      <c r="Z193" s="62">
        <v>213</v>
      </c>
      <c r="AA193" s="62">
        <v>301</v>
      </c>
      <c r="AB193" s="62">
        <v>302</v>
      </c>
      <c r="AC193" s="62">
        <v>303</v>
      </c>
      <c r="AD193" s="62">
        <v>304</v>
      </c>
      <c r="AE193" s="62">
        <v>305</v>
      </c>
      <c r="AF193" s="62">
        <v>306</v>
      </c>
      <c r="AG193" s="62">
        <v>307</v>
      </c>
      <c r="AH193" s="62">
        <v>308</v>
      </c>
      <c r="AI193" s="62">
        <v>309</v>
      </c>
      <c r="AJ193" s="62">
        <v>310</v>
      </c>
      <c r="AK193" s="62">
        <v>311</v>
      </c>
      <c r="AL193" s="62">
        <v>312</v>
      </c>
      <c r="AM193" s="62">
        <v>313</v>
      </c>
      <c r="AN193" s="62">
        <v>314</v>
      </c>
      <c r="AO193" s="62">
        <v>315</v>
      </c>
      <c r="AP193" s="62">
        <v>316</v>
      </c>
      <c r="AQ193" s="62">
        <v>317</v>
      </c>
      <c r="AR193" s="62">
        <v>318</v>
      </c>
      <c r="AS193" s="62">
        <v>319</v>
      </c>
      <c r="AT193" s="62">
        <v>320</v>
      </c>
      <c r="AU193" s="62">
        <v>330</v>
      </c>
      <c r="AV193" s="62">
        <v>331</v>
      </c>
      <c r="AW193" s="62">
        <v>332</v>
      </c>
      <c r="AX193" s="62">
        <v>333</v>
      </c>
      <c r="AY193" s="62">
        <v>334</v>
      </c>
      <c r="AZ193" s="62">
        <v>335</v>
      </c>
      <c r="BA193" s="62">
        <v>336</v>
      </c>
      <c r="BB193" s="62">
        <v>340</v>
      </c>
      <c r="BC193" s="62">
        <v>341</v>
      </c>
      <c r="BD193" s="62">
        <v>342</v>
      </c>
      <c r="BE193" s="62">
        <v>343</v>
      </c>
      <c r="BF193" s="62">
        <v>344</v>
      </c>
      <c r="BG193" s="62">
        <v>350</v>
      </c>
      <c r="BH193" s="62">
        <v>351</v>
      </c>
      <c r="BI193" s="62">
        <v>352</v>
      </c>
      <c r="BJ193" s="62">
        <v>353</v>
      </c>
      <c r="BK193" s="62">
        <v>354</v>
      </c>
      <c r="BL193" s="62">
        <v>355</v>
      </c>
      <c r="BM193" s="62">
        <v>356</v>
      </c>
      <c r="BN193" s="62">
        <v>357</v>
      </c>
      <c r="BO193" s="62">
        <v>358</v>
      </c>
      <c r="BP193" s="62">
        <v>359</v>
      </c>
      <c r="BQ193" s="62">
        <v>370</v>
      </c>
      <c r="BR193" s="62">
        <v>371</v>
      </c>
      <c r="BS193" s="62">
        <v>372</v>
      </c>
      <c r="BT193" s="62">
        <v>373</v>
      </c>
      <c r="BU193" s="62">
        <v>380</v>
      </c>
      <c r="BV193" s="62">
        <v>381</v>
      </c>
      <c r="BW193" s="62">
        <v>382</v>
      </c>
      <c r="BX193" s="62">
        <v>383</v>
      </c>
      <c r="BY193" s="62">
        <v>384</v>
      </c>
      <c r="BZ193" s="62">
        <v>390</v>
      </c>
      <c r="CA193" s="62">
        <v>391</v>
      </c>
      <c r="CB193" s="62">
        <v>392</v>
      </c>
      <c r="CC193" s="62">
        <v>393</v>
      </c>
      <c r="CD193" s="62">
        <v>394</v>
      </c>
      <c r="CE193" s="62">
        <v>420</v>
      </c>
      <c r="CF193" s="62">
        <v>800</v>
      </c>
      <c r="CG193" s="62">
        <v>801</v>
      </c>
      <c r="CH193" s="62">
        <v>802</v>
      </c>
      <c r="CI193" s="62">
        <v>803</v>
      </c>
      <c r="CJ193" s="62">
        <v>805</v>
      </c>
      <c r="CK193" s="62">
        <v>806</v>
      </c>
      <c r="CL193" s="62">
        <v>807</v>
      </c>
      <c r="CM193" s="62">
        <v>808</v>
      </c>
      <c r="CN193" s="62">
        <v>810</v>
      </c>
      <c r="CO193" s="62">
        <v>811</v>
      </c>
      <c r="CP193" s="62">
        <v>812</v>
      </c>
      <c r="CQ193" s="62">
        <v>813</v>
      </c>
      <c r="CR193" s="62">
        <v>815</v>
      </c>
      <c r="CS193" s="62">
        <v>816</v>
      </c>
      <c r="CT193" s="62">
        <v>821</v>
      </c>
      <c r="CU193" s="62">
        <v>822</v>
      </c>
      <c r="CV193" s="62">
        <v>823</v>
      </c>
      <c r="CW193" s="62">
        <v>825</v>
      </c>
      <c r="CX193" s="62">
        <v>826</v>
      </c>
      <c r="CY193" s="62">
        <v>830</v>
      </c>
      <c r="CZ193" s="62">
        <v>831</v>
      </c>
      <c r="DA193" s="62">
        <v>835</v>
      </c>
      <c r="DB193" s="62">
        <v>836</v>
      </c>
      <c r="DC193" s="62">
        <v>837</v>
      </c>
      <c r="DD193" s="62">
        <v>840</v>
      </c>
      <c r="DE193" s="62">
        <v>841</v>
      </c>
      <c r="DF193" s="62">
        <v>845</v>
      </c>
      <c r="DG193" s="62">
        <v>846</v>
      </c>
      <c r="DH193" s="62">
        <v>850</v>
      </c>
      <c r="DI193" s="62">
        <v>851</v>
      </c>
      <c r="DJ193" s="62">
        <v>852</v>
      </c>
      <c r="DK193" s="62">
        <v>855</v>
      </c>
      <c r="DL193" s="62">
        <v>856</v>
      </c>
      <c r="DM193" s="62">
        <v>857</v>
      </c>
      <c r="DN193" s="62">
        <v>860</v>
      </c>
      <c r="DO193" s="62">
        <v>861</v>
      </c>
      <c r="DP193" s="62">
        <v>865</v>
      </c>
      <c r="DQ193" s="62">
        <v>866</v>
      </c>
      <c r="DR193" s="62">
        <v>867</v>
      </c>
      <c r="DS193" s="62">
        <v>868</v>
      </c>
      <c r="DT193" s="62">
        <v>869</v>
      </c>
      <c r="DU193" s="62">
        <v>870</v>
      </c>
      <c r="DV193" s="62">
        <v>871</v>
      </c>
      <c r="DW193" s="62">
        <v>872</v>
      </c>
      <c r="DX193" s="62">
        <v>873</v>
      </c>
      <c r="DY193" s="62">
        <v>874</v>
      </c>
      <c r="DZ193" s="62">
        <v>876</v>
      </c>
      <c r="EA193" s="62">
        <v>877</v>
      </c>
      <c r="EB193" s="62">
        <v>878</v>
      </c>
      <c r="EC193" s="62">
        <v>879</v>
      </c>
      <c r="ED193" s="62">
        <v>880</v>
      </c>
      <c r="EE193" s="62">
        <v>881</v>
      </c>
      <c r="EF193" s="62">
        <v>882</v>
      </c>
      <c r="EG193" s="62">
        <v>883</v>
      </c>
      <c r="EH193" s="62">
        <v>884</v>
      </c>
      <c r="EI193" s="62">
        <v>885</v>
      </c>
      <c r="EJ193" s="62">
        <v>886</v>
      </c>
      <c r="EK193" s="62">
        <v>887</v>
      </c>
      <c r="EL193" s="62">
        <v>888</v>
      </c>
      <c r="EM193" s="62">
        <v>889</v>
      </c>
      <c r="EN193" s="62">
        <v>890</v>
      </c>
      <c r="EO193" s="62">
        <v>891</v>
      </c>
      <c r="EP193" s="62">
        <v>892</v>
      </c>
      <c r="EQ193" s="62">
        <v>893</v>
      </c>
      <c r="ER193" s="62">
        <v>894</v>
      </c>
      <c r="ES193" s="62">
        <v>895</v>
      </c>
      <c r="ET193" s="62">
        <v>896</v>
      </c>
      <c r="EU193" s="62">
        <v>908</v>
      </c>
      <c r="EV193" s="62">
        <v>909</v>
      </c>
      <c r="EW193" s="62">
        <v>916</v>
      </c>
      <c r="EX193" s="62">
        <v>919</v>
      </c>
      <c r="EY193" s="62">
        <v>921</v>
      </c>
      <c r="EZ193" s="62">
        <v>925</v>
      </c>
      <c r="FA193" s="62">
        <v>926</v>
      </c>
      <c r="FB193" s="62">
        <v>928</v>
      </c>
      <c r="FC193" s="62">
        <v>929</v>
      </c>
      <c r="FD193" s="62">
        <v>931</v>
      </c>
      <c r="FE193" s="62">
        <v>933</v>
      </c>
      <c r="FF193" s="62">
        <v>935</v>
      </c>
      <c r="FG193" s="62">
        <v>936</v>
      </c>
      <c r="FH193" s="62">
        <v>937</v>
      </c>
      <c r="FI193" s="62">
        <v>938</v>
      </c>
    </row>
    <row r="194" spans="1:165" x14ac:dyDescent="0.25">
      <c r="A194">
        <v>2</v>
      </c>
      <c r="B194" s="62" t="s">
        <v>455</v>
      </c>
      <c r="C194" s="62">
        <v>11590</v>
      </c>
      <c r="D194" s="62">
        <v>1480</v>
      </c>
      <c r="E194" s="62">
        <v>930</v>
      </c>
      <c r="F194" s="62">
        <v>590</v>
      </c>
      <c r="G194" s="62">
        <v>530</v>
      </c>
      <c r="H194" s="62">
        <v>1670</v>
      </c>
      <c r="I194" s="62">
        <v>1120</v>
      </c>
      <c r="J194" s="62">
        <v>1690</v>
      </c>
      <c r="K194" s="62">
        <v>1150</v>
      </c>
      <c r="L194" s="62">
        <v>1390</v>
      </c>
      <c r="M194" s="62">
        <v>1030</v>
      </c>
      <c r="N194" s="62" t="s">
        <v>282</v>
      </c>
      <c r="O194" s="62">
        <v>50</v>
      </c>
      <c r="P194" s="62">
        <v>60</v>
      </c>
      <c r="Q194" s="62">
        <v>60</v>
      </c>
      <c r="R194" s="62">
        <v>20</v>
      </c>
      <c r="S194" s="62">
        <v>20</v>
      </c>
      <c r="T194" s="62">
        <v>20</v>
      </c>
      <c r="U194" s="62">
        <v>60</v>
      </c>
      <c r="V194" s="62">
        <v>60</v>
      </c>
      <c r="W194" s="62">
        <v>60</v>
      </c>
      <c r="X194" s="62">
        <v>70</v>
      </c>
      <c r="Y194" s="62">
        <v>50</v>
      </c>
      <c r="Z194" s="62">
        <v>40</v>
      </c>
      <c r="AA194" s="62">
        <v>60</v>
      </c>
      <c r="AB194" s="62">
        <v>90</v>
      </c>
      <c r="AC194" s="62">
        <v>60</v>
      </c>
      <c r="AD194" s="62">
        <v>70</v>
      </c>
      <c r="AE194" s="62">
        <v>110</v>
      </c>
      <c r="AF194" s="62">
        <v>60</v>
      </c>
      <c r="AG194" s="62">
        <v>60</v>
      </c>
      <c r="AH194" s="62">
        <v>50</v>
      </c>
      <c r="AI194" s="62">
        <v>50</v>
      </c>
      <c r="AJ194" s="62">
        <v>50</v>
      </c>
      <c r="AK194" s="62">
        <v>40</v>
      </c>
      <c r="AL194" s="62">
        <v>60</v>
      </c>
      <c r="AM194" s="62">
        <v>40</v>
      </c>
      <c r="AN194" s="62">
        <v>30</v>
      </c>
      <c r="AO194" s="62">
        <v>50</v>
      </c>
      <c r="AP194" s="62">
        <v>30</v>
      </c>
      <c r="AQ194" s="62">
        <v>70</v>
      </c>
      <c r="AR194" s="62">
        <v>40</v>
      </c>
      <c r="AS194" s="62">
        <v>40</v>
      </c>
      <c r="AT194" s="62">
        <v>60</v>
      </c>
      <c r="AU194" s="62">
        <v>270</v>
      </c>
      <c r="AV194" s="62">
        <v>60</v>
      </c>
      <c r="AW194" s="62">
        <v>90</v>
      </c>
      <c r="AX194" s="62">
        <v>60</v>
      </c>
      <c r="AY194" s="62">
        <v>80</v>
      </c>
      <c r="AZ194" s="62">
        <v>50</v>
      </c>
      <c r="BA194" s="62">
        <v>80</v>
      </c>
      <c r="BB194" s="62">
        <v>30</v>
      </c>
      <c r="BC194" s="62">
        <v>40</v>
      </c>
      <c r="BD194" s="62">
        <v>10</v>
      </c>
      <c r="BE194" s="62">
        <v>40</v>
      </c>
      <c r="BF194" s="62">
        <v>90</v>
      </c>
      <c r="BG194" s="62">
        <v>80</v>
      </c>
      <c r="BH194" s="62">
        <v>70</v>
      </c>
      <c r="BI194" s="62">
        <v>110</v>
      </c>
      <c r="BJ194" s="62">
        <v>60</v>
      </c>
      <c r="BK194" s="62">
        <v>50</v>
      </c>
      <c r="BL194" s="62">
        <v>30</v>
      </c>
      <c r="BM194" s="62">
        <v>90</v>
      </c>
      <c r="BN194" s="62">
        <v>30</v>
      </c>
      <c r="BO194" s="62">
        <v>70</v>
      </c>
      <c r="BP194" s="62">
        <v>80</v>
      </c>
      <c r="BQ194" s="62">
        <v>60</v>
      </c>
      <c r="BR194" s="62">
        <v>50</v>
      </c>
      <c r="BS194" s="62">
        <v>50</v>
      </c>
      <c r="BT194" s="62">
        <v>100</v>
      </c>
      <c r="BU194" s="62">
        <v>80</v>
      </c>
      <c r="BV194" s="62">
        <v>60</v>
      </c>
      <c r="BW194" s="62">
        <v>80</v>
      </c>
      <c r="BX194" s="62">
        <v>120</v>
      </c>
      <c r="BY194" s="62">
        <v>100</v>
      </c>
      <c r="BZ194" s="62">
        <v>40</v>
      </c>
      <c r="CA194" s="62">
        <v>40</v>
      </c>
      <c r="CB194" s="62">
        <v>50</v>
      </c>
      <c r="CC194" s="62">
        <v>30</v>
      </c>
      <c r="CD194" s="62">
        <v>50</v>
      </c>
      <c r="CE194" s="62" t="s">
        <v>282</v>
      </c>
      <c r="CF194" s="62">
        <v>30</v>
      </c>
      <c r="CG194" s="62">
        <v>90</v>
      </c>
      <c r="CH194" s="62">
        <v>30</v>
      </c>
      <c r="CI194" s="62">
        <v>70</v>
      </c>
      <c r="CJ194" s="62">
        <v>20</v>
      </c>
      <c r="CK194" s="62">
        <v>40</v>
      </c>
      <c r="CL194" s="62">
        <v>30</v>
      </c>
      <c r="CM194" s="62">
        <v>40</v>
      </c>
      <c r="CN194" s="62">
        <v>50</v>
      </c>
      <c r="CO194" s="62">
        <v>70</v>
      </c>
      <c r="CP194" s="62">
        <v>50</v>
      </c>
      <c r="CQ194" s="62">
        <v>50</v>
      </c>
      <c r="CR194" s="62">
        <v>90</v>
      </c>
      <c r="CS194" s="62">
        <v>30</v>
      </c>
      <c r="CT194" s="62">
        <v>60</v>
      </c>
      <c r="CU194" s="62">
        <v>40</v>
      </c>
      <c r="CV194" s="62">
        <v>50</v>
      </c>
      <c r="CW194" s="62">
        <v>100</v>
      </c>
      <c r="CX194" s="62">
        <v>50</v>
      </c>
      <c r="CY194" s="62">
        <v>200</v>
      </c>
      <c r="CZ194" s="62">
        <v>40</v>
      </c>
      <c r="DA194" s="62">
        <v>80</v>
      </c>
      <c r="DB194" s="62">
        <v>30</v>
      </c>
      <c r="DC194" s="62">
        <v>30</v>
      </c>
      <c r="DD194" s="62">
        <v>90</v>
      </c>
      <c r="DE194" s="62">
        <v>20</v>
      </c>
      <c r="DF194" s="62">
        <v>120</v>
      </c>
      <c r="DG194" s="62">
        <v>40</v>
      </c>
      <c r="DH194" s="62">
        <v>190</v>
      </c>
      <c r="DI194" s="62">
        <v>40</v>
      </c>
      <c r="DJ194" s="62">
        <v>30</v>
      </c>
      <c r="DK194" s="62">
        <v>160</v>
      </c>
      <c r="DL194" s="62">
        <v>50</v>
      </c>
      <c r="DM194" s="62">
        <v>20</v>
      </c>
      <c r="DN194" s="62">
        <v>170</v>
      </c>
      <c r="DO194" s="62">
        <v>80</v>
      </c>
      <c r="DP194" s="62">
        <v>100</v>
      </c>
      <c r="DQ194" s="62">
        <v>60</v>
      </c>
      <c r="DR194" s="62">
        <v>30</v>
      </c>
      <c r="DS194" s="62">
        <v>50</v>
      </c>
      <c r="DT194" s="62">
        <v>60</v>
      </c>
      <c r="DU194" s="62">
        <v>30</v>
      </c>
      <c r="DV194" s="62">
        <v>30</v>
      </c>
      <c r="DW194" s="62">
        <v>40</v>
      </c>
      <c r="DX194" s="62">
        <v>140</v>
      </c>
      <c r="DY194" s="62">
        <v>70</v>
      </c>
      <c r="DZ194" s="62">
        <v>20</v>
      </c>
      <c r="EA194" s="62">
        <v>60</v>
      </c>
      <c r="EB194" s="62">
        <v>220</v>
      </c>
      <c r="EC194" s="62">
        <v>70</v>
      </c>
      <c r="ED194" s="62">
        <v>30</v>
      </c>
      <c r="EE194" s="62">
        <v>370</v>
      </c>
      <c r="EF194" s="62">
        <v>30</v>
      </c>
      <c r="EG194" s="62">
        <v>50</v>
      </c>
      <c r="EH194" s="62">
        <v>30</v>
      </c>
      <c r="EI194" s="62">
        <v>140</v>
      </c>
      <c r="EJ194" s="62">
        <v>290</v>
      </c>
      <c r="EK194" s="62">
        <v>60</v>
      </c>
      <c r="EL194" s="62">
        <v>300</v>
      </c>
      <c r="EM194" s="62">
        <v>40</v>
      </c>
      <c r="EN194" s="62">
        <v>20</v>
      </c>
      <c r="EO194" s="62">
        <v>40</v>
      </c>
      <c r="EP194" s="62">
        <v>10</v>
      </c>
      <c r="EQ194" s="62">
        <v>100</v>
      </c>
      <c r="ER194" s="62">
        <v>50</v>
      </c>
      <c r="ES194" s="62">
        <v>110</v>
      </c>
      <c r="ET194" s="62">
        <v>100</v>
      </c>
      <c r="EU194" s="62">
        <v>160</v>
      </c>
      <c r="EV194" s="62">
        <v>160</v>
      </c>
      <c r="EW194" s="62">
        <v>110</v>
      </c>
      <c r="EX194" s="62">
        <v>170</v>
      </c>
      <c r="EY194" s="62">
        <v>40</v>
      </c>
      <c r="EZ194" s="62">
        <v>200</v>
      </c>
      <c r="FA194" s="62">
        <v>330</v>
      </c>
      <c r="FB194" s="62">
        <v>220</v>
      </c>
      <c r="FC194" s="62">
        <v>90</v>
      </c>
      <c r="FD194" s="62">
        <v>130</v>
      </c>
      <c r="FE194" s="62">
        <v>60</v>
      </c>
      <c r="FF194" s="62">
        <v>160</v>
      </c>
      <c r="FG194" s="62">
        <v>230</v>
      </c>
      <c r="FH194" s="62">
        <v>140</v>
      </c>
      <c r="FI194" s="62">
        <v>150</v>
      </c>
    </row>
    <row r="195" spans="1:165" x14ac:dyDescent="0.25">
      <c r="A195">
        <v>3</v>
      </c>
      <c r="B195" s="62" t="s">
        <v>458</v>
      </c>
      <c r="C195" s="62">
        <v>0.9</v>
      </c>
      <c r="D195" s="62">
        <v>0.89</v>
      </c>
      <c r="E195" s="62">
        <v>0.89</v>
      </c>
      <c r="F195" s="62">
        <v>0.9</v>
      </c>
      <c r="G195" s="62">
        <v>0.88</v>
      </c>
      <c r="H195" s="62">
        <v>0.89</v>
      </c>
      <c r="I195" s="62">
        <v>0.9</v>
      </c>
      <c r="J195" s="62">
        <v>0.91</v>
      </c>
      <c r="K195" s="62">
        <v>0.91</v>
      </c>
      <c r="L195" s="62">
        <v>0.89</v>
      </c>
      <c r="M195" s="62">
        <v>0.92</v>
      </c>
      <c r="N195" s="62" t="s">
        <v>282</v>
      </c>
      <c r="O195" s="62">
        <v>0.89</v>
      </c>
      <c r="P195" s="62">
        <v>0.9</v>
      </c>
      <c r="Q195" s="62">
        <v>0.91</v>
      </c>
      <c r="R195" s="62">
        <v>0.84</v>
      </c>
      <c r="S195" s="62">
        <v>0.91</v>
      </c>
      <c r="T195" s="62">
        <v>0.89</v>
      </c>
      <c r="U195" s="62">
        <v>0.9</v>
      </c>
      <c r="V195" s="62">
        <v>0.85</v>
      </c>
      <c r="W195" s="62">
        <v>0.86</v>
      </c>
      <c r="X195" s="62">
        <v>0.96</v>
      </c>
      <c r="Y195" s="62">
        <v>0.94</v>
      </c>
      <c r="Z195" s="62">
        <v>0.93</v>
      </c>
      <c r="AA195" s="62">
        <v>0.91</v>
      </c>
      <c r="AB195" s="62">
        <v>0.86</v>
      </c>
      <c r="AC195" s="62">
        <v>0.92</v>
      </c>
      <c r="AD195" s="62">
        <v>0.88</v>
      </c>
      <c r="AE195" s="62">
        <v>0.93</v>
      </c>
      <c r="AF195" s="62">
        <v>0.83</v>
      </c>
      <c r="AG195" s="62">
        <v>0.9</v>
      </c>
      <c r="AH195" s="62">
        <v>0.93</v>
      </c>
      <c r="AI195" s="62">
        <v>0.88</v>
      </c>
      <c r="AJ195" s="62">
        <v>0.91</v>
      </c>
      <c r="AK195" s="62">
        <v>0.91</v>
      </c>
      <c r="AL195" s="62">
        <v>0.88</v>
      </c>
      <c r="AM195" s="62">
        <v>0.9</v>
      </c>
      <c r="AN195" s="62">
        <v>1</v>
      </c>
      <c r="AO195" s="62">
        <v>0.84</v>
      </c>
      <c r="AP195" s="62">
        <v>0.94</v>
      </c>
      <c r="AQ195" s="62">
        <v>0.96</v>
      </c>
      <c r="AR195" s="62">
        <v>0.8</v>
      </c>
      <c r="AS195" s="62">
        <v>0.89</v>
      </c>
      <c r="AT195" s="62">
        <v>0.95</v>
      </c>
      <c r="AU195" s="62">
        <v>0.89</v>
      </c>
      <c r="AV195" s="62">
        <v>0.85</v>
      </c>
      <c r="AW195" s="62">
        <v>0.92</v>
      </c>
      <c r="AX195" s="62">
        <v>0.87</v>
      </c>
      <c r="AY195" s="62">
        <v>0.9</v>
      </c>
      <c r="AZ195" s="62">
        <v>0.86</v>
      </c>
      <c r="BA195" s="62">
        <v>0.94</v>
      </c>
      <c r="BB195" s="62">
        <v>0.77</v>
      </c>
      <c r="BC195" s="62">
        <v>0.95</v>
      </c>
      <c r="BD195" s="62">
        <v>0.9</v>
      </c>
      <c r="BE195" s="62">
        <v>0.95</v>
      </c>
      <c r="BF195" s="62">
        <v>0.91</v>
      </c>
      <c r="BG195" s="62">
        <v>0.84</v>
      </c>
      <c r="BH195" s="62">
        <v>0.89</v>
      </c>
      <c r="BI195" s="62">
        <v>0.92</v>
      </c>
      <c r="BJ195" s="62">
        <v>0.91</v>
      </c>
      <c r="BK195" s="62">
        <v>0.92</v>
      </c>
      <c r="BL195" s="62">
        <v>0.76</v>
      </c>
      <c r="BM195" s="62">
        <v>0.93</v>
      </c>
      <c r="BN195" s="62">
        <v>0.91</v>
      </c>
      <c r="BO195" s="62">
        <v>0.84</v>
      </c>
      <c r="BP195" s="62">
        <v>0.78</v>
      </c>
      <c r="BQ195" s="62">
        <v>0.89</v>
      </c>
      <c r="BR195" s="62">
        <v>0.98</v>
      </c>
      <c r="BS195" s="62">
        <v>0.89</v>
      </c>
      <c r="BT195" s="62">
        <v>0.95</v>
      </c>
      <c r="BU195" s="62">
        <v>0.91</v>
      </c>
      <c r="BV195" s="62">
        <v>0.94</v>
      </c>
      <c r="BW195" s="62">
        <v>0.93</v>
      </c>
      <c r="BX195" s="62">
        <v>0.9</v>
      </c>
      <c r="BY195" s="62">
        <v>0.91</v>
      </c>
      <c r="BZ195" s="62">
        <v>0.85</v>
      </c>
      <c r="CA195" s="62">
        <v>0.83</v>
      </c>
      <c r="CB195" s="62">
        <v>0.81</v>
      </c>
      <c r="CC195" s="62">
        <v>0.88</v>
      </c>
      <c r="CD195" s="62">
        <v>0.93</v>
      </c>
      <c r="CE195" s="62" t="s">
        <v>282</v>
      </c>
      <c r="CF195" s="62">
        <v>0.92</v>
      </c>
      <c r="CG195" s="62">
        <v>0.86</v>
      </c>
      <c r="CH195" s="62">
        <v>0.84</v>
      </c>
      <c r="CI195" s="62">
        <v>0.84</v>
      </c>
      <c r="CJ195" s="62">
        <v>0.89</v>
      </c>
      <c r="CK195" s="62">
        <v>0.89</v>
      </c>
      <c r="CL195" s="62">
        <v>0.87</v>
      </c>
      <c r="CM195" s="62">
        <v>0.95</v>
      </c>
      <c r="CN195" s="62">
        <v>0.92</v>
      </c>
      <c r="CO195" s="62">
        <v>0.95</v>
      </c>
      <c r="CP195" s="62">
        <v>0.81</v>
      </c>
      <c r="CQ195" s="62">
        <v>0.84</v>
      </c>
      <c r="CR195" s="62">
        <v>0.98</v>
      </c>
      <c r="CS195" s="62">
        <v>0.88</v>
      </c>
      <c r="CT195" s="62">
        <v>0.92</v>
      </c>
      <c r="CU195" s="62">
        <v>0.79</v>
      </c>
      <c r="CV195" s="62">
        <v>0.96</v>
      </c>
      <c r="CW195" s="62">
        <v>0.94</v>
      </c>
      <c r="CX195" s="62">
        <v>0.89</v>
      </c>
      <c r="CY195" s="62">
        <v>0.86</v>
      </c>
      <c r="CZ195" s="62">
        <v>0.9</v>
      </c>
      <c r="DA195" s="62">
        <v>0.92</v>
      </c>
      <c r="DB195" s="62">
        <v>0.96</v>
      </c>
      <c r="DC195" s="62">
        <v>1</v>
      </c>
      <c r="DD195" s="62">
        <v>0.95</v>
      </c>
      <c r="DE195" s="62">
        <v>0.94</v>
      </c>
      <c r="DF195" s="62">
        <v>0.89</v>
      </c>
      <c r="DG195" s="62">
        <v>0.84</v>
      </c>
      <c r="DH195" s="62">
        <v>0.94</v>
      </c>
      <c r="DI195" s="62">
        <v>0.77</v>
      </c>
      <c r="DJ195" s="62">
        <v>0.96</v>
      </c>
      <c r="DK195" s="62">
        <v>0.94</v>
      </c>
      <c r="DL195" s="62">
        <v>0.9</v>
      </c>
      <c r="DM195" s="62">
        <v>0.94</v>
      </c>
      <c r="DN195" s="62">
        <v>0.9</v>
      </c>
      <c r="DO195" s="62">
        <v>0.88</v>
      </c>
      <c r="DP195" s="62">
        <v>0.9</v>
      </c>
      <c r="DQ195" s="62">
        <v>0.9</v>
      </c>
      <c r="DR195" s="62">
        <v>0.97</v>
      </c>
      <c r="DS195" s="62">
        <v>0.94</v>
      </c>
      <c r="DT195" s="62">
        <v>0.93</v>
      </c>
      <c r="DU195" s="62">
        <v>0.94</v>
      </c>
      <c r="DV195" s="62">
        <v>0.96</v>
      </c>
      <c r="DW195" s="62">
        <v>0.92</v>
      </c>
      <c r="DX195" s="62">
        <v>0.89</v>
      </c>
      <c r="DY195" s="62">
        <v>0.9</v>
      </c>
      <c r="DZ195" s="62">
        <v>0.93</v>
      </c>
      <c r="EA195" s="62">
        <v>0.92</v>
      </c>
      <c r="EB195" s="62">
        <v>0.93</v>
      </c>
      <c r="EC195" s="62">
        <v>0.93</v>
      </c>
      <c r="ED195" s="62">
        <v>0.93</v>
      </c>
      <c r="EE195" s="62">
        <v>0.88</v>
      </c>
      <c r="EF195" s="62">
        <v>0.84</v>
      </c>
      <c r="EG195" s="62">
        <v>0.84</v>
      </c>
      <c r="EH195" s="62">
        <v>0.93</v>
      </c>
      <c r="EI195" s="62">
        <v>0.9</v>
      </c>
      <c r="EJ195" s="62">
        <v>0.94</v>
      </c>
      <c r="EK195" s="62">
        <v>0.87</v>
      </c>
      <c r="EL195" s="62">
        <v>0.92</v>
      </c>
      <c r="EM195" s="62">
        <v>0.86</v>
      </c>
      <c r="EN195" s="62">
        <v>0.86</v>
      </c>
      <c r="EO195" s="62">
        <v>0.79</v>
      </c>
      <c r="EP195" s="62">
        <v>0.92</v>
      </c>
      <c r="EQ195" s="62">
        <v>0.81</v>
      </c>
      <c r="ER195" s="62">
        <v>0.93</v>
      </c>
      <c r="ES195" s="62">
        <v>0.9</v>
      </c>
      <c r="ET195" s="62">
        <v>0.87</v>
      </c>
      <c r="EU195" s="62">
        <v>0.88</v>
      </c>
      <c r="EV195" s="62">
        <v>0.87</v>
      </c>
      <c r="EW195" s="62">
        <v>0.95</v>
      </c>
      <c r="EX195" s="62">
        <v>0.91</v>
      </c>
      <c r="EY195" s="62">
        <v>0.78</v>
      </c>
      <c r="EZ195" s="62">
        <v>0.89</v>
      </c>
      <c r="FA195" s="62">
        <v>0.88</v>
      </c>
      <c r="FB195" s="62">
        <v>0.89</v>
      </c>
      <c r="FC195" s="62">
        <v>0.83</v>
      </c>
      <c r="FD195" s="62">
        <v>0.87</v>
      </c>
      <c r="FE195" s="62">
        <v>0.86</v>
      </c>
      <c r="FF195" s="62">
        <v>0.92</v>
      </c>
      <c r="FG195" s="62">
        <v>0.89</v>
      </c>
      <c r="FH195" s="62">
        <v>0.89</v>
      </c>
      <c r="FI195" s="62">
        <v>0.9</v>
      </c>
    </row>
    <row r="196" spans="1:165" x14ac:dyDescent="0.25">
      <c r="A196">
        <v>4</v>
      </c>
      <c r="B196" s="62" t="s">
        <v>461</v>
      </c>
      <c r="C196" s="62">
        <v>0.88</v>
      </c>
      <c r="D196" s="62">
        <v>0.86</v>
      </c>
      <c r="E196" s="62">
        <v>0.86</v>
      </c>
      <c r="F196" s="62">
        <v>0.9</v>
      </c>
      <c r="G196" s="62">
        <v>0.87</v>
      </c>
      <c r="H196" s="62">
        <v>0.86</v>
      </c>
      <c r="I196" s="62">
        <v>0.89</v>
      </c>
      <c r="J196" s="62">
        <v>0.89</v>
      </c>
      <c r="K196" s="62">
        <v>0.89</v>
      </c>
      <c r="L196" s="62">
        <v>0.87</v>
      </c>
      <c r="M196" s="62">
        <v>0.9</v>
      </c>
      <c r="N196" s="62" t="s">
        <v>282</v>
      </c>
      <c r="O196" s="62">
        <v>0.89</v>
      </c>
      <c r="P196" s="62">
        <v>0.89</v>
      </c>
      <c r="Q196" s="62">
        <v>0.91</v>
      </c>
      <c r="R196" s="62">
        <v>0.84</v>
      </c>
      <c r="S196" s="62">
        <v>0.91</v>
      </c>
      <c r="T196" s="62">
        <v>0.89</v>
      </c>
      <c r="U196" s="62">
        <v>0.9</v>
      </c>
      <c r="V196" s="62">
        <v>0.85</v>
      </c>
      <c r="W196" s="62">
        <v>0.86</v>
      </c>
      <c r="X196" s="62">
        <v>0.94</v>
      </c>
      <c r="Y196" s="62">
        <v>0.94</v>
      </c>
      <c r="Z196" s="62">
        <v>0.91</v>
      </c>
      <c r="AA196" s="62">
        <v>0.91</v>
      </c>
      <c r="AB196" s="62">
        <v>0.85</v>
      </c>
      <c r="AC196" s="62">
        <v>0.92</v>
      </c>
      <c r="AD196" s="62">
        <v>0.85</v>
      </c>
      <c r="AE196" s="62">
        <v>0.91</v>
      </c>
      <c r="AF196" s="62">
        <v>0.83</v>
      </c>
      <c r="AG196" s="62">
        <v>0.9</v>
      </c>
      <c r="AH196" s="62">
        <v>0.89</v>
      </c>
      <c r="AI196" s="62">
        <v>0.86</v>
      </c>
      <c r="AJ196" s="62">
        <v>0.91</v>
      </c>
      <c r="AK196" s="62">
        <v>0.91</v>
      </c>
      <c r="AL196" s="62">
        <v>0.85</v>
      </c>
      <c r="AM196" s="62">
        <v>0.9</v>
      </c>
      <c r="AN196" s="62">
        <v>0.97</v>
      </c>
      <c r="AO196" s="62">
        <v>0.84</v>
      </c>
      <c r="AP196" s="62">
        <v>0.94</v>
      </c>
      <c r="AQ196" s="62">
        <v>0.96</v>
      </c>
      <c r="AR196" s="62">
        <v>0.77</v>
      </c>
      <c r="AS196" s="62">
        <v>0.89</v>
      </c>
      <c r="AT196" s="62">
        <v>0.95</v>
      </c>
      <c r="AU196" s="62">
        <v>0.88</v>
      </c>
      <c r="AV196" s="62">
        <v>0.82</v>
      </c>
      <c r="AW196" s="62">
        <v>0.92</v>
      </c>
      <c r="AX196" s="62">
        <v>0.85</v>
      </c>
      <c r="AY196" s="62">
        <v>0.88</v>
      </c>
      <c r="AZ196" s="62">
        <v>0.78</v>
      </c>
      <c r="BA196" s="62">
        <v>0.86</v>
      </c>
      <c r="BB196" s="62">
        <v>0.73</v>
      </c>
      <c r="BC196" s="62">
        <v>0.89</v>
      </c>
      <c r="BD196" s="62">
        <v>0.9</v>
      </c>
      <c r="BE196" s="62">
        <v>0.89</v>
      </c>
      <c r="BF196" s="62">
        <v>0.88</v>
      </c>
      <c r="BG196" s="62">
        <v>0.84</v>
      </c>
      <c r="BH196" s="62">
        <v>0.88</v>
      </c>
      <c r="BI196" s="62">
        <v>0.87</v>
      </c>
      <c r="BJ196" s="62">
        <v>0.88</v>
      </c>
      <c r="BK196" s="62">
        <v>0.88</v>
      </c>
      <c r="BL196" s="62">
        <v>0.69</v>
      </c>
      <c r="BM196" s="62">
        <v>0.93</v>
      </c>
      <c r="BN196" s="62">
        <v>0.91</v>
      </c>
      <c r="BO196" s="62">
        <v>0.79</v>
      </c>
      <c r="BP196" s="62">
        <v>0.77</v>
      </c>
      <c r="BQ196" s="62">
        <v>0.89</v>
      </c>
      <c r="BR196" s="62">
        <v>0.98</v>
      </c>
      <c r="BS196" s="62">
        <v>0.87</v>
      </c>
      <c r="BT196" s="62">
        <v>0.95</v>
      </c>
      <c r="BU196" s="62">
        <v>0.91</v>
      </c>
      <c r="BV196" s="62">
        <v>0.94</v>
      </c>
      <c r="BW196" s="62">
        <v>0.88</v>
      </c>
      <c r="BX196" s="62">
        <v>0.86</v>
      </c>
      <c r="BY196" s="62">
        <v>0.89</v>
      </c>
      <c r="BZ196" s="62">
        <v>0.8</v>
      </c>
      <c r="CA196" s="62">
        <v>0.83</v>
      </c>
      <c r="CB196" s="62">
        <v>0.78</v>
      </c>
      <c r="CC196" s="62">
        <v>0.85</v>
      </c>
      <c r="CD196" s="62">
        <v>0.93</v>
      </c>
      <c r="CE196" s="62" t="s">
        <v>282</v>
      </c>
      <c r="CF196" s="62">
        <v>0.92</v>
      </c>
      <c r="CG196" s="62">
        <v>0.85</v>
      </c>
      <c r="CH196" s="62">
        <v>0.76</v>
      </c>
      <c r="CI196" s="62">
        <v>0.84</v>
      </c>
      <c r="CJ196" s="62">
        <v>0.89</v>
      </c>
      <c r="CK196" s="62">
        <v>0.89</v>
      </c>
      <c r="CL196" s="62">
        <v>0.87</v>
      </c>
      <c r="CM196" s="62">
        <v>0.92</v>
      </c>
      <c r="CN196" s="62">
        <v>0.92</v>
      </c>
      <c r="CO196" s="62">
        <v>0.9</v>
      </c>
      <c r="CP196" s="62">
        <v>0.81</v>
      </c>
      <c r="CQ196" s="62">
        <v>0.82</v>
      </c>
      <c r="CR196" s="62">
        <v>0.96</v>
      </c>
      <c r="CS196" s="62">
        <v>0.88</v>
      </c>
      <c r="CT196" s="62">
        <v>0.9</v>
      </c>
      <c r="CU196" s="62">
        <v>0.77</v>
      </c>
      <c r="CV196" s="62">
        <v>0.91</v>
      </c>
      <c r="CW196" s="62">
        <v>0.92</v>
      </c>
      <c r="CX196" s="62">
        <v>0.89</v>
      </c>
      <c r="CY196" s="62">
        <v>0.83</v>
      </c>
      <c r="CZ196" s="62">
        <v>0.88</v>
      </c>
      <c r="DA196" s="62">
        <v>0.91</v>
      </c>
      <c r="DB196" s="62">
        <v>0.96</v>
      </c>
      <c r="DC196" s="62">
        <v>0.96</v>
      </c>
      <c r="DD196" s="62">
        <v>0.95</v>
      </c>
      <c r="DE196" s="62">
        <v>0.89</v>
      </c>
      <c r="DF196" s="62">
        <v>0.85</v>
      </c>
      <c r="DG196" s="62">
        <v>0.8</v>
      </c>
      <c r="DH196" s="62">
        <v>0.92</v>
      </c>
      <c r="DI196" s="62">
        <v>0.77</v>
      </c>
      <c r="DJ196" s="62">
        <v>0.96</v>
      </c>
      <c r="DK196" s="62">
        <v>0.9</v>
      </c>
      <c r="DL196" s="62">
        <v>0.87</v>
      </c>
      <c r="DM196" s="62">
        <v>0.88</v>
      </c>
      <c r="DN196" s="62">
        <v>0.88</v>
      </c>
      <c r="DO196" s="62">
        <v>0.83</v>
      </c>
      <c r="DP196" s="62">
        <v>0.88</v>
      </c>
      <c r="DQ196" s="62">
        <v>0.84</v>
      </c>
      <c r="DR196" s="62">
        <v>0.97</v>
      </c>
      <c r="DS196" s="62">
        <v>0.87</v>
      </c>
      <c r="DT196" s="62">
        <v>0.85</v>
      </c>
      <c r="DU196" s="62">
        <v>0.88</v>
      </c>
      <c r="DV196" s="62">
        <v>0.92</v>
      </c>
      <c r="DW196" s="62">
        <v>0.92</v>
      </c>
      <c r="DX196" s="62">
        <v>0.88</v>
      </c>
      <c r="DY196" s="62">
        <v>0.89</v>
      </c>
      <c r="DZ196" s="62">
        <v>0.93</v>
      </c>
      <c r="EA196" s="62">
        <v>0.91</v>
      </c>
      <c r="EB196" s="62">
        <v>0.92</v>
      </c>
      <c r="EC196" s="62">
        <v>0.93</v>
      </c>
      <c r="ED196" s="62">
        <v>0.93</v>
      </c>
      <c r="EE196" s="62">
        <v>0.83</v>
      </c>
      <c r="EF196" s="62">
        <v>0.69</v>
      </c>
      <c r="EG196" s="62">
        <v>0.75</v>
      </c>
      <c r="EH196" s="62">
        <v>0.93</v>
      </c>
      <c r="EI196" s="62">
        <v>0.88</v>
      </c>
      <c r="EJ196" s="62">
        <v>0.92</v>
      </c>
      <c r="EK196" s="62">
        <v>0.87</v>
      </c>
      <c r="EL196" s="62">
        <v>0.89</v>
      </c>
      <c r="EM196" s="62">
        <v>0.83</v>
      </c>
      <c r="EN196" s="62">
        <v>0.86</v>
      </c>
      <c r="EO196" s="62">
        <v>0.76</v>
      </c>
      <c r="EP196" s="62">
        <v>0.92</v>
      </c>
      <c r="EQ196" s="62">
        <v>0.79</v>
      </c>
      <c r="ER196" s="62">
        <v>0.93</v>
      </c>
      <c r="ES196" s="62">
        <v>0.86</v>
      </c>
      <c r="ET196" s="62">
        <v>0.82</v>
      </c>
      <c r="EU196" s="62">
        <v>0.87</v>
      </c>
      <c r="EV196" s="62">
        <v>0.86</v>
      </c>
      <c r="EW196" s="62">
        <v>0.94</v>
      </c>
      <c r="EX196" s="62">
        <v>0.9</v>
      </c>
      <c r="EY196" s="62">
        <v>0.75</v>
      </c>
      <c r="EZ196" s="62">
        <v>0.87</v>
      </c>
      <c r="FA196" s="62">
        <v>0.86</v>
      </c>
      <c r="FB196" s="62">
        <v>0.86</v>
      </c>
      <c r="FC196" s="62">
        <v>0.81</v>
      </c>
      <c r="FD196" s="62">
        <v>0.86</v>
      </c>
      <c r="FE196" s="62">
        <v>0.84</v>
      </c>
      <c r="FF196" s="62">
        <v>0.91</v>
      </c>
      <c r="FG196" s="62">
        <v>0.86</v>
      </c>
      <c r="FH196" s="62">
        <v>0.87</v>
      </c>
      <c r="FI196" s="62">
        <v>0.89</v>
      </c>
    </row>
    <row r="197" spans="1:165" x14ac:dyDescent="0.25">
      <c r="A197">
        <v>5</v>
      </c>
      <c r="B197" s="62" t="s">
        <v>464</v>
      </c>
      <c r="C197" s="62">
        <v>0.56000000000000005</v>
      </c>
      <c r="D197" s="62">
        <v>0.61</v>
      </c>
      <c r="E197" s="62">
        <v>0.56999999999999995</v>
      </c>
      <c r="F197" s="62">
        <v>0.39</v>
      </c>
      <c r="G197" s="62">
        <v>0.57999999999999996</v>
      </c>
      <c r="H197" s="62">
        <v>0.57999999999999996</v>
      </c>
      <c r="I197" s="62">
        <v>0.49</v>
      </c>
      <c r="J197" s="62">
        <v>0.55000000000000004</v>
      </c>
      <c r="K197" s="62">
        <v>0.62</v>
      </c>
      <c r="L197" s="62">
        <v>0.6</v>
      </c>
      <c r="M197" s="62">
        <v>0.56000000000000005</v>
      </c>
      <c r="N197" s="62" t="s">
        <v>282</v>
      </c>
      <c r="O197" s="62">
        <v>0.36</v>
      </c>
      <c r="P197" s="62">
        <v>0.16</v>
      </c>
      <c r="Q197" s="62">
        <v>0.52</v>
      </c>
      <c r="R197" s="62">
        <v>0.37</v>
      </c>
      <c r="S197" s="62">
        <v>0.59</v>
      </c>
      <c r="T197" s="62" t="s">
        <v>73</v>
      </c>
      <c r="U197" s="62">
        <v>0.46</v>
      </c>
      <c r="V197" s="62">
        <v>0.48</v>
      </c>
      <c r="W197" s="62">
        <v>0.41</v>
      </c>
      <c r="X197" s="62">
        <v>0.31</v>
      </c>
      <c r="Y197" s="62">
        <v>0.4</v>
      </c>
      <c r="Z197" s="62">
        <v>0.32</v>
      </c>
      <c r="AA197" s="62">
        <v>0.72</v>
      </c>
      <c r="AB197" s="62">
        <v>0.38</v>
      </c>
      <c r="AC197" s="62">
        <v>0.38</v>
      </c>
      <c r="AD197" s="62">
        <v>0.54</v>
      </c>
      <c r="AE197" s="62">
        <v>0.49</v>
      </c>
      <c r="AF197" s="62">
        <v>0.5</v>
      </c>
      <c r="AG197" s="62">
        <v>0.45</v>
      </c>
      <c r="AH197" s="62">
        <v>0.43</v>
      </c>
      <c r="AI197" s="62">
        <v>0.27</v>
      </c>
      <c r="AJ197" s="62">
        <v>0.71</v>
      </c>
      <c r="AK197" s="62">
        <v>0.64</v>
      </c>
      <c r="AL197" s="62">
        <v>0.63</v>
      </c>
      <c r="AM197" s="62">
        <v>0.56999999999999995</v>
      </c>
      <c r="AN197" s="62">
        <v>0.48</v>
      </c>
      <c r="AO197" s="62">
        <v>0.34</v>
      </c>
      <c r="AP197" s="62">
        <v>0.38</v>
      </c>
      <c r="AQ197" s="62">
        <v>0.57999999999999996</v>
      </c>
      <c r="AR197" s="62">
        <v>0.52</v>
      </c>
      <c r="AS197" s="62">
        <v>0.56999999999999995</v>
      </c>
      <c r="AT197" s="62">
        <v>0.44</v>
      </c>
      <c r="AU197" s="62">
        <v>0.56999999999999995</v>
      </c>
      <c r="AV197" s="62">
        <v>0.47</v>
      </c>
      <c r="AW197" s="62">
        <v>0.85</v>
      </c>
      <c r="AX197" s="62">
        <v>0.61</v>
      </c>
      <c r="AY197" s="62">
        <v>0.59</v>
      </c>
      <c r="AZ197" s="62">
        <v>0.49</v>
      </c>
      <c r="BA197" s="62">
        <v>0.56000000000000005</v>
      </c>
      <c r="BB197" s="62">
        <v>0.53</v>
      </c>
      <c r="BC197" s="62">
        <v>0.43</v>
      </c>
      <c r="BD197" s="62" t="s">
        <v>73</v>
      </c>
      <c r="BE197" s="62">
        <v>0.5</v>
      </c>
      <c r="BF197" s="62">
        <v>0.34</v>
      </c>
      <c r="BG197" s="62">
        <v>0.56999999999999995</v>
      </c>
      <c r="BH197" s="62">
        <v>0.8</v>
      </c>
      <c r="BI197" s="62">
        <v>0.44</v>
      </c>
      <c r="BJ197" s="62">
        <v>0.68</v>
      </c>
      <c r="BK197" s="62">
        <v>0.71</v>
      </c>
      <c r="BL197" s="62">
        <v>0.55000000000000004</v>
      </c>
      <c r="BM197" s="62">
        <v>0.48</v>
      </c>
      <c r="BN197" s="62">
        <v>0.59</v>
      </c>
      <c r="BO197" s="62">
        <v>0.59</v>
      </c>
      <c r="BP197" s="62">
        <v>0.43</v>
      </c>
      <c r="BQ197" s="62">
        <v>0.86</v>
      </c>
      <c r="BR197" s="62">
        <v>0.45</v>
      </c>
      <c r="BS197" s="62">
        <v>0.51</v>
      </c>
      <c r="BT197" s="62">
        <v>0.66</v>
      </c>
      <c r="BU197" s="62">
        <v>0.53</v>
      </c>
      <c r="BV197" s="62">
        <v>0.26</v>
      </c>
      <c r="BW197" s="62">
        <v>0.67</v>
      </c>
      <c r="BX197" s="62">
        <v>0.48</v>
      </c>
      <c r="BY197" s="62">
        <v>0.59</v>
      </c>
      <c r="BZ197" s="62">
        <v>0.63</v>
      </c>
      <c r="CA197" s="62">
        <v>0.28999999999999998</v>
      </c>
      <c r="CB197" s="62">
        <v>0.46</v>
      </c>
      <c r="CC197" s="62">
        <v>0.62</v>
      </c>
      <c r="CD197" s="62">
        <v>0.74</v>
      </c>
      <c r="CE197" s="62" t="s">
        <v>282</v>
      </c>
      <c r="CF197" s="62">
        <v>0.8</v>
      </c>
      <c r="CG197" s="62">
        <v>0.57999999999999996</v>
      </c>
      <c r="CH197" s="62">
        <v>0.68</v>
      </c>
      <c r="CI197" s="62">
        <v>0.56000000000000005</v>
      </c>
      <c r="CJ197" s="62">
        <v>0.67</v>
      </c>
      <c r="CK197" s="62">
        <v>0.83</v>
      </c>
      <c r="CL197" s="62">
        <v>0.57999999999999996</v>
      </c>
      <c r="CM197" s="62">
        <v>0.7</v>
      </c>
      <c r="CN197" s="62">
        <v>0.36</v>
      </c>
      <c r="CO197" s="62">
        <v>0.59</v>
      </c>
      <c r="CP197" s="62">
        <v>0.56999999999999995</v>
      </c>
      <c r="CQ197" s="62">
        <v>0.66</v>
      </c>
      <c r="CR197" s="62">
        <v>0.53</v>
      </c>
      <c r="CS197" s="62">
        <v>0.62</v>
      </c>
      <c r="CT197" s="62">
        <v>0.72</v>
      </c>
      <c r="CU197" s="62">
        <v>0.51</v>
      </c>
      <c r="CV197" s="62">
        <v>0.5</v>
      </c>
      <c r="CW197" s="62">
        <v>0.5</v>
      </c>
      <c r="CX197" s="62">
        <v>0.4</v>
      </c>
      <c r="CY197" s="62">
        <v>0.42</v>
      </c>
      <c r="CZ197" s="62">
        <v>0.68</v>
      </c>
      <c r="DA197" s="62">
        <v>0.62</v>
      </c>
      <c r="DB197" s="62">
        <v>0.54</v>
      </c>
      <c r="DC197" s="62">
        <v>0.59</v>
      </c>
      <c r="DD197" s="62">
        <v>0.69</v>
      </c>
      <c r="DE197" s="62">
        <v>0.72</v>
      </c>
      <c r="DF197" s="62">
        <v>0.61</v>
      </c>
      <c r="DG197" s="62">
        <v>0.52</v>
      </c>
      <c r="DH197" s="62">
        <v>0.49</v>
      </c>
      <c r="DI197" s="62">
        <v>0.6</v>
      </c>
      <c r="DJ197" s="62">
        <v>0.46</v>
      </c>
      <c r="DK197" s="62">
        <v>0.59</v>
      </c>
      <c r="DL197" s="62">
        <v>0.56000000000000005</v>
      </c>
      <c r="DM197" s="62">
        <v>0.56000000000000005</v>
      </c>
      <c r="DN197" s="62">
        <v>0.56999999999999995</v>
      </c>
      <c r="DO197" s="62">
        <v>0.55000000000000004</v>
      </c>
      <c r="DP197" s="62">
        <v>0.56000000000000005</v>
      </c>
      <c r="DQ197" s="62">
        <v>0.73</v>
      </c>
      <c r="DR197" s="62">
        <v>0.61</v>
      </c>
      <c r="DS197" s="62">
        <v>0.6</v>
      </c>
      <c r="DT197" s="62">
        <v>0.51</v>
      </c>
      <c r="DU197" s="62">
        <v>0.69</v>
      </c>
      <c r="DV197" s="62">
        <v>0.69</v>
      </c>
      <c r="DW197" s="62">
        <v>0.61</v>
      </c>
      <c r="DX197" s="62">
        <v>0.62</v>
      </c>
      <c r="DY197" s="62">
        <v>0.51</v>
      </c>
      <c r="DZ197" s="62">
        <v>0.8</v>
      </c>
      <c r="EA197" s="62">
        <v>0.7</v>
      </c>
      <c r="EB197" s="62">
        <v>0.68</v>
      </c>
      <c r="EC197" s="62">
        <v>0.26</v>
      </c>
      <c r="ED197" s="62">
        <v>0.68</v>
      </c>
      <c r="EE197" s="62">
        <v>0.51</v>
      </c>
      <c r="EF197" s="62">
        <v>0.47</v>
      </c>
      <c r="EG197" s="62">
        <v>0.59</v>
      </c>
      <c r="EH197" s="62">
        <v>0.69</v>
      </c>
      <c r="EI197" s="62">
        <v>0.61</v>
      </c>
      <c r="EJ197" s="62">
        <v>0.54</v>
      </c>
      <c r="EK197" s="62">
        <v>0.43</v>
      </c>
      <c r="EL197" s="62">
        <v>0.62</v>
      </c>
      <c r="EM197" s="62">
        <v>0.66</v>
      </c>
      <c r="EN197" s="62">
        <v>0.82</v>
      </c>
      <c r="EO197" s="62">
        <v>0.5</v>
      </c>
      <c r="EP197" s="62" t="s">
        <v>73</v>
      </c>
      <c r="EQ197" s="62">
        <v>0.6</v>
      </c>
      <c r="ER197" s="62">
        <v>0.69</v>
      </c>
      <c r="ES197" s="62">
        <v>0.56999999999999995</v>
      </c>
      <c r="ET197" s="62">
        <v>0.55000000000000004</v>
      </c>
      <c r="EU197" s="62">
        <v>0.7</v>
      </c>
      <c r="EV197" s="62">
        <v>0.65</v>
      </c>
      <c r="EW197" s="62">
        <v>0.64</v>
      </c>
      <c r="EX197" s="62">
        <v>0.66</v>
      </c>
      <c r="EY197" s="62">
        <v>0.56000000000000005</v>
      </c>
      <c r="EZ197" s="62">
        <v>0.56999999999999995</v>
      </c>
      <c r="FA197" s="62">
        <v>0.7</v>
      </c>
      <c r="FB197" s="62">
        <v>0.7</v>
      </c>
      <c r="FC197" s="62">
        <v>0.34</v>
      </c>
      <c r="FD197" s="62">
        <v>0.6</v>
      </c>
      <c r="FE197" s="62">
        <v>0.66</v>
      </c>
      <c r="FF197" s="62">
        <v>0.7</v>
      </c>
      <c r="FG197" s="62">
        <v>0.56999999999999995</v>
      </c>
      <c r="FH197" s="62">
        <v>0.56999999999999995</v>
      </c>
      <c r="FI197" s="62">
        <v>0.56000000000000005</v>
      </c>
    </row>
    <row r="198" spans="1:165" x14ac:dyDescent="0.25">
      <c r="A198">
        <v>6</v>
      </c>
      <c r="B198" s="62" t="s">
        <v>467</v>
      </c>
      <c r="C198" s="62" t="s">
        <v>74</v>
      </c>
      <c r="D198" s="62">
        <v>0</v>
      </c>
      <c r="E198" s="62">
        <v>0</v>
      </c>
      <c r="F198" s="62" t="s">
        <v>73</v>
      </c>
      <c r="G198" s="62" t="s">
        <v>73</v>
      </c>
      <c r="H198" s="62" t="s">
        <v>73</v>
      </c>
      <c r="I198" s="62" t="s">
        <v>73</v>
      </c>
      <c r="J198" s="62" t="s">
        <v>73</v>
      </c>
      <c r="K198" s="62" t="s">
        <v>73</v>
      </c>
      <c r="L198" s="62" t="s">
        <v>73</v>
      </c>
      <c r="M198" s="62" t="s">
        <v>73</v>
      </c>
      <c r="N198" s="62" t="s">
        <v>282</v>
      </c>
      <c r="O198" s="62">
        <v>0</v>
      </c>
      <c r="P198" s="62" t="s">
        <v>73</v>
      </c>
      <c r="Q198" s="62">
        <v>0</v>
      </c>
      <c r="R198" s="62">
        <v>0</v>
      </c>
      <c r="S198" s="62">
        <v>0</v>
      </c>
      <c r="T198" s="62" t="s">
        <v>73</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2">
        <v>0</v>
      </c>
      <c r="AK198" s="62">
        <v>0</v>
      </c>
      <c r="AL198" s="62">
        <v>0</v>
      </c>
      <c r="AM198" s="62">
        <v>0</v>
      </c>
      <c r="AN198" s="62">
        <v>0</v>
      </c>
      <c r="AO198" s="62">
        <v>0</v>
      </c>
      <c r="AP198" s="62">
        <v>0</v>
      </c>
      <c r="AQ198" s="62" t="s">
        <v>73</v>
      </c>
      <c r="AR198" s="62">
        <v>0</v>
      </c>
      <c r="AS198" s="62">
        <v>0</v>
      </c>
      <c r="AT198" s="62">
        <v>0</v>
      </c>
      <c r="AU198" s="62" t="s">
        <v>73</v>
      </c>
      <c r="AV198" s="62">
        <v>0</v>
      </c>
      <c r="AW198" s="62">
        <v>0</v>
      </c>
      <c r="AX198" s="62">
        <v>0</v>
      </c>
      <c r="AY198" s="62">
        <v>0</v>
      </c>
      <c r="AZ198" s="62">
        <v>0</v>
      </c>
      <c r="BA198" s="62">
        <v>0</v>
      </c>
      <c r="BB198" s="62">
        <v>0</v>
      </c>
      <c r="BC198" s="62">
        <v>0</v>
      </c>
      <c r="BD198" s="62">
        <v>0</v>
      </c>
      <c r="BE198" s="62">
        <v>0</v>
      </c>
      <c r="BF198" s="62">
        <v>0</v>
      </c>
      <c r="BG198" s="62">
        <v>0</v>
      </c>
      <c r="BH198" s="62">
        <v>0</v>
      </c>
      <c r="BI198" s="62">
        <v>0</v>
      </c>
      <c r="BJ198" s="62">
        <v>0</v>
      </c>
      <c r="BK198" s="62">
        <v>0</v>
      </c>
      <c r="BL198" s="62">
        <v>0</v>
      </c>
      <c r="BM198" s="62">
        <v>0</v>
      </c>
      <c r="BN198" s="62">
        <v>0</v>
      </c>
      <c r="BO198" s="62">
        <v>0</v>
      </c>
      <c r="BP198" s="62" t="s">
        <v>73</v>
      </c>
      <c r="BQ198" s="62">
        <v>0</v>
      </c>
      <c r="BR198" s="62">
        <v>0</v>
      </c>
      <c r="BS198" s="62">
        <v>0</v>
      </c>
      <c r="BT198" s="62">
        <v>0</v>
      </c>
      <c r="BU198" s="62">
        <v>0</v>
      </c>
      <c r="BV198" s="62">
        <v>0</v>
      </c>
      <c r="BW198" s="62" t="s">
        <v>73</v>
      </c>
      <c r="BX198" s="62">
        <v>0</v>
      </c>
      <c r="BY198" s="62">
        <v>0</v>
      </c>
      <c r="BZ198" s="62">
        <v>0</v>
      </c>
      <c r="CA198" s="62">
        <v>0</v>
      </c>
      <c r="CB198" s="62">
        <v>0</v>
      </c>
      <c r="CC198" s="62">
        <v>0</v>
      </c>
      <c r="CD198" s="62">
        <v>0</v>
      </c>
      <c r="CE198" s="62" t="s">
        <v>282</v>
      </c>
      <c r="CF198" s="62">
        <v>0</v>
      </c>
      <c r="CG198" s="62" t="s">
        <v>73</v>
      </c>
      <c r="CH198" s="62">
        <v>0</v>
      </c>
      <c r="CI198" s="62">
        <v>0</v>
      </c>
      <c r="CJ198" s="62">
        <v>0</v>
      </c>
      <c r="CK198" s="62">
        <v>0</v>
      </c>
      <c r="CL198" s="62">
        <v>0</v>
      </c>
      <c r="CM198" s="62">
        <v>0</v>
      </c>
      <c r="CN198" s="62">
        <v>0</v>
      </c>
      <c r="CO198" s="62">
        <v>0</v>
      </c>
      <c r="CP198" s="62">
        <v>0</v>
      </c>
      <c r="CQ198" s="62">
        <v>0</v>
      </c>
      <c r="CR198" s="62">
        <v>0</v>
      </c>
      <c r="CS198" s="62">
        <v>0</v>
      </c>
      <c r="CT198" s="62">
        <v>0</v>
      </c>
      <c r="CU198" s="62">
        <v>0</v>
      </c>
      <c r="CV198" s="62">
        <v>0</v>
      </c>
      <c r="CW198" s="62">
        <v>0</v>
      </c>
      <c r="CX198" s="62">
        <v>0</v>
      </c>
      <c r="CY198" s="62">
        <v>0</v>
      </c>
      <c r="CZ198" s="62">
        <v>0</v>
      </c>
      <c r="DA198" s="62">
        <v>0</v>
      </c>
      <c r="DB198" s="62">
        <v>0</v>
      </c>
      <c r="DC198" s="62">
        <v>0</v>
      </c>
      <c r="DD198" s="62" t="s">
        <v>73</v>
      </c>
      <c r="DE198" s="62">
        <v>0</v>
      </c>
      <c r="DF198" s="62">
        <v>0</v>
      </c>
      <c r="DG198" s="62">
        <v>0</v>
      </c>
      <c r="DH198" s="62">
        <v>0</v>
      </c>
      <c r="DI198" s="62">
        <v>0</v>
      </c>
      <c r="DJ198" s="62">
        <v>0</v>
      </c>
      <c r="DK198" s="62">
        <v>0</v>
      </c>
      <c r="DL198" s="62">
        <v>0</v>
      </c>
      <c r="DM198" s="62">
        <v>0</v>
      </c>
      <c r="DN198" s="62" t="s">
        <v>73</v>
      </c>
      <c r="DO198" s="62" t="s">
        <v>73</v>
      </c>
      <c r="DP198" s="62">
        <v>0</v>
      </c>
      <c r="DQ198" s="62">
        <v>0</v>
      </c>
      <c r="DR198" s="62">
        <v>0</v>
      </c>
      <c r="DS198" s="62">
        <v>0</v>
      </c>
      <c r="DT198" s="62">
        <v>0</v>
      </c>
      <c r="DU198" s="62">
        <v>0</v>
      </c>
      <c r="DV198" s="62">
        <v>0</v>
      </c>
      <c r="DW198" s="62">
        <v>0</v>
      </c>
      <c r="DX198" s="62">
        <v>0</v>
      </c>
      <c r="DY198" s="62">
        <v>0</v>
      </c>
      <c r="DZ198" s="62">
        <v>0</v>
      </c>
      <c r="EA198" s="62">
        <v>0</v>
      </c>
      <c r="EB198" s="62">
        <v>0</v>
      </c>
      <c r="EC198" s="62">
        <v>0</v>
      </c>
      <c r="ED198" s="62">
        <v>0</v>
      </c>
      <c r="EE198" s="62">
        <v>0</v>
      </c>
      <c r="EF198" s="62">
        <v>0</v>
      </c>
      <c r="EG198" s="62">
        <v>0</v>
      </c>
      <c r="EH198" s="62">
        <v>0</v>
      </c>
      <c r="EI198" s="62" t="s">
        <v>73</v>
      </c>
      <c r="EJ198" s="62">
        <v>0</v>
      </c>
      <c r="EK198" s="62">
        <v>0</v>
      </c>
      <c r="EL198" s="62">
        <v>0</v>
      </c>
      <c r="EM198" s="62">
        <v>0</v>
      </c>
      <c r="EN198" s="62">
        <v>0</v>
      </c>
      <c r="EO198" s="62">
        <v>0</v>
      </c>
      <c r="EP198" s="62">
        <v>0</v>
      </c>
      <c r="EQ198" s="62">
        <v>0</v>
      </c>
      <c r="ER198" s="62">
        <v>0</v>
      </c>
      <c r="ES198" s="62">
        <v>0</v>
      </c>
      <c r="ET198" s="62">
        <v>0</v>
      </c>
      <c r="EU198" s="62">
        <v>0</v>
      </c>
      <c r="EV198" s="62">
        <v>0</v>
      </c>
      <c r="EW198" s="62">
        <v>0</v>
      </c>
      <c r="EX198" s="62">
        <v>0</v>
      </c>
      <c r="EY198" s="62">
        <v>0</v>
      </c>
      <c r="EZ198" s="62">
        <v>0</v>
      </c>
      <c r="FA198" s="62">
        <v>0</v>
      </c>
      <c r="FB198" s="62">
        <v>0</v>
      </c>
      <c r="FC198" s="62">
        <v>0</v>
      </c>
      <c r="FD198" s="62">
        <v>0</v>
      </c>
      <c r="FE198" s="62">
        <v>0</v>
      </c>
      <c r="FF198" s="62">
        <v>0</v>
      </c>
      <c r="FG198" s="62" t="s">
        <v>73</v>
      </c>
      <c r="FH198" s="62">
        <v>0</v>
      </c>
      <c r="FI198" s="62">
        <v>0</v>
      </c>
    </row>
    <row r="199" spans="1:165" x14ac:dyDescent="0.25">
      <c r="A199">
        <v>7</v>
      </c>
      <c r="B199" s="62" t="s">
        <v>470</v>
      </c>
      <c r="C199" s="62">
        <v>0.04</v>
      </c>
      <c r="D199" s="62">
        <v>0.04</v>
      </c>
      <c r="E199" s="62">
        <v>0.05</v>
      </c>
      <c r="F199" s="62">
        <v>0.05</v>
      </c>
      <c r="G199" s="62">
        <v>0.05</v>
      </c>
      <c r="H199" s="62">
        <v>0.04</v>
      </c>
      <c r="I199" s="62">
        <v>0.03</v>
      </c>
      <c r="J199" s="62">
        <v>0.02</v>
      </c>
      <c r="K199" s="62">
        <v>0.02</v>
      </c>
      <c r="L199" s="62">
        <v>0.05</v>
      </c>
      <c r="M199" s="62">
        <v>0.03</v>
      </c>
      <c r="N199" s="62" t="s">
        <v>282</v>
      </c>
      <c r="O199" s="62">
        <v>0</v>
      </c>
      <c r="P199" s="62">
        <v>0</v>
      </c>
      <c r="Q199" s="62" t="s">
        <v>73</v>
      </c>
      <c r="R199" s="62">
        <v>0</v>
      </c>
      <c r="S199" s="62">
        <v>0</v>
      </c>
      <c r="T199" s="62">
        <v>0</v>
      </c>
      <c r="U199" s="62" t="s">
        <v>73</v>
      </c>
      <c r="V199" s="62" t="s">
        <v>73</v>
      </c>
      <c r="W199" s="62" t="s">
        <v>73</v>
      </c>
      <c r="X199" s="62" t="s">
        <v>73</v>
      </c>
      <c r="Y199" s="62" t="s">
        <v>73</v>
      </c>
      <c r="Z199" s="62">
        <v>0</v>
      </c>
      <c r="AA199" s="62" t="s">
        <v>73</v>
      </c>
      <c r="AB199" s="62" t="s">
        <v>73</v>
      </c>
      <c r="AC199" s="62" t="s">
        <v>73</v>
      </c>
      <c r="AD199" s="62" t="s">
        <v>73</v>
      </c>
      <c r="AE199" s="62" t="s">
        <v>73</v>
      </c>
      <c r="AF199" s="62" t="s">
        <v>73</v>
      </c>
      <c r="AG199" s="62" t="s">
        <v>73</v>
      </c>
      <c r="AH199" s="62" t="s">
        <v>73</v>
      </c>
      <c r="AI199" s="62">
        <v>0.31</v>
      </c>
      <c r="AJ199" s="62" t="s">
        <v>73</v>
      </c>
      <c r="AK199" s="62">
        <v>0</v>
      </c>
      <c r="AL199" s="62" t="s">
        <v>73</v>
      </c>
      <c r="AM199" s="62" t="s">
        <v>73</v>
      </c>
      <c r="AN199" s="62">
        <v>0</v>
      </c>
      <c r="AO199" s="62" t="s">
        <v>73</v>
      </c>
      <c r="AP199" s="62" t="s">
        <v>73</v>
      </c>
      <c r="AQ199" s="62">
        <v>0.08</v>
      </c>
      <c r="AR199" s="62" t="s">
        <v>73</v>
      </c>
      <c r="AS199" s="62" t="s">
        <v>73</v>
      </c>
      <c r="AT199" s="62" t="s">
        <v>73</v>
      </c>
      <c r="AU199" s="62">
        <v>0.04</v>
      </c>
      <c r="AV199" s="62" t="s">
        <v>73</v>
      </c>
      <c r="AW199" s="62" t="s">
        <v>73</v>
      </c>
      <c r="AX199" s="62" t="s">
        <v>73</v>
      </c>
      <c r="AY199" s="62" t="s">
        <v>73</v>
      </c>
      <c r="AZ199" s="62" t="s">
        <v>73</v>
      </c>
      <c r="BA199" s="62" t="s">
        <v>73</v>
      </c>
      <c r="BB199" s="62" t="s">
        <v>73</v>
      </c>
      <c r="BC199" s="62" t="s">
        <v>73</v>
      </c>
      <c r="BD199" s="62">
        <v>0</v>
      </c>
      <c r="BE199" s="62" t="s">
        <v>73</v>
      </c>
      <c r="BF199" s="62">
        <v>0.08</v>
      </c>
      <c r="BG199" s="62" t="s">
        <v>73</v>
      </c>
      <c r="BH199" s="62">
        <v>0</v>
      </c>
      <c r="BI199" s="62" t="s">
        <v>73</v>
      </c>
      <c r="BJ199" s="62" t="s">
        <v>73</v>
      </c>
      <c r="BK199" s="62">
        <v>0</v>
      </c>
      <c r="BL199" s="62" t="s">
        <v>73</v>
      </c>
      <c r="BM199" s="62" t="s">
        <v>73</v>
      </c>
      <c r="BN199" s="62" t="s">
        <v>73</v>
      </c>
      <c r="BO199" s="62" t="s">
        <v>73</v>
      </c>
      <c r="BP199" s="62">
        <v>0.12</v>
      </c>
      <c r="BQ199" s="62">
        <v>0</v>
      </c>
      <c r="BR199" s="62">
        <v>0</v>
      </c>
      <c r="BS199" s="62" t="s">
        <v>73</v>
      </c>
      <c r="BT199" s="62">
        <v>0.06</v>
      </c>
      <c r="BU199" s="62" t="s">
        <v>73</v>
      </c>
      <c r="BV199" s="62" t="s">
        <v>73</v>
      </c>
      <c r="BW199" s="62" t="s">
        <v>73</v>
      </c>
      <c r="BX199" s="62" t="s">
        <v>73</v>
      </c>
      <c r="BY199" s="62" t="s">
        <v>73</v>
      </c>
      <c r="BZ199" s="62" t="s">
        <v>73</v>
      </c>
      <c r="CA199" s="62" t="s">
        <v>73</v>
      </c>
      <c r="CB199" s="62" t="s">
        <v>73</v>
      </c>
      <c r="CC199" s="62" t="s">
        <v>73</v>
      </c>
      <c r="CD199" s="62" t="s">
        <v>73</v>
      </c>
      <c r="CE199" s="62" t="s">
        <v>282</v>
      </c>
      <c r="CF199" s="62">
        <v>0</v>
      </c>
      <c r="CG199" s="62" t="s">
        <v>73</v>
      </c>
      <c r="CH199" s="62">
        <v>0</v>
      </c>
      <c r="CI199" s="62" t="s">
        <v>73</v>
      </c>
      <c r="CJ199" s="62">
        <v>0</v>
      </c>
      <c r="CK199" s="62">
        <v>0</v>
      </c>
      <c r="CL199" s="62" t="s">
        <v>73</v>
      </c>
      <c r="CM199" s="62" t="s">
        <v>73</v>
      </c>
      <c r="CN199" s="62" t="s">
        <v>73</v>
      </c>
      <c r="CO199" s="62" t="s">
        <v>73</v>
      </c>
      <c r="CP199" s="62">
        <v>0</v>
      </c>
      <c r="CQ199" s="62" t="s">
        <v>73</v>
      </c>
      <c r="CR199" s="62" t="s">
        <v>73</v>
      </c>
      <c r="CS199" s="62" t="s">
        <v>73</v>
      </c>
      <c r="CT199" s="62" t="s">
        <v>73</v>
      </c>
      <c r="CU199" s="62" t="s">
        <v>73</v>
      </c>
      <c r="CV199" s="62" t="s">
        <v>73</v>
      </c>
      <c r="CW199" s="62" t="s">
        <v>73</v>
      </c>
      <c r="CX199" s="62" t="s">
        <v>73</v>
      </c>
      <c r="CY199" s="62">
        <v>0.13</v>
      </c>
      <c r="CZ199" s="62">
        <v>0</v>
      </c>
      <c r="DA199" s="62" t="s">
        <v>73</v>
      </c>
      <c r="DB199" s="62">
        <v>0</v>
      </c>
      <c r="DC199" s="62" t="s">
        <v>73</v>
      </c>
      <c r="DD199" s="62" t="s">
        <v>73</v>
      </c>
      <c r="DE199" s="62">
        <v>0</v>
      </c>
      <c r="DF199" s="62" t="s">
        <v>73</v>
      </c>
      <c r="DG199" s="62">
        <v>0</v>
      </c>
      <c r="DH199" s="62" t="s">
        <v>73</v>
      </c>
      <c r="DI199" s="62">
        <v>0</v>
      </c>
      <c r="DJ199" s="62">
        <v>0</v>
      </c>
      <c r="DK199" s="62" t="s">
        <v>73</v>
      </c>
      <c r="DL199" s="62" t="s">
        <v>73</v>
      </c>
      <c r="DM199" s="62">
        <v>0</v>
      </c>
      <c r="DN199" s="62">
        <v>7.0000000000000007E-2</v>
      </c>
      <c r="DO199" s="62">
        <v>0.13</v>
      </c>
      <c r="DP199" s="62" t="s">
        <v>73</v>
      </c>
      <c r="DQ199" s="62" t="s">
        <v>73</v>
      </c>
      <c r="DR199" s="62" t="s">
        <v>73</v>
      </c>
      <c r="DS199" s="62">
        <v>0</v>
      </c>
      <c r="DT199" s="62" t="s">
        <v>73</v>
      </c>
      <c r="DU199" s="62">
        <v>0</v>
      </c>
      <c r="DV199" s="62">
        <v>0</v>
      </c>
      <c r="DW199" s="62" t="s">
        <v>73</v>
      </c>
      <c r="DX199" s="62" t="s">
        <v>73</v>
      </c>
      <c r="DY199" s="62">
        <v>0.09</v>
      </c>
      <c r="DZ199" s="62" t="s">
        <v>73</v>
      </c>
      <c r="EA199" s="62">
        <v>0</v>
      </c>
      <c r="EB199" s="62">
        <v>0.03</v>
      </c>
      <c r="EC199" s="62" t="s">
        <v>73</v>
      </c>
      <c r="ED199" s="62">
        <v>0</v>
      </c>
      <c r="EE199" s="62">
        <v>7.0000000000000007E-2</v>
      </c>
      <c r="EF199" s="62" t="s">
        <v>73</v>
      </c>
      <c r="EG199" s="62" t="s">
        <v>73</v>
      </c>
      <c r="EH199" s="62" t="s">
        <v>73</v>
      </c>
      <c r="EI199" s="62">
        <v>0.06</v>
      </c>
      <c r="EJ199" s="62" t="s">
        <v>73</v>
      </c>
      <c r="EK199" s="62" t="s">
        <v>73</v>
      </c>
      <c r="EL199" s="62">
        <v>0.03</v>
      </c>
      <c r="EM199" s="62" t="s">
        <v>73</v>
      </c>
      <c r="EN199" s="62">
        <v>0</v>
      </c>
      <c r="EO199" s="62" t="s">
        <v>73</v>
      </c>
      <c r="EP199" s="62">
        <v>0</v>
      </c>
      <c r="EQ199" s="62" t="s">
        <v>73</v>
      </c>
      <c r="ER199" s="62" t="s">
        <v>73</v>
      </c>
      <c r="ES199" s="62">
        <v>0.08</v>
      </c>
      <c r="ET199" s="62" t="s">
        <v>73</v>
      </c>
      <c r="EU199" s="62">
        <v>0.06</v>
      </c>
      <c r="EV199" s="62" t="s">
        <v>73</v>
      </c>
      <c r="EW199" s="62" t="s">
        <v>73</v>
      </c>
      <c r="EX199" s="62" t="s">
        <v>73</v>
      </c>
      <c r="EY199" s="62" t="s">
        <v>73</v>
      </c>
      <c r="EZ199" s="62">
        <v>0.05</v>
      </c>
      <c r="FA199" s="62">
        <v>0.05</v>
      </c>
      <c r="FB199" s="62" t="s">
        <v>73</v>
      </c>
      <c r="FC199" s="62">
        <v>0.08</v>
      </c>
      <c r="FD199" s="62" t="s">
        <v>73</v>
      </c>
      <c r="FE199" s="62">
        <v>0</v>
      </c>
      <c r="FF199" s="62" t="s">
        <v>73</v>
      </c>
      <c r="FG199" s="62">
        <v>0.03</v>
      </c>
      <c r="FH199" s="62" t="s">
        <v>73</v>
      </c>
      <c r="FI199" s="62" t="s">
        <v>73</v>
      </c>
    </row>
    <row r="200" spans="1:165" x14ac:dyDescent="0.25">
      <c r="A200">
        <v>8</v>
      </c>
      <c r="B200" s="62" t="s">
        <v>473</v>
      </c>
      <c r="C200" s="62">
        <v>0.2</v>
      </c>
      <c r="D200" s="62">
        <v>0.14000000000000001</v>
      </c>
      <c r="E200" s="62">
        <v>0.19</v>
      </c>
      <c r="F200" s="62">
        <v>0.36</v>
      </c>
      <c r="G200" s="62">
        <v>0.18</v>
      </c>
      <c r="H200" s="62">
        <v>0.13</v>
      </c>
      <c r="I200" s="62">
        <v>0.31</v>
      </c>
      <c r="J200" s="62">
        <v>0.21</v>
      </c>
      <c r="K200" s="62">
        <v>0.2</v>
      </c>
      <c r="L200" s="62">
        <v>0.15</v>
      </c>
      <c r="M200" s="62">
        <v>0.22</v>
      </c>
      <c r="N200" s="62" t="s">
        <v>282</v>
      </c>
      <c r="O200" s="62">
        <v>0.49</v>
      </c>
      <c r="P200" s="62">
        <v>0.65</v>
      </c>
      <c r="Q200" s="62">
        <v>0.22</v>
      </c>
      <c r="R200" s="62">
        <v>0.37</v>
      </c>
      <c r="S200" s="62" t="s">
        <v>73</v>
      </c>
      <c r="T200" s="62">
        <v>0.61</v>
      </c>
      <c r="U200" s="62">
        <v>0.35</v>
      </c>
      <c r="V200" s="62">
        <v>0.26</v>
      </c>
      <c r="W200" s="62">
        <v>0.27</v>
      </c>
      <c r="X200" s="62">
        <v>0.56000000000000005</v>
      </c>
      <c r="Y200" s="62">
        <v>0.49</v>
      </c>
      <c r="Z200" s="62">
        <v>0.5</v>
      </c>
      <c r="AA200" s="62">
        <v>0.12</v>
      </c>
      <c r="AB200" s="62">
        <v>0.36</v>
      </c>
      <c r="AC200" s="62">
        <v>0.48</v>
      </c>
      <c r="AD200" s="62">
        <v>0.27</v>
      </c>
      <c r="AE200" s="62">
        <v>0.37</v>
      </c>
      <c r="AF200" s="62">
        <v>0.19</v>
      </c>
      <c r="AG200" s="62">
        <v>0.36</v>
      </c>
      <c r="AH200" s="62">
        <v>0.41</v>
      </c>
      <c r="AI200" s="62">
        <v>0.28999999999999998</v>
      </c>
      <c r="AJ200" s="62">
        <v>0.16</v>
      </c>
      <c r="AK200" s="62">
        <v>0.14000000000000001</v>
      </c>
      <c r="AL200" s="62">
        <v>0.2</v>
      </c>
      <c r="AM200" s="62">
        <v>0.28999999999999998</v>
      </c>
      <c r="AN200" s="62">
        <v>0.45</v>
      </c>
      <c r="AO200" s="62">
        <v>0.42</v>
      </c>
      <c r="AP200" s="62" t="s">
        <v>73</v>
      </c>
      <c r="AQ200" s="62">
        <v>0.27</v>
      </c>
      <c r="AR200" s="62">
        <v>0.14000000000000001</v>
      </c>
      <c r="AS200" s="62">
        <v>0.27</v>
      </c>
      <c r="AT200" s="62">
        <v>0.16</v>
      </c>
      <c r="AU200" s="62">
        <v>0.16</v>
      </c>
      <c r="AV200" s="62">
        <v>0.24</v>
      </c>
      <c r="AW200" s="62" t="s">
        <v>73</v>
      </c>
      <c r="AX200" s="62">
        <v>0.19</v>
      </c>
      <c r="AY200" s="62">
        <v>0.1</v>
      </c>
      <c r="AZ200" s="62">
        <v>0.18</v>
      </c>
      <c r="BA200" s="62">
        <v>0.23</v>
      </c>
      <c r="BB200" s="62" t="s">
        <v>73</v>
      </c>
      <c r="BC200" s="62">
        <v>0.32</v>
      </c>
      <c r="BD200" s="62" t="s">
        <v>73</v>
      </c>
      <c r="BE200" s="62">
        <v>0.28999999999999998</v>
      </c>
      <c r="BF200" s="62">
        <v>0.39</v>
      </c>
      <c r="BG200" s="62">
        <v>0.14000000000000001</v>
      </c>
      <c r="BH200" s="62" t="s">
        <v>73</v>
      </c>
      <c r="BI200" s="62">
        <v>0.14000000000000001</v>
      </c>
      <c r="BJ200" s="62" t="s">
        <v>73</v>
      </c>
      <c r="BK200" s="62" t="s">
        <v>73</v>
      </c>
      <c r="BL200" s="62" t="s">
        <v>73</v>
      </c>
      <c r="BM200" s="62" t="s">
        <v>73</v>
      </c>
      <c r="BN200" s="62" t="s">
        <v>73</v>
      </c>
      <c r="BO200" s="62">
        <v>0.14000000000000001</v>
      </c>
      <c r="BP200" s="62">
        <v>0</v>
      </c>
      <c r="BQ200" s="62" t="s">
        <v>73</v>
      </c>
      <c r="BR200" s="62">
        <v>0.49</v>
      </c>
      <c r="BS200" s="62">
        <v>0.23</v>
      </c>
      <c r="BT200" s="62">
        <v>0.08</v>
      </c>
      <c r="BU200" s="62">
        <v>0.32</v>
      </c>
      <c r="BV200" s="62">
        <v>0.57999999999999996</v>
      </c>
      <c r="BW200" s="62" t="s">
        <v>73</v>
      </c>
      <c r="BX200" s="62">
        <v>0.31</v>
      </c>
      <c r="BY200" s="62">
        <v>0.16</v>
      </c>
      <c r="BZ200" s="62" t="s">
        <v>73</v>
      </c>
      <c r="CA200" s="62">
        <v>0.43</v>
      </c>
      <c r="CB200" s="62">
        <v>0.2</v>
      </c>
      <c r="CC200" s="62" t="s">
        <v>73</v>
      </c>
      <c r="CD200" s="62" t="s">
        <v>73</v>
      </c>
      <c r="CE200" s="62" t="s">
        <v>282</v>
      </c>
      <c r="CF200" s="62" t="s">
        <v>73</v>
      </c>
      <c r="CG200" s="62">
        <v>0.17</v>
      </c>
      <c r="CH200" s="62" t="s">
        <v>73</v>
      </c>
      <c r="CI200" s="62">
        <v>0.2</v>
      </c>
      <c r="CJ200" s="62">
        <v>0</v>
      </c>
      <c r="CK200" s="62">
        <v>0</v>
      </c>
      <c r="CL200" s="62">
        <v>0</v>
      </c>
      <c r="CM200" s="62">
        <v>0</v>
      </c>
      <c r="CN200" s="62">
        <v>0.32</v>
      </c>
      <c r="CO200" s="62">
        <v>0.22</v>
      </c>
      <c r="CP200" s="62" t="s">
        <v>73</v>
      </c>
      <c r="CQ200" s="62">
        <v>0</v>
      </c>
      <c r="CR200" s="62">
        <v>0.27</v>
      </c>
      <c r="CS200" s="62" t="s">
        <v>73</v>
      </c>
      <c r="CT200" s="62" t="s">
        <v>73</v>
      </c>
      <c r="CU200" s="62">
        <v>0.23</v>
      </c>
      <c r="CV200" s="62">
        <v>0.37</v>
      </c>
      <c r="CW200" s="62">
        <v>0.35</v>
      </c>
      <c r="CX200" s="62">
        <v>0.45</v>
      </c>
      <c r="CY200" s="62">
        <v>0.22</v>
      </c>
      <c r="CZ200" s="62">
        <v>0.2</v>
      </c>
      <c r="DA200" s="62">
        <v>0.25</v>
      </c>
      <c r="DB200" s="62">
        <v>0.42</v>
      </c>
      <c r="DC200" s="62">
        <v>0.26</v>
      </c>
      <c r="DD200" s="62">
        <v>0.2</v>
      </c>
      <c r="DE200" s="62" t="s">
        <v>73</v>
      </c>
      <c r="DF200" s="62">
        <v>0.1</v>
      </c>
      <c r="DG200" s="62" t="s">
        <v>73</v>
      </c>
      <c r="DH200" s="62">
        <v>0.05</v>
      </c>
      <c r="DI200" s="62">
        <v>0</v>
      </c>
      <c r="DJ200" s="62" t="s">
        <v>73</v>
      </c>
      <c r="DK200" s="62">
        <v>0.2</v>
      </c>
      <c r="DL200" s="62" t="s">
        <v>73</v>
      </c>
      <c r="DM200" s="62" t="s">
        <v>73</v>
      </c>
      <c r="DN200" s="62">
        <v>0.2</v>
      </c>
      <c r="DO200" s="62" t="s">
        <v>73</v>
      </c>
      <c r="DP200" s="62">
        <v>0.23</v>
      </c>
      <c r="DQ200" s="62" t="s">
        <v>73</v>
      </c>
      <c r="DR200" s="62">
        <v>0.3</v>
      </c>
      <c r="DS200" s="62">
        <v>0.23</v>
      </c>
      <c r="DT200" s="62">
        <v>0.27</v>
      </c>
      <c r="DU200" s="62">
        <v>0.19</v>
      </c>
      <c r="DV200" s="62" t="s">
        <v>73</v>
      </c>
      <c r="DW200" s="62">
        <v>0.24</v>
      </c>
      <c r="DX200" s="62">
        <v>0.19</v>
      </c>
      <c r="DY200" s="62">
        <v>0.23</v>
      </c>
      <c r="DZ200" s="62" t="s">
        <v>73</v>
      </c>
      <c r="EA200" s="62" t="s">
        <v>73</v>
      </c>
      <c r="EB200" s="62">
        <v>0.18</v>
      </c>
      <c r="EC200" s="62">
        <v>0.62</v>
      </c>
      <c r="ED200" s="62">
        <v>0.25</v>
      </c>
      <c r="EE200" s="62">
        <v>0.13</v>
      </c>
      <c r="EF200" s="62" t="s">
        <v>73</v>
      </c>
      <c r="EG200" s="62" t="s">
        <v>73</v>
      </c>
      <c r="EH200" s="62" t="s">
        <v>73</v>
      </c>
      <c r="EI200" s="62">
        <v>0.14000000000000001</v>
      </c>
      <c r="EJ200" s="62">
        <v>0.34</v>
      </c>
      <c r="EK200" s="62">
        <v>0.32</v>
      </c>
      <c r="EL200" s="62">
        <v>0.16</v>
      </c>
      <c r="EM200" s="62" t="s">
        <v>73</v>
      </c>
      <c r="EN200" s="62">
        <v>0</v>
      </c>
      <c r="EO200" s="62" t="s">
        <v>73</v>
      </c>
      <c r="EP200" s="62" t="s">
        <v>73</v>
      </c>
      <c r="EQ200" s="62">
        <v>7.0000000000000007E-2</v>
      </c>
      <c r="ER200" s="62" t="s">
        <v>73</v>
      </c>
      <c r="ES200" s="62">
        <v>0.18</v>
      </c>
      <c r="ET200" s="62">
        <v>0.21</v>
      </c>
      <c r="EU200" s="62">
        <v>0.08</v>
      </c>
      <c r="EV200" s="62">
        <v>0.1</v>
      </c>
      <c r="EW200" s="62">
        <v>0.19</v>
      </c>
      <c r="EX200" s="62">
        <v>0.23</v>
      </c>
      <c r="EY200" s="62" t="s">
        <v>73</v>
      </c>
      <c r="EZ200" s="62">
        <v>0.22</v>
      </c>
      <c r="FA200" s="62">
        <v>7.0000000000000007E-2</v>
      </c>
      <c r="FB200" s="62">
        <v>0.15</v>
      </c>
      <c r="FC200" s="62">
        <v>0.39</v>
      </c>
      <c r="FD200" s="62">
        <v>0.17</v>
      </c>
      <c r="FE200" s="62">
        <v>0.09</v>
      </c>
      <c r="FF200" s="62">
        <v>0.16</v>
      </c>
      <c r="FG200" s="62">
        <v>0.15</v>
      </c>
      <c r="FH200" s="62">
        <v>0.21</v>
      </c>
      <c r="FI200" s="62">
        <v>0.23</v>
      </c>
    </row>
    <row r="201" spans="1:165" x14ac:dyDescent="0.25">
      <c r="A201">
        <v>9</v>
      </c>
      <c r="B201" s="62" t="s">
        <v>476</v>
      </c>
      <c r="C201" s="62">
        <v>0.05</v>
      </c>
      <c r="D201" s="62">
        <v>0.05</v>
      </c>
      <c r="E201" s="62">
        <v>0.02</v>
      </c>
      <c r="F201" s="62">
        <v>7.0000000000000007E-2</v>
      </c>
      <c r="G201" s="62">
        <v>0.03</v>
      </c>
      <c r="H201" s="62">
        <v>0.09</v>
      </c>
      <c r="I201" s="62">
        <v>0.04</v>
      </c>
      <c r="J201" s="62">
        <v>0.08</v>
      </c>
      <c r="K201" s="62">
        <v>0.01</v>
      </c>
      <c r="L201" s="62">
        <v>0.03</v>
      </c>
      <c r="M201" s="62">
        <v>0.06</v>
      </c>
      <c r="N201" s="62" t="s">
        <v>282</v>
      </c>
      <c r="O201" s="62" t="s">
        <v>73</v>
      </c>
      <c r="P201" s="62" t="s">
        <v>73</v>
      </c>
      <c r="Q201" s="62">
        <v>0.14000000000000001</v>
      </c>
      <c r="R201" s="62" t="s">
        <v>73</v>
      </c>
      <c r="S201" s="62" t="s">
        <v>73</v>
      </c>
      <c r="T201" s="62" t="s">
        <v>73</v>
      </c>
      <c r="U201" s="62" t="s">
        <v>73</v>
      </c>
      <c r="V201" s="62" t="s">
        <v>73</v>
      </c>
      <c r="W201" s="62">
        <v>0.14000000000000001</v>
      </c>
      <c r="X201" s="62" t="s">
        <v>73</v>
      </c>
      <c r="Y201" s="62" t="s">
        <v>73</v>
      </c>
      <c r="Z201" s="62" t="s">
        <v>73</v>
      </c>
      <c r="AA201" s="62" t="s">
        <v>73</v>
      </c>
      <c r="AB201" s="62" t="s">
        <v>73</v>
      </c>
      <c r="AC201" s="62" t="s">
        <v>73</v>
      </c>
      <c r="AD201" s="62">
        <v>0</v>
      </c>
      <c r="AE201" s="62" t="s">
        <v>73</v>
      </c>
      <c r="AF201" s="62" t="s">
        <v>73</v>
      </c>
      <c r="AG201" s="62">
        <v>0</v>
      </c>
      <c r="AH201" s="62" t="s">
        <v>73</v>
      </c>
      <c r="AI201" s="62">
        <v>0</v>
      </c>
      <c r="AJ201" s="62">
        <v>0</v>
      </c>
      <c r="AK201" s="62">
        <v>0.14000000000000001</v>
      </c>
      <c r="AL201" s="62">
        <v>0</v>
      </c>
      <c r="AM201" s="62">
        <v>0</v>
      </c>
      <c r="AN201" s="62">
        <v>0</v>
      </c>
      <c r="AO201" s="62" t="s">
        <v>73</v>
      </c>
      <c r="AP201" s="62">
        <v>0.24</v>
      </c>
      <c r="AQ201" s="62">
        <v>0</v>
      </c>
      <c r="AR201" s="62" t="s">
        <v>73</v>
      </c>
      <c r="AS201" s="62">
        <v>0</v>
      </c>
      <c r="AT201" s="62">
        <v>0.28999999999999998</v>
      </c>
      <c r="AU201" s="62">
        <v>0.04</v>
      </c>
      <c r="AV201" s="62">
        <v>0</v>
      </c>
      <c r="AW201" s="62" t="s">
        <v>73</v>
      </c>
      <c r="AX201" s="62">
        <v>0</v>
      </c>
      <c r="AY201" s="62" t="s">
        <v>73</v>
      </c>
      <c r="AZ201" s="62">
        <v>0</v>
      </c>
      <c r="BA201" s="62">
        <v>0</v>
      </c>
      <c r="BB201" s="62">
        <v>0</v>
      </c>
      <c r="BC201" s="62">
        <v>0</v>
      </c>
      <c r="BD201" s="62" t="s">
        <v>73</v>
      </c>
      <c r="BE201" s="62" t="s">
        <v>73</v>
      </c>
      <c r="BF201" s="62">
        <v>7.0000000000000007E-2</v>
      </c>
      <c r="BG201" s="62">
        <v>0.09</v>
      </c>
      <c r="BH201" s="62" t="s">
        <v>73</v>
      </c>
      <c r="BI201" s="62">
        <v>0.21</v>
      </c>
      <c r="BJ201" s="62" t="s">
        <v>73</v>
      </c>
      <c r="BK201" s="62" t="s">
        <v>73</v>
      </c>
      <c r="BL201" s="62" t="s">
        <v>73</v>
      </c>
      <c r="BM201" s="62">
        <v>0.34</v>
      </c>
      <c r="BN201" s="62">
        <v>0.22</v>
      </c>
      <c r="BO201" s="62" t="s">
        <v>73</v>
      </c>
      <c r="BP201" s="62">
        <v>0.14000000000000001</v>
      </c>
      <c r="BQ201" s="62">
        <v>0</v>
      </c>
      <c r="BR201" s="62">
        <v>0</v>
      </c>
      <c r="BS201" s="62" t="s">
        <v>73</v>
      </c>
      <c r="BT201" s="62">
        <v>0.12</v>
      </c>
      <c r="BU201" s="62">
        <v>0</v>
      </c>
      <c r="BV201" s="62" t="s">
        <v>73</v>
      </c>
      <c r="BW201" s="62">
        <v>0.11</v>
      </c>
      <c r="BX201" s="62">
        <v>0</v>
      </c>
      <c r="BY201" s="62">
        <v>0.09</v>
      </c>
      <c r="BZ201" s="62">
        <v>0</v>
      </c>
      <c r="CA201" s="62">
        <v>0</v>
      </c>
      <c r="CB201" s="62">
        <v>0</v>
      </c>
      <c r="CC201" s="62">
        <v>0</v>
      </c>
      <c r="CD201" s="62">
        <v>0</v>
      </c>
      <c r="CE201" s="62" t="s">
        <v>282</v>
      </c>
      <c r="CF201" s="62">
        <v>0</v>
      </c>
      <c r="CG201" s="62" t="s">
        <v>73</v>
      </c>
      <c r="CH201" s="62">
        <v>0</v>
      </c>
      <c r="CI201" s="62" t="s">
        <v>73</v>
      </c>
      <c r="CJ201" s="62" t="s">
        <v>73</v>
      </c>
      <c r="CK201" s="62">
        <v>0</v>
      </c>
      <c r="CL201" s="62">
        <v>0.23</v>
      </c>
      <c r="CM201" s="62" t="s">
        <v>73</v>
      </c>
      <c r="CN201" s="62">
        <v>0.18</v>
      </c>
      <c r="CO201" s="62" t="s">
        <v>73</v>
      </c>
      <c r="CP201" s="62">
        <v>0.17</v>
      </c>
      <c r="CQ201" s="62">
        <v>0.12</v>
      </c>
      <c r="CR201" s="62">
        <v>0.09</v>
      </c>
      <c r="CS201" s="62">
        <v>0</v>
      </c>
      <c r="CT201" s="62">
        <v>0.13</v>
      </c>
      <c r="CU201" s="62">
        <v>0</v>
      </c>
      <c r="CV201" s="62">
        <v>0</v>
      </c>
      <c r="CW201" s="62" t="s">
        <v>73</v>
      </c>
      <c r="CX201" s="62">
        <v>0</v>
      </c>
      <c r="CY201" s="62" t="s">
        <v>73</v>
      </c>
      <c r="CZ201" s="62">
        <v>0</v>
      </c>
      <c r="DA201" s="62">
        <v>0</v>
      </c>
      <c r="DB201" s="62">
        <v>0</v>
      </c>
      <c r="DC201" s="62">
        <v>0</v>
      </c>
      <c r="DD201" s="62" t="s">
        <v>73</v>
      </c>
      <c r="DE201" s="62" t="s">
        <v>73</v>
      </c>
      <c r="DF201" s="62">
        <v>0.11</v>
      </c>
      <c r="DG201" s="62">
        <v>0.18</v>
      </c>
      <c r="DH201" s="62">
        <v>0.33</v>
      </c>
      <c r="DI201" s="62">
        <v>0.17</v>
      </c>
      <c r="DJ201" s="62">
        <v>0.35</v>
      </c>
      <c r="DK201" s="62" t="s">
        <v>73</v>
      </c>
      <c r="DL201" s="62">
        <v>0.19</v>
      </c>
      <c r="DM201" s="62">
        <v>0</v>
      </c>
      <c r="DN201" s="62" t="s">
        <v>73</v>
      </c>
      <c r="DO201" s="62">
        <v>0.08</v>
      </c>
      <c r="DP201" s="62" t="s">
        <v>73</v>
      </c>
      <c r="DQ201" s="62" t="s">
        <v>73</v>
      </c>
      <c r="DR201" s="62" t="s">
        <v>73</v>
      </c>
      <c r="DS201" s="62" t="s">
        <v>73</v>
      </c>
      <c r="DT201" s="62">
        <v>0</v>
      </c>
      <c r="DU201" s="62">
        <v>0</v>
      </c>
      <c r="DV201" s="62" t="s">
        <v>73</v>
      </c>
      <c r="DW201" s="62" t="s">
        <v>73</v>
      </c>
      <c r="DX201" s="62">
        <v>0.06</v>
      </c>
      <c r="DY201" s="62">
        <v>0</v>
      </c>
      <c r="DZ201" s="62">
        <v>0</v>
      </c>
      <c r="EA201" s="62">
        <v>0.19</v>
      </c>
      <c r="EB201" s="62">
        <v>0</v>
      </c>
      <c r="EC201" s="62">
        <v>0</v>
      </c>
      <c r="ED201" s="62">
        <v>0</v>
      </c>
      <c r="EE201" s="62">
        <v>0.1</v>
      </c>
      <c r="EF201" s="62" t="s">
        <v>73</v>
      </c>
      <c r="EG201" s="62" t="s">
        <v>73</v>
      </c>
      <c r="EH201" s="62">
        <v>0</v>
      </c>
      <c r="EI201" s="62" t="s">
        <v>73</v>
      </c>
      <c r="EJ201" s="62">
        <v>0</v>
      </c>
      <c r="EK201" s="62">
        <v>0</v>
      </c>
      <c r="EL201" s="62">
        <v>7.0000000000000007E-2</v>
      </c>
      <c r="EM201" s="62" t="s">
        <v>73</v>
      </c>
      <c r="EN201" s="62" t="s">
        <v>73</v>
      </c>
      <c r="EO201" s="62">
        <v>0</v>
      </c>
      <c r="EP201" s="62">
        <v>0</v>
      </c>
      <c r="EQ201" s="62">
        <v>0.06</v>
      </c>
      <c r="ER201" s="62" t="s">
        <v>73</v>
      </c>
      <c r="ES201" s="62" t="s">
        <v>73</v>
      </c>
      <c r="ET201" s="62" t="s">
        <v>73</v>
      </c>
      <c r="EU201" s="62">
        <v>0</v>
      </c>
      <c r="EV201" s="62">
        <v>0.04</v>
      </c>
      <c r="EW201" s="62">
        <v>0.06</v>
      </c>
      <c r="EX201" s="62" t="s">
        <v>73</v>
      </c>
      <c r="EY201" s="62">
        <v>0</v>
      </c>
      <c r="EZ201" s="62" t="s">
        <v>73</v>
      </c>
      <c r="FA201" s="62">
        <v>0.04</v>
      </c>
      <c r="FB201" s="62" t="s">
        <v>73</v>
      </c>
      <c r="FC201" s="62">
        <v>0</v>
      </c>
      <c r="FD201" s="62" t="s">
        <v>73</v>
      </c>
      <c r="FE201" s="62" t="s">
        <v>73</v>
      </c>
      <c r="FF201" s="62" t="s">
        <v>73</v>
      </c>
      <c r="FG201" s="62">
        <v>0.1</v>
      </c>
      <c r="FH201" s="62" t="s">
        <v>73</v>
      </c>
      <c r="FI201" s="62">
        <v>0.05</v>
      </c>
    </row>
    <row r="202" spans="1:165" x14ac:dyDescent="0.25">
      <c r="A202">
        <v>10</v>
      </c>
      <c r="B202" s="62" t="s">
        <v>518</v>
      </c>
      <c r="C202" s="62">
        <v>0.01</v>
      </c>
      <c r="D202" s="62" t="s">
        <v>73</v>
      </c>
      <c r="E202" s="62">
        <v>0.01</v>
      </c>
      <c r="F202" s="62" t="s">
        <v>73</v>
      </c>
      <c r="G202" s="62" t="s">
        <v>73</v>
      </c>
      <c r="H202" s="62" t="s">
        <v>73</v>
      </c>
      <c r="I202" s="62">
        <v>0</v>
      </c>
      <c r="J202" s="62" t="s">
        <v>74</v>
      </c>
      <c r="K202" s="62">
        <v>0.01</v>
      </c>
      <c r="L202" s="62">
        <v>0.01</v>
      </c>
      <c r="M202" s="62">
        <v>0.01</v>
      </c>
      <c r="N202" s="62" t="s">
        <v>282</v>
      </c>
      <c r="O202" s="62" t="s">
        <v>73</v>
      </c>
      <c r="P202" s="62">
        <v>0</v>
      </c>
      <c r="Q202" s="62">
        <v>0</v>
      </c>
      <c r="R202" s="62">
        <v>0</v>
      </c>
      <c r="S202" s="62">
        <v>0</v>
      </c>
      <c r="T202" s="62">
        <v>0</v>
      </c>
      <c r="U202" s="62">
        <v>0</v>
      </c>
      <c r="V202" s="62">
        <v>0</v>
      </c>
      <c r="W202" s="62" t="s">
        <v>73</v>
      </c>
      <c r="X202" s="62">
        <v>0</v>
      </c>
      <c r="Y202" s="62">
        <v>0</v>
      </c>
      <c r="Z202" s="62" t="s">
        <v>73</v>
      </c>
      <c r="AA202" s="62">
        <v>0</v>
      </c>
      <c r="AB202" s="62">
        <v>0</v>
      </c>
      <c r="AC202" s="62">
        <v>0</v>
      </c>
      <c r="AD202" s="62">
        <v>0</v>
      </c>
      <c r="AE202" s="62">
        <v>0</v>
      </c>
      <c r="AF202" s="62">
        <v>0</v>
      </c>
      <c r="AG202" s="62">
        <v>0</v>
      </c>
      <c r="AH202" s="62">
        <v>0</v>
      </c>
      <c r="AI202" s="62">
        <v>0</v>
      </c>
      <c r="AJ202" s="62">
        <v>0</v>
      </c>
      <c r="AK202" s="62">
        <v>0</v>
      </c>
      <c r="AL202" s="62">
        <v>0</v>
      </c>
      <c r="AM202" s="62">
        <v>0</v>
      </c>
      <c r="AN202" s="62">
        <v>0</v>
      </c>
      <c r="AO202" s="62">
        <v>0</v>
      </c>
      <c r="AP202" s="62">
        <v>0</v>
      </c>
      <c r="AQ202" s="62">
        <v>0</v>
      </c>
      <c r="AR202" s="62">
        <v>0</v>
      </c>
      <c r="AS202" s="62">
        <v>0</v>
      </c>
      <c r="AT202" s="62">
        <v>0</v>
      </c>
      <c r="AU202" s="62" t="s">
        <v>73</v>
      </c>
      <c r="AV202" s="62" t="s">
        <v>73</v>
      </c>
      <c r="AW202" s="62" t="s">
        <v>73</v>
      </c>
      <c r="AX202" s="62" t="s">
        <v>73</v>
      </c>
      <c r="AY202" s="62">
        <v>0</v>
      </c>
      <c r="AZ202" s="62">
        <v>0</v>
      </c>
      <c r="BA202" s="62" t="s">
        <v>73</v>
      </c>
      <c r="BB202" s="62">
        <v>0</v>
      </c>
      <c r="BC202" s="62">
        <v>0</v>
      </c>
      <c r="BD202" s="62">
        <v>0</v>
      </c>
      <c r="BE202" s="62">
        <v>0</v>
      </c>
      <c r="BF202" s="62">
        <v>0</v>
      </c>
      <c r="BG202" s="62">
        <v>0</v>
      </c>
      <c r="BH202" s="62">
        <v>0</v>
      </c>
      <c r="BI202" s="62" t="s">
        <v>73</v>
      </c>
      <c r="BJ202" s="62">
        <v>0</v>
      </c>
      <c r="BK202" s="62">
        <v>0</v>
      </c>
      <c r="BL202" s="62">
        <v>0</v>
      </c>
      <c r="BM202" s="62">
        <v>0</v>
      </c>
      <c r="BN202" s="62">
        <v>0</v>
      </c>
      <c r="BO202" s="62">
        <v>0</v>
      </c>
      <c r="BP202" s="62">
        <v>0</v>
      </c>
      <c r="BQ202" s="62">
        <v>0</v>
      </c>
      <c r="BR202" s="62" t="s">
        <v>73</v>
      </c>
      <c r="BS202" s="62" t="s">
        <v>73</v>
      </c>
      <c r="BT202" s="62" t="s">
        <v>73</v>
      </c>
      <c r="BU202" s="62">
        <v>0</v>
      </c>
      <c r="BV202" s="62">
        <v>0</v>
      </c>
      <c r="BW202" s="62">
        <v>0</v>
      </c>
      <c r="BX202" s="62">
        <v>0</v>
      </c>
      <c r="BY202" s="62">
        <v>0</v>
      </c>
      <c r="BZ202" s="62">
        <v>0</v>
      </c>
      <c r="CA202" s="62" t="s">
        <v>73</v>
      </c>
      <c r="CB202" s="62">
        <v>0</v>
      </c>
      <c r="CC202" s="62">
        <v>0</v>
      </c>
      <c r="CD202" s="62">
        <v>0</v>
      </c>
      <c r="CE202" s="62" t="s">
        <v>282</v>
      </c>
      <c r="CF202" s="62">
        <v>0</v>
      </c>
      <c r="CG202" s="62" t="s">
        <v>73</v>
      </c>
      <c r="CH202" s="62">
        <v>0</v>
      </c>
      <c r="CI202" s="62" t="s">
        <v>73</v>
      </c>
      <c r="CJ202" s="62">
        <v>0</v>
      </c>
      <c r="CK202" s="62">
        <v>0</v>
      </c>
      <c r="CL202" s="62">
        <v>0</v>
      </c>
      <c r="CM202" s="62">
        <v>0</v>
      </c>
      <c r="CN202" s="62">
        <v>0</v>
      </c>
      <c r="CO202" s="62" t="s">
        <v>73</v>
      </c>
      <c r="CP202" s="62" t="s">
        <v>73</v>
      </c>
      <c r="CQ202" s="62">
        <v>0</v>
      </c>
      <c r="CR202" s="62" t="s">
        <v>73</v>
      </c>
      <c r="CS202" s="62">
        <v>0</v>
      </c>
      <c r="CT202" s="62">
        <v>0</v>
      </c>
      <c r="CU202" s="62">
        <v>0</v>
      </c>
      <c r="CV202" s="62">
        <v>0</v>
      </c>
      <c r="CW202" s="62">
        <v>0</v>
      </c>
      <c r="CX202" s="62" t="s">
        <v>73</v>
      </c>
      <c r="CY202" s="62" t="s">
        <v>73</v>
      </c>
      <c r="CZ202" s="62">
        <v>0</v>
      </c>
      <c r="DA202" s="62">
        <v>0</v>
      </c>
      <c r="DB202" s="62">
        <v>0</v>
      </c>
      <c r="DC202" s="62">
        <v>0</v>
      </c>
      <c r="DD202" s="62">
        <v>0</v>
      </c>
      <c r="DE202" s="62">
        <v>0</v>
      </c>
      <c r="DF202" s="62">
        <v>0</v>
      </c>
      <c r="DG202" s="62">
        <v>0</v>
      </c>
      <c r="DH202" s="62" t="s">
        <v>73</v>
      </c>
      <c r="DI202" s="62">
        <v>0</v>
      </c>
      <c r="DJ202" s="62">
        <v>0</v>
      </c>
      <c r="DK202" s="62" t="s">
        <v>73</v>
      </c>
      <c r="DL202" s="62">
        <v>0</v>
      </c>
      <c r="DM202" s="62">
        <v>0</v>
      </c>
      <c r="DN202" s="62">
        <v>0</v>
      </c>
      <c r="DO202" s="62" t="s">
        <v>73</v>
      </c>
      <c r="DP202" s="62" t="s">
        <v>73</v>
      </c>
      <c r="DQ202" s="62" t="s">
        <v>73</v>
      </c>
      <c r="DR202" s="62">
        <v>0</v>
      </c>
      <c r="DS202" s="62">
        <v>0</v>
      </c>
      <c r="DT202" s="62">
        <v>0</v>
      </c>
      <c r="DU202" s="62">
        <v>0</v>
      </c>
      <c r="DV202" s="62">
        <v>0</v>
      </c>
      <c r="DW202" s="62">
        <v>0</v>
      </c>
      <c r="DX202" s="62">
        <v>0</v>
      </c>
      <c r="DY202" s="62">
        <v>0</v>
      </c>
      <c r="DZ202" s="62">
        <v>0</v>
      </c>
      <c r="EA202" s="62">
        <v>0</v>
      </c>
      <c r="EB202" s="62">
        <v>0</v>
      </c>
      <c r="EC202" s="62" t="s">
        <v>73</v>
      </c>
      <c r="ED202" s="62">
        <v>0</v>
      </c>
      <c r="EE202" s="62" t="s">
        <v>73</v>
      </c>
      <c r="EF202" s="62">
        <v>0</v>
      </c>
      <c r="EG202" s="62">
        <v>0</v>
      </c>
      <c r="EH202" s="62">
        <v>0</v>
      </c>
      <c r="EI202" s="62">
        <v>0</v>
      </c>
      <c r="EJ202" s="62">
        <v>0</v>
      </c>
      <c r="EK202" s="62">
        <v>0</v>
      </c>
      <c r="EL202" s="62">
        <v>0</v>
      </c>
      <c r="EM202" s="62">
        <v>0</v>
      </c>
      <c r="EN202" s="62">
        <v>0</v>
      </c>
      <c r="EO202" s="62" t="s">
        <v>73</v>
      </c>
      <c r="EP202" s="62">
        <v>0</v>
      </c>
      <c r="EQ202" s="62">
        <v>0</v>
      </c>
      <c r="ER202" s="62" t="s">
        <v>73</v>
      </c>
      <c r="ES202" s="62">
        <v>0</v>
      </c>
      <c r="ET202" s="62">
        <v>0</v>
      </c>
      <c r="EU202" s="62" t="s">
        <v>73</v>
      </c>
      <c r="EV202" s="62">
        <v>0</v>
      </c>
      <c r="EW202" s="62" t="s">
        <v>73</v>
      </c>
      <c r="EX202" s="62">
        <v>0</v>
      </c>
      <c r="EY202" s="62">
        <v>0</v>
      </c>
      <c r="EZ202" s="62">
        <v>0</v>
      </c>
      <c r="FA202" s="62">
        <v>0</v>
      </c>
      <c r="FB202" s="62">
        <v>0</v>
      </c>
      <c r="FC202" s="62">
        <v>0</v>
      </c>
      <c r="FD202" s="62" t="s">
        <v>73</v>
      </c>
      <c r="FE202" s="62" t="s">
        <v>73</v>
      </c>
      <c r="FF202" s="62">
        <v>0</v>
      </c>
      <c r="FG202" s="62" t="s">
        <v>73</v>
      </c>
      <c r="FH202" s="62" t="s">
        <v>73</v>
      </c>
      <c r="FI202" s="62" t="s">
        <v>73</v>
      </c>
    </row>
    <row r="203" spans="1:165" x14ac:dyDescent="0.25">
      <c r="A203">
        <v>11</v>
      </c>
      <c r="B203" s="62" t="s">
        <v>479</v>
      </c>
      <c r="C203" s="62" t="s">
        <v>74</v>
      </c>
      <c r="D203" s="62" t="s">
        <v>73</v>
      </c>
      <c r="E203" s="62" t="s">
        <v>73</v>
      </c>
      <c r="F203" s="62" t="s">
        <v>73</v>
      </c>
      <c r="G203" s="62" t="s">
        <v>73</v>
      </c>
      <c r="H203" s="62" t="s">
        <v>73</v>
      </c>
      <c r="I203" s="62" t="s">
        <v>73</v>
      </c>
      <c r="J203" s="62" t="s">
        <v>73</v>
      </c>
      <c r="K203" s="62" t="s">
        <v>73</v>
      </c>
      <c r="L203" s="62" t="s">
        <v>73</v>
      </c>
      <c r="M203" s="62">
        <v>0</v>
      </c>
      <c r="N203" s="62" t="s">
        <v>282</v>
      </c>
      <c r="O203" s="62">
        <v>0</v>
      </c>
      <c r="P203" s="62">
        <v>0</v>
      </c>
      <c r="Q203" s="62">
        <v>0</v>
      </c>
      <c r="R203" s="62">
        <v>0</v>
      </c>
      <c r="S203" s="62">
        <v>0</v>
      </c>
      <c r="T203" s="62">
        <v>0</v>
      </c>
      <c r="U203" s="62">
        <v>0</v>
      </c>
      <c r="V203" s="62" t="s">
        <v>73</v>
      </c>
      <c r="W203" s="62">
        <v>0</v>
      </c>
      <c r="X203" s="62">
        <v>0</v>
      </c>
      <c r="Y203" s="62">
        <v>0</v>
      </c>
      <c r="Z203" s="62">
        <v>0</v>
      </c>
      <c r="AA203" s="62">
        <v>0</v>
      </c>
      <c r="AB203" s="62">
        <v>0</v>
      </c>
      <c r="AC203" s="62">
        <v>0</v>
      </c>
      <c r="AD203" s="62">
        <v>0</v>
      </c>
      <c r="AE203" s="62">
        <v>0</v>
      </c>
      <c r="AF203" s="62">
        <v>0</v>
      </c>
      <c r="AG203" s="62">
        <v>0</v>
      </c>
      <c r="AH203" s="62">
        <v>0</v>
      </c>
      <c r="AI203" s="62">
        <v>0</v>
      </c>
      <c r="AJ203" s="62">
        <v>0</v>
      </c>
      <c r="AK203" s="62">
        <v>0</v>
      </c>
      <c r="AL203" s="62">
        <v>0</v>
      </c>
      <c r="AM203" s="62">
        <v>0</v>
      </c>
      <c r="AN203" s="62" t="s">
        <v>73</v>
      </c>
      <c r="AO203" s="62" t="s">
        <v>73</v>
      </c>
      <c r="AP203" s="62">
        <v>0</v>
      </c>
      <c r="AQ203" s="62">
        <v>0</v>
      </c>
      <c r="AR203" s="62">
        <v>0</v>
      </c>
      <c r="AS203" s="62">
        <v>0</v>
      </c>
      <c r="AT203" s="62">
        <v>0</v>
      </c>
      <c r="AU203" s="62">
        <v>0</v>
      </c>
      <c r="AV203" s="62">
        <v>0</v>
      </c>
      <c r="AW203" s="62">
        <v>0</v>
      </c>
      <c r="AX203" s="62">
        <v>0</v>
      </c>
      <c r="AY203" s="62">
        <v>0</v>
      </c>
      <c r="AZ203" s="62">
        <v>0</v>
      </c>
      <c r="BA203" s="62">
        <v>0</v>
      </c>
      <c r="BB203" s="62">
        <v>0</v>
      </c>
      <c r="BC203" s="62">
        <v>0</v>
      </c>
      <c r="BD203" s="62">
        <v>0</v>
      </c>
      <c r="BE203" s="62">
        <v>0</v>
      </c>
      <c r="BF203" s="62">
        <v>0</v>
      </c>
      <c r="BG203" s="62">
        <v>0</v>
      </c>
      <c r="BH203" s="62">
        <v>0</v>
      </c>
      <c r="BI203" s="62">
        <v>0</v>
      </c>
      <c r="BJ203" s="62">
        <v>0</v>
      </c>
      <c r="BK203" s="62">
        <v>0</v>
      </c>
      <c r="BL203" s="62">
        <v>0</v>
      </c>
      <c r="BM203" s="62">
        <v>0</v>
      </c>
      <c r="BN203" s="62">
        <v>0</v>
      </c>
      <c r="BO203" s="62">
        <v>0</v>
      </c>
      <c r="BP203" s="62">
        <v>0</v>
      </c>
      <c r="BQ203" s="62">
        <v>0</v>
      </c>
      <c r="BR203" s="62">
        <v>0</v>
      </c>
      <c r="BS203" s="62">
        <v>0</v>
      </c>
      <c r="BT203" s="62">
        <v>0</v>
      </c>
      <c r="BU203" s="62">
        <v>0</v>
      </c>
      <c r="BV203" s="62">
        <v>0</v>
      </c>
      <c r="BW203" s="62">
        <v>0</v>
      </c>
      <c r="BX203" s="62">
        <v>0</v>
      </c>
      <c r="BY203" s="62">
        <v>0</v>
      </c>
      <c r="BZ203" s="62">
        <v>0</v>
      </c>
      <c r="CA203" s="62" t="s">
        <v>73</v>
      </c>
      <c r="CB203" s="62" t="s">
        <v>73</v>
      </c>
      <c r="CC203" s="62" t="s">
        <v>73</v>
      </c>
      <c r="CD203" s="62">
        <v>0</v>
      </c>
      <c r="CE203" s="62" t="s">
        <v>282</v>
      </c>
      <c r="CF203" s="62">
        <v>0</v>
      </c>
      <c r="CG203" s="62">
        <v>0</v>
      </c>
      <c r="CH203" s="62">
        <v>0</v>
      </c>
      <c r="CI203" s="62">
        <v>0</v>
      </c>
      <c r="CJ203" s="62">
        <v>0</v>
      </c>
      <c r="CK203" s="62">
        <v>0</v>
      </c>
      <c r="CL203" s="62">
        <v>0</v>
      </c>
      <c r="CM203" s="62">
        <v>0</v>
      </c>
      <c r="CN203" s="62">
        <v>0</v>
      </c>
      <c r="CO203" s="62">
        <v>0</v>
      </c>
      <c r="CP203" s="62">
        <v>0</v>
      </c>
      <c r="CQ203" s="62">
        <v>0</v>
      </c>
      <c r="CR203" s="62">
        <v>0</v>
      </c>
      <c r="CS203" s="62">
        <v>0</v>
      </c>
      <c r="CT203" s="62">
        <v>0</v>
      </c>
      <c r="CU203" s="62">
        <v>0</v>
      </c>
      <c r="CV203" s="62">
        <v>0</v>
      </c>
      <c r="CW203" s="62">
        <v>0</v>
      </c>
      <c r="CX203" s="62">
        <v>0</v>
      </c>
      <c r="CY203" s="62">
        <v>0</v>
      </c>
      <c r="CZ203" s="62">
        <v>0</v>
      </c>
      <c r="DA203" s="62" t="s">
        <v>73</v>
      </c>
      <c r="DB203" s="62">
        <v>0</v>
      </c>
      <c r="DC203" s="62">
        <v>0</v>
      </c>
      <c r="DD203" s="62">
        <v>0</v>
      </c>
      <c r="DE203" s="62">
        <v>0</v>
      </c>
      <c r="DF203" s="62" t="s">
        <v>73</v>
      </c>
      <c r="DG203" s="62">
        <v>0</v>
      </c>
      <c r="DH203" s="62">
        <v>0</v>
      </c>
      <c r="DI203" s="62">
        <v>0</v>
      </c>
      <c r="DJ203" s="62">
        <v>0</v>
      </c>
      <c r="DK203" s="62" t="s">
        <v>73</v>
      </c>
      <c r="DL203" s="62">
        <v>0</v>
      </c>
      <c r="DM203" s="62">
        <v>0</v>
      </c>
      <c r="DN203" s="62">
        <v>0</v>
      </c>
      <c r="DO203" s="62">
        <v>0</v>
      </c>
      <c r="DP203" s="62">
        <v>0</v>
      </c>
      <c r="DQ203" s="62">
        <v>0</v>
      </c>
      <c r="DR203" s="62">
        <v>0</v>
      </c>
      <c r="DS203" s="62">
        <v>0</v>
      </c>
      <c r="DT203" s="62">
        <v>0</v>
      </c>
      <c r="DU203" s="62">
        <v>0</v>
      </c>
      <c r="DV203" s="62">
        <v>0</v>
      </c>
      <c r="DW203" s="62">
        <v>0</v>
      </c>
      <c r="DX203" s="62">
        <v>0</v>
      </c>
      <c r="DY203" s="62" t="s">
        <v>73</v>
      </c>
      <c r="DZ203" s="62">
        <v>0</v>
      </c>
      <c r="EA203" s="62">
        <v>0</v>
      </c>
      <c r="EB203" s="62">
        <v>0</v>
      </c>
      <c r="EC203" s="62" t="s">
        <v>73</v>
      </c>
      <c r="ED203" s="62">
        <v>0</v>
      </c>
      <c r="EE203" s="62">
        <v>0</v>
      </c>
      <c r="EF203" s="62">
        <v>0</v>
      </c>
      <c r="EG203" s="62">
        <v>0</v>
      </c>
      <c r="EH203" s="62">
        <v>0</v>
      </c>
      <c r="EI203" s="62">
        <v>0</v>
      </c>
      <c r="EJ203" s="62" t="s">
        <v>73</v>
      </c>
      <c r="EK203" s="62">
        <v>0</v>
      </c>
      <c r="EL203" s="62" t="s">
        <v>73</v>
      </c>
      <c r="EM203" s="62">
        <v>0</v>
      </c>
      <c r="EN203" s="62">
        <v>0</v>
      </c>
      <c r="EO203" s="62">
        <v>0</v>
      </c>
      <c r="EP203" s="62">
        <v>0</v>
      </c>
      <c r="EQ203" s="62">
        <v>0</v>
      </c>
      <c r="ER203" s="62">
        <v>0</v>
      </c>
      <c r="ES203" s="62">
        <v>0</v>
      </c>
      <c r="ET203" s="62">
        <v>0</v>
      </c>
      <c r="EU203" s="62">
        <v>0</v>
      </c>
      <c r="EV203" s="62" t="s">
        <v>73</v>
      </c>
      <c r="EW203" s="62" t="s">
        <v>73</v>
      </c>
      <c r="EX203" s="62">
        <v>0</v>
      </c>
      <c r="EY203" s="62">
        <v>0</v>
      </c>
      <c r="EZ203" s="62">
        <v>0</v>
      </c>
      <c r="FA203" s="62">
        <v>0</v>
      </c>
      <c r="FB203" s="62">
        <v>0</v>
      </c>
      <c r="FC203" s="62">
        <v>0</v>
      </c>
      <c r="FD203" s="62">
        <v>0</v>
      </c>
      <c r="FE203" s="62">
        <v>0</v>
      </c>
      <c r="FF203" s="62">
        <v>0</v>
      </c>
      <c r="FG203" s="62">
        <v>0</v>
      </c>
      <c r="FH203" s="62" t="s">
        <v>73</v>
      </c>
      <c r="FI203" s="62">
        <v>0</v>
      </c>
    </row>
    <row r="204" spans="1:165" x14ac:dyDescent="0.25">
      <c r="A204">
        <v>12</v>
      </c>
      <c r="B204" s="62" t="s">
        <v>482</v>
      </c>
      <c r="C204" s="62">
        <v>0.02</v>
      </c>
      <c r="D204" s="62">
        <v>0.01</v>
      </c>
      <c r="E204" s="62">
        <v>0.02</v>
      </c>
      <c r="F204" s="62">
        <v>0.02</v>
      </c>
      <c r="G204" s="62">
        <v>0.02</v>
      </c>
      <c r="H204" s="62">
        <v>0.02</v>
      </c>
      <c r="I204" s="62">
        <v>0.02</v>
      </c>
      <c r="J204" s="62">
        <v>0.02</v>
      </c>
      <c r="K204" s="62">
        <v>0.01</v>
      </c>
      <c r="L204" s="62">
        <v>0.03</v>
      </c>
      <c r="M204" s="62">
        <v>0.01</v>
      </c>
      <c r="N204" s="62" t="s">
        <v>282</v>
      </c>
      <c r="O204" s="62">
        <v>0</v>
      </c>
      <c r="P204" s="62">
        <v>0</v>
      </c>
      <c r="Q204" s="62" t="s">
        <v>73</v>
      </c>
      <c r="R204" s="62" t="s">
        <v>73</v>
      </c>
      <c r="S204" s="62" t="s">
        <v>73</v>
      </c>
      <c r="T204" s="62">
        <v>0</v>
      </c>
      <c r="U204" s="62">
        <v>0</v>
      </c>
      <c r="V204" s="62">
        <v>0</v>
      </c>
      <c r="W204" s="62">
        <v>0</v>
      </c>
      <c r="X204" s="62">
        <v>0</v>
      </c>
      <c r="Y204" s="62">
        <v>0</v>
      </c>
      <c r="Z204" s="62">
        <v>0</v>
      </c>
      <c r="AA204" s="62" t="s">
        <v>73</v>
      </c>
      <c r="AB204" s="62" t="s">
        <v>73</v>
      </c>
      <c r="AC204" s="62">
        <v>0</v>
      </c>
      <c r="AD204" s="62" t="s">
        <v>73</v>
      </c>
      <c r="AE204" s="62">
        <v>0</v>
      </c>
      <c r="AF204" s="62" t="s">
        <v>73</v>
      </c>
      <c r="AG204" s="62" t="s">
        <v>73</v>
      </c>
      <c r="AH204" s="62" t="s">
        <v>73</v>
      </c>
      <c r="AI204" s="62">
        <v>0</v>
      </c>
      <c r="AJ204" s="62" t="s">
        <v>73</v>
      </c>
      <c r="AK204" s="62">
        <v>0</v>
      </c>
      <c r="AL204" s="62" t="s">
        <v>73</v>
      </c>
      <c r="AM204" s="62" t="s">
        <v>73</v>
      </c>
      <c r="AN204" s="62">
        <v>0</v>
      </c>
      <c r="AO204" s="62">
        <v>0</v>
      </c>
      <c r="AP204" s="62">
        <v>0.24</v>
      </c>
      <c r="AQ204" s="62">
        <v>0</v>
      </c>
      <c r="AR204" s="62">
        <v>0</v>
      </c>
      <c r="AS204" s="62" t="s">
        <v>73</v>
      </c>
      <c r="AT204" s="62" t="s">
        <v>73</v>
      </c>
      <c r="AU204" s="62">
        <v>0.04</v>
      </c>
      <c r="AV204" s="62" t="s">
        <v>73</v>
      </c>
      <c r="AW204" s="62">
        <v>0</v>
      </c>
      <c r="AX204" s="62">
        <v>0</v>
      </c>
      <c r="AY204" s="62">
        <v>0.08</v>
      </c>
      <c r="AZ204" s="62" t="s">
        <v>73</v>
      </c>
      <c r="BA204" s="62" t="s">
        <v>73</v>
      </c>
      <c r="BB204" s="62">
        <v>0</v>
      </c>
      <c r="BC204" s="62">
        <v>0</v>
      </c>
      <c r="BD204" s="62">
        <v>0</v>
      </c>
      <c r="BE204" s="62" t="s">
        <v>73</v>
      </c>
      <c r="BF204" s="62">
        <v>0</v>
      </c>
      <c r="BG204" s="62" t="s">
        <v>73</v>
      </c>
      <c r="BH204" s="62">
        <v>0</v>
      </c>
      <c r="BI204" s="62" t="s">
        <v>73</v>
      </c>
      <c r="BJ204" s="62" t="s">
        <v>73</v>
      </c>
      <c r="BK204" s="62" t="s">
        <v>73</v>
      </c>
      <c r="BL204" s="62" t="s">
        <v>73</v>
      </c>
      <c r="BM204" s="62" t="s">
        <v>73</v>
      </c>
      <c r="BN204" s="62">
        <v>0</v>
      </c>
      <c r="BO204" s="62">
        <v>0</v>
      </c>
      <c r="BP204" s="62" t="s">
        <v>73</v>
      </c>
      <c r="BQ204" s="62">
        <v>0</v>
      </c>
      <c r="BR204" s="62">
        <v>0</v>
      </c>
      <c r="BS204" s="62" t="s">
        <v>73</v>
      </c>
      <c r="BT204" s="62">
        <v>0</v>
      </c>
      <c r="BU204" s="62" t="s">
        <v>73</v>
      </c>
      <c r="BV204" s="62" t="s">
        <v>73</v>
      </c>
      <c r="BW204" s="62">
        <v>0</v>
      </c>
      <c r="BX204" s="62" t="s">
        <v>73</v>
      </c>
      <c r="BY204" s="62" t="s">
        <v>73</v>
      </c>
      <c r="BZ204" s="62">
        <v>0</v>
      </c>
      <c r="CA204" s="62">
        <v>0</v>
      </c>
      <c r="CB204" s="62" t="s">
        <v>73</v>
      </c>
      <c r="CC204" s="62">
        <v>0</v>
      </c>
      <c r="CD204" s="62" t="s">
        <v>73</v>
      </c>
      <c r="CE204" s="62" t="s">
        <v>282</v>
      </c>
      <c r="CF204" s="62" t="s">
        <v>73</v>
      </c>
      <c r="CG204" s="62" t="s">
        <v>73</v>
      </c>
      <c r="CH204" s="62">
        <v>0</v>
      </c>
      <c r="CI204" s="62" t="s">
        <v>73</v>
      </c>
      <c r="CJ204" s="62" t="s">
        <v>73</v>
      </c>
      <c r="CK204" s="62" t="s">
        <v>73</v>
      </c>
      <c r="CL204" s="62">
        <v>0</v>
      </c>
      <c r="CM204" s="62" t="s">
        <v>73</v>
      </c>
      <c r="CN204" s="62" t="s">
        <v>73</v>
      </c>
      <c r="CO204" s="62" t="s">
        <v>73</v>
      </c>
      <c r="CP204" s="62">
        <v>0</v>
      </c>
      <c r="CQ204" s="62">
        <v>0</v>
      </c>
      <c r="CR204" s="62" t="s">
        <v>73</v>
      </c>
      <c r="CS204" s="62" t="s">
        <v>73</v>
      </c>
      <c r="CT204" s="62">
        <v>0</v>
      </c>
      <c r="CU204" s="62">
        <v>0</v>
      </c>
      <c r="CV204" s="62">
        <v>0</v>
      </c>
      <c r="CW204" s="62">
        <v>0</v>
      </c>
      <c r="CX204" s="62">
        <v>0</v>
      </c>
      <c r="CY204" s="62">
        <v>0.05</v>
      </c>
      <c r="CZ204" s="62">
        <v>0</v>
      </c>
      <c r="DA204" s="62" t="s">
        <v>73</v>
      </c>
      <c r="DB204" s="62">
        <v>0</v>
      </c>
      <c r="DC204" s="62" t="s">
        <v>73</v>
      </c>
      <c r="DD204" s="62">
        <v>0</v>
      </c>
      <c r="DE204" s="62">
        <v>0</v>
      </c>
      <c r="DF204" s="62" t="s">
        <v>73</v>
      </c>
      <c r="DG204" s="62">
        <v>0</v>
      </c>
      <c r="DH204" s="62" t="s">
        <v>73</v>
      </c>
      <c r="DI204" s="62">
        <v>0</v>
      </c>
      <c r="DJ204" s="62">
        <v>0</v>
      </c>
      <c r="DK204" s="62" t="s">
        <v>73</v>
      </c>
      <c r="DL204" s="62">
        <v>0</v>
      </c>
      <c r="DM204" s="62">
        <v>0</v>
      </c>
      <c r="DN204" s="62" t="s">
        <v>73</v>
      </c>
      <c r="DO204" s="62">
        <v>0</v>
      </c>
      <c r="DP204" s="62">
        <v>0</v>
      </c>
      <c r="DQ204" s="62">
        <v>0</v>
      </c>
      <c r="DR204" s="62">
        <v>0</v>
      </c>
      <c r="DS204" s="62" t="s">
        <v>73</v>
      </c>
      <c r="DT204" s="62" t="s">
        <v>73</v>
      </c>
      <c r="DU204" s="62">
        <v>0</v>
      </c>
      <c r="DV204" s="62">
        <v>0</v>
      </c>
      <c r="DW204" s="62" t="s">
        <v>73</v>
      </c>
      <c r="DX204" s="62" t="s">
        <v>73</v>
      </c>
      <c r="DY204" s="62" t="s">
        <v>73</v>
      </c>
      <c r="DZ204" s="62">
        <v>0</v>
      </c>
      <c r="EA204" s="62">
        <v>0</v>
      </c>
      <c r="EB204" s="62" t="s">
        <v>73</v>
      </c>
      <c r="EC204" s="62" t="s">
        <v>73</v>
      </c>
      <c r="ED204" s="62">
        <v>0</v>
      </c>
      <c r="EE204" s="62">
        <v>0.02</v>
      </c>
      <c r="EF204" s="62">
        <v>0</v>
      </c>
      <c r="EG204" s="62" t="s">
        <v>73</v>
      </c>
      <c r="EH204" s="62" t="s">
        <v>73</v>
      </c>
      <c r="EI204" s="62">
        <v>0.04</v>
      </c>
      <c r="EJ204" s="62">
        <v>0.02</v>
      </c>
      <c r="EK204" s="62">
        <v>0.1</v>
      </c>
      <c r="EL204" s="62" t="s">
        <v>73</v>
      </c>
      <c r="EM204" s="62">
        <v>0</v>
      </c>
      <c r="EN204" s="62">
        <v>0</v>
      </c>
      <c r="EO204" s="62" t="s">
        <v>73</v>
      </c>
      <c r="EP204" s="62" t="s">
        <v>73</v>
      </c>
      <c r="EQ204" s="62">
        <v>0</v>
      </c>
      <c r="ER204" s="62">
        <v>0</v>
      </c>
      <c r="ES204" s="62" t="s">
        <v>73</v>
      </c>
      <c r="ET204" s="62" t="s">
        <v>73</v>
      </c>
      <c r="EU204" s="62" t="s">
        <v>73</v>
      </c>
      <c r="EV204" s="62" t="s">
        <v>73</v>
      </c>
      <c r="EW204" s="62">
        <v>0</v>
      </c>
      <c r="EX204" s="62" t="s">
        <v>73</v>
      </c>
      <c r="EY204" s="62">
        <v>0</v>
      </c>
      <c r="EZ204" s="62" t="s">
        <v>73</v>
      </c>
      <c r="FA204" s="62" t="s">
        <v>73</v>
      </c>
      <c r="FB204" s="62">
        <v>0</v>
      </c>
      <c r="FC204" s="62">
        <v>0</v>
      </c>
      <c r="FD204" s="62" t="s">
        <v>73</v>
      </c>
      <c r="FE204" s="62">
        <v>0</v>
      </c>
      <c r="FF204" s="62">
        <v>0</v>
      </c>
      <c r="FG204" s="62" t="s">
        <v>73</v>
      </c>
      <c r="FH204" s="62" t="s">
        <v>73</v>
      </c>
      <c r="FI204" s="62">
        <v>0.04</v>
      </c>
    </row>
    <row r="205" spans="1:165" x14ac:dyDescent="0.25">
      <c r="A205">
        <v>13</v>
      </c>
      <c r="B205" s="62" t="s">
        <v>485</v>
      </c>
      <c r="C205" s="62">
        <v>0.03</v>
      </c>
      <c r="D205" s="62">
        <v>0.03</v>
      </c>
      <c r="E205" s="62">
        <v>0.03</v>
      </c>
      <c r="F205" s="62">
        <v>0.01</v>
      </c>
      <c r="G205" s="62">
        <v>0.04</v>
      </c>
      <c r="H205" s="62">
        <v>0.03</v>
      </c>
      <c r="I205" s="62">
        <v>0.02</v>
      </c>
      <c r="J205" s="62">
        <v>0.02</v>
      </c>
      <c r="K205" s="62">
        <v>0.02</v>
      </c>
      <c r="L205" s="62">
        <v>0.03</v>
      </c>
      <c r="M205" s="62">
        <v>0.02</v>
      </c>
      <c r="N205" s="62" t="s">
        <v>282</v>
      </c>
      <c r="O205" s="62">
        <v>0</v>
      </c>
      <c r="P205" s="62" t="s">
        <v>73</v>
      </c>
      <c r="Q205" s="62">
        <v>0</v>
      </c>
      <c r="R205" s="62">
        <v>0</v>
      </c>
      <c r="S205" s="62">
        <v>0</v>
      </c>
      <c r="T205" s="62">
        <v>0</v>
      </c>
      <c r="U205" s="62">
        <v>0</v>
      </c>
      <c r="V205" s="62">
        <v>0</v>
      </c>
      <c r="W205" s="62" t="s">
        <v>73</v>
      </c>
      <c r="X205" s="62" t="s">
        <v>73</v>
      </c>
      <c r="Y205" s="62" t="s">
        <v>73</v>
      </c>
      <c r="Z205" s="62" t="s">
        <v>73</v>
      </c>
      <c r="AA205" s="62" t="s">
        <v>73</v>
      </c>
      <c r="AB205" s="62" t="s">
        <v>73</v>
      </c>
      <c r="AC205" s="62" t="s">
        <v>73</v>
      </c>
      <c r="AD205" s="62">
        <v>0</v>
      </c>
      <c r="AE205" s="62" t="s">
        <v>73</v>
      </c>
      <c r="AF205" s="62" t="s">
        <v>73</v>
      </c>
      <c r="AG205" s="62" t="s">
        <v>73</v>
      </c>
      <c r="AH205" s="62" t="s">
        <v>73</v>
      </c>
      <c r="AI205" s="62">
        <v>0</v>
      </c>
      <c r="AJ205" s="62" t="s">
        <v>73</v>
      </c>
      <c r="AK205" s="62">
        <v>0</v>
      </c>
      <c r="AL205" s="62">
        <v>0</v>
      </c>
      <c r="AM205" s="62" t="s">
        <v>73</v>
      </c>
      <c r="AN205" s="62">
        <v>0</v>
      </c>
      <c r="AO205" s="62">
        <v>0</v>
      </c>
      <c r="AP205" s="62">
        <v>0</v>
      </c>
      <c r="AQ205" s="62" t="s">
        <v>73</v>
      </c>
      <c r="AR205" s="62" t="s">
        <v>73</v>
      </c>
      <c r="AS205" s="62" t="s">
        <v>73</v>
      </c>
      <c r="AT205" s="62" t="s">
        <v>73</v>
      </c>
      <c r="AU205" s="62" t="s">
        <v>73</v>
      </c>
      <c r="AV205" s="62">
        <v>0</v>
      </c>
      <c r="AW205" s="62" t="s">
        <v>73</v>
      </c>
      <c r="AX205" s="62">
        <v>0</v>
      </c>
      <c r="AY205" s="62" t="s">
        <v>73</v>
      </c>
      <c r="AZ205" s="62" t="s">
        <v>73</v>
      </c>
      <c r="BA205" s="62" t="s">
        <v>73</v>
      </c>
      <c r="BB205" s="62" t="s">
        <v>73</v>
      </c>
      <c r="BC205" s="62" t="s">
        <v>73</v>
      </c>
      <c r="BD205" s="62">
        <v>0</v>
      </c>
      <c r="BE205" s="62" t="s">
        <v>73</v>
      </c>
      <c r="BF205" s="62" t="s">
        <v>73</v>
      </c>
      <c r="BG205" s="62">
        <v>0</v>
      </c>
      <c r="BH205" s="62">
        <v>0</v>
      </c>
      <c r="BI205" s="62" t="s">
        <v>73</v>
      </c>
      <c r="BJ205" s="62" t="s">
        <v>73</v>
      </c>
      <c r="BK205" s="62">
        <v>0</v>
      </c>
      <c r="BL205" s="62">
        <v>0</v>
      </c>
      <c r="BM205" s="62" t="s">
        <v>73</v>
      </c>
      <c r="BN205" s="62" t="s">
        <v>73</v>
      </c>
      <c r="BO205" s="62" t="s">
        <v>73</v>
      </c>
      <c r="BP205" s="62" t="s">
        <v>73</v>
      </c>
      <c r="BQ205" s="62" t="s">
        <v>73</v>
      </c>
      <c r="BR205" s="62" t="s">
        <v>73</v>
      </c>
      <c r="BS205" s="62" t="s">
        <v>73</v>
      </c>
      <c r="BT205" s="62" t="s">
        <v>73</v>
      </c>
      <c r="BU205" s="62" t="s">
        <v>73</v>
      </c>
      <c r="BV205" s="62">
        <v>0</v>
      </c>
      <c r="BW205" s="62" t="s">
        <v>73</v>
      </c>
      <c r="BX205" s="62" t="s">
        <v>73</v>
      </c>
      <c r="BY205" s="62" t="s">
        <v>73</v>
      </c>
      <c r="BZ205" s="62" t="s">
        <v>73</v>
      </c>
      <c r="CA205" s="62" t="s">
        <v>73</v>
      </c>
      <c r="CB205" s="62" t="s">
        <v>73</v>
      </c>
      <c r="CC205" s="62" t="s">
        <v>73</v>
      </c>
      <c r="CD205" s="62" t="s">
        <v>73</v>
      </c>
      <c r="CE205" s="62" t="s">
        <v>282</v>
      </c>
      <c r="CF205" s="62" t="s">
        <v>73</v>
      </c>
      <c r="CG205" s="62" t="s">
        <v>73</v>
      </c>
      <c r="CH205" s="62">
        <v>0</v>
      </c>
      <c r="CI205" s="62">
        <v>0</v>
      </c>
      <c r="CJ205" s="62">
        <v>0</v>
      </c>
      <c r="CK205" s="62" t="s">
        <v>73</v>
      </c>
      <c r="CL205" s="62">
        <v>0</v>
      </c>
      <c r="CM205" s="62" t="s">
        <v>73</v>
      </c>
      <c r="CN205" s="62" t="s">
        <v>73</v>
      </c>
      <c r="CO205" s="62" t="s">
        <v>73</v>
      </c>
      <c r="CP205" s="62">
        <v>0</v>
      </c>
      <c r="CQ205" s="62" t="s">
        <v>73</v>
      </c>
      <c r="CR205" s="62" t="s">
        <v>73</v>
      </c>
      <c r="CS205" s="62">
        <v>0</v>
      </c>
      <c r="CT205" s="62">
        <v>0</v>
      </c>
      <c r="CU205" s="62">
        <v>0</v>
      </c>
      <c r="CV205" s="62" t="s">
        <v>73</v>
      </c>
      <c r="CW205" s="62">
        <v>0.1</v>
      </c>
      <c r="CX205" s="62">
        <v>0</v>
      </c>
      <c r="CY205" s="62">
        <v>0.04</v>
      </c>
      <c r="CZ205" s="62" t="s">
        <v>73</v>
      </c>
      <c r="DA205" s="62" t="s">
        <v>73</v>
      </c>
      <c r="DB205" s="62">
        <v>0</v>
      </c>
      <c r="DC205" s="62" t="s">
        <v>73</v>
      </c>
      <c r="DD205" s="62" t="s">
        <v>73</v>
      </c>
      <c r="DE205" s="62">
        <v>0</v>
      </c>
      <c r="DF205" s="62" t="s">
        <v>73</v>
      </c>
      <c r="DG205" s="62" t="s">
        <v>73</v>
      </c>
      <c r="DH205" s="62" t="s">
        <v>73</v>
      </c>
      <c r="DI205" s="62">
        <v>0</v>
      </c>
      <c r="DJ205" s="62">
        <v>0</v>
      </c>
      <c r="DK205" s="62" t="s">
        <v>73</v>
      </c>
      <c r="DL205" s="62" t="s">
        <v>73</v>
      </c>
      <c r="DM205" s="62">
        <v>0</v>
      </c>
      <c r="DN205" s="62">
        <v>0.04</v>
      </c>
      <c r="DO205" s="62" t="s">
        <v>73</v>
      </c>
      <c r="DP205" s="62" t="s">
        <v>73</v>
      </c>
      <c r="DQ205" s="62" t="s">
        <v>73</v>
      </c>
      <c r="DR205" s="62" t="s">
        <v>73</v>
      </c>
      <c r="DS205" s="62">
        <v>0</v>
      </c>
      <c r="DT205" s="62" t="s">
        <v>73</v>
      </c>
      <c r="DU205" s="62" t="s">
        <v>73</v>
      </c>
      <c r="DV205" s="62">
        <v>0</v>
      </c>
      <c r="DW205" s="62">
        <v>0</v>
      </c>
      <c r="DX205" s="62" t="s">
        <v>73</v>
      </c>
      <c r="DY205" s="62">
        <v>0</v>
      </c>
      <c r="DZ205" s="62">
        <v>0</v>
      </c>
      <c r="EA205" s="62">
        <v>0</v>
      </c>
      <c r="EB205" s="62">
        <v>0.03</v>
      </c>
      <c r="EC205" s="62" t="s">
        <v>73</v>
      </c>
      <c r="ED205" s="62" t="s">
        <v>73</v>
      </c>
      <c r="EE205" s="62">
        <v>0.04</v>
      </c>
      <c r="EF205" s="62" t="s">
        <v>73</v>
      </c>
      <c r="EG205" s="62" t="s">
        <v>73</v>
      </c>
      <c r="EH205" s="62" t="s">
        <v>73</v>
      </c>
      <c r="EI205" s="62" t="s">
        <v>73</v>
      </c>
      <c r="EJ205" s="62" t="s">
        <v>73</v>
      </c>
      <c r="EK205" s="62" t="s">
        <v>73</v>
      </c>
      <c r="EL205" s="62">
        <v>0.03</v>
      </c>
      <c r="EM205" s="62" t="s">
        <v>73</v>
      </c>
      <c r="EN205" s="62">
        <v>0</v>
      </c>
      <c r="EO205" s="62">
        <v>0</v>
      </c>
      <c r="EP205" s="62">
        <v>0</v>
      </c>
      <c r="EQ205" s="62">
        <v>0.06</v>
      </c>
      <c r="ER205" s="62" t="s">
        <v>73</v>
      </c>
      <c r="ES205" s="62" t="s">
        <v>73</v>
      </c>
      <c r="ET205" s="62" t="s">
        <v>73</v>
      </c>
      <c r="EU205" s="62" t="s">
        <v>73</v>
      </c>
      <c r="EV205" s="62" t="s">
        <v>73</v>
      </c>
      <c r="EW205" s="62" t="s">
        <v>73</v>
      </c>
      <c r="EX205" s="62" t="s">
        <v>73</v>
      </c>
      <c r="EY205" s="62" t="s">
        <v>73</v>
      </c>
      <c r="EZ205" s="62" t="s">
        <v>73</v>
      </c>
      <c r="FA205" s="62">
        <v>0.05</v>
      </c>
      <c r="FB205" s="62">
        <v>0.04</v>
      </c>
      <c r="FC205" s="62" t="s">
        <v>73</v>
      </c>
      <c r="FD205" s="62" t="s">
        <v>73</v>
      </c>
      <c r="FE205" s="62" t="s">
        <v>73</v>
      </c>
      <c r="FF205" s="62" t="s">
        <v>73</v>
      </c>
      <c r="FG205" s="62">
        <v>0.04</v>
      </c>
      <c r="FH205" s="62" t="s">
        <v>73</v>
      </c>
      <c r="FI205" s="62" t="s">
        <v>73</v>
      </c>
    </row>
    <row r="206" spans="1:165" x14ac:dyDescent="0.25">
      <c r="A206">
        <v>14</v>
      </c>
      <c r="B206" s="62" t="s">
        <v>488</v>
      </c>
      <c r="C206" s="62">
        <v>0</v>
      </c>
      <c r="D206" s="62">
        <v>0</v>
      </c>
      <c r="E206" s="62">
        <v>0</v>
      </c>
      <c r="F206" s="62">
        <v>0</v>
      </c>
      <c r="G206" s="62">
        <v>0</v>
      </c>
      <c r="H206" s="62">
        <v>0</v>
      </c>
      <c r="I206" s="62">
        <v>0</v>
      </c>
      <c r="J206" s="62">
        <v>0</v>
      </c>
      <c r="K206" s="62">
        <v>0</v>
      </c>
      <c r="L206" s="62">
        <v>0</v>
      </c>
      <c r="M206" s="62">
        <v>0</v>
      </c>
      <c r="N206" s="62" t="s">
        <v>282</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2">
        <v>0</v>
      </c>
      <c r="AK206" s="62">
        <v>0</v>
      </c>
      <c r="AL206" s="62">
        <v>0</v>
      </c>
      <c r="AM206" s="62">
        <v>0</v>
      </c>
      <c r="AN206" s="62">
        <v>0</v>
      </c>
      <c r="AO206" s="62">
        <v>0</v>
      </c>
      <c r="AP206" s="62">
        <v>0</v>
      </c>
      <c r="AQ206" s="62">
        <v>0</v>
      </c>
      <c r="AR206" s="62">
        <v>0</v>
      </c>
      <c r="AS206" s="62">
        <v>0</v>
      </c>
      <c r="AT206" s="62">
        <v>0</v>
      </c>
      <c r="AU206" s="62">
        <v>0</v>
      </c>
      <c r="AV206" s="62">
        <v>0</v>
      </c>
      <c r="AW206" s="62">
        <v>0</v>
      </c>
      <c r="AX206" s="62">
        <v>0</v>
      </c>
      <c r="AY206" s="62">
        <v>0</v>
      </c>
      <c r="AZ206" s="62">
        <v>0</v>
      </c>
      <c r="BA206" s="62">
        <v>0</v>
      </c>
      <c r="BB206" s="62">
        <v>0</v>
      </c>
      <c r="BC206" s="62">
        <v>0</v>
      </c>
      <c r="BD206" s="62">
        <v>0</v>
      </c>
      <c r="BE206" s="62">
        <v>0</v>
      </c>
      <c r="BF206" s="62">
        <v>0</v>
      </c>
      <c r="BG206" s="62">
        <v>0</v>
      </c>
      <c r="BH206" s="62">
        <v>0</v>
      </c>
      <c r="BI206" s="62">
        <v>0</v>
      </c>
      <c r="BJ206" s="62">
        <v>0</v>
      </c>
      <c r="BK206" s="62">
        <v>0</v>
      </c>
      <c r="BL206" s="62">
        <v>0</v>
      </c>
      <c r="BM206" s="62">
        <v>0</v>
      </c>
      <c r="BN206" s="62">
        <v>0</v>
      </c>
      <c r="BO206" s="62">
        <v>0</v>
      </c>
      <c r="BP206" s="62">
        <v>0</v>
      </c>
      <c r="BQ206" s="62">
        <v>0</v>
      </c>
      <c r="BR206" s="62">
        <v>0</v>
      </c>
      <c r="BS206" s="62">
        <v>0</v>
      </c>
      <c r="BT206" s="62">
        <v>0</v>
      </c>
      <c r="BU206" s="62">
        <v>0</v>
      </c>
      <c r="BV206" s="62">
        <v>0</v>
      </c>
      <c r="BW206" s="62">
        <v>0</v>
      </c>
      <c r="BX206" s="62">
        <v>0</v>
      </c>
      <c r="BY206" s="62">
        <v>0</v>
      </c>
      <c r="BZ206" s="62">
        <v>0</v>
      </c>
      <c r="CA206" s="62">
        <v>0</v>
      </c>
      <c r="CB206" s="62">
        <v>0</v>
      </c>
      <c r="CC206" s="62">
        <v>0</v>
      </c>
      <c r="CD206" s="62">
        <v>0</v>
      </c>
      <c r="CE206" s="62" t="s">
        <v>282</v>
      </c>
      <c r="CF206" s="62">
        <v>0</v>
      </c>
      <c r="CG206" s="62">
        <v>0</v>
      </c>
      <c r="CH206" s="62">
        <v>0</v>
      </c>
      <c r="CI206" s="62">
        <v>0</v>
      </c>
      <c r="CJ206" s="62">
        <v>0</v>
      </c>
      <c r="CK206" s="62">
        <v>0</v>
      </c>
      <c r="CL206" s="62">
        <v>0</v>
      </c>
      <c r="CM206" s="62">
        <v>0</v>
      </c>
      <c r="CN206" s="62">
        <v>0</v>
      </c>
      <c r="CO206" s="62">
        <v>0</v>
      </c>
      <c r="CP206" s="62">
        <v>0</v>
      </c>
      <c r="CQ206" s="62">
        <v>0</v>
      </c>
      <c r="CR206" s="62">
        <v>0</v>
      </c>
      <c r="CS206" s="62">
        <v>0</v>
      </c>
      <c r="CT206" s="62">
        <v>0</v>
      </c>
      <c r="CU206" s="62">
        <v>0</v>
      </c>
      <c r="CV206" s="62">
        <v>0</v>
      </c>
      <c r="CW206" s="62">
        <v>0</v>
      </c>
      <c r="CX206" s="62">
        <v>0</v>
      </c>
      <c r="CY206" s="62">
        <v>0</v>
      </c>
      <c r="CZ206" s="62">
        <v>0</v>
      </c>
      <c r="DA206" s="62">
        <v>0</v>
      </c>
      <c r="DB206" s="62">
        <v>0</v>
      </c>
      <c r="DC206" s="62">
        <v>0</v>
      </c>
      <c r="DD206" s="62">
        <v>0</v>
      </c>
      <c r="DE206" s="62">
        <v>0</v>
      </c>
      <c r="DF206" s="62">
        <v>0</v>
      </c>
      <c r="DG206" s="62">
        <v>0</v>
      </c>
      <c r="DH206" s="62">
        <v>0</v>
      </c>
      <c r="DI206" s="62">
        <v>0</v>
      </c>
      <c r="DJ206" s="62">
        <v>0</v>
      </c>
      <c r="DK206" s="62">
        <v>0</v>
      </c>
      <c r="DL206" s="62">
        <v>0</v>
      </c>
      <c r="DM206" s="62">
        <v>0</v>
      </c>
      <c r="DN206" s="62">
        <v>0</v>
      </c>
      <c r="DO206" s="62">
        <v>0</v>
      </c>
      <c r="DP206" s="62">
        <v>0</v>
      </c>
      <c r="DQ206" s="62">
        <v>0</v>
      </c>
      <c r="DR206" s="62">
        <v>0</v>
      </c>
      <c r="DS206" s="62">
        <v>0</v>
      </c>
      <c r="DT206" s="62">
        <v>0</v>
      </c>
      <c r="DU206" s="62">
        <v>0</v>
      </c>
      <c r="DV206" s="62">
        <v>0</v>
      </c>
      <c r="DW206" s="62">
        <v>0</v>
      </c>
      <c r="DX206" s="62">
        <v>0</v>
      </c>
      <c r="DY206" s="62">
        <v>0</v>
      </c>
      <c r="DZ206" s="62">
        <v>0</v>
      </c>
      <c r="EA206" s="62">
        <v>0</v>
      </c>
      <c r="EB206" s="62">
        <v>0</v>
      </c>
      <c r="EC206" s="62">
        <v>0</v>
      </c>
      <c r="ED206" s="62">
        <v>0</v>
      </c>
      <c r="EE206" s="62">
        <v>0</v>
      </c>
      <c r="EF206" s="62">
        <v>0</v>
      </c>
      <c r="EG206" s="62">
        <v>0</v>
      </c>
      <c r="EH206" s="62">
        <v>0</v>
      </c>
      <c r="EI206" s="62">
        <v>0</v>
      </c>
      <c r="EJ206" s="62">
        <v>0</v>
      </c>
      <c r="EK206" s="62">
        <v>0</v>
      </c>
      <c r="EL206" s="62">
        <v>0</v>
      </c>
      <c r="EM206" s="62">
        <v>0</v>
      </c>
      <c r="EN206" s="62">
        <v>0</v>
      </c>
      <c r="EO206" s="62">
        <v>0</v>
      </c>
      <c r="EP206" s="62">
        <v>0</v>
      </c>
      <c r="EQ206" s="62">
        <v>0</v>
      </c>
      <c r="ER206" s="62">
        <v>0</v>
      </c>
      <c r="ES206" s="62">
        <v>0</v>
      </c>
      <c r="ET206" s="62">
        <v>0</v>
      </c>
      <c r="EU206" s="62">
        <v>0</v>
      </c>
      <c r="EV206" s="62">
        <v>0</v>
      </c>
      <c r="EW206" s="62">
        <v>0</v>
      </c>
      <c r="EX206" s="62">
        <v>0</v>
      </c>
      <c r="EY206" s="62">
        <v>0</v>
      </c>
      <c r="EZ206" s="62">
        <v>0</v>
      </c>
      <c r="FA206" s="62">
        <v>0</v>
      </c>
      <c r="FB206" s="62">
        <v>0</v>
      </c>
      <c r="FC206" s="62">
        <v>0</v>
      </c>
      <c r="FD206" s="62">
        <v>0</v>
      </c>
      <c r="FE206" s="62">
        <v>0</v>
      </c>
      <c r="FF206" s="62">
        <v>0</v>
      </c>
      <c r="FG206" s="62">
        <v>0</v>
      </c>
      <c r="FH206" s="62">
        <v>0</v>
      </c>
      <c r="FI206" s="62">
        <v>0</v>
      </c>
    </row>
    <row r="207" spans="1:165" x14ac:dyDescent="0.25">
      <c r="A207">
        <v>15</v>
      </c>
      <c r="B207" s="62" t="s">
        <v>491</v>
      </c>
      <c r="C207" s="62" t="s">
        <v>74</v>
      </c>
      <c r="D207" s="62" t="s">
        <v>73</v>
      </c>
      <c r="E207" s="62" t="s">
        <v>73</v>
      </c>
      <c r="F207" s="62" t="s">
        <v>73</v>
      </c>
      <c r="G207" s="62">
        <v>0</v>
      </c>
      <c r="H207" s="62" t="s">
        <v>73</v>
      </c>
      <c r="I207" s="62" t="s">
        <v>73</v>
      </c>
      <c r="J207" s="62" t="s">
        <v>73</v>
      </c>
      <c r="K207" s="62" t="s">
        <v>73</v>
      </c>
      <c r="L207" s="62" t="s">
        <v>73</v>
      </c>
      <c r="M207" s="62" t="s">
        <v>73</v>
      </c>
      <c r="N207" s="62" t="s">
        <v>282</v>
      </c>
      <c r="O207" s="62">
        <v>0</v>
      </c>
      <c r="P207" s="62">
        <v>0</v>
      </c>
      <c r="Q207" s="62">
        <v>0</v>
      </c>
      <c r="R207" s="62">
        <v>0</v>
      </c>
      <c r="S207" s="62">
        <v>0</v>
      </c>
      <c r="T207" s="62">
        <v>0</v>
      </c>
      <c r="U207" s="62">
        <v>0</v>
      </c>
      <c r="V207" s="62">
        <v>0</v>
      </c>
      <c r="W207" s="62">
        <v>0</v>
      </c>
      <c r="X207" s="62" t="s">
        <v>73</v>
      </c>
      <c r="Y207" s="62">
        <v>0</v>
      </c>
      <c r="Z207" s="62">
        <v>0</v>
      </c>
      <c r="AA207" s="62">
        <v>0</v>
      </c>
      <c r="AB207" s="62" t="s">
        <v>73</v>
      </c>
      <c r="AC207" s="62">
        <v>0</v>
      </c>
      <c r="AD207" s="62">
        <v>0</v>
      </c>
      <c r="AE207" s="62">
        <v>0</v>
      </c>
      <c r="AF207" s="62">
        <v>0</v>
      </c>
      <c r="AG207" s="62">
        <v>0</v>
      </c>
      <c r="AH207" s="62">
        <v>0</v>
      </c>
      <c r="AI207" s="62">
        <v>0</v>
      </c>
      <c r="AJ207" s="62">
        <v>0</v>
      </c>
      <c r="AK207" s="62">
        <v>0</v>
      </c>
      <c r="AL207" s="62">
        <v>0</v>
      </c>
      <c r="AM207" s="62">
        <v>0</v>
      </c>
      <c r="AN207" s="62">
        <v>0</v>
      </c>
      <c r="AO207" s="62">
        <v>0</v>
      </c>
      <c r="AP207" s="62">
        <v>0</v>
      </c>
      <c r="AQ207" s="62" t="s">
        <v>73</v>
      </c>
      <c r="AR207" s="62">
        <v>0</v>
      </c>
      <c r="AS207" s="62">
        <v>0</v>
      </c>
      <c r="AT207" s="62">
        <v>0</v>
      </c>
      <c r="AU207" s="62">
        <v>0</v>
      </c>
      <c r="AV207" s="62">
        <v>0</v>
      </c>
      <c r="AW207" s="62">
        <v>0</v>
      </c>
      <c r="AX207" s="62">
        <v>0</v>
      </c>
      <c r="AY207" s="62">
        <v>0</v>
      </c>
      <c r="AZ207" s="62" t="s">
        <v>73</v>
      </c>
      <c r="BA207" s="62">
        <v>0</v>
      </c>
      <c r="BB207" s="62">
        <v>0</v>
      </c>
      <c r="BC207" s="62" t="s">
        <v>73</v>
      </c>
      <c r="BD207" s="62">
        <v>0</v>
      </c>
      <c r="BE207" s="62">
        <v>0</v>
      </c>
      <c r="BF207" s="62">
        <v>0</v>
      </c>
      <c r="BG207" s="62">
        <v>0</v>
      </c>
      <c r="BH207" s="62">
        <v>0</v>
      </c>
      <c r="BI207" s="62">
        <v>0</v>
      </c>
      <c r="BJ207" s="62">
        <v>0</v>
      </c>
      <c r="BK207" s="62">
        <v>0</v>
      </c>
      <c r="BL207" s="62">
        <v>0</v>
      </c>
      <c r="BM207" s="62">
        <v>0</v>
      </c>
      <c r="BN207" s="62">
        <v>0</v>
      </c>
      <c r="BO207" s="62">
        <v>0</v>
      </c>
      <c r="BP207" s="62">
        <v>0</v>
      </c>
      <c r="BQ207" s="62">
        <v>0</v>
      </c>
      <c r="BR207" s="62">
        <v>0</v>
      </c>
      <c r="BS207" s="62">
        <v>0</v>
      </c>
      <c r="BT207" s="62">
        <v>0</v>
      </c>
      <c r="BU207" s="62" t="s">
        <v>73</v>
      </c>
      <c r="BV207" s="62" t="s">
        <v>73</v>
      </c>
      <c r="BW207" s="62">
        <v>0</v>
      </c>
      <c r="BX207" s="62">
        <v>0</v>
      </c>
      <c r="BY207" s="62">
        <v>0</v>
      </c>
      <c r="BZ207" s="62">
        <v>0</v>
      </c>
      <c r="CA207" s="62">
        <v>0</v>
      </c>
      <c r="CB207" s="62">
        <v>0</v>
      </c>
      <c r="CC207" s="62">
        <v>0</v>
      </c>
      <c r="CD207" s="62">
        <v>0</v>
      </c>
      <c r="CE207" s="62" t="s">
        <v>282</v>
      </c>
      <c r="CF207" s="62">
        <v>0</v>
      </c>
      <c r="CG207" s="62">
        <v>0</v>
      </c>
      <c r="CH207" s="62">
        <v>0</v>
      </c>
      <c r="CI207" s="62">
        <v>0</v>
      </c>
      <c r="CJ207" s="62">
        <v>0</v>
      </c>
      <c r="CK207" s="62">
        <v>0</v>
      </c>
      <c r="CL207" s="62">
        <v>0</v>
      </c>
      <c r="CM207" s="62">
        <v>0</v>
      </c>
      <c r="CN207" s="62">
        <v>0</v>
      </c>
      <c r="CO207" s="62">
        <v>0</v>
      </c>
      <c r="CP207" s="62">
        <v>0</v>
      </c>
      <c r="CQ207" s="62">
        <v>0</v>
      </c>
      <c r="CR207" s="62">
        <v>0</v>
      </c>
      <c r="CS207" s="62">
        <v>0</v>
      </c>
      <c r="CT207" s="62">
        <v>0</v>
      </c>
      <c r="CU207" s="62">
        <v>0</v>
      </c>
      <c r="CV207" s="62">
        <v>0</v>
      </c>
      <c r="CW207" s="62">
        <v>0</v>
      </c>
      <c r="CX207" s="62">
        <v>0</v>
      </c>
      <c r="CY207" s="62">
        <v>0</v>
      </c>
      <c r="CZ207" s="62">
        <v>0</v>
      </c>
      <c r="DA207" s="62">
        <v>0</v>
      </c>
      <c r="DB207" s="62">
        <v>0</v>
      </c>
      <c r="DC207" s="62">
        <v>0</v>
      </c>
      <c r="DD207" s="62">
        <v>0</v>
      </c>
      <c r="DE207" s="62">
        <v>0</v>
      </c>
      <c r="DF207" s="62">
        <v>0</v>
      </c>
      <c r="DG207" s="62">
        <v>0</v>
      </c>
      <c r="DH207" s="62">
        <v>0</v>
      </c>
      <c r="DI207" s="62">
        <v>0</v>
      </c>
      <c r="DJ207" s="62">
        <v>0</v>
      </c>
      <c r="DK207" s="62">
        <v>0</v>
      </c>
      <c r="DL207" s="62">
        <v>0</v>
      </c>
      <c r="DM207" s="62">
        <v>0</v>
      </c>
      <c r="DN207" s="62">
        <v>0</v>
      </c>
      <c r="DO207" s="62">
        <v>0</v>
      </c>
      <c r="DP207" s="62">
        <v>0</v>
      </c>
      <c r="DQ207" s="62">
        <v>0</v>
      </c>
      <c r="DR207" s="62">
        <v>0</v>
      </c>
      <c r="DS207" s="62">
        <v>0</v>
      </c>
      <c r="DT207" s="62" t="s">
        <v>73</v>
      </c>
      <c r="DU207" s="62">
        <v>0</v>
      </c>
      <c r="DV207" s="62">
        <v>0</v>
      </c>
      <c r="DW207" s="62">
        <v>0</v>
      </c>
      <c r="DX207" s="62">
        <v>0</v>
      </c>
      <c r="DY207" s="62">
        <v>0</v>
      </c>
      <c r="DZ207" s="62">
        <v>0</v>
      </c>
      <c r="EA207" s="62">
        <v>0</v>
      </c>
      <c r="EB207" s="62" t="s">
        <v>73</v>
      </c>
      <c r="EC207" s="62">
        <v>0</v>
      </c>
      <c r="ED207" s="62">
        <v>0</v>
      </c>
      <c r="EE207" s="62">
        <v>0</v>
      </c>
      <c r="EF207" s="62">
        <v>0</v>
      </c>
      <c r="EG207" s="62" t="s">
        <v>73</v>
      </c>
      <c r="EH207" s="62">
        <v>0</v>
      </c>
      <c r="EI207" s="62">
        <v>0</v>
      </c>
      <c r="EJ207" s="62">
        <v>0</v>
      </c>
      <c r="EK207" s="62">
        <v>0</v>
      </c>
      <c r="EL207" s="62" t="s">
        <v>73</v>
      </c>
      <c r="EM207" s="62">
        <v>0</v>
      </c>
      <c r="EN207" s="62">
        <v>0</v>
      </c>
      <c r="EO207" s="62">
        <v>0</v>
      </c>
      <c r="EP207" s="62">
        <v>0</v>
      </c>
      <c r="EQ207" s="62">
        <v>0</v>
      </c>
      <c r="ER207" s="62">
        <v>0</v>
      </c>
      <c r="ES207" s="62">
        <v>0</v>
      </c>
      <c r="ET207" s="62">
        <v>0</v>
      </c>
      <c r="EU207" s="62">
        <v>0</v>
      </c>
      <c r="EV207" s="62">
        <v>0</v>
      </c>
      <c r="EW207" s="62">
        <v>0</v>
      </c>
      <c r="EX207" s="62">
        <v>0</v>
      </c>
      <c r="EY207" s="62">
        <v>0</v>
      </c>
      <c r="EZ207" s="62">
        <v>0</v>
      </c>
      <c r="FA207" s="62" t="s">
        <v>73</v>
      </c>
      <c r="FB207" s="62" t="s">
        <v>73</v>
      </c>
      <c r="FC207" s="62">
        <v>0</v>
      </c>
      <c r="FD207" s="62">
        <v>0</v>
      </c>
      <c r="FE207" s="62">
        <v>0</v>
      </c>
      <c r="FF207" s="62">
        <v>0</v>
      </c>
      <c r="FG207" s="62">
        <v>0</v>
      </c>
      <c r="FH207" s="62" t="s">
        <v>73</v>
      </c>
      <c r="FI207" s="62">
        <v>0</v>
      </c>
    </row>
    <row r="208" spans="1:165" x14ac:dyDescent="0.25">
      <c r="A208">
        <v>16</v>
      </c>
      <c r="B208" s="62" t="s">
        <v>494</v>
      </c>
      <c r="C208" s="62">
        <v>0.01</v>
      </c>
      <c r="D208" s="62">
        <v>0.02</v>
      </c>
      <c r="E208" s="62">
        <v>0.02</v>
      </c>
      <c r="F208" s="62">
        <v>0</v>
      </c>
      <c r="G208" s="62">
        <v>0.01</v>
      </c>
      <c r="H208" s="62">
        <v>0.02</v>
      </c>
      <c r="I208" s="62">
        <v>0.01</v>
      </c>
      <c r="J208" s="62">
        <v>0.02</v>
      </c>
      <c r="K208" s="62">
        <v>0.02</v>
      </c>
      <c r="L208" s="62">
        <v>0.01</v>
      </c>
      <c r="M208" s="62">
        <v>0.01</v>
      </c>
      <c r="N208" s="62" t="s">
        <v>282</v>
      </c>
      <c r="O208" s="62">
        <v>0</v>
      </c>
      <c r="P208" s="62" t="s">
        <v>73</v>
      </c>
      <c r="Q208" s="62">
        <v>0</v>
      </c>
      <c r="R208" s="62">
        <v>0</v>
      </c>
      <c r="S208" s="62">
        <v>0</v>
      </c>
      <c r="T208" s="62">
        <v>0</v>
      </c>
      <c r="U208" s="62">
        <v>0</v>
      </c>
      <c r="V208" s="62">
        <v>0</v>
      </c>
      <c r="W208" s="62">
        <v>0</v>
      </c>
      <c r="X208" s="62">
        <v>0</v>
      </c>
      <c r="Y208" s="62">
        <v>0</v>
      </c>
      <c r="Z208" s="62">
        <v>0</v>
      </c>
      <c r="AA208" s="62">
        <v>0</v>
      </c>
      <c r="AB208" s="62" t="s">
        <v>73</v>
      </c>
      <c r="AC208" s="62">
        <v>0</v>
      </c>
      <c r="AD208" s="62" t="s">
        <v>73</v>
      </c>
      <c r="AE208" s="62" t="s">
        <v>73</v>
      </c>
      <c r="AF208" s="62">
        <v>0</v>
      </c>
      <c r="AG208" s="62">
        <v>0</v>
      </c>
      <c r="AH208" s="62" t="s">
        <v>73</v>
      </c>
      <c r="AI208" s="62">
        <v>0</v>
      </c>
      <c r="AJ208" s="62">
        <v>0</v>
      </c>
      <c r="AK208" s="62">
        <v>0</v>
      </c>
      <c r="AL208" s="62" t="s">
        <v>73</v>
      </c>
      <c r="AM208" s="62">
        <v>0</v>
      </c>
      <c r="AN208" s="62">
        <v>0</v>
      </c>
      <c r="AO208" s="62">
        <v>0</v>
      </c>
      <c r="AP208" s="62">
        <v>0</v>
      </c>
      <c r="AQ208" s="62">
        <v>0</v>
      </c>
      <c r="AR208" s="62">
        <v>0</v>
      </c>
      <c r="AS208" s="62">
        <v>0</v>
      </c>
      <c r="AT208" s="62">
        <v>0</v>
      </c>
      <c r="AU208" s="62" t="s">
        <v>73</v>
      </c>
      <c r="AV208" s="62" t="s">
        <v>73</v>
      </c>
      <c r="AW208" s="62">
        <v>0</v>
      </c>
      <c r="AX208" s="62">
        <v>0</v>
      </c>
      <c r="AY208" s="62" t="s">
        <v>73</v>
      </c>
      <c r="AZ208" s="62" t="s">
        <v>73</v>
      </c>
      <c r="BA208" s="62" t="s">
        <v>73</v>
      </c>
      <c r="BB208" s="62">
        <v>0</v>
      </c>
      <c r="BC208" s="62" t="s">
        <v>73</v>
      </c>
      <c r="BD208" s="62">
        <v>0</v>
      </c>
      <c r="BE208" s="62" t="s">
        <v>73</v>
      </c>
      <c r="BF208" s="62">
        <v>0</v>
      </c>
      <c r="BG208" s="62">
        <v>0</v>
      </c>
      <c r="BH208" s="62" t="s">
        <v>73</v>
      </c>
      <c r="BI208" s="62" t="s">
        <v>73</v>
      </c>
      <c r="BJ208" s="62">
        <v>0</v>
      </c>
      <c r="BK208" s="62" t="s">
        <v>73</v>
      </c>
      <c r="BL208" s="62">
        <v>0</v>
      </c>
      <c r="BM208" s="62">
        <v>0</v>
      </c>
      <c r="BN208" s="62">
        <v>0</v>
      </c>
      <c r="BO208" s="62" t="s">
        <v>73</v>
      </c>
      <c r="BP208" s="62" t="s">
        <v>73</v>
      </c>
      <c r="BQ208" s="62">
        <v>0</v>
      </c>
      <c r="BR208" s="62">
        <v>0</v>
      </c>
      <c r="BS208" s="62" t="s">
        <v>73</v>
      </c>
      <c r="BT208" s="62">
        <v>0</v>
      </c>
      <c r="BU208" s="62">
        <v>0</v>
      </c>
      <c r="BV208" s="62">
        <v>0</v>
      </c>
      <c r="BW208" s="62" t="s">
        <v>73</v>
      </c>
      <c r="BX208" s="62" t="s">
        <v>73</v>
      </c>
      <c r="BY208" s="62" t="s">
        <v>73</v>
      </c>
      <c r="BZ208" s="62" t="s">
        <v>73</v>
      </c>
      <c r="CA208" s="62">
        <v>0</v>
      </c>
      <c r="CB208" s="62" t="s">
        <v>73</v>
      </c>
      <c r="CC208" s="62" t="s">
        <v>73</v>
      </c>
      <c r="CD208" s="62">
        <v>0</v>
      </c>
      <c r="CE208" s="62" t="s">
        <v>282</v>
      </c>
      <c r="CF208" s="62">
        <v>0</v>
      </c>
      <c r="CG208" s="62" t="s">
        <v>73</v>
      </c>
      <c r="CH208" s="62" t="s">
        <v>73</v>
      </c>
      <c r="CI208" s="62">
        <v>0</v>
      </c>
      <c r="CJ208" s="62">
        <v>0</v>
      </c>
      <c r="CK208" s="62">
        <v>0</v>
      </c>
      <c r="CL208" s="62">
        <v>0</v>
      </c>
      <c r="CM208" s="62" t="s">
        <v>73</v>
      </c>
      <c r="CN208" s="62">
        <v>0</v>
      </c>
      <c r="CO208" s="62" t="s">
        <v>73</v>
      </c>
      <c r="CP208" s="62">
        <v>0</v>
      </c>
      <c r="CQ208" s="62">
        <v>0</v>
      </c>
      <c r="CR208" s="62" t="s">
        <v>73</v>
      </c>
      <c r="CS208" s="62">
        <v>0</v>
      </c>
      <c r="CT208" s="62" t="s">
        <v>73</v>
      </c>
      <c r="CU208" s="62" t="s">
        <v>73</v>
      </c>
      <c r="CV208" s="62" t="s">
        <v>73</v>
      </c>
      <c r="CW208" s="62" t="s">
        <v>73</v>
      </c>
      <c r="CX208" s="62">
        <v>0</v>
      </c>
      <c r="CY208" s="62" t="s">
        <v>73</v>
      </c>
      <c r="CZ208" s="62">
        <v>0</v>
      </c>
      <c r="DA208" s="62" t="s">
        <v>73</v>
      </c>
      <c r="DB208" s="62">
        <v>0</v>
      </c>
      <c r="DC208" s="62" t="s">
        <v>73</v>
      </c>
      <c r="DD208" s="62">
        <v>0</v>
      </c>
      <c r="DE208" s="62" t="s">
        <v>73</v>
      </c>
      <c r="DF208" s="62" t="s">
        <v>73</v>
      </c>
      <c r="DG208" s="62" t="s">
        <v>73</v>
      </c>
      <c r="DH208" s="62" t="s">
        <v>73</v>
      </c>
      <c r="DI208" s="62">
        <v>0</v>
      </c>
      <c r="DJ208" s="62">
        <v>0</v>
      </c>
      <c r="DK208" s="62" t="s">
        <v>73</v>
      </c>
      <c r="DL208" s="62" t="s">
        <v>73</v>
      </c>
      <c r="DM208" s="62" t="s">
        <v>73</v>
      </c>
      <c r="DN208" s="62" t="s">
        <v>73</v>
      </c>
      <c r="DO208" s="62" t="s">
        <v>73</v>
      </c>
      <c r="DP208" s="62" t="s">
        <v>73</v>
      </c>
      <c r="DQ208" s="62" t="s">
        <v>73</v>
      </c>
      <c r="DR208" s="62">
        <v>0</v>
      </c>
      <c r="DS208" s="62" t="s">
        <v>73</v>
      </c>
      <c r="DT208" s="62" t="s">
        <v>73</v>
      </c>
      <c r="DU208" s="62" t="s">
        <v>73</v>
      </c>
      <c r="DV208" s="62">
        <v>0</v>
      </c>
      <c r="DW208" s="62">
        <v>0</v>
      </c>
      <c r="DX208" s="62" t="s">
        <v>73</v>
      </c>
      <c r="DY208" s="62" t="s">
        <v>73</v>
      </c>
      <c r="DZ208" s="62">
        <v>0</v>
      </c>
      <c r="EA208" s="62" t="s">
        <v>73</v>
      </c>
      <c r="EB208" s="62" t="s">
        <v>73</v>
      </c>
      <c r="EC208" s="62">
        <v>0</v>
      </c>
      <c r="ED208" s="62">
        <v>0</v>
      </c>
      <c r="EE208" s="62">
        <v>0.03</v>
      </c>
      <c r="EF208" s="62" t="s">
        <v>73</v>
      </c>
      <c r="EG208" s="62" t="s">
        <v>73</v>
      </c>
      <c r="EH208" s="62">
        <v>0</v>
      </c>
      <c r="EI208" s="62" t="s">
        <v>73</v>
      </c>
      <c r="EJ208" s="62" t="s">
        <v>73</v>
      </c>
      <c r="EK208" s="62">
        <v>0</v>
      </c>
      <c r="EL208" s="62">
        <v>0.02</v>
      </c>
      <c r="EM208" s="62" t="s">
        <v>73</v>
      </c>
      <c r="EN208" s="62">
        <v>0</v>
      </c>
      <c r="EO208" s="62" t="s">
        <v>73</v>
      </c>
      <c r="EP208" s="62">
        <v>0</v>
      </c>
      <c r="EQ208" s="62" t="s">
        <v>73</v>
      </c>
      <c r="ER208" s="62">
        <v>0</v>
      </c>
      <c r="ES208" s="62" t="s">
        <v>73</v>
      </c>
      <c r="ET208" s="62" t="s">
        <v>73</v>
      </c>
      <c r="EU208" s="62" t="s">
        <v>73</v>
      </c>
      <c r="EV208" s="62" t="s">
        <v>73</v>
      </c>
      <c r="EW208" s="62" t="s">
        <v>73</v>
      </c>
      <c r="EX208" s="62" t="s">
        <v>73</v>
      </c>
      <c r="EY208" s="62" t="s">
        <v>73</v>
      </c>
      <c r="EZ208" s="62" t="s">
        <v>73</v>
      </c>
      <c r="FA208" s="62" t="s">
        <v>73</v>
      </c>
      <c r="FB208" s="62" t="s">
        <v>73</v>
      </c>
      <c r="FC208" s="62" t="s">
        <v>73</v>
      </c>
      <c r="FD208" s="62" t="s">
        <v>73</v>
      </c>
      <c r="FE208" s="62" t="s">
        <v>73</v>
      </c>
      <c r="FF208" s="62" t="s">
        <v>73</v>
      </c>
      <c r="FG208" s="62">
        <v>0.03</v>
      </c>
      <c r="FH208" s="62" t="s">
        <v>73</v>
      </c>
      <c r="FI208" s="62" t="s">
        <v>73</v>
      </c>
    </row>
    <row r="209" spans="1:165" x14ac:dyDescent="0.25">
      <c r="A209">
        <v>17</v>
      </c>
      <c r="B209" s="62" t="s">
        <v>497</v>
      </c>
      <c r="C209" s="62">
        <v>0.01</v>
      </c>
      <c r="D209" s="62">
        <v>0.01</v>
      </c>
      <c r="E209" s="62">
        <v>0.01</v>
      </c>
      <c r="F209" s="62">
        <v>0</v>
      </c>
      <c r="G209" s="62" t="s">
        <v>73</v>
      </c>
      <c r="H209" s="62">
        <v>0.01</v>
      </c>
      <c r="I209" s="62" t="s">
        <v>73</v>
      </c>
      <c r="J209" s="62">
        <v>0.01</v>
      </c>
      <c r="K209" s="62">
        <v>0.01</v>
      </c>
      <c r="L209" s="62">
        <v>0.01</v>
      </c>
      <c r="M209" s="62">
        <v>0.01</v>
      </c>
      <c r="N209" s="62" t="s">
        <v>282</v>
      </c>
      <c r="O209" s="62">
        <v>0</v>
      </c>
      <c r="P209" s="62" t="s">
        <v>73</v>
      </c>
      <c r="Q209" s="62">
        <v>0</v>
      </c>
      <c r="R209" s="62">
        <v>0</v>
      </c>
      <c r="S209" s="62">
        <v>0</v>
      </c>
      <c r="T209" s="62">
        <v>0</v>
      </c>
      <c r="U209" s="62">
        <v>0</v>
      </c>
      <c r="V209" s="62">
        <v>0</v>
      </c>
      <c r="W209" s="62">
        <v>0</v>
      </c>
      <c r="X209" s="62">
        <v>0</v>
      </c>
      <c r="Y209" s="62">
        <v>0</v>
      </c>
      <c r="Z209" s="62">
        <v>0</v>
      </c>
      <c r="AA209" s="62">
        <v>0</v>
      </c>
      <c r="AB209" s="62">
        <v>0</v>
      </c>
      <c r="AC209" s="62">
        <v>0</v>
      </c>
      <c r="AD209" s="62" t="s">
        <v>73</v>
      </c>
      <c r="AE209" s="62" t="s">
        <v>73</v>
      </c>
      <c r="AF209" s="62">
        <v>0</v>
      </c>
      <c r="AG209" s="62">
        <v>0</v>
      </c>
      <c r="AH209" s="62">
        <v>0</v>
      </c>
      <c r="AI209" s="62">
        <v>0</v>
      </c>
      <c r="AJ209" s="62">
        <v>0</v>
      </c>
      <c r="AK209" s="62">
        <v>0</v>
      </c>
      <c r="AL209" s="62">
        <v>0</v>
      </c>
      <c r="AM209" s="62">
        <v>0</v>
      </c>
      <c r="AN209" s="62">
        <v>0</v>
      </c>
      <c r="AO209" s="62">
        <v>0</v>
      </c>
      <c r="AP209" s="62">
        <v>0</v>
      </c>
      <c r="AQ209" s="62">
        <v>0</v>
      </c>
      <c r="AR209" s="62">
        <v>0</v>
      </c>
      <c r="AS209" s="62">
        <v>0</v>
      </c>
      <c r="AT209" s="62">
        <v>0</v>
      </c>
      <c r="AU209" s="62">
        <v>0</v>
      </c>
      <c r="AV209" s="62" t="s">
        <v>73</v>
      </c>
      <c r="AW209" s="62">
        <v>0</v>
      </c>
      <c r="AX209" s="62">
        <v>0</v>
      </c>
      <c r="AY209" s="62" t="s">
        <v>73</v>
      </c>
      <c r="AZ209" s="62" t="s">
        <v>73</v>
      </c>
      <c r="BA209" s="62">
        <v>0</v>
      </c>
      <c r="BB209" s="62">
        <v>0</v>
      </c>
      <c r="BC209" s="62" t="s">
        <v>73</v>
      </c>
      <c r="BD209" s="62">
        <v>0</v>
      </c>
      <c r="BE209" s="62">
        <v>0</v>
      </c>
      <c r="BF209" s="62">
        <v>0</v>
      </c>
      <c r="BG209" s="62">
        <v>0</v>
      </c>
      <c r="BH209" s="62">
        <v>0</v>
      </c>
      <c r="BI209" s="62">
        <v>0</v>
      </c>
      <c r="BJ209" s="62">
        <v>0</v>
      </c>
      <c r="BK209" s="62" t="s">
        <v>73</v>
      </c>
      <c r="BL209" s="62">
        <v>0</v>
      </c>
      <c r="BM209" s="62">
        <v>0</v>
      </c>
      <c r="BN209" s="62">
        <v>0</v>
      </c>
      <c r="BO209" s="62" t="s">
        <v>73</v>
      </c>
      <c r="BP209" s="62">
        <v>0</v>
      </c>
      <c r="BQ209" s="62">
        <v>0</v>
      </c>
      <c r="BR209" s="62">
        <v>0</v>
      </c>
      <c r="BS209" s="62">
        <v>0</v>
      </c>
      <c r="BT209" s="62">
        <v>0</v>
      </c>
      <c r="BU209" s="62">
        <v>0</v>
      </c>
      <c r="BV209" s="62">
        <v>0</v>
      </c>
      <c r="BW209" s="62" t="s">
        <v>73</v>
      </c>
      <c r="BX209" s="62">
        <v>0</v>
      </c>
      <c r="BY209" s="62" t="s">
        <v>73</v>
      </c>
      <c r="BZ209" s="62" t="s">
        <v>73</v>
      </c>
      <c r="CA209" s="62">
        <v>0</v>
      </c>
      <c r="CB209" s="62">
        <v>0</v>
      </c>
      <c r="CC209" s="62">
        <v>0</v>
      </c>
      <c r="CD209" s="62">
        <v>0</v>
      </c>
      <c r="CE209" s="62" t="s">
        <v>282</v>
      </c>
      <c r="CF209" s="62">
        <v>0</v>
      </c>
      <c r="CG209" s="62">
        <v>0</v>
      </c>
      <c r="CH209" s="62" t="s">
        <v>73</v>
      </c>
      <c r="CI209" s="62">
        <v>0</v>
      </c>
      <c r="CJ209" s="62">
        <v>0</v>
      </c>
      <c r="CK209" s="62">
        <v>0</v>
      </c>
      <c r="CL209" s="62">
        <v>0</v>
      </c>
      <c r="CM209" s="62" t="s">
        <v>73</v>
      </c>
      <c r="CN209" s="62">
        <v>0</v>
      </c>
      <c r="CO209" s="62" t="s">
        <v>73</v>
      </c>
      <c r="CP209" s="62">
        <v>0</v>
      </c>
      <c r="CQ209" s="62">
        <v>0</v>
      </c>
      <c r="CR209" s="62" t="s">
        <v>73</v>
      </c>
      <c r="CS209" s="62">
        <v>0</v>
      </c>
      <c r="CT209" s="62">
        <v>0</v>
      </c>
      <c r="CU209" s="62">
        <v>0</v>
      </c>
      <c r="CV209" s="62" t="s">
        <v>73</v>
      </c>
      <c r="CW209" s="62">
        <v>0</v>
      </c>
      <c r="CX209" s="62">
        <v>0</v>
      </c>
      <c r="CY209" s="62" t="s">
        <v>73</v>
      </c>
      <c r="CZ209" s="62">
        <v>0</v>
      </c>
      <c r="DA209" s="62">
        <v>0</v>
      </c>
      <c r="DB209" s="62">
        <v>0</v>
      </c>
      <c r="DC209" s="62" t="s">
        <v>73</v>
      </c>
      <c r="DD209" s="62">
        <v>0</v>
      </c>
      <c r="DE209" s="62">
        <v>0</v>
      </c>
      <c r="DF209" s="62" t="s">
        <v>73</v>
      </c>
      <c r="DG209" s="62">
        <v>0</v>
      </c>
      <c r="DH209" s="62" t="s">
        <v>73</v>
      </c>
      <c r="DI209" s="62">
        <v>0</v>
      </c>
      <c r="DJ209" s="62">
        <v>0</v>
      </c>
      <c r="DK209" s="62">
        <v>0</v>
      </c>
      <c r="DL209" s="62">
        <v>0</v>
      </c>
      <c r="DM209" s="62" t="s">
        <v>73</v>
      </c>
      <c r="DN209" s="62">
        <v>0</v>
      </c>
      <c r="DO209" s="62" t="s">
        <v>73</v>
      </c>
      <c r="DP209" s="62" t="s">
        <v>73</v>
      </c>
      <c r="DQ209" s="62">
        <v>0</v>
      </c>
      <c r="DR209" s="62">
        <v>0</v>
      </c>
      <c r="DS209" s="62">
        <v>0</v>
      </c>
      <c r="DT209" s="62" t="s">
        <v>73</v>
      </c>
      <c r="DU209" s="62" t="s">
        <v>73</v>
      </c>
      <c r="DV209" s="62">
        <v>0</v>
      </c>
      <c r="DW209" s="62">
        <v>0</v>
      </c>
      <c r="DX209" s="62" t="s">
        <v>73</v>
      </c>
      <c r="DY209" s="62" t="s">
        <v>73</v>
      </c>
      <c r="DZ209" s="62">
        <v>0</v>
      </c>
      <c r="EA209" s="62" t="s">
        <v>73</v>
      </c>
      <c r="EB209" s="62" t="s">
        <v>73</v>
      </c>
      <c r="EC209" s="62">
        <v>0</v>
      </c>
      <c r="ED209" s="62">
        <v>0</v>
      </c>
      <c r="EE209" s="62">
        <v>0.02</v>
      </c>
      <c r="EF209" s="62" t="s">
        <v>73</v>
      </c>
      <c r="EG209" s="62" t="s">
        <v>73</v>
      </c>
      <c r="EH209" s="62">
        <v>0</v>
      </c>
      <c r="EI209" s="62" t="s">
        <v>73</v>
      </c>
      <c r="EJ209" s="62" t="s">
        <v>73</v>
      </c>
      <c r="EK209" s="62">
        <v>0</v>
      </c>
      <c r="EL209" s="62" t="s">
        <v>73</v>
      </c>
      <c r="EM209" s="62" t="s">
        <v>73</v>
      </c>
      <c r="EN209" s="62">
        <v>0</v>
      </c>
      <c r="EO209" s="62">
        <v>0</v>
      </c>
      <c r="EP209" s="62">
        <v>0</v>
      </c>
      <c r="EQ209" s="62" t="s">
        <v>73</v>
      </c>
      <c r="ER209" s="62">
        <v>0</v>
      </c>
      <c r="ES209" s="62" t="s">
        <v>73</v>
      </c>
      <c r="ET209" s="62" t="s">
        <v>73</v>
      </c>
      <c r="EU209" s="62" t="s">
        <v>73</v>
      </c>
      <c r="EV209" s="62" t="s">
        <v>73</v>
      </c>
      <c r="EW209" s="62" t="s">
        <v>73</v>
      </c>
      <c r="EX209" s="62">
        <v>0</v>
      </c>
      <c r="EY209" s="62" t="s">
        <v>73</v>
      </c>
      <c r="EZ209" s="62" t="s">
        <v>73</v>
      </c>
      <c r="FA209" s="62">
        <v>0</v>
      </c>
      <c r="FB209" s="62" t="s">
        <v>73</v>
      </c>
      <c r="FC209" s="62" t="s">
        <v>73</v>
      </c>
      <c r="FD209" s="62" t="s">
        <v>73</v>
      </c>
      <c r="FE209" s="62">
        <v>0</v>
      </c>
      <c r="FF209" s="62" t="s">
        <v>73</v>
      </c>
      <c r="FG209" s="62" t="s">
        <v>73</v>
      </c>
      <c r="FH209" s="62">
        <v>0</v>
      </c>
      <c r="FI209" s="62" t="s">
        <v>73</v>
      </c>
    </row>
    <row r="210" spans="1:165" x14ac:dyDescent="0.25">
      <c r="A210">
        <v>18</v>
      </c>
      <c r="B210" s="62" t="s">
        <v>500</v>
      </c>
      <c r="C210" s="62" t="s">
        <v>74</v>
      </c>
      <c r="D210" s="62">
        <v>0.01</v>
      </c>
      <c r="E210" s="62">
        <v>0.01</v>
      </c>
      <c r="F210" s="62">
        <v>0</v>
      </c>
      <c r="G210" s="62">
        <v>0</v>
      </c>
      <c r="H210" s="62" t="s">
        <v>74</v>
      </c>
      <c r="I210" s="62" t="s">
        <v>73</v>
      </c>
      <c r="J210" s="62">
        <v>0.01</v>
      </c>
      <c r="K210" s="62">
        <v>0.01</v>
      </c>
      <c r="L210" s="62" t="s">
        <v>73</v>
      </c>
      <c r="M210" s="62" t="s">
        <v>73</v>
      </c>
      <c r="N210" s="62" t="s">
        <v>282</v>
      </c>
      <c r="O210" s="62">
        <v>0</v>
      </c>
      <c r="P210" s="62">
        <v>0</v>
      </c>
      <c r="Q210" s="62">
        <v>0</v>
      </c>
      <c r="R210" s="62">
        <v>0</v>
      </c>
      <c r="S210" s="62">
        <v>0</v>
      </c>
      <c r="T210" s="62">
        <v>0</v>
      </c>
      <c r="U210" s="62">
        <v>0</v>
      </c>
      <c r="V210" s="62">
        <v>0</v>
      </c>
      <c r="W210" s="62">
        <v>0</v>
      </c>
      <c r="X210" s="62">
        <v>0</v>
      </c>
      <c r="Y210" s="62">
        <v>0</v>
      </c>
      <c r="Z210" s="62">
        <v>0</v>
      </c>
      <c r="AA210" s="62">
        <v>0</v>
      </c>
      <c r="AB210" s="62" t="s">
        <v>73</v>
      </c>
      <c r="AC210" s="62">
        <v>0</v>
      </c>
      <c r="AD210" s="62">
        <v>0</v>
      </c>
      <c r="AE210" s="62">
        <v>0</v>
      </c>
      <c r="AF210" s="62">
        <v>0</v>
      </c>
      <c r="AG210" s="62">
        <v>0</v>
      </c>
      <c r="AH210" s="62">
        <v>0</v>
      </c>
      <c r="AI210" s="62">
        <v>0</v>
      </c>
      <c r="AJ210" s="62">
        <v>0</v>
      </c>
      <c r="AK210" s="62">
        <v>0</v>
      </c>
      <c r="AL210" s="62">
        <v>0</v>
      </c>
      <c r="AM210" s="62">
        <v>0</v>
      </c>
      <c r="AN210" s="62">
        <v>0</v>
      </c>
      <c r="AO210" s="62">
        <v>0</v>
      </c>
      <c r="AP210" s="62">
        <v>0</v>
      </c>
      <c r="AQ210" s="62">
        <v>0</v>
      </c>
      <c r="AR210" s="62">
        <v>0</v>
      </c>
      <c r="AS210" s="62">
        <v>0</v>
      </c>
      <c r="AT210" s="62">
        <v>0</v>
      </c>
      <c r="AU210" s="62">
        <v>0</v>
      </c>
      <c r="AV210" s="62">
        <v>0</v>
      </c>
      <c r="AW210" s="62">
        <v>0</v>
      </c>
      <c r="AX210" s="62">
        <v>0</v>
      </c>
      <c r="AY210" s="62">
        <v>0</v>
      </c>
      <c r="AZ210" s="62" t="s">
        <v>73</v>
      </c>
      <c r="BA210" s="62">
        <v>0</v>
      </c>
      <c r="BB210" s="62">
        <v>0</v>
      </c>
      <c r="BC210" s="62">
        <v>0</v>
      </c>
      <c r="BD210" s="62">
        <v>0</v>
      </c>
      <c r="BE210" s="62">
        <v>0</v>
      </c>
      <c r="BF210" s="62">
        <v>0</v>
      </c>
      <c r="BG210" s="62">
        <v>0</v>
      </c>
      <c r="BH210" s="62">
        <v>0</v>
      </c>
      <c r="BI210" s="62">
        <v>0</v>
      </c>
      <c r="BJ210" s="62">
        <v>0</v>
      </c>
      <c r="BK210" s="62">
        <v>0</v>
      </c>
      <c r="BL210" s="62">
        <v>0</v>
      </c>
      <c r="BM210" s="62">
        <v>0</v>
      </c>
      <c r="BN210" s="62">
        <v>0</v>
      </c>
      <c r="BO210" s="62">
        <v>0</v>
      </c>
      <c r="BP210" s="62" t="s">
        <v>73</v>
      </c>
      <c r="BQ210" s="62">
        <v>0</v>
      </c>
      <c r="BR210" s="62">
        <v>0</v>
      </c>
      <c r="BS210" s="62" t="s">
        <v>73</v>
      </c>
      <c r="BT210" s="62">
        <v>0</v>
      </c>
      <c r="BU210" s="62">
        <v>0</v>
      </c>
      <c r="BV210" s="62">
        <v>0</v>
      </c>
      <c r="BW210" s="62">
        <v>0</v>
      </c>
      <c r="BX210" s="62" t="s">
        <v>73</v>
      </c>
      <c r="BY210" s="62">
        <v>0</v>
      </c>
      <c r="BZ210" s="62">
        <v>0</v>
      </c>
      <c r="CA210" s="62">
        <v>0</v>
      </c>
      <c r="CB210" s="62">
        <v>0</v>
      </c>
      <c r="CC210" s="62">
        <v>0</v>
      </c>
      <c r="CD210" s="62">
        <v>0</v>
      </c>
      <c r="CE210" s="62" t="s">
        <v>282</v>
      </c>
      <c r="CF210" s="62">
        <v>0</v>
      </c>
      <c r="CG210" s="62" t="s">
        <v>73</v>
      </c>
      <c r="CH210" s="62">
        <v>0</v>
      </c>
      <c r="CI210" s="62">
        <v>0</v>
      </c>
      <c r="CJ210" s="62">
        <v>0</v>
      </c>
      <c r="CK210" s="62">
        <v>0</v>
      </c>
      <c r="CL210" s="62">
        <v>0</v>
      </c>
      <c r="CM210" s="62">
        <v>0</v>
      </c>
      <c r="CN210" s="62">
        <v>0</v>
      </c>
      <c r="CO210" s="62">
        <v>0</v>
      </c>
      <c r="CP210" s="62">
        <v>0</v>
      </c>
      <c r="CQ210" s="62">
        <v>0</v>
      </c>
      <c r="CR210" s="62">
        <v>0</v>
      </c>
      <c r="CS210" s="62">
        <v>0</v>
      </c>
      <c r="CT210" s="62" t="s">
        <v>73</v>
      </c>
      <c r="CU210" s="62" t="s">
        <v>73</v>
      </c>
      <c r="CV210" s="62">
        <v>0</v>
      </c>
      <c r="CW210" s="62" t="s">
        <v>73</v>
      </c>
      <c r="CX210" s="62">
        <v>0</v>
      </c>
      <c r="CY210" s="62" t="s">
        <v>73</v>
      </c>
      <c r="CZ210" s="62">
        <v>0</v>
      </c>
      <c r="DA210" s="62" t="s">
        <v>73</v>
      </c>
      <c r="DB210" s="62">
        <v>0</v>
      </c>
      <c r="DC210" s="62">
        <v>0</v>
      </c>
      <c r="DD210" s="62">
        <v>0</v>
      </c>
      <c r="DE210" s="62">
        <v>0</v>
      </c>
      <c r="DF210" s="62" t="s">
        <v>73</v>
      </c>
      <c r="DG210" s="62" t="s">
        <v>73</v>
      </c>
      <c r="DH210" s="62">
        <v>0</v>
      </c>
      <c r="DI210" s="62">
        <v>0</v>
      </c>
      <c r="DJ210" s="62">
        <v>0</v>
      </c>
      <c r="DK210" s="62" t="s">
        <v>73</v>
      </c>
      <c r="DL210" s="62" t="s">
        <v>73</v>
      </c>
      <c r="DM210" s="62">
        <v>0</v>
      </c>
      <c r="DN210" s="62">
        <v>0</v>
      </c>
      <c r="DO210" s="62">
        <v>0</v>
      </c>
      <c r="DP210" s="62">
        <v>0</v>
      </c>
      <c r="DQ210" s="62" t="s">
        <v>73</v>
      </c>
      <c r="DR210" s="62">
        <v>0</v>
      </c>
      <c r="DS210" s="62" t="s">
        <v>73</v>
      </c>
      <c r="DT210" s="62">
        <v>0</v>
      </c>
      <c r="DU210" s="62">
        <v>0</v>
      </c>
      <c r="DV210" s="62">
        <v>0</v>
      </c>
      <c r="DW210" s="62">
        <v>0</v>
      </c>
      <c r="DX210" s="62" t="s">
        <v>73</v>
      </c>
      <c r="DY210" s="62">
        <v>0</v>
      </c>
      <c r="DZ210" s="62">
        <v>0</v>
      </c>
      <c r="EA210" s="62">
        <v>0</v>
      </c>
      <c r="EB210" s="62" t="s">
        <v>73</v>
      </c>
      <c r="EC210" s="62">
        <v>0</v>
      </c>
      <c r="ED210" s="62">
        <v>0</v>
      </c>
      <c r="EE210" s="62" t="s">
        <v>73</v>
      </c>
      <c r="EF210" s="62" t="s">
        <v>73</v>
      </c>
      <c r="EG210" s="62">
        <v>0</v>
      </c>
      <c r="EH210" s="62">
        <v>0</v>
      </c>
      <c r="EI210" s="62">
        <v>0</v>
      </c>
      <c r="EJ210" s="62" t="s">
        <v>73</v>
      </c>
      <c r="EK210" s="62">
        <v>0</v>
      </c>
      <c r="EL210" s="62" t="s">
        <v>73</v>
      </c>
      <c r="EM210" s="62">
        <v>0</v>
      </c>
      <c r="EN210" s="62">
        <v>0</v>
      </c>
      <c r="EO210" s="62">
        <v>0</v>
      </c>
      <c r="EP210" s="62">
        <v>0</v>
      </c>
      <c r="EQ210" s="62" t="s">
        <v>73</v>
      </c>
      <c r="ER210" s="62">
        <v>0</v>
      </c>
      <c r="ES210" s="62" t="s">
        <v>73</v>
      </c>
      <c r="ET210" s="62" t="s">
        <v>73</v>
      </c>
      <c r="EU210" s="62" t="s">
        <v>73</v>
      </c>
      <c r="EV210" s="62">
        <v>0</v>
      </c>
      <c r="EW210" s="62">
        <v>0</v>
      </c>
      <c r="EX210" s="62" t="s">
        <v>73</v>
      </c>
      <c r="EY210" s="62">
        <v>0</v>
      </c>
      <c r="EZ210" s="62" t="s">
        <v>73</v>
      </c>
      <c r="FA210" s="62" t="s">
        <v>73</v>
      </c>
      <c r="FB210" s="62">
        <v>0</v>
      </c>
      <c r="FC210" s="62">
        <v>0</v>
      </c>
      <c r="FD210" s="62">
        <v>0</v>
      </c>
      <c r="FE210" s="62" t="s">
        <v>73</v>
      </c>
      <c r="FF210" s="62">
        <v>0</v>
      </c>
      <c r="FG210" s="62" t="s">
        <v>73</v>
      </c>
      <c r="FH210" s="62" t="s">
        <v>73</v>
      </c>
      <c r="FI210" s="62">
        <v>0</v>
      </c>
    </row>
    <row r="211" spans="1:165" x14ac:dyDescent="0.25">
      <c r="A211">
        <v>19</v>
      </c>
      <c r="B211" s="62" t="s">
        <v>503</v>
      </c>
      <c r="C211" s="62" t="s">
        <v>74</v>
      </c>
      <c r="D211" s="62" t="s">
        <v>73</v>
      </c>
      <c r="E211" s="62" t="s">
        <v>73</v>
      </c>
      <c r="F211" s="62">
        <v>0</v>
      </c>
      <c r="G211" s="62" t="s">
        <v>73</v>
      </c>
      <c r="H211" s="62">
        <v>0.01</v>
      </c>
      <c r="I211" s="62" t="s">
        <v>73</v>
      </c>
      <c r="J211" s="62" t="s">
        <v>73</v>
      </c>
      <c r="K211" s="62" t="s">
        <v>73</v>
      </c>
      <c r="L211" s="62" t="s">
        <v>73</v>
      </c>
      <c r="M211" s="62" t="s">
        <v>73</v>
      </c>
      <c r="N211" s="62" t="s">
        <v>282</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t="s">
        <v>73</v>
      </c>
      <c r="AI211" s="62">
        <v>0</v>
      </c>
      <c r="AJ211" s="62">
        <v>0</v>
      </c>
      <c r="AK211" s="62">
        <v>0</v>
      </c>
      <c r="AL211" s="62" t="s">
        <v>73</v>
      </c>
      <c r="AM211" s="62">
        <v>0</v>
      </c>
      <c r="AN211" s="62">
        <v>0</v>
      </c>
      <c r="AO211" s="62">
        <v>0</v>
      </c>
      <c r="AP211" s="62">
        <v>0</v>
      </c>
      <c r="AQ211" s="62">
        <v>0</v>
      </c>
      <c r="AR211" s="62">
        <v>0</v>
      </c>
      <c r="AS211" s="62">
        <v>0</v>
      </c>
      <c r="AT211" s="62">
        <v>0</v>
      </c>
      <c r="AU211" s="62" t="s">
        <v>73</v>
      </c>
      <c r="AV211" s="62">
        <v>0</v>
      </c>
      <c r="AW211" s="62">
        <v>0</v>
      </c>
      <c r="AX211" s="62">
        <v>0</v>
      </c>
      <c r="AY211" s="62">
        <v>0</v>
      </c>
      <c r="AZ211" s="62">
        <v>0</v>
      </c>
      <c r="BA211" s="62" t="s">
        <v>73</v>
      </c>
      <c r="BB211" s="62">
        <v>0</v>
      </c>
      <c r="BC211" s="62" t="s">
        <v>73</v>
      </c>
      <c r="BD211" s="62">
        <v>0</v>
      </c>
      <c r="BE211" s="62" t="s">
        <v>73</v>
      </c>
      <c r="BF211" s="62">
        <v>0</v>
      </c>
      <c r="BG211" s="62">
        <v>0</v>
      </c>
      <c r="BH211" s="62" t="s">
        <v>73</v>
      </c>
      <c r="BI211" s="62" t="s">
        <v>73</v>
      </c>
      <c r="BJ211" s="62">
        <v>0</v>
      </c>
      <c r="BK211" s="62" t="s">
        <v>73</v>
      </c>
      <c r="BL211" s="62">
        <v>0</v>
      </c>
      <c r="BM211" s="62">
        <v>0</v>
      </c>
      <c r="BN211" s="62">
        <v>0</v>
      </c>
      <c r="BO211" s="62" t="s">
        <v>73</v>
      </c>
      <c r="BP211" s="62">
        <v>0</v>
      </c>
      <c r="BQ211" s="62">
        <v>0</v>
      </c>
      <c r="BR211" s="62">
        <v>0</v>
      </c>
      <c r="BS211" s="62">
        <v>0</v>
      </c>
      <c r="BT211" s="62">
        <v>0</v>
      </c>
      <c r="BU211" s="62">
        <v>0</v>
      </c>
      <c r="BV211" s="62">
        <v>0</v>
      </c>
      <c r="BW211" s="62">
        <v>0</v>
      </c>
      <c r="BX211" s="62" t="s">
        <v>73</v>
      </c>
      <c r="BY211" s="62">
        <v>0</v>
      </c>
      <c r="BZ211" s="62">
        <v>0</v>
      </c>
      <c r="CA211" s="62">
        <v>0</v>
      </c>
      <c r="CB211" s="62" t="s">
        <v>73</v>
      </c>
      <c r="CC211" s="62" t="s">
        <v>73</v>
      </c>
      <c r="CD211" s="62">
        <v>0</v>
      </c>
      <c r="CE211" s="62" t="s">
        <v>282</v>
      </c>
      <c r="CF211" s="62">
        <v>0</v>
      </c>
      <c r="CG211" s="62">
        <v>0</v>
      </c>
      <c r="CH211" s="62">
        <v>0</v>
      </c>
      <c r="CI211" s="62">
        <v>0</v>
      </c>
      <c r="CJ211" s="62">
        <v>0</v>
      </c>
      <c r="CK211" s="62">
        <v>0</v>
      </c>
      <c r="CL211" s="62">
        <v>0</v>
      </c>
      <c r="CM211" s="62">
        <v>0</v>
      </c>
      <c r="CN211" s="62">
        <v>0</v>
      </c>
      <c r="CO211" s="62">
        <v>0</v>
      </c>
      <c r="CP211" s="62">
        <v>0</v>
      </c>
      <c r="CQ211" s="62">
        <v>0</v>
      </c>
      <c r="CR211" s="62">
        <v>0</v>
      </c>
      <c r="CS211" s="62">
        <v>0</v>
      </c>
      <c r="CT211" s="62">
        <v>0</v>
      </c>
      <c r="CU211" s="62">
        <v>0</v>
      </c>
      <c r="CV211" s="62">
        <v>0</v>
      </c>
      <c r="CW211" s="62">
        <v>0</v>
      </c>
      <c r="CX211" s="62">
        <v>0</v>
      </c>
      <c r="CY211" s="62" t="s">
        <v>73</v>
      </c>
      <c r="CZ211" s="62">
        <v>0</v>
      </c>
      <c r="DA211" s="62">
        <v>0</v>
      </c>
      <c r="DB211" s="62">
        <v>0</v>
      </c>
      <c r="DC211" s="62">
        <v>0</v>
      </c>
      <c r="DD211" s="62">
        <v>0</v>
      </c>
      <c r="DE211" s="62" t="s">
        <v>73</v>
      </c>
      <c r="DF211" s="62">
        <v>0</v>
      </c>
      <c r="DG211" s="62">
        <v>0</v>
      </c>
      <c r="DH211" s="62">
        <v>0</v>
      </c>
      <c r="DI211" s="62">
        <v>0</v>
      </c>
      <c r="DJ211" s="62">
        <v>0</v>
      </c>
      <c r="DK211" s="62">
        <v>0</v>
      </c>
      <c r="DL211" s="62" t="s">
        <v>73</v>
      </c>
      <c r="DM211" s="62">
        <v>0</v>
      </c>
      <c r="DN211" s="62" t="s">
        <v>73</v>
      </c>
      <c r="DO211" s="62">
        <v>0</v>
      </c>
      <c r="DP211" s="62">
        <v>0</v>
      </c>
      <c r="DQ211" s="62" t="s">
        <v>73</v>
      </c>
      <c r="DR211" s="62">
        <v>0</v>
      </c>
      <c r="DS211" s="62">
        <v>0</v>
      </c>
      <c r="DT211" s="62" t="s">
        <v>73</v>
      </c>
      <c r="DU211" s="62">
        <v>0</v>
      </c>
      <c r="DV211" s="62">
        <v>0</v>
      </c>
      <c r="DW211" s="62">
        <v>0</v>
      </c>
      <c r="DX211" s="62">
        <v>0</v>
      </c>
      <c r="DY211" s="62">
        <v>0</v>
      </c>
      <c r="DZ211" s="62">
        <v>0</v>
      </c>
      <c r="EA211" s="62">
        <v>0</v>
      </c>
      <c r="EB211" s="62">
        <v>0</v>
      </c>
      <c r="EC211" s="62">
        <v>0</v>
      </c>
      <c r="ED211" s="62">
        <v>0</v>
      </c>
      <c r="EE211" s="62" t="s">
        <v>73</v>
      </c>
      <c r="EF211" s="62">
        <v>0</v>
      </c>
      <c r="EG211" s="62" t="s">
        <v>73</v>
      </c>
      <c r="EH211" s="62">
        <v>0</v>
      </c>
      <c r="EI211" s="62" t="s">
        <v>73</v>
      </c>
      <c r="EJ211" s="62">
        <v>0</v>
      </c>
      <c r="EK211" s="62">
        <v>0</v>
      </c>
      <c r="EL211" s="62" t="s">
        <v>73</v>
      </c>
      <c r="EM211" s="62">
        <v>0</v>
      </c>
      <c r="EN211" s="62">
        <v>0</v>
      </c>
      <c r="EO211" s="62" t="s">
        <v>73</v>
      </c>
      <c r="EP211" s="62">
        <v>0</v>
      </c>
      <c r="EQ211" s="62">
        <v>0</v>
      </c>
      <c r="ER211" s="62">
        <v>0</v>
      </c>
      <c r="ES211" s="62" t="s">
        <v>73</v>
      </c>
      <c r="ET211" s="62">
        <v>0</v>
      </c>
      <c r="EU211" s="62">
        <v>0</v>
      </c>
      <c r="EV211" s="62">
        <v>0</v>
      </c>
      <c r="EW211" s="62">
        <v>0</v>
      </c>
      <c r="EX211" s="62">
        <v>0</v>
      </c>
      <c r="EY211" s="62">
        <v>0</v>
      </c>
      <c r="EZ211" s="62">
        <v>0</v>
      </c>
      <c r="FA211" s="62" t="s">
        <v>73</v>
      </c>
      <c r="FB211" s="62">
        <v>0</v>
      </c>
      <c r="FC211" s="62">
        <v>0</v>
      </c>
      <c r="FD211" s="62">
        <v>0</v>
      </c>
      <c r="FE211" s="62">
        <v>0</v>
      </c>
      <c r="FF211" s="62">
        <v>0</v>
      </c>
      <c r="FG211" s="62" t="s">
        <v>73</v>
      </c>
      <c r="FH211" s="62">
        <v>0</v>
      </c>
      <c r="FI211" s="62" t="s">
        <v>73</v>
      </c>
    </row>
    <row r="212" spans="1:165" x14ac:dyDescent="0.25">
      <c r="A212">
        <v>20</v>
      </c>
      <c r="B212" s="62" t="s">
        <v>506</v>
      </c>
      <c r="C212" s="62">
        <v>0.01</v>
      </c>
      <c r="D212" s="62">
        <v>0.01</v>
      </c>
      <c r="E212" s="62">
        <v>0.01</v>
      </c>
      <c r="F212" s="62" t="s">
        <v>73</v>
      </c>
      <c r="G212" s="62" t="s">
        <v>73</v>
      </c>
      <c r="H212" s="62">
        <v>0.01</v>
      </c>
      <c r="I212" s="62" t="s">
        <v>73</v>
      </c>
      <c r="J212" s="62" t="s">
        <v>74</v>
      </c>
      <c r="K212" s="62" t="s">
        <v>73</v>
      </c>
      <c r="L212" s="62">
        <v>0.01</v>
      </c>
      <c r="M212" s="62">
        <v>0.01</v>
      </c>
      <c r="N212" s="62" t="s">
        <v>282</v>
      </c>
      <c r="O212" s="62">
        <v>0</v>
      </c>
      <c r="P212" s="62">
        <v>0</v>
      </c>
      <c r="Q212" s="62">
        <v>0</v>
      </c>
      <c r="R212" s="62">
        <v>0</v>
      </c>
      <c r="S212" s="62">
        <v>0</v>
      </c>
      <c r="T212" s="62">
        <v>0</v>
      </c>
      <c r="U212" s="62">
        <v>0</v>
      </c>
      <c r="V212" s="62">
        <v>0</v>
      </c>
      <c r="W212" s="62">
        <v>0</v>
      </c>
      <c r="X212" s="62" t="s">
        <v>73</v>
      </c>
      <c r="Y212" s="62">
        <v>0</v>
      </c>
      <c r="Z212" s="62" t="s">
        <v>73</v>
      </c>
      <c r="AA212" s="62">
        <v>0</v>
      </c>
      <c r="AB212" s="62">
        <v>0</v>
      </c>
      <c r="AC212" s="62">
        <v>0</v>
      </c>
      <c r="AD212" s="62">
        <v>0</v>
      </c>
      <c r="AE212" s="62">
        <v>0</v>
      </c>
      <c r="AF212" s="62">
        <v>0</v>
      </c>
      <c r="AG212" s="62">
        <v>0</v>
      </c>
      <c r="AH212" s="62" t="s">
        <v>73</v>
      </c>
      <c r="AI212" s="62" t="s">
        <v>73</v>
      </c>
      <c r="AJ212" s="62">
        <v>0</v>
      </c>
      <c r="AK212" s="62">
        <v>0</v>
      </c>
      <c r="AL212" s="62" t="s">
        <v>73</v>
      </c>
      <c r="AM212" s="62">
        <v>0</v>
      </c>
      <c r="AN212" s="62" t="s">
        <v>73</v>
      </c>
      <c r="AO212" s="62">
        <v>0</v>
      </c>
      <c r="AP212" s="62">
        <v>0</v>
      </c>
      <c r="AQ212" s="62">
        <v>0</v>
      </c>
      <c r="AR212" s="62" t="s">
        <v>73</v>
      </c>
      <c r="AS212" s="62">
        <v>0</v>
      </c>
      <c r="AT212" s="62">
        <v>0</v>
      </c>
      <c r="AU212" s="62" t="s">
        <v>73</v>
      </c>
      <c r="AV212" s="62" t="s">
        <v>73</v>
      </c>
      <c r="AW212" s="62">
        <v>0</v>
      </c>
      <c r="AX212" s="62" t="s">
        <v>73</v>
      </c>
      <c r="AY212" s="62">
        <v>0</v>
      </c>
      <c r="AZ212" s="62" t="s">
        <v>73</v>
      </c>
      <c r="BA212" s="62" t="s">
        <v>73</v>
      </c>
      <c r="BB212" s="62" t="s">
        <v>73</v>
      </c>
      <c r="BC212" s="62">
        <v>0</v>
      </c>
      <c r="BD212" s="62">
        <v>0</v>
      </c>
      <c r="BE212" s="62" t="s">
        <v>73</v>
      </c>
      <c r="BF212" s="62" t="s">
        <v>73</v>
      </c>
      <c r="BG212" s="62">
        <v>0</v>
      </c>
      <c r="BH212" s="62">
        <v>0</v>
      </c>
      <c r="BI212" s="62" t="s">
        <v>73</v>
      </c>
      <c r="BJ212" s="62" t="s">
        <v>73</v>
      </c>
      <c r="BK212" s="62">
        <v>0</v>
      </c>
      <c r="BL212" s="62" t="s">
        <v>73</v>
      </c>
      <c r="BM212" s="62">
        <v>0</v>
      </c>
      <c r="BN212" s="62">
        <v>0</v>
      </c>
      <c r="BO212" s="62" t="s">
        <v>73</v>
      </c>
      <c r="BP212" s="62">
        <v>0</v>
      </c>
      <c r="BQ212" s="62">
        <v>0</v>
      </c>
      <c r="BR212" s="62">
        <v>0</v>
      </c>
      <c r="BS212" s="62">
        <v>0</v>
      </c>
      <c r="BT212" s="62">
        <v>0</v>
      </c>
      <c r="BU212" s="62">
        <v>0</v>
      </c>
      <c r="BV212" s="62">
        <v>0</v>
      </c>
      <c r="BW212" s="62" t="s">
        <v>73</v>
      </c>
      <c r="BX212" s="62" t="s">
        <v>73</v>
      </c>
      <c r="BY212" s="62">
        <v>0</v>
      </c>
      <c r="BZ212" s="62" t="s">
        <v>73</v>
      </c>
      <c r="CA212" s="62">
        <v>0</v>
      </c>
      <c r="CB212" s="62" t="s">
        <v>73</v>
      </c>
      <c r="CC212" s="62">
        <v>0</v>
      </c>
      <c r="CD212" s="62">
        <v>0</v>
      </c>
      <c r="CE212" s="62" t="s">
        <v>282</v>
      </c>
      <c r="CF212" s="62">
        <v>0</v>
      </c>
      <c r="CG212" s="62">
        <v>0</v>
      </c>
      <c r="CH212" s="62">
        <v>0</v>
      </c>
      <c r="CI212" s="62">
        <v>0</v>
      </c>
      <c r="CJ212" s="62">
        <v>0</v>
      </c>
      <c r="CK212" s="62">
        <v>0</v>
      </c>
      <c r="CL212" s="62">
        <v>0</v>
      </c>
      <c r="CM212" s="62">
        <v>0</v>
      </c>
      <c r="CN212" s="62">
        <v>0</v>
      </c>
      <c r="CO212" s="62" t="s">
        <v>73</v>
      </c>
      <c r="CP212" s="62">
        <v>0</v>
      </c>
      <c r="CQ212" s="62" t="s">
        <v>73</v>
      </c>
      <c r="CR212" s="62" t="s">
        <v>73</v>
      </c>
      <c r="CS212" s="62">
        <v>0</v>
      </c>
      <c r="CT212" s="62">
        <v>0</v>
      </c>
      <c r="CU212" s="62">
        <v>0</v>
      </c>
      <c r="CV212" s="62" t="s">
        <v>73</v>
      </c>
      <c r="CW212" s="62" t="s">
        <v>73</v>
      </c>
      <c r="CX212" s="62">
        <v>0</v>
      </c>
      <c r="CY212" s="62" t="s">
        <v>73</v>
      </c>
      <c r="CZ212" s="62" t="s">
        <v>73</v>
      </c>
      <c r="DA212" s="62">
        <v>0</v>
      </c>
      <c r="DB212" s="62">
        <v>0</v>
      </c>
      <c r="DC212" s="62">
        <v>0</v>
      </c>
      <c r="DD212" s="62">
        <v>0</v>
      </c>
      <c r="DE212" s="62">
        <v>0</v>
      </c>
      <c r="DF212" s="62" t="s">
        <v>73</v>
      </c>
      <c r="DG212" s="62" t="s">
        <v>73</v>
      </c>
      <c r="DH212" s="62">
        <v>0</v>
      </c>
      <c r="DI212" s="62">
        <v>0</v>
      </c>
      <c r="DJ212" s="62">
        <v>0</v>
      </c>
      <c r="DK212" s="62" t="s">
        <v>73</v>
      </c>
      <c r="DL212" s="62">
        <v>0</v>
      </c>
      <c r="DM212" s="62">
        <v>0</v>
      </c>
      <c r="DN212" s="62" t="s">
        <v>73</v>
      </c>
      <c r="DO212" s="62" t="s">
        <v>73</v>
      </c>
      <c r="DP212" s="62">
        <v>0</v>
      </c>
      <c r="DQ212" s="62" t="s">
        <v>73</v>
      </c>
      <c r="DR212" s="62">
        <v>0</v>
      </c>
      <c r="DS212" s="62">
        <v>0</v>
      </c>
      <c r="DT212" s="62">
        <v>0</v>
      </c>
      <c r="DU212" s="62" t="s">
        <v>73</v>
      </c>
      <c r="DV212" s="62" t="s">
        <v>73</v>
      </c>
      <c r="DW212" s="62">
        <v>0</v>
      </c>
      <c r="DX212" s="62">
        <v>0</v>
      </c>
      <c r="DY212" s="62">
        <v>0</v>
      </c>
      <c r="DZ212" s="62">
        <v>0</v>
      </c>
      <c r="EA212" s="62">
        <v>0</v>
      </c>
      <c r="EB212" s="62">
        <v>0</v>
      </c>
      <c r="EC212" s="62">
        <v>0</v>
      </c>
      <c r="ED212" s="62">
        <v>0</v>
      </c>
      <c r="EE212" s="62">
        <v>0.02</v>
      </c>
      <c r="EF212" s="62" t="s">
        <v>73</v>
      </c>
      <c r="EG212" s="62" t="s">
        <v>73</v>
      </c>
      <c r="EH212" s="62">
        <v>0</v>
      </c>
      <c r="EI212" s="62">
        <v>0</v>
      </c>
      <c r="EJ212" s="62">
        <v>0</v>
      </c>
      <c r="EK212" s="62">
        <v>0</v>
      </c>
      <c r="EL212" s="62" t="s">
        <v>73</v>
      </c>
      <c r="EM212" s="62">
        <v>0</v>
      </c>
      <c r="EN212" s="62">
        <v>0</v>
      </c>
      <c r="EO212" s="62">
        <v>0</v>
      </c>
      <c r="EP212" s="62">
        <v>0</v>
      </c>
      <c r="EQ212" s="62">
        <v>0</v>
      </c>
      <c r="ER212" s="62">
        <v>0</v>
      </c>
      <c r="ES212" s="62" t="s">
        <v>73</v>
      </c>
      <c r="ET212" s="62">
        <v>0</v>
      </c>
      <c r="EU212" s="62">
        <v>0</v>
      </c>
      <c r="EV212" s="62" t="s">
        <v>73</v>
      </c>
      <c r="EW212" s="62">
        <v>0</v>
      </c>
      <c r="EX212" s="62">
        <v>0</v>
      </c>
      <c r="EY212" s="62">
        <v>0</v>
      </c>
      <c r="EZ212" s="62" t="s">
        <v>73</v>
      </c>
      <c r="FA212" s="62" t="s">
        <v>73</v>
      </c>
      <c r="FB212" s="62" t="s">
        <v>73</v>
      </c>
      <c r="FC212" s="62" t="s">
        <v>73</v>
      </c>
      <c r="FD212" s="62">
        <v>0</v>
      </c>
      <c r="FE212" s="62">
        <v>0</v>
      </c>
      <c r="FF212" s="62" t="s">
        <v>73</v>
      </c>
      <c r="FG212" s="62" t="s">
        <v>73</v>
      </c>
      <c r="FH212" s="62" t="s">
        <v>73</v>
      </c>
      <c r="FI212" s="62">
        <v>0</v>
      </c>
    </row>
    <row r="213" spans="1:165" x14ac:dyDescent="0.25">
      <c r="A213">
        <v>21</v>
      </c>
      <c r="B213" s="62" t="s">
        <v>509</v>
      </c>
      <c r="C213" s="62">
        <v>0.06</v>
      </c>
      <c r="D213" s="62">
        <v>0.06</v>
      </c>
      <c r="E213" s="62">
        <v>0.06</v>
      </c>
      <c r="F213" s="62">
        <v>7.0000000000000007E-2</v>
      </c>
      <c r="G213" s="62">
        <v>7.0000000000000007E-2</v>
      </c>
      <c r="H213" s="62">
        <v>7.0000000000000007E-2</v>
      </c>
      <c r="I213" s="62">
        <v>0.05</v>
      </c>
      <c r="J213" s="62">
        <v>0.04</v>
      </c>
      <c r="K213" s="62">
        <v>0.06</v>
      </c>
      <c r="L213" s="62">
        <v>7.0000000000000007E-2</v>
      </c>
      <c r="M213" s="62">
        <v>0.05</v>
      </c>
      <c r="N213" s="62" t="s">
        <v>282</v>
      </c>
      <c r="O213" s="62" t="s">
        <v>73</v>
      </c>
      <c r="P213" s="62" t="s">
        <v>73</v>
      </c>
      <c r="Q213" s="62" t="s">
        <v>73</v>
      </c>
      <c r="R213" s="62" t="s">
        <v>73</v>
      </c>
      <c r="S213" s="62" t="s">
        <v>73</v>
      </c>
      <c r="T213" s="62" t="s">
        <v>73</v>
      </c>
      <c r="U213" s="62" t="s">
        <v>73</v>
      </c>
      <c r="V213" s="62" t="s">
        <v>73</v>
      </c>
      <c r="W213" s="62" t="s">
        <v>73</v>
      </c>
      <c r="X213" s="62" t="s">
        <v>73</v>
      </c>
      <c r="Y213" s="62" t="s">
        <v>73</v>
      </c>
      <c r="Z213" s="62" t="s">
        <v>73</v>
      </c>
      <c r="AA213" s="62" t="s">
        <v>73</v>
      </c>
      <c r="AB213" s="62" t="s">
        <v>73</v>
      </c>
      <c r="AC213" s="62" t="s">
        <v>73</v>
      </c>
      <c r="AD213" s="62" t="s">
        <v>73</v>
      </c>
      <c r="AE213" s="62" t="s">
        <v>73</v>
      </c>
      <c r="AF213" s="62">
        <v>0.11</v>
      </c>
      <c r="AG213" s="62" t="s">
        <v>73</v>
      </c>
      <c r="AH213" s="62" t="s">
        <v>73</v>
      </c>
      <c r="AI213" s="62">
        <v>0.12</v>
      </c>
      <c r="AJ213" s="62" t="s">
        <v>73</v>
      </c>
      <c r="AK213" s="62" t="s">
        <v>73</v>
      </c>
      <c r="AL213" s="62" t="s">
        <v>73</v>
      </c>
      <c r="AM213" s="62" t="s">
        <v>73</v>
      </c>
      <c r="AN213" s="62">
        <v>0</v>
      </c>
      <c r="AO213" s="62">
        <v>0.12</v>
      </c>
      <c r="AP213" s="62" t="s">
        <v>73</v>
      </c>
      <c r="AQ213" s="62" t="s">
        <v>73</v>
      </c>
      <c r="AR213" s="62" t="s">
        <v>73</v>
      </c>
      <c r="AS213" s="62" t="s">
        <v>73</v>
      </c>
      <c r="AT213" s="62" t="s">
        <v>73</v>
      </c>
      <c r="AU213" s="62">
        <v>0.06</v>
      </c>
      <c r="AV213" s="62" t="s">
        <v>73</v>
      </c>
      <c r="AW213" s="62">
        <v>7.0000000000000007E-2</v>
      </c>
      <c r="AX213" s="62">
        <v>0.11</v>
      </c>
      <c r="AY213" s="62" t="s">
        <v>73</v>
      </c>
      <c r="AZ213" s="62" t="s">
        <v>73</v>
      </c>
      <c r="BA213" s="62" t="s">
        <v>73</v>
      </c>
      <c r="BB213" s="62" t="s">
        <v>73</v>
      </c>
      <c r="BC213" s="62" t="s">
        <v>73</v>
      </c>
      <c r="BD213" s="62" t="s">
        <v>73</v>
      </c>
      <c r="BE213" s="62" t="s">
        <v>73</v>
      </c>
      <c r="BF213" s="62" t="s">
        <v>73</v>
      </c>
      <c r="BG213" s="62">
        <v>0.09</v>
      </c>
      <c r="BH213" s="62" t="s">
        <v>73</v>
      </c>
      <c r="BI213" s="62">
        <v>0.08</v>
      </c>
      <c r="BJ213" s="62" t="s">
        <v>73</v>
      </c>
      <c r="BK213" s="62" t="s">
        <v>73</v>
      </c>
      <c r="BL213" s="62" t="s">
        <v>73</v>
      </c>
      <c r="BM213" s="62" t="s">
        <v>73</v>
      </c>
      <c r="BN213" s="62" t="s">
        <v>73</v>
      </c>
      <c r="BO213" s="62">
        <v>0.11</v>
      </c>
      <c r="BP213" s="62">
        <v>0.14000000000000001</v>
      </c>
      <c r="BQ213" s="62" t="s">
        <v>73</v>
      </c>
      <c r="BR213" s="62">
        <v>0</v>
      </c>
      <c r="BS213" s="62" t="s">
        <v>73</v>
      </c>
      <c r="BT213" s="62" t="s">
        <v>73</v>
      </c>
      <c r="BU213" s="62" t="s">
        <v>73</v>
      </c>
      <c r="BV213" s="62" t="s">
        <v>73</v>
      </c>
      <c r="BW213" s="62" t="s">
        <v>73</v>
      </c>
      <c r="BX213" s="62" t="s">
        <v>73</v>
      </c>
      <c r="BY213" s="62" t="s">
        <v>73</v>
      </c>
      <c r="BZ213" s="62" t="s">
        <v>73</v>
      </c>
      <c r="CA213" s="62" t="s">
        <v>73</v>
      </c>
      <c r="CB213" s="62">
        <v>0.13</v>
      </c>
      <c r="CC213" s="62" t="s">
        <v>73</v>
      </c>
      <c r="CD213" s="62" t="s">
        <v>73</v>
      </c>
      <c r="CE213" s="62" t="s">
        <v>282</v>
      </c>
      <c r="CF213" s="62" t="s">
        <v>73</v>
      </c>
      <c r="CG213" s="62">
        <v>0.11</v>
      </c>
      <c r="CH213" s="62" t="s">
        <v>73</v>
      </c>
      <c r="CI213" s="62">
        <v>0.1</v>
      </c>
      <c r="CJ213" s="62">
        <v>0</v>
      </c>
      <c r="CK213" s="62" t="s">
        <v>73</v>
      </c>
      <c r="CL213" s="62" t="s">
        <v>73</v>
      </c>
      <c r="CM213" s="62" t="s">
        <v>73</v>
      </c>
      <c r="CN213" s="62" t="s">
        <v>73</v>
      </c>
      <c r="CO213" s="62" t="s">
        <v>73</v>
      </c>
      <c r="CP213" s="62" t="s">
        <v>73</v>
      </c>
      <c r="CQ213" s="62">
        <v>0.12</v>
      </c>
      <c r="CR213" s="62" t="s">
        <v>73</v>
      </c>
      <c r="CS213" s="62" t="s">
        <v>73</v>
      </c>
      <c r="CT213" s="62" t="s">
        <v>73</v>
      </c>
      <c r="CU213" s="62">
        <v>0.19</v>
      </c>
      <c r="CV213" s="62" t="s">
        <v>73</v>
      </c>
      <c r="CW213" s="62" t="s">
        <v>73</v>
      </c>
      <c r="CX213" s="62" t="s">
        <v>73</v>
      </c>
      <c r="CY213" s="62">
        <v>0.08</v>
      </c>
      <c r="CZ213" s="62" t="s">
        <v>73</v>
      </c>
      <c r="DA213" s="62" t="s">
        <v>73</v>
      </c>
      <c r="DB213" s="62">
        <v>0</v>
      </c>
      <c r="DC213" s="62">
        <v>0</v>
      </c>
      <c r="DD213" s="62" t="s">
        <v>73</v>
      </c>
      <c r="DE213" s="62">
        <v>0</v>
      </c>
      <c r="DF213" s="62">
        <v>0.06</v>
      </c>
      <c r="DG213" s="62" t="s">
        <v>73</v>
      </c>
      <c r="DH213" s="62">
        <v>0.03</v>
      </c>
      <c r="DI213" s="62" t="s">
        <v>73</v>
      </c>
      <c r="DJ213" s="62">
        <v>0</v>
      </c>
      <c r="DK213" s="62" t="s">
        <v>73</v>
      </c>
      <c r="DL213" s="62" t="s">
        <v>73</v>
      </c>
      <c r="DM213" s="62">
        <v>0</v>
      </c>
      <c r="DN213" s="62">
        <v>0.05</v>
      </c>
      <c r="DO213" s="62">
        <v>0.12</v>
      </c>
      <c r="DP213" s="62" t="s">
        <v>73</v>
      </c>
      <c r="DQ213" s="62" t="s">
        <v>73</v>
      </c>
      <c r="DR213" s="62" t="s">
        <v>73</v>
      </c>
      <c r="DS213" s="62" t="s">
        <v>73</v>
      </c>
      <c r="DT213" s="62" t="s">
        <v>73</v>
      </c>
      <c r="DU213" s="62">
        <v>0</v>
      </c>
      <c r="DV213" s="62">
        <v>0</v>
      </c>
      <c r="DW213" s="62" t="s">
        <v>73</v>
      </c>
      <c r="DX213" s="62">
        <v>0.04</v>
      </c>
      <c r="DY213" s="62" t="s">
        <v>73</v>
      </c>
      <c r="DZ213" s="62">
        <v>0</v>
      </c>
      <c r="EA213" s="62" t="s">
        <v>73</v>
      </c>
      <c r="EB213" s="62">
        <v>0.05</v>
      </c>
      <c r="EC213" s="62" t="s">
        <v>73</v>
      </c>
      <c r="ED213" s="62" t="s">
        <v>73</v>
      </c>
      <c r="EE213" s="62">
        <v>0.06</v>
      </c>
      <c r="EF213" s="62" t="s">
        <v>73</v>
      </c>
      <c r="EG213" s="62">
        <v>0.12</v>
      </c>
      <c r="EH213" s="62" t="s">
        <v>73</v>
      </c>
      <c r="EI213" s="62">
        <v>0.08</v>
      </c>
      <c r="EJ213" s="62">
        <v>0.04</v>
      </c>
      <c r="EK213" s="62" t="s">
        <v>73</v>
      </c>
      <c r="EL213" s="62">
        <v>0.06</v>
      </c>
      <c r="EM213" s="62" t="s">
        <v>73</v>
      </c>
      <c r="EN213" s="62" t="s">
        <v>73</v>
      </c>
      <c r="EO213" s="62" t="s">
        <v>73</v>
      </c>
      <c r="EP213" s="62" t="s">
        <v>73</v>
      </c>
      <c r="EQ213" s="62">
        <v>0.06</v>
      </c>
      <c r="ER213" s="62" t="s">
        <v>73</v>
      </c>
      <c r="ES213" s="62" t="s">
        <v>73</v>
      </c>
      <c r="ET213" s="62">
        <v>0.06</v>
      </c>
      <c r="EU213" s="62">
        <v>0.1</v>
      </c>
      <c r="EV213" s="62">
        <v>0.08</v>
      </c>
      <c r="EW213" s="62" t="s">
        <v>73</v>
      </c>
      <c r="EX213" s="62">
        <v>0.04</v>
      </c>
      <c r="EY213" s="62" t="s">
        <v>73</v>
      </c>
      <c r="EZ213" s="62">
        <v>0.06</v>
      </c>
      <c r="FA213" s="62">
        <v>0.05</v>
      </c>
      <c r="FB213" s="62">
        <v>0.06</v>
      </c>
      <c r="FC213" s="62">
        <v>0.08</v>
      </c>
      <c r="FD213" s="62">
        <v>0.06</v>
      </c>
      <c r="FE213" s="62">
        <v>0.09</v>
      </c>
      <c r="FF213" s="62">
        <v>0.04</v>
      </c>
      <c r="FG213" s="62">
        <v>0.04</v>
      </c>
      <c r="FH213" s="62">
        <v>0.06</v>
      </c>
      <c r="FI213" s="62">
        <v>0.04</v>
      </c>
    </row>
    <row r="214" spans="1:165" x14ac:dyDescent="0.25">
      <c r="A214">
        <v>22</v>
      </c>
      <c r="B214" s="62" t="s">
        <v>512</v>
      </c>
      <c r="C214" s="62">
        <v>0.03</v>
      </c>
      <c r="D214" s="62">
        <v>0.04</v>
      </c>
      <c r="E214" s="62">
        <v>0.03</v>
      </c>
      <c r="F214" s="62">
        <v>0.01</v>
      </c>
      <c r="G214" s="62">
        <v>0.02</v>
      </c>
      <c r="H214" s="62">
        <v>0.03</v>
      </c>
      <c r="I214" s="62">
        <v>0.02</v>
      </c>
      <c r="J214" s="62">
        <v>0.03</v>
      </c>
      <c r="K214" s="62">
        <v>0.02</v>
      </c>
      <c r="L214" s="62">
        <v>0.03</v>
      </c>
      <c r="M214" s="62">
        <v>0.03</v>
      </c>
      <c r="N214" s="62" t="s">
        <v>282</v>
      </c>
      <c r="O214" s="62" t="s">
        <v>73</v>
      </c>
      <c r="P214" s="62" t="s">
        <v>73</v>
      </c>
      <c r="Q214" s="62" t="s">
        <v>73</v>
      </c>
      <c r="R214" s="62">
        <v>0</v>
      </c>
      <c r="S214" s="62">
        <v>0</v>
      </c>
      <c r="T214" s="62">
        <v>0</v>
      </c>
      <c r="U214" s="62" t="s">
        <v>73</v>
      </c>
      <c r="V214" s="62">
        <v>0</v>
      </c>
      <c r="W214" s="62" t="s">
        <v>73</v>
      </c>
      <c r="X214" s="62">
        <v>0</v>
      </c>
      <c r="Y214" s="62" t="s">
        <v>73</v>
      </c>
      <c r="Z214" s="62" t="s">
        <v>73</v>
      </c>
      <c r="AA214" s="62" t="s">
        <v>73</v>
      </c>
      <c r="AB214" s="62" t="s">
        <v>73</v>
      </c>
      <c r="AC214" s="62">
        <v>0</v>
      </c>
      <c r="AD214" s="62" t="s">
        <v>73</v>
      </c>
      <c r="AE214" s="62" t="s">
        <v>73</v>
      </c>
      <c r="AF214" s="62">
        <v>0</v>
      </c>
      <c r="AG214" s="62">
        <v>0</v>
      </c>
      <c r="AH214" s="62" t="s">
        <v>73</v>
      </c>
      <c r="AI214" s="62">
        <v>0</v>
      </c>
      <c r="AJ214" s="62">
        <v>0</v>
      </c>
      <c r="AK214" s="62">
        <v>0</v>
      </c>
      <c r="AL214" s="62" t="s">
        <v>73</v>
      </c>
      <c r="AM214" s="62">
        <v>0</v>
      </c>
      <c r="AN214" s="62">
        <v>0</v>
      </c>
      <c r="AO214" s="62" t="s">
        <v>73</v>
      </c>
      <c r="AP214" s="62">
        <v>0</v>
      </c>
      <c r="AQ214" s="62" t="s">
        <v>73</v>
      </c>
      <c r="AR214" s="62" t="s">
        <v>73</v>
      </c>
      <c r="AS214" s="62">
        <v>0</v>
      </c>
      <c r="AT214" s="62">
        <v>0</v>
      </c>
      <c r="AU214" s="62">
        <v>0.03</v>
      </c>
      <c r="AV214" s="62" t="s">
        <v>73</v>
      </c>
      <c r="AW214" s="62">
        <v>0</v>
      </c>
      <c r="AX214" s="62">
        <v>0</v>
      </c>
      <c r="AY214" s="62" t="s">
        <v>73</v>
      </c>
      <c r="AZ214" s="62" t="s">
        <v>73</v>
      </c>
      <c r="BA214" s="62" t="s">
        <v>73</v>
      </c>
      <c r="BB214" s="62" t="s">
        <v>73</v>
      </c>
      <c r="BC214" s="62" t="s">
        <v>73</v>
      </c>
      <c r="BD214" s="62">
        <v>0</v>
      </c>
      <c r="BE214" s="62">
        <v>0</v>
      </c>
      <c r="BF214" s="62" t="s">
        <v>73</v>
      </c>
      <c r="BG214" s="62" t="s">
        <v>73</v>
      </c>
      <c r="BH214" s="62" t="s">
        <v>73</v>
      </c>
      <c r="BI214" s="62">
        <v>0</v>
      </c>
      <c r="BJ214" s="62" t="s">
        <v>73</v>
      </c>
      <c r="BK214" s="62" t="s">
        <v>73</v>
      </c>
      <c r="BL214" s="62" t="s">
        <v>73</v>
      </c>
      <c r="BM214" s="62" t="s">
        <v>73</v>
      </c>
      <c r="BN214" s="62">
        <v>0</v>
      </c>
      <c r="BO214" s="62" t="s">
        <v>73</v>
      </c>
      <c r="BP214" s="62">
        <v>0.09</v>
      </c>
      <c r="BQ214" s="62" t="s">
        <v>73</v>
      </c>
      <c r="BR214" s="62" t="s">
        <v>73</v>
      </c>
      <c r="BS214" s="62" t="s">
        <v>73</v>
      </c>
      <c r="BT214" s="62">
        <v>0</v>
      </c>
      <c r="BU214" s="62">
        <v>0</v>
      </c>
      <c r="BV214" s="62" t="s">
        <v>73</v>
      </c>
      <c r="BW214" s="62" t="s">
        <v>73</v>
      </c>
      <c r="BX214" s="62">
        <v>0.05</v>
      </c>
      <c r="BY214" s="62" t="s">
        <v>73</v>
      </c>
      <c r="BZ214" s="62" t="s">
        <v>73</v>
      </c>
      <c r="CA214" s="62" t="s">
        <v>73</v>
      </c>
      <c r="CB214" s="62" t="s">
        <v>73</v>
      </c>
      <c r="CC214" s="62">
        <v>0</v>
      </c>
      <c r="CD214" s="62" t="s">
        <v>73</v>
      </c>
      <c r="CE214" s="62" t="s">
        <v>282</v>
      </c>
      <c r="CF214" s="62" t="s">
        <v>73</v>
      </c>
      <c r="CG214" s="62" t="s">
        <v>73</v>
      </c>
      <c r="CH214" s="62" t="s">
        <v>73</v>
      </c>
      <c r="CI214" s="62" t="s">
        <v>73</v>
      </c>
      <c r="CJ214" s="62" t="s">
        <v>73</v>
      </c>
      <c r="CK214" s="62">
        <v>0</v>
      </c>
      <c r="CL214" s="62">
        <v>0</v>
      </c>
      <c r="CM214" s="62">
        <v>0</v>
      </c>
      <c r="CN214" s="62" t="s">
        <v>73</v>
      </c>
      <c r="CO214" s="62" t="s">
        <v>73</v>
      </c>
      <c r="CP214" s="62" t="s">
        <v>73</v>
      </c>
      <c r="CQ214" s="62" t="s">
        <v>73</v>
      </c>
      <c r="CR214" s="62">
        <v>0</v>
      </c>
      <c r="CS214" s="62" t="s">
        <v>73</v>
      </c>
      <c r="CT214" s="62" t="s">
        <v>73</v>
      </c>
      <c r="CU214" s="62" t="s">
        <v>73</v>
      </c>
      <c r="CV214" s="62">
        <v>0</v>
      </c>
      <c r="CW214" s="62" t="s">
        <v>73</v>
      </c>
      <c r="CX214" s="62" t="s">
        <v>73</v>
      </c>
      <c r="CY214" s="62">
        <v>0.06</v>
      </c>
      <c r="CZ214" s="62" t="s">
        <v>73</v>
      </c>
      <c r="DA214" s="62">
        <v>0</v>
      </c>
      <c r="DB214" s="62" t="s">
        <v>73</v>
      </c>
      <c r="DC214" s="62">
        <v>0</v>
      </c>
      <c r="DD214" s="62">
        <v>0</v>
      </c>
      <c r="DE214" s="62" t="s">
        <v>73</v>
      </c>
      <c r="DF214" s="62" t="s">
        <v>73</v>
      </c>
      <c r="DG214" s="62" t="s">
        <v>73</v>
      </c>
      <c r="DH214" s="62">
        <v>0.03</v>
      </c>
      <c r="DI214" s="62" t="s">
        <v>73</v>
      </c>
      <c r="DJ214" s="62" t="s">
        <v>73</v>
      </c>
      <c r="DK214" s="62" t="s">
        <v>73</v>
      </c>
      <c r="DL214" s="62" t="s">
        <v>73</v>
      </c>
      <c r="DM214" s="62">
        <v>0</v>
      </c>
      <c r="DN214" s="62">
        <v>0.04</v>
      </c>
      <c r="DO214" s="62">
        <v>0</v>
      </c>
      <c r="DP214" s="62" t="s">
        <v>73</v>
      </c>
      <c r="DQ214" s="62" t="s">
        <v>73</v>
      </c>
      <c r="DR214" s="62">
        <v>0</v>
      </c>
      <c r="DS214" s="62">
        <v>0</v>
      </c>
      <c r="DT214" s="62">
        <v>0</v>
      </c>
      <c r="DU214" s="62" t="s">
        <v>73</v>
      </c>
      <c r="DV214" s="62" t="s">
        <v>73</v>
      </c>
      <c r="DW214" s="62" t="s">
        <v>73</v>
      </c>
      <c r="DX214" s="62">
        <v>0.06</v>
      </c>
      <c r="DY214" s="62" t="s">
        <v>73</v>
      </c>
      <c r="DZ214" s="62">
        <v>0</v>
      </c>
      <c r="EA214" s="62">
        <v>0</v>
      </c>
      <c r="EB214" s="62" t="s">
        <v>73</v>
      </c>
      <c r="EC214" s="62" t="s">
        <v>73</v>
      </c>
      <c r="ED214" s="62" t="s">
        <v>73</v>
      </c>
      <c r="EE214" s="62">
        <v>0.04</v>
      </c>
      <c r="EF214" s="62" t="s">
        <v>73</v>
      </c>
      <c r="EG214" s="62" t="s">
        <v>73</v>
      </c>
      <c r="EH214" s="62">
        <v>0</v>
      </c>
      <c r="EI214" s="62" t="s">
        <v>73</v>
      </c>
      <c r="EJ214" s="62">
        <v>0.02</v>
      </c>
      <c r="EK214" s="62" t="s">
        <v>73</v>
      </c>
      <c r="EL214" s="62">
        <v>0.02</v>
      </c>
      <c r="EM214" s="62" t="s">
        <v>73</v>
      </c>
      <c r="EN214" s="62" t="s">
        <v>73</v>
      </c>
      <c r="EO214" s="62">
        <v>0</v>
      </c>
      <c r="EP214" s="62">
        <v>0</v>
      </c>
      <c r="EQ214" s="62">
        <v>0.08</v>
      </c>
      <c r="ER214" s="62" t="s">
        <v>73</v>
      </c>
      <c r="ES214" s="62" t="s">
        <v>73</v>
      </c>
      <c r="ET214" s="62" t="s">
        <v>73</v>
      </c>
      <c r="EU214" s="62" t="s">
        <v>73</v>
      </c>
      <c r="EV214" s="62">
        <v>0.05</v>
      </c>
      <c r="EW214" s="62" t="s">
        <v>73</v>
      </c>
      <c r="EX214" s="62">
        <v>0.04</v>
      </c>
      <c r="EY214" s="62" t="s">
        <v>73</v>
      </c>
      <c r="EZ214" s="62">
        <v>0.03</v>
      </c>
      <c r="FA214" s="62">
        <v>0.06</v>
      </c>
      <c r="FB214" s="62">
        <v>0.04</v>
      </c>
      <c r="FC214" s="62">
        <v>7.0000000000000007E-2</v>
      </c>
      <c r="FD214" s="62" t="s">
        <v>73</v>
      </c>
      <c r="FE214" s="62" t="s">
        <v>73</v>
      </c>
      <c r="FF214" s="62" t="s">
        <v>73</v>
      </c>
      <c r="FG214" s="62">
        <v>0.05</v>
      </c>
      <c r="FH214" s="62" t="s">
        <v>73</v>
      </c>
      <c r="FI214" s="62" t="s">
        <v>73</v>
      </c>
    </row>
    <row r="215" spans="1:165" x14ac:dyDescent="0.25">
      <c r="A215">
        <v>23</v>
      </c>
      <c r="B215" s="62" t="s">
        <v>515</v>
      </c>
      <c r="C215" s="62">
        <v>0.01</v>
      </c>
      <c r="D215" s="62">
        <v>0.01</v>
      </c>
      <c r="E215" s="62">
        <v>0.02</v>
      </c>
      <c r="F215" s="62">
        <v>0.02</v>
      </c>
      <c r="G215" s="62">
        <v>0.02</v>
      </c>
      <c r="H215" s="62">
        <v>0.01</v>
      </c>
      <c r="I215" s="62">
        <v>0.03</v>
      </c>
      <c r="J215" s="62">
        <v>0.02</v>
      </c>
      <c r="K215" s="62">
        <v>0.01</v>
      </c>
      <c r="L215" s="62">
        <v>0.02</v>
      </c>
      <c r="M215" s="62">
        <v>0.01</v>
      </c>
      <c r="N215" s="62" t="s">
        <v>282</v>
      </c>
      <c r="O215" s="62" t="s">
        <v>73</v>
      </c>
      <c r="P215" s="62" t="s">
        <v>73</v>
      </c>
      <c r="Q215" s="62">
        <v>0</v>
      </c>
      <c r="R215" s="62" t="s">
        <v>73</v>
      </c>
      <c r="S215" s="62">
        <v>0</v>
      </c>
      <c r="T215" s="62" t="s">
        <v>73</v>
      </c>
      <c r="U215" s="62">
        <v>0</v>
      </c>
      <c r="V215" s="62" t="s">
        <v>73</v>
      </c>
      <c r="W215" s="62" t="s">
        <v>73</v>
      </c>
      <c r="X215" s="62">
        <v>0</v>
      </c>
      <c r="Y215" s="62">
        <v>0</v>
      </c>
      <c r="Z215" s="62">
        <v>0</v>
      </c>
      <c r="AA215" s="62" t="s">
        <v>73</v>
      </c>
      <c r="AB215" s="62" t="s">
        <v>73</v>
      </c>
      <c r="AC215" s="62" t="s">
        <v>73</v>
      </c>
      <c r="AD215" s="62" t="s">
        <v>73</v>
      </c>
      <c r="AE215" s="62" t="s">
        <v>73</v>
      </c>
      <c r="AF215" s="62" t="s">
        <v>73</v>
      </c>
      <c r="AG215" s="62" t="s">
        <v>73</v>
      </c>
      <c r="AH215" s="62" t="s">
        <v>73</v>
      </c>
      <c r="AI215" s="62">
        <v>0</v>
      </c>
      <c r="AJ215" s="62" t="s">
        <v>73</v>
      </c>
      <c r="AK215" s="62" t="s">
        <v>73</v>
      </c>
      <c r="AL215" s="62" t="s">
        <v>73</v>
      </c>
      <c r="AM215" s="62" t="s">
        <v>73</v>
      </c>
      <c r="AN215" s="62">
        <v>0</v>
      </c>
      <c r="AO215" s="62" t="s">
        <v>73</v>
      </c>
      <c r="AP215" s="62">
        <v>0</v>
      </c>
      <c r="AQ215" s="62">
        <v>0</v>
      </c>
      <c r="AR215" s="62" t="s">
        <v>73</v>
      </c>
      <c r="AS215" s="62" t="s">
        <v>73</v>
      </c>
      <c r="AT215" s="62" t="s">
        <v>73</v>
      </c>
      <c r="AU215" s="62">
        <v>0.03</v>
      </c>
      <c r="AV215" s="62" t="s">
        <v>73</v>
      </c>
      <c r="AW215" s="62" t="s">
        <v>73</v>
      </c>
      <c r="AX215" s="62" t="s">
        <v>73</v>
      </c>
      <c r="AY215" s="62" t="s">
        <v>73</v>
      </c>
      <c r="AZ215" s="62" t="s">
        <v>73</v>
      </c>
      <c r="BA215" s="62">
        <v>0</v>
      </c>
      <c r="BB215" s="62" t="s">
        <v>73</v>
      </c>
      <c r="BC215" s="62">
        <v>0</v>
      </c>
      <c r="BD215" s="62">
        <v>0</v>
      </c>
      <c r="BE215" s="62">
        <v>0</v>
      </c>
      <c r="BF215" s="62" t="s">
        <v>73</v>
      </c>
      <c r="BG215" s="62" t="s">
        <v>73</v>
      </c>
      <c r="BH215" s="62" t="s">
        <v>73</v>
      </c>
      <c r="BI215" s="62">
        <v>0</v>
      </c>
      <c r="BJ215" s="62">
        <v>0</v>
      </c>
      <c r="BK215" s="62">
        <v>0</v>
      </c>
      <c r="BL215" s="62" t="s">
        <v>73</v>
      </c>
      <c r="BM215" s="62">
        <v>0</v>
      </c>
      <c r="BN215" s="62">
        <v>0</v>
      </c>
      <c r="BO215" s="62" t="s">
        <v>73</v>
      </c>
      <c r="BP215" s="62">
        <v>0</v>
      </c>
      <c r="BQ215" s="62" t="s">
        <v>73</v>
      </c>
      <c r="BR215" s="62">
        <v>0</v>
      </c>
      <c r="BS215" s="62">
        <v>0</v>
      </c>
      <c r="BT215" s="62">
        <v>0</v>
      </c>
      <c r="BU215" s="62" t="s">
        <v>73</v>
      </c>
      <c r="BV215" s="62">
        <v>0</v>
      </c>
      <c r="BW215" s="62" t="s">
        <v>73</v>
      </c>
      <c r="BX215" s="62" t="s">
        <v>73</v>
      </c>
      <c r="BY215" s="62">
        <v>0</v>
      </c>
      <c r="BZ215" s="62" t="s">
        <v>73</v>
      </c>
      <c r="CA215" s="62" t="s">
        <v>73</v>
      </c>
      <c r="CB215" s="62" t="s">
        <v>73</v>
      </c>
      <c r="CC215" s="62">
        <v>0</v>
      </c>
      <c r="CD215" s="62" t="s">
        <v>73</v>
      </c>
      <c r="CE215" s="62" t="s">
        <v>282</v>
      </c>
      <c r="CF215" s="62">
        <v>0</v>
      </c>
      <c r="CG215" s="62">
        <v>0</v>
      </c>
      <c r="CH215" s="62">
        <v>0</v>
      </c>
      <c r="CI215" s="62" t="s">
        <v>73</v>
      </c>
      <c r="CJ215" s="62" t="s">
        <v>73</v>
      </c>
      <c r="CK215" s="62" t="s">
        <v>73</v>
      </c>
      <c r="CL215" s="62" t="s">
        <v>73</v>
      </c>
      <c r="CM215" s="62">
        <v>0</v>
      </c>
      <c r="CN215" s="62" t="s">
        <v>73</v>
      </c>
      <c r="CO215" s="62" t="s">
        <v>73</v>
      </c>
      <c r="CP215" s="62" t="s">
        <v>73</v>
      </c>
      <c r="CQ215" s="62" t="s">
        <v>73</v>
      </c>
      <c r="CR215" s="62">
        <v>0</v>
      </c>
      <c r="CS215" s="62">
        <v>0</v>
      </c>
      <c r="CT215" s="62" t="s">
        <v>73</v>
      </c>
      <c r="CU215" s="62">
        <v>0</v>
      </c>
      <c r="CV215" s="62" t="s">
        <v>73</v>
      </c>
      <c r="CW215" s="62" t="s">
        <v>73</v>
      </c>
      <c r="CX215" s="62" t="s">
        <v>73</v>
      </c>
      <c r="CY215" s="62" t="s">
        <v>73</v>
      </c>
      <c r="CZ215" s="62">
        <v>0</v>
      </c>
      <c r="DA215" s="62" t="s">
        <v>73</v>
      </c>
      <c r="DB215" s="62">
        <v>0</v>
      </c>
      <c r="DC215" s="62">
        <v>0</v>
      </c>
      <c r="DD215" s="62">
        <v>0</v>
      </c>
      <c r="DE215" s="62">
        <v>0</v>
      </c>
      <c r="DF215" s="62" t="s">
        <v>73</v>
      </c>
      <c r="DG215" s="62">
        <v>0</v>
      </c>
      <c r="DH215" s="62">
        <v>0</v>
      </c>
      <c r="DI215" s="62" t="s">
        <v>73</v>
      </c>
      <c r="DJ215" s="62">
        <v>0</v>
      </c>
      <c r="DK215" s="62" t="s">
        <v>73</v>
      </c>
      <c r="DL215" s="62">
        <v>0</v>
      </c>
      <c r="DM215" s="62" t="s">
        <v>73</v>
      </c>
      <c r="DN215" s="62" t="s">
        <v>73</v>
      </c>
      <c r="DO215" s="62">
        <v>0</v>
      </c>
      <c r="DP215" s="62" t="s">
        <v>73</v>
      </c>
      <c r="DQ215" s="62" t="s">
        <v>73</v>
      </c>
      <c r="DR215" s="62">
        <v>0</v>
      </c>
      <c r="DS215" s="62">
        <v>0</v>
      </c>
      <c r="DT215" s="62" t="s">
        <v>73</v>
      </c>
      <c r="DU215" s="62">
        <v>0</v>
      </c>
      <c r="DV215" s="62">
        <v>0</v>
      </c>
      <c r="DW215" s="62">
        <v>0</v>
      </c>
      <c r="DX215" s="62" t="s">
        <v>73</v>
      </c>
      <c r="DY215" s="62" t="s">
        <v>73</v>
      </c>
      <c r="DZ215" s="62" t="s">
        <v>73</v>
      </c>
      <c r="EA215" s="62">
        <v>0</v>
      </c>
      <c r="EB215" s="62" t="s">
        <v>73</v>
      </c>
      <c r="EC215" s="62">
        <v>0</v>
      </c>
      <c r="ED215" s="62">
        <v>0</v>
      </c>
      <c r="EE215" s="62" t="s">
        <v>73</v>
      </c>
      <c r="EF215" s="62">
        <v>0</v>
      </c>
      <c r="EG215" s="62">
        <v>0</v>
      </c>
      <c r="EH215" s="62" t="s">
        <v>73</v>
      </c>
      <c r="EI215" s="62" t="s">
        <v>73</v>
      </c>
      <c r="EJ215" s="62" t="s">
        <v>73</v>
      </c>
      <c r="EK215" s="62" t="s">
        <v>73</v>
      </c>
      <c r="EL215" s="62" t="s">
        <v>73</v>
      </c>
      <c r="EM215" s="62" t="s">
        <v>73</v>
      </c>
      <c r="EN215" s="62">
        <v>0</v>
      </c>
      <c r="EO215" s="62" t="s">
        <v>73</v>
      </c>
      <c r="EP215" s="62">
        <v>0</v>
      </c>
      <c r="EQ215" s="62" t="s">
        <v>73</v>
      </c>
      <c r="ER215" s="62">
        <v>0</v>
      </c>
      <c r="ES215" s="62" t="s">
        <v>73</v>
      </c>
      <c r="ET215" s="62" t="s">
        <v>73</v>
      </c>
      <c r="EU215" s="62">
        <v>0</v>
      </c>
      <c r="EV215" s="62">
        <v>0</v>
      </c>
      <c r="EW215" s="62" t="s">
        <v>73</v>
      </c>
      <c r="EX215" s="62" t="s">
        <v>73</v>
      </c>
      <c r="EY215" s="62">
        <v>0</v>
      </c>
      <c r="EZ215" s="62" t="s">
        <v>73</v>
      </c>
      <c r="FA215" s="62" t="s">
        <v>73</v>
      </c>
      <c r="FB215" s="62" t="s">
        <v>73</v>
      </c>
      <c r="FC215" s="62" t="s">
        <v>73</v>
      </c>
      <c r="FD215" s="62" t="s">
        <v>73</v>
      </c>
      <c r="FE215" s="62">
        <v>0</v>
      </c>
      <c r="FF215" s="62" t="s">
        <v>73</v>
      </c>
      <c r="FG215" s="62" t="s">
        <v>73</v>
      </c>
      <c r="FH215" s="62" t="s">
        <v>73</v>
      </c>
      <c r="FI215" s="62">
        <v>0.04</v>
      </c>
    </row>
    <row r="216" spans="1:165" x14ac:dyDescent="0.25">
      <c r="A216" t="s">
        <v>411</v>
      </c>
      <c r="B216" s="62" t="s">
        <v>41</v>
      </c>
      <c r="C216" s="62" t="s">
        <v>108</v>
      </c>
      <c r="D216" s="62" t="s">
        <v>119</v>
      </c>
      <c r="E216" s="62" t="s">
        <v>115</v>
      </c>
      <c r="F216" s="62" t="s">
        <v>121</v>
      </c>
      <c r="G216" s="62" t="s">
        <v>109</v>
      </c>
      <c r="H216" s="62" t="s">
        <v>111</v>
      </c>
      <c r="I216" s="62" t="s">
        <v>123</v>
      </c>
      <c r="J216" s="62" t="s">
        <v>125</v>
      </c>
      <c r="K216" s="62" t="s">
        <v>127</v>
      </c>
      <c r="L216" s="62" t="s">
        <v>117</v>
      </c>
      <c r="M216" s="62" t="s">
        <v>113</v>
      </c>
      <c r="N216" s="62">
        <v>201</v>
      </c>
      <c r="O216" s="62">
        <v>202</v>
      </c>
      <c r="P216" s="62">
        <v>203</v>
      </c>
      <c r="Q216" s="62">
        <v>204</v>
      </c>
      <c r="R216" s="62">
        <v>205</v>
      </c>
      <c r="S216" s="62">
        <v>206</v>
      </c>
      <c r="T216" s="62">
        <v>207</v>
      </c>
      <c r="U216" s="62">
        <v>208</v>
      </c>
      <c r="V216" s="62">
        <v>209</v>
      </c>
      <c r="W216" s="62">
        <v>210</v>
      </c>
      <c r="X216" s="62">
        <v>211</v>
      </c>
      <c r="Y216" s="62">
        <v>212</v>
      </c>
      <c r="Z216" s="62">
        <v>213</v>
      </c>
      <c r="AA216" s="62">
        <v>301</v>
      </c>
      <c r="AB216" s="62">
        <v>302</v>
      </c>
      <c r="AC216" s="62">
        <v>303</v>
      </c>
      <c r="AD216" s="62">
        <v>304</v>
      </c>
      <c r="AE216" s="62">
        <v>305</v>
      </c>
      <c r="AF216" s="62">
        <v>306</v>
      </c>
      <c r="AG216" s="62">
        <v>307</v>
      </c>
      <c r="AH216" s="62">
        <v>308</v>
      </c>
      <c r="AI216" s="62">
        <v>309</v>
      </c>
      <c r="AJ216" s="62">
        <v>310</v>
      </c>
      <c r="AK216" s="62">
        <v>311</v>
      </c>
      <c r="AL216" s="62">
        <v>312</v>
      </c>
      <c r="AM216" s="62">
        <v>313</v>
      </c>
      <c r="AN216" s="62">
        <v>314</v>
      </c>
      <c r="AO216" s="62">
        <v>315</v>
      </c>
      <c r="AP216" s="62">
        <v>316</v>
      </c>
      <c r="AQ216" s="62">
        <v>317</v>
      </c>
      <c r="AR216" s="62">
        <v>318</v>
      </c>
      <c r="AS216" s="62">
        <v>319</v>
      </c>
      <c r="AT216" s="62">
        <v>320</v>
      </c>
      <c r="AU216" s="62">
        <v>330</v>
      </c>
      <c r="AV216" s="62">
        <v>331</v>
      </c>
      <c r="AW216" s="62">
        <v>332</v>
      </c>
      <c r="AX216" s="62">
        <v>333</v>
      </c>
      <c r="AY216" s="62">
        <v>334</v>
      </c>
      <c r="AZ216" s="62">
        <v>335</v>
      </c>
      <c r="BA216" s="62">
        <v>336</v>
      </c>
      <c r="BB216" s="62">
        <v>340</v>
      </c>
      <c r="BC216" s="62">
        <v>341</v>
      </c>
      <c r="BD216" s="62">
        <v>342</v>
      </c>
      <c r="BE216" s="62">
        <v>343</v>
      </c>
      <c r="BF216" s="62">
        <v>344</v>
      </c>
      <c r="BG216" s="62">
        <v>350</v>
      </c>
      <c r="BH216" s="62">
        <v>351</v>
      </c>
      <c r="BI216" s="62">
        <v>352</v>
      </c>
      <c r="BJ216" s="62">
        <v>353</v>
      </c>
      <c r="BK216" s="62">
        <v>354</v>
      </c>
      <c r="BL216" s="62">
        <v>355</v>
      </c>
      <c r="BM216" s="62">
        <v>356</v>
      </c>
      <c r="BN216" s="62">
        <v>357</v>
      </c>
      <c r="BO216" s="62">
        <v>358</v>
      </c>
      <c r="BP216" s="62">
        <v>359</v>
      </c>
      <c r="BQ216" s="62">
        <v>370</v>
      </c>
      <c r="BR216" s="62">
        <v>371</v>
      </c>
      <c r="BS216" s="62">
        <v>372</v>
      </c>
      <c r="BT216" s="62">
        <v>373</v>
      </c>
      <c r="BU216" s="62">
        <v>380</v>
      </c>
      <c r="BV216" s="62">
        <v>381</v>
      </c>
      <c r="BW216" s="62">
        <v>382</v>
      </c>
      <c r="BX216" s="62">
        <v>383</v>
      </c>
      <c r="BY216" s="62">
        <v>384</v>
      </c>
      <c r="BZ216" s="62">
        <v>390</v>
      </c>
      <c r="CA216" s="62">
        <v>391</v>
      </c>
      <c r="CB216" s="62">
        <v>392</v>
      </c>
      <c r="CC216" s="62">
        <v>393</v>
      </c>
      <c r="CD216" s="62">
        <v>394</v>
      </c>
      <c r="CE216" s="62">
        <v>420</v>
      </c>
      <c r="CF216" s="62">
        <v>800</v>
      </c>
      <c r="CG216" s="62">
        <v>801</v>
      </c>
      <c r="CH216" s="62">
        <v>802</v>
      </c>
      <c r="CI216" s="62">
        <v>803</v>
      </c>
      <c r="CJ216" s="62">
        <v>805</v>
      </c>
      <c r="CK216" s="62">
        <v>806</v>
      </c>
      <c r="CL216" s="62">
        <v>807</v>
      </c>
      <c r="CM216" s="62">
        <v>808</v>
      </c>
      <c r="CN216" s="62">
        <v>810</v>
      </c>
      <c r="CO216" s="62">
        <v>811</v>
      </c>
      <c r="CP216" s="62">
        <v>812</v>
      </c>
      <c r="CQ216" s="62">
        <v>813</v>
      </c>
      <c r="CR216" s="62">
        <v>815</v>
      </c>
      <c r="CS216" s="62">
        <v>816</v>
      </c>
      <c r="CT216" s="62">
        <v>821</v>
      </c>
      <c r="CU216" s="62">
        <v>822</v>
      </c>
      <c r="CV216" s="62">
        <v>823</v>
      </c>
      <c r="CW216" s="62">
        <v>825</v>
      </c>
      <c r="CX216" s="62">
        <v>826</v>
      </c>
      <c r="CY216" s="62">
        <v>830</v>
      </c>
      <c r="CZ216" s="62">
        <v>831</v>
      </c>
      <c r="DA216" s="62">
        <v>835</v>
      </c>
      <c r="DB216" s="62">
        <v>836</v>
      </c>
      <c r="DC216" s="62">
        <v>837</v>
      </c>
      <c r="DD216" s="62">
        <v>840</v>
      </c>
      <c r="DE216" s="62">
        <v>841</v>
      </c>
      <c r="DF216" s="62">
        <v>845</v>
      </c>
      <c r="DG216" s="62">
        <v>846</v>
      </c>
      <c r="DH216" s="62">
        <v>850</v>
      </c>
      <c r="DI216" s="62">
        <v>851</v>
      </c>
      <c r="DJ216" s="62">
        <v>852</v>
      </c>
      <c r="DK216" s="62">
        <v>855</v>
      </c>
      <c r="DL216" s="62">
        <v>856</v>
      </c>
      <c r="DM216" s="62">
        <v>857</v>
      </c>
      <c r="DN216" s="62">
        <v>860</v>
      </c>
      <c r="DO216" s="62">
        <v>861</v>
      </c>
      <c r="DP216" s="62">
        <v>865</v>
      </c>
      <c r="DQ216" s="62">
        <v>866</v>
      </c>
      <c r="DR216" s="62">
        <v>867</v>
      </c>
      <c r="DS216" s="62">
        <v>868</v>
      </c>
      <c r="DT216" s="62">
        <v>869</v>
      </c>
      <c r="DU216" s="62">
        <v>870</v>
      </c>
      <c r="DV216" s="62">
        <v>871</v>
      </c>
      <c r="DW216" s="62">
        <v>872</v>
      </c>
      <c r="DX216" s="62">
        <v>873</v>
      </c>
      <c r="DY216" s="62">
        <v>874</v>
      </c>
      <c r="DZ216" s="62">
        <v>876</v>
      </c>
      <c r="EA216" s="62">
        <v>877</v>
      </c>
      <c r="EB216" s="62">
        <v>878</v>
      </c>
      <c r="EC216" s="62">
        <v>879</v>
      </c>
      <c r="ED216" s="62">
        <v>880</v>
      </c>
      <c r="EE216" s="62">
        <v>881</v>
      </c>
      <c r="EF216" s="62">
        <v>882</v>
      </c>
      <c r="EG216" s="62">
        <v>883</v>
      </c>
      <c r="EH216" s="62">
        <v>884</v>
      </c>
      <c r="EI216" s="62">
        <v>885</v>
      </c>
      <c r="EJ216" s="62">
        <v>886</v>
      </c>
      <c r="EK216" s="62">
        <v>887</v>
      </c>
      <c r="EL216" s="62">
        <v>888</v>
      </c>
      <c r="EM216" s="62">
        <v>889</v>
      </c>
      <c r="EN216" s="62">
        <v>890</v>
      </c>
      <c r="EO216" s="62">
        <v>891</v>
      </c>
      <c r="EP216" s="62">
        <v>892</v>
      </c>
      <c r="EQ216" s="62">
        <v>893</v>
      </c>
      <c r="ER216" s="62">
        <v>894</v>
      </c>
      <c r="ES216" s="62">
        <v>895</v>
      </c>
      <c r="ET216" s="62">
        <v>896</v>
      </c>
      <c r="EU216" s="62">
        <v>908</v>
      </c>
      <c r="EV216" s="62">
        <v>909</v>
      </c>
      <c r="EW216" s="62">
        <v>916</v>
      </c>
      <c r="EX216" s="62">
        <v>919</v>
      </c>
      <c r="EY216" s="62">
        <v>921</v>
      </c>
      <c r="EZ216" s="62">
        <v>925</v>
      </c>
      <c r="FA216" s="62">
        <v>926</v>
      </c>
      <c r="FB216" s="62">
        <v>928</v>
      </c>
      <c r="FC216" s="62">
        <v>929</v>
      </c>
      <c r="FD216" s="62">
        <v>931</v>
      </c>
      <c r="FE216" s="62">
        <v>933</v>
      </c>
      <c r="FF216" s="62">
        <v>935</v>
      </c>
      <c r="FG216" s="62">
        <v>936</v>
      </c>
      <c r="FH216" s="62">
        <v>937</v>
      </c>
      <c r="FI216" s="62">
        <v>938</v>
      </c>
    </row>
    <row r="217" spans="1:165" x14ac:dyDescent="0.25">
      <c r="A217">
        <v>2</v>
      </c>
      <c r="B217" s="62" t="s">
        <v>456</v>
      </c>
      <c r="C217" s="62">
        <v>452220</v>
      </c>
      <c r="D217" s="62">
        <v>52220</v>
      </c>
      <c r="E217" s="62">
        <v>39960</v>
      </c>
      <c r="F217" s="62">
        <v>17330</v>
      </c>
      <c r="G217" s="62">
        <v>22560</v>
      </c>
      <c r="H217" s="62">
        <v>64920</v>
      </c>
      <c r="I217" s="62">
        <v>40460</v>
      </c>
      <c r="J217" s="62">
        <v>70330</v>
      </c>
      <c r="K217" s="62">
        <v>45230</v>
      </c>
      <c r="L217" s="62">
        <v>50790</v>
      </c>
      <c r="M217" s="62">
        <v>46390</v>
      </c>
      <c r="N217" s="62" t="s">
        <v>282</v>
      </c>
      <c r="O217" s="62">
        <v>1170</v>
      </c>
      <c r="P217" s="62">
        <v>1590</v>
      </c>
      <c r="Q217" s="62">
        <v>1160</v>
      </c>
      <c r="R217" s="62">
        <v>890</v>
      </c>
      <c r="S217" s="62">
        <v>1040</v>
      </c>
      <c r="T217" s="62">
        <v>530</v>
      </c>
      <c r="U217" s="62">
        <v>1290</v>
      </c>
      <c r="V217" s="62">
        <v>1840</v>
      </c>
      <c r="W217" s="62">
        <v>1540</v>
      </c>
      <c r="X217" s="62">
        <v>1920</v>
      </c>
      <c r="Y217" s="62">
        <v>1250</v>
      </c>
      <c r="Z217" s="62">
        <v>820</v>
      </c>
      <c r="AA217" s="62">
        <v>1710</v>
      </c>
      <c r="AB217" s="62">
        <v>2590</v>
      </c>
      <c r="AC217" s="62">
        <v>2570</v>
      </c>
      <c r="AD217" s="62">
        <v>2340</v>
      </c>
      <c r="AE217" s="62">
        <v>2760</v>
      </c>
      <c r="AF217" s="62">
        <v>2790</v>
      </c>
      <c r="AG217" s="62">
        <v>2090</v>
      </c>
      <c r="AH217" s="62">
        <v>2910</v>
      </c>
      <c r="AI217" s="62">
        <v>1390</v>
      </c>
      <c r="AJ217" s="62">
        <v>1610</v>
      </c>
      <c r="AK217" s="62">
        <v>2740</v>
      </c>
      <c r="AL217" s="62">
        <v>2420</v>
      </c>
      <c r="AM217" s="62">
        <v>2040</v>
      </c>
      <c r="AN217" s="62">
        <v>1350</v>
      </c>
      <c r="AO217" s="62">
        <v>1240</v>
      </c>
      <c r="AP217" s="62">
        <v>2490</v>
      </c>
      <c r="AQ217" s="62">
        <v>2730</v>
      </c>
      <c r="AR217" s="62">
        <v>1010</v>
      </c>
      <c r="AS217" s="62">
        <v>2190</v>
      </c>
      <c r="AT217" s="62">
        <v>1790</v>
      </c>
      <c r="AU217" s="62">
        <v>9680</v>
      </c>
      <c r="AV217" s="62">
        <v>2580</v>
      </c>
      <c r="AW217" s="62">
        <v>3120</v>
      </c>
      <c r="AX217" s="62">
        <v>2870</v>
      </c>
      <c r="AY217" s="62">
        <v>2330</v>
      </c>
      <c r="AZ217" s="62">
        <v>2940</v>
      </c>
      <c r="BA217" s="62">
        <v>2050</v>
      </c>
      <c r="BB217" s="62">
        <v>1050</v>
      </c>
      <c r="BC217" s="62">
        <v>3820</v>
      </c>
      <c r="BD217" s="62">
        <v>1620</v>
      </c>
      <c r="BE217" s="62">
        <v>2720</v>
      </c>
      <c r="BF217" s="62">
        <v>2830</v>
      </c>
      <c r="BG217" s="62">
        <v>2920</v>
      </c>
      <c r="BH217" s="62">
        <v>1860</v>
      </c>
      <c r="BI217" s="62">
        <v>3460</v>
      </c>
      <c r="BJ217" s="62">
        <v>2680</v>
      </c>
      <c r="BK217" s="62">
        <v>1880</v>
      </c>
      <c r="BL217" s="62">
        <v>1810</v>
      </c>
      <c r="BM217" s="62">
        <v>2390</v>
      </c>
      <c r="BN217" s="62">
        <v>2300</v>
      </c>
      <c r="BO217" s="62">
        <v>2360</v>
      </c>
      <c r="BP217" s="62">
        <v>2990</v>
      </c>
      <c r="BQ217" s="62">
        <v>2010</v>
      </c>
      <c r="BR217" s="62">
        <v>2760</v>
      </c>
      <c r="BS217" s="62">
        <v>2700</v>
      </c>
      <c r="BT217" s="62">
        <v>4170</v>
      </c>
      <c r="BU217" s="62">
        <v>4250</v>
      </c>
      <c r="BV217" s="62">
        <v>2130</v>
      </c>
      <c r="BW217" s="62">
        <v>3690</v>
      </c>
      <c r="BX217" s="62">
        <v>6290</v>
      </c>
      <c r="BY217" s="62">
        <v>3060</v>
      </c>
      <c r="BZ217" s="62">
        <v>1810</v>
      </c>
      <c r="CA217" s="62">
        <v>2020</v>
      </c>
      <c r="CB217" s="62">
        <v>1750</v>
      </c>
      <c r="CC217" s="62">
        <v>1280</v>
      </c>
      <c r="CD217" s="62">
        <v>2550</v>
      </c>
      <c r="CE217" s="62">
        <v>20</v>
      </c>
      <c r="CF217" s="62">
        <v>1900</v>
      </c>
      <c r="CG217" s="62">
        <v>2550</v>
      </c>
      <c r="CH217" s="62">
        <v>1780</v>
      </c>
      <c r="CI217" s="62">
        <v>2680</v>
      </c>
      <c r="CJ217" s="62">
        <v>960</v>
      </c>
      <c r="CK217" s="62">
        <v>1130</v>
      </c>
      <c r="CL217" s="62">
        <v>1320</v>
      </c>
      <c r="CM217" s="62">
        <v>1810</v>
      </c>
      <c r="CN217" s="62">
        <v>1870</v>
      </c>
      <c r="CO217" s="62">
        <v>3410</v>
      </c>
      <c r="CP217" s="62">
        <v>1410</v>
      </c>
      <c r="CQ217" s="62">
        <v>1490</v>
      </c>
      <c r="CR217" s="62">
        <v>5680</v>
      </c>
      <c r="CS217" s="62">
        <v>1460</v>
      </c>
      <c r="CT217" s="62">
        <v>1920</v>
      </c>
      <c r="CU217" s="62">
        <v>1550</v>
      </c>
      <c r="CV217" s="62">
        <v>2380</v>
      </c>
      <c r="CW217" s="62">
        <v>4790</v>
      </c>
      <c r="CX217" s="62">
        <v>2080</v>
      </c>
      <c r="CY217" s="62">
        <v>6790</v>
      </c>
      <c r="CZ217" s="62">
        <v>2340</v>
      </c>
      <c r="DA217" s="62">
        <v>3480</v>
      </c>
      <c r="DB217" s="62">
        <v>1330</v>
      </c>
      <c r="DC217" s="62">
        <v>1410</v>
      </c>
      <c r="DD217" s="62">
        <v>4110</v>
      </c>
      <c r="DE217" s="62">
        <v>970</v>
      </c>
      <c r="DF217" s="62">
        <v>4220</v>
      </c>
      <c r="DG217" s="62">
        <v>1690</v>
      </c>
      <c r="DH217" s="62">
        <v>11610</v>
      </c>
      <c r="DI217" s="62">
        <v>1280</v>
      </c>
      <c r="DJ217" s="62">
        <v>1500</v>
      </c>
      <c r="DK217" s="62">
        <v>5920</v>
      </c>
      <c r="DL217" s="62">
        <v>2560</v>
      </c>
      <c r="DM217" s="62">
        <v>420</v>
      </c>
      <c r="DN217" s="62">
        <v>8040</v>
      </c>
      <c r="DO217" s="62">
        <v>2050</v>
      </c>
      <c r="DP217" s="62">
        <v>4390</v>
      </c>
      <c r="DQ217" s="62">
        <v>1640</v>
      </c>
      <c r="DR217" s="62">
        <v>880</v>
      </c>
      <c r="DS217" s="62">
        <v>1220</v>
      </c>
      <c r="DT217" s="62">
        <v>1680</v>
      </c>
      <c r="DU217" s="62">
        <v>770</v>
      </c>
      <c r="DV217" s="62">
        <v>1230</v>
      </c>
      <c r="DW217" s="62">
        <v>1430</v>
      </c>
      <c r="DX217" s="62">
        <v>4620</v>
      </c>
      <c r="DY217" s="62">
        <v>1590</v>
      </c>
      <c r="DZ217" s="62">
        <v>1140</v>
      </c>
      <c r="EA217" s="62">
        <v>2010</v>
      </c>
      <c r="EB217" s="62">
        <v>5980</v>
      </c>
      <c r="EC217" s="62">
        <v>2270</v>
      </c>
      <c r="ED217" s="62">
        <v>1070</v>
      </c>
      <c r="EE217" s="62">
        <v>13050</v>
      </c>
      <c r="EF217" s="62">
        <v>1790</v>
      </c>
      <c r="EG217" s="62">
        <v>1480</v>
      </c>
      <c r="EH217" s="62">
        <v>1370</v>
      </c>
      <c r="EI217" s="62">
        <v>4700</v>
      </c>
      <c r="EJ217" s="62">
        <v>12710</v>
      </c>
      <c r="EK217" s="62">
        <v>2400</v>
      </c>
      <c r="EL217" s="62">
        <v>11160</v>
      </c>
      <c r="EM217" s="62">
        <v>1290</v>
      </c>
      <c r="EN217" s="62">
        <v>1360</v>
      </c>
      <c r="EO217" s="62">
        <v>6870</v>
      </c>
      <c r="EP217" s="62">
        <v>2020</v>
      </c>
      <c r="EQ217" s="62">
        <v>2670</v>
      </c>
      <c r="ER217" s="62">
        <v>1630</v>
      </c>
      <c r="ES217" s="62">
        <v>3460</v>
      </c>
      <c r="ET217" s="62">
        <v>3070</v>
      </c>
      <c r="EU217" s="62">
        <v>4580</v>
      </c>
      <c r="EV217" s="62">
        <v>4750</v>
      </c>
      <c r="EW217" s="62">
        <v>5650</v>
      </c>
      <c r="EX217" s="62">
        <v>10430</v>
      </c>
      <c r="EY217" s="62">
        <v>1210</v>
      </c>
      <c r="EZ217" s="62">
        <v>6550</v>
      </c>
      <c r="FA217" s="62">
        <v>7200</v>
      </c>
      <c r="FB217" s="62">
        <v>6500</v>
      </c>
      <c r="FC217" s="62">
        <v>2840</v>
      </c>
      <c r="FD217" s="62">
        <v>4960</v>
      </c>
      <c r="FE217" s="62">
        <v>4510</v>
      </c>
      <c r="FF217" s="62">
        <v>6210</v>
      </c>
      <c r="FG217" s="62">
        <v>8390</v>
      </c>
      <c r="FH217" s="62">
        <v>4780</v>
      </c>
      <c r="FI217" s="62">
        <v>6280</v>
      </c>
    </row>
    <row r="218" spans="1:165" x14ac:dyDescent="0.25">
      <c r="A218">
        <v>3</v>
      </c>
      <c r="B218" s="62" t="s">
        <v>459</v>
      </c>
      <c r="C218" s="62">
        <v>0.94</v>
      </c>
      <c r="D218" s="62">
        <v>0.94</v>
      </c>
      <c r="E218" s="62">
        <v>0.93</v>
      </c>
      <c r="F218" s="62">
        <v>0.94</v>
      </c>
      <c r="G218" s="62">
        <v>0.92</v>
      </c>
      <c r="H218" s="62">
        <v>0.93</v>
      </c>
      <c r="I218" s="62">
        <v>0.95</v>
      </c>
      <c r="J218" s="62">
        <v>0.94</v>
      </c>
      <c r="K218" s="62">
        <v>0.94</v>
      </c>
      <c r="L218" s="62">
        <v>0.93</v>
      </c>
      <c r="M218" s="62">
        <v>0.93</v>
      </c>
      <c r="N218" s="62" t="s">
        <v>282</v>
      </c>
      <c r="O218" s="62">
        <v>0.94</v>
      </c>
      <c r="P218" s="62">
        <v>0.94</v>
      </c>
      <c r="Q218" s="62">
        <v>0.94</v>
      </c>
      <c r="R218" s="62">
        <v>0.94</v>
      </c>
      <c r="S218" s="62">
        <v>0.93</v>
      </c>
      <c r="T218" s="62">
        <v>0.92</v>
      </c>
      <c r="U218" s="62">
        <v>0.93</v>
      </c>
      <c r="V218" s="62">
        <v>0.93</v>
      </c>
      <c r="W218" s="62">
        <v>0.94</v>
      </c>
      <c r="X218" s="62">
        <v>0.95</v>
      </c>
      <c r="Y218" s="62">
        <v>0.94</v>
      </c>
      <c r="Z218" s="62">
        <v>0.96</v>
      </c>
      <c r="AA218" s="62">
        <v>0.93</v>
      </c>
      <c r="AB218" s="62">
        <v>0.97</v>
      </c>
      <c r="AC218" s="62">
        <v>0.96</v>
      </c>
      <c r="AD218" s="62">
        <v>0.96</v>
      </c>
      <c r="AE218" s="62">
        <v>0.94</v>
      </c>
      <c r="AF218" s="62">
        <v>0.94</v>
      </c>
      <c r="AG218" s="62">
        <v>0.96</v>
      </c>
      <c r="AH218" s="62">
        <v>0.96</v>
      </c>
      <c r="AI218" s="62">
        <v>0.94</v>
      </c>
      <c r="AJ218" s="62">
        <v>0.97</v>
      </c>
      <c r="AK218" s="62">
        <v>0.94</v>
      </c>
      <c r="AL218" s="62">
        <v>0.94</v>
      </c>
      <c r="AM218" s="62">
        <v>0.95</v>
      </c>
      <c r="AN218" s="62">
        <v>0.95</v>
      </c>
      <c r="AO218" s="62">
        <v>0.93</v>
      </c>
      <c r="AP218" s="62">
        <v>0.94</v>
      </c>
      <c r="AQ218" s="62">
        <v>0.97</v>
      </c>
      <c r="AR218" s="62">
        <v>0.94</v>
      </c>
      <c r="AS218" s="62">
        <v>0.97</v>
      </c>
      <c r="AT218" s="62">
        <v>0.96</v>
      </c>
      <c r="AU218" s="62">
        <v>0.93</v>
      </c>
      <c r="AV218" s="62">
        <v>0.93</v>
      </c>
      <c r="AW218" s="62">
        <v>0.93</v>
      </c>
      <c r="AX218" s="62">
        <v>0.92</v>
      </c>
      <c r="AY218" s="62">
        <v>0.94</v>
      </c>
      <c r="AZ218" s="62">
        <v>0.92</v>
      </c>
      <c r="BA218" s="62">
        <v>0.93</v>
      </c>
      <c r="BB218" s="62">
        <v>0.88</v>
      </c>
      <c r="BC218" s="62">
        <v>0.93</v>
      </c>
      <c r="BD218" s="62">
        <v>0.92</v>
      </c>
      <c r="BE218" s="62">
        <v>0.94</v>
      </c>
      <c r="BF218" s="62">
        <v>0.94</v>
      </c>
      <c r="BG218" s="62">
        <v>0.92</v>
      </c>
      <c r="BH218" s="62">
        <v>0.92</v>
      </c>
      <c r="BI218" s="62">
        <v>0.89</v>
      </c>
      <c r="BJ218" s="62">
        <v>0.92</v>
      </c>
      <c r="BK218" s="62">
        <v>0.91</v>
      </c>
      <c r="BL218" s="62">
        <v>0.9</v>
      </c>
      <c r="BM218" s="62">
        <v>0.92</v>
      </c>
      <c r="BN218" s="62">
        <v>0.92</v>
      </c>
      <c r="BO218" s="62">
        <v>0.95</v>
      </c>
      <c r="BP218" s="62">
        <v>0.92</v>
      </c>
      <c r="BQ218" s="62">
        <v>0.93</v>
      </c>
      <c r="BR218" s="62">
        <v>0.91</v>
      </c>
      <c r="BS218" s="62">
        <v>0.94</v>
      </c>
      <c r="BT218" s="62">
        <v>0.93</v>
      </c>
      <c r="BU218" s="62">
        <v>0.93</v>
      </c>
      <c r="BV218" s="62">
        <v>0.94</v>
      </c>
      <c r="BW218" s="62">
        <v>0.94</v>
      </c>
      <c r="BX218" s="62">
        <v>0.92</v>
      </c>
      <c r="BY218" s="62">
        <v>0.94</v>
      </c>
      <c r="BZ218" s="62">
        <v>0.92</v>
      </c>
      <c r="CA218" s="62">
        <v>0.91</v>
      </c>
      <c r="CB218" s="62">
        <v>0.92</v>
      </c>
      <c r="CC218" s="62">
        <v>0.91</v>
      </c>
      <c r="CD218" s="62">
        <v>0.92</v>
      </c>
      <c r="CE218" s="62">
        <v>0.88</v>
      </c>
      <c r="CF218" s="62">
        <v>0.96</v>
      </c>
      <c r="CG218" s="62">
        <v>0.91</v>
      </c>
      <c r="CH218" s="62">
        <v>0.95</v>
      </c>
      <c r="CI218" s="62">
        <v>0.94</v>
      </c>
      <c r="CJ218" s="62">
        <v>0.92</v>
      </c>
      <c r="CK218" s="62">
        <v>0.9</v>
      </c>
      <c r="CL218" s="62">
        <v>0.92</v>
      </c>
      <c r="CM218" s="62">
        <v>0.92</v>
      </c>
      <c r="CN218" s="62">
        <v>0.92</v>
      </c>
      <c r="CO218" s="62">
        <v>0.94</v>
      </c>
      <c r="CP218" s="62">
        <v>0.92</v>
      </c>
      <c r="CQ218" s="62">
        <v>0.94</v>
      </c>
      <c r="CR218" s="62">
        <v>0.95</v>
      </c>
      <c r="CS218" s="62">
        <v>0.93</v>
      </c>
      <c r="CT218" s="62">
        <v>0.94</v>
      </c>
      <c r="CU218" s="62">
        <v>0.95</v>
      </c>
      <c r="CV218" s="62">
        <v>0.95</v>
      </c>
      <c r="CW218" s="62">
        <v>0.96</v>
      </c>
      <c r="CX218" s="62">
        <v>0.93</v>
      </c>
      <c r="CY218" s="62">
        <v>0.94</v>
      </c>
      <c r="CZ218" s="62">
        <v>0.91</v>
      </c>
      <c r="DA218" s="62">
        <v>0.95</v>
      </c>
      <c r="DB218" s="62">
        <v>0.94</v>
      </c>
      <c r="DC218" s="62">
        <v>0.92</v>
      </c>
      <c r="DD218" s="62">
        <v>0.94</v>
      </c>
      <c r="DE218" s="62">
        <v>0.91</v>
      </c>
      <c r="DF218" s="62">
        <v>0.94</v>
      </c>
      <c r="DG218" s="62">
        <v>0.93</v>
      </c>
      <c r="DH218" s="62">
        <v>0.93</v>
      </c>
      <c r="DI218" s="62">
        <v>0.92</v>
      </c>
      <c r="DJ218" s="62">
        <v>0.91</v>
      </c>
      <c r="DK218" s="62">
        <v>0.94</v>
      </c>
      <c r="DL218" s="62">
        <v>0.92</v>
      </c>
      <c r="DM218" s="62">
        <v>0.95</v>
      </c>
      <c r="DN218" s="62">
        <v>0.94</v>
      </c>
      <c r="DO218" s="62">
        <v>0.91</v>
      </c>
      <c r="DP218" s="62">
        <v>0.95</v>
      </c>
      <c r="DQ218" s="62">
        <v>0.94</v>
      </c>
      <c r="DR218" s="62">
        <v>0.95</v>
      </c>
      <c r="DS218" s="62">
        <v>0.95</v>
      </c>
      <c r="DT218" s="62">
        <v>0.94</v>
      </c>
      <c r="DU218" s="62">
        <v>0.95</v>
      </c>
      <c r="DV218" s="62">
        <v>0.97</v>
      </c>
      <c r="DW218" s="62">
        <v>0.96</v>
      </c>
      <c r="DX218" s="62">
        <v>0.94</v>
      </c>
      <c r="DY218" s="62">
        <v>0.95</v>
      </c>
      <c r="DZ218" s="62">
        <v>0.92</v>
      </c>
      <c r="EA218" s="62">
        <v>0.95</v>
      </c>
      <c r="EB218" s="62">
        <v>0.95</v>
      </c>
      <c r="EC218" s="62">
        <v>0.95</v>
      </c>
      <c r="ED218" s="62">
        <v>0.96</v>
      </c>
      <c r="EE218" s="62">
        <v>0.93</v>
      </c>
      <c r="EF218" s="62">
        <v>0.93</v>
      </c>
      <c r="EG218" s="62">
        <v>0.92</v>
      </c>
      <c r="EH218" s="62">
        <v>0.94</v>
      </c>
      <c r="EI218" s="62">
        <v>0.94</v>
      </c>
      <c r="EJ218" s="62">
        <v>0.94</v>
      </c>
      <c r="EK218" s="62">
        <v>0.93</v>
      </c>
      <c r="EL218" s="62">
        <v>0.92</v>
      </c>
      <c r="EM218" s="62">
        <v>0.94</v>
      </c>
      <c r="EN218" s="62">
        <v>0.9</v>
      </c>
      <c r="EO218" s="62">
        <v>0.92</v>
      </c>
      <c r="EP218" s="62">
        <v>0.9</v>
      </c>
      <c r="EQ218" s="62">
        <v>0.91</v>
      </c>
      <c r="ER218" s="62">
        <v>0.94</v>
      </c>
      <c r="ES218" s="62">
        <v>0.94</v>
      </c>
      <c r="ET218" s="62">
        <v>0.92</v>
      </c>
      <c r="EU218" s="62">
        <v>0.93</v>
      </c>
      <c r="EV218" s="62">
        <v>0.94</v>
      </c>
      <c r="EW218" s="62">
        <v>0.93</v>
      </c>
      <c r="EX218" s="62">
        <v>0.96</v>
      </c>
      <c r="EY218" s="62">
        <v>0.94</v>
      </c>
      <c r="EZ218" s="62">
        <v>0.95</v>
      </c>
      <c r="FA218" s="62">
        <v>0.92</v>
      </c>
      <c r="FB218" s="62">
        <v>0.94</v>
      </c>
      <c r="FC218" s="62">
        <v>0.93</v>
      </c>
      <c r="FD218" s="62">
        <v>0.94</v>
      </c>
      <c r="FE218" s="62">
        <v>0.93</v>
      </c>
      <c r="FF218" s="62">
        <v>0.96</v>
      </c>
      <c r="FG218" s="62">
        <v>0.95</v>
      </c>
      <c r="FH218" s="62">
        <v>0.94</v>
      </c>
      <c r="FI218" s="62">
        <v>0.94</v>
      </c>
    </row>
    <row r="219" spans="1:165" x14ac:dyDescent="0.25">
      <c r="A219">
        <v>4</v>
      </c>
      <c r="B219" s="62" t="s">
        <v>462</v>
      </c>
      <c r="C219" s="62">
        <v>0.92</v>
      </c>
      <c r="D219" s="62">
        <v>0.92</v>
      </c>
      <c r="E219" s="62">
        <v>0.92</v>
      </c>
      <c r="F219" s="62">
        <v>0.94</v>
      </c>
      <c r="G219" s="62">
        <v>0.9</v>
      </c>
      <c r="H219" s="62">
        <v>0.91</v>
      </c>
      <c r="I219" s="62">
        <v>0.95</v>
      </c>
      <c r="J219" s="62">
        <v>0.93</v>
      </c>
      <c r="K219" s="62">
        <v>0.93</v>
      </c>
      <c r="L219" s="62">
        <v>0.91</v>
      </c>
      <c r="M219" s="62">
        <v>0.92</v>
      </c>
      <c r="N219" s="62" t="s">
        <v>282</v>
      </c>
      <c r="O219" s="62">
        <v>0.93</v>
      </c>
      <c r="P219" s="62">
        <v>0.93</v>
      </c>
      <c r="Q219" s="62">
        <v>0.94</v>
      </c>
      <c r="R219" s="62">
        <v>0.94</v>
      </c>
      <c r="S219" s="62">
        <v>0.92</v>
      </c>
      <c r="T219" s="62">
        <v>0.91</v>
      </c>
      <c r="U219" s="62">
        <v>0.93</v>
      </c>
      <c r="V219" s="62">
        <v>0.93</v>
      </c>
      <c r="W219" s="62">
        <v>0.94</v>
      </c>
      <c r="X219" s="62">
        <v>0.94</v>
      </c>
      <c r="Y219" s="62">
        <v>0.94</v>
      </c>
      <c r="Z219" s="62">
        <v>0.96</v>
      </c>
      <c r="AA219" s="62">
        <v>0.92</v>
      </c>
      <c r="AB219" s="62">
        <v>0.97</v>
      </c>
      <c r="AC219" s="62">
        <v>0.94</v>
      </c>
      <c r="AD219" s="62">
        <v>0.95</v>
      </c>
      <c r="AE219" s="62">
        <v>0.94</v>
      </c>
      <c r="AF219" s="62">
        <v>0.94</v>
      </c>
      <c r="AG219" s="62">
        <v>0.96</v>
      </c>
      <c r="AH219" s="62">
        <v>0.95</v>
      </c>
      <c r="AI219" s="62">
        <v>0.94</v>
      </c>
      <c r="AJ219" s="62">
        <v>0.96</v>
      </c>
      <c r="AK219" s="62">
        <v>0.93</v>
      </c>
      <c r="AL219" s="62">
        <v>0.93</v>
      </c>
      <c r="AM219" s="62">
        <v>0.95</v>
      </c>
      <c r="AN219" s="62">
        <v>0.94</v>
      </c>
      <c r="AO219" s="62">
        <v>0.93</v>
      </c>
      <c r="AP219" s="62">
        <v>0.93</v>
      </c>
      <c r="AQ219" s="62">
        <v>0.96</v>
      </c>
      <c r="AR219" s="62">
        <v>0.93</v>
      </c>
      <c r="AS219" s="62">
        <v>0.97</v>
      </c>
      <c r="AT219" s="62">
        <v>0.96</v>
      </c>
      <c r="AU219" s="62">
        <v>0.92</v>
      </c>
      <c r="AV219" s="62">
        <v>0.92</v>
      </c>
      <c r="AW219" s="62">
        <v>0.91</v>
      </c>
      <c r="AX219" s="62">
        <v>0.89</v>
      </c>
      <c r="AY219" s="62">
        <v>0.93</v>
      </c>
      <c r="AZ219" s="62">
        <v>0.9</v>
      </c>
      <c r="BA219" s="62">
        <v>0.91</v>
      </c>
      <c r="BB219" s="62">
        <v>0.84</v>
      </c>
      <c r="BC219" s="62">
        <v>0.91</v>
      </c>
      <c r="BD219" s="62">
        <v>0.91</v>
      </c>
      <c r="BE219" s="62">
        <v>0.93</v>
      </c>
      <c r="BF219" s="62">
        <v>0.93</v>
      </c>
      <c r="BG219" s="62">
        <v>0.91</v>
      </c>
      <c r="BH219" s="62">
        <v>0.91</v>
      </c>
      <c r="BI219" s="62">
        <v>0.87</v>
      </c>
      <c r="BJ219" s="62">
        <v>0.91</v>
      </c>
      <c r="BK219" s="62">
        <v>0.89</v>
      </c>
      <c r="BL219" s="62">
        <v>0.88</v>
      </c>
      <c r="BM219" s="62">
        <v>0.91</v>
      </c>
      <c r="BN219" s="62">
        <v>0.9</v>
      </c>
      <c r="BO219" s="62">
        <v>0.94</v>
      </c>
      <c r="BP219" s="62">
        <v>0.91</v>
      </c>
      <c r="BQ219" s="62">
        <v>0.91</v>
      </c>
      <c r="BR219" s="62">
        <v>0.89</v>
      </c>
      <c r="BS219" s="62">
        <v>0.92</v>
      </c>
      <c r="BT219" s="62">
        <v>0.91</v>
      </c>
      <c r="BU219" s="62">
        <v>0.92</v>
      </c>
      <c r="BV219" s="62">
        <v>0.93</v>
      </c>
      <c r="BW219" s="62">
        <v>0.92</v>
      </c>
      <c r="BX219" s="62">
        <v>0.91</v>
      </c>
      <c r="BY219" s="62">
        <v>0.92</v>
      </c>
      <c r="BZ219" s="62">
        <v>0.9</v>
      </c>
      <c r="CA219" s="62">
        <v>0.89</v>
      </c>
      <c r="CB219" s="62">
        <v>0.89</v>
      </c>
      <c r="CC219" s="62">
        <v>0.88</v>
      </c>
      <c r="CD219" s="62">
        <v>0.89</v>
      </c>
      <c r="CE219" s="62">
        <v>0.88</v>
      </c>
      <c r="CF219" s="62">
        <v>0.95</v>
      </c>
      <c r="CG219" s="62">
        <v>0.89</v>
      </c>
      <c r="CH219" s="62">
        <v>0.93</v>
      </c>
      <c r="CI219" s="62">
        <v>0.93</v>
      </c>
      <c r="CJ219" s="62">
        <v>0.9</v>
      </c>
      <c r="CK219" s="62">
        <v>0.88</v>
      </c>
      <c r="CL219" s="62">
        <v>0.89</v>
      </c>
      <c r="CM219" s="62">
        <v>0.9</v>
      </c>
      <c r="CN219" s="62">
        <v>0.9</v>
      </c>
      <c r="CO219" s="62">
        <v>0.93</v>
      </c>
      <c r="CP219" s="62">
        <v>0.91</v>
      </c>
      <c r="CQ219" s="62">
        <v>0.93</v>
      </c>
      <c r="CR219" s="62">
        <v>0.93</v>
      </c>
      <c r="CS219" s="62">
        <v>0.92</v>
      </c>
      <c r="CT219" s="62">
        <v>0.93</v>
      </c>
      <c r="CU219" s="62">
        <v>0.93</v>
      </c>
      <c r="CV219" s="62">
        <v>0.93</v>
      </c>
      <c r="CW219" s="62">
        <v>0.95</v>
      </c>
      <c r="CX219" s="62">
        <v>0.91</v>
      </c>
      <c r="CY219" s="62">
        <v>0.91</v>
      </c>
      <c r="CZ219" s="62">
        <v>0.89</v>
      </c>
      <c r="DA219" s="62">
        <v>0.94</v>
      </c>
      <c r="DB219" s="62">
        <v>0.92</v>
      </c>
      <c r="DC219" s="62">
        <v>0.91</v>
      </c>
      <c r="DD219" s="62">
        <v>0.92</v>
      </c>
      <c r="DE219" s="62">
        <v>0.89</v>
      </c>
      <c r="DF219" s="62">
        <v>0.92</v>
      </c>
      <c r="DG219" s="62">
        <v>0.92</v>
      </c>
      <c r="DH219" s="62">
        <v>0.92</v>
      </c>
      <c r="DI219" s="62">
        <v>0.91</v>
      </c>
      <c r="DJ219" s="62">
        <v>0.89</v>
      </c>
      <c r="DK219" s="62">
        <v>0.92</v>
      </c>
      <c r="DL219" s="62">
        <v>0.91</v>
      </c>
      <c r="DM219" s="62">
        <v>0.94</v>
      </c>
      <c r="DN219" s="62">
        <v>0.92</v>
      </c>
      <c r="DO219" s="62">
        <v>0.88</v>
      </c>
      <c r="DP219" s="62">
        <v>0.94</v>
      </c>
      <c r="DQ219" s="62">
        <v>0.92</v>
      </c>
      <c r="DR219" s="62">
        <v>0.93</v>
      </c>
      <c r="DS219" s="62">
        <v>0.94</v>
      </c>
      <c r="DT219" s="62">
        <v>0.92</v>
      </c>
      <c r="DU219" s="62">
        <v>0.93</v>
      </c>
      <c r="DV219" s="62">
        <v>0.97</v>
      </c>
      <c r="DW219" s="62">
        <v>0.95</v>
      </c>
      <c r="DX219" s="62">
        <v>0.93</v>
      </c>
      <c r="DY219" s="62">
        <v>0.93</v>
      </c>
      <c r="DZ219" s="62">
        <v>0.9</v>
      </c>
      <c r="EA219" s="62">
        <v>0.93</v>
      </c>
      <c r="EB219" s="62">
        <v>0.93</v>
      </c>
      <c r="EC219" s="62">
        <v>0.94</v>
      </c>
      <c r="ED219" s="62">
        <v>0.95</v>
      </c>
      <c r="EE219" s="62">
        <v>0.91</v>
      </c>
      <c r="EF219" s="62">
        <v>0.92</v>
      </c>
      <c r="EG219" s="62">
        <v>0.9</v>
      </c>
      <c r="EH219" s="62">
        <v>0.92</v>
      </c>
      <c r="EI219" s="62">
        <v>0.93</v>
      </c>
      <c r="EJ219" s="62">
        <v>0.93</v>
      </c>
      <c r="EK219" s="62">
        <v>0.93</v>
      </c>
      <c r="EL219" s="62">
        <v>0.91</v>
      </c>
      <c r="EM219" s="62">
        <v>0.92</v>
      </c>
      <c r="EN219" s="62">
        <v>0.87</v>
      </c>
      <c r="EO219" s="62">
        <v>0.91</v>
      </c>
      <c r="EP219" s="62">
        <v>0.88</v>
      </c>
      <c r="EQ219" s="62">
        <v>0.89</v>
      </c>
      <c r="ER219" s="62">
        <v>0.91</v>
      </c>
      <c r="ES219" s="62">
        <v>0.93</v>
      </c>
      <c r="ET219" s="62">
        <v>0.91</v>
      </c>
      <c r="EU219" s="62">
        <v>0.92</v>
      </c>
      <c r="EV219" s="62">
        <v>0.92</v>
      </c>
      <c r="EW219" s="62">
        <v>0.92</v>
      </c>
      <c r="EX219" s="62">
        <v>0.95</v>
      </c>
      <c r="EY219" s="62">
        <v>0.92</v>
      </c>
      <c r="EZ219" s="62">
        <v>0.94</v>
      </c>
      <c r="FA219" s="62">
        <v>0.9</v>
      </c>
      <c r="FB219" s="62">
        <v>0.92</v>
      </c>
      <c r="FC219" s="62">
        <v>0.92</v>
      </c>
      <c r="FD219" s="62">
        <v>0.92</v>
      </c>
      <c r="FE219" s="62">
        <v>0.92</v>
      </c>
      <c r="FF219" s="62">
        <v>0.94</v>
      </c>
      <c r="FG219" s="62">
        <v>0.94</v>
      </c>
      <c r="FH219" s="62">
        <v>0.92</v>
      </c>
      <c r="FI219" s="62">
        <v>0.93</v>
      </c>
    </row>
    <row r="220" spans="1:165" x14ac:dyDescent="0.25">
      <c r="A220">
        <v>5</v>
      </c>
      <c r="B220" s="62" t="s">
        <v>465</v>
      </c>
      <c r="C220" s="62">
        <v>0.31</v>
      </c>
      <c r="D220" s="62">
        <v>0.28999999999999998</v>
      </c>
      <c r="E220" s="62">
        <v>0.32</v>
      </c>
      <c r="F220" s="62">
        <v>0.21</v>
      </c>
      <c r="G220" s="62">
        <v>0.39</v>
      </c>
      <c r="H220" s="62">
        <v>0.35</v>
      </c>
      <c r="I220" s="62">
        <v>0.19</v>
      </c>
      <c r="J220" s="62">
        <v>0.27</v>
      </c>
      <c r="K220" s="62">
        <v>0.39</v>
      </c>
      <c r="L220" s="62">
        <v>0.33</v>
      </c>
      <c r="M220" s="62">
        <v>0.31</v>
      </c>
      <c r="N220" s="62" t="s">
        <v>282</v>
      </c>
      <c r="O220" s="62">
        <v>0.12</v>
      </c>
      <c r="P220" s="62">
        <v>0.1</v>
      </c>
      <c r="Q220" s="62">
        <v>0.21</v>
      </c>
      <c r="R220" s="62">
        <v>0.17</v>
      </c>
      <c r="S220" s="62">
        <v>0.39</v>
      </c>
      <c r="T220" s="62">
        <v>0.17</v>
      </c>
      <c r="U220" s="62">
        <v>0.21</v>
      </c>
      <c r="V220" s="62">
        <v>0.18</v>
      </c>
      <c r="W220" s="62">
        <v>0.23</v>
      </c>
      <c r="X220" s="62">
        <v>0.25</v>
      </c>
      <c r="Y220" s="62">
        <v>0.18</v>
      </c>
      <c r="Z220" s="62">
        <v>0.12</v>
      </c>
      <c r="AA220" s="62">
        <v>0.21</v>
      </c>
      <c r="AB220" s="62">
        <v>0.13</v>
      </c>
      <c r="AC220" s="62">
        <v>0.17</v>
      </c>
      <c r="AD220" s="62">
        <v>0.19</v>
      </c>
      <c r="AE220" s="62">
        <v>0.14000000000000001</v>
      </c>
      <c r="AF220" s="62">
        <v>0.18</v>
      </c>
      <c r="AG220" s="62">
        <v>0.22</v>
      </c>
      <c r="AH220" s="62">
        <v>0.17</v>
      </c>
      <c r="AI220" s="62">
        <v>0.28000000000000003</v>
      </c>
      <c r="AJ220" s="62">
        <v>0.26</v>
      </c>
      <c r="AK220" s="62">
        <v>0.28000000000000003</v>
      </c>
      <c r="AL220" s="62">
        <v>0.23</v>
      </c>
      <c r="AM220" s="62">
        <v>0.19</v>
      </c>
      <c r="AN220" s="62">
        <v>0.17</v>
      </c>
      <c r="AO220" s="62">
        <v>0.26</v>
      </c>
      <c r="AP220" s="62">
        <v>0.16</v>
      </c>
      <c r="AQ220" s="62">
        <v>0.09</v>
      </c>
      <c r="AR220" s="62">
        <v>0.37</v>
      </c>
      <c r="AS220" s="62">
        <v>0.14000000000000001</v>
      </c>
      <c r="AT220" s="62">
        <v>0.26</v>
      </c>
      <c r="AU220" s="62">
        <v>0.28000000000000003</v>
      </c>
      <c r="AV220" s="62">
        <v>0.27</v>
      </c>
      <c r="AW220" s="62">
        <v>0.59</v>
      </c>
      <c r="AX220" s="62">
        <v>0.39</v>
      </c>
      <c r="AY220" s="62">
        <v>0.26</v>
      </c>
      <c r="AZ220" s="62">
        <v>0.27</v>
      </c>
      <c r="BA220" s="62">
        <v>0.24</v>
      </c>
      <c r="BB220" s="62">
        <v>0.52</v>
      </c>
      <c r="BC220" s="62">
        <v>0.2</v>
      </c>
      <c r="BD220" s="62">
        <v>0.27</v>
      </c>
      <c r="BE220" s="62">
        <v>0.26</v>
      </c>
      <c r="BF220" s="62">
        <v>0.14000000000000001</v>
      </c>
      <c r="BG220" s="62">
        <v>0.4</v>
      </c>
      <c r="BH220" s="62">
        <v>0.49</v>
      </c>
      <c r="BI220" s="62">
        <v>0.3</v>
      </c>
      <c r="BJ220" s="62">
        <v>0.36</v>
      </c>
      <c r="BK220" s="62">
        <v>0.4</v>
      </c>
      <c r="BL220" s="62">
        <v>0.65</v>
      </c>
      <c r="BM220" s="62">
        <v>0.19</v>
      </c>
      <c r="BN220" s="62">
        <v>0.3</v>
      </c>
      <c r="BO220" s="62">
        <v>0.27</v>
      </c>
      <c r="BP220" s="62">
        <v>0.36</v>
      </c>
      <c r="BQ220" s="62">
        <v>0.69</v>
      </c>
      <c r="BR220" s="62">
        <v>0.25</v>
      </c>
      <c r="BS220" s="62">
        <v>0.3</v>
      </c>
      <c r="BT220" s="62">
        <v>0.39</v>
      </c>
      <c r="BU220" s="62">
        <v>0.24</v>
      </c>
      <c r="BV220" s="62">
        <v>0.2</v>
      </c>
      <c r="BW220" s="62">
        <v>0.24</v>
      </c>
      <c r="BX220" s="62">
        <v>0.25</v>
      </c>
      <c r="BY220" s="62">
        <v>0.35</v>
      </c>
      <c r="BZ220" s="62">
        <v>0.32</v>
      </c>
      <c r="CA220" s="62">
        <v>0.25</v>
      </c>
      <c r="CB220" s="62">
        <v>0.35</v>
      </c>
      <c r="CC220" s="62">
        <v>0.47</v>
      </c>
      <c r="CD220" s="62">
        <v>0.56999999999999995</v>
      </c>
      <c r="CE220" s="62">
        <v>0.65</v>
      </c>
      <c r="CF220" s="62">
        <v>0.26</v>
      </c>
      <c r="CG220" s="62">
        <v>0.3</v>
      </c>
      <c r="CH220" s="62">
        <v>0.5</v>
      </c>
      <c r="CI220" s="62">
        <v>0.28999999999999998</v>
      </c>
      <c r="CJ220" s="62">
        <v>0.42</v>
      </c>
      <c r="CK220" s="62">
        <v>0.46</v>
      </c>
      <c r="CL220" s="62">
        <v>0.42</v>
      </c>
      <c r="CM220" s="62">
        <v>0.49</v>
      </c>
      <c r="CN220" s="62">
        <v>0.23</v>
      </c>
      <c r="CO220" s="62">
        <v>0.31</v>
      </c>
      <c r="CP220" s="62">
        <v>0.36</v>
      </c>
      <c r="CQ220" s="62">
        <v>0.37</v>
      </c>
      <c r="CR220" s="62">
        <v>0.3</v>
      </c>
      <c r="CS220" s="62">
        <v>0.41</v>
      </c>
      <c r="CT220" s="62">
        <v>0.23</v>
      </c>
      <c r="CU220" s="62">
        <v>0.32</v>
      </c>
      <c r="CV220" s="62">
        <v>0.28999999999999998</v>
      </c>
      <c r="CW220" s="62">
        <v>0.18</v>
      </c>
      <c r="CX220" s="62">
        <v>0.22</v>
      </c>
      <c r="CY220" s="62">
        <v>0.33</v>
      </c>
      <c r="CZ220" s="62">
        <v>0.36</v>
      </c>
      <c r="DA220" s="62">
        <v>0.28999999999999998</v>
      </c>
      <c r="DB220" s="62">
        <v>0.28000000000000003</v>
      </c>
      <c r="DC220" s="62">
        <v>0.38</v>
      </c>
      <c r="DD220" s="62">
        <v>0.4</v>
      </c>
      <c r="DE220" s="62">
        <v>0.37</v>
      </c>
      <c r="DF220" s="62">
        <v>0.46</v>
      </c>
      <c r="DG220" s="62">
        <v>0.17</v>
      </c>
      <c r="DH220" s="62">
        <v>0.35</v>
      </c>
      <c r="DI220" s="62">
        <v>0.51</v>
      </c>
      <c r="DJ220" s="62">
        <v>0.18</v>
      </c>
      <c r="DK220" s="62">
        <v>0.27</v>
      </c>
      <c r="DL220" s="62">
        <v>0.2</v>
      </c>
      <c r="DM220" s="62">
        <v>0.36</v>
      </c>
      <c r="DN220" s="62">
        <v>0.38</v>
      </c>
      <c r="DO220" s="62">
        <v>0.43</v>
      </c>
      <c r="DP220" s="62">
        <v>0.31</v>
      </c>
      <c r="DQ220" s="62">
        <v>0.67</v>
      </c>
      <c r="DR220" s="62">
        <v>0.24</v>
      </c>
      <c r="DS220" s="62">
        <v>0.19</v>
      </c>
      <c r="DT220" s="62">
        <v>0.18</v>
      </c>
      <c r="DU220" s="62">
        <v>0.19</v>
      </c>
      <c r="DV220" s="62">
        <v>0.18</v>
      </c>
      <c r="DW220" s="62">
        <v>0.17</v>
      </c>
      <c r="DX220" s="62">
        <v>0.26</v>
      </c>
      <c r="DY220" s="62">
        <v>0.27</v>
      </c>
      <c r="DZ220" s="62">
        <v>0.49</v>
      </c>
      <c r="EA220" s="62">
        <v>0.18</v>
      </c>
      <c r="EB220" s="62">
        <v>0.52</v>
      </c>
      <c r="EC220" s="62">
        <v>0.16</v>
      </c>
      <c r="ED220" s="62">
        <v>0.35</v>
      </c>
      <c r="EE220" s="62">
        <v>0.3</v>
      </c>
      <c r="EF220" s="62">
        <v>0.25</v>
      </c>
      <c r="EG220" s="62">
        <v>0.23</v>
      </c>
      <c r="EH220" s="62">
        <v>0.28999999999999998</v>
      </c>
      <c r="EI220" s="62">
        <v>0.3</v>
      </c>
      <c r="EJ220" s="62">
        <v>0.22</v>
      </c>
      <c r="EK220" s="62">
        <v>0.24</v>
      </c>
      <c r="EL220" s="62">
        <v>0.45</v>
      </c>
      <c r="EM220" s="62">
        <v>0.48</v>
      </c>
      <c r="EN220" s="62">
        <v>0.4</v>
      </c>
      <c r="EO220" s="62">
        <v>0.33</v>
      </c>
      <c r="EP220" s="62">
        <v>0.37</v>
      </c>
      <c r="EQ220" s="62">
        <v>0.33</v>
      </c>
      <c r="ER220" s="62">
        <v>0.26</v>
      </c>
      <c r="ES220" s="62">
        <v>0.38</v>
      </c>
      <c r="ET220" s="62">
        <v>0.26</v>
      </c>
      <c r="EU220" s="62">
        <v>0.61</v>
      </c>
      <c r="EV220" s="62">
        <v>0.31</v>
      </c>
      <c r="EW220" s="62">
        <v>0.27</v>
      </c>
      <c r="EX220" s="62">
        <v>0.26</v>
      </c>
      <c r="EY220" s="62">
        <v>0.46</v>
      </c>
      <c r="EZ220" s="62">
        <v>0.33</v>
      </c>
      <c r="FA220" s="62">
        <v>0.36</v>
      </c>
      <c r="FB220" s="62">
        <v>0.36</v>
      </c>
      <c r="FC220" s="62">
        <v>0.25</v>
      </c>
      <c r="FD220" s="62">
        <v>0.27</v>
      </c>
      <c r="FE220" s="62">
        <v>0.52</v>
      </c>
      <c r="FF220" s="62">
        <v>0.31</v>
      </c>
      <c r="FG220" s="62">
        <v>0.2</v>
      </c>
      <c r="FH220" s="62">
        <v>0.32</v>
      </c>
      <c r="FI220" s="62">
        <v>0.38</v>
      </c>
    </row>
    <row r="221" spans="1:165" x14ac:dyDescent="0.25">
      <c r="A221">
        <v>6</v>
      </c>
      <c r="B221" s="62" t="s">
        <v>468</v>
      </c>
      <c r="C221" s="62" t="s">
        <v>74</v>
      </c>
      <c r="D221" s="62" t="s">
        <v>74</v>
      </c>
      <c r="E221" s="62" t="s">
        <v>74</v>
      </c>
      <c r="F221" s="62">
        <v>0.01</v>
      </c>
      <c r="G221" s="62" t="s">
        <v>74</v>
      </c>
      <c r="H221" s="62" t="s">
        <v>74</v>
      </c>
      <c r="I221" s="62">
        <v>0.01</v>
      </c>
      <c r="J221" s="62">
        <v>0.01</v>
      </c>
      <c r="K221" s="62">
        <v>0.01</v>
      </c>
      <c r="L221" s="62" t="s">
        <v>74</v>
      </c>
      <c r="M221" s="62" t="s">
        <v>74</v>
      </c>
      <c r="N221" s="62" t="s">
        <v>282</v>
      </c>
      <c r="O221" s="62">
        <v>0.01</v>
      </c>
      <c r="P221" s="62">
        <v>0.01</v>
      </c>
      <c r="Q221" s="62" t="s">
        <v>73</v>
      </c>
      <c r="R221" s="62">
        <v>0.03</v>
      </c>
      <c r="S221" s="62">
        <v>0.01</v>
      </c>
      <c r="T221" s="62">
        <v>0.01</v>
      </c>
      <c r="U221" s="62" t="s">
        <v>73</v>
      </c>
      <c r="V221" s="62">
        <v>0.01</v>
      </c>
      <c r="W221" s="62" t="s">
        <v>74</v>
      </c>
      <c r="X221" s="62" t="s">
        <v>74</v>
      </c>
      <c r="Y221" s="62" t="s">
        <v>73</v>
      </c>
      <c r="Z221" s="62">
        <v>0.01</v>
      </c>
      <c r="AA221" s="62" t="s">
        <v>73</v>
      </c>
      <c r="AB221" s="62">
        <v>0.01</v>
      </c>
      <c r="AC221" s="62" t="s">
        <v>73</v>
      </c>
      <c r="AD221" s="62">
        <v>0.01</v>
      </c>
      <c r="AE221" s="62" t="s">
        <v>74</v>
      </c>
      <c r="AF221" s="62">
        <v>0.01</v>
      </c>
      <c r="AG221" s="62">
        <v>0.01</v>
      </c>
      <c r="AH221" s="62" t="s">
        <v>74</v>
      </c>
      <c r="AI221" s="62" t="s">
        <v>74</v>
      </c>
      <c r="AJ221" s="62" t="s">
        <v>74</v>
      </c>
      <c r="AK221" s="62" t="s">
        <v>73</v>
      </c>
      <c r="AL221" s="62" t="s">
        <v>74</v>
      </c>
      <c r="AM221" s="62">
        <v>0.01</v>
      </c>
      <c r="AN221" s="62">
        <v>0.01</v>
      </c>
      <c r="AO221" s="62" t="s">
        <v>73</v>
      </c>
      <c r="AP221" s="62" t="s">
        <v>74</v>
      </c>
      <c r="AQ221" s="62">
        <v>0.01</v>
      </c>
      <c r="AR221" s="62">
        <v>0.01</v>
      </c>
      <c r="AS221" s="62">
        <v>0.01</v>
      </c>
      <c r="AT221" s="62">
        <v>0.01</v>
      </c>
      <c r="AU221" s="62" t="s">
        <v>74</v>
      </c>
      <c r="AV221" s="62" t="s">
        <v>74</v>
      </c>
      <c r="AW221" s="62" t="s">
        <v>73</v>
      </c>
      <c r="AX221" s="62" t="s">
        <v>73</v>
      </c>
      <c r="AY221" s="62">
        <v>0.01</v>
      </c>
      <c r="AZ221" s="62" t="s">
        <v>74</v>
      </c>
      <c r="BA221" s="62" t="s">
        <v>73</v>
      </c>
      <c r="BB221" s="62">
        <v>0</v>
      </c>
      <c r="BC221" s="62" t="s">
        <v>73</v>
      </c>
      <c r="BD221" s="62" t="s">
        <v>73</v>
      </c>
      <c r="BE221" s="62" t="s">
        <v>73</v>
      </c>
      <c r="BF221" s="62" t="s">
        <v>74</v>
      </c>
      <c r="BG221" s="62">
        <v>0.01</v>
      </c>
      <c r="BH221" s="62" t="s">
        <v>73</v>
      </c>
      <c r="BI221" s="62" t="s">
        <v>73</v>
      </c>
      <c r="BJ221" s="62" t="s">
        <v>73</v>
      </c>
      <c r="BK221" s="62" t="s">
        <v>73</v>
      </c>
      <c r="BL221" s="62" t="s">
        <v>74</v>
      </c>
      <c r="BM221" s="62">
        <v>0.01</v>
      </c>
      <c r="BN221" s="62" t="s">
        <v>73</v>
      </c>
      <c r="BO221" s="62">
        <v>0.01</v>
      </c>
      <c r="BP221" s="62" t="s">
        <v>73</v>
      </c>
      <c r="BQ221" s="62" t="s">
        <v>73</v>
      </c>
      <c r="BR221" s="62" t="s">
        <v>74</v>
      </c>
      <c r="BS221" s="62" t="s">
        <v>74</v>
      </c>
      <c r="BT221" s="62" t="s">
        <v>74</v>
      </c>
      <c r="BU221" s="62" t="s">
        <v>74</v>
      </c>
      <c r="BV221" s="62" t="s">
        <v>73</v>
      </c>
      <c r="BW221" s="62" t="s">
        <v>74</v>
      </c>
      <c r="BX221" s="62" t="s">
        <v>74</v>
      </c>
      <c r="BY221" s="62" t="s">
        <v>74</v>
      </c>
      <c r="BZ221" s="62" t="s">
        <v>73</v>
      </c>
      <c r="CA221" s="62" t="s">
        <v>73</v>
      </c>
      <c r="CB221" s="62" t="s">
        <v>73</v>
      </c>
      <c r="CC221" s="62">
        <v>0.01</v>
      </c>
      <c r="CD221" s="62" t="s">
        <v>74</v>
      </c>
      <c r="CE221" s="62" t="s">
        <v>73</v>
      </c>
      <c r="CF221" s="62">
        <v>0.01</v>
      </c>
      <c r="CG221" s="62">
        <v>0.01</v>
      </c>
      <c r="CH221" s="62">
        <v>0.01</v>
      </c>
      <c r="CI221" s="62" t="s">
        <v>73</v>
      </c>
      <c r="CJ221" s="62" t="s">
        <v>73</v>
      </c>
      <c r="CK221" s="62" t="s">
        <v>73</v>
      </c>
      <c r="CL221" s="62" t="s">
        <v>73</v>
      </c>
      <c r="CM221" s="62" t="s">
        <v>73</v>
      </c>
      <c r="CN221" s="62" t="s">
        <v>73</v>
      </c>
      <c r="CO221" s="62">
        <v>0.01</v>
      </c>
      <c r="CP221" s="62" t="s">
        <v>73</v>
      </c>
      <c r="CQ221" s="62" t="s">
        <v>73</v>
      </c>
      <c r="CR221" s="62">
        <v>0.01</v>
      </c>
      <c r="CS221" s="62">
        <v>0.01</v>
      </c>
      <c r="CT221" s="62" t="s">
        <v>73</v>
      </c>
      <c r="CU221" s="62" t="s">
        <v>74</v>
      </c>
      <c r="CV221" s="62">
        <v>0.01</v>
      </c>
      <c r="CW221" s="62">
        <v>0.01</v>
      </c>
      <c r="CX221" s="62" t="s">
        <v>74</v>
      </c>
      <c r="CY221" s="62" t="s">
        <v>74</v>
      </c>
      <c r="CZ221" s="62" t="s">
        <v>74</v>
      </c>
      <c r="DA221" s="62" t="s">
        <v>74</v>
      </c>
      <c r="DB221" s="62" t="s">
        <v>74</v>
      </c>
      <c r="DC221" s="62">
        <v>0.01</v>
      </c>
      <c r="DD221" s="62" t="s">
        <v>74</v>
      </c>
      <c r="DE221" s="62" t="s">
        <v>73</v>
      </c>
      <c r="DF221" s="62">
        <v>0.01</v>
      </c>
      <c r="DG221" s="62" t="s">
        <v>73</v>
      </c>
      <c r="DH221" s="62" t="s">
        <v>74</v>
      </c>
      <c r="DI221" s="62" t="s">
        <v>73</v>
      </c>
      <c r="DJ221" s="62" t="s">
        <v>73</v>
      </c>
      <c r="DK221" s="62" t="s">
        <v>74</v>
      </c>
      <c r="DL221" s="62" t="s">
        <v>74</v>
      </c>
      <c r="DM221" s="62">
        <v>0.06</v>
      </c>
      <c r="DN221" s="62" t="s">
        <v>74</v>
      </c>
      <c r="DO221" s="62" t="s">
        <v>74</v>
      </c>
      <c r="DP221" s="62">
        <v>0.01</v>
      </c>
      <c r="DQ221" s="62" t="s">
        <v>73</v>
      </c>
      <c r="DR221" s="62" t="s">
        <v>73</v>
      </c>
      <c r="DS221" s="62">
        <v>0.01</v>
      </c>
      <c r="DT221" s="62" t="s">
        <v>74</v>
      </c>
      <c r="DU221" s="62">
        <v>0.01</v>
      </c>
      <c r="DV221" s="62">
        <v>0.01</v>
      </c>
      <c r="DW221" s="62">
        <v>0.01</v>
      </c>
      <c r="DX221" s="62">
        <v>0.01</v>
      </c>
      <c r="DY221" s="62" t="s">
        <v>73</v>
      </c>
      <c r="DZ221" s="62">
        <v>0</v>
      </c>
      <c r="EA221" s="62" t="s">
        <v>73</v>
      </c>
      <c r="EB221" s="62">
        <v>0.01</v>
      </c>
      <c r="EC221" s="62" t="s">
        <v>74</v>
      </c>
      <c r="ED221" s="62" t="s">
        <v>73</v>
      </c>
      <c r="EE221" s="62" t="s">
        <v>74</v>
      </c>
      <c r="EF221" s="62">
        <v>0.01</v>
      </c>
      <c r="EG221" s="62">
        <v>0</v>
      </c>
      <c r="EH221" s="62">
        <v>0.01</v>
      </c>
      <c r="EI221" s="62">
        <v>0.01</v>
      </c>
      <c r="EJ221" s="62">
        <v>0.01</v>
      </c>
      <c r="EK221" s="62" t="s">
        <v>73</v>
      </c>
      <c r="EL221" s="62" t="s">
        <v>74</v>
      </c>
      <c r="EM221" s="62" t="s">
        <v>73</v>
      </c>
      <c r="EN221" s="62" t="s">
        <v>73</v>
      </c>
      <c r="EO221" s="62" t="s">
        <v>74</v>
      </c>
      <c r="EP221" s="62" t="s">
        <v>73</v>
      </c>
      <c r="EQ221" s="62">
        <v>0.01</v>
      </c>
      <c r="ER221" s="62" t="s">
        <v>73</v>
      </c>
      <c r="ES221" s="62" t="s">
        <v>74</v>
      </c>
      <c r="ET221" s="62" t="s">
        <v>74</v>
      </c>
      <c r="EU221" s="62" t="s">
        <v>74</v>
      </c>
      <c r="EV221" s="62" t="s">
        <v>74</v>
      </c>
      <c r="EW221" s="62">
        <v>0.01</v>
      </c>
      <c r="EX221" s="62">
        <v>0.01</v>
      </c>
      <c r="EY221" s="62" t="s">
        <v>74</v>
      </c>
      <c r="EZ221" s="62" t="s">
        <v>74</v>
      </c>
      <c r="FA221" s="62" t="s">
        <v>74</v>
      </c>
      <c r="FB221" s="62" t="s">
        <v>74</v>
      </c>
      <c r="FC221" s="62" t="s">
        <v>74</v>
      </c>
      <c r="FD221" s="62">
        <v>0.01</v>
      </c>
      <c r="FE221" s="62" t="s">
        <v>74</v>
      </c>
      <c r="FF221" s="62" t="s">
        <v>74</v>
      </c>
      <c r="FG221" s="62">
        <v>0.01</v>
      </c>
      <c r="FH221" s="62" t="s">
        <v>74</v>
      </c>
      <c r="FI221" s="62">
        <v>0.01</v>
      </c>
    </row>
    <row r="222" spans="1:165" x14ac:dyDescent="0.25">
      <c r="A222">
        <v>7</v>
      </c>
      <c r="B222" s="62" t="s">
        <v>471</v>
      </c>
      <c r="C222" s="62">
        <v>0.03</v>
      </c>
      <c r="D222" s="62">
        <v>0.02</v>
      </c>
      <c r="E222" s="62">
        <v>0.04</v>
      </c>
      <c r="F222" s="62">
        <v>0.03</v>
      </c>
      <c r="G222" s="62">
        <v>0.05</v>
      </c>
      <c r="H222" s="62">
        <v>0.04</v>
      </c>
      <c r="I222" s="62">
        <v>0.02</v>
      </c>
      <c r="J222" s="62">
        <v>0.02</v>
      </c>
      <c r="K222" s="62">
        <v>0.03</v>
      </c>
      <c r="L222" s="62">
        <v>0.04</v>
      </c>
      <c r="M222" s="62">
        <v>0.04</v>
      </c>
      <c r="N222" s="62" t="s">
        <v>282</v>
      </c>
      <c r="O222" s="62">
        <v>0.02</v>
      </c>
      <c r="P222" s="62">
        <v>0.02</v>
      </c>
      <c r="Q222" s="62">
        <v>0.02</v>
      </c>
      <c r="R222" s="62">
        <v>0.01</v>
      </c>
      <c r="S222" s="62">
        <v>0.04</v>
      </c>
      <c r="T222" s="62">
        <v>0.01</v>
      </c>
      <c r="U222" s="62">
        <v>0.01</v>
      </c>
      <c r="V222" s="62">
        <v>0.02</v>
      </c>
      <c r="W222" s="62">
        <v>0.01</v>
      </c>
      <c r="X222" s="62">
        <v>0.04</v>
      </c>
      <c r="Y222" s="62">
        <v>0.01</v>
      </c>
      <c r="Z222" s="62">
        <v>0.01</v>
      </c>
      <c r="AA222" s="62">
        <v>0.02</v>
      </c>
      <c r="AB222" s="62">
        <v>0.01</v>
      </c>
      <c r="AC222" s="62">
        <v>0.03</v>
      </c>
      <c r="AD222" s="62">
        <v>0.01</v>
      </c>
      <c r="AE222" s="62">
        <v>0.02</v>
      </c>
      <c r="AF222" s="62">
        <v>0.02</v>
      </c>
      <c r="AG222" s="62">
        <v>0.01</v>
      </c>
      <c r="AH222" s="62">
        <v>0.02</v>
      </c>
      <c r="AI222" s="62">
        <v>0.04</v>
      </c>
      <c r="AJ222" s="62">
        <v>0.01</v>
      </c>
      <c r="AK222" s="62">
        <v>0.03</v>
      </c>
      <c r="AL222" s="62">
        <v>0.02</v>
      </c>
      <c r="AM222" s="62">
        <v>0.02</v>
      </c>
      <c r="AN222" s="62">
        <v>0.02</v>
      </c>
      <c r="AO222" s="62">
        <v>0.01</v>
      </c>
      <c r="AP222" s="62">
        <v>7.0000000000000007E-2</v>
      </c>
      <c r="AQ222" s="62">
        <v>0.01</v>
      </c>
      <c r="AR222" s="62">
        <v>0.01</v>
      </c>
      <c r="AS222" s="62">
        <v>0.01</v>
      </c>
      <c r="AT222" s="62">
        <v>0.02</v>
      </c>
      <c r="AU222" s="62">
        <v>0.05</v>
      </c>
      <c r="AV222" s="62">
        <v>0.04</v>
      </c>
      <c r="AW222" s="62">
        <v>0.03</v>
      </c>
      <c r="AX222" s="62">
        <v>0.05</v>
      </c>
      <c r="AY222" s="62">
        <v>0.04</v>
      </c>
      <c r="AZ222" s="62">
        <v>0.04</v>
      </c>
      <c r="BA222" s="62">
        <v>0.02</v>
      </c>
      <c r="BB222" s="62">
        <v>0.06</v>
      </c>
      <c r="BC222" s="62">
        <v>0.04</v>
      </c>
      <c r="BD222" s="62">
        <v>0.04</v>
      </c>
      <c r="BE222" s="62">
        <v>0.03</v>
      </c>
      <c r="BF222" s="62">
        <v>0.04</v>
      </c>
      <c r="BG222" s="62">
        <v>0.03</v>
      </c>
      <c r="BH222" s="62">
        <v>0.02</v>
      </c>
      <c r="BI222" s="62">
        <v>0.04</v>
      </c>
      <c r="BJ222" s="62">
        <v>0.03</v>
      </c>
      <c r="BK222" s="62">
        <v>0.03</v>
      </c>
      <c r="BL222" s="62">
        <v>0.05</v>
      </c>
      <c r="BM222" s="62">
        <v>0.04</v>
      </c>
      <c r="BN222" s="62">
        <v>0.05</v>
      </c>
      <c r="BO222" s="62">
        <v>0.02</v>
      </c>
      <c r="BP222" s="62">
        <v>0.06</v>
      </c>
      <c r="BQ222" s="62">
        <v>0.06</v>
      </c>
      <c r="BR222" s="62">
        <v>0.04</v>
      </c>
      <c r="BS222" s="62">
        <v>0.05</v>
      </c>
      <c r="BT222" s="62">
        <v>0.05</v>
      </c>
      <c r="BU222" s="62">
        <v>0.02</v>
      </c>
      <c r="BV222" s="62">
        <v>0.02</v>
      </c>
      <c r="BW222" s="62">
        <v>0.03</v>
      </c>
      <c r="BX222" s="62">
        <v>0.04</v>
      </c>
      <c r="BY222" s="62">
        <v>0.05</v>
      </c>
      <c r="BZ222" s="62">
        <v>0.06</v>
      </c>
      <c r="CA222" s="62">
        <v>0.05</v>
      </c>
      <c r="CB222" s="62">
        <v>0.06</v>
      </c>
      <c r="CC222" s="62">
        <v>0.06</v>
      </c>
      <c r="CD222" s="62">
        <v>0.09</v>
      </c>
      <c r="CE222" s="62">
        <v>0</v>
      </c>
      <c r="CF222" s="62">
        <v>0.03</v>
      </c>
      <c r="CG222" s="62">
        <v>0.04</v>
      </c>
      <c r="CH222" s="62">
        <v>0.02</v>
      </c>
      <c r="CI222" s="62">
        <v>0.06</v>
      </c>
      <c r="CJ222" s="62">
        <v>0.03</v>
      </c>
      <c r="CK222" s="62">
        <v>0.06</v>
      </c>
      <c r="CL222" s="62">
        <v>0.05</v>
      </c>
      <c r="CM222" s="62">
        <v>0.05</v>
      </c>
      <c r="CN222" s="62">
        <v>0.11</v>
      </c>
      <c r="CO222" s="62">
        <v>0.06</v>
      </c>
      <c r="CP222" s="62">
        <v>0.04</v>
      </c>
      <c r="CQ222" s="62">
        <v>0.05</v>
      </c>
      <c r="CR222" s="62">
        <v>0.03</v>
      </c>
      <c r="CS222" s="62">
        <v>0.03</v>
      </c>
      <c r="CT222" s="62">
        <v>0.02</v>
      </c>
      <c r="CU222" s="62">
        <v>0.01</v>
      </c>
      <c r="CV222" s="62">
        <v>0.02</v>
      </c>
      <c r="CW222" s="62">
        <v>0.02</v>
      </c>
      <c r="CX222" s="62">
        <v>0.01</v>
      </c>
      <c r="CY222" s="62">
        <v>7.0000000000000007E-2</v>
      </c>
      <c r="CZ222" s="62">
        <v>0.06</v>
      </c>
      <c r="DA222" s="62">
        <v>0.02</v>
      </c>
      <c r="DB222" s="62">
        <v>0.02</v>
      </c>
      <c r="DC222" s="62">
        <v>0.04</v>
      </c>
      <c r="DD222" s="62">
        <v>0.04</v>
      </c>
      <c r="DE222" s="62">
        <v>0.05</v>
      </c>
      <c r="DF222" s="62">
        <v>0.02</v>
      </c>
      <c r="DG222" s="62">
        <v>0.02</v>
      </c>
      <c r="DH222" s="62">
        <v>0.03</v>
      </c>
      <c r="DI222" s="62">
        <v>0.06</v>
      </c>
      <c r="DJ222" s="62">
        <v>0.03</v>
      </c>
      <c r="DK222" s="62">
        <v>0.03</v>
      </c>
      <c r="DL222" s="62">
        <v>0.01</v>
      </c>
      <c r="DM222" s="62">
        <v>0.02</v>
      </c>
      <c r="DN222" s="62">
        <v>0.05</v>
      </c>
      <c r="DO222" s="62">
        <v>7.0000000000000007E-2</v>
      </c>
      <c r="DP222" s="62">
        <v>0.02</v>
      </c>
      <c r="DQ222" s="62">
        <v>0.01</v>
      </c>
      <c r="DR222" s="62">
        <v>0.02</v>
      </c>
      <c r="DS222" s="62">
        <v>0.02</v>
      </c>
      <c r="DT222" s="62">
        <v>0.04</v>
      </c>
      <c r="DU222" s="62">
        <v>0.02</v>
      </c>
      <c r="DV222" s="62">
        <v>0.01</v>
      </c>
      <c r="DW222" s="62">
        <v>0.02</v>
      </c>
      <c r="DX222" s="62">
        <v>0.01</v>
      </c>
      <c r="DY222" s="62">
        <v>0.02</v>
      </c>
      <c r="DZ222" s="62">
        <v>0.02</v>
      </c>
      <c r="EA222" s="62">
        <v>0.03</v>
      </c>
      <c r="EB222" s="62">
        <v>0.02</v>
      </c>
      <c r="EC222" s="62">
        <v>0.05</v>
      </c>
      <c r="ED222" s="62">
        <v>0.02</v>
      </c>
      <c r="EE222" s="62">
        <v>0.03</v>
      </c>
      <c r="EF222" s="62">
        <v>0.02</v>
      </c>
      <c r="EG222" s="62">
        <v>0.03</v>
      </c>
      <c r="EH222" s="62">
        <v>0.03</v>
      </c>
      <c r="EI222" s="62">
        <v>0.02</v>
      </c>
      <c r="EJ222" s="62">
        <v>0.02</v>
      </c>
      <c r="EK222" s="62">
        <v>0.02</v>
      </c>
      <c r="EL222" s="62">
        <v>0.04</v>
      </c>
      <c r="EM222" s="62">
        <v>0.04</v>
      </c>
      <c r="EN222" s="62">
        <v>0.04</v>
      </c>
      <c r="EO222" s="62">
        <v>0.04</v>
      </c>
      <c r="EP222" s="62">
        <v>0.03</v>
      </c>
      <c r="EQ222" s="62">
        <v>0.04</v>
      </c>
      <c r="ER222" s="62">
        <v>0.03</v>
      </c>
      <c r="ES222" s="62">
        <v>0.04</v>
      </c>
      <c r="ET222" s="62">
        <v>0.04</v>
      </c>
      <c r="EU222" s="62">
        <v>0.02</v>
      </c>
      <c r="EV222" s="62">
        <v>7.0000000000000007E-2</v>
      </c>
      <c r="EW222" s="62">
        <v>0.02</v>
      </c>
      <c r="EX222" s="62">
        <v>0.01</v>
      </c>
      <c r="EY222" s="62">
        <v>0.04</v>
      </c>
      <c r="EZ222" s="62">
        <v>0.03</v>
      </c>
      <c r="FA222" s="62">
        <v>0.03</v>
      </c>
      <c r="FB222" s="62">
        <v>0.02</v>
      </c>
      <c r="FC222" s="62">
        <v>0.04</v>
      </c>
      <c r="FD222" s="62">
        <v>0.03</v>
      </c>
      <c r="FE222" s="62">
        <v>0.02</v>
      </c>
      <c r="FF222" s="62">
        <v>0.03</v>
      </c>
      <c r="FG222" s="62">
        <v>0.01</v>
      </c>
      <c r="FH222" s="62">
        <v>0.02</v>
      </c>
      <c r="FI222" s="62">
        <v>0.01</v>
      </c>
    </row>
    <row r="223" spans="1:165" x14ac:dyDescent="0.25">
      <c r="A223">
        <v>8</v>
      </c>
      <c r="B223" s="62" t="s">
        <v>474</v>
      </c>
      <c r="C223" s="62">
        <v>0.43</v>
      </c>
      <c r="D223" s="62">
        <v>0.47</v>
      </c>
      <c r="E223" s="62">
        <v>0.48</v>
      </c>
      <c r="F223" s="62">
        <v>0.54</v>
      </c>
      <c r="G223" s="62">
        <v>0.37</v>
      </c>
      <c r="H223" s="62">
        <v>0.28999999999999998</v>
      </c>
      <c r="I223" s="62">
        <v>0.63</v>
      </c>
      <c r="J223" s="62">
        <v>0.43</v>
      </c>
      <c r="K223" s="62">
        <v>0.45</v>
      </c>
      <c r="L223" s="62">
        <v>0.41</v>
      </c>
      <c r="M223" s="62">
        <v>0.4</v>
      </c>
      <c r="N223" s="62" t="s">
        <v>282</v>
      </c>
      <c r="O223" s="62">
        <v>0.72</v>
      </c>
      <c r="P223" s="62">
        <v>0.67</v>
      </c>
      <c r="Q223" s="62">
        <v>0.61</v>
      </c>
      <c r="R223" s="62">
        <v>0.69</v>
      </c>
      <c r="S223" s="62">
        <v>0.38</v>
      </c>
      <c r="T223" s="62">
        <v>0.56000000000000005</v>
      </c>
      <c r="U223" s="62">
        <v>0.56000000000000005</v>
      </c>
      <c r="V223" s="62">
        <v>0.54</v>
      </c>
      <c r="W223" s="62">
        <v>0.47</v>
      </c>
      <c r="X223" s="62">
        <v>0.57999999999999996</v>
      </c>
      <c r="Y223" s="62">
        <v>0.71</v>
      </c>
      <c r="Z223" s="62">
        <v>0.76</v>
      </c>
      <c r="AA223" s="62">
        <v>0.64</v>
      </c>
      <c r="AB223" s="62">
        <v>0.73</v>
      </c>
      <c r="AC223" s="62">
        <v>0.68</v>
      </c>
      <c r="AD223" s="62">
        <v>0.68</v>
      </c>
      <c r="AE223" s="62">
        <v>0.77</v>
      </c>
      <c r="AF223" s="62">
        <v>0.57999999999999996</v>
      </c>
      <c r="AG223" s="62">
        <v>0.69</v>
      </c>
      <c r="AH223" s="62">
        <v>0.67</v>
      </c>
      <c r="AI223" s="62">
        <v>0.42</v>
      </c>
      <c r="AJ223" s="62">
        <v>0.53</v>
      </c>
      <c r="AK223" s="62">
        <v>0.31</v>
      </c>
      <c r="AL223" s="62">
        <v>0.65</v>
      </c>
      <c r="AM223" s="62">
        <v>0.7</v>
      </c>
      <c r="AN223" s="62">
        <v>0.67</v>
      </c>
      <c r="AO223" s="62">
        <v>0.59</v>
      </c>
      <c r="AP223" s="62">
        <v>0.31</v>
      </c>
      <c r="AQ223" s="62">
        <v>0.81</v>
      </c>
      <c r="AR223" s="62">
        <v>0.13</v>
      </c>
      <c r="AS223" s="62">
        <v>0.78</v>
      </c>
      <c r="AT223" s="62">
        <v>0.38</v>
      </c>
      <c r="AU223" s="62">
        <v>0.44</v>
      </c>
      <c r="AV223" s="62">
        <v>0.6</v>
      </c>
      <c r="AW223" s="62">
        <v>0.11</v>
      </c>
      <c r="AX223" s="62">
        <v>0.4</v>
      </c>
      <c r="AY223" s="62">
        <v>0.38</v>
      </c>
      <c r="AZ223" s="62">
        <v>0.57999999999999996</v>
      </c>
      <c r="BA223" s="62">
        <v>0.62</v>
      </c>
      <c r="BB223" s="62">
        <v>0.12</v>
      </c>
      <c r="BC223" s="62">
        <v>0.64</v>
      </c>
      <c r="BD223" s="62">
        <v>0.3</v>
      </c>
      <c r="BE223" s="62">
        <v>0.46</v>
      </c>
      <c r="BF223" s="62">
        <v>0.6</v>
      </c>
      <c r="BG223" s="62">
        <v>0.25</v>
      </c>
      <c r="BH223" s="62">
        <v>0.02</v>
      </c>
      <c r="BI223" s="62">
        <v>0.15</v>
      </c>
      <c r="BJ223" s="62">
        <v>0.15</v>
      </c>
      <c r="BK223" s="62">
        <v>0.08</v>
      </c>
      <c r="BL223" s="62">
        <v>0.05</v>
      </c>
      <c r="BM223" s="62">
        <v>0.08</v>
      </c>
      <c r="BN223" s="62">
        <v>0.09</v>
      </c>
      <c r="BO223" s="62">
        <v>0.49</v>
      </c>
      <c r="BP223" s="62">
        <v>0.08</v>
      </c>
      <c r="BQ223" s="62">
        <v>0.11</v>
      </c>
      <c r="BR223" s="62">
        <v>0.55000000000000004</v>
      </c>
      <c r="BS223" s="62">
        <v>0.4</v>
      </c>
      <c r="BT223" s="62">
        <v>0.37</v>
      </c>
      <c r="BU223" s="62">
        <v>0.64</v>
      </c>
      <c r="BV223" s="62">
        <v>0.56000000000000005</v>
      </c>
      <c r="BW223" s="62">
        <v>0.23</v>
      </c>
      <c r="BX223" s="62">
        <v>0.49</v>
      </c>
      <c r="BY223" s="62">
        <v>0.26</v>
      </c>
      <c r="BZ223" s="62">
        <v>0.51</v>
      </c>
      <c r="CA223" s="62">
        <v>0.59</v>
      </c>
      <c r="CB223" s="62">
        <v>0.48</v>
      </c>
      <c r="CC223" s="62">
        <v>0.34</v>
      </c>
      <c r="CD223" s="62">
        <v>0.22</v>
      </c>
      <c r="CE223" s="62" t="s">
        <v>73</v>
      </c>
      <c r="CF223" s="62">
        <v>0.52</v>
      </c>
      <c r="CG223" s="62">
        <v>0.42</v>
      </c>
      <c r="CH223" s="62">
        <v>0.4</v>
      </c>
      <c r="CI223" s="62">
        <v>0.5</v>
      </c>
      <c r="CJ223" s="62">
        <v>0.16</v>
      </c>
      <c r="CK223" s="62">
        <v>0.28000000000000003</v>
      </c>
      <c r="CL223" s="62">
        <v>0.1</v>
      </c>
      <c r="CM223" s="62">
        <v>0.15</v>
      </c>
      <c r="CN223" s="62">
        <v>0.13</v>
      </c>
      <c r="CO223" s="62">
        <v>0.42</v>
      </c>
      <c r="CP223" s="62">
        <v>0.18</v>
      </c>
      <c r="CQ223" s="62">
        <v>0.1</v>
      </c>
      <c r="CR223" s="62">
        <v>0.49</v>
      </c>
      <c r="CS223" s="62">
        <v>0.46</v>
      </c>
      <c r="CT223" s="62">
        <v>0.12</v>
      </c>
      <c r="CU223" s="62">
        <v>0.6</v>
      </c>
      <c r="CV223" s="62">
        <v>0.59</v>
      </c>
      <c r="CW223" s="62">
        <v>0.72</v>
      </c>
      <c r="CX223" s="62">
        <v>0.67</v>
      </c>
      <c r="CY223" s="62">
        <v>0.45</v>
      </c>
      <c r="CZ223" s="62">
        <v>0.42</v>
      </c>
      <c r="DA223" s="62">
        <v>0.61</v>
      </c>
      <c r="DB223" s="62">
        <v>0.61</v>
      </c>
      <c r="DC223" s="62">
        <v>0.47</v>
      </c>
      <c r="DD223" s="62">
        <v>0.4</v>
      </c>
      <c r="DE223" s="62">
        <v>0.11</v>
      </c>
      <c r="DF223" s="62">
        <v>0.2</v>
      </c>
      <c r="DG223" s="62">
        <v>0.21</v>
      </c>
      <c r="DH223" s="62">
        <v>7.0000000000000007E-2</v>
      </c>
      <c r="DI223" s="62">
        <v>0.01</v>
      </c>
      <c r="DJ223" s="62">
        <v>7.0000000000000007E-2</v>
      </c>
      <c r="DK223" s="62">
        <v>0.56999999999999995</v>
      </c>
      <c r="DL223" s="62">
        <v>0.17</v>
      </c>
      <c r="DM223" s="62">
        <v>0.41</v>
      </c>
      <c r="DN223" s="62">
        <v>0.46</v>
      </c>
      <c r="DO223" s="62">
        <v>0.15</v>
      </c>
      <c r="DP223" s="62">
        <v>0.55000000000000004</v>
      </c>
      <c r="DQ223" s="62">
        <v>0.12</v>
      </c>
      <c r="DR223" s="62">
        <v>0.52</v>
      </c>
      <c r="DS223" s="62">
        <v>0.66</v>
      </c>
      <c r="DT223" s="62">
        <v>0.65</v>
      </c>
      <c r="DU223" s="62">
        <v>0.64</v>
      </c>
      <c r="DV223" s="62">
        <v>0.75</v>
      </c>
      <c r="DW223" s="62">
        <v>0.65</v>
      </c>
      <c r="DX223" s="62">
        <v>0.31</v>
      </c>
      <c r="DY223" s="62">
        <v>0.64</v>
      </c>
      <c r="DZ223" s="62">
        <v>0.21</v>
      </c>
      <c r="EA223" s="62">
        <v>0.25</v>
      </c>
      <c r="EB223" s="62">
        <v>0.36</v>
      </c>
      <c r="EC223" s="62">
        <v>0.71</v>
      </c>
      <c r="ED223" s="62">
        <v>0.56999999999999995</v>
      </c>
      <c r="EE223" s="62">
        <v>0.41</v>
      </c>
      <c r="EF223" s="62">
        <v>0.6</v>
      </c>
      <c r="EG223" s="62">
        <v>0.21</v>
      </c>
      <c r="EH223" s="62">
        <v>0.17</v>
      </c>
      <c r="EI223" s="62">
        <v>0.45</v>
      </c>
      <c r="EJ223" s="62">
        <v>0.68</v>
      </c>
      <c r="EK223" s="62">
        <v>0.66</v>
      </c>
      <c r="EL223" s="62">
        <v>0.22</v>
      </c>
      <c r="EM223" s="62">
        <v>0.23</v>
      </c>
      <c r="EN223" s="62">
        <v>0.06</v>
      </c>
      <c r="EO223" s="62">
        <v>0.49</v>
      </c>
      <c r="EP223" s="62">
        <v>0.32</v>
      </c>
      <c r="EQ223" s="62">
        <v>0.21</v>
      </c>
      <c r="ER223" s="62">
        <v>0.33</v>
      </c>
      <c r="ES223" s="62">
        <v>0.45</v>
      </c>
      <c r="ET223" s="62">
        <v>0.45</v>
      </c>
      <c r="EU223" s="62">
        <v>0.28999999999999998</v>
      </c>
      <c r="EV223" s="62">
        <v>0.47</v>
      </c>
      <c r="EW223" s="62">
        <v>0.55000000000000004</v>
      </c>
      <c r="EX223" s="62">
        <v>0.66</v>
      </c>
      <c r="EY223" s="62">
        <v>0.4</v>
      </c>
      <c r="EZ223" s="62">
        <v>0.56000000000000005</v>
      </c>
      <c r="FA223" s="62">
        <v>0.38</v>
      </c>
      <c r="FB223" s="62">
        <v>0.54</v>
      </c>
      <c r="FC223" s="62">
        <v>0.62</v>
      </c>
      <c r="FD223" s="62">
        <v>0.56000000000000005</v>
      </c>
      <c r="FE223" s="62">
        <v>0.23</v>
      </c>
      <c r="FF223" s="62">
        <v>0.5</v>
      </c>
      <c r="FG223" s="62">
        <v>0.37</v>
      </c>
      <c r="FH223" s="62">
        <v>0.48</v>
      </c>
      <c r="FI223" s="62">
        <v>0.35</v>
      </c>
    </row>
    <row r="224" spans="1:165" x14ac:dyDescent="0.25">
      <c r="A224">
        <v>9</v>
      </c>
      <c r="B224" s="62" t="s">
        <v>477</v>
      </c>
      <c r="C224" s="62">
        <v>0.14000000000000001</v>
      </c>
      <c r="D224" s="62">
        <v>0.14000000000000001</v>
      </c>
      <c r="E224" s="62">
        <v>7.0000000000000007E-2</v>
      </c>
      <c r="F224" s="62">
        <v>0.16</v>
      </c>
      <c r="G224" s="62">
        <v>0.08</v>
      </c>
      <c r="H224" s="62">
        <v>0.23</v>
      </c>
      <c r="I224" s="62">
        <v>0.1</v>
      </c>
      <c r="J224" s="62">
        <v>0.19</v>
      </c>
      <c r="K224" s="62">
        <v>0.05</v>
      </c>
      <c r="L224" s="62">
        <v>0.12</v>
      </c>
      <c r="M224" s="62">
        <v>0.16</v>
      </c>
      <c r="N224" s="62" t="s">
        <v>282</v>
      </c>
      <c r="O224" s="62">
        <v>0.06</v>
      </c>
      <c r="P224" s="62">
        <v>0.13</v>
      </c>
      <c r="Q224" s="62">
        <v>0.1</v>
      </c>
      <c r="R224" s="62">
        <v>0.04</v>
      </c>
      <c r="S224" s="62">
        <v>0.1</v>
      </c>
      <c r="T224" s="62">
        <v>0.15</v>
      </c>
      <c r="U224" s="62">
        <v>0.15</v>
      </c>
      <c r="V224" s="62">
        <v>0.19</v>
      </c>
      <c r="W224" s="62">
        <v>0.22</v>
      </c>
      <c r="X224" s="62">
        <v>7.0000000000000007E-2</v>
      </c>
      <c r="Y224" s="62">
        <v>0.04</v>
      </c>
      <c r="Z224" s="62">
        <v>0.06</v>
      </c>
      <c r="AA224" s="62">
        <v>0.06</v>
      </c>
      <c r="AB224" s="62">
        <v>7.0000000000000007E-2</v>
      </c>
      <c r="AC224" s="62">
        <v>0.06</v>
      </c>
      <c r="AD224" s="62">
        <v>0.06</v>
      </c>
      <c r="AE224" s="62">
        <v>0.01</v>
      </c>
      <c r="AF224" s="62">
        <v>0.15</v>
      </c>
      <c r="AG224" s="62">
        <v>0.03</v>
      </c>
      <c r="AH224" s="62">
        <v>0.09</v>
      </c>
      <c r="AI224" s="62">
        <v>0.2</v>
      </c>
      <c r="AJ224" s="62">
        <v>0.16</v>
      </c>
      <c r="AK224" s="62">
        <v>0.31</v>
      </c>
      <c r="AL224" s="62">
        <v>0.01</v>
      </c>
      <c r="AM224" s="62">
        <v>0.04</v>
      </c>
      <c r="AN224" s="62">
        <v>7.0000000000000007E-2</v>
      </c>
      <c r="AO224" s="62">
        <v>0.06</v>
      </c>
      <c r="AP224" s="62">
        <v>0.39</v>
      </c>
      <c r="AQ224" s="62">
        <v>0.04</v>
      </c>
      <c r="AR224" s="62">
        <v>0.41</v>
      </c>
      <c r="AS224" s="62">
        <v>0.02</v>
      </c>
      <c r="AT224" s="62">
        <v>0.3</v>
      </c>
      <c r="AU224" s="62">
        <v>0.15</v>
      </c>
      <c r="AV224" s="62">
        <v>0.01</v>
      </c>
      <c r="AW224" s="62">
        <v>0.17</v>
      </c>
      <c r="AX224" s="62">
        <v>0.04</v>
      </c>
      <c r="AY224" s="62">
        <v>0.23</v>
      </c>
      <c r="AZ224" s="62" t="s">
        <v>73</v>
      </c>
      <c r="BA224" s="62">
        <v>0.02</v>
      </c>
      <c r="BB224" s="62">
        <v>0.13</v>
      </c>
      <c r="BC224" s="62">
        <v>0.02</v>
      </c>
      <c r="BD224" s="62">
        <v>0.3</v>
      </c>
      <c r="BE224" s="62">
        <v>0.16</v>
      </c>
      <c r="BF224" s="62">
        <v>0.14000000000000001</v>
      </c>
      <c r="BG224" s="62">
        <v>0.22</v>
      </c>
      <c r="BH224" s="62">
        <v>0.37</v>
      </c>
      <c r="BI224" s="62">
        <v>0.38</v>
      </c>
      <c r="BJ224" s="62">
        <v>0.37</v>
      </c>
      <c r="BK224" s="62">
        <v>0.38</v>
      </c>
      <c r="BL224" s="62">
        <v>0.11</v>
      </c>
      <c r="BM224" s="62">
        <v>0.59</v>
      </c>
      <c r="BN224" s="62">
        <v>0.45</v>
      </c>
      <c r="BO224" s="62">
        <v>0.15</v>
      </c>
      <c r="BP224" s="62">
        <v>0.4</v>
      </c>
      <c r="BQ224" s="62">
        <v>0.04</v>
      </c>
      <c r="BR224" s="62">
        <v>0.03</v>
      </c>
      <c r="BS224" s="62">
        <v>0.17</v>
      </c>
      <c r="BT224" s="62">
        <v>0.09</v>
      </c>
      <c r="BU224" s="62">
        <v>0.01</v>
      </c>
      <c r="BV224" s="62">
        <v>0.14000000000000001</v>
      </c>
      <c r="BW224" s="62">
        <v>0.41</v>
      </c>
      <c r="BX224" s="62">
        <v>0.12</v>
      </c>
      <c r="BY224" s="62">
        <v>0.26</v>
      </c>
      <c r="BZ224" s="62">
        <v>0</v>
      </c>
      <c r="CA224" s="62">
        <v>0</v>
      </c>
      <c r="CB224" s="62" t="s">
        <v>73</v>
      </c>
      <c r="CC224" s="62" t="s">
        <v>73</v>
      </c>
      <c r="CD224" s="62">
        <v>0</v>
      </c>
      <c r="CE224" s="62">
        <v>0</v>
      </c>
      <c r="CF224" s="62">
        <v>0.12</v>
      </c>
      <c r="CG224" s="62">
        <v>0.12</v>
      </c>
      <c r="CH224" s="62" t="s">
        <v>74</v>
      </c>
      <c r="CI224" s="62">
        <v>7.0000000000000007E-2</v>
      </c>
      <c r="CJ224" s="62">
        <v>0.28999999999999998</v>
      </c>
      <c r="CK224" s="62">
        <v>0.08</v>
      </c>
      <c r="CL224" s="62">
        <v>0.32</v>
      </c>
      <c r="CM224" s="62">
        <v>0.2</v>
      </c>
      <c r="CN224" s="62">
        <v>0.42</v>
      </c>
      <c r="CO224" s="62">
        <v>0.14000000000000001</v>
      </c>
      <c r="CP224" s="62">
        <v>0.33</v>
      </c>
      <c r="CQ224" s="62">
        <v>0.41</v>
      </c>
      <c r="CR224" s="62">
        <v>0.11</v>
      </c>
      <c r="CS224" s="62" t="s">
        <v>73</v>
      </c>
      <c r="CT224" s="62">
        <v>0.56000000000000005</v>
      </c>
      <c r="CU224" s="62" t="s">
        <v>73</v>
      </c>
      <c r="CV224" s="62">
        <v>0.02</v>
      </c>
      <c r="CW224" s="62">
        <v>0.03</v>
      </c>
      <c r="CX224" s="62">
        <v>0</v>
      </c>
      <c r="CY224" s="62">
        <v>0.06</v>
      </c>
      <c r="CZ224" s="62">
        <v>0.04</v>
      </c>
      <c r="DA224" s="62" t="s">
        <v>74</v>
      </c>
      <c r="DB224" s="62">
        <v>0</v>
      </c>
      <c r="DC224" s="62" t="s">
        <v>74</v>
      </c>
      <c r="DD224" s="62">
        <v>7.0000000000000007E-2</v>
      </c>
      <c r="DE224" s="62">
        <v>0.35</v>
      </c>
      <c r="DF224" s="62">
        <v>0.22</v>
      </c>
      <c r="DG224" s="62">
        <v>0.51</v>
      </c>
      <c r="DH224" s="62">
        <v>0.47</v>
      </c>
      <c r="DI224" s="62">
        <v>0.33</v>
      </c>
      <c r="DJ224" s="62">
        <v>0.6</v>
      </c>
      <c r="DK224" s="62">
        <v>0.05</v>
      </c>
      <c r="DL224" s="62">
        <v>0.51</v>
      </c>
      <c r="DM224" s="62">
        <v>0.11</v>
      </c>
      <c r="DN224" s="62">
        <v>0.03</v>
      </c>
      <c r="DO224" s="62">
        <v>0.23</v>
      </c>
      <c r="DP224" s="62">
        <v>0.05</v>
      </c>
      <c r="DQ224" s="62">
        <v>0.11</v>
      </c>
      <c r="DR224" s="62">
        <v>0.14000000000000001</v>
      </c>
      <c r="DS224" s="62">
        <v>7.0000000000000007E-2</v>
      </c>
      <c r="DT224" s="62">
        <v>0.04</v>
      </c>
      <c r="DU224" s="62">
        <v>7.0000000000000007E-2</v>
      </c>
      <c r="DV224" s="62">
        <v>0.03</v>
      </c>
      <c r="DW224" s="62">
        <v>0.09</v>
      </c>
      <c r="DX224" s="62">
        <v>0.33</v>
      </c>
      <c r="DY224" s="62" t="s">
        <v>73</v>
      </c>
      <c r="DZ224" s="62">
        <v>0.17</v>
      </c>
      <c r="EA224" s="62">
        <v>0.46</v>
      </c>
      <c r="EB224" s="62">
        <v>0.02</v>
      </c>
      <c r="EC224" s="62" t="s">
        <v>73</v>
      </c>
      <c r="ED224" s="62" t="s">
        <v>73</v>
      </c>
      <c r="EE224" s="62">
        <v>0.17</v>
      </c>
      <c r="EF224" s="62">
        <v>0.05</v>
      </c>
      <c r="EG224" s="62">
        <v>0.44</v>
      </c>
      <c r="EH224" s="62">
        <v>0.41</v>
      </c>
      <c r="EI224" s="62">
        <v>0.15</v>
      </c>
      <c r="EJ224" s="62" t="s">
        <v>74</v>
      </c>
      <c r="EK224" s="62" t="s">
        <v>73</v>
      </c>
      <c r="EL224" s="62">
        <v>0.2</v>
      </c>
      <c r="EM224" s="62">
        <v>0.16</v>
      </c>
      <c r="EN224" s="62">
        <v>0.37</v>
      </c>
      <c r="EO224" s="62">
        <v>0.05</v>
      </c>
      <c r="EP224" s="62">
        <v>0.15</v>
      </c>
      <c r="EQ224" s="62">
        <v>0.28999999999999998</v>
      </c>
      <c r="ER224" s="62">
        <v>0.28999999999999998</v>
      </c>
      <c r="ES224" s="62">
        <v>0.05</v>
      </c>
      <c r="ET224" s="62">
        <v>0.15</v>
      </c>
      <c r="EU224" s="62" t="s">
        <v>74</v>
      </c>
      <c r="EV224" s="62">
        <v>0.06</v>
      </c>
      <c r="EW224" s="62">
        <v>7.0000000000000007E-2</v>
      </c>
      <c r="EX224" s="62">
        <v>0.01</v>
      </c>
      <c r="EY224" s="62">
        <v>0.02</v>
      </c>
      <c r="EZ224" s="62">
        <v>0.02</v>
      </c>
      <c r="FA224" s="62">
        <v>0.12</v>
      </c>
      <c r="FB224" s="62" t="s">
        <v>74</v>
      </c>
      <c r="FC224" s="62" t="s">
        <v>73</v>
      </c>
      <c r="FD224" s="62">
        <v>0.06</v>
      </c>
      <c r="FE224" s="62">
        <v>0.14000000000000001</v>
      </c>
      <c r="FF224" s="62">
        <v>0.09</v>
      </c>
      <c r="FG224" s="62">
        <v>0.35</v>
      </c>
      <c r="FH224" s="62">
        <v>0.09</v>
      </c>
      <c r="FI224" s="62">
        <v>0.18</v>
      </c>
    </row>
    <row r="225" spans="1:165" x14ac:dyDescent="0.25">
      <c r="A225">
        <v>10</v>
      </c>
      <c r="B225" s="62" t="s">
        <v>519</v>
      </c>
      <c r="C225" s="62">
        <v>0</v>
      </c>
      <c r="D225" s="62">
        <v>0</v>
      </c>
      <c r="E225" s="62">
        <v>0</v>
      </c>
      <c r="F225" s="62">
        <v>0</v>
      </c>
      <c r="G225" s="62">
        <v>0</v>
      </c>
      <c r="H225" s="62">
        <v>0</v>
      </c>
      <c r="I225" s="62">
        <v>0</v>
      </c>
      <c r="J225" s="62">
        <v>0</v>
      </c>
      <c r="K225" s="62">
        <v>0</v>
      </c>
      <c r="L225" s="62">
        <v>0</v>
      </c>
      <c r="M225" s="62">
        <v>0</v>
      </c>
      <c r="N225" s="62" t="s">
        <v>282</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2">
        <v>0</v>
      </c>
      <c r="AK225" s="62">
        <v>0</v>
      </c>
      <c r="AL225" s="62">
        <v>0</v>
      </c>
      <c r="AM225" s="62">
        <v>0</v>
      </c>
      <c r="AN225" s="62">
        <v>0</v>
      </c>
      <c r="AO225" s="62">
        <v>0</v>
      </c>
      <c r="AP225" s="62">
        <v>0</v>
      </c>
      <c r="AQ225" s="62">
        <v>0</v>
      </c>
      <c r="AR225" s="62">
        <v>0</v>
      </c>
      <c r="AS225" s="62">
        <v>0</v>
      </c>
      <c r="AT225" s="62">
        <v>0</v>
      </c>
      <c r="AU225" s="62">
        <v>0</v>
      </c>
      <c r="AV225" s="62">
        <v>0</v>
      </c>
      <c r="AW225" s="62">
        <v>0</v>
      </c>
      <c r="AX225" s="62">
        <v>0</v>
      </c>
      <c r="AY225" s="62">
        <v>0</v>
      </c>
      <c r="AZ225" s="62">
        <v>0</v>
      </c>
      <c r="BA225" s="62">
        <v>0</v>
      </c>
      <c r="BB225" s="62">
        <v>0</v>
      </c>
      <c r="BC225" s="62">
        <v>0</v>
      </c>
      <c r="BD225" s="62">
        <v>0</v>
      </c>
      <c r="BE225" s="62">
        <v>0</v>
      </c>
      <c r="BF225" s="62">
        <v>0</v>
      </c>
      <c r="BG225" s="62">
        <v>0</v>
      </c>
      <c r="BH225" s="62">
        <v>0</v>
      </c>
      <c r="BI225" s="62">
        <v>0</v>
      </c>
      <c r="BJ225" s="62">
        <v>0</v>
      </c>
      <c r="BK225" s="62">
        <v>0</v>
      </c>
      <c r="BL225" s="62">
        <v>0</v>
      </c>
      <c r="BM225" s="62">
        <v>0</v>
      </c>
      <c r="BN225" s="62">
        <v>0</v>
      </c>
      <c r="BO225" s="62">
        <v>0</v>
      </c>
      <c r="BP225" s="62">
        <v>0</v>
      </c>
      <c r="BQ225" s="62">
        <v>0</v>
      </c>
      <c r="BR225" s="62">
        <v>0</v>
      </c>
      <c r="BS225" s="62">
        <v>0</v>
      </c>
      <c r="BT225" s="62">
        <v>0</v>
      </c>
      <c r="BU225" s="62">
        <v>0</v>
      </c>
      <c r="BV225" s="62">
        <v>0</v>
      </c>
      <c r="BW225" s="62">
        <v>0</v>
      </c>
      <c r="BX225" s="62">
        <v>0</v>
      </c>
      <c r="BY225" s="62">
        <v>0</v>
      </c>
      <c r="BZ225" s="62">
        <v>0</v>
      </c>
      <c r="CA225" s="62">
        <v>0</v>
      </c>
      <c r="CB225" s="62">
        <v>0</v>
      </c>
      <c r="CC225" s="62">
        <v>0</v>
      </c>
      <c r="CD225" s="62">
        <v>0</v>
      </c>
      <c r="CE225" s="62">
        <v>0</v>
      </c>
      <c r="CF225" s="62">
        <v>0</v>
      </c>
      <c r="CG225" s="62">
        <v>0</v>
      </c>
      <c r="CH225" s="62">
        <v>0</v>
      </c>
      <c r="CI225" s="62">
        <v>0</v>
      </c>
      <c r="CJ225" s="62">
        <v>0</v>
      </c>
      <c r="CK225" s="62">
        <v>0</v>
      </c>
      <c r="CL225" s="62">
        <v>0</v>
      </c>
      <c r="CM225" s="62">
        <v>0</v>
      </c>
      <c r="CN225" s="62">
        <v>0</v>
      </c>
      <c r="CO225" s="62">
        <v>0</v>
      </c>
      <c r="CP225" s="62">
        <v>0</v>
      </c>
      <c r="CQ225" s="62">
        <v>0</v>
      </c>
      <c r="CR225" s="62">
        <v>0</v>
      </c>
      <c r="CS225" s="62">
        <v>0</v>
      </c>
      <c r="CT225" s="62">
        <v>0</v>
      </c>
      <c r="CU225" s="62">
        <v>0</v>
      </c>
      <c r="CV225" s="62">
        <v>0</v>
      </c>
      <c r="CW225" s="62">
        <v>0</v>
      </c>
      <c r="CX225" s="62">
        <v>0</v>
      </c>
      <c r="CY225" s="62">
        <v>0</v>
      </c>
      <c r="CZ225" s="62">
        <v>0</v>
      </c>
      <c r="DA225" s="62">
        <v>0</v>
      </c>
      <c r="DB225" s="62">
        <v>0</v>
      </c>
      <c r="DC225" s="62">
        <v>0</v>
      </c>
      <c r="DD225" s="62">
        <v>0</v>
      </c>
      <c r="DE225" s="62">
        <v>0</v>
      </c>
      <c r="DF225" s="62">
        <v>0</v>
      </c>
      <c r="DG225" s="62">
        <v>0</v>
      </c>
      <c r="DH225" s="62">
        <v>0</v>
      </c>
      <c r="DI225" s="62">
        <v>0</v>
      </c>
      <c r="DJ225" s="62">
        <v>0</v>
      </c>
      <c r="DK225" s="62">
        <v>0</v>
      </c>
      <c r="DL225" s="62">
        <v>0</v>
      </c>
      <c r="DM225" s="62">
        <v>0</v>
      </c>
      <c r="DN225" s="62">
        <v>0</v>
      </c>
      <c r="DO225" s="62">
        <v>0</v>
      </c>
      <c r="DP225" s="62">
        <v>0</v>
      </c>
      <c r="DQ225" s="62">
        <v>0</v>
      </c>
      <c r="DR225" s="62">
        <v>0</v>
      </c>
      <c r="DS225" s="62">
        <v>0</v>
      </c>
      <c r="DT225" s="62">
        <v>0</v>
      </c>
      <c r="DU225" s="62">
        <v>0</v>
      </c>
      <c r="DV225" s="62">
        <v>0</v>
      </c>
      <c r="DW225" s="62">
        <v>0</v>
      </c>
      <c r="DX225" s="62">
        <v>0</v>
      </c>
      <c r="DY225" s="62">
        <v>0</v>
      </c>
      <c r="DZ225" s="62">
        <v>0</v>
      </c>
      <c r="EA225" s="62">
        <v>0</v>
      </c>
      <c r="EB225" s="62">
        <v>0</v>
      </c>
      <c r="EC225" s="62">
        <v>0</v>
      </c>
      <c r="ED225" s="62">
        <v>0</v>
      </c>
      <c r="EE225" s="62">
        <v>0</v>
      </c>
      <c r="EF225" s="62">
        <v>0</v>
      </c>
      <c r="EG225" s="62">
        <v>0</v>
      </c>
      <c r="EH225" s="62">
        <v>0</v>
      </c>
      <c r="EI225" s="62">
        <v>0</v>
      </c>
      <c r="EJ225" s="62">
        <v>0</v>
      </c>
      <c r="EK225" s="62">
        <v>0</v>
      </c>
      <c r="EL225" s="62">
        <v>0</v>
      </c>
      <c r="EM225" s="62">
        <v>0</v>
      </c>
      <c r="EN225" s="62">
        <v>0</v>
      </c>
      <c r="EO225" s="62">
        <v>0</v>
      </c>
      <c r="EP225" s="62">
        <v>0</v>
      </c>
      <c r="EQ225" s="62">
        <v>0</v>
      </c>
      <c r="ER225" s="62">
        <v>0</v>
      </c>
      <c r="ES225" s="62">
        <v>0</v>
      </c>
      <c r="ET225" s="62">
        <v>0</v>
      </c>
      <c r="EU225" s="62">
        <v>0</v>
      </c>
      <c r="EV225" s="62">
        <v>0</v>
      </c>
      <c r="EW225" s="62">
        <v>0</v>
      </c>
      <c r="EX225" s="62">
        <v>0</v>
      </c>
      <c r="EY225" s="62">
        <v>0</v>
      </c>
      <c r="EZ225" s="62">
        <v>0</v>
      </c>
      <c r="FA225" s="62">
        <v>0</v>
      </c>
      <c r="FB225" s="62">
        <v>0</v>
      </c>
      <c r="FC225" s="62">
        <v>0</v>
      </c>
      <c r="FD225" s="62">
        <v>0</v>
      </c>
      <c r="FE225" s="62">
        <v>0</v>
      </c>
      <c r="FF225" s="62">
        <v>0</v>
      </c>
      <c r="FG225" s="62">
        <v>0</v>
      </c>
      <c r="FH225" s="62">
        <v>0</v>
      </c>
      <c r="FI225" s="62">
        <v>0</v>
      </c>
    </row>
    <row r="226" spans="1:165" x14ac:dyDescent="0.25">
      <c r="A226">
        <v>11</v>
      </c>
      <c r="B226" s="62" t="s">
        <v>480</v>
      </c>
      <c r="C226" s="62" t="s">
        <v>74</v>
      </c>
      <c r="D226" s="62" t="s">
        <v>73</v>
      </c>
      <c r="E226" s="62" t="s">
        <v>73</v>
      </c>
      <c r="F226" s="62" t="s">
        <v>73</v>
      </c>
      <c r="G226" s="62" t="s">
        <v>73</v>
      </c>
      <c r="H226" s="62" t="s">
        <v>74</v>
      </c>
      <c r="I226" s="62" t="s">
        <v>74</v>
      </c>
      <c r="J226" s="62" t="s">
        <v>73</v>
      </c>
      <c r="K226" s="62" t="s">
        <v>74</v>
      </c>
      <c r="L226" s="62" t="s">
        <v>73</v>
      </c>
      <c r="M226" s="62" t="s">
        <v>73</v>
      </c>
      <c r="N226" s="62" t="s">
        <v>282</v>
      </c>
      <c r="O226" s="62" t="s">
        <v>73</v>
      </c>
      <c r="P226" s="62">
        <v>0</v>
      </c>
      <c r="Q226" s="62">
        <v>0</v>
      </c>
      <c r="R226" s="62">
        <v>0</v>
      </c>
      <c r="S226" s="62">
        <v>0</v>
      </c>
      <c r="T226" s="62">
        <v>0</v>
      </c>
      <c r="U226" s="62">
        <v>0</v>
      </c>
      <c r="V226" s="62" t="s">
        <v>73</v>
      </c>
      <c r="W226" s="62" t="s">
        <v>73</v>
      </c>
      <c r="X226" s="62">
        <v>0</v>
      </c>
      <c r="Y226" s="62">
        <v>0</v>
      </c>
      <c r="Z226" s="62">
        <v>0</v>
      </c>
      <c r="AA226" s="62">
        <v>0</v>
      </c>
      <c r="AB226" s="62">
        <v>0</v>
      </c>
      <c r="AC226" s="62">
        <v>0</v>
      </c>
      <c r="AD226" s="62" t="s">
        <v>73</v>
      </c>
      <c r="AE226" s="62">
        <v>0</v>
      </c>
      <c r="AF226" s="62" t="s">
        <v>73</v>
      </c>
      <c r="AG226" s="62">
        <v>0</v>
      </c>
      <c r="AH226" s="62" t="s">
        <v>73</v>
      </c>
      <c r="AI226" s="62">
        <v>0</v>
      </c>
      <c r="AJ226" s="62">
        <v>0</v>
      </c>
      <c r="AK226" s="62">
        <v>0</v>
      </c>
      <c r="AL226" s="62">
        <v>0</v>
      </c>
      <c r="AM226" s="62">
        <v>0</v>
      </c>
      <c r="AN226" s="62">
        <v>0</v>
      </c>
      <c r="AO226" s="62">
        <v>0</v>
      </c>
      <c r="AP226" s="62" t="s">
        <v>73</v>
      </c>
      <c r="AQ226" s="62">
        <v>0</v>
      </c>
      <c r="AR226" s="62">
        <v>0</v>
      </c>
      <c r="AS226" s="62">
        <v>0</v>
      </c>
      <c r="AT226" s="62">
        <v>0</v>
      </c>
      <c r="AU226" s="62">
        <v>0</v>
      </c>
      <c r="AV226" s="62">
        <v>0</v>
      </c>
      <c r="AW226" s="62">
        <v>0</v>
      </c>
      <c r="AX226" s="62">
        <v>0</v>
      </c>
      <c r="AY226" s="62">
        <v>0</v>
      </c>
      <c r="AZ226" s="62">
        <v>0</v>
      </c>
      <c r="BA226" s="62">
        <v>0</v>
      </c>
      <c r="BB226" s="62" t="s">
        <v>73</v>
      </c>
      <c r="BC226" s="62" t="s">
        <v>74</v>
      </c>
      <c r="BD226" s="62" t="s">
        <v>73</v>
      </c>
      <c r="BE226" s="62" t="s">
        <v>73</v>
      </c>
      <c r="BF226" s="62">
        <v>0</v>
      </c>
      <c r="BG226" s="62">
        <v>0</v>
      </c>
      <c r="BH226" s="62">
        <v>0</v>
      </c>
      <c r="BI226" s="62">
        <v>0</v>
      </c>
      <c r="BJ226" s="62">
        <v>0</v>
      </c>
      <c r="BK226" s="62">
        <v>0</v>
      </c>
      <c r="BL226" s="62">
        <v>0</v>
      </c>
      <c r="BM226" s="62">
        <v>0</v>
      </c>
      <c r="BN226" s="62">
        <v>0</v>
      </c>
      <c r="BO226" s="62">
        <v>0</v>
      </c>
      <c r="BP226" s="62">
        <v>0</v>
      </c>
      <c r="BQ226" s="62">
        <v>0</v>
      </c>
      <c r="BR226" s="62" t="s">
        <v>73</v>
      </c>
      <c r="BS226" s="62">
        <v>0</v>
      </c>
      <c r="BT226" s="62">
        <v>0</v>
      </c>
      <c r="BU226" s="62" t="s">
        <v>73</v>
      </c>
      <c r="BV226" s="62">
        <v>0</v>
      </c>
      <c r="BW226" s="62">
        <v>0</v>
      </c>
      <c r="BX226" s="62">
        <v>0</v>
      </c>
      <c r="BY226" s="62">
        <v>0</v>
      </c>
      <c r="BZ226" s="62">
        <v>0</v>
      </c>
      <c r="CA226" s="62">
        <v>0</v>
      </c>
      <c r="CB226" s="62">
        <v>0</v>
      </c>
      <c r="CC226" s="62" t="s">
        <v>73</v>
      </c>
      <c r="CD226" s="62">
        <v>0</v>
      </c>
      <c r="CE226" s="62">
        <v>0</v>
      </c>
      <c r="CF226" s="62" t="s">
        <v>73</v>
      </c>
      <c r="CG226" s="62" t="s">
        <v>73</v>
      </c>
      <c r="CH226" s="62">
        <v>0</v>
      </c>
      <c r="CI226" s="62" t="s">
        <v>73</v>
      </c>
      <c r="CJ226" s="62">
        <v>0</v>
      </c>
      <c r="CK226" s="62">
        <v>0</v>
      </c>
      <c r="CL226" s="62">
        <v>0</v>
      </c>
      <c r="CM226" s="62">
        <v>0</v>
      </c>
      <c r="CN226" s="62">
        <v>0</v>
      </c>
      <c r="CO226" s="62">
        <v>0</v>
      </c>
      <c r="CP226" s="62">
        <v>0</v>
      </c>
      <c r="CQ226" s="62">
        <v>0</v>
      </c>
      <c r="CR226" s="62">
        <v>0</v>
      </c>
      <c r="CS226" s="62" t="s">
        <v>73</v>
      </c>
      <c r="CT226" s="62">
        <v>0</v>
      </c>
      <c r="CU226" s="62">
        <v>0</v>
      </c>
      <c r="CV226" s="62">
        <v>0</v>
      </c>
      <c r="CW226" s="62">
        <v>0</v>
      </c>
      <c r="CX226" s="62">
        <v>0</v>
      </c>
      <c r="CY226" s="62">
        <v>0</v>
      </c>
      <c r="CZ226" s="62">
        <v>0</v>
      </c>
      <c r="DA226" s="62">
        <v>0</v>
      </c>
      <c r="DB226" s="62">
        <v>0</v>
      </c>
      <c r="DC226" s="62">
        <v>0</v>
      </c>
      <c r="DD226" s="62">
        <v>0</v>
      </c>
      <c r="DE226" s="62">
        <v>0</v>
      </c>
      <c r="DF226" s="62">
        <v>0</v>
      </c>
      <c r="DG226" s="62">
        <v>0</v>
      </c>
      <c r="DH226" s="62">
        <v>0</v>
      </c>
      <c r="DI226" s="62">
        <v>0</v>
      </c>
      <c r="DJ226" s="62">
        <v>0</v>
      </c>
      <c r="DK226" s="62">
        <v>0</v>
      </c>
      <c r="DL226" s="62">
        <v>0</v>
      </c>
      <c r="DM226" s="62">
        <v>0</v>
      </c>
      <c r="DN226" s="62">
        <v>0</v>
      </c>
      <c r="DO226" s="62">
        <v>0</v>
      </c>
      <c r="DP226" s="62">
        <v>0</v>
      </c>
      <c r="DQ226" s="62">
        <v>0</v>
      </c>
      <c r="DR226" s="62">
        <v>0</v>
      </c>
      <c r="DS226" s="62">
        <v>0</v>
      </c>
      <c r="DT226" s="62">
        <v>0</v>
      </c>
      <c r="DU226" s="62">
        <v>0</v>
      </c>
      <c r="DV226" s="62">
        <v>0</v>
      </c>
      <c r="DW226" s="62">
        <v>0</v>
      </c>
      <c r="DX226" s="62">
        <v>0</v>
      </c>
      <c r="DY226" s="62">
        <v>0</v>
      </c>
      <c r="DZ226" s="62">
        <v>0</v>
      </c>
      <c r="EA226" s="62">
        <v>0</v>
      </c>
      <c r="EB226" s="62" t="s">
        <v>73</v>
      </c>
      <c r="EC226" s="62">
        <v>0</v>
      </c>
      <c r="ED226" s="62">
        <v>0</v>
      </c>
      <c r="EE226" s="62" t="s">
        <v>73</v>
      </c>
      <c r="EF226" s="62">
        <v>0</v>
      </c>
      <c r="EG226" s="62">
        <v>0</v>
      </c>
      <c r="EH226" s="62">
        <v>0</v>
      </c>
      <c r="EI226" s="62" t="s">
        <v>73</v>
      </c>
      <c r="EJ226" s="62" t="s">
        <v>73</v>
      </c>
      <c r="EK226" s="62" t="s">
        <v>73</v>
      </c>
      <c r="EL226" s="62">
        <v>0</v>
      </c>
      <c r="EM226" s="62">
        <v>0</v>
      </c>
      <c r="EN226" s="62">
        <v>0</v>
      </c>
      <c r="EO226" s="62">
        <v>0</v>
      </c>
      <c r="EP226" s="62">
        <v>0</v>
      </c>
      <c r="EQ226" s="62">
        <v>0</v>
      </c>
      <c r="ER226" s="62">
        <v>0</v>
      </c>
      <c r="ES226" s="62" t="s">
        <v>73</v>
      </c>
      <c r="ET226" s="62">
        <v>0</v>
      </c>
      <c r="EU226" s="62">
        <v>0</v>
      </c>
      <c r="EV226" s="62">
        <v>0</v>
      </c>
      <c r="EW226" s="62">
        <v>0</v>
      </c>
      <c r="EX226" s="62" t="s">
        <v>73</v>
      </c>
      <c r="EY226" s="62">
        <v>0</v>
      </c>
      <c r="EZ226" s="62">
        <v>0</v>
      </c>
      <c r="FA226" s="62">
        <v>0</v>
      </c>
      <c r="FB226" s="62" t="s">
        <v>73</v>
      </c>
      <c r="FC226" s="62">
        <v>0</v>
      </c>
      <c r="FD226" s="62">
        <v>0</v>
      </c>
      <c r="FE226" s="62">
        <v>0</v>
      </c>
      <c r="FF226" s="62">
        <v>0</v>
      </c>
      <c r="FG226" s="62">
        <v>0</v>
      </c>
      <c r="FH226" s="62">
        <v>0</v>
      </c>
      <c r="FI226" s="62" t="s">
        <v>73</v>
      </c>
    </row>
    <row r="227" spans="1:165" x14ac:dyDescent="0.25">
      <c r="A227">
        <v>12</v>
      </c>
      <c r="B227" s="62" t="s">
        <v>483</v>
      </c>
      <c r="C227" s="62" t="s">
        <v>74</v>
      </c>
      <c r="D227" s="62" t="s">
        <v>74</v>
      </c>
      <c r="E227" s="62" t="s">
        <v>74</v>
      </c>
      <c r="F227" s="62" t="s">
        <v>73</v>
      </c>
      <c r="G227" s="62">
        <v>0</v>
      </c>
      <c r="H227" s="62" t="s">
        <v>73</v>
      </c>
      <c r="I227" s="62">
        <v>0</v>
      </c>
      <c r="J227" s="62">
        <v>0</v>
      </c>
      <c r="K227" s="62" t="s">
        <v>73</v>
      </c>
      <c r="L227" s="62" t="s">
        <v>74</v>
      </c>
      <c r="M227" s="62" t="s">
        <v>73</v>
      </c>
      <c r="N227" s="62" t="s">
        <v>282</v>
      </c>
      <c r="O227" s="62">
        <v>0</v>
      </c>
      <c r="P227" s="62">
        <v>0</v>
      </c>
      <c r="Q227" s="62">
        <v>0</v>
      </c>
      <c r="R227" s="62">
        <v>0</v>
      </c>
      <c r="S227" s="62">
        <v>0</v>
      </c>
      <c r="T227" s="62">
        <v>0</v>
      </c>
      <c r="U227" s="62">
        <v>0</v>
      </c>
      <c r="V227" s="62" t="s">
        <v>73</v>
      </c>
      <c r="W227" s="62">
        <v>0</v>
      </c>
      <c r="X227" s="62">
        <v>0</v>
      </c>
      <c r="Y227" s="62">
        <v>0</v>
      </c>
      <c r="Z227" s="62">
        <v>0</v>
      </c>
      <c r="AA227" s="62">
        <v>0</v>
      </c>
      <c r="AB227" s="62">
        <v>0</v>
      </c>
      <c r="AC227" s="62">
        <v>0</v>
      </c>
      <c r="AD227" s="62">
        <v>0</v>
      </c>
      <c r="AE227" s="62">
        <v>0</v>
      </c>
      <c r="AF227" s="62">
        <v>0</v>
      </c>
      <c r="AG227" s="62">
        <v>0</v>
      </c>
      <c r="AH227" s="62">
        <v>0</v>
      </c>
      <c r="AI227" s="62">
        <v>0</v>
      </c>
      <c r="AJ227" s="62">
        <v>0</v>
      </c>
      <c r="AK227" s="62">
        <v>0</v>
      </c>
      <c r="AL227" s="62">
        <v>0</v>
      </c>
      <c r="AM227" s="62">
        <v>0</v>
      </c>
      <c r="AN227" s="62">
        <v>0</v>
      </c>
      <c r="AO227" s="62">
        <v>0</v>
      </c>
      <c r="AP227" s="62">
        <v>0</v>
      </c>
      <c r="AQ227" s="62">
        <v>0</v>
      </c>
      <c r="AR227" s="62">
        <v>0</v>
      </c>
      <c r="AS227" s="62">
        <v>0</v>
      </c>
      <c r="AT227" s="62">
        <v>0</v>
      </c>
      <c r="AU227" s="62" t="s">
        <v>73</v>
      </c>
      <c r="AV227" s="62">
        <v>0</v>
      </c>
      <c r="AW227" s="62">
        <v>0</v>
      </c>
      <c r="AX227" s="62" t="s">
        <v>73</v>
      </c>
      <c r="AY227" s="62" t="s">
        <v>73</v>
      </c>
      <c r="AZ227" s="62" t="s">
        <v>73</v>
      </c>
      <c r="BA227" s="62" t="s">
        <v>73</v>
      </c>
      <c r="BB227" s="62">
        <v>0</v>
      </c>
      <c r="BC227" s="62">
        <v>0</v>
      </c>
      <c r="BD227" s="62">
        <v>0</v>
      </c>
      <c r="BE227" s="62">
        <v>0</v>
      </c>
      <c r="BF227" s="62">
        <v>0</v>
      </c>
      <c r="BG227" s="62">
        <v>0</v>
      </c>
      <c r="BH227" s="62">
        <v>0</v>
      </c>
      <c r="BI227" s="62">
        <v>0</v>
      </c>
      <c r="BJ227" s="62">
        <v>0</v>
      </c>
      <c r="BK227" s="62">
        <v>0</v>
      </c>
      <c r="BL227" s="62">
        <v>0</v>
      </c>
      <c r="BM227" s="62">
        <v>0</v>
      </c>
      <c r="BN227" s="62" t="s">
        <v>73</v>
      </c>
      <c r="BO227" s="62">
        <v>0</v>
      </c>
      <c r="BP227" s="62">
        <v>0</v>
      </c>
      <c r="BQ227" s="62">
        <v>0</v>
      </c>
      <c r="BR227" s="62">
        <v>0</v>
      </c>
      <c r="BS227" s="62">
        <v>0</v>
      </c>
      <c r="BT227" s="62">
        <v>0</v>
      </c>
      <c r="BU227" s="62" t="s">
        <v>73</v>
      </c>
      <c r="BV227" s="62" t="s">
        <v>73</v>
      </c>
      <c r="BW227" s="62">
        <v>0</v>
      </c>
      <c r="BX227" s="62">
        <v>0</v>
      </c>
      <c r="BY227" s="62">
        <v>0</v>
      </c>
      <c r="BZ227" s="62">
        <v>0</v>
      </c>
      <c r="CA227" s="62">
        <v>0</v>
      </c>
      <c r="CB227" s="62">
        <v>0</v>
      </c>
      <c r="CC227" s="62">
        <v>0</v>
      </c>
      <c r="CD227" s="62">
        <v>0</v>
      </c>
      <c r="CE227" s="62">
        <v>0</v>
      </c>
      <c r="CF227" s="62">
        <v>0</v>
      </c>
      <c r="CG227" s="62" t="s">
        <v>73</v>
      </c>
      <c r="CH227" s="62">
        <v>0</v>
      </c>
      <c r="CI227" s="62">
        <v>0</v>
      </c>
      <c r="CJ227" s="62">
        <v>0</v>
      </c>
      <c r="CK227" s="62">
        <v>0</v>
      </c>
      <c r="CL227" s="62">
        <v>0</v>
      </c>
      <c r="CM227" s="62">
        <v>0</v>
      </c>
      <c r="CN227" s="62">
        <v>0</v>
      </c>
      <c r="CO227" s="62">
        <v>0</v>
      </c>
      <c r="CP227" s="62">
        <v>0</v>
      </c>
      <c r="CQ227" s="62" t="s">
        <v>73</v>
      </c>
      <c r="CR227" s="62">
        <v>0</v>
      </c>
      <c r="CS227" s="62">
        <v>0</v>
      </c>
      <c r="CT227" s="62" t="s">
        <v>73</v>
      </c>
      <c r="CU227" s="62">
        <v>0</v>
      </c>
      <c r="CV227" s="62">
        <v>0</v>
      </c>
      <c r="CW227" s="62">
        <v>0</v>
      </c>
      <c r="CX227" s="62">
        <v>0</v>
      </c>
      <c r="CY227" s="62" t="s">
        <v>73</v>
      </c>
      <c r="CZ227" s="62">
        <v>0</v>
      </c>
      <c r="DA227" s="62">
        <v>0</v>
      </c>
      <c r="DB227" s="62">
        <v>0</v>
      </c>
      <c r="DC227" s="62">
        <v>0</v>
      </c>
      <c r="DD227" s="62">
        <v>0</v>
      </c>
      <c r="DE227" s="62">
        <v>0</v>
      </c>
      <c r="DF227" s="62">
        <v>0</v>
      </c>
      <c r="DG227" s="62">
        <v>0</v>
      </c>
      <c r="DH227" s="62">
        <v>0</v>
      </c>
      <c r="DI227" s="62">
        <v>0</v>
      </c>
      <c r="DJ227" s="62">
        <v>0</v>
      </c>
      <c r="DK227" s="62">
        <v>0</v>
      </c>
      <c r="DL227" s="62">
        <v>0</v>
      </c>
      <c r="DM227" s="62">
        <v>0</v>
      </c>
      <c r="DN227" s="62" t="s">
        <v>73</v>
      </c>
      <c r="DO227" s="62" t="s">
        <v>73</v>
      </c>
      <c r="DP227" s="62">
        <v>0</v>
      </c>
      <c r="DQ227" s="62">
        <v>0</v>
      </c>
      <c r="DR227" s="62">
        <v>0</v>
      </c>
      <c r="DS227" s="62">
        <v>0</v>
      </c>
      <c r="DT227" s="62">
        <v>0</v>
      </c>
      <c r="DU227" s="62">
        <v>0</v>
      </c>
      <c r="DV227" s="62">
        <v>0</v>
      </c>
      <c r="DW227" s="62">
        <v>0</v>
      </c>
      <c r="DX227" s="62">
        <v>0</v>
      </c>
      <c r="DY227" s="62" t="s">
        <v>73</v>
      </c>
      <c r="DZ227" s="62">
        <v>0</v>
      </c>
      <c r="EA227" s="62">
        <v>0</v>
      </c>
      <c r="EB227" s="62">
        <v>0</v>
      </c>
      <c r="EC227" s="62">
        <v>0</v>
      </c>
      <c r="ED227" s="62">
        <v>0</v>
      </c>
      <c r="EE227" s="62" t="s">
        <v>73</v>
      </c>
      <c r="EF227" s="62">
        <v>0</v>
      </c>
      <c r="EG227" s="62">
        <v>0</v>
      </c>
      <c r="EH227" s="62">
        <v>0</v>
      </c>
      <c r="EI227" s="62">
        <v>0</v>
      </c>
      <c r="EJ227" s="62">
        <v>0</v>
      </c>
      <c r="EK227" s="62">
        <v>0</v>
      </c>
      <c r="EL227" s="62" t="s">
        <v>73</v>
      </c>
      <c r="EM227" s="62">
        <v>0</v>
      </c>
      <c r="EN227" s="62">
        <v>0</v>
      </c>
      <c r="EO227" s="62" t="s">
        <v>74</v>
      </c>
      <c r="EP227" s="62" t="s">
        <v>73</v>
      </c>
      <c r="EQ227" s="62">
        <v>0</v>
      </c>
      <c r="ER227" s="62">
        <v>0</v>
      </c>
      <c r="ES227" s="62">
        <v>0</v>
      </c>
      <c r="ET227" s="62">
        <v>0</v>
      </c>
      <c r="EU227" s="62">
        <v>0</v>
      </c>
      <c r="EV227" s="62" t="s">
        <v>73</v>
      </c>
      <c r="EW227" s="62">
        <v>0</v>
      </c>
      <c r="EX227" s="62">
        <v>0</v>
      </c>
      <c r="EY227" s="62">
        <v>0</v>
      </c>
      <c r="EZ227" s="62" t="s">
        <v>73</v>
      </c>
      <c r="FA227" s="62" t="s">
        <v>73</v>
      </c>
      <c r="FB227" s="62" t="s">
        <v>73</v>
      </c>
      <c r="FC227" s="62">
        <v>0</v>
      </c>
      <c r="FD227" s="62">
        <v>0</v>
      </c>
      <c r="FE227" s="62">
        <v>0</v>
      </c>
      <c r="FF227" s="62" t="s">
        <v>73</v>
      </c>
      <c r="FG227" s="62">
        <v>0</v>
      </c>
      <c r="FH227" s="62">
        <v>0</v>
      </c>
      <c r="FI227" s="62">
        <v>0</v>
      </c>
    </row>
    <row r="228" spans="1:165" x14ac:dyDescent="0.25">
      <c r="A228">
        <v>13</v>
      </c>
      <c r="B228" s="62" t="s">
        <v>486</v>
      </c>
      <c r="C228" s="62">
        <v>0.05</v>
      </c>
      <c r="D228" s="62">
        <v>0.05</v>
      </c>
      <c r="E228" s="62">
        <v>0.06</v>
      </c>
      <c r="F228" s="62">
        <v>0.02</v>
      </c>
      <c r="G228" s="62">
        <v>0.08</v>
      </c>
      <c r="H228" s="62">
        <v>0.06</v>
      </c>
      <c r="I228" s="62">
        <v>0.03</v>
      </c>
      <c r="J228" s="62">
        <v>0.04</v>
      </c>
      <c r="K228" s="62">
        <v>0.05</v>
      </c>
      <c r="L228" s="62">
        <v>0.05</v>
      </c>
      <c r="M228" s="62">
        <v>7.0000000000000007E-2</v>
      </c>
      <c r="N228" s="62" t="s">
        <v>282</v>
      </c>
      <c r="O228" s="62">
        <v>0.02</v>
      </c>
      <c r="P228" s="62">
        <v>0.03</v>
      </c>
      <c r="Q228" s="62">
        <v>0.01</v>
      </c>
      <c r="R228" s="62" t="s">
        <v>73</v>
      </c>
      <c r="S228" s="62">
        <v>0.02</v>
      </c>
      <c r="T228" s="62">
        <v>0.01</v>
      </c>
      <c r="U228" s="62">
        <v>0.02</v>
      </c>
      <c r="V228" s="62">
        <v>0.02</v>
      </c>
      <c r="W228" s="62">
        <v>0.01</v>
      </c>
      <c r="X228" s="62">
        <v>0.03</v>
      </c>
      <c r="Y228" s="62">
        <v>0.02</v>
      </c>
      <c r="Z228" s="62" t="s">
        <v>73</v>
      </c>
      <c r="AA228" s="62">
        <v>0.03</v>
      </c>
      <c r="AB228" s="62">
        <v>0.01</v>
      </c>
      <c r="AC228" s="62">
        <v>0.04</v>
      </c>
      <c r="AD228" s="62">
        <v>0.01</v>
      </c>
      <c r="AE228" s="62">
        <v>0.03</v>
      </c>
      <c r="AF228" s="62">
        <v>0.02</v>
      </c>
      <c r="AG228" s="62">
        <v>0.01</v>
      </c>
      <c r="AH228" s="62">
        <v>0.02</v>
      </c>
      <c r="AI228" s="62">
        <v>0.01</v>
      </c>
      <c r="AJ228" s="62">
        <v>0.01</v>
      </c>
      <c r="AK228" s="62">
        <v>0.05</v>
      </c>
      <c r="AL228" s="62">
        <v>0.04</v>
      </c>
      <c r="AM228" s="62">
        <v>0.03</v>
      </c>
      <c r="AN228" s="62">
        <v>0.03</v>
      </c>
      <c r="AO228" s="62">
        <v>0.02</v>
      </c>
      <c r="AP228" s="62">
        <v>0.03</v>
      </c>
      <c r="AQ228" s="62">
        <v>0.02</v>
      </c>
      <c r="AR228" s="62">
        <v>0.02</v>
      </c>
      <c r="AS228" s="62">
        <v>0.03</v>
      </c>
      <c r="AT228" s="62">
        <v>0.02</v>
      </c>
      <c r="AU228" s="62">
        <v>0.03</v>
      </c>
      <c r="AV228" s="62">
        <v>0.05</v>
      </c>
      <c r="AW228" s="62">
        <v>7.0000000000000007E-2</v>
      </c>
      <c r="AX228" s="62">
        <v>0.06</v>
      </c>
      <c r="AY228" s="62">
        <v>0.05</v>
      </c>
      <c r="AZ228" s="62">
        <v>0.06</v>
      </c>
      <c r="BA228" s="62">
        <v>0.06</v>
      </c>
      <c r="BB228" s="62">
        <v>0.08</v>
      </c>
      <c r="BC228" s="62">
        <v>0.05</v>
      </c>
      <c r="BD228" s="62">
        <v>0.05</v>
      </c>
      <c r="BE228" s="62">
        <v>0.06</v>
      </c>
      <c r="BF228" s="62">
        <v>0.05</v>
      </c>
      <c r="BG228" s="62">
        <v>0.05</v>
      </c>
      <c r="BH228" s="62">
        <v>0.05</v>
      </c>
      <c r="BI228" s="62">
        <v>0.05</v>
      </c>
      <c r="BJ228" s="62">
        <v>0.04</v>
      </c>
      <c r="BK228" s="62">
        <v>0.05</v>
      </c>
      <c r="BL228" s="62">
        <v>0.06</v>
      </c>
      <c r="BM228" s="62">
        <v>0.06</v>
      </c>
      <c r="BN228" s="62">
        <v>7.0000000000000007E-2</v>
      </c>
      <c r="BO228" s="62">
        <v>0.05</v>
      </c>
      <c r="BP228" s="62">
        <v>7.0000000000000007E-2</v>
      </c>
      <c r="BQ228" s="62">
        <v>0.1</v>
      </c>
      <c r="BR228" s="62">
        <v>0.06</v>
      </c>
      <c r="BS228" s="62">
        <v>0.08</v>
      </c>
      <c r="BT228" s="62">
        <v>7.0000000000000007E-2</v>
      </c>
      <c r="BU228" s="62">
        <v>0.05</v>
      </c>
      <c r="BV228" s="62">
        <v>0.06</v>
      </c>
      <c r="BW228" s="62">
        <v>0.06</v>
      </c>
      <c r="BX228" s="62">
        <v>0.06</v>
      </c>
      <c r="BY228" s="62">
        <v>7.0000000000000007E-2</v>
      </c>
      <c r="BZ228" s="62">
        <v>0.09</v>
      </c>
      <c r="CA228" s="62">
        <v>7.0000000000000007E-2</v>
      </c>
      <c r="CB228" s="62">
        <v>7.0000000000000007E-2</v>
      </c>
      <c r="CC228" s="62">
        <v>0.08</v>
      </c>
      <c r="CD228" s="62">
        <v>0.11</v>
      </c>
      <c r="CE228" s="62">
        <v>0</v>
      </c>
      <c r="CF228" s="62">
        <v>0.06</v>
      </c>
      <c r="CG228" s="62">
        <v>0.05</v>
      </c>
      <c r="CH228" s="62">
        <v>0.05</v>
      </c>
      <c r="CI228" s="62">
        <v>0.08</v>
      </c>
      <c r="CJ228" s="62">
        <v>0.08</v>
      </c>
      <c r="CK228" s="62">
        <v>7.0000000000000007E-2</v>
      </c>
      <c r="CL228" s="62">
        <v>0.08</v>
      </c>
      <c r="CM228" s="62">
        <v>7.0000000000000007E-2</v>
      </c>
      <c r="CN228" s="62">
        <v>0.12</v>
      </c>
      <c r="CO228" s="62">
        <v>0.08</v>
      </c>
      <c r="CP228" s="62">
        <v>7.0000000000000007E-2</v>
      </c>
      <c r="CQ228" s="62">
        <v>7.0000000000000007E-2</v>
      </c>
      <c r="CR228" s="62">
        <v>0.06</v>
      </c>
      <c r="CS228" s="62">
        <v>0.05</v>
      </c>
      <c r="CT228" s="62">
        <v>0.03</v>
      </c>
      <c r="CU228" s="62">
        <v>0.03</v>
      </c>
      <c r="CV228" s="62">
        <v>0.06</v>
      </c>
      <c r="CW228" s="62">
        <v>0.03</v>
      </c>
      <c r="CX228" s="62">
        <v>0.03</v>
      </c>
      <c r="CY228" s="62">
        <v>0.08</v>
      </c>
      <c r="CZ228" s="62">
        <v>0.08</v>
      </c>
      <c r="DA228" s="62">
        <v>0.05</v>
      </c>
      <c r="DB228" s="62">
        <v>0.06</v>
      </c>
      <c r="DC228" s="62">
        <v>0.05</v>
      </c>
      <c r="DD228" s="62">
        <v>7.0000000000000007E-2</v>
      </c>
      <c r="DE228" s="62">
        <v>7.0000000000000007E-2</v>
      </c>
      <c r="DF228" s="62">
        <v>0.04</v>
      </c>
      <c r="DG228" s="62">
        <v>0.02</v>
      </c>
      <c r="DH228" s="62">
        <v>0.05</v>
      </c>
      <c r="DI228" s="62">
        <v>0.06</v>
      </c>
      <c r="DJ228" s="62">
        <v>0.04</v>
      </c>
      <c r="DK228" s="62">
        <v>0.06</v>
      </c>
      <c r="DL228" s="62">
        <v>0.02</v>
      </c>
      <c r="DM228" s="62">
        <v>0.05</v>
      </c>
      <c r="DN228" s="62">
        <v>7.0000000000000007E-2</v>
      </c>
      <c r="DO228" s="62">
        <v>7.0000000000000007E-2</v>
      </c>
      <c r="DP228" s="62">
        <v>0.03</v>
      </c>
      <c r="DQ228" s="62">
        <v>0.05</v>
      </c>
      <c r="DR228" s="62">
        <v>0.05</v>
      </c>
      <c r="DS228" s="62">
        <v>0.03</v>
      </c>
      <c r="DT228" s="62">
        <v>0.05</v>
      </c>
      <c r="DU228" s="62">
        <v>0.04</v>
      </c>
      <c r="DV228" s="62">
        <v>0.02</v>
      </c>
      <c r="DW228" s="62">
        <v>0.06</v>
      </c>
      <c r="DX228" s="62">
        <v>0.04</v>
      </c>
      <c r="DY228" s="62">
        <v>0.03</v>
      </c>
      <c r="DZ228" s="62">
        <v>7.0000000000000007E-2</v>
      </c>
      <c r="EA228" s="62">
        <v>7.0000000000000007E-2</v>
      </c>
      <c r="EB228" s="62">
        <v>0.06</v>
      </c>
      <c r="EC228" s="62">
        <v>0.08</v>
      </c>
      <c r="ED228" s="62">
        <v>0.04</v>
      </c>
      <c r="EE228" s="62">
        <v>0.05</v>
      </c>
      <c r="EF228" s="62">
        <v>0.03</v>
      </c>
      <c r="EG228" s="62">
        <v>0.04</v>
      </c>
      <c r="EH228" s="62">
        <v>0.05</v>
      </c>
      <c r="EI228" s="62">
        <v>0.05</v>
      </c>
      <c r="EJ228" s="62">
        <v>0.04</v>
      </c>
      <c r="EK228" s="62">
        <v>0.03</v>
      </c>
      <c r="EL228" s="62">
        <v>7.0000000000000007E-2</v>
      </c>
      <c r="EM228" s="62">
        <v>0.05</v>
      </c>
      <c r="EN228" s="62">
        <v>7.0000000000000007E-2</v>
      </c>
      <c r="EO228" s="62">
        <v>0.06</v>
      </c>
      <c r="EP228" s="62">
        <v>0.05</v>
      </c>
      <c r="EQ228" s="62">
        <v>7.0000000000000007E-2</v>
      </c>
      <c r="ER228" s="62">
        <v>0.04</v>
      </c>
      <c r="ES228" s="62">
        <v>0.05</v>
      </c>
      <c r="ET228" s="62">
        <v>0.05</v>
      </c>
      <c r="EU228" s="62">
        <v>0.04</v>
      </c>
      <c r="EV228" s="62">
        <v>0.12</v>
      </c>
      <c r="EW228" s="62">
        <v>0.04</v>
      </c>
      <c r="EX228" s="62">
        <v>0.03</v>
      </c>
      <c r="EY228" s="62">
        <v>0.06</v>
      </c>
      <c r="EZ228" s="62">
        <v>0.05</v>
      </c>
      <c r="FA228" s="62">
        <v>0.06</v>
      </c>
      <c r="FB228" s="62">
        <v>0.05</v>
      </c>
      <c r="FC228" s="62">
        <v>0.06</v>
      </c>
      <c r="FD228" s="62">
        <v>0.05</v>
      </c>
      <c r="FE228" s="62">
        <v>7.0000000000000007E-2</v>
      </c>
      <c r="FF228" s="62">
        <v>0.06</v>
      </c>
      <c r="FG228" s="62">
        <v>0.03</v>
      </c>
      <c r="FH228" s="62">
        <v>0.05</v>
      </c>
      <c r="FI228" s="62">
        <v>0.03</v>
      </c>
    </row>
    <row r="229" spans="1:165" x14ac:dyDescent="0.25">
      <c r="A229">
        <v>14</v>
      </c>
      <c r="B229" s="62" t="s">
        <v>489</v>
      </c>
      <c r="C229" s="62" t="s">
        <v>74</v>
      </c>
      <c r="D229" s="62" t="s">
        <v>73</v>
      </c>
      <c r="E229" s="62" t="s">
        <v>73</v>
      </c>
      <c r="F229" s="62" t="s">
        <v>73</v>
      </c>
      <c r="G229" s="62">
        <v>0</v>
      </c>
      <c r="H229" s="62" t="s">
        <v>73</v>
      </c>
      <c r="I229" s="62" t="s">
        <v>74</v>
      </c>
      <c r="J229" s="62" t="s">
        <v>74</v>
      </c>
      <c r="K229" s="62" t="s">
        <v>74</v>
      </c>
      <c r="L229" s="62" t="s">
        <v>73</v>
      </c>
      <c r="M229" s="62">
        <v>0</v>
      </c>
      <c r="N229" s="62" t="s">
        <v>282</v>
      </c>
      <c r="O229" s="62">
        <v>0</v>
      </c>
      <c r="P229" s="62">
        <v>0</v>
      </c>
      <c r="Q229" s="62">
        <v>0</v>
      </c>
      <c r="R229" s="62">
        <v>0</v>
      </c>
      <c r="S229" s="62">
        <v>0</v>
      </c>
      <c r="T229" s="62">
        <v>0</v>
      </c>
      <c r="U229" s="62">
        <v>0</v>
      </c>
      <c r="V229" s="62">
        <v>0</v>
      </c>
      <c r="W229" s="62">
        <v>0</v>
      </c>
      <c r="X229" s="62">
        <v>0</v>
      </c>
      <c r="Y229" s="62">
        <v>0</v>
      </c>
      <c r="Z229" s="62">
        <v>0</v>
      </c>
      <c r="AA229" s="62">
        <v>0</v>
      </c>
      <c r="AB229" s="62" t="s">
        <v>73</v>
      </c>
      <c r="AC229" s="62">
        <v>0</v>
      </c>
      <c r="AD229" s="62">
        <v>0</v>
      </c>
      <c r="AE229" s="62" t="s">
        <v>73</v>
      </c>
      <c r="AF229" s="62" t="s">
        <v>73</v>
      </c>
      <c r="AG229" s="62">
        <v>0</v>
      </c>
      <c r="AH229" s="62">
        <v>0</v>
      </c>
      <c r="AI229" s="62" t="s">
        <v>73</v>
      </c>
      <c r="AJ229" s="62">
        <v>0</v>
      </c>
      <c r="AK229" s="62">
        <v>0</v>
      </c>
      <c r="AL229" s="62" t="s">
        <v>73</v>
      </c>
      <c r="AM229" s="62">
        <v>0</v>
      </c>
      <c r="AN229" s="62">
        <v>0</v>
      </c>
      <c r="AO229" s="62" t="s">
        <v>73</v>
      </c>
      <c r="AP229" s="62">
        <v>0</v>
      </c>
      <c r="AQ229" s="62">
        <v>0</v>
      </c>
      <c r="AR229" s="62">
        <v>0</v>
      </c>
      <c r="AS229" s="62">
        <v>0</v>
      </c>
      <c r="AT229" s="62">
        <v>0</v>
      </c>
      <c r="AU229" s="62" t="s">
        <v>73</v>
      </c>
      <c r="AV229" s="62">
        <v>0</v>
      </c>
      <c r="AW229" s="62">
        <v>0</v>
      </c>
      <c r="AX229" s="62">
        <v>0</v>
      </c>
      <c r="AY229" s="62">
        <v>0</v>
      </c>
      <c r="AZ229" s="62">
        <v>0</v>
      </c>
      <c r="BA229" s="62">
        <v>0</v>
      </c>
      <c r="BB229" s="62">
        <v>0</v>
      </c>
      <c r="BC229" s="62">
        <v>0</v>
      </c>
      <c r="BD229" s="62">
        <v>0</v>
      </c>
      <c r="BE229" s="62">
        <v>0</v>
      </c>
      <c r="BF229" s="62">
        <v>0</v>
      </c>
      <c r="BG229" s="62">
        <v>0</v>
      </c>
      <c r="BH229" s="62">
        <v>0</v>
      </c>
      <c r="BI229" s="62" t="s">
        <v>73</v>
      </c>
      <c r="BJ229" s="62">
        <v>0</v>
      </c>
      <c r="BK229" s="62">
        <v>0</v>
      </c>
      <c r="BL229" s="62">
        <v>0</v>
      </c>
      <c r="BM229" s="62">
        <v>0</v>
      </c>
      <c r="BN229" s="62">
        <v>0</v>
      </c>
      <c r="BO229" s="62">
        <v>0</v>
      </c>
      <c r="BP229" s="62">
        <v>0</v>
      </c>
      <c r="BQ229" s="62">
        <v>0</v>
      </c>
      <c r="BR229" s="62">
        <v>0</v>
      </c>
      <c r="BS229" s="62">
        <v>0</v>
      </c>
      <c r="BT229" s="62">
        <v>0</v>
      </c>
      <c r="BU229" s="62">
        <v>0</v>
      </c>
      <c r="BV229" s="62">
        <v>0</v>
      </c>
      <c r="BW229" s="62">
        <v>0</v>
      </c>
      <c r="BX229" s="62">
        <v>0</v>
      </c>
      <c r="BY229" s="62">
        <v>0</v>
      </c>
      <c r="BZ229" s="62">
        <v>0</v>
      </c>
      <c r="CA229" s="62">
        <v>0</v>
      </c>
      <c r="CB229" s="62">
        <v>0</v>
      </c>
      <c r="CC229" s="62">
        <v>0</v>
      </c>
      <c r="CD229" s="62">
        <v>0</v>
      </c>
      <c r="CE229" s="62">
        <v>0</v>
      </c>
      <c r="CF229" s="62" t="s">
        <v>73</v>
      </c>
      <c r="CG229" s="62" t="s">
        <v>73</v>
      </c>
      <c r="CH229" s="62">
        <v>0</v>
      </c>
      <c r="CI229" s="62">
        <v>0</v>
      </c>
      <c r="CJ229" s="62">
        <v>0</v>
      </c>
      <c r="CK229" s="62">
        <v>0</v>
      </c>
      <c r="CL229" s="62">
        <v>0</v>
      </c>
      <c r="CM229" s="62">
        <v>0</v>
      </c>
      <c r="CN229" s="62">
        <v>0</v>
      </c>
      <c r="CO229" s="62">
        <v>0</v>
      </c>
      <c r="CP229" s="62">
        <v>0</v>
      </c>
      <c r="CQ229" s="62">
        <v>0</v>
      </c>
      <c r="CR229" s="62">
        <v>0</v>
      </c>
      <c r="CS229" s="62">
        <v>0</v>
      </c>
      <c r="CT229" s="62">
        <v>0</v>
      </c>
      <c r="CU229" s="62" t="s">
        <v>73</v>
      </c>
      <c r="CV229" s="62">
        <v>0</v>
      </c>
      <c r="CW229" s="62" t="s">
        <v>73</v>
      </c>
      <c r="CX229" s="62">
        <v>0</v>
      </c>
      <c r="CY229" s="62" t="s">
        <v>73</v>
      </c>
      <c r="CZ229" s="62">
        <v>0</v>
      </c>
      <c r="DA229" s="62">
        <v>0</v>
      </c>
      <c r="DB229" s="62">
        <v>0</v>
      </c>
      <c r="DC229" s="62">
        <v>0</v>
      </c>
      <c r="DD229" s="62">
        <v>0</v>
      </c>
      <c r="DE229" s="62">
        <v>0</v>
      </c>
      <c r="DF229" s="62">
        <v>0</v>
      </c>
      <c r="DG229" s="62">
        <v>0</v>
      </c>
      <c r="DH229" s="62" t="s">
        <v>73</v>
      </c>
      <c r="DI229" s="62" t="s">
        <v>73</v>
      </c>
      <c r="DJ229" s="62">
        <v>0</v>
      </c>
      <c r="DK229" s="62" t="s">
        <v>73</v>
      </c>
      <c r="DL229" s="62">
        <v>0</v>
      </c>
      <c r="DM229" s="62">
        <v>0</v>
      </c>
      <c r="DN229" s="62">
        <v>0</v>
      </c>
      <c r="DO229" s="62">
        <v>0</v>
      </c>
      <c r="DP229" s="62">
        <v>0</v>
      </c>
      <c r="DQ229" s="62" t="s">
        <v>73</v>
      </c>
      <c r="DR229" s="62">
        <v>0</v>
      </c>
      <c r="DS229" s="62">
        <v>0</v>
      </c>
      <c r="DT229" s="62">
        <v>0</v>
      </c>
      <c r="DU229" s="62">
        <v>0</v>
      </c>
      <c r="DV229" s="62">
        <v>0</v>
      </c>
      <c r="DW229" s="62" t="s">
        <v>73</v>
      </c>
      <c r="DX229" s="62">
        <v>0</v>
      </c>
      <c r="DY229" s="62">
        <v>0</v>
      </c>
      <c r="DZ229" s="62">
        <v>0</v>
      </c>
      <c r="EA229" s="62">
        <v>0</v>
      </c>
      <c r="EB229" s="62" t="s">
        <v>73</v>
      </c>
      <c r="EC229" s="62">
        <v>0</v>
      </c>
      <c r="ED229" s="62">
        <v>0</v>
      </c>
      <c r="EE229" s="62" t="s">
        <v>73</v>
      </c>
      <c r="EF229" s="62">
        <v>0</v>
      </c>
      <c r="EG229" s="62">
        <v>0</v>
      </c>
      <c r="EH229" s="62">
        <v>0</v>
      </c>
      <c r="EI229" s="62" t="s">
        <v>73</v>
      </c>
      <c r="EJ229" s="62" t="s">
        <v>73</v>
      </c>
      <c r="EK229" s="62">
        <v>0</v>
      </c>
      <c r="EL229" s="62">
        <v>0</v>
      </c>
      <c r="EM229" s="62">
        <v>0</v>
      </c>
      <c r="EN229" s="62">
        <v>0</v>
      </c>
      <c r="EO229" s="62">
        <v>0</v>
      </c>
      <c r="EP229" s="62" t="s">
        <v>73</v>
      </c>
      <c r="EQ229" s="62" t="s">
        <v>73</v>
      </c>
      <c r="ER229" s="62">
        <v>0</v>
      </c>
      <c r="ES229" s="62">
        <v>0</v>
      </c>
      <c r="ET229" s="62">
        <v>0</v>
      </c>
      <c r="EU229" s="62">
        <v>0</v>
      </c>
      <c r="EV229" s="62">
        <v>0</v>
      </c>
      <c r="EW229" s="62" t="s">
        <v>73</v>
      </c>
      <c r="EX229" s="62" t="s">
        <v>73</v>
      </c>
      <c r="EY229" s="62">
        <v>0</v>
      </c>
      <c r="EZ229" s="62" t="s">
        <v>73</v>
      </c>
      <c r="FA229" s="62" t="s">
        <v>73</v>
      </c>
      <c r="FB229" s="62" t="s">
        <v>73</v>
      </c>
      <c r="FC229" s="62">
        <v>0</v>
      </c>
      <c r="FD229" s="62" t="s">
        <v>73</v>
      </c>
      <c r="FE229" s="62">
        <v>0</v>
      </c>
      <c r="FF229" s="62" t="s">
        <v>73</v>
      </c>
      <c r="FG229" s="62">
        <v>0</v>
      </c>
      <c r="FH229" s="62">
        <v>0</v>
      </c>
      <c r="FI229" s="62" t="s">
        <v>73</v>
      </c>
    </row>
    <row r="230" spans="1:165" x14ac:dyDescent="0.25">
      <c r="A230">
        <v>15</v>
      </c>
      <c r="B230" s="62" t="s">
        <v>492</v>
      </c>
      <c r="C230" s="62" t="s">
        <v>74</v>
      </c>
      <c r="D230" s="62" t="s">
        <v>74</v>
      </c>
      <c r="E230" s="62" t="s">
        <v>74</v>
      </c>
      <c r="F230" s="62" t="s">
        <v>74</v>
      </c>
      <c r="G230" s="62" t="s">
        <v>74</v>
      </c>
      <c r="H230" s="62" t="s">
        <v>74</v>
      </c>
      <c r="I230" s="62" t="s">
        <v>74</v>
      </c>
      <c r="J230" s="62" t="s">
        <v>74</v>
      </c>
      <c r="K230" s="62" t="s">
        <v>74</v>
      </c>
      <c r="L230" s="62" t="s">
        <v>74</v>
      </c>
      <c r="M230" s="62" t="s">
        <v>74</v>
      </c>
      <c r="N230" s="62" t="s">
        <v>282</v>
      </c>
      <c r="O230" s="62" t="s">
        <v>73</v>
      </c>
      <c r="P230" s="62" t="s">
        <v>73</v>
      </c>
      <c r="Q230" s="62">
        <v>0</v>
      </c>
      <c r="R230" s="62" t="s">
        <v>73</v>
      </c>
      <c r="S230" s="62" t="s">
        <v>73</v>
      </c>
      <c r="T230" s="62" t="s">
        <v>73</v>
      </c>
      <c r="U230" s="62" t="s">
        <v>73</v>
      </c>
      <c r="V230" s="62" t="s">
        <v>73</v>
      </c>
      <c r="W230" s="62" t="s">
        <v>73</v>
      </c>
      <c r="X230" s="62" t="s">
        <v>73</v>
      </c>
      <c r="Y230" s="62" t="s">
        <v>73</v>
      </c>
      <c r="Z230" s="62">
        <v>0</v>
      </c>
      <c r="AA230" s="62">
        <v>0.01</v>
      </c>
      <c r="AB230" s="62" t="s">
        <v>73</v>
      </c>
      <c r="AC230" s="62" t="s">
        <v>74</v>
      </c>
      <c r="AD230" s="62" t="s">
        <v>73</v>
      </c>
      <c r="AE230" s="62" t="s">
        <v>74</v>
      </c>
      <c r="AF230" s="62" t="s">
        <v>73</v>
      </c>
      <c r="AG230" s="62" t="s">
        <v>73</v>
      </c>
      <c r="AH230" s="62" t="s">
        <v>73</v>
      </c>
      <c r="AI230" s="62" t="s">
        <v>73</v>
      </c>
      <c r="AJ230" s="62" t="s">
        <v>73</v>
      </c>
      <c r="AK230" s="62" t="s">
        <v>73</v>
      </c>
      <c r="AL230" s="62" t="s">
        <v>74</v>
      </c>
      <c r="AM230" s="62" t="s">
        <v>73</v>
      </c>
      <c r="AN230" s="62" t="s">
        <v>73</v>
      </c>
      <c r="AO230" s="62" t="s">
        <v>74</v>
      </c>
      <c r="AP230" s="62" t="s">
        <v>73</v>
      </c>
      <c r="AQ230" s="62" t="s">
        <v>73</v>
      </c>
      <c r="AR230" s="62" t="s">
        <v>73</v>
      </c>
      <c r="AS230" s="62" t="s">
        <v>73</v>
      </c>
      <c r="AT230" s="62" t="s">
        <v>73</v>
      </c>
      <c r="AU230" s="62" t="s">
        <v>74</v>
      </c>
      <c r="AV230" s="62" t="s">
        <v>73</v>
      </c>
      <c r="AW230" s="62" t="s">
        <v>73</v>
      </c>
      <c r="AX230" s="62">
        <v>0.01</v>
      </c>
      <c r="AY230" s="62" t="s">
        <v>74</v>
      </c>
      <c r="AZ230" s="62">
        <v>0.01</v>
      </c>
      <c r="BA230" s="62">
        <v>0.01</v>
      </c>
      <c r="BB230" s="62" t="s">
        <v>73</v>
      </c>
      <c r="BC230" s="62">
        <v>0.01</v>
      </c>
      <c r="BD230" s="62" t="s">
        <v>73</v>
      </c>
      <c r="BE230" s="62">
        <v>0.01</v>
      </c>
      <c r="BF230" s="62" t="s">
        <v>74</v>
      </c>
      <c r="BG230" s="62" t="s">
        <v>74</v>
      </c>
      <c r="BH230" s="62" t="s">
        <v>73</v>
      </c>
      <c r="BI230" s="62" t="s">
        <v>74</v>
      </c>
      <c r="BJ230" s="62" t="s">
        <v>73</v>
      </c>
      <c r="BK230" s="62" t="s">
        <v>73</v>
      </c>
      <c r="BL230" s="62" t="s">
        <v>73</v>
      </c>
      <c r="BM230" s="62">
        <v>0</v>
      </c>
      <c r="BN230" s="62" t="s">
        <v>73</v>
      </c>
      <c r="BO230" s="62" t="s">
        <v>74</v>
      </c>
      <c r="BP230" s="62" t="s">
        <v>74</v>
      </c>
      <c r="BQ230" s="62" t="s">
        <v>73</v>
      </c>
      <c r="BR230" s="62">
        <v>0.01</v>
      </c>
      <c r="BS230" s="62" t="s">
        <v>74</v>
      </c>
      <c r="BT230" s="62" t="s">
        <v>73</v>
      </c>
      <c r="BU230" s="62" t="s">
        <v>74</v>
      </c>
      <c r="BV230" s="62" t="s">
        <v>74</v>
      </c>
      <c r="BW230" s="62" t="s">
        <v>74</v>
      </c>
      <c r="BX230" s="62">
        <v>0.01</v>
      </c>
      <c r="BY230" s="62" t="s">
        <v>74</v>
      </c>
      <c r="BZ230" s="62">
        <v>0.01</v>
      </c>
      <c r="CA230" s="62">
        <v>0.01</v>
      </c>
      <c r="CB230" s="62">
        <v>0.01</v>
      </c>
      <c r="CC230" s="62">
        <v>0.01</v>
      </c>
      <c r="CD230" s="62" t="s">
        <v>74</v>
      </c>
      <c r="CE230" s="62">
        <v>0</v>
      </c>
      <c r="CF230" s="62" t="s">
        <v>74</v>
      </c>
      <c r="CG230" s="62">
        <v>0.01</v>
      </c>
      <c r="CH230" s="62" t="s">
        <v>74</v>
      </c>
      <c r="CI230" s="62">
        <v>0.01</v>
      </c>
      <c r="CJ230" s="62" t="s">
        <v>73</v>
      </c>
      <c r="CK230" s="62">
        <v>0.01</v>
      </c>
      <c r="CL230" s="62" t="s">
        <v>73</v>
      </c>
      <c r="CM230" s="62">
        <v>0</v>
      </c>
      <c r="CN230" s="62">
        <v>0.01</v>
      </c>
      <c r="CO230" s="62" t="s">
        <v>74</v>
      </c>
      <c r="CP230" s="62" t="s">
        <v>73</v>
      </c>
      <c r="CQ230" s="62" t="s">
        <v>73</v>
      </c>
      <c r="CR230" s="62" t="s">
        <v>74</v>
      </c>
      <c r="CS230" s="62">
        <v>0.01</v>
      </c>
      <c r="CT230" s="62" t="s">
        <v>73</v>
      </c>
      <c r="CU230" s="62">
        <v>0</v>
      </c>
      <c r="CV230" s="62" t="s">
        <v>74</v>
      </c>
      <c r="CW230" s="62" t="s">
        <v>74</v>
      </c>
      <c r="CX230" s="62">
        <v>0.01</v>
      </c>
      <c r="CY230" s="62" t="s">
        <v>74</v>
      </c>
      <c r="CZ230" s="62" t="s">
        <v>73</v>
      </c>
      <c r="DA230" s="62" t="s">
        <v>74</v>
      </c>
      <c r="DB230" s="62">
        <v>0.01</v>
      </c>
      <c r="DC230" s="62" t="s">
        <v>73</v>
      </c>
      <c r="DD230" s="62" t="s">
        <v>74</v>
      </c>
      <c r="DE230" s="62" t="s">
        <v>73</v>
      </c>
      <c r="DF230" s="62" t="s">
        <v>73</v>
      </c>
      <c r="DG230" s="62" t="s">
        <v>73</v>
      </c>
      <c r="DH230" s="62" t="s">
        <v>73</v>
      </c>
      <c r="DI230" s="62">
        <v>0</v>
      </c>
      <c r="DJ230" s="62" t="s">
        <v>73</v>
      </c>
      <c r="DK230" s="62" t="s">
        <v>74</v>
      </c>
      <c r="DL230" s="62" t="s">
        <v>73</v>
      </c>
      <c r="DM230" s="62">
        <v>0</v>
      </c>
      <c r="DN230" s="62" t="s">
        <v>74</v>
      </c>
      <c r="DO230" s="62" t="s">
        <v>73</v>
      </c>
      <c r="DP230" s="62" t="s">
        <v>74</v>
      </c>
      <c r="DQ230" s="62" t="s">
        <v>73</v>
      </c>
      <c r="DR230" s="62" t="s">
        <v>73</v>
      </c>
      <c r="DS230" s="62" t="s">
        <v>73</v>
      </c>
      <c r="DT230" s="62" t="s">
        <v>74</v>
      </c>
      <c r="DU230" s="62" t="s">
        <v>73</v>
      </c>
      <c r="DV230" s="62" t="s">
        <v>73</v>
      </c>
      <c r="DW230" s="62" t="s">
        <v>73</v>
      </c>
      <c r="DX230" s="62" t="s">
        <v>74</v>
      </c>
      <c r="DY230" s="62" t="s">
        <v>73</v>
      </c>
      <c r="DZ230" s="62">
        <v>0.01</v>
      </c>
      <c r="EA230" s="62" t="s">
        <v>73</v>
      </c>
      <c r="EB230" s="62" t="s">
        <v>74</v>
      </c>
      <c r="EC230" s="62">
        <v>0.01</v>
      </c>
      <c r="ED230" s="62">
        <v>0.01</v>
      </c>
      <c r="EE230" s="62" t="s">
        <v>74</v>
      </c>
      <c r="EF230" s="62" t="s">
        <v>73</v>
      </c>
      <c r="EG230" s="62" t="s">
        <v>73</v>
      </c>
      <c r="EH230" s="62" t="s">
        <v>73</v>
      </c>
      <c r="EI230" s="62" t="s">
        <v>74</v>
      </c>
      <c r="EJ230" s="62" t="s">
        <v>74</v>
      </c>
      <c r="EK230" s="62" t="s">
        <v>74</v>
      </c>
      <c r="EL230" s="62" t="s">
        <v>74</v>
      </c>
      <c r="EM230" s="62">
        <v>0.01</v>
      </c>
      <c r="EN230" s="62" t="s">
        <v>73</v>
      </c>
      <c r="EO230" s="62" t="s">
        <v>74</v>
      </c>
      <c r="EP230" s="62" t="s">
        <v>73</v>
      </c>
      <c r="EQ230" s="62" t="s">
        <v>73</v>
      </c>
      <c r="ER230" s="62" t="s">
        <v>73</v>
      </c>
      <c r="ES230" s="62" t="s">
        <v>74</v>
      </c>
      <c r="ET230" s="62" t="s">
        <v>74</v>
      </c>
      <c r="EU230" s="62" t="s">
        <v>74</v>
      </c>
      <c r="EV230" s="62" t="s">
        <v>74</v>
      </c>
      <c r="EW230" s="62" t="s">
        <v>74</v>
      </c>
      <c r="EX230" s="62" t="s">
        <v>74</v>
      </c>
      <c r="EY230" s="62" t="s">
        <v>73</v>
      </c>
      <c r="EZ230" s="62" t="s">
        <v>74</v>
      </c>
      <c r="FA230" s="62" t="s">
        <v>74</v>
      </c>
      <c r="FB230" s="62" t="s">
        <v>74</v>
      </c>
      <c r="FC230" s="62">
        <v>0.01</v>
      </c>
      <c r="FD230" s="62" t="s">
        <v>74</v>
      </c>
      <c r="FE230" s="62" t="s">
        <v>74</v>
      </c>
      <c r="FF230" s="62" t="s">
        <v>74</v>
      </c>
      <c r="FG230" s="62" t="s">
        <v>74</v>
      </c>
      <c r="FH230" s="62" t="s">
        <v>74</v>
      </c>
      <c r="FI230" s="62" t="s">
        <v>74</v>
      </c>
    </row>
    <row r="231" spans="1:165" x14ac:dyDescent="0.25">
      <c r="A231">
        <v>16</v>
      </c>
      <c r="B231" s="62" t="s">
        <v>495</v>
      </c>
      <c r="C231" s="62">
        <v>0.01</v>
      </c>
      <c r="D231" s="62">
        <v>0.01</v>
      </c>
      <c r="E231" s="62">
        <v>0.01</v>
      </c>
      <c r="F231" s="62" t="s">
        <v>74</v>
      </c>
      <c r="G231" s="62">
        <v>0.01</v>
      </c>
      <c r="H231" s="62">
        <v>0.01</v>
      </c>
      <c r="I231" s="62" t="s">
        <v>74</v>
      </c>
      <c r="J231" s="62">
        <v>0.01</v>
      </c>
      <c r="K231" s="62">
        <v>0.01</v>
      </c>
      <c r="L231" s="62">
        <v>0.01</v>
      </c>
      <c r="M231" s="62">
        <v>0.01</v>
      </c>
      <c r="N231" s="62" t="s">
        <v>282</v>
      </c>
      <c r="O231" s="62" t="s">
        <v>73</v>
      </c>
      <c r="P231" s="62">
        <v>0.01</v>
      </c>
      <c r="Q231" s="62" t="s">
        <v>73</v>
      </c>
      <c r="R231" s="62">
        <v>0</v>
      </c>
      <c r="S231" s="62" t="s">
        <v>73</v>
      </c>
      <c r="T231" s="62" t="s">
        <v>73</v>
      </c>
      <c r="U231" s="62" t="s">
        <v>73</v>
      </c>
      <c r="V231" s="62" t="s">
        <v>73</v>
      </c>
      <c r="W231" s="62" t="s">
        <v>73</v>
      </c>
      <c r="X231" s="62" t="s">
        <v>73</v>
      </c>
      <c r="Y231" s="62" t="s">
        <v>73</v>
      </c>
      <c r="Z231" s="62" t="s">
        <v>73</v>
      </c>
      <c r="AA231" s="62" t="s">
        <v>74</v>
      </c>
      <c r="AB231" s="62" t="s">
        <v>73</v>
      </c>
      <c r="AC231" s="62">
        <v>0.01</v>
      </c>
      <c r="AD231" s="62" t="s">
        <v>73</v>
      </c>
      <c r="AE231" s="62" t="s">
        <v>74</v>
      </c>
      <c r="AF231" s="62" t="s">
        <v>74</v>
      </c>
      <c r="AG231" s="62" t="s">
        <v>73</v>
      </c>
      <c r="AH231" s="62" t="s">
        <v>74</v>
      </c>
      <c r="AI231" s="62" t="s">
        <v>73</v>
      </c>
      <c r="AJ231" s="62" t="s">
        <v>73</v>
      </c>
      <c r="AK231" s="62">
        <v>0.01</v>
      </c>
      <c r="AL231" s="62">
        <v>0.01</v>
      </c>
      <c r="AM231" s="62" t="s">
        <v>73</v>
      </c>
      <c r="AN231" s="62" t="s">
        <v>74</v>
      </c>
      <c r="AO231" s="62">
        <v>0</v>
      </c>
      <c r="AP231" s="62" t="s">
        <v>74</v>
      </c>
      <c r="AQ231" s="62" t="s">
        <v>74</v>
      </c>
      <c r="AR231" s="62" t="s">
        <v>73</v>
      </c>
      <c r="AS231" s="62" t="s">
        <v>73</v>
      </c>
      <c r="AT231" s="62" t="s">
        <v>73</v>
      </c>
      <c r="AU231" s="62" t="s">
        <v>74</v>
      </c>
      <c r="AV231" s="62">
        <v>0.01</v>
      </c>
      <c r="AW231" s="62">
        <v>0.01</v>
      </c>
      <c r="AX231" s="62">
        <v>0.01</v>
      </c>
      <c r="AY231" s="62">
        <v>0.01</v>
      </c>
      <c r="AZ231" s="62">
        <v>0.01</v>
      </c>
      <c r="BA231" s="62">
        <v>0.01</v>
      </c>
      <c r="BB231" s="62">
        <v>0.02</v>
      </c>
      <c r="BC231" s="62">
        <v>0.01</v>
      </c>
      <c r="BD231" s="62">
        <v>0.01</v>
      </c>
      <c r="BE231" s="62">
        <v>0.01</v>
      </c>
      <c r="BF231" s="62">
        <v>0.01</v>
      </c>
      <c r="BG231" s="62">
        <v>0.01</v>
      </c>
      <c r="BH231" s="62">
        <v>0.01</v>
      </c>
      <c r="BI231" s="62">
        <v>0.01</v>
      </c>
      <c r="BJ231" s="62">
        <v>0.01</v>
      </c>
      <c r="BK231" s="62">
        <v>0.01</v>
      </c>
      <c r="BL231" s="62">
        <v>0.01</v>
      </c>
      <c r="BM231" s="62">
        <v>0.01</v>
      </c>
      <c r="BN231" s="62">
        <v>0.01</v>
      </c>
      <c r="BO231" s="62">
        <v>0.01</v>
      </c>
      <c r="BP231" s="62">
        <v>0.01</v>
      </c>
      <c r="BQ231" s="62">
        <v>0.01</v>
      </c>
      <c r="BR231" s="62">
        <v>0.01</v>
      </c>
      <c r="BS231" s="62">
        <v>0.01</v>
      </c>
      <c r="BT231" s="62">
        <v>0.01</v>
      </c>
      <c r="BU231" s="62">
        <v>0.01</v>
      </c>
      <c r="BV231" s="62">
        <v>0.01</v>
      </c>
      <c r="BW231" s="62">
        <v>0.01</v>
      </c>
      <c r="BX231" s="62">
        <v>0.01</v>
      </c>
      <c r="BY231" s="62">
        <v>0.01</v>
      </c>
      <c r="BZ231" s="62">
        <v>0.01</v>
      </c>
      <c r="CA231" s="62">
        <v>0.01</v>
      </c>
      <c r="CB231" s="62">
        <v>0.02</v>
      </c>
      <c r="CC231" s="62">
        <v>0.01</v>
      </c>
      <c r="CD231" s="62">
        <v>0.01</v>
      </c>
      <c r="CE231" s="62">
        <v>0</v>
      </c>
      <c r="CF231" s="62">
        <v>0.01</v>
      </c>
      <c r="CG231" s="62">
        <v>0.01</v>
      </c>
      <c r="CH231" s="62">
        <v>0.01</v>
      </c>
      <c r="CI231" s="62" t="s">
        <v>74</v>
      </c>
      <c r="CJ231" s="62" t="s">
        <v>73</v>
      </c>
      <c r="CK231" s="62">
        <v>0.01</v>
      </c>
      <c r="CL231" s="62">
        <v>0.01</v>
      </c>
      <c r="CM231" s="62">
        <v>0.01</v>
      </c>
      <c r="CN231" s="62">
        <v>0.01</v>
      </c>
      <c r="CO231" s="62">
        <v>0.01</v>
      </c>
      <c r="CP231" s="62" t="s">
        <v>74</v>
      </c>
      <c r="CQ231" s="62">
        <v>0.01</v>
      </c>
      <c r="CR231" s="62">
        <v>0.01</v>
      </c>
      <c r="CS231" s="62" t="s">
        <v>74</v>
      </c>
      <c r="CT231" s="62" t="s">
        <v>74</v>
      </c>
      <c r="CU231" s="62">
        <v>0.01</v>
      </c>
      <c r="CV231" s="62">
        <v>0.01</v>
      </c>
      <c r="CW231" s="62">
        <v>0.01</v>
      </c>
      <c r="CX231" s="62">
        <v>0.01</v>
      </c>
      <c r="CY231" s="62">
        <v>0.01</v>
      </c>
      <c r="CZ231" s="62">
        <v>0.01</v>
      </c>
      <c r="DA231" s="62">
        <v>0.01</v>
      </c>
      <c r="DB231" s="62">
        <v>0.01</v>
      </c>
      <c r="DC231" s="62">
        <v>0.01</v>
      </c>
      <c r="DD231" s="62">
        <v>0.01</v>
      </c>
      <c r="DE231" s="62">
        <v>0.01</v>
      </c>
      <c r="DF231" s="62">
        <v>0.01</v>
      </c>
      <c r="DG231" s="62">
        <v>0.01</v>
      </c>
      <c r="DH231" s="62">
        <v>0.01</v>
      </c>
      <c r="DI231" s="62">
        <v>0.01</v>
      </c>
      <c r="DJ231" s="62">
        <v>0.01</v>
      </c>
      <c r="DK231" s="62">
        <v>0.01</v>
      </c>
      <c r="DL231" s="62">
        <v>0.01</v>
      </c>
      <c r="DM231" s="62">
        <v>0</v>
      </c>
      <c r="DN231" s="62">
        <v>0.01</v>
      </c>
      <c r="DO231" s="62">
        <v>0.02</v>
      </c>
      <c r="DP231" s="62">
        <v>0.01</v>
      </c>
      <c r="DQ231" s="62">
        <v>0.01</v>
      </c>
      <c r="DR231" s="62">
        <v>0.01</v>
      </c>
      <c r="DS231" s="62" t="s">
        <v>73</v>
      </c>
      <c r="DT231" s="62">
        <v>0.01</v>
      </c>
      <c r="DU231" s="62">
        <v>0.01</v>
      </c>
      <c r="DV231" s="62">
        <v>0</v>
      </c>
      <c r="DW231" s="62">
        <v>0.01</v>
      </c>
      <c r="DX231" s="62">
        <v>0.01</v>
      </c>
      <c r="DY231" s="62">
        <v>0.01</v>
      </c>
      <c r="DZ231" s="62">
        <v>0.01</v>
      </c>
      <c r="EA231" s="62">
        <v>0.01</v>
      </c>
      <c r="EB231" s="62">
        <v>0.01</v>
      </c>
      <c r="EC231" s="62" t="s">
        <v>73</v>
      </c>
      <c r="ED231" s="62">
        <v>0.01</v>
      </c>
      <c r="EE231" s="62">
        <v>0.01</v>
      </c>
      <c r="EF231" s="62">
        <v>0.01</v>
      </c>
      <c r="EG231" s="62">
        <v>0.01</v>
      </c>
      <c r="EH231" s="62">
        <v>0.01</v>
      </c>
      <c r="EI231" s="62">
        <v>0.01</v>
      </c>
      <c r="EJ231" s="62">
        <v>0.01</v>
      </c>
      <c r="EK231" s="62">
        <v>0.01</v>
      </c>
      <c r="EL231" s="62">
        <v>0.01</v>
      </c>
      <c r="EM231" s="62">
        <v>0.01</v>
      </c>
      <c r="EN231" s="62">
        <v>0.02</v>
      </c>
      <c r="EO231" s="62">
        <v>0.01</v>
      </c>
      <c r="EP231" s="62">
        <v>0.01</v>
      </c>
      <c r="EQ231" s="62">
        <v>0.02</v>
      </c>
      <c r="ER231" s="62">
        <v>0.01</v>
      </c>
      <c r="ES231" s="62">
        <v>0.01</v>
      </c>
      <c r="ET231" s="62">
        <v>0.01</v>
      </c>
      <c r="EU231" s="62" t="s">
        <v>74</v>
      </c>
      <c r="EV231" s="62">
        <v>0.01</v>
      </c>
      <c r="EW231" s="62">
        <v>0.01</v>
      </c>
      <c r="EX231" s="62">
        <v>0.01</v>
      </c>
      <c r="EY231" s="62">
        <v>0.01</v>
      </c>
      <c r="EZ231" s="62">
        <v>0.01</v>
      </c>
      <c r="FA231" s="62">
        <v>0.01</v>
      </c>
      <c r="FB231" s="62">
        <v>0.01</v>
      </c>
      <c r="FC231" s="62">
        <v>0.01</v>
      </c>
      <c r="FD231" s="62">
        <v>0.01</v>
      </c>
      <c r="FE231" s="62">
        <v>0.01</v>
      </c>
      <c r="FF231" s="62">
        <v>0.01</v>
      </c>
      <c r="FG231" s="62">
        <v>0.01</v>
      </c>
      <c r="FH231" s="62">
        <v>0.01</v>
      </c>
      <c r="FI231" s="62">
        <v>0.01</v>
      </c>
    </row>
    <row r="232" spans="1:165" x14ac:dyDescent="0.25">
      <c r="A232">
        <v>17</v>
      </c>
      <c r="B232" s="62" t="s">
        <v>498</v>
      </c>
      <c r="C232" s="62">
        <v>0.01</v>
      </c>
      <c r="D232" s="62">
        <v>0.01</v>
      </c>
      <c r="E232" s="62">
        <v>0.01</v>
      </c>
      <c r="F232" s="62" t="s">
        <v>74</v>
      </c>
      <c r="G232" s="62">
        <v>0.01</v>
      </c>
      <c r="H232" s="62">
        <v>0.01</v>
      </c>
      <c r="I232" s="62" t="s">
        <v>74</v>
      </c>
      <c r="J232" s="62">
        <v>0.01</v>
      </c>
      <c r="K232" s="62" t="s">
        <v>74</v>
      </c>
      <c r="L232" s="62">
        <v>0.01</v>
      </c>
      <c r="M232" s="62">
        <v>0.01</v>
      </c>
      <c r="N232" s="62" t="s">
        <v>282</v>
      </c>
      <c r="O232" s="62" t="s">
        <v>73</v>
      </c>
      <c r="P232" s="62">
        <v>0.01</v>
      </c>
      <c r="Q232" s="62">
        <v>0</v>
      </c>
      <c r="R232" s="62">
        <v>0</v>
      </c>
      <c r="S232" s="62" t="s">
        <v>73</v>
      </c>
      <c r="T232" s="62" t="s">
        <v>73</v>
      </c>
      <c r="U232" s="62" t="s">
        <v>73</v>
      </c>
      <c r="V232" s="62" t="s">
        <v>73</v>
      </c>
      <c r="W232" s="62" t="s">
        <v>73</v>
      </c>
      <c r="X232" s="62" t="s">
        <v>73</v>
      </c>
      <c r="Y232" s="62">
        <v>0</v>
      </c>
      <c r="Z232" s="62" t="s">
        <v>73</v>
      </c>
      <c r="AA232" s="62" t="s">
        <v>74</v>
      </c>
      <c r="AB232" s="62" t="s">
        <v>73</v>
      </c>
      <c r="AC232" s="62">
        <v>0.01</v>
      </c>
      <c r="AD232" s="62" t="s">
        <v>73</v>
      </c>
      <c r="AE232" s="62" t="s">
        <v>73</v>
      </c>
      <c r="AF232" s="62" t="s">
        <v>73</v>
      </c>
      <c r="AG232" s="62" t="s">
        <v>73</v>
      </c>
      <c r="AH232" s="62" t="s">
        <v>74</v>
      </c>
      <c r="AI232" s="62" t="s">
        <v>73</v>
      </c>
      <c r="AJ232" s="62" t="s">
        <v>73</v>
      </c>
      <c r="AK232" s="62">
        <v>0.01</v>
      </c>
      <c r="AL232" s="62" t="s">
        <v>74</v>
      </c>
      <c r="AM232" s="62" t="s">
        <v>73</v>
      </c>
      <c r="AN232" s="62" t="s">
        <v>73</v>
      </c>
      <c r="AO232" s="62">
        <v>0</v>
      </c>
      <c r="AP232" s="62" t="s">
        <v>74</v>
      </c>
      <c r="AQ232" s="62" t="s">
        <v>74</v>
      </c>
      <c r="AR232" s="62" t="s">
        <v>73</v>
      </c>
      <c r="AS232" s="62" t="s">
        <v>73</v>
      </c>
      <c r="AT232" s="62" t="s">
        <v>73</v>
      </c>
      <c r="AU232" s="62" t="s">
        <v>74</v>
      </c>
      <c r="AV232" s="62" t="s">
        <v>74</v>
      </c>
      <c r="AW232" s="62">
        <v>0.01</v>
      </c>
      <c r="AX232" s="62">
        <v>0.01</v>
      </c>
      <c r="AY232" s="62">
        <v>0.01</v>
      </c>
      <c r="AZ232" s="62">
        <v>0.01</v>
      </c>
      <c r="BA232" s="62" t="s">
        <v>74</v>
      </c>
      <c r="BB232" s="62">
        <v>0.01</v>
      </c>
      <c r="BC232" s="62" t="s">
        <v>74</v>
      </c>
      <c r="BD232" s="62" t="s">
        <v>74</v>
      </c>
      <c r="BE232" s="62" t="s">
        <v>74</v>
      </c>
      <c r="BF232" s="62" t="s">
        <v>74</v>
      </c>
      <c r="BG232" s="62" t="s">
        <v>74</v>
      </c>
      <c r="BH232" s="62">
        <v>0.01</v>
      </c>
      <c r="BI232" s="62">
        <v>0.01</v>
      </c>
      <c r="BJ232" s="62" t="s">
        <v>74</v>
      </c>
      <c r="BK232" s="62">
        <v>0.01</v>
      </c>
      <c r="BL232" s="62">
        <v>0.01</v>
      </c>
      <c r="BM232" s="62">
        <v>0.01</v>
      </c>
      <c r="BN232" s="62">
        <v>0.01</v>
      </c>
      <c r="BO232" s="62">
        <v>0.01</v>
      </c>
      <c r="BP232" s="62">
        <v>0.01</v>
      </c>
      <c r="BQ232" s="62">
        <v>0.01</v>
      </c>
      <c r="BR232" s="62">
        <v>0.01</v>
      </c>
      <c r="BS232" s="62">
        <v>0.01</v>
      </c>
      <c r="BT232" s="62">
        <v>0.01</v>
      </c>
      <c r="BU232" s="62" t="s">
        <v>74</v>
      </c>
      <c r="BV232" s="62" t="s">
        <v>74</v>
      </c>
      <c r="BW232" s="62">
        <v>0.01</v>
      </c>
      <c r="BX232" s="62" t="s">
        <v>74</v>
      </c>
      <c r="BY232" s="62">
        <v>0.01</v>
      </c>
      <c r="BZ232" s="62">
        <v>0.01</v>
      </c>
      <c r="CA232" s="62">
        <v>0.01</v>
      </c>
      <c r="CB232" s="62">
        <v>0.01</v>
      </c>
      <c r="CC232" s="62">
        <v>0.01</v>
      </c>
      <c r="CD232" s="62">
        <v>0.01</v>
      </c>
      <c r="CE232" s="62">
        <v>0</v>
      </c>
      <c r="CF232" s="62">
        <v>0.01</v>
      </c>
      <c r="CG232" s="62" t="s">
        <v>74</v>
      </c>
      <c r="CH232" s="62">
        <v>0.01</v>
      </c>
      <c r="CI232" s="62" t="s">
        <v>74</v>
      </c>
      <c r="CJ232" s="62" t="s">
        <v>73</v>
      </c>
      <c r="CK232" s="62" t="s">
        <v>73</v>
      </c>
      <c r="CL232" s="62" t="s">
        <v>74</v>
      </c>
      <c r="CM232" s="62">
        <v>0.01</v>
      </c>
      <c r="CN232" s="62">
        <v>0.01</v>
      </c>
      <c r="CO232" s="62">
        <v>0.01</v>
      </c>
      <c r="CP232" s="62" t="s">
        <v>73</v>
      </c>
      <c r="CQ232" s="62" t="s">
        <v>74</v>
      </c>
      <c r="CR232" s="62">
        <v>0.01</v>
      </c>
      <c r="CS232" s="62" t="s">
        <v>73</v>
      </c>
      <c r="CT232" s="62" t="s">
        <v>73</v>
      </c>
      <c r="CU232" s="62" t="s">
        <v>73</v>
      </c>
      <c r="CV232" s="62">
        <v>0.01</v>
      </c>
      <c r="CW232" s="62" t="s">
        <v>74</v>
      </c>
      <c r="CX232" s="62">
        <v>0.01</v>
      </c>
      <c r="CY232" s="62">
        <v>0.01</v>
      </c>
      <c r="CZ232" s="62">
        <v>0.01</v>
      </c>
      <c r="DA232" s="62">
        <v>0.01</v>
      </c>
      <c r="DB232" s="62">
        <v>0.01</v>
      </c>
      <c r="DC232" s="62">
        <v>0.01</v>
      </c>
      <c r="DD232" s="62">
        <v>0.01</v>
      </c>
      <c r="DE232" s="62">
        <v>0.01</v>
      </c>
      <c r="DF232" s="62" t="s">
        <v>74</v>
      </c>
      <c r="DG232" s="62" t="s">
        <v>74</v>
      </c>
      <c r="DH232" s="62">
        <v>0.01</v>
      </c>
      <c r="DI232" s="62">
        <v>0.01</v>
      </c>
      <c r="DJ232" s="62">
        <v>0.01</v>
      </c>
      <c r="DK232" s="62">
        <v>0.01</v>
      </c>
      <c r="DL232" s="62" t="s">
        <v>74</v>
      </c>
      <c r="DM232" s="62">
        <v>0</v>
      </c>
      <c r="DN232" s="62">
        <v>0.01</v>
      </c>
      <c r="DO232" s="62">
        <v>0.01</v>
      </c>
      <c r="DP232" s="62" t="s">
        <v>74</v>
      </c>
      <c r="DQ232" s="62" t="s">
        <v>74</v>
      </c>
      <c r="DR232" s="62">
        <v>0.01</v>
      </c>
      <c r="DS232" s="62" t="s">
        <v>73</v>
      </c>
      <c r="DT232" s="62" t="s">
        <v>74</v>
      </c>
      <c r="DU232" s="62">
        <v>0.01</v>
      </c>
      <c r="DV232" s="62">
        <v>0</v>
      </c>
      <c r="DW232" s="62" t="s">
        <v>74</v>
      </c>
      <c r="DX232" s="62" t="s">
        <v>74</v>
      </c>
      <c r="DY232" s="62">
        <v>0.01</v>
      </c>
      <c r="DZ232" s="62" t="s">
        <v>73</v>
      </c>
      <c r="EA232" s="62">
        <v>0.01</v>
      </c>
      <c r="EB232" s="62">
        <v>0.01</v>
      </c>
      <c r="EC232" s="62" t="s">
        <v>73</v>
      </c>
      <c r="ED232" s="62" t="s">
        <v>73</v>
      </c>
      <c r="EE232" s="62">
        <v>0.01</v>
      </c>
      <c r="EF232" s="62" t="s">
        <v>73</v>
      </c>
      <c r="EG232" s="62">
        <v>0.01</v>
      </c>
      <c r="EH232" s="62">
        <v>0.01</v>
      </c>
      <c r="EI232" s="62" t="s">
        <v>74</v>
      </c>
      <c r="EJ232" s="62" t="s">
        <v>74</v>
      </c>
      <c r="EK232" s="62">
        <v>0.01</v>
      </c>
      <c r="EL232" s="62">
        <v>0.01</v>
      </c>
      <c r="EM232" s="62" t="s">
        <v>74</v>
      </c>
      <c r="EN232" s="62">
        <v>0.01</v>
      </c>
      <c r="EO232" s="62" t="s">
        <v>74</v>
      </c>
      <c r="EP232" s="62">
        <v>0.01</v>
      </c>
      <c r="EQ232" s="62">
        <v>0.01</v>
      </c>
      <c r="ER232" s="62" t="s">
        <v>74</v>
      </c>
      <c r="ES232" s="62">
        <v>0.01</v>
      </c>
      <c r="ET232" s="62">
        <v>0.01</v>
      </c>
      <c r="EU232" s="62" t="s">
        <v>74</v>
      </c>
      <c r="EV232" s="62">
        <v>0.01</v>
      </c>
      <c r="EW232" s="62" t="s">
        <v>74</v>
      </c>
      <c r="EX232" s="62" t="s">
        <v>74</v>
      </c>
      <c r="EY232" s="62">
        <v>0.01</v>
      </c>
      <c r="EZ232" s="62" t="s">
        <v>74</v>
      </c>
      <c r="FA232" s="62">
        <v>0.01</v>
      </c>
      <c r="FB232" s="62">
        <v>0.01</v>
      </c>
      <c r="FC232" s="62" t="s">
        <v>74</v>
      </c>
      <c r="FD232" s="62">
        <v>0.01</v>
      </c>
      <c r="FE232" s="62" t="s">
        <v>74</v>
      </c>
      <c r="FF232" s="62" t="s">
        <v>74</v>
      </c>
      <c r="FG232" s="62">
        <v>0.01</v>
      </c>
      <c r="FH232" s="62">
        <v>0.01</v>
      </c>
      <c r="FI232" s="62" t="s">
        <v>74</v>
      </c>
    </row>
    <row r="233" spans="1:165" x14ac:dyDescent="0.25">
      <c r="A233">
        <v>18</v>
      </c>
      <c r="B233" s="62" t="s">
        <v>501</v>
      </c>
      <c r="C233" s="62" t="s">
        <v>74</v>
      </c>
      <c r="D233" s="62" t="s">
        <v>74</v>
      </c>
      <c r="E233" s="62" t="s">
        <v>74</v>
      </c>
      <c r="F233" s="62" t="s">
        <v>74</v>
      </c>
      <c r="G233" s="62" t="s">
        <v>74</v>
      </c>
      <c r="H233" s="62" t="s">
        <v>74</v>
      </c>
      <c r="I233" s="62" t="s">
        <v>74</v>
      </c>
      <c r="J233" s="62" t="s">
        <v>74</v>
      </c>
      <c r="K233" s="62" t="s">
        <v>74</v>
      </c>
      <c r="L233" s="62" t="s">
        <v>74</v>
      </c>
      <c r="M233" s="62" t="s">
        <v>74</v>
      </c>
      <c r="N233" s="62" t="s">
        <v>282</v>
      </c>
      <c r="O233" s="62">
        <v>0</v>
      </c>
      <c r="P233" s="62">
        <v>0</v>
      </c>
      <c r="Q233" s="62">
        <v>0</v>
      </c>
      <c r="R233" s="62">
        <v>0</v>
      </c>
      <c r="S233" s="62" t="s">
        <v>73</v>
      </c>
      <c r="T233" s="62">
        <v>0</v>
      </c>
      <c r="U233" s="62">
        <v>0</v>
      </c>
      <c r="V233" s="62" t="s">
        <v>73</v>
      </c>
      <c r="W233" s="62">
        <v>0</v>
      </c>
      <c r="X233" s="62" t="s">
        <v>73</v>
      </c>
      <c r="Y233" s="62" t="s">
        <v>73</v>
      </c>
      <c r="Z233" s="62" t="s">
        <v>73</v>
      </c>
      <c r="AA233" s="62" t="s">
        <v>73</v>
      </c>
      <c r="AB233" s="62">
        <v>0</v>
      </c>
      <c r="AC233" s="62" t="s">
        <v>73</v>
      </c>
      <c r="AD233" s="62" t="s">
        <v>73</v>
      </c>
      <c r="AE233" s="62" t="s">
        <v>74</v>
      </c>
      <c r="AF233" s="62" t="s">
        <v>73</v>
      </c>
      <c r="AG233" s="62" t="s">
        <v>73</v>
      </c>
      <c r="AH233" s="62" t="s">
        <v>73</v>
      </c>
      <c r="AI233" s="62">
        <v>0</v>
      </c>
      <c r="AJ233" s="62" t="s">
        <v>73</v>
      </c>
      <c r="AK233" s="62" t="s">
        <v>73</v>
      </c>
      <c r="AL233" s="62" t="s">
        <v>73</v>
      </c>
      <c r="AM233" s="62">
        <v>0</v>
      </c>
      <c r="AN233" s="62" t="s">
        <v>73</v>
      </c>
      <c r="AO233" s="62">
        <v>0</v>
      </c>
      <c r="AP233" s="62" t="s">
        <v>73</v>
      </c>
      <c r="AQ233" s="62" t="s">
        <v>73</v>
      </c>
      <c r="AR233" s="62">
        <v>0</v>
      </c>
      <c r="AS233" s="62">
        <v>0</v>
      </c>
      <c r="AT233" s="62">
        <v>0</v>
      </c>
      <c r="AU233" s="62" t="s">
        <v>73</v>
      </c>
      <c r="AV233" s="62" t="s">
        <v>73</v>
      </c>
      <c r="AW233" s="62" t="s">
        <v>74</v>
      </c>
      <c r="AX233" s="62" t="s">
        <v>74</v>
      </c>
      <c r="AY233" s="62" t="s">
        <v>73</v>
      </c>
      <c r="AZ233" s="62" t="s">
        <v>73</v>
      </c>
      <c r="BA233" s="62" t="s">
        <v>73</v>
      </c>
      <c r="BB233" s="62" t="s">
        <v>73</v>
      </c>
      <c r="BC233" s="62" t="s">
        <v>73</v>
      </c>
      <c r="BD233" s="62" t="s">
        <v>74</v>
      </c>
      <c r="BE233" s="62" t="s">
        <v>73</v>
      </c>
      <c r="BF233" s="62" t="s">
        <v>73</v>
      </c>
      <c r="BG233" s="62" t="s">
        <v>74</v>
      </c>
      <c r="BH233" s="62" t="s">
        <v>73</v>
      </c>
      <c r="BI233" s="62" t="s">
        <v>73</v>
      </c>
      <c r="BJ233" s="62" t="s">
        <v>74</v>
      </c>
      <c r="BK233" s="62" t="s">
        <v>73</v>
      </c>
      <c r="BL233" s="62" t="s">
        <v>73</v>
      </c>
      <c r="BM233" s="62" t="s">
        <v>73</v>
      </c>
      <c r="BN233" s="62" t="s">
        <v>74</v>
      </c>
      <c r="BO233" s="62">
        <v>0</v>
      </c>
      <c r="BP233" s="62" t="s">
        <v>73</v>
      </c>
      <c r="BQ233" s="62" t="s">
        <v>73</v>
      </c>
      <c r="BR233" s="62" t="s">
        <v>74</v>
      </c>
      <c r="BS233" s="62" t="s">
        <v>73</v>
      </c>
      <c r="BT233" s="62" t="s">
        <v>74</v>
      </c>
      <c r="BU233" s="62" t="s">
        <v>73</v>
      </c>
      <c r="BV233" s="62" t="s">
        <v>73</v>
      </c>
      <c r="BW233" s="62" t="s">
        <v>74</v>
      </c>
      <c r="BX233" s="62" t="s">
        <v>74</v>
      </c>
      <c r="BY233" s="62" t="s">
        <v>74</v>
      </c>
      <c r="BZ233" s="62" t="s">
        <v>73</v>
      </c>
      <c r="CA233" s="62" t="s">
        <v>73</v>
      </c>
      <c r="CB233" s="62" t="s">
        <v>73</v>
      </c>
      <c r="CC233" s="62">
        <v>0</v>
      </c>
      <c r="CD233" s="62" t="s">
        <v>73</v>
      </c>
      <c r="CE233" s="62">
        <v>0</v>
      </c>
      <c r="CF233" s="62" t="s">
        <v>73</v>
      </c>
      <c r="CG233" s="62" t="s">
        <v>73</v>
      </c>
      <c r="CH233" s="62" t="s">
        <v>73</v>
      </c>
      <c r="CI233" s="62" t="s">
        <v>73</v>
      </c>
      <c r="CJ233" s="62">
        <v>0</v>
      </c>
      <c r="CK233" s="62" t="s">
        <v>73</v>
      </c>
      <c r="CL233" s="62" t="s">
        <v>73</v>
      </c>
      <c r="CM233" s="62" t="s">
        <v>73</v>
      </c>
      <c r="CN233" s="62" t="s">
        <v>73</v>
      </c>
      <c r="CO233" s="62" t="s">
        <v>74</v>
      </c>
      <c r="CP233" s="62" t="s">
        <v>73</v>
      </c>
      <c r="CQ233" s="62" t="s">
        <v>73</v>
      </c>
      <c r="CR233" s="62" t="s">
        <v>74</v>
      </c>
      <c r="CS233" s="62" t="s">
        <v>73</v>
      </c>
      <c r="CT233" s="62" t="s">
        <v>73</v>
      </c>
      <c r="CU233" s="62" t="s">
        <v>73</v>
      </c>
      <c r="CV233" s="62" t="s">
        <v>73</v>
      </c>
      <c r="CW233" s="62" t="s">
        <v>73</v>
      </c>
      <c r="CX233" s="62" t="s">
        <v>74</v>
      </c>
      <c r="CY233" s="62" t="s">
        <v>74</v>
      </c>
      <c r="CZ233" s="62" t="s">
        <v>73</v>
      </c>
      <c r="DA233" s="62" t="s">
        <v>74</v>
      </c>
      <c r="DB233" s="62" t="s">
        <v>73</v>
      </c>
      <c r="DC233" s="62" t="s">
        <v>73</v>
      </c>
      <c r="DD233" s="62" t="s">
        <v>74</v>
      </c>
      <c r="DE233" s="62">
        <v>0</v>
      </c>
      <c r="DF233" s="62" t="s">
        <v>74</v>
      </c>
      <c r="DG233" s="62" t="s">
        <v>73</v>
      </c>
      <c r="DH233" s="62" t="s">
        <v>74</v>
      </c>
      <c r="DI233" s="62" t="s">
        <v>73</v>
      </c>
      <c r="DJ233" s="62" t="s">
        <v>74</v>
      </c>
      <c r="DK233" s="62" t="s">
        <v>74</v>
      </c>
      <c r="DL233" s="62" t="s">
        <v>73</v>
      </c>
      <c r="DM233" s="62">
        <v>0</v>
      </c>
      <c r="DN233" s="62" t="s">
        <v>74</v>
      </c>
      <c r="DO233" s="62" t="s">
        <v>74</v>
      </c>
      <c r="DP233" s="62" t="s">
        <v>74</v>
      </c>
      <c r="DQ233" s="62" t="s">
        <v>74</v>
      </c>
      <c r="DR233" s="62" t="s">
        <v>73</v>
      </c>
      <c r="DS233" s="62" t="s">
        <v>73</v>
      </c>
      <c r="DT233" s="62" t="s">
        <v>73</v>
      </c>
      <c r="DU233" s="62" t="s">
        <v>73</v>
      </c>
      <c r="DV233" s="62">
        <v>0</v>
      </c>
      <c r="DW233" s="62" t="s">
        <v>73</v>
      </c>
      <c r="DX233" s="62" t="s">
        <v>74</v>
      </c>
      <c r="DY233" s="62" t="s">
        <v>74</v>
      </c>
      <c r="DZ233" s="62" t="s">
        <v>73</v>
      </c>
      <c r="EA233" s="62">
        <v>0</v>
      </c>
      <c r="EB233" s="62" t="s">
        <v>74</v>
      </c>
      <c r="EC233" s="62" t="s">
        <v>73</v>
      </c>
      <c r="ED233" s="62" t="s">
        <v>73</v>
      </c>
      <c r="EE233" s="62" t="s">
        <v>74</v>
      </c>
      <c r="EF233" s="62" t="s">
        <v>73</v>
      </c>
      <c r="EG233" s="62" t="s">
        <v>73</v>
      </c>
      <c r="EH233" s="62">
        <v>0.01</v>
      </c>
      <c r="EI233" s="62" t="s">
        <v>73</v>
      </c>
      <c r="EJ233" s="62" t="s">
        <v>74</v>
      </c>
      <c r="EK233" s="62" t="s">
        <v>73</v>
      </c>
      <c r="EL233" s="62" t="s">
        <v>74</v>
      </c>
      <c r="EM233" s="62" t="s">
        <v>73</v>
      </c>
      <c r="EN233" s="62">
        <v>0</v>
      </c>
      <c r="EO233" s="62" t="s">
        <v>74</v>
      </c>
      <c r="EP233" s="62" t="s">
        <v>73</v>
      </c>
      <c r="EQ233" s="62" t="s">
        <v>74</v>
      </c>
      <c r="ER233" s="62">
        <v>0.01</v>
      </c>
      <c r="ES233" s="62" t="s">
        <v>73</v>
      </c>
      <c r="ET233" s="62" t="s">
        <v>73</v>
      </c>
      <c r="EU233" s="62" t="s">
        <v>74</v>
      </c>
      <c r="EV233" s="62" t="s">
        <v>74</v>
      </c>
      <c r="EW233" s="62" t="s">
        <v>74</v>
      </c>
      <c r="EX233" s="62" t="s">
        <v>74</v>
      </c>
      <c r="EY233" s="62" t="s">
        <v>73</v>
      </c>
      <c r="EZ233" s="62" t="s">
        <v>74</v>
      </c>
      <c r="FA233" s="62" t="s">
        <v>74</v>
      </c>
      <c r="FB233" s="62" t="s">
        <v>74</v>
      </c>
      <c r="FC233" s="62" t="s">
        <v>74</v>
      </c>
      <c r="FD233" s="62">
        <v>0.01</v>
      </c>
      <c r="FE233" s="62" t="s">
        <v>74</v>
      </c>
      <c r="FF233" s="62" t="s">
        <v>74</v>
      </c>
      <c r="FG233" s="62" t="s">
        <v>74</v>
      </c>
      <c r="FH233" s="62" t="s">
        <v>74</v>
      </c>
      <c r="FI233" s="62" t="s">
        <v>74</v>
      </c>
    </row>
    <row r="234" spans="1:165" x14ac:dyDescent="0.25">
      <c r="A234">
        <v>19</v>
      </c>
      <c r="B234" s="62" t="s">
        <v>504</v>
      </c>
      <c r="C234" s="62" t="s">
        <v>74</v>
      </c>
      <c r="D234" s="62" t="s">
        <v>74</v>
      </c>
      <c r="E234" s="62" t="s">
        <v>74</v>
      </c>
      <c r="F234" s="62" t="s">
        <v>73</v>
      </c>
      <c r="G234" s="62" t="s">
        <v>74</v>
      </c>
      <c r="H234" s="62" t="s">
        <v>74</v>
      </c>
      <c r="I234" s="62" t="s">
        <v>74</v>
      </c>
      <c r="J234" s="62" t="s">
        <v>74</v>
      </c>
      <c r="K234" s="62" t="s">
        <v>74</v>
      </c>
      <c r="L234" s="62" t="s">
        <v>74</v>
      </c>
      <c r="M234" s="62" t="s">
        <v>74</v>
      </c>
      <c r="N234" s="62" t="s">
        <v>282</v>
      </c>
      <c r="O234" s="62">
        <v>0</v>
      </c>
      <c r="P234" s="62" t="s">
        <v>73</v>
      </c>
      <c r="Q234" s="62" t="s">
        <v>73</v>
      </c>
      <c r="R234" s="62">
        <v>0</v>
      </c>
      <c r="S234" s="62">
        <v>0</v>
      </c>
      <c r="T234" s="62">
        <v>0</v>
      </c>
      <c r="U234" s="62">
        <v>0</v>
      </c>
      <c r="V234" s="62">
        <v>0</v>
      </c>
      <c r="W234" s="62">
        <v>0</v>
      </c>
      <c r="X234" s="62">
        <v>0</v>
      </c>
      <c r="Y234" s="62" t="s">
        <v>73</v>
      </c>
      <c r="Z234" s="62">
        <v>0</v>
      </c>
      <c r="AA234" s="62" t="s">
        <v>73</v>
      </c>
      <c r="AB234" s="62">
        <v>0</v>
      </c>
      <c r="AC234" s="62">
        <v>0</v>
      </c>
      <c r="AD234" s="62" t="s">
        <v>73</v>
      </c>
      <c r="AE234" s="62">
        <v>0</v>
      </c>
      <c r="AF234" s="62" t="s">
        <v>73</v>
      </c>
      <c r="AG234" s="62">
        <v>0</v>
      </c>
      <c r="AH234" s="62">
        <v>0</v>
      </c>
      <c r="AI234" s="62">
        <v>0</v>
      </c>
      <c r="AJ234" s="62">
        <v>0</v>
      </c>
      <c r="AK234" s="62">
        <v>0</v>
      </c>
      <c r="AL234" s="62">
        <v>0</v>
      </c>
      <c r="AM234" s="62">
        <v>0</v>
      </c>
      <c r="AN234" s="62">
        <v>0</v>
      </c>
      <c r="AO234" s="62">
        <v>0</v>
      </c>
      <c r="AP234" s="62" t="s">
        <v>73</v>
      </c>
      <c r="AQ234" s="62" t="s">
        <v>73</v>
      </c>
      <c r="AR234" s="62">
        <v>0</v>
      </c>
      <c r="AS234" s="62">
        <v>0</v>
      </c>
      <c r="AT234" s="62">
        <v>0</v>
      </c>
      <c r="AU234" s="62" t="s">
        <v>74</v>
      </c>
      <c r="AV234" s="62" t="s">
        <v>73</v>
      </c>
      <c r="AW234" s="62" t="s">
        <v>73</v>
      </c>
      <c r="AX234" s="62" t="s">
        <v>74</v>
      </c>
      <c r="AY234" s="62" t="s">
        <v>73</v>
      </c>
      <c r="AZ234" s="62" t="s">
        <v>73</v>
      </c>
      <c r="BA234" s="62" t="s">
        <v>73</v>
      </c>
      <c r="BB234" s="62">
        <v>0.01</v>
      </c>
      <c r="BC234" s="62" t="s">
        <v>73</v>
      </c>
      <c r="BD234" s="62" t="s">
        <v>73</v>
      </c>
      <c r="BE234" s="62" t="s">
        <v>73</v>
      </c>
      <c r="BF234" s="62" t="s">
        <v>73</v>
      </c>
      <c r="BG234" s="62">
        <v>0</v>
      </c>
      <c r="BH234" s="62">
        <v>0</v>
      </c>
      <c r="BI234" s="62" t="s">
        <v>74</v>
      </c>
      <c r="BJ234" s="62" t="s">
        <v>74</v>
      </c>
      <c r="BK234" s="62" t="s">
        <v>73</v>
      </c>
      <c r="BL234" s="62" t="s">
        <v>73</v>
      </c>
      <c r="BM234" s="62">
        <v>0</v>
      </c>
      <c r="BN234" s="62" t="s">
        <v>73</v>
      </c>
      <c r="BO234" s="62">
        <v>0</v>
      </c>
      <c r="BP234" s="62" t="s">
        <v>73</v>
      </c>
      <c r="BQ234" s="62" t="s">
        <v>73</v>
      </c>
      <c r="BR234" s="62" t="s">
        <v>73</v>
      </c>
      <c r="BS234" s="62" t="s">
        <v>73</v>
      </c>
      <c r="BT234" s="62" t="s">
        <v>73</v>
      </c>
      <c r="BU234" s="62" t="s">
        <v>73</v>
      </c>
      <c r="BV234" s="62">
        <v>0</v>
      </c>
      <c r="BW234" s="62" t="s">
        <v>73</v>
      </c>
      <c r="BX234" s="62" t="s">
        <v>73</v>
      </c>
      <c r="BY234" s="62" t="s">
        <v>73</v>
      </c>
      <c r="BZ234" s="62" t="s">
        <v>73</v>
      </c>
      <c r="CA234" s="62" t="s">
        <v>73</v>
      </c>
      <c r="CB234" s="62" t="s">
        <v>74</v>
      </c>
      <c r="CC234" s="62" t="s">
        <v>73</v>
      </c>
      <c r="CD234" s="62" t="s">
        <v>73</v>
      </c>
      <c r="CE234" s="62">
        <v>0</v>
      </c>
      <c r="CF234" s="62">
        <v>0</v>
      </c>
      <c r="CG234" s="62" t="s">
        <v>73</v>
      </c>
      <c r="CH234" s="62">
        <v>0</v>
      </c>
      <c r="CI234" s="62" t="s">
        <v>73</v>
      </c>
      <c r="CJ234" s="62" t="s">
        <v>73</v>
      </c>
      <c r="CK234" s="62">
        <v>0</v>
      </c>
      <c r="CL234" s="62" t="s">
        <v>73</v>
      </c>
      <c r="CM234" s="62" t="s">
        <v>73</v>
      </c>
      <c r="CN234" s="62">
        <v>0</v>
      </c>
      <c r="CO234" s="62" t="s">
        <v>73</v>
      </c>
      <c r="CP234" s="62">
        <v>0</v>
      </c>
      <c r="CQ234" s="62" t="s">
        <v>73</v>
      </c>
      <c r="CR234" s="62" t="s">
        <v>73</v>
      </c>
      <c r="CS234" s="62" t="s">
        <v>73</v>
      </c>
      <c r="CT234" s="62" t="s">
        <v>73</v>
      </c>
      <c r="CU234" s="62" t="s">
        <v>73</v>
      </c>
      <c r="CV234" s="62">
        <v>0</v>
      </c>
      <c r="CW234" s="62" t="s">
        <v>73</v>
      </c>
      <c r="CX234" s="62">
        <v>0</v>
      </c>
      <c r="CY234" s="62" t="s">
        <v>74</v>
      </c>
      <c r="CZ234" s="62" t="s">
        <v>73</v>
      </c>
      <c r="DA234" s="62">
        <v>0</v>
      </c>
      <c r="DB234" s="62">
        <v>0</v>
      </c>
      <c r="DC234" s="62">
        <v>0</v>
      </c>
      <c r="DD234" s="62" t="s">
        <v>73</v>
      </c>
      <c r="DE234" s="62">
        <v>0</v>
      </c>
      <c r="DF234" s="62">
        <v>0</v>
      </c>
      <c r="DG234" s="62">
        <v>0</v>
      </c>
      <c r="DH234" s="62">
        <v>0</v>
      </c>
      <c r="DI234" s="62">
        <v>0</v>
      </c>
      <c r="DJ234" s="62" t="s">
        <v>73</v>
      </c>
      <c r="DK234" s="62" t="s">
        <v>74</v>
      </c>
      <c r="DL234" s="62" t="s">
        <v>73</v>
      </c>
      <c r="DM234" s="62">
        <v>0</v>
      </c>
      <c r="DN234" s="62" t="s">
        <v>74</v>
      </c>
      <c r="DO234" s="62" t="s">
        <v>73</v>
      </c>
      <c r="DP234" s="62">
        <v>0</v>
      </c>
      <c r="DQ234" s="62">
        <v>0</v>
      </c>
      <c r="DR234" s="62">
        <v>0</v>
      </c>
      <c r="DS234" s="62" t="s">
        <v>73</v>
      </c>
      <c r="DT234" s="62" t="s">
        <v>73</v>
      </c>
      <c r="DU234" s="62" t="s">
        <v>73</v>
      </c>
      <c r="DV234" s="62">
        <v>0</v>
      </c>
      <c r="DW234" s="62">
        <v>0</v>
      </c>
      <c r="DX234" s="62" t="s">
        <v>73</v>
      </c>
      <c r="DY234" s="62">
        <v>0</v>
      </c>
      <c r="DZ234" s="62" t="s">
        <v>73</v>
      </c>
      <c r="EA234" s="62">
        <v>0</v>
      </c>
      <c r="EB234" s="62">
        <v>0</v>
      </c>
      <c r="EC234" s="62" t="s">
        <v>73</v>
      </c>
      <c r="ED234" s="62" t="s">
        <v>73</v>
      </c>
      <c r="EE234" s="62" t="s">
        <v>73</v>
      </c>
      <c r="EF234" s="62" t="s">
        <v>74</v>
      </c>
      <c r="EG234" s="62" t="s">
        <v>73</v>
      </c>
      <c r="EH234" s="62" t="s">
        <v>73</v>
      </c>
      <c r="EI234" s="62" t="s">
        <v>73</v>
      </c>
      <c r="EJ234" s="62" t="s">
        <v>73</v>
      </c>
      <c r="EK234" s="62" t="s">
        <v>73</v>
      </c>
      <c r="EL234" s="62" t="s">
        <v>74</v>
      </c>
      <c r="EM234" s="62">
        <v>0</v>
      </c>
      <c r="EN234" s="62" t="s">
        <v>73</v>
      </c>
      <c r="EO234" s="62" t="s">
        <v>73</v>
      </c>
      <c r="EP234" s="62" t="s">
        <v>73</v>
      </c>
      <c r="EQ234" s="62" t="s">
        <v>73</v>
      </c>
      <c r="ER234" s="62">
        <v>0</v>
      </c>
      <c r="ES234" s="62" t="s">
        <v>73</v>
      </c>
      <c r="ET234" s="62">
        <v>0</v>
      </c>
      <c r="EU234" s="62">
        <v>0</v>
      </c>
      <c r="EV234" s="62" t="s">
        <v>73</v>
      </c>
      <c r="EW234" s="62" t="s">
        <v>73</v>
      </c>
      <c r="EX234" s="62" t="s">
        <v>73</v>
      </c>
      <c r="EY234" s="62" t="s">
        <v>73</v>
      </c>
      <c r="EZ234" s="62" t="s">
        <v>73</v>
      </c>
      <c r="FA234" s="62" t="s">
        <v>73</v>
      </c>
      <c r="FB234" s="62" t="s">
        <v>73</v>
      </c>
      <c r="FC234" s="62" t="s">
        <v>73</v>
      </c>
      <c r="FD234" s="62">
        <v>0</v>
      </c>
      <c r="FE234" s="62">
        <v>0</v>
      </c>
      <c r="FF234" s="62" t="s">
        <v>73</v>
      </c>
      <c r="FG234" s="62">
        <v>0</v>
      </c>
      <c r="FH234" s="62" t="s">
        <v>73</v>
      </c>
      <c r="FI234" s="62" t="s">
        <v>73</v>
      </c>
    </row>
    <row r="235" spans="1:165" x14ac:dyDescent="0.25">
      <c r="A235">
        <v>20</v>
      </c>
      <c r="B235" s="62" t="s">
        <v>507</v>
      </c>
      <c r="C235" s="62">
        <v>0.01</v>
      </c>
      <c r="D235" s="62">
        <v>0.01</v>
      </c>
      <c r="E235" s="62">
        <v>0.01</v>
      </c>
      <c r="F235" s="62" t="s">
        <v>74</v>
      </c>
      <c r="G235" s="62">
        <v>0.01</v>
      </c>
      <c r="H235" s="62">
        <v>0.01</v>
      </c>
      <c r="I235" s="62" t="s">
        <v>74</v>
      </c>
      <c r="J235" s="62">
        <v>0.01</v>
      </c>
      <c r="K235" s="62" t="s">
        <v>74</v>
      </c>
      <c r="L235" s="62">
        <v>0.01</v>
      </c>
      <c r="M235" s="62">
        <v>0.01</v>
      </c>
      <c r="N235" s="62" t="s">
        <v>282</v>
      </c>
      <c r="O235" s="62">
        <v>0.01</v>
      </c>
      <c r="P235" s="62">
        <v>0.01</v>
      </c>
      <c r="Q235" s="62" t="s">
        <v>73</v>
      </c>
      <c r="R235" s="62">
        <v>0</v>
      </c>
      <c r="S235" s="62">
        <v>0.01</v>
      </c>
      <c r="T235" s="62" t="s">
        <v>73</v>
      </c>
      <c r="U235" s="62" t="s">
        <v>73</v>
      </c>
      <c r="V235" s="62" t="s">
        <v>73</v>
      </c>
      <c r="W235" s="62" t="s">
        <v>73</v>
      </c>
      <c r="X235" s="62">
        <v>0.01</v>
      </c>
      <c r="Y235" s="62" t="s">
        <v>73</v>
      </c>
      <c r="Z235" s="62">
        <v>0</v>
      </c>
      <c r="AA235" s="62" t="s">
        <v>74</v>
      </c>
      <c r="AB235" s="62" t="s">
        <v>73</v>
      </c>
      <c r="AC235" s="62">
        <v>0.01</v>
      </c>
      <c r="AD235" s="62" t="s">
        <v>73</v>
      </c>
      <c r="AE235" s="62" t="s">
        <v>74</v>
      </c>
      <c r="AF235" s="62" t="s">
        <v>74</v>
      </c>
      <c r="AG235" s="62" t="s">
        <v>73</v>
      </c>
      <c r="AH235" s="62" t="s">
        <v>73</v>
      </c>
      <c r="AI235" s="62" t="s">
        <v>73</v>
      </c>
      <c r="AJ235" s="62" t="s">
        <v>73</v>
      </c>
      <c r="AK235" s="62" t="s">
        <v>74</v>
      </c>
      <c r="AL235" s="62" t="s">
        <v>74</v>
      </c>
      <c r="AM235" s="62" t="s">
        <v>73</v>
      </c>
      <c r="AN235" s="62" t="s">
        <v>74</v>
      </c>
      <c r="AO235" s="62" t="s">
        <v>73</v>
      </c>
      <c r="AP235" s="62" t="s">
        <v>74</v>
      </c>
      <c r="AQ235" s="62" t="s">
        <v>74</v>
      </c>
      <c r="AR235" s="62" t="s">
        <v>73</v>
      </c>
      <c r="AS235" s="62" t="s">
        <v>73</v>
      </c>
      <c r="AT235" s="62" t="s">
        <v>73</v>
      </c>
      <c r="AU235" s="62" t="s">
        <v>74</v>
      </c>
      <c r="AV235" s="62">
        <v>0.01</v>
      </c>
      <c r="AW235" s="62">
        <v>0.01</v>
      </c>
      <c r="AX235" s="62">
        <v>0.02</v>
      </c>
      <c r="AY235" s="62" t="s">
        <v>74</v>
      </c>
      <c r="AZ235" s="62">
        <v>0.01</v>
      </c>
      <c r="BA235" s="62">
        <v>0.01</v>
      </c>
      <c r="BB235" s="62">
        <v>0.02</v>
      </c>
      <c r="BC235" s="62">
        <v>0.01</v>
      </c>
      <c r="BD235" s="62">
        <v>0.01</v>
      </c>
      <c r="BE235" s="62">
        <v>0.01</v>
      </c>
      <c r="BF235" s="62">
        <v>0.01</v>
      </c>
      <c r="BG235" s="62">
        <v>0.01</v>
      </c>
      <c r="BH235" s="62" t="s">
        <v>74</v>
      </c>
      <c r="BI235" s="62">
        <v>0.01</v>
      </c>
      <c r="BJ235" s="62">
        <v>0.01</v>
      </c>
      <c r="BK235" s="62">
        <v>0.01</v>
      </c>
      <c r="BL235" s="62">
        <v>0.01</v>
      </c>
      <c r="BM235" s="62">
        <v>0.01</v>
      </c>
      <c r="BN235" s="62">
        <v>0.01</v>
      </c>
      <c r="BO235" s="62">
        <v>0.01</v>
      </c>
      <c r="BP235" s="62">
        <v>0.01</v>
      </c>
      <c r="BQ235" s="62">
        <v>0.01</v>
      </c>
      <c r="BR235" s="62">
        <v>0.01</v>
      </c>
      <c r="BS235" s="62">
        <v>0.01</v>
      </c>
      <c r="BT235" s="62">
        <v>0.01</v>
      </c>
      <c r="BU235" s="62">
        <v>0.01</v>
      </c>
      <c r="BV235" s="62">
        <v>0.01</v>
      </c>
      <c r="BW235" s="62">
        <v>0.01</v>
      </c>
      <c r="BX235" s="62">
        <v>0.01</v>
      </c>
      <c r="BY235" s="62">
        <v>0.01</v>
      </c>
      <c r="BZ235" s="62">
        <v>0.01</v>
      </c>
      <c r="CA235" s="62">
        <v>0.01</v>
      </c>
      <c r="CB235" s="62">
        <v>0.01</v>
      </c>
      <c r="CC235" s="62">
        <v>0.02</v>
      </c>
      <c r="CD235" s="62">
        <v>0.02</v>
      </c>
      <c r="CE235" s="62">
        <v>0</v>
      </c>
      <c r="CF235" s="62" t="s">
        <v>73</v>
      </c>
      <c r="CG235" s="62">
        <v>0.01</v>
      </c>
      <c r="CH235" s="62" t="s">
        <v>74</v>
      </c>
      <c r="CI235" s="62" t="s">
        <v>74</v>
      </c>
      <c r="CJ235" s="62">
        <v>0.01</v>
      </c>
      <c r="CK235" s="62">
        <v>0.01</v>
      </c>
      <c r="CL235" s="62">
        <v>0.01</v>
      </c>
      <c r="CM235" s="62">
        <v>0.01</v>
      </c>
      <c r="CN235" s="62">
        <v>0.01</v>
      </c>
      <c r="CO235" s="62" t="s">
        <v>74</v>
      </c>
      <c r="CP235" s="62">
        <v>0.01</v>
      </c>
      <c r="CQ235" s="62" t="s">
        <v>73</v>
      </c>
      <c r="CR235" s="62" t="s">
        <v>74</v>
      </c>
      <c r="CS235" s="62">
        <v>0.01</v>
      </c>
      <c r="CT235" s="62">
        <v>0.01</v>
      </c>
      <c r="CU235" s="62">
        <v>0.01</v>
      </c>
      <c r="CV235" s="62">
        <v>0.01</v>
      </c>
      <c r="CW235" s="62">
        <v>0.01</v>
      </c>
      <c r="CX235" s="62">
        <v>0.01</v>
      </c>
      <c r="CY235" s="62">
        <v>0.01</v>
      </c>
      <c r="CZ235" s="62">
        <v>0.01</v>
      </c>
      <c r="DA235" s="62" t="s">
        <v>74</v>
      </c>
      <c r="DB235" s="62" t="s">
        <v>74</v>
      </c>
      <c r="DC235" s="62">
        <v>0.01</v>
      </c>
      <c r="DD235" s="62">
        <v>0.01</v>
      </c>
      <c r="DE235" s="62">
        <v>0.01</v>
      </c>
      <c r="DF235" s="62">
        <v>0.01</v>
      </c>
      <c r="DG235" s="62">
        <v>0.01</v>
      </c>
      <c r="DH235" s="62">
        <v>0.01</v>
      </c>
      <c r="DI235" s="62" t="s">
        <v>74</v>
      </c>
      <c r="DJ235" s="62">
        <v>0.01</v>
      </c>
      <c r="DK235" s="62">
        <v>0.01</v>
      </c>
      <c r="DL235" s="62">
        <v>0.01</v>
      </c>
      <c r="DM235" s="62" t="s">
        <v>73</v>
      </c>
      <c r="DN235" s="62">
        <v>0.01</v>
      </c>
      <c r="DO235" s="62">
        <v>0.01</v>
      </c>
      <c r="DP235" s="62" t="s">
        <v>74</v>
      </c>
      <c r="DQ235" s="62">
        <v>0.01</v>
      </c>
      <c r="DR235" s="62">
        <v>0.01</v>
      </c>
      <c r="DS235" s="62" t="s">
        <v>73</v>
      </c>
      <c r="DT235" s="62">
        <v>0.01</v>
      </c>
      <c r="DU235" s="62" t="s">
        <v>73</v>
      </c>
      <c r="DV235" s="62">
        <v>0</v>
      </c>
      <c r="DW235" s="62">
        <v>0.01</v>
      </c>
      <c r="DX235" s="62">
        <v>0.01</v>
      </c>
      <c r="DY235" s="62">
        <v>0.01</v>
      </c>
      <c r="DZ235" s="62">
        <v>0.01</v>
      </c>
      <c r="EA235" s="62">
        <v>0.01</v>
      </c>
      <c r="EB235" s="62" t="s">
        <v>74</v>
      </c>
      <c r="EC235" s="62">
        <v>0.01</v>
      </c>
      <c r="ED235" s="62" t="s">
        <v>73</v>
      </c>
      <c r="EE235" s="62">
        <v>0.01</v>
      </c>
      <c r="EF235" s="62">
        <v>0.01</v>
      </c>
      <c r="EG235" s="62">
        <v>0.01</v>
      </c>
      <c r="EH235" s="62">
        <v>0.01</v>
      </c>
      <c r="EI235" s="62" t="s">
        <v>74</v>
      </c>
      <c r="EJ235" s="62">
        <v>0.01</v>
      </c>
      <c r="EK235" s="62" t="s">
        <v>74</v>
      </c>
      <c r="EL235" s="62">
        <v>0.01</v>
      </c>
      <c r="EM235" s="62">
        <v>0.01</v>
      </c>
      <c r="EN235" s="62">
        <v>0.01</v>
      </c>
      <c r="EO235" s="62" t="s">
        <v>74</v>
      </c>
      <c r="EP235" s="62">
        <v>0.01</v>
      </c>
      <c r="EQ235" s="62">
        <v>0.01</v>
      </c>
      <c r="ER235" s="62">
        <v>0.01</v>
      </c>
      <c r="ES235" s="62">
        <v>0.01</v>
      </c>
      <c r="ET235" s="62" t="s">
        <v>74</v>
      </c>
      <c r="EU235" s="62" t="s">
        <v>74</v>
      </c>
      <c r="EV235" s="62">
        <v>0.01</v>
      </c>
      <c r="EW235" s="62">
        <v>0.01</v>
      </c>
      <c r="EX235" s="62" t="s">
        <v>74</v>
      </c>
      <c r="EY235" s="62">
        <v>0.01</v>
      </c>
      <c r="EZ235" s="62" t="s">
        <v>74</v>
      </c>
      <c r="FA235" s="62">
        <v>0.01</v>
      </c>
      <c r="FB235" s="62">
        <v>0.01</v>
      </c>
      <c r="FC235" s="62">
        <v>0.01</v>
      </c>
      <c r="FD235" s="62">
        <v>0.01</v>
      </c>
      <c r="FE235" s="62" t="s">
        <v>74</v>
      </c>
      <c r="FF235" s="62">
        <v>0.01</v>
      </c>
      <c r="FG235" s="62" t="s">
        <v>74</v>
      </c>
      <c r="FH235" s="62">
        <v>0.01</v>
      </c>
      <c r="FI235" s="62" t="s">
        <v>74</v>
      </c>
    </row>
    <row r="236" spans="1:165" x14ac:dyDescent="0.25">
      <c r="A236">
        <v>21</v>
      </c>
      <c r="B236" s="62" t="s">
        <v>510</v>
      </c>
      <c r="C236" s="62">
        <v>0.04</v>
      </c>
      <c r="D236" s="62">
        <v>0.04</v>
      </c>
      <c r="E236" s="62">
        <v>0.04</v>
      </c>
      <c r="F236" s="62">
        <v>0.04</v>
      </c>
      <c r="G236" s="62">
        <v>0.05</v>
      </c>
      <c r="H236" s="62">
        <v>0.05</v>
      </c>
      <c r="I236" s="62">
        <v>0.03</v>
      </c>
      <c r="J236" s="62">
        <v>0.04</v>
      </c>
      <c r="K236" s="62">
        <v>0.04</v>
      </c>
      <c r="L236" s="62">
        <v>0.05</v>
      </c>
      <c r="M236" s="62">
        <v>0.05</v>
      </c>
      <c r="N236" s="62" t="s">
        <v>282</v>
      </c>
      <c r="O236" s="62">
        <v>0.03</v>
      </c>
      <c r="P236" s="62">
        <v>0.03</v>
      </c>
      <c r="Q236" s="62">
        <v>0.03</v>
      </c>
      <c r="R236" s="62">
        <v>0.04</v>
      </c>
      <c r="S236" s="62">
        <v>0.05</v>
      </c>
      <c r="T236" s="62">
        <v>0.04</v>
      </c>
      <c r="U236" s="62">
        <v>0.05</v>
      </c>
      <c r="V236" s="62">
        <v>0.04</v>
      </c>
      <c r="W236" s="62">
        <v>0.04</v>
      </c>
      <c r="X236" s="62">
        <v>0.03</v>
      </c>
      <c r="Y236" s="62">
        <v>0.04</v>
      </c>
      <c r="Z236" s="62">
        <v>0.01</v>
      </c>
      <c r="AA236" s="62">
        <v>0.04</v>
      </c>
      <c r="AB236" s="62">
        <v>0.02</v>
      </c>
      <c r="AC236" s="62">
        <v>0.03</v>
      </c>
      <c r="AD236" s="62">
        <v>0.02</v>
      </c>
      <c r="AE236" s="62">
        <v>0.04</v>
      </c>
      <c r="AF236" s="62">
        <v>0.04</v>
      </c>
      <c r="AG236" s="62">
        <v>0.02</v>
      </c>
      <c r="AH236" s="62">
        <v>0.03</v>
      </c>
      <c r="AI236" s="62">
        <v>0.04</v>
      </c>
      <c r="AJ236" s="62">
        <v>0.02</v>
      </c>
      <c r="AK236" s="62">
        <v>0.04</v>
      </c>
      <c r="AL236" s="62">
        <v>0.04</v>
      </c>
      <c r="AM236" s="62">
        <v>0.03</v>
      </c>
      <c r="AN236" s="62">
        <v>0.03</v>
      </c>
      <c r="AO236" s="62">
        <v>0.05</v>
      </c>
      <c r="AP236" s="62">
        <v>0.04</v>
      </c>
      <c r="AQ236" s="62">
        <v>0.02</v>
      </c>
      <c r="AR236" s="62">
        <v>0.05</v>
      </c>
      <c r="AS236" s="62">
        <v>0.02</v>
      </c>
      <c r="AT236" s="62">
        <v>0.02</v>
      </c>
      <c r="AU236" s="62">
        <v>0.04</v>
      </c>
      <c r="AV236" s="62">
        <v>0.04</v>
      </c>
      <c r="AW236" s="62">
        <v>0.05</v>
      </c>
      <c r="AX236" s="62">
        <v>0.06</v>
      </c>
      <c r="AY236" s="62">
        <v>0.04</v>
      </c>
      <c r="AZ236" s="62">
        <v>0.04</v>
      </c>
      <c r="BA236" s="62">
        <v>0.05</v>
      </c>
      <c r="BB236" s="62">
        <v>0.08</v>
      </c>
      <c r="BC236" s="62">
        <v>0.05</v>
      </c>
      <c r="BD236" s="62">
        <v>0.05</v>
      </c>
      <c r="BE236" s="62">
        <v>0.04</v>
      </c>
      <c r="BF236" s="62">
        <v>0.04</v>
      </c>
      <c r="BG236" s="62">
        <v>0.05</v>
      </c>
      <c r="BH236" s="62">
        <v>0.05</v>
      </c>
      <c r="BI236" s="62">
        <v>7.0000000000000007E-2</v>
      </c>
      <c r="BJ236" s="62">
        <v>0.05</v>
      </c>
      <c r="BK236" s="62">
        <v>0.06</v>
      </c>
      <c r="BL236" s="62">
        <v>0.06</v>
      </c>
      <c r="BM236" s="62">
        <v>0.05</v>
      </c>
      <c r="BN236" s="62">
        <v>0.06</v>
      </c>
      <c r="BO236" s="62">
        <v>0.04</v>
      </c>
      <c r="BP236" s="62">
        <v>0.06</v>
      </c>
      <c r="BQ236" s="62">
        <v>0.05</v>
      </c>
      <c r="BR236" s="62">
        <v>7.0000000000000007E-2</v>
      </c>
      <c r="BS236" s="62">
        <v>0.05</v>
      </c>
      <c r="BT236" s="62">
        <v>0.05</v>
      </c>
      <c r="BU236" s="62">
        <v>0.04</v>
      </c>
      <c r="BV236" s="62">
        <v>0.04</v>
      </c>
      <c r="BW236" s="62">
        <v>0.04</v>
      </c>
      <c r="BX236" s="62">
        <v>0.05</v>
      </c>
      <c r="BY236" s="62">
        <v>0.04</v>
      </c>
      <c r="BZ236" s="62">
        <v>0.05</v>
      </c>
      <c r="CA236" s="62">
        <v>0.06</v>
      </c>
      <c r="CB236" s="62">
        <v>0.06</v>
      </c>
      <c r="CC236" s="62">
        <v>7.0000000000000007E-2</v>
      </c>
      <c r="CD236" s="62">
        <v>0.06</v>
      </c>
      <c r="CE236" s="62" t="s">
        <v>73</v>
      </c>
      <c r="CF236" s="62">
        <v>0.02</v>
      </c>
      <c r="CG236" s="62">
        <v>7.0000000000000007E-2</v>
      </c>
      <c r="CH236" s="62">
        <v>0.04</v>
      </c>
      <c r="CI236" s="62">
        <v>0.04</v>
      </c>
      <c r="CJ236" s="62">
        <v>7.0000000000000007E-2</v>
      </c>
      <c r="CK236" s="62">
        <v>7.0000000000000007E-2</v>
      </c>
      <c r="CL236" s="62">
        <v>0.05</v>
      </c>
      <c r="CM236" s="62">
        <v>0.06</v>
      </c>
      <c r="CN236" s="62">
        <v>0.06</v>
      </c>
      <c r="CO236" s="62">
        <v>0.04</v>
      </c>
      <c r="CP236" s="62">
        <v>0.05</v>
      </c>
      <c r="CQ236" s="62">
        <v>0.04</v>
      </c>
      <c r="CR236" s="62">
        <v>0.03</v>
      </c>
      <c r="CS236" s="62">
        <v>0.05</v>
      </c>
      <c r="CT236" s="62">
        <v>0.04</v>
      </c>
      <c r="CU236" s="62">
        <v>0.03</v>
      </c>
      <c r="CV236" s="62">
        <v>0.03</v>
      </c>
      <c r="CW236" s="62">
        <v>0.02</v>
      </c>
      <c r="CX236" s="62">
        <v>0.05</v>
      </c>
      <c r="CY236" s="62">
        <v>0.05</v>
      </c>
      <c r="CZ236" s="62">
        <v>7.0000000000000007E-2</v>
      </c>
      <c r="DA236" s="62">
        <v>0.04</v>
      </c>
      <c r="DB236" s="62">
        <v>0.05</v>
      </c>
      <c r="DC236" s="62">
        <v>0.05</v>
      </c>
      <c r="DD236" s="62">
        <v>0.04</v>
      </c>
      <c r="DE236" s="62">
        <v>0.06</v>
      </c>
      <c r="DF236" s="62">
        <v>0.03</v>
      </c>
      <c r="DG236" s="62">
        <v>0.04</v>
      </c>
      <c r="DH236" s="62">
        <v>0.05</v>
      </c>
      <c r="DI236" s="62">
        <v>0.04</v>
      </c>
      <c r="DJ236" s="62">
        <v>0.06</v>
      </c>
      <c r="DK236" s="62">
        <v>0.04</v>
      </c>
      <c r="DL236" s="62">
        <v>0.04</v>
      </c>
      <c r="DM236" s="62">
        <v>0.02</v>
      </c>
      <c r="DN236" s="62">
        <v>0.04</v>
      </c>
      <c r="DO236" s="62">
        <v>7.0000000000000007E-2</v>
      </c>
      <c r="DP236" s="62">
        <v>0.03</v>
      </c>
      <c r="DQ236" s="62">
        <v>0.04</v>
      </c>
      <c r="DR236" s="62">
        <v>0.04</v>
      </c>
      <c r="DS236" s="62">
        <v>0.03</v>
      </c>
      <c r="DT236" s="62">
        <v>0.05</v>
      </c>
      <c r="DU236" s="62">
        <v>0.03</v>
      </c>
      <c r="DV236" s="62">
        <v>0.01</v>
      </c>
      <c r="DW236" s="62">
        <v>0.02</v>
      </c>
      <c r="DX236" s="62">
        <v>0.04</v>
      </c>
      <c r="DY236" s="62">
        <v>0.03</v>
      </c>
      <c r="DZ236" s="62">
        <v>0.05</v>
      </c>
      <c r="EA236" s="62">
        <v>0.04</v>
      </c>
      <c r="EB236" s="62">
        <v>0.04</v>
      </c>
      <c r="EC236" s="62">
        <v>0.03</v>
      </c>
      <c r="ED236" s="62">
        <v>0.03</v>
      </c>
      <c r="EE236" s="62">
        <v>0.04</v>
      </c>
      <c r="EF236" s="62">
        <v>0.04</v>
      </c>
      <c r="EG236" s="62">
        <v>0.06</v>
      </c>
      <c r="EH236" s="62">
        <v>0.04</v>
      </c>
      <c r="EI236" s="62">
        <v>0.04</v>
      </c>
      <c r="EJ236" s="62">
        <v>0.04</v>
      </c>
      <c r="EK236" s="62">
        <v>0.04</v>
      </c>
      <c r="EL236" s="62">
        <v>0.05</v>
      </c>
      <c r="EM236" s="62">
        <v>0.04</v>
      </c>
      <c r="EN236" s="62">
        <v>0.08</v>
      </c>
      <c r="EO236" s="62">
        <v>0.05</v>
      </c>
      <c r="EP236" s="62">
        <v>7.0000000000000007E-2</v>
      </c>
      <c r="EQ236" s="62">
        <v>0.05</v>
      </c>
      <c r="ER236" s="62">
        <v>0.04</v>
      </c>
      <c r="ES236" s="62">
        <v>0.04</v>
      </c>
      <c r="ET236" s="62">
        <v>0.04</v>
      </c>
      <c r="EU236" s="62">
        <v>0.05</v>
      </c>
      <c r="EV236" s="62">
        <v>0.04</v>
      </c>
      <c r="EW236" s="62">
        <v>0.05</v>
      </c>
      <c r="EX236" s="62">
        <v>0.03</v>
      </c>
      <c r="EY236" s="62">
        <v>0.04</v>
      </c>
      <c r="EZ236" s="62">
        <v>0.03</v>
      </c>
      <c r="FA236" s="62">
        <v>0.06</v>
      </c>
      <c r="FB236" s="62">
        <v>0.04</v>
      </c>
      <c r="FC236" s="62">
        <v>0.04</v>
      </c>
      <c r="FD236" s="62">
        <v>0.03</v>
      </c>
      <c r="FE236" s="62">
        <v>0.05</v>
      </c>
      <c r="FF236" s="62">
        <v>0.02</v>
      </c>
      <c r="FG236" s="62">
        <v>0.03</v>
      </c>
      <c r="FH236" s="62">
        <v>0.04</v>
      </c>
      <c r="FI236" s="62">
        <v>0.04</v>
      </c>
    </row>
    <row r="237" spans="1:165" x14ac:dyDescent="0.25">
      <c r="A237">
        <v>22</v>
      </c>
      <c r="B237" s="62" t="s">
        <v>513</v>
      </c>
      <c r="C237" s="62">
        <v>0.01</v>
      </c>
      <c r="D237" s="62">
        <v>0.01</v>
      </c>
      <c r="E237" s="62">
        <v>0.01</v>
      </c>
      <c r="F237" s="62">
        <v>0.01</v>
      </c>
      <c r="G237" s="62">
        <v>0.02</v>
      </c>
      <c r="H237" s="62">
        <v>0.01</v>
      </c>
      <c r="I237" s="62">
        <v>0.01</v>
      </c>
      <c r="J237" s="62">
        <v>0.01</v>
      </c>
      <c r="K237" s="62">
        <v>0.01</v>
      </c>
      <c r="L237" s="62">
        <v>0.01</v>
      </c>
      <c r="M237" s="62">
        <v>0.01</v>
      </c>
      <c r="N237" s="62" t="s">
        <v>282</v>
      </c>
      <c r="O237" s="62">
        <v>0.01</v>
      </c>
      <c r="P237" s="62">
        <v>0.01</v>
      </c>
      <c r="Q237" s="62">
        <v>0.01</v>
      </c>
      <c r="R237" s="62" t="s">
        <v>73</v>
      </c>
      <c r="S237" s="62">
        <v>0.01</v>
      </c>
      <c r="T237" s="62">
        <v>0.01</v>
      </c>
      <c r="U237" s="62" t="s">
        <v>73</v>
      </c>
      <c r="V237" s="62" t="s">
        <v>74</v>
      </c>
      <c r="W237" s="62">
        <v>0.01</v>
      </c>
      <c r="X237" s="62">
        <v>0.01</v>
      </c>
      <c r="Y237" s="62">
        <v>0.01</v>
      </c>
      <c r="Z237" s="62" t="s">
        <v>73</v>
      </c>
      <c r="AA237" s="62">
        <v>0.01</v>
      </c>
      <c r="AB237" s="62" t="s">
        <v>74</v>
      </c>
      <c r="AC237" s="62" t="s">
        <v>74</v>
      </c>
      <c r="AD237" s="62" t="s">
        <v>74</v>
      </c>
      <c r="AE237" s="62">
        <v>0.01</v>
      </c>
      <c r="AF237" s="62">
        <v>0.01</v>
      </c>
      <c r="AG237" s="62">
        <v>0.01</v>
      </c>
      <c r="AH237" s="62">
        <v>0.01</v>
      </c>
      <c r="AI237" s="62">
        <v>0.01</v>
      </c>
      <c r="AJ237" s="62" t="s">
        <v>73</v>
      </c>
      <c r="AK237" s="62">
        <v>0.01</v>
      </c>
      <c r="AL237" s="62">
        <v>0.01</v>
      </c>
      <c r="AM237" s="62">
        <v>0.01</v>
      </c>
      <c r="AN237" s="62">
        <v>0.01</v>
      </c>
      <c r="AO237" s="62" t="s">
        <v>73</v>
      </c>
      <c r="AP237" s="62">
        <v>0.01</v>
      </c>
      <c r="AQ237" s="62" t="s">
        <v>74</v>
      </c>
      <c r="AR237" s="62">
        <v>0.01</v>
      </c>
      <c r="AS237" s="62" t="s">
        <v>73</v>
      </c>
      <c r="AT237" s="62" t="s">
        <v>73</v>
      </c>
      <c r="AU237" s="62">
        <v>0.01</v>
      </c>
      <c r="AV237" s="62">
        <v>0.01</v>
      </c>
      <c r="AW237" s="62">
        <v>0.01</v>
      </c>
      <c r="AX237" s="62">
        <v>0.01</v>
      </c>
      <c r="AY237" s="62">
        <v>0.01</v>
      </c>
      <c r="AZ237" s="62">
        <v>0.02</v>
      </c>
      <c r="BA237" s="62">
        <v>0.01</v>
      </c>
      <c r="BB237" s="62">
        <v>0.02</v>
      </c>
      <c r="BC237" s="62">
        <v>0.01</v>
      </c>
      <c r="BD237" s="62">
        <v>0.01</v>
      </c>
      <c r="BE237" s="62">
        <v>0.01</v>
      </c>
      <c r="BF237" s="62">
        <v>0.01</v>
      </c>
      <c r="BG237" s="62">
        <v>0.01</v>
      </c>
      <c r="BH237" s="62">
        <v>0.02</v>
      </c>
      <c r="BI237" s="62">
        <v>0.02</v>
      </c>
      <c r="BJ237" s="62">
        <v>0.02</v>
      </c>
      <c r="BK237" s="62">
        <v>0.02</v>
      </c>
      <c r="BL237" s="62">
        <v>0.02</v>
      </c>
      <c r="BM237" s="62">
        <v>0.02</v>
      </c>
      <c r="BN237" s="62">
        <v>0.01</v>
      </c>
      <c r="BO237" s="62">
        <v>0.01</v>
      </c>
      <c r="BP237" s="62">
        <v>0.01</v>
      </c>
      <c r="BQ237" s="62">
        <v>0.01</v>
      </c>
      <c r="BR237" s="62">
        <v>0.02</v>
      </c>
      <c r="BS237" s="62">
        <v>0.01</v>
      </c>
      <c r="BT237" s="62">
        <v>0.02</v>
      </c>
      <c r="BU237" s="62">
        <v>0.01</v>
      </c>
      <c r="BV237" s="62">
        <v>0.01</v>
      </c>
      <c r="BW237" s="62">
        <v>0.02</v>
      </c>
      <c r="BX237" s="62">
        <v>0.02</v>
      </c>
      <c r="BY237" s="62">
        <v>0.02</v>
      </c>
      <c r="BZ237" s="62">
        <v>0.02</v>
      </c>
      <c r="CA237" s="62">
        <v>0.02</v>
      </c>
      <c r="CB237" s="62">
        <v>0.01</v>
      </c>
      <c r="CC237" s="62">
        <v>0.01</v>
      </c>
      <c r="CD237" s="62">
        <v>0.02</v>
      </c>
      <c r="CE237" s="62">
        <v>0</v>
      </c>
      <c r="CF237" s="62">
        <v>0.01</v>
      </c>
      <c r="CG237" s="62">
        <v>0.01</v>
      </c>
      <c r="CH237" s="62" t="s">
        <v>74</v>
      </c>
      <c r="CI237" s="62">
        <v>0.01</v>
      </c>
      <c r="CJ237" s="62">
        <v>0.01</v>
      </c>
      <c r="CK237" s="62">
        <v>0.02</v>
      </c>
      <c r="CL237" s="62">
        <v>0.02</v>
      </c>
      <c r="CM237" s="62">
        <v>0.01</v>
      </c>
      <c r="CN237" s="62">
        <v>0.02</v>
      </c>
      <c r="CO237" s="62">
        <v>0.01</v>
      </c>
      <c r="CP237" s="62">
        <v>0.02</v>
      </c>
      <c r="CQ237" s="62">
        <v>0.01</v>
      </c>
      <c r="CR237" s="62">
        <v>0.01</v>
      </c>
      <c r="CS237" s="62">
        <v>0.01</v>
      </c>
      <c r="CT237" s="62">
        <v>0.01</v>
      </c>
      <c r="CU237" s="62">
        <v>0.01</v>
      </c>
      <c r="CV237" s="62">
        <v>0.01</v>
      </c>
      <c r="CW237" s="62">
        <v>0.01</v>
      </c>
      <c r="CX237" s="62">
        <v>0.01</v>
      </c>
      <c r="CY237" s="62">
        <v>0.01</v>
      </c>
      <c r="CZ237" s="62">
        <v>0.01</v>
      </c>
      <c r="DA237" s="62">
        <v>0.01</v>
      </c>
      <c r="DB237" s="62">
        <v>0.01</v>
      </c>
      <c r="DC237" s="62">
        <v>0.01</v>
      </c>
      <c r="DD237" s="62">
        <v>0.01</v>
      </c>
      <c r="DE237" s="62">
        <v>0.03</v>
      </c>
      <c r="DF237" s="62">
        <v>0.02</v>
      </c>
      <c r="DG237" s="62">
        <v>0.02</v>
      </c>
      <c r="DH237" s="62">
        <v>0.01</v>
      </c>
      <c r="DI237" s="62">
        <v>0.01</v>
      </c>
      <c r="DJ237" s="62">
        <v>0.01</v>
      </c>
      <c r="DK237" s="62">
        <v>0.01</v>
      </c>
      <c r="DL237" s="62">
        <v>0.02</v>
      </c>
      <c r="DM237" s="62">
        <v>0</v>
      </c>
      <c r="DN237" s="62">
        <v>0.01</v>
      </c>
      <c r="DO237" s="62">
        <v>0.01</v>
      </c>
      <c r="DP237" s="62">
        <v>0.01</v>
      </c>
      <c r="DQ237" s="62">
        <v>0.01</v>
      </c>
      <c r="DR237" s="62" t="s">
        <v>73</v>
      </c>
      <c r="DS237" s="62">
        <v>0.01</v>
      </c>
      <c r="DT237" s="62" t="s">
        <v>74</v>
      </c>
      <c r="DU237" s="62">
        <v>0.01</v>
      </c>
      <c r="DV237" s="62" t="s">
        <v>73</v>
      </c>
      <c r="DW237" s="62">
        <v>0.01</v>
      </c>
      <c r="DX237" s="62">
        <v>0.01</v>
      </c>
      <c r="DY237" s="62">
        <v>0.01</v>
      </c>
      <c r="DZ237" s="62">
        <v>0.02</v>
      </c>
      <c r="EA237" s="62">
        <v>0.01</v>
      </c>
      <c r="EB237" s="62">
        <v>0.01</v>
      </c>
      <c r="EC237" s="62">
        <v>0.01</v>
      </c>
      <c r="ED237" s="62">
        <v>0.01</v>
      </c>
      <c r="EE237" s="62">
        <v>0.01</v>
      </c>
      <c r="EF237" s="62">
        <v>0.01</v>
      </c>
      <c r="EG237" s="62">
        <v>0.01</v>
      </c>
      <c r="EH237" s="62">
        <v>0.01</v>
      </c>
      <c r="EI237" s="62">
        <v>0.01</v>
      </c>
      <c r="EJ237" s="62">
        <v>0.01</v>
      </c>
      <c r="EK237" s="62">
        <v>0.01</v>
      </c>
      <c r="EL237" s="62">
        <v>0.01</v>
      </c>
      <c r="EM237" s="62">
        <v>0.01</v>
      </c>
      <c r="EN237" s="62">
        <v>0.01</v>
      </c>
      <c r="EO237" s="62">
        <v>0.01</v>
      </c>
      <c r="EP237" s="62">
        <v>0.02</v>
      </c>
      <c r="EQ237" s="62">
        <v>0.01</v>
      </c>
      <c r="ER237" s="62">
        <v>0.01</v>
      </c>
      <c r="ES237" s="62">
        <v>0.01</v>
      </c>
      <c r="ET237" s="62">
        <v>0.01</v>
      </c>
      <c r="EU237" s="62">
        <v>0.01</v>
      </c>
      <c r="EV237" s="62">
        <v>0.01</v>
      </c>
      <c r="EW237" s="62">
        <v>0.01</v>
      </c>
      <c r="EX237" s="62">
        <v>0.01</v>
      </c>
      <c r="EY237" s="62">
        <v>0.01</v>
      </c>
      <c r="EZ237" s="62">
        <v>0.01</v>
      </c>
      <c r="FA237" s="62">
        <v>0.01</v>
      </c>
      <c r="FB237" s="62">
        <v>0.01</v>
      </c>
      <c r="FC237" s="62">
        <v>0.01</v>
      </c>
      <c r="FD237" s="62">
        <v>0.01</v>
      </c>
      <c r="FE237" s="62">
        <v>0.01</v>
      </c>
      <c r="FF237" s="62">
        <v>0.01</v>
      </c>
      <c r="FG237" s="62">
        <v>0.01</v>
      </c>
      <c r="FH237" s="62">
        <v>0.01</v>
      </c>
      <c r="FI237" s="62">
        <v>0.01</v>
      </c>
    </row>
    <row r="238" spans="1:165" x14ac:dyDescent="0.25">
      <c r="A238">
        <v>23</v>
      </c>
      <c r="B238" s="62" t="s">
        <v>516</v>
      </c>
      <c r="C238" s="62">
        <v>0.01</v>
      </c>
      <c r="D238" s="62">
        <v>0.01</v>
      </c>
      <c r="E238" s="62">
        <v>0.01</v>
      </c>
      <c r="F238" s="62">
        <v>0.02</v>
      </c>
      <c r="G238" s="62">
        <v>0.01</v>
      </c>
      <c r="H238" s="62">
        <v>0.01</v>
      </c>
      <c r="I238" s="62">
        <v>0.01</v>
      </c>
      <c r="J238" s="62">
        <v>0.01</v>
      </c>
      <c r="K238" s="62">
        <v>0.01</v>
      </c>
      <c r="L238" s="62">
        <v>0.01</v>
      </c>
      <c r="M238" s="62">
        <v>0.01</v>
      </c>
      <c r="N238" s="62" t="s">
        <v>282</v>
      </c>
      <c r="O238" s="62">
        <v>0.01</v>
      </c>
      <c r="P238" s="62">
        <v>0.02</v>
      </c>
      <c r="Q238" s="62">
        <v>0.02</v>
      </c>
      <c r="R238" s="62">
        <v>0.02</v>
      </c>
      <c r="S238" s="62">
        <v>0.02</v>
      </c>
      <c r="T238" s="62">
        <v>0.02</v>
      </c>
      <c r="U238" s="62">
        <v>0.01</v>
      </c>
      <c r="V238" s="62">
        <v>0.02</v>
      </c>
      <c r="W238" s="62">
        <v>0.01</v>
      </c>
      <c r="X238" s="62">
        <v>0.02</v>
      </c>
      <c r="Y238" s="62">
        <v>0.01</v>
      </c>
      <c r="Z238" s="62">
        <v>0.02</v>
      </c>
      <c r="AA238" s="62">
        <v>0.01</v>
      </c>
      <c r="AB238" s="62">
        <v>0.01</v>
      </c>
      <c r="AC238" s="62">
        <v>0.01</v>
      </c>
      <c r="AD238" s="62">
        <v>0.02</v>
      </c>
      <c r="AE238" s="62">
        <v>0.01</v>
      </c>
      <c r="AF238" s="62">
        <v>0.02</v>
      </c>
      <c r="AG238" s="62">
        <v>0.01</v>
      </c>
      <c r="AH238" s="62">
        <v>0.01</v>
      </c>
      <c r="AI238" s="62">
        <v>0.01</v>
      </c>
      <c r="AJ238" s="62">
        <v>0.01</v>
      </c>
      <c r="AK238" s="62">
        <v>0.01</v>
      </c>
      <c r="AL238" s="62">
        <v>0.01</v>
      </c>
      <c r="AM238" s="62">
        <v>0.02</v>
      </c>
      <c r="AN238" s="62">
        <v>0.02</v>
      </c>
      <c r="AO238" s="62">
        <v>0.02</v>
      </c>
      <c r="AP238" s="62">
        <v>0.02</v>
      </c>
      <c r="AQ238" s="62">
        <v>0.01</v>
      </c>
      <c r="AR238" s="62">
        <v>0.01</v>
      </c>
      <c r="AS238" s="62">
        <v>0.01</v>
      </c>
      <c r="AT238" s="62">
        <v>0.01</v>
      </c>
      <c r="AU238" s="62">
        <v>0.02</v>
      </c>
      <c r="AV238" s="62">
        <v>0.02</v>
      </c>
      <c r="AW238" s="62">
        <v>0.01</v>
      </c>
      <c r="AX238" s="62">
        <v>0.01</v>
      </c>
      <c r="AY238" s="62">
        <v>0.01</v>
      </c>
      <c r="AZ238" s="62">
        <v>0.01</v>
      </c>
      <c r="BA238" s="62">
        <v>0.01</v>
      </c>
      <c r="BB238" s="62">
        <v>0.01</v>
      </c>
      <c r="BC238" s="62">
        <v>0.01</v>
      </c>
      <c r="BD238" s="62">
        <v>0.01</v>
      </c>
      <c r="BE238" s="62">
        <v>0.01</v>
      </c>
      <c r="BF238" s="62">
        <v>0.01</v>
      </c>
      <c r="BG238" s="62">
        <v>0.01</v>
      </c>
      <c r="BH238" s="62">
        <v>0.01</v>
      </c>
      <c r="BI238" s="62">
        <v>0.02</v>
      </c>
      <c r="BJ238" s="62">
        <v>0.01</v>
      </c>
      <c r="BK238" s="62">
        <v>0.01</v>
      </c>
      <c r="BL238" s="62">
        <v>0.01</v>
      </c>
      <c r="BM238" s="62">
        <v>0.01</v>
      </c>
      <c r="BN238" s="62">
        <v>0.01</v>
      </c>
      <c r="BO238" s="62">
        <v>0.01</v>
      </c>
      <c r="BP238" s="62">
        <v>0.01</v>
      </c>
      <c r="BQ238" s="62">
        <v>0.01</v>
      </c>
      <c r="BR238" s="62">
        <v>0.01</v>
      </c>
      <c r="BS238" s="62">
        <v>0.01</v>
      </c>
      <c r="BT238" s="62" t="s">
        <v>74</v>
      </c>
      <c r="BU238" s="62">
        <v>0.01</v>
      </c>
      <c r="BV238" s="62">
        <v>0.01</v>
      </c>
      <c r="BW238" s="62">
        <v>0.01</v>
      </c>
      <c r="BX238" s="62">
        <v>0.01</v>
      </c>
      <c r="BY238" s="62" t="s">
        <v>74</v>
      </c>
      <c r="BZ238" s="62">
        <v>0.01</v>
      </c>
      <c r="CA238" s="62">
        <v>0.01</v>
      </c>
      <c r="CB238" s="62">
        <v>0.01</v>
      </c>
      <c r="CC238" s="62">
        <v>0.01</v>
      </c>
      <c r="CD238" s="62">
        <v>0.01</v>
      </c>
      <c r="CE238" s="62">
        <v>0</v>
      </c>
      <c r="CF238" s="62">
        <v>0.01</v>
      </c>
      <c r="CG238" s="62">
        <v>0.01</v>
      </c>
      <c r="CH238" s="62">
        <v>0.01</v>
      </c>
      <c r="CI238" s="62">
        <v>0.01</v>
      </c>
      <c r="CJ238" s="62">
        <v>0.01</v>
      </c>
      <c r="CK238" s="62">
        <v>0.01</v>
      </c>
      <c r="CL238" s="62">
        <v>0.01</v>
      </c>
      <c r="CM238" s="62">
        <v>0.01</v>
      </c>
      <c r="CN238" s="62">
        <v>0.01</v>
      </c>
      <c r="CO238" s="62">
        <v>0.01</v>
      </c>
      <c r="CP238" s="62">
        <v>0.01</v>
      </c>
      <c r="CQ238" s="62">
        <v>0.01</v>
      </c>
      <c r="CR238" s="62">
        <v>0.01</v>
      </c>
      <c r="CS238" s="62">
        <v>0.01</v>
      </c>
      <c r="CT238" s="62">
        <v>0.02</v>
      </c>
      <c r="CU238" s="62">
        <v>0.01</v>
      </c>
      <c r="CV238" s="62">
        <v>0.01</v>
      </c>
      <c r="CW238" s="62">
        <v>0.01</v>
      </c>
      <c r="CX238" s="62">
        <v>0.01</v>
      </c>
      <c r="CY238" s="62">
        <v>0.01</v>
      </c>
      <c r="CZ238" s="62">
        <v>0.01</v>
      </c>
      <c r="DA238" s="62">
        <v>0.01</v>
      </c>
      <c r="DB238" s="62">
        <v>0.01</v>
      </c>
      <c r="DC238" s="62">
        <v>0.01</v>
      </c>
      <c r="DD238" s="62">
        <v>0.01</v>
      </c>
      <c r="DE238" s="62">
        <v>0.01</v>
      </c>
      <c r="DF238" s="62">
        <v>0.01</v>
      </c>
      <c r="DG238" s="62">
        <v>0.01</v>
      </c>
      <c r="DH238" s="62">
        <v>0.01</v>
      </c>
      <c r="DI238" s="62">
        <v>0.02</v>
      </c>
      <c r="DJ238" s="62">
        <v>0.01</v>
      </c>
      <c r="DK238" s="62">
        <v>0.01</v>
      </c>
      <c r="DL238" s="62">
        <v>0.02</v>
      </c>
      <c r="DM238" s="62">
        <v>0.02</v>
      </c>
      <c r="DN238" s="62">
        <v>0.01</v>
      </c>
      <c r="DO238" s="62">
        <v>0.01</v>
      </c>
      <c r="DP238" s="62">
        <v>0.01</v>
      </c>
      <c r="DQ238" s="62">
        <v>0.01</v>
      </c>
      <c r="DR238" s="62" t="s">
        <v>73</v>
      </c>
      <c r="DS238" s="62">
        <v>0.01</v>
      </c>
      <c r="DT238" s="62">
        <v>0.01</v>
      </c>
      <c r="DU238" s="62">
        <v>0.01</v>
      </c>
      <c r="DV238" s="62">
        <v>0.01</v>
      </c>
      <c r="DW238" s="62">
        <v>0.01</v>
      </c>
      <c r="DX238" s="62">
        <v>0.01</v>
      </c>
      <c r="DY238" s="62">
        <v>0.01</v>
      </c>
      <c r="DZ238" s="62">
        <v>0.01</v>
      </c>
      <c r="EA238" s="62">
        <v>0.01</v>
      </c>
      <c r="EB238" s="62">
        <v>0.01</v>
      </c>
      <c r="EC238" s="62" t="s">
        <v>74</v>
      </c>
      <c r="ED238" s="62" t="s">
        <v>73</v>
      </c>
      <c r="EE238" s="62">
        <v>0.01</v>
      </c>
      <c r="EF238" s="62">
        <v>0.01</v>
      </c>
      <c r="EG238" s="62">
        <v>0.01</v>
      </c>
      <c r="EH238" s="62">
        <v>0.01</v>
      </c>
      <c r="EI238" s="62">
        <v>0.01</v>
      </c>
      <c r="EJ238" s="62">
        <v>0.01</v>
      </c>
      <c r="EK238" s="62">
        <v>0.01</v>
      </c>
      <c r="EL238" s="62">
        <v>0.01</v>
      </c>
      <c r="EM238" s="62">
        <v>0.01</v>
      </c>
      <c r="EN238" s="62">
        <v>0.01</v>
      </c>
      <c r="EO238" s="62">
        <v>0.02</v>
      </c>
      <c r="EP238" s="62">
        <v>0.02</v>
      </c>
      <c r="EQ238" s="62">
        <v>0.03</v>
      </c>
      <c r="ER238" s="62">
        <v>0.01</v>
      </c>
      <c r="ES238" s="62">
        <v>0.01</v>
      </c>
      <c r="ET238" s="62">
        <v>0.03</v>
      </c>
      <c r="EU238" s="62">
        <v>0.01</v>
      </c>
      <c r="EV238" s="62">
        <v>0.01</v>
      </c>
      <c r="EW238" s="62">
        <v>0.02</v>
      </c>
      <c r="EX238" s="62">
        <v>0.01</v>
      </c>
      <c r="EY238" s="62">
        <v>0.01</v>
      </c>
      <c r="EZ238" s="62">
        <v>0.01</v>
      </c>
      <c r="FA238" s="62">
        <v>0.01</v>
      </c>
      <c r="FB238" s="62">
        <v>0.01</v>
      </c>
      <c r="FC238" s="62">
        <v>0.01</v>
      </c>
      <c r="FD238" s="62">
        <v>0.02</v>
      </c>
      <c r="FE238" s="62">
        <v>0.01</v>
      </c>
      <c r="FF238" s="62">
        <v>0.01</v>
      </c>
      <c r="FG238" s="62">
        <v>0.01</v>
      </c>
      <c r="FH238" s="62">
        <v>0.01</v>
      </c>
      <c r="FI238" s="62">
        <v>0.02</v>
      </c>
    </row>
  </sheetData>
  <sortState ref="A242:FI329">
    <sortCondition ref="A26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Q40"/>
  <sheetViews>
    <sheetView workbookViewId="0">
      <pane xSplit="2" ySplit="6" topLeftCell="C7" activePane="bottomRight" state="frozen"/>
      <selection pane="topRight" activeCell="C1" sqref="C1"/>
      <selection pane="bottomLeft" activeCell="A7" sqref="A7"/>
      <selection pane="bottomRight" activeCell="B15" sqref="B15"/>
    </sheetView>
  </sheetViews>
  <sheetFormatPr defaultRowHeight="15" x14ac:dyDescent="0.25"/>
  <cols>
    <col min="1" max="1" width="9.140625" style="86"/>
    <col min="2" max="2" width="43.28515625" style="86" bestFit="1" customWidth="1"/>
    <col min="3" max="3" width="10.42578125" style="86" customWidth="1"/>
    <col min="4" max="4" width="10.42578125" style="86" bestFit="1" customWidth="1"/>
    <col min="5" max="5" width="10.42578125" style="86" customWidth="1"/>
    <col min="6" max="6" width="10" style="86" customWidth="1"/>
    <col min="7" max="9" width="9.7109375" style="86" customWidth="1"/>
    <col min="10" max="14" width="9.140625" style="86"/>
    <col min="15" max="16" width="11.140625" style="86" customWidth="1"/>
    <col min="17" max="16384" width="9.140625" style="86"/>
  </cols>
  <sheetData>
    <row r="1" spans="1:17" ht="15" customHeight="1" x14ac:dyDescent="0.25">
      <c r="A1" s="63" t="s">
        <v>427</v>
      </c>
      <c r="B1" s="63"/>
      <c r="C1" s="63"/>
      <c r="D1" s="63"/>
      <c r="E1" s="63"/>
      <c r="F1" s="63"/>
      <c r="G1" s="63"/>
      <c r="H1" s="63"/>
      <c r="I1" s="63"/>
      <c r="J1" s="85"/>
      <c r="K1" s="3"/>
      <c r="L1" s="3"/>
      <c r="M1" s="3"/>
      <c r="N1" s="3"/>
      <c r="O1" s="3"/>
      <c r="P1" s="3"/>
      <c r="Q1" s="3"/>
    </row>
    <row r="2" spans="1:17" x14ac:dyDescent="0.25">
      <c r="A2" s="2" t="s">
        <v>422</v>
      </c>
      <c r="B2" s="3"/>
      <c r="C2" s="3"/>
      <c r="D2" s="3"/>
      <c r="E2" s="3"/>
      <c r="F2" s="3"/>
      <c r="G2" s="3"/>
      <c r="H2" s="3"/>
      <c r="I2" s="3"/>
      <c r="J2" s="3"/>
      <c r="K2" s="3"/>
      <c r="L2" s="3"/>
      <c r="M2" s="3"/>
      <c r="N2" s="3"/>
      <c r="O2" s="3"/>
      <c r="P2" s="3"/>
      <c r="Q2" s="3"/>
    </row>
    <row r="3" spans="1:17" ht="15.75" thickBot="1" x14ac:dyDescent="0.3">
      <c r="A3" s="2" t="s">
        <v>392</v>
      </c>
      <c r="B3" s="3"/>
      <c r="C3" s="3"/>
      <c r="D3" s="3"/>
      <c r="E3" s="3"/>
      <c r="F3" s="3"/>
      <c r="G3" s="3"/>
      <c r="H3" s="3"/>
      <c r="I3" s="3"/>
      <c r="J3" s="3"/>
      <c r="K3" s="3"/>
      <c r="L3" s="87"/>
      <c r="M3" s="87"/>
      <c r="N3" s="87"/>
      <c r="O3" s="87"/>
      <c r="P3" s="87"/>
      <c r="Q3" s="87"/>
    </row>
    <row r="4" spans="1:17" x14ac:dyDescent="0.25">
      <c r="A4" s="13"/>
      <c r="B4" s="13"/>
      <c r="C4" s="158" t="s">
        <v>1</v>
      </c>
      <c r="D4" s="158"/>
      <c r="E4" s="158"/>
      <c r="F4" s="163" t="s">
        <v>2</v>
      </c>
      <c r="G4" s="163"/>
      <c r="H4" s="163"/>
      <c r="I4" s="163"/>
      <c r="J4" s="163"/>
      <c r="K4" s="163"/>
      <c r="L4" s="168"/>
      <c r="M4" s="168"/>
      <c r="N4" s="168"/>
      <c r="O4" s="13"/>
      <c r="P4" s="13"/>
      <c r="Q4" s="13"/>
    </row>
    <row r="5" spans="1:17" ht="24.75" customHeight="1" thickBot="1" x14ac:dyDescent="0.3">
      <c r="A5" s="13"/>
      <c r="B5" s="13"/>
      <c r="C5" s="165" t="s">
        <v>4</v>
      </c>
      <c r="D5" s="165"/>
      <c r="E5" s="165"/>
      <c r="F5" s="166" t="s">
        <v>5</v>
      </c>
      <c r="G5" s="166"/>
      <c r="H5" s="166"/>
      <c r="I5" s="167" t="s">
        <v>6</v>
      </c>
      <c r="J5" s="167"/>
      <c r="K5" s="167"/>
      <c r="L5" s="166" t="s">
        <v>8</v>
      </c>
      <c r="M5" s="166"/>
      <c r="N5" s="166"/>
      <c r="O5" s="161" t="s">
        <v>10</v>
      </c>
      <c r="P5" s="161"/>
      <c r="Q5" s="161"/>
    </row>
    <row r="6" spans="1:17" x14ac:dyDescent="0.25">
      <c r="A6" s="89"/>
      <c r="B6" s="89"/>
      <c r="C6" s="90" t="s">
        <v>365</v>
      </c>
      <c r="D6" s="90" t="s">
        <v>366</v>
      </c>
      <c r="E6" s="90" t="s">
        <v>364</v>
      </c>
      <c r="F6" s="31" t="s">
        <v>365</v>
      </c>
      <c r="G6" s="31" t="s">
        <v>366</v>
      </c>
      <c r="H6" s="31" t="s">
        <v>364</v>
      </c>
      <c r="I6" s="90" t="s">
        <v>365</v>
      </c>
      <c r="J6" s="90" t="s">
        <v>366</v>
      </c>
      <c r="K6" s="90" t="s">
        <v>364</v>
      </c>
      <c r="L6" s="31" t="s">
        <v>365</v>
      </c>
      <c r="M6" s="31" t="s">
        <v>366</v>
      </c>
      <c r="N6" s="31" t="s">
        <v>364</v>
      </c>
      <c r="O6" s="90" t="s">
        <v>365</v>
      </c>
      <c r="P6" s="90" t="s">
        <v>366</v>
      </c>
      <c r="Q6" s="90" t="s">
        <v>364</v>
      </c>
    </row>
    <row r="7" spans="1:17" x14ac:dyDescent="0.25">
      <c r="A7" s="7"/>
      <c r="B7" s="8" t="s">
        <v>24</v>
      </c>
      <c r="C7" s="37">
        <v>81120</v>
      </c>
      <c r="D7" s="37">
        <v>480000</v>
      </c>
      <c r="E7" s="37">
        <v>561110</v>
      </c>
      <c r="F7" s="37">
        <v>4050</v>
      </c>
      <c r="G7" s="37">
        <v>6130</v>
      </c>
      <c r="H7" s="37">
        <v>10180</v>
      </c>
      <c r="I7" s="37">
        <v>80</v>
      </c>
      <c r="J7" s="37">
        <v>440</v>
      </c>
      <c r="K7" s="37">
        <v>510</v>
      </c>
      <c r="L7" s="37">
        <v>2310</v>
      </c>
      <c r="M7" s="37">
        <v>4370</v>
      </c>
      <c r="N7" s="37">
        <v>6670</v>
      </c>
      <c r="O7" s="37">
        <v>4130</v>
      </c>
      <c r="P7" s="37">
        <v>6570</v>
      </c>
      <c r="Q7" s="37">
        <v>10700</v>
      </c>
    </row>
    <row r="8" spans="1:17" x14ac:dyDescent="0.25">
      <c r="A8" s="7"/>
      <c r="B8" s="8"/>
      <c r="C8" s="37"/>
      <c r="D8" s="37"/>
      <c r="E8" s="37"/>
      <c r="F8" s="37"/>
      <c r="G8" s="37"/>
      <c r="H8" s="37"/>
      <c r="I8" s="37"/>
      <c r="J8" s="37"/>
      <c r="K8" s="37"/>
      <c r="L8" s="37"/>
      <c r="M8" s="37"/>
      <c r="N8" s="37"/>
      <c r="O8" s="37"/>
      <c r="P8" s="37"/>
      <c r="Q8" s="37"/>
    </row>
    <row r="9" spans="1:17" ht="22.5" customHeight="1" x14ac:dyDescent="0.25">
      <c r="A9" s="159" t="s">
        <v>25</v>
      </c>
      <c r="B9" s="159"/>
      <c r="C9" s="38">
        <v>0.85</v>
      </c>
      <c r="D9" s="38">
        <v>0.93</v>
      </c>
      <c r="E9" s="38">
        <v>0.92</v>
      </c>
      <c r="F9" s="38">
        <v>0.83</v>
      </c>
      <c r="G9" s="38">
        <v>0.9</v>
      </c>
      <c r="H9" s="38">
        <v>0.87</v>
      </c>
      <c r="I9" s="38">
        <v>0.92</v>
      </c>
      <c r="J9" s="38">
        <v>0.95</v>
      </c>
      <c r="K9" s="38">
        <v>0.95</v>
      </c>
      <c r="L9" s="38">
        <v>0.5</v>
      </c>
      <c r="M9" s="38">
        <v>0.53</v>
      </c>
      <c r="N9" s="38">
        <v>0.52</v>
      </c>
      <c r="O9" s="38">
        <v>0.83</v>
      </c>
      <c r="P9" s="38">
        <v>0.9</v>
      </c>
      <c r="Q9" s="38">
        <v>0.87</v>
      </c>
    </row>
    <row r="10" spans="1:17" ht="14.25" customHeight="1" x14ac:dyDescent="0.25">
      <c r="A10" s="65"/>
      <c r="B10" s="65"/>
      <c r="C10" s="38"/>
      <c r="D10" s="38"/>
      <c r="E10" s="38"/>
      <c r="F10" s="38"/>
      <c r="G10" s="38"/>
      <c r="H10" s="38"/>
      <c r="I10" s="38"/>
      <c r="J10" s="38"/>
      <c r="K10" s="38"/>
      <c r="L10" s="38"/>
      <c r="M10" s="38"/>
      <c r="N10" s="38"/>
      <c r="O10" s="38"/>
      <c r="P10" s="38"/>
      <c r="Q10" s="38"/>
    </row>
    <row r="11" spans="1:17" x14ac:dyDescent="0.25">
      <c r="A11" s="9" t="s">
        <v>26</v>
      </c>
      <c r="C11" s="38">
        <v>0.82</v>
      </c>
      <c r="D11" s="38">
        <v>0.92</v>
      </c>
      <c r="E11" s="38">
        <v>0.9</v>
      </c>
      <c r="F11" s="38">
        <v>0.8</v>
      </c>
      <c r="G11" s="38">
        <v>0.88</v>
      </c>
      <c r="H11" s="38">
        <v>0.85</v>
      </c>
      <c r="I11" s="38">
        <v>0.92</v>
      </c>
      <c r="J11" s="38">
        <v>0.95</v>
      </c>
      <c r="K11" s="38">
        <v>0.94</v>
      </c>
      <c r="L11" s="38">
        <v>0.42</v>
      </c>
      <c r="M11" s="38">
        <v>0.45</v>
      </c>
      <c r="N11" s="38">
        <v>0.44</v>
      </c>
      <c r="O11" s="38">
        <v>0.81</v>
      </c>
      <c r="P11" s="38">
        <v>0.88</v>
      </c>
      <c r="Q11" s="38">
        <v>0.85</v>
      </c>
    </row>
    <row r="12" spans="1:17" x14ac:dyDescent="0.25">
      <c r="A12" s="7" t="s">
        <v>13</v>
      </c>
      <c r="C12" s="38"/>
      <c r="D12" s="38"/>
      <c r="E12" s="38"/>
      <c r="F12" s="38"/>
      <c r="G12" s="38"/>
      <c r="H12" s="38"/>
      <c r="I12" s="38"/>
      <c r="J12" s="38"/>
      <c r="K12" s="38"/>
      <c r="L12" s="38"/>
      <c r="M12" s="38"/>
      <c r="N12" s="38"/>
      <c r="O12" s="38"/>
      <c r="P12" s="38"/>
      <c r="Q12" s="38"/>
    </row>
    <row r="13" spans="1:17" x14ac:dyDescent="0.25">
      <c r="A13" s="7"/>
      <c r="B13" s="7" t="s">
        <v>14</v>
      </c>
      <c r="C13" s="38">
        <v>0.41</v>
      </c>
      <c r="D13" s="38">
        <v>0.33</v>
      </c>
      <c r="E13" s="38">
        <v>0.34</v>
      </c>
      <c r="F13" s="38">
        <v>0.32</v>
      </c>
      <c r="G13" s="38">
        <v>0.28000000000000003</v>
      </c>
      <c r="H13" s="38">
        <v>0.28999999999999998</v>
      </c>
      <c r="I13" s="38">
        <v>0.19</v>
      </c>
      <c r="J13" s="38">
        <v>0.15</v>
      </c>
      <c r="K13" s="38">
        <v>0.15</v>
      </c>
      <c r="L13" s="38">
        <v>0.28999999999999998</v>
      </c>
      <c r="M13" s="38">
        <v>0.3</v>
      </c>
      <c r="N13" s="38">
        <v>0.28999999999999998</v>
      </c>
      <c r="O13" s="38">
        <v>0.31</v>
      </c>
      <c r="P13" s="38">
        <v>0.27</v>
      </c>
      <c r="Q13" s="38">
        <v>0.28999999999999998</v>
      </c>
    </row>
    <row r="14" spans="1:17" x14ac:dyDescent="0.25">
      <c r="A14" s="7"/>
      <c r="B14" s="7" t="s">
        <v>15</v>
      </c>
      <c r="C14" s="38" t="s">
        <v>74</v>
      </c>
      <c r="D14" s="38" t="s">
        <v>74</v>
      </c>
      <c r="E14" s="38" t="s">
        <v>74</v>
      </c>
      <c r="F14" s="38" t="s">
        <v>73</v>
      </c>
      <c r="G14" s="38" t="s">
        <v>73</v>
      </c>
      <c r="H14" s="38" t="s">
        <v>73</v>
      </c>
      <c r="I14" s="38" t="s">
        <v>73</v>
      </c>
      <c r="J14" s="38" t="s">
        <v>73</v>
      </c>
      <c r="K14" s="38" t="s">
        <v>73</v>
      </c>
      <c r="L14" s="38" t="s">
        <v>73</v>
      </c>
      <c r="M14" s="38" t="s">
        <v>74</v>
      </c>
      <c r="N14" s="38" t="s">
        <v>74</v>
      </c>
      <c r="O14" s="38" t="s">
        <v>73</v>
      </c>
      <c r="P14" s="38" t="s">
        <v>74</v>
      </c>
      <c r="Q14" s="38" t="s">
        <v>74</v>
      </c>
    </row>
    <row r="15" spans="1:17" x14ac:dyDescent="0.25">
      <c r="A15" s="7"/>
      <c r="B15" s="10" t="s">
        <v>27</v>
      </c>
      <c r="C15" s="38">
        <v>0.04</v>
      </c>
      <c r="D15" s="38">
        <v>0.03</v>
      </c>
      <c r="E15" s="38">
        <v>0.04</v>
      </c>
      <c r="F15" s="38">
        <v>0.04</v>
      </c>
      <c r="G15" s="38">
        <v>0.02</v>
      </c>
      <c r="H15" s="38">
        <v>0.03</v>
      </c>
      <c r="I15" s="38" t="s">
        <v>73</v>
      </c>
      <c r="J15" s="38">
        <v>0.02</v>
      </c>
      <c r="K15" s="38">
        <v>0.02</v>
      </c>
      <c r="L15" s="38">
        <v>0.08</v>
      </c>
      <c r="M15" s="38">
        <v>7.0000000000000007E-2</v>
      </c>
      <c r="N15" s="38">
        <v>7.0000000000000007E-2</v>
      </c>
      <c r="O15" s="38">
        <v>0.03</v>
      </c>
      <c r="P15" s="38">
        <v>0.02</v>
      </c>
      <c r="Q15" s="38">
        <v>0.03</v>
      </c>
    </row>
    <row r="16" spans="1:17" x14ac:dyDescent="0.25">
      <c r="A16" s="7"/>
      <c r="B16" s="7" t="s">
        <v>16</v>
      </c>
      <c r="C16" s="38">
        <v>0.27</v>
      </c>
      <c r="D16" s="38">
        <v>0.41</v>
      </c>
      <c r="E16" s="38">
        <v>0.39</v>
      </c>
      <c r="F16" s="38">
        <v>0.02</v>
      </c>
      <c r="G16" s="38">
        <v>0.02</v>
      </c>
      <c r="H16" s="38">
        <v>0.02</v>
      </c>
      <c r="I16" s="38">
        <v>0</v>
      </c>
      <c r="J16" s="38">
        <v>0.01</v>
      </c>
      <c r="K16" s="38">
        <v>0.01</v>
      </c>
      <c r="L16" s="38">
        <v>0.02</v>
      </c>
      <c r="M16" s="38">
        <v>0.02</v>
      </c>
      <c r="N16" s="38">
        <v>0.02</v>
      </c>
      <c r="O16" s="38">
        <v>0.02</v>
      </c>
      <c r="P16" s="38">
        <v>0.02</v>
      </c>
      <c r="Q16" s="38">
        <v>0.02</v>
      </c>
    </row>
    <row r="17" spans="1:17" x14ac:dyDescent="0.25">
      <c r="A17" s="7"/>
      <c r="B17" s="7" t="s">
        <v>17</v>
      </c>
      <c r="C17" s="38">
        <v>0.09</v>
      </c>
      <c r="D17" s="38">
        <v>0.13</v>
      </c>
      <c r="E17" s="38">
        <v>0.13</v>
      </c>
      <c r="F17" s="38">
        <v>0.02</v>
      </c>
      <c r="G17" s="38">
        <v>0.02</v>
      </c>
      <c r="H17" s="38">
        <v>0.02</v>
      </c>
      <c r="I17" s="38">
        <v>0</v>
      </c>
      <c r="J17" s="38">
        <v>0.02</v>
      </c>
      <c r="K17" s="38">
        <v>0.02</v>
      </c>
      <c r="L17" s="38">
        <v>0.02</v>
      </c>
      <c r="M17" s="38">
        <v>0.03</v>
      </c>
      <c r="N17" s="38">
        <v>0.02</v>
      </c>
      <c r="O17" s="38">
        <v>0.02</v>
      </c>
      <c r="P17" s="38">
        <v>0.02</v>
      </c>
      <c r="Q17" s="38">
        <v>0.02</v>
      </c>
    </row>
    <row r="18" spans="1:17" x14ac:dyDescent="0.25">
      <c r="A18" s="7" t="s">
        <v>18</v>
      </c>
      <c r="B18" s="7"/>
      <c r="C18" s="38"/>
      <c r="D18" s="38"/>
      <c r="E18" s="38"/>
      <c r="F18" s="38"/>
      <c r="G18" s="38"/>
      <c r="H18" s="38"/>
      <c r="I18" s="38"/>
      <c r="J18" s="38"/>
      <c r="K18" s="38"/>
      <c r="L18" s="38"/>
      <c r="M18" s="38"/>
      <c r="N18" s="38"/>
      <c r="O18" s="38"/>
      <c r="P18" s="38"/>
      <c r="Q18" s="38"/>
    </row>
    <row r="19" spans="1:17" x14ac:dyDescent="0.25">
      <c r="A19" s="7"/>
      <c r="B19" s="8" t="s">
        <v>28</v>
      </c>
      <c r="C19" s="38" t="s">
        <v>74</v>
      </c>
      <c r="D19" s="38" t="s">
        <v>74</v>
      </c>
      <c r="E19" s="38" t="s">
        <v>74</v>
      </c>
      <c r="F19" s="38">
        <v>0.01</v>
      </c>
      <c r="G19" s="38">
        <v>0.01</v>
      </c>
      <c r="H19" s="38">
        <v>0.01</v>
      </c>
      <c r="I19" s="38">
        <v>0</v>
      </c>
      <c r="J19" s="38">
        <v>0.02</v>
      </c>
      <c r="K19" s="38">
        <v>0.02</v>
      </c>
      <c r="L19" s="38" t="s">
        <v>73</v>
      </c>
      <c r="M19" s="38">
        <v>0</v>
      </c>
      <c r="N19" s="38" t="s">
        <v>73</v>
      </c>
      <c r="O19" s="38">
        <v>0.01</v>
      </c>
      <c r="P19" s="38">
        <v>0.01</v>
      </c>
      <c r="Q19" s="38">
        <v>0.01</v>
      </c>
    </row>
    <row r="20" spans="1:17" x14ac:dyDescent="0.25">
      <c r="A20" s="7"/>
      <c r="B20" s="8" t="s">
        <v>425</v>
      </c>
      <c r="C20" s="38" t="s">
        <v>74</v>
      </c>
      <c r="D20" s="38" t="s">
        <v>74</v>
      </c>
      <c r="E20" s="38" t="s">
        <v>74</v>
      </c>
      <c r="F20" s="38" t="s">
        <v>74</v>
      </c>
      <c r="G20" s="38">
        <v>0.01</v>
      </c>
      <c r="H20" s="38">
        <v>0.01</v>
      </c>
      <c r="I20" s="38" t="s">
        <v>73</v>
      </c>
      <c r="J20" s="38">
        <v>0.02</v>
      </c>
      <c r="K20" s="38">
        <v>0.02</v>
      </c>
      <c r="L20" s="38">
        <v>0.01</v>
      </c>
      <c r="M20" s="38">
        <v>0.02</v>
      </c>
      <c r="N20" s="38">
        <v>0.02</v>
      </c>
      <c r="O20" s="38">
        <v>0.01</v>
      </c>
      <c r="P20" s="38">
        <v>0.01</v>
      </c>
      <c r="Q20" s="38">
        <v>0.01</v>
      </c>
    </row>
    <row r="21" spans="1:17" x14ac:dyDescent="0.25">
      <c r="A21" s="7"/>
      <c r="B21" s="10" t="s">
        <v>30</v>
      </c>
      <c r="C21" s="38" t="s">
        <v>74</v>
      </c>
      <c r="D21" s="38" t="s">
        <v>74</v>
      </c>
      <c r="E21" s="38" t="s">
        <v>74</v>
      </c>
      <c r="F21" s="38">
        <v>0.41</v>
      </c>
      <c r="G21" s="38">
        <v>0.52</v>
      </c>
      <c r="H21" s="38">
        <v>0.48</v>
      </c>
      <c r="I21" s="38">
        <v>0.67</v>
      </c>
      <c r="J21" s="38">
        <v>0.69</v>
      </c>
      <c r="K21" s="38">
        <v>0.69</v>
      </c>
      <c r="L21" s="38" t="s">
        <v>73</v>
      </c>
      <c r="M21" s="38" t="s">
        <v>74</v>
      </c>
      <c r="N21" s="38" t="s">
        <v>74</v>
      </c>
      <c r="O21" s="38">
        <v>0.42</v>
      </c>
      <c r="P21" s="38">
        <v>0.53</v>
      </c>
      <c r="Q21" s="38">
        <v>0.49</v>
      </c>
    </row>
    <row r="22" spans="1:17" x14ac:dyDescent="0.25">
      <c r="A22" s="7"/>
      <c r="B22" s="10"/>
      <c r="C22" s="38"/>
      <c r="D22" s="38"/>
      <c r="E22" s="38"/>
      <c r="F22" s="38"/>
      <c r="G22" s="38"/>
      <c r="H22" s="38"/>
      <c r="I22" s="38"/>
      <c r="J22" s="38"/>
      <c r="K22" s="38"/>
      <c r="L22" s="38"/>
      <c r="M22" s="38"/>
      <c r="N22" s="38"/>
      <c r="O22" s="38"/>
      <c r="P22" s="38"/>
      <c r="Q22" s="38"/>
    </row>
    <row r="23" spans="1:17" x14ac:dyDescent="0.25">
      <c r="A23" s="7"/>
      <c r="B23" s="7" t="s">
        <v>31</v>
      </c>
      <c r="C23" s="38">
        <v>0.04</v>
      </c>
      <c r="D23" s="38">
        <v>0.05</v>
      </c>
      <c r="E23" s="38">
        <v>0.05</v>
      </c>
      <c r="F23" s="38" t="s">
        <v>74</v>
      </c>
      <c r="G23" s="38">
        <v>0.01</v>
      </c>
      <c r="H23" s="38">
        <v>0.01</v>
      </c>
      <c r="I23" s="38">
        <v>0</v>
      </c>
      <c r="J23" s="38" t="s">
        <v>73</v>
      </c>
      <c r="K23" s="38" t="s">
        <v>73</v>
      </c>
      <c r="L23" s="38">
        <v>0.03</v>
      </c>
      <c r="M23" s="38">
        <v>0.04</v>
      </c>
      <c r="N23" s="38">
        <v>0.04</v>
      </c>
      <c r="O23" s="38" t="s">
        <v>74</v>
      </c>
      <c r="P23" s="38">
        <v>0.01</v>
      </c>
      <c r="Q23" s="38">
        <v>0.01</v>
      </c>
    </row>
    <row r="24" spans="1:17" x14ac:dyDescent="0.25">
      <c r="A24" s="7"/>
      <c r="B24" s="7"/>
      <c r="C24" s="38"/>
      <c r="D24" s="38"/>
      <c r="E24" s="38"/>
      <c r="F24" s="38"/>
      <c r="G24" s="38"/>
      <c r="H24" s="38"/>
      <c r="I24" s="38"/>
      <c r="J24" s="38"/>
      <c r="K24" s="38"/>
      <c r="L24" s="38"/>
      <c r="M24" s="38"/>
      <c r="N24" s="38"/>
      <c r="O24" s="38"/>
      <c r="P24" s="38"/>
      <c r="Q24" s="38"/>
    </row>
    <row r="25" spans="1:17" x14ac:dyDescent="0.25">
      <c r="A25" s="7"/>
      <c r="B25" s="7" t="s">
        <v>19</v>
      </c>
      <c r="C25" s="38" t="s">
        <v>74</v>
      </c>
      <c r="D25" s="38" t="s">
        <v>74</v>
      </c>
      <c r="E25" s="38" t="s">
        <v>74</v>
      </c>
      <c r="F25" s="38">
        <v>0</v>
      </c>
      <c r="G25" s="38">
        <v>0</v>
      </c>
      <c r="H25" s="38">
        <v>0</v>
      </c>
      <c r="I25" s="38">
        <v>0</v>
      </c>
      <c r="J25" s="38">
        <v>0</v>
      </c>
      <c r="K25" s="38">
        <v>0</v>
      </c>
      <c r="L25" s="38">
        <v>0</v>
      </c>
      <c r="M25" s="38" t="s">
        <v>73</v>
      </c>
      <c r="N25" s="38" t="s">
        <v>73</v>
      </c>
      <c r="O25" s="38">
        <v>0</v>
      </c>
      <c r="P25" s="38">
        <v>0</v>
      </c>
      <c r="Q25" s="38">
        <v>0</v>
      </c>
    </row>
    <row r="26" spans="1:17" x14ac:dyDescent="0.25">
      <c r="A26" s="7"/>
      <c r="B26" s="7" t="s">
        <v>32</v>
      </c>
      <c r="C26" s="38" t="s">
        <v>74</v>
      </c>
      <c r="D26" s="38" t="s">
        <v>74</v>
      </c>
      <c r="E26" s="38" t="s">
        <v>74</v>
      </c>
      <c r="F26" s="38" t="s">
        <v>73</v>
      </c>
      <c r="G26" s="38" t="s">
        <v>74</v>
      </c>
      <c r="H26" s="38" t="s">
        <v>74</v>
      </c>
      <c r="I26" s="38">
        <v>0</v>
      </c>
      <c r="J26" s="38" t="s">
        <v>73</v>
      </c>
      <c r="K26" s="38" t="s">
        <v>73</v>
      </c>
      <c r="L26" s="38" t="s">
        <v>73</v>
      </c>
      <c r="M26" s="38" t="s">
        <v>73</v>
      </c>
      <c r="N26" s="38" t="s">
        <v>73</v>
      </c>
      <c r="O26" s="38" t="s">
        <v>73</v>
      </c>
      <c r="P26" s="38" t="s">
        <v>74</v>
      </c>
      <c r="Q26" s="38" t="s">
        <v>74</v>
      </c>
    </row>
    <row r="27" spans="1:17" x14ac:dyDescent="0.25">
      <c r="A27" s="7"/>
      <c r="B27" s="7"/>
      <c r="C27" s="38"/>
      <c r="D27" s="38"/>
      <c r="E27" s="38"/>
      <c r="F27" s="38"/>
      <c r="G27" s="38"/>
      <c r="H27" s="38"/>
      <c r="I27" s="38"/>
      <c r="J27" s="38"/>
      <c r="K27" s="38"/>
      <c r="L27" s="38"/>
      <c r="M27" s="38"/>
      <c r="N27" s="38"/>
      <c r="O27" s="38"/>
      <c r="P27" s="38"/>
      <c r="Q27" s="38"/>
    </row>
    <row r="28" spans="1:17" x14ac:dyDescent="0.25">
      <c r="A28" s="11" t="s">
        <v>33</v>
      </c>
      <c r="C28" s="38">
        <v>0.01</v>
      </c>
      <c r="D28" s="38">
        <v>0.01</v>
      </c>
      <c r="E28" s="38">
        <v>0.01</v>
      </c>
      <c r="F28" s="38">
        <v>0.01</v>
      </c>
      <c r="G28" s="38">
        <v>0.01</v>
      </c>
      <c r="H28" s="38">
        <v>0.01</v>
      </c>
      <c r="I28" s="38">
        <v>0</v>
      </c>
      <c r="J28" s="38" t="s">
        <v>73</v>
      </c>
      <c r="K28" s="38" t="s">
        <v>73</v>
      </c>
      <c r="L28" s="38">
        <v>0.04</v>
      </c>
      <c r="M28" s="38">
        <v>0.05</v>
      </c>
      <c r="N28" s="38">
        <v>0.04</v>
      </c>
      <c r="O28" s="38">
        <v>0.01</v>
      </c>
      <c r="P28" s="38">
        <v>0.01</v>
      </c>
      <c r="Q28" s="38">
        <v>0.01</v>
      </c>
    </row>
    <row r="29" spans="1:17" x14ac:dyDescent="0.25">
      <c r="A29" s="7"/>
      <c r="B29" s="7" t="s">
        <v>34</v>
      </c>
      <c r="C29" s="38">
        <v>0.01</v>
      </c>
      <c r="D29" s="38">
        <v>0.01</v>
      </c>
      <c r="E29" s="38">
        <v>0.01</v>
      </c>
      <c r="F29" s="38">
        <v>0.01</v>
      </c>
      <c r="G29" s="38" t="s">
        <v>74</v>
      </c>
      <c r="H29" s="38" t="s">
        <v>74</v>
      </c>
      <c r="I29" s="38">
        <v>0</v>
      </c>
      <c r="J29" s="38">
        <v>0</v>
      </c>
      <c r="K29" s="38">
        <v>0</v>
      </c>
      <c r="L29" s="38">
        <v>0.02</v>
      </c>
      <c r="M29" s="38">
        <v>0.02</v>
      </c>
      <c r="N29" s="38">
        <v>0.02</v>
      </c>
      <c r="O29" s="38">
        <v>0.01</v>
      </c>
      <c r="P29" s="38" t="s">
        <v>74</v>
      </c>
      <c r="Q29" s="38" t="s">
        <v>74</v>
      </c>
    </row>
    <row r="30" spans="1:17" x14ac:dyDescent="0.25">
      <c r="A30" s="7"/>
      <c r="B30" s="7" t="s">
        <v>35</v>
      </c>
      <c r="C30" s="38" t="s">
        <v>74</v>
      </c>
      <c r="D30" s="38" t="s">
        <v>74</v>
      </c>
      <c r="E30" s="38" t="s">
        <v>74</v>
      </c>
      <c r="F30" s="38" t="s">
        <v>74</v>
      </c>
      <c r="G30" s="38" t="s">
        <v>74</v>
      </c>
      <c r="H30" s="38" t="s">
        <v>74</v>
      </c>
      <c r="I30" s="38">
        <v>0</v>
      </c>
      <c r="J30" s="38" t="s">
        <v>73</v>
      </c>
      <c r="K30" s="38" t="s">
        <v>73</v>
      </c>
      <c r="L30" s="38">
        <v>0.01</v>
      </c>
      <c r="M30" s="38">
        <v>0.02</v>
      </c>
      <c r="N30" s="38">
        <v>0.02</v>
      </c>
      <c r="O30" s="38" t="s">
        <v>74</v>
      </c>
      <c r="P30" s="38" t="s">
        <v>74</v>
      </c>
      <c r="Q30" s="38" t="s">
        <v>74</v>
      </c>
    </row>
    <row r="31" spans="1:17" x14ac:dyDescent="0.25">
      <c r="A31" s="7"/>
      <c r="B31" s="7" t="s">
        <v>36</v>
      </c>
      <c r="C31" s="38" t="s">
        <v>74</v>
      </c>
      <c r="D31" s="38" t="s">
        <v>74</v>
      </c>
      <c r="E31" s="38" t="s">
        <v>74</v>
      </c>
      <c r="F31" s="38" t="s">
        <v>74</v>
      </c>
      <c r="G31" s="38" t="s">
        <v>74</v>
      </c>
      <c r="H31" s="38" t="s">
        <v>74</v>
      </c>
      <c r="I31" s="38">
        <v>0</v>
      </c>
      <c r="J31" s="38">
        <v>0</v>
      </c>
      <c r="K31" s="38">
        <v>0</v>
      </c>
      <c r="L31" s="38">
        <v>0.01</v>
      </c>
      <c r="M31" s="38">
        <v>0.01</v>
      </c>
      <c r="N31" s="38">
        <v>0.01</v>
      </c>
      <c r="O31" s="38" t="s">
        <v>74</v>
      </c>
      <c r="P31" s="38" t="s">
        <v>74</v>
      </c>
      <c r="Q31" s="38" t="s">
        <v>74</v>
      </c>
    </row>
    <row r="32" spans="1:17" x14ac:dyDescent="0.25">
      <c r="A32" s="7"/>
      <c r="B32" s="7"/>
      <c r="C32" s="38"/>
      <c r="D32" s="38"/>
      <c r="E32" s="38"/>
      <c r="F32" s="38"/>
      <c r="G32" s="38"/>
      <c r="H32" s="38"/>
      <c r="I32" s="38"/>
      <c r="J32" s="38"/>
      <c r="K32" s="38"/>
      <c r="L32" s="38"/>
      <c r="M32" s="38"/>
      <c r="N32" s="38"/>
      <c r="O32" s="38"/>
      <c r="P32" s="38"/>
      <c r="Q32" s="38"/>
    </row>
    <row r="33" spans="1:17" ht="23.25" x14ac:dyDescent="0.25">
      <c r="A33" s="7"/>
      <c r="B33" s="12" t="s">
        <v>37</v>
      </c>
      <c r="C33" s="38">
        <v>0.01</v>
      </c>
      <c r="D33" s="38">
        <v>0.01</v>
      </c>
      <c r="E33" s="38">
        <v>0.01</v>
      </c>
      <c r="F33" s="38">
        <v>0.01</v>
      </c>
      <c r="G33" s="38">
        <v>0.01</v>
      </c>
      <c r="H33" s="38">
        <v>0.01</v>
      </c>
      <c r="I33" s="38">
        <v>0</v>
      </c>
      <c r="J33" s="38">
        <v>0</v>
      </c>
      <c r="K33" s="38">
        <v>0</v>
      </c>
      <c r="L33" s="38">
        <v>0.04</v>
      </c>
      <c r="M33" s="38">
        <v>0.04</v>
      </c>
      <c r="N33" s="38">
        <v>0.04</v>
      </c>
      <c r="O33" s="38">
        <v>0.01</v>
      </c>
      <c r="P33" s="38">
        <v>0.01</v>
      </c>
      <c r="Q33" s="38">
        <v>0.01</v>
      </c>
    </row>
    <row r="34" spans="1:17" x14ac:dyDescent="0.25">
      <c r="A34" s="7"/>
      <c r="B34" s="12"/>
      <c r="C34" s="38"/>
      <c r="D34" s="38"/>
      <c r="E34" s="38"/>
      <c r="F34" s="38"/>
      <c r="G34" s="38"/>
      <c r="H34" s="38"/>
      <c r="I34" s="38"/>
      <c r="J34" s="38"/>
      <c r="K34" s="38"/>
      <c r="L34" s="38"/>
      <c r="M34" s="38"/>
      <c r="N34" s="38"/>
      <c r="O34" s="38"/>
      <c r="P34" s="38"/>
      <c r="Q34" s="38"/>
    </row>
    <row r="35" spans="1:17" x14ac:dyDescent="0.25">
      <c r="A35" s="7" t="s">
        <v>20</v>
      </c>
      <c r="B35" s="12"/>
      <c r="C35" s="38"/>
      <c r="D35" s="38"/>
      <c r="E35" s="38"/>
      <c r="F35" s="38"/>
      <c r="G35" s="38"/>
      <c r="H35" s="38"/>
      <c r="I35" s="38"/>
      <c r="J35" s="38"/>
      <c r="K35" s="38"/>
      <c r="L35" s="38"/>
      <c r="M35" s="38"/>
      <c r="N35" s="38"/>
      <c r="O35" s="38"/>
      <c r="P35" s="38"/>
      <c r="Q35" s="38"/>
    </row>
    <row r="36" spans="1:17" x14ac:dyDescent="0.25">
      <c r="A36" s="7"/>
      <c r="B36" s="7" t="s">
        <v>38</v>
      </c>
      <c r="C36" s="38">
        <v>0.09</v>
      </c>
      <c r="D36" s="38">
        <v>0.04</v>
      </c>
      <c r="E36" s="38">
        <v>0.05</v>
      </c>
      <c r="F36" s="38">
        <v>0.08</v>
      </c>
      <c r="G36" s="38">
        <v>0.05</v>
      </c>
      <c r="H36" s="38">
        <v>0.06</v>
      </c>
      <c r="I36" s="38" t="s">
        <v>73</v>
      </c>
      <c r="J36" s="38">
        <v>0.02</v>
      </c>
      <c r="K36" s="38">
        <v>0.02</v>
      </c>
      <c r="L36" s="38">
        <v>0.22</v>
      </c>
      <c r="M36" s="38">
        <v>0.21</v>
      </c>
      <c r="N36" s="38">
        <v>0.21</v>
      </c>
      <c r="O36" s="38">
        <v>0.08</v>
      </c>
      <c r="P36" s="38">
        <v>0.05</v>
      </c>
      <c r="Q36" s="38">
        <v>0.06</v>
      </c>
    </row>
    <row r="37" spans="1:17" x14ac:dyDescent="0.25">
      <c r="A37" s="7"/>
      <c r="B37" s="7" t="s">
        <v>39</v>
      </c>
      <c r="C37" s="38">
        <v>0.04</v>
      </c>
      <c r="D37" s="38">
        <v>0.01</v>
      </c>
      <c r="E37" s="38">
        <v>0.02</v>
      </c>
      <c r="F37" s="38">
        <v>0.08</v>
      </c>
      <c r="G37" s="38">
        <v>0.04</v>
      </c>
      <c r="H37" s="38">
        <v>0.05</v>
      </c>
      <c r="I37" s="38">
        <v>0</v>
      </c>
      <c r="J37" s="38">
        <v>0.03</v>
      </c>
      <c r="K37" s="38">
        <v>0.02</v>
      </c>
      <c r="L37" s="38">
        <v>0.22</v>
      </c>
      <c r="M37" s="38">
        <v>0.19</v>
      </c>
      <c r="N37" s="38">
        <v>0.2</v>
      </c>
      <c r="O37" s="38">
        <v>7.0000000000000007E-2</v>
      </c>
      <c r="P37" s="38">
        <v>0.04</v>
      </c>
      <c r="Q37" s="38">
        <v>0.05</v>
      </c>
    </row>
    <row r="38" spans="1:17" x14ac:dyDescent="0.25">
      <c r="A38" s="7"/>
      <c r="B38" s="7" t="s">
        <v>40</v>
      </c>
      <c r="C38" s="38">
        <v>0.02</v>
      </c>
      <c r="D38" s="38">
        <v>0.01</v>
      </c>
      <c r="E38" s="38">
        <v>0.01</v>
      </c>
      <c r="F38" s="38">
        <v>0.02</v>
      </c>
      <c r="G38" s="38">
        <v>0.01</v>
      </c>
      <c r="H38" s="38">
        <v>0.02</v>
      </c>
      <c r="I38" s="38" t="s">
        <v>73</v>
      </c>
      <c r="J38" s="38" t="s">
        <v>73</v>
      </c>
      <c r="K38" s="38" t="s">
        <v>73</v>
      </c>
      <c r="L38" s="38">
        <v>7.0000000000000007E-2</v>
      </c>
      <c r="M38" s="38">
        <v>7.0000000000000007E-2</v>
      </c>
      <c r="N38" s="38">
        <v>7.0000000000000007E-2</v>
      </c>
      <c r="O38" s="38">
        <v>0.02</v>
      </c>
      <c r="P38" s="38">
        <v>0.01</v>
      </c>
      <c r="Q38" s="38">
        <v>0.02</v>
      </c>
    </row>
    <row r="39" spans="1:17" x14ac:dyDescent="0.25">
      <c r="A39" s="89"/>
      <c r="B39" s="89"/>
      <c r="C39" s="89"/>
      <c r="D39" s="89"/>
      <c r="E39" s="89"/>
      <c r="F39" s="89"/>
      <c r="G39" s="89"/>
      <c r="H39" s="89"/>
      <c r="I39" s="89"/>
      <c r="J39" s="89"/>
      <c r="K39" s="89"/>
      <c r="L39" s="89"/>
      <c r="M39" s="89"/>
      <c r="N39" s="89"/>
      <c r="O39" s="89"/>
      <c r="P39" s="89"/>
      <c r="Q39" s="89"/>
    </row>
    <row r="40" spans="1:17" x14ac:dyDescent="0.25">
      <c r="A40" s="7"/>
      <c r="B40" s="91" t="s">
        <v>426</v>
      </c>
      <c r="C40" s="7"/>
      <c r="D40" s="7"/>
      <c r="E40" s="7"/>
      <c r="F40" s="7"/>
      <c r="G40" s="7"/>
      <c r="H40" s="7"/>
      <c r="I40" s="7"/>
      <c r="J40" s="7"/>
      <c r="K40" s="7"/>
      <c r="L40" s="7"/>
      <c r="M40" s="7"/>
      <c r="N40" s="7"/>
      <c r="O40" s="7"/>
      <c r="P40" s="7"/>
      <c r="Q40" s="92" t="s">
        <v>22</v>
      </c>
    </row>
  </sheetData>
  <sheetProtection password="FD79" sheet="1" sort="0" autoFilter="0"/>
  <mergeCells count="9">
    <mergeCell ref="O5:Q5"/>
    <mergeCell ref="A9:B9"/>
    <mergeCell ref="C4:E4"/>
    <mergeCell ref="F4:K4"/>
    <mergeCell ref="L4:N4"/>
    <mergeCell ref="C5:E5"/>
    <mergeCell ref="F5:H5"/>
    <mergeCell ref="I5:K5"/>
    <mergeCell ref="L5:N5"/>
  </mergeCells>
  <pageMargins left="0.70866141732283472" right="0.70866141732283472" top="0.74803149606299213" bottom="0.74803149606299213" header="0.31496062992125984" footer="0.31496062992125984"/>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I40"/>
  <sheetViews>
    <sheetView workbookViewId="0">
      <pane xSplit="2" ySplit="6" topLeftCell="C7" activePane="bottomRight" state="frozen"/>
      <selection pane="topRight" activeCell="C1" sqref="C1"/>
      <selection pane="bottomLeft" activeCell="A7" sqref="A7"/>
      <selection pane="bottomRight" activeCell="B16" sqref="B16"/>
    </sheetView>
  </sheetViews>
  <sheetFormatPr defaultRowHeight="15" x14ac:dyDescent="0.25"/>
  <cols>
    <col min="1" max="1" width="9.140625" style="86"/>
    <col min="2" max="2" width="43.28515625" style="86" bestFit="1" customWidth="1"/>
    <col min="3" max="3" width="10.42578125" style="86" customWidth="1"/>
    <col min="4" max="4" width="10.42578125" style="86" bestFit="1" customWidth="1"/>
    <col min="5" max="6" width="10.42578125" style="86" customWidth="1"/>
    <col min="7" max="16384" width="9.140625" style="86"/>
  </cols>
  <sheetData>
    <row r="1" spans="1:9" ht="16.5" customHeight="1" x14ac:dyDescent="0.25">
      <c r="A1" s="63" t="s">
        <v>428</v>
      </c>
      <c r="B1" s="63"/>
      <c r="C1" s="63"/>
      <c r="D1" s="63"/>
      <c r="E1" s="63"/>
      <c r="F1" s="63"/>
      <c r="G1" s="63"/>
      <c r="H1" s="63"/>
      <c r="I1" s="63"/>
    </row>
    <row r="2" spans="1:9" x14ac:dyDescent="0.25">
      <c r="A2" s="2" t="s">
        <v>422</v>
      </c>
      <c r="B2" s="3"/>
      <c r="C2" s="3"/>
      <c r="D2" s="3"/>
      <c r="E2" s="3"/>
      <c r="F2" s="3"/>
    </row>
    <row r="3" spans="1:9" x14ac:dyDescent="0.25">
      <c r="A3" s="2" t="s">
        <v>420</v>
      </c>
      <c r="B3" s="3"/>
      <c r="C3" s="3"/>
      <c r="D3" s="3"/>
      <c r="E3" s="3"/>
      <c r="F3" s="3"/>
    </row>
    <row r="4" spans="1:9" x14ac:dyDescent="0.25">
      <c r="A4" s="13"/>
      <c r="B4" s="13"/>
      <c r="C4" s="158" t="s">
        <v>1</v>
      </c>
      <c r="D4" s="158"/>
      <c r="E4" s="158"/>
      <c r="F4" s="158"/>
    </row>
    <row r="5" spans="1:9" ht="22.5" customHeight="1" x14ac:dyDescent="0.25">
      <c r="A5" s="13"/>
      <c r="B5" s="13"/>
      <c r="C5" s="165" t="s">
        <v>4</v>
      </c>
      <c r="D5" s="165"/>
      <c r="E5" s="165"/>
      <c r="F5" s="165"/>
    </row>
    <row r="6" spans="1:9" ht="34.5" x14ac:dyDescent="0.25">
      <c r="A6" s="89"/>
      <c r="B6" s="89"/>
      <c r="C6" s="93" t="s">
        <v>367</v>
      </c>
      <c r="D6" s="90" t="s">
        <v>368</v>
      </c>
      <c r="E6" s="90" t="s">
        <v>369</v>
      </c>
      <c r="F6" s="90" t="s">
        <v>364</v>
      </c>
    </row>
    <row r="7" spans="1:9" x14ac:dyDescent="0.25">
      <c r="A7" s="7"/>
      <c r="B7" s="8" t="s">
        <v>24</v>
      </c>
      <c r="C7" s="37">
        <v>97310</v>
      </c>
      <c r="D7" s="37">
        <v>11590</v>
      </c>
      <c r="E7" s="37">
        <v>452220</v>
      </c>
      <c r="F7" s="37">
        <v>561110</v>
      </c>
    </row>
    <row r="8" spans="1:9" x14ac:dyDescent="0.25">
      <c r="A8" s="7"/>
      <c r="B8" s="8"/>
      <c r="C8" s="37"/>
      <c r="D8" s="37"/>
      <c r="E8" s="37"/>
      <c r="F8" s="37"/>
    </row>
    <row r="9" spans="1:9" ht="22.5" customHeight="1" x14ac:dyDescent="0.25">
      <c r="A9" s="159" t="s">
        <v>25</v>
      </c>
      <c r="B9" s="159"/>
      <c r="C9" s="38">
        <v>0.85</v>
      </c>
      <c r="D9" s="38">
        <v>0.9</v>
      </c>
      <c r="E9" s="38">
        <v>0.94</v>
      </c>
      <c r="F9" s="38">
        <v>0.92</v>
      </c>
    </row>
    <row r="10" spans="1:9" ht="14.25" customHeight="1" x14ac:dyDescent="0.25">
      <c r="A10" s="65"/>
      <c r="B10" s="65"/>
      <c r="C10" s="38"/>
      <c r="D10" s="38"/>
      <c r="E10" s="38"/>
      <c r="F10" s="38"/>
    </row>
    <row r="11" spans="1:9" x14ac:dyDescent="0.25">
      <c r="A11" s="9" t="s">
        <v>26</v>
      </c>
      <c r="C11" s="38">
        <v>0.82</v>
      </c>
      <c r="D11" s="38">
        <v>0.88</v>
      </c>
      <c r="E11" s="38">
        <v>0.92</v>
      </c>
      <c r="F11" s="38">
        <v>0.9</v>
      </c>
    </row>
    <row r="12" spans="1:9" x14ac:dyDescent="0.25">
      <c r="A12" s="7" t="s">
        <v>13</v>
      </c>
      <c r="C12" s="38"/>
      <c r="D12" s="38"/>
      <c r="E12" s="38"/>
      <c r="F12" s="38"/>
    </row>
    <row r="13" spans="1:9" x14ac:dyDescent="0.25">
      <c r="A13" s="7"/>
      <c r="B13" s="7" t="s">
        <v>14</v>
      </c>
      <c r="C13" s="38">
        <v>0.48</v>
      </c>
      <c r="D13" s="38">
        <v>0.56000000000000005</v>
      </c>
      <c r="E13" s="38">
        <v>0.31</v>
      </c>
      <c r="F13" s="38">
        <v>0.34</v>
      </c>
    </row>
    <row r="14" spans="1:9" x14ac:dyDescent="0.25">
      <c r="A14" s="7"/>
      <c r="B14" s="7" t="s">
        <v>15</v>
      </c>
      <c r="C14" s="38" t="s">
        <v>74</v>
      </c>
      <c r="D14" s="38" t="s">
        <v>74</v>
      </c>
      <c r="E14" s="38" t="s">
        <v>74</v>
      </c>
      <c r="F14" s="38" t="s">
        <v>74</v>
      </c>
    </row>
    <row r="15" spans="1:9" x14ac:dyDescent="0.25">
      <c r="A15" s="7"/>
      <c r="B15" s="10" t="s">
        <v>27</v>
      </c>
      <c r="C15" s="38">
        <v>0.05</v>
      </c>
      <c r="D15" s="38">
        <v>0.04</v>
      </c>
      <c r="E15" s="38">
        <v>0.03</v>
      </c>
      <c r="F15" s="38">
        <v>0.04</v>
      </c>
    </row>
    <row r="16" spans="1:9" x14ac:dyDescent="0.25">
      <c r="A16" s="7"/>
      <c r="B16" s="7" t="s">
        <v>16</v>
      </c>
      <c r="C16" s="38">
        <v>0.22</v>
      </c>
      <c r="D16" s="38">
        <v>0.2</v>
      </c>
      <c r="E16" s="38">
        <v>0.43</v>
      </c>
      <c r="F16" s="38">
        <v>0.39</v>
      </c>
    </row>
    <row r="17" spans="1:6" x14ac:dyDescent="0.25">
      <c r="A17" s="7"/>
      <c r="B17" s="7" t="s">
        <v>17</v>
      </c>
      <c r="C17" s="38">
        <v>7.0000000000000007E-2</v>
      </c>
      <c r="D17" s="38">
        <v>0.05</v>
      </c>
      <c r="E17" s="38">
        <v>0.14000000000000001</v>
      </c>
      <c r="F17" s="38">
        <v>0.13</v>
      </c>
    </row>
    <row r="18" spans="1:6" x14ac:dyDescent="0.25">
      <c r="A18" s="7" t="s">
        <v>18</v>
      </c>
      <c r="B18" s="7"/>
      <c r="C18" s="38"/>
      <c r="D18" s="38"/>
      <c r="E18" s="38"/>
      <c r="F18" s="38"/>
    </row>
    <row r="19" spans="1:6" x14ac:dyDescent="0.25">
      <c r="A19" s="7"/>
      <c r="B19" s="8" t="s">
        <v>28</v>
      </c>
      <c r="C19" s="38" t="s">
        <v>74</v>
      </c>
      <c r="D19" s="38">
        <v>0.01</v>
      </c>
      <c r="E19" s="38">
        <v>0</v>
      </c>
      <c r="F19" s="38" t="s">
        <v>74</v>
      </c>
    </row>
    <row r="20" spans="1:6" x14ac:dyDescent="0.25">
      <c r="A20" s="7"/>
      <c r="B20" s="8" t="s">
        <v>425</v>
      </c>
      <c r="C20" s="38" t="s">
        <v>74</v>
      </c>
      <c r="D20" s="38" t="s">
        <v>74</v>
      </c>
      <c r="E20" s="38" t="s">
        <v>74</v>
      </c>
      <c r="F20" s="38" t="s">
        <v>74</v>
      </c>
    </row>
    <row r="21" spans="1:6" x14ac:dyDescent="0.25">
      <c r="A21" s="7"/>
      <c r="B21" s="10" t="s">
        <v>30</v>
      </c>
      <c r="C21" s="38" t="s">
        <v>74</v>
      </c>
      <c r="D21" s="38">
        <v>0.02</v>
      </c>
      <c r="E21" s="38" t="s">
        <v>74</v>
      </c>
      <c r="F21" s="38" t="s">
        <v>74</v>
      </c>
    </row>
    <row r="22" spans="1:6" x14ac:dyDescent="0.25">
      <c r="A22" s="7"/>
      <c r="B22" s="10"/>
      <c r="C22" s="38"/>
      <c r="D22" s="38"/>
      <c r="E22" s="38"/>
      <c r="F22" s="38"/>
    </row>
    <row r="23" spans="1:6" x14ac:dyDescent="0.25">
      <c r="A23" s="7"/>
      <c r="B23" s="7" t="s">
        <v>370</v>
      </c>
      <c r="C23" s="38">
        <v>0.06</v>
      </c>
      <c r="D23" s="38">
        <v>0.03</v>
      </c>
      <c r="E23" s="38">
        <v>0.05</v>
      </c>
      <c r="F23" s="38">
        <v>0.05</v>
      </c>
    </row>
    <row r="24" spans="1:6" x14ac:dyDescent="0.25">
      <c r="A24" s="7"/>
      <c r="B24" s="7"/>
      <c r="C24" s="38"/>
      <c r="D24" s="38"/>
      <c r="E24" s="38"/>
      <c r="F24" s="38"/>
    </row>
    <row r="25" spans="1:6" x14ac:dyDescent="0.25">
      <c r="A25" s="7"/>
      <c r="B25" s="7" t="s">
        <v>19</v>
      </c>
      <c r="C25" s="38" t="s">
        <v>74</v>
      </c>
      <c r="D25" s="38">
        <v>0</v>
      </c>
      <c r="E25" s="38" t="s">
        <v>74</v>
      </c>
      <c r="F25" s="38" t="s">
        <v>74</v>
      </c>
    </row>
    <row r="26" spans="1:6" x14ac:dyDescent="0.25">
      <c r="A26" s="7"/>
      <c r="B26" s="7" t="s">
        <v>32</v>
      </c>
      <c r="C26" s="38" t="s">
        <v>74</v>
      </c>
      <c r="D26" s="38" t="s">
        <v>74</v>
      </c>
      <c r="E26" s="38" t="s">
        <v>74</v>
      </c>
      <c r="F26" s="38" t="s">
        <v>74</v>
      </c>
    </row>
    <row r="27" spans="1:6" x14ac:dyDescent="0.25">
      <c r="A27" s="7"/>
      <c r="B27" s="7"/>
      <c r="C27" s="38"/>
      <c r="D27" s="38"/>
      <c r="E27" s="38"/>
      <c r="F27" s="38"/>
    </row>
    <row r="28" spans="1:6" x14ac:dyDescent="0.25">
      <c r="A28" s="11" t="s">
        <v>33</v>
      </c>
      <c r="C28" s="38">
        <v>0.02</v>
      </c>
      <c r="D28" s="38">
        <v>0.01</v>
      </c>
      <c r="E28" s="38">
        <v>0.01</v>
      </c>
      <c r="F28" s="38">
        <v>0.01</v>
      </c>
    </row>
    <row r="29" spans="1:6" x14ac:dyDescent="0.25">
      <c r="A29" s="7"/>
      <c r="B29" s="7" t="s">
        <v>34</v>
      </c>
      <c r="C29" s="38">
        <v>0.01</v>
      </c>
      <c r="D29" s="38">
        <v>0.01</v>
      </c>
      <c r="E29" s="38">
        <v>0.01</v>
      </c>
      <c r="F29" s="38">
        <v>0.01</v>
      </c>
    </row>
    <row r="30" spans="1:6" x14ac:dyDescent="0.25">
      <c r="A30" s="7"/>
      <c r="B30" s="7" t="s">
        <v>35</v>
      </c>
      <c r="C30" s="38">
        <v>0.01</v>
      </c>
      <c r="D30" s="38" t="s">
        <v>74</v>
      </c>
      <c r="E30" s="38" t="s">
        <v>74</v>
      </c>
      <c r="F30" s="38" t="s">
        <v>74</v>
      </c>
    </row>
    <row r="31" spans="1:6" x14ac:dyDescent="0.25">
      <c r="A31" s="7"/>
      <c r="B31" s="7" t="s">
        <v>36</v>
      </c>
      <c r="C31" s="38" t="s">
        <v>74</v>
      </c>
      <c r="D31" s="38" t="s">
        <v>74</v>
      </c>
      <c r="E31" s="38" t="s">
        <v>74</v>
      </c>
      <c r="F31" s="38" t="s">
        <v>74</v>
      </c>
    </row>
    <row r="32" spans="1:6" x14ac:dyDescent="0.25">
      <c r="A32" s="7"/>
      <c r="B32" s="7"/>
      <c r="C32" s="38"/>
      <c r="D32" s="38"/>
      <c r="E32" s="38"/>
      <c r="F32" s="38"/>
    </row>
    <row r="33" spans="1:6" ht="23.25" x14ac:dyDescent="0.25">
      <c r="A33" s="7"/>
      <c r="B33" s="12" t="s">
        <v>37</v>
      </c>
      <c r="C33" s="38">
        <v>0.01</v>
      </c>
      <c r="D33" s="38">
        <v>0.01</v>
      </c>
      <c r="E33" s="38">
        <v>0.01</v>
      </c>
      <c r="F33" s="38">
        <v>0.01</v>
      </c>
    </row>
    <row r="34" spans="1:6" x14ac:dyDescent="0.25">
      <c r="A34" s="7"/>
      <c r="B34" s="12"/>
      <c r="C34" s="38"/>
      <c r="D34" s="38"/>
      <c r="E34" s="38"/>
      <c r="F34" s="38"/>
    </row>
    <row r="35" spans="1:6" x14ac:dyDescent="0.25">
      <c r="A35" s="7" t="s">
        <v>20</v>
      </c>
      <c r="B35" s="12"/>
      <c r="C35" s="38"/>
      <c r="D35" s="38"/>
      <c r="E35" s="38"/>
      <c r="F35" s="38"/>
    </row>
    <row r="36" spans="1:6" x14ac:dyDescent="0.25">
      <c r="A36" s="7"/>
      <c r="B36" s="7" t="s">
        <v>38</v>
      </c>
      <c r="C36" s="38">
        <v>0.09</v>
      </c>
      <c r="D36" s="38">
        <v>0.06</v>
      </c>
      <c r="E36" s="38">
        <v>0.04</v>
      </c>
      <c r="F36" s="38">
        <v>0.05</v>
      </c>
    </row>
    <row r="37" spans="1:6" x14ac:dyDescent="0.25">
      <c r="A37" s="7"/>
      <c r="B37" s="7" t="s">
        <v>39</v>
      </c>
      <c r="C37" s="38">
        <v>0.04</v>
      </c>
      <c r="D37" s="38">
        <v>0.03</v>
      </c>
      <c r="E37" s="38">
        <v>0.01</v>
      </c>
      <c r="F37" s="38">
        <v>0.02</v>
      </c>
    </row>
    <row r="38" spans="1:6" x14ac:dyDescent="0.25">
      <c r="A38" s="7"/>
      <c r="B38" s="7" t="s">
        <v>40</v>
      </c>
      <c r="C38" s="38">
        <v>0.02</v>
      </c>
      <c r="D38" s="38">
        <v>0.01</v>
      </c>
      <c r="E38" s="38">
        <v>0.01</v>
      </c>
      <c r="F38" s="38">
        <v>0.01</v>
      </c>
    </row>
    <row r="39" spans="1:6" x14ac:dyDescent="0.25">
      <c r="A39" s="89"/>
      <c r="B39" s="89"/>
      <c r="C39" s="89"/>
      <c r="D39" s="89"/>
      <c r="E39" s="89"/>
      <c r="F39" s="89"/>
    </row>
    <row r="40" spans="1:6" x14ac:dyDescent="0.25">
      <c r="A40" s="7"/>
      <c r="B40" s="91" t="s">
        <v>426</v>
      </c>
      <c r="C40" s="7"/>
      <c r="D40" s="7"/>
      <c r="E40" s="7"/>
      <c r="F40" s="92" t="s">
        <v>22</v>
      </c>
    </row>
  </sheetData>
  <sheetProtection password="FD79" sheet="1" sort="0" autoFilter="0"/>
  <mergeCells count="3">
    <mergeCell ref="C4:F4"/>
    <mergeCell ref="C5:F5"/>
    <mergeCell ref="A9:B9"/>
  </mergeCells>
  <pageMargins left="0.70866141732283472" right="0.70866141732283472" top="0.74803149606299213" bottom="0.74803149606299213" header="0.31496062992125984" footer="0.31496062992125984"/>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J40"/>
  <sheetViews>
    <sheetView workbookViewId="0">
      <pane xSplit="2" ySplit="6" topLeftCell="C7" activePane="bottomRight" state="frozen"/>
      <selection pane="topRight" activeCell="C1" sqref="C1"/>
      <selection pane="bottomLeft" activeCell="A7" sqref="A7"/>
      <selection pane="bottomRight" activeCell="B17" sqref="B17"/>
    </sheetView>
  </sheetViews>
  <sheetFormatPr defaultRowHeight="15" x14ac:dyDescent="0.25"/>
  <cols>
    <col min="1" max="1" width="9.140625" style="86"/>
    <col min="2" max="2" width="43.28515625" style="86" bestFit="1" customWidth="1"/>
    <col min="3" max="9" width="9.28515625" style="86" customWidth="1"/>
    <col min="10" max="16384" width="9.140625" style="86"/>
  </cols>
  <sheetData>
    <row r="1" spans="1:10" ht="15" customHeight="1" x14ac:dyDescent="0.25">
      <c r="A1" s="63" t="s">
        <v>428</v>
      </c>
      <c r="B1" s="63"/>
      <c r="C1" s="63"/>
      <c r="D1" s="63"/>
      <c r="E1" s="63"/>
      <c r="F1" s="63"/>
      <c r="G1" s="63"/>
      <c r="H1" s="63"/>
      <c r="I1" s="63"/>
    </row>
    <row r="2" spans="1:10" x14ac:dyDescent="0.25">
      <c r="A2" s="2" t="s">
        <v>422</v>
      </c>
      <c r="B2" s="3"/>
      <c r="C2" s="3"/>
      <c r="D2" s="3"/>
      <c r="E2" s="3"/>
      <c r="F2" s="3"/>
      <c r="G2" s="3"/>
      <c r="H2" s="3"/>
      <c r="I2" s="3"/>
    </row>
    <row r="3" spans="1:10" x14ac:dyDescent="0.25">
      <c r="A3" s="2" t="s">
        <v>393</v>
      </c>
      <c r="B3" s="3"/>
      <c r="C3" s="3"/>
      <c r="D3" s="3"/>
      <c r="E3" s="3"/>
      <c r="F3" s="3"/>
      <c r="G3" s="3"/>
      <c r="H3" s="3"/>
      <c r="I3" s="3"/>
    </row>
    <row r="4" spans="1:10" x14ac:dyDescent="0.25">
      <c r="A4" s="13"/>
      <c r="B4" s="13"/>
      <c r="C4" s="158" t="s">
        <v>1</v>
      </c>
      <c r="D4" s="158"/>
      <c r="E4" s="158"/>
      <c r="F4" s="158"/>
      <c r="G4" s="158"/>
      <c r="H4" s="158"/>
      <c r="I4" s="158"/>
    </row>
    <row r="5" spans="1:10" ht="15" customHeight="1" x14ac:dyDescent="0.25">
      <c r="A5" s="13"/>
      <c r="B5" s="13"/>
      <c r="C5" s="165" t="s">
        <v>4</v>
      </c>
      <c r="D5" s="165"/>
      <c r="E5" s="165"/>
      <c r="F5" s="165"/>
      <c r="G5" s="165"/>
      <c r="H5" s="165"/>
      <c r="I5" s="165"/>
    </row>
    <row r="6" spans="1:10" ht="23.25" x14ac:dyDescent="0.25">
      <c r="A6" s="89"/>
      <c r="B6" s="89"/>
      <c r="C6" s="93" t="s">
        <v>413</v>
      </c>
      <c r="D6" s="93" t="s">
        <v>414</v>
      </c>
      <c r="E6" s="93" t="s">
        <v>415</v>
      </c>
      <c r="F6" s="93" t="s">
        <v>416</v>
      </c>
      <c r="G6" s="93" t="s">
        <v>417</v>
      </c>
      <c r="H6" s="93" t="s">
        <v>418</v>
      </c>
      <c r="I6" s="93" t="s">
        <v>295</v>
      </c>
    </row>
    <row r="7" spans="1:10" x14ac:dyDescent="0.25">
      <c r="A7" s="7"/>
      <c r="B7" s="8" t="s">
        <v>24</v>
      </c>
      <c r="C7" s="37">
        <v>451960</v>
      </c>
      <c r="D7" s="37">
        <v>21240</v>
      </c>
      <c r="E7" s="37">
        <v>46190</v>
      </c>
      <c r="F7" s="37">
        <v>27010</v>
      </c>
      <c r="G7" s="37">
        <v>9390</v>
      </c>
      <c r="H7" s="37">
        <v>5330</v>
      </c>
      <c r="I7" s="37">
        <v>561110</v>
      </c>
      <c r="J7" s="39"/>
    </row>
    <row r="8" spans="1:10" x14ac:dyDescent="0.25">
      <c r="A8" s="7"/>
      <c r="B8" s="8"/>
      <c r="C8" s="37"/>
      <c r="D8" s="37"/>
      <c r="E8" s="37"/>
      <c r="F8" s="37"/>
      <c r="G8" s="37"/>
      <c r="H8" s="37"/>
      <c r="I8" s="37"/>
      <c r="J8" s="39"/>
    </row>
    <row r="9" spans="1:10" ht="22.5" customHeight="1" x14ac:dyDescent="0.25">
      <c r="A9" s="159" t="s">
        <v>25</v>
      </c>
      <c r="B9" s="159"/>
      <c r="C9" s="38">
        <v>0.92</v>
      </c>
      <c r="D9" s="38">
        <v>0.91</v>
      </c>
      <c r="E9" s="38">
        <v>0.94</v>
      </c>
      <c r="F9" s="38">
        <v>0.94</v>
      </c>
      <c r="G9" s="38">
        <v>0.94</v>
      </c>
      <c r="H9" s="38">
        <v>0.91</v>
      </c>
      <c r="I9" s="38">
        <v>0.92</v>
      </c>
    </row>
    <row r="10" spans="1:10" ht="14.25" customHeight="1" x14ac:dyDescent="0.25">
      <c r="A10" s="65"/>
      <c r="B10" s="65"/>
      <c r="C10" s="38"/>
      <c r="D10" s="38"/>
      <c r="E10" s="38"/>
      <c r="F10" s="38"/>
      <c r="G10" s="38"/>
      <c r="H10" s="38"/>
      <c r="I10" s="38"/>
    </row>
    <row r="11" spans="1:10" x14ac:dyDescent="0.25">
      <c r="A11" s="9" t="s">
        <v>26</v>
      </c>
      <c r="C11" s="38">
        <v>0.9</v>
      </c>
      <c r="D11" s="38">
        <v>0.9</v>
      </c>
      <c r="E11" s="38">
        <v>0.94</v>
      </c>
      <c r="F11" s="38">
        <v>0.94</v>
      </c>
      <c r="G11" s="38">
        <v>0.94</v>
      </c>
      <c r="H11" s="38">
        <v>0.89</v>
      </c>
      <c r="I11" s="38">
        <v>0.9</v>
      </c>
    </row>
    <row r="12" spans="1:10" x14ac:dyDescent="0.25">
      <c r="A12" s="7" t="s">
        <v>13</v>
      </c>
      <c r="C12" s="38"/>
      <c r="D12" s="38"/>
      <c r="E12" s="38"/>
      <c r="F12" s="38"/>
      <c r="G12" s="38"/>
      <c r="H12" s="38"/>
      <c r="I12" s="38"/>
    </row>
    <row r="13" spans="1:10" x14ac:dyDescent="0.25">
      <c r="A13" s="7"/>
      <c r="B13" s="7" t="s">
        <v>14</v>
      </c>
      <c r="C13" s="38">
        <v>0.36</v>
      </c>
      <c r="D13" s="38">
        <v>0.31</v>
      </c>
      <c r="E13" s="38">
        <v>0.22</v>
      </c>
      <c r="F13" s="38">
        <v>0.27</v>
      </c>
      <c r="G13" s="38">
        <v>0.24</v>
      </c>
      <c r="H13" s="38">
        <v>0.31</v>
      </c>
      <c r="I13" s="38">
        <v>0.34</v>
      </c>
    </row>
    <row r="14" spans="1:10" x14ac:dyDescent="0.25">
      <c r="A14" s="7"/>
      <c r="B14" s="7" t="s">
        <v>15</v>
      </c>
      <c r="C14" s="38" t="s">
        <v>74</v>
      </c>
      <c r="D14" s="38" t="s">
        <v>74</v>
      </c>
      <c r="E14" s="38">
        <v>0.01</v>
      </c>
      <c r="F14" s="38" t="s">
        <v>74</v>
      </c>
      <c r="G14" s="38">
        <v>0.01</v>
      </c>
      <c r="H14" s="38">
        <v>0.01</v>
      </c>
      <c r="I14" s="38" t="s">
        <v>74</v>
      </c>
    </row>
    <row r="15" spans="1:10" x14ac:dyDescent="0.25">
      <c r="A15" s="7"/>
      <c r="B15" s="10" t="s">
        <v>27</v>
      </c>
      <c r="C15" s="38">
        <v>0.04</v>
      </c>
      <c r="D15" s="38">
        <v>0.03</v>
      </c>
      <c r="E15" s="38">
        <v>0.02</v>
      </c>
      <c r="F15" s="38">
        <v>0.02</v>
      </c>
      <c r="G15" s="38">
        <v>0.01</v>
      </c>
      <c r="H15" s="38">
        <v>0.03</v>
      </c>
      <c r="I15" s="38">
        <v>0.04</v>
      </c>
    </row>
    <row r="16" spans="1:10" x14ac:dyDescent="0.25">
      <c r="A16" s="7"/>
      <c r="B16" s="7" t="s">
        <v>16</v>
      </c>
      <c r="C16" s="38">
        <v>0.37</v>
      </c>
      <c r="D16" s="38">
        <v>0.42</v>
      </c>
      <c r="E16" s="38">
        <v>0.51</v>
      </c>
      <c r="F16" s="38">
        <v>0.46</v>
      </c>
      <c r="G16" s="38">
        <v>0.54</v>
      </c>
      <c r="H16" s="38">
        <v>0.43</v>
      </c>
      <c r="I16" s="38">
        <v>0.39</v>
      </c>
    </row>
    <row r="17" spans="1:9" x14ac:dyDescent="0.25">
      <c r="A17" s="7"/>
      <c r="B17" s="7" t="s">
        <v>17</v>
      </c>
      <c r="C17" s="38">
        <v>0.12</v>
      </c>
      <c r="D17" s="38">
        <v>0.13</v>
      </c>
      <c r="E17" s="38">
        <v>0.19</v>
      </c>
      <c r="F17" s="38">
        <v>0.18</v>
      </c>
      <c r="G17" s="38">
        <v>0.14000000000000001</v>
      </c>
      <c r="H17" s="38">
        <v>0.1</v>
      </c>
      <c r="I17" s="38">
        <v>0.13</v>
      </c>
    </row>
    <row r="18" spans="1:9" x14ac:dyDescent="0.25">
      <c r="A18" s="7" t="s">
        <v>18</v>
      </c>
      <c r="B18" s="7"/>
      <c r="C18" s="38"/>
      <c r="D18" s="38"/>
      <c r="E18" s="38"/>
      <c r="F18" s="38"/>
      <c r="G18" s="38"/>
      <c r="H18" s="38"/>
      <c r="I18" s="38"/>
    </row>
    <row r="19" spans="1:9" x14ac:dyDescent="0.25">
      <c r="A19" s="7"/>
      <c r="B19" s="8" t="s">
        <v>28</v>
      </c>
      <c r="C19" s="38" t="s">
        <v>74</v>
      </c>
      <c r="D19" s="38" t="s">
        <v>73</v>
      </c>
      <c r="E19" s="38" t="s">
        <v>73</v>
      </c>
      <c r="F19" s="38" t="s">
        <v>73</v>
      </c>
      <c r="G19" s="38" t="s">
        <v>73</v>
      </c>
      <c r="H19" s="38" t="s">
        <v>73</v>
      </c>
      <c r="I19" s="38" t="s">
        <v>74</v>
      </c>
    </row>
    <row r="20" spans="1:9" x14ac:dyDescent="0.25">
      <c r="A20" s="7"/>
      <c r="B20" s="8" t="s">
        <v>425</v>
      </c>
      <c r="C20" s="38" t="s">
        <v>74</v>
      </c>
      <c r="D20" s="38" t="s">
        <v>73</v>
      </c>
      <c r="E20" s="38" t="s">
        <v>73</v>
      </c>
      <c r="F20" s="38" t="s">
        <v>74</v>
      </c>
      <c r="G20" s="38" t="s">
        <v>73</v>
      </c>
      <c r="H20" s="38" t="s">
        <v>73</v>
      </c>
      <c r="I20" s="38" t="s">
        <v>74</v>
      </c>
    </row>
    <row r="21" spans="1:9" x14ac:dyDescent="0.25">
      <c r="A21" s="7"/>
      <c r="B21" s="10" t="s">
        <v>30</v>
      </c>
      <c r="C21" s="38" t="s">
        <v>74</v>
      </c>
      <c r="D21" s="38" t="s">
        <v>74</v>
      </c>
      <c r="E21" s="38" t="s">
        <v>74</v>
      </c>
      <c r="F21" s="38" t="s">
        <v>74</v>
      </c>
      <c r="G21" s="38" t="s">
        <v>74</v>
      </c>
      <c r="H21" s="38" t="s">
        <v>73</v>
      </c>
      <c r="I21" s="38" t="s">
        <v>74</v>
      </c>
    </row>
    <row r="22" spans="1:9" x14ac:dyDescent="0.25">
      <c r="A22" s="7"/>
      <c r="B22" s="10"/>
      <c r="C22" s="38"/>
      <c r="D22" s="38"/>
      <c r="E22" s="38"/>
      <c r="F22" s="38"/>
      <c r="G22" s="38"/>
      <c r="H22" s="38"/>
      <c r="I22" s="38"/>
    </row>
    <row r="23" spans="1:9" x14ac:dyDescent="0.25">
      <c r="A23" s="7"/>
      <c r="B23" s="7" t="s">
        <v>370</v>
      </c>
      <c r="C23" s="38">
        <v>0.06</v>
      </c>
      <c r="D23" s="38">
        <v>0.04</v>
      </c>
      <c r="E23" s="38">
        <v>0.02</v>
      </c>
      <c r="F23" s="38">
        <v>0.02</v>
      </c>
      <c r="G23" s="38">
        <v>0.01</v>
      </c>
      <c r="H23" s="38">
        <v>0.04</v>
      </c>
      <c r="I23" s="38">
        <v>0.05</v>
      </c>
    </row>
    <row r="24" spans="1:9" x14ac:dyDescent="0.25">
      <c r="A24" s="7"/>
      <c r="B24" s="7"/>
      <c r="C24" s="38"/>
      <c r="D24" s="38"/>
      <c r="E24" s="38"/>
      <c r="F24" s="38"/>
      <c r="G24" s="38"/>
      <c r="H24" s="38"/>
      <c r="I24" s="38"/>
    </row>
    <row r="25" spans="1:9" x14ac:dyDescent="0.25">
      <c r="A25" s="7"/>
      <c r="B25" s="7" t="s">
        <v>19</v>
      </c>
      <c r="C25" s="38" t="s">
        <v>74</v>
      </c>
      <c r="D25" s="38" t="s">
        <v>73</v>
      </c>
      <c r="E25" s="38" t="s">
        <v>73</v>
      </c>
      <c r="F25" s="38" t="s">
        <v>73</v>
      </c>
      <c r="G25" s="38" t="s">
        <v>73</v>
      </c>
      <c r="H25" s="38">
        <v>0</v>
      </c>
      <c r="I25" s="38" t="s">
        <v>74</v>
      </c>
    </row>
    <row r="26" spans="1:9" x14ac:dyDescent="0.25">
      <c r="A26" s="7"/>
      <c r="B26" s="7" t="s">
        <v>32</v>
      </c>
      <c r="C26" s="38" t="s">
        <v>74</v>
      </c>
      <c r="D26" s="38" t="s">
        <v>74</v>
      </c>
      <c r="E26" s="38" t="s">
        <v>74</v>
      </c>
      <c r="F26" s="38" t="s">
        <v>74</v>
      </c>
      <c r="G26" s="38" t="s">
        <v>74</v>
      </c>
      <c r="H26" s="38" t="s">
        <v>74</v>
      </c>
      <c r="I26" s="38" t="s">
        <v>74</v>
      </c>
    </row>
    <row r="27" spans="1:9" x14ac:dyDescent="0.25">
      <c r="A27" s="7"/>
      <c r="B27" s="7"/>
      <c r="C27" s="38"/>
      <c r="D27" s="38"/>
      <c r="E27" s="38"/>
      <c r="F27" s="38"/>
      <c r="G27" s="38"/>
      <c r="H27" s="38"/>
      <c r="I27" s="38"/>
    </row>
    <row r="28" spans="1:9" x14ac:dyDescent="0.25">
      <c r="A28" s="11" t="s">
        <v>33</v>
      </c>
      <c r="C28" s="38">
        <v>0.01</v>
      </c>
      <c r="D28" s="38">
        <v>0.01</v>
      </c>
      <c r="E28" s="38" t="s">
        <v>74</v>
      </c>
      <c r="F28" s="38" t="s">
        <v>74</v>
      </c>
      <c r="G28" s="38" t="s">
        <v>74</v>
      </c>
      <c r="H28" s="38">
        <v>0.01</v>
      </c>
      <c r="I28" s="38">
        <v>0.01</v>
      </c>
    </row>
    <row r="29" spans="1:9" x14ac:dyDescent="0.25">
      <c r="A29" s="7"/>
      <c r="B29" s="7" t="s">
        <v>34</v>
      </c>
      <c r="C29" s="38">
        <v>0.01</v>
      </c>
      <c r="D29" s="38" t="s">
        <v>74</v>
      </c>
      <c r="E29" s="38" t="s">
        <v>74</v>
      </c>
      <c r="F29" s="38" t="s">
        <v>74</v>
      </c>
      <c r="G29" s="38" t="s">
        <v>74</v>
      </c>
      <c r="H29" s="38">
        <v>0.01</v>
      </c>
      <c r="I29" s="38">
        <v>0.01</v>
      </c>
    </row>
    <row r="30" spans="1:9" x14ac:dyDescent="0.25">
      <c r="A30" s="7"/>
      <c r="B30" s="7" t="s">
        <v>35</v>
      </c>
      <c r="C30" s="38" t="s">
        <v>74</v>
      </c>
      <c r="D30" s="38" t="s">
        <v>74</v>
      </c>
      <c r="E30" s="38" t="s">
        <v>74</v>
      </c>
      <c r="F30" s="38" t="s">
        <v>74</v>
      </c>
      <c r="G30" s="38" t="s">
        <v>73</v>
      </c>
      <c r="H30" s="38" t="s">
        <v>74</v>
      </c>
      <c r="I30" s="38" t="s">
        <v>74</v>
      </c>
    </row>
    <row r="31" spans="1:9" x14ac:dyDescent="0.25">
      <c r="A31" s="7"/>
      <c r="B31" s="7" t="s">
        <v>36</v>
      </c>
      <c r="C31" s="38" t="s">
        <v>74</v>
      </c>
      <c r="D31" s="38" t="s">
        <v>74</v>
      </c>
      <c r="E31" s="38" t="s">
        <v>74</v>
      </c>
      <c r="F31" s="38" t="s">
        <v>74</v>
      </c>
      <c r="G31" s="38" t="s">
        <v>73</v>
      </c>
      <c r="H31" s="38" t="s">
        <v>73</v>
      </c>
      <c r="I31" s="38" t="s">
        <v>74</v>
      </c>
    </row>
    <row r="32" spans="1:9" x14ac:dyDescent="0.25">
      <c r="A32" s="7"/>
      <c r="B32" s="7"/>
      <c r="C32" s="38"/>
      <c r="D32" s="38"/>
      <c r="E32" s="38"/>
      <c r="F32" s="38"/>
      <c r="G32" s="38"/>
      <c r="H32" s="38"/>
      <c r="I32" s="38"/>
    </row>
    <row r="33" spans="1:9" ht="23.25" x14ac:dyDescent="0.25">
      <c r="A33" s="7"/>
      <c r="B33" s="12" t="s">
        <v>37</v>
      </c>
      <c r="C33" s="38">
        <v>0.01</v>
      </c>
      <c r="D33" s="38">
        <v>0.01</v>
      </c>
      <c r="E33" s="38" t="s">
        <v>74</v>
      </c>
      <c r="F33" s="38" t="s">
        <v>74</v>
      </c>
      <c r="G33" s="38" t="s">
        <v>74</v>
      </c>
      <c r="H33" s="38">
        <v>0.01</v>
      </c>
      <c r="I33" s="38">
        <v>0.01</v>
      </c>
    </row>
    <row r="34" spans="1:9" x14ac:dyDescent="0.25">
      <c r="A34" s="7"/>
      <c r="B34" s="12"/>
      <c r="C34" s="38"/>
      <c r="D34" s="38"/>
      <c r="E34" s="38"/>
      <c r="F34" s="38"/>
      <c r="G34" s="38"/>
      <c r="H34" s="38"/>
      <c r="I34" s="38"/>
    </row>
    <row r="35" spans="1:9" x14ac:dyDescent="0.25">
      <c r="A35" s="7" t="s">
        <v>20</v>
      </c>
      <c r="B35" s="12"/>
      <c r="C35" s="38"/>
      <c r="D35" s="38"/>
      <c r="E35" s="38"/>
      <c r="F35" s="38"/>
      <c r="G35" s="38"/>
      <c r="H35" s="38"/>
      <c r="I35" s="38"/>
    </row>
    <row r="36" spans="1:9" x14ac:dyDescent="0.25">
      <c r="A36" s="7"/>
      <c r="B36" s="7" t="s">
        <v>38</v>
      </c>
      <c r="C36" s="38">
        <v>0.05</v>
      </c>
      <c r="D36" s="38">
        <v>0.06</v>
      </c>
      <c r="E36" s="38">
        <v>0.03</v>
      </c>
      <c r="F36" s="38">
        <v>0.04</v>
      </c>
      <c r="G36" s="38">
        <v>0.03</v>
      </c>
      <c r="H36" s="38">
        <v>0.06</v>
      </c>
      <c r="I36" s="38">
        <v>0.05</v>
      </c>
    </row>
    <row r="37" spans="1:9" x14ac:dyDescent="0.25">
      <c r="A37" s="7"/>
      <c r="B37" s="7" t="s">
        <v>39</v>
      </c>
      <c r="C37" s="38">
        <v>0.02</v>
      </c>
      <c r="D37" s="38">
        <v>0.02</v>
      </c>
      <c r="E37" s="38">
        <v>0.01</v>
      </c>
      <c r="F37" s="38">
        <v>0.01</v>
      </c>
      <c r="G37" s="38">
        <v>0.01</v>
      </c>
      <c r="H37" s="38">
        <v>0.02</v>
      </c>
      <c r="I37" s="38">
        <v>0.02</v>
      </c>
    </row>
    <row r="38" spans="1:9" x14ac:dyDescent="0.25">
      <c r="A38" s="7"/>
      <c r="B38" s="7" t="s">
        <v>40</v>
      </c>
      <c r="C38" s="38">
        <v>0.01</v>
      </c>
      <c r="D38" s="38">
        <v>0.01</v>
      </c>
      <c r="E38" s="38">
        <v>0.02</v>
      </c>
      <c r="F38" s="38">
        <v>0.02</v>
      </c>
      <c r="G38" s="38">
        <v>0.02</v>
      </c>
      <c r="H38" s="38">
        <v>0.02</v>
      </c>
      <c r="I38" s="38">
        <v>0.01</v>
      </c>
    </row>
    <row r="39" spans="1:9" x14ac:dyDescent="0.25">
      <c r="A39" s="89"/>
      <c r="B39" s="89"/>
      <c r="C39" s="89"/>
      <c r="D39" s="89"/>
      <c r="E39" s="89"/>
      <c r="F39" s="89"/>
      <c r="G39" s="89"/>
      <c r="H39" s="89"/>
      <c r="I39" s="89"/>
    </row>
    <row r="40" spans="1:9" x14ac:dyDescent="0.25">
      <c r="A40" s="7"/>
      <c r="B40" s="91" t="s">
        <v>426</v>
      </c>
      <c r="C40" s="7"/>
      <c r="D40" s="7"/>
      <c r="E40" s="7"/>
      <c r="F40" s="7"/>
      <c r="G40" s="7"/>
      <c r="H40" s="7"/>
      <c r="I40" s="94" t="s">
        <v>22</v>
      </c>
    </row>
  </sheetData>
  <sheetProtection password="FD79" sheet="1" sort="0" autoFilter="0"/>
  <mergeCells count="3">
    <mergeCell ref="C4:I4"/>
    <mergeCell ref="C5:I5"/>
    <mergeCell ref="A9:B9"/>
  </mergeCells>
  <pageMargins left="0.70866141732283472" right="0.70866141732283472" top="0.74803149606299213" bottom="0.74803149606299213" header="0.31496062992125984" footer="0.31496062992125984"/>
  <pageSetup paperSize="9" scale="7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W40"/>
  <sheetViews>
    <sheetView workbookViewId="0">
      <pane xSplit="2" ySplit="6" topLeftCell="C7" activePane="bottomRight" state="frozen"/>
      <selection pane="topRight" activeCell="C1" sqref="C1"/>
      <selection pane="bottomLeft" activeCell="A7" sqref="A7"/>
      <selection pane="bottomRight" activeCell="B15" sqref="B15"/>
    </sheetView>
  </sheetViews>
  <sheetFormatPr defaultRowHeight="15" x14ac:dyDescent="0.25"/>
  <cols>
    <col min="1" max="1" width="9.140625" style="86"/>
    <col min="2" max="2" width="43.28515625" style="86" bestFit="1" customWidth="1"/>
    <col min="3" max="3" width="10.42578125" style="86" customWidth="1"/>
    <col min="4" max="4" width="10.5703125" style="86" bestFit="1" customWidth="1"/>
    <col min="5" max="5" width="11.7109375" style="86" customWidth="1"/>
    <col min="6" max="6" width="11.28515625" style="86" customWidth="1"/>
    <col min="7" max="7" width="12.140625" style="86" customWidth="1"/>
    <col min="8" max="8" width="11.85546875" style="86" customWidth="1"/>
    <col min="9" max="9" width="10.85546875" style="86" bestFit="1" customWidth="1"/>
    <col min="10" max="10" width="10.42578125" style="86" customWidth="1"/>
    <col min="11" max="11" width="12.28515625" style="86" customWidth="1"/>
    <col min="12" max="14" width="10.42578125" style="86" customWidth="1"/>
    <col min="15" max="15" width="12.28515625" style="86" customWidth="1"/>
    <col min="16" max="17" width="10.42578125" style="86" customWidth="1"/>
    <col min="18" max="18" width="12" style="86" customWidth="1"/>
    <col min="19" max="19" width="10.42578125" style="86" customWidth="1"/>
    <col min="20" max="20" width="11" style="86" customWidth="1"/>
    <col min="21" max="21" width="11.85546875" style="86" customWidth="1"/>
    <col min="22" max="22" width="9.85546875" style="86" bestFit="1" customWidth="1"/>
    <col min="23" max="16384" width="9.140625" style="86"/>
  </cols>
  <sheetData>
    <row r="1" spans="1:23" ht="15" customHeight="1" x14ac:dyDescent="0.25">
      <c r="A1" s="63" t="s">
        <v>428</v>
      </c>
      <c r="B1" s="63"/>
      <c r="C1" s="63"/>
      <c r="D1" s="63"/>
      <c r="E1" s="63"/>
      <c r="F1" s="63"/>
      <c r="G1" s="63"/>
      <c r="H1" s="63"/>
      <c r="I1" s="63"/>
      <c r="J1" s="3"/>
      <c r="K1" s="3"/>
      <c r="L1" s="3"/>
      <c r="M1" s="3"/>
      <c r="N1" s="3"/>
      <c r="O1" s="3"/>
      <c r="P1" s="3"/>
      <c r="Q1" s="3"/>
      <c r="R1" s="3"/>
      <c r="S1" s="3"/>
      <c r="T1" s="3"/>
      <c r="U1" s="3"/>
      <c r="V1" s="3"/>
    </row>
    <row r="2" spans="1:23" x14ac:dyDescent="0.25">
      <c r="A2" s="2" t="s">
        <v>422</v>
      </c>
      <c r="B2" s="3"/>
      <c r="C2" s="3"/>
      <c r="D2" s="3"/>
      <c r="E2" s="3"/>
      <c r="F2" s="3"/>
      <c r="G2" s="3"/>
      <c r="H2" s="3"/>
      <c r="I2" s="3"/>
      <c r="J2" s="3"/>
      <c r="K2" s="3"/>
      <c r="L2" s="3"/>
      <c r="M2" s="3"/>
      <c r="N2" s="3"/>
      <c r="O2" s="3"/>
      <c r="P2" s="3"/>
      <c r="Q2" s="3"/>
      <c r="R2" s="3"/>
      <c r="S2" s="3"/>
      <c r="T2" s="3"/>
      <c r="U2" s="3"/>
      <c r="V2" s="3"/>
    </row>
    <row r="3" spans="1:23" x14ac:dyDescent="0.25">
      <c r="A3" s="2" t="s">
        <v>393</v>
      </c>
      <c r="B3" s="3"/>
      <c r="C3" s="3"/>
      <c r="D3" s="3"/>
      <c r="E3" s="3"/>
      <c r="F3" s="3"/>
      <c r="G3" s="3"/>
      <c r="H3" s="3"/>
      <c r="I3" s="3"/>
      <c r="J3" s="3"/>
      <c r="K3" s="3"/>
      <c r="L3" s="3"/>
      <c r="M3" s="3"/>
      <c r="N3" s="3"/>
      <c r="O3" s="3"/>
      <c r="P3" s="3"/>
      <c r="Q3" s="3"/>
      <c r="R3" s="3"/>
      <c r="S3" s="3"/>
      <c r="T3" s="3"/>
      <c r="U3" s="3"/>
      <c r="V3" s="3"/>
    </row>
    <row r="4" spans="1:23" x14ac:dyDescent="0.25">
      <c r="A4" s="13"/>
      <c r="B4" s="13"/>
      <c r="C4" s="158" t="s">
        <v>1</v>
      </c>
      <c r="D4" s="158"/>
      <c r="E4" s="158"/>
      <c r="F4" s="158"/>
      <c r="G4" s="158"/>
      <c r="H4" s="158"/>
      <c r="I4" s="158"/>
      <c r="J4" s="158"/>
      <c r="K4" s="158"/>
      <c r="L4" s="158"/>
      <c r="M4" s="158"/>
      <c r="N4" s="158"/>
      <c r="O4" s="158"/>
      <c r="P4" s="158"/>
      <c r="Q4" s="158"/>
      <c r="R4" s="158"/>
      <c r="S4" s="158"/>
      <c r="T4" s="158"/>
      <c r="U4" s="158"/>
      <c r="V4" s="158"/>
    </row>
    <row r="5" spans="1:23" ht="15" customHeight="1" x14ac:dyDescent="0.25">
      <c r="A5" s="13"/>
      <c r="B5" s="13"/>
      <c r="C5" s="165" t="s">
        <v>4</v>
      </c>
      <c r="D5" s="165"/>
      <c r="E5" s="165"/>
      <c r="F5" s="165"/>
      <c r="G5" s="165"/>
      <c r="H5" s="165"/>
      <c r="I5" s="165"/>
      <c r="J5" s="165"/>
      <c r="K5" s="165"/>
      <c r="L5" s="165"/>
      <c r="M5" s="165"/>
      <c r="N5" s="165"/>
      <c r="O5" s="165"/>
      <c r="P5" s="165"/>
      <c r="Q5" s="165"/>
      <c r="R5" s="165"/>
      <c r="S5" s="165"/>
      <c r="T5" s="165"/>
      <c r="U5" s="165"/>
      <c r="V5" s="169"/>
    </row>
    <row r="6" spans="1:23" ht="34.5" x14ac:dyDescent="0.25">
      <c r="A6" s="31"/>
      <c r="B6" s="31"/>
      <c r="C6" s="93" t="s">
        <v>371</v>
      </c>
      <c r="D6" s="93" t="s">
        <v>372</v>
      </c>
      <c r="E6" s="93" t="s">
        <v>373</v>
      </c>
      <c r="F6" s="93" t="s">
        <v>374</v>
      </c>
      <c r="G6" s="93" t="s">
        <v>375</v>
      </c>
      <c r="H6" s="93" t="s">
        <v>376</v>
      </c>
      <c r="I6" s="93" t="s">
        <v>377</v>
      </c>
      <c r="J6" s="93" t="s">
        <v>378</v>
      </c>
      <c r="K6" s="93" t="s">
        <v>379</v>
      </c>
      <c r="L6" s="93" t="s">
        <v>380</v>
      </c>
      <c r="M6" s="93" t="s">
        <v>381</v>
      </c>
      <c r="N6" s="93" t="s">
        <v>382</v>
      </c>
      <c r="O6" s="93" t="s">
        <v>383</v>
      </c>
      <c r="P6" s="93" t="s">
        <v>384</v>
      </c>
      <c r="Q6" s="93" t="s">
        <v>385</v>
      </c>
      <c r="R6" s="93" t="s">
        <v>386</v>
      </c>
      <c r="S6" s="93" t="s">
        <v>387</v>
      </c>
      <c r="T6" s="93" t="s">
        <v>388</v>
      </c>
      <c r="U6" s="93" t="s">
        <v>389</v>
      </c>
      <c r="V6" s="90" t="s">
        <v>364</v>
      </c>
    </row>
    <row r="7" spans="1:23" x14ac:dyDescent="0.25">
      <c r="A7" s="7"/>
      <c r="B7" s="8" t="s">
        <v>24</v>
      </c>
      <c r="C7" s="37">
        <v>430120</v>
      </c>
      <c r="D7" s="37">
        <v>1880</v>
      </c>
      <c r="E7" s="37">
        <v>130</v>
      </c>
      <c r="F7" s="37">
        <v>790</v>
      </c>
      <c r="G7" s="37">
        <v>19050</v>
      </c>
      <c r="H7" s="37">
        <v>7210</v>
      </c>
      <c r="I7" s="37">
        <v>2290</v>
      </c>
      <c r="J7" s="37">
        <v>4380</v>
      </c>
      <c r="K7" s="37">
        <v>7360</v>
      </c>
      <c r="L7" s="37">
        <v>13430</v>
      </c>
      <c r="M7" s="37">
        <v>17480</v>
      </c>
      <c r="N7" s="37">
        <v>7600</v>
      </c>
      <c r="O7" s="37">
        <v>7680</v>
      </c>
      <c r="P7" s="37">
        <v>8000</v>
      </c>
      <c r="Q7" s="37">
        <v>15990</v>
      </c>
      <c r="R7" s="37">
        <v>3010</v>
      </c>
      <c r="S7" s="37">
        <v>2240</v>
      </c>
      <c r="T7" s="37">
        <v>7160</v>
      </c>
      <c r="U7" s="37">
        <v>5330</v>
      </c>
      <c r="V7" s="37">
        <v>561110</v>
      </c>
      <c r="W7" s="39"/>
    </row>
    <row r="8" spans="1:23" x14ac:dyDescent="0.25">
      <c r="A8" s="7"/>
      <c r="B8" s="8"/>
      <c r="C8" s="37"/>
      <c r="D8" s="37"/>
      <c r="E8" s="37"/>
      <c r="F8" s="37"/>
      <c r="G8" s="37"/>
      <c r="H8" s="37"/>
      <c r="I8" s="37"/>
      <c r="J8" s="37"/>
      <c r="K8" s="37"/>
      <c r="L8" s="37"/>
      <c r="M8" s="37"/>
      <c r="N8" s="37"/>
      <c r="O8" s="37"/>
      <c r="P8" s="37"/>
      <c r="Q8" s="37"/>
      <c r="R8" s="37"/>
      <c r="S8" s="37"/>
      <c r="T8" s="37"/>
      <c r="U8" s="37"/>
      <c r="V8" s="37"/>
      <c r="W8" s="39"/>
    </row>
    <row r="9" spans="1:23" ht="22.5" customHeight="1" x14ac:dyDescent="0.25">
      <c r="A9" s="159" t="s">
        <v>25</v>
      </c>
      <c r="B9" s="159"/>
      <c r="C9" s="38">
        <v>0.92</v>
      </c>
      <c r="D9" s="38">
        <v>0.91</v>
      </c>
      <c r="E9" s="38">
        <v>0.55000000000000004</v>
      </c>
      <c r="F9" s="38">
        <v>0.68</v>
      </c>
      <c r="G9" s="38">
        <v>0.91</v>
      </c>
      <c r="H9" s="38">
        <v>0.89</v>
      </c>
      <c r="I9" s="38">
        <v>0.92</v>
      </c>
      <c r="J9" s="38">
        <v>0.93</v>
      </c>
      <c r="K9" s="38">
        <v>0.92</v>
      </c>
      <c r="L9" s="38">
        <v>0.97</v>
      </c>
      <c r="M9" s="38">
        <v>0.93</v>
      </c>
      <c r="N9" s="38">
        <v>0.94</v>
      </c>
      <c r="O9" s="38">
        <v>0.95</v>
      </c>
      <c r="P9" s="38">
        <v>0.92</v>
      </c>
      <c r="Q9" s="38">
        <v>0.95</v>
      </c>
      <c r="R9" s="38">
        <v>0.93</v>
      </c>
      <c r="S9" s="38">
        <v>0.98</v>
      </c>
      <c r="T9" s="38">
        <v>0.93</v>
      </c>
      <c r="U9" s="38">
        <v>0.91</v>
      </c>
      <c r="V9" s="38">
        <v>0.92</v>
      </c>
      <c r="W9" s="38"/>
    </row>
    <row r="10" spans="1:23" ht="22.5" customHeight="1" x14ac:dyDescent="0.25">
      <c r="A10" s="65"/>
      <c r="B10" s="65"/>
      <c r="C10" s="38"/>
      <c r="D10" s="38"/>
      <c r="E10" s="38"/>
      <c r="F10" s="38"/>
      <c r="G10" s="38"/>
      <c r="H10" s="38"/>
      <c r="I10" s="38"/>
      <c r="J10" s="38"/>
      <c r="K10" s="38"/>
      <c r="L10" s="38"/>
      <c r="M10" s="38"/>
      <c r="N10" s="38"/>
      <c r="O10" s="38"/>
      <c r="P10" s="38"/>
      <c r="Q10" s="38"/>
      <c r="R10" s="38"/>
      <c r="S10" s="38"/>
      <c r="T10" s="38"/>
      <c r="U10" s="38"/>
      <c r="V10" s="38"/>
      <c r="W10" s="38"/>
    </row>
    <row r="11" spans="1:23" x14ac:dyDescent="0.25">
      <c r="A11" s="9" t="s">
        <v>26</v>
      </c>
      <c r="C11" s="38">
        <v>0.9</v>
      </c>
      <c r="D11" s="38">
        <v>0.9</v>
      </c>
      <c r="E11" s="38">
        <v>0.48</v>
      </c>
      <c r="F11" s="38">
        <v>0.63</v>
      </c>
      <c r="G11" s="38">
        <v>0.91</v>
      </c>
      <c r="H11" s="38">
        <v>0.87</v>
      </c>
      <c r="I11" s="38">
        <v>0.92</v>
      </c>
      <c r="J11" s="38">
        <v>0.92</v>
      </c>
      <c r="K11" s="38">
        <v>0.91</v>
      </c>
      <c r="L11" s="38">
        <v>0.96</v>
      </c>
      <c r="M11" s="38">
        <v>0.92</v>
      </c>
      <c r="N11" s="38">
        <v>0.94</v>
      </c>
      <c r="O11" s="38">
        <v>0.95</v>
      </c>
      <c r="P11" s="38">
        <v>0.92</v>
      </c>
      <c r="Q11" s="38">
        <v>0.95</v>
      </c>
      <c r="R11" s="38">
        <v>0.92</v>
      </c>
      <c r="S11" s="38">
        <v>0.98</v>
      </c>
      <c r="T11" s="38">
        <v>0.92</v>
      </c>
      <c r="U11" s="38">
        <v>0.89</v>
      </c>
      <c r="V11" s="38">
        <v>0.9</v>
      </c>
      <c r="W11" s="38"/>
    </row>
    <row r="12" spans="1:23" x14ac:dyDescent="0.25">
      <c r="A12" s="7" t="s">
        <v>13</v>
      </c>
      <c r="C12" s="38"/>
      <c r="D12" s="38"/>
      <c r="E12" s="38"/>
      <c r="F12" s="38"/>
      <c r="G12" s="38"/>
      <c r="H12" s="38"/>
      <c r="I12" s="38"/>
      <c r="J12" s="38"/>
      <c r="K12" s="38"/>
      <c r="L12" s="38"/>
      <c r="M12" s="38"/>
      <c r="N12" s="38"/>
      <c r="O12" s="38"/>
      <c r="P12" s="38"/>
      <c r="Q12" s="38"/>
      <c r="R12" s="38"/>
      <c r="S12" s="38"/>
      <c r="T12" s="38"/>
      <c r="U12" s="38"/>
      <c r="V12" s="38"/>
      <c r="W12" s="38"/>
    </row>
    <row r="13" spans="1:23" x14ac:dyDescent="0.25">
      <c r="A13" s="7"/>
      <c r="B13" s="7" t="s">
        <v>14</v>
      </c>
      <c r="C13" s="38">
        <v>0.37</v>
      </c>
      <c r="D13" s="38">
        <v>0.22</v>
      </c>
      <c r="E13" s="38">
        <v>0.28999999999999998</v>
      </c>
      <c r="F13" s="38">
        <v>0.43</v>
      </c>
      <c r="G13" s="38">
        <v>0.34</v>
      </c>
      <c r="H13" s="38">
        <v>0.37</v>
      </c>
      <c r="I13" s="38">
        <v>0.28000000000000003</v>
      </c>
      <c r="J13" s="38">
        <v>0.26</v>
      </c>
      <c r="K13" s="38">
        <v>0.28999999999999998</v>
      </c>
      <c r="L13" s="38">
        <v>0.16</v>
      </c>
      <c r="M13" s="38">
        <v>0.26</v>
      </c>
      <c r="N13" s="38">
        <v>0.23</v>
      </c>
      <c r="O13" s="38">
        <v>0.22</v>
      </c>
      <c r="P13" s="38">
        <v>0.36</v>
      </c>
      <c r="Q13" s="38">
        <v>0.21</v>
      </c>
      <c r="R13" s="38">
        <v>0.31</v>
      </c>
      <c r="S13" s="38">
        <v>0.16</v>
      </c>
      <c r="T13" s="38">
        <v>0.26</v>
      </c>
      <c r="U13" s="38">
        <v>0.31</v>
      </c>
      <c r="V13" s="38">
        <v>0.34</v>
      </c>
      <c r="W13" s="38"/>
    </row>
    <row r="14" spans="1:23" x14ac:dyDescent="0.25">
      <c r="A14" s="7"/>
      <c r="B14" s="7" t="s">
        <v>15</v>
      </c>
      <c r="C14" s="38" t="s">
        <v>74</v>
      </c>
      <c r="D14" s="38">
        <v>0.01</v>
      </c>
      <c r="E14" s="38">
        <v>0</v>
      </c>
      <c r="F14" s="38">
        <v>0</v>
      </c>
      <c r="G14" s="38">
        <v>0.01</v>
      </c>
      <c r="H14" s="38" t="s">
        <v>74</v>
      </c>
      <c r="I14" s="38">
        <v>0.01</v>
      </c>
      <c r="J14" s="38" t="s">
        <v>74</v>
      </c>
      <c r="K14" s="38">
        <v>0.01</v>
      </c>
      <c r="L14" s="38">
        <v>0.01</v>
      </c>
      <c r="M14" s="38" t="s">
        <v>74</v>
      </c>
      <c r="N14" s="38" t="s">
        <v>74</v>
      </c>
      <c r="O14" s="38">
        <v>0.01</v>
      </c>
      <c r="P14" s="38" t="s">
        <v>74</v>
      </c>
      <c r="Q14" s="38" t="s">
        <v>74</v>
      </c>
      <c r="R14" s="38" t="s">
        <v>74</v>
      </c>
      <c r="S14" s="38">
        <v>0.02</v>
      </c>
      <c r="T14" s="38">
        <v>0.01</v>
      </c>
      <c r="U14" s="38">
        <v>0.01</v>
      </c>
      <c r="V14" s="38" t="s">
        <v>74</v>
      </c>
      <c r="W14" s="38"/>
    </row>
    <row r="15" spans="1:23" x14ac:dyDescent="0.25">
      <c r="A15" s="7"/>
      <c r="B15" s="10" t="s">
        <v>27</v>
      </c>
      <c r="C15" s="38">
        <v>0.04</v>
      </c>
      <c r="D15" s="38">
        <v>0.02</v>
      </c>
      <c r="E15" s="38">
        <v>0.05</v>
      </c>
      <c r="F15" s="38">
        <v>0.05</v>
      </c>
      <c r="G15" s="38">
        <v>0.02</v>
      </c>
      <c r="H15" s="38">
        <v>0.04</v>
      </c>
      <c r="I15" s="38">
        <v>0.03</v>
      </c>
      <c r="J15" s="38">
        <v>0.02</v>
      </c>
      <c r="K15" s="38">
        <v>0.03</v>
      </c>
      <c r="L15" s="38">
        <v>0.01</v>
      </c>
      <c r="M15" s="38">
        <v>0.02</v>
      </c>
      <c r="N15" s="38">
        <v>0.03</v>
      </c>
      <c r="O15" s="38">
        <v>0.01</v>
      </c>
      <c r="P15" s="38">
        <v>0.04</v>
      </c>
      <c r="Q15" s="38">
        <v>0.02</v>
      </c>
      <c r="R15" s="38">
        <v>0.03</v>
      </c>
      <c r="S15" s="38" t="s">
        <v>74</v>
      </c>
      <c r="T15" s="38">
        <v>0.01</v>
      </c>
      <c r="U15" s="38">
        <v>0.03</v>
      </c>
      <c r="V15" s="38">
        <v>0.04</v>
      </c>
      <c r="W15" s="38"/>
    </row>
    <row r="16" spans="1:23" x14ac:dyDescent="0.25">
      <c r="A16" s="7"/>
      <c r="B16" s="7" t="s">
        <v>16</v>
      </c>
      <c r="C16" s="38">
        <v>0.37</v>
      </c>
      <c r="D16" s="38">
        <v>0.53</v>
      </c>
      <c r="E16" s="38">
        <v>0.1</v>
      </c>
      <c r="F16" s="38">
        <v>0.12</v>
      </c>
      <c r="G16" s="38">
        <v>0.41</v>
      </c>
      <c r="H16" s="38">
        <v>0.34</v>
      </c>
      <c r="I16" s="38">
        <v>0.45</v>
      </c>
      <c r="J16" s="38">
        <v>0.48</v>
      </c>
      <c r="K16" s="38">
        <v>0.47</v>
      </c>
      <c r="L16" s="38">
        <v>0.6</v>
      </c>
      <c r="M16" s="38">
        <v>0.43</v>
      </c>
      <c r="N16" s="38">
        <v>0.48</v>
      </c>
      <c r="O16" s="38">
        <v>0.56000000000000005</v>
      </c>
      <c r="P16" s="38">
        <v>0.38</v>
      </c>
      <c r="Q16" s="38">
        <v>0.51</v>
      </c>
      <c r="R16" s="38">
        <v>0.41</v>
      </c>
      <c r="S16" s="38">
        <v>0.64</v>
      </c>
      <c r="T16" s="38">
        <v>0.51</v>
      </c>
      <c r="U16" s="38">
        <v>0.43</v>
      </c>
      <c r="V16" s="38">
        <v>0.39</v>
      </c>
      <c r="W16" s="38"/>
    </row>
    <row r="17" spans="1:23" x14ac:dyDescent="0.25">
      <c r="A17" s="7"/>
      <c r="B17" s="7" t="s">
        <v>17</v>
      </c>
      <c r="C17" s="38">
        <v>0.12</v>
      </c>
      <c r="D17" s="38">
        <v>0.11</v>
      </c>
      <c r="E17" s="38" t="s">
        <v>73</v>
      </c>
      <c r="F17" s="38">
        <v>0.03</v>
      </c>
      <c r="G17" s="38">
        <v>0.13</v>
      </c>
      <c r="H17" s="38">
        <v>0.11</v>
      </c>
      <c r="I17" s="38">
        <v>0.15</v>
      </c>
      <c r="J17" s="38">
        <v>0.15</v>
      </c>
      <c r="K17" s="38">
        <v>0.13</v>
      </c>
      <c r="L17" s="38">
        <v>0.18</v>
      </c>
      <c r="M17" s="38">
        <v>0.2</v>
      </c>
      <c r="N17" s="38">
        <v>0.2</v>
      </c>
      <c r="O17" s="38">
        <v>0.15</v>
      </c>
      <c r="P17" s="38">
        <v>0.13</v>
      </c>
      <c r="Q17" s="38">
        <v>0.2</v>
      </c>
      <c r="R17" s="38">
        <v>0.16</v>
      </c>
      <c r="S17" s="38">
        <v>0.16</v>
      </c>
      <c r="T17" s="38">
        <v>0.13</v>
      </c>
      <c r="U17" s="38">
        <v>0.1</v>
      </c>
      <c r="V17" s="38">
        <v>0.13</v>
      </c>
      <c r="W17" s="38"/>
    </row>
    <row r="18" spans="1:23" x14ac:dyDescent="0.25">
      <c r="A18" s="7" t="s">
        <v>18</v>
      </c>
      <c r="B18" s="7"/>
      <c r="C18" s="38"/>
      <c r="D18" s="38"/>
      <c r="E18" s="38"/>
      <c r="F18" s="38"/>
      <c r="G18" s="38"/>
      <c r="H18" s="38"/>
      <c r="I18" s="38"/>
      <c r="J18" s="38"/>
      <c r="K18" s="38"/>
      <c r="L18" s="38"/>
      <c r="M18" s="38"/>
      <c r="N18" s="38"/>
      <c r="O18" s="38"/>
      <c r="P18" s="38"/>
      <c r="Q18" s="38"/>
      <c r="R18" s="38"/>
      <c r="S18" s="38"/>
      <c r="T18" s="38"/>
      <c r="U18" s="38"/>
      <c r="V18" s="38"/>
      <c r="W18" s="38"/>
    </row>
    <row r="19" spans="1:23" x14ac:dyDescent="0.25">
      <c r="A19" s="7"/>
      <c r="B19" s="8" t="s">
        <v>28</v>
      </c>
      <c r="C19" s="38" t="s">
        <v>74</v>
      </c>
      <c r="D19" s="38">
        <v>0</v>
      </c>
      <c r="E19" s="38">
        <v>0</v>
      </c>
      <c r="F19" s="38">
        <v>0</v>
      </c>
      <c r="G19" s="38" t="s">
        <v>73</v>
      </c>
      <c r="H19" s="38">
        <v>0</v>
      </c>
      <c r="I19" s="38">
        <v>0</v>
      </c>
      <c r="J19" s="38">
        <v>0</v>
      </c>
      <c r="K19" s="38" t="s">
        <v>73</v>
      </c>
      <c r="L19" s="38">
        <v>0</v>
      </c>
      <c r="M19" s="38" t="s">
        <v>73</v>
      </c>
      <c r="N19" s="38">
        <v>0</v>
      </c>
      <c r="O19" s="38">
        <v>0</v>
      </c>
      <c r="P19" s="38">
        <v>0</v>
      </c>
      <c r="Q19" s="38" t="s">
        <v>73</v>
      </c>
      <c r="R19" s="38">
        <v>0</v>
      </c>
      <c r="S19" s="38">
        <v>0</v>
      </c>
      <c r="T19" s="38" t="s">
        <v>73</v>
      </c>
      <c r="U19" s="38" t="s">
        <v>73</v>
      </c>
      <c r="V19" s="38" t="s">
        <v>74</v>
      </c>
      <c r="W19" s="38"/>
    </row>
    <row r="20" spans="1:23" x14ac:dyDescent="0.25">
      <c r="A20" s="7"/>
      <c r="B20" s="8" t="s">
        <v>425</v>
      </c>
      <c r="C20" s="38" t="s">
        <v>74</v>
      </c>
      <c r="D20" s="38">
        <v>0</v>
      </c>
      <c r="E20" s="38">
        <v>0</v>
      </c>
      <c r="F20" s="38">
        <v>0</v>
      </c>
      <c r="G20" s="38" t="s">
        <v>73</v>
      </c>
      <c r="H20" s="38">
        <v>0</v>
      </c>
      <c r="I20" s="38">
        <v>0</v>
      </c>
      <c r="J20" s="38">
        <v>0</v>
      </c>
      <c r="K20" s="38" t="s">
        <v>73</v>
      </c>
      <c r="L20" s="38">
        <v>0</v>
      </c>
      <c r="M20" s="38" t="s">
        <v>73</v>
      </c>
      <c r="N20" s="38">
        <v>0</v>
      </c>
      <c r="O20" s="38">
        <v>0</v>
      </c>
      <c r="P20" s="38" t="s">
        <v>73</v>
      </c>
      <c r="Q20" s="38" t="s">
        <v>73</v>
      </c>
      <c r="R20" s="38">
        <v>0</v>
      </c>
      <c r="S20" s="38">
        <v>0</v>
      </c>
      <c r="T20" s="38" t="s">
        <v>73</v>
      </c>
      <c r="U20" s="38" t="s">
        <v>73</v>
      </c>
      <c r="V20" s="38" t="s">
        <v>74</v>
      </c>
      <c r="W20" s="38"/>
    </row>
    <row r="21" spans="1:23" x14ac:dyDescent="0.25">
      <c r="A21" s="7"/>
      <c r="B21" s="10" t="s">
        <v>30</v>
      </c>
      <c r="C21" s="38" t="s">
        <v>74</v>
      </c>
      <c r="D21" s="38" t="s">
        <v>73</v>
      </c>
      <c r="E21" s="38">
        <v>0</v>
      </c>
      <c r="F21" s="38">
        <v>0</v>
      </c>
      <c r="G21" s="38" t="s">
        <v>74</v>
      </c>
      <c r="H21" s="38" t="s">
        <v>74</v>
      </c>
      <c r="I21" s="38">
        <v>0</v>
      </c>
      <c r="J21" s="38" t="s">
        <v>73</v>
      </c>
      <c r="K21" s="38" t="s">
        <v>73</v>
      </c>
      <c r="L21" s="38" t="s">
        <v>74</v>
      </c>
      <c r="M21" s="38" t="s">
        <v>74</v>
      </c>
      <c r="N21" s="38" t="s">
        <v>73</v>
      </c>
      <c r="O21" s="38" t="s">
        <v>73</v>
      </c>
      <c r="P21" s="38" t="s">
        <v>74</v>
      </c>
      <c r="Q21" s="38" t="s">
        <v>74</v>
      </c>
      <c r="R21" s="38" t="s">
        <v>73</v>
      </c>
      <c r="S21" s="38" t="s">
        <v>73</v>
      </c>
      <c r="T21" s="38" t="s">
        <v>74</v>
      </c>
      <c r="U21" s="38" t="s">
        <v>73</v>
      </c>
      <c r="V21" s="38" t="s">
        <v>74</v>
      </c>
      <c r="W21" s="38"/>
    </row>
    <row r="22" spans="1:23" x14ac:dyDescent="0.25">
      <c r="A22" s="7"/>
      <c r="B22" s="10"/>
      <c r="C22" s="38"/>
      <c r="D22" s="38"/>
      <c r="E22" s="38"/>
      <c r="F22" s="38"/>
      <c r="G22" s="38"/>
      <c r="H22" s="38"/>
      <c r="I22" s="38"/>
      <c r="J22" s="38"/>
      <c r="K22" s="38"/>
      <c r="L22" s="38"/>
      <c r="M22" s="38"/>
      <c r="N22" s="38"/>
      <c r="O22" s="38"/>
      <c r="P22" s="38"/>
      <c r="Q22" s="38"/>
      <c r="R22" s="38"/>
      <c r="S22" s="38"/>
      <c r="T22" s="38"/>
      <c r="U22" s="38"/>
      <c r="V22" s="38"/>
      <c r="W22" s="38"/>
    </row>
    <row r="23" spans="1:23" x14ac:dyDescent="0.25">
      <c r="A23" s="7"/>
      <c r="B23" s="7" t="s">
        <v>370</v>
      </c>
      <c r="C23" s="38">
        <v>0.06</v>
      </c>
      <c r="D23" s="38">
        <v>0.03</v>
      </c>
      <c r="E23" s="38">
        <v>0.05</v>
      </c>
      <c r="F23" s="38">
        <v>0.04</v>
      </c>
      <c r="G23" s="38">
        <v>0.02</v>
      </c>
      <c r="H23" s="38">
        <v>0.05</v>
      </c>
      <c r="I23" s="38">
        <v>0.03</v>
      </c>
      <c r="J23" s="38">
        <v>0.03</v>
      </c>
      <c r="K23" s="38">
        <v>0.03</v>
      </c>
      <c r="L23" s="38">
        <v>0.01</v>
      </c>
      <c r="M23" s="38">
        <v>0.01</v>
      </c>
      <c r="N23" s="38">
        <v>0.03</v>
      </c>
      <c r="O23" s="38">
        <v>0.02</v>
      </c>
      <c r="P23" s="38">
        <v>0.03</v>
      </c>
      <c r="Q23" s="38">
        <v>0.01</v>
      </c>
      <c r="R23" s="38">
        <v>0.03</v>
      </c>
      <c r="S23" s="38">
        <v>0.01</v>
      </c>
      <c r="T23" s="38">
        <v>0.01</v>
      </c>
      <c r="U23" s="38">
        <v>0.04</v>
      </c>
      <c r="V23" s="38">
        <v>0.05</v>
      </c>
      <c r="W23" s="38"/>
    </row>
    <row r="24" spans="1:23" x14ac:dyDescent="0.25">
      <c r="A24" s="7"/>
      <c r="B24" s="7"/>
      <c r="C24" s="38"/>
      <c r="D24" s="38"/>
      <c r="E24" s="38"/>
      <c r="F24" s="38"/>
      <c r="G24" s="38"/>
      <c r="H24" s="38"/>
      <c r="I24" s="38"/>
      <c r="J24" s="38"/>
      <c r="K24" s="38"/>
      <c r="L24" s="38"/>
      <c r="M24" s="38"/>
      <c r="N24" s="38"/>
      <c r="O24" s="38"/>
      <c r="P24" s="38"/>
      <c r="Q24" s="38"/>
      <c r="R24" s="38"/>
      <c r="S24" s="38"/>
      <c r="T24" s="38"/>
      <c r="U24" s="38"/>
      <c r="V24" s="38"/>
      <c r="W24" s="38"/>
    </row>
    <row r="25" spans="1:23" x14ac:dyDescent="0.25">
      <c r="A25" s="7"/>
      <c r="B25" s="7" t="s">
        <v>19</v>
      </c>
      <c r="C25" s="38" t="s">
        <v>74</v>
      </c>
      <c r="D25" s="38">
        <v>0</v>
      </c>
      <c r="E25" s="38">
        <v>0</v>
      </c>
      <c r="F25" s="38">
        <v>0</v>
      </c>
      <c r="G25" s="38" t="s">
        <v>73</v>
      </c>
      <c r="H25" s="38" t="s">
        <v>73</v>
      </c>
      <c r="I25" s="38">
        <v>0</v>
      </c>
      <c r="J25" s="38" t="s">
        <v>73</v>
      </c>
      <c r="K25" s="38" t="s">
        <v>73</v>
      </c>
      <c r="L25" s="38" t="s">
        <v>73</v>
      </c>
      <c r="M25" s="38" t="s">
        <v>73</v>
      </c>
      <c r="N25" s="38" t="s">
        <v>73</v>
      </c>
      <c r="O25" s="38" t="s">
        <v>73</v>
      </c>
      <c r="P25" s="38" t="s">
        <v>73</v>
      </c>
      <c r="Q25" s="38" t="s">
        <v>73</v>
      </c>
      <c r="R25" s="38">
        <v>0</v>
      </c>
      <c r="S25" s="38">
        <v>0</v>
      </c>
      <c r="T25" s="38" t="s">
        <v>73</v>
      </c>
      <c r="U25" s="38">
        <v>0</v>
      </c>
      <c r="V25" s="38" t="s">
        <v>74</v>
      </c>
      <c r="W25" s="38"/>
    </row>
    <row r="26" spans="1:23" x14ac:dyDescent="0.25">
      <c r="A26" s="7"/>
      <c r="B26" s="7" t="s">
        <v>32</v>
      </c>
      <c r="C26" s="38" t="s">
        <v>74</v>
      </c>
      <c r="D26" s="38">
        <v>0</v>
      </c>
      <c r="E26" s="38" t="s">
        <v>73</v>
      </c>
      <c r="F26" s="38" t="s">
        <v>73</v>
      </c>
      <c r="G26" s="38" t="s">
        <v>74</v>
      </c>
      <c r="H26" s="38" t="s">
        <v>74</v>
      </c>
      <c r="I26" s="38" t="s">
        <v>73</v>
      </c>
      <c r="J26" s="38" t="s">
        <v>74</v>
      </c>
      <c r="K26" s="38" t="s">
        <v>74</v>
      </c>
      <c r="L26" s="38" t="s">
        <v>74</v>
      </c>
      <c r="M26" s="38" t="s">
        <v>74</v>
      </c>
      <c r="N26" s="38" t="s">
        <v>74</v>
      </c>
      <c r="O26" s="38" t="s">
        <v>74</v>
      </c>
      <c r="P26" s="38" t="s">
        <v>74</v>
      </c>
      <c r="Q26" s="38" t="s">
        <v>74</v>
      </c>
      <c r="R26" s="38" t="s">
        <v>74</v>
      </c>
      <c r="S26" s="38" t="s">
        <v>73</v>
      </c>
      <c r="T26" s="38" t="s">
        <v>74</v>
      </c>
      <c r="U26" s="38" t="s">
        <v>74</v>
      </c>
      <c r="V26" s="38" t="s">
        <v>74</v>
      </c>
      <c r="W26" s="38"/>
    </row>
    <row r="27" spans="1:23" x14ac:dyDescent="0.25">
      <c r="A27" s="7"/>
      <c r="B27" s="7"/>
      <c r="C27" s="38"/>
      <c r="D27" s="38"/>
      <c r="E27" s="38"/>
      <c r="F27" s="38"/>
      <c r="G27" s="38"/>
      <c r="H27" s="38"/>
      <c r="I27" s="38"/>
      <c r="J27" s="38"/>
      <c r="K27" s="38"/>
      <c r="L27" s="38"/>
      <c r="M27" s="38"/>
      <c r="N27" s="38"/>
      <c r="O27" s="38"/>
      <c r="P27" s="38"/>
      <c r="Q27" s="38"/>
      <c r="R27" s="38"/>
      <c r="S27" s="38"/>
      <c r="T27" s="38"/>
      <c r="U27" s="38"/>
      <c r="V27" s="38"/>
      <c r="W27" s="38"/>
    </row>
    <row r="28" spans="1:23" x14ac:dyDescent="0.25">
      <c r="A28" s="11" t="s">
        <v>33</v>
      </c>
      <c r="C28" s="38">
        <v>0.01</v>
      </c>
      <c r="D28" s="38">
        <v>0.01</v>
      </c>
      <c r="E28" s="38">
        <v>0.06</v>
      </c>
      <c r="F28" s="38">
        <v>0.02</v>
      </c>
      <c r="G28" s="38" t="s">
        <v>74</v>
      </c>
      <c r="H28" s="38">
        <v>0.01</v>
      </c>
      <c r="I28" s="38" t="s">
        <v>73</v>
      </c>
      <c r="J28" s="38">
        <v>0.01</v>
      </c>
      <c r="K28" s="38" t="s">
        <v>74</v>
      </c>
      <c r="L28" s="38" t="s">
        <v>74</v>
      </c>
      <c r="M28" s="38" t="s">
        <v>74</v>
      </c>
      <c r="N28" s="38" t="s">
        <v>74</v>
      </c>
      <c r="O28" s="38" t="s">
        <v>74</v>
      </c>
      <c r="P28" s="38" t="s">
        <v>74</v>
      </c>
      <c r="Q28" s="38" t="s">
        <v>74</v>
      </c>
      <c r="R28" s="38" t="s">
        <v>74</v>
      </c>
      <c r="S28" s="38">
        <v>0</v>
      </c>
      <c r="T28" s="38" t="s">
        <v>74</v>
      </c>
      <c r="U28" s="38">
        <v>0.01</v>
      </c>
      <c r="V28" s="38">
        <v>0.01</v>
      </c>
      <c r="W28" s="38"/>
    </row>
    <row r="29" spans="1:23" x14ac:dyDescent="0.25">
      <c r="A29" s="7"/>
      <c r="B29" s="7" t="s">
        <v>34</v>
      </c>
      <c r="C29" s="38">
        <v>0.01</v>
      </c>
      <c r="D29" s="38">
        <v>0.01</v>
      </c>
      <c r="E29" s="38" t="s">
        <v>73</v>
      </c>
      <c r="F29" s="38">
        <v>0.01</v>
      </c>
      <c r="G29" s="38" t="s">
        <v>74</v>
      </c>
      <c r="H29" s="38">
        <v>0.01</v>
      </c>
      <c r="I29" s="38" t="s">
        <v>73</v>
      </c>
      <c r="J29" s="38" t="s">
        <v>74</v>
      </c>
      <c r="K29" s="38" t="s">
        <v>74</v>
      </c>
      <c r="L29" s="38" t="s">
        <v>74</v>
      </c>
      <c r="M29" s="38" t="s">
        <v>74</v>
      </c>
      <c r="N29" s="38" t="s">
        <v>74</v>
      </c>
      <c r="O29" s="38" t="s">
        <v>74</v>
      </c>
      <c r="P29" s="38" t="s">
        <v>74</v>
      </c>
      <c r="Q29" s="38" t="s">
        <v>73</v>
      </c>
      <c r="R29" s="38" t="s">
        <v>73</v>
      </c>
      <c r="S29" s="38">
        <v>0</v>
      </c>
      <c r="T29" s="38" t="s">
        <v>74</v>
      </c>
      <c r="U29" s="38">
        <v>0.01</v>
      </c>
      <c r="V29" s="38">
        <v>0.01</v>
      </c>
      <c r="W29" s="38"/>
    </row>
    <row r="30" spans="1:23" x14ac:dyDescent="0.25">
      <c r="A30" s="7"/>
      <c r="B30" s="7" t="s">
        <v>35</v>
      </c>
      <c r="C30" s="38" t="s">
        <v>74</v>
      </c>
      <c r="D30" s="38" t="s">
        <v>73</v>
      </c>
      <c r="E30" s="38">
        <v>0.05</v>
      </c>
      <c r="F30" s="38">
        <v>0.02</v>
      </c>
      <c r="G30" s="38" t="s">
        <v>74</v>
      </c>
      <c r="H30" s="38" t="s">
        <v>74</v>
      </c>
      <c r="I30" s="38" t="s">
        <v>73</v>
      </c>
      <c r="J30" s="38" t="s">
        <v>73</v>
      </c>
      <c r="K30" s="38" t="s">
        <v>74</v>
      </c>
      <c r="L30" s="38" t="s">
        <v>74</v>
      </c>
      <c r="M30" s="38" t="s">
        <v>74</v>
      </c>
      <c r="N30" s="38" t="s">
        <v>73</v>
      </c>
      <c r="O30" s="38" t="s">
        <v>74</v>
      </c>
      <c r="P30" s="38" t="s">
        <v>73</v>
      </c>
      <c r="Q30" s="38" t="s">
        <v>73</v>
      </c>
      <c r="R30" s="38" t="s">
        <v>73</v>
      </c>
      <c r="S30" s="38">
        <v>0</v>
      </c>
      <c r="T30" s="38" t="s">
        <v>73</v>
      </c>
      <c r="U30" s="38" t="s">
        <v>74</v>
      </c>
      <c r="V30" s="38" t="s">
        <v>74</v>
      </c>
      <c r="W30" s="38"/>
    </row>
    <row r="31" spans="1:23" x14ac:dyDescent="0.25">
      <c r="A31" s="7"/>
      <c r="B31" s="7" t="s">
        <v>36</v>
      </c>
      <c r="C31" s="38" t="s">
        <v>74</v>
      </c>
      <c r="D31" s="38" t="s">
        <v>73</v>
      </c>
      <c r="E31" s="38">
        <v>0</v>
      </c>
      <c r="F31" s="38">
        <v>0</v>
      </c>
      <c r="G31" s="38" t="s">
        <v>74</v>
      </c>
      <c r="H31" s="38" t="s">
        <v>74</v>
      </c>
      <c r="I31" s="38">
        <v>0</v>
      </c>
      <c r="J31" s="38" t="s">
        <v>73</v>
      </c>
      <c r="K31" s="38" t="s">
        <v>73</v>
      </c>
      <c r="L31" s="38" t="s">
        <v>73</v>
      </c>
      <c r="M31" s="38" t="s">
        <v>74</v>
      </c>
      <c r="N31" s="38" t="s">
        <v>73</v>
      </c>
      <c r="O31" s="38" t="s">
        <v>73</v>
      </c>
      <c r="P31" s="38" t="s">
        <v>73</v>
      </c>
      <c r="Q31" s="38" t="s">
        <v>73</v>
      </c>
      <c r="R31" s="38" t="s">
        <v>73</v>
      </c>
      <c r="S31" s="38">
        <v>0</v>
      </c>
      <c r="T31" s="38" t="s">
        <v>73</v>
      </c>
      <c r="U31" s="38" t="s">
        <v>73</v>
      </c>
      <c r="V31" s="38" t="s">
        <v>74</v>
      </c>
      <c r="W31" s="38"/>
    </row>
    <row r="32" spans="1:23" x14ac:dyDescent="0.25">
      <c r="A32" s="7"/>
      <c r="B32" s="7"/>
      <c r="C32" s="38"/>
      <c r="D32" s="38"/>
      <c r="E32" s="38"/>
      <c r="F32" s="38"/>
      <c r="G32" s="38"/>
      <c r="H32" s="38"/>
      <c r="I32" s="38"/>
      <c r="J32" s="38"/>
      <c r="K32" s="38"/>
      <c r="L32" s="38"/>
      <c r="M32" s="38"/>
      <c r="N32" s="38"/>
      <c r="O32" s="38"/>
      <c r="P32" s="38"/>
      <c r="Q32" s="38"/>
      <c r="R32" s="38"/>
      <c r="S32" s="38"/>
      <c r="T32" s="38"/>
      <c r="U32" s="38"/>
      <c r="V32" s="38"/>
      <c r="W32" s="38"/>
    </row>
    <row r="33" spans="1:23" ht="23.25" x14ac:dyDescent="0.25">
      <c r="A33" s="7"/>
      <c r="B33" s="12" t="s">
        <v>37</v>
      </c>
      <c r="C33" s="38">
        <v>0.01</v>
      </c>
      <c r="D33" s="38">
        <v>0.01</v>
      </c>
      <c r="E33" s="38" t="s">
        <v>73</v>
      </c>
      <c r="F33" s="38">
        <v>0.02</v>
      </c>
      <c r="G33" s="38" t="s">
        <v>74</v>
      </c>
      <c r="H33" s="38">
        <v>0.01</v>
      </c>
      <c r="I33" s="38" t="s">
        <v>74</v>
      </c>
      <c r="J33" s="38">
        <v>0.01</v>
      </c>
      <c r="K33" s="38" t="s">
        <v>74</v>
      </c>
      <c r="L33" s="38" t="s">
        <v>74</v>
      </c>
      <c r="M33" s="38" t="s">
        <v>74</v>
      </c>
      <c r="N33" s="38" t="s">
        <v>74</v>
      </c>
      <c r="O33" s="38" t="s">
        <v>74</v>
      </c>
      <c r="P33" s="38">
        <v>0.01</v>
      </c>
      <c r="Q33" s="38" t="s">
        <v>74</v>
      </c>
      <c r="R33" s="38" t="s">
        <v>74</v>
      </c>
      <c r="S33" s="38">
        <v>0</v>
      </c>
      <c r="T33" s="38" t="s">
        <v>74</v>
      </c>
      <c r="U33" s="38">
        <v>0.01</v>
      </c>
      <c r="V33" s="38">
        <v>0.01</v>
      </c>
      <c r="W33" s="38"/>
    </row>
    <row r="34" spans="1:23" x14ac:dyDescent="0.25">
      <c r="A34" s="7"/>
      <c r="B34" s="12"/>
      <c r="C34" s="38"/>
      <c r="D34" s="38"/>
      <c r="E34" s="38"/>
      <c r="F34" s="38"/>
      <c r="G34" s="38"/>
      <c r="H34" s="38"/>
      <c r="I34" s="38"/>
      <c r="J34" s="38"/>
      <c r="K34" s="38"/>
      <c r="L34" s="38"/>
      <c r="M34" s="38"/>
      <c r="N34" s="38"/>
      <c r="O34" s="38"/>
      <c r="P34" s="38"/>
      <c r="Q34" s="38"/>
      <c r="R34" s="38"/>
      <c r="S34" s="38"/>
      <c r="T34" s="38"/>
      <c r="U34" s="38"/>
      <c r="V34" s="38"/>
      <c r="W34" s="38"/>
    </row>
    <row r="35" spans="1:23" x14ac:dyDescent="0.25">
      <c r="A35" s="7" t="s">
        <v>20</v>
      </c>
      <c r="B35" s="12"/>
      <c r="C35" s="38"/>
      <c r="D35" s="38"/>
      <c r="E35" s="38"/>
      <c r="F35" s="38"/>
      <c r="G35" s="38"/>
      <c r="H35" s="38"/>
      <c r="I35" s="38"/>
      <c r="J35" s="38"/>
      <c r="K35" s="38"/>
      <c r="L35" s="38"/>
      <c r="M35" s="38"/>
      <c r="N35" s="38"/>
      <c r="O35" s="38"/>
      <c r="P35" s="38"/>
      <c r="Q35" s="38"/>
      <c r="R35" s="38"/>
      <c r="S35" s="38"/>
      <c r="T35" s="38"/>
      <c r="U35" s="38"/>
      <c r="V35" s="38"/>
      <c r="W35" s="38"/>
    </row>
    <row r="36" spans="1:23" x14ac:dyDescent="0.25">
      <c r="A36" s="7"/>
      <c r="B36" s="7" t="s">
        <v>38</v>
      </c>
      <c r="C36" s="38">
        <v>0.05</v>
      </c>
      <c r="D36" s="38">
        <v>0.06</v>
      </c>
      <c r="E36" s="38">
        <v>0.15</v>
      </c>
      <c r="F36" s="38">
        <v>0.15</v>
      </c>
      <c r="G36" s="38">
        <v>0.05</v>
      </c>
      <c r="H36" s="38">
        <v>7.0000000000000007E-2</v>
      </c>
      <c r="I36" s="38">
        <v>0.05</v>
      </c>
      <c r="J36" s="38">
        <v>0.05</v>
      </c>
      <c r="K36" s="38">
        <v>0.05</v>
      </c>
      <c r="L36" s="38">
        <v>0.02</v>
      </c>
      <c r="M36" s="38">
        <v>0.04</v>
      </c>
      <c r="N36" s="38">
        <v>0.03</v>
      </c>
      <c r="O36" s="38">
        <v>0.02</v>
      </c>
      <c r="P36" s="38">
        <v>0.05</v>
      </c>
      <c r="Q36" s="38">
        <v>0.03</v>
      </c>
      <c r="R36" s="38">
        <v>0.04</v>
      </c>
      <c r="S36" s="38">
        <v>0.01</v>
      </c>
      <c r="T36" s="38">
        <v>0.04</v>
      </c>
      <c r="U36" s="38">
        <v>0.06</v>
      </c>
      <c r="V36" s="38">
        <v>0.05</v>
      </c>
      <c r="W36" s="38"/>
    </row>
    <row r="37" spans="1:23" x14ac:dyDescent="0.25">
      <c r="A37" s="7"/>
      <c r="B37" s="7" t="s">
        <v>39</v>
      </c>
      <c r="C37" s="38">
        <v>0.02</v>
      </c>
      <c r="D37" s="38">
        <v>0.01</v>
      </c>
      <c r="E37" s="38">
        <v>0.2</v>
      </c>
      <c r="F37" s="38">
        <v>0.08</v>
      </c>
      <c r="G37" s="38">
        <v>0.01</v>
      </c>
      <c r="H37" s="38">
        <v>0.02</v>
      </c>
      <c r="I37" s="38">
        <v>0.01</v>
      </c>
      <c r="J37" s="38">
        <v>0.01</v>
      </c>
      <c r="K37" s="38">
        <v>0.01</v>
      </c>
      <c r="L37" s="38" t="s">
        <v>74</v>
      </c>
      <c r="M37" s="38">
        <v>0.01</v>
      </c>
      <c r="N37" s="38">
        <v>0.01</v>
      </c>
      <c r="O37" s="38">
        <v>0.01</v>
      </c>
      <c r="P37" s="38">
        <v>0.01</v>
      </c>
      <c r="Q37" s="38" t="s">
        <v>74</v>
      </c>
      <c r="R37" s="38">
        <v>0.01</v>
      </c>
      <c r="S37" s="38" t="s">
        <v>74</v>
      </c>
      <c r="T37" s="38">
        <v>0.01</v>
      </c>
      <c r="U37" s="38">
        <v>0.02</v>
      </c>
      <c r="V37" s="38">
        <v>0.02</v>
      </c>
      <c r="W37" s="38"/>
    </row>
    <row r="38" spans="1:23" x14ac:dyDescent="0.25">
      <c r="A38" s="7"/>
      <c r="B38" s="7" t="s">
        <v>40</v>
      </c>
      <c r="C38" s="38">
        <v>0.01</v>
      </c>
      <c r="D38" s="38">
        <v>0.01</v>
      </c>
      <c r="E38" s="38">
        <v>0.09</v>
      </c>
      <c r="F38" s="38">
        <v>0.09</v>
      </c>
      <c r="G38" s="38">
        <v>0.03</v>
      </c>
      <c r="H38" s="38">
        <v>0.01</v>
      </c>
      <c r="I38" s="38">
        <v>0.02</v>
      </c>
      <c r="J38" s="38">
        <v>0.01</v>
      </c>
      <c r="K38" s="38">
        <v>0.02</v>
      </c>
      <c r="L38" s="38">
        <v>0.01</v>
      </c>
      <c r="M38" s="38">
        <v>0.02</v>
      </c>
      <c r="N38" s="38">
        <v>0.02</v>
      </c>
      <c r="O38" s="38">
        <v>0.02</v>
      </c>
      <c r="P38" s="38">
        <v>0.01</v>
      </c>
      <c r="Q38" s="38">
        <v>0.02</v>
      </c>
      <c r="R38" s="38">
        <v>0.02</v>
      </c>
      <c r="S38" s="38">
        <v>0.01</v>
      </c>
      <c r="T38" s="38">
        <v>0.03</v>
      </c>
      <c r="U38" s="38">
        <v>0.02</v>
      </c>
      <c r="V38" s="38">
        <v>0.01</v>
      </c>
      <c r="W38" s="38"/>
    </row>
    <row r="39" spans="1:23" x14ac:dyDescent="0.25">
      <c r="A39" s="89"/>
      <c r="B39" s="89"/>
      <c r="C39" s="89"/>
      <c r="D39" s="89"/>
      <c r="E39" s="89"/>
      <c r="F39" s="89"/>
      <c r="G39" s="89"/>
      <c r="H39" s="89"/>
      <c r="I39" s="89"/>
      <c r="J39" s="89"/>
      <c r="K39" s="89"/>
      <c r="L39" s="89"/>
      <c r="M39" s="89"/>
      <c r="N39" s="89"/>
      <c r="O39" s="89"/>
      <c r="P39" s="89"/>
      <c r="Q39" s="89"/>
      <c r="R39" s="89"/>
      <c r="S39" s="89"/>
      <c r="T39" s="89"/>
      <c r="U39" s="89"/>
      <c r="V39" s="95"/>
    </row>
    <row r="40" spans="1:23" x14ac:dyDescent="0.25">
      <c r="A40" s="7"/>
      <c r="B40" s="91" t="s">
        <v>426</v>
      </c>
      <c r="C40" s="7"/>
      <c r="D40" s="7"/>
      <c r="E40" s="7"/>
      <c r="F40" s="7"/>
      <c r="G40" s="7"/>
      <c r="H40" s="7"/>
      <c r="I40" s="7"/>
      <c r="J40" s="7"/>
      <c r="K40" s="7"/>
      <c r="L40" s="7"/>
      <c r="M40" s="7"/>
      <c r="N40" s="7"/>
      <c r="O40" s="7"/>
      <c r="P40" s="7"/>
      <c r="Q40" s="7"/>
      <c r="R40" s="7"/>
      <c r="S40" s="7"/>
      <c r="T40" s="7"/>
      <c r="U40" s="3"/>
      <c r="V40" s="92" t="s">
        <v>22</v>
      </c>
    </row>
  </sheetData>
  <sheetProtection password="FD79" sheet="1" sort="0" autoFilter="0"/>
  <mergeCells count="3">
    <mergeCell ref="C4:V4"/>
    <mergeCell ref="C5:V5"/>
    <mergeCell ref="A9:B9"/>
  </mergeCells>
  <pageMargins left="0.70866141732283472" right="0.70866141732283472" top="0.74803149606299213" bottom="0.74803149606299213" header="0.31496062992125984" footer="0.31496062992125984"/>
  <pageSetup paperSize="9" scale="4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Q40"/>
  <sheetViews>
    <sheetView workbookViewId="0">
      <pane xSplit="2" ySplit="6" topLeftCell="C7" activePane="bottomRight" state="frozen"/>
      <selection pane="topRight" activeCell="C1" sqref="C1"/>
      <selection pane="bottomLeft" activeCell="A7" sqref="A7"/>
      <selection pane="bottomRight" activeCell="B17" sqref="B17"/>
    </sheetView>
  </sheetViews>
  <sheetFormatPr defaultRowHeight="15" x14ac:dyDescent="0.25"/>
  <cols>
    <col min="1" max="1" width="9.140625" style="86"/>
    <col min="2" max="2" width="43.28515625" style="86" bestFit="1" customWidth="1"/>
    <col min="3" max="17" width="7.7109375" style="86" customWidth="1"/>
    <col min="18" max="16384" width="9.140625" style="86"/>
  </cols>
  <sheetData>
    <row r="1" spans="1:17" ht="15" customHeight="1" x14ac:dyDescent="0.25">
      <c r="A1" s="63" t="s">
        <v>428</v>
      </c>
      <c r="B1" s="63"/>
      <c r="C1" s="63"/>
      <c r="D1" s="63"/>
      <c r="E1" s="63"/>
      <c r="F1" s="63"/>
      <c r="G1" s="63"/>
      <c r="H1" s="63"/>
      <c r="I1" s="63"/>
      <c r="J1" s="63"/>
      <c r="K1" s="63"/>
      <c r="L1" s="63"/>
      <c r="M1" s="63"/>
      <c r="N1" s="3"/>
      <c r="O1" s="3"/>
      <c r="P1" s="3"/>
      <c r="Q1" s="3"/>
    </row>
    <row r="2" spans="1:17" x14ac:dyDescent="0.25">
      <c r="A2" s="2" t="s">
        <v>422</v>
      </c>
      <c r="B2" s="3"/>
      <c r="C2" s="3"/>
      <c r="D2" s="3"/>
      <c r="E2" s="3"/>
      <c r="F2" s="3"/>
      <c r="G2" s="3"/>
      <c r="H2" s="3"/>
      <c r="I2" s="3"/>
      <c r="J2" s="3"/>
      <c r="K2" s="3"/>
      <c r="L2" s="3"/>
      <c r="M2" s="3"/>
      <c r="N2" s="3"/>
      <c r="O2" s="3"/>
      <c r="P2" s="3"/>
      <c r="Q2" s="3"/>
    </row>
    <row r="3" spans="1:17" ht="15.75" thickBot="1" x14ac:dyDescent="0.3">
      <c r="A3" s="2" t="s">
        <v>429</v>
      </c>
      <c r="B3" s="3"/>
      <c r="C3" s="3"/>
      <c r="D3" s="3"/>
      <c r="E3" s="3"/>
      <c r="F3" s="3"/>
      <c r="G3" s="3"/>
      <c r="H3" s="3"/>
      <c r="I3" s="3"/>
      <c r="J3" s="3"/>
      <c r="K3" s="3"/>
      <c r="L3" s="87"/>
      <c r="M3" s="87"/>
      <c r="N3" s="87"/>
      <c r="O3" s="87"/>
      <c r="P3" s="87"/>
      <c r="Q3" s="87"/>
    </row>
    <row r="4" spans="1:17" x14ac:dyDescent="0.25">
      <c r="A4" s="13"/>
      <c r="B4" s="13"/>
      <c r="C4" s="158" t="s">
        <v>1</v>
      </c>
      <c r="D4" s="158"/>
      <c r="E4" s="158"/>
      <c r="F4" s="163" t="s">
        <v>2</v>
      </c>
      <c r="G4" s="163"/>
      <c r="H4" s="163"/>
      <c r="I4" s="163"/>
      <c r="J4" s="163"/>
      <c r="K4" s="163"/>
      <c r="L4" s="168"/>
      <c r="M4" s="168"/>
      <c r="N4" s="168"/>
      <c r="O4" s="13"/>
      <c r="P4" s="13"/>
      <c r="Q4" s="13"/>
    </row>
    <row r="5" spans="1:17" ht="22.5" customHeight="1" thickBot="1" x14ac:dyDescent="0.3">
      <c r="A5" s="13"/>
      <c r="B5" s="13"/>
      <c r="C5" s="165" t="s">
        <v>4</v>
      </c>
      <c r="D5" s="165"/>
      <c r="E5" s="165"/>
      <c r="F5" s="166" t="s">
        <v>5</v>
      </c>
      <c r="G5" s="166"/>
      <c r="H5" s="166"/>
      <c r="I5" s="167" t="s">
        <v>6</v>
      </c>
      <c r="J5" s="167"/>
      <c r="K5" s="167"/>
      <c r="L5" s="166" t="s">
        <v>8</v>
      </c>
      <c r="M5" s="166"/>
      <c r="N5" s="166"/>
      <c r="O5" s="161" t="s">
        <v>10</v>
      </c>
      <c r="P5" s="161"/>
      <c r="Q5" s="161"/>
    </row>
    <row r="6" spans="1:17" ht="27" customHeight="1" x14ac:dyDescent="0.25">
      <c r="A6" s="89"/>
      <c r="B6" s="89"/>
      <c r="C6" s="93" t="s">
        <v>430</v>
      </c>
      <c r="D6" s="93" t="s">
        <v>431</v>
      </c>
      <c r="E6" s="93" t="s">
        <v>364</v>
      </c>
      <c r="F6" s="93" t="s">
        <v>430</v>
      </c>
      <c r="G6" s="5" t="s">
        <v>431</v>
      </c>
      <c r="H6" s="5" t="s">
        <v>364</v>
      </c>
      <c r="I6" s="93" t="s">
        <v>430</v>
      </c>
      <c r="J6" s="93" t="s">
        <v>431</v>
      </c>
      <c r="K6" s="93" t="s">
        <v>364</v>
      </c>
      <c r="L6" s="93" t="s">
        <v>430</v>
      </c>
      <c r="M6" s="5" t="s">
        <v>431</v>
      </c>
      <c r="N6" s="5" t="s">
        <v>364</v>
      </c>
      <c r="O6" s="93" t="s">
        <v>430</v>
      </c>
      <c r="P6" s="5" t="s">
        <v>431</v>
      </c>
      <c r="Q6" s="5" t="s">
        <v>364</v>
      </c>
    </row>
    <row r="7" spans="1:17" x14ac:dyDescent="0.25">
      <c r="A7" s="7"/>
      <c r="B7" s="8" t="s">
        <v>24</v>
      </c>
      <c r="C7" s="37">
        <v>148270</v>
      </c>
      <c r="D7" s="37">
        <v>412850</v>
      </c>
      <c r="E7" s="37">
        <v>561110</v>
      </c>
      <c r="F7" s="37">
        <v>5880</v>
      </c>
      <c r="G7" s="37">
        <v>4310</v>
      </c>
      <c r="H7" s="37">
        <v>10180</v>
      </c>
      <c r="I7" s="37">
        <v>240</v>
      </c>
      <c r="J7" s="37">
        <v>280</v>
      </c>
      <c r="K7" s="37">
        <v>510</v>
      </c>
      <c r="L7" s="37">
        <v>2670</v>
      </c>
      <c r="M7" s="37">
        <v>4000</v>
      </c>
      <c r="N7" s="37">
        <v>6670</v>
      </c>
      <c r="O7" s="37">
        <v>6110</v>
      </c>
      <c r="P7" s="37">
        <v>4580</v>
      </c>
      <c r="Q7" s="37">
        <v>10700</v>
      </c>
    </row>
    <row r="8" spans="1:17" x14ac:dyDescent="0.25">
      <c r="A8" s="7"/>
      <c r="B8" s="8"/>
      <c r="C8" s="37"/>
      <c r="D8" s="37"/>
      <c r="E8" s="37"/>
      <c r="F8" s="37"/>
      <c r="G8" s="37"/>
      <c r="H8" s="37"/>
      <c r="I8" s="37"/>
      <c r="J8" s="37"/>
      <c r="K8" s="37"/>
      <c r="L8" s="37"/>
      <c r="M8" s="37"/>
      <c r="N8" s="37"/>
      <c r="O8" s="37"/>
      <c r="P8" s="37"/>
      <c r="Q8" s="37"/>
    </row>
    <row r="9" spans="1:17" ht="22.5" customHeight="1" x14ac:dyDescent="0.25">
      <c r="A9" s="159" t="s">
        <v>25</v>
      </c>
      <c r="B9" s="159"/>
      <c r="C9" s="38">
        <v>0.85</v>
      </c>
      <c r="D9" s="38">
        <v>0.94</v>
      </c>
      <c r="E9" s="38">
        <v>0.92</v>
      </c>
      <c r="F9" s="38">
        <v>0.82</v>
      </c>
      <c r="G9" s="38">
        <v>0.94</v>
      </c>
      <c r="H9" s="38">
        <v>0.87</v>
      </c>
      <c r="I9" s="38">
        <v>0.92</v>
      </c>
      <c r="J9" s="38">
        <v>0.97</v>
      </c>
      <c r="K9" s="38">
        <v>0.95</v>
      </c>
      <c r="L9" s="38">
        <v>0.48</v>
      </c>
      <c r="M9" s="38">
        <v>0.54</v>
      </c>
      <c r="N9" s="38">
        <v>0.52</v>
      </c>
      <c r="O9" s="38">
        <v>0.82</v>
      </c>
      <c r="P9" s="38">
        <v>0.94</v>
      </c>
      <c r="Q9" s="38">
        <v>0.87</v>
      </c>
    </row>
    <row r="10" spans="1:17" ht="22.5" customHeight="1" x14ac:dyDescent="0.25">
      <c r="A10" s="65"/>
      <c r="B10" s="65"/>
      <c r="C10" s="38"/>
      <c r="D10" s="38"/>
      <c r="E10" s="38"/>
      <c r="F10" s="38"/>
      <c r="G10" s="38"/>
      <c r="H10" s="38"/>
      <c r="I10" s="38"/>
      <c r="J10" s="38"/>
      <c r="K10" s="38"/>
      <c r="L10" s="38"/>
      <c r="M10" s="38"/>
      <c r="N10" s="38"/>
      <c r="O10" s="38"/>
      <c r="P10" s="38"/>
      <c r="Q10" s="38"/>
    </row>
    <row r="11" spans="1:17" x14ac:dyDescent="0.25">
      <c r="A11" s="9" t="s">
        <v>26</v>
      </c>
      <c r="C11" s="38">
        <v>0.83</v>
      </c>
      <c r="D11" s="38">
        <v>0.93</v>
      </c>
      <c r="E11" s="38">
        <v>0.9</v>
      </c>
      <c r="F11" s="38">
        <v>0.79</v>
      </c>
      <c r="G11" s="38">
        <v>0.93</v>
      </c>
      <c r="H11" s="38">
        <v>0.85</v>
      </c>
      <c r="I11" s="38">
        <v>0.91</v>
      </c>
      <c r="J11" s="38">
        <v>0.97</v>
      </c>
      <c r="K11" s="38">
        <v>0.94</v>
      </c>
      <c r="L11" s="38">
        <v>0.4</v>
      </c>
      <c r="M11" s="38">
        <v>0.46</v>
      </c>
      <c r="N11" s="38">
        <v>0.44</v>
      </c>
      <c r="O11" s="38">
        <v>0.8</v>
      </c>
      <c r="P11" s="38">
        <v>0.93</v>
      </c>
      <c r="Q11" s="38">
        <v>0.85</v>
      </c>
    </row>
    <row r="12" spans="1:17" x14ac:dyDescent="0.25">
      <c r="A12" s="7" t="s">
        <v>13</v>
      </c>
      <c r="C12" s="38"/>
      <c r="D12" s="38"/>
      <c r="E12" s="38"/>
      <c r="F12" s="38"/>
      <c r="G12" s="38"/>
      <c r="H12" s="38"/>
      <c r="I12" s="38"/>
      <c r="J12" s="38"/>
      <c r="K12" s="38"/>
      <c r="L12" s="38"/>
      <c r="M12" s="38"/>
      <c r="N12" s="38"/>
      <c r="O12" s="38"/>
      <c r="P12" s="38"/>
      <c r="Q12" s="38"/>
    </row>
    <row r="13" spans="1:17" x14ac:dyDescent="0.25">
      <c r="A13" s="7"/>
      <c r="B13" s="7" t="s">
        <v>14</v>
      </c>
      <c r="C13" s="38">
        <v>0.41</v>
      </c>
      <c r="D13" s="38">
        <v>0.32</v>
      </c>
      <c r="E13" s="38">
        <v>0.34</v>
      </c>
      <c r="F13" s="38">
        <v>0.31</v>
      </c>
      <c r="G13" s="38">
        <v>0.27</v>
      </c>
      <c r="H13" s="38">
        <v>0.28999999999999998</v>
      </c>
      <c r="I13" s="38">
        <v>0.16</v>
      </c>
      <c r="J13" s="38">
        <v>0.14000000000000001</v>
      </c>
      <c r="K13" s="38">
        <v>0.15</v>
      </c>
      <c r="L13" s="38">
        <v>0.28000000000000003</v>
      </c>
      <c r="M13" s="38">
        <v>0.31</v>
      </c>
      <c r="N13" s="38">
        <v>0.28999999999999998</v>
      </c>
      <c r="O13" s="38">
        <v>0.31</v>
      </c>
      <c r="P13" s="38">
        <v>0.26</v>
      </c>
      <c r="Q13" s="38">
        <v>0.28999999999999998</v>
      </c>
    </row>
    <row r="14" spans="1:17" x14ac:dyDescent="0.25">
      <c r="A14" s="7"/>
      <c r="B14" s="7" t="s">
        <v>15</v>
      </c>
      <c r="C14" s="38" t="s">
        <v>74</v>
      </c>
      <c r="D14" s="38" t="s">
        <v>74</v>
      </c>
      <c r="E14" s="38" t="s">
        <v>74</v>
      </c>
      <c r="F14" s="38" t="s">
        <v>73</v>
      </c>
      <c r="G14" s="38" t="s">
        <v>73</v>
      </c>
      <c r="H14" s="38" t="s">
        <v>73</v>
      </c>
      <c r="I14" s="38" t="s">
        <v>73</v>
      </c>
      <c r="J14" s="38" t="s">
        <v>73</v>
      </c>
      <c r="K14" s="38" t="s">
        <v>73</v>
      </c>
      <c r="L14" s="38" t="s">
        <v>73</v>
      </c>
      <c r="M14" s="38" t="s">
        <v>74</v>
      </c>
      <c r="N14" s="38" t="s">
        <v>74</v>
      </c>
      <c r="O14" s="38" t="s">
        <v>74</v>
      </c>
      <c r="P14" s="38" t="s">
        <v>73</v>
      </c>
      <c r="Q14" s="38" t="s">
        <v>74</v>
      </c>
    </row>
    <row r="15" spans="1:17" x14ac:dyDescent="0.25">
      <c r="A15" s="7"/>
      <c r="B15" s="10" t="s">
        <v>27</v>
      </c>
      <c r="C15" s="38">
        <v>0.04</v>
      </c>
      <c r="D15" s="38">
        <v>0.03</v>
      </c>
      <c r="E15" s="38">
        <v>0.04</v>
      </c>
      <c r="F15" s="38">
        <v>0.03</v>
      </c>
      <c r="G15" s="38">
        <v>0.02</v>
      </c>
      <c r="H15" s="38">
        <v>0.03</v>
      </c>
      <c r="I15" s="38">
        <v>0.03</v>
      </c>
      <c r="J15" s="38" t="s">
        <v>73</v>
      </c>
      <c r="K15" s="38">
        <v>0.02</v>
      </c>
      <c r="L15" s="38">
        <v>0.08</v>
      </c>
      <c r="M15" s="38">
        <v>7.0000000000000007E-2</v>
      </c>
      <c r="N15" s="38">
        <v>7.0000000000000007E-2</v>
      </c>
      <c r="O15" s="38">
        <v>0.03</v>
      </c>
      <c r="P15" s="38">
        <v>0.02</v>
      </c>
      <c r="Q15" s="38">
        <v>0.03</v>
      </c>
    </row>
    <row r="16" spans="1:17" x14ac:dyDescent="0.25">
      <c r="A16" s="7"/>
      <c r="B16" s="7" t="s">
        <v>16</v>
      </c>
      <c r="C16" s="38">
        <v>0.27</v>
      </c>
      <c r="D16" s="38">
        <v>0.43</v>
      </c>
      <c r="E16" s="38">
        <v>0.39</v>
      </c>
      <c r="F16" s="38">
        <v>0.01</v>
      </c>
      <c r="G16" s="38">
        <v>0.02</v>
      </c>
      <c r="H16" s="38">
        <v>0.02</v>
      </c>
      <c r="I16" s="38" t="s">
        <v>73</v>
      </c>
      <c r="J16" s="38" t="s">
        <v>73</v>
      </c>
      <c r="K16" s="38">
        <v>0.01</v>
      </c>
      <c r="L16" s="38">
        <v>0.02</v>
      </c>
      <c r="M16" s="38">
        <v>0.03</v>
      </c>
      <c r="N16" s="38">
        <v>0.02</v>
      </c>
      <c r="O16" s="38">
        <v>0.01</v>
      </c>
      <c r="P16" s="38">
        <v>0.02</v>
      </c>
      <c r="Q16" s="38">
        <v>0.02</v>
      </c>
    </row>
    <row r="17" spans="1:17" x14ac:dyDescent="0.25">
      <c r="A17" s="7"/>
      <c r="B17" s="7" t="s">
        <v>17</v>
      </c>
      <c r="C17" s="38">
        <v>0.1</v>
      </c>
      <c r="D17" s="38">
        <v>0.14000000000000001</v>
      </c>
      <c r="E17" s="38">
        <v>0.13</v>
      </c>
      <c r="F17" s="38">
        <v>0.02</v>
      </c>
      <c r="G17" s="38">
        <v>0.02</v>
      </c>
      <c r="H17" s="38">
        <v>0.02</v>
      </c>
      <c r="I17" s="38">
        <v>0</v>
      </c>
      <c r="J17" s="38">
        <v>0.03</v>
      </c>
      <c r="K17" s="38">
        <v>0.02</v>
      </c>
      <c r="L17" s="38">
        <v>0.01</v>
      </c>
      <c r="M17" s="38">
        <v>0.03</v>
      </c>
      <c r="N17" s="38">
        <v>0.02</v>
      </c>
      <c r="O17" s="38">
        <v>0.02</v>
      </c>
      <c r="P17" s="38">
        <v>0.02</v>
      </c>
      <c r="Q17" s="38">
        <v>0.02</v>
      </c>
    </row>
    <row r="18" spans="1:17" x14ac:dyDescent="0.25">
      <c r="A18" s="7" t="s">
        <v>18</v>
      </c>
      <c r="B18" s="7"/>
      <c r="C18" s="38"/>
      <c r="D18" s="38"/>
      <c r="E18" s="38"/>
      <c r="F18" s="38"/>
      <c r="G18" s="38"/>
      <c r="H18" s="38"/>
      <c r="I18" s="38"/>
      <c r="J18" s="38"/>
      <c r="K18" s="38"/>
      <c r="L18" s="38"/>
      <c r="M18" s="38"/>
      <c r="N18" s="38"/>
      <c r="O18" s="38"/>
      <c r="P18" s="38"/>
      <c r="Q18" s="38"/>
    </row>
    <row r="19" spans="1:17" x14ac:dyDescent="0.25">
      <c r="A19" s="7"/>
      <c r="B19" s="8" t="s">
        <v>28</v>
      </c>
      <c r="C19" s="38" t="s">
        <v>74</v>
      </c>
      <c r="D19" s="38" t="s">
        <v>74</v>
      </c>
      <c r="E19" s="38" t="s">
        <v>74</v>
      </c>
      <c r="F19" s="38">
        <v>0.01</v>
      </c>
      <c r="G19" s="38">
        <v>0.01</v>
      </c>
      <c r="H19" s="38">
        <v>0.01</v>
      </c>
      <c r="I19" s="38" t="s">
        <v>73</v>
      </c>
      <c r="J19" s="38">
        <v>0.02</v>
      </c>
      <c r="K19" s="38">
        <v>0.02</v>
      </c>
      <c r="L19" s="38" t="s">
        <v>73</v>
      </c>
      <c r="M19" s="38">
        <v>0</v>
      </c>
      <c r="N19" s="38" t="s">
        <v>73</v>
      </c>
      <c r="O19" s="38">
        <v>0.01</v>
      </c>
      <c r="P19" s="38">
        <v>0.01</v>
      </c>
      <c r="Q19" s="38">
        <v>0.01</v>
      </c>
    </row>
    <row r="20" spans="1:17" x14ac:dyDescent="0.25">
      <c r="A20" s="7"/>
      <c r="B20" s="8" t="s">
        <v>425</v>
      </c>
      <c r="C20" s="38" t="s">
        <v>74</v>
      </c>
      <c r="D20" s="38" t="s">
        <v>74</v>
      </c>
      <c r="E20" s="38" t="s">
        <v>74</v>
      </c>
      <c r="F20" s="38">
        <v>0.01</v>
      </c>
      <c r="G20" s="38">
        <v>0.01</v>
      </c>
      <c r="H20" s="38">
        <v>0.01</v>
      </c>
      <c r="I20" s="38">
        <v>0.04</v>
      </c>
      <c r="J20" s="38" t="s">
        <v>73</v>
      </c>
      <c r="K20" s="38">
        <v>0.02</v>
      </c>
      <c r="L20" s="38">
        <v>0.01</v>
      </c>
      <c r="M20" s="38">
        <v>0.02</v>
      </c>
      <c r="N20" s="38">
        <v>0.02</v>
      </c>
      <c r="O20" s="38">
        <v>0.01</v>
      </c>
      <c r="P20" s="38">
        <v>0.01</v>
      </c>
      <c r="Q20" s="38">
        <v>0.01</v>
      </c>
    </row>
    <row r="21" spans="1:17" x14ac:dyDescent="0.25">
      <c r="A21" s="7"/>
      <c r="B21" s="10" t="s">
        <v>30</v>
      </c>
      <c r="C21" s="38" t="s">
        <v>74</v>
      </c>
      <c r="D21" s="38" t="s">
        <v>74</v>
      </c>
      <c r="E21" s="38" t="s">
        <v>74</v>
      </c>
      <c r="F21" s="38">
        <v>0.4</v>
      </c>
      <c r="G21" s="38">
        <v>0.57999999999999996</v>
      </c>
      <c r="H21" s="38">
        <v>0.48</v>
      </c>
      <c r="I21" s="38">
        <v>0.65</v>
      </c>
      <c r="J21" s="38">
        <v>0.73</v>
      </c>
      <c r="K21" s="38">
        <v>0.69</v>
      </c>
      <c r="L21" s="38" t="s">
        <v>74</v>
      </c>
      <c r="M21" s="38" t="s">
        <v>74</v>
      </c>
      <c r="N21" s="38" t="s">
        <v>74</v>
      </c>
      <c r="O21" s="38">
        <v>0.41</v>
      </c>
      <c r="P21" s="38">
        <v>0.59</v>
      </c>
      <c r="Q21" s="38">
        <v>0.49</v>
      </c>
    </row>
    <row r="22" spans="1:17" x14ac:dyDescent="0.25">
      <c r="A22" s="7"/>
      <c r="B22" s="10"/>
      <c r="C22" s="38"/>
      <c r="D22" s="38"/>
      <c r="E22" s="38"/>
      <c r="F22" s="38"/>
      <c r="G22" s="38"/>
      <c r="H22" s="38"/>
      <c r="I22" s="38"/>
      <c r="J22" s="38"/>
      <c r="K22" s="38"/>
      <c r="L22" s="38"/>
      <c r="M22" s="38"/>
      <c r="N22" s="38"/>
      <c r="O22" s="38"/>
      <c r="P22" s="38"/>
      <c r="Q22" s="38"/>
    </row>
    <row r="23" spans="1:17" x14ac:dyDescent="0.25">
      <c r="A23" s="7"/>
      <c r="B23" s="7" t="s">
        <v>370</v>
      </c>
      <c r="C23" s="38">
        <v>0.04</v>
      </c>
      <c r="D23" s="38">
        <v>0.05</v>
      </c>
      <c r="E23" s="38">
        <v>0.05</v>
      </c>
      <c r="F23" s="38" t="s">
        <v>74</v>
      </c>
      <c r="G23" s="38">
        <v>0.01</v>
      </c>
      <c r="H23" s="38">
        <v>0.01</v>
      </c>
      <c r="I23" s="38" t="s">
        <v>73</v>
      </c>
      <c r="J23" s="38" t="s">
        <v>73</v>
      </c>
      <c r="K23" s="38" t="s">
        <v>73</v>
      </c>
      <c r="L23" s="38">
        <v>0.03</v>
      </c>
      <c r="M23" s="38">
        <v>0.04</v>
      </c>
      <c r="N23" s="38">
        <v>0.04</v>
      </c>
      <c r="O23" s="38" t="s">
        <v>74</v>
      </c>
      <c r="P23" s="38">
        <v>0.01</v>
      </c>
      <c r="Q23" s="38">
        <v>0.01</v>
      </c>
    </row>
    <row r="24" spans="1:17" x14ac:dyDescent="0.25">
      <c r="A24" s="7"/>
      <c r="B24" s="7"/>
      <c r="C24" s="38"/>
      <c r="D24" s="38"/>
      <c r="E24" s="38"/>
      <c r="F24" s="38"/>
      <c r="G24" s="38"/>
      <c r="H24" s="38"/>
      <c r="I24" s="38"/>
      <c r="J24" s="38"/>
      <c r="K24" s="38"/>
      <c r="L24" s="38"/>
      <c r="M24" s="38"/>
      <c r="N24" s="38"/>
      <c r="O24" s="38"/>
      <c r="P24" s="38"/>
      <c r="Q24" s="38"/>
    </row>
    <row r="25" spans="1:17" x14ac:dyDescent="0.25">
      <c r="A25" s="7"/>
      <c r="B25" s="7" t="s">
        <v>19</v>
      </c>
      <c r="C25" s="38" t="s">
        <v>74</v>
      </c>
      <c r="D25" s="38" t="s">
        <v>74</v>
      </c>
      <c r="E25" s="38" t="s">
        <v>74</v>
      </c>
      <c r="F25" s="38">
        <v>0</v>
      </c>
      <c r="G25" s="38">
        <v>0</v>
      </c>
      <c r="H25" s="38">
        <v>0</v>
      </c>
      <c r="I25" s="38">
        <v>0</v>
      </c>
      <c r="J25" s="38">
        <v>0</v>
      </c>
      <c r="K25" s="38">
        <v>0</v>
      </c>
      <c r="L25" s="38">
        <v>0</v>
      </c>
      <c r="M25" s="38" t="s">
        <v>73</v>
      </c>
      <c r="N25" s="38" t="s">
        <v>73</v>
      </c>
      <c r="O25" s="38">
        <v>0</v>
      </c>
      <c r="P25" s="38">
        <v>0</v>
      </c>
      <c r="Q25" s="38">
        <v>0</v>
      </c>
    </row>
    <row r="26" spans="1:17" x14ac:dyDescent="0.25">
      <c r="A26" s="7"/>
      <c r="B26" s="7" t="s">
        <v>32</v>
      </c>
      <c r="C26" s="38" t="s">
        <v>74</v>
      </c>
      <c r="D26" s="38" t="s">
        <v>74</v>
      </c>
      <c r="E26" s="38" t="s">
        <v>74</v>
      </c>
      <c r="F26" s="38" t="s">
        <v>74</v>
      </c>
      <c r="G26" s="38" t="s">
        <v>73</v>
      </c>
      <c r="H26" s="38" t="s">
        <v>74</v>
      </c>
      <c r="I26" s="38">
        <v>0</v>
      </c>
      <c r="J26" s="38" t="s">
        <v>73</v>
      </c>
      <c r="K26" s="38" t="s">
        <v>73</v>
      </c>
      <c r="L26" s="38" t="s">
        <v>73</v>
      </c>
      <c r="M26" s="38" t="s">
        <v>73</v>
      </c>
      <c r="N26" s="38" t="s">
        <v>73</v>
      </c>
      <c r="O26" s="38" t="s">
        <v>74</v>
      </c>
      <c r="P26" s="38" t="s">
        <v>73</v>
      </c>
      <c r="Q26" s="38" t="s">
        <v>74</v>
      </c>
    </row>
    <row r="27" spans="1:17" x14ac:dyDescent="0.25">
      <c r="A27" s="7"/>
      <c r="B27" s="7"/>
      <c r="C27" s="38"/>
      <c r="D27" s="38"/>
      <c r="E27" s="38"/>
      <c r="F27" s="38"/>
      <c r="G27" s="38"/>
      <c r="H27" s="38"/>
      <c r="I27" s="38"/>
      <c r="J27" s="38"/>
      <c r="K27" s="38"/>
      <c r="L27" s="38"/>
      <c r="M27" s="38"/>
      <c r="N27" s="38"/>
      <c r="O27" s="38"/>
      <c r="P27" s="38"/>
      <c r="Q27" s="38"/>
    </row>
    <row r="28" spans="1:17" x14ac:dyDescent="0.25">
      <c r="A28" s="11" t="s">
        <v>33</v>
      </c>
      <c r="C28" s="38">
        <v>0.01</v>
      </c>
      <c r="D28" s="38">
        <v>0.01</v>
      </c>
      <c r="E28" s="38">
        <v>0.01</v>
      </c>
      <c r="F28" s="38">
        <v>0.01</v>
      </c>
      <c r="G28" s="38">
        <v>0.01</v>
      </c>
      <c r="H28" s="38">
        <v>0.01</v>
      </c>
      <c r="I28" s="38" t="s">
        <v>73</v>
      </c>
      <c r="J28" s="38" t="s">
        <v>73</v>
      </c>
      <c r="K28" s="38" t="s">
        <v>73</v>
      </c>
      <c r="L28" s="38">
        <v>0.04</v>
      </c>
      <c r="M28" s="38">
        <v>0.05</v>
      </c>
      <c r="N28" s="38">
        <v>0.04</v>
      </c>
      <c r="O28" s="38">
        <v>0.01</v>
      </c>
      <c r="P28" s="38">
        <v>0.01</v>
      </c>
      <c r="Q28" s="38">
        <v>0.01</v>
      </c>
    </row>
    <row r="29" spans="1:17" x14ac:dyDescent="0.25">
      <c r="A29" s="7"/>
      <c r="B29" s="7" t="s">
        <v>34</v>
      </c>
      <c r="C29" s="38">
        <v>0.01</v>
      </c>
      <c r="D29" s="38">
        <v>0.01</v>
      </c>
      <c r="E29" s="38">
        <v>0.01</v>
      </c>
      <c r="F29" s="38">
        <v>0.01</v>
      </c>
      <c r="G29" s="38" t="s">
        <v>74</v>
      </c>
      <c r="H29" s="38" t="s">
        <v>74</v>
      </c>
      <c r="I29" s="38">
        <v>0</v>
      </c>
      <c r="J29" s="38">
        <v>0</v>
      </c>
      <c r="K29" s="38">
        <v>0</v>
      </c>
      <c r="L29" s="38">
        <v>0.02</v>
      </c>
      <c r="M29" s="38">
        <v>0.02</v>
      </c>
      <c r="N29" s="38">
        <v>0.02</v>
      </c>
      <c r="O29" s="38">
        <v>0.01</v>
      </c>
      <c r="P29" s="38" t="s">
        <v>74</v>
      </c>
      <c r="Q29" s="38" t="s">
        <v>74</v>
      </c>
    </row>
    <row r="30" spans="1:17" x14ac:dyDescent="0.25">
      <c r="A30" s="7"/>
      <c r="B30" s="7" t="s">
        <v>35</v>
      </c>
      <c r="C30" s="38" t="s">
        <v>74</v>
      </c>
      <c r="D30" s="38" t="s">
        <v>74</v>
      </c>
      <c r="E30" s="38" t="s">
        <v>74</v>
      </c>
      <c r="F30" s="38" t="s">
        <v>74</v>
      </c>
      <c r="G30" s="38" t="s">
        <v>74</v>
      </c>
      <c r="H30" s="38" t="s">
        <v>74</v>
      </c>
      <c r="I30" s="38" t="s">
        <v>73</v>
      </c>
      <c r="J30" s="38" t="s">
        <v>73</v>
      </c>
      <c r="K30" s="38" t="s">
        <v>73</v>
      </c>
      <c r="L30" s="38">
        <v>0.01</v>
      </c>
      <c r="M30" s="38">
        <v>0.02</v>
      </c>
      <c r="N30" s="38">
        <v>0.02</v>
      </c>
      <c r="O30" s="38" t="s">
        <v>74</v>
      </c>
      <c r="P30" s="38" t="s">
        <v>74</v>
      </c>
      <c r="Q30" s="38" t="s">
        <v>74</v>
      </c>
    </row>
    <row r="31" spans="1:17" x14ac:dyDescent="0.25">
      <c r="A31" s="7"/>
      <c r="B31" s="7" t="s">
        <v>36</v>
      </c>
      <c r="C31" s="38" t="s">
        <v>74</v>
      </c>
      <c r="D31" s="38" t="s">
        <v>74</v>
      </c>
      <c r="E31" s="38" t="s">
        <v>74</v>
      </c>
      <c r="F31" s="38">
        <v>0.01</v>
      </c>
      <c r="G31" s="38" t="s">
        <v>73</v>
      </c>
      <c r="H31" s="38" t="s">
        <v>74</v>
      </c>
      <c r="I31" s="38">
        <v>0</v>
      </c>
      <c r="J31" s="38">
        <v>0</v>
      </c>
      <c r="K31" s="38">
        <v>0</v>
      </c>
      <c r="L31" s="38">
        <v>0.01</v>
      </c>
      <c r="M31" s="38">
        <v>0.01</v>
      </c>
      <c r="N31" s="38">
        <v>0.01</v>
      </c>
      <c r="O31" s="38">
        <v>0.01</v>
      </c>
      <c r="P31" s="38" t="s">
        <v>73</v>
      </c>
      <c r="Q31" s="38" t="s">
        <v>74</v>
      </c>
    </row>
    <row r="32" spans="1:17" x14ac:dyDescent="0.25">
      <c r="A32" s="7"/>
      <c r="B32" s="7"/>
      <c r="C32" s="38"/>
      <c r="D32" s="38"/>
      <c r="E32" s="38"/>
      <c r="F32" s="38"/>
      <c r="G32" s="38"/>
      <c r="H32" s="38"/>
      <c r="I32" s="38"/>
      <c r="J32" s="38"/>
      <c r="K32" s="38"/>
      <c r="L32" s="38"/>
      <c r="M32" s="38"/>
      <c r="N32" s="38"/>
      <c r="O32" s="38"/>
      <c r="P32" s="38"/>
      <c r="Q32" s="38"/>
    </row>
    <row r="33" spans="1:17" ht="23.25" x14ac:dyDescent="0.25">
      <c r="A33" s="7"/>
      <c r="B33" s="12" t="s">
        <v>37</v>
      </c>
      <c r="C33" s="38">
        <v>0.01</v>
      </c>
      <c r="D33" s="38">
        <v>0.01</v>
      </c>
      <c r="E33" s="38">
        <v>0.01</v>
      </c>
      <c r="F33" s="38">
        <v>0.01</v>
      </c>
      <c r="G33" s="38" t="s">
        <v>74</v>
      </c>
      <c r="H33" s="38">
        <v>0.01</v>
      </c>
      <c r="I33" s="38">
        <v>0</v>
      </c>
      <c r="J33" s="38">
        <v>0</v>
      </c>
      <c r="K33" s="38">
        <v>0</v>
      </c>
      <c r="L33" s="38">
        <v>0.04</v>
      </c>
      <c r="M33" s="38">
        <v>0.03</v>
      </c>
      <c r="N33" s="38">
        <v>0.04</v>
      </c>
      <c r="O33" s="38">
        <v>0.01</v>
      </c>
      <c r="P33" s="38" t="s">
        <v>74</v>
      </c>
      <c r="Q33" s="38">
        <v>0.01</v>
      </c>
    </row>
    <row r="34" spans="1:17" x14ac:dyDescent="0.25">
      <c r="A34" s="7"/>
      <c r="B34" s="12"/>
      <c r="C34" s="38"/>
      <c r="D34" s="38"/>
      <c r="E34" s="38"/>
      <c r="F34" s="38"/>
      <c r="G34" s="38"/>
      <c r="H34" s="38"/>
      <c r="I34" s="38"/>
      <c r="J34" s="38"/>
      <c r="K34" s="38"/>
      <c r="L34" s="38"/>
      <c r="M34" s="38"/>
      <c r="N34" s="38"/>
      <c r="O34" s="38"/>
      <c r="P34" s="38"/>
      <c r="Q34" s="38"/>
    </row>
    <row r="35" spans="1:17" x14ac:dyDescent="0.25">
      <c r="A35" s="7" t="s">
        <v>20</v>
      </c>
      <c r="B35" s="12"/>
      <c r="C35" s="38"/>
      <c r="D35" s="38"/>
      <c r="E35" s="38"/>
      <c r="F35" s="38"/>
      <c r="G35" s="38"/>
      <c r="H35" s="38"/>
      <c r="I35" s="38"/>
      <c r="J35" s="38"/>
      <c r="K35" s="38"/>
      <c r="L35" s="38"/>
      <c r="M35" s="38"/>
      <c r="N35" s="38"/>
      <c r="O35" s="38"/>
      <c r="P35" s="38"/>
      <c r="Q35" s="38"/>
    </row>
    <row r="36" spans="1:17" x14ac:dyDescent="0.25">
      <c r="A36" s="7"/>
      <c r="B36" s="7" t="s">
        <v>38</v>
      </c>
      <c r="C36" s="38">
        <v>0.09</v>
      </c>
      <c r="D36" s="38">
        <v>0.04</v>
      </c>
      <c r="E36" s="38">
        <v>0.05</v>
      </c>
      <c r="F36" s="38">
        <v>0.08</v>
      </c>
      <c r="G36" s="38">
        <v>0.03</v>
      </c>
      <c r="H36" s="38">
        <v>0.06</v>
      </c>
      <c r="I36" s="38">
        <v>0.05</v>
      </c>
      <c r="J36" s="38" t="s">
        <v>73</v>
      </c>
      <c r="K36" s="38">
        <v>0.02</v>
      </c>
      <c r="L36" s="38">
        <v>0.22</v>
      </c>
      <c r="M36" s="38">
        <v>0.21</v>
      </c>
      <c r="N36" s="38">
        <v>0.21</v>
      </c>
      <c r="O36" s="38">
        <v>0.08</v>
      </c>
      <c r="P36" s="38">
        <v>0.03</v>
      </c>
      <c r="Q36" s="38">
        <v>0.06</v>
      </c>
    </row>
    <row r="37" spans="1:17" x14ac:dyDescent="0.25">
      <c r="A37" s="7"/>
      <c r="B37" s="7" t="s">
        <v>39</v>
      </c>
      <c r="C37" s="38">
        <v>0.04</v>
      </c>
      <c r="D37" s="38">
        <v>0.01</v>
      </c>
      <c r="E37" s="38">
        <v>0.02</v>
      </c>
      <c r="F37" s="38">
        <v>0.08</v>
      </c>
      <c r="G37" s="38">
        <v>0.02</v>
      </c>
      <c r="H37" s="38">
        <v>0.05</v>
      </c>
      <c r="I37" s="38">
        <v>0.03</v>
      </c>
      <c r="J37" s="38" t="s">
        <v>73</v>
      </c>
      <c r="K37" s="38">
        <v>0.02</v>
      </c>
      <c r="L37" s="38">
        <v>0.23</v>
      </c>
      <c r="M37" s="38">
        <v>0.18</v>
      </c>
      <c r="N37" s="38">
        <v>0.2</v>
      </c>
      <c r="O37" s="38">
        <v>0.08</v>
      </c>
      <c r="P37" s="38">
        <v>0.02</v>
      </c>
      <c r="Q37" s="38">
        <v>0.05</v>
      </c>
    </row>
    <row r="38" spans="1:17" x14ac:dyDescent="0.25">
      <c r="A38" s="7"/>
      <c r="B38" s="7" t="s">
        <v>40</v>
      </c>
      <c r="C38" s="38">
        <v>0.02</v>
      </c>
      <c r="D38" s="38">
        <v>0.01</v>
      </c>
      <c r="E38" s="38">
        <v>0.01</v>
      </c>
      <c r="F38" s="38">
        <v>0.02</v>
      </c>
      <c r="G38" s="38">
        <v>0.01</v>
      </c>
      <c r="H38" s="38">
        <v>0.02</v>
      </c>
      <c r="I38" s="38" t="s">
        <v>73</v>
      </c>
      <c r="J38" s="38" t="s">
        <v>73</v>
      </c>
      <c r="K38" s="38" t="s">
        <v>73</v>
      </c>
      <c r="L38" s="38">
        <v>7.0000000000000007E-2</v>
      </c>
      <c r="M38" s="38">
        <v>7.0000000000000007E-2</v>
      </c>
      <c r="N38" s="38">
        <v>7.0000000000000007E-2</v>
      </c>
      <c r="O38" s="38">
        <v>0.02</v>
      </c>
      <c r="P38" s="38">
        <v>0.01</v>
      </c>
      <c r="Q38" s="38">
        <v>0.02</v>
      </c>
    </row>
    <row r="39" spans="1:17" x14ac:dyDescent="0.25">
      <c r="A39" s="89"/>
      <c r="B39" s="89"/>
      <c r="C39" s="89"/>
      <c r="D39" s="89"/>
      <c r="E39" s="89"/>
      <c r="F39" s="89"/>
      <c r="G39" s="89"/>
      <c r="H39" s="89"/>
      <c r="I39" s="89"/>
      <c r="J39" s="89"/>
      <c r="K39" s="89"/>
      <c r="L39" s="89"/>
      <c r="M39" s="89"/>
      <c r="N39" s="89"/>
      <c r="O39" s="89"/>
      <c r="P39" s="89"/>
      <c r="Q39" s="89"/>
    </row>
    <row r="40" spans="1:17" x14ac:dyDescent="0.25">
      <c r="A40" s="7"/>
      <c r="B40" s="91" t="s">
        <v>426</v>
      </c>
      <c r="C40" s="7"/>
      <c r="D40" s="7"/>
      <c r="E40" s="7"/>
      <c r="F40" s="7"/>
      <c r="G40" s="7"/>
      <c r="H40" s="7"/>
      <c r="I40" s="7"/>
      <c r="J40" s="7"/>
      <c r="K40" s="7"/>
      <c r="L40" s="7"/>
      <c r="M40" s="7"/>
      <c r="N40" s="7"/>
      <c r="O40" s="7"/>
      <c r="P40" s="7"/>
      <c r="Q40" s="92" t="s">
        <v>22</v>
      </c>
    </row>
  </sheetData>
  <sheetProtection password="FD79" sheet="1" sort="0" autoFilter="0"/>
  <mergeCells count="9">
    <mergeCell ref="O5:Q5"/>
    <mergeCell ref="A9:B9"/>
    <mergeCell ref="C4:E4"/>
    <mergeCell ref="F4:K4"/>
    <mergeCell ref="L4:N4"/>
    <mergeCell ref="C5:E5"/>
    <mergeCell ref="F5:H5"/>
    <mergeCell ref="I5:K5"/>
    <mergeCell ref="L5:N5"/>
  </mergeCells>
  <pageMargins left="0.70866141732283472" right="0.70866141732283472" top="0.74803149606299213" bottom="0.74803149606299213" header="0.31496062992125984" footer="0.31496062992125984"/>
  <pageSetup paperSize="9" scale="76"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pageSetUpPr fitToPage="1"/>
  </sheetPr>
  <dimension ref="A1:Y170"/>
  <sheetViews>
    <sheetView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86"/>
    <col min="2" max="3" width="28.42578125" style="86" customWidth="1"/>
    <col min="4" max="4" width="9.140625" style="110"/>
    <col min="5" max="5" width="12.140625" style="86" customWidth="1"/>
    <col min="6" max="9" width="9.140625" style="86"/>
    <col min="10" max="10" width="9.140625" style="86" customWidth="1"/>
    <col min="11" max="12" width="9.140625" style="86"/>
    <col min="13" max="13" width="10.5703125" style="86" customWidth="1"/>
    <col min="14" max="14" width="9.140625" style="86"/>
    <col min="15" max="15" width="9.140625" style="86" customWidth="1"/>
    <col min="16" max="16" width="9.140625" style="86"/>
    <col min="17" max="17" width="9.7109375" style="86" customWidth="1"/>
    <col min="18" max="18" width="11.5703125" style="86" customWidth="1"/>
    <col min="19" max="19" width="11" style="86" customWidth="1"/>
    <col min="20" max="20" width="10.140625" style="86" customWidth="1"/>
    <col min="21" max="21" width="9.140625" style="86"/>
    <col min="22" max="22" width="11.28515625" style="86" customWidth="1"/>
    <col min="23" max="16384" width="9.140625" style="86"/>
  </cols>
  <sheetData>
    <row r="1" spans="1:25" s="7" customFormat="1" ht="15.75" customHeight="1" x14ac:dyDescent="0.2">
      <c r="A1" s="63" t="s">
        <v>437</v>
      </c>
      <c r="B1" s="63"/>
      <c r="C1" s="63"/>
      <c r="D1" s="63"/>
      <c r="E1" s="63"/>
      <c r="F1" s="63"/>
      <c r="G1" s="63"/>
      <c r="H1" s="63"/>
      <c r="I1" s="63"/>
      <c r="J1" s="63"/>
      <c r="K1" s="63"/>
      <c r="L1" s="63"/>
    </row>
    <row r="2" spans="1:25" s="7" customFormat="1" ht="15" customHeight="1" x14ac:dyDescent="0.2">
      <c r="A2" s="2" t="s">
        <v>422</v>
      </c>
      <c r="B2" s="13"/>
      <c r="C2" s="96"/>
      <c r="D2" s="13"/>
    </row>
    <row r="3" spans="1:25" s="7" customFormat="1" ht="15" customHeight="1" thickBot="1" x14ac:dyDescent="0.25">
      <c r="A3" s="2" t="s">
        <v>81</v>
      </c>
      <c r="B3" s="13"/>
      <c r="C3" s="96"/>
      <c r="D3" s="13"/>
    </row>
    <row r="4" spans="1:25" s="7" customFormat="1" ht="27.75" customHeight="1" thickBot="1" x14ac:dyDescent="0.25">
      <c r="B4" s="13"/>
      <c r="C4" s="96"/>
      <c r="D4" s="13"/>
      <c r="F4" s="170" t="s">
        <v>82</v>
      </c>
      <c r="G4" s="170"/>
      <c r="H4" s="170"/>
      <c r="I4" s="170"/>
      <c r="J4" s="170"/>
      <c r="K4" s="170"/>
      <c r="L4" s="170"/>
      <c r="M4" s="170"/>
      <c r="N4" s="170"/>
      <c r="O4" s="170"/>
      <c r="P4" s="170"/>
      <c r="Q4" s="170"/>
      <c r="R4" s="171" t="s">
        <v>83</v>
      </c>
      <c r="S4" s="171"/>
      <c r="T4" s="171"/>
      <c r="U4" s="171"/>
      <c r="V4" s="97"/>
      <c r="W4" s="171" t="s">
        <v>20</v>
      </c>
      <c r="X4" s="171"/>
      <c r="Y4" s="171"/>
    </row>
    <row r="5" spans="1:25" s="7" customFormat="1" ht="15" customHeight="1" x14ac:dyDescent="0.2">
      <c r="B5" s="13"/>
      <c r="C5" s="96"/>
      <c r="D5" s="13"/>
      <c r="F5" s="98"/>
      <c r="G5" s="172" t="s">
        <v>84</v>
      </c>
      <c r="H5" s="172"/>
      <c r="I5" s="172"/>
      <c r="J5" s="172"/>
      <c r="K5" s="172"/>
      <c r="L5" s="172" t="s">
        <v>18</v>
      </c>
      <c r="M5" s="172"/>
      <c r="N5" s="172"/>
      <c r="O5" s="98"/>
      <c r="P5" s="98"/>
      <c r="Q5" s="98"/>
    </row>
    <row r="6" spans="1:25" s="7" customFormat="1" ht="67.5" x14ac:dyDescent="0.2">
      <c r="A6" s="99" t="s">
        <v>85</v>
      </c>
      <c r="B6" s="100" t="s">
        <v>86</v>
      </c>
      <c r="C6" s="101" t="s">
        <v>87</v>
      </c>
      <c r="D6" s="102" t="s">
        <v>88</v>
      </c>
      <c r="E6" s="103" t="s">
        <v>89</v>
      </c>
      <c r="F6" s="102" t="s">
        <v>90</v>
      </c>
      <c r="G6" s="102" t="s">
        <v>91</v>
      </c>
      <c r="H6" s="102" t="s">
        <v>92</v>
      </c>
      <c r="I6" s="102" t="s">
        <v>93</v>
      </c>
      <c r="J6" s="102" t="s">
        <v>94</v>
      </c>
      <c r="K6" s="102" t="s">
        <v>95</v>
      </c>
      <c r="L6" s="102" t="s">
        <v>96</v>
      </c>
      <c r="M6" s="102" t="s">
        <v>97</v>
      </c>
      <c r="N6" s="102" t="s">
        <v>98</v>
      </c>
      <c r="O6" s="102" t="s">
        <v>99</v>
      </c>
      <c r="P6" s="102" t="s">
        <v>100</v>
      </c>
      <c r="Q6" s="102" t="s">
        <v>101</v>
      </c>
      <c r="R6" s="103" t="s">
        <v>102</v>
      </c>
      <c r="S6" s="102" t="s">
        <v>34</v>
      </c>
      <c r="T6" s="102" t="s">
        <v>35</v>
      </c>
      <c r="U6" s="102" t="s">
        <v>103</v>
      </c>
      <c r="V6" s="103" t="s">
        <v>104</v>
      </c>
      <c r="W6" s="102" t="s">
        <v>105</v>
      </c>
      <c r="X6" s="102" t="s">
        <v>106</v>
      </c>
      <c r="Y6" s="102" t="s">
        <v>107</v>
      </c>
    </row>
    <row r="7" spans="1:25" s="11" customFormat="1" ht="11.25" x14ac:dyDescent="0.2">
      <c r="A7" s="104" t="s">
        <v>108</v>
      </c>
      <c r="B7" s="105" t="str">
        <f>"ENGLAND  -  "&amp;
IF(INDEX!$H$8=1,INDEX!$J$1,
IF(INDEX!$H$8=2,INDEX!$J$2,
IF(INDEX!$H$8=3,INDEX!$J$3,
IF(INDEX!$H$8=4,INDEX!$J$4,
IF(INDEX!$H$8=5,INDEX!$J$5,
IF(INDEX!$H$8=6,INDEX!$J$6,
"ERROR"))))))</f>
        <v>ENGLAND  -  Mainstream schools (state-funded only)</v>
      </c>
      <c r="C7" s="106"/>
      <c r="D7" s="60">
        <f>IFERROR(
IF(INDEX!$H$8=1,(VLOOKUP($A7,'LA1'!$A$1:$AD$200,'LA1'!B$1,0)),
IF(INDEX!$H$8=2,(VLOOKUP($A7,'LA2'!$A$1:$AD$200,'LA2'!B$1,0)),
IF(INDEX!$H$8=3,(VLOOKUP($A7,'LA3'!$A$1:$AD$200,'LA3'!B$1,0)),
IF(INDEX!$H$8=4,(VLOOKUP($A7,'LA4'!$A$1:$AD$200,'LA4'!B$1,0)),
IF(INDEX!$H$8=5,(VLOOKUP($A7,'LA5'!$A$1:$AD$200,'LA5'!B$1,0)),
IF(INDEX!$H$8=6,(VLOOKUP($A7,'LA6'!$A$1:$AD$200,'LA6'!B$1,0)),0)))))),".")</f>
        <v>561110</v>
      </c>
      <c r="E7" s="64">
        <f>IFERROR(
IF(INDEX!$H$8=1,(VLOOKUP($A7,'LA1'!$A$1:$AD$200,'LA1'!C$1,0)),
IF(INDEX!$H$8=2,(VLOOKUP($A7,'LA2'!$A$1:$AD$200,'LA2'!C$1,0)),
IF(INDEX!$H$8=3,(VLOOKUP($A7,'LA3'!$A$1:$AD$200,'LA3'!C$1,0)),
IF(INDEX!$H$8=4,(VLOOKUP($A7,'LA4'!$A$1:$AD$200,'LA4'!C$1,0)),
IF(INDEX!$H$8=5,(VLOOKUP($A7,'LA5'!$A$1:$AD$200,'LA5'!C$1,0)),
IF(INDEX!$H$8=6,(VLOOKUP($A7,'LA6'!$A$1:$AD$200,'LA6'!C$1,0)),0)))))),".")</f>
        <v>0.92</v>
      </c>
      <c r="F7" s="64">
        <f>IFERROR(
IF(INDEX!$H$8=1,(VLOOKUP($A7,'LA1'!$A$1:$AD$200,'LA1'!D$1,0)),
IF(INDEX!$H$8=2,(VLOOKUP($A7,'LA2'!$A$1:$AD$200,'LA2'!D$1,0)),
IF(INDEX!$H$8=3,(VLOOKUP($A7,'LA3'!$A$1:$AD$200,'LA3'!D$1,0)),
IF(INDEX!$H$8=4,(VLOOKUP($A7,'LA4'!$A$1:$AD$200,'LA4'!D$1,0)),
IF(INDEX!$H$8=5,(VLOOKUP($A7,'LA5'!$A$1:$AD$200,'LA5'!D$1,0)),
IF(INDEX!$H$8=6,(VLOOKUP($A7,'LA6'!$A$1:$AD$200,'LA6'!D$1,0)),0)))))),".")</f>
        <v>0.9</v>
      </c>
      <c r="G7" s="64">
        <f>IFERROR(
IF(INDEX!$H$8=1,(VLOOKUP($A7,'LA1'!$A$1:$AD$200,'LA1'!E$1,0)),
IF(INDEX!$H$8=2,(VLOOKUP($A7,'LA2'!$A$1:$AD$200,'LA2'!E$1,0)),
IF(INDEX!$H$8=3,(VLOOKUP($A7,'LA3'!$A$1:$AD$200,'LA3'!E$1,0)),
IF(INDEX!$H$8=4,(VLOOKUP($A7,'LA4'!$A$1:$AD$200,'LA4'!E$1,0)),
IF(INDEX!$H$8=5,(VLOOKUP($A7,'LA5'!$A$1:$AD$200,'LA5'!E$1,0)),
IF(INDEX!$H$8=6,(VLOOKUP($A7,'LA6'!$A$1:$AD$200,'LA6'!E$1,0)),0)))))),".")</f>
        <v>0.34</v>
      </c>
      <c r="H7" s="64" t="str">
        <f>IFERROR(
IF(INDEX!$H$8=1,(VLOOKUP($A7,'LA1'!$A$1:$AD$200,'LA1'!F$1,0)),
IF(INDEX!$H$8=2,(VLOOKUP($A7,'LA2'!$A$1:$AD$200,'LA2'!F$1,0)),
IF(INDEX!$H$8=3,(VLOOKUP($A7,'LA3'!$A$1:$AD$200,'LA3'!F$1,0)),
IF(INDEX!$H$8=4,(VLOOKUP($A7,'LA4'!$A$1:$AD$200,'LA4'!F$1,0)),
IF(INDEX!$H$8=5,(VLOOKUP($A7,'LA5'!$A$1:$AD$200,'LA5'!F$1,0)),
IF(INDEX!$H$8=6,(VLOOKUP($A7,'LA6'!$A$1:$AD$200,'LA6'!F$1,0)),0)))))),".")</f>
        <v>-</v>
      </c>
      <c r="I7" s="64">
        <f>IFERROR(
IF(INDEX!$H$8=1,(VLOOKUP($A7,'LA1'!$A$1:$AD$200,'LA1'!G$1,0)),
IF(INDEX!$H$8=2,(VLOOKUP($A7,'LA2'!$A$1:$AD$200,'LA2'!G$1,0)),
IF(INDEX!$H$8=3,(VLOOKUP($A7,'LA3'!$A$1:$AD$200,'LA3'!G$1,0)),
IF(INDEX!$H$8=4,(VLOOKUP($A7,'LA4'!$A$1:$AD$200,'LA4'!G$1,0)),
IF(INDEX!$H$8=5,(VLOOKUP($A7,'LA5'!$A$1:$AD$200,'LA5'!G$1,0)),
IF(INDEX!$H$8=6,(VLOOKUP($A7,'LA6'!$A$1:$AD$200,'LA6'!G$1,0)),0)))))),".")</f>
        <v>0.04</v>
      </c>
      <c r="J7" s="64">
        <f>IFERROR(
IF(INDEX!$H$8=1,(VLOOKUP($A7,'LA1'!$A$1:$AD$200,'LA1'!H$1,0)),
IF(INDEX!$H$8=2,(VLOOKUP($A7,'LA2'!$A$1:$AD$200,'LA2'!H$1,0)),
IF(INDEX!$H$8=3,(VLOOKUP($A7,'LA3'!$A$1:$AD$200,'LA3'!H$1,0)),
IF(INDEX!$H$8=4,(VLOOKUP($A7,'LA4'!$A$1:$AD$200,'LA4'!H$1,0)),
IF(INDEX!$H$8=5,(VLOOKUP($A7,'LA5'!$A$1:$AD$200,'LA5'!H$1,0)),
IF(INDEX!$H$8=6,(VLOOKUP($A7,'LA6'!$A$1:$AD$200,'LA6'!H$1,0)),0)))))),".")</f>
        <v>0.39</v>
      </c>
      <c r="K7" s="64">
        <f>IFERROR(
IF(INDEX!$H$8=1,(VLOOKUP($A7,'LA1'!$A$1:$AD$200,'LA1'!I$1,0)),
IF(INDEX!$H$8=2,(VLOOKUP($A7,'LA2'!$A$1:$AD$200,'LA2'!I$1,0)),
IF(INDEX!$H$8=3,(VLOOKUP($A7,'LA3'!$A$1:$AD$200,'LA3'!I$1,0)),
IF(INDEX!$H$8=4,(VLOOKUP($A7,'LA4'!$A$1:$AD$200,'LA4'!I$1,0)),
IF(INDEX!$H$8=5,(VLOOKUP($A7,'LA5'!$A$1:$AD$200,'LA5'!I$1,0)),
IF(INDEX!$H$8=6,(VLOOKUP($A7,'LA6'!$A$1:$AD$200,'LA6'!I$1,0)),0)))))),".")</f>
        <v>0.13</v>
      </c>
      <c r="L7" s="64" t="str">
        <f>IFERROR(
IF(INDEX!$H$8=1,(VLOOKUP($A7,'LA1'!$A$1:$AD$200,'LA1'!J$1,0)),
IF(INDEX!$H$8=2,(VLOOKUP($A7,'LA2'!$A$1:$AD$200,'LA2'!J$1,0)),
IF(INDEX!$H$8=3,(VLOOKUP($A7,'LA3'!$A$1:$AD$200,'LA3'!J$1,0)),
IF(INDEX!$H$8=4,(VLOOKUP($A7,'LA4'!$A$1:$AD$200,'LA4'!J$1,0)),
IF(INDEX!$H$8=5,(VLOOKUP($A7,'LA5'!$A$1:$AD$200,'LA5'!J$1,0)),
IF(INDEX!$H$8=6,(VLOOKUP($A7,'LA6'!$A$1:$AD$200,'LA6'!J$1,0)),0)))))),".")</f>
        <v>-</v>
      </c>
      <c r="M7" s="64" t="str">
        <f>IFERROR(
IF(INDEX!$H$8=1,(VLOOKUP($A7,'LA1'!$A$1:$AD$200,'LA1'!K$1,0)),
IF(INDEX!$H$8=2,(VLOOKUP($A7,'LA2'!$A$1:$AD$200,'LA2'!K$1,0)),
IF(INDEX!$H$8=3,(VLOOKUP($A7,'LA3'!$A$1:$AD$200,'LA3'!K$1,0)),
IF(INDEX!$H$8=4,(VLOOKUP($A7,'LA4'!$A$1:$AD$200,'LA4'!K$1,0)),
IF(INDEX!$H$8=5,(VLOOKUP($A7,'LA5'!$A$1:$AD$200,'LA5'!K$1,0)),
IF(INDEX!$H$8=6,(VLOOKUP($A7,'LA6'!$A$1:$AD$200,'LA6'!K$1,0)),0)))))),".")</f>
        <v>-</v>
      </c>
      <c r="N7" s="64" t="str">
        <f>IFERROR(
IF(INDEX!$H$8=1,(VLOOKUP($A7,'LA1'!$A$1:$AD$200,'LA1'!L$1,0)),
IF(INDEX!$H$8=2,(VLOOKUP($A7,'LA2'!$A$1:$AD$200,'LA2'!L$1,0)),
IF(INDEX!$H$8=3,(VLOOKUP($A7,'LA3'!$A$1:$AD$200,'LA3'!L$1,0)),
IF(INDEX!$H$8=4,(VLOOKUP($A7,'LA4'!$A$1:$AD$200,'LA4'!L$1,0)),
IF(INDEX!$H$8=5,(VLOOKUP($A7,'LA5'!$A$1:$AD$200,'LA5'!L$1,0)),
IF(INDEX!$H$8=6,(VLOOKUP($A7,'LA6'!$A$1:$AD$200,'LA6'!L$1,0)),0)))))),".")</f>
        <v>-</v>
      </c>
      <c r="O7" s="64">
        <f>IFERROR(
IF(INDEX!$H$8=1,(VLOOKUP($A7,'LA1'!$A$1:$AD$200,'LA1'!M$1,0)),
IF(INDEX!$H$8=2,(VLOOKUP($A7,'LA2'!$A$1:$AD$200,'LA2'!M$1,0)),
IF(INDEX!$H$8=3,(VLOOKUP($A7,'LA3'!$A$1:$AD$200,'LA3'!M$1,0)),
IF(INDEX!$H$8=4,(VLOOKUP($A7,'LA4'!$A$1:$AD$200,'LA4'!M$1,0)),
IF(INDEX!$H$8=5,(VLOOKUP($A7,'LA5'!$A$1:$AD$200,'LA5'!M$1,0)),
IF(INDEX!$H$8=6,(VLOOKUP($A7,'LA6'!$A$1:$AD$200,'LA6'!M$1,0)),0)))))),".")</f>
        <v>0.05</v>
      </c>
      <c r="P7" s="64" t="str">
        <f>IFERROR(
IF(INDEX!$H$8=1,(VLOOKUP($A7,'LA1'!$A$1:$AD$200,'LA1'!N$1,0)),
IF(INDEX!$H$8=2,(VLOOKUP($A7,'LA2'!$A$1:$AD$200,'LA2'!N$1,0)),
IF(INDEX!$H$8=3,(VLOOKUP($A7,'LA3'!$A$1:$AD$200,'LA3'!N$1,0)),
IF(INDEX!$H$8=4,(VLOOKUP($A7,'LA4'!$A$1:$AD$200,'LA4'!N$1,0)),
IF(INDEX!$H$8=5,(VLOOKUP($A7,'LA5'!$A$1:$AD$200,'LA5'!N$1,0)),
IF(INDEX!$H$8=6,(VLOOKUP($A7,'LA6'!$A$1:$AD$200,'LA6'!N$1,0)),0)))))),".")</f>
        <v>-</v>
      </c>
      <c r="Q7" s="64" t="str">
        <f>IFERROR(
IF(INDEX!$H$8=1,(VLOOKUP($A7,'LA1'!$A$1:$AD$200,'LA1'!O$1,0)),
IF(INDEX!$H$8=2,(VLOOKUP($A7,'LA2'!$A$1:$AD$200,'LA2'!O$1,0)),
IF(INDEX!$H$8=3,(VLOOKUP($A7,'LA3'!$A$1:$AD$200,'LA3'!O$1,0)),
IF(INDEX!$H$8=4,(VLOOKUP($A7,'LA4'!$A$1:$AD$200,'LA4'!O$1,0)),
IF(INDEX!$H$8=5,(VLOOKUP($A7,'LA5'!$A$1:$AD$200,'LA5'!O$1,0)),
IF(INDEX!$H$8=6,(VLOOKUP($A7,'LA6'!$A$1:$AD$200,'LA6'!O$1,0)),0)))))),".")</f>
        <v>-</v>
      </c>
      <c r="R7" s="64">
        <f>IFERROR(
IF(INDEX!$H$8=1,(VLOOKUP($A7,'LA1'!$A$1:$AD$200,'LA1'!P$1,0)),
IF(INDEX!$H$8=2,(VLOOKUP($A7,'LA2'!$A$1:$AD$200,'LA2'!P$1,0)),
IF(INDEX!$H$8=3,(VLOOKUP($A7,'LA3'!$A$1:$AD$200,'LA3'!P$1,0)),
IF(INDEX!$H$8=4,(VLOOKUP($A7,'LA4'!$A$1:$AD$200,'LA4'!P$1,0)),
IF(INDEX!$H$8=5,(VLOOKUP($A7,'LA5'!$A$1:$AD$200,'LA5'!P$1,0)),
IF(INDEX!$H$8=6,(VLOOKUP($A7,'LA6'!$A$1:$AD$200,'LA6'!P$1,0)),0)))))),".")</f>
        <v>0.01</v>
      </c>
      <c r="S7" s="64">
        <f>IFERROR(
IF(INDEX!$H$8=1,(VLOOKUP($A7,'LA1'!$A$1:$AD$200,'LA1'!Q$1,0)),
IF(INDEX!$H$8=2,(VLOOKUP($A7,'LA2'!$A$1:$AD$200,'LA2'!Q$1,0)),
IF(INDEX!$H$8=3,(VLOOKUP($A7,'LA3'!$A$1:$AD$200,'LA3'!Q$1,0)),
IF(INDEX!$H$8=4,(VLOOKUP($A7,'LA4'!$A$1:$AD$200,'LA4'!Q$1,0)),
IF(INDEX!$H$8=5,(VLOOKUP($A7,'LA5'!$A$1:$AD$200,'LA5'!Q$1,0)),
IF(INDEX!$H$8=6,(VLOOKUP($A7,'LA6'!$A$1:$AD$200,'LA6'!Q$1,0)),0)))))),".")</f>
        <v>0.01</v>
      </c>
      <c r="T7" s="64" t="str">
        <f>IFERROR(
IF(INDEX!$H$8=1,(VLOOKUP($A7,'LA1'!$A$1:$AD$200,'LA1'!R$1,0)),
IF(INDEX!$H$8=2,(VLOOKUP($A7,'LA2'!$A$1:$AD$200,'LA2'!R$1,0)),
IF(INDEX!$H$8=3,(VLOOKUP($A7,'LA3'!$A$1:$AD$200,'LA3'!R$1,0)),
IF(INDEX!$H$8=4,(VLOOKUP($A7,'LA4'!$A$1:$AD$200,'LA4'!R$1,0)),
IF(INDEX!$H$8=5,(VLOOKUP($A7,'LA5'!$A$1:$AD$200,'LA5'!R$1,0)),
IF(INDEX!$H$8=6,(VLOOKUP($A7,'LA6'!$A$1:$AD$200,'LA6'!R$1,0)),0)))))),".")</f>
        <v>-</v>
      </c>
      <c r="U7" s="64" t="str">
        <f>IFERROR(
IF(INDEX!$H$8=1,(VLOOKUP($A7,'LA1'!$A$1:$AD$200,'LA1'!S$1,0)),
IF(INDEX!$H$8=2,(VLOOKUP($A7,'LA2'!$A$1:$AD$200,'LA2'!S$1,0)),
IF(INDEX!$H$8=3,(VLOOKUP($A7,'LA3'!$A$1:$AD$200,'LA3'!S$1,0)),
IF(INDEX!$H$8=4,(VLOOKUP($A7,'LA4'!$A$1:$AD$200,'LA4'!S$1,0)),
IF(INDEX!$H$8=5,(VLOOKUP($A7,'LA5'!$A$1:$AD$200,'LA5'!S$1,0)),
IF(INDEX!$H$8=6,(VLOOKUP($A7,'LA6'!$A$1:$AD$200,'LA6'!S$1,0)),0)))))),".")</f>
        <v>-</v>
      </c>
      <c r="V7" s="64">
        <f>IFERROR(
IF(INDEX!$H$8=1,(VLOOKUP($A7,'LA1'!$A$1:$AD$200,'LA1'!T$1,0)),
IF(INDEX!$H$8=2,(VLOOKUP($A7,'LA2'!$A$1:$AD$200,'LA2'!T$1,0)),
IF(INDEX!$H$8=3,(VLOOKUP($A7,'LA3'!$A$1:$AD$200,'LA3'!T$1,0)),
IF(INDEX!$H$8=4,(VLOOKUP($A7,'LA4'!$A$1:$AD$200,'LA4'!T$1,0)),
IF(INDEX!$H$8=5,(VLOOKUP($A7,'LA5'!$A$1:$AD$200,'LA5'!T$1,0)),
IF(INDEX!$H$8=6,(VLOOKUP($A7,'LA6'!$A$1:$AD$200,'LA6'!T$1,0)),0)))))),".")</f>
        <v>0.01</v>
      </c>
      <c r="W7" s="64">
        <f>IFERROR(
IF(INDEX!$H$8=1,(VLOOKUP($A7,'LA1'!$A$1:$AD$200,'LA1'!U$1,0)),
IF(INDEX!$H$8=2,(VLOOKUP($A7,'LA2'!$A$1:$AD$200,'LA2'!U$1,0)),
IF(INDEX!$H$8=3,(VLOOKUP($A7,'LA3'!$A$1:$AD$200,'LA3'!U$1,0)),
IF(INDEX!$H$8=4,(VLOOKUP($A7,'LA4'!$A$1:$AD$200,'LA4'!U$1,0)),
IF(INDEX!$H$8=5,(VLOOKUP($A7,'LA5'!$A$1:$AD$200,'LA5'!U$1,0)),
IF(INDEX!$H$8=6,(VLOOKUP($A7,'LA6'!$A$1:$AD$200,'LA6'!U$1,0)),0)))))),".")</f>
        <v>0.05</v>
      </c>
      <c r="X7" s="64">
        <f>IFERROR(
IF(INDEX!$H$8=1,(VLOOKUP($A7,'LA1'!$A$1:$AD$200,'LA1'!V$1,0)),
IF(INDEX!$H$8=2,(VLOOKUP($A7,'LA2'!$A$1:$AD$200,'LA2'!V$1,0)),
IF(INDEX!$H$8=3,(VLOOKUP($A7,'LA3'!$A$1:$AD$200,'LA3'!V$1,0)),
IF(INDEX!$H$8=4,(VLOOKUP($A7,'LA4'!$A$1:$AD$200,'LA4'!V$1,0)),
IF(INDEX!$H$8=5,(VLOOKUP($A7,'LA5'!$A$1:$AD$200,'LA5'!V$1,0)),
IF(INDEX!$H$8=6,(VLOOKUP($A7,'LA6'!$A$1:$AD$200,'LA6'!V$1,0)),0)))))),".")</f>
        <v>0.02</v>
      </c>
      <c r="Y7" s="64">
        <f>IFERROR(
IF(INDEX!$H$8=1,(VLOOKUP($A7,'LA1'!$A$1:$AD$200,'LA1'!W$1,0)),
IF(INDEX!$H$8=2,(VLOOKUP($A7,'LA2'!$A$1:$AD$200,'LA2'!W$1,0)),
IF(INDEX!$H$8=3,(VLOOKUP($A7,'LA3'!$A$1:$AD$200,'LA3'!W$1,0)),
IF(INDEX!$H$8=4,(VLOOKUP($A7,'LA4'!$A$1:$AD$200,'LA4'!W$1,0)),
IF(INDEX!$H$8=5,(VLOOKUP($A7,'LA5'!$A$1:$AD$200,'LA5'!W$1,0)),
IF(INDEX!$H$8=6,(VLOOKUP($A7,'LA6'!$A$1:$AD$200,'LA6'!W$1,0)),0)))))),".")</f>
        <v>0.01</v>
      </c>
    </row>
    <row r="8" spans="1:25" s="7" customFormat="1" ht="11.25" x14ac:dyDescent="0.2">
      <c r="A8" s="107" t="s">
        <v>109</v>
      </c>
      <c r="B8" s="108" t="s">
        <v>110</v>
      </c>
      <c r="C8" s="96"/>
      <c r="D8" s="26">
        <f>IFERROR(
IF(INDEX!$H$8=1,(VLOOKUP($A8,'LA1'!$A$1:$AD$200,'LA1'!B$1,0)),
IF(INDEX!$H$8=2,(VLOOKUP($A8,'LA2'!$A$1:$AD$200,'LA2'!B$1,0)),
IF(INDEX!$H$8=3,(VLOOKUP($A8,'LA3'!$A$1:$AD$200,'LA3'!B$1,0)),
IF(INDEX!$H$8=4,(VLOOKUP($A8,'LA4'!$A$1:$AD$200,'LA4'!B$1,0)),
IF(INDEX!$H$8=5,(VLOOKUP($A8,'LA5'!$A$1:$AD$200,'LA5'!B$1,0)),
IF(INDEX!$H$8=6,(VLOOKUP($A8,'LA6'!$A$1:$AD$200,'LA6'!B$1,0)),0)))))),".")</f>
        <v>28110</v>
      </c>
      <c r="E8" s="27">
        <f>IFERROR(
IF(INDEX!$H$8=1,(VLOOKUP($A8,'LA1'!$A$1:$AD$200,'LA1'!C$1,0)),
IF(INDEX!$H$8=2,(VLOOKUP($A8,'LA2'!$A$1:$AD$200,'LA2'!C$1,0)),
IF(INDEX!$H$8=3,(VLOOKUP($A8,'LA3'!$A$1:$AD$200,'LA3'!C$1,0)),
IF(INDEX!$H$8=4,(VLOOKUP($A8,'LA4'!$A$1:$AD$200,'LA4'!C$1,0)),
IF(INDEX!$H$8=5,(VLOOKUP($A8,'LA5'!$A$1:$AD$200,'LA5'!C$1,0)),
IF(INDEX!$H$8=6,(VLOOKUP($A8,'LA6'!$A$1:$AD$200,'LA6'!C$1,0)),0)))))),".")</f>
        <v>0.9</v>
      </c>
      <c r="F8" s="27">
        <f>IFERROR(
IF(INDEX!$H$8=1,(VLOOKUP($A8,'LA1'!$A$1:$AD$200,'LA1'!D$1,0)),
IF(INDEX!$H$8=2,(VLOOKUP($A8,'LA2'!$A$1:$AD$200,'LA2'!D$1,0)),
IF(INDEX!$H$8=3,(VLOOKUP($A8,'LA3'!$A$1:$AD$200,'LA3'!D$1,0)),
IF(INDEX!$H$8=4,(VLOOKUP($A8,'LA4'!$A$1:$AD$200,'LA4'!D$1,0)),
IF(INDEX!$H$8=5,(VLOOKUP($A8,'LA5'!$A$1:$AD$200,'LA5'!D$1,0)),
IF(INDEX!$H$8=6,(VLOOKUP($A8,'LA6'!$A$1:$AD$200,'LA6'!D$1,0)),0)))))),".")</f>
        <v>0.88</v>
      </c>
      <c r="G8" s="27">
        <f>IFERROR(
IF(INDEX!$H$8=1,(VLOOKUP($A8,'LA1'!$A$1:$AD$200,'LA1'!E$1,0)),
IF(INDEX!$H$8=2,(VLOOKUP($A8,'LA2'!$A$1:$AD$200,'LA2'!E$1,0)),
IF(INDEX!$H$8=3,(VLOOKUP($A8,'LA3'!$A$1:$AD$200,'LA3'!E$1,0)),
IF(INDEX!$H$8=4,(VLOOKUP($A8,'LA4'!$A$1:$AD$200,'LA4'!E$1,0)),
IF(INDEX!$H$8=5,(VLOOKUP($A8,'LA5'!$A$1:$AD$200,'LA5'!E$1,0)),
IF(INDEX!$H$8=6,(VLOOKUP($A8,'LA6'!$A$1:$AD$200,'LA6'!E$1,0)),0)))))),".")</f>
        <v>0.42</v>
      </c>
      <c r="H8" s="27" t="str">
        <f>IFERROR(
IF(INDEX!$H$8=1,(VLOOKUP($A8,'LA1'!$A$1:$AD$200,'LA1'!F$1,0)),
IF(INDEX!$H$8=2,(VLOOKUP($A8,'LA2'!$A$1:$AD$200,'LA2'!F$1,0)),
IF(INDEX!$H$8=3,(VLOOKUP($A8,'LA3'!$A$1:$AD$200,'LA3'!F$1,0)),
IF(INDEX!$H$8=4,(VLOOKUP($A8,'LA4'!$A$1:$AD$200,'LA4'!F$1,0)),
IF(INDEX!$H$8=5,(VLOOKUP($A8,'LA5'!$A$1:$AD$200,'LA5'!F$1,0)),
IF(INDEX!$H$8=6,(VLOOKUP($A8,'LA6'!$A$1:$AD$200,'LA6'!F$1,0)),0)))))),".")</f>
        <v>-</v>
      </c>
      <c r="I8" s="27">
        <f>IFERROR(
IF(INDEX!$H$8=1,(VLOOKUP($A8,'LA1'!$A$1:$AD$200,'LA1'!G$1,0)),
IF(INDEX!$H$8=2,(VLOOKUP($A8,'LA2'!$A$1:$AD$200,'LA2'!G$1,0)),
IF(INDEX!$H$8=3,(VLOOKUP($A8,'LA3'!$A$1:$AD$200,'LA3'!G$1,0)),
IF(INDEX!$H$8=4,(VLOOKUP($A8,'LA4'!$A$1:$AD$200,'LA4'!G$1,0)),
IF(INDEX!$H$8=5,(VLOOKUP($A8,'LA5'!$A$1:$AD$200,'LA5'!G$1,0)),
IF(INDEX!$H$8=6,(VLOOKUP($A8,'LA6'!$A$1:$AD$200,'LA6'!G$1,0)),0)))))),".")</f>
        <v>0.06</v>
      </c>
      <c r="J8" s="27">
        <f>IFERROR(
IF(INDEX!$H$8=1,(VLOOKUP($A8,'LA1'!$A$1:$AD$200,'LA1'!H$1,0)),
IF(INDEX!$H$8=2,(VLOOKUP($A8,'LA2'!$A$1:$AD$200,'LA2'!H$1,0)),
IF(INDEX!$H$8=3,(VLOOKUP($A8,'LA3'!$A$1:$AD$200,'LA3'!H$1,0)),
IF(INDEX!$H$8=4,(VLOOKUP($A8,'LA4'!$A$1:$AD$200,'LA4'!H$1,0)),
IF(INDEX!$H$8=5,(VLOOKUP($A8,'LA5'!$A$1:$AD$200,'LA5'!H$1,0)),
IF(INDEX!$H$8=6,(VLOOKUP($A8,'LA6'!$A$1:$AD$200,'LA6'!H$1,0)),0)))))),".")</f>
        <v>0.33</v>
      </c>
      <c r="K8" s="27">
        <f>IFERROR(
IF(INDEX!$H$8=1,(VLOOKUP($A8,'LA1'!$A$1:$AD$200,'LA1'!I$1,0)),
IF(INDEX!$H$8=2,(VLOOKUP($A8,'LA2'!$A$1:$AD$200,'LA2'!I$1,0)),
IF(INDEX!$H$8=3,(VLOOKUP($A8,'LA3'!$A$1:$AD$200,'LA3'!I$1,0)),
IF(INDEX!$H$8=4,(VLOOKUP($A8,'LA4'!$A$1:$AD$200,'LA4'!I$1,0)),
IF(INDEX!$H$8=5,(VLOOKUP($A8,'LA5'!$A$1:$AD$200,'LA5'!I$1,0)),
IF(INDEX!$H$8=6,(VLOOKUP($A8,'LA6'!$A$1:$AD$200,'LA6'!I$1,0)),0)))))),".")</f>
        <v>7.0000000000000007E-2</v>
      </c>
      <c r="L8" s="27" t="str">
        <f>IFERROR(
IF(INDEX!$H$8=1,(VLOOKUP($A8,'LA1'!$A$1:$AD$200,'LA1'!J$1,0)),
IF(INDEX!$H$8=2,(VLOOKUP($A8,'LA2'!$A$1:$AD$200,'LA2'!J$1,0)),
IF(INDEX!$H$8=3,(VLOOKUP($A8,'LA3'!$A$1:$AD$200,'LA3'!J$1,0)),
IF(INDEX!$H$8=4,(VLOOKUP($A8,'LA4'!$A$1:$AD$200,'LA4'!J$1,0)),
IF(INDEX!$H$8=5,(VLOOKUP($A8,'LA5'!$A$1:$AD$200,'LA5'!J$1,0)),
IF(INDEX!$H$8=6,(VLOOKUP($A8,'LA6'!$A$1:$AD$200,'LA6'!J$1,0)),0)))))),".")</f>
        <v>x</v>
      </c>
      <c r="M8" s="27" t="str">
        <f>IFERROR(
IF(INDEX!$H$8=1,(VLOOKUP($A8,'LA1'!$A$1:$AD$200,'LA1'!K$1,0)),
IF(INDEX!$H$8=2,(VLOOKUP($A8,'LA2'!$A$1:$AD$200,'LA2'!K$1,0)),
IF(INDEX!$H$8=3,(VLOOKUP($A8,'LA3'!$A$1:$AD$200,'LA3'!K$1,0)),
IF(INDEX!$H$8=4,(VLOOKUP($A8,'LA4'!$A$1:$AD$200,'LA4'!K$1,0)),
IF(INDEX!$H$8=5,(VLOOKUP($A8,'LA5'!$A$1:$AD$200,'LA5'!K$1,0)),
IF(INDEX!$H$8=6,(VLOOKUP($A8,'LA6'!$A$1:$AD$200,'LA6'!K$1,0)),0)))))),".")</f>
        <v>-</v>
      </c>
      <c r="N8" s="27" t="str">
        <f>IFERROR(
IF(INDEX!$H$8=1,(VLOOKUP($A8,'LA1'!$A$1:$AD$200,'LA1'!L$1,0)),
IF(INDEX!$H$8=2,(VLOOKUP($A8,'LA2'!$A$1:$AD$200,'LA2'!L$1,0)),
IF(INDEX!$H$8=3,(VLOOKUP($A8,'LA3'!$A$1:$AD$200,'LA3'!L$1,0)),
IF(INDEX!$H$8=4,(VLOOKUP($A8,'LA4'!$A$1:$AD$200,'LA4'!L$1,0)),
IF(INDEX!$H$8=5,(VLOOKUP($A8,'LA5'!$A$1:$AD$200,'LA5'!L$1,0)),
IF(INDEX!$H$8=6,(VLOOKUP($A8,'LA6'!$A$1:$AD$200,'LA6'!L$1,0)),0)))))),".")</f>
        <v>-</v>
      </c>
      <c r="O8" s="27">
        <f>IFERROR(
IF(INDEX!$H$8=1,(VLOOKUP($A8,'LA1'!$A$1:$AD$200,'LA1'!M$1,0)),
IF(INDEX!$H$8=2,(VLOOKUP($A8,'LA2'!$A$1:$AD$200,'LA2'!M$1,0)),
IF(INDEX!$H$8=3,(VLOOKUP($A8,'LA3'!$A$1:$AD$200,'LA3'!M$1,0)),
IF(INDEX!$H$8=4,(VLOOKUP($A8,'LA4'!$A$1:$AD$200,'LA4'!M$1,0)),
IF(INDEX!$H$8=5,(VLOOKUP($A8,'LA5'!$A$1:$AD$200,'LA5'!M$1,0)),
IF(INDEX!$H$8=6,(VLOOKUP($A8,'LA6'!$A$1:$AD$200,'LA6'!M$1,0)),0)))))),".")</f>
        <v>7.0000000000000007E-2</v>
      </c>
      <c r="P8" s="27">
        <f>IFERROR(
IF(INDEX!$H$8=1,(VLOOKUP($A8,'LA1'!$A$1:$AD$200,'LA1'!N$1,0)),
IF(INDEX!$H$8=2,(VLOOKUP($A8,'LA2'!$A$1:$AD$200,'LA2'!N$1,0)),
IF(INDEX!$H$8=3,(VLOOKUP($A8,'LA3'!$A$1:$AD$200,'LA3'!N$1,0)),
IF(INDEX!$H$8=4,(VLOOKUP($A8,'LA4'!$A$1:$AD$200,'LA4'!N$1,0)),
IF(INDEX!$H$8=5,(VLOOKUP($A8,'LA5'!$A$1:$AD$200,'LA5'!N$1,0)),
IF(INDEX!$H$8=6,(VLOOKUP($A8,'LA6'!$A$1:$AD$200,'LA6'!N$1,0)),0)))))),".")</f>
        <v>0</v>
      </c>
      <c r="Q8" s="27" t="str">
        <f>IFERROR(
IF(INDEX!$H$8=1,(VLOOKUP($A8,'LA1'!$A$1:$AD$200,'LA1'!O$1,0)),
IF(INDEX!$H$8=2,(VLOOKUP($A8,'LA2'!$A$1:$AD$200,'LA2'!O$1,0)),
IF(INDEX!$H$8=3,(VLOOKUP($A8,'LA3'!$A$1:$AD$200,'LA3'!O$1,0)),
IF(INDEX!$H$8=4,(VLOOKUP($A8,'LA4'!$A$1:$AD$200,'LA4'!O$1,0)),
IF(INDEX!$H$8=5,(VLOOKUP($A8,'LA5'!$A$1:$AD$200,'LA5'!O$1,0)),
IF(INDEX!$H$8=6,(VLOOKUP($A8,'LA6'!$A$1:$AD$200,'LA6'!O$1,0)),0)))))),".")</f>
        <v>-</v>
      </c>
      <c r="R8" s="27">
        <f>IFERROR(
IF(INDEX!$H$8=1,(VLOOKUP($A8,'LA1'!$A$1:$AD$200,'LA1'!P$1,0)),
IF(INDEX!$H$8=2,(VLOOKUP($A8,'LA2'!$A$1:$AD$200,'LA2'!P$1,0)),
IF(INDEX!$H$8=3,(VLOOKUP($A8,'LA3'!$A$1:$AD$200,'LA3'!P$1,0)),
IF(INDEX!$H$8=4,(VLOOKUP($A8,'LA4'!$A$1:$AD$200,'LA4'!P$1,0)),
IF(INDEX!$H$8=5,(VLOOKUP($A8,'LA5'!$A$1:$AD$200,'LA5'!P$1,0)),
IF(INDEX!$H$8=6,(VLOOKUP($A8,'LA6'!$A$1:$AD$200,'LA6'!P$1,0)),0)))))),".")</f>
        <v>0.01</v>
      </c>
      <c r="S8" s="27">
        <f>IFERROR(
IF(INDEX!$H$8=1,(VLOOKUP($A8,'LA1'!$A$1:$AD$200,'LA1'!Q$1,0)),
IF(INDEX!$H$8=2,(VLOOKUP($A8,'LA2'!$A$1:$AD$200,'LA2'!Q$1,0)),
IF(INDEX!$H$8=3,(VLOOKUP($A8,'LA3'!$A$1:$AD$200,'LA3'!Q$1,0)),
IF(INDEX!$H$8=4,(VLOOKUP($A8,'LA4'!$A$1:$AD$200,'LA4'!Q$1,0)),
IF(INDEX!$H$8=5,(VLOOKUP($A8,'LA5'!$A$1:$AD$200,'LA5'!Q$1,0)),
IF(INDEX!$H$8=6,(VLOOKUP($A8,'LA6'!$A$1:$AD$200,'LA6'!Q$1,0)),0)))))),".")</f>
        <v>0.01</v>
      </c>
      <c r="T8" s="27" t="str">
        <f>IFERROR(
IF(INDEX!$H$8=1,(VLOOKUP($A8,'LA1'!$A$1:$AD$200,'LA1'!R$1,0)),
IF(INDEX!$H$8=2,(VLOOKUP($A8,'LA2'!$A$1:$AD$200,'LA2'!R$1,0)),
IF(INDEX!$H$8=3,(VLOOKUP($A8,'LA3'!$A$1:$AD$200,'LA3'!R$1,0)),
IF(INDEX!$H$8=4,(VLOOKUP($A8,'LA4'!$A$1:$AD$200,'LA4'!R$1,0)),
IF(INDEX!$H$8=5,(VLOOKUP($A8,'LA5'!$A$1:$AD$200,'LA5'!R$1,0)),
IF(INDEX!$H$8=6,(VLOOKUP($A8,'LA6'!$A$1:$AD$200,'LA6'!R$1,0)),0)))))),".")</f>
        <v>-</v>
      </c>
      <c r="U8" s="27" t="str">
        <f>IFERROR(
IF(INDEX!$H$8=1,(VLOOKUP($A8,'LA1'!$A$1:$AD$200,'LA1'!S$1,0)),
IF(INDEX!$H$8=2,(VLOOKUP($A8,'LA2'!$A$1:$AD$200,'LA2'!S$1,0)),
IF(INDEX!$H$8=3,(VLOOKUP($A8,'LA3'!$A$1:$AD$200,'LA3'!S$1,0)),
IF(INDEX!$H$8=4,(VLOOKUP($A8,'LA4'!$A$1:$AD$200,'LA4'!S$1,0)),
IF(INDEX!$H$8=5,(VLOOKUP($A8,'LA5'!$A$1:$AD$200,'LA5'!S$1,0)),
IF(INDEX!$H$8=6,(VLOOKUP($A8,'LA6'!$A$1:$AD$200,'LA6'!S$1,0)),0)))))),".")</f>
        <v>-</v>
      </c>
      <c r="V8" s="27">
        <f>IFERROR(
IF(INDEX!$H$8=1,(VLOOKUP($A8,'LA1'!$A$1:$AD$200,'LA1'!T$1,0)),
IF(INDEX!$H$8=2,(VLOOKUP($A8,'LA2'!$A$1:$AD$200,'LA2'!T$1,0)),
IF(INDEX!$H$8=3,(VLOOKUP($A8,'LA3'!$A$1:$AD$200,'LA3'!T$1,0)),
IF(INDEX!$H$8=4,(VLOOKUP($A8,'LA4'!$A$1:$AD$200,'LA4'!T$1,0)),
IF(INDEX!$H$8=5,(VLOOKUP($A8,'LA5'!$A$1:$AD$200,'LA5'!T$1,0)),
IF(INDEX!$H$8=6,(VLOOKUP($A8,'LA6'!$A$1:$AD$200,'LA6'!T$1,0)),0)))))),".")</f>
        <v>0.01</v>
      </c>
      <c r="W8" s="27">
        <f>IFERROR(
IF(INDEX!$H$8=1,(VLOOKUP($A8,'LA1'!$A$1:$AD$200,'LA1'!U$1,0)),
IF(INDEX!$H$8=2,(VLOOKUP($A8,'LA2'!$A$1:$AD$200,'LA2'!U$1,0)),
IF(INDEX!$H$8=3,(VLOOKUP($A8,'LA3'!$A$1:$AD$200,'LA3'!U$1,0)),
IF(INDEX!$H$8=4,(VLOOKUP($A8,'LA4'!$A$1:$AD$200,'LA4'!U$1,0)),
IF(INDEX!$H$8=5,(VLOOKUP($A8,'LA5'!$A$1:$AD$200,'LA5'!U$1,0)),
IF(INDEX!$H$8=6,(VLOOKUP($A8,'LA6'!$A$1:$AD$200,'LA6'!U$1,0)),0)))))),".")</f>
        <v>0.06</v>
      </c>
      <c r="X8" s="27">
        <f>IFERROR(
IF(INDEX!$H$8=1,(VLOOKUP($A8,'LA1'!$A$1:$AD$200,'LA1'!V$1,0)),
IF(INDEX!$H$8=2,(VLOOKUP($A8,'LA2'!$A$1:$AD$200,'LA2'!V$1,0)),
IF(INDEX!$H$8=3,(VLOOKUP($A8,'LA3'!$A$1:$AD$200,'LA3'!V$1,0)),
IF(INDEX!$H$8=4,(VLOOKUP($A8,'LA4'!$A$1:$AD$200,'LA4'!V$1,0)),
IF(INDEX!$H$8=5,(VLOOKUP($A8,'LA5'!$A$1:$AD$200,'LA5'!V$1,0)),
IF(INDEX!$H$8=6,(VLOOKUP($A8,'LA6'!$A$1:$AD$200,'LA6'!V$1,0)),0)))))),".")</f>
        <v>0.02</v>
      </c>
      <c r="Y8" s="27">
        <f>IFERROR(
IF(INDEX!$H$8=1,(VLOOKUP($A8,'LA1'!$A$1:$AD$200,'LA1'!W$1,0)),
IF(INDEX!$H$8=2,(VLOOKUP($A8,'LA2'!$A$1:$AD$200,'LA2'!W$1,0)),
IF(INDEX!$H$8=3,(VLOOKUP($A8,'LA3'!$A$1:$AD$200,'LA3'!W$1,0)),
IF(INDEX!$H$8=4,(VLOOKUP($A8,'LA4'!$A$1:$AD$200,'LA4'!W$1,0)),
IF(INDEX!$H$8=5,(VLOOKUP($A8,'LA5'!$A$1:$AD$200,'LA5'!W$1,0)),
IF(INDEX!$H$8=6,(VLOOKUP($A8,'LA6'!$A$1:$AD$200,'LA6'!W$1,0)),0)))))),".")</f>
        <v>0.01</v>
      </c>
    </row>
    <row r="9" spans="1:25" s="7" customFormat="1" ht="11.25" x14ac:dyDescent="0.2">
      <c r="A9" s="107" t="s">
        <v>111</v>
      </c>
      <c r="B9" s="108" t="s">
        <v>112</v>
      </c>
      <c r="C9" s="96"/>
      <c r="D9" s="26">
        <f>IFERROR(
IF(INDEX!$H$8=1,(VLOOKUP($A9,'LA1'!$A$1:$AD$200,'LA1'!B$1,0)),
IF(INDEX!$H$8=2,(VLOOKUP($A9,'LA2'!$A$1:$AD$200,'LA2'!B$1,0)),
IF(INDEX!$H$8=3,(VLOOKUP($A9,'LA3'!$A$1:$AD$200,'LA3'!B$1,0)),
IF(INDEX!$H$8=4,(VLOOKUP($A9,'LA4'!$A$1:$AD$200,'LA4'!B$1,0)),
IF(INDEX!$H$8=5,(VLOOKUP($A9,'LA5'!$A$1:$AD$200,'LA5'!B$1,0)),
IF(INDEX!$H$8=6,(VLOOKUP($A9,'LA6'!$A$1:$AD$200,'LA6'!B$1,0)),0)))))),".")</f>
        <v>78760</v>
      </c>
      <c r="E9" s="27">
        <f>IFERROR(
IF(INDEX!$H$8=1,(VLOOKUP($A9,'LA1'!$A$1:$AD$200,'LA1'!C$1,0)),
IF(INDEX!$H$8=2,(VLOOKUP($A9,'LA2'!$A$1:$AD$200,'LA2'!C$1,0)),
IF(INDEX!$H$8=3,(VLOOKUP($A9,'LA3'!$A$1:$AD$200,'LA3'!C$1,0)),
IF(INDEX!$H$8=4,(VLOOKUP($A9,'LA4'!$A$1:$AD$200,'LA4'!C$1,0)),
IF(INDEX!$H$8=5,(VLOOKUP($A9,'LA5'!$A$1:$AD$200,'LA5'!C$1,0)),
IF(INDEX!$H$8=6,(VLOOKUP($A9,'LA6'!$A$1:$AD$200,'LA6'!C$1,0)),0)))))),".")</f>
        <v>0.91</v>
      </c>
      <c r="F9" s="27">
        <f>IFERROR(
IF(INDEX!$H$8=1,(VLOOKUP($A9,'LA1'!$A$1:$AD$200,'LA1'!D$1,0)),
IF(INDEX!$H$8=2,(VLOOKUP($A9,'LA2'!$A$1:$AD$200,'LA2'!D$1,0)),
IF(INDEX!$H$8=3,(VLOOKUP($A9,'LA3'!$A$1:$AD$200,'LA3'!D$1,0)),
IF(INDEX!$H$8=4,(VLOOKUP($A9,'LA4'!$A$1:$AD$200,'LA4'!D$1,0)),
IF(INDEX!$H$8=5,(VLOOKUP($A9,'LA5'!$A$1:$AD$200,'LA5'!D$1,0)),
IF(INDEX!$H$8=6,(VLOOKUP($A9,'LA6'!$A$1:$AD$200,'LA6'!D$1,0)),0)))))),".")</f>
        <v>0.89</v>
      </c>
      <c r="G9" s="27">
        <f>IFERROR(
IF(INDEX!$H$8=1,(VLOOKUP($A9,'LA1'!$A$1:$AD$200,'LA1'!E$1,0)),
IF(INDEX!$H$8=2,(VLOOKUP($A9,'LA2'!$A$1:$AD$200,'LA2'!E$1,0)),
IF(INDEX!$H$8=3,(VLOOKUP($A9,'LA3'!$A$1:$AD$200,'LA3'!E$1,0)),
IF(INDEX!$H$8=4,(VLOOKUP($A9,'LA4'!$A$1:$AD$200,'LA4'!E$1,0)),
IF(INDEX!$H$8=5,(VLOOKUP($A9,'LA5'!$A$1:$AD$200,'LA5'!E$1,0)),
IF(INDEX!$H$8=6,(VLOOKUP($A9,'LA6'!$A$1:$AD$200,'LA6'!E$1,0)),0)))))),".")</f>
        <v>0.37</v>
      </c>
      <c r="H9" s="27" t="str">
        <f>IFERROR(
IF(INDEX!$H$8=1,(VLOOKUP($A9,'LA1'!$A$1:$AD$200,'LA1'!F$1,0)),
IF(INDEX!$H$8=2,(VLOOKUP($A9,'LA2'!$A$1:$AD$200,'LA2'!F$1,0)),
IF(INDEX!$H$8=3,(VLOOKUP($A9,'LA3'!$A$1:$AD$200,'LA3'!F$1,0)),
IF(INDEX!$H$8=4,(VLOOKUP($A9,'LA4'!$A$1:$AD$200,'LA4'!F$1,0)),
IF(INDEX!$H$8=5,(VLOOKUP($A9,'LA5'!$A$1:$AD$200,'LA5'!F$1,0)),
IF(INDEX!$H$8=6,(VLOOKUP($A9,'LA6'!$A$1:$AD$200,'LA6'!F$1,0)),0)))))),".")</f>
        <v>-</v>
      </c>
      <c r="I9" s="27">
        <f>IFERROR(
IF(INDEX!$H$8=1,(VLOOKUP($A9,'LA1'!$A$1:$AD$200,'LA1'!G$1,0)),
IF(INDEX!$H$8=2,(VLOOKUP($A9,'LA2'!$A$1:$AD$200,'LA2'!G$1,0)),
IF(INDEX!$H$8=3,(VLOOKUP($A9,'LA3'!$A$1:$AD$200,'LA3'!G$1,0)),
IF(INDEX!$H$8=4,(VLOOKUP($A9,'LA4'!$A$1:$AD$200,'LA4'!G$1,0)),
IF(INDEX!$H$8=5,(VLOOKUP($A9,'LA5'!$A$1:$AD$200,'LA5'!G$1,0)),
IF(INDEX!$H$8=6,(VLOOKUP($A9,'LA6'!$A$1:$AD$200,'LA6'!G$1,0)),0)))))),".")</f>
        <v>0.04</v>
      </c>
      <c r="J9" s="27">
        <f>IFERROR(
IF(INDEX!$H$8=1,(VLOOKUP($A9,'LA1'!$A$1:$AD$200,'LA1'!H$1,0)),
IF(INDEX!$H$8=2,(VLOOKUP($A9,'LA2'!$A$1:$AD$200,'LA2'!H$1,0)),
IF(INDEX!$H$8=3,(VLOOKUP($A9,'LA3'!$A$1:$AD$200,'LA3'!H$1,0)),
IF(INDEX!$H$8=4,(VLOOKUP($A9,'LA4'!$A$1:$AD$200,'LA4'!H$1,0)),
IF(INDEX!$H$8=5,(VLOOKUP($A9,'LA5'!$A$1:$AD$200,'LA5'!H$1,0)),
IF(INDEX!$H$8=6,(VLOOKUP($A9,'LA6'!$A$1:$AD$200,'LA6'!H$1,0)),0)))))),".")</f>
        <v>0.26</v>
      </c>
      <c r="K9" s="27">
        <f>IFERROR(
IF(INDEX!$H$8=1,(VLOOKUP($A9,'LA1'!$A$1:$AD$200,'LA1'!I$1,0)),
IF(INDEX!$H$8=2,(VLOOKUP($A9,'LA2'!$A$1:$AD$200,'LA2'!I$1,0)),
IF(INDEX!$H$8=3,(VLOOKUP($A9,'LA3'!$A$1:$AD$200,'LA3'!I$1,0)),
IF(INDEX!$H$8=4,(VLOOKUP($A9,'LA4'!$A$1:$AD$200,'LA4'!I$1,0)),
IF(INDEX!$H$8=5,(VLOOKUP($A9,'LA5'!$A$1:$AD$200,'LA5'!I$1,0)),
IF(INDEX!$H$8=6,(VLOOKUP($A9,'LA6'!$A$1:$AD$200,'LA6'!I$1,0)),0)))))),".")</f>
        <v>0.21</v>
      </c>
      <c r="L9" s="27" t="str">
        <f>IFERROR(
IF(INDEX!$H$8=1,(VLOOKUP($A9,'LA1'!$A$1:$AD$200,'LA1'!J$1,0)),
IF(INDEX!$H$8=2,(VLOOKUP($A9,'LA2'!$A$1:$AD$200,'LA2'!J$1,0)),
IF(INDEX!$H$8=3,(VLOOKUP($A9,'LA3'!$A$1:$AD$200,'LA3'!J$1,0)),
IF(INDEX!$H$8=4,(VLOOKUP($A9,'LA4'!$A$1:$AD$200,'LA4'!J$1,0)),
IF(INDEX!$H$8=5,(VLOOKUP($A9,'LA5'!$A$1:$AD$200,'LA5'!J$1,0)),
IF(INDEX!$H$8=6,(VLOOKUP($A9,'LA6'!$A$1:$AD$200,'LA6'!J$1,0)),0)))))),".")</f>
        <v>x</v>
      </c>
      <c r="M9" s="27" t="str">
        <f>IFERROR(
IF(INDEX!$H$8=1,(VLOOKUP($A9,'LA1'!$A$1:$AD$200,'LA1'!K$1,0)),
IF(INDEX!$H$8=2,(VLOOKUP($A9,'LA2'!$A$1:$AD$200,'LA2'!K$1,0)),
IF(INDEX!$H$8=3,(VLOOKUP($A9,'LA3'!$A$1:$AD$200,'LA3'!K$1,0)),
IF(INDEX!$H$8=4,(VLOOKUP($A9,'LA4'!$A$1:$AD$200,'LA4'!K$1,0)),
IF(INDEX!$H$8=5,(VLOOKUP($A9,'LA5'!$A$1:$AD$200,'LA5'!K$1,0)),
IF(INDEX!$H$8=6,(VLOOKUP($A9,'LA6'!$A$1:$AD$200,'LA6'!K$1,0)),0)))))),".")</f>
        <v>-</v>
      </c>
      <c r="N9" s="27" t="str">
        <f>IFERROR(
IF(INDEX!$H$8=1,(VLOOKUP($A9,'LA1'!$A$1:$AD$200,'LA1'!L$1,0)),
IF(INDEX!$H$8=2,(VLOOKUP($A9,'LA2'!$A$1:$AD$200,'LA2'!L$1,0)),
IF(INDEX!$H$8=3,(VLOOKUP($A9,'LA3'!$A$1:$AD$200,'LA3'!L$1,0)),
IF(INDEX!$H$8=4,(VLOOKUP($A9,'LA4'!$A$1:$AD$200,'LA4'!L$1,0)),
IF(INDEX!$H$8=5,(VLOOKUP($A9,'LA5'!$A$1:$AD$200,'LA5'!L$1,0)),
IF(INDEX!$H$8=6,(VLOOKUP($A9,'LA6'!$A$1:$AD$200,'LA6'!L$1,0)),0)))))),".")</f>
        <v>-</v>
      </c>
      <c r="O9" s="27">
        <f>IFERROR(
IF(INDEX!$H$8=1,(VLOOKUP($A9,'LA1'!$A$1:$AD$200,'LA1'!M$1,0)),
IF(INDEX!$H$8=2,(VLOOKUP($A9,'LA2'!$A$1:$AD$200,'LA2'!M$1,0)),
IF(INDEX!$H$8=3,(VLOOKUP($A9,'LA3'!$A$1:$AD$200,'LA3'!M$1,0)),
IF(INDEX!$H$8=4,(VLOOKUP($A9,'LA4'!$A$1:$AD$200,'LA4'!M$1,0)),
IF(INDEX!$H$8=5,(VLOOKUP($A9,'LA5'!$A$1:$AD$200,'LA5'!M$1,0)),
IF(INDEX!$H$8=6,(VLOOKUP($A9,'LA6'!$A$1:$AD$200,'LA6'!M$1,0)),0)))))),".")</f>
        <v>0.06</v>
      </c>
      <c r="P9" s="27" t="str">
        <f>IFERROR(
IF(INDEX!$H$8=1,(VLOOKUP($A9,'LA1'!$A$1:$AD$200,'LA1'!N$1,0)),
IF(INDEX!$H$8=2,(VLOOKUP($A9,'LA2'!$A$1:$AD$200,'LA2'!N$1,0)),
IF(INDEX!$H$8=3,(VLOOKUP($A9,'LA3'!$A$1:$AD$200,'LA3'!N$1,0)),
IF(INDEX!$H$8=4,(VLOOKUP($A9,'LA4'!$A$1:$AD$200,'LA4'!N$1,0)),
IF(INDEX!$H$8=5,(VLOOKUP($A9,'LA5'!$A$1:$AD$200,'LA5'!N$1,0)),
IF(INDEX!$H$8=6,(VLOOKUP($A9,'LA6'!$A$1:$AD$200,'LA6'!N$1,0)),0)))))),".")</f>
        <v>x</v>
      </c>
      <c r="Q9" s="27" t="str">
        <f>IFERROR(
IF(INDEX!$H$8=1,(VLOOKUP($A9,'LA1'!$A$1:$AD$200,'LA1'!O$1,0)),
IF(INDEX!$H$8=2,(VLOOKUP($A9,'LA2'!$A$1:$AD$200,'LA2'!O$1,0)),
IF(INDEX!$H$8=3,(VLOOKUP($A9,'LA3'!$A$1:$AD$200,'LA3'!O$1,0)),
IF(INDEX!$H$8=4,(VLOOKUP($A9,'LA4'!$A$1:$AD$200,'LA4'!O$1,0)),
IF(INDEX!$H$8=5,(VLOOKUP($A9,'LA5'!$A$1:$AD$200,'LA5'!O$1,0)),
IF(INDEX!$H$8=6,(VLOOKUP($A9,'LA6'!$A$1:$AD$200,'LA6'!O$1,0)),0)))))),".")</f>
        <v>-</v>
      </c>
      <c r="R9" s="27">
        <f>IFERROR(
IF(INDEX!$H$8=1,(VLOOKUP($A9,'LA1'!$A$1:$AD$200,'LA1'!P$1,0)),
IF(INDEX!$H$8=2,(VLOOKUP($A9,'LA2'!$A$1:$AD$200,'LA2'!P$1,0)),
IF(INDEX!$H$8=3,(VLOOKUP($A9,'LA3'!$A$1:$AD$200,'LA3'!P$1,0)),
IF(INDEX!$H$8=4,(VLOOKUP($A9,'LA4'!$A$1:$AD$200,'LA4'!P$1,0)),
IF(INDEX!$H$8=5,(VLOOKUP($A9,'LA5'!$A$1:$AD$200,'LA5'!P$1,0)),
IF(INDEX!$H$8=6,(VLOOKUP($A9,'LA6'!$A$1:$AD$200,'LA6'!P$1,0)),0)))))),".")</f>
        <v>0.01</v>
      </c>
      <c r="S9" s="27">
        <f>IFERROR(
IF(INDEX!$H$8=1,(VLOOKUP($A9,'LA1'!$A$1:$AD$200,'LA1'!Q$1,0)),
IF(INDEX!$H$8=2,(VLOOKUP($A9,'LA2'!$A$1:$AD$200,'LA2'!Q$1,0)),
IF(INDEX!$H$8=3,(VLOOKUP($A9,'LA3'!$A$1:$AD$200,'LA3'!Q$1,0)),
IF(INDEX!$H$8=4,(VLOOKUP($A9,'LA4'!$A$1:$AD$200,'LA4'!Q$1,0)),
IF(INDEX!$H$8=5,(VLOOKUP($A9,'LA5'!$A$1:$AD$200,'LA5'!Q$1,0)),
IF(INDEX!$H$8=6,(VLOOKUP($A9,'LA6'!$A$1:$AD$200,'LA6'!Q$1,0)),0)))))),".")</f>
        <v>0.01</v>
      </c>
      <c r="T9" s="27" t="str">
        <f>IFERROR(
IF(INDEX!$H$8=1,(VLOOKUP($A9,'LA1'!$A$1:$AD$200,'LA1'!R$1,0)),
IF(INDEX!$H$8=2,(VLOOKUP($A9,'LA2'!$A$1:$AD$200,'LA2'!R$1,0)),
IF(INDEX!$H$8=3,(VLOOKUP($A9,'LA3'!$A$1:$AD$200,'LA3'!R$1,0)),
IF(INDEX!$H$8=4,(VLOOKUP($A9,'LA4'!$A$1:$AD$200,'LA4'!R$1,0)),
IF(INDEX!$H$8=5,(VLOOKUP($A9,'LA5'!$A$1:$AD$200,'LA5'!R$1,0)),
IF(INDEX!$H$8=6,(VLOOKUP($A9,'LA6'!$A$1:$AD$200,'LA6'!R$1,0)),0)))))),".")</f>
        <v>-</v>
      </c>
      <c r="U9" s="27" t="str">
        <f>IFERROR(
IF(INDEX!$H$8=1,(VLOOKUP($A9,'LA1'!$A$1:$AD$200,'LA1'!S$1,0)),
IF(INDEX!$H$8=2,(VLOOKUP($A9,'LA2'!$A$1:$AD$200,'LA2'!S$1,0)),
IF(INDEX!$H$8=3,(VLOOKUP($A9,'LA3'!$A$1:$AD$200,'LA3'!S$1,0)),
IF(INDEX!$H$8=4,(VLOOKUP($A9,'LA4'!$A$1:$AD$200,'LA4'!S$1,0)),
IF(INDEX!$H$8=5,(VLOOKUP($A9,'LA5'!$A$1:$AD$200,'LA5'!S$1,0)),
IF(INDEX!$H$8=6,(VLOOKUP($A9,'LA6'!$A$1:$AD$200,'LA6'!S$1,0)),0)))))),".")</f>
        <v>-</v>
      </c>
      <c r="V9" s="27">
        <f>IFERROR(
IF(INDEX!$H$8=1,(VLOOKUP($A9,'LA1'!$A$1:$AD$200,'LA1'!T$1,0)),
IF(INDEX!$H$8=2,(VLOOKUP($A9,'LA2'!$A$1:$AD$200,'LA2'!T$1,0)),
IF(INDEX!$H$8=3,(VLOOKUP($A9,'LA3'!$A$1:$AD$200,'LA3'!T$1,0)),
IF(INDEX!$H$8=4,(VLOOKUP($A9,'LA4'!$A$1:$AD$200,'LA4'!T$1,0)),
IF(INDEX!$H$8=5,(VLOOKUP($A9,'LA5'!$A$1:$AD$200,'LA5'!T$1,0)),
IF(INDEX!$H$8=6,(VLOOKUP($A9,'LA6'!$A$1:$AD$200,'LA6'!T$1,0)),0)))))),".")</f>
        <v>0.01</v>
      </c>
      <c r="W9" s="27">
        <f>IFERROR(
IF(INDEX!$H$8=1,(VLOOKUP($A9,'LA1'!$A$1:$AD$200,'LA1'!U$1,0)),
IF(INDEX!$H$8=2,(VLOOKUP($A9,'LA2'!$A$1:$AD$200,'LA2'!U$1,0)),
IF(INDEX!$H$8=3,(VLOOKUP($A9,'LA3'!$A$1:$AD$200,'LA3'!U$1,0)),
IF(INDEX!$H$8=4,(VLOOKUP($A9,'LA4'!$A$1:$AD$200,'LA4'!U$1,0)),
IF(INDEX!$H$8=5,(VLOOKUP($A9,'LA5'!$A$1:$AD$200,'LA5'!U$1,0)),
IF(INDEX!$H$8=6,(VLOOKUP($A9,'LA6'!$A$1:$AD$200,'LA6'!U$1,0)),0)))))),".")</f>
        <v>0.06</v>
      </c>
      <c r="X9" s="27">
        <f>IFERROR(
IF(INDEX!$H$8=1,(VLOOKUP($A9,'LA1'!$A$1:$AD$200,'LA1'!V$1,0)),
IF(INDEX!$H$8=2,(VLOOKUP($A9,'LA2'!$A$1:$AD$200,'LA2'!V$1,0)),
IF(INDEX!$H$8=3,(VLOOKUP($A9,'LA3'!$A$1:$AD$200,'LA3'!V$1,0)),
IF(INDEX!$H$8=4,(VLOOKUP($A9,'LA4'!$A$1:$AD$200,'LA4'!V$1,0)),
IF(INDEX!$H$8=5,(VLOOKUP($A9,'LA5'!$A$1:$AD$200,'LA5'!V$1,0)),
IF(INDEX!$H$8=6,(VLOOKUP($A9,'LA6'!$A$1:$AD$200,'LA6'!V$1,0)),0)))))),".")</f>
        <v>0.02</v>
      </c>
      <c r="Y9" s="27">
        <f>IFERROR(
IF(INDEX!$H$8=1,(VLOOKUP($A9,'LA1'!$A$1:$AD$200,'LA1'!W$1,0)),
IF(INDEX!$H$8=2,(VLOOKUP($A9,'LA2'!$A$1:$AD$200,'LA2'!W$1,0)),
IF(INDEX!$H$8=3,(VLOOKUP($A9,'LA3'!$A$1:$AD$200,'LA3'!W$1,0)),
IF(INDEX!$H$8=4,(VLOOKUP($A9,'LA4'!$A$1:$AD$200,'LA4'!W$1,0)),
IF(INDEX!$H$8=5,(VLOOKUP($A9,'LA5'!$A$1:$AD$200,'LA5'!W$1,0)),
IF(INDEX!$H$8=6,(VLOOKUP($A9,'LA6'!$A$1:$AD$200,'LA6'!W$1,0)),0)))))),".")</f>
        <v>0.01</v>
      </c>
    </row>
    <row r="10" spans="1:25" s="7" customFormat="1" ht="11.25" x14ac:dyDescent="0.2">
      <c r="A10" s="107" t="s">
        <v>113</v>
      </c>
      <c r="B10" s="108" t="s">
        <v>114</v>
      </c>
      <c r="C10" s="96"/>
      <c r="D10" s="26">
        <f>IFERROR(
IF(INDEX!$H$8=1,(VLOOKUP($A10,'LA1'!$A$1:$AD$200,'LA1'!B$1,0)),
IF(INDEX!$H$8=2,(VLOOKUP($A10,'LA2'!$A$1:$AD$200,'LA2'!B$1,0)),
IF(INDEX!$H$8=3,(VLOOKUP($A10,'LA3'!$A$1:$AD$200,'LA3'!B$1,0)),
IF(INDEX!$H$8=4,(VLOOKUP($A10,'LA4'!$A$1:$AD$200,'LA4'!B$1,0)),
IF(INDEX!$H$8=5,(VLOOKUP($A10,'LA5'!$A$1:$AD$200,'LA5'!B$1,0)),
IF(INDEX!$H$8=6,(VLOOKUP($A10,'LA6'!$A$1:$AD$200,'LA6'!B$1,0)),0)))))),".")</f>
        <v>57450</v>
      </c>
      <c r="E10" s="27">
        <f>IFERROR(
IF(INDEX!$H$8=1,(VLOOKUP($A10,'LA1'!$A$1:$AD$200,'LA1'!C$1,0)),
IF(INDEX!$H$8=2,(VLOOKUP($A10,'LA2'!$A$1:$AD$200,'LA2'!C$1,0)),
IF(INDEX!$H$8=3,(VLOOKUP($A10,'LA3'!$A$1:$AD$200,'LA3'!C$1,0)),
IF(INDEX!$H$8=4,(VLOOKUP($A10,'LA4'!$A$1:$AD$200,'LA4'!C$1,0)),
IF(INDEX!$H$8=5,(VLOOKUP($A10,'LA5'!$A$1:$AD$200,'LA5'!C$1,0)),
IF(INDEX!$H$8=6,(VLOOKUP($A10,'LA6'!$A$1:$AD$200,'LA6'!C$1,0)),0)))))),".")</f>
        <v>0.92</v>
      </c>
      <c r="F10" s="27">
        <f>IFERROR(
IF(INDEX!$H$8=1,(VLOOKUP($A10,'LA1'!$A$1:$AD$200,'LA1'!D$1,0)),
IF(INDEX!$H$8=2,(VLOOKUP($A10,'LA2'!$A$1:$AD$200,'LA2'!D$1,0)),
IF(INDEX!$H$8=3,(VLOOKUP($A10,'LA3'!$A$1:$AD$200,'LA3'!D$1,0)),
IF(INDEX!$H$8=4,(VLOOKUP($A10,'LA4'!$A$1:$AD$200,'LA4'!D$1,0)),
IF(INDEX!$H$8=5,(VLOOKUP($A10,'LA5'!$A$1:$AD$200,'LA5'!D$1,0)),
IF(INDEX!$H$8=6,(VLOOKUP($A10,'LA6'!$A$1:$AD$200,'LA6'!D$1,0)),0)))))),".")</f>
        <v>0.9</v>
      </c>
      <c r="G10" s="27">
        <f>IFERROR(
IF(INDEX!$H$8=1,(VLOOKUP($A10,'LA1'!$A$1:$AD$200,'LA1'!E$1,0)),
IF(INDEX!$H$8=2,(VLOOKUP($A10,'LA2'!$A$1:$AD$200,'LA2'!E$1,0)),
IF(INDEX!$H$8=3,(VLOOKUP($A10,'LA3'!$A$1:$AD$200,'LA3'!E$1,0)),
IF(INDEX!$H$8=4,(VLOOKUP($A10,'LA4'!$A$1:$AD$200,'LA4'!E$1,0)),
IF(INDEX!$H$8=5,(VLOOKUP($A10,'LA5'!$A$1:$AD$200,'LA5'!E$1,0)),
IF(INDEX!$H$8=6,(VLOOKUP($A10,'LA6'!$A$1:$AD$200,'LA6'!E$1,0)),0)))))),".")</f>
        <v>0.34</v>
      </c>
      <c r="H10" s="27" t="str">
        <f>IFERROR(
IF(INDEX!$H$8=1,(VLOOKUP($A10,'LA1'!$A$1:$AD$200,'LA1'!F$1,0)),
IF(INDEX!$H$8=2,(VLOOKUP($A10,'LA2'!$A$1:$AD$200,'LA2'!F$1,0)),
IF(INDEX!$H$8=3,(VLOOKUP($A10,'LA3'!$A$1:$AD$200,'LA3'!F$1,0)),
IF(INDEX!$H$8=4,(VLOOKUP($A10,'LA4'!$A$1:$AD$200,'LA4'!F$1,0)),
IF(INDEX!$H$8=5,(VLOOKUP($A10,'LA5'!$A$1:$AD$200,'LA5'!F$1,0)),
IF(INDEX!$H$8=6,(VLOOKUP($A10,'LA6'!$A$1:$AD$200,'LA6'!F$1,0)),0)))))),".")</f>
        <v>-</v>
      </c>
      <c r="I10" s="27">
        <f>IFERROR(
IF(INDEX!$H$8=1,(VLOOKUP($A10,'LA1'!$A$1:$AD$200,'LA1'!G$1,0)),
IF(INDEX!$H$8=2,(VLOOKUP($A10,'LA2'!$A$1:$AD$200,'LA2'!G$1,0)),
IF(INDEX!$H$8=3,(VLOOKUP($A10,'LA3'!$A$1:$AD$200,'LA3'!G$1,0)),
IF(INDEX!$H$8=4,(VLOOKUP($A10,'LA4'!$A$1:$AD$200,'LA4'!G$1,0)),
IF(INDEX!$H$8=5,(VLOOKUP($A10,'LA5'!$A$1:$AD$200,'LA5'!G$1,0)),
IF(INDEX!$H$8=6,(VLOOKUP($A10,'LA6'!$A$1:$AD$200,'LA6'!G$1,0)),0)))))),".")</f>
        <v>0.05</v>
      </c>
      <c r="J10" s="27">
        <f>IFERROR(
IF(INDEX!$H$8=1,(VLOOKUP($A10,'LA1'!$A$1:$AD$200,'LA1'!H$1,0)),
IF(INDEX!$H$8=2,(VLOOKUP($A10,'LA2'!$A$1:$AD$200,'LA2'!H$1,0)),
IF(INDEX!$H$8=3,(VLOOKUP($A10,'LA3'!$A$1:$AD$200,'LA3'!H$1,0)),
IF(INDEX!$H$8=4,(VLOOKUP($A10,'LA4'!$A$1:$AD$200,'LA4'!H$1,0)),
IF(INDEX!$H$8=5,(VLOOKUP($A10,'LA5'!$A$1:$AD$200,'LA5'!H$1,0)),
IF(INDEX!$H$8=6,(VLOOKUP($A10,'LA6'!$A$1:$AD$200,'LA6'!H$1,0)),0)))))),".")</f>
        <v>0.36</v>
      </c>
      <c r="K10" s="27">
        <f>IFERROR(
IF(INDEX!$H$8=1,(VLOOKUP($A10,'LA1'!$A$1:$AD$200,'LA1'!I$1,0)),
IF(INDEX!$H$8=2,(VLOOKUP($A10,'LA2'!$A$1:$AD$200,'LA2'!I$1,0)),
IF(INDEX!$H$8=3,(VLOOKUP($A10,'LA3'!$A$1:$AD$200,'LA3'!I$1,0)),
IF(INDEX!$H$8=4,(VLOOKUP($A10,'LA4'!$A$1:$AD$200,'LA4'!I$1,0)),
IF(INDEX!$H$8=5,(VLOOKUP($A10,'LA5'!$A$1:$AD$200,'LA5'!I$1,0)),
IF(INDEX!$H$8=6,(VLOOKUP($A10,'LA6'!$A$1:$AD$200,'LA6'!I$1,0)),0)))))),".")</f>
        <v>0.14000000000000001</v>
      </c>
      <c r="L10" s="27" t="str">
        <f>IFERROR(
IF(INDEX!$H$8=1,(VLOOKUP($A10,'LA1'!$A$1:$AD$200,'LA1'!J$1,0)),
IF(INDEX!$H$8=2,(VLOOKUP($A10,'LA2'!$A$1:$AD$200,'LA2'!J$1,0)),
IF(INDEX!$H$8=3,(VLOOKUP($A10,'LA3'!$A$1:$AD$200,'LA3'!J$1,0)),
IF(INDEX!$H$8=4,(VLOOKUP($A10,'LA4'!$A$1:$AD$200,'LA4'!J$1,0)),
IF(INDEX!$H$8=5,(VLOOKUP($A10,'LA5'!$A$1:$AD$200,'LA5'!J$1,0)),
IF(INDEX!$H$8=6,(VLOOKUP($A10,'LA6'!$A$1:$AD$200,'LA6'!J$1,0)),0)))))),".")</f>
        <v>-</v>
      </c>
      <c r="M10" s="27" t="str">
        <f>IFERROR(
IF(INDEX!$H$8=1,(VLOOKUP($A10,'LA1'!$A$1:$AD$200,'LA1'!K$1,0)),
IF(INDEX!$H$8=2,(VLOOKUP($A10,'LA2'!$A$1:$AD$200,'LA2'!K$1,0)),
IF(INDEX!$H$8=3,(VLOOKUP($A10,'LA3'!$A$1:$AD$200,'LA3'!K$1,0)),
IF(INDEX!$H$8=4,(VLOOKUP($A10,'LA4'!$A$1:$AD$200,'LA4'!K$1,0)),
IF(INDEX!$H$8=5,(VLOOKUP($A10,'LA5'!$A$1:$AD$200,'LA5'!K$1,0)),
IF(INDEX!$H$8=6,(VLOOKUP($A10,'LA6'!$A$1:$AD$200,'LA6'!K$1,0)),0)))))),".")</f>
        <v>-</v>
      </c>
      <c r="N10" s="27" t="str">
        <f>IFERROR(
IF(INDEX!$H$8=1,(VLOOKUP($A10,'LA1'!$A$1:$AD$200,'LA1'!L$1,0)),
IF(INDEX!$H$8=2,(VLOOKUP($A10,'LA2'!$A$1:$AD$200,'LA2'!L$1,0)),
IF(INDEX!$H$8=3,(VLOOKUP($A10,'LA3'!$A$1:$AD$200,'LA3'!L$1,0)),
IF(INDEX!$H$8=4,(VLOOKUP($A10,'LA4'!$A$1:$AD$200,'LA4'!L$1,0)),
IF(INDEX!$H$8=5,(VLOOKUP($A10,'LA5'!$A$1:$AD$200,'LA5'!L$1,0)),
IF(INDEX!$H$8=6,(VLOOKUP($A10,'LA6'!$A$1:$AD$200,'LA6'!L$1,0)),0)))))),".")</f>
        <v>-</v>
      </c>
      <c r="O10" s="27">
        <f>IFERROR(
IF(INDEX!$H$8=1,(VLOOKUP($A10,'LA1'!$A$1:$AD$200,'LA1'!M$1,0)),
IF(INDEX!$H$8=2,(VLOOKUP($A10,'LA2'!$A$1:$AD$200,'LA2'!M$1,0)),
IF(INDEX!$H$8=3,(VLOOKUP($A10,'LA3'!$A$1:$AD$200,'LA3'!M$1,0)),
IF(INDEX!$H$8=4,(VLOOKUP($A10,'LA4'!$A$1:$AD$200,'LA4'!M$1,0)),
IF(INDEX!$H$8=5,(VLOOKUP($A10,'LA5'!$A$1:$AD$200,'LA5'!M$1,0)),
IF(INDEX!$H$8=6,(VLOOKUP($A10,'LA6'!$A$1:$AD$200,'LA6'!M$1,0)),0)))))),".")</f>
        <v>7.0000000000000007E-2</v>
      </c>
      <c r="P10" s="27">
        <f>IFERROR(
IF(INDEX!$H$8=1,(VLOOKUP($A10,'LA1'!$A$1:$AD$200,'LA1'!N$1,0)),
IF(INDEX!$H$8=2,(VLOOKUP($A10,'LA2'!$A$1:$AD$200,'LA2'!N$1,0)),
IF(INDEX!$H$8=3,(VLOOKUP($A10,'LA3'!$A$1:$AD$200,'LA3'!N$1,0)),
IF(INDEX!$H$8=4,(VLOOKUP($A10,'LA4'!$A$1:$AD$200,'LA4'!N$1,0)),
IF(INDEX!$H$8=5,(VLOOKUP($A10,'LA5'!$A$1:$AD$200,'LA5'!N$1,0)),
IF(INDEX!$H$8=6,(VLOOKUP($A10,'LA6'!$A$1:$AD$200,'LA6'!N$1,0)),0)))))),".")</f>
        <v>0</v>
      </c>
      <c r="Q10" s="27" t="str">
        <f>IFERROR(
IF(INDEX!$H$8=1,(VLOOKUP($A10,'LA1'!$A$1:$AD$200,'LA1'!O$1,0)),
IF(INDEX!$H$8=2,(VLOOKUP($A10,'LA2'!$A$1:$AD$200,'LA2'!O$1,0)),
IF(INDEX!$H$8=3,(VLOOKUP($A10,'LA3'!$A$1:$AD$200,'LA3'!O$1,0)),
IF(INDEX!$H$8=4,(VLOOKUP($A10,'LA4'!$A$1:$AD$200,'LA4'!O$1,0)),
IF(INDEX!$H$8=5,(VLOOKUP($A10,'LA5'!$A$1:$AD$200,'LA5'!O$1,0)),
IF(INDEX!$H$8=6,(VLOOKUP($A10,'LA6'!$A$1:$AD$200,'LA6'!O$1,0)),0)))))),".")</f>
        <v>-</v>
      </c>
      <c r="R10" s="27">
        <f>IFERROR(
IF(INDEX!$H$8=1,(VLOOKUP($A10,'LA1'!$A$1:$AD$200,'LA1'!P$1,0)),
IF(INDEX!$H$8=2,(VLOOKUP($A10,'LA2'!$A$1:$AD$200,'LA2'!P$1,0)),
IF(INDEX!$H$8=3,(VLOOKUP($A10,'LA3'!$A$1:$AD$200,'LA3'!P$1,0)),
IF(INDEX!$H$8=4,(VLOOKUP($A10,'LA4'!$A$1:$AD$200,'LA4'!P$1,0)),
IF(INDEX!$H$8=5,(VLOOKUP($A10,'LA5'!$A$1:$AD$200,'LA5'!P$1,0)),
IF(INDEX!$H$8=6,(VLOOKUP($A10,'LA6'!$A$1:$AD$200,'LA6'!P$1,0)),0)))))),".")</f>
        <v>0.01</v>
      </c>
      <c r="S10" s="27">
        <f>IFERROR(
IF(INDEX!$H$8=1,(VLOOKUP($A10,'LA1'!$A$1:$AD$200,'LA1'!Q$1,0)),
IF(INDEX!$H$8=2,(VLOOKUP($A10,'LA2'!$A$1:$AD$200,'LA2'!Q$1,0)),
IF(INDEX!$H$8=3,(VLOOKUP($A10,'LA3'!$A$1:$AD$200,'LA3'!Q$1,0)),
IF(INDEX!$H$8=4,(VLOOKUP($A10,'LA4'!$A$1:$AD$200,'LA4'!Q$1,0)),
IF(INDEX!$H$8=5,(VLOOKUP($A10,'LA5'!$A$1:$AD$200,'LA5'!Q$1,0)),
IF(INDEX!$H$8=6,(VLOOKUP($A10,'LA6'!$A$1:$AD$200,'LA6'!Q$1,0)),0)))))),".")</f>
        <v>0.01</v>
      </c>
      <c r="T10" s="27" t="str">
        <f>IFERROR(
IF(INDEX!$H$8=1,(VLOOKUP($A10,'LA1'!$A$1:$AD$200,'LA1'!R$1,0)),
IF(INDEX!$H$8=2,(VLOOKUP($A10,'LA2'!$A$1:$AD$200,'LA2'!R$1,0)),
IF(INDEX!$H$8=3,(VLOOKUP($A10,'LA3'!$A$1:$AD$200,'LA3'!R$1,0)),
IF(INDEX!$H$8=4,(VLOOKUP($A10,'LA4'!$A$1:$AD$200,'LA4'!R$1,0)),
IF(INDEX!$H$8=5,(VLOOKUP($A10,'LA5'!$A$1:$AD$200,'LA5'!R$1,0)),
IF(INDEX!$H$8=6,(VLOOKUP($A10,'LA6'!$A$1:$AD$200,'LA6'!R$1,0)),0)))))),".")</f>
        <v>-</v>
      </c>
      <c r="U10" s="27" t="str">
        <f>IFERROR(
IF(INDEX!$H$8=1,(VLOOKUP($A10,'LA1'!$A$1:$AD$200,'LA1'!S$1,0)),
IF(INDEX!$H$8=2,(VLOOKUP($A10,'LA2'!$A$1:$AD$200,'LA2'!S$1,0)),
IF(INDEX!$H$8=3,(VLOOKUP($A10,'LA3'!$A$1:$AD$200,'LA3'!S$1,0)),
IF(INDEX!$H$8=4,(VLOOKUP($A10,'LA4'!$A$1:$AD$200,'LA4'!S$1,0)),
IF(INDEX!$H$8=5,(VLOOKUP($A10,'LA5'!$A$1:$AD$200,'LA5'!S$1,0)),
IF(INDEX!$H$8=6,(VLOOKUP($A10,'LA6'!$A$1:$AD$200,'LA6'!S$1,0)),0)))))),".")</f>
        <v>-</v>
      </c>
      <c r="V10" s="27">
        <f>IFERROR(
IF(INDEX!$H$8=1,(VLOOKUP($A10,'LA1'!$A$1:$AD$200,'LA1'!T$1,0)),
IF(INDEX!$H$8=2,(VLOOKUP($A10,'LA2'!$A$1:$AD$200,'LA2'!T$1,0)),
IF(INDEX!$H$8=3,(VLOOKUP($A10,'LA3'!$A$1:$AD$200,'LA3'!T$1,0)),
IF(INDEX!$H$8=4,(VLOOKUP($A10,'LA4'!$A$1:$AD$200,'LA4'!T$1,0)),
IF(INDEX!$H$8=5,(VLOOKUP($A10,'LA5'!$A$1:$AD$200,'LA5'!T$1,0)),
IF(INDEX!$H$8=6,(VLOOKUP($A10,'LA6'!$A$1:$AD$200,'LA6'!T$1,0)),0)))))),".")</f>
        <v>0.01</v>
      </c>
      <c r="W10" s="27">
        <f>IFERROR(
IF(INDEX!$H$8=1,(VLOOKUP($A10,'LA1'!$A$1:$AD$200,'LA1'!U$1,0)),
IF(INDEX!$H$8=2,(VLOOKUP($A10,'LA2'!$A$1:$AD$200,'LA2'!U$1,0)),
IF(INDEX!$H$8=3,(VLOOKUP($A10,'LA3'!$A$1:$AD$200,'LA3'!U$1,0)),
IF(INDEX!$H$8=4,(VLOOKUP($A10,'LA4'!$A$1:$AD$200,'LA4'!U$1,0)),
IF(INDEX!$H$8=5,(VLOOKUP($A10,'LA5'!$A$1:$AD$200,'LA5'!U$1,0)),
IF(INDEX!$H$8=6,(VLOOKUP($A10,'LA6'!$A$1:$AD$200,'LA6'!U$1,0)),0)))))),".")</f>
        <v>0.05</v>
      </c>
      <c r="X10" s="27">
        <f>IFERROR(
IF(INDEX!$H$8=1,(VLOOKUP($A10,'LA1'!$A$1:$AD$200,'LA1'!V$1,0)),
IF(INDEX!$H$8=2,(VLOOKUP($A10,'LA2'!$A$1:$AD$200,'LA2'!V$1,0)),
IF(INDEX!$H$8=3,(VLOOKUP($A10,'LA3'!$A$1:$AD$200,'LA3'!V$1,0)),
IF(INDEX!$H$8=4,(VLOOKUP($A10,'LA4'!$A$1:$AD$200,'LA4'!V$1,0)),
IF(INDEX!$H$8=5,(VLOOKUP($A10,'LA5'!$A$1:$AD$200,'LA5'!V$1,0)),
IF(INDEX!$H$8=6,(VLOOKUP($A10,'LA6'!$A$1:$AD$200,'LA6'!V$1,0)),0)))))),".")</f>
        <v>0.02</v>
      </c>
      <c r="Y10" s="27">
        <f>IFERROR(
IF(INDEX!$H$8=1,(VLOOKUP($A10,'LA1'!$A$1:$AD$200,'LA1'!W$1,0)),
IF(INDEX!$H$8=2,(VLOOKUP($A10,'LA2'!$A$1:$AD$200,'LA2'!W$1,0)),
IF(INDEX!$H$8=3,(VLOOKUP($A10,'LA3'!$A$1:$AD$200,'LA3'!W$1,0)),
IF(INDEX!$H$8=4,(VLOOKUP($A10,'LA4'!$A$1:$AD$200,'LA4'!W$1,0)),
IF(INDEX!$H$8=5,(VLOOKUP($A10,'LA5'!$A$1:$AD$200,'LA5'!W$1,0)),
IF(INDEX!$H$8=6,(VLOOKUP($A10,'LA6'!$A$1:$AD$200,'LA6'!W$1,0)),0)))))),".")</f>
        <v>0.01</v>
      </c>
    </row>
    <row r="11" spans="1:25" s="7" customFormat="1" ht="11.25" x14ac:dyDescent="0.2">
      <c r="A11" s="107" t="s">
        <v>115</v>
      </c>
      <c r="B11" s="108" t="s">
        <v>116</v>
      </c>
      <c r="C11" s="96"/>
      <c r="D11" s="26">
        <f>IFERROR(
IF(INDEX!$H$8=1,(VLOOKUP($A11,'LA1'!$A$1:$AD$200,'LA1'!B$1,0)),
IF(INDEX!$H$8=2,(VLOOKUP($A11,'LA2'!$A$1:$AD$200,'LA2'!B$1,0)),
IF(INDEX!$H$8=3,(VLOOKUP($A11,'LA3'!$A$1:$AD$200,'LA3'!B$1,0)),
IF(INDEX!$H$8=4,(VLOOKUP($A11,'LA4'!$A$1:$AD$200,'LA4'!B$1,0)),
IF(INDEX!$H$8=5,(VLOOKUP($A11,'LA5'!$A$1:$AD$200,'LA5'!B$1,0)),
IF(INDEX!$H$8=6,(VLOOKUP($A11,'LA6'!$A$1:$AD$200,'LA6'!B$1,0)),0)))))),".")</f>
        <v>49370</v>
      </c>
      <c r="E11" s="27">
        <f>IFERROR(
IF(INDEX!$H$8=1,(VLOOKUP($A11,'LA1'!$A$1:$AD$200,'LA1'!C$1,0)),
IF(INDEX!$H$8=2,(VLOOKUP($A11,'LA2'!$A$1:$AD$200,'LA2'!C$1,0)),
IF(INDEX!$H$8=3,(VLOOKUP($A11,'LA3'!$A$1:$AD$200,'LA3'!C$1,0)),
IF(INDEX!$H$8=4,(VLOOKUP($A11,'LA4'!$A$1:$AD$200,'LA4'!C$1,0)),
IF(INDEX!$H$8=5,(VLOOKUP($A11,'LA5'!$A$1:$AD$200,'LA5'!C$1,0)),
IF(INDEX!$H$8=6,(VLOOKUP($A11,'LA6'!$A$1:$AD$200,'LA6'!C$1,0)),0)))))),".")</f>
        <v>0.92</v>
      </c>
      <c r="F11" s="27">
        <f>IFERROR(
IF(INDEX!$H$8=1,(VLOOKUP($A11,'LA1'!$A$1:$AD$200,'LA1'!D$1,0)),
IF(INDEX!$H$8=2,(VLOOKUP($A11,'LA2'!$A$1:$AD$200,'LA2'!D$1,0)),
IF(INDEX!$H$8=3,(VLOOKUP($A11,'LA3'!$A$1:$AD$200,'LA3'!D$1,0)),
IF(INDEX!$H$8=4,(VLOOKUP($A11,'LA4'!$A$1:$AD$200,'LA4'!D$1,0)),
IF(INDEX!$H$8=5,(VLOOKUP($A11,'LA5'!$A$1:$AD$200,'LA5'!D$1,0)),
IF(INDEX!$H$8=6,(VLOOKUP($A11,'LA6'!$A$1:$AD$200,'LA6'!D$1,0)),0)))))),".")</f>
        <v>0.9</v>
      </c>
      <c r="G11" s="27">
        <f>IFERROR(
IF(INDEX!$H$8=1,(VLOOKUP($A11,'LA1'!$A$1:$AD$200,'LA1'!E$1,0)),
IF(INDEX!$H$8=2,(VLOOKUP($A11,'LA2'!$A$1:$AD$200,'LA2'!E$1,0)),
IF(INDEX!$H$8=3,(VLOOKUP($A11,'LA3'!$A$1:$AD$200,'LA3'!E$1,0)),
IF(INDEX!$H$8=4,(VLOOKUP($A11,'LA4'!$A$1:$AD$200,'LA4'!E$1,0)),
IF(INDEX!$H$8=5,(VLOOKUP($A11,'LA5'!$A$1:$AD$200,'LA5'!E$1,0)),
IF(INDEX!$H$8=6,(VLOOKUP($A11,'LA6'!$A$1:$AD$200,'LA6'!E$1,0)),0)))))),".")</f>
        <v>0.36</v>
      </c>
      <c r="H11" s="27" t="str">
        <f>IFERROR(
IF(INDEX!$H$8=1,(VLOOKUP($A11,'LA1'!$A$1:$AD$200,'LA1'!F$1,0)),
IF(INDEX!$H$8=2,(VLOOKUP($A11,'LA2'!$A$1:$AD$200,'LA2'!F$1,0)),
IF(INDEX!$H$8=3,(VLOOKUP($A11,'LA3'!$A$1:$AD$200,'LA3'!F$1,0)),
IF(INDEX!$H$8=4,(VLOOKUP($A11,'LA4'!$A$1:$AD$200,'LA4'!F$1,0)),
IF(INDEX!$H$8=5,(VLOOKUP($A11,'LA5'!$A$1:$AD$200,'LA5'!F$1,0)),
IF(INDEX!$H$8=6,(VLOOKUP($A11,'LA6'!$A$1:$AD$200,'LA6'!F$1,0)),0)))))),".")</f>
        <v>-</v>
      </c>
      <c r="I11" s="27">
        <f>IFERROR(
IF(INDEX!$H$8=1,(VLOOKUP($A11,'LA1'!$A$1:$AD$200,'LA1'!G$1,0)),
IF(INDEX!$H$8=2,(VLOOKUP($A11,'LA2'!$A$1:$AD$200,'LA2'!G$1,0)),
IF(INDEX!$H$8=3,(VLOOKUP($A11,'LA3'!$A$1:$AD$200,'LA3'!G$1,0)),
IF(INDEX!$H$8=4,(VLOOKUP($A11,'LA4'!$A$1:$AD$200,'LA4'!G$1,0)),
IF(INDEX!$H$8=5,(VLOOKUP($A11,'LA5'!$A$1:$AD$200,'LA5'!G$1,0)),
IF(INDEX!$H$8=6,(VLOOKUP($A11,'LA6'!$A$1:$AD$200,'LA6'!G$1,0)),0)))))),".")</f>
        <v>0.04</v>
      </c>
      <c r="J11" s="27">
        <f>IFERROR(
IF(INDEX!$H$8=1,(VLOOKUP($A11,'LA1'!$A$1:$AD$200,'LA1'!H$1,0)),
IF(INDEX!$H$8=2,(VLOOKUP($A11,'LA2'!$A$1:$AD$200,'LA2'!H$1,0)),
IF(INDEX!$H$8=3,(VLOOKUP($A11,'LA3'!$A$1:$AD$200,'LA3'!H$1,0)),
IF(INDEX!$H$8=4,(VLOOKUP($A11,'LA4'!$A$1:$AD$200,'LA4'!H$1,0)),
IF(INDEX!$H$8=5,(VLOOKUP($A11,'LA5'!$A$1:$AD$200,'LA5'!H$1,0)),
IF(INDEX!$H$8=6,(VLOOKUP($A11,'LA6'!$A$1:$AD$200,'LA6'!H$1,0)),0)))))),".")</f>
        <v>0.42</v>
      </c>
      <c r="K11" s="27">
        <f>IFERROR(
IF(INDEX!$H$8=1,(VLOOKUP($A11,'LA1'!$A$1:$AD$200,'LA1'!I$1,0)),
IF(INDEX!$H$8=2,(VLOOKUP($A11,'LA2'!$A$1:$AD$200,'LA2'!I$1,0)),
IF(INDEX!$H$8=3,(VLOOKUP($A11,'LA3'!$A$1:$AD$200,'LA3'!I$1,0)),
IF(INDEX!$H$8=4,(VLOOKUP($A11,'LA4'!$A$1:$AD$200,'LA4'!I$1,0)),
IF(INDEX!$H$8=5,(VLOOKUP($A11,'LA5'!$A$1:$AD$200,'LA5'!I$1,0)),
IF(INDEX!$H$8=6,(VLOOKUP($A11,'LA6'!$A$1:$AD$200,'LA6'!I$1,0)),0)))))),".")</f>
        <v>7.0000000000000007E-2</v>
      </c>
      <c r="L11" s="27" t="str">
        <f>IFERROR(
IF(INDEX!$H$8=1,(VLOOKUP($A11,'LA1'!$A$1:$AD$200,'LA1'!J$1,0)),
IF(INDEX!$H$8=2,(VLOOKUP($A11,'LA2'!$A$1:$AD$200,'LA2'!J$1,0)),
IF(INDEX!$H$8=3,(VLOOKUP($A11,'LA3'!$A$1:$AD$200,'LA3'!J$1,0)),
IF(INDEX!$H$8=4,(VLOOKUP($A11,'LA4'!$A$1:$AD$200,'LA4'!J$1,0)),
IF(INDEX!$H$8=5,(VLOOKUP($A11,'LA5'!$A$1:$AD$200,'LA5'!J$1,0)),
IF(INDEX!$H$8=6,(VLOOKUP($A11,'LA6'!$A$1:$AD$200,'LA6'!J$1,0)),0)))))),".")</f>
        <v>-</v>
      </c>
      <c r="M11" s="27" t="str">
        <f>IFERROR(
IF(INDEX!$H$8=1,(VLOOKUP($A11,'LA1'!$A$1:$AD$200,'LA1'!K$1,0)),
IF(INDEX!$H$8=2,(VLOOKUP($A11,'LA2'!$A$1:$AD$200,'LA2'!K$1,0)),
IF(INDEX!$H$8=3,(VLOOKUP($A11,'LA3'!$A$1:$AD$200,'LA3'!K$1,0)),
IF(INDEX!$H$8=4,(VLOOKUP($A11,'LA4'!$A$1:$AD$200,'LA4'!K$1,0)),
IF(INDEX!$H$8=5,(VLOOKUP($A11,'LA5'!$A$1:$AD$200,'LA5'!K$1,0)),
IF(INDEX!$H$8=6,(VLOOKUP($A11,'LA6'!$A$1:$AD$200,'LA6'!K$1,0)),0)))))),".")</f>
        <v>-</v>
      </c>
      <c r="N11" s="27" t="str">
        <f>IFERROR(
IF(INDEX!$H$8=1,(VLOOKUP($A11,'LA1'!$A$1:$AD$200,'LA1'!L$1,0)),
IF(INDEX!$H$8=2,(VLOOKUP($A11,'LA2'!$A$1:$AD$200,'LA2'!L$1,0)),
IF(INDEX!$H$8=3,(VLOOKUP($A11,'LA3'!$A$1:$AD$200,'LA3'!L$1,0)),
IF(INDEX!$H$8=4,(VLOOKUP($A11,'LA4'!$A$1:$AD$200,'LA4'!L$1,0)),
IF(INDEX!$H$8=5,(VLOOKUP($A11,'LA5'!$A$1:$AD$200,'LA5'!L$1,0)),
IF(INDEX!$H$8=6,(VLOOKUP($A11,'LA6'!$A$1:$AD$200,'LA6'!L$1,0)),0)))))),".")</f>
        <v>-</v>
      </c>
      <c r="O11" s="27">
        <f>IFERROR(
IF(INDEX!$H$8=1,(VLOOKUP($A11,'LA1'!$A$1:$AD$200,'LA1'!M$1,0)),
IF(INDEX!$H$8=2,(VLOOKUP($A11,'LA2'!$A$1:$AD$200,'LA2'!M$1,0)),
IF(INDEX!$H$8=3,(VLOOKUP($A11,'LA3'!$A$1:$AD$200,'LA3'!M$1,0)),
IF(INDEX!$H$8=4,(VLOOKUP($A11,'LA4'!$A$1:$AD$200,'LA4'!M$1,0)),
IF(INDEX!$H$8=5,(VLOOKUP($A11,'LA5'!$A$1:$AD$200,'LA5'!M$1,0)),
IF(INDEX!$H$8=6,(VLOOKUP($A11,'LA6'!$A$1:$AD$200,'LA6'!M$1,0)),0)))))),".")</f>
        <v>0.06</v>
      </c>
      <c r="P11" s="27" t="str">
        <f>IFERROR(
IF(INDEX!$H$8=1,(VLOOKUP($A11,'LA1'!$A$1:$AD$200,'LA1'!N$1,0)),
IF(INDEX!$H$8=2,(VLOOKUP($A11,'LA2'!$A$1:$AD$200,'LA2'!N$1,0)),
IF(INDEX!$H$8=3,(VLOOKUP($A11,'LA3'!$A$1:$AD$200,'LA3'!N$1,0)),
IF(INDEX!$H$8=4,(VLOOKUP($A11,'LA4'!$A$1:$AD$200,'LA4'!N$1,0)),
IF(INDEX!$H$8=5,(VLOOKUP($A11,'LA5'!$A$1:$AD$200,'LA5'!N$1,0)),
IF(INDEX!$H$8=6,(VLOOKUP($A11,'LA6'!$A$1:$AD$200,'LA6'!N$1,0)),0)))))),".")</f>
        <v>-</v>
      </c>
      <c r="Q11" s="27" t="str">
        <f>IFERROR(
IF(INDEX!$H$8=1,(VLOOKUP($A11,'LA1'!$A$1:$AD$200,'LA1'!O$1,0)),
IF(INDEX!$H$8=2,(VLOOKUP($A11,'LA2'!$A$1:$AD$200,'LA2'!O$1,0)),
IF(INDEX!$H$8=3,(VLOOKUP($A11,'LA3'!$A$1:$AD$200,'LA3'!O$1,0)),
IF(INDEX!$H$8=4,(VLOOKUP($A11,'LA4'!$A$1:$AD$200,'LA4'!O$1,0)),
IF(INDEX!$H$8=5,(VLOOKUP($A11,'LA5'!$A$1:$AD$200,'LA5'!O$1,0)),
IF(INDEX!$H$8=6,(VLOOKUP($A11,'LA6'!$A$1:$AD$200,'LA6'!O$1,0)),0)))))),".")</f>
        <v>-</v>
      </c>
      <c r="R11" s="27">
        <f>IFERROR(
IF(INDEX!$H$8=1,(VLOOKUP($A11,'LA1'!$A$1:$AD$200,'LA1'!P$1,0)),
IF(INDEX!$H$8=2,(VLOOKUP($A11,'LA2'!$A$1:$AD$200,'LA2'!P$1,0)),
IF(INDEX!$H$8=3,(VLOOKUP($A11,'LA3'!$A$1:$AD$200,'LA3'!P$1,0)),
IF(INDEX!$H$8=4,(VLOOKUP($A11,'LA4'!$A$1:$AD$200,'LA4'!P$1,0)),
IF(INDEX!$H$8=5,(VLOOKUP($A11,'LA5'!$A$1:$AD$200,'LA5'!P$1,0)),
IF(INDEX!$H$8=6,(VLOOKUP($A11,'LA6'!$A$1:$AD$200,'LA6'!P$1,0)),0)))))),".")</f>
        <v>0.01</v>
      </c>
      <c r="S11" s="27">
        <f>IFERROR(
IF(INDEX!$H$8=1,(VLOOKUP($A11,'LA1'!$A$1:$AD$200,'LA1'!Q$1,0)),
IF(INDEX!$H$8=2,(VLOOKUP($A11,'LA2'!$A$1:$AD$200,'LA2'!Q$1,0)),
IF(INDEX!$H$8=3,(VLOOKUP($A11,'LA3'!$A$1:$AD$200,'LA3'!Q$1,0)),
IF(INDEX!$H$8=4,(VLOOKUP($A11,'LA4'!$A$1:$AD$200,'LA4'!Q$1,0)),
IF(INDEX!$H$8=5,(VLOOKUP($A11,'LA5'!$A$1:$AD$200,'LA5'!Q$1,0)),
IF(INDEX!$H$8=6,(VLOOKUP($A11,'LA6'!$A$1:$AD$200,'LA6'!Q$1,0)),0)))))),".")</f>
        <v>0.01</v>
      </c>
      <c r="T11" s="27" t="str">
        <f>IFERROR(
IF(INDEX!$H$8=1,(VLOOKUP($A11,'LA1'!$A$1:$AD$200,'LA1'!R$1,0)),
IF(INDEX!$H$8=2,(VLOOKUP($A11,'LA2'!$A$1:$AD$200,'LA2'!R$1,0)),
IF(INDEX!$H$8=3,(VLOOKUP($A11,'LA3'!$A$1:$AD$200,'LA3'!R$1,0)),
IF(INDEX!$H$8=4,(VLOOKUP($A11,'LA4'!$A$1:$AD$200,'LA4'!R$1,0)),
IF(INDEX!$H$8=5,(VLOOKUP($A11,'LA5'!$A$1:$AD$200,'LA5'!R$1,0)),
IF(INDEX!$H$8=6,(VLOOKUP($A11,'LA6'!$A$1:$AD$200,'LA6'!R$1,0)),0)))))),".")</f>
        <v>-</v>
      </c>
      <c r="U11" s="27" t="str">
        <f>IFERROR(
IF(INDEX!$H$8=1,(VLOOKUP($A11,'LA1'!$A$1:$AD$200,'LA1'!S$1,0)),
IF(INDEX!$H$8=2,(VLOOKUP($A11,'LA2'!$A$1:$AD$200,'LA2'!S$1,0)),
IF(INDEX!$H$8=3,(VLOOKUP($A11,'LA3'!$A$1:$AD$200,'LA3'!S$1,0)),
IF(INDEX!$H$8=4,(VLOOKUP($A11,'LA4'!$A$1:$AD$200,'LA4'!S$1,0)),
IF(INDEX!$H$8=5,(VLOOKUP($A11,'LA5'!$A$1:$AD$200,'LA5'!S$1,0)),
IF(INDEX!$H$8=6,(VLOOKUP($A11,'LA6'!$A$1:$AD$200,'LA6'!S$1,0)),0)))))),".")</f>
        <v>-</v>
      </c>
      <c r="V11" s="27">
        <f>IFERROR(
IF(INDEX!$H$8=1,(VLOOKUP($A11,'LA1'!$A$1:$AD$200,'LA1'!T$1,0)),
IF(INDEX!$H$8=2,(VLOOKUP($A11,'LA2'!$A$1:$AD$200,'LA2'!T$1,0)),
IF(INDEX!$H$8=3,(VLOOKUP($A11,'LA3'!$A$1:$AD$200,'LA3'!T$1,0)),
IF(INDEX!$H$8=4,(VLOOKUP($A11,'LA4'!$A$1:$AD$200,'LA4'!T$1,0)),
IF(INDEX!$H$8=5,(VLOOKUP($A11,'LA5'!$A$1:$AD$200,'LA5'!T$1,0)),
IF(INDEX!$H$8=6,(VLOOKUP($A11,'LA6'!$A$1:$AD$200,'LA6'!T$1,0)),0)))))),".")</f>
        <v>0.01</v>
      </c>
      <c r="W11" s="27">
        <f>IFERROR(
IF(INDEX!$H$8=1,(VLOOKUP($A11,'LA1'!$A$1:$AD$200,'LA1'!U$1,0)),
IF(INDEX!$H$8=2,(VLOOKUP($A11,'LA2'!$A$1:$AD$200,'LA2'!U$1,0)),
IF(INDEX!$H$8=3,(VLOOKUP($A11,'LA3'!$A$1:$AD$200,'LA3'!U$1,0)),
IF(INDEX!$H$8=4,(VLOOKUP($A11,'LA4'!$A$1:$AD$200,'LA4'!U$1,0)),
IF(INDEX!$H$8=5,(VLOOKUP($A11,'LA5'!$A$1:$AD$200,'LA5'!U$1,0)),
IF(INDEX!$H$8=6,(VLOOKUP($A11,'LA6'!$A$1:$AD$200,'LA6'!U$1,0)),0)))))),".")</f>
        <v>0.05</v>
      </c>
      <c r="X11" s="27">
        <f>IFERROR(
IF(INDEX!$H$8=1,(VLOOKUP($A11,'LA1'!$A$1:$AD$200,'LA1'!V$1,0)),
IF(INDEX!$H$8=2,(VLOOKUP($A11,'LA2'!$A$1:$AD$200,'LA2'!V$1,0)),
IF(INDEX!$H$8=3,(VLOOKUP($A11,'LA3'!$A$1:$AD$200,'LA3'!V$1,0)),
IF(INDEX!$H$8=4,(VLOOKUP($A11,'LA4'!$A$1:$AD$200,'LA4'!V$1,0)),
IF(INDEX!$H$8=5,(VLOOKUP($A11,'LA5'!$A$1:$AD$200,'LA5'!V$1,0)),
IF(INDEX!$H$8=6,(VLOOKUP($A11,'LA6'!$A$1:$AD$200,'LA6'!V$1,0)),0)))))),".")</f>
        <v>0.02</v>
      </c>
      <c r="Y11" s="27">
        <f>IFERROR(
IF(INDEX!$H$8=1,(VLOOKUP($A11,'LA1'!$A$1:$AD$200,'LA1'!W$1,0)),
IF(INDEX!$H$8=2,(VLOOKUP($A11,'LA2'!$A$1:$AD$200,'LA2'!W$1,0)),
IF(INDEX!$H$8=3,(VLOOKUP($A11,'LA3'!$A$1:$AD$200,'LA3'!W$1,0)),
IF(INDEX!$H$8=4,(VLOOKUP($A11,'LA4'!$A$1:$AD$200,'LA4'!W$1,0)),
IF(INDEX!$H$8=5,(VLOOKUP($A11,'LA5'!$A$1:$AD$200,'LA5'!W$1,0)),
IF(INDEX!$H$8=6,(VLOOKUP($A11,'LA6'!$A$1:$AD$200,'LA6'!W$1,0)),0)))))),".")</f>
        <v>0.01</v>
      </c>
    </row>
    <row r="12" spans="1:25" s="7" customFormat="1" ht="11.25" x14ac:dyDescent="0.2">
      <c r="A12" s="107" t="s">
        <v>117</v>
      </c>
      <c r="B12" s="108" t="s">
        <v>118</v>
      </c>
      <c r="C12" s="96"/>
      <c r="D12" s="26">
        <f>IFERROR(
IF(INDEX!$H$8=1,(VLOOKUP($A12,'LA1'!$A$1:$AD$200,'LA1'!B$1,0)),
IF(INDEX!$H$8=2,(VLOOKUP($A12,'LA2'!$A$1:$AD$200,'LA2'!B$1,0)),
IF(INDEX!$H$8=3,(VLOOKUP($A12,'LA3'!$A$1:$AD$200,'LA3'!B$1,0)),
IF(INDEX!$H$8=4,(VLOOKUP($A12,'LA4'!$A$1:$AD$200,'LA4'!B$1,0)),
IF(INDEX!$H$8=5,(VLOOKUP($A12,'LA5'!$A$1:$AD$200,'LA5'!B$1,0)),
IF(INDEX!$H$8=6,(VLOOKUP($A12,'LA6'!$A$1:$AD$200,'LA6'!B$1,0)),0)))))),".")</f>
        <v>63140</v>
      </c>
      <c r="E12" s="27">
        <f>IFERROR(
IF(INDEX!$H$8=1,(VLOOKUP($A12,'LA1'!$A$1:$AD$200,'LA1'!C$1,0)),
IF(INDEX!$H$8=2,(VLOOKUP($A12,'LA2'!$A$1:$AD$200,'LA2'!C$1,0)),
IF(INDEX!$H$8=3,(VLOOKUP($A12,'LA3'!$A$1:$AD$200,'LA3'!C$1,0)),
IF(INDEX!$H$8=4,(VLOOKUP($A12,'LA4'!$A$1:$AD$200,'LA4'!C$1,0)),
IF(INDEX!$H$8=5,(VLOOKUP($A12,'LA5'!$A$1:$AD$200,'LA5'!C$1,0)),
IF(INDEX!$H$8=6,(VLOOKUP($A12,'LA6'!$A$1:$AD$200,'LA6'!C$1,0)),0)))))),".")</f>
        <v>0.92</v>
      </c>
      <c r="F12" s="27">
        <f>IFERROR(
IF(INDEX!$H$8=1,(VLOOKUP($A12,'LA1'!$A$1:$AD$200,'LA1'!D$1,0)),
IF(INDEX!$H$8=2,(VLOOKUP($A12,'LA2'!$A$1:$AD$200,'LA2'!D$1,0)),
IF(INDEX!$H$8=3,(VLOOKUP($A12,'LA3'!$A$1:$AD$200,'LA3'!D$1,0)),
IF(INDEX!$H$8=4,(VLOOKUP($A12,'LA4'!$A$1:$AD$200,'LA4'!D$1,0)),
IF(INDEX!$H$8=5,(VLOOKUP($A12,'LA5'!$A$1:$AD$200,'LA5'!D$1,0)),
IF(INDEX!$H$8=6,(VLOOKUP($A12,'LA6'!$A$1:$AD$200,'LA6'!D$1,0)),0)))))),".")</f>
        <v>0.89</v>
      </c>
      <c r="G12" s="27">
        <f>IFERROR(
IF(INDEX!$H$8=1,(VLOOKUP($A12,'LA1'!$A$1:$AD$200,'LA1'!E$1,0)),
IF(INDEX!$H$8=2,(VLOOKUP($A12,'LA2'!$A$1:$AD$200,'LA2'!E$1,0)),
IF(INDEX!$H$8=3,(VLOOKUP($A12,'LA3'!$A$1:$AD$200,'LA3'!E$1,0)),
IF(INDEX!$H$8=4,(VLOOKUP($A12,'LA4'!$A$1:$AD$200,'LA4'!E$1,0)),
IF(INDEX!$H$8=5,(VLOOKUP($A12,'LA5'!$A$1:$AD$200,'LA5'!E$1,0)),
IF(INDEX!$H$8=6,(VLOOKUP($A12,'LA6'!$A$1:$AD$200,'LA6'!E$1,0)),0)))))),".")</f>
        <v>0.37</v>
      </c>
      <c r="H12" s="27" t="str">
        <f>IFERROR(
IF(INDEX!$H$8=1,(VLOOKUP($A12,'LA1'!$A$1:$AD$200,'LA1'!F$1,0)),
IF(INDEX!$H$8=2,(VLOOKUP($A12,'LA2'!$A$1:$AD$200,'LA2'!F$1,0)),
IF(INDEX!$H$8=3,(VLOOKUP($A12,'LA3'!$A$1:$AD$200,'LA3'!F$1,0)),
IF(INDEX!$H$8=4,(VLOOKUP($A12,'LA4'!$A$1:$AD$200,'LA4'!F$1,0)),
IF(INDEX!$H$8=5,(VLOOKUP($A12,'LA5'!$A$1:$AD$200,'LA5'!F$1,0)),
IF(INDEX!$H$8=6,(VLOOKUP($A12,'LA6'!$A$1:$AD$200,'LA6'!F$1,0)),0)))))),".")</f>
        <v>-</v>
      </c>
      <c r="I12" s="27">
        <f>IFERROR(
IF(INDEX!$H$8=1,(VLOOKUP($A12,'LA1'!$A$1:$AD$200,'LA1'!G$1,0)),
IF(INDEX!$H$8=2,(VLOOKUP($A12,'LA2'!$A$1:$AD$200,'LA2'!G$1,0)),
IF(INDEX!$H$8=3,(VLOOKUP($A12,'LA3'!$A$1:$AD$200,'LA3'!G$1,0)),
IF(INDEX!$H$8=4,(VLOOKUP($A12,'LA4'!$A$1:$AD$200,'LA4'!G$1,0)),
IF(INDEX!$H$8=5,(VLOOKUP($A12,'LA5'!$A$1:$AD$200,'LA5'!G$1,0)),
IF(INDEX!$H$8=6,(VLOOKUP($A12,'LA6'!$A$1:$AD$200,'LA6'!G$1,0)),0)))))),".")</f>
        <v>0.04</v>
      </c>
      <c r="J12" s="27">
        <f>IFERROR(
IF(INDEX!$H$8=1,(VLOOKUP($A12,'LA1'!$A$1:$AD$200,'LA1'!H$1,0)),
IF(INDEX!$H$8=2,(VLOOKUP($A12,'LA2'!$A$1:$AD$200,'LA2'!H$1,0)),
IF(INDEX!$H$8=3,(VLOOKUP($A12,'LA3'!$A$1:$AD$200,'LA3'!H$1,0)),
IF(INDEX!$H$8=4,(VLOOKUP($A12,'LA4'!$A$1:$AD$200,'LA4'!H$1,0)),
IF(INDEX!$H$8=5,(VLOOKUP($A12,'LA5'!$A$1:$AD$200,'LA5'!H$1,0)),
IF(INDEX!$H$8=6,(VLOOKUP($A12,'LA6'!$A$1:$AD$200,'LA6'!H$1,0)),0)))))),".")</f>
        <v>0.36</v>
      </c>
      <c r="K12" s="27">
        <f>IFERROR(
IF(INDEX!$H$8=1,(VLOOKUP($A12,'LA1'!$A$1:$AD$200,'LA1'!I$1,0)),
IF(INDEX!$H$8=2,(VLOOKUP($A12,'LA2'!$A$1:$AD$200,'LA2'!I$1,0)),
IF(INDEX!$H$8=3,(VLOOKUP($A12,'LA3'!$A$1:$AD$200,'LA3'!I$1,0)),
IF(INDEX!$H$8=4,(VLOOKUP($A12,'LA4'!$A$1:$AD$200,'LA4'!I$1,0)),
IF(INDEX!$H$8=5,(VLOOKUP($A12,'LA5'!$A$1:$AD$200,'LA5'!I$1,0)),
IF(INDEX!$H$8=6,(VLOOKUP($A12,'LA6'!$A$1:$AD$200,'LA6'!I$1,0)),0)))))),".")</f>
        <v>0.11</v>
      </c>
      <c r="L12" s="27" t="str">
        <f>IFERROR(
IF(INDEX!$H$8=1,(VLOOKUP($A12,'LA1'!$A$1:$AD$200,'LA1'!J$1,0)),
IF(INDEX!$H$8=2,(VLOOKUP($A12,'LA2'!$A$1:$AD$200,'LA2'!J$1,0)),
IF(INDEX!$H$8=3,(VLOOKUP($A12,'LA3'!$A$1:$AD$200,'LA3'!J$1,0)),
IF(INDEX!$H$8=4,(VLOOKUP($A12,'LA4'!$A$1:$AD$200,'LA4'!J$1,0)),
IF(INDEX!$H$8=5,(VLOOKUP($A12,'LA5'!$A$1:$AD$200,'LA5'!J$1,0)),
IF(INDEX!$H$8=6,(VLOOKUP($A12,'LA6'!$A$1:$AD$200,'LA6'!J$1,0)),0)))))),".")</f>
        <v>-</v>
      </c>
      <c r="M12" s="27" t="str">
        <f>IFERROR(
IF(INDEX!$H$8=1,(VLOOKUP($A12,'LA1'!$A$1:$AD$200,'LA1'!K$1,0)),
IF(INDEX!$H$8=2,(VLOOKUP($A12,'LA2'!$A$1:$AD$200,'LA2'!K$1,0)),
IF(INDEX!$H$8=3,(VLOOKUP($A12,'LA3'!$A$1:$AD$200,'LA3'!K$1,0)),
IF(INDEX!$H$8=4,(VLOOKUP($A12,'LA4'!$A$1:$AD$200,'LA4'!K$1,0)),
IF(INDEX!$H$8=5,(VLOOKUP($A12,'LA5'!$A$1:$AD$200,'LA5'!K$1,0)),
IF(INDEX!$H$8=6,(VLOOKUP($A12,'LA6'!$A$1:$AD$200,'LA6'!K$1,0)),0)))))),".")</f>
        <v>-</v>
      </c>
      <c r="N12" s="27" t="str">
        <f>IFERROR(
IF(INDEX!$H$8=1,(VLOOKUP($A12,'LA1'!$A$1:$AD$200,'LA1'!L$1,0)),
IF(INDEX!$H$8=2,(VLOOKUP($A12,'LA2'!$A$1:$AD$200,'LA2'!L$1,0)),
IF(INDEX!$H$8=3,(VLOOKUP($A12,'LA3'!$A$1:$AD$200,'LA3'!L$1,0)),
IF(INDEX!$H$8=4,(VLOOKUP($A12,'LA4'!$A$1:$AD$200,'LA4'!L$1,0)),
IF(INDEX!$H$8=5,(VLOOKUP($A12,'LA5'!$A$1:$AD$200,'LA5'!L$1,0)),
IF(INDEX!$H$8=6,(VLOOKUP($A12,'LA6'!$A$1:$AD$200,'LA6'!L$1,0)),0)))))),".")</f>
        <v>-</v>
      </c>
      <c r="O12" s="27">
        <f>IFERROR(
IF(INDEX!$H$8=1,(VLOOKUP($A12,'LA1'!$A$1:$AD$200,'LA1'!M$1,0)),
IF(INDEX!$H$8=2,(VLOOKUP($A12,'LA2'!$A$1:$AD$200,'LA2'!M$1,0)),
IF(INDEX!$H$8=3,(VLOOKUP($A12,'LA3'!$A$1:$AD$200,'LA3'!M$1,0)),
IF(INDEX!$H$8=4,(VLOOKUP($A12,'LA4'!$A$1:$AD$200,'LA4'!M$1,0)),
IF(INDEX!$H$8=5,(VLOOKUP($A12,'LA5'!$A$1:$AD$200,'LA5'!M$1,0)),
IF(INDEX!$H$8=6,(VLOOKUP($A12,'LA6'!$A$1:$AD$200,'LA6'!M$1,0)),0)))))),".")</f>
        <v>0.05</v>
      </c>
      <c r="P12" s="27" t="str">
        <f>IFERROR(
IF(INDEX!$H$8=1,(VLOOKUP($A12,'LA1'!$A$1:$AD$200,'LA1'!N$1,0)),
IF(INDEX!$H$8=2,(VLOOKUP($A12,'LA2'!$A$1:$AD$200,'LA2'!N$1,0)),
IF(INDEX!$H$8=3,(VLOOKUP($A12,'LA3'!$A$1:$AD$200,'LA3'!N$1,0)),
IF(INDEX!$H$8=4,(VLOOKUP($A12,'LA4'!$A$1:$AD$200,'LA4'!N$1,0)),
IF(INDEX!$H$8=5,(VLOOKUP($A12,'LA5'!$A$1:$AD$200,'LA5'!N$1,0)),
IF(INDEX!$H$8=6,(VLOOKUP($A12,'LA6'!$A$1:$AD$200,'LA6'!N$1,0)),0)))))),".")</f>
        <v>-</v>
      </c>
      <c r="Q12" s="27" t="str">
        <f>IFERROR(
IF(INDEX!$H$8=1,(VLOOKUP($A12,'LA1'!$A$1:$AD$200,'LA1'!O$1,0)),
IF(INDEX!$H$8=2,(VLOOKUP($A12,'LA2'!$A$1:$AD$200,'LA2'!O$1,0)),
IF(INDEX!$H$8=3,(VLOOKUP($A12,'LA3'!$A$1:$AD$200,'LA3'!O$1,0)),
IF(INDEX!$H$8=4,(VLOOKUP($A12,'LA4'!$A$1:$AD$200,'LA4'!O$1,0)),
IF(INDEX!$H$8=5,(VLOOKUP($A12,'LA5'!$A$1:$AD$200,'LA5'!O$1,0)),
IF(INDEX!$H$8=6,(VLOOKUP($A12,'LA6'!$A$1:$AD$200,'LA6'!O$1,0)),0)))))),".")</f>
        <v>-</v>
      </c>
      <c r="R12" s="27">
        <f>IFERROR(
IF(INDEX!$H$8=1,(VLOOKUP($A12,'LA1'!$A$1:$AD$200,'LA1'!P$1,0)),
IF(INDEX!$H$8=2,(VLOOKUP($A12,'LA2'!$A$1:$AD$200,'LA2'!P$1,0)),
IF(INDEX!$H$8=3,(VLOOKUP($A12,'LA3'!$A$1:$AD$200,'LA3'!P$1,0)),
IF(INDEX!$H$8=4,(VLOOKUP($A12,'LA4'!$A$1:$AD$200,'LA4'!P$1,0)),
IF(INDEX!$H$8=5,(VLOOKUP($A12,'LA5'!$A$1:$AD$200,'LA5'!P$1,0)),
IF(INDEX!$H$8=6,(VLOOKUP($A12,'LA6'!$A$1:$AD$200,'LA6'!P$1,0)),0)))))),".")</f>
        <v>0.01</v>
      </c>
      <c r="S12" s="27">
        <f>IFERROR(
IF(INDEX!$H$8=1,(VLOOKUP($A12,'LA1'!$A$1:$AD$200,'LA1'!Q$1,0)),
IF(INDEX!$H$8=2,(VLOOKUP($A12,'LA2'!$A$1:$AD$200,'LA2'!Q$1,0)),
IF(INDEX!$H$8=3,(VLOOKUP($A12,'LA3'!$A$1:$AD$200,'LA3'!Q$1,0)),
IF(INDEX!$H$8=4,(VLOOKUP($A12,'LA4'!$A$1:$AD$200,'LA4'!Q$1,0)),
IF(INDEX!$H$8=5,(VLOOKUP($A12,'LA5'!$A$1:$AD$200,'LA5'!Q$1,0)),
IF(INDEX!$H$8=6,(VLOOKUP($A12,'LA6'!$A$1:$AD$200,'LA6'!Q$1,0)),0)))))),".")</f>
        <v>0.01</v>
      </c>
      <c r="T12" s="27" t="str">
        <f>IFERROR(
IF(INDEX!$H$8=1,(VLOOKUP($A12,'LA1'!$A$1:$AD$200,'LA1'!R$1,0)),
IF(INDEX!$H$8=2,(VLOOKUP($A12,'LA2'!$A$1:$AD$200,'LA2'!R$1,0)),
IF(INDEX!$H$8=3,(VLOOKUP($A12,'LA3'!$A$1:$AD$200,'LA3'!R$1,0)),
IF(INDEX!$H$8=4,(VLOOKUP($A12,'LA4'!$A$1:$AD$200,'LA4'!R$1,0)),
IF(INDEX!$H$8=5,(VLOOKUP($A12,'LA5'!$A$1:$AD$200,'LA5'!R$1,0)),
IF(INDEX!$H$8=6,(VLOOKUP($A12,'LA6'!$A$1:$AD$200,'LA6'!R$1,0)),0)))))),".")</f>
        <v>-</v>
      </c>
      <c r="U12" s="27" t="str">
        <f>IFERROR(
IF(INDEX!$H$8=1,(VLOOKUP($A12,'LA1'!$A$1:$AD$200,'LA1'!S$1,0)),
IF(INDEX!$H$8=2,(VLOOKUP($A12,'LA2'!$A$1:$AD$200,'LA2'!S$1,0)),
IF(INDEX!$H$8=3,(VLOOKUP($A12,'LA3'!$A$1:$AD$200,'LA3'!S$1,0)),
IF(INDEX!$H$8=4,(VLOOKUP($A12,'LA4'!$A$1:$AD$200,'LA4'!S$1,0)),
IF(INDEX!$H$8=5,(VLOOKUP($A12,'LA5'!$A$1:$AD$200,'LA5'!S$1,0)),
IF(INDEX!$H$8=6,(VLOOKUP($A12,'LA6'!$A$1:$AD$200,'LA6'!S$1,0)),0)))))),".")</f>
        <v>-</v>
      </c>
      <c r="V12" s="27">
        <f>IFERROR(
IF(INDEX!$H$8=1,(VLOOKUP($A12,'LA1'!$A$1:$AD$200,'LA1'!T$1,0)),
IF(INDEX!$H$8=2,(VLOOKUP($A12,'LA2'!$A$1:$AD$200,'LA2'!T$1,0)),
IF(INDEX!$H$8=3,(VLOOKUP($A12,'LA3'!$A$1:$AD$200,'LA3'!T$1,0)),
IF(INDEX!$H$8=4,(VLOOKUP($A12,'LA4'!$A$1:$AD$200,'LA4'!T$1,0)),
IF(INDEX!$H$8=5,(VLOOKUP($A12,'LA5'!$A$1:$AD$200,'LA5'!T$1,0)),
IF(INDEX!$H$8=6,(VLOOKUP($A12,'LA6'!$A$1:$AD$200,'LA6'!T$1,0)),0)))))),".")</f>
        <v>0.01</v>
      </c>
      <c r="W12" s="27">
        <f>IFERROR(
IF(INDEX!$H$8=1,(VLOOKUP($A12,'LA1'!$A$1:$AD$200,'LA1'!U$1,0)),
IF(INDEX!$H$8=2,(VLOOKUP($A12,'LA2'!$A$1:$AD$200,'LA2'!U$1,0)),
IF(INDEX!$H$8=3,(VLOOKUP($A12,'LA3'!$A$1:$AD$200,'LA3'!U$1,0)),
IF(INDEX!$H$8=4,(VLOOKUP($A12,'LA4'!$A$1:$AD$200,'LA4'!U$1,0)),
IF(INDEX!$H$8=5,(VLOOKUP($A12,'LA5'!$A$1:$AD$200,'LA5'!U$1,0)),
IF(INDEX!$H$8=6,(VLOOKUP($A12,'LA6'!$A$1:$AD$200,'LA6'!U$1,0)),0)))))),".")</f>
        <v>0.05</v>
      </c>
      <c r="X12" s="27">
        <f>IFERROR(
IF(INDEX!$H$8=1,(VLOOKUP($A12,'LA1'!$A$1:$AD$200,'LA1'!V$1,0)),
IF(INDEX!$H$8=2,(VLOOKUP($A12,'LA2'!$A$1:$AD$200,'LA2'!V$1,0)),
IF(INDEX!$H$8=3,(VLOOKUP($A12,'LA3'!$A$1:$AD$200,'LA3'!V$1,0)),
IF(INDEX!$H$8=4,(VLOOKUP($A12,'LA4'!$A$1:$AD$200,'LA4'!V$1,0)),
IF(INDEX!$H$8=5,(VLOOKUP($A12,'LA5'!$A$1:$AD$200,'LA5'!V$1,0)),
IF(INDEX!$H$8=6,(VLOOKUP($A12,'LA6'!$A$1:$AD$200,'LA6'!V$1,0)),0)))))),".")</f>
        <v>0.02</v>
      </c>
      <c r="Y12" s="27">
        <f>IFERROR(
IF(INDEX!$H$8=1,(VLOOKUP($A12,'LA1'!$A$1:$AD$200,'LA1'!W$1,0)),
IF(INDEX!$H$8=2,(VLOOKUP($A12,'LA2'!$A$1:$AD$200,'LA2'!W$1,0)),
IF(INDEX!$H$8=3,(VLOOKUP($A12,'LA3'!$A$1:$AD$200,'LA3'!W$1,0)),
IF(INDEX!$H$8=4,(VLOOKUP($A12,'LA4'!$A$1:$AD$200,'LA4'!W$1,0)),
IF(INDEX!$H$8=5,(VLOOKUP($A12,'LA5'!$A$1:$AD$200,'LA5'!W$1,0)),
IF(INDEX!$H$8=6,(VLOOKUP($A12,'LA6'!$A$1:$AD$200,'LA6'!W$1,0)),0)))))),".")</f>
        <v>0.01</v>
      </c>
    </row>
    <row r="13" spans="1:25" s="7" customFormat="1" ht="11.25" x14ac:dyDescent="0.2">
      <c r="A13" s="107" t="s">
        <v>119</v>
      </c>
      <c r="B13" s="108" t="s">
        <v>120</v>
      </c>
      <c r="C13" s="96"/>
      <c r="D13" s="26">
        <f>IFERROR(
IF(INDEX!$H$8=1,(VLOOKUP($A13,'LA1'!$A$1:$AD$200,'LA1'!B$1,0)),
IF(INDEX!$H$8=2,(VLOOKUP($A13,'LA2'!$A$1:$AD$200,'LA2'!B$1,0)),
IF(INDEX!$H$8=3,(VLOOKUP($A13,'LA3'!$A$1:$AD$200,'LA3'!B$1,0)),
IF(INDEX!$H$8=4,(VLOOKUP($A13,'LA4'!$A$1:$AD$200,'LA4'!B$1,0)),
IF(INDEX!$H$8=5,(VLOOKUP($A13,'LA5'!$A$1:$AD$200,'LA5'!B$1,0)),
IF(INDEX!$H$8=6,(VLOOKUP($A13,'LA6'!$A$1:$AD$200,'LA6'!B$1,0)),0)))))),".")</f>
        <v>63850</v>
      </c>
      <c r="E13" s="27">
        <f>IFERROR(
IF(INDEX!$H$8=1,(VLOOKUP($A13,'LA1'!$A$1:$AD$200,'LA1'!C$1,0)),
IF(INDEX!$H$8=2,(VLOOKUP($A13,'LA2'!$A$1:$AD$200,'LA2'!C$1,0)),
IF(INDEX!$H$8=3,(VLOOKUP($A13,'LA3'!$A$1:$AD$200,'LA3'!C$1,0)),
IF(INDEX!$H$8=4,(VLOOKUP($A13,'LA4'!$A$1:$AD$200,'LA4'!C$1,0)),
IF(INDEX!$H$8=5,(VLOOKUP($A13,'LA5'!$A$1:$AD$200,'LA5'!C$1,0)),
IF(INDEX!$H$8=6,(VLOOKUP($A13,'LA6'!$A$1:$AD$200,'LA6'!C$1,0)),0)))))),".")</f>
        <v>0.93</v>
      </c>
      <c r="F13" s="27">
        <f>IFERROR(
IF(INDEX!$H$8=1,(VLOOKUP($A13,'LA1'!$A$1:$AD$200,'LA1'!D$1,0)),
IF(INDEX!$H$8=2,(VLOOKUP($A13,'LA2'!$A$1:$AD$200,'LA2'!D$1,0)),
IF(INDEX!$H$8=3,(VLOOKUP($A13,'LA3'!$A$1:$AD$200,'LA3'!D$1,0)),
IF(INDEX!$H$8=4,(VLOOKUP($A13,'LA4'!$A$1:$AD$200,'LA4'!D$1,0)),
IF(INDEX!$H$8=5,(VLOOKUP($A13,'LA5'!$A$1:$AD$200,'LA5'!D$1,0)),
IF(INDEX!$H$8=6,(VLOOKUP($A13,'LA6'!$A$1:$AD$200,'LA6'!D$1,0)),0)))))),".")</f>
        <v>0.91</v>
      </c>
      <c r="G13" s="27">
        <f>IFERROR(
IF(INDEX!$H$8=1,(VLOOKUP($A13,'LA1'!$A$1:$AD$200,'LA1'!E$1,0)),
IF(INDEX!$H$8=2,(VLOOKUP($A13,'LA2'!$A$1:$AD$200,'LA2'!E$1,0)),
IF(INDEX!$H$8=3,(VLOOKUP($A13,'LA3'!$A$1:$AD$200,'LA3'!E$1,0)),
IF(INDEX!$H$8=4,(VLOOKUP($A13,'LA4'!$A$1:$AD$200,'LA4'!E$1,0)),
IF(INDEX!$H$8=5,(VLOOKUP($A13,'LA5'!$A$1:$AD$200,'LA5'!E$1,0)),
IF(INDEX!$H$8=6,(VLOOKUP($A13,'LA6'!$A$1:$AD$200,'LA6'!E$1,0)),0)))))),".")</f>
        <v>0.33</v>
      </c>
      <c r="H13" s="27" t="str">
        <f>IFERROR(
IF(INDEX!$H$8=1,(VLOOKUP($A13,'LA1'!$A$1:$AD$200,'LA1'!F$1,0)),
IF(INDEX!$H$8=2,(VLOOKUP($A13,'LA2'!$A$1:$AD$200,'LA2'!F$1,0)),
IF(INDEX!$H$8=3,(VLOOKUP($A13,'LA3'!$A$1:$AD$200,'LA3'!F$1,0)),
IF(INDEX!$H$8=4,(VLOOKUP($A13,'LA4'!$A$1:$AD$200,'LA4'!F$1,0)),
IF(INDEX!$H$8=5,(VLOOKUP($A13,'LA5'!$A$1:$AD$200,'LA5'!F$1,0)),
IF(INDEX!$H$8=6,(VLOOKUP($A13,'LA6'!$A$1:$AD$200,'LA6'!F$1,0)),0)))))),".")</f>
        <v>-</v>
      </c>
      <c r="I13" s="27">
        <f>IFERROR(
IF(INDEX!$H$8=1,(VLOOKUP($A13,'LA1'!$A$1:$AD$200,'LA1'!G$1,0)),
IF(INDEX!$H$8=2,(VLOOKUP($A13,'LA2'!$A$1:$AD$200,'LA2'!G$1,0)),
IF(INDEX!$H$8=3,(VLOOKUP($A13,'LA3'!$A$1:$AD$200,'LA3'!G$1,0)),
IF(INDEX!$H$8=4,(VLOOKUP($A13,'LA4'!$A$1:$AD$200,'LA4'!G$1,0)),
IF(INDEX!$H$8=5,(VLOOKUP($A13,'LA5'!$A$1:$AD$200,'LA5'!G$1,0)),
IF(INDEX!$H$8=6,(VLOOKUP($A13,'LA6'!$A$1:$AD$200,'LA6'!G$1,0)),0)))))),".")</f>
        <v>0.03</v>
      </c>
      <c r="J13" s="27">
        <f>IFERROR(
IF(INDEX!$H$8=1,(VLOOKUP($A13,'LA1'!$A$1:$AD$200,'LA1'!H$1,0)),
IF(INDEX!$H$8=2,(VLOOKUP($A13,'LA2'!$A$1:$AD$200,'LA2'!H$1,0)),
IF(INDEX!$H$8=3,(VLOOKUP($A13,'LA3'!$A$1:$AD$200,'LA3'!H$1,0)),
IF(INDEX!$H$8=4,(VLOOKUP($A13,'LA4'!$A$1:$AD$200,'LA4'!H$1,0)),
IF(INDEX!$H$8=5,(VLOOKUP($A13,'LA5'!$A$1:$AD$200,'LA5'!H$1,0)),
IF(INDEX!$H$8=6,(VLOOKUP($A13,'LA6'!$A$1:$AD$200,'LA6'!H$1,0)),0)))))),".")</f>
        <v>0.42</v>
      </c>
      <c r="K13" s="27">
        <f>IFERROR(
IF(INDEX!$H$8=1,(VLOOKUP($A13,'LA1'!$A$1:$AD$200,'LA1'!I$1,0)),
IF(INDEX!$H$8=2,(VLOOKUP($A13,'LA2'!$A$1:$AD$200,'LA2'!I$1,0)),
IF(INDEX!$H$8=3,(VLOOKUP($A13,'LA3'!$A$1:$AD$200,'LA3'!I$1,0)),
IF(INDEX!$H$8=4,(VLOOKUP($A13,'LA4'!$A$1:$AD$200,'LA4'!I$1,0)),
IF(INDEX!$H$8=5,(VLOOKUP($A13,'LA5'!$A$1:$AD$200,'LA5'!I$1,0)),
IF(INDEX!$H$8=6,(VLOOKUP($A13,'LA6'!$A$1:$AD$200,'LA6'!I$1,0)),0)))))),".")</f>
        <v>0.12</v>
      </c>
      <c r="L13" s="27" t="str">
        <f>IFERROR(
IF(INDEX!$H$8=1,(VLOOKUP($A13,'LA1'!$A$1:$AD$200,'LA1'!J$1,0)),
IF(INDEX!$H$8=2,(VLOOKUP($A13,'LA2'!$A$1:$AD$200,'LA2'!J$1,0)),
IF(INDEX!$H$8=3,(VLOOKUP($A13,'LA3'!$A$1:$AD$200,'LA3'!J$1,0)),
IF(INDEX!$H$8=4,(VLOOKUP($A13,'LA4'!$A$1:$AD$200,'LA4'!J$1,0)),
IF(INDEX!$H$8=5,(VLOOKUP($A13,'LA5'!$A$1:$AD$200,'LA5'!J$1,0)),
IF(INDEX!$H$8=6,(VLOOKUP($A13,'LA6'!$A$1:$AD$200,'LA6'!J$1,0)),0)))))),".")</f>
        <v>x</v>
      </c>
      <c r="M13" s="27" t="str">
        <f>IFERROR(
IF(INDEX!$H$8=1,(VLOOKUP($A13,'LA1'!$A$1:$AD$200,'LA1'!K$1,0)),
IF(INDEX!$H$8=2,(VLOOKUP($A13,'LA2'!$A$1:$AD$200,'LA2'!K$1,0)),
IF(INDEX!$H$8=3,(VLOOKUP($A13,'LA3'!$A$1:$AD$200,'LA3'!K$1,0)),
IF(INDEX!$H$8=4,(VLOOKUP($A13,'LA4'!$A$1:$AD$200,'LA4'!K$1,0)),
IF(INDEX!$H$8=5,(VLOOKUP($A13,'LA5'!$A$1:$AD$200,'LA5'!K$1,0)),
IF(INDEX!$H$8=6,(VLOOKUP($A13,'LA6'!$A$1:$AD$200,'LA6'!K$1,0)),0)))))),".")</f>
        <v>-</v>
      </c>
      <c r="N13" s="27" t="str">
        <f>IFERROR(
IF(INDEX!$H$8=1,(VLOOKUP($A13,'LA1'!$A$1:$AD$200,'LA1'!L$1,0)),
IF(INDEX!$H$8=2,(VLOOKUP($A13,'LA2'!$A$1:$AD$200,'LA2'!L$1,0)),
IF(INDEX!$H$8=3,(VLOOKUP($A13,'LA3'!$A$1:$AD$200,'LA3'!L$1,0)),
IF(INDEX!$H$8=4,(VLOOKUP($A13,'LA4'!$A$1:$AD$200,'LA4'!L$1,0)),
IF(INDEX!$H$8=5,(VLOOKUP($A13,'LA5'!$A$1:$AD$200,'LA5'!L$1,0)),
IF(INDEX!$H$8=6,(VLOOKUP($A13,'LA6'!$A$1:$AD$200,'LA6'!L$1,0)),0)))))),".")</f>
        <v>-</v>
      </c>
      <c r="O13" s="27">
        <f>IFERROR(
IF(INDEX!$H$8=1,(VLOOKUP($A13,'LA1'!$A$1:$AD$200,'LA1'!M$1,0)),
IF(INDEX!$H$8=2,(VLOOKUP($A13,'LA2'!$A$1:$AD$200,'LA2'!M$1,0)),
IF(INDEX!$H$8=3,(VLOOKUP($A13,'LA3'!$A$1:$AD$200,'LA3'!M$1,0)),
IF(INDEX!$H$8=4,(VLOOKUP($A13,'LA4'!$A$1:$AD$200,'LA4'!M$1,0)),
IF(INDEX!$H$8=5,(VLOOKUP($A13,'LA5'!$A$1:$AD$200,'LA5'!M$1,0)),
IF(INDEX!$H$8=6,(VLOOKUP($A13,'LA6'!$A$1:$AD$200,'LA6'!M$1,0)),0)))))),".")</f>
        <v>0.05</v>
      </c>
      <c r="P13" s="27" t="str">
        <f>IFERROR(
IF(INDEX!$H$8=1,(VLOOKUP($A13,'LA1'!$A$1:$AD$200,'LA1'!N$1,0)),
IF(INDEX!$H$8=2,(VLOOKUP($A13,'LA2'!$A$1:$AD$200,'LA2'!N$1,0)),
IF(INDEX!$H$8=3,(VLOOKUP($A13,'LA3'!$A$1:$AD$200,'LA3'!N$1,0)),
IF(INDEX!$H$8=4,(VLOOKUP($A13,'LA4'!$A$1:$AD$200,'LA4'!N$1,0)),
IF(INDEX!$H$8=5,(VLOOKUP($A13,'LA5'!$A$1:$AD$200,'LA5'!N$1,0)),
IF(INDEX!$H$8=6,(VLOOKUP($A13,'LA6'!$A$1:$AD$200,'LA6'!N$1,0)),0)))))),".")</f>
        <v>-</v>
      </c>
      <c r="Q13" s="27" t="str">
        <f>IFERROR(
IF(INDEX!$H$8=1,(VLOOKUP($A13,'LA1'!$A$1:$AD$200,'LA1'!O$1,0)),
IF(INDEX!$H$8=2,(VLOOKUP($A13,'LA2'!$A$1:$AD$200,'LA2'!O$1,0)),
IF(INDEX!$H$8=3,(VLOOKUP($A13,'LA3'!$A$1:$AD$200,'LA3'!O$1,0)),
IF(INDEX!$H$8=4,(VLOOKUP($A13,'LA4'!$A$1:$AD$200,'LA4'!O$1,0)),
IF(INDEX!$H$8=5,(VLOOKUP($A13,'LA5'!$A$1:$AD$200,'LA5'!O$1,0)),
IF(INDEX!$H$8=6,(VLOOKUP($A13,'LA6'!$A$1:$AD$200,'LA6'!O$1,0)),0)))))),".")</f>
        <v>-</v>
      </c>
      <c r="R13" s="27">
        <f>IFERROR(
IF(INDEX!$H$8=1,(VLOOKUP($A13,'LA1'!$A$1:$AD$200,'LA1'!P$1,0)),
IF(INDEX!$H$8=2,(VLOOKUP($A13,'LA2'!$A$1:$AD$200,'LA2'!P$1,0)),
IF(INDEX!$H$8=3,(VLOOKUP($A13,'LA3'!$A$1:$AD$200,'LA3'!P$1,0)),
IF(INDEX!$H$8=4,(VLOOKUP($A13,'LA4'!$A$1:$AD$200,'LA4'!P$1,0)),
IF(INDEX!$H$8=5,(VLOOKUP($A13,'LA5'!$A$1:$AD$200,'LA5'!P$1,0)),
IF(INDEX!$H$8=6,(VLOOKUP($A13,'LA6'!$A$1:$AD$200,'LA6'!P$1,0)),0)))))),".")</f>
        <v>0.01</v>
      </c>
      <c r="S13" s="27">
        <f>IFERROR(
IF(INDEX!$H$8=1,(VLOOKUP($A13,'LA1'!$A$1:$AD$200,'LA1'!Q$1,0)),
IF(INDEX!$H$8=2,(VLOOKUP($A13,'LA2'!$A$1:$AD$200,'LA2'!Q$1,0)),
IF(INDEX!$H$8=3,(VLOOKUP($A13,'LA3'!$A$1:$AD$200,'LA3'!Q$1,0)),
IF(INDEX!$H$8=4,(VLOOKUP($A13,'LA4'!$A$1:$AD$200,'LA4'!Q$1,0)),
IF(INDEX!$H$8=5,(VLOOKUP($A13,'LA5'!$A$1:$AD$200,'LA5'!Q$1,0)),
IF(INDEX!$H$8=6,(VLOOKUP($A13,'LA6'!$A$1:$AD$200,'LA6'!Q$1,0)),0)))))),".")</f>
        <v>0.01</v>
      </c>
      <c r="T13" s="27" t="str">
        <f>IFERROR(
IF(INDEX!$H$8=1,(VLOOKUP($A13,'LA1'!$A$1:$AD$200,'LA1'!R$1,0)),
IF(INDEX!$H$8=2,(VLOOKUP($A13,'LA2'!$A$1:$AD$200,'LA2'!R$1,0)),
IF(INDEX!$H$8=3,(VLOOKUP($A13,'LA3'!$A$1:$AD$200,'LA3'!R$1,0)),
IF(INDEX!$H$8=4,(VLOOKUP($A13,'LA4'!$A$1:$AD$200,'LA4'!R$1,0)),
IF(INDEX!$H$8=5,(VLOOKUP($A13,'LA5'!$A$1:$AD$200,'LA5'!R$1,0)),
IF(INDEX!$H$8=6,(VLOOKUP($A13,'LA6'!$A$1:$AD$200,'LA6'!R$1,0)),0)))))),".")</f>
        <v>-</v>
      </c>
      <c r="U13" s="27" t="str">
        <f>IFERROR(
IF(INDEX!$H$8=1,(VLOOKUP($A13,'LA1'!$A$1:$AD$200,'LA1'!S$1,0)),
IF(INDEX!$H$8=2,(VLOOKUP($A13,'LA2'!$A$1:$AD$200,'LA2'!S$1,0)),
IF(INDEX!$H$8=3,(VLOOKUP($A13,'LA3'!$A$1:$AD$200,'LA3'!S$1,0)),
IF(INDEX!$H$8=4,(VLOOKUP($A13,'LA4'!$A$1:$AD$200,'LA4'!S$1,0)),
IF(INDEX!$H$8=5,(VLOOKUP($A13,'LA5'!$A$1:$AD$200,'LA5'!S$1,0)),
IF(INDEX!$H$8=6,(VLOOKUP($A13,'LA6'!$A$1:$AD$200,'LA6'!S$1,0)),0)))))),".")</f>
        <v>-</v>
      </c>
      <c r="V13" s="27">
        <f>IFERROR(
IF(INDEX!$H$8=1,(VLOOKUP($A13,'LA1'!$A$1:$AD$200,'LA1'!T$1,0)),
IF(INDEX!$H$8=2,(VLOOKUP($A13,'LA2'!$A$1:$AD$200,'LA2'!T$1,0)),
IF(INDEX!$H$8=3,(VLOOKUP($A13,'LA3'!$A$1:$AD$200,'LA3'!T$1,0)),
IF(INDEX!$H$8=4,(VLOOKUP($A13,'LA4'!$A$1:$AD$200,'LA4'!T$1,0)),
IF(INDEX!$H$8=5,(VLOOKUP($A13,'LA5'!$A$1:$AD$200,'LA5'!T$1,0)),
IF(INDEX!$H$8=6,(VLOOKUP($A13,'LA6'!$A$1:$AD$200,'LA6'!T$1,0)),0)))))),".")</f>
        <v>0.01</v>
      </c>
      <c r="W13" s="27">
        <f>IFERROR(
IF(INDEX!$H$8=1,(VLOOKUP($A13,'LA1'!$A$1:$AD$200,'LA1'!U$1,0)),
IF(INDEX!$H$8=2,(VLOOKUP($A13,'LA2'!$A$1:$AD$200,'LA2'!U$1,0)),
IF(INDEX!$H$8=3,(VLOOKUP($A13,'LA3'!$A$1:$AD$200,'LA3'!U$1,0)),
IF(INDEX!$H$8=4,(VLOOKUP($A13,'LA4'!$A$1:$AD$200,'LA4'!U$1,0)),
IF(INDEX!$H$8=5,(VLOOKUP($A13,'LA5'!$A$1:$AD$200,'LA5'!U$1,0)),
IF(INDEX!$H$8=6,(VLOOKUP($A13,'LA6'!$A$1:$AD$200,'LA6'!U$1,0)),0)))))),".")</f>
        <v>0.04</v>
      </c>
      <c r="X13" s="27">
        <f>IFERROR(
IF(INDEX!$H$8=1,(VLOOKUP($A13,'LA1'!$A$1:$AD$200,'LA1'!V$1,0)),
IF(INDEX!$H$8=2,(VLOOKUP($A13,'LA2'!$A$1:$AD$200,'LA2'!V$1,0)),
IF(INDEX!$H$8=3,(VLOOKUP($A13,'LA3'!$A$1:$AD$200,'LA3'!V$1,0)),
IF(INDEX!$H$8=4,(VLOOKUP($A13,'LA4'!$A$1:$AD$200,'LA4'!V$1,0)),
IF(INDEX!$H$8=5,(VLOOKUP($A13,'LA5'!$A$1:$AD$200,'LA5'!V$1,0)),
IF(INDEX!$H$8=6,(VLOOKUP($A13,'LA6'!$A$1:$AD$200,'LA6'!V$1,0)),0)))))),".")</f>
        <v>0.02</v>
      </c>
      <c r="Y13" s="27">
        <f>IFERROR(
IF(INDEX!$H$8=1,(VLOOKUP($A13,'LA1'!$A$1:$AD$200,'LA1'!W$1,0)),
IF(INDEX!$H$8=2,(VLOOKUP($A13,'LA2'!$A$1:$AD$200,'LA2'!W$1,0)),
IF(INDEX!$H$8=3,(VLOOKUP($A13,'LA3'!$A$1:$AD$200,'LA3'!W$1,0)),
IF(INDEX!$H$8=4,(VLOOKUP($A13,'LA4'!$A$1:$AD$200,'LA4'!W$1,0)),
IF(INDEX!$H$8=5,(VLOOKUP($A13,'LA5'!$A$1:$AD$200,'LA5'!W$1,0)),
IF(INDEX!$H$8=6,(VLOOKUP($A13,'LA6'!$A$1:$AD$200,'LA6'!W$1,0)),0)))))),".")</f>
        <v>0.01</v>
      </c>
    </row>
    <row r="14" spans="1:25" s="7" customFormat="1" ht="11.25" x14ac:dyDescent="0.2">
      <c r="A14" s="107" t="s">
        <v>121</v>
      </c>
      <c r="B14" s="108" t="s">
        <v>122</v>
      </c>
      <c r="C14" s="96"/>
      <c r="D14" s="26">
        <f>IFERROR(
IF(INDEX!$H$8=1,(VLOOKUP($A14,'LA1'!$A$1:$AD$200,'LA1'!B$1,0)),
IF(INDEX!$H$8=2,(VLOOKUP($A14,'LA2'!$A$1:$AD$200,'LA2'!B$1,0)),
IF(INDEX!$H$8=3,(VLOOKUP($A14,'LA3'!$A$1:$AD$200,'LA3'!B$1,0)),
IF(INDEX!$H$8=4,(VLOOKUP($A14,'LA4'!$A$1:$AD$200,'LA4'!B$1,0)),
IF(INDEX!$H$8=5,(VLOOKUP($A14,'LA5'!$A$1:$AD$200,'LA5'!B$1,0)),
IF(INDEX!$H$8=6,(VLOOKUP($A14,'LA6'!$A$1:$AD$200,'LA6'!B$1,0)),0)))))),".")</f>
        <v>23910</v>
      </c>
      <c r="E14" s="27">
        <f>IFERROR(
IF(INDEX!$H$8=1,(VLOOKUP($A14,'LA1'!$A$1:$AD$200,'LA1'!C$1,0)),
IF(INDEX!$H$8=2,(VLOOKUP($A14,'LA2'!$A$1:$AD$200,'LA2'!C$1,0)),
IF(INDEX!$H$8=3,(VLOOKUP($A14,'LA3'!$A$1:$AD$200,'LA3'!C$1,0)),
IF(INDEX!$H$8=4,(VLOOKUP($A14,'LA4'!$A$1:$AD$200,'LA4'!C$1,0)),
IF(INDEX!$H$8=5,(VLOOKUP($A14,'LA5'!$A$1:$AD$200,'LA5'!C$1,0)),
IF(INDEX!$H$8=6,(VLOOKUP($A14,'LA6'!$A$1:$AD$200,'LA6'!C$1,0)),0)))))),".")</f>
        <v>0.92</v>
      </c>
      <c r="F14" s="27">
        <f>IFERROR(
IF(INDEX!$H$8=1,(VLOOKUP($A14,'LA1'!$A$1:$AD$200,'LA1'!D$1,0)),
IF(INDEX!$H$8=2,(VLOOKUP($A14,'LA2'!$A$1:$AD$200,'LA2'!D$1,0)),
IF(INDEX!$H$8=3,(VLOOKUP($A14,'LA3'!$A$1:$AD$200,'LA3'!D$1,0)),
IF(INDEX!$H$8=4,(VLOOKUP($A14,'LA4'!$A$1:$AD$200,'LA4'!D$1,0)),
IF(INDEX!$H$8=5,(VLOOKUP($A14,'LA5'!$A$1:$AD$200,'LA5'!D$1,0)),
IF(INDEX!$H$8=6,(VLOOKUP($A14,'LA6'!$A$1:$AD$200,'LA6'!D$1,0)),0)))))),".")</f>
        <v>0.92</v>
      </c>
      <c r="G14" s="27">
        <f>IFERROR(
IF(INDEX!$H$8=1,(VLOOKUP($A14,'LA1'!$A$1:$AD$200,'LA1'!E$1,0)),
IF(INDEX!$H$8=2,(VLOOKUP($A14,'LA2'!$A$1:$AD$200,'LA2'!E$1,0)),
IF(INDEX!$H$8=3,(VLOOKUP($A14,'LA3'!$A$1:$AD$200,'LA3'!E$1,0)),
IF(INDEX!$H$8=4,(VLOOKUP($A14,'LA4'!$A$1:$AD$200,'LA4'!E$1,0)),
IF(INDEX!$H$8=5,(VLOOKUP($A14,'LA5'!$A$1:$AD$200,'LA5'!E$1,0)),
IF(INDEX!$H$8=6,(VLOOKUP($A14,'LA6'!$A$1:$AD$200,'LA6'!E$1,0)),0)))))),".")</f>
        <v>0.24</v>
      </c>
      <c r="H14" s="27">
        <f>IFERROR(
IF(INDEX!$H$8=1,(VLOOKUP($A14,'LA1'!$A$1:$AD$200,'LA1'!F$1,0)),
IF(INDEX!$H$8=2,(VLOOKUP($A14,'LA2'!$A$1:$AD$200,'LA2'!F$1,0)),
IF(INDEX!$H$8=3,(VLOOKUP($A14,'LA3'!$A$1:$AD$200,'LA3'!F$1,0)),
IF(INDEX!$H$8=4,(VLOOKUP($A14,'LA4'!$A$1:$AD$200,'LA4'!F$1,0)),
IF(INDEX!$H$8=5,(VLOOKUP($A14,'LA5'!$A$1:$AD$200,'LA5'!F$1,0)),
IF(INDEX!$H$8=6,(VLOOKUP($A14,'LA6'!$A$1:$AD$200,'LA6'!F$1,0)),0)))))),".")</f>
        <v>0.01</v>
      </c>
      <c r="I14" s="27">
        <f>IFERROR(
IF(INDEX!$H$8=1,(VLOOKUP($A14,'LA1'!$A$1:$AD$200,'LA1'!G$1,0)),
IF(INDEX!$H$8=2,(VLOOKUP($A14,'LA2'!$A$1:$AD$200,'LA2'!G$1,0)),
IF(INDEX!$H$8=3,(VLOOKUP($A14,'LA3'!$A$1:$AD$200,'LA3'!G$1,0)),
IF(INDEX!$H$8=4,(VLOOKUP($A14,'LA4'!$A$1:$AD$200,'LA4'!G$1,0)),
IF(INDEX!$H$8=5,(VLOOKUP($A14,'LA5'!$A$1:$AD$200,'LA5'!G$1,0)),
IF(INDEX!$H$8=6,(VLOOKUP($A14,'LA6'!$A$1:$AD$200,'LA6'!G$1,0)),0)))))),".")</f>
        <v>0.03</v>
      </c>
      <c r="J14" s="27">
        <f>IFERROR(
IF(INDEX!$H$8=1,(VLOOKUP($A14,'LA1'!$A$1:$AD$200,'LA1'!H$1,0)),
IF(INDEX!$H$8=2,(VLOOKUP($A14,'LA2'!$A$1:$AD$200,'LA2'!H$1,0)),
IF(INDEX!$H$8=3,(VLOOKUP($A14,'LA3'!$A$1:$AD$200,'LA3'!H$1,0)),
IF(INDEX!$H$8=4,(VLOOKUP($A14,'LA4'!$A$1:$AD$200,'LA4'!H$1,0)),
IF(INDEX!$H$8=5,(VLOOKUP($A14,'LA5'!$A$1:$AD$200,'LA5'!H$1,0)),
IF(INDEX!$H$8=6,(VLOOKUP($A14,'LA6'!$A$1:$AD$200,'LA6'!H$1,0)),0)))))),".")</f>
        <v>0.48</v>
      </c>
      <c r="K14" s="27">
        <f>IFERROR(
IF(INDEX!$H$8=1,(VLOOKUP($A14,'LA1'!$A$1:$AD$200,'LA1'!I$1,0)),
IF(INDEX!$H$8=2,(VLOOKUP($A14,'LA2'!$A$1:$AD$200,'LA2'!I$1,0)),
IF(INDEX!$H$8=3,(VLOOKUP($A14,'LA3'!$A$1:$AD$200,'LA3'!I$1,0)),
IF(INDEX!$H$8=4,(VLOOKUP($A14,'LA4'!$A$1:$AD$200,'LA4'!I$1,0)),
IF(INDEX!$H$8=5,(VLOOKUP($A14,'LA5'!$A$1:$AD$200,'LA5'!I$1,0)),
IF(INDEX!$H$8=6,(VLOOKUP($A14,'LA6'!$A$1:$AD$200,'LA6'!I$1,0)),0)))))),".")</f>
        <v>0.15</v>
      </c>
      <c r="L14" s="27" t="str">
        <f>IFERROR(
IF(INDEX!$H$8=1,(VLOOKUP($A14,'LA1'!$A$1:$AD$200,'LA1'!J$1,0)),
IF(INDEX!$H$8=2,(VLOOKUP($A14,'LA2'!$A$1:$AD$200,'LA2'!J$1,0)),
IF(INDEX!$H$8=3,(VLOOKUP($A14,'LA3'!$A$1:$AD$200,'LA3'!J$1,0)),
IF(INDEX!$H$8=4,(VLOOKUP($A14,'LA4'!$A$1:$AD$200,'LA4'!J$1,0)),
IF(INDEX!$H$8=5,(VLOOKUP($A14,'LA5'!$A$1:$AD$200,'LA5'!J$1,0)),
IF(INDEX!$H$8=6,(VLOOKUP($A14,'LA6'!$A$1:$AD$200,'LA6'!J$1,0)),0)))))),".")</f>
        <v>-</v>
      </c>
      <c r="M14" s="27" t="str">
        <f>IFERROR(
IF(INDEX!$H$8=1,(VLOOKUP($A14,'LA1'!$A$1:$AD$200,'LA1'!K$1,0)),
IF(INDEX!$H$8=2,(VLOOKUP($A14,'LA2'!$A$1:$AD$200,'LA2'!K$1,0)),
IF(INDEX!$H$8=3,(VLOOKUP($A14,'LA3'!$A$1:$AD$200,'LA3'!K$1,0)),
IF(INDEX!$H$8=4,(VLOOKUP($A14,'LA4'!$A$1:$AD$200,'LA4'!K$1,0)),
IF(INDEX!$H$8=5,(VLOOKUP($A14,'LA5'!$A$1:$AD$200,'LA5'!K$1,0)),
IF(INDEX!$H$8=6,(VLOOKUP($A14,'LA6'!$A$1:$AD$200,'LA6'!K$1,0)),0)))))),".")</f>
        <v>-</v>
      </c>
      <c r="N14" s="27" t="str">
        <f>IFERROR(
IF(INDEX!$H$8=1,(VLOOKUP($A14,'LA1'!$A$1:$AD$200,'LA1'!L$1,0)),
IF(INDEX!$H$8=2,(VLOOKUP($A14,'LA2'!$A$1:$AD$200,'LA2'!L$1,0)),
IF(INDEX!$H$8=3,(VLOOKUP($A14,'LA3'!$A$1:$AD$200,'LA3'!L$1,0)),
IF(INDEX!$H$8=4,(VLOOKUP($A14,'LA4'!$A$1:$AD$200,'LA4'!L$1,0)),
IF(INDEX!$H$8=5,(VLOOKUP($A14,'LA5'!$A$1:$AD$200,'LA5'!L$1,0)),
IF(INDEX!$H$8=6,(VLOOKUP($A14,'LA6'!$A$1:$AD$200,'LA6'!L$1,0)),0)))))),".")</f>
        <v>-</v>
      </c>
      <c r="O14" s="27">
        <f>IFERROR(
IF(INDEX!$H$8=1,(VLOOKUP($A14,'LA1'!$A$1:$AD$200,'LA1'!M$1,0)),
IF(INDEX!$H$8=2,(VLOOKUP($A14,'LA2'!$A$1:$AD$200,'LA2'!M$1,0)),
IF(INDEX!$H$8=3,(VLOOKUP($A14,'LA3'!$A$1:$AD$200,'LA3'!M$1,0)),
IF(INDEX!$H$8=4,(VLOOKUP($A14,'LA4'!$A$1:$AD$200,'LA4'!M$1,0)),
IF(INDEX!$H$8=5,(VLOOKUP($A14,'LA5'!$A$1:$AD$200,'LA5'!M$1,0)),
IF(INDEX!$H$8=6,(VLOOKUP($A14,'LA6'!$A$1:$AD$200,'LA6'!M$1,0)),0)))))),".")</f>
        <v>0.02</v>
      </c>
      <c r="P14" s="27" t="str">
        <f>IFERROR(
IF(INDEX!$H$8=1,(VLOOKUP($A14,'LA1'!$A$1:$AD$200,'LA1'!N$1,0)),
IF(INDEX!$H$8=2,(VLOOKUP($A14,'LA2'!$A$1:$AD$200,'LA2'!N$1,0)),
IF(INDEX!$H$8=3,(VLOOKUP($A14,'LA3'!$A$1:$AD$200,'LA3'!N$1,0)),
IF(INDEX!$H$8=4,(VLOOKUP($A14,'LA4'!$A$1:$AD$200,'LA4'!N$1,0)),
IF(INDEX!$H$8=5,(VLOOKUP($A14,'LA5'!$A$1:$AD$200,'LA5'!N$1,0)),
IF(INDEX!$H$8=6,(VLOOKUP($A14,'LA6'!$A$1:$AD$200,'LA6'!N$1,0)),0)))))),".")</f>
        <v>-</v>
      </c>
      <c r="Q14" s="27" t="str">
        <f>IFERROR(
IF(INDEX!$H$8=1,(VLOOKUP($A14,'LA1'!$A$1:$AD$200,'LA1'!O$1,0)),
IF(INDEX!$H$8=2,(VLOOKUP($A14,'LA2'!$A$1:$AD$200,'LA2'!O$1,0)),
IF(INDEX!$H$8=3,(VLOOKUP($A14,'LA3'!$A$1:$AD$200,'LA3'!O$1,0)),
IF(INDEX!$H$8=4,(VLOOKUP($A14,'LA4'!$A$1:$AD$200,'LA4'!O$1,0)),
IF(INDEX!$H$8=5,(VLOOKUP($A14,'LA5'!$A$1:$AD$200,'LA5'!O$1,0)),
IF(INDEX!$H$8=6,(VLOOKUP($A14,'LA6'!$A$1:$AD$200,'LA6'!O$1,0)),0)))))),".")</f>
        <v>-</v>
      </c>
      <c r="R14" s="27" t="str">
        <f>IFERROR(
IF(INDEX!$H$8=1,(VLOOKUP($A14,'LA1'!$A$1:$AD$200,'LA1'!P$1,0)),
IF(INDEX!$H$8=2,(VLOOKUP($A14,'LA2'!$A$1:$AD$200,'LA2'!P$1,0)),
IF(INDEX!$H$8=3,(VLOOKUP($A14,'LA3'!$A$1:$AD$200,'LA3'!P$1,0)),
IF(INDEX!$H$8=4,(VLOOKUP($A14,'LA4'!$A$1:$AD$200,'LA4'!P$1,0)),
IF(INDEX!$H$8=5,(VLOOKUP($A14,'LA5'!$A$1:$AD$200,'LA5'!P$1,0)),
IF(INDEX!$H$8=6,(VLOOKUP($A14,'LA6'!$A$1:$AD$200,'LA6'!P$1,0)),0)))))),".")</f>
        <v>-</v>
      </c>
      <c r="S14" s="27" t="str">
        <f>IFERROR(
IF(INDEX!$H$8=1,(VLOOKUP($A14,'LA1'!$A$1:$AD$200,'LA1'!Q$1,0)),
IF(INDEX!$H$8=2,(VLOOKUP($A14,'LA2'!$A$1:$AD$200,'LA2'!Q$1,0)),
IF(INDEX!$H$8=3,(VLOOKUP($A14,'LA3'!$A$1:$AD$200,'LA3'!Q$1,0)),
IF(INDEX!$H$8=4,(VLOOKUP($A14,'LA4'!$A$1:$AD$200,'LA4'!Q$1,0)),
IF(INDEX!$H$8=5,(VLOOKUP($A14,'LA5'!$A$1:$AD$200,'LA5'!Q$1,0)),
IF(INDEX!$H$8=6,(VLOOKUP($A14,'LA6'!$A$1:$AD$200,'LA6'!Q$1,0)),0)))))),".")</f>
        <v>-</v>
      </c>
      <c r="T14" s="27" t="str">
        <f>IFERROR(
IF(INDEX!$H$8=1,(VLOOKUP($A14,'LA1'!$A$1:$AD$200,'LA1'!R$1,0)),
IF(INDEX!$H$8=2,(VLOOKUP($A14,'LA2'!$A$1:$AD$200,'LA2'!R$1,0)),
IF(INDEX!$H$8=3,(VLOOKUP($A14,'LA3'!$A$1:$AD$200,'LA3'!R$1,0)),
IF(INDEX!$H$8=4,(VLOOKUP($A14,'LA4'!$A$1:$AD$200,'LA4'!R$1,0)),
IF(INDEX!$H$8=5,(VLOOKUP($A14,'LA5'!$A$1:$AD$200,'LA5'!R$1,0)),
IF(INDEX!$H$8=6,(VLOOKUP($A14,'LA6'!$A$1:$AD$200,'LA6'!R$1,0)),0)))))),".")</f>
        <v>-</v>
      </c>
      <c r="U14" s="27" t="str">
        <f>IFERROR(
IF(INDEX!$H$8=1,(VLOOKUP($A14,'LA1'!$A$1:$AD$200,'LA1'!S$1,0)),
IF(INDEX!$H$8=2,(VLOOKUP($A14,'LA2'!$A$1:$AD$200,'LA2'!S$1,0)),
IF(INDEX!$H$8=3,(VLOOKUP($A14,'LA3'!$A$1:$AD$200,'LA3'!S$1,0)),
IF(INDEX!$H$8=4,(VLOOKUP($A14,'LA4'!$A$1:$AD$200,'LA4'!S$1,0)),
IF(INDEX!$H$8=5,(VLOOKUP($A14,'LA5'!$A$1:$AD$200,'LA5'!S$1,0)),
IF(INDEX!$H$8=6,(VLOOKUP($A14,'LA6'!$A$1:$AD$200,'LA6'!S$1,0)),0)))))),".")</f>
        <v>-</v>
      </c>
      <c r="V14" s="27" t="str">
        <f>IFERROR(
IF(INDEX!$H$8=1,(VLOOKUP($A14,'LA1'!$A$1:$AD$200,'LA1'!T$1,0)),
IF(INDEX!$H$8=2,(VLOOKUP($A14,'LA2'!$A$1:$AD$200,'LA2'!T$1,0)),
IF(INDEX!$H$8=3,(VLOOKUP($A14,'LA3'!$A$1:$AD$200,'LA3'!T$1,0)),
IF(INDEX!$H$8=4,(VLOOKUP($A14,'LA4'!$A$1:$AD$200,'LA4'!T$1,0)),
IF(INDEX!$H$8=5,(VLOOKUP($A14,'LA5'!$A$1:$AD$200,'LA5'!T$1,0)),
IF(INDEX!$H$8=6,(VLOOKUP($A14,'LA6'!$A$1:$AD$200,'LA6'!T$1,0)),0)))))),".")</f>
        <v>-</v>
      </c>
      <c r="W14" s="27">
        <f>IFERROR(
IF(INDEX!$H$8=1,(VLOOKUP($A14,'LA1'!$A$1:$AD$200,'LA1'!U$1,0)),
IF(INDEX!$H$8=2,(VLOOKUP($A14,'LA2'!$A$1:$AD$200,'LA2'!U$1,0)),
IF(INDEX!$H$8=3,(VLOOKUP($A14,'LA3'!$A$1:$AD$200,'LA3'!U$1,0)),
IF(INDEX!$H$8=4,(VLOOKUP($A14,'LA4'!$A$1:$AD$200,'LA4'!U$1,0)),
IF(INDEX!$H$8=5,(VLOOKUP($A14,'LA5'!$A$1:$AD$200,'LA5'!U$1,0)),
IF(INDEX!$H$8=6,(VLOOKUP($A14,'LA6'!$A$1:$AD$200,'LA6'!U$1,0)),0)))))),".")</f>
        <v>0.05</v>
      </c>
      <c r="X14" s="27">
        <f>IFERROR(
IF(INDEX!$H$8=1,(VLOOKUP($A14,'LA1'!$A$1:$AD$200,'LA1'!V$1,0)),
IF(INDEX!$H$8=2,(VLOOKUP($A14,'LA2'!$A$1:$AD$200,'LA2'!V$1,0)),
IF(INDEX!$H$8=3,(VLOOKUP($A14,'LA3'!$A$1:$AD$200,'LA3'!V$1,0)),
IF(INDEX!$H$8=4,(VLOOKUP($A14,'LA4'!$A$1:$AD$200,'LA4'!V$1,0)),
IF(INDEX!$H$8=5,(VLOOKUP($A14,'LA5'!$A$1:$AD$200,'LA5'!V$1,0)),
IF(INDEX!$H$8=6,(VLOOKUP($A14,'LA6'!$A$1:$AD$200,'LA6'!V$1,0)),0)))))),".")</f>
        <v>0.01</v>
      </c>
      <c r="Y14" s="27">
        <f>IFERROR(
IF(INDEX!$H$8=1,(VLOOKUP($A14,'LA1'!$A$1:$AD$200,'LA1'!W$1,0)),
IF(INDEX!$H$8=2,(VLOOKUP($A14,'LA2'!$A$1:$AD$200,'LA2'!W$1,0)),
IF(INDEX!$H$8=3,(VLOOKUP($A14,'LA3'!$A$1:$AD$200,'LA3'!W$1,0)),
IF(INDEX!$H$8=4,(VLOOKUP($A14,'LA4'!$A$1:$AD$200,'LA4'!W$1,0)),
IF(INDEX!$H$8=5,(VLOOKUP($A14,'LA5'!$A$1:$AD$200,'LA5'!W$1,0)),
IF(INDEX!$H$8=6,(VLOOKUP($A14,'LA6'!$A$1:$AD$200,'LA6'!W$1,0)),0)))))),".")</f>
        <v>0.02</v>
      </c>
    </row>
    <row r="15" spans="1:25" s="7" customFormat="1" ht="11.25" x14ac:dyDescent="0.2">
      <c r="A15" s="107" t="s">
        <v>123</v>
      </c>
      <c r="B15" s="108" t="s">
        <v>124</v>
      </c>
      <c r="C15" s="96"/>
      <c r="D15" s="26">
        <f>IFERROR(
IF(INDEX!$H$8=1,(VLOOKUP($A15,'LA1'!$A$1:$AD$200,'LA1'!B$1,0)),
IF(INDEX!$H$8=2,(VLOOKUP($A15,'LA2'!$A$1:$AD$200,'LA2'!B$1,0)),
IF(INDEX!$H$8=3,(VLOOKUP($A15,'LA3'!$A$1:$AD$200,'LA3'!B$1,0)),
IF(INDEX!$H$8=4,(VLOOKUP($A15,'LA4'!$A$1:$AD$200,'LA4'!B$1,0)),
IF(INDEX!$H$8=5,(VLOOKUP($A15,'LA5'!$A$1:$AD$200,'LA5'!B$1,0)),
IF(INDEX!$H$8=6,(VLOOKUP($A15,'LA6'!$A$1:$AD$200,'LA6'!B$1,0)),0)))))),".")</f>
        <v>51090</v>
      </c>
      <c r="E15" s="27">
        <f>IFERROR(
IF(INDEX!$H$8=1,(VLOOKUP($A15,'LA1'!$A$1:$AD$200,'LA1'!C$1,0)),
IF(INDEX!$H$8=2,(VLOOKUP($A15,'LA2'!$A$1:$AD$200,'LA2'!C$1,0)),
IF(INDEX!$H$8=3,(VLOOKUP($A15,'LA3'!$A$1:$AD$200,'LA3'!C$1,0)),
IF(INDEX!$H$8=4,(VLOOKUP($A15,'LA4'!$A$1:$AD$200,'LA4'!C$1,0)),
IF(INDEX!$H$8=5,(VLOOKUP($A15,'LA5'!$A$1:$AD$200,'LA5'!C$1,0)),
IF(INDEX!$H$8=6,(VLOOKUP($A15,'LA6'!$A$1:$AD$200,'LA6'!C$1,0)),0)))))),".")</f>
        <v>0.94</v>
      </c>
      <c r="F15" s="27">
        <f>IFERROR(
IF(INDEX!$H$8=1,(VLOOKUP($A15,'LA1'!$A$1:$AD$200,'LA1'!D$1,0)),
IF(INDEX!$H$8=2,(VLOOKUP($A15,'LA2'!$A$1:$AD$200,'LA2'!D$1,0)),
IF(INDEX!$H$8=3,(VLOOKUP($A15,'LA3'!$A$1:$AD$200,'LA3'!D$1,0)),
IF(INDEX!$H$8=4,(VLOOKUP($A15,'LA4'!$A$1:$AD$200,'LA4'!D$1,0)),
IF(INDEX!$H$8=5,(VLOOKUP($A15,'LA5'!$A$1:$AD$200,'LA5'!D$1,0)),
IF(INDEX!$H$8=6,(VLOOKUP($A15,'LA6'!$A$1:$AD$200,'LA6'!D$1,0)),0)))))),".")</f>
        <v>0.93</v>
      </c>
      <c r="G15" s="27">
        <f>IFERROR(
IF(INDEX!$H$8=1,(VLOOKUP($A15,'LA1'!$A$1:$AD$200,'LA1'!E$1,0)),
IF(INDEX!$H$8=2,(VLOOKUP($A15,'LA2'!$A$1:$AD$200,'LA2'!E$1,0)),
IF(INDEX!$H$8=3,(VLOOKUP($A15,'LA3'!$A$1:$AD$200,'LA3'!E$1,0)),
IF(INDEX!$H$8=4,(VLOOKUP($A15,'LA4'!$A$1:$AD$200,'LA4'!E$1,0)),
IF(INDEX!$H$8=5,(VLOOKUP($A15,'LA5'!$A$1:$AD$200,'LA5'!E$1,0)),
IF(INDEX!$H$8=6,(VLOOKUP($A15,'LA6'!$A$1:$AD$200,'LA6'!E$1,0)),0)))))),".")</f>
        <v>0.23</v>
      </c>
      <c r="H15" s="27">
        <f>IFERROR(
IF(INDEX!$H$8=1,(VLOOKUP($A15,'LA1'!$A$1:$AD$200,'LA1'!F$1,0)),
IF(INDEX!$H$8=2,(VLOOKUP($A15,'LA2'!$A$1:$AD$200,'LA2'!F$1,0)),
IF(INDEX!$H$8=3,(VLOOKUP($A15,'LA3'!$A$1:$AD$200,'LA3'!F$1,0)),
IF(INDEX!$H$8=4,(VLOOKUP($A15,'LA4'!$A$1:$AD$200,'LA4'!F$1,0)),
IF(INDEX!$H$8=5,(VLOOKUP($A15,'LA5'!$A$1:$AD$200,'LA5'!F$1,0)),
IF(INDEX!$H$8=6,(VLOOKUP($A15,'LA6'!$A$1:$AD$200,'LA6'!F$1,0)),0)))))),".")</f>
        <v>0.01</v>
      </c>
      <c r="I15" s="27">
        <f>IFERROR(
IF(INDEX!$H$8=1,(VLOOKUP($A15,'LA1'!$A$1:$AD$200,'LA1'!G$1,0)),
IF(INDEX!$H$8=2,(VLOOKUP($A15,'LA2'!$A$1:$AD$200,'LA2'!G$1,0)),
IF(INDEX!$H$8=3,(VLOOKUP($A15,'LA3'!$A$1:$AD$200,'LA3'!G$1,0)),
IF(INDEX!$H$8=4,(VLOOKUP($A15,'LA4'!$A$1:$AD$200,'LA4'!G$1,0)),
IF(INDEX!$H$8=5,(VLOOKUP($A15,'LA5'!$A$1:$AD$200,'LA5'!G$1,0)),
IF(INDEX!$H$8=6,(VLOOKUP($A15,'LA6'!$A$1:$AD$200,'LA6'!G$1,0)),0)))))),".")</f>
        <v>0.02</v>
      </c>
      <c r="J15" s="27">
        <f>IFERROR(
IF(INDEX!$H$8=1,(VLOOKUP($A15,'LA1'!$A$1:$AD$200,'LA1'!H$1,0)),
IF(INDEX!$H$8=2,(VLOOKUP($A15,'LA2'!$A$1:$AD$200,'LA2'!H$1,0)),
IF(INDEX!$H$8=3,(VLOOKUP($A15,'LA3'!$A$1:$AD$200,'LA3'!H$1,0)),
IF(INDEX!$H$8=4,(VLOOKUP($A15,'LA4'!$A$1:$AD$200,'LA4'!H$1,0)),
IF(INDEX!$H$8=5,(VLOOKUP($A15,'LA5'!$A$1:$AD$200,'LA5'!H$1,0)),
IF(INDEX!$H$8=6,(VLOOKUP($A15,'LA6'!$A$1:$AD$200,'LA6'!H$1,0)),0)))))),".")</f>
        <v>0.56999999999999995</v>
      </c>
      <c r="K15" s="27">
        <f>IFERROR(
IF(INDEX!$H$8=1,(VLOOKUP($A15,'LA1'!$A$1:$AD$200,'LA1'!I$1,0)),
IF(INDEX!$H$8=2,(VLOOKUP($A15,'LA2'!$A$1:$AD$200,'LA2'!I$1,0)),
IF(INDEX!$H$8=3,(VLOOKUP($A15,'LA3'!$A$1:$AD$200,'LA3'!I$1,0)),
IF(INDEX!$H$8=4,(VLOOKUP($A15,'LA4'!$A$1:$AD$200,'LA4'!I$1,0)),
IF(INDEX!$H$8=5,(VLOOKUP($A15,'LA5'!$A$1:$AD$200,'LA5'!I$1,0)),
IF(INDEX!$H$8=6,(VLOOKUP($A15,'LA6'!$A$1:$AD$200,'LA6'!I$1,0)),0)))))),".")</f>
        <v>0.09</v>
      </c>
      <c r="L15" s="27">
        <f>IFERROR(
IF(INDEX!$H$8=1,(VLOOKUP($A15,'LA1'!$A$1:$AD$200,'LA1'!J$1,0)),
IF(INDEX!$H$8=2,(VLOOKUP($A15,'LA2'!$A$1:$AD$200,'LA2'!J$1,0)),
IF(INDEX!$H$8=3,(VLOOKUP($A15,'LA3'!$A$1:$AD$200,'LA3'!J$1,0)),
IF(INDEX!$H$8=4,(VLOOKUP($A15,'LA4'!$A$1:$AD$200,'LA4'!J$1,0)),
IF(INDEX!$H$8=5,(VLOOKUP($A15,'LA5'!$A$1:$AD$200,'LA5'!J$1,0)),
IF(INDEX!$H$8=6,(VLOOKUP($A15,'LA6'!$A$1:$AD$200,'LA6'!J$1,0)),0)))))),".")</f>
        <v>0</v>
      </c>
      <c r="M15" s="27" t="str">
        <f>IFERROR(
IF(INDEX!$H$8=1,(VLOOKUP($A15,'LA1'!$A$1:$AD$200,'LA1'!K$1,0)),
IF(INDEX!$H$8=2,(VLOOKUP($A15,'LA2'!$A$1:$AD$200,'LA2'!K$1,0)),
IF(INDEX!$H$8=3,(VLOOKUP($A15,'LA3'!$A$1:$AD$200,'LA3'!K$1,0)),
IF(INDEX!$H$8=4,(VLOOKUP($A15,'LA4'!$A$1:$AD$200,'LA4'!K$1,0)),
IF(INDEX!$H$8=5,(VLOOKUP($A15,'LA5'!$A$1:$AD$200,'LA5'!K$1,0)),
IF(INDEX!$H$8=6,(VLOOKUP($A15,'LA6'!$A$1:$AD$200,'LA6'!K$1,0)),0)))))),".")</f>
        <v>-</v>
      </c>
      <c r="N15" s="27" t="str">
        <f>IFERROR(
IF(INDEX!$H$8=1,(VLOOKUP($A15,'LA1'!$A$1:$AD$200,'LA1'!L$1,0)),
IF(INDEX!$H$8=2,(VLOOKUP($A15,'LA2'!$A$1:$AD$200,'LA2'!L$1,0)),
IF(INDEX!$H$8=3,(VLOOKUP($A15,'LA3'!$A$1:$AD$200,'LA3'!L$1,0)),
IF(INDEX!$H$8=4,(VLOOKUP($A15,'LA4'!$A$1:$AD$200,'LA4'!L$1,0)),
IF(INDEX!$H$8=5,(VLOOKUP($A15,'LA5'!$A$1:$AD$200,'LA5'!L$1,0)),
IF(INDEX!$H$8=6,(VLOOKUP($A15,'LA6'!$A$1:$AD$200,'LA6'!L$1,0)),0)))))),".")</f>
        <v>-</v>
      </c>
      <c r="O15" s="27">
        <f>IFERROR(
IF(INDEX!$H$8=1,(VLOOKUP($A15,'LA1'!$A$1:$AD$200,'LA1'!M$1,0)),
IF(INDEX!$H$8=2,(VLOOKUP($A15,'LA2'!$A$1:$AD$200,'LA2'!M$1,0)),
IF(INDEX!$H$8=3,(VLOOKUP($A15,'LA3'!$A$1:$AD$200,'LA3'!M$1,0)),
IF(INDEX!$H$8=4,(VLOOKUP($A15,'LA4'!$A$1:$AD$200,'LA4'!M$1,0)),
IF(INDEX!$H$8=5,(VLOOKUP($A15,'LA5'!$A$1:$AD$200,'LA5'!M$1,0)),
IF(INDEX!$H$8=6,(VLOOKUP($A15,'LA6'!$A$1:$AD$200,'LA6'!M$1,0)),0)))))),".")</f>
        <v>0.03</v>
      </c>
      <c r="P15" s="27" t="str">
        <f>IFERROR(
IF(INDEX!$H$8=1,(VLOOKUP($A15,'LA1'!$A$1:$AD$200,'LA1'!N$1,0)),
IF(INDEX!$H$8=2,(VLOOKUP($A15,'LA2'!$A$1:$AD$200,'LA2'!N$1,0)),
IF(INDEX!$H$8=3,(VLOOKUP($A15,'LA3'!$A$1:$AD$200,'LA3'!N$1,0)),
IF(INDEX!$H$8=4,(VLOOKUP($A15,'LA4'!$A$1:$AD$200,'LA4'!N$1,0)),
IF(INDEX!$H$8=5,(VLOOKUP($A15,'LA5'!$A$1:$AD$200,'LA5'!N$1,0)),
IF(INDEX!$H$8=6,(VLOOKUP($A15,'LA6'!$A$1:$AD$200,'LA6'!N$1,0)),0)))))),".")</f>
        <v>-</v>
      </c>
      <c r="Q15" s="27" t="str">
        <f>IFERROR(
IF(INDEX!$H$8=1,(VLOOKUP($A15,'LA1'!$A$1:$AD$200,'LA1'!O$1,0)),
IF(INDEX!$H$8=2,(VLOOKUP($A15,'LA2'!$A$1:$AD$200,'LA2'!O$1,0)),
IF(INDEX!$H$8=3,(VLOOKUP($A15,'LA3'!$A$1:$AD$200,'LA3'!O$1,0)),
IF(INDEX!$H$8=4,(VLOOKUP($A15,'LA4'!$A$1:$AD$200,'LA4'!O$1,0)),
IF(INDEX!$H$8=5,(VLOOKUP($A15,'LA5'!$A$1:$AD$200,'LA5'!O$1,0)),
IF(INDEX!$H$8=6,(VLOOKUP($A15,'LA6'!$A$1:$AD$200,'LA6'!O$1,0)),0)))))),".")</f>
        <v>-</v>
      </c>
      <c r="R15" s="27" t="str">
        <f>IFERROR(
IF(INDEX!$H$8=1,(VLOOKUP($A15,'LA1'!$A$1:$AD$200,'LA1'!P$1,0)),
IF(INDEX!$H$8=2,(VLOOKUP($A15,'LA2'!$A$1:$AD$200,'LA2'!P$1,0)),
IF(INDEX!$H$8=3,(VLOOKUP($A15,'LA3'!$A$1:$AD$200,'LA3'!P$1,0)),
IF(INDEX!$H$8=4,(VLOOKUP($A15,'LA4'!$A$1:$AD$200,'LA4'!P$1,0)),
IF(INDEX!$H$8=5,(VLOOKUP($A15,'LA5'!$A$1:$AD$200,'LA5'!P$1,0)),
IF(INDEX!$H$8=6,(VLOOKUP($A15,'LA6'!$A$1:$AD$200,'LA6'!P$1,0)),0)))))),".")</f>
        <v>-</v>
      </c>
      <c r="S15" s="27" t="str">
        <f>IFERROR(
IF(INDEX!$H$8=1,(VLOOKUP($A15,'LA1'!$A$1:$AD$200,'LA1'!Q$1,0)),
IF(INDEX!$H$8=2,(VLOOKUP($A15,'LA2'!$A$1:$AD$200,'LA2'!Q$1,0)),
IF(INDEX!$H$8=3,(VLOOKUP($A15,'LA3'!$A$1:$AD$200,'LA3'!Q$1,0)),
IF(INDEX!$H$8=4,(VLOOKUP($A15,'LA4'!$A$1:$AD$200,'LA4'!Q$1,0)),
IF(INDEX!$H$8=5,(VLOOKUP($A15,'LA5'!$A$1:$AD$200,'LA5'!Q$1,0)),
IF(INDEX!$H$8=6,(VLOOKUP($A15,'LA6'!$A$1:$AD$200,'LA6'!Q$1,0)),0)))))),".")</f>
        <v>-</v>
      </c>
      <c r="T15" s="27" t="str">
        <f>IFERROR(
IF(INDEX!$H$8=1,(VLOOKUP($A15,'LA1'!$A$1:$AD$200,'LA1'!R$1,0)),
IF(INDEX!$H$8=2,(VLOOKUP($A15,'LA2'!$A$1:$AD$200,'LA2'!R$1,0)),
IF(INDEX!$H$8=3,(VLOOKUP($A15,'LA3'!$A$1:$AD$200,'LA3'!R$1,0)),
IF(INDEX!$H$8=4,(VLOOKUP($A15,'LA4'!$A$1:$AD$200,'LA4'!R$1,0)),
IF(INDEX!$H$8=5,(VLOOKUP($A15,'LA5'!$A$1:$AD$200,'LA5'!R$1,0)),
IF(INDEX!$H$8=6,(VLOOKUP($A15,'LA6'!$A$1:$AD$200,'LA6'!R$1,0)),0)))))),".")</f>
        <v>-</v>
      </c>
      <c r="U15" s="27" t="str">
        <f>IFERROR(
IF(INDEX!$H$8=1,(VLOOKUP($A15,'LA1'!$A$1:$AD$200,'LA1'!S$1,0)),
IF(INDEX!$H$8=2,(VLOOKUP($A15,'LA2'!$A$1:$AD$200,'LA2'!S$1,0)),
IF(INDEX!$H$8=3,(VLOOKUP($A15,'LA3'!$A$1:$AD$200,'LA3'!S$1,0)),
IF(INDEX!$H$8=4,(VLOOKUP($A15,'LA4'!$A$1:$AD$200,'LA4'!S$1,0)),
IF(INDEX!$H$8=5,(VLOOKUP($A15,'LA5'!$A$1:$AD$200,'LA5'!S$1,0)),
IF(INDEX!$H$8=6,(VLOOKUP($A15,'LA6'!$A$1:$AD$200,'LA6'!S$1,0)),0)))))),".")</f>
        <v>-</v>
      </c>
      <c r="V15" s="27" t="str">
        <f>IFERROR(
IF(INDEX!$H$8=1,(VLOOKUP($A15,'LA1'!$A$1:$AD$200,'LA1'!T$1,0)),
IF(INDEX!$H$8=2,(VLOOKUP($A15,'LA2'!$A$1:$AD$200,'LA2'!T$1,0)),
IF(INDEX!$H$8=3,(VLOOKUP($A15,'LA3'!$A$1:$AD$200,'LA3'!T$1,0)),
IF(INDEX!$H$8=4,(VLOOKUP($A15,'LA4'!$A$1:$AD$200,'LA4'!T$1,0)),
IF(INDEX!$H$8=5,(VLOOKUP($A15,'LA5'!$A$1:$AD$200,'LA5'!T$1,0)),
IF(INDEX!$H$8=6,(VLOOKUP($A15,'LA6'!$A$1:$AD$200,'LA6'!T$1,0)),0)))))),".")</f>
        <v>-</v>
      </c>
      <c r="W15" s="27">
        <f>IFERROR(
IF(INDEX!$H$8=1,(VLOOKUP($A15,'LA1'!$A$1:$AD$200,'LA1'!U$1,0)),
IF(INDEX!$H$8=2,(VLOOKUP($A15,'LA2'!$A$1:$AD$200,'LA2'!U$1,0)),
IF(INDEX!$H$8=3,(VLOOKUP($A15,'LA3'!$A$1:$AD$200,'LA3'!U$1,0)),
IF(INDEX!$H$8=4,(VLOOKUP($A15,'LA4'!$A$1:$AD$200,'LA4'!U$1,0)),
IF(INDEX!$H$8=5,(VLOOKUP($A15,'LA5'!$A$1:$AD$200,'LA5'!U$1,0)),
IF(INDEX!$H$8=6,(VLOOKUP($A15,'LA6'!$A$1:$AD$200,'LA6'!U$1,0)),0)))))),".")</f>
        <v>0.04</v>
      </c>
      <c r="X15" s="27">
        <f>IFERROR(
IF(INDEX!$H$8=1,(VLOOKUP($A15,'LA1'!$A$1:$AD$200,'LA1'!V$1,0)),
IF(INDEX!$H$8=2,(VLOOKUP($A15,'LA2'!$A$1:$AD$200,'LA2'!V$1,0)),
IF(INDEX!$H$8=3,(VLOOKUP($A15,'LA3'!$A$1:$AD$200,'LA3'!V$1,0)),
IF(INDEX!$H$8=4,(VLOOKUP($A15,'LA4'!$A$1:$AD$200,'LA4'!V$1,0)),
IF(INDEX!$H$8=5,(VLOOKUP($A15,'LA5'!$A$1:$AD$200,'LA5'!V$1,0)),
IF(INDEX!$H$8=6,(VLOOKUP($A15,'LA6'!$A$1:$AD$200,'LA6'!V$1,0)),0)))))),".")</f>
        <v>0.01</v>
      </c>
      <c r="Y15" s="27">
        <f>IFERROR(
IF(INDEX!$H$8=1,(VLOOKUP($A15,'LA1'!$A$1:$AD$200,'LA1'!W$1,0)),
IF(INDEX!$H$8=2,(VLOOKUP($A15,'LA2'!$A$1:$AD$200,'LA2'!W$1,0)),
IF(INDEX!$H$8=3,(VLOOKUP($A15,'LA3'!$A$1:$AD$200,'LA3'!W$1,0)),
IF(INDEX!$H$8=4,(VLOOKUP($A15,'LA4'!$A$1:$AD$200,'LA4'!W$1,0)),
IF(INDEX!$H$8=5,(VLOOKUP($A15,'LA5'!$A$1:$AD$200,'LA5'!W$1,0)),
IF(INDEX!$H$8=6,(VLOOKUP($A15,'LA6'!$A$1:$AD$200,'LA6'!W$1,0)),0)))))),".")</f>
        <v>0.02</v>
      </c>
    </row>
    <row r="16" spans="1:25" s="7" customFormat="1" ht="11.25" x14ac:dyDescent="0.2">
      <c r="A16" s="107" t="s">
        <v>125</v>
      </c>
      <c r="B16" s="108" t="s">
        <v>126</v>
      </c>
      <c r="C16" s="96"/>
      <c r="D16" s="26">
        <f>IFERROR(
IF(INDEX!$H$8=1,(VLOOKUP($A16,'LA1'!$A$1:$AD$200,'LA1'!B$1,0)),
IF(INDEX!$H$8=2,(VLOOKUP($A16,'LA2'!$A$1:$AD$200,'LA2'!B$1,0)),
IF(INDEX!$H$8=3,(VLOOKUP($A16,'LA3'!$A$1:$AD$200,'LA3'!B$1,0)),
IF(INDEX!$H$8=4,(VLOOKUP($A16,'LA4'!$A$1:$AD$200,'LA4'!B$1,0)),
IF(INDEX!$H$8=5,(VLOOKUP($A16,'LA5'!$A$1:$AD$200,'LA5'!B$1,0)),
IF(INDEX!$H$8=6,(VLOOKUP($A16,'LA6'!$A$1:$AD$200,'LA6'!B$1,0)),0)))))),".")</f>
        <v>87810</v>
      </c>
      <c r="E16" s="27">
        <f>IFERROR(
IF(INDEX!$H$8=1,(VLOOKUP($A16,'LA1'!$A$1:$AD$200,'LA1'!C$1,0)),
IF(INDEX!$H$8=2,(VLOOKUP($A16,'LA2'!$A$1:$AD$200,'LA2'!C$1,0)),
IF(INDEX!$H$8=3,(VLOOKUP($A16,'LA3'!$A$1:$AD$200,'LA3'!C$1,0)),
IF(INDEX!$H$8=4,(VLOOKUP($A16,'LA4'!$A$1:$AD$200,'LA4'!C$1,0)),
IF(INDEX!$H$8=5,(VLOOKUP($A16,'LA5'!$A$1:$AD$200,'LA5'!C$1,0)),
IF(INDEX!$H$8=6,(VLOOKUP($A16,'LA6'!$A$1:$AD$200,'LA6'!C$1,0)),0)))))),".")</f>
        <v>0.92</v>
      </c>
      <c r="F16" s="27">
        <f>IFERROR(
IF(INDEX!$H$8=1,(VLOOKUP($A16,'LA1'!$A$1:$AD$200,'LA1'!D$1,0)),
IF(INDEX!$H$8=2,(VLOOKUP($A16,'LA2'!$A$1:$AD$200,'LA2'!D$1,0)),
IF(INDEX!$H$8=3,(VLOOKUP($A16,'LA3'!$A$1:$AD$200,'LA3'!D$1,0)),
IF(INDEX!$H$8=4,(VLOOKUP($A16,'LA4'!$A$1:$AD$200,'LA4'!D$1,0)),
IF(INDEX!$H$8=5,(VLOOKUP($A16,'LA5'!$A$1:$AD$200,'LA5'!D$1,0)),
IF(INDEX!$H$8=6,(VLOOKUP($A16,'LA6'!$A$1:$AD$200,'LA6'!D$1,0)),0)))))),".")</f>
        <v>0.91</v>
      </c>
      <c r="G16" s="27">
        <f>IFERROR(
IF(INDEX!$H$8=1,(VLOOKUP($A16,'LA1'!$A$1:$AD$200,'LA1'!E$1,0)),
IF(INDEX!$H$8=2,(VLOOKUP($A16,'LA2'!$A$1:$AD$200,'LA2'!E$1,0)),
IF(INDEX!$H$8=3,(VLOOKUP($A16,'LA3'!$A$1:$AD$200,'LA3'!E$1,0)),
IF(INDEX!$H$8=4,(VLOOKUP($A16,'LA4'!$A$1:$AD$200,'LA4'!E$1,0)),
IF(INDEX!$H$8=5,(VLOOKUP($A16,'LA5'!$A$1:$AD$200,'LA5'!E$1,0)),
IF(INDEX!$H$8=6,(VLOOKUP($A16,'LA6'!$A$1:$AD$200,'LA6'!E$1,0)),0)))))),".")</f>
        <v>0.31</v>
      </c>
      <c r="H16" s="27">
        <f>IFERROR(
IF(INDEX!$H$8=1,(VLOOKUP($A16,'LA1'!$A$1:$AD$200,'LA1'!F$1,0)),
IF(INDEX!$H$8=2,(VLOOKUP($A16,'LA2'!$A$1:$AD$200,'LA2'!F$1,0)),
IF(INDEX!$H$8=3,(VLOOKUP($A16,'LA3'!$A$1:$AD$200,'LA3'!F$1,0)),
IF(INDEX!$H$8=4,(VLOOKUP($A16,'LA4'!$A$1:$AD$200,'LA4'!F$1,0)),
IF(INDEX!$H$8=5,(VLOOKUP($A16,'LA5'!$A$1:$AD$200,'LA5'!F$1,0)),
IF(INDEX!$H$8=6,(VLOOKUP($A16,'LA6'!$A$1:$AD$200,'LA6'!F$1,0)),0)))))),".")</f>
        <v>0.01</v>
      </c>
      <c r="I16" s="27">
        <f>IFERROR(
IF(INDEX!$H$8=1,(VLOOKUP($A16,'LA1'!$A$1:$AD$200,'LA1'!G$1,0)),
IF(INDEX!$H$8=2,(VLOOKUP($A16,'LA2'!$A$1:$AD$200,'LA2'!G$1,0)),
IF(INDEX!$H$8=3,(VLOOKUP($A16,'LA3'!$A$1:$AD$200,'LA3'!G$1,0)),
IF(INDEX!$H$8=4,(VLOOKUP($A16,'LA4'!$A$1:$AD$200,'LA4'!G$1,0)),
IF(INDEX!$H$8=5,(VLOOKUP($A16,'LA5'!$A$1:$AD$200,'LA5'!G$1,0)),
IF(INDEX!$H$8=6,(VLOOKUP($A16,'LA6'!$A$1:$AD$200,'LA6'!G$1,0)),0)))))),".")</f>
        <v>0.02</v>
      </c>
      <c r="J16" s="27">
        <f>IFERROR(
IF(INDEX!$H$8=1,(VLOOKUP($A16,'LA1'!$A$1:$AD$200,'LA1'!H$1,0)),
IF(INDEX!$H$8=2,(VLOOKUP($A16,'LA2'!$A$1:$AD$200,'LA2'!H$1,0)),
IF(INDEX!$H$8=3,(VLOOKUP($A16,'LA3'!$A$1:$AD$200,'LA3'!H$1,0)),
IF(INDEX!$H$8=4,(VLOOKUP($A16,'LA4'!$A$1:$AD$200,'LA4'!H$1,0)),
IF(INDEX!$H$8=5,(VLOOKUP($A16,'LA5'!$A$1:$AD$200,'LA5'!H$1,0)),
IF(INDEX!$H$8=6,(VLOOKUP($A16,'LA6'!$A$1:$AD$200,'LA6'!H$1,0)),0)))))),".")</f>
        <v>0.39</v>
      </c>
      <c r="K16" s="27">
        <f>IFERROR(
IF(INDEX!$H$8=1,(VLOOKUP($A16,'LA1'!$A$1:$AD$200,'LA1'!I$1,0)),
IF(INDEX!$H$8=2,(VLOOKUP($A16,'LA2'!$A$1:$AD$200,'LA2'!I$1,0)),
IF(INDEX!$H$8=3,(VLOOKUP($A16,'LA3'!$A$1:$AD$200,'LA3'!I$1,0)),
IF(INDEX!$H$8=4,(VLOOKUP($A16,'LA4'!$A$1:$AD$200,'LA4'!I$1,0)),
IF(INDEX!$H$8=5,(VLOOKUP($A16,'LA5'!$A$1:$AD$200,'LA5'!I$1,0)),
IF(INDEX!$H$8=6,(VLOOKUP($A16,'LA6'!$A$1:$AD$200,'LA6'!I$1,0)),0)))))),".")</f>
        <v>0.17</v>
      </c>
      <c r="L16" s="27" t="str">
        <f>IFERROR(
IF(INDEX!$H$8=1,(VLOOKUP($A16,'LA1'!$A$1:$AD$200,'LA1'!J$1,0)),
IF(INDEX!$H$8=2,(VLOOKUP($A16,'LA2'!$A$1:$AD$200,'LA2'!J$1,0)),
IF(INDEX!$H$8=3,(VLOOKUP($A16,'LA3'!$A$1:$AD$200,'LA3'!J$1,0)),
IF(INDEX!$H$8=4,(VLOOKUP($A16,'LA4'!$A$1:$AD$200,'LA4'!J$1,0)),
IF(INDEX!$H$8=5,(VLOOKUP($A16,'LA5'!$A$1:$AD$200,'LA5'!J$1,0)),
IF(INDEX!$H$8=6,(VLOOKUP($A16,'LA6'!$A$1:$AD$200,'LA6'!J$1,0)),0)))))),".")</f>
        <v>-</v>
      </c>
      <c r="M16" s="27" t="str">
        <f>IFERROR(
IF(INDEX!$H$8=1,(VLOOKUP($A16,'LA1'!$A$1:$AD$200,'LA1'!K$1,0)),
IF(INDEX!$H$8=2,(VLOOKUP($A16,'LA2'!$A$1:$AD$200,'LA2'!K$1,0)),
IF(INDEX!$H$8=3,(VLOOKUP($A16,'LA3'!$A$1:$AD$200,'LA3'!K$1,0)),
IF(INDEX!$H$8=4,(VLOOKUP($A16,'LA4'!$A$1:$AD$200,'LA4'!K$1,0)),
IF(INDEX!$H$8=5,(VLOOKUP($A16,'LA5'!$A$1:$AD$200,'LA5'!K$1,0)),
IF(INDEX!$H$8=6,(VLOOKUP($A16,'LA6'!$A$1:$AD$200,'LA6'!K$1,0)),0)))))),".")</f>
        <v>-</v>
      </c>
      <c r="N16" s="27" t="str">
        <f>IFERROR(
IF(INDEX!$H$8=1,(VLOOKUP($A16,'LA1'!$A$1:$AD$200,'LA1'!L$1,0)),
IF(INDEX!$H$8=2,(VLOOKUP($A16,'LA2'!$A$1:$AD$200,'LA2'!L$1,0)),
IF(INDEX!$H$8=3,(VLOOKUP($A16,'LA3'!$A$1:$AD$200,'LA3'!L$1,0)),
IF(INDEX!$H$8=4,(VLOOKUP($A16,'LA4'!$A$1:$AD$200,'LA4'!L$1,0)),
IF(INDEX!$H$8=5,(VLOOKUP($A16,'LA5'!$A$1:$AD$200,'LA5'!L$1,0)),
IF(INDEX!$H$8=6,(VLOOKUP($A16,'LA6'!$A$1:$AD$200,'LA6'!L$1,0)),0)))))),".")</f>
        <v>-</v>
      </c>
      <c r="O16" s="27">
        <f>IFERROR(
IF(INDEX!$H$8=1,(VLOOKUP($A16,'LA1'!$A$1:$AD$200,'LA1'!M$1,0)),
IF(INDEX!$H$8=2,(VLOOKUP($A16,'LA2'!$A$1:$AD$200,'LA2'!M$1,0)),
IF(INDEX!$H$8=3,(VLOOKUP($A16,'LA3'!$A$1:$AD$200,'LA3'!M$1,0)),
IF(INDEX!$H$8=4,(VLOOKUP($A16,'LA4'!$A$1:$AD$200,'LA4'!M$1,0)),
IF(INDEX!$H$8=5,(VLOOKUP($A16,'LA5'!$A$1:$AD$200,'LA5'!M$1,0)),
IF(INDEX!$H$8=6,(VLOOKUP($A16,'LA6'!$A$1:$AD$200,'LA6'!M$1,0)),0)))))),".")</f>
        <v>0.04</v>
      </c>
      <c r="P16" s="27" t="str">
        <f>IFERROR(
IF(INDEX!$H$8=1,(VLOOKUP($A16,'LA1'!$A$1:$AD$200,'LA1'!N$1,0)),
IF(INDEX!$H$8=2,(VLOOKUP($A16,'LA2'!$A$1:$AD$200,'LA2'!N$1,0)),
IF(INDEX!$H$8=3,(VLOOKUP($A16,'LA3'!$A$1:$AD$200,'LA3'!N$1,0)),
IF(INDEX!$H$8=4,(VLOOKUP($A16,'LA4'!$A$1:$AD$200,'LA4'!N$1,0)),
IF(INDEX!$H$8=5,(VLOOKUP($A16,'LA5'!$A$1:$AD$200,'LA5'!N$1,0)),
IF(INDEX!$H$8=6,(VLOOKUP($A16,'LA6'!$A$1:$AD$200,'LA6'!N$1,0)),0)))))),".")</f>
        <v>-</v>
      </c>
      <c r="Q16" s="27" t="str">
        <f>IFERROR(
IF(INDEX!$H$8=1,(VLOOKUP($A16,'LA1'!$A$1:$AD$200,'LA1'!O$1,0)),
IF(INDEX!$H$8=2,(VLOOKUP($A16,'LA2'!$A$1:$AD$200,'LA2'!O$1,0)),
IF(INDEX!$H$8=3,(VLOOKUP($A16,'LA3'!$A$1:$AD$200,'LA3'!O$1,0)),
IF(INDEX!$H$8=4,(VLOOKUP($A16,'LA4'!$A$1:$AD$200,'LA4'!O$1,0)),
IF(INDEX!$H$8=5,(VLOOKUP($A16,'LA5'!$A$1:$AD$200,'LA5'!O$1,0)),
IF(INDEX!$H$8=6,(VLOOKUP($A16,'LA6'!$A$1:$AD$200,'LA6'!O$1,0)),0)))))),".")</f>
        <v>-</v>
      </c>
      <c r="R16" s="27">
        <f>IFERROR(
IF(INDEX!$H$8=1,(VLOOKUP($A16,'LA1'!$A$1:$AD$200,'LA1'!P$1,0)),
IF(INDEX!$H$8=2,(VLOOKUP($A16,'LA2'!$A$1:$AD$200,'LA2'!P$1,0)),
IF(INDEX!$H$8=3,(VLOOKUP($A16,'LA3'!$A$1:$AD$200,'LA3'!P$1,0)),
IF(INDEX!$H$8=4,(VLOOKUP($A16,'LA4'!$A$1:$AD$200,'LA4'!P$1,0)),
IF(INDEX!$H$8=5,(VLOOKUP($A16,'LA5'!$A$1:$AD$200,'LA5'!P$1,0)),
IF(INDEX!$H$8=6,(VLOOKUP($A16,'LA6'!$A$1:$AD$200,'LA6'!P$1,0)),0)))))),".")</f>
        <v>0.01</v>
      </c>
      <c r="S16" s="27">
        <f>IFERROR(
IF(INDEX!$H$8=1,(VLOOKUP($A16,'LA1'!$A$1:$AD$200,'LA1'!Q$1,0)),
IF(INDEX!$H$8=2,(VLOOKUP($A16,'LA2'!$A$1:$AD$200,'LA2'!Q$1,0)),
IF(INDEX!$H$8=3,(VLOOKUP($A16,'LA3'!$A$1:$AD$200,'LA3'!Q$1,0)),
IF(INDEX!$H$8=4,(VLOOKUP($A16,'LA4'!$A$1:$AD$200,'LA4'!Q$1,0)),
IF(INDEX!$H$8=5,(VLOOKUP($A16,'LA5'!$A$1:$AD$200,'LA5'!Q$1,0)),
IF(INDEX!$H$8=6,(VLOOKUP($A16,'LA6'!$A$1:$AD$200,'LA6'!Q$1,0)),0)))))),".")</f>
        <v>0.01</v>
      </c>
      <c r="T16" s="27" t="str">
        <f>IFERROR(
IF(INDEX!$H$8=1,(VLOOKUP($A16,'LA1'!$A$1:$AD$200,'LA1'!R$1,0)),
IF(INDEX!$H$8=2,(VLOOKUP($A16,'LA2'!$A$1:$AD$200,'LA2'!R$1,0)),
IF(INDEX!$H$8=3,(VLOOKUP($A16,'LA3'!$A$1:$AD$200,'LA3'!R$1,0)),
IF(INDEX!$H$8=4,(VLOOKUP($A16,'LA4'!$A$1:$AD$200,'LA4'!R$1,0)),
IF(INDEX!$H$8=5,(VLOOKUP($A16,'LA5'!$A$1:$AD$200,'LA5'!R$1,0)),
IF(INDEX!$H$8=6,(VLOOKUP($A16,'LA6'!$A$1:$AD$200,'LA6'!R$1,0)),0)))))),".")</f>
        <v>-</v>
      </c>
      <c r="U16" s="27" t="str">
        <f>IFERROR(
IF(INDEX!$H$8=1,(VLOOKUP($A16,'LA1'!$A$1:$AD$200,'LA1'!S$1,0)),
IF(INDEX!$H$8=2,(VLOOKUP($A16,'LA2'!$A$1:$AD$200,'LA2'!S$1,0)),
IF(INDEX!$H$8=3,(VLOOKUP($A16,'LA3'!$A$1:$AD$200,'LA3'!S$1,0)),
IF(INDEX!$H$8=4,(VLOOKUP($A16,'LA4'!$A$1:$AD$200,'LA4'!S$1,0)),
IF(INDEX!$H$8=5,(VLOOKUP($A16,'LA5'!$A$1:$AD$200,'LA5'!S$1,0)),
IF(INDEX!$H$8=6,(VLOOKUP($A16,'LA6'!$A$1:$AD$200,'LA6'!S$1,0)),0)))))),".")</f>
        <v>-</v>
      </c>
      <c r="V16" s="27">
        <f>IFERROR(
IF(INDEX!$H$8=1,(VLOOKUP($A16,'LA1'!$A$1:$AD$200,'LA1'!T$1,0)),
IF(INDEX!$H$8=2,(VLOOKUP($A16,'LA2'!$A$1:$AD$200,'LA2'!T$1,0)),
IF(INDEX!$H$8=3,(VLOOKUP($A16,'LA3'!$A$1:$AD$200,'LA3'!T$1,0)),
IF(INDEX!$H$8=4,(VLOOKUP($A16,'LA4'!$A$1:$AD$200,'LA4'!T$1,0)),
IF(INDEX!$H$8=5,(VLOOKUP($A16,'LA5'!$A$1:$AD$200,'LA5'!T$1,0)),
IF(INDEX!$H$8=6,(VLOOKUP($A16,'LA6'!$A$1:$AD$200,'LA6'!T$1,0)),0)))))),".")</f>
        <v>0.01</v>
      </c>
      <c r="W16" s="27">
        <f>IFERROR(
IF(INDEX!$H$8=1,(VLOOKUP($A16,'LA1'!$A$1:$AD$200,'LA1'!U$1,0)),
IF(INDEX!$H$8=2,(VLOOKUP($A16,'LA2'!$A$1:$AD$200,'LA2'!U$1,0)),
IF(INDEX!$H$8=3,(VLOOKUP($A16,'LA3'!$A$1:$AD$200,'LA3'!U$1,0)),
IF(INDEX!$H$8=4,(VLOOKUP($A16,'LA4'!$A$1:$AD$200,'LA4'!U$1,0)),
IF(INDEX!$H$8=5,(VLOOKUP($A16,'LA5'!$A$1:$AD$200,'LA5'!U$1,0)),
IF(INDEX!$H$8=6,(VLOOKUP($A16,'LA6'!$A$1:$AD$200,'LA6'!U$1,0)),0)))))),".")</f>
        <v>0.05</v>
      </c>
      <c r="X16" s="27">
        <f>IFERROR(
IF(INDEX!$H$8=1,(VLOOKUP($A16,'LA1'!$A$1:$AD$200,'LA1'!V$1,0)),
IF(INDEX!$H$8=2,(VLOOKUP($A16,'LA2'!$A$1:$AD$200,'LA2'!V$1,0)),
IF(INDEX!$H$8=3,(VLOOKUP($A16,'LA3'!$A$1:$AD$200,'LA3'!V$1,0)),
IF(INDEX!$H$8=4,(VLOOKUP($A16,'LA4'!$A$1:$AD$200,'LA4'!V$1,0)),
IF(INDEX!$H$8=5,(VLOOKUP($A16,'LA5'!$A$1:$AD$200,'LA5'!V$1,0)),
IF(INDEX!$H$8=6,(VLOOKUP($A16,'LA6'!$A$1:$AD$200,'LA6'!V$1,0)),0)))))),".")</f>
        <v>0.02</v>
      </c>
      <c r="Y16" s="27">
        <f>IFERROR(
IF(INDEX!$H$8=1,(VLOOKUP($A16,'LA1'!$A$1:$AD$200,'LA1'!W$1,0)),
IF(INDEX!$H$8=2,(VLOOKUP($A16,'LA2'!$A$1:$AD$200,'LA2'!W$1,0)),
IF(INDEX!$H$8=3,(VLOOKUP($A16,'LA3'!$A$1:$AD$200,'LA3'!W$1,0)),
IF(INDEX!$H$8=4,(VLOOKUP($A16,'LA4'!$A$1:$AD$200,'LA4'!W$1,0)),
IF(INDEX!$H$8=5,(VLOOKUP($A16,'LA5'!$A$1:$AD$200,'LA5'!W$1,0)),
IF(INDEX!$H$8=6,(VLOOKUP($A16,'LA6'!$A$1:$AD$200,'LA6'!W$1,0)),0)))))),".")</f>
        <v>0.01</v>
      </c>
    </row>
    <row r="17" spans="1:25" s="7" customFormat="1" ht="11.25" x14ac:dyDescent="0.2">
      <c r="A17" s="107" t="s">
        <v>127</v>
      </c>
      <c r="B17" s="108" t="s">
        <v>128</v>
      </c>
      <c r="C17" s="96"/>
      <c r="D17" s="26">
        <f>IFERROR(
IF(INDEX!$H$8=1,(VLOOKUP($A17,'LA1'!$A$1:$AD$200,'LA1'!B$1,0)),
IF(INDEX!$H$8=2,(VLOOKUP($A17,'LA2'!$A$1:$AD$200,'LA2'!B$1,0)),
IF(INDEX!$H$8=3,(VLOOKUP($A17,'LA3'!$A$1:$AD$200,'LA3'!B$1,0)),
IF(INDEX!$H$8=4,(VLOOKUP($A17,'LA4'!$A$1:$AD$200,'LA4'!B$1,0)),
IF(INDEX!$H$8=5,(VLOOKUP($A17,'LA5'!$A$1:$AD$200,'LA5'!B$1,0)),
IF(INDEX!$H$8=6,(VLOOKUP($A17,'LA6'!$A$1:$AD$200,'LA6'!B$1,0)),0)))))),".")</f>
        <v>55370</v>
      </c>
      <c r="E17" s="27">
        <f>IFERROR(
IF(INDEX!$H$8=1,(VLOOKUP($A17,'LA1'!$A$1:$AD$200,'LA1'!C$1,0)),
IF(INDEX!$H$8=2,(VLOOKUP($A17,'LA2'!$A$1:$AD$200,'LA2'!C$1,0)),
IF(INDEX!$H$8=3,(VLOOKUP($A17,'LA3'!$A$1:$AD$200,'LA3'!C$1,0)),
IF(INDEX!$H$8=4,(VLOOKUP($A17,'LA4'!$A$1:$AD$200,'LA4'!C$1,0)),
IF(INDEX!$H$8=5,(VLOOKUP($A17,'LA5'!$A$1:$AD$200,'LA5'!C$1,0)),
IF(INDEX!$H$8=6,(VLOOKUP($A17,'LA6'!$A$1:$AD$200,'LA6'!C$1,0)),0)))))),".")</f>
        <v>0.92</v>
      </c>
      <c r="F17" s="27">
        <f>IFERROR(
IF(INDEX!$H$8=1,(VLOOKUP($A17,'LA1'!$A$1:$AD$200,'LA1'!D$1,0)),
IF(INDEX!$H$8=2,(VLOOKUP($A17,'LA2'!$A$1:$AD$200,'LA2'!D$1,0)),
IF(INDEX!$H$8=3,(VLOOKUP($A17,'LA3'!$A$1:$AD$200,'LA3'!D$1,0)),
IF(INDEX!$H$8=4,(VLOOKUP($A17,'LA4'!$A$1:$AD$200,'LA4'!D$1,0)),
IF(INDEX!$H$8=5,(VLOOKUP($A17,'LA5'!$A$1:$AD$200,'LA5'!D$1,0)),
IF(INDEX!$H$8=6,(VLOOKUP($A17,'LA6'!$A$1:$AD$200,'LA6'!D$1,0)),0)))))),".")</f>
        <v>0.91</v>
      </c>
      <c r="G17" s="27">
        <f>IFERROR(
IF(INDEX!$H$8=1,(VLOOKUP($A17,'LA1'!$A$1:$AD$200,'LA1'!E$1,0)),
IF(INDEX!$H$8=2,(VLOOKUP($A17,'LA2'!$A$1:$AD$200,'LA2'!E$1,0)),
IF(INDEX!$H$8=3,(VLOOKUP($A17,'LA3'!$A$1:$AD$200,'LA3'!E$1,0)),
IF(INDEX!$H$8=4,(VLOOKUP($A17,'LA4'!$A$1:$AD$200,'LA4'!E$1,0)),
IF(INDEX!$H$8=5,(VLOOKUP($A17,'LA5'!$A$1:$AD$200,'LA5'!E$1,0)),
IF(INDEX!$H$8=6,(VLOOKUP($A17,'LA6'!$A$1:$AD$200,'LA6'!E$1,0)),0)))))),".")</f>
        <v>0.42</v>
      </c>
      <c r="H17" s="27">
        <f>IFERROR(
IF(INDEX!$H$8=1,(VLOOKUP($A17,'LA1'!$A$1:$AD$200,'LA1'!F$1,0)),
IF(INDEX!$H$8=2,(VLOOKUP($A17,'LA2'!$A$1:$AD$200,'LA2'!F$1,0)),
IF(INDEX!$H$8=3,(VLOOKUP($A17,'LA3'!$A$1:$AD$200,'LA3'!F$1,0)),
IF(INDEX!$H$8=4,(VLOOKUP($A17,'LA4'!$A$1:$AD$200,'LA4'!F$1,0)),
IF(INDEX!$H$8=5,(VLOOKUP($A17,'LA5'!$A$1:$AD$200,'LA5'!F$1,0)),
IF(INDEX!$H$8=6,(VLOOKUP($A17,'LA6'!$A$1:$AD$200,'LA6'!F$1,0)),0)))))),".")</f>
        <v>0.01</v>
      </c>
      <c r="I17" s="27">
        <f>IFERROR(
IF(INDEX!$H$8=1,(VLOOKUP($A17,'LA1'!$A$1:$AD$200,'LA1'!G$1,0)),
IF(INDEX!$H$8=2,(VLOOKUP($A17,'LA2'!$A$1:$AD$200,'LA2'!G$1,0)),
IF(INDEX!$H$8=3,(VLOOKUP($A17,'LA3'!$A$1:$AD$200,'LA3'!G$1,0)),
IF(INDEX!$H$8=4,(VLOOKUP($A17,'LA4'!$A$1:$AD$200,'LA4'!G$1,0)),
IF(INDEX!$H$8=5,(VLOOKUP($A17,'LA5'!$A$1:$AD$200,'LA5'!G$1,0)),
IF(INDEX!$H$8=6,(VLOOKUP($A17,'LA6'!$A$1:$AD$200,'LA6'!G$1,0)),0)))))),".")</f>
        <v>0.03</v>
      </c>
      <c r="J17" s="27">
        <f>IFERROR(
IF(INDEX!$H$8=1,(VLOOKUP($A17,'LA1'!$A$1:$AD$200,'LA1'!H$1,0)),
IF(INDEX!$H$8=2,(VLOOKUP($A17,'LA2'!$A$1:$AD$200,'LA2'!H$1,0)),
IF(INDEX!$H$8=3,(VLOOKUP($A17,'LA3'!$A$1:$AD$200,'LA3'!H$1,0)),
IF(INDEX!$H$8=4,(VLOOKUP($A17,'LA4'!$A$1:$AD$200,'LA4'!H$1,0)),
IF(INDEX!$H$8=5,(VLOOKUP($A17,'LA5'!$A$1:$AD$200,'LA5'!H$1,0)),
IF(INDEX!$H$8=6,(VLOOKUP($A17,'LA6'!$A$1:$AD$200,'LA6'!H$1,0)),0)))))),".")</f>
        <v>0.4</v>
      </c>
      <c r="K17" s="27">
        <f>IFERROR(
IF(INDEX!$H$8=1,(VLOOKUP($A17,'LA1'!$A$1:$AD$200,'LA1'!I$1,0)),
IF(INDEX!$H$8=2,(VLOOKUP($A17,'LA2'!$A$1:$AD$200,'LA2'!I$1,0)),
IF(INDEX!$H$8=3,(VLOOKUP($A17,'LA3'!$A$1:$AD$200,'LA3'!I$1,0)),
IF(INDEX!$H$8=4,(VLOOKUP($A17,'LA4'!$A$1:$AD$200,'LA4'!I$1,0)),
IF(INDEX!$H$8=5,(VLOOKUP($A17,'LA5'!$A$1:$AD$200,'LA5'!I$1,0)),
IF(INDEX!$H$8=6,(VLOOKUP($A17,'LA6'!$A$1:$AD$200,'LA6'!I$1,0)),0)))))),".")</f>
        <v>0.05</v>
      </c>
      <c r="L17" s="27" t="str">
        <f>IFERROR(
IF(INDEX!$H$8=1,(VLOOKUP($A17,'LA1'!$A$1:$AD$200,'LA1'!J$1,0)),
IF(INDEX!$H$8=2,(VLOOKUP($A17,'LA2'!$A$1:$AD$200,'LA2'!J$1,0)),
IF(INDEX!$H$8=3,(VLOOKUP($A17,'LA3'!$A$1:$AD$200,'LA3'!J$1,0)),
IF(INDEX!$H$8=4,(VLOOKUP($A17,'LA4'!$A$1:$AD$200,'LA4'!J$1,0)),
IF(INDEX!$H$8=5,(VLOOKUP($A17,'LA5'!$A$1:$AD$200,'LA5'!J$1,0)),
IF(INDEX!$H$8=6,(VLOOKUP($A17,'LA6'!$A$1:$AD$200,'LA6'!J$1,0)),0)))))),".")</f>
        <v>-</v>
      </c>
      <c r="M17" s="27" t="str">
        <f>IFERROR(
IF(INDEX!$H$8=1,(VLOOKUP($A17,'LA1'!$A$1:$AD$200,'LA1'!K$1,0)),
IF(INDEX!$H$8=2,(VLOOKUP($A17,'LA2'!$A$1:$AD$200,'LA2'!K$1,0)),
IF(INDEX!$H$8=3,(VLOOKUP($A17,'LA3'!$A$1:$AD$200,'LA3'!K$1,0)),
IF(INDEX!$H$8=4,(VLOOKUP($A17,'LA4'!$A$1:$AD$200,'LA4'!K$1,0)),
IF(INDEX!$H$8=5,(VLOOKUP($A17,'LA5'!$A$1:$AD$200,'LA5'!K$1,0)),
IF(INDEX!$H$8=6,(VLOOKUP($A17,'LA6'!$A$1:$AD$200,'LA6'!K$1,0)),0)))))),".")</f>
        <v>-</v>
      </c>
      <c r="N17" s="27" t="str">
        <f>IFERROR(
IF(INDEX!$H$8=1,(VLOOKUP($A17,'LA1'!$A$1:$AD$200,'LA1'!L$1,0)),
IF(INDEX!$H$8=2,(VLOOKUP($A17,'LA2'!$A$1:$AD$200,'LA2'!L$1,0)),
IF(INDEX!$H$8=3,(VLOOKUP($A17,'LA3'!$A$1:$AD$200,'LA3'!L$1,0)),
IF(INDEX!$H$8=4,(VLOOKUP($A17,'LA4'!$A$1:$AD$200,'LA4'!L$1,0)),
IF(INDEX!$H$8=5,(VLOOKUP($A17,'LA5'!$A$1:$AD$200,'LA5'!L$1,0)),
IF(INDEX!$H$8=6,(VLOOKUP($A17,'LA6'!$A$1:$AD$200,'LA6'!L$1,0)),0)))))),".")</f>
        <v>-</v>
      </c>
      <c r="O17" s="27">
        <f>IFERROR(
IF(INDEX!$H$8=1,(VLOOKUP($A17,'LA1'!$A$1:$AD$200,'LA1'!M$1,0)),
IF(INDEX!$H$8=2,(VLOOKUP($A17,'LA2'!$A$1:$AD$200,'LA2'!M$1,0)),
IF(INDEX!$H$8=3,(VLOOKUP($A17,'LA3'!$A$1:$AD$200,'LA3'!M$1,0)),
IF(INDEX!$H$8=4,(VLOOKUP($A17,'LA4'!$A$1:$AD$200,'LA4'!M$1,0)),
IF(INDEX!$H$8=5,(VLOOKUP($A17,'LA5'!$A$1:$AD$200,'LA5'!M$1,0)),
IF(INDEX!$H$8=6,(VLOOKUP($A17,'LA6'!$A$1:$AD$200,'LA6'!M$1,0)),0)))))),".")</f>
        <v>0.06</v>
      </c>
      <c r="P17" s="27" t="str">
        <f>IFERROR(
IF(INDEX!$H$8=1,(VLOOKUP($A17,'LA1'!$A$1:$AD$200,'LA1'!N$1,0)),
IF(INDEX!$H$8=2,(VLOOKUP($A17,'LA2'!$A$1:$AD$200,'LA2'!N$1,0)),
IF(INDEX!$H$8=3,(VLOOKUP($A17,'LA3'!$A$1:$AD$200,'LA3'!N$1,0)),
IF(INDEX!$H$8=4,(VLOOKUP($A17,'LA4'!$A$1:$AD$200,'LA4'!N$1,0)),
IF(INDEX!$H$8=5,(VLOOKUP($A17,'LA5'!$A$1:$AD$200,'LA5'!N$1,0)),
IF(INDEX!$H$8=6,(VLOOKUP($A17,'LA6'!$A$1:$AD$200,'LA6'!N$1,0)),0)))))),".")</f>
        <v>-</v>
      </c>
      <c r="Q17" s="27" t="str">
        <f>IFERROR(
IF(INDEX!$H$8=1,(VLOOKUP($A17,'LA1'!$A$1:$AD$200,'LA1'!O$1,0)),
IF(INDEX!$H$8=2,(VLOOKUP($A17,'LA2'!$A$1:$AD$200,'LA2'!O$1,0)),
IF(INDEX!$H$8=3,(VLOOKUP($A17,'LA3'!$A$1:$AD$200,'LA3'!O$1,0)),
IF(INDEX!$H$8=4,(VLOOKUP($A17,'LA4'!$A$1:$AD$200,'LA4'!O$1,0)),
IF(INDEX!$H$8=5,(VLOOKUP($A17,'LA5'!$A$1:$AD$200,'LA5'!O$1,0)),
IF(INDEX!$H$8=6,(VLOOKUP($A17,'LA6'!$A$1:$AD$200,'LA6'!O$1,0)),0)))))),".")</f>
        <v>-</v>
      </c>
      <c r="R17" s="27">
        <f>IFERROR(
IF(INDEX!$H$8=1,(VLOOKUP($A17,'LA1'!$A$1:$AD$200,'LA1'!P$1,0)),
IF(INDEX!$H$8=2,(VLOOKUP($A17,'LA2'!$A$1:$AD$200,'LA2'!P$1,0)),
IF(INDEX!$H$8=3,(VLOOKUP($A17,'LA3'!$A$1:$AD$200,'LA3'!P$1,0)),
IF(INDEX!$H$8=4,(VLOOKUP($A17,'LA4'!$A$1:$AD$200,'LA4'!P$1,0)),
IF(INDEX!$H$8=5,(VLOOKUP($A17,'LA5'!$A$1:$AD$200,'LA5'!P$1,0)),
IF(INDEX!$H$8=6,(VLOOKUP($A17,'LA6'!$A$1:$AD$200,'LA6'!P$1,0)),0)))))),".")</f>
        <v>0.01</v>
      </c>
      <c r="S17" s="27" t="str">
        <f>IFERROR(
IF(INDEX!$H$8=1,(VLOOKUP($A17,'LA1'!$A$1:$AD$200,'LA1'!Q$1,0)),
IF(INDEX!$H$8=2,(VLOOKUP($A17,'LA2'!$A$1:$AD$200,'LA2'!Q$1,0)),
IF(INDEX!$H$8=3,(VLOOKUP($A17,'LA3'!$A$1:$AD$200,'LA3'!Q$1,0)),
IF(INDEX!$H$8=4,(VLOOKUP($A17,'LA4'!$A$1:$AD$200,'LA4'!Q$1,0)),
IF(INDEX!$H$8=5,(VLOOKUP($A17,'LA5'!$A$1:$AD$200,'LA5'!Q$1,0)),
IF(INDEX!$H$8=6,(VLOOKUP($A17,'LA6'!$A$1:$AD$200,'LA6'!Q$1,0)),0)))))),".")</f>
        <v>-</v>
      </c>
      <c r="T17" s="27" t="str">
        <f>IFERROR(
IF(INDEX!$H$8=1,(VLOOKUP($A17,'LA1'!$A$1:$AD$200,'LA1'!R$1,0)),
IF(INDEX!$H$8=2,(VLOOKUP($A17,'LA2'!$A$1:$AD$200,'LA2'!R$1,0)),
IF(INDEX!$H$8=3,(VLOOKUP($A17,'LA3'!$A$1:$AD$200,'LA3'!R$1,0)),
IF(INDEX!$H$8=4,(VLOOKUP($A17,'LA4'!$A$1:$AD$200,'LA4'!R$1,0)),
IF(INDEX!$H$8=5,(VLOOKUP($A17,'LA5'!$A$1:$AD$200,'LA5'!R$1,0)),
IF(INDEX!$H$8=6,(VLOOKUP($A17,'LA6'!$A$1:$AD$200,'LA6'!R$1,0)),0)))))),".")</f>
        <v>-</v>
      </c>
      <c r="U17" s="27" t="str">
        <f>IFERROR(
IF(INDEX!$H$8=1,(VLOOKUP($A17,'LA1'!$A$1:$AD$200,'LA1'!S$1,0)),
IF(INDEX!$H$8=2,(VLOOKUP($A17,'LA2'!$A$1:$AD$200,'LA2'!S$1,0)),
IF(INDEX!$H$8=3,(VLOOKUP($A17,'LA3'!$A$1:$AD$200,'LA3'!S$1,0)),
IF(INDEX!$H$8=4,(VLOOKUP($A17,'LA4'!$A$1:$AD$200,'LA4'!S$1,0)),
IF(INDEX!$H$8=5,(VLOOKUP($A17,'LA5'!$A$1:$AD$200,'LA5'!S$1,0)),
IF(INDEX!$H$8=6,(VLOOKUP($A17,'LA6'!$A$1:$AD$200,'LA6'!S$1,0)),0)))))),".")</f>
        <v>-</v>
      </c>
      <c r="V17" s="27">
        <f>IFERROR(
IF(INDEX!$H$8=1,(VLOOKUP($A17,'LA1'!$A$1:$AD$200,'LA1'!T$1,0)),
IF(INDEX!$H$8=2,(VLOOKUP($A17,'LA2'!$A$1:$AD$200,'LA2'!T$1,0)),
IF(INDEX!$H$8=3,(VLOOKUP($A17,'LA3'!$A$1:$AD$200,'LA3'!T$1,0)),
IF(INDEX!$H$8=4,(VLOOKUP($A17,'LA4'!$A$1:$AD$200,'LA4'!T$1,0)),
IF(INDEX!$H$8=5,(VLOOKUP($A17,'LA5'!$A$1:$AD$200,'LA5'!T$1,0)),
IF(INDEX!$H$8=6,(VLOOKUP($A17,'LA6'!$A$1:$AD$200,'LA6'!T$1,0)),0)))))),".")</f>
        <v>0.01</v>
      </c>
      <c r="W17" s="27">
        <f>IFERROR(
IF(INDEX!$H$8=1,(VLOOKUP($A17,'LA1'!$A$1:$AD$200,'LA1'!U$1,0)),
IF(INDEX!$H$8=2,(VLOOKUP($A17,'LA2'!$A$1:$AD$200,'LA2'!U$1,0)),
IF(INDEX!$H$8=3,(VLOOKUP($A17,'LA3'!$A$1:$AD$200,'LA3'!U$1,0)),
IF(INDEX!$H$8=4,(VLOOKUP($A17,'LA4'!$A$1:$AD$200,'LA4'!U$1,0)),
IF(INDEX!$H$8=5,(VLOOKUP($A17,'LA5'!$A$1:$AD$200,'LA5'!U$1,0)),
IF(INDEX!$H$8=6,(VLOOKUP($A17,'LA6'!$A$1:$AD$200,'LA6'!U$1,0)),0)))))),".")</f>
        <v>0.05</v>
      </c>
      <c r="X17" s="27">
        <f>IFERROR(
IF(INDEX!$H$8=1,(VLOOKUP($A17,'LA1'!$A$1:$AD$200,'LA1'!V$1,0)),
IF(INDEX!$H$8=2,(VLOOKUP($A17,'LA2'!$A$1:$AD$200,'LA2'!V$1,0)),
IF(INDEX!$H$8=3,(VLOOKUP($A17,'LA3'!$A$1:$AD$200,'LA3'!V$1,0)),
IF(INDEX!$H$8=4,(VLOOKUP($A17,'LA4'!$A$1:$AD$200,'LA4'!V$1,0)),
IF(INDEX!$H$8=5,(VLOOKUP($A17,'LA5'!$A$1:$AD$200,'LA5'!V$1,0)),
IF(INDEX!$H$8=6,(VLOOKUP($A17,'LA6'!$A$1:$AD$200,'LA6'!V$1,0)),0)))))),".")</f>
        <v>0.01</v>
      </c>
      <c r="Y17" s="27">
        <f>IFERROR(
IF(INDEX!$H$8=1,(VLOOKUP($A17,'LA1'!$A$1:$AD$200,'LA1'!W$1,0)),
IF(INDEX!$H$8=2,(VLOOKUP($A17,'LA2'!$A$1:$AD$200,'LA2'!W$1,0)),
IF(INDEX!$H$8=3,(VLOOKUP($A17,'LA3'!$A$1:$AD$200,'LA3'!W$1,0)),
IF(INDEX!$H$8=4,(VLOOKUP($A17,'LA4'!$A$1:$AD$200,'LA4'!W$1,0)),
IF(INDEX!$H$8=5,(VLOOKUP($A17,'LA5'!$A$1:$AD$200,'LA5'!W$1,0)),
IF(INDEX!$H$8=6,(VLOOKUP($A17,'LA6'!$A$1:$AD$200,'LA6'!W$1,0)),0)))))),".")</f>
        <v>0.01</v>
      </c>
    </row>
    <row r="18" spans="1:25" s="7" customFormat="1" ht="11.25" x14ac:dyDescent="0.2">
      <c r="A18" s="13">
        <v>301</v>
      </c>
      <c r="B18" s="13" t="s">
        <v>129</v>
      </c>
      <c r="C18" s="96" t="s">
        <v>124</v>
      </c>
      <c r="D18" s="26">
        <f>IFERROR(
IF(INDEX!$H$8=1,(VLOOKUP($A18,'LA1'!$A$1:$AD$200,'LA1'!B$1,0)),
IF(INDEX!$H$8=2,(VLOOKUP($A18,'LA2'!$A$1:$AD$200,'LA2'!B$1,0)),
IF(INDEX!$H$8=3,(VLOOKUP($A18,'LA3'!$A$1:$AD$200,'LA3'!B$1,0)),
IF(INDEX!$H$8=4,(VLOOKUP($A18,'LA4'!$A$1:$AD$200,'LA4'!B$1,0)),
IF(INDEX!$H$8=5,(VLOOKUP($A18,'LA5'!$A$1:$AD$200,'LA5'!B$1,0)),
IF(INDEX!$H$8=6,(VLOOKUP($A18,'LA6'!$A$1:$AD$200,'LA6'!B$1,0)),0)))))),".")</f>
        <v>2210</v>
      </c>
      <c r="E18" s="27">
        <f>IFERROR(
IF(INDEX!$H$8=1,(VLOOKUP($A18,'LA1'!$A$1:$AD$200,'LA1'!C$1,0)),
IF(INDEX!$H$8=2,(VLOOKUP($A18,'LA2'!$A$1:$AD$200,'LA2'!C$1,0)),
IF(INDEX!$H$8=3,(VLOOKUP($A18,'LA3'!$A$1:$AD$200,'LA3'!C$1,0)),
IF(INDEX!$H$8=4,(VLOOKUP($A18,'LA4'!$A$1:$AD$200,'LA4'!C$1,0)),
IF(INDEX!$H$8=5,(VLOOKUP($A18,'LA5'!$A$1:$AD$200,'LA5'!C$1,0)),
IF(INDEX!$H$8=6,(VLOOKUP($A18,'LA6'!$A$1:$AD$200,'LA6'!C$1,0)),0)))))),".")</f>
        <v>0.92</v>
      </c>
      <c r="F18" s="27">
        <f>IFERROR(
IF(INDEX!$H$8=1,(VLOOKUP($A18,'LA1'!$A$1:$AD$200,'LA1'!D$1,0)),
IF(INDEX!$H$8=2,(VLOOKUP($A18,'LA2'!$A$1:$AD$200,'LA2'!D$1,0)),
IF(INDEX!$H$8=3,(VLOOKUP($A18,'LA3'!$A$1:$AD$200,'LA3'!D$1,0)),
IF(INDEX!$H$8=4,(VLOOKUP($A18,'LA4'!$A$1:$AD$200,'LA4'!D$1,0)),
IF(INDEX!$H$8=5,(VLOOKUP($A18,'LA5'!$A$1:$AD$200,'LA5'!D$1,0)),
IF(INDEX!$H$8=6,(VLOOKUP($A18,'LA6'!$A$1:$AD$200,'LA6'!D$1,0)),0)))))),".")</f>
        <v>0.91</v>
      </c>
      <c r="G18" s="27">
        <f>IFERROR(
IF(INDEX!$H$8=1,(VLOOKUP($A18,'LA1'!$A$1:$AD$200,'LA1'!E$1,0)),
IF(INDEX!$H$8=2,(VLOOKUP($A18,'LA2'!$A$1:$AD$200,'LA2'!E$1,0)),
IF(INDEX!$H$8=3,(VLOOKUP($A18,'LA3'!$A$1:$AD$200,'LA3'!E$1,0)),
IF(INDEX!$H$8=4,(VLOOKUP($A18,'LA4'!$A$1:$AD$200,'LA4'!E$1,0)),
IF(INDEX!$H$8=5,(VLOOKUP($A18,'LA5'!$A$1:$AD$200,'LA5'!E$1,0)),
IF(INDEX!$H$8=6,(VLOOKUP($A18,'LA6'!$A$1:$AD$200,'LA6'!E$1,0)),0)))))),".")</f>
        <v>0.26</v>
      </c>
      <c r="H18" s="27" t="str">
        <f>IFERROR(
IF(INDEX!$H$8=1,(VLOOKUP($A18,'LA1'!$A$1:$AD$200,'LA1'!F$1,0)),
IF(INDEX!$H$8=2,(VLOOKUP($A18,'LA2'!$A$1:$AD$200,'LA2'!F$1,0)),
IF(INDEX!$H$8=3,(VLOOKUP($A18,'LA3'!$A$1:$AD$200,'LA3'!F$1,0)),
IF(INDEX!$H$8=4,(VLOOKUP($A18,'LA4'!$A$1:$AD$200,'LA4'!F$1,0)),
IF(INDEX!$H$8=5,(VLOOKUP($A18,'LA5'!$A$1:$AD$200,'LA5'!F$1,0)),
IF(INDEX!$H$8=6,(VLOOKUP($A18,'LA6'!$A$1:$AD$200,'LA6'!F$1,0)),0)))))),".")</f>
        <v>x</v>
      </c>
      <c r="I18" s="27">
        <f>IFERROR(
IF(INDEX!$H$8=1,(VLOOKUP($A18,'LA1'!$A$1:$AD$200,'LA1'!G$1,0)),
IF(INDEX!$H$8=2,(VLOOKUP($A18,'LA2'!$A$1:$AD$200,'LA2'!G$1,0)),
IF(INDEX!$H$8=3,(VLOOKUP($A18,'LA3'!$A$1:$AD$200,'LA3'!G$1,0)),
IF(INDEX!$H$8=4,(VLOOKUP($A18,'LA4'!$A$1:$AD$200,'LA4'!G$1,0)),
IF(INDEX!$H$8=5,(VLOOKUP($A18,'LA5'!$A$1:$AD$200,'LA5'!G$1,0)),
IF(INDEX!$H$8=6,(VLOOKUP($A18,'LA6'!$A$1:$AD$200,'LA6'!G$1,0)),0)))))),".")</f>
        <v>0.02</v>
      </c>
      <c r="J18" s="27">
        <f>IFERROR(
IF(INDEX!$H$8=1,(VLOOKUP($A18,'LA1'!$A$1:$AD$200,'LA1'!H$1,0)),
IF(INDEX!$H$8=2,(VLOOKUP($A18,'LA2'!$A$1:$AD$200,'LA2'!H$1,0)),
IF(INDEX!$H$8=3,(VLOOKUP($A18,'LA3'!$A$1:$AD$200,'LA3'!H$1,0)),
IF(INDEX!$H$8=4,(VLOOKUP($A18,'LA4'!$A$1:$AD$200,'LA4'!H$1,0)),
IF(INDEX!$H$8=5,(VLOOKUP($A18,'LA5'!$A$1:$AD$200,'LA5'!H$1,0)),
IF(INDEX!$H$8=6,(VLOOKUP($A18,'LA6'!$A$1:$AD$200,'LA6'!H$1,0)),0)))))),".")</f>
        <v>0.56999999999999995</v>
      </c>
      <c r="K18" s="27">
        <f>IFERROR(
IF(INDEX!$H$8=1,(VLOOKUP($A18,'LA1'!$A$1:$AD$200,'LA1'!I$1,0)),
IF(INDEX!$H$8=2,(VLOOKUP($A18,'LA2'!$A$1:$AD$200,'LA2'!I$1,0)),
IF(INDEX!$H$8=3,(VLOOKUP($A18,'LA3'!$A$1:$AD$200,'LA3'!I$1,0)),
IF(INDEX!$H$8=4,(VLOOKUP($A18,'LA4'!$A$1:$AD$200,'LA4'!I$1,0)),
IF(INDEX!$H$8=5,(VLOOKUP($A18,'LA5'!$A$1:$AD$200,'LA5'!I$1,0)),
IF(INDEX!$H$8=6,(VLOOKUP($A18,'LA6'!$A$1:$AD$200,'LA6'!I$1,0)),0)))))),".")</f>
        <v>0.05</v>
      </c>
      <c r="L18" s="27">
        <f>IFERROR(
IF(INDEX!$H$8=1,(VLOOKUP($A18,'LA1'!$A$1:$AD$200,'LA1'!J$1,0)),
IF(INDEX!$H$8=2,(VLOOKUP($A18,'LA2'!$A$1:$AD$200,'LA2'!J$1,0)),
IF(INDEX!$H$8=3,(VLOOKUP($A18,'LA3'!$A$1:$AD$200,'LA3'!J$1,0)),
IF(INDEX!$H$8=4,(VLOOKUP($A18,'LA4'!$A$1:$AD$200,'LA4'!J$1,0)),
IF(INDEX!$H$8=5,(VLOOKUP($A18,'LA5'!$A$1:$AD$200,'LA5'!J$1,0)),
IF(INDEX!$H$8=6,(VLOOKUP($A18,'LA6'!$A$1:$AD$200,'LA6'!J$1,0)),0)))))),".")</f>
        <v>0</v>
      </c>
      <c r="M18" s="27" t="str">
        <f>IFERROR(
IF(INDEX!$H$8=1,(VLOOKUP($A18,'LA1'!$A$1:$AD$200,'LA1'!K$1,0)),
IF(INDEX!$H$8=2,(VLOOKUP($A18,'LA2'!$A$1:$AD$200,'LA2'!K$1,0)),
IF(INDEX!$H$8=3,(VLOOKUP($A18,'LA3'!$A$1:$AD$200,'LA3'!K$1,0)),
IF(INDEX!$H$8=4,(VLOOKUP($A18,'LA4'!$A$1:$AD$200,'LA4'!K$1,0)),
IF(INDEX!$H$8=5,(VLOOKUP($A18,'LA5'!$A$1:$AD$200,'LA5'!K$1,0)),
IF(INDEX!$H$8=6,(VLOOKUP($A18,'LA6'!$A$1:$AD$200,'LA6'!K$1,0)),0)))))),".")</f>
        <v>x</v>
      </c>
      <c r="N18" s="27" t="str">
        <f>IFERROR(
IF(INDEX!$H$8=1,(VLOOKUP($A18,'LA1'!$A$1:$AD$200,'LA1'!L$1,0)),
IF(INDEX!$H$8=2,(VLOOKUP($A18,'LA2'!$A$1:$AD$200,'LA2'!L$1,0)),
IF(INDEX!$H$8=3,(VLOOKUP($A18,'LA3'!$A$1:$AD$200,'LA3'!L$1,0)),
IF(INDEX!$H$8=4,(VLOOKUP($A18,'LA4'!$A$1:$AD$200,'LA4'!L$1,0)),
IF(INDEX!$H$8=5,(VLOOKUP($A18,'LA5'!$A$1:$AD$200,'LA5'!L$1,0)),
IF(INDEX!$H$8=6,(VLOOKUP($A18,'LA6'!$A$1:$AD$200,'LA6'!L$1,0)),0)))))),".")</f>
        <v>x</v>
      </c>
      <c r="O18" s="27">
        <f>IFERROR(
IF(INDEX!$H$8=1,(VLOOKUP($A18,'LA1'!$A$1:$AD$200,'LA1'!M$1,0)),
IF(INDEX!$H$8=2,(VLOOKUP($A18,'LA2'!$A$1:$AD$200,'LA2'!M$1,0)),
IF(INDEX!$H$8=3,(VLOOKUP($A18,'LA3'!$A$1:$AD$200,'LA3'!M$1,0)),
IF(INDEX!$H$8=4,(VLOOKUP($A18,'LA4'!$A$1:$AD$200,'LA4'!M$1,0)),
IF(INDEX!$H$8=5,(VLOOKUP($A18,'LA5'!$A$1:$AD$200,'LA5'!M$1,0)),
IF(INDEX!$H$8=6,(VLOOKUP($A18,'LA6'!$A$1:$AD$200,'LA6'!M$1,0)),0)))))),".")</f>
        <v>0.04</v>
      </c>
      <c r="P18" s="27">
        <f>IFERROR(
IF(INDEX!$H$8=1,(VLOOKUP($A18,'LA1'!$A$1:$AD$200,'LA1'!N$1,0)),
IF(INDEX!$H$8=2,(VLOOKUP($A18,'LA2'!$A$1:$AD$200,'LA2'!N$1,0)),
IF(INDEX!$H$8=3,(VLOOKUP($A18,'LA3'!$A$1:$AD$200,'LA3'!N$1,0)),
IF(INDEX!$H$8=4,(VLOOKUP($A18,'LA4'!$A$1:$AD$200,'LA4'!N$1,0)),
IF(INDEX!$H$8=5,(VLOOKUP($A18,'LA5'!$A$1:$AD$200,'LA5'!N$1,0)),
IF(INDEX!$H$8=6,(VLOOKUP($A18,'LA6'!$A$1:$AD$200,'LA6'!N$1,0)),0)))))),".")</f>
        <v>0</v>
      </c>
      <c r="Q18" s="27">
        <f>IFERROR(
IF(INDEX!$H$8=1,(VLOOKUP($A18,'LA1'!$A$1:$AD$200,'LA1'!O$1,0)),
IF(INDEX!$H$8=2,(VLOOKUP($A18,'LA2'!$A$1:$AD$200,'LA2'!O$1,0)),
IF(INDEX!$H$8=3,(VLOOKUP($A18,'LA3'!$A$1:$AD$200,'LA3'!O$1,0)),
IF(INDEX!$H$8=4,(VLOOKUP($A18,'LA4'!$A$1:$AD$200,'LA4'!O$1,0)),
IF(INDEX!$H$8=5,(VLOOKUP($A18,'LA5'!$A$1:$AD$200,'LA5'!O$1,0)),
IF(INDEX!$H$8=6,(VLOOKUP($A18,'LA6'!$A$1:$AD$200,'LA6'!O$1,0)),0)))))),".")</f>
        <v>0.01</v>
      </c>
      <c r="R18" s="27">
        <f>IFERROR(
IF(INDEX!$H$8=1,(VLOOKUP($A18,'LA1'!$A$1:$AD$200,'LA1'!P$1,0)),
IF(INDEX!$H$8=2,(VLOOKUP($A18,'LA2'!$A$1:$AD$200,'LA2'!P$1,0)),
IF(INDEX!$H$8=3,(VLOOKUP($A18,'LA3'!$A$1:$AD$200,'LA3'!P$1,0)),
IF(INDEX!$H$8=4,(VLOOKUP($A18,'LA4'!$A$1:$AD$200,'LA4'!P$1,0)),
IF(INDEX!$H$8=5,(VLOOKUP($A18,'LA5'!$A$1:$AD$200,'LA5'!P$1,0)),
IF(INDEX!$H$8=6,(VLOOKUP($A18,'LA6'!$A$1:$AD$200,'LA6'!P$1,0)),0)))))),".")</f>
        <v>0.01</v>
      </c>
      <c r="S18" s="27">
        <f>IFERROR(
IF(INDEX!$H$8=1,(VLOOKUP($A18,'LA1'!$A$1:$AD$200,'LA1'!Q$1,0)),
IF(INDEX!$H$8=2,(VLOOKUP($A18,'LA2'!$A$1:$AD$200,'LA2'!Q$1,0)),
IF(INDEX!$H$8=3,(VLOOKUP($A18,'LA3'!$A$1:$AD$200,'LA3'!Q$1,0)),
IF(INDEX!$H$8=4,(VLOOKUP($A18,'LA4'!$A$1:$AD$200,'LA4'!Q$1,0)),
IF(INDEX!$H$8=5,(VLOOKUP($A18,'LA5'!$A$1:$AD$200,'LA5'!Q$1,0)),
IF(INDEX!$H$8=6,(VLOOKUP($A18,'LA6'!$A$1:$AD$200,'LA6'!Q$1,0)),0)))))),".")</f>
        <v>0.01</v>
      </c>
      <c r="T18" s="27" t="str">
        <f>IFERROR(
IF(INDEX!$H$8=1,(VLOOKUP($A18,'LA1'!$A$1:$AD$200,'LA1'!R$1,0)),
IF(INDEX!$H$8=2,(VLOOKUP($A18,'LA2'!$A$1:$AD$200,'LA2'!R$1,0)),
IF(INDEX!$H$8=3,(VLOOKUP($A18,'LA3'!$A$1:$AD$200,'LA3'!R$1,0)),
IF(INDEX!$H$8=4,(VLOOKUP($A18,'LA4'!$A$1:$AD$200,'LA4'!R$1,0)),
IF(INDEX!$H$8=5,(VLOOKUP($A18,'LA5'!$A$1:$AD$200,'LA5'!R$1,0)),
IF(INDEX!$H$8=6,(VLOOKUP($A18,'LA6'!$A$1:$AD$200,'LA6'!R$1,0)),0)))))),".")</f>
        <v>x</v>
      </c>
      <c r="U18" s="27" t="str">
        <f>IFERROR(
IF(INDEX!$H$8=1,(VLOOKUP($A18,'LA1'!$A$1:$AD$200,'LA1'!S$1,0)),
IF(INDEX!$H$8=2,(VLOOKUP($A18,'LA2'!$A$1:$AD$200,'LA2'!S$1,0)),
IF(INDEX!$H$8=3,(VLOOKUP($A18,'LA3'!$A$1:$AD$200,'LA3'!S$1,0)),
IF(INDEX!$H$8=4,(VLOOKUP($A18,'LA4'!$A$1:$AD$200,'LA4'!S$1,0)),
IF(INDEX!$H$8=5,(VLOOKUP($A18,'LA5'!$A$1:$AD$200,'LA5'!S$1,0)),
IF(INDEX!$H$8=6,(VLOOKUP($A18,'LA6'!$A$1:$AD$200,'LA6'!S$1,0)),0)))))),".")</f>
        <v>x</v>
      </c>
      <c r="V18" s="27" t="str">
        <f>IFERROR(
IF(INDEX!$H$8=1,(VLOOKUP($A18,'LA1'!$A$1:$AD$200,'LA1'!T$1,0)),
IF(INDEX!$H$8=2,(VLOOKUP($A18,'LA2'!$A$1:$AD$200,'LA2'!T$1,0)),
IF(INDEX!$H$8=3,(VLOOKUP($A18,'LA3'!$A$1:$AD$200,'LA3'!T$1,0)),
IF(INDEX!$H$8=4,(VLOOKUP($A18,'LA4'!$A$1:$AD$200,'LA4'!T$1,0)),
IF(INDEX!$H$8=5,(VLOOKUP($A18,'LA5'!$A$1:$AD$200,'LA5'!T$1,0)),
IF(INDEX!$H$8=6,(VLOOKUP($A18,'LA6'!$A$1:$AD$200,'LA6'!T$1,0)),0)))))),".")</f>
        <v>-</v>
      </c>
      <c r="W18" s="27">
        <f>IFERROR(
IF(INDEX!$H$8=1,(VLOOKUP($A18,'LA1'!$A$1:$AD$200,'LA1'!U$1,0)),
IF(INDEX!$H$8=2,(VLOOKUP($A18,'LA2'!$A$1:$AD$200,'LA2'!U$1,0)),
IF(INDEX!$H$8=3,(VLOOKUP($A18,'LA3'!$A$1:$AD$200,'LA3'!U$1,0)),
IF(INDEX!$H$8=4,(VLOOKUP($A18,'LA4'!$A$1:$AD$200,'LA4'!U$1,0)),
IF(INDEX!$H$8=5,(VLOOKUP($A18,'LA5'!$A$1:$AD$200,'LA5'!U$1,0)),
IF(INDEX!$H$8=6,(VLOOKUP($A18,'LA6'!$A$1:$AD$200,'LA6'!U$1,0)),0)))))),".")</f>
        <v>0.05</v>
      </c>
      <c r="X18" s="27">
        <f>IFERROR(
IF(INDEX!$H$8=1,(VLOOKUP($A18,'LA1'!$A$1:$AD$200,'LA1'!V$1,0)),
IF(INDEX!$H$8=2,(VLOOKUP($A18,'LA2'!$A$1:$AD$200,'LA2'!V$1,0)),
IF(INDEX!$H$8=3,(VLOOKUP($A18,'LA3'!$A$1:$AD$200,'LA3'!V$1,0)),
IF(INDEX!$H$8=4,(VLOOKUP($A18,'LA4'!$A$1:$AD$200,'LA4'!V$1,0)),
IF(INDEX!$H$8=5,(VLOOKUP($A18,'LA5'!$A$1:$AD$200,'LA5'!V$1,0)),
IF(INDEX!$H$8=6,(VLOOKUP($A18,'LA6'!$A$1:$AD$200,'LA6'!V$1,0)),0)))))),".")</f>
        <v>0.02</v>
      </c>
      <c r="Y18" s="27">
        <f>IFERROR(
IF(INDEX!$H$8=1,(VLOOKUP($A18,'LA1'!$A$1:$AD$200,'LA1'!W$1,0)),
IF(INDEX!$H$8=2,(VLOOKUP($A18,'LA2'!$A$1:$AD$200,'LA2'!W$1,0)),
IF(INDEX!$H$8=3,(VLOOKUP($A18,'LA3'!$A$1:$AD$200,'LA3'!W$1,0)),
IF(INDEX!$H$8=4,(VLOOKUP($A18,'LA4'!$A$1:$AD$200,'LA4'!W$1,0)),
IF(INDEX!$H$8=5,(VLOOKUP($A18,'LA5'!$A$1:$AD$200,'LA5'!W$1,0)),
IF(INDEX!$H$8=6,(VLOOKUP($A18,'LA6'!$A$1:$AD$200,'LA6'!W$1,0)),0)))))),".")</f>
        <v>0.02</v>
      </c>
    </row>
    <row r="19" spans="1:25" s="7" customFormat="1" ht="11.25" x14ac:dyDescent="0.2">
      <c r="A19" s="13">
        <v>302</v>
      </c>
      <c r="B19" s="13" t="s">
        <v>130</v>
      </c>
      <c r="C19" s="96" t="s">
        <v>124</v>
      </c>
      <c r="D19" s="26">
        <f>IFERROR(
IF(INDEX!$H$8=1,(VLOOKUP($A19,'LA1'!$A$1:$AD$200,'LA1'!B$1,0)),
IF(INDEX!$H$8=2,(VLOOKUP($A19,'LA2'!$A$1:$AD$200,'LA2'!B$1,0)),
IF(INDEX!$H$8=3,(VLOOKUP($A19,'LA3'!$A$1:$AD$200,'LA3'!B$1,0)),
IF(INDEX!$H$8=4,(VLOOKUP($A19,'LA4'!$A$1:$AD$200,'LA4'!B$1,0)),
IF(INDEX!$H$8=5,(VLOOKUP($A19,'LA5'!$A$1:$AD$200,'LA5'!B$1,0)),
IF(INDEX!$H$8=6,(VLOOKUP($A19,'LA6'!$A$1:$AD$200,'LA6'!B$1,0)),0)))))),".")</f>
        <v>3450</v>
      </c>
      <c r="E19" s="27">
        <f>IFERROR(
IF(INDEX!$H$8=1,(VLOOKUP($A19,'LA1'!$A$1:$AD$200,'LA1'!C$1,0)),
IF(INDEX!$H$8=2,(VLOOKUP($A19,'LA2'!$A$1:$AD$200,'LA2'!C$1,0)),
IF(INDEX!$H$8=3,(VLOOKUP($A19,'LA3'!$A$1:$AD$200,'LA3'!C$1,0)),
IF(INDEX!$H$8=4,(VLOOKUP($A19,'LA4'!$A$1:$AD$200,'LA4'!C$1,0)),
IF(INDEX!$H$8=5,(VLOOKUP($A19,'LA5'!$A$1:$AD$200,'LA5'!C$1,0)),
IF(INDEX!$H$8=6,(VLOOKUP($A19,'LA6'!$A$1:$AD$200,'LA6'!C$1,0)),0)))))),".")</f>
        <v>0.95</v>
      </c>
      <c r="F19" s="27">
        <f>IFERROR(
IF(INDEX!$H$8=1,(VLOOKUP($A19,'LA1'!$A$1:$AD$200,'LA1'!D$1,0)),
IF(INDEX!$H$8=2,(VLOOKUP($A19,'LA2'!$A$1:$AD$200,'LA2'!D$1,0)),
IF(INDEX!$H$8=3,(VLOOKUP($A19,'LA3'!$A$1:$AD$200,'LA3'!D$1,0)),
IF(INDEX!$H$8=4,(VLOOKUP($A19,'LA4'!$A$1:$AD$200,'LA4'!D$1,0)),
IF(INDEX!$H$8=5,(VLOOKUP($A19,'LA5'!$A$1:$AD$200,'LA5'!D$1,0)),
IF(INDEX!$H$8=6,(VLOOKUP($A19,'LA6'!$A$1:$AD$200,'LA6'!D$1,0)),0)))))),".")</f>
        <v>0.94</v>
      </c>
      <c r="G19" s="27">
        <f>IFERROR(
IF(INDEX!$H$8=1,(VLOOKUP($A19,'LA1'!$A$1:$AD$200,'LA1'!E$1,0)),
IF(INDEX!$H$8=2,(VLOOKUP($A19,'LA2'!$A$1:$AD$200,'LA2'!E$1,0)),
IF(INDEX!$H$8=3,(VLOOKUP($A19,'LA3'!$A$1:$AD$200,'LA3'!E$1,0)),
IF(INDEX!$H$8=4,(VLOOKUP($A19,'LA4'!$A$1:$AD$200,'LA4'!E$1,0)),
IF(INDEX!$H$8=5,(VLOOKUP($A19,'LA5'!$A$1:$AD$200,'LA5'!E$1,0)),
IF(INDEX!$H$8=6,(VLOOKUP($A19,'LA6'!$A$1:$AD$200,'LA6'!E$1,0)),0)))))),".")</f>
        <v>0.18</v>
      </c>
      <c r="H19" s="27">
        <f>IFERROR(
IF(INDEX!$H$8=1,(VLOOKUP($A19,'LA1'!$A$1:$AD$200,'LA1'!F$1,0)),
IF(INDEX!$H$8=2,(VLOOKUP($A19,'LA2'!$A$1:$AD$200,'LA2'!F$1,0)),
IF(INDEX!$H$8=3,(VLOOKUP($A19,'LA3'!$A$1:$AD$200,'LA3'!F$1,0)),
IF(INDEX!$H$8=4,(VLOOKUP($A19,'LA4'!$A$1:$AD$200,'LA4'!F$1,0)),
IF(INDEX!$H$8=5,(VLOOKUP($A19,'LA5'!$A$1:$AD$200,'LA5'!F$1,0)),
IF(INDEX!$H$8=6,(VLOOKUP($A19,'LA6'!$A$1:$AD$200,'LA6'!F$1,0)),0)))))),".")</f>
        <v>0.01</v>
      </c>
      <c r="I19" s="27">
        <f>IFERROR(
IF(INDEX!$H$8=1,(VLOOKUP($A19,'LA1'!$A$1:$AD$200,'LA1'!G$1,0)),
IF(INDEX!$H$8=2,(VLOOKUP($A19,'LA2'!$A$1:$AD$200,'LA2'!G$1,0)),
IF(INDEX!$H$8=3,(VLOOKUP($A19,'LA3'!$A$1:$AD$200,'LA3'!G$1,0)),
IF(INDEX!$H$8=4,(VLOOKUP($A19,'LA4'!$A$1:$AD$200,'LA4'!G$1,0)),
IF(INDEX!$H$8=5,(VLOOKUP($A19,'LA5'!$A$1:$AD$200,'LA5'!G$1,0)),
IF(INDEX!$H$8=6,(VLOOKUP($A19,'LA6'!$A$1:$AD$200,'LA6'!G$1,0)),0)))))),".")</f>
        <v>0.01</v>
      </c>
      <c r="J19" s="27">
        <f>IFERROR(
IF(INDEX!$H$8=1,(VLOOKUP($A19,'LA1'!$A$1:$AD$200,'LA1'!H$1,0)),
IF(INDEX!$H$8=2,(VLOOKUP($A19,'LA2'!$A$1:$AD$200,'LA2'!H$1,0)),
IF(INDEX!$H$8=3,(VLOOKUP($A19,'LA3'!$A$1:$AD$200,'LA3'!H$1,0)),
IF(INDEX!$H$8=4,(VLOOKUP($A19,'LA4'!$A$1:$AD$200,'LA4'!H$1,0)),
IF(INDEX!$H$8=5,(VLOOKUP($A19,'LA5'!$A$1:$AD$200,'LA5'!H$1,0)),
IF(INDEX!$H$8=6,(VLOOKUP($A19,'LA6'!$A$1:$AD$200,'LA6'!H$1,0)),0)))))),".")</f>
        <v>0.66</v>
      </c>
      <c r="K19" s="27">
        <f>IFERROR(
IF(INDEX!$H$8=1,(VLOOKUP($A19,'LA1'!$A$1:$AD$200,'LA1'!I$1,0)),
IF(INDEX!$H$8=2,(VLOOKUP($A19,'LA2'!$A$1:$AD$200,'LA2'!I$1,0)),
IF(INDEX!$H$8=3,(VLOOKUP($A19,'LA3'!$A$1:$AD$200,'LA3'!I$1,0)),
IF(INDEX!$H$8=4,(VLOOKUP($A19,'LA4'!$A$1:$AD$200,'LA4'!I$1,0)),
IF(INDEX!$H$8=5,(VLOOKUP($A19,'LA5'!$A$1:$AD$200,'LA5'!I$1,0)),
IF(INDEX!$H$8=6,(VLOOKUP($A19,'LA6'!$A$1:$AD$200,'LA6'!I$1,0)),0)))))),".")</f>
        <v>7.0000000000000007E-2</v>
      </c>
      <c r="L19" s="27">
        <f>IFERROR(
IF(INDEX!$H$8=1,(VLOOKUP($A19,'LA1'!$A$1:$AD$200,'LA1'!J$1,0)),
IF(INDEX!$H$8=2,(VLOOKUP($A19,'LA2'!$A$1:$AD$200,'LA2'!J$1,0)),
IF(INDEX!$H$8=3,(VLOOKUP($A19,'LA3'!$A$1:$AD$200,'LA3'!J$1,0)),
IF(INDEX!$H$8=4,(VLOOKUP($A19,'LA4'!$A$1:$AD$200,'LA4'!J$1,0)),
IF(INDEX!$H$8=5,(VLOOKUP($A19,'LA5'!$A$1:$AD$200,'LA5'!J$1,0)),
IF(INDEX!$H$8=6,(VLOOKUP($A19,'LA6'!$A$1:$AD$200,'LA6'!J$1,0)),0)))))),".")</f>
        <v>0</v>
      </c>
      <c r="M19" s="27">
        <f>IFERROR(
IF(INDEX!$H$8=1,(VLOOKUP($A19,'LA1'!$A$1:$AD$200,'LA1'!K$1,0)),
IF(INDEX!$H$8=2,(VLOOKUP($A19,'LA2'!$A$1:$AD$200,'LA2'!K$1,0)),
IF(INDEX!$H$8=3,(VLOOKUP($A19,'LA3'!$A$1:$AD$200,'LA3'!K$1,0)),
IF(INDEX!$H$8=4,(VLOOKUP($A19,'LA4'!$A$1:$AD$200,'LA4'!K$1,0)),
IF(INDEX!$H$8=5,(VLOOKUP($A19,'LA5'!$A$1:$AD$200,'LA5'!K$1,0)),
IF(INDEX!$H$8=6,(VLOOKUP($A19,'LA6'!$A$1:$AD$200,'LA6'!K$1,0)),0)))))),".")</f>
        <v>0</v>
      </c>
      <c r="N19" s="27" t="str">
        <f>IFERROR(
IF(INDEX!$H$8=1,(VLOOKUP($A19,'LA1'!$A$1:$AD$200,'LA1'!L$1,0)),
IF(INDEX!$H$8=2,(VLOOKUP($A19,'LA2'!$A$1:$AD$200,'LA2'!L$1,0)),
IF(INDEX!$H$8=3,(VLOOKUP($A19,'LA3'!$A$1:$AD$200,'LA3'!L$1,0)),
IF(INDEX!$H$8=4,(VLOOKUP($A19,'LA4'!$A$1:$AD$200,'LA4'!L$1,0)),
IF(INDEX!$H$8=5,(VLOOKUP($A19,'LA5'!$A$1:$AD$200,'LA5'!L$1,0)),
IF(INDEX!$H$8=6,(VLOOKUP($A19,'LA6'!$A$1:$AD$200,'LA6'!L$1,0)),0)))))),".")</f>
        <v>-</v>
      </c>
      <c r="O19" s="27">
        <f>IFERROR(
IF(INDEX!$H$8=1,(VLOOKUP($A19,'LA1'!$A$1:$AD$200,'LA1'!M$1,0)),
IF(INDEX!$H$8=2,(VLOOKUP($A19,'LA2'!$A$1:$AD$200,'LA2'!M$1,0)),
IF(INDEX!$H$8=3,(VLOOKUP($A19,'LA3'!$A$1:$AD$200,'LA3'!M$1,0)),
IF(INDEX!$H$8=4,(VLOOKUP($A19,'LA4'!$A$1:$AD$200,'LA4'!M$1,0)),
IF(INDEX!$H$8=5,(VLOOKUP($A19,'LA5'!$A$1:$AD$200,'LA5'!M$1,0)),
IF(INDEX!$H$8=6,(VLOOKUP($A19,'LA6'!$A$1:$AD$200,'LA6'!M$1,0)),0)))))),".")</f>
        <v>0.02</v>
      </c>
      <c r="P19" s="27" t="str">
        <f>IFERROR(
IF(INDEX!$H$8=1,(VLOOKUP($A19,'LA1'!$A$1:$AD$200,'LA1'!N$1,0)),
IF(INDEX!$H$8=2,(VLOOKUP($A19,'LA2'!$A$1:$AD$200,'LA2'!N$1,0)),
IF(INDEX!$H$8=3,(VLOOKUP($A19,'LA3'!$A$1:$AD$200,'LA3'!N$1,0)),
IF(INDEX!$H$8=4,(VLOOKUP($A19,'LA4'!$A$1:$AD$200,'LA4'!N$1,0)),
IF(INDEX!$H$8=5,(VLOOKUP($A19,'LA5'!$A$1:$AD$200,'LA5'!N$1,0)),
IF(INDEX!$H$8=6,(VLOOKUP($A19,'LA6'!$A$1:$AD$200,'LA6'!N$1,0)),0)))))),".")</f>
        <v>x</v>
      </c>
      <c r="Q19" s="27" t="str">
        <f>IFERROR(
IF(INDEX!$H$8=1,(VLOOKUP($A19,'LA1'!$A$1:$AD$200,'LA1'!O$1,0)),
IF(INDEX!$H$8=2,(VLOOKUP($A19,'LA2'!$A$1:$AD$200,'LA2'!O$1,0)),
IF(INDEX!$H$8=3,(VLOOKUP($A19,'LA3'!$A$1:$AD$200,'LA3'!O$1,0)),
IF(INDEX!$H$8=4,(VLOOKUP($A19,'LA4'!$A$1:$AD$200,'LA4'!O$1,0)),
IF(INDEX!$H$8=5,(VLOOKUP($A19,'LA5'!$A$1:$AD$200,'LA5'!O$1,0)),
IF(INDEX!$H$8=6,(VLOOKUP($A19,'LA6'!$A$1:$AD$200,'LA6'!O$1,0)),0)))))),".")</f>
        <v>-</v>
      </c>
      <c r="R19" s="27" t="str">
        <f>IFERROR(
IF(INDEX!$H$8=1,(VLOOKUP($A19,'LA1'!$A$1:$AD$200,'LA1'!P$1,0)),
IF(INDEX!$H$8=2,(VLOOKUP($A19,'LA2'!$A$1:$AD$200,'LA2'!P$1,0)),
IF(INDEX!$H$8=3,(VLOOKUP($A19,'LA3'!$A$1:$AD$200,'LA3'!P$1,0)),
IF(INDEX!$H$8=4,(VLOOKUP($A19,'LA4'!$A$1:$AD$200,'LA4'!P$1,0)),
IF(INDEX!$H$8=5,(VLOOKUP($A19,'LA5'!$A$1:$AD$200,'LA5'!P$1,0)),
IF(INDEX!$H$8=6,(VLOOKUP($A19,'LA6'!$A$1:$AD$200,'LA6'!P$1,0)),0)))))),".")</f>
        <v>-</v>
      </c>
      <c r="S19" s="27" t="str">
        <f>IFERROR(
IF(INDEX!$H$8=1,(VLOOKUP($A19,'LA1'!$A$1:$AD$200,'LA1'!Q$1,0)),
IF(INDEX!$H$8=2,(VLOOKUP($A19,'LA2'!$A$1:$AD$200,'LA2'!Q$1,0)),
IF(INDEX!$H$8=3,(VLOOKUP($A19,'LA3'!$A$1:$AD$200,'LA3'!Q$1,0)),
IF(INDEX!$H$8=4,(VLOOKUP($A19,'LA4'!$A$1:$AD$200,'LA4'!Q$1,0)),
IF(INDEX!$H$8=5,(VLOOKUP($A19,'LA5'!$A$1:$AD$200,'LA5'!Q$1,0)),
IF(INDEX!$H$8=6,(VLOOKUP($A19,'LA6'!$A$1:$AD$200,'LA6'!Q$1,0)),0)))))),".")</f>
        <v>-</v>
      </c>
      <c r="T19" s="27" t="str">
        <f>IFERROR(
IF(INDEX!$H$8=1,(VLOOKUP($A19,'LA1'!$A$1:$AD$200,'LA1'!R$1,0)),
IF(INDEX!$H$8=2,(VLOOKUP($A19,'LA2'!$A$1:$AD$200,'LA2'!R$1,0)),
IF(INDEX!$H$8=3,(VLOOKUP($A19,'LA3'!$A$1:$AD$200,'LA3'!R$1,0)),
IF(INDEX!$H$8=4,(VLOOKUP($A19,'LA4'!$A$1:$AD$200,'LA4'!R$1,0)),
IF(INDEX!$H$8=5,(VLOOKUP($A19,'LA5'!$A$1:$AD$200,'LA5'!R$1,0)),
IF(INDEX!$H$8=6,(VLOOKUP($A19,'LA6'!$A$1:$AD$200,'LA6'!R$1,0)),0)))))),".")</f>
        <v>x</v>
      </c>
      <c r="U19" s="27" t="str">
        <f>IFERROR(
IF(INDEX!$H$8=1,(VLOOKUP($A19,'LA1'!$A$1:$AD$200,'LA1'!S$1,0)),
IF(INDEX!$H$8=2,(VLOOKUP($A19,'LA2'!$A$1:$AD$200,'LA2'!S$1,0)),
IF(INDEX!$H$8=3,(VLOOKUP($A19,'LA3'!$A$1:$AD$200,'LA3'!S$1,0)),
IF(INDEX!$H$8=4,(VLOOKUP($A19,'LA4'!$A$1:$AD$200,'LA4'!S$1,0)),
IF(INDEX!$H$8=5,(VLOOKUP($A19,'LA5'!$A$1:$AD$200,'LA5'!S$1,0)),
IF(INDEX!$H$8=6,(VLOOKUP($A19,'LA6'!$A$1:$AD$200,'LA6'!S$1,0)),0)))))),".")</f>
        <v>x</v>
      </c>
      <c r="V19" s="27" t="str">
        <f>IFERROR(
IF(INDEX!$H$8=1,(VLOOKUP($A19,'LA1'!$A$1:$AD$200,'LA1'!T$1,0)),
IF(INDEX!$H$8=2,(VLOOKUP($A19,'LA2'!$A$1:$AD$200,'LA2'!T$1,0)),
IF(INDEX!$H$8=3,(VLOOKUP($A19,'LA3'!$A$1:$AD$200,'LA3'!T$1,0)),
IF(INDEX!$H$8=4,(VLOOKUP($A19,'LA4'!$A$1:$AD$200,'LA4'!T$1,0)),
IF(INDEX!$H$8=5,(VLOOKUP($A19,'LA5'!$A$1:$AD$200,'LA5'!T$1,0)),
IF(INDEX!$H$8=6,(VLOOKUP($A19,'LA6'!$A$1:$AD$200,'LA6'!T$1,0)),0)))))),".")</f>
        <v>-</v>
      </c>
      <c r="W19" s="27">
        <f>IFERROR(
IF(INDEX!$H$8=1,(VLOOKUP($A19,'LA1'!$A$1:$AD$200,'LA1'!U$1,0)),
IF(INDEX!$H$8=2,(VLOOKUP($A19,'LA2'!$A$1:$AD$200,'LA2'!U$1,0)),
IF(INDEX!$H$8=3,(VLOOKUP($A19,'LA3'!$A$1:$AD$200,'LA3'!U$1,0)),
IF(INDEX!$H$8=4,(VLOOKUP($A19,'LA4'!$A$1:$AD$200,'LA4'!U$1,0)),
IF(INDEX!$H$8=5,(VLOOKUP($A19,'LA5'!$A$1:$AD$200,'LA5'!U$1,0)),
IF(INDEX!$H$8=6,(VLOOKUP($A19,'LA6'!$A$1:$AD$200,'LA6'!U$1,0)),0)))))),".")</f>
        <v>0.03</v>
      </c>
      <c r="X19" s="27">
        <f>IFERROR(
IF(INDEX!$H$8=1,(VLOOKUP($A19,'LA1'!$A$1:$AD$200,'LA1'!V$1,0)),
IF(INDEX!$H$8=2,(VLOOKUP($A19,'LA2'!$A$1:$AD$200,'LA2'!V$1,0)),
IF(INDEX!$H$8=3,(VLOOKUP($A19,'LA3'!$A$1:$AD$200,'LA3'!V$1,0)),
IF(INDEX!$H$8=4,(VLOOKUP($A19,'LA4'!$A$1:$AD$200,'LA4'!V$1,0)),
IF(INDEX!$H$8=5,(VLOOKUP($A19,'LA5'!$A$1:$AD$200,'LA5'!V$1,0)),
IF(INDEX!$H$8=6,(VLOOKUP($A19,'LA6'!$A$1:$AD$200,'LA6'!V$1,0)),0)))))),".")</f>
        <v>0.01</v>
      </c>
      <c r="Y19" s="27">
        <f>IFERROR(
IF(INDEX!$H$8=1,(VLOOKUP($A19,'LA1'!$A$1:$AD$200,'LA1'!W$1,0)),
IF(INDEX!$H$8=2,(VLOOKUP($A19,'LA2'!$A$1:$AD$200,'LA2'!W$1,0)),
IF(INDEX!$H$8=3,(VLOOKUP($A19,'LA3'!$A$1:$AD$200,'LA3'!W$1,0)),
IF(INDEX!$H$8=4,(VLOOKUP($A19,'LA4'!$A$1:$AD$200,'LA4'!W$1,0)),
IF(INDEX!$H$8=5,(VLOOKUP($A19,'LA5'!$A$1:$AD$200,'LA5'!W$1,0)),
IF(INDEX!$H$8=6,(VLOOKUP($A19,'LA6'!$A$1:$AD$200,'LA6'!W$1,0)),0)))))),".")</f>
        <v>0.02</v>
      </c>
    </row>
    <row r="20" spans="1:25" s="7" customFormat="1" ht="11.25" x14ac:dyDescent="0.2">
      <c r="A20" s="13">
        <v>370</v>
      </c>
      <c r="B20" s="13" t="s">
        <v>131</v>
      </c>
      <c r="C20" s="96" t="s">
        <v>114</v>
      </c>
      <c r="D20" s="26">
        <f>IFERROR(
IF(INDEX!$H$8=1,(VLOOKUP($A20,'LA1'!$A$1:$AD$200,'LA1'!B$1,0)),
IF(INDEX!$H$8=2,(VLOOKUP($A20,'LA2'!$A$1:$AD$200,'LA2'!B$1,0)),
IF(INDEX!$H$8=3,(VLOOKUP($A20,'LA3'!$A$1:$AD$200,'LA3'!B$1,0)),
IF(INDEX!$H$8=4,(VLOOKUP($A20,'LA4'!$A$1:$AD$200,'LA4'!B$1,0)),
IF(INDEX!$H$8=5,(VLOOKUP($A20,'LA5'!$A$1:$AD$200,'LA5'!B$1,0)),
IF(INDEX!$H$8=6,(VLOOKUP($A20,'LA6'!$A$1:$AD$200,'LA6'!B$1,0)),0)))))),".")</f>
        <v>2520</v>
      </c>
      <c r="E20" s="27">
        <f>IFERROR(
IF(INDEX!$H$8=1,(VLOOKUP($A20,'LA1'!$A$1:$AD$200,'LA1'!C$1,0)),
IF(INDEX!$H$8=2,(VLOOKUP($A20,'LA2'!$A$1:$AD$200,'LA2'!C$1,0)),
IF(INDEX!$H$8=3,(VLOOKUP($A20,'LA3'!$A$1:$AD$200,'LA3'!C$1,0)),
IF(INDEX!$H$8=4,(VLOOKUP($A20,'LA4'!$A$1:$AD$200,'LA4'!C$1,0)),
IF(INDEX!$H$8=5,(VLOOKUP($A20,'LA5'!$A$1:$AD$200,'LA5'!C$1,0)),
IF(INDEX!$H$8=6,(VLOOKUP($A20,'LA6'!$A$1:$AD$200,'LA6'!C$1,0)),0)))))),".")</f>
        <v>0.91</v>
      </c>
      <c r="F20" s="27">
        <f>IFERROR(
IF(INDEX!$H$8=1,(VLOOKUP($A20,'LA1'!$A$1:$AD$200,'LA1'!D$1,0)),
IF(INDEX!$H$8=2,(VLOOKUP($A20,'LA2'!$A$1:$AD$200,'LA2'!D$1,0)),
IF(INDEX!$H$8=3,(VLOOKUP($A20,'LA3'!$A$1:$AD$200,'LA3'!D$1,0)),
IF(INDEX!$H$8=4,(VLOOKUP($A20,'LA4'!$A$1:$AD$200,'LA4'!D$1,0)),
IF(INDEX!$H$8=5,(VLOOKUP($A20,'LA5'!$A$1:$AD$200,'LA5'!D$1,0)),
IF(INDEX!$H$8=6,(VLOOKUP($A20,'LA6'!$A$1:$AD$200,'LA6'!D$1,0)),0)))))),".")</f>
        <v>0.88</v>
      </c>
      <c r="G20" s="27">
        <f>IFERROR(
IF(INDEX!$H$8=1,(VLOOKUP($A20,'LA1'!$A$1:$AD$200,'LA1'!E$1,0)),
IF(INDEX!$H$8=2,(VLOOKUP($A20,'LA2'!$A$1:$AD$200,'LA2'!E$1,0)),
IF(INDEX!$H$8=3,(VLOOKUP($A20,'LA3'!$A$1:$AD$200,'LA3'!E$1,0)),
IF(INDEX!$H$8=4,(VLOOKUP($A20,'LA4'!$A$1:$AD$200,'LA4'!E$1,0)),
IF(INDEX!$H$8=5,(VLOOKUP($A20,'LA5'!$A$1:$AD$200,'LA5'!E$1,0)),
IF(INDEX!$H$8=6,(VLOOKUP($A20,'LA6'!$A$1:$AD$200,'LA6'!E$1,0)),0)))))),".")</f>
        <v>0.69</v>
      </c>
      <c r="H20" s="27" t="str">
        <f>IFERROR(
IF(INDEX!$H$8=1,(VLOOKUP($A20,'LA1'!$A$1:$AD$200,'LA1'!F$1,0)),
IF(INDEX!$H$8=2,(VLOOKUP($A20,'LA2'!$A$1:$AD$200,'LA2'!F$1,0)),
IF(INDEX!$H$8=3,(VLOOKUP($A20,'LA3'!$A$1:$AD$200,'LA3'!F$1,0)),
IF(INDEX!$H$8=4,(VLOOKUP($A20,'LA4'!$A$1:$AD$200,'LA4'!F$1,0)),
IF(INDEX!$H$8=5,(VLOOKUP($A20,'LA5'!$A$1:$AD$200,'LA5'!F$1,0)),
IF(INDEX!$H$8=6,(VLOOKUP($A20,'LA6'!$A$1:$AD$200,'LA6'!F$1,0)),0)))))),".")</f>
        <v>-</v>
      </c>
      <c r="I20" s="27">
        <f>IFERROR(
IF(INDEX!$H$8=1,(VLOOKUP($A20,'LA1'!$A$1:$AD$200,'LA1'!G$1,0)),
IF(INDEX!$H$8=2,(VLOOKUP($A20,'LA2'!$A$1:$AD$200,'LA2'!G$1,0)),
IF(INDEX!$H$8=3,(VLOOKUP($A20,'LA3'!$A$1:$AD$200,'LA3'!G$1,0)),
IF(INDEX!$H$8=4,(VLOOKUP($A20,'LA4'!$A$1:$AD$200,'LA4'!G$1,0)),
IF(INDEX!$H$8=5,(VLOOKUP($A20,'LA5'!$A$1:$AD$200,'LA5'!G$1,0)),
IF(INDEX!$H$8=6,(VLOOKUP($A20,'LA6'!$A$1:$AD$200,'LA6'!G$1,0)),0)))))),".")</f>
        <v>7.0000000000000007E-2</v>
      </c>
      <c r="J20" s="27">
        <f>IFERROR(
IF(INDEX!$H$8=1,(VLOOKUP($A20,'LA1'!$A$1:$AD$200,'LA1'!H$1,0)),
IF(INDEX!$H$8=2,(VLOOKUP($A20,'LA2'!$A$1:$AD$200,'LA2'!H$1,0)),
IF(INDEX!$H$8=3,(VLOOKUP($A20,'LA3'!$A$1:$AD$200,'LA3'!H$1,0)),
IF(INDEX!$H$8=4,(VLOOKUP($A20,'LA4'!$A$1:$AD$200,'LA4'!H$1,0)),
IF(INDEX!$H$8=5,(VLOOKUP($A20,'LA5'!$A$1:$AD$200,'LA5'!H$1,0)),
IF(INDEX!$H$8=6,(VLOOKUP($A20,'LA6'!$A$1:$AD$200,'LA6'!H$1,0)),0)))))),".")</f>
        <v>0.09</v>
      </c>
      <c r="K20" s="27">
        <f>IFERROR(
IF(INDEX!$H$8=1,(VLOOKUP($A20,'LA1'!$A$1:$AD$200,'LA1'!I$1,0)),
IF(INDEX!$H$8=2,(VLOOKUP($A20,'LA2'!$A$1:$AD$200,'LA2'!I$1,0)),
IF(INDEX!$H$8=3,(VLOOKUP($A20,'LA3'!$A$1:$AD$200,'LA3'!I$1,0)),
IF(INDEX!$H$8=4,(VLOOKUP($A20,'LA4'!$A$1:$AD$200,'LA4'!I$1,0)),
IF(INDEX!$H$8=5,(VLOOKUP($A20,'LA5'!$A$1:$AD$200,'LA5'!I$1,0)),
IF(INDEX!$H$8=6,(VLOOKUP($A20,'LA6'!$A$1:$AD$200,'LA6'!I$1,0)),0)))))),".")</f>
        <v>0.03</v>
      </c>
      <c r="L20" s="27">
        <f>IFERROR(
IF(INDEX!$H$8=1,(VLOOKUP($A20,'LA1'!$A$1:$AD$200,'LA1'!J$1,0)),
IF(INDEX!$H$8=2,(VLOOKUP($A20,'LA2'!$A$1:$AD$200,'LA2'!J$1,0)),
IF(INDEX!$H$8=3,(VLOOKUP($A20,'LA3'!$A$1:$AD$200,'LA3'!J$1,0)),
IF(INDEX!$H$8=4,(VLOOKUP($A20,'LA4'!$A$1:$AD$200,'LA4'!J$1,0)),
IF(INDEX!$H$8=5,(VLOOKUP($A20,'LA5'!$A$1:$AD$200,'LA5'!J$1,0)),
IF(INDEX!$H$8=6,(VLOOKUP($A20,'LA6'!$A$1:$AD$200,'LA6'!J$1,0)),0)))))),".")</f>
        <v>0</v>
      </c>
      <c r="M20" s="27">
        <f>IFERROR(
IF(INDEX!$H$8=1,(VLOOKUP($A20,'LA1'!$A$1:$AD$200,'LA1'!K$1,0)),
IF(INDEX!$H$8=2,(VLOOKUP($A20,'LA2'!$A$1:$AD$200,'LA2'!K$1,0)),
IF(INDEX!$H$8=3,(VLOOKUP($A20,'LA3'!$A$1:$AD$200,'LA3'!K$1,0)),
IF(INDEX!$H$8=4,(VLOOKUP($A20,'LA4'!$A$1:$AD$200,'LA4'!K$1,0)),
IF(INDEX!$H$8=5,(VLOOKUP($A20,'LA5'!$A$1:$AD$200,'LA5'!K$1,0)),
IF(INDEX!$H$8=6,(VLOOKUP($A20,'LA6'!$A$1:$AD$200,'LA6'!K$1,0)),0)))))),".")</f>
        <v>0</v>
      </c>
      <c r="N20" s="27">
        <f>IFERROR(
IF(INDEX!$H$8=1,(VLOOKUP($A20,'LA1'!$A$1:$AD$200,'LA1'!L$1,0)),
IF(INDEX!$H$8=2,(VLOOKUP($A20,'LA2'!$A$1:$AD$200,'LA2'!L$1,0)),
IF(INDEX!$H$8=3,(VLOOKUP($A20,'LA3'!$A$1:$AD$200,'LA3'!L$1,0)),
IF(INDEX!$H$8=4,(VLOOKUP($A20,'LA4'!$A$1:$AD$200,'LA4'!L$1,0)),
IF(INDEX!$H$8=5,(VLOOKUP($A20,'LA5'!$A$1:$AD$200,'LA5'!L$1,0)),
IF(INDEX!$H$8=6,(VLOOKUP($A20,'LA6'!$A$1:$AD$200,'LA6'!L$1,0)),0)))))),".")</f>
        <v>0</v>
      </c>
      <c r="O20" s="27">
        <f>IFERROR(
IF(INDEX!$H$8=1,(VLOOKUP($A20,'LA1'!$A$1:$AD$200,'LA1'!M$1,0)),
IF(INDEX!$H$8=2,(VLOOKUP($A20,'LA2'!$A$1:$AD$200,'LA2'!M$1,0)),
IF(INDEX!$H$8=3,(VLOOKUP($A20,'LA3'!$A$1:$AD$200,'LA3'!M$1,0)),
IF(INDEX!$H$8=4,(VLOOKUP($A20,'LA4'!$A$1:$AD$200,'LA4'!M$1,0)),
IF(INDEX!$H$8=5,(VLOOKUP($A20,'LA5'!$A$1:$AD$200,'LA5'!M$1,0)),
IF(INDEX!$H$8=6,(VLOOKUP($A20,'LA6'!$A$1:$AD$200,'LA6'!M$1,0)),0)))))),".")</f>
        <v>0.1</v>
      </c>
      <c r="P20" s="27">
        <f>IFERROR(
IF(INDEX!$H$8=1,(VLOOKUP($A20,'LA1'!$A$1:$AD$200,'LA1'!N$1,0)),
IF(INDEX!$H$8=2,(VLOOKUP($A20,'LA2'!$A$1:$AD$200,'LA2'!N$1,0)),
IF(INDEX!$H$8=3,(VLOOKUP($A20,'LA3'!$A$1:$AD$200,'LA3'!N$1,0)),
IF(INDEX!$H$8=4,(VLOOKUP($A20,'LA4'!$A$1:$AD$200,'LA4'!N$1,0)),
IF(INDEX!$H$8=5,(VLOOKUP($A20,'LA5'!$A$1:$AD$200,'LA5'!N$1,0)),
IF(INDEX!$H$8=6,(VLOOKUP($A20,'LA6'!$A$1:$AD$200,'LA6'!N$1,0)),0)))))),".")</f>
        <v>0</v>
      </c>
      <c r="Q20" s="27" t="str">
        <f>IFERROR(
IF(INDEX!$H$8=1,(VLOOKUP($A20,'LA1'!$A$1:$AD$200,'LA1'!O$1,0)),
IF(INDEX!$H$8=2,(VLOOKUP($A20,'LA2'!$A$1:$AD$200,'LA2'!O$1,0)),
IF(INDEX!$H$8=3,(VLOOKUP($A20,'LA3'!$A$1:$AD$200,'LA3'!O$1,0)),
IF(INDEX!$H$8=4,(VLOOKUP($A20,'LA4'!$A$1:$AD$200,'LA4'!O$1,0)),
IF(INDEX!$H$8=5,(VLOOKUP($A20,'LA5'!$A$1:$AD$200,'LA5'!O$1,0)),
IF(INDEX!$H$8=6,(VLOOKUP($A20,'LA6'!$A$1:$AD$200,'LA6'!O$1,0)),0)))))),".")</f>
        <v>x</v>
      </c>
      <c r="R20" s="27">
        <f>IFERROR(
IF(INDEX!$H$8=1,(VLOOKUP($A20,'LA1'!$A$1:$AD$200,'LA1'!P$1,0)),
IF(INDEX!$H$8=2,(VLOOKUP($A20,'LA2'!$A$1:$AD$200,'LA2'!P$1,0)),
IF(INDEX!$H$8=3,(VLOOKUP($A20,'LA3'!$A$1:$AD$200,'LA3'!P$1,0)),
IF(INDEX!$H$8=4,(VLOOKUP($A20,'LA4'!$A$1:$AD$200,'LA4'!P$1,0)),
IF(INDEX!$H$8=5,(VLOOKUP($A20,'LA5'!$A$1:$AD$200,'LA5'!P$1,0)),
IF(INDEX!$H$8=6,(VLOOKUP($A20,'LA6'!$A$1:$AD$200,'LA6'!P$1,0)),0)))))),".")</f>
        <v>0.01</v>
      </c>
      <c r="S20" s="27">
        <f>IFERROR(
IF(INDEX!$H$8=1,(VLOOKUP($A20,'LA1'!$A$1:$AD$200,'LA1'!Q$1,0)),
IF(INDEX!$H$8=2,(VLOOKUP($A20,'LA2'!$A$1:$AD$200,'LA2'!Q$1,0)),
IF(INDEX!$H$8=3,(VLOOKUP($A20,'LA3'!$A$1:$AD$200,'LA3'!Q$1,0)),
IF(INDEX!$H$8=4,(VLOOKUP($A20,'LA4'!$A$1:$AD$200,'LA4'!Q$1,0)),
IF(INDEX!$H$8=5,(VLOOKUP($A20,'LA5'!$A$1:$AD$200,'LA5'!Q$1,0)),
IF(INDEX!$H$8=6,(VLOOKUP($A20,'LA6'!$A$1:$AD$200,'LA6'!Q$1,0)),0)))))),".")</f>
        <v>0.01</v>
      </c>
      <c r="T20" s="27" t="str">
        <f>IFERROR(
IF(INDEX!$H$8=1,(VLOOKUP($A20,'LA1'!$A$1:$AD$200,'LA1'!R$1,0)),
IF(INDEX!$H$8=2,(VLOOKUP($A20,'LA2'!$A$1:$AD$200,'LA2'!R$1,0)),
IF(INDEX!$H$8=3,(VLOOKUP($A20,'LA3'!$A$1:$AD$200,'LA3'!R$1,0)),
IF(INDEX!$H$8=4,(VLOOKUP($A20,'LA4'!$A$1:$AD$200,'LA4'!R$1,0)),
IF(INDEX!$H$8=5,(VLOOKUP($A20,'LA5'!$A$1:$AD$200,'LA5'!R$1,0)),
IF(INDEX!$H$8=6,(VLOOKUP($A20,'LA6'!$A$1:$AD$200,'LA6'!R$1,0)),0)))))),".")</f>
        <v>-</v>
      </c>
      <c r="U20" s="27" t="str">
        <f>IFERROR(
IF(INDEX!$H$8=1,(VLOOKUP($A20,'LA1'!$A$1:$AD$200,'LA1'!S$1,0)),
IF(INDEX!$H$8=2,(VLOOKUP($A20,'LA2'!$A$1:$AD$200,'LA2'!S$1,0)),
IF(INDEX!$H$8=3,(VLOOKUP($A20,'LA3'!$A$1:$AD$200,'LA3'!S$1,0)),
IF(INDEX!$H$8=4,(VLOOKUP($A20,'LA4'!$A$1:$AD$200,'LA4'!S$1,0)),
IF(INDEX!$H$8=5,(VLOOKUP($A20,'LA5'!$A$1:$AD$200,'LA5'!S$1,0)),
IF(INDEX!$H$8=6,(VLOOKUP($A20,'LA6'!$A$1:$AD$200,'LA6'!S$1,0)),0)))))),".")</f>
        <v>-</v>
      </c>
      <c r="V20" s="27">
        <f>IFERROR(
IF(INDEX!$H$8=1,(VLOOKUP($A20,'LA1'!$A$1:$AD$200,'LA1'!T$1,0)),
IF(INDEX!$H$8=2,(VLOOKUP($A20,'LA2'!$A$1:$AD$200,'LA2'!T$1,0)),
IF(INDEX!$H$8=3,(VLOOKUP($A20,'LA3'!$A$1:$AD$200,'LA3'!T$1,0)),
IF(INDEX!$H$8=4,(VLOOKUP($A20,'LA4'!$A$1:$AD$200,'LA4'!T$1,0)),
IF(INDEX!$H$8=5,(VLOOKUP($A20,'LA5'!$A$1:$AD$200,'LA5'!T$1,0)),
IF(INDEX!$H$8=6,(VLOOKUP($A20,'LA6'!$A$1:$AD$200,'LA6'!T$1,0)),0)))))),".")</f>
        <v>0.01</v>
      </c>
      <c r="W20" s="27">
        <f>IFERROR(
IF(INDEX!$H$8=1,(VLOOKUP($A20,'LA1'!$A$1:$AD$200,'LA1'!U$1,0)),
IF(INDEX!$H$8=2,(VLOOKUP($A20,'LA2'!$A$1:$AD$200,'LA2'!U$1,0)),
IF(INDEX!$H$8=3,(VLOOKUP($A20,'LA3'!$A$1:$AD$200,'LA3'!U$1,0)),
IF(INDEX!$H$8=4,(VLOOKUP($A20,'LA4'!$A$1:$AD$200,'LA4'!U$1,0)),
IF(INDEX!$H$8=5,(VLOOKUP($A20,'LA5'!$A$1:$AD$200,'LA5'!U$1,0)),
IF(INDEX!$H$8=6,(VLOOKUP($A20,'LA6'!$A$1:$AD$200,'LA6'!U$1,0)),0)))))),".")</f>
        <v>0.06</v>
      </c>
      <c r="X20" s="27">
        <f>IFERROR(
IF(INDEX!$H$8=1,(VLOOKUP($A20,'LA1'!$A$1:$AD$200,'LA1'!V$1,0)),
IF(INDEX!$H$8=2,(VLOOKUP($A20,'LA2'!$A$1:$AD$200,'LA2'!V$1,0)),
IF(INDEX!$H$8=3,(VLOOKUP($A20,'LA3'!$A$1:$AD$200,'LA3'!V$1,0)),
IF(INDEX!$H$8=4,(VLOOKUP($A20,'LA4'!$A$1:$AD$200,'LA4'!V$1,0)),
IF(INDEX!$H$8=5,(VLOOKUP($A20,'LA5'!$A$1:$AD$200,'LA5'!V$1,0)),
IF(INDEX!$H$8=6,(VLOOKUP($A20,'LA6'!$A$1:$AD$200,'LA6'!V$1,0)),0)))))),".")</f>
        <v>0.02</v>
      </c>
      <c r="Y20" s="27">
        <f>IFERROR(
IF(INDEX!$H$8=1,(VLOOKUP($A20,'LA1'!$A$1:$AD$200,'LA1'!W$1,0)),
IF(INDEX!$H$8=2,(VLOOKUP($A20,'LA2'!$A$1:$AD$200,'LA2'!W$1,0)),
IF(INDEX!$H$8=3,(VLOOKUP($A20,'LA3'!$A$1:$AD$200,'LA3'!W$1,0)),
IF(INDEX!$H$8=4,(VLOOKUP($A20,'LA4'!$A$1:$AD$200,'LA4'!W$1,0)),
IF(INDEX!$H$8=5,(VLOOKUP($A20,'LA5'!$A$1:$AD$200,'LA5'!W$1,0)),
IF(INDEX!$H$8=6,(VLOOKUP($A20,'LA6'!$A$1:$AD$200,'LA6'!W$1,0)),0)))))),".")</f>
        <v>0.01</v>
      </c>
    </row>
    <row r="21" spans="1:25" s="7" customFormat="1" ht="11.25" x14ac:dyDescent="0.2">
      <c r="A21" s="13">
        <v>800</v>
      </c>
      <c r="B21" s="13" t="s">
        <v>132</v>
      </c>
      <c r="C21" s="96" t="s">
        <v>128</v>
      </c>
      <c r="D21" s="26">
        <f>IFERROR(
IF(INDEX!$H$8=1,(VLOOKUP($A21,'LA1'!$A$1:$AD$200,'LA1'!B$1,0)),
IF(INDEX!$H$8=2,(VLOOKUP($A21,'LA2'!$A$1:$AD$200,'LA2'!B$1,0)),
IF(INDEX!$H$8=3,(VLOOKUP($A21,'LA3'!$A$1:$AD$200,'LA3'!B$1,0)),
IF(INDEX!$H$8=4,(VLOOKUP($A21,'LA4'!$A$1:$AD$200,'LA4'!B$1,0)),
IF(INDEX!$H$8=5,(VLOOKUP($A21,'LA5'!$A$1:$AD$200,'LA5'!B$1,0)),
IF(INDEX!$H$8=6,(VLOOKUP($A21,'LA6'!$A$1:$AD$200,'LA6'!B$1,0)),0)))))),".")</f>
        <v>2160</v>
      </c>
      <c r="E21" s="27">
        <f>IFERROR(
IF(INDEX!$H$8=1,(VLOOKUP($A21,'LA1'!$A$1:$AD$200,'LA1'!C$1,0)),
IF(INDEX!$H$8=2,(VLOOKUP($A21,'LA2'!$A$1:$AD$200,'LA2'!C$1,0)),
IF(INDEX!$H$8=3,(VLOOKUP($A21,'LA3'!$A$1:$AD$200,'LA3'!C$1,0)),
IF(INDEX!$H$8=4,(VLOOKUP($A21,'LA4'!$A$1:$AD$200,'LA4'!C$1,0)),
IF(INDEX!$H$8=5,(VLOOKUP($A21,'LA5'!$A$1:$AD$200,'LA5'!C$1,0)),
IF(INDEX!$H$8=6,(VLOOKUP($A21,'LA6'!$A$1:$AD$200,'LA6'!C$1,0)),0)))))),".")</f>
        <v>0.94</v>
      </c>
      <c r="F21" s="27">
        <f>IFERROR(
IF(INDEX!$H$8=1,(VLOOKUP($A21,'LA1'!$A$1:$AD$200,'LA1'!D$1,0)),
IF(INDEX!$H$8=2,(VLOOKUP($A21,'LA2'!$A$1:$AD$200,'LA2'!D$1,0)),
IF(INDEX!$H$8=3,(VLOOKUP($A21,'LA3'!$A$1:$AD$200,'LA3'!D$1,0)),
IF(INDEX!$H$8=4,(VLOOKUP($A21,'LA4'!$A$1:$AD$200,'LA4'!D$1,0)),
IF(INDEX!$H$8=5,(VLOOKUP($A21,'LA5'!$A$1:$AD$200,'LA5'!D$1,0)),
IF(INDEX!$H$8=6,(VLOOKUP($A21,'LA6'!$A$1:$AD$200,'LA6'!D$1,0)),0)))))),".")</f>
        <v>0.94</v>
      </c>
      <c r="G21" s="27">
        <f>IFERROR(
IF(INDEX!$H$8=1,(VLOOKUP($A21,'LA1'!$A$1:$AD$200,'LA1'!E$1,0)),
IF(INDEX!$H$8=2,(VLOOKUP($A21,'LA2'!$A$1:$AD$200,'LA2'!E$1,0)),
IF(INDEX!$H$8=3,(VLOOKUP($A21,'LA3'!$A$1:$AD$200,'LA3'!E$1,0)),
IF(INDEX!$H$8=4,(VLOOKUP($A21,'LA4'!$A$1:$AD$200,'LA4'!E$1,0)),
IF(INDEX!$H$8=5,(VLOOKUP($A21,'LA5'!$A$1:$AD$200,'LA5'!E$1,0)),
IF(INDEX!$H$8=6,(VLOOKUP($A21,'LA6'!$A$1:$AD$200,'LA6'!E$1,0)),0)))))),".")</f>
        <v>0.28999999999999998</v>
      </c>
      <c r="H21" s="27">
        <f>IFERROR(
IF(INDEX!$H$8=1,(VLOOKUP($A21,'LA1'!$A$1:$AD$200,'LA1'!F$1,0)),
IF(INDEX!$H$8=2,(VLOOKUP($A21,'LA2'!$A$1:$AD$200,'LA2'!F$1,0)),
IF(INDEX!$H$8=3,(VLOOKUP($A21,'LA3'!$A$1:$AD$200,'LA3'!F$1,0)),
IF(INDEX!$H$8=4,(VLOOKUP($A21,'LA4'!$A$1:$AD$200,'LA4'!F$1,0)),
IF(INDEX!$H$8=5,(VLOOKUP($A21,'LA5'!$A$1:$AD$200,'LA5'!F$1,0)),
IF(INDEX!$H$8=6,(VLOOKUP($A21,'LA6'!$A$1:$AD$200,'LA6'!F$1,0)),0)))))),".")</f>
        <v>0.01</v>
      </c>
      <c r="I21" s="27">
        <f>IFERROR(
IF(INDEX!$H$8=1,(VLOOKUP($A21,'LA1'!$A$1:$AD$200,'LA1'!G$1,0)),
IF(INDEX!$H$8=2,(VLOOKUP($A21,'LA2'!$A$1:$AD$200,'LA2'!G$1,0)),
IF(INDEX!$H$8=3,(VLOOKUP($A21,'LA3'!$A$1:$AD$200,'LA3'!G$1,0)),
IF(INDEX!$H$8=4,(VLOOKUP($A21,'LA4'!$A$1:$AD$200,'LA4'!G$1,0)),
IF(INDEX!$H$8=5,(VLOOKUP($A21,'LA5'!$A$1:$AD$200,'LA5'!G$1,0)),
IF(INDEX!$H$8=6,(VLOOKUP($A21,'LA6'!$A$1:$AD$200,'LA6'!G$1,0)),0)))))),".")</f>
        <v>0.03</v>
      </c>
      <c r="J21" s="27">
        <f>IFERROR(
IF(INDEX!$H$8=1,(VLOOKUP($A21,'LA1'!$A$1:$AD$200,'LA1'!H$1,0)),
IF(INDEX!$H$8=2,(VLOOKUP($A21,'LA2'!$A$1:$AD$200,'LA2'!H$1,0)),
IF(INDEX!$H$8=3,(VLOOKUP($A21,'LA3'!$A$1:$AD$200,'LA3'!H$1,0)),
IF(INDEX!$H$8=4,(VLOOKUP($A21,'LA4'!$A$1:$AD$200,'LA4'!H$1,0)),
IF(INDEX!$H$8=5,(VLOOKUP($A21,'LA5'!$A$1:$AD$200,'LA5'!H$1,0)),
IF(INDEX!$H$8=6,(VLOOKUP($A21,'LA6'!$A$1:$AD$200,'LA6'!H$1,0)),0)))))),".")</f>
        <v>0.48</v>
      </c>
      <c r="K21" s="27">
        <f>IFERROR(
IF(INDEX!$H$8=1,(VLOOKUP($A21,'LA1'!$A$1:$AD$200,'LA1'!I$1,0)),
IF(INDEX!$H$8=2,(VLOOKUP($A21,'LA2'!$A$1:$AD$200,'LA2'!I$1,0)),
IF(INDEX!$H$8=3,(VLOOKUP($A21,'LA3'!$A$1:$AD$200,'LA3'!I$1,0)),
IF(INDEX!$H$8=4,(VLOOKUP($A21,'LA4'!$A$1:$AD$200,'LA4'!I$1,0)),
IF(INDEX!$H$8=5,(VLOOKUP($A21,'LA5'!$A$1:$AD$200,'LA5'!I$1,0)),
IF(INDEX!$H$8=6,(VLOOKUP($A21,'LA6'!$A$1:$AD$200,'LA6'!I$1,0)),0)))))),".")</f>
        <v>0.11</v>
      </c>
      <c r="L21" s="27">
        <f>IFERROR(
IF(INDEX!$H$8=1,(VLOOKUP($A21,'LA1'!$A$1:$AD$200,'LA1'!J$1,0)),
IF(INDEX!$H$8=2,(VLOOKUP($A21,'LA2'!$A$1:$AD$200,'LA2'!J$1,0)),
IF(INDEX!$H$8=3,(VLOOKUP($A21,'LA3'!$A$1:$AD$200,'LA3'!J$1,0)),
IF(INDEX!$H$8=4,(VLOOKUP($A21,'LA4'!$A$1:$AD$200,'LA4'!J$1,0)),
IF(INDEX!$H$8=5,(VLOOKUP($A21,'LA5'!$A$1:$AD$200,'LA5'!J$1,0)),
IF(INDEX!$H$8=6,(VLOOKUP($A21,'LA6'!$A$1:$AD$200,'LA6'!J$1,0)),0)))))),".")</f>
        <v>0</v>
      </c>
      <c r="M21" s="27" t="str">
        <f>IFERROR(
IF(INDEX!$H$8=1,(VLOOKUP($A21,'LA1'!$A$1:$AD$200,'LA1'!K$1,0)),
IF(INDEX!$H$8=2,(VLOOKUP($A21,'LA2'!$A$1:$AD$200,'LA2'!K$1,0)),
IF(INDEX!$H$8=3,(VLOOKUP($A21,'LA3'!$A$1:$AD$200,'LA3'!K$1,0)),
IF(INDEX!$H$8=4,(VLOOKUP($A21,'LA4'!$A$1:$AD$200,'LA4'!K$1,0)),
IF(INDEX!$H$8=5,(VLOOKUP($A21,'LA5'!$A$1:$AD$200,'LA5'!K$1,0)),
IF(INDEX!$H$8=6,(VLOOKUP($A21,'LA6'!$A$1:$AD$200,'LA6'!K$1,0)),0)))))),".")</f>
        <v>x</v>
      </c>
      <c r="N21" s="27" t="str">
        <f>IFERROR(
IF(INDEX!$H$8=1,(VLOOKUP($A21,'LA1'!$A$1:$AD$200,'LA1'!L$1,0)),
IF(INDEX!$H$8=2,(VLOOKUP($A21,'LA2'!$A$1:$AD$200,'LA2'!L$1,0)),
IF(INDEX!$H$8=3,(VLOOKUP($A21,'LA3'!$A$1:$AD$200,'LA3'!L$1,0)),
IF(INDEX!$H$8=4,(VLOOKUP($A21,'LA4'!$A$1:$AD$200,'LA4'!L$1,0)),
IF(INDEX!$H$8=5,(VLOOKUP($A21,'LA5'!$A$1:$AD$200,'LA5'!L$1,0)),
IF(INDEX!$H$8=6,(VLOOKUP($A21,'LA6'!$A$1:$AD$200,'LA6'!L$1,0)),0)))))),".")</f>
        <v>x</v>
      </c>
      <c r="O21" s="27">
        <f>IFERROR(
IF(INDEX!$H$8=1,(VLOOKUP($A21,'LA1'!$A$1:$AD$200,'LA1'!M$1,0)),
IF(INDEX!$H$8=2,(VLOOKUP($A21,'LA2'!$A$1:$AD$200,'LA2'!M$1,0)),
IF(INDEX!$H$8=3,(VLOOKUP($A21,'LA3'!$A$1:$AD$200,'LA3'!M$1,0)),
IF(INDEX!$H$8=4,(VLOOKUP($A21,'LA4'!$A$1:$AD$200,'LA4'!M$1,0)),
IF(INDEX!$H$8=5,(VLOOKUP($A21,'LA5'!$A$1:$AD$200,'LA5'!M$1,0)),
IF(INDEX!$H$8=6,(VLOOKUP($A21,'LA6'!$A$1:$AD$200,'LA6'!M$1,0)),0)))))),".")</f>
        <v>0.06</v>
      </c>
      <c r="P21" s="27" t="str">
        <f>IFERROR(
IF(INDEX!$H$8=1,(VLOOKUP($A21,'LA1'!$A$1:$AD$200,'LA1'!N$1,0)),
IF(INDEX!$H$8=2,(VLOOKUP($A21,'LA2'!$A$1:$AD$200,'LA2'!N$1,0)),
IF(INDEX!$H$8=3,(VLOOKUP($A21,'LA3'!$A$1:$AD$200,'LA3'!N$1,0)),
IF(INDEX!$H$8=4,(VLOOKUP($A21,'LA4'!$A$1:$AD$200,'LA4'!N$1,0)),
IF(INDEX!$H$8=5,(VLOOKUP($A21,'LA5'!$A$1:$AD$200,'LA5'!N$1,0)),
IF(INDEX!$H$8=6,(VLOOKUP($A21,'LA6'!$A$1:$AD$200,'LA6'!N$1,0)),0)))))),".")</f>
        <v>x</v>
      </c>
      <c r="Q21" s="27" t="str">
        <f>IFERROR(
IF(INDEX!$H$8=1,(VLOOKUP($A21,'LA1'!$A$1:$AD$200,'LA1'!O$1,0)),
IF(INDEX!$H$8=2,(VLOOKUP($A21,'LA2'!$A$1:$AD$200,'LA2'!O$1,0)),
IF(INDEX!$H$8=3,(VLOOKUP($A21,'LA3'!$A$1:$AD$200,'LA3'!O$1,0)),
IF(INDEX!$H$8=4,(VLOOKUP($A21,'LA4'!$A$1:$AD$200,'LA4'!O$1,0)),
IF(INDEX!$H$8=5,(VLOOKUP($A21,'LA5'!$A$1:$AD$200,'LA5'!O$1,0)),
IF(INDEX!$H$8=6,(VLOOKUP($A21,'LA6'!$A$1:$AD$200,'LA6'!O$1,0)),0)))))),".")</f>
        <v>-</v>
      </c>
      <c r="R21" s="27">
        <f>IFERROR(
IF(INDEX!$H$8=1,(VLOOKUP($A21,'LA1'!$A$1:$AD$200,'LA1'!P$1,0)),
IF(INDEX!$H$8=2,(VLOOKUP($A21,'LA2'!$A$1:$AD$200,'LA2'!P$1,0)),
IF(INDEX!$H$8=3,(VLOOKUP($A21,'LA3'!$A$1:$AD$200,'LA3'!P$1,0)),
IF(INDEX!$H$8=4,(VLOOKUP($A21,'LA4'!$A$1:$AD$200,'LA4'!P$1,0)),
IF(INDEX!$H$8=5,(VLOOKUP($A21,'LA5'!$A$1:$AD$200,'LA5'!P$1,0)),
IF(INDEX!$H$8=6,(VLOOKUP($A21,'LA6'!$A$1:$AD$200,'LA6'!P$1,0)),0)))))),".")</f>
        <v>0.01</v>
      </c>
      <c r="S21" s="27">
        <f>IFERROR(
IF(INDEX!$H$8=1,(VLOOKUP($A21,'LA1'!$A$1:$AD$200,'LA1'!Q$1,0)),
IF(INDEX!$H$8=2,(VLOOKUP($A21,'LA2'!$A$1:$AD$200,'LA2'!Q$1,0)),
IF(INDEX!$H$8=3,(VLOOKUP($A21,'LA3'!$A$1:$AD$200,'LA3'!Q$1,0)),
IF(INDEX!$H$8=4,(VLOOKUP($A21,'LA4'!$A$1:$AD$200,'LA4'!Q$1,0)),
IF(INDEX!$H$8=5,(VLOOKUP($A21,'LA5'!$A$1:$AD$200,'LA5'!Q$1,0)),
IF(INDEX!$H$8=6,(VLOOKUP($A21,'LA6'!$A$1:$AD$200,'LA6'!Q$1,0)),0)))))),".")</f>
        <v>0.01</v>
      </c>
      <c r="T21" s="27" t="str">
        <f>IFERROR(
IF(INDEX!$H$8=1,(VLOOKUP($A21,'LA1'!$A$1:$AD$200,'LA1'!R$1,0)),
IF(INDEX!$H$8=2,(VLOOKUP($A21,'LA2'!$A$1:$AD$200,'LA2'!R$1,0)),
IF(INDEX!$H$8=3,(VLOOKUP($A21,'LA3'!$A$1:$AD$200,'LA3'!R$1,0)),
IF(INDEX!$H$8=4,(VLOOKUP($A21,'LA4'!$A$1:$AD$200,'LA4'!R$1,0)),
IF(INDEX!$H$8=5,(VLOOKUP($A21,'LA5'!$A$1:$AD$200,'LA5'!R$1,0)),
IF(INDEX!$H$8=6,(VLOOKUP($A21,'LA6'!$A$1:$AD$200,'LA6'!R$1,0)),0)))))),".")</f>
        <v>-</v>
      </c>
      <c r="U21" s="27">
        <f>IFERROR(
IF(INDEX!$H$8=1,(VLOOKUP($A21,'LA1'!$A$1:$AD$200,'LA1'!S$1,0)),
IF(INDEX!$H$8=2,(VLOOKUP($A21,'LA2'!$A$1:$AD$200,'LA2'!S$1,0)),
IF(INDEX!$H$8=3,(VLOOKUP($A21,'LA3'!$A$1:$AD$200,'LA3'!S$1,0)),
IF(INDEX!$H$8=4,(VLOOKUP($A21,'LA4'!$A$1:$AD$200,'LA4'!S$1,0)),
IF(INDEX!$H$8=5,(VLOOKUP($A21,'LA5'!$A$1:$AD$200,'LA5'!S$1,0)),
IF(INDEX!$H$8=6,(VLOOKUP($A21,'LA6'!$A$1:$AD$200,'LA6'!S$1,0)),0)))))),".")</f>
        <v>0</v>
      </c>
      <c r="V21" s="27" t="str">
        <f>IFERROR(
IF(INDEX!$H$8=1,(VLOOKUP($A21,'LA1'!$A$1:$AD$200,'LA1'!T$1,0)),
IF(INDEX!$H$8=2,(VLOOKUP($A21,'LA2'!$A$1:$AD$200,'LA2'!T$1,0)),
IF(INDEX!$H$8=3,(VLOOKUP($A21,'LA3'!$A$1:$AD$200,'LA3'!T$1,0)),
IF(INDEX!$H$8=4,(VLOOKUP($A21,'LA4'!$A$1:$AD$200,'LA4'!T$1,0)),
IF(INDEX!$H$8=5,(VLOOKUP($A21,'LA5'!$A$1:$AD$200,'LA5'!T$1,0)),
IF(INDEX!$H$8=6,(VLOOKUP($A21,'LA6'!$A$1:$AD$200,'LA6'!T$1,0)),0)))))),".")</f>
        <v>-</v>
      </c>
      <c r="W21" s="27">
        <f>IFERROR(
IF(INDEX!$H$8=1,(VLOOKUP($A21,'LA1'!$A$1:$AD$200,'LA1'!U$1,0)),
IF(INDEX!$H$8=2,(VLOOKUP($A21,'LA2'!$A$1:$AD$200,'LA2'!U$1,0)),
IF(INDEX!$H$8=3,(VLOOKUP($A21,'LA3'!$A$1:$AD$200,'LA3'!U$1,0)),
IF(INDEX!$H$8=4,(VLOOKUP($A21,'LA4'!$A$1:$AD$200,'LA4'!U$1,0)),
IF(INDEX!$H$8=5,(VLOOKUP($A21,'LA5'!$A$1:$AD$200,'LA5'!U$1,0)),
IF(INDEX!$H$8=6,(VLOOKUP($A21,'LA6'!$A$1:$AD$200,'LA6'!U$1,0)),0)))))),".")</f>
        <v>0.03</v>
      </c>
      <c r="X21" s="27">
        <f>IFERROR(
IF(INDEX!$H$8=1,(VLOOKUP($A21,'LA1'!$A$1:$AD$200,'LA1'!V$1,0)),
IF(INDEX!$H$8=2,(VLOOKUP($A21,'LA2'!$A$1:$AD$200,'LA2'!V$1,0)),
IF(INDEX!$H$8=3,(VLOOKUP($A21,'LA3'!$A$1:$AD$200,'LA3'!V$1,0)),
IF(INDEX!$H$8=4,(VLOOKUP($A21,'LA4'!$A$1:$AD$200,'LA4'!V$1,0)),
IF(INDEX!$H$8=5,(VLOOKUP($A21,'LA5'!$A$1:$AD$200,'LA5'!V$1,0)),
IF(INDEX!$H$8=6,(VLOOKUP($A21,'LA6'!$A$1:$AD$200,'LA6'!V$1,0)),0)))))),".")</f>
        <v>0.02</v>
      </c>
      <c r="Y21" s="27">
        <f>IFERROR(
IF(INDEX!$H$8=1,(VLOOKUP($A21,'LA1'!$A$1:$AD$200,'LA1'!W$1,0)),
IF(INDEX!$H$8=2,(VLOOKUP($A21,'LA2'!$A$1:$AD$200,'LA2'!W$1,0)),
IF(INDEX!$H$8=3,(VLOOKUP($A21,'LA3'!$A$1:$AD$200,'LA3'!W$1,0)),
IF(INDEX!$H$8=4,(VLOOKUP($A21,'LA4'!$A$1:$AD$200,'LA4'!W$1,0)),
IF(INDEX!$H$8=5,(VLOOKUP($A21,'LA5'!$A$1:$AD$200,'LA5'!W$1,0)),
IF(INDEX!$H$8=6,(VLOOKUP($A21,'LA6'!$A$1:$AD$200,'LA6'!W$1,0)),0)))))),".")</f>
        <v>0.01</v>
      </c>
    </row>
    <row r="22" spans="1:25" s="7" customFormat="1" ht="11.25" x14ac:dyDescent="0.2">
      <c r="A22" s="13">
        <v>822</v>
      </c>
      <c r="B22" s="13" t="s">
        <v>133</v>
      </c>
      <c r="C22" s="96" t="s">
        <v>120</v>
      </c>
      <c r="D22" s="26">
        <f>IFERROR(
IF(INDEX!$H$8=1,(VLOOKUP($A22,'LA1'!$A$1:$AD$200,'LA1'!B$1,0)),
IF(INDEX!$H$8=2,(VLOOKUP($A22,'LA2'!$A$1:$AD$200,'LA2'!B$1,0)),
IF(INDEX!$H$8=3,(VLOOKUP($A22,'LA3'!$A$1:$AD$200,'LA3'!B$1,0)),
IF(INDEX!$H$8=4,(VLOOKUP($A22,'LA4'!$A$1:$AD$200,'LA4'!B$1,0)),
IF(INDEX!$H$8=5,(VLOOKUP($A22,'LA5'!$A$1:$AD$200,'LA5'!B$1,0)),
IF(INDEX!$H$8=6,(VLOOKUP($A22,'LA6'!$A$1:$AD$200,'LA6'!B$1,0)),0)))))),".")</f>
        <v>1870</v>
      </c>
      <c r="E22" s="27">
        <f>IFERROR(
IF(INDEX!$H$8=1,(VLOOKUP($A22,'LA1'!$A$1:$AD$200,'LA1'!C$1,0)),
IF(INDEX!$H$8=2,(VLOOKUP($A22,'LA2'!$A$1:$AD$200,'LA2'!C$1,0)),
IF(INDEX!$H$8=3,(VLOOKUP($A22,'LA3'!$A$1:$AD$200,'LA3'!C$1,0)),
IF(INDEX!$H$8=4,(VLOOKUP($A22,'LA4'!$A$1:$AD$200,'LA4'!C$1,0)),
IF(INDEX!$H$8=5,(VLOOKUP($A22,'LA5'!$A$1:$AD$200,'LA5'!C$1,0)),
IF(INDEX!$H$8=6,(VLOOKUP($A22,'LA6'!$A$1:$AD$200,'LA6'!C$1,0)),0)))))),".")</f>
        <v>0.93</v>
      </c>
      <c r="F22" s="27">
        <f>IFERROR(
IF(INDEX!$H$8=1,(VLOOKUP($A22,'LA1'!$A$1:$AD$200,'LA1'!D$1,0)),
IF(INDEX!$H$8=2,(VLOOKUP($A22,'LA2'!$A$1:$AD$200,'LA2'!D$1,0)),
IF(INDEX!$H$8=3,(VLOOKUP($A22,'LA3'!$A$1:$AD$200,'LA3'!D$1,0)),
IF(INDEX!$H$8=4,(VLOOKUP($A22,'LA4'!$A$1:$AD$200,'LA4'!D$1,0)),
IF(INDEX!$H$8=5,(VLOOKUP($A22,'LA5'!$A$1:$AD$200,'LA5'!D$1,0)),
IF(INDEX!$H$8=6,(VLOOKUP($A22,'LA6'!$A$1:$AD$200,'LA6'!D$1,0)),0)))))),".")</f>
        <v>0.91</v>
      </c>
      <c r="G22" s="27">
        <f>IFERROR(
IF(INDEX!$H$8=1,(VLOOKUP($A22,'LA1'!$A$1:$AD$200,'LA1'!E$1,0)),
IF(INDEX!$H$8=2,(VLOOKUP($A22,'LA2'!$A$1:$AD$200,'LA2'!E$1,0)),
IF(INDEX!$H$8=3,(VLOOKUP($A22,'LA3'!$A$1:$AD$200,'LA3'!E$1,0)),
IF(INDEX!$H$8=4,(VLOOKUP($A22,'LA4'!$A$1:$AD$200,'LA4'!E$1,0)),
IF(INDEX!$H$8=5,(VLOOKUP($A22,'LA5'!$A$1:$AD$200,'LA5'!E$1,0)),
IF(INDEX!$H$8=6,(VLOOKUP($A22,'LA6'!$A$1:$AD$200,'LA6'!E$1,0)),0)))))),".")</f>
        <v>0.34</v>
      </c>
      <c r="H22" s="27" t="str">
        <f>IFERROR(
IF(INDEX!$H$8=1,(VLOOKUP($A22,'LA1'!$A$1:$AD$200,'LA1'!F$1,0)),
IF(INDEX!$H$8=2,(VLOOKUP($A22,'LA2'!$A$1:$AD$200,'LA2'!F$1,0)),
IF(INDEX!$H$8=3,(VLOOKUP($A22,'LA3'!$A$1:$AD$200,'LA3'!F$1,0)),
IF(INDEX!$H$8=4,(VLOOKUP($A22,'LA4'!$A$1:$AD$200,'LA4'!F$1,0)),
IF(INDEX!$H$8=5,(VLOOKUP($A22,'LA5'!$A$1:$AD$200,'LA5'!F$1,0)),
IF(INDEX!$H$8=6,(VLOOKUP($A22,'LA6'!$A$1:$AD$200,'LA6'!F$1,0)),0)))))),".")</f>
        <v>-</v>
      </c>
      <c r="I22" s="27">
        <f>IFERROR(
IF(INDEX!$H$8=1,(VLOOKUP($A22,'LA1'!$A$1:$AD$200,'LA1'!G$1,0)),
IF(INDEX!$H$8=2,(VLOOKUP($A22,'LA2'!$A$1:$AD$200,'LA2'!G$1,0)),
IF(INDEX!$H$8=3,(VLOOKUP($A22,'LA3'!$A$1:$AD$200,'LA3'!G$1,0)),
IF(INDEX!$H$8=4,(VLOOKUP($A22,'LA4'!$A$1:$AD$200,'LA4'!G$1,0)),
IF(INDEX!$H$8=5,(VLOOKUP($A22,'LA5'!$A$1:$AD$200,'LA5'!G$1,0)),
IF(INDEX!$H$8=6,(VLOOKUP($A22,'LA6'!$A$1:$AD$200,'LA6'!G$1,0)),0)))))),".")</f>
        <v>0.01</v>
      </c>
      <c r="J22" s="27">
        <f>IFERROR(
IF(INDEX!$H$8=1,(VLOOKUP($A22,'LA1'!$A$1:$AD$200,'LA1'!H$1,0)),
IF(INDEX!$H$8=2,(VLOOKUP($A22,'LA2'!$A$1:$AD$200,'LA2'!H$1,0)),
IF(INDEX!$H$8=3,(VLOOKUP($A22,'LA3'!$A$1:$AD$200,'LA3'!H$1,0)),
IF(INDEX!$H$8=4,(VLOOKUP($A22,'LA4'!$A$1:$AD$200,'LA4'!H$1,0)),
IF(INDEX!$H$8=5,(VLOOKUP($A22,'LA5'!$A$1:$AD$200,'LA5'!H$1,0)),
IF(INDEX!$H$8=6,(VLOOKUP($A22,'LA6'!$A$1:$AD$200,'LA6'!H$1,0)),0)))))),".")</f>
        <v>0.56000000000000005</v>
      </c>
      <c r="K22" s="27" t="str">
        <f>IFERROR(
IF(INDEX!$H$8=1,(VLOOKUP($A22,'LA1'!$A$1:$AD$200,'LA1'!I$1,0)),
IF(INDEX!$H$8=2,(VLOOKUP($A22,'LA2'!$A$1:$AD$200,'LA2'!I$1,0)),
IF(INDEX!$H$8=3,(VLOOKUP($A22,'LA3'!$A$1:$AD$200,'LA3'!I$1,0)),
IF(INDEX!$H$8=4,(VLOOKUP($A22,'LA4'!$A$1:$AD$200,'LA4'!I$1,0)),
IF(INDEX!$H$8=5,(VLOOKUP($A22,'LA5'!$A$1:$AD$200,'LA5'!I$1,0)),
IF(INDEX!$H$8=6,(VLOOKUP($A22,'LA6'!$A$1:$AD$200,'LA6'!I$1,0)),0)))))),".")</f>
        <v>-</v>
      </c>
      <c r="L22" s="27">
        <f>IFERROR(
IF(INDEX!$H$8=1,(VLOOKUP($A22,'LA1'!$A$1:$AD$200,'LA1'!J$1,0)),
IF(INDEX!$H$8=2,(VLOOKUP($A22,'LA2'!$A$1:$AD$200,'LA2'!J$1,0)),
IF(INDEX!$H$8=3,(VLOOKUP($A22,'LA3'!$A$1:$AD$200,'LA3'!J$1,0)),
IF(INDEX!$H$8=4,(VLOOKUP($A22,'LA4'!$A$1:$AD$200,'LA4'!J$1,0)),
IF(INDEX!$H$8=5,(VLOOKUP($A22,'LA5'!$A$1:$AD$200,'LA5'!J$1,0)),
IF(INDEX!$H$8=6,(VLOOKUP($A22,'LA6'!$A$1:$AD$200,'LA6'!J$1,0)),0)))))),".")</f>
        <v>0</v>
      </c>
      <c r="M22" s="27">
        <f>IFERROR(
IF(INDEX!$H$8=1,(VLOOKUP($A22,'LA1'!$A$1:$AD$200,'LA1'!K$1,0)),
IF(INDEX!$H$8=2,(VLOOKUP($A22,'LA2'!$A$1:$AD$200,'LA2'!K$1,0)),
IF(INDEX!$H$8=3,(VLOOKUP($A22,'LA3'!$A$1:$AD$200,'LA3'!K$1,0)),
IF(INDEX!$H$8=4,(VLOOKUP($A22,'LA4'!$A$1:$AD$200,'LA4'!K$1,0)),
IF(INDEX!$H$8=5,(VLOOKUP($A22,'LA5'!$A$1:$AD$200,'LA5'!K$1,0)),
IF(INDEX!$H$8=6,(VLOOKUP($A22,'LA6'!$A$1:$AD$200,'LA6'!K$1,0)),0)))))),".")</f>
        <v>0</v>
      </c>
      <c r="N22" s="27" t="str">
        <f>IFERROR(
IF(INDEX!$H$8=1,(VLOOKUP($A22,'LA1'!$A$1:$AD$200,'LA1'!L$1,0)),
IF(INDEX!$H$8=2,(VLOOKUP($A22,'LA2'!$A$1:$AD$200,'LA2'!L$1,0)),
IF(INDEX!$H$8=3,(VLOOKUP($A22,'LA3'!$A$1:$AD$200,'LA3'!L$1,0)),
IF(INDEX!$H$8=4,(VLOOKUP($A22,'LA4'!$A$1:$AD$200,'LA4'!L$1,0)),
IF(INDEX!$H$8=5,(VLOOKUP($A22,'LA5'!$A$1:$AD$200,'LA5'!L$1,0)),
IF(INDEX!$H$8=6,(VLOOKUP($A22,'LA6'!$A$1:$AD$200,'LA6'!L$1,0)),0)))))),".")</f>
        <v>x</v>
      </c>
      <c r="O22" s="27">
        <f>IFERROR(
IF(INDEX!$H$8=1,(VLOOKUP($A22,'LA1'!$A$1:$AD$200,'LA1'!M$1,0)),
IF(INDEX!$H$8=2,(VLOOKUP($A22,'LA2'!$A$1:$AD$200,'LA2'!M$1,0)),
IF(INDEX!$H$8=3,(VLOOKUP($A22,'LA3'!$A$1:$AD$200,'LA3'!M$1,0)),
IF(INDEX!$H$8=4,(VLOOKUP($A22,'LA4'!$A$1:$AD$200,'LA4'!M$1,0)),
IF(INDEX!$H$8=5,(VLOOKUP($A22,'LA5'!$A$1:$AD$200,'LA5'!M$1,0)),
IF(INDEX!$H$8=6,(VLOOKUP($A22,'LA6'!$A$1:$AD$200,'LA6'!M$1,0)),0)))))),".")</f>
        <v>0.03</v>
      </c>
      <c r="P22" s="27" t="str">
        <f>IFERROR(
IF(INDEX!$H$8=1,(VLOOKUP($A22,'LA1'!$A$1:$AD$200,'LA1'!N$1,0)),
IF(INDEX!$H$8=2,(VLOOKUP($A22,'LA2'!$A$1:$AD$200,'LA2'!N$1,0)),
IF(INDEX!$H$8=3,(VLOOKUP($A22,'LA3'!$A$1:$AD$200,'LA3'!N$1,0)),
IF(INDEX!$H$8=4,(VLOOKUP($A22,'LA4'!$A$1:$AD$200,'LA4'!N$1,0)),
IF(INDEX!$H$8=5,(VLOOKUP($A22,'LA5'!$A$1:$AD$200,'LA5'!N$1,0)),
IF(INDEX!$H$8=6,(VLOOKUP($A22,'LA6'!$A$1:$AD$200,'LA6'!N$1,0)),0)))))),".")</f>
        <v>x</v>
      </c>
      <c r="Q22" s="27" t="str">
        <f>IFERROR(
IF(INDEX!$H$8=1,(VLOOKUP($A22,'LA1'!$A$1:$AD$200,'LA1'!O$1,0)),
IF(INDEX!$H$8=2,(VLOOKUP($A22,'LA2'!$A$1:$AD$200,'LA2'!O$1,0)),
IF(INDEX!$H$8=3,(VLOOKUP($A22,'LA3'!$A$1:$AD$200,'LA3'!O$1,0)),
IF(INDEX!$H$8=4,(VLOOKUP($A22,'LA4'!$A$1:$AD$200,'LA4'!O$1,0)),
IF(INDEX!$H$8=5,(VLOOKUP($A22,'LA5'!$A$1:$AD$200,'LA5'!O$1,0)),
IF(INDEX!$H$8=6,(VLOOKUP($A22,'LA6'!$A$1:$AD$200,'LA6'!O$1,0)),0)))))),".")</f>
        <v>x</v>
      </c>
      <c r="R22" s="27">
        <f>IFERROR(
IF(INDEX!$H$8=1,(VLOOKUP($A22,'LA1'!$A$1:$AD$200,'LA1'!P$1,0)),
IF(INDEX!$H$8=2,(VLOOKUP($A22,'LA2'!$A$1:$AD$200,'LA2'!P$1,0)),
IF(INDEX!$H$8=3,(VLOOKUP($A22,'LA3'!$A$1:$AD$200,'LA3'!P$1,0)),
IF(INDEX!$H$8=4,(VLOOKUP($A22,'LA4'!$A$1:$AD$200,'LA4'!P$1,0)),
IF(INDEX!$H$8=5,(VLOOKUP($A22,'LA5'!$A$1:$AD$200,'LA5'!P$1,0)),
IF(INDEX!$H$8=6,(VLOOKUP($A22,'LA6'!$A$1:$AD$200,'LA6'!P$1,0)),0)))))),".")</f>
        <v>0.01</v>
      </c>
      <c r="S22" s="27" t="str">
        <f>IFERROR(
IF(INDEX!$H$8=1,(VLOOKUP($A22,'LA1'!$A$1:$AD$200,'LA1'!Q$1,0)),
IF(INDEX!$H$8=2,(VLOOKUP($A22,'LA2'!$A$1:$AD$200,'LA2'!Q$1,0)),
IF(INDEX!$H$8=3,(VLOOKUP($A22,'LA3'!$A$1:$AD$200,'LA3'!Q$1,0)),
IF(INDEX!$H$8=4,(VLOOKUP($A22,'LA4'!$A$1:$AD$200,'LA4'!Q$1,0)),
IF(INDEX!$H$8=5,(VLOOKUP($A22,'LA5'!$A$1:$AD$200,'LA5'!Q$1,0)),
IF(INDEX!$H$8=6,(VLOOKUP($A22,'LA6'!$A$1:$AD$200,'LA6'!Q$1,0)),0)))))),".")</f>
        <v>-</v>
      </c>
      <c r="T22" s="27" t="str">
        <f>IFERROR(
IF(INDEX!$H$8=1,(VLOOKUP($A22,'LA1'!$A$1:$AD$200,'LA1'!R$1,0)),
IF(INDEX!$H$8=2,(VLOOKUP($A22,'LA2'!$A$1:$AD$200,'LA2'!R$1,0)),
IF(INDEX!$H$8=3,(VLOOKUP($A22,'LA3'!$A$1:$AD$200,'LA3'!R$1,0)),
IF(INDEX!$H$8=4,(VLOOKUP($A22,'LA4'!$A$1:$AD$200,'LA4'!R$1,0)),
IF(INDEX!$H$8=5,(VLOOKUP($A22,'LA5'!$A$1:$AD$200,'LA5'!R$1,0)),
IF(INDEX!$H$8=6,(VLOOKUP($A22,'LA6'!$A$1:$AD$200,'LA6'!R$1,0)),0)))))),".")</f>
        <v>-</v>
      </c>
      <c r="U22" s="27" t="str">
        <f>IFERROR(
IF(INDEX!$H$8=1,(VLOOKUP($A22,'LA1'!$A$1:$AD$200,'LA1'!S$1,0)),
IF(INDEX!$H$8=2,(VLOOKUP($A22,'LA2'!$A$1:$AD$200,'LA2'!S$1,0)),
IF(INDEX!$H$8=3,(VLOOKUP($A22,'LA3'!$A$1:$AD$200,'LA3'!S$1,0)),
IF(INDEX!$H$8=4,(VLOOKUP($A22,'LA4'!$A$1:$AD$200,'LA4'!S$1,0)),
IF(INDEX!$H$8=5,(VLOOKUP($A22,'LA5'!$A$1:$AD$200,'LA5'!S$1,0)),
IF(INDEX!$H$8=6,(VLOOKUP($A22,'LA6'!$A$1:$AD$200,'LA6'!S$1,0)),0)))))),".")</f>
        <v>x</v>
      </c>
      <c r="V22" s="27">
        <f>IFERROR(
IF(INDEX!$H$8=1,(VLOOKUP($A22,'LA1'!$A$1:$AD$200,'LA1'!T$1,0)),
IF(INDEX!$H$8=2,(VLOOKUP($A22,'LA2'!$A$1:$AD$200,'LA2'!T$1,0)),
IF(INDEX!$H$8=3,(VLOOKUP($A22,'LA3'!$A$1:$AD$200,'LA3'!T$1,0)),
IF(INDEX!$H$8=4,(VLOOKUP($A22,'LA4'!$A$1:$AD$200,'LA4'!T$1,0)),
IF(INDEX!$H$8=5,(VLOOKUP($A22,'LA5'!$A$1:$AD$200,'LA5'!T$1,0)),
IF(INDEX!$H$8=6,(VLOOKUP($A22,'LA6'!$A$1:$AD$200,'LA6'!T$1,0)),0)))))),".")</f>
        <v>0.01</v>
      </c>
      <c r="W22" s="27">
        <f>IFERROR(
IF(INDEX!$H$8=1,(VLOOKUP($A22,'LA1'!$A$1:$AD$200,'LA1'!U$1,0)),
IF(INDEX!$H$8=2,(VLOOKUP($A22,'LA2'!$A$1:$AD$200,'LA2'!U$1,0)),
IF(INDEX!$H$8=3,(VLOOKUP($A22,'LA3'!$A$1:$AD$200,'LA3'!U$1,0)),
IF(INDEX!$H$8=4,(VLOOKUP($A22,'LA4'!$A$1:$AD$200,'LA4'!U$1,0)),
IF(INDEX!$H$8=5,(VLOOKUP($A22,'LA5'!$A$1:$AD$200,'LA5'!U$1,0)),
IF(INDEX!$H$8=6,(VLOOKUP($A22,'LA6'!$A$1:$AD$200,'LA6'!U$1,0)),0)))))),".")</f>
        <v>0.04</v>
      </c>
      <c r="X22" s="27">
        <f>IFERROR(
IF(INDEX!$H$8=1,(VLOOKUP($A22,'LA1'!$A$1:$AD$200,'LA1'!V$1,0)),
IF(INDEX!$H$8=2,(VLOOKUP($A22,'LA2'!$A$1:$AD$200,'LA2'!V$1,0)),
IF(INDEX!$H$8=3,(VLOOKUP($A22,'LA3'!$A$1:$AD$200,'LA3'!V$1,0)),
IF(INDEX!$H$8=4,(VLOOKUP($A22,'LA4'!$A$1:$AD$200,'LA4'!V$1,0)),
IF(INDEX!$H$8=5,(VLOOKUP($A22,'LA5'!$A$1:$AD$200,'LA5'!V$1,0)),
IF(INDEX!$H$8=6,(VLOOKUP($A22,'LA6'!$A$1:$AD$200,'LA6'!V$1,0)),0)))))),".")</f>
        <v>0.02</v>
      </c>
      <c r="Y22" s="27">
        <f>IFERROR(
IF(INDEX!$H$8=1,(VLOOKUP($A22,'LA1'!$A$1:$AD$200,'LA1'!W$1,0)),
IF(INDEX!$H$8=2,(VLOOKUP($A22,'LA2'!$A$1:$AD$200,'LA2'!W$1,0)),
IF(INDEX!$H$8=3,(VLOOKUP($A22,'LA3'!$A$1:$AD$200,'LA3'!W$1,0)),
IF(INDEX!$H$8=4,(VLOOKUP($A22,'LA4'!$A$1:$AD$200,'LA4'!W$1,0)),
IF(INDEX!$H$8=5,(VLOOKUP($A22,'LA5'!$A$1:$AD$200,'LA5'!W$1,0)),
IF(INDEX!$H$8=6,(VLOOKUP($A22,'LA6'!$A$1:$AD$200,'LA6'!W$1,0)),0)))))),".")</f>
        <v>0.01</v>
      </c>
    </row>
    <row r="23" spans="1:25" s="7" customFormat="1" ht="11.25" x14ac:dyDescent="0.2">
      <c r="A23" s="13">
        <v>303</v>
      </c>
      <c r="B23" s="13" t="s">
        <v>134</v>
      </c>
      <c r="C23" s="96" t="s">
        <v>124</v>
      </c>
      <c r="D23" s="26">
        <f>IFERROR(
IF(INDEX!$H$8=1,(VLOOKUP($A23,'LA1'!$A$1:$AD$200,'LA1'!B$1,0)),
IF(INDEX!$H$8=2,(VLOOKUP($A23,'LA2'!$A$1:$AD$200,'LA2'!B$1,0)),
IF(INDEX!$H$8=3,(VLOOKUP($A23,'LA3'!$A$1:$AD$200,'LA3'!B$1,0)),
IF(INDEX!$H$8=4,(VLOOKUP($A23,'LA4'!$A$1:$AD$200,'LA4'!B$1,0)),
IF(INDEX!$H$8=5,(VLOOKUP($A23,'LA5'!$A$1:$AD$200,'LA5'!B$1,0)),
IF(INDEX!$H$8=6,(VLOOKUP($A23,'LA6'!$A$1:$AD$200,'LA6'!B$1,0)),0)))))),".")</f>
        <v>3150</v>
      </c>
      <c r="E23" s="27">
        <f>IFERROR(
IF(INDEX!$H$8=1,(VLOOKUP($A23,'LA1'!$A$1:$AD$200,'LA1'!C$1,0)),
IF(INDEX!$H$8=2,(VLOOKUP($A23,'LA2'!$A$1:$AD$200,'LA2'!C$1,0)),
IF(INDEX!$H$8=3,(VLOOKUP($A23,'LA3'!$A$1:$AD$200,'LA3'!C$1,0)),
IF(INDEX!$H$8=4,(VLOOKUP($A23,'LA4'!$A$1:$AD$200,'LA4'!C$1,0)),
IF(INDEX!$H$8=5,(VLOOKUP($A23,'LA5'!$A$1:$AD$200,'LA5'!C$1,0)),
IF(INDEX!$H$8=6,(VLOOKUP($A23,'LA6'!$A$1:$AD$200,'LA6'!C$1,0)),0)))))),".")</f>
        <v>0.95</v>
      </c>
      <c r="F23" s="27">
        <f>IFERROR(
IF(INDEX!$H$8=1,(VLOOKUP($A23,'LA1'!$A$1:$AD$200,'LA1'!D$1,0)),
IF(INDEX!$H$8=2,(VLOOKUP($A23,'LA2'!$A$1:$AD$200,'LA2'!D$1,0)),
IF(INDEX!$H$8=3,(VLOOKUP($A23,'LA3'!$A$1:$AD$200,'LA3'!D$1,0)),
IF(INDEX!$H$8=4,(VLOOKUP($A23,'LA4'!$A$1:$AD$200,'LA4'!D$1,0)),
IF(INDEX!$H$8=5,(VLOOKUP($A23,'LA5'!$A$1:$AD$200,'LA5'!D$1,0)),
IF(INDEX!$H$8=6,(VLOOKUP($A23,'LA6'!$A$1:$AD$200,'LA6'!D$1,0)),0)))))),".")</f>
        <v>0.93</v>
      </c>
      <c r="G23" s="27">
        <f>IFERROR(
IF(INDEX!$H$8=1,(VLOOKUP($A23,'LA1'!$A$1:$AD$200,'LA1'!E$1,0)),
IF(INDEX!$H$8=2,(VLOOKUP($A23,'LA2'!$A$1:$AD$200,'LA2'!E$1,0)),
IF(INDEX!$H$8=3,(VLOOKUP($A23,'LA3'!$A$1:$AD$200,'LA3'!E$1,0)),
IF(INDEX!$H$8=4,(VLOOKUP($A23,'LA4'!$A$1:$AD$200,'LA4'!E$1,0)),
IF(INDEX!$H$8=5,(VLOOKUP($A23,'LA5'!$A$1:$AD$200,'LA5'!E$1,0)),
IF(INDEX!$H$8=6,(VLOOKUP($A23,'LA6'!$A$1:$AD$200,'LA6'!E$1,0)),0)))))),".")</f>
        <v>0.2</v>
      </c>
      <c r="H23" s="27" t="str">
        <f>IFERROR(
IF(INDEX!$H$8=1,(VLOOKUP($A23,'LA1'!$A$1:$AD$200,'LA1'!F$1,0)),
IF(INDEX!$H$8=2,(VLOOKUP($A23,'LA2'!$A$1:$AD$200,'LA2'!F$1,0)),
IF(INDEX!$H$8=3,(VLOOKUP($A23,'LA3'!$A$1:$AD$200,'LA3'!F$1,0)),
IF(INDEX!$H$8=4,(VLOOKUP($A23,'LA4'!$A$1:$AD$200,'LA4'!F$1,0)),
IF(INDEX!$H$8=5,(VLOOKUP($A23,'LA5'!$A$1:$AD$200,'LA5'!F$1,0)),
IF(INDEX!$H$8=6,(VLOOKUP($A23,'LA6'!$A$1:$AD$200,'LA6'!F$1,0)),0)))))),".")</f>
        <v>-</v>
      </c>
      <c r="I23" s="27">
        <f>IFERROR(
IF(INDEX!$H$8=1,(VLOOKUP($A23,'LA1'!$A$1:$AD$200,'LA1'!G$1,0)),
IF(INDEX!$H$8=2,(VLOOKUP($A23,'LA2'!$A$1:$AD$200,'LA2'!G$1,0)),
IF(INDEX!$H$8=3,(VLOOKUP($A23,'LA3'!$A$1:$AD$200,'LA3'!G$1,0)),
IF(INDEX!$H$8=4,(VLOOKUP($A23,'LA4'!$A$1:$AD$200,'LA4'!G$1,0)),
IF(INDEX!$H$8=5,(VLOOKUP($A23,'LA5'!$A$1:$AD$200,'LA5'!G$1,0)),
IF(INDEX!$H$8=6,(VLOOKUP($A23,'LA6'!$A$1:$AD$200,'LA6'!G$1,0)),0)))))),".")</f>
        <v>0.03</v>
      </c>
      <c r="J23" s="27">
        <f>IFERROR(
IF(INDEX!$H$8=1,(VLOOKUP($A23,'LA1'!$A$1:$AD$200,'LA1'!H$1,0)),
IF(INDEX!$H$8=2,(VLOOKUP($A23,'LA2'!$A$1:$AD$200,'LA2'!H$1,0)),
IF(INDEX!$H$8=3,(VLOOKUP($A23,'LA3'!$A$1:$AD$200,'LA3'!H$1,0)),
IF(INDEX!$H$8=4,(VLOOKUP($A23,'LA4'!$A$1:$AD$200,'LA4'!H$1,0)),
IF(INDEX!$H$8=5,(VLOOKUP($A23,'LA5'!$A$1:$AD$200,'LA5'!H$1,0)),
IF(INDEX!$H$8=6,(VLOOKUP($A23,'LA6'!$A$1:$AD$200,'LA6'!H$1,0)),0)))))),".")</f>
        <v>0.64</v>
      </c>
      <c r="K23" s="27">
        <f>IFERROR(
IF(INDEX!$H$8=1,(VLOOKUP($A23,'LA1'!$A$1:$AD$200,'LA1'!I$1,0)),
IF(INDEX!$H$8=2,(VLOOKUP($A23,'LA2'!$A$1:$AD$200,'LA2'!I$1,0)),
IF(INDEX!$H$8=3,(VLOOKUP($A23,'LA3'!$A$1:$AD$200,'LA3'!I$1,0)),
IF(INDEX!$H$8=4,(VLOOKUP($A23,'LA4'!$A$1:$AD$200,'LA4'!I$1,0)),
IF(INDEX!$H$8=5,(VLOOKUP($A23,'LA5'!$A$1:$AD$200,'LA5'!I$1,0)),
IF(INDEX!$H$8=6,(VLOOKUP($A23,'LA6'!$A$1:$AD$200,'LA6'!I$1,0)),0)))))),".")</f>
        <v>0.06</v>
      </c>
      <c r="L23" s="27">
        <f>IFERROR(
IF(INDEX!$H$8=1,(VLOOKUP($A23,'LA1'!$A$1:$AD$200,'LA1'!J$1,0)),
IF(INDEX!$H$8=2,(VLOOKUP($A23,'LA2'!$A$1:$AD$200,'LA2'!J$1,0)),
IF(INDEX!$H$8=3,(VLOOKUP($A23,'LA3'!$A$1:$AD$200,'LA3'!J$1,0)),
IF(INDEX!$H$8=4,(VLOOKUP($A23,'LA4'!$A$1:$AD$200,'LA4'!J$1,0)),
IF(INDEX!$H$8=5,(VLOOKUP($A23,'LA5'!$A$1:$AD$200,'LA5'!J$1,0)),
IF(INDEX!$H$8=6,(VLOOKUP($A23,'LA6'!$A$1:$AD$200,'LA6'!J$1,0)),0)))))),".")</f>
        <v>0</v>
      </c>
      <c r="M23" s="27">
        <f>IFERROR(
IF(INDEX!$H$8=1,(VLOOKUP($A23,'LA1'!$A$1:$AD$200,'LA1'!K$1,0)),
IF(INDEX!$H$8=2,(VLOOKUP($A23,'LA2'!$A$1:$AD$200,'LA2'!K$1,0)),
IF(INDEX!$H$8=3,(VLOOKUP($A23,'LA3'!$A$1:$AD$200,'LA3'!K$1,0)),
IF(INDEX!$H$8=4,(VLOOKUP($A23,'LA4'!$A$1:$AD$200,'LA4'!K$1,0)),
IF(INDEX!$H$8=5,(VLOOKUP($A23,'LA5'!$A$1:$AD$200,'LA5'!K$1,0)),
IF(INDEX!$H$8=6,(VLOOKUP($A23,'LA6'!$A$1:$AD$200,'LA6'!K$1,0)),0)))))),".")</f>
        <v>0</v>
      </c>
      <c r="N23" s="27">
        <f>IFERROR(
IF(INDEX!$H$8=1,(VLOOKUP($A23,'LA1'!$A$1:$AD$200,'LA1'!L$1,0)),
IF(INDEX!$H$8=2,(VLOOKUP($A23,'LA2'!$A$1:$AD$200,'LA2'!L$1,0)),
IF(INDEX!$H$8=3,(VLOOKUP($A23,'LA3'!$A$1:$AD$200,'LA3'!L$1,0)),
IF(INDEX!$H$8=4,(VLOOKUP($A23,'LA4'!$A$1:$AD$200,'LA4'!L$1,0)),
IF(INDEX!$H$8=5,(VLOOKUP($A23,'LA5'!$A$1:$AD$200,'LA5'!L$1,0)),
IF(INDEX!$H$8=6,(VLOOKUP($A23,'LA6'!$A$1:$AD$200,'LA6'!L$1,0)),0)))))),".")</f>
        <v>0</v>
      </c>
      <c r="O23" s="27">
        <f>IFERROR(
IF(INDEX!$H$8=1,(VLOOKUP($A23,'LA1'!$A$1:$AD$200,'LA1'!M$1,0)),
IF(INDEX!$H$8=2,(VLOOKUP($A23,'LA2'!$A$1:$AD$200,'LA2'!M$1,0)),
IF(INDEX!$H$8=3,(VLOOKUP($A23,'LA3'!$A$1:$AD$200,'LA3'!M$1,0)),
IF(INDEX!$H$8=4,(VLOOKUP($A23,'LA4'!$A$1:$AD$200,'LA4'!M$1,0)),
IF(INDEX!$H$8=5,(VLOOKUP($A23,'LA5'!$A$1:$AD$200,'LA5'!M$1,0)),
IF(INDEX!$H$8=6,(VLOOKUP($A23,'LA6'!$A$1:$AD$200,'LA6'!M$1,0)),0)))))),".")</f>
        <v>0.05</v>
      </c>
      <c r="P23" s="27">
        <f>IFERROR(
IF(INDEX!$H$8=1,(VLOOKUP($A23,'LA1'!$A$1:$AD$200,'LA1'!N$1,0)),
IF(INDEX!$H$8=2,(VLOOKUP($A23,'LA2'!$A$1:$AD$200,'LA2'!N$1,0)),
IF(INDEX!$H$8=3,(VLOOKUP($A23,'LA3'!$A$1:$AD$200,'LA3'!N$1,0)),
IF(INDEX!$H$8=4,(VLOOKUP($A23,'LA4'!$A$1:$AD$200,'LA4'!N$1,0)),
IF(INDEX!$H$8=5,(VLOOKUP($A23,'LA5'!$A$1:$AD$200,'LA5'!N$1,0)),
IF(INDEX!$H$8=6,(VLOOKUP($A23,'LA6'!$A$1:$AD$200,'LA6'!N$1,0)),0)))))),".")</f>
        <v>0</v>
      </c>
      <c r="Q23" s="27" t="str">
        <f>IFERROR(
IF(INDEX!$H$8=1,(VLOOKUP($A23,'LA1'!$A$1:$AD$200,'LA1'!O$1,0)),
IF(INDEX!$H$8=2,(VLOOKUP($A23,'LA2'!$A$1:$AD$200,'LA2'!O$1,0)),
IF(INDEX!$H$8=3,(VLOOKUP($A23,'LA3'!$A$1:$AD$200,'LA3'!O$1,0)),
IF(INDEX!$H$8=4,(VLOOKUP($A23,'LA4'!$A$1:$AD$200,'LA4'!O$1,0)),
IF(INDEX!$H$8=5,(VLOOKUP($A23,'LA5'!$A$1:$AD$200,'LA5'!O$1,0)),
IF(INDEX!$H$8=6,(VLOOKUP($A23,'LA6'!$A$1:$AD$200,'LA6'!O$1,0)),0)))))),".")</f>
        <v>-</v>
      </c>
      <c r="R23" s="27">
        <f>IFERROR(
IF(INDEX!$H$8=1,(VLOOKUP($A23,'LA1'!$A$1:$AD$200,'LA1'!P$1,0)),
IF(INDEX!$H$8=2,(VLOOKUP($A23,'LA2'!$A$1:$AD$200,'LA2'!P$1,0)),
IF(INDEX!$H$8=3,(VLOOKUP($A23,'LA3'!$A$1:$AD$200,'LA3'!P$1,0)),
IF(INDEX!$H$8=4,(VLOOKUP($A23,'LA4'!$A$1:$AD$200,'LA4'!P$1,0)),
IF(INDEX!$H$8=5,(VLOOKUP($A23,'LA5'!$A$1:$AD$200,'LA5'!P$1,0)),
IF(INDEX!$H$8=6,(VLOOKUP($A23,'LA6'!$A$1:$AD$200,'LA6'!P$1,0)),0)))))),".")</f>
        <v>0.01</v>
      </c>
      <c r="S23" s="27">
        <f>IFERROR(
IF(INDEX!$H$8=1,(VLOOKUP($A23,'LA1'!$A$1:$AD$200,'LA1'!Q$1,0)),
IF(INDEX!$H$8=2,(VLOOKUP($A23,'LA2'!$A$1:$AD$200,'LA2'!Q$1,0)),
IF(INDEX!$H$8=3,(VLOOKUP($A23,'LA3'!$A$1:$AD$200,'LA3'!Q$1,0)),
IF(INDEX!$H$8=4,(VLOOKUP($A23,'LA4'!$A$1:$AD$200,'LA4'!Q$1,0)),
IF(INDEX!$H$8=5,(VLOOKUP($A23,'LA5'!$A$1:$AD$200,'LA5'!Q$1,0)),
IF(INDEX!$H$8=6,(VLOOKUP($A23,'LA6'!$A$1:$AD$200,'LA6'!Q$1,0)),0)))))),".")</f>
        <v>0.01</v>
      </c>
      <c r="T23" s="27" t="str">
        <f>IFERROR(
IF(INDEX!$H$8=1,(VLOOKUP($A23,'LA1'!$A$1:$AD$200,'LA1'!R$1,0)),
IF(INDEX!$H$8=2,(VLOOKUP($A23,'LA2'!$A$1:$AD$200,'LA2'!R$1,0)),
IF(INDEX!$H$8=3,(VLOOKUP($A23,'LA3'!$A$1:$AD$200,'LA3'!R$1,0)),
IF(INDEX!$H$8=4,(VLOOKUP($A23,'LA4'!$A$1:$AD$200,'LA4'!R$1,0)),
IF(INDEX!$H$8=5,(VLOOKUP($A23,'LA5'!$A$1:$AD$200,'LA5'!R$1,0)),
IF(INDEX!$H$8=6,(VLOOKUP($A23,'LA6'!$A$1:$AD$200,'LA6'!R$1,0)),0)))))),".")</f>
        <v>x</v>
      </c>
      <c r="U23" s="27">
        <f>IFERROR(
IF(INDEX!$H$8=1,(VLOOKUP($A23,'LA1'!$A$1:$AD$200,'LA1'!S$1,0)),
IF(INDEX!$H$8=2,(VLOOKUP($A23,'LA2'!$A$1:$AD$200,'LA2'!S$1,0)),
IF(INDEX!$H$8=3,(VLOOKUP($A23,'LA3'!$A$1:$AD$200,'LA3'!S$1,0)),
IF(INDEX!$H$8=4,(VLOOKUP($A23,'LA4'!$A$1:$AD$200,'LA4'!S$1,0)),
IF(INDEX!$H$8=5,(VLOOKUP($A23,'LA5'!$A$1:$AD$200,'LA5'!S$1,0)),
IF(INDEX!$H$8=6,(VLOOKUP($A23,'LA6'!$A$1:$AD$200,'LA6'!S$1,0)),0)))))),".")</f>
        <v>0</v>
      </c>
      <c r="V23" s="27">
        <f>IFERROR(
IF(INDEX!$H$8=1,(VLOOKUP($A23,'LA1'!$A$1:$AD$200,'LA1'!T$1,0)),
IF(INDEX!$H$8=2,(VLOOKUP($A23,'LA2'!$A$1:$AD$200,'LA2'!T$1,0)),
IF(INDEX!$H$8=3,(VLOOKUP($A23,'LA3'!$A$1:$AD$200,'LA3'!T$1,0)),
IF(INDEX!$H$8=4,(VLOOKUP($A23,'LA4'!$A$1:$AD$200,'LA4'!T$1,0)),
IF(INDEX!$H$8=5,(VLOOKUP($A23,'LA5'!$A$1:$AD$200,'LA5'!T$1,0)),
IF(INDEX!$H$8=6,(VLOOKUP($A23,'LA6'!$A$1:$AD$200,'LA6'!T$1,0)),0)))))),".")</f>
        <v>0.01</v>
      </c>
      <c r="W23" s="27">
        <f>IFERROR(
IF(INDEX!$H$8=1,(VLOOKUP($A23,'LA1'!$A$1:$AD$200,'LA1'!U$1,0)),
IF(INDEX!$H$8=2,(VLOOKUP($A23,'LA2'!$A$1:$AD$200,'LA2'!U$1,0)),
IF(INDEX!$H$8=3,(VLOOKUP($A23,'LA3'!$A$1:$AD$200,'LA3'!U$1,0)),
IF(INDEX!$H$8=4,(VLOOKUP($A23,'LA4'!$A$1:$AD$200,'LA4'!U$1,0)),
IF(INDEX!$H$8=5,(VLOOKUP($A23,'LA5'!$A$1:$AD$200,'LA5'!U$1,0)),
IF(INDEX!$H$8=6,(VLOOKUP($A23,'LA6'!$A$1:$AD$200,'LA6'!U$1,0)),0)))))),".")</f>
        <v>0.04</v>
      </c>
      <c r="X23" s="27">
        <f>IFERROR(
IF(INDEX!$H$8=1,(VLOOKUP($A23,'LA1'!$A$1:$AD$200,'LA1'!V$1,0)),
IF(INDEX!$H$8=2,(VLOOKUP($A23,'LA2'!$A$1:$AD$200,'LA2'!V$1,0)),
IF(INDEX!$H$8=3,(VLOOKUP($A23,'LA3'!$A$1:$AD$200,'LA3'!V$1,0)),
IF(INDEX!$H$8=4,(VLOOKUP($A23,'LA4'!$A$1:$AD$200,'LA4'!V$1,0)),
IF(INDEX!$H$8=5,(VLOOKUP($A23,'LA5'!$A$1:$AD$200,'LA5'!V$1,0)),
IF(INDEX!$H$8=6,(VLOOKUP($A23,'LA6'!$A$1:$AD$200,'LA6'!V$1,0)),0)))))),".")</f>
        <v>0.01</v>
      </c>
      <c r="Y23" s="27">
        <f>IFERROR(
IF(INDEX!$H$8=1,(VLOOKUP($A23,'LA1'!$A$1:$AD$200,'LA1'!W$1,0)),
IF(INDEX!$H$8=2,(VLOOKUP($A23,'LA2'!$A$1:$AD$200,'LA2'!W$1,0)),
IF(INDEX!$H$8=3,(VLOOKUP($A23,'LA3'!$A$1:$AD$200,'LA3'!W$1,0)),
IF(INDEX!$H$8=4,(VLOOKUP($A23,'LA4'!$A$1:$AD$200,'LA4'!W$1,0)),
IF(INDEX!$H$8=5,(VLOOKUP($A23,'LA5'!$A$1:$AD$200,'LA5'!W$1,0)),
IF(INDEX!$H$8=6,(VLOOKUP($A23,'LA6'!$A$1:$AD$200,'LA6'!W$1,0)),0)))))),".")</f>
        <v>0.01</v>
      </c>
    </row>
    <row r="24" spans="1:25" s="7" customFormat="1" ht="11.25" x14ac:dyDescent="0.2">
      <c r="A24" s="13">
        <v>330</v>
      </c>
      <c r="B24" s="13" t="s">
        <v>135</v>
      </c>
      <c r="C24" s="96" t="s">
        <v>118</v>
      </c>
      <c r="D24" s="26">
        <f>IFERROR(
IF(INDEX!$H$8=1,(VLOOKUP($A24,'LA1'!$A$1:$AD$200,'LA1'!B$1,0)),
IF(INDEX!$H$8=2,(VLOOKUP($A24,'LA2'!$A$1:$AD$200,'LA2'!B$1,0)),
IF(INDEX!$H$8=3,(VLOOKUP($A24,'LA3'!$A$1:$AD$200,'LA3'!B$1,0)),
IF(INDEX!$H$8=4,(VLOOKUP($A24,'LA4'!$A$1:$AD$200,'LA4'!B$1,0)),
IF(INDEX!$H$8=5,(VLOOKUP($A24,'LA5'!$A$1:$AD$200,'LA5'!B$1,0)),
IF(INDEX!$H$8=6,(VLOOKUP($A24,'LA6'!$A$1:$AD$200,'LA6'!B$1,0)),0)))))),".")</f>
        <v>12170</v>
      </c>
      <c r="E24" s="27">
        <f>IFERROR(
IF(INDEX!$H$8=1,(VLOOKUP($A24,'LA1'!$A$1:$AD$200,'LA1'!C$1,0)),
IF(INDEX!$H$8=2,(VLOOKUP($A24,'LA2'!$A$1:$AD$200,'LA2'!C$1,0)),
IF(INDEX!$H$8=3,(VLOOKUP($A24,'LA3'!$A$1:$AD$200,'LA3'!C$1,0)),
IF(INDEX!$H$8=4,(VLOOKUP($A24,'LA4'!$A$1:$AD$200,'LA4'!C$1,0)),
IF(INDEX!$H$8=5,(VLOOKUP($A24,'LA5'!$A$1:$AD$200,'LA5'!C$1,0)),
IF(INDEX!$H$8=6,(VLOOKUP($A24,'LA6'!$A$1:$AD$200,'LA6'!C$1,0)),0)))))),".")</f>
        <v>0.91</v>
      </c>
      <c r="F24" s="27">
        <f>IFERROR(
IF(INDEX!$H$8=1,(VLOOKUP($A24,'LA1'!$A$1:$AD$200,'LA1'!D$1,0)),
IF(INDEX!$H$8=2,(VLOOKUP($A24,'LA2'!$A$1:$AD$200,'LA2'!D$1,0)),
IF(INDEX!$H$8=3,(VLOOKUP($A24,'LA3'!$A$1:$AD$200,'LA3'!D$1,0)),
IF(INDEX!$H$8=4,(VLOOKUP($A24,'LA4'!$A$1:$AD$200,'LA4'!D$1,0)),
IF(INDEX!$H$8=5,(VLOOKUP($A24,'LA5'!$A$1:$AD$200,'LA5'!D$1,0)),
IF(INDEX!$H$8=6,(VLOOKUP($A24,'LA6'!$A$1:$AD$200,'LA6'!D$1,0)),0)))))),".")</f>
        <v>0.9</v>
      </c>
      <c r="G24" s="27">
        <f>IFERROR(
IF(INDEX!$H$8=1,(VLOOKUP($A24,'LA1'!$A$1:$AD$200,'LA1'!E$1,0)),
IF(INDEX!$H$8=2,(VLOOKUP($A24,'LA2'!$A$1:$AD$200,'LA2'!E$1,0)),
IF(INDEX!$H$8=3,(VLOOKUP($A24,'LA3'!$A$1:$AD$200,'LA3'!E$1,0)),
IF(INDEX!$H$8=4,(VLOOKUP($A24,'LA4'!$A$1:$AD$200,'LA4'!E$1,0)),
IF(INDEX!$H$8=5,(VLOOKUP($A24,'LA5'!$A$1:$AD$200,'LA5'!E$1,0)),
IF(INDEX!$H$8=6,(VLOOKUP($A24,'LA6'!$A$1:$AD$200,'LA6'!E$1,0)),0)))))),".")</f>
        <v>0.32</v>
      </c>
      <c r="H24" s="27" t="str">
        <f>IFERROR(
IF(INDEX!$H$8=1,(VLOOKUP($A24,'LA1'!$A$1:$AD$200,'LA1'!F$1,0)),
IF(INDEX!$H$8=2,(VLOOKUP($A24,'LA2'!$A$1:$AD$200,'LA2'!F$1,0)),
IF(INDEX!$H$8=3,(VLOOKUP($A24,'LA3'!$A$1:$AD$200,'LA3'!F$1,0)),
IF(INDEX!$H$8=4,(VLOOKUP($A24,'LA4'!$A$1:$AD$200,'LA4'!F$1,0)),
IF(INDEX!$H$8=5,(VLOOKUP($A24,'LA5'!$A$1:$AD$200,'LA5'!F$1,0)),
IF(INDEX!$H$8=6,(VLOOKUP($A24,'LA6'!$A$1:$AD$200,'LA6'!F$1,0)),0)))))),".")</f>
        <v>-</v>
      </c>
      <c r="I24" s="27">
        <f>IFERROR(
IF(INDEX!$H$8=1,(VLOOKUP($A24,'LA1'!$A$1:$AD$200,'LA1'!G$1,0)),
IF(INDEX!$H$8=2,(VLOOKUP($A24,'LA2'!$A$1:$AD$200,'LA2'!G$1,0)),
IF(INDEX!$H$8=3,(VLOOKUP($A24,'LA3'!$A$1:$AD$200,'LA3'!G$1,0)),
IF(INDEX!$H$8=4,(VLOOKUP($A24,'LA4'!$A$1:$AD$200,'LA4'!G$1,0)),
IF(INDEX!$H$8=5,(VLOOKUP($A24,'LA5'!$A$1:$AD$200,'LA5'!G$1,0)),
IF(INDEX!$H$8=6,(VLOOKUP($A24,'LA6'!$A$1:$AD$200,'LA6'!G$1,0)),0)))))),".")</f>
        <v>0.05</v>
      </c>
      <c r="J24" s="27">
        <f>IFERROR(
IF(INDEX!$H$8=1,(VLOOKUP($A24,'LA1'!$A$1:$AD$200,'LA1'!H$1,0)),
IF(INDEX!$H$8=2,(VLOOKUP($A24,'LA2'!$A$1:$AD$200,'LA2'!H$1,0)),
IF(INDEX!$H$8=3,(VLOOKUP($A24,'LA3'!$A$1:$AD$200,'LA3'!H$1,0)),
IF(INDEX!$H$8=4,(VLOOKUP($A24,'LA4'!$A$1:$AD$200,'LA4'!H$1,0)),
IF(INDEX!$H$8=5,(VLOOKUP($A24,'LA5'!$A$1:$AD$200,'LA5'!H$1,0)),
IF(INDEX!$H$8=6,(VLOOKUP($A24,'LA6'!$A$1:$AD$200,'LA6'!H$1,0)),0)))))),".")</f>
        <v>0.39</v>
      </c>
      <c r="K24" s="27">
        <f>IFERROR(
IF(INDEX!$H$8=1,(VLOOKUP($A24,'LA1'!$A$1:$AD$200,'LA1'!I$1,0)),
IF(INDEX!$H$8=2,(VLOOKUP($A24,'LA2'!$A$1:$AD$200,'LA2'!I$1,0)),
IF(INDEX!$H$8=3,(VLOOKUP($A24,'LA3'!$A$1:$AD$200,'LA3'!I$1,0)),
IF(INDEX!$H$8=4,(VLOOKUP($A24,'LA4'!$A$1:$AD$200,'LA4'!I$1,0)),
IF(INDEX!$H$8=5,(VLOOKUP($A24,'LA5'!$A$1:$AD$200,'LA5'!I$1,0)),
IF(INDEX!$H$8=6,(VLOOKUP($A24,'LA6'!$A$1:$AD$200,'LA6'!I$1,0)),0)))))),".")</f>
        <v>0.14000000000000001</v>
      </c>
      <c r="L24" s="27" t="str">
        <f>IFERROR(
IF(INDEX!$H$8=1,(VLOOKUP($A24,'LA1'!$A$1:$AD$200,'LA1'!J$1,0)),
IF(INDEX!$H$8=2,(VLOOKUP($A24,'LA2'!$A$1:$AD$200,'LA2'!J$1,0)),
IF(INDEX!$H$8=3,(VLOOKUP($A24,'LA3'!$A$1:$AD$200,'LA3'!J$1,0)),
IF(INDEX!$H$8=4,(VLOOKUP($A24,'LA4'!$A$1:$AD$200,'LA4'!J$1,0)),
IF(INDEX!$H$8=5,(VLOOKUP($A24,'LA5'!$A$1:$AD$200,'LA5'!J$1,0)),
IF(INDEX!$H$8=6,(VLOOKUP($A24,'LA6'!$A$1:$AD$200,'LA6'!J$1,0)),0)))))),".")</f>
        <v>-</v>
      </c>
      <c r="M24" s="27">
        <f>IFERROR(
IF(INDEX!$H$8=1,(VLOOKUP($A24,'LA1'!$A$1:$AD$200,'LA1'!K$1,0)),
IF(INDEX!$H$8=2,(VLOOKUP($A24,'LA2'!$A$1:$AD$200,'LA2'!K$1,0)),
IF(INDEX!$H$8=3,(VLOOKUP($A24,'LA3'!$A$1:$AD$200,'LA3'!K$1,0)),
IF(INDEX!$H$8=4,(VLOOKUP($A24,'LA4'!$A$1:$AD$200,'LA4'!K$1,0)),
IF(INDEX!$H$8=5,(VLOOKUP($A24,'LA5'!$A$1:$AD$200,'LA5'!K$1,0)),
IF(INDEX!$H$8=6,(VLOOKUP($A24,'LA6'!$A$1:$AD$200,'LA6'!K$1,0)),0)))))),".")</f>
        <v>0</v>
      </c>
      <c r="N24" s="27" t="str">
        <f>IFERROR(
IF(INDEX!$H$8=1,(VLOOKUP($A24,'LA1'!$A$1:$AD$200,'LA1'!L$1,0)),
IF(INDEX!$H$8=2,(VLOOKUP($A24,'LA2'!$A$1:$AD$200,'LA2'!L$1,0)),
IF(INDEX!$H$8=3,(VLOOKUP($A24,'LA3'!$A$1:$AD$200,'LA3'!L$1,0)),
IF(INDEX!$H$8=4,(VLOOKUP($A24,'LA4'!$A$1:$AD$200,'LA4'!L$1,0)),
IF(INDEX!$H$8=5,(VLOOKUP($A24,'LA5'!$A$1:$AD$200,'LA5'!L$1,0)),
IF(INDEX!$H$8=6,(VLOOKUP($A24,'LA6'!$A$1:$AD$200,'LA6'!L$1,0)),0)))))),".")</f>
        <v>-</v>
      </c>
      <c r="O24" s="27">
        <f>IFERROR(
IF(INDEX!$H$8=1,(VLOOKUP($A24,'LA1'!$A$1:$AD$200,'LA1'!M$1,0)),
IF(INDEX!$H$8=2,(VLOOKUP($A24,'LA2'!$A$1:$AD$200,'LA2'!M$1,0)),
IF(INDEX!$H$8=3,(VLOOKUP($A24,'LA3'!$A$1:$AD$200,'LA3'!M$1,0)),
IF(INDEX!$H$8=4,(VLOOKUP($A24,'LA4'!$A$1:$AD$200,'LA4'!M$1,0)),
IF(INDEX!$H$8=5,(VLOOKUP($A24,'LA5'!$A$1:$AD$200,'LA5'!M$1,0)),
IF(INDEX!$H$8=6,(VLOOKUP($A24,'LA6'!$A$1:$AD$200,'LA6'!M$1,0)),0)))))),".")</f>
        <v>0.03</v>
      </c>
      <c r="P24" s="27" t="str">
        <f>IFERROR(
IF(INDEX!$H$8=1,(VLOOKUP($A24,'LA1'!$A$1:$AD$200,'LA1'!N$1,0)),
IF(INDEX!$H$8=2,(VLOOKUP($A24,'LA2'!$A$1:$AD$200,'LA2'!N$1,0)),
IF(INDEX!$H$8=3,(VLOOKUP($A24,'LA3'!$A$1:$AD$200,'LA3'!N$1,0)),
IF(INDEX!$H$8=4,(VLOOKUP($A24,'LA4'!$A$1:$AD$200,'LA4'!N$1,0)),
IF(INDEX!$H$8=5,(VLOOKUP($A24,'LA5'!$A$1:$AD$200,'LA5'!N$1,0)),
IF(INDEX!$H$8=6,(VLOOKUP($A24,'LA6'!$A$1:$AD$200,'LA6'!N$1,0)),0)))))),".")</f>
        <v>x</v>
      </c>
      <c r="Q24" s="27" t="str">
        <f>IFERROR(
IF(INDEX!$H$8=1,(VLOOKUP($A24,'LA1'!$A$1:$AD$200,'LA1'!O$1,0)),
IF(INDEX!$H$8=2,(VLOOKUP($A24,'LA2'!$A$1:$AD$200,'LA2'!O$1,0)),
IF(INDEX!$H$8=3,(VLOOKUP($A24,'LA3'!$A$1:$AD$200,'LA3'!O$1,0)),
IF(INDEX!$H$8=4,(VLOOKUP($A24,'LA4'!$A$1:$AD$200,'LA4'!O$1,0)),
IF(INDEX!$H$8=5,(VLOOKUP($A24,'LA5'!$A$1:$AD$200,'LA5'!O$1,0)),
IF(INDEX!$H$8=6,(VLOOKUP($A24,'LA6'!$A$1:$AD$200,'LA6'!O$1,0)),0)))))),".")</f>
        <v>-</v>
      </c>
      <c r="R24" s="27">
        <f>IFERROR(
IF(INDEX!$H$8=1,(VLOOKUP($A24,'LA1'!$A$1:$AD$200,'LA1'!P$1,0)),
IF(INDEX!$H$8=2,(VLOOKUP($A24,'LA2'!$A$1:$AD$200,'LA2'!P$1,0)),
IF(INDEX!$H$8=3,(VLOOKUP($A24,'LA3'!$A$1:$AD$200,'LA3'!P$1,0)),
IF(INDEX!$H$8=4,(VLOOKUP($A24,'LA4'!$A$1:$AD$200,'LA4'!P$1,0)),
IF(INDEX!$H$8=5,(VLOOKUP($A24,'LA5'!$A$1:$AD$200,'LA5'!P$1,0)),
IF(INDEX!$H$8=6,(VLOOKUP($A24,'LA6'!$A$1:$AD$200,'LA6'!P$1,0)),0)))))),".")</f>
        <v>0.01</v>
      </c>
      <c r="S24" s="27" t="str">
        <f>IFERROR(
IF(INDEX!$H$8=1,(VLOOKUP($A24,'LA1'!$A$1:$AD$200,'LA1'!Q$1,0)),
IF(INDEX!$H$8=2,(VLOOKUP($A24,'LA2'!$A$1:$AD$200,'LA2'!Q$1,0)),
IF(INDEX!$H$8=3,(VLOOKUP($A24,'LA3'!$A$1:$AD$200,'LA3'!Q$1,0)),
IF(INDEX!$H$8=4,(VLOOKUP($A24,'LA4'!$A$1:$AD$200,'LA4'!Q$1,0)),
IF(INDEX!$H$8=5,(VLOOKUP($A24,'LA5'!$A$1:$AD$200,'LA5'!Q$1,0)),
IF(INDEX!$H$8=6,(VLOOKUP($A24,'LA6'!$A$1:$AD$200,'LA6'!Q$1,0)),0)))))),".")</f>
        <v>-</v>
      </c>
      <c r="T24" s="27" t="str">
        <f>IFERROR(
IF(INDEX!$H$8=1,(VLOOKUP($A24,'LA1'!$A$1:$AD$200,'LA1'!R$1,0)),
IF(INDEX!$H$8=2,(VLOOKUP($A24,'LA2'!$A$1:$AD$200,'LA2'!R$1,0)),
IF(INDEX!$H$8=3,(VLOOKUP($A24,'LA3'!$A$1:$AD$200,'LA3'!R$1,0)),
IF(INDEX!$H$8=4,(VLOOKUP($A24,'LA4'!$A$1:$AD$200,'LA4'!R$1,0)),
IF(INDEX!$H$8=5,(VLOOKUP($A24,'LA5'!$A$1:$AD$200,'LA5'!R$1,0)),
IF(INDEX!$H$8=6,(VLOOKUP($A24,'LA6'!$A$1:$AD$200,'LA6'!R$1,0)),0)))))),".")</f>
        <v>-</v>
      </c>
      <c r="U24" s="27" t="str">
        <f>IFERROR(
IF(INDEX!$H$8=1,(VLOOKUP($A24,'LA1'!$A$1:$AD$200,'LA1'!S$1,0)),
IF(INDEX!$H$8=2,(VLOOKUP($A24,'LA2'!$A$1:$AD$200,'LA2'!S$1,0)),
IF(INDEX!$H$8=3,(VLOOKUP($A24,'LA3'!$A$1:$AD$200,'LA3'!S$1,0)),
IF(INDEX!$H$8=4,(VLOOKUP($A24,'LA4'!$A$1:$AD$200,'LA4'!S$1,0)),
IF(INDEX!$H$8=5,(VLOOKUP($A24,'LA5'!$A$1:$AD$200,'LA5'!S$1,0)),
IF(INDEX!$H$8=6,(VLOOKUP($A24,'LA6'!$A$1:$AD$200,'LA6'!S$1,0)),0)))))),".")</f>
        <v>-</v>
      </c>
      <c r="V24" s="27">
        <f>IFERROR(
IF(INDEX!$H$8=1,(VLOOKUP($A24,'LA1'!$A$1:$AD$200,'LA1'!T$1,0)),
IF(INDEX!$H$8=2,(VLOOKUP($A24,'LA2'!$A$1:$AD$200,'LA2'!T$1,0)),
IF(INDEX!$H$8=3,(VLOOKUP($A24,'LA3'!$A$1:$AD$200,'LA3'!T$1,0)),
IF(INDEX!$H$8=4,(VLOOKUP($A24,'LA4'!$A$1:$AD$200,'LA4'!T$1,0)),
IF(INDEX!$H$8=5,(VLOOKUP($A24,'LA5'!$A$1:$AD$200,'LA5'!T$1,0)),
IF(INDEX!$H$8=6,(VLOOKUP($A24,'LA6'!$A$1:$AD$200,'LA6'!T$1,0)),0)))))),".")</f>
        <v>0.01</v>
      </c>
      <c r="W24" s="27">
        <f>IFERROR(
IF(INDEX!$H$8=1,(VLOOKUP($A24,'LA1'!$A$1:$AD$200,'LA1'!U$1,0)),
IF(INDEX!$H$8=2,(VLOOKUP($A24,'LA2'!$A$1:$AD$200,'LA2'!U$1,0)),
IF(INDEX!$H$8=3,(VLOOKUP($A24,'LA3'!$A$1:$AD$200,'LA3'!U$1,0)),
IF(INDEX!$H$8=4,(VLOOKUP($A24,'LA4'!$A$1:$AD$200,'LA4'!U$1,0)),
IF(INDEX!$H$8=5,(VLOOKUP($A24,'LA5'!$A$1:$AD$200,'LA5'!U$1,0)),
IF(INDEX!$H$8=6,(VLOOKUP($A24,'LA6'!$A$1:$AD$200,'LA6'!U$1,0)),0)))))),".")</f>
        <v>0.05</v>
      </c>
      <c r="X24" s="27">
        <f>IFERROR(
IF(INDEX!$H$8=1,(VLOOKUP($A24,'LA1'!$A$1:$AD$200,'LA1'!V$1,0)),
IF(INDEX!$H$8=2,(VLOOKUP($A24,'LA2'!$A$1:$AD$200,'LA2'!V$1,0)),
IF(INDEX!$H$8=3,(VLOOKUP($A24,'LA3'!$A$1:$AD$200,'LA3'!V$1,0)),
IF(INDEX!$H$8=4,(VLOOKUP($A24,'LA4'!$A$1:$AD$200,'LA4'!V$1,0)),
IF(INDEX!$H$8=5,(VLOOKUP($A24,'LA5'!$A$1:$AD$200,'LA5'!V$1,0)),
IF(INDEX!$H$8=6,(VLOOKUP($A24,'LA6'!$A$1:$AD$200,'LA6'!V$1,0)),0)))))),".")</f>
        <v>0.01</v>
      </c>
      <c r="Y24" s="27">
        <f>IFERROR(
IF(INDEX!$H$8=1,(VLOOKUP($A24,'LA1'!$A$1:$AD$200,'LA1'!W$1,0)),
IF(INDEX!$H$8=2,(VLOOKUP($A24,'LA2'!$A$1:$AD$200,'LA2'!W$1,0)),
IF(INDEX!$H$8=3,(VLOOKUP($A24,'LA3'!$A$1:$AD$200,'LA3'!W$1,0)),
IF(INDEX!$H$8=4,(VLOOKUP($A24,'LA4'!$A$1:$AD$200,'LA4'!W$1,0)),
IF(INDEX!$H$8=5,(VLOOKUP($A24,'LA5'!$A$1:$AD$200,'LA5'!W$1,0)),
IF(INDEX!$H$8=6,(VLOOKUP($A24,'LA6'!$A$1:$AD$200,'LA6'!W$1,0)),0)))))),".")</f>
        <v>0.02</v>
      </c>
    </row>
    <row r="25" spans="1:25" s="7" customFormat="1" ht="11.25" x14ac:dyDescent="0.2">
      <c r="A25" s="13">
        <v>889</v>
      </c>
      <c r="B25" s="13" t="s">
        <v>136</v>
      </c>
      <c r="C25" s="96" t="s">
        <v>112</v>
      </c>
      <c r="D25" s="26">
        <f>IFERROR(
IF(INDEX!$H$8=1,(VLOOKUP($A25,'LA1'!$A$1:$AD$200,'LA1'!B$1,0)),
IF(INDEX!$H$8=2,(VLOOKUP($A25,'LA2'!$A$1:$AD$200,'LA2'!B$1,0)),
IF(INDEX!$H$8=3,(VLOOKUP($A25,'LA3'!$A$1:$AD$200,'LA3'!B$1,0)),
IF(INDEX!$H$8=4,(VLOOKUP($A25,'LA4'!$A$1:$AD$200,'LA4'!B$1,0)),
IF(INDEX!$H$8=5,(VLOOKUP($A25,'LA5'!$A$1:$AD$200,'LA5'!B$1,0)),
IF(INDEX!$H$8=6,(VLOOKUP($A25,'LA6'!$A$1:$AD$200,'LA6'!B$1,0)),0)))))),".")</f>
        <v>1750</v>
      </c>
      <c r="E25" s="27">
        <f>IFERROR(
IF(INDEX!$H$8=1,(VLOOKUP($A25,'LA1'!$A$1:$AD$200,'LA1'!C$1,0)),
IF(INDEX!$H$8=2,(VLOOKUP($A25,'LA2'!$A$1:$AD$200,'LA2'!C$1,0)),
IF(INDEX!$H$8=3,(VLOOKUP($A25,'LA3'!$A$1:$AD$200,'LA3'!C$1,0)),
IF(INDEX!$H$8=4,(VLOOKUP($A25,'LA4'!$A$1:$AD$200,'LA4'!C$1,0)),
IF(INDEX!$H$8=5,(VLOOKUP($A25,'LA5'!$A$1:$AD$200,'LA5'!C$1,0)),
IF(INDEX!$H$8=6,(VLOOKUP($A25,'LA6'!$A$1:$AD$200,'LA6'!C$1,0)),0)))))),".")</f>
        <v>0.92</v>
      </c>
      <c r="F25" s="27">
        <f>IFERROR(
IF(INDEX!$H$8=1,(VLOOKUP($A25,'LA1'!$A$1:$AD$200,'LA1'!D$1,0)),
IF(INDEX!$H$8=2,(VLOOKUP($A25,'LA2'!$A$1:$AD$200,'LA2'!D$1,0)),
IF(INDEX!$H$8=3,(VLOOKUP($A25,'LA3'!$A$1:$AD$200,'LA3'!D$1,0)),
IF(INDEX!$H$8=4,(VLOOKUP($A25,'LA4'!$A$1:$AD$200,'LA4'!D$1,0)),
IF(INDEX!$H$8=5,(VLOOKUP($A25,'LA5'!$A$1:$AD$200,'LA5'!D$1,0)),
IF(INDEX!$H$8=6,(VLOOKUP($A25,'LA6'!$A$1:$AD$200,'LA6'!D$1,0)),0)))))),".")</f>
        <v>0.9</v>
      </c>
      <c r="G25" s="27">
        <f>IFERROR(
IF(INDEX!$H$8=1,(VLOOKUP($A25,'LA1'!$A$1:$AD$200,'LA1'!E$1,0)),
IF(INDEX!$H$8=2,(VLOOKUP($A25,'LA2'!$A$1:$AD$200,'LA2'!E$1,0)),
IF(INDEX!$H$8=3,(VLOOKUP($A25,'LA3'!$A$1:$AD$200,'LA3'!E$1,0)),
IF(INDEX!$H$8=4,(VLOOKUP($A25,'LA4'!$A$1:$AD$200,'LA4'!E$1,0)),
IF(INDEX!$H$8=5,(VLOOKUP($A25,'LA5'!$A$1:$AD$200,'LA5'!E$1,0)),
IF(INDEX!$H$8=6,(VLOOKUP($A25,'LA6'!$A$1:$AD$200,'LA6'!E$1,0)),0)))))),".")</f>
        <v>0.52</v>
      </c>
      <c r="H25" s="27" t="str">
        <f>IFERROR(
IF(INDEX!$H$8=1,(VLOOKUP($A25,'LA1'!$A$1:$AD$200,'LA1'!F$1,0)),
IF(INDEX!$H$8=2,(VLOOKUP($A25,'LA2'!$A$1:$AD$200,'LA2'!F$1,0)),
IF(INDEX!$H$8=3,(VLOOKUP($A25,'LA3'!$A$1:$AD$200,'LA3'!F$1,0)),
IF(INDEX!$H$8=4,(VLOOKUP($A25,'LA4'!$A$1:$AD$200,'LA4'!F$1,0)),
IF(INDEX!$H$8=5,(VLOOKUP($A25,'LA5'!$A$1:$AD$200,'LA5'!F$1,0)),
IF(INDEX!$H$8=6,(VLOOKUP($A25,'LA6'!$A$1:$AD$200,'LA6'!F$1,0)),0)))))),".")</f>
        <v>-</v>
      </c>
      <c r="I25" s="27">
        <f>IFERROR(
IF(INDEX!$H$8=1,(VLOOKUP($A25,'LA1'!$A$1:$AD$200,'LA1'!G$1,0)),
IF(INDEX!$H$8=2,(VLOOKUP($A25,'LA2'!$A$1:$AD$200,'LA2'!G$1,0)),
IF(INDEX!$H$8=3,(VLOOKUP($A25,'LA3'!$A$1:$AD$200,'LA3'!G$1,0)),
IF(INDEX!$H$8=4,(VLOOKUP($A25,'LA4'!$A$1:$AD$200,'LA4'!G$1,0)),
IF(INDEX!$H$8=5,(VLOOKUP($A25,'LA5'!$A$1:$AD$200,'LA5'!G$1,0)),
IF(INDEX!$H$8=6,(VLOOKUP($A25,'LA6'!$A$1:$AD$200,'LA6'!G$1,0)),0)))))),".")</f>
        <v>0.03</v>
      </c>
      <c r="J25" s="27">
        <f>IFERROR(
IF(INDEX!$H$8=1,(VLOOKUP($A25,'LA1'!$A$1:$AD$200,'LA1'!H$1,0)),
IF(INDEX!$H$8=2,(VLOOKUP($A25,'LA2'!$A$1:$AD$200,'LA2'!H$1,0)),
IF(INDEX!$H$8=3,(VLOOKUP($A25,'LA3'!$A$1:$AD$200,'LA3'!H$1,0)),
IF(INDEX!$H$8=4,(VLOOKUP($A25,'LA4'!$A$1:$AD$200,'LA4'!H$1,0)),
IF(INDEX!$H$8=5,(VLOOKUP($A25,'LA5'!$A$1:$AD$200,'LA5'!H$1,0)),
IF(INDEX!$H$8=6,(VLOOKUP($A25,'LA6'!$A$1:$AD$200,'LA6'!H$1,0)),0)))))),".")</f>
        <v>0.2</v>
      </c>
      <c r="K25" s="27">
        <f>IFERROR(
IF(INDEX!$H$8=1,(VLOOKUP($A25,'LA1'!$A$1:$AD$200,'LA1'!I$1,0)),
IF(INDEX!$H$8=2,(VLOOKUP($A25,'LA2'!$A$1:$AD$200,'LA2'!I$1,0)),
IF(INDEX!$H$8=3,(VLOOKUP($A25,'LA3'!$A$1:$AD$200,'LA3'!I$1,0)),
IF(INDEX!$H$8=4,(VLOOKUP($A25,'LA4'!$A$1:$AD$200,'LA4'!I$1,0)),
IF(INDEX!$H$8=5,(VLOOKUP($A25,'LA5'!$A$1:$AD$200,'LA5'!I$1,0)),
IF(INDEX!$H$8=6,(VLOOKUP($A25,'LA6'!$A$1:$AD$200,'LA6'!I$1,0)),0)))))),".")</f>
        <v>0.14000000000000001</v>
      </c>
      <c r="L25" s="27">
        <f>IFERROR(
IF(INDEX!$H$8=1,(VLOOKUP($A25,'LA1'!$A$1:$AD$200,'LA1'!J$1,0)),
IF(INDEX!$H$8=2,(VLOOKUP($A25,'LA2'!$A$1:$AD$200,'LA2'!J$1,0)),
IF(INDEX!$H$8=3,(VLOOKUP($A25,'LA3'!$A$1:$AD$200,'LA3'!J$1,0)),
IF(INDEX!$H$8=4,(VLOOKUP($A25,'LA4'!$A$1:$AD$200,'LA4'!J$1,0)),
IF(INDEX!$H$8=5,(VLOOKUP($A25,'LA5'!$A$1:$AD$200,'LA5'!J$1,0)),
IF(INDEX!$H$8=6,(VLOOKUP($A25,'LA6'!$A$1:$AD$200,'LA6'!J$1,0)),0)))))),".")</f>
        <v>0</v>
      </c>
      <c r="M25" s="27">
        <f>IFERROR(
IF(INDEX!$H$8=1,(VLOOKUP($A25,'LA1'!$A$1:$AD$200,'LA1'!K$1,0)),
IF(INDEX!$H$8=2,(VLOOKUP($A25,'LA2'!$A$1:$AD$200,'LA2'!K$1,0)),
IF(INDEX!$H$8=3,(VLOOKUP($A25,'LA3'!$A$1:$AD$200,'LA3'!K$1,0)),
IF(INDEX!$H$8=4,(VLOOKUP($A25,'LA4'!$A$1:$AD$200,'LA4'!K$1,0)),
IF(INDEX!$H$8=5,(VLOOKUP($A25,'LA5'!$A$1:$AD$200,'LA5'!K$1,0)),
IF(INDEX!$H$8=6,(VLOOKUP($A25,'LA6'!$A$1:$AD$200,'LA6'!K$1,0)),0)))))),".")</f>
        <v>0</v>
      </c>
      <c r="N25" s="27">
        <f>IFERROR(
IF(INDEX!$H$8=1,(VLOOKUP($A25,'LA1'!$A$1:$AD$200,'LA1'!L$1,0)),
IF(INDEX!$H$8=2,(VLOOKUP($A25,'LA2'!$A$1:$AD$200,'LA2'!L$1,0)),
IF(INDEX!$H$8=3,(VLOOKUP($A25,'LA3'!$A$1:$AD$200,'LA3'!L$1,0)),
IF(INDEX!$H$8=4,(VLOOKUP($A25,'LA4'!$A$1:$AD$200,'LA4'!L$1,0)),
IF(INDEX!$H$8=5,(VLOOKUP($A25,'LA5'!$A$1:$AD$200,'LA5'!L$1,0)),
IF(INDEX!$H$8=6,(VLOOKUP($A25,'LA6'!$A$1:$AD$200,'LA6'!L$1,0)),0)))))),".")</f>
        <v>0</v>
      </c>
      <c r="O25" s="27">
        <f>IFERROR(
IF(INDEX!$H$8=1,(VLOOKUP($A25,'LA1'!$A$1:$AD$200,'LA1'!M$1,0)),
IF(INDEX!$H$8=2,(VLOOKUP($A25,'LA2'!$A$1:$AD$200,'LA2'!M$1,0)),
IF(INDEX!$H$8=3,(VLOOKUP($A25,'LA3'!$A$1:$AD$200,'LA3'!M$1,0)),
IF(INDEX!$H$8=4,(VLOOKUP($A25,'LA4'!$A$1:$AD$200,'LA4'!M$1,0)),
IF(INDEX!$H$8=5,(VLOOKUP($A25,'LA5'!$A$1:$AD$200,'LA5'!M$1,0)),
IF(INDEX!$H$8=6,(VLOOKUP($A25,'LA6'!$A$1:$AD$200,'LA6'!M$1,0)),0)))))),".")</f>
        <v>0.05</v>
      </c>
      <c r="P25" s="27">
        <f>IFERROR(
IF(INDEX!$H$8=1,(VLOOKUP($A25,'LA1'!$A$1:$AD$200,'LA1'!N$1,0)),
IF(INDEX!$H$8=2,(VLOOKUP($A25,'LA2'!$A$1:$AD$200,'LA2'!N$1,0)),
IF(INDEX!$H$8=3,(VLOOKUP($A25,'LA3'!$A$1:$AD$200,'LA3'!N$1,0)),
IF(INDEX!$H$8=4,(VLOOKUP($A25,'LA4'!$A$1:$AD$200,'LA4'!N$1,0)),
IF(INDEX!$H$8=5,(VLOOKUP($A25,'LA5'!$A$1:$AD$200,'LA5'!N$1,0)),
IF(INDEX!$H$8=6,(VLOOKUP($A25,'LA6'!$A$1:$AD$200,'LA6'!N$1,0)),0)))))),".")</f>
        <v>0</v>
      </c>
      <c r="Q25" s="27">
        <f>IFERROR(
IF(INDEX!$H$8=1,(VLOOKUP($A25,'LA1'!$A$1:$AD$200,'LA1'!O$1,0)),
IF(INDEX!$H$8=2,(VLOOKUP($A25,'LA2'!$A$1:$AD$200,'LA2'!O$1,0)),
IF(INDEX!$H$8=3,(VLOOKUP($A25,'LA3'!$A$1:$AD$200,'LA3'!O$1,0)),
IF(INDEX!$H$8=4,(VLOOKUP($A25,'LA4'!$A$1:$AD$200,'LA4'!O$1,0)),
IF(INDEX!$H$8=5,(VLOOKUP($A25,'LA5'!$A$1:$AD$200,'LA5'!O$1,0)),
IF(INDEX!$H$8=6,(VLOOKUP($A25,'LA6'!$A$1:$AD$200,'LA6'!O$1,0)),0)))))),".")</f>
        <v>0.01</v>
      </c>
      <c r="R25" s="27">
        <f>IFERROR(
IF(INDEX!$H$8=1,(VLOOKUP($A25,'LA1'!$A$1:$AD$200,'LA1'!P$1,0)),
IF(INDEX!$H$8=2,(VLOOKUP($A25,'LA2'!$A$1:$AD$200,'LA2'!P$1,0)),
IF(INDEX!$H$8=3,(VLOOKUP($A25,'LA3'!$A$1:$AD$200,'LA3'!P$1,0)),
IF(INDEX!$H$8=4,(VLOOKUP($A25,'LA4'!$A$1:$AD$200,'LA4'!P$1,0)),
IF(INDEX!$H$8=5,(VLOOKUP($A25,'LA5'!$A$1:$AD$200,'LA5'!P$1,0)),
IF(INDEX!$H$8=6,(VLOOKUP($A25,'LA6'!$A$1:$AD$200,'LA6'!P$1,0)),0)))))),".")</f>
        <v>0.01</v>
      </c>
      <c r="S25" s="27">
        <f>IFERROR(
IF(INDEX!$H$8=1,(VLOOKUP($A25,'LA1'!$A$1:$AD$200,'LA1'!Q$1,0)),
IF(INDEX!$H$8=2,(VLOOKUP($A25,'LA2'!$A$1:$AD$200,'LA2'!Q$1,0)),
IF(INDEX!$H$8=3,(VLOOKUP($A25,'LA3'!$A$1:$AD$200,'LA3'!Q$1,0)),
IF(INDEX!$H$8=4,(VLOOKUP($A25,'LA4'!$A$1:$AD$200,'LA4'!Q$1,0)),
IF(INDEX!$H$8=5,(VLOOKUP($A25,'LA5'!$A$1:$AD$200,'LA5'!Q$1,0)),
IF(INDEX!$H$8=6,(VLOOKUP($A25,'LA6'!$A$1:$AD$200,'LA6'!Q$1,0)),0)))))),".")</f>
        <v>0.01</v>
      </c>
      <c r="T25" s="27" t="str">
        <f>IFERROR(
IF(INDEX!$H$8=1,(VLOOKUP($A25,'LA1'!$A$1:$AD$200,'LA1'!R$1,0)),
IF(INDEX!$H$8=2,(VLOOKUP($A25,'LA2'!$A$1:$AD$200,'LA2'!R$1,0)),
IF(INDEX!$H$8=3,(VLOOKUP($A25,'LA3'!$A$1:$AD$200,'LA3'!R$1,0)),
IF(INDEX!$H$8=4,(VLOOKUP($A25,'LA4'!$A$1:$AD$200,'LA4'!R$1,0)),
IF(INDEX!$H$8=5,(VLOOKUP($A25,'LA5'!$A$1:$AD$200,'LA5'!R$1,0)),
IF(INDEX!$H$8=6,(VLOOKUP($A25,'LA6'!$A$1:$AD$200,'LA6'!R$1,0)),0)))))),".")</f>
        <v>x</v>
      </c>
      <c r="U25" s="27" t="str">
        <f>IFERROR(
IF(INDEX!$H$8=1,(VLOOKUP($A25,'LA1'!$A$1:$AD$200,'LA1'!S$1,0)),
IF(INDEX!$H$8=2,(VLOOKUP($A25,'LA2'!$A$1:$AD$200,'LA2'!S$1,0)),
IF(INDEX!$H$8=3,(VLOOKUP($A25,'LA3'!$A$1:$AD$200,'LA3'!S$1,0)),
IF(INDEX!$H$8=4,(VLOOKUP($A25,'LA4'!$A$1:$AD$200,'LA4'!S$1,0)),
IF(INDEX!$H$8=5,(VLOOKUP($A25,'LA5'!$A$1:$AD$200,'LA5'!S$1,0)),
IF(INDEX!$H$8=6,(VLOOKUP($A25,'LA6'!$A$1:$AD$200,'LA6'!S$1,0)),0)))))),".")</f>
        <v>x</v>
      </c>
      <c r="V25" s="27">
        <f>IFERROR(
IF(INDEX!$H$8=1,(VLOOKUP($A25,'LA1'!$A$1:$AD$200,'LA1'!T$1,0)),
IF(INDEX!$H$8=2,(VLOOKUP($A25,'LA2'!$A$1:$AD$200,'LA2'!T$1,0)),
IF(INDEX!$H$8=3,(VLOOKUP($A25,'LA3'!$A$1:$AD$200,'LA3'!T$1,0)),
IF(INDEX!$H$8=4,(VLOOKUP($A25,'LA4'!$A$1:$AD$200,'LA4'!T$1,0)),
IF(INDEX!$H$8=5,(VLOOKUP($A25,'LA5'!$A$1:$AD$200,'LA5'!T$1,0)),
IF(INDEX!$H$8=6,(VLOOKUP($A25,'LA6'!$A$1:$AD$200,'LA6'!T$1,0)),0)))))),".")</f>
        <v>0.01</v>
      </c>
      <c r="W25" s="27">
        <f>IFERROR(
IF(INDEX!$H$8=1,(VLOOKUP($A25,'LA1'!$A$1:$AD$200,'LA1'!U$1,0)),
IF(INDEX!$H$8=2,(VLOOKUP($A25,'LA2'!$A$1:$AD$200,'LA2'!U$1,0)),
IF(INDEX!$H$8=3,(VLOOKUP($A25,'LA3'!$A$1:$AD$200,'LA3'!U$1,0)),
IF(INDEX!$H$8=4,(VLOOKUP($A25,'LA4'!$A$1:$AD$200,'LA4'!U$1,0)),
IF(INDEX!$H$8=5,(VLOOKUP($A25,'LA5'!$A$1:$AD$200,'LA5'!U$1,0)),
IF(INDEX!$H$8=6,(VLOOKUP($A25,'LA6'!$A$1:$AD$200,'LA6'!U$1,0)),0)))))),".")</f>
        <v>0.05</v>
      </c>
      <c r="X25" s="27">
        <f>IFERROR(
IF(INDEX!$H$8=1,(VLOOKUP($A25,'LA1'!$A$1:$AD$200,'LA1'!V$1,0)),
IF(INDEX!$H$8=2,(VLOOKUP($A25,'LA2'!$A$1:$AD$200,'LA2'!V$1,0)),
IF(INDEX!$H$8=3,(VLOOKUP($A25,'LA3'!$A$1:$AD$200,'LA3'!V$1,0)),
IF(INDEX!$H$8=4,(VLOOKUP($A25,'LA4'!$A$1:$AD$200,'LA4'!V$1,0)),
IF(INDEX!$H$8=5,(VLOOKUP($A25,'LA5'!$A$1:$AD$200,'LA5'!V$1,0)),
IF(INDEX!$H$8=6,(VLOOKUP($A25,'LA6'!$A$1:$AD$200,'LA6'!V$1,0)),0)))))),".")</f>
        <v>0.01</v>
      </c>
      <c r="Y25" s="27">
        <f>IFERROR(
IF(INDEX!$H$8=1,(VLOOKUP($A25,'LA1'!$A$1:$AD$200,'LA1'!W$1,0)),
IF(INDEX!$H$8=2,(VLOOKUP($A25,'LA2'!$A$1:$AD$200,'LA2'!W$1,0)),
IF(INDEX!$H$8=3,(VLOOKUP($A25,'LA3'!$A$1:$AD$200,'LA3'!W$1,0)),
IF(INDEX!$H$8=4,(VLOOKUP($A25,'LA4'!$A$1:$AD$200,'LA4'!W$1,0)),
IF(INDEX!$H$8=5,(VLOOKUP($A25,'LA5'!$A$1:$AD$200,'LA5'!W$1,0)),
IF(INDEX!$H$8=6,(VLOOKUP($A25,'LA6'!$A$1:$AD$200,'LA6'!W$1,0)),0)))))),".")</f>
        <v>0.01</v>
      </c>
    </row>
    <row r="26" spans="1:25" s="7" customFormat="1" ht="11.25" x14ac:dyDescent="0.2">
      <c r="A26" s="13">
        <v>890</v>
      </c>
      <c r="B26" s="13" t="s">
        <v>137</v>
      </c>
      <c r="C26" s="96" t="s">
        <v>112</v>
      </c>
      <c r="D26" s="26">
        <f>IFERROR(
IF(INDEX!$H$8=1,(VLOOKUP($A26,'LA1'!$A$1:$AD$200,'LA1'!B$1,0)),
IF(INDEX!$H$8=2,(VLOOKUP($A26,'LA2'!$A$1:$AD$200,'LA2'!B$1,0)),
IF(INDEX!$H$8=3,(VLOOKUP($A26,'LA3'!$A$1:$AD$200,'LA3'!B$1,0)),
IF(INDEX!$H$8=4,(VLOOKUP($A26,'LA4'!$A$1:$AD$200,'LA4'!B$1,0)),
IF(INDEX!$H$8=5,(VLOOKUP($A26,'LA5'!$A$1:$AD$200,'LA5'!B$1,0)),
IF(INDEX!$H$8=6,(VLOOKUP($A26,'LA6'!$A$1:$AD$200,'LA6'!B$1,0)),0)))))),".")</f>
        <v>1620</v>
      </c>
      <c r="E26" s="27">
        <f>IFERROR(
IF(INDEX!$H$8=1,(VLOOKUP($A26,'LA1'!$A$1:$AD$200,'LA1'!C$1,0)),
IF(INDEX!$H$8=2,(VLOOKUP($A26,'LA2'!$A$1:$AD$200,'LA2'!C$1,0)),
IF(INDEX!$H$8=3,(VLOOKUP($A26,'LA3'!$A$1:$AD$200,'LA3'!C$1,0)),
IF(INDEX!$H$8=4,(VLOOKUP($A26,'LA4'!$A$1:$AD$200,'LA4'!C$1,0)),
IF(INDEX!$H$8=5,(VLOOKUP($A26,'LA5'!$A$1:$AD$200,'LA5'!C$1,0)),
IF(INDEX!$H$8=6,(VLOOKUP($A26,'LA6'!$A$1:$AD$200,'LA6'!C$1,0)),0)))))),".")</f>
        <v>0.88</v>
      </c>
      <c r="F26" s="27">
        <f>IFERROR(
IF(INDEX!$H$8=1,(VLOOKUP($A26,'LA1'!$A$1:$AD$200,'LA1'!D$1,0)),
IF(INDEX!$H$8=2,(VLOOKUP($A26,'LA2'!$A$1:$AD$200,'LA2'!D$1,0)),
IF(INDEX!$H$8=3,(VLOOKUP($A26,'LA3'!$A$1:$AD$200,'LA3'!D$1,0)),
IF(INDEX!$H$8=4,(VLOOKUP($A26,'LA4'!$A$1:$AD$200,'LA4'!D$1,0)),
IF(INDEX!$H$8=5,(VLOOKUP($A26,'LA5'!$A$1:$AD$200,'LA5'!D$1,0)),
IF(INDEX!$H$8=6,(VLOOKUP($A26,'LA6'!$A$1:$AD$200,'LA6'!D$1,0)),0)))))),".")</f>
        <v>0.86</v>
      </c>
      <c r="G26" s="27">
        <f>IFERROR(
IF(INDEX!$H$8=1,(VLOOKUP($A26,'LA1'!$A$1:$AD$200,'LA1'!E$1,0)),
IF(INDEX!$H$8=2,(VLOOKUP($A26,'LA2'!$A$1:$AD$200,'LA2'!E$1,0)),
IF(INDEX!$H$8=3,(VLOOKUP($A26,'LA3'!$A$1:$AD$200,'LA3'!E$1,0)),
IF(INDEX!$H$8=4,(VLOOKUP($A26,'LA4'!$A$1:$AD$200,'LA4'!E$1,0)),
IF(INDEX!$H$8=5,(VLOOKUP($A26,'LA5'!$A$1:$AD$200,'LA5'!E$1,0)),
IF(INDEX!$H$8=6,(VLOOKUP($A26,'LA6'!$A$1:$AD$200,'LA6'!E$1,0)),0)))))),".")</f>
        <v>0.43</v>
      </c>
      <c r="H26" s="27" t="str">
        <f>IFERROR(
IF(INDEX!$H$8=1,(VLOOKUP($A26,'LA1'!$A$1:$AD$200,'LA1'!F$1,0)),
IF(INDEX!$H$8=2,(VLOOKUP($A26,'LA2'!$A$1:$AD$200,'LA2'!F$1,0)),
IF(INDEX!$H$8=3,(VLOOKUP($A26,'LA3'!$A$1:$AD$200,'LA3'!F$1,0)),
IF(INDEX!$H$8=4,(VLOOKUP($A26,'LA4'!$A$1:$AD$200,'LA4'!F$1,0)),
IF(INDEX!$H$8=5,(VLOOKUP($A26,'LA5'!$A$1:$AD$200,'LA5'!F$1,0)),
IF(INDEX!$H$8=6,(VLOOKUP($A26,'LA6'!$A$1:$AD$200,'LA6'!F$1,0)),0)))))),".")</f>
        <v>-</v>
      </c>
      <c r="I26" s="27">
        <f>IFERROR(
IF(INDEX!$H$8=1,(VLOOKUP($A26,'LA1'!$A$1:$AD$200,'LA1'!G$1,0)),
IF(INDEX!$H$8=2,(VLOOKUP($A26,'LA2'!$A$1:$AD$200,'LA2'!G$1,0)),
IF(INDEX!$H$8=3,(VLOOKUP($A26,'LA3'!$A$1:$AD$200,'LA3'!G$1,0)),
IF(INDEX!$H$8=4,(VLOOKUP($A26,'LA4'!$A$1:$AD$200,'LA4'!G$1,0)),
IF(INDEX!$H$8=5,(VLOOKUP($A26,'LA5'!$A$1:$AD$200,'LA5'!G$1,0)),
IF(INDEX!$H$8=6,(VLOOKUP($A26,'LA6'!$A$1:$AD$200,'LA6'!G$1,0)),0)))))),".")</f>
        <v>0.04</v>
      </c>
      <c r="J26" s="27">
        <f>IFERROR(
IF(INDEX!$H$8=1,(VLOOKUP($A26,'LA1'!$A$1:$AD$200,'LA1'!H$1,0)),
IF(INDEX!$H$8=2,(VLOOKUP($A26,'LA2'!$A$1:$AD$200,'LA2'!H$1,0)),
IF(INDEX!$H$8=3,(VLOOKUP($A26,'LA3'!$A$1:$AD$200,'LA3'!H$1,0)),
IF(INDEX!$H$8=4,(VLOOKUP($A26,'LA4'!$A$1:$AD$200,'LA4'!H$1,0)),
IF(INDEX!$H$8=5,(VLOOKUP($A26,'LA5'!$A$1:$AD$200,'LA5'!H$1,0)),
IF(INDEX!$H$8=6,(VLOOKUP($A26,'LA6'!$A$1:$AD$200,'LA6'!H$1,0)),0)))))),".")</f>
        <v>0.05</v>
      </c>
      <c r="K26" s="27">
        <f>IFERROR(
IF(INDEX!$H$8=1,(VLOOKUP($A26,'LA1'!$A$1:$AD$200,'LA1'!I$1,0)),
IF(INDEX!$H$8=2,(VLOOKUP($A26,'LA2'!$A$1:$AD$200,'LA2'!I$1,0)),
IF(INDEX!$H$8=3,(VLOOKUP($A26,'LA3'!$A$1:$AD$200,'LA3'!I$1,0)),
IF(INDEX!$H$8=4,(VLOOKUP($A26,'LA4'!$A$1:$AD$200,'LA4'!I$1,0)),
IF(INDEX!$H$8=5,(VLOOKUP($A26,'LA5'!$A$1:$AD$200,'LA5'!I$1,0)),
IF(INDEX!$H$8=6,(VLOOKUP($A26,'LA6'!$A$1:$AD$200,'LA6'!I$1,0)),0)))))),".")</f>
        <v>0.33</v>
      </c>
      <c r="L26" s="27">
        <f>IFERROR(
IF(INDEX!$H$8=1,(VLOOKUP($A26,'LA1'!$A$1:$AD$200,'LA1'!J$1,0)),
IF(INDEX!$H$8=2,(VLOOKUP($A26,'LA2'!$A$1:$AD$200,'LA2'!J$1,0)),
IF(INDEX!$H$8=3,(VLOOKUP($A26,'LA3'!$A$1:$AD$200,'LA3'!J$1,0)),
IF(INDEX!$H$8=4,(VLOOKUP($A26,'LA4'!$A$1:$AD$200,'LA4'!J$1,0)),
IF(INDEX!$H$8=5,(VLOOKUP($A26,'LA5'!$A$1:$AD$200,'LA5'!J$1,0)),
IF(INDEX!$H$8=6,(VLOOKUP($A26,'LA6'!$A$1:$AD$200,'LA6'!J$1,0)),0)))))),".")</f>
        <v>0</v>
      </c>
      <c r="M26" s="27">
        <f>IFERROR(
IF(INDEX!$H$8=1,(VLOOKUP($A26,'LA1'!$A$1:$AD$200,'LA1'!K$1,0)),
IF(INDEX!$H$8=2,(VLOOKUP($A26,'LA2'!$A$1:$AD$200,'LA2'!K$1,0)),
IF(INDEX!$H$8=3,(VLOOKUP($A26,'LA3'!$A$1:$AD$200,'LA3'!K$1,0)),
IF(INDEX!$H$8=4,(VLOOKUP($A26,'LA4'!$A$1:$AD$200,'LA4'!K$1,0)),
IF(INDEX!$H$8=5,(VLOOKUP($A26,'LA5'!$A$1:$AD$200,'LA5'!K$1,0)),
IF(INDEX!$H$8=6,(VLOOKUP($A26,'LA6'!$A$1:$AD$200,'LA6'!K$1,0)),0)))))),".")</f>
        <v>0</v>
      </c>
      <c r="N26" s="27">
        <f>IFERROR(
IF(INDEX!$H$8=1,(VLOOKUP($A26,'LA1'!$A$1:$AD$200,'LA1'!L$1,0)),
IF(INDEX!$H$8=2,(VLOOKUP($A26,'LA2'!$A$1:$AD$200,'LA2'!L$1,0)),
IF(INDEX!$H$8=3,(VLOOKUP($A26,'LA3'!$A$1:$AD$200,'LA3'!L$1,0)),
IF(INDEX!$H$8=4,(VLOOKUP($A26,'LA4'!$A$1:$AD$200,'LA4'!L$1,0)),
IF(INDEX!$H$8=5,(VLOOKUP($A26,'LA5'!$A$1:$AD$200,'LA5'!L$1,0)),
IF(INDEX!$H$8=6,(VLOOKUP($A26,'LA6'!$A$1:$AD$200,'LA6'!L$1,0)),0)))))),".")</f>
        <v>0</v>
      </c>
      <c r="O26" s="27">
        <f>IFERROR(
IF(INDEX!$H$8=1,(VLOOKUP($A26,'LA1'!$A$1:$AD$200,'LA1'!M$1,0)),
IF(INDEX!$H$8=2,(VLOOKUP($A26,'LA2'!$A$1:$AD$200,'LA2'!M$1,0)),
IF(INDEX!$H$8=3,(VLOOKUP($A26,'LA3'!$A$1:$AD$200,'LA3'!M$1,0)),
IF(INDEX!$H$8=4,(VLOOKUP($A26,'LA4'!$A$1:$AD$200,'LA4'!M$1,0)),
IF(INDEX!$H$8=5,(VLOOKUP($A26,'LA5'!$A$1:$AD$200,'LA5'!M$1,0)),
IF(INDEX!$H$8=6,(VLOOKUP($A26,'LA6'!$A$1:$AD$200,'LA6'!M$1,0)),0)))))),".")</f>
        <v>0.06</v>
      </c>
      <c r="P26" s="27">
        <f>IFERROR(
IF(INDEX!$H$8=1,(VLOOKUP($A26,'LA1'!$A$1:$AD$200,'LA1'!N$1,0)),
IF(INDEX!$H$8=2,(VLOOKUP($A26,'LA2'!$A$1:$AD$200,'LA2'!N$1,0)),
IF(INDEX!$H$8=3,(VLOOKUP($A26,'LA3'!$A$1:$AD$200,'LA3'!N$1,0)),
IF(INDEX!$H$8=4,(VLOOKUP($A26,'LA4'!$A$1:$AD$200,'LA4'!N$1,0)),
IF(INDEX!$H$8=5,(VLOOKUP($A26,'LA5'!$A$1:$AD$200,'LA5'!N$1,0)),
IF(INDEX!$H$8=6,(VLOOKUP($A26,'LA6'!$A$1:$AD$200,'LA6'!N$1,0)),0)))))),".")</f>
        <v>0</v>
      </c>
      <c r="Q26" s="27" t="str">
        <f>IFERROR(
IF(INDEX!$H$8=1,(VLOOKUP($A26,'LA1'!$A$1:$AD$200,'LA1'!O$1,0)),
IF(INDEX!$H$8=2,(VLOOKUP($A26,'LA2'!$A$1:$AD$200,'LA2'!O$1,0)),
IF(INDEX!$H$8=3,(VLOOKUP($A26,'LA3'!$A$1:$AD$200,'LA3'!O$1,0)),
IF(INDEX!$H$8=4,(VLOOKUP($A26,'LA4'!$A$1:$AD$200,'LA4'!O$1,0)),
IF(INDEX!$H$8=5,(VLOOKUP($A26,'LA5'!$A$1:$AD$200,'LA5'!O$1,0)),
IF(INDEX!$H$8=6,(VLOOKUP($A26,'LA6'!$A$1:$AD$200,'LA6'!O$1,0)),0)))))),".")</f>
        <v>-</v>
      </c>
      <c r="R26" s="27">
        <f>IFERROR(
IF(INDEX!$H$8=1,(VLOOKUP($A26,'LA1'!$A$1:$AD$200,'LA1'!P$1,0)),
IF(INDEX!$H$8=2,(VLOOKUP($A26,'LA2'!$A$1:$AD$200,'LA2'!P$1,0)),
IF(INDEX!$H$8=3,(VLOOKUP($A26,'LA3'!$A$1:$AD$200,'LA3'!P$1,0)),
IF(INDEX!$H$8=4,(VLOOKUP($A26,'LA4'!$A$1:$AD$200,'LA4'!P$1,0)),
IF(INDEX!$H$8=5,(VLOOKUP($A26,'LA5'!$A$1:$AD$200,'LA5'!P$1,0)),
IF(INDEX!$H$8=6,(VLOOKUP($A26,'LA6'!$A$1:$AD$200,'LA6'!P$1,0)),0)))))),".")</f>
        <v>0.01</v>
      </c>
      <c r="S26" s="27">
        <f>IFERROR(
IF(INDEX!$H$8=1,(VLOOKUP($A26,'LA1'!$A$1:$AD$200,'LA1'!Q$1,0)),
IF(INDEX!$H$8=2,(VLOOKUP($A26,'LA2'!$A$1:$AD$200,'LA2'!Q$1,0)),
IF(INDEX!$H$8=3,(VLOOKUP($A26,'LA3'!$A$1:$AD$200,'LA3'!Q$1,0)),
IF(INDEX!$H$8=4,(VLOOKUP($A26,'LA4'!$A$1:$AD$200,'LA4'!Q$1,0)),
IF(INDEX!$H$8=5,(VLOOKUP($A26,'LA5'!$A$1:$AD$200,'LA5'!Q$1,0)),
IF(INDEX!$H$8=6,(VLOOKUP($A26,'LA6'!$A$1:$AD$200,'LA6'!Q$1,0)),0)))))),".")</f>
        <v>0.01</v>
      </c>
      <c r="T26" s="27" t="str">
        <f>IFERROR(
IF(INDEX!$H$8=1,(VLOOKUP($A26,'LA1'!$A$1:$AD$200,'LA1'!R$1,0)),
IF(INDEX!$H$8=2,(VLOOKUP($A26,'LA2'!$A$1:$AD$200,'LA2'!R$1,0)),
IF(INDEX!$H$8=3,(VLOOKUP($A26,'LA3'!$A$1:$AD$200,'LA3'!R$1,0)),
IF(INDEX!$H$8=4,(VLOOKUP($A26,'LA4'!$A$1:$AD$200,'LA4'!R$1,0)),
IF(INDEX!$H$8=5,(VLOOKUP($A26,'LA5'!$A$1:$AD$200,'LA5'!R$1,0)),
IF(INDEX!$H$8=6,(VLOOKUP($A26,'LA6'!$A$1:$AD$200,'LA6'!R$1,0)),0)))))),".")</f>
        <v>x</v>
      </c>
      <c r="U26" s="27" t="str">
        <f>IFERROR(
IF(INDEX!$H$8=1,(VLOOKUP($A26,'LA1'!$A$1:$AD$200,'LA1'!S$1,0)),
IF(INDEX!$H$8=2,(VLOOKUP($A26,'LA2'!$A$1:$AD$200,'LA2'!S$1,0)),
IF(INDEX!$H$8=3,(VLOOKUP($A26,'LA3'!$A$1:$AD$200,'LA3'!S$1,0)),
IF(INDEX!$H$8=4,(VLOOKUP($A26,'LA4'!$A$1:$AD$200,'LA4'!S$1,0)),
IF(INDEX!$H$8=5,(VLOOKUP($A26,'LA5'!$A$1:$AD$200,'LA5'!S$1,0)),
IF(INDEX!$H$8=6,(VLOOKUP($A26,'LA6'!$A$1:$AD$200,'LA6'!S$1,0)),0)))))),".")</f>
        <v>-</v>
      </c>
      <c r="V26" s="27">
        <f>IFERROR(
IF(INDEX!$H$8=1,(VLOOKUP($A26,'LA1'!$A$1:$AD$200,'LA1'!T$1,0)),
IF(INDEX!$H$8=2,(VLOOKUP($A26,'LA2'!$A$1:$AD$200,'LA2'!T$1,0)),
IF(INDEX!$H$8=3,(VLOOKUP($A26,'LA3'!$A$1:$AD$200,'LA3'!T$1,0)),
IF(INDEX!$H$8=4,(VLOOKUP($A26,'LA4'!$A$1:$AD$200,'LA4'!T$1,0)),
IF(INDEX!$H$8=5,(VLOOKUP($A26,'LA5'!$A$1:$AD$200,'LA5'!T$1,0)),
IF(INDEX!$H$8=6,(VLOOKUP($A26,'LA6'!$A$1:$AD$200,'LA6'!T$1,0)),0)))))),".")</f>
        <v>0.01</v>
      </c>
      <c r="W26" s="27">
        <f>IFERROR(
IF(INDEX!$H$8=1,(VLOOKUP($A26,'LA1'!$A$1:$AD$200,'LA1'!U$1,0)),
IF(INDEX!$H$8=2,(VLOOKUP($A26,'LA2'!$A$1:$AD$200,'LA2'!U$1,0)),
IF(INDEX!$H$8=3,(VLOOKUP($A26,'LA3'!$A$1:$AD$200,'LA3'!U$1,0)),
IF(INDEX!$H$8=4,(VLOOKUP($A26,'LA4'!$A$1:$AD$200,'LA4'!U$1,0)),
IF(INDEX!$H$8=5,(VLOOKUP($A26,'LA5'!$A$1:$AD$200,'LA5'!U$1,0)),
IF(INDEX!$H$8=6,(VLOOKUP($A26,'LA6'!$A$1:$AD$200,'LA6'!U$1,0)),0)))))),".")</f>
        <v>0.09</v>
      </c>
      <c r="X26" s="27">
        <f>IFERROR(
IF(INDEX!$H$8=1,(VLOOKUP($A26,'LA1'!$A$1:$AD$200,'LA1'!V$1,0)),
IF(INDEX!$H$8=2,(VLOOKUP($A26,'LA2'!$A$1:$AD$200,'LA2'!V$1,0)),
IF(INDEX!$H$8=3,(VLOOKUP($A26,'LA3'!$A$1:$AD$200,'LA3'!V$1,0)),
IF(INDEX!$H$8=4,(VLOOKUP($A26,'LA4'!$A$1:$AD$200,'LA4'!V$1,0)),
IF(INDEX!$H$8=5,(VLOOKUP($A26,'LA5'!$A$1:$AD$200,'LA5'!V$1,0)),
IF(INDEX!$H$8=6,(VLOOKUP($A26,'LA6'!$A$1:$AD$200,'LA6'!V$1,0)),0)))))),".")</f>
        <v>0.02</v>
      </c>
      <c r="Y26" s="27">
        <f>IFERROR(
IF(INDEX!$H$8=1,(VLOOKUP($A26,'LA1'!$A$1:$AD$200,'LA1'!W$1,0)),
IF(INDEX!$H$8=2,(VLOOKUP($A26,'LA2'!$A$1:$AD$200,'LA2'!W$1,0)),
IF(INDEX!$H$8=3,(VLOOKUP($A26,'LA3'!$A$1:$AD$200,'LA3'!W$1,0)),
IF(INDEX!$H$8=4,(VLOOKUP($A26,'LA4'!$A$1:$AD$200,'LA4'!W$1,0)),
IF(INDEX!$H$8=5,(VLOOKUP($A26,'LA5'!$A$1:$AD$200,'LA5'!W$1,0)),
IF(INDEX!$H$8=6,(VLOOKUP($A26,'LA6'!$A$1:$AD$200,'LA6'!W$1,0)),0)))))),".")</f>
        <v>0.01</v>
      </c>
    </row>
    <row r="27" spans="1:25" s="7" customFormat="1" ht="11.25" x14ac:dyDescent="0.2">
      <c r="A27" s="13">
        <v>350</v>
      </c>
      <c r="B27" s="13" t="s">
        <v>138</v>
      </c>
      <c r="C27" s="96" t="s">
        <v>112</v>
      </c>
      <c r="D27" s="26">
        <f>IFERROR(
IF(INDEX!$H$8=1,(VLOOKUP($A27,'LA1'!$A$1:$AD$200,'LA1'!B$1,0)),
IF(INDEX!$H$8=2,(VLOOKUP($A27,'LA2'!$A$1:$AD$200,'LA2'!B$1,0)),
IF(INDEX!$H$8=3,(VLOOKUP($A27,'LA3'!$A$1:$AD$200,'LA3'!B$1,0)),
IF(INDEX!$H$8=4,(VLOOKUP($A27,'LA4'!$A$1:$AD$200,'LA4'!B$1,0)),
IF(INDEX!$H$8=5,(VLOOKUP($A27,'LA5'!$A$1:$AD$200,'LA5'!B$1,0)),
IF(INDEX!$H$8=6,(VLOOKUP($A27,'LA6'!$A$1:$AD$200,'LA6'!B$1,0)),0)))))),".")</f>
        <v>3480</v>
      </c>
      <c r="E27" s="27">
        <f>IFERROR(
IF(INDEX!$H$8=1,(VLOOKUP($A27,'LA1'!$A$1:$AD$200,'LA1'!C$1,0)),
IF(INDEX!$H$8=2,(VLOOKUP($A27,'LA2'!$A$1:$AD$200,'LA2'!C$1,0)),
IF(INDEX!$H$8=3,(VLOOKUP($A27,'LA3'!$A$1:$AD$200,'LA3'!C$1,0)),
IF(INDEX!$H$8=4,(VLOOKUP($A27,'LA4'!$A$1:$AD$200,'LA4'!C$1,0)),
IF(INDEX!$H$8=5,(VLOOKUP($A27,'LA5'!$A$1:$AD$200,'LA5'!C$1,0)),
IF(INDEX!$H$8=6,(VLOOKUP($A27,'LA6'!$A$1:$AD$200,'LA6'!C$1,0)),0)))))),".")</f>
        <v>0.91</v>
      </c>
      <c r="F27" s="27">
        <f>IFERROR(
IF(INDEX!$H$8=1,(VLOOKUP($A27,'LA1'!$A$1:$AD$200,'LA1'!D$1,0)),
IF(INDEX!$H$8=2,(VLOOKUP($A27,'LA2'!$A$1:$AD$200,'LA2'!D$1,0)),
IF(INDEX!$H$8=3,(VLOOKUP($A27,'LA3'!$A$1:$AD$200,'LA3'!D$1,0)),
IF(INDEX!$H$8=4,(VLOOKUP($A27,'LA4'!$A$1:$AD$200,'LA4'!D$1,0)),
IF(INDEX!$H$8=5,(VLOOKUP($A27,'LA5'!$A$1:$AD$200,'LA5'!D$1,0)),
IF(INDEX!$H$8=6,(VLOOKUP($A27,'LA6'!$A$1:$AD$200,'LA6'!D$1,0)),0)))))),".")</f>
        <v>0.89</v>
      </c>
      <c r="G27" s="27">
        <f>IFERROR(
IF(INDEX!$H$8=1,(VLOOKUP($A27,'LA1'!$A$1:$AD$200,'LA1'!E$1,0)),
IF(INDEX!$H$8=2,(VLOOKUP($A27,'LA2'!$A$1:$AD$200,'LA2'!E$1,0)),
IF(INDEX!$H$8=3,(VLOOKUP($A27,'LA3'!$A$1:$AD$200,'LA3'!E$1,0)),
IF(INDEX!$H$8=4,(VLOOKUP($A27,'LA4'!$A$1:$AD$200,'LA4'!E$1,0)),
IF(INDEX!$H$8=5,(VLOOKUP($A27,'LA5'!$A$1:$AD$200,'LA5'!E$1,0)),
IF(INDEX!$H$8=6,(VLOOKUP($A27,'LA6'!$A$1:$AD$200,'LA6'!E$1,0)),0)))))),".")</f>
        <v>0.42</v>
      </c>
      <c r="H27" s="27" t="str">
        <f>IFERROR(
IF(INDEX!$H$8=1,(VLOOKUP($A27,'LA1'!$A$1:$AD$200,'LA1'!F$1,0)),
IF(INDEX!$H$8=2,(VLOOKUP($A27,'LA2'!$A$1:$AD$200,'LA2'!F$1,0)),
IF(INDEX!$H$8=3,(VLOOKUP($A27,'LA3'!$A$1:$AD$200,'LA3'!F$1,0)),
IF(INDEX!$H$8=4,(VLOOKUP($A27,'LA4'!$A$1:$AD$200,'LA4'!F$1,0)),
IF(INDEX!$H$8=5,(VLOOKUP($A27,'LA5'!$A$1:$AD$200,'LA5'!F$1,0)),
IF(INDEX!$H$8=6,(VLOOKUP($A27,'LA6'!$A$1:$AD$200,'LA6'!F$1,0)),0)))))),".")</f>
        <v>-</v>
      </c>
      <c r="I27" s="27">
        <f>IFERROR(
IF(INDEX!$H$8=1,(VLOOKUP($A27,'LA1'!$A$1:$AD$200,'LA1'!G$1,0)),
IF(INDEX!$H$8=2,(VLOOKUP($A27,'LA2'!$A$1:$AD$200,'LA2'!G$1,0)),
IF(INDEX!$H$8=3,(VLOOKUP($A27,'LA3'!$A$1:$AD$200,'LA3'!G$1,0)),
IF(INDEX!$H$8=4,(VLOOKUP($A27,'LA4'!$A$1:$AD$200,'LA4'!G$1,0)),
IF(INDEX!$H$8=5,(VLOOKUP($A27,'LA5'!$A$1:$AD$200,'LA5'!G$1,0)),
IF(INDEX!$H$8=6,(VLOOKUP($A27,'LA6'!$A$1:$AD$200,'LA6'!G$1,0)),0)))))),".")</f>
        <v>0.03</v>
      </c>
      <c r="J27" s="27">
        <f>IFERROR(
IF(INDEX!$H$8=1,(VLOOKUP($A27,'LA1'!$A$1:$AD$200,'LA1'!H$1,0)),
IF(INDEX!$H$8=2,(VLOOKUP($A27,'LA2'!$A$1:$AD$200,'LA2'!H$1,0)),
IF(INDEX!$H$8=3,(VLOOKUP($A27,'LA3'!$A$1:$AD$200,'LA3'!H$1,0)),
IF(INDEX!$H$8=4,(VLOOKUP($A27,'LA4'!$A$1:$AD$200,'LA4'!H$1,0)),
IF(INDEX!$H$8=5,(VLOOKUP($A27,'LA5'!$A$1:$AD$200,'LA5'!H$1,0)),
IF(INDEX!$H$8=6,(VLOOKUP($A27,'LA6'!$A$1:$AD$200,'LA6'!H$1,0)),0)))))),".")</f>
        <v>0.23</v>
      </c>
      <c r="K27" s="27">
        <f>IFERROR(
IF(INDEX!$H$8=1,(VLOOKUP($A27,'LA1'!$A$1:$AD$200,'LA1'!I$1,0)),
IF(INDEX!$H$8=2,(VLOOKUP($A27,'LA2'!$A$1:$AD$200,'LA2'!I$1,0)),
IF(INDEX!$H$8=3,(VLOOKUP($A27,'LA3'!$A$1:$AD$200,'LA3'!I$1,0)),
IF(INDEX!$H$8=4,(VLOOKUP($A27,'LA4'!$A$1:$AD$200,'LA4'!I$1,0)),
IF(INDEX!$H$8=5,(VLOOKUP($A27,'LA5'!$A$1:$AD$200,'LA5'!I$1,0)),
IF(INDEX!$H$8=6,(VLOOKUP($A27,'LA6'!$A$1:$AD$200,'LA6'!I$1,0)),0)))))),".")</f>
        <v>0.2</v>
      </c>
      <c r="L27" s="27">
        <f>IFERROR(
IF(INDEX!$H$8=1,(VLOOKUP($A27,'LA1'!$A$1:$AD$200,'LA1'!J$1,0)),
IF(INDEX!$H$8=2,(VLOOKUP($A27,'LA2'!$A$1:$AD$200,'LA2'!J$1,0)),
IF(INDEX!$H$8=3,(VLOOKUP($A27,'LA3'!$A$1:$AD$200,'LA3'!J$1,0)),
IF(INDEX!$H$8=4,(VLOOKUP($A27,'LA4'!$A$1:$AD$200,'LA4'!J$1,0)),
IF(INDEX!$H$8=5,(VLOOKUP($A27,'LA5'!$A$1:$AD$200,'LA5'!J$1,0)),
IF(INDEX!$H$8=6,(VLOOKUP($A27,'LA6'!$A$1:$AD$200,'LA6'!J$1,0)),0)))))),".")</f>
        <v>0</v>
      </c>
      <c r="M27" s="27">
        <f>IFERROR(
IF(INDEX!$H$8=1,(VLOOKUP($A27,'LA1'!$A$1:$AD$200,'LA1'!K$1,0)),
IF(INDEX!$H$8=2,(VLOOKUP($A27,'LA2'!$A$1:$AD$200,'LA2'!K$1,0)),
IF(INDEX!$H$8=3,(VLOOKUP($A27,'LA3'!$A$1:$AD$200,'LA3'!K$1,0)),
IF(INDEX!$H$8=4,(VLOOKUP($A27,'LA4'!$A$1:$AD$200,'LA4'!K$1,0)),
IF(INDEX!$H$8=5,(VLOOKUP($A27,'LA5'!$A$1:$AD$200,'LA5'!K$1,0)),
IF(INDEX!$H$8=6,(VLOOKUP($A27,'LA6'!$A$1:$AD$200,'LA6'!K$1,0)),0)))))),".")</f>
        <v>0</v>
      </c>
      <c r="N27" s="27" t="str">
        <f>IFERROR(
IF(INDEX!$H$8=1,(VLOOKUP($A27,'LA1'!$A$1:$AD$200,'LA1'!L$1,0)),
IF(INDEX!$H$8=2,(VLOOKUP($A27,'LA2'!$A$1:$AD$200,'LA2'!L$1,0)),
IF(INDEX!$H$8=3,(VLOOKUP($A27,'LA3'!$A$1:$AD$200,'LA3'!L$1,0)),
IF(INDEX!$H$8=4,(VLOOKUP($A27,'LA4'!$A$1:$AD$200,'LA4'!L$1,0)),
IF(INDEX!$H$8=5,(VLOOKUP($A27,'LA5'!$A$1:$AD$200,'LA5'!L$1,0)),
IF(INDEX!$H$8=6,(VLOOKUP($A27,'LA6'!$A$1:$AD$200,'LA6'!L$1,0)),0)))))),".")</f>
        <v>-</v>
      </c>
      <c r="O27" s="27">
        <f>IFERROR(
IF(INDEX!$H$8=1,(VLOOKUP($A27,'LA1'!$A$1:$AD$200,'LA1'!M$1,0)),
IF(INDEX!$H$8=2,(VLOOKUP($A27,'LA2'!$A$1:$AD$200,'LA2'!M$1,0)),
IF(INDEX!$H$8=3,(VLOOKUP($A27,'LA3'!$A$1:$AD$200,'LA3'!M$1,0)),
IF(INDEX!$H$8=4,(VLOOKUP($A27,'LA4'!$A$1:$AD$200,'LA4'!M$1,0)),
IF(INDEX!$H$8=5,(VLOOKUP($A27,'LA5'!$A$1:$AD$200,'LA5'!M$1,0)),
IF(INDEX!$H$8=6,(VLOOKUP($A27,'LA6'!$A$1:$AD$200,'LA6'!M$1,0)),0)))))),".")</f>
        <v>0.05</v>
      </c>
      <c r="P27" s="27">
        <f>IFERROR(
IF(INDEX!$H$8=1,(VLOOKUP($A27,'LA1'!$A$1:$AD$200,'LA1'!N$1,0)),
IF(INDEX!$H$8=2,(VLOOKUP($A27,'LA2'!$A$1:$AD$200,'LA2'!N$1,0)),
IF(INDEX!$H$8=3,(VLOOKUP($A27,'LA3'!$A$1:$AD$200,'LA3'!N$1,0)),
IF(INDEX!$H$8=4,(VLOOKUP($A27,'LA4'!$A$1:$AD$200,'LA4'!N$1,0)),
IF(INDEX!$H$8=5,(VLOOKUP($A27,'LA5'!$A$1:$AD$200,'LA5'!N$1,0)),
IF(INDEX!$H$8=6,(VLOOKUP($A27,'LA6'!$A$1:$AD$200,'LA6'!N$1,0)),0)))))),".")</f>
        <v>0</v>
      </c>
      <c r="Q27" s="27" t="str">
        <f>IFERROR(
IF(INDEX!$H$8=1,(VLOOKUP($A27,'LA1'!$A$1:$AD$200,'LA1'!O$1,0)),
IF(INDEX!$H$8=2,(VLOOKUP($A27,'LA2'!$A$1:$AD$200,'LA2'!O$1,0)),
IF(INDEX!$H$8=3,(VLOOKUP($A27,'LA3'!$A$1:$AD$200,'LA3'!O$1,0)),
IF(INDEX!$H$8=4,(VLOOKUP($A27,'LA4'!$A$1:$AD$200,'LA4'!O$1,0)),
IF(INDEX!$H$8=5,(VLOOKUP($A27,'LA5'!$A$1:$AD$200,'LA5'!O$1,0)),
IF(INDEX!$H$8=6,(VLOOKUP($A27,'LA6'!$A$1:$AD$200,'LA6'!O$1,0)),0)))))),".")</f>
        <v>-</v>
      </c>
      <c r="R27" s="27">
        <f>IFERROR(
IF(INDEX!$H$8=1,(VLOOKUP($A27,'LA1'!$A$1:$AD$200,'LA1'!P$1,0)),
IF(INDEX!$H$8=2,(VLOOKUP($A27,'LA2'!$A$1:$AD$200,'LA2'!P$1,0)),
IF(INDEX!$H$8=3,(VLOOKUP($A27,'LA3'!$A$1:$AD$200,'LA3'!P$1,0)),
IF(INDEX!$H$8=4,(VLOOKUP($A27,'LA4'!$A$1:$AD$200,'LA4'!P$1,0)),
IF(INDEX!$H$8=5,(VLOOKUP($A27,'LA5'!$A$1:$AD$200,'LA5'!P$1,0)),
IF(INDEX!$H$8=6,(VLOOKUP($A27,'LA6'!$A$1:$AD$200,'LA6'!P$1,0)),0)))))),".")</f>
        <v>0.01</v>
      </c>
      <c r="S27" s="27">
        <f>IFERROR(
IF(INDEX!$H$8=1,(VLOOKUP($A27,'LA1'!$A$1:$AD$200,'LA1'!Q$1,0)),
IF(INDEX!$H$8=2,(VLOOKUP($A27,'LA2'!$A$1:$AD$200,'LA2'!Q$1,0)),
IF(INDEX!$H$8=3,(VLOOKUP($A27,'LA3'!$A$1:$AD$200,'LA3'!Q$1,0)),
IF(INDEX!$H$8=4,(VLOOKUP($A27,'LA4'!$A$1:$AD$200,'LA4'!Q$1,0)),
IF(INDEX!$H$8=5,(VLOOKUP($A27,'LA5'!$A$1:$AD$200,'LA5'!Q$1,0)),
IF(INDEX!$H$8=6,(VLOOKUP($A27,'LA6'!$A$1:$AD$200,'LA6'!Q$1,0)),0)))))),".")</f>
        <v>0.01</v>
      </c>
      <c r="T27" s="27" t="str">
        <f>IFERROR(
IF(INDEX!$H$8=1,(VLOOKUP($A27,'LA1'!$A$1:$AD$200,'LA1'!R$1,0)),
IF(INDEX!$H$8=2,(VLOOKUP($A27,'LA2'!$A$1:$AD$200,'LA2'!R$1,0)),
IF(INDEX!$H$8=3,(VLOOKUP($A27,'LA3'!$A$1:$AD$200,'LA3'!R$1,0)),
IF(INDEX!$H$8=4,(VLOOKUP($A27,'LA4'!$A$1:$AD$200,'LA4'!R$1,0)),
IF(INDEX!$H$8=5,(VLOOKUP($A27,'LA5'!$A$1:$AD$200,'LA5'!R$1,0)),
IF(INDEX!$H$8=6,(VLOOKUP($A27,'LA6'!$A$1:$AD$200,'LA6'!R$1,0)),0)))))),".")</f>
        <v>-</v>
      </c>
      <c r="U27" s="27">
        <f>IFERROR(
IF(INDEX!$H$8=1,(VLOOKUP($A27,'LA1'!$A$1:$AD$200,'LA1'!S$1,0)),
IF(INDEX!$H$8=2,(VLOOKUP($A27,'LA2'!$A$1:$AD$200,'LA2'!S$1,0)),
IF(INDEX!$H$8=3,(VLOOKUP($A27,'LA3'!$A$1:$AD$200,'LA3'!S$1,0)),
IF(INDEX!$H$8=4,(VLOOKUP($A27,'LA4'!$A$1:$AD$200,'LA4'!S$1,0)),
IF(INDEX!$H$8=5,(VLOOKUP($A27,'LA5'!$A$1:$AD$200,'LA5'!S$1,0)),
IF(INDEX!$H$8=6,(VLOOKUP($A27,'LA6'!$A$1:$AD$200,'LA6'!S$1,0)),0)))))),".")</f>
        <v>0</v>
      </c>
      <c r="V27" s="27">
        <f>IFERROR(
IF(INDEX!$H$8=1,(VLOOKUP($A27,'LA1'!$A$1:$AD$200,'LA1'!T$1,0)),
IF(INDEX!$H$8=2,(VLOOKUP($A27,'LA2'!$A$1:$AD$200,'LA2'!T$1,0)),
IF(INDEX!$H$8=3,(VLOOKUP($A27,'LA3'!$A$1:$AD$200,'LA3'!T$1,0)),
IF(INDEX!$H$8=4,(VLOOKUP($A27,'LA4'!$A$1:$AD$200,'LA4'!T$1,0)),
IF(INDEX!$H$8=5,(VLOOKUP($A27,'LA5'!$A$1:$AD$200,'LA5'!T$1,0)),
IF(INDEX!$H$8=6,(VLOOKUP($A27,'LA6'!$A$1:$AD$200,'LA6'!T$1,0)),0)))))),".")</f>
        <v>0.01</v>
      </c>
      <c r="W27" s="27">
        <f>IFERROR(
IF(INDEX!$H$8=1,(VLOOKUP($A27,'LA1'!$A$1:$AD$200,'LA1'!U$1,0)),
IF(INDEX!$H$8=2,(VLOOKUP($A27,'LA2'!$A$1:$AD$200,'LA2'!U$1,0)),
IF(INDEX!$H$8=3,(VLOOKUP($A27,'LA3'!$A$1:$AD$200,'LA3'!U$1,0)),
IF(INDEX!$H$8=4,(VLOOKUP($A27,'LA4'!$A$1:$AD$200,'LA4'!U$1,0)),
IF(INDEX!$H$8=5,(VLOOKUP($A27,'LA5'!$A$1:$AD$200,'LA5'!U$1,0)),
IF(INDEX!$H$8=6,(VLOOKUP($A27,'LA6'!$A$1:$AD$200,'LA6'!U$1,0)),0)))))),".")</f>
        <v>0.06</v>
      </c>
      <c r="X27" s="27">
        <f>IFERROR(
IF(INDEX!$H$8=1,(VLOOKUP($A27,'LA1'!$A$1:$AD$200,'LA1'!V$1,0)),
IF(INDEX!$H$8=2,(VLOOKUP($A27,'LA2'!$A$1:$AD$200,'LA2'!V$1,0)),
IF(INDEX!$H$8=3,(VLOOKUP($A27,'LA3'!$A$1:$AD$200,'LA3'!V$1,0)),
IF(INDEX!$H$8=4,(VLOOKUP($A27,'LA4'!$A$1:$AD$200,'LA4'!V$1,0)),
IF(INDEX!$H$8=5,(VLOOKUP($A27,'LA5'!$A$1:$AD$200,'LA5'!V$1,0)),
IF(INDEX!$H$8=6,(VLOOKUP($A27,'LA6'!$A$1:$AD$200,'LA6'!V$1,0)),0)))))),".")</f>
        <v>0.02</v>
      </c>
      <c r="Y27" s="27">
        <f>IFERROR(
IF(INDEX!$H$8=1,(VLOOKUP($A27,'LA1'!$A$1:$AD$200,'LA1'!W$1,0)),
IF(INDEX!$H$8=2,(VLOOKUP($A27,'LA2'!$A$1:$AD$200,'LA2'!W$1,0)),
IF(INDEX!$H$8=3,(VLOOKUP($A27,'LA3'!$A$1:$AD$200,'LA3'!W$1,0)),
IF(INDEX!$H$8=4,(VLOOKUP($A27,'LA4'!$A$1:$AD$200,'LA4'!W$1,0)),
IF(INDEX!$H$8=5,(VLOOKUP($A27,'LA5'!$A$1:$AD$200,'LA5'!W$1,0)),
IF(INDEX!$H$8=6,(VLOOKUP($A27,'LA6'!$A$1:$AD$200,'LA6'!W$1,0)),0)))))),".")</f>
        <v>0.01</v>
      </c>
    </row>
    <row r="28" spans="1:25" s="7" customFormat="1" ht="11.25" x14ac:dyDescent="0.2">
      <c r="A28" s="13">
        <v>837</v>
      </c>
      <c r="B28" s="13" t="s">
        <v>139</v>
      </c>
      <c r="C28" s="96" t="s">
        <v>128</v>
      </c>
      <c r="D28" s="26">
        <f>IFERROR(
IF(INDEX!$H$8=1,(VLOOKUP($A28,'LA1'!$A$1:$AD$200,'LA1'!B$1,0)),
IF(INDEX!$H$8=2,(VLOOKUP($A28,'LA2'!$A$1:$AD$200,'LA2'!B$1,0)),
IF(INDEX!$H$8=3,(VLOOKUP($A28,'LA3'!$A$1:$AD$200,'LA3'!B$1,0)),
IF(INDEX!$H$8=4,(VLOOKUP($A28,'LA4'!$A$1:$AD$200,'LA4'!B$1,0)),
IF(INDEX!$H$8=5,(VLOOKUP($A28,'LA5'!$A$1:$AD$200,'LA5'!B$1,0)),
IF(INDEX!$H$8=6,(VLOOKUP($A28,'LA6'!$A$1:$AD$200,'LA6'!B$1,0)),0)))))),".")</f>
        <v>1660</v>
      </c>
      <c r="E28" s="27">
        <f>IFERROR(
IF(INDEX!$H$8=1,(VLOOKUP($A28,'LA1'!$A$1:$AD$200,'LA1'!C$1,0)),
IF(INDEX!$H$8=2,(VLOOKUP($A28,'LA2'!$A$1:$AD$200,'LA2'!C$1,0)),
IF(INDEX!$H$8=3,(VLOOKUP($A28,'LA3'!$A$1:$AD$200,'LA3'!C$1,0)),
IF(INDEX!$H$8=4,(VLOOKUP($A28,'LA4'!$A$1:$AD$200,'LA4'!C$1,0)),
IF(INDEX!$H$8=5,(VLOOKUP($A28,'LA5'!$A$1:$AD$200,'LA5'!C$1,0)),
IF(INDEX!$H$8=6,(VLOOKUP($A28,'LA6'!$A$1:$AD$200,'LA6'!C$1,0)),0)))))),".")</f>
        <v>0.92</v>
      </c>
      <c r="F28" s="27">
        <f>IFERROR(
IF(INDEX!$H$8=1,(VLOOKUP($A28,'LA1'!$A$1:$AD$200,'LA1'!D$1,0)),
IF(INDEX!$H$8=2,(VLOOKUP($A28,'LA2'!$A$1:$AD$200,'LA2'!D$1,0)),
IF(INDEX!$H$8=3,(VLOOKUP($A28,'LA3'!$A$1:$AD$200,'LA3'!D$1,0)),
IF(INDEX!$H$8=4,(VLOOKUP($A28,'LA4'!$A$1:$AD$200,'LA4'!D$1,0)),
IF(INDEX!$H$8=5,(VLOOKUP($A28,'LA5'!$A$1:$AD$200,'LA5'!D$1,0)),
IF(INDEX!$H$8=6,(VLOOKUP($A28,'LA6'!$A$1:$AD$200,'LA6'!D$1,0)),0)))))),".")</f>
        <v>0.9</v>
      </c>
      <c r="G28" s="27">
        <f>IFERROR(
IF(INDEX!$H$8=1,(VLOOKUP($A28,'LA1'!$A$1:$AD$200,'LA1'!E$1,0)),
IF(INDEX!$H$8=2,(VLOOKUP($A28,'LA2'!$A$1:$AD$200,'LA2'!E$1,0)),
IF(INDEX!$H$8=3,(VLOOKUP($A28,'LA3'!$A$1:$AD$200,'LA3'!E$1,0)),
IF(INDEX!$H$8=4,(VLOOKUP($A28,'LA4'!$A$1:$AD$200,'LA4'!E$1,0)),
IF(INDEX!$H$8=5,(VLOOKUP($A28,'LA5'!$A$1:$AD$200,'LA5'!E$1,0)),
IF(INDEX!$H$8=6,(VLOOKUP($A28,'LA6'!$A$1:$AD$200,'LA6'!E$1,0)),0)))))),".")</f>
        <v>0.41</v>
      </c>
      <c r="H28" s="27">
        <f>IFERROR(
IF(INDEX!$H$8=1,(VLOOKUP($A28,'LA1'!$A$1:$AD$200,'LA1'!F$1,0)),
IF(INDEX!$H$8=2,(VLOOKUP($A28,'LA2'!$A$1:$AD$200,'LA2'!F$1,0)),
IF(INDEX!$H$8=3,(VLOOKUP($A28,'LA3'!$A$1:$AD$200,'LA3'!F$1,0)),
IF(INDEX!$H$8=4,(VLOOKUP($A28,'LA4'!$A$1:$AD$200,'LA4'!F$1,0)),
IF(INDEX!$H$8=5,(VLOOKUP($A28,'LA5'!$A$1:$AD$200,'LA5'!F$1,0)),
IF(INDEX!$H$8=6,(VLOOKUP($A28,'LA6'!$A$1:$AD$200,'LA6'!F$1,0)),0)))))),".")</f>
        <v>0.01</v>
      </c>
      <c r="I28" s="27">
        <f>IFERROR(
IF(INDEX!$H$8=1,(VLOOKUP($A28,'LA1'!$A$1:$AD$200,'LA1'!G$1,0)),
IF(INDEX!$H$8=2,(VLOOKUP($A28,'LA2'!$A$1:$AD$200,'LA2'!G$1,0)),
IF(INDEX!$H$8=3,(VLOOKUP($A28,'LA3'!$A$1:$AD$200,'LA3'!G$1,0)),
IF(INDEX!$H$8=4,(VLOOKUP($A28,'LA4'!$A$1:$AD$200,'LA4'!G$1,0)),
IF(INDEX!$H$8=5,(VLOOKUP($A28,'LA5'!$A$1:$AD$200,'LA5'!G$1,0)),
IF(INDEX!$H$8=6,(VLOOKUP($A28,'LA6'!$A$1:$AD$200,'LA6'!G$1,0)),0)))))),".")</f>
        <v>0.04</v>
      </c>
      <c r="J28" s="27">
        <f>IFERROR(
IF(INDEX!$H$8=1,(VLOOKUP($A28,'LA1'!$A$1:$AD$200,'LA1'!H$1,0)),
IF(INDEX!$H$8=2,(VLOOKUP($A28,'LA2'!$A$1:$AD$200,'LA2'!H$1,0)),
IF(INDEX!$H$8=3,(VLOOKUP($A28,'LA3'!$A$1:$AD$200,'LA3'!H$1,0)),
IF(INDEX!$H$8=4,(VLOOKUP($A28,'LA4'!$A$1:$AD$200,'LA4'!H$1,0)),
IF(INDEX!$H$8=5,(VLOOKUP($A28,'LA5'!$A$1:$AD$200,'LA5'!H$1,0)),
IF(INDEX!$H$8=6,(VLOOKUP($A28,'LA6'!$A$1:$AD$200,'LA6'!H$1,0)),0)))))),".")</f>
        <v>0.43</v>
      </c>
      <c r="K28" s="27" t="str">
        <f>IFERROR(
IF(INDEX!$H$8=1,(VLOOKUP($A28,'LA1'!$A$1:$AD$200,'LA1'!I$1,0)),
IF(INDEX!$H$8=2,(VLOOKUP($A28,'LA2'!$A$1:$AD$200,'LA2'!I$1,0)),
IF(INDEX!$H$8=3,(VLOOKUP($A28,'LA3'!$A$1:$AD$200,'LA3'!I$1,0)),
IF(INDEX!$H$8=4,(VLOOKUP($A28,'LA4'!$A$1:$AD$200,'LA4'!I$1,0)),
IF(INDEX!$H$8=5,(VLOOKUP($A28,'LA5'!$A$1:$AD$200,'LA5'!I$1,0)),
IF(INDEX!$H$8=6,(VLOOKUP($A28,'LA6'!$A$1:$AD$200,'LA6'!I$1,0)),0)))))),".")</f>
        <v>-</v>
      </c>
      <c r="L28" s="27">
        <f>IFERROR(
IF(INDEX!$H$8=1,(VLOOKUP($A28,'LA1'!$A$1:$AD$200,'LA1'!J$1,0)),
IF(INDEX!$H$8=2,(VLOOKUP($A28,'LA2'!$A$1:$AD$200,'LA2'!J$1,0)),
IF(INDEX!$H$8=3,(VLOOKUP($A28,'LA3'!$A$1:$AD$200,'LA3'!J$1,0)),
IF(INDEX!$H$8=4,(VLOOKUP($A28,'LA4'!$A$1:$AD$200,'LA4'!J$1,0)),
IF(INDEX!$H$8=5,(VLOOKUP($A28,'LA5'!$A$1:$AD$200,'LA5'!J$1,0)),
IF(INDEX!$H$8=6,(VLOOKUP($A28,'LA6'!$A$1:$AD$200,'LA6'!J$1,0)),0)))))),".")</f>
        <v>0</v>
      </c>
      <c r="M28" s="27">
        <f>IFERROR(
IF(INDEX!$H$8=1,(VLOOKUP($A28,'LA1'!$A$1:$AD$200,'LA1'!K$1,0)),
IF(INDEX!$H$8=2,(VLOOKUP($A28,'LA2'!$A$1:$AD$200,'LA2'!K$1,0)),
IF(INDEX!$H$8=3,(VLOOKUP($A28,'LA3'!$A$1:$AD$200,'LA3'!K$1,0)),
IF(INDEX!$H$8=4,(VLOOKUP($A28,'LA4'!$A$1:$AD$200,'LA4'!K$1,0)),
IF(INDEX!$H$8=5,(VLOOKUP($A28,'LA5'!$A$1:$AD$200,'LA5'!K$1,0)),
IF(INDEX!$H$8=6,(VLOOKUP($A28,'LA6'!$A$1:$AD$200,'LA6'!K$1,0)),0)))))),".")</f>
        <v>0</v>
      </c>
      <c r="N28" s="27" t="str">
        <f>IFERROR(
IF(INDEX!$H$8=1,(VLOOKUP($A28,'LA1'!$A$1:$AD$200,'LA1'!L$1,0)),
IF(INDEX!$H$8=2,(VLOOKUP($A28,'LA2'!$A$1:$AD$200,'LA2'!L$1,0)),
IF(INDEX!$H$8=3,(VLOOKUP($A28,'LA3'!$A$1:$AD$200,'LA3'!L$1,0)),
IF(INDEX!$H$8=4,(VLOOKUP($A28,'LA4'!$A$1:$AD$200,'LA4'!L$1,0)),
IF(INDEX!$H$8=5,(VLOOKUP($A28,'LA5'!$A$1:$AD$200,'LA5'!L$1,0)),
IF(INDEX!$H$8=6,(VLOOKUP($A28,'LA6'!$A$1:$AD$200,'LA6'!L$1,0)),0)))))),".")</f>
        <v>x</v>
      </c>
      <c r="O28" s="27">
        <f>IFERROR(
IF(INDEX!$H$8=1,(VLOOKUP($A28,'LA1'!$A$1:$AD$200,'LA1'!M$1,0)),
IF(INDEX!$H$8=2,(VLOOKUP($A28,'LA2'!$A$1:$AD$200,'LA2'!M$1,0)),
IF(INDEX!$H$8=3,(VLOOKUP($A28,'LA3'!$A$1:$AD$200,'LA3'!M$1,0)),
IF(INDEX!$H$8=4,(VLOOKUP($A28,'LA4'!$A$1:$AD$200,'LA4'!M$1,0)),
IF(INDEX!$H$8=5,(VLOOKUP($A28,'LA5'!$A$1:$AD$200,'LA5'!M$1,0)),
IF(INDEX!$H$8=6,(VLOOKUP($A28,'LA6'!$A$1:$AD$200,'LA6'!M$1,0)),0)))))),".")</f>
        <v>0.05</v>
      </c>
      <c r="P28" s="27">
        <f>IFERROR(
IF(INDEX!$H$8=1,(VLOOKUP($A28,'LA1'!$A$1:$AD$200,'LA1'!N$1,0)),
IF(INDEX!$H$8=2,(VLOOKUP($A28,'LA2'!$A$1:$AD$200,'LA2'!N$1,0)),
IF(INDEX!$H$8=3,(VLOOKUP($A28,'LA3'!$A$1:$AD$200,'LA3'!N$1,0)),
IF(INDEX!$H$8=4,(VLOOKUP($A28,'LA4'!$A$1:$AD$200,'LA4'!N$1,0)),
IF(INDEX!$H$8=5,(VLOOKUP($A28,'LA5'!$A$1:$AD$200,'LA5'!N$1,0)),
IF(INDEX!$H$8=6,(VLOOKUP($A28,'LA6'!$A$1:$AD$200,'LA6'!N$1,0)),0)))))),".")</f>
        <v>0</v>
      </c>
      <c r="Q28" s="27" t="str">
        <f>IFERROR(
IF(INDEX!$H$8=1,(VLOOKUP($A28,'LA1'!$A$1:$AD$200,'LA1'!O$1,0)),
IF(INDEX!$H$8=2,(VLOOKUP($A28,'LA2'!$A$1:$AD$200,'LA2'!O$1,0)),
IF(INDEX!$H$8=3,(VLOOKUP($A28,'LA3'!$A$1:$AD$200,'LA3'!O$1,0)),
IF(INDEX!$H$8=4,(VLOOKUP($A28,'LA4'!$A$1:$AD$200,'LA4'!O$1,0)),
IF(INDEX!$H$8=5,(VLOOKUP($A28,'LA5'!$A$1:$AD$200,'LA5'!O$1,0)),
IF(INDEX!$H$8=6,(VLOOKUP($A28,'LA6'!$A$1:$AD$200,'LA6'!O$1,0)),0)))))),".")</f>
        <v>-</v>
      </c>
      <c r="R28" s="27">
        <f>IFERROR(
IF(INDEX!$H$8=1,(VLOOKUP($A28,'LA1'!$A$1:$AD$200,'LA1'!P$1,0)),
IF(INDEX!$H$8=2,(VLOOKUP($A28,'LA2'!$A$1:$AD$200,'LA2'!P$1,0)),
IF(INDEX!$H$8=3,(VLOOKUP($A28,'LA3'!$A$1:$AD$200,'LA3'!P$1,0)),
IF(INDEX!$H$8=4,(VLOOKUP($A28,'LA4'!$A$1:$AD$200,'LA4'!P$1,0)),
IF(INDEX!$H$8=5,(VLOOKUP($A28,'LA5'!$A$1:$AD$200,'LA5'!P$1,0)),
IF(INDEX!$H$8=6,(VLOOKUP($A28,'LA6'!$A$1:$AD$200,'LA6'!P$1,0)),0)))))),".")</f>
        <v>0.01</v>
      </c>
      <c r="S28" s="27">
        <f>IFERROR(
IF(INDEX!$H$8=1,(VLOOKUP($A28,'LA1'!$A$1:$AD$200,'LA1'!Q$1,0)),
IF(INDEX!$H$8=2,(VLOOKUP($A28,'LA2'!$A$1:$AD$200,'LA2'!Q$1,0)),
IF(INDEX!$H$8=3,(VLOOKUP($A28,'LA3'!$A$1:$AD$200,'LA3'!Q$1,0)),
IF(INDEX!$H$8=4,(VLOOKUP($A28,'LA4'!$A$1:$AD$200,'LA4'!Q$1,0)),
IF(INDEX!$H$8=5,(VLOOKUP($A28,'LA5'!$A$1:$AD$200,'LA5'!Q$1,0)),
IF(INDEX!$H$8=6,(VLOOKUP($A28,'LA6'!$A$1:$AD$200,'LA6'!Q$1,0)),0)))))),".")</f>
        <v>0.01</v>
      </c>
      <c r="T28" s="27" t="str">
        <f>IFERROR(
IF(INDEX!$H$8=1,(VLOOKUP($A28,'LA1'!$A$1:$AD$200,'LA1'!R$1,0)),
IF(INDEX!$H$8=2,(VLOOKUP($A28,'LA2'!$A$1:$AD$200,'LA2'!R$1,0)),
IF(INDEX!$H$8=3,(VLOOKUP($A28,'LA3'!$A$1:$AD$200,'LA3'!R$1,0)),
IF(INDEX!$H$8=4,(VLOOKUP($A28,'LA4'!$A$1:$AD$200,'LA4'!R$1,0)),
IF(INDEX!$H$8=5,(VLOOKUP($A28,'LA5'!$A$1:$AD$200,'LA5'!R$1,0)),
IF(INDEX!$H$8=6,(VLOOKUP($A28,'LA6'!$A$1:$AD$200,'LA6'!R$1,0)),0)))))),".")</f>
        <v>-</v>
      </c>
      <c r="U28" s="27">
        <f>IFERROR(
IF(INDEX!$H$8=1,(VLOOKUP($A28,'LA1'!$A$1:$AD$200,'LA1'!S$1,0)),
IF(INDEX!$H$8=2,(VLOOKUP($A28,'LA2'!$A$1:$AD$200,'LA2'!S$1,0)),
IF(INDEX!$H$8=3,(VLOOKUP($A28,'LA3'!$A$1:$AD$200,'LA3'!S$1,0)),
IF(INDEX!$H$8=4,(VLOOKUP($A28,'LA4'!$A$1:$AD$200,'LA4'!S$1,0)),
IF(INDEX!$H$8=5,(VLOOKUP($A28,'LA5'!$A$1:$AD$200,'LA5'!S$1,0)),
IF(INDEX!$H$8=6,(VLOOKUP($A28,'LA6'!$A$1:$AD$200,'LA6'!S$1,0)),0)))))),".")</f>
        <v>0</v>
      </c>
      <c r="V28" s="27">
        <f>IFERROR(
IF(INDEX!$H$8=1,(VLOOKUP($A28,'LA1'!$A$1:$AD$200,'LA1'!T$1,0)),
IF(INDEX!$H$8=2,(VLOOKUP($A28,'LA2'!$A$1:$AD$200,'LA2'!T$1,0)),
IF(INDEX!$H$8=3,(VLOOKUP($A28,'LA3'!$A$1:$AD$200,'LA3'!T$1,0)),
IF(INDEX!$H$8=4,(VLOOKUP($A28,'LA4'!$A$1:$AD$200,'LA4'!T$1,0)),
IF(INDEX!$H$8=5,(VLOOKUP($A28,'LA5'!$A$1:$AD$200,'LA5'!T$1,0)),
IF(INDEX!$H$8=6,(VLOOKUP($A28,'LA6'!$A$1:$AD$200,'LA6'!T$1,0)),0)))))),".")</f>
        <v>0.01</v>
      </c>
      <c r="W28" s="27">
        <f>IFERROR(
IF(INDEX!$H$8=1,(VLOOKUP($A28,'LA1'!$A$1:$AD$200,'LA1'!U$1,0)),
IF(INDEX!$H$8=2,(VLOOKUP($A28,'LA2'!$A$1:$AD$200,'LA2'!U$1,0)),
IF(INDEX!$H$8=3,(VLOOKUP($A28,'LA3'!$A$1:$AD$200,'LA3'!U$1,0)),
IF(INDEX!$H$8=4,(VLOOKUP($A28,'LA4'!$A$1:$AD$200,'LA4'!U$1,0)),
IF(INDEX!$H$8=5,(VLOOKUP($A28,'LA5'!$A$1:$AD$200,'LA5'!U$1,0)),
IF(INDEX!$H$8=6,(VLOOKUP($A28,'LA6'!$A$1:$AD$200,'LA6'!U$1,0)),0)))))),".")</f>
        <v>0.06</v>
      </c>
      <c r="X28" s="27">
        <f>IFERROR(
IF(INDEX!$H$8=1,(VLOOKUP($A28,'LA1'!$A$1:$AD$200,'LA1'!V$1,0)),
IF(INDEX!$H$8=2,(VLOOKUP($A28,'LA2'!$A$1:$AD$200,'LA2'!V$1,0)),
IF(INDEX!$H$8=3,(VLOOKUP($A28,'LA3'!$A$1:$AD$200,'LA3'!V$1,0)),
IF(INDEX!$H$8=4,(VLOOKUP($A28,'LA4'!$A$1:$AD$200,'LA4'!V$1,0)),
IF(INDEX!$H$8=5,(VLOOKUP($A28,'LA5'!$A$1:$AD$200,'LA5'!V$1,0)),
IF(INDEX!$H$8=6,(VLOOKUP($A28,'LA6'!$A$1:$AD$200,'LA6'!V$1,0)),0)))))),".")</f>
        <v>0.02</v>
      </c>
      <c r="Y28" s="27">
        <f>IFERROR(
IF(INDEX!$H$8=1,(VLOOKUP($A28,'LA1'!$A$1:$AD$200,'LA1'!W$1,0)),
IF(INDEX!$H$8=2,(VLOOKUP($A28,'LA2'!$A$1:$AD$200,'LA2'!W$1,0)),
IF(INDEX!$H$8=3,(VLOOKUP($A28,'LA3'!$A$1:$AD$200,'LA3'!W$1,0)),
IF(INDEX!$H$8=4,(VLOOKUP($A28,'LA4'!$A$1:$AD$200,'LA4'!W$1,0)),
IF(INDEX!$H$8=5,(VLOOKUP($A28,'LA5'!$A$1:$AD$200,'LA5'!W$1,0)),
IF(INDEX!$H$8=6,(VLOOKUP($A28,'LA6'!$A$1:$AD$200,'LA6'!W$1,0)),0)))))),".")</f>
        <v>0.01</v>
      </c>
    </row>
    <row r="29" spans="1:25" s="7" customFormat="1" ht="11.25" x14ac:dyDescent="0.2">
      <c r="A29" s="13">
        <v>867</v>
      </c>
      <c r="B29" s="13" t="s">
        <v>140</v>
      </c>
      <c r="C29" s="96" t="s">
        <v>126</v>
      </c>
      <c r="D29" s="26">
        <f>IFERROR(
IF(INDEX!$H$8=1,(VLOOKUP($A29,'LA1'!$A$1:$AD$200,'LA1'!B$1,0)),
IF(INDEX!$H$8=2,(VLOOKUP($A29,'LA2'!$A$1:$AD$200,'LA2'!B$1,0)),
IF(INDEX!$H$8=3,(VLOOKUP($A29,'LA3'!$A$1:$AD$200,'LA3'!B$1,0)),
IF(INDEX!$H$8=4,(VLOOKUP($A29,'LA4'!$A$1:$AD$200,'LA4'!B$1,0)),
IF(INDEX!$H$8=5,(VLOOKUP($A29,'LA5'!$A$1:$AD$200,'LA5'!B$1,0)),
IF(INDEX!$H$8=6,(VLOOKUP($A29,'LA6'!$A$1:$AD$200,'LA6'!B$1,0)),0)))))),".")</f>
        <v>1060</v>
      </c>
      <c r="E29" s="27">
        <f>IFERROR(
IF(INDEX!$H$8=1,(VLOOKUP($A29,'LA1'!$A$1:$AD$200,'LA1'!C$1,0)),
IF(INDEX!$H$8=2,(VLOOKUP($A29,'LA2'!$A$1:$AD$200,'LA2'!C$1,0)),
IF(INDEX!$H$8=3,(VLOOKUP($A29,'LA3'!$A$1:$AD$200,'LA3'!C$1,0)),
IF(INDEX!$H$8=4,(VLOOKUP($A29,'LA4'!$A$1:$AD$200,'LA4'!C$1,0)),
IF(INDEX!$H$8=5,(VLOOKUP($A29,'LA5'!$A$1:$AD$200,'LA5'!C$1,0)),
IF(INDEX!$H$8=6,(VLOOKUP($A29,'LA6'!$A$1:$AD$200,'LA6'!C$1,0)),0)))))),".")</f>
        <v>0.94</v>
      </c>
      <c r="F29" s="27">
        <f>IFERROR(
IF(INDEX!$H$8=1,(VLOOKUP($A29,'LA1'!$A$1:$AD$200,'LA1'!D$1,0)),
IF(INDEX!$H$8=2,(VLOOKUP($A29,'LA2'!$A$1:$AD$200,'LA2'!D$1,0)),
IF(INDEX!$H$8=3,(VLOOKUP($A29,'LA3'!$A$1:$AD$200,'LA3'!D$1,0)),
IF(INDEX!$H$8=4,(VLOOKUP($A29,'LA4'!$A$1:$AD$200,'LA4'!D$1,0)),
IF(INDEX!$H$8=5,(VLOOKUP($A29,'LA5'!$A$1:$AD$200,'LA5'!D$1,0)),
IF(INDEX!$H$8=6,(VLOOKUP($A29,'LA6'!$A$1:$AD$200,'LA6'!D$1,0)),0)))))),".")</f>
        <v>0.91</v>
      </c>
      <c r="G29" s="27">
        <f>IFERROR(
IF(INDEX!$H$8=1,(VLOOKUP($A29,'LA1'!$A$1:$AD$200,'LA1'!E$1,0)),
IF(INDEX!$H$8=2,(VLOOKUP($A29,'LA2'!$A$1:$AD$200,'LA2'!E$1,0)),
IF(INDEX!$H$8=3,(VLOOKUP($A29,'LA3'!$A$1:$AD$200,'LA3'!E$1,0)),
IF(INDEX!$H$8=4,(VLOOKUP($A29,'LA4'!$A$1:$AD$200,'LA4'!E$1,0)),
IF(INDEX!$H$8=5,(VLOOKUP($A29,'LA5'!$A$1:$AD$200,'LA5'!E$1,0)),
IF(INDEX!$H$8=6,(VLOOKUP($A29,'LA6'!$A$1:$AD$200,'LA6'!E$1,0)),0)))))),".")</f>
        <v>0.27</v>
      </c>
      <c r="H29" s="27" t="str">
        <f>IFERROR(
IF(INDEX!$H$8=1,(VLOOKUP($A29,'LA1'!$A$1:$AD$200,'LA1'!F$1,0)),
IF(INDEX!$H$8=2,(VLOOKUP($A29,'LA2'!$A$1:$AD$200,'LA2'!F$1,0)),
IF(INDEX!$H$8=3,(VLOOKUP($A29,'LA3'!$A$1:$AD$200,'LA3'!F$1,0)),
IF(INDEX!$H$8=4,(VLOOKUP($A29,'LA4'!$A$1:$AD$200,'LA4'!F$1,0)),
IF(INDEX!$H$8=5,(VLOOKUP($A29,'LA5'!$A$1:$AD$200,'LA5'!F$1,0)),
IF(INDEX!$H$8=6,(VLOOKUP($A29,'LA6'!$A$1:$AD$200,'LA6'!F$1,0)),0)))))),".")</f>
        <v>-</v>
      </c>
      <c r="I29" s="27">
        <f>IFERROR(
IF(INDEX!$H$8=1,(VLOOKUP($A29,'LA1'!$A$1:$AD$200,'LA1'!G$1,0)),
IF(INDEX!$H$8=2,(VLOOKUP($A29,'LA2'!$A$1:$AD$200,'LA2'!G$1,0)),
IF(INDEX!$H$8=3,(VLOOKUP($A29,'LA3'!$A$1:$AD$200,'LA3'!G$1,0)),
IF(INDEX!$H$8=4,(VLOOKUP($A29,'LA4'!$A$1:$AD$200,'LA4'!G$1,0)),
IF(INDEX!$H$8=5,(VLOOKUP($A29,'LA5'!$A$1:$AD$200,'LA5'!G$1,0)),
IF(INDEX!$H$8=6,(VLOOKUP($A29,'LA6'!$A$1:$AD$200,'LA6'!G$1,0)),0)))))),".")</f>
        <v>0.02</v>
      </c>
      <c r="J29" s="27">
        <f>IFERROR(
IF(INDEX!$H$8=1,(VLOOKUP($A29,'LA1'!$A$1:$AD$200,'LA1'!H$1,0)),
IF(INDEX!$H$8=2,(VLOOKUP($A29,'LA2'!$A$1:$AD$200,'LA2'!H$1,0)),
IF(INDEX!$H$8=3,(VLOOKUP($A29,'LA3'!$A$1:$AD$200,'LA3'!H$1,0)),
IF(INDEX!$H$8=4,(VLOOKUP($A29,'LA4'!$A$1:$AD$200,'LA4'!H$1,0)),
IF(INDEX!$H$8=5,(VLOOKUP($A29,'LA5'!$A$1:$AD$200,'LA5'!H$1,0)),
IF(INDEX!$H$8=6,(VLOOKUP($A29,'LA6'!$A$1:$AD$200,'LA6'!H$1,0)),0)))))),".")</f>
        <v>0.48</v>
      </c>
      <c r="K29" s="27">
        <f>IFERROR(
IF(INDEX!$H$8=1,(VLOOKUP($A29,'LA1'!$A$1:$AD$200,'LA1'!I$1,0)),
IF(INDEX!$H$8=2,(VLOOKUP($A29,'LA2'!$A$1:$AD$200,'LA2'!I$1,0)),
IF(INDEX!$H$8=3,(VLOOKUP($A29,'LA3'!$A$1:$AD$200,'LA3'!I$1,0)),
IF(INDEX!$H$8=4,(VLOOKUP($A29,'LA4'!$A$1:$AD$200,'LA4'!I$1,0)),
IF(INDEX!$H$8=5,(VLOOKUP($A29,'LA5'!$A$1:$AD$200,'LA5'!I$1,0)),
IF(INDEX!$H$8=6,(VLOOKUP($A29,'LA6'!$A$1:$AD$200,'LA6'!I$1,0)),0)))))),".")</f>
        <v>0.13</v>
      </c>
      <c r="L29" s="27">
        <f>IFERROR(
IF(INDEX!$H$8=1,(VLOOKUP($A29,'LA1'!$A$1:$AD$200,'LA1'!J$1,0)),
IF(INDEX!$H$8=2,(VLOOKUP($A29,'LA2'!$A$1:$AD$200,'LA2'!J$1,0)),
IF(INDEX!$H$8=3,(VLOOKUP($A29,'LA3'!$A$1:$AD$200,'LA3'!J$1,0)),
IF(INDEX!$H$8=4,(VLOOKUP($A29,'LA4'!$A$1:$AD$200,'LA4'!J$1,0)),
IF(INDEX!$H$8=5,(VLOOKUP($A29,'LA5'!$A$1:$AD$200,'LA5'!J$1,0)),
IF(INDEX!$H$8=6,(VLOOKUP($A29,'LA6'!$A$1:$AD$200,'LA6'!J$1,0)),0)))))),".")</f>
        <v>0</v>
      </c>
      <c r="M29" s="27">
        <f>IFERROR(
IF(INDEX!$H$8=1,(VLOOKUP($A29,'LA1'!$A$1:$AD$200,'LA1'!K$1,0)),
IF(INDEX!$H$8=2,(VLOOKUP($A29,'LA2'!$A$1:$AD$200,'LA2'!K$1,0)),
IF(INDEX!$H$8=3,(VLOOKUP($A29,'LA3'!$A$1:$AD$200,'LA3'!K$1,0)),
IF(INDEX!$H$8=4,(VLOOKUP($A29,'LA4'!$A$1:$AD$200,'LA4'!K$1,0)),
IF(INDEX!$H$8=5,(VLOOKUP($A29,'LA5'!$A$1:$AD$200,'LA5'!K$1,0)),
IF(INDEX!$H$8=6,(VLOOKUP($A29,'LA6'!$A$1:$AD$200,'LA6'!K$1,0)),0)))))),".")</f>
        <v>0</v>
      </c>
      <c r="N29" s="27">
        <f>IFERROR(
IF(INDEX!$H$8=1,(VLOOKUP($A29,'LA1'!$A$1:$AD$200,'LA1'!L$1,0)),
IF(INDEX!$H$8=2,(VLOOKUP($A29,'LA2'!$A$1:$AD$200,'LA2'!L$1,0)),
IF(INDEX!$H$8=3,(VLOOKUP($A29,'LA3'!$A$1:$AD$200,'LA3'!L$1,0)),
IF(INDEX!$H$8=4,(VLOOKUP($A29,'LA4'!$A$1:$AD$200,'LA4'!L$1,0)),
IF(INDEX!$H$8=5,(VLOOKUP($A29,'LA5'!$A$1:$AD$200,'LA5'!L$1,0)),
IF(INDEX!$H$8=6,(VLOOKUP($A29,'LA6'!$A$1:$AD$200,'LA6'!L$1,0)),0)))))),".")</f>
        <v>0</v>
      </c>
      <c r="O29" s="27">
        <f>IFERROR(
IF(INDEX!$H$8=1,(VLOOKUP($A29,'LA1'!$A$1:$AD$200,'LA1'!M$1,0)),
IF(INDEX!$H$8=2,(VLOOKUP($A29,'LA2'!$A$1:$AD$200,'LA2'!M$1,0)),
IF(INDEX!$H$8=3,(VLOOKUP($A29,'LA3'!$A$1:$AD$200,'LA3'!M$1,0)),
IF(INDEX!$H$8=4,(VLOOKUP($A29,'LA4'!$A$1:$AD$200,'LA4'!M$1,0)),
IF(INDEX!$H$8=5,(VLOOKUP($A29,'LA5'!$A$1:$AD$200,'LA5'!M$1,0)),
IF(INDEX!$H$8=6,(VLOOKUP($A29,'LA6'!$A$1:$AD$200,'LA6'!M$1,0)),0)))))),".")</f>
        <v>0.06</v>
      </c>
      <c r="P29" s="27">
        <f>IFERROR(
IF(INDEX!$H$8=1,(VLOOKUP($A29,'LA1'!$A$1:$AD$200,'LA1'!N$1,0)),
IF(INDEX!$H$8=2,(VLOOKUP($A29,'LA2'!$A$1:$AD$200,'LA2'!N$1,0)),
IF(INDEX!$H$8=3,(VLOOKUP($A29,'LA3'!$A$1:$AD$200,'LA3'!N$1,0)),
IF(INDEX!$H$8=4,(VLOOKUP($A29,'LA4'!$A$1:$AD$200,'LA4'!N$1,0)),
IF(INDEX!$H$8=5,(VLOOKUP($A29,'LA5'!$A$1:$AD$200,'LA5'!N$1,0)),
IF(INDEX!$H$8=6,(VLOOKUP($A29,'LA6'!$A$1:$AD$200,'LA6'!N$1,0)),0)))))),".")</f>
        <v>0</v>
      </c>
      <c r="Q29" s="27">
        <f>IFERROR(
IF(INDEX!$H$8=1,(VLOOKUP($A29,'LA1'!$A$1:$AD$200,'LA1'!O$1,0)),
IF(INDEX!$H$8=2,(VLOOKUP($A29,'LA2'!$A$1:$AD$200,'LA2'!O$1,0)),
IF(INDEX!$H$8=3,(VLOOKUP($A29,'LA3'!$A$1:$AD$200,'LA3'!O$1,0)),
IF(INDEX!$H$8=4,(VLOOKUP($A29,'LA4'!$A$1:$AD$200,'LA4'!O$1,0)),
IF(INDEX!$H$8=5,(VLOOKUP($A29,'LA5'!$A$1:$AD$200,'LA5'!O$1,0)),
IF(INDEX!$H$8=6,(VLOOKUP($A29,'LA6'!$A$1:$AD$200,'LA6'!O$1,0)),0)))))),".")</f>
        <v>0.01</v>
      </c>
      <c r="R29" s="27">
        <f>IFERROR(
IF(INDEX!$H$8=1,(VLOOKUP($A29,'LA1'!$A$1:$AD$200,'LA1'!P$1,0)),
IF(INDEX!$H$8=2,(VLOOKUP($A29,'LA2'!$A$1:$AD$200,'LA2'!P$1,0)),
IF(INDEX!$H$8=3,(VLOOKUP($A29,'LA3'!$A$1:$AD$200,'LA3'!P$1,0)),
IF(INDEX!$H$8=4,(VLOOKUP($A29,'LA4'!$A$1:$AD$200,'LA4'!P$1,0)),
IF(INDEX!$H$8=5,(VLOOKUP($A29,'LA5'!$A$1:$AD$200,'LA5'!P$1,0)),
IF(INDEX!$H$8=6,(VLOOKUP($A29,'LA6'!$A$1:$AD$200,'LA6'!P$1,0)),0)))))),".")</f>
        <v>0.02</v>
      </c>
      <c r="S29" s="27">
        <f>IFERROR(
IF(INDEX!$H$8=1,(VLOOKUP($A29,'LA1'!$A$1:$AD$200,'LA1'!Q$1,0)),
IF(INDEX!$H$8=2,(VLOOKUP($A29,'LA2'!$A$1:$AD$200,'LA2'!Q$1,0)),
IF(INDEX!$H$8=3,(VLOOKUP($A29,'LA3'!$A$1:$AD$200,'LA3'!Q$1,0)),
IF(INDEX!$H$8=4,(VLOOKUP($A29,'LA4'!$A$1:$AD$200,'LA4'!Q$1,0)),
IF(INDEX!$H$8=5,(VLOOKUP($A29,'LA5'!$A$1:$AD$200,'LA5'!Q$1,0)),
IF(INDEX!$H$8=6,(VLOOKUP($A29,'LA6'!$A$1:$AD$200,'LA6'!Q$1,0)),0)))))),".")</f>
        <v>0.01</v>
      </c>
      <c r="T29" s="27" t="str">
        <f>IFERROR(
IF(INDEX!$H$8=1,(VLOOKUP($A29,'LA1'!$A$1:$AD$200,'LA1'!R$1,0)),
IF(INDEX!$H$8=2,(VLOOKUP($A29,'LA2'!$A$1:$AD$200,'LA2'!R$1,0)),
IF(INDEX!$H$8=3,(VLOOKUP($A29,'LA3'!$A$1:$AD$200,'LA3'!R$1,0)),
IF(INDEX!$H$8=4,(VLOOKUP($A29,'LA4'!$A$1:$AD$200,'LA4'!R$1,0)),
IF(INDEX!$H$8=5,(VLOOKUP($A29,'LA5'!$A$1:$AD$200,'LA5'!R$1,0)),
IF(INDEX!$H$8=6,(VLOOKUP($A29,'LA6'!$A$1:$AD$200,'LA6'!R$1,0)),0)))))),".")</f>
        <v>-</v>
      </c>
      <c r="U29" s="27">
        <f>IFERROR(
IF(INDEX!$H$8=1,(VLOOKUP($A29,'LA1'!$A$1:$AD$200,'LA1'!S$1,0)),
IF(INDEX!$H$8=2,(VLOOKUP($A29,'LA2'!$A$1:$AD$200,'LA2'!S$1,0)),
IF(INDEX!$H$8=3,(VLOOKUP($A29,'LA3'!$A$1:$AD$200,'LA3'!S$1,0)),
IF(INDEX!$H$8=4,(VLOOKUP($A29,'LA4'!$A$1:$AD$200,'LA4'!S$1,0)),
IF(INDEX!$H$8=5,(VLOOKUP($A29,'LA5'!$A$1:$AD$200,'LA5'!S$1,0)),
IF(INDEX!$H$8=6,(VLOOKUP($A29,'LA6'!$A$1:$AD$200,'LA6'!S$1,0)),0)))))),".")</f>
        <v>0</v>
      </c>
      <c r="V29" s="27">
        <f>IFERROR(
IF(INDEX!$H$8=1,(VLOOKUP($A29,'LA1'!$A$1:$AD$200,'LA1'!T$1,0)),
IF(INDEX!$H$8=2,(VLOOKUP($A29,'LA2'!$A$1:$AD$200,'LA2'!T$1,0)),
IF(INDEX!$H$8=3,(VLOOKUP($A29,'LA3'!$A$1:$AD$200,'LA3'!T$1,0)),
IF(INDEX!$H$8=4,(VLOOKUP($A29,'LA4'!$A$1:$AD$200,'LA4'!T$1,0)),
IF(INDEX!$H$8=5,(VLOOKUP($A29,'LA5'!$A$1:$AD$200,'LA5'!T$1,0)),
IF(INDEX!$H$8=6,(VLOOKUP($A29,'LA6'!$A$1:$AD$200,'LA6'!T$1,0)),0)))))),".")</f>
        <v>0.01</v>
      </c>
      <c r="W29" s="27">
        <f>IFERROR(
IF(INDEX!$H$8=1,(VLOOKUP($A29,'LA1'!$A$1:$AD$200,'LA1'!U$1,0)),
IF(INDEX!$H$8=2,(VLOOKUP($A29,'LA2'!$A$1:$AD$200,'LA2'!U$1,0)),
IF(INDEX!$H$8=3,(VLOOKUP($A29,'LA3'!$A$1:$AD$200,'LA3'!U$1,0)),
IF(INDEX!$H$8=4,(VLOOKUP($A29,'LA4'!$A$1:$AD$200,'LA4'!U$1,0)),
IF(INDEX!$H$8=5,(VLOOKUP($A29,'LA5'!$A$1:$AD$200,'LA5'!U$1,0)),
IF(INDEX!$H$8=6,(VLOOKUP($A29,'LA6'!$A$1:$AD$200,'LA6'!U$1,0)),0)))))),".")</f>
        <v>0.04</v>
      </c>
      <c r="X29" s="27">
        <f>IFERROR(
IF(INDEX!$H$8=1,(VLOOKUP($A29,'LA1'!$A$1:$AD$200,'LA1'!V$1,0)),
IF(INDEX!$H$8=2,(VLOOKUP($A29,'LA2'!$A$1:$AD$200,'LA2'!V$1,0)),
IF(INDEX!$H$8=3,(VLOOKUP($A29,'LA3'!$A$1:$AD$200,'LA3'!V$1,0)),
IF(INDEX!$H$8=4,(VLOOKUP($A29,'LA4'!$A$1:$AD$200,'LA4'!V$1,0)),
IF(INDEX!$H$8=5,(VLOOKUP($A29,'LA5'!$A$1:$AD$200,'LA5'!V$1,0)),
IF(INDEX!$H$8=6,(VLOOKUP($A29,'LA6'!$A$1:$AD$200,'LA6'!V$1,0)),0)))))),".")</f>
        <v>0.01</v>
      </c>
      <c r="Y29" s="27">
        <f>IFERROR(
IF(INDEX!$H$8=1,(VLOOKUP($A29,'LA1'!$A$1:$AD$200,'LA1'!W$1,0)),
IF(INDEX!$H$8=2,(VLOOKUP($A29,'LA2'!$A$1:$AD$200,'LA2'!W$1,0)),
IF(INDEX!$H$8=3,(VLOOKUP($A29,'LA3'!$A$1:$AD$200,'LA3'!W$1,0)),
IF(INDEX!$H$8=4,(VLOOKUP($A29,'LA4'!$A$1:$AD$200,'LA4'!W$1,0)),
IF(INDEX!$H$8=5,(VLOOKUP($A29,'LA5'!$A$1:$AD$200,'LA5'!W$1,0)),
IF(INDEX!$H$8=6,(VLOOKUP($A29,'LA6'!$A$1:$AD$200,'LA6'!W$1,0)),0)))))),".")</f>
        <v>0.01</v>
      </c>
    </row>
    <row r="30" spans="1:25" s="7" customFormat="1" ht="11.25" x14ac:dyDescent="0.2">
      <c r="A30" s="13">
        <v>380</v>
      </c>
      <c r="B30" s="13" t="s">
        <v>141</v>
      </c>
      <c r="C30" s="96" t="s">
        <v>114</v>
      </c>
      <c r="D30" s="26">
        <f>IFERROR(
IF(INDEX!$H$8=1,(VLOOKUP($A30,'LA1'!$A$1:$AD$200,'LA1'!B$1,0)),
IF(INDEX!$H$8=2,(VLOOKUP($A30,'LA2'!$A$1:$AD$200,'LA2'!B$1,0)),
IF(INDEX!$H$8=3,(VLOOKUP($A30,'LA3'!$A$1:$AD$200,'LA3'!B$1,0)),
IF(INDEX!$H$8=4,(VLOOKUP($A30,'LA4'!$A$1:$AD$200,'LA4'!B$1,0)),
IF(INDEX!$H$8=5,(VLOOKUP($A30,'LA5'!$A$1:$AD$200,'LA5'!B$1,0)),
IF(INDEX!$H$8=6,(VLOOKUP($A30,'LA6'!$A$1:$AD$200,'LA6'!B$1,0)),0)))))),".")</f>
        <v>5570</v>
      </c>
      <c r="E30" s="27">
        <f>IFERROR(
IF(INDEX!$H$8=1,(VLOOKUP($A30,'LA1'!$A$1:$AD$200,'LA1'!C$1,0)),
IF(INDEX!$H$8=2,(VLOOKUP($A30,'LA2'!$A$1:$AD$200,'LA2'!C$1,0)),
IF(INDEX!$H$8=3,(VLOOKUP($A30,'LA3'!$A$1:$AD$200,'LA3'!C$1,0)),
IF(INDEX!$H$8=4,(VLOOKUP($A30,'LA4'!$A$1:$AD$200,'LA4'!C$1,0)),
IF(INDEX!$H$8=5,(VLOOKUP($A30,'LA5'!$A$1:$AD$200,'LA5'!C$1,0)),
IF(INDEX!$H$8=6,(VLOOKUP($A30,'LA6'!$A$1:$AD$200,'LA6'!C$1,0)),0)))))),".")</f>
        <v>0.91</v>
      </c>
      <c r="F30" s="27">
        <f>IFERROR(
IF(INDEX!$H$8=1,(VLOOKUP($A30,'LA1'!$A$1:$AD$200,'LA1'!D$1,0)),
IF(INDEX!$H$8=2,(VLOOKUP($A30,'LA2'!$A$1:$AD$200,'LA2'!D$1,0)),
IF(INDEX!$H$8=3,(VLOOKUP($A30,'LA3'!$A$1:$AD$200,'LA3'!D$1,0)),
IF(INDEX!$H$8=4,(VLOOKUP($A30,'LA4'!$A$1:$AD$200,'LA4'!D$1,0)),
IF(INDEX!$H$8=5,(VLOOKUP($A30,'LA5'!$A$1:$AD$200,'LA5'!D$1,0)),
IF(INDEX!$H$8=6,(VLOOKUP($A30,'LA6'!$A$1:$AD$200,'LA6'!D$1,0)),0)))))),".")</f>
        <v>0.89</v>
      </c>
      <c r="G30" s="27">
        <f>IFERROR(
IF(INDEX!$H$8=1,(VLOOKUP($A30,'LA1'!$A$1:$AD$200,'LA1'!E$1,0)),
IF(INDEX!$H$8=2,(VLOOKUP($A30,'LA2'!$A$1:$AD$200,'LA2'!E$1,0)),
IF(INDEX!$H$8=3,(VLOOKUP($A30,'LA3'!$A$1:$AD$200,'LA3'!E$1,0)),
IF(INDEX!$H$8=4,(VLOOKUP($A30,'LA4'!$A$1:$AD$200,'LA4'!E$1,0)),
IF(INDEX!$H$8=5,(VLOOKUP($A30,'LA5'!$A$1:$AD$200,'LA5'!E$1,0)),
IF(INDEX!$H$8=6,(VLOOKUP($A30,'LA6'!$A$1:$AD$200,'LA6'!E$1,0)),0)))))),".")</f>
        <v>0.28000000000000003</v>
      </c>
      <c r="H30" s="27" t="str">
        <f>IFERROR(
IF(INDEX!$H$8=1,(VLOOKUP($A30,'LA1'!$A$1:$AD$200,'LA1'!F$1,0)),
IF(INDEX!$H$8=2,(VLOOKUP($A30,'LA2'!$A$1:$AD$200,'LA2'!F$1,0)),
IF(INDEX!$H$8=3,(VLOOKUP($A30,'LA3'!$A$1:$AD$200,'LA3'!F$1,0)),
IF(INDEX!$H$8=4,(VLOOKUP($A30,'LA4'!$A$1:$AD$200,'LA4'!F$1,0)),
IF(INDEX!$H$8=5,(VLOOKUP($A30,'LA5'!$A$1:$AD$200,'LA5'!F$1,0)),
IF(INDEX!$H$8=6,(VLOOKUP($A30,'LA6'!$A$1:$AD$200,'LA6'!F$1,0)),0)))))),".")</f>
        <v>-</v>
      </c>
      <c r="I30" s="27">
        <f>IFERROR(
IF(INDEX!$H$8=1,(VLOOKUP($A30,'LA1'!$A$1:$AD$200,'LA1'!G$1,0)),
IF(INDEX!$H$8=2,(VLOOKUP($A30,'LA2'!$A$1:$AD$200,'LA2'!G$1,0)),
IF(INDEX!$H$8=3,(VLOOKUP($A30,'LA3'!$A$1:$AD$200,'LA3'!G$1,0)),
IF(INDEX!$H$8=4,(VLOOKUP($A30,'LA4'!$A$1:$AD$200,'LA4'!G$1,0)),
IF(INDEX!$H$8=5,(VLOOKUP($A30,'LA5'!$A$1:$AD$200,'LA5'!G$1,0)),
IF(INDEX!$H$8=6,(VLOOKUP($A30,'LA6'!$A$1:$AD$200,'LA6'!G$1,0)),0)))))),".")</f>
        <v>0.03</v>
      </c>
      <c r="J30" s="27">
        <f>IFERROR(
IF(INDEX!$H$8=1,(VLOOKUP($A30,'LA1'!$A$1:$AD$200,'LA1'!H$1,0)),
IF(INDEX!$H$8=2,(VLOOKUP($A30,'LA2'!$A$1:$AD$200,'LA2'!H$1,0)),
IF(INDEX!$H$8=3,(VLOOKUP($A30,'LA3'!$A$1:$AD$200,'LA3'!H$1,0)),
IF(INDEX!$H$8=4,(VLOOKUP($A30,'LA4'!$A$1:$AD$200,'LA4'!H$1,0)),
IF(INDEX!$H$8=5,(VLOOKUP($A30,'LA5'!$A$1:$AD$200,'LA5'!H$1,0)),
IF(INDEX!$H$8=6,(VLOOKUP($A30,'LA6'!$A$1:$AD$200,'LA6'!H$1,0)),0)))))),".")</f>
        <v>0.56000000000000005</v>
      </c>
      <c r="K30" s="27">
        <f>IFERROR(
IF(INDEX!$H$8=1,(VLOOKUP($A30,'LA1'!$A$1:$AD$200,'LA1'!I$1,0)),
IF(INDEX!$H$8=2,(VLOOKUP($A30,'LA2'!$A$1:$AD$200,'LA2'!I$1,0)),
IF(INDEX!$H$8=3,(VLOOKUP($A30,'LA3'!$A$1:$AD$200,'LA3'!I$1,0)),
IF(INDEX!$H$8=4,(VLOOKUP($A30,'LA4'!$A$1:$AD$200,'LA4'!I$1,0)),
IF(INDEX!$H$8=5,(VLOOKUP($A30,'LA5'!$A$1:$AD$200,'LA5'!I$1,0)),
IF(INDEX!$H$8=6,(VLOOKUP($A30,'LA6'!$A$1:$AD$200,'LA6'!I$1,0)),0)))))),".")</f>
        <v>0.01</v>
      </c>
      <c r="L30" s="27">
        <f>IFERROR(
IF(INDEX!$H$8=1,(VLOOKUP($A30,'LA1'!$A$1:$AD$200,'LA1'!J$1,0)),
IF(INDEX!$H$8=2,(VLOOKUP($A30,'LA2'!$A$1:$AD$200,'LA2'!J$1,0)),
IF(INDEX!$H$8=3,(VLOOKUP($A30,'LA3'!$A$1:$AD$200,'LA3'!J$1,0)),
IF(INDEX!$H$8=4,(VLOOKUP($A30,'LA4'!$A$1:$AD$200,'LA4'!J$1,0)),
IF(INDEX!$H$8=5,(VLOOKUP($A30,'LA5'!$A$1:$AD$200,'LA5'!J$1,0)),
IF(INDEX!$H$8=6,(VLOOKUP($A30,'LA6'!$A$1:$AD$200,'LA6'!J$1,0)),0)))))),".")</f>
        <v>0</v>
      </c>
      <c r="M30" s="27" t="str">
        <f>IFERROR(
IF(INDEX!$H$8=1,(VLOOKUP($A30,'LA1'!$A$1:$AD$200,'LA1'!K$1,0)),
IF(INDEX!$H$8=2,(VLOOKUP($A30,'LA2'!$A$1:$AD$200,'LA2'!K$1,0)),
IF(INDEX!$H$8=3,(VLOOKUP($A30,'LA3'!$A$1:$AD$200,'LA3'!K$1,0)),
IF(INDEX!$H$8=4,(VLOOKUP($A30,'LA4'!$A$1:$AD$200,'LA4'!K$1,0)),
IF(INDEX!$H$8=5,(VLOOKUP($A30,'LA5'!$A$1:$AD$200,'LA5'!K$1,0)),
IF(INDEX!$H$8=6,(VLOOKUP($A30,'LA6'!$A$1:$AD$200,'LA6'!K$1,0)),0)))))),".")</f>
        <v>-</v>
      </c>
      <c r="N30" s="27" t="str">
        <f>IFERROR(
IF(INDEX!$H$8=1,(VLOOKUP($A30,'LA1'!$A$1:$AD$200,'LA1'!L$1,0)),
IF(INDEX!$H$8=2,(VLOOKUP($A30,'LA2'!$A$1:$AD$200,'LA2'!L$1,0)),
IF(INDEX!$H$8=3,(VLOOKUP($A30,'LA3'!$A$1:$AD$200,'LA3'!L$1,0)),
IF(INDEX!$H$8=4,(VLOOKUP($A30,'LA4'!$A$1:$AD$200,'LA4'!L$1,0)),
IF(INDEX!$H$8=5,(VLOOKUP($A30,'LA5'!$A$1:$AD$200,'LA5'!L$1,0)),
IF(INDEX!$H$8=6,(VLOOKUP($A30,'LA6'!$A$1:$AD$200,'LA6'!L$1,0)),0)))))),".")</f>
        <v>-</v>
      </c>
      <c r="O30" s="27">
        <f>IFERROR(
IF(INDEX!$H$8=1,(VLOOKUP($A30,'LA1'!$A$1:$AD$200,'LA1'!M$1,0)),
IF(INDEX!$H$8=2,(VLOOKUP($A30,'LA2'!$A$1:$AD$200,'LA2'!M$1,0)),
IF(INDEX!$H$8=3,(VLOOKUP($A30,'LA3'!$A$1:$AD$200,'LA3'!M$1,0)),
IF(INDEX!$H$8=4,(VLOOKUP($A30,'LA4'!$A$1:$AD$200,'LA4'!M$1,0)),
IF(INDEX!$H$8=5,(VLOOKUP($A30,'LA5'!$A$1:$AD$200,'LA5'!M$1,0)),
IF(INDEX!$H$8=6,(VLOOKUP($A30,'LA6'!$A$1:$AD$200,'LA6'!M$1,0)),0)))))),".")</f>
        <v>0.05</v>
      </c>
      <c r="P30" s="27">
        <f>IFERROR(
IF(INDEX!$H$8=1,(VLOOKUP($A30,'LA1'!$A$1:$AD$200,'LA1'!N$1,0)),
IF(INDEX!$H$8=2,(VLOOKUP($A30,'LA2'!$A$1:$AD$200,'LA2'!N$1,0)),
IF(INDEX!$H$8=3,(VLOOKUP($A30,'LA3'!$A$1:$AD$200,'LA3'!N$1,0)),
IF(INDEX!$H$8=4,(VLOOKUP($A30,'LA4'!$A$1:$AD$200,'LA4'!N$1,0)),
IF(INDEX!$H$8=5,(VLOOKUP($A30,'LA5'!$A$1:$AD$200,'LA5'!N$1,0)),
IF(INDEX!$H$8=6,(VLOOKUP($A30,'LA6'!$A$1:$AD$200,'LA6'!N$1,0)),0)))))),".")</f>
        <v>0</v>
      </c>
      <c r="Q30" s="27">
        <f>IFERROR(
IF(INDEX!$H$8=1,(VLOOKUP($A30,'LA1'!$A$1:$AD$200,'LA1'!O$1,0)),
IF(INDEX!$H$8=2,(VLOOKUP($A30,'LA2'!$A$1:$AD$200,'LA2'!O$1,0)),
IF(INDEX!$H$8=3,(VLOOKUP($A30,'LA3'!$A$1:$AD$200,'LA3'!O$1,0)),
IF(INDEX!$H$8=4,(VLOOKUP($A30,'LA4'!$A$1:$AD$200,'LA4'!O$1,0)),
IF(INDEX!$H$8=5,(VLOOKUP($A30,'LA5'!$A$1:$AD$200,'LA5'!O$1,0)),
IF(INDEX!$H$8=6,(VLOOKUP($A30,'LA6'!$A$1:$AD$200,'LA6'!O$1,0)),0)))))),".")</f>
        <v>0.01</v>
      </c>
      <c r="R30" s="27">
        <f>IFERROR(
IF(INDEX!$H$8=1,(VLOOKUP($A30,'LA1'!$A$1:$AD$200,'LA1'!P$1,0)),
IF(INDEX!$H$8=2,(VLOOKUP($A30,'LA2'!$A$1:$AD$200,'LA2'!P$1,0)),
IF(INDEX!$H$8=3,(VLOOKUP($A30,'LA3'!$A$1:$AD$200,'LA3'!P$1,0)),
IF(INDEX!$H$8=4,(VLOOKUP($A30,'LA4'!$A$1:$AD$200,'LA4'!P$1,0)),
IF(INDEX!$H$8=5,(VLOOKUP($A30,'LA5'!$A$1:$AD$200,'LA5'!P$1,0)),
IF(INDEX!$H$8=6,(VLOOKUP($A30,'LA6'!$A$1:$AD$200,'LA6'!P$1,0)),0)))))),".")</f>
        <v>0.01</v>
      </c>
      <c r="S30" s="27">
        <f>IFERROR(
IF(INDEX!$H$8=1,(VLOOKUP($A30,'LA1'!$A$1:$AD$200,'LA1'!Q$1,0)),
IF(INDEX!$H$8=2,(VLOOKUP($A30,'LA2'!$A$1:$AD$200,'LA2'!Q$1,0)),
IF(INDEX!$H$8=3,(VLOOKUP($A30,'LA3'!$A$1:$AD$200,'LA3'!Q$1,0)),
IF(INDEX!$H$8=4,(VLOOKUP($A30,'LA4'!$A$1:$AD$200,'LA4'!Q$1,0)),
IF(INDEX!$H$8=5,(VLOOKUP($A30,'LA5'!$A$1:$AD$200,'LA5'!Q$1,0)),
IF(INDEX!$H$8=6,(VLOOKUP($A30,'LA6'!$A$1:$AD$200,'LA6'!Q$1,0)),0)))))),".")</f>
        <v>0.01</v>
      </c>
      <c r="T30" s="27" t="str">
        <f>IFERROR(
IF(INDEX!$H$8=1,(VLOOKUP($A30,'LA1'!$A$1:$AD$200,'LA1'!R$1,0)),
IF(INDEX!$H$8=2,(VLOOKUP($A30,'LA2'!$A$1:$AD$200,'LA2'!R$1,0)),
IF(INDEX!$H$8=3,(VLOOKUP($A30,'LA3'!$A$1:$AD$200,'LA3'!R$1,0)),
IF(INDEX!$H$8=4,(VLOOKUP($A30,'LA4'!$A$1:$AD$200,'LA4'!R$1,0)),
IF(INDEX!$H$8=5,(VLOOKUP($A30,'LA5'!$A$1:$AD$200,'LA5'!R$1,0)),
IF(INDEX!$H$8=6,(VLOOKUP($A30,'LA6'!$A$1:$AD$200,'LA6'!R$1,0)),0)))))),".")</f>
        <v>-</v>
      </c>
      <c r="U30" s="27" t="str">
        <f>IFERROR(
IF(INDEX!$H$8=1,(VLOOKUP($A30,'LA1'!$A$1:$AD$200,'LA1'!S$1,0)),
IF(INDEX!$H$8=2,(VLOOKUP($A30,'LA2'!$A$1:$AD$200,'LA2'!S$1,0)),
IF(INDEX!$H$8=3,(VLOOKUP($A30,'LA3'!$A$1:$AD$200,'LA3'!S$1,0)),
IF(INDEX!$H$8=4,(VLOOKUP($A30,'LA4'!$A$1:$AD$200,'LA4'!S$1,0)),
IF(INDEX!$H$8=5,(VLOOKUP($A30,'LA5'!$A$1:$AD$200,'LA5'!S$1,0)),
IF(INDEX!$H$8=6,(VLOOKUP($A30,'LA6'!$A$1:$AD$200,'LA6'!S$1,0)),0)))))),".")</f>
        <v>-</v>
      </c>
      <c r="V30" s="27">
        <f>IFERROR(
IF(INDEX!$H$8=1,(VLOOKUP($A30,'LA1'!$A$1:$AD$200,'LA1'!T$1,0)),
IF(INDEX!$H$8=2,(VLOOKUP($A30,'LA2'!$A$1:$AD$200,'LA2'!T$1,0)),
IF(INDEX!$H$8=3,(VLOOKUP($A30,'LA3'!$A$1:$AD$200,'LA3'!T$1,0)),
IF(INDEX!$H$8=4,(VLOOKUP($A30,'LA4'!$A$1:$AD$200,'LA4'!T$1,0)),
IF(INDEX!$H$8=5,(VLOOKUP($A30,'LA5'!$A$1:$AD$200,'LA5'!T$1,0)),
IF(INDEX!$H$8=6,(VLOOKUP($A30,'LA6'!$A$1:$AD$200,'LA6'!T$1,0)),0)))))),".")</f>
        <v>0.01</v>
      </c>
      <c r="W30" s="27">
        <f>IFERROR(
IF(INDEX!$H$8=1,(VLOOKUP($A30,'LA1'!$A$1:$AD$200,'LA1'!U$1,0)),
IF(INDEX!$H$8=2,(VLOOKUP($A30,'LA2'!$A$1:$AD$200,'LA2'!U$1,0)),
IF(INDEX!$H$8=3,(VLOOKUP($A30,'LA3'!$A$1:$AD$200,'LA3'!U$1,0)),
IF(INDEX!$H$8=4,(VLOOKUP($A30,'LA4'!$A$1:$AD$200,'LA4'!U$1,0)),
IF(INDEX!$H$8=5,(VLOOKUP($A30,'LA5'!$A$1:$AD$200,'LA5'!U$1,0)),
IF(INDEX!$H$8=6,(VLOOKUP($A30,'LA6'!$A$1:$AD$200,'LA6'!U$1,0)),0)))))),".")</f>
        <v>0.06</v>
      </c>
      <c r="X30" s="27">
        <f>IFERROR(
IF(INDEX!$H$8=1,(VLOOKUP($A30,'LA1'!$A$1:$AD$200,'LA1'!V$1,0)),
IF(INDEX!$H$8=2,(VLOOKUP($A30,'LA2'!$A$1:$AD$200,'LA2'!V$1,0)),
IF(INDEX!$H$8=3,(VLOOKUP($A30,'LA3'!$A$1:$AD$200,'LA3'!V$1,0)),
IF(INDEX!$H$8=4,(VLOOKUP($A30,'LA4'!$A$1:$AD$200,'LA4'!V$1,0)),
IF(INDEX!$H$8=5,(VLOOKUP($A30,'LA5'!$A$1:$AD$200,'LA5'!V$1,0)),
IF(INDEX!$H$8=6,(VLOOKUP($A30,'LA6'!$A$1:$AD$200,'LA6'!V$1,0)),0)))))),".")</f>
        <v>0.02</v>
      </c>
      <c r="Y30" s="27">
        <f>IFERROR(
IF(INDEX!$H$8=1,(VLOOKUP($A30,'LA1'!$A$1:$AD$200,'LA1'!W$1,0)),
IF(INDEX!$H$8=2,(VLOOKUP($A30,'LA2'!$A$1:$AD$200,'LA2'!W$1,0)),
IF(INDEX!$H$8=3,(VLOOKUP($A30,'LA3'!$A$1:$AD$200,'LA3'!W$1,0)),
IF(INDEX!$H$8=4,(VLOOKUP($A30,'LA4'!$A$1:$AD$200,'LA4'!W$1,0)),
IF(INDEX!$H$8=5,(VLOOKUP($A30,'LA5'!$A$1:$AD$200,'LA5'!W$1,0)),
IF(INDEX!$H$8=6,(VLOOKUP($A30,'LA6'!$A$1:$AD$200,'LA6'!W$1,0)),0)))))),".")</f>
        <v>0.02</v>
      </c>
    </row>
    <row r="31" spans="1:25" s="7" customFormat="1" ht="11.25" x14ac:dyDescent="0.2">
      <c r="A31" s="13">
        <v>304</v>
      </c>
      <c r="B31" s="13" t="s">
        <v>142</v>
      </c>
      <c r="C31" s="96" t="s">
        <v>124</v>
      </c>
      <c r="D31" s="26">
        <f>IFERROR(
IF(INDEX!$H$8=1,(VLOOKUP($A31,'LA1'!$A$1:$AD$200,'LA1'!B$1,0)),
IF(INDEX!$H$8=2,(VLOOKUP($A31,'LA2'!$A$1:$AD$200,'LA2'!B$1,0)),
IF(INDEX!$H$8=3,(VLOOKUP($A31,'LA3'!$A$1:$AD$200,'LA3'!B$1,0)),
IF(INDEX!$H$8=4,(VLOOKUP($A31,'LA4'!$A$1:$AD$200,'LA4'!B$1,0)),
IF(INDEX!$H$8=5,(VLOOKUP($A31,'LA5'!$A$1:$AD$200,'LA5'!B$1,0)),
IF(INDEX!$H$8=6,(VLOOKUP($A31,'LA6'!$A$1:$AD$200,'LA6'!B$1,0)),0)))))),".")</f>
        <v>2870</v>
      </c>
      <c r="E31" s="27">
        <f>IFERROR(
IF(INDEX!$H$8=1,(VLOOKUP($A31,'LA1'!$A$1:$AD$200,'LA1'!C$1,0)),
IF(INDEX!$H$8=2,(VLOOKUP($A31,'LA2'!$A$1:$AD$200,'LA2'!C$1,0)),
IF(INDEX!$H$8=3,(VLOOKUP($A31,'LA3'!$A$1:$AD$200,'LA3'!C$1,0)),
IF(INDEX!$H$8=4,(VLOOKUP($A31,'LA4'!$A$1:$AD$200,'LA4'!C$1,0)),
IF(INDEX!$H$8=5,(VLOOKUP($A31,'LA5'!$A$1:$AD$200,'LA5'!C$1,0)),
IF(INDEX!$H$8=6,(VLOOKUP($A31,'LA6'!$A$1:$AD$200,'LA6'!C$1,0)),0)))))),".")</f>
        <v>0.94</v>
      </c>
      <c r="F31" s="27">
        <f>IFERROR(
IF(INDEX!$H$8=1,(VLOOKUP($A31,'LA1'!$A$1:$AD$200,'LA1'!D$1,0)),
IF(INDEX!$H$8=2,(VLOOKUP($A31,'LA2'!$A$1:$AD$200,'LA2'!D$1,0)),
IF(INDEX!$H$8=3,(VLOOKUP($A31,'LA3'!$A$1:$AD$200,'LA3'!D$1,0)),
IF(INDEX!$H$8=4,(VLOOKUP($A31,'LA4'!$A$1:$AD$200,'LA4'!D$1,0)),
IF(INDEX!$H$8=5,(VLOOKUP($A31,'LA5'!$A$1:$AD$200,'LA5'!D$1,0)),
IF(INDEX!$H$8=6,(VLOOKUP($A31,'LA6'!$A$1:$AD$200,'LA6'!D$1,0)),0)))))),".")</f>
        <v>0.94</v>
      </c>
      <c r="G31" s="27">
        <f>IFERROR(
IF(INDEX!$H$8=1,(VLOOKUP($A31,'LA1'!$A$1:$AD$200,'LA1'!E$1,0)),
IF(INDEX!$H$8=2,(VLOOKUP($A31,'LA2'!$A$1:$AD$200,'LA2'!E$1,0)),
IF(INDEX!$H$8=3,(VLOOKUP($A31,'LA3'!$A$1:$AD$200,'LA3'!E$1,0)),
IF(INDEX!$H$8=4,(VLOOKUP($A31,'LA4'!$A$1:$AD$200,'LA4'!E$1,0)),
IF(INDEX!$H$8=5,(VLOOKUP($A31,'LA5'!$A$1:$AD$200,'LA5'!E$1,0)),
IF(INDEX!$H$8=6,(VLOOKUP($A31,'LA6'!$A$1:$AD$200,'LA6'!E$1,0)),0)))))),".")</f>
        <v>0.23</v>
      </c>
      <c r="H31" s="27">
        <f>IFERROR(
IF(INDEX!$H$8=1,(VLOOKUP($A31,'LA1'!$A$1:$AD$200,'LA1'!F$1,0)),
IF(INDEX!$H$8=2,(VLOOKUP($A31,'LA2'!$A$1:$AD$200,'LA2'!F$1,0)),
IF(INDEX!$H$8=3,(VLOOKUP($A31,'LA3'!$A$1:$AD$200,'LA3'!F$1,0)),
IF(INDEX!$H$8=4,(VLOOKUP($A31,'LA4'!$A$1:$AD$200,'LA4'!F$1,0)),
IF(INDEX!$H$8=5,(VLOOKUP($A31,'LA5'!$A$1:$AD$200,'LA5'!F$1,0)),
IF(INDEX!$H$8=6,(VLOOKUP($A31,'LA6'!$A$1:$AD$200,'LA6'!F$1,0)),0)))))),".")</f>
        <v>0.01</v>
      </c>
      <c r="I31" s="27">
        <f>IFERROR(
IF(INDEX!$H$8=1,(VLOOKUP($A31,'LA1'!$A$1:$AD$200,'LA1'!G$1,0)),
IF(INDEX!$H$8=2,(VLOOKUP($A31,'LA2'!$A$1:$AD$200,'LA2'!G$1,0)),
IF(INDEX!$H$8=3,(VLOOKUP($A31,'LA3'!$A$1:$AD$200,'LA3'!G$1,0)),
IF(INDEX!$H$8=4,(VLOOKUP($A31,'LA4'!$A$1:$AD$200,'LA4'!G$1,0)),
IF(INDEX!$H$8=5,(VLOOKUP($A31,'LA5'!$A$1:$AD$200,'LA5'!G$1,0)),
IF(INDEX!$H$8=6,(VLOOKUP($A31,'LA6'!$A$1:$AD$200,'LA6'!G$1,0)),0)))))),".")</f>
        <v>0.01</v>
      </c>
      <c r="J31" s="27">
        <f>IFERROR(
IF(INDEX!$H$8=1,(VLOOKUP($A31,'LA1'!$A$1:$AD$200,'LA1'!H$1,0)),
IF(INDEX!$H$8=2,(VLOOKUP($A31,'LA2'!$A$1:$AD$200,'LA2'!H$1,0)),
IF(INDEX!$H$8=3,(VLOOKUP($A31,'LA3'!$A$1:$AD$200,'LA3'!H$1,0)),
IF(INDEX!$H$8=4,(VLOOKUP($A31,'LA4'!$A$1:$AD$200,'LA4'!H$1,0)),
IF(INDEX!$H$8=5,(VLOOKUP($A31,'LA5'!$A$1:$AD$200,'LA5'!H$1,0)),
IF(INDEX!$H$8=6,(VLOOKUP($A31,'LA6'!$A$1:$AD$200,'LA6'!H$1,0)),0)))))),".")</f>
        <v>0.63</v>
      </c>
      <c r="K31" s="27">
        <f>IFERROR(
IF(INDEX!$H$8=1,(VLOOKUP($A31,'LA1'!$A$1:$AD$200,'LA1'!I$1,0)),
IF(INDEX!$H$8=2,(VLOOKUP($A31,'LA2'!$A$1:$AD$200,'LA2'!I$1,0)),
IF(INDEX!$H$8=3,(VLOOKUP($A31,'LA3'!$A$1:$AD$200,'LA3'!I$1,0)),
IF(INDEX!$H$8=4,(VLOOKUP($A31,'LA4'!$A$1:$AD$200,'LA4'!I$1,0)),
IF(INDEX!$H$8=5,(VLOOKUP($A31,'LA5'!$A$1:$AD$200,'LA5'!I$1,0)),
IF(INDEX!$H$8=6,(VLOOKUP($A31,'LA6'!$A$1:$AD$200,'LA6'!I$1,0)),0)))))),".")</f>
        <v>0.06</v>
      </c>
      <c r="L31" s="27">
        <f>IFERROR(
IF(INDEX!$H$8=1,(VLOOKUP($A31,'LA1'!$A$1:$AD$200,'LA1'!J$1,0)),
IF(INDEX!$H$8=2,(VLOOKUP($A31,'LA2'!$A$1:$AD$200,'LA2'!J$1,0)),
IF(INDEX!$H$8=3,(VLOOKUP($A31,'LA3'!$A$1:$AD$200,'LA3'!J$1,0)),
IF(INDEX!$H$8=4,(VLOOKUP($A31,'LA4'!$A$1:$AD$200,'LA4'!J$1,0)),
IF(INDEX!$H$8=5,(VLOOKUP($A31,'LA5'!$A$1:$AD$200,'LA5'!J$1,0)),
IF(INDEX!$H$8=6,(VLOOKUP($A31,'LA6'!$A$1:$AD$200,'LA6'!J$1,0)),0)))))),".")</f>
        <v>0</v>
      </c>
      <c r="M31" s="27" t="str">
        <f>IFERROR(
IF(INDEX!$H$8=1,(VLOOKUP($A31,'LA1'!$A$1:$AD$200,'LA1'!K$1,0)),
IF(INDEX!$H$8=2,(VLOOKUP($A31,'LA2'!$A$1:$AD$200,'LA2'!K$1,0)),
IF(INDEX!$H$8=3,(VLOOKUP($A31,'LA3'!$A$1:$AD$200,'LA3'!K$1,0)),
IF(INDEX!$H$8=4,(VLOOKUP($A31,'LA4'!$A$1:$AD$200,'LA4'!K$1,0)),
IF(INDEX!$H$8=5,(VLOOKUP($A31,'LA5'!$A$1:$AD$200,'LA5'!K$1,0)),
IF(INDEX!$H$8=6,(VLOOKUP($A31,'LA6'!$A$1:$AD$200,'LA6'!K$1,0)),0)))))),".")</f>
        <v>x</v>
      </c>
      <c r="N31" s="27" t="str">
        <f>IFERROR(
IF(INDEX!$H$8=1,(VLOOKUP($A31,'LA1'!$A$1:$AD$200,'LA1'!L$1,0)),
IF(INDEX!$H$8=2,(VLOOKUP($A31,'LA2'!$A$1:$AD$200,'LA2'!L$1,0)),
IF(INDEX!$H$8=3,(VLOOKUP($A31,'LA3'!$A$1:$AD$200,'LA3'!L$1,0)),
IF(INDEX!$H$8=4,(VLOOKUP($A31,'LA4'!$A$1:$AD$200,'LA4'!L$1,0)),
IF(INDEX!$H$8=5,(VLOOKUP($A31,'LA5'!$A$1:$AD$200,'LA5'!L$1,0)),
IF(INDEX!$H$8=6,(VLOOKUP($A31,'LA6'!$A$1:$AD$200,'LA6'!L$1,0)),0)))))),".")</f>
        <v>x</v>
      </c>
      <c r="O31" s="27">
        <f>IFERROR(
IF(INDEX!$H$8=1,(VLOOKUP($A31,'LA1'!$A$1:$AD$200,'LA1'!M$1,0)),
IF(INDEX!$H$8=2,(VLOOKUP($A31,'LA2'!$A$1:$AD$200,'LA2'!M$1,0)),
IF(INDEX!$H$8=3,(VLOOKUP($A31,'LA3'!$A$1:$AD$200,'LA3'!M$1,0)),
IF(INDEX!$H$8=4,(VLOOKUP($A31,'LA4'!$A$1:$AD$200,'LA4'!M$1,0)),
IF(INDEX!$H$8=5,(VLOOKUP($A31,'LA5'!$A$1:$AD$200,'LA5'!M$1,0)),
IF(INDEX!$H$8=6,(VLOOKUP($A31,'LA6'!$A$1:$AD$200,'LA6'!M$1,0)),0)))))),".")</f>
        <v>0.01</v>
      </c>
      <c r="P31" s="27">
        <f>IFERROR(
IF(INDEX!$H$8=1,(VLOOKUP($A31,'LA1'!$A$1:$AD$200,'LA1'!N$1,0)),
IF(INDEX!$H$8=2,(VLOOKUP($A31,'LA2'!$A$1:$AD$200,'LA2'!N$1,0)),
IF(INDEX!$H$8=3,(VLOOKUP($A31,'LA3'!$A$1:$AD$200,'LA3'!N$1,0)),
IF(INDEX!$H$8=4,(VLOOKUP($A31,'LA4'!$A$1:$AD$200,'LA4'!N$1,0)),
IF(INDEX!$H$8=5,(VLOOKUP($A31,'LA5'!$A$1:$AD$200,'LA5'!N$1,0)),
IF(INDEX!$H$8=6,(VLOOKUP($A31,'LA6'!$A$1:$AD$200,'LA6'!N$1,0)),0)))))),".")</f>
        <v>0</v>
      </c>
      <c r="Q31" s="27" t="str">
        <f>IFERROR(
IF(INDEX!$H$8=1,(VLOOKUP($A31,'LA1'!$A$1:$AD$200,'LA1'!O$1,0)),
IF(INDEX!$H$8=2,(VLOOKUP($A31,'LA2'!$A$1:$AD$200,'LA2'!O$1,0)),
IF(INDEX!$H$8=3,(VLOOKUP($A31,'LA3'!$A$1:$AD$200,'LA3'!O$1,0)),
IF(INDEX!$H$8=4,(VLOOKUP($A31,'LA4'!$A$1:$AD$200,'LA4'!O$1,0)),
IF(INDEX!$H$8=5,(VLOOKUP($A31,'LA5'!$A$1:$AD$200,'LA5'!O$1,0)),
IF(INDEX!$H$8=6,(VLOOKUP($A31,'LA6'!$A$1:$AD$200,'LA6'!O$1,0)),0)))))),".")</f>
        <v>-</v>
      </c>
      <c r="R31" s="27" t="str">
        <f>IFERROR(
IF(INDEX!$H$8=1,(VLOOKUP($A31,'LA1'!$A$1:$AD$200,'LA1'!P$1,0)),
IF(INDEX!$H$8=2,(VLOOKUP($A31,'LA2'!$A$1:$AD$200,'LA2'!P$1,0)),
IF(INDEX!$H$8=3,(VLOOKUP($A31,'LA3'!$A$1:$AD$200,'LA3'!P$1,0)),
IF(INDEX!$H$8=4,(VLOOKUP($A31,'LA4'!$A$1:$AD$200,'LA4'!P$1,0)),
IF(INDEX!$H$8=5,(VLOOKUP($A31,'LA5'!$A$1:$AD$200,'LA5'!P$1,0)),
IF(INDEX!$H$8=6,(VLOOKUP($A31,'LA6'!$A$1:$AD$200,'LA6'!P$1,0)),0)))))),".")</f>
        <v>-</v>
      </c>
      <c r="S31" s="27" t="str">
        <f>IFERROR(
IF(INDEX!$H$8=1,(VLOOKUP($A31,'LA1'!$A$1:$AD$200,'LA1'!Q$1,0)),
IF(INDEX!$H$8=2,(VLOOKUP($A31,'LA2'!$A$1:$AD$200,'LA2'!Q$1,0)),
IF(INDEX!$H$8=3,(VLOOKUP($A31,'LA3'!$A$1:$AD$200,'LA3'!Q$1,0)),
IF(INDEX!$H$8=4,(VLOOKUP($A31,'LA4'!$A$1:$AD$200,'LA4'!Q$1,0)),
IF(INDEX!$H$8=5,(VLOOKUP($A31,'LA5'!$A$1:$AD$200,'LA5'!Q$1,0)),
IF(INDEX!$H$8=6,(VLOOKUP($A31,'LA6'!$A$1:$AD$200,'LA6'!Q$1,0)),0)))))),".")</f>
        <v>-</v>
      </c>
      <c r="T31" s="27" t="str">
        <f>IFERROR(
IF(INDEX!$H$8=1,(VLOOKUP($A31,'LA1'!$A$1:$AD$200,'LA1'!R$1,0)),
IF(INDEX!$H$8=2,(VLOOKUP($A31,'LA2'!$A$1:$AD$200,'LA2'!R$1,0)),
IF(INDEX!$H$8=3,(VLOOKUP($A31,'LA3'!$A$1:$AD$200,'LA3'!R$1,0)),
IF(INDEX!$H$8=4,(VLOOKUP($A31,'LA4'!$A$1:$AD$200,'LA4'!R$1,0)),
IF(INDEX!$H$8=5,(VLOOKUP($A31,'LA5'!$A$1:$AD$200,'LA5'!R$1,0)),
IF(INDEX!$H$8=6,(VLOOKUP($A31,'LA6'!$A$1:$AD$200,'LA6'!R$1,0)),0)))))),".")</f>
        <v>-</v>
      </c>
      <c r="U31" s="27" t="str">
        <f>IFERROR(
IF(INDEX!$H$8=1,(VLOOKUP($A31,'LA1'!$A$1:$AD$200,'LA1'!S$1,0)),
IF(INDEX!$H$8=2,(VLOOKUP($A31,'LA2'!$A$1:$AD$200,'LA2'!S$1,0)),
IF(INDEX!$H$8=3,(VLOOKUP($A31,'LA3'!$A$1:$AD$200,'LA3'!S$1,0)),
IF(INDEX!$H$8=4,(VLOOKUP($A31,'LA4'!$A$1:$AD$200,'LA4'!S$1,0)),
IF(INDEX!$H$8=5,(VLOOKUP($A31,'LA5'!$A$1:$AD$200,'LA5'!S$1,0)),
IF(INDEX!$H$8=6,(VLOOKUP($A31,'LA6'!$A$1:$AD$200,'LA6'!S$1,0)),0)))))),".")</f>
        <v>x</v>
      </c>
      <c r="V31" s="27" t="str">
        <f>IFERROR(
IF(INDEX!$H$8=1,(VLOOKUP($A31,'LA1'!$A$1:$AD$200,'LA1'!T$1,0)),
IF(INDEX!$H$8=2,(VLOOKUP($A31,'LA2'!$A$1:$AD$200,'LA2'!T$1,0)),
IF(INDEX!$H$8=3,(VLOOKUP($A31,'LA3'!$A$1:$AD$200,'LA3'!T$1,0)),
IF(INDEX!$H$8=4,(VLOOKUP($A31,'LA4'!$A$1:$AD$200,'LA4'!T$1,0)),
IF(INDEX!$H$8=5,(VLOOKUP($A31,'LA5'!$A$1:$AD$200,'LA5'!T$1,0)),
IF(INDEX!$H$8=6,(VLOOKUP($A31,'LA6'!$A$1:$AD$200,'LA6'!T$1,0)),0)))))),".")</f>
        <v>-</v>
      </c>
      <c r="W31" s="27">
        <f>IFERROR(
IF(INDEX!$H$8=1,(VLOOKUP($A31,'LA1'!$A$1:$AD$200,'LA1'!U$1,0)),
IF(INDEX!$H$8=2,(VLOOKUP($A31,'LA2'!$A$1:$AD$200,'LA2'!U$1,0)),
IF(INDEX!$H$8=3,(VLOOKUP($A31,'LA3'!$A$1:$AD$200,'LA3'!U$1,0)),
IF(INDEX!$H$8=4,(VLOOKUP($A31,'LA4'!$A$1:$AD$200,'LA4'!U$1,0)),
IF(INDEX!$H$8=5,(VLOOKUP($A31,'LA5'!$A$1:$AD$200,'LA5'!U$1,0)),
IF(INDEX!$H$8=6,(VLOOKUP($A31,'LA6'!$A$1:$AD$200,'LA6'!U$1,0)),0)))))),".")</f>
        <v>0.03</v>
      </c>
      <c r="X31" s="27">
        <f>IFERROR(
IF(INDEX!$H$8=1,(VLOOKUP($A31,'LA1'!$A$1:$AD$200,'LA1'!V$1,0)),
IF(INDEX!$H$8=2,(VLOOKUP($A31,'LA2'!$A$1:$AD$200,'LA2'!V$1,0)),
IF(INDEX!$H$8=3,(VLOOKUP($A31,'LA3'!$A$1:$AD$200,'LA3'!V$1,0)),
IF(INDEX!$H$8=4,(VLOOKUP($A31,'LA4'!$A$1:$AD$200,'LA4'!V$1,0)),
IF(INDEX!$H$8=5,(VLOOKUP($A31,'LA5'!$A$1:$AD$200,'LA5'!V$1,0)),
IF(INDEX!$H$8=6,(VLOOKUP($A31,'LA6'!$A$1:$AD$200,'LA6'!V$1,0)),0)))))),".")</f>
        <v>0.01</v>
      </c>
      <c r="Y31" s="27">
        <f>IFERROR(
IF(INDEX!$H$8=1,(VLOOKUP($A31,'LA1'!$A$1:$AD$200,'LA1'!W$1,0)),
IF(INDEX!$H$8=2,(VLOOKUP($A31,'LA2'!$A$1:$AD$200,'LA2'!W$1,0)),
IF(INDEX!$H$8=3,(VLOOKUP($A31,'LA3'!$A$1:$AD$200,'LA3'!W$1,0)),
IF(INDEX!$H$8=4,(VLOOKUP($A31,'LA4'!$A$1:$AD$200,'LA4'!W$1,0)),
IF(INDEX!$H$8=5,(VLOOKUP($A31,'LA5'!$A$1:$AD$200,'LA5'!W$1,0)),
IF(INDEX!$H$8=6,(VLOOKUP($A31,'LA6'!$A$1:$AD$200,'LA6'!W$1,0)),0)))))),".")</f>
        <v>0.02</v>
      </c>
    </row>
    <row r="32" spans="1:25" s="7" customFormat="1" ht="11.25" x14ac:dyDescent="0.2">
      <c r="A32" s="13">
        <v>846</v>
      </c>
      <c r="B32" s="13" t="s">
        <v>143</v>
      </c>
      <c r="C32" s="96" t="s">
        <v>126</v>
      </c>
      <c r="D32" s="26">
        <f>IFERROR(
IF(INDEX!$H$8=1,(VLOOKUP($A32,'LA1'!$A$1:$AD$200,'LA1'!B$1,0)),
IF(INDEX!$H$8=2,(VLOOKUP($A32,'LA2'!$A$1:$AD$200,'LA2'!B$1,0)),
IF(INDEX!$H$8=3,(VLOOKUP($A32,'LA3'!$A$1:$AD$200,'LA3'!B$1,0)),
IF(INDEX!$H$8=4,(VLOOKUP($A32,'LA4'!$A$1:$AD$200,'LA4'!B$1,0)),
IF(INDEX!$H$8=5,(VLOOKUP($A32,'LA5'!$A$1:$AD$200,'LA5'!B$1,0)),
IF(INDEX!$H$8=6,(VLOOKUP($A32,'LA6'!$A$1:$AD$200,'LA6'!B$1,0)),0)))))),".")</f>
        <v>2240</v>
      </c>
      <c r="E32" s="27">
        <f>IFERROR(
IF(INDEX!$H$8=1,(VLOOKUP($A32,'LA1'!$A$1:$AD$200,'LA1'!C$1,0)),
IF(INDEX!$H$8=2,(VLOOKUP($A32,'LA2'!$A$1:$AD$200,'LA2'!C$1,0)),
IF(INDEX!$H$8=3,(VLOOKUP($A32,'LA3'!$A$1:$AD$200,'LA3'!C$1,0)),
IF(INDEX!$H$8=4,(VLOOKUP($A32,'LA4'!$A$1:$AD$200,'LA4'!C$1,0)),
IF(INDEX!$H$8=5,(VLOOKUP($A32,'LA5'!$A$1:$AD$200,'LA5'!C$1,0)),
IF(INDEX!$H$8=6,(VLOOKUP($A32,'LA6'!$A$1:$AD$200,'LA6'!C$1,0)),0)))))),".")</f>
        <v>0.92</v>
      </c>
      <c r="F32" s="27">
        <f>IFERROR(
IF(INDEX!$H$8=1,(VLOOKUP($A32,'LA1'!$A$1:$AD$200,'LA1'!D$1,0)),
IF(INDEX!$H$8=2,(VLOOKUP($A32,'LA2'!$A$1:$AD$200,'LA2'!D$1,0)),
IF(INDEX!$H$8=3,(VLOOKUP($A32,'LA3'!$A$1:$AD$200,'LA3'!D$1,0)),
IF(INDEX!$H$8=4,(VLOOKUP($A32,'LA4'!$A$1:$AD$200,'LA4'!D$1,0)),
IF(INDEX!$H$8=5,(VLOOKUP($A32,'LA5'!$A$1:$AD$200,'LA5'!D$1,0)),
IF(INDEX!$H$8=6,(VLOOKUP($A32,'LA6'!$A$1:$AD$200,'LA6'!D$1,0)),0)))))),".")</f>
        <v>0.9</v>
      </c>
      <c r="G32" s="27">
        <f>IFERROR(
IF(INDEX!$H$8=1,(VLOOKUP($A32,'LA1'!$A$1:$AD$200,'LA1'!E$1,0)),
IF(INDEX!$H$8=2,(VLOOKUP($A32,'LA2'!$A$1:$AD$200,'LA2'!E$1,0)),
IF(INDEX!$H$8=3,(VLOOKUP($A32,'LA3'!$A$1:$AD$200,'LA3'!E$1,0)),
IF(INDEX!$H$8=4,(VLOOKUP($A32,'LA4'!$A$1:$AD$200,'LA4'!E$1,0)),
IF(INDEX!$H$8=5,(VLOOKUP($A32,'LA5'!$A$1:$AD$200,'LA5'!E$1,0)),
IF(INDEX!$H$8=6,(VLOOKUP($A32,'LA6'!$A$1:$AD$200,'LA6'!E$1,0)),0)))))),".")</f>
        <v>0.23</v>
      </c>
      <c r="H32" s="27" t="str">
        <f>IFERROR(
IF(INDEX!$H$8=1,(VLOOKUP($A32,'LA1'!$A$1:$AD$200,'LA1'!F$1,0)),
IF(INDEX!$H$8=2,(VLOOKUP($A32,'LA2'!$A$1:$AD$200,'LA2'!F$1,0)),
IF(INDEX!$H$8=3,(VLOOKUP($A32,'LA3'!$A$1:$AD$200,'LA3'!F$1,0)),
IF(INDEX!$H$8=4,(VLOOKUP($A32,'LA4'!$A$1:$AD$200,'LA4'!F$1,0)),
IF(INDEX!$H$8=5,(VLOOKUP($A32,'LA5'!$A$1:$AD$200,'LA5'!F$1,0)),
IF(INDEX!$H$8=6,(VLOOKUP($A32,'LA6'!$A$1:$AD$200,'LA6'!F$1,0)),0)))))),".")</f>
        <v>-</v>
      </c>
      <c r="I32" s="27">
        <f>IFERROR(
IF(INDEX!$H$8=1,(VLOOKUP($A32,'LA1'!$A$1:$AD$200,'LA1'!G$1,0)),
IF(INDEX!$H$8=2,(VLOOKUP($A32,'LA2'!$A$1:$AD$200,'LA2'!G$1,0)),
IF(INDEX!$H$8=3,(VLOOKUP($A32,'LA3'!$A$1:$AD$200,'LA3'!G$1,0)),
IF(INDEX!$H$8=4,(VLOOKUP($A32,'LA4'!$A$1:$AD$200,'LA4'!G$1,0)),
IF(INDEX!$H$8=5,(VLOOKUP($A32,'LA5'!$A$1:$AD$200,'LA5'!G$1,0)),
IF(INDEX!$H$8=6,(VLOOKUP($A32,'LA6'!$A$1:$AD$200,'LA6'!G$1,0)),0)))))),".")</f>
        <v>0.03</v>
      </c>
      <c r="J32" s="27">
        <f>IFERROR(
IF(INDEX!$H$8=1,(VLOOKUP($A32,'LA1'!$A$1:$AD$200,'LA1'!H$1,0)),
IF(INDEX!$H$8=2,(VLOOKUP($A32,'LA2'!$A$1:$AD$200,'LA2'!H$1,0)),
IF(INDEX!$H$8=3,(VLOOKUP($A32,'LA3'!$A$1:$AD$200,'LA3'!H$1,0)),
IF(INDEX!$H$8=4,(VLOOKUP($A32,'LA4'!$A$1:$AD$200,'LA4'!H$1,0)),
IF(INDEX!$H$8=5,(VLOOKUP($A32,'LA5'!$A$1:$AD$200,'LA5'!H$1,0)),
IF(INDEX!$H$8=6,(VLOOKUP($A32,'LA6'!$A$1:$AD$200,'LA6'!H$1,0)),0)))))),".")</f>
        <v>0.2</v>
      </c>
      <c r="K32" s="27">
        <f>IFERROR(
IF(INDEX!$H$8=1,(VLOOKUP($A32,'LA1'!$A$1:$AD$200,'LA1'!I$1,0)),
IF(INDEX!$H$8=2,(VLOOKUP($A32,'LA2'!$A$1:$AD$200,'LA2'!I$1,0)),
IF(INDEX!$H$8=3,(VLOOKUP($A32,'LA3'!$A$1:$AD$200,'LA3'!I$1,0)),
IF(INDEX!$H$8=4,(VLOOKUP($A32,'LA4'!$A$1:$AD$200,'LA4'!I$1,0)),
IF(INDEX!$H$8=5,(VLOOKUP($A32,'LA5'!$A$1:$AD$200,'LA5'!I$1,0)),
IF(INDEX!$H$8=6,(VLOOKUP($A32,'LA6'!$A$1:$AD$200,'LA6'!I$1,0)),0)))))),".")</f>
        <v>0.44</v>
      </c>
      <c r="L32" s="27">
        <f>IFERROR(
IF(INDEX!$H$8=1,(VLOOKUP($A32,'LA1'!$A$1:$AD$200,'LA1'!J$1,0)),
IF(INDEX!$H$8=2,(VLOOKUP($A32,'LA2'!$A$1:$AD$200,'LA2'!J$1,0)),
IF(INDEX!$H$8=3,(VLOOKUP($A32,'LA3'!$A$1:$AD$200,'LA3'!J$1,0)),
IF(INDEX!$H$8=4,(VLOOKUP($A32,'LA4'!$A$1:$AD$200,'LA4'!J$1,0)),
IF(INDEX!$H$8=5,(VLOOKUP($A32,'LA5'!$A$1:$AD$200,'LA5'!J$1,0)),
IF(INDEX!$H$8=6,(VLOOKUP($A32,'LA6'!$A$1:$AD$200,'LA6'!J$1,0)),0)))))),".")</f>
        <v>0</v>
      </c>
      <c r="M32" s="27">
        <f>IFERROR(
IF(INDEX!$H$8=1,(VLOOKUP($A32,'LA1'!$A$1:$AD$200,'LA1'!K$1,0)),
IF(INDEX!$H$8=2,(VLOOKUP($A32,'LA2'!$A$1:$AD$200,'LA2'!K$1,0)),
IF(INDEX!$H$8=3,(VLOOKUP($A32,'LA3'!$A$1:$AD$200,'LA3'!K$1,0)),
IF(INDEX!$H$8=4,(VLOOKUP($A32,'LA4'!$A$1:$AD$200,'LA4'!K$1,0)),
IF(INDEX!$H$8=5,(VLOOKUP($A32,'LA5'!$A$1:$AD$200,'LA5'!K$1,0)),
IF(INDEX!$H$8=6,(VLOOKUP($A32,'LA6'!$A$1:$AD$200,'LA6'!K$1,0)),0)))))),".")</f>
        <v>0</v>
      </c>
      <c r="N32" s="27">
        <f>IFERROR(
IF(INDEX!$H$8=1,(VLOOKUP($A32,'LA1'!$A$1:$AD$200,'LA1'!L$1,0)),
IF(INDEX!$H$8=2,(VLOOKUP($A32,'LA2'!$A$1:$AD$200,'LA2'!L$1,0)),
IF(INDEX!$H$8=3,(VLOOKUP($A32,'LA3'!$A$1:$AD$200,'LA3'!L$1,0)),
IF(INDEX!$H$8=4,(VLOOKUP($A32,'LA4'!$A$1:$AD$200,'LA4'!L$1,0)),
IF(INDEX!$H$8=5,(VLOOKUP($A32,'LA5'!$A$1:$AD$200,'LA5'!L$1,0)),
IF(INDEX!$H$8=6,(VLOOKUP($A32,'LA6'!$A$1:$AD$200,'LA6'!L$1,0)),0)))))),".")</f>
        <v>0</v>
      </c>
      <c r="O32" s="27">
        <f>IFERROR(
IF(INDEX!$H$8=1,(VLOOKUP($A32,'LA1'!$A$1:$AD$200,'LA1'!M$1,0)),
IF(INDEX!$H$8=2,(VLOOKUP($A32,'LA2'!$A$1:$AD$200,'LA2'!M$1,0)),
IF(INDEX!$H$8=3,(VLOOKUP($A32,'LA3'!$A$1:$AD$200,'LA3'!M$1,0)),
IF(INDEX!$H$8=4,(VLOOKUP($A32,'LA4'!$A$1:$AD$200,'LA4'!M$1,0)),
IF(INDEX!$H$8=5,(VLOOKUP($A32,'LA5'!$A$1:$AD$200,'LA5'!M$1,0)),
IF(INDEX!$H$8=6,(VLOOKUP($A32,'LA6'!$A$1:$AD$200,'LA6'!M$1,0)),0)))))),".")</f>
        <v>0.03</v>
      </c>
      <c r="P32" s="27">
        <f>IFERROR(
IF(INDEX!$H$8=1,(VLOOKUP($A32,'LA1'!$A$1:$AD$200,'LA1'!N$1,0)),
IF(INDEX!$H$8=2,(VLOOKUP($A32,'LA2'!$A$1:$AD$200,'LA2'!N$1,0)),
IF(INDEX!$H$8=3,(VLOOKUP($A32,'LA3'!$A$1:$AD$200,'LA3'!N$1,0)),
IF(INDEX!$H$8=4,(VLOOKUP($A32,'LA4'!$A$1:$AD$200,'LA4'!N$1,0)),
IF(INDEX!$H$8=5,(VLOOKUP($A32,'LA5'!$A$1:$AD$200,'LA5'!N$1,0)),
IF(INDEX!$H$8=6,(VLOOKUP($A32,'LA6'!$A$1:$AD$200,'LA6'!N$1,0)),0)))))),".")</f>
        <v>0</v>
      </c>
      <c r="Q32" s="27" t="str">
        <f>IFERROR(
IF(INDEX!$H$8=1,(VLOOKUP($A32,'LA1'!$A$1:$AD$200,'LA1'!O$1,0)),
IF(INDEX!$H$8=2,(VLOOKUP($A32,'LA2'!$A$1:$AD$200,'LA2'!O$1,0)),
IF(INDEX!$H$8=3,(VLOOKUP($A32,'LA3'!$A$1:$AD$200,'LA3'!O$1,0)),
IF(INDEX!$H$8=4,(VLOOKUP($A32,'LA4'!$A$1:$AD$200,'LA4'!O$1,0)),
IF(INDEX!$H$8=5,(VLOOKUP($A32,'LA5'!$A$1:$AD$200,'LA5'!O$1,0)),
IF(INDEX!$H$8=6,(VLOOKUP($A32,'LA6'!$A$1:$AD$200,'LA6'!O$1,0)),0)))))),".")</f>
        <v>-</v>
      </c>
      <c r="R32" s="27">
        <f>IFERROR(
IF(INDEX!$H$8=1,(VLOOKUP($A32,'LA1'!$A$1:$AD$200,'LA1'!P$1,0)),
IF(INDEX!$H$8=2,(VLOOKUP($A32,'LA2'!$A$1:$AD$200,'LA2'!P$1,0)),
IF(INDEX!$H$8=3,(VLOOKUP($A32,'LA3'!$A$1:$AD$200,'LA3'!P$1,0)),
IF(INDEX!$H$8=4,(VLOOKUP($A32,'LA4'!$A$1:$AD$200,'LA4'!P$1,0)),
IF(INDEX!$H$8=5,(VLOOKUP($A32,'LA5'!$A$1:$AD$200,'LA5'!P$1,0)),
IF(INDEX!$H$8=6,(VLOOKUP($A32,'LA6'!$A$1:$AD$200,'LA6'!P$1,0)),0)))))),".")</f>
        <v>0.01</v>
      </c>
      <c r="S32" s="27" t="str">
        <f>IFERROR(
IF(INDEX!$H$8=1,(VLOOKUP($A32,'LA1'!$A$1:$AD$200,'LA1'!Q$1,0)),
IF(INDEX!$H$8=2,(VLOOKUP($A32,'LA2'!$A$1:$AD$200,'LA2'!Q$1,0)),
IF(INDEX!$H$8=3,(VLOOKUP($A32,'LA3'!$A$1:$AD$200,'LA3'!Q$1,0)),
IF(INDEX!$H$8=4,(VLOOKUP($A32,'LA4'!$A$1:$AD$200,'LA4'!Q$1,0)),
IF(INDEX!$H$8=5,(VLOOKUP($A32,'LA5'!$A$1:$AD$200,'LA5'!Q$1,0)),
IF(INDEX!$H$8=6,(VLOOKUP($A32,'LA6'!$A$1:$AD$200,'LA6'!Q$1,0)),0)))))),".")</f>
        <v>-</v>
      </c>
      <c r="T32" s="27" t="str">
        <f>IFERROR(
IF(INDEX!$H$8=1,(VLOOKUP($A32,'LA1'!$A$1:$AD$200,'LA1'!R$1,0)),
IF(INDEX!$H$8=2,(VLOOKUP($A32,'LA2'!$A$1:$AD$200,'LA2'!R$1,0)),
IF(INDEX!$H$8=3,(VLOOKUP($A32,'LA3'!$A$1:$AD$200,'LA3'!R$1,0)),
IF(INDEX!$H$8=4,(VLOOKUP($A32,'LA4'!$A$1:$AD$200,'LA4'!R$1,0)),
IF(INDEX!$H$8=5,(VLOOKUP($A32,'LA5'!$A$1:$AD$200,'LA5'!R$1,0)),
IF(INDEX!$H$8=6,(VLOOKUP($A32,'LA6'!$A$1:$AD$200,'LA6'!R$1,0)),0)))))),".")</f>
        <v>-</v>
      </c>
      <c r="U32" s="27" t="str">
        <f>IFERROR(
IF(INDEX!$H$8=1,(VLOOKUP($A32,'LA1'!$A$1:$AD$200,'LA1'!S$1,0)),
IF(INDEX!$H$8=2,(VLOOKUP($A32,'LA2'!$A$1:$AD$200,'LA2'!S$1,0)),
IF(INDEX!$H$8=3,(VLOOKUP($A32,'LA3'!$A$1:$AD$200,'LA3'!S$1,0)),
IF(INDEX!$H$8=4,(VLOOKUP($A32,'LA4'!$A$1:$AD$200,'LA4'!S$1,0)),
IF(INDEX!$H$8=5,(VLOOKUP($A32,'LA5'!$A$1:$AD$200,'LA5'!S$1,0)),
IF(INDEX!$H$8=6,(VLOOKUP($A32,'LA6'!$A$1:$AD$200,'LA6'!S$1,0)),0)))))),".")</f>
        <v>x</v>
      </c>
      <c r="V32" s="27">
        <f>IFERROR(
IF(INDEX!$H$8=1,(VLOOKUP($A32,'LA1'!$A$1:$AD$200,'LA1'!T$1,0)),
IF(INDEX!$H$8=2,(VLOOKUP($A32,'LA2'!$A$1:$AD$200,'LA2'!T$1,0)),
IF(INDEX!$H$8=3,(VLOOKUP($A32,'LA3'!$A$1:$AD$200,'LA3'!T$1,0)),
IF(INDEX!$H$8=4,(VLOOKUP($A32,'LA4'!$A$1:$AD$200,'LA4'!T$1,0)),
IF(INDEX!$H$8=5,(VLOOKUP($A32,'LA5'!$A$1:$AD$200,'LA5'!T$1,0)),
IF(INDEX!$H$8=6,(VLOOKUP($A32,'LA6'!$A$1:$AD$200,'LA6'!T$1,0)),0)))))),".")</f>
        <v>0.01</v>
      </c>
      <c r="W32" s="27">
        <f>IFERROR(
IF(INDEX!$H$8=1,(VLOOKUP($A32,'LA1'!$A$1:$AD$200,'LA1'!U$1,0)),
IF(INDEX!$H$8=2,(VLOOKUP($A32,'LA2'!$A$1:$AD$200,'LA2'!U$1,0)),
IF(INDEX!$H$8=3,(VLOOKUP($A32,'LA3'!$A$1:$AD$200,'LA3'!U$1,0)),
IF(INDEX!$H$8=4,(VLOOKUP($A32,'LA4'!$A$1:$AD$200,'LA4'!U$1,0)),
IF(INDEX!$H$8=5,(VLOOKUP($A32,'LA5'!$A$1:$AD$200,'LA5'!U$1,0)),
IF(INDEX!$H$8=6,(VLOOKUP($A32,'LA6'!$A$1:$AD$200,'LA6'!U$1,0)),0)))))),".")</f>
        <v>0.04</v>
      </c>
      <c r="X32" s="27">
        <f>IFERROR(
IF(INDEX!$H$8=1,(VLOOKUP($A32,'LA1'!$A$1:$AD$200,'LA1'!V$1,0)),
IF(INDEX!$H$8=2,(VLOOKUP($A32,'LA2'!$A$1:$AD$200,'LA2'!V$1,0)),
IF(INDEX!$H$8=3,(VLOOKUP($A32,'LA3'!$A$1:$AD$200,'LA3'!V$1,0)),
IF(INDEX!$H$8=4,(VLOOKUP($A32,'LA4'!$A$1:$AD$200,'LA4'!V$1,0)),
IF(INDEX!$H$8=5,(VLOOKUP($A32,'LA5'!$A$1:$AD$200,'LA5'!V$1,0)),
IF(INDEX!$H$8=6,(VLOOKUP($A32,'LA6'!$A$1:$AD$200,'LA6'!V$1,0)),0)))))),".")</f>
        <v>0.03</v>
      </c>
      <c r="Y32" s="27">
        <f>IFERROR(
IF(INDEX!$H$8=1,(VLOOKUP($A32,'LA1'!$A$1:$AD$200,'LA1'!W$1,0)),
IF(INDEX!$H$8=2,(VLOOKUP($A32,'LA2'!$A$1:$AD$200,'LA2'!W$1,0)),
IF(INDEX!$H$8=3,(VLOOKUP($A32,'LA3'!$A$1:$AD$200,'LA3'!W$1,0)),
IF(INDEX!$H$8=4,(VLOOKUP($A32,'LA4'!$A$1:$AD$200,'LA4'!W$1,0)),
IF(INDEX!$H$8=5,(VLOOKUP($A32,'LA5'!$A$1:$AD$200,'LA5'!W$1,0)),
IF(INDEX!$H$8=6,(VLOOKUP($A32,'LA6'!$A$1:$AD$200,'LA6'!W$1,0)),0)))))),".")</f>
        <v>0.01</v>
      </c>
    </row>
    <row r="33" spans="1:25" s="7" customFormat="1" ht="11.25" x14ac:dyDescent="0.2">
      <c r="A33" s="13">
        <v>801</v>
      </c>
      <c r="B33" s="13" t="s">
        <v>144</v>
      </c>
      <c r="C33" s="96" t="s">
        <v>128</v>
      </c>
      <c r="D33" s="26">
        <f>IFERROR(
IF(INDEX!$H$8=1,(VLOOKUP($A33,'LA1'!$A$1:$AD$200,'LA1'!B$1,0)),
IF(INDEX!$H$8=2,(VLOOKUP($A33,'LA2'!$A$1:$AD$200,'LA2'!B$1,0)),
IF(INDEX!$H$8=3,(VLOOKUP($A33,'LA3'!$A$1:$AD$200,'LA3'!B$1,0)),
IF(INDEX!$H$8=4,(VLOOKUP($A33,'LA4'!$A$1:$AD$200,'LA4'!B$1,0)),
IF(INDEX!$H$8=5,(VLOOKUP($A33,'LA5'!$A$1:$AD$200,'LA5'!B$1,0)),
IF(INDEX!$H$8=6,(VLOOKUP($A33,'LA6'!$A$1:$AD$200,'LA6'!B$1,0)),0)))))),".")</f>
        <v>3160</v>
      </c>
      <c r="E33" s="27">
        <f>IFERROR(
IF(INDEX!$H$8=1,(VLOOKUP($A33,'LA1'!$A$1:$AD$200,'LA1'!C$1,0)),
IF(INDEX!$H$8=2,(VLOOKUP($A33,'LA2'!$A$1:$AD$200,'LA2'!C$1,0)),
IF(INDEX!$H$8=3,(VLOOKUP($A33,'LA3'!$A$1:$AD$200,'LA3'!C$1,0)),
IF(INDEX!$H$8=4,(VLOOKUP($A33,'LA4'!$A$1:$AD$200,'LA4'!C$1,0)),
IF(INDEX!$H$8=5,(VLOOKUP($A33,'LA5'!$A$1:$AD$200,'LA5'!C$1,0)),
IF(INDEX!$H$8=6,(VLOOKUP($A33,'LA6'!$A$1:$AD$200,'LA6'!C$1,0)),0)))))),".")</f>
        <v>0.89</v>
      </c>
      <c r="F33" s="27">
        <f>IFERROR(
IF(INDEX!$H$8=1,(VLOOKUP($A33,'LA1'!$A$1:$AD$200,'LA1'!D$1,0)),
IF(INDEX!$H$8=2,(VLOOKUP($A33,'LA2'!$A$1:$AD$200,'LA2'!D$1,0)),
IF(INDEX!$H$8=3,(VLOOKUP($A33,'LA3'!$A$1:$AD$200,'LA3'!D$1,0)),
IF(INDEX!$H$8=4,(VLOOKUP($A33,'LA4'!$A$1:$AD$200,'LA4'!D$1,0)),
IF(INDEX!$H$8=5,(VLOOKUP($A33,'LA5'!$A$1:$AD$200,'LA5'!D$1,0)),
IF(INDEX!$H$8=6,(VLOOKUP($A33,'LA6'!$A$1:$AD$200,'LA6'!D$1,0)),0)))))),".")</f>
        <v>0.87</v>
      </c>
      <c r="G33" s="27">
        <f>IFERROR(
IF(INDEX!$H$8=1,(VLOOKUP($A33,'LA1'!$A$1:$AD$200,'LA1'!E$1,0)),
IF(INDEX!$H$8=2,(VLOOKUP($A33,'LA2'!$A$1:$AD$200,'LA2'!E$1,0)),
IF(INDEX!$H$8=3,(VLOOKUP($A33,'LA3'!$A$1:$AD$200,'LA3'!E$1,0)),
IF(INDEX!$H$8=4,(VLOOKUP($A33,'LA4'!$A$1:$AD$200,'LA4'!E$1,0)),
IF(INDEX!$H$8=5,(VLOOKUP($A33,'LA5'!$A$1:$AD$200,'LA5'!E$1,0)),
IF(INDEX!$H$8=6,(VLOOKUP($A33,'LA6'!$A$1:$AD$200,'LA6'!E$1,0)),0)))))),".")</f>
        <v>0.34</v>
      </c>
      <c r="H33" s="27">
        <f>IFERROR(
IF(INDEX!$H$8=1,(VLOOKUP($A33,'LA1'!$A$1:$AD$200,'LA1'!F$1,0)),
IF(INDEX!$H$8=2,(VLOOKUP($A33,'LA2'!$A$1:$AD$200,'LA2'!F$1,0)),
IF(INDEX!$H$8=3,(VLOOKUP($A33,'LA3'!$A$1:$AD$200,'LA3'!F$1,0)),
IF(INDEX!$H$8=4,(VLOOKUP($A33,'LA4'!$A$1:$AD$200,'LA4'!F$1,0)),
IF(INDEX!$H$8=5,(VLOOKUP($A33,'LA5'!$A$1:$AD$200,'LA5'!F$1,0)),
IF(INDEX!$H$8=6,(VLOOKUP($A33,'LA6'!$A$1:$AD$200,'LA6'!F$1,0)),0)))))),".")</f>
        <v>0.01</v>
      </c>
      <c r="I33" s="27">
        <f>IFERROR(
IF(INDEX!$H$8=1,(VLOOKUP($A33,'LA1'!$A$1:$AD$200,'LA1'!G$1,0)),
IF(INDEX!$H$8=2,(VLOOKUP($A33,'LA2'!$A$1:$AD$200,'LA2'!G$1,0)),
IF(INDEX!$H$8=3,(VLOOKUP($A33,'LA3'!$A$1:$AD$200,'LA3'!G$1,0)),
IF(INDEX!$H$8=4,(VLOOKUP($A33,'LA4'!$A$1:$AD$200,'LA4'!G$1,0)),
IF(INDEX!$H$8=5,(VLOOKUP($A33,'LA5'!$A$1:$AD$200,'LA5'!G$1,0)),
IF(INDEX!$H$8=6,(VLOOKUP($A33,'LA6'!$A$1:$AD$200,'LA6'!G$1,0)),0)))))),".")</f>
        <v>0.04</v>
      </c>
      <c r="J33" s="27">
        <f>IFERROR(
IF(INDEX!$H$8=1,(VLOOKUP($A33,'LA1'!$A$1:$AD$200,'LA1'!H$1,0)),
IF(INDEX!$H$8=2,(VLOOKUP($A33,'LA2'!$A$1:$AD$200,'LA2'!H$1,0)),
IF(INDEX!$H$8=3,(VLOOKUP($A33,'LA3'!$A$1:$AD$200,'LA3'!H$1,0)),
IF(INDEX!$H$8=4,(VLOOKUP($A33,'LA4'!$A$1:$AD$200,'LA4'!H$1,0)),
IF(INDEX!$H$8=5,(VLOOKUP($A33,'LA5'!$A$1:$AD$200,'LA5'!H$1,0)),
IF(INDEX!$H$8=6,(VLOOKUP($A33,'LA6'!$A$1:$AD$200,'LA6'!H$1,0)),0)))))),".")</f>
        <v>0.37</v>
      </c>
      <c r="K33" s="27">
        <f>IFERROR(
IF(INDEX!$H$8=1,(VLOOKUP($A33,'LA1'!$A$1:$AD$200,'LA1'!I$1,0)),
IF(INDEX!$H$8=2,(VLOOKUP($A33,'LA2'!$A$1:$AD$200,'LA2'!I$1,0)),
IF(INDEX!$H$8=3,(VLOOKUP($A33,'LA3'!$A$1:$AD$200,'LA3'!I$1,0)),
IF(INDEX!$H$8=4,(VLOOKUP($A33,'LA4'!$A$1:$AD$200,'LA4'!I$1,0)),
IF(INDEX!$H$8=5,(VLOOKUP($A33,'LA5'!$A$1:$AD$200,'LA5'!I$1,0)),
IF(INDEX!$H$8=6,(VLOOKUP($A33,'LA6'!$A$1:$AD$200,'LA6'!I$1,0)),0)))))),".")</f>
        <v>0.1</v>
      </c>
      <c r="L33" s="27" t="str">
        <f>IFERROR(
IF(INDEX!$H$8=1,(VLOOKUP($A33,'LA1'!$A$1:$AD$200,'LA1'!J$1,0)),
IF(INDEX!$H$8=2,(VLOOKUP($A33,'LA2'!$A$1:$AD$200,'LA2'!J$1,0)),
IF(INDEX!$H$8=3,(VLOOKUP($A33,'LA3'!$A$1:$AD$200,'LA3'!J$1,0)),
IF(INDEX!$H$8=4,(VLOOKUP($A33,'LA4'!$A$1:$AD$200,'LA4'!J$1,0)),
IF(INDEX!$H$8=5,(VLOOKUP($A33,'LA5'!$A$1:$AD$200,'LA5'!J$1,0)),
IF(INDEX!$H$8=6,(VLOOKUP($A33,'LA6'!$A$1:$AD$200,'LA6'!J$1,0)),0)))))),".")</f>
        <v>-</v>
      </c>
      <c r="M33" s="27" t="str">
        <f>IFERROR(
IF(INDEX!$H$8=1,(VLOOKUP($A33,'LA1'!$A$1:$AD$200,'LA1'!K$1,0)),
IF(INDEX!$H$8=2,(VLOOKUP($A33,'LA2'!$A$1:$AD$200,'LA2'!K$1,0)),
IF(INDEX!$H$8=3,(VLOOKUP($A33,'LA3'!$A$1:$AD$200,'LA3'!K$1,0)),
IF(INDEX!$H$8=4,(VLOOKUP($A33,'LA4'!$A$1:$AD$200,'LA4'!K$1,0)),
IF(INDEX!$H$8=5,(VLOOKUP($A33,'LA5'!$A$1:$AD$200,'LA5'!K$1,0)),
IF(INDEX!$H$8=6,(VLOOKUP($A33,'LA6'!$A$1:$AD$200,'LA6'!K$1,0)),0)))))),".")</f>
        <v>-</v>
      </c>
      <c r="N33" s="27" t="str">
        <f>IFERROR(
IF(INDEX!$H$8=1,(VLOOKUP($A33,'LA1'!$A$1:$AD$200,'LA1'!L$1,0)),
IF(INDEX!$H$8=2,(VLOOKUP($A33,'LA2'!$A$1:$AD$200,'LA2'!L$1,0)),
IF(INDEX!$H$8=3,(VLOOKUP($A33,'LA3'!$A$1:$AD$200,'LA3'!L$1,0)),
IF(INDEX!$H$8=4,(VLOOKUP($A33,'LA4'!$A$1:$AD$200,'LA4'!L$1,0)),
IF(INDEX!$H$8=5,(VLOOKUP($A33,'LA5'!$A$1:$AD$200,'LA5'!L$1,0)),
IF(INDEX!$H$8=6,(VLOOKUP($A33,'LA6'!$A$1:$AD$200,'LA6'!L$1,0)),0)))))),".")</f>
        <v>-</v>
      </c>
      <c r="O33" s="27">
        <f>IFERROR(
IF(INDEX!$H$8=1,(VLOOKUP($A33,'LA1'!$A$1:$AD$200,'LA1'!M$1,0)),
IF(INDEX!$H$8=2,(VLOOKUP($A33,'LA2'!$A$1:$AD$200,'LA2'!M$1,0)),
IF(INDEX!$H$8=3,(VLOOKUP($A33,'LA3'!$A$1:$AD$200,'LA3'!M$1,0)),
IF(INDEX!$H$8=4,(VLOOKUP($A33,'LA4'!$A$1:$AD$200,'LA4'!M$1,0)),
IF(INDEX!$H$8=5,(VLOOKUP($A33,'LA5'!$A$1:$AD$200,'LA5'!M$1,0)),
IF(INDEX!$H$8=6,(VLOOKUP($A33,'LA6'!$A$1:$AD$200,'LA6'!M$1,0)),0)))))),".")</f>
        <v>0.05</v>
      </c>
      <c r="P33" s="27" t="str">
        <f>IFERROR(
IF(INDEX!$H$8=1,(VLOOKUP($A33,'LA1'!$A$1:$AD$200,'LA1'!N$1,0)),
IF(INDEX!$H$8=2,(VLOOKUP($A33,'LA2'!$A$1:$AD$200,'LA2'!N$1,0)),
IF(INDEX!$H$8=3,(VLOOKUP($A33,'LA3'!$A$1:$AD$200,'LA3'!N$1,0)),
IF(INDEX!$H$8=4,(VLOOKUP($A33,'LA4'!$A$1:$AD$200,'LA4'!N$1,0)),
IF(INDEX!$H$8=5,(VLOOKUP($A33,'LA5'!$A$1:$AD$200,'LA5'!N$1,0)),
IF(INDEX!$H$8=6,(VLOOKUP($A33,'LA6'!$A$1:$AD$200,'LA6'!N$1,0)),0)))))),".")</f>
        <v>x</v>
      </c>
      <c r="Q33" s="27">
        <f>IFERROR(
IF(INDEX!$H$8=1,(VLOOKUP($A33,'LA1'!$A$1:$AD$200,'LA1'!O$1,0)),
IF(INDEX!$H$8=2,(VLOOKUP($A33,'LA2'!$A$1:$AD$200,'LA2'!O$1,0)),
IF(INDEX!$H$8=3,(VLOOKUP($A33,'LA3'!$A$1:$AD$200,'LA3'!O$1,0)),
IF(INDEX!$H$8=4,(VLOOKUP($A33,'LA4'!$A$1:$AD$200,'LA4'!O$1,0)),
IF(INDEX!$H$8=5,(VLOOKUP($A33,'LA5'!$A$1:$AD$200,'LA5'!O$1,0)),
IF(INDEX!$H$8=6,(VLOOKUP($A33,'LA6'!$A$1:$AD$200,'LA6'!O$1,0)),0)))))),".")</f>
        <v>0.01</v>
      </c>
      <c r="R33" s="27">
        <f>IFERROR(
IF(INDEX!$H$8=1,(VLOOKUP($A33,'LA1'!$A$1:$AD$200,'LA1'!P$1,0)),
IF(INDEX!$H$8=2,(VLOOKUP($A33,'LA2'!$A$1:$AD$200,'LA2'!P$1,0)),
IF(INDEX!$H$8=3,(VLOOKUP($A33,'LA3'!$A$1:$AD$200,'LA3'!P$1,0)),
IF(INDEX!$H$8=4,(VLOOKUP($A33,'LA4'!$A$1:$AD$200,'LA4'!P$1,0)),
IF(INDEX!$H$8=5,(VLOOKUP($A33,'LA5'!$A$1:$AD$200,'LA5'!P$1,0)),
IF(INDEX!$H$8=6,(VLOOKUP($A33,'LA6'!$A$1:$AD$200,'LA6'!P$1,0)),0)))))),".")</f>
        <v>0.01</v>
      </c>
      <c r="S33" s="27">
        <f>IFERROR(
IF(INDEX!$H$8=1,(VLOOKUP($A33,'LA1'!$A$1:$AD$200,'LA1'!Q$1,0)),
IF(INDEX!$H$8=2,(VLOOKUP($A33,'LA2'!$A$1:$AD$200,'LA2'!Q$1,0)),
IF(INDEX!$H$8=3,(VLOOKUP($A33,'LA3'!$A$1:$AD$200,'LA3'!Q$1,0)),
IF(INDEX!$H$8=4,(VLOOKUP($A33,'LA4'!$A$1:$AD$200,'LA4'!Q$1,0)),
IF(INDEX!$H$8=5,(VLOOKUP($A33,'LA5'!$A$1:$AD$200,'LA5'!Q$1,0)),
IF(INDEX!$H$8=6,(VLOOKUP($A33,'LA6'!$A$1:$AD$200,'LA6'!Q$1,0)),0)))))),".")</f>
        <v>0.01</v>
      </c>
      <c r="T33" s="27" t="str">
        <f>IFERROR(
IF(INDEX!$H$8=1,(VLOOKUP($A33,'LA1'!$A$1:$AD$200,'LA1'!R$1,0)),
IF(INDEX!$H$8=2,(VLOOKUP($A33,'LA2'!$A$1:$AD$200,'LA2'!R$1,0)),
IF(INDEX!$H$8=3,(VLOOKUP($A33,'LA3'!$A$1:$AD$200,'LA3'!R$1,0)),
IF(INDEX!$H$8=4,(VLOOKUP($A33,'LA4'!$A$1:$AD$200,'LA4'!R$1,0)),
IF(INDEX!$H$8=5,(VLOOKUP($A33,'LA5'!$A$1:$AD$200,'LA5'!R$1,0)),
IF(INDEX!$H$8=6,(VLOOKUP($A33,'LA6'!$A$1:$AD$200,'LA6'!R$1,0)),0)))))),".")</f>
        <v>-</v>
      </c>
      <c r="U33" s="27" t="str">
        <f>IFERROR(
IF(INDEX!$H$8=1,(VLOOKUP($A33,'LA1'!$A$1:$AD$200,'LA1'!S$1,0)),
IF(INDEX!$H$8=2,(VLOOKUP($A33,'LA2'!$A$1:$AD$200,'LA2'!S$1,0)),
IF(INDEX!$H$8=3,(VLOOKUP($A33,'LA3'!$A$1:$AD$200,'LA3'!S$1,0)),
IF(INDEX!$H$8=4,(VLOOKUP($A33,'LA4'!$A$1:$AD$200,'LA4'!S$1,0)),
IF(INDEX!$H$8=5,(VLOOKUP($A33,'LA5'!$A$1:$AD$200,'LA5'!S$1,0)),
IF(INDEX!$H$8=6,(VLOOKUP($A33,'LA6'!$A$1:$AD$200,'LA6'!S$1,0)),0)))))),".")</f>
        <v>x</v>
      </c>
      <c r="V33" s="27">
        <f>IFERROR(
IF(INDEX!$H$8=1,(VLOOKUP($A33,'LA1'!$A$1:$AD$200,'LA1'!T$1,0)),
IF(INDEX!$H$8=2,(VLOOKUP($A33,'LA2'!$A$1:$AD$200,'LA2'!T$1,0)),
IF(INDEX!$H$8=3,(VLOOKUP($A33,'LA3'!$A$1:$AD$200,'LA3'!T$1,0)),
IF(INDEX!$H$8=4,(VLOOKUP($A33,'LA4'!$A$1:$AD$200,'LA4'!T$1,0)),
IF(INDEX!$H$8=5,(VLOOKUP($A33,'LA5'!$A$1:$AD$200,'LA5'!T$1,0)),
IF(INDEX!$H$8=6,(VLOOKUP($A33,'LA6'!$A$1:$AD$200,'LA6'!T$1,0)),0)))))),".")</f>
        <v>0.01</v>
      </c>
      <c r="W33" s="27">
        <f>IFERROR(
IF(INDEX!$H$8=1,(VLOOKUP($A33,'LA1'!$A$1:$AD$200,'LA1'!U$1,0)),
IF(INDEX!$H$8=2,(VLOOKUP($A33,'LA2'!$A$1:$AD$200,'LA2'!U$1,0)),
IF(INDEX!$H$8=3,(VLOOKUP($A33,'LA3'!$A$1:$AD$200,'LA3'!U$1,0)),
IF(INDEX!$H$8=4,(VLOOKUP($A33,'LA4'!$A$1:$AD$200,'LA4'!U$1,0)),
IF(INDEX!$H$8=5,(VLOOKUP($A33,'LA5'!$A$1:$AD$200,'LA5'!U$1,0)),
IF(INDEX!$H$8=6,(VLOOKUP($A33,'LA6'!$A$1:$AD$200,'LA6'!U$1,0)),0)))))),".")</f>
        <v>0.08</v>
      </c>
      <c r="X33" s="27">
        <f>IFERROR(
IF(INDEX!$H$8=1,(VLOOKUP($A33,'LA1'!$A$1:$AD$200,'LA1'!V$1,0)),
IF(INDEX!$H$8=2,(VLOOKUP($A33,'LA2'!$A$1:$AD$200,'LA2'!V$1,0)),
IF(INDEX!$H$8=3,(VLOOKUP($A33,'LA3'!$A$1:$AD$200,'LA3'!V$1,0)),
IF(INDEX!$H$8=4,(VLOOKUP($A33,'LA4'!$A$1:$AD$200,'LA4'!V$1,0)),
IF(INDEX!$H$8=5,(VLOOKUP($A33,'LA5'!$A$1:$AD$200,'LA5'!V$1,0)),
IF(INDEX!$H$8=6,(VLOOKUP($A33,'LA6'!$A$1:$AD$200,'LA6'!V$1,0)),0)))))),".")</f>
        <v>0.02</v>
      </c>
      <c r="Y33" s="27">
        <f>IFERROR(
IF(INDEX!$H$8=1,(VLOOKUP($A33,'LA1'!$A$1:$AD$200,'LA1'!W$1,0)),
IF(INDEX!$H$8=2,(VLOOKUP($A33,'LA2'!$A$1:$AD$200,'LA2'!W$1,0)),
IF(INDEX!$H$8=3,(VLOOKUP($A33,'LA3'!$A$1:$AD$200,'LA3'!W$1,0)),
IF(INDEX!$H$8=4,(VLOOKUP($A33,'LA4'!$A$1:$AD$200,'LA4'!W$1,0)),
IF(INDEX!$H$8=5,(VLOOKUP($A33,'LA5'!$A$1:$AD$200,'LA5'!W$1,0)),
IF(INDEX!$H$8=6,(VLOOKUP($A33,'LA6'!$A$1:$AD$200,'LA6'!W$1,0)),0)))))),".")</f>
        <v>0.01</v>
      </c>
    </row>
    <row r="34" spans="1:25" s="7" customFormat="1" ht="11.25" x14ac:dyDescent="0.2">
      <c r="A34" s="13">
        <v>305</v>
      </c>
      <c r="B34" s="13" t="s">
        <v>145</v>
      </c>
      <c r="C34" s="96" t="s">
        <v>124</v>
      </c>
      <c r="D34" s="26">
        <f>IFERROR(
IF(INDEX!$H$8=1,(VLOOKUP($A34,'LA1'!$A$1:$AD$200,'LA1'!B$1,0)),
IF(INDEX!$H$8=2,(VLOOKUP($A34,'LA2'!$A$1:$AD$200,'LA2'!B$1,0)),
IF(INDEX!$H$8=3,(VLOOKUP($A34,'LA3'!$A$1:$AD$200,'LA3'!B$1,0)),
IF(INDEX!$H$8=4,(VLOOKUP($A34,'LA4'!$A$1:$AD$200,'LA4'!B$1,0)),
IF(INDEX!$H$8=5,(VLOOKUP($A34,'LA5'!$A$1:$AD$200,'LA5'!B$1,0)),
IF(INDEX!$H$8=6,(VLOOKUP($A34,'LA6'!$A$1:$AD$200,'LA6'!B$1,0)),0)))))),".")</f>
        <v>3370</v>
      </c>
      <c r="E34" s="27">
        <f>IFERROR(
IF(INDEX!$H$8=1,(VLOOKUP($A34,'LA1'!$A$1:$AD$200,'LA1'!C$1,0)),
IF(INDEX!$H$8=2,(VLOOKUP($A34,'LA2'!$A$1:$AD$200,'LA2'!C$1,0)),
IF(INDEX!$H$8=3,(VLOOKUP($A34,'LA3'!$A$1:$AD$200,'LA3'!C$1,0)),
IF(INDEX!$H$8=4,(VLOOKUP($A34,'LA4'!$A$1:$AD$200,'LA4'!C$1,0)),
IF(INDEX!$H$8=5,(VLOOKUP($A34,'LA5'!$A$1:$AD$200,'LA5'!C$1,0)),
IF(INDEX!$H$8=6,(VLOOKUP($A34,'LA6'!$A$1:$AD$200,'LA6'!C$1,0)),0)))))),".")</f>
        <v>0.93</v>
      </c>
      <c r="F34" s="27">
        <f>IFERROR(
IF(INDEX!$H$8=1,(VLOOKUP($A34,'LA1'!$A$1:$AD$200,'LA1'!D$1,0)),
IF(INDEX!$H$8=2,(VLOOKUP($A34,'LA2'!$A$1:$AD$200,'LA2'!D$1,0)),
IF(INDEX!$H$8=3,(VLOOKUP($A34,'LA3'!$A$1:$AD$200,'LA3'!D$1,0)),
IF(INDEX!$H$8=4,(VLOOKUP($A34,'LA4'!$A$1:$AD$200,'LA4'!D$1,0)),
IF(INDEX!$H$8=5,(VLOOKUP($A34,'LA5'!$A$1:$AD$200,'LA5'!D$1,0)),
IF(INDEX!$H$8=6,(VLOOKUP($A34,'LA6'!$A$1:$AD$200,'LA6'!D$1,0)),0)))))),".")</f>
        <v>0.92</v>
      </c>
      <c r="G34" s="27">
        <f>IFERROR(
IF(INDEX!$H$8=1,(VLOOKUP($A34,'LA1'!$A$1:$AD$200,'LA1'!E$1,0)),
IF(INDEX!$H$8=2,(VLOOKUP($A34,'LA2'!$A$1:$AD$200,'LA2'!E$1,0)),
IF(INDEX!$H$8=3,(VLOOKUP($A34,'LA3'!$A$1:$AD$200,'LA3'!E$1,0)),
IF(INDEX!$H$8=4,(VLOOKUP($A34,'LA4'!$A$1:$AD$200,'LA4'!E$1,0)),
IF(INDEX!$H$8=5,(VLOOKUP($A34,'LA5'!$A$1:$AD$200,'LA5'!E$1,0)),
IF(INDEX!$H$8=6,(VLOOKUP($A34,'LA6'!$A$1:$AD$200,'LA6'!E$1,0)),0)))))),".")</f>
        <v>0.18</v>
      </c>
      <c r="H34" s="27" t="str">
        <f>IFERROR(
IF(INDEX!$H$8=1,(VLOOKUP($A34,'LA1'!$A$1:$AD$200,'LA1'!F$1,0)),
IF(INDEX!$H$8=2,(VLOOKUP($A34,'LA2'!$A$1:$AD$200,'LA2'!F$1,0)),
IF(INDEX!$H$8=3,(VLOOKUP($A34,'LA3'!$A$1:$AD$200,'LA3'!F$1,0)),
IF(INDEX!$H$8=4,(VLOOKUP($A34,'LA4'!$A$1:$AD$200,'LA4'!F$1,0)),
IF(INDEX!$H$8=5,(VLOOKUP($A34,'LA5'!$A$1:$AD$200,'LA5'!F$1,0)),
IF(INDEX!$H$8=6,(VLOOKUP($A34,'LA6'!$A$1:$AD$200,'LA6'!F$1,0)),0)))))),".")</f>
        <v>-</v>
      </c>
      <c r="I34" s="27">
        <f>IFERROR(
IF(INDEX!$H$8=1,(VLOOKUP($A34,'LA1'!$A$1:$AD$200,'LA1'!G$1,0)),
IF(INDEX!$H$8=2,(VLOOKUP($A34,'LA2'!$A$1:$AD$200,'LA2'!G$1,0)),
IF(INDEX!$H$8=3,(VLOOKUP($A34,'LA3'!$A$1:$AD$200,'LA3'!G$1,0)),
IF(INDEX!$H$8=4,(VLOOKUP($A34,'LA4'!$A$1:$AD$200,'LA4'!G$1,0)),
IF(INDEX!$H$8=5,(VLOOKUP($A34,'LA5'!$A$1:$AD$200,'LA5'!G$1,0)),
IF(INDEX!$H$8=6,(VLOOKUP($A34,'LA6'!$A$1:$AD$200,'LA6'!G$1,0)),0)))))),".")</f>
        <v>0.02</v>
      </c>
      <c r="J34" s="27">
        <f>IFERROR(
IF(INDEX!$H$8=1,(VLOOKUP($A34,'LA1'!$A$1:$AD$200,'LA1'!H$1,0)),
IF(INDEX!$H$8=2,(VLOOKUP($A34,'LA2'!$A$1:$AD$200,'LA2'!H$1,0)),
IF(INDEX!$H$8=3,(VLOOKUP($A34,'LA3'!$A$1:$AD$200,'LA3'!H$1,0)),
IF(INDEX!$H$8=4,(VLOOKUP($A34,'LA4'!$A$1:$AD$200,'LA4'!H$1,0)),
IF(INDEX!$H$8=5,(VLOOKUP($A34,'LA5'!$A$1:$AD$200,'LA5'!H$1,0)),
IF(INDEX!$H$8=6,(VLOOKUP($A34,'LA6'!$A$1:$AD$200,'LA6'!H$1,0)),0)))))),".")</f>
        <v>0.7</v>
      </c>
      <c r="K34" s="27">
        <f>IFERROR(
IF(INDEX!$H$8=1,(VLOOKUP($A34,'LA1'!$A$1:$AD$200,'LA1'!I$1,0)),
IF(INDEX!$H$8=2,(VLOOKUP($A34,'LA2'!$A$1:$AD$200,'LA2'!I$1,0)),
IF(INDEX!$H$8=3,(VLOOKUP($A34,'LA3'!$A$1:$AD$200,'LA3'!I$1,0)),
IF(INDEX!$H$8=4,(VLOOKUP($A34,'LA4'!$A$1:$AD$200,'LA4'!I$1,0)),
IF(INDEX!$H$8=5,(VLOOKUP($A34,'LA5'!$A$1:$AD$200,'LA5'!I$1,0)),
IF(INDEX!$H$8=6,(VLOOKUP($A34,'LA6'!$A$1:$AD$200,'LA6'!I$1,0)),0)))))),".")</f>
        <v>0.01</v>
      </c>
      <c r="L34" s="27">
        <f>IFERROR(
IF(INDEX!$H$8=1,(VLOOKUP($A34,'LA1'!$A$1:$AD$200,'LA1'!J$1,0)),
IF(INDEX!$H$8=2,(VLOOKUP($A34,'LA2'!$A$1:$AD$200,'LA2'!J$1,0)),
IF(INDEX!$H$8=3,(VLOOKUP($A34,'LA3'!$A$1:$AD$200,'LA3'!J$1,0)),
IF(INDEX!$H$8=4,(VLOOKUP($A34,'LA4'!$A$1:$AD$200,'LA4'!J$1,0)),
IF(INDEX!$H$8=5,(VLOOKUP($A34,'LA5'!$A$1:$AD$200,'LA5'!J$1,0)),
IF(INDEX!$H$8=6,(VLOOKUP($A34,'LA6'!$A$1:$AD$200,'LA6'!J$1,0)),0)))))),".")</f>
        <v>0</v>
      </c>
      <c r="M34" s="27">
        <f>IFERROR(
IF(INDEX!$H$8=1,(VLOOKUP($A34,'LA1'!$A$1:$AD$200,'LA1'!K$1,0)),
IF(INDEX!$H$8=2,(VLOOKUP($A34,'LA2'!$A$1:$AD$200,'LA2'!K$1,0)),
IF(INDEX!$H$8=3,(VLOOKUP($A34,'LA3'!$A$1:$AD$200,'LA3'!K$1,0)),
IF(INDEX!$H$8=4,(VLOOKUP($A34,'LA4'!$A$1:$AD$200,'LA4'!K$1,0)),
IF(INDEX!$H$8=5,(VLOOKUP($A34,'LA5'!$A$1:$AD$200,'LA5'!K$1,0)),
IF(INDEX!$H$8=6,(VLOOKUP($A34,'LA6'!$A$1:$AD$200,'LA6'!K$1,0)),0)))))),".")</f>
        <v>0</v>
      </c>
      <c r="N34" s="27">
        <f>IFERROR(
IF(INDEX!$H$8=1,(VLOOKUP($A34,'LA1'!$A$1:$AD$200,'LA1'!L$1,0)),
IF(INDEX!$H$8=2,(VLOOKUP($A34,'LA2'!$A$1:$AD$200,'LA2'!L$1,0)),
IF(INDEX!$H$8=3,(VLOOKUP($A34,'LA3'!$A$1:$AD$200,'LA3'!L$1,0)),
IF(INDEX!$H$8=4,(VLOOKUP($A34,'LA4'!$A$1:$AD$200,'LA4'!L$1,0)),
IF(INDEX!$H$8=5,(VLOOKUP($A34,'LA5'!$A$1:$AD$200,'LA5'!L$1,0)),
IF(INDEX!$H$8=6,(VLOOKUP($A34,'LA6'!$A$1:$AD$200,'LA6'!L$1,0)),0)))))),".")</f>
        <v>0</v>
      </c>
      <c r="O34" s="27">
        <f>IFERROR(
IF(INDEX!$H$8=1,(VLOOKUP($A34,'LA1'!$A$1:$AD$200,'LA1'!M$1,0)),
IF(INDEX!$H$8=2,(VLOOKUP($A34,'LA2'!$A$1:$AD$200,'LA2'!M$1,0)),
IF(INDEX!$H$8=3,(VLOOKUP($A34,'LA3'!$A$1:$AD$200,'LA3'!M$1,0)),
IF(INDEX!$H$8=4,(VLOOKUP($A34,'LA4'!$A$1:$AD$200,'LA4'!M$1,0)),
IF(INDEX!$H$8=5,(VLOOKUP($A34,'LA5'!$A$1:$AD$200,'LA5'!M$1,0)),
IF(INDEX!$H$8=6,(VLOOKUP($A34,'LA6'!$A$1:$AD$200,'LA6'!M$1,0)),0)))))),".")</f>
        <v>0.04</v>
      </c>
      <c r="P34" s="27" t="str">
        <f>IFERROR(
IF(INDEX!$H$8=1,(VLOOKUP($A34,'LA1'!$A$1:$AD$200,'LA1'!N$1,0)),
IF(INDEX!$H$8=2,(VLOOKUP($A34,'LA2'!$A$1:$AD$200,'LA2'!N$1,0)),
IF(INDEX!$H$8=3,(VLOOKUP($A34,'LA3'!$A$1:$AD$200,'LA3'!N$1,0)),
IF(INDEX!$H$8=4,(VLOOKUP($A34,'LA4'!$A$1:$AD$200,'LA4'!N$1,0)),
IF(INDEX!$H$8=5,(VLOOKUP($A34,'LA5'!$A$1:$AD$200,'LA5'!N$1,0)),
IF(INDEX!$H$8=6,(VLOOKUP($A34,'LA6'!$A$1:$AD$200,'LA6'!N$1,0)),0)))))),".")</f>
        <v>x</v>
      </c>
      <c r="Q34" s="27" t="str">
        <f>IFERROR(
IF(INDEX!$H$8=1,(VLOOKUP($A34,'LA1'!$A$1:$AD$200,'LA1'!O$1,0)),
IF(INDEX!$H$8=2,(VLOOKUP($A34,'LA2'!$A$1:$AD$200,'LA2'!O$1,0)),
IF(INDEX!$H$8=3,(VLOOKUP($A34,'LA3'!$A$1:$AD$200,'LA3'!O$1,0)),
IF(INDEX!$H$8=4,(VLOOKUP($A34,'LA4'!$A$1:$AD$200,'LA4'!O$1,0)),
IF(INDEX!$H$8=5,(VLOOKUP($A34,'LA5'!$A$1:$AD$200,'LA5'!O$1,0)),
IF(INDEX!$H$8=6,(VLOOKUP($A34,'LA6'!$A$1:$AD$200,'LA6'!O$1,0)),0)))))),".")</f>
        <v>-</v>
      </c>
      <c r="R34" s="27">
        <f>IFERROR(
IF(INDEX!$H$8=1,(VLOOKUP($A34,'LA1'!$A$1:$AD$200,'LA1'!P$1,0)),
IF(INDEX!$H$8=2,(VLOOKUP($A34,'LA2'!$A$1:$AD$200,'LA2'!P$1,0)),
IF(INDEX!$H$8=3,(VLOOKUP($A34,'LA3'!$A$1:$AD$200,'LA3'!P$1,0)),
IF(INDEX!$H$8=4,(VLOOKUP($A34,'LA4'!$A$1:$AD$200,'LA4'!P$1,0)),
IF(INDEX!$H$8=5,(VLOOKUP($A34,'LA5'!$A$1:$AD$200,'LA5'!P$1,0)),
IF(INDEX!$H$8=6,(VLOOKUP($A34,'LA6'!$A$1:$AD$200,'LA6'!P$1,0)),0)))))),".")</f>
        <v>0.01</v>
      </c>
      <c r="S34" s="27" t="str">
        <f>IFERROR(
IF(INDEX!$H$8=1,(VLOOKUP($A34,'LA1'!$A$1:$AD$200,'LA1'!Q$1,0)),
IF(INDEX!$H$8=2,(VLOOKUP($A34,'LA2'!$A$1:$AD$200,'LA2'!Q$1,0)),
IF(INDEX!$H$8=3,(VLOOKUP($A34,'LA3'!$A$1:$AD$200,'LA3'!Q$1,0)),
IF(INDEX!$H$8=4,(VLOOKUP($A34,'LA4'!$A$1:$AD$200,'LA4'!Q$1,0)),
IF(INDEX!$H$8=5,(VLOOKUP($A34,'LA5'!$A$1:$AD$200,'LA5'!Q$1,0)),
IF(INDEX!$H$8=6,(VLOOKUP($A34,'LA6'!$A$1:$AD$200,'LA6'!Q$1,0)),0)))))),".")</f>
        <v>-</v>
      </c>
      <c r="T34" s="27" t="str">
        <f>IFERROR(
IF(INDEX!$H$8=1,(VLOOKUP($A34,'LA1'!$A$1:$AD$200,'LA1'!R$1,0)),
IF(INDEX!$H$8=2,(VLOOKUP($A34,'LA2'!$A$1:$AD$200,'LA2'!R$1,0)),
IF(INDEX!$H$8=3,(VLOOKUP($A34,'LA3'!$A$1:$AD$200,'LA3'!R$1,0)),
IF(INDEX!$H$8=4,(VLOOKUP($A34,'LA4'!$A$1:$AD$200,'LA4'!R$1,0)),
IF(INDEX!$H$8=5,(VLOOKUP($A34,'LA5'!$A$1:$AD$200,'LA5'!R$1,0)),
IF(INDEX!$H$8=6,(VLOOKUP($A34,'LA6'!$A$1:$AD$200,'LA6'!R$1,0)),0)))))),".")</f>
        <v>-</v>
      </c>
      <c r="U34" s="27">
        <f>IFERROR(
IF(INDEX!$H$8=1,(VLOOKUP($A34,'LA1'!$A$1:$AD$200,'LA1'!S$1,0)),
IF(INDEX!$H$8=2,(VLOOKUP($A34,'LA2'!$A$1:$AD$200,'LA2'!S$1,0)),
IF(INDEX!$H$8=3,(VLOOKUP($A34,'LA3'!$A$1:$AD$200,'LA3'!S$1,0)),
IF(INDEX!$H$8=4,(VLOOKUP($A34,'LA4'!$A$1:$AD$200,'LA4'!S$1,0)),
IF(INDEX!$H$8=5,(VLOOKUP($A34,'LA5'!$A$1:$AD$200,'LA5'!S$1,0)),
IF(INDEX!$H$8=6,(VLOOKUP($A34,'LA6'!$A$1:$AD$200,'LA6'!S$1,0)),0)))))),".")</f>
        <v>0</v>
      </c>
      <c r="V34" s="27" t="str">
        <f>IFERROR(
IF(INDEX!$H$8=1,(VLOOKUP($A34,'LA1'!$A$1:$AD$200,'LA1'!T$1,0)),
IF(INDEX!$H$8=2,(VLOOKUP($A34,'LA2'!$A$1:$AD$200,'LA2'!T$1,0)),
IF(INDEX!$H$8=3,(VLOOKUP($A34,'LA3'!$A$1:$AD$200,'LA3'!T$1,0)),
IF(INDEX!$H$8=4,(VLOOKUP($A34,'LA4'!$A$1:$AD$200,'LA4'!T$1,0)),
IF(INDEX!$H$8=5,(VLOOKUP($A34,'LA5'!$A$1:$AD$200,'LA5'!T$1,0)),
IF(INDEX!$H$8=6,(VLOOKUP($A34,'LA6'!$A$1:$AD$200,'LA6'!T$1,0)),0)))))),".")</f>
        <v>-</v>
      </c>
      <c r="W34" s="27">
        <f>IFERROR(
IF(INDEX!$H$8=1,(VLOOKUP($A34,'LA1'!$A$1:$AD$200,'LA1'!U$1,0)),
IF(INDEX!$H$8=2,(VLOOKUP($A34,'LA2'!$A$1:$AD$200,'LA2'!U$1,0)),
IF(INDEX!$H$8=3,(VLOOKUP($A34,'LA3'!$A$1:$AD$200,'LA3'!U$1,0)),
IF(INDEX!$H$8=4,(VLOOKUP($A34,'LA4'!$A$1:$AD$200,'LA4'!U$1,0)),
IF(INDEX!$H$8=5,(VLOOKUP($A34,'LA5'!$A$1:$AD$200,'LA5'!U$1,0)),
IF(INDEX!$H$8=6,(VLOOKUP($A34,'LA6'!$A$1:$AD$200,'LA6'!U$1,0)),0)))))),".")</f>
        <v>0.04</v>
      </c>
      <c r="X34" s="27">
        <f>IFERROR(
IF(INDEX!$H$8=1,(VLOOKUP($A34,'LA1'!$A$1:$AD$200,'LA1'!V$1,0)),
IF(INDEX!$H$8=2,(VLOOKUP($A34,'LA2'!$A$1:$AD$200,'LA2'!V$1,0)),
IF(INDEX!$H$8=3,(VLOOKUP($A34,'LA3'!$A$1:$AD$200,'LA3'!V$1,0)),
IF(INDEX!$H$8=4,(VLOOKUP($A34,'LA4'!$A$1:$AD$200,'LA4'!V$1,0)),
IF(INDEX!$H$8=5,(VLOOKUP($A34,'LA5'!$A$1:$AD$200,'LA5'!V$1,0)),
IF(INDEX!$H$8=6,(VLOOKUP($A34,'LA6'!$A$1:$AD$200,'LA6'!V$1,0)),0)))))),".")</f>
        <v>0.01</v>
      </c>
      <c r="Y34" s="27">
        <f>IFERROR(
IF(INDEX!$H$8=1,(VLOOKUP($A34,'LA1'!$A$1:$AD$200,'LA1'!W$1,0)),
IF(INDEX!$H$8=2,(VLOOKUP($A34,'LA2'!$A$1:$AD$200,'LA2'!W$1,0)),
IF(INDEX!$H$8=3,(VLOOKUP($A34,'LA3'!$A$1:$AD$200,'LA3'!W$1,0)),
IF(INDEX!$H$8=4,(VLOOKUP($A34,'LA4'!$A$1:$AD$200,'LA4'!W$1,0)),
IF(INDEX!$H$8=5,(VLOOKUP($A34,'LA5'!$A$1:$AD$200,'LA5'!W$1,0)),
IF(INDEX!$H$8=6,(VLOOKUP($A34,'LA6'!$A$1:$AD$200,'LA6'!W$1,0)),0)))))),".")</f>
        <v>0.02</v>
      </c>
    </row>
    <row r="35" spans="1:25" s="7" customFormat="1" ht="11.25" x14ac:dyDescent="0.2">
      <c r="A35" s="13">
        <v>825</v>
      </c>
      <c r="B35" s="13" t="s">
        <v>146</v>
      </c>
      <c r="C35" s="96" t="s">
        <v>126</v>
      </c>
      <c r="D35" s="26">
        <f>IFERROR(
IF(INDEX!$H$8=1,(VLOOKUP($A35,'LA1'!$A$1:$AD$200,'LA1'!B$1,0)),
IF(INDEX!$H$8=2,(VLOOKUP($A35,'LA2'!$A$1:$AD$200,'LA2'!B$1,0)),
IF(INDEX!$H$8=3,(VLOOKUP($A35,'LA3'!$A$1:$AD$200,'LA3'!B$1,0)),
IF(INDEX!$H$8=4,(VLOOKUP($A35,'LA4'!$A$1:$AD$200,'LA4'!B$1,0)),
IF(INDEX!$H$8=5,(VLOOKUP($A35,'LA5'!$A$1:$AD$200,'LA5'!B$1,0)),
IF(INDEX!$H$8=6,(VLOOKUP($A35,'LA6'!$A$1:$AD$200,'LA6'!B$1,0)),0)))))),".")</f>
        <v>5440</v>
      </c>
      <c r="E35" s="27">
        <f>IFERROR(
IF(INDEX!$H$8=1,(VLOOKUP($A35,'LA1'!$A$1:$AD$200,'LA1'!C$1,0)),
IF(INDEX!$H$8=2,(VLOOKUP($A35,'LA2'!$A$1:$AD$200,'LA2'!C$1,0)),
IF(INDEX!$H$8=3,(VLOOKUP($A35,'LA3'!$A$1:$AD$200,'LA3'!C$1,0)),
IF(INDEX!$H$8=4,(VLOOKUP($A35,'LA4'!$A$1:$AD$200,'LA4'!C$1,0)),
IF(INDEX!$H$8=5,(VLOOKUP($A35,'LA5'!$A$1:$AD$200,'LA5'!C$1,0)),
IF(INDEX!$H$8=6,(VLOOKUP($A35,'LA6'!$A$1:$AD$200,'LA6'!C$1,0)),0)))))),".")</f>
        <v>0.95</v>
      </c>
      <c r="F35" s="27">
        <f>IFERROR(
IF(INDEX!$H$8=1,(VLOOKUP($A35,'LA1'!$A$1:$AD$200,'LA1'!D$1,0)),
IF(INDEX!$H$8=2,(VLOOKUP($A35,'LA2'!$A$1:$AD$200,'LA2'!D$1,0)),
IF(INDEX!$H$8=3,(VLOOKUP($A35,'LA3'!$A$1:$AD$200,'LA3'!D$1,0)),
IF(INDEX!$H$8=4,(VLOOKUP($A35,'LA4'!$A$1:$AD$200,'LA4'!D$1,0)),
IF(INDEX!$H$8=5,(VLOOKUP($A35,'LA5'!$A$1:$AD$200,'LA5'!D$1,0)),
IF(INDEX!$H$8=6,(VLOOKUP($A35,'LA6'!$A$1:$AD$200,'LA6'!D$1,0)),0)))))),".")</f>
        <v>0.94</v>
      </c>
      <c r="G35" s="27">
        <f>IFERROR(
IF(INDEX!$H$8=1,(VLOOKUP($A35,'LA1'!$A$1:$AD$200,'LA1'!E$1,0)),
IF(INDEX!$H$8=2,(VLOOKUP($A35,'LA2'!$A$1:$AD$200,'LA2'!E$1,0)),
IF(INDEX!$H$8=3,(VLOOKUP($A35,'LA3'!$A$1:$AD$200,'LA3'!E$1,0)),
IF(INDEX!$H$8=4,(VLOOKUP($A35,'LA4'!$A$1:$AD$200,'LA4'!E$1,0)),
IF(INDEX!$H$8=5,(VLOOKUP($A35,'LA5'!$A$1:$AD$200,'LA5'!E$1,0)),
IF(INDEX!$H$8=6,(VLOOKUP($A35,'LA6'!$A$1:$AD$200,'LA6'!E$1,0)),0)))))),".")</f>
        <v>0.21</v>
      </c>
      <c r="H35" s="27">
        <f>IFERROR(
IF(INDEX!$H$8=1,(VLOOKUP($A35,'LA1'!$A$1:$AD$200,'LA1'!F$1,0)),
IF(INDEX!$H$8=2,(VLOOKUP($A35,'LA2'!$A$1:$AD$200,'LA2'!F$1,0)),
IF(INDEX!$H$8=3,(VLOOKUP($A35,'LA3'!$A$1:$AD$200,'LA3'!F$1,0)),
IF(INDEX!$H$8=4,(VLOOKUP($A35,'LA4'!$A$1:$AD$200,'LA4'!F$1,0)),
IF(INDEX!$H$8=5,(VLOOKUP($A35,'LA5'!$A$1:$AD$200,'LA5'!F$1,0)),
IF(INDEX!$H$8=6,(VLOOKUP($A35,'LA6'!$A$1:$AD$200,'LA6'!F$1,0)),0)))))),".")</f>
        <v>0.01</v>
      </c>
      <c r="I35" s="27">
        <f>IFERROR(
IF(INDEX!$H$8=1,(VLOOKUP($A35,'LA1'!$A$1:$AD$200,'LA1'!G$1,0)),
IF(INDEX!$H$8=2,(VLOOKUP($A35,'LA2'!$A$1:$AD$200,'LA2'!G$1,0)),
IF(INDEX!$H$8=3,(VLOOKUP($A35,'LA3'!$A$1:$AD$200,'LA3'!G$1,0)),
IF(INDEX!$H$8=4,(VLOOKUP($A35,'LA4'!$A$1:$AD$200,'LA4'!G$1,0)),
IF(INDEX!$H$8=5,(VLOOKUP($A35,'LA5'!$A$1:$AD$200,'LA5'!G$1,0)),
IF(INDEX!$H$8=6,(VLOOKUP($A35,'LA6'!$A$1:$AD$200,'LA6'!G$1,0)),0)))))),".")</f>
        <v>0.02</v>
      </c>
      <c r="J35" s="27">
        <f>IFERROR(
IF(INDEX!$H$8=1,(VLOOKUP($A35,'LA1'!$A$1:$AD$200,'LA1'!H$1,0)),
IF(INDEX!$H$8=2,(VLOOKUP($A35,'LA2'!$A$1:$AD$200,'LA2'!H$1,0)),
IF(INDEX!$H$8=3,(VLOOKUP($A35,'LA3'!$A$1:$AD$200,'LA3'!H$1,0)),
IF(INDEX!$H$8=4,(VLOOKUP($A35,'LA4'!$A$1:$AD$200,'LA4'!H$1,0)),
IF(INDEX!$H$8=5,(VLOOKUP($A35,'LA5'!$A$1:$AD$200,'LA5'!H$1,0)),
IF(INDEX!$H$8=6,(VLOOKUP($A35,'LA6'!$A$1:$AD$200,'LA6'!H$1,0)),0)))))),".")</f>
        <v>0.67</v>
      </c>
      <c r="K35" s="27">
        <f>IFERROR(
IF(INDEX!$H$8=1,(VLOOKUP($A35,'LA1'!$A$1:$AD$200,'LA1'!I$1,0)),
IF(INDEX!$H$8=2,(VLOOKUP($A35,'LA2'!$A$1:$AD$200,'LA2'!I$1,0)),
IF(INDEX!$H$8=3,(VLOOKUP($A35,'LA3'!$A$1:$AD$200,'LA3'!I$1,0)),
IF(INDEX!$H$8=4,(VLOOKUP($A35,'LA4'!$A$1:$AD$200,'LA4'!I$1,0)),
IF(INDEX!$H$8=5,(VLOOKUP($A35,'LA5'!$A$1:$AD$200,'LA5'!I$1,0)),
IF(INDEX!$H$8=6,(VLOOKUP($A35,'LA6'!$A$1:$AD$200,'LA6'!I$1,0)),0)))))),".")</f>
        <v>0.03</v>
      </c>
      <c r="L35" s="27">
        <f>IFERROR(
IF(INDEX!$H$8=1,(VLOOKUP($A35,'LA1'!$A$1:$AD$200,'LA1'!J$1,0)),
IF(INDEX!$H$8=2,(VLOOKUP($A35,'LA2'!$A$1:$AD$200,'LA2'!J$1,0)),
IF(INDEX!$H$8=3,(VLOOKUP($A35,'LA3'!$A$1:$AD$200,'LA3'!J$1,0)),
IF(INDEX!$H$8=4,(VLOOKUP($A35,'LA4'!$A$1:$AD$200,'LA4'!J$1,0)),
IF(INDEX!$H$8=5,(VLOOKUP($A35,'LA5'!$A$1:$AD$200,'LA5'!J$1,0)),
IF(INDEX!$H$8=6,(VLOOKUP($A35,'LA6'!$A$1:$AD$200,'LA6'!J$1,0)),0)))))),".")</f>
        <v>0</v>
      </c>
      <c r="M35" s="27">
        <f>IFERROR(
IF(INDEX!$H$8=1,(VLOOKUP($A35,'LA1'!$A$1:$AD$200,'LA1'!K$1,0)),
IF(INDEX!$H$8=2,(VLOOKUP($A35,'LA2'!$A$1:$AD$200,'LA2'!K$1,0)),
IF(INDEX!$H$8=3,(VLOOKUP($A35,'LA3'!$A$1:$AD$200,'LA3'!K$1,0)),
IF(INDEX!$H$8=4,(VLOOKUP($A35,'LA4'!$A$1:$AD$200,'LA4'!K$1,0)),
IF(INDEX!$H$8=5,(VLOOKUP($A35,'LA5'!$A$1:$AD$200,'LA5'!K$1,0)),
IF(INDEX!$H$8=6,(VLOOKUP($A35,'LA6'!$A$1:$AD$200,'LA6'!K$1,0)),0)))))),".")</f>
        <v>0</v>
      </c>
      <c r="N35" s="27" t="str">
        <f>IFERROR(
IF(INDEX!$H$8=1,(VLOOKUP($A35,'LA1'!$A$1:$AD$200,'LA1'!L$1,0)),
IF(INDEX!$H$8=2,(VLOOKUP($A35,'LA2'!$A$1:$AD$200,'LA2'!L$1,0)),
IF(INDEX!$H$8=3,(VLOOKUP($A35,'LA3'!$A$1:$AD$200,'LA3'!L$1,0)),
IF(INDEX!$H$8=4,(VLOOKUP($A35,'LA4'!$A$1:$AD$200,'LA4'!L$1,0)),
IF(INDEX!$H$8=5,(VLOOKUP($A35,'LA5'!$A$1:$AD$200,'LA5'!L$1,0)),
IF(INDEX!$H$8=6,(VLOOKUP($A35,'LA6'!$A$1:$AD$200,'LA6'!L$1,0)),0)))))),".")</f>
        <v>x</v>
      </c>
      <c r="O35" s="27">
        <f>IFERROR(
IF(INDEX!$H$8=1,(VLOOKUP($A35,'LA1'!$A$1:$AD$200,'LA1'!M$1,0)),
IF(INDEX!$H$8=2,(VLOOKUP($A35,'LA2'!$A$1:$AD$200,'LA2'!M$1,0)),
IF(INDEX!$H$8=3,(VLOOKUP($A35,'LA3'!$A$1:$AD$200,'LA3'!M$1,0)),
IF(INDEX!$H$8=4,(VLOOKUP($A35,'LA4'!$A$1:$AD$200,'LA4'!M$1,0)),
IF(INDEX!$H$8=5,(VLOOKUP($A35,'LA5'!$A$1:$AD$200,'LA5'!M$1,0)),
IF(INDEX!$H$8=6,(VLOOKUP($A35,'LA6'!$A$1:$AD$200,'LA6'!M$1,0)),0)))))),".")</f>
        <v>0.03</v>
      </c>
      <c r="P35" s="27" t="str">
        <f>IFERROR(
IF(INDEX!$H$8=1,(VLOOKUP($A35,'LA1'!$A$1:$AD$200,'LA1'!N$1,0)),
IF(INDEX!$H$8=2,(VLOOKUP($A35,'LA2'!$A$1:$AD$200,'LA2'!N$1,0)),
IF(INDEX!$H$8=3,(VLOOKUP($A35,'LA3'!$A$1:$AD$200,'LA3'!N$1,0)),
IF(INDEX!$H$8=4,(VLOOKUP($A35,'LA4'!$A$1:$AD$200,'LA4'!N$1,0)),
IF(INDEX!$H$8=5,(VLOOKUP($A35,'LA5'!$A$1:$AD$200,'LA5'!N$1,0)),
IF(INDEX!$H$8=6,(VLOOKUP($A35,'LA6'!$A$1:$AD$200,'LA6'!N$1,0)),0)))))),".")</f>
        <v>x</v>
      </c>
      <c r="Q35" s="27" t="str">
        <f>IFERROR(
IF(INDEX!$H$8=1,(VLOOKUP($A35,'LA1'!$A$1:$AD$200,'LA1'!O$1,0)),
IF(INDEX!$H$8=2,(VLOOKUP($A35,'LA2'!$A$1:$AD$200,'LA2'!O$1,0)),
IF(INDEX!$H$8=3,(VLOOKUP($A35,'LA3'!$A$1:$AD$200,'LA3'!O$1,0)),
IF(INDEX!$H$8=4,(VLOOKUP($A35,'LA4'!$A$1:$AD$200,'LA4'!O$1,0)),
IF(INDEX!$H$8=5,(VLOOKUP($A35,'LA5'!$A$1:$AD$200,'LA5'!O$1,0)),
IF(INDEX!$H$8=6,(VLOOKUP($A35,'LA6'!$A$1:$AD$200,'LA6'!O$1,0)),0)))))),".")</f>
        <v>-</v>
      </c>
      <c r="R35" s="27">
        <f>IFERROR(
IF(INDEX!$H$8=1,(VLOOKUP($A35,'LA1'!$A$1:$AD$200,'LA1'!P$1,0)),
IF(INDEX!$H$8=2,(VLOOKUP($A35,'LA2'!$A$1:$AD$200,'LA2'!P$1,0)),
IF(INDEX!$H$8=3,(VLOOKUP($A35,'LA3'!$A$1:$AD$200,'LA3'!P$1,0)),
IF(INDEX!$H$8=4,(VLOOKUP($A35,'LA4'!$A$1:$AD$200,'LA4'!P$1,0)),
IF(INDEX!$H$8=5,(VLOOKUP($A35,'LA5'!$A$1:$AD$200,'LA5'!P$1,0)),
IF(INDEX!$H$8=6,(VLOOKUP($A35,'LA6'!$A$1:$AD$200,'LA6'!P$1,0)),0)))))),".")</f>
        <v>0.01</v>
      </c>
      <c r="S35" s="27">
        <f>IFERROR(
IF(INDEX!$H$8=1,(VLOOKUP($A35,'LA1'!$A$1:$AD$200,'LA1'!Q$1,0)),
IF(INDEX!$H$8=2,(VLOOKUP($A35,'LA2'!$A$1:$AD$200,'LA2'!Q$1,0)),
IF(INDEX!$H$8=3,(VLOOKUP($A35,'LA3'!$A$1:$AD$200,'LA3'!Q$1,0)),
IF(INDEX!$H$8=4,(VLOOKUP($A35,'LA4'!$A$1:$AD$200,'LA4'!Q$1,0)),
IF(INDEX!$H$8=5,(VLOOKUP($A35,'LA5'!$A$1:$AD$200,'LA5'!Q$1,0)),
IF(INDEX!$H$8=6,(VLOOKUP($A35,'LA6'!$A$1:$AD$200,'LA6'!Q$1,0)),0)))))),".")</f>
        <v>0.01</v>
      </c>
      <c r="T35" s="27" t="str">
        <f>IFERROR(
IF(INDEX!$H$8=1,(VLOOKUP($A35,'LA1'!$A$1:$AD$200,'LA1'!R$1,0)),
IF(INDEX!$H$8=2,(VLOOKUP($A35,'LA2'!$A$1:$AD$200,'LA2'!R$1,0)),
IF(INDEX!$H$8=3,(VLOOKUP($A35,'LA3'!$A$1:$AD$200,'LA3'!R$1,0)),
IF(INDEX!$H$8=4,(VLOOKUP($A35,'LA4'!$A$1:$AD$200,'LA4'!R$1,0)),
IF(INDEX!$H$8=5,(VLOOKUP($A35,'LA5'!$A$1:$AD$200,'LA5'!R$1,0)),
IF(INDEX!$H$8=6,(VLOOKUP($A35,'LA6'!$A$1:$AD$200,'LA6'!R$1,0)),0)))))),".")</f>
        <v>-</v>
      </c>
      <c r="U35" s="27" t="str">
        <f>IFERROR(
IF(INDEX!$H$8=1,(VLOOKUP($A35,'LA1'!$A$1:$AD$200,'LA1'!S$1,0)),
IF(INDEX!$H$8=2,(VLOOKUP($A35,'LA2'!$A$1:$AD$200,'LA2'!S$1,0)),
IF(INDEX!$H$8=3,(VLOOKUP($A35,'LA3'!$A$1:$AD$200,'LA3'!S$1,0)),
IF(INDEX!$H$8=4,(VLOOKUP($A35,'LA4'!$A$1:$AD$200,'LA4'!S$1,0)),
IF(INDEX!$H$8=5,(VLOOKUP($A35,'LA5'!$A$1:$AD$200,'LA5'!S$1,0)),
IF(INDEX!$H$8=6,(VLOOKUP($A35,'LA6'!$A$1:$AD$200,'LA6'!S$1,0)),0)))))),".")</f>
        <v>x</v>
      </c>
      <c r="V35" s="27">
        <f>IFERROR(
IF(INDEX!$H$8=1,(VLOOKUP($A35,'LA1'!$A$1:$AD$200,'LA1'!T$1,0)),
IF(INDEX!$H$8=2,(VLOOKUP($A35,'LA2'!$A$1:$AD$200,'LA2'!T$1,0)),
IF(INDEX!$H$8=3,(VLOOKUP($A35,'LA3'!$A$1:$AD$200,'LA3'!T$1,0)),
IF(INDEX!$H$8=4,(VLOOKUP($A35,'LA4'!$A$1:$AD$200,'LA4'!T$1,0)),
IF(INDEX!$H$8=5,(VLOOKUP($A35,'LA5'!$A$1:$AD$200,'LA5'!T$1,0)),
IF(INDEX!$H$8=6,(VLOOKUP($A35,'LA6'!$A$1:$AD$200,'LA6'!T$1,0)),0)))))),".")</f>
        <v>0.01</v>
      </c>
      <c r="W35" s="27">
        <f>IFERROR(
IF(INDEX!$H$8=1,(VLOOKUP($A35,'LA1'!$A$1:$AD$200,'LA1'!U$1,0)),
IF(INDEX!$H$8=2,(VLOOKUP($A35,'LA2'!$A$1:$AD$200,'LA2'!U$1,0)),
IF(INDEX!$H$8=3,(VLOOKUP($A35,'LA3'!$A$1:$AD$200,'LA3'!U$1,0)),
IF(INDEX!$H$8=4,(VLOOKUP($A35,'LA4'!$A$1:$AD$200,'LA4'!U$1,0)),
IF(INDEX!$H$8=5,(VLOOKUP($A35,'LA5'!$A$1:$AD$200,'LA5'!U$1,0)),
IF(INDEX!$H$8=6,(VLOOKUP($A35,'LA6'!$A$1:$AD$200,'LA6'!U$1,0)),0)))))),".")</f>
        <v>0.02</v>
      </c>
      <c r="X35" s="27">
        <f>IFERROR(
IF(INDEX!$H$8=1,(VLOOKUP($A35,'LA1'!$A$1:$AD$200,'LA1'!V$1,0)),
IF(INDEX!$H$8=2,(VLOOKUP($A35,'LA2'!$A$1:$AD$200,'LA2'!V$1,0)),
IF(INDEX!$H$8=3,(VLOOKUP($A35,'LA3'!$A$1:$AD$200,'LA3'!V$1,0)),
IF(INDEX!$H$8=4,(VLOOKUP($A35,'LA4'!$A$1:$AD$200,'LA4'!V$1,0)),
IF(INDEX!$H$8=5,(VLOOKUP($A35,'LA5'!$A$1:$AD$200,'LA5'!V$1,0)),
IF(INDEX!$H$8=6,(VLOOKUP($A35,'LA6'!$A$1:$AD$200,'LA6'!V$1,0)),0)))))),".")</f>
        <v>0.01</v>
      </c>
      <c r="Y35" s="27">
        <f>IFERROR(
IF(INDEX!$H$8=1,(VLOOKUP($A35,'LA1'!$A$1:$AD$200,'LA1'!W$1,0)),
IF(INDEX!$H$8=2,(VLOOKUP($A35,'LA2'!$A$1:$AD$200,'LA2'!W$1,0)),
IF(INDEX!$H$8=3,(VLOOKUP($A35,'LA3'!$A$1:$AD$200,'LA3'!W$1,0)),
IF(INDEX!$H$8=4,(VLOOKUP($A35,'LA4'!$A$1:$AD$200,'LA4'!W$1,0)),
IF(INDEX!$H$8=5,(VLOOKUP($A35,'LA5'!$A$1:$AD$200,'LA5'!W$1,0)),
IF(INDEX!$H$8=6,(VLOOKUP($A35,'LA6'!$A$1:$AD$200,'LA6'!W$1,0)),0)))))),".")</f>
        <v>0.01</v>
      </c>
    </row>
    <row r="36" spans="1:25" s="7" customFormat="1" ht="11.25" x14ac:dyDescent="0.2">
      <c r="A36" s="13">
        <v>351</v>
      </c>
      <c r="B36" s="13" t="s">
        <v>147</v>
      </c>
      <c r="C36" s="96" t="s">
        <v>112</v>
      </c>
      <c r="D36" s="26">
        <f>IFERROR(
IF(INDEX!$H$8=1,(VLOOKUP($A36,'LA1'!$A$1:$AD$200,'LA1'!B$1,0)),
IF(INDEX!$H$8=2,(VLOOKUP($A36,'LA2'!$A$1:$AD$200,'LA2'!B$1,0)),
IF(INDEX!$H$8=3,(VLOOKUP($A36,'LA3'!$A$1:$AD$200,'LA3'!B$1,0)),
IF(INDEX!$H$8=4,(VLOOKUP($A36,'LA4'!$A$1:$AD$200,'LA4'!B$1,0)),
IF(INDEX!$H$8=5,(VLOOKUP($A36,'LA5'!$A$1:$AD$200,'LA5'!B$1,0)),
IF(INDEX!$H$8=6,(VLOOKUP($A36,'LA6'!$A$1:$AD$200,'LA6'!B$1,0)),0)))))),".")</f>
        <v>2170</v>
      </c>
      <c r="E36" s="27">
        <f>IFERROR(
IF(INDEX!$H$8=1,(VLOOKUP($A36,'LA1'!$A$1:$AD$200,'LA1'!C$1,0)),
IF(INDEX!$H$8=2,(VLOOKUP($A36,'LA2'!$A$1:$AD$200,'LA2'!C$1,0)),
IF(INDEX!$H$8=3,(VLOOKUP($A36,'LA3'!$A$1:$AD$200,'LA3'!C$1,0)),
IF(INDEX!$H$8=4,(VLOOKUP($A36,'LA4'!$A$1:$AD$200,'LA4'!C$1,0)),
IF(INDEX!$H$8=5,(VLOOKUP($A36,'LA5'!$A$1:$AD$200,'LA5'!C$1,0)),
IF(INDEX!$H$8=6,(VLOOKUP($A36,'LA6'!$A$1:$AD$200,'LA6'!C$1,0)),0)))))),".")</f>
        <v>0.92</v>
      </c>
      <c r="F36" s="27">
        <f>IFERROR(
IF(INDEX!$H$8=1,(VLOOKUP($A36,'LA1'!$A$1:$AD$200,'LA1'!D$1,0)),
IF(INDEX!$H$8=2,(VLOOKUP($A36,'LA2'!$A$1:$AD$200,'LA2'!D$1,0)),
IF(INDEX!$H$8=3,(VLOOKUP($A36,'LA3'!$A$1:$AD$200,'LA3'!D$1,0)),
IF(INDEX!$H$8=4,(VLOOKUP($A36,'LA4'!$A$1:$AD$200,'LA4'!D$1,0)),
IF(INDEX!$H$8=5,(VLOOKUP($A36,'LA5'!$A$1:$AD$200,'LA5'!D$1,0)),
IF(INDEX!$H$8=6,(VLOOKUP($A36,'LA6'!$A$1:$AD$200,'LA6'!D$1,0)),0)))))),".")</f>
        <v>0.9</v>
      </c>
      <c r="G36" s="27">
        <f>IFERROR(
IF(INDEX!$H$8=1,(VLOOKUP($A36,'LA1'!$A$1:$AD$200,'LA1'!E$1,0)),
IF(INDEX!$H$8=2,(VLOOKUP($A36,'LA2'!$A$1:$AD$200,'LA2'!E$1,0)),
IF(INDEX!$H$8=3,(VLOOKUP($A36,'LA3'!$A$1:$AD$200,'LA3'!E$1,0)),
IF(INDEX!$H$8=4,(VLOOKUP($A36,'LA4'!$A$1:$AD$200,'LA4'!E$1,0)),
IF(INDEX!$H$8=5,(VLOOKUP($A36,'LA5'!$A$1:$AD$200,'LA5'!E$1,0)),
IF(INDEX!$H$8=6,(VLOOKUP($A36,'LA6'!$A$1:$AD$200,'LA6'!E$1,0)),0)))))),".")</f>
        <v>0.52</v>
      </c>
      <c r="H36" s="27" t="str">
        <f>IFERROR(
IF(INDEX!$H$8=1,(VLOOKUP($A36,'LA1'!$A$1:$AD$200,'LA1'!F$1,0)),
IF(INDEX!$H$8=2,(VLOOKUP($A36,'LA2'!$A$1:$AD$200,'LA2'!F$1,0)),
IF(INDEX!$H$8=3,(VLOOKUP($A36,'LA3'!$A$1:$AD$200,'LA3'!F$1,0)),
IF(INDEX!$H$8=4,(VLOOKUP($A36,'LA4'!$A$1:$AD$200,'LA4'!F$1,0)),
IF(INDEX!$H$8=5,(VLOOKUP($A36,'LA5'!$A$1:$AD$200,'LA5'!F$1,0)),
IF(INDEX!$H$8=6,(VLOOKUP($A36,'LA6'!$A$1:$AD$200,'LA6'!F$1,0)),0)))))),".")</f>
        <v>x</v>
      </c>
      <c r="I36" s="27">
        <f>IFERROR(
IF(INDEX!$H$8=1,(VLOOKUP($A36,'LA1'!$A$1:$AD$200,'LA1'!G$1,0)),
IF(INDEX!$H$8=2,(VLOOKUP($A36,'LA2'!$A$1:$AD$200,'LA2'!G$1,0)),
IF(INDEX!$H$8=3,(VLOOKUP($A36,'LA3'!$A$1:$AD$200,'LA3'!G$1,0)),
IF(INDEX!$H$8=4,(VLOOKUP($A36,'LA4'!$A$1:$AD$200,'LA4'!G$1,0)),
IF(INDEX!$H$8=5,(VLOOKUP($A36,'LA5'!$A$1:$AD$200,'LA5'!G$1,0)),
IF(INDEX!$H$8=6,(VLOOKUP($A36,'LA6'!$A$1:$AD$200,'LA6'!G$1,0)),0)))))),".")</f>
        <v>0.02</v>
      </c>
      <c r="J36" s="27">
        <f>IFERROR(
IF(INDEX!$H$8=1,(VLOOKUP($A36,'LA1'!$A$1:$AD$200,'LA1'!H$1,0)),
IF(INDEX!$H$8=2,(VLOOKUP($A36,'LA2'!$A$1:$AD$200,'LA2'!H$1,0)),
IF(INDEX!$H$8=3,(VLOOKUP($A36,'LA3'!$A$1:$AD$200,'LA3'!H$1,0)),
IF(INDEX!$H$8=4,(VLOOKUP($A36,'LA4'!$A$1:$AD$200,'LA4'!H$1,0)),
IF(INDEX!$H$8=5,(VLOOKUP($A36,'LA5'!$A$1:$AD$200,'LA5'!H$1,0)),
IF(INDEX!$H$8=6,(VLOOKUP($A36,'LA6'!$A$1:$AD$200,'LA6'!H$1,0)),0)))))),".")</f>
        <v>0.03</v>
      </c>
      <c r="K36" s="27">
        <f>IFERROR(
IF(INDEX!$H$8=1,(VLOOKUP($A36,'LA1'!$A$1:$AD$200,'LA1'!I$1,0)),
IF(INDEX!$H$8=2,(VLOOKUP($A36,'LA2'!$A$1:$AD$200,'LA2'!I$1,0)),
IF(INDEX!$H$8=3,(VLOOKUP($A36,'LA3'!$A$1:$AD$200,'LA3'!I$1,0)),
IF(INDEX!$H$8=4,(VLOOKUP($A36,'LA4'!$A$1:$AD$200,'LA4'!I$1,0)),
IF(INDEX!$H$8=5,(VLOOKUP($A36,'LA5'!$A$1:$AD$200,'LA5'!I$1,0)),
IF(INDEX!$H$8=6,(VLOOKUP($A36,'LA6'!$A$1:$AD$200,'LA6'!I$1,0)),0)))))),".")</f>
        <v>0.33</v>
      </c>
      <c r="L36" s="27">
        <f>IFERROR(
IF(INDEX!$H$8=1,(VLOOKUP($A36,'LA1'!$A$1:$AD$200,'LA1'!J$1,0)),
IF(INDEX!$H$8=2,(VLOOKUP($A36,'LA2'!$A$1:$AD$200,'LA2'!J$1,0)),
IF(INDEX!$H$8=3,(VLOOKUP($A36,'LA3'!$A$1:$AD$200,'LA3'!J$1,0)),
IF(INDEX!$H$8=4,(VLOOKUP($A36,'LA4'!$A$1:$AD$200,'LA4'!J$1,0)),
IF(INDEX!$H$8=5,(VLOOKUP($A36,'LA5'!$A$1:$AD$200,'LA5'!J$1,0)),
IF(INDEX!$H$8=6,(VLOOKUP($A36,'LA6'!$A$1:$AD$200,'LA6'!J$1,0)),0)))))),".")</f>
        <v>0</v>
      </c>
      <c r="M36" s="27">
        <f>IFERROR(
IF(INDEX!$H$8=1,(VLOOKUP($A36,'LA1'!$A$1:$AD$200,'LA1'!K$1,0)),
IF(INDEX!$H$8=2,(VLOOKUP($A36,'LA2'!$A$1:$AD$200,'LA2'!K$1,0)),
IF(INDEX!$H$8=3,(VLOOKUP($A36,'LA3'!$A$1:$AD$200,'LA3'!K$1,0)),
IF(INDEX!$H$8=4,(VLOOKUP($A36,'LA4'!$A$1:$AD$200,'LA4'!K$1,0)),
IF(INDEX!$H$8=5,(VLOOKUP($A36,'LA5'!$A$1:$AD$200,'LA5'!K$1,0)),
IF(INDEX!$H$8=6,(VLOOKUP($A36,'LA6'!$A$1:$AD$200,'LA6'!K$1,0)),0)))))),".")</f>
        <v>0</v>
      </c>
      <c r="N36" s="27">
        <f>IFERROR(
IF(INDEX!$H$8=1,(VLOOKUP($A36,'LA1'!$A$1:$AD$200,'LA1'!L$1,0)),
IF(INDEX!$H$8=2,(VLOOKUP($A36,'LA2'!$A$1:$AD$200,'LA2'!L$1,0)),
IF(INDEX!$H$8=3,(VLOOKUP($A36,'LA3'!$A$1:$AD$200,'LA3'!L$1,0)),
IF(INDEX!$H$8=4,(VLOOKUP($A36,'LA4'!$A$1:$AD$200,'LA4'!L$1,0)),
IF(INDEX!$H$8=5,(VLOOKUP($A36,'LA5'!$A$1:$AD$200,'LA5'!L$1,0)),
IF(INDEX!$H$8=6,(VLOOKUP($A36,'LA6'!$A$1:$AD$200,'LA6'!L$1,0)),0)))))),".")</f>
        <v>0</v>
      </c>
      <c r="O36" s="27">
        <f>IFERROR(
IF(INDEX!$H$8=1,(VLOOKUP($A36,'LA1'!$A$1:$AD$200,'LA1'!M$1,0)),
IF(INDEX!$H$8=2,(VLOOKUP($A36,'LA2'!$A$1:$AD$200,'LA2'!M$1,0)),
IF(INDEX!$H$8=3,(VLOOKUP($A36,'LA3'!$A$1:$AD$200,'LA3'!M$1,0)),
IF(INDEX!$H$8=4,(VLOOKUP($A36,'LA4'!$A$1:$AD$200,'LA4'!M$1,0)),
IF(INDEX!$H$8=5,(VLOOKUP($A36,'LA5'!$A$1:$AD$200,'LA5'!M$1,0)),
IF(INDEX!$H$8=6,(VLOOKUP($A36,'LA6'!$A$1:$AD$200,'LA6'!M$1,0)),0)))))),".")</f>
        <v>0.05</v>
      </c>
      <c r="P36" s="27">
        <f>IFERROR(
IF(INDEX!$H$8=1,(VLOOKUP($A36,'LA1'!$A$1:$AD$200,'LA1'!N$1,0)),
IF(INDEX!$H$8=2,(VLOOKUP($A36,'LA2'!$A$1:$AD$200,'LA2'!N$1,0)),
IF(INDEX!$H$8=3,(VLOOKUP($A36,'LA3'!$A$1:$AD$200,'LA3'!N$1,0)),
IF(INDEX!$H$8=4,(VLOOKUP($A36,'LA4'!$A$1:$AD$200,'LA4'!N$1,0)),
IF(INDEX!$H$8=5,(VLOOKUP($A36,'LA5'!$A$1:$AD$200,'LA5'!N$1,0)),
IF(INDEX!$H$8=6,(VLOOKUP($A36,'LA6'!$A$1:$AD$200,'LA6'!N$1,0)),0)))))),".")</f>
        <v>0</v>
      </c>
      <c r="Q36" s="27" t="str">
        <f>IFERROR(
IF(INDEX!$H$8=1,(VLOOKUP($A36,'LA1'!$A$1:$AD$200,'LA1'!O$1,0)),
IF(INDEX!$H$8=2,(VLOOKUP($A36,'LA2'!$A$1:$AD$200,'LA2'!O$1,0)),
IF(INDEX!$H$8=3,(VLOOKUP($A36,'LA3'!$A$1:$AD$200,'LA3'!O$1,0)),
IF(INDEX!$H$8=4,(VLOOKUP($A36,'LA4'!$A$1:$AD$200,'LA4'!O$1,0)),
IF(INDEX!$H$8=5,(VLOOKUP($A36,'LA5'!$A$1:$AD$200,'LA5'!O$1,0)),
IF(INDEX!$H$8=6,(VLOOKUP($A36,'LA6'!$A$1:$AD$200,'LA6'!O$1,0)),0)))))),".")</f>
        <v>x</v>
      </c>
      <c r="R36" s="27">
        <f>IFERROR(
IF(INDEX!$H$8=1,(VLOOKUP($A36,'LA1'!$A$1:$AD$200,'LA1'!P$1,0)),
IF(INDEX!$H$8=2,(VLOOKUP($A36,'LA2'!$A$1:$AD$200,'LA2'!P$1,0)),
IF(INDEX!$H$8=3,(VLOOKUP($A36,'LA3'!$A$1:$AD$200,'LA3'!P$1,0)),
IF(INDEX!$H$8=4,(VLOOKUP($A36,'LA4'!$A$1:$AD$200,'LA4'!P$1,0)),
IF(INDEX!$H$8=5,(VLOOKUP($A36,'LA5'!$A$1:$AD$200,'LA5'!P$1,0)),
IF(INDEX!$H$8=6,(VLOOKUP($A36,'LA6'!$A$1:$AD$200,'LA6'!P$1,0)),0)))))),".")</f>
        <v>0.01</v>
      </c>
      <c r="S36" s="27">
        <f>IFERROR(
IF(INDEX!$H$8=1,(VLOOKUP($A36,'LA1'!$A$1:$AD$200,'LA1'!Q$1,0)),
IF(INDEX!$H$8=2,(VLOOKUP($A36,'LA2'!$A$1:$AD$200,'LA2'!Q$1,0)),
IF(INDEX!$H$8=3,(VLOOKUP($A36,'LA3'!$A$1:$AD$200,'LA3'!Q$1,0)),
IF(INDEX!$H$8=4,(VLOOKUP($A36,'LA4'!$A$1:$AD$200,'LA4'!Q$1,0)),
IF(INDEX!$H$8=5,(VLOOKUP($A36,'LA5'!$A$1:$AD$200,'LA5'!Q$1,0)),
IF(INDEX!$H$8=6,(VLOOKUP($A36,'LA6'!$A$1:$AD$200,'LA6'!Q$1,0)),0)))))),".")</f>
        <v>0.01</v>
      </c>
      <c r="T36" s="27" t="str">
        <f>IFERROR(
IF(INDEX!$H$8=1,(VLOOKUP($A36,'LA1'!$A$1:$AD$200,'LA1'!R$1,0)),
IF(INDEX!$H$8=2,(VLOOKUP($A36,'LA2'!$A$1:$AD$200,'LA2'!R$1,0)),
IF(INDEX!$H$8=3,(VLOOKUP($A36,'LA3'!$A$1:$AD$200,'LA3'!R$1,0)),
IF(INDEX!$H$8=4,(VLOOKUP($A36,'LA4'!$A$1:$AD$200,'LA4'!R$1,0)),
IF(INDEX!$H$8=5,(VLOOKUP($A36,'LA5'!$A$1:$AD$200,'LA5'!R$1,0)),
IF(INDEX!$H$8=6,(VLOOKUP($A36,'LA6'!$A$1:$AD$200,'LA6'!R$1,0)),0)))))),".")</f>
        <v>-</v>
      </c>
      <c r="U36" s="27" t="str">
        <f>IFERROR(
IF(INDEX!$H$8=1,(VLOOKUP($A36,'LA1'!$A$1:$AD$200,'LA1'!S$1,0)),
IF(INDEX!$H$8=2,(VLOOKUP($A36,'LA2'!$A$1:$AD$200,'LA2'!S$1,0)),
IF(INDEX!$H$8=3,(VLOOKUP($A36,'LA3'!$A$1:$AD$200,'LA3'!S$1,0)),
IF(INDEX!$H$8=4,(VLOOKUP($A36,'LA4'!$A$1:$AD$200,'LA4'!S$1,0)),
IF(INDEX!$H$8=5,(VLOOKUP($A36,'LA5'!$A$1:$AD$200,'LA5'!S$1,0)),
IF(INDEX!$H$8=6,(VLOOKUP($A36,'LA6'!$A$1:$AD$200,'LA6'!S$1,0)),0)))))),".")</f>
        <v>x</v>
      </c>
      <c r="V36" s="27" t="str">
        <f>IFERROR(
IF(INDEX!$H$8=1,(VLOOKUP($A36,'LA1'!$A$1:$AD$200,'LA1'!T$1,0)),
IF(INDEX!$H$8=2,(VLOOKUP($A36,'LA2'!$A$1:$AD$200,'LA2'!T$1,0)),
IF(INDEX!$H$8=3,(VLOOKUP($A36,'LA3'!$A$1:$AD$200,'LA3'!T$1,0)),
IF(INDEX!$H$8=4,(VLOOKUP($A36,'LA4'!$A$1:$AD$200,'LA4'!T$1,0)),
IF(INDEX!$H$8=5,(VLOOKUP($A36,'LA5'!$A$1:$AD$200,'LA5'!T$1,0)),
IF(INDEX!$H$8=6,(VLOOKUP($A36,'LA6'!$A$1:$AD$200,'LA6'!T$1,0)),0)))))),".")</f>
        <v>-</v>
      </c>
      <c r="W36" s="27">
        <f>IFERROR(
IF(INDEX!$H$8=1,(VLOOKUP($A36,'LA1'!$A$1:$AD$200,'LA1'!U$1,0)),
IF(INDEX!$H$8=2,(VLOOKUP($A36,'LA2'!$A$1:$AD$200,'LA2'!U$1,0)),
IF(INDEX!$H$8=3,(VLOOKUP($A36,'LA3'!$A$1:$AD$200,'LA3'!U$1,0)),
IF(INDEX!$H$8=4,(VLOOKUP($A36,'LA4'!$A$1:$AD$200,'LA4'!U$1,0)),
IF(INDEX!$H$8=5,(VLOOKUP($A36,'LA5'!$A$1:$AD$200,'LA5'!U$1,0)),
IF(INDEX!$H$8=6,(VLOOKUP($A36,'LA6'!$A$1:$AD$200,'LA6'!U$1,0)),0)))))),".")</f>
        <v>0.05</v>
      </c>
      <c r="X36" s="27">
        <f>IFERROR(
IF(INDEX!$H$8=1,(VLOOKUP($A36,'LA1'!$A$1:$AD$200,'LA1'!V$1,0)),
IF(INDEX!$H$8=2,(VLOOKUP($A36,'LA2'!$A$1:$AD$200,'LA2'!V$1,0)),
IF(INDEX!$H$8=3,(VLOOKUP($A36,'LA3'!$A$1:$AD$200,'LA3'!V$1,0)),
IF(INDEX!$H$8=4,(VLOOKUP($A36,'LA4'!$A$1:$AD$200,'LA4'!V$1,0)),
IF(INDEX!$H$8=5,(VLOOKUP($A36,'LA5'!$A$1:$AD$200,'LA5'!V$1,0)),
IF(INDEX!$H$8=6,(VLOOKUP($A36,'LA6'!$A$1:$AD$200,'LA6'!V$1,0)),0)))))),".")</f>
        <v>0.02</v>
      </c>
      <c r="Y36" s="27">
        <f>IFERROR(
IF(INDEX!$H$8=1,(VLOOKUP($A36,'LA1'!$A$1:$AD$200,'LA1'!W$1,0)),
IF(INDEX!$H$8=2,(VLOOKUP($A36,'LA2'!$A$1:$AD$200,'LA2'!W$1,0)),
IF(INDEX!$H$8=3,(VLOOKUP($A36,'LA3'!$A$1:$AD$200,'LA3'!W$1,0)),
IF(INDEX!$H$8=4,(VLOOKUP($A36,'LA4'!$A$1:$AD$200,'LA4'!W$1,0)),
IF(INDEX!$H$8=5,(VLOOKUP($A36,'LA5'!$A$1:$AD$200,'LA5'!W$1,0)),
IF(INDEX!$H$8=6,(VLOOKUP($A36,'LA6'!$A$1:$AD$200,'LA6'!W$1,0)),0)))))),".")</f>
        <v>0.01</v>
      </c>
    </row>
    <row r="37" spans="1:25" s="7" customFormat="1" ht="11.25" x14ac:dyDescent="0.2">
      <c r="A37" s="13">
        <v>381</v>
      </c>
      <c r="B37" s="13" t="s">
        <v>148</v>
      </c>
      <c r="C37" s="96" t="s">
        <v>114</v>
      </c>
      <c r="D37" s="26">
        <f>IFERROR(
IF(INDEX!$H$8=1,(VLOOKUP($A37,'LA1'!$A$1:$AD$200,'LA1'!B$1,0)),
IF(INDEX!$H$8=2,(VLOOKUP($A37,'LA2'!$A$1:$AD$200,'LA2'!B$1,0)),
IF(INDEX!$H$8=3,(VLOOKUP($A37,'LA3'!$A$1:$AD$200,'LA3'!B$1,0)),
IF(INDEX!$H$8=4,(VLOOKUP($A37,'LA4'!$A$1:$AD$200,'LA4'!B$1,0)),
IF(INDEX!$H$8=5,(VLOOKUP($A37,'LA5'!$A$1:$AD$200,'LA5'!B$1,0)),
IF(INDEX!$H$8=6,(VLOOKUP($A37,'LA6'!$A$1:$AD$200,'LA6'!B$1,0)),0)))))),".")</f>
        <v>2590</v>
      </c>
      <c r="E37" s="27">
        <f>IFERROR(
IF(INDEX!$H$8=1,(VLOOKUP($A37,'LA1'!$A$1:$AD$200,'LA1'!C$1,0)),
IF(INDEX!$H$8=2,(VLOOKUP($A37,'LA2'!$A$1:$AD$200,'LA2'!C$1,0)),
IF(INDEX!$H$8=3,(VLOOKUP($A37,'LA3'!$A$1:$AD$200,'LA3'!C$1,0)),
IF(INDEX!$H$8=4,(VLOOKUP($A37,'LA4'!$A$1:$AD$200,'LA4'!C$1,0)),
IF(INDEX!$H$8=5,(VLOOKUP($A37,'LA5'!$A$1:$AD$200,'LA5'!C$1,0)),
IF(INDEX!$H$8=6,(VLOOKUP($A37,'LA6'!$A$1:$AD$200,'LA6'!C$1,0)),0)))))),".")</f>
        <v>0.94</v>
      </c>
      <c r="F37" s="27">
        <f>IFERROR(
IF(INDEX!$H$8=1,(VLOOKUP($A37,'LA1'!$A$1:$AD$200,'LA1'!D$1,0)),
IF(INDEX!$H$8=2,(VLOOKUP($A37,'LA2'!$A$1:$AD$200,'LA2'!D$1,0)),
IF(INDEX!$H$8=3,(VLOOKUP($A37,'LA3'!$A$1:$AD$200,'LA3'!D$1,0)),
IF(INDEX!$H$8=4,(VLOOKUP($A37,'LA4'!$A$1:$AD$200,'LA4'!D$1,0)),
IF(INDEX!$H$8=5,(VLOOKUP($A37,'LA5'!$A$1:$AD$200,'LA5'!D$1,0)),
IF(INDEX!$H$8=6,(VLOOKUP($A37,'LA6'!$A$1:$AD$200,'LA6'!D$1,0)),0)))))),".")</f>
        <v>0.92</v>
      </c>
      <c r="G37" s="27">
        <f>IFERROR(
IF(INDEX!$H$8=1,(VLOOKUP($A37,'LA1'!$A$1:$AD$200,'LA1'!E$1,0)),
IF(INDEX!$H$8=2,(VLOOKUP($A37,'LA2'!$A$1:$AD$200,'LA2'!E$1,0)),
IF(INDEX!$H$8=3,(VLOOKUP($A37,'LA3'!$A$1:$AD$200,'LA3'!E$1,0)),
IF(INDEX!$H$8=4,(VLOOKUP($A37,'LA4'!$A$1:$AD$200,'LA4'!E$1,0)),
IF(INDEX!$H$8=5,(VLOOKUP($A37,'LA5'!$A$1:$AD$200,'LA5'!E$1,0)),
IF(INDEX!$H$8=6,(VLOOKUP($A37,'LA6'!$A$1:$AD$200,'LA6'!E$1,0)),0)))))),".")</f>
        <v>0.24</v>
      </c>
      <c r="H37" s="27" t="str">
        <f>IFERROR(
IF(INDEX!$H$8=1,(VLOOKUP($A37,'LA1'!$A$1:$AD$200,'LA1'!F$1,0)),
IF(INDEX!$H$8=2,(VLOOKUP($A37,'LA2'!$A$1:$AD$200,'LA2'!F$1,0)),
IF(INDEX!$H$8=3,(VLOOKUP($A37,'LA3'!$A$1:$AD$200,'LA3'!F$1,0)),
IF(INDEX!$H$8=4,(VLOOKUP($A37,'LA4'!$A$1:$AD$200,'LA4'!F$1,0)),
IF(INDEX!$H$8=5,(VLOOKUP($A37,'LA5'!$A$1:$AD$200,'LA5'!F$1,0)),
IF(INDEX!$H$8=6,(VLOOKUP($A37,'LA6'!$A$1:$AD$200,'LA6'!F$1,0)),0)))))),".")</f>
        <v>-</v>
      </c>
      <c r="I37" s="27">
        <f>IFERROR(
IF(INDEX!$H$8=1,(VLOOKUP($A37,'LA1'!$A$1:$AD$200,'LA1'!G$1,0)),
IF(INDEX!$H$8=2,(VLOOKUP($A37,'LA2'!$A$1:$AD$200,'LA2'!G$1,0)),
IF(INDEX!$H$8=3,(VLOOKUP($A37,'LA3'!$A$1:$AD$200,'LA3'!G$1,0)),
IF(INDEX!$H$8=4,(VLOOKUP($A37,'LA4'!$A$1:$AD$200,'LA4'!G$1,0)),
IF(INDEX!$H$8=5,(VLOOKUP($A37,'LA5'!$A$1:$AD$200,'LA5'!G$1,0)),
IF(INDEX!$H$8=6,(VLOOKUP($A37,'LA6'!$A$1:$AD$200,'LA6'!G$1,0)),0)))))),".")</f>
        <v>0.02</v>
      </c>
      <c r="J37" s="27">
        <f>IFERROR(
IF(INDEX!$H$8=1,(VLOOKUP($A37,'LA1'!$A$1:$AD$200,'LA1'!H$1,0)),
IF(INDEX!$H$8=2,(VLOOKUP($A37,'LA2'!$A$1:$AD$200,'LA2'!H$1,0)),
IF(INDEX!$H$8=3,(VLOOKUP($A37,'LA3'!$A$1:$AD$200,'LA3'!H$1,0)),
IF(INDEX!$H$8=4,(VLOOKUP($A37,'LA4'!$A$1:$AD$200,'LA4'!H$1,0)),
IF(INDEX!$H$8=5,(VLOOKUP($A37,'LA5'!$A$1:$AD$200,'LA5'!H$1,0)),
IF(INDEX!$H$8=6,(VLOOKUP($A37,'LA6'!$A$1:$AD$200,'LA6'!H$1,0)),0)))))),".")</f>
        <v>0.53</v>
      </c>
      <c r="K37" s="27">
        <f>IFERROR(
IF(INDEX!$H$8=1,(VLOOKUP($A37,'LA1'!$A$1:$AD$200,'LA1'!I$1,0)),
IF(INDEX!$H$8=2,(VLOOKUP($A37,'LA2'!$A$1:$AD$200,'LA2'!I$1,0)),
IF(INDEX!$H$8=3,(VLOOKUP($A37,'LA3'!$A$1:$AD$200,'LA3'!I$1,0)),
IF(INDEX!$H$8=4,(VLOOKUP($A37,'LA4'!$A$1:$AD$200,'LA4'!I$1,0)),
IF(INDEX!$H$8=5,(VLOOKUP($A37,'LA5'!$A$1:$AD$200,'LA5'!I$1,0)),
IF(INDEX!$H$8=6,(VLOOKUP($A37,'LA6'!$A$1:$AD$200,'LA6'!I$1,0)),0)))))),".")</f>
        <v>0.12</v>
      </c>
      <c r="L37" s="27">
        <f>IFERROR(
IF(INDEX!$H$8=1,(VLOOKUP($A37,'LA1'!$A$1:$AD$200,'LA1'!J$1,0)),
IF(INDEX!$H$8=2,(VLOOKUP($A37,'LA2'!$A$1:$AD$200,'LA2'!J$1,0)),
IF(INDEX!$H$8=3,(VLOOKUP($A37,'LA3'!$A$1:$AD$200,'LA3'!J$1,0)),
IF(INDEX!$H$8=4,(VLOOKUP($A37,'LA4'!$A$1:$AD$200,'LA4'!J$1,0)),
IF(INDEX!$H$8=5,(VLOOKUP($A37,'LA5'!$A$1:$AD$200,'LA5'!J$1,0)),
IF(INDEX!$H$8=6,(VLOOKUP($A37,'LA6'!$A$1:$AD$200,'LA6'!J$1,0)),0)))))),".")</f>
        <v>0</v>
      </c>
      <c r="M37" s="27">
        <f>IFERROR(
IF(INDEX!$H$8=1,(VLOOKUP($A37,'LA1'!$A$1:$AD$200,'LA1'!K$1,0)),
IF(INDEX!$H$8=2,(VLOOKUP($A37,'LA2'!$A$1:$AD$200,'LA2'!K$1,0)),
IF(INDEX!$H$8=3,(VLOOKUP($A37,'LA3'!$A$1:$AD$200,'LA3'!K$1,0)),
IF(INDEX!$H$8=4,(VLOOKUP($A37,'LA4'!$A$1:$AD$200,'LA4'!K$1,0)),
IF(INDEX!$H$8=5,(VLOOKUP($A37,'LA5'!$A$1:$AD$200,'LA5'!K$1,0)),
IF(INDEX!$H$8=6,(VLOOKUP($A37,'LA6'!$A$1:$AD$200,'LA6'!K$1,0)),0)))))),".")</f>
        <v>0</v>
      </c>
      <c r="N37" s="27" t="str">
        <f>IFERROR(
IF(INDEX!$H$8=1,(VLOOKUP($A37,'LA1'!$A$1:$AD$200,'LA1'!L$1,0)),
IF(INDEX!$H$8=2,(VLOOKUP($A37,'LA2'!$A$1:$AD$200,'LA2'!L$1,0)),
IF(INDEX!$H$8=3,(VLOOKUP($A37,'LA3'!$A$1:$AD$200,'LA3'!L$1,0)),
IF(INDEX!$H$8=4,(VLOOKUP($A37,'LA4'!$A$1:$AD$200,'LA4'!L$1,0)),
IF(INDEX!$H$8=5,(VLOOKUP($A37,'LA5'!$A$1:$AD$200,'LA5'!L$1,0)),
IF(INDEX!$H$8=6,(VLOOKUP($A37,'LA6'!$A$1:$AD$200,'LA6'!L$1,0)),0)))))),".")</f>
        <v>-</v>
      </c>
      <c r="O37" s="27">
        <f>IFERROR(
IF(INDEX!$H$8=1,(VLOOKUP($A37,'LA1'!$A$1:$AD$200,'LA1'!M$1,0)),
IF(INDEX!$H$8=2,(VLOOKUP($A37,'LA2'!$A$1:$AD$200,'LA2'!M$1,0)),
IF(INDEX!$H$8=3,(VLOOKUP($A37,'LA3'!$A$1:$AD$200,'LA3'!M$1,0)),
IF(INDEX!$H$8=4,(VLOOKUP($A37,'LA4'!$A$1:$AD$200,'LA4'!M$1,0)),
IF(INDEX!$H$8=5,(VLOOKUP($A37,'LA5'!$A$1:$AD$200,'LA5'!M$1,0)),
IF(INDEX!$H$8=6,(VLOOKUP($A37,'LA6'!$A$1:$AD$200,'LA6'!M$1,0)),0)))))),".")</f>
        <v>7.0000000000000007E-2</v>
      </c>
      <c r="P37" s="27">
        <f>IFERROR(
IF(INDEX!$H$8=1,(VLOOKUP($A37,'LA1'!$A$1:$AD$200,'LA1'!N$1,0)),
IF(INDEX!$H$8=2,(VLOOKUP($A37,'LA2'!$A$1:$AD$200,'LA2'!N$1,0)),
IF(INDEX!$H$8=3,(VLOOKUP($A37,'LA3'!$A$1:$AD$200,'LA3'!N$1,0)),
IF(INDEX!$H$8=4,(VLOOKUP($A37,'LA4'!$A$1:$AD$200,'LA4'!N$1,0)),
IF(INDEX!$H$8=5,(VLOOKUP($A37,'LA5'!$A$1:$AD$200,'LA5'!N$1,0)),
IF(INDEX!$H$8=6,(VLOOKUP($A37,'LA6'!$A$1:$AD$200,'LA6'!N$1,0)),0)))))),".")</f>
        <v>0</v>
      </c>
      <c r="Q37" s="27" t="str">
        <f>IFERROR(
IF(INDEX!$H$8=1,(VLOOKUP($A37,'LA1'!$A$1:$AD$200,'LA1'!O$1,0)),
IF(INDEX!$H$8=2,(VLOOKUP($A37,'LA2'!$A$1:$AD$200,'LA2'!O$1,0)),
IF(INDEX!$H$8=3,(VLOOKUP($A37,'LA3'!$A$1:$AD$200,'LA3'!O$1,0)),
IF(INDEX!$H$8=4,(VLOOKUP($A37,'LA4'!$A$1:$AD$200,'LA4'!O$1,0)),
IF(INDEX!$H$8=5,(VLOOKUP($A37,'LA5'!$A$1:$AD$200,'LA5'!O$1,0)),
IF(INDEX!$H$8=6,(VLOOKUP($A37,'LA6'!$A$1:$AD$200,'LA6'!O$1,0)),0)))))),".")</f>
        <v>-</v>
      </c>
      <c r="R37" s="27">
        <f>IFERROR(
IF(INDEX!$H$8=1,(VLOOKUP($A37,'LA1'!$A$1:$AD$200,'LA1'!P$1,0)),
IF(INDEX!$H$8=2,(VLOOKUP($A37,'LA2'!$A$1:$AD$200,'LA2'!P$1,0)),
IF(INDEX!$H$8=3,(VLOOKUP($A37,'LA3'!$A$1:$AD$200,'LA3'!P$1,0)),
IF(INDEX!$H$8=4,(VLOOKUP($A37,'LA4'!$A$1:$AD$200,'LA4'!P$1,0)),
IF(INDEX!$H$8=5,(VLOOKUP($A37,'LA5'!$A$1:$AD$200,'LA5'!P$1,0)),
IF(INDEX!$H$8=6,(VLOOKUP($A37,'LA6'!$A$1:$AD$200,'LA6'!P$1,0)),0)))))),".")</f>
        <v>0.01</v>
      </c>
      <c r="S37" s="27" t="str">
        <f>IFERROR(
IF(INDEX!$H$8=1,(VLOOKUP($A37,'LA1'!$A$1:$AD$200,'LA1'!Q$1,0)),
IF(INDEX!$H$8=2,(VLOOKUP($A37,'LA2'!$A$1:$AD$200,'LA2'!Q$1,0)),
IF(INDEX!$H$8=3,(VLOOKUP($A37,'LA3'!$A$1:$AD$200,'LA3'!Q$1,0)),
IF(INDEX!$H$8=4,(VLOOKUP($A37,'LA4'!$A$1:$AD$200,'LA4'!Q$1,0)),
IF(INDEX!$H$8=5,(VLOOKUP($A37,'LA5'!$A$1:$AD$200,'LA5'!Q$1,0)),
IF(INDEX!$H$8=6,(VLOOKUP($A37,'LA6'!$A$1:$AD$200,'LA6'!Q$1,0)),0)))))),".")</f>
        <v>-</v>
      </c>
      <c r="T37" s="27" t="str">
        <f>IFERROR(
IF(INDEX!$H$8=1,(VLOOKUP($A37,'LA1'!$A$1:$AD$200,'LA1'!R$1,0)),
IF(INDEX!$H$8=2,(VLOOKUP($A37,'LA2'!$A$1:$AD$200,'LA2'!R$1,0)),
IF(INDEX!$H$8=3,(VLOOKUP($A37,'LA3'!$A$1:$AD$200,'LA3'!R$1,0)),
IF(INDEX!$H$8=4,(VLOOKUP($A37,'LA4'!$A$1:$AD$200,'LA4'!R$1,0)),
IF(INDEX!$H$8=5,(VLOOKUP($A37,'LA5'!$A$1:$AD$200,'LA5'!R$1,0)),
IF(INDEX!$H$8=6,(VLOOKUP($A37,'LA6'!$A$1:$AD$200,'LA6'!R$1,0)),0)))))),".")</f>
        <v>-</v>
      </c>
      <c r="U37" s="27">
        <f>IFERROR(
IF(INDEX!$H$8=1,(VLOOKUP($A37,'LA1'!$A$1:$AD$200,'LA1'!S$1,0)),
IF(INDEX!$H$8=2,(VLOOKUP($A37,'LA2'!$A$1:$AD$200,'LA2'!S$1,0)),
IF(INDEX!$H$8=3,(VLOOKUP($A37,'LA3'!$A$1:$AD$200,'LA3'!S$1,0)),
IF(INDEX!$H$8=4,(VLOOKUP($A37,'LA4'!$A$1:$AD$200,'LA4'!S$1,0)),
IF(INDEX!$H$8=5,(VLOOKUP($A37,'LA5'!$A$1:$AD$200,'LA5'!S$1,0)),
IF(INDEX!$H$8=6,(VLOOKUP($A37,'LA6'!$A$1:$AD$200,'LA6'!S$1,0)),0)))))),".")</f>
        <v>0</v>
      </c>
      <c r="V37" s="27">
        <f>IFERROR(
IF(INDEX!$H$8=1,(VLOOKUP($A37,'LA1'!$A$1:$AD$200,'LA1'!T$1,0)),
IF(INDEX!$H$8=2,(VLOOKUP($A37,'LA2'!$A$1:$AD$200,'LA2'!T$1,0)),
IF(INDEX!$H$8=3,(VLOOKUP($A37,'LA3'!$A$1:$AD$200,'LA3'!T$1,0)),
IF(INDEX!$H$8=4,(VLOOKUP($A37,'LA4'!$A$1:$AD$200,'LA4'!T$1,0)),
IF(INDEX!$H$8=5,(VLOOKUP($A37,'LA5'!$A$1:$AD$200,'LA5'!T$1,0)),
IF(INDEX!$H$8=6,(VLOOKUP($A37,'LA6'!$A$1:$AD$200,'LA6'!T$1,0)),0)))))),".")</f>
        <v>0.01</v>
      </c>
      <c r="W37" s="27">
        <f>IFERROR(
IF(INDEX!$H$8=1,(VLOOKUP($A37,'LA1'!$A$1:$AD$200,'LA1'!U$1,0)),
IF(INDEX!$H$8=2,(VLOOKUP($A37,'LA2'!$A$1:$AD$200,'LA2'!U$1,0)),
IF(INDEX!$H$8=3,(VLOOKUP($A37,'LA3'!$A$1:$AD$200,'LA3'!U$1,0)),
IF(INDEX!$H$8=4,(VLOOKUP($A37,'LA4'!$A$1:$AD$200,'LA4'!U$1,0)),
IF(INDEX!$H$8=5,(VLOOKUP($A37,'LA5'!$A$1:$AD$200,'LA5'!U$1,0)),
IF(INDEX!$H$8=6,(VLOOKUP($A37,'LA6'!$A$1:$AD$200,'LA6'!U$1,0)),0)))))),".")</f>
        <v>0.04</v>
      </c>
      <c r="X37" s="27">
        <f>IFERROR(
IF(INDEX!$H$8=1,(VLOOKUP($A37,'LA1'!$A$1:$AD$200,'LA1'!V$1,0)),
IF(INDEX!$H$8=2,(VLOOKUP($A37,'LA2'!$A$1:$AD$200,'LA2'!V$1,0)),
IF(INDEX!$H$8=3,(VLOOKUP($A37,'LA3'!$A$1:$AD$200,'LA3'!V$1,0)),
IF(INDEX!$H$8=4,(VLOOKUP($A37,'LA4'!$A$1:$AD$200,'LA4'!V$1,0)),
IF(INDEX!$H$8=5,(VLOOKUP($A37,'LA5'!$A$1:$AD$200,'LA5'!V$1,0)),
IF(INDEX!$H$8=6,(VLOOKUP($A37,'LA6'!$A$1:$AD$200,'LA6'!V$1,0)),0)))))),".")</f>
        <v>0.01</v>
      </c>
      <c r="Y37" s="27">
        <f>IFERROR(
IF(INDEX!$H$8=1,(VLOOKUP($A37,'LA1'!$A$1:$AD$200,'LA1'!W$1,0)),
IF(INDEX!$H$8=2,(VLOOKUP($A37,'LA2'!$A$1:$AD$200,'LA2'!W$1,0)),
IF(INDEX!$H$8=3,(VLOOKUP($A37,'LA3'!$A$1:$AD$200,'LA3'!W$1,0)),
IF(INDEX!$H$8=4,(VLOOKUP($A37,'LA4'!$A$1:$AD$200,'LA4'!W$1,0)),
IF(INDEX!$H$8=5,(VLOOKUP($A37,'LA5'!$A$1:$AD$200,'LA5'!W$1,0)),
IF(INDEX!$H$8=6,(VLOOKUP($A37,'LA6'!$A$1:$AD$200,'LA6'!W$1,0)),0)))))),".")</f>
        <v>0.01</v>
      </c>
    </row>
    <row r="38" spans="1:25" s="7" customFormat="1" ht="11.25" x14ac:dyDescent="0.2">
      <c r="A38" s="13">
        <v>873</v>
      </c>
      <c r="B38" s="13" t="s">
        <v>149</v>
      </c>
      <c r="C38" s="96" t="s">
        <v>120</v>
      </c>
      <c r="D38" s="26">
        <f>IFERROR(
IF(INDEX!$H$8=1,(VLOOKUP($A38,'LA1'!$A$1:$AD$200,'LA1'!B$1,0)),
IF(INDEX!$H$8=2,(VLOOKUP($A38,'LA2'!$A$1:$AD$200,'LA2'!B$1,0)),
IF(INDEX!$H$8=3,(VLOOKUP($A38,'LA3'!$A$1:$AD$200,'LA3'!B$1,0)),
IF(INDEX!$H$8=4,(VLOOKUP($A38,'LA4'!$A$1:$AD$200,'LA4'!B$1,0)),
IF(INDEX!$H$8=5,(VLOOKUP($A38,'LA5'!$A$1:$AD$200,'LA5'!B$1,0)),
IF(INDEX!$H$8=6,(VLOOKUP($A38,'LA6'!$A$1:$AD$200,'LA6'!B$1,0)),0)))))),".")</f>
        <v>5930</v>
      </c>
      <c r="E38" s="27">
        <f>IFERROR(
IF(INDEX!$H$8=1,(VLOOKUP($A38,'LA1'!$A$1:$AD$200,'LA1'!C$1,0)),
IF(INDEX!$H$8=2,(VLOOKUP($A38,'LA2'!$A$1:$AD$200,'LA2'!C$1,0)),
IF(INDEX!$H$8=3,(VLOOKUP($A38,'LA3'!$A$1:$AD$200,'LA3'!C$1,0)),
IF(INDEX!$H$8=4,(VLOOKUP($A38,'LA4'!$A$1:$AD$200,'LA4'!C$1,0)),
IF(INDEX!$H$8=5,(VLOOKUP($A38,'LA5'!$A$1:$AD$200,'LA5'!C$1,0)),
IF(INDEX!$H$8=6,(VLOOKUP($A38,'LA6'!$A$1:$AD$200,'LA6'!C$1,0)),0)))))),".")</f>
        <v>0.93</v>
      </c>
      <c r="F38" s="27">
        <f>IFERROR(
IF(INDEX!$H$8=1,(VLOOKUP($A38,'LA1'!$A$1:$AD$200,'LA1'!D$1,0)),
IF(INDEX!$H$8=2,(VLOOKUP($A38,'LA2'!$A$1:$AD$200,'LA2'!D$1,0)),
IF(INDEX!$H$8=3,(VLOOKUP($A38,'LA3'!$A$1:$AD$200,'LA3'!D$1,0)),
IF(INDEX!$H$8=4,(VLOOKUP($A38,'LA4'!$A$1:$AD$200,'LA4'!D$1,0)),
IF(INDEX!$H$8=5,(VLOOKUP($A38,'LA5'!$A$1:$AD$200,'LA5'!D$1,0)),
IF(INDEX!$H$8=6,(VLOOKUP($A38,'LA6'!$A$1:$AD$200,'LA6'!D$1,0)),0)))))),".")</f>
        <v>0.91</v>
      </c>
      <c r="G38" s="27">
        <f>IFERROR(
IF(INDEX!$H$8=1,(VLOOKUP($A38,'LA1'!$A$1:$AD$200,'LA1'!E$1,0)),
IF(INDEX!$H$8=2,(VLOOKUP($A38,'LA2'!$A$1:$AD$200,'LA2'!E$1,0)),
IF(INDEX!$H$8=3,(VLOOKUP($A38,'LA3'!$A$1:$AD$200,'LA3'!E$1,0)),
IF(INDEX!$H$8=4,(VLOOKUP($A38,'LA4'!$A$1:$AD$200,'LA4'!E$1,0)),
IF(INDEX!$H$8=5,(VLOOKUP($A38,'LA5'!$A$1:$AD$200,'LA5'!E$1,0)),
IF(INDEX!$H$8=6,(VLOOKUP($A38,'LA6'!$A$1:$AD$200,'LA6'!E$1,0)),0)))))),".")</f>
        <v>0.32</v>
      </c>
      <c r="H38" s="27">
        <f>IFERROR(
IF(INDEX!$H$8=1,(VLOOKUP($A38,'LA1'!$A$1:$AD$200,'LA1'!F$1,0)),
IF(INDEX!$H$8=2,(VLOOKUP($A38,'LA2'!$A$1:$AD$200,'LA2'!F$1,0)),
IF(INDEX!$H$8=3,(VLOOKUP($A38,'LA3'!$A$1:$AD$200,'LA3'!F$1,0)),
IF(INDEX!$H$8=4,(VLOOKUP($A38,'LA4'!$A$1:$AD$200,'LA4'!F$1,0)),
IF(INDEX!$H$8=5,(VLOOKUP($A38,'LA5'!$A$1:$AD$200,'LA5'!F$1,0)),
IF(INDEX!$H$8=6,(VLOOKUP($A38,'LA6'!$A$1:$AD$200,'LA6'!F$1,0)),0)))))),".")</f>
        <v>0.01</v>
      </c>
      <c r="I38" s="27">
        <f>IFERROR(
IF(INDEX!$H$8=1,(VLOOKUP($A38,'LA1'!$A$1:$AD$200,'LA1'!G$1,0)),
IF(INDEX!$H$8=2,(VLOOKUP($A38,'LA2'!$A$1:$AD$200,'LA2'!G$1,0)),
IF(INDEX!$H$8=3,(VLOOKUP($A38,'LA3'!$A$1:$AD$200,'LA3'!G$1,0)),
IF(INDEX!$H$8=4,(VLOOKUP($A38,'LA4'!$A$1:$AD$200,'LA4'!G$1,0)),
IF(INDEX!$H$8=5,(VLOOKUP($A38,'LA5'!$A$1:$AD$200,'LA5'!G$1,0)),
IF(INDEX!$H$8=6,(VLOOKUP($A38,'LA6'!$A$1:$AD$200,'LA6'!G$1,0)),0)))))),".")</f>
        <v>0.01</v>
      </c>
      <c r="J38" s="27">
        <f>IFERROR(
IF(INDEX!$H$8=1,(VLOOKUP($A38,'LA1'!$A$1:$AD$200,'LA1'!H$1,0)),
IF(INDEX!$H$8=2,(VLOOKUP($A38,'LA2'!$A$1:$AD$200,'LA2'!H$1,0)),
IF(INDEX!$H$8=3,(VLOOKUP($A38,'LA3'!$A$1:$AD$200,'LA3'!H$1,0)),
IF(INDEX!$H$8=4,(VLOOKUP($A38,'LA4'!$A$1:$AD$200,'LA4'!H$1,0)),
IF(INDEX!$H$8=5,(VLOOKUP($A38,'LA5'!$A$1:$AD$200,'LA5'!H$1,0)),
IF(INDEX!$H$8=6,(VLOOKUP($A38,'LA6'!$A$1:$AD$200,'LA6'!H$1,0)),0)))))),".")</f>
        <v>0.28000000000000003</v>
      </c>
      <c r="K38" s="27">
        <f>IFERROR(
IF(INDEX!$H$8=1,(VLOOKUP($A38,'LA1'!$A$1:$AD$200,'LA1'!I$1,0)),
IF(INDEX!$H$8=2,(VLOOKUP($A38,'LA2'!$A$1:$AD$200,'LA2'!I$1,0)),
IF(INDEX!$H$8=3,(VLOOKUP($A38,'LA3'!$A$1:$AD$200,'LA3'!I$1,0)),
IF(INDEX!$H$8=4,(VLOOKUP($A38,'LA4'!$A$1:$AD$200,'LA4'!I$1,0)),
IF(INDEX!$H$8=5,(VLOOKUP($A38,'LA5'!$A$1:$AD$200,'LA5'!I$1,0)),
IF(INDEX!$H$8=6,(VLOOKUP($A38,'LA6'!$A$1:$AD$200,'LA6'!I$1,0)),0)))))),".")</f>
        <v>0.28999999999999998</v>
      </c>
      <c r="L38" s="27">
        <f>IFERROR(
IF(INDEX!$H$8=1,(VLOOKUP($A38,'LA1'!$A$1:$AD$200,'LA1'!J$1,0)),
IF(INDEX!$H$8=2,(VLOOKUP($A38,'LA2'!$A$1:$AD$200,'LA2'!J$1,0)),
IF(INDEX!$H$8=3,(VLOOKUP($A38,'LA3'!$A$1:$AD$200,'LA3'!J$1,0)),
IF(INDEX!$H$8=4,(VLOOKUP($A38,'LA4'!$A$1:$AD$200,'LA4'!J$1,0)),
IF(INDEX!$H$8=5,(VLOOKUP($A38,'LA5'!$A$1:$AD$200,'LA5'!J$1,0)),
IF(INDEX!$H$8=6,(VLOOKUP($A38,'LA6'!$A$1:$AD$200,'LA6'!J$1,0)),0)))))),".")</f>
        <v>0</v>
      </c>
      <c r="M38" s="27">
        <f>IFERROR(
IF(INDEX!$H$8=1,(VLOOKUP($A38,'LA1'!$A$1:$AD$200,'LA1'!K$1,0)),
IF(INDEX!$H$8=2,(VLOOKUP($A38,'LA2'!$A$1:$AD$200,'LA2'!K$1,0)),
IF(INDEX!$H$8=3,(VLOOKUP($A38,'LA3'!$A$1:$AD$200,'LA3'!K$1,0)),
IF(INDEX!$H$8=4,(VLOOKUP($A38,'LA4'!$A$1:$AD$200,'LA4'!K$1,0)),
IF(INDEX!$H$8=5,(VLOOKUP($A38,'LA5'!$A$1:$AD$200,'LA5'!K$1,0)),
IF(INDEX!$H$8=6,(VLOOKUP($A38,'LA6'!$A$1:$AD$200,'LA6'!K$1,0)),0)))))),".")</f>
        <v>0</v>
      </c>
      <c r="N38" s="27" t="str">
        <f>IFERROR(
IF(INDEX!$H$8=1,(VLOOKUP($A38,'LA1'!$A$1:$AD$200,'LA1'!L$1,0)),
IF(INDEX!$H$8=2,(VLOOKUP($A38,'LA2'!$A$1:$AD$200,'LA2'!L$1,0)),
IF(INDEX!$H$8=3,(VLOOKUP($A38,'LA3'!$A$1:$AD$200,'LA3'!L$1,0)),
IF(INDEX!$H$8=4,(VLOOKUP($A38,'LA4'!$A$1:$AD$200,'LA4'!L$1,0)),
IF(INDEX!$H$8=5,(VLOOKUP($A38,'LA5'!$A$1:$AD$200,'LA5'!L$1,0)),
IF(INDEX!$H$8=6,(VLOOKUP($A38,'LA6'!$A$1:$AD$200,'LA6'!L$1,0)),0)))))),".")</f>
        <v>x</v>
      </c>
      <c r="O38" s="27">
        <f>IFERROR(
IF(INDEX!$H$8=1,(VLOOKUP($A38,'LA1'!$A$1:$AD$200,'LA1'!M$1,0)),
IF(INDEX!$H$8=2,(VLOOKUP($A38,'LA2'!$A$1:$AD$200,'LA2'!M$1,0)),
IF(INDEX!$H$8=3,(VLOOKUP($A38,'LA3'!$A$1:$AD$200,'LA3'!M$1,0)),
IF(INDEX!$H$8=4,(VLOOKUP($A38,'LA4'!$A$1:$AD$200,'LA4'!M$1,0)),
IF(INDEX!$H$8=5,(VLOOKUP($A38,'LA5'!$A$1:$AD$200,'LA5'!M$1,0)),
IF(INDEX!$H$8=6,(VLOOKUP($A38,'LA6'!$A$1:$AD$200,'LA6'!M$1,0)),0)))))),".")</f>
        <v>0.04</v>
      </c>
      <c r="P38" s="27">
        <f>IFERROR(
IF(INDEX!$H$8=1,(VLOOKUP($A38,'LA1'!$A$1:$AD$200,'LA1'!N$1,0)),
IF(INDEX!$H$8=2,(VLOOKUP($A38,'LA2'!$A$1:$AD$200,'LA2'!N$1,0)),
IF(INDEX!$H$8=3,(VLOOKUP($A38,'LA3'!$A$1:$AD$200,'LA3'!N$1,0)),
IF(INDEX!$H$8=4,(VLOOKUP($A38,'LA4'!$A$1:$AD$200,'LA4'!N$1,0)),
IF(INDEX!$H$8=5,(VLOOKUP($A38,'LA5'!$A$1:$AD$200,'LA5'!N$1,0)),
IF(INDEX!$H$8=6,(VLOOKUP($A38,'LA6'!$A$1:$AD$200,'LA6'!N$1,0)),0)))))),".")</f>
        <v>0</v>
      </c>
      <c r="Q38" s="27" t="str">
        <f>IFERROR(
IF(INDEX!$H$8=1,(VLOOKUP($A38,'LA1'!$A$1:$AD$200,'LA1'!O$1,0)),
IF(INDEX!$H$8=2,(VLOOKUP($A38,'LA2'!$A$1:$AD$200,'LA2'!O$1,0)),
IF(INDEX!$H$8=3,(VLOOKUP($A38,'LA3'!$A$1:$AD$200,'LA3'!O$1,0)),
IF(INDEX!$H$8=4,(VLOOKUP($A38,'LA4'!$A$1:$AD$200,'LA4'!O$1,0)),
IF(INDEX!$H$8=5,(VLOOKUP($A38,'LA5'!$A$1:$AD$200,'LA5'!O$1,0)),
IF(INDEX!$H$8=6,(VLOOKUP($A38,'LA6'!$A$1:$AD$200,'LA6'!O$1,0)),0)))))),".")</f>
        <v>-</v>
      </c>
      <c r="R38" s="27">
        <f>IFERROR(
IF(INDEX!$H$8=1,(VLOOKUP($A38,'LA1'!$A$1:$AD$200,'LA1'!P$1,0)),
IF(INDEX!$H$8=2,(VLOOKUP($A38,'LA2'!$A$1:$AD$200,'LA2'!P$1,0)),
IF(INDEX!$H$8=3,(VLOOKUP($A38,'LA3'!$A$1:$AD$200,'LA3'!P$1,0)),
IF(INDEX!$H$8=4,(VLOOKUP($A38,'LA4'!$A$1:$AD$200,'LA4'!P$1,0)),
IF(INDEX!$H$8=5,(VLOOKUP($A38,'LA5'!$A$1:$AD$200,'LA5'!P$1,0)),
IF(INDEX!$H$8=6,(VLOOKUP($A38,'LA6'!$A$1:$AD$200,'LA6'!P$1,0)),0)))))),".")</f>
        <v>0.01</v>
      </c>
      <c r="S38" s="27">
        <f>IFERROR(
IF(INDEX!$H$8=1,(VLOOKUP($A38,'LA1'!$A$1:$AD$200,'LA1'!Q$1,0)),
IF(INDEX!$H$8=2,(VLOOKUP($A38,'LA2'!$A$1:$AD$200,'LA2'!Q$1,0)),
IF(INDEX!$H$8=3,(VLOOKUP($A38,'LA3'!$A$1:$AD$200,'LA3'!Q$1,0)),
IF(INDEX!$H$8=4,(VLOOKUP($A38,'LA4'!$A$1:$AD$200,'LA4'!Q$1,0)),
IF(INDEX!$H$8=5,(VLOOKUP($A38,'LA5'!$A$1:$AD$200,'LA5'!Q$1,0)),
IF(INDEX!$H$8=6,(VLOOKUP($A38,'LA6'!$A$1:$AD$200,'LA6'!Q$1,0)),0)))))),".")</f>
        <v>0.01</v>
      </c>
      <c r="T38" s="27" t="str">
        <f>IFERROR(
IF(INDEX!$H$8=1,(VLOOKUP($A38,'LA1'!$A$1:$AD$200,'LA1'!R$1,0)),
IF(INDEX!$H$8=2,(VLOOKUP($A38,'LA2'!$A$1:$AD$200,'LA2'!R$1,0)),
IF(INDEX!$H$8=3,(VLOOKUP($A38,'LA3'!$A$1:$AD$200,'LA3'!R$1,0)),
IF(INDEX!$H$8=4,(VLOOKUP($A38,'LA4'!$A$1:$AD$200,'LA4'!R$1,0)),
IF(INDEX!$H$8=5,(VLOOKUP($A38,'LA5'!$A$1:$AD$200,'LA5'!R$1,0)),
IF(INDEX!$H$8=6,(VLOOKUP($A38,'LA6'!$A$1:$AD$200,'LA6'!R$1,0)),0)))))),".")</f>
        <v>-</v>
      </c>
      <c r="U38" s="27" t="str">
        <f>IFERROR(
IF(INDEX!$H$8=1,(VLOOKUP($A38,'LA1'!$A$1:$AD$200,'LA1'!S$1,0)),
IF(INDEX!$H$8=2,(VLOOKUP($A38,'LA2'!$A$1:$AD$200,'LA2'!S$1,0)),
IF(INDEX!$H$8=3,(VLOOKUP($A38,'LA3'!$A$1:$AD$200,'LA3'!S$1,0)),
IF(INDEX!$H$8=4,(VLOOKUP($A38,'LA4'!$A$1:$AD$200,'LA4'!S$1,0)),
IF(INDEX!$H$8=5,(VLOOKUP($A38,'LA5'!$A$1:$AD$200,'LA5'!S$1,0)),
IF(INDEX!$H$8=6,(VLOOKUP($A38,'LA6'!$A$1:$AD$200,'LA6'!S$1,0)),0)))))),".")</f>
        <v>x</v>
      </c>
      <c r="V38" s="27">
        <f>IFERROR(
IF(INDEX!$H$8=1,(VLOOKUP($A38,'LA1'!$A$1:$AD$200,'LA1'!T$1,0)),
IF(INDEX!$H$8=2,(VLOOKUP($A38,'LA2'!$A$1:$AD$200,'LA2'!T$1,0)),
IF(INDEX!$H$8=3,(VLOOKUP($A38,'LA3'!$A$1:$AD$200,'LA3'!T$1,0)),
IF(INDEX!$H$8=4,(VLOOKUP($A38,'LA4'!$A$1:$AD$200,'LA4'!T$1,0)),
IF(INDEX!$H$8=5,(VLOOKUP($A38,'LA5'!$A$1:$AD$200,'LA5'!T$1,0)),
IF(INDEX!$H$8=6,(VLOOKUP($A38,'LA6'!$A$1:$AD$200,'LA6'!T$1,0)),0)))))),".")</f>
        <v>0.01</v>
      </c>
      <c r="W38" s="27">
        <f>IFERROR(
IF(INDEX!$H$8=1,(VLOOKUP($A38,'LA1'!$A$1:$AD$200,'LA1'!U$1,0)),
IF(INDEX!$H$8=2,(VLOOKUP($A38,'LA2'!$A$1:$AD$200,'LA2'!U$1,0)),
IF(INDEX!$H$8=3,(VLOOKUP($A38,'LA3'!$A$1:$AD$200,'LA3'!U$1,0)),
IF(INDEX!$H$8=4,(VLOOKUP($A38,'LA4'!$A$1:$AD$200,'LA4'!U$1,0)),
IF(INDEX!$H$8=5,(VLOOKUP($A38,'LA5'!$A$1:$AD$200,'LA5'!U$1,0)),
IF(INDEX!$H$8=6,(VLOOKUP($A38,'LA6'!$A$1:$AD$200,'LA6'!U$1,0)),0)))))),".")</f>
        <v>0.04</v>
      </c>
      <c r="X38" s="27">
        <f>IFERROR(
IF(INDEX!$H$8=1,(VLOOKUP($A38,'LA1'!$A$1:$AD$200,'LA1'!V$1,0)),
IF(INDEX!$H$8=2,(VLOOKUP($A38,'LA2'!$A$1:$AD$200,'LA2'!V$1,0)),
IF(INDEX!$H$8=3,(VLOOKUP($A38,'LA3'!$A$1:$AD$200,'LA3'!V$1,0)),
IF(INDEX!$H$8=4,(VLOOKUP($A38,'LA4'!$A$1:$AD$200,'LA4'!V$1,0)),
IF(INDEX!$H$8=5,(VLOOKUP($A38,'LA5'!$A$1:$AD$200,'LA5'!V$1,0)),
IF(INDEX!$H$8=6,(VLOOKUP($A38,'LA6'!$A$1:$AD$200,'LA6'!V$1,0)),0)))))),".")</f>
        <v>0.02</v>
      </c>
      <c r="Y38" s="27">
        <f>IFERROR(
IF(INDEX!$H$8=1,(VLOOKUP($A38,'LA1'!$A$1:$AD$200,'LA1'!W$1,0)),
IF(INDEX!$H$8=2,(VLOOKUP($A38,'LA2'!$A$1:$AD$200,'LA2'!W$1,0)),
IF(INDEX!$H$8=3,(VLOOKUP($A38,'LA3'!$A$1:$AD$200,'LA3'!W$1,0)),
IF(INDEX!$H$8=4,(VLOOKUP($A38,'LA4'!$A$1:$AD$200,'LA4'!W$1,0)),
IF(INDEX!$H$8=5,(VLOOKUP($A38,'LA5'!$A$1:$AD$200,'LA5'!W$1,0)),
IF(INDEX!$H$8=6,(VLOOKUP($A38,'LA6'!$A$1:$AD$200,'LA6'!W$1,0)),0)))))),".")</f>
        <v>0.01</v>
      </c>
    </row>
    <row r="39" spans="1:25" s="7" customFormat="1" ht="11.25" x14ac:dyDescent="0.2">
      <c r="A39" s="13">
        <v>202</v>
      </c>
      <c r="B39" s="13" t="s">
        <v>150</v>
      </c>
      <c r="C39" s="96" t="s">
        <v>122</v>
      </c>
      <c r="D39" s="26">
        <f>IFERROR(
IF(INDEX!$H$8=1,(VLOOKUP($A39,'LA1'!$A$1:$AD$200,'LA1'!B$1,0)),
IF(INDEX!$H$8=2,(VLOOKUP($A39,'LA2'!$A$1:$AD$200,'LA2'!B$1,0)),
IF(INDEX!$H$8=3,(VLOOKUP($A39,'LA3'!$A$1:$AD$200,'LA3'!B$1,0)),
IF(INDEX!$H$8=4,(VLOOKUP($A39,'LA4'!$A$1:$AD$200,'LA4'!B$1,0)),
IF(INDEX!$H$8=5,(VLOOKUP($A39,'LA5'!$A$1:$AD$200,'LA5'!B$1,0)),
IF(INDEX!$H$8=6,(VLOOKUP($A39,'LA6'!$A$1:$AD$200,'LA6'!B$1,0)),0)))))),".")</f>
        <v>1490</v>
      </c>
      <c r="E39" s="27">
        <f>IFERROR(
IF(INDEX!$H$8=1,(VLOOKUP($A39,'LA1'!$A$1:$AD$200,'LA1'!C$1,0)),
IF(INDEX!$H$8=2,(VLOOKUP($A39,'LA2'!$A$1:$AD$200,'LA2'!C$1,0)),
IF(INDEX!$H$8=3,(VLOOKUP($A39,'LA3'!$A$1:$AD$200,'LA3'!C$1,0)),
IF(INDEX!$H$8=4,(VLOOKUP($A39,'LA4'!$A$1:$AD$200,'LA4'!C$1,0)),
IF(INDEX!$H$8=5,(VLOOKUP($A39,'LA5'!$A$1:$AD$200,'LA5'!C$1,0)),
IF(INDEX!$H$8=6,(VLOOKUP($A39,'LA6'!$A$1:$AD$200,'LA6'!C$1,0)),0)))))),".")</f>
        <v>0.92</v>
      </c>
      <c r="F39" s="27">
        <f>IFERROR(
IF(INDEX!$H$8=1,(VLOOKUP($A39,'LA1'!$A$1:$AD$200,'LA1'!D$1,0)),
IF(INDEX!$H$8=2,(VLOOKUP($A39,'LA2'!$A$1:$AD$200,'LA2'!D$1,0)),
IF(INDEX!$H$8=3,(VLOOKUP($A39,'LA3'!$A$1:$AD$200,'LA3'!D$1,0)),
IF(INDEX!$H$8=4,(VLOOKUP($A39,'LA4'!$A$1:$AD$200,'LA4'!D$1,0)),
IF(INDEX!$H$8=5,(VLOOKUP($A39,'LA5'!$A$1:$AD$200,'LA5'!D$1,0)),
IF(INDEX!$H$8=6,(VLOOKUP($A39,'LA6'!$A$1:$AD$200,'LA6'!D$1,0)),0)))))),".")</f>
        <v>0.91</v>
      </c>
      <c r="G39" s="27">
        <f>IFERROR(
IF(INDEX!$H$8=1,(VLOOKUP($A39,'LA1'!$A$1:$AD$200,'LA1'!E$1,0)),
IF(INDEX!$H$8=2,(VLOOKUP($A39,'LA2'!$A$1:$AD$200,'LA2'!E$1,0)),
IF(INDEX!$H$8=3,(VLOOKUP($A39,'LA3'!$A$1:$AD$200,'LA3'!E$1,0)),
IF(INDEX!$H$8=4,(VLOOKUP($A39,'LA4'!$A$1:$AD$200,'LA4'!E$1,0)),
IF(INDEX!$H$8=5,(VLOOKUP($A39,'LA5'!$A$1:$AD$200,'LA5'!E$1,0)),
IF(INDEX!$H$8=6,(VLOOKUP($A39,'LA6'!$A$1:$AD$200,'LA6'!E$1,0)),0)))))),".")</f>
        <v>0.15</v>
      </c>
      <c r="H39" s="27">
        <f>IFERROR(
IF(INDEX!$H$8=1,(VLOOKUP($A39,'LA1'!$A$1:$AD$200,'LA1'!F$1,0)),
IF(INDEX!$H$8=2,(VLOOKUP($A39,'LA2'!$A$1:$AD$200,'LA2'!F$1,0)),
IF(INDEX!$H$8=3,(VLOOKUP($A39,'LA3'!$A$1:$AD$200,'LA3'!F$1,0)),
IF(INDEX!$H$8=4,(VLOOKUP($A39,'LA4'!$A$1:$AD$200,'LA4'!F$1,0)),
IF(INDEX!$H$8=5,(VLOOKUP($A39,'LA5'!$A$1:$AD$200,'LA5'!F$1,0)),
IF(INDEX!$H$8=6,(VLOOKUP($A39,'LA6'!$A$1:$AD$200,'LA6'!F$1,0)),0)))))),".")</f>
        <v>0.01</v>
      </c>
      <c r="I39" s="27">
        <f>IFERROR(
IF(INDEX!$H$8=1,(VLOOKUP($A39,'LA1'!$A$1:$AD$200,'LA1'!G$1,0)),
IF(INDEX!$H$8=2,(VLOOKUP($A39,'LA2'!$A$1:$AD$200,'LA2'!G$1,0)),
IF(INDEX!$H$8=3,(VLOOKUP($A39,'LA3'!$A$1:$AD$200,'LA3'!G$1,0)),
IF(INDEX!$H$8=4,(VLOOKUP($A39,'LA4'!$A$1:$AD$200,'LA4'!G$1,0)),
IF(INDEX!$H$8=5,(VLOOKUP($A39,'LA5'!$A$1:$AD$200,'LA5'!G$1,0)),
IF(INDEX!$H$8=6,(VLOOKUP($A39,'LA6'!$A$1:$AD$200,'LA6'!G$1,0)),0)))))),".")</f>
        <v>0.02</v>
      </c>
      <c r="J39" s="27">
        <f>IFERROR(
IF(INDEX!$H$8=1,(VLOOKUP($A39,'LA1'!$A$1:$AD$200,'LA1'!H$1,0)),
IF(INDEX!$H$8=2,(VLOOKUP($A39,'LA2'!$A$1:$AD$200,'LA2'!H$1,0)),
IF(INDEX!$H$8=3,(VLOOKUP($A39,'LA3'!$A$1:$AD$200,'LA3'!H$1,0)),
IF(INDEX!$H$8=4,(VLOOKUP($A39,'LA4'!$A$1:$AD$200,'LA4'!H$1,0)),
IF(INDEX!$H$8=5,(VLOOKUP($A39,'LA5'!$A$1:$AD$200,'LA5'!H$1,0)),
IF(INDEX!$H$8=6,(VLOOKUP($A39,'LA6'!$A$1:$AD$200,'LA6'!H$1,0)),0)))))),".")</f>
        <v>0.67</v>
      </c>
      <c r="K39" s="27">
        <f>IFERROR(
IF(INDEX!$H$8=1,(VLOOKUP($A39,'LA1'!$A$1:$AD$200,'LA1'!I$1,0)),
IF(INDEX!$H$8=2,(VLOOKUP($A39,'LA2'!$A$1:$AD$200,'LA2'!I$1,0)),
IF(INDEX!$H$8=3,(VLOOKUP($A39,'LA3'!$A$1:$AD$200,'LA3'!I$1,0)),
IF(INDEX!$H$8=4,(VLOOKUP($A39,'LA4'!$A$1:$AD$200,'LA4'!I$1,0)),
IF(INDEX!$H$8=5,(VLOOKUP($A39,'LA5'!$A$1:$AD$200,'LA5'!I$1,0)),
IF(INDEX!$H$8=6,(VLOOKUP($A39,'LA6'!$A$1:$AD$200,'LA6'!I$1,0)),0)))))),".")</f>
        <v>0.06</v>
      </c>
      <c r="L39" s="27" t="str">
        <f>IFERROR(
IF(INDEX!$H$8=1,(VLOOKUP($A39,'LA1'!$A$1:$AD$200,'LA1'!J$1,0)),
IF(INDEX!$H$8=2,(VLOOKUP($A39,'LA2'!$A$1:$AD$200,'LA2'!J$1,0)),
IF(INDEX!$H$8=3,(VLOOKUP($A39,'LA3'!$A$1:$AD$200,'LA3'!J$1,0)),
IF(INDEX!$H$8=4,(VLOOKUP($A39,'LA4'!$A$1:$AD$200,'LA4'!J$1,0)),
IF(INDEX!$H$8=5,(VLOOKUP($A39,'LA5'!$A$1:$AD$200,'LA5'!J$1,0)),
IF(INDEX!$H$8=6,(VLOOKUP($A39,'LA6'!$A$1:$AD$200,'LA6'!J$1,0)),0)))))),".")</f>
        <v>x</v>
      </c>
      <c r="M39" s="27" t="str">
        <f>IFERROR(
IF(INDEX!$H$8=1,(VLOOKUP($A39,'LA1'!$A$1:$AD$200,'LA1'!K$1,0)),
IF(INDEX!$H$8=2,(VLOOKUP($A39,'LA2'!$A$1:$AD$200,'LA2'!K$1,0)),
IF(INDEX!$H$8=3,(VLOOKUP($A39,'LA3'!$A$1:$AD$200,'LA3'!K$1,0)),
IF(INDEX!$H$8=4,(VLOOKUP($A39,'LA4'!$A$1:$AD$200,'LA4'!K$1,0)),
IF(INDEX!$H$8=5,(VLOOKUP($A39,'LA5'!$A$1:$AD$200,'LA5'!K$1,0)),
IF(INDEX!$H$8=6,(VLOOKUP($A39,'LA6'!$A$1:$AD$200,'LA6'!K$1,0)),0)))))),".")</f>
        <v>x</v>
      </c>
      <c r="N39" s="27">
        <f>IFERROR(
IF(INDEX!$H$8=1,(VLOOKUP($A39,'LA1'!$A$1:$AD$200,'LA1'!L$1,0)),
IF(INDEX!$H$8=2,(VLOOKUP($A39,'LA2'!$A$1:$AD$200,'LA2'!L$1,0)),
IF(INDEX!$H$8=3,(VLOOKUP($A39,'LA3'!$A$1:$AD$200,'LA3'!L$1,0)),
IF(INDEX!$H$8=4,(VLOOKUP($A39,'LA4'!$A$1:$AD$200,'LA4'!L$1,0)),
IF(INDEX!$H$8=5,(VLOOKUP($A39,'LA5'!$A$1:$AD$200,'LA5'!L$1,0)),
IF(INDEX!$H$8=6,(VLOOKUP($A39,'LA6'!$A$1:$AD$200,'LA6'!L$1,0)),0)))))),".")</f>
        <v>0</v>
      </c>
      <c r="O39" s="27">
        <f>IFERROR(
IF(INDEX!$H$8=1,(VLOOKUP($A39,'LA1'!$A$1:$AD$200,'LA1'!M$1,0)),
IF(INDEX!$H$8=2,(VLOOKUP($A39,'LA2'!$A$1:$AD$200,'LA2'!M$1,0)),
IF(INDEX!$H$8=3,(VLOOKUP($A39,'LA3'!$A$1:$AD$200,'LA3'!M$1,0)),
IF(INDEX!$H$8=4,(VLOOKUP($A39,'LA4'!$A$1:$AD$200,'LA4'!M$1,0)),
IF(INDEX!$H$8=5,(VLOOKUP($A39,'LA5'!$A$1:$AD$200,'LA5'!M$1,0)),
IF(INDEX!$H$8=6,(VLOOKUP($A39,'LA6'!$A$1:$AD$200,'LA6'!M$1,0)),0)))))),".")</f>
        <v>0.02</v>
      </c>
      <c r="P39" s="27">
        <f>IFERROR(
IF(INDEX!$H$8=1,(VLOOKUP($A39,'LA1'!$A$1:$AD$200,'LA1'!N$1,0)),
IF(INDEX!$H$8=2,(VLOOKUP($A39,'LA2'!$A$1:$AD$200,'LA2'!N$1,0)),
IF(INDEX!$H$8=3,(VLOOKUP($A39,'LA3'!$A$1:$AD$200,'LA3'!N$1,0)),
IF(INDEX!$H$8=4,(VLOOKUP($A39,'LA4'!$A$1:$AD$200,'LA4'!N$1,0)),
IF(INDEX!$H$8=5,(VLOOKUP($A39,'LA5'!$A$1:$AD$200,'LA5'!N$1,0)),
IF(INDEX!$H$8=6,(VLOOKUP($A39,'LA6'!$A$1:$AD$200,'LA6'!N$1,0)),0)))))),".")</f>
        <v>0</v>
      </c>
      <c r="Q39" s="27" t="str">
        <f>IFERROR(
IF(INDEX!$H$8=1,(VLOOKUP($A39,'LA1'!$A$1:$AD$200,'LA1'!O$1,0)),
IF(INDEX!$H$8=2,(VLOOKUP($A39,'LA2'!$A$1:$AD$200,'LA2'!O$1,0)),
IF(INDEX!$H$8=3,(VLOOKUP($A39,'LA3'!$A$1:$AD$200,'LA3'!O$1,0)),
IF(INDEX!$H$8=4,(VLOOKUP($A39,'LA4'!$A$1:$AD$200,'LA4'!O$1,0)),
IF(INDEX!$H$8=5,(VLOOKUP($A39,'LA5'!$A$1:$AD$200,'LA5'!O$1,0)),
IF(INDEX!$H$8=6,(VLOOKUP($A39,'LA6'!$A$1:$AD$200,'LA6'!O$1,0)),0)))))),".")</f>
        <v>-</v>
      </c>
      <c r="R39" s="27" t="str">
        <f>IFERROR(
IF(INDEX!$H$8=1,(VLOOKUP($A39,'LA1'!$A$1:$AD$200,'LA1'!P$1,0)),
IF(INDEX!$H$8=2,(VLOOKUP($A39,'LA2'!$A$1:$AD$200,'LA2'!P$1,0)),
IF(INDEX!$H$8=3,(VLOOKUP($A39,'LA3'!$A$1:$AD$200,'LA3'!P$1,0)),
IF(INDEX!$H$8=4,(VLOOKUP($A39,'LA4'!$A$1:$AD$200,'LA4'!P$1,0)),
IF(INDEX!$H$8=5,(VLOOKUP($A39,'LA5'!$A$1:$AD$200,'LA5'!P$1,0)),
IF(INDEX!$H$8=6,(VLOOKUP($A39,'LA6'!$A$1:$AD$200,'LA6'!P$1,0)),0)))))),".")</f>
        <v>-</v>
      </c>
      <c r="S39" s="27" t="str">
        <f>IFERROR(
IF(INDEX!$H$8=1,(VLOOKUP($A39,'LA1'!$A$1:$AD$200,'LA1'!Q$1,0)),
IF(INDEX!$H$8=2,(VLOOKUP($A39,'LA2'!$A$1:$AD$200,'LA2'!Q$1,0)),
IF(INDEX!$H$8=3,(VLOOKUP($A39,'LA3'!$A$1:$AD$200,'LA3'!Q$1,0)),
IF(INDEX!$H$8=4,(VLOOKUP($A39,'LA4'!$A$1:$AD$200,'LA4'!Q$1,0)),
IF(INDEX!$H$8=5,(VLOOKUP($A39,'LA5'!$A$1:$AD$200,'LA5'!Q$1,0)),
IF(INDEX!$H$8=6,(VLOOKUP($A39,'LA6'!$A$1:$AD$200,'LA6'!Q$1,0)),0)))))),".")</f>
        <v>-</v>
      </c>
      <c r="T39" s="27">
        <f>IFERROR(
IF(INDEX!$H$8=1,(VLOOKUP($A39,'LA1'!$A$1:$AD$200,'LA1'!R$1,0)),
IF(INDEX!$H$8=2,(VLOOKUP($A39,'LA2'!$A$1:$AD$200,'LA2'!R$1,0)),
IF(INDEX!$H$8=3,(VLOOKUP($A39,'LA3'!$A$1:$AD$200,'LA3'!R$1,0)),
IF(INDEX!$H$8=4,(VLOOKUP($A39,'LA4'!$A$1:$AD$200,'LA4'!R$1,0)),
IF(INDEX!$H$8=5,(VLOOKUP($A39,'LA5'!$A$1:$AD$200,'LA5'!R$1,0)),
IF(INDEX!$H$8=6,(VLOOKUP($A39,'LA6'!$A$1:$AD$200,'LA6'!R$1,0)),0)))))),".")</f>
        <v>0</v>
      </c>
      <c r="U39" s="27">
        <f>IFERROR(
IF(INDEX!$H$8=1,(VLOOKUP($A39,'LA1'!$A$1:$AD$200,'LA1'!S$1,0)),
IF(INDEX!$H$8=2,(VLOOKUP($A39,'LA2'!$A$1:$AD$200,'LA2'!S$1,0)),
IF(INDEX!$H$8=3,(VLOOKUP($A39,'LA3'!$A$1:$AD$200,'LA3'!S$1,0)),
IF(INDEX!$H$8=4,(VLOOKUP($A39,'LA4'!$A$1:$AD$200,'LA4'!S$1,0)),
IF(INDEX!$H$8=5,(VLOOKUP($A39,'LA5'!$A$1:$AD$200,'LA5'!S$1,0)),
IF(INDEX!$H$8=6,(VLOOKUP($A39,'LA6'!$A$1:$AD$200,'LA6'!S$1,0)),0)))))),".")</f>
        <v>0</v>
      </c>
      <c r="V39" s="27">
        <f>IFERROR(
IF(INDEX!$H$8=1,(VLOOKUP($A39,'LA1'!$A$1:$AD$200,'LA1'!T$1,0)),
IF(INDEX!$H$8=2,(VLOOKUP($A39,'LA2'!$A$1:$AD$200,'LA2'!T$1,0)),
IF(INDEX!$H$8=3,(VLOOKUP($A39,'LA3'!$A$1:$AD$200,'LA3'!T$1,0)),
IF(INDEX!$H$8=4,(VLOOKUP($A39,'LA4'!$A$1:$AD$200,'LA4'!T$1,0)),
IF(INDEX!$H$8=5,(VLOOKUP($A39,'LA5'!$A$1:$AD$200,'LA5'!T$1,0)),
IF(INDEX!$H$8=6,(VLOOKUP($A39,'LA6'!$A$1:$AD$200,'LA6'!T$1,0)),0)))))),".")</f>
        <v>0.01</v>
      </c>
      <c r="W39" s="27">
        <f>IFERROR(
IF(INDEX!$H$8=1,(VLOOKUP($A39,'LA1'!$A$1:$AD$200,'LA1'!U$1,0)),
IF(INDEX!$H$8=2,(VLOOKUP($A39,'LA2'!$A$1:$AD$200,'LA2'!U$1,0)),
IF(INDEX!$H$8=3,(VLOOKUP($A39,'LA3'!$A$1:$AD$200,'LA3'!U$1,0)),
IF(INDEX!$H$8=4,(VLOOKUP($A39,'LA4'!$A$1:$AD$200,'LA4'!U$1,0)),
IF(INDEX!$H$8=5,(VLOOKUP($A39,'LA5'!$A$1:$AD$200,'LA5'!U$1,0)),
IF(INDEX!$H$8=6,(VLOOKUP($A39,'LA6'!$A$1:$AD$200,'LA6'!U$1,0)),0)))))),".")</f>
        <v>0.04</v>
      </c>
      <c r="X39" s="27">
        <f>IFERROR(
IF(INDEX!$H$8=1,(VLOOKUP($A39,'LA1'!$A$1:$AD$200,'LA1'!V$1,0)),
IF(INDEX!$H$8=2,(VLOOKUP($A39,'LA2'!$A$1:$AD$200,'LA2'!V$1,0)),
IF(INDEX!$H$8=3,(VLOOKUP($A39,'LA3'!$A$1:$AD$200,'LA3'!V$1,0)),
IF(INDEX!$H$8=4,(VLOOKUP($A39,'LA4'!$A$1:$AD$200,'LA4'!V$1,0)),
IF(INDEX!$H$8=5,(VLOOKUP($A39,'LA5'!$A$1:$AD$200,'LA5'!V$1,0)),
IF(INDEX!$H$8=6,(VLOOKUP($A39,'LA6'!$A$1:$AD$200,'LA6'!V$1,0)),0)))))),".")</f>
        <v>0.02</v>
      </c>
      <c r="Y39" s="27">
        <f>IFERROR(
IF(INDEX!$H$8=1,(VLOOKUP($A39,'LA1'!$A$1:$AD$200,'LA1'!W$1,0)),
IF(INDEX!$H$8=2,(VLOOKUP($A39,'LA2'!$A$1:$AD$200,'LA2'!W$1,0)),
IF(INDEX!$H$8=3,(VLOOKUP($A39,'LA3'!$A$1:$AD$200,'LA3'!W$1,0)),
IF(INDEX!$H$8=4,(VLOOKUP($A39,'LA4'!$A$1:$AD$200,'LA4'!W$1,0)),
IF(INDEX!$H$8=5,(VLOOKUP($A39,'LA5'!$A$1:$AD$200,'LA5'!W$1,0)),
IF(INDEX!$H$8=6,(VLOOKUP($A39,'LA6'!$A$1:$AD$200,'LA6'!W$1,0)),0)))))),".")</f>
        <v>0.02</v>
      </c>
    </row>
    <row r="40" spans="1:25" s="7" customFormat="1" ht="11.25" x14ac:dyDescent="0.2">
      <c r="A40" s="13">
        <v>823</v>
      </c>
      <c r="B40" s="13" t="s">
        <v>151</v>
      </c>
      <c r="C40" s="96" t="s">
        <v>120</v>
      </c>
      <c r="D40" s="26">
        <f>IFERROR(
IF(INDEX!$H$8=1,(VLOOKUP($A40,'LA1'!$A$1:$AD$200,'LA1'!B$1,0)),
IF(INDEX!$H$8=2,(VLOOKUP($A40,'LA2'!$A$1:$AD$200,'LA2'!B$1,0)),
IF(INDEX!$H$8=3,(VLOOKUP($A40,'LA3'!$A$1:$AD$200,'LA3'!B$1,0)),
IF(INDEX!$H$8=4,(VLOOKUP($A40,'LA4'!$A$1:$AD$200,'LA4'!B$1,0)),
IF(INDEX!$H$8=5,(VLOOKUP($A40,'LA5'!$A$1:$AD$200,'LA5'!B$1,0)),
IF(INDEX!$H$8=6,(VLOOKUP($A40,'LA6'!$A$1:$AD$200,'LA6'!B$1,0)),0)))))),".")</f>
        <v>2790</v>
      </c>
      <c r="E40" s="27">
        <f>IFERROR(
IF(INDEX!$H$8=1,(VLOOKUP($A40,'LA1'!$A$1:$AD$200,'LA1'!C$1,0)),
IF(INDEX!$H$8=2,(VLOOKUP($A40,'LA2'!$A$1:$AD$200,'LA2'!C$1,0)),
IF(INDEX!$H$8=3,(VLOOKUP($A40,'LA3'!$A$1:$AD$200,'LA3'!C$1,0)),
IF(INDEX!$H$8=4,(VLOOKUP($A40,'LA4'!$A$1:$AD$200,'LA4'!C$1,0)),
IF(INDEX!$H$8=5,(VLOOKUP($A40,'LA5'!$A$1:$AD$200,'LA5'!C$1,0)),
IF(INDEX!$H$8=6,(VLOOKUP($A40,'LA6'!$A$1:$AD$200,'LA6'!C$1,0)),0)))))),".")</f>
        <v>0.93</v>
      </c>
      <c r="F40" s="27">
        <f>IFERROR(
IF(INDEX!$H$8=1,(VLOOKUP($A40,'LA1'!$A$1:$AD$200,'LA1'!D$1,0)),
IF(INDEX!$H$8=2,(VLOOKUP($A40,'LA2'!$A$1:$AD$200,'LA2'!D$1,0)),
IF(INDEX!$H$8=3,(VLOOKUP($A40,'LA3'!$A$1:$AD$200,'LA3'!D$1,0)),
IF(INDEX!$H$8=4,(VLOOKUP($A40,'LA4'!$A$1:$AD$200,'LA4'!D$1,0)),
IF(INDEX!$H$8=5,(VLOOKUP($A40,'LA5'!$A$1:$AD$200,'LA5'!D$1,0)),
IF(INDEX!$H$8=6,(VLOOKUP($A40,'LA6'!$A$1:$AD$200,'LA6'!D$1,0)),0)))))),".")</f>
        <v>0.91</v>
      </c>
      <c r="G40" s="27">
        <f>IFERROR(
IF(INDEX!$H$8=1,(VLOOKUP($A40,'LA1'!$A$1:$AD$200,'LA1'!E$1,0)),
IF(INDEX!$H$8=2,(VLOOKUP($A40,'LA2'!$A$1:$AD$200,'LA2'!E$1,0)),
IF(INDEX!$H$8=3,(VLOOKUP($A40,'LA3'!$A$1:$AD$200,'LA3'!E$1,0)),
IF(INDEX!$H$8=4,(VLOOKUP($A40,'LA4'!$A$1:$AD$200,'LA4'!E$1,0)),
IF(INDEX!$H$8=5,(VLOOKUP($A40,'LA5'!$A$1:$AD$200,'LA5'!E$1,0)),
IF(INDEX!$H$8=6,(VLOOKUP($A40,'LA6'!$A$1:$AD$200,'LA6'!E$1,0)),0)))))),".")</f>
        <v>0.33</v>
      </c>
      <c r="H40" s="27" t="str">
        <f>IFERROR(
IF(INDEX!$H$8=1,(VLOOKUP($A40,'LA1'!$A$1:$AD$200,'LA1'!F$1,0)),
IF(INDEX!$H$8=2,(VLOOKUP($A40,'LA2'!$A$1:$AD$200,'LA2'!F$1,0)),
IF(INDEX!$H$8=3,(VLOOKUP($A40,'LA3'!$A$1:$AD$200,'LA3'!F$1,0)),
IF(INDEX!$H$8=4,(VLOOKUP($A40,'LA4'!$A$1:$AD$200,'LA4'!F$1,0)),
IF(INDEX!$H$8=5,(VLOOKUP($A40,'LA5'!$A$1:$AD$200,'LA5'!F$1,0)),
IF(INDEX!$H$8=6,(VLOOKUP($A40,'LA6'!$A$1:$AD$200,'LA6'!F$1,0)),0)))))),".")</f>
        <v>-</v>
      </c>
      <c r="I40" s="27">
        <f>IFERROR(
IF(INDEX!$H$8=1,(VLOOKUP($A40,'LA1'!$A$1:$AD$200,'LA1'!G$1,0)),
IF(INDEX!$H$8=2,(VLOOKUP($A40,'LA2'!$A$1:$AD$200,'LA2'!G$1,0)),
IF(INDEX!$H$8=3,(VLOOKUP($A40,'LA3'!$A$1:$AD$200,'LA3'!G$1,0)),
IF(INDEX!$H$8=4,(VLOOKUP($A40,'LA4'!$A$1:$AD$200,'LA4'!G$1,0)),
IF(INDEX!$H$8=5,(VLOOKUP($A40,'LA5'!$A$1:$AD$200,'LA5'!G$1,0)),
IF(INDEX!$H$8=6,(VLOOKUP($A40,'LA6'!$A$1:$AD$200,'LA6'!G$1,0)),0)))))),".")</f>
        <v>0.03</v>
      </c>
      <c r="J40" s="27">
        <f>IFERROR(
IF(INDEX!$H$8=1,(VLOOKUP($A40,'LA1'!$A$1:$AD$200,'LA1'!H$1,0)),
IF(INDEX!$H$8=2,(VLOOKUP($A40,'LA2'!$A$1:$AD$200,'LA2'!H$1,0)),
IF(INDEX!$H$8=3,(VLOOKUP($A40,'LA3'!$A$1:$AD$200,'LA3'!H$1,0)),
IF(INDEX!$H$8=4,(VLOOKUP($A40,'LA4'!$A$1:$AD$200,'LA4'!H$1,0)),
IF(INDEX!$H$8=5,(VLOOKUP($A40,'LA5'!$A$1:$AD$200,'LA5'!H$1,0)),
IF(INDEX!$H$8=6,(VLOOKUP($A40,'LA6'!$A$1:$AD$200,'LA6'!H$1,0)),0)))))),".")</f>
        <v>0.54</v>
      </c>
      <c r="K40" s="27">
        <f>IFERROR(
IF(INDEX!$H$8=1,(VLOOKUP($A40,'LA1'!$A$1:$AD$200,'LA1'!I$1,0)),
IF(INDEX!$H$8=2,(VLOOKUP($A40,'LA2'!$A$1:$AD$200,'LA2'!I$1,0)),
IF(INDEX!$H$8=3,(VLOOKUP($A40,'LA3'!$A$1:$AD$200,'LA3'!I$1,0)),
IF(INDEX!$H$8=4,(VLOOKUP($A40,'LA4'!$A$1:$AD$200,'LA4'!I$1,0)),
IF(INDEX!$H$8=5,(VLOOKUP($A40,'LA5'!$A$1:$AD$200,'LA5'!I$1,0)),
IF(INDEX!$H$8=6,(VLOOKUP($A40,'LA6'!$A$1:$AD$200,'LA6'!I$1,0)),0)))))),".")</f>
        <v>0.02</v>
      </c>
      <c r="L40" s="27">
        <f>IFERROR(
IF(INDEX!$H$8=1,(VLOOKUP($A40,'LA1'!$A$1:$AD$200,'LA1'!J$1,0)),
IF(INDEX!$H$8=2,(VLOOKUP($A40,'LA2'!$A$1:$AD$200,'LA2'!J$1,0)),
IF(INDEX!$H$8=3,(VLOOKUP($A40,'LA3'!$A$1:$AD$200,'LA3'!J$1,0)),
IF(INDEX!$H$8=4,(VLOOKUP($A40,'LA4'!$A$1:$AD$200,'LA4'!J$1,0)),
IF(INDEX!$H$8=5,(VLOOKUP($A40,'LA5'!$A$1:$AD$200,'LA5'!J$1,0)),
IF(INDEX!$H$8=6,(VLOOKUP($A40,'LA6'!$A$1:$AD$200,'LA6'!J$1,0)),0)))))),".")</f>
        <v>0</v>
      </c>
      <c r="M40" s="27">
        <f>IFERROR(
IF(INDEX!$H$8=1,(VLOOKUP($A40,'LA1'!$A$1:$AD$200,'LA1'!K$1,0)),
IF(INDEX!$H$8=2,(VLOOKUP($A40,'LA2'!$A$1:$AD$200,'LA2'!K$1,0)),
IF(INDEX!$H$8=3,(VLOOKUP($A40,'LA3'!$A$1:$AD$200,'LA3'!K$1,0)),
IF(INDEX!$H$8=4,(VLOOKUP($A40,'LA4'!$A$1:$AD$200,'LA4'!K$1,0)),
IF(INDEX!$H$8=5,(VLOOKUP($A40,'LA5'!$A$1:$AD$200,'LA5'!K$1,0)),
IF(INDEX!$H$8=6,(VLOOKUP($A40,'LA6'!$A$1:$AD$200,'LA6'!K$1,0)),0)))))),".")</f>
        <v>0</v>
      </c>
      <c r="N40" s="27">
        <f>IFERROR(
IF(INDEX!$H$8=1,(VLOOKUP($A40,'LA1'!$A$1:$AD$200,'LA1'!L$1,0)),
IF(INDEX!$H$8=2,(VLOOKUP($A40,'LA2'!$A$1:$AD$200,'LA2'!L$1,0)),
IF(INDEX!$H$8=3,(VLOOKUP($A40,'LA3'!$A$1:$AD$200,'LA3'!L$1,0)),
IF(INDEX!$H$8=4,(VLOOKUP($A40,'LA4'!$A$1:$AD$200,'LA4'!L$1,0)),
IF(INDEX!$H$8=5,(VLOOKUP($A40,'LA5'!$A$1:$AD$200,'LA5'!L$1,0)),
IF(INDEX!$H$8=6,(VLOOKUP($A40,'LA6'!$A$1:$AD$200,'LA6'!L$1,0)),0)))))),".")</f>
        <v>0</v>
      </c>
      <c r="O40" s="27">
        <f>IFERROR(
IF(INDEX!$H$8=1,(VLOOKUP($A40,'LA1'!$A$1:$AD$200,'LA1'!M$1,0)),
IF(INDEX!$H$8=2,(VLOOKUP($A40,'LA2'!$A$1:$AD$200,'LA2'!M$1,0)),
IF(INDEX!$H$8=3,(VLOOKUP($A40,'LA3'!$A$1:$AD$200,'LA3'!M$1,0)),
IF(INDEX!$H$8=4,(VLOOKUP($A40,'LA4'!$A$1:$AD$200,'LA4'!M$1,0)),
IF(INDEX!$H$8=5,(VLOOKUP($A40,'LA5'!$A$1:$AD$200,'LA5'!M$1,0)),
IF(INDEX!$H$8=6,(VLOOKUP($A40,'LA6'!$A$1:$AD$200,'LA6'!M$1,0)),0)))))),".")</f>
        <v>0.06</v>
      </c>
      <c r="P40" s="27">
        <f>IFERROR(
IF(INDEX!$H$8=1,(VLOOKUP($A40,'LA1'!$A$1:$AD$200,'LA1'!N$1,0)),
IF(INDEX!$H$8=2,(VLOOKUP($A40,'LA2'!$A$1:$AD$200,'LA2'!N$1,0)),
IF(INDEX!$H$8=3,(VLOOKUP($A40,'LA3'!$A$1:$AD$200,'LA3'!N$1,0)),
IF(INDEX!$H$8=4,(VLOOKUP($A40,'LA4'!$A$1:$AD$200,'LA4'!N$1,0)),
IF(INDEX!$H$8=5,(VLOOKUP($A40,'LA5'!$A$1:$AD$200,'LA5'!N$1,0)),
IF(INDEX!$H$8=6,(VLOOKUP($A40,'LA6'!$A$1:$AD$200,'LA6'!N$1,0)),0)))))),".")</f>
        <v>0</v>
      </c>
      <c r="Q40" s="27" t="str">
        <f>IFERROR(
IF(INDEX!$H$8=1,(VLOOKUP($A40,'LA1'!$A$1:$AD$200,'LA1'!O$1,0)),
IF(INDEX!$H$8=2,(VLOOKUP($A40,'LA2'!$A$1:$AD$200,'LA2'!O$1,0)),
IF(INDEX!$H$8=3,(VLOOKUP($A40,'LA3'!$A$1:$AD$200,'LA3'!O$1,0)),
IF(INDEX!$H$8=4,(VLOOKUP($A40,'LA4'!$A$1:$AD$200,'LA4'!O$1,0)),
IF(INDEX!$H$8=5,(VLOOKUP($A40,'LA5'!$A$1:$AD$200,'LA5'!O$1,0)),
IF(INDEX!$H$8=6,(VLOOKUP($A40,'LA6'!$A$1:$AD$200,'LA6'!O$1,0)),0)))))),".")</f>
        <v>-</v>
      </c>
      <c r="R40" s="27">
        <f>IFERROR(
IF(INDEX!$H$8=1,(VLOOKUP($A40,'LA1'!$A$1:$AD$200,'LA1'!P$1,0)),
IF(INDEX!$H$8=2,(VLOOKUP($A40,'LA2'!$A$1:$AD$200,'LA2'!P$1,0)),
IF(INDEX!$H$8=3,(VLOOKUP($A40,'LA3'!$A$1:$AD$200,'LA3'!P$1,0)),
IF(INDEX!$H$8=4,(VLOOKUP($A40,'LA4'!$A$1:$AD$200,'LA4'!P$1,0)),
IF(INDEX!$H$8=5,(VLOOKUP($A40,'LA5'!$A$1:$AD$200,'LA5'!P$1,0)),
IF(INDEX!$H$8=6,(VLOOKUP($A40,'LA6'!$A$1:$AD$200,'LA6'!P$1,0)),0)))))),".")</f>
        <v>0.01</v>
      </c>
      <c r="S40" s="27">
        <f>IFERROR(
IF(INDEX!$H$8=1,(VLOOKUP($A40,'LA1'!$A$1:$AD$200,'LA1'!Q$1,0)),
IF(INDEX!$H$8=2,(VLOOKUP($A40,'LA2'!$A$1:$AD$200,'LA2'!Q$1,0)),
IF(INDEX!$H$8=3,(VLOOKUP($A40,'LA3'!$A$1:$AD$200,'LA3'!Q$1,0)),
IF(INDEX!$H$8=4,(VLOOKUP($A40,'LA4'!$A$1:$AD$200,'LA4'!Q$1,0)),
IF(INDEX!$H$8=5,(VLOOKUP($A40,'LA5'!$A$1:$AD$200,'LA5'!Q$1,0)),
IF(INDEX!$H$8=6,(VLOOKUP($A40,'LA6'!$A$1:$AD$200,'LA6'!Q$1,0)),0)))))),".")</f>
        <v>0.01</v>
      </c>
      <c r="T40" s="27" t="str">
        <f>IFERROR(
IF(INDEX!$H$8=1,(VLOOKUP($A40,'LA1'!$A$1:$AD$200,'LA1'!R$1,0)),
IF(INDEX!$H$8=2,(VLOOKUP($A40,'LA2'!$A$1:$AD$200,'LA2'!R$1,0)),
IF(INDEX!$H$8=3,(VLOOKUP($A40,'LA3'!$A$1:$AD$200,'LA3'!R$1,0)),
IF(INDEX!$H$8=4,(VLOOKUP($A40,'LA4'!$A$1:$AD$200,'LA4'!R$1,0)),
IF(INDEX!$H$8=5,(VLOOKUP($A40,'LA5'!$A$1:$AD$200,'LA5'!R$1,0)),
IF(INDEX!$H$8=6,(VLOOKUP($A40,'LA6'!$A$1:$AD$200,'LA6'!R$1,0)),0)))))),".")</f>
        <v>-</v>
      </c>
      <c r="U40" s="27">
        <f>IFERROR(
IF(INDEX!$H$8=1,(VLOOKUP($A40,'LA1'!$A$1:$AD$200,'LA1'!S$1,0)),
IF(INDEX!$H$8=2,(VLOOKUP($A40,'LA2'!$A$1:$AD$200,'LA2'!S$1,0)),
IF(INDEX!$H$8=3,(VLOOKUP($A40,'LA3'!$A$1:$AD$200,'LA3'!S$1,0)),
IF(INDEX!$H$8=4,(VLOOKUP($A40,'LA4'!$A$1:$AD$200,'LA4'!S$1,0)),
IF(INDEX!$H$8=5,(VLOOKUP($A40,'LA5'!$A$1:$AD$200,'LA5'!S$1,0)),
IF(INDEX!$H$8=6,(VLOOKUP($A40,'LA6'!$A$1:$AD$200,'LA6'!S$1,0)),0)))))),".")</f>
        <v>0</v>
      </c>
      <c r="V40" s="27">
        <f>IFERROR(
IF(INDEX!$H$8=1,(VLOOKUP($A40,'LA1'!$A$1:$AD$200,'LA1'!T$1,0)),
IF(INDEX!$H$8=2,(VLOOKUP($A40,'LA2'!$A$1:$AD$200,'LA2'!T$1,0)),
IF(INDEX!$H$8=3,(VLOOKUP($A40,'LA3'!$A$1:$AD$200,'LA3'!T$1,0)),
IF(INDEX!$H$8=4,(VLOOKUP($A40,'LA4'!$A$1:$AD$200,'LA4'!T$1,0)),
IF(INDEX!$H$8=5,(VLOOKUP($A40,'LA5'!$A$1:$AD$200,'LA5'!T$1,0)),
IF(INDEX!$H$8=6,(VLOOKUP($A40,'LA6'!$A$1:$AD$200,'LA6'!T$1,0)),0)))))),".")</f>
        <v>0.01</v>
      </c>
      <c r="W40" s="27">
        <f>IFERROR(
IF(INDEX!$H$8=1,(VLOOKUP($A40,'LA1'!$A$1:$AD$200,'LA1'!U$1,0)),
IF(INDEX!$H$8=2,(VLOOKUP($A40,'LA2'!$A$1:$AD$200,'LA2'!U$1,0)),
IF(INDEX!$H$8=3,(VLOOKUP($A40,'LA3'!$A$1:$AD$200,'LA3'!U$1,0)),
IF(INDEX!$H$8=4,(VLOOKUP($A40,'LA4'!$A$1:$AD$200,'LA4'!U$1,0)),
IF(INDEX!$H$8=5,(VLOOKUP($A40,'LA5'!$A$1:$AD$200,'LA5'!U$1,0)),
IF(INDEX!$H$8=6,(VLOOKUP($A40,'LA6'!$A$1:$AD$200,'LA6'!U$1,0)),0)))))),".")</f>
        <v>0.04</v>
      </c>
      <c r="X40" s="27">
        <f>IFERROR(
IF(INDEX!$H$8=1,(VLOOKUP($A40,'LA1'!$A$1:$AD$200,'LA1'!V$1,0)),
IF(INDEX!$H$8=2,(VLOOKUP($A40,'LA2'!$A$1:$AD$200,'LA2'!V$1,0)),
IF(INDEX!$H$8=3,(VLOOKUP($A40,'LA3'!$A$1:$AD$200,'LA3'!V$1,0)),
IF(INDEX!$H$8=4,(VLOOKUP($A40,'LA4'!$A$1:$AD$200,'LA4'!V$1,0)),
IF(INDEX!$H$8=5,(VLOOKUP($A40,'LA5'!$A$1:$AD$200,'LA5'!V$1,0)),
IF(INDEX!$H$8=6,(VLOOKUP($A40,'LA6'!$A$1:$AD$200,'LA6'!V$1,0)),0)))))),".")</f>
        <v>0.02</v>
      </c>
      <c r="Y40" s="27">
        <f>IFERROR(
IF(INDEX!$H$8=1,(VLOOKUP($A40,'LA1'!$A$1:$AD$200,'LA1'!W$1,0)),
IF(INDEX!$H$8=2,(VLOOKUP($A40,'LA2'!$A$1:$AD$200,'LA2'!W$1,0)),
IF(INDEX!$H$8=3,(VLOOKUP($A40,'LA3'!$A$1:$AD$200,'LA3'!W$1,0)),
IF(INDEX!$H$8=4,(VLOOKUP($A40,'LA4'!$A$1:$AD$200,'LA4'!W$1,0)),
IF(INDEX!$H$8=5,(VLOOKUP($A40,'LA5'!$A$1:$AD$200,'LA5'!W$1,0)),
IF(INDEX!$H$8=6,(VLOOKUP($A40,'LA6'!$A$1:$AD$200,'LA6'!W$1,0)),0)))))),".")</f>
        <v>0.01</v>
      </c>
    </row>
    <row r="41" spans="1:25" s="7" customFormat="1" ht="11.25" x14ac:dyDescent="0.2">
      <c r="A41" s="13">
        <v>895</v>
      </c>
      <c r="B41" s="13" t="s">
        <v>152</v>
      </c>
      <c r="C41" s="96" t="s">
        <v>112</v>
      </c>
      <c r="D41" s="26">
        <f>IFERROR(
IF(INDEX!$H$8=1,(VLOOKUP($A41,'LA1'!$A$1:$AD$200,'LA1'!B$1,0)),
IF(INDEX!$H$8=2,(VLOOKUP($A41,'LA2'!$A$1:$AD$200,'LA2'!B$1,0)),
IF(INDEX!$H$8=3,(VLOOKUP($A41,'LA3'!$A$1:$AD$200,'LA3'!B$1,0)),
IF(INDEX!$H$8=4,(VLOOKUP($A41,'LA4'!$A$1:$AD$200,'LA4'!B$1,0)),
IF(INDEX!$H$8=5,(VLOOKUP($A41,'LA5'!$A$1:$AD$200,'LA5'!B$1,0)),
IF(INDEX!$H$8=6,(VLOOKUP($A41,'LA6'!$A$1:$AD$200,'LA6'!B$1,0)),0)))))),".")</f>
        <v>4070</v>
      </c>
      <c r="E41" s="27">
        <f>IFERROR(
IF(INDEX!$H$8=1,(VLOOKUP($A41,'LA1'!$A$1:$AD$200,'LA1'!C$1,0)),
IF(INDEX!$H$8=2,(VLOOKUP($A41,'LA2'!$A$1:$AD$200,'LA2'!C$1,0)),
IF(INDEX!$H$8=3,(VLOOKUP($A41,'LA3'!$A$1:$AD$200,'LA3'!C$1,0)),
IF(INDEX!$H$8=4,(VLOOKUP($A41,'LA4'!$A$1:$AD$200,'LA4'!C$1,0)),
IF(INDEX!$H$8=5,(VLOOKUP($A41,'LA5'!$A$1:$AD$200,'LA5'!C$1,0)),
IF(INDEX!$H$8=6,(VLOOKUP($A41,'LA6'!$A$1:$AD$200,'LA6'!C$1,0)),0)))))),".")</f>
        <v>0.93</v>
      </c>
      <c r="F41" s="27">
        <f>IFERROR(
IF(INDEX!$H$8=1,(VLOOKUP($A41,'LA1'!$A$1:$AD$200,'LA1'!D$1,0)),
IF(INDEX!$H$8=2,(VLOOKUP($A41,'LA2'!$A$1:$AD$200,'LA2'!D$1,0)),
IF(INDEX!$H$8=3,(VLOOKUP($A41,'LA3'!$A$1:$AD$200,'LA3'!D$1,0)),
IF(INDEX!$H$8=4,(VLOOKUP($A41,'LA4'!$A$1:$AD$200,'LA4'!D$1,0)),
IF(INDEX!$H$8=5,(VLOOKUP($A41,'LA5'!$A$1:$AD$200,'LA5'!D$1,0)),
IF(INDEX!$H$8=6,(VLOOKUP($A41,'LA6'!$A$1:$AD$200,'LA6'!D$1,0)),0)))))),".")</f>
        <v>0.92</v>
      </c>
      <c r="G41" s="27">
        <f>IFERROR(
IF(INDEX!$H$8=1,(VLOOKUP($A41,'LA1'!$A$1:$AD$200,'LA1'!E$1,0)),
IF(INDEX!$H$8=2,(VLOOKUP($A41,'LA2'!$A$1:$AD$200,'LA2'!E$1,0)),
IF(INDEX!$H$8=3,(VLOOKUP($A41,'LA3'!$A$1:$AD$200,'LA3'!E$1,0)),
IF(INDEX!$H$8=4,(VLOOKUP($A41,'LA4'!$A$1:$AD$200,'LA4'!E$1,0)),
IF(INDEX!$H$8=5,(VLOOKUP($A41,'LA5'!$A$1:$AD$200,'LA5'!E$1,0)),
IF(INDEX!$H$8=6,(VLOOKUP($A41,'LA6'!$A$1:$AD$200,'LA6'!E$1,0)),0)))))),".")</f>
        <v>0.4</v>
      </c>
      <c r="H41" s="27" t="str">
        <f>IFERROR(
IF(INDEX!$H$8=1,(VLOOKUP($A41,'LA1'!$A$1:$AD$200,'LA1'!F$1,0)),
IF(INDEX!$H$8=2,(VLOOKUP($A41,'LA2'!$A$1:$AD$200,'LA2'!F$1,0)),
IF(INDEX!$H$8=3,(VLOOKUP($A41,'LA3'!$A$1:$AD$200,'LA3'!F$1,0)),
IF(INDEX!$H$8=4,(VLOOKUP($A41,'LA4'!$A$1:$AD$200,'LA4'!F$1,0)),
IF(INDEX!$H$8=5,(VLOOKUP($A41,'LA5'!$A$1:$AD$200,'LA5'!F$1,0)),
IF(INDEX!$H$8=6,(VLOOKUP($A41,'LA6'!$A$1:$AD$200,'LA6'!F$1,0)),0)))))),".")</f>
        <v>-</v>
      </c>
      <c r="I41" s="27">
        <f>IFERROR(
IF(INDEX!$H$8=1,(VLOOKUP($A41,'LA1'!$A$1:$AD$200,'LA1'!G$1,0)),
IF(INDEX!$H$8=2,(VLOOKUP($A41,'LA2'!$A$1:$AD$200,'LA2'!G$1,0)),
IF(INDEX!$H$8=3,(VLOOKUP($A41,'LA3'!$A$1:$AD$200,'LA3'!G$1,0)),
IF(INDEX!$H$8=4,(VLOOKUP($A41,'LA4'!$A$1:$AD$200,'LA4'!G$1,0)),
IF(INDEX!$H$8=5,(VLOOKUP($A41,'LA5'!$A$1:$AD$200,'LA5'!G$1,0)),
IF(INDEX!$H$8=6,(VLOOKUP($A41,'LA6'!$A$1:$AD$200,'LA6'!G$1,0)),0)))))),".")</f>
        <v>0.04</v>
      </c>
      <c r="J41" s="27">
        <f>IFERROR(
IF(INDEX!$H$8=1,(VLOOKUP($A41,'LA1'!$A$1:$AD$200,'LA1'!H$1,0)),
IF(INDEX!$H$8=2,(VLOOKUP($A41,'LA2'!$A$1:$AD$200,'LA2'!H$1,0)),
IF(INDEX!$H$8=3,(VLOOKUP($A41,'LA3'!$A$1:$AD$200,'LA3'!H$1,0)),
IF(INDEX!$H$8=4,(VLOOKUP($A41,'LA4'!$A$1:$AD$200,'LA4'!H$1,0)),
IF(INDEX!$H$8=5,(VLOOKUP($A41,'LA5'!$A$1:$AD$200,'LA5'!H$1,0)),
IF(INDEX!$H$8=6,(VLOOKUP($A41,'LA6'!$A$1:$AD$200,'LA6'!H$1,0)),0)))))),".")</f>
        <v>0.42</v>
      </c>
      <c r="K41" s="27">
        <f>IFERROR(
IF(INDEX!$H$8=1,(VLOOKUP($A41,'LA1'!$A$1:$AD$200,'LA1'!I$1,0)),
IF(INDEX!$H$8=2,(VLOOKUP($A41,'LA2'!$A$1:$AD$200,'LA2'!I$1,0)),
IF(INDEX!$H$8=3,(VLOOKUP($A41,'LA3'!$A$1:$AD$200,'LA3'!I$1,0)),
IF(INDEX!$H$8=4,(VLOOKUP($A41,'LA4'!$A$1:$AD$200,'LA4'!I$1,0)),
IF(INDEX!$H$8=5,(VLOOKUP($A41,'LA5'!$A$1:$AD$200,'LA5'!I$1,0)),
IF(INDEX!$H$8=6,(VLOOKUP($A41,'LA6'!$A$1:$AD$200,'LA6'!I$1,0)),0)))))),".")</f>
        <v>0.05</v>
      </c>
      <c r="L41" s="27">
        <f>IFERROR(
IF(INDEX!$H$8=1,(VLOOKUP($A41,'LA1'!$A$1:$AD$200,'LA1'!J$1,0)),
IF(INDEX!$H$8=2,(VLOOKUP($A41,'LA2'!$A$1:$AD$200,'LA2'!J$1,0)),
IF(INDEX!$H$8=3,(VLOOKUP($A41,'LA3'!$A$1:$AD$200,'LA3'!J$1,0)),
IF(INDEX!$H$8=4,(VLOOKUP($A41,'LA4'!$A$1:$AD$200,'LA4'!J$1,0)),
IF(INDEX!$H$8=5,(VLOOKUP($A41,'LA5'!$A$1:$AD$200,'LA5'!J$1,0)),
IF(INDEX!$H$8=6,(VLOOKUP($A41,'LA6'!$A$1:$AD$200,'LA6'!J$1,0)),0)))))),".")</f>
        <v>0</v>
      </c>
      <c r="M41" s="27" t="str">
        <f>IFERROR(
IF(INDEX!$H$8=1,(VLOOKUP($A41,'LA1'!$A$1:$AD$200,'LA1'!K$1,0)),
IF(INDEX!$H$8=2,(VLOOKUP($A41,'LA2'!$A$1:$AD$200,'LA2'!K$1,0)),
IF(INDEX!$H$8=3,(VLOOKUP($A41,'LA3'!$A$1:$AD$200,'LA3'!K$1,0)),
IF(INDEX!$H$8=4,(VLOOKUP($A41,'LA4'!$A$1:$AD$200,'LA4'!K$1,0)),
IF(INDEX!$H$8=5,(VLOOKUP($A41,'LA5'!$A$1:$AD$200,'LA5'!K$1,0)),
IF(INDEX!$H$8=6,(VLOOKUP($A41,'LA6'!$A$1:$AD$200,'LA6'!K$1,0)),0)))))),".")</f>
        <v>-</v>
      </c>
      <c r="N41" s="27" t="str">
        <f>IFERROR(
IF(INDEX!$H$8=1,(VLOOKUP($A41,'LA1'!$A$1:$AD$200,'LA1'!L$1,0)),
IF(INDEX!$H$8=2,(VLOOKUP($A41,'LA2'!$A$1:$AD$200,'LA2'!L$1,0)),
IF(INDEX!$H$8=3,(VLOOKUP($A41,'LA3'!$A$1:$AD$200,'LA3'!L$1,0)),
IF(INDEX!$H$8=4,(VLOOKUP($A41,'LA4'!$A$1:$AD$200,'LA4'!L$1,0)),
IF(INDEX!$H$8=5,(VLOOKUP($A41,'LA5'!$A$1:$AD$200,'LA5'!L$1,0)),
IF(INDEX!$H$8=6,(VLOOKUP($A41,'LA6'!$A$1:$AD$200,'LA6'!L$1,0)),0)))))),".")</f>
        <v>x</v>
      </c>
      <c r="O41" s="27">
        <f>IFERROR(
IF(INDEX!$H$8=1,(VLOOKUP($A41,'LA1'!$A$1:$AD$200,'LA1'!M$1,0)),
IF(INDEX!$H$8=2,(VLOOKUP($A41,'LA2'!$A$1:$AD$200,'LA2'!M$1,0)),
IF(INDEX!$H$8=3,(VLOOKUP($A41,'LA3'!$A$1:$AD$200,'LA3'!M$1,0)),
IF(INDEX!$H$8=4,(VLOOKUP($A41,'LA4'!$A$1:$AD$200,'LA4'!M$1,0)),
IF(INDEX!$H$8=5,(VLOOKUP($A41,'LA5'!$A$1:$AD$200,'LA5'!M$1,0)),
IF(INDEX!$H$8=6,(VLOOKUP($A41,'LA6'!$A$1:$AD$200,'LA6'!M$1,0)),0)))))),".")</f>
        <v>0.05</v>
      </c>
      <c r="P41" s="27">
        <f>IFERROR(
IF(INDEX!$H$8=1,(VLOOKUP($A41,'LA1'!$A$1:$AD$200,'LA1'!N$1,0)),
IF(INDEX!$H$8=2,(VLOOKUP($A41,'LA2'!$A$1:$AD$200,'LA2'!N$1,0)),
IF(INDEX!$H$8=3,(VLOOKUP($A41,'LA3'!$A$1:$AD$200,'LA3'!N$1,0)),
IF(INDEX!$H$8=4,(VLOOKUP($A41,'LA4'!$A$1:$AD$200,'LA4'!N$1,0)),
IF(INDEX!$H$8=5,(VLOOKUP($A41,'LA5'!$A$1:$AD$200,'LA5'!N$1,0)),
IF(INDEX!$H$8=6,(VLOOKUP($A41,'LA6'!$A$1:$AD$200,'LA6'!N$1,0)),0)))))),".")</f>
        <v>0</v>
      </c>
      <c r="Q41" s="27" t="str">
        <f>IFERROR(
IF(INDEX!$H$8=1,(VLOOKUP($A41,'LA1'!$A$1:$AD$200,'LA1'!O$1,0)),
IF(INDEX!$H$8=2,(VLOOKUP($A41,'LA2'!$A$1:$AD$200,'LA2'!O$1,0)),
IF(INDEX!$H$8=3,(VLOOKUP($A41,'LA3'!$A$1:$AD$200,'LA3'!O$1,0)),
IF(INDEX!$H$8=4,(VLOOKUP($A41,'LA4'!$A$1:$AD$200,'LA4'!O$1,0)),
IF(INDEX!$H$8=5,(VLOOKUP($A41,'LA5'!$A$1:$AD$200,'LA5'!O$1,0)),
IF(INDEX!$H$8=6,(VLOOKUP($A41,'LA6'!$A$1:$AD$200,'LA6'!O$1,0)),0)))))),".")</f>
        <v>-</v>
      </c>
      <c r="R41" s="27">
        <f>IFERROR(
IF(INDEX!$H$8=1,(VLOOKUP($A41,'LA1'!$A$1:$AD$200,'LA1'!P$1,0)),
IF(INDEX!$H$8=2,(VLOOKUP($A41,'LA2'!$A$1:$AD$200,'LA2'!P$1,0)),
IF(INDEX!$H$8=3,(VLOOKUP($A41,'LA3'!$A$1:$AD$200,'LA3'!P$1,0)),
IF(INDEX!$H$8=4,(VLOOKUP($A41,'LA4'!$A$1:$AD$200,'LA4'!P$1,0)),
IF(INDEX!$H$8=5,(VLOOKUP($A41,'LA5'!$A$1:$AD$200,'LA5'!P$1,0)),
IF(INDEX!$H$8=6,(VLOOKUP($A41,'LA6'!$A$1:$AD$200,'LA6'!P$1,0)),0)))))),".")</f>
        <v>0.01</v>
      </c>
      <c r="S41" s="27">
        <f>IFERROR(
IF(INDEX!$H$8=1,(VLOOKUP($A41,'LA1'!$A$1:$AD$200,'LA1'!Q$1,0)),
IF(INDEX!$H$8=2,(VLOOKUP($A41,'LA2'!$A$1:$AD$200,'LA2'!Q$1,0)),
IF(INDEX!$H$8=3,(VLOOKUP($A41,'LA3'!$A$1:$AD$200,'LA3'!Q$1,0)),
IF(INDEX!$H$8=4,(VLOOKUP($A41,'LA4'!$A$1:$AD$200,'LA4'!Q$1,0)),
IF(INDEX!$H$8=5,(VLOOKUP($A41,'LA5'!$A$1:$AD$200,'LA5'!Q$1,0)),
IF(INDEX!$H$8=6,(VLOOKUP($A41,'LA6'!$A$1:$AD$200,'LA6'!Q$1,0)),0)))))),".")</f>
        <v>0.01</v>
      </c>
      <c r="T41" s="27" t="str">
        <f>IFERROR(
IF(INDEX!$H$8=1,(VLOOKUP($A41,'LA1'!$A$1:$AD$200,'LA1'!R$1,0)),
IF(INDEX!$H$8=2,(VLOOKUP($A41,'LA2'!$A$1:$AD$200,'LA2'!R$1,0)),
IF(INDEX!$H$8=3,(VLOOKUP($A41,'LA3'!$A$1:$AD$200,'LA3'!R$1,0)),
IF(INDEX!$H$8=4,(VLOOKUP($A41,'LA4'!$A$1:$AD$200,'LA4'!R$1,0)),
IF(INDEX!$H$8=5,(VLOOKUP($A41,'LA5'!$A$1:$AD$200,'LA5'!R$1,0)),
IF(INDEX!$H$8=6,(VLOOKUP($A41,'LA6'!$A$1:$AD$200,'LA6'!R$1,0)),0)))))),".")</f>
        <v>-</v>
      </c>
      <c r="U41" s="27" t="str">
        <f>IFERROR(
IF(INDEX!$H$8=1,(VLOOKUP($A41,'LA1'!$A$1:$AD$200,'LA1'!S$1,0)),
IF(INDEX!$H$8=2,(VLOOKUP($A41,'LA2'!$A$1:$AD$200,'LA2'!S$1,0)),
IF(INDEX!$H$8=3,(VLOOKUP($A41,'LA3'!$A$1:$AD$200,'LA3'!S$1,0)),
IF(INDEX!$H$8=4,(VLOOKUP($A41,'LA4'!$A$1:$AD$200,'LA4'!S$1,0)),
IF(INDEX!$H$8=5,(VLOOKUP($A41,'LA5'!$A$1:$AD$200,'LA5'!S$1,0)),
IF(INDEX!$H$8=6,(VLOOKUP($A41,'LA6'!$A$1:$AD$200,'LA6'!S$1,0)),0)))))),".")</f>
        <v>-</v>
      </c>
      <c r="V41" s="27">
        <f>IFERROR(
IF(INDEX!$H$8=1,(VLOOKUP($A41,'LA1'!$A$1:$AD$200,'LA1'!T$1,0)),
IF(INDEX!$H$8=2,(VLOOKUP($A41,'LA2'!$A$1:$AD$200,'LA2'!T$1,0)),
IF(INDEX!$H$8=3,(VLOOKUP($A41,'LA3'!$A$1:$AD$200,'LA3'!T$1,0)),
IF(INDEX!$H$8=4,(VLOOKUP($A41,'LA4'!$A$1:$AD$200,'LA4'!T$1,0)),
IF(INDEX!$H$8=5,(VLOOKUP($A41,'LA5'!$A$1:$AD$200,'LA5'!T$1,0)),
IF(INDEX!$H$8=6,(VLOOKUP($A41,'LA6'!$A$1:$AD$200,'LA6'!T$1,0)),0)))))),".")</f>
        <v>0.01</v>
      </c>
      <c r="W41" s="27">
        <f>IFERROR(
IF(INDEX!$H$8=1,(VLOOKUP($A41,'LA1'!$A$1:$AD$200,'LA1'!U$1,0)),
IF(INDEX!$H$8=2,(VLOOKUP($A41,'LA2'!$A$1:$AD$200,'LA2'!U$1,0)),
IF(INDEX!$H$8=3,(VLOOKUP($A41,'LA3'!$A$1:$AD$200,'LA3'!U$1,0)),
IF(INDEX!$H$8=4,(VLOOKUP($A41,'LA4'!$A$1:$AD$200,'LA4'!U$1,0)),
IF(INDEX!$H$8=5,(VLOOKUP($A41,'LA5'!$A$1:$AD$200,'LA5'!U$1,0)),
IF(INDEX!$H$8=6,(VLOOKUP($A41,'LA6'!$A$1:$AD$200,'LA6'!U$1,0)),0)))))),".")</f>
        <v>0.04</v>
      </c>
      <c r="X41" s="27">
        <f>IFERROR(
IF(INDEX!$H$8=1,(VLOOKUP($A41,'LA1'!$A$1:$AD$200,'LA1'!V$1,0)),
IF(INDEX!$H$8=2,(VLOOKUP($A41,'LA2'!$A$1:$AD$200,'LA2'!V$1,0)),
IF(INDEX!$H$8=3,(VLOOKUP($A41,'LA3'!$A$1:$AD$200,'LA3'!V$1,0)),
IF(INDEX!$H$8=4,(VLOOKUP($A41,'LA4'!$A$1:$AD$200,'LA4'!V$1,0)),
IF(INDEX!$H$8=5,(VLOOKUP($A41,'LA5'!$A$1:$AD$200,'LA5'!V$1,0)),
IF(INDEX!$H$8=6,(VLOOKUP($A41,'LA6'!$A$1:$AD$200,'LA6'!V$1,0)),0)))))),".")</f>
        <v>0.01</v>
      </c>
      <c r="Y41" s="27">
        <f>IFERROR(
IF(INDEX!$H$8=1,(VLOOKUP($A41,'LA1'!$A$1:$AD$200,'LA1'!W$1,0)),
IF(INDEX!$H$8=2,(VLOOKUP($A41,'LA2'!$A$1:$AD$200,'LA2'!W$1,0)),
IF(INDEX!$H$8=3,(VLOOKUP($A41,'LA3'!$A$1:$AD$200,'LA3'!W$1,0)),
IF(INDEX!$H$8=4,(VLOOKUP($A41,'LA4'!$A$1:$AD$200,'LA4'!W$1,0)),
IF(INDEX!$H$8=5,(VLOOKUP($A41,'LA5'!$A$1:$AD$200,'LA5'!W$1,0)),
IF(INDEX!$H$8=6,(VLOOKUP($A41,'LA6'!$A$1:$AD$200,'LA6'!W$1,0)),0)))))),".")</f>
        <v>0.01</v>
      </c>
    </row>
    <row r="42" spans="1:25" s="7" customFormat="1" ht="11.25" x14ac:dyDescent="0.2">
      <c r="A42" s="13">
        <v>896</v>
      </c>
      <c r="B42" s="13" t="s">
        <v>153</v>
      </c>
      <c r="C42" s="96" t="s">
        <v>112</v>
      </c>
      <c r="D42" s="26">
        <f>IFERROR(
IF(INDEX!$H$8=1,(VLOOKUP($A42,'LA1'!$A$1:$AD$200,'LA1'!B$1,0)),
IF(INDEX!$H$8=2,(VLOOKUP($A42,'LA2'!$A$1:$AD$200,'LA2'!B$1,0)),
IF(INDEX!$H$8=3,(VLOOKUP($A42,'LA3'!$A$1:$AD$200,'LA3'!B$1,0)),
IF(INDEX!$H$8=4,(VLOOKUP($A42,'LA4'!$A$1:$AD$200,'LA4'!B$1,0)),
IF(INDEX!$H$8=5,(VLOOKUP($A42,'LA5'!$A$1:$AD$200,'LA5'!B$1,0)),
IF(INDEX!$H$8=6,(VLOOKUP($A42,'LA6'!$A$1:$AD$200,'LA6'!B$1,0)),0)))))),".")</f>
        <v>3750</v>
      </c>
      <c r="E42" s="27">
        <f>IFERROR(
IF(INDEX!$H$8=1,(VLOOKUP($A42,'LA1'!$A$1:$AD$200,'LA1'!C$1,0)),
IF(INDEX!$H$8=2,(VLOOKUP($A42,'LA2'!$A$1:$AD$200,'LA2'!C$1,0)),
IF(INDEX!$H$8=3,(VLOOKUP($A42,'LA3'!$A$1:$AD$200,'LA3'!C$1,0)),
IF(INDEX!$H$8=4,(VLOOKUP($A42,'LA4'!$A$1:$AD$200,'LA4'!C$1,0)),
IF(INDEX!$H$8=5,(VLOOKUP($A42,'LA5'!$A$1:$AD$200,'LA5'!C$1,0)),
IF(INDEX!$H$8=6,(VLOOKUP($A42,'LA6'!$A$1:$AD$200,'LA6'!C$1,0)),0)))))),".")</f>
        <v>0.9</v>
      </c>
      <c r="F42" s="27">
        <f>IFERROR(
IF(INDEX!$H$8=1,(VLOOKUP($A42,'LA1'!$A$1:$AD$200,'LA1'!D$1,0)),
IF(INDEX!$H$8=2,(VLOOKUP($A42,'LA2'!$A$1:$AD$200,'LA2'!D$1,0)),
IF(INDEX!$H$8=3,(VLOOKUP($A42,'LA3'!$A$1:$AD$200,'LA3'!D$1,0)),
IF(INDEX!$H$8=4,(VLOOKUP($A42,'LA4'!$A$1:$AD$200,'LA4'!D$1,0)),
IF(INDEX!$H$8=5,(VLOOKUP($A42,'LA5'!$A$1:$AD$200,'LA5'!D$1,0)),
IF(INDEX!$H$8=6,(VLOOKUP($A42,'LA6'!$A$1:$AD$200,'LA6'!D$1,0)),0)))))),".")</f>
        <v>0.88</v>
      </c>
      <c r="G42" s="27">
        <f>IFERROR(
IF(INDEX!$H$8=1,(VLOOKUP($A42,'LA1'!$A$1:$AD$200,'LA1'!E$1,0)),
IF(INDEX!$H$8=2,(VLOOKUP($A42,'LA2'!$A$1:$AD$200,'LA2'!E$1,0)),
IF(INDEX!$H$8=3,(VLOOKUP($A42,'LA3'!$A$1:$AD$200,'LA3'!E$1,0)),
IF(INDEX!$H$8=4,(VLOOKUP($A42,'LA4'!$A$1:$AD$200,'LA4'!E$1,0)),
IF(INDEX!$H$8=5,(VLOOKUP($A42,'LA5'!$A$1:$AD$200,'LA5'!E$1,0)),
IF(INDEX!$H$8=6,(VLOOKUP($A42,'LA6'!$A$1:$AD$200,'LA6'!E$1,0)),0)))))),".")</f>
        <v>0.3</v>
      </c>
      <c r="H42" s="27" t="str">
        <f>IFERROR(
IF(INDEX!$H$8=1,(VLOOKUP($A42,'LA1'!$A$1:$AD$200,'LA1'!F$1,0)),
IF(INDEX!$H$8=2,(VLOOKUP($A42,'LA2'!$A$1:$AD$200,'LA2'!F$1,0)),
IF(INDEX!$H$8=3,(VLOOKUP($A42,'LA3'!$A$1:$AD$200,'LA3'!F$1,0)),
IF(INDEX!$H$8=4,(VLOOKUP($A42,'LA4'!$A$1:$AD$200,'LA4'!F$1,0)),
IF(INDEX!$H$8=5,(VLOOKUP($A42,'LA5'!$A$1:$AD$200,'LA5'!F$1,0)),
IF(INDEX!$H$8=6,(VLOOKUP($A42,'LA6'!$A$1:$AD$200,'LA6'!F$1,0)),0)))))),".")</f>
        <v>-</v>
      </c>
      <c r="I42" s="27">
        <f>IFERROR(
IF(INDEX!$H$8=1,(VLOOKUP($A42,'LA1'!$A$1:$AD$200,'LA1'!G$1,0)),
IF(INDEX!$H$8=2,(VLOOKUP($A42,'LA2'!$A$1:$AD$200,'LA2'!G$1,0)),
IF(INDEX!$H$8=3,(VLOOKUP($A42,'LA3'!$A$1:$AD$200,'LA3'!G$1,0)),
IF(INDEX!$H$8=4,(VLOOKUP($A42,'LA4'!$A$1:$AD$200,'LA4'!G$1,0)),
IF(INDEX!$H$8=5,(VLOOKUP($A42,'LA5'!$A$1:$AD$200,'LA5'!G$1,0)),
IF(INDEX!$H$8=6,(VLOOKUP($A42,'LA6'!$A$1:$AD$200,'LA6'!G$1,0)),0)))))),".")</f>
        <v>0.04</v>
      </c>
      <c r="J42" s="27">
        <f>IFERROR(
IF(INDEX!$H$8=1,(VLOOKUP($A42,'LA1'!$A$1:$AD$200,'LA1'!H$1,0)),
IF(INDEX!$H$8=2,(VLOOKUP($A42,'LA2'!$A$1:$AD$200,'LA2'!H$1,0)),
IF(INDEX!$H$8=3,(VLOOKUP($A42,'LA3'!$A$1:$AD$200,'LA3'!H$1,0)),
IF(INDEX!$H$8=4,(VLOOKUP($A42,'LA4'!$A$1:$AD$200,'LA4'!H$1,0)),
IF(INDEX!$H$8=5,(VLOOKUP($A42,'LA5'!$A$1:$AD$200,'LA5'!H$1,0)),
IF(INDEX!$H$8=6,(VLOOKUP($A42,'LA6'!$A$1:$AD$200,'LA6'!H$1,0)),0)))))),".")</f>
        <v>0.4</v>
      </c>
      <c r="K42" s="27">
        <f>IFERROR(
IF(INDEX!$H$8=1,(VLOOKUP($A42,'LA1'!$A$1:$AD$200,'LA1'!I$1,0)),
IF(INDEX!$H$8=2,(VLOOKUP($A42,'LA2'!$A$1:$AD$200,'LA2'!I$1,0)),
IF(INDEX!$H$8=3,(VLOOKUP($A42,'LA3'!$A$1:$AD$200,'LA3'!I$1,0)),
IF(INDEX!$H$8=4,(VLOOKUP($A42,'LA4'!$A$1:$AD$200,'LA4'!I$1,0)),
IF(INDEX!$H$8=5,(VLOOKUP($A42,'LA5'!$A$1:$AD$200,'LA5'!I$1,0)),
IF(INDEX!$H$8=6,(VLOOKUP($A42,'LA6'!$A$1:$AD$200,'LA6'!I$1,0)),0)))))),".")</f>
        <v>0.13</v>
      </c>
      <c r="L42" s="27">
        <f>IFERROR(
IF(INDEX!$H$8=1,(VLOOKUP($A42,'LA1'!$A$1:$AD$200,'LA1'!J$1,0)),
IF(INDEX!$H$8=2,(VLOOKUP($A42,'LA2'!$A$1:$AD$200,'LA2'!J$1,0)),
IF(INDEX!$H$8=3,(VLOOKUP($A42,'LA3'!$A$1:$AD$200,'LA3'!J$1,0)),
IF(INDEX!$H$8=4,(VLOOKUP($A42,'LA4'!$A$1:$AD$200,'LA4'!J$1,0)),
IF(INDEX!$H$8=5,(VLOOKUP($A42,'LA5'!$A$1:$AD$200,'LA5'!J$1,0)),
IF(INDEX!$H$8=6,(VLOOKUP($A42,'LA6'!$A$1:$AD$200,'LA6'!J$1,0)),0)))))),".")</f>
        <v>0</v>
      </c>
      <c r="M42" s="27">
        <f>IFERROR(
IF(INDEX!$H$8=1,(VLOOKUP($A42,'LA1'!$A$1:$AD$200,'LA1'!K$1,0)),
IF(INDEX!$H$8=2,(VLOOKUP($A42,'LA2'!$A$1:$AD$200,'LA2'!K$1,0)),
IF(INDEX!$H$8=3,(VLOOKUP($A42,'LA3'!$A$1:$AD$200,'LA3'!K$1,0)),
IF(INDEX!$H$8=4,(VLOOKUP($A42,'LA4'!$A$1:$AD$200,'LA4'!K$1,0)),
IF(INDEX!$H$8=5,(VLOOKUP($A42,'LA5'!$A$1:$AD$200,'LA5'!K$1,0)),
IF(INDEX!$H$8=6,(VLOOKUP($A42,'LA6'!$A$1:$AD$200,'LA6'!K$1,0)),0)))))),".")</f>
        <v>0</v>
      </c>
      <c r="N42" s="27" t="str">
        <f>IFERROR(
IF(INDEX!$H$8=1,(VLOOKUP($A42,'LA1'!$A$1:$AD$200,'LA1'!L$1,0)),
IF(INDEX!$H$8=2,(VLOOKUP($A42,'LA2'!$A$1:$AD$200,'LA2'!L$1,0)),
IF(INDEX!$H$8=3,(VLOOKUP($A42,'LA3'!$A$1:$AD$200,'LA3'!L$1,0)),
IF(INDEX!$H$8=4,(VLOOKUP($A42,'LA4'!$A$1:$AD$200,'LA4'!L$1,0)),
IF(INDEX!$H$8=5,(VLOOKUP($A42,'LA5'!$A$1:$AD$200,'LA5'!L$1,0)),
IF(INDEX!$H$8=6,(VLOOKUP($A42,'LA6'!$A$1:$AD$200,'LA6'!L$1,0)),0)))))),".")</f>
        <v>x</v>
      </c>
      <c r="O42" s="27">
        <f>IFERROR(
IF(INDEX!$H$8=1,(VLOOKUP($A42,'LA1'!$A$1:$AD$200,'LA1'!M$1,0)),
IF(INDEX!$H$8=2,(VLOOKUP($A42,'LA2'!$A$1:$AD$200,'LA2'!M$1,0)),
IF(INDEX!$H$8=3,(VLOOKUP($A42,'LA3'!$A$1:$AD$200,'LA3'!M$1,0)),
IF(INDEX!$H$8=4,(VLOOKUP($A42,'LA4'!$A$1:$AD$200,'LA4'!M$1,0)),
IF(INDEX!$H$8=5,(VLOOKUP($A42,'LA5'!$A$1:$AD$200,'LA5'!M$1,0)),
IF(INDEX!$H$8=6,(VLOOKUP($A42,'LA6'!$A$1:$AD$200,'LA6'!M$1,0)),0)))))),".")</f>
        <v>0.05</v>
      </c>
      <c r="P42" s="27">
        <f>IFERROR(
IF(INDEX!$H$8=1,(VLOOKUP($A42,'LA1'!$A$1:$AD$200,'LA1'!N$1,0)),
IF(INDEX!$H$8=2,(VLOOKUP($A42,'LA2'!$A$1:$AD$200,'LA2'!N$1,0)),
IF(INDEX!$H$8=3,(VLOOKUP($A42,'LA3'!$A$1:$AD$200,'LA3'!N$1,0)),
IF(INDEX!$H$8=4,(VLOOKUP($A42,'LA4'!$A$1:$AD$200,'LA4'!N$1,0)),
IF(INDEX!$H$8=5,(VLOOKUP($A42,'LA5'!$A$1:$AD$200,'LA5'!N$1,0)),
IF(INDEX!$H$8=6,(VLOOKUP($A42,'LA6'!$A$1:$AD$200,'LA6'!N$1,0)),0)))))),".")</f>
        <v>0</v>
      </c>
      <c r="Q42" s="27" t="str">
        <f>IFERROR(
IF(INDEX!$H$8=1,(VLOOKUP($A42,'LA1'!$A$1:$AD$200,'LA1'!O$1,0)),
IF(INDEX!$H$8=2,(VLOOKUP($A42,'LA2'!$A$1:$AD$200,'LA2'!O$1,0)),
IF(INDEX!$H$8=3,(VLOOKUP($A42,'LA3'!$A$1:$AD$200,'LA3'!O$1,0)),
IF(INDEX!$H$8=4,(VLOOKUP($A42,'LA4'!$A$1:$AD$200,'LA4'!O$1,0)),
IF(INDEX!$H$8=5,(VLOOKUP($A42,'LA5'!$A$1:$AD$200,'LA5'!O$1,0)),
IF(INDEX!$H$8=6,(VLOOKUP($A42,'LA6'!$A$1:$AD$200,'LA6'!O$1,0)),0)))))),".")</f>
        <v>-</v>
      </c>
      <c r="R42" s="27">
        <f>IFERROR(
IF(INDEX!$H$8=1,(VLOOKUP($A42,'LA1'!$A$1:$AD$200,'LA1'!P$1,0)),
IF(INDEX!$H$8=2,(VLOOKUP($A42,'LA2'!$A$1:$AD$200,'LA2'!P$1,0)),
IF(INDEX!$H$8=3,(VLOOKUP($A42,'LA3'!$A$1:$AD$200,'LA3'!P$1,0)),
IF(INDEX!$H$8=4,(VLOOKUP($A42,'LA4'!$A$1:$AD$200,'LA4'!P$1,0)),
IF(INDEX!$H$8=5,(VLOOKUP($A42,'LA5'!$A$1:$AD$200,'LA5'!P$1,0)),
IF(INDEX!$H$8=6,(VLOOKUP($A42,'LA6'!$A$1:$AD$200,'LA6'!P$1,0)),0)))))),".")</f>
        <v>0.01</v>
      </c>
      <c r="S42" s="27">
        <f>IFERROR(
IF(INDEX!$H$8=1,(VLOOKUP($A42,'LA1'!$A$1:$AD$200,'LA1'!Q$1,0)),
IF(INDEX!$H$8=2,(VLOOKUP($A42,'LA2'!$A$1:$AD$200,'LA2'!Q$1,0)),
IF(INDEX!$H$8=3,(VLOOKUP($A42,'LA3'!$A$1:$AD$200,'LA3'!Q$1,0)),
IF(INDEX!$H$8=4,(VLOOKUP($A42,'LA4'!$A$1:$AD$200,'LA4'!Q$1,0)),
IF(INDEX!$H$8=5,(VLOOKUP($A42,'LA5'!$A$1:$AD$200,'LA5'!Q$1,0)),
IF(INDEX!$H$8=6,(VLOOKUP($A42,'LA6'!$A$1:$AD$200,'LA6'!Q$1,0)),0)))))),".")</f>
        <v>0.01</v>
      </c>
      <c r="T42" s="27" t="str">
        <f>IFERROR(
IF(INDEX!$H$8=1,(VLOOKUP($A42,'LA1'!$A$1:$AD$200,'LA1'!R$1,0)),
IF(INDEX!$H$8=2,(VLOOKUP($A42,'LA2'!$A$1:$AD$200,'LA2'!R$1,0)),
IF(INDEX!$H$8=3,(VLOOKUP($A42,'LA3'!$A$1:$AD$200,'LA3'!R$1,0)),
IF(INDEX!$H$8=4,(VLOOKUP($A42,'LA4'!$A$1:$AD$200,'LA4'!R$1,0)),
IF(INDEX!$H$8=5,(VLOOKUP($A42,'LA5'!$A$1:$AD$200,'LA5'!R$1,0)),
IF(INDEX!$H$8=6,(VLOOKUP($A42,'LA6'!$A$1:$AD$200,'LA6'!R$1,0)),0)))))),".")</f>
        <v>-</v>
      </c>
      <c r="U42" s="27" t="str">
        <f>IFERROR(
IF(INDEX!$H$8=1,(VLOOKUP($A42,'LA1'!$A$1:$AD$200,'LA1'!S$1,0)),
IF(INDEX!$H$8=2,(VLOOKUP($A42,'LA2'!$A$1:$AD$200,'LA2'!S$1,0)),
IF(INDEX!$H$8=3,(VLOOKUP($A42,'LA3'!$A$1:$AD$200,'LA3'!S$1,0)),
IF(INDEX!$H$8=4,(VLOOKUP($A42,'LA4'!$A$1:$AD$200,'LA4'!S$1,0)),
IF(INDEX!$H$8=5,(VLOOKUP($A42,'LA5'!$A$1:$AD$200,'LA5'!S$1,0)),
IF(INDEX!$H$8=6,(VLOOKUP($A42,'LA6'!$A$1:$AD$200,'LA6'!S$1,0)),0)))))),".")</f>
        <v>x</v>
      </c>
      <c r="V42" s="27">
        <f>IFERROR(
IF(INDEX!$H$8=1,(VLOOKUP($A42,'LA1'!$A$1:$AD$200,'LA1'!T$1,0)),
IF(INDEX!$H$8=2,(VLOOKUP($A42,'LA2'!$A$1:$AD$200,'LA2'!T$1,0)),
IF(INDEX!$H$8=3,(VLOOKUP($A42,'LA3'!$A$1:$AD$200,'LA3'!T$1,0)),
IF(INDEX!$H$8=4,(VLOOKUP($A42,'LA4'!$A$1:$AD$200,'LA4'!T$1,0)),
IF(INDEX!$H$8=5,(VLOOKUP($A42,'LA5'!$A$1:$AD$200,'LA5'!T$1,0)),
IF(INDEX!$H$8=6,(VLOOKUP($A42,'LA6'!$A$1:$AD$200,'LA6'!T$1,0)),0)))))),".")</f>
        <v>0.01</v>
      </c>
      <c r="W42" s="27">
        <f>IFERROR(
IF(INDEX!$H$8=1,(VLOOKUP($A42,'LA1'!$A$1:$AD$200,'LA1'!U$1,0)),
IF(INDEX!$H$8=2,(VLOOKUP($A42,'LA2'!$A$1:$AD$200,'LA2'!U$1,0)),
IF(INDEX!$H$8=3,(VLOOKUP($A42,'LA3'!$A$1:$AD$200,'LA3'!U$1,0)),
IF(INDEX!$H$8=4,(VLOOKUP($A42,'LA4'!$A$1:$AD$200,'LA4'!U$1,0)),
IF(INDEX!$H$8=5,(VLOOKUP($A42,'LA5'!$A$1:$AD$200,'LA5'!U$1,0)),
IF(INDEX!$H$8=6,(VLOOKUP($A42,'LA6'!$A$1:$AD$200,'LA6'!U$1,0)),0)))))),".")</f>
        <v>0.05</v>
      </c>
      <c r="X42" s="27">
        <f>IFERROR(
IF(INDEX!$H$8=1,(VLOOKUP($A42,'LA1'!$A$1:$AD$200,'LA1'!V$1,0)),
IF(INDEX!$H$8=2,(VLOOKUP($A42,'LA2'!$A$1:$AD$200,'LA2'!V$1,0)),
IF(INDEX!$H$8=3,(VLOOKUP($A42,'LA3'!$A$1:$AD$200,'LA3'!V$1,0)),
IF(INDEX!$H$8=4,(VLOOKUP($A42,'LA4'!$A$1:$AD$200,'LA4'!V$1,0)),
IF(INDEX!$H$8=5,(VLOOKUP($A42,'LA5'!$A$1:$AD$200,'LA5'!V$1,0)),
IF(INDEX!$H$8=6,(VLOOKUP($A42,'LA6'!$A$1:$AD$200,'LA6'!V$1,0)),0)))))),".")</f>
        <v>0.02</v>
      </c>
      <c r="Y42" s="27">
        <f>IFERROR(
IF(INDEX!$H$8=1,(VLOOKUP($A42,'LA1'!$A$1:$AD$200,'LA1'!W$1,0)),
IF(INDEX!$H$8=2,(VLOOKUP($A42,'LA2'!$A$1:$AD$200,'LA2'!W$1,0)),
IF(INDEX!$H$8=3,(VLOOKUP($A42,'LA3'!$A$1:$AD$200,'LA3'!W$1,0)),
IF(INDEX!$H$8=4,(VLOOKUP($A42,'LA4'!$A$1:$AD$200,'LA4'!W$1,0)),
IF(INDEX!$H$8=5,(VLOOKUP($A42,'LA5'!$A$1:$AD$200,'LA5'!W$1,0)),
IF(INDEX!$H$8=6,(VLOOKUP($A42,'LA6'!$A$1:$AD$200,'LA6'!W$1,0)),0)))))),".")</f>
        <v>0.03</v>
      </c>
    </row>
    <row r="43" spans="1:25" s="7" customFormat="1" ht="11.25" x14ac:dyDescent="0.2">
      <c r="A43" s="13">
        <v>201</v>
      </c>
      <c r="B43" s="13" t="s">
        <v>154</v>
      </c>
      <c r="C43" s="96" t="s">
        <v>122</v>
      </c>
      <c r="D43" s="26" t="str">
        <f>IFERROR(
IF(INDEX!$H$8=1,(VLOOKUP($A43,'LA1'!$A$1:$AD$200,'LA1'!B$1,0)),
IF(INDEX!$H$8=2,(VLOOKUP($A43,'LA2'!$A$1:$AD$200,'LA2'!B$1,0)),
IF(INDEX!$H$8=3,(VLOOKUP($A43,'LA3'!$A$1:$AD$200,'LA3'!B$1,0)),
IF(INDEX!$H$8=4,(VLOOKUP($A43,'LA4'!$A$1:$AD$200,'LA4'!B$1,0)),
IF(INDEX!$H$8=5,(VLOOKUP($A43,'LA5'!$A$1:$AD$200,'LA5'!B$1,0)),
IF(INDEX!$H$8=6,(VLOOKUP($A43,'LA6'!$A$1:$AD$200,'LA6'!B$1,0)),0)))))),".")</f>
        <v>.</v>
      </c>
      <c r="E43" s="27" t="str">
        <f>IFERROR(
IF(INDEX!$H$8=1,(VLOOKUP($A43,'LA1'!$A$1:$AD$200,'LA1'!C$1,0)),
IF(INDEX!$H$8=2,(VLOOKUP($A43,'LA2'!$A$1:$AD$200,'LA2'!C$1,0)),
IF(INDEX!$H$8=3,(VLOOKUP($A43,'LA3'!$A$1:$AD$200,'LA3'!C$1,0)),
IF(INDEX!$H$8=4,(VLOOKUP($A43,'LA4'!$A$1:$AD$200,'LA4'!C$1,0)),
IF(INDEX!$H$8=5,(VLOOKUP($A43,'LA5'!$A$1:$AD$200,'LA5'!C$1,0)),
IF(INDEX!$H$8=6,(VLOOKUP($A43,'LA6'!$A$1:$AD$200,'LA6'!C$1,0)),0)))))),".")</f>
        <v>.</v>
      </c>
      <c r="F43" s="27" t="str">
        <f>IFERROR(
IF(INDEX!$H$8=1,(VLOOKUP($A43,'LA1'!$A$1:$AD$200,'LA1'!D$1,0)),
IF(INDEX!$H$8=2,(VLOOKUP($A43,'LA2'!$A$1:$AD$200,'LA2'!D$1,0)),
IF(INDEX!$H$8=3,(VLOOKUP($A43,'LA3'!$A$1:$AD$200,'LA3'!D$1,0)),
IF(INDEX!$H$8=4,(VLOOKUP($A43,'LA4'!$A$1:$AD$200,'LA4'!D$1,0)),
IF(INDEX!$H$8=5,(VLOOKUP($A43,'LA5'!$A$1:$AD$200,'LA5'!D$1,0)),
IF(INDEX!$H$8=6,(VLOOKUP($A43,'LA6'!$A$1:$AD$200,'LA6'!D$1,0)),0)))))),".")</f>
        <v>.</v>
      </c>
      <c r="G43" s="27" t="str">
        <f>IFERROR(
IF(INDEX!$H$8=1,(VLOOKUP($A43,'LA1'!$A$1:$AD$200,'LA1'!E$1,0)),
IF(INDEX!$H$8=2,(VLOOKUP($A43,'LA2'!$A$1:$AD$200,'LA2'!E$1,0)),
IF(INDEX!$H$8=3,(VLOOKUP($A43,'LA3'!$A$1:$AD$200,'LA3'!E$1,0)),
IF(INDEX!$H$8=4,(VLOOKUP($A43,'LA4'!$A$1:$AD$200,'LA4'!E$1,0)),
IF(INDEX!$H$8=5,(VLOOKUP($A43,'LA5'!$A$1:$AD$200,'LA5'!E$1,0)),
IF(INDEX!$H$8=6,(VLOOKUP($A43,'LA6'!$A$1:$AD$200,'LA6'!E$1,0)),0)))))),".")</f>
        <v>.</v>
      </c>
      <c r="H43" s="27" t="str">
        <f>IFERROR(
IF(INDEX!$H$8=1,(VLOOKUP($A43,'LA1'!$A$1:$AD$200,'LA1'!F$1,0)),
IF(INDEX!$H$8=2,(VLOOKUP($A43,'LA2'!$A$1:$AD$200,'LA2'!F$1,0)),
IF(INDEX!$H$8=3,(VLOOKUP($A43,'LA3'!$A$1:$AD$200,'LA3'!F$1,0)),
IF(INDEX!$H$8=4,(VLOOKUP($A43,'LA4'!$A$1:$AD$200,'LA4'!F$1,0)),
IF(INDEX!$H$8=5,(VLOOKUP($A43,'LA5'!$A$1:$AD$200,'LA5'!F$1,0)),
IF(INDEX!$H$8=6,(VLOOKUP($A43,'LA6'!$A$1:$AD$200,'LA6'!F$1,0)),0)))))),".")</f>
        <v>.</v>
      </c>
      <c r="I43" s="27" t="str">
        <f>IFERROR(
IF(INDEX!$H$8=1,(VLOOKUP($A43,'LA1'!$A$1:$AD$200,'LA1'!G$1,0)),
IF(INDEX!$H$8=2,(VLOOKUP($A43,'LA2'!$A$1:$AD$200,'LA2'!G$1,0)),
IF(INDEX!$H$8=3,(VLOOKUP($A43,'LA3'!$A$1:$AD$200,'LA3'!G$1,0)),
IF(INDEX!$H$8=4,(VLOOKUP($A43,'LA4'!$A$1:$AD$200,'LA4'!G$1,0)),
IF(INDEX!$H$8=5,(VLOOKUP($A43,'LA5'!$A$1:$AD$200,'LA5'!G$1,0)),
IF(INDEX!$H$8=6,(VLOOKUP($A43,'LA6'!$A$1:$AD$200,'LA6'!G$1,0)),0)))))),".")</f>
        <v>.</v>
      </c>
      <c r="J43" s="27" t="str">
        <f>IFERROR(
IF(INDEX!$H$8=1,(VLOOKUP($A43,'LA1'!$A$1:$AD$200,'LA1'!H$1,0)),
IF(INDEX!$H$8=2,(VLOOKUP($A43,'LA2'!$A$1:$AD$200,'LA2'!H$1,0)),
IF(INDEX!$H$8=3,(VLOOKUP($A43,'LA3'!$A$1:$AD$200,'LA3'!H$1,0)),
IF(INDEX!$H$8=4,(VLOOKUP($A43,'LA4'!$A$1:$AD$200,'LA4'!H$1,0)),
IF(INDEX!$H$8=5,(VLOOKUP($A43,'LA5'!$A$1:$AD$200,'LA5'!H$1,0)),
IF(INDEX!$H$8=6,(VLOOKUP($A43,'LA6'!$A$1:$AD$200,'LA6'!H$1,0)),0)))))),".")</f>
        <v>.</v>
      </c>
      <c r="K43" s="27" t="str">
        <f>IFERROR(
IF(INDEX!$H$8=1,(VLOOKUP($A43,'LA1'!$A$1:$AD$200,'LA1'!I$1,0)),
IF(INDEX!$H$8=2,(VLOOKUP($A43,'LA2'!$A$1:$AD$200,'LA2'!I$1,0)),
IF(INDEX!$H$8=3,(VLOOKUP($A43,'LA3'!$A$1:$AD$200,'LA3'!I$1,0)),
IF(INDEX!$H$8=4,(VLOOKUP($A43,'LA4'!$A$1:$AD$200,'LA4'!I$1,0)),
IF(INDEX!$H$8=5,(VLOOKUP($A43,'LA5'!$A$1:$AD$200,'LA5'!I$1,0)),
IF(INDEX!$H$8=6,(VLOOKUP($A43,'LA6'!$A$1:$AD$200,'LA6'!I$1,0)),0)))))),".")</f>
        <v>.</v>
      </c>
      <c r="L43" s="27" t="str">
        <f>IFERROR(
IF(INDEX!$H$8=1,(VLOOKUP($A43,'LA1'!$A$1:$AD$200,'LA1'!J$1,0)),
IF(INDEX!$H$8=2,(VLOOKUP($A43,'LA2'!$A$1:$AD$200,'LA2'!J$1,0)),
IF(INDEX!$H$8=3,(VLOOKUP($A43,'LA3'!$A$1:$AD$200,'LA3'!J$1,0)),
IF(INDEX!$H$8=4,(VLOOKUP($A43,'LA4'!$A$1:$AD$200,'LA4'!J$1,0)),
IF(INDEX!$H$8=5,(VLOOKUP($A43,'LA5'!$A$1:$AD$200,'LA5'!J$1,0)),
IF(INDEX!$H$8=6,(VLOOKUP($A43,'LA6'!$A$1:$AD$200,'LA6'!J$1,0)),0)))))),".")</f>
        <v>.</v>
      </c>
      <c r="M43" s="27" t="str">
        <f>IFERROR(
IF(INDEX!$H$8=1,(VLOOKUP($A43,'LA1'!$A$1:$AD$200,'LA1'!K$1,0)),
IF(INDEX!$H$8=2,(VLOOKUP($A43,'LA2'!$A$1:$AD$200,'LA2'!K$1,0)),
IF(INDEX!$H$8=3,(VLOOKUP($A43,'LA3'!$A$1:$AD$200,'LA3'!K$1,0)),
IF(INDEX!$H$8=4,(VLOOKUP($A43,'LA4'!$A$1:$AD$200,'LA4'!K$1,0)),
IF(INDEX!$H$8=5,(VLOOKUP($A43,'LA5'!$A$1:$AD$200,'LA5'!K$1,0)),
IF(INDEX!$H$8=6,(VLOOKUP($A43,'LA6'!$A$1:$AD$200,'LA6'!K$1,0)),0)))))),".")</f>
        <v>.</v>
      </c>
      <c r="N43" s="27" t="str">
        <f>IFERROR(
IF(INDEX!$H$8=1,(VLOOKUP($A43,'LA1'!$A$1:$AD$200,'LA1'!L$1,0)),
IF(INDEX!$H$8=2,(VLOOKUP($A43,'LA2'!$A$1:$AD$200,'LA2'!L$1,0)),
IF(INDEX!$H$8=3,(VLOOKUP($A43,'LA3'!$A$1:$AD$200,'LA3'!L$1,0)),
IF(INDEX!$H$8=4,(VLOOKUP($A43,'LA4'!$A$1:$AD$200,'LA4'!L$1,0)),
IF(INDEX!$H$8=5,(VLOOKUP($A43,'LA5'!$A$1:$AD$200,'LA5'!L$1,0)),
IF(INDEX!$H$8=6,(VLOOKUP($A43,'LA6'!$A$1:$AD$200,'LA6'!L$1,0)),0)))))),".")</f>
        <v>.</v>
      </c>
      <c r="O43" s="27" t="str">
        <f>IFERROR(
IF(INDEX!$H$8=1,(VLOOKUP($A43,'LA1'!$A$1:$AD$200,'LA1'!M$1,0)),
IF(INDEX!$H$8=2,(VLOOKUP($A43,'LA2'!$A$1:$AD$200,'LA2'!M$1,0)),
IF(INDEX!$H$8=3,(VLOOKUP($A43,'LA3'!$A$1:$AD$200,'LA3'!M$1,0)),
IF(INDEX!$H$8=4,(VLOOKUP($A43,'LA4'!$A$1:$AD$200,'LA4'!M$1,0)),
IF(INDEX!$H$8=5,(VLOOKUP($A43,'LA5'!$A$1:$AD$200,'LA5'!M$1,0)),
IF(INDEX!$H$8=6,(VLOOKUP($A43,'LA6'!$A$1:$AD$200,'LA6'!M$1,0)),0)))))),".")</f>
        <v>.</v>
      </c>
      <c r="P43" s="27" t="str">
        <f>IFERROR(
IF(INDEX!$H$8=1,(VLOOKUP($A43,'LA1'!$A$1:$AD$200,'LA1'!N$1,0)),
IF(INDEX!$H$8=2,(VLOOKUP($A43,'LA2'!$A$1:$AD$200,'LA2'!N$1,0)),
IF(INDEX!$H$8=3,(VLOOKUP($A43,'LA3'!$A$1:$AD$200,'LA3'!N$1,0)),
IF(INDEX!$H$8=4,(VLOOKUP($A43,'LA4'!$A$1:$AD$200,'LA4'!N$1,0)),
IF(INDEX!$H$8=5,(VLOOKUP($A43,'LA5'!$A$1:$AD$200,'LA5'!N$1,0)),
IF(INDEX!$H$8=6,(VLOOKUP($A43,'LA6'!$A$1:$AD$200,'LA6'!N$1,0)),0)))))),".")</f>
        <v>.</v>
      </c>
      <c r="Q43" s="27" t="str">
        <f>IFERROR(
IF(INDEX!$H$8=1,(VLOOKUP($A43,'LA1'!$A$1:$AD$200,'LA1'!O$1,0)),
IF(INDEX!$H$8=2,(VLOOKUP($A43,'LA2'!$A$1:$AD$200,'LA2'!O$1,0)),
IF(INDEX!$H$8=3,(VLOOKUP($A43,'LA3'!$A$1:$AD$200,'LA3'!O$1,0)),
IF(INDEX!$H$8=4,(VLOOKUP($A43,'LA4'!$A$1:$AD$200,'LA4'!O$1,0)),
IF(INDEX!$H$8=5,(VLOOKUP($A43,'LA5'!$A$1:$AD$200,'LA5'!O$1,0)),
IF(INDEX!$H$8=6,(VLOOKUP($A43,'LA6'!$A$1:$AD$200,'LA6'!O$1,0)),0)))))),".")</f>
        <v>.</v>
      </c>
      <c r="R43" s="27" t="str">
        <f>IFERROR(
IF(INDEX!$H$8=1,(VLOOKUP($A43,'LA1'!$A$1:$AD$200,'LA1'!P$1,0)),
IF(INDEX!$H$8=2,(VLOOKUP($A43,'LA2'!$A$1:$AD$200,'LA2'!P$1,0)),
IF(INDEX!$H$8=3,(VLOOKUP($A43,'LA3'!$A$1:$AD$200,'LA3'!P$1,0)),
IF(INDEX!$H$8=4,(VLOOKUP($A43,'LA4'!$A$1:$AD$200,'LA4'!P$1,0)),
IF(INDEX!$H$8=5,(VLOOKUP($A43,'LA5'!$A$1:$AD$200,'LA5'!P$1,0)),
IF(INDEX!$H$8=6,(VLOOKUP($A43,'LA6'!$A$1:$AD$200,'LA6'!P$1,0)),0)))))),".")</f>
        <v>.</v>
      </c>
      <c r="S43" s="27" t="str">
        <f>IFERROR(
IF(INDEX!$H$8=1,(VLOOKUP($A43,'LA1'!$A$1:$AD$200,'LA1'!Q$1,0)),
IF(INDEX!$H$8=2,(VLOOKUP($A43,'LA2'!$A$1:$AD$200,'LA2'!Q$1,0)),
IF(INDEX!$H$8=3,(VLOOKUP($A43,'LA3'!$A$1:$AD$200,'LA3'!Q$1,0)),
IF(INDEX!$H$8=4,(VLOOKUP($A43,'LA4'!$A$1:$AD$200,'LA4'!Q$1,0)),
IF(INDEX!$H$8=5,(VLOOKUP($A43,'LA5'!$A$1:$AD$200,'LA5'!Q$1,0)),
IF(INDEX!$H$8=6,(VLOOKUP($A43,'LA6'!$A$1:$AD$200,'LA6'!Q$1,0)),0)))))),".")</f>
        <v>.</v>
      </c>
      <c r="T43" s="27" t="str">
        <f>IFERROR(
IF(INDEX!$H$8=1,(VLOOKUP($A43,'LA1'!$A$1:$AD$200,'LA1'!R$1,0)),
IF(INDEX!$H$8=2,(VLOOKUP($A43,'LA2'!$A$1:$AD$200,'LA2'!R$1,0)),
IF(INDEX!$H$8=3,(VLOOKUP($A43,'LA3'!$A$1:$AD$200,'LA3'!R$1,0)),
IF(INDEX!$H$8=4,(VLOOKUP($A43,'LA4'!$A$1:$AD$200,'LA4'!R$1,0)),
IF(INDEX!$H$8=5,(VLOOKUP($A43,'LA5'!$A$1:$AD$200,'LA5'!R$1,0)),
IF(INDEX!$H$8=6,(VLOOKUP($A43,'LA6'!$A$1:$AD$200,'LA6'!R$1,0)),0)))))),".")</f>
        <v>.</v>
      </c>
      <c r="U43" s="27" t="str">
        <f>IFERROR(
IF(INDEX!$H$8=1,(VLOOKUP($A43,'LA1'!$A$1:$AD$200,'LA1'!S$1,0)),
IF(INDEX!$H$8=2,(VLOOKUP($A43,'LA2'!$A$1:$AD$200,'LA2'!S$1,0)),
IF(INDEX!$H$8=3,(VLOOKUP($A43,'LA3'!$A$1:$AD$200,'LA3'!S$1,0)),
IF(INDEX!$H$8=4,(VLOOKUP($A43,'LA4'!$A$1:$AD$200,'LA4'!S$1,0)),
IF(INDEX!$H$8=5,(VLOOKUP($A43,'LA5'!$A$1:$AD$200,'LA5'!S$1,0)),
IF(INDEX!$H$8=6,(VLOOKUP($A43,'LA6'!$A$1:$AD$200,'LA6'!S$1,0)),0)))))),".")</f>
        <v>.</v>
      </c>
      <c r="V43" s="27" t="str">
        <f>IFERROR(
IF(INDEX!$H$8=1,(VLOOKUP($A43,'LA1'!$A$1:$AD$200,'LA1'!T$1,0)),
IF(INDEX!$H$8=2,(VLOOKUP($A43,'LA2'!$A$1:$AD$200,'LA2'!T$1,0)),
IF(INDEX!$H$8=3,(VLOOKUP($A43,'LA3'!$A$1:$AD$200,'LA3'!T$1,0)),
IF(INDEX!$H$8=4,(VLOOKUP($A43,'LA4'!$A$1:$AD$200,'LA4'!T$1,0)),
IF(INDEX!$H$8=5,(VLOOKUP($A43,'LA5'!$A$1:$AD$200,'LA5'!T$1,0)),
IF(INDEX!$H$8=6,(VLOOKUP($A43,'LA6'!$A$1:$AD$200,'LA6'!T$1,0)),0)))))),".")</f>
        <v>.</v>
      </c>
      <c r="W43" s="27" t="str">
        <f>IFERROR(
IF(INDEX!$H$8=1,(VLOOKUP($A43,'LA1'!$A$1:$AD$200,'LA1'!U$1,0)),
IF(INDEX!$H$8=2,(VLOOKUP($A43,'LA2'!$A$1:$AD$200,'LA2'!U$1,0)),
IF(INDEX!$H$8=3,(VLOOKUP($A43,'LA3'!$A$1:$AD$200,'LA3'!U$1,0)),
IF(INDEX!$H$8=4,(VLOOKUP($A43,'LA4'!$A$1:$AD$200,'LA4'!U$1,0)),
IF(INDEX!$H$8=5,(VLOOKUP($A43,'LA5'!$A$1:$AD$200,'LA5'!U$1,0)),
IF(INDEX!$H$8=6,(VLOOKUP($A43,'LA6'!$A$1:$AD$200,'LA6'!U$1,0)),0)))))),".")</f>
        <v>.</v>
      </c>
      <c r="X43" s="27" t="str">
        <f>IFERROR(
IF(INDEX!$H$8=1,(VLOOKUP($A43,'LA1'!$A$1:$AD$200,'LA1'!V$1,0)),
IF(INDEX!$H$8=2,(VLOOKUP($A43,'LA2'!$A$1:$AD$200,'LA2'!V$1,0)),
IF(INDEX!$H$8=3,(VLOOKUP($A43,'LA3'!$A$1:$AD$200,'LA3'!V$1,0)),
IF(INDEX!$H$8=4,(VLOOKUP($A43,'LA4'!$A$1:$AD$200,'LA4'!V$1,0)),
IF(INDEX!$H$8=5,(VLOOKUP($A43,'LA5'!$A$1:$AD$200,'LA5'!V$1,0)),
IF(INDEX!$H$8=6,(VLOOKUP($A43,'LA6'!$A$1:$AD$200,'LA6'!V$1,0)),0)))))),".")</f>
        <v>.</v>
      </c>
      <c r="Y43" s="27" t="str">
        <f>IFERROR(
IF(INDEX!$H$8=1,(VLOOKUP($A43,'LA1'!$A$1:$AD$200,'LA1'!W$1,0)),
IF(INDEX!$H$8=2,(VLOOKUP($A43,'LA2'!$A$1:$AD$200,'LA2'!W$1,0)),
IF(INDEX!$H$8=3,(VLOOKUP($A43,'LA3'!$A$1:$AD$200,'LA3'!W$1,0)),
IF(INDEX!$H$8=4,(VLOOKUP($A43,'LA4'!$A$1:$AD$200,'LA4'!W$1,0)),
IF(INDEX!$H$8=5,(VLOOKUP($A43,'LA5'!$A$1:$AD$200,'LA5'!W$1,0)),
IF(INDEX!$H$8=6,(VLOOKUP($A43,'LA6'!$A$1:$AD$200,'LA6'!W$1,0)),0)))))),".")</f>
        <v>.</v>
      </c>
    </row>
    <row r="44" spans="1:25" s="7" customFormat="1" ht="11.25" x14ac:dyDescent="0.2">
      <c r="A44" s="13">
        <v>908</v>
      </c>
      <c r="B44" s="13" t="s">
        <v>155</v>
      </c>
      <c r="C44" s="96" t="s">
        <v>128</v>
      </c>
      <c r="D44" s="26">
        <f>IFERROR(
IF(INDEX!$H$8=1,(VLOOKUP($A44,'LA1'!$A$1:$AD$200,'LA1'!B$1,0)),
IF(INDEX!$H$8=2,(VLOOKUP($A44,'LA2'!$A$1:$AD$200,'LA2'!B$1,0)),
IF(INDEX!$H$8=3,(VLOOKUP($A44,'LA3'!$A$1:$AD$200,'LA3'!B$1,0)),
IF(INDEX!$H$8=4,(VLOOKUP($A44,'LA4'!$A$1:$AD$200,'LA4'!B$1,0)),
IF(INDEX!$H$8=5,(VLOOKUP($A44,'LA5'!$A$1:$AD$200,'LA5'!B$1,0)),
IF(INDEX!$H$8=6,(VLOOKUP($A44,'LA6'!$A$1:$AD$200,'LA6'!B$1,0)),0)))))),".")</f>
        <v>5820</v>
      </c>
      <c r="E44" s="27">
        <f>IFERROR(
IF(INDEX!$H$8=1,(VLOOKUP($A44,'LA1'!$A$1:$AD$200,'LA1'!C$1,0)),
IF(INDEX!$H$8=2,(VLOOKUP($A44,'LA2'!$A$1:$AD$200,'LA2'!C$1,0)),
IF(INDEX!$H$8=3,(VLOOKUP($A44,'LA3'!$A$1:$AD$200,'LA3'!C$1,0)),
IF(INDEX!$H$8=4,(VLOOKUP($A44,'LA4'!$A$1:$AD$200,'LA4'!C$1,0)),
IF(INDEX!$H$8=5,(VLOOKUP($A44,'LA5'!$A$1:$AD$200,'LA5'!C$1,0)),
IF(INDEX!$H$8=6,(VLOOKUP($A44,'LA6'!$A$1:$AD$200,'LA6'!C$1,0)),0)))))),".")</f>
        <v>0.91</v>
      </c>
      <c r="F44" s="27">
        <f>IFERROR(
IF(INDEX!$H$8=1,(VLOOKUP($A44,'LA1'!$A$1:$AD$200,'LA1'!D$1,0)),
IF(INDEX!$H$8=2,(VLOOKUP($A44,'LA2'!$A$1:$AD$200,'LA2'!D$1,0)),
IF(INDEX!$H$8=3,(VLOOKUP($A44,'LA3'!$A$1:$AD$200,'LA3'!D$1,0)),
IF(INDEX!$H$8=4,(VLOOKUP($A44,'LA4'!$A$1:$AD$200,'LA4'!D$1,0)),
IF(INDEX!$H$8=5,(VLOOKUP($A44,'LA5'!$A$1:$AD$200,'LA5'!D$1,0)),
IF(INDEX!$H$8=6,(VLOOKUP($A44,'LA6'!$A$1:$AD$200,'LA6'!D$1,0)),0)))))),".")</f>
        <v>0.91</v>
      </c>
      <c r="G44" s="27">
        <f>IFERROR(
IF(INDEX!$H$8=1,(VLOOKUP($A44,'LA1'!$A$1:$AD$200,'LA1'!E$1,0)),
IF(INDEX!$H$8=2,(VLOOKUP($A44,'LA2'!$A$1:$AD$200,'LA2'!E$1,0)),
IF(INDEX!$H$8=3,(VLOOKUP($A44,'LA3'!$A$1:$AD$200,'LA3'!E$1,0)),
IF(INDEX!$H$8=4,(VLOOKUP($A44,'LA4'!$A$1:$AD$200,'LA4'!E$1,0)),
IF(INDEX!$H$8=5,(VLOOKUP($A44,'LA5'!$A$1:$AD$200,'LA5'!E$1,0)),
IF(INDEX!$H$8=6,(VLOOKUP($A44,'LA6'!$A$1:$AD$200,'LA6'!E$1,0)),0)))))),".")</f>
        <v>0.61</v>
      </c>
      <c r="H44" s="27" t="str">
        <f>IFERROR(
IF(INDEX!$H$8=1,(VLOOKUP($A44,'LA1'!$A$1:$AD$200,'LA1'!F$1,0)),
IF(INDEX!$H$8=2,(VLOOKUP($A44,'LA2'!$A$1:$AD$200,'LA2'!F$1,0)),
IF(INDEX!$H$8=3,(VLOOKUP($A44,'LA3'!$A$1:$AD$200,'LA3'!F$1,0)),
IF(INDEX!$H$8=4,(VLOOKUP($A44,'LA4'!$A$1:$AD$200,'LA4'!F$1,0)),
IF(INDEX!$H$8=5,(VLOOKUP($A44,'LA5'!$A$1:$AD$200,'LA5'!F$1,0)),
IF(INDEX!$H$8=6,(VLOOKUP($A44,'LA6'!$A$1:$AD$200,'LA6'!F$1,0)),0)))))),".")</f>
        <v>-</v>
      </c>
      <c r="I44" s="27">
        <f>IFERROR(
IF(INDEX!$H$8=1,(VLOOKUP($A44,'LA1'!$A$1:$AD$200,'LA1'!G$1,0)),
IF(INDEX!$H$8=2,(VLOOKUP($A44,'LA2'!$A$1:$AD$200,'LA2'!G$1,0)),
IF(INDEX!$H$8=3,(VLOOKUP($A44,'LA3'!$A$1:$AD$200,'LA3'!G$1,0)),
IF(INDEX!$H$8=4,(VLOOKUP($A44,'LA4'!$A$1:$AD$200,'LA4'!G$1,0)),
IF(INDEX!$H$8=5,(VLOOKUP($A44,'LA5'!$A$1:$AD$200,'LA5'!G$1,0)),
IF(INDEX!$H$8=6,(VLOOKUP($A44,'LA6'!$A$1:$AD$200,'LA6'!G$1,0)),0)))))),".")</f>
        <v>0.03</v>
      </c>
      <c r="J44" s="27">
        <f>IFERROR(
IF(INDEX!$H$8=1,(VLOOKUP($A44,'LA1'!$A$1:$AD$200,'LA1'!H$1,0)),
IF(INDEX!$H$8=2,(VLOOKUP($A44,'LA2'!$A$1:$AD$200,'LA2'!H$1,0)),
IF(INDEX!$H$8=3,(VLOOKUP($A44,'LA3'!$A$1:$AD$200,'LA3'!H$1,0)),
IF(INDEX!$H$8=4,(VLOOKUP($A44,'LA4'!$A$1:$AD$200,'LA4'!H$1,0)),
IF(INDEX!$H$8=5,(VLOOKUP($A44,'LA5'!$A$1:$AD$200,'LA5'!H$1,0)),
IF(INDEX!$H$8=6,(VLOOKUP($A44,'LA6'!$A$1:$AD$200,'LA6'!H$1,0)),0)))))),".")</f>
        <v>0.26</v>
      </c>
      <c r="K44" s="27" t="str">
        <f>IFERROR(
IF(INDEX!$H$8=1,(VLOOKUP($A44,'LA1'!$A$1:$AD$200,'LA1'!I$1,0)),
IF(INDEX!$H$8=2,(VLOOKUP($A44,'LA2'!$A$1:$AD$200,'LA2'!I$1,0)),
IF(INDEX!$H$8=3,(VLOOKUP($A44,'LA3'!$A$1:$AD$200,'LA3'!I$1,0)),
IF(INDEX!$H$8=4,(VLOOKUP($A44,'LA4'!$A$1:$AD$200,'LA4'!I$1,0)),
IF(INDEX!$H$8=5,(VLOOKUP($A44,'LA5'!$A$1:$AD$200,'LA5'!I$1,0)),
IF(INDEX!$H$8=6,(VLOOKUP($A44,'LA6'!$A$1:$AD$200,'LA6'!I$1,0)),0)))))),".")</f>
        <v>-</v>
      </c>
      <c r="L44" s="27" t="str">
        <f>IFERROR(
IF(INDEX!$H$8=1,(VLOOKUP($A44,'LA1'!$A$1:$AD$200,'LA1'!J$1,0)),
IF(INDEX!$H$8=2,(VLOOKUP($A44,'LA2'!$A$1:$AD$200,'LA2'!J$1,0)),
IF(INDEX!$H$8=3,(VLOOKUP($A44,'LA3'!$A$1:$AD$200,'LA3'!J$1,0)),
IF(INDEX!$H$8=4,(VLOOKUP($A44,'LA4'!$A$1:$AD$200,'LA4'!J$1,0)),
IF(INDEX!$H$8=5,(VLOOKUP($A44,'LA5'!$A$1:$AD$200,'LA5'!J$1,0)),
IF(INDEX!$H$8=6,(VLOOKUP($A44,'LA6'!$A$1:$AD$200,'LA6'!J$1,0)),0)))))),".")</f>
        <v>x</v>
      </c>
      <c r="M44" s="27">
        <f>IFERROR(
IF(INDEX!$H$8=1,(VLOOKUP($A44,'LA1'!$A$1:$AD$200,'LA1'!K$1,0)),
IF(INDEX!$H$8=2,(VLOOKUP($A44,'LA2'!$A$1:$AD$200,'LA2'!K$1,0)),
IF(INDEX!$H$8=3,(VLOOKUP($A44,'LA3'!$A$1:$AD$200,'LA3'!K$1,0)),
IF(INDEX!$H$8=4,(VLOOKUP($A44,'LA4'!$A$1:$AD$200,'LA4'!K$1,0)),
IF(INDEX!$H$8=5,(VLOOKUP($A44,'LA5'!$A$1:$AD$200,'LA5'!K$1,0)),
IF(INDEX!$H$8=6,(VLOOKUP($A44,'LA6'!$A$1:$AD$200,'LA6'!K$1,0)),0)))))),".")</f>
        <v>0</v>
      </c>
      <c r="N44" s="27" t="str">
        <f>IFERROR(
IF(INDEX!$H$8=1,(VLOOKUP($A44,'LA1'!$A$1:$AD$200,'LA1'!L$1,0)),
IF(INDEX!$H$8=2,(VLOOKUP($A44,'LA2'!$A$1:$AD$200,'LA2'!L$1,0)),
IF(INDEX!$H$8=3,(VLOOKUP($A44,'LA3'!$A$1:$AD$200,'LA3'!L$1,0)),
IF(INDEX!$H$8=4,(VLOOKUP($A44,'LA4'!$A$1:$AD$200,'LA4'!L$1,0)),
IF(INDEX!$H$8=5,(VLOOKUP($A44,'LA5'!$A$1:$AD$200,'LA5'!L$1,0)),
IF(INDEX!$H$8=6,(VLOOKUP($A44,'LA6'!$A$1:$AD$200,'LA6'!L$1,0)),0)))))),".")</f>
        <v>-</v>
      </c>
      <c r="O44" s="27">
        <f>IFERROR(
IF(INDEX!$H$8=1,(VLOOKUP($A44,'LA1'!$A$1:$AD$200,'LA1'!M$1,0)),
IF(INDEX!$H$8=2,(VLOOKUP($A44,'LA2'!$A$1:$AD$200,'LA2'!M$1,0)),
IF(INDEX!$H$8=3,(VLOOKUP($A44,'LA3'!$A$1:$AD$200,'LA3'!M$1,0)),
IF(INDEX!$H$8=4,(VLOOKUP($A44,'LA4'!$A$1:$AD$200,'LA4'!M$1,0)),
IF(INDEX!$H$8=5,(VLOOKUP($A44,'LA5'!$A$1:$AD$200,'LA5'!M$1,0)),
IF(INDEX!$H$8=6,(VLOOKUP($A44,'LA6'!$A$1:$AD$200,'LA6'!M$1,0)),0)))))),".")</f>
        <v>0.05</v>
      </c>
      <c r="P44" s="27">
        <f>IFERROR(
IF(INDEX!$H$8=1,(VLOOKUP($A44,'LA1'!$A$1:$AD$200,'LA1'!N$1,0)),
IF(INDEX!$H$8=2,(VLOOKUP($A44,'LA2'!$A$1:$AD$200,'LA2'!N$1,0)),
IF(INDEX!$H$8=3,(VLOOKUP($A44,'LA3'!$A$1:$AD$200,'LA3'!N$1,0)),
IF(INDEX!$H$8=4,(VLOOKUP($A44,'LA4'!$A$1:$AD$200,'LA4'!N$1,0)),
IF(INDEX!$H$8=5,(VLOOKUP($A44,'LA5'!$A$1:$AD$200,'LA5'!N$1,0)),
IF(INDEX!$H$8=6,(VLOOKUP($A44,'LA6'!$A$1:$AD$200,'LA6'!N$1,0)),0)))))),".")</f>
        <v>0</v>
      </c>
      <c r="Q44" s="27" t="str">
        <f>IFERROR(
IF(INDEX!$H$8=1,(VLOOKUP($A44,'LA1'!$A$1:$AD$200,'LA1'!O$1,0)),
IF(INDEX!$H$8=2,(VLOOKUP($A44,'LA2'!$A$1:$AD$200,'LA2'!O$1,0)),
IF(INDEX!$H$8=3,(VLOOKUP($A44,'LA3'!$A$1:$AD$200,'LA3'!O$1,0)),
IF(INDEX!$H$8=4,(VLOOKUP($A44,'LA4'!$A$1:$AD$200,'LA4'!O$1,0)),
IF(INDEX!$H$8=5,(VLOOKUP($A44,'LA5'!$A$1:$AD$200,'LA5'!O$1,0)),
IF(INDEX!$H$8=6,(VLOOKUP($A44,'LA6'!$A$1:$AD$200,'LA6'!O$1,0)),0)))))),".")</f>
        <v>-</v>
      </c>
      <c r="R44" s="27" t="str">
        <f>IFERROR(
IF(INDEX!$H$8=1,(VLOOKUP($A44,'LA1'!$A$1:$AD$200,'LA1'!P$1,0)),
IF(INDEX!$H$8=2,(VLOOKUP($A44,'LA2'!$A$1:$AD$200,'LA2'!P$1,0)),
IF(INDEX!$H$8=3,(VLOOKUP($A44,'LA3'!$A$1:$AD$200,'LA3'!P$1,0)),
IF(INDEX!$H$8=4,(VLOOKUP($A44,'LA4'!$A$1:$AD$200,'LA4'!P$1,0)),
IF(INDEX!$H$8=5,(VLOOKUP($A44,'LA5'!$A$1:$AD$200,'LA5'!P$1,0)),
IF(INDEX!$H$8=6,(VLOOKUP($A44,'LA6'!$A$1:$AD$200,'LA6'!P$1,0)),0)))))),".")</f>
        <v>-</v>
      </c>
      <c r="S44" s="27" t="str">
        <f>IFERROR(
IF(INDEX!$H$8=1,(VLOOKUP($A44,'LA1'!$A$1:$AD$200,'LA1'!Q$1,0)),
IF(INDEX!$H$8=2,(VLOOKUP($A44,'LA2'!$A$1:$AD$200,'LA2'!Q$1,0)),
IF(INDEX!$H$8=3,(VLOOKUP($A44,'LA3'!$A$1:$AD$200,'LA3'!Q$1,0)),
IF(INDEX!$H$8=4,(VLOOKUP($A44,'LA4'!$A$1:$AD$200,'LA4'!Q$1,0)),
IF(INDEX!$H$8=5,(VLOOKUP($A44,'LA5'!$A$1:$AD$200,'LA5'!Q$1,0)),
IF(INDEX!$H$8=6,(VLOOKUP($A44,'LA6'!$A$1:$AD$200,'LA6'!Q$1,0)),0)))))),".")</f>
        <v>-</v>
      </c>
      <c r="T44" s="27" t="str">
        <f>IFERROR(
IF(INDEX!$H$8=1,(VLOOKUP($A44,'LA1'!$A$1:$AD$200,'LA1'!R$1,0)),
IF(INDEX!$H$8=2,(VLOOKUP($A44,'LA2'!$A$1:$AD$200,'LA2'!R$1,0)),
IF(INDEX!$H$8=3,(VLOOKUP($A44,'LA3'!$A$1:$AD$200,'LA3'!R$1,0)),
IF(INDEX!$H$8=4,(VLOOKUP($A44,'LA4'!$A$1:$AD$200,'LA4'!R$1,0)),
IF(INDEX!$H$8=5,(VLOOKUP($A44,'LA5'!$A$1:$AD$200,'LA5'!R$1,0)),
IF(INDEX!$H$8=6,(VLOOKUP($A44,'LA6'!$A$1:$AD$200,'LA6'!R$1,0)),0)))))),".")</f>
        <v>-</v>
      </c>
      <c r="U44" s="27" t="str">
        <f>IFERROR(
IF(INDEX!$H$8=1,(VLOOKUP($A44,'LA1'!$A$1:$AD$200,'LA1'!S$1,0)),
IF(INDEX!$H$8=2,(VLOOKUP($A44,'LA2'!$A$1:$AD$200,'LA2'!S$1,0)),
IF(INDEX!$H$8=3,(VLOOKUP($A44,'LA3'!$A$1:$AD$200,'LA3'!S$1,0)),
IF(INDEX!$H$8=4,(VLOOKUP($A44,'LA4'!$A$1:$AD$200,'LA4'!S$1,0)),
IF(INDEX!$H$8=5,(VLOOKUP($A44,'LA5'!$A$1:$AD$200,'LA5'!S$1,0)),
IF(INDEX!$H$8=6,(VLOOKUP($A44,'LA6'!$A$1:$AD$200,'LA6'!S$1,0)),0)))))),".")</f>
        <v>x</v>
      </c>
      <c r="V44" s="27" t="str">
        <f>IFERROR(
IF(INDEX!$H$8=1,(VLOOKUP($A44,'LA1'!$A$1:$AD$200,'LA1'!T$1,0)),
IF(INDEX!$H$8=2,(VLOOKUP($A44,'LA2'!$A$1:$AD$200,'LA2'!T$1,0)),
IF(INDEX!$H$8=3,(VLOOKUP($A44,'LA3'!$A$1:$AD$200,'LA3'!T$1,0)),
IF(INDEX!$H$8=4,(VLOOKUP($A44,'LA4'!$A$1:$AD$200,'LA4'!T$1,0)),
IF(INDEX!$H$8=5,(VLOOKUP($A44,'LA5'!$A$1:$AD$200,'LA5'!T$1,0)),
IF(INDEX!$H$8=6,(VLOOKUP($A44,'LA6'!$A$1:$AD$200,'LA6'!T$1,0)),0)))))),".")</f>
        <v>-</v>
      </c>
      <c r="W44" s="27">
        <f>IFERROR(
IF(INDEX!$H$8=1,(VLOOKUP($A44,'LA1'!$A$1:$AD$200,'LA1'!U$1,0)),
IF(INDEX!$H$8=2,(VLOOKUP($A44,'LA2'!$A$1:$AD$200,'LA2'!U$1,0)),
IF(INDEX!$H$8=3,(VLOOKUP($A44,'LA3'!$A$1:$AD$200,'LA3'!U$1,0)),
IF(INDEX!$H$8=4,(VLOOKUP($A44,'LA4'!$A$1:$AD$200,'LA4'!U$1,0)),
IF(INDEX!$H$8=5,(VLOOKUP($A44,'LA5'!$A$1:$AD$200,'LA5'!U$1,0)),
IF(INDEX!$H$8=6,(VLOOKUP($A44,'LA6'!$A$1:$AD$200,'LA6'!U$1,0)),0)))))),".")</f>
        <v>7.0000000000000007E-2</v>
      </c>
      <c r="X44" s="27">
        <f>IFERROR(
IF(INDEX!$H$8=1,(VLOOKUP($A44,'LA1'!$A$1:$AD$200,'LA1'!V$1,0)),
IF(INDEX!$H$8=2,(VLOOKUP($A44,'LA2'!$A$1:$AD$200,'LA2'!V$1,0)),
IF(INDEX!$H$8=3,(VLOOKUP($A44,'LA3'!$A$1:$AD$200,'LA3'!V$1,0)),
IF(INDEX!$H$8=4,(VLOOKUP($A44,'LA4'!$A$1:$AD$200,'LA4'!V$1,0)),
IF(INDEX!$H$8=5,(VLOOKUP($A44,'LA5'!$A$1:$AD$200,'LA5'!V$1,0)),
IF(INDEX!$H$8=6,(VLOOKUP($A44,'LA6'!$A$1:$AD$200,'LA6'!V$1,0)),0)))))),".")</f>
        <v>0.01</v>
      </c>
      <c r="Y44" s="27">
        <f>IFERROR(
IF(INDEX!$H$8=1,(VLOOKUP($A44,'LA1'!$A$1:$AD$200,'LA1'!W$1,0)),
IF(INDEX!$H$8=2,(VLOOKUP($A44,'LA2'!$A$1:$AD$200,'LA2'!W$1,0)),
IF(INDEX!$H$8=3,(VLOOKUP($A44,'LA3'!$A$1:$AD$200,'LA3'!W$1,0)),
IF(INDEX!$H$8=4,(VLOOKUP($A44,'LA4'!$A$1:$AD$200,'LA4'!W$1,0)),
IF(INDEX!$H$8=5,(VLOOKUP($A44,'LA5'!$A$1:$AD$200,'LA5'!W$1,0)),
IF(INDEX!$H$8=6,(VLOOKUP($A44,'LA6'!$A$1:$AD$200,'LA6'!W$1,0)),0)))))),".")</f>
        <v>0.01</v>
      </c>
    </row>
    <row r="45" spans="1:25" s="7" customFormat="1" ht="11.25" x14ac:dyDescent="0.2">
      <c r="A45" s="13">
        <v>331</v>
      </c>
      <c r="B45" s="13" t="s">
        <v>156</v>
      </c>
      <c r="C45" s="96" t="s">
        <v>118</v>
      </c>
      <c r="D45" s="26">
        <f>IFERROR(
IF(INDEX!$H$8=1,(VLOOKUP($A45,'LA1'!$A$1:$AD$200,'LA1'!B$1,0)),
IF(INDEX!$H$8=2,(VLOOKUP($A45,'LA2'!$A$1:$AD$200,'LA2'!B$1,0)),
IF(INDEX!$H$8=3,(VLOOKUP($A45,'LA3'!$A$1:$AD$200,'LA3'!B$1,0)),
IF(INDEX!$H$8=4,(VLOOKUP($A45,'LA4'!$A$1:$AD$200,'LA4'!B$1,0)),
IF(INDEX!$H$8=5,(VLOOKUP($A45,'LA5'!$A$1:$AD$200,'LA5'!B$1,0)),
IF(INDEX!$H$8=6,(VLOOKUP($A45,'LA6'!$A$1:$AD$200,'LA6'!B$1,0)),0)))))),".")</f>
        <v>3500</v>
      </c>
      <c r="E45" s="27">
        <f>IFERROR(
IF(INDEX!$H$8=1,(VLOOKUP($A45,'LA1'!$A$1:$AD$200,'LA1'!C$1,0)),
IF(INDEX!$H$8=2,(VLOOKUP($A45,'LA2'!$A$1:$AD$200,'LA2'!C$1,0)),
IF(INDEX!$H$8=3,(VLOOKUP($A45,'LA3'!$A$1:$AD$200,'LA3'!C$1,0)),
IF(INDEX!$H$8=4,(VLOOKUP($A45,'LA4'!$A$1:$AD$200,'LA4'!C$1,0)),
IF(INDEX!$H$8=5,(VLOOKUP($A45,'LA5'!$A$1:$AD$200,'LA5'!C$1,0)),
IF(INDEX!$H$8=6,(VLOOKUP($A45,'LA6'!$A$1:$AD$200,'LA6'!C$1,0)),0)))))),".")</f>
        <v>0.91</v>
      </c>
      <c r="F45" s="27">
        <f>IFERROR(
IF(INDEX!$H$8=1,(VLOOKUP($A45,'LA1'!$A$1:$AD$200,'LA1'!D$1,0)),
IF(INDEX!$H$8=2,(VLOOKUP($A45,'LA2'!$A$1:$AD$200,'LA2'!D$1,0)),
IF(INDEX!$H$8=3,(VLOOKUP($A45,'LA3'!$A$1:$AD$200,'LA3'!D$1,0)),
IF(INDEX!$H$8=4,(VLOOKUP($A45,'LA4'!$A$1:$AD$200,'LA4'!D$1,0)),
IF(INDEX!$H$8=5,(VLOOKUP($A45,'LA5'!$A$1:$AD$200,'LA5'!D$1,0)),
IF(INDEX!$H$8=6,(VLOOKUP($A45,'LA6'!$A$1:$AD$200,'LA6'!D$1,0)),0)))))),".")</f>
        <v>0.89</v>
      </c>
      <c r="G45" s="27">
        <f>IFERROR(
IF(INDEX!$H$8=1,(VLOOKUP($A45,'LA1'!$A$1:$AD$200,'LA1'!E$1,0)),
IF(INDEX!$H$8=2,(VLOOKUP($A45,'LA2'!$A$1:$AD$200,'LA2'!E$1,0)),
IF(INDEX!$H$8=3,(VLOOKUP($A45,'LA3'!$A$1:$AD$200,'LA3'!E$1,0)),
IF(INDEX!$H$8=4,(VLOOKUP($A45,'LA4'!$A$1:$AD$200,'LA4'!E$1,0)),
IF(INDEX!$H$8=5,(VLOOKUP($A45,'LA5'!$A$1:$AD$200,'LA5'!E$1,0)),
IF(INDEX!$H$8=6,(VLOOKUP($A45,'LA6'!$A$1:$AD$200,'LA6'!E$1,0)),0)))))),".")</f>
        <v>0.32</v>
      </c>
      <c r="H45" s="27" t="str">
        <f>IFERROR(
IF(INDEX!$H$8=1,(VLOOKUP($A45,'LA1'!$A$1:$AD$200,'LA1'!F$1,0)),
IF(INDEX!$H$8=2,(VLOOKUP($A45,'LA2'!$A$1:$AD$200,'LA2'!F$1,0)),
IF(INDEX!$H$8=3,(VLOOKUP($A45,'LA3'!$A$1:$AD$200,'LA3'!F$1,0)),
IF(INDEX!$H$8=4,(VLOOKUP($A45,'LA4'!$A$1:$AD$200,'LA4'!F$1,0)),
IF(INDEX!$H$8=5,(VLOOKUP($A45,'LA5'!$A$1:$AD$200,'LA5'!F$1,0)),
IF(INDEX!$H$8=6,(VLOOKUP($A45,'LA6'!$A$1:$AD$200,'LA6'!F$1,0)),0)))))),".")</f>
        <v>-</v>
      </c>
      <c r="I45" s="27">
        <f>IFERROR(
IF(INDEX!$H$8=1,(VLOOKUP($A45,'LA1'!$A$1:$AD$200,'LA1'!G$1,0)),
IF(INDEX!$H$8=2,(VLOOKUP($A45,'LA2'!$A$1:$AD$200,'LA2'!G$1,0)),
IF(INDEX!$H$8=3,(VLOOKUP($A45,'LA3'!$A$1:$AD$200,'LA3'!G$1,0)),
IF(INDEX!$H$8=4,(VLOOKUP($A45,'LA4'!$A$1:$AD$200,'LA4'!G$1,0)),
IF(INDEX!$H$8=5,(VLOOKUP($A45,'LA5'!$A$1:$AD$200,'LA5'!G$1,0)),
IF(INDEX!$H$8=6,(VLOOKUP($A45,'LA6'!$A$1:$AD$200,'LA6'!G$1,0)),0)))))),".")</f>
        <v>0.04</v>
      </c>
      <c r="J45" s="27">
        <f>IFERROR(
IF(INDEX!$H$8=1,(VLOOKUP($A45,'LA1'!$A$1:$AD$200,'LA1'!H$1,0)),
IF(INDEX!$H$8=2,(VLOOKUP($A45,'LA2'!$A$1:$AD$200,'LA2'!H$1,0)),
IF(INDEX!$H$8=3,(VLOOKUP($A45,'LA3'!$A$1:$AD$200,'LA3'!H$1,0)),
IF(INDEX!$H$8=4,(VLOOKUP($A45,'LA4'!$A$1:$AD$200,'LA4'!H$1,0)),
IF(INDEX!$H$8=5,(VLOOKUP($A45,'LA5'!$A$1:$AD$200,'LA5'!H$1,0)),
IF(INDEX!$H$8=6,(VLOOKUP($A45,'LA6'!$A$1:$AD$200,'LA6'!H$1,0)),0)))))),".")</f>
        <v>0.52</v>
      </c>
      <c r="K45" s="27">
        <f>IFERROR(
IF(INDEX!$H$8=1,(VLOOKUP($A45,'LA1'!$A$1:$AD$200,'LA1'!I$1,0)),
IF(INDEX!$H$8=2,(VLOOKUP($A45,'LA2'!$A$1:$AD$200,'LA2'!I$1,0)),
IF(INDEX!$H$8=3,(VLOOKUP($A45,'LA3'!$A$1:$AD$200,'LA3'!I$1,0)),
IF(INDEX!$H$8=4,(VLOOKUP($A45,'LA4'!$A$1:$AD$200,'LA4'!I$1,0)),
IF(INDEX!$H$8=5,(VLOOKUP($A45,'LA5'!$A$1:$AD$200,'LA5'!I$1,0)),
IF(INDEX!$H$8=6,(VLOOKUP($A45,'LA6'!$A$1:$AD$200,'LA6'!I$1,0)),0)))))),".")</f>
        <v>0.01</v>
      </c>
      <c r="L45" s="27" t="str">
        <f>IFERROR(
IF(INDEX!$H$8=1,(VLOOKUP($A45,'LA1'!$A$1:$AD$200,'LA1'!J$1,0)),
IF(INDEX!$H$8=2,(VLOOKUP($A45,'LA2'!$A$1:$AD$200,'LA2'!J$1,0)),
IF(INDEX!$H$8=3,(VLOOKUP($A45,'LA3'!$A$1:$AD$200,'LA3'!J$1,0)),
IF(INDEX!$H$8=4,(VLOOKUP($A45,'LA4'!$A$1:$AD$200,'LA4'!J$1,0)),
IF(INDEX!$H$8=5,(VLOOKUP($A45,'LA5'!$A$1:$AD$200,'LA5'!J$1,0)),
IF(INDEX!$H$8=6,(VLOOKUP($A45,'LA6'!$A$1:$AD$200,'LA6'!J$1,0)),0)))))),".")</f>
        <v>-</v>
      </c>
      <c r="M45" s="27">
        <f>IFERROR(
IF(INDEX!$H$8=1,(VLOOKUP($A45,'LA1'!$A$1:$AD$200,'LA1'!K$1,0)),
IF(INDEX!$H$8=2,(VLOOKUP($A45,'LA2'!$A$1:$AD$200,'LA2'!K$1,0)),
IF(INDEX!$H$8=3,(VLOOKUP($A45,'LA3'!$A$1:$AD$200,'LA3'!K$1,0)),
IF(INDEX!$H$8=4,(VLOOKUP($A45,'LA4'!$A$1:$AD$200,'LA4'!K$1,0)),
IF(INDEX!$H$8=5,(VLOOKUP($A45,'LA5'!$A$1:$AD$200,'LA5'!K$1,0)),
IF(INDEX!$H$8=6,(VLOOKUP($A45,'LA6'!$A$1:$AD$200,'LA6'!K$1,0)),0)))))),".")</f>
        <v>0</v>
      </c>
      <c r="N45" s="27" t="str">
        <f>IFERROR(
IF(INDEX!$H$8=1,(VLOOKUP($A45,'LA1'!$A$1:$AD$200,'LA1'!L$1,0)),
IF(INDEX!$H$8=2,(VLOOKUP($A45,'LA2'!$A$1:$AD$200,'LA2'!L$1,0)),
IF(INDEX!$H$8=3,(VLOOKUP($A45,'LA3'!$A$1:$AD$200,'LA3'!L$1,0)),
IF(INDEX!$H$8=4,(VLOOKUP($A45,'LA4'!$A$1:$AD$200,'LA4'!L$1,0)),
IF(INDEX!$H$8=5,(VLOOKUP($A45,'LA5'!$A$1:$AD$200,'LA5'!L$1,0)),
IF(INDEX!$H$8=6,(VLOOKUP($A45,'LA6'!$A$1:$AD$200,'LA6'!L$1,0)),0)))))),".")</f>
        <v>x</v>
      </c>
      <c r="O45" s="27">
        <f>IFERROR(
IF(INDEX!$H$8=1,(VLOOKUP($A45,'LA1'!$A$1:$AD$200,'LA1'!M$1,0)),
IF(INDEX!$H$8=2,(VLOOKUP($A45,'LA2'!$A$1:$AD$200,'LA2'!M$1,0)),
IF(INDEX!$H$8=3,(VLOOKUP($A45,'LA3'!$A$1:$AD$200,'LA3'!M$1,0)),
IF(INDEX!$H$8=4,(VLOOKUP($A45,'LA4'!$A$1:$AD$200,'LA4'!M$1,0)),
IF(INDEX!$H$8=5,(VLOOKUP($A45,'LA5'!$A$1:$AD$200,'LA5'!M$1,0)),
IF(INDEX!$H$8=6,(VLOOKUP($A45,'LA6'!$A$1:$AD$200,'LA6'!M$1,0)),0)))))),".")</f>
        <v>0.05</v>
      </c>
      <c r="P45" s="27">
        <f>IFERROR(
IF(INDEX!$H$8=1,(VLOOKUP($A45,'LA1'!$A$1:$AD$200,'LA1'!N$1,0)),
IF(INDEX!$H$8=2,(VLOOKUP($A45,'LA2'!$A$1:$AD$200,'LA2'!N$1,0)),
IF(INDEX!$H$8=3,(VLOOKUP($A45,'LA3'!$A$1:$AD$200,'LA3'!N$1,0)),
IF(INDEX!$H$8=4,(VLOOKUP($A45,'LA4'!$A$1:$AD$200,'LA4'!N$1,0)),
IF(INDEX!$H$8=5,(VLOOKUP($A45,'LA5'!$A$1:$AD$200,'LA5'!N$1,0)),
IF(INDEX!$H$8=6,(VLOOKUP($A45,'LA6'!$A$1:$AD$200,'LA6'!N$1,0)),0)))))),".")</f>
        <v>0</v>
      </c>
      <c r="Q45" s="27" t="str">
        <f>IFERROR(
IF(INDEX!$H$8=1,(VLOOKUP($A45,'LA1'!$A$1:$AD$200,'LA1'!O$1,0)),
IF(INDEX!$H$8=2,(VLOOKUP($A45,'LA2'!$A$1:$AD$200,'LA2'!O$1,0)),
IF(INDEX!$H$8=3,(VLOOKUP($A45,'LA3'!$A$1:$AD$200,'LA3'!O$1,0)),
IF(INDEX!$H$8=4,(VLOOKUP($A45,'LA4'!$A$1:$AD$200,'LA4'!O$1,0)),
IF(INDEX!$H$8=5,(VLOOKUP($A45,'LA5'!$A$1:$AD$200,'LA5'!O$1,0)),
IF(INDEX!$H$8=6,(VLOOKUP($A45,'LA6'!$A$1:$AD$200,'LA6'!O$1,0)),0)))))),".")</f>
        <v>-</v>
      </c>
      <c r="R45" s="27">
        <f>IFERROR(
IF(INDEX!$H$8=1,(VLOOKUP($A45,'LA1'!$A$1:$AD$200,'LA1'!P$1,0)),
IF(INDEX!$H$8=2,(VLOOKUP($A45,'LA2'!$A$1:$AD$200,'LA2'!P$1,0)),
IF(INDEX!$H$8=3,(VLOOKUP($A45,'LA3'!$A$1:$AD$200,'LA3'!P$1,0)),
IF(INDEX!$H$8=4,(VLOOKUP($A45,'LA4'!$A$1:$AD$200,'LA4'!P$1,0)),
IF(INDEX!$H$8=5,(VLOOKUP($A45,'LA5'!$A$1:$AD$200,'LA5'!P$1,0)),
IF(INDEX!$H$8=6,(VLOOKUP($A45,'LA6'!$A$1:$AD$200,'LA6'!P$1,0)),0)))))),".")</f>
        <v>0.01</v>
      </c>
      <c r="S45" s="27" t="str">
        <f>IFERROR(
IF(INDEX!$H$8=1,(VLOOKUP($A45,'LA1'!$A$1:$AD$200,'LA1'!Q$1,0)),
IF(INDEX!$H$8=2,(VLOOKUP($A45,'LA2'!$A$1:$AD$200,'LA2'!Q$1,0)),
IF(INDEX!$H$8=3,(VLOOKUP($A45,'LA3'!$A$1:$AD$200,'LA3'!Q$1,0)),
IF(INDEX!$H$8=4,(VLOOKUP($A45,'LA4'!$A$1:$AD$200,'LA4'!Q$1,0)),
IF(INDEX!$H$8=5,(VLOOKUP($A45,'LA5'!$A$1:$AD$200,'LA5'!Q$1,0)),
IF(INDEX!$H$8=6,(VLOOKUP($A45,'LA6'!$A$1:$AD$200,'LA6'!Q$1,0)),0)))))),".")</f>
        <v>-</v>
      </c>
      <c r="T45" s="27" t="str">
        <f>IFERROR(
IF(INDEX!$H$8=1,(VLOOKUP($A45,'LA1'!$A$1:$AD$200,'LA1'!R$1,0)),
IF(INDEX!$H$8=2,(VLOOKUP($A45,'LA2'!$A$1:$AD$200,'LA2'!R$1,0)),
IF(INDEX!$H$8=3,(VLOOKUP($A45,'LA3'!$A$1:$AD$200,'LA3'!R$1,0)),
IF(INDEX!$H$8=4,(VLOOKUP($A45,'LA4'!$A$1:$AD$200,'LA4'!R$1,0)),
IF(INDEX!$H$8=5,(VLOOKUP($A45,'LA5'!$A$1:$AD$200,'LA5'!R$1,0)),
IF(INDEX!$H$8=6,(VLOOKUP($A45,'LA6'!$A$1:$AD$200,'LA6'!R$1,0)),0)))))),".")</f>
        <v>-</v>
      </c>
      <c r="U45" s="27" t="str">
        <f>IFERROR(
IF(INDEX!$H$8=1,(VLOOKUP($A45,'LA1'!$A$1:$AD$200,'LA1'!S$1,0)),
IF(INDEX!$H$8=2,(VLOOKUP($A45,'LA2'!$A$1:$AD$200,'LA2'!S$1,0)),
IF(INDEX!$H$8=3,(VLOOKUP($A45,'LA3'!$A$1:$AD$200,'LA3'!S$1,0)),
IF(INDEX!$H$8=4,(VLOOKUP($A45,'LA4'!$A$1:$AD$200,'LA4'!S$1,0)),
IF(INDEX!$H$8=5,(VLOOKUP($A45,'LA5'!$A$1:$AD$200,'LA5'!S$1,0)),
IF(INDEX!$H$8=6,(VLOOKUP($A45,'LA6'!$A$1:$AD$200,'LA6'!S$1,0)),0)))))),".")</f>
        <v>-</v>
      </c>
      <c r="V45" s="27">
        <f>IFERROR(
IF(INDEX!$H$8=1,(VLOOKUP($A45,'LA1'!$A$1:$AD$200,'LA1'!T$1,0)),
IF(INDEX!$H$8=2,(VLOOKUP($A45,'LA2'!$A$1:$AD$200,'LA2'!T$1,0)),
IF(INDEX!$H$8=3,(VLOOKUP($A45,'LA3'!$A$1:$AD$200,'LA3'!T$1,0)),
IF(INDEX!$H$8=4,(VLOOKUP($A45,'LA4'!$A$1:$AD$200,'LA4'!T$1,0)),
IF(INDEX!$H$8=5,(VLOOKUP($A45,'LA5'!$A$1:$AD$200,'LA5'!T$1,0)),
IF(INDEX!$H$8=6,(VLOOKUP($A45,'LA6'!$A$1:$AD$200,'LA6'!T$1,0)),0)))))),".")</f>
        <v>0.01</v>
      </c>
      <c r="W45" s="27">
        <f>IFERROR(
IF(INDEX!$H$8=1,(VLOOKUP($A45,'LA1'!$A$1:$AD$200,'LA1'!U$1,0)),
IF(INDEX!$H$8=2,(VLOOKUP($A45,'LA2'!$A$1:$AD$200,'LA2'!U$1,0)),
IF(INDEX!$H$8=3,(VLOOKUP($A45,'LA3'!$A$1:$AD$200,'LA3'!U$1,0)),
IF(INDEX!$H$8=4,(VLOOKUP($A45,'LA4'!$A$1:$AD$200,'LA4'!U$1,0)),
IF(INDEX!$H$8=5,(VLOOKUP($A45,'LA5'!$A$1:$AD$200,'LA5'!U$1,0)),
IF(INDEX!$H$8=6,(VLOOKUP($A45,'LA6'!$A$1:$AD$200,'LA6'!U$1,0)),0)))))),".")</f>
        <v>0.05</v>
      </c>
      <c r="X45" s="27">
        <f>IFERROR(
IF(INDEX!$H$8=1,(VLOOKUP($A45,'LA1'!$A$1:$AD$200,'LA1'!V$1,0)),
IF(INDEX!$H$8=2,(VLOOKUP($A45,'LA2'!$A$1:$AD$200,'LA2'!V$1,0)),
IF(INDEX!$H$8=3,(VLOOKUP($A45,'LA3'!$A$1:$AD$200,'LA3'!V$1,0)),
IF(INDEX!$H$8=4,(VLOOKUP($A45,'LA4'!$A$1:$AD$200,'LA4'!V$1,0)),
IF(INDEX!$H$8=5,(VLOOKUP($A45,'LA5'!$A$1:$AD$200,'LA5'!V$1,0)),
IF(INDEX!$H$8=6,(VLOOKUP($A45,'LA6'!$A$1:$AD$200,'LA6'!V$1,0)),0)))))),".")</f>
        <v>0.02</v>
      </c>
      <c r="Y45" s="27">
        <f>IFERROR(
IF(INDEX!$H$8=1,(VLOOKUP($A45,'LA1'!$A$1:$AD$200,'LA1'!W$1,0)),
IF(INDEX!$H$8=2,(VLOOKUP($A45,'LA2'!$A$1:$AD$200,'LA2'!W$1,0)),
IF(INDEX!$H$8=3,(VLOOKUP($A45,'LA3'!$A$1:$AD$200,'LA3'!W$1,0)),
IF(INDEX!$H$8=4,(VLOOKUP($A45,'LA4'!$A$1:$AD$200,'LA4'!W$1,0)),
IF(INDEX!$H$8=5,(VLOOKUP($A45,'LA5'!$A$1:$AD$200,'LA5'!W$1,0)),
IF(INDEX!$H$8=6,(VLOOKUP($A45,'LA6'!$A$1:$AD$200,'LA6'!W$1,0)),0)))))),".")</f>
        <v>0.02</v>
      </c>
    </row>
    <row r="46" spans="1:25" s="7" customFormat="1" ht="11.25" x14ac:dyDescent="0.2">
      <c r="A46" s="13">
        <v>306</v>
      </c>
      <c r="B46" s="13" t="s">
        <v>157</v>
      </c>
      <c r="C46" s="96" t="s">
        <v>124</v>
      </c>
      <c r="D46" s="26">
        <f>IFERROR(
IF(INDEX!$H$8=1,(VLOOKUP($A46,'LA1'!$A$1:$AD$200,'LA1'!B$1,0)),
IF(INDEX!$H$8=2,(VLOOKUP($A46,'LA2'!$A$1:$AD$200,'LA2'!B$1,0)),
IF(INDEX!$H$8=3,(VLOOKUP($A46,'LA3'!$A$1:$AD$200,'LA3'!B$1,0)),
IF(INDEX!$H$8=4,(VLOOKUP($A46,'LA4'!$A$1:$AD$200,'LA4'!B$1,0)),
IF(INDEX!$H$8=5,(VLOOKUP($A46,'LA5'!$A$1:$AD$200,'LA5'!B$1,0)),
IF(INDEX!$H$8=6,(VLOOKUP($A46,'LA6'!$A$1:$AD$200,'LA6'!B$1,0)),0)))))),".")</f>
        <v>3680</v>
      </c>
      <c r="E46" s="27">
        <f>IFERROR(
IF(INDEX!$H$8=1,(VLOOKUP($A46,'LA1'!$A$1:$AD$200,'LA1'!C$1,0)),
IF(INDEX!$H$8=2,(VLOOKUP($A46,'LA2'!$A$1:$AD$200,'LA2'!C$1,0)),
IF(INDEX!$H$8=3,(VLOOKUP($A46,'LA3'!$A$1:$AD$200,'LA3'!C$1,0)),
IF(INDEX!$H$8=4,(VLOOKUP($A46,'LA4'!$A$1:$AD$200,'LA4'!C$1,0)),
IF(INDEX!$H$8=5,(VLOOKUP($A46,'LA5'!$A$1:$AD$200,'LA5'!C$1,0)),
IF(INDEX!$H$8=6,(VLOOKUP($A46,'LA6'!$A$1:$AD$200,'LA6'!C$1,0)),0)))))),".")</f>
        <v>0.92</v>
      </c>
      <c r="F46" s="27">
        <f>IFERROR(
IF(INDEX!$H$8=1,(VLOOKUP($A46,'LA1'!$A$1:$AD$200,'LA1'!D$1,0)),
IF(INDEX!$H$8=2,(VLOOKUP($A46,'LA2'!$A$1:$AD$200,'LA2'!D$1,0)),
IF(INDEX!$H$8=3,(VLOOKUP($A46,'LA3'!$A$1:$AD$200,'LA3'!D$1,0)),
IF(INDEX!$H$8=4,(VLOOKUP($A46,'LA4'!$A$1:$AD$200,'LA4'!D$1,0)),
IF(INDEX!$H$8=5,(VLOOKUP($A46,'LA5'!$A$1:$AD$200,'LA5'!D$1,0)),
IF(INDEX!$H$8=6,(VLOOKUP($A46,'LA6'!$A$1:$AD$200,'LA6'!D$1,0)),0)))))),".")</f>
        <v>0.92</v>
      </c>
      <c r="G46" s="27">
        <f>IFERROR(
IF(INDEX!$H$8=1,(VLOOKUP($A46,'LA1'!$A$1:$AD$200,'LA1'!E$1,0)),
IF(INDEX!$H$8=2,(VLOOKUP($A46,'LA2'!$A$1:$AD$200,'LA2'!E$1,0)),
IF(INDEX!$H$8=3,(VLOOKUP($A46,'LA3'!$A$1:$AD$200,'LA3'!E$1,0)),
IF(INDEX!$H$8=4,(VLOOKUP($A46,'LA4'!$A$1:$AD$200,'LA4'!E$1,0)),
IF(INDEX!$H$8=5,(VLOOKUP($A46,'LA5'!$A$1:$AD$200,'LA5'!E$1,0)),
IF(INDEX!$H$8=6,(VLOOKUP($A46,'LA6'!$A$1:$AD$200,'LA6'!E$1,0)),0)))))),".")</f>
        <v>0.23</v>
      </c>
      <c r="H46" s="27" t="str">
        <f>IFERROR(
IF(INDEX!$H$8=1,(VLOOKUP($A46,'LA1'!$A$1:$AD$200,'LA1'!F$1,0)),
IF(INDEX!$H$8=2,(VLOOKUP($A46,'LA2'!$A$1:$AD$200,'LA2'!F$1,0)),
IF(INDEX!$H$8=3,(VLOOKUP($A46,'LA3'!$A$1:$AD$200,'LA3'!F$1,0)),
IF(INDEX!$H$8=4,(VLOOKUP($A46,'LA4'!$A$1:$AD$200,'LA4'!F$1,0)),
IF(INDEX!$H$8=5,(VLOOKUP($A46,'LA5'!$A$1:$AD$200,'LA5'!F$1,0)),
IF(INDEX!$H$8=6,(VLOOKUP($A46,'LA6'!$A$1:$AD$200,'LA6'!F$1,0)),0)))))),".")</f>
        <v>-</v>
      </c>
      <c r="I46" s="27">
        <f>IFERROR(
IF(INDEX!$H$8=1,(VLOOKUP($A46,'LA1'!$A$1:$AD$200,'LA1'!G$1,0)),
IF(INDEX!$H$8=2,(VLOOKUP($A46,'LA2'!$A$1:$AD$200,'LA2'!G$1,0)),
IF(INDEX!$H$8=3,(VLOOKUP($A46,'LA3'!$A$1:$AD$200,'LA3'!G$1,0)),
IF(INDEX!$H$8=4,(VLOOKUP($A46,'LA4'!$A$1:$AD$200,'LA4'!G$1,0)),
IF(INDEX!$H$8=5,(VLOOKUP($A46,'LA5'!$A$1:$AD$200,'LA5'!G$1,0)),
IF(INDEX!$H$8=6,(VLOOKUP($A46,'LA6'!$A$1:$AD$200,'LA6'!G$1,0)),0)))))),".")</f>
        <v>0.02</v>
      </c>
      <c r="J46" s="27">
        <f>IFERROR(
IF(INDEX!$H$8=1,(VLOOKUP($A46,'LA1'!$A$1:$AD$200,'LA1'!H$1,0)),
IF(INDEX!$H$8=2,(VLOOKUP($A46,'LA2'!$A$1:$AD$200,'LA2'!H$1,0)),
IF(INDEX!$H$8=3,(VLOOKUP($A46,'LA3'!$A$1:$AD$200,'LA3'!H$1,0)),
IF(INDEX!$H$8=4,(VLOOKUP($A46,'LA4'!$A$1:$AD$200,'LA4'!H$1,0)),
IF(INDEX!$H$8=5,(VLOOKUP($A46,'LA5'!$A$1:$AD$200,'LA5'!H$1,0)),
IF(INDEX!$H$8=6,(VLOOKUP($A46,'LA6'!$A$1:$AD$200,'LA6'!H$1,0)),0)))))),".")</f>
        <v>0.51</v>
      </c>
      <c r="K46" s="27">
        <f>IFERROR(
IF(INDEX!$H$8=1,(VLOOKUP($A46,'LA1'!$A$1:$AD$200,'LA1'!I$1,0)),
IF(INDEX!$H$8=2,(VLOOKUP($A46,'LA2'!$A$1:$AD$200,'LA2'!I$1,0)),
IF(INDEX!$H$8=3,(VLOOKUP($A46,'LA3'!$A$1:$AD$200,'LA3'!I$1,0)),
IF(INDEX!$H$8=4,(VLOOKUP($A46,'LA4'!$A$1:$AD$200,'LA4'!I$1,0)),
IF(INDEX!$H$8=5,(VLOOKUP($A46,'LA5'!$A$1:$AD$200,'LA5'!I$1,0)),
IF(INDEX!$H$8=6,(VLOOKUP($A46,'LA6'!$A$1:$AD$200,'LA6'!I$1,0)),0)))))),".")</f>
        <v>0.15</v>
      </c>
      <c r="L46" s="27">
        <f>IFERROR(
IF(INDEX!$H$8=1,(VLOOKUP($A46,'LA1'!$A$1:$AD$200,'LA1'!J$1,0)),
IF(INDEX!$H$8=2,(VLOOKUP($A46,'LA2'!$A$1:$AD$200,'LA2'!J$1,0)),
IF(INDEX!$H$8=3,(VLOOKUP($A46,'LA3'!$A$1:$AD$200,'LA3'!J$1,0)),
IF(INDEX!$H$8=4,(VLOOKUP($A46,'LA4'!$A$1:$AD$200,'LA4'!J$1,0)),
IF(INDEX!$H$8=5,(VLOOKUP($A46,'LA5'!$A$1:$AD$200,'LA5'!J$1,0)),
IF(INDEX!$H$8=6,(VLOOKUP($A46,'LA6'!$A$1:$AD$200,'LA6'!J$1,0)),0)))))),".")</f>
        <v>0</v>
      </c>
      <c r="M46" s="27" t="str">
        <f>IFERROR(
IF(INDEX!$H$8=1,(VLOOKUP($A46,'LA1'!$A$1:$AD$200,'LA1'!K$1,0)),
IF(INDEX!$H$8=2,(VLOOKUP($A46,'LA2'!$A$1:$AD$200,'LA2'!K$1,0)),
IF(INDEX!$H$8=3,(VLOOKUP($A46,'LA3'!$A$1:$AD$200,'LA3'!K$1,0)),
IF(INDEX!$H$8=4,(VLOOKUP($A46,'LA4'!$A$1:$AD$200,'LA4'!K$1,0)),
IF(INDEX!$H$8=5,(VLOOKUP($A46,'LA5'!$A$1:$AD$200,'LA5'!K$1,0)),
IF(INDEX!$H$8=6,(VLOOKUP($A46,'LA6'!$A$1:$AD$200,'LA6'!K$1,0)),0)))))),".")</f>
        <v>-</v>
      </c>
      <c r="N46" s="27" t="str">
        <f>IFERROR(
IF(INDEX!$H$8=1,(VLOOKUP($A46,'LA1'!$A$1:$AD$200,'LA1'!L$1,0)),
IF(INDEX!$H$8=2,(VLOOKUP($A46,'LA2'!$A$1:$AD$200,'LA2'!L$1,0)),
IF(INDEX!$H$8=3,(VLOOKUP($A46,'LA3'!$A$1:$AD$200,'LA3'!L$1,0)),
IF(INDEX!$H$8=4,(VLOOKUP($A46,'LA4'!$A$1:$AD$200,'LA4'!L$1,0)),
IF(INDEX!$H$8=5,(VLOOKUP($A46,'LA5'!$A$1:$AD$200,'LA5'!L$1,0)),
IF(INDEX!$H$8=6,(VLOOKUP($A46,'LA6'!$A$1:$AD$200,'LA6'!L$1,0)),0)))))),".")</f>
        <v>-</v>
      </c>
      <c r="O46" s="27">
        <f>IFERROR(
IF(INDEX!$H$8=1,(VLOOKUP($A46,'LA1'!$A$1:$AD$200,'LA1'!M$1,0)),
IF(INDEX!$H$8=2,(VLOOKUP($A46,'LA2'!$A$1:$AD$200,'LA2'!M$1,0)),
IF(INDEX!$H$8=3,(VLOOKUP($A46,'LA3'!$A$1:$AD$200,'LA3'!M$1,0)),
IF(INDEX!$H$8=4,(VLOOKUP($A46,'LA4'!$A$1:$AD$200,'LA4'!M$1,0)),
IF(INDEX!$H$8=5,(VLOOKUP($A46,'LA5'!$A$1:$AD$200,'LA5'!M$1,0)),
IF(INDEX!$H$8=6,(VLOOKUP($A46,'LA6'!$A$1:$AD$200,'LA6'!M$1,0)),0)))))),".")</f>
        <v>0.02</v>
      </c>
      <c r="P46" s="27" t="str">
        <f>IFERROR(
IF(INDEX!$H$8=1,(VLOOKUP($A46,'LA1'!$A$1:$AD$200,'LA1'!N$1,0)),
IF(INDEX!$H$8=2,(VLOOKUP($A46,'LA2'!$A$1:$AD$200,'LA2'!N$1,0)),
IF(INDEX!$H$8=3,(VLOOKUP($A46,'LA3'!$A$1:$AD$200,'LA3'!N$1,0)),
IF(INDEX!$H$8=4,(VLOOKUP($A46,'LA4'!$A$1:$AD$200,'LA4'!N$1,0)),
IF(INDEX!$H$8=5,(VLOOKUP($A46,'LA5'!$A$1:$AD$200,'LA5'!N$1,0)),
IF(INDEX!$H$8=6,(VLOOKUP($A46,'LA6'!$A$1:$AD$200,'LA6'!N$1,0)),0)))))),".")</f>
        <v>x</v>
      </c>
      <c r="Q46" s="27" t="str">
        <f>IFERROR(
IF(INDEX!$H$8=1,(VLOOKUP($A46,'LA1'!$A$1:$AD$200,'LA1'!O$1,0)),
IF(INDEX!$H$8=2,(VLOOKUP($A46,'LA2'!$A$1:$AD$200,'LA2'!O$1,0)),
IF(INDEX!$H$8=3,(VLOOKUP($A46,'LA3'!$A$1:$AD$200,'LA3'!O$1,0)),
IF(INDEX!$H$8=4,(VLOOKUP($A46,'LA4'!$A$1:$AD$200,'LA4'!O$1,0)),
IF(INDEX!$H$8=5,(VLOOKUP($A46,'LA5'!$A$1:$AD$200,'LA5'!O$1,0)),
IF(INDEX!$H$8=6,(VLOOKUP($A46,'LA6'!$A$1:$AD$200,'LA6'!O$1,0)),0)))))),".")</f>
        <v>-</v>
      </c>
      <c r="R46" s="27" t="str">
        <f>IFERROR(
IF(INDEX!$H$8=1,(VLOOKUP($A46,'LA1'!$A$1:$AD$200,'LA1'!P$1,0)),
IF(INDEX!$H$8=2,(VLOOKUP($A46,'LA2'!$A$1:$AD$200,'LA2'!P$1,0)),
IF(INDEX!$H$8=3,(VLOOKUP($A46,'LA3'!$A$1:$AD$200,'LA3'!P$1,0)),
IF(INDEX!$H$8=4,(VLOOKUP($A46,'LA4'!$A$1:$AD$200,'LA4'!P$1,0)),
IF(INDEX!$H$8=5,(VLOOKUP($A46,'LA5'!$A$1:$AD$200,'LA5'!P$1,0)),
IF(INDEX!$H$8=6,(VLOOKUP($A46,'LA6'!$A$1:$AD$200,'LA6'!P$1,0)),0)))))),".")</f>
        <v>-</v>
      </c>
      <c r="S46" s="27" t="str">
        <f>IFERROR(
IF(INDEX!$H$8=1,(VLOOKUP($A46,'LA1'!$A$1:$AD$200,'LA1'!Q$1,0)),
IF(INDEX!$H$8=2,(VLOOKUP($A46,'LA2'!$A$1:$AD$200,'LA2'!Q$1,0)),
IF(INDEX!$H$8=3,(VLOOKUP($A46,'LA3'!$A$1:$AD$200,'LA3'!Q$1,0)),
IF(INDEX!$H$8=4,(VLOOKUP($A46,'LA4'!$A$1:$AD$200,'LA4'!Q$1,0)),
IF(INDEX!$H$8=5,(VLOOKUP($A46,'LA5'!$A$1:$AD$200,'LA5'!Q$1,0)),
IF(INDEX!$H$8=6,(VLOOKUP($A46,'LA6'!$A$1:$AD$200,'LA6'!Q$1,0)),0)))))),".")</f>
        <v>-</v>
      </c>
      <c r="T46" s="27" t="str">
        <f>IFERROR(
IF(INDEX!$H$8=1,(VLOOKUP($A46,'LA1'!$A$1:$AD$200,'LA1'!R$1,0)),
IF(INDEX!$H$8=2,(VLOOKUP($A46,'LA2'!$A$1:$AD$200,'LA2'!R$1,0)),
IF(INDEX!$H$8=3,(VLOOKUP($A46,'LA3'!$A$1:$AD$200,'LA3'!R$1,0)),
IF(INDEX!$H$8=4,(VLOOKUP($A46,'LA4'!$A$1:$AD$200,'LA4'!R$1,0)),
IF(INDEX!$H$8=5,(VLOOKUP($A46,'LA5'!$A$1:$AD$200,'LA5'!R$1,0)),
IF(INDEX!$H$8=6,(VLOOKUP($A46,'LA6'!$A$1:$AD$200,'LA6'!R$1,0)),0)))))),".")</f>
        <v>-</v>
      </c>
      <c r="U46" s="27" t="str">
        <f>IFERROR(
IF(INDEX!$H$8=1,(VLOOKUP($A46,'LA1'!$A$1:$AD$200,'LA1'!S$1,0)),
IF(INDEX!$H$8=2,(VLOOKUP($A46,'LA2'!$A$1:$AD$200,'LA2'!S$1,0)),
IF(INDEX!$H$8=3,(VLOOKUP($A46,'LA3'!$A$1:$AD$200,'LA3'!S$1,0)),
IF(INDEX!$H$8=4,(VLOOKUP($A46,'LA4'!$A$1:$AD$200,'LA4'!S$1,0)),
IF(INDEX!$H$8=5,(VLOOKUP($A46,'LA5'!$A$1:$AD$200,'LA5'!S$1,0)),
IF(INDEX!$H$8=6,(VLOOKUP($A46,'LA6'!$A$1:$AD$200,'LA6'!S$1,0)),0)))))),".")</f>
        <v>x</v>
      </c>
      <c r="V46" s="27" t="str">
        <f>IFERROR(
IF(INDEX!$H$8=1,(VLOOKUP($A46,'LA1'!$A$1:$AD$200,'LA1'!T$1,0)),
IF(INDEX!$H$8=2,(VLOOKUP($A46,'LA2'!$A$1:$AD$200,'LA2'!T$1,0)),
IF(INDEX!$H$8=3,(VLOOKUP($A46,'LA3'!$A$1:$AD$200,'LA3'!T$1,0)),
IF(INDEX!$H$8=4,(VLOOKUP($A46,'LA4'!$A$1:$AD$200,'LA4'!T$1,0)),
IF(INDEX!$H$8=5,(VLOOKUP($A46,'LA5'!$A$1:$AD$200,'LA5'!T$1,0)),
IF(INDEX!$H$8=6,(VLOOKUP($A46,'LA6'!$A$1:$AD$200,'LA6'!T$1,0)),0)))))),".")</f>
        <v>-</v>
      </c>
      <c r="W46" s="27">
        <f>IFERROR(
IF(INDEX!$H$8=1,(VLOOKUP($A46,'LA1'!$A$1:$AD$200,'LA1'!U$1,0)),
IF(INDEX!$H$8=2,(VLOOKUP($A46,'LA2'!$A$1:$AD$200,'LA2'!U$1,0)),
IF(INDEX!$H$8=3,(VLOOKUP($A46,'LA3'!$A$1:$AD$200,'LA3'!U$1,0)),
IF(INDEX!$H$8=4,(VLOOKUP($A46,'LA4'!$A$1:$AD$200,'LA4'!U$1,0)),
IF(INDEX!$H$8=5,(VLOOKUP($A46,'LA5'!$A$1:$AD$200,'LA5'!U$1,0)),
IF(INDEX!$H$8=6,(VLOOKUP($A46,'LA6'!$A$1:$AD$200,'LA6'!U$1,0)),0)))))),".")</f>
        <v>0.05</v>
      </c>
      <c r="X46" s="27">
        <f>IFERROR(
IF(INDEX!$H$8=1,(VLOOKUP($A46,'LA1'!$A$1:$AD$200,'LA1'!V$1,0)),
IF(INDEX!$H$8=2,(VLOOKUP($A46,'LA2'!$A$1:$AD$200,'LA2'!V$1,0)),
IF(INDEX!$H$8=3,(VLOOKUP($A46,'LA3'!$A$1:$AD$200,'LA3'!V$1,0)),
IF(INDEX!$H$8=4,(VLOOKUP($A46,'LA4'!$A$1:$AD$200,'LA4'!V$1,0)),
IF(INDEX!$H$8=5,(VLOOKUP($A46,'LA5'!$A$1:$AD$200,'LA5'!V$1,0)),
IF(INDEX!$H$8=6,(VLOOKUP($A46,'LA6'!$A$1:$AD$200,'LA6'!V$1,0)),0)))))),".")</f>
        <v>0.01</v>
      </c>
      <c r="Y46" s="27">
        <f>IFERROR(
IF(INDEX!$H$8=1,(VLOOKUP($A46,'LA1'!$A$1:$AD$200,'LA1'!W$1,0)),
IF(INDEX!$H$8=2,(VLOOKUP($A46,'LA2'!$A$1:$AD$200,'LA2'!W$1,0)),
IF(INDEX!$H$8=3,(VLOOKUP($A46,'LA3'!$A$1:$AD$200,'LA3'!W$1,0)),
IF(INDEX!$H$8=4,(VLOOKUP($A46,'LA4'!$A$1:$AD$200,'LA4'!W$1,0)),
IF(INDEX!$H$8=5,(VLOOKUP($A46,'LA5'!$A$1:$AD$200,'LA5'!W$1,0)),
IF(INDEX!$H$8=6,(VLOOKUP($A46,'LA6'!$A$1:$AD$200,'LA6'!W$1,0)),0)))))),".")</f>
        <v>0.02</v>
      </c>
    </row>
    <row r="47" spans="1:25" s="7" customFormat="1" ht="11.25" x14ac:dyDescent="0.2">
      <c r="A47" s="13">
        <v>909</v>
      </c>
      <c r="B47" s="13" t="s">
        <v>158</v>
      </c>
      <c r="C47" s="96" t="s">
        <v>112</v>
      </c>
      <c r="D47" s="26">
        <f>IFERROR(
IF(INDEX!$H$8=1,(VLOOKUP($A47,'LA1'!$A$1:$AD$200,'LA1'!B$1,0)),
IF(INDEX!$H$8=2,(VLOOKUP($A47,'LA2'!$A$1:$AD$200,'LA2'!B$1,0)),
IF(INDEX!$H$8=3,(VLOOKUP($A47,'LA3'!$A$1:$AD$200,'LA3'!B$1,0)),
IF(INDEX!$H$8=4,(VLOOKUP($A47,'LA4'!$A$1:$AD$200,'LA4'!B$1,0)),
IF(INDEX!$H$8=5,(VLOOKUP($A47,'LA5'!$A$1:$AD$200,'LA5'!B$1,0)),
IF(INDEX!$H$8=6,(VLOOKUP($A47,'LA6'!$A$1:$AD$200,'LA6'!B$1,0)),0)))))),".")</f>
        <v>5680</v>
      </c>
      <c r="E47" s="27">
        <f>IFERROR(
IF(INDEX!$H$8=1,(VLOOKUP($A47,'LA1'!$A$1:$AD$200,'LA1'!C$1,0)),
IF(INDEX!$H$8=2,(VLOOKUP($A47,'LA2'!$A$1:$AD$200,'LA2'!C$1,0)),
IF(INDEX!$H$8=3,(VLOOKUP($A47,'LA3'!$A$1:$AD$200,'LA3'!C$1,0)),
IF(INDEX!$H$8=4,(VLOOKUP($A47,'LA4'!$A$1:$AD$200,'LA4'!C$1,0)),
IF(INDEX!$H$8=5,(VLOOKUP($A47,'LA5'!$A$1:$AD$200,'LA5'!C$1,0)),
IF(INDEX!$H$8=6,(VLOOKUP($A47,'LA6'!$A$1:$AD$200,'LA6'!C$1,0)),0)))))),".")</f>
        <v>0.92</v>
      </c>
      <c r="F47" s="27">
        <f>IFERROR(
IF(INDEX!$H$8=1,(VLOOKUP($A47,'LA1'!$A$1:$AD$200,'LA1'!D$1,0)),
IF(INDEX!$H$8=2,(VLOOKUP($A47,'LA2'!$A$1:$AD$200,'LA2'!D$1,0)),
IF(INDEX!$H$8=3,(VLOOKUP($A47,'LA3'!$A$1:$AD$200,'LA3'!D$1,0)),
IF(INDEX!$H$8=4,(VLOOKUP($A47,'LA4'!$A$1:$AD$200,'LA4'!D$1,0)),
IF(INDEX!$H$8=5,(VLOOKUP($A47,'LA5'!$A$1:$AD$200,'LA5'!D$1,0)),
IF(INDEX!$H$8=6,(VLOOKUP($A47,'LA6'!$A$1:$AD$200,'LA6'!D$1,0)),0)))))),".")</f>
        <v>0.9</v>
      </c>
      <c r="G47" s="27">
        <f>IFERROR(
IF(INDEX!$H$8=1,(VLOOKUP($A47,'LA1'!$A$1:$AD$200,'LA1'!E$1,0)),
IF(INDEX!$H$8=2,(VLOOKUP($A47,'LA2'!$A$1:$AD$200,'LA2'!E$1,0)),
IF(INDEX!$H$8=3,(VLOOKUP($A47,'LA3'!$A$1:$AD$200,'LA3'!E$1,0)),
IF(INDEX!$H$8=4,(VLOOKUP($A47,'LA4'!$A$1:$AD$200,'LA4'!E$1,0)),
IF(INDEX!$H$8=5,(VLOOKUP($A47,'LA5'!$A$1:$AD$200,'LA5'!E$1,0)),
IF(INDEX!$H$8=6,(VLOOKUP($A47,'LA6'!$A$1:$AD$200,'LA6'!E$1,0)),0)))))),".")</f>
        <v>0.35</v>
      </c>
      <c r="H47" s="27" t="str">
        <f>IFERROR(
IF(INDEX!$H$8=1,(VLOOKUP($A47,'LA1'!$A$1:$AD$200,'LA1'!F$1,0)),
IF(INDEX!$H$8=2,(VLOOKUP($A47,'LA2'!$A$1:$AD$200,'LA2'!F$1,0)),
IF(INDEX!$H$8=3,(VLOOKUP($A47,'LA3'!$A$1:$AD$200,'LA3'!F$1,0)),
IF(INDEX!$H$8=4,(VLOOKUP($A47,'LA4'!$A$1:$AD$200,'LA4'!F$1,0)),
IF(INDEX!$H$8=5,(VLOOKUP($A47,'LA5'!$A$1:$AD$200,'LA5'!F$1,0)),
IF(INDEX!$H$8=6,(VLOOKUP($A47,'LA6'!$A$1:$AD$200,'LA6'!F$1,0)),0)))))),".")</f>
        <v>-</v>
      </c>
      <c r="I47" s="27">
        <f>IFERROR(
IF(INDEX!$H$8=1,(VLOOKUP($A47,'LA1'!$A$1:$AD$200,'LA1'!G$1,0)),
IF(INDEX!$H$8=2,(VLOOKUP($A47,'LA2'!$A$1:$AD$200,'LA2'!G$1,0)),
IF(INDEX!$H$8=3,(VLOOKUP($A47,'LA3'!$A$1:$AD$200,'LA3'!G$1,0)),
IF(INDEX!$H$8=4,(VLOOKUP($A47,'LA4'!$A$1:$AD$200,'LA4'!G$1,0)),
IF(INDEX!$H$8=5,(VLOOKUP($A47,'LA5'!$A$1:$AD$200,'LA5'!G$1,0)),
IF(INDEX!$H$8=6,(VLOOKUP($A47,'LA6'!$A$1:$AD$200,'LA6'!G$1,0)),0)))))),".")</f>
        <v>7.0000000000000007E-2</v>
      </c>
      <c r="J47" s="27">
        <f>IFERROR(
IF(INDEX!$H$8=1,(VLOOKUP($A47,'LA1'!$A$1:$AD$200,'LA1'!H$1,0)),
IF(INDEX!$H$8=2,(VLOOKUP($A47,'LA2'!$A$1:$AD$200,'LA2'!H$1,0)),
IF(INDEX!$H$8=3,(VLOOKUP($A47,'LA3'!$A$1:$AD$200,'LA3'!H$1,0)),
IF(INDEX!$H$8=4,(VLOOKUP($A47,'LA4'!$A$1:$AD$200,'LA4'!H$1,0)),
IF(INDEX!$H$8=5,(VLOOKUP($A47,'LA5'!$A$1:$AD$200,'LA5'!H$1,0)),
IF(INDEX!$H$8=6,(VLOOKUP($A47,'LA6'!$A$1:$AD$200,'LA6'!H$1,0)),0)))))),".")</f>
        <v>0.42</v>
      </c>
      <c r="K47" s="27">
        <f>IFERROR(
IF(INDEX!$H$8=1,(VLOOKUP($A47,'LA1'!$A$1:$AD$200,'LA1'!I$1,0)),
IF(INDEX!$H$8=2,(VLOOKUP($A47,'LA2'!$A$1:$AD$200,'LA2'!I$1,0)),
IF(INDEX!$H$8=3,(VLOOKUP($A47,'LA3'!$A$1:$AD$200,'LA3'!I$1,0)),
IF(INDEX!$H$8=4,(VLOOKUP($A47,'LA4'!$A$1:$AD$200,'LA4'!I$1,0)),
IF(INDEX!$H$8=5,(VLOOKUP($A47,'LA5'!$A$1:$AD$200,'LA5'!I$1,0)),
IF(INDEX!$H$8=6,(VLOOKUP($A47,'LA6'!$A$1:$AD$200,'LA6'!I$1,0)),0)))))),".")</f>
        <v>0.05</v>
      </c>
      <c r="L47" s="27">
        <f>IFERROR(
IF(INDEX!$H$8=1,(VLOOKUP($A47,'LA1'!$A$1:$AD$200,'LA1'!J$1,0)),
IF(INDEX!$H$8=2,(VLOOKUP($A47,'LA2'!$A$1:$AD$200,'LA2'!J$1,0)),
IF(INDEX!$H$8=3,(VLOOKUP($A47,'LA3'!$A$1:$AD$200,'LA3'!J$1,0)),
IF(INDEX!$H$8=4,(VLOOKUP($A47,'LA4'!$A$1:$AD$200,'LA4'!J$1,0)),
IF(INDEX!$H$8=5,(VLOOKUP($A47,'LA5'!$A$1:$AD$200,'LA5'!J$1,0)),
IF(INDEX!$H$8=6,(VLOOKUP($A47,'LA6'!$A$1:$AD$200,'LA6'!J$1,0)),0)))))),".")</f>
        <v>0</v>
      </c>
      <c r="M47" s="27" t="str">
        <f>IFERROR(
IF(INDEX!$H$8=1,(VLOOKUP($A47,'LA1'!$A$1:$AD$200,'LA1'!K$1,0)),
IF(INDEX!$H$8=2,(VLOOKUP($A47,'LA2'!$A$1:$AD$200,'LA2'!K$1,0)),
IF(INDEX!$H$8=3,(VLOOKUP($A47,'LA3'!$A$1:$AD$200,'LA3'!K$1,0)),
IF(INDEX!$H$8=4,(VLOOKUP($A47,'LA4'!$A$1:$AD$200,'LA4'!K$1,0)),
IF(INDEX!$H$8=5,(VLOOKUP($A47,'LA5'!$A$1:$AD$200,'LA5'!K$1,0)),
IF(INDEX!$H$8=6,(VLOOKUP($A47,'LA6'!$A$1:$AD$200,'LA6'!K$1,0)),0)))))),".")</f>
        <v>x</v>
      </c>
      <c r="N47" s="27" t="str">
        <f>IFERROR(
IF(INDEX!$H$8=1,(VLOOKUP($A47,'LA1'!$A$1:$AD$200,'LA1'!L$1,0)),
IF(INDEX!$H$8=2,(VLOOKUP($A47,'LA2'!$A$1:$AD$200,'LA2'!L$1,0)),
IF(INDEX!$H$8=3,(VLOOKUP($A47,'LA3'!$A$1:$AD$200,'LA3'!L$1,0)),
IF(INDEX!$H$8=4,(VLOOKUP($A47,'LA4'!$A$1:$AD$200,'LA4'!L$1,0)),
IF(INDEX!$H$8=5,(VLOOKUP($A47,'LA5'!$A$1:$AD$200,'LA5'!L$1,0)),
IF(INDEX!$H$8=6,(VLOOKUP($A47,'LA6'!$A$1:$AD$200,'LA6'!L$1,0)),0)))))),".")</f>
        <v>-</v>
      </c>
      <c r="O47" s="27">
        <f>IFERROR(
IF(INDEX!$H$8=1,(VLOOKUP($A47,'LA1'!$A$1:$AD$200,'LA1'!M$1,0)),
IF(INDEX!$H$8=2,(VLOOKUP($A47,'LA2'!$A$1:$AD$200,'LA2'!M$1,0)),
IF(INDEX!$H$8=3,(VLOOKUP($A47,'LA3'!$A$1:$AD$200,'LA3'!M$1,0)),
IF(INDEX!$H$8=4,(VLOOKUP($A47,'LA4'!$A$1:$AD$200,'LA4'!M$1,0)),
IF(INDEX!$H$8=5,(VLOOKUP($A47,'LA5'!$A$1:$AD$200,'LA5'!M$1,0)),
IF(INDEX!$H$8=6,(VLOOKUP($A47,'LA6'!$A$1:$AD$200,'LA6'!M$1,0)),0)))))),".")</f>
        <v>0.11</v>
      </c>
      <c r="P47" s="27">
        <f>IFERROR(
IF(INDEX!$H$8=1,(VLOOKUP($A47,'LA1'!$A$1:$AD$200,'LA1'!N$1,0)),
IF(INDEX!$H$8=2,(VLOOKUP($A47,'LA2'!$A$1:$AD$200,'LA2'!N$1,0)),
IF(INDEX!$H$8=3,(VLOOKUP($A47,'LA3'!$A$1:$AD$200,'LA3'!N$1,0)),
IF(INDEX!$H$8=4,(VLOOKUP($A47,'LA4'!$A$1:$AD$200,'LA4'!N$1,0)),
IF(INDEX!$H$8=5,(VLOOKUP($A47,'LA5'!$A$1:$AD$200,'LA5'!N$1,0)),
IF(INDEX!$H$8=6,(VLOOKUP($A47,'LA6'!$A$1:$AD$200,'LA6'!N$1,0)),0)))))),".")</f>
        <v>0</v>
      </c>
      <c r="Q47" s="27" t="str">
        <f>IFERROR(
IF(INDEX!$H$8=1,(VLOOKUP($A47,'LA1'!$A$1:$AD$200,'LA1'!O$1,0)),
IF(INDEX!$H$8=2,(VLOOKUP($A47,'LA2'!$A$1:$AD$200,'LA2'!O$1,0)),
IF(INDEX!$H$8=3,(VLOOKUP($A47,'LA3'!$A$1:$AD$200,'LA3'!O$1,0)),
IF(INDEX!$H$8=4,(VLOOKUP($A47,'LA4'!$A$1:$AD$200,'LA4'!O$1,0)),
IF(INDEX!$H$8=5,(VLOOKUP($A47,'LA5'!$A$1:$AD$200,'LA5'!O$1,0)),
IF(INDEX!$H$8=6,(VLOOKUP($A47,'LA6'!$A$1:$AD$200,'LA6'!O$1,0)),0)))))),".")</f>
        <v>-</v>
      </c>
      <c r="R47" s="27">
        <f>IFERROR(
IF(INDEX!$H$8=1,(VLOOKUP($A47,'LA1'!$A$1:$AD$200,'LA1'!P$1,0)),
IF(INDEX!$H$8=2,(VLOOKUP($A47,'LA2'!$A$1:$AD$200,'LA2'!P$1,0)),
IF(INDEX!$H$8=3,(VLOOKUP($A47,'LA3'!$A$1:$AD$200,'LA3'!P$1,0)),
IF(INDEX!$H$8=4,(VLOOKUP($A47,'LA4'!$A$1:$AD$200,'LA4'!P$1,0)),
IF(INDEX!$H$8=5,(VLOOKUP($A47,'LA5'!$A$1:$AD$200,'LA5'!P$1,0)),
IF(INDEX!$H$8=6,(VLOOKUP($A47,'LA6'!$A$1:$AD$200,'LA6'!P$1,0)),0)))))),".")</f>
        <v>0.01</v>
      </c>
      <c r="S47" s="27">
        <f>IFERROR(
IF(INDEX!$H$8=1,(VLOOKUP($A47,'LA1'!$A$1:$AD$200,'LA1'!Q$1,0)),
IF(INDEX!$H$8=2,(VLOOKUP($A47,'LA2'!$A$1:$AD$200,'LA2'!Q$1,0)),
IF(INDEX!$H$8=3,(VLOOKUP($A47,'LA3'!$A$1:$AD$200,'LA3'!Q$1,0)),
IF(INDEX!$H$8=4,(VLOOKUP($A47,'LA4'!$A$1:$AD$200,'LA4'!Q$1,0)),
IF(INDEX!$H$8=5,(VLOOKUP($A47,'LA5'!$A$1:$AD$200,'LA5'!Q$1,0)),
IF(INDEX!$H$8=6,(VLOOKUP($A47,'LA6'!$A$1:$AD$200,'LA6'!Q$1,0)),0)))))),".")</f>
        <v>0.01</v>
      </c>
      <c r="T47" s="27" t="str">
        <f>IFERROR(
IF(INDEX!$H$8=1,(VLOOKUP($A47,'LA1'!$A$1:$AD$200,'LA1'!R$1,0)),
IF(INDEX!$H$8=2,(VLOOKUP($A47,'LA2'!$A$1:$AD$200,'LA2'!R$1,0)),
IF(INDEX!$H$8=3,(VLOOKUP($A47,'LA3'!$A$1:$AD$200,'LA3'!R$1,0)),
IF(INDEX!$H$8=4,(VLOOKUP($A47,'LA4'!$A$1:$AD$200,'LA4'!R$1,0)),
IF(INDEX!$H$8=5,(VLOOKUP($A47,'LA5'!$A$1:$AD$200,'LA5'!R$1,0)),
IF(INDEX!$H$8=6,(VLOOKUP($A47,'LA6'!$A$1:$AD$200,'LA6'!R$1,0)),0)))))),".")</f>
        <v>-</v>
      </c>
      <c r="U47" s="27" t="str">
        <f>IFERROR(
IF(INDEX!$H$8=1,(VLOOKUP($A47,'LA1'!$A$1:$AD$200,'LA1'!S$1,0)),
IF(INDEX!$H$8=2,(VLOOKUP($A47,'LA2'!$A$1:$AD$200,'LA2'!S$1,0)),
IF(INDEX!$H$8=3,(VLOOKUP($A47,'LA3'!$A$1:$AD$200,'LA3'!S$1,0)),
IF(INDEX!$H$8=4,(VLOOKUP($A47,'LA4'!$A$1:$AD$200,'LA4'!S$1,0)),
IF(INDEX!$H$8=5,(VLOOKUP($A47,'LA5'!$A$1:$AD$200,'LA5'!S$1,0)),
IF(INDEX!$H$8=6,(VLOOKUP($A47,'LA6'!$A$1:$AD$200,'LA6'!S$1,0)),0)))))),".")</f>
        <v>-</v>
      </c>
      <c r="V47" s="27">
        <f>IFERROR(
IF(INDEX!$H$8=1,(VLOOKUP($A47,'LA1'!$A$1:$AD$200,'LA1'!T$1,0)),
IF(INDEX!$H$8=2,(VLOOKUP($A47,'LA2'!$A$1:$AD$200,'LA2'!T$1,0)),
IF(INDEX!$H$8=3,(VLOOKUP($A47,'LA3'!$A$1:$AD$200,'LA3'!T$1,0)),
IF(INDEX!$H$8=4,(VLOOKUP($A47,'LA4'!$A$1:$AD$200,'LA4'!T$1,0)),
IF(INDEX!$H$8=5,(VLOOKUP($A47,'LA5'!$A$1:$AD$200,'LA5'!T$1,0)),
IF(INDEX!$H$8=6,(VLOOKUP($A47,'LA6'!$A$1:$AD$200,'LA6'!T$1,0)),0)))))),".")</f>
        <v>0.01</v>
      </c>
      <c r="W47" s="27">
        <f>IFERROR(
IF(INDEX!$H$8=1,(VLOOKUP($A47,'LA1'!$A$1:$AD$200,'LA1'!U$1,0)),
IF(INDEX!$H$8=2,(VLOOKUP($A47,'LA2'!$A$1:$AD$200,'LA2'!U$1,0)),
IF(INDEX!$H$8=3,(VLOOKUP($A47,'LA3'!$A$1:$AD$200,'LA3'!U$1,0)),
IF(INDEX!$H$8=4,(VLOOKUP($A47,'LA4'!$A$1:$AD$200,'LA4'!U$1,0)),
IF(INDEX!$H$8=5,(VLOOKUP($A47,'LA5'!$A$1:$AD$200,'LA5'!U$1,0)),
IF(INDEX!$H$8=6,(VLOOKUP($A47,'LA6'!$A$1:$AD$200,'LA6'!U$1,0)),0)))))),".")</f>
        <v>0.05</v>
      </c>
      <c r="X47" s="27">
        <f>IFERROR(
IF(INDEX!$H$8=1,(VLOOKUP($A47,'LA1'!$A$1:$AD$200,'LA1'!V$1,0)),
IF(INDEX!$H$8=2,(VLOOKUP($A47,'LA2'!$A$1:$AD$200,'LA2'!V$1,0)),
IF(INDEX!$H$8=3,(VLOOKUP($A47,'LA3'!$A$1:$AD$200,'LA3'!V$1,0)),
IF(INDEX!$H$8=4,(VLOOKUP($A47,'LA4'!$A$1:$AD$200,'LA4'!V$1,0)),
IF(INDEX!$H$8=5,(VLOOKUP($A47,'LA5'!$A$1:$AD$200,'LA5'!V$1,0)),
IF(INDEX!$H$8=6,(VLOOKUP($A47,'LA6'!$A$1:$AD$200,'LA6'!V$1,0)),0)))))),".")</f>
        <v>0.02</v>
      </c>
      <c r="Y47" s="27">
        <f>IFERROR(
IF(INDEX!$H$8=1,(VLOOKUP($A47,'LA1'!$A$1:$AD$200,'LA1'!W$1,0)),
IF(INDEX!$H$8=2,(VLOOKUP($A47,'LA2'!$A$1:$AD$200,'LA2'!W$1,0)),
IF(INDEX!$H$8=3,(VLOOKUP($A47,'LA3'!$A$1:$AD$200,'LA3'!W$1,0)),
IF(INDEX!$H$8=4,(VLOOKUP($A47,'LA4'!$A$1:$AD$200,'LA4'!W$1,0)),
IF(INDEX!$H$8=5,(VLOOKUP($A47,'LA5'!$A$1:$AD$200,'LA5'!W$1,0)),
IF(INDEX!$H$8=6,(VLOOKUP($A47,'LA6'!$A$1:$AD$200,'LA6'!W$1,0)),0)))))),".")</f>
        <v>0.01</v>
      </c>
    </row>
    <row r="48" spans="1:25" s="7" customFormat="1" ht="11.25" x14ac:dyDescent="0.2">
      <c r="A48" s="13">
        <v>841</v>
      </c>
      <c r="B48" s="13" t="s">
        <v>159</v>
      </c>
      <c r="C48" s="96" t="s">
        <v>110</v>
      </c>
      <c r="D48" s="26">
        <f>IFERROR(
IF(INDEX!$H$8=1,(VLOOKUP($A48,'LA1'!$A$1:$AD$200,'LA1'!B$1,0)),
IF(INDEX!$H$8=2,(VLOOKUP($A48,'LA2'!$A$1:$AD$200,'LA2'!B$1,0)),
IF(INDEX!$H$8=3,(VLOOKUP($A48,'LA3'!$A$1:$AD$200,'LA3'!B$1,0)),
IF(INDEX!$H$8=4,(VLOOKUP($A48,'LA4'!$A$1:$AD$200,'LA4'!B$1,0)),
IF(INDEX!$H$8=5,(VLOOKUP($A48,'LA5'!$A$1:$AD$200,'LA5'!B$1,0)),
IF(INDEX!$H$8=6,(VLOOKUP($A48,'LA6'!$A$1:$AD$200,'LA6'!B$1,0)),0)))))),".")</f>
        <v>1130</v>
      </c>
      <c r="E48" s="27">
        <f>IFERROR(
IF(INDEX!$H$8=1,(VLOOKUP($A48,'LA1'!$A$1:$AD$200,'LA1'!C$1,0)),
IF(INDEX!$H$8=2,(VLOOKUP($A48,'LA2'!$A$1:$AD$200,'LA2'!C$1,0)),
IF(INDEX!$H$8=3,(VLOOKUP($A48,'LA3'!$A$1:$AD$200,'LA3'!C$1,0)),
IF(INDEX!$H$8=4,(VLOOKUP($A48,'LA4'!$A$1:$AD$200,'LA4'!C$1,0)),
IF(INDEX!$H$8=5,(VLOOKUP($A48,'LA5'!$A$1:$AD$200,'LA5'!C$1,0)),
IF(INDEX!$H$8=6,(VLOOKUP($A48,'LA6'!$A$1:$AD$200,'LA6'!C$1,0)),0)))))),".")</f>
        <v>0.9</v>
      </c>
      <c r="F48" s="27">
        <f>IFERROR(
IF(INDEX!$H$8=1,(VLOOKUP($A48,'LA1'!$A$1:$AD$200,'LA1'!D$1,0)),
IF(INDEX!$H$8=2,(VLOOKUP($A48,'LA2'!$A$1:$AD$200,'LA2'!D$1,0)),
IF(INDEX!$H$8=3,(VLOOKUP($A48,'LA3'!$A$1:$AD$200,'LA3'!D$1,0)),
IF(INDEX!$H$8=4,(VLOOKUP($A48,'LA4'!$A$1:$AD$200,'LA4'!D$1,0)),
IF(INDEX!$H$8=5,(VLOOKUP($A48,'LA5'!$A$1:$AD$200,'LA5'!D$1,0)),
IF(INDEX!$H$8=6,(VLOOKUP($A48,'LA6'!$A$1:$AD$200,'LA6'!D$1,0)),0)))))),".")</f>
        <v>0.88</v>
      </c>
      <c r="G48" s="27">
        <f>IFERROR(
IF(INDEX!$H$8=1,(VLOOKUP($A48,'LA1'!$A$1:$AD$200,'LA1'!E$1,0)),
IF(INDEX!$H$8=2,(VLOOKUP($A48,'LA2'!$A$1:$AD$200,'LA2'!E$1,0)),
IF(INDEX!$H$8=3,(VLOOKUP($A48,'LA3'!$A$1:$AD$200,'LA3'!E$1,0)),
IF(INDEX!$H$8=4,(VLOOKUP($A48,'LA4'!$A$1:$AD$200,'LA4'!E$1,0)),
IF(INDEX!$H$8=5,(VLOOKUP($A48,'LA5'!$A$1:$AD$200,'LA5'!E$1,0)),
IF(INDEX!$H$8=6,(VLOOKUP($A48,'LA6'!$A$1:$AD$200,'LA6'!E$1,0)),0)))))),".")</f>
        <v>0.4</v>
      </c>
      <c r="H48" s="27" t="str">
        <f>IFERROR(
IF(INDEX!$H$8=1,(VLOOKUP($A48,'LA1'!$A$1:$AD$200,'LA1'!F$1,0)),
IF(INDEX!$H$8=2,(VLOOKUP($A48,'LA2'!$A$1:$AD$200,'LA2'!F$1,0)),
IF(INDEX!$H$8=3,(VLOOKUP($A48,'LA3'!$A$1:$AD$200,'LA3'!F$1,0)),
IF(INDEX!$H$8=4,(VLOOKUP($A48,'LA4'!$A$1:$AD$200,'LA4'!F$1,0)),
IF(INDEX!$H$8=5,(VLOOKUP($A48,'LA5'!$A$1:$AD$200,'LA5'!F$1,0)),
IF(INDEX!$H$8=6,(VLOOKUP($A48,'LA6'!$A$1:$AD$200,'LA6'!F$1,0)),0)))))),".")</f>
        <v>x</v>
      </c>
      <c r="I48" s="27">
        <f>IFERROR(
IF(INDEX!$H$8=1,(VLOOKUP($A48,'LA1'!$A$1:$AD$200,'LA1'!G$1,0)),
IF(INDEX!$H$8=2,(VLOOKUP($A48,'LA2'!$A$1:$AD$200,'LA2'!G$1,0)),
IF(INDEX!$H$8=3,(VLOOKUP($A48,'LA3'!$A$1:$AD$200,'LA3'!G$1,0)),
IF(INDEX!$H$8=4,(VLOOKUP($A48,'LA4'!$A$1:$AD$200,'LA4'!G$1,0)),
IF(INDEX!$H$8=5,(VLOOKUP($A48,'LA5'!$A$1:$AD$200,'LA5'!G$1,0)),
IF(INDEX!$H$8=6,(VLOOKUP($A48,'LA6'!$A$1:$AD$200,'LA6'!G$1,0)),0)))))),".")</f>
        <v>0.06</v>
      </c>
      <c r="J48" s="27">
        <f>IFERROR(
IF(INDEX!$H$8=1,(VLOOKUP($A48,'LA1'!$A$1:$AD$200,'LA1'!H$1,0)),
IF(INDEX!$H$8=2,(VLOOKUP($A48,'LA2'!$A$1:$AD$200,'LA2'!H$1,0)),
IF(INDEX!$H$8=3,(VLOOKUP($A48,'LA3'!$A$1:$AD$200,'LA3'!H$1,0)),
IF(INDEX!$H$8=4,(VLOOKUP($A48,'LA4'!$A$1:$AD$200,'LA4'!H$1,0)),
IF(INDEX!$H$8=5,(VLOOKUP($A48,'LA5'!$A$1:$AD$200,'LA5'!H$1,0)),
IF(INDEX!$H$8=6,(VLOOKUP($A48,'LA6'!$A$1:$AD$200,'LA6'!H$1,0)),0)))))),".")</f>
        <v>0.1</v>
      </c>
      <c r="K48" s="27">
        <f>IFERROR(
IF(INDEX!$H$8=1,(VLOOKUP($A48,'LA1'!$A$1:$AD$200,'LA1'!I$1,0)),
IF(INDEX!$H$8=2,(VLOOKUP($A48,'LA2'!$A$1:$AD$200,'LA2'!I$1,0)),
IF(INDEX!$H$8=3,(VLOOKUP($A48,'LA3'!$A$1:$AD$200,'LA3'!I$1,0)),
IF(INDEX!$H$8=4,(VLOOKUP($A48,'LA4'!$A$1:$AD$200,'LA4'!I$1,0)),
IF(INDEX!$H$8=5,(VLOOKUP($A48,'LA5'!$A$1:$AD$200,'LA5'!I$1,0)),
IF(INDEX!$H$8=6,(VLOOKUP($A48,'LA6'!$A$1:$AD$200,'LA6'!I$1,0)),0)))))),".")</f>
        <v>0.32</v>
      </c>
      <c r="L48" s="27">
        <f>IFERROR(
IF(INDEX!$H$8=1,(VLOOKUP($A48,'LA1'!$A$1:$AD$200,'LA1'!J$1,0)),
IF(INDEX!$H$8=2,(VLOOKUP($A48,'LA2'!$A$1:$AD$200,'LA2'!J$1,0)),
IF(INDEX!$H$8=3,(VLOOKUP($A48,'LA3'!$A$1:$AD$200,'LA3'!J$1,0)),
IF(INDEX!$H$8=4,(VLOOKUP($A48,'LA4'!$A$1:$AD$200,'LA4'!J$1,0)),
IF(INDEX!$H$8=5,(VLOOKUP($A48,'LA5'!$A$1:$AD$200,'LA5'!J$1,0)),
IF(INDEX!$H$8=6,(VLOOKUP($A48,'LA6'!$A$1:$AD$200,'LA6'!J$1,0)),0)))))),".")</f>
        <v>0</v>
      </c>
      <c r="M48" s="27">
        <f>IFERROR(
IF(INDEX!$H$8=1,(VLOOKUP($A48,'LA1'!$A$1:$AD$200,'LA1'!K$1,0)),
IF(INDEX!$H$8=2,(VLOOKUP($A48,'LA2'!$A$1:$AD$200,'LA2'!K$1,0)),
IF(INDEX!$H$8=3,(VLOOKUP($A48,'LA3'!$A$1:$AD$200,'LA3'!K$1,0)),
IF(INDEX!$H$8=4,(VLOOKUP($A48,'LA4'!$A$1:$AD$200,'LA4'!K$1,0)),
IF(INDEX!$H$8=5,(VLOOKUP($A48,'LA5'!$A$1:$AD$200,'LA5'!K$1,0)),
IF(INDEX!$H$8=6,(VLOOKUP($A48,'LA6'!$A$1:$AD$200,'LA6'!K$1,0)),0)))))),".")</f>
        <v>0</v>
      </c>
      <c r="N48" s="27">
        <f>IFERROR(
IF(INDEX!$H$8=1,(VLOOKUP($A48,'LA1'!$A$1:$AD$200,'LA1'!L$1,0)),
IF(INDEX!$H$8=2,(VLOOKUP($A48,'LA2'!$A$1:$AD$200,'LA2'!L$1,0)),
IF(INDEX!$H$8=3,(VLOOKUP($A48,'LA3'!$A$1:$AD$200,'LA3'!L$1,0)),
IF(INDEX!$H$8=4,(VLOOKUP($A48,'LA4'!$A$1:$AD$200,'LA4'!L$1,0)),
IF(INDEX!$H$8=5,(VLOOKUP($A48,'LA5'!$A$1:$AD$200,'LA5'!L$1,0)),
IF(INDEX!$H$8=6,(VLOOKUP($A48,'LA6'!$A$1:$AD$200,'LA6'!L$1,0)),0)))))),".")</f>
        <v>0</v>
      </c>
      <c r="O48" s="27">
        <f>IFERROR(
IF(INDEX!$H$8=1,(VLOOKUP($A48,'LA1'!$A$1:$AD$200,'LA1'!M$1,0)),
IF(INDEX!$H$8=2,(VLOOKUP($A48,'LA2'!$A$1:$AD$200,'LA2'!M$1,0)),
IF(INDEX!$H$8=3,(VLOOKUP($A48,'LA3'!$A$1:$AD$200,'LA3'!M$1,0)),
IF(INDEX!$H$8=4,(VLOOKUP($A48,'LA4'!$A$1:$AD$200,'LA4'!M$1,0)),
IF(INDEX!$H$8=5,(VLOOKUP($A48,'LA5'!$A$1:$AD$200,'LA5'!M$1,0)),
IF(INDEX!$H$8=6,(VLOOKUP($A48,'LA6'!$A$1:$AD$200,'LA6'!M$1,0)),0)))))),".")</f>
        <v>7.0000000000000007E-2</v>
      </c>
      <c r="P48" s="27">
        <f>IFERROR(
IF(INDEX!$H$8=1,(VLOOKUP($A48,'LA1'!$A$1:$AD$200,'LA1'!N$1,0)),
IF(INDEX!$H$8=2,(VLOOKUP($A48,'LA2'!$A$1:$AD$200,'LA2'!N$1,0)),
IF(INDEX!$H$8=3,(VLOOKUP($A48,'LA3'!$A$1:$AD$200,'LA3'!N$1,0)),
IF(INDEX!$H$8=4,(VLOOKUP($A48,'LA4'!$A$1:$AD$200,'LA4'!N$1,0)),
IF(INDEX!$H$8=5,(VLOOKUP($A48,'LA5'!$A$1:$AD$200,'LA5'!N$1,0)),
IF(INDEX!$H$8=6,(VLOOKUP($A48,'LA6'!$A$1:$AD$200,'LA6'!N$1,0)),0)))))),".")</f>
        <v>0</v>
      </c>
      <c r="Q48" s="27" t="str">
        <f>IFERROR(
IF(INDEX!$H$8=1,(VLOOKUP($A48,'LA1'!$A$1:$AD$200,'LA1'!O$1,0)),
IF(INDEX!$H$8=2,(VLOOKUP($A48,'LA2'!$A$1:$AD$200,'LA2'!O$1,0)),
IF(INDEX!$H$8=3,(VLOOKUP($A48,'LA3'!$A$1:$AD$200,'LA3'!O$1,0)),
IF(INDEX!$H$8=4,(VLOOKUP($A48,'LA4'!$A$1:$AD$200,'LA4'!O$1,0)),
IF(INDEX!$H$8=5,(VLOOKUP($A48,'LA5'!$A$1:$AD$200,'LA5'!O$1,0)),
IF(INDEX!$H$8=6,(VLOOKUP($A48,'LA6'!$A$1:$AD$200,'LA6'!O$1,0)),0)))))),".")</f>
        <v>x</v>
      </c>
      <c r="R48" s="27">
        <f>IFERROR(
IF(INDEX!$H$8=1,(VLOOKUP($A48,'LA1'!$A$1:$AD$200,'LA1'!P$1,0)),
IF(INDEX!$H$8=2,(VLOOKUP($A48,'LA2'!$A$1:$AD$200,'LA2'!P$1,0)),
IF(INDEX!$H$8=3,(VLOOKUP($A48,'LA3'!$A$1:$AD$200,'LA3'!P$1,0)),
IF(INDEX!$H$8=4,(VLOOKUP($A48,'LA4'!$A$1:$AD$200,'LA4'!P$1,0)),
IF(INDEX!$H$8=5,(VLOOKUP($A48,'LA5'!$A$1:$AD$200,'LA5'!P$1,0)),
IF(INDEX!$H$8=6,(VLOOKUP($A48,'LA6'!$A$1:$AD$200,'LA6'!P$1,0)),0)))))),".")</f>
        <v>0.01</v>
      </c>
      <c r="S48" s="27">
        <f>IFERROR(
IF(INDEX!$H$8=1,(VLOOKUP($A48,'LA1'!$A$1:$AD$200,'LA1'!Q$1,0)),
IF(INDEX!$H$8=2,(VLOOKUP($A48,'LA2'!$A$1:$AD$200,'LA2'!Q$1,0)),
IF(INDEX!$H$8=3,(VLOOKUP($A48,'LA3'!$A$1:$AD$200,'LA3'!Q$1,0)),
IF(INDEX!$H$8=4,(VLOOKUP($A48,'LA4'!$A$1:$AD$200,'LA4'!Q$1,0)),
IF(INDEX!$H$8=5,(VLOOKUP($A48,'LA5'!$A$1:$AD$200,'LA5'!Q$1,0)),
IF(INDEX!$H$8=6,(VLOOKUP($A48,'LA6'!$A$1:$AD$200,'LA6'!Q$1,0)),0)))))),".")</f>
        <v>0.01</v>
      </c>
      <c r="T48" s="27">
        <f>IFERROR(
IF(INDEX!$H$8=1,(VLOOKUP($A48,'LA1'!$A$1:$AD$200,'LA1'!R$1,0)),
IF(INDEX!$H$8=2,(VLOOKUP($A48,'LA2'!$A$1:$AD$200,'LA2'!R$1,0)),
IF(INDEX!$H$8=3,(VLOOKUP($A48,'LA3'!$A$1:$AD$200,'LA3'!R$1,0)),
IF(INDEX!$H$8=4,(VLOOKUP($A48,'LA4'!$A$1:$AD$200,'LA4'!R$1,0)),
IF(INDEX!$H$8=5,(VLOOKUP($A48,'LA5'!$A$1:$AD$200,'LA5'!R$1,0)),
IF(INDEX!$H$8=6,(VLOOKUP($A48,'LA6'!$A$1:$AD$200,'LA6'!R$1,0)),0)))))),".")</f>
        <v>0</v>
      </c>
      <c r="U48" s="27" t="str">
        <f>IFERROR(
IF(INDEX!$H$8=1,(VLOOKUP($A48,'LA1'!$A$1:$AD$200,'LA1'!S$1,0)),
IF(INDEX!$H$8=2,(VLOOKUP($A48,'LA2'!$A$1:$AD$200,'LA2'!S$1,0)),
IF(INDEX!$H$8=3,(VLOOKUP($A48,'LA3'!$A$1:$AD$200,'LA3'!S$1,0)),
IF(INDEX!$H$8=4,(VLOOKUP($A48,'LA4'!$A$1:$AD$200,'LA4'!S$1,0)),
IF(INDEX!$H$8=5,(VLOOKUP($A48,'LA5'!$A$1:$AD$200,'LA5'!S$1,0)),
IF(INDEX!$H$8=6,(VLOOKUP($A48,'LA6'!$A$1:$AD$200,'LA6'!S$1,0)),0)))))),".")</f>
        <v>-</v>
      </c>
      <c r="V48" s="27">
        <f>IFERROR(
IF(INDEX!$H$8=1,(VLOOKUP($A48,'LA1'!$A$1:$AD$200,'LA1'!T$1,0)),
IF(INDEX!$H$8=2,(VLOOKUP($A48,'LA2'!$A$1:$AD$200,'LA2'!T$1,0)),
IF(INDEX!$H$8=3,(VLOOKUP($A48,'LA3'!$A$1:$AD$200,'LA3'!T$1,0)),
IF(INDEX!$H$8=4,(VLOOKUP($A48,'LA4'!$A$1:$AD$200,'LA4'!T$1,0)),
IF(INDEX!$H$8=5,(VLOOKUP($A48,'LA5'!$A$1:$AD$200,'LA5'!T$1,0)),
IF(INDEX!$H$8=6,(VLOOKUP($A48,'LA6'!$A$1:$AD$200,'LA6'!T$1,0)),0)))))),".")</f>
        <v>0.01</v>
      </c>
      <c r="W48" s="27">
        <f>IFERROR(
IF(INDEX!$H$8=1,(VLOOKUP($A48,'LA1'!$A$1:$AD$200,'LA1'!U$1,0)),
IF(INDEX!$H$8=2,(VLOOKUP($A48,'LA2'!$A$1:$AD$200,'LA2'!U$1,0)),
IF(INDEX!$H$8=3,(VLOOKUP($A48,'LA3'!$A$1:$AD$200,'LA3'!U$1,0)),
IF(INDEX!$H$8=4,(VLOOKUP($A48,'LA4'!$A$1:$AD$200,'LA4'!U$1,0)),
IF(INDEX!$H$8=5,(VLOOKUP($A48,'LA5'!$A$1:$AD$200,'LA5'!U$1,0)),
IF(INDEX!$H$8=6,(VLOOKUP($A48,'LA6'!$A$1:$AD$200,'LA6'!U$1,0)),0)))))),".")</f>
        <v>0.06</v>
      </c>
      <c r="X48" s="27">
        <f>IFERROR(
IF(INDEX!$H$8=1,(VLOOKUP($A48,'LA1'!$A$1:$AD$200,'LA1'!V$1,0)),
IF(INDEX!$H$8=2,(VLOOKUP($A48,'LA2'!$A$1:$AD$200,'LA2'!V$1,0)),
IF(INDEX!$H$8=3,(VLOOKUP($A48,'LA3'!$A$1:$AD$200,'LA3'!V$1,0)),
IF(INDEX!$H$8=4,(VLOOKUP($A48,'LA4'!$A$1:$AD$200,'LA4'!V$1,0)),
IF(INDEX!$H$8=5,(VLOOKUP($A48,'LA5'!$A$1:$AD$200,'LA5'!V$1,0)),
IF(INDEX!$H$8=6,(VLOOKUP($A48,'LA6'!$A$1:$AD$200,'LA6'!V$1,0)),0)))))),".")</f>
        <v>0.04</v>
      </c>
      <c r="Y48" s="27">
        <f>IFERROR(
IF(INDEX!$H$8=1,(VLOOKUP($A48,'LA1'!$A$1:$AD$200,'LA1'!W$1,0)),
IF(INDEX!$H$8=2,(VLOOKUP($A48,'LA2'!$A$1:$AD$200,'LA2'!W$1,0)),
IF(INDEX!$H$8=3,(VLOOKUP($A48,'LA3'!$A$1:$AD$200,'LA3'!W$1,0)),
IF(INDEX!$H$8=4,(VLOOKUP($A48,'LA4'!$A$1:$AD$200,'LA4'!W$1,0)),
IF(INDEX!$H$8=5,(VLOOKUP($A48,'LA5'!$A$1:$AD$200,'LA5'!W$1,0)),
IF(INDEX!$H$8=6,(VLOOKUP($A48,'LA6'!$A$1:$AD$200,'LA6'!W$1,0)),0)))))),".")</f>
        <v>0.01</v>
      </c>
    </row>
    <row r="49" spans="1:25" s="7" customFormat="1" ht="11.25" x14ac:dyDescent="0.2">
      <c r="A49" s="13">
        <v>831</v>
      </c>
      <c r="B49" s="13" t="s">
        <v>160</v>
      </c>
      <c r="C49" s="96" t="s">
        <v>116</v>
      </c>
      <c r="D49" s="26">
        <f>IFERROR(
IF(INDEX!$H$8=1,(VLOOKUP($A49,'LA1'!$A$1:$AD$200,'LA1'!B$1,0)),
IF(INDEX!$H$8=2,(VLOOKUP($A49,'LA2'!$A$1:$AD$200,'LA2'!B$1,0)),
IF(INDEX!$H$8=3,(VLOOKUP($A49,'LA3'!$A$1:$AD$200,'LA3'!B$1,0)),
IF(INDEX!$H$8=4,(VLOOKUP($A49,'LA4'!$A$1:$AD$200,'LA4'!B$1,0)),
IF(INDEX!$H$8=5,(VLOOKUP($A49,'LA5'!$A$1:$AD$200,'LA5'!B$1,0)),
IF(INDEX!$H$8=6,(VLOOKUP($A49,'LA6'!$A$1:$AD$200,'LA6'!B$1,0)),0)))))),".")</f>
        <v>2870</v>
      </c>
      <c r="E49" s="27">
        <f>IFERROR(
IF(INDEX!$H$8=1,(VLOOKUP($A49,'LA1'!$A$1:$AD$200,'LA1'!C$1,0)),
IF(INDEX!$H$8=2,(VLOOKUP($A49,'LA2'!$A$1:$AD$200,'LA2'!C$1,0)),
IF(INDEX!$H$8=3,(VLOOKUP($A49,'LA3'!$A$1:$AD$200,'LA3'!C$1,0)),
IF(INDEX!$H$8=4,(VLOOKUP($A49,'LA4'!$A$1:$AD$200,'LA4'!C$1,0)),
IF(INDEX!$H$8=5,(VLOOKUP($A49,'LA5'!$A$1:$AD$200,'LA5'!C$1,0)),
IF(INDEX!$H$8=6,(VLOOKUP($A49,'LA6'!$A$1:$AD$200,'LA6'!C$1,0)),0)))))),".")</f>
        <v>0.9</v>
      </c>
      <c r="F49" s="27">
        <f>IFERROR(
IF(INDEX!$H$8=1,(VLOOKUP($A49,'LA1'!$A$1:$AD$200,'LA1'!D$1,0)),
IF(INDEX!$H$8=2,(VLOOKUP($A49,'LA2'!$A$1:$AD$200,'LA2'!D$1,0)),
IF(INDEX!$H$8=3,(VLOOKUP($A49,'LA3'!$A$1:$AD$200,'LA3'!D$1,0)),
IF(INDEX!$H$8=4,(VLOOKUP($A49,'LA4'!$A$1:$AD$200,'LA4'!D$1,0)),
IF(INDEX!$H$8=5,(VLOOKUP($A49,'LA5'!$A$1:$AD$200,'LA5'!D$1,0)),
IF(INDEX!$H$8=6,(VLOOKUP($A49,'LA6'!$A$1:$AD$200,'LA6'!D$1,0)),0)))))),".")</f>
        <v>0.88</v>
      </c>
      <c r="G49" s="27">
        <f>IFERROR(
IF(INDEX!$H$8=1,(VLOOKUP($A49,'LA1'!$A$1:$AD$200,'LA1'!E$1,0)),
IF(INDEX!$H$8=2,(VLOOKUP($A49,'LA2'!$A$1:$AD$200,'LA2'!E$1,0)),
IF(INDEX!$H$8=3,(VLOOKUP($A49,'LA3'!$A$1:$AD$200,'LA3'!E$1,0)),
IF(INDEX!$H$8=4,(VLOOKUP($A49,'LA4'!$A$1:$AD$200,'LA4'!E$1,0)),
IF(INDEX!$H$8=5,(VLOOKUP($A49,'LA5'!$A$1:$AD$200,'LA5'!E$1,0)),
IF(INDEX!$H$8=6,(VLOOKUP($A49,'LA6'!$A$1:$AD$200,'LA6'!E$1,0)),0)))))),".")</f>
        <v>0.41</v>
      </c>
      <c r="H49" s="27" t="str">
        <f>IFERROR(
IF(INDEX!$H$8=1,(VLOOKUP($A49,'LA1'!$A$1:$AD$200,'LA1'!F$1,0)),
IF(INDEX!$H$8=2,(VLOOKUP($A49,'LA2'!$A$1:$AD$200,'LA2'!F$1,0)),
IF(INDEX!$H$8=3,(VLOOKUP($A49,'LA3'!$A$1:$AD$200,'LA3'!F$1,0)),
IF(INDEX!$H$8=4,(VLOOKUP($A49,'LA4'!$A$1:$AD$200,'LA4'!F$1,0)),
IF(INDEX!$H$8=5,(VLOOKUP($A49,'LA5'!$A$1:$AD$200,'LA5'!F$1,0)),
IF(INDEX!$H$8=6,(VLOOKUP($A49,'LA6'!$A$1:$AD$200,'LA6'!F$1,0)),0)))))),".")</f>
        <v>-</v>
      </c>
      <c r="I49" s="27">
        <f>IFERROR(
IF(INDEX!$H$8=1,(VLOOKUP($A49,'LA1'!$A$1:$AD$200,'LA1'!G$1,0)),
IF(INDEX!$H$8=2,(VLOOKUP($A49,'LA2'!$A$1:$AD$200,'LA2'!G$1,0)),
IF(INDEX!$H$8=3,(VLOOKUP($A49,'LA3'!$A$1:$AD$200,'LA3'!G$1,0)),
IF(INDEX!$H$8=4,(VLOOKUP($A49,'LA4'!$A$1:$AD$200,'LA4'!G$1,0)),
IF(INDEX!$H$8=5,(VLOOKUP($A49,'LA5'!$A$1:$AD$200,'LA5'!G$1,0)),
IF(INDEX!$H$8=6,(VLOOKUP($A49,'LA6'!$A$1:$AD$200,'LA6'!G$1,0)),0)))))),".")</f>
        <v>0.06</v>
      </c>
      <c r="J49" s="27">
        <f>IFERROR(
IF(INDEX!$H$8=1,(VLOOKUP($A49,'LA1'!$A$1:$AD$200,'LA1'!H$1,0)),
IF(INDEX!$H$8=2,(VLOOKUP($A49,'LA2'!$A$1:$AD$200,'LA2'!H$1,0)),
IF(INDEX!$H$8=3,(VLOOKUP($A49,'LA3'!$A$1:$AD$200,'LA3'!H$1,0)),
IF(INDEX!$H$8=4,(VLOOKUP($A49,'LA4'!$A$1:$AD$200,'LA4'!H$1,0)),
IF(INDEX!$H$8=5,(VLOOKUP($A49,'LA5'!$A$1:$AD$200,'LA5'!H$1,0)),
IF(INDEX!$H$8=6,(VLOOKUP($A49,'LA6'!$A$1:$AD$200,'LA6'!H$1,0)),0)))))),".")</f>
        <v>0.37</v>
      </c>
      <c r="K49" s="27">
        <f>IFERROR(
IF(INDEX!$H$8=1,(VLOOKUP($A49,'LA1'!$A$1:$AD$200,'LA1'!I$1,0)),
IF(INDEX!$H$8=2,(VLOOKUP($A49,'LA2'!$A$1:$AD$200,'LA2'!I$1,0)),
IF(INDEX!$H$8=3,(VLOOKUP($A49,'LA3'!$A$1:$AD$200,'LA3'!I$1,0)),
IF(INDEX!$H$8=4,(VLOOKUP($A49,'LA4'!$A$1:$AD$200,'LA4'!I$1,0)),
IF(INDEX!$H$8=5,(VLOOKUP($A49,'LA5'!$A$1:$AD$200,'LA5'!I$1,0)),
IF(INDEX!$H$8=6,(VLOOKUP($A49,'LA6'!$A$1:$AD$200,'LA6'!I$1,0)),0)))))),".")</f>
        <v>0.03</v>
      </c>
      <c r="L49" s="27">
        <f>IFERROR(
IF(INDEX!$H$8=1,(VLOOKUP($A49,'LA1'!$A$1:$AD$200,'LA1'!J$1,0)),
IF(INDEX!$H$8=2,(VLOOKUP($A49,'LA2'!$A$1:$AD$200,'LA2'!J$1,0)),
IF(INDEX!$H$8=3,(VLOOKUP($A49,'LA3'!$A$1:$AD$200,'LA3'!J$1,0)),
IF(INDEX!$H$8=4,(VLOOKUP($A49,'LA4'!$A$1:$AD$200,'LA4'!J$1,0)),
IF(INDEX!$H$8=5,(VLOOKUP($A49,'LA5'!$A$1:$AD$200,'LA5'!J$1,0)),
IF(INDEX!$H$8=6,(VLOOKUP($A49,'LA6'!$A$1:$AD$200,'LA6'!J$1,0)),0)))))),".")</f>
        <v>0</v>
      </c>
      <c r="M49" s="27">
        <f>IFERROR(
IF(INDEX!$H$8=1,(VLOOKUP($A49,'LA1'!$A$1:$AD$200,'LA1'!K$1,0)),
IF(INDEX!$H$8=2,(VLOOKUP($A49,'LA2'!$A$1:$AD$200,'LA2'!K$1,0)),
IF(INDEX!$H$8=3,(VLOOKUP($A49,'LA3'!$A$1:$AD$200,'LA3'!K$1,0)),
IF(INDEX!$H$8=4,(VLOOKUP($A49,'LA4'!$A$1:$AD$200,'LA4'!K$1,0)),
IF(INDEX!$H$8=5,(VLOOKUP($A49,'LA5'!$A$1:$AD$200,'LA5'!K$1,0)),
IF(INDEX!$H$8=6,(VLOOKUP($A49,'LA6'!$A$1:$AD$200,'LA6'!K$1,0)),0)))))),".")</f>
        <v>0</v>
      </c>
      <c r="N49" s="27">
        <f>IFERROR(
IF(INDEX!$H$8=1,(VLOOKUP($A49,'LA1'!$A$1:$AD$200,'LA1'!L$1,0)),
IF(INDEX!$H$8=2,(VLOOKUP($A49,'LA2'!$A$1:$AD$200,'LA2'!L$1,0)),
IF(INDEX!$H$8=3,(VLOOKUP($A49,'LA3'!$A$1:$AD$200,'LA3'!L$1,0)),
IF(INDEX!$H$8=4,(VLOOKUP($A49,'LA4'!$A$1:$AD$200,'LA4'!L$1,0)),
IF(INDEX!$H$8=5,(VLOOKUP($A49,'LA5'!$A$1:$AD$200,'LA5'!L$1,0)),
IF(INDEX!$H$8=6,(VLOOKUP($A49,'LA6'!$A$1:$AD$200,'LA6'!L$1,0)),0)))))),".")</f>
        <v>0</v>
      </c>
      <c r="O49" s="27">
        <f>IFERROR(
IF(INDEX!$H$8=1,(VLOOKUP($A49,'LA1'!$A$1:$AD$200,'LA1'!M$1,0)),
IF(INDEX!$H$8=2,(VLOOKUP($A49,'LA2'!$A$1:$AD$200,'LA2'!M$1,0)),
IF(INDEX!$H$8=3,(VLOOKUP($A49,'LA3'!$A$1:$AD$200,'LA3'!M$1,0)),
IF(INDEX!$H$8=4,(VLOOKUP($A49,'LA4'!$A$1:$AD$200,'LA4'!M$1,0)),
IF(INDEX!$H$8=5,(VLOOKUP($A49,'LA5'!$A$1:$AD$200,'LA5'!M$1,0)),
IF(INDEX!$H$8=6,(VLOOKUP($A49,'LA6'!$A$1:$AD$200,'LA6'!M$1,0)),0)))))),".")</f>
        <v>0.08</v>
      </c>
      <c r="P49" s="27">
        <f>IFERROR(
IF(INDEX!$H$8=1,(VLOOKUP($A49,'LA1'!$A$1:$AD$200,'LA1'!N$1,0)),
IF(INDEX!$H$8=2,(VLOOKUP($A49,'LA2'!$A$1:$AD$200,'LA2'!N$1,0)),
IF(INDEX!$H$8=3,(VLOOKUP($A49,'LA3'!$A$1:$AD$200,'LA3'!N$1,0)),
IF(INDEX!$H$8=4,(VLOOKUP($A49,'LA4'!$A$1:$AD$200,'LA4'!N$1,0)),
IF(INDEX!$H$8=5,(VLOOKUP($A49,'LA5'!$A$1:$AD$200,'LA5'!N$1,0)),
IF(INDEX!$H$8=6,(VLOOKUP($A49,'LA6'!$A$1:$AD$200,'LA6'!N$1,0)),0)))))),".")</f>
        <v>0</v>
      </c>
      <c r="Q49" s="27" t="str">
        <f>IFERROR(
IF(INDEX!$H$8=1,(VLOOKUP($A49,'LA1'!$A$1:$AD$200,'LA1'!O$1,0)),
IF(INDEX!$H$8=2,(VLOOKUP($A49,'LA2'!$A$1:$AD$200,'LA2'!O$1,0)),
IF(INDEX!$H$8=3,(VLOOKUP($A49,'LA3'!$A$1:$AD$200,'LA3'!O$1,0)),
IF(INDEX!$H$8=4,(VLOOKUP($A49,'LA4'!$A$1:$AD$200,'LA4'!O$1,0)),
IF(INDEX!$H$8=5,(VLOOKUP($A49,'LA5'!$A$1:$AD$200,'LA5'!O$1,0)),
IF(INDEX!$H$8=6,(VLOOKUP($A49,'LA6'!$A$1:$AD$200,'LA6'!O$1,0)),0)))))),".")</f>
        <v>-</v>
      </c>
      <c r="R49" s="27">
        <f>IFERROR(
IF(INDEX!$H$8=1,(VLOOKUP($A49,'LA1'!$A$1:$AD$200,'LA1'!P$1,0)),
IF(INDEX!$H$8=2,(VLOOKUP($A49,'LA2'!$A$1:$AD$200,'LA2'!P$1,0)),
IF(INDEX!$H$8=3,(VLOOKUP($A49,'LA3'!$A$1:$AD$200,'LA3'!P$1,0)),
IF(INDEX!$H$8=4,(VLOOKUP($A49,'LA4'!$A$1:$AD$200,'LA4'!P$1,0)),
IF(INDEX!$H$8=5,(VLOOKUP($A49,'LA5'!$A$1:$AD$200,'LA5'!P$1,0)),
IF(INDEX!$H$8=6,(VLOOKUP($A49,'LA6'!$A$1:$AD$200,'LA6'!P$1,0)),0)))))),".")</f>
        <v>0.01</v>
      </c>
      <c r="S49" s="27">
        <f>IFERROR(
IF(INDEX!$H$8=1,(VLOOKUP($A49,'LA1'!$A$1:$AD$200,'LA1'!Q$1,0)),
IF(INDEX!$H$8=2,(VLOOKUP($A49,'LA2'!$A$1:$AD$200,'LA2'!Q$1,0)),
IF(INDEX!$H$8=3,(VLOOKUP($A49,'LA3'!$A$1:$AD$200,'LA3'!Q$1,0)),
IF(INDEX!$H$8=4,(VLOOKUP($A49,'LA4'!$A$1:$AD$200,'LA4'!Q$1,0)),
IF(INDEX!$H$8=5,(VLOOKUP($A49,'LA5'!$A$1:$AD$200,'LA5'!Q$1,0)),
IF(INDEX!$H$8=6,(VLOOKUP($A49,'LA6'!$A$1:$AD$200,'LA6'!Q$1,0)),0)))))),".")</f>
        <v>0.01</v>
      </c>
      <c r="T49" s="27" t="str">
        <f>IFERROR(
IF(INDEX!$H$8=1,(VLOOKUP($A49,'LA1'!$A$1:$AD$200,'LA1'!R$1,0)),
IF(INDEX!$H$8=2,(VLOOKUP($A49,'LA2'!$A$1:$AD$200,'LA2'!R$1,0)),
IF(INDEX!$H$8=3,(VLOOKUP($A49,'LA3'!$A$1:$AD$200,'LA3'!R$1,0)),
IF(INDEX!$H$8=4,(VLOOKUP($A49,'LA4'!$A$1:$AD$200,'LA4'!R$1,0)),
IF(INDEX!$H$8=5,(VLOOKUP($A49,'LA5'!$A$1:$AD$200,'LA5'!R$1,0)),
IF(INDEX!$H$8=6,(VLOOKUP($A49,'LA6'!$A$1:$AD$200,'LA6'!R$1,0)),0)))))),".")</f>
        <v>-</v>
      </c>
      <c r="U49" s="27" t="str">
        <f>IFERROR(
IF(INDEX!$H$8=1,(VLOOKUP($A49,'LA1'!$A$1:$AD$200,'LA1'!S$1,0)),
IF(INDEX!$H$8=2,(VLOOKUP($A49,'LA2'!$A$1:$AD$200,'LA2'!S$1,0)),
IF(INDEX!$H$8=3,(VLOOKUP($A49,'LA3'!$A$1:$AD$200,'LA3'!S$1,0)),
IF(INDEX!$H$8=4,(VLOOKUP($A49,'LA4'!$A$1:$AD$200,'LA4'!S$1,0)),
IF(INDEX!$H$8=5,(VLOOKUP($A49,'LA5'!$A$1:$AD$200,'LA5'!S$1,0)),
IF(INDEX!$H$8=6,(VLOOKUP($A49,'LA6'!$A$1:$AD$200,'LA6'!S$1,0)),0)))))),".")</f>
        <v>-</v>
      </c>
      <c r="V49" s="27">
        <f>IFERROR(
IF(INDEX!$H$8=1,(VLOOKUP($A49,'LA1'!$A$1:$AD$200,'LA1'!T$1,0)),
IF(INDEX!$H$8=2,(VLOOKUP($A49,'LA2'!$A$1:$AD$200,'LA2'!T$1,0)),
IF(INDEX!$H$8=3,(VLOOKUP($A49,'LA3'!$A$1:$AD$200,'LA3'!T$1,0)),
IF(INDEX!$H$8=4,(VLOOKUP($A49,'LA4'!$A$1:$AD$200,'LA4'!T$1,0)),
IF(INDEX!$H$8=5,(VLOOKUP($A49,'LA5'!$A$1:$AD$200,'LA5'!T$1,0)),
IF(INDEX!$H$8=6,(VLOOKUP($A49,'LA6'!$A$1:$AD$200,'LA6'!T$1,0)),0)))))),".")</f>
        <v>0.02</v>
      </c>
      <c r="W49" s="27">
        <f>IFERROR(
IF(INDEX!$H$8=1,(VLOOKUP($A49,'LA1'!$A$1:$AD$200,'LA1'!U$1,0)),
IF(INDEX!$H$8=2,(VLOOKUP($A49,'LA2'!$A$1:$AD$200,'LA2'!U$1,0)),
IF(INDEX!$H$8=3,(VLOOKUP($A49,'LA3'!$A$1:$AD$200,'LA3'!U$1,0)),
IF(INDEX!$H$8=4,(VLOOKUP($A49,'LA4'!$A$1:$AD$200,'LA4'!U$1,0)),
IF(INDEX!$H$8=5,(VLOOKUP($A49,'LA5'!$A$1:$AD$200,'LA5'!U$1,0)),
IF(INDEX!$H$8=6,(VLOOKUP($A49,'LA6'!$A$1:$AD$200,'LA6'!U$1,0)),0)))))),".")</f>
        <v>7.0000000000000007E-2</v>
      </c>
      <c r="X49" s="27">
        <f>IFERROR(
IF(INDEX!$H$8=1,(VLOOKUP($A49,'LA1'!$A$1:$AD$200,'LA1'!V$1,0)),
IF(INDEX!$H$8=2,(VLOOKUP($A49,'LA2'!$A$1:$AD$200,'LA2'!V$1,0)),
IF(INDEX!$H$8=3,(VLOOKUP($A49,'LA3'!$A$1:$AD$200,'LA3'!V$1,0)),
IF(INDEX!$H$8=4,(VLOOKUP($A49,'LA4'!$A$1:$AD$200,'LA4'!V$1,0)),
IF(INDEX!$H$8=5,(VLOOKUP($A49,'LA5'!$A$1:$AD$200,'LA5'!V$1,0)),
IF(INDEX!$H$8=6,(VLOOKUP($A49,'LA6'!$A$1:$AD$200,'LA6'!V$1,0)),0)))))),".")</f>
        <v>0.01</v>
      </c>
      <c r="Y49" s="27">
        <f>IFERROR(
IF(INDEX!$H$8=1,(VLOOKUP($A49,'LA1'!$A$1:$AD$200,'LA1'!W$1,0)),
IF(INDEX!$H$8=2,(VLOOKUP($A49,'LA2'!$A$1:$AD$200,'LA2'!W$1,0)),
IF(INDEX!$H$8=3,(VLOOKUP($A49,'LA3'!$A$1:$AD$200,'LA3'!W$1,0)),
IF(INDEX!$H$8=4,(VLOOKUP($A49,'LA4'!$A$1:$AD$200,'LA4'!W$1,0)),
IF(INDEX!$H$8=5,(VLOOKUP($A49,'LA5'!$A$1:$AD$200,'LA5'!W$1,0)),
IF(INDEX!$H$8=6,(VLOOKUP($A49,'LA6'!$A$1:$AD$200,'LA6'!W$1,0)),0)))))),".")</f>
        <v>0.01</v>
      </c>
    </row>
    <row r="50" spans="1:25" s="7" customFormat="1" ht="11.25" x14ac:dyDescent="0.2">
      <c r="A50" s="13">
        <v>830</v>
      </c>
      <c r="B50" s="13" t="s">
        <v>161</v>
      </c>
      <c r="C50" s="96" t="s">
        <v>116</v>
      </c>
      <c r="D50" s="26">
        <f>IFERROR(
IF(INDEX!$H$8=1,(VLOOKUP($A50,'LA1'!$A$1:$AD$200,'LA1'!B$1,0)),
IF(INDEX!$H$8=2,(VLOOKUP($A50,'LA2'!$A$1:$AD$200,'LA2'!B$1,0)),
IF(INDEX!$H$8=3,(VLOOKUP($A50,'LA3'!$A$1:$AD$200,'LA3'!B$1,0)),
IF(INDEX!$H$8=4,(VLOOKUP($A50,'LA4'!$A$1:$AD$200,'LA4'!B$1,0)),
IF(INDEX!$H$8=5,(VLOOKUP($A50,'LA5'!$A$1:$AD$200,'LA5'!B$1,0)),
IF(INDEX!$H$8=6,(VLOOKUP($A50,'LA6'!$A$1:$AD$200,'LA6'!B$1,0)),0)))))),".")</f>
        <v>8310</v>
      </c>
      <c r="E50" s="27">
        <f>IFERROR(
IF(INDEX!$H$8=1,(VLOOKUP($A50,'LA1'!$A$1:$AD$200,'LA1'!C$1,0)),
IF(INDEX!$H$8=2,(VLOOKUP($A50,'LA2'!$A$1:$AD$200,'LA2'!C$1,0)),
IF(INDEX!$H$8=3,(VLOOKUP($A50,'LA3'!$A$1:$AD$200,'LA3'!C$1,0)),
IF(INDEX!$H$8=4,(VLOOKUP($A50,'LA4'!$A$1:$AD$200,'LA4'!C$1,0)),
IF(INDEX!$H$8=5,(VLOOKUP($A50,'LA5'!$A$1:$AD$200,'LA5'!C$1,0)),
IF(INDEX!$H$8=6,(VLOOKUP($A50,'LA6'!$A$1:$AD$200,'LA6'!C$1,0)),0)))))),".")</f>
        <v>0.92</v>
      </c>
      <c r="F50" s="27">
        <f>IFERROR(
IF(INDEX!$H$8=1,(VLOOKUP($A50,'LA1'!$A$1:$AD$200,'LA1'!D$1,0)),
IF(INDEX!$H$8=2,(VLOOKUP($A50,'LA2'!$A$1:$AD$200,'LA2'!D$1,0)),
IF(INDEX!$H$8=3,(VLOOKUP($A50,'LA3'!$A$1:$AD$200,'LA3'!D$1,0)),
IF(INDEX!$H$8=4,(VLOOKUP($A50,'LA4'!$A$1:$AD$200,'LA4'!D$1,0)),
IF(INDEX!$H$8=5,(VLOOKUP($A50,'LA5'!$A$1:$AD$200,'LA5'!D$1,0)),
IF(INDEX!$H$8=6,(VLOOKUP($A50,'LA6'!$A$1:$AD$200,'LA6'!D$1,0)),0)))))),".")</f>
        <v>0.89</v>
      </c>
      <c r="G50" s="27">
        <f>IFERROR(
IF(INDEX!$H$8=1,(VLOOKUP($A50,'LA1'!$A$1:$AD$200,'LA1'!E$1,0)),
IF(INDEX!$H$8=2,(VLOOKUP($A50,'LA2'!$A$1:$AD$200,'LA2'!E$1,0)),
IF(INDEX!$H$8=3,(VLOOKUP($A50,'LA3'!$A$1:$AD$200,'LA3'!E$1,0)),
IF(INDEX!$H$8=4,(VLOOKUP($A50,'LA4'!$A$1:$AD$200,'LA4'!E$1,0)),
IF(INDEX!$H$8=5,(VLOOKUP($A50,'LA5'!$A$1:$AD$200,'LA5'!E$1,0)),
IF(INDEX!$H$8=6,(VLOOKUP($A50,'LA6'!$A$1:$AD$200,'LA6'!E$1,0)),0)))))),".")</f>
        <v>0.36</v>
      </c>
      <c r="H50" s="27" t="str">
        <f>IFERROR(
IF(INDEX!$H$8=1,(VLOOKUP($A50,'LA1'!$A$1:$AD$200,'LA1'!F$1,0)),
IF(INDEX!$H$8=2,(VLOOKUP($A50,'LA2'!$A$1:$AD$200,'LA2'!F$1,0)),
IF(INDEX!$H$8=3,(VLOOKUP($A50,'LA3'!$A$1:$AD$200,'LA3'!F$1,0)),
IF(INDEX!$H$8=4,(VLOOKUP($A50,'LA4'!$A$1:$AD$200,'LA4'!F$1,0)),
IF(INDEX!$H$8=5,(VLOOKUP($A50,'LA5'!$A$1:$AD$200,'LA5'!F$1,0)),
IF(INDEX!$H$8=6,(VLOOKUP($A50,'LA6'!$A$1:$AD$200,'LA6'!F$1,0)),0)))))),".")</f>
        <v>-</v>
      </c>
      <c r="I50" s="27">
        <f>IFERROR(
IF(INDEX!$H$8=1,(VLOOKUP($A50,'LA1'!$A$1:$AD$200,'LA1'!G$1,0)),
IF(INDEX!$H$8=2,(VLOOKUP($A50,'LA2'!$A$1:$AD$200,'LA2'!G$1,0)),
IF(INDEX!$H$8=3,(VLOOKUP($A50,'LA3'!$A$1:$AD$200,'LA3'!G$1,0)),
IF(INDEX!$H$8=4,(VLOOKUP($A50,'LA4'!$A$1:$AD$200,'LA4'!G$1,0)),
IF(INDEX!$H$8=5,(VLOOKUP($A50,'LA5'!$A$1:$AD$200,'LA5'!G$1,0)),
IF(INDEX!$H$8=6,(VLOOKUP($A50,'LA6'!$A$1:$AD$200,'LA6'!G$1,0)),0)))))),".")</f>
        <v>0.08</v>
      </c>
      <c r="J50" s="27">
        <f>IFERROR(
IF(INDEX!$H$8=1,(VLOOKUP($A50,'LA1'!$A$1:$AD$200,'LA1'!H$1,0)),
IF(INDEX!$H$8=2,(VLOOKUP($A50,'LA2'!$A$1:$AD$200,'LA2'!H$1,0)),
IF(INDEX!$H$8=3,(VLOOKUP($A50,'LA3'!$A$1:$AD$200,'LA3'!H$1,0)),
IF(INDEX!$H$8=4,(VLOOKUP($A50,'LA4'!$A$1:$AD$200,'LA4'!H$1,0)),
IF(INDEX!$H$8=5,(VLOOKUP($A50,'LA5'!$A$1:$AD$200,'LA5'!H$1,0)),
IF(INDEX!$H$8=6,(VLOOKUP($A50,'LA6'!$A$1:$AD$200,'LA6'!H$1,0)),0)))))),".")</f>
        <v>0.39</v>
      </c>
      <c r="K50" s="27">
        <f>IFERROR(
IF(INDEX!$H$8=1,(VLOOKUP($A50,'LA1'!$A$1:$AD$200,'LA1'!I$1,0)),
IF(INDEX!$H$8=2,(VLOOKUP($A50,'LA2'!$A$1:$AD$200,'LA2'!I$1,0)),
IF(INDEX!$H$8=3,(VLOOKUP($A50,'LA3'!$A$1:$AD$200,'LA3'!I$1,0)),
IF(INDEX!$H$8=4,(VLOOKUP($A50,'LA4'!$A$1:$AD$200,'LA4'!I$1,0)),
IF(INDEX!$H$8=5,(VLOOKUP($A50,'LA5'!$A$1:$AD$200,'LA5'!I$1,0)),
IF(INDEX!$H$8=6,(VLOOKUP($A50,'LA6'!$A$1:$AD$200,'LA6'!I$1,0)),0)))))),".")</f>
        <v>0.05</v>
      </c>
      <c r="L50" s="27" t="str">
        <f>IFERROR(
IF(INDEX!$H$8=1,(VLOOKUP($A50,'LA1'!$A$1:$AD$200,'LA1'!J$1,0)),
IF(INDEX!$H$8=2,(VLOOKUP($A50,'LA2'!$A$1:$AD$200,'LA2'!J$1,0)),
IF(INDEX!$H$8=3,(VLOOKUP($A50,'LA3'!$A$1:$AD$200,'LA3'!J$1,0)),
IF(INDEX!$H$8=4,(VLOOKUP($A50,'LA4'!$A$1:$AD$200,'LA4'!J$1,0)),
IF(INDEX!$H$8=5,(VLOOKUP($A50,'LA5'!$A$1:$AD$200,'LA5'!J$1,0)),
IF(INDEX!$H$8=6,(VLOOKUP($A50,'LA6'!$A$1:$AD$200,'LA6'!J$1,0)),0)))))),".")</f>
        <v>x</v>
      </c>
      <c r="M50" s="27">
        <f>IFERROR(
IF(INDEX!$H$8=1,(VLOOKUP($A50,'LA1'!$A$1:$AD$200,'LA1'!K$1,0)),
IF(INDEX!$H$8=2,(VLOOKUP($A50,'LA2'!$A$1:$AD$200,'LA2'!K$1,0)),
IF(INDEX!$H$8=3,(VLOOKUP($A50,'LA3'!$A$1:$AD$200,'LA3'!K$1,0)),
IF(INDEX!$H$8=4,(VLOOKUP($A50,'LA4'!$A$1:$AD$200,'LA4'!K$1,0)),
IF(INDEX!$H$8=5,(VLOOKUP($A50,'LA5'!$A$1:$AD$200,'LA5'!K$1,0)),
IF(INDEX!$H$8=6,(VLOOKUP($A50,'LA6'!$A$1:$AD$200,'LA6'!K$1,0)),0)))))),".")</f>
        <v>0</v>
      </c>
      <c r="N50" s="27" t="str">
        <f>IFERROR(
IF(INDEX!$H$8=1,(VLOOKUP($A50,'LA1'!$A$1:$AD$200,'LA1'!L$1,0)),
IF(INDEX!$H$8=2,(VLOOKUP($A50,'LA2'!$A$1:$AD$200,'LA2'!L$1,0)),
IF(INDEX!$H$8=3,(VLOOKUP($A50,'LA3'!$A$1:$AD$200,'LA3'!L$1,0)),
IF(INDEX!$H$8=4,(VLOOKUP($A50,'LA4'!$A$1:$AD$200,'LA4'!L$1,0)),
IF(INDEX!$H$8=5,(VLOOKUP($A50,'LA5'!$A$1:$AD$200,'LA5'!L$1,0)),
IF(INDEX!$H$8=6,(VLOOKUP($A50,'LA6'!$A$1:$AD$200,'LA6'!L$1,0)),0)))))),".")</f>
        <v>-</v>
      </c>
      <c r="O50" s="27">
        <f>IFERROR(
IF(INDEX!$H$8=1,(VLOOKUP($A50,'LA1'!$A$1:$AD$200,'LA1'!M$1,0)),
IF(INDEX!$H$8=2,(VLOOKUP($A50,'LA2'!$A$1:$AD$200,'LA2'!M$1,0)),
IF(INDEX!$H$8=3,(VLOOKUP($A50,'LA3'!$A$1:$AD$200,'LA3'!M$1,0)),
IF(INDEX!$H$8=4,(VLOOKUP($A50,'LA4'!$A$1:$AD$200,'LA4'!M$1,0)),
IF(INDEX!$H$8=5,(VLOOKUP($A50,'LA5'!$A$1:$AD$200,'LA5'!M$1,0)),
IF(INDEX!$H$8=6,(VLOOKUP($A50,'LA6'!$A$1:$AD$200,'LA6'!M$1,0)),0)))))),".")</f>
        <v>0.08</v>
      </c>
      <c r="P50" s="27" t="str">
        <f>IFERROR(
IF(INDEX!$H$8=1,(VLOOKUP($A50,'LA1'!$A$1:$AD$200,'LA1'!N$1,0)),
IF(INDEX!$H$8=2,(VLOOKUP($A50,'LA2'!$A$1:$AD$200,'LA2'!N$1,0)),
IF(INDEX!$H$8=3,(VLOOKUP($A50,'LA3'!$A$1:$AD$200,'LA3'!N$1,0)),
IF(INDEX!$H$8=4,(VLOOKUP($A50,'LA4'!$A$1:$AD$200,'LA4'!N$1,0)),
IF(INDEX!$H$8=5,(VLOOKUP($A50,'LA5'!$A$1:$AD$200,'LA5'!N$1,0)),
IF(INDEX!$H$8=6,(VLOOKUP($A50,'LA6'!$A$1:$AD$200,'LA6'!N$1,0)),0)))))),".")</f>
        <v>x</v>
      </c>
      <c r="Q50" s="27" t="str">
        <f>IFERROR(
IF(INDEX!$H$8=1,(VLOOKUP($A50,'LA1'!$A$1:$AD$200,'LA1'!O$1,0)),
IF(INDEX!$H$8=2,(VLOOKUP($A50,'LA2'!$A$1:$AD$200,'LA2'!O$1,0)),
IF(INDEX!$H$8=3,(VLOOKUP($A50,'LA3'!$A$1:$AD$200,'LA3'!O$1,0)),
IF(INDEX!$H$8=4,(VLOOKUP($A50,'LA4'!$A$1:$AD$200,'LA4'!O$1,0)),
IF(INDEX!$H$8=5,(VLOOKUP($A50,'LA5'!$A$1:$AD$200,'LA5'!O$1,0)),
IF(INDEX!$H$8=6,(VLOOKUP($A50,'LA6'!$A$1:$AD$200,'LA6'!O$1,0)),0)))))),".")</f>
        <v>-</v>
      </c>
      <c r="R50" s="27">
        <f>IFERROR(
IF(INDEX!$H$8=1,(VLOOKUP($A50,'LA1'!$A$1:$AD$200,'LA1'!P$1,0)),
IF(INDEX!$H$8=2,(VLOOKUP($A50,'LA2'!$A$1:$AD$200,'LA2'!P$1,0)),
IF(INDEX!$H$8=3,(VLOOKUP($A50,'LA3'!$A$1:$AD$200,'LA3'!P$1,0)),
IF(INDEX!$H$8=4,(VLOOKUP($A50,'LA4'!$A$1:$AD$200,'LA4'!P$1,0)),
IF(INDEX!$H$8=5,(VLOOKUP($A50,'LA5'!$A$1:$AD$200,'LA5'!P$1,0)),
IF(INDEX!$H$8=6,(VLOOKUP($A50,'LA6'!$A$1:$AD$200,'LA6'!P$1,0)),0)))))),".")</f>
        <v>0.02</v>
      </c>
      <c r="S50" s="27">
        <f>IFERROR(
IF(INDEX!$H$8=1,(VLOOKUP($A50,'LA1'!$A$1:$AD$200,'LA1'!Q$1,0)),
IF(INDEX!$H$8=2,(VLOOKUP($A50,'LA2'!$A$1:$AD$200,'LA2'!Q$1,0)),
IF(INDEX!$H$8=3,(VLOOKUP($A50,'LA3'!$A$1:$AD$200,'LA3'!Q$1,0)),
IF(INDEX!$H$8=4,(VLOOKUP($A50,'LA4'!$A$1:$AD$200,'LA4'!Q$1,0)),
IF(INDEX!$H$8=5,(VLOOKUP($A50,'LA5'!$A$1:$AD$200,'LA5'!Q$1,0)),
IF(INDEX!$H$8=6,(VLOOKUP($A50,'LA6'!$A$1:$AD$200,'LA6'!Q$1,0)),0)))))),".")</f>
        <v>0.01</v>
      </c>
      <c r="T50" s="27" t="str">
        <f>IFERROR(
IF(INDEX!$H$8=1,(VLOOKUP($A50,'LA1'!$A$1:$AD$200,'LA1'!R$1,0)),
IF(INDEX!$H$8=2,(VLOOKUP($A50,'LA2'!$A$1:$AD$200,'LA2'!R$1,0)),
IF(INDEX!$H$8=3,(VLOOKUP($A50,'LA3'!$A$1:$AD$200,'LA3'!R$1,0)),
IF(INDEX!$H$8=4,(VLOOKUP($A50,'LA4'!$A$1:$AD$200,'LA4'!R$1,0)),
IF(INDEX!$H$8=5,(VLOOKUP($A50,'LA5'!$A$1:$AD$200,'LA5'!R$1,0)),
IF(INDEX!$H$8=6,(VLOOKUP($A50,'LA6'!$A$1:$AD$200,'LA6'!R$1,0)),0)))))),".")</f>
        <v>-</v>
      </c>
      <c r="U50" s="27" t="str">
        <f>IFERROR(
IF(INDEX!$H$8=1,(VLOOKUP($A50,'LA1'!$A$1:$AD$200,'LA1'!S$1,0)),
IF(INDEX!$H$8=2,(VLOOKUP($A50,'LA2'!$A$1:$AD$200,'LA2'!S$1,0)),
IF(INDEX!$H$8=3,(VLOOKUP($A50,'LA3'!$A$1:$AD$200,'LA3'!S$1,0)),
IF(INDEX!$H$8=4,(VLOOKUP($A50,'LA4'!$A$1:$AD$200,'LA4'!S$1,0)),
IF(INDEX!$H$8=5,(VLOOKUP($A50,'LA5'!$A$1:$AD$200,'LA5'!S$1,0)),
IF(INDEX!$H$8=6,(VLOOKUP($A50,'LA6'!$A$1:$AD$200,'LA6'!S$1,0)),0)))))),".")</f>
        <v>-</v>
      </c>
      <c r="V50" s="27">
        <f>IFERROR(
IF(INDEX!$H$8=1,(VLOOKUP($A50,'LA1'!$A$1:$AD$200,'LA1'!T$1,0)),
IF(INDEX!$H$8=2,(VLOOKUP($A50,'LA2'!$A$1:$AD$200,'LA2'!T$1,0)),
IF(INDEX!$H$8=3,(VLOOKUP($A50,'LA3'!$A$1:$AD$200,'LA3'!T$1,0)),
IF(INDEX!$H$8=4,(VLOOKUP($A50,'LA4'!$A$1:$AD$200,'LA4'!T$1,0)),
IF(INDEX!$H$8=5,(VLOOKUP($A50,'LA5'!$A$1:$AD$200,'LA5'!T$1,0)),
IF(INDEX!$H$8=6,(VLOOKUP($A50,'LA6'!$A$1:$AD$200,'LA6'!T$1,0)),0)))))),".")</f>
        <v>0.01</v>
      </c>
      <c r="W50" s="27">
        <f>IFERROR(
IF(INDEX!$H$8=1,(VLOOKUP($A50,'LA1'!$A$1:$AD$200,'LA1'!U$1,0)),
IF(INDEX!$H$8=2,(VLOOKUP($A50,'LA2'!$A$1:$AD$200,'LA2'!U$1,0)),
IF(INDEX!$H$8=3,(VLOOKUP($A50,'LA3'!$A$1:$AD$200,'LA3'!U$1,0)),
IF(INDEX!$H$8=4,(VLOOKUP($A50,'LA4'!$A$1:$AD$200,'LA4'!U$1,0)),
IF(INDEX!$H$8=5,(VLOOKUP($A50,'LA5'!$A$1:$AD$200,'LA5'!U$1,0)),
IF(INDEX!$H$8=6,(VLOOKUP($A50,'LA6'!$A$1:$AD$200,'LA6'!U$1,0)),0)))))),".")</f>
        <v>0.06</v>
      </c>
      <c r="X50" s="27">
        <f>IFERROR(
IF(INDEX!$H$8=1,(VLOOKUP($A50,'LA1'!$A$1:$AD$200,'LA1'!V$1,0)),
IF(INDEX!$H$8=2,(VLOOKUP($A50,'LA2'!$A$1:$AD$200,'LA2'!V$1,0)),
IF(INDEX!$H$8=3,(VLOOKUP($A50,'LA3'!$A$1:$AD$200,'LA3'!V$1,0)),
IF(INDEX!$H$8=4,(VLOOKUP($A50,'LA4'!$A$1:$AD$200,'LA4'!V$1,0)),
IF(INDEX!$H$8=5,(VLOOKUP($A50,'LA5'!$A$1:$AD$200,'LA5'!V$1,0)),
IF(INDEX!$H$8=6,(VLOOKUP($A50,'LA6'!$A$1:$AD$200,'LA6'!V$1,0)),0)))))),".")</f>
        <v>0.02</v>
      </c>
      <c r="Y50" s="27">
        <f>IFERROR(
IF(INDEX!$H$8=1,(VLOOKUP($A50,'LA1'!$A$1:$AD$200,'LA1'!W$1,0)),
IF(INDEX!$H$8=2,(VLOOKUP($A50,'LA2'!$A$1:$AD$200,'LA2'!W$1,0)),
IF(INDEX!$H$8=3,(VLOOKUP($A50,'LA3'!$A$1:$AD$200,'LA3'!W$1,0)),
IF(INDEX!$H$8=4,(VLOOKUP($A50,'LA4'!$A$1:$AD$200,'LA4'!W$1,0)),
IF(INDEX!$H$8=5,(VLOOKUP($A50,'LA5'!$A$1:$AD$200,'LA5'!W$1,0)),
IF(INDEX!$H$8=6,(VLOOKUP($A50,'LA6'!$A$1:$AD$200,'LA6'!W$1,0)),0)))))),".")</f>
        <v>0.01</v>
      </c>
    </row>
    <row r="51" spans="1:25" s="7" customFormat="1" ht="11.25" x14ac:dyDescent="0.2">
      <c r="A51" s="13">
        <v>878</v>
      </c>
      <c r="B51" s="13" t="s">
        <v>162</v>
      </c>
      <c r="C51" s="96" t="s">
        <v>128</v>
      </c>
      <c r="D51" s="26">
        <f>IFERROR(
IF(INDEX!$H$8=1,(VLOOKUP($A51,'LA1'!$A$1:$AD$200,'LA1'!B$1,0)),
IF(INDEX!$H$8=2,(VLOOKUP($A51,'LA2'!$A$1:$AD$200,'LA2'!B$1,0)),
IF(INDEX!$H$8=3,(VLOOKUP($A51,'LA3'!$A$1:$AD$200,'LA3'!B$1,0)),
IF(INDEX!$H$8=4,(VLOOKUP($A51,'LA4'!$A$1:$AD$200,'LA4'!B$1,0)),
IF(INDEX!$H$8=5,(VLOOKUP($A51,'LA5'!$A$1:$AD$200,'LA5'!B$1,0)),
IF(INDEX!$H$8=6,(VLOOKUP($A51,'LA6'!$A$1:$AD$200,'LA6'!B$1,0)),0)))))),".")</f>
        <v>7600</v>
      </c>
      <c r="E51" s="27">
        <f>IFERROR(
IF(INDEX!$H$8=1,(VLOOKUP($A51,'LA1'!$A$1:$AD$200,'LA1'!C$1,0)),
IF(INDEX!$H$8=2,(VLOOKUP($A51,'LA2'!$A$1:$AD$200,'LA2'!C$1,0)),
IF(INDEX!$H$8=3,(VLOOKUP($A51,'LA3'!$A$1:$AD$200,'LA3'!C$1,0)),
IF(INDEX!$H$8=4,(VLOOKUP($A51,'LA4'!$A$1:$AD$200,'LA4'!C$1,0)),
IF(INDEX!$H$8=5,(VLOOKUP($A51,'LA5'!$A$1:$AD$200,'LA5'!C$1,0)),
IF(INDEX!$H$8=6,(VLOOKUP($A51,'LA6'!$A$1:$AD$200,'LA6'!C$1,0)),0)))))),".")</f>
        <v>0.93</v>
      </c>
      <c r="F51" s="27">
        <f>IFERROR(
IF(INDEX!$H$8=1,(VLOOKUP($A51,'LA1'!$A$1:$AD$200,'LA1'!D$1,0)),
IF(INDEX!$H$8=2,(VLOOKUP($A51,'LA2'!$A$1:$AD$200,'LA2'!D$1,0)),
IF(INDEX!$H$8=3,(VLOOKUP($A51,'LA3'!$A$1:$AD$200,'LA3'!D$1,0)),
IF(INDEX!$H$8=4,(VLOOKUP($A51,'LA4'!$A$1:$AD$200,'LA4'!D$1,0)),
IF(INDEX!$H$8=5,(VLOOKUP($A51,'LA5'!$A$1:$AD$200,'LA5'!D$1,0)),
IF(INDEX!$H$8=6,(VLOOKUP($A51,'LA6'!$A$1:$AD$200,'LA6'!D$1,0)),0)))))),".")</f>
        <v>0.92</v>
      </c>
      <c r="G51" s="27">
        <f>IFERROR(
IF(INDEX!$H$8=1,(VLOOKUP($A51,'LA1'!$A$1:$AD$200,'LA1'!E$1,0)),
IF(INDEX!$H$8=2,(VLOOKUP($A51,'LA2'!$A$1:$AD$200,'LA2'!E$1,0)),
IF(INDEX!$H$8=3,(VLOOKUP($A51,'LA3'!$A$1:$AD$200,'LA3'!E$1,0)),
IF(INDEX!$H$8=4,(VLOOKUP($A51,'LA4'!$A$1:$AD$200,'LA4'!E$1,0)),
IF(INDEX!$H$8=5,(VLOOKUP($A51,'LA5'!$A$1:$AD$200,'LA5'!E$1,0)),
IF(INDEX!$H$8=6,(VLOOKUP($A51,'LA6'!$A$1:$AD$200,'LA6'!E$1,0)),0)))))),".")</f>
        <v>0.54</v>
      </c>
      <c r="H51" s="27">
        <f>IFERROR(
IF(INDEX!$H$8=1,(VLOOKUP($A51,'LA1'!$A$1:$AD$200,'LA1'!F$1,0)),
IF(INDEX!$H$8=2,(VLOOKUP($A51,'LA2'!$A$1:$AD$200,'LA2'!F$1,0)),
IF(INDEX!$H$8=3,(VLOOKUP($A51,'LA3'!$A$1:$AD$200,'LA3'!F$1,0)),
IF(INDEX!$H$8=4,(VLOOKUP($A51,'LA4'!$A$1:$AD$200,'LA4'!F$1,0)),
IF(INDEX!$H$8=5,(VLOOKUP($A51,'LA5'!$A$1:$AD$200,'LA5'!F$1,0)),
IF(INDEX!$H$8=6,(VLOOKUP($A51,'LA6'!$A$1:$AD$200,'LA6'!F$1,0)),0)))))),".")</f>
        <v>0.01</v>
      </c>
      <c r="I51" s="27">
        <f>IFERROR(
IF(INDEX!$H$8=1,(VLOOKUP($A51,'LA1'!$A$1:$AD$200,'LA1'!G$1,0)),
IF(INDEX!$H$8=2,(VLOOKUP($A51,'LA2'!$A$1:$AD$200,'LA2'!G$1,0)),
IF(INDEX!$H$8=3,(VLOOKUP($A51,'LA3'!$A$1:$AD$200,'LA3'!G$1,0)),
IF(INDEX!$H$8=4,(VLOOKUP($A51,'LA4'!$A$1:$AD$200,'LA4'!G$1,0)),
IF(INDEX!$H$8=5,(VLOOKUP($A51,'LA5'!$A$1:$AD$200,'LA5'!G$1,0)),
IF(INDEX!$H$8=6,(VLOOKUP($A51,'LA6'!$A$1:$AD$200,'LA6'!G$1,0)),0)))))),".")</f>
        <v>0.03</v>
      </c>
      <c r="J51" s="27">
        <f>IFERROR(
IF(INDEX!$H$8=1,(VLOOKUP($A51,'LA1'!$A$1:$AD$200,'LA1'!H$1,0)),
IF(INDEX!$H$8=2,(VLOOKUP($A51,'LA2'!$A$1:$AD$200,'LA2'!H$1,0)),
IF(INDEX!$H$8=3,(VLOOKUP($A51,'LA3'!$A$1:$AD$200,'LA3'!H$1,0)),
IF(INDEX!$H$8=4,(VLOOKUP($A51,'LA4'!$A$1:$AD$200,'LA4'!H$1,0)),
IF(INDEX!$H$8=5,(VLOOKUP($A51,'LA5'!$A$1:$AD$200,'LA5'!H$1,0)),
IF(INDEX!$H$8=6,(VLOOKUP($A51,'LA6'!$A$1:$AD$200,'LA6'!H$1,0)),0)))))),".")</f>
        <v>0.33</v>
      </c>
      <c r="K51" s="27">
        <f>IFERROR(
IF(INDEX!$H$8=1,(VLOOKUP($A51,'LA1'!$A$1:$AD$200,'LA1'!I$1,0)),
IF(INDEX!$H$8=2,(VLOOKUP($A51,'LA2'!$A$1:$AD$200,'LA2'!I$1,0)),
IF(INDEX!$H$8=3,(VLOOKUP($A51,'LA3'!$A$1:$AD$200,'LA3'!I$1,0)),
IF(INDEX!$H$8=4,(VLOOKUP($A51,'LA4'!$A$1:$AD$200,'LA4'!I$1,0)),
IF(INDEX!$H$8=5,(VLOOKUP($A51,'LA5'!$A$1:$AD$200,'LA5'!I$1,0)),
IF(INDEX!$H$8=6,(VLOOKUP($A51,'LA6'!$A$1:$AD$200,'LA6'!I$1,0)),0)))))),".")</f>
        <v>0.01</v>
      </c>
      <c r="L51" s="27">
        <f>IFERROR(
IF(INDEX!$H$8=1,(VLOOKUP($A51,'LA1'!$A$1:$AD$200,'LA1'!J$1,0)),
IF(INDEX!$H$8=2,(VLOOKUP($A51,'LA2'!$A$1:$AD$200,'LA2'!J$1,0)),
IF(INDEX!$H$8=3,(VLOOKUP($A51,'LA3'!$A$1:$AD$200,'LA3'!J$1,0)),
IF(INDEX!$H$8=4,(VLOOKUP($A51,'LA4'!$A$1:$AD$200,'LA4'!J$1,0)),
IF(INDEX!$H$8=5,(VLOOKUP($A51,'LA5'!$A$1:$AD$200,'LA5'!J$1,0)),
IF(INDEX!$H$8=6,(VLOOKUP($A51,'LA6'!$A$1:$AD$200,'LA6'!J$1,0)),0)))))),".")</f>
        <v>0</v>
      </c>
      <c r="M51" s="27" t="str">
        <f>IFERROR(
IF(INDEX!$H$8=1,(VLOOKUP($A51,'LA1'!$A$1:$AD$200,'LA1'!K$1,0)),
IF(INDEX!$H$8=2,(VLOOKUP($A51,'LA2'!$A$1:$AD$200,'LA2'!K$1,0)),
IF(INDEX!$H$8=3,(VLOOKUP($A51,'LA3'!$A$1:$AD$200,'LA3'!K$1,0)),
IF(INDEX!$H$8=4,(VLOOKUP($A51,'LA4'!$A$1:$AD$200,'LA4'!K$1,0)),
IF(INDEX!$H$8=5,(VLOOKUP($A51,'LA5'!$A$1:$AD$200,'LA5'!K$1,0)),
IF(INDEX!$H$8=6,(VLOOKUP($A51,'LA6'!$A$1:$AD$200,'LA6'!K$1,0)),0)))))),".")</f>
        <v>x</v>
      </c>
      <c r="N51" s="27" t="str">
        <f>IFERROR(
IF(INDEX!$H$8=1,(VLOOKUP($A51,'LA1'!$A$1:$AD$200,'LA1'!L$1,0)),
IF(INDEX!$H$8=2,(VLOOKUP($A51,'LA2'!$A$1:$AD$200,'LA2'!L$1,0)),
IF(INDEX!$H$8=3,(VLOOKUP($A51,'LA3'!$A$1:$AD$200,'LA3'!L$1,0)),
IF(INDEX!$H$8=4,(VLOOKUP($A51,'LA4'!$A$1:$AD$200,'LA4'!L$1,0)),
IF(INDEX!$H$8=5,(VLOOKUP($A51,'LA5'!$A$1:$AD$200,'LA5'!L$1,0)),
IF(INDEX!$H$8=6,(VLOOKUP($A51,'LA6'!$A$1:$AD$200,'LA6'!L$1,0)),0)))))),".")</f>
        <v>-</v>
      </c>
      <c r="O51" s="27">
        <f>IFERROR(
IF(INDEX!$H$8=1,(VLOOKUP($A51,'LA1'!$A$1:$AD$200,'LA1'!M$1,0)),
IF(INDEX!$H$8=2,(VLOOKUP($A51,'LA2'!$A$1:$AD$200,'LA2'!M$1,0)),
IF(INDEX!$H$8=3,(VLOOKUP($A51,'LA3'!$A$1:$AD$200,'LA3'!M$1,0)),
IF(INDEX!$H$8=4,(VLOOKUP($A51,'LA4'!$A$1:$AD$200,'LA4'!M$1,0)),
IF(INDEX!$H$8=5,(VLOOKUP($A51,'LA5'!$A$1:$AD$200,'LA5'!M$1,0)),
IF(INDEX!$H$8=6,(VLOOKUP($A51,'LA6'!$A$1:$AD$200,'LA6'!M$1,0)),0)))))),".")</f>
        <v>0.06</v>
      </c>
      <c r="P51" s="27" t="str">
        <f>IFERROR(
IF(INDEX!$H$8=1,(VLOOKUP($A51,'LA1'!$A$1:$AD$200,'LA1'!N$1,0)),
IF(INDEX!$H$8=2,(VLOOKUP($A51,'LA2'!$A$1:$AD$200,'LA2'!N$1,0)),
IF(INDEX!$H$8=3,(VLOOKUP($A51,'LA3'!$A$1:$AD$200,'LA3'!N$1,0)),
IF(INDEX!$H$8=4,(VLOOKUP($A51,'LA4'!$A$1:$AD$200,'LA4'!N$1,0)),
IF(INDEX!$H$8=5,(VLOOKUP($A51,'LA5'!$A$1:$AD$200,'LA5'!N$1,0)),
IF(INDEX!$H$8=6,(VLOOKUP($A51,'LA6'!$A$1:$AD$200,'LA6'!N$1,0)),0)))))),".")</f>
        <v>x</v>
      </c>
      <c r="Q51" s="27" t="str">
        <f>IFERROR(
IF(INDEX!$H$8=1,(VLOOKUP($A51,'LA1'!$A$1:$AD$200,'LA1'!O$1,0)),
IF(INDEX!$H$8=2,(VLOOKUP($A51,'LA2'!$A$1:$AD$200,'LA2'!O$1,0)),
IF(INDEX!$H$8=3,(VLOOKUP($A51,'LA3'!$A$1:$AD$200,'LA3'!O$1,0)),
IF(INDEX!$H$8=4,(VLOOKUP($A51,'LA4'!$A$1:$AD$200,'LA4'!O$1,0)),
IF(INDEX!$H$8=5,(VLOOKUP($A51,'LA5'!$A$1:$AD$200,'LA5'!O$1,0)),
IF(INDEX!$H$8=6,(VLOOKUP($A51,'LA6'!$A$1:$AD$200,'LA6'!O$1,0)),0)))))),".")</f>
        <v>-</v>
      </c>
      <c r="R51" s="27">
        <f>IFERROR(
IF(INDEX!$H$8=1,(VLOOKUP($A51,'LA1'!$A$1:$AD$200,'LA1'!P$1,0)),
IF(INDEX!$H$8=2,(VLOOKUP($A51,'LA2'!$A$1:$AD$200,'LA2'!P$1,0)),
IF(INDEX!$H$8=3,(VLOOKUP($A51,'LA3'!$A$1:$AD$200,'LA3'!P$1,0)),
IF(INDEX!$H$8=4,(VLOOKUP($A51,'LA4'!$A$1:$AD$200,'LA4'!P$1,0)),
IF(INDEX!$H$8=5,(VLOOKUP($A51,'LA5'!$A$1:$AD$200,'LA5'!P$1,0)),
IF(INDEX!$H$8=6,(VLOOKUP($A51,'LA6'!$A$1:$AD$200,'LA6'!P$1,0)),0)))))),".")</f>
        <v>0.01</v>
      </c>
      <c r="S51" s="27">
        <f>IFERROR(
IF(INDEX!$H$8=1,(VLOOKUP($A51,'LA1'!$A$1:$AD$200,'LA1'!Q$1,0)),
IF(INDEX!$H$8=2,(VLOOKUP($A51,'LA2'!$A$1:$AD$200,'LA2'!Q$1,0)),
IF(INDEX!$H$8=3,(VLOOKUP($A51,'LA3'!$A$1:$AD$200,'LA3'!Q$1,0)),
IF(INDEX!$H$8=4,(VLOOKUP($A51,'LA4'!$A$1:$AD$200,'LA4'!Q$1,0)),
IF(INDEX!$H$8=5,(VLOOKUP($A51,'LA5'!$A$1:$AD$200,'LA5'!Q$1,0)),
IF(INDEX!$H$8=6,(VLOOKUP($A51,'LA6'!$A$1:$AD$200,'LA6'!Q$1,0)),0)))))),".")</f>
        <v>0.01</v>
      </c>
      <c r="T51" s="27" t="str">
        <f>IFERROR(
IF(INDEX!$H$8=1,(VLOOKUP($A51,'LA1'!$A$1:$AD$200,'LA1'!R$1,0)),
IF(INDEX!$H$8=2,(VLOOKUP($A51,'LA2'!$A$1:$AD$200,'LA2'!R$1,0)),
IF(INDEX!$H$8=3,(VLOOKUP($A51,'LA3'!$A$1:$AD$200,'LA3'!R$1,0)),
IF(INDEX!$H$8=4,(VLOOKUP($A51,'LA4'!$A$1:$AD$200,'LA4'!R$1,0)),
IF(INDEX!$H$8=5,(VLOOKUP($A51,'LA5'!$A$1:$AD$200,'LA5'!R$1,0)),
IF(INDEX!$H$8=6,(VLOOKUP($A51,'LA6'!$A$1:$AD$200,'LA6'!R$1,0)),0)))))),".")</f>
        <v>-</v>
      </c>
      <c r="U51" s="27">
        <f>IFERROR(
IF(INDEX!$H$8=1,(VLOOKUP($A51,'LA1'!$A$1:$AD$200,'LA1'!S$1,0)),
IF(INDEX!$H$8=2,(VLOOKUP($A51,'LA2'!$A$1:$AD$200,'LA2'!S$1,0)),
IF(INDEX!$H$8=3,(VLOOKUP($A51,'LA3'!$A$1:$AD$200,'LA3'!S$1,0)),
IF(INDEX!$H$8=4,(VLOOKUP($A51,'LA4'!$A$1:$AD$200,'LA4'!S$1,0)),
IF(INDEX!$H$8=5,(VLOOKUP($A51,'LA5'!$A$1:$AD$200,'LA5'!S$1,0)),
IF(INDEX!$H$8=6,(VLOOKUP($A51,'LA6'!$A$1:$AD$200,'LA6'!S$1,0)),0)))))),".")</f>
        <v>0</v>
      </c>
      <c r="V51" s="27" t="str">
        <f>IFERROR(
IF(INDEX!$H$8=1,(VLOOKUP($A51,'LA1'!$A$1:$AD$200,'LA1'!T$1,0)),
IF(INDEX!$H$8=2,(VLOOKUP($A51,'LA2'!$A$1:$AD$200,'LA2'!T$1,0)),
IF(INDEX!$H$8=3,(VLOOKUP($A51,'LA3'!$A$1:$AD$200,'LA3'!T$1,0)),
IF(INDEX!$H$8=4,(VLOOKUP($A51,'LA4'!$A$1:$AD$200,'LA4'!T$1,0)),
IF(INDEX!$H$8=5,(VLOOKUP($A51,'LA5'!$A$1:$AD$200,'LA5'!T$1,0)),
IF(INDEX!$H$8=6,(VLOOKUP($A51,'LA6'!$A$1:$AD$200,'LA6'!T$1,0)),0)))))),".")</f>
        <v>-</v>
      </c>
      <c r="W51" s="27">
        <f>IFERROR(
IF(INDEX!$H$8=1,(VLOOKUP($A51,'LA1'!$A$1:$AD$200,'LA1'!U$1,0)),
IF(INDEX!$H$8=2,(VLOOKUP($A51,'LA2'!$A$1:$AD$200,'LA2'!U$1,0)),
IF(INDEX!$H$8=3,(VLOOKUP($A51,'LA3'!$A$1:$AD$200,'LA3'!U$1,0)),
IF(INDEX!$H$8=4,(VLOOKUP($A51,'LA4'!$A$1:$AD$200,'LA4'!U$1,0)),
IF(INDEX!$H$8=5,(VLOOKUP($A51,'LA5'!$A$1:$AD$200,'LA5'!U$1,0)),
IF(INDEX!$H$8=6,(VLOOKUP($A51,'LA6'!$A$1:$AD$200,'LA6'!U$1,0)),0)))))),".")</f>
        <v>0.05</v>
      </c>
      <c r="X51" s="27">
        <f>IFERROR(
IF(INDEX!$H$8=1,(VLOOKUP($A51,'LA1'!$A$1:$AD$200,'LA1'!V$1,0)),
IF(INDEX!$H$8=2,(VLOOKUP($A51,'LA2'!$A$1:$AD$200,'LA2'!V$1,0)),
IF(INDEX!$H$8=3,(VLOOKUP($A51,'LA3'!$A$1:$AD$200,'LA3'!V$1,0)),
IF(INDEX!$H$8=4,(VLOOKUP($A51,'LA4'!$A$1:$AD$200,'LA4'!V$1,0)),
IF(INDEX!$H$8=5,(VLOOKUP($A51,'LA5'!$A$1:$AD$200,'LA5'!V$1,0)),
IF(INDEX!$H$8=6,(VLOOKUP($A51,'LA6'!$A$1:$AD$200,'LA6'!V$1,0)),0)))))),".")</f>
        <v>0.02</v>
      </c>
      <c r="Y51" s="27">
        <f>IFERROR(
IF(INDEX!$H$8=1,(VLOOKUP($A51,'LA1'!$A$1:$AD$200,'LA1'!W$1,0)),
IF(INDEX!$H$8=2,(VLOOKUP($A51,'LA2'!$A$1:$AD$200,'LA2'!W$1,0)),
IF(INDEX!$H$8=3,(VLOOKUP($A51,'LA3'!$A$1:$AD$200,'LA3'!W$1,0)),
IF(INDEX!$H$8=4,(VLOOKUP($A51,'LA4'!$A$1:$AD$200,'LA4'!W$1,0)),
IF(INDEX!$H$8=5,(VLOOKUP($A51,'LA5'!$A$1:$AD$200,'LA5'!W$1,0)),
IF(INDEX!$H$8=6,(VLOOKUP($A51,'LA6'!$A$1:$AD$200,'LA6'!W$1,0)),0)))))),".")</f>
        <v>0.01</v>
      </c>
    </row>
    <row r="52" spans="1:25" s="7" customFormat="1" ht="11.25" x14ac:dyDescent="0.2">
      <c r="A52" s="13">
        <v>371</v>
      </c>
      <c r="B52" s="13" t="s">
        <v>163</v>
      </c>
      <c r="C52" s="96" t="s">
        <v>114</v>
      </c>
      <c r="D52" s="26">
        <f>IFERROR(
IF(INDEX!$H$8=1,(VLOOKUP($A52,'LA1'!$A$1:$AD$200,'LA1'!B$1,0)),
IF(INDEX!$H$8=2,(VLOOKUP($A52,'LA2'!$A$1:$AD$200,'LA2'!B$1,0)),
IF(INDEX!$H$8=3,(VLOOKUP($A52,'LA3'!$A$1:$AD$200,'LA3'!B$1,0)),
IF(INDEX!$H$8=4,(VLOOKUP($A52,'LA4'!$A$1:$AD$200,'LA4'!B$1,0)),
IF(INDEX!$H$8=5,(VLOOKUP($A52,'LA5'!$A$1:$AD$200,'LA5'!B$1,0)),
IF(INDEX!$H$8=6,(VLOOKUP($A52,'LA6'!$A$1:$AD$200,'LA6'!B$1,0)),0)))))),".")</f>
        <v>3380</v>
      </c>
      <c r="E52" s="27">
        <f>IFERROR(
IF(INDEX!$H$8=1,(VLOOKUP($A52,'LA1'!$A$1:$AD$200,'LA1'!C$1,0)),
IF(INDEX!$H$8=2,(VLOOKUP($A52,'LA2'!$A$1:$AD$200,'LA2'!C$1,0)),
IF(INDEX!$H$8=3,(VLOOKUP($A52,'LA3'!$A$1:$AD$200,'LA3'!C$1,0)),
IF(INDEX!$H$8=4,(VLOOKUP($A52,'LA4'!$A$1:$AD$200,'LA4'!C$1,0)),
IF(INDEX!$H$8=5,(VLOOKUP($A52,'LA5'!$A$1:$AD$200,'LA5'!C$1,0)),
IF(INDEX!$H$8=6,(VLOOKUP($A52,'LA6'!$A$1:$AD$200,'LA6'!C$1,0)),0)))))),".")</f>
        <v>0.89</v>
      </c>
      <c r="F52" s="27">
        <f>IFERROR(
IF(INDEX!$H$8=1,(VLOOKUP($A52,'LA1'!$A$1:$AD$200,'LA1'!D$1,0)),
IF(INDEX!$H$8=2,(VLOOKUP($A52,'LA2'!$A$1:$AD$200,'LA2'!D$1,0)),
IF(INDEX!$H$8=3,(VLOOKUP($A52,'LA3'!$A$1:$AD$200,'LA3'!D$1,0)),
IF(INDEX!$H$8=4,(VLOOKUP($A52,'LA4'!$A$1:$AD$200,'LA4'!D$1,0)),
IF(INDEX!$H$8=5,(VLOOKUP($A52,'LA5'!$A$1:$AD$200,'LA5'!D$1,0)),
IF(INDEX!$H$8=6,(VLOOKUP($A52,'LA6'!$A$1:$AD$200,'LA6'!D$1,0)),0)))))),".")</f>
        <v>0.87</v>
      </c>
      <c r="G52" s="27">
        <f>IFERROR(
IF(INDEX!$H$8=1,(VLOOKUP($A52,'LA1'!$A$1:$AD$200,'LA1'!E$1,0)),
IF(INDEX!$H$8=2,(VLOOKUP($A52,'LA2'!$A$1:$AD$200,'LA2'!E$1,0)),
IF(INDEX!$H$8=3,(VLOOKUP($A52,'LA3'!$A$1:$AD$200,'LA3'!E$1,0)),
IF(INDEX!$H$8=4,(VLOOKUP($A52,'LA4'!$A$1:$AD$200,'LA4'!E$1,0)),
IF(INDEX!$H$8=5,(VLOOKUP($A52,'LA5'!$A$1:$AD$200,'LA5'!E$1,0)),
IF(INDEX!$H$8=6,(VLOOKUP($A52,'LA6'!$A$1:$AD$200,'LA6'!E$1,0)),0)))))),".")</f>
        <v>0.28999999999999998</v>
      </c>
      <c r="H52" s="27" t="str">
        <f>IFERROR(
IF(INDEX!$H$8=1,(VLOOKUP($A52,'LA1'!$A$1:$AD$200,'LA1'!F$1,0)),
IF(INDEX!$H$8=2,(VLOOKUP($A52,'LA2'!$A$1:$AD$200,'LA2'!F$1,0)),
IF(INDEX!$H$8=3,(VLOOKUP($A52,'LA3'!$A$1:$AD$200,'LA3'!F$1,0)),
IF(INDEX!$H$8=4,(VLOOKUP($A52,'LA4'!$A$1:$AD$200,'LA4'!F$1,0)),
IF(INDEX!$H$8=5,(VLOOKUP($A52,'LA5'!$A$1:$AD$200,'LA5'!F$1,0)),
IF(INDEX!$H$8=6,(VLOOKUP($A52,'LA6'!$A$1:$AD$200,'LA6'!F$1,0)),0)))))),".")</f>
        <v>-</v>
      </c>
      <c r="I52" s="27">
        <f>IFERROR(
IF(INDEX!$H$8=1,(VLOOKUP($A52,'LA1'!$A$1:$AD$200,'LA1'!G$1,0)),
IF(INDEX!$H$8=2,(VLOOKUP($A52,'LA2'!$A$1:$AD$200,'LA2'!G$1,0)),
IF(INDEX!$H$8=3,(VLOOKUP($A52,'LA3'!$A$1:$AD$200,'LA3'!G$1,0)),
IF(INDEX!$H$8=4,(VLOOKUP($A52,'LA4'!$A$1:$AD$200,'LA4'!G$1,0)),
IF(INDEX!$H$8=5,(VLOOKUP($A52,'LA5'!$A$1:$AD$200,'LA5'!G$1,0)),
IF(INDEX!$H$8=6,(VLOOKUP($A52,'LA6'!$A$1:$AD$200,'LA6'!G$1,0)),0)))))),".")</f>
        <v>0.04</v>
      </c>
      <c r="J52" s="27">
        <f>IFERROR(
IF(INDEX!$H$8=1,(VLOOKUP($A52,'LA1'!$A$1:$AD$200,'LA1'!H$1,0)),
IF(INDEX!$H$8=2,(VLOOKUP($A52,'LA2'!$A$1:$AD$200,'LA2'!H$1,0)),
IF(INDEX!$H$8=3,(VLOOKUP($A52,'LA3'!$A$1:$AD$200,'LA3'!H$1,0)),
IF(INDEX!$H$8=4,(VLOOKUP($A52,'LA4'!$A$1:$AD$200,'LA4'!H$1,0)),
IF(INDEX!$H$8=5,(VLOOKUP($A52,'LA5'!$A$1:$AD$200,'LA5'!H$1,0)),
IF(INDEX!$H$8=6,(VLOOKUP($A52,'LA6'!$A$1:$AD$200,'LA6'!H$1,0)),0)))))),".")</f>
        <v>0.49</v>
      </c>
      <c r="K52" s="27">
        <f>IFERROR(
IF(INDEX!$H$8=1,(VLOOKUP($A52,'LA1'!$A$1:$AD$200,'LA1'!I$1,0)),
IF(INDEX!$H$8=2,(VLOOKUP($A52,'LA2'!$A$1:$AD$200,'LA2'!I$1,0)),
IF(INDEX!$H$8=3,(VLOOKUP($A52,'LA3'!$A$1:$AD$200,'LA3'!I$1,0)),
IF(INDEX!$H$8=4,(VLOOKUP($A52,'LA4'!$A$1:$AD$200,'LA4'!I$1,0)),
IF(INDEX!$H$8=5,(VLOOKUP($A52,'LA5'!$A$1:$AD$200,'LA5'!I$1,0)),
IF(INDEX!$H$8=6,(VLOOKUP($A52,'LA6'!$A$1:$AD$200,'LA6'!I$1,0)),0)))))),".")</f>
        <v>0.03</v>
      </c>
      <c r="L52" s="27" t="str">
        <f>IFERROR(
IF(INDEX!$H$8=1,(VLOOKUP($A52,'LA1'!$A$1:$AD$200,'LA1'!J$1,0)),
IF(INDEX!$H$8=2,(VLOOKUP($A52,'LA2'!$A$1:$AD$200,'LA2'!J$1,0)),
IF(INDEX!$H$8=3,(VLOOKUP($A52,'LA3'!$A$1:$AD$200,'LA3'!J$1,0)),
IF(INDEX!$H$8=4,(VLOOKUP($A52,'LA4'!$A$1:$AD$200,'LA4'!J$1,0)),
IF(INDEX!$H$8=5,(VLOOKUP($A52,'LA5'!$A$1:$AD$200,'LA5'!J$1,0)),
IF(INDEX!$H$8=6,(VLOOKUP($A52,'LA6'!$A$1:$AD$200,'LA6'!J$1,0)),0)))))),".")</f>
        <v>x</v>
      </c>
      <c r="M52" s="27" t="str">
        <f>IFERROR(
IF(INDEX!$H$8=1,(VLOOKUP($A52,'LA1'!$A$1:$AD$200,'LA1'!K$1,0)),
IF(INDEX!$H$8=2,(VLOOKUP($A52,'LA2'!$A$1:$AD$200,'LA2'!K$1,0)),
IF(INDEX!$H$8=3,(VLOOKUP($A52,'LA3'!$A$1:$AD$200,'LA3'!K$1,0)),
IF(INDEX!$H$8=4,(VLOOKUP($A52,'LA4'!$A$1:$AD$200,'LA4'!K$1,0)),
IF(INDEX!$H$8=5,(VLOOKUP($A52,'LA5'!$A$1:$AD$200,'LA5'!K$1,0)),
IF(INDEX!$H$8=6,(VLOOKUP($A52,'LA6'!$A$1:$AD$200,'LA6'!K$1,0)),0)))))),".")</f>
        <v>x</v>
      </c>
      <c r="N52" s="27" t="str">
        <f>IFERROR(
IF(INDEX!$H$8=1,(VLOOKUP($A52,'LA1'!$A$1:$AD$200,'LA1'!L$1,0)),
IF(INDEX!$H$8=2,(VLOOKUP($A52,'LA2'!$A$1:$AD$200,'LA2'!L$1,0)),
IF(INDEX!$H$8=3,(VLOOKUP($A52,'LA3'!$A$1:$AD$200,'LA3'!L$1,0)),
IF(INDEX!$H$8=4,(VLOOKUP($A52,'LA4'!$A$1:$AD$200,'LA4'!L$1,0)),
IF(INDEX!$H$8=5,(VLOOKUP($A52,'LA5'!$A$1:$AD$200,'LA5'!L$1,0)),
IF(INDEX!$H$8=6,(VLOOKUP($A52,'LA6'!$A$1:$AD$200,'LA6'!L$1,0)),0)))))),".")</f>
        <v>x</v>
      </c>
      <c r="O52" s="27">
        <f>IFERROR(
IF(INDEX!$H$8=1,(VLOOKUP($A52,'LA1'!$A$1:$AD$200,'LA1'!M$1,0)),
IF(INDEX!$H$8=2,(VLOOKUP($A52,'LA2'!$A$1:$AD$200,'LA2'!M$1,0)),
IF(INDEX!$H$8=3,(VLOOKUP($A52,'LA3'!$A$1:$AD$200,'LA3'!M$1,0)),
IF(INDEX!$H$8=4,(VLOOKUP($A52,'LA4'!$A$1:$AD$200,'LA4'!M$1,0)),
IF(INDEX!$H$8=5,(VLOOKUP($A52,'LA5'!$A$1:$AD$200,'LA5'!M$1,0)),
IF(INDEX!$H$8=6,(VLOOKUP($A52,'LA6'!$A$1:$AD$200,'LA6'!M$1,0)),0)))))),".")</f>
        <v>0.06</v>
      </c>
      <c r="P52" s="27">
        <f>IFERROR(
IF(INDEX!$H$8=1,(VLOOKUP($A52,'LA1'!$A$1:$AD$200,'LA1'!N$1,0)),
IF(INDEX!$H$8=2,(VLOOKUP($A52,'LA2'!$A$1:$AD$200,'LA2'!N$1,0)),
IF(INDEX!$H$8=3,(VLOOKUP($A52,'LA3'!$A$1:$AD$200,'LA3'!N$1,0)),
IF(INDEX!$H$8=4,(VLOOKUP($A52,'LA4'!$A$1:$AD$200,'LA4'!N$1,0)),
IF(INDEX!$H$8=5,(VLOOKUP($A52,'LA5'!$A$1:$AD$200,'LA5'!N$1,0)),
IF(INDEX!$H$8=6,(VLOOKUP($A52,'LA6'!$A$1:$AD$200,'LA6'!N$1,0)),0)))))),".")</f>
        <v>0</v>
      </c>
      <c r="Q52" s="27">
        <f>IFERROR(
IF(INDEX!$H$8=1,(VLOOKUP($A52,'LA1'!$A$1:$AD$200,'LA1'!O$1,0)),
IF(INDEX!$H$8=2,(VLOOKUP($A52,'LA2'!$A$1:$AD$200,'LA2'!O$1,0)),
IF(INDEX!$H$8=3,(VLOOKUP($A52,'LA3'!$A$1:$AD$200,'LA3'!O$1,0)),
IF(INDEX!$H$8=4,(VLOOKUP($A52,'LA4'!$A$1:$AD$200,'LA4'!O$1,0)),
IF(INDEX!$H$8=5,(VLOOKUP($A52,'LA5'!$A$1:$AD$200,'LA5'!O$1,0)),
IF(INDEX!$H$8=6,(VLOOKUP($A52,'LA6'!$A$1:$AD$200,'LA6'!O$1,0)),0)))))),".")</f>
        <v>0.01</v>
      </c>
      <c r="R52" s="27">
        <f>IFERROR(
IF(INDEX!$H$8=1,(VLOOKUP($A52,'LA1'!$A$1:$AD$200,'LA1'!P$1,0)),
IF(INDEX!$H$8=2,(VLOOKUP($A52,'LA2'!$A$1:$AD$200,'LA2'!P$1,0)),
IF(INDEX!$H$8=3,(VLOOKUP($A52,'LA3'!$A$1:$AD$200,'LA3'!P$1,0)),
IF(INDEX!$H$8=4,(VLOOKUP($A52,'LA4'!$A$1:$AD$200,'LA4'!P$1,0)),
IF(INDEX!$H$8=5,(VLOOKUP($A52,'LA5'!$A$1:$AD$200,'LA5'!P$1,0)),
IF(INDEX!$H$8=6,(VLOOKUP($A52,'LA6'!$A$1:$AD$200,'LA6'!P$1,0)),0)))))),".")</f>
        <v>0.02</v>
      </c>
      <c r="S52" s="27">
        <f>IFERROR(
IF(INDEX!$H$8=1,(VLOOKUP($A52,'LA1'!$A$1:$AD$200,'LA1'!Q$1,0)),
IF(INDEX!$H$8=2,(VLOOKUP($A52,'LA2'!$A$1:$AD$200,'LA2'!Q$1,0)),
IF(INDEX!$H$8=3,(VLOOKUP($A52,'LA3'!$A$1:$AD$200,'LA3'!Q$1,0)),
IF(INDEX!$H$8=4,(VLOOKUP($A52,'LA4'!$A$1:$AD$200,'LA4'!Q$1,0)),
IF(INDEX!$H$8=5,(VLOOKUP($A52,'LA5'!$A$1:$AD$200,'LA5'!Q$1,0)),
IF(INDEX!$H$8=6,(VLOOKUP($A52,'LA6'!$A$1:$AD$200,'LA6'!Q$1,0)),0)))))),".")</f>
        <v>0.01</v>
      </c>
      <c r="T52" s="27" t="str">
        <f>IFERROR(
IF(INDEX!$H$8=1,(VLOOKUP($A52,'LA1'!$A$1:$AD$200,'LA1'!R$1,0)),
IF(INDEX!$H$8=2,(VLOOKUP($A52,'LA2'!$A$1:$AD$200,'LA2'!R$1,0)),
IF(INDEX!$H$8=3,(VLOOKUP($A52,'LA3'!$A$1:$AD$200,'LA3'!R$1,0)),
IF(INDEX!$H$8=4,(VLOOKUP($A52,'LA4'!$A$1:$AD$200,'LA4'!R$1,0)),
IF(INDEX!$H$8=5,(VLOOKUP($A52,'LA5'!$A$1:$AD$200,'LA5'!R$1,0)),
IF(INDEX!$H$8=6,(VLOOKUP($A52,'LA6'!$A$1:$AD$200,'LA6'!R$1,0)),0)))))),".")</f>
        <v>-</v>
      </c>
      <c r="U52" s="27" t="str">
        <f>IFERROR(
IF(INDEX!$H$8=1,(VLOOKUP($A52,'LA1'!$A$1:$AD$200,'LA1'!S$1,0)),
IF(INDEX!$H$8=2,(VLOOKUP($A52,'LA2'!$A$1:$AD$200,'LA2'!S$1,0)),
IF(INDEX!$H$8=3,(VLOOKUP($A52,'LA3'!$A$1:$AD$200,'LA3'!S$1,0)),
IF(INDEX!$H$8=4,(VLOOKUP($A52,'LA4'!$A$1:$AD$200,'LA4'!S$1,0)),
IF(INDEX!$H$8=5,(VLOOKUP($A52,'LA5'!$A$1:$AD$200,'LA5'!S$1,0)),
IF(INDEX!$H$8=6,(VLOOKUP($A52,'LA6'!$A$1:$AD$200,'LA6'!S$1,0)),0)))))),".")</f>
        <v>x</v>
      </c>
      <c r="V52" s="27">
        <f>IFERROR(
IF(INDEX!$H$8=1,(VLOOKUP($A52,'LA1'!$A$1:$AD$200,'LA1'!T$1,0)),
IF(INDEX!$H$8=2,(VLOOKUP($A52,'LA2'!$A$1:$AD$200,'LA2'!T$1,0)),
IF(INDEX!$H$8=3,(VLOOKUP($A52,'LA3'!$A$1:$AD$200,'LA3'!T$1,0)),
IF(INDEX!$H$8=4,(VLOOKUP($A52,'LA4'!$A$1:$AD$200,'LA4'!T$1,0)),
IF(INDEX!$H$8=5,(VLOOKUP($A52,'LA5'!$A$1:$AD$200,'LA5'!T$1,0)),
IF(INDEX!$H$8=6,(VLOOKUP($A52,'LA6'!$A$1:$AD$200,'LA6'!T$1,0)),0)))))),".")</f>
        <v>0.01</v>
      </c>
      <c r="W52" s="27">
        <f>IFERROR(
IF(INDEX!$H$8=1,(VLOOKUP($A52,'LA1'!$A$1:$AD$200,'LA1'!U$1,0)),
IF(INDEX!$H$8=2,(VLOOKUP($A52,'LA2'!$A$1:$AD$200,'LA2'!U$1,0)),
IF(INDEX!$H$8=3,(VLOOKUP($A52,'LA3'!$A$1:$AD$200,'LA3'!U$1,0)),
IF(INDEX!$H$8=4,(VLOOKUP($A52,'LA4'!$A$1:$AD$200,'LA4'!U$1,0)),
IF(INDEX!$H$8=5,(VLOOKUP($A52,'LA5'!$A$1:$AD$200,'LA5'!U$1,0)),
IF(INDEX!$H$8=6,(VLOOKUP($A52,'LA6'!$A$1:$AD$200,'LA6'!U$1,0)),0)))))),".")</f>
        <v>7.0000000000000007E-2</v>
      </c>
      <c r="X52" s="27">
        <f>IFERROR(
IF(INDEX!$H$8=1,(VLOOKUP($A52,'LA1'!$A$1:$AD$200,'LA1'!V$1,0)),
IF(INDEX!$H$8=2,(VLOOKUP($A52,'LA2'!$A$1:$AD$200,'LA2'!V$1,0)),
IF(INDEX!$H$8=3,(VLOOKUP($A52,'LA3'!$A$1:$AD$200,'LA3'!V$1,0)),
IF(INDEX!$H$8=4,(VLOOKUP($A52,'LA4'!$A$1:$AD$200,'LA4'!V$1,0)),
IF(INDEX!$H$8=5,(VLOOKUP($A52,'LA5'!$A$1:$AD$200,'LA5'!V$1,0)),
IF(INDEX!$H$8=6,(VLOOKUP($A52,'LA6'!$A$1:$AD$200,'LA6'!V$1,0)),0)))))),".")</f>
        <v>0.02</v>
      </c>
      <c r="Y52" s="27">
        <f>IFERROR(
IF(INDEX!$H$8=1,(VLOOKUP($A52,'LA1'!$A$1:$AD$200,'LA1'!W$1,0)),
IF(INDEX!$H$8=2,(VLOOKUP($A52,'LA2'!$A$1:$AD$200,'LA2'!W$1,0)),
IF(INDEX!$H$8=3,(VLOOKUP($A52,'LA3'!$A$1:$AD$200,'LA3'!W$1,0)),
IF(INDEX!$H$8=4,(VLOOKUP($A52,'LA4'!$A$1:$AD$200,'LA4'!W$1,0)),
IF(INDEX!$H$8=5,(VLOOKUP($A52,'LA5'!$A$1:$AD$200,'LA5'!W$1,0)),
IF(INDEX!$H$8=6,(VLOOKUP($A52,'LA6'!$A$1:$AD$200,'LA6'!W$1,0)),0)))))),".")</f>
        <v>0.01</v>
      </c>
    </row>
    <row r="53" spans="1:25" s="7" customFormat="1" ht="11.25" x14ac:dyDescent="0.2">
      <c r="A53" s="13">
        <v>835</v>
      </c>
      <c r="B53" s="13" t="s">
        <v>164</v>
      </c>
      <c r="C53" s="96" t="s">
        <v>128</v>
      </c>
      <c r="D53" s="26">
        <f>IFERROR(
IF(INDEX!$H$8=1,(VLOOKUP($A53,'LA1'!$A$1:$AD$200,'LA1'!B$1,0)),
IF(INDEX!$H$8=2,(VLOOKUP($A53,'LA2'!$A$1:$AD$200,'LA2'!B$1,0)),
IF(INDEX!$H$8=3,(VLOOKUP($A53,'LA3'!$A$1:$AD$200,'LA3'!B$1,0)),
IF(INDEX!$H$8=4,(VLOOKUP($A53,'LA4'!$A$1:$AD$200,'LA4'!B$1,0)),
IF(INDEX!$H$8=5,(VLOOKUP($A53,'LA5'!$A$1:$AD$200,'LA5'!B$1,0)),
IF(INDEX!$H$8=6,(VLOOKUP($A53,'LA6'!$A$1:$AD$200,'LA6'!B$1,0)),0)))))),".")</f>
        <v>4300</v>
      </c>
      <c r="E53" s="27">
        <f>IFERROR(
IF(INDEX!$H$8=1,(VLOOKUP($A53,'LA1'!$A$1:$AD$200,'LA1'!C$1,0)),
IF(INDEX!$H$8=2,(VLOOKUP($A53,'LA2'!$A$1:$AD$200,'LA2'!C$1,0)),
IF(INDEX!$H$8=3,(VLOOKUP($A53,'LA3'!$A$1:$AD$200,'LA3'!C$1,0)),
IF(INDEX!$H$8=4,(VLOOKUP($A53,'LA4'!$A$1:$AD$200,'LA4'!C$1,0)),
IF(INDEX!$H$8=5,(VLOOKUP($A53,'LA5'!$A$1:$AD$200,'LA5'!C$1,0)),
IF(INDEX!$H$8=6,(VLOOKUP($A53,'LA6'!$A$1:$AD$200,'LA6'!C$1,0)),0)))))),".")</f>
        <v>0.93</v>
      </c>
      <c r="F53" s="27">
        <f>IFERROR(
IF(INDEX!$H$8=1,(VLOOKUP($A53,'LA1'!$A$1:$AD$200,'LA1'!D$1,0)),
IF(INDEX!$H$8=2,(VLOOKUP($A53,'LA2'!$A$1:$AD$200,'LA2'!D$1,0)),
IF(INDEX!$H$8=3,(VLOOKUP($A53,'LA3'!$A$1:$AD$200,'LA3'!D$1,0)),
IF(INDEX!$H$8=4,(VLOOKUP($A53,'LA4'!$A$1:$AD$200,'LA4'!D$1,0)),
IF(INDEX!$H$8=5,(VLOOKUP($A53,'LA5'!$A$1:$AD$200,'LA5'!D$1,0)),
IF(INDEX!$H$8=6,(VLOOKUP($A53,'LA6'!$A$1:$AD$200,'LA6'!D$1,0)),0)))))),".")</f>
        <v>0.92</v>
      </c>
      <c r="G53" s="27">
        <f>IFERROR(
IF(INDEX!$H$8=1,(VLOOKUP($A53,'LA1'!$A$1:$AD$200,'LA1'!E$1,0)),
IF(INDEX!$H$8=2,(VLOOKUP($A53,'LA2'!$A$1:$AD$200,'LA2'!E$1,0)),
IF(INDEX!$H$8=3,(VLOOKUP($A53,'LA3'!$A$1:$AD$200,'LA3'!E$1,0)),
IF(INDEX!$H$8=4,(VLOOKUP($A53,'LA4'!$A$1:$AD$200,'LA4'!E$1,0)),
IF(INDEX!$H$8=5,(VLOOKUP($A53,'LA5'!$A$1:$AD$200,'LA5'!E$1,0)),
IF(INDEX!$H$8=6,(VLOOKUP($A53,'LA6'!$A$1:$AD$200,'LA6'!E$1,0)),0)))))),".")</f>
        <v>0.34</v>
      </c>
      <c r="H53" s="27" t="str">
        <f>IFERROR(
IF(INDEX!$H$8=1,(VLOOKUP($A53,'LA1'!$A$1:$AD$200,'LA1'!F$1,0)),
IF(INDEX!$H$8=2,(VLOOKUP($A53,'LA2'!$A$1:$AD$200,'LA2'!F$1,0)),
IF(INDEX!$H$8=3,(VLOOKUP($A53,'LA3'!$A$1:$AD$200,'LA3'!F$1,0)),
IF(INDEX!$H$8=4,(VLOOKUP($A53,'LA4'!$A$1:$AD$200,'LA4'!F$1,0)),
IF(INDEX!$H$8=5,(VLOOKUP($A53,'LA5'!$A$1:$AD$200,'LA5'!F$1,0)),
IF(INDEX!$H$8=6,(VLOOKUP($A53,'LA6'!$A$1:$AD$200,'LA6'!F$1,0)),0)))))),".")</f>
        <v>-</v>
      </c>
      <c r="I53" s="27">
        <f>IFERROR(
IF(INDEX!$H$8=1,(VLOOKUP($A53,'LA1'!$A$1:$AD$200,'LA1'!G$1,0)),
IF(INDEX!$H$8=2,(VLOOKUP($A53,'LA2'!$A$1:$AD$200,'LA2'!G$1,0)),
IF(INDEX!$H$8=3,(VLOOKUP($A53,'LA3'!$A$1:$AD$200,'LA3'!G$1,0)),
IF(INDEX!$H$8=4,(VLOOKUP($A53,'LA4'!$A$1:$AD$200,'LA4'!G$1,0)),
IF(INDEX!$H$8=5,(VLOOKUP($A53,'LA5'!$A$1:$AD$200,'LA5'!G$1,0)),
IF(INDEX!$H$8=6,(VLOOKUP($A53,'LA6'!$A$1:$AD$200,'LA6'!G$1,0)),0)))))),".")</f>
        <v>0.02</v>
      </c>
      <c r="J53" s="27">
        <f>IFERROR(
IF(INDEX!$H$8=1,(VLOOKUP($A53,'LA1'!$A$1:$AD$200,'LA1'!H$1,0)),
IF(INDEX!$H$8=2,(VLOOKUP($A53,'LA2'!$A$1:$AD$200,'LA2'!H$1,0)),
IF(INDEX!$H$8=3,(VLOOKUP($A53,'LA3'!$A$1:$AD$200,'LA3'!H$1,0)),
IF(INDEX!$H$8=4,(VLOOKUP($A53,'LA4'!$A$1:$AD$200,'LA4'!H$1,0)),
IF(INDEX!$H$8=5,(VLOOKUP($A53,'LA5'!$A$1:$AD$200,'LA5'!H$1,0)),
IF(INDEX!$H$8=6,(VLOOKUP($A53,'LA6'!$A$1:$AD$200,'LA6'!H$1,0)),0)))))),".")</f>
        <v>0.54</v>
      </c>
      <c r="K53" s="27" t="str">
        <f>IFERROR(
IF(INDEX!$H$8=1,(VLOOKUP($A53,'LA1'!$A$1:$AD$200,'LA1'!I$1,0)),
IF(INDEX!$H$8=2,(VLOOKUP($A53,'LA2'!$A$1:$AD$200,'LA2'!I$1,0)),
IF(INDEX!$H$8=3,(VLOOKUP($A53,'LA3'!$A$1:$AD$200,'LA3'!I$1,0)),
IF(INDEX!$H$8=4,(VLOOKUP($A53,'LA4'!$A$1:$AD$200,'LA4'!I$1,0)),
IF(INDEX!$H$8=5,(VLOOKUP($A53,'LA5'!$A$1:$AD$200,'LA5'!I$1,0)),
IF(INDEX!$H$8=6,(VLOOKUP($A53,'LA6'!$A$1:$AD$200,'LA6'!I$1,0)),0)))))),".")</f>
        <v>-</v>
      </c>
      <c r="L53" s="27">
        <f>IFERROR(
IF(INDEX!$H$8=1,(VLOOKUP($A53,'LA1'!$A$1:$AD$200,'LA1'!J$1,0)),
IF(INDEX!$H$8=2,(VLOOKUP($A53,'LA2'!$A$1:$AD$200,'LA2'!J$1,0)),
IF(INDEX!$H$8=3,(VLOOKUP($A53,'LA3'!$A$1:$AD$200,'LA3'!J$1,0)),
IF(INDEX!$H$8=4,(VLOOKUP($A53,'LA4'!$A$1:$AD$200,'LA4'!J$1,0)),
IF(INDEX!$H$8=5,(VLOOKUP($A53,'LA5'!$A$1:$AD$200,'LA5'!J$1,0)),
IF(INDEX!$H$8=6,(VLOOKUP($A53,'LA6'!$A$1:$AD$200,'LA6'!J$1,0)),0)))))),".")</f>
        <v>0</v>
      </c>
      <c r="M53" s="27" t="str">
        <f>IFERROR(
IF(INDEX!$H$8=1,(VLOOKUP($A53,'LA1'!$A$1:$AD$200,'LA1'!K$1,0)),
IF(INDEX!$H$8=2,(VLOOKUP($A53,'LA2'!$A$1:$AD$200,'LA2'!K$1,0)),
IF(INDEX!$H$8=3,(VLOOKUP($A53,'LA3'!$A$1:$AD$200,'LA3'!K$1,0)),
IF(INDEX!$H$8=4,(VLOOKUP($A53,'LA4'!$A$1:$AD$200,'LA4'!K$1,0)),
IF(INDEX!$H$8=5,(VLOOKUP($A53,'LA5'!$A$1:$AD$200,'LA5'!K$1,0)),
IF(INDEX!$H$8=6,(VLOOKUP($A53,'LA6'!$A$1:$AD$200,'LA6'!K$1,0)),0)))))),".")</f>
        <v>-</v>
      </c>
      <c r="N53" s="27" t="str">
        <f>IFERROR(
IF(INDEX!$H$8=1,(VLOOKUP($A53,'LA1'!$A$1:$AD$200,'LA1'!L$1,0)),
IF(INDEX!$H$8=2,(VLOOKUP($A53,'LA2'!$A$1:$AD$200,'LA2'!L$1,0)),
IF(INDEX!$H$8=3,(VLOOKUP($A53,'LA3'!$A$1:$AD$200,'LA3'!L$1,0)),
IF(INDEX!$H$8=4,(VLOOKUP($A53,'LA4'!$A$1:$AD$200,'LA4'!L$1,0)),
IF(INDEX!$H$8=5,(VLOOKUP($A53,'LA5'!$A$1:$AD$200,'LA5'!L$1,0)),
IF(INDEX!$H$8=6,(VLOOKUP($A53,'LA6'!$A$1:$AD$200,'LA6'!L$1,0)),0)))))),".")</f>
        <v>x</v>
      </c>
      <c r="O53" s="27">
        <f>IFERROR(
IF(INDEX!$H$8=1,(VLOOKUP($A53,'LA1'!$A$1:$AD$200,'LA1'!M$1,0)),
IF(INDEX!$H$8=2,(VLOOKUP($A53,'LA2'!$A$1:$AD$200,'LA2'!M$1,0)),
IF(INDEX!$H$8=3,(VLOOKUP($A53,'LA3'!$A$1:$AD$200,'LA3'!M$1,0)),
IF(INDEX!$H$8=4,(VLOOKUP($A53,'LA4'!$A$1:$AD$200,'LA4'!M$1,0)),
IF(INDEX!$H$8=5,(VLOOKUP($A53,'LA5'!$A$1:$AD$200,'LA5'!M$1,0)),
IF(INDEX!$H$8=6,(VLOOKUP($A53,'LA6'!$A$1:$AD$200,'LA6'!M$1,0)),0)))))),".")</f>
        <v>0.06</v>
      </c>
      <c r="P53" s="27" t="str">
        <f>IFERROR(
IF(INDEX!$H$8=1,(VLOOKUP($A53,'LA1'!$A$1:$AD$200,'LA1'!N$1,0)),
IF(INDEX!$H$8=2,(VLOOKUP($A53,'LA2'!$A$1:$AD$200,'LA2'!N$1,0)),
IF(INDEX!$H$8=3,(VLOOKUP($A53,'LA3'!$A$1:$AD$200,'LA3'!N$1,0)),
IF(INDEX!$H$8=4,(VLOOKUP($A53,'LA4'!$A$1:$AD$200,'LA4'!N$1,0)),
IF(INDEX!$H$8=5,(VLOOKUP($A53,'LA5'!$A$1:$AD$200,'LA5'!N$1,0)),
IF(INDEX!$H$8=6,(VLOOKUP($A53,'LA6'!$A$1:$AD$200,'LA6'!N$1,0)),0)))))),".")</f>
        <v>x</v>
      </c>
      <c r="Q53" s="27" t="str">
        <f>IFERROR(
IF(INDEX!$H$8=1,(VLOOKUP($A53,'LA1'!$A$1:$AD$200,'LA1'!O$1,0)),
IF(INDEX!$H$8=2,(VLOOKUP($A53,'LA2'!$A$1:$AD$200,'LA2'!O$1,0)),
IF(INDEX!$H$8=3,(VLOOKUP($A53,'LA3'!$A$1:$AD$200,'LA3'!O$1,0)),
IF(INDEX!$H$8=4,(VLOOKUP($A53,'LA4'!$A$1:$AD$200,'LA4'!O$1,0)),
IF(INDEX!$H$8=5,(VLOOKUP($A53,'LA5'!$A$1:$AD$200,'LA5'!O$1,0)),
IF(INDEX!$H$8=6,(VLOOKUP($A53,'LA6'!$A$1:$AD$200,'LA6'!O$1,0)),0)))))),".")</f>
        <v>-</v>
      </c>
      <c r="R53" s="27">
        <f>IFERROR(
IF(INDEX!$H$8=1,(VLOOKUP($A53,'LA1'!$A$1:$AD$200,'LA1'!P$1,0)),
IF(INDEX!$H$8=2,(VLOOKUP($A53,'LA2'!$A$1:$AD$200,'LA2'!P$1,0)),
IF(INDEX!$H$8=3,(VLOOKUP($A53,'LA3'!$A$1:$AD$200,'LA3'!P$1,0)),
IF(INDEX!$H$8=4,(VLOOKUP($A53,'LA4'!$A$1:$AD$200,'LA4'!P$1,0)),
IF(INDEX!$H$8=5,(VLOOKUP($A53,'LA5'!$A$1:$AD$200,'LA5'!P$1,0)),
IF(INDEX!$H$8=6,(VLOOKUP($A53,'LA6'!$A$1:$AD$200,'LA6'!P$1,0)),0)))))),".")</f>
        <v>0.01</v>
      </c>
      <c r="S53" s="27">
        <f>IFERROR(
IF(INDEX!$H$8=1,(VLOOKUP($A53,'LA1'!$A$1:$AD$200,'LA1'!Q$1,0)),
IF(INDEX!$H$8=2,(VLOOKUP($A53,'LA2'!$A$1:$AD$200,'LA2'!Q$1,0)),
IF(INDEX!$H$8=3,(VLOOKUP($A53,'LA3'!$A$1:$AD$200,'LA3'!Q$1,0)),
IF(INDEX!$H$8=4,(VLOOKUP($A53,'LA4'!$A$1:$AD$200,'LA4'!Q$1,0)),
IF(INDEX!$H$8=5,(VLOOKUP($A53,'LA5'!$A$1:$AD$200,'LA5'!Q$1,0)),
IF(INDEX!$H$8=6,(VLOOKUP($A53,'LA6'!$A$1:$AD$200,'LA6'!Q$1,0)),0)))))),".")</f>
        <v>0.01</v>
      </c>
      <c r="T53" s="27" t="str">
        <f>IFERROR(
IF(INDEX!$H$8=1,(VLOOKUP($A53,'LA1'!$A$1:$AD$200,'LA1'!R$1,0)),
IF(INDEX!$H$8=2,(VLOOKUP($A53,'LA2'!$A$1:$AD$200,'LA2'!R$1,0)),
IF(INDEX!$H$8=3,(VLOOKUP($A53,'LA3'!$A$1:$AD$200,'LA3'!R$1,0)),
IF(INDEX!$H$8=4,(VLOOKUP($A53,'LA4'!$A$1:$AD$200,'LA4'!R$1,0)),
IF(INDEX!$H$8=5,(VLOOKUP($A53,'LA5'!$A$1:$AD$200,'LA5'!R$1,0)),
IF(INDEX!$H$8=6,(VLOOKUP($A53,'LA6'!$A$1:$AD$200,'LA6'!R$1,0)),0)))))),".")</f>
        <v>-</v>
      </c>
      <c r="U53" s="27">
        <f>IFERROR(
IF(INDEX!$H$8=1,(VLOOKUP($A53,'LA1'!$A$1:$AD$200,'LA1'!S$1,0)),
IF(INDEX!$H$8=2,(VLOOKUP($A53,'LA2'!$A$1:$AD$200,'LA2'!S$1,0)),
IF(INDEX!$H$8=3,(VLOOKUP($A53,'LA3'!$A$1:$AD$200,'LA3'!S$1,0)),
IF(INDEX!$H$8=4,(VLOOKUP($A53,'LA4'!$A$1:$AD$200,'LA4'!S$1,0)),
IF(INDEX!$H$8=5,(VLOOKUP($A53,'LA5'!$A$1:$AD$200,'LA5'!S$1,0)),
IF(INDEX!$H$8=6,(VLOOKUP($A53,'LA6'!$A$1:$AD$200,'LA6'!S$1,0)),0)))))),".")</f>
        <v>0</v>
      </c>
      <c r="V53" s="27">
        <f>IFERROR(
IF(INDEX!$H$8=1,(VLOOKUP($A53,'LA1'!$A$1:$AD$200,'LA1'!T$1,0)),
IF(INDEX!$H$8=2,(VLOOKUP($A53,'LA2'!$A$1:$AD$200,'LA2'!T$1,0)),
IF(INDEX!$H$8=3,(VLOOKUP($A53,'LA3'!$A$1:$AD$200,'LA3'!T$1,0)),
IF(INDEX!$H$8=4,(VLOOKUP($A53,'LA4'!$A$1:$AD$200,'LA4'!T$1,0)),
IF(INDEX!$H$8=5,(VLOOKUP($A53,'LA5'!$A$1:$AD$200,'LA5'!T$1,0)),
IF(INDEX!$H$8=6,(VLOOKUP($A53,'LA6'!$A$1:$AD$200,'LA6'!T$1,0)),0)))))),".")</f>
        <v>0.01</v>
      </c>
      <c r="W53" s="27">
        <f>IFERROR(
IF(INDEX!$H$8=1,(VLOOKUP($A53,'LA1'!$A$1:$AD$200,'LA1'!U$1,0)),
IF(INDEX!$H$8=2,(VLOOKUP($A53,'LA2'!$A$1:$AD$200,'LA2'!U$1,0)),
IF(INDEX!$H$8=3,(VLOOKUP($A53,'LA3'!$A$1:$AD$200,'LA3'!U$1,0)),
IF(INDEX!$H$8=4,(VLOOKUP($A53,'LA4'!$A$1:$AD$200,'LA4'!U$1,0)),
IF(INDEX!$H$8=5,(VLOOKUP($A53,'LA5'!$A$1:$AD$200,'LA5'!U$1,0)),
IF(INDEX!$H$8=6,(VLOOKUP($A53,'LA6'!$A$1:$AD$200,'LA6'!U$1,0)),0)))))),".")</f>
        <v>0.05</v>
      </c>
      <c r="X53" s="27">
        <f>IFERROR(
IF(INDEX!$H$8=1,(VLOOKUP($A53,'LA1'!$A$1:$AD$200,'LA1'!V$1,0)),
IF(INDEX!$H$8=2,(VLOOKUP($A53,'LA2'!$A$1:$AD$200,'LA2'!V$1,0)),
IF(INDEX!$H$8=3,(VLOOKUP($A53,'LA3'!$A$1:$AD$200,'LA3'!V$1,0)),
IF(INDEX!$H$8=4,(VLOOKUP($A53,'LA4'!$A$1:$AD$200,'LA4'!V$1,0)),
IF(INDEX!$H$8=5,(VLOOKUP($A53,'LA5'!$A$1:$AD$200,'LA5'!V$1,0)),
IF(INDEX!$H$8=6,(VLOOKUP($A53,'LA6'!$A$1:$AD$200,'LA6'!V$1,0)),0)))))),".")</f>
        <v>0.01</v>
      </c>
      <c r="Y53" s="27">
        <f>IFERROR(
IF(INDEX!$H$8=1,(VLOOKUP($A53,'LA1'!$A$1:$AD$200,'LA1'!W$1,0)),
IF(INDEX!$H$8=2,(VLOOKUP($A53,'LA2'!$A$1:$AD$200,'LA2'!W$1,0)),
IF(INDEX!$H$8=3,(VLOOKUP($A53,'LA3'!$A$1:$AD$200,'LA3'!W$1,0)),
IF(INDEX!$H$8=4,(VLOOKUP($A53,'LA4'!$A$1:$AD$200,'LA4'!W$1,0)),
IF(INDEX!$H$8=5,(VLOOKUP($A53,'LA5'!$A$1:$AD$200,'LA5'!W$1,0)),
IF(INDEX!$H$8=6,(VLOOKUP($A53,'LA6'!$A$1:$AD$200,'LA6'!W$1,0)),0)))))),".")</f>
        <v>0.01</v>
      </c>
    </row>
    <row r="54" spans="1:25" s="7" customFormat="1" ht="11.25" x14ac:dyDescent="0.2">
      <c r="A54" s="13">
        <v>332</v>
      </c>
      <c r="B54" s="13" t="s">
        <v>165</v>
      </c>
      <c r="C54" s="96" t="s">
        <v>118</v>
      </c>
      <c r="D54" s="26">
        <f>IFERROR(
IF(INDEX!$H$8=1,(VLOOKUP($A54,'LA1'!$A$1:$AD$200,'LA1'!B$1,0)),
IF(INDEX!$H$8=2,(VLOOKUP($A54,'LA2'!$A$1:$AD$200,'LA2'!B$1,0)),
IF(INDEX!$H$8=3,(VLOOKUP($A54,'LA3'!$A$1:$AD$200,'LA3'!B$1,0)),
IF(INDEX!$H$8=4,(VLOOKUP($A54,'LA4'!$A$1:$AD$200,'LA4'!B$1,0)),
IF(INDEX!$H$8=5,(VLOOKUP($A54,'LA5'!$A$1:$AD$200,'LA5'!B$1,0)),
IF(INDEX!$H$8=6,(VLOOKUP($A54,'LA6'!$A$1:$AD$200,'LA6'!B$1,0)),0)))))),".")</f>
        <v>3830</v>
      </c>
      <c r="E54" s="27">
        <f>IFERROR(
IF(INDEX!$H$8=1,(VLOOKUP($A54,'LA1'!$A$1:$AD$200,'LA1'!C$1,0)),
IF(INDEX!$H$8=2,(VLOOKUP($A54,'LA2'!$A$1:$AD$200,'LA2'!C$1,0)),
IF(INDEX!$H$8=3,(VLOOKUP($A54,'LA3'!$A$1:$AD$200,'LA3'!C$1,0)),
IF(INDEX!$H$8=4,(VLOOKUP($A54,'LA4'!$A$1:$AD$200,'LA4'!C$1,0)),
IF(INDEX!$H$8=5,(VLOOKUP($A54,'LA5'!$A$1:$AD$200,'LA5'!C$1,0)),
IF(INDEX!$H$8=6,(VLOOKUP($A54,'LA6'!$A$1:$AD$200,'LA6'!C$1,0)),0)))))),".")</f>
        <v>0.92</v>
      </c>
      <c r="F54" s="27">
        <f>IFERROR(
IF(INDEX!$H$8=1,(VLOOKUP($A54,'LA1'!$A$1:$AD$200,'LA1'!D$1,0)),
IF(INDEX!$H$8=2,(VLOOKUP($A54,'LA2'!$A$1:$AD$200,'LA2'!D$1,0)),
IF(INDEX!$H$8=3,(VLOOKUP($A54,'LA3'!$A$1:$AD$200,'LA3'!D$1,0)),
IF(INDEX!$H$8=4,(VLOOKUP($A54,'LA4'!$A$1:$AD$200,'LA4'!D$1,0)),
IF(INDEX!$H$8=5,(VLOOKUP($A54,'LA5'!$A$1:$AD$200,'LA5'!D$1,0)),
IF(INDEX!$H$8=6,(VLOOKUP($A54,'LA6'!$A$1:$AD$200,'LA6'!D$1,0)),0)))))),".")</f>
        <v>0.9</v>
      </c>
      <c r="G54" s="27">
        <f>IFERROR(
IF(INDEX!$H$8=1,(VLOOKUP($A54,'LA1'!$A$1:$AD$200,'LA1'!E$1,0)),
IF(INDEX!$H$8=2,(VLOOKUP($A54,'LA2'!$A$1:$AD$200,'LA2'!E$1,0)),
IF(INDEX!$H$8=3,(VLOOKUP($A54,'LA3'!$A$1:$AD$200,'LA3'!E$1,0)),
IF(INDEX!$H$8=4,(VLOOKUP($A54,'LA4'!$A$1:$AD$200,'LA4'!E$1,0)),
IF(INDEX!$H$8=5,(VLOOKUP($A54,'LA5'!$A$1:$AD$200,'LA5'!E$1,0)),
IF(INDEX!$H$8=6,(VLOOKUP($A54,'LA6'!$A$1:$AD$200,'LA6'!E$1,0)),0)))))),".")</f>
        <v>0.62</v>
      </c>
      <c r="H54" s="27" t="str">
        <f>IFERROR(
IF(INDEX!$H$8=1,(VLOOKUP($A54,'LA1'!$A$1:$AD$200,'LA1'!F$1,0)),
IF(INDEX!$H$8=2,(VLOOKUP($A54,'LA2'!$A$1:$AD$200,'LA2'!F$1,0)),
IF(INDEX!$H$8=3,(VLOOKUP($A54,'LA3'!$A$1:$AD$200,'LA3'!F$1,0)),
IF(INDEX!$H$8=4,(VLOOKUP($A54,'LA4'!$A$1:$AD$200,'LA4'!F$1,0)),
IF(INDEX!$H$8=5,(VLOOKUP($A54,'LA5'!$A$1:$AD$200,'LA5'!F$1,0)),
IF(INDEX!$H$8=6,(VLOOKUP($A54,'LA6'!$A$1:$AD$200,'LA6'!F$1,0)),0)))))),".")</f>
        <v>-</v>
      </c>
      <c r="I54" s="27">
        <f>IFERROR(
IF(INDEX!$H$8=1,(VLOOKUP($A54,'LA1'!$A$1:$AD$200,'LA1'!G$1,0)),
IF(INDEX!$H$8=2,(VLOOKUP($A54,'LA2'!$A$1:$AD$200,'LA2'!G$1,0)),
IF(INDEX!$H$8=3,(VLOOKUP($A54,'LA3'!$A$1:$AD$200,'LA3'!G$1,0)),
IF(INDEX!$H$8=4,(VLOOKUP($A54,'LA4'!$A$1:$AD$200,'LA4'!G$1,0)),
IF(INDEX!$H$8=5,(VLOOKUP($A54,'LA5'!$A$1:$AD$200,'LA5'!G$1,0)),
IF(INDEX!$H$8=6,(VLOOKUP($A54,'LA6'!$A$1:$AD$200,'LA6'!G$1,0)),0)))))),".")</f>
        <v>0.04</v>
      </c>
      <c r="J54" s="27">
        <f>IFERROR(
IF(INDEX!$H$8=1,(VLOOKUP($A54,'LA1'!$A$1:$AD$200,'LA1'!H$1,0)),
IF(INDEX!$H$8=2,(VLOOKUP($A54,'LA2'!$A$1:$AD$200,'LA2'!H$1,0)),
IF(INDEX!$H$8=3,(VLOOKUP($A54,'LA3'!$A$1:$AD$200,'LA3'!H$1,0)),
IF(INDEX!$H$8=4,(VLOOKUP($A54,'LA4'!$A$1:$AD$200,'LA4'!H$1,0)),
IF(INDEX!$H$8=5,(VLOOKUP($A54,'LA5'!$A$1:$AD$200,'LA5'!H$1,0)),
IF(INDEX!$H$8=6,(VLOOKUP($A54,'LA6'!$A$1:$AD$200,'LA6'!H$1,0)),0)))))),".")</f>
        <v>0.1</v>
      </c>
      <c r="K54" s="27">
        <f>IFERROR(
IF(INDEX!$H$8=1,(VLOOKUP($A54,'LA1'!$A$1:$AD$200,'LA1'!I$1,0)),
IF(INDEX!$H$8=2,(VLOOKUP($A54,'LA2'!$A$1:$AD$200,'LA2'!I$1,0)),
IF(INDEX!$H$8=3,(VLOOKUP($A54,'LA3'!$A$1:$AD$200,'LA3'!I$1,0)),
IF(INDEX!$H$8=4,(VLOOKUP($A54,'LA4'!$A$1:$AD$200,'LA4'!I$1,0)),
IF(INDEX!$H$8=5,(VLOOKUP($A54,'LA5'!$A$1:$AD$200,'LA5'!I$1,0)),
IF(INDEX!$H$8=6,(VLOOKUP($A54,'LA6'!$A$1:$AD$200,'LA6'!I$1,0)),0)))))),".")</f>
        <v>0.14000000000000001</v>
      </c>
      <c r="L54" s="27" t="str">
        <f>IFERROR(
IF(INDEX!$H$8=1,(VLOOKUP($A54,'LA1'!$A$1:$AD$200,'LA1'!J$1,0)),
IF(INDEX!$H$8=2,(VLOOKUP($A54,'LA2'!$A$1:$AD$200,'LA2'!J$1,0)),
IF(INDEX!$H$8=3,(VLOOKUP($A54,'LA3'!$A$1:$AD$200,'LA3'!J$1,0)),
IF(INDEX!$H$8=4,(VLOOKUP($A54,'LA4'!$A$1:$AD$200,'LA4'!J$1,0)),
IF(INDEX!$H$8=5,(VLOOKUP($A54,'LA5'!$A$1:$AD$200,'LA5'!J$1,0)),
IF(INDEX!$H$8=6,(VLOOKUP($A54,'LA6'!$A$1:$AD$200,'LA6'!J$1,0)),0)))))),".")</f>
        <v>x</v>
      </c>
      <c r="M54" s="27">
        <f>IFERROR(
IF(INDEX!$H$8=1,(VLOOKUP($A54,'LA1'!$A$1:$AD$200,'LA1'!K$1,0)),
IF(INDEX!$H$8=2,(VLOOKUP($A54,'LA2'!$A$1:$AD$200,'LA2'!K$1,0)),
IF(INDEX!$H$8=3,(VLOOKUP($A54,'LA3'!$A$1:$AD$200,'LA3'!K$1,0)),
IF(INDEX!$H$8=4,(VLOOKUP($A54,'LA4'!$A$1:$AD$200,'LA4'!K$1,0)),
IF(INDEX!$H$8=5,(VLOOKUP($A54,'LA5'!$A$1:$AD$200,'LA5'!K$1,0)),
IF(INDEX!$H$8=6,(VLOOKUP($A54,'LA6'!$A$1:$AD$200,'LA6'!K$1,0)),0)))))),".")</f>
        <v>0</v>
      </c>
      <c r="N54" s="27">
        <f>IFERROR(
IF(INDEX!$H$8=1,(VLOOKUP($A54,'LA1'!$A$1:$AD$200,'LA1'!L$1,0)),
IF(INDEX!$H$8=2,(VLOOKUP($A54,'LA2'!$A$1:$AD$200,'LA2'!L$1,0)),
IF(INDEX!$H$8=3,(VLOOKUP($A54,'LA3'!$A$1:$AD$200,'LA3'!L$1,0)),
IF(INDEX!$H$8=4,(VLOOKUP($A54,'LA4'!$A$1:$AD$200,'LA4'!L$1,0)),
IF(INDEX!$H$8=5,(VLOOKUP($A54,'LA5'!$A$1:$AD$200,'LA5'!L$1,0)),
IF(INDEX!$H$8=6,(VLOOKUP($A54,'LA6'!$A$1:$AD$200,'LA6'!L$1,0)),0)))))),".")</f>
        <v>0</v>
      </c>
      <c r="O54" s="27">
        <f>IFERROR(
IF(INDEX!$H$8=1,(VLOOKUP($A54,'LA1'!$A$1:$AD$200,'LA1'!M$1,0)),
IF(INDEX!$H$8=2,(VLOOKUP($A54,'LA2'!$A$1:$AD$200,'LA2'!M$1,0)),
IF(INDEX!$H$8=3,(VLOOKUP($A54,'LA3'!$A$1:$AD$200,'LA3'!M$1,0)),
IF(INDEX!$H$8=4,(VLOOKUP($A54,'LA4'!$A$1:$AD$200,'LA4'!M$1,0)),
IF(INDEX!$H$8=5,(VLOOKUP($A54,'LA5'!$A$1:$AD$200,'LA5'!M$1,0)),
IF(INDEX!$H$8=6,(VLOOKUP($A54,'LA6'!$A$1:$AD$200,'LA6'!M$1,0)),0)))))),".")</f>
        <v>7.0000000000000007E-2</v>
      </c>
      <c r="P54" s="27">
        <f>IFERROR(
IF(INDEX!$H$8=1,(VLOOKUP($A54,'LA1'!$A$1:$AD$200,'LA1'!N$1,0)),
IF(INDEX!$H$8=2,(VLOOKUP($A54,'LA2'!$A$1:$AD$200,'LA2'!N$1,0)),
IF(INDEX!$H$8=3,(VLOOKUP($A54,'LA3'!$A$1:$AD$200,'LA3'!N$1,0)),
IF(INDEX!$H$8=4,(VLOOKUP($A54,'LA4'!$A$1:$AD$200,'LA4'!N$1,0)),
IF(INDEX!$H$8=5,(VLOOKUP($A54,'LA5'!$A$1:$AD$200,'LA5'!N$1,0)),
IF(INDEX!$H$8=6,(VLOOKUP($A54,'LA6'!$A$1:$AD$200,'LA6'!N$1,0)),0)))))),".")</f>
        <v>0</v>
      </c>
      <c r="Q54" s="27" t="str">
        <f>IFERROR(
IF(INDEX!$H$8=1,(VLOOKUP($A54,'LA1'!$A$1:$AD$200,'LA1'!O$1,0)),
IF(INDEX!$H$8=2,(VLOOKUP($A54,'LA2'!$A$1:$AD$200,'LA2'!O$1,0)),
IF(INDEX!$H$8=3,(VLOOKUP($A54,'LA3'!$A$1:$AD$200,'LA3'!O$1,0)),
IF(INDEX!$H$8=4,(VLOOKUP($A54,'LA4'!$A$1:$AD$200,'LA4'!O$1,0)),
IF(INDEX!$H$8=5,(VLOOKUP($A54,'LA5'!$A$1:$AD$200,'LA5'!O$1,0)),
IF(INDEX!$H$8=6,(VLOOKUP($A54,'LA6'!$A$1:$AD$200,'LA6'!O$1,0)),0)))))),".")</f>
        <v>-</v>
      </c>
      <c r="R54" s="27">
        <f>IFERROR(
IF(INDEX!$H$8=1,(VLOOKUP($A54,'LA1'!$A$1:$AD$200,'LA1'!P$1,0)),
IF(INDEX!$H$8=2,(VLOOKUP($A54,'LA2'!$A$1:$AD$200,'LA2'!P$1,0)),
IF(INDEX!$H$8=3,(VLOOKUP($A54,'LA3'!$A$1:$AD$200,'LA3'!P$1,0)),
IF(INDEX!$H$8=4,(VLOOKUP($A54,'LA4'!$A$1:$AD$200,'LA4'!P$1,0)),
IF(INDEX!$H$8=5,(VLOOKUP($A54,'LA5'!$A$1:$AD$200,'LA5'!P$1,0)),
IF(INDEX!$H$8=6,(VLOOKUP($A54,'LA6'!$A$1:$AD$200,'LA6'!P$1,0)),0)))))),".")</f>
        <v>0.01</v>
      </c>
      <c r="S54" s="27">
        <f>IFERROR(
IF(INDEX!$H$8=1,(VLOOKUP($A54,'LA1'!$A$1:$AD$200,'LA1'!Q$1,0)),
IF(INDEX!$H$8=2,(VLOOKUP($A54,'LA2'!$A$1:$AD$200,'LA2'!Q$1,0)),
IF(INDEX!$H$8=3,(VLOOKUP($A54,'LA3'!$A$1:$AD$200,'LA3'!Q$1,0)),
IF(INDEX!$H$8=4,(VLOOKUP($A54,'LA4'!$A$1:$AD$200,'LA4'!Q$1,0)),
IF(INDEX!$H$8=5,(VLOOKUP($A54,'LA5'!$A$1:$AD$200,'LA5'!Q$1,0)),
IF(INDEX!$H$8=6,(VLOOKUP($A54,'LA6'!$A$1:$AD$200,'LA6'!Q$1,0)),0)))))),".")</f>
        <v>0.01</v>
      </c>
      <c r="T54" s="27" t="str">
        <f>IFERROR(
IF(INDEX!$H$8=1,(VLOOKUP($A54,'LA1'!$A$1:$AD$200,'LA1'!R$1,0)),
IF(INDEX!$H$8=2,(VLOOKUP($A54,'LA2'!$A$1:$AD$200,'LA2'!R$1,0)),
IF(INDEX!$H$8=3,(VLOOKUP($A54,'LA3'!$A$1:$AD$200,'LA3'!R$1,0)),
IF(INDEX!$H$8=4,(VLOOKUP($A54,'LA4'!$A$1:$AD$200,'LA4'!R$1,0)),
IF(INDEX!$H$8=5,(VLOOKUP($A54,'LA5'!$A$1:$AD$200,'LA5'!R$1,0)),
IF(INDEX!$H$8=6,(VLOOKUP($A54,'LA6'!$A$1:$AD$200,'LA6'!R$1,0)),0)))))),".")</f>
        <v>-</v>
      </c>
      <c r="U54" s="27" t="str">
        <f>IFERROR(
IF(INDEX!$H$8=1,(VLOOKUP($A54,'LA1'!$A$1:$AD$200,'LA1'!S$1,0)),
IF(INDEX!$H$8=2,(VLOOKUP($A54,'LA2'!$A$1:$AD$200,'LA2'!S$1,0)),
IF(INDEX!$H$8=3,(VLOOKUP($A54,'LA3'!$A$1:$AD$200,'LA3'!S$1,0)),
IF(INDEX!$H$8=4,(VLOOKUP($A54,'LA4'!$A$1:$AD$200,'LA4'!S$1,0)),
IF(INDEX!$H$8=5,(VLOOKUP($A54,'LA5'!$A$1:$AD$200,'LA5'!S$1,0)),
IF(INDEX!$H$8=6,(VLOOKUP($A54,'LA6'!$A$1:$AD$200,'LA6'!S$1,0)),0)))))),".")</f>
        <v>-</v>
      </c>
      <c r="V54" s="27">
        <f>IFERROR(
IF(INDEX!$H$8=1,(VLOOKUP($A54,'LA1'!$A$1:$AD$200,'LA1'!T$1,0)),
IF(INDEX!$H$8=2,(VLOOKUP($A54,'LA2'!$A$1:$AD$200,'LA2'!T$1,0)),
IF(INDEX!$H$8=3,(VLOOKUP($A54,'LA3'!$A$1:$AD$200,'LA3'!T$1,0)),
IF(INDEX!$H$8=4,(VLOOKUP($A54,'LA4'!$A$1:$AD$200,'LA4'!T$1,0)),
IF(INDEX!$H$8=5,(VLOOKUP($A54,'LA5'!$A$1:$AD$200,'LA5'!T$1,0)),
IF(INDEX!$H$8=6,(VLOOKUP($A54,'LA6'!$A$1:$AD$200,'LA6'!T$1,0)),0)))))),".")</f>
        <v>0.01</v>
      </c>
      <c r="W54" s="27">
        <f>IFERROR(
IF(INDEX!$H$8=1,(VLOOKUP($A54,'LA1'!$A$1:$AD$200,'LA1'!U$1,0)),
IF(INDEX!$H$8=2,(VLOOKUP($A54,'LA2'!$A$1:$AD$200,'LA2'!U$1,0)),
IF(INDEX!$H$8=3,(VLOOKUP($A54,'LA3'!$A$1:$AD$200,'LA3'!U$1,0)),
IF(INDEX!$H$8=4,(VLOOKUP($A54,'LA4'!$A$1:$AD$200,'LA4'!U$1,0)),
IF(INDEX!$H$8=5,(VLOOKUP($A54,'LA5'!$A$1:$AD$200,'LA5'!U$1,0)),
IF(INDEX!$H$8=6,(VLOOKUP($A54,'LA6'!$A$1:$AD$200,'LA6'!U$1,0)),0)))))),".")</f>
        <v>0.06</v>
      </c>
      <c r="X54" s="27">
        <f>IFERROR(
IF(INDEX!$H$8=1,(VLOOKUP($A54,'LA1'!$A$1:$AD$200,'LA1'!V$1,0)),
IF(INDEX!$H$8=2,(VLOOKUP($A54,'LA2'!$A$1:$AD$200,'LA2'!V$1,0)),
IF(INDEX!$H$8=3,(VLOOKUP($A54,'LA3'!$A$1:$AD$200,'LA3'!V$1,0)),
IF(INDEX!$H$8=4,(VLOOKUP($A54,'LA4'!$A$1:$AD$200,'LA4'!V$1,0)),
IF(INDEX!$H$8=5,(VLOOKUP($A54,'LA5'!$A$1:$AD$200,'LA5'!V$1,0)),
IF(INDEX!$H$8=6,(VLOOKUP($A54,'LA6'!$A$1:$AD$200,'LA6'!V$1,0)),0)))))),".")</f>
        <v>0.02</v>
      </c>
      <c r="Y54" s="27">
        <f>IFERROR(
IF(INDEX!$H$8=1,(VLOOKUP($A54,'LA1'!$A$1:$AD$200,'LA1'!W$1,0)),
IF(INDEX!$H$8=2,(VLOOKUP($A54,'LA2'!$A$1:$AD$200,'LA2'!W$1,0)),
IF(INDEX!$H$8=3,(VLOOKUP($A54,'LA3'!$A$1:$AD$200,'LA3'!W$1,0)),
IF(INDEX!$H$8=4,(VLOOKUP($A54,'LA4'!$A$1:$AD$200,'LA4'!W$1,0)),
IF(INDEX!$H$8=5,(VLOOKUP($A54,'LA5'!$A$1:$AD$200,'LA5'!W$1,0)),
IF(INDEX!$H$8=6,(VLOOKUP($A54,'LA6'!$A$1:$AD$200,'LA6'!W$1,0)),0)))))),".")</f>
        <v>0.01</v>
      </c>
    </row>
    <row r="55" spans="1:25" s="7" customFormat="1" ht="11.25" x14ac:dyDescent="0.2">
      <c r="A55" s="13">
        <v>840</v>
      </c>
      <c r="B55" s="13" t="s">
        <v>166</v>
      </c>
      <c r="C55" s="96" t="s">
        <v>110</v>
      </c>
      <c r="D55" s="26">
        <f>IFERROR(
IF(INDEX!$H$8=1,(VLOOKUP($A55,'LA1'!$A$1:$AD$200,'LA1'!B$1,0)),
IF(INDEX!$H$8=2,(VLOOKUP($A55,'LA2'!$A$1:$AD$200,'LA2'!B$1,0)),
IF(INDEX!$H$8=3,(VLOOKUP($A55,'LA3'!$A$1:$AD$200,'LA3'!B$1,0)),
IF(INDEX!$H$8=4,(VLOOKUP($A55,'LA4'!$A$1:$AD$200,'LA4'!B$1,0)),
IF(INDEX!$H$8=5,(VLOOKUP($A55,'LA5'!$A$1:$AD$200,'LA5'!B$1,0)),
IF(INDEX!$H$8=6,(VLOOKUP($A55,'LA6'!$A$1:$AD$200,'LA6'!B$1,0)),0)))))),".")</f>
        <v>5310</v>
      </c>
      <c r="E55" s="27">
        <f>IFERROR(
IF(INDEX!$H$8=1,(VLOOKUP($A55,'LA1'!$A$1:$AD$200,'LA1'!C$1,0)),
IF(INDEX!$H$8=2,(VLOOKUP($A55,'LA2'!$A$1:$AD$200,'LA2'!C$1,0)),
IF(INDEX!$H$8=3,(VLOOKUP($A55,'LA3'!$A$1:$AD$200,'LA3'!C$1,0)),
IF(INDEX!$H$8=4,(VLOOKUP($A55,'LA4'!$A$1:$AD$200,'LA4'!C$1,0)),
IF(INDEX!$H$8=5,(VLOOKUP($A55,'LA5'!$A$1:$AD$200,'LA5'!C$1,0)),
IF(INDEX!$H$8=6,(VLOOKUP($A55,'LA6'!$A$1:$AD$200,'LA6'!C$1,0)),0)))))),".")</f>
        <v>0.92</v>
      </c>
      <c r="F55" s="27">
        <f>IFERROR(
IF(INDEX!$H$8=1,(VLOOKUP($A55,'LA1'!$A$1:$AD$200,'LA1'!D$1,0)),
IF(INDEX!$H$8=2,(VLOOKUP($A55,'LA2'!$A$1:$AD$200,'LA2'!D$1,0)),
IF(INDEX!$H$8=3,(VLOOKUP($A55,'LA3'!$A$1:$AD$200,'LA3'!D$1,0)),
IF(INDEX!$H$8=4,(VLOOKUP($A55,'LA4'!$A$1:$AD$200,'LA4'!D$1,0)),
IF(INDEX!$H$8=5,(VLOOKUP($A55,'LA5'!$A$1:$AD$200,'LA5'!D$1,0)),
IF(INDEX!$H$8=6,(VLOOKUP($A55,'LA6'!$A$1:$AD$200,'LA6'!D$1,0)),0)))))),".")</f>
        <v>0.9</v>
      </c>
      <c r="G55" s="27">
        <f>IFERROR(
IF(INDEX!$H$8=1,(VLOOKUP($A55,'LA1'!$A$1:$AD$200,'LA1'!E$1,0)),
IF(INDEX!$H$8=2,(VLOOKUP($A55,'LA2'!$A$1:$AD$200,'LA2'!E$1,0)),
IF(INDEX!$H$8=3,(VLOOKUP($A55,'LA3'!$A$1:$AD$200,'LA3'!E$1,0)),
IF(INDEX!$H$8=4,(VLOOKUP($A55,'LA4'!$A$1:$AD$200,'LA4'!E$1,0)),
IF(INDEX!$H$8=5,(VLOOKUP($A55,'LA5'!$A$1:$AD$200,'LA5'!E$1,0)),
IF(INDEX!$H$8=6,(VLOOKUP($A55,'LA6'!$A$1:$AD$200,'LA6'!E$1,0)),0)))))),".")</f>
        <v>0.44</v>
      </c>
      <c r="H55" s="27" t="str">
        <f>IFERROR(
IF(INDEX!$H$8=1,(VLOOKUP($A55,'LA1'!$A$1:$AD$200,'LA1'!F$1,0)),
IF(INDEX!$H$8=2,(VLOOKUP($A55,'LA2'!$A$1:$AD$200,'LA2'!F$1,0)),
IF(INDEX!$H$8=3,(VLOOKUP($A55,'LA3'!$A$1:$AD$200,'LA3'!F$1,0)),
IF(INDEX!$H$8=4,(VLOOKUP($A55,'LA4'!$A$1:$AD$200,'LA4'!F$1,0)),
IF(INDEX!$H$8=5,(VLOOKUP($A55,'LA5'!$A$1:$AD$200,'LA5'!F$1,0)),
IF(INDEX!$H$8=6,(VLOOKUP($A55,'LA6'!$A$1:$AD$200,'LA6'!F$1,0)),0)))))),".")</f>
        <v>-</v>
      </c>
      <c r="I55" s="27">
        <f>IFERROR(
IF(INDEX!$H$8=1,(VLOOKUP($A55,'LA1'!$A$1:$AD$200,'LA1'!G$1,0)),
IF(INDEX!$H$8=2,(VLOOKUP($A55,'LA2'!$A$1:$AD$200,'LA2'!G$1,0)),
IF(INDEX!$H$8=3,(VLOOKUP($A55,'LA3'!$A$1:$AD$200,'LA3'!G$1,0)),
IF(INDEX!$H$8=4,(VLOOKUP($A55,'LA4'!$A$1:$AD$200,'LA4'!G$1,0)),
IF(INDEX!$H$8=5,(VLOOKUP($A55,'LA5'!$A$1:$AD$200,'LA5'!G$1,0)),
IF(INDEX!$H$8=6,(VLOOKUP($A55,'LA6'!$A$1:$AD$200,'LA6'!G$1,0)),0)))))),".")</f>
        <v>0.04</v>
      </c>
      <c r="J55" s="27">
        <f>IFERROR(
IF(INDEX!$H$8=1,(VLOOKUP($A55,'LA1'!$A$1:$AD$200,'LA1'!H$1,0)),
IF(INDEX!$H$8=2,(VLOOKUP($A55,'LA2'!$A$1:$AD$200,'LA2'!H$1,0)),
IF(INDEX!$H$8=3,(VLOOKUP($A55,'LA3'!$A$1:$AD$200,'LA3'!H$1,0)),
IF(INDEX!$H$8=4,(VLOOKUP($A55,'LA4'!$A$1:$AD$200,'LA4'!H$1,0)),
IF(INDEX!$H$8=5,(VLOOKUP($A55,'LA5'!$A$1:$AD$200,'LA5'!H$1,0)),
IF(INDEX!$H$8=6,(VLOOKUP($A55,'LA6'!$A$1:$AD$200,'LA6'!H$1,0)),0)))))),".")</f>
        <v>0.35</v>
      </c>
      <c r="K55" s="27">
        <f>IFERROR(
IF(INDEX!$H$8=1,(VLOOKUP($A55,'LA1'!$A$1:$AD$200,'LA1'!I$1,0)),
IF(INDEX!$H$8=2,(VLOOKUP($A55,'LA2'!$A$1:$AD$200,'LA2'!I$1,0)),
IF(INDEX!$H$8=3,(VLOOKUP($A55,'LA3'!$A$1:$AD$200,'LA3'!I$1,0)),
IF(INDEX!$H$8=4,(VLOOKUP($A55,'LA4'!$A$1:$AD$200,'LA4'!I$1,0)),
IF(INDEX!$H$8=5,(VLOOKUP($A55,'LA5'!$A$1:$AD$200,'LA5'!I$1,0)),
IF(INDEX!$H$8=6,(VLOOKUP($A55,'LA6'!$A$1:$AD$200,'LA6'!I$1,0)),0)))))),".")</f>
        <v>0.06</v>
      </c>
      <c r="L55" s="27">
        <f>IFERROR(
IF(INDEX!$H$8=1,(VLOOKUP($A55,'LA1'!$A$1:$AD$200,'LA1'!J$1,0)),
IF(INDEX!$H$8=2,(VLOOKUP($A55,'LA2'!$A$1:$AD$200,'LA2'!J$1,0)),
IF(INDEX!$H$8=3,(VLOOKUP($A55,'LA3'!$A$1:$AD$200,'LA3'!J$1,0)),
IF(INDEX!$H$8=4,(VLOOKUP($A55,'LA4'!$A$1:$AD$200,'LA4'!J$1,0)),
IF(INDEX!$H$8=5,(VLOOKUP($A55,'LA5'!$A$1:$AD$200,'LA5'!J$1,0)),
IF(INDEX!$H$8=6,(VLOOKUP($A55,'LA6'!$A$1:$AD$200,'LA6'!J$1,0)),0)))))),".")</f>
        <v>0</v>
      </c>
      <c r="M55" s="27" t="str">
        <f>IFERROR(
IF(INDEX!$H$8=1,(VLOOKUP($A55,'LA1'!$A$1:$AD$200,'LA1'!K$1,0)),
IF(INDEX!$H$8=2,(VLOOKUP($A55,'LA2'!$A$1:$AD$200,'LA2'!K$1,0)),
IF(INDEX!$H$8=3,(VLOOKUP($A55,'LA3'!$A$1:$AD$200,'LA3'!K$1,0)),
IF(INDEX!$H$8=4,(VLOOKUP($A55,'LA4'!$A$1:$AD$200,'LA4'!K$1,0)),
IF(INDEX!$H$8=5,(VLOOKUP($A55,'LA5'!$A$1:$AD$200,'LA5'!K$1,0)),
IF(INDEX!$H$8=6,(VLOOKUP($A55,'LA6'!$A$1:$AD$200,'LA6'!K$1,0)),0)))))),".")</f>
        <v>x</v>
      </c>
      <c r="N55" s="27">
        <f>IFERROR(
IF(INDEX!$H$8=1,(VLOOKUP($A55,'LA1'!$A$1:$AD$200,'LA1'!L$1,0)),
IF(INDEX!$H$8=2,(VLOOKUP($A55,'LA2'!$A$1:$AD$200,'LA2'!L$1,0)),
IF(INDEX!$H$8=3,(VLOOKUP($A55,'LA3'!$A$1:$AD$200,'LA3'!L$1,0)),
IF(INDEX!$H$8=4,(VLOOKUP($A55,'LA4'!$A$1:$AD$200,'LA4'!L$1,0)),
IF(INDEX!$H$8=5,(VLOOKUP($A55,'LA5'!$A$1:$AD$200,'LA5'!L$1,0)),
IF(INDEX!$H$8=6,(VLOOKUP($A55,'LA6'!$A$1:$AD$200,'LA6'!L$1,0)),0)))))),".")</f>
        <v>0</v>
      </c>
      <c r="O55" s="27">
        <f>IFERROR(
IF(INDEX!$H$8=1,(VLOOKUP($A55,'LA1'!$A$1:$AD$200,'LA1'!M$1,0)),
IF(INDEX!$H$8=2,(VLOOKUP($A55,'LA2'!$A$1:$AD$200,'LA2'!M$1,0)),
IF(INDEX!$H$8=3,(VLOOKUP($A55,'LA3'!$A$1:$AD$200,'LA3'!M$1,0)),
IF(INDEX!$H$8=4,(VLOOKUP($A55,'LA4'!$A$1:$AD$200,'LA4'!M$1,0)),
IF(INDEX!$H$8=5,(VLOOKUP($A55,'LA5'!$A$1:$AD$200,'LA5'!M$1,0)),
IF(INDEX!$H$8=6,(VLOOKUP($A55,'LA6'!$A$1:$AD$200,'LA6'!M$1,0)),0)))))),".")</f>
        <v>7.0000000000000007E-2</v>
      </c>
      <c r="P55" s="27">
        <f>IFERROR(
IF(INDEX!$H$8=1,(VLOOKUP($A55,'LA1'!$A$1:$AD$200,'LA1'!N$1,0)),
IF(INDEX!$H$8=2,(VLOOKUP($A55,'LA2'!$A$1:$AD$200,'LA2'!N$1,0)),
IF(INDEX!$H$8=3,(VLOOKUP($A55,'LA3'!$A$1:$AD$200,'LA3'!N$1,0)),
IF(INDEX!$H$8=4,(VLOOKUP($A55,'LA4'!$A$1:$AD$200,'LA4'!N$1,0)),
IF(INDEX!$H$8=5,(VLOOKUP($A55,'LA5'!$A$1:$AD$200,'LA5'!N$1,0)),
IF(INDEX!$H$8=6,(VLOOKUP($A55,'LA6'!$A$1:$AD$200,'LA6'!N$1,0)),0)))))),".")</f>
        <v>0</v>
      </c>
      <c r="Q55" s="27" t="str">
        <f>IFERROR(
IF(INDEX!$H$8=1,(VLOOKUP($A55,'LA1'!$A$1:$AD$200,'LA1'!O$1,0)),
IF(INDEX!$H$8=2,(VLOOKUP($A55,'LA2'!$A$1:$AD$200,'LA2'!O$1,0)),
IF(INDEX!$H$8=3,(VLOOKUP($A55,'LA3'!$A$1:$AD$200,'LA3'!O$1,0)),
IF(INDEX!$H$8=4,(VLOOKUP($A55,'LA4'!$A$1:$AD$200,'LA4'!O$1,0)),
IF(INDEX!$H$8=5,(VLOOKUP($A55,'LA5'!$A$1:$AD$200,'LA5'!O$1,0)),
IF(INDEX!$H$8=6,(VLOOKUP($A55,'LA6'!$A$1:$AD$200,'LA6'!O$1,0)),0)))))),".")</f>
        <v>-</v>
      </c>
      <c r="R55" s="27">
        <f>IFERROR(
IF(INDEX!$H$8=1,(VLOOKUP($A55,'LA1'!$A$1:$AD$200,'LA1'!P$1,0)),
IF(INDEX!$H$8=2,(VLOOKUP($A55,'LA2'!$A$1:$AD$200,'LA2'!P$1,0)),
IF(INDEX!$H$8=3,(VLOOKUP($A55,'LA3'!$A$1:$AD$200,'LA3'!P$1,0)),
IF(INDEX!$H$8=4,(VLOOKUP($A55,'LA4'!$A$1:$AD$200,'LA4'!P$1,0)),
IF(INDEX!$H$8=5,(VLOOKUP($A55,'LA5'!$A$1:$AD$200,'LA5'!P$1,0)),
IF(INDEX!$H$8=6,(VLOOKUP($A55,'LA6'!$A$1:$AD$200,'LA6'!P$1,0)),0)))))),".")</f>
        <v>0.01</v>
      </c>
      <c r="S55" s="27">
        <f>IFERROR(
IF(INDEX!$H$8=1,(VLOOKUP($A55,'LA1'!$A$1:$AD$200,'LA1'!Q$1,0)),
IF(INDEX!$H$8=2,(VLOOKUP($A55,'LA2'!$A$1:$AD$200,'LA2'!Q$1,0)),
IF(INDEX!$H$8=3,(VLOOKUP($A55,'LA3'!$A$1:$AD$200,'LA3'!Q$1,0)),
IF(INDEX!$H$8=4,(VLOOKUP($A55,'LA4'!$A$1:$AD$200,'LA4'!Q$1,0)),
IF(INDEX!$H$8=5,(VLOOKUP($A55,'LA5'!$A$1:$AD$200,'LA5'!Q$1,0)),
IF(INDEX!$H$8=6,(VLOOKUP($A55,'LA6'!$A$1:$AD$200,'LA6'!Q$1,0)),0)))))),".")</f>
        <v>0.01</v>
      </c>
      <c r="T55" s="27" t="str">
        <f>IFERROR(
IF(INDEX!$H$8=1,(VLOOKUP($A55,'LA1'!$A$1:$AD$200,'LA1'!R$1,0)),
IF(INDEX!$H$8=2,(VLOOKUP($A55,'LA2'!$A$1:$AD$200,'LA2'!R$1,0)),
IF(INDEX!$H$8=3,(VLOOKUP($A55,'LA3'!$A$1:$AD$200,'LA3'!R$1,0)),
IF(INDEX!$H$8=4,(VLOOKUP($A55,'LA4'!$A$1:$AD$200,'LA4'!R$1,0)),
IF(INDEX!$H$8=5,(VLOOKUP($A55,'LA5'!$A$1:$AD$200,'LA5'!R$1,0)),
IF(INDEX!$H$8=6,(VLOOKUP($A55,'LA6'!$A$1:$AD$200,'LA6'!R$1,0)),0)))))),".")</f>
        <v>-</v>
      </c>
      <c r="U55" s="27" t="str">
        <f>IFERROR(
IF(INDEX!$H$8=1,(VLOOKUP($A55,'LA1'!$A$1:$AD$200,'LA1'!S$1,0)),
IF(INDEX!$H$8=2,(VLOOKUP($A55,'LA2'!$A$1:$AD$200,'LA2'!S$1,0)),
IF(INDEX!$H$8=3,(VLOOKUP($A55,'LA3'!$A$1:$AD$200,'LA3'!S$1,0)),
IF(INDEX!$H$8=4,(VLOOKUP($A55,'LA4'!$A$1:$AD$200,'LA4'!S$1,0)),
IF(INDEX!$H$8=5,(VLOOKUP($A55,'LA5'!$A$1:$AD$200,'LA5'!S$1,0)),
IF(INDEX!$H$8=6,(VLOOKUP($A55,'LA6'!$A$1:$AD$200,'LA6'!S$1,0)),0)))))),".")</f>
        <v>-</v>
      </c>
      <c r="V55" s="27">
        <f>IFERROR(
IF(INDEX!$H$8=1,(VLOOKUP($A55,'LA1'!$A$1:$AD$200,'LA1'!T$1,0)),
IF(INDEX!$H$8=2,(VLOOKUP($A55,'LA2'!$A$1:$AD$200,'LA2'!T$1,0)),
IF(INDEX!$H$8=3,(VLOOKUP($A55,'LA3'!$A$1:$AD$200,'LA3'!T$1,0)),
IF(INDEX!$H$8=4,(VLOOKUP($A55,'LA4'!$A$1:$AD$200,'LA4'!T$1,0)),
IF(INDEX!$H$8=5,(VLOOKUP($A55,'LA5'!$A$1:$AD$200,'LA5'!T$1,0)),
IF(INDEX!$H$8=6,(VLOOKUP($A55,'LA6'!$A$1:$AD$200,'LA6'!T$1,0)),0)))))),".")</f>
        <v>0.01</v>
      </c>
      <c r="W55" s="27">
        <f>IFERROR(
IF(INDEX!$H$8=1,(VLOOKUP($A55,'LA1'!$A$1:$AD$200,'LA1'!U$1,0)),
IF(INDEX!$H$8=2,(VLOOKUP($A55,'LA2'!$A$1:$AD$200,'LA2'!U$1,0)),
IF(INDEX!$H$8=3,(VLOOKUP($A55,'LA3'!$A$1:$AD$200,'LA3'!U$1,0)),
IF(INDEX!$H$8=4,(VLOOKUP($A55,'LA4'!$A$1:$AD$200,'LA4'!U$1,0)),
IF(INDEX!$H$8=5,(VLOOKUP($A55,'LA5'!$A$1:$AD$200,'LA5'!U$1,0)),
IF(INDEX!$H$8=6,(VLOOKUP($A55,'LA6'!$A$1:$AD$200,'LA6'!U$1,0)),0)))))),".")</f>
        <v>0.05</v>
      </c>
      <c r="X55" s="27">
        <f>IFERROR(
IF(INDEX!$H$8=1,(VLOOKUP($A55,'LA1'!$A$1:$AD$200,'LA1'!V$1,0)),
IF(INDEX!$H$8=2,(VLOOKUP($A55,'LA2'!$A$1:$AD$200,'LA2'!V$1,0)),
IF(INDEX!$H$8=3,(VLOOKUP($A55,'LA3'!$A$1:$AD$200,'LA3'!V$1,0)),
IF(INDEX!$H$8=4,(VLOOKUP($A55,'LA4'!$A$1:$AD$200,'LA4'!V$1,0)),
IF(INDEX!$H$8=5,(VLOOKUP($A55,'LA5'!$A$1:$AD$200,'LA5'!V$1,0)),
IF(INDEX!$H$8=6,(VLOOKUP($A55,'LA6'!$A$1:$AD$200,'LA6'!V$1,0)),0)))))),".")</f>
        <v>0.02</v>
      </c>
      <c r="Y55" s="27">
        <f>IFERROR(
IF(INDEX!$H$8=1,(VLOOKUP($A55,'LA1'!$A$1:$AD$200,'LA1'!W$1,0)),
IF(INDEX!$H$8=2,(VLOOKUP($A55,'LA2'!$A$1:$AD$200,'LA2'!W$1,0)),
IF(INDEX!$H$8=3,(VLOOKUP($A55,'LA3'!$A$1:$AD$200,'LA3'!W$1,0)),
IF(INDEX!$H$8=4,(VLOOKUP($A55,'LA4'!$A$1:$AD$200,'LA4'!W$1,0)),
IF(INDEX!$H$8=5,(VLOOKUP($A55,'LA5'!$A$1:$AD$200,'LA5'!W$1,0)),
IF(INDEX!$H$8=6,(VLOOKUP($A55,'LA6'!$A$1:$AD$200,'LA6'!W$1,0)),0)))))),".")</f>
        <v>0.01</v>
      </c>
    </row>
    <row r="56" spans="1:25" s="7" customFormat="1" ht="11.25" x14ac:dyDescent="0.2">
      <c r="A56" s="13">
        <v>307</v>
      </c>
      <c r="B56" s="13" t="s">
        <v>167</v>
      </c>
      <c r="C56" s="96" t="s">
        <v>124</v>
      </c>
      <c r="D56" s="26">
        <f>IFERROR(
IF(INDEX!$H$8=1,(VLOOKUP($A56,'LA1'!$A$1:$AD$200,'LA1'!B$1,0)),
IF(INDEX!$H$8=2,(VLOOKUP($A56,'LA2'!$A$1:$AD$200,'LA2'!B$1,0)),
IF(INDEX!$H$8=3,(VLOOKUP($A56,'LA3'!$A$1:$AD$200,'LA3'!B$1,0)),
IF(INDEX!$H$8=4,(VLOOKUP($A56,'LA4'!$A$1:$AD$200,'LA4'!B$1,0)),
IF(INDEX!$H$8=5,(VLOOKUP($A56,'LA5'!$A$1:$AD$200,'LA5'!B$1,0)),
IF(INDEX!$H$8=6,(VLOOKUP($A56,'LA6'!$A$1:$AD$200,'LA6'!B$1,0)),0)))))),".")</f>
        <v>2830</v>
      </c>
      <c r="E56" s="27">
        <f>IFERROR(
IF(INDEX!$H$8=1,(VLOOKUP($A56,'LA1'!$A$1:$AD$200,'LA1'!C$1,0)),
IF(INDEX!$H$8=2,(VLOOKUP($A56,'LA2'!$A$1:$AD$200,'LA2'!C$1,0)),
IF(INDEX!$H$8=3,(VLOOKUP($A56,'LA3'!$A$1:$AD$200,'LA3'!C$1,0)),
IF(INDEX!$H$8=4,(VLOOKUP($A56,'LA4'!$A$1:$AD$200,'LA4'!C$1,0)),
IF(INDEX!$H$8=5,(VLOOKUP($A56,'LA5'!$A$1:$AD$200,'LA5'!C$1,0)),
IF(INDEX!$H$8=6,(VLOOKUP($A56,'LA6'!$A$1:$AD$200,'LA6'!C$1,0)),0)))))),".")</f>
        <v>0.94</v>
      </c>
      <c r="F56" s="27">
        <f>IFERROR(
IF(INDEX!$H$8=1,(VLOOKUP($A56,'LA1'!$A$1:$AD$200,'LA1'!D$1,0)),
IF(INDEX!$H$8=2,(VLOOKUP($A56,'LA2'!$A$1:$AD$200,'LA2'!D$1,0)),
IF(INDEX!$H$8=3,(VLOOKUP($A56,'LA3'!$A$1:$AD$200,'LA3'!D$1,0)),
IF(INDEX!$H$8=4,(VLOOKUP($A56,'LA4'!$A$1:$AD$200,'LA4'!D$1,0)),
IF(INDEX!$H$8=5,(VLOOKUP($A56,'LA5'!$A$1:$AD$200,'LA5'!D$1,0)),
IF(INDEX!$H$8=6,(VLOOKUP($A56,'LA6'!$A$1:$AD$200,'LA6'!D$1,0)),0)))))),".")</f>
        <v>0.94</v>
      </c>
      <c r="G56" s="27">
        <f>IFERROR(
IF(INDEX!$H$8=1,(VLOOKUP($A56,'LA1'!$A$1:$AD$200,'LA1'!E$1,0)),
IF(INDEX!$H$8=2,(VLOOKUP($A56,'LA2'!$A$1:$AD$200,'LA2'!E$1,0)),
IF(INDEX!$H$8=3,(VLOOKUP($A56,'LA3'!$A$1:$AD$200,'LA3'!E$1,0)),
IF(INDEX!$H$8=4,(VLOOKUP($A56,'LA4'!$A$1:$AD$200,'LA4'!E$1,0)),
IF(INDEX!$H$8=5,(VLOOKUP($A56,'LA5'!$A$1:$AD$200,'LA5'!E$1,0)),
IF(INDEX!$H$8=6,(VLOOKUP($A56,'LA6'!$A$1:$AD$200,'LA6'!E$1,0)),0)))))),".")</f>
        <v>0.26</v>
      </c>
      <c r="H56" s="27">
        <f>IFERROR(
IF(INDEX!$H$8=1,(VLOOKUP($A56,'LA1'!$A$1:$AD$200,'LA1'!F$1,0)),
IF(INDEX!$H$8=2,(VLOOKUP($A56,'LA2'!$A$1:$AD$200,'LA2'!F$1,0)),
IF(INDEX!$H$8=3,(VLOOKUP($A56,'LA3'!$A$1:$AD$200,'LA3'!F$1,0)),
IF(INDEX!$H$8=4,(VLOOKUP($A56,'LA4'!$A$1:$AD$200,'LA4'!F$1,0)),
IF(INDEX!$H$8=5,(VLOOKUP($A56,'LA5'!$A$1:$AD$200,'LA5'!F$1,0)),
IF(INDEX!$H$8=6,(VLOOKUP($A56,'LA6'!$A$1:$AD$200,'LA6'!F$1,0)),0)))))),".")</f>
        <v>0.01</v>
      </c>
      <c r="I56" s="27">
        <f>IFERROR(
IF(INDEX!$H$8=1,(VLOOKUP($A56,'LA1'!$A$1:$AD$200,'LA1'!G$1,0)),
IF(INDEX!$H$8=2,(VLOOKUP($A56,'LA2'!$A$1:$AD$200,'LA2'!G$1,0)),
IF(INDEX!$H$8=3,(VLOOKUP($A56,'LA3'!$A$1:$AD$200,'LA3'!G$1,0)),
IF(INDEX!$H$8=4,(VLOOKUP($A56,'LA4'!$A$1:$AD$200,'LA4'!G$1,0)),
IF(INDEX!$H$8=5,(VLOOKUP($A56,'LA5'!$A$1:$AD$200,'LA5'!G$1,0)),
IF(INDEX!$H$8=6,(VLOOKUP($A56,'LA6'!$A$1:$AD$200,'LA6'!G$1,0)),0)))))),".")</f>
        <v>0.01</v>
      </c>
      <c r="J56" s="27">
        <f>IFERROR(
IF(INDEX!$H$8=1,(VLOOKUP($A56,'LA1'!$A$1:$AD$200,'LA1'!H$1,0)),
IF(INDEX!$H$8=2,(VLOOKUP($A56,'LA2'!$A$1:$AD$200,'LA2'!H$1,0)),
IF(INDEX!$H$8=3,(VLOOKUP($A56,'LA3'!$A$1:$AD$200,'LA3'!H$1,0)),
IF(INDEX!$H$8=4,(VLOOKUP($A56,'LA4'!$A$1:$AD$200,'LA4'!H$1,0)),
IF(INDEX!$H$8=5,(VLOOKUP($A56,'LA5'!$A$1:$AD$200,'LA5'!H$1,0)),
IF(INDEX!$H$8=6,(VLOOKUP($A56,'LA6'!$A$1:$AD$200,'LA6'!H$1,0)),0)))))),".")</f>
        <v>0.63</v>
      </c>
      <c r="K56" s="27">
        <f>IFERROR(
IF(INDEX!$H$8=1,(VLOOKUP($A56,'LA1'!$A$1:$AD$200,'LA1'!I$1,0)),
IF(INDEX!$H$8=2,(VLOOKUP($A56,'LA2'!$A$1:$AD$200,'LA2'!I$1,0)),
IF(INDEX!$H$8=3,(VLOOKUP($A56,'LA3'!$A$1:$AD$200,'LA3'!I$1,0)),
IF(INDEX!$H$8=4,(VLOOKUP($A56,'LA4'!$A$1:$AD$200,'LA4'!I$1,0)),
IF(INDEX!$H$8=5,(VLOOKUP($A56,'LA5'!$A$1:$AD$200,'LA5'!I$1,0)),
IF(INDEX!$H$8=6,(VLOOKUP($A56,'LA6'!$A$1:$AD$200,'LA6'!I$1,0)),0)))))),".")</f>
        <v>0.02</v>
      </c>
      <c r="L56" s="27">
        <f>IFERROR(
IF(INDEX!$H$8=1,(VLOOKUP($A56,'LA1'!$A$1:$AD$200,'LA1'!J$1,0)),
IF(INDEX!$H$8=2,(VLOOKUP($A56,'LA2'!$A$1:$AD$200,'LA2'!J$1,0)),
IF(INDEX!$H$8=3,(VLOOKUP($A56,'LA3'!$A$1:$AD$200,'LA3'!J$1,0)),
IF(INDEX!$H$8=4,(VLOOKUP($A56,'LA4'!$A$1:$AD$200,'LA4'!J$1,0)),
IF(INDEX!$H$8=5,(VLOOKUP($A56,'LA5'!$A$1:$AD$200,'LA5'!J$1,0)),
IF(INDEX!$H$8=6,(VLOOKUP($A56,'LA6'!$A$1:$AD$200,'LA6'!J$1,0)),0)))))),".")</f>
        <v>0</v>
      </c>
      <c r="M56" s="27">
        <f>IFERROR(
IF(INDEX!$H$8=1,(VLOOKUP($A56,'LA1'!$A$1:$AD$200,'LA1'!K$1,0)),
IF(INDEX!$H$8=2,(VLOOKUP($A56,'LA2'!$A$1:$AD$200,'LA2'!K$1,0)),
IF(INDEX!$H$8=3,(VLOOKUP($A56,'LA3'!$A$1:$AD$200,'LA3'!K$1,0)),
IF(INDEX!$H$8=4,(VLOOKUP($A56,'LA4'!$A$1:$AD$200,'LA4'!K$1,0)),
IF(INDEX!$H$8=5,(VLOOKUP($A56,'LA5'!$A$1:$AD$200,'LA5'!K$1,0)),
IF(INDEX!$H$8=6,(VLOOKUP($A56,'LA6'!$A$1:$AD$200,'LA6'!K$1,0)),0)))))),".")</f>
        <v>0</v>
      </c>
      <c r="N56" s="27" t="str">
        <f>IFERROR(
IF(INDEX!$H$8=1,(VLOOKUP($A56,'LA1'!$A$1:$AD$200,'LA1'!L$1,0)),
IF(INDEX!$H$8=2,(VLOOKUP($A56,'LA2'!$A$1:$AD$200,'LA2'!L$1,0)),
IF(INDEX!$H$8=3,(VLOOKUP($A56,'LA3'!$A$1:$AD$200,'LA3'!L$1,0)),
IF(INDEX!$H$8=4,(VLOOKUP($A56,'LA4'!$A$1:$AD$200,'LA4'!L$1,0)),
IF(INDEX!$H$8=5,(VLOOKUP($A56,'LA5'!$A$1:$AD$200,'LA5'!L$1,0)),
IF(INDEX!$H$8=6,(VLOOKUP($A56,'LA6'!$A$1:$AD$200,'LA6'!L$1,0)),0)))))),".")</f>
        <v>x</v>
      </c>
      <c r="O56" s="27">
        <f>IFERROR(
IF(INDEX!$H$8=1,(VLOOKUP($A56,'LA1'!$A$1:$AD$200,'LA1'!M$1,0)),
IF(INDEX!$H$8=2,(VLOOKUP($A56,'LA2'!$A$1:$AD$200,'LA2'!M$1,0)),
IF(INDEX!$H$8=3,(VLOOKUP($A56,'LA3'!$A$1:$AD$200,'LA3'!M$1,0)),
IF(INDEX!$H$8=4,(VLOOKUP($A56,'LA4'!$A$1:$AD$200,'LA4'!M$1,0)),
IF(INDEX!$H$8=5,(VLOOKUP($A56,'LA5'!$A$1:$AD$200,'LA5'!M$1,0)),
IF(INDEX!$H$8=6,(VLOOKUP($A56,'LA6'!$A$1:$AD$200,'LA6'!M$1,0)),0)))))),".")</f>
        <v>0.01</v>
      </c>
      <c r="P56" s="27">
        <f>IFERROR(
IF(INDEX!$H$8=1,(VLOOKUP($A56,'LA1'!$A$1:$AD$200,'LA1'!N$1,0)),
IF(INDEX!$H$8=2,(VLOOKUP($A56,'LA2'!$A$1:$AD$200,'LA2'!N$1,0)),
IF(INDEX!$H$8=3,(VLOOKUP($A56,'LA3'!$A$1:$AD$200,'LA3'!N$1,0)),
IF(INDEX!$H$8=4,(VLOOKUP($A56,'LA4'!$A$1:$AD$200,'LA4'!N$1,0)),
IF(INDEX!$H$8=5,(VLOOKUP($A56,'LA5'!$A$1:$AD$200,'LA5'!N$1,0)),
IF(INDEX!$H$8=6,(VLOOKUP($A56,'LA6'!$A$1:$AD$200,'LA6'!N$1,0)),0)))))),".")</f>
        <v>0</v>
      </c>
      <c r="Q56" s="27" t="str">
        <f>IFERROR(
IF(INDEX!$H$8=1,(VLOOKUP($A56,'LA1'!$A$1:$AD$200,'LA1'!O$1,0)),
IF(INDEX!$H$8=2,(VLOOKUP($A56,'LA2'!$A$1:$AD$200,'LA2'!O$1,0)),
IF(INDEX!$H$8=3,(VLOOKUP($A56,'LA3'!$A$1:$AD$200,'LA3'!O$1,0)),
IF(INDEX!$H$8=4,(VLOOKUP($A56,'LA4'!$A$1:$AD$200,'LA4'!O$1,0)),
IF(INDEX!$H$8=5,(VLOOKUP($A56,'LA5'!$A$1:$AD$200,'LA5'!O$1,0)),
IF(INDEX!$H$8=6,(VLOOKUP($A56,'LA6'!$A$1:$AD$200,'LA6'!O$1,0)),0)))))),".")</f>
        <v>x</v>
      </c>
      <c r="R56" s="27" t="str">
        <f>IFERROR(
IF(INDEX!$H$8=1,(VLOOKUP($A56,'LA1'!$A$1:$AD$200,'LA1'!P$1,0)),
IF(INDEX!$H$8=2,(VLOOKUP($A56,'LA2'!$A$1:$AD$200,'LA2'!P$1,0)),
IF(INDEX!$H$8=3,(VLOOKUP($A56,'LA3'!$A$1:$AD$200,'LA3'!P$1,0)),
IF(INDEX!$H$8=4,(VLOOKUP($A56,'LA4'!$A$1:$AD$200,'LA4'!P$1,0)),
IF(INDEX!$H$8=5,(VLOOKUP($A56,'LA5'!$A$1:$AD$200,'LA5'!P$1,0)),
IF(INDEX!$H$8=6,(VLOOKUP($A56,'LA6'!$A$1:$AD$200,'LA6'!P$1,0)),0)))))),".")</f>
        <v>-</v>
      </c>
      <c r="S56" s="27" t="str">
        <f>IFERROR(
IF(INDEX!$H$8=1,(VLOOKUP($A56,'LA1'!$A$1:$AD$200,'LA1'!Q$1,0)),
IF(INDEX!$H$8=2,(VLOOKUP($A56,'LA2'!$A$1:$AD$200,'LA2'!Q$1,0)),
IF(INDEX!$H$8=3,(VLOOKUP($A56,'LA3'!$A$1:$AD$200,'LA3'!Q$1,0)),
IF(INDEX!$H$8=4,(VLOOKUP($A56,'LA4'!$A$1:$AD$200,'LA4'!Q$1,0)),
IF(INDEX!$H$8=5,(VLOOKUP($A56,'LA5'!$A$1:$AD$200,'LA5'!Q$1,0)),
IF(INDEX!$H$8=6,(VLOOKUP($A56,'LA6'!$A$1:$AD$200,'LA6'!Q$1,0)),0)))))),".")</f>
        <v>-</v>
      </c>
      <c r="T56" s="27" t="str">
        <f>IFERROR(
IF(INDEX!$H$8=1,(VLOOKUP($A56,'LA1'!$A$1:$AD$200,'LA1'!R$1,0)),
IF(INDEX!$H$8=2,(VLOOKUP($A56,'LA2'!$A$1:$AD$200,'LA2'!R$1,0)),
IF(INDEX!$H$8=3,(VLOOKUP($A56,'LA3'!$A$1:$AD$200,'LA3'!R$1,0)),
IF(INDEX!$H$8=4,(VLOOKUP($A56,'LA4'!$A$1:$AD$200,'LA4'!R$1,0)),
IF(INDEX!$H$8=5,(VLOOKUP($A56,'LA5'!$A$1:$AD$200,'LA5'!R$1,0)),
IF(INDEX!$H$8=6,(VLOOKUP($A56,'LA6'!$A$1:$AD$200,'LA6'!R$1,0)),0)))))),".")</f>
        <v>-</v>
      </c>
      <c r="U56" s="27">
        <f>IFERROR(
IF(INDEX!$H$8=1,(VLOOKUP($A56,'LA1'!$A$1:$AD$200,'LA1'!S$1,0)),
IF(INDEX!$H$8=2,(VLOOKUP($A56,'LA2'!$A$1:$AD$200,'LA2'!S$1,0)),
IF(INDEX!$H$8=3,(VLOOKUP($A56,'LA3'!$A$1:$AD$200,'LA3'!S$1,0)),
IF(INDEX!$H$8=4,(VLOOKUP($A56,'LA4'!$A$1:$AD$200,'LA4'!S$1,0)),
IF(INDEX!$H$8=5,(VLOOKUP($A56,'LA5'!$A$1:$AD$200,'LA5'!S$1,0)),
IF(INDEX!$H$8=6,(VLOOKUP($A56,'LA6'!$A$1:$AD$200,'LA6'!S$1,0)),0)))))),".")</f>
        <v>0</v>
      </c>
      <c r="V56" s="27" t="str">
        <f>IFERROR(
IF(INDEX!$H$8=1,(VLOOKUP($A56,'LA1'!$A$1:$AD$200,'LA1'!T$1,0)),
IF(INDEX!$H$8=2,(VLOOKUP($A56,'LA2'!$A$1:$AD$200,'LA2'!T$1,0)),
IF(INDEX!$H$8=3,(VLOOKUP($A56,'LA3'!$A$1:$AD$200,'LA3'!T$1,0)),
IF(INDEX!$H$8=4,(VLOOKUP($A56,'LA4'!$A$1:$AD$200,'LA4'!T$1,0)),
IF(INDEX!$H$8=5,(VLOOKUP($A56,'LA5'!$A$1:$AD$200,'LA5'!T$1,0)),
IF(INDEX!$H$8=6,(VLOOKUP($A56,'LA6'!$A$1:$AD$200,'LA6'!T$1,0)),0)))))),".")</f>
        <v>-</v>
      </c>
      <c r="W56" s="27">
        <f>IFERROR(
IF(INDEX!$H$8=1,(VLOOKUP($A56,'LA1'!$A$1:$AD$200,'LA1'!U$1,0)),
IF(INDEX!$H$8=2,(VLOOKUP($A56,'LA2'!$A$1:$AD$200,'LA2'!U$1,0)),
IF(INDEX!$H$8=3,(VLOOKUP($A56,'LA3'!$A$1:$AD$200,'LA3'!U$1,0)),
IF(INDEX!$H$8=4,(VLOOKUP($A56,'LA4'!$A$1:$AD$200,'LA4'!U$1,0)),
IF(INDEX!$H$8=5,(VLOOKUP($A56,'LA5'!$A$1:$AD$200,'LA5'!U$1,0)),
IF(INDEX!$H$8=6,(VLOOKUP($A56,'LA6'!$A$1:$AD$200,'LA6'!U$1,0)),0)))))),".")</f>
        <v>0.03</v>
      </c>
      <c r="X56" s="27">
        <f>IFERROR(
IF(INDEX!$H$8=1,(VLOOKUP($A56,'LA1'!$A$1:$AD$200,'LA1'!V$1,0)),
IF(INDEX!$H$8=2,(VLOOKUP($A56,'LA2'!$A$1:$AD$200,'LA2'!V$1,0)),
IF(INDEX!$H$8=3,(VLOOKUP($A56,'LA3'!$A$1:$AD$200,'LA3'!V$1,0)),
IF(INDEX!$H$8=4,(VLOOKUP($A56,'LA4'!$A$1:$AD$200,'LA4'!V$1,0)),
IF(INDEX!$H$8=5,(VLOOKUP($A56,'LA5'!$A$1:$AD$200,'LA5'!V$1,0)),
IF(INDEX!$H$8=6,(VLOOKUP($A56,'LA6'!$A$1:$AD$200,'LA6'!V$1,0)),0)))))),".")</f>
        <v>0.01</v>
      </c>
      <c r="Y56" s="27">
        <f>IFERROR(
IF(INDEX!$H$8=1,(VLOOKUP($A56,'LA1'!$A$1:$AD$200,'LA1'!W$1,0)),
IF(INDEX!$H$8=2,(VLOOKUP($A56,'LA2'!$A$1:$AD$200,'LA2'!W$1,0)),
IF(INDEX!$H$8=3,(VLOOKUP($A56,'LA3'!$A$1:$AD$200,'LA3'!W$1,0)),
IF(INDEX!$H$8=4,(VLOOKUP($A56,'LA4'!$A$1:$AD$200,'LA4'!W$1,0)),
IF(INDEX!$H$8=5,(VLOOKUP($A56,'LA5'!$A$1:$AD$200,'LA5'!W$1,0)),
IF(INDEX!$H$8=6,(VLOOKUP($A56,'LA6'!$A$1:$AD$200,'LA6'!W$1,0)),0)))))),".")</f>
        <v>0.01</v>
      </c>
    </row>
    <row r="57" spans="1:25" s="7" customFormat="1" ht="11.25" x14ac:dyDescent="0.2">
      <c r="A57" s="13">
        <v>811</v>
      </c>
      <c r="B57" s="13" t="s">
        <v>168</v>
      </c>
      <c r="C57" s="96" t="s">
        <v>114</v>
      </c>
      <c r="D57" s="26">
        <f>IFERROR(
IF(INDEX!$H$8=1,(VLOOKUP($A57,'LA1'!$A$1:$AD$200,'LA1'!B$1,0)),
IF(INDEX!$H$8=2,(VLOOKUP($A57,'LA2'!$A$1:$AD$200,'LA2'!B$1,0)),
IF(INDEX!$H$8=3,(VLOOKUP($A57,'LA3'!$A$1:$AD$200,'LA3'!B$1,0)),
IF(INDEX!$H$8=4,(VLOOKUP($A57,'LA4'!$A$1:$AD$200,'LA4'!B$1,0)),
IF(INDEX!$H$8=5,(VLOOKUP($A57,'LA5'!$A$1:$AD$200,'LA5'!B$1,0)),
IF(INDEX!$H$8=6,(VLOOKUP($A57,'LA6'!$A$1:$AD$200,'LA6'!B$1,0)),0)))))),".")</f>
        <v>3860</v>
      </c>
      <c r="E57" s="27">
        <f>IFERROR(
IF(INDEX!$H$8=1,(VLOOKUP($A57,'LA1'!$A$1:$AD$200,'LA1'!C$1,0)),
IF(INDEX!$H$8=2,(VLOOKUP($A57,'LA2'!$A$1:$AD$200,'LA2'!C$1,0)),
IF(INDEX!$H$8=3,(VLOOKUP($A57,'LA3'!$A$1:$AD$200,'LA3'!C$1,0)),
IF(INDEX!$H$8=4,(VLOOKUP($A57,'LA4'!$A$1:$AD$200,'LA4'!C$1,0)),
IF(INDEX!$H$8=5,(VLOOKUP($A57,'LA5'!$A$1:$AD$200,'LA5'!C$1,0)),
IF(INDEX!$H$8=6,(VLOOKUP($A57,'LA6'!$A$1:$AD$200,'LA6'!C$1,0)),0)))))),".")</f>
        <v>0.93</v>
      </c>
      <c r="F57" s="27">
        <f>IFERROR(
IF(INDEX!$H$8=1,(VLOOKUP($A57,'LA1'!$A$1:$AD$200,'LA1'!D$1,0)),
IF(INDEX!$H$8=2,(VLOOKUP($A57,'LA2'!$A$1:$AD$200,'LA2'!D$1,0)),
IF(INDEX!$H$8=3,(VLOOKUP($A57,'LA3'!$A$1:$AD$200,'LA3'!D$1,0)),
IF(INDEX!$H$8=4,(VLOOKUP($A57,'LA4'!$A$1:$AD$200,'LA4'!D$1,0)),
IF(INDEX!$H$8=5,(VLOOKUP($A57,'LA5'!$A$1:$AD$200,'LA5'!D$1,0)),
IF(INDEX!$H$8=6,(VLOOKUP($A57,'LA6'!$A$1:$AD$200,'LA6'!D$1,0)),0)))))),".")</f>
        <v>0.92</v>
      </c>
      <c r="G57" s="27">
        <f>IFERROR(
IF(INDEX!$H$8=1,(VLOOKUP($A57,'LA1'!$A$1:$AD$200,'LA1'!E$1,0)),
IF(INDEX!$H$8=2,(VLOOKUP($A57,'LA2'!$A$1:$AD$200,'LA2'!E$1,0)),
IF(INDEX!$H$8=3,(VLOOKUP($A57,'LA3'!$A$1:$AD$200,'LA3'!E$1,0)),
IF(INDEX!$H$8=4,(VLOOKUP($A57,'LA4'!$A$1:$AD$200,'LA4'!E$1,0)),
IF(INDEX!$H$8=5,(VLOOKUP($A57,'LA5'!$A$1:$AD$200,'LA5'!E$1,0)),
IF(INDEX!$H$8=6,(VLOOKUP($A57,'LA6'!$A$1:$AD$200,'LA6'!E$1,0)),0)))))),".")</f>
        <v>0.33</v>
      </c>
      <c r="H57" s="27">
        <f>IFERROR(
IF(INDEX!$H$8=1,(VLOOKUP($A57,'LA1'!$A$1:$AD$200,'LA1'!F$1,0)),
IF(INDEX!$H$8=2,(VLOOKUP($A57,'LA2'!$A$1:$AD$200,'LA2'!F$1,0)),
IF(INDEX!$H$8=3,(VLOOKUP($A57,'LA3'!$A$1:$AD$200,'LA3'!F$1,0)),
IF(INDEX!$H$8=4,(VLOOKUP($A57,'LA4'!$A$1:$AD$200,'LA4'!F$1,0)),
IF(INDEX!$H$8=5,(VLOOKUP($A57,'LA5'!$A$1:$AD$200,'LA5'!F$1,0)),
IF(INDEX!$H$8=6,(VLOOKUP($A57,'LA6'!$A$1:$AD$200,'LA6'!F$1,0)),0)))))),".")</f>
        <v>0.01</v>
      </c>
      <c r="I57" s="27">
        <f>IFERROR(
IF(INDEX!$H$8=1,(VLOOKUP($A57,'LA1'!$A$1:$AD$200,'LA1'!G$1,0)),
IF(INDEX!$H$8=2,(VLOOKUP($A57,'LA2'!$A$1:$AD$200,'LA2'!G$1,0)),
IF(INDEX!$H$8=3,(VLOOKUP($A57,'LA3'!$A$1:$AD$200,'LA3'!G$1,0)),
IF(INDEX!$H$8=4,(VLOOKUP($A57,'LA4'!$A$1:$AD$200,'LA4'!G$1,0)),
IF(INDEX!$H$8=5,(VLOOKUP($A57,'LA5'!$A$1:$AD$200,'LA5'!G$1,0)),
IF(INDEX!$H$8=6,(VLOOKUP($A57,'LA6'!$A$1:$AD$200,'LA6'!G$1,0)),0)))))),".")</f>
        <v>0.06</v>
      </c>
      <c r="J57" s="27">
        <f>IFERROR(
IF(INDEX!$H$8=1,(VLOOKUP($A57,'LA1'!$A$1:$AD$200,'LA1'!H$1,0)),
IF(INDEX!$H$8=2,(VLOOKUP($A57,'LA2'!$A$1:$AD$200,'LA2'!H$1,0)),
IF(INDEX!$H$8=3,(VLOOKUP($A57,'LA3'!$A$1:$AD$200,'LA3'!H$1,0)),
IF(INDEX!$H$8=4,(VLOOKUP($A57,'LA4'!$A$1:$AD$200,'LA4'!H$1,0)),
IF(INDEX!$H$8=5,(VLOOKUP($A57,'LA5'!$A$1:$AD$200,'LA5'!H$1,0)),
IF(INDEX!$H$8=6,(VLOOKUP($A57,'LA6'!$A$1:$AD$200,'LA6'!H$1,0)),0)))))),".")</f>
        <v>0.39</v>
      </c>
      <c r="K57" s="27">
        <f>IFERROR(
IF(INDEX!$H$8=1,(VLOOKUP($A57,'LA1'!$A$1:$AD$200,'LA1'!I$1,0)),
IF(INDEX!$H$8=2,(VLOOKUP($A57,'LA2'!$A$1:$AD$200,'LA2'!I$1,0)),
IF(INDEX!$H$8=3,(VLOOKUP($A57,'LA3'!$A$1:$AD$200,'LA3'!I$1,0)),
IF(INDEX!$H$8=4,(VLOOKUP($A57,'LA4'!$A$1:$AD$200,'LA4'!I$1,0)),
IF(INDEX!$H$8=5,(VLOOKUP($A57,'LA5'!$A$1:$AD$200,'LA5'!I$1,0)),
IF(INDEX!$H$8=6,(VLOOKUP($A57,'LA6'!$A$1:$AD$200,'LA6'!I$1,0)),0)))))),".")</f>
        <v>0.13</v>
      </c>
      <c r="L57" s="27" t="str">
        <f>IFERROR(
IF(INDEX!$H$8=1,(VLOOKUP($A57,'LA1'!$A$1:$AD$200,'LA1'!J$1,0)),
IF(INDEX!$H$8=2,(VLOOKUP($A57,'LA2'!$A$1:$AD$200,'LA2'!J$1,0)),
IF(INDEX!$H$8=3,(VLOOKUP($A57,'LA3'!$A$1:$AD$200,'LA3'!J$1,0)),
IF(INDEX!$H$8=4,(VLOOKUP($A57,'LA4'!$A$1:$AD$200,'LA4'!J$1,0)),
IF(INDEX!$H$8=5,(VLOOKUP($A57,'LA5'!$A$1:$AD$200,'LA5'!J$1,0)),
IF(INDEX!$H$8=6,(VLOOKUP($A57,'LA6'!$A$1:$AD$200,'LA6'!J$1,0)),0)))))),".")</f>
        <v>x</v>
      </c>
      <c r="M57" s="27">
        <f>IFERROR(
IF(INDEX!$H$8=1,(VLOOKUP($A57,'LA1'!$A$1:$AD$200,'LA1'!K$1,0)),
IF(INDEX!$H$8=2,(VLOOKUP($A57,'LA2'!$A$1:$AD$200,'LA2'!K$1,0)),
IF(INDEX!$H$8=3,(VLOOKUP($A57,'LA3'!$A$1:$AD$200,'LA3'!K$1,0)),
IF(INDEX!$H$8=4,(VLOOKUP($A57,'LA4'!$A$1:$AD$200,'LA4'!K$1,0)),
IF(INDEX!$H$8=5,(VLOOKUP($A57,'LA5'!$A$1:$AD$200,'LA5'!K$1,0)),
IF(INDEX!$H$8=6,(VLOOKUP($A57,'LA6'!$A$1:$AD$200,'LA6'!K$1,0)),0)))))),".")</f>
        <v>0</v>
      </c>
      <c r="N57" s="27" t="str">
        <f>IFERROR(
IF(INDEX!$H$8=1,(VLOOKUP($A57,'LA1'!$A$1:$AD$200,'LA1'!L$1,0)),
IF(INDEX!$H$8=2,(VLOOKUP($A57,'LA2'!$A$1:$AD$200,'LA2'!L$1,0)),
IF(INDEX!$H$8=3,(VLOOKUP($A57,'LA3'!$A$1:$AD$200,'LA3'!L$1,0)),
IF(INDEX!$H$8=4,(VLOOKUP($A57,'LA4'!$A$1:$AD$200,'LA4'!L$1,0)),
IF(INDEX!$H$8=5,(VLOOKUP($A57,'LA5'!$A$1:$AD$200,'LA5'!L$1,0)),
IF(INDEX!$H$8=6,(VLOOKUP($A57,'LA6'!$A$1:$AD$200,'LA6'!L$1,0)),0)))))),".")</f>
        <v>x</v>
      </c>
      <c r="O57" s="27">
        <f>IFERROR(
IF(INDEX!$H$8=1,(VLOOKUP($A57,'LA1'!$A$1:$AD$200,'LA1'!M$1,0)),
IF(INDEX!$H$8=2,(VLOOKUP($A57,'LA2'!$A$1:$AD$200,'LA2'!M$1,0)),
IF(INDEX!$H$8=3,(VLOOKUP($A57,'LA3'!$A$1:$AD$200,'LA3'!M$1,0)),
IF(INDEX!$H$8=4,(VLOOKUP($A57,'LA4'!$A$1:$AD$200,'LA4'!M$1,0)),
IF(INDEX!$H$8=5,(VLOOKUP($A57,'LA5'!$A$1:$AD$200,'LA5'!M$1,0)),
IF(INDEX!$H$8=6,(VLOOKUP($A57,'LA6'!$A$1:$AD$200,'LA6'!M$1,0)),0)))))),".")</f>
        <v>0.08</v>
      </c>
      <c r="P57" s="27">
        <f>IFERROR(
IF(INDEX!$H$8=1,(VLOOKUP($A57,'LA1'!$A$1:$AD$200,'LA1'!N$1,0)),
IF(INDEX!$H$8=2,(VLOOKUP($A57,'LA2'!$A$1:$AD$200,'LA2'!N$1,0)),
IF(INDEX!$H$8=3,(VLOOKUP($A57,'LA3'!$A$1:$AD$200,'LA3'!N$1,0)),
IF(INDEX!$H$8=4,(VLOOKUP($A57,'LA4'!$A$1:$AD$200,'LA4'!N$1,0)),
IF(INDEX!$H$8=5,(VLOOKUP($A57,'LA5'!$A$1:$AD$200,'LA5'!N$1,0)),
IF(INDEX!$H$8=6,(VLOOKUP($A57,'LA6'!$A$1:$AD$200,'LA6'!N$1,0)),0)))))),".")</f>
        <v>0</v>
      </c>
      <c r="Q57" s="27" t="str">
        <f>IFERROR(
IF(INDEX!$H$8=1,(VLOOKUP($A57,'LA1'!$A$1:$AD$200,'LA1'!O$1,0)),
IF(INDEX!$H$8=2,(VLOOKUP($A57,'LA2'!$A$1:$AD$200,'LA2'!O$1,0)),
IF(INDEX!$H$8=3,(VLOOKUP($A57,'LA3'!$A$1:$AD$200,'LA3'!O$1,0)),
IF(INDEX!$H$8=4,(VLOOKUP($A57,'LA4'!$A$1:$AD$200,'LA4'!O$1,0)),
IF(INDEX!$H$8=5,(VLOOKUP($A57,'LA5'!$A$1:$AD$200,'LA5'!O$1,0)),
IF(INDEX!$H$8=6,(VLOOKUP($A57,'LA6'!$A$1:$AD$200,'LA6'!O$1,0)),0)))))),".")</f>
        <v>-</v>
      </c>
      <c r="R57" s="27">
        <f>IFERROR(
IF(INDEX!$H$8=1,(VLOOKUP($A57,'LA1'!$A$1:$AD$200,'LA1'!P$1,0)),
IF(INDEX!$H$8=2,(VLOOKUP($A57,'LA2'!$A$1:$AD$200,'LA2'!P$1,0)),
IF(INDEX!$H$8=3,(VLOOKUP($A57,'LA3'!$A$1:$AD$200,'LA3'!P$1,0)),
IF(INDEX!$H$8=4,(VLOOKUP($A57,'LA4'!$A$1:$AD$200,'LA4'!P$1,0)),
IF(INDEX!$H$8=5,(VLOOKUP($A57,'LA5'!$A$1:$AD$200,'LA5'!P$1,0)),
IF(INDEX!$H$8=6,(VLOOKUP($A57,'LA6'!$A$1:$AD$200,'LA6'!P$1,0)),0)))))),".")</f>
        <v>0.01</v>
      </c>
      <c r="S57" s="27">
        <f>IFERROR(
IF(INDEX!$H$8=1,(VLOOKUP($A57,'LA1'!$A$1:$AD$200,'LA1'!Q$1,0)),
IF(INDEX!$H$8=2,(VLOOKUP($A57,'LA2'!$A$1:$AD$200,'LA2'!Q$1,0)),
IF(INDEX!$H$8=3,(VLOOKUP($A57,'LA3'!$A$1:$AD$200,'LA3'!Q$1,0)),
IF(INDEX!$H$8=4,(VLOOKUP($A57,'LA4'!$A$1:$AD$200,'LA4'!Q$1,0)),
IF(INDEX!$H$8=5,(VLOOKUP($A57,'LA5'!$A$1:$AD$200,'LA5'!Q$1,0)),
IF(INDEX!$H$8=6,(VLOOKUP($A57,'LA6'!$A$1:$AD$200,'LA6'!Q$1,0)),0)))))),".")</f>
        <v>0.01</v>
      </c>
      <c r="T57" s="27" t="str">
        <f>IFERROR(
IF(INDEX!$H$8=1,(VLOOKUP($A57,'LA1'!$A$1:$AD$200,'LA1'!R$1,0)),
IF(INDEX!$H$8=2,(VLOOKUP($A57,'LA2'!$A$1:$AD$200,'LA2'!R$1,0)),
IF(INDEX!$H$8=3,(VLOOKUP($A57,'LA3'!$A$1:$AD$200,'LA3'!R$1,0)),
IF(INDEX!$H$8=4,(VLOOKUP($A57,'LA4'!$A$1:$AD$200,'LA4'!R$1,0)),
IF(INDEX!$H$8=5,(VLOOKUP($A57,'LA5'!$A$1:$AD$200,'LA5'!R$1,0)),
IF(INDEX!$H$8=6,(VLOOKUP($A57,'LA6'!$A$1:$AD$200,'LA6'!R$1,0)),0)))))),".")</f>
        <v>-</v>
      </c>
      <c r="U57" s="27" t="str">
        <f>IFERROR(
IF(INDEX!$H$8=1,(VLOOKUP($A57,'LA1'!$A$1:$AD$200,'LA1'!S$1,0)),
IF(INDEX!$H$8=2,(VLOOKUP($A57,'LA2'!$A$1:$AD$200,'LA2'!S$1,0)),
IF(INDEX!$H$8=3,(VLOOKUP($A57,'LA3'!$A$1:$AD$200,'LA3'!S$1,0)),
IF(INDEX!$H$8=4,(VLOOKUP($A57,'LA4'!$A$1:$AD$200,'LA4'!S$1,0)),
IF(INDEX!$H$8=5,(VLOOKUP($A57,'LA5'!$A$1:$AD$200,'LA5'!S$1,0)),
IF(INDEX!$H$8=6,(VLOOKUP($A57,'LA6'!$A$1:$AD$200,'LA6'!S$1,0)),0)))))),".")</f>
        <v>x</v>
      </c>
      <c r="V57" s="27" t="str">
        <f>IFERROR(
IF(INDEX!$H$8=1,(VLOOKUP($A57,'LA1'!$A$1:$AD$200,'LA1'!T$1,0)),
IF(INDEX!$H$8=2,(VLOOKUP($A57,'LA2'!$A$1:$AD$200,'LA2'!T$1,0)),
IF(INDEX!$H$8=3,(VLOOKUP($A57,'LA3'!$A$1:$AD$200,'LA3'!T$1,0)),
IF(INDEX!$H$8=4,(VLOOKUP($A57,'LA4'!$A$1:$AD$200,'LA4'!T$1,0)),
IF(INDEX!$H$8=5,(VLOOKUP($A57,'LA5'!$A$1:$AD$200,'LA5'!T$1,0)),
IF(INDEX!$H$8=6,(VLOOKUP($A57,'LA6'!$A$1:$AD$200,'LA6'!T$1,0)),0)))))),".")</f>
        <v>-</v>
      </c>
      <c r="W57" s="27">
        <f>IFERROR(
IF(INDEX!$H$8=1,(VLOOKUP($A57,'LA1'!$A$1:$AD$200,'LA1'!U$1,0)),
IF(INDEX!$H$8=2,(VLOOKUP($A57,'LA2'!$A$1:$AD$200,'LA2'!U$1,0)),
IF(INDEX!$H$8=3,(VLOOKUP($A57,'LA3'!$A$1:$AD$200,'LA3'!U$1,0)),
IF(INDEX!$H$8=4,(VLOOKUP($A57,'LA4'!$A$1:$AD$200,'LA4'!U$1,0)),
IF(INDEX!$H$8=5,(VLOOKUP($A57,'LA5'!$A$1:$AD$200,'LA5'!U$1,0)),
IF(INDEX!$H$8=6,(VLOOKUP($A57,'LA6'!$A$1:$AD$200,'LA6'!U$1,0)),0)))))),".")</f>
        <v>0.05</v>
      </c>
      <c r="X57" s="27">
        <f>IFERROR(
IF(INDEX!$H$8=1,(VLOOKUP($A57,'LA1'!$A$1:$AD$200,'LA1'!V$1,0)),
IF(INDEX!$H$8=2,(VLOOKUP($A57,'LA2'!$A$1:$AD$200,'LA2'!V$1,0)),
IF(INDEX!$H$8=3,(VLOOKUP($A57,'LA3'!$A$1:$AD$200,'LA3'!V$1,0)),
IF(INDEX!$H$8=4,(VLOOKUP($A57,'LA4'!$A$1:$AD$200,'LA4'!V$1,0)),
IF(INDEX!$H$8=5,(VLOOKUP($A57,'LA5'!$A$1:$AD$200,'LA5'!V$1,0)),
IF(INDEX!$H$8=6,(VLOOKUP($A57,'LA6'!$A$1:$AD$200,'LA6'!V$1,0)),0)))))),".")</f>
        <v>0.01</v>
      </c>
      <c r="Y57" s="27">
        <f>IFERROR(
IF(INDEX!$H$8=1,(VLOOKUP($A57,'LA1'!$A$1:$AD$200,'LA1'!W$1,0)),
IF(INDEX!$H$8=2,(VLOOKUP($A57,'LA2'!$A$1:$AD$200,'LA2'!W$1,0)),
IF(INDEX!$H$8=3,(VLOOKUP($A57,'LA3'!$A$1:$AD$200,'LA3'!W$1,0)),
IF(INDEX!$H$8=4,(VLOOKUP($A57,'LA4'!$A$1:$AD$200,'LA4'!W$1,0)),
IF(INDEX!$H$8=5,(VLOOKUP($A57,'LA5'!$A$1:$AD$200,'LA5'!W$1,0)),
IF(INDEX!$H$8=6,(VLOOKUP($A57,'LA6'!$A$1:$AD$200,'LA6'!W$1,0)),0)))))),".")</f>
        <v>0.01</v>
      </c>
    </row>
    <row r="58" spans="1:25" s="7" customFormat="1" ht="11.25" x14ac:dyDescent="0.2">
      <c r="A58" s="13">
        <v>845</v>
      </c>
      <c r="B58" s="13" t="s">
        <v>169</v>
      </c>
      <c r="C58" s="96" t="s">
        <v>126</v>
      </c>
      <c r="D58" s="26">
        <f>IFERROR(
IF(INDEX!$H$8=1,(VLOOKUP($A58,'LA1'!$A$1:$AD$200,'LA1'!B$1,0)),
IF(INDEX!$H$8=2,(VLOOKUP($A58,'LA2'!$A$1:$AD$200,'LA2'!B$1,0)),
IF(INDEX!$H$8=3,(VLOOKUP($A58,'LA3'!$A$1:$AD$200,'LA3'!B$1,0)),
IF(INDEX!$H$8=4,(VLOOKUP($A58,'LA4'!$A$1:$AD$200,'LA4'!B$1,0)),
IF(INDEX!$H$8=5,(VLOOKUP($A58,'LA5'!$A$1:$AD$200,'LA5'!B$1,0)),
IF(INDEX!$H$8=6,(VLOOKUP($A58,'LA6'!$A$1:$AD$200,'LA6'!B$1,0)),0)))))),".")</f>
        <v>5250</v>
      </c>
      <c r="E58" s="27">
        <f>IFERROR(
IF(INDEX!$H$8=1,(VLOOKUP($A58,'LA1'!$A$1:$AD$200,'LA1'!C$1,0)),
IF(INDEX!$H$8=2,(VLOOKUP($A58,'LA2'!$A$1:$AD$200,'LA2'!C$1,0)),
IF(INDEX!$H$8=3,(VLOOKUP($A58,'LA3'!$A$1:$AD$200,'LA3'!C$1,0)),
IF(INDEX!$H$8=4,(VLOOKUP($A58,'LA4'!$A$1:$AD$200,'LA4'!C$1,0)),
IF(INDEX!$H$8=5,(VLOOKUP($A58,'LA5'!$A$1:$AD$200,'LA5'!C$1,0)),
IF(INDEX!$H$8=6,(VLOOKUP($A58,'LA6'!$A$1:$AD$200,'LA6'!C$1,0)),0)))))),".")</f>
        <v>0.92</v>
      </c>
      <c r="F58" s="27">
        <f>IFERROR(
IF(INDEX!$H$8=1,(VLOOKUP($A58,'LA1'!$A$1:$AD$200,'LA1'!D$1,0)),
IF(INDEX!$H$8=2,(VLOOKUP($A58,'LA2'!$A$1:$AD$200,'LA2'!D$1,0)),
IF(INDEX!$H$8=3,(VLOOKUP($A58,'LA3'!$A$1:$AD$200,'LA3'!D$1,0)),
IF(INDEX!$H$8=4,(VLOOKUP($A58,'LA4'!$A$1:$AD$200,'LA4'!D$1,0)),
IF(INDEX!$H$8=5,(VLOOKUP($A58,'LA5'!$A$1:$AD$200,'LA5'!D$1,0)),
IF(INDEX!$H$8=6,(VLOOKUP($A58,'LA6'!$A$1:$AD$200,'LA6'!D$1,0)),0)))))),".")</f>
        <v>0.9</v>
      </c>
      <c r="G58" s="27">
        <f>IFERROR(
IF(INDEX!$H$8=1,(VLOOKUP($A58,'LA1'!$A$1:$AD$200,'LA1'!E$1,0)),
IF(INDEX!$H$8=2,(VLOOKUP($A58,'LA2'!$A$1:$AD$200,'LA2'!E$1,0)),
IF(INDEX!$H$8=3,(VLOOKUP($A58,'LA3'!$A$1:$AD$200,'LA3'!E$1,0)),
IF(INDEX!$H$8=4,(VLOOKUP($A58,'LA4'!$A$1:$AD$200,'LA4'!E$1,0)),
IF(INDEX!$H$8=5,(VLOOKUP($A58,'LA5'!$A$1:$AD$200,'LA5'!E$1,0)),
IF(INDEX!$H$8=6,(VLOOKUP($A58,'LA6'!$A$1:$AD$200,'LA6'!E$1,0)),0)))))),".")</f>
        <v>0.48</v>
      </c>
      <c r="H58" s="27">
        <f>IFERROR(
IF(INDEX!$H$8=1,(VLOOKUP($A58,'LA1'!$A$1:$AD$200,'LA1'!F$1,0)),
IF(INDEX!$H$8=2,(VLOOKUP($A58,'LA2'!$A$1:$AD$200,'LA2'!F$1,0)),
IF(INDEX!$H$8=3,(VLOOKUP($A58,'LA3'!$A$1:$AD$200,'LA3'!F$1,0)),
IF(INDEX!$H$8=4,(VLOOKUP($A58,'LA4'!$A$1:$AD$200,'LA4'!F$1,0)),
IF(INDEX!$H$8=5,(VLOOKUP($A58,'LA5'!$A$1:$AD$200,'LA5'!F$1,0)),
IF(INDEX!$H$8=6,(VLOOKUP($A58,'LA6'!$A$1:$AD$200,'LA6'!F$1,0)),0)))))),".")</f>
        <v>0.01</v>
      </c>
      <c r="I58" s="27">
        <f>IFERROR(
IF(INDEX!$H$8=1,(VLOOKUP($A58,'LA1'!$A$1:$AD$200,'LA1'!G$1,0)),
IF(INDEX!$H$8=2,(VLOOKUP($A58,'LA2'!$A$1:$AD$200,'LA2'!G$1,0)),
IF(INDEX!$H$8=3,(VLOOKUP($A58,'LA3'!$A$1:$AD$200,'LA3'!G$1,0)),
IF(INDEX!$H$8=4,(VLOOKUP($A58,'LA4'!$A$1:$AD$200,'LA4'!G$1,0)),
IF(INDEX!$H$8=5,(VLOOKUP($A58,'LA5'!$A$1:$AD$200,'LA5'!G$1,0)),
IF(INDEX!$H$8=6,(VLOOKUP($A58,'LA6'!$A$1:$AD$200,'LA6'!G$1,0)),0)))))),".")</f>
        <v>0.02</v>
      </c>
      <c r="J58" s="27">
        <f>IFERROR(
IF(INDEX!$H$8=1,(VLOOKUP($A58,'LA1'!$A$1:$AD$200,'LA1'!H$1,0)),
IF(INDEX!$H$8=2,(VLOOKUP($A58,'LA2'!$A$1:$AD$200,'LA2'!H$1,0)),
IF(INDEX!$H$8=3,(VLOOKUP($A58,'LA3'!$A$1:$AD$200,'LA3'!H$1,0)),
IF(INDEX!$H$8=4,(VLOOKUP($A58,'LA4'!$A$1:$AD$200,'LA4'!H$1,0)),
IF(INDEX!$H$8=5,(VLOOKUP($A58,'LA5'!$A$1:$AD$200,'LA5'!H$1,0)),
IF(INDEX!$H$8=6,(VLOOKUP($A58,'LA6'!$A$1:$AD$200,'LA6'!H$1,0)),0)))))),".")</f>
        <v>0.18</v>
      </c>
      <c r="K58" s="27">
        <f>IFERROR(
IF(INDEX!$H$8=1,(VLOOKUP($A58,'LA1'!$A$1:$AD$200,'LA1'!I$1,0)),
IF(INDEX!$H$8=2,(VLOOKUP($A58,'LA2'!$A$1:$AD$200,'LA2'!I$1,0)),
IF(INDEX!$H$8=3,(VLOOKUP($A58,'LA3'!$A$1:$AD$200,'LA3'!I$1,0)),
IF(INDEX!$H$8=4,(VLOOKUP($A58,'LA4'!$A$1:$AD$200,'LA4'!I$1,0)),
IF(INDEX!$H$8=5,(VLOOKUP($A58,'LA5'!$A$1:$AD$200,'LA5'!I$1,0)),
IF(INDEX!$H$8=6,(VLOOKUP($A58,'LA6'!$A$1:$AD$200,'LA6'!I$1,0)),0)))))),".")</f>
        <v>0.2</v>
      </c>
      <c r="L58" s="27">
        <f>IFERROR(
IF(INDEX!$H$8=1,(VLOOKUP($A58,'LA1'!$A$1:$AD$200,'LA1'!J$1,0)),
IF(INDEX!$H$8=2,(VLOOKUP($A58,'LA2'!$A$1:$AD$200,'LA2'!J$1,0)),
IF(INDEX!$H$8=3,(VLOOKUP($A58,'LA3'!$A$1:$AD$200,'LA3'!J$1,0)),
IF(INDEX!$H$8=4,(VLOOKUP($A58,'LA4'!$A$1:$AD$200,'LA4'!J$1,0)),
IF(INDEX!$H$8=5,(VLOOKUP($A58,'LA5'!$A$1:$AD$200,'LA5'!J$1,0)),
IF(INDEX!$H$8=6,(VLOOKUP($A58,'LA6'!$A$1:$AD$200,'LA6'!J$1,0)),0)))))),".")</f>
        <v>0</v>
      </c>
      <c r="M58" s="27" t="str">
        <f>IFERROR(
IF(INDEX!$H$8=1,(VLOOKUP($A58,'LA1'!$A$1:$AD$200,'LA1'!K$1,0)),
IF(INDEX!$H$8=2,(VLOOKUP($A58,'LA2'!$A$1:$AD$200,'LA2'!K$1,0)),
IF(INDEX!$H$8=3,(VLOOKUP($A58,'LA3'!$A$1:$AD$200,'LA3'!K$1,0)),
IF(INDEX!$H$8=4,(VLOOKUP($A58,'LA4'!$A$1:$AD$200,'LA4'!K$1,0)),
IF(INDEX!$H$8=5,(VLOOKUP($A58,'LA5'!$A$1:$AD$200,'LA5'!K$1,0)),
IF(INDEX!$H$8=6,(VLOOKUP($A58,'LA6'!$A$1:$AD$200,'LA6'!K$1,0)),0)))))),".")</f>
        <v>x</v>
      </c>
      <c r="N58" s="27" t="str">
        <f>IFERROR(
IF(INDEX!$H$8=1,(VLOOKUP($A58,'LA1'!$A$1:$AD$200,'LA1'!L$1,0)),
IF(INDEX!$H$8=2,(VLOOKUP($A58,'LA2'!$A$1:$AD$200,'LA2'!L$1,0)),
IF(INDEX!$H$8=3,(VLOOKUP($A58,'LA3'!$A$1:$AD$200,'LA3'!L$1,0)),
IF(INDEX!$H$8=4,(VLOOKUP($A58,'LA4'!$A$1:$AD$200,'LA4'!L$1,0)),
IF(INDEX!$H$8=5,(VLOOKUP($A58,'LA5'!$A$1:$AD$200,'LA5'!L$1,0)),
IF(INDEX!$H$8=6,(VLOOKUP($A58,'LA6'!$A$1:$AD$200,'LA6'!L$1,0)),0)))))),".")</f>
        <v>-</v>
      </c>
      <c r="O58" s="27">
        <f>IFERROR(
IF(INDEX!$H$8=1,(VLOOKUP($A58,'LA1'!$A$1:$AD$200,'LA1'!M$1,0)),
IF(INDEX!$H$8=2,(VLOOKUP($A58,'LA2'!$A$1:$AD$200,'LA2'!M$1,0)),
IF(INDEX!$H$8=3,(VLOOKUP($A58,'LA3'!$A$1:$AD$200,'LA3'!M$1,0)),
IF(INDEX!$H$8=4,(VLOOKUP($A58,'LA4'!$A$1:$AD$200,'LA4'!M$1,0)),
IF(INDEX!$H$8=5,(VLOOKUP($A58,'LA5'!$A$1:$AD$200,'LA5'!M$1,0)),
IF(INDEX!$H$8=6,(VLOOKUP($A58,'LA6'!$A$1:$AD$200,'LA6'!M$1,0)),0)))))),".")</f>
        <v>0.04</v>
      </c>
      <c r="P58" s="27">
        <f>IFERROR(
IF(INDEX!$H$8=1,(VLOOKUP($A58,'LA1'!$A$1:$AD$200,'LA1'!N$1,0)),
IF(INDEX!$H$8=2,(VLOOKUP($A58,'LA2'!$A$1:$AD$200,'LA2'!N$1,0)),
IF(INDEX!$H$8=3,(VLOOKUP($A58,'LA3'!$A$1:$AD$200,'LA3'!N$1,0)),
IF(INDEX!$H$8=4,(VLOOKUP($A58,'LA4'!$A$1:$AD$200,'LA4'!N$1,0)),
IF(INDEX!$H$8=5,(VLOOKUP($A58,'LA5'!$A$1:$AD$200,'LA5'!N$1,0)),
IF(INDEX!$H$8=6,(VLOOKUP($A58,'LA6'!$A$1:$AD$200,'LA6'!N$1,0)),0)))))),".")</f>
        <v>0</v>
      </c>
      <c r="Q58" s="27" t="str">
        <f>IFERROR(
IF(INDEX!$H$8=1,(VLOOKUP($A58,'LA1'!$A$1:$AD$200,'LA1'!O$1,0)),
IF(INDEX!$H$8=2,(VLOOKUP($A58,'LA2'!$A$1:$AD$200,'LA2'!O$1,0)),
IF(INDEX!$H$8=3,(VLOOKUP($A58,'LA3'!$A$1:$AD$200,'LA3'!O$1,0)),
IF(INDEX!$H$8=4,(VLOOKUP($A58,'LA4'!$A$1:$AD$200,'LA4'!O$1,0)),
IF(INDEX!$H$8=5,(VLOOKUP($A58,'LA5'!$A$1:$AD$200,'LA5'!O$1,0)),
IF(INDEX!$H$8=6,(VLOOKUP($A58,'LA6'!$A$1:$AD$200,'LA6'!O$1,0)),0)))))),".")</f>
        <v>-</v>
      </c>
      <c r="R58" s="27">
        <f>IFERROR(
IF(INDEX!$H$8=1,(VLOOKUP($A58,'LA1'!$A$1:$AD$200,'LA1'!P$1,0)),
IF(INDEX!$H$8=2,(VLOOKUP($A58,'LA2'!$A$1:$AD$200,'LA2'!P$1,0)),
IF(INDEX!$H$8=3,(VLOOKUP($A58,'LA3'!$A$1:$AD$200,'LA3'!P$1,0)),
IF(INDEX!$H$8=4,(VLOOKUP($A58,'LA4'!$A$1:$AD$200,'LA4'!P$1,0)),
IF(INDEX!$H$8=5,(VLOOKUP($A58,'LA5'!$A$1:$AD$200,'LA5'!P$1,0)),
IF(INDEX!$H$8=6,(VLOOKUP($A58,'LA6'!$A$1:$AD$200,'LA6'!P$1,0)),0)))))),".")</f>
        <v>0.01</v>
      </c>
      <c r="S58" s="27">
        <f>IFERROR(
IF(INDEX!$H$8=1,(VLOOKUP($A58,'LA1'!$A$1:$AD$200,'LA1'!Q$1,0)),
IF(INDEX!$H$8=2,(VLOOKUP($A58,'LA2'!$A$1:$AD$200,'LA2'!Q$1,0)),
IF(INDEX!$H$8=3,(VLOOKUP($A58,'LA3'!$A$1:$AD$200,'LA3'!Q$1,0)),
IF(INDEX!$H$8=4,(VLOOKUP($A58,'LA4'!$A$1:$AD$200,'LA4'!Q$1,0)),
IF(INDEX!$H$8=5,(VLOOKUP($A58,'LA5'!$A$1:$AD$200,'LA5'!Q$1,0)),
IF(INDEX!$H$8=6,(VLOOKUP($A58,'LA6'!$A$1:$AD$200,'LA6'!Q$1,0)),0)))))),".")</f>
        <v>0.01</v>
      </c>
      <c r="T58" s="27">
        <f>IFERROR(
IF(INDEX!$H$8=1,(VLOOKUP($A58,'LA1'!$A$1:$AD$200,'LA1'!R$1,0)),
IF(INDEX!$H$8=2,(VLOOKUP($A58,'LA2'!$A$1:$AD$200,'LA2'!R$1,0)),
IF(INDEX!$H$8=3,(VLOOKUP($A58,'LA3'!$A$1:$AD$200,'LA3'!R$1,0)),
IF(INDEX!$H$8=4,(VLOOKUP($A58,'LA4'!$A$1:$AD$200,'LA4'!R$1,0)),
IF(INDEX!$H$8=5,(VLOOKUP($A58,'LA5'!$A$1:$AD$200,'LA5'!R$1,0)),
IF(INDEX!$H$8=6,(VLOOKUP($A58,'LA6'!$A$1:$AD$200,'LA6'!R$1,0)),0)))))),".")</f>
        <v>0.01</v>
      </c>
      <c r="U58" s="27">
        <f>IFERROR(
IF(INDEX!$H$8=1,(VLOOKUP($A58,'LA1'!$A$1:$AD$200,'LA1'!S$1,0)),
IF(INDEX!$H$8=2,(VLOOKUP($A58,'LA2'!$A$1:$AD$200,'LA2'!S$1,0)),
IF(INDEX!$H$8=3,(VLOOKUP($A58,'LA3'!$A$1:$AD$200,'LA3'!S$1,0)),
IF(INDEX!$H$8=4,(VLOOKUP($A58,'LA4'!$A$1:$AD$200,'LA4'!S$1,0)),
IF(INDEX!$H$8=5,(VLOOKUP($A58,'LA5'!$A$1:$AD$200,'LA5'!S$1,0)),
IF(INDEX!$H$8=6,(VLOOKUP($A58,'LA6'!$A$1:$AD$200,'LA6'!S$1,0)),0)))))),".")</f>
        <v>0</v>
      </c>
      <c r="V58" s="27">
        <f>IFERROR(
IF(INDEX!$H$8=1,(VLOOKUP($A58,'LA1'!$A$1:$AD$200,'LA1'!T$1,0)),
IF(INDEX!$H$8=2,(VLOOKUP($A58,'LA2'!$A$1:$AD$200,'LA2'!T$1,0)),
IF(INDEX!$H$8=3,(VLOOKUP($A58,'LA3'!$A$1:$AD$200,'LA3'!T$1,0)),
IF(INDEX!$H$8=4,(VLOOKUP($A58,'LA4'!$A$1:$AD$200,'LA4'!T$1,0)),
IF(INDEX!$H$8=5,(VLOOKUP($A58,'LA5'!$A$1:$AD$200,'LA5'!T$1,0)),
IF(INDEX!$H$8=6,(VLOOKUP($A58,'LA6'!$A$1:$AD$200,'LA6'!T$1,0)),0)))))),".")</f>
        <v>0.01</v>
      </c>
      <c r="W58" s="27">
        <f>IFERROR(
IF(INDEX!$H$8=1,(VLOOKUP($A58,'LA1'!$A$1:$AD$200,'LA1'!U$1,0)),
IF(INDEX!$H$8=2,(VLOOKUP($A58,'LA2'!$A$1:$AD$200,'LA2'!U$1,0)),
IF(INDEX!$H$8=3,(VLOOKUP($A58,'LA3'!$A$1:$AD$200,'LA3'!U$1,0)),
IF(INDEX!$H$8=4,(VLOOKUP($A58,'LA4'!$A$1:$AD$200,'LA4'!U$1,0)),
IF(INDEX!$H$8=5,(VLOOKUP($A58,'LA5'!$A$1:$AD$200,'LA5'!U$1,0)),
IF(INDEX!$H$8=6,(VLOOKUP($A58,'LA6'!$A$1:$AD$200,'LA6'!U$1,0)),0)))))),".")</f>
        <v>0.04</v>
      </c>
      <c r="X58" s="27">
        <f>IFERROR(
IF(INDEX!$H$8=1,(VLOOKUP($A58,'LA1'!$A$1:$AD$200,'LA1'!V$1,0)),
IF(INDEX!$H$8=2,(VLOOKUP($A58,'LA2'!$A$1:$AD$200,'LA2'!V$1,0)),
IF(INDEX!$H$8=3,(VLOOKUP($A58,'LA3'!$A$1:$AD$200,'LA3'!V$1,0)),
IF(INDEX!$H$8=4,(VLOOKUP($A58,'LA4'!$A$1:$AD$200,'LA4'!V$1,0)),
IF(INDEX!$H$8=5,(VLOOKUP($A58,'LA5'!$A$1:$AD$200,'LA5'!V$1,0)),
IF(INDEX!$H$8=6,(VLOOKUP($A58,'LA6'!$A$1:$AD$200,'LA6'!V$1,0)),0)))))),".")</f>
        <v>0.03</v>
      </c>
      <c r="Y58" s="27">
        <f>IFERROR(
IF(INDEX!$H$8=1,(VLOOKUP($A58,'LA1'!$A$1:$AD$200,'LA1'!W$1,0)),
IF(INDEX!$H$8=2,(VLOOKUP($A58,'LA2'!$A$1:$AD$200,'LA2'!W$1,0)),
IF(INDEX!$H$8=3,(VLOOKUP($A58,'LA3'!$A$1:$AD$200,'LA3'!W$1,0)),
IF(INDEX!$H$8=4,(VLOOKUP($A58,'LA4'!$A$1:$AD$200,'LA4'!W$1,0)),
IF(INDEX!$H$8=5,(VLOOKUP($A58,'LA5'!$A$1:$AD$200,'LA5'!W$1,0)),
IF(INDEX!$H$8=6,(VLOOKUP($A58,'LA6'!$A$1:$AD$200,'LA6'!W$1,0)),0)))))),".")</f>
        <v>0.01</v>
      </c>
    </row>
    <row r="59" spans="1:25" s="7" customFormat="1" ht="11.25" x14ac:dyDescent="0.2">
      <c r="A59" s="13">
        <v>308</v>
      </c>
      <c r="B59" s="13" t="s">
        <v>170</v>
      </c>
      <c r="C59" s="96" t="s">
        <v>124</v>
      </c>
      <c r="D59" s="26">
        <f>IFERROR(
IF(INDEX!$H$8=1,(VLOOKUP($A59,'LA1'!$A$1:$AD$200,'LA1'!B$1,0)),
IF(INDEX!$H$8=2,(VLOOKUP($A59,'LA2'!$A$1:$AD$200,'LA2'!B$1,0)),
IF(INDEX!$H$8=3,(VLOOKUP($A59,'LA3'!$A$1:$AD$200,'LA3'!B$1,0)),
IF(INDEX!$H$8=4,(VLOOKUP($A59,'LA4'!$A$1:$AD$200,'LA4'!B$1,0)),
IF(INDEX!$H$8=5,(VLOOKUP($A59,'LA5'!$A$1:$AD$200,'LA5'!B$1,0)),
IF(INDEX!$H$8=6,(VLOOKUP($A59,'LA6'!$A$1:$AD$200,'LA6'!B$1,0)),0)))))),".")</f>
        <v>3740</v>
      </c>
      <c r="E59" s="27">
        <f>IFERROR(
IF(INDEX!$H$8=1,(VLOOKUP($A59,'LA1'!$A$1:$AD$200,'LA1'!C$1,0)),
IF(INDEX!$H$8=2,(VLOOKUP($A59,'LA2'!$A$1:$AD$200,'LA2'!C$1,0)),
IF(INDEX!$H$8=3,(VLOOKUP($A59,'LA3'!$A$1:$AD$200,'LA3'!C$1,0)),
IF(INDEX!$H$8=4,(VLOOKUP($A59,'LA4'!$A$1:$AD$200,'LA4'!C$1,0)),
IF(INDEX!$H$8=5,(VLOOKUP($A59,'LA5'!$A$1:$AD$200,'LA5'!C$1,0)),
IF(INDEX!$H$8=6,(VLOOKUP($A59,'LA6'!$A$1:$AD$200,'LA6'!C$1,0)),0)))))),".")</f>
        <v>0.93</v>
      </c>
      <c r="F59" s="27">
        <f>IFERROR(
IF(INDEX!$H$8=1,(VLOOKUP($A59,'LA1'!$A$1:$AD$200,'LA1'!D$1,0)),
IF(INDEX!$H$8=2,(VLOOKUP($A59,'LA2'!$A$1:$AD$200,'LA2'!D$1,0)),
IF(INDEX!$H$8=3,(VLOOKUP($A59,'LA3'!$A$1:$AD$200,'LA3'!D$1,0)),
IF(INDEX!$H$8=4,(VLOOKUP($A59,'LA4'!$A$1:$AD$200,'LA4'!D$1,0)),
IF(INDEX!$H$8=5,(VLOOKUP($A59,'LA5'!$A$1:$AD$200,'LA5'!D$1,0)),
IF(INDEX!$H$8=6,(VLOOKUP($A59,'LA6'!$A$1:$AD$200,'LA6'!D$1,0)),0)))))),".")</f>
        <v>0.92</v>
      </c>
      <c r="G59" s="27">
        <f>IFERROR(
IF(INDEX!$H$8=1,(VLOOKUP($A59,'LA1'!$A$1:$AD$200,'LA1'!E$1,0)),
IF(INDEX!$H$8=2,(VLOOKUP($A59,'LA2'!$A$1:$AD$200,'LA2'!E$1,0)),
IF(INDEX!$H$8=3,(VLOOKUP($A59,'LA3'!$A$1:$AD$200,'LA3'!E$1,0)),
IF(INDEX!$H$8=4,(VLOOKUP($A59,'LA4'!$A$1:$AD$200,'LA4'!E$1,0)),
IF(INDEX!$H$8=5,(VLOOKUP($A59,'LA5'!$A$1:$AD$200,'LA5'!E$1,0)),
IF(INDEX!$H$8=6,(VLOOKUP($A59,'LA6'!$A$1:$AD$200,'LA6'!E$1,0)),0)))))),".")</f>
        <v>0.21</v>
      </c>
      <c r="H59" s="27" t="str">
        <f>IFERROR(
IF(INDEX!$H$8=1,(VLOOKUP($A59,'LA1'!$A$1:$AD$200,'LA1'!F$1,0)),
IF(INDEX!$H$8=2,(VLOOKUP($A59,'LA2'!$A$1:$AD$200,'LA2'!F$1,0)),
IF(INDEX!$H$8=3,(VLOOKUP($A59,'LA3'!$A$1:$AD$200,'LA3'!F$1,0)),
IF(INDEX!$H$8=4,(VLOOKUP($A59,'LA4'!$A$1:$AD$200,'LA4'!F$1,0)),
IF(INDEX!$H$8=5,(VLOOKUP($A59,'LA5'!$A$1:$AD$200,'LA5'!F$1,0)),
IF(INDEX!$H$8=6,(VLOOKUP($A59,'LA6'!$A$1:$AD$200,'LA6'!F$1,0)),0)))))),".")</f>
        <v>-</v>
      </c>
      <c r="I59" s="27">
        <f>IFERROR(
IF(INDEX!$H$8=1,(VLOOKUP($A59,'LA1'!$A$1:$AD$200,'LA1'!G$1,0)),
IF(INDEX!$H$8=2,(VLOOKUP($A59,'LA2'!$A$1:$AD$200,'LA2'!G$1,0)),
IF(INDEX!$H$8=3,(VLOOKUP($A59,'LA3'!$A$1:$AD$200,'LA3'!G$1,0)),
IF(INDEX!$H$8=4,(VLOOKUP($A59,'LA4'!$A$1:$AD$200,'LA4'!G$1,0)),
IF(INDEX!$H$8=5,(VLOOKUP($A59,'LA5'!$A$1:$AD$200,'LA5'!G$1,0)),
IF(INDEX!$H$8=6,(VLOOKUP($A59,'LA6'!$A$1:$AD$200,'LA6'!G$1,0)),0)))))),".")</f>
        <v>0.03</v>
      </c>
      <c r="J59" s="27">
        <f>IFERROR(
IF(INDEX!$H$8=1,(VLOOKUP($A59,'LA1'!$A$1:$AD$200,'LA1'!H$1,0)),
IF(INDEX!$H$8=2,(VLOOKUP($A59,'LA2'!$A$1:$AD$200,'LA2'!H$1,0)),
IF(INDEX!$H$8=3,(VLOOKUP($A59,'LA3'!$A$1:$AD$200,'LA3'!H$1,0)),
IF(INDEX!$H$8=4,(VLOOKUP($A59,'LA4'!$A$1:$AD$200,'LA4'!H$1,0)),
IF(INDEX!$H$8=5,(VLOOKUP($A59,'LA5'!$A$1:$AD$200,'LA5'!H$1,0)),
IF(INDEX!$H$8=6,(VLOOKUP($A59,'LA6'!$A$1:$AD$200,'LA6'!H$1,0)),0)))))),".")</f>
        <v>0.6</v>
      </c>
      <c r="K59" s="27">
        <f>IFERROR(
IF(INDEX!$H$8=1,(VLOOKUP($A59,'LA1'!$A$1:$AD$200,'LA1'!I$1,0)),
IF(INDEX!$H$8=2,(VLOOKUP($A59,'LA2'!$A$1:$AD$200,'LA2'!I$1,0)),
IF(INDEX!$H$8=3,(VLOOKUP($A59,'LA3'!$A$1:$AD$200,'LA3'!I$1,0)),
IF(INDEX!$H$8=4,(VLOOKUP($A59,'LA4'!$A$1:$AD$200,'LA4'!I$1,0)),
IF(INDEX!$H$8=5,(VLOOKUP($A59,'LA5'!$A$1:$AD$200,'LA5'!I$1,0)),
IF(INDEX!$H$8=6,(VLOOKUP($A59,'LA6'!$A$1:$AD$200,'LA6'!I$1,0)),0)))))),".")</f>
        <v>0.08</v>
      </c>
      <c r="L59" s="27">
        <f>IFERROR(
IF(INDEX!$H$8=1,(VLOOKUP($A59,'LA1'!$A$1:$AD$200,'LA1'!J$1,0)),
IF(INDEX!$H$8=2,(VLOOKUP($A59,'LA2'!$A$1:$AD$200,'LA2'!J$1,0)),
IF(INDEX!$H$8=3,(VLOOKUP($A59,'LA3'!$A$1:$AD$200,'LA3'!J$1,0)),
IF(INDEX!$H$8=4,(VLOOKUP($A59,'LA4'!$A$1:$AD$200,'LA4'!J$1,0)),
IF(INDEX!$H$8=5,(VLOOKUP($A59,'LA5'!$A$1:$AD$200,'LA5'!J$1,0)),
IF(INDEX!$H$8=6,(VLOOKUP($A59,'LA6'!$A$1:$AD$200,'LA6'!J$1,0)),0)))))),".")</f>
        <v>0</v>
      </c>
      <c r="M59" s="27" t="str">
        <f>IFERROR(
IF(INDEX!$H$8=1,(VLOOKUP($A59,'LA1'!$A$1:$AD$200,'LA1'!K$1,0)),
IF(INDEX!$H$8=2,(VLOOKUP($A59,'LA2'!$A$1:$AD$200,'LA2'!K$1,0)),
IF(INDEX!$H$8=3,(VLOOKUP($A59,'LA3'!$A$1:$AD$200,'LA3'!K$1,0)),
IF(INDEX!$H$8=4,(VLOOKUP($A59,'LA4'!$A$1:$AD$200,'LA4'!K$1,0)),
IF(INDEX!$H$8=5,(VLOOKUP($A59,'LA5'!$A$1:$AD$200,'LA5'!K$1,0)),
IF(INDEX!$H$8=6,(VLOOKUP($A59,'LA6'!$A$1:$AD$200,'LA6'!K$1,0)),0)))))),".")</f>
        <v>x</v>
      </c>
      <c r="N59" s="27" t="str">
        <f>IFERROR(
IF(INDEX!$H$8=1,(VLOOKUP($A59,'LA1'!$A$1:$AD$200,'LA1'!L$1,0)),
IF(INDEX!$H$8=2,(VLOOKUP($A59,'LA2'!$A$1:$AD$200,'LA2'!L$1,0)),
IF(INDEX!$H$8=3,(VLOOKUP($A59,'LA3'!$A$1:$AD$200,'LA3'!L$1,0)),
IF(INDEX!$H$8=4,(VLOOKUP($A59,'LA4'!$A$1:$AD$200,'LA4'!L$1,0)),
IF(INDEX!$H$8=5,(VLOOKUP($A59,'LA5'!$A$1:$AD$200,'LA5'!L$1,0)),
IF(INDEX!$H$8=6,(VLOOKUP($A59,'LA6'!$A$1:$AD$200,'LA6'!L$1,0)),0)))))),".")</f>
        <v>-</v>
      </c>
      <c r="O59" s="27">
        <f>IFERROR(
IF(INDEX!$H$8=1,(VLOOKUP($A59,'LA1'!$A$1:$AD$200,'LA1'!M$1,0)),
IF(INDEX!$H$8=2,(VLOOKUP($A59,'LA2'!$A$1:$AD$200,'LA2'!M$1,0)),
IF(INDEX!$H$8=3,(VLOOKUP($A59,'LA3'!$A$1:$AD$200,'LA3'!M$1,0)),
IF(INDEX!$H$8=4,(VLOOKUP($A59,'LA4'!$A$1:$AD$200,'LA4'!M$1,0)),
IF(INDEX!$H$8=5,(VLOOKUP($A59,'LA5'!$A$1:$AD$200,'LA5'!M$1,0)),
IF(INDEX!$H$8=6,(VLOOKUP($A59,'LA6'!$A$1:$AD$200,'LA6'!M$1,0)),0)))))),".")</f>
        <v>0.03</v>
      </c>
      <c r="P59" s="27">
        <f>IFERROR(
IF(INDEX!$H$8=1,(VLOOKUP($A59,'LA1'!$A$1:$AD$200,'LA1'!N$1,0)),
IF(INDEX!$H$8=2,(VLOOKUP($A59,'LA2'!$A$1:$AD$200,'LA2'!N$1,0)),
IF(INDEX!$H$8=3,(VLOOKUP($A59,'LA3'!$A$1:$AD$200,'LA3'!N$1,0)),
IF(INDEX!$H$8=4,(VLOOKUP($A59,'LA4'!$A$1:$AD$200,'LA4'!N$1,0)),
IF(INDEX!$H$8=5,(VLOOKUP($A59,'LA5'!$A$1:$AD$200,'LA5'!N$1,0)),
IF(INDEX!$H$8=6,(VLOOKUP($A59,'LA6'!$A$1:$AD$200,'LA6'!N$1,0)),0)))))),".")</f>
        <v>0</v>
      </c>
      <c r="Q59" s="27" t="str">
        <f>IFERROR(
IF(INDEX!$H$8=1,(VLOOKUP($A59,'LA1'!$A$1:$AD$200,'LA1'!O$1,0)),
IF(INDEX!$H$8=2,(VLOOKUP($A59,'LA2'!$A$1:$AD$200,'LA2'!O$1,0)),
IF(INDEX!$H$8=3,(VLOOKUP($A59,'LA3'!$A$1:$AD$200,'LA3'!O$1,0)),
IF(INDEX!$H$8=4,(VLOOKUP($A59,'LA4'!$A$1:$AD$200,'LA4'!O$1,0)),
IF(INDEX!$H$8=5,(VLOOKUP($A59,'LA5'!$A$1:$AD$200,'LA5'!O$1,0)),
IF(INDEX!$H$8=6,(VLOOKUP($A59,'LA6'!$A$1:$AD$200,'LA6'!O$1,0)),0)))))),".")</f>
        <v>-</v>
      </c>
      <c r="R59" s="27">
        <f>IFERROR(
IF(INDEX!$H$8=1,(VLOOKUP($A59,'LA1'!$A$1:$AD$200,'LA1'!P$1,0)),
IF(INDEX!$H$8=2,(VLOOKUP($A59,'LA2'!$A$1:$AD$200,'LA2'!P$1,0)),
IF(INDEX!$H$8=3,(VLOOKUP($A59,'LA3'!$A$1:$AD$200,'LA3'!P$1,0)),
IF(INDEX!$H$8=4,(VLOOKUP($A59,'LA4'!$A$1:$AD$200,'LA4'!P$1,0)),
IF(INDEX!$H$8=5,(VLOOKUP($A59,'LA5'!$A$1:$AD$200,'LA5'!P$1,0)),
IF(INDEX!$H$8=6,(VLOOKUP($A59,'LA6'!$A$1:$AD$200,'LA6'!P$1,0)),0)))))),".")</f>
        <v>0.01</v>
      </c>
      <c r="S59" s="27">
        <f>IFERROR(
IF(INDEX!$H$8=1,(VLOOKUP($A59,'LA1'!$A$1:$AD$200,'LA1'!Q$1,0)),
IF(INDEX!$H$8=2,(VLOOKUP($A59,'LA2'!$A$1:$AD$200,'LA2'!Q$1,0)),
IF(INDEX!$H$8=3,(VLOOKUP($A59,'LA3'!$A$1:$AD$200,'LA3'!Q$1,0)),
IF(INDEX!$H$8=4,(VLOOKUP($A59,'LA4'!$A$1:$AD$200,'LA4'!Q$1,0)),
IF(INDEX!$H$8=5,(VLOOKUP($A59,'LA5'!$A$1:$AD$200,'LA5'!Q$1,0)),
IF(INDEX!$H$8=6,(VLOOKUP($A59,'LA6'!$A$1:$AD$200,'LA6'!Q$1,0)),0)))))),".")</f>
        <v>0.01</v>
      </c>
      <c r="T59" s="27" t="str">
        <f>IFERROR(
IF(INDEX!$H$8=1,(VLOOKUP($A59,'LA1'!$A$1:$AD$200,'LA1'!R$1,0)),
IF(INDEX!$H$8=2,(VLOOKUP($A59,'LA2'!$A$1:$AD$200,'LA2'!R$1,0)),
IF(INDEX!$H$8=3,(VLOOKUP($A59,'LA3'!$A$1:$AD$200,'LA3'!R$1,0)),
IF(INDEX!$H$8=4,(VLOOKUP($A59,'LA4'!$A$1:$AD$200,'LA4'!R$1,0)),
IF(INDEX!$H$8=5,(VLOOKUP($A59,'LA5'!$A$1:$AD$200,'LA5'!R$1,0)),
IF(INDEX!$H$8=6,(VLOOKUP($A59,'LA6'!$A$1:$AD$200,'LA6'!R$1,0)),0)))))),".")</f>
        <v>-</v>
      </c>
      <c r="U59" s="27" t="str">
        <f>IFERROR(
IF(INDEX!$H$8=1,(VLOOKUP($A59,'LA1'!$A$1:$AD$200,'LA1'!S$1,0)),
IF(INDEX!$H$8=2,(VLOOKUP($A59,'LA2'!$A$1:$AD$200,'LA2'!S$1,0)),
IF(INDEX!$H$8=3,(VLOOKUP($A59,'LA3'!$A$1:$AD$200,'LA3'!S$1,0)),
IF(INDEX!$H$8=4,(VLOOKUP($A59,'LA4'!$A$1:$AD$200,'LA4'!S$1,0)),
IF(INDEX!$H$8=5,(VLOOKUP($A59,'LA5'!$A$1:$AD$200,'LA5'!S$1,0)),
IF(INDEX!$H$8=6,(VLOOKUP($A59,'LA6'!$A$1:$AD$200,'LA6'!S$1,0)),0)))))),".")</f>
        <v>x</v>
      </c>
      <c r="V59" s="27" t="str">
        <f>IFERROR(
IF(INDEX!$H$8=1,(VLOOKUP($A59,'LA1'!$A$1:$AD$200,'LA1'!T$1,0)),
IF(INDEX!$H$8=2,(VLOOKUP($A59,'LA2'!$A$1:$AD$200,'LA2'!T$1,0)),
IF(INDEX!$H$8=3,(VLOOKUP($A59,'LA3'!$A$1:$AD$200,'LA3'!T$1,0)),
IF(INDEX!$H$8=4,(VLOOKUP($A59,'LA4'!$A$1:$AD$200,'LA4'!T$1,0)),
IF(INDEX!$H$8=5,(VLOOKUP($A59,'LA5'!$A$1:$AD$200,'LA5'!T$1,0)),
IF(INDEX!$H$8=6,(VLOOKUP($A59,'LA6'!$A$1:$AD$200,'LA6'!T$1,0)),0)))))),".")</f>
        <v>-</v>
      </c>
      <c r="W59" s="27">
        <f>IFERROR(
IF(INDEX!$H$8=1,(VLOOKUP($A59,'LA1'!$A$1:$AD$200,'LA1'!U$1,0)),
IF(INDEX!$H$8=2,(VLOOKUP($A59,'LA2'!$A$1:$AD$200,'LA2'!U$1,0)),
IF(INDEX!$H$8=3,(VLOOKUP($A59,'LA3'!$A$1:$AD$200,'LA3'!U$1,0)),
IF(INDEX!$H$8=4,(VLOOKUP($A59,'LA4'!$A$1:$AD$200,'LA4'!U$1,0)),
IF(INDEX!$H$8=5,(VLOOKUP($A59,'LA5'!$A$1:$AD$200,'LA5'!U$1,0)),
IF(INDEX!$H$8=6,(VLOOKUP($A59,'LA6'!$A$1:$AD$200,'LA6'!U$1,0)),0)))))),".")</f>
        <v>0.04</v>
      </c>
      <c r="X59" s="27">
        <f>IFERROR(
IF(INDEX!$H$8=1,(VLOOKUP($A59,'LA1'!$A$1:$AD$200,'LA1'!V$1,0)),
IF(INDEX!$H$8=2,(VLOOKUP($A59,'LA2'!$A$1:$AD$200,'LA2'!V$1,0)),
IF(INDEX!$H$8=3,(VLOOKUP($A59,'LA3'!$A$1:$AD$200,'LA3'!V$1,0)),
IF(INDEX!$H$8=4,(VLOOKUP($A59,'LA4'!$A$1:$AD$200,'LA4'!V$1,0)),
IF(INDEX!$H$8=5,(VLOOKUP($A59,'LA5'!$A$1:$AD$200,'LA5'!V$1,0)),
IF(INDEX!$H$8=6,(VLOOKUP($A59,'LA6'!$A$1:$AD$200,'LA6'!V$1,0)),0)))))),".")</f>
        <v>0.01</v>
      </c>
      <c r="Y59" s="27">
        <f>IFERROR(
IF(INDEX!$H$8=1,(VLOOKUP($A59,'LA1'!$A$1:$AD$200,'LA1'!W$1,0)),
IF(INDEX!$H$8=2,(VLOOKUP($A59,'LA2'!$A$1:$AD$200,'LA2'!W$1,0)),
IF(INDEX!$H$8=3,(VLOOKUP($A59,'LA3'!$A$1:$AD$200,'LA3'!W$1,0)),
IF(INDEX!$H$8=4,(VLOOKUP($A59,'LA4'!$A$1:$AD$200,'LA4'!W$1,0)),
IF(INDEX!$H$8=5,(VLOOKUP($A59,'LA5'!$A$1:$AD$200,'LA5'!W$1,0)),
IF(INDEX!$H$8=6,(VLOOKUP($A59,'LA6'!$A$1:$AD$200,'LA6'!W$1,0)),0)))))),".")</f>
        <v>0.02</v>
      </c>
    </row>
    <row r="60" spans="1:25" s="7" customFormat="1" ht="11.25" x14ac:dyDescent="0.2">
      <c r="A60" s="13">
        <v>881</v>
      </c>
      <c r="B60" s="13" t="s">
        <v>171</v>
      </c>
      <c r="C60" s="96" t="s">
        <v>120</v>
      </c>
      <c r="D60" s="26">
        <f>IFERROR(
IF(INDEX!$H$8=1,(VLOOKUP($A60,'LA1'!$A$1:$AD$200,'LA1'!B$1,0)),
IF(INDEX!$H$8=2,(VLOOKUP($A60,'LA2'!$A$1:$AD$200,'LA2'!B$1,0)),
IF(INDEX!$H$8=3,(VLOOKUP($A60,'LA3'!$A$1:$AD$200,'LA3'!B$1,0)),
IF(INDEX!$H$8=4,(VLOOKUP($A60,'LA4'!$A$1:$AD$200,'LA4'!B$1,0)),
IF(INDEX!$H$8=5,(VLOOKUP($A60,'LA5'!$A$1:$AD$200,'LA5'!B$1,0)),
IF(INDEX!$H$8=6,(VLOOKUP($A60,'LA6'!$A$1:$AD$200,'LA6'!B$1,0)),0)))))),".")</f>
        <v>15500</v>
      </c>
      <c r="E60" s="27">
        <f>IFERROR(
IF(INDEX!$H$8=1,(VLOOKUP($A60,'LA1'!$A$1:$AD$200,'LA1'!C$1,0)),
IF(INDEX!$H$8=2,(VLOOKUP($A60,'LA2'!$A$1:$AD$200,'LA2'!C$1,0)),
IF(INDEX!$H$8=3,(VLOOKUP($A60,'LA3'!$A$1:$AD$200,'LA3'!C$1,0)),
IF(INDEX!$H$8=4,(VLOOKUP($A60,'LA4'!$A$1:$AD$200,'LA4'!C$1,0)),
IF(INDEX!$H$8=5,(VLOOKUP($A60,'LA5'!$A$1:$AD$200,'LA5'!C$1,0)),
IF(INDEX!$H$8=6,(VLOOKUP($A60,'LA6'!$A$1:$AD$200,'LA6'!C$1,0)),0)))))),".")</f>
        <v>0.92</v>
      </c>
      <c r="F60" s="27">
        <f>IFERROR(
IF(INDEX!$H$8=1,(VLOOKUP($A60,'LA1'!$A$1:$AD$200,'LA1'!D$1,0)),
IF(INDEX!$H$8=2,(VLOOKUP($A60,'LA2'!$A$1:$AD$200,'LA2'!D$1,0)),
IF(INDEX!$H$8=3,(VLOOKUP($A60,'LA3'!$A$1:$AD$200,'LA3'!D$1,0)),
IF(INDEX!$H$8=4,(VLOOKUP($A60,'LA4'!$A$1:$AD$200,'LA4'!D$1,0)),
IF(INDEX!$H$8=5,(VLOOKUP($A60,'LA5'!$A$1:$AD$200,'LA5'!D$1,0)),
IF(INDEX!$H$8=6,(VLOOKUP($A60,'LA6'!$A$1:$AD$200,'LA6'!D$1,0)),0)))))),".")</f>
        <v>0.89</v>
      </c>
      <c r="G60" s="27">
        <f>IFERROR(
IF(INDEX!$H$8=1,(VLOOKUP($A60,'LA1'!$A$1:$AD$200,'LA1'!E$1,0)),
IF(INDEX!$H$8=2,(VLOOKUP($A60,'LA2'!$A$1:$AD$200,'LA2'!E$1,0)),
IF(INDEX!$H$8=3,(VLOOKUP($A60,'LA3'!$A$1:$AD$200,'LA3'!E$1,0)),
IF(INDEX!$H$8=4,(VLOOKUP($A60,'LA4'!$A$1:$AD$200,'LA4'!E$1,0)),
IF(INDEX!$H$8=5,(VLOOKUP($A60,'LA5'!$A$1:$AD$200,'LA5'!E$1,0)),
IF(INDEX!$H$8=6,(VLOOKUP($A60,'LA6'!$A$1:$AD$200,'LA6'!E$1,0)),0)))))),".")</f>
        <v>0.32</v>
      </c>
      <c r="H60" s="27" t="str">
        <f>IFERROR(
IF(INDEX!$H$8=1,(VLOOKUP($A60,'LA1'!$A$1:$AD$200,'LA1'!F$1,0)),
IF(INDEX!$H$8=2,(VLOOKUP($A60,'LA2'!$A$1:$AD$200,'LA2'!F$1,0)),
IF(INDEX!$H$8=3,(VLOOKUP($A60,'LA3'!$A$1:$AD$200,'LA3'!F$1,0)),
IF(INDEX!$H$8=4,(VLOOKUP($A60,'LA4'!$A$1:$AD$200,'LA4'!F$1,0)),
IF(INDEX!$H$8=5,(VLOOKUP($A60,'LA5'!$A$1:$AD$200,'LA5'!F$1,0)),
IF(INDEX!$H$8=6,(VLOOKUP($A60,'LA6'!$A$1:$AD$200,'LA6'!F$1,0)),0)))))),".")</f>
        <v>-</v>
      </c>
      <c r="I60" s="27">
        <f>IFERROR(
IF(INDEX!$H$8=1,(VLOOKUP($A60,'LA1'!$A$1:$AD$200,'LA1'!G$1,0)),
IF(INDEX!$H$8=2,(VLOOKUP($A60,'LA2'!$A$1:$AD$200,'LA2'!G$1,0)),
IF(INDEX!$H$8=3,(VLOOKUP($A60,'LA3'!$A$1:$AD$200,'LA3'!G$1,0)),
IF(INDEX!$H$8=4,(VLOOKUP($A60,'LA4'!$A$1:$AD$200,'LA4'!G$1,0)),
IF(INDEX!$H$8=5,(VLOOKUP($A60,'LA5'!$A$1:$AD$200,'LA5'!G$1,0)),
IF(INDEX!$H$8=6,(VLOOKUP($A60,'LA6'!$A$1:$AD$200,'LA6'!G$1,0)),0)))))),".")</f>
        <v>0.04</v>
      </c>
      <c r="J60" s="27">
        <f>IFERROR(
IF(INDEX!$H$8=1,(VLOOKUP($A60,'LA1'!$A$1:$AD$200,'LA1'!H$1,0)),
IF(INDEX!$H$8=2,(VLOOKUP($A60,'LA2'!$A$1:$AD$200,'LA2'!H$1,0)),
IF(INDEX!$H$8=3,(VLOOKUP($A60,'LA3'!$A$1:$AD$200,'LA3'!H$1,0)),
IF(INDEX!$H$8=4,(VLOOKUP($A60,'LA4'!$A$1:$AD$200,'LA4'!H$1,0)),
IF(INDEX!$H$8=5,(VLOOKUP($A60,'LA5'!$A$1:$AD$200,'LA5'!H$1,0)),
IF(INDEX!$H$8=6,(VLOOKUP($A60,'LA6'!$A$1:$AD$200,'LA6'!H$1,0)),0)))))),".")</f>
        <v>0.37</v>
      </c>
      <c r="K60" s="27">
        <f>IFERROR(
IF(INDEX!$H$8=1,(VLOOKUP($A60,'LA1'!$A$1:$AD$200,'LA1'!I$1,0)),
IF(INDEX!$H$8=2,(VLOOKUP($A60,'LA2'!$A$1:$AD$200,'LA2'!I$1,0)),
IF(INDEX!$H$8=3,(VLOOKUP($A60,'LA3'!$A$1:$AD$200,'LA3'!I$1,0)),
IF(INDEX!$H$8=4,(VLOOKUP($A60,'LA4'!$A$1:$AD$200,'LA4'!I$1,0)),
IF(INDEX!$H$8=5,(VLOOKUP($A60,'LA5'!$A$1:$AD$200,'LA5'!I$1,0)),
IF(INDEX!$H$8=6,(VLOOKUP($A60,'LA6'!$A$1:$AD$200,'LA6'!I$1,0)),0)))))),".")</f>
        <v>0.15</v>
      </c>
      <c r="L60" s="27" t="str">
        <f>IFERROR(
IF(INDEX!$H$8=1,(VLOOKUP($A60,'LA1'!$A$1:$AD$200,'LA1'!J$1,0)),
IF(INDEX!$H$8=2,(VLOOKUP($A60,'LA2'!$A$1:$AD$200,'LA2'!J$1,0)),
IF(INDEX!$H$8=3,(VLOOKUP($A60,'LA3'!$A$1:$AD$200,'LA3'!J$1,0)),
IF(INDEX!$H$8=4,(VLOOKUP($A60,'LA4'!$A$1:$AD$200,'LA4'!J$1,0)),
IF(INDEX!$H$8=5,(VLOOKUP($A60,'LA5'!$A$1:$AD$200,'LA5'!J$1,0)),
IF(INDEX!$H$8=6,(VLOOKUP($A60,'LA6'!$A$1:$AD$200,'LA6'!J$1,0)),0)))))),".")</f>
        <v>x</v>
      </c>
      <c r="M60" s="27" t="str">
        <f>IFERROR(
IF(INDEX!$H$8=1,(VLOOKUP($A60,'LA1'!$A$1:$AD$200,'LA1'!K$1,0)),
IF(INDEX!$H$8=2,(VLOOKUP($A60,'LA2'!$A$1:$AD$200,'LA2'!K$1,0)),
IF(INDEX!$H$8=3,(VLOOKUP($A60,'LA3'!$A$1:$AD$200,'LA3'!K$1,0)),
IF(INDEX!$H$8=4,(VLOOKUP($A60,'LA4'!$A$1:$AD$200,'LA4'!K$1,0)),
IF(INDEX!$H$8=5,(VLOOKUP($A60,'LA5'!$A$1:$AD$200,'LA5'!K$1,0)),
IF(INDEX!$H$8=6,(VLOOKUP($A60,'LA6'!$A$1:$AD$200,'LA6'!K$1,0)),0)))))),".")</f>
        <v>x</v>
      </c>
      <c r="N60" s="27" t="str">
        <f>IFERROR(
IF(INDEX!$H$8=1,(VLOOKUP($A60,'LA1'!$A$1:$AD$200,'LA1'!L$1,0)),
IF(INDEX!$H$8=2,(VLOOKUP($A60,'LA2'!$A$1:$AD$200,'LA2'!L$1,0)),
IF(INDEX!$H$8=3,(VLOOKUP($A60,'LA3'!$A$1:$AD$200,'LA3'!L$1,0)),
IF(INDEX!$H$8=4,(VLOOKUP($A60,'LA4'!$A$1:$AD$200,'LA4'!L$1,0)),
IF(INDEX!$H$8=5,(VLOOKUP($A60,'LA5'!$A$1:$AD$200,'LA5'!L$1,0)),
IF(INDEX!$H$8=6,(VLOOKUP($A60,'LA6'!$A$1:$AD$200,'LA6'!L$1,0)),0)))))),".")</f>
        <v>-</v>
      </c>
      <c r="O60" s="27">
        <f>IFERROR(
IF(INDEX!$H$8=1,(VLOOKUP($A60,'LA1'!$A$1:$AD$200,'LA1'!M$1,0)),
IF(INDEX!$H$8=2,(VLOOKUP($A60,'LA2'!$A$1:$AD$200,'LA2'!M$1,0)),
IF(INDEX!$H$8=3,(VLOOKUP($A60,'LA3'!$A$1:$AD$200,'LA3'!M$1,0)),
IF(INDEX!$H$8=4,(VLOOKUP($A60,'LA4'!$A$1:$AD$200,'LA4'!M$1,0)),
IF(INDEX!$H$8=5,(VLOOKUP($A60,'LA5'!$A$1:$AD$200,'LA5'!M$1,0)),
IF(INDEX!$H$8=6,(VLOOKUP($A60,'LA6'!$A$1:$AD$200,'LA6'!M$1,0)),0)))))),".")</f>
        <v>0.05</v>
      </c>
      <c r="P60" s="27" t="str">
        <f>IFERROR(
IF(INDEX!$H$8=1,(VLOOKUP($A60,'LA1'!$A$1:$AD$200,'LA1'!N$1,0)),
IF(INDEX!$H$8=2,(VLOOKUP($A60,'LA2'!$A$1:$AD$200,'LA2'!N$1,0)),
IF(INDEX!$H$8=3,(VLOOKUP($A60,'LA3'!$A$1:$AD$200,'LA3'!N$1,0)),
IF(INDEX!$H$8=4,(VLOOKUP($A60,'LA4'!$A$1:$AD$200,'LA4'!N$1,0)),
IF(INDEX!$H$8=5,(VLOOKUP($A60,'LA5'!$A$1:$AD$200,'LA5'!N$1,0)),
IF(INDEX!$H$8=6,(VLOOKUP($A60,'LA6'!$A$1:$AD$200,'LA6'!N$1,0)),0)))))),".")</f>
        <v>x</v>
      </c>
      <c r="Q60" s="27" t="str">
        <f>IFERROR(
IF(INDEX!$H$8=1,(VLOOKUP($A60,'LA1'!$A$1:$AD$200,'LA1'!O$1,0)),
IF(INDEX!$H$8=2,(VLOOKUP($A60,'LA2'!$A$1:$AD$200,'LA2'!O$1,0)),
IF(INDEX!$H$8=3,(VLOOKUP($A60,'LA3'!$A$1:$AD$200,'LA3'!O$1,0)),
IF(INDEX!$H$8=4,(VLOOKUP($A60,'LA4'!$A$1:$AD$200,'LA4'!O$1,0)),
IF(INDEX!$H$8=5,(VLOOKUP($A60,'LA5'!$A$1:$AD$200,'LA5'!O$1,0)),
IF(INDEX!$H$8=6,(VLOOKUP($A60,'LA6'!$A$1:$AD$200,'LA6'!O$1,0)),0)))))),".")</f>
        <v>-</v>
      </c>
      <c r="R60" s="27">
        <f>IFERROR(
IF(INDEX!$H$8=1,(VLOOKUP($A60,'LA1'!$A$1:$AD$200,'LA1'!P$1,0)),
IF(INDEX!$H$8=2,(VLOOKUP($A60,'LA2'!$A$1:$AD$200,'LA2'!P$1,0)),
IF(INDEX!$H$8=3,(VLOOKUP($A60,'LA3'!$A$1:$AD$200,'LA3'!P$1,0)),
IF(INDEX!$H$8=4,(VLOOKUP($A60,'LA4'!$A$1:$AD$200,'LA4'!P$1,0)),
IF(INDEX!$H$8=5,(VLOOKUP($A60,'LA5'!$A$1:$AD$200,'LA5'!P$1,0)),
IF(INDEX!$H$8=6,(VLOOKUP($A60,'LA6'!$A$1:$AD$200,'LA6'!P$1,0)),0)))))),".")</f>
        <v>0.01</v>
      </c>
      <c r="S60" s="27">
        <f>IFERROR(
IF(INDEX!$H$8=1,(VLOOKUP($A60,'LA1'!$A$1:$AD$200,'LA1'!Q$1,0)),
IF(INDEX!$H$8=2,(VLOOKUP($A60,'LA2'!$A$1:$AD$200,'LA2'!Q$1,0)),
IF(INDEX!$H$8=3,(VLOOKUP($A60,'LA3'!$A$1:$AD$200,'LA3'!Q$1,0)),
IF(INDEX!$H$8=4,(VLOOKUP($A60,'LA4'!$A$1:$AD$200,'LA4'!Q$1,0)),
IF(INDEX!$H$8=5,(VLOOKUP($A60,'LA5'!$A$1:$AD$200,'LA5'!Q$1,0)),
IF(INDEX!$H$8=6,(VLOOKUP($A60,'LA6'!$A$1:$AD$200,'LA6'!Q$1,0)),0)))))),".")</f>
        <v>0.01</v>
      </c>
      <c r="T60" s="27" t="str">
        <f>IFERROR(
IF(INDEX!$H$8=1,(VLOOKUP($A60,'LA1'!$A$1:$AD$200,'LA1'!R$1,0)),
IF(INDEX!$H$8=2,(VLOOKUP($A60,'LA2'!$A$1:$AD$200,'LA2'!R$1,0)),
IF(INDEX!$H$8=3,(VLOOKUP($A60,'LA3'!$A$1:$AD$200,'LA3'!R$1,0)),
IF(INDEX!$H$8=4,(VLOOKUP($A60,'LA4'!$A$1:$AD$200,'LA4'!R$1,0)),
IF(INDEX!$H$8=5,(VLOOKUP($A60,'LA5'!$A$1:$AD$200,'LA5'!R$1,0)),
IF(INDEX!$H$8=6,(VLOOKUP($A60,'LA6'!$A$1:$AD$200,'LA6'!R$1,0)),0)))))),".")</f>
        <v>-</v>
      </c>
      <c r="U60" s="27" t="str">
        <f>IFERROR(
IF(INDEX!$H$8=1,(VLOOKUP($A60,'LA1'!$A$1:$AD$200,'LA1'!S$1,0)),
IF(INDEX!$H$8=2,(VLOOKUP($A60,'LA2'!$A$1:$AD$200,'LA2'!S$1,0)),
IF(INDEX!$H$8=3,(VLOOKUP($A60,'LA3'!$A$1:$AD$200,'LA3'!S$1,0)),
IF(INDEX!$H$8=4,(VLOOKUP($A60,'LA4'!$A$1:$AD$200,'LA4'!S$1,0)),
IF(INDEX!$H$8=5,(VLOOKUP($A60,'LA5'!$A$1:$AD$200,'LA5'!S$1,0)),
IF(INDEX!$H$8=6,(VLOOKUP($A60,'LA6'!$A$1:$AD$200,'LA6'!S$1,0)),0)))))),".")</f>
        <v>-</v>
      </c>
      <c r="V60" s="27">
        <f>IFERROR(
IF(INDEX!$H$8=1,(VLOOKUP($A60,'LA1'!$A$1:$AD$200,'LA1'!T$1,0)),
IF(INDEX!$H$8=2,(VLOOKUP($A60,'LA2'!$A$1:$AD$200,'LA2'!T$1,0)),
IF(INDEX!$H$8=3,(VLOOKUP($A60,'LA3'!$A$1:$AD$200,'LA3'!T$1,0)),
IF(INDEX!$H$8=4,(VLOOKUP($A60,'LA4'!$A$1:$AD$200,'LA4'!T$1,0)),
IF(INDEX!$H$8=5,(VLOOKUP($A60,'LA5'!$A$1:$AD$200,'LA5'!T$1,0)),
IF(INDEX!$H$8=6,(VLOOKUP($A60,'LA6'!$A$1:$AD$200,'LA6'!T$1,0)),0)))))),".")</f>
        <v>0.01</v>
      </c>
      <c r="W60" s="27">
        <f>IFERROR(
IF(INDEX!$H$8=1,(VLOOKUP($A60,'LA1'!$A$1:$AD$200,'LA1'!U$1,0)),
IF(INDEX!$H$8=2,(VLOOKUP($A60,'LA2'!$A$1:$AD$200,'LA2'!U$1,0)),
IF(INDEX!$H$8=3,(VLOOKUP($A60,'LA3'!$A$1:$AD$200,'LA3'!U$1,0)),
IF(INDEX!$H$8=4,(VLOOKUP($A60,'LA4'!$A$1:$AD$200,'LA4'!U$1,0)),
IF(INDEX!$H$8=5,(VLOOKUP($A60,'LA5'!$A$1:$AD$200,'LA5'!U$1,0)),
IF(INDEX!$H$8=6,(VLOOKUP($A60,'LA6'!$A$1:$AD$200,'LA6'!U$1,0)),0)))))),".")</f>
        <v>0.05</v>
      </c>
      <c r="X60" s="27">
        <f>IFERROR(
IF(INDEX!$H$8=1,(VLOOKUP($A60,'LA1'!$A$1:$AD$200,'LA1'!V$1,0)),
IF(INDEX!$H$8=2,(VLOOKUP($A60,'LA2'!$A$1:$AD$200,'LA2'!V$1,0)),
IF(INDEX!$H$8=3,(VLOOKUP($A60,'LA3'!$A$1:$AD$200,'LA3'!V$1,0)),
IF(INDEX!$H$8=4,(VLOOKUP($A60,'LA4'!$A$1:$AD$200,'LA4'!V$1,0)),
IF(INDEX!$H$8=5,(VLOOKUP($A60,'LA5'!$A$1:$AD$200,'LA5'!V$1,0)),
IF(INDEX!$H$8=6,(VLOOKUP($A60,'LA6'!$A$1:$AD$200,'LA6'!V$1,0)),0)))))),".")</f>
        <v>0.02</v>
      </c>
      <c r="Y60" s="27">
        <f>IFERROR(
IF(INDEX!$H$8=1,(VLOOKUP($A60,'LA1'!$A$1:$AD$200,'LA1'!W$1,0)),
IF(INDEX!$H$8=2,(VLOOKUP($A60,'LA2'!$A$1:$AD$200,'LA2'!W$1,0)),
IF(INDEX!$H$8=3,(VLOOKUP($A60,'LA3'!$A$1:$AD$200,'LA3'!W$1,0)),
IF(INDEX!$H$8=4,(VLOOKUP($A60,'LA4'!$A$1:$AD$200,'LA4'!W$1,0)),
IF(INDEX!$H$8=5,(VLOOKUP($A60,'LA5'!$A$1:$AD$200,'LA5'!W$1,0)),
IF(INDEX!$H$8=6,(VLOOKUP($A60,'LA6'!$A$1:$AD$200,'LA6'!W$1,0)),0)))))),".")</f>
        <v>0.01</v>
      </c>
    </row>
    <row r="61" spans="1:25" s="7" customFormat="1" ht="11.25" x14ac:dyDescent="0.2">
      <c r="A61" s="13">
        <v>390</v>
      </c>
      <c r="B61" s="13" t="s">
        <v>172</v>
      </c>
      <c r="C61" s="96" t="s">
        <v>110</v>
      </c>
      <c r="D61" s="26">
        <f>IFERROR(
IF(INDEX!$H$8=1,(VLOOKUP($A61,'LA1'!$A$1:$AD$200,'LA1'!B$1,0)),
IF(INDEX!$H$8=2,(VLOOKUP($A61,'LA2'!$A$1:$AD$200,'LA2'!B$1,0)),
IF(INDEX!$H$8=3,(VLOOKUP($A61,'LA3'!$A$1:$AD$200,'LA3'!B$1,0)),
IF(INDEX!$H$8=4,(VLOOKUP($A61,'LA4'!$A$1:$AD$200,'LA4'!B$1,0)),
IF(INDEX!$H$8=5,(VLOOKUP($A61,'LA5'!$A$1:$AD$200,'LA5'!B$1,0)),
IF(INDEX!$H$8=6,(VLOOKUP($A61,'LA6'!$A$1:$AD$200,'LA6'!B$1,0)),0)))))),".")</f>
        <v>2130</v>
      </c>
      <c r="E61" s="27">
        <f>IFERROR(
IF(INDEX!$H$8=1,(VLOOKUP($A61,'LA1'!$A$1:$AD$200,'LA1'!C$1,0)),
IF(INDEX!$H$8=2,(VLOOKUP($A61,'LA2'!$A$1:$AD$200,'LA2'!C$1,0)),
IF(INDEX!$H$8=3,(VLOOKUP($A61,'LA3'!$A$1:$AD$200,'LA3'!C$1,0)),
IF(INDEX!$H$8=4,(VLOOKUP($A61,'LA4'!$A$1:$AD$200,'LA4'!C$1,0)),
IF(INDEX!$H$8=5,(VLOOKUP($A61,'LA5'!$A$1:$AD$200,'LA5'!C$1,0)),
IF(INDEX!$H$8=6,(VLOOKUP($A61,'LA6'!$A$1:$AD$200,'LA6'!C$1,0)),0)))))),".")</f>
        <v>0.9</v>
      </c>
      <c r="F61" s="27">
        <f>IFERROR(
IF(INDEX!$H$8=1,(VLOOKUP($A61,'LA1'!$A$1:$AD$200,'LA1'!D$1,0)),
IF(INDEX!$H$8=2,(VLOOKUP($A61,'LA2'!$A$1:$AD$200,'LA2'!D$1,0)),
IF(INDEX!$H$8=3,(VLOOKUP($A61,'LA3'!$A$1:$AD$200,'LA3'!D$1,0)),
IF(INDEX!$H$8=4,(VLOOKUP($A61,'LA4'!$A$1:$AD$200,'LA4'!D$1,0)),
IF(INDEX!$H$8=5,(VLOOKUP($A61,'LA5'!$A$1:$AD$200,'LA5'!D$1,0)),
IF(INDEX!$H$8=6,(VLOOKUP($A61,'LA6'!$A$1:$AD$200,'LA6'!D$1,0)),0)))))),".")</f>
        <v>0.88</v>
      </c>
      <c r="G61" s="27">
        <f>IFERROR(
IF(INDEX!$H$8=1,(VLOOKUP($A61,'LA1'!$A$1:$AD$200,'LA1'!E$1,0)),
IF(INDEX!$H$8=2,(VLOOKUP($A61,'LA2'!$A$1:$AD$200,'LA2'!E$1,0)),
IF(INDEX!$H$8=3,(VLOOKUP($A61,'LA3'!$A$1:$AD$200,'LA3'!E$1,0)),
IF(INDEX!$H$8=4,(VLOOKUP($A61,'LA4'!$A$1:$AD$200,'LA4'!E$1,0)),
IF(INDEX!$H$8=5,(VLOOKUP($A61,'LA5'!$A$1:$AD$200,'LA5'!E$1,0)),
IF(INDEX!$H$8=6,(VLOOKUP($A61,'LA6'!$A$1:$AD$200,'LA6'!E$1,0)),0)))))),".")</f>
        <v>0.34</v>
      </c>
      <c r="H61" s="27" t="str">
        <f>IFERROR(
IF(INDEX!$H$8=1,(VLOOKUP($A61,'LA1'!$A$1:$AD$200,'LA1'!F$1,0)),
IF(INDEX!$H$8=2,(VLOOKUP($A61,'LA2'!$A$1:$AD$200,'LA2'!F$1,0)),
IF(INDEX!$H$8=3,(VLOOKUP($A61,'LA3'!$A$1:$AD$200,'LA3'!F$1,0)),
IF(INDEX!$H$8=4,(VLOOKUP($A61,'LA4'!$A$1:$AD$200,'LA4'!F$1,0)),
IF(INDEX!$H$8=5,(VLOOKUP($A61,'LA5'!$A$1:$AD$200,'LA5'!F$1,0)),
IF(INDEX!$H$8=6,(VLOOKUP($A61,'LA6'!$A$1:$AD$200,'LA6'!F$1,0)),0)))))),".")</f>
        <v>-</v>
      </c>
      <c r="I61" s="27">
        <f>IFERROR(
IF(INDEX!$H$8=1,(VLOOKUP($A61,'LA1'!$A$1:$AD$200,'LA1'!G$1,0)),
IF(INDEX!$H$8=2,(VLOOKUP($A61,'LA2'!$A$1:$AD$200,'LA2'!G$1,0)),
IF(INDEX!$H$8=3,(VLOOKUP($A61,'LA3'!$A$1:$AD$200,'LA3'!G$1,0)),
IF(INDEX!$H$8=4,(VLOOKUP($A61,'LA4'!$A$1:$AD$200,'LA4'!G$1,0)),
IF(INDEX!$H$8=5,(VLOOKUP($A61,'LA5'!$A$1:$AD$200,'LA5'!G$1,0)),
IF(INDEX!$H$8=6,(VLOOKUP($A61,'LA6'!$A$1:$AD$200,'LA6'!G$1,0)),0)))))),".")</f>
        <v>0.06</v>
      </c>
      <c r="J61" s="27">
        <f>IFERROR(
IF(INDEX!$H$8=1,(VLOOKUP($A61,'LA1'!$A$1:$AD$200,'LA1'!H$1,0)),
IF(INDEX!$H$8=2,(VLOOKUP($A61,'LA2'!$A$1:$AD$200,'LA2'!H$1,0)),
IF(INDEX!$H$8=3,(VLOOKUP($A61,'LA3'!$A$1:$AD$200,'LA3'!H$1,0)),
IF(INDEX!$H$8=4,(VLOOKUP($A61,'LA4'!$A$1:$AD$200,'LA4'!H$1,0)),
IF(INDEX!$H$8=5,(VLOOKUP($A61,'LA5'!$A$1:$AD$200,'LA5'!H$1,0)),
IF(INDEX!$H$8=6,(VLOOKUP($A61,'LA6'!$A$1:$AD$200,'LA6'!H$1,0)),0)))))),".")</f>
        <v>0.47</v>
      </c>
      <c r="K61" s="27">
        <f>IFERROR(
IF(INDEX!$H$8=1,(VLOOKUP($A61,'LA1'!$A$1:$AD$200,'LA1'!I$1,0)),
IF(INDEX!$H$8=2,(VLOOKUP($A61,'LA2'!$A$1:$AD$200,'LA2'!I$1,0)),
IF(INDEX!$H$8=3,(VLOOKUP($A61,'LA3'!$A$1:$AD$200,'LA3'!I$1,0)),
IF(INDEX!$H$8=4,(VLOOKUP($A61,'LA4'!$A$1:$AD$200,'LA4'!I$1,0)),
IF(INDEX!$H$8=5,(VLOOKUP($A61,'LA5'!$A$1:$AD$200,'LA5'!I$1,0)),
IF(INDEX!$H$8=6,(VLOOKUP($A61,'LA6'!$A$1:$AD$200,'LA6'!I$1,0)),0)))))),".")</f>
        <v>0</v>
      </c>
      <c r="L61" s="27">
        <f>IFERROR(
IF(INDEX!$H$8=1,(VLOOKUP($A61,'LA1'!$A$1:$AD$200,'LA1'!J$1,0)),
IF(INDEX!$H$8=2,(VLOOKUP($A61,'LA2'!$A$1:$AD$200,'LA2'!J$1,0)),
IF(INDEX!$H$8=3,(VLOOKUP($A61,'LA3'!$A$1:$AD$200,'LA3'!J$1,0)),
IF(INDEX!$H$8=4,(VLOOKUP($A61,'LA4'!$A$1:$AD$200,'LA4'!J$1,0)),
IF(INDEX!$H$8=5,(VLOOKUP($A61,'LA5'!$A$1:$AD$200,'LA5'!J$1,0)),
IF(INDEX!$H$8=6,(VLOOKUP($A61,'LA6'!$A$1:$AD$200,'LA6'!J$1,0)),0)))))),".")</f>
        <v>0</v>
      </c>
      <c r="M61" s="27">
        <f>IFERROR(
IF(INDEX!$H$8=1,(VLOOKUP($A61,'LA1'!$A$1:$AD$200,'LA1'!K$1,0)),
IF(INDEX!$H$8=2,(VLOOKUP($A61,'LA2'!$A$1:$AD$200,'LA2'!K$1,0)),
IF(INDEX!$H$8=3,(VLOOKUP($A61,'LA3'!$A$1:$AD$200,'LA3'!K$1,0)),
IF(INDEX!$H$8=4,(VLOOKUP($A61,'LA4'!$A$1:$AD$200,'LA4'!K$1,0)),
IF(INDEX!$H$8=5,(VLOOKUP($A61,'LA5'!$A$1:$AD$200,'LA5'!K$1,0)),
IF(INDEX!$H$8=6,(VLOOKUP($A61,'LA6'!$A$1:$AD$200,'LA6'!K$1,0)),0)))))),".")</f>
        <v>0</v>
      </c>
      <c r="N61" s="27">
        <f>IFERROR(
IF(INDEX!$H$8=1,(VLOOKUP($A61,'LA1'!$A$1:$AD$200,'LA1'!L$1,0)),
IF(INDEX!$H$8=2,(VLOOKUP($A61,'LA2'!$A$1:$AD$200,'LA2'!L$1,0)),
IF(INDEX!$H$8=3,(VLOOKUP($A61,'LA3'!$A$1:$AD$200,'LA3'!L$1,0)),
IF(INDEX!$H$8=4,(VLOOKUP($A61,'LA4'!$A$1:$AD$200,'LA4'!L$1,0)),
IF(INDEX!$H$8=5,(VLOOKUP($A61,'LA5'!$A$1:$AD$200,'LA5'!L$1,0)),
IF(INDEX!$H$8=6,(VLOOKUP($A61,'LA6'!$A$1:$AD$200,'LA6'!L$1,0)),0)))))),".")</f>
        <v>0</v>
      </c>
      <c r="O61" s="27">
        <f>IFERROR(
IF(INDEX!$H$8=1,(VLOOKUP($A61,'LA1'!$A$1:$AD$200,'LA1'!M$1,0)),
IF(INDEX!$H$8=2,(VLOOKUP($A61,'LA2'!$A$1:$AD$200,'LA2'!M$1,0)),
IF(INDEX!$H$8=3,(VLOOKUP($A61,'LA3'!$A$1:$AD$200,'LA3'!M$1,0)),
IF(INDEX!$H$8=4,(VLOOKUP($A61,'LA4'!$A$1:$AD$200,'LA4'!M$1,0)),
IF(INDEX!$H$8=5,(VLOOKUP($A61,'LA5'!$A$1:$AD$200,'LA5'!M$1,0)),
IF(INDEX!$H$8=6,(VLOOKUP($A61,'LA6'!$A$1:$AD$200,'LA6'!M$1,0)),0)))))),".")</f>
        <v>0.09</v>
      </c>
      <c r="P61" s="27">
        <f>IFERROR(
IF(INDEX!$H$8=1,(VLOOKUP($A61,'LA1'!$A$1:$AD$200,'LA1'!N$1,0)),
IF(INDEX!$H$8=2,(VLOOKUP($A61,'LA2'!$A$1:$AD$200,'LA2'!N$1,0)),
IF(INDEX!$H$8=3,(VLOOKUP($A61,'LA3'!$A$1:$AD$200,'LA3'!N$1,0)),
IF(INDEX!$H$8=4,(VLOOKUP($A61,'LA4'!$A$1:$AD$200,'LA4'!N$1,0)),
IF(INDEX!$H$8=5,(VLOOKUP($A61,'LA5'!$A$1:$AD$200,'LA5'!N$1,0)),
IF(INDEX!$H$8=6,(VLOOKUP($A61,'LA6'!$A$1:$AD$200,'LA6'!N$1,0)),0)))))),".")</f>
        <v>0</v>
      </c>
      <c r="Q61" s="27">
        <f>IFERROR(
IF(INDEX!$H$8=1,(VLOOKUP($A61,'LA1'!$A$1:$AD$200,'LA1'!O$1,0)),
IF(INDEX!$H$8=2,(VLOOKUP($A61,'LA2'!$A$1:$AD$200,'LA2'!O$1,0)),
IF(INDEX!$H$8=3,(VLOOKUP($A61,'LA3'!$A$1:$AD$200,'LA3'!O$1,0)),
IF(INDEX!$H$8=4,(VLOOKUP($A61,'LA4'!$A$1:$AD$200,'LA4'!O$1,0)),
IF(INDEX!$H$8=5,(VLOOKUP($A61,'LA5'!$A$1:$AD$200,'LA5'!O$1,0)),
IF(INDEX!$H$8=6,(VLOOKUP($A61,'LA6'!$A$1:$AD$200,'LA6'!O$1,0)),0)))))),".")</f>
        <v>0.01</v>
      </c>
      <c r="R61" s="27">
        <f>IFERROR(
IF(INDEX!$H$8=1,(VLOOKUP($A61,'LA1'!$A$1:$AD$200,'LA1'!P$1,0)),
IF(INDEX!$H$8=2,(VLOOKUP($A61,'LA2'!$A$1:$AD$200,'LA2'!P$1,0)),
IF(INDEX!$H$8=3,(VLOOKUP($A61,'LA3'!$A$1:$AD$200,'LA3'!P$1,0)),
IF(INDEX!$H$8=4,(VLOOKUP($A61,'LA4'!$A$1:$AD$200,'LA4'!P$1,0)),
IF(INDEX!$H$8=5,(VLOOKUP($A61,'LA5'!$A$1:$AD$200,'LA5'!P$1,0)),
IF(INDEX!$H$8=6,(VLOOKUP($A61,'LA6'!$A$1:$AD$200,'LA6'!P$1,0)),0)))))),".")</f>
        <v>0.01</v>
      </c>
      <c r="S61" s="27">
        <f>IFERROR(
IF(INDEX!$H$8=1,(VLOOKUP($A61,'LA1'!$A$1:$AD$200,'LA1'!Q$1,0)),
IF(INDEX!$H$8=2,(VLOOKUP($A61,'LA2'!$A$1:$AD$200,'LA2'!Q$1,0)),
IF(INDEX!$H$8=3,(VLOOKUP($A61,'LA3'!$A$1:$AD$200,'LA3'!Q$1,0)),
IF(INDEX!$H$8=4,(VLOOKUP($A61,'LA4'!$A$1:$AD$200,'LA4'!Q$1,0)),
IF(INDEX!$H$8=5,(VLOOKUP($A61,'LA5'!$A$1:$AD$200,'LA5'!Q$1,0)),
IF(INDEX!$H$8=6,(VLOOKUP($A61,'LA6'!$A$1:$AD$200,'LA6'!Q$1,0)),0)))))),".")</f>
        <v>0.01</v>
      </c>
      <c r="T61" s="27" t="str">
        <f>IFERROR(
IF(INDEX!$H$8=1,(VLOOKUP($A61,'LA1'!$A$1:$AD$200,'LA1'!R$1,0)),
IF(INDEX!$H$8=2,(VLOOKUP($A61,'LA2'!$A$1:$AD$200,'LA2'!R$1,0)),
IF(INDEX!$H$8=3,(VLOOKUP($A61,'LA3'!$A$1:$AD$200,'LA3'!R$1,0)),
IF(INDEX!$H$8=4,(VLOOKUP($A61,'LA4'!$A$1:$AD$200,'LA4'!R$1,0)),
IF(INDEX!$H$8=5,(VLOOKUP($A61,'LA5'!$A$1:$AD$200,'LA5'!R$1,0)),
IF(INDEX!$H$8=6,(VLOOKUP($A61,'LA6'!$A$1:$AD$200,'LA6'!R$1,0)),0)))))),".")</f>
        <v>-</v>
      </c>
      <c r="U61" s="27" t="str">
        <f>IFERROR(
IF(INDEX!$H$8=1,(VLOOKUP($A61,'LA1'!$A$1:$AD$200,'LA1'!S$1,0)),
IF(INDEX!$H$8=2,(VLOOKUP($A61,'LA2'!$A$1:$AD$200,'LA2'!S$1,0)),
IF(INDEX!$H$8=3,(VLOOKUP($A61,'LA3'!$A$1:$AD$200,'LA3'!S$1,0)),
IF(INDEX!$H$8=4,(VLOOKUP($A61,'LA4'!$A$1:$AD$200,'LA4'!S$1,0)),
IF(INDEX!$H$8=5,(VLOOKUP($A61,'LA5'!$A$1:$AD$200,'LA5'!S$1,0)),
IF(INDEX!$H$8=6,(VLOOKUP($A61,'LA6'!$A$1:$AD$200,'LA6'!S$1,0)),0)))))),".")</f>
        <v>-</v>
      </c>
      <c r="V61" s="27">
        <f>IFERROR(
IF(INDEX!$H$8=1,(VLOOKUP($A61,'LA1'!$A$1:$AD$200,'LA1'!T$1,0)),
IF(INDEX!$H$8=2,(VLOOKUP($A61,'LA2'!$A$1:$AD$200,'LA2'!T$1,0)),
IF(INDEX!$H$8=3,(VLOOKUP($A61,'LA3'!$A$1:$AD$200,'LA3'!T$1,0)),
IF(INDEX!$H$8=4,(VLOOKUP($A61,'LA4'!$A$1:$AD$200,'LA4'!T$1,0)),
IF(INDEX!$H$8=5,(VLOOKUP($A61,'LA5'!$A$1:$AD$200,'LA5'!T$1,0)),
IF(INDEX!$H$8=6,(VLOOKUP($A61,'LA6'!$A$1:$AD$200,'LA6'!T$1,0)),0)))))),".")</f>
        <v>0.01</v>
      </c>
      <c r="W61" s="27">
        <f>IFERROR(
IF(INDEX!$H$8=1,(VLOOKUP($A61,'LA1'!$A$1:$AD$200,'LA1'!U$1,0)),
IF(INDEX!$H$8=2,(VLOOKUP($A61,'LA2'!$A$1:$AD$200,'LA2'!U$1,0)),
IF(INDEX!$H$8=3,(VLOOKUP($A61,'LA3'!$A$1:$AD$200,'LA3'!U$1,0)),
IF(INDEX!$H$8=4,(VLOOKUP($A61,'LA4'!$A$1:$AD$200,'LA4'!U$1,0)),
IF(INDEX!$H$8=5,(VLOOKUP($A61,'LA5'!$A$1:$AD$200,'LA5'!U$1,0)),
IF(INDEX!$H$8=6,(VLOOKUP($A61,'LA6'!$A$1:$AD$200,'LA6'!U$1,0)),0)))))),".")</f>
        <v>0.06</v>
      </c>
      <c r="X61" s="27">
        <f>IFERROR(
IF(INDEX!$H$8=1,(VLOOKUP($A61,'LA1'!$A$1:$AD$200,'LA1'!V$1,0)),
IF(INDEX!$H$8=2,(VLOOKUP($A61,'LA2'!$A$1:$AD$200,'LA2'!V$1,0)),
IF(INDEX!$H$8=3,(VLOOKUP($A61,'LA3'!$A$1:$AD$200,'LA3'!V$1,0)),
IF(INDEX!$H$8=4,(VLOOKUP($A61,'LA4'!$A$1:$AD$200,'LA4'!V$1,0)),
IF(INDEX!$H$8=5,(VLOOKUP($A61,'LA5'!$A$1:$AD$200,'LA5'!V$1,0)),
IF(INDEX!$H$8=6,(VLOOKUP($A61,'LA6'!$A$1:$AD$200,'LA6'!V$1,0)),0)))))),".")</f>
        <v>0.02</v>
      </c>
      <c r="Y61" s="27">
        <f>IFERROR(
IF(INDEX!$H$8=1,(VLOOKUP($A61,'LA1'!$A$1:$AD$200,'LA1'!W$1,0)),
IF(INDEX!$H$8=2,(VLOOKUP($A61,'LA2'!$A$1:$AD$200,'LA2'!W$1,0)),
IF(INDEX!$H$8=3,(VLOOKUP($A61,'LA3'!$A$1:$AD$200,'LA3'!W$1,0)),
IF(INDEX!$H$8=4,(VLOOKUP($A61,'LA4'!$A$1:$AD$200,'LA4'!W$1,0)),
IF(INDEX!$H$8=5,(VLOOKUP($A61,'LA5'!$A$1:$AD$200,'LA5'!W$1,0)),
IF(INDEX!$H$8=6,(VLOOKUP($A61,'LA6'!$A$1:$AD$200,'LA6'!W$1,0)),0)))))),".")</f>
        <v>0.01</v>
      </c>
    </row>
    <row r="62" spans="1:25" s="7" customFormat="1" ht="11.25" x14ac:dyDescent="0.2">
      <c r="A62" s="13">
        <v>916</v>
      </c>
      <c r="B62" s="13" t="s">
        <v>173</v>
      </c>
      <c r="C62" s="96" t="s">
        <v>128</v>
      </c>
      <c r="D62" s="26">
        <f>IFERROR(
IF(INDEX!$H$8=1,(VLOOKUP($A62,'LA1'!$A$1:$AD$200,'LA1'!B$1,0)),
IF(INDEX!$H$8=2,(VLOOKUP($A62,'LA2'!$A$1:$AD$200,'LA2'!B$1,0)),
IF(INDEX!$H$8=3,(VLOOKUP($A62,'LA3'!$A$1:$AD$200,'LA3'!B$1,0)),
IF(INDEX!$H$8=4,(VLOOKUP($A62,'LA4'!$A$1:$AD$200,'LA4'!B$1,0)),
IF(INDEX!$H$8=5,(VLOOKUP($A62,'LA5'!$A$1:$AD$200,'LA5'!B$1,0)),
IF(INDEX!$H$8=6,(VLOOKUP($A62,'LA6'!$A$1:$AD$200,'LA6'!B$1,0)),0)))))),".")</f>
        <v>6640</v>
      </c>
      <c r="E62" s="27">
        <f>IFERROR(
IF(INDEX!$H$8=1,(VLOOKUP($A62,'LA1'!$A$1:$AD$200,'LA1'!C$1,0)),
IF(INDEX!$H$8=2,(VLOOKUP($A62,'LA2'!$A$1:$AD$200,'LA2'!C$1,0)),
IF(INDEX!$H$8=3,(VLOOKUP($A62,'LA3'!$A$1:$AD$200,'LA3'!C$1,0)),
IF(INDEX!$H$8=4,(VLOOKUP($A62,'LA4'!$A$1:$AD$200,'LA4'!C$1,0)),
IF(INDEX!$H$8=5,(VLOOKUP($A62,'LA5'!$A$1:$AD$200,'LA5'!C$1,0)),
IF(INDEX!$H$8=6,(VLOOKUP($A62,'LA6'!$A$1:$AD$200,'LA6'!C$1,0)),0)))))),".")</f>
        <v>0.92</v>
      </c>
      <c r="F62" s="27">
        <f>IFERROR(
IF(INDEX!$H$8=1,(VLOOKUP($A62,'LA1'!$A$1:$AD$200,'LA1'!D$1,0)),
IF(INDEX!$H$8=2,(VLOOKUP($A62,'LA2'!$A$1:$AD$200,'LA2'!D$1,0)),
IF(INDEX!$H$8=3,(VLOOKUP($A62,'LA3'!$A$1:$AD$200,'LA3'!D$1,0)),
IF(INDEX!$H$8=4,(VLOOKUP($A62,'LA4'!$A$1:$AD$200,'LA4'!D$1,0)),
IF(INDEX!$H$8=5,(VLOOKUP($A62,'LA5'!$A$1:$AD$200,'LA5'!D$1,0)),
IF(INDEX!$H$8=6,(VLOOKUP($A62,'LA6'!$A$1:$AD$200,'LA6'!D$1,0)),0)))))),".")</f>
        <v>0.9</v>
      </c>
      <c r="G62" s="27">
        <f>IFERROR(
IF(INDEX!$H$8=1,(VLOOKUP($A62,'LA1'!$A$1:$AD$200,'LA1'!E$1,0)),
IF(INDEX!$H$8=2,(VLOOKUP($A62,'LA2'!$A$1:$AD$200,'LA2'!E$1,0)),
IF(INDEX!$H$8=3,(VLOOKUP($A62,'LA3'!$A$1:$AD$200,'LA3'!E$1,0)),
IF(INDEX!$H$8=4,(VLOOKUP($A62,'LA4'!$A$1:$AD$200,'LA4'!E$1,0)),
IF(INDEX!$H$8=5,(VLOOKUP($A62,'LA5'!$A$1:$AD$200,'LA5'!E$1,0)),
IF(INDEX!$H$8=6,(VLOOKUP($A62,'LA6'!$A$1:$AD$200,'LA6'!E$1,0)),0)))))),".")</f>
        <v>0.3</v>
      </c>
      <c r="H62" s="27">
        <f>IFERROR(
IF(INDEX!$H$8=1,(VLOOKUP($A62,'LA1'!$A$1:$AD$200,'LA1'!F$1,0)),
IF(INDEX!$H$8=2,(VLOOKUP($A62,'LA2'!$A$1:$AD$200,'LA2'!F$1,0)),
IF(INDEX!$H$8=3,(VLOOKUP($A62,'LA3'!$A$1:$AD$200,'LA3'!F$1,0)),
IF(INDEX!$H$8=4,(VLOOKUP($A62,'LA4'!$A$1:$AD$200,'LA4'!F$1,0)),
IF(INDEX!$H$8=5,(VLOOKUP($A62,'LA5'!$A$1:$AD$200,'LA5'!F$1,0)),
IF(INDEX!$H$8=6,(VLOOKUP($A62,'LA6'!$A$1:$AD$200,'LA6'!F$1,0)),0)))))),".")</f>
        <v>0.01</v>
      </c>
      <c r="I62" s="27">
        <f>IFERROR(
IF(INDEX!$H$8=1,(VLOOKUP($A62,'LA1'!$A$1:$AD$200,'LA1'!G$1,0)),
IF(INDEX!$H$8=2,(VLOOKUP($A62,'LA2'!$A$1:$AD$200,'LA2'!G$1,0)),
IF(INDEX!$H$8=3,(VLOOKUP($A62,'LA3'!$A$1:$AD$200,'LA3'!G$1,0)),
IF(INDEX!$H$8=4,(VLOOKUP($A62,'LA4'!$A$1:$AD$200,'LA4'!G$1,0)),
IF(INDEX!$H$8=5,(VLOOKUP($A62,'LA5'!$A$1:$AD$200,'LA5'!G$1,0)),
IF(INDEX!$H$8=6,(VLOOKUP($A62,'LA6'!$A$1:$AD$200,'LA6'!G$1,0)),0)))))),".")</f>
        <v>0.03</v>
      </c>
      <c r="J62" s="27">
        <f>IFERROR(
IF(INDEX!$H$8=1,(VLOOKUP($A62,'LA1'!$A$1:$AD$200,'LA1'!H$1,0)),
IF(INDEX!$H$8=2,(VLOOKUP($A62,'LA2'!$A$1:$AD$200,'LA2'!H$1,0)),
IF(INDEX!$H$8=3,(VLOOKUP($A62,'LA3'!$A$1:$AD$200,'LA3'!H$1,0)),
IF(INDEX!$H$8=4,(VLOOKUP($A62,'LA4'!$A$1:$AD$200,'LA4'!H$1,0)),
IF(INDEX!$H$8=5,(VLOOKUP($A62,'LA5'!$A$1:$AD$200,'LA5'!H$1,0)),
IF(INDEX!$H$8=6,(VLOOKUP($A62,'LA6'!$A$1:$AD$200,'LA6'!H$1,0)),0)))))),".")</f>
        <v>0.5</v>
      </c>
      <c r="K62" s="27">
        <f>IFERROR(
IF(INDEX!$H$8=1,(VLOOKUP($A62,'LA1'!$A$1:$AD$200,'LA1'!I$1,0)),
IF(INDEX!$H$8=2,(VLOOKUP($A62,'LA2'!$A$1:$AD$200,'LA2'!I$1,0)),
IF(INDEX!$H$8=3,(VLOOKUP($A62,'LA3'!$A$1:$AD$200,'LA3'!I$1,0)),
IF(INDEX!$H$8=4,(VLOOKUP($A62,'LA4'!$A$1:$AD$200,'LA4'!I$1,0)),
IF(INDEX!$H$8=5,(VLOOKUP($A62,'LA5'!$A$1:$AD$200,'LA5'!I$1,0)),
IF(INDEX!$H$8=6,(VLOOKUP($A62,'LA6'!$A$1:$AD$200,'LA6'!I$1,0)),0)))))),".")</f>
        <v>7.0000000000000007E-2</v>
      </c>
      <c r="L62" s="27" t="str">
        <f>IFERROR(
IF(INDEX!$H$8=1,(VLOOKUP($A62,'LA1'!$A$1:$AD$200,'LA1'!J$1,0)),
IF(INDEX!$H$8=2,(VLOOKUP($A62,'LA2'!$A$1:$AD$200,'LA2'!J$1,0)),
IF(INDEX!$H$8=3,(VLOOKUP($A62,'LA3'!$A$1:$AD$200,'LA3'!J$1,0)),
IF(INDEX!$H$8=4,(VLOOKUP($A62,'LA4'!$A$1:$AD$200,'LA4'!J$1,0)),
IF(INDEX!$H$8=5,(VLOOKUP($A62,'LA5'!$A$1:$AD$200,'LA5'!J$1,0)),
IF(INDEX!$H$8=6,(VLOOKUP($A62,'LA6'!$A$1:$AD$200,'LA6'!J$1,0)),0)))))),".")</f>
        <v>x</v>
      </c>
      <c r="M62" s="27" t="str">
        <f>IFERROR(
IF(INDEX!$H$8=1,(VLOOKUP($A62,'LA1'!$A$1:$AD$200,'LA1'!K$1,0)),
IF(INDEX!$H$8=2,(VLOOKUP($A62,'LA2'!$A$1:$AD$200,'LA2'!K$1,0)),
IF(INDEX!$H$8=3,(VLOOKUP($A62,'LA3'!$A$1:$AD$200,'LA3'!K$1,0)),
IF(INDEX!$H$8=4,(VLOOKUP($A62,'LA4'!$A$1:$AD$200,'LA4'!K$1,0)),
IF(INDEX!$H$8=5,(VLOOKUP($A62,'LA5'!$A$1:$AD$200,'LA5'!K$1,0)),
IF(INDEX!$H$8=6,(VLOOKUP($A62,'LA6'!$A$1:$AD$200,'LA6'!K$1,0)),0)))))),".")</f>
        <v>x</v>
      </c>
      <c r="N62" s="27">
        <f>IFERROR(
IF(INDEX!$H$8=1,(VLOOKUP($A62,'LA1'!$A$1:$AD$200,'LA1'!L$1,0)),
IF(INDEX!$H$8=2,(VLOOKUP($A62,'LA2'!$A$1:$AD$200,'LA2'!L$1,0)),
IF(INDEX!$H$8=3,(VLOOKUP($A62,'LA3'!$A$1:$AD$200,'LA3'!L$1,0)),
IF(INDEX!$H$8=4,(VLOOKUP($A62,'LA4'!$A$1:$AD$200,'LA4'!L$1,0)),
IF(INDEX!$H$8=5,(VLOOKUP($A62,'LA5'!$A$1:$AD$200,'LA5'!L$1,0)),
IF(INDEX!$H$8=6,(VLOOKUP($A62,'LA6'!$A$1:$AD$200,'LA6'!L$1,0)),0)))))),".")</f>
        <v>0</v>
      </c>
      <c r="O62" s="27">
        <f>IFERROR(
IF(INDEX!$H$8=1,(VLOOKUP($A62,'LA1'!$A$1:$AD$200,'LA1'!M$1,0)),
IF(INDEX!$H$8=2,(VLOOKUP($A62,'LA2'!$A$1:$AD$200,'LA2'!M$1,0)),
IF(INDEX!$H$8=3,(VLOOKUP($A62,'LA3'!$A$1:$AD$200,'LA3'!M$1,0)),
IF(INDEX!$H$8=4,(VLOOKUP($A62,'LA4'!$A$1:$AD$200,'LA4'!M$1,0)),
IF(INDEX!$H$8=5,(VLOOKUP($A62,'LA5'!$A$1:$AD$200,'LA5'!M$1,0)),
IF(INDEX!$H$8=6,(VLOOKUP($A62,'LA6'!$A$1:$AD$200,'LA6'!M$1,0)),0)))))),".")</f>
        <v>0.05</v>
      </c>
      <c r="P62" s="27" t="str">
        <f>IFERROR(
IF(INDEX!$H$8=1,(VLOOKUP($A62,'LA1'!$A$1:$AD$200,'LA1'!N$1,0)),
IF(INDEX!$H$8=2,(VLOOKUP($A62,'LA2'!$A$1:$AD$200,'LA2'!N$1,0)),
IF(INDEX!$H$8=3,(VLOOKUP($A62,'LA3'!$A$1:$AD$200,'LA3'!N$1,0)),
IF(INDEX!$H$8=4,(VLOOKUP($A62,'LA4'!$A$1:$AD$200,'LA4'!N$1,0)),
IF(INDEX!$H$8=5,(VLOOKUP($A62,'LA5'!$A$1:$AD$200,'LA5'!N$1,0)),
IF(INDEX!$H$8=6,(VLOOKUP($A62,'LA6'!$A$1:$AD$200,'LA6'!N$1,0)),0)))))),".")</f>
        <v>x</v>
      </c>
      <c r="Q62" s="27" t="str">
        <f>IFERROR(
IF(INDEX!$H$8=1,(VLOOKUP($A62,'LA1'!$A$1:$AD$200,'LA1'!O$1,0)),
IF(INDEX!$H$8=2,(VLOOKUP($A62,'LA2'!$A$1:$AD$200,'LA2'!O$1,0)),
IF(INDEX!$H$8=3,(VLOOKUP($A62,'LA3'!$A$1:$AD$200,'LA3'!O$1,0)),
IF(INDEX!$H$8=4,(VLOOKUP($A62,'LA4'!$A$1:$AD$200,'LA4'!O$1,0)),
IF(INDEX!$H$8=5,(VLOOKUP($A62,'LA5'!$A$1:$AD$200,'LA5'!O$1,0)),
IF(INDEX!$H$8=6,(VLOOKUP($A62,'LA6'!$A$1:$AD$200,'LA6'!O$1,0)),0)))))),".")</f>
        <v>-</v>
      </c>
      <c r="R62" s="27">
        <f>IFERROR(
IF(INDEX!$H$8=1,(VLOOKUP($A62,'LA1'!$A$1:$AD$200,'LA1'!P$1,0)),
IF(INDEX!$H$8=2,(VLOOKUP($A62,'LA2'!$A$1:$AD$200,'LA2'!P$1,0)),
IF(INDEX!$H$8=3,(VLOOKUP($A62,'LA3'!$A$1:$AD$200,'LA3'!P$1,0)),
IF(INDEX!$H$8=4,(VLOOKUP($A62,'LA4'!$A$1:$AD$200,'LA4'!P$1,0)),
IF(INDEX!$H$8=5,(VLOOKUP($A62,'LA5'!$A$1:$AD$200,'LA5'!P$1,0)),
IF(INDEX!$H$8=6,(VLOOKUP($A62,'LA6'!$A$1:$AD$200,'LA6'!P$1,0)),0)))))),".")</f>
        <v>0.01</v>
      </c>
      <c r="S62" s="27">
        <f>IFERROR(
IF(INDEX!$H$8=1,(VLOOKUP($A62,'LA1'!$A$1:$AD$200,'LA1'!Q$1,0)),
IF(INDEX!$H$8=2,(VLOOKUP($A62,'LA2'!$A$1:$AD$200,'LA2'!Q$1,0)),
IF(INDEX!$H$8=3,(VLOOKUP($A62,'LA3'!$A$1:$AD$200,'LA3'!Q$1,0)),
IF(INDEX!$H$8=4,(VLOOKUP($A62,'LA4'!$A$1:$AD$200,'LA4'!Q$1,0)),
IF(INDEX!$H$8=5,(VLOOKUP($A62,'LA5'!$A$1:$AD$200,'LA5'!Q$1,0)),
IF(INDEX!$H$8=6,(VLOOKUP($A62,'LA6'!$A$1:$AD$200,'LA6'!Q$1,0)),0)))))),".")</f>
        <v>0.01</v>
      </c>
      <c r="T62" s="27" t="str">
        <f>IFERROR(
IF(INDEX!$H$8=1,(VLOOKUP($A62,'LA1'!$A$1:$AD$200,'LA1'!R$1,0)),
IF(INDEX!$H$8=2,(VLOOKUP($A62,'LA2'!$A$1:$AD$200,'LA2'!R$1,0)),
IF(INDEX!$H$8=3,(VLOOKUP($A62,'LA3'!$A$1:$AD$200,'LA3'!R$1,0)),
IF(INDEX!$H$8=4,(VLOOKUP($A62,'LA4'!$A$1:$AD$200,'LA4'!R$1,0)),
IF(INDEX!$H$8=5,(VLOOKUP($A62,'LA5'!$A$1:$AD$200,'LA5'!R$1,0)),
IF(INDEX!$H$8=6,(VLOOKUP($A62,'LA6'!$A$1:$AD$200,'LA6'!R$1,0)),0)))))),".")</f>
        <v>-</v>
      </c>
      <c r="U62" s="27" t="str">
        <f>IFERROR(
IF(INDEX!$H$8=1,(VLOOKUP($A62,'LA1'!$A$1:$AD$200,'LA1'!S$1,0)),
IF(INDEX!$H$8=2,(VLOOKUP($A62,'LA2'!$A$1:$AD$200,'LA2'!S$1,0)),
IF(INDEX!$H$8=3,(VLOOKUP($A62,'LA3'!$A$1:$AD$200,'LA3'!S$1,0)),
IF(INDEX!$H$8=4,(VLOOKUP($A62,'LA4'!$A$1:$AD$200,'LA4'!S$1,0)),
IF(INDEX!$H$8=5,(VLOOKUP($A62,'LA5'!$A$1:$AD$200,'LA5'!S$1,0)),
IF(INDEX!$H$8=6,(VLOOKUP($A62,'LA6'!$A$1:$AD$200,'LA6'!S$1,0)),0)))))),".")</f>
        <v>-</v>
      </c>
      <c r="V62" s="27">
        <f>IFERROR(
IF(INDEX!$H$8=1,(VLOOKUP($A62,'LA1'!$A$1:$AD$200,'LA1'!T$1,0)),
IF(INDEX!$H$8=2,(VLOOKUP($A62,'LA2'!$A$1:$AD$200,'LA2'!T$1,0)),
IF(INDEX!$H$8=3,(VLOOKUP($A62,'LA3'!$A$1:$AD$200,'LA3'!T$1,0)),
IF(INDEX!$H$8=4,(VLOOKUP($A62,'LA4'!$A$1:$AD$200,'LA4'!T$1,0)),
IF(INDEX!$H$8=5,(VLOOKUP($A62,'LA5'!$A$1:$AD$200,'LA5'!T$1,0)),
IF(INDEX!$H$8=6,(VLOOKUP($A62,'LA6'!$A$1:$AD$200,'LA6'!T$1,0)),0)))))),".")</f>
        <v>0.01</v>
      </c>
      <c r="W62" s="27">
        <f>IFERROR(
IF(INDEX!$H$8=1,(VLOOKUP($A62,'LA1'!$A$1:$AD$200,'LA1'!U$1,0)),
IF(INDEX!$H$8=2,(VLOOKUP($A62,'LA2'!$A$1:$AD$200,'LA2'!U$1,0)),
IF(INDEX!$H$8=3,(VLOOKUP($A62,'LA3'!$A$1:$AD$200,'LA3'!U$1,0)),
IF(INDEX!$H$8=4,(VLOOKUP($A62,'LA4'!$A$1:$AD$200,'LA4'!U$1,0)),
IF(INDEX!$H$8=5,(VLOOKUP($A62,'LA5'!$A$1:$AD$200,'LA5'!U$1,0)),
IF(INDEX!$H$8=6,(VLOOKUP($A62,'LA6'!$A$1:$AD$200,'LA6'!U$1,0)),0)))))),".")</f>
        <v>0.05</v>
      </c>
      <c r="X62" s="27">
        <f>IFERROR(
IF(INDEX!$H$8=1,(VLOOKUP($A62,'LA1'!$A$1:$AD$200,'LA1'!V$1,0)),
IF(INDEX!$H$8=2,(VLOOKUP($A62,'LA2'!$A$1:$AD$200,'LA2'!V$1,0)),
IF(INDEX!$H$8=3,(VLOOKUP($A62,'LA3'!$A$1:$AD$200,'LA3'!V$1,0)),
IF(INDEX!$H$8=4,(VLOOKUP($A62,'LA4'!$A$1:$AD$200,'LA4'!V$1,0)),
IF(INDEX!$H$8=5,(VLOOKUP($A62,'LA5'!$A$1:$AD$200,'LA5'!V$1,0)),
IF(INDEX!$H$8=6,(VLOOKUP($A62,'LA6'!$A$1:$AD$200,'LA6'!V$1,0)),0)))))),".")</f>
        <v>0.01</v>
      </c>
      <c r="Y62" s="27">
        <f>IFERROR(
IF(INDEX!$H$8=1,(VLOOKUP($A62,'LA1'!$A$1:$AD$200,'LA1'!W$1,0)),
IF(INDEX!$H$8=2,(VLOOKUP($A62,'LA2'!$A$1:$AD$200,'LA2'!W$1,0)),
IF(INDEX!$H$8=3,(VLOOKUP($A62,'LA3'!$A$1:$AD$200,'LA3'!W$1,0)),
IF(INDEX!$H$8=4,(VLOOKUP($A62,'LA4'!$A$1:$AD$200,'LA4'!W$1,0)),
IF(INDEX!$H$8=5,(VLOOKUP($A62,'LA5'!$A$1:$AD$200,'LA5'!W$1,0)),
IF(INDEX!$H$8=6,(VLOOKUP($A62,'LA6'!$A$1:$AD$200,'LA6'!W$1,0)),0)))))),".")</f>
        <v>0.02</v>
      </c>
    </row>
    <row r="63" spans="1:25" s="7" customFormat="1" ht="11.25" x14ac:dyDescent="0.2">
      <c r="A63" s="13">
        <v>203</v>
      </c>
      <c r="B63" s="13" t="s">
        <v>174</v>
      </c>
      <c r="C63" s="96" t="s">
        <v>124</v>
      </c>
      <c r="D63" s="26">
        <f>IFERROR(
IF(INDEX!$H$8=1,(VLOOKUP($A63,'LA1'!$A$1:$AD$200,'LA1'!B$1,0)),
IF(INDEX!$H$8=2,(VLOOKUP($A63,'LA2'!$A$1:$AD$200,'LA2'!B$1,0)),
IF(INDEX!$H$8=3,(VLOOKUP($A63,'LA3'!$A$1:$AD$200,'LA3'!B$1,0)),
IF(INDEX!$H$8=4,(VLOOKUP($A63,'LA4'!$A$1:$AD$200,'LA4'!B$1,0)),
IF(INDEX!$H$8=5,(VLOOKUP($A63,'LA5'!$A$1:$AD$200,'LA5'!B$1,0)),
IF(INDEX!$H$8=6,(VLOOKUP($A63,'LA6'!$A$1:$AD$200,'LA6'!B$1,0)),0)))))),".")</f>
        <v>2110</v>
      </c>
      <c r="E63" s="27">
        <f>IFERROR(
IF(INDEX!$H$8=1,(VLOOKUP($A63,'LA1'!$A$1:$AD$200,'LA1'!C$1,0)),
IF(INDEX!$H$8=2,(VLOOKUP($A63,'LA2'!$A$1:$AD$200,'LA2'!C$1,0)),
IF(INDEX!$H$8=3,(VLOOKUP($A63,'LA3'!$A$1:$AD$200,'LA3'!C$1,0)),
IF(INDEX!$H$8=4,(VLOOKUP($A63,'LA4'!$A$1:$AD$200,'LA4'!C$1,0)),
IF(INDEX!$H$8=5,(VLOOKUP($A63,'LA5'!$A$1:$AD$200,'LA5'!C$1,0)),
IF(INDEX!$H$8=6,(VLOOKUP($A63,'LA6'!$A$1:$AD$200,'LA6'!C$1,0)),0)))))),".")</f>
        <v>0.92</v>
      </c>
      <c r="F63" s="27">
        <f>IFERROR(
IF(INDEX!$H$8=1,(VLOOKUP($A63,'LA1'!$A$1:$AD$200,'LA1'!D$1,0)),
IF(INDEX!$H$8=2,(VLOOKUP($A63,'LA2'!$A$1:$AD$200,'LA2'!D$1,0)),
IF(INDEX!$H$8=3,(VLOOKUP($A63,'LA3'!$A$1:$AD$200,'LA3'!D$1,0)),
IF(INDEX!$H$8=4,(VLOOKUP($A63,'LA4'!$A$1:$AD$200,'LA4'!D$1,0)),
IF(INDEX!$H$8=5,(VLOOKUP($A63,'LA5'!$A$1:$AD$200,'LA5'!D$1,0)),
IF(INDEX!$H$8=6,(VLOOKUP($A63,'LA6'!$A$1:$AD$200,'LA6'!D$1,0)),0)))))),".")</f>
        <v>0.91</v>
      </c>
      <c r="G63" s="27">
        <f>IFERROR(
IF(INDEX!$H$8=1,(VLOOKUP($A63,'LA1'!$A$1:$AD$200,'LA1'!E$1,0)),
IF(INDEX!$H$8=2,(VLOOKUP($A63,'LA2'!$A$1:$AD$200,'LA2'!E$1,0)),
IF(INDEX!$H$8=3,(VLOOKUP($A63,'LA3'!$A$1:$AD$200,'LA3'!E$1,0)),
IF(INDEX!$H$8=4,(VLOOKUP($A63,'LA4'!$A$1:$AD$200,'LA4'!E$1,0)),
IF(INDEX!$H$8=5,(VLOOKUP($A63,'LA5'!$A$1:$AD$200,'LA5'!E$1,0)),
IF(INDEX!$H$8=6,(VLOOKUP($A63,'LA6'!$A$1:$AD$200,'LA6'!E$1,0)),0)))))),".")</f>
        <v>0.12</v>
      </c>
      <c r="H63" s="27">
        <f>IFERROR(
IF(INDEX!$H$8=1,(VLOOKUP($A63,'LA1'!$A$1:$AD$200,'LA1'!F$1,0)),
IF(INDEX!$H$8=2,(VLOOKUP($A63,'LA2'!$A$1:$AD$200,'LA2'!F$1,0)),
IF(INDEX!$H$8=3,(VLOOKUP($A63,'LA3'!$A$1:$AD$200,'LA3'!F$1,0)),
IF(INDEX!$H$8=4,(VLOOKUP($A63,'LA4'!$A$1:$AD$200,'LA4'!F$1,0)),
IF(INDEX!$H$8=5,(VLOOKUP($A63,'LA5'!$A$1:$AD$200,'LA5'!F$1,0)),
IF(INDEX!$H$8=6,(VLOOKUP($A63,'LA6'!$A$1:$AD$200,'LA6'!F$1,0)),0)))))),".")</f>
        <v>0.01</v>
      </c>
      <c r="I63" s="27">
        <f>IFERROR(
IF(INDEX!$H$8=1,(VLOOKUP($A63,'LA1'!$A$1:$AD$200,'LA1'!G$1,0)),
IF(INDEX!$H$8=2,(VLOOKUP($A63,'LA2'!$A$1:$AD$200,'LA2'!G$1,0)),
IF(INDEX!$H$8=3,(VLOOKUP($A63,'LA3'!$A$1:$AD$200,'LA3'!G$1,0)),
IF(INDEX!$H$8=4,(VLOOKUP($A63,'LA4'!$A$1:$AD$200,'LA4'!G$1,0)),
IF(INDEX!$H$8=5,(VLOOKUP($A63,'LA5'!$A$1:$AD$200,'LA5'!G$1,0)),
IF(INDEX!$H$8=6,(VLOOKUP($A63,'LA6'!$A$1:$AD$200,'LA6'!G$1,0)),0)))))),".")</f>
        <v>0.02</v>
      </c>
      <c r="J63" s="27">
        <f>IFERROR(
IF(INDEX!$H$8=1,(VLOOKUP($A63,'LA1'!$A$1:$AD$200,'LA1'!H$1,0)),
IF(INDEX!$H$8=2,(VLOOKUP($A63,'LA2'!$A$1:$AD$200,'LA2'!H$1,0)),
IF(INDEX!$H$8=3,(VLOOKUP($A63,'LA3'!$A$1:$AD$200,'LA3'!H$1,0)),
IF(INDEX!$H$8=4,(VLOOKUP($A63,'LA4'!$A$1:$AD$200,'LA4'!H$1,0)),
IF(INDEX!$H$8=5,(VLOOKUP($A63,'LA5'!$A$1:$AD$200,'LA5'!H$1,0)),
IF(INDEX!$H$8=6,(VLOOKUP($A63,'LA6'!$A$1:$AD$200,'LA6'!H$1,0)),0)))))),".")</f>
        <v>0.63</v>
      </c>
      <c r="K63" s="27">
        <f>IFERROR(
IF(INDEX!$H$8=1,(VLOOKUP($A63,'LA1'!$A$1:$AD$200,'LA1'!I$1,0)),
IF(INDEX!$H$8=2,(VLOOKUP($A63,'LA2'!$A$1:$AD$200,'LA2'!I$1,0)),
IF(INDEX!$H$8=3,(VLOOKUP($A63,'LA3'!$A$1:$AD$200,'LA3'!I$1,0)),
IF(INDEX!$H$8=4,(VLOOKUP($A63,'LA4'!$A$1:$AD$200,'LA4'!I$1,0)),
IF(INDEX!$H$8=5,(VLOOKUP($A63,'LA5'!$A$1:$AD$200,'LA5'!I$1,0)),
IF(INDEX!$H$8=6,(VLOOKUP($A63,'LA6'!$A$1:$AD$200,'LA6'!I$1,0)),0)))))),".")</f>
        <v>0.12</v>
      </c>
      <c r="L63" s="27">
        <f>IFERROR(
IF(INDEX!$H$8=1,(VLOOKUP($A63,'LA1'!$A$1:$AD$200,'LA1'!J$1,0)),
IF(INDEX!$H$8=2,(VLOOKUP($A63,'LA2'!$A$1:$AD$200,'LA2'!J$1,0)),
IF(INDEX!$H$8=3,(VLOOKUP($A63,'LA3'!$A$1:$AD$200,'LA3'!J$1,0)),
IF(INDEX!$H$8=4,(VLOOKUP($A63,'LA4'!$A$1:$AD$200,'LA4'!J$1,0)),
IF(INDEX!$H$8=5,(VLOOKUP($A63,'LA5'!$A$1:$AD$200,'LA5'!J$1,0)),
IF(INDEX!$H$8=6,(VLOOKUP($A63,'LA6'!$A$1:$AD$200,'LA6'!J$1,0)),0)))))),".")</f>
        <v>0</v>
      </c>
      <c r="M63" s="27">
        <f>IFERROR(
IF(INDEX!$H$8=1,(VLOOKUP($A63,'LA1'!$A$1:$AD$200,'LA1'!K$1,0)),
IF(INDEX!$H$8=2,(VLOOKUP($A63,'LA2'!$A$1:$AD$200,'LA2'!K$1,0)),
IF(INDEX!$H$8=3,(VLOOKUP($A63,'LA3'!$A$1:$AD$200,'LA3'!K$1,0)),
IF(INDEX!$H$8=4,(VLOOKUP($A63,'LA4'!$A$1:$AD$200,'LA4'!K$1,0)),
IF(INDEX!$H$8=5,(VLOOKUP($A63,'LA5'!$A$1:$AD$200,'LA5'!K$1,0)),
IF(INDEX!$H$8=6,(VLOOKUP($A63,'LA6'!$A$1:$AD$200,'LA6'!K$1,0)),0)))))),".")</f>
        <v>0</v>
      </c>
      <c r="N63" s="27">
        <f>IFERROR(
IF(INDEX!$H$8=1,(VLOOKUP($A63,'LA1'!$A$1:$AD$200,'LA1'!L$1,0)),
IF(INDEX!$H$8=2,(VLOOKUP($A63,'LA2'!$A$1:$AD$200,'LA2'!L$1,0)),
IF(INDEX!$H$8=3,(VLOOKUP($A63,'LA3'!$A$1:$AD$200,'LA3'!L$1,0)),
IF(INDEX!$H$8=4,(VLOOKUP($A63,'LA4'!$A$1:$AD$200,'LA4'!L$1,0)),
IF(INDEX!$H$8=5,(VLOOKUP($A63,'LA5'!$A$1:$AD$200,'LA5'!L$1,0)),
IF(INDEX!$H$8=6,(VLOOKUP($A63,'LA6'!$A$1:$AD$200,'LA6'!L$1,0)),0)))))),".")</f>
        <v>0</v>
      </c>
      <c r="O63" s="27">
        <f>IFERROR(
IF(INDEX!$H$8=1,(VLOOKUP($A63,'LA1'!$A$1:$AD$200,'LA1'!M$1,0)),
IF(INDEX!$H$8=2,(VLOOKUP($A63,'LA2'!$A$1:$AD$200,'LA2'!M$1,0)),
IF(INDEX!$H$8=3,(VLOOKUP($A63,'LA3'!$A$1:$AD$200,'LA3'!M$1,0)),
IF(INDEX!$H$8=4,(VLOOKUP($A63,'LA4'!$A$1:$AD$200,'LA4'!M$1,0)),
IF(INDEX!$H$8=5,(VLOOKUP($A63,'LA5'!$A$1:$AD$200,'LA5'!M$1,0)),
IF(INDEX!$H$8=6,(VLOOKUP($A63,'LA6'!$A$1:$AD$200,'LA6'!M$1,0)),0)))))),".")</f>
        <v>0.03</v>
      </c>
      <c r="P63" s="27">
        <f>IFERROR(
IF(INDEX!$H$8=1,(VLOOKUP($A63,'LA1'!$A$1:$AD$200,'LA1'!N$1,0)),
IF(INDEX!$H$8=2,(VLOOKUP($A63,'LA2'!$A$1:$AD$200,'LA2'!N$1,0)),
IF(INDEX!$H$8=3,(VLOOKUP($A63,'LA3'!$A$1:$AD$200,'LA3'!N$1,0)),
IF(INDEX!$H$8=4,(VLOOKUP($A63,'LA4'!$A$1:$AD$200,'LA4'!N$1,0)),
IF(INDEX!$H$8=5,(VLOOKUP($A63,'LA5'!$A$1:$AD$200,'LA5'!N$1,0)),
IF(INDEX!$H$8=6,(VLOOKUP($A63,'LA6'!$A$1:$AD$200,'LA6'!N$1,0)),0)))))),".")</f>
        <v>0</v>
      </c>
      <c r="Q63" s="27" t="str">
        <f>IFERROR(
IF(INDEX!$H$8=1,(VLOOKUP($A63,'LA1'!$A$1:$AD$200,'LA1'!O$1,0)),
IF(INDEX!$H$8=2,(VLOOKUP($A63,'LA2'!$A$1:$AD$200,'LA2'!O$1,0)),
IF(INDEX!$H$8=3,(VLOOKUP($A63,'LA3'!$A$1:$AD$200,'LA3'!O$1,0)),
IF(INDEX!$H$8=4,(VLOOKUP($A63,'LA4'!$A$1:$AD$200,'LA4'!O$1,0)),
IF(INDEX!$H$8=5,(VLOOKUP($A63,'LA5'!$A$1:$AD$200,'LA5'!O$1,0)),
IF(INDEX!$H$8=6,(VLOOKUP($A63,'LA6'!$A$1:$AD$200,'LA6'!O$1,0)),0)))))),".")</f>
        <v>-</v>
      </c>
      <c r="R63" s="27">
        <f>IFERROR(
IF(INDEX!$H$8=1,(VLOOKUP($A63,'LA1'!$A$1:$AD$200,'LA1'!P$1,0)),
IF(INDEX!$H$8=2,(VLOOKUP($A63,'LA2'!$A$1:$AD$200,'LA2'!P$1,0)),
IF(INDEX!$H$8=3,(VLOOKUP($A63,'LA3'!$A$1:$AD$200,'LA3'!P$1,0)),
IF(INDEX!$H$8=4,(VLOOKUP($A63,'LA4'!$A$1:$AD$200,'LA4'!P$1,0)),
IF(INDEX!$H$8=5,(VLOOKUP($A63,'LA5'!$A$1:$AD$200,'LA5'!P$1,0)),
IF(INDEX!$H$8=6,(VLOOKUP($A63,'LA6'!$A$1:$AD$200,'LA6'!P$1,0)),0)))))),".")</f>
        <v>0.01</v>
      </c>
      <c r="S63" s="27">
        <f>IFERROR(
IF(INDEX!$H$8=1,(VLOOKUP($A63,'LA1'!$A$1:$AD$200,'LA1'!Q$1,0)),
IF(INDEX!$H$8=2,(VLOOKUP($A63,'LA2'!$A$1:$AD$200,'LA2'!Q$1,0)),
IF(INDEX!$H$8=3,(VLOOKUP($A63,'LA3'!$A$1:$AD$200,'LA3'!Q$1,0)),
IF(INDEX!$H$8=4,(VLOOKUP($A63,'LA4'!$A$1:$AD$200,'LA4'!Q$1,0)),
IF(INDEX!$H$8=5,(VLOOKUP($A63,'LA5'!$A$1:$AD$200,'LA5'!Q$1,0)),
IF(INDEX!$H$8=6,(VLOOKUP($A63,'LA6'!$A$1:$AD$200,'LA6'!Q$1,0)),0)))))),".")</f>
        <v>0.01</v>
      </c>
      <c r="T63" s="27">
        <f>IFERROR(
IF(INDEX!$H$8=1,(VLOOKUP($A63,'LA1'!$A$1:$AD$200,'LA1'!R$1,0)),
IF(INDEX!$H$8=2,(VLOOKUP($A63,'LA2'!$A$1:$AD$200,'LA2'!R$1,0)),
IF(INDEX!$H$8=3,(VLOOKUP($A63,'LA3'!$A$1:$AD$200,'LA3'!R$1,0)),
IF(INDEX!$H$8=4,(VLOOKUP($A63,'LA4'!$A$1:$AD$200,'LA4'!R$1,0)),
IF(INDEX!$H$8=5,(VLOOKUP($A63,'LA5'!$A$1:$AD$200,'LA5'!R$1,0)),
IF(INDEX!$H$8=6,(VLOOKUP($A63,'LA6'!$A$1:$AD$200,'LA6'!R$1,0)),0)))))),".")</f>
        <v>0</v>
      </c>
      <c r="U63" s="27" t="str">
        <f>IFERROR(
IF(INDEX!$H$8=1,(VLOOKUP($A63,'LA1'!$A$1:$AD$200,'LA1'!S$1,0)),
IF(INDEX!$H$8=2,(VLOOKUP($A63,'LA2'!$A$1:$AD$200,'LA2'!S$1,0)),
IF(INDEX!$H$8=3,(VLOOKUP($A63,'LA3'!$A$1:$AD$200,'LA3'!S$1,0)),
IF(INDEX!$H$8=4,(VLOOKUP($A63,'LA4'!$A$1:$AD$200,'LA4'!S$1,0)),
IF(INDEX!$H$8=5,(VLOOKUP($A63,'LA5'!$A$1:$AD$200,'LA5'!S$1,0)),
IF(INDEX!$H$8=6,(VLOOKUP($A63,'LA6'!$A$1:$AD$200,'LA6'!S$1,0)),0)))))),".")</f>
        <v>x</v>
      </c>
      <c r="V63" s="27">
        <f>IFERROR(
IF(INDEX!$H$8=1,(VLOOKUP($A63,'LA1'!$A$1:$AD$200,'LA1'!T$1,0)),
IF(INDEX!$H$8=2,(VLOOKUP($A63,'LA2'!$A$1:$AD$200,'LA2'!T$1,0)),
IF(INDEX!$H$8=3,(VLOOKUP($A63,'LA3'!$A$1:$AD$200,'LA3'!T$1,0)),
IF(INDEX!$H$8=4,(VLOOKUP($A63,'LA4'!$A$1:$AD$200,'LA4'!T$1,0)),
IF(INDEX!$H$8=5,(VLOOKUP($A63,'LA5'!$A$1:$AD$200,'LA5'!T$1,0)),
IF(INDEX!$H$8=6,(VLOOKUP($A63,'LA6'!$A$1:$AD$200,'LA6'!T$1,0)),0)))))),".")</f>
        <v>0.01</v>
      </c>
      <c r="W63" s="27">
        <f>IFERROR(
IF(INDEX!$H$8=1,(VLOOKUP($A63,'LA1'!$A$1:$AD$200,'LA1'!U$1,0)),
IF(INDEX!$H$8=2,(VLOOKUP($A63,'LA2'!$A$1:$AD$200,'LA2'!U$1,0)),
IF(INDEX!$H$8=3,(VLOOKUP($A63,'LA3'!$A$1:$AD$200,'LA3'!U$1,0)),
IF(INDEX!$H$8=4,(VLOOKUP($A63,'LA4'!$A$1:$AD$200,'LA4'!U$1,0)),
IF(INDEX!$H$8=5,(VLOOKUP($A63,'LA5'!$A$1:$AD$200,'LA5'!U$1,0)),
IF(INDEX!$H$8=6,(VLOOKUP($A63,'LA6'!$A$1:$AD$200,'LA6'!U$1,0)),0)))))),".")</f>
        <v>0.04</v>
      </c>
      <c r="X63" s="27">
        <f>IFERROR(
IF(INDEX!$H$8=1,(VLOOKUP($A63,'LA1'!$A$1:$AD$200,'LA1'!V$1,0)),
IF(INDEX!$H$8=2,(VLOOKUP($A63,'LA2'!$A$1:$AD$200,'LA2'!V$1,0)),
IF(INDEX!$H$8=3,(VLOOKUP($A63,'LA3'!$A$1:$AD$200,'LA3'!V$1,0)),
IF(INDEX!$H$8=4,(VLOOKUP($A63,'LA4'!$A$1:$AD$200,'LA4'!V$1,0)),
IF(INDEX!$H$8=5,(VLOOKUP($A63,'LA5'!$A$1:$AD$200,'LA5'!V$1,0)),
IF(INDEX!$H$8=6,(VLOOKUP($A63,'LA6'!$A$1:$AD$200,'LA6'!V$1,0)),0)))))),".")</f>
        <v>0.01</v>
      </c>
      <c r="Y63" s="27">
        <f>IFERROR(
IF(INDEX!$H$8=1,(VLOOKUP($A63,'LA1'!$A$1:$AD$200,'LA1'!W$1,0)),
IF(INDEX!$H$8=2,(VLOOKUP($A63,'LA2'!$A$1:$AD$200,'LA2'!W$1,0)),
IF(INDEX!$H$8=3,(VLOOKUP($A63,'LA3'!$A$1:$AD$200,'LA3'!W$1,0)),
IF(INDEX!$H$8=4,(VLOOKUP($A63,'LA4'!$A$1:$AD$200,'LA4'!W$1,0)),
IF(INDEX!$H$8=5,(VLOOKUP($A63,'LA5'!$A$1:$AD$200,'LA5'!W$1,0)),
IF(INDEX!$H$8=6,(VLOOKUP($A63,'LA6'!$A$1:$AD$200,'LA6'!W$1,0)),0)))))),".")</f>
        <v>0.02</v>
      </c>
    </row>
    <row r="64" spans="1:25" s="7" customFormat="1" ht="11.25" x14ac:dyDescent="0.2">
      <c r="A64" s="13">
        <v>204</v>
      </c>
      <c r="B64" s="13" t="s">
        <v>175</v>
      </c>
      <c r="C64" s="96" t="s">
        <v>122</v>
      </c>
      <c r="D64" s="26">
        <f>IFERROR(
IF(INDEX!$H$8=1,(VLOOKUP($A64,'LA1'!$A$1:$AD$200,'LA1'!B$1,0)),
IF(INDEX!$H$8=2,(VLOOKUP($A64,'LA2'!$A$1:$AD$200,'LA2'!B$1,0)),
IF(INDEX!$H$8=3,(VLOOKUP($A64,'LA3'!$A$1:$AD$200,'LA3'!B$1,0)),
IF(INDEX!$H$8=4,(VLOOKUP($A64,'LA4'!$A$1:$AD$200,'LA4'!B$1,0)),
IF(INDEX!$H$8=5,(VLOOKUP($A64,'LA5'!$A$1:$AD$200,'LA5'!B$1,0)),
IF(INDEX!$H$8=6,(VLOOKUP($A64,'LA6'!$A$1:$AD$200,'LA6'!B$1,0)),0)))))),".")</f>
        <v>1610</v>
      </c>
      <c r="E64" s="27">
        <f>IFERROR(
IF(INDEX!$H$8=1,(VLOOKUP($A64,'LA1'!$A$1:$AD$200,'LA1'!C$1,0)),
IF(INDEX!$H$8=2,(VLOOKUP($A64,'LA2'!$A$1:$AD$200,'LA2'!C$1,0)),
IF(INDEX!$H$8=3,(VLOOKUP($A64,'LA3'!$A$1:$AD$200,'LA3'!C$1,0)),
IF(INDEX!$H$8=4,(VLOOKUP($A64,'LA4'!$A$1:$AD$200,'LA4'!C$1,0)),
IF(INDEX!$H$8=5,(VLOOKUP($A64,'LA5'!$A$1:$AD$200,'LA5'!C$1,0)),
IF(INDEX!$H$8=6,(VLOOKUP($A64,'LA6'!$A$1:$AD$200,'LA6'!C$1,0)),0)))))),".")</f>
        <v>0.92</v>
      </c>
      <c r="F64" s="27">
        <f>IFERROR(
IF(INDEX!$H$8=1,(VLOOKUP($A64,'LA1'!$A$1:$AD$200,'LA1'!D$1,0)),
IF(INDEX!$H$8=2,(VLOOKUP($A64,'LA2'!$A$1:$AD$200,'LA2'!D$1,0)),
IF(INDEX!$H$8=3,(VLOOKUP($A64,'LA3'!$A$1:$AD$200,'LA3'!D$1,0)),
IF(INDEX!$H$8=4,(VLOOKUP($A64,'LA4'!$A$1:$AD$200,'LA4'!D$1,0)),
IF(INDEX!$H$8=5,(VLOOKUP($A64,'LA5'!$A$1:$AD$200,'LA5'!D$1,0)),
IF(INDEX!$H$8=6,(VLOOKUP($A64,'LA6'!$A$1:$AD$200,'LA6'!D$1,0)),0)))))),".")</f>
        <v>0.92</v>
      </c>
      <c r="G64" s="27">
        <f>IFERROR(
IF(INDEX!$H$8=1,(VLOOKUP($A64,'LA1'!$A$1:$AD$200,'LA1'!E$1,0)),
IF(INDEX!$H$8=2,(VLOOKUP($A64,'LA2'!$A$1:$AD$200,'LA2'!E$1,0)),
IF(INDEX!$H$8=3,(VLOOKUP($A64,'LA3'!$A$1:$AD$200,'LA3'!E$1,0)),
IF(INDEX!$H$8=4,(VLOOKUP($A64,'LA4'!$A$1:$AD$200,'LA4'!E$1,0)),
IF(INDEX!$H$8=5,(VLOOKUP($A64,'LA5'!$A$1:$AD$200,'LA5'!E$1,0)),
IF(INDEX!$H$8=6,(VLOOKUP($A64,'LA6'!$A$1:$AD$200,'LA6'!E$1,0)),0)))))),".")</f>
        <v>0.25</v>
      </c>
      <c r="H64" s="27" t="str">
        <f>IFERROR(
IF(INDEX!$H$8=1,(VLOOKUP($A64,'LA1'!$A$1:$AD$200,'LA1'!F$1,0)),
IF(INDEX!$H$8=2,(VLOOKUP($A64,'LA2'!$A$1:$AD$200,'LA2'!F$1,0)),
IF(INDEX!$H$8=3,(VLOOKUP($A64,'LA3'!$A$1:$AD$200,'LA3'!F$1,0)),
IF(INDEX!$H$8=4,(VLOOKUP($A64,'LA4'!$A$1:$AD$200,'LA4'!F$1,0)),
IF(INDEX!$H$8=5,(VLOOKUP($A64,'LA5'!$A$1:$AD$200,'LA5'!F$1,0)),
IF(INDEX!$H$8=6,(VLOOKUP($A64,'LA6'!$A$1:$AD$200,'LA6'!F$1,0)),0)))))),".")</f>
        <v>x</v>
      </c>
      <c r="I64" s="27">
        <f>IFERROR(
IF(INDEX!$H$8=1,(VLOOKUP($A64,'LA1'!$A$1:$AD$200,'LA1'!G$1,0)),
IF(INDEX!$H$8=2,(VLOOKUP($A64,'LA2'!$A$1:$AD$200,'LA2'!G$1,0)),
IF(INDEX!$H$8=3,(VLOOKUP($A64,'LA3'!$A$1:$AD$200,'LA3'!G$1,0)),
IF(INDEX!$H$8=4,(VLOOKUP($A64,'LA4'!$A$1:$AD$200,'LA4'!G$1,0)),
IF(INDEX!$H$8=5,(VLOOKUP($A64,'LA5'!$A$1:$AD$200,'LA5'!G$1,0)),
IF(INDEX!$H$8=6,(VLOOKUP($A64,'LA6'!$A$1:$AD$200,'LA6'!G$1,0)),0)))))),".")</f>
        <v>0.03</v>
      </c>
      <c r="J64" s="27">
        <f>IFERROR(
IF(INDEX!$H$8=1,(VLOOKUP($A64,'LA1'!$A$1:$AD$200,'LA1'!H$1,0)),
IF(INDEX!$H$8=2,(VLOOKUP($A64,'LA2'!$A$1:$AD$200,'LA2'!H$1,0)),
IF(INDEX!$H$8=3,(VLOOKUP($A64,'LA3'!$A$1:$AD$200,'LA3'!H$1,0)),
IF(INDEX!$H$8=4,(VLOOKUP($A64,'LA4'!$A$1:$AD$200,'LA4'!H$1,0)),
IF(INDEX!$H$8=5,(VLOOKUP($A64,'LA5'!$A$1:$AD$200,'LA5'!H$1,0)),
IF(INDEX!$H$8=6,(VLOOKUP($A64,'LA6'!$A$1:$AD$200,'LA6'!H$1,0)),0)))))),".")</f>
        <v>0.52</v>
      </c>
      <c r="K64" s="27">
        <f>IFERROR(
IF(INDEX!$H$8=1,(VLOOKUP($A64,'LA1'!$A$1:$AD$200,'LA1'!I$1,0)),
IF(INDEX!$H$8=2,(VLOOKUP($A64,'LA2'!$A$1:$AD$200,'LA2'!I$1,0)),
IF(INDEX!$H$8=3,(VLOOKUP($A64,'LA3'!$A$1:$AD$200,'LA3'!I$1,0)),
IF(INDEX!$H$8=4,(VLOOKUP($A64,'LA4'!$A$1:$AD$200,'LA4'!I$1,0)),
IF(INDEX!$H$8=5,(VLOOKUP($A64,'LA5'!$A$1:$AD$200,'LA5'!I$1,0)),
IF(INDEX!$H$8=6,(VLOOKUP($A64,'LA6'!$A$1:$AD$200,'LA6'!I$1,0)),0)))))),".")</f>
        <v>0.12</v>
      </c>
      <c r="L64" s="27">
        <f>IFERROR(
IF(INDEX!$H$8=1,(VLOOKUP($A64,'LA1'!$A$1:$AD$200,'LA1'!J$1,0)),
IF(INDEX!$H$8=2,(VLOOKUP($A64,'LA2'!$A$1:$AD$200,'LA2'!J$1,0)),
IF(INDEX!$H$8=3,(VLOOKUP($A64,'LA3'!$A$1:$AD$200,'LA3'!J$1,0)),
IF(INDEX!$H$8=4,(VLOOKUP($A64,'LA4'!$A$1:$AD$200,'LA4'!J$1,0)),
IF(INDEX!$H$8=5,(VLOOKUP($A64,'LA5'!$A$1:$AD$200,'LA5'!J$1,0)),
IF(INDEX!$H$8=6,(VLOOKUP($A64,'LA6'!$A$1:$AD$200,'LA6'!J$1,0)),0)))))),".")</f>
        <v>0</v>
      </c>
      <c r="M64" s="27">
        <f>IFERROR(
IF(INDEX!$H$8=1,(VLOOKUP($A64,'LA1'!$A$1:$AD$200,'LA1'!K$1,0)),
IF(INDEX!$H$8=2,(VLOOKUP($A64,'LA2'!$A$1:$AD$200,'LA2'!K$1,0)),
IF(INDEX!$H$8=3,(VLOOKUP($A64,'LA3'!$A$1:$AD$200,'LA3'!K$1,0)),
IF(INDEX!$H$8=4,(VLOOKUP($A64,'LA4'!$A$1:$AD$200,'LA4'!K$1,0)),
IF(INDEX!$H$8=5,(VLOOKUP($A64,'LA5'!$A$1:$AD$200,'LA5'!K$1,0)),
IF(INDEX!$H$8=6,(VLOOKUP($A64,'LA6'!$A$1:$AD$200,'LA6'!K$1,0)),0)))))),".")</f>
        <v>0</v>
      </c>
      <c r="N64" s="27" t="str">
        <f>IFERROR(
IF(INDEX!$H$8=1,(VLOOKUP($A64,'LA1'!$A$1:$AD$200,'LA1'!L$1,0)),
IF(INDEX!$H$8=2,(VLOOKUP($A64,'LA2'!$A$1:$AD$200,'LA2'!L$1,0)),
IF(INDEX!$H$8=3,(VLOOKUP($A64,'LA3'!$A$1:$AD$200,'LA3'!L$1,0)),
IF(INDEX!$H$8=4,(VLOOKUP($A64,'LA4'!$A$1:$AD$200,'LA4'!L$1,0)),
IF(INDEX!$H$8=5,(VLOOKUP($A64,'LA5'!$A$1:$AD$200,'LA5'!L$1,0)),
IF(INDEX!$H$8=6,(VLOOKUP($A64,'LA6'!$A$1:$AD$200,'LA6'!L$1,0)),0)))))),".")</f>
        <v>x</v>
      </c>
      <c r="O64" s="27">
        <f>IFERROR(
IF(INDEX!$H$8=1,(VLOOKUP($A64,'LA1'!$A$1:$AD$200,'LA1'!M$1,0)),
IF(INDEX!$H$8=2,(VLOOKUP($A64,'LA2'!$A$1:$AD$200,'LA2'!M$1,0)),
IF(INDEX!$H$8=3,(VLOOKUP($A64,'LA3'!$A$1:$AD$200,'LA3'!M$1,0)),
IF(INDEX!$H$8=4,(VLOOKUP($A64,'LA4'!$A$1:$AD$200,'LA4'!M$1,0)),
IF(INDEX!$H$8=5,(VLOOKUP($A64,'LA5'!$A$1:$AD$200,'LA5'!M$1,0)),
IF(INDEX!$H$8=6,(VLOOKUP($A64,'LA6'!$A$1:$AD$200,'LA6'!M$1,0)),0)))))),".")</f>
        <v>0.02</v>
      </c>
      <c r="P64" s="27">
        <f>IFERROR(
IF(INDEX!$H$8=1,(VLOOKUP($A64,'LA1'!$A$1:$AD$200,'LA1'!N$1,0)),
IF(INDEX!$H$8=2,(VLOOKUP($A64,'LA2'!$A$1:$AD$200,'LA2'!N$1,0)),
IF(INDEX!$H$8=3,(VLOOKUP($A64,'LA3'!$A$1:$AD$200,'LA3'!N$1,0)),
IF(INDEX!$H$8=4,(VLOOKUP($A64,'LA4'!$A$1:$AD$200,'LA4'!N$1,0)),
IF(INDEX!$H$8=5,(VLOOKUP($A64,'LA5'!$A$1:$AD$200,'LA5'!N$1,0)),
IF(INDEX!$H$8=6,(VLOOKUP($A64,'LA6'!$A$1:$AD$200,'LA6'!N$1,0)),0)))))),".")</f>
        <v>0</v>
      </c>
      <c r="Q64" s="27">
        <f>IFERROR(
IF(INDEX!$H$8=1,(VLOOKUP($A64,'LA1'!$A$1:$AD$200,'LA1'!O$1,0)),
IF(INDEX!$H$8=2,(VLOOKUP($A64,'LA2'!$A$1:$AD$200,'LA2'!O$1,0)),
IF(INDEX!$H$8=3,(VLOOKUP($A64,'LA3'!$A$1:$AD$200,'LA3'!O$1,0)),
IF(INDEX!$H$8=4,(VLOOKUP($A64,'LA4'!$A$1:$AD$200,'LA4'!O$1,0)),
IF(INDEX!$H$8=5,(VLOOKUP($A64,'LA5'!$A$1:$AD$200,'LA5'!O$1,0)),
IF(INDEX!$H$8=6,(VLOOKUP($A64,'LA6'!$A$1:$AD$200,'LA6'!O$1,0)),0)))))),".")</f>
        <v>0</v>
      </c>
      <c r="R64" s="27" t="str">
        <f>IFERROR(
IF(INDEX!$H$8=1,(VLOOKUP($A64,'LA1'!$A$1:$AD$200,'LA1'!P$1,0)),
IF(INDEX!$H$8=2,(VLOOKUP($A64,'LA2'!$A$1:$AD$200,'LA2'!P$1,0)),
IF(INDEX!$H$8=3,(VLOOKUP($A64,'LA3'!$A$1:$AD$200,'LA3'!P$1,0)),
IF(INDEX!$H$8=4,(VLOOKUP($A64,'LA4'!$A$1:$AD$200,'LA4'!P$1,0)),
IF(INDEX!$H$8=5,(VLOOKUP($A64,'LA5'!$A$1:$AD$200,'LA5'!P$1,0)),
IF(INDEX!$H$8=6,(VLOOKUP($A64,'LA6'!$A$1:$AD$200,'LA6'!P$1,0)),0)))))),".")</f>
        <v>-</v>
      </c>
      <c r="S64" s="27" t="str">
        <f>IFERROR(
IF(INDEX!$H$8=1,(VLOOKUP($A64,'LA1'!$A$1:$AD$200,'LA1'!Q$1,0)),
IF(INDEX!$H$8=2,(VLOOKUP($A64,'LA2'!$A$1:$AD$200,'LA2'!Q$1,0)),
IF(INDEX!$H$8=3,(VLOOKUP($A64,'LA3'!$A$1:$AD$200,'LA3'!Q$1,0)),
IF(INDEX!$H$8=4,(VLOOKUP($A64,'LA4'!$A$1:$AD$200,'LA4'!Q$1,0)),
IF(INDEX!$H$8=5,(VLOOKUP($A64,'LA5'!$A$1:$AD$200,'LA5'!Q$1,0)),
IF(INDEX!$H$8=6,(VLOOKUP($A64,'LA6'!$A$1:$AD$200,'LA6'!Q$1,0)),0)))))),".")</f>
        <v>x</v>
      </c>
      <c r="T64" s="27">
        <f>IFERROR(
IF(INDEX!$H$8=1,(VLOOKUP($A64,'LA1'!$A$1:$AD$200,'LA1'!R$1,0)),
IF(INDEX!$H$8=2,(VLOOKUP($A64,'LA2'!$A$1:$AD$200,'LA2'!R$1,0)),
IF(INDEX!$H$8=3,(VLOOKUP($A64,'LA3'!$A$1:$AD$200,'LA3'!R$1,0)),
IF(INDEX!$H$8=4,(VLOOKUP($A64,'LA4'!$A$1:$AD$200,'LA4'!R$1,0)),
IF(INDEX!$H$8=5,(VLOOKUP($A64,'LA5'!$A$1:$AD$200,'LA5'!R$1,0)),
IF(INDEX!$H$8=6,(VLOOKUP($A64,'LA6'!$A$1:$AD$200,'LA6'!R$1,0)),0)))))),".")</f>
        <v>0</v>
      </c>
      <c r="U64" s="27" t="str">
        <f>IFERROR(
IF(INDEX!$H$8=1,(VLOOKUP($A64,'LA1'!$A$1:$AD$200,'LA1'!S$1,0)),
IF(INDEX!$H$8=2,(VLOOKUP($A64,'LA2'!$A$1:$AD$200,'LA2'!S$1,0)),
IF(INDEX!$H$8=3,(VLOOKUP($A64,'LA3'!$A$1:$AD$200,'LA3'!S$1,0)),
IF(INDEX!$H$8=4,(VLOOKUP($A64,'LA4'!$A$1:$AD$200,'LA4'!S$1,0)),
IF(INDEX!$H$8=5,(VLOOKUP($A64,'LA5'!$A$1:$AD$200,'LA5'!S$1,0)),
IF(INDEX!$H$8=6,(VLOOKUP($A64,'LA6'!$A$1:$AD$200,'LA6'!S$1,0)),0)))))),".")</f>
        <v>x</v>
      </c>
      <c r="V64" s="27" t="str">
        <f>IFERROR(
IF(INDEX!$H$8=1,(VLOOKUP($A64,'LA1'!$A$1:$AD$200,'LA1'!T$1,0)),
IF(INDEX!$H$8=2,(VLOOKUP($A64,'LA2'!$A$1:$AD$200,'LA2'!T$1,0)),
IF(INDEX!$H$8=3,(VLOOKUP($A64,'LA3'!$A$1:$AD$200,'LA3'!T$1,0)),
IF(INDEX!$H$8=4,(VLOOKUP($A64,'LA4'!$A$1:$AD$200,'LA4'!T$1,0)),
IF(INDEX!$H$8=5,(VLOOKUP($A64,'LA5'!$A$1:$AD$200,'LA5'!T$1,0)),
IF(INDEX!$H$8=6,(VLOOKUP($A64,'LA6'!$A$1:$AD$200,'LA6'!T$1,0)),0)))))),".")</f>
        <v>-</v>
      </c>
      <c r="W64" s="27">
        <f>IFERROR(
IF(INDEX!$H$8=1,(VLOOKUP($A64,'LA1'!$A$1:$AD$200,'LA1'!U$1,0)),
IF(INDEX!$H$8=2,(VLOOKUP($A64,'LA2'!$A$1:$AD$200,'LA2'!U$1,0)),
IF(INDEX!$H$8=3,(VLOOKUP($A64,'LA3'!$A$1:$AD$200,'LA3'!U$1,0)),
IF(INDEX!$H$8=4,(VLOOKUP($A64,'LA4'!$A$1:$AD$200,'LA4'!U$1,0)),
IF(INDEX!$H$8=5,(VLOOKUP($A64,'LA5'!$A$1:$AD$200,'LA5'!U$1,0)),
IF(INDEX!$H$8=6,(VLOOKUP($A64,'LA6'!$A$1:$AD$200,'LA6'!U$1,0)),0)))))),".")</f>
        <v>0.05</v>
      </c>
      <c r="X64" s="27">
        <f>IFERROR(
IF(INDEX!$H$8=1,(VLOOKUP($A64,'LA1'!$A$1:$AD$200,'LA1'!V$1,0)),
IF(INDEX!$H$8=2,(VLOOKUP($A64,'LA2'!$A$1:$AD$200,'LA2'!V$1,0)),
IF(INDEX!$H$8=3,(VLOOKUP($A64,'LA3'!$A$1:$AD$200,'LA3'!V$1,0)),
IF(INDEX!$H$8=4,(VLOOKUP($A64,'LA4'!$A$1:$AD$200,'LA4'!V$1,0)),
IF(INDEX!$H$8=5,(VLOOKUP($A64,'LA5'!$A$1:$AD$200,'LA5'!V$1,0)),
IF(INDEX!$H$8=6,(VLOOKUP($A64,'LA6'!$A$1:$AD$200,'LA6'!V$1,0)),0)))))),".")</f>
        <v>0.01</v>
      </c>
      <c r="Y64" s="27">
        <f>IFERROR(
IF(INDEX!$H$8=1,(VLOOKUP($A64,'LA1'!$A$1:$AD$200,'LA1'!W$1,0)),
IF(INDEX!$H$8=2,(VLOOKUP($A64,'LA2'!$A$1:$AD$200,'LA2'!W$1,0)),
IF(INDEX!$H$8=3,(VLOOKUP($A64,'LA3'!$A$1:$AD$200,'LA3'!W$1,0)),
IF(INDEX!$H$8=4,(VLOOKUP($A64,'LA4'!$A$1:$AD$200,'LA4'!W$1,0)),
IF(INDEX!$H$8=5,(VLOOKUP($A64,'LA5'!$A$1:$AD$200,'LA5'!W$1,0)),
IF(INDEX!$H$8=6,(VLOOKUP($A64,'LA6'!$A$1:$AD$200,'LA6'!W$1,0)),0)))))),".")</f>
        <v>0.02</v>
      </c>
    </row>
    <row r="65" spans="1:25" s="7" customFormat="1" ht="11.25" x14ac:dyDescent="0.2">
      <c r="A65" s="13">
        <v>876</v>
      </c>
      <c r="B65" s="13" t="s">
        <v>176</v>
      </c>
      <c r="C65" s="96" t="s">
        <v>112</v>
      </c>
      <c r="D65" s="26">
        <f>IFERROR(
IF(INDEX!$H$8=1,(VLOOKUP($A65,'LA1'!$A$1:$AD$200,'LA1'!B$1,0)),
IF(INDEX!$H$8=2,(VLOOKUP($A65,'LA2'!$A$1:$AD$200,'LA2'!B$1,0)),
IF(INDEX!$H$8=3,(VLOOKUP($A65,'LA3'!$A$1:$AD$200,'LA3'!B$1,0)),
IF(INDEX!$H$8=4,(VLOOKUP($A65,'LA4'!$A$1:$AD$200,'LA4'!B$1,0)),
IF(INDEX!$H$8=5,(VLOOKUP($A65,'LA5'!$A$1:$AD$200,'LA5'!B$1,0)),
IF(INDEX!$H$8=6,(VLOOKUP($A65,'LA6'!$A$1:$AD$200,'LA6'!B$1,0)),0)))))),".")</f>
        <v>1400</v>
      </c>
      <c r="E65" s="27">
        <f>IFERROR(
IF(INDEX!$H$8=1,(VLOOKUP($A65,'LA1'!$A$1:$AD$200,'LA1'!C$1,0)),
IF(INDEX!$H$8=2,(VLOOKUP($A65,'LA2'!$A$1:$AD$200,'LA2'!C$1,0)),
IF(INDEX!$H$8=3,(VLOOKUP($A65,'LA3'!$A$1:$AD$200,'LA3'!C$1,0)),
IF(INDEX!$H$8=4,(VLOOKUP($A65,'LA4'!$A$1:$AD$200,'LA4'!C$1,0)),
IF(INDEX!$H$8=5,(VLOOKUP($A65,'LA5'!$A$1:$AD$200,'LA5'!C$1,0)),
IF(INDEX!$H$8=6,(VLOOKUP($A65,'LA6'!$A$1:$AD$200,'LA6'!C$1,0)),0)))))),".")</f>
        <v>0.9</v>
      </c>
      <c r="F65" s="27">
        <f>IFERROR(
IF(INDEX!$H$8=1,(VLOOKUP($A65,'LA1'!$A$1:$AD$200,'LA1'!D$1,0)),
IF(INDEX!$H$8=2,(VLOOKUP($A65,'LA2'!$A$1:$AD$200,'LA2'!D$1,0)),
IF(INDEX!$H$8=3,(VLOOKUP($A65,'LA3'!$A$1:$AD$200,'LA3'!D$1,0)),
IF(INDEX!$H$8=4,(VLOOKUP($A65,'LA4'!$A$1:$AD$200,'LA4'!D$1,0)),
IF(INDEX!$H$8=5,(VLOOKUP($A65,'LA5'!$A$1:$AD$200,'LA5'!D$1,0)),
IF(INDEX!$H$8=6,(VLOOKUP($A65,'LA6'!$A$1:$AD$200,'LA6'!D$1,0)),0)))))),".")</f>
        <v>0.89</v>
      </c>
      <c r="G65" s="27">
        <f>IFERROR(
IF(INDEX!$H$8=1,(VLOOKUP($A65,'LA1'!$A$1:$AD$200,'LA1'!E$1,0)),
IF(INDEX!$H$8=2,(VLOOKUP($A65,'LA2'!$A$1:$AD$200,'LA2'!E$1,0)),
IF(INDEX!$H$8=3,(VLOOKUP($A65,'LA3'!$A$1:$AD$200,'LA3'!E$1,0)),
IF(INDEX!$H$8=4,(VLOOKUP($A65,'LA4'!$A$1:$AD$200,'LA4'!E$1,0)),
IF(INDEX!$H$8=5,(VLOOKUP($A65,'LA5'!$A$1:$AD$200,'LA5'!E$1,0)),
IF(INDEX!$H$8=6,(VLOOKUP($A65,'LA6'!$A$1:$AD$200,'LA6'!E$1,0)),0)))))),".")</f>
        <v>0.51</v>
      </c>
      <c r="H65" s="27">
        <f>IFERROR(
IF(INDEX!$H$8=1,(VLOOKUP($A65,'LA1'!$A$1:$AD$200,'LA1'!F$1,0)),
IF(INDEX!$H$8=2,(VLOOKUP($A65,'LA2'!$A$1:$AD$200,'LA2'!F$1,0)),
IF(INDEX!$H$8=3,(VLOOKUP($A65,'LA3'!$A$1:$AD$200,'LA3'!F$1,0)),
IF(INDEX!$H$8=4,(VLOOKUP($A65,'LA4'!$A$1:$AD$200,'LA4'!F$1,0)),
IF(INDEX!$H$8=5,(VLOOKUP($A65,'LA5'!$A$1:$AD$200,'LA5'!F$1,0)),
IF(INDEX!$H$8=6,(VLOOKUP($A65,'LA6'!$A$1:$AD$200,'LA6'!F$1,0)),0)))))),".")</f>
        <v>0</v>
      </c>
      <c r="I65" s="27">
        <f>IFERROR(
IF(INDEX!$H$8=1,(VLOOKUP($A65,'LA1'!$A$1:$AD$200,'LA1'!G$1,0)),
IF(INDEX!$H$8=2,(VLOOKUP($A65,'LA2'!$A$1:$AD$200,'LA2'!G$1,0)),
IF(INDEX!$H$8=3,(VLOOKUP($A65,'LA3'!$A$1:$AD$200,'LA3'!G$1,0)),
IF(INDEX!$H$8=4,(VLOOKUP($A65,'LA4'!$A$1:$AD$200,'LA4'!G$1,0)),
IF(INDEX!$H$8=5,(VLOOKUP($A65,'LA5'!$A$1:$AD$200,'LA5'!G$1,0)),
IF(INDEX!$H$8=6,(VLOOKUP($A65,'LA6'!$A$1:$AD$200,'LA6'!G$1,0)),0)))))),".")</f>
        <v>0.02</v>
      </c>
      <c r="J65" s="27">
        <f>IFERROR(
IF(INDEX!$H$8=1,(VLOOKUP($A65,'LA1'!$A$1:$AD$200,'LA1'!H$1,0)),
IF(INDEX!$H$8=2,(VLOOKUP($A65,'LA2'!$A$1:$AD$200,'LA2'!H$1,0)),
IF(INDEX!$H$8=3,(VLOOKUP($A65,'LA3'!$A$1:$AD$200,'LA3'!H$1,0)),
IF(INDEX!$H$8=4,(VLOOKUP($A65,'LA4'!$A$1:$AD$200,'LA4'!H$1,0)),
IF(INDEX!$H$8=5,(VLOOKUP($A65,'LA5'!$A$1:$AD$200,'LA5'!H$1,0)),
IF(INDEX!$H$8=6,(VLOOKUP($A65,'LA6'!$A$1:$AD$200,'LA6'!H$1,0)),0)))))),".")</f>
        <v>0.2</v>
      </c>
      <c r="K65" s="27">
        <f>IFERROR(
IF(INDEX!$H$8=1,(VLOOKUP($A65,'LA1'!$A$1:$AD$200,'LA1'!I$1,0)),
IF(INDEX!$H$8=2,(VLOOKUP($A65,'LA2'!$A$1:$AD$200,'LA2'!I$1,0)),
IF(INDEX!$H$8=3,(VLOOKUP($A65,'LA3'!$A$1:$AD$200,'LA3'!I$1,0)),
IF(INDEX!$H$8=4,(VLOOKUP($A65,'LA4'!$A$1:$AD$200,'LA4'!I$1,0)),
IF(INDEX!$H$8=5,(VLOOKUP($A65,'LA5'!$A$1:$AD$200,'LA5'!I$1,0)),
IF(INDEX!$H$8=6,(VLOOKUP($A65,'LA6'!$A$1:$AD$200,'LA6'!I$1,0)),0)))))),".")</f>
        <v>0.15</v>
      </c>
      <c r="L65" s="27">
        <f>IFERROR(
IF(INDEX!$H$8=1,(VLOOKUP($A65,'LA1'!$A$1:$AD$200,'LA1'!J$1,0)),
IF(INDEX!$H$8=2,(VLOOKUP($A65,'LA2'!$A$1:$AD$200,'LA2'!J$1,0)),
IF(INDEX!$H$8=3,(VLOOKUP($A65,'LA3'!$A$1:$AD$200,'LA3'!J$1,0)),
IF(INDEX!$H$8=4,(VLOOKUP($A65,'LA4'!$A$1:$AD$200,'LA4'!J$1,0)),
IF(INDEX!$H$8=5,(VLOOKUP($A65,'LA5'!$A$1:$AD$200,'LA5'!J$1,0)),
IF(INDEX!$H$8=6,(VLOOKUP($A65,'LA6'!$A$1:$AD$200,'LA6'!J$1,0)),0)))))),".")</f>
        <v>0</v>
      </c>
      <c r="M65" s="27">
        <f>IFERROR(
IF(INDEX!$H$8=1,(VLOOKUP($A65,'LA1'!$A$1:$AD$200,'LA1'!K$1,0)),
IF(INDEX!$H$8=2,(VLOOKUP($A65,'LA2'!$A$1:$AD$200,'LA2'!K$1,0)),
IF(INDEX!$H$8=3,(VLOOKUP($A65,'LA3'!$A$1:$AD$200,'LA3'!K$1,0)),
IF(INDEX!$H$8=4,(VLOOKUP($A65,'LA4'!$A$1:$AD$200,'LA4'!K$1,0)),
IF(INDEX!$H$8=5,(VLOOKUP($A65,'LA5'!$A$1:$AD$200,'LA5'!K$1,0)),
IF(INDEX!$H$8=6,(VLOOKUP($A65,'LA6'!$A$1:$AD$200,'LA6'!K$1,0)),0)))))),".")</f>
        <v>0</v>
      </c>
      <c r="N65" s="27">
        <f>IFERROR(
IF(INDEX!$H$8=1,(VLOOKUP($A65,'LA1'!$A$1:$AD$200,'LA1'!L$1,0)),
IF(INDEX!$H$8=2,(VLOOKUP($A65,'LA2'!$A$1:$AD$200,'LA2'!L$1,0)),
IF(INDEX!$H$8=3,(VLOOKUP($A65,'LA3'!$A$1:$AD$200,'LA3'!L$1,0)),
IF(INDEX!$H$8=4,(VLOOKUP($A65,'LA4'!$A$1:$AD$200,'LA4'!L$1,0)),
IF(INDEX!$H$8=5,(VLOOKUP($A65,'LA5'!$A$1:$AD$200,'LA5'!L$1,0)),
IF(INDEX!$H$8=6,(VLOOKUP($A65,'LA6'!$A$1:$AD$200,'LA6'!L$1,0)),0)))))),".")</f>
        <v>0</v>
      </c>
      <c r="O65" s="27">
        <f>IFERROR(
IF(INDEX!$H$8=1,(VLOOKUP($A65,'LA1'!$A$1:$AD$200,'LA1'!M$1,0)),
IF(INDEX!$H$8=2,(VLOOKUP($A65,'LA2'!$A$1:$AD$200,'LA2'!M$1,0)),
IF(INDEX!$H$8=3,(VLOOKUP($A65,'LA3'!$A$1:$AD$200,'LA3'!M$1,0)),
IF(INDEX!$H$8=4,(VLOOKUP($A65,'LA4'!$A$1:$AD$200,'LA4'!M$1,0)),
IF(INDEX!$H$8=5,(VLOOKUP($A65,'LA5'!$A$1:$AD$200,'LA5'!M$1,0)),
IF(INDEX!$H$8=6,(VLOOKUP($A65,'LA6'!$A$1:$AD$200,'LA6'!M$1,0)),0)))))),".")</f>
        <v>0.06</v>
      </c>
      <c r="P65" s="27">
        <f>IFERROR(
IF(INDEX!$H$8=1,(VLOOKUP($A65,'LA1'!$A$1:$AD$200,'LA1'!N$1,0)),
IF(INDEX!$H$8=2,(VLOOKUP($A65,'LA2'!$A$1:$AD$200,'LA2'!N$1,0)),
IF(INDEX!$H$8=3,(VLOOKUP($A65,'LA3'!$A$1:$AD$200,'LA3'!N$1,0)),
IF(INDEX!$H$8=4,(VLOOKUP($A65,'LA4'!$A$1:$AD$200,'LA4'!N$1,0)),
IF(INDEX!$H$8=5,(VLOOKUP($A65,'LA5'!$A$1:$AD$200,'LA5'!N$1,0)),
IF(INDEX!$H$8=6,(VLOOKUP($A65,'LA6'!$A$1:$AD$200,'LA6'!N$1,0)),0)))))),".")</f>
        <v>0</v>
      </c>
      <c r="Q65" s="27" t="str">
        <f>IFERROR(
IF(INDEX!$H$8=1,(VLOOKUP($A65,'LA1'!$A$1:$AD$200,'LA1'!O$1,0)),
IF(INDEX!$H$8=2,(VLOOKUP($A65,'LA2'!$A$1:$AD$200,'LA2'!O$1,0)),
IF(INDEX!$H$8=3,(VLOOKUP($A65,'LA3'!$A$1:$AD$200,'LA3'!O$1,0)),
IF(INDEX!$H$8=4,(VLOOKUP($A65,'LA4'!$A$1:$AD$200,'LA4'!O$1,0)),
IF(INDEX!$H$8=5,(VLOOKUP($A65,'LA5'!$A$1:$AD$200,'LA5'!O$1,0)),
IF(INDEX!$H$8=6,(VLOOKUP($A65,'LA6'!$A$1:$AD$200,'LA6'!O$1,0)),0)))))),".")</f>
        <v>-</v>
      </c>
      <c r="R65" s="27">
        <f>IFERROR(
IF(INDEX!$H$8=1,(VLOOKUP($A65,'LA1'!$A$1:$AD$200,'LA1'!P$1,0)),
IF(INDEX!$H$8=2,(VLOOKUP($A65,'LA2'!$A$1:$AD$200,'LA2'!P$1,0)),
IF(INDEX!$H$8=3,(VLOOKUP($A65,'LA3'!$A$1:$AD$200,'LA3'!P$1,0)),
IF(INDEX!$H$8=4,(VLOOKUP($A65,'LA4'!$A$1:$AD$200,'LA4'!P$1,0)),
IF(INDEX!$H$8=5,(VLOOKUP($A65,'LA5'!$A$1:$AD$200,'LA5'!P$1,0)),
IF(INDEX!$H$8=6,(VLOOKUP($A65,'LA6'!$A$1:$AD$200,'LA6'!P$1,0)),0)))))),".")</f>
        <v>0.01</v>
      </c>
      <c r="S65" s="27">
        <f>IFERROR(
IF(INDEX!$H$8=1,(VLOOKUP($A65,'LA1'!$A$1:$AD$200,'LA1'!Q$1,0)),
IF(INDEX!$H$8=2,(VLOOKUP($A65,'LA2'!$A$1:$AD$200,'LA2'!Q$1,0)),
IF(INDEX!$H$8=3,(VLOOKUP($A65,'LA3'!$A$1:$AD$200,'LA3'!Q$1,0)),
IF(INDEX!$H$8=4,(VLOOKUP($A65,'LA4'!$A$1:$AD$200,'LA4'!Q$1,0)),
IF(INDEX!$H$8=5,(VLOOKUP($A65,'LA5'!$A$1:$AD$200,'LA5'!Q$1,0)),
IF(INDEX!$H$8=6,(VLOOKUP($A65,'LA6'!$A$1:$AD$200,'LA6'!Q$1,0)),0)))))),".")</f>
        <v>0.01</v>
      </c>
      <c r="T65" s="27" t="str">
        <f>IFERROR(
IF(INDEX!$H$8=1,(VLOOKUP($A65,'LA1'!$A$1:$AD$200,'LA1'!R$1,0)),
IF(INDEX!$H$8=2,(VLOOKUP($A65,'LA2'!$A$1:$AD$200,'LA2'!R$1,0)),
IF(INDEX!$H$8=3,(VLOOKUP($A65,'LA3'!$A$1:$AD$200,'LA3'!R$1,0)),
IF(INDEX!$H$8=4,(VLOOKUP($A65,'LA4'!$A$1:$AD$200,'LA4'!R$1,0)),
IF(INDEX!$H$8=5,(VLOOKUP($A65,'LA5'!$A$1:$AD$200,'LA5'!R$1,0)),
IF(INDEX!$H$8=6,(VLOOKUP($A65,'LA6'!$A$1:$AD$200,'LA6'!R$1,0)),0)))))),".")</f>
        <v>x</v>
      </c>
      <c r="U65" s="27" t="str">
        <f>IFERROR(
IF(INDEX!$H$8=1,(VLOOKUP($A65,'LA1'!$A$1:$AD$200,'LA1'!S$1,0)),
IF(INDEX!$H$8=2,(VLOOKUP($A65,'LA2'!$A$1:$AD$200,'LA2'!S$1,0)),
IF(INDEX!$H$8=3,(VLOOKUP($A65,'LA3'!$A$1:$AD$200,'LA3'!S$1,0)),
IF(INDEX!$H$8=4,(VLOOKUP($A65,'LA4'!$A$1:$AD$200,'LA4'!S$1,0)),
IF(INDEX!$H$8=5,(VLOOKUP($A65,'LA5'!$A$1:$AD$200,'LA5'!S$1,0)),
IF(INDEX!$H$8=6,(VLOOKUP($A65,'LA6'!$A$1:$AD$200,'LA6'!S$1,0)),0)))))),".")</f>
        <v>-</v>
      </c>
      <c r="V65" s="27">
        <f>IFERROR(
IF(INDEX!$H$8=1,(VLOOKUP($A65,'LA1'!$A$1:$AD$200,'LA1'!T$1,0)),
IF(INDEX!$H$8=2,(VLOOKUP($A65,'LA2'!$A$1:$AD$200,'LA2'!T$1,0)),
IF(INDEX!$H$8=3,(VLOOKUP($A65,'LA3'!$A$1:$AD$200,'LA3'!T$1,0)),
IF(INDEX!$H$8=4,(VLOOKUP($A65,'LA4'!$A$1:$AD$200,'LA4'!T$1,0)),
IF(INDEX!$H$8=5,(VLOOKUP($A65,'LA5'!$A$1:$AD$200,'LA5'!T$1,0)),
IF(INDEX!$H$8=6,(VLOOKUP($A65,'LA6'!$A$1:$AD$200,'LA6'!T$1,0)),0)))))),".")</f>
        <v>0.01</v>
      </c>
      <c r="W65" s="27">
        <f>IFERROR(
IF(INDEX!$H$8=1,(VLOOKUP($A65,'LA1'!$A$1:$AD$200,'LA1'!U$1,0)),
IF(INDEX!$H$8=2,(VLOOKUP($A65,'LA2'!$A$1:$AD$200,'LA2'!U$1,0)),
IF(INDEX!$H$8=3,(VLOOKUP($A65,'LA3'!$A$1:$AD$200,'LA3'!U$1,0)),
IF(INDEX!$H$8=4,(VLOOKUP($A65,'LA4'!$A$1:$AD$200,'LA4'!U$1,0)),
IF(INDEX!$H$8=5,(VLOOKUP($A65,'LA5'!$A$1:$AD$200,'LA5'!U$1,0)),
IF(INDEX!$H$8=6,(VLOOKUP($A65,'LA6'!$A$1:$AD$200,'LA6'!U$1,0)),0)))))),".")</f>
        <v>0.06</v>
      </c>
      <c r="X65" s="27">
        <f>IFERROR(
IF(INDEX!$H$8=1,(VLOOKUP($A65,'LA1'!$A$1:$AD$200,'LA1'!V$1,0)),
IF(INDEX!$H$8=2,(VLOOKUP($A65,'LA2'!$A$1:$AD$200,'LA2'!V$1,0)),
IF(INDEX!$H$8=3,(VLOOKUP($A65,'LA3'!$A$1:$AD$200,'LA3'!V$1,0)),
IF(INDEX!$H$8=4,(VLOOKUP($A65,'LA4'!$A$1:$AD$200,'LA4'!V$1,0)),
IF(INDEX!$H$8=5,(VLOOKUP($A65,'LA5'!$A$1:$AD$200,'LA5'!V$1,0)),
IF(INDEX!$H$8=6,(VLOOKUP($A65,'LA6'!$A$1:$AD$200,'LA6'!V$1,0)),0)))))),".")</f>
        <v>0.02</v>
      </c>
      <c r="Y65" s="27">
        <f>IFERROR(
IF(INDEX!$H$8=1,(VLOOKUP($A65,'LA1'!$A$1:$AD$200,'LA1'!W$1,0)),
IF(INDEX!$H$8=2,(VLOOKUP($A65,'LA2'!$A$1:$AD$200,'LA2'!W$1,0)),
IF(INDEX!$H$8=3,(VLOOKUP($A65,'LA3'!$A$1:$AD$200,'LA3'!W$1,0)),
IF(INDEX!$H$8=4,(VLOOKUP($A65,'LA4'!$A$1:$AD$200,'LA4'!W$1,0)),
IF(INDEX!$H$8=5,(VLOOKUP($A65,'LA5'!$A$1:$AD$200,'LA5'!W$1,0)),
IF(INDEX!$H$8=6,(VLOOKUP($A65,'LA6'!$A$1:$AD$200,'LA6'!W$1,0)),0)))))),".")</f>
        <v>0.01</v>
      </c>
    </row>
    <row r="66" spans="1:25" s="7" customFormat="1" ht="11.25" x14ac:dyDescent="0.2">
      <c r="A66" s="13">
        <v>205</v>
      </c>
      <c r="B66" s="13" t="s">
        <v>177</v>
      </c>
      <c r="C66" s="96" t="s">
        <v>122</v>
      </c>
      <c r="D66" s="26">
        <f>IFERROR(
IF(INDEX!$H$8=1,(VLOOKUP($A66,'LA1'!$A$1:$AD$200,'LA1'!B$1,0)),
IF(INDEX!$H$8=2,(VLOOKUP($A66,'LA2'!$A$1:$AD$200,'LA2'!B$1,0)),
IF(INDEX!$H$8=3,(VLOOKUP($A66,'LA3'!$A$1:$AD$200,'LA3'!B$1,0)),
IF(INDEX!$H$8=4,(VLOOKUP($A66,'LA4'!$A$1:$AD$200,'LA4'!B$1,0)),
IF(INDEX!$H$8=5,(VLOOKUP($A66,'LA5'!$A$1:$AD$200,'LA5'!B$1,0)),
IF(INDEX!$H$8=6,(VLOOKUP($A66,'LA6'!$A$1:$AD$200,'LA6'!B$1,0)),0)))))),".")</f>
        <v>1120</v>
      </c>
      <c r="E66" s="27">
        <f>IFERROR(
IF(INDEX!$H$8=1,(VLOOKUP($A66,'LA1'!$A$1:$AD$200,'LA1'!C$1,0)),
IF(INDEX!$H$8=2,(VLOOKUP($A66,'LA2'!$A$1:$AD$200,'LA2'!C$1,0)),
IF(INDEX!$H$8=3,(VLOOKUP($A66,'LA3'!$A$1:$AD$200,'LA3'!C$1,0)),
IF(INDEX!$H$8=4,(VLOOKUP($A66,'LA4'!$A$1:$AD$200,'LA4'!C$1,0)),
IF(INDEX!$H$8=5,(VLOOKUP($A66,'LA5'!$A$1:$AD$200,'LA5'!C$1,0)),
IF(INDEX!$H$8=6,(VLOOKUP($A66,'LA6'!$A$1:$AD$200,'LA6'!C$1,0)),0)))))),".")</f>
        <v>0.92</v>
      </c>
      <c r="F66" s="27">
        <f>IFERROR(
IF(INDEX!$H$8=1,(VLOOKUP($A66,'LA1'!$A$1:$AD$200,'LA1'!D$1,0)),
IF(INDEX!$H$8=2,(VLOOKUP($A66,'LA2'!$A$1:$AD$200,'LA2'!D$1,0)),
IF(INDEX!$H$8=3,(VLOOKUP($A66,'LA3'!$A$1:$AD$200,'LA3'!D$1,0)),
IF(INDEX!$H$8=4,(VLOOKUP($A66,'LA4'!$A$1:$AD$200,'LA4'!D$1,0)),
IF(INDEX!$H$8=5,(VLOOKUP($A66,'LA5'!$A$1:$AD$200,'LA5'!D$1,0)),
IF(INDEX!$H$8=6,(VLOOKUP($A66,'LA6'!$A$1:$AD$200,'LA6'!D$1,0)),0)))))),".")</f>
        <v>0.92</v>
      </c>
      <c r="G66" s="27">
        <f>IFERROR(
IF(INDEX!$H$8=1,(VLOOKUP($A66,'LA1'!$A$1:$AD$200,'LA1'!E$1,0)),
IF(INDEX!$H$8=2,(VLOOKUP($A66,'LA2'!$A$1:$AD$200,'LA2'!E$1,0)),
IF(INDEX!$H$8=3,(VLOOKUP($A66,'LA3'!$A$1:$AD$200,'LA3'!E$1,0)),
IF(INDEX!$H$8=4,(VLOOKUP($A66,'LA4'!$A$1:$AD$200,'LA4'!E$1,0)),
IF(INDEX!$H$8=5,(VLOOKUP($A66,'LA5'!$A$1:$AD$200,'LA5'!E$1,0)),
IF(INDEX!$H$8=6,(VLOOKUP($A66,'LA6'!$A$1:$AD$200,'LA6'!E$1,0)),0)))))),".")</f>
        <v>0.2</v>
      </c>
      <c r="H66" s="27">
        <f>IFERROR(
IF(INDEX!$H$8=1,(VLOOKUP($A66,'LA1'!$A$1:$AD$200,'LA1'!F$1,0)),
IF(INDEX!$H$8=2,(VLOOKUP($A66,'LA2'!$A$1:$AD$200,'LA2'!F$1,0)),
IF(INDEX!$H$8=3,(VLOOKUP($A66,'LA3'!$A$1:$AD$200,'LA3'!F$1,0)),
IF(INDEX!$H$8=4,(VLOOKUP($A66,'LA4'!$A$1:$AD$200,'LA4'!F$1,0)),
IF(INDEX!$H$8=5,(VLOOKUP($A66,'LA5'!$A$1:$AD$200,'LA5'!F$1,0)),
IF(INDEX!$H$8=6,(VLOOKUP($A66,'LA6'!$A$1:$AD$200,'LA6'!F$1,0)),0)))))),".")</f>
        <v>0.03</v>
      </c>
      <c r="I66" s="27">
        <f>IFERROR(
IF(INDEX!$H$8=1,(VLOOKUP($A66,'LA1'!$A$1:$AD$200,'LA1'!G$1,0)),
IF(INDEX!$H$8=2,(VLOOKUP($A66,'LA2'!$A$1:$AD$200,'LA2'!G$1,0)),
IF(INDEX!$H$8=3,(VLOOKUP($A66,'LA3'!$A$1:$AD$200,'LA3'!G$1,0)),
IF(INDEX!$H$8=4,(VLOOKUP($A66,'LA4'!$A$1:$AD$200,'LA4'!G$1,0)),
IF(INDEX!$H$8=5,(VLOOKUP($A66,'LA5'!$A$1:$AD$200,'LA5'!G$1,0)),
IF(INDEX!$H$8=6,(VLOOKUP($A66,'LA6'!$A$1:$AD$200,'LA6'!G$1,0)),0)))))),".")</f>
        <v>0.01</v>
      </c>
      <c r="J66" s="27">
        <f>IFERROR(
IF(INDEX!$H$8=1,(VLOOKUP($A66,'LA1'!$A$1:$AD$200,'LA1'!H$1,0)),
IF(INDEX!$H$8=2,(VLOOKUP($A66,'LA2'!$A$1:$AD$200,'LA2'!H$1,0)),
IF(INDEX!$H$8=3,(VLOOKUP($A66,'LA3'!$A$1:$AD$200,'LA3'!H$1,0)),
IF(INDEX!$H$8=4,(VLOOKUP($A66,'LA4'!$A$1:$AD$200,'LA4'!H$1,0)),
IF(INDEX!$H$8=5,(VLOOKUP($A66,'LA5'!$A$1:$AD$200,'LA5'!H$1,0)),
IF(INDEX!$H$8=6,(VLOOKUP($A66,'LA6'!$A$1:$AD$200,'LA6'!H$1,0)),0)))))),".")</f>
        <v>0.63</v>
      </c>
      <c r="K66" s="27">
        <f>IFERROR(
IF(INDEX!$H$8=1,(VLOOKUP($A66,'LA1'!$A$1:$AD$200,'LA1'!I$1,0)),
IF(INDEX!$H$8=2,(VLOOKUP($A66,'LA2'!$A$1:$AD$200,'LA2'!I$1,0)),
IF(INDEX!$H$8=3,(VLOOKUP($A66,'LA3'!$A$1:$AD$200,'LA3'!I$1,0)),
IF(INDEX!$H$8=4,(VLOOKUP($A66,'LA4'!$A$1:$AD$200,'LA4'!I$1,0)),
IF(INDEX!$H$8=5,(VLOOKUP($A66,'LA5'!$A$1:$AD$200,'LA5'!I$1,0)),
IF(INDEX!$H$8=6,(VLOOKUP($A66,'LA6'!$A$1:$AD$200,'LA6'!I$1,0)),0)))))),".")</f>
        <v>0.05</v>
      </c>
      <c r="L66" s="27">
        <f>IFERROR(
IF(INDEX!$H$8=1,(VLOOKUP($A66,'LA1'!$A$1:$AD$200,'LA1'!J$1,0)),
IF(INDEX!$H$8=2,(VLOOKUP($A66,'LA2'!$A$1:$AD$200,'LA2'!J$1,0)),
IF(INDEX!$H$8=3,(VLOOKUP($A66,'LA3'!$A$1:$AD$200,'LA3'!J$1,0)),
IF(INDEX!$H$8=4,(VLOOKUP($A66,'LA4'!$A$1:$AD$200,'LA4'!J$1,0)),
IF(INDEX!$H$8=5,(VLOOKUP($A66,'LA5'!$A$1:$AD$200,'LA5'!J$1,0)),
IF(INDEX!$H$8=6,(VLOOKUP($A66,'LA6'!$A$1:$AD$200,'LA6'!J$1,0)),0)))))),".")</f>
        <v>0</v>
      </c>
      <c r="M66" s="27">
        <f>IFERROR(
IF(INDEX!$H$8=1,(VLOOKUP($A66,'LA1'!$A$1:$AD$200,'LA1'!K$1,0)),
IF(INDEX!$H$8=2,(VLOOKUP($A66,'LA2'!$A$1:$AD$200,'LA2'!K$1,0)),
IF(INDEX!$H$8=3,(VLOOKUP($A66,'LA3'!$A$1:$AD$200,'LA3'!K$1,0)),
IF(INDEX!$H$8=4,(VLOOKUP($A66,'LA4'!$A$1:$AD$200,'LA4'!K$1,0)),
IF(INDEX!$H$8=5,(VLOOKUP($A66,'LA5'!$A$1:$AD$200,'LA5'!K$1,0)),
IF(INDEX!$H$8=6,(VLOOKUP($A66,'LA6'!$A$1:$AD$200,'LA6'!K$1,0)),0)))))),".")</f>
        <v>0</v>
      </c>
      <c r="N66" s="27" t="str">
        <f>IFERROR(
IF(INDEX!$H$8=1,(VLOOKUP($A66,'LA1'!$A$1:$AD$200,'LA1'!L$1,0)),
IF(INDEX!$H$8=2,(VLOOKUP($A66,'LA2'!$A$1:$AD$200,'LA2'!L$1,0)),
IF(INDEX!$H$8=3,(VLOOKUP($A66,'LA3'!$A$1:$AD$200,'LA3'!L$1,0)),
IF(INDEX!$H$8=4,(VLOOKUP($A66,'LA4'!$A$1:$AD$200,'LA4'!L$1,0)),
IF(INDEX!$H$8=5,(VLOOKUP($A66,'LA5'!$A$1:$AD$200,'LA5'!L$1,0)),
IF(INDEX!$H$8=6,(VLOOKUP($A66,'LA6'!$A$1:$AD$200,'LA6'!L$1,0)),0)))))),".")</f>
        <v>x</v>
      </c>
      <c r="O66" s="27">
        <f>IFERROR(
IF(INDEX!$H$8=1,(VLOOKUP($A66,'LA1'!$A$1:$AD$200,'LA1'!M$1,0)),
IF(INDEX!$H$8=2,(VLOOKUP($A66,'LA2'!$A$1:$AD$200,'LA2'!M$1,0)),
IF(INDEX!$H$8=3,(VLOOKUP($A66,'LA3'!$A$1:$AD$200,'LA3'!M$1,0)),
IF(INDEX!$H$8=4,(VLOOKUP($A66,'LA4'!$A$1:$AD$200,'LA4'!M$1,0)),
IF(INDEX!$H$8=5,(VLOOKUP($A66,'LA5'!$A$1:$AD$200,'LA5'!M$1,0)),
IF(INDEX!$H$8=6,(VLOOKUP($A66,'LA6'!$A$1:$AD$200,'LA6'!M$1,0)),0)))))),".")</f>
        <v>0.01</v>
      </c>
      <c r="P66" s="27" t="str">
        <f>IFERROR(
IF(INDEX!$H$8=1,(VLOOKUP($A66,'LA1'!$A$1:$AD$200,'LA1'!N$1,0)),
IF(INDEX!$H$8=2,(VLOOKUP($A66,'LA2'!$A$1:$AD$200,'LA2'!N$1,0)),
IF(INDEX!$H$8=3,(VLOOKUP($A66,'LA3'!$A$1:$AD$200,'LA3'!N$1,0)),
IF(INDEX!$H$8=4,(VLOOKUP($A66,'LA4'!$A$1:$AD$200,'LA4'!N$1,0)),
IF(INDEX!$H$8=5,(VLOOKUP($A66,'LA5'!$A$1:$AD$200,'LA5'!N$1,0)),
IF(INDEX!$H$8=6,(VLOOKUP($A66,'LA6'!$A$1:$AD$200,'LA6'!N$1,0)),0)))))),".")</f>
        <v>x</v>
      </c>
      <c r="Q66" s="27" t="str">
        <f>IFERROR(
IF(INDEX!$H$8=1,(VLOOKUP($A66,'LA1'!$A$1:$AD$200,'LA1'!O$1,0)),
IF(INDEX!$H$8=2,(VLOOKUP($A66,'LA2'!$A$1:$AD$200,'LA2'!O$1,0)),
IF(INDEX!$H$8=3,(VLOOKUP($A66,'LA3'!$A$1:$AD$200,'LA3'!O$1,0)),
IF(INDEX!$H$8=4,(VLOOKUP($A66,'LA4'!$A$1:$AD$200,'LA4'!O$1,0)),
IF(INDEX!$H$8=5,(VLOOKUP($A66,'LA5'!$A$1:$AD$200,'LA5'!O$1,0)),
IF(INDEX!$H$8=6,(VLOOKUP($A66,'LA6'!$A$1:$AD$200,'LA6'!O$1,0)),0)))))),".")</f>
        <v>x</v>
      </c>
      <c r="R66" s="27" t="str">
        <f>IFERROR(
IF(INDEX!$H$8=1,(VLOOKUP($A66,'LA1'!$A$1:$AD$200,'LA1'!P$1,0)),
IF(INDEX!$H$8=2,(VLOOKUP($A66,'LA2'!$A$1:$AD$200,'LA2'!P$1,0)),
IF(INDEX!$H$8=3,(VLOOKUP($A66,'LA3'!$A$1:$AD$200,'LA3'!P$1,0)),
IF(INDEX!$H$8=4,(VLOOKUP($A66,'LA4'!$A$1:$AD$200,'LA4'!P$1,0)),
IF(INDEX!$H$8=5,(VLOOKUP($A66,'LA5'!$A$1:$AD$200,'LA5'!P$1,0)),
IF(INDEX!$H$8=6,(VLOOKUP($A66,'LA6'!$A$1:$AD$200,'LA6'!P$1,0)),0)))))),".")</f>
        <v>x</v>
      </c>
      <c r="S66" s="27" t="str">
        <f>IFERROR(
IF(INDEX!$H$8=1,(VLOOKUP($A66,'LA1'!$A$1:$AD$200,'LA1'!Q$1,0)),
IF(INDEX!$H$8=2,(VLOOKUP($A66,'LA2'!$A$1:$AD$200,'LA2'!Q$1,0)),
IF(INDEX!$H$8=3,(VLOOKUP($A66,'LA3'!$A$1:$AD$200,'LA3'!Q$1,0)),
IF(INDEX!$H$8=4,(VLOOKUP($A66,'LA4'!$A$1:$AD$200,'LA4'!Q$1,0)),
IF(INDEX!$H$8=5,(VLOOKUP($A66,'LA5'!$A$1:$AD$200,'LA5'!Q$1,0)),
IF(INDEX!$H$8=6,(VLOOKUP($A66,'LA6'!$A$1:$AD$200,'LA6'!Q$1,0)),0)))))),".")</f>
        <v>x</v>
      </c>
      <c r="T66" s="27" t="str">
        <f>IFERROR(
IF(INDEX!$H$8=1,(VLOOKUP($A66,'LA1'!$A$1:$AD$200,'LA1'!R$1,0)),
IF(INDEX!$H$8=2,(VLOOKUP($A66,'LA2'!$A$1:$AD$200,'LA2'!R$1,0)),
IF(INDEX!$H$8=3,(VLOOKUP($A66,'LA3'!$A$1:$AD$200,'LA3'!R$1,0)),
IF(INDEX!$H$8=4,(VLOOKUP($A66,'LA4'!$A$1:$AD$200,'LA4'!R$1,0)),
IF(INDEX!$H$8=5,(VLOOKUP($A66,'LA5'!$A$1:$AD$200,'LA5'!R$1,0)),
IF(INDEX!$H$8=6,(VLOOKUP($A66,'LA6'!$A$1:$AD$200,'LA6'!R$1,0)),0)))))),".")</f>
        <v>x</v>
      </c>
      <c r="U66" s="27">
        <f>IFERROR(
IF(INDEX!$H$8=1,(VLOOKUP($A66,'LA1'!$A$1:$AD$200,'LA1'!S$1,0)),
IF(INDEX!$H$8=2,(VLOOKUP($A66,'LA2'!$A$1:$AD$200,'LA2'!S$1,0)),
IF(INDEX!$H$8=3,(VLOOKUP($A66,'LA3'!$A$1:$AD$200,'LA3'!S$1,0)),
IF(INDEX!$H$8=4,(VLOOKUP($A66,'LA4'!$A$1:$AD$200,'LA4'!S$1,0)),
IF(INDEX!$H$8=5,(VLOOKUP($A66,'LA5'!$A$1:$AD$200,'LA5'!S$1,0)),
IF(INDEX!$H$8=6,(VLOOKUP($A66,'LA6'!$A$1:$AD$200,'LA6'!S$1,0)),0)))))),".")</f>
        <v>0</v>
      </c>
      <c r="V66" s="27">
        <f>IFERROR(
IF(INDEX!$H$8=1,(VLOOKUP($A66,'LA1'!$A$1:$AD$200,'LA1'!T$1,0)),
IF(INDEX!$H$8=2,(VLOOKUP($A66,'LA2'!$A$1:$AD$200,'LA2'!T$1,0)),
IF(INDEX!$H$8=3,(VLOOKUP($A66,'LA3'!$A$1:$AD$200,'LA3'!T$1,0)),
IF(INDEX!$H$8=4,(VLOOKUP($A66,'LA4'!$A$1:$AD$200,'LA4'!T$1,0)),
IF(INDEX!$H$8=5,(VLOOKUP($A66,'LA5'!$A$1:$AD$200,'LA5'!T$1,0)),
IF(INDEX!$H$8=6,(VLOOKUP($A66,'LA6'!$A$1:$AD$200,'LA6'!T$1,0)),0)))))),".")</f>
        <v>0</v>
      </c>
      <c r="W66" s="27">
        <f>IFERROR(
IF(INDEX!$H$8=1,(VLOOKUP($A66,'LA1'!$A$1:$AD$200,'LA1'!U$1,0)),
IF(INDEX!$H$8=2,(VLOOKUP($A66,'LA2'!$A$1:$AD$200,'LA2'!U$1,0)),
IF(INDEX!$H$8=3,(VLOOKUP($A66,'LA3'!$A$1:$AD$200,'LA3'!U$1,0)),
IF(INDEX!$H$8=4,(VLOOKUP($A66,'LA4'!$A$1:$AD$200,'LA4'!U$1,0)),
IF(INDEX!$H$8=5,(VLOOKUP($A66,'LA5'!$A$1:$AD$200,'LA5'!U$1,0)),
IF(INDEX!$H$8=6,(VLOOKUP($A66,'LA6'!$A$1:$AD$200,'LA6'!U$1,0)),0)))))),".")</f>
        <v>0.05</v>
      </c>
      <c r="X66" s="27" t="str">
        <f>IFERROR(
IF(INDEX!$H$8=1,(VLOOKUP($A66,'LA1'!$A$1:$AD$200,'LA1'!V$1,0)),
IF(INDEX!$H$8=2,(VLOOKUP($A66,'LA2'!$A$1:$AD$200,'LA2'!V$1,0)),
IF(INDEX!$H$8=3,(VLOOKUP($A66,'LA3'!$A$1:$AD$200,'LA3'!V$1,0)),
IF(INDEX!$H$8=4,(VLOOKUP($A66,'LA4'!$A$1:$AD$200,'LA4'!V$1,0)),
IF(INDEX!$H$8=5,(VLOOKUP($A66,'LA5'!$A$1:$AD$200,'LA5'!V$1,0)),
IF(INDEX!$H$8=6,(VLOOKUP($A66,'LA6'!$A$1:$AD$200,'LA6'!V$1,0)),0)))))),".")</f>
        <v>-</v>
      </c>
      <c r="Y66" s="27">
        <f>IFERROR(
IF(INDEX!$H$8=1,(VLOOKUP($A66,'LA1'!$A$1:$AD$200,'LA1'!W$1,0)),
IF(INDEX!$H$8=2,(VLOOKUP($A66,'LA2'!$A$1:$AD$200,'LA2'!W$1,0)),
IF(INDEX!$H$8=3,(VLOOKUP($A66,'LA3'!$A$1:$AD$200,'LA3'!W$1,0)),
IF(INDEX!$H$8=4,(VLOOKUP($A66,'LA4'!$A$1:$AD$200,'LA4'!W$1,0)),
IF(INDEX!$H$8=5,(VLOOKUP($A66,'LA5'!$A$1:$AD$200,'LA5'!W$1,0)),
IF(INDEX!$H$8=6,(VLOOKUP($A66,'LA6'!$A$1:$AD$200,'LA6'!W$1,0)),0)))))),".")</f>
        <v>0.02</v>
      </c>
    </row>
    <row r="67" spans="1:25" s="7" customFormat="1" ht="11.25" x14ac:dyDescent="0.2">
      <c r="A67" s="13">
        <v>850</v>
      </c>
      <c r="B67" s="13" t="s">
        <v>178</v>
      </c>
      <c r="C67" s="96" t="s">
        <v>126</v>
      </c>
      <c r="D67" s="26">
        <f>IFERROR(
IF(INDEX!$H$8=1,(VLOOKUP($A67,'LA1'!$A$1:$AD$200,'LA1'!B$1,0)),
IF(INDEX!$H$8=2,(VLOOKUP($A67,'LA2'!$A$1:$AD$200,'LA2'!B$1,0)),
IF(INDEX!$H$8=3,(VLOOKUP($A67,'LA3'!$A$1:$AD$200,'LA3'!B$1,0)),
IF(INDEX!$H$8=4,(VLOOKUP($A67,'LA4'!$A$1:$AD$200,'LA4'!B$1,0)),
IF(INDEX!$H$8=5,(VLOOKUP($A67,'LA5'!$A$1:$AD$200,'LA5'!B$1,0)),
IF(INDEX!$H$8=6,(VLOOKUP($A67,'LA6'!$A$1:$AD$200,'LA6'!B$1,0)),0)))))),".")</f>
        <v>13660</v>
      </c>
      <c r="E67" s="27">
        <f>IFERROR(
IF(INDEX!$H$8=1,(VLOOKUP($A67,'LA1'!$A$1:$AD$200,'LA1'!C$1,0)),
IF(INDEX!$H$8=2,(VLOOKUP($A67,'LA2'!$A$1:$AD$200,'LA2'!C$1,0)),
IF(INDEX!$H$8=3,(VLOOKUP($A67,'LA3'!$A$1:$AD$200,'LA3'!C$1,0)),
IF(INDEX!$H$8=4,(VLOOKUP($A67,'LA4'!$A$1:$AD$200,'LA4'!C$1,0)),
IF(INDEX!$H$8=5,(VLOOKUP($A67,'LA5'!$A$1:$AD$200,'LA5'!C$1,0)),
IF(INDEX!$H$8=6,(VLOOKUP($A67,'LA6'!$A$1:$AD$200,'LA6'!C$1,0)),0)))))),".")</f>
        <v>0.92</v>
      </c>
      <c r="F67" s="27">
        <f>IFERROR(
IF(INDEX!$H$8=1,(VLOOKUP($A67,'LA1'!$A$1:$AD$200,'LA1'!D$1,0)),
IF(INDEX!$H$8=2,(VLOOKUP($A67,'LA2'!$A$1:$AD$200,'LA2'!D$1,0)),
IF(INDEX!$H$8=3,(VLOOKUP($A67,'LA3'!$A$1:$AD$200,'LA3'!D$1,0)),
IF(INDEX!$H$8=4,(VLOOKUP($A67,'LA4'!$A$1:$AD$200,'LA4'!D$1,0)),
IF(INDEX!$H$8=5,(VLOOKUP($A67,'LA5'!$A$1:$AD$200,'LA5'!D$1,0)),
IF(INDEX!$H$8=6,(VLOOKUP($A67,'LA6'!$A$1:$AD$200,'LA6'!D$1,0)),0)))))),".")</f>
        <v>0.9</v>
      </c>
      <c r="G67" s="27">
        <f>IFERROR(
IF(INDEX!$H$8=1,(VLOOKUP($A67,'LA1'!$A$1:$AD$200,'LA1'!E$1,0)),
IF(INDEX!$H$8=2,(VLOOKUP($A67,'LA2'!$A$1:$AD$200,'LA2'!E$1,0)),
IF(INDEX!$H$8=3,(VLOOKUP($A67,'LA3'!$A$1:$AD$200,'LA3'!E$1,0)),
IF(INDEX!$H$8=4,(VLOOKUP($A67,'LA4'!$A$1:$AD$200,'LA4'!E$1,0)),
IF(INDEX!$H$8=5,(VLOOKUP($A67,'LA5'!$A$1:$AD$200,'LA5'!E$1,0)),
IF(INDEX!$H$8=6,(VLOOKUP($A67,'LA6'!$A$1:$AD$200,'LA6'!E$1,0)),0)))))),".")</f>
        <v>0.38</v>
      </c>
      <c r="H67" s="27" t="str">
        <f>IFERROR(
IF(INDEX!$H$8=1,(VLOOKUP($A67,'LA1'!$A$1:$AD$200,'LA1'!F$1,0)),
IF(INDEX!$H$8=2,(VLOOKUP($A67,'LA2'!$A$1:$AD$200,'LA2'!F$1,0)),
IF(INDEX!$H$8=3,(VLOOKUP($A67,'LA3'!$A$1:$AD$200,'LA3'!F$1,0)),
IF(INDEX!$H$8=4,(VLOOKUP($A67,'LA4'!$A$1:$AD$200,'LA4'!F$1,0)),
IF(INDEX!$H$8=5,(VLOOKUP($A67,'LA5'!$A$1:$AD$200,'LA5'!F$1,0)),
IF(INDEX!$H$8=6,(VLOOKUP($A67,'LA6'!$A$1:$AD$200,'LA6'!F$1,0)),0)))))),".")</f>
        <v>-</v>
      </c>
      <c r="I67" s="27">
        <f>IFERROR(
IF(INDEX!$H$8=1,(VLOOKUP($A67,'LA1'!$A$1:$AD$200,'LA1'!G$1,0)),
IF(INDEX!$H$8=2,(VLOOKUP($A67,'LA2'!$A$1:$AD$200,'LA2'!G$1,0)),
IF(INDEX!$H$8=3,(VLOOKUP($A67,'LA3'!$A$1:$AD$200,'LA3'!G$1,0)),
IF(INDEX!$H$8=4,(VLOOKUP($A67,'LA4'!$A$1:$AD$200,'LA4'!G$1,0)),
IF(INDEX!$H$8=5,(VLOOKUP($A67,'LA5'!$A$1:$AD$200,'LA5'!G$1,0)),
IF(INDEX!$H$8=6,(VLOOKUP($A67,'LA6'!$A$1:$AD$200,'LA6'!G$1,0)),0)))))),".")</f>
        <v>0.03</v>
      </c>
      <c r="J67" s="27">
        <f>IFERROR(
IF(INDEX!$H$8=1,(VLOOKUP($A67,'LA1'!$A$1:$AD$200,'LA1'!H$1,0)),
IF(INDEX!$H$8=2,(VLOOKUP($A67,'LA2'!$A$1:$AD$200,'LA2'!H$1,0)),
IF(INDEX!$H$8=3,(VLOOKUP($A67,'LA3'!$A$1:$AD$200,'LA3'!H$1,0)),
IF(INDEX!$H$8=4,(VLOOKUP($A67,'LA4'!$A$1:$AD$200,'LA4'!H$1,0)),
IF(INDEX!$H$8=5,(VLOOKUP($A67,'LA5'!$A$1:$AD$200,'LA5'!H$1,0)),
IF(INDEX!$H$8=6,(VLOOKUP($A67,'LA6'!$A$1:$AD$200,'LA6'!H$1,0)),0)))))),".")</f>
        <v>0.06</v>
      </c>
      <c r="K67" s="27">
        <f>IFERROR(
IF(INDEX!$H$8=1,(VLOOKUP($A67,'LA1'!$A$1:$AD$200,'LA1'!I$1,0)),
IF(INDEX!$H$8=2,(VLOOKUP($A67,'LA2'!$A$1:$AD$200,'LA2'!I$1,0)),
IF(INDEX!$H$8=3,(VLOOKUP($A67,'LA3'!$A$1:$AD$200,'LA3'!I$1,0)),
IF(INDEX!$H$8=4,(VLOOKUP($A67,'LA4'!$A$1:$AD$200,'LA4'!I$1,0)),
IF(INDEX!$H$8=5,(VLOOKUP($A67,'LA5'!$A$1:$AD$200,'LA5'!I$1,0)),
IF(INDEX!$H$8=6,(VLOOKUP($A67,'LA6'!$A$1:$AD$200,'LA6'!I$1,0)),0)))))),".")</f>
        <v>0.43</v>
      </c>
      <c r="L67" s="27" t="str">
        <f>IFERROR(
IF(INDEX!$H$8=1,(VLOOKUP($A67,'LA1'!$A$1:$AD$200,'LA1'!J$1,0)),
IF(INDEX!$H$8=2,(VLOOKUP($A67,'LA2'!$A$1:$AD$200,'LA2'!J$1,0)),
IF(INDEX!$H$8=3,(VLOOKUP($A67,'LA3'!$A$1:$AD$200,'LA3'!J$1,0)),
IF(INDEX!$H$8=4,(VLOOKUP($A67,'LA4'!$A$1:$AD$200,'LA4'!J$1,0)),
IF(INDEX!$H$8=5,(VLOOKUP($A67,'LA5'!$A$1:$AD$200,'LA5'!J$1,0)),
IF(INDEX!$H$8=6,(VLOOKUP($A67,'LA6'!$A$1:$AD$200,'LA6'!J$1,0)),0)))))),".")</f>
        <v>-</v>
      </c>
      <c r="M67" s="27" t="str">
        <f>IFERROR(
IF(INDEX!$H$8=1,(VLOOKUP($A67,'LA1'!$A$1:$AD$200,'LA1'!K$1,0)),
IF(INDEX!$H$8=2,(VLOOKUP($A67,'LA2'!$A$1:$AD$200,'LA2'!K$1,0)),
IF(INDEX!$H$8=3,(VLOOKUP($A67,'LA3'!$A$1:$AD$200,'LA3'!K$1,0)),
IF(INDEX!$H$8=4,(VLOOKUP($A67,'LA4'!$A$1:$AD$200,'LA4'!K$1,0)),
IF(INDEX!$H$8=5,(VLOOKUP($A67,'LA5'!$A$1:$AD$200,'LA5'!K$1,0)),
IF(INDEX!$H$8=6,(VLOOKUP($A67,'LA6'!$A$1:$AD$200,'LA6'!K$1,0)),0)))))),".")</f>
        <v>x</v>
      </c>
      <c r="N67" s="27" t="str">
        <f>IFERROR(
IF(INDEX!$H$8=1,(VLOOKUP($A67,'LA1'!$A$1:$AD$200,'LA1'!L$1,0)),
IF(INDEX!$H$8=2,(VLOOKUP($A67,'LA2'!$A$1:$AD$200,'LA2'!L$1,0)),
IF(INDEX!$H$8=3,(VLOOKUP($A67,'LA3'!$A$1:$AD$200,'LA3'!L$1,0)),
IF(INDEX!$H$8=4,(VLOOKUP($A67,'LA4'!$A$1:$AD$200,'LA4'!L$1,0)),
IF(INDEX!$H$8=5,(VLOOKUP($A67,'LA5'!$A$1:$AD$200,'LA5'!L$1,0)),
IF(INDEX!$H$8=6,(VLOOKUP($A67,'LA6'!$A$1:$AD$200,'LA6'!L$1,0)),0)))))),".")</f>
        <v>-</v>
      </c>
      <c r="O67" s="27">
        <f>IFERROR(
IF(INDEX!$H$8=1,(VLOOKUP($A67,'LA1'!$A$1:$AD$200,'LA1'!M$1,0)),
IF(INDEX!$H$8=2,(VLOOKUP($A67,'LA2'!$A$1:$AD$200,'LA2'!M$1,0)),
IF(INDEX!$H$8=3,(VLOOKUP($A67,'LA3'!$A$1:$AD$200,'LA3'!M$1,0)),
IF(INDEX!$H$8=4,(VLOOKUP($A67,'LA4'!$A$1:$AD$200,'LA4'!M$1,0)),
IF(INDEX!$H$8=5,(VLOOKUP($A67,'LA5'!$A$1:$AD$200,'LA5'!M$1,0)),
IF(INDEX!$H$8=6,(VLOOKUP($A67,'LA6'!$A$1:$AD$200,'LA6'!M$1,0)),0)))))),".")</f>
        <v>0.05</v>
      </c>
      <c r="P67" s="27" t="str">
        <f>IFERROR(
IF(INDEX!$H$8=1,(VLOOKUP($A67,'LA1'!$A$1:$AD$200,'LA1'!N$1,0)),
IF(INDEX!$H$8=2,(VLOOKUP($A67,'LA2'!$A$1:$AD$200,'LA2'!N$1,0)),
IF(INDEX!$H$8=3,(VLOOKUP($A67,'LA3'!$A$1:$AD$200,'LA3'!N$1,0)),
IF(INDEX!$H$8=4,(VLOOKUP($A67,'LA4'!$A$1:$AD$200,'LA4'!N$1,0)),
IF(INDEX!$H$8=5,(VLOOKUP($A67,'LA5'!$A$1:$AD$200,'LA5'!N$1,0)),
IF(INDEX!$H$8=6,(VLOOKUP($A67,'LA6'!$A$1:$AD$200,'LA6'!N$1,0)),0)))))),".")</f>
        <v>-</v>
      </c>
      <c r="Q67" s="27" t="str">
        <f>IFERROR(
IF(INDEX!$H$8=1,(VLOOKUP($A67,'LA1'!$A$1:$AD$200,'LA1'!O$1,0)),
IF(INDEX!$H$8=2,(VLOOKUP($A67,'LA2'!$A$1:$AD$200,'LA2'!O$1,0)),
IF(INDEX!$H$8=3,(VLOOKUP($A67,'LA3'!$A$1:$AD$200,'LA3'!O$1,0)),
IF(INDEX!$H$8=4,(VLOOKUP($A67,'LA4'!$A$1:$AD$200,'LA4'!O$1,0)),
IF(INDEX!$H$8=5,(VLOOKUP($A67,'LA5'!$A$1:$AD$200,'LA5'!O$1,0)),
IF(INDEX!$H$8=6,(VLOOKUP($A67,'LA6'!$A$1:$AD$200,'LA6'!O$1,0)),0)))))),".")</f>
        <v>-</v>
      </c>
      <c r="R67" s="27">
        <f>IFERROR(
IF(INDEX!$H$8=1,(VLOOKUP($A67,'LA1'!$A$1:$AD$200,'LA1'!P$1,0)),
IF(INDEX!$H$8=2,(VLOOKUP($A67,'LA2'!$A$1:$AD$200,'LA2'!P$1,0)),
IF(INDEX!$H$8=3,(VLOOKUP($A67,'LA3'!$A$1:$AD$200,'LA3'!P$1,0)),
IF(INDEX!$H$8=4,(VLOOKUP($A67,'LA4'!$A$1:$AD$200,'LA4'!P$1,0)),
IF(INDEX!$H$8=5,(VLOOKUP($A67,'LA5'!$A$1:$AD$200,'LA5'!P$1,0)),
IF(INDEX!$H$8=6,(VLOOKUP($A67,'LA6'!$A$1:$AD$200,'LA6'!P$1,0)),0)))))),".")</f>
        <v>0.01</v>
      </c>
      <c r="S67" s="27">
        <f>IFERROR(
IF(INDEX!$H$8=1,(VLOOKUP($A67,'LA1'!$A$1:$AD$200,'LA1'!Q$1,0)),
IF(INDEX!$H$8=2,(VLOOKUP($A67,'LA2'!$A$1:$AD$200,'LA2'!Q$1,0)),
IF(INDEX!$H$8=3,(VLOOKUP($A67,'LA3'!$A$1:$AD$200,'LA3'!Q$1,0)),
IF(INDEX!$H$8=4,(VLOOKUP($A67,'LA4'!$A$1:$AD$200,'LA4'!Q$1,0)),
IF(INDEX!$H$8=5,(VLOOKUP($A67,'LA5'!$A$1:$AD$200,'LA5'!Q$1,0)),
IF(INDEX!$H$8=6,(VLOOKUP($A67,'LA6'!$A$1:$AD$200,'LA6'!Q$1,0)),0)))))),".")</f>
        <v>0.01</v>
      </c>
      <c r="T67" s="27" t="str">
        <f>IFERROR(
IF(INDEX!$H$8=1,(VLOOKUP($A67,'LA1'!$A$1:$AD$200,'LA1'!R$1,0)),
IF(INDEX!$H$8=2,(VLOOKUP($A67,'LA2'!$A$1:$AD$200,'LA2'!R$1,0)),
IF(INDEX!$H$8=3,(VLOOKUP($A67,'LA3'!$A$1:$AD$200,'LA3'!R$1,0)),
IF(INDEX!$H$8=4,(VLOOKUP($A67,'LA4'!$A$1:$AD$200,'LA4'!R$1,0)),
IF(INDEX!$H$8=5,(VLOOKUP($A67,'LA5'!$A$1:$AD$200,'LA5'!R$1,0)),
IF(INDEX!$H$8=6,(VLOOKUP($A67,'LA6'!$A$1:$AD$200,'LA6'!R$1,0)),0)))))),".")</f>
        <v>-</v>
      </c>
      <c r="U67" s="27">
        <f>IFERROR(
IF(INDEX!$H$8=1,(VLOOKUP($A67,'LA1'!$A$1:$AD$200,'LA1'!S$1,0)),
IF(INDEX!$H$8=2,(VLOOKUP($A67,'LA2'!$A$1:$AD$200,'LA2'!S$1,0)),
IF(INDEX!$H$8=3,(VLOOKUP($A67,'LA3'!$A$1:$AD$200,'LA3'!S$1,0)),
IF(INDEX!$H$8=4,(VLOOKUP($A67,'LA4'!$A$1:$AD$200,'LA4'!S$1,0)),
IF(INDEX!$H$8=5,(VLOOKUP($A67,'LA5'!$A$1:$AD$200,'LA5'!S$1,0)),
IF(INDEX!$H$8=6,(VLOOKUP($A67,'LA6'!$A$1:$AD$200,'LA6'!S$1,0)),0)))))),".")</f>
        <v>0</v>
      </c>
      <c r="V67" s="27">
        <f>IFERROR(
IF(INDEX!$H$8=1,(VLOOKUP($A67,'LA1'!$A$1:$AD$200,'LA1'!T$1,0)),
IF(INDEX!$H$8=2,(VLOOKUP($A67,'LA2'!$A$1:$AD$200,'LA2'!T$1,0)),
IF(INDEX!$H$8=3,(VLOOKUP($A67,'LA3'!$A$1:$AD$200,'LA3'!T$1,0)),
IF(INDEX!$H$8=4,(VLOOKUP($A67,'LA4'!$A$1:$AD$200,'LA4'!T$1,0)),
IF(INDEX!$H$8=5,(VLOOKUP($A67,'LA5'!$A$1:$AD$200,'LA5'!T$1,0)),
IF(INDEX!$H$8=6,(VLOOKUP($A67,'LA6'!$A$1:$AD$200,'LA6'!T$1,0)),0)))))),".")</f>
        <v>0.01</v>
      </c>
      <c r="W67" s="27">
        <f>IFERROR(
IF(INDEX!$H$8=1,(VLOOKUP($A67,'LA1'!$A$1:$AD$200,'LA1'!U$1,0)),
IF(INDEX!$H$8=2,(VLOOKUP($A67,'LA2'!$A$1:$AD$200,'LA2'!U$1,0)),
IF(INDEX!$H$8=3,(VLOOKUP($A67,'LA3'!$A$1:$AD$200,'LA3'!U$1,0)),
IF(INDEX!$H$8=4,(VLOOKUP($A67,'LA4'!$A$1:$AD$200,'LA4'!U$1,0)),
IF(INDEX!$H$8=5,(VLOOKUP($A67,'LA5'!$A$1:$AD$200,'LA5'!U$1,0)),
IF(INDEX!$H$8=6,(VLOOKUP($A67,'LA6'!$A$1:$AD$200,'LA6'!U$1,0)),0)))))),".")</f>
        <v>0.05</v>
      </c>
      <c r="X67" s="27">
        <f>IFERROR(
IF(INDEX!$H$8=1,(VLOOKUP($A67,'LA1'!$A$1:$AD$200,'LA1'!V$1,0)),
IF(INDEX!$H$8=2,(VLOOKUP($A67,'LA2'!$A$1:$AD$200,'LA2'!V$1,0)),
IF(INDEX!$H$8=3,(VLOOKUP($A67,'LA3'!$A$1:$AD$200,'LA3'!V$1,0)),
IF(INDEX!$H$8=4,(VLOOKUP($A67,'LA4'!$A$1:$AD$200,'LA4'!V$1,0)),
IF(INDEX!$H$8=5,(VLOOKUP($A67,'LA5'!$A$1:$AD$200,'LA5'!V$1,0)),
IF(INDEX!$H$8=6,(VLOOKUP($A67,'LA6'!$A$1:$AD$200,'LA6'!V$1,0)),0)))))),".")</f>
        <v>0.01</v>
      </c>
      <c r="Y67" s="27">
        <f>IFERROR(
IF(INDEX!$H$8=1,(VLOOKUP($A67,'LA1'!$A$1:$AD$200,'LA1'!W$1,0)),
IF(INDEX!$H$8=2,(VLOOKUP($A67,'LA2'!$A$1:$AD$200,'LA2'!W$1,0)),
IF(INDEX!$H$8=3,(VLOOKUP($A67,'LA3'!$A$1:$AD$200,'LA3'!W$1,0)),
IF(INDEX!$H$8=4,(VLOOKUP($A67,'LA4'!$A$1:$AD$200,'LA4'!W$1,0)),
IF(INDEX!$H$8=5,(VLOOKUP($A67,'LA5'!$A$1:$AD$200,'LA5'!W$1,0)),
IF(INDEX!$H$8=6,(VLOOKUP($A67,'LA6'!$A$1:$AD$200,'LA6'!W$1,0)),0)))))),".")</f>
        <v>0.01</v>
      </c>
    </row>
    <row r="68" spans="1:25" s="7" customFormat="1" ht="11.25" x14ac:dyDescent="0.2">
      <c r="A68" s="13">
        <v>309</v>
      </c>
      <c r="B68" s="13" t="s">
        <v>179</v>
      </c>
      <c r="C68" s="96" t="s">
        <v>122</v>
      </c>
      <c r="D68" s="26">
        <f>IFERROR(
IF(INDEX!$H$8=1,(VLOOKUP($A68,'LA1'!$A$1:$AD$200,'LA1'!B$1,0)),
IF(INDEX!$H$8=2,(VLOOKUP($A68,'LA2'!$A$1:$AD$200,'LA2'!B$1,0)),
IF(INDEX!$H$8=3,(VLOOKUP($A68,'LA3'!$A$1:$AD$200,'LA3'!B$1,0)),
IF(INDEX!$H$8=4,(VLOOKUP($A68,'LA4'!$A$1:$AD$200,'LA4'!B$1,0)),
IF(INDEX!$H$8=5,(VLOOKUP($A68,'LA5'!$A$1:$AD$200,'LA5'!B$1,0)),
IF(INDEX!$H$8=6,(VLOOKUP($A68,'LA6'!$A$1:$AD$200,'LA6'!B$1,0)),0)))))),".")</f>
        <v>2140</v>
      </c>
      <c r="E68" s="27">
        <f>IFERROR(
IF(INDEX!$H$8=1,(VLOOKUP($A68,'LA1'!$A$1:$AD$200,'LA1'!C$1,0)),
IF(INDEX!$H$8=2,(VLOOKUP($A68,'LA2'!$A$1:$AD$200,'LA2'!C$1,0)),
IF(INDEX!$H$8=3,(VLOOKUP($A68,'LA3'!$A$1:$AD$200,'LA3'!C$1,0)),
IF(INDEX!$H$8=4,(VLOOKUP($A68,'LA4'!$A$1:$AD$200,'LA4'!C$1,0)),
IF(INDEX!$H$8=5,(VLOOKUP($A68,'LA5'!$A$1:$AD$200,'LA5'!C$1,0)),
IF(INDEX!$H$8=6,(VLOOKUP($A68,'LA6'!$A$1:$AD$200,'LA6'!C$1,0)),0)))))),".")</f>
        <v>0.92</v>
      </c>
      <c r="F68" s="27">
        <f>IFERROR(
IF(INDEX!$H$8=1,(VLOOKUP($A68,'LA1'!$A$1:$AD$200,'LA1'!D$1,0)),
IF(INDEX!$H$8=2,(VLOOKUP($A68,'LA2'!$A$1:$AD$200,'LA2'!D$1,0)),
IF(INDEX!$H$8=3,(VLOOKUP($A68,'LA3'!$A$1:$AD$200,'LA3'!D$1,0)),
IF(INDEX!$H$8=4,(VLOOKUP($A68,'LA4'!$A$1:$AD$200,'LA4'!D$1,0)),
IF(INDEX!$H$8=5,(VLOOKUP($A68,'LA5'!$A$1:$AD$200,'LA5'!D$1,0)),
IF(INDEX!$H$8=6,(VLOOKUP($A68,'LA6'!$A$1:$AD$200,'LA6'!D$1,0)),0)))))),".")</f>
        <v>0.92</v>
      </c>
      <c r="G68" s="27">
        <f>IFERROR(
IF(INDEX!$H$8=1,(VLOOKUP($A68,'LA1'!$A$1:$AD$200,'LA1'!E$1,0)),
IF(INDEX!$H$8=2,(VLOOKUP($A68,'LA2'!$A$1:$AD$200,'LA2'!E$1,0)),
IF(INDEX!$H$8=3,(VLOOKUP($A68,'LA3'!$A$1:$AD$200,'LA3'!E$1,0)),
IF(INDEX!$H$8=4,(VLOOKUP($A68,'LA4'!$A$1:$AD$200,'LA4'!E$1,0)),
IF(INDEX!$H$8=5,(VLOOKUP($A68,'LA5'!$A$1:$AD$200,'LA5'!E$1,0)),
IF(INDEX!$H$8=6,(VLOOKUP($A68,'LA6'!$A$1:$AD$200,'LA6'!E$1,0)),0)))))),".")</f>
        <v>0.3</v>
      </c>
      <c r="H68" s="27" t="str">
        <f>IFERROR(
IF(INDEX!$H$8=1,(VLOOKUP($A68,'LA1'!$A$1:$AD$200,'LA1'!F$1,0)),
IF(INDEX!$H$8=2,(VLOOKUP($A68,'LA2'!$A$1:$AD$200,'LA2'!F$1,0)),
IF(INDEX!$H$8=3,(VLOOKUP($A68,'LA3'!$A$1:$AD$200,'LA3'!F$1,0)),
IF(INDEX!$H$8=4,(VLOOKUP($A68,'LA4'!$A$1:$AD$200,'LA4'!F$1,0)),
IF(INDEX!$H$8=5,(VLOOKUP($A68,'LA5'!$A$1:$AD$200,'LA5'!F$1,0)),
IF(INDEX!$H$8=6,(VLOOKUP($A68,'LA6'!$A$1:$AD$200,'LA6'!F$1,0)),0)))))),".")</f>
        <v>-</v>
      </c>
      <c r="I68" s="27">
        <f>IFERROR(
IF(INDEX!$H$8=1,(VLOOKUP($A68,'LA1'!$A$1:$AD$200,'LA1'!G$1,0)),
IF(INDEX!$H$8=2,(VLOOKUP($A68,'LA2'!$A$1:$AD$200,'LA2'!G$1,0)),
IF(INDEX!$H$8=3,(VLOOKUP($A68,'LA3'!$A$1:$AD$200,'LA3'!G$1,0)),
IF(INDEX!$H$8=4,(VLOOKUP($A68,'LA4'!$A$1:$AD$200,'LA4'!G$1,0)),
IF(INDEX!$H$8=5,(VLOOKUP($A68,'LA5'!$A$1:$AD$200,'LA5'!G$1,0)),
IF(INDEX!$H$8=6,(VLOOKUP($A68,'LA6'!$A$1:$AD$200,'LA6'!G$1,0)),0)))))),".")</f>
        <v>7.0000000000000007E-2</v>
      </c>
      <c r="J68" s="27">
        <f>IFERROR(
IF(INDEX!$H$8=1,(VLOOKUP($A68,'LA1'!$A$1:$AD$200,'LA1'!H$1,0)),
IF(INDEX!$H$8=2,(VLOOKUP($A68,'LA2'!$A$1:$AD$200,'LA2'!H$1,0)),
IF(INDEX!$H$8=3,(VLOOKUP($A68,'LA3'!$A$1:$AD$200,'LA3'!H$1,0)),
IF(INDEX!$H$8=4,(VLOOKUP($A68,'LA4'!$A$1:$AD$200,'LA4'!H$1,0)),
IF(INDEX!$H$8=5,(VLOOKUP($A68,'LA5'!$A$1:$AD$200,'LA5'!H$1,0)),
IF(INDEX!$H$8=6,(VLOOKUP($A68,'LA6'!$A$1:$AD$200,'LA6'!H$1,0)),0)))))),".")</f>
        <v>0.38</v>
      </c>
      <c r="K68" s="27">
        <f>IFERROR(
IF(INDEX!$H$8=1,(VLOOKUP($A68,'LA1'!$A$1:$AD$200,'LA1'!I$1,0)),
IF(INDEX!$H$8=2,(VLOOKUP($A68,'LA2'!$A$1:$AD$200,'LA2'!I$1,0)),
IF(INDEX!$H$8=3,(VLOOKUP($A68,'LA3'!$A$1:$AD$200,'LA3'!I$1,0)),
IF(INDEX!$H$8=4,(VLOOKUP($A68,'LA4'!$A$1:$AD$200,'LA4'!I$1,0)),
IF(INDEX!$H$8=5,(VLOOKUP($A68,'LA5'!$A$1:$AD$200,'LA5'!I$1,0)),
IF(INDEX!$H$8=6,(VLOOKUP($A68,'LA6'!$A$1:$AD$200,'LA6'!I$1,0)),0)))))),".")</f>
        <v>0.17</v>
      </c>
      <c r="L68" s="27">
        <f>IFERROR(
IF(INDEX!$H$8=1,(VLOOKUP($A68,'LA1'!$A$1:$AD$200,'LA1'!J$1,0)),
IF(INDEX!$H$8=2,(VLOOKUP($A68,'LA2'!$A$1:$AD$200,'LA2'!J$1,0)),
IF(INDEX!$H$8=3,(VLOOKUP($A68,'LA3'!$A$1:$AD$200,'LA3'!J$1,0)),
IF(INDEX!$H$8=4,(VLOOKUP($A68,'LA4'!$A$1:$AD$200,'LA4'!J$1,0)),
IF(INDEX!$H$8=5,(VLOOKUP($A68,'LA5'!$A$1:$AD$200,'LA5'!J$1,0)),
IF(INDEX!$H$8=6,(VLOOKUP($A68,'LA6'!$A$1:$AD$200,'LA6'!J$1,0)),0)))))),".")</f>
        <v>0</v>
      </c>
      <c r="M68" s="27">
        <f>IFERROR(
IF(INDEX!$H$8=1,(VLOOKUP($A68,'LA1'!$A$1:$AD$200,'LA1'!K$1,0)),
IF(INDEX!$H$8=2,(VLOOKUP($A68,'LA2'!$A$1:$AD$200,'LA2'!K$1,0)),
IF(INDEX!$H$8=3,(VLOOKUP($A68,'LA3'!$A$1:$AD$200,'LA3'!K$1,0)),
IF(INDEX!$H$8=4,(VLOOKUP($A68,'LA4'!$A$1:$AD$200,'LA4'!K$1,0)),
IF(INDEX!$H$8=5,(VLOOKUP($A68,'LA5'!$A$1:$AD$200,'LA5'!K$1,0)),
IF(INDEX!$H$8=6,(VLOOKUP($A68,'LA6'!$A$1:$AD$200,'LA6'!K$1,0)),0)))))),".")</f>
        <v>0</v>
      </c>
      <c r="N68" s="27">
        <f>IFERROR(
IF(INDEX!$H$8=1,(VLOOKUP($A68,'LA1'!$A$1:$AD$200,'LA1'!L$1,0)),
IF(INDEX!$H$8=2,(VLOOKUP($A68,'LA2'!$A$1:$AD$200,'LA2'!L$1,0)),
IF(INDEX!$H$8=3,(VLOOKUP($A68,'LA3'!$A$1:$AD$200,'LA3'!L$1,0)),
IF(INDEX!$H$8=4,(VLOOKUP($A68,'LA4'!$A$1:$AD$200,'LA4'!L$1,0)),
IF(INDEX!$H$8=5,(VLOOKUP($A68,'LA5'!$A$1:$AD$200,'LA5'!L$1,0)),
IF(INDEX!$H$8=6,(VLOOKUP($A68,'LA6'!$A$1:$AD$200,'LA6'!L$1,0)),0)))))),".")</f>
        <v>0</v>
      </c>
      <c r="O68" s="27">
        <f>IFERROR(
IF(INDEX!$H$8=1,(VLOOKUP($A68,'LA1'!$A$1:$AD$200,'LA1'!M$1,0)),
IF(INDEX!$H$8=2,(VLOOKUP($A68,'LA2'!$A$1:$AD$200,'LA2'!M$1,0)),
IF(INDEX!$H$8=3,(VLOOKUP($A68,'LA3'!$A$1:$AD$200,'LA3'!M$1,0)),
IF(INDEX!$H$8=4,(VLOOKUP($A68,'LA4'!$A$1:$AD$200,'LA4'!M$1,0)),
IF(INDEX!$H$8=5,(VLOOKUP($A68,'LA5'!$A$1:$AD$200,'LA5'!M$1,0)),
IF(INDEX!$H$8=6,(VLOOKUP($A68,'LA6'!$A$1:$AD$200,'LA6'!M$1,0)),0)))))),".")</f>
        <v>0.01</v>
      </c>
      <c r="P68" s="27" t="str">
        <f>IFERROR(
IF(INDEX!$H$8=1,(VLOOKUP($A68,'LA1'!$A$1:$AD$200,'LA1'!N$1,0)),
IF(INDEX!$H$8=2,(VLOOKUP($A68,'LA2'!$A$1:$AD$200,'LA2'!N$1,0)),
IF(INDEX!$H$8=3,(VLOOKUP($A68,'LA3'!$A$1:$AD$200,'LA3'!N$1,0)),
IF(INDEX!$H$8=4,(VLOOKUP($A68,'LA4'!$A$1:$AD$200,'LA4'!N$1,0)),
IF(INDEX!$H$8=5,(VLOOKUP($A68,'LA5'!$A$1:$AD$200,'LA5'!N$1,0)),
IF(INDEX!$H$8=6,(VLOOKUP($A68,'LA6'!$A$1:$AD$200,'LA6'!N$1,0)),0)))))),".")</f>
        <v>x</v>
      </c>
      <c r="Q68" s="27" t="str">
        <f>IFERROR(
IF(INDEX!$H$8=1,(VLOOKUP($A68,'LA1'!$A$1:$AD$200,'LA1'!O$1,0)),
IF(INDEX!$H$8=2,(VLOOKUP($A68,'LA2'!$A$1:$AD$200,'LA2'!O$1,0)),
IF(INDEX!$H$8=3,(VLOOKUP($A68,'LA3'!$A$1:$AD$200,'LA3'!O$1,0)),
IF(INDEX!$H$8=4,(VLOOKUP($A68,'LA4'!$A$1:$AD$200,'LA4'!O$1,0)),
IF(INDEX!$H$8=5,(VLOOKUP($A68,'LA5'!$A$1:$AD$200,'LA5'!O$1,0)),
IF(INDEX!$H$8=6,(VLOOKUP($A68,'LA6'!$A$1:$AD$200,'LA6'!O$1,0)),0)))))),".")</f>
        <v>-</v>
      </c>
      <c r="R68" s="27" t="str">
        <f>IFERROR(
IF(INDEX!$H$8=1,(VLOOKUP($A68,'LA1'!$A$1:$AD$200,'LA1'!P$1,0)),
IF(INDEX!$H$8=2,(VLOOKUP($A68,'LA2'!$A$1:$AD$200,'LA2'!P$1,0)),
IF(INDEX!$H$8=3,(VLOOKUP($A68,'LA3'!$A$1:$AD$200,'LA3'!P$1,0)),
IF(INDEX!$H$8=4,(VLOOKUP($A68,'LA4'!$A$1:$AD$200,'LA4'!P$1,0)),
IF(INDEX!$H$8=5,(VLOOKUP($A68,'LA5'!$A$1:$AD$200,'LA5'!P$1,0)),
IF(INDEX!$H$8=6,(VLOOKUP($A68,'LA6'!$A$1:$AD$200,'LA6'!P$1,0)),0)))))),".")</f>
        <v>x</v>
      </c>
      <c r="S68" s="27" t="str">
        <f>IFERROR(
IF(INDEX!$H$8=1,(VLOOKUP($A68,'LA1'!$A$1:$AD$200,'LA1'!Q$1,0)),
IF(INDEX!$H$8=2,(VLOOKUP($A68,'LA2'!$A$1:$AD$200,'LA2'!Q$1,0)),
IF(INDEX!$H$8=3,(VLOOKUP($A68,'LA3'!$A$1:$AD$200,'LA3'!Q$1,0)),
IF(INDEX!$H$8=4,(VLOOKUP($A68,'LA4'!$A$1:$AD$200,'LA4'!Q$1,0)),
IF(INDEX!$H$8=5,(VLOOKUP($A68,'LA5'!$A$1:$AD$200,'LA5'!Q$1,0)),
IF(INDEX!$H$8=6,(VLOOKUP($A68,'LA6'!$A$1:$AD$200,'LA6'!Q$1,0)),0)))))),".")</f>
        <v>x</v>
      </c>
      <c r="T68" s="27" t="str">
        <f>IFERROR(
IF(INDEX!$H$8=1,(VLOOKUP($A68,'LA1'!$A$1:$AD$200,'LA1'!R$1,0)),
IF(INDEX!$H$8=2,(VLOOKUP($A68,'LA2'!$A$1:$AD$200,'LA2'!R$1,0)),
IF(INDEX!$H$8=3,(VLOOKUP($A68,'LA3'!$A$1:$AD$200,'LA3'!R$1,0)),
IF(INDEX!$H$8=4,(VLOOKUP($A68,'LA4'!$A$1:$AD$200,'LA4'!R$1,0)),
IF(INDEX!$H$8=5,(VLOOKUP($A68,'LA5'!$A$1:$AD$200,'LA5'!R$1,0)),
IF(INDEX!$H$8=6,(VLOOKUP($A68,'LA6'!$A$1:$AD$200,'LA6'!R$1,0)),0)))))),".")</f>
        <v>x</v>
      </c>
      <c r="U68" s="27">
        <f>IFERROR(
IF(INDEX!$H$8=1,(VLOOKUP($A68,'LA1'!$A$1:$AD$200,'LA1'!S$1,0)),
IF(INDEX!$H$8=2,(VLOOKUP($A68,'LA2'!$A$1:$AD$200,'LA2'!S$1,0)),
IF(INDEX!$H$8=3,(VLOOKUP($A68,'LA3'!$A$1:$AD$200,'LA3'!S$1,0)),
IF(INDEX!$H$8=4,(VLOOKUP($A68,'LA4'!$A$1:$AD$200,'LA4'!S$1,0)),
IF(INDEX!$H$8=5,(VLOOKUP($A68,'LA5'!$A$1:$AD$200,'LA5'!S$1,0)),
IF(INDEX!$H$8=6,(VLOOKUP($A68,'LA6'!$A$1:$AD$200,'LA6'!S$1,0)),0)))))),".")</f>
        <v>0</v>
      </c>
      <c r="V68" s="27" t="str">
        <f>IFERROR(
IF(INDEX!$H$8=1,(VLOOKUP($A68,'LA1'!$A$1:$AD$200,'LA1'!T$1,0)),
IF(INDEX!$H$8=2,(VLOOKUP($A68,'LA2'!$A$1:$AD$200,'LA2'!T$1,0)),
IF(INDEX!$H$8=3,(VLOOKUP($A68,'LA3'!$A$1:$AD$200,'LA3'!T$1,0)),
IF(INDEX!$H$8=4,(VLOOKUP($A68,'LA4'!$A$1:$AD$200,'LA4'!T$1,0)),
IF(INDEX!$H$8=5,(VLOOKUP($A68,'LA5'!$A$1:$AD$200,'LA5'!T$1,0)),
IF(INDEX!$H$8=6,(VLOOKUP($A68,'LA6'!$A$1:$AD$200,'LA6'!T$1,0)),0)))))),".")</f>
        <v>-</v>
      </c>
      <c r="W68" s="27">
        <f>IFERROR(
IF(INDEX!$H$8=1,(VLOOKUP($A68,'LA1'!$A$1:$AD$200,'LA1'!U$1,0)),
IF(INDEX!$H$8=2,(VLOOKUP($A68,'LA2'!$A$1:$AD$200,'LA2'!U$1,0)),
IF(INDEX!$H$8=3,(VLOOKUP($A68,'LA3'!$A$1:$AD$200,'LA3'!U$1,0)),
IF(INDEX!$H$8=4,(VLOOKUP($A68,'LA4'!$A$1:$AD$200,'LA4'!U$1,0)),
IF(INDEX!$H$8=5,(VLOOKUP($A68,'LA5'!$A$1:$AD$200,'LA5'!U$1,0)),
IF(INDEX!$H$8=6,(VLOOKUP($A68,'LA6'!$A$1:$AD$200,'LA6'!U$1,0)),0)))))),".")</f>
        <v>0.05</v>
      </c>
      <c r="X68" s="27">
        <f>IFERROR(
IF(INDEX!$H$8=1,(VLOOKUP($A68,'LA1'!$A$1:$AD$200,'LA1'!V$1,0)),
IF(INDEX!$H$8=2,(VLOOKUP($A68,'LA2'!$A$1:$AD$200,'LA2'!V$1,0)),
IF(INDEX!$H$8=3,(VLOOKUP($A68,'LA3'!$A$1:$AD$200,'LA3'!V$1,0)),
IF(INDEX!$H$8=4,(VLOOKUP($A68,'LA4'!$A$1:$AD$200,'LA4'!V$1,0)),
IF(INDEX!$H$8=5,(VLOOKUP($A68,'LA5'!$A$1:$AD$200,'LA5'!V$1,0)),
IF(INDEX!$H$8=6,(VLOOKUP($A68,'LA6'!$A$1:$AD$200,'LA6'!V$1,0)),0)))))),".")</f>
        <v>0.01</v>
      </c>
      <c r="Y68" s="27">
        <f>IFERROR(
IF(INDEX!$H$8=1,(VLOOKUP($A68,'LA1'!$A$1:$AD$200,'LA1'!W$1,0)),
IF(INDEX!$H$8=2,(VLOOKUP($A68,'LA2'!$A$1:$AD$200,'LA2'!W$1,0)),
IF(INDEX!$H$8=3,(VLOOKUP($A68,'LA3'!$A$1:$AD$200,'LA3'!W$1,0)),
IF(INDEX!$H$8=4,(VLOOKUP($A68,'LA4'!$A$1:$AD$200,'LA4'!W$1,0)),
IF(INDEX!$H$8=5,(VLOOKUP($A68,'LA5'!$A$1:$AD$200,'LA5'!W$1,0)),
IF(INDEX!$H$8=6,(VLOOKUP($A68,'LA6'!$A$1:$AD$200,'LA6'!W$1,0)),0)))))),".")</f>
        <v>0.02</v>
      </c>
    </row>
    <row r="69" spans="1:25" s="7" customFormat="1" ht="11.25" x14ac:dyDescent="0.2">
      <c r="A69" s="13">
        <v>310</v>
      </c>
      <c r="B69" s="13" t="s">
        <v>180</v>
      </c>
      <c r="C69" s="96" t="s">
        <v>124</v>
      </c>
      <c r="D69" s="26">
        <f>IFERROR(
IF(INDEX!$H$8=1,(VLOOKUP($A69,'LA1'!$A$1:$AD$200,'LA1'!B$1,0)),
IF(INDEX!$H$8=2,(VLOOKUP($A69,'LA2'!$A$1:$AD$200,'LA2'!B$1,0)),
IF(INDEX!$H$8=3,(VLOOKUP($A69,'LA3'!$A$1:$AD$200,'LA3'!B$1,0)),
IF(INDEX!$H$8=4,(VLOOKUP($A69,'LA4'!$A$1:$AD$200,'LA4'!B$1,0)),
IF(INDEX!$H$8=5,(VLOOKUP($A69,'LA5'!$A$1:$AD$200,'LA5'!B$1,0)),
IF(INDEX!$H$8=6,(VLOOKUP($A69,'LA6'!$A$1:$AD$200,'LA6'!B$1,0)),0)))))),".")</f>
        <v>2120</v>
      </c>
      <c r="E69" s="27">
        <f>IFERROR(
IF(INDEX!$H$8=1,(VLOOKUP($A69,'LA1'!$A$1:$AD$200,'LA1'!C$1,0)),
IF(INDEX!$H$8=2,(VLOOKUP($A69,'LA2'!$A$1:$AD$200,'LA2'!C$1,0)),
IF(INDEX!$H$8=3,(VLOOKUP($A69,'LA3'!$A$1:$AD$200,'LA3'!C$1,0)),
IF(INDEX!$H$8=4,(VLOOKUP($A69,'LA4'!$A$1:$AD$200,'LA4'!C$1,0)),
IF(INDEX!$H$8=5,(VLOOKUP($A69,'LA5'!$A$1:$AD$200,'LA5'!C$1,0)),
IF(INDEX!$H$8=6,(VLOOKUP($A69,'LA6'!$A$1:$AD$200,'LA6'!C$1,0)),0)))))),".")</f>
        <v>0.95</v>
      </c>
      <c r="F69" s="27">
        <f>IFERROR(
IF(INDEX!$H$8=1,(VLOOKUP($A69,'LA1'!$A$1:$AD$200,'LA1'!D$1,0)),
IF(INDEX!$H$8=2,(VLOOKUP($A69,'LA2'!$A$1:$AD$200,'LA2'!D$1,0)),
IF(INDEX!$H$8=3,(VLOOKUP($A69,'LA3'!$A$1:$AD$200,'LA3'!D$1,0)),
IF(INDEX!$H$8=4,(VLOOKUP($A69,'LA4'!$A$1:$AD$200,'LA4'!D$1,0)),
IF(INDEX!$H$8=5,(VLOOKUP($A69,'LA5'!$A$1:$AD$200,'LA5'!D$1,0)),
IF(INDEX!$H$8=6,(VLOOKUP($A69,'LA6'!$A$1:$AD$200,'LA6'!D$1,0)),0)))))),".")</f>
        <v>0.95</v>
      </c>
      <c r="G69" s="27">
        <f>IFERROR(
IF(INDEX!$H$8=1,(VLOOKUP($A69,'LA1'!$A$1:$AD$200,'LA1'!E$1,0)),
IF(INDEX!$H$8=2,(VLOOKUP($A69,'LA2'!$A$1:$AD$200,'LA2'!E$1,0)),
IF(INDEX!$H$8=3,(VLOOKUP($A69,'LA3'!$A$1:$AD$200,'LA3'!E$1,0)),
IF(INDEX!$H$8=4,(VLOOKUP($A69,'LA4'!$A$1:$AD$200,'LA4'!E$1,0)),
IF(INDEX!$H$8=5,(VLOOKUP($A69,'LA5'!$A$1:$AD$200,'LA5'!E$1,0)),
IF(INDEX!$H$8=6,(VLOOKUP($A69,'LA6'!$A$1:$AD$200,'LA6'!E$1,0)),0)))))),".")</f>
        <v>0.33</v>
      </c>
      <c r="H69" s="27">
        <f>IFERROR(
IF(INDEX!$H$8=1,(VLOOKUP($A69,'LA1'!$A$1:$AD$200,'LA1'!F$1,0)),
IF(INDEX!$H$8=2,(VLOOKUP($A69,'LA2'!$A$1:$AD$200,'LA2'!F$1,0)),
IF(INDEX!$H$8=3,(VLOOKUP($A69,'LA3'!$A$1:$AD$200,'LA3'!F$1,0)),
IF(INDEX!$H$8=4,(VLOOKUP($A69,'LA4'!$A$1:$AD$200,'LA4'!F$1,0)),
IF(INDEX!$H$8=5,(VLOOKUP($A69,'LA5'!$A$1:$AD$200,'LA5'!F$1,0)),
IF(INDEX!$H$8=6,(VLOOKUP($A69,'LA6'!$A$1:$AD$200,'LA6'!F$1,0)),0)))))),".")</f>
        <v>0.01</v>
      </c>
      <c r="I69" s="27">
        <f>IFERROR(
IF(INDEX!$H$8=1,(VLOOKUP($A69,'LA1'!$A$1:$AD$200,'LA1'!G$1,0)),
IF(INDEX!$H$8=2,(VLOOKUP($A69,'LA2'!$A$1:$AD$200,'LA2'!G$1,0)),
IF(INDEX!$H$8=3,(VLOOKUP($A69,'LA3'!$A$1:$AD$200,'LA3'!G$1,0)),
IF(INDEX!$H$8=4,(VLOOKUP($A69,'LA4'!$A$1:$AD$200,'LA4'!G$1,0)),
IF(INDEX!$H$8=5,(VLOOKUP($A69,'LA5'!$A$1:$AD$200,'LA5'!G$1,0)),
IF(INDEX!$H$8=6,(VLOOKUP($A69,'LA6'!$A$1:$AD$200,'LA6'!G$1,0)),0)))))),".")</f>
        <v>0.01</v>
      </c>
      <c r="J69" s="27">
        <f>IFERROR(
IF(INDEX!$H$8=1,(VLOOKUP($A69,'LA1'!$A$1:$AD$200,'LA1'!H$1,0)),
IF(INDEX!$H$8=2,(VLOOKUP($A69,'LA2'!$A$1:$AD$200,'LA2'!H$1,0)),
IF(INDEX!$H$8=3,(VLOOKUP($A69,'LA3'!$A$1:$AD$200,'LA3'!H$1,0)),
IF(INDEX!$H$8=4,(VLOOKUP($A69,'LA4'!$A$1:$AD$200,'LA4'!H$1,0)),
IF(INDEX!$H$8=5,(VLOOKUP($A69,'LA5'!$A$1:$AD$200,'LA5'!H$1,0)),
IF(INDEX!$H$8=6,(VLOOKUP($A69,'LA6'!$A$1:$AD$200,'LA6'!H$1,0)),0)))))),".")</f>
        <v>0.47</v>
      </c>
      <c r="K69" s="27">
        <f>IFERROR(
IF(INDEX!$H$8=1,(VLOOKUP($A69,'LA1'!$A$1:$AD$200,'LA1'!I$1,0)),
IF(INDEX!$H$8=2,(VLOOKUP($A69,'LA2'!$A$1:$AD$200,'LA2'!I$1,0)),
IF(INDEX!$H$8=3,(VLOOKUP($A69,'LA3'!$A$1:$AD$200,'LA3'!I$1,0)),
IF(INDEX!$H$8=4,(VLOOKUP($A69,'LA4'!$A$1:$AD$200,'LA4'!I$1,0)),
IF(INDEX!$H$8=5,(VLOOKUP($A69,'LA5'!$A$1:$AD$200,'LA5'!I$1,0)),
IF(INDEX!$H$8=6,(VLOOKUP($A69,'LA6'!$A$1:$AD$200,'LA6'!I$1,0)),0)))))),".")</f>
        <v>0.13</v>
      </c>
      <c r="L69" s="27">
        <f>IFERROR(
IF(INDEX!$H$8=1,(VLOOKUP($A69,'LA1'!$A$1:$AD$200,'LA1'!J$1,0)),
IF(INDEX!$H$8=2,(VLOOKUP($A69,'LA2'!$A$1:$AD$200,'LA2'!J$1,0)),
IF(INDEX!$H$8=3,(VLOOKUP($A69,'LA3'!$A$1:$AD$200,'LA3'!J$1,0)),
IF(INDEX!$H$8=4,(VLOOKUP($A69,'LA4'!$A$1:$AD$200,'LA4'!J$1,0)),
IF(INDEX!$H$8=5,(VLOOKUP($A69,'LA5'!$A$1:$AD$200,'LA5'!J$1,0)),
IF(INDEX!$H$8=6,(VLOOKUP($A69,'LA6'!$A$1:$AD$200,'LA6'!J$1,0)),0)))))),".")</f>
        <v>0</v>
      </c>
      <c r="M69" s="27">
        <f>IFERROR(
IF(INDEX!$H$8=1,(VLOOKUP($A69,'LA1'!$A$1:$AD$200,'LA1'!K$1,0)),
IF(INDEX!$H$8=2,(VLOOKUP($A69,'LA2'!$A$1:$AD$200,'LA2'!K$1,0)),
IF(INDEX!$H$8=3,(VLOOKUP($A69,'LA3'!$A$1:$AD$200,'LA3'!K$1,0)),
IF(INDEX!$H$8=4,(VLOOKUP($A69,'LA4'!$A$1:$AD$200,'LA4'!K$1,0)),
IF(INDEX!$H$8=5,(VLOOKUP($A69,'LA5'!$A$1:$AD$200,'LA5'!K$1,0)),
IF(INDEX!$H$8=6,(VLOOKUP($A69,'LA6'!$A$1:$AD$200,'LA6'!K$1,0)),0)))))),".")</f>
        <v>0</v>
      </c>
      <c r="N69" s="27" t="str">
        <f>IFERROR(
IF(INDEX!$H$8=1,(VLOOKUP($A69,'LA1'!$A$1:$AD$200,'LA1'!L$1,0)),
IF(INDEX!$H$8=2,(VLOOKUP($A69,'LA2'!$A$1:$AD$200,'LA2'!L$1,0)),
IF(INDEX!$H$8=3,(VLOOKUP($A69,'LA3'!$A$1:$AD$200,'LA3'!L$1,0)),
IF(INDEX!$H$8=4,(VLOOKUP($A69,'LA4'!$A$1:$AD$200,'LA4'!L$1,0)),
IF(INDEX!$H$8=5,(VLOOKUP($A69,'LA5'!$A$1:$AD$200,'LA5'!L$1,0)),
IF(INDEX!$H$8=6,(VLOOKUP($A69,'LA6'!$A$1:$AD$200,'LA6'!L$1,0)),0)))))),".")</f>
        <v>x</v>
      </c>
      <c r="O69" s="27">
        <f>IFERROR(
IF(INDEX!$H$8=1,(VLOOKUP($A69,'LA1'!$A$1:$AD$200,'LA1'!M$1,0)),
IF(INDEX!$H$8=2,(VLOOKUP($A69,'LA2'!$A$1:$AD$200,'LA2'!M$1,0)),
IF(INDEX!$H$8=3,(VLOOKUP($A69,'LA3'!$A$1:$AD$200,'LA3'!M$1,0)),
IF(INDEX!$H$8=4,(VLOOKUP($A69,'LA4'!$A$1:$AD$200,'LA4'!M$1,0)),
IF(INDEX!$H$8=5,(VLOOKUP($A69,'LA5'!$A$1:$AD$200,'LA5'!M$1,0)),
IF(INDEX!$H$8=6,(VLOOKUP($A69,'LA6'!$A$1:$AD$200,'LA6'!M$1,0)),0)))))),".")</f>
        <v>0.01</v>
      </c>
      <c r="P69" s="27">
        <f>IFERROR(
IF(INDEX!$H$8=1,(VLOOKUP($A69,'LA1'!$A$1:$AD$200,'LA1'!N$1,0)),
IF(INDEX!$H$8=2,(VLOOKUP($A69,'LA2'!$A$1:$AD$200,'LA2'!N$1,0)),
IF(INDEX!$H$8=3,(VLOOKUP($A69,'LA3'!$A$1:$AD$200,'LA3'!N$1,0)),
IF(INDEX!$H$8=4,(VLOOKUP($A69,'LA4'!$A$1:$AD$200,'LA4'!N$1,0)),
IF(INDEX!$H$8=5,(VLOOKUP($A69,'LA5'!$A$1:$AD$200,'LA5'!N$1,0)),
IF(INDEX!$H$8=6,(VLOOKUP($A69,'LA6'!$A$1:$AD$200,'LA6'!N$1,0)),0)))))),".")</f>
        <v>0</v>
      </c>
      <c r="Q69" s="27" t="str">
        <f>IFERROR(
IF(INDEX!$H$8=1,(VLOOKUP($A69,'LA1'!$A$1:$AD$200,'LA1'!O$1,0)),
IF(INDEX!$H$8=2,(VLOOKUP($A69,'LA2'!$A$1:$AD$200,'LA2'!O$1,0)),
IF(INDEX!$H$8=3,(VLOOKUP($A69,'LA3'!$A$1:$AD$200,'LA3'!O$1,0)),
IF(INDEX!$H$8=4,(VLOOKUP($A69,'LA4'!$A$1:$AD$200,'LA4'!O$1,0)),
IF(INDEX!$H$8=5,(VLOOKUP($A69,'LA5'!$A$1:$AD$200,'LA5'!O$1,0)),
IF(INDEX!$H$8=6,(VLOOKUP($A69,'LA6'!$A$1:$AD$200,'LA6'!O$1,0)),0)))))),".")</f>
        <v>x</v>
      </c>
      <c r="R69" s="27" t="str">
        <f>IFERROR(
IF(INDEX!$H$8=1,(VLOOKUP($A69,'LA1'!$A$1:$AD$200,'LA1'!P$1,0)),
IF(INDEX!$H$8=2,(VLOOKUP($A69,'LA2'!$A$1:$AD$200,'LA2'!P$1,0)),
IF(INDEX!$H$8=3,(VLOOKUP($A69,'LA3'!$A$1:$AD$200,'LA3'!P$1,0)),
IF(INDEX!$H$8=4,(VLOOKUP($A69,'LA4'!$A$1:$AD$200,'LA4'!P$1,0)),
IF(INDEX!$H$8=5,(VLOOKUP($A69,'LA5'!$A$1:$AD$200,'LA5'!P$1,0)),
IF(INDEX!$H$8=6,(VLOOKUP($A69,'LA6'!$A$1:$AD$200,'LA6'!P$1,0)),0)))))),".")</f>
        <v>-</v>
      </c>
      <c r="S69" s="27" t="str">
        <f>IFERROR(
IF(INDEX!$H$8=1,(VLOOKUP($A69,'LA1'!$A$1:$AD$200,'LA1'!Q$1,0)),
IF(INDEX!$H$8=2,(VLOOKUP($A69,'LA2'!$A$1:$AD$200,'LA2'!Q$1,0)),
IF(INDEX!$H$8=3,(VLOOKUP($A69,'LA3'!$A$1:$AD$200,'LA3'!Q$1,0)),
IF(INDEX!$H$8=4,(VLOOKUP($A69,'LA4'!$A$1:$AD$200,'LA4'!Q$1,0)),
IF(INDEX!$H$8=5,(VLOOKUP($A69,'LA5'!$A$1:$AD$200,'LA5'!Q$1,0)),
IF(INDEX!$H$8=6,(VLOOKUP($A69,'LA6'!$A$1:$AD$200,'LA6'!Q$1,0)),0)))))),".")</f>
        <v>x</v>
      </c>
      <c r="T69" s="27" t="str">
        <f>IFERROR(
IF(INDEX!$H$8=1,(VLOOKUP($A69,'LA1'!$A$1:$AD$200,'LA1'!R$1,0)),
IF(INDEX!$H$8=2,(VLOOKUP($A69,'LA2'!$A$1:$AD$200,'LA2'!R$1,0)),
IF(INDEX!$H$8=3,(VLOOKUP($A69,'LA3'!$A$1:$AD$200,'LA3'!R$1,0)),
IF(INDEX!$H$8=4,(VLOOKUP($A69,'LA4'!$A$1:$AD$200,'LA4'!R$1,0)),
IF(INDEX!$H$8=5,(VLOOKUP($A69,'LA5'!$A$1:$AD$200,'LA5'!R$1,0)),
IF(INDEX!$H$8=6,(VLOOKUP($A69,'LA6'!$A$1:$AD$200,'LA6'!R$1,0)),0)))))),".")</f>
        <v>-</v>
      </c>
      <c r="U69" s="27">
        <f>IFERROR(
IF(INDEX!$H$8=1,(VLOOKUP($A69,'LA1'!$A$1:$AD$200,'LA1'!S$1,0)),
IF(INDEX!$H$8=2,(VLOOKUP($A69,'LA2'!$A$1:$AD$200,'LA2'!S$1,0)),
IF(INDEX!$H$8=3,(VLOOKUP($A69,'LA3'!$A$1:$AD$200,'LA3'!S$1,0)),
IF(INDEX!$H$8=4,(VLOOKUP($A69,'LA4'!$A$1:$AD$200,'LA4'!S$1,0)),
IF(INDEX!$H$8=5,(VLOOKUP($A69,'LA5'!$A$1:$AD$200,'LA5'!S$1,0)),
IF(INDEX!$H$8=6,(VLOOKUP($A69,'LA6'!$A$1:$AD$200,'LA6'!S$1,0)),0)))))),".")</f>
        <v>0</v>
      </c>
      <c r="V69" s="27" t="str">
        <f>IFERROR(
IF(INDEX!$H$8=1,(VLOOKUP($A69,'LA1'!$A$1:$AD$200,'LA1'!T$1,0)),
IF(INDEX!$H$8=2,(VLOOKUP($A69,'LA2'!$A$1:$AD$200,'LA2'!T$1,0)),
IF(INDEX!$H$8=3,(VLOOKUP($A69,'LA3'!$A$1:$AD$200,'LA3'!T$1,0)),
IF(INDEX!$H$8=4,(VLOOKUP($A69,'LA4'!$A$1:$AD$200,'LA4'!T$1,0)),
IF(INDEX!$H$8=5,(VLOOKUP($A69,'LA5'!$A$1:$AD$200,'LA5'!T$1,0)),
IF(INDEX!$H$8=6,(VLOOKUP($A69,'LA6'!$A$1:$AD$200,'LA6'!T$1,0)),0)))))),".")</f>
        <v>-</v>
      </c>
      <c r="W69" s="27">
        <f>IFERROR(
IF(INDEX!$H$8=1,(VLOOKUP($A69,'LA1'!$A$1:$AD$200,'LA1'!U$1,0)),
IF(INDEX!$H$8=2,(VLOOKUP($A69,'LA2'!$A$1:$AD$200,'LA2'!U$1,0)),
IF(INDEX!$H$8=3,(VLOOKUP($A69,'LA3'!$A$1:$AD$200,'LA3'!U$1,0)),
IF(INDEX!$H$8=4,(VLOOKUP($A69,'LA4'!$A$1:$AD$200,'LA4'!U$1,0)),
IF(INDEX!$H$8=5,(VLOOKUP($A69,'LA5'!$A$1:$AD$200,'LA5'!U$1,0)),
IF(INDEX!$H$8=6,(VLOOKUP($A69,'LA6'!$A$1:$AD$200,'LA6'!U$1,0)),0)))))),".")</f>
        <v>0.03</v>
      </c>
      <c r="X69" s="27">
        <f>IFERROR(
IF(INDEX!$H$8=1,(VLOOKUP($A69,'LA1'!$A$1:$AD$200,'LA1'!V$1,0)),
IF(INDEX!$H$8=2,(VLOOKUP($A69,'LA2'!$A$1:$AD$200,'LA2'!V$1,0)),
IF(INDEX!$H$8=3,(VLOOKUP($A69,'LA3'!$A$1:$AD$200,'LA3'!V$1,0)),
IF(INDEX!$H$8=4,(VLOOKUP($A69,'LA4'!$A$1:$AD$200,'LA4'!V$1,0)),
IF(INDEX!$H$8=5,(VLOOKUP($A69,'LA5'!$A$1:$AD$200,'LA5'!V$1,0)),
IF(INDEX!$H$8=6,(VLOOKUP($A69,'LA6'!$A$1:$AD$200,'LA6'!V$1,0)),0)))))),".")</f>
        <v>0.01</v>
      </c>
      <c r="Y69" s="27">
        <f>IFERROR(
IF(INDEX!$H$8=1,(VLOOKUP($A69,'LA1'!$A$1:$AD$200,'LA1'!W$1,0)),
IF(INDEX!$H$8=2,(VLOOKUP($A69,'LA2'!$A$1:$AD$200,'LA2'!W$1,0)),
IF(INDEX!$H$8=3,(VLOOKUP($A69,'LA3'!$A$1:$AD$200,'LA3'!W$1,0)),
IF(INDEX!$H$8=4,(VLOOKUP($A69,'LA4'!$A$1:$AD$200,'LA4'!W$1,0)),
IF(INDEX!$H$8=5,(VLOOKUP($A69,'LA5'!$A$1:$AD$200,'LA5'!W$1,0)),
IF(INDEX!$H$8=6,(VLOOKUP($A69,'LA6'!$A$1:$AD$200,'LA6'!W$1,0)),0)))))),".")</f>
        <v>0.01</v>
      </c>
    </row>
    <row r="70" spans="1:25" s="7" customFormat="1" ht="11.25" x14ac:dyDescent="0.2">
      <c r="A70" s="13">
        <v>805</v>
      </c>
      <c r="B70" s="13" t="s">
        <v>181</v>
      </c>
      <c r="C70" s="96" t="s">
        <v>110</v>
      </c>
      <c r="D70" s="26">
        <f>IFERROR(
IF(INDEX!$H$8=1,(VLOOKUP($A70,'LA1'!$A$1:$AD$200,'LA1'!B$1,0)),
IF(INDEX!$H$8=2,(VLOOKUP($A70,'LA2'!$A$1:$AD$200,'LA2'!B$1,0)),
IF(INDEX!$H$8=3,(VLOOKUP($A70,'LA3'!$A$1:$AD$200,'LA3'!B$1,0)),
IF(INDEX!$H$8=4,(VLOOKUP($A70,'LA4'!$A$1:$AD$200,'LA4'!B$1,0)),
IF(INDEX!$H$8=5,(VLOOKUP($A70,'LA5'!$A$1:$AD$200,'LA5'!B$1,0)),
IF(INDEX!$H$8=6,(VLOOKUP($A70,'LA6'!$A$1:$AD$200,'LA6'!B$1,0)),0)))))),".")</f>
        <v>1150</v>
      </c>
      <c r="E70" s="27">
        <f>IFERROR(
IF(INDEX!$H$8=1,(VLOOKUP($A70,'LA1'!$A$1:$AD$200,'LA1'!C$1,0)),
IF(INDEX!$H$8=2,(VLOOKUP($A70,'LA2'!$A$1:$AD$200,'LA2'!C$1,0)),
IF(INDEX!$H$8=3,(VLOOKUP($A70,'LA3'!$A$1:$AD$200,'LA3'!C$1,0)),
IF(INDEX!$H$8=4,(VLOOKUP($A70,'LA4'!$A$1:$AD$200,'LA4'!C$1,0)),
IF(INDEX!$H$8=5,(VLOOKUP($A70,'LA5'!$A$1:$AD$200,'LA5'!C$1,0)),
IF(INDEX!$H$8=6,(VLOOKUP($A70,'LA6'!$A$1:$AD$200,'LA6'!C$1,0)),0)))))),".")</f>
        <v>0.9</v>
      </c>
      <c r="F70" s="27">
        <f>IFERROR(
IF(INDEX!$H$8=1,(VLOOKUP($A70,'LA1'!$A$1:$AD$200,'LA1'!D$1,0)),
IF(INDEX!$H$8=2,(VLOOKUP($A70,'LA2'!$A$1:$AD$200,'LA2'!D$1,0)),
IF(INDEX!$H$8=3,(VLOOKUP($A70,'LA3'!$A$1:$AD$200,'LA3'!D$1,0)),
IF(INDEX!$H$8=4,(VLOOKUP($A70,'LA4'!$A$1:$AD$200,'LA4'!D$1,0)),
IF(INDEX!$H$8=5,(VLOOKUP($A70,'LA5'!$A$1:$AD$200,'LA5'!D$1,0)),
IF(INDEX!$H$8=6,(VLOOKUP($A70,'LA6'!$A$1:$AD$200,'LA6'!D$1,0)),0)))))),".")</f>
        <v>0.89</v>
      </c>
      <c r="G70" s="27">
        <f>IFERROR(
IF(INDEX!$H$8=1,(VLOOKUP($A70,'LA1'!$A$1:$AD$200,'LA1'!E$1,0)),
IF(INDEX!$H$8=2,(VLOOKUP($A70,'LA2'!$A$1:$AD$200,'LA2'!E$1,0)),
IF(INDEX!$H$8=3,(VLOOKUP($A70,'LA3'!$A$1:$AD$200,'LA3'!E$1,0)),
IF(INDEX!$H$8=4,(VLOOKUP($A70,'LA4'!$A$1:$AD$200,'LA4'!E$1,0)),
IF(INDEX!$H$8=5,(VLOOKUP($A70,'LA5'!$A$1:$AD$200,'LA5'!E$1,0)),
IF(INDEX!$H$8=6,(VLOOKUP($A70,'LA6'!$A$1:$AD$200,'LA6'!E$1,0)),0)))))),".")</f>
        <v>0.44</v>
      </c>
      <c r="H70" s="27" t="str">
        <f>IFERROR(
IF(INDEX!$H$8=1,(VLOOKUP($A70,'LA1'!$A$1:$AD$200,'LA1'!F$1,0)),
IF(INDEX!$H$8=2,(VLOOKUP($A70,'LA2'!$A$1:$AD$200,'LA2'!F$1,0)),
IF(INDEX!$H$8=3,(VLOOKUP($A70,'LA3'!$A$1:$AD$200,'LA3'!F$1,0)),
IF(INDEX!$H$8=4,(VLOOKUP($A70,'LA4'!$A$1:$AD$200,'LA4'!F$1,0)),
IF(INDEX!$H$8=5,(VLOOKUP($A70,'LA5'!$A$1:$AD$200,'LA5'!F$1,0)),
IF(INDEX!$H$8=6,(VLOOKUP($A70,'LA6'!$A$1:$AD$200,'LA6'!F$1,0)),0)))))),".")</f>
        <v>x</v>
      </c>
      <c r="I70" s="27">
        <f>IFERROR(
IF(INDEX!$H$8=1,(VLOOKUP($A70,'LA1'!$A$1:$AD$200,'LA1'!G$1,0)),
IF(INDEX!$H$8=2,(VLOOKUP($A70,'LA2'!$A$1:$AD$200,'LA2'!G$1,0)),
IF(INDEX!$H$8=3,(VLOOKUP($A70,'LA3'!$A$1:$AD$200,'LA3'!G$1,0)),
IF(INDEX!$H$8=4,(VLOOKUP($A70,'LA4'!$A$1:$AD$200,'LA4'!G$1,0)),
IF(INDEX!$H$8=5,(VLOOKUP($A70,'LA5'!$A$1:$AD$200,'LA5'!G$1,0)),
IF(INDEX!$H$8=6,(VLOOKUP($A70,'LA6'!$A$1:$AD$200,'LA6'!G$1,0)),0)))))),".")</f>
        <v>0.04</v>
      </c>
      <c r="J70" s="27">
        <f>IFERROR(
IF(INDEX!$H$8=1,(VLOOKUP($A70,'LA1'!$A$1:$AD$200,'LA1'!H$1,0)),
IF(INDEX!$H$8=2,(VLOOKUP($A70,'LA2'!$A$1:$AD$200,'LA2'!H$1,0)),
IF(INDEX!$H$8=3,(VLOOKUP($A70,'LA3'!$A$1:$AD$200,'LA3'!H$1,0)),
IF(INDEX!$H$8=4,(VLOOKUP($A70,'LA4'!$A$1:$AD$200,'LA4'!H$1,0)),
IF(INDEX!$H$8=5,(VLOOKUP($A70,'LA5'!$A$1:$AD$200,'LA5'!H$1,0)),
IF(INDEX!$H$8=6,(VLOOKUP($A70,'LA6'!$A$1:$AD$200,'LA6'!H$1,0)),0)))))),".")</f>
        <v>0.14000000000000001</v>
      </c>
      <c r="K70" s="27">
        <f>IFERROR(
IF(INDEX!$H$8=1,(VLOOKUP($A70,'LA1'!$A$1:$AD$200,'LA1'!I$1,0)),
IF(INDEX!$H$8=2,(VLOOKUP($A70,'LA2'!$A$1:$AD$200,'LA2'!I$1,0)),
IF(INDEX!$H$8=3,(VLOOKUP($A70,'LA3'!$A$1:$AD$200,'LA3'!I$1,0)),
IF(INDEX!$H$8=4,(VLOOKUP($A70,'LA4'!$A$1:$AD$200,'LA4'!I$1,0)),
IF(INDEX!$H$8=5,(VLOOKUP($A70,'LA5'!$A$1:$AD$200,'LA5'!I$1,0)),
IF(INDEX!$H$8=6,(VLOOKUP($A70,'LA6'!$A$1:$AD$200,'LA6'!I$1,0)),0)))))),".")</f>
        <v>0.27</v>
      </c>
      <c r="L70" s="27">
        <f>IFERROR(
IF(INDEX!$H$8=1,(VLOOKUP($A70,'LA1'!$A$1:$AD$200,'LA1'!J$1,0)),
IF(INDEX!$H$8=2,(VLOOKUP($A70,'LA2'!$A$1:$AD$200,'LA2'!J$1,0)),
IF(INDEX!$H$8=3,(VLOOKUP($A70,'LA3'!$A$1:$AD$200,'LA3'!J$1,0)),
IF(INDEX!$H$8=4,(VLOOKUP($A70,'LA4'!$A$1:$AD$200,'LA4'!J$1,0)),
IF(INDEX!$H$8=5,(VLOOKUP($A70,'LA5'!$A$1:$AD$200,'LA5'!J$1,0)),
IF(INDEX!$H$8=6,(VLOOKUP($A70,'LA6'!$A$1:$AD$200,'LA6'!J$1,0)),0)))))),".")</f>
        <v>0</v>
      </c>
      <c r="M70" s="27">
        <f>IFERROR(
IF(INDEX!$H$8=1,(VLOOKUP($A70,'LA1'!$A$1:$AD$200,'LA1'!K$1,0)),
IF(INDEX!$H$8=2,(VLOOKUP($A70,'LA2'!$A$1:$AD$200,'LA2'!K$1,0)),
IF(INDEX!$H$8=3,(VLOOKUP($A70,'LA3'!$A$1:$AD$200,'LA3'!K$1,0)),
IF(INDEX!$H$8=4,(VLOOKUP($A70,'LA4'!$A$1:$AD$200,'LA4'!K$1,0)),
IF(INDEX!$H$8=5,(VLOOKUP($A70,'LA5'!$A$1:$AD$200,'LA5'!K$1,0)),
IF(INDEX!$H$8=6,(VLOOKUP($A70,'LA6'!$A$1:$AD$200,'LA6'!K$1,0)),0)))))),".")</f>
        <v>0</v>
      </c>
      <c r="N70" s="27" t="str">
        <f>IFERROR(
IF(INDEX!$H$8=1,(VLOOKUP($A70,'LA1'!$A$1:$AD$200,'LA1'!L$1,0)),
IF(INDEX!$H$8=2,(VLOOKUP($A70,'LA2'!$A$1:$AD$200,'LA2'!L$1,0)),
IF(INDEX!$H$8=3,(VLOOKUP($A70,'LA3'!$A$1:$AD$200,'LA3'!L$1,0)),
IF(INDEX!$H$8=4,(VLOOKUP($A70,'LA4'!$A$1:$AD$200,'LA4'!L$1,0)),
IF(INDEX!$H$8=5,(VLOOKUP($A70,'LA5'!$A$1:$AD$200,'LA5'!L$1,0)),
IF(INDEX!$H$8=6,(VLOOKUP($A70,'LA6'!$A$1:$AD$200,'LA6'!L$1,0)),0)))))),".")</f>
        <v>x</v>
      </c>
      <c r="O70" s="27">
        <f>IFERROR(
IF(INDEX!$H$8=1,(VLOOKUP($A70,'LA1'!$A$1:$AD$200,'LA1'!M$1,0)),
IF(INDEX!$H$8=2,(VLOOKUP($A70,'LA2'!$A$1:$AD$200,'LA2'!M$1,0)),
IF(INDEX!$H$8=3,(VLOOKUP($A70,'LA3'!$A$1:$AD$200,'LA3'!M$1,0)),
IF(INDEX!$H$8=4,(VLOOKUP($A70,'LA4'!$A$1:$AD$200,'LA4'!M$1,0)),
IF(INDEX!$H$8=5,(VLOOKUP($A70,'LA5'!$A$1:$AD$200,'LA5'!M$1,0)),
IF(INDEX!$H$8=6,(VLOOKUP($A70,'LA6'!$A$1:$AD$200,'LA6'!M$1,0)),0)))))),".")</f>
        <v>0.08</v>
      </c>
      <c r="P70" s="27">
        <f>IFERROR(
IF(INDEX!$H$8=1,(VLOOKUP($A70,'LA1'!$A$1:$AD$200,'LA1'!N$1,0)),
IF(INDEX!$H$8=2,(VLOOKUP($A70,'LA2'!$A$1:$AD$200,'LA2'!N$1,0)),
IF(INDEX!$H$8=3,(VLOOKUP($A70,'LA3'!$A$1:$AD$200,'LA3'!N$1,0)),
IF(INDEX!$H$8=4,(VLOOKUP($A70,'LA4'!$A$1:$AD$200,'LA4'!N$1,0)),
IF(INDEX!$H$8=5,(VLOOKUP($A70,'LA5'!$A$1:$AD$200,'LA5'!N$1,0)),
IF(INDEX!$H$8=6,(VLOOKUP($A70,'LA6'!$A$1:$AD$200,'LA6'!N$1,0)),0)))))),".")</f>
        <v>0</v>
      </c>
      <c r="Q70" s="27" t="str">
        <f>IFERROR(
IF(INDEX!$H$8=1,(VLOOKUP($A70,'LA1'!$A$1:$AD$200,'LA1'!O$1,0)),
IF(INDEX!$H$8=2,(VLOOKUP($A70,'LA2'!$A$1:$AD$200,'LA2'!O$1,0)),
IF(INDEX!$H$8=3,(VLOOKUP($A70,'LA3'!$A$1:$AD$200,'LA3'!O$1,0)),
IF(INDEX!$H$8=4,(VLOOKUP($A70,'LA4'!$A$1:$AD$200,'LA4'!O$1,0)),
IF(INDEX!$H$8=5,(VLOOKUP($A70,'LA5'!$A$1:$AD$200,'LA5'!O$1,0)),
IF(INDEX!$H$8=6,(VLOOKUP($A70,'LA6'!$A$1:$AD$200,'LA6'!O$1,0)),0)))))),".")</f>
        <v>x</v>
      </c>
      <c r="R70" s="27" t="str">
        <f>IFERROR(
IF(INDEX!$H$8=1,(VLOOKUP($A70,'LA1'!$A$1:$AD$200,'LA1'!P$1,0)),
IF(INDEX!$H$8=2,(VLOOKUP($A70,'LA2'!$A$1:$AD$200,'LA2'!P$1,0)),
IF(INDEX!$H$8=3,(VLOOKUP($A70,'LA3'!$A$1:$AD$200,'LA3'!P$1,0)),
IF(INDEX!$H$8=4,(VLOOKUP($A70,'LA4'!$A$1:$AD$200,'LA4'!P$1,0)),
IF(INDEX!$H$8=5,(VLOOKUP($A70,'LA5'!$A$1:$AD$200,'LA5'!P$1,0)),
IF(INDEX!$H$8=6,(VLOOKUP($A70,'LA6'!$A$1:$AD$200,'LA6'!P$1,0)),0)))))),".")</f>
        <v>-</v>
      </c>
      <c r="S70" s="27" t="str">
        <f>IFERROR(
IF(INDEX!$H$8=1,(VLOOKUP($A70,'LA1'!$A$1:$AD$200,'LA1'!Q$1,0)),
IF(INDEX!$H$8=2,(VLOOKUP($A70,'LA2'!$A$1:$AD$200,'LA2'!Q$1,0)),
IF(INDEX!$H$8=3,(VLOOKUP($A70,'LA3'!$A$1:$AD$200,'LA3'!Q$1,0)),
IF(INDEX!$H$8=4,(VLOOKUP($A70,'LA4'!$A$1:$AD$200,'LA4'!Q$1,0)),
IF(INDEX!$H$8=5,(VLOOKUP($A70,'LA5'!$A$1:$AD$200,'LA5'!Q$1,0)),
IF(INDEX!$H$8=6,(VLOOKUP($A70,'LA6'!$A$1:$AD$200,'LA6'!Q$1,0)),0)))))),".")</f>
        <v>-</v>
      </c>
      <c r="T70" s="27" t="str">
        <f>IFERROR(
IF(INDEX!$H$8=1,(VLOOKUP($A70,'LA1'!$A$1:$AD$200,'LA1'!R$1,0)),
IF(INDEX!$H$8=2,(VLOOKUP($A70,'LA2'!$A$1:$AD$200,'LA2'!R$1,0)),
IF(INDEX!$H$8=3,(VLOOKUP($A70,'LA3'!$A$1:$AD$200,'LA3'!R$1,0)),
IF(INDEX!$H$8=4,(VLOOKUP($A70,'LA4'!$A$1:$AD$200,'LA4'!R$1,0)),
IF(INDEX!$H$8=5,(VLOOKUP($A70,'LA5'!$A$1:$AD$200,'LA5'!R$1,0)),
IF(INDEX!$H$8=6,(VLOOKUP($A70,'LA6'!$A$1:$AD$200,'LA6'!R$1,0)),0)))))),".")</f>
        <v>x</v>
      </c>
      <c r="U70" s="27" t="str">
        <f>IFERROR(
IF(INDEX!$H$8=1,(VLOOKUP($A70,'LA1'!$A$1:$AD$200,'LA1'!S$1,0)),
IF(INDEX!$H$8=2,(VLOOKUP($A70,'LA2'!$A$1:$AD$200,'LA2'!S$1,0)),
IF(INDEX!$H$8=3,(VLOOKUP($A70,'LA3'!$A$1:$AD$200,'LA3'!S$1,0)),
IF(INDEX!$H$8=4,(VLOOKUP($A70,'LA4'!$A$1:$AD$200,'LA4'!S$1,0)),
IF(INDEX!$H$8=5,(VLOOKUP($A70,'LA5'!$A$1:$AD$200,'LA5'!S$1,0)),
IF(INDEX!$H$8=6,(VLOOKUP($A70,'LA6'!$A$1:$AD$200,'LA6'!S$1,0)),0)))))),".")</f>
        <v>x</v>
      </c>
      <c r="V70" s="27">
        <f>IFERROR(
IF(INDEX!$H$8=1,(VLOOKUP($A70,'LA1'!$A$1:$AD$200,'LA1'!T$1,0)),
IF(INDEX!$H$8=2,(VLOOKUP($A70,'LA2'!$A$1:$AD$200,'LA2'!T$1,0)),
IF(INDEX!$H$8=3,(VLOOKUP($A70,'LA3'!$A$1:$AD$200,'LA3'!T$1,0)),
IF(INDEX!$H$8=4,(VLOOKUP($A70,'LA4'!$A$1:$AD$200,'LA4'!T$1,0)),
IF(INDEX!$H$8=5,(VLOOKUP($A70,'LA5'!$A$1:$AD$200,'LA5'!T$1,0)),
IF(INDEX!$H$8=6,(VLOOKUP($A70,'LA6'!$A$1:$AD$200,'LA6'!T$1,0)),0)))))),".")</f>
        <v>0.01</v>
      </c>
      <c r="W70" s="27">
        <f>IFERROR(
IF(INDEX!$H$8=1,(VLOOKUP($A70,'LA1'!$A$1:$AD$200,'LA1'!U$1,0)),
IF(INDEX!$H$8=2,(VLOOKUP($A70,'LA2'!$A$1:$AD$200,'LA2'!U$1,0)),
IF(INDEX!$H$8=3,(VLOOKUP($A70,'LA3'!$A$1:$AD$200,'LA3'!U$1,0)),
IF(INDEX!$H$8=4,(VLOOKUP($A70,'LA4'!$A$1:$AD$200,'LA4'!U$1,0)),
IF(INDEX!$H$8=5,(VLOOKUP($A70,'LA5'!$A$1:$AD$200,'LA5'!U$1,0)),
IF(INDEX!$H$8=6,(VLOOKUP($A70,'LA6'!$A$1:$AD$200,'LA6'!U$1,0)),0)))))),".")</f>
        <v>7.0000000000000007E-2</v>
      </c>
      <c r="X70" s="27">
        <f>IFERROR(
IF(INDEX!$H$8=1,(VLOOKUP($A70,'LA1'!$A$1:$AD$200,'LA1'!V$1,0)),
IF(INDEX!$H$8=2,(VLOOKUP($A70,'LA2'!$A$1:$AD$200,'LA2'!V$1,0)),
IF(INDEX!$H$8=3,(VLOOKUP($A70,'LA3'!$A$1:$AD$200,'LA3'!V$1,0)),
IF(INDEX!$H$8=4,(VLOOKUP($A70,'LA4'!$A$1:$AD$200,'LA4'!V$1,0)),
IF(INDEX!$H$8=5,(VLOOKUP($A70,'LA5'!$A$1:$AD$200,'LA5'!V$1,0)),
IF(INDEX!$H$8=6,(VLOOKUP($A70,'LA6'!$A$1:$AD$200,'LA6'!V$1,0)),0)))))),".")</f>
        <v>0.02</v>
      </c>
      <c r="Y70" s="27">
        <f>IFERROR(
IF(INDEX!$H$8=1,(VLOOKUP($A70,'LA1'!$A$1:$AD$200,'LA1'!W$1,0)),
IF(INDEX!$H$8=2,(VLOOKUP($A70,'LA2'!$A$1:$AD$200,'LA2'!W$1,0)),
IF(INDEX!$H$8=3,(VLOOKUP($A70,'LA3'!$A$1:$AD$200,'LA3'!W$1,0)),
IF(INDEX!$H$8=4,(VLOOKUP($A70,'LA4'!$A$1:$AD$200,'LA4'!W$1,0)),
IF(INDEX!$H$8=5,(VLOOKUP($A70,'LA5'!$A$1:$AD$200,'LA5'!W$1,0)),
IF(INDEX!$H$8=6,(VLOOKUP($A70,'LA6'!$A$1:$AD$200,'LA6'!W$1,0)),0)))))),".")</f>
        <v>0.01</v>
      </c>
    </row>
    <row r="71" spans="1:25" s="7" customFormat="1" ht="11.25" x14ac:dyDescent="0.2">
      <c r="A71" s="13">
        <v>311</v>
      </c>
      <c r="B71" s="13" t="s">
        <v>182</v>
      </c>
      <c r="C71" s="96" t="s">
        <v>124</v>
      </c>
      <c r="D71" s="26">
        <f>IFERROR(
IF(INDEX!$H$8=1,(VLOOKUP($A71,'LA1'!$A$1:$AD$200,'LA1'!B$1,0)),
IF(INDEX!$H$8=2,(VLOOKUP($A71,'LA2'!$A$1:$AD$200,'LA2'!B$1,0)),
IF(INDEX!$H$8=3,(VLOOKUP($A71,'LA3'!$A$1:$AD$200,'LA3'!B$1,0)),
IF(INDEX!$H$8=4,(VLOOKUP($A71,'LA4'!$A$1:$AD$200,'LA4'!B$1,0)),
IF(INDEX!$H$8=5,(VLOOKUP($A71,'LA5'!$A$1:$AD$200,'LA5'!B$1,0)),
IF(INDEX!$H$8=6,(VLOOKUP($A71,'LA6'!$A$1:$AD$200,'LA6'!B$1,0)),0)))))),".")</f>
        <v>3020</v>
      </c>
      <c r="E71" s="27">
        <f>IFERROR(
IF(INDEX!$H$8=1,(VLOOKUP($A71,'LA1'!$A$1:$AD$200,'LA1'!C$1,0)),
IF(INDEX!$H$8=2,(VLOOKUP($A71,'LA2'!$A$1:$AD$200,'LA2'!C$1,0)),
IF(INDEX!$H$8=3,(VLOOKUP($A71,'LA3'!$A$1:$AD$200,'LA3'!C$1,0)),
IF(INDEX!$H$8=4,(VLOOKUP($A71,'LA4'!$A$1:$AD$200,'LA4'!C$1,0)),
IF(INDEX!$H$8=5,(VLOOKUP($A71,'LA5'!$A$1:$AD$200,'LA5'!C$1,0)),
IF(INDEX!$H$8=6,(VLOOKUP($A71,'LA6'!$A$1:$AD$200,'LA6'!C$1,0)),0)))))),".")</f>
        <v>0.94</v>
      </c>
      <c r="F71" s="27">
        <f>IFERROR(
IF(INDEX!$H$8=1,(VLOOKUP($A71,'LA1'!$A$1:$AD$200,'LA1'!D$1,0)),
IF(INDEX!$H$8=2,(VLOOKUP($A71,'LA2'!$A$1:$AD$200,'LA2'!D$1,0)),
IF(INDEX!$H$8=3,(VLOOKUP($A71,'LA3'!$A$1:$AD$200,'LA3'!D$1,0)),
IF(INDEX!$H$8=4,(VLOOKUP($A71,'LA4'!$A$1:$AD$200,'LA4'!D$1,0)),
IF(INDEX!$H$8=5,(VLOOKUP($A71,'LA5'!$A$1:$AD$200,'LA5'!D$1,0)),
IF(INDEX!$H$8=6,(VLOOKUP($A71,'LA6'!$A$1:$AD$200,'LA6'!D$1,0)),0)))))),".")</f>
        <v>0.93</v>
      </c>
      <c r="G71" s="27">
        <f>IFERROR(
IF(INDEX!$H$8=1,(VLOOKUP($A71,'LA1'!$A$1:$AD$200,'LA1'!E$1,0)),
IF(INDEX!$H$8=2,(VLOOKUP($A71,'LA2'!$A$1:$AD$200,'LA2'!E$1,0)),
IF(INDEX!$H$8=3,(VLOOKUP($A71,'LA3'!$A$1:$AD$200,'LA3'!E$1,0)),
IF(INDEX!$H$8=4,(VLOOKUP($A71,'LA4'!$A$1:$AD$200,'LA4'!E$1,0)),
IF(INDEX!$H$8=5,(VLOOKUP($A71,'LA5'!$A$1:$AD$200,'LA5'!E$1,0)),
IF(INDEX!$H$8=6,(VLOOKUP($A71,'LA6'!$A$1:$AD$200,'LA6'!E$1,0)),0)))))),".")</f>
        <v>0.31</v>
      </c>
      <c r="H71" s="27" t="str">
        <f>IFERROR(
IF(INDEX!$H$8=1,(VLOOKUP($A71,'LA1'!$A$1:$AD$200,'LA1'!F$1,0)),
IF(INDEX!$H$8=2,(VLOOKUP($A71,'LA2'!$A$1:$AD$200,'LA2'!F$1,0)),
IF(INDEX!$H$8=3,(VLOOKUP($A71,'LA3'!$A$1:$AD$200,'LA3'!F$1,0)),
IF(INDEX!$H$8=4,(VLOOKUP($A71,'LA4'!$A$1:$AD$200,'LA4'!F$1,0)),
IF(INDEX!$H$8=5,(VLOOKUP($A71,'LA5'!$A$1:$AD$200,'LA5'!F$1,0)),
IF(INDEX!$H$8=6,(VLOOKUP($A71,'LA6'!$A$1:$AD$200,'LA6'!F$1,0)),0)))))),".")</f>
        <v>-</v>
      </c>
      <c r="I71" s="27">
        <f>IFERROR(
IF(INDEX!$H$8=1,(VLOOKUP($A71,'LA1'!$A$1:$AD$200,'LA1'!G$1,0)),
IF(INDEX!$H$8=2,(VLOOKUP($A71,'LA2'!$A$1:$AD$200,'LA2'!G$1,0)),
IF(INDEX!$H$8=3,(VLOOKUP($A71,'LA3'!$A$1:$AD$200,'LA3'!G$1,0)),
IF(INDEX!$H$8=4,(VLOOKUP($A71,'LA4'!$A$1:$AD$200,'LA4'!G$1,0)),
IF(INDEX!$H$8=5,(VLOOKUP($A71,'LA5'!$A$1:$AD$200,'LA5'!G$1,0)),
IF(INDEX!$H$8=6,(VLOOKUP($A71,'LA6'!$A$1:$AD$200,'LA6'!G$1,0)),0)))))),".")</f>
        <v>0.04</v>
      </c>
      <c r="J71" s="27">
        <f>IFERROR(
IF(INDEX!$H$8=1,(VLOOKUP($A71,'LA1'!$A$1:$AD$200,'LA1'!H$1,0)),
IF(INDEX!$H$8=2,(VLOOKUP($A71,'LA2'!$A$1:$AD$200,'LA2'!H$1,0)),
IF(INDEX!$H$8=3,(VLOOKUP($A71,'LA3'!$A$1:$AD$200,'LA3'!H$1,0)),
IF(INDEX!$H$8=4,(VLOOKUP($A71,'LA4'!$A$1:$AD$200,'LA4'!H$1,0)),
IF(INDEX!$H$8=5,(VLOOKUP($A71,'LA5'!$A$1:$AD$200,'LA5'!H$1,0)),
IF(INDEX!$H$8=6,(VLOOKUP($A71,'LA6'!$A$1:$AD$200,'LA6'!H$1,0)),0)))))),".")</f>
        <v>0.28000000000000003</v>
      </c>
      <c r="K71" s="27">
        <f>IFERROR(
IF(INDEX!$H$8=1,(VLOOKUP($A71,'LA1'!$A$1:$AD$200,'LA1'!I$1,0)),
IF(INDEX!$H$8=2,(VLOOKUP($A71,'LA2'!$A$1:$AD$200,'LA2'!I$1,0)),
IF(INDEX!$H$8=3,(VLOOKUP($A71,'LA3'!$A$1:$AD$200,'LA3'!I$1,0)),
IF(INDEX!$H$8=4,(VLOOKUP($A71,'LA4'!$A$1:$AD$200,'LA4'!I$1,0)),
IF(INDEX!$H$8=5,(VLOOKUP($A71,'LA5'!$A$1:$AD$200,'LA5'!I$1,0)),
IF(INDEX!$H$8=6,(VLOOKUP($A71,'LA6'!$A$1:$AD$200,'LA6'!I$1,0)),0)))))),".")</f>
        <v>0.3</v>
      </c>
      <c r="L71" s="27">
        <f>IFERROR(
IF(INDEX!$H$8=1,(VLOOKUP($A71,'LA1'!$A$1:$AD$200,'LA1'!J$1,0)),
IF(INDEX!$H$8=2,(VLOOKUP($A71,'LA2'!$A$1:$AD$200,'LA2'!J$1,0)),
IF(INDEX!$H$8=3,(VLOOKUP($A71,'LA3'!$A$1:$AD$200,'LA3'!J$1,0)),
IF(INDEX!$H$8=4,(VLOOKUP($A71,'LA4'!$A$1:$AD$200,'LA4'!J$1,0)),
IF(INDEX!$H$8=5,(VLOOKUP($A71,'LA5'!$A$1:$AD$200,'LA5'!J$1,0)),
IF(INDEX!$H$8=6,(VLOOKUP($A71,'LA6'!$A$1:$AD$200,'LA6'!J$1,0)),0)))))),".")</f>
        <v>0</v>
      </c>
      <c r="M71" s="27">
        <f>IFERROR(
IF(INDEX!$H$8=1,(VLOOKUP($A71,'LA1'!$A$1:$AD$200,'LA1'!K$1,0)),
IF(INDEX!$H$8=2,(VLOOKUP($A71,'LA2'!$A$1:$AD$200,'LA2'!K$1,0)),
IF(INDEX!$H$8=3,(VLOOKUP($A71,'LA3'!$A$1:$AD$200,'LA3'!K$1,0)),
IF(INDEX!$H$8=4,(VLOOKUP($A71,'LA4'!$A$1:$AD$200,'LA4'!K$1,0)),
IF(INDEX!$H$8=5,(VLOOKUP($A71,'LA5'!$A$1:$AD$200,'LA5'!K$1,0)),
IF(INDEX!$H$8=6,(VLOOKUP($A71,'LA6'!$A$1:$AD$200,'LA6'!K$1,0)),0)))))),".")</f>
        <v>0</v>
      </c>
      <c r="N71" s="27">
        <f>IFERROR(
IF(INDEX!$H$8=1,(VLOOKUP($A71,'LA1'!$A$1:$AD$200,'LA1'!L$1,0)),
IF(INDEX!$H$8=2,(VLOOKUP($A71,'LA2'!$A$1:$AD$200,'LA2'!L$1,0)),
IF(INDEX!$H$8=3,(VLOOKUP($A71,'LA3'!$A$1:$AD$200,'LA3'!L$1,0)),
IF(INDEX!$H$8=4,(VLOOKUP($A71,'LA4'!$A$1:$AD$200,'LA4'!L$1,0)),
IF(INDEX!$H$8=5,(VLOOKUP($A71,'LA5'!$A$1:$AD$200,'LA5'!L$1,0)),
IF(INDEX!$H$8=6,(VLOOKUP($A71,'LA6'!$A$1:$AD$200,'LA6'!L$1,0)),0)))))),".")</f>
        <v>0</v>
      </c>
      <c r="O71" s="27">
        <f>IFERROR(
IF(INDEX!$H$8=1,(VLOOKUP($A71,'LA1'!$A$1:$AD$200,'LA1'!M$1,0)),
IF(INDEX!$H$8=2,(VLOOKUP($A71,'LA2'!$A$1:$AD$200,'LA2'!M$1,0)),
IF(INDEX!$H$8=3,(VLOOKUP($A71,'LA3'!$A$1:$AD$200,'LA3'!M$1,0)),
IF(INDEX!$H$8=4,(VLOOKUP($A71,'LA4'!$A$1:$AD$200,'LA4'!M$1,0)),
IF(INDEX!$H$8=5,(VLOOKUP($A71,'LA5'!$A$1:$AD$200,'LA5'!M$1,0)),
IF(INDEX!$H$8=6,(VLOOKUP($A71,'LA6'!$A$1:$AD$200,'LA6'!M$1,0)),0)))))),".")</f>
        <v>0.05</v>
      </c>
      <c r="P71" s="27">
        <f>IFERROR(
IF(INDEX!$H$8=1,(VLOOKUP($A71,'LA1'!$A$1:$AD$200,'LA1'!N$1,0)),
IF(INDEX!$H$8=2,(VLOOKUP($A71,'LA2'!$A$1:$AD$200,'LA2'!N$1,0)),
IF(INDEX!$H$8=3,(VLOOKUP($A71,'LA3'!$A$1:$AD$200,'LA3'!N$1,0)),
IF(INDEX!$H$8=4,(VLOOKUP($A71,'LA4'!$A$1:$AD$200,'LA4'!N$1,0)),
IF(INDEX!$H$8=5,(VLOOKUP($A71,'LA5'!$A$1:$AD$200,'LA5'!N$1,0)),
IF(INDEX!$H$8=6,(VLOOKUP($A71,'LA6'!$A$1:$AD$200,'LA6'!N$1,0)),0)))))),".")</f>
        <v>0</v>
      </c>
      <c r="Q71" s="27" t="str">
        <f>IFERROR(
IF(INDEX!$H$8=1,(VLOOKUP($A71,'LA1'!$A$1:$AD$200,'LA1'!O$1,0)),
IF(INDEX!$H$8=2,(VLOOKUP($A71,'LA2'!$A$1:$AD$200,'LA2'!O$1,0)),
IF(INDEX!$H$8=3,(VLOOKUP($A71,'LA3'!$A$1:$AD$200,'LA3'!O$1,0)),
IF(INDEX!$H$8=4,(VLOOKUP($A71,'LA4'!$A$1:$AD$200,'LA4'!O$1,0)),
IF(INDEX!$H$8=5,(VLOOKUP($A71,'LA5'!$A$1:$AD$200,'LA5'!O$1,0)),
IF(INDEX!$H$8=6,(VLOOKUP($A71,'LA6'!$A$1:$AD$200,'LA6'!O$1,0)),0)))))),".")</f>
        <v>x</v>
      </c>
      <c r="R71" s="27">
        <f>IFERROR(
IF(INDEX!$H$8=1,(VLOOKUP($A71,'LA1'!$A$1:$AD$200,'LA1'!P$1,0)),
IF(INDEX!$H$8=2,(VLOOKUP($A71,'LA2'!$A$1:$AD$200,'LA2'!P$1,0)),
IF(INDEX!$H$8=3,(VLOOKUP($A71,'LA3'!$A$1:$AD$200,'LA3'!P$1,0)),
IF(INDEX!$H$8=4,(VLOOKUP($A71,'LA4'!$A$1:$AD$200,'LA4'!P$1,0)),
IF(INDEX!$H$8=5,(VLOOKUP($A71,'LA5'!$A$1:$AD$200,'LA5'!P$1,0)),
IF(INDEX!$H$8=6,(VLOOKUP($A71,'LA6'!$A$1:$AD$200,'LA6'!P$1,0)),0)))))),".")</f>
        <v>0.01</v>
      </c>
      <c r="S71" s="27">
        <f>IFERROR(
IF(INDEX!$H$8=1,(VLOOKUP($A71,'LA1'!$A$1:$AD$200,'LA1'!Q$1,0)),
IF(INDEX!$H$8=2,(VLOOKUP($A71,'LA2'!$A$1:$AD$200,'LA2'!Q$1,0)),
IF(INDEX!$H$8=3,(VLOOKUP($A71,'LA3'!$A$1:$AD$200,'LA3'!Q$1,0)),
IF(INDEX!$H$8=4,(VLOOKUP($A71,'LA4'!$A$1:$AD$200,'LA4'!Q$1,0)),
IF(INDEX!$H$8=5,(VLOOKUP($A71,'LA5'!$A$1:$AD$200,'LA5'!Q$1,0)),
IF(INDEX!$H$8=6,(VLOOKUP($A71,'LA6'!$A$1:$AD$200,'LA6'!Q$1,0)),0)))))),".")</f>
        <v>0.01</v>
      </c>
      <c r="T71" s="27" t="str">
        <f>IFERROR(
IF(INDEX!$H$8=1,(VLOOKUP($A71,'LA1'!$A$1:$AD$200,'LA1'!R$1,0)),
IF(INDEX!$H$8=2,(VLOOKUP($A71,'LA2'!$A$1:$AD$200,'LA2'!R$1,0)),
IF(INDEX!$H$8=3,(VLOOKUP($A71,'LA3'!$A$1:$AD$200,'LA3'!R$1,0)),
IF(INDEX!$H$8=4,(VLOOKUP($A71,'LA4'!$A$1:$AD$200,'LA4'!R$1,0)),
IF(INDEX!$H$8=5,(VLOOKUP($A71,'LA5'!$A$1:$AD$200,'LA5'!R$1,0)),
IF(INDEX!$H$8=6,(VLOOKUP($A71,'LA6'!$A$1:$AD$200,'LA6'!R$1,0)),0)))))),".")</f>
        <v>x</v>
      </c>
      <c r="U71" s="27" t="str">
        <f>IFERROR(
IF(INDEX!$H$8=1,(VLOOKUP($A71,'LA1'!$A$1:$AD$200,'LA1'!S$1,0)),
IF(INDEX!$H$8=2,(VLOOKUP($A71,'LA2'!$A$1:$AD$200,'LA2'!S$1,0)),
IF(INDEX!$H$8=3,(VLOOKUP($A71,'LA3'!$A$1:$AD$200,'LA3'!S$1,0)),
IF(INDEX!$H$8=4,(VLOOKUP($A71,'LA4'!$A$1:$AD$200,'LA4'!S$1,0)),
IF(INDEX!$H$8=5,(VLOOKUP($A71,'LA5'!$A$1:$AD$200,'LA5'!S$1,0)),
IF(INDEX!$H$8=6,(VLOOKUP($A71,'LA6'!$A$1:$AD$200,'LA6'!S$1,0)),0)))))),".")</f>
        <v>x</v>
      </c>
      <c r="V71" s="27" t="str">
        <f>IFERROR(
IF(INDEX!$H$8=1,(VLOOKUP($A71,'LA1'!$A$1:$AD$200,'LA1'!T$1,0)),
IF(INDEX!$H$8=2,(VLOOKUP($A71,'LA2'!$A$1:$AD$200,'LA2'!T$1,0)),
IF(INDEX!$H$8=3,(VLOOKUP($A71,'LA3'!$A$1:$AD$200,'LA3'!T$1,0)),
IF(INDEX!$H$8=4,(VLOOKUP($A71,'LA4'!$A$1:$AD$200,'LA4'!T$1,0)),
IF(INDEX!$H$8=5,(VLOOKUP($A71,'LA5'!$A$1:$AD$200,'LA5'!T$1,0)),
IF(INDEX!$H$8=6,(VLOOKUP($A71,'LA6'!$A$1:$AD$200,'LA6'!T$1,0)),0)))))),".")</f>
        <v>-</v>
      </c>
      <c r="W71" s="27">
        <f>IFERROR(
IF(INDEX!$H$8=1,(VLOOKUP($A71,'LA1'!$A$1:$AD$200,'LA1'!U$1,0)),
IF(INDEX!$H$8=2,(VLOOKUP($A71,'LA2'!$A$1:$AD$200,'LA2'!U$1,0)),
IF(INDEX!$H$8=3,(VLOOKUP($A71,'LA3'!$A$1:$AD$200,'LA3'!U$1,0)),
IF(INDEX!$H$8=4,(VLOOKUP($A71,'LA4'!$A$1:$AD$200,'LA4'!U$1,0)),
IF(INDEX!$H$8=5,(VLOOKUP($A71,'LA5'!$A$1:$AD$200,'LA5'!U$1,0)),
IF(INDEX!$H$8=6,(VLOOKUP($A71,'LA6'!$A$1:$AD$200,'LA6'!U$1,0)),0)))))),".")</f>
        <v>0.04</v>
      </c>
      <c r="X71" s="27">
        <f>IFERROR(
IF(INDEX!$H$8=1,(VLOOKUP($A71,'LA1'!$A$1:$AD$200,'LA1'!V$1,0)),
IF(INDEX!$H$8=2,(VLOOKUP($A71,'LA2'!$A$1:$AD$200,'LA2'!V$1,0)),
IF(INDEX!$H$8=3,(VLOOKUP($A71,'LA3'!$A$1:$AD$200,'LA3'!V$1,0)),
IF(INDEX!$H$8=4,(VLOOKUP($A71,'LA4'!$A$1:$AD$200,'LA4'!V$1,0)),
IF(INDEX!$H$8=5,(VLOOKUP($A71,'LA5'!$A$1:$AD$200,'LA5'!V$1,0)),
IF(INDEX!$H$8=6,(VLOOKUP($A71,'LA6'!$A$1:$AD$200,'LA6'!V$1,0)),0)))))),".")</f>
        <v>0.01</v>
      </c>
      <c r="Y71" s="27">
        <f>IFERROR(
IF(INDEX!$H$8=1,(VLOOKUP($A71,'LA1'!$A$1:$AD$200,'LA1'!W$1,0)),
IF(INDEX!$H$8=2,(VLOOKUP($A71,'LA2'!$A$1:$AD$200,'LA2'!W$1,0)),
IF(INDEX!$H$8=3,(VLOOKUP($A71,'LA3'!$A$1:$AD$200,'LA3'!W$1,0)),
IF(INDEX!$H$8=4,(VLOOKUP($A71,'LA4'!$A$1:$AD$200,'LA4'!W$1,0)),
IF(INDEX!$H$8=5,(VLOOKUP($A71,'LA5'!$A$1:$AD$200,'LA5'!W$1,0)),
IF(INDEX!$H$8=6,(VLOOKUP($A71,'LA6'!$A$1:$AD$200,'LA6'!W$1,0)),0)))))),".")</f>
        <v>0.01</v>
      </c>
    </row>
    <row r="72" spans="1:25" s="7" customFormat="1" ht="11.25" x14ac:dyDescent="0.2">
      <c r="A72" s="13">
        <v>884</v>
      </c>
      <c r="B72" s="13" t="s">
        <v>183</v>
      </c>
      <c r="C72" s="96" t="s">
        <v>118</v>
      </c>
      <c r="D72" s="26">
        <f>IFERROR(
IF(INDEX!$H$8=1,(VLOOKUP($A72,'LA1'!$A$1:$AD$200,'LA1'!B$1,0)),
IF(INDEX!$H$8=2,(VLOOKUP($A72,'LA2'!$A$1:$AD$200,'LA2'!B$1,0)),
IF(INDEX!$H$8=3,(VLOOKUP($A72,'LA3'!$A$1:$AD$200,'LA3'!B$1,0)),
IF(INDEX!$H$8=4,(VLOOKUP($A72,'LA4'!$A$1:$AD$200,'LA4'!B$1,0)),
IF(INDEX!$H$8=5,(VLOOKUP($A72,'LA5'!$A$1:$AD$200,'LA5'!B$1,0)),
IF(INDEX!$H$8=6,(VLOOKUP($A72,'LA6'!$A$1:$AD$200,'LA6'!B$1,0)),0)))))),".")</f>
        <v>1790</v>
      </c>
      <c r="E72" s="27">
        <f>IFERROR(
IF(INDEX!$H$8=1,(VLOOKUP($A72,'LA1'!$A$1:$AD$200,'LA1'!C$1,0)),
IF(INDEX!$H$8=2,(VLOOKUP($A72,'LA2'!$A$1:$AD$200,'LA2'!C$1,0)),
IF(INDEX!$H$8=3,(VLOOKUP($A72,'LA3'!$A$1:$AD$200,'LA3'!C$1,0)),
IF(INDEX!$H$8=4,(VLOOKUP($A72,'LA4'!$A$1:$AD$200,'LA4'!C$1,0)),
IF(INDEX!$H$8=5,(VLOOKUP($A72,'LA5'!$A$1:$AD$200,'LA5'!C$1,0)),
IF(INDEX!$H$8=6,(VLOOKUP($A72,'LA6'!$A$1:$AD$200,'LA6'!C$1,0)),0)))))),".")</f>
        <v>0.92</v>
      </c>
      <c r="F72" s="27">
        <f>IFERROR(
IF(INDEX!$H$8=1,(VLOOKUP($A72,'LA1'!$A$1:$AD$200,'LA1'!D$1,0)),
IF(INDEX!$H$8=2,(VLOOKUP($A72,'LA2'!$A$1:$AD$200,'LA2'!D$1,0)),
IF(INDEX!$H$8=3,(VLOOKUP($A72,'LA3'!$A$1:$AD$200,'LA3'!D$1,0)),
IF(INDEX!$H$8=4,(VLOOKUP($A72,'LA4'!$A$1:$AD$200,'LA4'!D$1,0)),
IF(INDEX!$H$8=5,(VLOOKUP($A72,'LA5'!$A$1:$AD$200,'LA5'!D$1,0)),
IF(INDEX!$H$8=6,(VLOOKUP($A72,'LA6'!$A$1:$AD$200,'LA6'!D$1,0)),0)))))),".")</f>
        <v>0.9</v>
      </c>
      <c r="G72" s="27">
        <f>IFERROR(
IF(INDEX!$H$8=1,(VLOOKUP($A72,'LA1'!$A$1:$AD$200,'LA1'!E$1,0)),
IF(INDEX!$H$8=2,(VLOOKUP($A72,'LA2'!$A$1:$AD$200,'LA2'!E$1,0)),
IF(INDEX!$H$8=3,(VLOOKUP($A72,'LA3'!$A$1:$AD$200,'LA3'!E$1,0)),
IF(INDEX!$H$8=4,(VLOOKUP($A72,'LA4'!$A$1:$AD$200,'LA4'!E$1,0)),
IF(INDEX!$H$8=5,(VLOOKUP($A72,'LA5'!$A$1:$AD$200,'LA5'!E$1,0)),
IF(INDEX!$H$8=6,(VLOOKUP($A72,'LA6'!$A$1:$AD$200,'LA6'!E$1,0)),0)))))),".")</f>
        <v>0.34</v>
      </c>
      <c r="H72" s="27">
        <f>IFERROR(
IF(INDEX!$H$8=1,(VLOOKUP($A72,'LA1'!$A$1:$AD$200,'LA1'!F$1,0)),
IF(INDEX!$H$8=2,(VLOOKUP($A72,'LA2'!$A$1:$AD$200,'LA2'!F$1,0)),
IF(INDEX!$H$8=3,(VLOOKUP($A72,'LA3'!$A$1:$AD$200,'LA3'!F$1,0)),
IF(INDEX!$H$8=4,(VLOOKUP($A72,'LA4'!$A$1:$AD$200,'LA4'!F$1,0)),
IF(INDEX!$H$8=5,(VLOOKUP($A72,'LA5'!$A$1:$AD$200,'LA5'!F$1,0)),
IF(INDEX!$H$8=6,(VLOOKUP($A72,'LA6'!$A$1:$AD$200,'LA6'!F$1,0)),0)))))),".")</f>
        <v>0.01</v>
      </c>
      <c r="I72" s="27">
        <f>IFERROR(
IF(INDEX!$H$8=1,(VLOOKUP($A72,'LA1'!$A$1:$AD$200,'LA1'!G$1,0)),
IF(INDEX!$H$8=2,(VLOOKUP($A72,'LA2'!$A$1:$AD$200,'LA2'!G$1,0)),
IF(INDEX!$H$8=3,(VLOOKUP($A72,'LA3'!$A$1:$AD$200,'LA3'!G$1,0)),
IF(INDEX!$H$8=4,(VLOOKUP($A72,'LA4'!$A$1:$AD$200,'LA4'!G$1,0)),
IF(INDEX!$H$8=5,(VLOOKUP($A72,'LA5'!$A$1:$AD$200,'LA5'!G$1,0)),
IF(INDEX!$H$8=6,(VLOOKUP($A72,'LA6'!$A$1:$AD$200,'LA6'!G$1,0)),0)))))),".")</f>
        <v>0.04</v>
      </c>
      <c r="J72" s="27">
        <f>IFERROR(
IF(INDEX!$H$8=1,(VLOOKUP($A72,'LA1'!$A$1:$AD$200,'LA1'!H$1,0)),
IF(INDEX!$H$8=2,(VLOOKUP($A72,'LA2'!$A$1:$AD$200,'LA2'!H$1,0)),
IF(INDEX!$H$8=3,(VLOOKUP($A72,'LA3'!$A$1:$AD$200,'LA3'!H$1,0)),
IF(INDEX!$H$8=4,(VLOOKUP($A72,'LA4'!$A$1:$AD$200,'LA4'!H$1,0)),
IF(INDEX!$H$8=5,(VLOOKUP($A72,'LA5'!$A$1:$AD$200,'LA5'!H$1,0)),
IF(INDEX!$H$8=6,(VLOOKUP($A72,'LA6'!$A$1:$AD$200,'LA6'!H$1,0)),0)))))),".")</f>
        <v>0.16</v>
      </c>
      <c r="K72" s="27">
        <f>IFERROR(
IF(INDEX!$H$8=1,(VLOOKUP($A72,'LA1'!$A$1:$AD$200,'LA1'!I$1,0)),
IF(INDEX!$H$8=2,(VLOOKUP($A72,'LA2'!$A$1:$AD$200,'LA2'!I$1,0)),
IF(INDEX!$H$8=3,(VLOOKUP($A72,'LA3'!$A$1:$AD$200,'LA3'!I$1,0)),
IF(INDEX!$H$8=4,(VLOOKUP($A72,'LA4'!$A$1:$AD$200,'LA4'!I$1,0)),
IF(INDEX!$H$8=5,(VLOOKUP($A72,'LA5'!$A$1:$AD$200,'LA5'!I$1,0)),
IF(INDEX!$H$8=6,(VLOOKUP($A72,'LA6'!$A$1:$AD$200,'LA6'!I$1,0)),0)))))),".")</f>
        <v>0.36</v>
      </c>
      <c r="L72" s="27">
        <f>IFERROR(
IF(INDEX!$H$8=1,(VLOOKUP($A72,'LA1'!$A$1:$AD$200,'LA1'!J$1,0)),
IF(INDEX!$H$8=2,(VLOOKUP($A72,'LA2'!$A$1:$AD$200,'LA2'!J$1,0)),
IF(INDEX!$H$8=3,(VLOOKUP($A72,'LA3'!$A$1:$AD$200,'LA3'!J$1,0)),
IF(INDEX!$H$8=4,(VLOOKUP($A72,'LA4'!$A$1:$AD$200,'LA4'!J$1,0)),
IF(INDEX!$H$8=5,(VLOOKUP($A72,'LA5'!$A$1:$AD$200,'LA5'!J$1,0)),
IF(INDEX!$H$8=6,(VLOOKUP($A72,'LA6'!$A$1:$AD$200,'LA6'!J$1,0)),0)))))),".")</f>
        <v>0</v>
      </c>
      <c r="M72" s="27">
        <f>IFERROR(
IF(INDEX!$H$8=1,(VLOOKUP($A72,'LA1'!$A$1:$AD$200,'LA1'!K$1,0)),
IF(INDEX!$H$8=2,(VLOOKUP($A72,'LA2'!$A$1:$AD$200,'LA2'!K$1,0)),
IF(INDEX!$H$8=3,(VLOOKUP($A72,'LA3'!$A$1:$AD$200,'LA3'!K$1,0)),
IF(INDEX!$H$8=4,(VLOOKUP($A72,'LA4'!$A$1:$AD$200,'LA4'!K$1,0)),
IF(INDEX!$H$8=5,(VLOOKUP($A72,'LA5'!$A$1:$AD$200,'LA5'!K$1,0)),
IF(INDEX!$H$8=6,(VLOOKUP($A72,'LA6'!$A$1:$AD$200,'LA6'!K$1,0)),0)))))),".")</f>
        <v>0</v>
      </c>
      <c r="N72" s="27" t="str">
        <f>IFERROR(
IF(INDEX!$H$8=1,(VLOOKUP($A72,'LA1'!$A$1:$AD$200,'LA1'!L$1,0)),
IF(INDEX!$H$8=2,(VLOOKUP($A72,'LA2'!$A$1:$AD$200,'LA2'!L$1,0)),
IF(INDEX!$H$8=3,(VLOOKUP($A72,'LA3'!$A$1:$AD$200,'LA3'!L$1,0)),
IF(INDEX!$H$8=4,(VLOOKUP($A72,'LA4'!$A$1:$AD$200,'LA4'!L$1,0)),
IF(INDEX!$H$8=5,(VLOOKUP($A72,'LA5'!$A$1:$AD$200,'LA5'!L$1,0)),
IF(INDEX!$H$8=6,(VLOOKUP($A72,'LA6'!$A$1:$AD$200,'LA6'!L$1,0)),0)))))),".")</f>
        <v>-</v>
      </c>
      <c r="O72" s="27">
        <f>IFERROR(
IF(INDEX!$H$8=1,(VLOOKUP($A72,'LA1'!$A$1:$AD$200,'LA1'!M$1,0)),
IF(INDEX!$H$8=2,(VLOOKUP($A72,'LA2'!$A$1:$AD$200,'LA2'!M$1,0)),
IF(INDEX!$H$8=3,(VLOOKUP($A72,'LA3'!$A$1:$AD$200,'LA3'!M$1,0)),
IF(INDEX!$H$8=4,(VLOOKUP($A72,'LA4'!$A$1:$AD$200,'LA4'!M$1,0)),
IF(INDEX!$H$8=5,(VLOOKUP($A72,'LA5'!$A$1:$AD$200,'LA5'!M$1,0)),
IF(INDEX!$H$8=6,(VLOOKUP($A72,'LA6'!$A$1:$AD$200,'LA6'!M$1,0)),0)))))),".")</f>
        <v>0.05</v>
      </c>
      <c r="P72" s="27">
        <f>IFERROR(
IF(INDEX!$H$8=1,(VLOOKUP($A72,'LA1'!$A$1:$AD$200,'LA1'!N$1,0)),
IF(INDEX!$H$8=2,(VLOOKUP($A72,'LA2'!$A$1:$AD$200,'LA2'!N$1,0)),
IF(INDEX!$H$8=3,(VLOOKUP($A72,'LA3'!$A$1:$AD$200,'LA3'!N$1,0)),
IF(INDEX!$H$8=4,(VLOOKUP($A72,'LA4'!$A$1:$AD$200,'LA4'!N$1,0)),
IF(INDEX!$H$8=5,(VLOOKUP($A72,'LA5'!$A$1:$AD$200,'LA5'!N$1,0)),
IF(INDEX!$H$8=6,(VLOOKUP($A72,'LA6'!$A$1:$AD$200,'LA6'!N$1,0)),0)))))),".")</f>
        <v>0</v>
      </c>
      <c r="Q72" s="27" t="str">
        <f>IFERROR(
IF(INDEX!$H$8=1,(VLOOKUP($A72,'LA1'!$A$1:$AD$200,'LA1'!O$1,0)),
IF(INDEX!$H$8=2,(VLOOKUP($A72,'LA2'!$A$1:$AD$200,'LA2'!O$1,0)),
IF(INDEX!$H$8=3,(VLOOKUP($A72,'LA3'!$A$1:$AD$200,'LA3'!O$1,0)),
IF(INDEX!$H$8=4,(VLOOKUP($A72,'LA4'!$A$1:$AD$200,'LA4'!O$1,0)),
IF(INDEX!$H$8=5,(VLOOKUP($A72,'LA5'!$A$1:$AD$200,'LA5'!O$1,0)),
IF(INDEX!$H$8=6,(VLOOKUP($A72,'LA6'!$A$1:$AD$200,'LA6'!O$1,0)),0)))))),".")</f>
        <v>-</v>
      </c>
      <c r="R72" s="27">
        <f>IFERROR(
IF(INDEX!$H$8=1,(VLOOKUP($A72,'LA1'!$A$1:$AD$200,'LA1'!P$1,0)),
IF(INDEX!$H$8=2,(VLOOKUP($A72,'LA2'!$A$1:$AD$200,'LA2'!P$1,0)),
IF(INDEX!$H$8=3,(VLOOKUP($A72,'LA3'!$A$1:$AD$200,'LA3'!P$1,0)),
IF(INDEX!$H$8=4,(VLOOKUP($A72,'LA4'!$A$1:$AD$200,'LA4'!P$1,0)),
IF(INDEX!$H$8=5,(VLOOKUP($A72,'LA5'!$A$1:$AD$200,'LA5'!P$1,0)),
IF(INDEX!$H$8=6,(VLOOKUP($A72,'LA6'!$A$1:$AD$200,'LA6'!P$1,0)),0)))))),".")</f>
        <v>0.01</v>
      </c>
      <c r="S72" s="27">
        <f>IFERROR(
IF(INDEX!$H$8=1,(VLOOKUP($A72,'LA1'!$A$1:$AD$200,'LA1'!Q$1,0)),
IF(INDEX!$H$8=2,(VLOOKUP($A72,'LA2'!$A$1:$AD$200,'LA2'!Q$1,0)),
IF(INDEX!$H$8=3,(VLOOKUP($A72,'LA3'!$A$1:$AD$200,'LA3'!Q$1,0)),
IF(INDEX!$H$8=4,(VLOOKUP($A72,'LA4'!$A$1:$AD$200,'LA4'!Q$1,0)),
IF(INDEX!$H$8=5,(VLOOKUP($A72,'LA5'!$A$1:$AD$200,'LA5'!Q$1,0)),
IF(INDEX!$H$8=6,(VLOOKUP($A72,'LA6'!$A$1:$AD$200,'LA6'!Q$1,0)),0)))))),".")</f>
        <v>0.01</v>
      </c>
      <c r="T72" s="27">
        <f>IFERROR(
IF(INDEX!$H$8=1,(VLOOKUP($A72,'LA1'!$A$1:$AD$200,'LA1'!R$1,0)),
IF(INDEX!$H$8=2,(VLOOKUP($A72,'LA2'!$A$1:$AD$200,'LA2'!R$1,0)),
IF(INDEX!$H$8=3,(VLOOKUP($A72,'LA3'!$A$1:$AD$200,'LA3'!R$1,0)),
IF(INDEX!$H$8=4,(VLOOKUP($A72,'LA4'!$A$1:$AD$200,'LA4'!R$1,0)),
IF(INDEX!$H$8=5,(VLOOKUP($A72,'LA5'!$A$1:$AD$200,'LA5'!R$1,0)),
IF(INDEX!$H$8=6,(VLOOKUP($A72,'LA6'!$A$1:$AD$200,'LA6'!R$1,0)),0)))))),".")</f>
        <v>0.01</v>
      </c>
      <c r="U72" s="27" t="str">
        <f>IFERROR(
IF(INDEX!$H$8=1,(VLOOKUP($A72,'LA1'!$A$1:$AD$200,'LA1'!S$1,0)),
IF(INDEX!$H$8=2,(VLOOKUP($A72,'LA2'!$A$1:$AD$200,'LA2'!S$1,0)),
IF(INDEX!$H$8=3,(VLOOKUP($A72,'LA3'!$A$1:$AD$200,'LA3'!S$1,0)),
IF(INDEX!$H$8=4,(VLOOKUP($A72,'LA4'!$A$1:$AD$200,'LA4'!S$1,0)),
IF(INDEX!$H$8=5,(VLOOKUP($A72,'LA5'!$A$1:$AD$200,'LA5'!S$1,0)),
IF(INDEX!$H$8=6,(VLOOKUP($A72,'LA6'!$A$1:$AD$200,'LA6'!S$1,0)),0)))))),".")</f>
        <v>x</v>
      </c>
      <c r="V72" s="27" t="str">
        <f>IFERROR(
IF(INDEX!$H$8=1,(VLOOKUP($A72,'LA1'!$A$1:$AD$200,'LA1'!T$1,0)),
IF(INDEX!$H$8=2,(VLOOKUP($A72,'LA2'!$A$1:$AD$200,'LA2'!T$1,0)),
IF(INDEX!$H$8=3,(VLOOKUP($A72,'LA3'!$A$1:$AD$200,'LA3'!T$1,0)),
IF(INDEX!$H$8=4,(VLOOKUP($A72,'LA4'!$A$1:$AD$200,'LA4'!T$1,0)),
IF(INDEX!$H$8=5,(VLOOKUP($A72,'LA5'!$A$1:$AD$200,'LA5'!T$1,0)),
IF(INDEX!$H$8=6,(VLOOKUP($A72,'LA6'!$A$1:$AD$200,'LA6'!T$1,0)),0)))))),".")</f>
        <v>-</v>
      </c>
      <c r="W72" s="27">
        <f>IFERROR(
IF(INDEX!$H$8=1,(VLOOKUP($A72,'LA1'!$A$1:$AD$200,'LA1'!U$1,0)),
IF(INDEX!$H$8=2,(VLOOKUP($A72,'LA2'!$A$1:$AD$200,'LA2'!U$1,0)),
IF(INDEX!$H$8=3,(VLOOKUP($A72,'LA3'!$A$1:$AD$200,'LA3'!U$1,0)),
IF(INDEX!$H$8=4,(VLOOKUP($A72,'LA4'!$A$1:$AD$200,'LA4'!U$1,0)),
IF(INDEX!$H$8=5,(VLOOKUP($A72,'LA5'!$A$1:$AD$200,'LA5'!U$1,0)),
IF(INDEX!$H$8=6,(VLOOKUP($A72,'LA6'!$A$1:$AD$200,'LA6'!U$1,0)),0)))))),".")</f>
        <v>0.05</v>
      </c>
      <c r="X72" s="27">
        <f>IFERROR(
IF(INDEX!$H$8=1,(VLOOKUP($A72,'LA1'!$A$1:$AD$200,'LA1'!V$1,0)),
IF(INDEX!$H$8=2,(VLOOKUP($A72,'LA2'!$A$1:$AD$200,'LA2'!V$1,0)),
IF(INDEX!$H$8=3,(VLOOKUP($A72,'LA3'!$A$1:$AD$200,'LA3'!V$1,0)),
IF(INDEX!$H$8=4,(VLOOKUP($A72,'LA4'!$A$1:$AD$200,'LA4'!V$1,0)),
IF(INDEX!$H$8=5,(VLOOKUP($A72,'LA5'!$A$1:$AD$200,'LA5'!V$1,0)),
IF(INDEX!$H$8=6,(VLOOKUP($A72,'LA6'!$A$1:$AD$200,'LA6'!V$1,0)),0)))))),".")</f>
        <v>0.02</v>
      </c>
      <c r="Y72" s="27">
        <f>IFERROR(
IF(INDEX!$H$8=1,(VLOOKUP($A72,'LA1'!$A$1:$AD$200,'LA1'!W$1,0)),
IF(INDEX!$H$8=2,(VLOOKUP($A72,'LA2'!$A$1:$AD$200,'LA2'!W$1,0)),
IF(INDEX!$H$8=3,(VLOOKUP($A72,'LA3'!$A$1:$AD$200,'LA3'!W$1,0)),
IF(INDEX!$H$8=4,(VLOOKUP($A72,'LA4'!$A$1:$AD$200,'LA4'!W$1,0)),
IF(INDEX!$H$8=5,(VLOOKUP($A72,'LA5'!$A$1:$AD$200,'LA5'!W$1,0)),
IF(INDEX!$H$8=6,(VLOOKUP($A72,'LA6'!$A$1:$AD$200,'LA6'!W$1,0)),0)))))),".")</f>
        <v>0.01</v>
      </c>
    </row>
    <row r="73" spans="1:25" s="7" customFormat="1" ht="11.25" x14ac:dyDescent="0.2">
      <c r="A73" s="13">
        <v>919</v>
      </c>
      <c r="B73" s="13" t="s">
        <v>184</v>
      </c>
      <c r="C73" s="96" t="s">
        <v>120</v>
      </c>
      <c r="D73" s="26">
        <f>IFERROR(
IF(INDEX!$H$8=1,(VLOOKUP($A73,'LA1'!$A$1:$AD$200,'LA1'!B$1,0)),
IF(INDEX!$H$8=2,(VLOOKUP($A73,'LA2'!$A$1:$AD$200,'LA2'!B$1,0)),
IF(INDEX!$H$8=3,(VLOOKUP($A73,'LA3'!$A$1:$AD$200,'LA3'!B$1,0)),
IF(INDEX!$H$8=4,(VLOOKUP($A73,'LA4'!$A$1:$AD$200,'LA4'!B$1,0)),
IF(INDEX!$H$8=5,(VLOOKUP($A73,'LA5'!$A$1:$AD$200,'LA5'!B$1,0)),
IF(INDEX!$H$8=6,(VLOOKUP($A73,'LA6'!$A$1:$AD$200,'LA6'!B$1,0)),0)))))),".")</f>
        <v>12710</v>
      </c>
      <c r="E73" s="27">
        <f>IFERROR(
IF(INDEX!$H$8=1,(VLOOKUP($A73,'LA1'!$A$1:$AD$200,'LA1'!C$1,0)),
IF(INDEX!$H$8=2,(VLOOKUP($A73,'LA2'!$A$1:$AD$200,'LA2'!C$1,0)),
IF(INDEX!$H$8=3,(VLOOKUP($A73,'LA3'!$A$1:$AD$200,'LA3'!C$1,0)),
IF(INDEX!$H$8=4,(VLOOKUP($A73,'LA4'!$A$1:$AD$200,'LA4'!C$1,0)),
IF(INDEX!$H$8=5,(VLOOKUP($A73,'LA5'!$A$1:$AD$200,'LA5'!C$1,0)),
IF(INDEX!$H$8=6,(VLOOKUP($A73,'LA6'!$A$1:$AD$200,'LA6'!C$1,0)),0)))))),".")</f>
        <v>0.95</v>
      </c>
      <c r="F73" s="27">
        <f>IFERROR(
IF(INDEX!$H$8=1,(VLOOKUP($A73,'LA1'!$A$1:$AD$200,'LA1'!D$1,0)),
IF(INDEX!$H$8=2,(VLOOKUP($A73,'LA2'!$A$1:$AD$200,'LA2'!D$1,0)),
IF(INDEX!$H$8=3,(VLOOKUP($A73,'LA3'!$A$1:$AD$200,'LA3'!D$1,0)),
IF(INDEX!$H$8=4,(VLOOKUP($A73,'LA4'!$A$1:$AD$200,'LA4'!D$1,0)),
IF(INDEX!$H$8=5,(VLOOKUP($A73,'LA5'!$A$1:$AD$200,'LA5'!D$1,0)),
IF(INDEX!$H$8=6,(VLOOKUP($A73,'LA6'!$A$1:$AD$200,'LA6'!D$1,0)),0)))))),".")</f>
        <v>0.93</v>
      </c>
      <c r="G73" s="27">
        <f>IFERROR(
IF(INDEX!$H$8=1,(VLOOKUP($A73,'LA1'!$A$1:$AD$200,'LA1'!E$1,0)),
IF(INDEX!$H$8=2,(VLOOKUP($A73,'LA2'!$A$1:$AD$200,'LA2'!E$1,0)),
IF(INDEX!$H$8=3,(VLOOKUP($A73,'LA3'!$A$1:$AD$200,'LA3'!E$1,0)),
IF(INDEX!$H$8=4,(VLOOKUP($A73,'LA4'!$A$1:$AD$200,'LA4'!E$1,0)),
IF(INDEX!$H$8=5,(VLOOKUP($A73,'LA5'!$A$1:$AD$200,'LA5'!E$1,0)),
IF(INDEX!$H$8=6,(VLOOKUP($A73,'LA6'!$A$1:$AD$200,'LA6'!E$1,0)),0)))))),".")</f>
        <v>0.3</v>
      </c>
      <c r="H73" s="27">
        <f>IFERROR(
IF(INDEX!$H$8=1,(VLOOKUP($A73,'LA1'!$A$1:$AD$200,'LA1'!F$1,0)),
IF(INDEX!$H$8=2,(VLOOKUP($A73,'LA2'!$A$1:$AD$200,'LA2'!F$1,0)),
IF(INDEX!$H$8=3,(VLOOKUP($A73,'LA3'!$A$1:$AD$200,'LA3'!F$1,0)),
IF(INDEX!$H$8=4,(VLOOKUP($A73,'LA4'!$A$1:$AD$200,'LA4'!F$1,0)),
IF(INDEX!$H$8=5,(VLOOKUP($A73,'LA5'!$A$1:$AD$200,'LA5'!F$1,0)),
IF(INDEX!$H$8=6,(VLOOKUP($A73,'LA6'!$A$1:$AD$200,'LA6'!F$1,0)),0)))))),".")</f>
        <v>0.01</v>
      </c>
      <c r="I73" s="27">
        <f>IFERROR(
IF(INDEX!$H$8=1,(VLOOKUP($A73,'LA1'!$A$1:$AD$200,'LA1'!G$1,0)),
IF(INDEX!$H$8=2,(VLOOKUP($A73,'LA2'!$A$1:$AD$200,'LA2'!G$1,0)),
IF(INDEX!$H$8=3,(VLOOKUP($A73,'LA3'!$A$1:$AD$200,'LA3'!G$1,0)),
IF(INDEX!$H$8=4,(VLOOKUP($A73,'LA4'!$A$1:$AD$200,'LA4'!G$1,0)),
IF(INDEX!$H$8=5,(VLOOKUP($A73,'LA5'!$A$1:$AD$200,'LA5'!G$1,0)),
IF(INDEX!$H$8=6,(VLOOKUP($A73,'LA6'!$A$1:$AD$200,'LA6'!G$1,0)),0)))))),".")</f>
        <v>0.02</v>
      </c>
      <c r="J73" s="27">
        <f>IFERROR(
IF(INDEX!$H$8=1,(VLOOKUP($A73,'LA1'!$A$1:$AD$200,'LA1'!H$1,0)),
IF(INDEX!$H$8=2,(VLOOKUP($A73,'LA2'!$A$1:$AD$200,'LA2'!H$1,0)),
IF(INDEX!$H$8=3,(VLOOKUP($A73,'LA3'!$A$1:$AD$200,'LA3'!H$1,0)),
IF(INDEX!$H$8=4,(VLOOKUP($A73,'LA4'!$A$1:$AD$200,'LA4'!H$1,0)),
IF(INDEX!$H$8=5,(VLOOKUP($A73,'LA5'!$A$1:$AD$200,'LA5'!H$1,0)),
IF(INDEX!$H$8=6,(VLOOKUP($A73,'LA6'!$A$1:$AD$200,'LA6'!H$1,0)),0)))))),".")</f>
        <v>0.6</v>
      </c>
      <c r="K73" s="27">
        <f>IFERROR(
IF(INDEX!$H$8=1,(VLOOKUP($A73,'LA1'!$A$1:$AD$200,'LA1'!I$1,0)),
IF(INDEX!$H$8=2,(VLOOKUP($A73,'LA2'!$A$1:$AD$200,'LA2'!I$1,0)),
IF(INDEX!$H$8=3,(VLOOKUP($A73,'LA3'!$A$1:$AD$200,'LA3'!I$1,0)),
IF(INDEX!$H$8=4,(VLOOKUP($A73,'LA4'!$A$1:$AD$200,'LA4'!I$1,0)),
IF(INDEX!$H$8=5,(VLOOKUP($A73,'LA5'!$A$1:$AD$200,'LA5'!I$1,0)),
IF(INDEX!$H$8=6,(VLOOKUP($A73,'LA6'!$A$1:$AD$200,'LA6'!I$1,0)),0)))))),".")</f>
        <v>0.01</v>
      </c>
      <c r="L73" s="27">
        <f>IFERROR(
IF(INDEX!$H$8=1,(VLOOKUP($A73,'LA1'!$A$1:$AD$200,'LA1'!J$1,0)),
IF(INDEX!$H$8=2,(VLOOKUP($A73,'LA2'!$A$1:$AD$200,'LA2'!J$1,0)),
IF(INDEX!$H$8=3,(VLOOKUP($A73,'LA3'!$A$1:$AD$200,'LA3'!J$1,0)),
IF(INDEX!$H$8=4,(VLOOKUP($A73,'LA4'!$A$1:$AD$200,'LA4'!J$1,0)),
IF(INDEX!$H$8=5,(VLOOKUP($A73,'LA5'!$A$1:$AD$200,'LA5'!J$1,0)),
IF(INDEX!$H$8=6,(VLOOKUP($A73,'LA6'!$A$1:$AD$200,'LA6'!J$1,0)),0)))))),".")</f>
        <v>0</v>
      </c>
      <c r="M73" s="27" t="str">
        <f>IFERROR(
IF(INDEX!$H$8=1,(VLOOKUP($A73,'LA1'!$A$1:$AD$200,'LA1'!K$1,0)),
IF(INDEX!$H$8=2,(VLOOKUP($A73,'LA2'!$A$1:$AD$200,'LA2'!K$1,0)),
IF(INDEX!$H$8=3,(VLOOKUP($A73,'LA3'!$A$1:$AD$200,'LA3'!K$1,0)),
IF(INDEX!$H$8=4,(VLOOKUP($A73,'LA4'!$A$1:$AD$200,'LA4'!K$1,0)),
IF(INDEX!$H$8=5,(VLOOKUP($A73,'LA5'!$A$1:$AD$200,'LA5'!K$1,0)),
IF(INDEX!$H$8=6,(VLOOKUP($A73,'LA6'!$A$1:$AD$200,'LA6'!K$1,0)),0)))))),".")</f>
        <v>x</v>
      </c>
      <c r="N73" s="27" t="str">
        <f>IFERROR(
IF(INDEX!$H$8=1,(VLOOKUP($A73,'LA1'!$A$1:$AD$200,'LA1'!L$1,0)),
IF(INDEX!$H$8=2,(VLOOKUP($A73,'LA2'!$A$1:$AD$200,'LA2'!L$1,0)),
IF(INDEX!$H$8=3,(VLOOKUP($A73,'LA3'!$A$1:$AD$200,'LA3'!L$1,0)),
IF(INDEX!$H$8=4,(VLOOKUP($A73,'LA4'!$A$1:$AD$200,'LA4'!L$1,0)),
IF(INDEX!$H$8=5,(VLOOKUP($A73,'LA5'!$A$1:$AD$200,'LA5'!L$1,0)),
IF(INDEX!$H$8=6,(VLOOKUP($A73,'LA6'!$A$1:$AD$200,'LA6'!L$1,0)),0)))))),".")</f>
        <v>-</v>
      </c>
      <c r="O73" s="27">
        <f>IFERROR(
IF(INDEX!$H$8=1,(VLOOKUP($A73,'LA1'!$A$1:$AD$200,'LA1'!M$1,0)),
IF(INDEX!$H$8=2,(VLOOKUP($A73,'LA2'!$A$1:$AD$200,'LA2'!M$1,0)),
IF(INDEX!$H$8=3,(VLOOKUP($A73,'LA3'!$A$1:$AD$200,'LA3'!M$1,0)),
IF(INDEX!$H$8=4,(VLOOKUP($A73,'LA4'!$A$1:$AD$200,'LA4'!M$1,0)),
IF(INDEX!$H$8=5,(VLOOKUP($A73,'LA5'!$A$1:$AD$200,'LA5'!M$1,0)),
IF(INDEX!$H$8=6,(VLOOKUP($A73,'LA6'!$A$1:$AD$200,'LA6'!M$1,0)),0)))))),".")</f>
        <v>0.03</v>
      </c>
      <c r="P73" s="27" t="str">
        <f>IFERROR(
IF(INDEX!$H$8=1,(VLOOKUP($A73,'LA1'!$A$1:$AD$200,'LA1'!N$1,0)),
IF(INDEX!$H$8=2,(VLOOKUP($A73,'LA2'!$A$1:$AD$200,'LA2'!N$1,0)),
IF(INDEX!$H$8=3,(VLOOKUP($A73,'LA3'!$A$1:$AD$200,'LA3'!N$1,0)),
IF(INDEX!$H$8=4,(VLOOKUP($A73,'LA4'!$A$1:$AD$200,'LA4'!N$1,0)),
IF(INDEX!$H$8=5,(VLOOKUP($A73,'LA5'!$A$1:$AD$200,'LA5'!N$1,0)),
IF(INDEX!$H$8=6,(VLOOKUP($A73,'LA6'!$A$1:$AD$200,'LA6'!N$1,0)),0)))))),".")</f>
        <v>x</v>
      </c>
      <c r="Q73" s="27" t="str">
        <f>IFERROR(
IF(INDEX!$H$8=1,(VLOOKUP($A73,'LA1'!$A$1:$AD$200,'LA1'!O$1,0)),
IF(INDEX!$H$8=2,(VLOOKUP($A73,'LA2'!$A$1:$AD$200,'LA2'!O$1,0)),
IF(INDEX!$H$8=3,(VLOOKUP($A73,'LA3'!$A$1:$AD$200,'LA3'!O$1,0)),
IF(INDEX!$H$8=4,(VLOOKUP($A73,'LA4'!$A$1:$AD$200,'LA4'!O$1,0)),
IF(INDEX!$H$8=5,(VLOOKUP($A73,'LA5'!$A$1:$AD$200,'LA5'!O$1,0)),
IF(INDEX!$H$8=6,(VLOOKUP($A73,'LA6'!$A$1:$AD$200,'LA6'!O$1,0)),0)))))),".")</f>
        <v>-</v>
      </c>
      <c r="R73" s="27">
        <f>IFERROR(
IF(INDEX!$H$8=1,(VLOOKUP($A73,'LA1'!$A$1:$AD$200,'LA1'!P$1,0)),
IF(INDEX!$H$8=2,(VLOOKUP($A73,'LA2'!$A$1:$AD$200,'LA2'!P$1,0)),
IF(INDEX!$H$8=3,(VLOOKUP($A73,'LA3'!$A$1:$AD$200,'LA3'!P$1,0)),
IF(INDEX!$H$8=4,(VLOOKUP($A73,'LA4'!$A$1:$AD$200,'LA4'!P$1,0)),
IF(INDEX!$H$8=5,(VLOOKUP($A73,'LA5'!$A$1:$AD$200,'LA5'!P$1,0)),
IF(INDEX!$H$8=6,(VLOOKUP($A73,'LA6'!$A$1:$AD$200,'LA6'!P$1,0)),0)))))),".")</f>
        <v>0.01</v>
      </c>
      <c r="S73" s="27" t="str">
        <f>IFERROR(
IF(INDEX!$H$8=1,(VLOOKUP($A73,'LA1'!$A$1:$AD$200,'LA1'!Q$1,0)),
IF(INDEX!$H$8=2,(VLOOKUP($A73,'LA2'!$A$1:$AD$200,'LA2'!Q$1,0)),
IF(INDEX!$H$8=3,(VLOOKUP($A73,'LA3'!$A$1:$AD$200,'LA3'!Q$1,0)),
IF(INDEX!$H$8=4,(VLOOKUP($A73,'LA4'!$A$1:$AD$200,'LA4'!Q$1,0)),
IF(INDEX!$H$8=5,(VLOOKUP($A73,'LA5'!$A$1:$AD$200,'LA5'!Q$1,0)),
IF(INDEX!$H$8=6,(VLOOKUP($A73,'LA6'!$A$1:$AD$200,'LA6'!Q$1,0)),0)))))),".")</f>
        <v>-</v>
      </c>
      <c r="T73" s="27" t="str">
        <f>IFERROR(
IF(INDEX!$H$8=1,(VLOOKUP($A73,'LA1'!$A$1:$AD$200,'LA1'!R$1,0)),
IF(INDEX!$H$8=2,(VLOOKUP($A73,'LA2'!$A$1:$AD$200,'LA2'!R$1,0)),
IF(INDEX!$H$8=3,(VLOOKUP($A73,'LA3'!$A$1:$AD$200,'LA3'!R$1,0)),
IF(INDEX!$H$8=4,(VLOOKUP($A73,'LA4'!$A$1:$AD$200,'LA4'!R$1,0)),
IF(INDEX!$H$8=5,(VLOOKUP($A73,'LA5'!$A$1:$AD$200,'LA5'!R$1,0)),
IF(INDEX!$H$8=6,(VLOOKUP($A73,'LA6'!$A$1:$AD$200,'LA6'!R$1,0)),0)))))),".")</f>
        <v>-</v>
      </c>
      <c r="U73" s="27" t="str">
        <f>IFERROR(
IF(INDEX!$H$8=1,(VLOOKUP($A73,'LA1'!$A$1:$AD$200,'LA1'!S$1,0)),
IF(INDEX!$H$8=2,(VLOOKUP($A73,'LA2'!$A$1:$AD$200,'LA2'!S$1,0)),
IF(INDEX!$H$8=3,(VLOOKUP($A73,'LA3'!$A$1:$AD$200,'LA3'!S$1,0)),
IF(INDEX!$H$8=4,(VLOOKUP($A73,'LA4'!$A$1:$AD$200,'LA4'!S$1,0)),
IF(INDEX!$H$8=5,(VLOOKUP($A73,'LA5'!$A$1:$AD$200,'LA5'!S$1,0)),
IF(INDEX!$H$8=6,(VLOOKUP($A73,'LA6'!$A$1:$AD$200,'LA6'!S$1,0)),0)))))),".")</f>
        <v>-</v>
      </c>
      <c r="V73" s="27" t="str">
        <f>IFERROR(
IF(INDEX!$H$8=1,(VLOOKUP($A73,'LA1'!$A$1:$AD$200,'LA1'!T$1,0)),
IF(INDEX!$H$8=2,(VLOOKUP($A73,'LA2'!$A$1:$AD$200,'LA2'!T$1,0)),
IF(INDEX!$H$8=3,(VLOOKUP($A73,'LA3'!$A$1:$AD$200,'LA3'!T$1,0)),
IF(INDEX!$H$8=4,(VLOOKUP($A73,'LA4'!$A$1:$AD$200,'LA4'!T$1,0)),
IF(INDEX!$H$8=5,(VLOOKUP($A73,'LA5'!$A$1:$AD$200,'LA5'!T$1,0)),
IF(INDEX!$H$8=6,(VLOOKUP($A73,'LA6'!$A$1:$AD$200,'LA6'!T$1,0)),0)))))),".")</f>
        <v>-</v>
      </c>
      <c r="W73" s="27">
        <f>IFERROR(
IF(INDEX!$H$8=1,(VLOOKUP($A73,'LA1'!$A$1:$AD$200,'LA1'!U$1,0)),
IF(INDEX!$H$8=2,(VLOOKUP($A73,'LA2'!$A$1:$AD$200,'LA2'!U$1,0)),
IF(INDEX!$H$8=3,(VLOOKUP($A73,'LA3'!$A$1:$AD$200,'LA3'!U$1,0)),
IF(INDEX!$H$8=4,(VLOOKUP($A73,'LA4'!$A$1:$AD$200,'LA4'!U$1,0)),
IF(INDEX!$H$8=5,(VLOOKUP($A73,'LA5'!$A$1:$AD$200,'LA5'!U$1,0)),
IF(INDEX!$H$8=6,(VLOOKUP($A73,'LA6'!$A$1:$AD$200,'LA6'!U$1,0)),0)))))),".")</f>
        <v>0.03</v>
      </c>
      <c r="X73" s="27">
        <f>IFERROR(
IF(INDEX!$H$8=1,(VLOOKUP($A73,'LA1'!$A$1:$AD$200,'LA1'!V$1,0)),
IF(INDEX!$H$8=2,(VLOOKUP($A73,'LA2'!$A$1:$AD$200,'LA2'!V$1,0)),
IF(INDEX!$H$8=3,(VLOOKUP($A73,'LA3'!$A$1:$AD$200,'LA3'!V$1,0)),
IF(INDEX!$H$8=4,(VLOOKUP($A73,'LA4'!$A$1:$AD$200,'LA4'!V$1,0)),
IF(INDEX!$H$8=5,(VLOOKUP($A73,'LA5'!$A$1:$AD$200,'LA5'!V$1,0)),
IF(INDEX!$H$8=6,(VLOOKUP($A73,'LA6'!$A$1:$AD$200,'LA6'!V$1,0)),0)))))),".")</f>
        <v>0.01</v>
      </c>
      <c r="Y73" s="27">
        <f>IFERROR(
IF(INDEX!$H$8=1,(VLOOKUP($A73,'LA1'!$A$1:$AD$200,'LA1'!W$1,0)),
IF(INDEX!$H$8=2,(VLOOKUP($A73,'LA2'!$A$1:$AD$200,'LA2'!W$1,0)),
IF(INDEX!$H$8=3,(VLOOKUP($A73,'LA3'!$A$1:$AD$200,'LA3'!W$1,0)),
IF(INDEX!$H$8=4,(VLOOKUP($A73,'LA4'!$A$1:$AD$200,'LA4'!W$1,0)),
IF(INDEX!$H$8=5,(VLOOKUP($A73,'LA5'!$A$1:$AD$200,'LA5'!W$1,0)),
IF(INDEX!$H$8=6,(VLOOKUP($A73,'LA6'!$A$1:$AD$200,'LA6'!W$1,0)),0)))))),".")</f>
        <v>0.01</v>
      </c>
    </row>
    <row r="74" spans="1:25" s="7" customFormat="1" ht="11.25" x14ac:dyDescent="0.2">
      <c r="A74" s="13">
        <v>312</v>
      </c>
      <c r="B74" s="13" t="s">
        <v>185</v>
      </c>
      <c r="C74" s="96" t="s">
        <v>124</v>
      </c>
      <c r="D74" s="26">
        <f>IFERROR(
IF(INDEX!$H$8=1,(VLOOKUP($A74,'LA1'!$A$1:$AD$200,'LA1'!B$1,0)),
IF(INDEX!$H$8=2,(VLOOKUP($A74,'LA2'!$A$1:$AD$200,'LA2'!B$1,0)),
IF(INDEX!$H$8=3,(VLOOKUP($A74,'LA3'!$A$1:$AD$200,'LA3'!B$1,0)),
IF(INDEX!$H$8=4,(VLOOKUP($A74,'LA4'!$A$1:$AD$200,'LA4'!B$1,0)),
IF(INDEX!$H$8=5,(VLOOKUP($A74,'LA5'!$A$1:$AD$200,'LA5'!B$1,0)),
IF(INDEX!$H$8=6,(VLOOKUP($A74,'LA6'!$A$1:$AD$200,'LA6'!B$1,0)),0)))))),".")</f>
        <v>2970</v>
      </c>
      <c r="E74" s="27">
        <f>IFERROR(
IF(INDEX!$H$8=1,(VLOOKUP($A74,'LA1'!$A$1:$AD$200,'LA1'!C$1,0)),
IF(INDEX!$H$8=2,(VLOOKUP($A74,'LA2'!$A$1:$AD$200,'LA2'!C$1,0)),
IF(INDEX!$H$8=3,(VLOOKUP($A74,'LA3'!$A$1:$AD$200,'LA3'!C$1,0)),
IF(INDEX!$H$8=4,(VLOOKUP($A74,'LA4'!$A$1:$AD$200,'LA4'!C$1,0)),
IF(INDEX!$H$8=5,(VLOOKUP($A74,'LA5'!$A$1:$AD$200,'LA5'!C$1,0)),
IF(INDEX!$H$8=6,(VLOOKUP($A74,'LA6'!$A$1:$AD$200,'LA6'!C$1,0)),0)))))),".")</f>
        <v>0.92</v>
      </c>
      <c r="F74" s="27">
        <f>IFERROR(
IF(INDEX!$H$8=1,(VLOOKUP($A74,'LA1'!$A$1:$AD$200,'LA1'!D$1,0)),
IF(INDEX!$H$8=2,(VLOOKUP($A74,'LA2'!$A$1:$AD$200,'LA2'!D$1,0)),
IF(INDEX!$H$8=3,(VLOOKUP($A74,'LA3'!$A$1:$AD$200,'LA3'!D$1,0)),
IF(INDEX!$H$8=4,(VLOOKUP($A74,'LA4'!$A$1:$AD$200,'LA4'!D$1,0)),
IF(INDEX!$H$8=5,(VLOOKUP($A74,'LA5'!$A$1:$AD$200,'LA5'!D$1,0)),
IF(INDEX!$H$8=6,(VLOOKUP($A74,'LA6'!$A$1:$AD$200,'LA6'!D$1,0)),0)))))),".")</f>
        <v>0.91</v>
      </c>
      <c r="G74" s="27">
        <f>IFERROR(
IF(INDEX!$H$8=1,(VLOOKUP($A74,'LA1'!$A$1:$AD$200,'LA1'!E$1,0)),
IF(INDEX!$H$8=2,(VLOOKUP($A74,'LA2'!$A$1:$AD$200,'LA2'!E$1,0)),
IF(INDEX!$H$8=3,(VLOOKUP($A74,'LA3'!$A$1:$AD$200,'LA3'!E$1,0)),
IF(INDEX!$H$8=4,(VLOOKUP($A74,'LA4'!$A$1:$AD$200,'LA4'!E$1,0)),
IF(INDEX!$H$8=5,(VLOOKUP($A74,'LA5'!$A$1:$AD$200,'LA5'!E$1,0)),
IF(INDEX!$H$8=6,(VLOOKUP($A74,'LA6'!$A$1:$AD$200,'LA6'!E$1,0)),0)))))),".")</f>
        <v>0.28000000000000003</v>
      </c>
      <c r="H74" s="27" t="str">
        <f>IFERROR(
IF(INDEX!$H$8=1,(VLOOKUP($A74,'LA1'!$A$1:$AD$200,'LA1'!F$1,0)),
IF(INDEX!$H$8=2,(VLOOKUP($A74,'LA2'!$A$1:$AD$200,'LA2'!F$1,0)),
IF(INDEX!$H$8=3,(VLOOKUP($A74,'LA3'!$A$1:$AD$200,'LA3'!F$1,0)),
IF(INDEX!$H$8=4,(VLOOKUP($A74,'LA4'!$A$1:$AD$200,'LA4'!F$1,0)),
IF(INDEX!$H$8=5,(VLOOKUP($A74,'LA5'!$A$1:$AD$200,'LA5'!F$1,0)),
IF(INDEX!$H$8=6,(VLOOKUP($A74,'LA6'!$A$1:$AD$200,'LA6'!F$1,0)),0)))))),".")</f>
        <v>-</v>
      </c>
      <c r="I74" s="27">
        <f>IFERROR(
IF(INDEX!$H$8=1,(VLOOKUP($A74,'LA1'!$A$1:$AD$200,'LA1'!G$1,0)),
IF(INDEX!$H$8=2,(VLOOKUP($A74,'LA2'!$A$1:$AD$200,'LA2'!G$1,0)),
IF(INDEX!$H$8=3,(VLOOKUP($A74,'LA3'!$A$1:$AD$200,'LA3'!G$1,0)),
IF(INDEX!$H$8=4,(VLOOKUP($A74,'LA4'!$A$1:$AD$200,'LA4'!G$1,0)),
IF(INDEX!$H$8=5,(VLOOKUP($A74,'LA5'!$A$1:$AD$200,'LA5'!G$1,0)),
IF(INDEX!$H$8=6,(VLOOKUP($A74,'LA6'!$A$1:$AD$200,'LA6'!G$1,0)),0)))))),".")</f>
        <v>0.02</v>
      </c>
      <c r="J74" s="27">
        <f>IFERROR(
IF(INDEX!$H$8=1,(VLOOKUP($A74,'LA1'!$A$1:$AD$200,'LA1'!H$1,0)),
IF(INDEX!$H$8=2,(VLOOKUP($A74,'LA2'!$A$1:$AD$200,'LA2'!H$1,0)),
IF(INDEX!$H$8=3,(VLOOKUP($A74,'LA3'!$A$1:$AD$200,'LA3'!H$1,0)),
IF(INDEX!$H$8=4,(VLOOKUP($A74,'LA4'!$A$1:$AD$200,'LA4'!H$1,0)),
IF(INDEX!$H$8=5,(VLOOKUP($A74,'LA5'!$A$1:$AD$200,'LA5'!H$1,0)),
IF(INDEX!$H$8=6,(VLOOKUP($A74,'LA6'!$A$1:$AD$200,'LA6'!H$1,0)),0)))))),".")</f>
        <v>0.59</v>
      </c>
      <c r="K74" s="27">
        <f>IFERROR(
IF(INDEX!$H$8=1,(VLOOKUP($A74,'LA1'!$A$1:$AD$200,'LA1'!I$1,0)),
IF(INDEX!$H$8=2,(VLOOKUP($A74,'LA2'!$A$1:$AD$200,'LA2'!I$1,0)),
IF(INDEX!$H$8=3,(VLOOKUP($A74,'LA3'!$A$1:$AD$200,'LA3'!I$1,0)),
IF(INDEX!$H$8=4,(VLOOKUP($A74,'LA4'!$A$1:$AD$200,'LA4'!I$1,0)),
IF(INDEX!$H$8=5,(VLOOKUP($A74,'LA5'!$A$1:$AD$200,'LA5'!I$1,0)),
IF(INDEX!$H$8=6,(VLOOKUP($A74,'LA6'!$A$1:$AD$200,'LA6'!I$1,0)),0)))))),".")</f>
        <v>0.01</v>
      </c>
      <c r="L74" s="27">
        <f>IFERROR(
IF(INDEX!$H$8=1,(VLOOKUP($A74,'LA1'!$A$1:$AD$200,'LA1'!J$1,0)),
IF(INDEX!$H$8=2,(VLOOKUP($A74,'LA2'!$A$1:$AD$200,'LA2'!J$1,0)),
IF(INDEX!$H$8=3,(VLOOKUP($A74,'LA3'!$A$1:$AD$200,'LA3'!J$1,0)),
IF(INDEX!$H$8=4,(VLOOKUP($A74,'LA4'!$A$1:$AD$200,'LA4'!J$1,0)),
IF(INDEX!$H$8=5,(VLOOKUP($A74,'LA5'!$A$1:$AD$200,'LA5'!J$1,0)),
IF(INDEX!$H$8=6,(VLOOKUP($A74,'LA6'!$A$1:$AD$200,'LA6'!J$1,0)),0)))))),".")</f>
        <v>0</v>
      </c>
      <c r="M74" s="27">
        <f>IFERROR(
IF(INDEX!$H$8=1,(VLOOKUP($A74,'LA1'!$A$1:$AD$200,'LA1'!K$1,0)),
IF(INDEX!$H$8=2,(VLOOKUP($A74,'LA2'!$A$1:$AD$200,'LA2'!K$1,0)),
IF(INDEX!$H$8=3,(VLOOKUP($A74,'LA3'!$A$1:$AD$200,'LA3'!K$1,0)),
IF(INDEX!$H$8=4,(VLOOKUP($A74,'LA4'!$A$1:$AD$200,'LA4'!K$1,0)),
IF(INDEX!$H$8=5,(VLOOKUP($A74,'LA5'!$A$1:$AD$200,'LA5'!K$1,0)),
IF(INDEX!$H$8=6,(VLOOKUP($A74,'LA6'!$A$1:$AD$200,'LA6'!K$1,0)),0)))))),".")</f>
        <v>0</v>
      </c>
      <c r="N74" s="27" t="str">
        <f>IFERROR(
IF(INDEX!$H$8=1,(VLOOKUP($A74,'LA1'!$A$1:$AD$200,'LA1'!L$1,0)),
IF(INDEX!$H$8=2,(VLOOKUP($A74,'LA2'!$A$1:$AD$200,'LA2'!L$1,0)),
IF(INDEX!$H$8=3,(VLOOKUP($A74,'LA3'!$A$1:$AD$200,'LA3'!L$1,0)),
IF(INDEX!$H$8=4,(VLOOKUP($A74,'LA4'!$A$1:$AD$200,'LA4'!L$1,0)),
IF(INDEX!$H$8=5,(VLOOKUP($A74,'LA5'!$A$1:$AD$200,'LA5'!L$1,0)),
IF(INDEX!$H$8=6,(VLOOKUP($A74,'LA6'!$A$1:$AD$200,'LA6'!L$1,0)),0)))))),".")</f>
        <v>x</v>
      </c>
      <c r="O74" s="27">
        <f>IFERROR(
IF(INDEX!$H$8=1,(VLOOKUP($A74,'LA1'!$A$1:$AD$200,'LA1'!M$1,0)),
IF(INDEX!$H$8=2,(VLOOKUP($A74,'LA2'!$A$1:$AD$200,'LA2'!M$1,0)),
IF(INDEX!$H$8=3,(VLOOKUP($A74,'LA3'!$A$1:$AD$200,'LA3'!M$1,0)),
IF(INDEX!$H$8=4,(VLOOKUP($A74,'LA4'!$A$1:$AD$200,'LA4'!M$1,0)),
IF(INDEX!$H$8=5,(VLOOKUP($A74,'LA5'!$A$1:$AD$200,'LA5'!M$1,0)),
IF(INDEX!$H$8=6,(VLOOKUP($A74,'LA6'!$A$1:$AD$200,'LA6'!M$1,0)),0)))))),".")</f>
        <v>0.04</v>
      </c>
      <c r="P74" s="27" t="str">
        <f>IFERROR(
IF(INDEX!$H$8=1,(VLOOKUP($A74,'LA1'!$A$1:$AD$200,'LA1'!N$1,0)),
IF(INDEX!$H$8=2,(VLOOKUP($A74,'LA2'!$A$1:$AD$200,'LA2'!N$1,0)),
IF(INDEX!$H$8=3,(VLOOKUP($A74,'LA3'!$A$1:$AD$200,'LA3'!N$1,0)),
IF(INDEX!$H$8=4,(VLOOKUP($A74,'LA4'!$A$1:$AD$200,'LA4'!N$1,0)),
IF(INDEX!$H$8=5,(VLOOKUP($A74,'LA5'!$A$1:$AD$200,'LA5'!N$1,0)),
IF(INDEX!$H$8=6,(VLOOKUP($A74,'LA6'!$A$1:$AD$200,'LA6'!N$1,0)),0)))))),".")</f>
        <v>x</v>
      </c>
      <c r="Q74" s="27" t="str">
        <f>IFERROR(
IF(INDEX!$H$8=1,(VLOOKUP($A74,'LA1'!$A$1:$AD$200,'LA1'!O$1,0)),
IF(INDEX!$H$8=2,(VLOOKUP($A74,'LA2'!$A$1:$AD$200,'LA2'!O$1,0)),
IF(INDEX!$H$8=3,(VLOOKUP($A74,'LA3'!$A$1:$AD$200,'LA3'!O$1,0)),
IF(INDEX!$H$8=4,(VLOOKUP($A74,'LA4'!$A$1:$AD$200,'LA4'!O$1,0)),
IF(INDEX!$H$8=5,(VLOOKUP($A74,'LA5'!$A$1:$AD$200,'LA5'!O$1,0)),
IF(INDEX!$H$8=6,(VLOOKUP($A74,'LA6'!$A$1:$AD$200,'LA6'!O$1,0)),0)))))),".")</f>
        <v>-</v>
      </c>
      <c r="R74" s="27">
        <f>IFERROR(
IF(INDEX!$H$8=1,(VLOOKUP($A74,'LA1'!$A$1:$AD$200,'LA1'!P$1,0)),
IF(INDEX!$H$8=2,(VLOOKUP($A74,'LA2'!$A$1:$AD$200,'LA2'!P$1,0)),
IF(INDEX!$H$8=3,(VLOOKUP($A74,'LA3'!$A$1:$AD$200,'LA3'!P$1,0)),
IF(INDEX!$H$8=4,(VLOOKUP($A74,'LA4'!$A$1:$AD$200,'LA4'!P$1,0)),
IF(INDEX!$H$8=5,(VLOOKUP($A74,'LA5'!$A$1:$AD$200,'LA5'!P$1,0)),
IF(INDEX!$H$8=6,(VLOOKUP($A74,'LA6'!$A$1:$AD$200,'LA6'!P$1,0)),0)))))),".")</f>
        <v>0.01</v>
      </c>
      <c r="S74" s="27">
        <f>IFERROR(
IF(INDEX!$H$8=1,(VLOOKUP($A74,'LA1'!$A$1:$AD$200,'LA1'!Q$1,0)),
IF(INDEX!$H$8=2,(VLOOKUP($A74,'LA2'!$A$1:$AD$200,'LA2'!Q$1,0)),
IF(INDEX!$H$8=3,(VLOOKUP($A74,'LA3'!$A$1:$AD$200,'LA3'!Q$1,0)),
IF(INDEX!$H$8=4,(VLOOKUP($A74,'LA4'!$A$1:$AD$200,'LA4'!Q$1,0)),
IF(INDEX!$H$8=5,(VLOOKUP($A74,'LA5'!$A$1:$AD$200,'LA5'!Q$1,0)),
IF(INDEX!$H$8=6,(VLOOKUP($A74,'LA6'!$A$1:$AD$200,'LA6'!Q$1,0)),0)))))),".")</f>
        <v>0.01</v>
      </c>
      <c r="T74" s="27" t="str">
        <f>IFERROR(
IF(INDEX!$H$8=1,(VLOOKUP($A74,'LA1'!$A$1:$AD$200,'LA1'!R$1,0)),
IF(INDEX!$H$8=2,(VLOOKUP($A74,'LA2'!$A$1:$AD$200,'LA2'!R$1,0)),
IF(INDEX!$H$8=3,(VLOOKUP($A74,'LA3'!$A$1:$AD$200,'LA3'!R$1,0)),
IF(INDEX!$H$8=4,(VLOOKUP($A74,'LA4'!$A$1:$AD$200,'LA4'!R$1,0)),
IF(INDEX!$H$8=5,(VLOOKUP($A74,'LA5'!$A$1:$AD$200,'LA5'!R$1,0)),
IF(INDEX!$H$8=6,(VLOOKUP($A74,'LA6'!$A$1:$AD$200,'LA6'!R$1,0)),0)))))),".")</f>
        <v>-</v>
      </c>
      <c r="U74" s="27" t="str">
        <f>IFERROR(
IF(INDEX!$H$8=1,(VLOOKUP($A74,'LA1'!$A$1:$AD$200,'LA1'!S$1,0)),
IF(INDEX!$H$8=2,(VLOOKUP($A74,'LA2'!$A$1:$AD$200,'LA2'!S$1,0)),
IF(INDEX!$H$8=3,(VLOOKUP($A74,'LA3'!$A$1:$AD$200,'LA3'!S$1,0)),
IF(INDEX!$H$8=4,(VLOOKUP($A74,'LA4'!$A$1:$AD$200,'LA4'!S$1,0)),
IF(INDEX!$H$8=5,(VLOOKUP($A74,'LA5'!$A$1:$AD$200,'LA5'!S$1,0)),
IF(INDEX!$H$8=6,(VLOOKUP($A74,'LA6'!$A$1:$AD$200,'LA6'!S$1,0)),0)))))),".")</f>
        <v>x</v>
      </c>
      <c r="V74" s="27">
        <f>IFERROR(
IF(INDEX!$H$8=1,(VLOOKUP($A74,'LA1'!$A$1:$AD$200,'LA1'!T$1,0)),
IF(INDEX!$H$8=2,(VLOOKUP($A74,'LA2'!$A$1:$AD$200,'LA2'!T$1,0)),
IF(INDEX!$H$8=3,(VLOOKUP($A74,'LA3'!$A$1:$AD$200,'LA3'!T$1,0)),
IF(INDEX!$H$8=4,(VLOOKUP($A74,'LA4'!$A$1:$AD$200,'LA4'!T$1,0)),
IF(INDEX!$H$8=5,(VLOOKUP($A74,'LA5'!$A$1:$AD$200,'LA5'!T$1,0)),
IF(INDEX!$H$8=6,(VLOOKUP($A74,'LA6'!$A$1:$AD$200,'LA6'!T$1,0)),0)))))),".")</f>
        <v>0.01</v>
      </c>
      <c r="W74" s="27">
        <f>IFERROR(
IF(INDEX!$H$8=1,(VLOOKUP($A74,'LA1'!$A$1:$AD$200,'LA1'!U$1,0)),
IF(INDEX!$H$8=2,(VLOOKUP($A74,'LA2'!$A$1:$AD$200,'LA2'!U$1,0)),
IF(INDEX!$H$8=3,(VLOOKUP($A74,'LA3'!$A$1:$AD$200,'LA3'!U$1,0)),
IF(INDEX!$H$8=4,(VLOOKUP($A74,'LA4'!$A$1:$AD$200,'LA4'!U$1,0)),
IF(INDEX!$H$8=5,(VLOOKUP($A74,'LA5'!$A$1:$AD$200,'LA5'!U$1,0)),
IF(INDEX!$H$8=6,(VLOOKUP($A74,'LA6'!$A$1:$AD$200,'LA6'!U$1,0)),0)))))),".")</f>
        <v>0.05</v>
      </c>
      <c r="X74" s="27">
        <f>IFERROR(
IF(INDEX!$H$8=1,(VLOOKUP($A74,'LA1'!$A$1:$AD$200,'LA1'!V$1,0)),
IF(INDEX!$H$8=2,(VLOOKUP($A74,'LA2'!$A$1:$AD$200,'LA2'!V$1,0)),
IF(INDEX!$H$8=3,(VLOOKUP($A74,'LA3'!$A$1:$AD$200,'LA3'!V$1,0)),
IF(INDEX!$H$8=4,(VLOOKUP($A74,'LA4'!$A$1:$AD$200,'LA4'!V$1,0)),
IF(INDEX!$H$8=5,(VLOOKUP($A74,'LA5'!$A$1:$AD$200,'LA5'!V$1,0)),
IF(INDEX!$H$8=6,(VLOOKUP($A74,'LA6'!$A$1:$AD$200,'LA6'!V$1,0)),0)))))),".")</f>
        <v>0.01</v>
      </c>
      <c r="Y74" s="27">
        <f>IFERROR(
IF(INDEX!$H$8=1,(VLOOKUP($A74,'LA1'!$A$1:$AD$200,'LA1'!W$1,0)),
IF(INDEX!$H$8=2,(VLOOKUP($A74,'LA2'!$A$1:$AD$200,'LA2'!W$1,0)),
IF(INDEX!$H$8=3,(VLOOKUP($A74,'LA3'!$A$1:$AD$200,'LA3'!W$1,0)),
IF(INDEX!$H$8=4,(VLOOKUP($A74,'LA4'!$A$1:$AD$200,'LA4'!W$1,0)),
IF(INDEX!$H$8=5,(VLOOKUP($A74,'LA5'!$A$1:$AD$200,'LA5'!W$1,0)),
IF(INDEX!$H$8=6,(VLOOKUP($A74,'LA6'!$A$1:$AD$200,'LA6'!W$1,0)),0)))))),".")</f>
        <v>0.02</v>
      </c>
    </row>
    <row r="75" spans="1:25" s="7" customFormat="1" ht="11.25" x14ac:dyDescent="0.2">
      <c r="A75" s="13">
        <v>313</v>
      </c>
      <c r="B75" s="13" t="s">
        <v>186</v>
      </c>
      <c r="C75" s="96" t="s">
        <v>124</v>
      </c>
      <c r="D75" s="26">
        <f>IFERROR(
IF(INDEX!$H$8=1,(VLOOKUP($A75,'LA1'!$A$1:$AD$200,'LA1'!B$1,0)),
IF(INDEX!$H$8=2,(VLOOKUP($A75,'LA2'!$A$1:$AD$200,'LA2'!B$1,0)),
IF(INDEX!$H$8=3,(VLOOKUP($A75,'LA3'!$A$1:$AD$200,'LA3'!B$1,0)),
IF(INDEX!$H$8=4,(VLOOKUP($A75,'LA4'!$A$1:$AD$200,'LA4'!B$1,0)),
IF(INDEX!$H$8=5,(VLOOKUP($A75,'LA5'!$A$1:$AD$200,'LA5'!B$1,0)),
IF(INDEX!$H$8=6,(VLOOKUP($A75,'LA6'!$A$1:$AD$200,'LA6'!B$1,0)),0)))))),".")</f>
        <v>2640</v>
      </c>
      <c r="E75" s="27">
        <f>IFERROR(
IF(INDEX!$H$8=1,(VLOOKUP($A75,'LA1'!$A$1:$AD$200,'LA1'!C$1,0)),
IF(INDEX!$H$8=2,(VLOOKUP($A75,'LA2'!$A$1:$AD$200,'LA2'!C$1,0)),
IF(INDEX!$H$8=3,(VLOOKUP($A75,'LA3'!$A$1:$AD$200,'LA3'!C$1,0)),
IF(INDEX!$H$8=4,(VLOOKUP($A75,'LA4'!$A$1:$AD$200,'LA4'!C$1,0)),
IF(INDEX!$H$8=5,(VLOOKUP($A75,'LA5'!$A$1:$AD$200,'LA5'!C$1,0)),
IF(INDEX!$H$8=6,(VLOOKUP($A75,'LA6'!$A$1:$AD$200,'LA6'!C$1,0)),0)))))),".")</f>
        <v>0.93</v>
      </c>
      <c r="F75" s="27">
        <f>IFERROR(
IF(INDEX!$H$8=1,(VLOOKUP($A75,'LA1'!$A$1:$AD$200,'LA1'!D$1,0)),
IF(INDEX!$H$8=2,(VLOOKUP($A75,'LA2'!$A$1:$AD$200,'LA2'!D$1,0)),
IF(INDEX!$H$8=3,(VLOOKUP($A75,'LA3'!$A$1:$AD$200,'LA3'!D$1,0)),
IF(INDEX!$H$8=4,(VLOOKUP($A75,'LA4'!$A$1:$AD$200,'LA4'!D$1,0)),
IF(INDEX!$H$8=5,(VLOOKUP($A75,'LA5'!$A$1:$AD$200,'LA5'!D$1,0)),
IF(INDEX!$H$8=6,(VLOOKUP($A75,'LA6'!$A$1:$AD$200,'LA6'!D$1,0)),0)))))),".")</f>
        <v>0.93</v>
      </c>
      <c r="G75" s="27">
        <f>IFERROR(
IF(INDEX!$H$8=1,(VLOOKUP($A75,'LA1'!$A$1:$AD$200,'LA1'!E$1,0)),
IF(INDEX!$H$8=2,(VLOOKUP($A75,'LA2'!$A$1:$AD$200,'LA2'!E$1,0)),
IF(INDEX!$H$8=3,(VLOOKUP($A75,'LA3'!$A$1:$AD$200,'LA3'!E$1,0)),
IF(INDEX!$H$8=4,(VLOOKUP($A75,'LA4'!$A$1:$AD$200,'LA4'!E$1,0)),
IF(INDEX!$H$8=5,(VLOOKUP($A75,'LA5'!$A$1:$AD$200,'LA5'!E$1,0)),
IF(INDEX!$H$8=6,(VLOOKUP($A75,'LA6'!$A$1:$AD$200,'LA6'!E$1,0)),0)))))),".")</f>
        <v>0.24</v>
      </c>
      <c r="H75" s="27">
        <f>IFERROR(
IF(INDEX!$H$8=1,(VLOOKUP($A75,'LA1'!$A$1:$AD$200,'LA1'!F$1,0)),
IF(INDEX!$H$8=2,(VLOOKUP($A75,'LA2'!$A$1:$AD$200,'LA2'!F$1,0)),
IF(INDEX!$H$8=3,(VLOOKUP($A75,'LA3'!$A$1:$AD$200,'LA3'!F$1,0)),
IF(INDEX!$H$8=4,(VLOOKUP($A75,'LA4'!$A$1:$AD$200,'LA4'!F$1,0)),
IF(INDEX!$H$8=5,(VLOOKUP($A75,'LA5'!$A$1:$AD$200,'LA5'!F$1,0)),
IF(INDEX!$H$8=6,(VLOOKUP($A75,'LA6'!$A$1:$AD$200,'LA6'!F$1,0)),0)))))),".")</f>
        <v>0.01</v>
      </c>
      <c r="I75" s="27">
        <f>IFERROR(
IF(INDEX!$H$8=1,(VLOOKUP($A75,'LA1'!$A$1:$AD$200,'LA1'!G$1,0)),
IF(INDEX!$H$8=2,(VLOOKUP($A75,'LA2'!$A$1:$AD$200,'LA2'!G$1,0)),
IF(INDEX!$H$8=3,(VLOOKUP($A75,'LA3'!$A$1:$AD$200,'LA3'!G$1,0)),
IF(INDEX!$H$8=4,(VLOOKUP($A75,'LA4'!$A$1:$AD$200,'LA4'!G$1,0)),
IF(INDEX!$H$8=5,(VLOOKUP($A75,'LA5'!$A$1:$AD$200,'LA5'!G$1,0)),
IF(INDEX!$H$8=6,(VLOOKUP($A75,'LA6'!$A$1:$AD$200,'LA6'!G$1,0)),0)))))),".")</f>
        <v>0.02</v>
      </c>
      <c r="J75" s="27">
        <f>IFERROR(
IF(INDEX!$H$8=1,(VLOOKUP($A75,'LA1'!$A$1:$AD$200,'LA1'!H$1,0)),
IF(INDEX!$H$8=2,(VLOOKUP($A75,'LA2'!$A$1:$AD$200,'LA2'!H$1,0)),
IF(INDEX!$H$8=3,(VLOOKUP($A75,'LA3'!$A$1:$AD$200,'LA3'!H$1,0)),
IF(INDEX!$H$8=4,(VLOOKUP($A75,'LA4'!$A$1:$AD$200,'LA4'!H$1,0)),
IF(INDEX!$H$8=5,(VLOOKUP($A75,'LA5'!$A$1:$AD$200,'LA5'!H$1,0)),
IF(INDEX!$H$8=6,(VLOOKUP($A75,'LA6'!$A$1:$AD$200,'LA6'!H$1,0)),0)))))),".")</f>
        <v>0.63</v>
      </c>
      <c r="K75" s="27">
        <f>IFERROR(
IF(INDEX!$H$8=1,(VLOOKUP($A75,'LA1'!$A$1:$AD$200,'LA1'!I$1,0)),
IF(INDEX!$H$8=2,(VLOOKUP($A75,'LA2'!$A$1:$AD$200,'LA2'!I$1,0)),
IF(INDEX!$H$8=3,(VLOOKUP($A75,'LA3'!$A$1:$AD$200,'LA3'!I$1,0)),
IF(INDEX!$H$8=4,(VLOOKUP($A75,'LA4'!$A$1:$AD$200,'LA4'!I$1,0)),
IF(INDEX!$H$8=5,(VLOOKUP($A75,'LA5'!$A$1:$AD$200,'LA5'!I$1,0)),
IF(INDEX!$H$8=6,(VLOOKUP($A75,'LA6'!$A$1:$AD$200,'LA6'!I$1,0)),0)))))),".")</f>
        <v>0.03</v>
      </c>
      <c r="L75" s="27">
        <f>IFERROR(
IF(INDEX!$H$8=1,(VLOOKUP($A75,'LA1'!$A$1:$AD$200,'LA1'!J$1,0)),
IF(INDEX!$H$8=2,(VLOOKUP($A75,'LA2'!$A$1:$AD$200,'LA2'!J$1,0)),
IF(INDEX!$H$8=3,(VLOOKUP($A75,'LA3'!$A$1:$AD$200,'LA3'!J$1,0)),
IF(INDEX!$H$8=4,(VLOOKUP($A75,'LA4'!$A$1:$AD$200,'LA4'!J$1,0)),
IF(INDEX!$H$8=5,(VLOOKUP($A75,'LA5'!$A$1:$AD$200,'LA5'!J$1,0)),
IF(INDEX!$H$8=6,(VLOOKUP($A75,'LA6'!$A$1:$AD$200,'LA6'!J$1,0)),0)))))),".")</f>
        <v>0</v>
      </c>
      <c r="M75" s="27">
        <f>IFERROR(
IF(INDEX!$H$8=1,(VLOOKUP($A75,'LA1'!$A$1:$AD$200,'LA1'!K$1,0)),
IF(INDEX!$H$8=2,(VLOOKUP($A75,'LA2'!$A$1:$AD$200,'LA2'!K$1,0)),
IF(INDEX!$H$8=3,(VLOOKUP($A75,'LA3'!$A$1:$AD$200,'LA3'!K$1,0)),
IF(INDEX!$H$8=4,(VLOOKUP($A75,'LA4'!$A$1:$AD$200,'LA4'!K$1,0)),
IF(INDEX!$H$8=5,(VLOOKUP($A75,'LA5'!$A$1:$AD$200,'LA5'!K$1,0)),
IF(INDEX!$H$8=6,(VLOOKUP($A75,'LA6'!$A$1:$AD$200,'LA6'!K$1,0)),0)))))),".")</f>
        <v>0</v>
      </c>
      <c r="N75" s="27" t="str">
        <f>IFERROR(
IF(INDEX!$H$8=1,(VLOOKUP($A75,'LA1'!$A$1:$AD$200,'LA1'!L$1,0)),
IF(INDEX!$H$8=2,(VLOOKUP($A75,'LA2'!$A$1:$AD$200,'LA2'!L$1,0)),
IF(INDEX!$H$8=3,(VLOOKUP($A75,'LA3'!$A$1:$AD$200,'LA3'!L$1,0)),
IF(INDEX!$H$8=4,(VLOOKUP($A75,'LA4'!$A$1:$AD$200,'LA4'!L$1,0)),
IF(INDEX!$H$8=5,(VLOOKUP($A75,'LA5'!$A$1:$AD$200,'LA5'!L$1,0)),
IF(INDEX!$H$8=6,(VLOOKUP($A75,'LA6'!$A$1:$AD$200,'LA6'!L$1,0)),0)))))),".")</f>
        <v>x</v>
      </c>
      <c r="O75" s="27">
        <f>IFERROR(
IF(INDEX!$H$8=1,(VLOOKUP($A75,'LA1'!$A$1:$AD$200,'LA1'!M$1,0)),
IF(INDEX!$H$8=2,(VLOOKUP($A75,'LA2'!$A$1:$AD$200,'LA2'!M$1,0)),
IF(INDEX!$H$8=3,(VLOOKUP($A75,'LA3'!$A$1:$AD$200,'LA3'!M$1,0)),
IF(INDEX!$H$8=4,(VLOOKUP($A75,'LA4'!$A$1:$AD$200,'LA4'!M$1,0)),
IF(INDEX!$H$8=5,(VLOOKUP($A75,'LA5'!$A$1:$AD$200,'LA5'!M$1,0)),
IF(INDEX!$H$8=6,(VLOOKUP($A75,'LA6'!$A$1:$AD$200,'LA6'!M$1,0)),0)))))),".")</f>
        <v>0.03</v>
      </c>
      <c r="P75" s="27">
        <f>IFERROR(
IF(INDEX!$H$8=1,(VLOOKUP($A75,'LA1'!$A$1:$AD$200,'LA1'!N$1,0)),
IF(INDEX!$H$8=2,(VLOOKUP($A75,'LA2'!$A$1:$AD$200,'LA2'!N$1,0)),
IF(INDEX!$H$8=3,(VLOOKUP($A75,'LA3'!$A$1:$AD$200,'LA3'!N$1,0)),
IF(INDEX!$H$8=4,(VLOOKUP($A75,'LA4'!$A$1:$AD$200,'LA4'!N$1,0)),
IF(INDEX!$H$8=5,(VLOOKUP($A75,'LA5'!$A$1:$AD$200,'LA5'!N$1,0)),
IF(INDEX!$H$8=6,(VLOOKUP($A75,'LA6'!$A$1:$AD$200,'LA6'!N$1,0)),0)))))),".")</f>
        <v>0</v>
      </c>
      <c r="Q75" s="27" t="str">
        <f>IFERROR(
IF(INDEX!$H$8=1,(VLOOKUP($A75,'LA1'!$A$1:$AD$200,'LA1'!O$1,0)),
IF(INDEX!$H$8=2,(VLOOKUP($A75,'LA2'!$A$1:$AD$200,'LA2'!O$1,0)),
IF(INDEX!$H$8=3,(VLOOKUP($A75,'LA3'!$A$1:$AD$200,'LA3'!O$1,0)),
IF(INDEX!$H$8=4,(VLOOKUP($A75,'LA4'!$A$1:$AD$200,'LA4'!O$1,0)),
IF(INDEX!$H$8=5,(VLOOKUP($A75,'LA5'!$A$1:$AD$200,'LA5'!O$1,0)),
IF(INDEX!$H$8=6,(VLOOKUP($A75,'LA6'!$A$1:$AD$200,'LA6'!O$1,0)),0)))))),".")</f>
        <v>-</v>
      </c>
      <c r="R75" s="27" t="str">
        <f>IFERROR(
IF(INDEX!$H$8=1,(VLOOKUP($A75,'LA1'!$A$1:$AD$200,'LA1'!P$1,0)),
IF(INDEX!$H$8=2,(VLOOKUP($A75,'LA2'!$A$1:$AD$200,'LA2'!P$1,0)),
IF(INDEX!$H$8=3,(VLOOKUP($A75,'LA3'!$A$1:$AD$200,'LA3'!P$1,0)),
IF(INDEX!$H$8=4,(VLOOKUP($A75,'LA4'!$A$1:$AD$200,'LA4'!P$1,0)),
IF(INDEX!$H$8=5,(VLOOKUP($A75,'LA5'!$A$1:$AD$200,'LA5'!P$1,0)),
IF(INDEX!$H$8=6,(VLOOKUP($A75,'LA6'!$A$1:$AD$200,'LA6'!P$1,0)),0)))))),".")</f>
        <v>-</v>
      </c>
      <c r="S75" s="27" t="str">
        <f>IFERROR(
IF(INDEX!$H$8=1,(VLOOKUP($A75,'LA1'!$A$1:$AD$200,'LA1'!Q$1,0)),
IF(INDEX!$H$8=2,(VLOOKUP($A75,'LA2'!$A$1:$AD$200,'LA2'!Q$1,0)),
IF(INDEX!$H$8=3,(VLOOKUP($A75,'LA3'!$A$1:$AD$200,'LA3'!Q$1,0)),
IF(INDEX!$H$8=4,(VLOOKUP($A75,'LA4'!$A$1:$AD$200,'LA4'!Q$1,0)),
IF(INDEX!$H$8=5,(VLOOKUP($A75,'LA5'!$A$1:$AD$200,'LA5'!Q$1,0)),
IF(INDEX!$H$8=6,(VLOOKUP($A75,'LA6'!$A$1:$AD$200,'LA6'!Q$1,0)),0)))))),".")</f>
        <v>-</v>
      </c>
      <c r="T75" s="27">
        <f>IFERROR(
IF(INDEX!$H$8=1,(VLOOKUP($A75,'LA1'!$A$1:$AD$200,'LA1'!R$1,0)),
IF(INDEX!$H$8=2,(VLOOKUP($A75,'LA2'!$A$1:$AD$200,'LA2'!R$1,0)),
IF(INDEX!$H$8=3,(VLOOKUP($A75,'LA3'!$A$1:$AD$200,'LA3'!R$1,0)),
IF(INDEX!$H$8=4,(VLOOKUP($A75,'LA4'!$A$1:$AD$200,'LA4'!R$1,0)),
IF(INDEX!$H$8=5,(VLOOKUP($A75,'LA5'!$A$1:$AD$200,'LA5'!R$1,0)),
IF(INDEX!$H$8=6,(VLOOKUP($A75,'LA6'!$A$1:$AD$200,'LA6'!R$1,0)),0)))))),".")</f>
        <v>0</v>
      </c>
      <c r="U75" s="27">
        <f>IFERROR(
IF(INDEX!$H$8=1,(VLOOKUP($A75,'LA1'!$A$1:$AD$200,'LA1'!S$1,0)),
IF(INDEX!$H$8=2,(VLOOKUP($A75,'LA2'!$A$1:$AD$200,'LA2'!S$1,0)),
IF(INDEX!$H$8=3,(VLOOKUP($A75,'LA3'!$A$1:$AD$200,'LA3'!S$1,0)),
IF(INDEX!$H$8=4,(VLOOKUP($A75,'LA4'!$A$1:$AD$200,'LA4'!S$1,0)),
IF(INDEX!$H$8=5,(VLOOKUP($A75,'LA5'!$A$1:$AD$200,'LA5'!S$1,0)),
IF(INDEX!$H$8=6,(VLOOKUP($A75,'LA6'!$A$1:$AD$200,'LA6'!S$1,0)),0)))))),".")</f>
        <v>0</v>
      </c>
      <c r="V75" s="27" t="str">
        <f>IFERROR(
IF(INDEX!$H$8=1,(VLOOKUP($A75,'LA1'!$A$1:$AD$200,'LA1'!T$1,0)),
IF(INDEX!$H$8=2,(VLOOKUP($A75,'LA2'!$A$1:$AD$200,'LA2'!T$1,0)),
IF(INDEX!$H$8=3,(VLOOKUP($A75,'LA3'!$A$1:$AD$200,'LA3'!T$1,0)),
IF(INDEX!$H$8=4,(VLOOKUP($A75,'LA4'!$A$1:$AD$200,'LA4'!T$1,0)),
IF(INDEX!$H$8=5,(VLOOKUP($A75,'LA5'!$A$1:$AD$200,'LA5'!T$1,0)),
IF(INDEX!$H$8=6,(VLOOKUP($A75,'LA6'!$A$1:$AD$200,'LA6'!T$1,0)),0)))))),".")</f>
        <v>-</v>
      </c>
      <c r="W75" s="27">
        <f>IFERROR(
IF(INDEX!$H$8=1,(VLOOKUP($A75,'LA1'!$A$1:$AD$200,'LA1'!U$1,0)),
IF(INDEX!$H$8=2,(VLOOKUP($A75,'LA2'!$A$1:$AD$200,'LA2'!U$1,0)),
IF(INDEX!$H$8=3,(VLOOKUP($A75,'LA3'!$A$1:$AD$200,'LA3'!U$1,0)),
IF(INDEX!$H$8=4,(VLOOKUP($A75,'LA4'!$A$1:$AD$200,'LA4'!U$1,0)),
IF(INDEX!$H$8=5,(VLOOKUP($A75,'LA5'!$A$1:$AD$200,'LA5'!U$1,0)),
IF(INDEX!$H$8=6,(VLOOKUP($A75,'LA6'!$A$1:$AD$200,'LA6'!U$1,0)),0)))))),".")</f>
        <v>0.04</v>
      </c>
      <c r="X75" s="27">
        <f>IFERROR(
IF(INDEX!$H$8=1,(VLOOKUP($A75,'LA1'!$A$1:$AD$200,'LA1'!V$1,0)),
IF(INDEX!$H$8=2,(VLOOKUP($A75,'LA2'!$A$1:$AD$200,'LA2'!V$1,0)),
IF(INDEX!$H$8=3,(VLOOKUP($A75,'LA3'!$A$1:$AD$200,'LA3'!V$1,0)),
IF(INDEX!$H$8=4,(VLOOKUP($A75,'LA4'!$A$1:$AD$200,'LA4'!V$1,0)),
IF(INDEX!$H$8=5,(VLOOKUP($A75,'LA5'!$A$1:$AD$200,'LA5'!V$1,0)),
IF(INDEX!$H$8=6,(VLOOKUP($A75,'LA6'!$A$1:$AD$200,'LA6'!V$1,0)),0)))))),".")</f>
        <v>0.01</v>
      </c>
      <c r="Y75" s="27">
        <f>IFERROR(
IF(INDEX!$H$8=1,(VLOOKUP($A75,'LA1'!$A$1:$AD$200,'LA1'!W$1,0)),
IF(INDEX!$H$8=2,(VLOOKUP($A75,'LA2'!$A$1:$AD$200,'LA2'!W$1,0)),
IF(INDEX!$H$8=3,(VLOOKUP($A75,'LA3'!$A$1:$AD$200,'LA3'!W$1,0)),
IF(INDEX!$H$8=4,(VLOOKUP($A75,'LA4'!$A$1:$AD$200,'LA4'!W$1,0)),
IF(INDEX!$H$8=5,(VLOOKUP($A75,'LA5'!$A$1:$AD$200,'LA5'!W$1,0)),
IF(INDEX!$H$8=6,(VLOOKUP($A75,'LA6'!$A$1:$AD$200,'LA6'!W$1,0)),0)))))),".")</f>
        <v>0.02</v>
      </c>
    </row>
    <row r="76" spans="1:25" s="7" customFormat="1" ht="11.25" x14ac:dyDescent="0.2">
      <c r="A76" s="13">
        <v>921</v>
      </c>
      <c r="B76" s="13" t="s">
        <v>187</v>
      </c>
      <c r="C76" s="96" t="s">
        <v>126</v>
      </c>
      <c r="D76" s="26">
        <f>IFERROR(
IF(INDEX!$H$8=1,(VLOOKUP($A76,'LA1'!$A$1:$AD$200,'LA1'!B$1,0)),
IF(INDEX!$H$8=2,(VLOOKUP($A76,'LA2'!$A$1:$AD$200,'LA2'!B$1,0)),
IF(INDEX!$H$8=3,(VLOOKUP($A76,'LA3'!$A$1:$AD$200,'LA3'!B$1,0)),
IF(INDEX!$H$8=4,(VLOOKUP($A76,'LA4'!$A$1:$AD$200,'LA4'!B$1,0)),
IF(INDEX!$H$8=5,(VLOOKUP($A76,'LA5'!$A$1:$AD$200,'LA5'!B$1,0)),
IF(INDEX!$H$8=6,(VLOOKUP($A76,'LA6'!$A$1:$AD$200,'LA6'!B$1,0)),0)))))),".")</f>
        <v>1460</v>
      </c>
      <c r="E76" s="27">
        <f>IFERROR(
IF(INDEX!$H$8=1,(VLOOKUP($A76,'LA1'!$A$1:$AD$200,'LA1'!C$1,0)),
IF(INDEX!$H$8=2,(VLOOKUP($A76,'LA2'!$A$1:$AD$200,'LA2'!C$1,0)),
IF(INDEX!$H$8=3,(VLOOKUP($A76,'LA3'!$A$1:$AD$200,'LA3'!C$1,0)),
IF(INDEX!$H$8=4,(VLOOKUP($A76,'LA4'!$A$1:$AD$200,'LA4'!C$1,0)),
IF(INDEX!$H$8=5,(VLOOKUP($A76,'LA5'!$A$1:$AD$200,'LA5'!C$1,0)),
IF(INDEX!$H$8=6,(VLOOKUP($A76,'LA6'!$A$1:$AD$200,'LA6'!C$1,0)),0)))))),".")</f>
        <v>0.92</v>
      </c>
      <c r="F76" s="27">
        <f>IFERROR(
IF(INDEX!$H$8=1,(VLOOKUP($A76,'LA1'!$A$1:$AD$200,'LA1'!D$1,0)),
IF(INDEX!$H$8=2,(VLOOKUP($A76,'LA2'!$A$1:$AD$200,'LA2'!D$1,0)),
IF(INDEX!$H$8=3,(VLOOKUP($A76,'LA3'!$A$1:$AD$200,'LA3'!D$1,0)),
IF(INDEX!$H$8=4,(VLOOKUP($A76,'LA4'!$A$1:$AD$200,'LA4'!D$1,0)),
IF(INDEX!$H$8=5,(VLOOKUP($A76,'LA5'!$A$1:$AD$200,'LA5'!D$1,0)),
IF(INDEX!$H$8=6,(VLOOKUP($A76,'LA6'!$A$1:$AD$200,'LA6'!D$1,0)),0)))))),".")</f>
        <v>0.9</v>
      </c>
      <c r="G76" s="27">
        <f>IFERROR(
IF(INDEX!$H$8=1,(VLOOKUP($A76,'LA1'!$A$1:$AD$200,'LA1'!E$1,0)),
IF(INDEX!$H$8=2,(VLOOKUP($A76,'LA2'!$A$1:$AD$200,'LA2'!E$1,0)),
IF(INDEX!$H$8=3,(VLOOKUP($A76,'LA3'!$A$1:$AD$200,'LA3'!E$1,0)),
IF(INDEX!$H$8=4,(VLOOKUP($A76,'LA4'!$A$1:$AD$200,'LA4'!E$1,0)),
IF(INDEX!$H$8=5,(VLOOKUP($A76,'LA5'!$A$1:$AD$200,'LA5'!E$1,0)),
IF(INDEX!$H$8=6,(VLOOKUP($A76,'LA6'!$A$1:$AD$200,'LA6'!E$1,0)),0)))))),".")</f>
        <v>0.48</v>
      </c>
      <c r="H76" s="27" t="str">
        <f>IFERROR(
IF(INDEX!$H$8=1,(VLOOKUP($A76,'LA1'!$A$1:$AD$200,'LA1'!F$1,0)),
IF(INDEX!$H$8=2,(VLOOKUP($A76,'LA2'!$A$1:$AD$200,'LA2'!F$1,0)),
IF(INDEX!$H$8=3,(VLOOKUP($A76,'LA3'!$A$1:$AD$200,'LA3'!F$1,0)),
IF(INDEX!$H$8=4,(VLOOKUP($A76,'LA4'!$A$1:$AD$200,'LA4'!F$1,0)),
IF(INDEX!$H$8=5,(VLOOKUP($A76,'LA5'!$A$1:$AD$200,'LA5'!F$1,0)),
IF(INDEX!$H$8=6,(VLOOKUP($A76,'LA6'!$A$1:$AD$200,'LA6'!F$1,0)),0)))))),".")</f>
        <v>-</v>
      </c>
      <c r="I76" s="27">
        <f>IFERROR(
IF(INDEX!$H$8=1,(VLOOKUP($A76,'LA1'!$A$1:$AD$200,'LA1'!G$1,0)),
IF(INDEX!$H$8=2,(VLOOKUP($A76,'LA2'!$A$1:$AD$200,'LA2'!G$1,0)),
IF(INDEX!$H$8=3,(VLOOKUP($A76,'LA3'!$A$1:$AD$200,'LA3'!G$1,0)),
IF(INDEX!$H$8=4,(VLOOKUP($A76,'LA4'!$A$1:$AD$200,'LA4'!G$1,0)),
IF(INDEX!$H$8=5,(VLOOKUP($A76,'LA5'!$A$1:$AD$200,'LA5'!G$1,0)),
IF(INDEX!$H$8=6,(VLOOKUP($A76,'LA6'!$A$1:$AD$200,'LA6'!G$1,0)),0)))))),".")</f>
        <v>0.05</v>
      </c>
      <c r="J76" s="27">
        <f>IFERROR(
IF(INDEX!$H$8=1,(VLOOKUP($A76,'LA1'!$A$1:$AD$200,'LA1'!H$1,0)),
IF(INDEX!$H$8=2,(VLOOKUP($A76,'LA2'!$A$1:$AD$200,'LA2'!H$1,0)),
IF(INDEX!$H$8=3,(VLOOKUP($A76,'LA3'!$A$1:$AD$200,'LA3'!H$1,0)),
IF(INDEX!$H$8=4,(VLOOKUP($A76,'LA4'!$A$1:$AD$200,'LA4'!H$1,0)),
IF(INDEX!$H$8=5,(VLOOKUP($A76,'LA5'!$A$1:$AD$200,'LA5'!H$1,0)),
IF(INDEX!$H$8=6,(VLOOKUP($A76,'LA6'!$A$1:$AD$200,'LA6'!H$1,0)),0)))))),".")</f>
        <v>0.35</v>
      </c>
      <c r="K76" s="27">
        <f>IFERROR(
IF(INDEX!$H$8=1,(VLOOKUP($A76,'LA1'!$A$1:$AD$200,'LA1'!I$1,0)),
IF(INDEX!$H$8=2,(VLOOKUP($A76,'LA2'!$A$1:$AD$200,'LA2'!I$1,0)),
IF(INDEX!$H$8=3,(VLOOKUP($A76,'LA3'!$A$1:$AD$200,'LA3'!I$1,0)),
IF(INDEX!$H$8=4,(VLOOKUP($A76,'LA4'!$A$1:$AD$200,'LA4'!I$1,0)),
IF(INDEX!$H$8=5,(VLOOKUP($A76,'LA5'!$A$1:$AD$200,'LA5'!I$1,0)),
IF(INDEX!$H$8=6,(VLOOKUP($A76,'LA6'!$A$1:$AD$200,'LA6'!I$1,0)),0)))))),".")</f>
        <v>0.01</v>
      </c>
      <c r="L76" s="27">
        <f>IFERROR(
IF(INDEX!$H$8=1,(VLOOKUP($A76,'LA1'!$A$1:$AD$200,'LA1'!J$1,0)),
IF(INDEX!$H$8=2,(VLOOKUP($A76,'LA2'!$A$1:$AD$200,'LA2'!J$1,0)),
IF(INDEX!$H$8=3,(VLOOKUP($A76,'LA3'!$A$1:$AD$200,'LA3'!J$1,0)),
IF(INDEX!$H$8=4,(VLOOKUP($A76,'LA4'!$A$1:$AD$200,'LA4'!J$1,0)),
IF(INDEX!$H$8=5,(VLOOKUP($A76,'LA5'!$A$1:$AD$200,'LA5'!J$1,0)),
IF(INDEX!$H$8=6,(VLOOKUP($A76,'LA6'!$A$1:$AD$200,'LA6'!J$1,0)),0)))))),".")</f>
        <v>0</v>
      </c>
      <c r="M76" s="27">
        <f>IFERROR(
IF(INDEX!$H$8=1,(VLOOKUP($A76,'LA1'!$A$1:$AD$200,'LA1'!K$1,0)),
IF(INDEX!$H$8=2,(VLOOKUP($A76,'LA2'!$A$1:$AD$200,'LA2'!K$1,0)),
IF(INDEX!$H$8=3,(VLOOKUP($A76,'LA3'!$A$1:$AD$200,'LA3'!K$1,0)),
IF(INDEX!$H$8=4,(VLOOKUP($A76,'LA4'!$A$1:$AD$200,'LA4'!K$1,0)),
IF(INDEX!$H$8=5,(VLOOKUP($A76,'LA5'!$A$1:$AD$200,'LA5'!K$1,0)),
IF(INDEX!$H$8=6,(VLOOKUP($A76,'LA6'!$A$1:$AD$200,'LA6'!K$1,0)),0)))))),".")</f>
        <v>0</v>
      </c>
      <c r="N76" s="27">
        <f>IFERROR(
IF(INDEX!$H$8=1,(VLOOKUP($A76,'LA1'!$A$1:$AD$200,'LA1'!L$1,0)),
IF(INDEX!$H$8=2,(VLOOKUP($A76,'LA2'!$A$1:$AD$200,'LA2'!L$1,0)),
IF(INDEX!$H$8=3,(VLOOKUP($A76,'LA3'!$A$1:$AD$200,'LA3'!L$1,0)),
IF(INDEX!$H$8=4,(VLOOKUP($A76,'LA4'!$A$1:$AD$200,'LA4'!L$1,0)),
IF(INDEX!$H$8=5,(VLOOKUP($A76,'LA5'!$A$1:$AD$200,'LA5'!L$1,0)),
IF(INDEX!$H$8=6,(VLOOKUP($A76,'LA6'!$A$1:$AD$200,'LA6'!L$1,0)),0)))))),".")</f>
        <v>0</v>
      </c>
      <c r="O76" s="27">
        <f>IFERROR(
IF(INDEX!$H$8=1,(VLOOKUP($A76,'LA1'!$A$1:$AD$200,'LA1'!M$1,0)),
IF(INDEX!$H$8=2,(VLOOKUP($A76,'LA2'!$A$1:$AD$200,'LA2'!M$1,0)),
IF(INDEX!$H$8=3,(VLOOKUP($A76,'LA3'!$A$1:$AD$200,'LA3'!M$1,0)),
IF(INDEX!$H$8=4,(VLOOKUP($A76,'LA4'!$A$1:$AD$200,'LA4'!M$1,0)),
IF(INDEX!$H$8=5,(VLOOKUP($A76,'LA5'!$A$1:$AD$200,'LA5'!M$1,0)),
IF(INDEX!$H$8=6,(VLOOKUP($A76,'LA6'!$A$1:$AD$200,'LA6'!M$1,0)),0)))))),".")</f>
        <v>0.06</v>
      </c>
      <c r="P76" s="27">
        <f>IFERROR(
IF(INDEX!$H$8=1,(VLOOKUP($A76,'LA1'!$A$1:$AD$200,'LA1'!N$1,0)),
IF(INDEX!$H$8=2,(VLOOKUP($A76,'LA2'!$A$1:$AD$200,'LA2'!N$1,0)),
IF(INDEX!$H$8=3,(VLOOKUP($A76,'LA3'!$A$1:$AD$200,'LA3'!N$1,0)),
IF(INDEX!$H$8=4,(VLOOKUP($A76,'LA4'!$A$1:$AD$200,'LA4'!N$1,0)),
IF(INDEX!$H$8=5,(VLOOKUP($A76,'LA5'!$A$1:$AD$200,'LA5'!N$1,0)),
IF(INDEX!$H$8=6,(VLOOKUP($A76,'LA6'!$A$1:$AD$200,'LA6'!N$1,0)),0)))))),".")</f>
        <v>0</v>
      </c>
      <c r="Q76" s="27" t="str">
        <f>IFERROR(
IF(INDEX!$H$8=1,(VLOOKUP($A76,'LA1'!$A$1:$AD$200,'LA1'!O$1,0)),
IF(INDEX!$H$8=2,(VLOOKUP($A76,'LA2'!$A$1:$AD$200,'LA2'!O$1,0)),
IF(INDEX!$H$8=3,(VLOOKUP($A76,'LA3'!$A$1:$AD$200,'LA3'!O$1,0)),
IF(INDEX!$H$8=4,(VLOOKUP($A76,'LA4'!$A$1:$AD$200,'LA4'!O$1,0)),
IF(INDEX!$H$8=5,(VLOOKUP($A76,'LA5'!$A$1:$AD$200,'LA5'!O$1,0)),
IF(INDEX!$H$8=6,(VLOOKUP($A76,'LA6'!$A$1:$AD$200,'LA6'!O$1,0)),0)))))),".")</f>
        <v>-</v>
      </c>
      <c r="R76" s="27">
        <f>IFERROR(
IF(INDEX!$H$8=1,(VLOOKUP($A76,'LA1'!$A$1:$AD$200,'LA1'!P$1,0)),
IF(INDEX!$H$8=2,(VLOOKUP($A76,'LA2'!$A$1:$AD$200,'LA2'!P$1,0)),
IF(INDEX!$H$8=3,(VLOOKUP($A76,'LA3'!$A$1:$AD$200,'LA3'!P$1,0)),
IF(INDEX!$H$8=4,(VLOOKUP($A76,'LA4'!$A$1:$AD$200,'LA4'!P$1,0)),
IF(INDEX!$H$8=5,(VLOOKUP($A76,'LA5'!$A$1:$AD$200,'LA5'!P$1,0)),
IF(INDEX!$H$8=6,(VLOOKUP($A76,'LA6'!$A$1:$AD$200,'LA6'!P$1,0)),0)))))),".")</f>
        <v>0.01</v>
      </c>
      <c r="S76" s="27">
        <f>IFERROR(
IF(INDEX!$H$8=1,(VLOOKUP($A76,'LA1'!$A$1:$AD$200,'LA1'!Q$1,0)),
IF(INDEX!$H$8=2,(VLOOKUP($A76,'LA2'!$A$1:$AD$200,'LA2'!Q$1,0)),
IF(INDEX!$H$8=3,(VLOOKUP($A76,'LA3'!$A$1:$AD$200,'LA3'!Q$1,0)),
IF(INDEX!$H$8=4,(VLOOKUP($A76,'LA4'!$A$1:$AD$200,'LA4'!Q$1,0)),
IF(INDEX!$H$8=5,(VLOOKUP($A76,'LA5'!$A$1:$AD$200,'LA5'!Q$1,0)),
IF(INDEX!$H$8=6,(VLOOKUP($A76,'LA6'!$A$1:$AD$200,'LA6'!Q$1,0)),0)))))),".")</f>
        <v>0.01</v>
      </c>
      <c r="T76" s="27" t="str">
        <f>IFERROR(
IF(INDEX!$H$8=1,(VLOOKUP($A76,'LA1'!$A$1:$AD$200,'LA1'!R$1,0)),
IF(INDEX!$H$8=2,(VLOOKUP($A76,'LA2'!$A$1:$AD$200,'LA2'!R$1,0)),
IF(INDEX!$H$8=3,(VLOOKUP($A76,'LA3'!$A$1:$AD$200,'LA3'!R$1,0)),
IF(INDEX!$H$8=4,(VLOOKUP($A76,'LA4'!$A$1:$AD$200,'LA4'!R$1,0)),
IF(INDEX!$H$8=5,(VLOOKUP($A76,'LA5'!$A$1:$AD$200,'LA5'!R$1,0)),
IF(INDEX!$H$8=6,(VLOOKUP($A76,'LA6'!$A$1:$AD$200,'LA6'!R$1,0)),0)))))),".")</f>
        <v>-</v>
      </c>
      <c r="U76" s="27" t="str">
        <f>IFERROR(
IF(INDEX!$H$8=1,(VLOOKUP($A76,'LA1'!$A$1:$AD$200,'LA1'!S$1,0)),
IF(INDEX!$H$8=2,(VLOOKUP($A76,'LA2'!$A$1:$AD$200,'LA2'!S$1,0)),
IF(INDEX!$H$8=3,(VLOOKUP($A76,'LA3'!$A$1:$AD$200,'LA3'!S$1,0)),
IF(INDEX!$H$8=4,(VLOOKUP($A76,'LA4'!$A$1:$AD$200,'LA4'!S$1,0)),
IF(INDEX!$H$8=5,(VLOOKUP($A76,'LA5'!$A$1:$AD$200,'LA5'!S$1,0)),
IF(INDEX!$H$8=6,(VLOOKUP($A76,'LA6'!$A$1:$AD$200,'LA6'!S$1,0)),0)))))),".")</f>
        <v>x</v>
      </c>
      <c r="V76" s="27">
        <f>IFERROR(
IF(INDEX!$H$8=1,(VLOOKUP($A76,'LA1'!$A$1:$AD$200,'LA1'!T$1,0)),
IF(INDEX!$H$8=2,(VLOOKUP($A76,'LA2'!$A$1:$AD$200,'LA2'!T$1,0)),
IF(INDEX!$H$8=3,(VLOOKUP($A76,'LA3'!$A$1:$AD$200,'LA3'!T$1,0)),
IF(INDEX!$H$8=4,(VLOOKUP($A76,'LA4'!$A$1:$AD$200,'LA4'!T$1,0)),
IF(INDEX!$H$8=5,(VLOOKUP($A76,'LA5'!$A$1:$AD$200,'LA5'!T$1,0)),
IF(INDEX!$H$8=6,(VLOOKUP($A76,'LA6'!$A$1:$AD$200,'LA6'!T$1,0)),0)))))),".")</f>
        <v>0.01</v>
      </c>
      <c r="W76" s="27">
        <f>IFERROR(
IF(INDEX!$H$8=1,(VLOOKUP($A76,'LA1'!$A$1:$AD$200,'LA1'!U$1,0)),
IF(INDEX!$H$8=2,(VLOOKUP($A76,'LA2'!$A$1:$AD$200,'LA2'!U$1,0)),
IF(INDEX!$H$8=3,(VLOOKUP($A76,'LA3'!$A$1:$AD$200,'LA3'!U$1,0)),
IF(INDEX!$H$8=4,(VLOOKUP($A76,'LA4'!$A$1:$AD$200,'LA4'!U$1,0)),
IF(INDEX!$H$8=5,(VLOOKUP($A76,'LA5'!$A$1:$AD$200,'LA5'!U$1,0)),
IF(INDEX!$H$8=6,(VLOOKUP($A76,'LA6'!$A$1:$AD$200,'LA6'!U$1,0)),0)))))),".")</f>
        <v>0.05</v>
      </c>
      <c r="X76" s="27">
        <f>IFERROR(
IF(INDEX!$H$8=1,(VLOOKUP($A76,'LA1'!$A$1:$AD$200,'LA1'!V$1,0)),
IF(INDEX!$H$8=2,(VLOOKUP($A76,'LA2'!$A$1:$AD$200,'LA2'!V$1,0)),
IF(INDEX!$H$8=3,(VLOOKUP($A76,'LA3'!$A$1:$AD$200,'LA3'!V$1,0)),
IF(INDEX!$H$8=4,(VLOOKUP($A76,'LA4'!$A$1:$AD$200,'LA4'!V$1,0)),
IF(INDEX!$H$8=5,(VLOOKUP($A76,'LA5'!$A$1:$AD$200,'LA5'!V$1,0)),
IF(INDEX!$H$8=6,(VLOOKUP($A76,'LA6'!$A$1:$AD$200,'LA6'!V$1,0)),0)))))),".")</f>
        <v>0.02</v>
      </c>
      <c r="Y76" s="27">
        <f>IFERROR(
IF(INDEX!$H$8=1,(VLOOKUP($A76,'LA1'!$A$1:$AD$200,'LA1'!W$1,0)),
IF(INDEX!$H$8=2,(VLOOKUP($A76,'LA2'!$A$1:$AD$200,'LA2'!W$1,0)),
IF(INDEX!$H$8=3,(VLOOKUP($A76,'LA3'!$A$1:$AD$200,'LA3'!W$1,0)),
IF(INDEX!$H$8=4,(VLOOKUP($A76,'LA4'!$A$1:$AD$200,'LA4'!W$1,0)),
IF(INDEX!$H$8=5,(VLOOKUP($A76,'LA5'!$A$1:$AD$200,'LA5'!W$1,0)),
IF(INDEX!$H$8=6,(VLOOKUP($A76,'LA6'!$A$1:$AD$200,'LA6'!W$1,0)),0)))))),".")</f>
        <v>0.01</v>
      </c>
    </row>
    <row r="77" spans="1:25" s="7" customFormat="1" ht="11.25" x14ac:dyDescent="0.2">
      <c r="A77" s="13">
        <v>420</v>
      </c>
      <c r="B77" s="13" t="s">
        <v>188</v>
      </c>
      <c r="C77" s="96" t="s">
        <v>128</v>
      </c>
      <c r="D77" s="26">
        <f>IFERROR(
IF(INDEX!$H$8=1,(VLOOKUP($A77,'LA1'!$A$1:$AD$200,'LA1'!B$1,0)),
IF(INDEX!$H$8=2,(VLOOKUP($A77,'LA2'!$A$1:$AD$200,'LA2'!B$1,0)),
IF(INDEX!$H$8=3,(VLOOKUP($A77,'LA3'!$A$1:$AD$200,'LA3'!B$1,0)),
IF(INDEX!$H$8=4,(VLOOKUP($A77,'LA4'!$A$1:$AD$200,'LA4'!B$1,0)),
IF(INDEX!$H$8=5,(VLOOKUP($A77,'LA5'!$A$1:$AD$200,'LA5'!B$1,0)),
IF(INDEX!$H$8=6,(VLOOKUP($A77,'LA6'!$A$1:$AD$200,'LA6'!B$1,0)),0)))))),".")</f>
        <v>20</v>
      </c>
      <c r="E77" s="27">
        <f>IFERROR(
IF(INDEX!$H$8=1,(VLOOKUP($A77,'LA1'!$A$1:$AD$200,'LA1'!C$1,0)),
IF(INDEX!$H$8=2,(VLOOKUP($A77,'LA2'!$A$1:$AD$200,'LA2'!C$1,0)),
IF(INDEX!$H$8=3,(VLOOKUP($A77,'LA3'!$A$1:$AD$200,'LA3'!C$1,0)),
IF(INDEX!$H$8=4,(VLOOKUP($A77,'LA4'!$A$1:$AD$200,'LA4'!C$1,0)),
IF(INDEX!$H$8=5,(VLOOKUP($A77,'LA5'!$A$1:$AD$200,'LA5'!C$1,0)),
IF(INDEX!$H$8=6,(VLOOKUP($A77,'LA6'!$A$1:$AD$200,'LA6'!C$1,0)),0)))))),".")</f>
        <v>0.9</v>
      </c>
      <c r="F77" s="27">
        <f>IFERROR(
IF(INDEX!$H$8=1,(VLOOKUP($A77,'LA1'!$A$1:$AD$200,'LA1'!D$1,0)),
IF(INDEX!$H$8=2,(VLOOKUP($A77,'LA2'!$A$1:$AD$200,'LA2'!D$1,0)),
IF(INDEX!$H$8=3,(VLOOKUP($A77,'LA3'!$A$1:$AD$200,'LA3'!D$1,0)),
IF(INDEX!$H$8=4,(VLOOKUP($A77,'LA4'!$A$1:$AD$200,'LA4'!D$1,0)),
IF(INDEX!$H$8=5,(VLOOKUP($A77,'LA5'!$A$1:$AD$200,'LA5'!D$1,0)),
IF(INDEX!$H$8=6,(VLOOKUP($A77,'LA6'!$A$1:$AD$200,'LA6'!D$1,0)),0)))))),".")</f>
        <v>0.9</v>
      </c>
      <c r="G77" s="27">
        <f>IFERROR(
IF(INDEX!$H$8=1,(VLOOKUP($A77,'LA1'!$A$1:$AD$200,'LA1'!E$1,0)),
IF(INDEX!$H$8=2,(VLOOKUP($A77,'LA2'!$A$1:$AD$200,'LA2'!E$1,0)),
IF(INDEX!$H$8=3,(VLOOKUP($A77,'LA3'!$A$1:$AD$200,'LA3'!E$1,0)),
IF(INDEX!$H$8=4,(VLOOKUP($A77,'LA4'!$A$1:$AD$200,'LA4'!E$1,0)),
IF(INDEX!$H$8=5,(VLOOKUP($A77,'LA5'!$A$1:$AD$200,'LA5'!E$1,0)),
IF(INDEX!$H$8=6,(VLOOKUP($A77,'LA6'!$A$1:$AD$200,'LA6'!E$1,0)),0)))))),".")</f>
        <v>0.71</v>
      </c>
      <c r="H77" s="27" t="str">
        <f>IFERROR(
IF(INDEX!$H$8=1,(VLOOKUP($A77,'LA1'!$A$1:$AD$200,'LA1'!F$1,0)),
IF(INDEX!$H$8=2,(VLOOKUP($A77,'LA2'!$A$1:$AD$200,'LA2'!F$1,0)),
IF(INDEX!$H$8=3,(VLOOKUP($A77,'LA3'!$A$1:$AD$200,'LA3'!F$1,0)),
IF(INDEX!$H$8=4,(VLOOKUP($A77,'LA4'!$A$1:$AD$200,'LA4'!F$1,0)),
IF(INDEX!$H$8=5,(VLOOKUP($A77,'LA5'!$A$1:$AD$200,'LA5'!F$1,0)),
IF(INDEX!$H$8=6,(VLOOKUP($A77,'LA6'!$A$1:$AD$200,'LA6'!F$1,0)),0)))))),".")</f>
        <v>x</v>
      </c>
      <c r="I77" s="27">
        <f>IFERROR(
IF(INDEX!$H$8=1,(VLOOKUP($A77,'LA1'!$A$1:$AD$200,'LA1'!G$1,0)),
IF(INDEX!$H$8=2,(VLOOKUP($A77,'LA2'!$A$1:$AD$200,'LA2'!G$1,0)),
IF(INDEX!$H$8=3,(VLOOKUP($A77,'LA3'!$A$1:$AD$200,'LA3'!G$1,0)),
IF(INDEX!$H$8=4,(VLOOKUP($A77,'LA4'!$A$1:$AD$200,'LA4'!G$1,0)),
IF(INDEX!$H$8=5,(VLOOKUP($A77,'LA5'!$A$1:$AD$200,'LA5'!G$1,0)),
IF(INDEX!$H$8=6,(VLOOKUP($A77,'LA6'!$A$1:$AD$200,'LA6'!G$1,0)),0)))))),".")</f>
        <v>0</v>
      </c>
      <c r="J77" s="27" t="str">
        <f>IFERROR(
IF(INDEX!$H$8=1,(VLOOKUP($A77,'LA1'!$A$1:$AD$200,'LA1'!H$1,0)),
IF(INDEX!$H$8=2,(VLOOKUP($A77,'LA2'!$A$1:$AD$200,'LA2'!H$1,0)),
IF(INDEX!$H$8=3,(VLOOKUP($A77,'LA3'!$A$1:$AD$200,'LA3'!H$1,0)),
IF(INDEX!$H$8=4,(VLOOKUP($A77,'LA4'!$A$1:$AD$200,'LA4'!H$1,0)),
IF(INDEX!$H$8=5,(VLOOKUP($A77,'LA5'!$A$1:$AD$200,'LA5'!H$1,0)),
IF(INDEX!$H$8=6,(VLOOKUP($A77,'LA6'!$A$1:$AD$200,'LA6'!H$1,0)),0)))))),".")</f>
        <v>x</v>
      </c>
      <c r="K77" s="27">
        <f>IFERROR(
IF(INDEX!$H$8=1,(VLOOKUP($A77,'LA1'!$A$1:$AD$200,'LA1'!I$1,0)),
IF(INDEX!$H$8=2,(VLOOKUP($A77,'LA2'!$A$1:$AD$200,'LA2'!I$1,0)),
IF(INDEX!$H$8=3,(VLOOKUP($A77,'LA3'!$A$1:$AD$200,'LA3'!I$1,0)),
IF(INDEX!$H$8=4,(VLOOKUP($A77,'LA4'!$A$1:$AD$200,'LA4'!I$1,0)),
IF(INDEX!$H$8=5,(VLOOKUP($A77,'LA5'!$A$1:$AD$200,'LA5'!I$1,0)),
IF(INDEX!$H$8=6,(VLOOKUP($A77,'LA6'!$A$1:$AD$200,'LA6'!I$1,0)),0)))))),".")</f>
        <v>0</v>
      </c>
      <c r="L77" s="27">
        <f>IFERROR(
IF(INDEX!$H$8=1,(VLOOKUP($A77,'LA1'!$A$1:$AD$200,'LA1'!J$1,0)),
IF(INDEX!$H$8=2,(VLOOKUP($A77,'LA2'!$A$1:$AD$200,'LA2'!J$1,0)),
IF(INDEX!$H$8=3,(VLOOKUP($A77,'LA3'!$A$1:$AD$200,'LA3'!J$1,0)),
IF(INDEX!$H$8=4,(VLOOKUP($A77,'LA4'!$A$1:$AD$200,'LA4'!J$1,0)),
IF(INDEX!$H$8=5,(VLOOKUP($A77,'LA5'!$A$1:$AD$200,'LA5'!J$1,0)),
IF(INDEX!$H$8=6,(VLOOKUP($A77,'LA6'!$A$1:$AD$200,'LA6'!J$1,0)),0)))))),".")</f>
        <v>0</v>
      </c>
      <c r="M77" s="27">
        <f>IFERROR(
IF(INDEX!$H$8=1,(VLOOKUP($A77,'LA1'!$A$1:$AD$200,'LA1'!K$1,0)),
IF(INDEX!$H$8=2,(VLOOKUP($A77,'LA2'!$A$1:$AD$200,'LA2'!K$1,0)),
IF(INDEX!$H$8=3,(VLOOKUP($A77,'LA3'!$A$1:$AD$200,'LA3'!K$1,0)),
IF(INDEX!$H$8=4,(VLOOKUP($A77,'LA4'!$A$1:$AD$200,'LA4'!K$1,0)),
IF(INDEX!$H$8=5,(VLOOKUP($A77,'LA5'!$A$1:$AD$200,'LA5'!K$1,0)),
IF(INDEX!$H$8=6,(VLOOKUP($A77,'LA6'!$A$1:$AD$200,'LA6'!K$1,0)),0)))))),".")</f>
        <v>0</v>
      </c>
      <c r="N77" s="27">
        <f>IFERROR(
IF(INDEX!$H$8=1,(VLOOKUP($A77,'LA1'!$A$1:$AD$200,'LA1'!L$1,0)),
IF(INDEX!$H$8=2,(VLOOKUP($A77,'LA2'!$A$1:$AD$200,'LA2'!L$1,0)),
IF(INDEX!$H$8=3,(VLOOKUP($A77,'LA3'!$A$1:$AD$200,'LA3'!L$1,0)),
IF(INDEX!$H$8=4,(VLOOKUP($A77,'LA4'!$A$1:$AD$200,'LA4'!L$1,0)),
IF(INDEX!$H$8=5,(VLOOKUP($A77,'LA5'!$A$1:$AD$200,'LA5'!L$1,0)),
IF(INDEX!$H$8=6,(VLOOKUP($A77,'LA6'!$A$1:$AD$200,'LA6'!L$1,0)),0)))))),".")</f>
        <v>0</v>
      </c>
      <c r="O77" s="27" t="str">
        <f>IFERROR(
IF(INDEX!$H$8=1,(VLOOKUP($A77,'LA1'!$A$1:$AD$200,'LA1'!M$1,0)),
IF(INDEX!$H$8=2,(VLOOKUP($A77,'LA2'!$A$1:$AD$200,'LA2'!M$1,0)),
IF(INDEX!$H$8=3,(VLOOKUP($A77,'LA3'!$A$1:$AD$200,'LA3'!M$1,0)),
IF(INDEX!$H$8=4,(VLOOKUP($A77,'LA4'!$A$1:$AD$200,'LA4'!M$1,0)),
IF(INDEX!$H$8=5,(VLOOKUP($A77,'LA5'!$A$1:$AD$200,'LA5'!M$1,0)),
IF(INDEX!$H$8=6,(VLOOKUP($A77,'LA6'!$A$1:$AD$200,'LA6'!M$1,0)),0)))))),".")</f>
        <v>x</v>
      </c>
      <c r="P77" s="27">
        <f>IFERROR(
IF(INDEX!$H$8=1,(VLOOKUP($A77,'LA1'!$A$1:$AD$200,'LA1'!N$1,0)),
IF(INDEX!$H$8=2,(VLOOKUP($A77,'LA2'!$A$1:$AD$200,'LA2'!N$1,0)),
IF(INDEX!$H$8=3,(VLOOKUP($A77,'LA3'!$A$1:$AD$200,'LA3'!N$1,0)),
IF(INDEX!$H$8=4,(VLOOKUP($A77,'LA4'!$A$1:$AD$200,'LA4'!N$1,0)),
IF(INDEX!$H$8=5,(VLOOKUP($A77,'LA5'!$A$1:$AD$200,'LA5'!N$1,0)),
IF(INDEX!$H$8=6,(VLOOKUP($A77,'LA6'!$A$1:$AD$200,'LA6'!N$1,0)),0)))))),".")</f>
        <v>0</v>
      </c>
      <c r="Q77" s="27">
        <f>IFERROR(
IF(INDEX!$H$8=1,(VLOOKUP($A77,'LA1'!$A$1:$AD$200,'LA1'!O$1,0)),
IF(INDEX!$H$8=2,(VLOOKUP($A77,'LA2'!$A$1:$AD$200,'LA2'!O$1,0)),
IF(INDEX!$H$8=3,(VLOOKUP($A77,'LA3'!$A$1:$AD$200,'LA3'!O$1,0)),
IF(INDEX!$H$8=4,(VLOOKUP($A77,'LA4'!$A$1:$AD$200,'LA4'!O$1,0)),
IF(INDEX!$H$8=5,(VLOOKUP($A77,'LA5'!$A$1:$AD$200,'LA5'!O$1,0)),
IF(INDEX!$H$8=6,(VLOOKUP($A77,'LA6'!$A$1:$AD$200,'LA6'!O$1,0)),0)))))),".")</f>
        <v>0</v>
      </c>
      <c r="R77" s="27">
        <f>IFERROR(
IF(INDEX!$H$8=1,(VLOOKUP($A77,'LA1'!$A$1:$AD$200,'LA1'!P$1,0)),
IF(INDEX!$H$8=2,(VLOOKUP($A77,'LA2'!$A$1:$AD$200,'LA2'!P$1,0)),
IF(INDEX!$H$8=3,(VLOOKUP($A77,'LA3'!$A$1:$AD$200,'LA3'!P$1,0)),
IF(INDEX!$H$8=4,(VLOOKUP($A77,'LA4'!$A$1:$AD$200,'LA4'!P$1,0)),
IF(INDEX!$H$8=5,(VLOOKUP($A77,'LA5'!$A$1:$AD$200,'LA5'!P$1,0)),
IF(INDEX!$H$8=6,(VLOOKUP($A77,'LA6'!$A$1:$AD$200,'LA6'!P$1,0)),0)))))),".")</f>
        <v>0</v>
      </c>
      <c r="S77" s="27">
        <f>IFERROR(
IF(INDEX!$H$8=1,(VLOOKUP($A77,'LA1'!$A$1:$AD$200,'LA1'!Q$1,0)),
IF(INDEX!$H$8=2,(VLOOKUP($A77,'LA2'!$A$1:$AD$200,'LA2'!Q$1,0)),
IF(INDEX!$H$8=3,(VLOOKUP($A77,'LA3'!$A$1:$AD$200,'LA3'!Q$1,0)),
IF(INDEX!$H$8=4,(VLOOKUP($A77,'LA4'!$A$1:$AD$200,'LA4'!Q$1,0)),
IF(INDEX!$H$8=5,(VLOOKUP($A77,'LA5'!$A$1:$AD$200,'LA5'!Q$1,0)),
IF(INDEX!$H$8=6,(VLOOKUP($A77,'LA6'!$A$1:$AD$200,'LA6'!Q$1,0)),0)))))),".")</f>
        <v>0</v>
      </c>
      <c r="T77" s="27">
        <f>IFERROR(
IF(INDEX!$H$8=1,(VLOOKUP($A77,'LA1'!$A$1:$AD$200,'LA1'!R$1,0)),
IF(INDEX!$H$8=2,(VLOOKUP($A77,'LA2'!$A$1:$AD$200,'LA2'!R$1,0)),
IF(INDEX!$H$8=3,(VLOOKUP($A77,'LA3'!$A$1:$AD$200,'LA3'!R$1,0)),
IF(INDEX!$H$8=4,(VLOOKUP($A77,'LA4'!$A$1:$AD$200,'LA4'!R$1,0)),
IF(INDEX!$H$8=5,(VLOOKUP($A77,'LA5'!$A$1:$AD$200,'LA5'!R$1,0)),
IF(INDEX!$H$8=6,(VLOOKUP($A77,'LA6'!$A$1:$AD$200,'LA6'!R$1,0)),0)))))),".")</f>
        <v>0</v>
      </c>
      <c r="U77" s="27">
        <f>IFERROR(
IF(INDEX!$H$8=1,(VLOOKUP($A77,'LA1'!$A$1:$AD$200,'LA1'!S$1,0)),
IF(INDEX!$H$8=2,(VLOOKUP($A77,'LA2'!$A$1:$AD$200,'LA2'!S$1,0)),
IF(INDEX!$H$8=3,(VLOOKUP($A77,'LA3'!$A$1:$AD$200,'LA3'!S$1,0)),
IF(INDEX!$H$8=4,(VLOOKUP($A77,'LA4'!$A$1:$AD$200,'LA4'!S$1,0)),
IF(INDEX!$H$8=5,(VLOOKUP($A77,'LA5'!$A$1:$AD$200,'LA5'!S$1,0)),
IF(INDEX!$H$8=6,(VLOOKUP($A77,'LA6'!$A$1:$AD$200,'LA6'!S$1,0)),0)))))),".")</f>
        <v>0</v>
      </c>
      <c r="V77" s="27">
        <f>IFERROR(
IF(INDEX!$H$8=1,(VLOOKUP($A77,'LA1'!$A$1:$AD$200,'LA1'!T$1,0)),
IF(INDEX!$H$8=2,(VLOOKUP($A77,'LA2'!$A$1:$AD$200,'LA2'!T$1,0)),
IF(INDEX!$H$8=3,(VLOOKUP($A77,'LA3'!$A$1:$AD$200,'LA3'!T$1,0)),
IF(INDEX!$H$8=4,(VLOOKUP($A77,'LA4'!$A$1:$AD$200,'LA4'!T$1,0)),
IF(INDEX!$H$8=5,(VLOOKUP($A77,'LA5'!$A$1:$AD$200,'LA5'!T$1,0)),
IF(INDEX!$H$8=6,(VLOOKUP($A77,'LA6'!$A$1:$AD$200,'LA6'!T$1,0)),0)))))),".")</f>
        <v>0</v>
      </c>
      <c r="W77" s="27" t="str">
        <f>IFERROR(
IF(INDEX!$H$8=1,(VLOOKUP($A77,'LA1'!$A$1:$AD$200,'LA1'!U$1,0)),
IF(INDEX!$H$8=2,(VLOOKUP($A77,'LA2'!$A$1:$AD$200,'LA2'!U$1,0)),
IF(INDEX!$H$8=3,(VLOOKUP($A77,'LA3'!$A$1:$AD$200,'LA3'!U$1,0)),
IF(INDEX!$H$8=4,(VLOOKUP($A77,'LA4'!$A$1:$AD$200,'LA4'!U$1,0)),
IF(INDEX!$H$8=5,(VLOOKUP($A77,'LA5'!$A$1:$AD$200,'LA5'!U$1,0)),
IF(INDEX!$H$8=6,(VLOOKUP($A77,'LA6'!$A$1:$AD$200,'LA6'!U$1,0)),0)))))),".")</f>
        <v>x</v>
      </c>
      <c r="X77" s="27">
        <f>IFERROR(
IF(INDEX!$H$8=1,(VLOOKUP($A77,'LA1'!$A$1:$AD$200,'LA1'!V$1,0)),
IF(INDEX!$H$8=2,(VLOOKUP($A77,'LA2'!$A$1:$AD$200,'LA2'!V$1,0)),
IF(INDEX!$H$8=3,(VLOOKUP($A77,'LA3'!$A$1:$AD$200,'LA3'!V$1,0)),
IF(INDEX!$H$8=4,(VLOOKUP($A77,'LA4'!$A$1:$AD$200,'LA4'!V$1,0)),
IF(INDEX!$H$8=5,(VLOOKUP($A77,'LA5'!$A$1:$AD$200,'LA5'!V$1,0)),
IF(INDEX!$H$8=6,(VLOOKUP($A77,'LA6'!$A$1:$AD$200,'LA6'!V$1,0)),0)))))),".")</f>
        <v>0</v>
      </c>
      <c r="Y77" s="27">
        <f>IFERROR(
IF(INDEX!$H$8=1,(VLOOKUP($A77,'LA1'!$A$1:$AD$200,'LA1'!W$1,0)),
IF(INDEX!$H$8=2,(VLOOKUP($A77,'LA2'!$A$1:$AD$200,'LA2'!W$1,0)),
IF(INDEX!$H$8=3,(VLOOKUP($A77,'LA3'!$A$1:$AD$200,'LA3'!W$1,0)),
IF(INDEX!$H$8=4,(VLOOKUP($A77,'LA4'!$A$1:$AD$200,'LA4'!W$1,0)),
IF(INDEX!$H$8=5,(VLOOKUP($A77,'LA5'!$A$1:$AD$200,'LA5'!W$1,0)),
IF(INDEX!$H$8=6,(VLOOKUP($A77,'LA6'!$A$1:$AD$200,'LA6'!W$1,0)),0)))))),".")</f>
        <v>0</v>
      </c>
    </row>
    <row r="78" spans="1:25" s="7" customFormat="1" ht="11.25" x14ac:dyDescent="0.2">
      <c r="A78" s="13">
        <v>206</v>
      </c>
      <c r="B78" s="13" t="s">
        <v>189</v>
      </c>
      <c r="C78" s="96" t="s">
        <v>122</v>
      </c>
      <c r="D78" s="26">
        <f>IFERROR(
IF(INDEX!$H$8=1,(VLOOKUP($A78,'LA1'!$A$1:$AD$200,'LA1'!B$1,0)),
IF(INDEX!$H$8=2,(VLOOKUP($A78,'LA2'!$A$1:$AD$200,'LA2'!B$1,0)),
IF(INDEX!$H$8=3,(VLOOKUP($A78,'LA3'!$A$1:$AD$200,'LA3'!B$1,0)),
IF(INDEX!$H$8=4,(VLOOKUP($A78,'LA4'!$A$1:$AD$200,'LA4'!B$1,0)),
IF(INDEX!$H$8=5,(VLOOKUP($A78,'LA5'!$A$1:$AD$200,'LA5'!B$1,0)),
IF(INDEX!$H$8=6,(VLOOKUP($A78,'LA6'!$A$1:$AD$200,'LA6'!B$1,0)),0)))))),".")</f>
        <v>1410</v>
      </c>
      <c r="E78" s="27">
        <f>IFERROR(
IF(INDEX!$H$8=1,(VLOOKUP($A78,'LA1'!$A$1:$AD$200,'LA1'!C$1,0)),
IF(INDEX!$H$8=2,(VLOOKUP($A78,'LA2'!$A$1:$AD$200,'LA2'!C$1,0)),
IF(INDEX!$H$8=3,(VLOOKUP($A78,'LA3'!$A$1:$AD$200,'LA3'!C$1,0)),
IF(INDEX!$H$8=4,(VLOOKUP($A78,'LA4'!$A$1:$AD$200,'LA4'!C$1,0)),
IF(INDEX!$H$8=5,(VLOOKUP($A78,'LA5'!$A$1:$AD$200,'LA5'!C$1,0)),
IF(INDEX!$H$8=6,(VLOOKUP($A78,'LA6'!$A$1:$AD$200,'LA6'!C$1,0)),0)))))),".")</f>
        <v>0.92</v>
      </c>
      <c r="F78" s="27">
        <f>IFERROR(
IF(INDEX!$H$8=1,(VLOOKUP($A78,'LA1'!$A$1:$AD$200,'LA1'!D$1,0)),
IF(INDEX!$H$8=2,(VLOOKUP($A78,'LA2'!$A$1:$AD$200,'LA2'!D$1,0)),
IF(INDEX!$H$8=3,(VLOOKUP($A78,'LA3'!$A$1:$AD$200,'LA3'!D$1,0)),
IF(INDEX!$H$8=4,(VLOOKUP($A78,'LA4'!$A$1:$AD$200,'LA4'!D$1,0)),
IF(INDEX!$H$8=5,(VLOOKUP($A78,'LA5'!$A$1:$AD$200,'LA5'!D$1,0)),
IF(INDEX!$H$8=6,(VLOOKUP($A78,'LA6'!$A$1:$AD$200,'LA6'!D$1,0)),0)))))),".")</f>
        <v>0.91</v>
      </c>
      <c r="G78" s="27">
        <f>IFERROR(
IF(INDEX!$H$8=1,(VLOOKUP($A78,'LA1'!$A$1:$AD$200,'LA1'!E$1,0)),
IF(INDEX!$H$8=2,(VLOOKUP($A78,'LA2'!$A$1:$AD$200,'LA2'!E$1,0)),
IF(INDEX!$H$8=3,(VLOOKUP($A78,'LA3'!$A$1:$AD$200,'LA3'!E$1,0)),
IF(INDEX!$H$8=4,(VLOOKUP($A78,'LA4'!$A$1:$AD$200,'LA4'!E$1,0)),
IF(INDEX!$H$8=5,(VLOOKUP($A78,'LA5'!$A$1:$AD$200,'LA5'!E$1,0)),
IF(INDEX!$H$8=6,(VLOOKUP($A78,'LA6'!$A$1:$AD$200,'LA6'!E$1,0)),0)))))),".")</f>
        <v>0.42</v>
      </c>
      <c r="H78" s="27">
        <f>IFERROR(
IF(INDEX!$H$8=1,(VLOOKUP($A78,'LA1'!$A$1:$AD$200,'LA1'!F$1,0)),
IF(INDEX!$H$8=2,(VLOOKUP($A78,'LA2'!$A$1:$AD$200,'LA2'!F$1,0)),
IF(INDEX!$H$8=3,(VLOOKUP($A78,'LA3'!$A$1:$AD$200,'LA3'!F$1,0)),
IF(INDEX!$H$8=4,(VLOOKUP($A78,'LA4'!$A$1:$AD$200,'LA4'!F$1,0)),
IF(INDEX!$H$8=5,(VLOOKUP($A78,'LA5'!$A$1:$AD$200,'LA5'!F$1,0)),
IF(INDEX!$H$8=6,(VLOOKUP($A78,'LA6'!$A$1:$AD$200,'LA6'!F$1,0)),0)))))),".")</f>
        <v>0.01</v>
      </c>
      <c r="I78" s="27">
        <f>IFERROR(
IF(INDEX!$H$8=1,(VLOOKUP($A78,'LA1'!$A$1:$AD$200,'LA1'!G$1,0)),
IF(INDEX!$H$8=2,(VLOOKUP($A78,'LA2'!$A$1:$AD$200,'LA2'!G$1,0)),
IF(INDEX!$H$8=3,(VLOOKUP($A78,'LA3'!$A$1:$AD$200,'LA3'!G$1,0)),
IF(INDEX!$H$8=4,(VLOOKUP($A78,'LA4'!$A$1:$AD$200,'LA4'!G$1,0)),
IF(INDEX!$H$8=5,(VLOOKUP($A78,'LA5'!$A$1:$AD$200,'LA5'!G$1,0)),
IF(INDEX!$H$8=6,(VLOOKUP($A78,'LA6'!$A$1:$AD$200,'LA6'!G$1,0)),0)))))),".")</f>
        <v>0.04</v>
      </c>
      <c r="J78" s="27">
        <f>IFERROR(
IF(INDEX!$H$8=1,(VLOOKUP($A78,'LA1'!$A$1:$AD$200,'LA1'!H$1,0)),
IF(INDEX!$H$8=2,(VLOOKUP($A78,'LA2'!$A$1:$AD$200,'LA2'!H$1,0)),
IF(INDEX!$H$8=3,(VLOOKUP($A78,'LA3'!$A$1:$AD$200,'LA3'!H$1,0)),
IF(INDEX!$H$8=4,(VLOOKUP($A78,'LA4'!$A$1:$AD$200,'LA4'!H$1,0)),
IF(INDEX!$H$8=5,(VLOOKUP($A78,'LA5'!$A$1:$AD$200,'LA5'!H$1,0)),
IF(INDEX!$H$8=6,(VLOOKUP($A78,'LA6'!$A$1:$AD$200,'LA6'!H$1,0)),0)))))),".")</f>
        <v>0.36</v>
      </c>
      <c r="K78" s="27">
        <f>IFERROR(
IF(INDEX!$H$8=1,(VLOOKUP($A78,'LA1'!$A$1:$AD$200,'LA1'!I$1,0)),
IF(INDEX!$H$8=2,(VLOOKUP($A78,'LA2'!$A$1:$AD$200,'LA2'!I$1,0)),
IF(INDEX!$H$8=3,(VLOOKUP($A78,'LA3'!$A$1:$AD$200,'LA3'!I$1,0)),
IF(INDEX!$H$8=4,(VLOOKUP($A78,'LA4'!$A$1:$AD$200,'LA4'!I$1,0)),
IF(INDEX!$H$8=5,(VLOOKUP($A78,'LA5'!$A$1:$AD$200,'LA5'!I$1,0)),
IF(INDEX!$H$8=6,(VLOOKUP($A78,'LA6'!$A$1:$AD$200,'LA6'!I$1,0)),0)))))),".")</f>
        <v>0.08</v>
      </c>
      <c r="L78" s="27">
        <f>IFERROR(
IF(INDEX!$H$8=1,(VLOOKUP($A78,'LA1'!$A$1:$AD$200,'LA1'!J$1,0)),
IF(INDEX!$H$8=2,(VLOOKUP($A78,'LA2'!$A$1:$AD$200,'LA2'!J$1,0)),
IF(INDEX!$H$8=3,(VLOOKUP($A78,'LA3'!$A$1:$AD$200,'LA3'!J$1,0)),
IF(INDEX!$H$8=4,(VLOOKUP($A78,'LA4'!$A$1:$AD$200,'LA4'!J$1,0)),
IF(INDEX!$H$8=5,(VLOOKUP($A78,'LA5'!$A$1:$AD$200,'LA5'!J$1,0)),
IF(INDEX!$H$8=6,(VLOOKUP($A78,'LA6'!$A$1:$AD$200,'LA6'!J$1,0)),0)))))),".")</f>
        <v>0</v>
      </c>
      <c r="M78" s="27" t="str">
        <f>IFERROR(
IF(INDEX!$H$8=1,(VLOOKUP($A78,'LA1'!$A$1:$AD$200,'LA1'!K$1,0)),
IF(INDEX!$H$8=2,(VLOOKUP($A78,'LA2'!$A$1:$AD$200,'LA2'!K$1,0)),
IF(INDEX!$H$8=3,(VLOOKUP($A78,'LA3'!$A$1:$AD$200,'LA3'!K$1,0)),
IF(INDEX!$H$8=4,(VLOOKUP($A78,'LA4'!$A$1:$AD$200,'LA4'!K$1,0)),
IF(INDEX!$H$8=5,(VLOOKUP($A78,'LA5'!$A$1:$AD$200,'LA5'!K$1,0)),
IF(INDEX!$H$8=6,(VLOOKUP($A78,'LA6'!$A$1:$AD$200,'LA6'!K$1,0)),0)))))),".")</f>
        <v>x</v>
      </c>
      <c r="N78" s="27" t="str">
        <f>IFERROR(
IF(INDEX!$H$8=1,(VLOOKUP($A78,'LA1'!$A$1:$AD$200,'LA1'!L$1,0)),
IF(INDEX!$H$8=2,(VLOOKUP($A78,'LA2'!$A$1:$AD$200,'LA2'!L$1,0)),
IF(INDEX!$H$8=3,(VLOOKUP($A78,'LA3'!$A$1:$AD$200,'LA3'!L$1,0)),
IF(INDEX!$H$8=4,(VLOOKUP($A78,'LA4'!$A$1:$AD$200,'LA4'!L$1,0)),
IF(INDEX!$H$8=5,(VLOOKUP($A78,'LA5'!$A$1:$AD$200,'LA5'!L$1,0)),
IF(INDEX!$H$8=6,(VLOOKUP($A78,'LA6'!$A$1:$AD$200,'LA6'!L$1,0)),0)))))),".")</f>
        <v>x</v>
      </c>
      <c r="O78" s="27">
        <f>IFERROR(
IF(INDEX!$H$8=1,(VLOOKUP($A78,'LA1'!$A$1:$AD$200,'LA1'!M$1,0)),
IF(INDEX!$H$8=2,(VLOOKUP($A78,'LA2'!$A$1:$AD$200,'LA2'!M$1,0)),
IF(INDEX!$H$8=3,(VLOOKUP($A78,'LA3'!$A$1:$AD$200,'LA3'!M$1,0)),
IF(INDEX!$H$8=4,(VLOOKUP($A78,'LA4'!$A$1:$AD$200,'LA4'!M$1,0)),
IF(INDEX!$H$8=5,(VLOOKUP($A78,'LA5'!$A$1:$AD$200,'LA5'!M$1,0)),
IF(INDEX!$H$8=6,(VLOOKUP($A78,'LA6'!$A$1:$AD$200,'LA6'!M$1,0)),0)))))),".")</f>
        <v>0.02</v>
      </c>
      <c r="P78" s="27">
        <f>IFERROR(
IF(INDEX!$H$8=1,(VLOOKUP($A78,'LA1'!$A$1:$AD$200,'LA1'!N$1,0)),
IF(INDEX!$H$8=2,(VLOOKUP($A78,'LA2'!$A$1:$AD$200,'LA2'!N$1,0)),
IF(INDEX!$H$8=3,(VLOOKUP($A78,'LA3'!$A$1:$AD$200,'LA3'!N$1,0)),
IF(INDEX!$H$8=4,(VLOOKUP($A78,'LA4'!$A$1:$AD$200,'LA4'!N$1,0)),
IF(INDEX!$H$8=5,(VLOOKUP($A78,'LA5'!$A$1:$AD$200,'LA5'!N$1,0)),
IF(INDEX!$H$8=6,(VLOOKUP($A78,'LA6'!$A$1:$AD$200,'LA6'!N$1,0)),0)))))),".")</f>
        <v>0</v>
      </c>
      <c r="Q78" s="27" t="str">
        <f>IFERROR(
IF(INDEX!$H$8=1,(VLOOKUP($A78,'LA1'!$A$1:$AD$200,'LA1'!O$1,0)),
IF(INDEX!$H$8=2,(VLOOKUP($A78,'LA2'!$A$1:$AD$200,'LA2'!O$1,0)),
IF(INDEX!$H$8=3,(VLOOKUP($A78,'LA3'!$A$1:$AD$200,'LA3'!O$1,0)),
IF(INDEX!$H$8=4,(VLOOKUP($A78,'LA4'!$A$1:$AD$200,'LA4'!O$1,0)),
IF(INDEX!$H$8=5,(VLOOKUP($A78,'LA5'!$A$1:$AD$200,'LA5'!O$1,0)),
IF(INDEX!$H$8=6,(VLOOKUP($A78,'LA6'!$A$1:$AD$200,'LA6'!O$1,0)),0)))))),".")</f>
        <v>-</v>
      </c>
      <c r="R78" s="27" t="str">
        <f>IFERROR(
IF(INDEX!$H$8=1,(VLOOKUP($A78,'LA1'!$A$1:$AD$200,'LA1'!P$1,0)),
IF(INDEX!$H$8=2,(VLOOKUP($A78,'LA2'!$A$1:$AD$200,'LA2'!P$1,0)),
IF(INDEX!$H$8=3,(VLOOKUP($A78,'LA3'!$A$1:$AD$200,'LA3'!P$1,0)),
IF(INDEX!$H$8=4,(VLOOKUP($A78,'LA4'!$A$1:$AD$200,'LA4'!P$1,0)),
IF(INDEX!$H$8=5,(VLOOKUP($A78,'LA5'!$A$1:$AD$200,'LA5'!P$1,0)),
IF(INDEX!$H$8=6,(VLOOKUP($A78,'LA6'!$A$1:$AD$200,'LA6'!P$1,0)),0)))))),".")</f>
        <v>-</v>
      </c>
      <c r="S78" s="27" t="str">
        <f>IFERROR(
IF(INDEX!$H$8=1,(VLOOKUP($A78,'LA1'!$A$1:$AD$200,'LA1'!Q$1,0)),
IF(INDEX!$H$8=2,(VLOOKUP($A78,'LA2'!$A$1:$AD$200,'LA2'!Q$1,0)),
IF(INDEX!$H$8=3,(VLOOKUP($A78,'LA3'!$A$1:$AD$200,'LA3'!Q$1,0)),
IF(INDEX!$H$8=4,(VLOOKUP($A78,'LA4'!$A$1:$AD$200,'LA4'!Q$1,0)),
IF(INDEX!$H$8=5,(VLOOKUP($A78,'LA5'!$A$1:$AD$200,'LA5'!Q$1,0)),
IF(INDEX!$H$8=6,(VLOOKUP($A78,'LA6'!$A$1:$AD$200,'LA6'!Q$1,0)),0)))))),".")</f>
        <v>x</v>
      </c>
      <c r="T78" s="27" t="str">
        <f>IFERROR(
IF(INDEX!$H$8=1,(VLOOKUP($A78,'LA1'!$A$1:$AD$200,'LA1'!R$1,0)),
IF(INDEX!$H$8=2,(VLOOKUP($A78,'LA2'!$A$1:$AD$200,'LA2'!R$1,0)),
IF(INDEX!$H$8=3,(VLOOKUP($A78,'LA3'!$A$1:$AD$200,'LA3'!R$1,0)),
IF(INDEX!$H$8=4,(VLOOKUP($A78,'LA4'!$A$1:$AD$200,'LA4'!R$1,0)),
IF(INDEX!$H$8=5,(VLOOKUP($A78,'LA5'!$A$1:$AD$200,'LA5'!R$1,0)),
IF(INDEX!$H$8=6,(VLOOKUP($A78,'LA6'!$A$1:$AD$200,'LA6'!R$1,0)),0)))))),".")</f>
        <v>x</v>
      </c>
      <c r="U78" s="27">
        <f>IFERROR(
IF(INDEX!$H$8=1,(VLOOKUP($A78,'LA1'!$A$1:$AD$200,'LA1'!S$1,0)),
IF(INDEX!$H$8=2,(VLOOKUP($A78,'LA2'!$A$1:$AD$200,'LA2'!S$1,0)),
IF(INDEX!$H$8=3,(VLOOKUP($A78,'LA3'!$A$1:$AD$200,'LA3'!S$1,0)),
IF(INDEX!$H$8=4,(VLOOKUP($A78,'LA4'!$A$1:$AD$200,'LA4'!S$1,0)),
IF(INDEX!$H$8=5,(VLOOKUP($A78,'LA5'!$A$1:$AD$200,'LA5'!S$1,0)),
IF(INDEX!$H$8=6,(VLOOKUP($A78,'LA6'!$A$1:$AD$200,'LA6'!S$1,0)),0)))))),".")</f>
        <v>0</v>
      </c>
      <c r="V78" s="27">
        <f>IFERROR(
IF(INDEX!$H$8=1,(VLOOKUP($A78,'LA1'!$A$1:$AD$200,'LA1'!T$1,0)),
IF(INDEX!$H$8=2,(VLOOKUP($A78,'LA2'!$A$1:$AD$200,'LA2'!T$1,0)),
IF(INDEX!$H$8=3,(VLOOKUP($A78,'LA3'!$A$1:$AD$200,'LA3'!T$1,0)),
IF(INDEX!$H$8=4,(VLOOKUP($A78,'LA4'!$A$1:$AD$200,'LA4'!T$1,0)),
IF(INDEX!$H$8=5,(VLOOKUP($A78,'LA5'!$A$1:$AD$200,'LA5'!T$1,0)),
IF(INDEX!$H$8=6,(VLOOKUP($A78,'LA6'!$A$1:$AD$200,'LA6'!T$1,0)),0)))))),".")</f>
        <v>0.01</v>
      </c>
      <c r="W78" s="27">
        <f>IFERROR(
IF(INDEX!$H$8=1,(VLOOKUP($A78,'LA1'!$A$1:$AD$200,'LA1'!U$1,0)),
IF(INDEX!$H$8=2,(VLOOKUP($A78,'LA2'!$A$1:$AD$200,'LA2'!U$1,0)),
IF(INDEX!$H$8=3,(VLOOKUP($A78,'LA3'!$A$1:$AD$200,'LA3'!U$1,0)),
IF(INDEX!$H$8=4,(VLOOKUP($A78,'LA4'!$A$1:$AD$200,'LA4'!U$1,0)),
IF(INDEX!$H$8=5,(VLOOKUP($A78,'LA5'!$A$1:$AD$200,'LA5'!U$1,0)),
IF(INDEX!$H$8=6,(VLOOKUP($A78,'LA6'!$A$1:$AD$200,'LA6'!U$1,0)),0)))))),".")</f>
        <v>0.05</v>
      </c>
      <c r="X78" s="27">
        <f>IFERROR(
IF(INDEX!$H$8=1,(VLOOKUP($A78,'LA1'!$A$1:$AD$200,'LA1'!V$1,0)),
IF(INDEX!$H$8=2,(VLOOKUP($A78,'LA2'!$A$1:$AD$200,'LA2'!V$1,0)),
IF(INDEX!$H$8=3,(VLOOKUP($A78,'LA3'!$A$1:$AD$200,'LA3'!V$1,0)),
IF(INDEX!$H$8=4,(VLOOKUP($A78,'LA4'!$A$1:$AD$200,'LA4'!V$1,0)),
IF(INDEX!$H$8=5,(VLOOKUP($A78,'LA5'!$A$1:$AD$200,'LA5'!V$1,0)),
IF(INDEX!$H$8=6,(VLOOKUP($A78,'LA6'!$A$1:$AD$200,'LA6'!V$1,0)),0)))))),".")</f>
        <v>0.01</v>
      </c>
      <c r="Y78" s="27">
        <f>IFERROR(
IF(INDEX!$H$8=1,(VLOOKUP($A78,'LA1'!$A$1:$AD$200,'LA1'!W$1,0)),
IF(INDEX!$H$8=2,(VLOOKUP($A78,'LA2'!$A$1:$AD$200,'LA2'!W$1,0)),
IF(INDEX!$H$8=3,(VLOOKUP($A78,'LA3'!$A$1:$AD$200,'LA3'!W$1,0)),
IF(INDEX!$H$8=4,(VLOOKUP($A78,'LA4'!$A$1:$AD$200,'LA4'!W$1,0)),
IF(INDEX!$H$8=5,(VLOOKUP($A78,'LA5'!$A$1:$AD$200,'LA5'!W$1,0)),
IF(INDEX!$H$8=6,(VLOOKUP($A78,'LA6'!$A$1:$AD$200,'LA6'!W$1,0)),0)))))),".")</f>
        <v>0.02</v>
      </c>
    </row>
    <row r="79" spans="1:25" s="7" customFormat="1" ht="11.25" x14ac:dyDescent="0.2">
      <c r="A79" s="13">
        <v>207</v>
      </c>
      <c r="B79" s="13" t="s">
        <v>190</v>
      </c>
      <c r="C79" s="96" t="s">
        <v>122</v>
      </c>
      <c r="D79" s="26">
        <f>IFERROR(
IF(INDEX!$H$8=1,(VLOOKUP($A79,'LA1'!$A$1:$AD$200,'LA1'!B$1,0)),
IF(INDEX!$H$8=2,(VLOOKUP($A79,'LA2'!$A$1:$AD$200,'LA2'!B$1,0)),
IF(INDEX!$H$8=3,(VLOOKUP($A79,'LA3'!$A$1:$AD$200,'LA3'!B$1,0)),
IF(INDEX!$H$8=4,(VLOOKUP($A79,'LA4'!$A$1:$AD$200,'LA4'!B$1,0)),
IF(INDEX!$H$8=5,(VLOOKUP($A79,'LA5'!$A$1:$AD$200,'LA5'!B$1,0)),
IF(INDEX!$H$8=6,(VLOOKUP($A79,'LA6'!$A$1:$AD$200,'LA6'!B$1,0)),0)))))),".")</f>
        <v>600</v>
      </c>
      <c r="E79" s="27">
        <f>IFERROR(
IF(INDEX!$H$8=1,(VLOOKUP($A79,'LA1'!$A$1:$AD$200,'LA1'!C$1,0)),
IF(INDEX!$H$8=2,(VLOOKUP($A79,'LA2'!$A$1:$AD$200,'LA2'!C$1,0)),
IF(INDEX!$H$8=3,(VLOOKUP($A79,'LA3'!$A$1:$AD$200,'LA3'!C$1,0)),
IF(INDEX!$H$8=4,(VLOOKUP($A79,'LA4'!$A$1:$AD$200,'LA4'!C$1,0)),
IF(INDEX!$H$8=5,(VLOOKUP($A79,'LA5'!$A$1:$AD$200,'LA5'!C$1,0)),
IF(INDEX!$H$8=6,(VLOOKUP($A79,'LA6'!$A$1:$AD$200,'LA6'!C$1,0)),0)))))),".")</f>
        <v>0.92</v>
      </c>
      <c r="F79" s="27">
        <f>IFERROR(
IF(INDEX!$H$8=1,(VLOOKUP($A79,'LA1'!$A$1:$AD$200,'LA1'!D$1,0)),
IF(INDEX!$H$8=2,(VLOOKUP($A79,'LA2'!$A$1:$AD$200,'LA2'!D$1,0)),
IF(INDEX!$H$8=3,(VLOOKUP($A79,'LA3'!$A$1:$AD$200,'LA3'!D$1,0)),
IF(INDEX!$H$8=4,(VLOOKUP($A79,'LA4'!$A$1:$AD$200,'LA4'!D$1,0)),
IF(INDEX!$H$8=5,(VLOOKUP($A79,'LA5'!$A$1:$AD$200,'LA5'!D$1,0)),
IF(INDEX!$H$8=6,(VLOOKUP($A79,'LA6'!$A$1:$AD$200,'LA6'!D$1,0)),0)))))),".")</f>
        <v>0.91</v>
      </c>
      <c r="G79" s="27">
        <f>IFERROR(
IF(INDEX!$H$8=1,(VLOOKUP($A79,'LA1'!$A$1:$AD$200,'LA1'!E$1,0)),
IF(INDEX!$H$8=2,(VLOOKUP($A79,'LA2'!$A$1:$AD$200,'LA2'!E$1,0)),
IF(INDEX!$H$8=3,(VLOOKUP($A79,'LA3'!$A$1:$AD$200,'LA3'!E$1,0)),
IF(INDEX!$H$8=4,(VLOOKUP($A79,'LA4'!$A$1:$AD$200,'LA4'!E$1,0)),
IF(INDEX!$H$8=5,(VLOOKUP($A79,'LA5'!$A$1:$AD$200,'LA5'!E$1,0)),
IF(INDEX!$H$8=6,(VLOOKUP($A79,'LA6'!$A$1:$AD$200,'LA6'!E$1,0)),0)))))),".")</f>
        <v>0.19</v>
      </c>
      <c r="H79" s="27">
        <f>IFERROR(
IF(INDEX!$H$8=1,(VLOOKUP($A79,'LA1'!$A$1:$AD$200,'LA1'!F$1,0)),
IF(INDEX!$H$8=2,(VLOOKUP($A79,'LA2'!$A$1:$AD$200,'LA2'!F$1,0)),
IF(INDEX!$H$8=3,(VLOOKUP($A79,'LA3'!$A$1:$AD$200,'LA3'!F$1,0)),
IF(INDEX!$H$8=4,(VLOOKUP($A79,'LA4'!$A$1:$AD$200,'LA4'!F$1,0)),
IF(INDEX!$H$8=5,(VLOOKUP($A79,'LA5'!$A$1:$AD$200,'LA5'!F$1,0)),
IF(INDEX!$H$8=6,(VLOOKUP($A79,'LA6'!$A$1:$AD$200,'LA6'!F$1,0)),0)))))),".")</f>
        <v>0.02</v>
      </c>
      <c r="I79" s="27">
        <f>IFERROR(
IF(INDEX!$H$8=1,(VLOOKUP($A79,'LA1'!$A$1:$AD$200,'LA1'!G$1,0)),
IF(INDEX!$H$8=2,(VLOOKUP($A79,'LA2'!$A$1:$AD$200,'LA2'!G$1,0)),
IF(INDEX!$H$8=3,(VLOOKUP($A79,'LA3'!$A$1:$AD$200,'LA3'!G$1,0)),
IF(INDEX!$H$8=4,(VLOOKUP($A79,'LA4'!$A$1:$AD$200,'LA4'!G$1,0)),
IF(INDEX!$H$8=5,(VLOOKUP($A79,'LA5'!$A$1:$AD$200,'LA5'!G$1,0)),
IF(INDEX!$H$8=6,(VLOOKUP($A79,'LA6'!$A$1:$AD$200,'LA6'!G$1,0)),0)))))),".")</f>
        <v>0.01</v>
      </c>
      <c r="J79" s="27">
        <f>IFERROR(
IF(INDEX!$H$8=1,(VLOOKUP($A79,'LA1'!$A$1:$AD$200,'LA1'!H$1,0)),
IF(INDEX!$H$8=2,(VLOOKUP($A79,'LA2'!$A$1:$AD$200,'LA2'!H$1,0)),
IF(INDEX!$H$8=3,(VLOOKUP($A79,'LA3'!$A$1:$AD$200,'LA3'!H$1,0)),
IF(INDEX!$H$8=4,(VLOOKUP($A79,'LA4'!$A$1:$AD$200,'LA4'!H$1,0)),
IF(INDEX!$H$8=5,(VLOOKUP($A79,'LA5'!$A$1:$AD$200,'LA5'!H$1,0)),
IF(INDEX!$H$8=6,(VLOOKUP($A79,'LA6'!$A$1:$AD$200,'LA6'!H$1,0)),0)))))),".")</f>
        <v>0.54</v>
      </c>
      <c r="K79" s="27">
        <f>IFERROR(
IF(INDEX!$H$8=1,(VLOOKUP($A79,'LA1'!$A$1:$AD$200,'LA1'!I$1,0)),
IF(INDEX!$H$8=2,(VLOOKUP($A79,'LA2'!$A$1:$AD$200,'LA2'!I$1,0)),
IF(INDEX!$H$8=3,(VLOOKUP($A79,'LA3'!$A$1:$AD$200,'LA3'!I$1,0)),
IF(INDEX!$H$8=4,(VLOOKUP($A79,'LA4'!$A$1:$AD$200,'LA4'!I$1,0)),
IF(INDEX!$H$8=5,(VLOOKUP($A79,'LA5'!$A$1:$AD$200,'LA5'!I$1,0)),
IF(INDEX!$H$8=6,(VLOOKUP($A79,'LA6'!$A$1:$AD$200,'LA6'!I$1,0)),0)))))),".")</f>
        <v>0.15</v>
      </c>
      <c r="L79" s="27">
        <f>IFERROR(
IF(INDEX!$H$8=1,(VLOOKUP($A79,'LA1'!$A$1:$AD$200,'LA1'!J$1,0)),
IF(INDEX!$H$8=2,(VLOOKUP($A79,'LA2'!$A$1:$AD$200,'LA2'!J$1,0)),
IF(INDEX!$H$8=3,(VLOOKUP($A79,'LA3'!$A$1:$AD$200,'LA3'!J$1,0)),
IF(INDEX!$H$8=4,(VLOOKUP($A79,'LA4'!$A$1:$AD$200,'LA4'!J$1,0)),
IF(INDEX!$H$8=5,(VLOOKUP($A79,'LA5'!$A$1:$AD$200,'LA5'!J$1,0)),
IF(INDEX!$H$8=6,(VLOOKUP($A79,'LA6'!$A$1:$AD$200,'LA6'!J$1,0)),0)))))),".")</f>
        <v>0</v>
      </c>
      <c r="M79" s="27">
        <f>IFERROR(
IF(INDEX!$H$8=1,(VLOOKUP($A79,'LA1'!$A$1:$AD$200,'LA1'!K$1,0)),
IF(INDEX!$H$8=2,(VLOOKUP($A79,'LA2'!$A$1:$AD$200,'LA2'!K$1,0)),
IF(INDEX!$H$8=3,(VLOOKUP($A79,'LA3'!$A$1:$AD$200,'LA3'!K$1,0)),
IF(INDEX!$H$8=4,(VLOOKUP($A79,'LA4'!$A$1:$AD$200,'LA4'!K$1,0)),
IF(INDEX!$H$8=5,(VLOOKUP($A79,'LA5'!$A$1:$AD$200,'LA5'!K$1,0)),
IF(INDEX!$H$8=6,(VLOOKUP($A79,'LA6'!$A$1:$AD$200,'LA6'!K$1,0)),0)))))),".")</f>
        <v>0</v>
      </c>
      <c r="N79" s="27">
        <f>IFERROR(
IF(INDEX!$H$8=1,(VLOOKUP($A79,'LA1'!$A$1:$AD$200,'LA1'!L$1,0)),
IF(INDEX!$H$8=2,(VLOOKUP($A79,'LA2'!$A$1:$AD$200,'LA2'!L$1,0)),
IF(INDEX!$H$8=3,(VLOOKUP($A79,'LA3'!$A$1:$AD$200,'LA3'!L$1,0)),
IF(INDEX!$H$8=4,(VLOOKUP($A79,'LA4'!$A$1:$AD$200,'LA4'!L$1,0)),
IF(INDEX!$H$8=5,(VLOOKUP($A79,'LA5'!$A$1:$AD$200,'LA5'!L$1,0)),
IF(INDEX!$H$8=6,(VLOOKUP($A79,'LA6'!$A$1:$AD$200,'LA6'!L$1,0)),0)))))),".")</f>
        <v>0</v>
      </c>
      <c r="O79" s="27">
        <f>IFERROR(
IF(INDEX!$H$8=1,(VLOOKUP($A79,'LA1'!$A$1:$AD$200,'LA1'!M$1,0)),
IF(INDEX!$H$8=2,(VLOOKUP($A79,'LA2'!$A$1:$AD$200,'LA2'!M$1,0)),
IF(INDEX!$H$8=3,(VLOOKUP($A79,'LA3'!$A$1:$AD$200,'LA3'!M$1,0)),
IF(INDEX!$H$8=4,(VLOOKUP($A79,'LA4'!$A$1:$AD$200,'LA4'!M$1,0)),
IF(INDEX!$H$8=5,(VLOOKUP($A79,'LA5'!$A$1:$AD$200,'LA5'!M$1,0)),
IF(INDEX!$H$8=6,(VLOOKUP($A79,'LA6'!$A$1:$AD$200,'LA6'!M$1,0)),0)))))),".")</f>
        <v>0.02</v>
      </c>
      <c r="P79" s="27">
        <f>IFERROR(
IF(INDEX!$H$8=1,(VLOOKUP($A79,'LA1'!$A$1:$AD$200,'LA1'!N$1,0)),
IF(INDEX!$H$8=2,(VLOOKUP($A79,'LA2'!$A$1:$AD$200,'LA2'!N$1,0)),
IF(INDEX!$H$8=3,(VLOOKUP($A79,'LA3'!$A$1:$AD$200,'LA3'!N$1,0)),
IF(INDEX!$H$8=4,(VLOOKUP($A79,'LA4'!$A$1:$AD$200,'LA4'!N$1,0)),
IF(INDEX!$H$8=5,(VLOOKUP($A79,'LA5'!$A$1:$AD$200,'LA5'!N$1,0)),
IF(INDEX!$H$8=6,(VLOOKUP($A79,'LA6'!$A$1:$AD$200,'LA6'!N$1,0)),0)))))),".")</f>
        <v>0</v>
      </c>
      <c r="Q79" s="27" t="str">
        <f>IFERROR(
IF(INDEX!$H$8=1,(VLOOKUP($A79,'LA1'!$A$1:$AD$200,'LA1'!O$1,0)),
IF(INDEX!$H$8=2,(VLOOKUP($A79,'LA2'!$A$1:$AD$200,'LA2'!O$1,0)),
IF(INDEX!$H$8=3,(VLOOKUP($A79,'LA3'!$A$1:$AD$200,'LA3'!O$1,0)),
IF(INDEX!$H$8=4,(VLOOKUP($A79,'LA4'!$A$1:$AD$200,'LA4'!O$1,0)),
IF(INDEX!$H$8=5,(VLOOKUP($A79,'LA5'!$A$1:$AD$200,'LA5'!O$1,0)),
IF(INDEX!$H$8=6,(VLOOKUP($A79,'LA6'!$A$1:$AD$200,'LA6'!O$1,0)),0)))))),".")</f>
        <v>x</v>
      </c>
      <c r="R79" s="27" t="str">
        <f>IFERROR(
IF(INDEX!$H$8=1,(VLOOKUP($A79,'LA1'!$A$1:$AD$200,'LA1'!P$1,0)),
IF(INDEX!$H$8=2,(VLOOKUP($A79,'LA2'!$A$1:$AD$200,'LA2'!P$1,0)),
IF(INDEX!$H$8=3,(VLOOKUP($A79,'LA3'!$A$1:$AD$200,'LA3'!P$1,0)),
IF(INDEX!$H$8=4,(VLOOKUP($A79,'LA4'!$A$1:$AD$200,'LA4'!P$1,0)),
IF(INDEX!$H$8=5,(VLOOKUP($A79,'LA5'!$A$1:$AD$200,'LA5'!P$1,0)),
IF(INDEX!$H$8=6,(VLOOKUP($A79,'LA6'!$A$1:$AD$200,'LA6'!P$1,0)),0)))))),".")</f>
        <v>x</v>
      </c>
      <c r="S79" s="27" t="str">
        <f>IFERROR(
IF(INDEX!$H$8=1,(VLOOKUP($A79,'LA1'!$A$1:$AD$200,'LA1'!Q$1,0)),
IF(INDEX!$H$8=2,(VLOOKUP($A79,'LA2'!$A$1:$AD$200,'LA2'!Q$1,0)),
IF(INDEX!$H$8=3,(VLOOKUP($A79,'LA3'!$A$1:$AD$200,'LA3'!Q$1,0)),
IF(INDEX!$H$8=4,(VLOOKUP($A79,'LA4'!$A$1:$AD$200,'LA4'!Q$1,0)),
IF(INDEX!$H$8=5,(VLOOKUP($A79,'LA5'!$A$1:$AD$200,'LA5'!Q$1,0)),
IF(INDEX!$H$8=6,(VLOOKUP($A79,'LA6'!$A$1:$AD$200,'LA6'!Q$1,0)),0)))))),".")</f>
        <v>x</v>
      </c>
      <c r="T79" s="27">
        <f>IFERROR(
IF(INDEX!$H$8=1,(VLOOKUP($A79,'LA1'!$A$1:$AD$200,'LA1'!R$1,0)),
IF(INDEX!$H$8=2,(VLOOKUP($A79,'LA2'!$A$1:$AD$200,'LA2'!R$1,0)),
IF(INDEX!$H$8=3,(VLOOKUP($A79,'LA3'!$A$1:$AD$200,'LA3'!R$1,0)),
IF(INDEX!$H$8=4,(VLOOKUP($A79,'LA4'!$A$1:$AD$200,'LA4'!R$1,0)),
IF(INDEX!$H$8=5,(VLOOKUP($A79,'LA5'!$A$1:$AD$200,'LA5'!R$1,0)),
IF(INDEX!$H$8=6,(VLOOKUP($A79,'LA6'!$A$1:$AD$200,'LA6'!R$1,0)),0)))))),".")</f>
        <v>0</v>
      </c>
      <c r="U79" s="27">
        <f>IFERROR(
IF(INDEX!$H$8=1,(VLOOKUP($A79,'LA1'!$A$1:$AD$200,'LA1'!S$1,0)),
IF(INDEX!$H$8=2,(VLOOKUP($A79,'LA2'!$A$1:$AD$200,'LA2'!S$1,0)),
IF(INDEX!$H$8=3,(VLOOKUP($A79,'LA3'!$A$1:$AD$200,'LA3'!S$1,0)),
IF(INDEX!$H$8=4,(VLOOKUP($A79,'LA4'!$A$1:$AD$200,'LA4'!S$1,0)),
IF(INDEX!$H$8=5,(VLOOKUP($A79,'LA5'!$A$1:$AD$200,'LA5'!S$1,0)),
IF(INDEX!$H$8=6,(VLOOKUP($A79,'LA6'!$A$1:$AD$200,'LA6'!S$1,0)),0)))))),".")</f>
        <v>0</v>
      </c>
      <c r="V79" s="27">
        <f>IFERROR(
IF(INDEX!$H$8=1,(VLOOKUP($A79,'LA1'!$A$1:$AD$200,'LA1'!T$1,0)),
IF(INDEX!$H$8=2,(VLOOKUP($A79,'LA2'!$A$1:$AD$200,'LA2'!T$1,0)),
IF(INDEX!$H$8=3,(VLOOKUP($A79,'LA3'!$A$1:$AD$200,'LA3'!T$1,0)),
IF(INDEX!$H$8=4,(VLOOKUP($A79,'LA4'!$A$1:$AD$200,'LA4'!T$1,0)),
IF(INDEX!$H$8=5,(VLOOKUP($A79,'LA5'!$A$1:$AD$200,'LA5'!T$1,0)),
IF(INDEX!$H$8=6,(VLOOKUP($A79,'LA6'!$A$1:$AD$200,'LA6'!T$1,0)),0)))))),".")</f>
        <v>0.01</v>
      </c>
      <c r="W79" s="27">
        <f>IFERROR(
IF(INDEX!$H$8=1,(VLOOKUP($A79,'LA1'!$A$1:$AD$200,'LA1'!U$1,0)),
IF(INDEX!$H$8=2,(VLOOKUP($A79,'LA2'!$A$1:$AD$200,'LA2'!U$1,0)),
IF(INDEX!$H$8=3,(VLOOKUP($A79,'LA3'!$A$1:$AD$200,'LA3'!U$1,0)),
IF(INDEX!$H$8=4,(VLOOKUP($A79,'LA4'!$A$1:$AD$200,'LA4'!U$1,0)),
IF(INDEX!$H$8=5,(VLOOKUP($A79,'LA5'!$A$1:$AD$200,'LA5'!U$1,0)),
IF(INDEX!$H$8=6,(VLOOKUP($A79,'LA6'!$A$1:$AD$200,'LA6'!U$1,0)),0)))))),".")</f>
        <v>0.05</v>
      </c>
      <c r="X79" s="27">
        <f>IFERROR(
IF(INDEX!$H$8=1,(VLOOKUP($A79,'LA1'!$A$1:$AD$200,'LA1'!V$1,0)),
IF(INDEX!$H$8=2,(VLOOKUP($A79,'LA2'!$A$1:$AD$200,'LA2'!V$1,0)),
IF(INDEX!$H$8=3,(VLOOKUP($A79,'LA3'!$A$1:$AD$200,'LA3'!V$1,0)),
IF(INDEX!$H$8=4,(VLOOKUP($A79,'LA4'!$A$1:$AD$200,'LA4'!V$1,0)),
IF(INDEX!$H$8=5,(VLOOKUP($A79,'LA5'!$A$1:$AD$200,'LA5'!V$1,0)),
IF(INDEX!$H$8=6,(VLOOKUP($A79,'LA6'!$A$1:$AD$200,'LA6'!V$1,0)),0)))))),".")</f>
        <v>0.01</v>
      </c>
      <c r="Y79" s="27">
        <f>IFERROR(
IF(INDEX!$H$8=1,(VLOOKUP($A79,'LA1'!$A$1:$AD$200,'LA1'!W$1,0)),
IF(INDEX!$H$8=2,(VLOOKUP($A79,'LA2'!$A$1:$AD$200,'LA2'!W$1,0)),
IF(INDEX!$H$8=3,(VLOOKUP($A79,'LA3'!$A$1:$AD$200,'LA3'!W$1,0)),
IF(INDEX!$H$8=4,(VLOOKUP($A79,'LA4'!$A$1:$AD$200,'LA4'!W$1,0)),
IF(INDEX!$H$8=5,(VLOOKUP($A79,'LA5'!$A$1:$AD$200,'LA5'!W$1,0)),
IF(INDEX!$H$8=6,(VLOOKUP($A79,'LA6'!$A$1:$AD$200,'LA6'!W$1,0)),0)))))),".")</f>
        <v>0.03</v>
      </c>
    </row>
    <row r="80" spans="1:25" s="7" customFormat="1" ht="11.25" x14ac:dyDescent="0.2">
      <c r="A80" s="13">
        <v>886</v>
      </c>
      <c r="B80" s="13" t="s">
        <v>191</v>
      </c>
      <c r="C80" s="96" t="s">
        <v>126</v>
      </c>
      <c r="D80" s="26">
        <f>IFERROR(
IF(INDEX!$H$8=1,(VLOOKUP($A80,'LA1'!$A$1:$AD$200,'LA1'!B$1,0)),
IF(INDEX!$H$8=2,(VLOOKUP($A80,'LA2'!$A$1:$AD$200,'LA2'!B$1,0)),
IF(INDEX!$H$8=3,(VLOOKUP($A80,'LA3'!$A$1:$AD$200,'LA3'!B$1,0)),
IF(INDEX!$H$8=4,(VLOOKUP($A80,'LA4'!$A$1:$AD$200,'LA4'!B$1,0)),
IF(INDEX!$H$8=5,(VLOOKUP($A80,'LA5'!$A$1:$AD$200,'LA5'!B$1,0)),
IF(INDEX!$H$8=6,(VLOOKUP($A80,'LA6'!$A$1:$AD$200,'LA6'!B$1,0)),0)))))),".")</f>
        <v>16340</v>
      </c>
      <c r="E80" s="27">
        <f>IFERROR(
IF(INDEX!$H$8=1,(VLOOKUP($A80,'LA1'!$A$1:$AD$200,'LA1'!C$1,0)),
IF(INDEX!$H$8=2,(VLOOKUP($A80,'LA2'!$A$1:$AD$200,'LA2'!C$1,0)),
IF(INDEX!$H$8=3,(VLOOKUP($A80,'LA3'!$A$1:$AD$200,'LA3'!C$1,0)),
IF(INDEX!$H$8=4,(VLOOKUP($A80,'LA4'!$A$1:$AD$200,'LA4'!C$1,0)),
IF(INDEX!$H$8=5,(VLOOKUP($A80,'LA5'!$A$1:$AD$200,'LA5'!C$1,0)),
IF(INDEX!$H$8=6,(VLOOKUP($A80,'LA6'!$A$1:$AD$200,'LA6'!C$1,0)),0)))))),".")</f>
        <v>0.92</v>
      </c>
      <c r="F80" s="27">
        <f>IFERROR(
IF(INDEX!$H$8=1,(VLOOKUP($A80,'LA1'!$A$1:$AD$200,'LA1'!D$1,0)),
IF(INDEX!$H$8=2,(VLOOKUP($A80,'LA2'!$A$1:$AD$200,'LA2'!D$1,0)),
IF(INDEX!$H$8=3,(VLOOKUP($A80,'LA3'!$A$1:$AD$200,'LA3'!D$1,0)),
IF(INDEX!$H$8=4,(VLOOKUP($A80,'LA4'!$A$1:$AD$200,'LA4'!D$1,0)),
IF(INDEX!$H$8=5,(VLOOKUP($A80,'LA5'!$A$1:$AD$200,'LA5'!D$1,0)),
IF(INDEX!$H$8=6,(VLOOKUP($A80,'LA6'!$A$1:$AD$200,'LA6'!D$1,0)),0)))))),".")</f>
        <v>0.91</v>
      </c>
      <c r="G80" s="27">
        <f>IFERROR(
IF(INDEX!$H$8=1,(VLOOKUP($A80,'LA1'!$A$1:$AD$200,'LA1'!E$1,0)),
IF(INDEX!$H$8=2,(VLOOKUP($A80,'LA2'!$A$1:$AD$200,'LA2'!E$1,0)),
IF(INDEX!$H$8=3,(VLOOKUP($A80,'LA3'!$A$1:$AD$200,'LA3'!E$1,0)),
IF(INDEX!$H$8=4,(VLOOKUP($A80,'LA4'!$A$1:$AD$200,'LA4'!E$1,0)),
IF(INDEX!$H$8=5,(VLOOKUP($A80,'LA5'!$A$1:$AD$200,'LA5'!E$1,0)),
IF(INDEX!$H$8=6,(VLOOKUP($A80,'LA6'!$A$1:$AD$200,'LA6'!E$1,0)),0)))))),".")</f>
        <v>0.26</v>
      </c>
      <c r="H80" s="27" t="str">
        <f>IFERROR(
IF(INDEX!$H$8=1,(VLOOKUP($A80,'LA1'!$A$1:$AD$200,'LA1'!F$1,0)),
IF(INDEX!$H$8=2,(VLOOKUP($A80,'LA2'!$A$1:$AD$200,'LA2'!F$1,0)),
IF(INDEX!$H$8=3,(VLOOKUP($A80,'LA3'!$A$1:$AD$200,'LA3'!F$1,0)),
IF(INDEX!$H$8=4,(VLOOKUP($A80,'LA4'!$A$1:$AD$200,'LA4'!F$1,0)),
IF(INDEX!$H$8=5,(VLOOKUP($A80,'LA5'!$A$1:$AD$200,'LA5'!F$1,0)),
IF(INDEX!$H$8=6,(VLOOKUP($A80,'LA6'!$A$1:$AD$200,'LA6'!F$1,0)),0)))))),".")</f>
        <v>-</v>
      </c>
      <c r="I80" s="27">
        <f>IFERROR(
IF(INDEX!$H$8=1,(VLOOKUP($A80,'LA1'!$A$1:$AD$200,'LA1'!G$1,0)),
IF(INDEX!$H$8=2,(VLOOKUP($A80,'LA2'!$A$1:$AD$200,'LA2'!G$1,0)),
IF(INDEX!$H$8=3,(VLOOKUP($A80,'LA3'!$A$1:$AD$200,'LA3'!G$1,0)),
IF(INDEX!$H$8=4,(VLOOKUP($A80,'LA4'!$A$1:$AD$200,'LA4'!G$1,0)),
IF(INDEX!$H$8=5,(VLOOKUP($A80,'LA5'!$A$1:$AD$200,'LA5'!G$1,0)),
IF(INDEX!$H$8=6,(VLOOKUP($A80,'LA6'!$A$1:$AD$200,'LA6'!G$1,0)),0)))))),".")</f>
        <v>0.02</v>
      </c>
      <c r="J80" s="27">
        <f>IFERROR(
IF(INDEX!$H$8=1,(VLOOKUP($A80,'LA1'!$A$1:$AD$200,'LA1'!H$1,0)),
IF(INDEX!$H$8=2,(VLOOKUP($A80,'LA2'!$A$1:$AD$200,'LA2'!H$1,0)),
IF(INDEX!$H$8=3,(VLOOKUP($A80,'LA3'!$A$1:$AD$200,'LA3'!H$1,0)),
IF(INDEX!$H$8=4,(VLOOKUP($A80,'LA4'!$A$1:$AD$200,'LA4'!H$1,0)),
IF(INDEX!$H$8=5,(VLOOKUP($A80,'LA5'!$A$1:$AD$200,'LA5'!H$1,0)),
IF(INDEX!$H$8=6,(VLOOKUP($A80,'LA6'!$A$1:$AD$200,'LA6'!H$1,0)),0)))))),".")</f>
        <v>0.61</v>
      </c>
      <c r="K80" s="27" t="str">
        <f>IFERROR(
IF(INDEX!$H$8=1,(VLOOKUP($A80,'LA1'!$A$1:$AD$200,'LA1'!I$1,0)),
IF(INDEX!$H$8=2,(VLOOKUP($A80,'LA2'!$A$1:$AD$200,'LA2'!I$1,0)),
IF(INDEX!$H$8=3,(VLOOKUP($A80,'LA3'!$A$1:$AD$200,'LA3'!I$1,0)),
IF(INDEX!$H$8=4,(VLOOKUP($A80,'LA4'!$A$1:$AD$200,'LA4'!I$1,0)),
IF(INDEX!$H$8=5,(VLOOKUP($A80,'LA5'!$A$1:$AD$200,'LA5'!I$1,0)),
IF(INDEX!$H$8=6,(VLOOKUP($A80,'LA6'!$A$1:$AD$200,'LA6'!I$1,0)),0)))))),".")</f>
        <v>-</v>
      </c>
      <c r="L80" s="27">
        <f>IFERROR(
IF(INDEX!$H$8=1,(VLOOKUP($A80,'LA1'!$A$1:$AD$200,'LA1'!J$1,0)),
IF(INDEX!$H$8=2,(VLOOKUP($A80,'LA2'!$A$1:$AD$200,'LA2'!J$1,0)),
IF(INDEX!$H$8=3,(VLOOKUP($A80,'LA3'!$A$1:$AD$200,'LA3'!J$1,0)),
IF(INDEX!$H$8=4,(VLOOKUP($A80,'LA4'!$A$1:$AD$200,'LA4'!J$1,0)),
IF(INDEX!$H$8=5,(VLOOKUP($A80,'LA5'!$A$1:$AD$200,'LA5'!J$1,0)),
IF(INDEX!$H$8=6,(VLOOKUP($A80,'LA6'!$A$1:$AD$200,'LA6'!J$1,0)),0)))))),".")</f>
        <v>0</v>
      </c>
      <c r="M80" s="27" t="str">
        <f>IFERROR(
IF(INDEX!$H$8=1,(VLOOKUP($A80,'LA1'!$A$1:$AD$200,'LA1'!K$1,0)),
IF(INDEX!$H$8=2,(VLOOKUP($A80,'LA2'!$A$1:$AD$200,'LA2'!K$1,0)),
IF(INDEX!$H$8=3,(VLOOKUP($A80,'LA3'!$A$1:$AD$200,'LA3'!K$1,0)),
IF(INDEX!$H$8=4,(VLOOKUP($A80,'LA4'!$A$1:$AD$200,'LA4'!K$1,0)),
IF(INDEX!$H$8=5,(VLOOKUP($A80,'LA5'!$A$1:$AD$200,'LA5'!K$1,0)),
IF(INDEX!$H$8=6,(VLOOKUP($A80,'LA6'!$A$1:$AD$200,'LA6'!K$1,0)),0)))))),".")</f>
        <v>-</v>
      </c>
      <c r="N80" s="27" t="str">
        <f>IFERROR(
IF(INDEX!$H$8=1,(VLOOKUP($A80,'LA1'!$A$1:$AD$200,'LA1'!L$1,0)),
IF(INDEX!$H$8=2,(VLOOKUP($A80,'LA2'!$A$1:$AD$200,'LA2'!L$1,0)),
IF(INDEX!$H$8=3,(VLOOKUP($A80,'LA3'!$A$1:$AD$200,'LA3'!L$1,0)),
IF(INDEX!$H$8=4,(VLOOKUP($A80,'LA4'!$A$1:$AD$200,'LA4'!L$1,0)),
IF(INDEX!$H$8=5,(VLOOKUP($A80,'LA5'!$A$1:$AD$200,'LA5'!L$1,0)),
IF(INDEX!$H$8=6,(VLOOKUP($A80,'LA6'!$A$1:$AD$200,'LA6'!L$1,0)),0)))))),".")</f>
        <v>-</v>
      </c>
      <c r="O80" s="27">
        <f>IFERROR(
IF(INDEX!$H$8=1,(VLOOKUP($A80,'LA1'!$A$1:$AD$200,'LA1'!M$1,0)),
IF(INDEX!$H$8=2,(VLOOKUP($A80,'LA2'!$A$1:$AD$200,'LA2'!M$1,0)),
IF(INDEX!$H$8=3,(VLOOKUP($A80,'LA3'!$A$1:$AD$200,'LA3'!M$1,0)),
IF(INDEX!$H$8=4,(VLOOKUP($A80,'LA4'!$A$1:$AD$200,'LA4'!M$1,0)),
IF(INDEX!$H$8=5,(VLOOKUP($A80,'LA5'!$A$1:$AD$200,'LA5'!M$1,0)),
IF(INDEX!$H$8=6,(VLOOKUP($A80,'LA6'!$A$1:$AD$200,'LA6'!M$1,0)),0)))))),".")</f>
        <v>0.04</v>
      </c>
      <c r="P80" s="27" t="str">
        <f>IFERROR(
IF(INDEX!$H$8=1,(VLOOKUP($A80,'LA1'!$A$1:$AD$200,'LA1'!N$1,0)),
IF(INDEX!$H$8=2,(VLOOKUP($A80,'LA2'!$A$1:$AD$200,'LA2'!N$1,0)),
IF(INDEX!$H$8=3,(VLOOKUP($A80,'LA3'!$A$1:$AD$200,'LA3'!N$1,0)),
IF(INDEX!$H$8=4,(VLOOKUP($A80,'LA4'!$A$1:$AD$200,'LA4'!N$1,0)),
IF(INDEX!$H$8=5,(VLOOKUP($A80,'LA5'!$A$1:$AD$200,'LA5'!N$1,0)),
IF(INDEX!$H$8=6,(VLOOKUP($A80,'LA6'!$A$1:$AD$200,'LA6'!N$1,0)),0)))))),".")</f>
        <v>x</v>
      </c>
      <c r="Q80" s="27" t="str">
        <f>IFERROR(
IF(INDEX!$H$8=1,(VLOOKUP($A80,'LA1'!$A$1:$AD$200,'LA1'!O$1,0)),
IF(INDEX!$H$8=2,(VLOOKUP($A80,'LA2'!$A$1:$AD$200,'LA2'!O$1,0)),
IF(INDEX!$H$8=3,(VLOOKUP($A80,'LA3'!$A$1:$AD$200,'LA3'!O$1,0)),
IF(INDEX!$H$8=4,(VLOOKUP($A80,'LA4'!$A$1:$AD$200,'LA4'!O$1,0)),
IF(INDEX!$H$8=5,(VLOOKUP($A80,'LA5'!$A$1:$AD$200,'LA5'!O$1,0)),
IF(INDEX!$H$8=6,(VLOOKUP($A80,'LA6'!$A$1:$AD$200,'LA6'!O$1,0)),0)))))),".")</f>
        <v>-</v>
      </c>
      <c r="R80" s="27">
        <f>IFERROR(
IF(INDEX!$H$8=1,(VLOOKUP($A80,'LA1'!$A$1:$AD$200,'LA1'!P$1,0)),
IF(INDEX!$H$8=2,(VLOOKUP($A80,'LA2'!$A$1:$AD$200,'LA2'!P$1,0)),
IF(INDEX!$H$8=3,(VLOOKUP($A80,'LA3'!$A$1:$AD$200,'LA3'!P$1,0)),
IF(INDEX!$H$8=4,(VLOOKUP($A80,'LA4'!$A$1:$AD$200,'LA4'!P$1,0)),
IF(INDEX!$H$8=5,(VLOOKUP($A80,'LA5'!$A$1:$AD$200,'LA5'!P$1,0)),
IF(INDEX!$H$8=6,(VLOOKUP($A80,'LA6'!$A$1:$AD$200,'LA6'!P$1,0)),0)))))),".")</f>
        <v>0.01</v>
      </c>
      <c r="S80" s="27">
        <f>IFERROR(
IF(INDEX!$H$8=1,(VLOOKUP($A80,'LA1'!$A$1:$AD$200,'LA1'!Q$1,0)),
IF(INDEX!$H$8=2,(VLOOKUP($A80,'LA2'!$A$1:$AD$200,'LA2'!Q$1,0)),
IF(INDEX!$H$8=3,(VLOOKUP($A80,'LA3'!$A$1:$AD$200,'LA3'!Q$1,0)),
IF(INDEX!$H$8=4,(VLOOKUP($A80,'LA4'!$A$1:$AD$200,'LA4'!Q$1,0)),
IF(INDEX!$H$8=5,(VLOOKUP($A80,'LA5'!$A$1:$AD$200,'LA5'!Q$1,0)),
IF(INDEX!$H$8=6,(VLOOKUP($A80,'LA6'!$A$1:$AD$200,'LA6'!Q$1,0)),0)))))),".")</f>
        <v>0.01</v>
      </c>
      <c r="T80" s="27" t="str">
        <f>IFERROR(
IF(INDEX!$H$8=1,(VLOOKUP($A80,'LA1'!$A$1:$AD$200,'LA1'!R$1,0)),
IF(INDEX!$H$8=2,(VLOOKUP($A80,'LA2'!$A$1:$AD$200,'LA2'!R$1,0)),
IF(INDEX!$H$8=3,(VLOOKUP($A80,'LA3'!$A$1:$AD$200,'LA3'!R$1,0)),
IF(INDEX!$H$8=4,(VLOOKUP($A80,'LA4'!$A$1:$AD$200,'LA4'!R$1,0)),
IF(INDEX!$H$8=5,(VLOOKUP($A80,'LA5'!$A$1:$AD$200,'LA5'!R$1,0)),
IF(INDEX!$H$8=6,(VLOOKUP($A80,'LA6'!$A$1:$AD$200,'LA6'!R$1,0)),0)))))),".")</f>
        <v>-</v>
      </c>
      <c r="U80" s="27" t="str">
        <f>IFERROR(
IF(INDEX!$H$8=1,(VLOOKUP($A80,'LA1'!$A$1:$AD$200,'LA1'!S$1,0)),
IF(INDEX!$H$8=2,(VLOOKUP($A80,'LA2'!$A$1:$AD$200,'LA2'!S$1,0)),
IF(INDEX!$H$8=3,(VLOOKUP($A80,'LA3'!$A$1:$AD$200,'LA3'!S$1,0)),
IF(INDEX!$H$8=4,(VLOOKUP($A80,'LA4'!$A$1:$AD$200,'LA4'!S$1,0)),
IF(INDEX!$H$8=5,(VLOOKUP($A80,'LA5'!$A$1:$AD$200,'LA5'!S$1,0)),
IF(INDEX!$H$8=6,(VLOOKUP($A80,'LA6'!$A$1:$AD$200,'LA6'!S$1,0)),0)))))),".")</f>
        <v>-</v>
      </c>
      <c r="V80" s="27">
        <f>IFERROR(
IF(INDEX!$H$8=1,(VLOOKUP($A80,'LA1'!$A$1:$AD$200,'LA1'!T$1,0)),
IF(INDEX!$H$8=2,(VLOOKUP($A80,'LA2'!$A$1:$AD$200,'LA2'!T$1,0)),
IF(INDEX!$H$8=3,(VLOOKUP($A80,'LA3'!$A$1:$AD$200,'LA3'!T$1,0)),
IF(INDEX!$H$8=4,(VLOOKUP($A80,'LA4'!$A$1:$AD$200,'LA4'!T$1,0)),
IF(INDEX!$H$8=5,(VLOOKUP($A80,'LA5'!$A$1:$AD$200,'LA5'!T$1,0)),
IF(INDEX!$H$8=6,(VLOOKUP($A80,'LA6'!$A$1:$AD$200,'LA6'!T$1,0)),0)))))),".")</f>
        <v>0.01</v>
      </c>
      <c r="W80" s="27">
        <f>IFERROR(
IF(INDEX!$H$8=1,(VLOOKUP($A80,'LA1'!$A$1:$AD$200,'LA1'!U$1,0)),
IF(INDEX!$H$8=2,(VLOOKUP($A80,'LA2'!$A$1:$AD$200,'LA2'!U$1,0)),
IF(INDEX!$H$8=3,(VLOOKUP($A80,'LA3'!$A$1:$AD$200,'LA3'!U$1,0)),
IF(INDEX!$H$8=4,(VLOOKUP($A80,'LA4'!$A$1:$AD$200,'LA4'!U$1,0)),
IF(INDEX!$H$8=5,(VLOOKUP($A80,'LA5'!$A$1:$AD$200,'LA5'!U$1,0)),
IF(INDEX!$H$8=6,(VLOOKUP($A80,'LA6'!$A$1:$AD$200,'LA6'!U$1,0)),0)))))),".")</f>
        <v>0.05</v>
      </c>
      <c r="X80" s="27">
        <f>IFERROR(
IF(INDEX!$H$8=1,(VLOOKUP($A80,'LA1'!$A$1:$AD$200,'LA1'!V$1,0)),
IF(INDEX!$H$8=2,(VLOOKUP($A80,'LA2'!$A$1:$AD$200,'LA2'!V$1,0)),
IF(INDEX!$H$8=3,(VLOOKUP($A80,'LA3'!$A$1:$AD$200,'LA3'!V$1,0)),
IF(INDEX!$H$8=4,(VLOOKUP($A80,'LA4'!$A$1:$AD$200,'LA4'!V$1,0)),
IF(INDEX!$H$8=5,(VLOOKUP($A80,'LA5'!$A$1:$AD$200,'LA5'!V$1,0)),
IF(INDEX!$H$8=6,(VLOOKUP($A80,'LA6'!$A$1:$AD$200,'LA6'!V$1,0)),0)))))),".")</f>
        <v>0.02</v>
      </c>
      <c r="Y80" s="27">
        <f>IFERROR(
IF(INDEX!$H$8=1,(VLOOKUP($A80,'LA1'!$A$1:$AD$200,'LA1'!W$1,0)),
IF(INDEX!$H$8=2,(VLOOKUP($A80,'LA2'!$A$1:$AD$200,'LA2'!W$1,0)),
IF(INDEX!$H$8=3,(VLOOKUP($A80,'LA3'!$A$1:$AD$200,'LA3'!W$1,0)),
IF(INDEX!$H$8=4,(VLOOKUP($A80,'LA4'!$A$1:$AD$200,'LA4'!W$1,0)),
IF(INDEX!$H$8=5,(VLOOKUP($A80,'LA5'!$A$1:$AD$200,'LA5'!W$1,0)),
IF(INDEX!$H$8=6,(VLOOKUP($A80,'LA6'!$A$1:$AD$200,'LA6'!W$1,0)),0)))))),".")</f>
        <v>0.01</v>
      </c>
    </row>
    <row r="81" spans="1:25" s="7" customFormat="1" ht="11.25" x14ac:dyDescent="0.2">
      <c r="A81" s="13">
        <v>810</v>
      </c>
      <c r="B81" s="13" t="s">
        <v>192</v>
      </c>
      <c r="C81" s="96" t="s">
        <v>114</v>
      </c>
      <c r="D81" s="26">
        <f>IFERROR(
IF(INDEX!$H$8=1,(VLOOKUP($A81,'LA1'!$A$1:$AD$200,'LA1'!B$1,0)),
IF(INDEX!$H$8=2,(VLOOKUP($A81,'LA2'!$A$1:$AD$200,'LA2'!B$1,0)),
IF(INDEX!$H$8=3,(VLOOKUP($A81,'LA3'!$A$1:$AD$200,'LA3'!B$1,0)),
IF(INDEX!$H$8=4,(VLOOKUP($A81,'LA4'!$A$1:$AD$200,'LA4'!B$1,0)),
IF(INDEX!$H$8=5,(VLOOKUP($A81,'LA5'!$A$1:$AD$200,'LA5'!B$1,0)),
IF(INDEX!$H$8=6,(VLOOKUP($A81,'LA6'!$A$1:$AD$200,'LA6'!B$1,0)),0)))))),".")</f>
        <v>2400</v>
      </c>
      <c r="E81" s="27">
        <f>IFERROR(
IF(INDEX!$H$8=1,(VLOOKUP($A81,'LA1'!$A$1:$AD$200,'LA1'!C$1,0)),
IF(INDEX!$H$8=2,(VLOOKUP($A81,'LA2'!$A$1:$AD$200,'LA2'!C$1,0)),
IF(INDEX!$H$8=3,(VLOOKUP($A81,'LA3'!$A$1:$AD$200,'LA3'!C$1,0)),
IF(INDEX!$H$8=4,(VLOOKUP($A81,'LA4'!$A$1:$AD$200,'LA4'!C$1,0)),
IF(INDEX!$H$8=5,(VLOOKUP($A81,'LA5'!$A$1:$AD$200,'LA5'!C$1,0)),
IF(INDEX!$H$8=6,(VLOOKUP($A81,'LA6'!$A$1:$AD$200,'LA6'!C$1,0)),0)))))),".")</f>
        <v>0.91</v>
      </c>
      <c r="F81" s="27">
        <f>IFERROR(
IF(INDEX!$H$8=1,(VLOOKUP($A81,'LA1'!$A$1:$AD$200,'LA1'!D$1,0)),
IF(INDEX!$H$8=2,(VLOOKUP($A81,'LA2'!$A$1:$AD$200,'LA2'!D$1,0)),
IF(INDEX!$H$8=3,(VLOOKUP($A81,'LA3'!$A$1:$AD$200,'LA3'!D$1,0)),
IF(INDEX!$H$8=4,(VLOOKUP($A81,'LA4'!$A$1:$AD$200,'LA4'!D$1,0)),
IF(INDEX!$H$8=5,(VLOOKUP($A81,'LA5'!$A$1:$AD$200,'LA5'!D$1,0)),
IF(INDEX!$H$8=6,(VLOOKUP($A81,'LA6'!$A$1:$AD$200,'LA6'!D$1,0)),0)))))),".")</f>
        <v>0.89</v>
      </c>
      <c r="G81" s="27">
        <f>IFERROR(
IF(INDEX!$H$8=1,(VLOOKUP($A81,'LA1'!$A$1:$AD$200,'LA1'!E$1,0)),
IF(INDEX!$H$8=2,(VLOOKUP($A81,'LA2'!$A$1:$AD$200,'LA2'!E$1,0)),
IF(INDEX!$H$8=3,(VLOOKUP($A81,'LA3'!$A$1:$AD$200,'LA3'!E$1,0)),
IF(INDEX!$H$8=4,(VLOOKUP($A81,'LA4'!$A$1:$AD$200,'LA4'!E$1,0)),
IF(INDEX!$H$8=5,(VLOOKUP($A81,'LA5'!$A$1:$AD$200,'LA5'!E$1,0)),
IF(INDEX!$H$8=6,(VLOOKUP($A81,'LA6'!$A$1:$AD$200,'LA6'!E$1,0)),0)))))),".")</f>
        <v>0.27</v>
      </c>
      <c r="H81" s="27" t="str">
        <f>IFERROR(
IF(INDEX!$H$8=1,(VLOOKUP($A81,'LA1'!$A$1:$AD$200,'LA1'!F$1,0)),
IF(INDEX!$H$8=2,(VLOOKUP($A81,'LA2'!$A$1:$AD$200,'LA2'!F$1,0)),
IF(INDEX!$H$8=3,(VLOOKUP($A81,'LA3'!$A$1:$AD$200,'LA3'!F$1,0)),
IF(INDEX!$H$8=4,(VLOOKUP($A81,'LA4'!$A$1:$AD$200,'LA4'!F$1,0)),
IF(INDEX!$H$8=5,(VLOOKUP($A81,'LA5'!$A$1:$AD$200,'LA5'!F$1,0)),
IF(INDEX!$H$8=6,(VLOOKUP($A81,'LA6'!$A$1:$AD$200,'LA6'!F$1,0)),0)))))),".")</f>
        <v>-</v>
      </c>
      <c r="I81" s="27">
        <f>IFERROR(
IF(INDEX!$H$8=1,(VLOOKUP($A81,'LA1'!$A$1:$AD$200,'LA1'!G$1,0)),
IF(INDEX!$H$8=2,(VLOOKUP($A81,'LA2'!$A$1:$AD$200,'LA2'!G$1,0)),
IF(INDEX!$H$8=3,(VLOOKUP($A81,'LA3'!$A$1:$AD$200,'LA3'!G$1,0)),
IF(INDEX!$H$8=4,(VLOOKUP($A81,'LA4'!$A$1:$AD$200,'LA4'!G$1,0)),
IF(INDEX!$H$8=5,(VLOOKUP($A81,'LA5'!$A$1:$AD$200,'LA5'!G$1,0)),
IF(INDEX!$H$8=6,(VLOOKUP($A81,'LA6'!$A$1:$AD$200,'LA6'!G$1,0)),0)))))),".")</f>
        <v>0.11</v>
      </c>
      <c r="J81" s="27">
        <f>IFERROR(
IF(INDEX!$H$8=1,(VLOOKUP($A81,'LA1'!$A$1:$AD$200,'LA1'!H$1,0)),
IF(INDEX!$H$8=2,(VLOOKUP($A81,'LA2'!$A$1:$AD$200,'LA2'!H$1,0)),
IF(INDEX!$H$8=3,(VLOOKUP($A81,'LA3'!$A$1:$AD$200,'LA3'!H$1,0)),
IF(INDEX!$H$8=4,(VLOOKUP($A81,'LA4'!$A$1:$AD$200,'LA4'!H$1,0)),
IF(INDEX!$H$8=5,(VLOOKUP($A81,'LA5'!$A$1:$AD$200,'LA5'!H$1,0)),
IF(INDEX!$H$8=6,(VLOOKUP($A81,'LA6'!$A$1:$AD$200,'LA6'!H$1,0)),0)))))),".")</f>
        <v>0.13</v>
      </c>
      <c r="K81" s="27">
        <f>IFERROR(
IF(INDEX!$H$8=1,(VLOOKUP($A81,'LA1'!$A$1:$AD$200,'LA1'!I$1,0)),
IF(INDEX!$H$8=2,(VLOOKUP($A81,'LA2'!$A$1:$AD$200,'LA2'!I$1,0)),
IF(INDEX!$H$8=3,(VLOOKUP($A81,'LA3'!$A$1:$AD$200,'LA3'!I$1,0)),
IF(INDEX!$H$8=4,(VLOOKUP($A81,'LA4'!$A$1:$AD$200,'LA4'!I$1,0)),
IF(INDEX!$H$8=5,(VLOOKUP($A81,'LA5'!$A$1:$AD$200,'LA5'!I$1,0)),
IF(INDEX!$H$8=6,(VLOOKUP($A81,'LA6'!$A$1:$AD$200,'LA6'!I$1,0)),0)))))),".")</f>
        <v>0.38</v>
      </c>
      <c r="L81" s="27">
        <f>IFERROR(
IF(INDEX!$H$8=1,(VLOOKUP($A81,'LA1'!$A$1:$AD$200,'LA1'!J$1,0)),
IF(INDEX!$H$8=2,(VLOOKUP($A81,'LA2'!$A$1:$AD$200,'LA2'!J$1,0)),
IF(INDEX!$H$8=3,(VLOOKUP($A81,'LA3'!$A$1:$AD$200,'LA3'!J$1,0)),
IF(INDEX!$H$8=4,(VLOOKUP($A81,'LA4'!$A$1:$AD$200,'LA4'!J$1,0)),
IF(INDEX!$H$8=5,(VLOOKUP($A81,'LA5'!$A$1:$AD$200,'LA5'!J$1,0)),
IF(INDEX!$H$8=6,(VLOOKUP($A81,'LA6'!$A$1:$AD$200,'LA6'!J$1,0)),0)))))),".")</f>
        <v>0</v>
      </c>
      <c r="M81" s="27">
        <f>IFERROR(
IF(INDEX!$H$8=1,(VLOOKUP($A81,'LA1'!$A$1:$AD$200,'LA1'!K$1,0)),
IF(INDEX!$H$8=2,(VLOOKUP($A81,'LA2'!$A$1:$AD$200,'LA2'!K$1,0)),
IF(INDEX!$H$8=3,(VLOOKUP($A81,'LA3'!$A$1:$AD$200,'LA3'!K$1,0)),
IF(INDEX!$H$8=4,(VLOOKUP($A81,'LA4'!$A$1:$AD$200,'LA4'!K$1,0)),
IF(INDEX!$H$8=5,(VLOOKUP($A81,'LA5'!$A$1:$AD$200,'LA5'!K$1,0)),
IF(INDEX!$H$8=6,(VLOOKUP($A81,'LA6'!$A$1:$AD$200,'LA6'!K$1,0)),0)))))),".")</f>
        <v>0</v>
      </c>
      <c r="N81" s="27" t="str">
        <f>IFERROR(
IF(INDEX!$H$8=1,(VLOOKUP($A81,'LA1'!$A$1:$AD$200,'LA1'!L$1,0)),
IF(INDEX!$H$8=2,(VLOOKUP($A81,'LA2'!$A$1:$AD$200,'LA2'!L$1,0)),
IF(INDEX!$H$8=3,(VLOOKUP($A81,'LA3'!$A$1:$AD$200,'LA3'!L$1,0)),
IF(INDEX!$H$8=4,(VLOOKUP($A81,'LA4'!$A$1:$AD$200,'LA4'!L$1,0)),
IF(INDEX!$H$8=5,(VLOOKUP($A81,'LA5'!$A$1:$AD$200,'LA5'!L$1,0)),
IF(INDEX!$H$8=6,(VLOOKUP($A81,'LA6'!$A$1:$AD$200,'LA6'!L$1,0)),0)))))),".")</f>
        <v>x</v>
      </c>
      <c r="O81" s="27">
        <f>IFERROR(
IF(INDEX!$H$8=1,(VLOOKUP($A81,'LA1'!$A$1:$AD$200,'LA1'!M$1,0)),
IF(INDEX!$H$8=2,(VLOOKUP($A81,'LA2'!$A$1:$AD$200,'LA2'!M$1,0)),
IF(INDEX!$H$8=3,(VLOOKUP($A81,'LA3'!$A$1:$AD$200,'LA3'!M$1,0)),
IF(INDEX!$H$8=4,(VLOOKUP($A81,'LA4'!$A$1:$AD$200,'LA4'!M$1,0)),
IF(INDEX!$H$8=5,(VLOOKUP($A81,'LA5'!$A$1:$AD$200,'LA5'!M$1,0)),
IF(INDEX!$H$8=6,(VLOOKUP($A81,'LA6'!$A$1:$AD$200,'LA6'!M$1,0)),0)))))),".")</f>
        <v>0.11</v>
      </c>
      <c r="P81" s="27">
        <f>IFERROR(
IF(INDEX!$H$8=1,(VLOOKUP($A81,'LA1'!$A$1:$AD$200,'LA1'!N$1,0)),
IF(INDEX!$H$8=2,(VLOOKUP($A81,'LA2'!$A$1:$AD$200,'LA2'!N$1,0)),
IF(INDEX!$H$8=3,(VLOOKUP($A81,'LA3'!$A$1:$AD$200,'LA3'!N$1,0)),
IF(INDEX!$H$8=4,(VLOOKUP($A81,'LA4'!$A$1:$AD$200,'LA4'!N$1,0)),
IF(INDEX!$H$8=5,(VLOOKUP($A81,'LA5'!$A$1:$AD$200,'LA5'!N$1,0)),
IF(INDEX!$H$8=6,(VLOOKUP($A81,'LA6'!$A$1:$AD$200,'LA6'!N$1,0)),0)))))),".")</f>
        <v>0</v>
      </c>
      <c r="Q81" s="27">
        <f>IFERROR(
IF(INDEX!$H$8=1,(VLOOKUP($A81,'LA1'!$A$1:$AD$200,'LA1'!O$1,0)),
IF(INDEX!$H$8=2,(VLOOKUP($A81,'LA2'!$A$1:$AD$200,'LA2'!O$1,0)),
IF(INDEX!$H$8=3,(VLOOKUP($A81,'LA3'!$A$1:$AD$200,'LA3'!O$1,0)),
IF(INDEX!$H$8=4,(VLOOKUP($A81,'LA4'!$A$1:$AD$200,'LA4'!O$1,0)),
IF(INDEX!$H$8=5,(VLOOKUP($A81,'LA5'!$A$1:$AD$200,'LA5'!O$1,0)),
IF(INDEX!$H$8=6,(VLOOKUP($A81,'LA6'!$A$1:$AD$200,'LA6'!O$1,0)),0)))))),".")</f>
        <v>0.01</v>
      </c>
      <c r="R81" s="27">
        <f>IFERROR(
IF(INDEX!$H$8=1,(VLOOKUP($A81,'LA1'!$A$1:$AD$200,'LA1'!P$1,0)),
IF(INDEX!$H$8=2,(VLOOKUP($A81,'LA2'!$A$1:$AD$200,'LA2'!P$1,0)),
IF(INDEX!$H$8=3,(VLOOKUP($A81,'LA3'!$A$1:$AD$200,'LA3'!P$1,0)),
IF(INDEX!$H$8=4,(VLOOKUP($A81,'LA4'!$A$1:$AD$200,'LA4'!P$1,0)),
IF(INDEX!$H$8=5,(VLOOKUP($A81,'LA5'!$A$1:$AD$200,'LA5'!P$1,0)),
IF(INDEX!$H$8=6,(VLOOKUP($A81,'LA6'!$A$1:$AD$200,'LA6'!P$1,0)),0)))))),".")</f>
        <v>0.01</v>
      </c>
      <c r="S81" s="27">
        <f>IFERROR(
IF(INDEX!$H$8=1,(VLOOKUP($A81,'LA1'!$A$1:$AD$200,'LA1'!Q$1,0)),
IF(INDEX!$H$8=2,(VLOOKUP($A81,'LA2'!$A$1:$AD$200,'LA2'!Q$1,0)),
IF(INDEX!$H$8=3,(VLOOKUP($A81,'LA3'!$A$1:$AD$200,'LA3'!Q$1,0)),
IF(INDEX!$H$8=4,(VLOOKUP($A81,'LA4'!$A$1:$AD$200,'LA4'!Q$1,0)),
IF(INDEX!$H$8=5,(VLOOKUP($A81,'LA5'!$A$1:$AD$200,'LA5'!Q$1,0)),
IF(INDEX!$H$8=6,(VLOOKUP($A81,'LA6'!$A$1:$AD$200,'LA6'!Q$1,0)),0)))))),".")</f>
        <v>0.01</v>
      </c>
      <c r="T81" s="27" t="str">
        <f>IFERROR(
IF(INDEX!$H$8=1,(VLOOKUP($A81,'LA1'!$A$1:$AD$200,'LA1'!R$1,0)),
IF(INDEX!$H$8=2,(VLOOKUP($A81,'LA2'!$A$1:$AD$200,'LA2'!R$1,0)),
IF(INDEX!$H$8=3,(VLOOKUP($A81,'LA3'!$A$1:$AD$200,'LA3'!R$1,0)),
IF(INDEX!$H$8=4,(VLOOKUP($A81,'LA4'!$A$1:$AD$200,'LA4'!R$1,0)),
IF(INDEX!$H$8=5,(VLOOKUP($A81,'LA5'!$A$1:$AD$200,'LA5'!R$1,0)),
IF(INDEX!$H$8=6,(VLOOKUP($A81,'LA6'!$A$1:$AD$200,'LA6'!R$1,0)),0)))))),".")</f>
        <v>x</v>
      </c>
      <c r="U81" s="27">
        <f>IFERROR(
IF(INDEX!$H$8=1,(VLOOKUP($A81,'LA1'!$A$1:$AD$200,'LA1'!S$1,0)),
IF(INDEX!$H$8=2,(VLOOKUP($A81,'LA2'!$A$1:$AD$200,'LA2'!S$1,0)),
IF(INDEX!$H$8=3,(VLOOKUP($A81,'LA3'!$A$1:$AD$200,'LA3'!S$1,0)),
IF(INDEX!$H$8=4,(VLOOKUP($A81,'LA4'!$A$1:$AD$200,'LA4'!S$1,0)),
IF(INDEX!$H$8=5,(VLOOKUP($A81,'LA5'!$A$1:$AD$200,'LA5'!S$1,0)),
IF(INDEX!$H$8=6,(VLOOKUP($A81,'LA6'!$A$1:$AD$200,'LA6'!S$1,0)),0)))))),".")</f>
        <v>0</v>
      </c>
      <c r="V81" s="27">
        <f>IFERROR(
IF(INDEX!$H$8=1,(VLOOKUP($A81,'LA1'!$A$1:$AD$200,'LA1'!T$1,0)),
IF(INDEX!$H$8=2,(VLOOKUP($A81,'LA2'!$A$1:$AD$200,'LA2'!T$1,0)),
IF(INDEX!$H$8=3,(VLOOKUP($A81,'LA3'!$A$1:$AD$200,'LA3'!T$1,0)),
IF(INDEX!$H$8=4,(VLOOKUP($A81,'LA4'!$A$1:$AD$200,'LA4'!T$1,0)),
IF(INDEX!$H$8=5,(VLOOKUP($A81,'LA5'!$A$1:$AD$200,'LA5'!T$1,0)),
IF(INDEX!$H$8=6,(VLOOKUP($A81,'LA6'!$A$1:$AD$200,'LA6'!T$1,0)),0)))))),".")</f>
        <v>0.01</v>
      </c>
      <c r="W81" s="27">
        <f>IFERROR(
IF(INDEX!$H$8=1,(VLOOKUP($A81,'LA1'!$A$1:$AD$200,'LA1'!U$1,0)),
IF(INDEX!$H$8=2,(VLOOKUP($A81,'LA2'!$A$1:$AD$200,'LA2'!U$1,0)),
IF(INDEX!$H$8=3,(VLOOKUP($A81,'LA3'!$A$1:$AD$200,'LA3'!U$1,0)),
IF(INDEX!$H$8=4,(VLOOKUP($A81,'LA4'!$A$1:$AD$200,'LA4'!U$1,0)),
IF(INDEX!$H$8=5,(VLOOKUP($A81,'LA5'!$A$1:$AD$200,'LA5'!U$1,0)),
IF(INDEX!$H$8=6,(VLOOKUP($A81,'LA6'!$A$1:$AD$200,'LA6'!U$1,0)),0)))))),".")</f>
        <v>0.06</v>
      </c>
      <c r="X81" s="27">
        <f>IFERROR(
IF(INDEX!$H$8=1,(VLOOKUP($A81,'LA1'!$A$1:$AD$200,'LA1'!V$1,0)),
IF(INDEX!$H$8=2,(VLOOKUP($A81,'LA2'!$A$1:$AD$200,'LA2'!V$1,0)),
IF(INDEX!$H$8=3,(VLOOKUP($A81,'LA3'!$A$1:$AD$200,'LA3'!V$1,0)),
IF(INDEX!$H$8=4,(VLOOKUP($A81,'LA4'!$A$1:$AD$200,'LA4'!V$1,0)),
IF(INDEX!$H$8=5,(VLOOKUP($A81,'LA5'!$A$1:$AD$200,'LA5'!V$1,0)),
IF(INDEX!$H$8=6,(VLOOKUP($A81,'LA6'!$A$1:$AD$200,'LA6'!V$1,0)),0)))))),".")</f>
        <v>0.03</v>
      </c>
      <c r="Y81" s="27">
        <f>IFERROR(
IF(INDEX!$H$8=1,(VLOOKUP($A81,'LA1'!$A$1:$AD$200,'LA1'!W$1,0)),
IF(INDEX!$H$8=2,(VLOOKUP($A81,'LA2'!$A$1:$AD$200,'LA2'!W$1,0)),
IF(INDEX!$H$8=3,(VLOOKUP($A81,'LA3'!$A$1:$AD$200,'LA3'!W$1,0)),
IF(INDEX!$H$8=4,(VLOOKUP($A81,'LA4'!$A$1:$AD$200,'LA4'!W$1,0)),
IF(INDEX!$H$8=5,(VLOOKUP($A81,'LA5'!$A$1:$AD$200,'LA5'!W$1,0)),
IF(INDEX!$H$8=6,(VLOOKUP($A81,'LA6'!$A$1:$AD$200,'LA6'!W$1,0)),0)))))),".")</f>
        <v>0.01</v>
      </c>
    </row>
    <row r="82" spans="1:25" s="7" customFormat="1" ht="11.25" x14ac:dyDescent="0.2">
      <c r="A82" s="13">
        <v>314</v>
      </c>
      <c r="B82" s="13" t="s">
        <v>193</v>
      </c>
      <c r="C82" s="96" t="s">
        <v>124</v>
      </c>
      <c r="D82" s="26">
        <f>IFERROR(
IF(INDEX!$H$8=1,(VLOOKUP($A82,'LA1'!$A$1:$AD$200,'LA1'!B$1,0)),
IF(INDEX!$H$8=2,(VLOOKUP($A82,'LA2'!$A$1:$AD$200,'LA2'!B$1,0)),
IF(INDEX!$H$8=3,(VLOOKUP($A82,'LA3'!$A$1:$AD$200,'LA3'!B$1,0)),
IF(INDEX!$H$8=4,(VLOOKUP($A82,'LA4'!$A$1:$AD$200,'LA4'!B$1,0)),
IF(INDEX!$H$8=5,(VLOOKUP($A82,'LA5'!$A$1:$AD$200,'LA5'!B$1,0)),
IF(INDEX!$H$8=6,(VLOOKUP($A82,'LA6'!$A$1:$AD$200,'LA6'!B$1,0)),0)))))),".")</f>
        <v>1540</v>
      </c>
      <c r="E82" s="27">
        <f>IFERROR(
IF(INDEX!$H$8=1,(VLOOKUP($A82,'LA1'!$A$1:$AD$200,'LA1'!C$1,0)),
IF(INDEX!$H$8=2,(VLOOKUP($A82,'LA2'!$A$1:$AD$200,'LA2'!C$1,0)),
IF(INDEX!$H$8=3,(VLOOKUP($A82,'LA3'!$A$1:$AD$200,'LA3'!C$1,0)),
IF(INDEX!$H$8=4,(VLOOKUP($A82,'LA4'!$A$1:$AD$200,'LA4'!C$1,0)),
IF(INDEX!$H$8=5,(VLOOKUP($A82,'LA5'!$A$1:$AD$200,'LA5'!C$1,0)),
IF(INDEX!$H$8=6,(VLOOKUP($A82,'LA6'!$A$1:$AD$200,'LA6'!C$1,0)),0)))))),".")</f>
        <v>0.94</v>
      </c>
      <c r="F82" s="27">
        <f>IFERROR(
IF(INDEX!$H$8=1,(VLOOKUP($A82,'LA1'!$A$1:$AD$200,'LA1'!D$1,0)),
IF(INDEX!$H$8=2,(VLOOKUP($A82,'LA2'!$A$1:$AD$200,'LA2'!D$1,0)),
IF(INDEX!$H$8=3,(VLOOKUP($A82,'LA3'!$A$1:$AD$200,'LA3'!D$1,0)),
IF(INDEX!$H$8=4,(VLOOKUP($A82,'LA4'!$A$1:$AD$200,'LA4'!D$1,0)),
IF(INDEX!$H$8=5,(VLOOKUP($A82,'LA5'!$A$1:$AD$200,'LA5'!D$1,0)),
IF(INDEX!$H$8=6,(VLOOKUP($A82,'LA6'!$A$1:$AD$200,'LA6'!D$1,0)),0)))))),".")</f>
        <v>0.93</v>
      </c>
      <c r="G82" s="27">
        <f>IFERROR(
IF(INDEX!$H$8=1,(VLOOKUP($A82,'LA1'!$A$1:$AD$200,'LA1'!E$1,0)),
IF(INDEX!$H$8=2,(VLOOKUP($A82,'LA2'!$A$1:$AD$200,'LA2'!E$1,0)),
IF(INDEX!$H$8=3,(VLOOKUP($A82,'LA3'!$A$1:$AD$200,'LA3'!E$1,0)),
IF(INDEX!$H$8=4,(VLOOKUP($A82,'LA4'!$A$1:$AD$200,'LA4'!E$1,0)),
IF(INDEX!$H$8=5,(VLOOKUP($A82,'LA5'!$A$1:$AD$200,'LA5'!E$1,0)),
IF(INDEX!$H$8=6,(VLOOKUP($A82,'LA6'!$A$1:$AD$200,'LA6'!E$1,0)),0)))))),".")</f>
        <v>0.19</v>
      </c>
      <c r="H82" s="27">
        <f>IFERROR(
IF(INDEX!$H$8=1,(VLOOKUP($A82,'LA1'!$A$1:$AD$200,'LA1'!F$1,0)),
IF(INDEX!$H$8=2,(VLOOKUP($A82,'LA2'!$A$1:$AD$200,'LA2'!F$1,0)),
IF(INDEX!$H$8=3,(VLOOKUP($A82,'LA3'!$A$1:$AD$200,'LA3'!F$1,0)),
IF(INDEX!$H$8=4,(VLOOKUP($A82,'LA4'!$A$1:$AD$200,'LA4'!F$1,0)),
IF(INDEX!$H$8=5,(VLOOKUP($A82,'LA5'!$A$1:$AD$200,'LA5'!F$1,0)),
IF(INDEX!$H$8=6,(VLOOKUP($A82,'LA6'!$A$1:$AD$200,'LA6'!F$1,0)),0)))))),".")</f>
        <v>0.01</v>
      </c>
      <c r="I82" s="27">
        <f>IFERROR(
IF(INDEX!$H$8=1,(VLOOKUP($A82,'LA1'!$A$1:$AD$200,'LA1'!G$1,0)),
IF(INDEX!$H$8=2,(VLOOKUP($A82,'LA2'!$A$1:$AD$200,'LA2'!G$1,0)),
IF(INDEX!$H$8=3,(VLOOKUP($A82,'LA3'!$A$1:$AD$200,'LA3'!G$1,0)),
IF(INDEX!$H$8=4,(VLOOKUP($A82,'LA4'!$A$1:$AD$200,'LA4'!G$1,0)),
IF(INDEX!$H$8=5,(VLOOKUP($A82,'LA5'!$A$1:$AD$200,'LA5'!G$1,0)),
IF(INDEX!$H$8=6,(VLOOKUP($A82,'LA6'!$A$1:$AD$200,'LA6'!G$1,0)),0)))))),".")</f>
        <v>0.02</v>
      </c>
      <c r="J82" s="27">
        <f>IFERROR(
IF(INDEX!$H$8=1,(VLOOKUP($A82,'LA1'!$A$1:$AD$200,'LA1'!H$1,0)),
IF(INDEX!$H$8=2,(VLOOKUP($A82,'LA2'!$A$1:$AD$200,'LA2'!H$1,0)),
IF(INDEX!$H$8=3,(VLOOKUP($A82,'LA3'!$A$1:$AD$200,'LA3'!H$1,0)),
IF(INDEX!$H$8=4,(VLOOKUP($A82,'LA4'!$A$1:$AD$200,'LA4'!H$1,0)),
IF(INDEX!$H$8=5,(VLOOKUP($A82,'LA5'!$A$1:$AD$200,'LA5'!H$1,0)),
IF(INDEX!$H$8=6,(VLOOKUP($A82,'LA6'!$A$1:$AD$200,'LA6'!H$1,0)),0)))))),".")</f>
        <v>0.64</v>
      </c>
      <c r="K82" s="27">
        <f>IFERROR(
IF(INDEX!$H$8=1,(VLOOKUP($A82,'LA1'!$A$1:$AD$200,'LA1'!I$1,0)),
IF(INDEX!$H$8=2,(VLOOKUP($A82,'LA2'!$A$1:$AD$200,'LA2'!I$1,0)),
IF(INDEX!$H$8=3,(VLOOKUP($A82,'LA3'!$A$1:$AD$200,'LA3'!I$1,0)),
IF(INDEX!$H$8=4,(VLOOKUP($A82,'LA4'!$A$1:$AD$200,'LA4'!I$1,0)),
IF(INDEX!$H$8=5,(VLOOKUP($A82,'LA5'!$A$1:$AD$200,'LA5'!I$1,0)),
IF(INDEX!$H$8=6,(VLOOKUP($A82,'LA6'!$A$1:$AD$200,'LA6'!I$1,0)),0)))))),".")</f>
        <v>7.0000000000000007E-2</v>
      </c>
      <c r="L82" s="27">
        <f>IFERROR(
IF(INDEX!$H$8=1,(VLOOKUP($A82,'LA1'!$A$1:$AD$200,'LA1'!J$1,0)),
IF(INDEX!$H$8=2,(VLOOKUP($A82,'LA2'!$A$1:$AD$200,'LA2'!J$1,0)),
IF(INDEX!$H$8=3,(VLOOKUP($A82,'LA3'!$A$1:$AD$200,'LA3'!J$1,0)),
IF(INDEX!$H$8=4,(VLOOKUP($A82,'LA4'!$A$1:$AD$200,'LA4'!J$1,0)),
IF(INDEX!$H$8=5,(VLOOKUP($A82,'LA5'!$A$1:$AD$200,'LA5'!J$1,0)),
IF(INDEX!$H$8=6,(VLOOKUP($A82,'LA6'!$A$1:$AD$200,'LA6'!J$1,0)),0)))))),".")</f>
        <v>0</v>
      </c>
      <c r="M82" s="27" t="str">
        <f>IFERROR(
IF(INDEX!$H$8=1,(VLOOKUP($A82,'LA1'!$A$1:$AD$200,'LA1'!K$1,0)),
IF(INDEX!$H$8=2,(VLOOKUP($A82,'LA2'!$A$1:$AD$200,'LA2'!K$1,0)),
IF(INDEX!$H$8=3,(VLOOKUP($A82,'LA3'!$A$1:$AD$200,'LA3'!K$1,0)),
IF(INDEX!$H$8=4,(VLOOKUP($A82,'LA4'!$A$1:$AD$200,'LA4'!K$1,0)),
IF(INDEX!$H$8=5,(VLOOKUP($A82,'LA5'!$A$1:$AD$200,'LA5'!K$1,0)),
IF(INDEX!$H$8=6,(VLOOKUP($A82,'LA6'!$A$1:$AD$200,'LA6'!K$1,0)),0)))))),".")</f>
        <v>x</v>
      </c>
      <c r="N82" s="27">
        <f>IFERROR(
IF(INDEX!$H$8=1,(VLOOKUP($A82,'LA1'!$A$1:$AD$200,'LA1'!L$1,0)),
IF(INDEX!$H$8=2,(VLOOKUP($A82,'LA2'!$A$1:$AD$200,'LA2'!L$1,0)),
IF(INDEX!$H$8=3,(VLOOKUP($A82,'LA3'!$A$1:$AD$200,'LA3'!L$1,0)),
IF(INDEX!$H$8=4,(VLOOKUP($A82,'LA4'!$A$1:$AD$200,'LA4'!L$1,0)),
IF(INDEX!$H$8=5,(VLOOKUP($A82,'LA5'!$A$1:$AD$200,'LA5'!L$1,0)),
IF(INDEX!$H$8=6,(VLOOKUP($A82,'LA6'!$A$1:$AD$200,'LA6'!L$1,0)),0)))))),".")</f>
        <v>0</v>
      </c>
      <c r="O82" s="27">
        <f>IFERROR(
IF(INDEX!$H$8=1,(VLOOKUP($A82,'LA1'!$A$1:$AD$200,'LA1'!M$1,0)),
IF(INDEX!$H$8=2,(VLOOKUP($A82,'LA2'!$A$1:$AD$200,'LA2'!M$1,0)),
IF(INDEX!$H$8=3,(VLOOKUP($A82,'LA3'!$A$1:$AD$200,'LA3'!M$1,0)),
IF(INDEX!$H$8=4,(VLOOKUP($A82,'LA4'!$A$1:$AD$200,'LA4'!M$1,0)),
IF(INDEX!$H$8=5,(VLOOKUP($A82,'LA5'!$A$1:$AD$200,'LA5'!M$1,0)),
IF(INDEX!$H$8=6,(VLOOKUP($A82,'LA6'!$A$1:$AD$200,'LA6'!M$1,0)),0)))))),".")</f>
        <v>0.03</v>
      </c>
      <c r="P82" s="27">
        <f>IFERROR(
IF(INDEX!$H$8=1,(VLOOKUP($A82,'LA1'!$A$1:$AD$200,'LA1'!N$1,0)),
IF(INDEX!$H$8=2,(VLOOKUP($A82,'LA2'!$A$1:$AD$200,'LA2'!N$1,0)),
IF(INDEX!$H$8=3,(VLOOKUP($A82,'LA3'!$A$1:$AD$200,'LA3'!N$1,0)),
IF(INDEX!$H$8=4,(VLOOKUP($A82,'LA4'!$A$1:$AD$200,'LA4'!N$1,0)),
IF(INDEX!$H$8=5,(VLOOKUP($A82,'LA5'!$A$1:$AD$200,'LA5'!N$1,0)),
IF(INDEX!$H$8=6,(VLOOKUP($A82,'LA6'!$A$1:$AD$200,'LA6'!N$1,0)),0)))))),".")</f>
        <v>0</v>
      </c>
      <c r="Q82" s="27" t="str">
        <f>IFERROR(
IF(INDEX!$H$8=1,(VLOOKUP($A82,'LA1'!$A$1:$AD$200,'LA1'!O$1,0)),
IF(INDEX!$H$8=2,(VLOOKUP($A82,'LA2'!$A$1:$AD$200,'LA2'!O$1,0)),
IF(INDEX!$H$8=3,(VLOOKUP($A82,'LA3'!$A$1:$AD$200,'LA3'!O$1,0)),
IF(INDEX!$H$8=4,(VLOOKUP($A82,'LA4'!$A$1:$AD$200,'LA4'!O$1,0)),
IF(INDEX!$H$8=5,(VLOOKUP($A82,'LA5'!$A$1:$AD$200,'LA5'!O$1,0)),
IF(INDEX!$H$8=6,(VLOOKUP($A82,'LA6'!$A$1:$AD$200,'LA6'!O$1,0)),0)))))),".")</f>
        <v>x</v>
      </c>
      <c r="R82" s="27" t="str">
        <f>IFERROR(
IF(INDEX!$H$8=1,(VLOOKUP($A82,'LA1'!$A$1:$AD$200,'LA1'!P$1,0)),
IF(INDEX!$H$8=2,(VLOOKUP($A82,'LA2'!$A$1:$AD$200,'LA2'!P$1,0)),
IF(INDEX!$H$8=3,(VLOOKUP($A82,'LA3'!$A$1:$AD$200,'LA3'!P$1,0)),
IF(INDEX!$H$8=4,(VLOOKUP($A82,'LA4'!$A$1:$AD$200,'LA4'!P$1,0)),
IF(INDEX!$H$8=5,(VLOOKUP($A82,'LA5'!$A$1:$AD$200,'LA5'!P$1,0)),
IF(INDEX!$H$8=6,(VLOOKUP($A82,'LA6'!$A$1:$AD$200,'LA6'!P$1,0)),0)))))),".")</f>
        <v>-</v>
      </c>
      <c r="S82" s="27" t="str">
        <f>IFERROR(
IF(INDEX!$H$8=1,(VLOOKUP($A82,'LA1'!$A$1:$AD$200,'LA1'!Q$1,0)),
IF(INDEX!$H$8=2,(VLOOKUP($A82,'LA2'!$A$1:$AD$200,'LA2'!Q$1,0)),
IF(INDEX!$H$8=3,(VLOOKUP($A82,'LA3'!$A$1:$AD$200,'LA3'!Q$1,0)),
IF(INDEX!$H$8=4,(VLOOKUP($A82,'LA4'!$A$1:$AD$200,'LA4'!Q$1,0)),
IF(INDEX!$H$8=5,(VLOOKUP($A82,'LA5'!$A$1:$AD$200,'LA5'!Q$1,0)),
IF(INDEX!$H$8=6,(VLOOKUP($A82,'LA6'!$A$1:$AD$200,'LA6'!Q$1,0)),0)))))),".")</f>
        <v>-</v>
      </c>
      <c r="T82" s="27" t="str">
        <f>IFERROR(
IF(INDEX!$H$8=1,(VLOOKUP($A82,'LA1'!$A$1:$AD$200,'LA1'!R$1,0)),
IF(INDEX!$H$8=2,(VLOOKUP($A82,'LA2'!$A$1:$AD$200,'LA2'!R$1,0)),
IF(INDEX!$H$8=3,(VLOOKUP($A82,'LA3'!$A$1:$AD$200,'LA3'!R$1,0)),
IF(INDEX!$H$8=4,(VLOOKUP($A82,'LA4'!$A$1:$AD$200,'LA4'!R$1,0)),
IF(INDEX!$H$8=5,(VLOOKUP($A82,'LA5'!$A$1:$AD$200,'LA5'!R$1,0)),
IF(INDEX!$H$8=6,(VLOOKUP($A82,'LA6'!$A$1:$AD$200,'LA6'!R$1,0)),0)))))),".")</f>
        <v>-</v>
      </c>
      <c r="U82" s="27">
        <f>IFERROR(
IF(INDEX!$H$8=1,(VLOOKUP($A82,'LA1'!$A$1:$AD$200,'LA1'!S$1,0)),
IF(INDEX!$H$8=2,(VLOOKUP($A82,'LA2'!$A$1:$AD$200,'LA2'!S$1,0)),
IF(INDEX!$H$8=3,(VLOOKUP($A82,'LA3'!$A$1:$AD$200,'LA3'!S$1,0)),
IF(INDEX!$H$8=4,(VLOOKUP($A82,'LA4'!$A$1:$AD$200,'LA4'!S$1,0)),
IF(INDEX!$H$8=5,(VLOOKUP($A82,'LA5'!$A$1:$AD$200,'LA5'!S$1,0)),
IF(INDEX!$H$8=6,(VLOOKUP($A82,'LA6'!$A$1:$AD$200,'LA6'!S$1,0)),0)))))),".")</f>
        <v>0</v>
      </c>
      <c r="V82" s="27">
        <f>IFERROR(
IF(INDEX!$H$8=1,(VLOOKUP($A82,'LA1'!$A$1:$AD$200,'LA1'!T$1,0)),
IF(INDEX!$H$8=2,(VLOOKUP($A82,'LA2'!$A$1:$AD$200,'LA2'!T$1,0)),
IF(INDEX!$H$8=3,(VLOOKUP($A82,'LA3'!$A$1:$AD$200,'LA3'!T$1,0)),
IF(INDEX!$H$8=4,(VLOOKUP($A82,'LA4'!$A$1:$AD$200,'LA4'!T$1,0)),
IF(INDEX!$H$8=5,(VLOOKUP($A82,'LA5'!$A$1:$AD$200,'LA5'!T$1,0)),
IF(INDEX!$H$8=6,(VLOOKUP($A82,'LA6'!$A$1:$AD$200,'LA6'!T$1,0)),0)))))),".")</f>
        <v>0.01</v>
      </c>
      <c r="W82" s="27">
        <f>IFERROR(
IF(INDEX!$H$8=1,(VLOOKUP($A82,'LA1'!$A$1:$AD$200,'LA1'!U$1,0)),
IF(INDEX!$H$8=2,(VLOOKUP($A82,'LA2'!$A$1:$AD$200,'LA2'!U$1,0)),
IF(INDEX!$H$8=3,(VLOOKUP($A82,'LA3'!$A$1:$AD$200,'LA3'!U$1,0)),
IF(INDEX!$H$8=4,(VLOOKUP($A82,'LA4'!$A$1:$AD$200,'LA4'!U$1,0)),
IF(INDEX!$H$8=5,(VLOOKUP($A82,'LA5'!$A$1:$AD$200,'LA5'!U$1,0)),
IF(INDEX!$H$8=6,(VLOOKUP($A82,'LA6'!$A$1:$AD$200,'LA6'!U$1,0)),0)))))),".")</f>
        <v>0.03</v>
      </c>
      <c r="X82" s="27">
        <f>IFERROR(
IF(INDEX!$H$8=1,(VLOOKUP($A82,'LA1'!$A$1:$AD$200,'LA1'!V$1,0)),
IF(INDEX!$H$8=2,(VLOOKUP($A82,'LA2'!$A$1:$AD$200,'LA2'!V$1,0)),
IF(INDEX!$H$8=3,(VLOOKUP($A82,'LA3'!$A$1:$AD$200,'LA3'!V$1,0)),
IF(INDEX!$H$8=4,(VLOOKUP($A82,'LA4'!$A$1:$AD$200,'LA4'!V$1,0)),
IF(INDEX!$H$8=5,(VLOOKUP($A82,'LA5'!$A$1:$AD$200,'LA5'!V$1,0)),
IF(INDEX!$H$8=6,(VLOOKUP($A82,'LA6'!$A$1:$AD$200,'LA6'!V$1,0)),0)))))),".")</f>
        <v>0.01</v>
      </c>
      <c r="Y82" s="27">
        <f>IFERROR(
IF(INDEX!$H$8=1,(VLOOKUP($A82,'LA1'!$A$1:$AD$200,'LA1'!W$1,0)),
IF(INDEX!$H$8=2,(VLOOKUP($A82,'LA2'!$A$1:$AD$200,'LA2'!W$1,0)),
IF(INDEX!$H$8=3,(VLOOKUP($A82,'LA3'!$A$1:$AD$200,'LA3'!W$1,0)),
IF(INDEX!$H$8=4,(VLOOKUP($A82,'LA4'!$A$1:$AD$200,'LA4'!W$1,0)),
IF(INDEX!$H$8=5,(VLOOKUP($A82,'LA5'!$A$1:$AD$200,'LA5'!W$1,0)),
IF(INDEX!$H$8=6,(VLOOKUP($A82,'LA6'!$A$1:$AD$200,'LA6'!W$1,0)),0)))))),".")</f>
        <v>0.01</v>
      </c>
    </row>
    <row r="83" spans="1:25" s="7" customFormat="1" ht="11.25" x14ac:dyDescent="0.2">
      <c r="A83" s="13">
        <v>382</v>
      </c>
      <c r="B83" s="13" t="s">
        <v>194</v>
      </c>
      <c r="C83" s="96" t="s">
        <v>114</v>
      </c>
      <c r="D83" s="26">
        <f>IFERROR(
IF(INDEX!$H$8=1,(VLOOKUP($A83,'LA1'!$A$1:$AD$200,'LA1'!B$1,0)),
IF(INDEX!$H$8=2,(VLOOKUP($A83,'LA2'!$A$1:$AD$200,'LA2'!B$1,0)),
IF(INDEX!$H$8=3,(VLOOKUP($A83,'LA3'!$A$1:$AD$200,'LA3'!B$1,0)),
IF(INDEX!$H$8=4,(VLOOKUP($A83,'LA4'!$A$1:$AD$200,'LA4'!B$1,0)),
IF(INDEX!$H$8=5,(VLOOKUP($A83,'LA5'!$A$1:$AD$200,'LA5'!B$1,0)),
IF(INDEX!$H$8=6,(VLOOKUP($A83,'LA6'!$A$1:$AD$200,'LA6'!B$1,0)),0)))))),".")</f>
        <v>4570</v>
      </c>
      <c r="E83" s="27">
        <f>IFERROR(
IF(INDEX!$H$8=1,(VLOOKUP($A83,'LA1'!$A$1:$AD$200,'LA1'!C$1,0)),
IF(INDEX!$H$8=2,(VLOOKUP($A83,'LA2'!$A$1:$AD$200,'LA2'!C$1,0)),
IF(INDEX!$H$8=3,(VLOOKUP($A83,'LA3'!$A$1:$AD$200,'LA3'!C$1,0)),
IF(INDEX!$H$8=4,(VLOOKUP($A83,'LA4'!$A$1:$AD$200,'LA4'!C$1,0)),
IF(INDEX!$H$8=5,(VLOOKUP($A83,'LA5'!$A$1:$AD$200,'LA5'!C$1,0)),
IF(INDEX!$H$8=6,(VLOOKUP($A83,'LA6'!$A$1:$AD$200,'LA6'!C$1,0)),0)))))),".")</f>
        <v>0.93</v>
      </c>
      <c r="F83" s="27">
        <f>IFERROR(
IF(INDEX!$H$8=1,(VLOOKUP($A83,'LA1'!$A$1:$AD$200,'LA1'!D$1,0)),
IF(INDEX!$H$8=2,(VLOOKUP($A83,'LA2'!$A$1:$AD$200,'LA2'!D$1,0)),
IF(INDEX!$H$8=3,(VLOOKUP($A83,'LA3'!$A$1:$AD$200,'LA3'!D$1,0)),
IF(INDEX!$H$8=4,(VLOOKUP($A83,'LA4'!$A$1:$AD$200,'LA4'!D$1,0)),
IF(INDEX!$H$8=5,(VLOOKUP($A83,'LA5'!$A$1:$AD$200,'LA5'!D$1,0)),
IF(INDEX!$H$8=6,(VLOOKUP($A83,'LA6'!$A$1:$AD$200,'LA6'!D$1,0)),0)))))),".")</f>
        <v>0.91</v>
      </c>
      <c r="G83" s="27">
        <f>IFERROR(
IF(INDEX!$H$8=1,(VLOOKUP($A83,'LA1'!$A$1:$AD$200,'LA1'!E$1,0)),
IF(INDEX!$H$8=2,(VLOOKUP($A83,'LA2'!$A$1:$AD$200,'LA2'!E$1,0)),
IF(INDEX!$H$8=3,(VLOOKUP($A83,'LA3'!$A$1:$AD$200,'LA3'!E$1,0)),
IF(INDEX!$H$8=4,(VLOOKUP($A83,'LA4'!$A$1:$AD$200,'LA4'!E$1,0)),
IF(INDEX!$H$8=5,(VLOOKUP($A83,'LA5'!$A$1:$AD$200,'LA5'!E$1,0)),
IF(INDEX!$H$8=6,(VLOOKUP($A83,'LA6'!$A$1:$AD$200,'LA6'!E$1,0)),0)))))),".")</f>
        <v>0.3</v>
      </c>
      <c r="H83" s="27" t="str">
        <f>IFERROR(
IF(INDEX!$H$8=1,(VLOOKUP($A83,'LA1'!$A$1:$AD$200,'LA1'!F$1,0)),
IF(INDEX!$H$8=2,(VLOOKUP($A83,'LA2'!$A$1:$AD$200,'LA2'!F$1,0)),
IF(INDEX!$H$8=3,(VLOOKUP($A83,'LA3'!$A$1:$AD$200,'LA3'!F$1,0)),
IF(INDEX!$H$8=4,(VLOOKUP($A83,'LA4'!$A$1:$AD$200,'LA4'!F$1,0)),
IF(INDEX!$H$8=5,(VLOOKUP($A83,'LA5'!$A$1:$AD$200,'LA5'!F$1,0)),
IF(INDEX!$H$8=6,(VLOOKUP($A83,'LA6'!$A$1:$AD$200,'LA6'!F$1,0)),0)))))),".")</f>
        <v>-</v>
      </c>
      <c r="I83" s="27">
        <f>IFERROR(
IF(INDEX!$H$8=1,(VLOOKUP($A83,'LA1'!$A$1:$AD$200,'LA1'!G$1,0)),
IF(INDEX!$H$8=2,(VLOOKUP($A83,'LA2'!$A$1:$AD$200,'LA2'!G$1,0)),
IF(INDEX!$H$8=3,(VLOOKUP($A83,'LA3'!$A$1:$AD$200,'LA3'!G$1,0)),
IF(INDEX!$H$8=4,(VLOOKUP($A83,'LA4'!$A$1:$AD$200,'LA4'!G$1,0)),
IF(INDEX!$H$8=5,(VLOOKUP($A83,'LA5'!$A$1:$AD$200,'LA5'!G$1,0)),
IF(INDEX!$H$8=6,(VLOOKUP($A83,'LA6'!$A$1:$AD$200,'LA6'!G$1,0)),0)))))),".")</f>
        <v>0.03</v>
      </c>
      <c r="J83" s="27">
        <f>IFERROR(
IF(INDEX!$H$8=1,(VLOOKUP($A83,'LA1'!$A$1:$AD$200,'LA1'!H$1,0)),
IF(INDEX!$H$8=2,(VLOOKUP($A83,'LA2'!$A$1:$AD$200,'LA2'!H$1,0)),
IF(INDEX!$H$8=3,(VLOOKUP($A83,'LA3'!$A$1:$AD$200,'LA3'!H$1,0)),
IF(INDEX!$H$8=4,(VLOOKUP($A83,'LA4'!$A$1:$AD$200,'LA4'!H$1,0)),
IF(INDEX!$H$8=5,(VLOOKUP($A83,'LA5'!$A$1:$AD$200,'LA5'!H$1,0)),
IF(INDEX!$H$8=6,(VLOOKUP($A83,'LA6'!$A$1:$AD$200,'LA6'!H$1,0)),0)))))),".")</f>
        <v>0.21</v>
      </c>
      <c r="K83" s="27">
        <f>IFERROR(
IF(INDEX!$H$8=1,(VLOOKUP($A83,'LA1'!$A$1:$AD$200,'LA1'!I$1,0)),
IF(INDEX!$H$8=2,(VLOOKUP($A83,'LA2'!$A$1:$AD$200,'LA2'!I$1,0)),
IF(INDEX!$H$8=3,(VLOOKUP($A83,'LA3'!$A$1:$AD$200,'LA3'!I$1,0)),
IF(INDEX!$H$8=4,(VLOOKUP($A83,'LA4'!$A$1:$AD$200,'LA4'!I$1,0)),
IF(INDEX!$H$8=5,(VLOOKUP($A83,'LA5'!$A$1:$AD$200,'LA5'!I$1,0)),
IF(INDEX!$H$8=6,(VLOOKUP($A83,'LA6'!$A$1:$AD$200,'LA6'!I$1,0)),0)))))),".")</f>
        <v>0.37</v>
      </c>
      <c r="L83" s="27">
        <f>IFERROR(
IF(INDEX!$H$8=1,(VLOOKUP($A83,'LA1'!$A$1:$AD$200,'LA1'!J$1,0)),
IF(INDEX!$H$8=2,(VLOOKUP($A83,'LA2'!$A$1:$AD$200,'LA2'!J$1,0)),
IF(INDEX!$H$8=3,(VLOOKUP($A83,'LA3'!$A$1:$AD$200,'LA3'!J$1,0)),
IF(INDEX!$H$8=4,(VLOOKUP($A83,'LA4'!$A$1:$AD$200,'LA4'!J$1,0)),
IF(INDEX!$H$8=5,(VLOOKUP($A83,'LA5'!$A$1:$AD$200,'LA5'!J$1,0)),
IF(INDEX!$H$8=6,(VLOOKUP($A83,'LA6'!$A$1:$AD$200,'LA6'!J$1,0)),0)))))),".")</f>
        <v>0</v>
      </c>
      <c r="M83" s="27">
        <f>IFERROR(
IF(INDEX!$H$8=1,(VLOOKUP($A83,'LA1'!$A$1:$AD$200,'LA1'!K$1,0)),
IF(INDEX!$H$8=2,(VLOOKUP($A83,'LA2'!$A$1:$AD$200,'LA2'!K$1,0)),
IF(INDEX!$H$8=3,(VLOOKUP($A83,'LA3'!$A$1:$AD$200,'LA3'!K$1,0)),
IF(INDEX!$H$8=4,(VLOOKUP($A83,'LA4'!$A$1:$AD$200,'LA4'!K$1,0)),
IF(INDEX!$H$8=5,(VLOOKUP($A83,'LA5'!$A$1:$AD$200,'LA5'!K$1,0)),
IF(INDEX!$H$8=6,(VLOOKUP($A83,'LA6'!$A$1:$AD$200,'LA6'!K$1,0)),0)))))),".")</f>
        <v>0</v>
      </c>
      <c r="N83" s="27" t="str">
        <f>IFERROR(
IF(INDEX!$H$8=1,(VLOOKUP($A83,'LA1'!$A$1:$AD$200,'LA1'!L$1,0)),
IF(INDEX!$H$8=2,(VLOOKUP($A83,'LA2'!$A$1:$AD$200,'LA2'!L$1,0)),
IF(INDEX!$H$8=3,(VLOOKUP($A83,'LA3'!$A$1:$AD$200,'LA3'!L$1,0)),
IF(INDEX!$H$8=4,(VLOOKUP($A83,'LA4'!$A$1:$AD$200,'LA4'!L$1,0)),
IF(INDEX!$H$8=5,(VLOOKUP($A83,'LA5'!$A$1:$AD$200,'LA5'!L$1,0)),
IF(INDEX!$H$8=6,(VLOOKUP($A83,'LA6'!$A$1:$AD$200,'LA6'!L$1,0)),0)))))),".")</f>
        <v>x</v>
      </c>
      <c r="O83" s="27">
        <f>IFERROR(
IF(INDEX!$H$8=1,(VLOOKUP($A83,'LA1'!$A$1:$AD$200,'LA1'!M$1,0)),
IF(INDEX!$H$8=2,(VLOOKUP($A83,'LA2'!$A$1:$AD$200,'LA2'!M$1,0)),
IF(INDEX!$H$8=3,(VLOOKUP($A83,'LA3'!$A$1:$AD$200,'LA3'!M$1,0)),
IF(INDEX!$H$8=4,(VLOOKUP($A83,'LA4'!$A$1:$AD$200,'LA4'!M$1,0)),
IF(INDEX!$H$8=5,(VLOOKUP($A83,'LA5'!$A$1:$AD$200,'LA5'!M$1,0)),
IF(INDEX!$H$8=6,(VLOOKUP($A83,'LA6'!$A$1:$AD$200,'LA6'!M$1,0)),0)))))),".")</f>
        <v>0.06</v>
      </c>
      <c r="P83" s="27">
        <f>IFERROR(
IF(INDEX!$H$8=1,(VLOOKUP($A83,'LA1'!$A$1:$AD$200,'LA1'!N$1,0)),
IF(INDEX!$H$8=2,(VLOOKUP($A83,'LA2'!$A$1:$AD$200,'LA2'!N$1,0)),
IF(INDEX!$H$8=3,(VLOOKUP($A83,'LA3'!$A$1:$AD$200,'LA3'!N$1,0)),
IF(INDEX!$H$8=4,(VLOOKUP($A83,'LA4'!$A$1:$AD$200,'LA4'!N$1,0)),
IF(INDEX!$H$8=5,(VLOOKUP($A83,'LA5'!$A$1:$AD$200,'LA5'!N$1,0)),
IF(INDEX!$H$8=6,(VLOOKUP($A83,'LA6'!$A$1:$AD$200,'LA6'!N$1,0)),0)))))),".")</f>
        <v>0</v>
      </c>
      <c r="Q83" s="27" t="str">
        <f>IFERROR(
IF(INDEX!$H$8=1,(VLOOKUP($A83,'LA1'!$A$1:$AD$200,'LA1'!O$1,0)),
IF(INDEX!$H$8=2,(VLOOKUP($A83,'LA2'!$A$1:$AD$200,'LA2'!O$1,0)),
IF(INDEX!$H$8=3,(VLOOKUP($A83,'LA3'!$A$1:$AD$200,'LA3'!O$1,0)),
IF(INDEX!$H$8=4,(VLOOKUP($A83,'LA4'!$A$1:$AD$200,'LA4'!O$1,0)),
IF(INDEX!$H$8=5,(VLOOKUP($A83,'LA5'!$A$1:$AD$200,'LA5'!O$1,0)),
IF(INDEX!$H$8=6,(VLOOKUP($A83,'LA6'!$A$1:$AD$200,'LA6'!O$1,0)),0)))))),".")</f>
        <v>-</v>
      </c>
      <c r="R83" s="27">
        <f>IFERROR(
IF(INDEX!$H$8=1,(VLOOKUP($A83,'LA1'!$A$1:$AD$200,'LA1'!P$1,0)),
IF(INDEX!$H$8=2,(VLOOKUP($A83,'LA2'!$A$1:$AD$200,'LA2'!P$1,0)),
IF(INDEX!$H$8=3,(VLOOKUP($A83,'LA3'!$A$1:$AD$200,'LA3'!P$1,0)),
IF(INDEX!$H$8=4,(VLOOKUP($A83,'LA4'!$A$1:$AD$200,'LA4'!P$1,0)),
IF(INDEX!$H$8=5,(VLOOKUP($A83,'LA5'!$A$1:$AD$200,'LA5'!P$1,0)),
IF(INDEX!$H$8=6,(VLOOKUP($A83,'LA6'!$A$1:$AD$200,'LA6'!P$1,0)),0)))))),".")</f>
        <v>0.01</v>
      </c>
      <c r="S83" s="27">
        <f>IFERROR(
IF(INDEX!$H$8=1,(VLOOKUP($A83,'LA1'!$A$1:$AD$200,'LA1'!Q$1,0)),
IF(INDEX!$H$8=2,(VLOOKUP($A83,'LA2'!$A$1:$AD$200,'LA2'!Q$1,0)),
IF(INDEX!$H$8=3,(VLOOKUP($A83,'LA3'!$A$1:$AD$200,'LA3'!Q$1,0)),
IF(INDEX!$H$8=4,(VLOOKUP($A83,'LA4'!$A$1:$AD$200,'LA4'!Q$1,0)),
IF(INDEX!$H$8=5,(VLOOKUP($A83,'LA5'!$A$1:$AD$200,'LA5'!Q$1,0)),
IF(INDEX!$H$8=6,(VLOOKUP($A83,'LA6'!$A$1:$AD$200,'LA6'!Q$1,0)),0)))))),".")</f>
        <v>0.01</v>
      </c>
      <c r="T83" s="27" t="str">
        <f>IFERROR(
IF(INDEX!$H$8=1,(VLOOKUP($A83,'LA1'!$A$1:$AD$200,'LA1'!R$1,0)),
IF(INDEX!$H$8=2,(VLOOKUP($A83,'LA2'!$A$1:$AD$200,'LA2'!R$1,0)),
IF(INDEX!$H$8=3,(VLOOKUP($A83,'LA3'!$A$1:$AD$200,'LA3'!R$1,0)),
IF(INDEX!$H$8=4,(VLOOKUP($A83,'LA4'!$A$1:$AD$200,'LA4'!R$1,0)),
IF(INDEX!$H$8=5,(VLOOKUP($A83,'LA5'!$A$1:$AD$200,'LA5'!R$1,0)),
IF(INDEX!$H$8=6,(VLOOKUP($A83,'LA6'!$A$1:$AD$200,'LA6'!R$1,0)),0)))))),".")</f>
        <v>-</v>
      </c>
      <c r="U83" s="27" t="str">
        <f>IFERROR(
IF(INDEX!$H$8=1,(VLOOKUP($A83,'LA1'!$A$1:$AD$200,'LA1'!S$1,0)),
IF(INDEX!$H$8=2,(VLOOKUP($A83,'LA2'!$A$1:$AD$200,'LA2'!S$1,0)),
IF(INDEX!$H$8=3,(VLOOKUP($A83,'LA3'!$A$1:$AD$200,'LA3'!S$1,0)),
IF(INDEX!$H$8=4,(VLOOKUP($A83,'LA4'!$A$1:$AD$200,'LA4'!S$1,0)),
IF(INDEX!$H$8=5,(VLOOKUP($A83,'LA5'!$A$1:$AD$200,'LA5'!S$1,0)),
IF(INDEX!$H$8=6,(VLOOKUP($A83,'LA6'!$A$1:$AD$200,'LA6'!S$1,0)),0)))))),".")</f>
        <v>-</v>
      </c>
      <c r="V83" s="27">
        <f>IFERROR(
IF(INDEX!$H$8=1,(VLOOKUP($A83,'LA1'!$A$1:$AD$200,'LA1'!T$1,0)),
IF(INDEX!$H$8=2,(VLOOKUP($A83,'LA2'!$A$1:$AD$200,'LA2'!T$1,0)),
IF(INDEX!$H$8=3,(VLOOKUP($A83,'LA3'!$A$1:$AD$200,'LA3'!T$1,0)),
IF(INDEX!$H$8=4,(VLOOKUP($A83,'LA4'!$A$1:$AD$200,'LA4'!T$1,0)),
IF(INDEX!$H$8=5,(VLOOKUP($A83,'LA5'!$A$1:$AD$200,'LA5'!T$1,0)),
IF(INDEX!$H$8=6,(VLOOKUP($A83,'LA6'!$A$1:$AD$200,'LA6'!T$1,0)),0)))))),".")</f>
        <v>0.01</v>
      </c>
      <c r="W83" s="27">
        <f>IFERROR(
IF(INDEX!$H$8=1,(VLOOKUP($A83,'LA1'!$A$1:$AD$200,'LA1'!U$1,0)),
IF(INDEX!$H$8=2,(VLOOKUP($A83,'LA2'!$A$1:$AD$200,'LA2'!U$1,0)),
IF(INDEX!$H$8=3,(VLOOKUP($A83,'LA3'!$A$1:$AD$200,'LA3'!U$1,0)),
IF(INDEX!$H$8=4,(VLOOKUP($A83,'LA4'!$A$1:$AD$200,'LA4'!U$1,0)),
IF(INDEX!$H$8=5,(VLOOKUP($A83,'LA5'!$A$1:$AD$200,'LA5'!U$1,0)),
IF(INDEX!$H$8=6,(VLOOKUP($A83,'LA6'!$A$1:$AD$200,'LA6'!U$1,0)),0)))))),".")</f>
        <v>0.04</v>
      </c>
      <c r="X83" s="27">
        <f>IFERROR(
IF(INDEX!$H$8=1,(VLOOKUP($A83,'LA1'!$A$1:$AD$200,'LA1'!V$1,0)),
IF(INDEX!$H$8=2,(VLOOKUP($A83,'LA2'!$A$1:$AD$200,'LA2'!V$1,0)),
IF(INDEX!$H$8=3,(VLOOKUP($A83,'LA3'!$A$1:$AD$200,'LA3'!V$1,0)),
IF(INDEX!$H$8=4,(VLOOKUP($A83,'LA4'!$A$1:$AD$200,'LA4'!V$1,0)),
IF(INDEX!$H$8=5,(VLOOKUP($A83,'LA5'!$A$1:$AD$200,'LA5'!V$1,0)),
IF(INDEX!$H$8=6,(VLOOKUP($A83,'LA6'!$A$1:$AD$200,'LA6'!V$1,0)),0)))))),".")</f>
        <v>0.02</v>
      </c>
      <c r="Y83" s="27">
        <f>IFERROR(
IF(INDEX!$H$8=1,(VLOOKUP($A83,'LA1'!$A$1:$AD$200,'LA1'!W$1,0)),
IF(INDEX!$H$8=2,(VLOOKUP($A83,'LA2'!$A$1:$AD$200,'LA2'!W$1,0)),
IF(INDEX!$H$8=3,(VLOOKUP($A83,'LA3'!$A$1:$AD$200,'LA3'!W$1,0)),
IF(INDEX!$H$8=4,(VLOOKUP($A83,'LA4'!$A$1:$AD$200,'LA4'!W$1,0)),
IF(INDEX!$H$8=5,(VLOOKUP($A83,'LA5'!$A$1:$AD$200,'LA5'!W$1,0)),
IF(INDEX!$H$8=6,(VLOOKUP($A83,'LA6'!$A$1:$AD$200,'LA6'!W$1,0)),0)))))),".")</f>
        <v>0.01</v>
      </c>
    </row>
    <row r="84" spans="1:25" s="7" customFormat="1" ht="11.25" x14ac:dyDescent="0.2">
      <c r="A84" s="13">
        <v>340</v>
      </c>
      <c r="B84" s="13" t="s">
        <v>195</v>
      </c>
      <c r="C84" s="96" t="s">
        <v>112</v>
      </c>
      <c r="D84" s="26">
        <f>IFERROR(
IF(INDEX!$H$8=1,(VLOOKUP($A84,'LA1'!$A$1:$AD$200,'LA1'!B$1,0)),
IF(INDEX!$H$8=2,(VLOOKUP($A84,'LA2'!$A$1:$AD$200,'LA2'!B$1,0)),
IF(INDEX!$H$8=3,(VLOOKUP($A84,'LA3'!$A$1:$AD$200,'LA3'!B$1,0)),
IF(INDEX!$H$8=4,(VLOOKUP($A84,'LA4'!$A$1:$AD$200,'LA4'!B$1,0)),
IF(INDEX!$H$8=5,(VLOOKUP($A84,'LA5'!$A$1:$AD$200,'LA5'!B$1,0)),
IF(INDEX!$H$8=6,(VLOOKUP($A84,'LA6'!$A$1:$AD$200,'LA6'!B$1,0)),0)))))),".")</f>
        <v>1350</v>
      </c>
      <c r="E84" s="27">
        <f>IFERROR(
IF(INDEX!$H$8=1,(VLOOKUP($A84,'LA1'!$A$1:$AD$200,'LA1'!C$1,0)),
IF(INDEX!$H$8=2,(VLOOKUP($A84,'LA2'!$A$1:$AD$200,'LA2'!C$1,0)),
IF(INDEX!$H$8=3,(VLOOKUP($A84,'LA3'!$A$1:$AD$200,'LA3'!C$1,0)),
IF(INDEX!$H$8=4,(VLOOKUP($A84,'LA4'!$A$1:$AD$200,'LA4'!C$1,0)),
IF(INDEX!$H$8=5,(VLOOKUP($A84,'LA5'!$A$1:$AD$200,'LA5'!C$1,0)),
IF(INDEX!$H$8=6,(VLOOKUP($A84,'LA6'!$A$1:$AD$200,'LA6'!C$1,0)),0)))))),".")</f>
        <v>0.85</v>
      </c>
      <c r="F84" s="27">
        <f>IFERROR(
IF(INDEX!$H$8=1,(VLOOKUP($A84,'LA1'!$A$1:$AD$200,'LA1'!D$1,0)),
IF(INDEX!$H$8=2,(VLOOKUP($A84,'LA2'!$A$1:$AD$200,'LA2'!D$1,0)),
IF(INDEX!$H$8=3,(VLOOKUP($A84,'LA3'!$A$1:$AD$200,'LA3'!D$1,0)),
IF(INDEX!$H$8=4,(VLOOKUP($A84,'LA4'!$A$1:$AD$200,'LA4'!D$1,0)),
IF(INDEX!$H$8=5,(VLOOKUP($A84,'LA5'!$A$1:$AD$200,'LA5'!D$1,0)),
IF(INDEX!$H$8=6,(VLOOKUP($A84,'LA6'!$A$1:$AD$200,'LA6'!D$1,0)),0)))))),".")</f>
        <v>0.81</v>
      </c>
      <c r="G84" s="27">
        <f>IFERROR(
IF(INDEX!$H$8=1,(VLOOKUP($A84,'LA1'!$A$1:$AD$200,'LA1'!E$1,0)),
IF(INDEX!$H$8=2,(VLOOKUP($A84,'LA2'!$A$1:$AD$200,'LA2'!E$1,0)),
IF(INDEX!$H$8=3,(VLOOKUP($A84,'LA3'!$A$1:$AD$200,'LA3'!E$1,0)),
IF(INDEX!$H$8=4,(VLOOKUP($A84,'LA4'!$A$1:$AD$200,'LA4'!E$1,0)),
IF(INDEX!$H$8=5,(VLOOKUP($A84,'LA5'!$A$1:$AD$200,'LA5'!E$1,0)),
IF(INDEX!$H$8=6,(VLOOKUP($A84,'LA6'!$A$1:$AD$200,'LA6'!E$1,0)),0)))))),".")</f>
        <v>0.52</v>
      </c>
      <c r="H84" s="27">
        <f>IFERROR(
IF(INDEX!$H$8=1,(VLOOKUP($A84,'LA1'!$A$1:$AD$200,'LA1'!F$1,0)),
IF(INDEX!$H$8=2,(VLOOKUP($A84,'LA2'!$A$1:$AD$200,'LA2'!F$1,0)),
IF(INDEX!$H$8=3,(VLOOKUP($A84,'LA3'!$A$1:$AD$200,'LA3'!F$1,0)),
IF(INDEX!$H$8=4,(VLOOKUP($A84,'LA4'!$A$1:$AD$200,'LA4'!F$1,0)),
IF(INDEX!$H$8=5,(VLOOKUP($A84,'LA5'!$A$1:$AD$200,'LA5'!F$1,0)),
IF(INDEX!$H$8=6,(VLOOKUP($A84,'LA6'!$A$1:$AD$200,'LA6'!F$1,0)),0)))))),".")</f>
        <v>0</v>
      </c>
      <c r="I84" s="27">
        <f>IFERROR(
IF(INDEX!$H$8=1,(VLOOKUP($A84,'LA1'!$A$1:$AD$200,'LA1'!G$1,0)),
IF(INDEX!$H$8=2,(VLOOKUP($A84,'LA2'!$A$1:$AD$200,'LA2'!G$1,0)),
IF(INDEX!$H$8=3,(VLOOKUP($A84,'LA3'!$A$1:$AD$200,'LA3'!G$1,0)),
IF(INDEX!$H$8=4,(VLOOKUP($A84,'LA4'!$A$1:$AD$200,'LA4'!G$1,0)),
IF(INDEX!$H$8=5,(VLOOKUP($A84,'LA5'!$A$1:$AD$200,'LA5'!G$1,0)),
IF(INDEX!$H$8=6,(VLOOKUP($A84,'LA6'!$A$1:$AD$200,'LA6'!G$1,0)),0)))))),".")</f>
        <v>7.0000000000000007E-2</v>
      </c>
      <c r="J84" s="27">
        <f>IFERROR(
IF(INDEX!$H$8=1,(VLOOKUP($A84,'LA1'!$A$1:$AD$200,'LA1'!H$1,0)),
IF(INDEX!$H$8=2,(VLOOKUP($A84,'LA2'!$A$1:$AD$200,'LA2'!H$1,0)),
IF(INDEX!$H$8=3,(VLOOKUP($A84,'LA3'!$A$1:$AD$200,'LA3'!H$1,0)),
IF(INDEX!$H$8=4,(VLOOKUP($A84,'LA4'!$A$1:$AD$200,'LA4'!H$1,0)),
IF(INDEX!$H$8=5,(VLOOKUP($A84,'LA5'!$A$1:$AD$200,'LA5'!H$1,0)),
IF(INDEX!$H$8=6,(VLOOKUP($A84,'LA6'!$A$1:$AD$200,'LA6'!H$1,0)),0)))))),".")</f>
        <v>0.11</v>
      </c>
      <c r="K84" s="27">
        <f>IFERROR(
IF(INDEX!$H$8=1,(VLOOKUP($A84,'LA1'!$A$1:$AD$200,'LA1'!I$1,0)),
IF(INDEX!$H$8=2,(VLOOKUP($A84,'LA2'!$A$1:$AD$200,'LA2'!I$1,0)),
IF(INDEX!$H$8=3,(VLOOKUP($A84,'LA3'!$A$1:$AD$200,'LA3'!I$1,0)),
IF(INDEX!$H$8=4,(VLOOKUP($A84,'LA4'!$A$1:$AD$200,'LA4'!I$1,0)),
IF(INDEX!$H$8=5,(VLOOKUP($A84,'LA5'!$A$1:$AD$200,'LA5'!I$1,0)),
IF(INDEX!$H$8=6,(VLOOKUP($A84,'LA6'!$A$1:$AD$200,'LA6'!I$1,0)),0)))))),".")</f>
        <v>0.11</v>
      </c>
      <c r="L84" s="27">
        <f>IFERROR(
IF(INDEX!$H$8=1,(VLOOKUP($A84,'LA1'!$A$1:$AD$200,'LA1'!J$1,0)),
IF(INDEX!$H$8=2,(VLOOKUP($A84,'LA2'!$A$1:$AD$200,'LA2'!J$1,0)),
IF(INDEX!$H$8=3,(VLOOKUP($A84,'LA3'!$A$1:$AD$200,'LA3'!J$1,0)),
IF(INDEX!$H$8=4,(VLOOKUP($A84,'LA4'!$A$1:$AD$200,'LA4'!J$1,0)),
IF(INDEX!$H$8=5,(VLOOKUP($A84,'LA5'!$A$1:$AD$200,'LA5'!J$1,0)),
IF(INDEX!$H$8=6,(VLOOKUP($A84,'LA6'!$A$1:$AD$200,'LA6'!J$1,0)),0)))))),".")</f>
        <v>0</v>
      </c>
      <c r="M84" s="27" t="str">
        <f>IFERROR(
IF(INDEX!$H$8=1,(VLOOKUP($A84,'LA1'!$A$1:$AD$200,'LA1'!K$1,0)),
IF(INDEX!$H$8=2,(VLOOKUP($A84,'LA2'!$A$1:$AD$200,'LA2'!K$1,0)),
IF(INDEX!$H$8=3,(VLOOKUP($A84,'LA3'!$A$1:$AD$200,'LA3'!K$1,0)),
IF(INDEX!$H$8=4,(VLOOKUP($A84,'LA4'!$A$1:$AD$200,'LA4'!K$1,0)),
IF(INDEX!$H$8=5,(VLOOKUP($A84,'LA5'!$A$1:$AD$200,'LA5'!K$1,0)),
IF(INDEX!$H$8=6,(VLOOKUP($A84,'LA6'!$A$1:$AD$200,'LA6'!K$1,0)),0)))))),".")</f>
        <v>-</v>
      </c>
      <c r="N84" s="27">
        <f>IFERROR(
IF(INDEX!$H$8=1,(VLOOKUP($A84,'LA1'!$A$1:$AD$200,'LA1'!L$1,0)),
IF(INDEX!$H$8=2,(VLOOKUP($A84,'LA2'!$A$1:$AD$200,'LA2'!L$1,0)),
IF(INDEX!$H$8=3,(VLOOKUP($A84,'LA3'!$A$1:$AD$200,'LA3'!L$1,0)),
IF(INDEX!$H$8=4,(VLOOKUP($A84,'LA4'!$A$1:$AD$200,'LA4'!L$1,0)),
IF(INDEX!$H$8=5,(VLOOKUP($A84,'LA5'!$A$1:$AD$200,'LA5'!L$1,0)),
IF(INDEX!$H$8=6,(VLOOKUP($A84,'LA6'!$A$1:$AD$200,'LA6'!L$1,0)),0)))))),".")</f>
        <v>0</v>
      </c>
      <c r="O84" s="27">
        <f>IFERROR(
IF(INDEX!$H$8=1,(VLOOKUP($A84,'LA1'!$A$1:$AD$200,'LA1'!M$1,0)),
IF(INDEX!$H$8=2,(VLOOKUP($A84,'LA2'!$A$1:$AD$200,'LA2'!M$1,0)),
IF(INDEX!$H$8=3,(VLOOKUP($A84,'LA3'!$A$1:$AD$200,'LA3'!M$1,0)),
IF(INDEX!$H$8=4,(VLOOKUP($A84,'LA4'!$A$1:$AD$200,'LA4'!M$1,0)),
IF(INDEX!$H$8=5,(VLOOKUP($A84,'LA5'!$A$1:$AD$200,'LA5'!M$1,0)),
IF(INDEX!$H$8=6,(VLOOKUP($A84,'LA6'!$A$1:$AD$200,'LA6'!M$1,0)),0)))))),".")</f>
        <v>0.08</v>
      </c>
      <c r="P84" s="27" t="str">
        <f>IFERROR(
IF(INDEX!$H$8=1,(VLOOKUP($A84,'LA1'!$A$1:$AD$200,'LA1'!N$1,0)),
IF(INDEX!$H$8=2,(VLOOKUP($A84,'LA2'!$A$1:$AD$200,'LA2'!N$1,0)),
IF(INDEX!$H$8=3,(VLOOKUP($A84,'LA3'!$A$1:$AD$200,'LA3'!N$1,0)),
IF(INDEX!$H$8=4,(VLOOKUP($A84,'LA4'!$A$1:$AD$200,'LA4'!N$1,0)),
IF(INDEX!$H$8=5,(VLOOKUP($A84,'LA5'!$A$1:$AD$200,'LA5'!N$1,0)),
IF(INDEX!$H$8=6,(VLOOKUP($A84,'LA6'!$A$1:$AD$200,'LA6'!N$1,0)),0)))))),".")</f>
        <v>x</v>
      </c>
      <c r="Q84" s="27" t="str">
        <f>IFERROR(
IF(INDEX!$H$8=1,(VLOOKUP($A84,'LA1'!$A$1:$AD$200,'LA1'!O$1,0)),
IF(INDEX!$H$8=2,(VLOOKUP($A84,'LA2'!$A$1:$AD$200,'LA2'!O$1,0)),
IF(INDEX!$H$8=3,(VLOOKUP($A84,'LA3'!$A$1:$AD$200,'LA3'!O$1,0)),
IF(INDEX!$H$8=4,(VLOOKUP($A84,'LA4'!$A$1:$AD$200,'LA4'!O$1,0)),
IF(INDEX!$H$8=5,(VLOOKUP($A84,'LA5'!$A$1:$AD$200,'LA5'!O$1,0)),
IF(INDEX!$H$8=6,(VLOOKUP($A84,'LA6'!$A$1:$AD$200,'LA6'!O$1,0)),0)))))),".")</f>
        <v>-</v>
      </c>
      <c r="R84" s="27">
        <f>IFERROR(
IF(INDEX!$H$8=1,(VLOOKUP($A84,'LA1'!$A$1:$AD$200,'LA1'!P$1,0)),
IF(INDEX!$H$8=2,(VLOOKUP($A84,'LA2'!$A$1:$AD$200,'LA2'!P$1,0)),
IF(INDEX!$H$8=3,(VLOOKUP($A84,'LA3'!$A$1:$AD$200,'LA3'!P$1,0)),
IF(INDEX!$H$8=4,(VLOOKUP($A84,'LA4'!$A$1:$AD$200,'LA4'!P$1,0)),
IF(INDEX!$H$8=5,(VLOOKUP($A84,'LA5'!$A$1:$AD$200,'LA5'!P$1,0)),
IF(INDEX!$H$8=6,(VLOOKUP($A84,'LA6'!$A$1:$AD$200,'LA6'!P$1,0)),0)))))),".")</f>
        <v>0.02</v>
      </c>
      <c r="S84" s="27">
        <f>IFERROR(
IF(INDEX!$H$8=1,(VLOOKUP($A84,'LA1'!$A$1:$AD$200,'LA1'!Q$1,0)),
IF(INDEX!$H$8=2,(VLOOKUP($A84,'LA2'!$A$1:$AD$200,'LA2'!Q$1,0)),
IF(INDEX!$H$8=3,(VLOOKUP($A84,'LA3'!$A$1:$AD$200,'LA3'!Q$1,0)),
IF(INDEX!$H$8=4,(VLOOKUP($A84,'LA4'!$A$1:$AD$200,'LA4'!Q$1,0)),
IF(INDEX!$H$8=5,(VLOOKUP($A84,'LA5'!$A$1:$AD$200,'LA5'!Q$1,0)),
IF(INDEX!$H$8=6,(VLOOKUP($A84,'LA6'!$A$1:$AD$200,'LA6'!Q$1,0)),0)))))),".")</f>
        <v>0.01</v>
      </c>
      <c r="T84" s="27" t="str">
        <f>IFERROR(
IF(INDEX!$H$8=1,(VLOOKUP($A84,'LA1'!$A$1:$AD$200,'LA1'!R$1,0)),
IF(INDEX!$H$8=2,(VLOOKUP($A84,'LA2'!$A$1:$AD$200,'LA2'!R$1,0)),
IF(INDEX!$H$8=3,(VLOOKUP($A84,'LA3'!$A$1:$AD$200,'LA3'!R$1,0)),
IF(INDEX!$H$8=4,(VLOOKUP($A84,'LA4'!$A$1:$AD$200,'LA4'!R$1,0)),
IF(INDEX!$H$8=5,(VLOOKUP($A84,'LA5'!$A$1:$AD$200,'LA5'!R$1,0)),
IF(INDEX!$H$8=6,(VLOOKUP($A84,'LA6'!$A$1:$AD$200,'LA6'!R$1,0)),0)))))),".")</f>
        <v>-</v>
      </c>
      <c r="U84" s="27">
        <f>IFERROR(
IF(INDEX!$H$8=1,(VLOOKUP($A84,'LA1'!$A$1:$AD$200,'LA1'!S$1,0)),
IF(INDEX!$H$8=2,(VLOOKUP($A84,'LA2'!$A$1:$AD$200,'LA2'!S$1,0)),
IF(INDEX!$H$8=3,(VLOOKUP($A84,'LA3'!$A$1:$AD$200,'LA3'!S$1,0)),
IF(INDEX!$H$8=4,(VLOOKUP($A84,'LA4'!$A$1:$AD$200,'LA4'!S$1,0)),
IF(INDEX!$H$8=5,(VLOOKUP($A84,'LA5'!$A$1:$AD$200,'LA5'!S$1,0)),
IF(INDEX!$H$8=6,(VLOOKUP($A84,'LA6'!$A$1:$AD$200,'LA6'!S$1,0)),0)))))),".")</f>
        <v>0.01</v>
      </c>
      <c r="V84" s="27">
        <f>IFERROR(
IF(INDEX!$H$8=1,(VLOOKUP($A84,'LA1'!$A$1:$AD$200,'LA1'!T$1,0)),
IF(INDEX!$H$8=2,(VLOOKUP($A84,'LA2'!$A$1:$AD$200,'LA2'!T$1,0)),
IF(INDEX!$H$8=3,(VLOOKUP($A84,'LA3'!$A$1:$AD$200,'LA3'!T$1,0)),
IF(INDEX!$H$8=4,(VLOOKUP($A84,'LA4'!$A$1:$AD$200,'LA4'!T$1,0)),
IF(INDEX!$H$8=5,(VLOOKUP($A84,'LA5'!$A$1:$AD$200,'LA5'!T$1,0)),
IF(INDEX!$H$8=6,(VLOOKUP($A84,'LA6'!$A$1:$AD$200,'LA6'!T$1,0)),0)))))),".")</f>
        <v>0.02</v>
      </c>
      <c r="W84" s="27">
        <f>IFERROR(
IF(INDEX!$H$8=1,(VLOOKUP($A84,'LA1'!$A$1:$AD$200,'LA1'!U$1,0)),
IF(INDEX!$H$8=2,(VLOOKUP($A84,'LA2'!$A$1:$AD$200,'LA2'!U$1,0)),
IF(INDEX!$H$8=3,(VLOOKUP($A84,'LA3'!$A$1:$AD$200,'LA3'!U$1,0)),
IF(INDEX!$H$8=4,(VLOOKUP($A84,'LA4'!$A$1:$AD$200,'LA4'!U$1,0)),
IF(INDEX!$H$8=5,(VLOOKUP($A84,'LA5'!$A$1:$AD$200,'LA5'!U$1,0)),
IF(INDEX!$H$8=6,(VLOOKUP($A84,'LA6'!$A$1:$AD$200,'LA6'!U$1,0)),0)))))),".")</f>
        <v>0.09</v>
      </c>
      <c r="X84" s="27">
        <f>IFERROR(
IF(INDEX!$H$8=1,(VLOOKUP($A84,'LA1'!$A$1:$AD$200,'LA1'!V$1,0)),
IF(INDEX!$H$8=2,(VLOOKUP($A84,'LA2'!$A$1:$AD$200,'LA2'!V$1,0)),
IF(INDEX!$H$8=3,(VLOOKUP($A84,'LA3'!$A$1:$AD$200,'LA3'!V$1,0)),
IF(INDEX!$H$8=4,(VLOOKUP($A84,'LA4'!$A$1:$AD$200,'LA4'!V$1,0)),
IF(INDEX!$H$8=5,(VLOOKUP($A84,'LA5'!$A$1:$AD$200,'LA5'!V$1,0)),
IF(INDEX!$H$8=6,(VLOOKUP($A84,'LA6'!$A$1:$AD$200,'LA6'!V$1,0)),0)))))),".")</f>
        <v>0.03</v>
      </c>
      <c r="Y84" s="27">
        <f>IFERROR(
IF(INDEX!$H$8=1,(VLOOKUP($A84,'LA1'!$A$1:$AD$200,'LA1'!W$1,0)),
IF(INDEX!$H$8=2,(VLOOKUP($A84,'LA2'!$A$1:$AD$200,'LA2'!W$1,0)),
IF(INDEX!$H$8=3,(VLOOKUP($A84,'LA3'!$A$1:$AD$200,'LA3'!W$1,0)),
IF(INDEX!$H$8=4,(VLOOKUP($A84,'LA4'!$A$1:$AD$200,'LA4'!W$1,0)),
IF(INDEX!$H$8=5,(VLOOKUP($A84,'LA5'!$A$1:$AD$200,'LA5'!W$1,0)),
IF(INDEX!$H$8=6,(VLOOKUP($A84,'LA6'!$A$1:$AD$200,'LA6'!W$1,0)),0)))))),".")</f>
        <v>0.02</v>
      </c>
    </row>
    <row r="85" spans="1:25" s="7" customFormat="1" ht="11.25" x14ac:dyDescent="0.2">
      <c r="A85" s="13">
        <v>208</v>
      </c>
      <c r="B85" s="13" t="s">
        <v>196</v>
      </c>
      <c r="C85" s="96" t="s">
        <v>122</v>
      </c>
      <c r="D85" s="26">
        <f>IFERROR(
IF(INDEX!$H$8=1,(VLOOKUP($A85,'LA1'!$A$1:$AD$200,'LA1'!B$1,0)),
IF(INDEX!$H$8=2,(VLOOKUP($A85,'LA2'!$A$1:$AD$200,'LA2'!B$1,0)),
IF(INDEX!$H$8=3,(VLOOKUP($A85,'LA3'!$A$1:$AD$200,'LA3'!B$1,0)),
IF(INDEX!$H$8=4,(VLOOKUP($A85,'LA4'!$A$1:$AD$200,'LA4'!B$1,0)),
IF(INDEX!$H$8=5,(VLOOKUP($A85,'LA5'!$A$1:$AD$200,'LA5'!B$1,0)),
IF(INDEX!$H$8=6,(VLOOKUP($A85,'LA6'!$A$1:$AD$200,'LA6'!B$1,0)),0)))))),".")</f>
        <v>1840</v>
      </c>
      <c r="E85" s="27">
        <f>IFERROR(
IF(INDEX!$H$8=1,(VLOOKUP($A85,'LA1'!$A$1:$AD$200,'LA1'!C$1,0)),
IF(INDEX!$H$8=2,(VLOOKUP($A85,'LA2'!$A$1:$AD$200,'LA2'!C$1,0)),
IF(INDEX!$H$8=3,(VLOOKUP($A85,'LA3'!$A$1:$AD$200,'LA3'!C$1,0)),
IF(INDEX!$H$8=4,(VLOOKUP($A85,'LA4'!$A$1:$AD$200,'LA4'!C$1,0)),
IF(INDEX!$H$8=5,(VLOOKUP($A85,'LA5'!$A$1:$AD$200,'LA5'!C$1,0)),
IF(INDEX!$H$8=6,(VLOOKUP($A85,'LA6'!$A$1:$AD$200,'LA6'!C$1,0)),0)))))),".")</f>
        <v>0.91</v>
      </c>
      <c r="F85" s="27">
        <f>IFERROR(
IF(INDEX!$H$8=1,(VLOOKUP($A85,'LA1'!$A$1:$AD$200,'LA1'!D$1,0)),
IF(INDEX!$H$8=2,(VLOOKUP($A85,'LA2'!$A$1:$AD$200,'LA2'!D$1,0)),
IF(INDEX!$H$8=3,(VLOOKUP($A85,'LA3'!$A$1:$AD$200,'LA3'!D$1,0)),
IF(INDEX!$H$8=4,(VLOOKUP($A85,'LA4'!$A$1:$AD$200,'LA4'!D$1,0)),
IF(INDEX!$H$8=5,(VLOOKUP($A85,'LA5'!$A$1:$AD$200,'LA5'!D$1,0)),
IF(INDEX!$H$8=6,(VLOOKUP($A85,'LA6'!$A$1:$AD$200,'LA6'!D$1,0)),0)))))),".")</f>
        <v>0.9</v>
      </c>
      <c r="G85" s="27">
        <f>IFERROR(
IF(INDEX!$H$8=1,(VLOOKUP($A85,'LA1'!$A$1:$AD$200,'LA1'!E$1,0)),
IF(INDEX!$H$8=2,(VLOOKUP($A85,'LA2'!$A$1:$AD$200,'LA2'!E$1,0)),
IF(INDEX!$H$8=3,(VLOOKUP($A85,'LA3'!$A$1:$AD$200,'LA3'!E$1,0)),
IF(INDEX!$H$8=4,(VLOOKUP($A85,'LA4'!$A$1:$AD$200,'LA4'!E$1,0)),
IF(INDEX!$H$8=5,(VLOOKUP($A85,'LA5'!$A$1:$AD$200,'LA5'!E$1,0)),
IF(INDEX!$H$8=6,(VLOOKUP($A85,'LA6'!$A$1:$AD$200,'LA6'!E$1,0)),0)))))),".")</f>
        <v>0.28000000000000003</v>
      </c>
      <c r="H85" s="27" t="str">
        <f>IFERROR(
IF(INDEX!$H$8=1,(VLOOKUP($A85,'LA1'!$A$1:$AD$200,'LA1'!F$1,0)),
IF(INDEX!$H$8=2,(VLOOKUP($A85,'LA2'!$A$1:$AD$200,'LA2'!F$1,0)),
IF(INDEX!$H$8=3,(VLOOKUP($A85,'LA3'!$A$1:$AD$200,'LA3'!F$1,0)),
IF(INDEX!$H$8=4,(VLOOKUP($A85,'LA4'!$A$1:$AD$200,'LA4'!F$1,0)),
IF(INDEX!$H$8=5,(VLOOKUP($A85,'LA5'!$A$1:$AD$200,'LA5'!F$1,0)),
IF(INDEX!$H$8=6,(VLOOKUP($A85,'LA6'!$A$1:$AD$200,'LA6'!F$1,0)),0)))))),".")</f>
        <v>-</v>
      </c>
      <c r="I85" s="27">
        <f>IFERROR(
IF(INDEX!$H$8=1,(VLOOKUP($A85,'LA1'!$A$1:$AD$200,'LA1'!G$1,0)),
IF(INDEX!$H$8=2,(VLOOKUP($A85,'LA2'!$A$1:$AD$200,'LA2'!G$1,0)),
IF(INDEX!$H$8=3,(VLOOKUP($A85,'LA3'!$A$1:$AD$200,'LA3'!G$1,0)),
IF(INDEX!$H$8=4,(VLOOKUP($A85,'LA4'!$A$1:$AD$200,'LA4'!G$1,0)),
IF(INDEX!$H$8=5,(VLOOKUP($A85,'LA5'!$A$1:$AD$200,'LA5'!G$1,0)),
IF(INDEX!$H$8=6,(VLOOKUP($A85,'LA6'!$A$1:$AD$200,'LA6'!G$1,0)),0)))))),".")</f>
        <v>0.01</v>
      </c>
      <c r="J85" s="27">
        <f>IFERROR(
IF(INDEX!$H$8=1,(VLOOKUP($A85,'LA1'!$A$1:$AD$200,'LA1'!H$1,0)),
IF(INDEX!$H$8=2,(VLOOKUP($A85,'LA2'!$A$1:$AD$200,'LA2'!H$1,0)),
IF(INDEX!$H$8=3,(VLOOKUP($A85,'LA3'!$A$1:$AD$200,'LA3'!H$1,0)),
IF(INDEX!$H$8=4,(VLOOKUP($A85,'LA4'!$A$1:$AD$200,'LA4'!H$1,0)),
IF(INDEX!$H$8=5,(VLOOKUP($A85,'LA5'!$A$1:$AD$200,'LA5'!H$1,0)),
IF(INDEX!$H$8=6,(VLOOKUP($A85,'LA6'!$A$1:$AD$200,'LA6'!H$1,0)),0)))))),".")</f>
        <v>0.48</v>
      </c>
      <c r="K85" s="27">
        <f>IFERROR(
IF(INDEX!$H$8=1,(VLOOKUP($A85,'LA1'!$A$1:$AD$200,'LA1'!I$1,0)),
IF(INDEX!$H$8=2,(VLOOKUP($A85,'LA2'!$A$1:$AD$200,'LA2'!I$1,0)),
IF(INDEX!$H$8=3,(VLOOKUP($A85,'LA3'!$A$1:$AD$200,'LA3'!I$1,0)),
IF(INDEX!$H$8=4,(VLOOKUP($A85,'LA4'!$A$1:$AD$200,'LA4'!I$1,0)),
IF(INDEX!$H$8=5,(VLOOKUP($A85,'LA5'!$A$1:$AD$200,'LA5'!I$1,0)),
IF(INDEX!$H$8=6,(VLOOKUP($A85,'LA6'!$A$1:$AD$200,'LA6'!I$1,0)),0)))))),".")</f>
        <v>0.13</v>
      </c>
      <c r="L85" s="27">
        <f>IFERROR(
IF(INDEX!$H$8=1,(VLOOKUP($A85,'LA1'!$A$1:$AD$200,'LA1'!J$1,0)),
IF(INDEX!$H$8=2,(VLOOKUP($A85,'LA2'!$A$1:$AD$200,'LA2'!J$1,0)),
IF(INDEX!$H$8=3,(VLOOKUP($A85,'LA3'!$A$1:$AD$200,'LA3'!J$1,0)),
IF(INDEX!$H$8=4,(VLOOKUP($A85,'LA4'!$A$1:$AD$200,'LA4'!J$1,0)),
IF(INDEX!$H$8=5,(VLOOKUP($A85,'LA5'!$A$1:$AD$200,'LA5'!J$1,0)),
IF(INDEX!$H$8=6,(VLOOKUP($A85,'LA6'!$A$1:$AD$200,'LA6'!J$1,0)),0)))))),".")</f>
        <v>0</v>
      </c>
      <c r="M85" s="27">
        <f>IFERROR(
IF(INDEX!$H$8=1,(VLOOKUP($A85,'LA1'!$A$1:$AD$200,'LA1'!K$1,0)),
IF(INDEX!$H$8=2,(VLOOKUP($A85,'LA2'!$A$1:$AD$200,'LA2'!K$1,0)),
IF(INDEX!$H$8=3,(VLOOKUP($A85,'LA3'!$A$1:$AD$200,'LA3'!K$1,0)),
IF(INDEX!$H$8=4,(VLOOKUP($A85,'LA4'!$A$1:$AD$200,'LA4'!K$1,0)),
IF(INDEX!$H$8=5,(VLOOKUP($A85,'LA5'!$A$1:$AD$200,'LA5'!K$1,0)),
IF(INDEX!$H$8=6,(VLOOKUP($A85,'LA6'!$A$1:$AD$200,'LA6'!K$1,0)),0)))))),".")</f>
        <v>0</v>
      </c>
      <c r="N85" s="27">
        <f>IFERROR(
IF(INDEX!$H$8=1,(VLOOKUP($A85,'LA1'!$A$1:$AD$200,'LA1'!L$1,0)),
IF(INDEX!$H$8=2,(VLOOKUP($A85,'LA2'!$A$1:$AD$200,'LA2'!L$1,0)),
IF(INDEX!$H$8=3,(VLOOKUP($A85,'LA3'!$A$1:$AD$200,'LA3'!L$1,0)),
IF(INDEX!$H$8=4,(VLOOKUP($A85,'LA4'!$A$1:$AD$200,'LA4'!L$1,0)),
IF(INDEX!$H$8=5,(VLOOKUP($A85,'LA5'!$A$1:$AD$200,'LA5'!L$1,0)),
IF(INDEX!$H$8=6,(VLOOKUP($A85,'LA6'!$A$1:$AD$200,'LA6'!L$1,0)),0)))))),".")</f>
        <v>0</v>
      </c>
      <c r="O85" s="27">
        <f>IFERROR(
IF(INDEX!$H$8=1,(VLOOKUP($A85,'LA1'!$A$1:$AD$200,'LA1'!M$1,0)),
IF(INDEX!$H$8=2,(VLOOKUP($A85,'LA2'!$A$1:$AD$200,'LA2'!M$1,0)),
IF(INDEX!$H$8=3,(VLOOKUP($A85,'LA3'!$A$1:$AD$200,'LA3'!M$1,0)),
IF(INDEX!$H$8=4,(VLOOKUP($A85,'LA4'!$A$1:$AD$200,'LA4'!M$1,0)),
IF(INDEX!$H$8=5,(VLOOKUP($A85,'LA5'!$A$1:$AD$200,'LA5'!M$1,0)),
IF(INDEX!$H$8=6,(VLOOKUP($A85,'LA6'!$A$1:$AD$200,'LA6'!M$1,0)),0)))))),".")</f>
        <v>0.02</v>
      </c>
      <c r="P85" s="27">
        <f>IFERROR(
IF(INDEX!$H$8=1,(VLOOKUP($A85,'LA1'!$A$1:$AD$200,'LA1'!N$1,0)),
IF(INDEX!$H$8=2,(VLOOKUP($A85,'LA2'!$A$1:$AD$200,'LA2'!N$1,0)),
IF(INDEX!$H$8=3,(VLOOKUP($A85,'LA3'!$A$1:$AD$200,'LA3'!N$1,0)),
IF(INDEX!$H$8=4,(VLOOKUP($A85,'LA4'!$A$1:$AD$200,'LA4'!N$1,0)),
IF(INDEX!$H$8=5,(VLOOKUP($A85,'LA5'!$A$1:$AD$200,'LA5'!N$1,0)),
IF(INDEX!$H$8=6,(VLOOKUP($A85,'LA6'!$A$1:$AD$200,'LA6'!N$1,0)),0)))))),".")</f>
        <v>0</v>
      </c>
      <c r="Q85" s="27" t="str">
        <f>IFERROR(
IF(INDEX!$H$8=1,(VLOOKUP($A85,'LA1'!$A$1:$AD$200,'LA1'!O$1,0)),
IF(INDEX!$H$8=2,(VLOOKUP($A85,'LA2'!$A$1:$AD$200,'LA2'!O$1,0)),
IF(INDEX!$H$8=3,(VLOOKUP($A85,'LA3'!$A$1:$AD$200,'LA3'!O$1,0)),
IF(INDEX!$H$8=4,(VLOOKUP($A85,'LA4'!$A$1:$AD$200,'LA4'!O$1,0)),
IF(INDEX!$H$8=5,(VLOOKUP($A85,'LA5'!$A$1:$AD$200,'LA5'!O$1,0)),
IF(INDEX!$H$8=6,(VLOOKUP($A85,'LA6'!$A$1:$AD$200,'LA6'!O$1,0)),0)))))),".")</f>
        <v>-</v>
      </c>
      <c r="R85" s="27" t="str">
        <f>IFERROR(
IF(INDEX!$H$8=1,(VLOOKUP($A85,'LA1'!$A$1:$AD$200,'LA1'!P$1,0)),
IF(INDEX!$H$8=2,(VLOOKUP($A85,'LA2'!$A$1:$AD$200,'LA2'!P$1,0)),
IF(INDEX!$H$8=3,(VLOOKUP($A85,'LA3'!$A$1:$AD$200,'LA3'!P$1,0)),
IF(INDEX!$H$8=4,(VLOOKUP($A85,'LA4'!$A$1:$AD$200,'LA4'!P$1,0)),
IF(INDEX!$H$8=5,(VLOOKUP($A85,'LA5'!$A$1:$AD$200,'LA5'!P$1,0)),
IF(INDEX!$H$8=6,(VLOOKUP($A85,'LA6'!$A$1:$AD$200,'LA6'!P$1,0)),0)))))),".")</f>
        <v>-</v>
      </c>
      <c r="S85" s="27" t="str">
        <f>IFERROR(
IF(INDEX!$H$8=1,(VLOOKUP($A85,'LA1'!$A$1:$AD$200,'LA1'!Q$1,0)),
IF(INDEX!$H$8=2,(VLOOKUP($A85,'LA2'!$A$1:$AD$200,'LA2'!Q$1,0)),
IF(INDEX!$H$8=3,(VLOOKUP($A85,'LA3'!$A$1:$AD$200,'LA3'!Q$1,0)),
IF(INDEX!$H$8=4,(VLOOKUP($A85,'LA4'!$A$1:$AD$200,'LA4'!Q$1,0)),
IF(INDEX!$H$8=5,(VLOOKUP($A85,'LA5'!$A$1:$AD$200,'LA5'!Q$1,0)),
IF(INDEX!$H$8=6,(VLOOKUP($A85,'LA6'!$A$1:$AD$200,'LA6'!Q$1,0)),0)))))),".")</f>
        <v>-</v>
      </c>
      <c r="T85" s="27" t="str">
        <f>IFERROR(
IF(INDEX!$H$8=1,(VLOOKUP($A85,'LA1'!$A$1:$AD$200,'LA1'!R$1,0)),
IF(INDEX!$H$8=2,(VLOOKUP($A85,'LA2'!$A$1:$AD$200,'LA2'!R$1,0)),
IF(INDEX!$H$8=3,(VLOOKUP($A85,'LA3'!$A$1:$AD$200,'LA3'!R$1,0)),
IF(INDEX!$H$8=4,(VLOOKUP($A85,'LA4'!$A$1:$AD$200,'LA4'!R$1,0)),
IF(INDEX!$H$8=5,(VLOOKUP($A85,'LA5'!$A$1:$AD$200,'LA5'!R$1,0)),
IF(INDEX!$H$8=6,(VLOOKUP($A85,'LA6'!$A$1:$AD$200,'LA6'!R$1,0)),0)))))),".")</f>
        <v>x</v>
      </c>
      <c r="U85" s="27">
        <f>IFERROR(
IF(INDEX!$H$8=1,(VLOOKUP($A85,'LA1'!$A$1:$AD$200,'LA1'!S$1,0)),
IF(INDEX!$H$8=2,(VLOOKUP($A85,'LA2'!$A$1:$AD$200,'LA2'!S$1,0)),
IF(INDEX!$H$8=3,(VLOOKUP($A85,'LA3'!$A$1:$AD$200,'LA3'!S$1,0)),
IF(INDEX!$H$8=4,(VLOOKUP($A85,'LA4'!$A$1:$AD$200,'LA4'!S$1,0)),
IF(INDEX!$H$8=5,(VLOOKUP($A85,'LA5'!$A$1:$AD$200,'LA5'!S$1,0)),
IF(INDEX!$H$8=6,(VLOOKUP($A85,'LA6'!$A$1:$AD$200,'LA6'!S$1,0)),0)))))),".")</f>
        <v>0</v>
      </c>
      <c r="V85" s="27" t="str">
        <f>IFERROR(
IF(INDEX!$H$8=1,(VLOOKUP($A85,'LA1'!$A$1:$AD$200,'LA1'!T$1,0)),
IF(INDEX!$H$8=2,(VLOOKUP($A85,'LA2'!$A$1:$AD$200,'LA2'!T$1,0)),
IF(INDEX!$H$8=3,(VLOOKUP($A85,'LA3'!$A$1:$AD$200,'LA3'!T$1,0)),
IF(INDEX!$H$8=4,(VLOOKUP($A85,'LA4'!$A$1:$AD$200,'LA4'!T$1,0)),
IF(INDEX!$H$8=5,(VLOOKUP($A85,'LA5'!$A$1:$AD$200,'LA5'!T$1,0)),
IF(INDEX!$H$8=6,(VLOOKUP($A85,'LA6'!$A$1:$AD$200,'LA6'!T$1,0)),0)))))),".")</f>
        <v>-</v>
      </c>
      <c r="W85" s="27">
        <f>IFERROR(
IF(INDEX!$H$8=1,(VLOOKUP($A85,'LA1'!$A$1:$AD$200,'LA1'!U$1,0)),
IF(INDEX!$H$8=2,(VLOOKUP($A85,'LA2'!$A$1:$AD$200,'LA2'!U$1,0)),
IF(INDEX!$H$8=3,(VLOOKUP($A85,'LA3'!$A$1:$AD$200,'LA3'!U$1,0)),
IF(INDEX!$H$8=4,(VLOOKUP($A85,'LA4'!$A$1:$AD$200,'LA4'!U$1,0)),
IF(INDEX!$H$8=5,(VLOOKUP($A85,'LA5'!$A$1:$AD$200,'LA5'!U$1,0)),
IF(INDEX!$H$8=6,(VLOOKUP($A85,'LA6'!$A$1:$AD$200,'LA6'!U$1,0)),0)))))),".")</f>
        <v>7.0000000000000007E-2</v>
      </c>
      <c r="X85" s="27" t="str">
        <f>IFERROR(
IF(INDEX!$H$8=1,(VLOOKUP($A85,'LA1'!$A$1:$AD$200,'LA1'!V$1,0)),
IF(INDEX!$H$8=2,(VLOOKUP($A85,'LA2'!$A$1:$AD$200,'LA2'!V$1,0)),
IF(INDEX!$H$8=3,(VLOOKUP($A85,'LA3'!$A$1:$AD$200,'LA3'!V$1,0)),
IF(INDEX!$H$8=4,(VLOOKUP($A85,'LA4'!$A$1:$AD$200,'LA4'!V$1,0)),
IF(INDEX!$H$8=5,(VLOOKUP($A85,'LA5'!$A$1:$AD$200,'LA5'!V$1,0)),
IF(INDEX!$H$8=6,(VLOOKUP($A85,'LA6'!$A$1:$AD$200,'LA6'!V$1,0)),0)))))),".")</f>
        <v>-</v>
      </c>
      <c r="Y85" s="27">
        <f>IFERROR(
IF(INDEX!$H$8=1,(VLOOKUP($A85,'LA1'!$A$1:$AD$200,'LA1'!W$1,0)),
IF(INDEX!$H$8=2,(VLOOKUP($A85,'LA2'!$A$1:$AD$200,'LA2'!W$1,0)),
IF(INDEX!$H$8=3,(VLOOKUP($A85,'LA3'!$A$1:$AD$200,'LA3'!W$1,0)),
IF(INDEX!$H$8=4,(VLOOKUP($A85,'LA4'!$A$1:$AD$200,'LA4'!W$1,0)),
IF(INDEX!$H$8=5,(VLOOKUP($A85,'LA5'!$A$1:$AD$200,'LA5'!W$1,0)),
IF(INDEX!$H$8=6,(VLOOKUP($A85,'LA6'!$A$1:$AD$200,'LA6'!W$1,0)),0)))))),".")</f>
        <v>0.02</v>
      </c>
    </row>
    <row r="86" spans="1:25" s="7" customFormat="1" ht="11.25" x14ac:dyDescent="0.2">
      <c r="A86" s="13">
        <v>888</v>
      </c>
      <c r="B86" s="13" t="s">
        <v>197</v>
      </c>
      <c r="C86" s="96" t="s">
        <v>112</v>
      </c>
      <c r="D86" s="26">
        <f>IFERROR(
IF(INDEX!$H$8=1,(VLOOKUP($A86,'LA1'!$A$1:$AD$200,'LA1'!B$1,0)),
IF(INDEX!$H$8=2,(VLOOKUP($A86,'LA2'!$A$1:$AD$200,'LA2'!B$1,0)),
IF(INDEX!$H$8=3,(VLOOKUP($A86,'LA3'!$A$1:$AD$200,'LA3'!B$1,0)),
IF(INDEX!$H$8=4,(VLOOKUP($A86,'LA4'!$A$1:$AD$200,'LA4'!B$1,0)),
IF(INDEX!$H$8=5,(VLOOKUP($A86,'LA5'!$A$1:$AD$200,'LA5'!B$1,0)),
IF(INDEX!$H$8=6,(VLOOKUP($A86,'LA6'!$A$1:$AD$200,'LA6'!B$1,0)),0)))))),".")</f>
        <v>12970</v>
      </c>
      <c r="E86" s="27">
        <f>IFERROR(
IF(INDEX!$H$8=1,(VLOOKUP($A86,'LA1'!$A$1:$AD$200,'LA1'!C$1,0)),
IF(INDEX!$H$8=2,(VLOOKUP($A86,'LA2'!$A$1:$AD$200,'LA2'!C$1,0)),
IF(INDEX!$H$8=3,(VLOOKUP($A86,'LA3'!$A$1:$AD$200,'LA3'!C$1,0)),
IF(INDEX!$H$8=4,(VLOOKUP($A86,'LA4'!$A$1:$AD$200,'LA4'!C$1,0)),
IF(INDEX!$H$8=5,(VLOOKUP($A86,'LA5'!$A$1:$AD$200,'LA5'!C$1,0)),
IF(INDEX!$H$8=6,(VLOOKUP($A86,'LA6'!$A$1:$AD$200,'LA6'!C$1,0)),0)))))),".")</f>
        <v>0.91</v>
      </c>
      <c r="F86" s="27">
        <f>IFERROR(
IF(INDEX!$H$8=1,(VLOOKUP($A86,'LA1'!$A$1:$AD$200,'LA1'!D$1,0)),
IF(INDEX!$H$8=2,(VLOOKUP($A86,'LA2'!$A$1:$AD$200,'LA2'!D$1,0)),
IF(INDEX!$H$8=3,(VLOOKUP($A86,'LA3'!$A$1:$AD$200,'LA3'!D$1,0)),
IF(INDEX!$H$8=4,(VLOOKUP($A86,'LA4'!$A$1:$AD$200,'LA4'!D$1,0)),
IF(INDEX!$H$8=5,(VLOOKUP($A86,'LA5'!$A$1:$AD$200,'LA5'!D$1,0)),
IF(INDEX!$H$8=6,(VLOOKUP($A86,'LA6'!$A$1:$AD$200,'LA6'!D$1,0)),0)))))),".")</f>
        <v>0.89</v>
      </c>
      <c r="G86" s="27">
        <f>IFERROR(
IF(INDEX!$H$8=1,(VLOOKUP($A86,'LA1'!$A$1:$AD$200,'LA1'!E$1,0)),
IF(INDEX!$H$8=2,(VLOOKUP($A86,'LA2'!$A$1:$AD$200,'LA2'!E$1,0)),
IF(INDEX!$H$8=3,(VLOOKUP($A86,'LA3'!$A$1:$AD$200,'LA3'!E$1,0)),
IF(INDEX!$H$8=4,(VLOOKUP($A86,'LA4'!$A$1:$AD$200,'LA4'!E$1,0)),
IF(INDEX!$H$8=5,(VLOOKUP($A86,'LA5'!$A$1:$AD$200,'LA5'!E$1,0)),
IF(INDEX!$H$8=6,(VLOOKUP($A86,'LA6'!$A$1:$AD$200,'LA6'!E$1,0)),0)))))),".")</f>
        <v>0.47</v>
      </c>
      <c r="H86" s="27" t="str">
        <f>IFERROR(
IF(INDEX!$H$8=1,(VLOOKUP($A86,'LA1'!$A$1:$AD$200,'LA1'!F$1,0)),
IF(INDEX!$H$8=2,(VLOOKUP($A86,'LA2'!$A$1:$AD$200,'LA2'!F$1,0)),
IF(INDEX!$H$8=3,(VLOOKUP($A86,'LA3'!$A$1:$AD$200,'LA3'!F$1,0)),
IF(INDEX!$H$8=4,(VLOOKUP($A86,'LA4'!$A$1:$AD$200,'LA4'!F$1,0)),
IF(INDEX!$H$8=5,(VLOOKUP($A86,'LA5'!$A$1:$AD$200,'LA5'!F$1,0)),
IF(INDEX!$H$8=6,(VLOOKUP($A86,'LA6'!$A$1:$AD$200,'LA6'!F$1,0)),0)))))),".")</f>
        <v>-</v>
      </c>
      <c r="I86" s="27">
        <f>IFERROR(
IF(INDEX!$H$8=1,(VLOOKUP($A86,'LA1'!$A$1:$AD$200,'LA1'!G$1,0)),
IF(INDEX!$H$8=2,(VLOOKUP($A86,'LA2'!$A$1:$AD$200,'LA2'!G$1,0)),
IF(INDEX!$H$8=3,(VLOOKUP($A86,'LA3'!$A$1:$AD$200,'LA3'!G$1,0)),
IF(INDEX!$H$8=4,(VLOOKUP($A86,'LA4'!$A$1:$AD$200,'LA4'!G$1,0)),
IF(INDEX!$H$8=5,(VLOOKUP($A86,'LA5'!$A$1:$AD$200,'LA5'!G$1,0)),
IF(INDEX!$H$8=6,(VLOOKUP($A86,'LA6'!$A$1:$AD$200,'LA6'!G$1,0)),0)))))),".")</f>
        <v>0.04</v>
      </c>
      <c r="J86" s="27">
        <f>IFERROR(
IF(INDEX!$H$8=1,(VLOOKUP($A86,'LA1'!$A$1:$AD$200,'LA1'!H$1,0)),
IF(INDEX!$H$8=2,(VLOOKUP($A86,'LA2'!$A$1:$AD$200,'LA2'!H$1,0)),
IF(INDEX!$H$8=3,(VLOOKUP($A86,'LA3'!$A$1:$AD$200,'LA3'!H$1,0)),
IF(INDEX!$H$8=4,(VLOOKUP($A86,'LA4'!$A$1:$AD$200,'LA4'!H$1,0)),
IF(INDEX!$H$8=5,(VLOOKUP($A86,'LA5'!$A$1:$AD$200,'LA5'!H$1,0)),
IF(INDEX!$H$8=6,(VLOOKUP($A86,'LA6'!$A$1:$AD$200,'LA6'!H$1,0)),0)))))),".")</f>
        <v>0.2</v>
      </c>
      <c r="K86" s="27">
        <f>IFERROR(
IF(INDEX!$H$8=1,(VLOOKUP($A86,'LA1'!$A$1:$AD$200,'LA1'!I$1,0)),
IF(INDEX!$H$8=2,(VLOOKUP($A86,'LA2'!$A$1:$AD$200,'LA2'!I$1,0)),
IF(INDEX!$H$8=3,(VLOOKUP($A86,'LA3'!$A$1:$AD$200,'LA3'!I$1,0)),
IF(INDEX!$H$8=4,(VLOOKUP($A86,'LA4'!$A$1:$AD$200,'LA4'!I$1,0)),
IF(INDEX!$H$8=5,(VLOOKUP($A86,'LA5'!$A$1:$AD$200,'LA5'!I$1,0)),
IF(INDEX!$H$8=6,(VLOOKUP($A86,'LA6'!$A$1:$AD$200,'LA6'!I$1,0)),0)))))),".")</f>
        <v>0.18</v>
      </c>
      <c r="L86" s="27">
        <f>IFERROR(
IF(INDEX!$H$8=1,(VLOOKUP($A86,'LA1'!$A$1:$AD$200,'LA1'!J$1,0)),
IF(INDEX!$H$8=2,(VLOOKUP($A86,'LA2'!$A$1:$AD$200,'LA2'!J$1,0)),
IF(INDEX!$H$8=3,(VLOOKUP($A86,'LA3'!$A$1:$AD$200,'LA3'!J$1,0)),
IF(INDEX!$H$8=4,(VLOOKUP($A86,'LA4'!$A$1:$AD$200,'LA4'!J$1,0)),
IF(INDEX!$H$8=5,(VLOOKUP($A86,'LA5'!$A$1:$AD$200,'LA5'!J$1,0)),
IF(INDEX!$H$8=6,(VLOOKUP($A86,'LA6'!$A$1:$AD$200,'LA6'!J$1,0)),0)))))),".")</f>
        <v>0</v>
      </c>
      <c r="M86" s="27" t="str">
        <f>IFERROR(
IF(INDEX!$H$8=1,(VLOOKUP($A86,'LA1'!$A$1:$AD$200,'LA1'!K$1,0)),
IF(INDEX!$H$8=2,(VLOOKUP($A86,'LA2'!$A$1:$AD$200,'LA2'!K$1,0)),
IF(INDEX!$H$8=3,(VLOOKUP($A86,'LA3'!$A$1:$AD$200,'LA3'!K$1,0)),
IF(INDEX!$H$8=4,(VLOOKUP($A86,'LA4'!$A$1:$AD$200,'LA4'!K$1,0)),
IF(INDEX!$H$8=5,(VLOOKUP($A86,'LA5'!$A$1:$AD$200,'LA5'!K$1,0)),
IF(INDEX!$H$8=6,(VLOOKUP($A86,'LA6'!$A$1:$AD$200,'LA6'!K$1,0)),0)))))),".")</f>
        <v>x</v>
      </c>
      <c r="N86" s="27" t="str">
        <f>IFERROR(
IF(INDEX!$H$8=1,(VLOOKUP($A86,'LA1'!$A$1:$AD$200,'LA1'!L$1,0)),
IF(INDEX!$H$8=2,(VLOOKUP($A86,'LA2'!$A$1:$AD$200,'LA2'!L$1,0)),
IF(INDEX!$H$8=3,(VLOOKUP($A86,'LA3'!$A$1:$AD$200,'LA3'!L$1,0)),
IF(INDEX!$H$8=4,(VLOOKUP($A86,'LA4'!$A$1:$AD$200,'LA4'!L$1,0)),
IF(INDEX!$H$8=5,(VLOOKUP($A86,'LA5'!$A$1:$AD$200,'LA5'!L$1,0)),
IF(INDEX!$H$8=6,(VLOOKUP($A86,'LA6'!$A$1:$AD$200,'LA6'!L$1,0)),0)))))),".")</f>
        <v>-</v>
      </c>
      <c r="O86" s="27">
        <f>IFERROR(
IF(INDEX!$H$8=1,(VLOOKUP($A86,'LA1'!$A$1:$AD$200,'LA1'!M$1,0)),
IF(INDEX!$H$8=2,(VLOOKUP($A86,'LA2'!$A$1:$AD$200,'LA2'!M$1,0)),
IF(INDEX!$H$8=3,(VLOOKUP($A86,'LA3'!$A$1:$AD$200,'LA3'!M$1,0)),
IF(INDEX!$H$8=4,(VLOOKUP($A86,'LA4'!$A$1:$AD$200,'LA4'!M$1,0)),
IF(INDEX!$H$8=5,(VLOOKUP($A86,'LA5'!$A$1:$AD$200,'LA5'!M$1,0)),
IF(INDEX!$H$8=6,(VLOOKUP($A86,'LA6'!$A$1:$AD$200,'LA6'!M$1,0)),0)))))),".")</f>
        <v>7.0000000000000007E-2</v>
      </c>
      <c r="P86" s="27">
        <f>IFERROR(
IF(INDEX!$H$8=1,(VLOOKUP($A86,'LA1'!$A$1:$AD$200,'LA1'!N$1,0)),
IF(INDEX!$H$8=2,(VLOOKUP($A86,'LA2'!$A$1:$AD$200,'LA2'!N$1,0)),
IF(INDEX!$H$8=3,(VLOOKUP($A86,'LA3'!$A$1:$AD$200,'LA3'!N$1,0)),
IF(INDEX!$H$8=4,(VLOOKUP($A86,'LA4'!$A$1:$AD$200,'LA4'!N$1,0)),
IF(INDEX!$H$8=5,(VLOOKUP($A86,'LA5'!$A$1:$AD$200,'LA5'!N$1,0)),
IF(INDEX!$H$8=6,(VLOOKUP($A86,'LA6'!$A$1:$AD$200,'LA6'!N$1,0)),0)))))),".")</f>
        <v>0</v>
      </c>
      <c r="Q86" s="27" t="str">
        <f>IFERROR(
IF(INDEX!$H$8=1,(VLOOKUP($A86,'LA1'!$A$1:$AD$200,'LA1'!O$1,0)),
IF(INDEX!$H$8=2,(VLOOKUP($A86,'LA2'!$A$1:$AD$200,'LA2'!O$1,0)),
IF(INDEX!$H$8=3,(VLOOKUP($A86,'LA3'!$A$1:$AD$200,'LA3'!O$1,0)),
IF(INDEX!$H$8=4,(VLOOKUP($A86,'LA4'!$A$1:$AD$200,'LA4'!O$1,0)),
IF(INDEX!$H$8=5,(VLOOKUP($A86,'LA5'!$A$1:$AD$200,'LA5'!O$1,0)),
IF(INDEX!$H$8=6,(VLOOKUP($A86,'LA6'!$A$1:$AD$200,'LA6'!O$1,0)),0)))))),".")</f>
        <v>-</v>
      </c>
      <c r="R86" s="27">
        <f>IFERROR(
IF(INDEX!$H$8=1,(VLOOKUP($A86,'LA1'!$A$1:$AD$200,'LA1'!P$1,0)),
IF(INDEX!$H$8=2,(VLOOKUP($A86,'LA2'!$A$1:$AD$200,'LA2'!P$1,0)),
IF(INDEX!$H$8=3,(VLOOKUP($A86,'LA3'!$A$1:$AD$200,'LA3'!P$1,0)),
IF(INDEX!$H$8=4,(VLOOKUP($A86,'LA4'!$A$1:$AD$200,'LA4'!P$1,0)),
IF(INDEX!$H$8=5,(VLOOKUP($A86,'LA5'!$A$1:$AD$200,'LA5'!P$1,0)),
IF(INDEX!$H$8=6,(VLOOKUP($A86,'LA6'!$A$1:$AD$200,'LA6'!P$1,0)),0)))))),".")</f>
        <v>0.01</v>
      </c>
      <c r="S86" s="27">
        <f>IFERROR(
IF(INDEX!$H$8=1,(VLOOKUP($A86,'LA1'!$A$1:$AD$200,'LA1'!Q$1,0)),
IF(INDEX!$H$8=2,(VLOOKUP($A86,'LA2'!$A$1:$AD$200,'LA2'!Q$1,0)),
IF(INDEX!$H$8=3,(VLOOKUP($A86,'LA3'!$A$1:$AD$200,'LA3'!Q$1,0)),
IF(INDEX!$H$8=4,(VLOOKUP($A86,'LA4'!$A$1:$AD$200,'LA4'!Q$1,0)),
IF(INDEX!$H$8=5,(VLOOKUP($A86,'LA5'!$A$1:$AD$200,'LA5'!Q$1,0)),
IF(INDEX!$H$8=6,(VLOOKUP($A86,'LA6'!$A$1:$AD$200,'LA6'!Q$1,0)),0)))))),".")</f>
        <v>0.01</v>
      </c>
      <c r="T86" s="27" t="str">
        <f>IFERROR(
IF(INDEX!$H$8=1,(VLOOKUP($A86,'LA1'!$A$1:$AD$200,'LA1'!R$1,0)),
IF(INDEX!$H$8=2,(VLOOKUP($A86,'LA2'!$A$1:$AD$200,'LA2'!R$1,0)),
IF(INDEX!$H$8=3,(VLOOKUP($A86,'LA3'!$A$1:$AD$200,'LA3'!R$1,0)),
IF(INDEX!$H$8=4,(VLOOKUP($A86,'LA4'!$A$1:$AD$200,'LA4'!R$1,0)),
IF(INDEX!$H$8=5,(VLOOKUP($A86,'LA5'!$A$1:$AD$200,'LA5'!R$1,0)),
IF(INDEX!$H$8=6,(VLOOKUP($A86,'LA6'!$A$1:$AD$200,'LA6'!R$1,0)),0)))))),".")</f>
        <v>-</v>
      </c>
      <c r="U86" s="27" t="str">
        <f>IFERROR(
IF(INDEX!$H$8=1,(VLOOKUP($A86,'LA1'!$A$1:$AD$200,'LA1'!S$1,0)),
IF(INDEX!$H$8=2,(VLOOKUP($A86,'LA2'!$A$1:$AD$200,'LA2'!S$1,0)),
IF(INDEX!$H$8=3,(VLOOKUP($A86,'LA3'!$A$1:$AD$200,'LA3'!S$1,0)),
IF(INDEX!$H$8=4,(VLOOKUP($A86,'LA4'!$A$1:$AD$200,'LA4'!S$1,0)),
IF(INDEX!$H$8=5,(VLOOKUP($A86,'LA5'!$A$1:$AD$200,'LA5'!S$1,0)),
IF(INDEX!$H$8=6,(VLOOKUP($A86,'LA6'!$A$1:$AD$200,'LA6'!S$1,0)),0)))))),".")</f>
        <v>-</v>
      </c>
      <c r="V86" s="27">
        <f>IFERROR(
IF(INDEX!$H$8=1,(VLOOKUP($A86,'LA1'!$A$1:$AD$200,'LA1'!T$1,0)),
IF(INDEX!$H$8=2,(VLOOKUP($A86,'LA2'!$A$1:$AD$200,'LA2'!T$1,0)),
IF(INDEX!$H$8=3,(VLOOKUP($A86,'LA3'!$A$1:$AD$200,'LA3'!T$1,0)),
IF(INDEX!$H$8=4,(VLOOKUP($A86,'LA4'!$A$1:$AD$200,'LA4'!T$1,0)),
IF(INDEX!$H$8=5,(VLOOKUP($A86,'LA5'!$A$1:$AD$200,'LA5'!T$1,0)),
IF(INDEX!$H$8=6,(VLOOKUP($A86,'LA6'!$A$1:$AD$200,'LA6'!T$1,0)),0)))))),".")</f>
        <v>0.01</v>
      </c>
      <c r="W86" s="27">
        <f>IFERROR(
IF(INDEX!$H$8=1,(VLOOKUP($A86,'LA1'!$A$1:$AD$200,'LA1'!U$1,0)),
IF(INDEX!$H$8=2,(VLOOKUP($A86,'LA2'!$A$1:$AD$200,'LA2'!U$1,0)),
IF(INDEX!$H$8=3,(VLOOKUP($A86,'LA3'!$A$1:$AD$200,'LA3'!U$1,0)),
IF(INDEX!$H$8=4,(VLOOKUP($A86,'LA4'!$A$1:$AD$200,'LA4'!U$1,0)),
IF(INDEX!$H$8=5,(VLOOKUP($A86,'LA5'!$A$1:$AD$200,'LA5'!U$1,0)),
IF(INDEX!$H$8=6,(VLOOKUP($A86,'LA6'!$A$1:$AD$200,'LA6'!U$1,0)),0)))))),".")</f>
        <v>0.06</v>
      </c>
      <c r="X86" s="27">
        <f>IFERROR(
IF(INDEX!$H$8=1,(VLOOKUP($A86,'LA1'!$A$1:$AD$200,'LA1'!V$1,0)),
IF(INDEX!$H$8=2,(VLOOKUP($A86,'LA2'!$A$1:$AD$200,'LA2'!V$1,0)),
IF(INDEX!$H$8=3,(VLOOKUP($A86,'LA3'!$A$1:$AD$200,'LA3'!V$1,0)),
IF(INDEX!$H$8=4,(VLOOKUP($A86,'LA4'!$A$1:$AD$200,'LA4'!V$1,0)),
IF(INDEX!$H$8=5,(VLOOKUP($A86,'LA5'!$A$1:$AD$200,'LA5'!V$1,0)),
IF(INDEX!$H$8=6,(VLOOKUP($A86,'LA6'!$A$1:$AD$200,'LA6'!V$1,0)),0)))))),".")</f>
        <v>0.01</v>
      </c>
      <c r="Y86" s="27">
        <f>IFERROR(
IF(INDEX!$H$8=1,(VLOOKUP($A86,'LA1'!$A$1:$AD$200,'LA1'!W$1,0)),
IF(INDEX!$H$8=2,(VLOOKUP($A86,'LA2'!$A$1:$AD$200,'LA2'!W$1,0)),
IF(INDEX!$H$8=3,(VLOOKUP($A86,'LA3'!$A$1:$AD$200,'LA3'!W$1,0)),
IF(INDEX!$H$8=4,(VLOOKUP($A86,'LA4'!$A$1:$AD$200,'LA4'!W$1,0)),
IF(INDEX!$H$8=5,(VLOOKUP($A86,'LA5'!$A$1:$AD$200,'LA5'!W$1,0)),
IF(INDEX!$H$8=6,(VLOOKUP($A86,'LA6'!$A$1:$AD$200,'LA6'!W$1,0)),0)))))),".")</f>
        <v>0.01</v>
      </c>
    </row>
    <row r="87" spans="1:25" s="7" customFormat="1" ht="11.25" x14ac:dyDescent="0.2">
      <c r="A87" s="13">
        <v>383</v>
      </c>
      <c r="B87" s="13" t="s">
        <v>198</v>
      </c>
      <c r="C87" s="96" t="s">
        <v>114</v>
      </c>
      <c r="D87" s="26">
        <f>IFERROR(
IF(INDEX!$H$8=1,(VLOOKUP($A87,'LA1'!$A$1:$AD$200,'LA1'!B$1,0)),
IF(INDEX!$H$8=2,(VLOOKUP($A87,'LA2'!$A$1:$AD$200,'LA2'!B$1,0)),
IF(INDEX!$H$8=3,(VLOOKUP($A87,'LA3'!$A$1:$AD$200,'LA3'!B$1,0)),
IF(INDEX!$H$8=4,(VLOOKUP($A87,'LA4'!$A$1:$AD$200,'LA4'!B$1,0)),
IF(INDEX!$H$8=5,(VLOOKUP($A87,'LA5'!$A$1:$AD$200,'LA5'!B$1,0)),
IF(INDEX!$H$8=6,(VLOOKUP($A87,'LA6'!$A$1:$AD$200,'LA6'!B$1,0)),0)))))),".")</f>
        <v>7720</v>
      </c>
      <c r="E87" s="27">
        <f>IFERROR(
IF(INDEX!$H$8=1,(VLOOKUP($A87,'LA1'!$A$1:$AD$200,'LA1'!C$1,0)),
IF(INDEX!$H$8=2,(VLOOKUP($A87,'LA2'!$A$1:$AD$200,'LA2'!C$1,0)),
IF(INDEX!$H$8=3,(VLOOKUP($A87,'LA3'!$A$1:$AD$200,'LA3'!C$1,0)),
IF(INDEX!$H$8=4,(VLOOKUP($A87,'LA4'!$A$1:$AD$200,'LA4'!C$1,0)),
IF(INDEX!$H$8=5,(VLOOKUP($A87,'LA5'!$A$1:$AD$200,'LA5'!C$1,0)),
IF(INDEX!$H$8=6,(VLOOKUP($A87,'LA6'!$A$1:$AD$200,'LA6'!C$1,0)),0)))))),".")</f>
        <v>0.9</v>
      </c>
      <c r="F87" s="27">
        <f>IFERROR(
IF(INDEX!$H$8=1,(VLOOKUP($A87,'LA1'!$A$1:$AD$200,'LA1'!D$1,0)),
IF(INDEX!$H$8=2,(VLOOKUP($A87,'LA2'!$A$1:$AD$200,'LA2'!D$1,0)),
IF(INDEX!$H$8=3,(VLOOKUP($A87,'LA3'!$A$1:$AD$200,'LA3'!D$1,0)),
IF(INDEX!$H$8=4,(VLOOKUP($A87,'LA4'!$A$1:$AD$200,'LA4'!D$1,0)),
IF(INDEX!$H$8=5,(VLOOKUP($A87,'LA5'!$A$1:$AD$200,'LA5'!D$1,0)),
IF(INDEX!$H$8=6,(VLOOKUP($A87,'LA6'!$A$1:$AD$200,'LA6'!D$1,0)),0)))))),".")</f>
        <v>0.88</v>
      </c>
      <c r="G87" s="27">
        <f>IFERROR(
IF(INDEX!$H$8=1,(VLOOKUP($A87,'LA1'!$A$1:$AD$200,'LA1'!E$1,0)),
IF(INDEX!$H$8=2,(VLOOKUP($A87,'LA2'!$A$1:$AD$200,'LA2'!E$1,0)),
IF(INDEX!$H$8=3,(VLOOKUP($A87,'LA3'!$A$1:$AD$200,'LA3'!E$1,0)),
IF(INDEX!$H$8=4,(VLOOKUP($A87,'LA4'!$A$1:$AD$200,'LA4'!E$1,0)),
IF(INDEX!$H$8=5,(VLOOKUP($A87,'LA5'!$A$1:$AD$200,'LA5'!E$1,0)),
IF(INDEX!$H$8=6,(VLOOKUP($A87,'LA6'!$A$1:$AD$200,'LA6'!E$1,0)),0)))))),".")</f>
        <v>0.27</v>
      </c>
      <c r="H87" s="27" t="str">
        <f>IFERROR(
IF(INDEX!$H$8=1,(VLOOKUP($A87,'LA1'!$A$1:$AD$200,'LA1'!F$1,0)),
IF(INDEX!$H$8=2,(VLOOKUP($A87,'LA2'!$A$1:$AD$200,'LA2'!F$1,0)),
IF(INDEX!$H$8=3,(VLOOKUP($A87,'LA3'!$A$1:$AD$200,'LA3'!F$1,0)),
IF(INDEX!$H$8=4,(VLOOKUP($A87,'LA4'!$A$1:$AD$200,'LA4'!F$1,0)),
IF(INDEX!$H$8=5,(VLOOKUP($A87,'LA5'!$A$1:$AD$200,'LA5'!F$1,0)),
IF(INDEX!$H$8=6,(VLOOKUP($A87,'LA6'!$A$1:$AD$200,'LA6'!F$1,0)),0)))))),".")</f>
        <v>-</v>
      </c>
      <c r="I87" s="27">
        <f>IFERROR(
IF(INDEX!$H$8=1,(VLOOKUP($A87,'LA1'!$A$1:$AD$200,'LA1'!G$1,0)),
IF(INDEX!$H$8=2,(VLOOKUP($A87,'LA2'!$A$1:$AD$200,'LA2'!G$1,0)),
IF(INDEX!$H$8=3,(VLOOKUP($A87,'LA3'!$A$1:$AD$200,'LA3'!G$1,0)),
IF(INDEX!$H$8=4,(VLOOKUP($A87,'LA4'!$A$1:$AD$200,'LA4'!G$1,0)),
IF(INDEX!$H$8=5,(VLOOKUP($A87,'LA5'!$A$1:$AD$200,'LA5'!G$1,0)),
IF(INDEX!$H$8=6,(VLOOKUP($A87,'LA6'!$A$1:$AD$200,'LA6'!G$1,0)),0)))))),".")</f>
        <v>0.04</v>
      </c>
      <c r="J87" s="27">
        <f>IFERROR(
IF(INDEX!$H$8=1,(VLOOKUP($A87,'LA1'!$A$1:$AD$200,'LA1'!H$1,0)),
IF(INDEX!$H$8=2,(VLOOKUP($A87,'LA2'!$A$1:$AD$200,'LA2'!H$1,0)),
IF(INDEX!$H$8=3,(VLOOKUP($A87,'LA3'!$A$1:$AD$200,'LA3'!H$1,0)),
IF(INDEX!$H$8=4,(VLOOKUP($A87,'LA4'!$A$1:$AD$200,'LA4'!H$1,0)),
IF(INDEX!$H$8=5,(VLOOKUP($A87,'LA5'!$A$1:$AD$200,'LA5'!H$1,0)),
IF(INDEX!$H$8=6,(VLOOKUP($A87,'LA6'!$A$1:$AD$200,'LA6'!H$1,0)),0)))))),".")</f>
        <v>0.45</v>
      </c>
      <c r="K87" s="27">
        <f>IFERROR(
IF(INDEX!$H$8=1,(VLOOKUP($A87,'LA1'!$A$1:$AD$200,'LA1'!I$1,0)),
IF(INDEX!$H$8=2,(VLOOKUP($A87,'LA2'!$A$1:$AD$200,'LA2'!I$1,0)),
IF(INDEX!$H$8=3,(VLOOKUP($A87,'LA3'!$A$1:$AD$200,'LA3'!I$1,0)),
IF(INDEX!$H$8=4,(VLOOKUP($A87,'LA4'!$A$1:$AD$200,'LA4'!I$1,0)),
IF(INDEX!$H$8=5,(VLOOKUP($A87,'LA5'!$A$1:$AD$200,'LA5'!I$1,0)),
IF(INDEX!$H$8=6,(VLOOKUP($A87,'LA6'!$A$1:$AD$200,'LA6'!I$1,0)),0)))))),".")</f>
        <v>0.1</v>
      </c>
      <c r="L87" s="27">
        <f>IFERROR(
IF(INDEX!$H$8=1,(VLOOKUP($A87,'LA1'!$A$1:$AD$200,'LA1'!J$1,0)),
IF(INDEX!$H$8=2,(VLOOKUP($A87,'LA2'!$A$1:$AD$200,'LA2'!J$1,0)),
IF(INDEX!$H$8=3,(VLOOKUP($A87,'LA3'!$A$1:$AD$200,'LA3'!J$1,0)),
IF(INDEX!$H$8=4,(VLOOKUP($A87,'LA4'!$A$1:$AD$200,'LA4'!J$1,0)),
IF(INDEX!$H$8=5,(VLOOKUP($A87,'LA5'!$A$1:$AD$200,'LA5'!J$1,0)),
IF(INDEX!$H$8=6,(VLOOKUP($A87,'LA6'!$A$1:$AD$200,'LA6'!J$1,0)),0)))))),".")</f>
        <v>0</v>
      </c>
      <c r="M87" s="27">
        <f>IFERROR(
IF(INDEX!$H$8=1,(VLOOKUP($A87,'LA1'!$A$1:$AD$200,'LA1'!K$1,0)),
IF(INDEX!$H$8=2,(VLOOKUP($A87,'LA2'!$A$1:$AD$200,'LA2'!K$1,0)),
IF(INDEX!$H$8=3,(VLOOKUP($A87,'LA3'!$A$1:$AD$200,'LA3'!K$1,0)),
IF(INDEX!$H$8=4,(VLOOKUP($A87,'LA4'!$A$1:$AD$200,'LA4'!K$1,0)),
IF(INDEX!$H$8=5,(VLOOKUP($A87,'LA5'!$A$1:$AD$200,'LA5'!K$1,0)),
IF(INDEX!$H$8=6,(VLOOKUP($A87,'LA6'!$A$1:$AD$200,'LA6'!K$1,0)),0)))))),".")</f>
        <v>0</v>
      </c>
      <c r="N87" s="27" t="str">
        <f>IFERROR(
IF(INDEX!$H$8=1,(VLOOKUP($A87,'LA1'!$A$1:$AD$200,'LA1'!L$1,0)),
IF(INDEX!$H$8=2,(VLOOKUP($A87,'LA2'!$A$1:$AD$200,'LA2'!L$1,0)),
IF(INDEX!$H$8=3,(VLOOKUP($A87,'LA3'!$A$1:$AD$200,'LA3'!L$1,0)),
IF(INDEX!$H$8=4,(VLOOKUP($A87,'LA4'!$A$1:$AD$200,'LA4'!L$1,0)),
IF(INDEX!$H$8=5,(VLOOKUP($A87,'LA5'!$A$1:$AD$200,'LA5'!L$1,0)),
IF(INDEX!$H$8=6,(VLOOKUP($A87,'LA6'!$A$1:$AD$200,'LA6'!L$1,0)),0)))))),".")</f>
        <v>-</v>
      </c>
      <c r="O87" s="27">
        <f>IFERROR(
IF(INDEX!$H$8=1,(VLOOKUP($A87,'LA1'!$A$1:$AD$200,'LA1'!M$1,0)),
IF(INDEX!$H$8=2,(VLOOKUP($A87,'LA2'!$A$1:$AD$200,'LA2'!M$1,0)),
IF(INDEX!$H$8=3,(VLOOKUP($A87,'LA3'!$A$1:$AD$200,'LA3'!M$1,0)),
IF(INDEX!$H$8=4,(VLOOKUP($A87,'LA4'!$A$1:$AD$200,'LA4'!M$1,0)),
IF(INDEX!$H$8=5,(VLOOKUP($A87,'LA5'!$A$1:$AD$200,'LA5'!M$1,0)),
IF(INDEX!$H$8=6,(VLOOKUP($A87,'LA6'!$A$1:$AD$200,'LA6'!M$1,0)),0)))))),".")</f>
        <v>0.05</v>
      </c>
      <c r="P87" s="27">
        <f>IFERROR(
IF(INDEX!$H$8=1,(VLOOKUP($A87,'LA1'!$A$1:$AD$200,'LA1'!N$1,0)),
IF(INDEX!$H$8=2,(VLOOKUP($A87,'LA2'!$A$1:$AD$200,'LA2'!N$1,0)),
IF(INDEX!$H$8=3,(VLOOKUP($A87,'LA3'!$A$1:$AD$200,'LA3'!N$1,0)),
IF(INDEX!$H$8=4,(VLOOKUP($A87,'LA4'!$A$1:$AD$200,'LA4'!N$1,0)),
IF(INDEX!$H$8=5,(VLOOKUP($A87,'LA5'!$A$1:$AD$200,'LA5'!N$1,0)),
IF(INDEX!$H$8=6,(VLOOKUP($A87,'LA6'!$A$1:$AD$200,'LA6'!N$1,0)),0)))))),".")</f>
        <v>0</v>
      </c>
      <c r="Q87" s="27">
        <f>IFERROR(
IF(INDEX!$H$8=1,(VLOOKUP($A87,'LA1'!$A$1:$AD$200,'LA1'!O$1,0)),
IF(INDEX!$H$8=2,(VLOOKUP($A87,'LA2'!$A$1:$AD$200,'LA2'!O$1,0)),
IF(INDEX!$H$8=3,(VLOOKUP($A87,'LA3'!$A$1:$AD$200,'LA3'!O$1,0)),
IF(INDEX!$H$8=4,(VLOOKUP($A87,'LA4'!$A$1:$AD$200,'LA4'!O$1,0)),
IF(INDEX!$H$8=5,(VLOOKUP($A87,'LA5'!$A$1:$AD$200,'LA5'!O$1,0)),
IF(INDEX!$H$8=6,(VLOOKUP($A87,'LA6'!$A$1:$AD$200,'LA6'!O$1,0)),0)))))),".")</f>
        <v>0.01</v>
      </c>
      <c r="R87" s="27">
        <f>IFERROR(
IF(INDEX!$H$8=1,(VLOOKUP($A87,'LA1'!$A$1:$AD$200,'LA1'!P$1,0)),
IF(INDEX!$H$8=2,(VLOOKUP($A87,'LA2'!$A$1:$AD$200,'LA2'!P$1,0)),
IF(INDEX!$H$8=3,(VLOOKUP($A87,'LA3'!$A$1:$AD$200,'LA3'!P$1,0)),
IF(INDEX!$H$8=4,(VLOOKUP($A87,'LA4'!$A$1:$AD$200,'LA4'!P$1,0)),
IF(INDEX!$H$8=5,(VLOOKUP($A87,'LA5'!$A$1:$AD$200,'LA5'!P$1,0)),
IF(INDEX!$H$8=6,(VLOOKUP($A87,'LA6'!$A$1:$AD$200,'LA6'!P$1,0)),0)))))),".")</f>
        <v>0.01</v>
      </c>
      <c r="S87" s="27" t="str">
        <f>IFERROR(
IF(INDEX!$H$8=1,(VLOOKUP($A87,'LA1'!$A$1:$AD$200,'LA1'!Q$1,0)),
IF(INDEX!$H$8=2,(VLOOKUP($A87,'LA2'!$A$1:$AD$200,'LA2'!Q$1,0)),
IF(INDEX!$H$8=3,(VLOOKUP($A87,'LA3'!$A$1:$AD$200,'LA3'!Q$1,0)),
IF(INDEX!$H$8=4,(VLOOKUP($A87,'LA4'!$A$1:$AD$200,'LA4'!Q$1,0)),
IF(INDEX!$H$8=5,(VLOOKUP($A87,'LA5'!$A$1:$AD$200,'LA5'!Q$1,0)),
IF(INDEX!$H$8=6,(VLOOKUP($A87,'LA6'!$A$1:$AD$200,'LA6'!Q$1,0)),0)))))),".")</f>
        <v>-</v>
      </c>
      <c r="T87" s="27" t="str">
        <f>IFERROR(
IF(INDEX!$H$8=1,(VLOOKUP($A87,'LA1'!$A$1:$AD$200,'LA1'!R$1,0)),
IF(INDEX!$H$8=2,(VLOOKUP($A87,'LA2'!$A$1:$AD$200,'LA2'!R$1,0)),
IF(INDEX!$H$8=3,(VLOOKUP($A87,'LA3'!$A$1:$AD$200,'LA3'!R$1,0)),
IF(INDEX!$H$8=4,(VLOOKUP($A87,'LA4'!$A$1:$AD$200,'LA4'!R$1,0)),
IF(INDEX!$H$8=5,(VLOOKUP($A87,'LA5'!$A$1:$AD$200,'LA5'!R$1,0)),
IF(INDEX!$H$8=6,(VLOOKUP($A87,'LA6'!$A$1:$AD$200,'LA6'!R$1,0)),0)))))),".")</f>
        <v>-</v>
      </c>
      <c r="U87" s="27" t="str">
        <f>IFERROR(
IF(INDEX!$H$8=1,(VLOOKUP($A87,'LA1'!$A$1:$AD$200,'LA1'!S$1,0)),
IF(INDEX!$H$8=2,(VLOOKUP($A87,'LA2'!$A$1:$AD$200,'LA2'!S$1,0)),
IF(INDEX!$H$8=3,(VLOOKUP($A87,'LA3'!$A$1:$AD$200,'LA3'!S$1,0)),
IF(INDEX!$H$8=4,(VLOOKUP($A87,'LA4'!$A$1:$AD$200,'LA4'!S$1,0)),
IF(INDEX!$H$8=5,(VLOOKUP($A87,'LA5'!$A$1:$AD$200,'LA5'!S$1,0)),
IF(INDEX!$H$8=6,(VLOOKUP($A87,'LA6'!$A$1:$AD$200,'LA6'!S$1,0)),0)))))),".")</f>
        <v>-</v>
      </c>
      <c r="V87" s="27">
        <f>IFERROR(
IF(INDEX!$H$8=1,(VLOOKUP($A87,'LA1'!$A$1:$AD$200,'LA1'!T$1,0)),
IF(INDEX!$H$8=2,(VLOOKUP($A87,'LA2'!$A$1:$AD$200,'LA2'!T$1,0)),
IF(INDEX!$H$8=3,(VLOOKUP($A87,'LA3'!$A$1:$AD$200,'LA3'!T$1,0)),
IF(INDEX!$H$8=4,(VLOOKUP($A87,'LA4'!$A$1:$AD$200,'LA4'!T$1,0)),
IF(INDEX!$H$8=5,(VLOOKUP($A87,'LA5'!$A$1:$AD$200,'LA5'!T$1,0)),
IF(INDEX!$H$8=6,(VLOOKUP($A87,'LA6'!$A$1:$AD$200,'LA6'!T$1,0)),0)))))),".")</f>
        <v>0.01</v>
      </c>
      <c r="W87" s="27">
        <f>IFERROR(
IF(INDEX!$H$8=1,(VLOOKUP($A87,'LA1'!$A$1:$AD$200,'LA1'!U$1,0)),
IF(INDEX!$H$8=2,(VLOOKUP($A87,'LA2'!$A$1:$AD$200,'LA2'!U$1,0)),
IF(INDEX!$H$8=3,(VLOOKUP($A87,'LA3'!$A$1:$AD$200,'LA3'!U$1,0)),
IF(INDEX!$H$8=4,(VLOOKUP($A87,'LA4'!$A$1:$AD$200,'LA4'!U$1,0)),
IF(INDEX!$H$8=5,(VLOOKUP($A87,'LA5'!$A$1:$AD$200,'LA5'!U$1,0)),
IF(INDEX!$H$8=6,(VLOOKUP($A87,'LA6'!$A$1:$AD$200,'LA6'!U$1,0)),0)))))),".")</f>
        <v>0.06</v>
      </c>
      <c r="X87" s="27">
        <f>IFERROR(
IF(INDEX!$H$8=1,(VLOOKUP($A87,'LA1'!$A$1:$AD$200,'LA1'!V$1,0)),
IF(INDEX!$H$8=2,(VLOOKUP($A87,'LA2'!$A$1:$AD$200,'LA2'!V$1,0)),
IF(INDEX!$H$8=3,(VLOOKUP($A87,'LA3'!$A$1:$AD$200,'LA3'!V$1,0)),
IF(INDEX!$H$8=4,(VLOOKUP($A87,'LA4'!$A$1:$AD$200,'LA4'!V$1,0)),
IF(INDEX!$H$8=5,(VLOOKUP($A87,'LA5'!$A$1:$AD$200,'LA5'!V$1,0)),
IF(INDEX!$H$8=6,(VLOOKUP($A87,'LA6'!$A$1:$AD$200,'LA6'!V$1,0)),0)))))),".")</f>
        <v>0.03</v>
      </c>
      <c r="Y87" s="27">
        <f>IFERROR(
IF(INDEX!$H$8=1,(VLOOKUP($A87,'LA1'!$A$1:$AD$200,'LA1'!W$1,0)),
IF(INDEX!$H$8=2,(VLOOKUP($A87,'LA2'!$A$1:$AD$200,'LA2'!W$1,0)),
IF(INDEX!$H$8=3,(VLOOKUP($A87,'LA3'!$A$1:$AD$200,'LA3'!W$1,0)),
IF(INDEX!$H$8=4,(VLOOKUP($A87,'LA4'!$A$1:$AD$200,'LA4'!W$1,0)),
IF(INDEX!$H$8=5,(VLOOKUP($A87,'LA5'!$A$1:$AD$200,'LA5'!W$1,0)),
IF(INDEX!$H$8=6,(VLOOKUP($A87,'LA6'!$A$1:$AD$200,'LA6'!W$1,0)),0)))))),".")</f>
        <v>0.01</v>
      </c>
    </row>
    <row r="88" spans="1:25" s="7" customFormat="1" ht="11.25" x14ac:dyDescent="0.2">
      <c r="A88" s="13">
        <v>856</v>
      </c>
      <c r="B88" s="13" t="s">
        <v>199</v>
      </c>
      <c r="C88" s="96" t="s">
        <v>116</v>
      </c>
      <c r="D88" s="26">
        <f>IFERROR(
IF(INDEX!$H$8=1,(VLOOKUP($A88,'LA1'!$A$1:$AD$200,'LA1'!B$1,0)),
IF(INDEX!$H$8=2,(VLOOKUP($A88,'LA2'!$A$1:$AD$200,'LA2'!B$1,0)),
IF(INDEX!$H$8=3,(VLOOKUP($A88,'LA3'!$A$1:$AD$200,'LA3'!B$1,0)),
IF(INDEX!$H$8=4,(VLOOKUP($A88,'LA4'!$A$1:$AD$200,'LA4'!B$1,0)),
IF(INDEX!$H$8=5,(VLOOKUP($A88,'LA5'!$A$1:$AD$200,'LA5'!B$1,0)),
IF(INDEX!$H$8=6,(VLOOKUP($A88,'LA6'!$A$1:$AD$200,'LA6'!B$1,0)),0)))))),".")</f>
        <v>3380</v>
      </c>
      <c r="E88" s="27">
        <f>IFERROR(
IF(INDEX!$H$8=1,(VLOOKUP($A88,'LA1'!$A$1:$AD$200,'LA1'!C$1,0)),
IF(INDEX!$H$8=2,(VLOOKUP($A88,'LA2'!$A$1:$AD$200,'LA2'!C$1,0)),
IF(INDEX!$H$8=3,(VLOOKUP($A88,'LA3'!$A$1:$AD$200,'LA3'!C$1,0)),
IF(INDEX!$H$8=4,(VLOOKUP($A88,'LA4'!$A$1:$AD$200,'LA4'!C$1,0)),
IF(INDEX!$H$8=5,(VLOOKUP($A88,'LA5'!$A$1:$AD$200,'LA5'!C$1,0)),
IF(INDEX!$H$8=6,(VLOOKUP($A88,'LA6'!$A$1:$AD$200,'LA6'!C$1,0)),0)))))),".")</f>
        <v>0.9</v>
      </c>
      <c r="F88" s="27">
        <f>IFERROR(
IF(INDEX!$H$8=1,(VLOOKUP($A88,'LA1'!$A$1:$AD$200,'LA1'!D$1,0)),
IF(INDEX!$H$8=2,(VLOOKUP($A88,'LA2'!$A$1:$AD$200,'LA2'!D$1,0)),
IF(INDEX!$H$8=3,(VLOOKUP($A88,'LA3'!$A$1:$AD$200,'LA3'!D$1,0)),
IF(INDEX!$H$8=4,(VLOOKUP($A88,'LA4'!$A$1:$AD$200,'LA4'!D$1,0)),
IF(INDEX!$H$8=5,(VLOOKUP($A88,'LA5'!$A$1:$AD$200,'LA5'!D$1,0)),
IF(INDEX!$H$8=6,(VLOOKUP($A88,'LA6'!$A$1:$AD$200,'LA6'!D$1,0)),0)))))),".")</f>
        <v>0.88</v>
      </c>
      <c r="G88" s="27">
        <f>IFERROR(
IF(INDEX!$H$8=1,(VLOOKUP($A88,'LA1'!$A$1:$AD$200,'LA1'!E$1,0)),
IF(INDEX!$H$8=2,(VLOOKUP($A88,'LA2'!$A$1:$AD$200,'LA2'!E$1,0)),
IF(INDEX!$H$8=3,(VLOOKUP($A88,'LA3'!$A$1:$AD$200,'LA3'!E$1,0)),
IF(INDEX!$H$8=4,(VLOOKUP($A88,'LA4'!$A$1:$AD$200,'LA4'!E$1,0)),
IF(INDEX!$H$8=5,(VLOOKUP($A88,'LA5'!$A$1:$AD$200,'LA5'!E$1,0)),
IF(INDEX!$H$8=6,(VLOOKUP($A88,'LA6'!$A$1:$AD$200,'LA6'!E$1,0)),0)))))),".")</f>
        <v>0.26</v>
      </c>
      <c r="H88" s="27" t="str">
        <f>IFERROR(
IF(INDEX!$H$8=1,(VLOOKUP($A88,'LA1'!$A$1:$AD$200,'LA1'!F$1,0)),
IF(INDEX!$H$8=2,(VLOOKUP($A88,'LA2'!$A$1:$AD$200,'LA2'!F$1,0)),
IF(INDEX!$H$8=3,(VLOOKUP($A88,'LA3'!$A$1:$AD$200,'LA3'!F$1,0)),
IF(INDEX!$H$8=4,(VLOOKUP($A88,'LA4'!$A$1:$AD$200,'LA4'!F$1,0)),
IF(INDEX!$H$8=5,(VLOOKUP($A88,'LA5'!$A$1:$AD$200,'LA5'!F$1,0)),
IF(INDEX!$H$8=6,(VLOOKUP($A88,'LA6'!$A$1:$AD$200,'LA6'!F$1,0)),0)))))),".")</f>
        <v>-</v>
      </c>
      <c r="I88" s="27">
        <f>IFERROR(
IF(INDEX!$H$8=1,(VLOOKUP($A88,'LA1'!$A$1:$AD$200,'LA1'!G$1,0)),
IF(INDEX!$H$8=2,(VLOOKUP($A88,'LA2'!$A$1:$AD$200,'LA2'!G$1,0)),
IF(INDEX!$H$8=3,(VLOOKUP($A88,'LA3'!$A$1:$AD$200,'LA3'!G$1,0)),
IF(INDEX!$H$8=4,(VLOOKUP($A88,'LA4'!$A$1:$AD$200,'LA4'!G$1,0)),
IF(INDEX!$H$8=5,(VLOOKUP($A88,'LA5'!$A$1:$AD$200,'LA5'!G$1,0)),
IF(INDEX!$H$8=6,(VLOOKUP($A88,'LA6'!$A$1:$AD$200,'LA6'!G$1,0)),0)))))),".")</f>
        <v>0.02</v>
      </c>
      <c r="J88" s="27">
        <f>IFERROR(
IF(INDEX!$H$8=1,(VLOOKUP($A88,'LA1'!$A$1:$AD$200,'LA1'!H$1,0)),
IF(INDEX!$H$8=2,(VLOOKUP($A88,'LA2'!$A$1:$AD$200,'LA2'!H$1,0)),
IF(INDEX!$H$8=3,(VLOOKUP($A88,'LA3'!$A$1:$AD$200,'LA3'!H$1,0)),
IF(INDEX!$H$8=4,(VLOOKUP($A88,'LA4'!$A$1:$AD$200,'LA4'!H$1,0)),
IF(INDEX!$H$8=5,(VLOOKUP($A88,'LA5'!$A$1:$AD$200,'LA5'!H$1,0)),
IF(INDEX!$H$8=6,(VLOOKUP($A88,'LA6'!$A$1:$AD$200,'LA6'!H$1,0)),0)))))),".")</f>
        <v>0.15</v>
      </c>
      <c r="K88" s="27">
        <f>IFERROR(
IF(INDEX!$H$8=1,(VLOOKUP($A88,'LA1'!$A$1:$AD$200,'LA1'!I$1,0)),
IF(INDEX!$H$8=2,(VLOOKUP($A88,'LA2'!$A$1:$AD$200,'LA2'!I$1,0)),
IF(INDEX!$H$8=3,(VLOOKUP($A88,'LA3'!$A$1:$AD$200,'LA3'!I$1,0)),
IF(INDEX!$H$8=4,(VLOOKUP($A88,'LA4'!$A$1:$AD$200,'LA4'!I$1,0)),
IF(INDEX!$H$8=5,(VLOOKUP($A88,'LA5'!$A$1:$AD$200,'LA5'!I$1,0)),
IF(INDEX!$H$8=6,(VLOOKUP($A88,'LA6'!$A$1:$AD$200,'LA6'!I$1,0)),0)))))),".")</f>
        <v>0.45</v>
      </c>
      <c r="L88" s="27">
        <f>IFERROR(
IF(INDEX!$H$8=1,(VLOOKUP($A88,'LA1'!$A$1:$AD$200,'LA1'!J$1,0)),
IF(INDEX!$H$8=2,(VLOOKUP($A88,'LA2'!$A$1:$AD$200,'LA2'!J$1,0)),
IF(INDEX!$H$8=3,(VLOOKUP($A88,'LA3'!$A$1:$AD$200,'LA3'!J$1,0)),
IF(INDEX!$H$8=4,(VLOOKUP($A88,'LA4'!$A$1:$AD$200,'LA4'!J$1,0)),
IF(INDEX!$H$8=5,(VLOOKUP($A88,'LA5'!$A$1:$AD$200,'LA5'!J$1,0)),
IF(INDEX!$H$8=6,(VLOOKUP($A88,'LA6'!$A$1:$AD$200,'LA6'!J$1,0)),0)))))),".")</f>
        <v>0</v>
      </c>
      <c r="M88" s="27">
        <f>IFERROR(
IF(INDEX!$H$8=1,(VLOOKUP($A88,'LA1'!$A$1:$AD$200,'LA1'!K$1,0)),
IF(INDEX!$H$8=2,(VLOOKUP($A88,'LA2'!$A$1:$AD$200,'LA2'!K$1,0)),
IF(INDEX!$H$8=3,(VLOOKUP($A88,'LA3'!$A$1:$AD$200,'LA3'!K$1,0)),
IF(INDEX!$H$8=4,(VLOOKUP($A88,'LA4'!$A$1:$AD$200,'LA4'!K$1,0)),
IF(INDEX!$H$8=5,(VLOOKUP($A88,'LA5'!$A$1:$AD$200,'LA5'!K$1,0)),
IF(INDEX!$H$8=6,(VLOOKUP($A88,'LA6'!$A$1:$AD$200,'LA6'!K$1,0)),0)))))),".")</f>
        <v>0</v>
      </c>
      <c r="N88" s="27" t="str">
        <f>IFERROR(
IF(INDEX!$H$8=1,(VLOOKUP($A88,'LA1'!$A$1:$AD$200,'LA1'!L$1,0)),
IF(INDEX!$H$8=2,(VLOOKUP($A88,'LA2'!$A$1:$AD$200,'LA2'!L$1,0)),
IF(INDEX!$H$8=3,(VLOOKUP($A88,'LA3'!$A$1:$AD$200,'LA3'!L$1,0)),
IF(INDEX!$H$8=4,(VLOOKUP($A88,'LA4'!$A$1:$AD$200,'LA4'!L$1,0)),
IF(INDEX!$H$8=5,(VLOOKUP($A88,'LA5'!$A$1:$AD$200,'LA5'!L$1,0)),
IF(INDEX!$H$8=6,(VLOOKUP($A88,'LA6'!$A$1:$AD$200,'LA6'!L$1,0)),0)))))),".")</f>
        <v>x</v>
      </c>
      <c r="O88" s="27">
        <f>IFERROR(
IF(INDEX!$H$8=1,(VLOOKUP($A88,'LA1'!$A$1:$AD$200,'LA1'!M$1,0)),
IF(INDEX!$H$8=2,(VLOOKUP($A88,'LA2'!$A$1:$AD$200,'LA2'!M$1,0)),
IF(INDEX!$H$8=3,(VLOOKUP($A88,'LA3'!$A$1:$AD$200,'LA3'!M$1,0)),
IF(INDEX!$H$8=4,(VLOOKUP($A88,'LA4'!$A$1:$AD$200,'LA4'!M$1,0)),
IF(INDEX!$H$8=5,(VLOOKUP($A88,'LA5'!$A$1:$AD$200,'LA5'!M$1,0)),
IF(INDEX!$H$8=6,(VLOOKUP($A88,'LA6'!$A$1:$AD$200,'LA6'!M$1,0)),0)))))),".")</f>
        <v>0.02</v>
      </c>
      <c r="P88" s="27">
        <f>IFERROR(
IF(INDEX!$H$8=1,(VLOOKUP($A88,'LA1'!$A$1:$AD$200,'LA1'!N$1,0)),
IF(INDEX!$H$8=2,(VLOOKUP($A88,'LA2'!$A$1:$AD$200,'LA2'!N$1,0)),
IF(INDEX!$H$8=3,(VLOOKUP($A88,'LA3'!$A$1:$AD$200,'LA3'!N$1,0)),
IF(INDEX!$H$8=4,(VLOOKUP($A88,'LA4'!$A$1:$AD$200,'LA4'!N$1,0)),
IF(INDEX!$H$8=5,(VLOOKUP($A88,'LA5'!$A$1:$AD$200,'LA5'!N$1,0)),
IF(INDEX!$H$8=6,(VLOOKUP($A88,'LA6'!$A$1:$AD$200,'LA6'!N$1,0)),0)))))),".")</f>
        <v>0</v>
      </c>
      <c r="Q88" s="27" t="str">
        <f>IFERROR(
IF(INDEX!$H$8=1,(VLOOKUP($A88,'LA1'!$A$1:$AD$200,'LA1'!O$1,0)),
IF(INDEX!$H$8=2,(VLOOKUP($A88,'LA2'!$A$1:$AD$200,'LA2'!O$1,0)),
IF(INDEX!$H$8=3,(VLOOKUP($A88,'LA3'!$A$1:$AD$200,'LA3'!O$1,0)),
IF(INDEX!$H$8=4,(VLOOKUP($A88,'LA4'!$A$1:$AD$200,'LA4'!O$1,0)),
IF(INDEX!$H$8=5,(VLOOKUP($A88,'LA5'!$A$1:$AD$200,'LA5'!O$1,0)),
IF(INDEX!$H$8=6,(VLOOKUP($A88,'LA6'!$A$1:$AD$200,'LA6'!O$1,0)),0)))))),".")</f>
        <v>x</v>
      </c>
      <c r="R88" s="27">
        <f>IFERROR(
IF(INDEX!$H$8=1,(VLOOKUP($A88,'LA1'!$A$1:$AD$200,'LA1'!P$1,0)),
IF(INDEX!$H$8=2,(VLOOKUP($A88,'LA2'!$A$1:$AD$200,'LA2'!P$1,0)),
IF(INDEX!$H$8=3,(VLOOKUP($A88,'LA3'!$A$1:$AD$200,'LA3'!P$1,0)),
IF(INDEX!$H$8=4,(VLOOKUP($A88,'LA4'!$A$1:$AD$200,'LA4'!P$1,0)),
IF(INDEX!$H$8=5,(VLOOKUP($A88,'LA5'!$A$1:$AD$200,'LA5'!P$1,0)),
IF(INDEX!$H$8=6,(VLOOKUP($A88,'LA6'!$A$1:$AD$200,'LA6'!P$1,0)),0)))))),".")</f>
        <v>0.01</v>
      </c>
      <c r="S88" s="27" t="str">
        <f>IFERROR(
IF(INDEX!$H$8=1,(VLOOKUP($A88,'LA1'!$A$1:$AD$200,'LA1'!Q$1,0)),
IF(INDEX!$H$8=2,(VLOOKUP($A88,'LA2'!$A$1:$AD$200,'LA2'!Q$1,0)),
IF(INDEX!$H$8=3,(VLOOKUP($A88,'LA3'!$A$1:$AD$200,'LA3'!Q$1,0)),
IF(INDEX!$H$8=4,(VLOOKUP($A88,'LA4'!$A$1:$AD$200,'LA4'!Q$1,0)),
IF(INDEX!$H$8=5,(VLOOKUP($A88,'LA5'!$A$1:$AD$200,'LA5'!Q$1,0)),
IF(INDEX!$H$8=6,(VLOOKUP($A88,'LA6'!$A$1:$AD$200,'LA6'!Q$1,0)),0)))))),".")</f>
        <v>-</v>
      </c>
      <c r="T88" s="27" t="str">
        <f>IFERROR(
IF(INDEX!$H$8=1,(VLOOKUP($A88,'LA1'!$A$1:$AD$200,'LA1'!R$1,0)),
IF(INDEX!$H$8=2,(VLOOKUP($A88,'LA2'!$A$1:$AD$200,'LA2'!R$1,0)),
IF(INDEX!$H$8=3,(VLOOKUP($A88,'LA3'!$A$1:$AD$200,'LA3'!R$1,0)),
IF(INDEX!$H$8=4,(VLOOKUP($A88,'LA4'!$A$1:$AD$200,'LA4'!R$1,0)),
IF(INDEX!$H$8=5,(VLOOKUP($A88,'LA5'!$A$1:$AD$200,'LA5'!R$1,0)),
IF(INDEX!$H$8=6,(VLOOKUP($A88,'LA6'!$A$1:$AD$200,'LA6'!R$1,0)),0)))))),".")</f>
        <v>-</v>
      </c>
      <c r="U88" s="27" t="str">
        <f>IFERROR(
IF(INDEX!$H$8=1,(VLOOKUP($A88,'LA1'!$A$1:$AD$200,'LA1'!S$1,0)),
IF(INDEX!$H$8=2,(VLOOKUP($A88,'LA2'!$A$1:$AD$200,'LA2'!S$1,0)),
IF(INDEX!$H$8=3,(VLOOKUP($A88,'LA3'!$A$1:$AD$200,'LA3'!S$1,0)),
IF(INDEX!$H$8=4,(VLOOKUP($A88,'LA4'!$A$1:$AD$200,'LA4'!S$1,0)),
IF(INDEX!$H$8=5,(VLOOKUP($A88,'LA5'!$A$1:$AD$200,'LA5'!S$1,0)),
IF(INDEX!$H$8=6,(VLOOKUP($A88,'LA6'!$A$1:$AD$200,'LA6'!S$1,0)),0)))))),".")</f>
        <v>-</v>
      </c>
      <c r="V88" s="27">
        <f>IFERROR(
IF(INDEX!$H$8=1,(VLOOKUP($A88,'LA1'!$A$1:$AD$200,'LA1'!T$1,0)),
IF(INDEX!$H$8=2,(VLOOKUP($A88,'LA2'!$A$1:$AD$200,'LA2'!T$1,0)),
IF(INDEX!$H$8=3,(VLOOKUP($A88,'LA3'!$A$1:$AD$200,'LA3'!T$1,0)),
IF(INDEX!$H$8=4,(VLOOKUP($A88,'LA4'!$A$1:$AD$200,'LA4'!T$1,0)),
IF(INDEX!$H$8=5,(VLOOKUP($A88,'LA5'!$A$1:$AD$200,'LA5'!T$1,0)),
IF(INDEX!$H$8=6,(VLOOKUP($A88,'LA6'!$A$1:$AD$200,'LA6'!T$1,0)),0)))))),".")</f>
        <v>0.01</v>
      </c>
      <c r="W88" s="27">
        <f>IFERROR(
IF(INDEX!$H$8=1,(VLOOKUP($A88,'LA1'!$A$1:$AD$200,'LA1'!U$1,0)),
IF(INDEX!$H$8=2,(VLOOKUP($A88,'LA2'!$A$1:$AD$200,'LA2'!U$1,0)),
IF(INDEX!$H$8=3,(VLOOKUP($A88,'LA3'!$A$1:$AD$200,'LA3'!U$1,0)),
IF(INDEX!$H$8=4,(VLOOKUP($A88,'LA4'!$A$1:$AD$200,'LA4'!U$1,0)),
IF(INDEX!$H$8=5,(VLOOKUP($A88,'LA5'!$A$1:$AD$200,'LA5'!U$1,0)),
IF(INDEX!$H$8=6,(VLOOKUP($A88,'LA6'!$A$1:$AD$200,'LA6'!U$1,0)),0)))))),".")</f>
        <v>0.05</v>
      </c>
      <c r="X88" s="27">
        <f>IFERROR(
IF(INDEX!$H$8=1,(VLOOKUP($A88,'LA1'!$A$1:$AD$200,'LA1'!V$1,0)),
IF(INDEX!$H$8=2,(VLOOKUP($A88,'LA2'!$A$1:$AD$200,'LA2'!V$1,0)),
IF(INDEX!$H$8=3,(VLOOKUP($A88,'LA3'!$A$1:$AD$200,'LA3'!V$1,0)),
IF(INDEX!$H$8=4,(VLOOKUP($A88,'LA4'!$A$1:$AD$200,'LA4'!V$1,0)),
IF(INDEX!$H$8=5,(VLOOKUP($A88,'LA5'!$A$1:$AD$200,'LA5'!V$1,0)),
IF(INDEX!$H$8=6,(VLOOKUP($A88,'LA6'!$A$1:$AD$200,'LA6'!V$1,0)),0)))))),".")</f>
        <v>0.03</v>
      </c>
      <c r="Y88" s="27">
        <f>IFERROR(
IF(INDEX!$H$8=1,(VLOOKUP($A88,'LA1'!$A$1:$AD$200,'LA1'!W$1,0)),
IF(INDEX!$H$8=2,(VLOOKUP($A88,'LA2'!$A$1:$AD$200,'LA2'!W$1,0)),
IF(INDEX!$H$8=3,(VLOOKUP($A88,'LA3'!$A$1:$AD$200,'LA3'!W$1,0)),
IF(INDEX!$H$8=4,(VLOOKUP($A88,'LA4'!$A$1:$AD$200,'LA4'!W$1,0)),
IF(INDEX!$H$8=5,(VLOOKUP($A88,'LA5'!$A$1:$AD$200,'LA5'!W$1,0)),
IF(INDEX!$H$8=6,(VLOOKUP($A88,'LA6'!$A$1:$AD$200,'LA6'!W$1,0)),0)))))),".")</f>
        <v>0.02</v>
      </c>
    </row>
    <row r="89" spans="1:25" s="7" customFormat="1" ht="11.25" x14ac:dyDescent="0.2">
      <c r="A89" s="13">
        <v>855</v>
      </c>
      <c r="B89" s="13" t="s">
        <v>200</v>
      </c>
      <c r="C89" s="96" t="s">
        <v>116</v>
      </c>
      <c r="D89" s="26">
        <f>IFERROR(
IF(INDEX!$H$8=1,(VLOOKUP($A89,'LA1'!$A$1:$AD$200,'LA1'!B$1,0)),
IF(INDEX!$H$8=2,(VLOOKUP($A89,'LA2'!$A$1:$AD$200,'LA2'!B$1,0)),
IF(INDEX!$H$8=3,(VLOOKUP($A89,'LA3'!$A$1:$AD$200,'LA3'!B$1,0)),
IF(INDEX!$H$8=4,(VLOOKUP($A89,'LA4'!$A$1:$AD$200,'LA4'!B$1,0)),
IF(INDEX!$H$8=5,(VLOOKUP($A89,'LA5'!$A$1:$AD$200,'LA5'!B$1,0)),
IF(INDEX!$H$8=6,(VLOOKUP($A89,'LA6'!$A$1:$AD$200,'LA6'!B$1,0)),0)))))),".")</f>
        <v>7180</v>
      </c>
      <c r="E89" s="27">
        <f>IFERROR(
IF(INDEX!$H$8=1,(VLOOKUP($A89,'LA1'!$A$1:$AD$200,'LA1'!C$1,0)),
IF(INDEX!$H$8=2,(VLOOKUP($A89,'LA2'!$A$1:$AD$200,'LA2'!C$1,0)),
IF(INDEX!$H$8=3,(VLOOKUP($A89,'LA3'!$A$1:$AD$200,'LA3'!C$1,0)),
IF(INDEX!$H$8=4,(VLOOKUP($A89,'LA4'!$A$1:$AD$200,'LA4'!C$1,0)),
IF(INDEX!$H$8=5,(VLOOKUP($A89,'LA5'!$A$1:$AD$200,'LA5'!C$1,0)),
IF(INDEX!$H$8=6,(VLOOKUP($A89,'LA6'!$A$1:$AD$200,'LA6'!C$1,0)),0)))))),".")</f>
        <v>0.93</v>
      </c>
      <c r="F89" s="27">
        <f>IFERROR(
IF(INDEX!$H$8=1,(VLOOKUP($A89,'LA1'!$A$1:$AD$200,'LA1'!D$1,0)),
IF(INDEX!$H$8=2,(VLOOKUP($A89,'LA2'!$A$1:$AD$200,'LA2'!D$1,0)),
IF(INDEX!$H$8=3,(VLOOKUP($A89,'LA3'!$A$1:$AD$200,'LA3'!D$1,0)),
IF(INDEX!$H$8=4,(VLOOKUP($A89,'LA4'!$A$1:$AD$200,'LA4'!D$1,0)),
IF(INDEX!$H$8=5,(VLOOKUP($A89,'LA5'!$A$1:$AD$200,'LA5'!D$1,0)),
IF(INDEX!$H$8=6,(VLOOKUP($A89,'LA6'!$A$1:$AD$200,'LA6'!D$1,0)),0)))))),".")</f>
        <v>0.9</v>
      </c>
      <c r="G89" s="27">
        <f>IFERROR(
IF(INDEX!$H$8=1,(VLOOKUP($A89,'LA1'!$A$1:$AD$200,'LA1'!E$1,0)),
IF(INDEX!$H$8=2,(VLOOKUP($A89,'LA2'!$A$1:$AD$200,'LA2'!E$1,0)),
IF(INDEX!$H$8=3,(VLOOKUP($A89,'LA3'!$A$1:$AD$200,'LA3'!E$1,0)),
IF(INDEX!$H$8=4,(VLOOKUP($A89,'LA4'!$A$1:$AD$200,'LA4'!E$1,0)),
IF(INDEX!$H$8=5,(VLOOKUP($A89,'LA5'!$A$1:$AD$200,'LA5'!E$1,0)),
IF(INDEX!$H$8=6,(VLOOKUP($A89,'LA6'!$A$1:$AD$200,'LA6'!E$1,0)),0)))))),".")</f>
        <v>0.32</v>
      </c>
      <c r="H89" s="27" t="str">
        <f>IFERROR(
IF(INDEX!$H$8=1,(VLOOKUP($A89,'LA1'!$A$1:$AD$200,'LA1'!F$1,0)),
IF(INDEX!$H$8=2,(VLOOKUP($A89,'LA2'!$A$1:$AD$200,'LA2'!F$1,0)),
IF(INDEX!$H$8=3,(VLOOKUP($A89,'LA3'!$A$1:$AD$200,'LA3'!F$1,0)),
IF(INDEX!$H$8=4,(VLOOKUP($A89,'LA4'!$A$1:$AD$200,'LA4'!F$1,0)),
IF(INDEX!$H$8=5,(VLOOKUP($A89,'LA5'!$A$1:$AD$200,'LA5'!F$1,0)),
IF(INDEX!$H$8=6,(VLOOKUP($A89,'LA6'!$A$1:$AD$200,'LA6'!F$1,0)),0)))))),".")</f>
        <v>-</v>
      </c>
      <c r="I89" s="27">
        <f>IFERROR(
IF(INDEX!$H$8=1,(VLOOKUP($A89,'LA1'!$A$1:$AD$200,'LA1'!G$1,0)),
IF(INDEX!$H$8=2,(VLOOKUP($A89,'LA2'!$A$1:$AD$200,'LA2'!G$1,0)),
IF(INDEX!$H$8=3,(VLOOKUP($A89,'LA3'!$A$1:$AD$200,'LA3'!G$1,0)),
IF(INDEX!$H$8=4,(VLOOKUP($A89,'LA4'!$A$1:$AD$200,'LA4'!G$1,0)),
IF(INDEX!$H$8=5,(VLOOKUP($A89,'LA5'!$A$1:$AD$200,'LA5'!G$1,0)),
IF(INDEX!$H$8=6,(VLOOKUP($A89,'LA6'!$A$1:$AD$200,'LA6'!G$1,0)),0)))))),".")</f>
        <v>0.03</v>
      </c>
      <c r="J89" s="27">
        <f>IFERROR(
IF(INDEX!$H$8=1,(VLOOKUP($A89,'LA1'!$A$1:$AD$200,'LA1'!H$1,0)),
IF(INDEX!$H$8=2,(VLOOKUP($A89,'LA2'!$A$1:$AD$200,'LA2'!H$1,0)),
IF(INDEX!$H$8=3,(VLOOKUP($A89,'LA3'!$A$1:$AD$200,'LA3'!H$1,0)),
IF(INDEX!$H$8=4,(VLOOKUP($A89,'LA4'!$A$1:$AD$200,'LA4'!H$1,0)),
IF(INDEX!$H$8=5,(VLOOKUP($A89,'LA5'!$A$1:$AD$200,'LA5'!H$1,0)),
IF(INDEX!$H$8=6,(VLOOKUP($A89,'LA6'!$A$1:$AD$200,'LA6'!H$1,0)),0)))))),".")</f>
        <v>0.5</v>
      </c>
      <c r="K89" s="27">
        <f>IFERROR(
IF(INDEX!$H$8=1,(VLOOKUP($A89,'LA1'!$A$1:$AD$200,'LA1'!I$1,0)),
IF(INDEX!$H$8=2,(VLOOKUP($A89,'LA2'!$A$1:$AD$200,'LA2'!I$1,0)),
IF(INDEX!$H$8=3,(VLOOKUP($A89,'LA3'!$A$1:$AD$200,'LA3'!I$1,0)),
IF(INDEX!$H$8=4,(VLOOKUP($A89,'LA4'!$A$1:$AD$200,'LA4'!I$1,0)),
IF(INDEX!$H$8=5,(VLOOKUP($A89,'LA5'!$A$1:$AD$200,'LA5'!I$1,0)),
IF(INDEX!$H$8=6,(VLOOKUP($A89,'LA6'!$A$1:$AD$200,'LA6'!I$1,0)),0)))))),".")</f>
        <v>0.04</v>
      </c>
      <c r="L89" s="27" t="str">
        <f>IFERROR(
IF(INDEX!$H$8=1,(VLOOKUP($A89,'LA1'!$A$1:$AD$200,'LA1'!J$1,0)),
IF(INDEX!$H$8=2,(VLOOKUP($A89,'LA2'!$A$1:$AD$200,'LA2'!J$1,0)),
IF(INDEX!$H$8=3,(VLOOKUP($A89,'LA3'!$A$1:$AD$200,'LA3'!J$1,0)),
IF(INDEX!$H$8=4,(VLOOKUP($A89,'LA4'!$A$1:$AD$200,'LA4'!J$1,0)),
IF(INDEX!$H$8=5,(VLOOKUP($A89,'LA5'!$A$1:$AD$200,'LA5'!J$1,0)),
IF(INDEX!$H$8=6,(VLOOKUP($A89,'LA6'!$A$1:$AD$200,'LA6'!J$1,0)),0)))))),".")</f>
        <v>x</v>
      </c>
      <c r="M89" s="27" t="str">
        <f>IFERROR(
IF(INDEX!$H$8=1,(VLOOKUP($A89,'LA1'!$A$1:$AD$200,'LA1'!K$1,0)),
IF(INDEX!$H$8=2,(VLOOKUP($A89,'LA2'!$A$1:$AD$200,'LA2'!K$1,0)),
IF(INDEX!$H$8=3,(VLOOKUP($A89,'LA3'!$A$1:$AD$200,'LA3'!K$1,0)),
IF(INDEX!$H$8=4,(VLOOKUP($A89,'LA4'!$A$1:$AD$200,'LA4'!K$1,0)),
IF(INDEX!$H$8=5,(VLOOKUP($A89,'LA5'!$A$1:$AD$200,'LA5'!K$1,0)),
IF(INDEX!$H$8=6,(VLOOKUP($A89,'LA6'!$A$1:$AD$200,'LA6'!K$1,0)),0)))))),".")</f>
        <v>-</v>
      </c>
      <c r="N89" s="27" t="str">
        <f>IFERROR(
IF(INDEX!$H$8=1,(VLOOKUP($A89,'LA1'!$A$1:$AD$200,'LA1'!L$1,0)),
IF(INDEX!$H$8=2,(VLOOKUP($A89,'LA2'!$A$1:$AD$200,'LA2'!L$1,0)),
IF(INDEX!$H$8=3,(VLOOKUP($A89,'LA3'!$A$1:$AD$200,'LA3'!L$1,0)),
IF(INDEX!$H$8=4,(VLOOKUP($A89,'LA4'!$A$1:$AD$200,'LA4'!L$1,0)),
IF(INDEX!$H$8=5,(VLOOKUP($A89,'LA5'!$A$1:$AD$200,'LA5'!L$1,0)),
IF(INDEX!$H$8=6,(VLOOKUP($A89,'LA6'!$A$1:$AD$200,'LA6'!L$1,0)),0)))))),".")</f>
        <v>-</v>
      </c>
      <c r="O89" s="27">
        <f>IFERROR(
IF(INDEX!$H$8=1,(VLOOKUP($A89,'LA1'!$A$1:$AD$200,'LA1'!M$1,0)),
IF(INDEX!$H$8=2,(VLOOKUP($A89,'LA2'!$A$1:$AD$200,'LA2'!M$1,0)),
IF(INDEX!$H$8=3,(VLOOKUP($A89,'LA3'!$A$1:$AD$200,'LA3'!M$1,0)),
IF(INDEX!$H$8=4,(VLOOKUP($A89,'LA4'!$A$1:$AD$200,'LA4'!M$1,0)),
IF(INDEX!$H$8=5,(VLOOKUP($A89,'LA5'!$A$1:$AD$200,'LA5'!M$1,0)),
IF(INDEX!$H$8=6,(VLOOKUP($A89,'LA6'!$A$1:$AD$200,'LA6'!M$1,0)),0)))))),".")</f>
        <v>0.06</v>
      </c>
      <c r="P89" s="27" t="str">
        <f>IFERROR(
IF(INDEX!$H$8=1,(VLOOKUP($A89,'LA1'!$A$1:$AD$200,'LA1'!N$1,0)),
IF(INDEX!$H$8=2,(VLOOKUP($A89,'LA2'!$A$1:$AD$200,'LA2'!N$1,0)),
IF(INDEX!$H$8=3,(VLOOKUP($A89,'LA3'!$A$1:$AD$200,'LA3'!N$1,0)),
IF(INDEX!$H$8=4,(VLOOKUP($A89,'LA4'!$A$1:$AD$200,'LA4'!N$1,0)),
IF(INDEX!$H$8=5,(VLOOKUP($A89,'LA5'!$A$1:$AD$200,'LA5'!N$1,0)),
IF(INDEX!$H$8=6,(VLOOKUP($A89,'LA6'!$A$1:$AD$200,'LA6'!N$1,0)),0)))))),".")</f>
        <v>x</v>
      </c>
      <c r="Q89" s="27" t="str">
        <f>IFERROR(
IF(INDEX!$H$8=1,(VLOOKUP($A89,'LA1'!$A$1:$AD$200,'LA1'!O$1,0)),
IF(INDEX!$H$8=2,(VLOOKUP($A89,'LA2'!$A$1:$AD$200,'LA2'!O$1,0)),
IF(INDEX!$H$8=3,(VLOOKUP($A89,'LA3'!$A$1:$AD$200,'LA3'!O$1,0)),
IF(INDEX!$H$8=4,(VLOOKUP($A89,'LA4'!$A$1:$AD$200,'LA4'!O$1,0)),
IF(INDEX!$H$8=5,(VLOOKUP($A89,'LA5'!$A$1:$AD$200,'LA5'!O$1,0)),
IF(INDEX!$H$8=6,(VLOOKUP($A89,'LA6'!$A$1:$AD$200,'LA6'!O$1,0)),0)))))),".")</f>
        <v>-</v>
      </c>
      <c r="R89" s="27">
        <f>IFERROR(
IF(INDEX!$H$8=1,(VLOOKUP($A89,'LA1'!$A$1:$AD$200,'LA1'!P$1,0)),
IF(INDEX!$H$8=2,(VLOOKUP($A89,'LA2'!$A$1:$AD$200,'LA2'!P$1,0)),
IF(INDEX!$H$8=3,(VLOOKUP($A89,'LA3'!$A$1:$AD$200,'LA3'!P$1,0)),
IF(INDEX!$H$8=4,(VLOOKUP($A89,'LA4'!$A$1:$AD$200,'LA4'!P$1,0)),
IF(INDEX!$H$8=5,(VLOOKUP($A89,'LA5'!$A$1:$AD$200,'LA5'!P$1,0)),
IF(INDEX!$H$8=6,(VLOOKUP($A89,'LA6'!$A$1:$AD$200,'LA6'!P$1,0)),0)))))),".")</f>
        <v>0.02</v>
      </c>
      <c r="S89" s="27">
        <f>IFERROR(
IF(INDEX!$H$8=1,(VLOOKUP($A89,'LA1'!$A$1:$AD$200,'LA1'!Q$1,0)),
IF(INDEX!$H$8=2,(VLOOKUP($A89,'LA2'!$A$1:$AD$200,'LA2'!Q$1,0)),
IF(INDEX!$H$8=3,(VLOOKUP($A89,'LA3'!$A$1:$AD$200,'LA3'!Q$1,0)),
IF(INDEX!$H$8=4,(VLOOKUP($A89,'LA4'!$A$1:$AD$200,'LA4'!Q$1,0)),
IF(INDEX!$H$8=5,(VLOOKUP($A89,'LA5'!$A$1:$AD$200,'LA5'!Q$1,0)),
IF(INDEX!$H$8=6,(VLOOKUP($A89,'LA6'!$A$1:$AD$200,'LA6'!Q$1,0)),0)))))),".")</f>
        <v>0.01</v>
      </c>
      <c r="T89" s="27">
        <f>IFERROR(
IF(INDEX!$H$8=1,(VLOOKUP($A89,'LA1'!$A$1:$AD$200,'LA1'!R$1,0)),
IF(INDEX!$H$8=2,(VLOOKUP($A89,'LA2'!$A$1:$AD$200,'LA2'!R$1,0)),
IF(INDEX!$H$8=3,(VLOOKUP($A89,'LA3'!$A$1:$AD$200,'LA3'!R$1,0)),
IF(INDEX!$H$8=4,(VLOOKUP($A89,'LA4'!$A$1:$AD$200,'LA4'!R$1,0)),
IF(INDEX!$H$8=5,(VLOOKUP($A89,'LA5'!$A$1:$AD$200,'LA5'!R$1,0)),
IF(INDEX!$H$8=6,(VLOOKUP($A89,'LA6'!$A$1:$AD$200,'LA6'!R$1,0)),0)))))),".")</f>
        <v>0.01</v>
      </c>
      <c r="U89" s="27" t="str">
        <f>IFERROR(
IF(INDEX!$H$8=1,(VLOOKUP($A89,'LA1'!$A$1:$AD$200,'LA1'!S$1,0)),
IF(INDEX!$H$8=2,(VLOOKUP($A89,'LA2'!$A$1:$AD$200,'LA2'!S$1,0)),
IF(INDEX!$H$8=3,(VLOOKUP($A89,'LA3'!$A$1:$AD$200,'LA3'!S$1,0)),
IF(INDEX!$H$8=4,(VLOOKUP($A89,'LA4'!$A$1:$AD$200,'LA4'!S$1,0)),
IF(INDEX!$H$8=5,(VLOOKUP($A89,'LA5'!$A$1:$AD$200,'LA5'!S$1,0)),
IF(INDEX!$H$8=6,(VLOOKUP($A89,'LA6'!$A$1:$AD$200,'LA6'!S$1,0)),0)))))),".")</f>
        <v>-</v>
      </c>
      <c r="V89" s="27">
        <f>IFERROR(
IF(INDEX!$H$8=1,(VLOOKUP($A89,'LA1'!$A$1:$AD$200,'LA1'!T$1,0)),
IF(INDEX!$H$8=2,(VLOOKUP($A89,'LA2'!$A$1:$AD$200,'LA2'!T$1,0)),
IF(INDEX!$H$8=3,(VLOOKUP($A89,'LA3'!$A$1:$AD$200,'LA3'!T$1,0)),
IF(INDEX!$H$8=4,(VLOOKUP($A89,'LA4'!$A$1:$AD$200,'LA4'!T$1,0)),
IF(INDEX!$H$8=5,(VLOOKUP($A89,'LA5'!$A$1:$AD$200,'LA5'!T$1,0)),
IF(INDEX!$H$8=6,(VLOOKUP($A89,'LA6'!$A$1:$AD$200,'LA6'!T$1,0)),0)))))),".")</f>
        <v>0.01</v>
      </c>
      <c r="W89" s="27">
        <f>IFERROR(
IF(INDEX!$H$8=1,(VLOOKUP($A89,'LA1'!$A$1:$AD$200,'LA1'!U$1,0)),
IF(INDEX!$H$8=2,(VLOOKUP($A89,'LA2'!$A$1:$AD$200,'LA2'!U$1,0)),
IF(INDEX!$H$8=3,(VLOOKUP($A89,'LA3'!$A$1:$AD$200,'LA3'!U$1,0)),
IF(INDEX!$H$8=4,(VLOOKUP($A89,'LA4'!$A$1:$AD$200,'LA4'!U$1,0)),
IF(INDEX!$H$8=5,(VLOOKUP($A89,'LA5'!$A$1:$AD$200,'LA5'!U$1,0)),
IF(INDEX!$H$8=6,(VLOOKUP($A89,'LA6'!$A$1:$AD$200,'LA6'!U$1,0)),0)))))),".")</f>
        <v>0.04</v>
      </c>
      <c r="X89" s="27">
        <f>IFERROR(
IF(INDEX!$H$8=1,(VLOOKUP($A89,'LA1'!$A$1:$AD$200,'LA1'!V$1,0)),
IF(INDEX!$H$8=2,(VLOOKUP($A89,'LA2'!$A$1:$AD$200,'LA2'!V$1,0)),
IF(INDEX!$H$8=3,(VLOOKUP($A89,'LA3'!$A$1:$AD$200,'LA3'!V$1,0)),
IF(INDEX!$H$8=4,(VLOOKUP($A89,'LA4'!$A$1:$AD$200,'LA4'!V$1,0)),
IF(INDEX!$H$8=5,(VLOOKUP($A89,'LA5'!$A$1:$AD$200,'LA5'!V$1,0)),
IF(INDEX!$H$8=6,(VLOOKUP($A89,'LA6'!$A$1:$AD$200,'LA6'!V$1,0)),0)))))),".")</f>
        <v>0.02</v>
      </c>
      <c r="Y89" s="27">
        <f>IFERROR(
IF(INDEX!$H$8=1,(VLOOKUP($A89,'LA1'!$A$1:$AD$200,'LA1'!W$1,0)),
IF(INDEX!$H$8=2,(VLOOKUP($A89,'LA2'!$A$1:$AD$200,'LA2'!W$1,0)),
IF(INDEX!$H$8=3,(VLOOKUP($A89,'LA3'!$A$1:$AD$200,'LA3'!W$1,0)),
IF(INDEX!$H$8=4,(VLOOKUP($A89,'LA4'!$A$1:$AD$200,'LA4'!W$1,0)),
IF(INDEX!$H$8=5,(VLOOKUP($A89,'LA5'!$A$1:$AD$200,'LA5'!W$1,0)),
IF(INDEX!$H$8=6,(VLOOKUP($A89,'LA6'!$A$1:$AD$200,'LA6'!W$1,0)),0)))))),".")</f>
        <v>0.01</v>
      </c>
    </row>
    <row r="90" spans="1:25" s="7" customFormat="1" ht="11.25" x14ac:dyDescent="0.2">
      <c r="A90" s="13">
        <v>209</v>
      </c>
      <c r="B90" s="13" t="s">
        <v>201</v>
      </c>
      <c r="C90" s="96" t="s">
        <v>122</v>
      </c>
      <c r="D90" s="26">
        <f>IFERROR(
IF(INDEX!$H$8=1,(VLOOKUP($A90,'LA1'!$A$1:$AD$200,'LA1'!B$1,0)),
IF(INDEX!$H$8=2,(VLOOKUP($A90,'LA2'!$A$1:$AD$200,'LA2'!B$1,0)),
IF(INDEX!$H$8=3,(VLOOKUP($A90,'LA3'!$A$1:$AD$200,'LA3'!B$1,0)),
IF(INDEX!$H$8=4,(VLOOKUP($A90,'LA4'!$A$1:$AD$200,'LA4'!B$1,0)),
IF(INDEX!$H$8=5,(VLOOKUP($A90,'LA5'!$A$1:$AD$200,'LA5'!B$1,0)),
IF(INDEX!$H$8=6,(VLOOKUP($A90,'LA6'!$A$1:$AD$200,'LA6'!B$1,0)),0)))))),".")</f>
        <v>2300</v>
      </c>
      <c r="E90" s="27">
        <f>IFERROR(
IF(INDEX!$H$8=1,(VLOOKUP($A90,'LA1'!$A$1:$AD$200,'LA1'!C$1,0)),
IF(INDEX!$H$8=2,(VLOOKUP($A90,'LA2'!$A$1:$AD$200,'LA2'!C$1,0)),
IF(INDEX!$H$8=3,(VLOOKUP($A90,'LA3'!$A$1:$AD$200,'LA3'!C$1,0)),
IF(INDEX!$H$8=4,(VLOOKUP($A90,'LA4'!$A$1:$AD$200,'LA4'!C$1,0)),
IF(INDEX!$H$8=5,(VLOOKUP($A90,'LA5'!$A$1:$AD$200,'LA5'!C$1,0)),
IF(INDEX!$H$8=6,(VLOOKUP($A90,'LA6'!$A$1:$AD$200,'LA6'!C$1,0)),0)))))),".")</f>
        <v>0.92</v>
      </c>
      <c r="F90" s="27">
        <f>IFERROR(
IF(INDEX!$H$8=1,(VLOOKUP($A90,'LA1'!$A$1:$AD$200,'LA1'!D$1,0)),
IF(INDEX!$H$8=2,(VLOOKUP($A90,'LA2'!$A$1:$AD$200,'LA2'!D$1,0)),
IF(INDEX!$H$8=3,(VLOOKUP($A90,'LA3'!$A$1:$AD$200,'LA3'!D$1,0)),
IF(INDEX!$H$8=4,(VLOOKUP($A90,'LA4'!$A$1:$AD$200,'LA4'!D$1,0)),
IF(INDEX!$H$8=5,(VLOOKUP($A90,'LA5'!$A$1:$AD$200,'LA5'!D$1,0)),
IF(INDEX!$H$8=6,(VLOOKUP($A90,'LA6'!$A$1:$AD$200,'LA6'!D$1,0)),0)))))),".")</f>
        <v>0.92</v>
      </c>
      <c r="G90" s="27">
        <f>IFERROR(
IF(INDEX!$H$8=1,(VLOOKUP($A90,'LA1'!$A$1:$AD$200,'LA1'!E$1,0)),
IF(INDEX!$H$8=2,(VLOOKUP($A90,'LA2'!$A$1:$AD$200,'LA2'!E$1,0)),
IF(INDEX!$H$8=3,(VLOOKUP($A90,'LA3'!$A$1:$AD$200,'LA3'!E$1,0)),
IF(INDEX!$H$8=4,(VLOOKUP($A90,'LA4'!$A$1:$AD$200,'LA4'!E$1,0)),
IF(INDEX!$H$8=5,(VLOOKUP($A90,'LA5'!$A$1:$AD$200,'LA5'!E$1,0)),
IF(INDEX!$H$8=6,(VLOOKUP($A90,'LA6'!$A$1:$AD$200,'LA6'!E$1,0)),0)))))),".")</f>
        <v>0.22</v>
      </c>
      <c r="H90" s="27" t="str">
        <f>IFERROR(
IF(INDEX!$H$8=1,(VLOOKUP($A90,'LA1'!$A$1:$AD$200,'LA1'!F$1,0)),
IF(INDEX!$H$8=2,(VLOOKUP($A90,'LA2'!$A$1:$AD$200,'LA2'!F$1,0)),
IF(INDEX!$H$8=3,(VLOOKUP($A90,'LA3'!$A$1:$AD$200,'LA3'!F$1,0)),
IF(INDEX!$H$8=4,(VLOOKUP($A90,'LA4'!$A$1:$AD$200,'LA4'!F$1,0)),
IF(INDEX!$H$8=5,(VLOOKUP($A90,'LA5'!$A$1:$AD$200,'LA5'!F$1,0)),
IF(INDEX!$H$8=6,(VLOOKUP($A90,'LA6'!$A$1:$AD$200,'LA6'!F$1,0)),0)))))),".")</f>
        <v>-</v>
      </c>
      <c r="I90" s="27">
        <f>IFERROR(
IF(INDEX!$H$8=1,(VLOOKUP($A90,'LA1'!$A$1:$AD$200,'LA1'!G$1,0)),
IF(INDEX!$H$8=2,(VLOOKUP($A90,'LA2'!$A$1:$AD$200,'LA2'!G$1,0)),
IF(INDEX!$H$8=3,(VLOOKUP($A90,'LA3'!$A$1:$AD$200,'LA3'!G$1,0)),
IF(INDEX!$H$8=4,(VLOOKUP($A90,'LA4'!$A$1:$AD$200,'LA4'!G$1,0)),
IF(INDEX!$H$8=5,(VLOOKUP($A90,'LA5'!$A$1:$AD$200,'LA5'!G$1,0)),
IF(INDEX!$H$8=6,(VLOOKUP($A90,'LA6'!$A$1:$AD$200,'LA6'!G$1,0)),0)))))),".")</f>
        <v>0.02</v>
      </c>
      <c r="J90" s="27">
        <f>IFERROR(
IF(INDEX!$H$8=1,(VLOOKUP($A90,'LA1'!$A$1:$AD$200,'LA1'!H$1,0)),
IF(INDEX!$H$8=2,(VLOOKUP($A90,'LA2'!$A$1:$AD$200,'LA2'!H$1,0)),
IF(INDEX!$H$8=3,(VLOOKUP($A90,'LA3'!$A$1:$AD$200,'LA3'!H$1,0)),
IF(INDEX!$H$8=4,(VLOOKUP($A90,'LA4'!$A$1:$AD$200,'LA4'!H$1,0)),
IF(INDEX!$H$8=5,(VLOOKUP($A90,'LA5'!$A$1:$AD$200,'LA5'!H$1,0)),
IF(INDEX!$H$8=6,(VLOOKUP($A90,'LA6'!$A$1:$AD$200,'LA6'!H$1,0)),0)))))),".")</f>
        <v>0.49</v>
      </c>
      <c r="K90" s="27">
        <f>IFERROR(
IF(INDEX!$H$8=1,(VLOOKUP($A90,'LA1'!$A$1:$AD$200,'LA1'!I$1,0)),
IF(INDEX!$H$8=2,(VLOOKUP($A90,'LA2'!$A$1:$AD$200,'LA2'!I$1,0)),
IF(INDEX!$H$8=3,(VLOOKUP($A90,'LA3'!$A$1:$AD$200,'LA3'!I$1,0)),
IF(INDEX!$H$8=4,(VLOOKUP($A90,'LA4'!$A$1:$AD$200,'LA4'!I$1,0)),
IF(INDEX!$H$8=5,(VLOOKUP($A90,'LA5'!$A$1:$AD$200,'LA5'!I$1,0)),
IF(INDEX!$H$8=6,(VLOOKUP($A90,'LA6'!$A$1:$AD$200,'LA6'!I$1,0)),0)))))),".")</f>
        <v>0.19</v>
      </c>
      <c r="L90" s="27">
        <f>IFERROR(
IF(INDEX!$H$8=1,(VLOOKUP($A90,'LA1'!$A$1:$AD$200,'LA1'!J$1,0)),
IF(INDEX!$H$8=2,(VLOOKUP($A90,'LA2'!$A$1:$AD$200,'LA2'!J$1,0)),
IF(INDEX!$H$8=3,(VLOOKUP($A90,'LA3'!$A$1:$AD$200,'LA3'!J$1,0)),
IF(INDEX!$H$8=4,(VLOOKUP($A90,'LA4'!$A$1:$AD$200,'LA4'!J$1,0)),
IF(INDEX!$H$8=5,(VLOOKUP($A90,'LA5'!$A$1:$AD$200,'LA5'!J$1,0)),
IF(INDEX!$H$8=6,(VLOOKUP($A90,'LA6'!$A$1:$AD$200,'LA6'!J$1,0)),0)))))),".")</f>
        <v>0</v>
      </c>
      <c r="M90" s="27" t="str">
        <f>IFERROR(
IF(INDEX!$H$8=1,(VLOOKUP($A90,'LA1'!$A$1:$AD$200,'LA1'!K$1,0)),
IF(INDEX!$H$8=2,(VLOOKUP($A90,'LA2'!$A$1:$AD$200,'LA2'!K$1,0)),
IF(INDEX!$H$8=3,(VLOOKUP($A90,'LA3'!$A$1:$AD$200,'LA3'!K$1,0)),
IF(INDEX!$H$8=4,(VLOOKUP($A90,'LA4'!$A$1:$AD$200,'LA4'!K$1,0)),
IF(INDEX!$H$8=5,(VLOOKUP($A90,'LA5'!$A$1:$AD$200,'LA5'!K$1,0)),
IF(INDEX!$H$8=6,(VLOOKUP($A90,'LA6'!$A$1:$AD$200,'LA6'!K$1,0)),0)))))),".")</f>
        <v>x</v>
      </c>
      <c r="N90" s="27" t="str">
        <f>IFERROR(
IF(INDEX!$H$8=1,(VLOOKUP($A90,'LA1'!$A$1:$AD$200,'LA1'!L$1,0)),
IF(INDEX!$H$8=2,(VLOOKUP($A90,'LA2'!$A$1:$AD$200,'LA2'!L$1,0)),
IF(INDEX!$H$8=3,(VLOOKUP($A90,'LA3'!$A$1:$AD$200,'LA3'!L$1,0)),
IF(INDEX!$H$8=4,(VLOOKUP($A90,'LA4'!$A$1:$AD$200,'LA4'!L$1,0)),
IF(INDEX!$H$8=5,(VLOOKUP($A90,'LA5'!$A$1:$AD$200,'LA5'!L$1,0)),
IF(INDEX!$H$8=6,(VLOOKUP($A90,'LA6'!$A$1:$AD$200,'LA6'!L$1,0)),0)))))),".")</f>
        <v>x</v>
      </c>
      <c r="O90" s="27">
        <f>IFERROR(
IF(INDEX!$H$8=1,(VLOOKUP($A90,'LA1'!$A$1:$AD$200,'LA1'!M$1,0)),
IF(INDEX!$H$8=2,(VLOOKUP($A90,'LA2'!$A$1:$AD$200,'LA2'!M$1,0)),
IF(INDEX!$H$8=3,(VLOOKUP($A90,'LA3'!$A$1:$AD$200,'LA3'!M$1,0)),
IF(INDEX!$H$8=4,(VLOOKUP($A90,'LA4'!$A$1:$AD$200,'LA4'!M$1,0)),
IF(INDEX!$H$8=5,(VLOOKUP($A90,'LA5'!$A$1:$AD$200,'LA5'!M$1,0)),
IF(INDEX!$H$8=6,(VLOOKUP($A90,'LA6'!$A$1:$AD$200,'LA6'!M$1,0)),0)))))),".")</f>
        <v>0.02</v>
      </c>
      <c r="P90" s="27">
        <f>IFERROR(
IF(INDEX!$H$8=1,(VLOOKUP($A90,'LA1'!$A$1:$AD$200,'LA1'!N$1,0)),
IF(INDEX!$H$8=2,(VLOOKUP($A90,'LA2'!$A$1:$AD$200,'LA2'!N$1,0)),
IF(INDEX!$H$8=3,(VLOOKUP($A90,'LA3'!$A$1:$AD$200,'LA3'!N$1,0)),
IF(INDEX!$H$8=4,(VLOOKUP($A90,'LA4'!$A$1:$AD$200,'LA4'!N$1,0)),
IF(INDEX!$H$8=5,(VLOOKUP($A90,'LA5'!$A$1:$AD$200,'LA5'!N$1,0)),
IF(INDEX!$H$8=6,(VLOOKUP($A90,'LA6'!$A$1:$AD$200,'LA6'!N$1,0)),0)))))),".")</f>
        <v>0</v>
      </c>
      <c r="Q90" s="27" t="str">
        <f>IFERROR(
IF(INDEX!$H$8=1,(VLOOKUP($A90,'LA1'!$A$1:$AD$200,'LA1'!O$1,0)),
IF(INDEX!$H$8=2,(VLOOKUP($A90,'LA2'!$A$1:$AD$200,'LA2'!O$1,0)),
IF(INDEX!$H$8=3,(VLOOKUP($A90,'LA3'!$A$1:$AD$200,'LA3'!O$1,0)),
IF(INDEX!$H$8=4,(VLOOKUP($A90,'LA4'!$A$1:$AD$200,'LA4'!O$1,0)),
IF(INDEX!$H$8=5,(VLOOKUP($A90,'LA5'!$A$1:$AD$200,'LA5'!O$1,0)),
IF(INDEX!$H$8=6,(VLOOKUP($A90,'LA6'!$A$1:$AD$200,'LA6'!O$1,0)),0)))))),".")</f>
        <v>-</v>
      </c>
      <c r="R90" s="27" t="str">
        <f>IFERROR(
IF(INDEX!$H$8=1,(VLOOKUP($A90,'LA1'!$A$1:$AD$200,'LA1'!P$1,0)),
IF(INDEX!$H$8=2,(VLOOKUP($A90,'LA2'!$A$1:$AD$200,'LA2'!P$1,0)),
IF(INDEX!$H$8=3,(VLOOKUP($A90,'LA3'!$A$1:$AD$200,'LA3'!P$1,0)),
IF(INDEX!$H$8=4,(VLOOKUP($A90,'LA4'!$A$1:$AD$200,'LA4'!P$1,0)),
IF(INDEX!$H$8=5,(VLOOKUP($A90,'LA5'!$A$1:$AD$200,'LA5'!P$1,0)),
IF(INDEX!$H$8=6,(VLOOKUP($A90,'LA6'!$A$1:$AD$200,'LA6'!P$1,0)),0)))))),".")</f>
        <v>-</v>
      </c>
      <c r="S90" s="27" t="str">
        <f>IFERROR(
IF(INDEX!$H$8=1,(VLOOKUP($A90,'LA1'!$A$1:$AD$200,'LA1'!Q$1,0)),
IF(INDEX!$H$8=2,(VLOOKUP($A90,'LA2'!$A$1:$AD$200,'LA2'!Q$1,0)),
IF(INDEX!$H$8=3,(VLOOKUP($A90,'LA3'!$A$1:$AD$200,'LA3'!Q$1,0)),
IF(INDEX!$H$8=4,(VLOOKUP($A90,'LA4'!$A$1:$AD$200,'LA4'!Q$1,0)),
IF(INDEX!$H$8=5,(VLOOKUP($A90,'LA5'!$A$1:$AD$200,'LA5'!Q$1,0)),
IF(INDEX!$H$8=6,(VLOOKUP($A90,'LA6'!$A$1:$AD$200,'LA6'!Q$1,0)),0)))))),".")</f>
        <v>x</v>
      </c>
      <c r="T90" s="27" t="str">
        <f>IFERROR(
IF(INDEX!$H$8=1,(VLOOKUP($A90,'LA1'!$A$1:$AD$200,'LA1'!R$1,0)),
IF(INDEX!$H$8=2,(VLOOKUP($A90,'LA2'!$A$1:$AD$200,'LA2'!R$1,0)),
IF(INDEX!$H$8=3,(VLOOKUP($A90,'LA3'!$A$1:$AD$200,'LA3'!R$1,0)),
IF(INDEX!$H$8=4,(VLOOKUP($A90,'LA4'!$A$1:$AD$200,'LA4'!R$1,0)),
IF(INDEX!$H$8=5,(VLOOKUP($A90,'LA5'!$A$1:$AD$200,'LA5'!R$1,0)),
IF(INDEX!$H$8=6,(VLOOKUP($A90,'LA6'!$A$1:$AD$200,'LA6'!R$1,0)),0)))))),".")</f>
        <v>x</v>
      </c>
      <c r="U90" s="27" t="str">
        <f>IFERROR(
IF(INDEX!$H$8=1,(VLOOKUP($A90,'LA1'!$A$1:$AD$200,'LA1'!S$1,0)),
IF(INDEX!$H$8=2,(VLOOKUP($A90,'LA2'!$A$1:$AD$200,'LA2'!S$1,0)),
IF(INDEX!$H$8=3,(VLOOKUP($A90,'LA3'!$A$1:$AD$200,'LA3'!S$1,0)),
IF(INDEX!$H$8=4,(VLOOKUP($A90,'LA4'!$A$1:$AD$200,'LA4'!S$1,0)),
IF(INDEX!$H$8=5,(VLOOKUP($A90,'LA5'!$A$1:$AD$200,'LA5'!S$1,0)),
IF(INDEX!$H$8=6,(VLOOKUP($A90,'LA6'!$A$1:$AD$200,'LA6'!S$1,0)),0)))))),".")</f>
        <v>x</v>
      </c>
      <c r="V90" s="27" t="str">
        <f>IFERROR(
IF(INDEX!$H$8=1,(VLOOKUP($A90,'LA1'!$A$1:$AD$200,'LA1'!T$1,0)),
IF(INDEX!$H$8=2,(VLOOKUP($A90,'LA2'!$A$1:$AD$200,'LA2'!T$1,0)),
IF(INDEX!$H$8=3,(VLOOKUP($A90,'LA3'!$A$1:$AD$200,'LA3'!T$1,0)),
IF(INDEX!$H$8=4,(VLOOKUP($A90,'LA4'!$A$1:$AD$200,'LA4'!T$1,0)),
IF(INDEX!$H$8=5,(VLOOKUP($A90,'LA5'!$A$1:$AD$200,'LA5'!T$1,0)),
IF(INDEX!$H$8=6,(VLOOKUP($A90,'LA6'!$A$1:$AD$200,'LA6'!T$1,0)),0)))))),".")</f>
        <v>-</v>
      </c>
      <c r="W90" s="27">
        <f>IFERROR(
IF(INDEX!$H$8=1,(VLOOKUP($A90,'LA1'!$A$1:$AD$200,'LA1'!U$1,0)),
IF(INDEX!$H$8=2,(VLOOKUP($A90,'LA2'!$A$1:$AD$200,'LA2'!U$1,0)),
IF(INDEX!$H$8=3,(VLOOKUP($A90,'LA3'!$A$1:$AD$200,'LA3'!U$1,0)),
IF(INDEX!$H$8=4,(VLOOKUP($A90,'LA4'!$A$1:$AD$200,'LA4'!U$1,0)),
IF(INDEX!$H$8=5,(VLOOKUP($A90,'LA5'!$A$1:$AD$200,'LA5'!U$1,0)),
IF(INDEX!$H$8=6,(VLOOKUP($A90,'LA6'!$A$1:$AD$200,'LA6'!U$1,0)),0)))))),".")</f>
        <v>0.05</v>
      </c>
      <c r="X90" s="27">
        <f>IFERROR(
IF(INDEX!$H$8=1,(VLOOKUP($A90,'LA1'!$A$1:$AD$200,'LA1'!V$1,0)),
IF(INDEX!$H$8=2,(VLOOKUP($A90,'LA2'!$A$1:$AD$200,'LA2'!V$1,0)),
IF(INDEX!$H$8=3,(VLOOKUP($A90,'LA3'!$A$1:$AD$200,'LA3'!V$1,0)),
IF(INDEX!$H$8=4,(VLOOKUP($A90,'LA4'!$A$1:$AD$200,'LA4'!V$1,0)),
IF(INDEX!$H$8=5,(VLOOKUP($A90,'LA5'!$A$1:$AD$200,'LA5'!V$1,0)),
IF(INDEX!$H$8=6,(VLOOKUP($A90,'LA6'!$A$1:$AD$200,'LA6'!V$1,0)),0)))))),".")</f>
        <v>0.01</v>
      </c>
      <c r="Y90" s="27">
        <f>IFERROR(
IF(INDEX!$H$8=1,(VLOOKUP($A90,'LA1'!$A$1:$AD$200,'LA1'!W$1,0)),
IF(INDEX!$H$8=2,(VLOOKUP($A90,'LA2'!$A$1:$AD$200,'LA2'!W$1,0)),
IF(INDEX!$H$8=3,(VLOOKUP($A90,'LA3'!$A$1:$AD$200,'LA3'!W$1,0)),
IF(INDEX!$H$8=4,(VLOOKUP($A90,'LA4'!$A$1:$AD$200,'LA4'!W$1,0)),
IF(INDEX!$H$8=5,(VLOOKUP($A90,'LA5'!$A$1:$AD$200,'LA5'!W$1,0)),
IF(INDEX!$H$8=6,(VLOOKUP($A90,'LA6'!$A$1:$AD$200,'LA6'!W$1,0)),0)))))),".")</f>
        <v>0.03</v>
      </c>
    </row>
    <row r="91" spans="1:25" s="7" customFormat="1" ht="11.25" x14ac:dyDescent="0.2">
      <c r="A91" s="13">
        <v>925</v>
      </c>
      <c r="B91" s="13" t="s">
        <v>202</v>
      </c>
      <c r="C91" s="96" t="s">
        <v>116</v>
      </c>
      <c r="D91" s="26">
        <f>IFERROR(
IF(INDEX!$H$8=1,(VLOOKUP($A91,'LA1'!$A$1:$AD$200,'LA1'!B$1,0)),
IF(INDEX!$H$8=2,(VLOOKUP($A91,'LA2'!$A$1:$AD$200,'LA2'!B$1,0)),
IF(INDEX!$H$8=3,(VLOOKUP($A91,'LA3'!$A$1:$AD$200,'LA3'!B$1,0)),
IF(INDEX!$H$8=4,(VLOOKUP($A91,'LA4'!$A$1:$AD$200,'LA4'!B$1,0)),
IF(INDEX!$H$8=5,(VLOOKUP($A91,'LA5'!$A$1:$AD$200,'LA5'!B$1,0)),
IF(INDEX!$H$8=6,(VLOOKUP($A91,'LA6'!$A$1:$AD$200,'LA6'!B$1,0)),0)))))),".")</f>
        <v>8090</v>
      </c>
      <c r="E91" s="27">
        <f>IFERROR(
IF(INDEX!$H$8=1,(VLOOKUP($A91,'LA1'!$A$1:$AD$200,'LA1'!C$1,0)),
IF(INDEX!$H$8=2,(VLOOKUP($A91,'LA2'!$A$1:$AD$200,'LA2'!C$1,0)),
IF(INDEX!$H$8=3,(VLOOKUP($A91,'LA3'!$A$1:$AD$200,'LA3'!C$1,0)),
IF(INDEX!$H$8=4,(VLOOKUP($A91,'LA4'!$A$1:$AD$200,'LA4'!C$1,0)),
IF(INDEX!$H$8=5,(VLOOKUP($A91,'LA5'!$A$1:$AD$200,'LA5'!C$1,0)),
IF(INDEX!$H$8=6,(VLOOKUP($A91,'LA6'!$A$1:$AD$200,'LA6'!C$1,0)),0)))))),".")</f>
        <v>0.94</v>
      </c>
      <c r="F91" s="27">
        <f>IFERROR(
IF(INDEX!$H$8=1,(VLOOKUP($A91,'LA1'!$A$1:$AD$200,'LA1'!D$1,0)),
IF(INDEX!$H$8=2,(VLOOKUP($A91,'LA2'!$A$1:$AD$200,'LA2'!D$1,0)),
IF(INDEX!$H$8=3,(VLOOKUP($A91,'LA3'!$A$1:$AD$200,'LA3'!D$1,0)),
IF(INDEX!$H$8=4,(VLOOKUP($A91,'LA4'!$A$1:$AD$200,'LA4'!D$1,0)),
IF(INDEX!$H$8=5,(VLOOKUP($A91,'LA5'!$A$1:$AD$200,'LA5'!D$1,0)),
IF(INDEX!$H$8=6,(VLOOKUP($A91,'LA6'!$A$1:$AD$200,'LA6'!D$1,0)),0)))))),".")</f>
        <v>0.92</v>
      </c>
      <c r="G91" s="27">
        <f>IFERROR(
IF(INDEX!$H$8=1,(VLOOKUP($A91,'LA1'!$A$1:$AD$200,'LA1'!E$1,0)),
IF(INDEX!$H$8=2,(VLOOKUP($A91,'LA2'!$A$1:$AD$200,'LA2'!E$1,0)),
IF(INDEX!$H$8=3,(VLOOKUP($A91,'LA3'!$A$1:$AD$200,'LA3'!E$1,0)),
IF(INDEX!$H$8=4,(VLOOKUP($A91,'LA4'!$A$1:$AD$200,'LA4'!E$1,0)),
IF(INDEX!$H$8=5,(VLOOKUP($A91,'LA5'!$A$1:$AD$200,'LA5'!E$1,0)),
IF(INDEX!$H$8=6,(VLOOKUP($A91,'LA6'!$A$1:$AD$200,'LA6'!E$1,0)),0)))))),".")</f>
        <v>0.36</v>
      </c>
      <c r="H91" s="27" t="str">
        <f>IFERROR(
IF(INDEX!$H$8=1,(VLOOKUP($A91,'LA1'!$A$1:$AD$200,'LA1'!F$1,0)),
IF(INDEX!$H$8=2,(VLOOKUP($A91,'LA2'!$A$1:$AD$200,'LA2'!F$1,0)),
IF(INDEX!$H$8=3,(VLOOKUP($A91,'LA3'!$A$1:$AD$200,'LA3'!F$1,0)),
IF(INDEX!$H$8=4,(VLOOKUP($A91,'LA4'!$A$1:$AD$200,'LA4'!F$1,0)),
IF(INDEX!$H$8=5,(VLOOKUP($A91,'LA5'!$A$1:$AD$200,'LA5'!F$1,0)),
IF(INDEX!$H$8=6,(VLOOKUP($A91,'LA6'!$A$1:$AD$200,'LA6'!F$1,0)),0)))))),".")</f>
        <v>-</v>
      </c>
      <c r="I91" s="27">
        <f>IFERROR(
IF(INDEX!$H$8=1,(VLOOKUP($A91,'LA1'!$A$1:$AD$200,'LA1'!G$1,0)),
IF(INDEX!$H$8=2,(VLOOKUP($A91,'LA2'!$A$1:$AD$200,'LA2'!G$1,0)),
IF(INDEX!$H$8=3,(VLOOKUP($A91,'LA3'!$A$1:$AD$200,'LA3'!G$1,0)),
IF(INDEX!$H$8=4,(VLOOKUP($A91,'LA4'!$A$1:$AD$200,'LA4'!G$1,0)),
IF(INDEX!$H$8=5,(VLOOKUP($A91,'LA5'!$A$1:$AD$200,'LA5'!G$1,0)),
IF(INDEX!$H$8=6,(VLOOKUP($A91,'LA6'!$A$1:$AD$200,'LA6'!G$1,0)),0)))))),".")</f>
        <v>0.03</v>
      </c>
      <c r="J91" s="27">
        <f>IFERROR(
IF(INDEX!$H$8=1,(VLOOKUP($A91,'LA1'!$A$1:$AD$200,'LA1'!H$1,0)),
IF(INDEX!$H$8=2,(VLOOKUP($A91,'LA2'!$A$1:$AD$200,'LA2'!H$1,0)),
IF(INDEX!$H$8=3,(VLOOKUP($A91,'LA3'!$A$1:$AD$200,'LA3'!H$1,0)),
IF(INDEX!$H$8=4,(VLOOKUP($A91,'LA4'!$A$1:$AD$200,'LA4'!H$1,0)),
IF(INDEX!$H$8=5,(VLOOKUP($A91,'LA5'!$A$1:$AD$200,'LA5'!H$1,0)),
IF(INDEX!$H$8=6,(VLOOKUP($A91,'LA6'!$A$1:$AD$200,'LA6'!H$1,0)),0)))))),".")</f>
        <v>0.5</v>
      </c>
      <c r="K91" s="27">
        <f>IFERROR(
IF(INDEX!$H$8=1,(VLOOKUP($A91,'LA1'!$A$1:$AD$200,'LA1'!I$1,0)),
IF(INDEX!$H$8=2,(VLOOKUP($A91,'LA2'!$A$1:$AD$200,'LA2'!I$1,0)),
IF(INDEX!$H$8=3,(VLOOKUP($A91,'LA3'!$A$1:$AD$200,'LA3'!I$1,0)),
IF(INDEX!$H$8=4,(VLOOKUP($A91,'LA4'!$A$1:$AD$200,'LA4'!I$1,0)),
IF(INDEX!$H$8=5,(VLOOKUP($A91,'LA5'!$A$1:$AD$200,'LA5'!I$1,0)),
IF(INDEX!$H$8=6,(VLOOKUP($A91,'LA6'!$A$1:$AD$200,'LA6'!I$1,0)),0)))))),".")</f>
        <v>0.02</v>
      </c>
      <c r="L91" s="27">
        <f>IFERROR(
IF(INDEX!$H$8=1,(VLOOKUP($A91,'LA1'!$A$1:$AD$200,'LA1'!J$1,0)),
IF(INDEX!$H$8=2,(VLOOKUP($A91,'LA2'!$A$1:$AD$200,'LA2'!J$1,0)),
IF(INDEX!$H$8=3,(VLOOKUP($A91,'LA3'!$A$1:$AD$200,'LA3'!J$1,0)),
IF(INDEX!$H$8=4,(VLOOKUP($A91,'LA4'!$A$1:$AD$200,'LA4'!J$1,0)),
IF(INDEX!$H$8=5,(VLOOKUP($A91,'LA5'!$A$1:$AD$200,'LA5'!J$1,0)),
IF(INDEX!$H$8=6,(VLOOKUP($A91,'LA6'!$A$1:$AD$200,'LA6'!J$1,0)),0)))))),".")</f>
        <v>0</v>
      </c>
      <c r="M91" s="27">
        <f>IFERROR(
IF(INDEX!$H$8=1,(VLOOKUP($A91,'LA1'!$A$1:$AD$200,'LA1'!K$1,0)),
IF(INDEX!$H$8=2,(VLOOKUP($A91,'LA2'!$A$1:$AD$200,'LA2'!K$1,0)),
IF(INDEX!$H$8=3,(VLOOKUP($A91,'LA3'!$A$1:$AD$200,'LA3'!K$1,0)),
IF(INDEX!$H$8=4,(VLOOKUP($A91,'LA4'!$A$1:$AD$200,'LA4'!K$1,0)),
IF(INDEX!$H$8=5,(VLOOKUP($A91,'LA5'!$A$1:$AD$200,'LA5'!K$1,0)),
IF(INDEX!$H$8=6,(VLOOKUP($A91,'LA6'!$A$1:$AD$200,'LA6'!K$1,0)),0)))))),".")</f>
        <v>0</v>
      </c>
      <c r="N91" s="27" t="str">
        <f>IFERROR(
IF(INDEX!$H$8=1,(VLOOKUP($A91,'LA1'!$A$1:$AD$200,'LA1'!L$1,0)),
IF(INDEX!$H$8=2,(VLOOKUP($A91,'LA2'!$A$1:$AD$200,'LA2'!L$1,0)),
IF(INDEX!$H$8=3,(VLOOKUP($A91,'LA3'!$A$1:$AD$200,'LA3'!L$1,0)),
IF(INDEX!$H$8=4,(VLOOKUP($A91,'LA4'!$A$1:$AD$200,'LA4'!L$1,0)),
IF(INDEX!$H$8=5,(VLOOKUP($A91,'LA5'!$A$1:$AD$200,'LA5'!L$1,0)),
IF(INDEX!$H$8=6,(VLOOKUP($A91,'LA6'!$A$1:$AD$200,'LA6'!L$1,0)),0)))))),".")</f>
        <v>-</v>
      </c>
      <c r="O91" s="27">
        <f>IFERROR(
IF(INDEX!$H$8=1,(VLOOKUP($A91,'LA1'!$A$1:$AD$200,'LA1'!M$1,0)),
IF(INDEX!$H$8=2,(VLOOKUP($A91,'LA2'!$A$1:$AD$200,'LA2'!M$1,0)),
IF(INDEX!$H$8=3,(VLOOKUP($A91,'LA3'!$A$1:$AD$200,'LA3'!M$1,0)),
IF(INDEX!$H$8=4,(VLOOKUP($A91,'LA4'!$A$1:$AD$200,'LA4'!M$1,0)),
IF(INDEX!$H$8=5,(VLOOKUP($A91,'LA5'!$A$1:$AD$200,'LA5'!M$1,0)),
IF(INDEX!$H$8=6,(VLOOKUP($A91,'LA6'!$A$1:$AD$200,'LA6'!M$1,0)),0)))))),".")</f>
        <v>0.05</v>
      </c>
      <c r="P91" s="27" t="str">
        <f>IFERROR(
IF(INDEX!$H$8=1,(VLOOKUP($A91,'LA1'!$A$1:$AD$200,'LA1'!N$1,0)),
IF(INDEX!$H$8=2,(VLOOKUP($A91,'LA2'!$A$1:$AD$200,'LA2'!N$1,0)),
IF(INDEX!$H$8=3,(VLOOKUP($A91,'LA3'!$A$1:$AD$200,'LA3'!N$1,0)),
IF(INDEX!$H$8=4,(VLOOKUP($A91,'LA4'!$A$1:$AD$200,'LA4'!N$1,0)),
IF(INDEX!$H$8=5,(VLOOKUP($A91,'LA5'!$A$1:$AD$200,'LA5'!N$1,0)),
IF(INDEX!$H$8=6,(VLOOKUP($A91,'LA6'!$A$1:$AD$200,'LA6'!N$1,0)),0)))))),".")</f>
        <v>x</v>
      </c>
      <c r="Q91" s="27" t="str">
        <f>IFERROR(
IF(INDEX!$H$8=1,(VLOOKUP($A91,'LA1'!$A$1:$AD$200,'LA1'!O$1,0)),
IF(INDEX!$H$8=2,(VLOOKUP($A91,'LA2'!$A$1:$AD$200,'LA2'!O$1,0)),
IF(INDEX!$H$8=3,(VLOOKUP($A91,'LA3'!$A$1:$AD$200,'LA3'!O$1,0)),
IF(INDEX!$H$8=4,(VLOOKUP($A91,'LA4'!$A$1:$AD$200,'LA4'!O$1,0)),
IF(INDEX!$H$8=5,(VLOOKUP($A91,'LA5'!$A$1:$AD$200,'LA5'!O$1,0)),
IF(INDEX!$H$8=6,(VLOOKUP($A91,'LA6'!$A$1:$AD$200,'LA6'!O$1,0)),0)))))),".")</f>
        <v>-</v>
      </c>
      <c r="R91" s="27">
        <f>IFERROR(
IF(INDEX!$H$8=1,(VLOOKUP($A91,'LA1'!$A$1:$AD$200,'LA1'!P$1,0)),
IF(INDEX!$H$8=2,(VLOOKUP($A91,'LA2'!$A$1:$AD$200,'LA2'!P$1,0)),
IF(INDEX!$H$8=3,(VLOOKUP($A91,'LA3'!$A$1:$AD$200,'LA3'!P$1,0)),
IF(INDEX!$H$8=4,(VLOOKUP($A91,'LA4'!$A$1:$AD$200,'LA4'!P$1,0)),
IF(INDEX!$H$8=5,(VLOOKUP($A91,'LA5'!$A$1:$AD$200,'LA5'!P$1,0)),
IF(INDEX!$H$8=6,(VLOOKUP($A91,'LA6'!$A$1:$AD$200,'LA6'!P$1,0)),0)))))),".")</f>
        <v>0.01</v>
      </c>
      <c r="S91" s="27">
        <f>IFERROR(
IF(INDEX!$H$8=1,(VLOOKUP($A91,'LA1'!$A$1:$AD$200,'LA1'!Q$1,0)),
IF(INDEX!$H$8=2,(VLOOKUP($A91,'LA2'!$A$1:$AD$200,'LA2'!Q$1,0)),
IF(INDEX!$H$8=3,(VLOOKUP($A91,'LA3'!$A$1:$AD$200,'LA3'!Q$1,0)),
IF(INDEX!$H$8=4,(VLOOKUP($A91,'LA4'!$A$1:$AD$200,'LA4'!Q$1,0)),
IF(INDEX!$H$8=5,(VLOOKUP($A91,'LA5'!$A$1:$AD$200,'LA5'!Q$1,0)),
IF(INDEX!$H$8=6,(VLOOKUP($A91,'LA6'!$A$1:$AD$200,'LA6'!Q$1,0)),0)))))),".")</f>
        <v>0.01</v>
      </c>
      <c r="T91" s="27" t="str">
        <f>IFERROR(
IF(INDEX!$H$8=1,(VLOOKUP($A91,'LA1'!$A$1:$AD$200,'LA1'!R$1,0)),
IF(INDEX!$H$8=2,(VLOOKUP($A91,'LA2'!$A$1:$AD$200,'LA2'!R$1,0)),
IF(INDEX!$H$8=3,(VLOOKUP($A91,'LA3'!$A$1:$AD$200,'LA3'!R$1,0)),
IF(INDEX!$H$8=4,(VLOOKUP($A91,'LA4'!$A$1:$AD$200,'LA4'!R$1,0)),
IF(INDEX!$H$8=5,(VLOOKUP($A91,'LA5'!$A$1:$AD$200,'LA5'!R$1,0)),
IF(INDEX!$H$8=6,(VLOOKUP($A91,'LA6'!$A$1:$AD$200,'LA6'!R$1,0)),0)))))),".")</f>
        <v>-</v>
      </c>
      <c r="U91" s="27" t="str">
        <f>IFERROR(
IF(INDEX!$H$8=1,(VLOOKUP($A91,'LA1'!$A$1:$AD$200,'LA1'!S$1,0)),
IF(INDEX!$H$8=2,(VLOOKUP($A91,'LA2'!$A$1:$AD$200,'LA2'!S$1,0)),
IF(INDEX!$H$8=3,(VLOOKUP($A91,'LA3'!$A$1:$AD$200,'LA3'!S$1,0)),
IF(INDEX!$H$8=4,(VLOOKUP($A91,'LA4'!$A$1:$AD$200,'LA4'!S$1,0)),
IF(INDEX!$H$8=5,(VLOOKUP($A91,'LA5'!$A$1:$AD$200,'LA5'!S$1,0)),
IF(INDEX!$H$8=6,(VLOOKUP($A91,'LA6'!$A$1:$AD$200,'LA6'!S$1,0)),0)))))),".")</f>
        <v>-</v>
      </c>
      <c r="V91" s="27">
        <f>IFERROR(
IF(INDEX!$H$8=1,(VLOOKUP($A91,'LA1'!$A$1:$AD$200,'LA1'!T$1,0)),
IF(INDEX!$H$8=2,(VLOOKUP($A91,'LA2'!$A$1:$AD$200,'LA2'!T$1,0)),
IF(INDEX!$H$8=3,(VLOOKUP($A91,'LA3'!$A$1:$AD$200,'LA3'!T$1,0)),
IF(INDEX!$H$8=4,(VLOOKUP($A91,'LA4'!$A$1:$AD$200,'LA4'!T$1,0)),
IF(INDEX!$H$8=5,(VLOOKUP($A91,'LA5'!$A$1:$AD$200,'LA5'!T$1,0)),
IF(INDEX!$H$8=6,(VLOOKUP($A91,'LA6'!$A$1:$AD$200,'LA6'!T$1,0)),0)))))),".")</f>
        <v>0.01</v>
      </c>
      <c r="W91" s="27">
        <f>IFERROR(
IF(INDEX!$H$8=1,(VLOOKUP($A91,'LA1'!$A$1:$AD$200,'LA1'!U$1,0)),
IF(INDEX!$H$8=2,(VLOOKUP($A91,'LA2'!$A$1:$AD$200,'LA2'!U$1,0)),
IF(INDEX!$H$8=3,(VLOOKUP($A91,'LA3'!$A$1:$AD$200,'LA3'!U$1,0)),
IF(INDEX!$H$8=4,(VLOOKUP($A91,'LA4'!$A$1:$AD$200,'LA4'!U$1,0)),
IF(INDEX!$H$8=5,(VLOOKUP($A91,'LA5'!$A$1:$AD$200,'LA5'!U$1,0)),
IF(INDEX!$H$8=6,(VLOOKUP($A91,'LA6'!$A$1:$AD$200,'LA6'!U$1,0)),0)))))),".")</f>
        <v>0.04</v>
      </c>
      <c r="X91" s="27">
        <f>IFERROR(
IF(INDEX!$H$8=1,(VLOOKUP($A91,'LA1'!$A$1:$AD$200,'LA1'!V$1,0)),
IF(INDEX!$H$8=2,(VLOOKUP($A91,'LA2'!$A$1:$AD$200,'LA2'!V$1,0)),
IF(INDEX!$H$8=3,(VLOOKUP($A91,'LA3'!$A$1:$AD$200,'LA3'!V$1,0)),
IF(INDEX!$H$8=4,(VLOOKUP($A91,'LA4'!$A$1:$AD$200,'LA4'!V$1,0)),
IF(INDEX!$H$8=5,(VLOOKUP($A91,'LA5'!$A$1:$AD$200,'LA5'!V$1,0)),
IF(INDEX!$H$8=6,(VLOOKUP($A91,'LA6'!$A$1:$AD$200,'LA6'!V$1,0)),0)))))),".")</f>
        <v>0.01</v>
      </c>
      <c r="Y91" s="27">
        <f>IFERROR(
IF(INDEX!$H$8=1,(VLOOKUP($A91,'LA1'!$A$1:$AD$200,'LA1'!W$1,0)),
IF(INDEX!$H$8=2,(VLOOKUP($A91,'LA2'!$A$1:$AD$200,'LA2'!W$1,0)),
IF(INDEX!$H$8=3,(VLOOKUP($A91,'LA3'!$A$1:$AD$200,'LA3'!W$1,0)),
IF(INDEX!$H$8=4,(VLOOKUP($A91,'LA4'!$A$1:$AD$200,'LA4'!W$1,0)),
IF(INDEX!$H$8=5,(VLOOKUP($A91,'LA5'!$A$1:$AD$200,'LA5'!W$1,0)),
IF(INDEX!$H$8=6,(VLOOKUP($A91,'LA6'!$A$1:$AD$200,'LA6'!W$1,0)),0)))))),".")</f>
        <v>0.01</v>
      </c>
    </row>
    <row r="92" spans="1:25" s="7" customFormat="1" ht="11.25" x14ac:dyDescent="0.2">
      <c r="A92" s="13">
        <v>341</v>
      </c>
      <c r="B92" s="13" t="s">
        <v>203</v>
      </c>
      <c r="C92" s="96" t="s">
        <v>112</v>
      </c>
      <c r="D92" s="26">
        <f>IFERROR(
IF(INDEX!$H$8=1,(VLOOKUP($A92,'LA1'!$A$1:$AD$200,'LA1'!B$1,0)),
IF(INDEX!$H$8=2,(VLOOKUP($A92,'LA2'!$A$1:$AD$200,'LA2'!B$1,0)),
IF(INDEX!$H$8=3,(VLOOKUP($A92,'LA3'!$A$1:$AD$200,'LA3'!B$1,0)),
IF(INDEX!$H$8=4,(VLOOKUP($A92,'LA4'!$A$1:$AD$200,'LA4'!B$1,0)),
IF(INDEX!$H$8=5,(VLOOKUP($A92,'LA5'!$A$1:$AD$200,'LA5'!B$1,0)),
IF(INDEX!$H$8=6,(VLOOKUP($A92,'LA6'!$A$1:$AD$200,'LA6'!B$1,0)),0)))))),".")</f>
        <v>4970</v>
      </c>
      <c r="E92" s="27">
        <f>IFERROR(
IF(INDEX!$H$8=1,(VLOOKUP($A92,'LA1'!$A$1:$AD$200,'LA1'!C$1,0)),
IF(INDEX!$H$8=2,(VLOOKUP($A92,'LA2'!$A$1:$AD$200,'LA2'!C$1,0)),
IF(INDEX!$H$8=3,(VLOOKUP($A92,'LA3'!$A$1:$AD$200,'LA3'!C$1,0)),
IF(INDEX!$H$8=4,(VLOOKUP($A92,'LA4'!$A$1:$AD$200,'LA4'!C$1,0)),
IF(INDEX!$H$8=5,(VLOOKUP($A92,'LA5'!$A$1:$AD$200,'LA5'!C$1,0)),
IF(INDEX!$H$8=6,(VLOOKUP($A92,'LA6'!$A$1:$AD$200,'LA6'!C$1,0)),0)))))),".")</f>
        <v>0.91</v>
      </c>
      <c r="F92" s="27">
        <f>IFERROR(
IF(INDEX!$H$8=1,(VLOOKUP($A92,'LA1'!$A$1:$AD$200,'LA1'!D$1,0)),
IF(INDEX!$H$8=2,(VLOOKUP($A92,'LA2'!$A$1:$AD$200,'LA2'!D$1,0)),
IF(INDEX!$H$8=3,(VLOOKUP($A92,'LA3'!$A$1:$AD$200,'LA3'!D$1,0)),
IF(INDEX!$H$8=4,(VLOOKUP($A92,'LA4'!$A$1:$AD$200,'LA4'!D$1,0)),
IF(INDEX!$H$8=5,(VLOOKUP($A92,'LA5'!$A$1:$AD$200,'LA5'!D$1,0)),
IF(INDEX!$H$8=6,(VLOOKUP($A92,'LA6'!$A$1:$AD$200,'LA6'!D$1,0)),0)))))),".")</f>
        <v>0.88</v>
      </c>
      <c r="G92" s="27">
        <f>IFERROR(
IF(INDEX!$H$8=1,(VLOOKUP($A92,'LA1'!$A$1:$AD$200,'LA1'!E$1,0)),
IF(INDEX!$H$8=2,(VLOOKUP($A92,'LA2'!$A$1:$AD$200,'LA2'!E$1,0)),
IF(INDEX!$H$8=3,(VLOOKUP($A92,'LA3'!$A$1:$AD$200,'LA3'!E$1,0)),
IF(INDEX!$H$8=4,(VLOOKUP($A92,'LA4'!$A$1:$AD$200,'LA4'!E$1,0)),
IF(INDEX!$H$8=5,(VLOOKUP($A92,'LA5'!$A$1:$AD$200,'LA5'!E$1,0)),
IF(INDEX!$H$8=6,(VLOOKUP($A92,'LA6'!$A$1:$AD$200,'LA6'!E$1,0)),0)))))),".")</f>
        <v>0.23</v>
      </c>
      <c r="H92" s="27" t="str">
        <f>IFERROR(
IF(INDEX!$H$8=1,(VLOOKUP($A92,'LA1'!$A$1:$AD$200,'LA1'!F$1,0)),
IF(INDEX!$H$8=2,(VLOOKUP($A92,'LA2'!$A$1:$AD$200,'LA2'!F$1,0)),
IF(INDEX!$H$8=3,(VLOOKUP($A92,'LA3'!$A$1:$AD$200,'LA3'!F$1,0)),
IF(INDEX!$H$8=4,(VLOOKUP($A92,'LA4'!$A$1:$AD$200,'LA4'!F$1,0)),
IF(INDEX!$H$8=5,(VLOOKUP($A92,'LA5'!$A$1:$AD$200,'LA5'!F$1,0)),
IF(INDEX!$H$8=6,(VLOOKUP($A92,'LA6'!$A$1:$AD$200,'LA6'!F$1,0)),0)))))),".")</f>
        <v>-</v>
      </c>
      <c r="I92" s="27">
        <f>IFERROR(
IF(INDEX!$H$8=1,(VLOOKUP($A92,'LA1'!$A$1:$AD$200,'LA1'!G$1,0)),
IF(INDEX!$H$8=2,(VLOOKUP($A92,'LA2'!$A$1:$AD$200,'LA2'!G$1,0)),
IF(INDEX!$H$8=3,(VLOOKUP($A92,'LA3'!$A$1:$AD$200,'LA3'!G$1,0)),
IF(INDEX!$H$8=4,(VLOOKUP($A92,'LA4'!$A$1:$AD$200,'LA4'!G$1,0)),
IF(INDEX!$H$8=5,(VLOOKUP($A92,'LA5'!$A$1:$AD$200,'LA5'!G$1,0)),
IF(INDEX!$H$8=6,(VLOOKUP($A92,'LA6'!$A$1:$AD$200,'LA6'!G$1,0)),0)))))),".")</f>
        <v>0.05</v>
      </c>
      <c r="J92" s="27">
        <f>IFERROR(
IF(INDEX!$H$8=1,(VLOOKUP($A92,'LA1'!$A$1:$AD$200,'LA1'!H$1,0)),
IF(INDEX!$H$8=2,(VLOOKUP($A92,'LA2'!$A$1:$AD$200,'LA2'!H$1,0)),
IF(INDEX!$H$8=3,(VLOOKUP($A92,'LA3'!$A$1:$AD$200,'LA3'!H$1,0)),
IF(INDEX!$H$8=4,(VLOOKUP($A92,'LA4'!$A$1:$AD$200,'LA4'!H$1,0)),
IF(INDEX!$H$8=5,(VLOOKUP($A92,'LA5'!$A$1:$AD$200,'LA5'!H$1,0)),
IF(INDEX!$H$8=6,(VLOOKUP($A92,'LA6'!$A$1:$AD$200,'LA6'!H$1,0)),0)))))),".")</f>
        <v>0.57999999999999996</v>
      </c>
      <c r="K92" s="27">
        <f>IFERROR(
IF(INDEX!$H$8=1,(VLOOKUP($A92,'LA1'!$A$1:$AD$200,'LA1'!I$1,0)),
IF(INDEX!$H$8=2,(VLOOKUP($A92,'LA2'!$A$1:$AD$200,'LA2'!I$1,0)),
IF(INDEX!$H$8=3,(VLOOKUP($A92,'LA3'!$A$1:$AD$200,'LA3'!I$1,0)),
IF(INDEX!$H$8=4,(VLOOKUP($A92,'LA4'!$A$1:$AD$200,'LA4'!I$1,0)),
IF(INDEX!$H$8=5,(VLOOKUP($A92,'LA5'!$A$1:$AD$200,'LA5'!I$1,0)),
IF(INDEX!$H$8=6,(VLOOKUP($A92,'LA6'!$A$1:$AD$200,'LA6'!I$1,0)),0)))))),".")</f>
        <v>0.02</v>
      </c>
      <c r="L92" s="27">
        <f>IFERROR(
IF(INDEX!$H$8=1,(VLOOKUP($A92,'LA1'!$A$1:$AD$200,'LA1'!J$1,0)),
IF(INDEX!$H$8=2,(VLOOKUP($A92,'LA2'!$A$1:$AD$200,'LA2'!J$1,0)),
IF(INDEX!$H$8=3,(VLOOKUP($A92,'LA3'!$A$1:$AD$200,'LA3'!J$1,0)),
IF(INDEX!$H$8=4,(VLOOKUP($A92,'LA4'!$A$1:$AD$200,'LA4'!J$1,0)),
IF(INDEX!$H$8=5,(VLOOKUP($A92,'LA5'!$A$1:$AD$200,'LA5'!J$1,0)),
IF(INDEX!$H$8=6,(VLOOKUP($A92,'LA6'!$A$1:$AD$200,'LA6'!J$1,0)),0)))))),".")</f>
        <v>0</v>
      </c>
      <c r="M92" s="27" t="str">
        <f>IFERROR(
IF(INDEX!$H$8=1,(VLOOKUP($A92,'LA1'!$A$1:$AD$200,'LA1'!K$1,0)),
IF(INDEX!$H$8=2,(VLOOKUP($A92,'LA2'!$A$1:$AD$200,'LA2'!K$1,0)),
IF(INDEX!$H$8=3,(VLOOKUP($A92,'LA3'!$A$1:$AD$200,'LA3'!K$1,0)),
IF(INDEX!$H$8=4,(VLOOKUP($A92,'LA4'!$A$1:$AD$200,'LA4'!K$1,0)),
IF(INDEX!$H$8=5,(VLOOKUP($A92,'LA5'!$A$1:$AD$200,'LA5'!K$1,0)),
IF(INDEX!$H$8=6,(VLOOKUP($A92,'LA6'!$A$1:$AD$200,'LA6'!K$1,0)),0)))))),".")</f>
        <v>-</v>
      </c>
      <c r="N92" s="27">
        <f>IFERROR(
IF(INDEX!$H$8=1,(VLOOKUP($A92,'LA1'!$A$1:$AD$200,'LA1'!L$1,0)),
IF(INDEX!$H$8=2,(VLOOKUP($A92,'LA2'!$A$1:$AD$200,'LA2'!L$1,0)),
IF(INDEX!$H$8=3,(VLOOKUP($A92,'LA3'!$A$1:$AD$200,'LA3'!L$1,0)),
IF(INDEX!$H$8=4,(VLOOKUP($A92,'LA4'!$A$1:$AD$200,'LA4'!L$1,0)),
IF(INDEX!$H$8=5,(VLOOKUP($A92,'LA5'!$A$1:$AD$200,'LA5'!L$1,0)),
IF(INDEX!$H$8=6,(VLOOKUP($A92,'LA6'!$A$1:$AD$200,'LA6'!L$1,0)),0)))))),".")</f>
        <v>0</v>
      </c>
      <c r="O92" s="27">
        <f>IFERROR(
IF(INDEX!$H$8=1,(VLOOKUP($A92,'LA1'!$A$1:$AD$200,'LA1'!M$1,0)),
IF(INDEX!$H$8=2,(VLOOKUP($A92,'LA2'!$A$1:$AD$200,'LA2'!M$1,0)),
IF(INDEX!$H$8=3,(VLOOKUP($A92,'LA3'!$A$1:$AD$200,'LA3'!M$1,0)),
IF(INDEX!$H$8=4,(VLOOKUP($A92,'LA4'!$A$1:$AD$200,'LA4'!M$1,0)),
IF(INDEX!$H$8=5,(VLOOKUP($A92,'LA5'!$A$1:$AD$200,'LA5'!M$1,0)),
IF(INDEX!$H$8=6,(VLOOKUP($A92,'LA6'!$A$1:$AD$200,'LA6'!M$1,0)),0)))))),".")</f>
        <v>0.06</v>
      </c>
      <c r="P92" s="27">
        <f>IFERROR(
IF(INDEX!$H$8=1,(VLOOKUP($A92,'LA1'!$A$1:$AD$200,'LA1'!N$1,0)),
IF(INDEX!$H$8=2,(VLOOKUP($A92,'LA2'!$A$1:$AD$200,'LA2'!N$1,0)),
IF(INDEX!$H$8=3,(VLOOKUP($A92,'LA3'!$A$1:$AD$200,'LA3'!N$1,0)),
IF(INDEX!$H$8=4,(VLOOKUP($A92,'LA4'!$A$1:$AD$200,'LA4'!N$1,0)),
IF(INDEX!$H$8=5,(VLOOKUP($A92,'LA5'!$A$1:$AD$200,'LA5'!N$1,0)),
IF(INDEX!$H$8=6,(VLOOKUP($A92,'LA6'!$A$1:$AD$200,'LA6'!N$1,0)),0)))))),".")</f>
        <v>0</v>
      </c>
      <c r="Q92" s="27">
        <f>IFERROR(
IF(INDEX!$H$8=1,(VLOOKUP($A92,'LA1'!$A$1:$AD$200,'LA1'!O$1,0)),
IF(INDEX!$H$8=2,(VLOOKUP($A92,'LA2'!$A$1:$AD$200,'LA2'!O$1,0)),
IF(INDEX!$H$8=3,(VLOOKUP($A92,'LA3'!$A$1:$AD$200,'LA3'!O$1,0)),
IF(INDEX!$H$8=4,(VLOOKUP($A92,'LA4'!$A$1:$AD$200,'LA4'!O$1,0)),
IF(INDEX!$H$8=5,(VLOOKUP($A92,'LA5'!$A$1:$AD$200,'LA5'!O$1,0)),
IF(INDEX!$H$8=6,(VLOOKUP($A92,'LA6'!$A$1:$AD$200,'LA6'!O$1,0)),0)))))),".")</f>
        <v>0.01</v>
      </c>
      <c r="R92" s="27">
        <f>IFERROR(
IF(INDEX!$H$8=1,(VLOOKUP($A92,'LA1'!$A$1:$AD$200,'LA1'!P$1,0)),
IF(INDEX!$H$8=2,(VLOOKUP($A92,'LA2'!$A$1:$AD$200,'LA2'!P$1,0)),
IF(INDEX!$H$8=3,(VLOOKUP($A92,'LA3'!$A$1:$AD$200,'LA3'!P$1,0)),
IF(INDEX!$H$8=4,(VLOOKUP($A92,'LA4'!$A$1:$AD$200,'LA4'!P$1,0)),
IF(INDEX!$H$8=5,(VLOOKUP($A92,'LA5'!$A$1:$AD$200,'LA5'!P$1,0)),
IF(INDEX!$H$8=6,(VLOOKUP($A92,'LA6'!$A$1:$AD$200,'LA6'!P$1,0)),0)))))),".")</f>
        <v>0.01</v>
      </c>
      <c r="S92" s="27">
        <f>IFERROR(
IF(INDEX!$H$8=1,(VLOOKUP($A92,'LA1'!$A$1:$AD$200,'LA1'!Q$1,0)),
IF(INDEX!$H$8=2,(VLOOKUP($A92,'LA2'!$A$1:$AD$200,'LA2'!Q$1,0)),
IF(INDEX!$H$8=3,(VLOOKUP($A92,'LA3'!$A$1:$AD$200,'LA3'!Q$1,0)),
IF(INDEX!$H$8=4,(VLOOKUP($A92,'LA4'!$A$1:$AD$200,'LA4'!Q$1,0)),
IF(INDEX!$H$8=5,(VLOOKUP($A92,'LA5'!$A$1:$AD$200,'LA5'!Q$1,0)),
IF(INDEX!$H$8=6,(VLOOKUP($A92,'LA6'!$A$1:$AD$200,'LA6'!Q$1,0)),0)))))),".")</f>
        <v>0.01</v>
      </c>
      <c r="T92" s="27" t="str">
        <f>IFERROR(
IF(INDEX!$H$8=1,(VLOOKUP($A92,'LA1'!$A$1:$AD$200,'LA1'!R$1,0)),
IF(INDEX!$H$8=2,(VLOOKUP($A92,'LA2'!$A$1:$AD$200,'LA2'!R$1,0)),
IF(INDEX!$H$8=3,(VLOOKUP($A92,'LA3'!$A$1:$AD$200,'LA3'!R$1,0)),
IF(INDEX!$H$8=4,(VLOOKUP($A92,'LA4'!$A$1:$AD$200,'LA4'!R$1,0)),
IF(INDEX!$H$8=5,(VLOOKUP($A92,'LA5'!$A$1:$AD$200,'LA5'!R$1,0)),
IF(INDEX!$H$8=6,(VLOOKUP($A92,'LA6'!$A$1:$AD$200,'LA6'!R$1,0)),0)))))),".")</f>
        <v>-</v>
      </c>
      <c r="U92" s="27" t="str">
        <f>IFERROR(
IF(INDEX!$H$8=1,(VLOOKUP($A92,'LA1'!$A$1:$AD$200,'LA1'!S$1,0)),
IF(INDEX!$H$8=2,(VLOOKUP($A92,'LA2'!$A$1:$AD$200,'LA2'!S$1,0)),
IF(INDEX!$H$8=3,(VLOOKUP($A92,'LA3'!$A$1:$AD$200,'LA3'!S$1,0)),
IF(INDEX!$H$8=4,(VLOOKUP($A92,'LA4'!$A$1:$AD$200,'LA4'!S$1,0)),
IF(INDEX!$H$8=5,(VLOOKUP($A92,'LA5'!$A$1:$AD$200,'LA5'!S$1,0)),
IF(INDEX!$H$8=6,(VLOOKUP($A92,'LA6'!$A$1:$AD$200,'LA6'!S$1,0)),0)))))),".")</f>
        <v>-</v>
      </c>
      <c r="V92" s="27">
        <f>IFERROR(
IF(INDEX!$H$8=1,(VLOOKUP($A92,'LA1'!$A$1:$AD$200,'LA1'!T$1,0)),
IF(INDEX!$H$8=2,(VLOOKUP($A92,'LA2'!$A$1:$AD$200,'LA2'!T$1,0)),
IF(INDEX!$H$8=3,(VLOOKUP($A92,'LA3'!$A$1:$AD$200,'LA3'!T$1,0)),
IF(INDEX!$H$8=4,(VLOOKUP($A92,'LA4'!$A$1:$AD$200,'LA4'!T$1,0)),
IF(INDEX!$H$8=5,(VLOOKUP($A92,'LA5'!$A$1:$AD$200,'LA5'!T$1,0)),
IF(INDEX!$H$8=6,(VLOOKUP($A92,'LA6'!$A$1:$AD$200,'LA6'!T$1,0)),0)))))),".")</f>
        <v>0.01</v>
      </c>
      <c r="W92" s="27">
        <f>IFERROR(
IF(INDEX!$H$8=1,(VLOOKUP($A92,'LA1'!$A$1:$AD$200,'LA1'!U$1,0)),
IF(INDEX!$H$8=2,(VLOOKUP($A92,'LA2'!$A$1:$AD$200,'LA2'!U$1,0)),
IF(INDEX!$H$8=3,(VLOOKUP($A92,'LA3'!$A$1:$AD$200,'LA3'!U$1,0)),
IF(INDEX!$H$8=4,(VLOOKUP($A92,'LA4'!$A$1:$AD$200,'LA4'!U$1,0)),
IF(INDEX!$H$8=5,(VLOOKUP($A92,'LA5'!$A$1:$AD$200,'LA5'!U$1,0)),
IF(INDEX!$H$8=6,(VLOOKUP($A92,'LA6'!$A$1:$AD$200,'LA6'!U$1,0)),0)))))),".")</f>
        <v>0.06</v>
      </c>
      <c r="X92" s="27">
        <f>IFERROR(
IF(INDEX!$H$8=1,(VLOOKUP($A92,'LA1'!$A$1:$AD$200,'LA1'!V$1,0)),
IF(INDEX!$H$8=2,(VLOOKUP($A92,'LA2'!$A$1:$AD$200,'LA2'!V$1,0)),
IF(INDEX!$H$8=3,(VLOOKUP($A92,'LA3'!$A$1:$AD$200,'LA3'!V$1,0)),
IF(INDEX!$H$8=4,(VLOOKUP($A92,'LA4'!$A$1:$AD$200,'LA4'!V$1,0)),
IF(INDEX!$H$8=5,(VLOOKUP($A92,'LA5'!$A$1:$AD$200,'LA5'!V$1,0)),
IF(INDEX!$H$8=6,(VLOOKUP($A92,'LA6'!$A$1:$AD$200,'LA6'!V$1,0)),0)))))),".")</f>
        <v>0.02</v>
      </c>
      <c r="Y92" s="27">
        <f>IFERROR(
IF(INDEX!$H$8=1,(VLOOKUP($A92,'LA1'!$A$1:$AD$200,'LA1'!W$1,0)),
IF(INDEX!$H$8=2,(VLOOKUP($A92,'LA2'!$A$1:$AD$200,'LA2'!W$1,0)),
IF(INDEX!$H$8=3,(VLOOKUP($A92,'LA3'!$A$1:$AD$200,'LA3'!W$1,0)),
IF(INDEX!$H$8=4,(VLOOKUP($A92,'LA4'!$A$1:$AD$200,'LA4'!W$1,0)),
IF(INDEX!$H$8=5,(VLOOKUP($A92,'LA5'!$A$1:$AD$200,'LA5'!W$1,0)),
IF(INDEX!$H$8=6,(VLOOKUP($A92,'LA6'!$A$1:$AD$200,'LA6'!W$1,0)),0)))))),".")</f>
        <v>0.01</v>
      </c>
    </row>
    <row r="93" spans="1:25" s="7" customFormat="1" ht="11.25" x14ac:dyDescent="0.2">
      <c r="A93" s="13">
        <v>821</v>
      </c>
      <c r="B93" s="13" t="s">
        <v>204</v>
      </c>
      <c r="C93" s="96" t="s">
        <v>120</v>
      </c>
      <c r="D93" s="26">
        <f>IFERROR(
IF(INDEX!$H$8=1,(VLOOKUP($A93,'LA1'!$A$1:$AD$200,'LA1'!B$1,0)),
IF(INDEX!$H$8=2,(VLOOKUP($A93,'LA2'!$A$1:$AD$200,'LA2'!B$1,0)),
IF(INDEX!$H$8=3,(VLOOKUP($A93,'LA3'!$A$1:$AD$200,'LA3'!B$1,0)),
IF(INDEX!$H$8=4,(VLOOKUP($A93,'LA4'!$A$1:$AD$200,'LA4'!B$1,0)),
IF(INDEX!$H$8=5,(VLOOKUP($A93,'LA5'!$A$1:$AD$200,'LA5'!B$1,0)),
IF(INDEX!$H$8=6,(VLOOKUP($A93,'LA6'!$A$1:$AD$200,'LA6'!B$1,0)),0)))))),".")</f>
        <v>2420</v>
      </c>
      <c r="E93" s="27">
        <f>IFERROR(
IF(INDEX!$H$8=1,(VLOOKUP($A93,'LA1'!$A$1:$AD$200,'LA1'!C$1,0)),
IF(INDEX!$H$8=2,(VLOOKUP($A93,'LA2'!$A$1:$AD$200,'LA2'!C$1,0)),
IF(INDEX!$H$8=3,(VLOOKUP($A93,'LA3'!$A$1:$AD$200,'LA3'!C$1,0)),
IF(INDEX!$H$8=4,(VLOOKUP($A93,'LA4'!$A$1:$AD$200,'LA4'!C$1,0)),
IF(INDEX!$H$8=5,(VLOOKUP($A93,'LA5'!$A$1:$AD$200,'LA5'!C$1,0)),
IF(INDEX!$H$8=6,(VLOOKUP($A93,'LA6'!$A$1:$AD$200,'LA6'!C$1,0)),0)))))),".")</f>
        <v>0.93</v>
      </c>
      <c r="F93" s="27">
        <f>IFERROR(
IF(INDEX!$H$8=1,(VLOOKUP($A93,'LA1'!$A$1:$AD$200,'LA1'!D$1,0)),
IF(INDEX!$H$8=2,(VLOOKUP($A93,'LA2'!$A$1:$AD$200,'LA2'!D$1,0)),
IF(INDEX!$H$8=3,(VLOOKUP($A93,'LA3'!$A$1:$AD$200,'LA3'!D$1,0)),
IF(INDEX!$H$8=4,(VLOOKUP($A93,'LA4'!$A$1:$AD$200,'LA4'!D$1,0)),
IF(INDEX!$H$8=5,(VLOOKUP($A93,'LA5'!$A$1:$AD$200,'LA5'!D$1,0)),
IF(INDEX!$H$8=6,(VLOOKUP($A93,'LA6'!$A$1:$AD$200,'LA6'!D$1,0)),0)))))),".")</f>
        <v>0.92</v>
      </c>
      <c r="G93" s="27">
        <f>IFERROR(
IF(INDEX!$H$8=1,(VLOOKUP($A93,'LA1'!$A$1:$AD$200,'LA1'!E$1,0)),
IF(INDEX!$H$8=2,(VLOOKUP($A93,'LA2'!$A$1:$AD$200,'LA2'!E$1,0)),
IF(INDEX!$H$8=3,(VLOOKUP($A93,'LA3'!$A$1:$AD$200,'LA3'!E$1,0)),
IF(INDEX!$H$8=4,(VLOOKUP($A93,'LA4'!$A$1:$AD$200,'LA4'!E$1,0)),
IF(INDEX!$H$8=5,(VLOOKUP($A93,'LA5'!$A$1:$AD$200,'LA5'!E$1,0)),
IF(INDEX!$H$8=6,(VLOOKUP($A93,'LA6'!$A$1:$AD$200,'LA6'!E$1,0)),0)))))),".")</f>
        <v>0.28999999999999998</v>
      </c>
      <c r="H93" s="27" t="str">
        <f>IFERROR(
IF(INDEX!$H$8=1,(VLOOKUP($A93,'LA1'!$A$1:$AD$200,'LA1'!F$1,0)),
IF(INDEX!$H$8=2,(VLOOKUP($A93,'LA2'!$A$1:$AD$200,'LA2'!F$1,0)),
IF(INDEX!$H$8=3,(VLOOKUP($A93,'LA3'!$A$1:$AD$200,'LA3'!F$1,0)),
IF(INDEX!$H$8=4,(VLOOKUP($A93,'LA4'!$A$1:$AD$200,'LA4'!F$1,0)),
IF(INDEX!$H$8=5,(VLOOKUP($A93,'LA5'!$A$1:$AD$200,'LA5'!F$1,0)),
IF(INDEX!$H$8=6,(VLOOKUP($A93,'LA6'!$A$1:$AD$200,'LA6'!F$1,0)),0)))))),".")</f>
        <v>-</v>
      </c>
      <c r="I93" s="27">
        <f>IFERROR(
IF(INDEX!$H$8=1,(VLOOKUP($A93,'LA1'!$A$1:$AD$200,'LA1'!G$1,0)),
IF(INDEX!$H$8=2,(VLOOKUP($A93,'LA2'!$A$1:$AD$200,'LA2'!G$1,0)),
IF(INDEX!$H$8=3,(VLOOKUP($A93,'LA3'!$A$1:$AD$200,'LA3'!G$1,0)),
IF(INDEX!$H$8=4,(VLOOKUP($A93,'LA4'!$A$1:$AD$200,'LA4'!G$1,0)),
IF(INDEX!$H$8=5,(VLOOKUP($A93,'LA5'!$A$1:$AD$200,'LA5'!G$1,0)),
IF(INDEX!$H$8=6,(VLOOKUP($A93,'LA6'!$A$1:$AD$200,'LA6'!G$1,0)),0)))))),".")</f>
        <v>0.03</v>
      </c>
      <c r="J93" s="27">
        <f>IFERROR(
IF(INDEX!$H$8=1,(VLOOKUP($A93,'LA1'!$A$1:$AD$200,'LA1'!H$1,0)),
IF(INDEX!$H$8=2,(VLOOKUP($A93,'LA2'!$A$1:$AD$200,'LA2'!H$1,0)),
IF(INDEX!$H$8=3,(VLOOKUP($A93,'LA3'!$A$1:$AD$200,'LA3'!H$1,0)),
IF(INDEX!$H$8=4,(VLOOKUP($A93,'LA4'!$A$1:$AD$200,'LA4'!H$1,0)),
IF(INDEX!$H$8=5,(VLOOKUP($A93,'LA5'!$A$1:$AD$200,'LA5'!H$1,0)),
IF(INDEX!$H$8=6,(VLOOKUP($A93,'LA6'!$A$1:$AD$200,'LA6'!H$1,0)),0)))))),".")</f>
        <v>0.11</v>
      </c>
      <c r="K93" s="27">
        <f>IFERROR(
IF(INDEX!$H$8=1,(VLOOKUP($A93,'LA1'!$A$1:$AD$200,'LA1'!I$1,0)),
IF(INDEX!$H$8=2,(VLOOKUP($A93,'LA2'!$A$1:$AD$200,'LA2'!I$1,0)),
IF(INDEX!$H$8=3,(VLOOKUP($A93,'LA3'!$A$1:$AD$200,'LA3'!I$1,0)),
IF(INDEX!$H$8=4,(VLOOKUP($A93,'LA4'!$A$1:$AD$200,'LA4'!I$1,0)),
IF(INDEX!$H$8=5,(VLOOKUP($A93,'LA5'!$A$1:$AD$200,'LA5'!I$1,0)),
IF(INDEX!$H$8=6,(VLOOKUP($A93,'LA6'!$A$1:$AD$200,'LA6'!I$1,0)),0)))))),".")</f>
        <v>0.49</v>
      </c>
      <c r="L93" s="27">
        <f>IFERROR(
IF(INDEX!$H$8=1,(VLOOKUP($A93,'LA1'!$A$1:$AD$200,'LA1'!J$1,0)),
IF(INDEX!$H$8=2,(VLOOKUP($A93,'LA2'!$A$1:$AD$200,'LA2'!J$1,0)),
IF(INDEX!$H$8=3,(VLOOKUP($A93,'LA3'!$A$1:$AD$200,'LA3'!J$1,0)),
IF(INDEX!$H$8=4,(VLOOKUP($A93,'LA4'!$A$1:$AD$200,'LA4'!J$1,0)),
IF(INDEX!$H$8=5,(VLOOKUP($A93,'LA5'!$A$1:$AD$200,'LA5'!J$1,0)),
IF(INDEX!$H$8=6,(VLOOKUP($A93,'LA6'!$A$1:$AD$200,'LA6'!J$1,0)),0)))))),".")</f>
        <v>0</v>
      </c>
      <c r="M93" s="27">
        <f>IFERROR(
IF(INDEX!$H$8=1,(VLOOKUP($A93,'LA1'!$A$1:$AD$200,'LA1'!K$1,0)),
IF(INDEX!$H$8=2,(VLOOKUP($A93,'LA2'!$A$1:$AD$200,'LA2'!K$1,0)),
IF(INDEX!$H$8=3,(VLOOKUP($A93,'LA3'!$A$1:$AD$200,'LA3'!K$1,0)),
IF(INDEX!$H$8=4,(VLOOKUP($A93,'LA4'!$A$1:$AD$200,'LA4'!K$1,0)),
IF(INDEX!$H$8=5,(VLOOKUP($A93,'LA5'!$A$1:$AD$200,'LA5'!K$1,0)),
IF(INDEX!$H$8=6,(VLOOKUP($A93,'LA6'!$A$1:$AD$200,'LA6'!K$1,0)),0)))))),".")</f>
        <v>0</v>
      </c>
      <c r="N93" s="27" t="str">
        <f>IFERROR(
IF(INDEX!$H$8=1,(VLOOKUP($A93,'LA1'!$A$1:$AD$200,'LA1'!L$1,0)),
IF(INDEX!$H$8=2,(VLOOKUP($A93,'LA2'!$A$1:$AD$200,'LA2'!L$1,0)),
IF(INDEX!$H$8=3,(VLOOKUP($A93,'LA3'!$A$1:$AD$200,'LA3'!L$1,0)),
IF(INDEX!$H$8=4,(VLOOKUP($A93,'LA4'!$A$1:$AD$200,'LA4'!L$1,0)),
IF(INDEX!$H$8=5,(VLOOKUP($A93,'LA5'!$A$1:$AD$200,'LA5'!L$1,0)),
IF(INDEX!$H$8=6,(VLOOKUP($A93,'LA6'!$A$1:$AD$200,'LA6'!L$1,0)),0)))))),".")</f>
        <v>x</v>
      </c>
      <c r="O93" s="27">
        <f>IFERROR(
IF(INDEX!$H$8=1,(VLOOKUP($A93,'LA1'!$A$1:$AD$200,'LA1'!M$1,0)),
IF(INDEX!$H$8=2,(VLOOKUP($A93,'LA2'!$A$1:$AD$200,'LA2'!M$1,0)),
IF(INDEX!$H$8=3,(VLOOKUP($A93,'LA3'!$A$1:$AD$200,'LA3'!M$1,0)),
IF(INDEX!$H$8=4,(VLOOKUP($A93,'LA4'!$A$1:$AD$200,'LA4'!M$1,0)),
IF(INDEX!$H$8=5,(VLOOKUP($A93,'LA5'!$A$1:$AD$200,'LA5'!M$1,0)),
IF(INDEX!$H$8=6,(VLOOKUP($A93,'LA6'!$A$1:$AD$200,'LA6'!M$1,0)),0)))))),".")</f>
        <v>0.03</v>
      </c>
      <c r="P93" s="27">
        <f>IFERROR(
IF(INDEX!$H$8=1,(VLOOKUP($A93,'LA1'!$A$1:$AD$200,'LA1'!N$1,0)),
IF(INDEX!$H$8=2,(VLOOKUP($A93,'LA2'!$A$1:$AD$200,'LA2'!N$1,0)),
IF(INDEX!$H$8=3,(VLOOKUP($A93,'LA3'!$A$1:$AD$200,'LA3'!N$1,0)),
IF(INDEX!$H$8=4,(VLOOKUP($A93,'LA4'!$A$1:$AD$200,'LA4'!N$1,0)),
IF(INDEX!$H$8=5,(VLOOKUP($A93,'LA5'!$A$1:$AD$200,'LA5'!N$1,0)),
IF(INDEX!$H$8=6,(VLOOKUP($A93,'LA6'!$A$1:$AD$200,'LA6'!N$1,0)),0)))))),".")</f>
        <v>0</v>
      </c>
      <c r="Q93" s="27" t="str">
        <f>IFERROR(
IF(INDEX!$H$8=1,(VLOOKUP($A93,'LA1'!$A$1:$AD$200,'LA1'!O$1,0)),
IF(INDEX!$H$8=2,(VLOOKUP($A93,'LA2'!$A$1:$AD$200,'LA2'!O$1,0)),
IF(INDEX!$H$8=3,(VLOOKUP($A93,'LA3'!$A$1:$AD$200,'LA3'!O$1,0)),
IF(INDEX!$H$8=4,(VLOOKUP($A93,'LA4'!$A$1:$AD$200,'LA4'!O$1,0)),
IF(INDEX!$H$8=5,(VLOOKUP($A93,'LA5'!$A$1:$AD$200,'LA5'!O$1,0)),
IF(INDEX!$H$8=6,(VLOOKUP($A93,'LA6'!$A$1:$AD$200,'LA6'!O$1,0)),0)))))),".")</f>
        <v>-</v>
      </c>
      <c r="R93" s="27" t="str">
        <f>IFERROR(
IF(INDEX!$H$8=1,(VLOOKUP($A93,'LA1'!$A$1:$AD$200,'LA1'!P$1,0)),
IF(INDEX!$H$8=2,(VLOOKUP($A93,'LA2'!$A$1:$AD$200,'LA2'!P$1,0)),
IF(INDEX!$H$8=3,(VLOOKUP($A93,'LA3'!$A$1:$AD$200,'LA3'!P$1,0)),
IF(INDEX!$H$8=4,(VLOOKUP($A93,'LA4'!$A$1:$AD$200,'LA4'!P$1,0)),
IF(INDEX!$H$8=5,(VLOOKUP($A93,'LA5'!$A$1:$AD$200,'LA5'!P$1,0)),
IF(INDEX!$H$8=6,(VLOOKUP($A93,'LA6'!$A$1:$AD$200,'LA6'!P$1,0)),0)))))),".")</f>
        <v>-</v>
      </c>
      <c r="S93" s="27" t="str">
        <f>IFERROR(
IF(INDEX!$H$8=1,(VLOOKUP($A93,'LA1'!$A$1:$AD$200,'LA1'!Q$1,0)),
IF(INDEX!$H$8=2,(VLOOKUP($A93,'LA2'!$A$1:$AD$200,'LA2'!Q$1,0)),
IF(INDEX!$H$8=3,(VLOOKUP($A93,'LA3'!$A$1:$AD$200,'LA3'!Q$1,0)),
IF(INDEX!$H$8=4,(VLOOKUP($A93,'LA4'!$A$1:$AD$200,'LA4'!Q$1,0)),
IF(INDEX!$H$8=5,(VLOOKUP($A93,'LA5'!$A$1:$AD$200,'LA5'!Q$1,0)),
IF(INDEX!$H$8=6,(VLOOKUP($A93,'LA6'!$A$1:$AD$200,'LA6'!Q$1,0)),0)))))),".")</f>
        <v>-</v>
      </c>
      <c r="T93" s="27" t="str">
        <f>IFERROR(
IF(INDEX!$H$8=1,(VLOOKUP($A93,'LA1'!$A$1:$AD$200,'LA1'!R$1,0)),
IF(INDEX!$H$8=2,(VLOOKUP($A93,'LA2'!$A$1:$AD$200,'LA2'!R$1,0)),
IF(INDEX!$H$8=3,(VLOOKUP($A93,'LA3'!$A$1:$AD$200,'LA3'!R$1,0)),
IF(INDEX!$H$8=4,(VLOOKUP($A93,'LA4'!$A$1:$AD$200,'LA4'!R$1,0)),
IF(INDEX!$H$8=5,(VLOOKUP($A93,'LA5'!$A$1:$AD$200,'LA5'!R$1,0)),
IF(INDEX!$H$8=6,(VLOOKUP($A93,'LA6'!$A$1:$AD$200,'LA6'!R$1,0)),0)))))),".")</f>
        <v>-</v>
      </c>
      <c r="U93" s="27" t="str">
        <f>IFERROR(
IF(INDEX!$H$8=1,(VLOOKUP($A93,'LA1'!$A$1:$AD$200,'LA1'!S$1,0)),
IF(INDEX!$H$8=2,(VLOOKUP($A93,'LA2'!$A$1:$AD$200,'LA2'!S$1,0)),
IF(INDEX!$H$8=3,(VLOOKUP($A93,'LA3'!$A$1:$AD$200,'LA3'!S$1,0)),
IF(INDEX!$H$8=4,(VLOOKUP($A93,'LA4'!$A$1:$AD$200,'LA4'!S$1,0)),
IF(INDEX!$H$8=5,(VLOOKUP($A93,'LA5'!$A$1:$AD$200,'LA5'!S$1,0)),
IF(INDEX!$H$8=6,(VLOOKUP($A93,'LA6'!$A$1:$AD$200,'LA6'!S$1,0)),0)))))),".")</f>
        <v>x</v>
      </c>
      <c r="V93" s="27">
        <f>IFERROR(
IF(INDEX!$H$8=1,(VLOOKUP($A93,'LA1'!$A$1:$AD$200,'LA1'!T$1,0)),
IF(INDEX!$H$8=2,(VLOOKUP($A93,'LA2'!$A$1:$AD$200,'LA2'!T$1,0)),
IF(INDEX!$H$8=3,(VLOOKUP($A93,'LA3'!$A$1:$AD$200,'LA3'!T$1,0)),
IF(INDEX!$H$8=4,(VLOOKUP($A93,'LA4'!$A$1:$AD$200,'LA4'!T$1,0)),
IF(INDEX!$H$8=5,(VLOOKUP($A93,'LA5'!$A$1:$AD$200,'LA5'!T$1,0)),
IF(INDEX!$H$8=6,(VLOOKUP($A93,'LA6'!$A$1:$AD$200,'LA6'!T$1,0)),0)))))),".")</f>
        <v>0.01</v>
      </c>
      <c r="W93" s="27">
        <f>IFERROR(
IF(INDEX!$H$8=1,(VLOOKUP($A93,'LA1'!$A$1:$AD$200,'LA1'!U$1,0)),
IF(INDEX!$H$8=2,(VLOOKUP($A93,'LA2'!$A$1:$AD$200,'LA2'!U$1,0)),
IF(INDEX!$H$8=3,(VLOOKUP($A93,'LA3'!$A$1:$AD$200,'LA3'!U$1,0)),
IF(INDEX!$H$8=4,(VLOOKUP($A93,'LA4'!$A$1:$AD$200,'LA4'!U$1,0)),
IF(INDEX!$H$8=5,(VLOOKUP($A93,'LA5'!$A$1:$AD$200,'LA5'!U$1,0)),
IF(INDEX!$H$8=6,(VLOOKUP($A93,'LA6'!$A$1:$AD$200,'LA6'!U$1,0)),0)))))),".")</f>
        <v>0.04</v>
      </c>
      <c r="X93" s="27">
        <f>IFERROR(
IF(INDEX!$H$8=1,(VLOOKUP($A93,'LA1'!$A$1:$AD$200,'LA1'!V$1,0)),
IF(INDEX!$H$8=2,(VLOOKUP($A93,'LA2'!$A$1:$AD$200,'LA2'!V$1,0)),
IF(INDEX!$H$8=3,(VLOOKUP($A93,'LA3'!$A$1:$AD$200,'LA3'!V$1,0)),
IF(INDEX!$H$8=4,(VLOOKUP($A93,'LA4'!$A$1:$AD$200,'LA4'!V$1,0)),
IF(INDEX!$H$8=5,(VLOOKUP($A93,'LA5'!$A$1:$AD$200,'LA5'!V$1,0)),
IF(INDEX!$H$8=6,(VLOOKUP($A93,'LA6'!$A$1:$AD$200,'LA6'!V$1,0)),0)))))),".")</f>
        <v>0.01</v>
      </c>
      <c r="Y93" s="27">
        <f>IFERROR(
IF(INDEX!$H$8=1,(VLOOKUP($A93,'LA1'!$A$1:$AD$200,'LA1'!W$1,0)),
IF(INDEX!$H$8=2,(VLOOKUP($A93,'LA2'!$A$1:$AD$200,'LA2'!W$1,0)),
IF(INDEX!$H$8=3,(VLOOKUP($A93,'LA3'!$A$1:$AD$200,'LA3'!W$1,0)),
IF(INDEX!$H$8=4,(VLOOKUP($A93,'LA4'!$A$1:$AD$200,'LA4'!W$1,0)),
IF(INDEX!$H$8=5,(VLOOKUP($A93,'LA5'!$A$1:$AD$200,'LA5'!W$1,0)),
IF(INDEX!$H$8=6,(VLOOKUP($A93,'LA6'!$A$1:$AD$200,'LA6'!W$1,0)),0)))))),".")</f>
        <v>0.02</v>
      </c>
    </row>
    <row r="94" spans="1:25" s="7" customFormat="1" ht="11.25" x14ac:dyDescent="0.2">
      <c r="A94" s="13">
        <v>352</v>
      </c>
      <c r="B94" s="13" t="s">
        <v>205</v>
      </c>
      <c r="C94" s="96" t="s">
        <v>112</v>
      </c>
      <c r="D94" s="26">
        <f>IFERROR(
IF(INDEX!$H$8=1,(VLOOKUP($A94,'LA1'!$A$1:$AD$200,'LA1'!B$1,0)),
IF(INDEX!$H$8=2,(VLOOKUP($A94,'LA2'!$A$1:$AD$200,'LA2'!B$1,0)),
IF(INDEX!$H$8=3,(VLOOKUP($A94,'LA3'!$A$1:$AD$200,'LA3'!B$1,0)),
IF(INDEX!$H$8=4,(VLOOKUP($A94,'LA4'!$A$1:$AD$200,'LA4'!B$1,0)),
IF(INDEX!$H$8=5,(VLOOKUP($A94,'LA5'!$A$1:$AD$200,'LA5'!B$1,0)),
IF(INDEX!$H$8=6,(VLOOKUP($A94,'LA6'!$A$1:$AD$200,'LA6'!B$1,0)),0)))))),".")</f>
        <v>4390</v>
      </c>
      <c r="E94" s="27">
        <f>IFERROR(
IF(INDEX!$H$8=1,(VLOOKUP($A94,'LA1'!$A$1:$AD$200,'LA1'!C$1,0)),
IF(INDEX!$H$8=2,(VLOOKUP($A94,'LA2'!$A$1:$AD$200,'LA2'!C$1,0)),
IF(INDEX!$H$8=3,(VLOOKUP($A94,'LA3'!$A$1:$AD$200,'LA3'!C$1,0)),
IF(INDEX!$H$8=4,(VLOOKUP($A94,'LA4'!$A$1:$AD$200,'LA4'!C$1,0)),
IF(INDEX!$H$8=5,(VLOOKUP($A94,'LA5'!$A$1:$AD$200,'LA5'!C$1,0)),
IF(INDEX!$H$8=6,(VLOOKUP($A94,'LA6'!$A$1:$AD$200,'LA6'!C$1,0)),0)))))),".")</f>
        <v>0.88</v>
      </c>
      <c r="F94" s="27">
        <f>IFERROR(
IF(INDEX!$H$8=1,(VLOOKUP($A94,'LA1'!$A$1:$AD$200,'LA1'!D$1,0)),
IF(INDEX!$H$8=2,(VLOOKUP($A94,'LA2'!$A$1:$AD$200,'LA2'!D$1,0)),
IF(INDEX!$H$8=3,(VLOOKUP($A94,'LA3'!$A$1:$AD$200,'LA3'!D$1,0)),
IF(INDEX!$H$8=4,(VLOOKUP($A94,'LA4'!$A$1:$AD$200,'LA4'!D$1,0)),
IF(INDEX!$H$8=5,(VLOOKUP($A94,'LA5'!$A$1:$AD$200,'LA5'!D$1,0)),
IF(INDEX!$H$8=6,(VLOOKUP($A94,'LA6'!$A$1:$AD$200,'LA6'!D$1,0)),0)))))),".")</f>
        <v>0.85</v>
      </c>
      <c r="G94" s="27">
        <f>IFERROR(
IF(INDEX!$H$8=1,(VLOOKUP($A94,'LA1'!$A$1:$AD$200,'LA1'!E$1,0)),
IF(INDEX!$H$8=2,(VLOOKUP($A94,'LA2'!$A$1:$AD$200,'LA2'!E$1,0)),
IF(INDEX!$H$8=3,(VLOOKUP($A94,'LA3'!$A$1:$AD$200,'LA3'!E$1,0)),
IF(INDEX!$H$8=4,(VLOOKUP($A94,'LA4'!$A$1:$AD$200,'LA4'!E$1,0)),
IF(INDEX!$H$8=5,(VLOOKUP($A94,'LA5'!$A$1:$AD$200,'LA5'!E$1,0)),
IF(INDEX!$H$8=6,(VLOOKUP($A94,'LA6'!$A$1:$AD$200,'LA6'!E$1,0)),0)))))),".")</f>
        <v>0.34</v>
      </c>
      <c r="H94" s="27" t="str">
        <f>IFERROR(
IF(INDEX!$H$8=1,(VLOOKUP($A94,'LA1'!$A$1:$AD$200,'LA1'!F$1,0)),
IF(INDEX!$H$8=2,(VLOOKUP($A94,'LA2'!$A$1:$AD$200,'LA2'!F$1,0)),
IF(INDEX!$H$8=3,(VLOOKUP($A94,'LA3'!$A$1:$AD$200,'LA3'!F$1,0)),
IF(INDEX!$H$8=4,(VLOOKUP($A94,'LA4'!$A$1:$AD$200,'LA4'!F$1,0)),
IF(INDEX!$H$8=5,(VLOOKUP($A94,'LA5'!$A$1:$AD$200,'LA5'!F$1,0)),
IF(INDEX!$H$8=6,(VLOOKUP($A94,'LA6'!$A$1:$AD$200,'LA6'!F$1,0)),0)))))),".")</f>
        <v>-</v>
      </c>
      <c r="I94" s="27">
        <f>IFERROR(
IF(INDEX!$H$8=1,(VLOOKUP($A94,'LA1'!$A$1:$AD$200,'LA1'!G$1,0)),
IF(INDEX!$H$8=2,(VLOOKUP($A94,'LA2'!$A$1:$AD$200,'LA2'!G$1,0)),
IF(INDEX!$H$8=3,(VLOOKUP($A94,'LA3'!$A$1:$AD$200,'LA3'!G$1,0)),
IF(INDEX!$H$8=4,(VLOOKUP($A94,'LA4'!$A$1:$AD$200,'LA4'!G$1,0)),
IF(INDEX!$H$8=5,(VLOOKUP($A94,'LA5'!$A$1:$AD$200,'LA5'!G$1,0)),
IF(INDEX!$H$8=6,(VLOOKUP($A94,'LA6'!$A$1:$AD$200,'LA6'!G$1,0)),0)))))),".")</f>
        <v>0.04</v>
      </c>
      <c r="J94" s="27">
        <f>IFERROR(
IF(INDEX!$H$8=1,(VLOOKUP($A94,'LA1'!$A$1:$AD$200,'LA1'!H$1,0)),
IF(INDEX!$H$8=2,(VLOOKUP($A94,'LA2'!$A$1:$AD$200,'LA2'!H$1,0)),
IF(INDEX!$H$8=3,(VLOOKUP($A94,'LA3'!$A$1:$AD$200,'LA3'!H$1,0)),
IF(INDEX!$H$8=4,(VLOOKUP($A94,'LA4'!$A$1:$AD$200,'LA4'!H$1,0)),
IF(INDEX!$H$8=5,(VLOOKUP($A94,'LA5'!$A$1:$AD$200,'LA5'!H$1,0)),
IF(INDEX!$H$8=6,(VLOOKUP($A94,'LA6'!$A$1:$AD$200,'LA6'!H$1,0)),0)))))),".")</f>
        <v>0.13</v>
      </c>
      <c r="K94" s="27">
        <f>IFERROR(
IF(INDEX!$H$8=1,(VLOOKUP($A94,'LA1'!$A$1:$AD$200,'LA1'!I$1,0)),
IF(INDEX!$H$8=2,(VLOOKUP($A94,'LA2'!$A$1:$AD$200,'LA2'!I$1,0)),
IF(INDEX!$H$8=3,(VLOOKUP($A94,'LA3'!$A$1:$AD$200,'LA3'!I$1,0)),
IF(INDEX!$H$8=4,(VLOOKUP($A94,'LA4'!$A$1:$AD$200,'LA4'!I$1,0)),
IF(INDEX!$H$8=5,(VLOOKUP($A94,'LA5'!$A$1:$AD$200,'LA5'!I$1,0)),
IF(INDEX!$H$8=6,(VLOOKUP($A94,'LA6'!$A$1:$AD$200,'LA6'!I$1,0)),0)))))),".")</f>
        <v>0.33</v>
      </c>
      <c r="L94" s="27" t="str">
        <f>IFERROR(
IF(INDEX!$H$8=1,(VLOOKUP($A94,'LA1'!$A$1:$AD$200,'LA1'!J$1,0)),
IF(INDEX!$H$8=2,(VLOOKUP($A94,'LA2'!$A$1:$AD$200,'LA2'!J$1,0)),
IF(INDEX!$H$8=3,(VLOOKUP($A94,'LA3'!$A$1:$AD$200,'LA3'!J$1,0)),
IF(INDEX!$H$8=4,(VLOOKUP($A94,'LA4'!$A$1:$AD$200,'LA4'!J$1,0)),
IF(INDEX!$H$8=5,(VLOOKUP($A94,'LA5'!$A$1:$AD$200,'LA5'!J$1,0)),
IF(INDEX!$H$8=6,(VLOOKUP($A94,'LA6'!$A$1:$AD$200,'LA6'!J$1,0)),0)))))),".")</f>
        <v>x</v>
      </c>
      <c r="M94" s="27">
        <f>IFERROR(
IF(INDEX!$H$8=1,(VLOOKUP($A94,'LA1'!$A$1:$AD$200,'LA1'!K$1,0)),
IF(INDEX!$H$8=2,(VLOOKUP($A94,'LA2'!$A$1:$AD$200,'LA2'!K$1,0)),
IF(INDEX!$H$8=3,(VLOOKUP($A94,'LA3'!$A$1:$AD$200,'LA3'!K$1,0)),
IF(INDEX!$H$8=4,(VLOOKUP($A94,'LA4'!$A$1:$AD$200,'LA4'!K$1,0)),
IF(INDEX!$H$8=5,(VLOOKUP($A94,'LA5'!$A$1:$AD$200,'LA5'!K$1,0)),
IF(INDEX!$H$8=6,(VLOOKUP($A94,'LA6'!$A$1:$AD$200,'LA6'!K$1,0)),0)))))),".")</f>
        <v>0</v>
      </c>
      <c r="N94" s="27" t="str">
        <f>IFERROR(
IF(INDEX!$H$8=1,(VLOOKUP($A94,'LA1'!$A$1:$AD$200,'LA1'!L$1,0)),
IF(INDEX!$H$8=2,(VLOOKUP($A94,'LA2'!$A$1:$AD$200,'LA2'!L$1,0)),
IF(INDEX!$H$8=3,(VLOOKUP($A94,'LA3'!$A$1:$AD$200,'LA3'!L$1,0)),
IF(INDEX!$H$8=4,(VLOOKUP($A94,'LA4'!$A$1:$AD$200,'LA4'!L$1,0)),
IF(INDEX!$H$8=5,(VLOOKUP($A94,'LA5'!$A$1:$AD$200,'LA5'!L$1,0)),
IF(INDEX!$H$8=6,(VLOOKUP($A94,'LA6'!$A$1:$AD$200,'LA6'!L$1,0)),0)))))),".")</f>
        <v>-</v>
      </c>
      <c r="O94" s="27">
        <f>IFERROR(
IF(INDEX!$H$8=1,(VLOOKUP($A94,'LA1'!$A$1:$AD$200,'LA1'!M$1,0)),
IF(INDEX!$H$8=2,(VLOOKUP($A94,'LA2'!$A$1:$AD$200,'LA2'!M$1,0)),
IF(INDEX!$H$8=3,(VLOOKUP($A94,'LA3'!$A$1:$AD$200,'LA3'!M$1,0)),
IF(INDEX!$H$8=4,(VLOOKUP($A94,'LA4'!$A$1:$AD$200,'LA4'!M$1,0)),
IF(INDEX!$H$8=5,(VLOOKUP($A94,'LA5'!$A$1:$AD$200,'LA5'!M$1,0)),
IF(INDEX!$H$8=6,(VLOOKUP($A94,'LA6'!$A$1:$AD$200,'LA6'!M$1,0)),0)))))),".")</f>
        <v>0.04</v>
      </c>
      <c r="P94" s="27" t="str">
        <f>IFERROR(
IF(INDEX!$H$8=1,(VLOOKUP($A94,'LA1'!$A$1:$AD$200,'LA1'!N$1,0)),
IF(INDEX!$H$8=2,(VLOOKUP($A94,'LA2'!$A$1:$AD$200,'LA2'!N$1,0)),
IF(INDEX!$H$8=3,(VLOOKUP($A94,'LA3'!$A$1:$AD$200,'LA3'!N$1,0)),
IF(INDEX!$H$8=4,(VLOOKUP($A94,'LA4'!$A$1:$AD$200,'LA4'!N$1,0)),
IF(INDEX!$H$8=5,(VLOOKUP($A94,'LA5'!$A$1:$AD$200,'LA5'!N$1,0)),
IF(INDEX!$H$8=6,(VLOOKUP($A94,'LA6'!$A$1:$AD$200,'LA6'!N$1,0)),0)))))),".")</f>
        <v>x</v>
      </c>
      <c r="Q94" s="27" t="str">
        <f>IFERROR(
IF(INDEX!$H$8=1,(VLOOKUP($A94,'LA1'!$A$1:$AD$200,'LA1'!O$1,0)),
IF(INDEX!$H$8=2,(VLOOKUP($A94,'LA2'!$A$1:$AD$200,'LA2'!O$1,0)),
IF(INDEX!$H$8=3,(VLOOKUP($A94,'LA3'!$A$1:$AD$200,'LA3'!O$1,0)),
IF(INDEX!$H$8=4,(VLOOKUP($A94,'LA4'!$A$1:$AD$200,'LA4'!O$1,0)),
IF(INDEX!$H$8=5,(VLOOKUP($A94,'LA5'!$A$1:$AD$200,'LA5'!O$1,0)),
IF(INDEX!$H$8=6,(VLOOKUP($A94,'LA6'!$A$1:$AD$200,'LA6'!O$1,0)),0)))))),".")</f>
        <v>-</v>
      </c>
      <c r="R94" s="27">
        <f>IFERROR(
IF(INDEX!$H$8=1,(VLOOKUP($A94,'LA1'!$A$1:$AD$200,'LA1'!P$1,0)),
IF(INDEX!$H$8=2,(VLOOKUP($A94,'LA2'!$A$1:$AD$200,'LA2'!P$1,0)),
IF(INDEX!$H$8=3,(VLOOKUP($A94,'LA3'!$A$1:$AD$200,'LA3'!P$1,0)),
IF(INDEX!$H$8=4,(VLOOKUP($A94,'LA4'!$A$1:$AD$200,'LA4'!P$1,0)),
IF(INDEX!$H$8=5,(VLOOKUP($A94,'LA5'!$A$1:$AD$200,'LA5'!P$1,0)),
IF(INDEX!$H$8=6,(VLOOKUP($A94,'LA6'!$A$1:$AD$200,'LA6'!P$1,0)),0)))))),".")</f>
        <v>0.01</v>
      </c>
      <c r="S94" s="27">
        <f>IFERROR(
IF(INDEX!$H$8=1,(VLOOKUP($A94,'LA1'!$A$1:$AD$200,'LA1'!Q$1,0)),
IF(INDEX!$H$8=2,(VLOOKUP($A94,'LA2'!$A$1:$AD$200,'LA2'!Q$1,0)),
IF(INDEX!$H$8=3,(VLOOKUP($A94,'LA3'!$A$1:$AD$200,'LA3'!Q$1,0)),
IF(INDEX!$H$8=4,(VLOOKUP($A94,'LA4'!$A$1:$AD$200,'LA4'!Q$1,0)),
IF(INDEX!$H$8=5,(VLOOKUP($A94,'LA5'!$A$1:$AD$200,'LA5'!Q$1,0)),
IF(INDEX!$H$8=6,(VLOOKUP($A94,'LA6'!$A$1:$AD$200,'LA6'!Q$1,0)),0)))))),".")</f>
        <v>0.01</v>
      </c>
      <c r="T94" s="27" t="str">
        <f>IFERROR(
IF(INDEX!$H$8=1,(VLOOKUP($A94,'LA1'!$A$1:$AD$200,'LA1'!R$1,0)),
IF(INDEX!$H$8=2,(VLOOKUP($A94,'LA2'!$A$1:$AD$200,'LA2'!R$1,0)),
IF(INDEX!$H$8=3,(VLOOKUP($A94,'LA3'!$A$1:$AD$200,'LA3'!R$1,0)),
IF(INDEX!$H$8=4,(VLOOKUP($A94,'LA4'!$A$1:$AD$200,'LA4'!R$1,0)),
IF(INDEX!$H$8=5,(VLOOKUP($A94,'LA5'!$A$1:$AD$200,'LA5'!R$1,0)),
IF(INDEX!$H$8=6,(VLOOKUP($A94,'LA6'!$A$1:$AD$200,'LA6'!R$1,0)),0)))))),".")</f>
        <v>-</v>
      </c>
      <c r="U94" s="27" t="str">
        <f>IFERROR(
IF(INDEX!$H$8=1,(VLOOKUP($A94,'LA1'!$A$1:$AD$200,'LA1'!S$1,0)),
IF(INDEX!$H$8=2,(VLOOKUP($A94,'LA2'!$A$1:$AD$200,'LA2'!S$1,0)),
IF(INDEX!$H$8=3,(VLOOKUP($A94,'LA3'!$A$1:$AD$200,'LA3'!S$1,0)),
IF(INDEX!$H$8=4,(VLOOKUP($A94,'LA4'!$A$1:$AD$200,'LA4'!S$1,0)),
IF(INDEX!$H$8=5,(VLOOKUP($A94,'LA5'!$A$1:$AD$200,'LA5'!S$1,0)),
IF(INDEX!$H$8=6,(VLOOKUP($A94,'LA6'!$A$1:$AD$200,'LA6'!S$1,0)),0)))))),".")</f>
        <v>-</v>
      </c>
      <c r="V94" s="27">
        <f>IFERROR(
IF(INDEX!$H$8=1,(VLOOKUP($A94,'LA1'!$A$1:$AD$200,'LA1'!T$1,0)),
IF(INDEX!$H$8=2,(VLOOKUP($A94,'LA2'!$A$1:$AD$200,'LA2'!T$1,0)),
IF(INDEX!$H$8=3,(VLOOKUP($A94,'LA3'!$A$1:$AD$200,'LA3'!T$1,0)),
IF(INDEX!$H$8=4,(VLOOKUP($A94,'LA4'!$A$1:$AD$200,'LA4'!T$1,0)),
IF(INDEX!$H$8=5,(VLOOKUP($A94,'LA5'!$A$1:$AD$200,'LA5'!T$1,0)),
IF(INDEX!$H$8=6,(VLOOKUP($A94,'LA6'!$A$1:$AD$200,'LA6'!T$1,0)),0)))))),".")</f>
        <v>0.01</v>
      </c>
      <c r="W94" s="27">
        <f>IFERROR(
IF(INDEX!$H$8=1,(VLOOKUP($A94,'LA1'!$A$1:$AD$200,'LA1'!U$1,0)),
IF(INDEX!$H$8=2,(VLOOKUP($A94,'LA2'!$A$1:$AD$200,'LA2'!U$1,0)),
IF(INDEX!$H$8=3,(VLOOKUP($A94,'LA3'!$A$1:$AD$200,'LA3'!U$1,0)),
IF(INDEX!$H$8=4,(VLOOKUP($A94,'LA4'!$A$1:$AD$200,'LA4'!U$1,0)),
IF(INDEX!$H$8=5,(VLOOKUP($A94,'LA5'!$A$1:$AD$200,'LA5'!U$1,0)),
IF(INDEX!$H$8=6,(VLOOKUP($A94,'LA6'!$A$1:$AD$200,'LA6'!U$1,0)),0)))))),".")</f>
        <v>0.08</v>
      </c>
      <c r="X94" s="27">
        <f>IFERROR(
IF(INDEX!$H$8=1,(VLOOKUP($A94,'LA1'!$A$1:$AD$200,'LA1'!V$1,0)),
IF(INDEX!$H$8=2,(VLOOKUP($A94,'LA2'!$A$1:$AD$200,'LA2'!V$1,0)),
IF(INDEX!$H$8=3,(VLOOKUP($A94,'LA3'!$A$1:$AD$200,'LA3'!V$1,0)),
IF(INDEX!$H$8=4,(VLOOKUP($A94,'LA4'!$A$1:$AD$200,'LA4'!V$1,0)),
IF(INDEX!$H$8=5,(VLOOKUP($A94,'LA5'!$A$1:$AD$200,'LA5'!V$1,0)),
IF(INDEX!$H$8=6,(VLOOKUP($A94,'LA6'!$A$1:$AD$200,'LA6'!V$1,0)),0)))))),".")</f>
        <v>0.02</v>
      </c>
      <c r="Y94" s="27">
        <f>IFERROR(
IF(INDEX!$H$8=1,(VLOOKUP($A94,'LA1'!$A$1:$AD$200,'LA1'!W$1,0)),
IF(INDEX!$H$8=2,(VLOOKUP($A94,'LA2'!$A$1:$AD$200,'LA2'!W$1,0)),
IF(INDEX!$H$8=3,(VLOOKUP($A94,'LA3'!$A$1:$AD$200,'LA3'!W$1,0)),
IF(INDEX!$H$8=4,(VLOOKUP($A94,'LA4'!$A$1:$AD$200,'LA4'!W$1,0)),
IF(INDEX!$H$8=5,(VLOOKUP($A94,'LA5'!$A$1:$AD$200,'LA5'!W$1,0)),
IF(INDEX!$H$8=6,(VLOOKUP($A94,'LA6'!$A$1:$AD$200,'LA6'!W$1,0)),0)))))),".")</f>
        <v>0.02</v>
      </c>
    </row>
    <row r="95" spans="1:25" s="7" customFormat="1" ht="11.25" x14ac:dyDescent="0.2">
      <c r="A95" s="13">
        <v>887</v>
      </c>
      <c r="B95" s="13" t="s">
        <v>206</v>
      </c>
      <c r="C95" s="96" t="s">
        <v>126</v>
      </c>
      <c r="D95" s="26">
        <f>IFERROR(
IF(INDEX!$H$8=1,(VLOOKUP($A95,'LA1'!$A$1:$AD$200,'LA1'!B$1,0)),
IF(INDEX!$H$8=2,(VLOOKUP($A95,'LA2'!$A$1:$AD$200,'LA2'!B$1,0)),
IF(INDEX!$H$8=3,(VLOOKUP($A95,'LA3'!$A$1:$AD$200,'LA3'!B$1,0)),
IF(INDEX!$H$8=4,(VLOOKUP($A95,'LA4'!$A$1:$AD$200,'LA4'!B$1,0)),
IF(INDEX!$H$8=5,(VLOOKUP($A95,'LA5'!$A$1:$AD$200,'LA5'!B$1,0)),
IF(INDEX!$H$8=6,(VLOOKUP($A95,'LA6'!$A$1:$AD$200,'LA6'!B$1,0)),0)))))),".")</f>
        <v>3180</v>
      </c>
      <c r="E95" s="27">
        <f>IFERROR(
IF(INDEX!$H$8=1,(VLOOKUP($A95,'LA1'!$A$1:$AD$200,'LA1'!C$1,0)),
IF(INDEX!$H$8=2,(VLOOKUP($A95,'LA2'!$A$1:$AD$200,'LA2'!C$1,0)),
IF(INDEX!$H$8=3,(VLOOKUP($A95,'LA3'!$A$1:$AD$200,'LA3'!C$1,0)),
IF(INDEX!$H$8=4,(VLOOKUP($A95,'LA4'!$A$1:$AD$200,'LA4'!C$1,0)),
IF(INDEX!$H$8=5,(VLOOKUP($A95,'LA5'!$A$1:$AD$200,'LA5'!C$1,0)),
IF(INDEX!$H$8=6,(VLOOKUP($A95,'LA6'!$A$1:$AD$200,'LA6'!C$1,0)),0)))))),".")</f>
        <v>0.92</v>
      </c>
      <c r="F95" s="27">
        <f>IFERROR(
IF(INDEX!$H$8=1,(VLOOKUP($A95,'LA1'!$A$1:$AD$200,'LA1'!D$1,0)),
IF(INDEX!$H$8=2,(VLOOKUP($A95,'LA2'!$A$1:$AD$200,'LA2'!D$1,0)),
IF(INDEX!$H$8=3,(VLOOKUP($A95,'LA3'!$A$1:$AD$200,'LA3'!D$1,0)),
IF(INDEX!$H$8=4,(VLOOKUP($A95,'LA4'!$A$1:$AD$200,'LA4'!D$1,0)),
IF(INDEX!$H$8=5,(VLOOKUP($A95,'LA5'!$A$1:$AD$200,'LA5'!D$1,0)),
IF(INDEX!$H$8=6,(VLOOKUP($A95,'LA6'!$A$1:$AD$200,'LA6'!D$1,0)),0)))))),".")</f>
        <v>0.91</v>
      </c>
      <c r="G95" s="27">
        <f>IFERROR(
IF(INDEX!$H$8=1,(VLOOKUP($A95,'LA1'!$A$1:$AD$200,'LA1'!E$1,0)),
IF(INDEX!$H$8=2,(VLOOKUP($A95,'LA2'!$A$1:$AD$200,'LA2'!E$1,0)),
IF(INDEX!$H$8=3,(VLOOKUP($A95,'LA3'!$A$1:$AD$200,'LA3'!E$1,0)),
IF(INDEX!$H$8=4,(VLOOKUP($A95,'LA4'!$A$1:$AD$200,'LA4'!E$1,0)),
IF(INDEX!$H$8=5,(VLOOKUP($A95,'LA5'!$A$1:$AD$200,'LA5'!E$1,0)),
IF(INDEX!$H$8=6,(VLOOKUP($A95,'LA6'!$A$1:$AD$200,'LA6'!E$1,0)),0)))))),".")</f>
        <v>0.28999999999999998</v>
      </c>
      <c r="H95" s="27" t="str">
        <f>IFERROR(
IF(INDEX!$H$8=1,(VLOOKUP($A95,'LA1'!$A$1:$AD$200,'LA1'!F$1,0)),
IF(INDEX!$H$8=2,(VLOOKUP($A95,'LA2'!$A$1:$AD$200,'LA2'!F$1,0)),
IF(INDEX!$H$8=3,(VLOOKUP($A95,'LA3'!$A$1:$AD$200,'LA3'!F$1,0)),
IF(INDEX!$H$8=4,(VLOOKUP($A95,'LA4'!$A$1:$AD$200,'LA4'!F$1,0)),
IF(INDEX!$H$8=5,(VLOOKUP($A95,'LA5'!$A$1:$AD$200,'LA5'!F$1,0)),
IF(INDEX!$H$8=6,(VLOOKUP($A95,'LA6'!$A$1:$AD$200,'LA6'!F$1,0)),0)))))),".")</f>
        <v>-</v>
      </c>
      <c r="I95" s="27">
        <f>IFERROR(
IF(INDEX!$H$8=1,(VLOOKUP($A95,'LA1'!$A$1:$AD$200,'LA1'!G$1,0)),
IF(INDEX!$H$8=2,(VLOOKUP($A95,'LA2'!$A$1:$AD$200,'LA2'!G$1,0)),
IF(INDEX!$H$8=3,(VLOOKUP($A95,'LA3'!$A$1:$AD$200,'LA3'!G$1,0)),
IF(INDEX!$H$8=4,(VLOOKUP($A95,'LA4'!$A$1:$AD$200,'LA4'!G$1,0)),
IF(INDEX!$H$8=5,(VLOOKUP($A95,'LA5'!$A$1:$AD$200,'LA5'!G$1,0)),
IF(INDEX!$H$8=6,(VLOOKUP($A95,'LA6'!$A$1:$AD$200,'LA6'!G$1,0)),0)))))),".")</f>
        <v>0.02</v>
      </c>
      <c r="J95" s="27">
        <f>IFERROR(
IF(INDEX!$H$8=1,(VLOOKUP($A95,'LA1'!$A$1:$AD$200,'LA1'!H$1,0)),
IF(INDEX!$H$8=2,(VLOOKUP($A95,'LA2'!$A$1:$AD$200,'LA2'!H$1,0)),
IF(INDEX!$H$8=3,(VLOOKUP($A95,'LA3'!$A$1:$AD$200,'LA3'!H$1,0)),
IF(INDEX!$H$8=4,(VLOOKUP($A95,'LA4'!$A$1:$AD$200,'LA4'!H$1,0)),
IF(INDEX!$H$8=5,(VLOOKUP($A95,'LA5'!$A$1:$AD$200,'LA5'!H$1,0)),
IF(INDEX!$H$8=6,(VLOOKUP($A95,'LA6'!$A$1:$AD$200,'LA6'!H$1,0)),0)))))),".")</f>
        <v>0.59</v>
      </c>
      <c r="K95" s="27" t="str">
        <f>IFERROR(
IF(INDEX!$H$8=1,(VLOOKUP($A95,'LA1'!$A$1:$AD$200,'LA1'!I$1,0)),
IF(INDEX!$H$8=2,(VLOOKUP($A95,'LA2'!$A$1:$AD$200,'LA2'!I$1,0)),
IF(INDEX!$H$8=3,(VLOOKUP($A95,'LA3'!$A$1:$AD$200,'LA3'!I$1,0)),
IF(INDEX!$H$8=4,(VLOOKUP($A95,'LA4'!$A$1:$AD$200,'LA4'!I$1,0)),
IF(INDEX!$H$8=5,(VLOOKUP($A95,'LA5'!$A$1:$AD$200,'LA5'!I$1,0)),
IF(INDEX!$H$8=6,(VLOOKUP($A95,'LA6'!$A$1:$AD$200,'LA6'!I$1,0)),0)))))),".")</f>
        <v>-</v>
      </c>
      <c r="L95" s="27">
        <f>IFERROR(
IF(INDEX!$H$8=1,(VLOOKUP($A95,'LA1'!$A$1:$AD$200,'LA1'!J$1,0)),
IF(INDEX!$H$8=2,(VLOOKUP($A95,'LA2'!$A$1:$AD$200,'LA2'!J$1,0)),
IF(INDEX!$H$8=3,(VLOOKUP($A95,'LA3'!$A$1:$AD$200,'LA3'!J$1,0)),
IF(INDEX!$H$8=4,(VLOOKUP($A95,'LA4'!$A$1:$AD$200,'LA4'!J$1,0)),
IF(INDEX!$H$8=5,(VLOOKUP($A95,'LA5'!$A$1:$AD$200,'LA5'!J$1,0)),
IF(INDEX!$H$8=6,(VLOOKUP($A95,'LA6'!$A$1:$AD$200,'LA6'!J$1,0)),0)))))),".")</f>
        <v>0</v>
      </c>
      <c r="M95" s="27" t="str">
        <f>IFERROR(
IF(INDEX!$H$8=1,(VLOOKUP($A95,'LA1'!$A$1:$AD$200,'LA1'!K$1,0)),
IF(INDEX!$H$8=2,(VLOOKUP($A95,'LA2'!$A$1:$AD$200,'LA2'!K$1,0)),
IF(INDEX!$H$8=3,(VLOOKUP($A95,'LA3'!$A$1:$AD$200,'LA3'!K$1,0)),
IF(INDEX!$H$8=4,(VLOOKUP($A95,'LA4'!$A$1:$AD$200,'LA4'!K$1,0)),
IF(INDEX!$H$8=5,(VLOOKUP($A95,'LA5'!$A$1:$AD$200,'LA5'!K$1,0)),
IF(INDEX!$H$8=6,(VLOOKUP($A95,'LA6'!$A$1:$AD$200,'LA6'!K$1,0)),0)))))),".")</f>
        <v>x</v>
      </c>
      <c r="N95" s="27" t="str">
        <f>IFERROR(
IF(INDEX!$H$8=1,(VLOOKUP($A95,'LA1'!$A$1:$AD$200,'LA1'!L$1,0)),
IF(INDEX!$H$8=2,(VLOOKUP($A95,'LA2'!$A$1:$AD$200,'LA2'!L$1,0)),
IF(INDEX!$H$8=3,(VLOOKUP($A95,'LA3'!$A$1:$AD$200,'LA3'!L$1,0)),
IF(INDEX!$H$8=4,(VLOOKUP($A95,'LA4'!$A$1:$AD$200,'LA4'!L$1,0)),
IF(INDEX!$H$8=5,(VLOOKUP($A95,'LA5'!$A$1:$AD$200,'LA5'!L$1,0)),
IF(INDEX!$H$8=6,(VLOOKUP($A95,'LA6'!$A$1:$AD$200,'LA6'!L$1,0)),0)))))),".")</f>
        <v>-</v>
      </c>
      <c r="O95" s="27">
        <f>IFERROR(
IF(INDEX!$H$8=1,(VLOOKUP($A95,'LA1'!$A$1:$AD$200,'LA1'!M$1,0)),
IF(INDEX!$H$8=2,(VLOOKUP($A95,'LA2'!$A$1:$AD$200,'LA2'!M$1,0)),
IF(INDEX!$H$8=3,(VLOOKUP($A95,'LA3'!$A$1:$AD$200,'LA3'!M$1,0)),
IF(INDEX!$H$8=4,(VLOOKUP($A95,'LA4'!$A$1:$AD$200,'LA4'!M$1,0)),
IF(INDEX!$H$8=5,(VLOOKUP($A95,'LA5'!$A$1:$AD$200,'LA5'!M$1,0)),
IF(INDEX!$H$8=6,(VLOOKUP($A95,'LA6'!$A$1:$AD$200,'LA6'!M$1,0)),0)))))),".")</f>
        <v>0.03</v>
      </c>
      <c r="P95" s="27" t="str">
        <f>IFERROR(
IF(INDEX!$H$8=1,(VLOOKUP($A95,'LA1'!$A$1:$AD$200,'LA1'!N$1,0)),
IF(INDEX!$H$8=2,(VLOOKUP($A95,'LA2'!$A$1:$AD$200,'LA2'!N$1,0)),
IF(INDEX!$H$8=3,(VLOOKUP($A95,'LA3'!$A$1:$AD$200,'LA3'!N$1,0)),
IF(INDEX!$H$8=4,(VLOOKUP($A95,'LA4'!$A$1:$AD$200,'LA4'!N$1,0)),
IF(INDEX!$H$8=5,(VLOOKUP($A95,'LA5'!$A$1:$AD$200,'LA5'!N$1,0)),
IF(INDEX!$H$8=6,(VLOOKUP($A95,'LA6'!$A$1:$AD$200,'LA6'!N$1,0)),0)))))),".")</f>
        <v>x</v>
      </c>
      <c r="Q95" s="27" t="str">
        <f>IFERROR(
IF(INDEX!$H$8=1,(VLOOKUP($A95,'LA1'!$A$1:$AD$200,'LA1'!O$1,0)),
IF(INDEX!$H$8=2,(VLOOKUP($A95,'LA2'!$A$1:$AD$200,'LA2'!O$1,0)),
IF(INDEX!$H$8=3,(VLOOKUP($A95,'LA3'!$A$1:$AD$200,'LA3'!O$1,0)),
IF(INDEX!$H$8=4,(VLOOKUP($A95,'LA4'!$A$1:$AD$200,'LA4'!O$1,0)),
IF(INDEX!$H$8=5,(VLOOKUP($A95,'LA5'!$A$1:$AD$200,'LA5'!O$1,0)),
IF(INDEX!$H$8=6,(VLOOKUP($A95,'LA6'!$A$1:$AD$200,'LA6'!O$1,0)),0)))))),".")</f>
        <v>-</v>
      </c>
      <c r="R95" s="27">
        <f>IFERROR(
IF(INDEX!$H$8=1,(VLOOKUP($A95,'LA1'!$A$1:$AD$200,'LA1'!P$1,0)),
IF(INDEX!$H$8=2,(VLOOKUP($A95,'LA2'!$A$1:$AD$200,'LA2'!P$1,0)),
IF(INDEX!$H$8=3,(VLOOKUP($A95,'LA3'!$A$1:$AD$200,'LA3'!P$1,0)),
IF(INDEX!$H$8=4,(VLOOKUP($A95,'LA4'!$A$1:$AD$200,'LA4'!P$1,0)),
IF(INDEX!$H$8=5,(VLOOKUP($A95,'LA5'!$A$1:$AD$200,'LA5'!P$1,0)),
IF(INDEX!$H$8=6,(VLOOKUP($A95,'LA6'!$A$1:$AD$200,'LA6'!P$1,0)),0)))))),".")</f>
        <v>0.01</v>
      </c>
      <c r="S95" s="27">
        <f>IFERROR(
IF(INDEX!$H$8=1,(VLOOKUP($A95,'LA1'!$A$1:$AD$200,'LA1'!Q$1,0)),
IF(INDEX!$H$8=2,(VLOOKUP($A95,'LA2'!$A$1:$AD$200,'LA2'!Q$1,0)),
IF(INDEX!$H$8=3,(VLOOKUP($A95,'LA3'!$A$1:$AD$200,'LA3'!Q$1,0)),
IF(INDEX!$H$8=4,(VLOOKUP($A95,'LA4'!$A$1:$AD$200,'LA4'!Q$1,0)),
IF(INDEX!$H$8=5,(VLOOKUP($A95,'LA5'!$A$1:$AD$200,'LA5'!Q$1,0)),
IF(INDEX!$H$8=6,(VLOOKUP($A95,'LA6'!$A$1:$AD$200,'LA6'!Q$1,0)),0)))))),".")</f>
        <v>0.01</v>
      </c>
      <c r="T95" s="27" t="str">
        <f>IFERROR(
IF(INDEX!$H$8=1,(VLOOKUP($A95,'LA1'!$A$1:$AD$200,'LA1'!R$1,0)),
IF(INDEX!$H$8=2,(VLOOKUP($A95,'LA2'!$A$1:$AD$200,'LA2'!R$1,0)),
IF(INDEX!$H$8=3,(VLOOKUP($A95,'LA3'!$A$1:$AD$200,'LA3'!R$1,0)),
IF(INDEX!$H$8=4,(VLOOKUP($A95,'LA4'!$A$1:$AD$200,'LA4'!R$1,0)),
IF(INDEX!$H$8=5,(VLOOKUP($A95,'LA5'!$A$1:$AD$200,'LA5'!R$1,0)),
IF(INDEX!$H$8=6,(VLOOKUP($A95,'LA6'!$A$1:$AD$200,'LA6'!R$1,0)),0)))))),".")</f>
        <v>x</v>
      </c>
      <c r="U95" s="27" t="str">
        <f>IFERROR(
IF(INDEX!$H$8=1,(VLOOKUP($A95,'LA1'!$A$1:$AD$200,'LA1'!S$1,0)),
IF(INDEX!$H$8=2,(VLOOKUP($A95,'LA2'!$A$1:$AD$200,'LA2'!S$1,0)),
IF(INDEX!$H$8=3,(VLOOKUP($A95,'LA3'!$A$1:$AD$200,'LA3'!S$1,0)),
IF(INDEX!$H$8=4,(VLOOKUP($A95,'LA4'!$A$1:$AD$200,'LA4'!S$1,0)),
IF(INDEX!$H$8=5,(VLOOKUP($A95,'LA5'!$A$1:$AD$200,'LA5'!S$1,0)),
IF(INDEX!$H$8=6,(VLOOKUP($A95,'LA6'!$A$1:$AD$200,'LA6'!S$1,0)),0)))))),".")</f>
        <v>x</v>
      </c>
      <c r="V95" s="27" t="str">
        <f>IFERROR(
IF(INDEX!$H$8=1,(VLOOKUP($A95,'LA1'!$A$1:$AD$200,'LA1'!T$1,0)),
IF(INDEX!$H$8=2,(VLOOKUP($A95,'LA2'!$A$1:$AD$200,'LA2'!T$1,0)),
IF(INDEX!$H$8=3,(VLOOKUP($A95,'LA3'!$A$1:$AD$200,'LA3'!T$1,0)),
IF(INDEX!$H$8=4,(VLOOKUP($A95,'LA4'!$A$1:$AD$200,'LA4'!T$1,0)),
IF(INDEX!$H$8=5,(VLOOKUP($A95,'LA5'!$A$1:$AD$200,'LA5'!T$1,0)),
IF(INDEX!$H$8=6,(VLOOKUP($A95,'LA6'!$A$1:$AD$200,'LA6'!T$1,0)),0)))))),".")</f>
        <v>-</v>
      </c>
      <c r="W95" s="27">
        <f>IFERROR(
IF(INDEX!$H$8=1,(VLOOKUP($A95,'LA1'!$A$1:$AD$200,'LA1'!U$1,0)),
IF(INDEX!$H$8=2,(VLOOKUP($A95,'LA2'!$A$1:$AD$200,'LA2'!U$1,0)),
IF(INDEX!$H$8=3,(VLOOKUP($A95,'LA3'!$A$1:$AD$200,'LA3'!U$1,0)),
IF(INDEX!$H$8=4,(VLOOKUP($A95,'LA4'!$A$1:$AD$200,'LA4'!U$1,0)),
IF(INDEX!$H$8=5,(VLOOKUP($A95,'LA5'!$A$1:$AD$200,'LA5'!U$1,0)),
IF(INDEX!$H$8=6,(VLOOKUP($A95,'LA6'!$A$1:$AD$200,'LA6'!U$1,0)),0)))))),".")</f>
        <v>0.05</v>
      </c>
      <c r="X95" s="27">
        <f>IFERROR(
IF(INDEX!$H$8=1,(VLOOKUP($A95,'LA1'!$A$1:$AD$200,'LA1'!V$1,0)),
IF(INDEX!$H$8=2,(VLOOKUP($A95,'LA2'!$A$1:$AD$200,'LA2'!V$1,0)),
IF(INDEX!$H$8=3,(VLOOKUP($A95,'LA3'!$A$1:$AD$200,'LA3'!V$1,0)),
IF(INDEX!$H$8=4,(VLOOKUP($A95,'LA4'!$A$1:$AD$200,'LA4'!V$1,0)),
IF(INDEX!$H$8=5,(VLOOKUP($A95,'LA5'!$A$1:$AD$200,'LA5'!V$1,0)),
IF(INDEX!$H$8=6,(VLOOKUP($A95,'LA6'!$A$1:$AD$200,'LA6'!V$1,0)),0)))))),".")</f>
        <v>0.02</v>
      </c>
      <c r="Y95" s="27">
        <f>IFERROR(
IF(INDEX!$H$8=1,(VLOOKUP($A95,'LA1'!$A$1:$AD$200,'LA1'!W$1,0)),
IF(INDEX!$H$8=2,(VLOOKUP($A95,'LA2'!$A$1:$AD$200,'LA2'!W$1,0)),
IF(INDEX!$H$8=3,(VLOOKUP($A95,'LA3'!$A$1:$AD$200,'LA3'!W$1,0)),
IF(INDEX!$H$8=4,(VLOOKUP($A95,'LA4'!$A$1:$AD$200,'LA4'!W$1,0)),
IF(INDEX!$H$8=5,(VLOOKUP($A95,'LA5'!$A$1:$AD$200,'LA5'!W$1,0)),
IF(INDEX!$H$8=6,(VLOOKUP($A95,'LA6'!$A$1:$AD$200,'LA6'!W$1,0)),0)))))),".")</f>
        <v>0.01</v>
      </c>
    </row>
    <row r="96" spans="1:25" s="7" customFormat="1" ht="11.25" x14ac:dyDescent="0.2">
      <c r="A96" s="13">
        <v>315</v>
      </c>
      <c r="B96" s="13" t="s">
        <v>207</v>
      </c>
      <c r="C96" s="96" t="s">
        <v>124</v>
      </c>
      <c r="D96" s="26">
        <f>IFERROR(
IF(INDEX!$H$8=1,(VLOOKUP($A96,'LA1'!$A$1:$AD$200,'LA1'!B$1,0)),
IF(INDEX!$H$8=2,(VLOOKUP($A96,'LA2'!$A$1:$AD$200,'LA2'!B$1,0)),
IF(INDEX!$H$8=3,(VLOOKUP($A96,'LA3'!$A$1:$AD$200,'LA3'!B$1,0)),
IF(INDEX!$H$8=4,(VLOOKUP($A96,'LA4'!$A$1:$AD$200,'LA4'!B$1,0)),
IF(INDEX!$H$8=5,(VLOOKUP($A96,'LA5'!$A$1:$AD$200,'LA5'!B$1,0)),
IF(INDEX!$H$8=6,(VLOOKUP($A96,'LA6'!$A$1:$AD$200,'LA6'!B$1,0)),0)))))),".")</f>
        <v>1570</v>
      </c>
      <c r="E96" s="27">
        <f>IFERROR(
IF(INDEX!$H$8=1,(VLOOKUP($A96,'LA1'!$A$1:$AD$200,'LA1'!C$1,0)),
IF(INDEX!$H$8=2,(VLOOKUP($A96,'LA2'!$A$1:$AD$200,'LA2'!C$1,0)),
IF(INDEX!$H$8=3,(VLOOKUP($A96,'LA3'!$A$1:$AD$200,'LA3'!C$1,0)),
IF(INDEX!$H$8=4,(VLOOKUP($A96,'LA4'!$A$1:$AD$200,'LA4'!C$1,0)),
IF(INDEX!$H$8=5,(VLOOKUP($A96,'LA5'!$A$1:$AD$200,'LA5'!C$1,0)),
IF(INDEX!$H$8=6,(VLOOKUP($A96,'LA6'!$A$1:$AD$200,'LA6'!C$1,0)),0)))))),".")</f>
        <v>0.92</v>
      </c>
      <c r="F96" s="27">
        <f>IFERROR(
IF(INDEX!$H$8=1,(VLOOKUP($A96,'LA1'!$A$1:$AD$200,'LA1'!D$1,0)),
IF(INDEX!$H$8=2,(VLOOKUP($A96,'LA2'!$A$1:$AD$200,'LA2'!D$1,0)),
IF(INDEX!$H$8=3,(VLOOKUP($A96,'LA3'!$A$1:$AD$200,'LA3'!D$1,0)),
IF(INDEX!$H$8=4,(VLOOKUP($A96,'LA4'!$A$1:$AD$200,'LA4'!D$1,0)),
IF(INDEX!$H$8=5,(VLOOKUP($A96,'LA5'!$A$1:$AD$200,'LA5'!D$1,0)),
IF(INDEX!$H$8=6,(VLOOKUP($A96,'LA6'!$A$1:$AD$200,'LA6'!D$1,0)),0)))))),".")</f>
        <v>0.91</v>
      </c>
      <c r="G96" s="27">
        <f>IFERROR(
IF(INDEX!$H$8=1,(VLOOKUP($A96,'LA1'!$A$1:$AD$200,'LA1'!E$1,0)),
IF(INDEX!$H$8=2,(VLOOKUP($A96,'LA2'!$A$1:$AD$200,'LA2'!E$1,0)),
IF(INDEX!$H$8=3,(VLOOKUP($A96,'LA3'!$A$1:$AD$200,'LA3'!E$1,0)),
IF(INDEX!$H$8=4,(VLOOKUP($A96,'LA4'!$A$1:$AD$200,'LA4'!E$1,0)),
IF(INDEX!$H$8=5,(VLOOKUP($A96,'LA5'!$A$1:$AD$200,'LA5'!E$1,0)),
IF(INDEX!$H$8=6,(VLOOKUP($A96,'LA6'!$A$1:$AD$200,'LA6'!E$1,0)),0)))))),".")</f>
        <v>0.3</v>
      </c>
      <c r="H96" s="27" t="str">
        <f>IFERROR(
IF(INDEX!$H$8=1,(VLOOKUP($A96,'LA1'!$A$1:$AD$200,'LA1'!F$1,0)),
IF(INDEX!$H$8=2,(VLOOKUP($A96,'LA2'!$A$1:$AD$200,'LA2'!F$1,0)),
IF(INDEX!$H$8=3,(VLOOKUP($A96,'LA3'!$A$1:$AD$200,'LA3'!F$1,0)),
IF(INDEX!$H$8=4,(VLOOKUP($A96,'LA4'!$A$1:$AD$200,'LA4'!F$1,0)),
IF(INDEX!$H$8=5,(VLOOKUP($A96,'LA5'!$A$1:$AD$200,'LA5'!F$1,0)),
IF(INDEX!$H$8=6,(VLOOKUP($A96,'LA6'!$A$1:$AD$200,'LA6'!F$1,0)),0)))))),".")</f>
        <v>-</v>
      </c>
      <c r="I96" s="27">
        <f>IFERROR(
IF(INDEX!$H$8=1,(VLOOKUP($A96,'LA1'!$A$1:$AD$200,'LA1'!G$1,0)),
IF(INDEX!$H$8=2,(VLOOKUP($A96,'LA2'!$A$1:$AD$200,'LA2'!G$1,0)),
IF(INDEX!$H$8=3,(VLOOKUP($A96,'LA3'!$A$1:$AD$200,'LA3'!G$1,0)),
IF(INDEX!$H$8=4,(VLOOKUP($A96,'LA4'!$A$1:$AD$200,'LA4'!G$1,0)),
IF(INDEX!$H$8=5,(VLOOKUP($A96,'LA5'!$A$1:$AD$200,'LA5'!G$1,0)),
IF(INDEX!$H$8=6,(VLOOKUP($A96,'LA6'!$A$1:$AD$200,'LA6'!G$1,0)),0)))))),".")</f>
        <v>0.02</v>
      </c>
      <c r="J96" s="27">
        <f>IFERROR(
IF(INDEX!$H$8=1,(VLOOKUP($A96,'LA1'!$A$1:$AD$200,'LA1'!H$1,0)),
IF(INDEX!$H$8=2,(VLOOKUP($A96,'LA2'!$A$1:$AD$200,'LA2'!H$1,0)),
IF(INDEX!$H$8=3,(VLOOKUP($A96,'LA3'!$A$1:$AD$200,'LA3'!H$1,0)),
IF(INDEX!$H$8=4,(VLOOKUP($A96,'LA4'!$A$1:$AD$200,'LA4'!H$1,0)),
IF(INDEX!$H$8=5,(VLOOKUP($A96,'LA5'!$A$1:$AD$200,'LA5'!H$1,0)),
IF(INDEX!$H$8=6,(VLOOKUP($A96,'LA6'!$A$1:$AD$200,'LA6'!H$1,0)),0)))))),".")</f>
        <v>0.54</v>
      </c>
      <c r="K96" s="27">
        <f>IFERROR(
IF(INDEX!$H$8=1,(VLOOKUP($A96,'LA1'!$A$1:$AD$200,'LA1'!I$1,0)),
IF(INDEX!$H$8=2,(VLOOKUP($A96,'LA2'!$A$1:$AD$200,'LA2'!I$1,0)),
IF(INDEX!$H$8=3,(VLOOKUP($A96,'LA3'!$A$1:$AD$200,'LA3'!I$1,0)),
IF(INDEX!$H$8=4,(VLOOKUP($A96,'LA4'!$A$1:$AD$200,'LA4'!I$1,0)),
IF(INDEX!$H$8=5,(VLOOKUP($A96,'LA5'!$A$1:$AD$200,'LA5'!I$1,0)),
IF(INDEX!$H$8=6,(VLOOKUP($A96,'LA6'!$A$1:$AD$200,'LA6'!I$1,0)),0)))))),".")</f>
        <v>0.06</v>
      </c>
      <c r="L96" s="27">
        <f>IFERROR(
IF(INDEX!$H$8=1,(VLOOKUP($A96,'LA1'!$A$1:$AD$200,'LA1'!J$1,0)),
IF(INDEX!$H$8=2,(VLOOKUP($A96,'LA2'!$A$1:$AD$200,'LA2'!J$1,0)),
IF(INDEX!$H$8=3,(VLOOKUP($A96,'LA3'!$A$1:$AD$200,'LA3'!J$1,0)),
IF(INDEX!$H$8=4,(VLOOKUP($A96,'LA4'!$A$1:$AD$200,'LA4'!J$1,0)),
IF(INDEX!$H$8=5,(VLOOKUP($A96,'LA5'!$A$1:$AD$200,'LA5'!J$1,0)),
IF(INDEX!$H$8=6,(VLOOKUP($A96,'LA6'!$A$1:$AD$200,'LA6'!J$1,0)),0)))))),".")</f>
        <v>0</v>
      </c>
      <c r="M96" s="27" t="str">
        <f>IFERROR(
IF(INDEX!$H$8=1,(VLOOKUP($A96,'LA1'!$A$1:$AD$200,'LA1'!K$1,0)),
IF(INDEX!$H$8=2,(VLOOKUP($A96,'LA2'!$A$1:$AD$200,'LA2'!K$1,0)),
IF(INDEX!$H$8=3,(VLOOKUP($A96,'LA3'!$A$1:$AD$200,'LA3'!K$1,0)),
IF(INDEX!$H$8=4,(VLOOKUP($A96,'LA4'!$A$1:$AD$200,'LA4'!K$1,0)),
IF(INDEX!$H$8=5,(VLOOKUP($A96,'LA5'!$A$1:$AD$200,'LA5'!K$1,0)),
IF(INDEX!$H$8=6,(VLOOKUP($A96,'LA6'!$A$1:$AD$200,'LA6'!K$1,0)),0)))))),".")</f>
        <v>x</v>
      </c>
      <c r="N96" s="27">
        <f>IFERROR(
IF(INDEX!$H$8=1,(VLOOKUP($A96,'LA1'!$A$1:$AD$200,'LA1'!L$1,0)),
IF(INDEX!$H$8=2,(VLOOKUP($A96,'LA2'!$A$1:$AD$200,'LA2'!L$1,0)),
IF(INDEX!$H$8=3,(VLOOKUP($A96,'LA3'!$A$1:$AD$200,'LA3'!L$1,0)),
IF(INDEX!$H$8=4,(VLOOKUP($A96,'LA4'!$A$1:$AD$200,'LA4'!L$1,0)),
IF(INDEX!$H$8=5,(VLOOKUP($A96,'LA5'!$A$1:$AD$200,'LA5'!L$1,0)),
IF(INDEX!$H$8=6,(VLOOKUP($A96,'LA6'!$A$1:$AD$200,'LA6'!L$1,0)),0)))))),".")</f>
        <v>0</v>
      </c>
      <c r="O96" s="27">
        <f>IFERROR(
IF(INDEX!$H$8=1,(VLOOKUP($A96,'LA1'!$A$1:$AD$200,'LA1'!M$1,0)),
IF(INDEX!$H$8=2,(VLOOKUP($A96,'LA2'!$A$1:$AD$200,'LA2'!M$1,0)),
IF(INDEX!$H$8=3,(VLOOKUP($A96,'LA3'!$A$1:$AD$200,'LA3'!M$1,0)),
IF(INDEX!$H$8=4,(VLOOKUP($A96,'LA4'!$A$1:$AD$200,'LA4'!M$1,0)),
IF(INDEX!$H$8=5,(VLOOKUP($A96,'LA5'!$A$1:$AD$200,'LA5'!M$1,0)),
IF(INDEX!$H$8=6,(VLOOKUP($A96,'LA6'!$A$1:$AD$200,'LA6'!M$1,0)),0)))))),".")</f>
        <v>0.02</v>
      </c>
      <c r="P96" s="27" t="str">
        <f>IFERROR(
IF(INDEX!$H$8=1,(VLOOKUP($A96,'LA1'!$A$1:$AD$200,'LA1'!N$1,0)),
IF(INDEX!$H$8=2,(VLOOKUP($A96,'LA2'!$A$1:$AD$200,'LA2'!N$1,0)),
IF(INDEX!$H$8=3,(VLOOKUP($A96,'LA3'!$A$1:$AD$200,'LA3'!N$1,0)),
IF(INDEX!$H$8=4,(VLOOKUP($A96,'LA4'!$A$1:$AD$200,'LA4'!N$1,0)),
IF(INDEX!$H$8=5,(VLOOKUP($A96,'LA5'!$A$1:$AD$200,'LA5'!N$1,0)),
IF(INDEX!$H$8=6,(VLOOKUP($A96,'LA6'!$A$1:$AD$200,'LA6'!N$1,0)),0)))))),".")</f>
        <v>x</v>
      </c>
      <c r="Q96" s="27" t="str">
        <f>IFERROR(
IF(INDEX!$H$8=1,(VLOOKUP($A96,'LA1'!$A$1:$AD$200,'LA1'!O$1,0)),
IF(INDEX!$H$8=2,(VLOOKUP($A96,'LA2'!$A$1:$AD$200,'LA2'!O$1,0)),
IF(INDEX!$H$8=3,(VLOOKUP($A96,'LA3'!$A$1:$AD$200,'LA3'!O$1,0)),
IF(INDEX!$H$8=4,(VLOOKUP($A96,'LA4'!$A$1:$AD$200,'LA4'!O$1,0)),
IF(INDEX!$H$8=5,(VLOOKUP($A96,'LA5'!$A$1:$AD$200,'LA5'!O$1,0)),
IF(INDEX!$H$8=6,(VLOOKUP($A96,'LA6'!$A$1:$AD$200,'LA6'!O$1,0)),0)))))),".")</f>
        <v>-</v>
      </c>
      <c r="R96" s="27" t="str">
        <f>IFERROR(
IF(INDEX!$H$8=1,(VLOOKUP($A96,'LA1'!$A$1:$AD$200,'LA1'!P$1,0)),
IF(INDEX!$H$8=2,(VLOOKUP($A96,'LA2'!$A$1:$AD$200,'LA2'!P$1,0)),
IF(INDEX!$H$8=3,(VLOOKUP($A96,'LA3'!$A$1:$AD$200,'LA3'!P$1,0)),
IF(INDEX!$H$8=4,(VLOOKUP($A96,'LA4'!$A$1:$AD$200,'LA4'!P$1,0)),
IF(INDEX!$H$8=5,(VLOOKUP($A96,'LA5'!$A$1:$AD$200,'LA5'!P$1,0)),
IF(INDEX!$H$8=6,(VLOOKUP($A96,'LA6'!$A$1:$AD$200,'LA6'!P$1,0)),0)))))),".")</f>
        <v>x</v>
      </c>
      <c r="S96" s="27" t="str">
        <f>IFERROR(
IF(INDEX!$H$8=1,(VLOOKUP($A96,'LA1'!$A$1:$AD$200,'LA1'!Q$1,0)),
IF(INDEX!$H$8=2,(VLOOKUP($A96,'LA2'!$A$1:$AD$200,'LA2'!Q$1,0)),
IF(INDEX!$H$8=3,(VLOOKUP($A96,'LA3'!$A$1:$AD$200,'LA3'!Q$1,0)),
IF(INDEX!$H$8=4,(VLOOKUP($A96,'LA4'!$A$1:$AD$200,'LA4'!Q$1,0)),
IF(INDEX!$H$8=5,(VLOOKUP($A96,'LA5'!$A$1:$AD$200,'LA5'!Q$1,0)),
IF(INDEX!$H$8=6,(VLOOKUP($A96,'LA6'!$A$1:$AD$200,'LA6'!Q$1,0)),0)))))),".")</f>
        <v>x</v>
      </c>
      <c r="T96" s="27">
        <f>IFERROR(
IF(INDEX!$H$8=1,(VLOOKUP($A96,'LA1'!$A$1:$AD$200,'LA1'!R$1,0)),
IF(INDEX!$H$8=2,(VLOOKUP($A96,'LA2'!$A$1:$AD$200,'LA2'!R$1,0)),
IF(INDEX!$H$8=3,(VLOOKUP($A96,'LA3'!$A$1:$AD$200,'LA3'!R$1,0)),
IF(INDEX!$H$8=4,(VLOOKUP($A96,'LA4'!$A$1:$AD$200,'LA4'!R$1,0)),
IF(INDEX!$H$8=5,(VLOOKUP($A96,'LA5'!$A$1:$AD$200,'LA5'!R$1,0)),
IF(INDEX!$H$8=6,(VLOOKUP($A96,'LA6'!$A$1:$AD$200,'LA6'!R$1,0)),0)))))),".")</f>
        <v>0</v>
      </c>
      <c r="U96" s="27" t="str">
        <f>IFERROR(
IF(INDEX!$H$8=1,(VLOOKUP($A96,'LA1'!$A$1:$AD$200,'LA1'!S$1,0)),
IF(INDEX!$H$8=2,(VLOOKUP($A96,'LA2'!$A$1:$AD$200,'LA2'!S$1,0)),
IF(INDEX!$H$8=3,(VLOOKUP($A96,'LA3'!$A$1:$AD$200,'LA3'!S$1,0)),
IF(INDEX!$H$8=4,(VLOOKUP($A96,'LA4'!$A$1:$AD$200,'LA4'!S$1,0)),
IF(INDEX!$H$8=5,(VLOOKUP($A96,'LA5'!$A$1:$AD$200,'LA5'!S$1,0)),
IF(INDEX!$H$8=6,(VLOOKUP($A96,'LA6'!$A$1:$AD$200,'LA6'!S$1,0)),0)))))),".")</f>
        <v>x</v>
      </c>
      <c r="V96" s="27" t="str">
        <f>IFERROR(
IF(INDEX!$H$8=1,(VLOOKUP($A96,'LA1'!$A$1:$AD$200,'LA1'!T$1,0)),
IF(INDEX!$H$8=2,(VLOOKUP($A96,'LA2'!$A$1:$AD$200,'LA2'!T$1,0)),
IF(INDEX!$H$8=3,(VLOOKUP($A96,'LA3'!$A$1:$AD$200,'LA3'!T$1,0)),
IF(INDEX!$H$8=4,(VLOOKUP($A96,'LA4'!$A$1:$AD$200,'LA4'!T$1,0)),
IF(INDEX!$H$8=5,(VLOOKUP($A96,'LA5'!$A$1:$AD$200,'LA5'!T$1,0)),
IF(INDEX!$H$8=6,(VLOOKUP($A96,'LA6'!$A$1:$AD$200,'LA6'!T$1,0)),0)))))),".")</f>
        <v>-</v>
      </c>
      <c r="W96" s="27">
        <f>IFERROR(
IF(INDEX!$H$8=1,(VLOOKUP($A96,'LA1'!$A$1:$AD$200,'LA1'!U$1,0)),
IF(INDEX!$H$8=2,(VLOOKUP($A96,'LA2'!$A$1:$AD$200,'LA2'!U$1,0)),
IF(INDEX!$H$8=3,(VLOOKUP($A96,'LA3'!$A$1:$AD$200,'LA3'!U$1,0)),
IF(INDEX!$H$8=4,(VLOOKUP($A96,'LA4'!$A$1:$AD$200,'LA4'!U$1,0)),
IF(INDEX!$H$8=5,(VLOOKUP($A96,'LA5'!$A$1:$AD$200,'LA5'!U$1,0)),
IF(INDEX!$H$8=6,(VLOOKUP($A96,'LA6'!$A$1:$AD$200,'LA6'!U$1,0)),0)))))),".")</f>
        <v>0.06</v>
      </c>
      <c r="X96" s="27">
        <f>IFERROR(
IF(INDEX!$H$8=1,(VLOOKUP($A96,'LA1'!$A$1:$AD$200,'LA1'!V$1,0)),
IF(INDEX!$H$8=2,(VLOOKUP($A96,'LA2'!$A$1:$AD$200,'LA2'!V$1,0)),
IF(INDEX!$H$8=3,(VLOOKUP($A96,'LA3'!$A$1:$AD$200,'LA3'!V$1,0)),
IF(INDEX!$H$8=4,(VLOOKUP($A96,'LA4'!$A$1:$AD$200,'LA4'!V$1,0)),
IF(INDEX!$H$8=5,(VLOOKUP($A96,'LA5'!$A$1:$AD$200,'LA5'!V$1,0)),
IF(INDEX!$H$8=6,(VLOOKUP($A96,'LA6'!$A$1:$AD$200,'LA6'!V$1,0)),0)))))),".")</f>
        <v>0.01</v>
      </c>
      <c r="Y96" s="27">
        <f>IFERROR(
IF(INDEX!$H$8=1,(VLOOKUP($A96,'LA1'!$A$1:$AD$200,'LA1'!W$1,0)),
IF(INDEX!$H$8=2,(VLOOKUP($A96,'LA2'!$A$1:$AD$200,'LA2'!W$1,0)),
IF(INDEX!$H$8=3,(VLOOKUP($A96,'LA3'!$A$1:$AD$200,'LA3'!W$1,0)),
IF(INDEX!$H$8=4,(VLOOKUP($A96,'LA4'!$A$1:$AD$200,'LA4'!W$1,0)),
IF(INDEX!$H$8=5,(VLOOKUP($A96,'LA5'!$A$1:$AD$200,'LA5'!W$1,0)),
IF(INDEX!$H$8=6,(VLOOKUP($A96,'LA6'!$A$1:$AD$200,'LA6'!W$1,0)),0)))))),".")</f>
        <v>0.02</v>
      </c>
    </row>
    <row r="97" spans="1:25" s="7" customFormat="1" ht="11.25" x14ac:dyDescent="0.2">
      <c r="A97" s="13">
        <v>806</v>
      </c>
      <c r="B97" s="13" t="s">
        <v>208</v>
      </c>
      <c r="C97" s="96" t="s">
        <v>110</v>
      </c>
      <c r="D97" s="26">
        <f>IFERROR(
IF(INDEX!$H$8=1,(VLOOKUP($A97,'LA1'!$A$1:$AD$200,'LA1'!B$1,0)),
IF(INDEX!$H$8=2,(VLOOKUP($A97,'LA2'!$A$1:$AD$200,'LA2'!B$1,0)),
IF(INDEX!$H$8=3,(VLOOKUP($A97,'LA3'!$A$1:$AD$200,'LA3'!B$1,0)),
IF(INDEX!$H$8=4,(VLOOKUP($A97,'LA4'!$A$1:$AD$200,'LA4'!B$1,0)),
IF(INDEX!$H$8=5,(VLOOKUP($A97,'LA5'!$A$1:$AD$200,'LA5'!B$1,0)),
IF(INDEX!$H$8=6,(VLOOKUP($A97,'LA6'!$A$1:$AD$200,'LA6'!B$1,0)),0)))))),".")</f>
        <v>1470</v>
      </c>
      <c r="E97" s="27">
        <f>IFERROR(
IF(INDEX!$H$8=1,(VLOOKUP($A97,'LA1'!$A$1:$AD$200,'LA1'!C$1,0)),
IF(INDEX!$H$8=2,(VLOOKUP($A97,'LA2'!$A$1:$AD$200,'LA2'!C$1,0)),
IF(INDEX!$H$8=3,(VLOOKUP($A97,'LA3'!$A$1:$AD$200,'LA3'!C$1,0)),
IF(INDEX!$H$8=4,(VLOOKUP($A97,'LA4'!$A$1:$AD$200,'LA4'!C$1,0)),
IF(INDEX!$H$8=5,(VLOOKUP($A97,'LA5'!$A$1:$AD$200,'LA5'!C$1,0)),
IF(INDEX!$H$8=6,(VLOOKUP($A97,'LA6'!$A$1:$AD$200,'LA6'!C$1,0)),0)))))),".")</f>
        <v>0.88</v>
      </c>
      <c r="F97" s="27">
        <f>IFERROR(
IF(INDEX!$H$8=1,(VLOOKUP($A97,'LA1'!$A$1:$AD$200,'LA1'!D$1,0)),
IF(INDEX!$H$8=2,(VLOOKUP($A97,'LA2'!$A$1:$AD$200,'LA2'!D$1,0)),
IF(INDEX!$H$8=3,(VLOOKUP($A97,'LA3'!$A$1:$AD$200,'LA3'!D$1,0)),
IF(INDEX!$H$8=4,(VLOOKUP($A97,'LA4'!$A$1:$AD$200,'LA4'!D$1,0)),
IF(INDEX!$H$8=5,(VLOOKUP($A97,'LA5'!$A$1:$AD$200,'LA5'!D$1,0)),
IF(INDEX!$H$8=6,(VLOOKUP($A97,'LA6'!$A$1:$AD$200,'LA6'!D$1,0)),0)))))),".")</f>
        <v>0.87</v>
      </c>
      <c r="G97" s="27">
        <f>IFERROR(
IF(INDEX!$H$8=1,(VLOOKUP($A97,'LA1'!$A$1:$AD$200,'LA1'!E$1,0)),
IF(INDEX!$H$8=2,(VLOOKUP($A97,'LA2'!$A$1:$AD$200,'LA2'!E$1,0)),
IF(INDEX!$H$8=3,(VLOOKUP($A97,'LA3'!$A$1:$AD$200,'LA3'!E$1,0)),
IF(INDEX!$H$8=4,(VLOOKUP($A97,'LA4'!$A$1:$AD$200,'LA4'!E$1,0)),
IF(INDEX!$H$8=5,(VLOOKUP($A97,'LA5'!$A$1:$AD$200,'LA5'!E$1,0)),
IF(INDEX!$H$8=6,(VLOOKUP($A97,'LA6'!$A$1:$AD$200,'LA6'!E$1,0)),0)))))),".")</f>
        <v>0.49</v>
      </c>
      <c r="H97" s="27" t="str">
        <f>IFERROR(
IF(INDEX!$H$8=1,(VLOOKUP($A97,'LA1'!$A$1:$AD$200,'LA1'!F$1,0)),
IF(INDEX!$H$8=2,(VLOOKUP($A97,'LA2'!$A$1:$AD$200,'LA2'!F$1,0)),
IF(INDEX!$H$8=3,(VLOOKUP($A97,'LA3'!$A$1:$AD$200,'LA3'!F$1,0)),
IF(INDEX!$H$8=4,(VLOOKUP($A97,'LA4'!$A$1:$AD$200,'LA4'!F$1,0)),
IF(INDEX!$H$8=5,(VLOOKUP($A97,'LA5'!$A$1:$AD$200,'LA5'!F$1,0)),
IF(INDEX!$H$8=6,(VLOOKUP($A97,'LA6'!$A$1:$AD$200,'LA6'!F$1,0)),0)))))),".")</f>
        <v>x</v>
      </c>
      <c r="I97" s="27">
        <f>IFERROR(
IF(INDEX!$H$8=1,(VLOOKUP($A97,'LA1'!$A$1:$AD$200,'LA1'!G$1,0)),
IF(INDEX!$H$8=2,(VLOOKUP($A97,'LA2'!$A$1:$AD$200,'LA2'!G$1,0)),
IF(INDEX!$H$8=3,(VLOOKUP($A97,'LA3'!$A$1:$AD$200,'LA3'!G$1,0)),
IF(INDEX!$H$8=4,(VLOOKUP($A97,'LA4'!$A$1:$AD$200,'LA4'!G$1,0)),
IF(INDEX!$H$8=5,(VLOOKUP($A97,'LA5'!$A$1:$AD$200,'LA5'!G$1,0)),
IF(INDEX!$H$8=6,(VLOOKUP($A97,'LA6'!$A$1:$AD$200,'LA6'!G$1,0)),0)))))),".")</f>
        <v>0.06</v>
      </c>
      <c r="J97" s="27">
        <f>IFERROR(
IF(INDEX!$H$8=1,(VLOOKUP($A97,'LA1'!$A$1:$AD$200,'LA1'!H$1,0)),
IF(INDEX!$H$8=2,(VLOOKUP($A97,'LA2'!$A$1:$AD$200,'LA2'!H$1,0)),
IF(INDEX!$H$8=3,(VLOOKUP($A97,'LA3'!$A$1:$AD$200,'LA3'!H$1,0)),
IF(INDEX!$H$8=4,(VLOOKUP($A97,'LA4'!$A$1:$AD$200,'LA4'!H$1,0)),
IF(INDEX!$H$8=5,(VLOOKUP($A97,'LA5'!$A$1:$AD$200,'LA5'!H$1,0)),
IF(INDEX!$H$8=6,(VLOOKUP($A97,'LA6'!$A$1:$AD$200,'LA6'!H$1,0)),0)))))),".")</f>
        <v>0.24</v>
      </c>
      <c r="K97" s="27">
        <f>IFERROR(
IF(INDEX!$H$8=1,(VLOOKUP($A97,'LA1'!$A$1:$AD$200,'LA1'!I$1,0)),
IF(INDEX!$H$8=2,(VLOOKUP($A97,'LA2'!$A$1:$AD$200,'LA2'!I$1,0)),
IF(INDEX!$H$8=3,(VLOOKUP($A97,'LA3'!$A$1:$AD$200,'LA3'!I$1,0)),
IF(INDEX!$H$8=4,(VLOOKUP($A97,'LA4'!$A$1:$AD$200,'LA4'!I$1,0)),
IF(INDEX!$H$8=5,(VLOOKUP($A97,'LA5'!$A$1:$AD$200,'LA5'!I$1,0)),
IF(INDEX!$H$8=6,(VLOOKUP($A97,'LA6'!$A$1:$AD$200,'LA6'!I$1,0)),0)))))),".")</f>
        <v>7.0000000000000007E-2</v>
      </c>
      <c r="L97" s="27">
        <f>IFERROR(
IF(INDEX!$H$8=1,(VLOOKUP($A97,'LA1'!$A$1:$AD$200,'LA1'!J$1,0)),
IF(INDEX!$H$8=2,(VLOOKUP($A97,'LA2'!$A$1:$AD$200,'LA2'!J$1,0)),
IF(INDEX!$H$8=3,(VLOOKUP($A97,'LA3'!$A$1:$AD$200,'LA3'!J$1,0)),
IF(INDEX!$H$8=4,(VLOOKUP($A97,'LA4'!$A$1:$AD$200,'LA4'!J$1,0)),
IF(INDEX!$H$8=5,(VLOOKUP($A97,'LA5'!$A$1:$AD$200,'LA5'!J$1,0)),
IF(INDEX!$H$8=6,(VLOOKUP($A97,'LA6'!$A$1:$AD$200,'LA6'!J$1,0)),0)))))),".")</f>
        <v>0</v>
      </c>
      <c r="M97" s="27">
        <f>IFERROR(
IF(INDEX!$H$8=1,(VLOOKUP($A97,'LA1'!$A$1:$AD$200,'LA1'!K$1,0)),
IF(INDEX!$H$8=2,(VLOOKUP($A97,'LA2'!$A$1:$AD$200,'LA2'!K$1,0)),
IF(INDEX!$H$8=3,(VLOOKUP($A97,'LA3'!$A$1:$AD$200,'LA3'!K$1,0)),
IF(INDEX!$H$8=4,(VLOOKUP($A97,'LA4'!$A$1:$AD$200,'LA4'!K$1,0)),
IF(INDEX!$H$8=5,(VLOOKUP($A97,'LA5'!$A$1:$AD$200,'LA5'!K$1,0)),
IF(INDEX!$H$8=6,(VLOOKUP($A97,'LA6'!$A$1:$AD$200,'LA6'!K$1,0)),0)))))),".")</f>
        <v>0</v>
      </c>
      <c r="N97" s="27" t="str">
        <f>IFERROR(
IF(INDEX!$H$8=1,(VLOOKUP($A97,'LA1'!$A$1:$AD$200,'LA1'!L$1,0)),
IF(INDEX!$H$8=2,(VLOOKUP($A97,'LA2'!$A$1:$AD$200,'LA2'!L$1,0)),
IF(INDEX!$H$8=3,(VLOOKUP($A97,'LA3'!$A$1:$AD$200,'LA3'!L$1,0)),
IF(INDEX!$H$8=4,(VLOOKUP($A97,'LA4'!$A$1:$AD$200,'LA4'!L$1,0)),
IF(INDEX!$H$8=5,(VLOOKUP($A97,'LA5'!$A$1:$AD$200,'LA5'!L$1,0)),
IF(INDEX!$H$8=6,(VLOOKUP($A97,'LA6'!$A$1:$AD$200,'LA6'!L$1,0)),0)))))),".")</f>
        <v>x</v>
      </c>
      <c r="O97" s="27">
        <f>IFERROR(
IF(INDEX!$H$8=1,(VLOOKUP($A97,'LA1'!$A$1:$AD$200,'LA1'!M$1,0)),
IF(INDEX!$H$8=2,(VLOOKUP($A97,'LA2'!$A$1:$AD$200,'LA2'!M$1,0)),
IF(INDEX!$H$8=3,(VLOOKUP($A97,'LA3'!$A$1:$AD$200,'LA3'!M$1,0)),
IF(INDEX!$H$8=4,(VLOOKUP($A97,'LA4'!$A$1:$AD$200,'LA4'!M$1,0)),
IF(INDEX!$H$8=5,(VLOOKUP($A97,'LA5'!$A$1:$AD$200,'LA5'!M$1,0)),
IF(INDEX!$H$8=6,(VLOOKUP($A97,'LA6'!$A$1:$AD$200,'LA6'!M$1,0)),0)))))),".")</f>
        <v>0.06</v>
      </c>
      <c r="P97" s="27">
        <f>IFERROR(
IF(INDEX!$H$8=1,(VLOOKUP($A97,'LA1'!$A$1:$AD$200,'LA1'!N$1,0)),
IF(INDEX!$H$8=2,(VLOOKUP($A97,'LA2'!$A$1:$AD$200,'LA2'!N$1,0)),
IF(INDEX!$H$8=3,(VLOOKUP($A97,'LA3'!$A$1:$AD$200,'LA3'!N$1,0)),
IF(INDEX!$H$8=4,(VLOOKUP($A97,'LA4'!$A$1:$AD$200,'LA4'!N$1,0)),
IF(INDEX!$H$8=5,(VLOOKUP($A97,'LA5'!$A$1:$AD$200,'LA5'!N$1,0)),
IF(INDEX!$H$8=6,(VLOOKUP($A97,'LA6'!$A$1:$AD$200,'LA6'!N$1,0)),0)))))),".")</f>
        <v>0</v>
      </c>
      <c r="Q97" s="27" t="str">
        <f>IFERROR(
IF(INDEX!$H$8=1,(VLOOKUP($A97,'LA1'!$A$1:$AD$200,'LA1'!O$1,0)),
IF(INDEX!$H$8=2,(VLOOKUP($A97,'LA2'!$A$1:$AD$200,'LA2'!O$1,0)),
IF(INDEX!$H$8=3,(VLOOKUP($A97,'LA3'!$A$1:$AD$200,'LA3'!O$1,0)),
IF(INDEX!$H$8=4,(VLOOKUP($A97,'LA4'!$A$1:$AD$200,'LA4'!O$1,0)),
IF(INDEX!$H$8=5,(VLOOKUP($A97,'LA5'!$A$1:$AD$200,'LA5'!O$1,0)),
IF(INDEX!$H$8=6,(VLOOKUP($A97,'LA6'!$A$1:$AD$200,'LA6'!O$1,0)),0)))))),".")</f>
        <v>-</v>
      </c>
      <c r="R97" s="27">
        <f>IFERROR(
IF(INDEX!$H$8=1,(VLOOKUP($A97,'LA1'!$A$1:$AD$200,'LA1'!P$1,0)),
IF(INDEX!$H$8=2,(VLOOKUP($A97,'LA2'!$A$1:$AD$200,'LA2'!P$1,0)),
IF(INDEX!$H$8=3,(VLOOKUP($A97,'LA3'!$A$1:$AD$200,'LA3'!P$1,0)),
IF(INDEX!$H$8=4,(VLOOKUP($A97,'LA4'!$A$1:$AD$200,'LA4'!P$1,0)),
IF(INDEX!$H$8=5,(VLOOKUP($A97,'LA5'!$A$1:$AD$200,'LA5'!P$1,0)),
IF(INDEX!$H$8=6,(VLOOKUP($A97,'LA6'!$A$1:$AD$200,'LA6'!P$1,0)),0)))))),".")</f>
        <v>0.01</v>
      </c>
      <c r="S97" s="27">
        <f>IFERROR(
IF(INDEX!$H$8=1,(VLOOKUP($A97,'LA1'!$A$1:$AD$200,'LA1'!Q$1,0)),
IF(INDEX!$H$8=2,(VLOOKUP($A97,'LA2'!$A$1:$AD$200,'LA2'!Q$1,0)),
IF(INDEX!$H$8=3,(VLOOKUP($A97,'LA3'!$A$1:$AD$200,'LA3'!Q$1,0)),
IF(INDEX!$H$8=4,(VLOOKUP($A97,'LA4'!$A$1:$AD$200,'LA4'!Q$1,0)),
IF(INDEX!$H$8=5,(VLOOKUP($A97,'LA5'!$A$1:$AD$200,'LA5'!Q$1,0)),
IF(INDEX!$H$8=6,(VLOOKUP($A97,'LA6'!$A$1:$AD$200,'LA6'!Q$1,0)),0)))))),".")</f>
        <v>0.01</v>
      </c>
      <c r="T97" s="27" t="str">
        <f>IFERROR(
IF(INDEX!$H$8=1,(VLOOKUP($A97,'LA1'!$A$1:$AD$200,'LA1'!R$1,0)),
IF(INDEX!$H$8=2,(VLOOKUP($A97,'LA2'!$A$1:$AD$200,'LA2'!R$1,0)),
IF(INDEX!$H$8=3,(VLOOKUP($A97,'LA3'!$A$1:$AD$200,'LA3'!R$1,0)),
IF(INDEX!$H$8=4,(VLOOKUP($A97,'LA4'!$A$1:$AD$200,'LA4'!R$1,0)),
IF(INDEX!$H$8=5,(VLOOKUP($A97,'LA5'!$A$1:$AD$200,'LA5'!R$1,0)),
IF(INDEX!$H$8=6,(VLOOKUP($A97,'LA6'!$A$1:$AD$200,'LA6'!R$1,0)),0)))))),".")</f>
        <v>-</v>
      </c>
      <c r="U97" s="27">
        <f>IFERROR(
IF(INDEX!$H$8=1,(VLOOKUP($A97,'LA1'!$A$1:$AD$200,'LA1'!S$1,0)),
IF(INDEX!$H$8=2,(VLOOKUP($A97,'LA2'!$A$1:$AD$200,'LA2'!S$1,0)),
IF(INDEX!$H$8=3,(VLOOKUP($A97,'LA3'!$A$1:$AD$200,'LA3'!S$1,0)),
IF(INDEX!$H$8=4,(VLOOKUP($A97,'LA4'!$A$1:$AD$200,'LA4'!S$1,0)),
IF(INDEX!$H$8=5,(VLOOKUP($A97,'LA5'!$A$1:$AD$200,'LA5'!S$1,0)),
IF(INDEX!$H$8=6,(VLOOKUP($A97,'LA6'!$A$1:$AD$200,'LA6'!S$1,0)),0)))))),".")</f>
        <v>0</v>
      </c>
      <c r="V97" s="27">
        <f>IFERROR(
IF(INDEX!$H$8=1,(VLOOKUP($A97,'LA1'!$A$1:$AD$200,'LA1'!T$1,0)),
IF(INDEX!$H$8=2,(VLOOKUP($A97,'LA2'!$A$1:$AD$200,'LA2'!T$1,0)),
IF(INDEX!$H$8=3,(VLOOKUP($A97,'LA3'!$A$1:$AD$200,'LA3'!T$1,0)),
IF(INDEX!$H$8=4,(VLOOKUP($A97,'LA4'!$A$1:$AD$200,'LA4'!T$1,0)),
IF(INDEX!$H$8=5,(VLOOKUP($A97,'LA5'!$A$1:$AD$200,'LA5'!T$1,0)),
IF(INDEX!$H$8=6,(VLOOKUP($A97,'LA6'!$A$1:$AD$200,'LA6'!T$1,0)),0)))))),".")</f>
        <v>0.01</v>
      </c>
      <c r="W97" s="27">
        <f>IFERROR(
IF(INDEX!$H$8=1,(VLOOKUP($A97,'LA1'!$A$1:$AD$200,'LA1'!U$1,0)),
IF(INDEX!$H$8=2,(VLOOKUP($A97,'LA2'!$A$1:$AD$200,'LA2'!U$1,0)),
IF(INDEX!$H$8=3,(VLOOKUP($A97,'LA3'!$A$1:$AD$200,'LA3'!U$1,0)),
IF(INDEX!$H$8=4,(VLOOKUP($A97,'LA4'!$A$1:$AD$200,'LA4'!U$1,0)),
IF(INDEX!$H$8=5,(VLOOKUP($A97,'LA5'!$A$1:$AD$200,'LA5'!U$1,0)),
IF(INDEX!$H$8=6,(VLOOKUP($A97,'LA6'!$A$1:$AD$200,'LA6'!U$1,0)),0)))))),".")</f>
        <v>0.08</v>
      </c>
      <c r="X97" s="27">
        <f>IFERROR(
IF(INDEX!$H$8=1,(VLOOKUP($A97,'LA1'!$A$1:$AD$200,'LA1'!V$1,0)),
IF(INDEX!$H$8=2,(VLOOKUP($A97,'LA2'!$A$1:$AD$200,'LA2'!V$1,0)),
IF(INDEX!$H$8=3,(VLOOKUP($A97,'LA3'!$A$1:$AD$200,'LA3'!V$1,0)),
IF(INDEX!$H$8=4,(VLOOKUP($A97,'LA4'!$A$1:$AD$200,'LA4'!V$1,0)),
IF(INDEX!$H$8=5,(VLOOKUP($A97,'LA5'!$A$1:$AD$200,'LA5'!V$1,0)),
IF(INDEX!$H$8=6,(VLOOKUP($A97,'LA6'!$A$1:$AD$200,'LA6'!V$1,0)),0)))))),".")</f>
        <v>0.03</v>
      </c>
      <c r="Y97" s="27">
        <f>IFERROR(
IF(INDEX!$H$8=1,(VLOOKUP($A97,'LA1'!$A$1:$AD$200,'LA1'!W$1,0)),
IF(INDEX!$H$8=2,(VLOOKUP($A97,'LA2'!$A$1:$AD$200,'LA2'!W$1,0)),
IF(INDEX!$H$8=3,(VLOOKUP($A97,'LA3'!$A$1:$AD$200,'LA3'!W$1,0)),
IF(INDEX!$H$8=4,(VLOOKUP($A97,'LA4'!$A$1:$AD$200,'LA4'!W$1,0)),
IF(INDEX!$H$8=5,(VLOOKUP($A97,'LA5'!$A$1:$AD$200,'LA5'!W$1,0)),
IF(INDEX!$H$8=6,(VLOOKUP($A97,'LA6'!$A$1:$AD$200,'LA6'!W$1,0)),0)))))),".")</f>
        <v>0.01</v>
      </c>
    </row>
    <row r="98" spans="1:25" s="7" customFormat="1" ht="11.25" x14ac:dyDescent="0.2">
      <c r="A98" s="13">
        <v>826</v>
      </c>
      <c r="B98" s="13" t="s">
        <v>209</v>
      </c>
      <c r="C98" s="96" t="s">
        <v>126</v>
      </c>
      <c r="D98" s="26">
        <f>IFERROR(
IF(INDEX!$H$8=1,(VLOOKUP($A98,'LA1'!$A$1:$AD$200,'LA1'!B$1,0)),
IF(INDEX!$H$8=2,(VLOOKUP($A98,'LA2'!$A$1:$AD$200,'LA2'!B$1,0)),
IF(INDEX!$H$8=3,(VLOOKUP($A98,'LA3'!$A$1:$AD$200,'LA3'!B$1,0)),
IF(INDEX!$H$8=4,(VLOOKUP($A98,'LA4'!$A$1:$AD$200,'LA4'!B$1,0)),
IF(INDEX!$H$8=5,(VLOOKUP($A98,'LA5'!$A$1:$AD$200,'LA5'!B$1,0)),
IF(INDEX!$H$8=6,(VLOOKUP($A98,'LA6'!$A$1:$AD$200,'LA6'!B$1,0)),0)))))),".")</f>
        <v>2720</v>
      </c>
      <c r="E98" s="27">
        <f>IFERROR(
IF(INDEX!$H$8=1,(VLOOKUP($A98,'LA1'!$A$1:$AD$200,'LA1'!C$1,0)),
IF(INDEX!$H$8=2,(VLOOKUP($A98,'LA2'!$A$1:$AD$200,'LA2'!C$1,0)),
IF(INDEX!$H$8=3,(VLOOKUP($A98,'LA3'!$A$1:$AD$200,'LA3'!C$1,0)),
IF(INDEX!$H$8=4,(VLOOKUP($A98,'LA4'!$A$1:$AD$200,'LA4'!C$1,0)),
IF(INDEX!$H$8=5,(VLOOKUP($A98,'LA5'!$A$1:$AD$200,'LA5'!C$1,0)),
IF(INDEX!$H$8=6,(VLOOKUP($A98,'LA6'!$A$1:$AD$200,'LA6'!C$1,0)),0)))))),".")</f>
        <v>0.92</v>
      </c>
      <c r="F98" s="27">
        <f>IFERROR(
IF(INDEX!$H$8=1,(VLOOKUP($A98,'LA1'!$A$1:$AD$200,'LA1'!D$1,0)),
IF(INDEX!$H$8=2,(VLOOKUP($A98,'LA2'!$A$1:$AD$200,'LA2'!D$1,0)),
IF(INDEX!$H$8=3,(VLOOKUP($A98,'LA3'!$A$1:$AD$200,'LA3'!D$1,0)),
IF(INDEX!$H$8=4,(VLOOKUP($A98,'LA4'!$A$1:$AD$200,'LA4'!D$1,0)),
IF(INDEX!$H$8=5,(VLOOKUP($A98,'LA5'!$A$1:$AD$200,'LA5'!D$1,0)),
IF(INDEX!$H$8=6,(VLOOKUP($A98,'LA6'!$A$1:$AD$200,'LA6'!D$1,0)),0)))))),".")</f>
        <v>0.9</v>
      </c>
      <c r="G98" s="27">
        <f>IFERROR(
IF(INDEX!$H$8=1,(VLOOKUP($A98,'LA1'!$A$1:$AD$200,'LA1'!E$1,0)),
IF(INDEX!$H$8=2,(VLOOKUP($A98,'LA2'!$A$1:$AD$200,'LA2'!E$1,0)),
IF(INDEX!$H$8=3,(VLOOKUP($A98,'LA3'!$A$1:$AD$200,'LA3'!E$1,0)),
IF(INDEX!$H$8=4,(VLOOKUP($A98,'LA4'!$A$1:$AD$200,'LA4'!E$1,0)),
IF(INDEX!$H$8=5,(VLOOKUP($A98,'LA5'!$A$1:$AD$200,'LA5'!E$1,0)),
IF(INDEX!$H$8=6,(VLOOKUP($A98,'LA6'!$A$1:$AD$200,'LA6'!E$1,0)),0)))))),".")</f>
        <v>0.25</v>
      </c>
      <c r="H98" s="27" t="str">
        <f>IFERROR(
IF(INDEX!$H$8=1,(VLOOKUP($A98,'LA1'!$A$1:$AD$200,'LA1'!F$1,0)),
IF(INDEX!$H$8=2,(VLOOKUP($A98,'LA2'!$A$1:$AD$200,'LA2'!F$1,0)),
IF(INDEX!$H$8=3,(VLOOKUP($A98,'LA3'!$A$1:$AD$200,'LA3'!F$1,0)),
IF(INDEX!$H$8=4,(VLOOKUP($A98,'LA4'!$A$1:$AD$200,'LA4'!F$1,0)),
IF(INDEX!$H$8=5,(VLOOKUP($A98,'LA5'!$A$1:$AD$200,'LA5'!F$1,0)),
IF(INDEX!$H$8=6,(VLOOKUP($A98,'LA6'!$A$1:$AD$200,'LA6'!F$1,0)),0)))))),".")</f>
        <v>-</v>
      </c>
      <c r="I98" s="27">
        <f>IFERROR(
IF(INDEX!$H$8=1,(VLOOKUP($A98,'LA1'!$A$1:$AD$200,'LA1'!G$1,0)),
IF(INDEX!$H$8=2,(VLOOKUP($A98,'LA2'!$A$1:$AD$200,'LA2'!G$1,0)),
IF(INDEX!$H$8=3,(VLOOKUP($A98,'LA3'!$A$1:$AD$200,'LA3'!G$1,0)),
IF(INDEX!$H$8=4,(VLOOKUP($A98,'LA4'!$A$1:$AD$200,'LA4'!G$1,0)),
IF(INDEX!$H$8=5,(VLOOKUP($A98,'LA5'!$A$1:$AD$200,'LA5'!G$1,0)),
IF(INDEX!$H$8=6,(VLOOKUP($A98,'LA6'!$A$1:$AD$200,'LA6'!G$1,0)),0)))))),".")</f>
        <v>0.02</v>
      </c>
      <c r="J98" s="27">
        <f>IFERROR(
IF(INDEX!$H$8=1,(VLOOKUP($A98,'LA1'!$A$1:$AD$200,'LA1'!H$1,0)),
IF(INDEX!$H$8=2,(VLOOKUP($A98,'LA2'!$A$1:$AD$200,'LA2'!H$1,0)),
IF(INDEX!$H$8=3,(VLOOKUP($A98,'LA3'!$A$1:$AD$200,'LA3'!H$1,0)),
IF(INDEX!$H$8=4,(VLOOKUP($A98,'LA4'!$A$1:$AD$200,'LA4'!H$1,0)),
IF(INDEX!$H$8=5,(VLOOKUP($A98,'LA5'!$A$1:$AD$200,'LA5'!H$1,0)),
IF(INDEX!$H$8=6,(VLOOKUP($A98,'LA6'!$A$1:$AD$200,'LA6'!H$1,0)),0)))))),".")</f>
        <v>0.63</v>
      </c>
      <c r="K98" s="27" t="str">
        <f>IFERROR(
IF(INDEX!$H$8=1,(VLOOKUP($A98,'LA1'!$A$1:$AD$200,'LA1'!I$1,0)),
IF(INDEX!$H$8=2,(VLOOKUP($A98,'LA2'!$A$1:$AD$200,'LA2'!I$1,0)),
IF(INDEX!$H$8=3,(VLOOKUP($A98,'LA3'!$A$1:$AD$200,'LA3'!I$1,0)),
IF(INDEX!$H$8=4,(VLOOKUP($A98,'LA4'!$A$1:$AD$200,'LA4'!I$1,0)),
IF(INDEX!$H$8=5,(VLOOKUP($A98,'LA5'!$A$1:$AD$200,'LA5'!I$1,0)),
IF(INDEX!$H$8=6,(VLOOKUP($A98,'LA6'!$A$1:$AD$200,'LA6'!I$1,0)),0)))))),".")</f>
        <v>x</v>
      </c>
      <c r="L98" s="27" t="str">
        <f>IFERROR(
IF(INDEX!$H$8=1,(VLOOKUP($A98,'LA1'!$A$1:$AD$200,'LA1'!J$1,0)),
IF(INDEX!$H$8=2,(VLOOKUP($A98,'LA2'!$A$1:$AD$200,'LA2'!J$1,0)),
IF(INDEX!$H$8=3,(VLOOKUP($A98,'LA3'!$A$1:$AD$200,'LA3'!J$1,0)),
IF(INDEX!$H$8=4,(VLOOKUP($A98,'LA4'!$A$1:$AD$200,'LA4'!J$1,0)),
IF(INDEX!$H$8=5,(VLOOKUP($A98,'LA5'!$A$1:$AD$200,'LA5'!J$1,0)),
IF(INDEX!$H$8=6,(VLOOKUP($A98,'LA6'!$A$1:$AD$200,'LA6'!J$1,0)),0)))))),".")</f>
        <v>x</v>
      </c>
      <c r="M98" s="27">
        <f>IFERROR(
IF(INDEX!$H$8=1,(VLOOKUP($A98,'LA1'!$A$1:$AD$200,'LA1'!K$1,0)),
IF(INDEX!$H$8=2,(VLOOKUP($A98,'LA2'!$A$1:$AD$200,'LA2'!K$1,0)),
IF(INDEX!$H$8=3,(VLOOKUP($A98,'LA3'!$A$1:$AD$200,'LA3'!K$1,0)),
IF(INDEX!$H$8=4,(VLOOKUP($A98,'LA4'!$A$1:$AD$200,'LA4'!K$1,0)),
IF(INDEX!$H$8=5,(VLOOKUP($A98,'LA5'!$A$1:$AD$200,'LA5'!K$1,0)),
IF(INDEX!$H$8=6,(VLOOKUP($A98,'LA6'!$A$1:$AD$200,'LA6'!K$1,0)),0)))))),".")</f>
        <v>0</v>
      </c>
      <c r="N98" s="27" t="str">
        <f>IFERROR(
IF(INDEX!$H$8=1,(VLOOKUP($A98,'LA1'!$A$1:$AD$200,'LA1'!L$1,0)),
IF(INDEX!$H$8=2,(VLOOKUP($A98,'LA2'!$A$1:$AD$200,'LA2'!L$1,0)),
IF(INDEX!$H$8=3,(VLOOKUP($A98,'LA3'!$A$1:$AD$200,'LA3'!L$1,0)),
IF(INDEX!$H$8=4,(VLOOKUP($A98,'LA4'!$A$1:$AD$200,'LA4'!L$1,0)),
IF(INDEX!$H$8=5,(VLOOKUP($A98,'LA5'!$A$1:$AD$200,'LA5'!L$1,0)),
IF(INDEX!$H$8=6,(VLOOKUP($A98,'LA6'!$A$1:$AD$200,'LA6'!L$1,0)),0)))))),".")</f>
        <v>x</v>
      </c>
      <c r="O98" s="27">
        <f>IFERROR(
IF(INDEX!$H$8=1,(VLOOKUP($A98,'LA1'!$A$1:$AD$200,'LA1'!M$1,0)),
IF(INDEX!$H$8=2,(VLOOKUP($A98,'LA2'!$A$1:$AD$200,'LA2'!M$1,0)),
IF(INDEX!$H$8=3,(VLOOKUP($A98,'LA3'!$A$1:$AD$200,'LA3'!M$1,0)),
IF(INDEX!$H$8=4,(VLOOKUP($A98,'LA4'!$A$1:$AD$200,'LA4'!M$1,0)),
IF(INDEX!$H$8=5,(VLOOKUP($A98,'LA5'!$A$1:$AD$200,'LA5'!M$1,0)),
IF(INDEX!$H$8=6,(VLOOKUP($A98,'LA6'!$A$1:$AD$200,'LA6'!M$1,0)),0)))))),".")</f>
        <v>0.03</v>
      </c>
      <c r="P98" s="27">
        <f>IFERROR(
IF(INDEX!$H$8=1,(VLOOKUP($A98,'LA1'!$A$1:$AD$200,'LA1'!N$1,0)),
IF(INDEX!$H$8=2,(VLOOKUP($A98,'LA2'!$A$1:$AD$200,'LA2'!N$1,0)),
IF(INDEX!$H$8=3,(VLOOKUP($A98,'LA3'!$A$1:$AD$200,'LA3'!N$1,0)),
IF(INDEX!$H$8=4,(VLOOKUP($A98,'LA4'!$A$1:$AD$200,'LA4'!N$1,0)),
IF(INDEX!$H$8=5,(VLOOKUP($A98,'LA5'!$A$1:$AD$200,'LA5'!N$1,0)),
IF(INDEX!$H$8=6,(VLOOKUP($A98,'LA6'!$A$1:$AD$200,'LA6'!N$1,0)),0)))))),".")</f>
        <v>0</v>
      </c>
      <c r="Q98" s="27" t="str">
        <f>IFERROR(
IF(INDEX!$H$8=1,(VLOOKUP($A98,'LA1'!$A$1:$AD$200,'LA1'!O$1,0)),
IF(INDEX!$H$8=2,(VLOOKUP($A98,'LA2'!$A$1:$AD$200,'LA2'!O$1,0)),
IF(INDEX!$H$8=3,(VLOOKUP($A98,'LA3'!$A$1:$AD$200,'LA3'!O$1,0)),
IF(INDEX!$H$8=4,(VLOOKUP($A98,'LA4'!$A$1:$AD$200,'LA4'!O$1,0)),
IF(INDEX!$H$8=5,(VLOOKUP($A98,'LA5'!$A$1:$AD$200,'LA5'!O$1,0)),
IF(INDEX!$H$8=6,(VLOOKUP($A98,'LA6'!$A$1:$AD$200,'LA6'!O$1,0)),0)))))),".")</f>
        <v>-</v>
      </c>
      <c r="R98" s="27">
        <f>IFERROR(
IF(INDEX!$H$8=1,(VLOOKUP($A98,'LA1'!$A$1:$AD$200,'LA1'!P$1,0)),
IF(INDEX!$H$8=2,(VLOOKUP($A98,'LA2'!$A$1:$AD$200,'LA2'!P$1,0)),
IF(INDEX!$H$8=3,(VLOOKUP($A98,'LA3'!$A$1:$AD$200,'LA3'!P$1,0)),
IF(INDEX!$H$8=4,(VLOOKUP($A98,'LA4'!$A$1:$AD$200,'LA4'!P$1,0)),
IF(INDEX!$H$8=5,(VLOOKUP($A98,'LA5'!$A$1:$AD$200,'LA5'!P$1,0)),
IF(INDEX!$H$8=6,(VLOOKUP($A98,'LA6'!$A$1:$AD$200,'LA6'!P$1,0)),0)))))),".")</f>
        <v>0.01</v>
      </c>
      <c r="S98" s="27">
        <f>IFERROR(
IF(INDEX!$H$8=1,(VLOOKUP($A98,'LA1'!$A$1:$AD$200,'LA1'!Q$1,0)),
IF(INDEX!$H$8=2,(VLOOKUP($A98,'LA2'!$A$1:$AD$200,'LA2'!Q$1,0)),
IF(INDEX!$H$8=3,(VLOOKUP($A98,'LA3'!$A$1:$AD$200,'LA3'!Q$1,0)),
IF(INDEX!$H$8=4,(VLOOKUP($A98,'LA4'!$A$1:$AD$200,'LA4'!Q$1,0)),
IF(INDEX!$H$8=5,(VLOOKUP($A98,'LA5'!$A$1:$AD$200,'LA5'!Q$1,0)),
IF(INDEX!$H$8=6,(VLOOKUP($A98,'LA6'!$A$1:$AD$200,'LA6'!Q$1,0)),0)))))),".")</f>
        <v>0.01</v>
      </c>
      <c r="T98" s="27" t="str">
        <f>IFERROR(
IF(INDEX!$H$8=1,(VLOOKUP($A98,'LA1'!$A$1:$AD$200,'LA1'!R$1,0)),
IF(INDEX!$H$8=2,(VLOOKUP($A98,'LA2'!$A$1:$AD$200,'LA2'!R$1,0)),
IF(INDEX!$H$8=3,(VLOOKUP($A98,'LA3'!$A$1:$AD$200,'LA3'!R$1,0)),
IF(INDEX!$H$8=4,(VLOOKUP($A98,'LA4'!$A$1:$AD$200,'LA4'!R$1,0)),
IF(INDEX!$H$8=5,(VLOOKUP($A98,'LA5'!$A$1:$AD$200,'LA5'!R$1,0)),
IF(INDEX!$H$8=6,(VLOOKUP($A98,'LA6'!$A$1:$AD$200,'LA6'!R$1,0)),0)))))),".")</f>
        <v>-</v>
      </c>
      <c r="U98" s="27">
        <f>IFERROR(
IF(INDEX!$H$8=1,(VLOOKUP($A98,'LA1'!$A$1:$AD$200,'LA1'!S$1,0)),
IF(INDEX!$H$8=2,(VLOOKUP($A98,'LA2'!$A$1:$AD$200,'LA2'!S$1,0)),
IF(INDEX!$H$8=3,(VLOOKUP($A98,'LA3'!$A$1:$AD$200,'LA3'!S$1,0)),
IF(INDEX!$H$8=4,(VLOOKUP($A98,'LA4'!$A$1:$AD$200,'LA4'!S$1,0)),
IF(INDEX!$H$8=5,(VLOOKUP($A98,'LA5'!$A$1:$AD$200,'LA5'!S$1,0)),
IF(INDEX!$H$8=6,(VLOOKUP($A98,'LA6'!$A$1:$AD$200,'LA6'!S$1,0)),0)))))),".")</f>
        <v>0</v>
      </c>
      <c r="V98" s="27">
        <f>IFERROR(
IF(INDEX!$H$8=1,(VLOOKUP($A98,'LA1'!$A$1:$AD$200,'LA1'!T$1,0)),
IF(INDEX!$H$8=2,(VLOOKUP($A98,'LA2'!$A$1:$AD$200,'LA2'!T$1,0)),
IF(INDEX!$H$8=3,(VLOOKUP($A98,'LA3'!$A$1:$AD$200,'LA3'!T$1,0)),
IF(INDEX!$H$8=4,(VLOOKUP($A98,'LA4'!$A$1:$AD$200,'LA4'!T$1,0)),
IF(INDEX!$H$8=5,(VLOOKUP($A98,'LA5'!$A$1:$AD$200,'LA5'!T$1,0)),
IF(INDEX!$H$8=6,(VLOOKUP($A98,'LA6'!$A$1:$AD$200,'LA6'!T$1,0)),0)))))),".")</f>
        <v>0.01</v>
      </c>
      <c r="W98" s="27">
        <f>IFERROR(
IF(INDEX!$H$8=1,(VLOOKUP($A98,'LA1'!$A$1:$AD$200,'LA1'!U$1,0)),
IF(INDEX!$H$8=2,(VLOOKUP($A98,'LA2'!$A$1:$AD$200,'LA2'!U$1,0)),
IF(INDEX!$H$8=3,(VLOOKUP($A98,'LA3'!$A$1:$AD$200,'LA3'!U$1,0)),
IF(INDEX!$H$8=4,(VLOOKUP($A98,'LA4'!$A$1:$AD$200,'LA4'!U$1,0)),
IF(INDEX!$H$8=5,(VLOOKUP($A98,'LA5'!$A$1:$AD$200,'LA5'!U$1,0)),
IF(INDEX!$H$8=6,(VLOOKUP($A98,'LA6'!$A$1:$AD$200,'LA6'!U$1,0)),0)))))),".")</f>
        <v>0.06</v>
      </c>
      <c r="X98" s="27">
        <f>IFERROR(
IF(INDEX!$H$8=1,(VLOOKUP($A98,'LA1'!$A$1:$AD$200,'LA1'!V$1,0)),
IF(INDEX!$H$8=2,(VLOOKUP($A98,'LA2'!$A$1:$AD$200,'LA2'!V$1,0)),
IF(INDEX!$H$8=3,(VLOOKUP($A98,'LA3'!$A$1:$AD$200,'LA3'!V$1,0)),
IF(INDEX!$H$8=4,(VLOOKUP($A98,'LA4'!$A$1:$AD$200,'LA4'!V$1,0)),
IF(INDEX!$H$8=5,(VLOOKUP($A98,'LA5'!$A$1:$AD$200,'LA5'!V$1,0)),
IF(INDEX!$H$8=6,(VLOOKUP($A98,'LA6'!$A$1:$AD$200,'LA6'!V$1,0)),0)))))),".")</f>
        <v>0.01</v>
      </c>
      <c r="Y98" s="27">
        <f>IFERROR(
IF(INDEX!$H$8=1,(VLOOKUP($A98,'LA1'!$A$1:$AD$200,'LA1'!W$1,0)),
IF(INDEX!$H$8=2,(VLOOKUP($A98,'LA2'!$A$1:$AD$200,'LA2'!W$1,0)),
IF(INDEX!$H$8=3,(VLOOKUP($A98,'LA3'!$A$1:$AD$200,'LA3'!W$1,0)),
IF(INDEX!$H$8=4,(VLOOKUP($A98,'LA4'!$A$1:$AD$200,'LA4'!W$1,0)),
IF(INDEX!$H$8=5,(VLOOKUP($A98,'LA5'!$A$1:$AD$200,'LA5'!W$1,0)),
IF(INDEX!$H$8=6,(VLOOKUP($A98,'LA6'!$A$1:$AD$200,'LA6'!W$1,0)),0)))))),".")</f>
        <v>0.01</v>
      </c>
    </row>
    <row r="99" spans="1:25" s="7" customFormat="1" ht="11.25" x14ac:dyDescent="0.2">
      <c r="A99" s="13">
        <v>391</v>
      </c>
      <c r="B99" s="13" t="s">
        <v>210</v>
      </c>
      <c r="C99" s="96" t="s">
        <v>110</v>
      </c>
      <c r="D99" s="26">
        <f>IFERROR(
IF(INDEX!$H$8=1,(VLOOKUP($A99,'LA1'!$A$1:$AD$200,'LA1'!B$1,0)),
IF(INDEX!$H$8=2,(VLOOKUP($A99,'LA2'!$A$1:$AD$200,'LA2'!B$1,0)),
IF(INDEX!$H$8=3,(VLOOKUP($A99,'LA3'!$A$1:$AD$200,'LA3'!B$1,0)),
IF(INDEX!$H$8=4,(VLOOKUP($A99,'LA4'!$A$1:$AD$200,'LA4'!B$1,0)),
IF(INDEX!$H$8=5,(VLOOKUP($A99,'LA5'!$A$1:$AD$200,'LA5'!B$1,0)),
IF(INDEX!$H$8=6,(VLOOKUP($A99,'LA6'!$A$1:$AD$200,'LA6'!B$1,0)),0)))))),".")</f>
        <v>2510</v>
      </c>
      <c r="E99" s="27">
        <f>IFERROR(
IF(INDEX!$H$8=1,(VLOOKUP($A99,'LA1'!$A$1:$AD$200,'LA1'!C$1,0)),
IF(INDEX!$H$8=2,(VLOOKUP($A99,'LA2'!$A$1:$AD$200,'LA2'!C$1,0)),
IF(INDEX!$H$8=3,(VLOOKUP($A99,'LA3'!$A$1:$AD$200,'LA3'!C$1,0)),
IF(INDEX!$H$8=4,(VLOOKUP($A99,'LA4'!$A$1:$AD$200,'LA4'!C$1,0)),
IF(INDEX!$H$8=5,(VLOOKUP($A99,'LA5'!$A$1:$AD$200,'LA5'!C$1,0)),
IF(INDEX!$H$8=6,(VLOOKUP($A99,'LA6'!$A$1:$AD$200,'LA6'!C$1,0)),0)))))),".")</f>
        <v>0.88</v>
      </c>
      <c r="F99" s="27">
        <f>IFERROR(
IF(INDEX!$H$8=1,(VLOOKUP($A99,'LA1'!$A$1:$AD$200,'LA1'!D$1,0)),
IF(INDEX!$H$8=2,(VLOOKUP($A99,'LA2'!$A$1:$AD$200,'LA2'!D$1,0)),
IF(INDEX!$H$8=3,(VLOOKUP($A99,'LA3'!$A$1:$AD$200,'LA3'!D$1,0)),
IF(INDEX!$H$8=4,(VLOOKUP($A99,'LA4'!$A$1:$AD$200,'LA4'!D$1,0)),
IF(INDEX!$H$8=5,(VLOOKUP($A99,'LA5'!$A$1:$AD$200,'LA5'!D$1,0)),
IF(INDEX!$H$8=6,(VLOOKUP($A99,'LA6'!$A$1:$AD$200,'LA6'!D$1,0)),0)))))),".")</f>
        <v>0.85</v>
      </c>
      <c r="G99" s="27">
        <f>IFERROR(
IF(INDEX!$H$8=1,(VLOOKUP($A99,'LA1'!$A$1:$AD$200,'LA1'!E$1,0)),
IF(INDEX!$H$8=2,(VLOOKUP($A99,'LA2'!$A$1:$AD$200,'LA2'!E$1,0)),
IF(INDEX!$H$8=3,(VLOOKUP($A99,'LA3'!$A$1:$AD$200,'LA3'!E$1,0)),
IF(INDEX!$H$8=4,(VLOOKUP($A99,'LA4'!$A$1:$AD$200,'LA4'!E$1,0)),
IF(INDEX!$H$8=5,(VLOOKUP($A99,'LA5'!$A$1:$AD$200,'LA5'!E$1,0)),
IF(INDEX!$H$8=6,(VLOOKUP($A99,'LA6'!$A$1:$AD$200,'LA6'!E$1,0)),0)))))),".")</f>
        <v>0.26</v>
      </c>
      <c r="H99" s="27" t="str">
        <f>IFERROR(
IF(INDEX!$H$8=1,(VLOOKUP($A99,'LA1'!$A$1:$AD$200,'LA1'!F$1,0)),
IF(INDEX!$H$8=2,(VLOOKUP($A99,'LA2'!$A$1:$AD$200,'LA2'!F$1,0)),
IF(INDEX!$H$8=3,(VLOOKUP($A99,'LA3'!$A$1:$AD$200,'LA3'!F$1,0)),
IF(INDEX!$H$8=4,(VLOOKUP($A99,'LA4'!$A$1:$AD$200,'LA4'!F$1,0)),
IF(INDEX!$H$8=5,(VLOOKUP($A99,'LA5'!$A$1:$AD$200,'LA5'!F$1,0)),
IF(INDEX!$H$8=6,(VLOOKUP($A99,'LA6'!$A$1:$AD$200,'LA6'!F$1,0)),0)))))),".")</f>
        <v>-</v>
      </c>
      <c r="I99" s="27">
        <f>IFERROR(
IF(INDEX!$H$8=1,(VLOOKUP($A99,'LA1'!$A$1:$AD$200,'LA1'!G$1,0)),
IF(INDEX!$H$8=2,(VLOOKUP($A99,'LA2'!$A$1:$AD$200,'LA2'!G$1,0)),
IF(INDEX!$H$8=3,(VLOOKUP($A99,'LA3'!$A$1:$AD$200,'LA3'!G$1,0)),
IF(INDEX!$H$8=4,(VLOOKUP($A99,'LA4'!$A$1:$AD$200,'LA4'!G$1,0)),
IF(INDEX!$H$8=5,(VLOOKUP($A99,'LA5'!$A$1:$AD$200,'LA5'!G$1,0)),
IF(INDEX!$H$8=6,(VLOOKUP($A99,'LA6'!$A$1:$AD$200,'LA6'!G$1,0)),0)))))),".")</f>
        <v>0.05</v>
      </c>
      <c r="J99" s="27">
        <f>IFERROR(
IF(INDEX!$H$8=1,(VLOOKUP($A99,'LA1'!$A$1:$AD$200,'LA1'!H$1,0)),
IF(INDEX!$H$8=2,(VLOOKUP($A99,'LA2'!$A$1:$AD$200,'LA2'!H$1,0)),
IF(INDEX!$H$8=3,(VLOOKUP($A99,'LA3'!$A$1:$AD$200,'LA3'!H$1,0)),
IF(INDEX!$H$8=4,(VLOOKUP($A99,'LA4'!$A$1:$AD$200,'LA4'!H$1,0)),
IF(INDEX!$H$8=5,(VLOOKUP($A99,'LA5'!$A$1:$AD$200,'LA5'!H$1,0)),
IF(INDEX!$H$8=6,(VLOOKUP($A99,'LA6'!$A$1:$AD$200,'LA6'!H$1,0)),0)))))),".")</f>
        <v>0.54</v>
      </c>
      <c r="K99" s="27" t="str">
        <f>IFERROR(
IF(INDEX!$H$8=1,(VLOOKUP($A99,'LA1'!$A$1:$AD$200,'LA1'!I$1,0)),
IF(INDEX!$H$8=2,(VLOOKUP($A99,'LA2'!$A$1:$AD$200,'LA2'!I$1,0)),
IF(INDEX!$H$8=3,(VLOOKUP($A99,'LA3'!$A$1:$AD$200,'LA3'!I$1,0)),
IF(INDEX!$H$8=4,(VLOOKUP($A99,'LA4'!$A$1:$AD$200,'LA4'!I$1,0)),
IF(INDEX!$H$8=5,(VLOOKUP($A99,'LA5'!$A$1:$AD$200,'LA5'!I$1,0)),
IF(INDEX!$H$8=6,(VLOOKUP($A99,'LA6'!$A$1:$AD$200,'LA6'!I$1,0)),0)))))),".")</f>
        <v>x</v>
      </c>
      <c r="L99" s="27" t="str">
        <f>IFERROR(
IF(INDEX!$H$8=1,(VLOOKUP($A99,'LA1'!$A$1:$AD$200,'LA1'!J$1,0)),
IF(INDEX!$H$8=2,(VLOOKUP($A99,'LA2'!$A$1:$AD$200,'LA2'!J$1,0)),
IF(INDEX!$H$8=3,(VLOOKUP($A99,'LA3'!$A$1:$AD$200,'LA3'!J$1,0)),
IF(INDEX!$H$8=4,(VLOOKUP($A99,'LA4'!$A$1:$AD$200,'LA4'!J$1,0)),
IF(INDEX!$H$8=5,(VLOOKUP($A99,'LA5'!$A$1:$AD$200,'LA5'!J$1,0)),
IF(INDEX!$H$8=6,(VLOOKUP($A99,'LA6'!$A$1:$AD$200,'LA6'!J$1,0)),0)))))),".")</f>
        <v>x</v>
      </c>
      <c r="M99" s="27" t="str">
        <f>IFERROR(
IF(INDEX!$H$8=1,(VLOOKUP($A99,'LA1'!$A$1:$AD$200,'LA1'!K$1,0)),
IF(INDEX!$H$8=2,(VLOOKUP($A99,'LA2'!$A$1:$AD$200,'LA2'!K$1,0)),
IF(INDEX!$H$8=3,(VLOOKUP($A99,'LA3'!$A$1:$AD$200,'LA3'!K$1,0)),
IF(INDEX!$H$8=4,(VLOOKUP($A99,'LA4'!$A$1:$AD$200,'LA4'!K$1,0)),
IF(INDEX!$H$8=5,(VLOOKUP($A99,'LA5'!$A$1:$AD$200,'LA5'!K$1,0)),
IF(INDEX!$H$8=6,(VLOOKUP($A99,'LA6'!$A$1:$AD$200,'LA6'!K$1,0)),0)))))),".")</f>
        <v>x</v>
      </c>
      <c r="N99" s="27">
        <f>IFERROR(
IF(INDEX!$H$8=1,(VLOOKUP($A99,'LA1'!$A$1:$AD$200,'LA1'!L$1,0)),
IF(INDEX!$H$8=2,(VLOOKUP($A99,'LA2'!$A$1:$AD$200,'LA2'!L$1,0)),
IF(INDEX!$H$8=3,(VLOOKUP($A99,'LA3'!$A$1:$AD$200,'LA3'!L$1,0)),
IF(INDEX!$H$8=4,(VLOOKUP($A99,'LA4'!$A$1:$AD$200,'LA4'!L$1,0)),
IF(INDEX!$H$8=5,(VLOOKUP($A99,'LA5'!$A$1:$AD$200,'LA5'!L$1,0)),
IF(INDEX!$H$8=6,(VLOOKUP($A99,'LA6'!$A$1:$AD$200,'LA6'!L$1,0)),0)))))),".")</f>
        <v>0</v>
      </c>
      <c r="O99" s="27">
        <f>IFERROR(
IF(INDEX!$H$8=1,(VLOOKUP($A99,'LA1'!$A$1:$AD$200,'LA1'!M$1,0)),
IF(INDEX!$H$8=2,(VLOOKUP($A99,'LA2'!$A$1:$AD$200,'LA2'!M$1,0)),
IF(INDEX!$H$8=3,(VLOOKUP($A99,'LA3'!$A$1:$AD$200,'LA3'!M$1,0)),
IF(INDEX!$H$8=4,(VLOOKUP($A99,'LA4'!$A$1:$AD$200,'LA4'!M$1,0)),
IF(INDEX!$H$8=5,(VLOOKUP($A99,'LA5'!$A$1:$AD$200,'LA5'!M$1,0)),
IF(INDEX!$H$8=6,(VLOOKUP($A99,'LA6'!$A$1:$AD$200,'LA6'!M$1,0)),0)))))),".")</f>
        <v>0.06</v>
      </c>
      <c r="P99" s="27">
        <f>IFERROR(
IF(INDEX!$H$8=1,(VLOOKUP($A99,'LA1'!$A$1:$AD$200,'LA1'!N$1,0)),
IF(INDEX!$H$8=2,(VLOOKUP($A99,'LA2'!$A$1:$AD$200,'LA2'!N$1,0)),
IF(INDEX!$H$8=3,(VLOOKUP($A99,'LA3'!$A$1:$AD$200,'LA3'!N$1,0)),
IF(INDEX!$H$8=4,(VLOOKUP($A99,'LA4'!$A$1:$AD$200,'LA4'!N$1,0)),
IF(INDEX!$H$8=5,(VLOOKUP($A99,'LA5'!$A$1:$AD$200,'LA5'!N$1,0)),
IF(INDEX!$H$8=6,(VLOOKUP($A99,'LA6'!$A$1:$AD$200,'LA6'!N$1,0)),0)))))),".")</f>
        <v>0</v>
      </c>
      <c r="Q99" s="27">
        <f>IFERROR(
IF(INDEX!$H$8=1,(VLOOKUP($A99,'LA1'!$A$1:$AD$200,'LA1'!O$1,0)),
IF(INDEX!$H$8=2,(VLOOKUP($A99,'LA2'!$A$1:$AD$200,'LA2'!O$1,0)),
IF(INDEX!$H$8=3,(VLOOKUP($A99,'LA3'!$A$1:$AD$200,'LA3'!O$1,0)),
IF(INDEX!$H$8=4,(VLOOKUP($A99,'LA4'!$A$1:$AD$200,'LA4'!O$1,0)),
IF(INDEX!$H$8=5,(VLOOKUP($A99,'LA5'!$A$1:$AD$200,'LA5'!O$1,0)),
IF(INDEX!$H$8=6,(VLOOKUP($A99,'LA6'!$A$1:$AD$200,'LA6'!O$1,0)),0)))))),".")</f>
        <v>0.01</v>
      </c>
      <c r="R99" s="27">
        <f>IFERROR(
IF(INDEX!$H$8=1,(VLOOKUP($A99,'LA1'!$A$1:$AD$200,'LA1'!P$1,0)),
IF(INDEX!$H$8=2,(VLOOKUP($A99,'LA2'!$A$1:$AD$200,'LA2'!P$1,0)),
IF(INDEX!$H$8=3,(VLOOKUP($A99,'LA3'!$A$1:$AD$200,'LA3'!P$1,0)),
IF(INDEX!$H$8=4,(VLOOKUP($A99,'LA4'!$A$1:$AD$200,'LA4'!P$1,0)),
IF(INDEX!$H$8=5,(VLOOKUP($A99,'LA5'!$A$1:$AD$200,'LA5'!P$1,0)),
IF(INDEX!$H$8=6,(VLOOKUP($A99,'LA6'!$A$1:$AD$200,'LA6'!P$1,0)),0)))))),".")</f>
        <v>0.01</v>
      </c>
      <c r="S99" s="27">
        <f>IFERROR(
IF(INDEX!$H$8=1,(VLOOKUP($A99,'LA1'!$A$1:$AD$200,'LA1'!Q$1,0)),
IF(INDEX!$H$8=2,(VLOOKUP($A99,'LA2'!$A$1:$AD$200,'LA2'!Q$1,0)),
IF(INDEX!$H$8=3,(VLOOKUP($A99,'LA3'!$A$1:$AD$200,'LA3'!Q$1,0)),
IF(INDEX!$H$8=4,(VLOOKUP($A99,'LA4'!$A$1:$AD$200,'LA4'!Q$1,0)),
IF(INDEX!$H$8=5,(VLOOKUP($A99,'LA5'!$A$1:$AD$200,'LA5'!Q$1,0)),
IF(INDEX!$H$8=6,(VLOOKUP($A99,'LA6'!$A$1:$AD$200,'LA6'!Q$1,0)),0)))))),".")</f>
        <v>0.01</v>
      </c>
      <c r="T99" s="27" t="str">
        <f>IFERROR(
IF(INDEX!$H$8=1,(VLOOKUP($A99,'LA1'!$A$1:$AD$200,'LA1'!R$1,0)),
IF(INDEX!$H$8=2,(VLOOKUP($A99,'LA2'!$A$1:$AD$200,'LA2'!R$1,0)),
IF(INDEX!$H$8=3,(VLOOKUP($A99,'LA3'!$A$1:$AD$200,'LA3'!R$1,0)),
IF(INDEX!$H$8=4,(VLOOKUP($A99,'LA4'!$A$1:$AD$200,'LA4'!R$1,0)),
IF(INDEX!$H$8=5,(VLOOKUP($A99,'LA5'!$A$1:$AD$200,'LA5'!R$1,0)),
IF(INDEX!$H$8=6,(VLOOKUP($A99,'LA6'!$A$1:$AD$200,'LA6'!R$1,0)),0)))))),".")</f>
        <v>-</v>
      </c>
      <c r="U99" s="27" t="str">
        <f>IFERROR(
IF(INDEX!$H$8=1,(VLOOKUP($A99,'LA1'!$A$1:$AD$200,'LA1'!S$1,0)),
IF(INDEX!$H$8=2,(VLOOKUP($A99,'LA2'!$A$1:$AD$200,'LA2'!S$1,0)),
IF(INDEX!$H$8=3,(VLOOKUP($A99,'LA3'!$A$1:$AD$200,'LA3'!S$1,0)),
IF(INDEX!$H$8=4,(VLOOKUP($A99,'LA4'!$A$1:$AD$200,'LA4'!S$1,0)),
IF(INDEX!$H$8=5,(VLOOKUP($A99,'LA5'!$A$1:$AD$200,'LA5'!S$1,0)),
IF(INDEX!$H$8=6,(VLOOKUP($A99,'LA6'!$A$1:$AD$200,'LA6'!S$1,0)),0)))))),".")</f>
        <v>-</v>
      </c>
      <c r="V99" s="27">
        <f>IFERROR(
IF(INDEX!$H$8=1,(VLOOKUP($A99,'LA1'!$A$1:$AD$200,'LA1'!T$1,0)),
IF(INDEX!$H$8=2,(VLOOKUP($A99,'LA2'!$A$1:$AD$200,'LA2'!T$1,0)),
IF(INDEX!$H$8=3,(VLOOKUP($A99,'LA3'!$A$1:$AD$200,'LA3'!T$1,0)),
IF(INDEX!$H$8=4,(VLOOKUP($A99,'LA4'!$A$1:$AD$200,'LA4'!T$1,0)),
IF(INDEX!$H$8=5,(VLOOKUP($A99,'LA5'!$A$1:$AD$200,'LA5'!T$1,0)),
IF(INDEX!$H$8=6,(VLOOKUP($A99,'LA6'!$A$1:$AD$200,'LA6'!T$1,0)),0)))))),".")</f>
        <v>0.01</v>
      </c>
      <c r="W99" s="27">
        <f>IFERROR(
IF(INDEX!$H$8=1,(VLOOKUP($A99,'LA1'!$A$1:$AD$200,'LA1'!U$1,0)),
IF(INDEX!$H$8=2,(VLOOKUP($A99,'LA2'!$A$1:$AD$200,'LA2'!U$1,0)),
IF(INDEX!$H$8=3,(VLOOKUP($A99,'LA3'!$A$1:$AD$200,'LA3'!U$1,0)),
IF(INDEX!$H$8=4,(VLOOKUP($A99,'LA4'!$A$1:$AD$200,'LA4'!U$1,0)),
IF(INDEX!$H$8=5,(VLOOKUP($A99,'LA5'!$A$1:$AD$200,'LA5'!U$1,0)),
IF(INDEX!$H$8=6,(VLOOKUP($A99,'LA6'!$A$1:$AD$200,'LA6'!U$1,0)),0)))))),".")</f>
        <v>0.08</v>
      </c>
      <c r="X99" s="27">
        <f>IFERROR(
IF(INDEX!$H$8=1,(VLOOKUP($A99,'LA1'!$A$1:$AD$200,'LA1'!V$1,0)),
IF(INDEX!$H$8=2,(VLOOKUP($A99,'LA2'!$A$1:$AD$200,'LA2'!V$1,0)),
IF(INDEX!$H$8=3,(VLOOKUP($A99,'LA3'!$A$1:$AD$200,'LA3'!V$1,0)),
IF(INDEX!$H$8=4,(VLOOKUP($A99,'LA4'!$A$1:$AD$200,'LA4'!V$1,0)),
IF(INDEX!$H$8=5,(VLOOKUP($A99,'LA5'!$A$1:$AD$200,'LA5'!V$1,0)),
IF(INDEX!$H$8=6,(VLOOKUP($A99,'LA6'!$A$1:$AD$200,'LA6'!V$1,0)),0)))))),".")</f>
        <v>0.03</v>
      </c>
      <c r="Y99" s="27">
        <f>IFERROR(
IF(INDEX!$H$8=1,(VLOOKUP($A99,'LA1'!$A$1:$AD$200,'LA1'!W$1,0)),
IF(INDEX!$H$8=2,(VLOOKUP($A99,'LA2'!$A$1:$AD$200,'LA2'!W$1,0)),
IF(INDEX!$H$8=3,(VLOOKUP($A99,'LA3'!$A$1:$AD$200,'LA3'!W$1,0)),
IF(INDEX!$H$8=4,(VLOOKUP($A99,'LA4'!$A$1:$AD$200,'LA4'!W$1,0)),
IF(INDEX!$H$8=5,(VLOOKUP($A99,'LA5'!$A$1:$AD$200,'LA5'!W$1,0)),
IF(INDEX!$H$8=6,(VLOOKUP($A99,'LA6'!$A$1:$AD$200,'LA6'!W$1,0)),0)))))),".")</f>
        <v>0.01</v>
      </c>
    </row>
    <row r="100" spans="1:25" s="7" customFormat="1" ht="11.25" x14ac:dyDescent="0.2">
      <c r="A100" s="13">
        <v>316</v>
      </c>
      <c r="B100" s="13" t="s">
        <v>211</v>
      </c>
      <c r="C100" s="96" t="s">
        <v>122</v>
      </c>
      <c r="D100" s="26">
        <f>IFERROR(
IF(INDEX!$H$8=1,(VLOOKUP($A100,'LA1'!$A$1:$AD$200,'LA1'!B$1,0)),
IF(INDEX!$H$8=2,(VLOOKUP($A100,'LA2'!$A$1:$AD$200,'LA2'!B$1,0)),
IF(INDEX!$H$8=3,(VLOOKUP($A100,'LA3'!$A$1:$AD$200,'LA3'!B$1,0)),
IF(INDEX!$H$8=4,(VLOOKUP($A100,'LA4'!$A$1:$AD$200,'LA4'!B$1,0)),
IF(INDEX!$H$8=5,(VLOOKUP($A100,'LA5'!$A$1:$AD$200,'LA5'!B$1,0)),
IF(INDEX!$H$8=6,(VLOOKUP($A100,'LA6'!$A$1:$AD$200,'LA6'!B$1,0)),0)))))),".")</f>
        <v>3460</v>
      </c>
      <c r="E100" s="27">
        <f>IFERROR(
IF(INDEX!$H$8=1,(VLOOKUP($A100,'LA1'!$A$1:$AD$200,'LA1'!C$1,0)),
IF(INDEX!$H$8=2,(VLOOKUP($A100,'LA2'!$A$1:$AD$200,'LA2'!C$1,0)),
IF(INDEX!$H$8=3,(VLOOKUP($A100,'LA3'!$A$1:$AD$200,'LA3'!C$1,0)),
IF(INDEX!$H$8=4,(VLOOKUP($A100,'LA4'!$A$1:$AD$200,'LA4'!C$1,0)),
IF(INDEX!$H$8=5,(VLOOKUP($A100,'LA5'!$A$1:$AD$200,'LA5'!C$1,0)),
IF(INDEX!$H$8=6,(VLOOKUP($A100,'LA6'!$A$1:$AD$200,'LA6'!C$1,0)),0)))))),".")</f>
        <v>0.92</v>
      </c>
      <c r="F100" s="27">
        <f>IFERROR(
IF(INDEX!$H$8=1,(VLOOKUP($A100,'LA1'!$A$1:$AD$200,'LA1'!D$1,0)),
IF(INDEX!$H$8=2,(VLOOKUP($A100,'LA2'!$A$1:$AD$200,'LA2'!D$1,0)),
IF(INDEX!$H$8=3,(VLOOKUP($A100,'LA3'!$A$1:$AD$200,'LA3'!D$1,0)),
IF(INDEX!$H$8=4,(VLOOKUP($A100,'LA4'!$A$1:$AD$200,'LA4'!D$1,0)),
IF(INDEX!$H$8=5,(VLOOKUP($A100,'LA5'!$A$1:$AD$200,'LA5'!D$1,0)),
IF(INDEX!$H$8=6,(VLOOKUP($A100,'LA6'!$A$1:$AD$200,'LA6'!D$1,0)),0)))))),".")</f>
        <v>0.91</v>
      </c>
      <c r="G100" s="27">
        <f>IFERROR(
IF(INDEX!$H$8=1,(VLOOKUP($A100,'LA1'!$A$1:$AD$200,'LA1'!E$1,0)),
IF(INDEX!$H$8=2,(VLOOKUP($A100,'LA2'!$A$1:$AD$200,'LA2'!E$1,0)),
IF(INDEX!$H$8=3,(VLOOKUP($A100,'LA3'!$A$1:$AD$200,'LA3'!E$1,0)),
IF(INDEX!$H$8=4,(VLOOKUP($A100,'LA4'!$A$1:$AD$200,'LA4'!E$1,0)),
IF(INDEX!$H$8=5,(VLOOKUP($A100,'LA5'!$A$1:$AD$200,'LA5'!E$1,0)),
IF(INDEX!$H$8=6,(VLOOKUP($A100,'LA6'!$A$1:$AD$200,'LA6'!E$1,0)),0)))))),".")</f>
        <v>0.19</v>
      </c>
      <c r="H100" s="27" t="str">
        <f>IFERROR(
IF(INDEX!$H$8=1,(VLOOKUP($A100,'LA1'!$A$1:$AD$200,'LA1'!F$1,0)),
IF(INDEX!$H$8=2,(VLOOKUP($A100,'LA2'!$A$1:$AD$200,'LA2'!F$1,0)),
IF(INDEX!$H$8=3,(VLOOKUP($A100,'LA3'!$A$1:$AD$200,'LA3'!F$1,0)),
IF(INDEX!$H$8=4,(VLOOKUP($A100,'LA4'!$A$1:$AD$200,'LA4'!F$1,0)),
IF(INDEX!$H$8=5,(VLOOKUP($A100,'LA5'!$A$1:$AD$200,'LA5'!F$1,0)),
IF(INDEX!$H$8=6,(VLOOKUP($A100,'LA6'!$A$1:$AD$200,'LA6'!F$1,0)),0)))))),".")</f>
        <v>-</v>
      </c>
      <c r="I100" s="27">
        <f>IFERROR(
IF(INDEX!$H$8=1,(VLOOKUP($A100,'LA1'!$A$1:$AD$200,'LA1'!G$1,0)),
IF(INDEX!$H$8=2,(VLOOKUP($A100,'LA2'!$A$1:$AD$200,'LA2'!G$1,0)),
IF(INDEX!$H$8=3,(VLOOKUP($A100,'LA3'!$A$1:$AD$200,'LA3'!G$1,0)),
IF(INDEX!$H$8=4,(VLOOKUP($A100,'LA4'!$A$1:$AD$200,'LA4'!G$1,0)),
IF(INDEX!$H$8=5,(VLOOKUP($A100,'LA5'!$A$1:$AD$200,'LA5'!G$1,0)),
IF(INDEX!$H$8=6,(VLOOKUP($A100,'LA6'!$A$1:$AD$200,'LA6'!G$1,0)),0)))))),".")</f>
        <v>7.0000000000000007E-2</v>
      </c>
      <c r="J100" s="27">
        <f>IFERROR(
IF(INDEX!$H$8=1,(VLOOKUP($A100,'LA1'!$A$1:$AD$200,'LA1'!H$1,0)),
IF(INDEX!$H$8=2,(VLOOKUP($A100,'LA2'!$A$1:$AD$200,'LA2'!H$1,0)),
IF(INDEX!$H$8=3,(VLOOKUP($A100,'LA3'!$A$1:$AD$200,'LA3'!H$1,0)),
IF(INDEX!$H$8=4,(VLOOKUP($A100,'LA4'!$A$1:$AD$200,'LA4'!H$1,0)),
IF(INDEX!$H$8=5,(VLOOKUP($A100,'LA5'!$A$1:$AD$200,'LA5'!H$1,0)),
IF(INDEX!$H$8=6,(VLOOKUP($A100,'LA6'!$A$1:$AD$200,'LA6'!H$1,0)),0)))))),".")</f>
        <v>0.26</v>
      </c>
      <c r="K100" s="27">
        <f>IFERROR(
IF(INDEX!$H$8=1,(VLOOKUP($A100,'LA1'!$A$1:$AD$200,'LA1'!I$1,0)),
IF(INDEX!$H$8=2,(VLOOKUP($A100,'LA2'!$A$1:$AD$200,'LA2'!I$1,0)),
IF(INDEX!$H$8=3,(VLOOKUP($A100,'LA3'!$A$1:$AD$200,'LA3'!I$1,0)),
IF(INDEX!$H$8=4,(VLOOKUP($A100,'LA4'!$A$1:$AD$200,'LA4'!I$1,0)),
IF(INDEX!$H$8=5,(VLOOKUP($A100,'LA5'!$A$1:$AD$200,'LA5'!I$1,0)),
IF(INDEX!$H$8=6,(VLOOKUP($A100,'LA6'!$A$1:$AD$200,'LA6'!I$1,0)),0)))))),".")</f>
        <v>0.39</v>
      </c>
      <c r="L100" s="27">
        <f>IFERROR(
IF(INDEX!$H$8=1,(VLOOKUP($A100,'LA1'!$A$1:$AD$200,'LA1'!J$1,0)),
IF(INDEX!$H$8=2,(VLOOKUP($A100,'LA2'!$A$1:$AD$200,'LA2'!J$1,0)),
IF(INDEX!$H$8=3,(VLOOKUP($A100,'LA3'!$A$1:$AD$200,'LA3'!J$1,0)),
IF(INDEX!$H$8=4,(VLOOKUP($A100,'LA4'!$A$1:$AD$200,'LA4'!J$1,0)),
IF(INDEX!$H$8=5,(VLOOKUP($A100,'LA5'!$A$1:$AD$200,'LA5'!J$1,0)),
IF(INDEX!$H$8=6,(VLOOKUP($A100,'LA6'!$A$1:$AD$200,'LA6'!J$1,0)),0)))))),".")</f>
        <v>0</v>
      </c>
      <c r="M100" s="27" t="str">
        <f>IFERROR(
IF(INDEX!$H$8=1,(VLOOKUP($A100,'LA1'!$A$1:$AD$200,'LA1'!K$1,0)),
IF(INDEX!$H$8=2,(VLOOKUP($A100,'LA2'!$A$1:$AD$200,'LA2'!K$1,0)),
IF(INDEX!$H$8=3,(VLOOKUP($A100,'LA3'!$A$1:$AD$200,'LA3'!K$1,0)),
IF(INDEX!$H$8=4,(VLOOKUP($A100,'LA4'!$A$1:$AD$200,'LA4'!K$1,0)),
IF(INDEX!$H$8=5,(VLOOKUP($A100,'LA5'!$A$1:$AD$200,'LA5'!K$1,0)),
IF(INDEX!$H$8=6,(VLOOKUP($A100,'LA6'!$A$1:$AD$200,'LA6'!K$1,0)),0)))))),".")</f>
        <v>x</v>
      </c>
      <c r="N100" s="27" t="str">
        <f>IFERROR(
IF(INDEX!$H$8=1,(VLOOKUP($A100,'LA1'!$A$1:$AD$200,'LA1'!L$1,0)),
IF(INDEX!$H$8=2,(VLOOKUP($A100,'LA2'!$A$1:$AD$200,'LA2'!L$1,0)),
IF(INDEX!$H$8=3,(VLOOKUP($A100,'LA3'!$A$1:$AD$200,'LA3'!L$1,0)),
IF(INDEX!$H$8=4,(VLOOKUP($A100,'LA4'!$A$1:$AD$200,'LA4'!L$1,0)),
IF(INDEX!$H$8=5,(VLOOKUP($A100,'LA5'!$A$1:$AD$200,'LA5'!L$1,0)),
IF(INDEX!$H$8=6,(VLOOKUP($A100,'LA6'!$A$1:$AD$200,'LA6'!L$1,0)),0)))))),".")</f>
        <v>-</v>
      </c>
      <c r="O100" s="27">
        <f>IFERROR(
IF(INDEX!$H$8=1,(VLOOKUP($A100,'LA1'!$A$1:$AD$200,'LA1'!M$1,0)),
IF(INDEX!$H$8=2,(VLOOKUP($A100,'LA2'!$A$1:$AD$200,'LA2'!M$1,0)),
IF(INDEX!$H$8=3,(VLOOKUP($A100,'LA3'!$A$1:$AD$200,'LA3'!M$1,0)),
IF(INDEX!$H$8=4,(VLOOKUP($A100,'LA4'!$A$1:$AD$200,'LA4'!M$1,0)),
IF(INDEX!$H$8=5,(VLOOKUP($A100,'LA5'!$A$1:$AD$200,'LA5'!M$1,0)),
IF(INDEX!$H$8=6,(VLOOKUP($A100,'LA6'!$A$1:$AD$200,'LA6'!M$1,0)),0)))))),".")</f>
        <v>0.03</v>
      </c>
      <c r="P100" s="27">
        <f>IFERROR(
IF(INDEX!$H$8=1,(VLOOKUP($A100,'LA1'!$A$1:$AD$200,'LA1'!N$1,0)),
IF(INDEX!$H$8=2,(VLOOKUP($A100,'LA2'!$A$1:$AD$200,'LA2'!N$1,0)),
IF(INDEX!$H$8=3,(VLOOKUP($A100,'LA3'!$A$1:$AD$200,'LA3'!N$1,0)),
IF(INDEX!$H$8=4,(VLOOKUP($A100,'LA4'!$A$1:$AD$200,'LA4'!N$1,0)),
IF(INDEX!$H$8=5,(VLOOKUP($A100,'LA5'!$A$1:$AD$200,'LA5'!N$1,0)),
IF(INDEX!$H$8=6,(VLOOKUP($A100,'LA6'!$A$1:$AD$200,'LA6'!N$1,0)),0)))))),".")</f>
        <v>0</v>
      </c>
      <c r="Q100" s="27" t="str">
        <f>IFERROR(
IF(INDEX!$H$8=1,(VLOOKUP($A100,'LA1'!$A$1:$AD$200,'LA1'!O$1,0)),
IF(INDEX!$H$8=2,(VLOOKUP($A100,'LA2'!$A$1:$AD$200,'LA2'!O$1,0)),
IF(INDEX!$H$8=3,(VLOOKUP($A100,'LA3'!$A$1:$AD$200,'LA3'!O$1,0)),
IF(INDEX!$H$8=4,(VLOOKUP($A100,'LA4'!$A$1:$AD$200,'LA4'!O$1,0)),
IF(INDEX!$H$8=5,(VLOOKUP($A100,'LA5'!$A$1:$AD$200,'LA5'!O$1,0)),
IF(INDEX!$H$8=6,(VLOOKUP($A100,'LA6'!$A$1:$AD$200,'LA6'!O$1,0)),0)))))),".")</f>
        <v>-</v>
      </c>
      <c r="R100" s="27" t="str">
        <f>IFERROR(
IF(INDEX!$H$8=1,(VLOOKUP($A100,'LA1'!$A$1:$AD$200,'LA1'!P$1,0)),
IF(INDEX!$H$8=2,(VLOOKUP($A100,'LA2'!$A$1:$AD$200,'LA2'!P$1,0)),
IF(INDEX!$H$8=3,(VLOOKUP($A100,'LA3'!$A$1:$AD$200,'LA3'!P$1,0)),
IF(INDEX!$H$8=4,(VLOOKUP($A100,'LA4'!$A$1:$AD$200,'LA4'!P$1,0)),
IF(INDEX!$H$8=5,(VLOOKUP($A100,'LA5'!$A$1:$AD$200,'LA5'!P$1,0)),
IF(INDEX!$H$8=6,(VLOOKUP($A100,'LA6'!$A$1:$AD$200,'LA6'!P$1,0)),0)))))),".")</f>
        <v>-</v>
      </c>
      <c r="S100" s="27" t="str">
        <f>IFERROR(
IF(INDEX!$H$8=1,(VLOOKUP($A100,'LA1'!$A$1:$AD$200,'LA1'!Q$1,0)),
IF(INDEX!$H$8=2,(VLOOKUP($A100,'LA2'!$A$1:$AD$200,'LA2'!Q$1,0)),
IF(INDEX!$H$8=3,(VLOOKUP($A100,'LA3'!$A$1:$AD$200,'LA3'!Q$1,0)),
IF(INDEX!$H$8=4,(VLOOKUP($A100,'LA4'!$A$1:$AD$200,'LA4'!Q$1,0)),
IF(INDEX!$H$8=5,(VLOOKUP($A100,'LA5'!$A$1:$AD$200,'LA5'!Q$1,0)),
IF(INDEX!$H$8=6,(VLOOKUP($A100,'LA6'!$A$1:$AD$200,'LA6'!Q$1,0)),0)))))),".")</f>
        <v>-</v>
      </c>
      <c r="T100" s="27" t="str">
        <f>IFERROR(
IF(INDEX!$H$8=1,(VLOOKUP($A100,'LA1'!$A$1:$AD$200,'LA1'!R$1,0)),
IF(INDEX!$H$8=2,(VLOOKUP($A100,'LA2'!$A$1:$AD$200,'LA2'!R$1,0)),
IF(INDEX!$H$8=3,(VLOOKUP($A100,'LA3'!$A$1:$AD$200,'LA3'!R$1,0)),
IF(INDEX!$H$8=4,(VLOOKUP($A100,'LA4'!$A$1:$AD$200,'LA4'!R$1,0)),
IF(INDEX!$H$8=5,(VLOOKUP($A100,'LA5'!$A$1:$AD$200,'LA5'!R$1,0)),
IF(INDEX!$H$8=6,(VLOOKUP($A100,'LA6'!$A$1:$AD$200,'LA6'!R$1,0)),0)))))),".")</f>
        <v>x</v>
      </c>
      <c r="U100" s="27" t="str">
        <f>IFERROR(
IF(INDEX!$H$8=1,(VLOOKUP($A100,'LA1'!$A$1:$AD$200,'LA1'!S$1,0)),
IF(INDEX!$H$8=2,(VLOOKUP($A100,'LA2'!$A$1:$AD$200,'LA2'!S$1,0)),
IF(INDEX!$H$8=3,(VLOOKUP($A100,'LA3'!$A$1:$AD$200,'LA3'!S$1,0)),
IF(INDEX!$H$8=4,(VLOOKUP($A100,'LA4'!$A$1:$AD$200,'LA4'!S$1,0)),
IF(INDEX!$H$8=5,(VLOOKUP($A100,'LA5'!$A$1:$AD$200,'LA5'!S$1,0)),
IF(INDEX!$H$8=6,(VLOOKUP($A100,'LA6'!$A$1:$AD$200,'LA6'!S$1,0)),0)))))),".")</f>
        <v>x</v>
      </c>
      <c r="V100" s="27" t="str">
        <f>IFERROR(
IF(INDEX!$H$8=1,(VLOOKUP($A100,'LA1'!$A$1:$AD$200,'LA1'!T$1,0)),
IF(INDEX!$H$8=2,(VLOOKUP($A100,'LA2'!$A$1:$AD$200,'LA2'!T$1,0)),
IF(INDEX!$H$8=3,(VLOOKUP($A100,'LA3'!$A$1:$AD$200,'LA3'!T$1,0)),
IF(INDEX!$H$8=4,(VLOOKUP($A100,'LA4'!$A$1:$AD$200,'LA4'!T$1,0)),
IF(INDEX!$H$8=5,(VLOOKUP($A100,'LA5'!$A$1:$AD$200,'LA5'!T$1,0)),
IF(INDEX!$H$8=6,(VLOOKUP($A100,'LA6'!$A$1:$AD$200,'LA6'!T$1,0)),0)))))),".")</f>
        <v>-</v>
      </c>
      <c r="W100" s="27">
        <f>IFERROR(
IF(INDEX!$H$8=1,(VLOOKUP($A100,'LA1'!$A$1:$AD$200,'LA1'!U$1,0)),
IF(INDEX!$H$8=2,(VLOOKUP($A100,'LA2'!$A$1:$AD$200,'LA2'!U$1,0)),
IF(INDEX!$H$8=3,(VLOOKUP($A100,'LA3'!$A$1:$AD$200,'LA3'!U$1,0)),
IF(INDEX!$H$8=4,(VLOOKUP($A100,'LA4'!$A$1:$AD$200,'LA4'!U$1,0)),
IF(INDEX!$H$8=5,(VLOOKUP($A100,'LA5'!$A$1:$AD$200,'LA5'!U$1,0)),
IF(INDEX!$H$8=6,(VLOOKUP($A100,'LA6'!$A$1:$AD$200,'LA6'!U$1,0)),0)))))),".")</f>
        <v>0.05</v>
      </c>
      <c r="X100" s="27">
        <f>IFERROR(
IF(INDEX!$H$8=1,(VLOOKUP($A100,'LA1'!$A$1:$AD$200,'LA1'!V$1,0)),
IF(INDEX!$H$8=2,(VLOOKUP($A100,'LA2'!$A$1:$AD$200,'LA2'!V$1,0)),
IF(INDEX!$H$8=3,(VLOOKUP($A100,'LA3'!$A$1:$AD$200,'LA3'!V$1,0)),
IF(INDEX!$H$8=4,(VLOOKUP($A100,'LA4'!$A$1:$AD$200,'LA4'!V$1,0)),
IF(INDEX!$H$8=5,(VLOOKUP($A100,'LA5'!$A$1:$AD$200,'LA5'!V$1,0)),
IF(INDEX!$H$8=6,(VLOOKUP($A100,'LA6'!$A$1:$AD$200,'LA6'!V$1,0)),0)))))),".")</f>
        <v>0.01</v>
      </c>
      <c r="Y100" s="27">
        <f>IFERROR(
IF(INDEX!$H$8=1,(VLOOKUP($A100,'LA1'!$A$1:$AD$200,'LA1'!W$1,0)),
IF(INDEX!$H$8=2,(VLOOKUP($A100,'LA2'!$A$1:$AD$200,'LA2'!W$1,0)),
IF(INDEX!$H$8=3,(VLOOKUP($A100,'LA3'!$A$1:$AD$200,'LA3'!W$1,0)),
IF(INDEX!$H$8=4,(VLOOKUP($A100,'LA4'!$A$1:$AD$200,'LA4'!W$1,0)),
IF(INDEX!$H$8=5,(VLOOKUP($A100,'LA5'!$A$1:$AD$200,'LA5'!W$1,0)),
IF(INDEX!$H$8=6,(VLOOKUP($A100,'LA6'!$A$1:$AD$200,'LA6'!W$1,0)),0)))))),".")</f>
        <v>0.02</v>
      </c>
    </row>
    <row r="101" spans="1:25" s="7" customFormat="1" ht="11.25" x14ac:dyDescent="0.2">
      <c r="A101" s="13">
        <v>926</v>
      </c>
      <c r="B101" s="13" t="s">
        <v>212</v>
      </c>
      <c r="C101" s="96" t="s">
        <v>120</v>
      </c>
      <c r="D101" s="26">
        <f>IFERROR(
IF(INDEX!$H$8=1,(VLOOKUP($A101,'LA1'!$A$1:$AD$200,'LA1'!B$1,0)),
IF(INDEX!$H$8=2,(VLOOKUP($A101,'LA2'!$A$1:$AD$200,'LA2'!B$1,0)),
IF(INDEX!$H$8=3,(VLOOKUP($A101,'LA3'!$A$1:$AD$200,'LA3'!B$1,0)),
IF(INDEX!$H$8=4,(VLOOKUP($A101,'LA4'!$A$1:$AD$200,'LA4'!B$1,0)),
IF(INDEX!$H$8=5,(VLOOKUP($A101,'LA5'!$A$1:$AD$200,'LA5'!B$1,0)),
IF(INDEX!$H$8=6,(VLOOKUP($A101,'LA6'!$A$1:$AD$200,'LA6'!B$1,0)),0)))))),".")</f>
        <v>8810</v>
      </c>
      <c r="E101" s="27">
        <f>IFERROR(
IF(INDEX!$H$8=1,(VLOOKUP($A101,'LA1'!$A$1:$AD$200,'LA1'!C$1,0)),
IF(INDEX!$H$8=2,(VLOOKUP($A101,'LA2'!$A$1:$AD$200,'LA2'!C$1,0)),
IF(INDEX!$H$8=3,(VLOOKUP($A101,'LA3'!$A$1:$AD$200,'LA3'!C$1,0)),
IF(INDEX!$H$8=4,(VLOOKUP($A101,'LA4'!$A$1:$AD$200,'LA4'!C$1,0)),
IF(INDEX!$H$8=5,(VLOOKUP($A101,'LA5'!$A$1:$AD$200,'LA5'!C$1,0)),
IF(INDEX!$H$8=6,(VLOOKUP($A101,'LA6'!$A$1:$AD$200,'LA6'!C$1,0)),0)))))),".")</f>
        <v>0.91</v>
      </c>
      <c r="F101" s="27">
        <f>IFERROR(
IF(INDEX!$H$8=1,(VLOOKUP($A101,'LA1'!$A$1:$AD$200,'LA1'!D$1,0)),
IF(INDEX!$H$8=2,(VLOOKUP($A101,'LA2'!$A$1:$AD$200,'LA2'!D$1,0)),
IF(INDEX!$H$8=3,(VLOOKUP($A101,'LA3'!$A$1:$AD$200,'LA3'!D$1,0)),
IF(INDEX!$H$8=4,(VLOOKUP($A101,'LA4'!$A$1:$AD$200,'LA4'!D$1,0)),
IF(INDEX!$H$8=5,(VLOOKUP($A101,'LA5'!$A$1:$AD$200,'LA5'!D$1,0)),
IF(INDEX!$H$8=6,(VLOOKUP($A101,'LA6'!$A$1:$AD$200,'LA6'!D$1,0)),0)))))),".")</f>
        <v>0.89</v>
      </c>
      <c r="G101" s="27">
        <f>IFERROR(
IF(INDEX!$H$8=1,(VLOOKUP($A101,'LA1'!$A$1:$AD$200,'LA1'!E$1,0)),
IF(INDEX!$H$8=2,(VLOOKUP($A101,'LA2'!$A$1:$AD$200,'LA2'!E$1,0)),
IF(INDEX!$H$8=3,(VLOOKUP($A101,'LA3'!$A$1:$AD$200,'LA3'!E$1,0)),
IF(INDEX!$H$8=4,(VLOOKUP($A101,'LA4'!$A$1:$AD$200,'LA4'!E$1,0)),
IF(INDEX!$H$8=5,(VLOOKUP($A101,'LA5'!$A$1:$AD$200,'LA5'!E$1,0)),
IF(INDEX!$H$8=6,(VLOOKUP($A101,'LA6'!$A$1:$AD$200,'LA6'!E$1,0)),0)))))),".")</f>
        <v>0.4</v>
      </c>
      <c r="H101" s="27" t="str">
        <f>IFERROR(
IF(INDEX!$H$8=1,(VLOOKUP($A101,'LA1'!$A$1:$AD$200,'LA1'!F$1,0)),
IF(INDEX!$H$8=2,(VLOOKUP($A101,'LA2'!$A$1:$AD$200,'LA2'!F$1,0)),
IF(INDEX!$H$8=3,(VLOOKUP($A101,'LA3'!$A$1:$AD$200,'LA3'!F$1,0)),
IF(INDEX!$H$8=4,(VLOOKUP($A101,'LA4'!$A$1:$AD$200,'LA4'!F$1,0)),
IF(INDEX!$H$8=5,(VLOOKUP($A101,'LA5'!$A$1:$AD$200,'LA5'!F$1,0)),
IF(INDEX!$H$8=6,(VLOOKUP($A101,'LA6'!$A$1:$AD$200,'LA6'!F$1,0)),0)))))),".")</f>
        <v>-</v>
      </c>
      <c r="I101" s="27">
        <f>IFERROR(
IF(INDEX!$H$8=1,(VLOOKUP($A101,'LA1'!$A$1:$AD$200,'LA1'!G$1,0)),
IF(INDEX!$H$8=2,(VLOOKUP($A101,'LA2'!$A$1:$AD$200,'LA2'!G$1,0)),
IF(INDEX!$H$8=3,(VLOOKUP($A101,'LA3'!$A$1:$AD$200,'LA3'!G$1,0)),
IF(INDEX!$H$8=4,(VLOOKUP($A101,'LA4'!$A$1:$AD$200,'LA4'!G$1,0)),
IF(INDEX!$H$8=5,(VLOOKUP($A101,'LA5'!$A$1:$AD$200,'LA5'!G$1,0)),
IF(INDEX!$H$8=6,(VLOOKUP($A101,'LA6'!$A$1:$AD$200,'LA6'!G$1,0)),0)))))),".")</f>
        <v>0.04</v>
      </c>
      <c r="J101" s="27">
        <f>IFERROR(
IF(INDEX!$H$8=1,(VLOOKUP($A101,'LA1'!$A$1:$AD$200,'LA1'!H$1,0)),
IF(INDEX!$H$8=2,(VLOOKUP($A101,'LA2'!$A$1:$AD$200,'LA2'!H$1,0)),
IF(INDEX!$H$8=3,(VLOOKUP($A101,'LA3'!$A$1:$AD$200,'LA3'!H$1,0)),
IF(INDEX!$H$8=4,(VLOOKUP($A101,'LA4'!$A$1:$AD$200,'LA4'!H$1,0)),
IF(INDEX!$H$8=5,(VLOOKUP($A101,'LA5'!$A$1:$AD$200,'LA5'!H$1,0)),
IF(INDEX!$H$8=6,(VLOOKUP($A101,'LA6'!$A$1:$AD$200,'LA6'!H$1,0)),0)))))),".")</f>
        <v>0.33</v>
      </c>
      <c r="K101" s="27">
        <f>IFERROR(
IF(INDEX!$H$8=1,(VLOOKUP($A101,'LA1'!$A$1:$AD$200,'LA1'!I$1,0)),
IF(INDEX!$H$8=2,(VLOOKUP($A101,'LA2'!$A$1:$AD$200,'LA2'!I$1,0)),
IF(INDEX!$H$8=3,(VLOOKUP($A101,'LA3'!$A$1:$AD$200,'LA3'!I$1,0)),
IF(INDEX!$H$8=4,(VLOOKUP($A101,'LA4'!$A$1:$AD$200,'LA4'!I$1,0)),
IF(INDEX!$H$8=5,(VLOOKUP($A101,'LA5'!$A$1:$AD$200,'LA5'!I$1,0)),
IF(INDEX!$H$8=6,(VLOOKUP($A101,'LA6'!$A$1:$AD$200,'LA6'!I$1,0)),0)))))),".")</f>
        <v>0.11</v>
      </c>
      <c r="L101" s="27">
        <f>IFERROR(
IF(INDEX!$H$8=1,(VLOOKUP($A101,'LA1'!$A$1:$AD$200,'LA1'!J$1,0)),
IF(INDEX!$H$8=2,(VLOOKUP($A101,'LA2'!$A$1:$AD$200,'LA2'!J$1,0)),
IF(INDEX!$H$8=3,(VLOOKUP($A101,'LA3'!$A$1:$AD$200,'LA3'!J$1,0)),
IF(INDEX!$H$8=4,(VLOOKUP($A101,'LA4'!$A$1:$AD$200,'LA4'!J$1,0)),
IF(INDEX!$H$8=5,(VLOOKUP($A101,'LA5'!$A$1:$AD$200,'LA5'!J$1,0)),
IF(INDEX!$H$8=6,(VLOOKUP($A101,'LA6'!$A$1:$AD$200,'LA6'!J$1,0)),0)))))),".")</f>
        <v>0</v>
      </c>
      <c r="M101" s="27">
        <f>IFERROR(
IF(INDEX!$H$8=1,(VLOOKUP($A101,'LA1'!$A$1:$AD$200,'LA1'!K$1,0)),
IF(INDEX!$H$8=2,(VLOOKUP($A101,'LA2'!$A$1:$AD$200,'LA2'!K$1,0)),
IF(INDEX!$H$8=3,(VLOOKUP($A101,'LA3'!$A$1:$AD$200,'LA3'!K$1,0)),
IF(INDEX!$H$8=4,(VLOOKUP($A101,'LA4'!$A$1:$AD$200,'LA4'!K$1,0)),
IF(INDEX!$H$8=5,(VLOOKUP($A101,'LA5'!$A$1:$AD$200,'LA5'!K$1,0)),
IF(INDEX!$H$8=6,(VLOOKUP($A101,'LA6'!$A$1:$AD$200,'LA6'!K$1,0)),0)))))),".")</f>
        <v>0</v>
      </c>
      <c r="N101" s="27" t="str">
        <f>IFERROR(
IF(INDEX!$H$8=1,(VLOOKUP($A101,'LA1'!$A$1:$AD$200,'LA1'!L$1,0)),
IF(INDEX!$H$8=2,(VLOOKUP($A101,'LA2'!$A$1:$AD$200,'LA2'!L$1,0)),
IF(INDEX!$H$8=3,(VLOOKUP($A101,'LA3'!$A$1:$AD$200,'LA3'!L$1,0)),
IF(INDEX!$H$8=4,(VLOOKUP($A101,'LA4'!$A$1:$AD$200,'LA4'!L$1,0)),
IF(INDEX!$H$8=5,(VLOOKUP($A101,'LA5'!$A$1:$AD$200,'LA5'!L$1,0)),
IF(INDEX!$H$8=6,(VLOOKUP($A101,'LA6'!$A$1:$AD$200,'LA6'!L$1,0)),0)))))),".")</f>
        <v>-</v>
      </c>
      <c r="O101" s="27">
        <f>IFERROR(
IF(INDEX!$H$8=1,(VLOOKUP($A101,'LA1'!$A$1:$AD$200,'LA1'!M$1,0)),
IF(INDEX!$H$8=2,(VLOOKUP($A101,'LA2'!$A$1:$AD$200,'LA2'!M$1,0)),
IF(INDEX!$H$8=3,(VLOOKUP($A101,'LA3'!$A$1:$AD$200,'LA3'!M$1,0)),
IF(INDEX!$H$8=4,(VLOOKUP($A101,'LA4'!$A$1:$AD$200,'LA4'!M$1,0)),
IF(INDEX!$H$8=5,(VLOOKUP($A101,'LA5'!$A$1:$AD$200,'LA5'!M$1,0)),
IF(INDEX!$H$8=6,(VLOOKUP($A101,'LA6'!$A$1:$AD$200,'LA6'!M$1,0)),0)))))),".")</f>
        <v>0.06</v>
      </c>
      <c r="P101" s="27" t="str">
        <f>IFERROR(
IF(INDEX!$H$8=1,(VLOOKUP($A101,'LA1'!$A$1:$AD$200,'LA1'!N$1,0)),
IF(INDEX!$H$8=2,(VLOOKUP($A101,'LA2'!$A$1:$AD$200,'LA2'!N$1,0)),
IF(INDEX!$H$8=3,(VLOOKUP($A101,'LA3'!$A$1:$AD$200,'LA3'!N$1,0)),
IF(INDEX!$H$8=4,(VLOOKUP($A101,'LA4'!$A$1:$AD$200,'LA4'!N$1,0)),
IF(INDEX!$H$8=5,(VLOOKUP($A101,'LA5'!$A$1:$AD$200,'LA5'!N$1,0)),
IF(INDEX!$H$8=6,(VLOOKUP($A101,'LA6'!$A$1:$AD$200,'LA6'!N$1,0)),0)))))),".")</f>
        <v>x</v>
      </c>
      <c r="Q101" s="27" t="str">
        <f>IFERROR(
IF(INDEX!$H$8=1,(VLOOKUP($A101,'LA1'!$A$1:$AD$200,'LA1'!O$1,0)),
IF(INDEX!$H$8=2,(VLOOKUP($A101,'LA2'!$A$1:$AD$200,'LA2'!O$1,0)),
IF(INDEX!$H$8=3,(VLOOKUP($A101,'LA3'!$A$1:$AD$200,'LA3'!O$1,0)),
IF(INDEX!$H$8=4,(VLOOKUP($A101,'LA4'!$A$1:$AD$200,'LA4'!O$1,0)),
IF(INDEX!$H$8=5,(VLOOKUP($A101,'LA5'!$A$1:$AD$200,'LA5'!O$1,0)),
IF(INDEX!$H$8=6,(VLOOKUP($A101,'LA6'!$A$1:$AD$200,'LA6'!O$1,0)),0)))))),".")</f>
        <v>-</v>
      </c>
      <c r="R101" s="27">
        <f>IFERROR(
IF(INDEX!$H$8=1,(VLOOKUP($A101,'LA1'!$A$1:$AD$200,'LA1'!P$1,0)),
IF(INDEX!$H$8=2,(VLOOKUP($A101,'LA2'!$A$1:$AD$200,'LA2'!P$1,0)),
IF(INDEX!$H$8=3,(VLOOKUP($A101,'LA3'!$A$1:$AD$200,'LA3'!P$1,0)),
IF(INDEX!$H$8=4,(VLOOKUP($A101,'LA4'!$A$1:$AD$200,'LA4'!P$1,0)),
IF(INDEX!$H$8=5,(VLOOKUP($A101,'LA5'!$A$1:$AD$200,'LA5'!P$1,0)),
IF(INDEX!$H$8=6,(VLOOKUP($A101,'LA6'!$A$1:$AD$200,'LA6'!P$1,0)),0)))))),".")</f>
        <v>0.01</v>
      </c>
      <c r="S101" s="27">
        <f>IFERROR(
IF(INDEX!$H$8=1,(VLOOKUP($A101,'LA1'!$A$1:$AD$200,'LA1'!Q$1,0)),
IF(INDEX!$H$8=2,(VLOOKUP($A101,'LA2'!$A$1:$AD$200,'LA2'!Q$1,0)),
IF(INDEX!$H$8=3,(VLOOKUP($A101,'LA3'!$A$1:$AD$200,'LA3'!Q$1,0)),
IF(INDEX!$H$8=4,(VLOOKUP($A101,'LA4'!$A$1:$AD$200,'LA4'!Q$1,0)),
IF(INDEX!$H$8=5,(VLOOKUP($A101,'LA5'!$A$1:$AD$200,'LA5'!Q$1,0)),
IF(INDEX!$H$8=6,(VLOOKUP($A101,'LA6'!$A$1:$AD$200,'LA6'!Q$1,0)),0)))))),".")</f>
        <v>0.01</v>
      </c>
      <c r="T101" s="27" t="str">
        <f>IFERROR(
IF(INDEX!$H$8=1,(VLOOKUP($A101,'LA1'!$A$1:$AD$200,'LA1'!R$1,0)),
IF(INDEX!$H$8=2,(VLOOKUP($A101,'LA2'!$A$1:$AD$200,'LA2'!R$1,0)),
IF(INDEX!$H$8=3,(VLOOKUP($A101,'LA3'!$A$1:$AD$200,'LA3'!R$1,0)),
IF(INDEX!$H$8=4,(VLOOKUP($A101,'LA4'!$A$1:$AD$200,'LA4'!R$1,0)),
IF(INDEX!$H$8=5,(VLOOKUP($A101,'LA5'!$A$1:$AD$200,'LA5'!R$1,0)),
IF(INDEX!$H$8=6,(VLOOKUP($A101,'LA6'!$A$1:$AD$200,'LA6'!R$1,0)),0)))))),".")</f>
        <v>-</v>
      </c>
      <c r="U101" s="27" t="str">
        <f>IFERROR(
IF(INDEX!$H$8=1,(VLOOKUP($A101,'LA1'!$A$1:$AD$200,'LA1'!S$1,0)),
IF(INDEX!$H$8=2,(VLOOKUP($A101,'LA2'!$A$1:$AD$200,'LA2'!S$1,0)),
IF(INDEX!$H$8=3,(VLOOKUP($A101,'LA3'!$A$1:$AD$200,'LA3'!S$1,0)),
IF(INDEX!$H$8=4,(VLOOKUP($A101,'LA4'!$A$1:$AD$200,'LA4'!S$1,0)),
IF(INDEX!$H$8=5,(VLOOKUP($A101,'LA5'!$A$1:$AD$200,'LA5'!S$1,0)),
IF(INDEX!$H$8=6,(VLOOKUP($A101,'LA6'!$A$1:$AD$200,'LA6'!S$1,0)),0)))))),".")</f>
        <v>-</v>
      </c>
      <c r="V101" s="27">
        <f>IFERROR(
IF(INDEX!$H$8=1,(VLOOKUP($A101,'LA1'!$A$1:$AD$200,'LA1'!T$1,0)),
IF(INDEX!$H$8=2,(VLOOKUP($A101,'LA2'!$A$1:$AD$200,'LA2'!T$1,0)),
IF(INDEX!$H$8=3,(VLOOKUP($A101,'LA3'!$A$1:$AD$200,'LA3'!T$1,0)),
IF(INDEX!$H$8=4,(VLOOKUP($A101,'LA4'!$A$1:$AD$200,'LA4'!T$1,0)),
IF(INDEX!$H$8=5,(VLOOKUP($A101,'LA5'!$A$1:$AD$200,'LA5'!T$1,0)),
IF(INDEX!$H$8=6,(VLOOKUP($A101,'LA6'!$A$1:$AD$200,'LA6'!T$1,0)),0)))))),".")</f>
        <v>0.01</v>
      </c>
      <c r="W101" s="27">
        <f>IFERROR(
IF(INDEX!$H$8=1,(VLOOKUP($A101,'LA1'!$A$1:$AD$200,'LA1'!U$1,0)),
IF(INDEX!$H$8=2,(VLOOKUP($A101,'LA2'!$A$1:$AD$200,'LA2'!U$1,0)),
IF(INDEX!$H$8=3,(VLOOKUP($A101,'LA3'!$A$1:$AD$200,'LA3'!U$1,0)),
IF(INDEX!$H$8=4,(VLOOKUP($A101,'LA4'!$A$1:$AD$200,'LA4'!U$1,0)),
IF(INDEX!$H$8=5,(VLOOKUP($A101,'LA5'!$A$1:$AD$200,'LA5'!U$1,0)),
IF(INDEX!$H$8=6,(VLOOKUP($A101,'LA6'!$A$1:$AD$200,'LA6'!U$1,0)),0)))))),".")</f>
        <v>0.06</v>
      </c>
      <c r="X101" s="27">
        <f>IFERROR(
IF(INDEX!$H$8=1,(VLOOKUP($A101,'LA1'!$A$1:$AD$200,'LA1'!V$1,0)),
IF(INDEX!$H$8=2,(VLOOKUP($A101,'LA2'!$A$1:$AD$200,'LA2'!V$1,0)),
IF(INDEX!$H$8=3,(VLOOKUP($A101,'LA3'!$A$1:$AD$200,'LA3'!V$1,0)),
IF(INDEX!$H$8=4,(VLOOKUP($A101,'LA4'!$A$1:$AD$200,'LA4'!V$1,0)),
IF(INDEX!$H$8=5,(VLOOKUP($A101,'LA5'!$A$1:$AD$200,'LA5'!V$1,0)),
IF(INDEX!$H$8=6,(VLOOKUP($A101,'LA6'!$A$1:$AD$200,'LA6'!V$1,0)),0)))))),".")</f>
        <v>0.02</v>
      </c>
      <c r="Y101" s="27">
        <f>IFERROR(
IF(INDEX!$H$8=1,(VLOOKUP($A101,'LA1'!$A$1:$AD$200,'LA1'!W$1,0)),
IF(INDEX!$H$8=2,(VLOOKUP($A101,'LA2'!$A$1:$AD$200,'LA2'!W$1,0)),
IF(INDEX!$H$8=3,(VLOOKUP($A101,'LA3'!$A$1:$AD$200,'LA3'!W$1,0)),
IF(INDEX!$H$8=4,(VLOOKUP($A101,'LA4'!$A$1:$AD$200,'LA4'!W$1,0)),
IF(INDEX!$H$8=5,(VLOOKUP($A101,'LA5'!$A$1:$AD$200,'LA5'!W$1,0)),
IF(INDEX!$H$8=6,(VLOOKUP($A101,'LA6'!$A$1:$AD$200,'LA6'!W$1,0)),0)))))),".")</f>
        <v>0.01</v>
      </c>
    </row>
    <row r="102" spans="1:25" s="7" customFormat="1" ht="11.25" x14ac:dyDescent="0.2">
      <c r="A102" s="13">
        <v>812</v>
      </c>
      <c r="B102" s="13" t="s">
        <v>213</v>
      </c>
      <c r="C102" s="96" t="s">
        <v>114</v>
      </c>
      <c r="D102" s="26">
        <f>IFERROR(
IF(INDEX!$H$8=1,(VLOOKUP($A102,'LA1'!$A$1:$AD$200,'LA1'!B$1,0)),
IF(INDEX!$H$8=2,(VLOOKUP($A102,'LA2'!$A$1:$AD$200,'LA2'!B$1,0)),
IF(INDEX!$H$8=3,(VLOOKUP($A102,'LA3'!$A$1:$AD$200,'LA3'!B$1,0)),
IF(INDEX!$H$8=4,(VLOOKUP($A102,'LA4'!$A$1:$AD$200,'LA4'!B$1,0)),
IF(INDEX!$H$8=5,(VLOOKUP($A102,'LA5'!$A$1:$AD$200,'LA5'!B$1,0)),
IF(INDEX!$H$8=6,(VLOOKUP($A102,'LA6'!$A$1:$AD$200,'LA6'!B$1,0)),0)))))),".")</f>
        <v>1800</v>
      </c>
      <c r="E102" s="27">
        <f>IFERROR(
IF(INDEX!$H$8=1,(VLOOKUP($A102,'LA1'!$A$1:$AD$200,'LA1'!C$1,0)),
IF(INDEX!$H$8=2,(VLOOKUP($A102,'LA2'!$A$1:$AD$200,'LA2'!C$1,0)),
IF(INDEX!$H$8=3,(VLOOKUP($A102,'LA3'!$A$1:$AD$200,'LA3'!C$1,0)),
IF(INDEX!$H$8=4,(VLOOKUP($A102,'LA4'!$A$1:$AD$200,'LA4'!C$1,0)),
IF(INDEX!$H$8=5,(VLOOKUP($A102,'LA5'!$A$1:$AD$200,'LA5'!C$1,0)),
IF(INDEX!$H$8=6,(VLOOKUP($A102,'LA6'!$A$1:$AD$200,'LA6'!C$1,0)),0)))))),".")</f>
        <v>0.89</v>
      </c>
      <c r="F102" s="27">
        <f>IFERROR(
IF(INDEX!$H$8=1,(VLOOKUP($A102,'LA1'!$A$1:$AD$200,'LA1'!D$1,0)),
IF(INDEX!$H$8=2,(VLOOKUP($A102,'LA2'!$A$1:$AD$200,'LA2'!D$1,0)),
IF(INDEX!$H$8=3,(VLOOKUP($A102,'LA3'!$A$1:$AD$200,'LA3'!D$1,0)),
IF(INDEX!$H$8=4,(VLOOKUP($A102,'LA4'!$A$1:$AD$200,'LA4'!D$1,0)),
IF(INDEX!$H$8=5,(VLOOKUP($A102,'LA5'!$A$1:$AD$200,'LA5'!D$1,0)),
IF(INDEX!$H$8=6,(VLOOKUP($A102,'LA6'!$A$1:$AD$200,'LA6'!D$1,0)),0)))))),".")</f>
        <v>0.88</v>
      </c>
      <c r="G102" s="27">
        <f>IFERROR(
IF(INDEX!$H$8=1,(VLOOKUP($A102,'LA1'!$A$1:$AD$200,'LA1'!E$1,0)),
IF(INDEX!$H$8=2,(VLOOKUP($A102,'LA2'!$A$1:$AD$200,'LA2'!E$1,0)),
IF(INDEX!$H$8=3,(VLOOKUP($A102,'LA3'!$A$1:$AD$200,'LA3'!E$1,0)),
IF(INDEX!$H$8=4,(VLOOKUP($A102,'LA4'!$A$1:$AD$200,'LA4'!E$1,0)),
IF(INDEX!$H$8=5,(VLOOKUP($A102,'LA5'!$A$1:$AD$200,'LA5'!E$1,0)),
IF(INDEX!$H$8=6,(VLOOKUP($A102,'LA6'!$A$1:$AD$200,'LA6'!E$1,0)),0)))))),".")</f>
        <v>0.39</v>
      </c>
      <c r="H102" s="27" t="str">
        <f>IFERROR(
IF(INDEX!$H$8=1,(VLOOKUP($A102,'LA1'!$A$1:$AD$200,'LA1'!F$1,0)),
IF(INDEX!$H$8=2,(VLOOKUP($A102,'LA2'!$A$1:$AD$200,'LA2'!F$1,0)),
IF(INDEX!$H$8=3,(VLOOKUP($A102,'LA3'!$A$1:$AD$200,'LA3'!F$1,0)),
IF(INDEX!$H$8=4,(VLOOKUP($A102,'LA4'!$A$1:$AD$200,'LA4'!F$1,0)),
IF(INDEX!$H$8=5,(VLOOKUP($A102,'LA5'!$A$1:$AD$200,'LA5'!F$1,0)),
IF(INDEX!$H$8=6,(VLOOKUP($A102,'LA6'!$A$1:$AD$200,'LA6'!F$1,0)),0)))))),".")</f>
        <v>x</v>
      </c>
      <c r="I102" s="27">
        <f>IFERROR(
IF(INDEX!$H$8=1,(VLOOKUP($A102,'LA1'!$A$1:$AD$200,'LA1'!G$1,0)),
IF(INDEX!$H$8=2,(VLOOKUP($A102,'LA2'!$A$1:$AD$200,'LA2'!G$1,0)),
IF(INDEX!$H$8=3,(VLOOKUP($A102,'LA3'!$A$1:$AD$200,'LA3'!G$1,0)),
IF(INDEX!$H$8=4,(VLOOKUP($A102,'LA4'!$A$1:$AD$200,'LA4'!G$1,0)),
IF(INDEX!$H$8=5,(VLOOKUP($A102,'LA5'!$A$1:$AD$200,'LA5'!G$1,0)),
IF(INDEX!$H$8=6,(VLOOKUP($A102,'LA6'!$A$1:$AD$200,'LA6'!G$1,0)),0)))))),".")</f>
        <v>0.03</v>
      </c>
      <c r="J102" s="27">
        <f>IFERROR(
IF(INDEX!$H$8=1,(VLOOKUP($A102,'LA1'!$A$1:$AD$200,'LA1'!H$1,0)),
IF(INDEX!$H$8=2,(VLOOKUP($A102,'LA2'!$A$1:$AD$200,'LA2'!H$1,0)),
IF(INDEX!$H$8=3,(VLOOKUP($A102,'LA3'!$A$1:$AD$200,'LA3'!H$1,0)),
IF(INDEX!$H$8=4,(VLOOKUP($A102,'LA4'!$A$1:$AD$200,'LA4'!H$1,0)),
IF(INDEX!$H$8=5,(VLOOKUP($A102,'LA5'!$A$1:$AD$200,'LA5'!H$1,0)),
IF(INDEX!$H$8=6,(VLOOKUP($A102,'LA6'!$A$1:$AD$200,'LA6'!H$1,0)),0)))))),".")</f>
        <v>0.16</v>
      </c>
      <c r="K102" s="27">
        <f>IFERROR(
IF(INDEX!$H$8=1,(VLOOKUP($A102,'LA1'!$A$1:$AD$200,'LA1'!I$1,0)),
IF(INDEX!$H$8=2,(VLOOKUP($A102,'LA2'!$A$1:$AD$200,'LA2'!I$1,0)),
IF(INDEX!$H$8=3,(VLOOKUP($A102,'LA3'!$A$1:$AD$200,'LA3'!I$1,0)),
IF(INDEX!$H$8=4,(VLOOKUP($A102,'LA4'!$A$1:$AD$200,'LA4'!I$1,0)),
IF(INDEX!$H$8=5,(VLOOKUP($A102,'LA5'!$A$1:$AD$200,'LA5'!I$1,0)),
IF(INDEX!$H$8=6,(VLOOKUP($A102,'LA6'!$A$1:$AD$200,'LA6'!I$1,0)),0)))))),".")</f>
        <v>0.28999999999999998</v>
      </c>
      <c r="L102" s="27" t="str">
        <f>IFERROR(
IF(INDEX!$H$8=1,(VLOOKUP($A102,'LA1'!$A$1:$AD$200,'LA1'!J$1,0)),
IF(INDEX!$H$8=2,(VLOOKUP($A102,'LA2'!$A$1:$AD$200,'LA2'!J$1,0)),
IF(INDEX!$H$8=3,(VLOOKUP($A102,'LA3'!$A$1:$AD$200,'LA3'!J$1,0)),
IF(INDEX!$H$8=4,(VLOOKUP($A102,'LA4'!$A$1:$AD$200,'LA4'!J$1,0)),
IF(INDEX!$H$8=5,(VLOOKUP($A102,'LA5'!$A$1:$AD$200,'LA5'!J$1,0)),
IF(INDEX!$H$8=6,(VLOOKUP($A102,'LA6'!$A$1:$AD$200,'LA6'!J$1,0)),0)))))),".")</f>
        <v>x</v>
      </c>
      <c r="M102" s="27">
        <f>IFERROR(
IF(INDEX!$H$8=1,(VLOOKUP($A102,'LA1'!$A$1:$AD$200,'LA1'!K$1,0)),
IF(INDEX!$H$8=2,(VLOOKUP($A102,'LA2'!$A$1:$AD$200,'LA2'!K$1,0)),
IF(INDEX!$H$8=3,(VLOOKUP($A102,'LA3'!$A$1:$AD$200,'LA3'!K$1,0)),
IF(INDEX!$H$8=4,(VLOOKUP($A102,'LA4'!$A$1:$AD$200,'LA4'!K$1,0)),
IF(INDEX!$H$8=5,(VLOOKUP($A102,'LA5'!$A$1:$AD$200,'LA5'!K$1,0)),
IF(INDEX!$H$8=6,(VLOOKUP($A102,'LA6'!$A$1:$AD$200,'LA6'!K$1,0)),0)))))),".")</f>
        <v>0</v>
      </c>
      <c r="N102" s="27">
        <f>IFERROR(
IF(INDEX!$H$8=1,(VLOOKUP($A102,'LA1'!$A$1:$AD$200,'LA1'!L$1,0)),
IF(INDEX!$H$8=2,(VLOOKUP($A102,'LA2'!$A$1:$AD$200,'LA2'!L$1,0)),
IF(INDEX!$H$8=3,(VLOOKUP($A102,'LA3'!$A$1:$AD$200,'LA3'!L$1,0)),
IF(INDEX!$H$8=4,(VLOOKUP($A102,'LA4'!$A$1:$AD$200,'LA4'!L$1,0)),
IF(INDEX!$H$8=5,(VLOOKUP($A102,'LA5'!$A$1:$AD$200,'LA5'!L$1,0)),
IF(INDEX!$H$8=6,(VLOOKUP($A102,'LA6'!$A$1:$AD$200,'LA6'!L$1,0)),0)))))),".")</f>
        <v>0</v>
      </c>
      <c r="O102" s="27">
        <f>IFERROR(
IF(INDEX!$H$8=1,(VLOOKUP($A102,'LA1'!$A$1:$AD$200,'LA1'!M$1,0)),
IF(INDEX!$H$8=2,(VLOOKUP($A102,'LA2'!$A$1:$AD$200,'LA2'!M$1,0)),
IF(INDEX!$H$8=3,(VLOOKUP($A102,'LA3'!$A$1:$AD$200,'LA3'!M$1,0)),
IF(INDEX!$H$8=4,(VLOOKUP($A102,'LA4'!$A$1:$AD$200,'LA4'!M$1,0)),
IF(INDEX!$H$8=5,(VLOOKUP($A102,'LA5'!$A$1:$AD$200,'LA5'!M$1,0)),
IF(INDEX!$H$8=6,(VLOOKUP($A102,'LA6'!$A$1:$AD$200,'LA6'!M$1,0)),0)))))),".")</f>
        <v>0.06</v>
      </c>
      <c r="P102" s="27">
        <f>IFERROR(
IF(INDEX!$H$8=1,(VLOOKUP($A102,'LA1'!$A$1:$AD$200,'LA1'!N$1,0)),
IF(INDEX!$H$8=2,(VLOOKUP($A102,'LA2'!$A$1:$AD$200,'LA2'!N$1,0)),
IF(INDEX!$H$8=3,(VLOOKUP($A102,'LA3'!$A$1:$AD$200,'LA3'!N$1,0)),
IF(INDEX!$H$8=4,(VLOOKUP($A102,'LA4'!$A$1:$AD$200,'LA4'!N$1,0)),
IF(INDEX!$H$8=5,(VLOOKUP($A102,'LA5'!$A$1:$AD$200,'LA5'!N$1,0)),
IF(INDEX!$H$8=6,(VLOOKUP($A102,'LA6'!$A$1:$AD$200,'LA6'!N$1,0)),0)))))),".")</f>
        <v>0</v>
      </c>
      <c r="Q102" s="27" t="str">
        <f>IFERROR(
IF(INDEX!$H$8=1,(VLOOKUP($A102,'LA1'!$A$1:$AD$200,'LA1'!O$1,0)),
IF(INDEX!$H$8=2,(VLOOKUP($A102,'LA2'!$A$1:$AD$200,'LA2'!O$1,0)),
IF(INDEX!$H$8=3,(VLOOKUP($A102,'LA3'!$A$1:$AD$200,'LA3'!O$1,0)),
IF(INDEX!$H$8=4,(VLOOKUP($A102,'LA4'!$A$1:$AD$200,'LA4'!O$1,0)),
IF(INDEX!$H$8=5,(VLOOKUP($A102,'LA5'!$A$1:$AD$200,'LA5'!O$1,0)),
IF(INDEX!$H$8=6,(VLOOKUP($A102,'LA6'!$A$1:$AD$200,'LA6'!O$1,0)),0)))))),".")</f>
        <v>x</v>
      </c>
      <c r="R102" s="27">
        <f>IFERROR(
IF(INDEX!$H$8=1,(VLOOKUP($A102,'LA1'!$A$1:$AD$200,'LA1'!P$1,0)),
IF(INDEX!$H$8=2,(VLOOKUP($A102,'LA2'!$A$1:$AD$200,'LA2'!P$1,0)),
IF(INDEX!$H$8=3,(VLOOKUP($A102,'LA3'!$A$1:$AD$200,'LA3'!P$1,0)),
IF(INDEX!$H$8=4,(VLOOKUP($A102,'LA4'!$A$1:$AD$200,'LA4'!P$1,0)),
IF(INDEX!$H$8=5,(VLOOKUP($A102,'LA5'!$A$1:$AD$200,'LA5'!P$1,0)),
IF(INDEX!$H$8=6,(VLOOKUP($A102,'LA6'!$A$1:$AD$200,'LA6'!P$1,0)),0)))))),".")</f>
        <v>0.01</v>
      </c>
      <c r="S102" s="27" t="str">
        <f>IFERROR(
IF(INDEX!$H$8=1,(VLOOKUP($A102,'LA1'!$A$1:$AD$200,'LA1'!Q$1,0)),
IF(INDEX!$H$8=2,(VLOOKUP($A102,'LA2'!$A$1:$AD$200,'LA2'!Q$1,0)),
IF(INDEX!$H$8=3,(VLOOKUP($A102,'LA3'!$A$1:$AD$200,'LA3'!Q$1,0)),
IF(INDEX!$H$8=4,(VLOOKUP($A102,'LA4'!$A$1:$AD$200,'LA4'!Q$1,0)),
IF(INDEX!$H$8=5,(VLOOKUP($A102,'LA5'!$A$1:$AD$200,'LA5'!Q$1,0)),
IF(INDEX!$H$8=6,(VLOOKUP($A102,'LA6'!$A$1:$AD$200,'LA6'!Q$1,0)),0)))))),".")</f>
        <v>-</v>
      </c>
      <c r="T102" s="27" t="str">
        <f>IFERROR(
IF(INDEX!$H$8=1,(VLOOKUP($A102,'LA1'!$A$1:$AD$200,'LA1'!R$1,0)),
IF(INDEX!$H$8=2,(VLOOKUP($A102,'LA2'!$A$1:$AD$200,'LA2'!R$1,0)),
IF(INDEX!$H$8=3,(VLOOKUP($A102,'LA3'!$A$1:$AD$200,'LA3'!R$1,0)),
IF(INDEX!$H$8=4,(VLOOKUP($A102,'LA4'!$A$1:$AD$200,'LA4'!R$1,0)),
IF(INDEX!$H$8=5,(VLOOKUP($A102,'LA5'!$A$1:$AD$200,'LA5'!R$1,0)),
IF(INDEX!$H$8=6,(VLOOKUP($A102,'LA6'!$A$1:$AD$200,'LA6'!R$1,0)),0)))))),".")</f>
        <v>-</v>
      </c>
      <c r="U102" s="27" t="str">
        <f>IFERROR(
IF(INDEX!$H$8=1,(VLOOKUP($A102,'LA1'!$A$1:$AD$200,'LA1'!S$1,0)),
IF(INDEX!$H$8=2,(VLOOKUP($A102,'LA2'!$A$1:$AD$200,'LA2'!S$1,0)),
IF(INDEX!$H$8=3,(VLOOKUP($A102,'LA3'!$A$1:$AD$200,'LA3'!S$1,0)),
IF(INDEX!$H$8=4,(VLOOKUP($A102,'LA4'!$A$1:$AD$200,'LA4'!S$1,0)),
IF(INDEX!$H$8=5,(VLOOKUP($A102,'LA5'!$A$1:$AD$200,'LA5'!S$1,0)),
IF(INDEX!$H$8=6,(VLOOKUP($A102,'LA6'!$A$1:$AD$200,'LA6'!S$1,0)),0)))))),".")</f>
        <v>-</v>
      </c>
      <c r="V102" s="27">
        <f>IFERROR(
IF(INDEX!$H$8=1,(VLOOKUP($A102,'LA1'!$A$1:$AD$200,'LA1'!T$1,0)),
IF(INDEX!$H$8=2,(VLOOKUP($A102,'LA2'!$A$1:$AD$200,'LA2'!T$1,0)),
IF(INDEX!$H$8=3,(VLOOKUP($A102,'LA3'!$A$1:$AD$200,'LA3'!T$1,0)),
IF(INDEX!$H$8=4,(VLOOKUP($A102,'LA4'!$A$1:$AD$200,'LA4'!T$1,0)),
IF(INDEX!$H$8=5,(VLOOKUP($A102,'LA5'!$A$1:$AD$200,'LA5'!T$1,0)),
IF(INDEX!$H$8=6,(VLOOKUP($A102,'LA6'!$A$1:$AD$200,'LA6'!T$1,0)),0)))))),".")</f>
        <v>0.01</v>
      </c>
      <c r="W102" s="27">
        <f>IFERROR(
IF(INDEX!$H$8=1,(VLOOKUP($A102,'LA1'!$A$1:$AD$200,'LA1'!U$1,0)),
IF(INDEX!$H$8=2,(VLOOKUP($A102,'LA2'!$A$1:$AD$200,'LA2'!U$1,0)),
IF(INDEX!$H$8=3,(VLOOKUP($A102,'LA3'!$A$1:$AD$200,'LA3'!U$1,0)),
IF(INDEX!$H$8=4,(VLOOKUP($A102,'LA4'!$A$1:$AD$200,'LA4'!U$1,0)),
IF(INDEX!$H$8=5,(VLOOKUP($A102,'LA5'!$A$1:$AD$200,'LA5'!U$1,0)),
IF(INDEX!$H$8=6,(VLOOKUP($A102,'LA6'!$A$1:$AD$200,'LA6'!U$1,0)),0)))))),".")</f>
        <v>0.06</v>
      </c>
      <c r="X102" s="27">
        <f>IFERROR(
IF(INDEX!$H$8=1,(VLOOKUP($A102,'LA1'!$A$1:$AD$200,'LA1'!V$1,0)),
IF(INDEX!$H$8=2,(VLOOKUP($A102,'LA2'!$A$1:$AD$200,'LA2'!V$1,0)),
IF(INDEX!$H$8=3,(VLOOKUP($A102,'LA3'!$A$1:$AD$200,'LA3'!V$1,0)),
IF(INDEX!$H$8=4,(VLOOKUP($A102,'LA4'!$A$1:$AD$200,'LA4'!V$1,0)),
IF(INDEX!$H$8=5,(VLOOKUP($A102,'LA5'!$A$1:$AD$200,'LA5'!V$1,0)),
IF(INDEX!$H$8=6,(VLOOKUP($A102,'LA6'!$A$1:$AD$200,'LA6'!V$1,0)),0)))))),".")</f>
        <v>0.04</v>
      </c>
      <c r="Y102" s="27">
        <f>IFERROR(
IF(INDEX!$H$8=1,(VLOOKUP($A102,'LA1'!$A$1:$AD$200,'LA1'!W$1,0)),
IF(INDEX!$H$8=2,(VLOOKUP($A102,'LA2'!$A$1:$AD$200,'LA2'!W$1,0)),
IF(INDEX!$H$8=3,(VLOOKUP($A102,'LA3'!$A$1:$AD$200,'LA3'!W$1,0)),
IF(INDEX!$H$8=4,(VLOOKUP($A102,'LA4'!$A$1:$AD$200,'LA4'!W$1,0)),
IF(INDEX!$H$8=5,(VLOOKUP($A102,'LA5'!$A$1:$AD$200,'LA5'!W$1,0)),
IF(INDEX!$H$8=6,(VLOOKUP($A102,'LA6'!$A$1:$AD$200,'LA6'!W$1,0)),0)))))),".")</f>
        <v>0.01</v>
      </c>
    </row>
    <row r="103" spans="1:25" s="7" customFormat="1" ht="11.25" x14ac:dyDescent="0.2">
      <c r="A103" s="13">
        <v>813</v>
      </c>
      <c r="B103" s="13" t="s">
        <v>214</v>
      </c>
      <c r="C103" s="96" t="s">
        <v>114</v>
      </c>
      <c r="D103" s="26">
        <f>IFERROR(
IF(INDEX!$H$8=1,(VLOOKUP($A103,'LA1'!$A$1:$AD$200,'LA1'!B$1,0)),
IF(INDEX!$H$8=2,(VLOOKUP($A103,'LA2'!$A$1:$AD$200,'LA2'!B$1,0)),
IF(INDEX!$H$8=3,(VLOOKUP($A103,'LA3'!$A$1:$AD$200,'LA3'!B$1,0)),
IF(INDEX!$H$8=4,(VLOOKUP($A103,'LA4'!$A$1:$AD$200,'LA4'!B$1,0)),
IF(INDEX!$H$8=5,(VLOOKUP($A103,'LA5'!$A$1:$AD$200,'LA5'!B$1,0)),
IF(INDEX!$H$8=6,(VLOOKUP($A103,'LA6'!$A$1:$AD$200,'LA6'!B$1,0)),0)))))),".")</f>
        <v>1930</v>
      </c>
      <c r="E103" s="27">
        <f>IFERROR(
IF(INDEX!$H$8=1,(VLOOKUP($A103,'LA1'!$A$1:$AD$200,'LA1'!C$1,0)),
IF(INDEX!$H$8=2,(VLOOKUP($A103,'LA2'!$A$1:$AD$200,'LA2'!C$1,0)),
IF(INDEX!$H$8=3,(VLOOKUP($A103,'LA3'!$A$1:$AD$200,'LA3'!C$1,0)),
IF(INDEX!$H$8=4,(VLOOKUP($A103,'LA4'!$A$1:$AD$200,'LA4'!C$1,0)),
IF(INDEX!$H$8=5,(VLOOKUP($A103,'LA5'!$A$1:$AD$200,'LA5'!C$1,0)),
IF(INDEX!$H$8=6,(VLOOKUP($A103,'LA6'!$A$1:$AD$200,'LA6'!C$1,0)),0)))))),".")</f>
        <v>0.92</v>
      </c>
      <c r="F103" s="27">
        <f>IFERROR(
IF(INDEX!$H$8=1,(VLOOKUP($A103,'LA1'!$A$1:$AD$200,'LA1'!D$1,0)),
IF(INDEX!$H$8=2,(VLOOKUP($A103,'LA2'!$A$1:$AD$200,'LA2'!D$1,0)),
IF(INDEX!$H$8=3,(VLOOKUP($A103,'LA3'!$A$1:$AD$200,'LA3'!D$1,0)),
IF(INDEX!$H$8=4,(VLOOKUP($A103,'LA4'!$A$1:$AD$200,'LA4'!D$1,0)),
IF(INDEX!$H$8=5,(VLOOKUP($A103,'LA5'!$A$1:$AD$200,'LA5'!D$1,0)),
IF(INDEX!$H$8=6,(VLOOKUP($A103,'LA6'!$A$1:$AD$200,'LA6'!D$1,0)),0)))))),".")</f>
        <v>0.91</v>
      </c>
      <c r="G103" s="27">
        <f>IFERROR(
IF(INDEX!$H$8=1,(VLOOKUP($A103,'LA1'!$A$1:$AD$200,'LA1'!E$1,0)),
IF(INDEX!$H$8=2,(VLOOKUP($A103,'LA2'!$A$1:$AD$200,'LA2'!E$1,0)),
IF(INDEX!$H$8=3,(VLOOKUP($A103,'LA3'!$A$1:$AD$200,'LA3'!E$1,0)),
IF(INDEX!$H$8=4,(VLOOKUP($A103,'LA4'!$A$1:$AD$200,'LA4'!E$1,0)),
IF(INDEX!$H$8=5,(VLOOKUP($A103,'LA5'!$A$1:$AD$200,'LA5'!E$1,0)),
IF(INDEX!$H$8=6,(VLOOKUP($A103,'LA6'!$A$1:$AD$200,'LA6'!E$1,0)),0)))))),".")</f>
        <v>0.42</v>
      </c>
      <c r="H103" s="27" t="str">
        <f>IFERROR(
IF(INDEX!$H$8=1,(VLOOKUP($A103,'LA1'!$A$1:$AD$200,'LA1'!F$1,0)),
IF(INDEX!$H$8=2,(VLOOKUP($A103,'LA2'!$A$1:$AD$200,'LA2'!F$1,0)),
IF(INDEX!$H$8=3,(VLOOKUP($A103,'LA3'!$A$1:$AD$200,'LA3'!F$1,0)),
IF(INDEX!$H$8=4,(VLOOKUP($A103,'LA4'!$A$1:$AD$200,'LA4'!F$1,0)),
IF(INDEX!$H$8=5,(VLOOKUP($A103,'LA5'!$A$1:$AD$200,'LA5'!F$1,0)),
IF(INDEX!$H$8=6,(VLOOKUP($A103,'LA6'!$A$1:$AD$200,'LA6'!F$1,0)),0)))))),".")</f>
        <v>x</v>
      </c>
      <c r="I103" s="27">
        <f>IFERROR(
IF(INDEX!$H$8=1,(VLOOKUP($A103,'LA1'!$A$1:$AD$200,'LA1'!G$1,0)),
IF(INDEX!$H$8=2,(VLOOKUP($A103,'LA2'!$A$1:$AD$200,'LA2'!G$1,0)),
IF(INDEX!$H$8=3,(VLOOKUP($A103,'LA3'!$A$1:$AD$200,'LA3'!G$1,0)),
IF(INDEX!$H$8=4,(VLOOKUP($A103,'LA4'!$A$1:$AD$200,'LA4'!G$1,0)),
IF(INDEX!$H$8=5,(VLOOKUP($A103,'LA5'!$A$1:$AD$200,'LA5'!G$1,0)),
IF(INDEX!$H$8=6,(VLOOKUP($A103,'LA6'!$A$1:$AD$200,'LA6'!G$1,0)),0)))))),".")</f>
        <v>0.05</v>
      </c>
      <c r="J103" s="27">
        <f>IFERROR(
IF(INDEX!$H$8=1,(VLOOKUP($A103,'LA1'!$A$1:$AD$200,'LA1'!H$1,0)),
IF(INDEX!$H$8=2,(VLOOKUP($A103,'LA2'!$A$1:$AD$200,'LA2'!H$1,0)),
IF(INDEX!$H$8=3,(VLOOKUP($A103,'LA3'!$A$1:$AD$200,'LA3'!H$1,0)),
IF(INDEX!$H$8=4,(VLOOKUP($A103,'LA4'!$A$1:$AD$200,'LA4'!H$1,0)),
IF(INDEX!$H$8=5,(VLOOKUP($A103,'LA5'!$A$1:$AD$200,'LA5'!H$1,0)),
IF(INDEX!$H$8=6,(VLOOKUP($A103,'LA6'!$A$1:$AD$200,'LA6'!H$1,0)),0)))))),".")</f>
        <v>0.08</v>
      </c>
      <c r="K103" s="27">
        <f>IFERROR(
IF(INDEX!$H$8=1,(VLOOKUP($A103,'LA1'!$A$1:$AD$200,'LA1'!I$1,0)),
IF(INDEX!$H$8=2,(VLOOKUP($A103,'LA2'!$A$1:$AD$200,'LA2'!I$1,0)),
IF(INDEX!$H$8=3,(VLOOKUP($A103,'LA3'!$A$1:$AD$200,'LA3'!I$1,0)),
IF(INDEX!$H$8=4,(VLOOKUP($A103,'LA4'!$A$1:$AD$200,'LA4'!I$1,0)),
IF(INDEX!$H$8=5,(VLOOKUP($A103,'LA5'!$A$1:$AD$200,'LA5'!I$1,0)),
IF(INDEX!$H$8=6,(VLOOKUP($A103,'LA6'!$A$1:$AD$200,'LA6'!I$1,0)),0)))))),".")</f>
        <v>0.35</v>
      </c>
      <c r="L103" s="27">
        <f>IFERROR(
IF(INDEX!$H$8=1,(VLOOKUP($A103,'LA1'!$A$1:$AD$200,'LA1'!J$1,0)),
IF(INDEX!$H$8=2,(VLOOKUP($A103,'LA2'!$A$1:$AD$200,'LA2'!J$1,0)),
IF(INDEX!$H$8=3,(VLOOKUP($A103,'LA3'!$A$1:$AD$200,'LA3'!J$1,0)),
IF(INDEX!$H$8=4,(VLOOKUP($A103,'LA4'!$A$1:$AD$200,'LA4'!J$1,0)),
IF(INDEX!$H$8=5,(VLOOKUP($A103,'LA5'!$A$1:$AD$200,'LA5'!J$1,0)),
IF(INDEX!$H$8=6,(VLOOKUP($A103,'LA6'!$A$1:$AD$200,'LA6'!J$1,0)),0)))))),".")</f>
        <v>0</v>
      </c>
      <c r="M103" s="27">
        <f>IFERROR(
IF(INDEX!$H$8=1,(VLOOKUP($A103,'LA1'!$A$1:$AD$200,'LA1'!K$1,0)),
IF(INDEX!$H$8=2,(VLOOKUP($A103,'LA2'!$A$1:$AD$200,'LA2'!K$1,0)),
IF(INDEX!$H$8=3,(VLOOKUP($A103,'LA3'!$A$1:$AD$200,'LA3'!K$1,0)),
IF(INDEX!$H$8=4,(VLOOKUP($A103,'LA4'!$A$1:$AD$200,'LA4'!K$1,0)),
IF(INDEX!$H$8=5,(VLOOKUP($A103,'LA5'!$A$1:$AD$200,'LA5'!K$1,0)),
IF(INDEX!$H$8=6,(VLOOKUP($A103,'LA6'!$A$1:$AD$200,'LA6'!K$1,0)),0)))))),".")</f>
        <v>0</v>
      </c>
      <c r="N103" s="27" t="str">
        <f>IFERROR(
IF(INDEX!$H$8=1,(VLOOKUP($A103,'LA1'!$A$1:$AD$200,'LA1'!L$1,0)),
IF(INDEX!$H$8=2,(VLOOKUP($A103,'LA2'!$A$1:$AD$200,'LA2'!L$1,0)),
IF(INDEX!$H$8=3,(VLOOKUP($A103,'LA3'!$A$1:$AD$200,'LA3'!L$1,0)),
IF(INDEX!$H$8=4,(VLOOKUP($A103,'LA4'!$A$1:$AD$200,'LA4'!L$1,0)),
IF(INDEX!$H$8=5,(VLOOKUP($A103,'LA5'!$A$1:$AD$200,'LA5'!L$1,0)),
IF(INDEX!$H$8=6,(VLOOKUP($A103,'LA6'!$A$1:$AD$200,'LA6'!L$1,0)),0)))))),".")</f>
        <v>x</v>
      </c>
      <c r="O103" s="27">
        <f>IFERROR(
IF(INDEX!$H$8=1,(VLOOKUP($A103,'LA1'!$A$1:$AD$200,'LA1'!M$1,0)),
IF(INDEX!$H$8=2,(VLOOKUP($A103,'LA2'!$A$1:$AD$200,'LA2'!M$1,0)),
IF(INDEX!$H$8=3,(VLOOKUP($A103,'LA3'!$A$1:$AD$200,'LA3'!M$1,0)),
IF(INDEX!$H$8=4,(VLOOKUP($A103,'LA4'!$A$1:$AD$200,'LA4'!M$1,0)),
IF(INDEX!$H$8=5,(VLOOKUP($A103,'LA5'!$A$1:$AD$200,'LA5'!M$1,0)),
IF(INDEX!$H$8=6,(VLOOKUP($A103,'LA6'!$A$1:$AD$200,'LA6'!M$1,0)),0)))))),".")</f>
        <v>7.0000000000000007E-2</v>
      </c>
      <c r="P103" s="27">
        <f>IFERROR(
IF(INDEX!$H$8=1,(VLOOKUP($A103,'LA1'!$A$1:$AD$200,'LA1'!N$1,0)),
IF(INDEX!$H$8=2,(VLOOKUP($A103,'LA2'!$A$1:$AD$200,'LA2'!N$1,0)),
IF(INDEX!$H$8=3,(VLOOKUP($A103,'LA3'!$A$1:$AD$200,'LA3'!N$1,0)),
IF(INDEX!$H$8=4,(VLOOKUP($A103,'LA4'!$A$1:$AD$200,'LA4'!N$1,0)),
IF(INDEX!$H$8=5,(VLOOKUP($A103,'LA5'!$A$1:$AD$200,'LA5'!N$1,0)),
IF(INDEX!$H$8=6,(VLOOKUP($A103,'LA6'!$A$1:$AD$200,'LA6'!N$1,0)),0)))))),".")</f>
        <v>0</v>
      </c>
      <c r="Q103" s="27" t="str">
        <f>IFERROR(
IF(INDEX!$H$8=1,(VLOOKUP($A103,'LA1'!$A$1:$AD$200,'LA1'!O$1,0)),
IF(INDEX!$H$8=2,(VLOOKUP($A103,'LA2'!$A$1:$AD$200,'LA2'!O$1,0)),
IF(INDEX!$H$8=3,(VLOOKUP($A103,'LA3'!$A$1:$AD$200,'LA3'!O$1,0)),
IF(INDEX!$H$8=4,(VLOOKUP($A103,'LA4'!$A$1:$AD$200,'LA4'!O$1,0)),
IF(INDEX!$H$8=5,(VLOOKUP($A103,'LA5'!$A$1:$AD$200,'LA5'!O$1,0)),
IF(INDEX!$H$8=6,(VLOOKUP($A103,'LA6'!$A$1:$AD$200,'LA6'!O$1,0)),0)))))),".")</f>
        <v>x</v>
      </c>
      <c r="R103" s="27">
        <f>IFERROR(
IF(INDEX!$H$8=1,(VLOOKUP($A103,'LA1'!$A$1:$AD$200,'LA1'!P$1,0)),
IF(INDEX!$H$8=2,(VLOOKUP($A103,'LA2'!$A$1:$AD$200,'LA2'!P$1,0)),
IF(INDEX!$H$8=3,(VLOOKUP($A103,'LA3'!$A$1:$AD$200,'LA3'!P$1,0)),
IF(INDEX!$H$8=4,(VLOOKUP($A103,'LA4'!$A$1:$AD$200,'LA4'!P$1,0)),
IF(INDEX!$H$8=5,(VLOOKUP($A103,'LA5'!$A$1:$AD$200,'LA5'!P$1,0)),
IF(INDEX!$H$8=6,(VLOOKUP($A103,'LA6'!$A$1:$AD$200,'LA6'!P$1,0)),0)))))),".")</f>
        <v>0.01</v>
      </c>
      <c r="S103" s="27" t="str">
        <f>IFERROR(
IF(INDEX!$H$8=1,(VLOOKUP($A103,'LA1'!$A$1:$AD$200,'LA1'!Q$1,0)),
IF(INDEX!$H$8=2,(VLOOKUP($A103,'LA2'!$A$1:$AD$200,'LA2'!Q$1,0)),
IF(INDEX!$H$8=3,(VLOOKUP($A103,'LA3'!$A$1:$AD$200,'LA3'!Q$1,0)),
IF(INDEX!$H$8=4,(VLOOKUP($A103,'LA4'!$A$1:$AD$200,'LA4'!Q$1,0)),
IF(INDEX!$H$8=5,(VLOOKUP($A103,'LA5'!$A$1:$AD$200,'LA5'!Q$1,0)),
IF(INDEX!$H$8=6,(VLOOKUP($A103,'LA6'!$A$1:$AD$200,'LA6'!Q$1,0)),0)))))),".")</f>
        <v>-</v>
      </c>
      <c r="T103" s="27" t="str">
        <f>IFERROR(
IF(INDEX!$H$8=1,(VLOOKUP($A103,'LA1'!$A$1:$AD$200,'LA1'!R$1,0)),
IF(INDEX!$H$8=2,(VLOOKUP($A103,'LA2'!$A$1:$AD$200,'LA2'!R$1,0)),
IF(INDEX!$H$8=3,(VLOOKUP($A103,'LA3'!$A$1:$AD$200,'LA3'!R$1,0)),
IF(INDEX!$H$8=4,(VLOOKUP($A103,'LA4'!$A$1:$AD$200,'LA4'!R$1,0)),
IF(INDEX!$H$8=5,(VLOOKUP($A103,'LA5'!$A$1:$AD$200,'LA5'!R$1,0)),
IF(INDEX!$H$8=6,(VLOOKUP($A103,'LA6'!$A$1:$AD$200,'LA6'!R$1,0)),0)))))),".")</f>
        <v>-</v>
      </c>
      <c r="U103" s="27" t="str">
        <f>IFERROR(
IF(INDEX!$H$8=1,(VLOOKUP($A103,'LA1'!$A$1:$AD$200,'LA1'!S$1,0)),
IF(INDEX!$H$8=2,(VLOOKUP($A103,'LA2'!$A$1:$AD$200,'LA2'!S$1,0)),
IF(INDEX!$H$8=3,(VLOOKUP($A103,'LA3'!$A$1:$AD$200,'LA3'!S$1,0)),
IF(INDEX!$H$8=4,(VLOOKUP($A103,'LA4'!$A$1:$AD$200,'LA4'!S$1,0)),
IF(INDEX!$H$8=5,(VLOOKUP($A103,'LA5'!$A$1:$AD$200,'LA5'!S$1,0)),
IF(INDEX!$H$8=6,(VLOOKUP($A103,'LA6'!$A$1:$AD$200,'LA6'!S$1,0)),0)))))),".")</f>
        <v>x</v>
      </c>
      <c r="V103" s="27" t="str">
        <f>IFERROR(
IF(INDEX!$H$8=1,(VLOOKUP($A103,'LA1'!$A$1:$AD$200,'LA1'!T$1,0)),
IF(INDEX!$H$8=2,(VLOOKUP($A103,'LA2'!$A$1:$AD$200,'LA2'!T$1,0)),
IF(INDEX!$H$8=3,(VLOOKUP($A103,'LA3'!$A$1:$AD$200,'LA3'!T$1,0)),
IF(INDEX!$H$8=4,(VLOOKUP($A103,'LA4'!$A$1:$AD$200,'LA4'!T$1,0)),
IF(INDEX!$H$8=5,(VLOOKUP($A103,'LA5'!$A$1:$AD$200,'LA5'!T$1,0)),
IF(INDEX!$H$8=6,(VLOOKUP($A103,'LA6'!$A$1:$AD$200,'LA6'!T$1,0)),0)))))),".")</f>
        <v>-</v>
      </c>
      <c r="W103" s="27">
        <f>IFERROR(
IF(INDEX!$H$8=1,(VLOOKUP($A103,'LA1'!$A$1:$AD$200,'LA1'!U$1,0)),
IF(INDEX!$H$8=2,(VLOOKUP($A103,'LA2'!$A$1:$AD$200,'LA2'!U$1,0)),
IF(INDEX!$H$8=3,(VLOOKUP($A103,'LA3'!$A$1:$AD$200,'LA3'!U$1,0)),
IF(INDEX!$H$8=4,(VLOOKUP($A103,'LA4'!$A$1:$AD$200,'LA4'!U$1,0)),
IF(INDEX!$H$8=5,(VLOOKUP($A103,'LA5'!$A$1:$AD$200,'LA5'!U$1,0)),
IF(INDEX!$H$8=6,(VLOOKUP($A103,'LA6'!$A$1:$AD$200,'LA6'!U$1,0)),0)))))),".")</f>
        <v>0.05</v>
      </c>
      <c r="X103" s="27">
        <f>IFERROR(
IF(INDEX!$H$8=1,(VLOOKUP($A103,'LA1'!$A$1:$AD$200,'LA1'!V$1,0)),
IF(INDEX!$H$8=2,(VLOOKUP($A103,'LA2'!$A$1:$AD$200,'LA2'!V$1,0)),
IF(INDEX!$H$8=3,(VLOOKUP($A103,'LA3'!$A$1:$AD$200,'LA3'!V$1,0)),
IF(INDEX!$H$8=4,(VLOOKUP($A103,'LA4'!$A$1:$AD$200,'LA4'!V$1,0)),
IF(INDEX!$H$8=5,(VLOOKUP($A103,'LA5'!$A$1:$AD$200,'LA5'!V$1,0)),
IF(INDEX!$H$8=6,(VLOOKUP($A103,'LA6'!$A$1:$AD$200,'LA6'!V$1,0)),0)))))),".")</f>
        <v>0.01</v>
      </c>
      <c r="Y103" s="27">
        <f>IFERROR(
IF(INDEX!$H$8=1,(VLOOKUP($A103,'LA1'!$A$1:$AD$200,'LA1'!W$1,0)),
IF(INDEX!$H$8=2,(VLOOKUP($A103,'LA2'!$A$1:$AD$200,'LA2'!W$1,0)),
IF(INDEX!$H$8=3,(VLOOKUP($A103,'LA3'!$A$1:$AD$200,'LA3'!W$1,0)),
IF(INDEX!$H$8=4,(VLOOKUP($A103,'LA4'!$A$1:$AD$200,'LA4'!W$1,0)),
IF(INDEX!$H$8=5,(VLOOKUP($A103,'LA5'!$A$1:$AD$200,'LA5'!W$1,0)),
IF(INDEX!$H$8=6,(VLOOKUP($A103,'LA6'!$A$1:$AD$200,'LA6'!W$1,0)),0)))))),".")</f>
        <v>0.02</v>
      </c>
    </row>
    <row r="104" spans="1:25" s="7" customFormat="1" ht="11.25" x14ac:dyDescent="0.2">
      <c r="A104" s="13">
        <v>802</v>
      </c>
      <c r="B104" s="13" t="s">
        <v>215</v>
      </c>
      <c r="C104" s="96" t="s">
        <v>128</v>
      </c>
      <c r="D104" s="26">
        <f>IFERROR(
IF(INDEX!$H$8=1,(VLOOKUP($A104,'LA1'!$A$1:$AD$200,'LA1'!B$1,0)),
IF(INDEX!$H$8=2,(VLOOKUP($A104,'LA2'!$A$1:$AD$200,'LA2'!B$1,0)),
IF(INDEX!$H$8=3,(VLOOKUP($A104,'LA3'!$A$1:$AD$200,'LA3'!B$1,0)),
IF(INDEX!$H$8=4,(VLOOKUP($A104,'LA4'!$A$1:$AD$200,'LA4'!B$1,0)),
IF(INDEX!$H$8=5,(VLOOKUP($A104,'LA5'!$A$1:$AD$200,'LA5'!B$1,0)),
IF(INDEX!$H$8=6,(VLOOKUP($A104,'LA6'!$A$1:$AD$200,'LA6'!B$1,0)),0)))))),".")</f>
        <v>2220</v>
      </c>
      <c r="E104" s="27">
        <f>IFERROR(
IF(INDEX!$H$8=1,(VLOOKUP($A104,'LA1'!$A$1:$AD$200,'LA1'!C$1,0)),
IF(INDEX!$H$8=2,(VLOOKUP($A104,'LA2'!$A$1:$AD$200,'LA2'!C$1,0)),
IF(INDEX!$H$8=3,(VLOOKUP($A104,'LA3'!$A$1:$AD$200,'LA3'!C$1,0)),
IF(INDEX!$H$8=4,(VLOOKUP($A104,'LA4'!$A$1:$AD$200,'LA4'!C$1,0)),
IF(INDEX!$H$8=5,(VLOOKUP($A104,'LA5'!$A$1:$AD$200,'LA5'!C$1,0)),
IF(INDEX!$H$8=6,(VLOOKUP($A104,'LA6'!$A$1:$AD$200,'LA6'!C$1,0)),0)))))),".")</f>
        <v>0.92</v>
      </c>
      <c r="F104" s="27">
        <f>IFERROR(
IF(INDEX!$H$8=1,(VLOOKUP($A104,'LA1'!$A$1:$AD$200,'LA1'!D$1,0)),
IF(INDEX!$H$8=2,(VLOOKUP($A104,'LA2'!$A$1:$AD$200,'LA2'!D$1,0)),
IF(INDEX!$H$8=3,(VLOOKUP($A104,'LA3'!$A$1:$AD$200,'LA3'!D$1,0)),
IF(INDEX!$H$8=4,(VLOOKUP($A104,'LA4'!$A$1:$AD$200,'LA4'!D$1,0)),
IF(INDEX!$H$8=5,(VLOOKUP($A104,'LA5'!$A$1:$AD$200,'LA5'!D$1,0)),
IF(INDEX!$H$8=6,(VLOOKUP($A104,'LA6'!$A$1:$AD$200,'LA6'!D$1,0)),0)))))),".")</f>
        <v>0.91</v>
      </c>
      <c r="G104" s="27">
        <f>IFERROR(
IF(INDEX!$H$8=1,(VLOOKUP($A104,'LA1'!$A$1:$AD$200,'LA1'!E$1,0)),
IF(INDEX!$H$8=2,(VLOOKUP($A104,'LA2'!$A$1:$AD$200,'LA2'!E$1,0)),
IF(INDEX!$H$8=3,(VLOOKUP($A104,'LA3'!$A$1:$AD$200,'LA3'!E$1,0)),
IF(INDEX!$H$8=4,(VLOOKUP($A104,'LA4'!$A$1:$AD$200,'LA4'!E$1,0)),
IF(INDEX!$H$8=5,(VLOOKUP($A104,'LA5'!$A$1:$AD$200,'LA5'!E$1,0)),
IF(INDEX!$H$8=6,(VLOOKUP($A104,'LA6'!$A$1:$AD$200,'LA6'!E$1,0)),0)))))),".")</f>
        <v>0.52</v>
      </c>
      <c r="H104" s="27">
        <f>IFERROR(
IF(INDEX!$H$8=1,(VLOOKUP($A104,'LA1'!$A$1:$AD$200,'LA1'!F$1,0)),
IF(INDEX!$H$8=2,(VLOOKUP($A104,'LA2'!$A$1:$AD$200,'LA2'!F$1,0)),
IF(INDEX!$H$8=3,(VLOOKUP($A104,'LA3'!$A$1:$AD$200,'LA3'!F$1,0)),
IF(INDEX!$H$8=4,(VLOOKUP($A104,'LA4'!$A$1:$AD$200,'LA4'!F$1,0)),
IF(INDEX!$H$8=5,(VLOOKUP($A104,'LA5'!$A$1:$AD$200,'LA5'!F$1,0)),
IF(INDEX!$H$8=6,(VLOOKUP($A104,'LA6'!$A$1:$AD$200,'LA6'!F$1,0)),0)))))),".")</f>
        <v>0.01</v>
      </c>
      <c r="I104" s="27">
        <f>IFERROR(
IF(INDEX!$H$8=1,(VLOOKUP($A104,'LA1'!$A$1:$AD$200,'LA1'!G$1,0)),
IF(INDEX!$H$8=2,(VLOOKUP($A104,'LA2'!$A$1:$AD$200,'LA2'!G$1,0)),
IF(INDEX!$H$8=3,(VLOOKUP($A104,'LA3'!$A$1:$AD$200,'LA3'!G$1,0)),
IF(INDEX!$H$8=4,(VLOOKUP($A104,'LA4'!$A$1:$AD$200,'LA4'!G$1,0)),
IF(INDEX!$H$8=5,(VLOOKUP($A104,'LA5'!$A$1:$AD$200,'LA5'!G$1,0)),
IF(INDEX!$H$8=6,(VLOOKUP($A104,'LA6'!$A$1:$AD$200,'LA6'!G$1,0)),0)))))),".")</f>
        <v>0.02</v>
      </c>
      <c r="J104" s="27">
        <f>IFERROR(
IF(INDEX!$H$8=1,(VLOOKUP($A104,'LA1'!$A$1:$AD$200,'LA1'!H$1,0)),
IF(INDEX!$H$8=2,(VLOOKUP($A104,'LA2'!$A$1:$AD$200,'LA2'!H$1,0)),
IF(INDEX!$H$8=3,(VLOOKUP($A104,'LA3'!$A$1:$AD$200,'LA3'!H$1,0)),
IF(INDEX!$H$8=4,(VLOOKUP($A104,'LA4'!$A$1:$AD$200,'LA4'!H$1,0)),
IF(INDEX!$H$8=5,(VLOOKUP($A104,'LA5'!$A$1:$AD$200,'LA5'!H$1,0)),
IF(INDEX!$H$8=6,(VLOOKUP($A104,'LA6'!$A$1:$AD$200,'LA6'!H$1,0)),0)))))),".")</f>
        <v>0.35</v>
      </c>
      <c r="K104" s="27" t="str">
        <f>IFERROR(
IF(INDEX!$H$8=1,(VLOOKUP($A104,'LA1'!$A$1:$AD$200,'LA1'!I$1,0)),
IF(INDEX!$H$8=2,(VLOOKUP($A104,'LA2'!$A$1:$AD$200,'LA2'!I$1,0)),
IF(INDEX!$H$8=3,(VLOOKUP($A104,'LA3'!$A$1:$AD$200,'LA3'!I$1,0)),
IF(INDEX!$H$8=4,(VLOOKUP($A104,'LA4'!$A$1:$AD$200,'LA4'!I$1,0)),
IF(INDEX!$H$8=5,(VLOOKUP($A104,'LA5'!$A$1:$AD$200,'LA5'!I$1,0)),
IF(INDEX!$H$8=6,(VLOOKUP($A104,'LA6'!$A$1:$AD$200,'LA6'!I$1,0)),0)))))),".")</f>
        <v>-</v>
      </c>
      <c r="L104" s="27">
        <f>IFERROR(
IF(INDEX!$H$8=1,(VLOOKUP($A104,'LA1'!$A$1:$AD$200,'LA1'!J$1,0)),
IF(INDEX!$H$8=2,(VLOOKUP($A104,'LA2'!$A$1:$AD$200,'LA2'!J$1,0)),
IF(INDEX!$H$8=3,(VLOOKUP($A104,'LA3'!$A$1:$AD$200,'LA3'!J$1,0)),
IF(INDEX!$H$8=4,(VLOOKUP($A104,'LA4'!$A$1:$AD$200,'LA4'!J$1,0)),
IF(INDEX!$H$8=5,(VLOOKUP($A104,'LA5'!$A$1:$AD$200,'LA5'!J$1,0)),
IF(INDEX!$H$8=6,(VLOOKUP($A104,'LA6'!$A$1:$AD$200,'LA6'!J$1,0)),0)))))),".")</f>
        <v>0</v>
      </c>
      <c r="M104" s="27">
        <f>IFERROR(
IF(INDEX!$H$8=1,(VLOOKUP($A104,'LA1'!$A$1:$AD$200,'LA1'!K$1,0)),
IF(INDEX!$H$8=2,(VLOOKUP($A104,'LA2'!$A$1:$AD$200,'LA2'!K$1,0)),
IF(INDEX!$H$8=3,(VLOOKUP($A104,'LA3'!$A$1:$AD$200,'LA3'!K$1,0)),
IF(INDEX!$H$8=4,(VLOOKUP($A104,'LA4'!$A$1:$AD$200,'LA4'!K$1,0)),
IF(INDEX!$H$8=5,(VLOOKUP($A104,'LA5'!$A$1:$AD$200,'LA5'!K$1,0)),
IF(INDEX!$H$8=6,(VLOOKUP($A104,'LA6'!$A$1:$AD$200,'LA6'!K$1,0)),0)))))),".")</f>
        <v>0</v>
      </c>
      <c r="N104" s="27">
        <f>IFERROR(
IF(INDEX!$H$8=1,(VLOOKUP($A104,'LA1'!$A$1:$AD$200,'LA1'!L$1,0)),
IF(INDEX!$H$8=2,(VLOOKUP($A104,'LA2'!$A$1:$AD$200,'LA2'!L$1,0)),
IF(INDEX!$H$8=3,(VLOOKUP($A104,'LA3'!$A$1:$AD$200,'LA3'!L$1,0)),
IF(INDEX!$H$8=4,(VLOOKUP($A104,'LA4'!$A$1:$AD$200,'LA4'!L$1,0)),
IF(INDEX!$H$8=5,(VLOOKUP($A104,'LA5'!$A$1:$AD$200,'LA5'!L$1,0)),
IF(INDEX!$H$8=6,(VLOOKUP($A104,'LA6'!$A$1:$AD$200,'LA6'!L$1,0)),0)))))),".")</f>
        <v>0</v>
      </c>
      <c r="O104" s="27">
        <f>IFERROR(
IF(INDEX!$H$8=1,(VLOOKUP($A104,'LA1'!$A$1:$AD$200,'LA1'!M$1,0)),
IF(INDEX!$H$8=2,(VLOOKUP($A104,'LA2'!$A$1:$AD$200,'LA2'!M$1,0)),
IF(INDEX!$H$8=3,(VLOOKUP($A104,'LA3'!$A$1:$AD$200,'LA3'!M$1,0)),
IF(INDEX!$H$8=4,(VLOOKUP($A104,'LA4'!$A$1:$AD$200,'LA4'!M$1,0)),
IF(INDEX!$H$8=5,(VLOOKUP($A104,'LA5'!$A$1:$AD$200,'LA5'!M$1,0)),
IF(INDEX!$H$8=6,(VLOOKUP($A104,'LA6'!$A$1:$AD$200,'LA6'!M$1,0)),0)))))),".")</f>
        <v>0.05</v>
      </c>
      <c r="P104" s="27">
        <f>IFERROR(
IF(INDEX!$H$8=1,(VLOOKUP($A104,'LA1'!$A$1:$AD$200,'LA1'!N$1,0)),
IF(INDEX!$H$8=2,(VLOOKUP($A104,'LA2'!$A$1:$AD$200,'LA2'!N$1,0)),
IF(INDEX!$H$8=3,(VLOOKUP($A104,'LA3'!$A$1:$AD$200,'LA3'!N$1,0)),
IF(INDEX!$H$8=4,(VLOOKUP($A104,'LA4'!$A$1:$AD$200,'LA4'!N$1,0)),
IF(INDEX!$H$8=5,(VLOOKUP($A104,'LA5'!$A$1:$AD$200,'LA5'!N$1,0)),
IF(INDEX!$H$8=6,(VLOOKUP($A104,'LA6'!$A$1:$AD$200,'LA6'!N$1,0)),0)))))),".")</f>
        <v>0</v>
      </c>
      <c r="Q104" s="27" t="str">
        <f>IFERROR(
IF(INDEX!$H$8=1,(VLOOKUP($A104,'LA1'!$A$1:$AD$200,'LA1'!O$1,0)),
IF(INDEX!$H$8=2,(VLOOKUP($A104,'LA2'!$A$1:$AD$200,'LA2'!O$1,0)),
IF(INDEX!$H$8=3,(VLOOKUP($A104,'LA3'!$A$1:$AD$200,'LA3'!O$1,0)),
IF(INDEX!$H$8=4,(VLOOKUP($A104,'LA4'!$A$1:$AD$200,'LA4'!O$1,0)),
IF(INDEX!$H$8=5,(VLOOKUP($A104,'LA5'!$A$1:$AD$200,'LA5'!O$1,0)),
IF(INDEX!$H$8=6,(VLOOKUP($A104,'LA6'!$A$1:$AD$200,'LA6'!O$1,0)),0)))))),".")</f>
        <v>-</v>
      </c>
      <c r="R104" s="27">
        <f>IFERROR(
IF(INDEX!$H$8=1,(VLOOKUP($A104,'LA1'!$A$1:$AD$200,'LA1'!P$1,0)),
IF(INDEX!$H$8=2,(VLOOKUP($A104,'LA2'!$A$1:$AD$200,'LA2'!P$1,0)),
IF(INDEX!$H$8=3,(VLOOKUP($A104,'LA3'!$A$1:$AD$200,'LA3'!P$1,0)),
IF(INDEX!$H$8=4,(VLOOKUP($A104,'LA4'!$A$1:$AD$200,'LA4'!P$1,0)),
IF(INDEX!$H$8=5,(VLOOKUP($A104,'LA5'!$A$1:$AD$200,'LA5'!P$1,0)),
IF(INDEX!$H$8=6,(VLOOKUP($A104,'LA6'!$A$1:$AD$200,'LA6'!P$1,0)),0)))))),".")</f>
        <v>0.01</v>
      </c>
      <c r="S104" s="27">
        <f>IFERROR(
IF(INDEX!$H$8=1,(VLOOKUP($A104,'LA1'!$A$1:$AD$200,'LA1'!Q$1,0)),
IF(INDEX!$H$8=2,(VLOOKUP($A104,'LA2'!$A$1:$AD$200,'LA2'!Q$1,0)),
IF(INDEX!$H$8=3,(VLOOKUP($A104,'LA3'!$A$1:$AD$200,'LA3'!Q$1,0)),
IF(INDEX!$H$8=4,(VLOOKUP($A104,'LA4'!$A$1:$AD$200,'LA4'!Q$1,0)),
IF(INDEX!$H$8=5,(VLOOKUP($A104,'LA5'!$A$1:$AD$200,'LA5'!Q$1,0)),
IF(INDEX!$H$8=6,(VLOOKUP($A104,'LA6'!$A$1:$AD$200,'LA6'!Q$1,0)),0)))))),".")</f>
        <v>0.01</v>
      </c>
      <c r="T104" s="27" t="str">
        <f>IFERROR(
IF(INDEX!$H$8=1,(VLOOKUP($A104,'LA1'!$A$1:$AD$200,'LA1'!R$1,0)),
IF(INDEX!$H$8=2,(VLOOKUP($A104,'LA2'!$A$1:$AD$200,'LA2'!R$1,0)),
IF(INDEX!$H$8=3,(VLOOKUP($A104,'LA3'!$A$1:$AD$200,'LA3'!R$1,0)),
IF(INDEX!$H$8=4,(VLOOKUP($A104,'LA4'!$A$1:$AD$200,'LA4'!R$1,0)),
IF(INDEX!$H$8=5,(VLOOKUP($A104,'LA5'!$A$1:$AD$200,'LA5'!R$1,0)),
IF(INDEX!$H$8=6,(VLOOKUP($A104,'LA6'!$A$1:$AD$200,'LA6'!R$1,0)),0)))))),".")</f>
        <v>-</v>
      </c>
      <c r="U104" s="27">
        <f>IFERROR(
IF(INDEX!$H$8=1,(VLOOKUP($A104,'LA1'!$A$1:$AD$200,'LA1'!S$1,0)),
IF(INDEX!$H$8=2,(VLOOKUP($A104,'LA2'!$A$1:$AD$200,'LA2'!S$1,0)),
IF(INDEX!$H$8=3,(VLOOKUP($A104,'LA3'!$A$1:$AD$200,'LA3'!S$1,0)),
IF(INDEX!$H$8=4,(VLOOKUP($A104,'LA4'!$A$1:$AD$200,'LA4'!S$1,0)),
IF(INDEX!$H$8=5,(VLOOKUP($A104,'LA5'!$A$1:$AD$200,'LA5'!S$1,0)),
IF(INDEX!$H$8=6,(VLOOKUP($A104,'LA6'!$A$1:$AD$200,'LA6'!S$1,0)),0)))))),".")</f>
        <v>0</v>
      </c>
      <c r="V104" s="27">
        <f>IFERROR(
IF(INDEX!$H$8=1,(VLOOKUP($A104,'LA1'!$A$1:$AD$200,'LA1'!T$1,0)),
IF(INDEX!$H$8=2,(VLOOKUP($A104,'LA2'!$A$1:$AD$200,'LA2'!T$1,0)),
IF(INDEX!$H$8=3,(VLOOKUP($A104,'LA3'!$A$1:$AD$200,'LA3'!T$1,0)),
IF(INDEX!$H$8=4,(VLOOKUP($A104,'LA4'!$A$1:$AD$200,'LA4'!T$1,0)),
IF(INDEX!$H$8=5,(VLOOKUP($A104,'LA5'!$A$1:$AD$200,'LA5'!T$1,0)),
IF(INDEX!$H$8=6,(VLOOKUP($A104,'LA6'!$A$1:$AD$200,'LA6'!T$1,0)),0)))))),".")</f>
        <v>0.01</v>
      </c>
      <c r="W104" s="27">
        <f>IFERROR(
IF(INDEX!$H$8=1,(VLOOKUP($A104,'LA1'!$A$1:$AD$200,'LA1'!U$1,0)),
IF(INDEX!$H$8=2,(VLOOKUP($A104,'LA2'!$A$1:$AD$200,'LA2'!U$1,0)),
IF(INDEX!$H$8=3,(VLOOKUP($A104,'LA3'!$A$1:$AD$200,'LA3'!U$1,0)),
IF(INDEX!$H$8=4,(VLOOKUP($A104,'LA4'!$A$1:$AD$200,'LA4'!U$1,0)),
IF(INDEX!$H$8=5,(VLOOKUP($A104,'LA5'!$A$1:$AD$200,'LA5'!U$1,0)),
IF(INDEX!$H$8=6,(VLOOKUP($A104,'LA6'!$A$1:$AD$200,'LA6'!U$1,0)),0)))))),".")</f>
        <v>0.05</v>
      </c>
      <c r="X104" s="27">
        <f>IFERROR(
IF(INDEX!$H$8=1,(VLOOKUP($A104,'LA1'!$A$1:$AD$200,'LA1'!V$1,0)),
IF(INDEX!$H$8=2,(VLOOKUP($A104,'LA2'!$A$1:$AD$200,'LA2'!V$1,0)),
IF(INDEX!$H$8=3,(VLOOKUP($A104,'LA3'!$A$1:$AD$200,'LA3'!V$1,0)),
IF(INDEX!$H$8=4,(VLOOKUP($A104,'LA4'!$A$1:$AD$200,'LA4'!V$1,0)),
IF(INDEX!$H$8=5,(VLOOKUP($A104,'LA5'!$A$1:$AD$200,'LA5'!V$1,0)),
IF(INDEX!$H$8=6,(VLOOKUP($A104,'LA6'!$A$1:$AD$200,'LA6'!V$1,0)),0)))))),".")</f>
        <v>0.01</v>
      </c>
      <c r="Y104" s="27">
        <f>IFERROR(
IF(INDEX!$H$8=1,(VLOOKUP($A104,'LA1'!$A$1:$AD$200,'LA1'!W$1,0)),
IF(INDEX!$H$8=2,(VLOOKUP($A104,'LA2'!$A$1:$AD$200,'LA2'!W$1,0)),
IF(INDEX!$H$8=3,(VLOOKUP($A104,'LA3'!$A$1:$AD$200,'LA3'!W$1,0)),
IF(INDEX!$H$8=4,(VLOOKUP($A104,'LA4'!$A$1:$AD$200,'LA4'!W$1,0)),
IF(INDEX!$H$8=5,(VLOOKUP($A104,'LA5'!$A$1:$AD$200,'LA5'!W$1,0)),
IF(INDEX!$H$8=6,(VLOOKUP($A104,'LA6'!$A$1:$AD$200,'LA6'!W$1,0)),0)))))),".")</f>
        <v>0.01</v>
      </c>
    </row>
    <row r="105" spans="1:25" s="7" customFormat="1" ht="11.25" x14ac:dyDescent="0.2">
      <c r="A105" s="13">
        <v>392</v>
      </c>
      <c r="B105" s="13" t="s">
        <v>216</v>
      </c>
      <c r="C105" s="96" t="s">
        <v>110</v>
      </c>
      <c r="D105" s="26">
        <f>IFERROR(
IF(INDEX!$H$8=1,(VLOOKUP($A105,'LA1'!$A$1:$AD$200,'LA1'!B$1,0)),
IF(INDEX!$H$8=2,(VLOOKUP($A105,'LA2'!$A$1:$AD$200,'LA2'!B$1,0)),
IF(INDEX!$H$8=3,(VLOOKUP($A105,'LA3'!$A$1:$AD$200,'LA3'!B$1,0)),
IF(INDEX!$H$8=4,(VLOOKUP($A105,'LA4'!$A$1:$AD$200,'LA4'!B$1,0)),
IF(INDEX!$H$8=5,(VLOOKUP($A105,'LA5'!$A$1:$AD$200,'LA5'!B$1,0)),
IF(INDEX!$H$8=6,(VLOOKUP($A105,'LA6'!$A$1:$AD$200,'LA6'!B$1,0)),0)))))),".")</f>
        <v>2100</v>
      </c>
      <c r="E105" s="27">
        <f>IFERROR(
IF(INDEX!$H$8=1,(VLOOKUP($A105,'LA1'!$A$1:$AD$200,'LA1'!C$1,0)),
IF(INDEX!$H$8=2,(VLOOKUP($A105,'LA2'!$A$1:$AD$200,'LA2'!C$1,0)),
IF(INDEX!$H$8=3,(VLOOKUP($A105,'LA3'!$A$1:$AD$200,'LA3'!C$1,0)),
IF(INDEX!$H$8=4,(VLOOKUP($A105,'LA4'!$A$1:$AD$200,'LA4'!C$1,0)),
IF(INDEX!$H$8=5,(VLOOKUP($A105,'LA5'!$A$1:$AD$200,'LA5'!C$1,0)),
IF(INDEX!$H$8=6,(VLOOKUP($A105,'LA6'!$A$1:$AD$200,'LA6'!C$1,0)),0)))))),".")</f>
        <v>0.9</v>
      </c>
      <c r="F105" s="27">
        <f>IFERROR(
IF(INDEX!$H$8=1,(VLOOKUP($A105,'LA1'!$A$1:$AD$200,'LA1'!D$1,0)),
IF(INDEX!$H$8=2,(VLOOKUP($A105,'LA2'!$A$1:$AD$200,'LA2'!D$1,0)),
IF(INDEX!$H$8=3,(VLOOKUP($A105,'LA3'!$A$1:$AD$200,'LA3'!D$1,0)),
IF(INDEX!$H$8=4,(VLOOKUP($A105,'LA4'!$A$1:$AD$200,'LA4'!D$1,0)),
IF(INDEX!$H$8=5,(VLOOKUP($A105,'LA5'!$A$1:$AD$200,'LA5'!D$1,0)),
IF(INDEX!$H$8=6,(VLOOKUP($A105,'LA6'!$A$1:$AD$200,'LA6'!D$1,0)),0)))))),".")</f>
        <v>0.87</v>
      </c>
      <c r="G105" s="27">
        <f>IFERROR(
IF(INDEX!$H$8=1,(VLOOKUP($A105,'LA1'!$A$1:$AD$200,'LA1'!E$1,0)),
IF(INDEX!$H$8=2,(VLOOKUP($A105,'LA2'!$A$1:$AD$200,'LA2'!E$1,0)),
IF(INDEX!$H$8=3,(VLOOKUP($A105,'LA3'!$A$1:$AD$200,'LA3'!E$1,0)),
IF(INDEX!$H$8=4,(VLOOKUP($A105,'LA4'!$A$1:$AD$200,'LA4'!E$1,0)),
IF(INDEX!$H$8=5,(VLOOKUP($A105,'LA5'!$A$1:$AD$200,'LA5'!E$1,0)),
IF(INDEX!$H$8=6,(VLOOKUP($A105,'LA6'!$A$1:$AD$200,'LA6'!E$1,0)),0)))))),".")</f>
        <v>0.36</v>
      </c>
      <c r="H105" s="27" t="str">
        <f>IFERROR(
IF(INDEX!$H$8=1,(VLOOKUP($A105,'LA1'!$A$1:$AD$200,'LA1'!F$1,0)),
IF(INDEX!$H$8=2,(VLOOKUP($A105,'LA2'!$A$1:$AD$200,'LA2'!F$1,0)),
IF(INDEX!$H$8=3,(VLOOKUP($A105,'LA3'!$A$1:$AD$200,'LA3'!F$1,0)),
IF(INDEX!$H$8=4,(VLOOKUP($A105,'LA4'!$A$1:$AD$200,'LA4'!F$1,0)),
IF(INDEX!$H$8=5,(VLOOKUP($A105,'LA5'!$A$1:$AD$200,'LA5'!F$1,0)),
IF(INDEX!$H$8=6,(VLOOKUP($A105,'LA6'!$A$1:$AD$200,'LA6'!F$1,0)),0)))))),".")</f>
        <v>x</v>
      </c>
      <c r="I105" s="27">
        <f>IFERROR(
IF(INDEX!$H$8=1,(VLOOKUP($A105,'LA1'!$A$1:$AD$200,'LA1'!G$1,0)),
IF(INDEX!$H$8=2,(VLOOKUP($A105,'LA2'!$A$1:$AD$200,'LA2'!G$1,0)),
IF(INDEX!$H$8=3,(VLOOKUP($A105,'LA3'!$A$1:$AD$200,'LA3'!G$1,0)),
IF(INDEX!$H$8=4,(VLOOKUP($A105,'LA4'!$A$1:$AD$200,'LA4'!G$1,0)),
IF(INDEX!$H$8=5,(VLOOKUP($A105,'LA5'!$A$1:$AD$200,'LA5'!G$1,0)),
IF(INDEX!$H$8=6,(VLOOKUP($A105,'LA6'!$A$1:$AD$200,'LA6'!G$1,0)),0)))))),".")</f>
        <v>7.0000000000000007E-2</v>
      </c>
      <c r="J105" s="27">
        <f>IFERROR(
IF(INDEX!$H$8=1,(VLOOKUP($A105,'LA1'!$A$1:$AD$200,'LA1'!H$1,0)),
IF(INDEX!$H$8=2,(VLOOKUP($A105,'LA2'!$A$1:$AD$200,'LA2'!H$1,0)),
IF(INDEX!$H$8=3,(VLOOKUP($A105,'LA3'!$A$1:$AD$200,'LA3'!H$1,0)),
IF(INDEX!$H$8=4,(VLOOKUP($A105,'LA4'!$A$1:$AD$200,'LA4'!H$1,0)),
IF(INDEX!$H$8=5,(VLOOKUP($A105,'LA5'!$A$1:$AD$200,'LA5'!H$1,0)),
IF(INDEX!$H$8=6,(VLOOKUP($A105,'LA6'!$A$1:$AD$200,'LA6'!H$1,0)),0)))))),".")</f>
        <v>0.43</v>
      </c>
      <c r="K105" s="27" t="str">
        <f>IFERROR(
IF(INDEX!$H$8=1,(VLOOKUP($A105,'LA1'!$A$1:$AD$200,'LA1'!I$1,0)),
IF(INDEX!$H$8=2,(VLOOKUP($A105,'LA2'!$A$1:$AD$200,'LA2'!I$1,0)),
IF(INDEX!$H$8=3,(VLOOKUP($A105,'LA3'!$A$1:$AD$200,'LA3'!I$1,0)),
IF(INDEX!$H$8=4,(VLOOKUP($A105,'LA4'!$A$1:$AD$200,'LA4'!I$1,0)),
IF(INDEX!$H$8=5,(VLOOKUP($A105,'LA5'!$A$1:$AD$200,'LA5'!I$1,0)),
IF(INDEX!$H$8=6,(VLOOKUP($A105,'LA6'!$A$1:$AD$200,'LA6'!I$1,0)),0)))))),".")</f>
        <v>x</v>
      </c>
      <c r="L105" s="27">
        <f>IFERROR(
IF(INDEX!$H$8=1,(VLOOKUP($A105,'LA1'!$A$1:$AD$200,'LA1'!J$1,0)),
IF(INDEX!$H$8=2,(VLOOKUP($A105,'LA2'!$A$1:$AD$200,'LA2'!J$1,0)),
IF(INDEX!$H$8=3,(VLOOKUP($A105,'LA3'!$A$1:$AD$200,'LA3'!J$1,0)),
IF(INDEX!$H$8=4,(VLOOKUP($A105,'LA4'!$A$1:$AD$200,'LA4'!J$1,0)),
IF(INDEX!$H$8=5,(VLOOKUP($A105,'LA5'!$A$1:$AD$200,'LA5'!J$1,0)),
IF(INDEX!$H$8=6,(VLOOKUP($A105,'LA6'!$A$1:$AD$200,'LA6'!J$1,0)),0)))))),".")</f>
        <v>0</v>
      </c>
      <c r="M105" s="27" t="str">
        <f>IFERROR(
IF(INDEX!$H$8=1,(VLOOKUP($A105,'LA1'!$A$1:$AD$200,'LA1'!K$1,0)),
IF(INDEX!$H$8=2,(VLOOKUP($A105,'LA2'!$A$1:$AD$200,'LA2'!K$1,0)),
IF(INDEX!$H$8=3,(VLOOKUP($A105,'LA3'!$A$1:$AD$200,'LA3'!K$1,0)),
IF(INDEX!$H$8=4,(VLOOKUP($A105,'LA4'!$A$1:$AD$200,'LA4'!K$1,0)),
IF(INDEX!$H$8=5,(VLOOKUP($A105,'LA5'!$A$1:$AD$200,'LA5'!K$1,0)),
IF(INDEX!$H$8=6,(VLOOKUP($A105,'LA6'!$A$1:$AD$200,'LA6'!K$1,0)),0)))))),".")</f>
        <v>x</v>
      </c>
      <c r="N105" s="27" t="str">
        <f>IFERROR(
IF(INDEX!$H$8=1,(VLOOKUP($A105,'LA1'!$A$1:$AD$200,'LA1'!L$1,0)),
IF(INDEX!$H$8=2,(VLOOKUP($A105,'LA2'!$A$1:$AD$200,'LA2'!L$1,0)),
IF(INDEX!$H$8=3,(VLOOKUP($A105,'LA3'!$A$1:$AD$200,'LA3'!L$1,0)),
IF(INDEX!$H$8=4,(VLOOKUP($A105,'LA4'!$A$1:$AD$200,'LA4'!L$1,0)),
IF(INDEX!$H$8=5,(VLOOKUP($A105,'LA5'!$A$1:$AD$200,'LA5'!L$1,0)),
IF(INDEX!$H$8=6,(VLOOKUP($A105,'LA6'!$A$1:$AD$200,'LA6'!L$1,0)),0)))))),".")</f>
        <v>x</v>
      </c>
      <c r="O105" s="27">
        <f>IFERROR(
IF(INDEX!$H$8=1,(VLOOKUP($A105,'LA1'!$A$1:$AD$200,'LA1'!M$1,0)),
IF(INDEX!$H$8=2,(VLOOKUP($A105,'LA2'!$A$1:$AD$200,'LA2'!M$1,0)),
IF(INDEX!$H$8=3,(VLOOKUP($A105,'LA3'!$A$1:$AD$200,'LA3'!M$1,0)),
IF(INDEX!$H$8=4,(VLOOKUP($A105,'LA4'!$A$1:$AD$200,'LA4'!M$1,0)),
IF(INDEX!$H$8=5,(VLOOKUP($A105,'LA5'!$A$1:$AD$200,'LA5'!M$1,0)),
IF(INDEX!$H$8=6,(VLOOKUP($A105,'LA6'!$A$1:$AD$200,'LA6'!M$1,0)),0)))))),".")</f>
        <v>0.08</v>
      </c>
      <c r="P105" s="27">
        <f>IFERROR(
IF(INDEX!$H$8=1,(VLOOKUP($A105,'LA1'!$A$1:$AD$200,'LA1'!N$1,0)),
IF(INDEX!$H$8=2,(VLOOKUP($A105,'LA2'!$A$1:$AD$200,'LA2'!N$1,0)),
IF(INDEX!$H$8=3,(VLOOKUP($A105,'LA3'!$A$1:$AD$200,'LA3'!N$1,0)),
IF(INDEX!$H$8=4,(VLOOKUP($A105,'LA4'!$A$1:$AD$200,'LA4'!N$1,0)),
IF(INDEX!$H$8=5,(VLOOKUP($A105,'LA5'!$A$1:$AD$200,'LA5'!N$1,0)),
IF(INDEX!$H$8=6,(VLOOKUP($A105,'LA6'!$A$1:$AD$200,'LA6'!N$1,0)),0)))))),".")</f>
        <v>0</v>
      </c>
      <c r="Q105" s="27">
        <f>IFERROR(
IF(INDEX!$H$8=1,(VLOOKUP($A105,'LA1'!$A$1:$AD$200,'LA1'!O$1,0)),
IF(INDEX!$H$8=2,(VLOOKUP($A105,'LA2'!$A$1:$AD$200,'LA2'!O$1,0)),
IF(INDEX!$H$8=3,(VLOOKUP($A105,'LA3'!$A$1:$AD$200,'LA3'!O$1,0)),
IF(INDEX!$H$8=4,(VLOOKUP($A105,'LA4'!$A$1:$AD$200,'LA4'!O$1,0)),
IF(INDEX!$H$8=5,(VLOOKUP($A105,'LA5'!$A$1:$AD$200,'LA5'!O$1,0)),
IF(INDEX!$H$8=6,(VLOOKUP($A105,'LA6'!$A$1:$AD$200,'LA6'!O$1,0)),0)))))),".")</f>
        <v>0.01</v>
      </c>
      <c r="R105" s="27">
        <f>IFERROR(
IF(INDEX!$H$8=1,(VLOOKUP($A105,'LA1'!$A$1:$AD$200,'LA1'!P$1,0)),
IF(INDEX!$H$8=2,(VLOOKUP($A105,'LA2'!$A$1:$AD$200,'LA2'!P$1,0)),
IF(INDEX!$H$8=3,(VLOOKUP($A105,'LA3'!$A$1:$AD$200,'LA3'!P$1,0)),
IF(INDEX!$H$8=4,(VLOOKUP($A105,'LA4'!$A$1:$AD$200,'LA4'!P$1,0)),
IF(INDEX!$H$8=5,(VLOOKUP($A105,'LA5'!$A$1:$AD$200,'LA5'!P$1,0)),
IF(INDEX!$H$8=6,(VLOOKUP($A105,'LA6'!$A$1:$AD$200,'LA6'!P$1,0)),0)))))),".")</f>
        <v>0.02</v>
      </c>
      <c r="S105" s="27">
        <f>IFERROR(
IF(INDEX!$H$8=1,(VLOOKUP($A105,'LA1'!$A$1:$AD$200,'LA1'!Q$1,0)),
IF(INDEX!$H$8=2,(VLOOKUP($A105,'LA2'!$A$1:$AD$200,'LA2'!Q$1,0)),
IF(INDEX!$H$8=3,(VLOOKUP($A105,'LA3'!$A$1:$AD$200,'LA3'!Q$1,0)),
IF(INDEX!$H$8=4,(VLOOKUP($A105,'LA4'!$A$1:$AD$200,'LA4'!Q$1,0)),
IF(INDEX!$H$8=5,(VLOOKUP($A105,'LA5'!$A$1:$AD$200,'LA5'!Q$1,0)),
IF(INDEX!$H$8=6,(VLOOKUP($A105,'LA6'!$A$1:$AD$200,'LA6'!Q$1,0)),0)))))),".")</f>
        <v>0.01</v>
      </c>
      <c r="T105" s="27" t="str">
        <f>IFERROR(
IF(INDEX!$H$8=1,(VLOOKUP($A105,'LA1'!$A$1:$AD$200,'LA1'!R$1,0)),
IF(INDEX!$H$8=2,(VLOOKUP($A105,'LA2'!$A$1:$AD$200,'LA2'!R$1,0)),
IF(INDEX!$H$8=3,(VLOOKUP($A105,'LA3'!$A$1:$AD$200,'LA3'!R$1,0)),
IF(INDEX!$H$8=4,(VLOOKUP($A105,'LA4'!$A$1:$AD$200,'LA4'!R$1,0)),
IF(INDEX!$H$8=5,(VLOOKUP($A105,'LA5'!$A$1:$AD$200,'LA5'!R$1,0)),
IF(INDEX!$H$8=6,(VLOOKUP($A105,'LA6'!$A$1:$AD$200,'LA6'!R$1,0)),0)))))),".")</f>
        <v>x</v>
      </c>
      <c r="U105" s="27" t="str">
        <f>IFERROR(
IF(INDEX!$H$8=1,(VLOOKUP($A105,'LA1'!$A$1:$AD$200,'LA1'!S$1,0)),
IF(INDEX!$H$8=2,(VLOOKUP($A105,'LA2'!$A$1:$AD$200,'LA2'!S$1,0)),
IF(INDEX!$H$8=3,(VLOOKUP($A105,'LA3'!$A$1:$AD$200,'LA3'!S$1,0)),
IF(INDEX!$H$8=4,(VLOOKUP($A105,'LA4'!$A$1:$AD$200,'LA4'!S$1,0)),
IF(INDEX!$H$8=5,(VLOOKUP($A105,'LA5'!$A$1:$AD$200,'LA5'!S$1,0)),
IF(INDEX!$H$8=6,(VLOOKUP($A105,'LA6'!$A$1:$AD$200,'LA6'!S$1,0)),0)))))),".")</f>
        <v>-</v>
      </c>
      <c r="V105" s="27">
        <f>IFERROR(
IF(INDEX!$H$8=1,(VLOOKUP($A105,'LA1'!$A$1:$AD$200,'LA1'!T$1,0)),
IF(INDEX!$H$8=2,(VLOOKUP($A105,'LA2'!$A$1:$AD$200,'LA2'!T$1,0)),
IF(INDEX!$H$8=3,(VLOOKUP($A105,'LA3'!$A$1:$AD$200,'LA3'!T$1,0)),
IF(INDEX!$H$8=4,(VLOOKUP($A105,'LA4'!$A$1:$AD$200,'LA4'!T$1,0)),
IF(INDEX!$H$8=5,(VLOOKUP($A105,'LA5'!$A$1:$AD$200,'LA5'!T$1,0)),
IF(INDEX!$H$8=6,(VLOOKUP($A105,'LA6'!$A$1:$AD$200,'LA6'!T$1,0)),0)))))),".")</f>
        <v>0.02</v>
      </c>
      <c r="W105" s="27">
        <f>IFERROR(
IF(INDEX!$H$8=1,(VLOOKUP($A105,'LA1'!$A$1:$AD$200,'LA1'!U$1,0)),
IF(INDEX!$H$8=2,(VLOOKUP($A105,'LA2'!$A$1:$AD$200,'LA2'!U$1,0)),
IF(INDEX!$H$8=3,(VLOOKUP($A105,'LA3'!$A$1:$AD$200,'LA3'!U$1,0)),
IF(INDEX!$H$8=4,(VLOOKUP($A105,'LA4'!$A$1:$AD$200,'LA4'!U$1,0)),
IF(INDEX!$H$8=5,(VLOOKUP($A105,'LA5'!$A$1:$AD$200,'LA5'!U$1,0)),
IF(INDEX!$H$8=6,(VLOOKUP($A105,'LA6'!$A$1:$AD$200,'LA6'!U$1,0)),0)))))),".")</f>
        <v>7.0000000000000007E-2</v>
      </c>
      <c r="X105" s="27">
        <f>IFERROR(
IF(INDEX!$H$8=1,(VLOOKUP($A105,'LA1'!$A$1:$AD$200,'LA1'!V$1,0)),
IF(INDEX!$H$8=2,(VLOOKUP($A105,'LA2'!$A$1:$AD$200,'LA2'!V$1,0)),
IF(INDEX!$H$8=3,(VLOOKUP($A105,'LA3'!$A$1:$AD$200,'LA3'!V$1,0)),
IF(INDEX!$H$8=4,(VLOOKUP($A105,'LA4'!$A$1:$AD$200,'LA4'!V$1,0)),
IF(INDEX!$H$8=5,(VLOOKUP($A105,'LA5'!$A$1:$AD$200,'LA5'!V$1,0)),
IF(INDEX!$H$8=6,(VLOOKUP($A105,'LA6'!$A$1:$AD$200,'LA6'!V$1,0)),0)))))),".")</f>
        <v>0.02</v>
      </c>
      <c r="Y105" s="27">
        <f>IFERROR(
IF(INDEX!$H$8=1,(VLOOKUP($A105,'LA1'!$A$1:$AD$200,'LA1'!W$1,0)),
IF(INDEX!$H$8=2,(VLOOKUP($A105,'LA2'!$A$1:$AD$200,'LA2'!W$1,0)),
IF(INDEX!$H$8=3,(VLOOKUP($A105,'LA3'!$A$1:$AD$200,'LA3'!W$1,0)),
IF(INDEX!$H$8=4,(VLOOKUP($A105,'LA4'!$A$1:$AD$200,'LA4'!W$1,0)),
IF(INDEX!$H$8=5,(VLOOKUP($A105,'LA5'!$A$1:$AD$200,'LA5'!W$1,0)),
IF(INDEX!$H$8=6,(VLOOKUP($A105,'LA6'!$A$1:$AD$200,'LA6'!W$1,0)),0)))))),".")</f>
        <v>0.01</v>
      </c>
    </row>
    <row r="106" spans="1:25" s="7" customFormat="1" ht="11.25" x14ac:dyDescent="0.2">
      <c r="A106" s="13">
        <v>815</v>
      </c>
      <c r="B106" s="13" t="s">
        <v>217</v>
      </c>
      <c r="C106" s="96" t="s">
        <v>114</v>
      </c>
      <c r="D106" s="26">
        <f>IFERROR(
IF(INDEX!$H$8=1,(VLOOKUP($A106,'LA1'!$A$1:$AD$200,'LA1'!B$1,0)),
IF(INDEX!$H$8=2,(VLOOKUP($A106,'LA2'!$A$1:$AD$200,'LA2'!B$1,0)),
IF(INDEX!$H$8=3,(VLOOKUP($A106,'LA3'!$A$1:$AD$200,'LA3'!B$1,0)),
IF(INDEX!$H$8=4,(VLOOKUP($A106,'LA4'!$A$1:$AD$200,'LA4'!B$1,0)),
IF(INDEX!$H$8=5,(VLOOKUP($A106,'LA5'!$A$1:$AD$200,'LA5'!B$1,0)),
IF(INDEX!$H$8=6,(VLOOKUP($A106,'LA6'!$A$1:$AD$200,'LA6'!B$1,0)),0)))))),".")</f>
        <v>6690</v>
      </c>
      <c r="E106" s="27">
        <f>IFERROR(
IF(INDEX!$H$8=1,(VLOOKUP($A106,'LA1'!$A$1:$AD$200,'LA1'!C$1,0)),
IF(INDEX!$H$8=2,(VLOOKUP($A106,'LA2'!$A$1:$AD$200,'LA2'!C$1,0)),
IF(INDEX!$H$8=3,(VLOOKUP($A106,'LA3'!$A$1:$AD$200,'LA3'!C$1,0)),
IF(INDEX!$H$8=4,(VLOOKUP($A106,'LA4'!$A$1:$AD$200,'LA4'!C$1,0)),
IF(INDEX!$H$8=5,(VLOOKUP($A106,'LA5'!$A$1:$AD$200,'LA5'!C$1,0)),
IF(INDEX!$H$8=6,(VLOOKUP($A106,'LA6'!$A$1:$AD$200,'LA6'!C$1,0)),0)))))),".")</f>
        <v>0.94</v>
      </c>
      <c r="F106" s="27">
        <f>IFERROR(
IF(INDEX!$H$8=1,(VLOOKUP($A106,'LA1'!$A$1:$AD$200,'LA1'!D$1,0)),
IF(INDEX!$H$8=2,(VLOOKUP($A106,'LA2'!$A$1:$AD$200,'LA2'!D$1,0)),
IF(INDEX!$H$8=3,(VLOOKUP($A106,'LA3'!$A$1:$AD$200,'LA3'!D$1,0)),
IF(INDEX!$H$8=4,(VLOOKUP($A106,'LA4'!$A$1:$AD$200,'LA4'!D$1,0)),
IF(INDEX!$H$8=5,(VLOOKUP($A106,'LA5'!$A$1:$AD$200,'LA5'!D$1,0)),
IF(INDEX!$H$8=6,(VLOOKUP($A106,'LA6'!$A$1:$AD$200,'LA6'!D$1,0)),0)))))),".")</f>
        <v>0.92</v>
      </c>
      <c r="G106" s="27">
        <f>IFERROR(
IF(INDEX!$H$8=1,(VLOOKUP($A106,'LA1'!$A$1:$AD$200,'LA1'!E$1,0)),
IF(INDEX!$H$8=2,(VLOOKUP($A106,'LA2'!$A$1:$AD$200,'LA2'!E$1,0)),
IF(INDEX!$H$8=3,(VLOOKUP($A106,'LA3'!$A$1:$AD$200,'LA3'!E$1,0)),
IF(INDEX!$H$8=4,(VLOOKUP($A106,'LA4'!$A$1:$AD$200,'LA4'!E$1,0)),
IF(INDEX!$H$8=5,(VLOOKUP($A106,'LA5'!$A$1:$AD$200,'LA5'!E$1,0)),
IF(INDEX!$H$8=6,(VLOOKUP($A106,'LA6'!$A$1:$AD$200,'LA6'!E$1,0)),0)))))),".")</f>
        <v>0.32</v>
      </c>
      <c r="H106" s="27">
        <f>IFERROR(
IF(INDEX!$H$8=1,(VLOOKUP($A106,'LA1'!$A$1:$AD$200,'LA1'!F$1,0)),
IF(INDEX!$H$8=2,(VLOOKUP($A106,'LA2'!$A$1:$AD$200,'LA2'!F$1,0)),
IF(INDEX!$H$8=3,(VLOOKUP($A106,'LA3'!$A$1:$AD$200,'LA3'!F$1,0)),
IF(INDEX!$H$8=4,(VLOOKUP($A106,'LA4'!$A$1:$AD$200,'LA4'!F$1,0)),
IF(INDEX!$H$8=5,(VLOOKUP($A106,'LA5'!$A$1:$AD$200,'LA5'!F$1,0)),
IF(INDEX!$H$8=6,(VLOOKUP($A106,'LA6'!$A$1:$AD$200,'LA6'!F$1,0)),0)))))),".")</f>
        <v>0.01</v>
      </c>
      <c r="I106" s="27">
        <f>IFERROR(
IF(INDEX!$H$8=1,(VLOOKUP($A106,'LA1'!$A$1:$AD$200,'LA1'!G$1,0)),
IF(INDEX!$H$8=2,(VLOOKUP($A106,'LA2'!$A$1:$AD$200,'LA2'!G$1,0)),
IF(INDEX!$H$8=3,(VLOOKUP($A106,'LA3'!$A$1:$AD$200,'LA3'!G$1,0)),
IF(INDEX!$H$8=4,(VLOOKUP($A106,'LA4'!$A$1:$AD$200,'LA4'!G$1,0)),
IF(INDEX!$H$8=5,(VLOOKUP($A106,'LA5'!$A$1:$AD$200,'LA5'!G$1,0)),
IF(INDEX!$H$8=6,(VLOOKUP($A106,'LA6'!$A$1:$AD$200,'LA6'!G$1,0)),0)))))),".")</f>
        <v>0.03</v>
      </c>
      <c r="J106" s="27">
        <f>IFERROR(
IF(INDEX!$H$8=1,(VLOOKUP($A106,'LA1'!$A$1:$AD$200,'LA1'!H$1,0)),
IF(INDEX!$H$8=2,(VLOOKUP($A106,'LA2'!$A$1:$AD$200,'LA2'!H$1,0)),
IF(INDEX!$H$8=3,(VLOOKUP($A106,'LA3'!$A$1:$AD$200,'LA3'!H$1,0)),
IF(INDEX!$H$8=4,(VLOOKUP($A106,'LA4'!$A$1:$AD$200,'LA4'!H$1,0)),
IF(INDEX!$H$8=5,(VLOOKUP($A106,'LA5'!$A$1:$AD$200,'LA5'!H$1,0)),
IF(INDEX!$H$8=6,(VLOOKUP($A106,'LA6'!$A$1:$AD$200,'LA6'!H$1,0)),0)))))),".")</f>
        <v>0.46</v>
      </c>
      <c r="K106" s="27">
        <f>IFERROR(
IF(INDEX!$H$8=1,(VLOOKUP($A106,'LA1'!$A$1:$AD$200,'LA1'!I$1,0)),
IF(INDEX!$H$8=2,(VLOOKUP($A106,'LA2'!$A$1:$AD$200,'LA2'!I$1,0)),
IF(INDEX!$H$8=3,(VLOOKUP($A106,'LA3'!$A$1:$AD$200,'LA3'!I$1,0)),
IF(INDEX!$H$8=4,(VLOOKUP($A106,'LA4'!$A$1:$AD$200,'LA4'!I$1,0)),
IF(INDEX!$H$8=5,(VLOOKUP($A106,'LA5'!$A$1:$AD$200,'LA5'!I$1,0)),
IF(INDEX!$H$8=6,(VLOOKUP($A106,'LA6'!$A$1:$AD$200,'LA6'!I$1,0)),0)))))),".")</f>
        <v>0.1</v>
      </c>
      <c r="L106" s="27" t="str">
        <f>IFERROR(
IF(INDEX!$H$8=1,(VLOOKUP($A106,'LA1'!$A$1:$AD$200,'LA1'!J$1,0)),
IF(INDEX!$H$8=2,(VLOOKUP($A106,'LA2'!$A$1:$AD$200,'LA2'!J$1,0)),
IF(INDEX!$H$8=3,(VLOOKUP($A106,'LA3'!$A$1:$AD$200,'LA3'!J$1,0)),
IF(INDEX!$H$8=4,(VLOOKUP($A106,'LA4'!$A$1:$AD$200,'LA4'!J$1,0)),
IF(INDEX!$H$8=5,(VLOOKUP($A106,'LA5'!$A$1:$AD$200,'LA5'!J$1,0)),
IF(INDEX!$H$8=6,(VLOOKUP($A106,'LA6'!$A$1:$AD$200,'LA6'!J$1,0)),0)))))),".")</f>
        <v>x</v>
      </c>
      <c r="M106" s="27">
        <f>IFERROR(
IF(INDEX!$H$8=1,(VLOOKUP($A106,'LA1'!$A$1:$AD$200,'LA1'!K$1,0)),
IF(INDEX!$H$8=2,(VLOOKUP($A106,'LA2'!$A$1:$AD$200,'LA2'!K$1,0)),
IF(INDEX!$H$8=3,(VLOOKUP($A106,'LA3'!$A$1:$AD$200,'LA3'!K$1,0)),
IF(INDEX!$H$8=4,(VLOOKUP($A106,'LA4'!$A$1:$AD$200,'LA4'!K$1,0)),
IF(INDEX!$H$8=5,(VLOOKUP($A106,'LA5'!$A$1:$AD$200,'LA5'!K$1,0)),
IF(INDEX!$H$8=6,(VLOOKUP($A106,'LA6'!$A$1:$AD$200,'LA6'!K$1,0)),0)))))),".")</f>
        <v>0</v>
      </c>
      <c r="N106" s="27" t="str">
        <f>IFERROR(
IF(INDEX!$H$8=1,(VLOOKUP($A106,'LA1'!$A$1:$AD$200,'LA1'!L$1,0)),
IF(INDEX!$H$8=2,(VLOOKUP($A106,'LA2'!$A$1:$AD$200,'LA2'!L$1,0)),
IF(INDEX!$H$8=3,(VLOOKUP($A106,'LA3'!$A$1:$AD$200,'LA3'!L$1,0)),
IF(INDEX!$H$8=4,(VLOOKUP($A106,'LA4'!$A$1:$AD$200,'LA4'!L$1,0)),
IF(INDEX!$H$8=5,(VLOOKUP($A106,'LA5'!$A$1:$AD$200,'LA5'!L$1,0)),
IF(INDEX!$H$8=6,(VLOOKUP($A106,'LA6'!$A$1:$AD$200,'LA6'!L$1,0)),0)))))),".")</f>
        <v>x</v>
      </c>
      <c r="O106" s="27">
        <f>IFERROR(
IF(INDEX!$H$8=1,(VLOOKUP($A106,'LA1'!$A$1:$AD$200,'LA1'!M$1,0)),
IF(INDEX!$H$8=2,(VLOOKUP($A106,'LA2'!$A$1:$AD$200,'LA2'!M$1,0)),
IF(INDEX!$H$8=3,(VLOOKUP($A106,'LA3'!$A$1:$AD$200,'LA3'!M$1,0)),
IF(INDEX!$H$8=4,(VLOOKUP($A106,'LA4'!$A$1:$AD$200,'LA4'!M$1,0)),
IF(INDEX!$H$8=5,(VLOOKUP($A106,'LA5'!$A$1:$AD$200,'LA5'!M$1,0)),
IF(INDEX!$H$8=6,(VLOOKUP($A106,'LA6'!$A$1:$AD$200,'LA6'!M$1,0)),0)))))),".")</f>
        <v>0.06</v>
      </c>
      <c r="P106" s="27">
        <f>IFERROR(
IF(INDEX!$H$8=1,(VLOOKUP($A106,'LA1'!$A$1:$AD$200,'LA1'!N$1,0)),
IF(INDEX!$H$8=2,(VLOOKUP($A106,'LA2'!$A$1:$AD$200,'LA2'!N$1,0)),
IF(INDEX!$H$8=3,(VLOOKUP($A106,'LA3'!$A$1:$AD$200,'LA3'!N$1,0)),
IF(INDEX!$H$8=4,(VLOOKUP($A106,'LA4'!$A$1:$AD$200,'LA4'!N$1,0)),
IF(INDEX!$H$8=5,(VLOOKUP($A106,'LA5'!$A$1:$AD$200,'LA5'!N$1,0)),
IF(INDEX!$H$8=6,(VLOOKUP($A106,'LA6'!$A$1:$AD$200,'LA6'!N$1,0)),0)))))),".")</f>
        <v>0</v>
      </c>
      <c r="Q106" s="27" t="str">
        <f>IFERROR(
IF(INDEX!$H$8=1,(VLOOKUP($A106,'LA1'!$A$1:$AD$200,'LA1'!O$1,0)),
IF(INDEX!$H$8=2,(VLOOKUP($A106,'LA2'!$A$1:$AD$200,'LA2'!O$1,0)),
IF(INDEX!$H$8=3,(VLOOKUP($A106,'LA3'!$A$1:$AD$200,'LA3'!O$1,0)),
IF(INDEX!$H$8=4,(VLOOKUP($A106,'LA4'!$A$1:$AD$200,'LA4'!O$1,0)),
IF(INDEX!$H$8=5,(VLOOKUP($A106,'LA5'!$A$1:$AD$200,'LA5'!O$1,0)),
IF(INDEX!$H$8=6,(VLOOKUP($A106,'LA6'!$A$1:$AD$200,'LA6'!O$1,0)),0)))))),".")</f>
        <v>-</v>
      </c>
      <c r="R106" s="27">
        <f>IFERROR(
IF(INDEX!$H$8=1,(VLOOKUP($A106,'LA1'!$A$1:$AD$200,'LA1'!P$1,0)),
IF(INDEX!$H$8=2,(VLOOKUP($A106,'LA2'!$A$1:$AD$200,'LA2'!P$1,0)),
IF(INDEX!$H$8=3,(VLOOKUP($A106,'LA3'!$A$1:$AD$200,'LA3'!P$1,0)),
IF(INDEX!$H$8=4,(VLOOKUP($A106,'LA4'!$A$1:$AD$200,'LA4'!P$1,0)),
IF(INDEX!$H$8=5,(VLOOKUP($A106,'LA5'!$A$1:$AD$200,'LA5'!P$1,0)),
IF(INDEX!$H$8=6,(VLOOKUP($A106,'LA6'!$A$1:$AD$200,'LA6'!P$1,0)),0)))))),".")</f>
        <v>0.01</v>
      </c>
      <c r="S106" s="27">
        <f>IFERROR(
IF(INDEX!$H$8=1,(VLOOKUP($A106,'LA1'!$A$1:$AD$200,'LA1'!Q$1,0)),
IF(INDEX!$H$8=2,(VLOOKUP($A106,'LA2'!$A$1:$AD$200,'LA2'!Q$1,0)),
IF(INDEX!$H$8=3,(VLOOKUP($A106,'LA3'!$A$1:$AD$200,'LA3'!Q$1,0)),
IF(INDEX!$H$8=4,(VLOOKUP($A106,'LA4'!$A$1:$AD$200,'LA4'!Q$1,0)),
IF(INDEX!$H$8=5,(VLOOKUP($A106,'LA5'!$A$1:$AD$200,'LA5'!Q$1,0)),
IF(INDEX!$H$8=6,(VLOOKUP($A106,'LA6'!$A$1:$AD$200,'LA6'!Q$1,0)),0)))))),".")</f>
        <v>0.01</v>
      </c>
      <c r="T106" s="27" t="str">
        <f>IFERROR(
IF(INDEX!$H$8=1,(VLOOKUP($A106,'LA1'!$A$1:$AD$200,'LA1'!R$1,0)),
IF(INDEX!$H$8=2,(VLOOKUP($A106,'LA2'!$A$1:$AD$200,'LA2'!R$1,0)),
IF(INDEX!$H$8=3,(VLOOKUP($A106,'LA3'!$A$1:$AD$200,'LA3'!R$1,0)),
IF(INDEX!$H$8=4,(VLOOKUP($A106,'LA4'!$A$1:$AD$200,'LA4'!R$1,0)),
IF(INDEX!$H$8=5,(VLOOKUP($A106,'LA5'!$A$1:$AD$200,'LA5'!R$1,0)),
IF(INDEX!$H$8=6,(VLOOKUP($A106,'LA6'!$A$1:$AD$200,'LA6'!R$1,0)),0)))))),".")</f>
        <v>-</v>
      </c>
      <c r="U106" s="27" t="str">
        <f>IFERROR(
IF(INDEX!$H$8=1,(VLOOKUP($A106,'LA1'!$A$1:$AD$200,'LA1'!S$1,0)),
IF(INDEX!$H$8=2,(VLOOKUP($A106,'LA2'!$A$1:$AD$200,'LA2'!S$1,0)),
IF(INDEX!$H$8=3,(VLOOKUP($A106,'LA3'!$A$1:$AD$200,'LA3'!S$1,0)),
IF(INDEX!$H$8=4,(VLOOKUP($A106,'LA4'!$A$1:$AD$200,'LA4'!S$1,0)),
IF(INDEX!$H$8=5,(VLOOKUP($A106,'LA5'!$A$1:$AD$200,'LA5'!S$1,0)),
IF(INDEX!$H$8=6,(VLOOKUP($A106,'LA6'!$A$1:$AD$200,'LA6'!S$1,0)),0)))))),".")</f>
        <v>x</v>
      </c>
      <c r="V106" s="27">
        <f>IFERROR(
IF(INDEX!$H$8=1,(VLOOKUP($A106,'LA1'!$A$1:$AD$200,'LA1'!T$1,0)),
IF(INDEX!$H$8=2,(VLOOKUP($A106,'LA2'!$A$1:$AD$200,'LA2'!T$1,0)),
IF(INDEX!$H$8=3,(VLOOKUP($A106,'LA3'!$A$1:$AD$200,'LA3'!T$1,0)),
IF(INDEX!$H$8=4,(VLOOKUP($A106,'LA4'!$A$1:$AD$200,'LA4'!T$1,0)),
IF(INDEX!$H$8=5,(VLOOKUP($A106,'LA5'!$A$1:$AD$200,'LA5'!T$1,0)),
IF(INDEX!$H$8=6,(VLOOKUP($A106,'LA6'!$A$1:$AD$200,'LA6'!T$1,0)),0)))))),".")</f>
        <v>0.01</v>
      </c>
      <c r="W106" s="27">
        <f>IFERROR(
IF(INDEX!$H$8=1,(VLOOKUP($A106,'LA1'!$A$1:$AD$200,'LA1'!U$1,0)),
IF(INDEX!$H$8=2,(VLOOKUP($A106,'LA2'!$A$1:$AD$200,'LA2'!U$1,0)),
IF(INDEX!$H$8=3,(VLOOKUP($A106,'LA3'!$A$1:$AD$200,'LA3'!U$1,0)),
IF(INDEX!$H$8=4,(VLOOKUP($A106,'LA4'!$A$1:$AD$200,'LA4'!U$1,0)),
IF(INDEX!$H$8=5,(VLOOKUP($A106,'LA5'!$A$1:$AD$200,'LA5'!U$1,0)),
IF(INDEX!$H$8=6,(VLOOKUP($A106,'LA6'!$A$1:$AD$200,'LA6'!U$1,0)),0)))))),".")</f>
        <v>0.04</v>
      </c>
      <c r="X106" s="27">
        <f>IFERROR(
IF(INDEX!$H$8=1,(VLOOKUP($A106,'LA1'!$A$1:$AD$200,'LA1'!V$1,0)),
IF(INDEX!$H$8=2,(VLOOKUP($A106,'LA2'!$A$1:$AD$200,'LA2'!V$1,0)),
IF(INDEX!$H$8=3,(VLOOKUP($A106,'LA3'!$A$1:$AD$200,'LA3'!V$1,0)),
IF(INDEX!$H$8=4,(VLOOKUP($A106,'LA4'!$A$1:$AD$200,'LA4'!V$1,0)),
IF(INDEX!$H$8=5,(VLOOKUP($A106,'LA5'!$A$1:$AD$200,'LA5'!V$1,0)),
IF(INDEX!$H$8=6,(VLOOKUP($A106,'LA6'!$A$1:$AD$200,'LA6'!V$1,0)),0)))))),".")</f>
        <v>0.01</v>
      </c>
      <c r="Y106" s="27">
        <f>IFERROR(
IF(INDEX!$H$8=1,(VLOOKUP($A106,'LA1'!$A$1:$AD$200,'LA1'!W$1,0)),
IF(INDEX!$H$8=2,(VLOOKUP($A106,'LA2'!$A$1:$AD$200,'LA2'!W$1,0)),
IF(INDEX!$H$8=3,(VLOOKUP($A106,'LA3'!$A$1:$AD$200,'LA3'!W$1,0)),
IF(INDEX!$H$8=4,(VLOOKUP($A106,'LA4'!$A$1:$AD$200,'LA4'!W$1,0)),
IF(INDEX!$H$8=5,(VLOOKUP($A106,'LA5'!$A$1:$AD$200,'LA5'!W$1,0)),
IF(INDEX!$H$8=6,(VLOOKUP($A106,'LA6'!$A$1:$AD$200,'LA6'!W$1,0)),0)))))),".")</f>
        <v>0.01</v>
      </c>
    </row>
    <row r="107" spans="1:25" s="7" customFormat="1" ht="11.25" x14ac:dyDescent="0.2">
      <c r="A107" s="13">
        <v>928</v>
      </c>
      <c r="B107" s="13" t="s">
        <v>218</v>
      </c>
      <c r="C107" s="96" t="s">
        <v>116</v>
      </c>
      <c r="D107" s="26">
        <f>IFERROR(
IF(INDEX!$H$8=1,(VLOOKUP($A107,'LA1'!$A$1:$AD$200,'LA1'!B$1,0)),
IF(INDEX!$H$8=2,(VLOOKUP($A107,'LA2'!$A$1:$AD$200,'LA2'!B$1,0)),
IF(INDEX!$H$8=3,(VLOOKUP($A107,'LA3'!$A$1:$AD$200,'LA3'!B$1,0)),
IF(INDEX!$H$8=4,(VLOOKUP($A107,'LA4'!$A$1:$AD$200,'LA4'!B$1,0)),
IF(INDEX!$H$8=5,(VLOOKUP($A107,'LA5'!$A$1:$AD$200,'LA5'!B$1,0)),
IF(INDEX!$H$8=6,(VLOOKUP($A107,'LA6'!$A$1:$AD$200,'LA6'!B$1,0)),0)))))),".")</f>
        <v>7840</v>
      </c>
      <c r="E107" s="27">
        <f>IFERROR(
IF(INDEX!$H$8=1,(VLOOKUP($A107,'LA1'!$A$1:$AD$200,'LA1'!C$1,0)),
IF(INDEX!$H$8=2,(VLOOKUP($A107,'LA2'!$A$1:$AD$200,'LA2'!C$1,0)),
IF(INDEX!$H$8=3,(VLOOKUP($A107,'LA3'!$A$1:$AD$200,'LA3'!C$1,0)),
IF(INDEX!$H$8=4,(VLOOKUP($A107,'LA4'!$A$1:$AD$200,'LA4'!C$1,0)),
IF(INDEX!$H$8=5,(VLOOKUP($A107,'LA5'!$A$1:$AD$200,'LA5'!C$1,0)),
IF(INDEX!$H$8=6,(VLOOKUP($A107,'LA6'!$A$1:$AD$200,'LA6'!C$1,0)),0)))))),".")</f>
        <v>0.93</v>
      </c>
      <c r="F107" s="27">
        <f>IFERROR(
IF(INDEX!$H$8=1,(VLOOKUP($A107,'LA1'!$A$1:$AD$200,'LA1'!D$1,0)),
IF(INDEX!$H$8=2,(VLOOKUP($A107,'LA2'!$A$1:$AD$200,'LA2'!D$1,0)),
IF(INDEX!$H$8=3,(VLOOKUP($A107,'LA3'!$A$1:$AD$200,'LA3'!D$1,0)),
IF(INDEX!$H$8=4,(VLOOKUP($A107,'LA4'!$A$1:$AD$200,'LA4'!D$1,0)),
IF(INDEX!$H$8=5,(VLOOKUP($A107,'LA5'!$A$1:$AD$200,'LA5'!D$1,0)),
IF(INDEX!$H$8=6,(VLOOKUP($A107,'LA6'!$A$1:$AD$200,'LA6'!D$1,0)),0)))))),".")</f>
        <v>0.91</v>
      </c>
      <c r="G107" s="27">
        <f>IFERROR(
IF(INDEX!$H$8=1,(VLOOKUP($A107,'LA1'!$A$1:$AD$200,'LA1'!E$1,0)),
IF(INDEX!$H$8=2,(VLOOKUP($A107,'LA2'!$A$1:$AD$200,'LA2'!E$1,0)),
IF(INDEX!$H$8=3,(VLOOKUP($A107,'LA3'!$A$1:$AD$200,'LA3'!E$1,0)),
IF(INDEX!$H$8=4,(VLOOKUP($A107,'LA4'!$A$1:$AD$200,'LA4'!E$1,0)),
IF(INDEX!$H$8=5,(VLOOKUP($A107,'LA5'!$A$1:$AD$200,'LA5'!E$1,0)),
IF(INDEX!$H$8=6,(VLOOKUP($A107,'LA6'!$A$1:$AD$200,'LA6'!E$1,0)),0)))))),".")</f>
        <v>0.4</v>
      </c>
      <c r="H107" s="27" t="str">
        <f>IFERROR(
IF(INDEX!$H$8=1,(VLOOKUP($A107,'LA1'!$A$1:$AD$200,'LA1'!F$1,0)),
IF(INDEX!$H$8=2,(VLOOKUP($A107,'LA2'!$A$1:$AD$200,'LA2'!F$1,0)),
IF(INDEX!$H$8=3,(VLOOKUP($A107,'LA3'!$A$1:$AD$200,'LA3'!F$1,0)),
IF(INDEX!$H$8=4,(VLOOKUP($A107,'LA4'!$A$1:$AD$200,'LA4'!F$1,0)),
IF(INDEX!$H$8=5,(VLOOKUP($A107,'LA5'!$A$1:$AD$200,'LA5'!F$1,0)),
IF(INDEX!$H$8=6,(VLOOKUP($A107,'LA6'!$A$1:$AD$200,'LA6'!F$1,0)),0)))))),".")</f>
        <v>-</v>
      </c>
      <c r="I107" s="27">
        <f>IFERROR(
IF(INDEX!$H$8=1,(VLOOKUP($A107,'LA1'!$A$1:$AD$200,'LA1'!G$1,0)),
IF(INDEX!$H$8=2,(VLOOKUP($A107,'LA2'!$A$1:$AD$200,'LA2'!G$1,0)),
IF(INDEX!$H$8=3,(VLOOKUP($A107,'LA3'!$A$1:$AD$200,'LA3'!G$1,0)),
IF(INDEX!$H$8=4,(VLOOKUP($A107,'LA4'!$A$1:$AD$200,'LA4'!G$1,0)),
IF(INDEX!$H$8=5,(VLOOKUP($A107,'LA5'!$A$1:$AD$200,'LA5'!G$1,0)),
IF(INDEX!$H$8=6,(VLOOKUP($A107,'LA6'!$A$1:$AD$200,'LA6'!G$1,0)),0)))))),".")</f>
        <v>0.02</v>
      </c>
      <c r="J107" s="27">
        <f>IFERROR(
IF(INDEX!$H$8=1,(VLOOKUP($A107,'LA1'!$A$1:$AD$200,'LA1'!H$1,0)),
IF(INDEX!$H$8=2,(VLOOKUP($A107,'LA2'!$A$1:$AD$200,'LA2'!H$1,0)),
IF(INDEX!$H$8=3,(VLOOKUP($A107,'LA3'!$A$1:$AD$200,'LA3'!H$1,0)),
IF(INDEX!$H$8=4,(VLOOKUP($A107,'LA4'!$A$1:$AD$200,'LA4'!H$1,0)),
IF(INDEX!$H$8=5,(VLOOKUP($A107,'LA5'!$A$1:$AD$200,'LA5'!H$1,0)),
IF(INDEX!$H$8=6,(VLOOKUP($A107,'LA6'!$A$1:$AD$200,'LA6'!H$1,0)),0)))))),".")</f>
        <v>0.48</v>
      </c>
      <c r="K107" s="27" t="str">
        <f>IFERROR(
IF(INDEX!$H$8=1,(VLOOKUP($A107,'LA1'!$A$1:$AD$200,'LA1'!I$1,0)),
IF(INDEX!$H$8=2,(VLOOKUP($A107,'LA2'!$A$1:$AD$200,'LA2'!I$1,0)),
IF(INDEX!$H$8=3,(VLOOKUP($A107,'LA3'!$A$1:$AD$200,'LA3'!I$1,0)),
IF(INDEX!$H$8=4,(VLOOKUP($A107,'LA4'!$A$1:$AD$200,'LA4'!I$1,0)),
IF(INDEX!$H$8=5,(VLOOKUP($A107,'LA5'!$A$1:$AD$200,'LA5'!I$1,0)),
IF(INDEX!$H$8=6,(VLOOKUP($A107,'LA6'!$A$1:$AD$200,'LA6'!I$1,0)),0)))))),".")</f>
        <v>-</v>
      </c>
      <c r="L107" s="27">
        <f>IFERROR(
IF(INDEX!$H$8=1,(VLOOKUP($A107,'LA1'!$A$1:$AD$200,'LA1'!J$1,0)),
IF(INDEX!$H$8=2,(VLOOKUP($A107,'LA2'!$A$1:$AD$200,'LA2'!J$1,0)),
IF(INDEX!$H$8=3,(VLOOKUP($A107,'LA3'!$A$1:$AD$200,'LA3'!J$1,0)),
IF(INDEX!$H$8=4,(VLOOKUP($A107,'LA4'!$A$1:$AD$200,'LA4'!J$1,0)),
IF(INDEX!$H$8=5,(VLOOKUP($A107,'LA5'!$A$1:$AD$200,'LA5'!J$1,0)),
IF(INDEX!$H$8=6,(VLOOKUP($A107,'LA6'!$A$1:$AD$200,'LA6'!J$1,0)),0)))))),".")</f>
        <v>0</v>
      </c>
      <c r="M107" s="27" t="str">
        <f>IFERROR(
IF(INDEX!$H$8=1,(VLOOKUP($A107,'LA1'!$A$1:$AD$200,'LA1'!K$1,0)),
IF(INDEX!$H$8=2,(VLOOKUP($A107,'LA2'!$A$1:$AD$200,'LA2'!K$1,0)),
IF(INDEX!$H$8=3,(VLOOKUP($A107,'LA3'!$A$1:$AD$200,'LA3'!K$1,0)),
IF(INDEX!$H$8=4,(VLOOKUP($A107,'LA4'!$A$1:$AD$200,'LA4'!K$1,0)),
IF(INDEX!$H$8=5,(VLOOKUP($A107,'LA5'!$A$1:$AD$200,'LA5'!K$1,0)),
IF(INDEX!$H$8=6,(VLOOKUP($A107,'LA6'!$A$1:$AD$200,'LA6'!K$1,0)),0)))))),".")</f>
        <v>-</v>
      </c>
      <c r="N107" s="27" t="str">
        <f>IFERROR(
IF(INDEX!$H$8=1,(VLOOKUP($A107,'LA1'!$A$1:$AD$200,'LA1'!L$1,0)),
IF(INDEX!$H$8=2,(VLOOKUP($A107,'LA2'!$A$1:$AD$200,'LA2'!L$1,0)),
IF(INDEX!$H$8=3,(VLOOKUP($A107,'LA3'!$A$1:$AD$200,'LA3'!L$1,0)),
IF(INDEX!$H$8=4,(VLOOKUP($A107,'LA4'!$A$1:$AD$200,'LA4'!L$1,0)),
IF(INDEX!$H$8=5,(VLOOKUP($A107,'LA5'!$A$1:$AD$200,'LA5'!L$1,0)),
IF(INDEX!$H$8=6,(VLOOKUP($A107,'LA6'!$A$1:$AD$200,'LA6'!L$1,0)),0)))))),".")</f>
        <v>-</v>
      </c>
      <c r="O107" s="27">
        <f>IFERROR(
IF(INDEX!$H$8=1,(VLOOKUP($A107,'LA1'!$A$1:$AD$200,'LA1'!M$1,0)),
IF(INDEX!$H$8=2,(VLOOKUP($A107,'LA2'!$A$1:$AD$200,'LA2'!M$1,0)),
IF(INDEX!$H$8=3,(VLOOKUP($A107,'LA3'!$A$1:$AD$200,'LA3'!M$1,0)),
IF(INDEX!$H$8=4,(VLOOKUP($A107,'LA4'!$A$1:$AD$200,'LA4'!M$1,0)),
IF(INDEX!$H$8=5,(VLOOKUP($A107,'LA5'!$A$1:$AD$200,'LA5'!M$1,0)),
IF(INDEX!$H$8=6,(VLOOKUP($A107,'LA6'!$A$1:$AD$200,'LA6'!M$1,0)),0)))))),".")</f>
        <v>0.05</v>
      </c>
      <c r="P107" s="27" t="str">
        <f>IFERROR(
IF(INDEX!$H$8=1,(VLOOKUP($A107,'LA1'!$A$1:$AD$200,'LA1'!N$1,0)),
IF(INDEX!$H$8=2,(VLOOKUP($A107,'LA2'!$A$1:$AD$200,'LA2'!N$1,0)),
IF(INDEX!$H$8=3,(VLOOKUP($A107,'LA3'!$A$1:$AD$200,'LA3'!N$1,0)),
IF(INDEX!$H$8=4,(VLOOKUP($A107,'LA4'!$A$1:$AD$200,'LA4'!N$1,0)),
IF(INDEX!$H$8=5,(VLOOKUP($A107,'LA5'!$A$1:$AD$200,'LA5'!N$1,0)),
IF(INDEX!$H$8=6,(VLOOKUP($A107,'LA6'!$A$1:$AD$200,'LA6'!N$1,0)),0)))))),".")</f>
        <v>x</v>
      </c>
      <c r="Q107" s="27" t="str">
        <f>IFERROR(
IF(INDEX!$H$8=1,(VLOOKUP($A107,'LA1'!$A$1:$AD$200,'LA1'!O$1,0)),
IF(INDEX!$H$8=2,(VLOOKUP($A107,'LA2'!$A$1:$AD$200,'LA2'!O$1,0)),
IF(INDEX!$H$8=3,(VLOOKUP($A107,'LA3'!$A$1:$AD$200,'LA3'!O$1,0)),
IF(INDEX!$H$8=4,(VLOOKUP($A107,'LA4'!$A$1:$AD$200,'LA4'!O$1,0)),
IF(INDEX!$H$8=5,(VLOOKUP($A107,'LA5'!$A$1:$AD$200,'LA5'!O$1,0)),
IF(INDEX!$H$8=6,(VLOOKUP($A107,'LA6'!$A$1:$AD$200,'LA6'!O$1,0)),0)))))),".")</f>
        <v>-</v>
      </c>
      <c r="R107" s="27">
        <f>IFERROR(
IF(INDEX!$H$8=1,(VLOOKUP($A107,'LA1'!$A$1:$AD$200,'LA1'!P$1,0)),
IF(INDEX!$H$8=2,(VLOOKUP($A107,'LA2'!$A$1:$AD$200,'LA2'!P$1,0)),
IF(INDEX!$H$8=3,(VLOOKUP($A107,'LA3'!$A$1:$AD$200,'LA3'!P$1,0)),
IF(INDEX!$H$8=4,(VLOOKUP($A107,'LA4'!$A$1:$AD$200,'LA4'!P$1,0)),
IF(INDEX!$H$8=5,(VLOOKUP($A107,'LA5'!$A$1:$AD$200,'LA5'!P$1,0)),
IF(INDEX!$H$8=6,(VLOOKUP($A107,'LA6'!$A$1:$AD$200,'LA6'!P$1,0)),0)))))),".")</f>
        <v>0.01</v>
      </c>
      <c r="S107" s="27">
        <f>IFERROR(
IF(INDEX!$H$8=1,(VLOOKUP($A107,'LA1'!$A$1:$AD$200,'LA1'!Q$1,0)),
IF(INDEX!$H$8=2,(VLOOKUP($A107,'LA2'!$A$1:$AD$200,'LA2'!Q$1,0)),
IF(INDEX!$H$8=3,(VLOOKUP($A107,'LA3'!$A$1:$AD$200,'LA3'!Q$1,0)),
IF(INDEX!$H$8=4,(VLOOKUP($A107,'LA4'!$A$1:$AD$200,'LA4'!Q$1,0)),
IF(INDEX!$H$8=5,(VLOOKUP($A107,'LA5'!$A$1:$AD$200,'LA5'!Q$1,0)),
IF(INDEX!$H$8=6,(VLOOKUP($A107,'LA6'!$A$1:$AD$200,'LA6'!Q$1,0)),0)))))),".")</f>
        <v>0.01</v>
      </c>
      <c r="T107" s="27" t="str">
        <f>IFERROR(
IF(INDEX!$H$8=1,(VLOOKUP($A107,'LA1'!$A$1:$AD$200,'LA1'!R$1,0)),
IF(INDEX!$H$8=2,(VLOOKUP($A107,'LA2'!$A$1:$AD$200,'LA2'!R$1,0)),
IF(INDEX!$H$8=3,(VLOOKUP($A107,'LA3'!$A$1:$AD$200,'LA3'!R$1,0)),
IF(INDEX!$H$8=4,(VLOOKUP($A107,'LA4'!$A$1:$AD$200,'LA4'!R$1,0)),
IF(INDEX!$H$8=5,(VLOOKUP($A107,'LA5'!$A$1:$AD$200,'LA5'!R$1,0)),
IF(INDEX!$H$8=6,(VLOOKUP($A107,'LA6'!$A$1:$AD$200,'LA6'!R$1,0)),0)))))),".")</f>
        <v>-</v>
      </c>
      <c r="U107" s="27" t="str">
        <f>IFERROR(
IF(INDEX!$H$8=1,(VLOOKUP($A107,'LA1'!$A$1:$AD$200,'LA1'!S$1,0)),
IF(INDEX!$H$8=2,(VLOOKUP($A107,'LA2'!$A$1:$AD$200,'LA2'!S$1,0)),
IF(INDEX!$H$8=3,(VLOOKUP($A107,'LA3'!$A$1:$AD$200,'LA3'!S$1,0)),
IF(INDEX!$H$8=4,(VLOOKUP($A107,'LA4'!$A$1:$AD$200,'LA4'!S$1,0)),
IF(INDEX!$H$8=5,(VLOOKUP($A107,'LA5'!$A$1:$AD$200,'LA5'!S$1,0)),
IF(INDEX!$H$8=6,(VLOOKUP($A107,'LA6'!$A$1:$AD$200,'LA6'!S$1,0)),0)))))),".")</f>
        <v>-</v>
      </c>
      <c r="V107" s="27">
        <f>IFERROR(
IF(INDEX!$H$8=1,(VLOOKUP($A107,'LA1'!$A$1:$AD$200,'LA1'!T$1,0)),
IF(INDEX!$H$8=2,(VLOOKUP($A107,'LA2'!$A$1:$AD$200,'LA2'!T$1,0)),
IF(INDEX!$H$8=3,(VLOOKUP($A107,'LA3'!$A$1:$AD$200,'LA3'!T$1,0)),
IF(INDEX!$H$8=4,(VLOOKUP($A107,'LA4'!$A$1:$AD$200,'LA4'!T$1,0)),
IF(INDEX!$H$8=5,(VLOOKUP($A107,'LA5'!$A$1:$AD$200,'LA5'!T$1,0)),
IF(INDEX!$H$8=6,(VLOOKUP($A107,'LA6'!$A$1:$AD$200,'LA6'!T$1,0)),0)))))),".")</f>
        <v>0.01</v>
      </c>
      <c r="W107" s="27">
        <f>IFERROR(
IF(INDEX!$H$8=1,(VLOOKUP($A107,'LA1'!$A$1:$AD$200,'LA1'!U$1,0)),
IF(INDEX!$H$8=2,(VLOOKUP($A107,'LA2'!$A$1:$AD$200,'LA2'!U$1,0)),
IF(INDEX!$H$8=3,(VLOOKUP($A107,'LA3'!$A$1:$AD$200,'LA3'!U$1,0)),
IF(INDEX!$H$8=4,(VLOOKUP($A107,'LA4'!$A$1:$AD$200,'LA4'!U$1,0)),
IF(INDEX!$H$8=5,(VLOOKUP($A107,'LA5'!$A$1:$AD$200,'LA5'!U$1,0)),
IF(INDEX!$H$8=6,(VLOOKUP($A107,'LA6'!$A$1:$AD$200,'LA6'!U$1,0)),0)))))),".")</f>
        <v>0.05</v>
      </c>
      <c r="X107" s="27">
        <f>IFERROR(
IF(INDEX!$H$8=1,(VLOOKUP($A107,'LA1'!$A$1:$AD$200,'LA1'!V$1,0)),
IF(INDEX!$H$8=2,(VLOOKUP($A107,'LA2'!$A$1:$AD$200,'LA2'!V$1,0)),
IF(INDEX!$H$8=3,(VLOOKUP($A107,'LA3'!$A$1:$AD$200,'LA3'!V$1,0)),
IF(INDEX!$H$8=4,(VLOOKUP($A107,'LA4'!$A$1:$AD$200,'LA4'!V$1,0)),
IF(INDEX!$H$8=5,(VLOOKUP($A107,'LA5'!$A$1:$AD$200,'LA5'!V$1,0)),
IF(INDEX!$H$8=6,(VLOOKUP($A107,'LA6'!$A$1:$AD$200,'LA6'!V$1,0)),0)))))),".")</f>
        <v>0.01</v>
      </c>
      <c r="Y107" s="27">
        <f>IFERROR(
IF(INDEX!$H$8=1,(VLOOKUP($A107,'LA1'!$A$1:$AD$200,'LA1'!W$1,0)),
IF(INDEX!$H$8=2,(VLOOKUP($A107,'LA2'!$A$1:$AD$200,'LA2'!W$1,0)),
IF(INDEX!$H$8=3,(VLOOKUP($A107,'LA3'!$A$1:$AD$200,'LA3'!W$1,0)),
IF(INDEX!$H$8=4,(VLOOKUP($A107,'LA4'!$A$1:$AD$200,'LA4'!W$1,0)),
IF(INDEX!$H$8=5,(VLOOKUP($A107,'LA5'!$A$1:$AD$200,'LA5'!W$1,0)),
IF(INDEX!$H$8=6,(VLOOKUP($A107,'LA6'!$A$1:$AD$200,'LA6'!W$1,0)),0)))))),".")</f>
        <v>0.01</v>
      </c>
    </row>
    <row r="108" spans="1:25" s="7" customFormat="1" ht="11.25" x14ac:dyDescent="0.2">
      <c r="A108" s="13">
        <v>929</v>
      </c>
      <c r="B108" s="13" t="s">
        <v>219</v>
      </c>
      <c r="C108" s="96" t="s">
        <v>110</v>
      </c>
      <c r="D108" s="26">
        <f>IFERROR(
IF(INDEX!$H$8=1,(VLOOKUP($A108,'LA1'!$A$1:$AD$200,'LA1'!B$1,0)),
IF(INDEX!$H$8=2,(VLOOKUP($A108,'LA2'!$A$1:$AD$200,'LA2'!B$1,0)),
IF(INDEX!$H$8=3,(VLOOKUP($A108,'LA3'!$A$1:$AD$200,'LA3'!B$1,0)),
IF(INDEX!$H$8=4,(VLOOKUP($A108,'LA4'!$A$1:$AD$200,'LA4'!B$1,0)),
IF(INDEX!$H$8=5,(VLOOKUP($A108,'LA5'!$A$1:$AD$200,'LA5'!B$1,0)),
IF(INDEX!$H$8=6,(VLOOKUP($A108,'LA6'!$A$1:$AD$200,'LA6'!B$1,0)),0)))))),".")</f>
        <v>3520</v>
      </c>
      <c r="E108" s="27">
        <f>IFERROR(
IF(INDEX!$H$8=1,(VLOOKUP($A108,'LA1'!$A$1:$AD$200,'LA1'!C$1,0)),
IF(INDEX!$H$8=2,(VLOOKUP($A108,'LA2'!$A$1:$AD$200,'LA2'!C$1,0)),
IF(INDEX!$H$8=3,(VLOOKUP($A108,'LA3'!$A$1:$AD$200,'LA3'!C$1,0)),
IF(INDEX!$H$8=4,(VLOOKUP($A108,'LA4'!$A$1:$AD$200,'LA4'!C$1,0)),
IF(INDEX!$H$8=5,(VLOOKUP($A108,'LA5'!$A$1:$AD$200,'LA5'!C$1,0)),
IF(INDEX!$H$8=6,(VLOOKUP($A108,'LA6'!$A$1:$AD$200,'LA6'!C$1,0)),0)))))),".")</f>
        <v>0.91</v>
      </c>
      <c r="F108" s="27">
        <f>IFERROR(
IF(INDEX!$H$8=1,(VLOOKUP($A108,'LA1'!$A$1:$AD$200,'LA1'!D$1,0)),
IF(INDEX!$H$8=2,(VLOOKUP($A108,'LA2'!$A$1:$AD$200,'LA2'!D$1,0)),
IF(INDEX!$H$8=3,(VLOOKUP($A108,'LA3'!$A$1:$AD$200,'LA3'!D$1,0)),
IF(INDEX!$H$8=4,(VLOOKUP($A108,'LA4'!$A$1:$AD$200,'LA4'!D$1,0)),
IF(INDEX!$H$8=5,(VLOOKUP($A108,'LA5'!$A$1:$AD$200,'LA5'!D$1,0)),
IF(INDEX!$H$8=6,(VLOOKUP($A108,'LA6'!$A$1:$AD$200,'LA6'!D$1,0)),0)))))),".")</f>
        <v>0.89</v>
      </c>
      <c r="G108" s="27">
        <f>IFERROR(
IF(INDEX!$H$8=1,(VLOOKUP($A108,'LA1'!$A$1:$AD$200,'LA1'!E$1,0)),
IF(INDEX!$H$8=2,(VLOOKUP($A108,'LA2'!$A$1:$AD$200,'LA2'!E$1,0)),
IF(INDEX!$H$8=3,(VLOOKUP($A108,'LA3'!$A$1:$AD$200,'LA3'!E$1,0)),
IF(INDEX!$H$8=4,(VLOOKUP($A108,'LA4'!$A$1:$AD$200,'LA4'!E$1,0)),
IF(INDEX!$H$8=5,(VLOOKUP($A108,'LA5'!$A$1:$AD$200,'LA5'!E$1,0)),
IF(INDEX!$H$8=6,(VLOOKUP($A108,'LA6'!$A$1:$AD$200,'LA6'!E$1,0)),0)))))),".")</f>
        <v>0.28999999999999998</v>
      </c>
      <c r="H108" s="27" t="str">
        <f>IFERROR(
IF(INDEX!$H$8=1,(VLOOKUP($A108,'LA1'!$A$1:$AD$200,'LA1'!F$1,0)),
IF(INDEX!$H$8=2,(VLOOKUP($A108,'LA2'!$A$1:$AD$200,'LA2'!F$1,0)),
IF(INDEX!$H$8=3,(VLOOKUP($A108,'LA3'!$A$1:$AD$200,'LA3'!F$1,0)),
IF(INDEX!$H$8=4,(VLOOKUP($A108,'LA4'!$A$1:$AD$200,'LA4'!F$1,0)),
IF(INDEX!$H$8=5,(VLOOKUP($A108,'LA5'!$A$1:$AD$200,'LA5'!F$1,0)),
IF(INDEX!$H$8=6,(VLOOKUP($A108,'LA6'!$A$1:$AD$200,'LA6'!F$1,0)),0)))))),".")</f>
        <v>-</v>
      </c>
      <c r="I108" s="27">
        <f>IFERROR(
IF(INDEX!$H$8=1,(VLOOKUP($A108,'LA1'!$A$1:$AD$200,'LA1'!G$1,0)),
IF(INDEX!$H$8=2,(VLOOKUP($A108,'LA2'!$A$1:$AD$200,'LA2'!G$1,0)),
IF(INDEX!$H$8=3,(VLOOKUP($A108,'LA3'!$A$1:$AD$200,'LA3'!G$1,0)),
IF(INDEX!$H$8=4,(VLOOKUP($A108,'LA4'!$A$1:$AD$200,'LA4'!G$1,0)),
IF(INDEX!$H$8=5,(VLOOKUP($A108,'LA5'!$A$1:$AD$200,'LA5'!G$1,0)),
IF(INDEX!$H$8=6,(VLOOKUP($A108,'LA6'!$A$1:$AD$200,'LA6'!G$1,0)),0)))))),".")</f>
        <v>0.04</v>
      </c>
      <c r="J108" s="27">
        <f>IFERROR(
IF(INDEX!$H$8=1,(VLOOKUP($A108,'LA1'!$A$1:$AD$200,'LA1'!H$1,0)),
IF(INDEX!$H$8=2,(VLOOKUP($A108,'LA2'!$A$1:$AD$200,'LA2'!H$1,0)),
IF(INDEX!$H$8=3,(VLOOKUP($A108,'LA3'!$A$1:$AD$200,'LA3'!H$1,0)),
IF(INDEX!$H$8=4,(VLOOKUP($A108,'LA4'!$A$1:$AD$200,'LA4'!H$1,0)),
IF(INDEX!$H$8=5,(VLOOKUP($A108,'LA5'!$A$1:$AD$200,'LA5'!H$1,0)),
IF(INDEX!$H$8=6,(VLOOKUP($A108,'LA6'!$A$1:$AD$200,'LA6'!H$1,0)),0)))))),".")</f>
        <v>0.55000000000000004</v>
      </c>
      <c r="K108" s="27" t="str">
        <f>IFERROR(
IF(INDEX!$H$8=1,(VLOOKUP($A108,'LA1'!$A$1:$AD$200,'LA1'!I$1,0)),
IF(INDEX!$H$8=2,(VLOOKUP($A108,'LA2'!$A$1:$AD$200,'LA2'!I$1,0)),
IF(INDEX!$H$8=3,(VLOOKUP($A108,'LA3'!$A$1:$AD$200,'LA3'!I$1,0)),
IF(INDEX!$H$8=4,(VLOOKUP($A108,'LA4'!$A$1:$AD$200,'LA4'!I$1,0)),
IF(INDEX!$H$8=5,(VLOOKUP($A108,'LA5'!$A$1:$AD$200,'LA5'!I$1,0)),
IF(INDEX!$H$8=6,(VLOOKUP($A108,'LA6'!$A$1:$AD$200,'LA6'!I$1,0)),0)))))),".")</f>
        <v>x</v>
      </c>
      <c r="L108" s="27">
        <f>IFERROR(
IF(INDEX!$H$8=1,(VLOOKUP($A108,'LA1'!$A$1:$AD$200,'LA1'!J$1,0)),
IF(INDEX!$H$8=2,(VLOOKUP($A108,'LA2'!$A$1:$AD$200,'LA2'!J$1,0)),
IF(INDEX!$H$8=3,(VLOOKUP($A108,'LA3'!$A$1:$AD$200,'LA3'!J$1,0)),
IF(INDEX!$H$8=4,(VLOOKUP($A108,'LA4'!$A$1:$AD$200,'LA4'!J$1,0)),
IF(INDEX!$H$8=5,(VLOOKUP($A108,'LA5'!$A$1:$AD$200,'LA5'!J$1,0)),
IF(INDEX!$H$8=6,(VLOOKUP($A108,'LA6'!$A$1:$AD$200,'LA6'!J$1,0)),0)))))),".")</f>
        <v>0</v>
      </c>
      <c r="M108" s="27">
        <f>IFERROR(
IF(INDEX!$H$8=1,(VLOOKUP($A108,'LA1'!$A$1:$AD$200,'LA1'!K$1,0)),
IF(INDEX!$H$8=2,(VLOOKUP($A108,'LA2'!$A$1:$AD$200,'LA2'!K$1,0)),
IF(INDEX!$H$8=3,(VLOOKUP($A108,'LA3'!$A$1:$AD$200,'LA3'!K$1,0)),
IF(INDEX!$H$8=4,(VLOOKUP($A108,'LA4'!$A$1:$AD$200,'LA4'!K$1,0)),
IF(INDEX!$H$8=5,(VLOOKUP($A108,'LA5'!$A$1:$AD$200,'LA5'!K$1,0)),
IF(INDEX!$H$8=6,(VLOOKUP($A108,'LA6'!$A$1:$AD$200,'LA6'!K$1,0)),0)))))),".")</f>
        <v>0</v>
      </c>
      <c r="N108" s="27" t="str">
        <f>IFERROR(
IF(INDEX!$H$8=1,(VLOOKUP($A108,'LA1'!$A$1:$AD$200,'LA1'!L$1,0)),
IF(INDEX!$H$8=2,(VLOOKUP($A108,'LA2'!$A$1:$AD$200,'LA2'!L$1,0)),
IF(INDEX!$H$8=3,(VLOOKUP($A108,'LA3'!$A$1:$AD$200,'LA3'!L$1,0)),
IF(INDEX!$H$8=4,(VLOOKUP($A108,'LA4'!$A$1:$AD$200,'LA4'!L$1,0)),
IF(INDEX!$H$8=5,(VLOOKUP($A108,'LA5'!$A$1:$AD$200,'LA5'!L$1,0)),
IF(INDEX!$H$8=6,(VLOOKUP($A108,'LA6'!$A$1:$AD$200,'LA6'!L$1,0)),0)))))),".")</f>
        <v>x</v>
      </c>
      <c r="O108" s="27">
        <f>IFERROR(
IF(INDEX!$H$8=1,(VLOOKUP($A108,'LA1'!$A$1:$AD$200,'LA1'!M$1,0)),
IF(INDEX!$H$8=2,(VLOOKUP($A108,'LA2'!$A$1:$AD$200,'LA2'!M$1,0)),
IF(INDEX!$H$8=3,(VLOOKUP($A108,'LA3'!$A$1:$AD$200,'LA3'!M$1,0)),
IF(INDEX!$H$8=4,(VLOOKUP($A108,'LA4'!$A$1:$AD$200,'LA4'!M$1,0)),
IF(INDEX!$H$8=5,(VLOOKUP($A108,'LA5'!$A$1:$AD$200,'LA5'!M$1,0)),
IF(INDEX!$H$8=6,(VLOOKUP($A108,'LA6'!$A$1:$AD$200,'LA6'!M$1,0)),0)))))),".")</f>
        <v>0.06</v>
      </c>
      <c r="P108" s="27">
        <f>IFERROR(
IF(INDEX!$H$8=1,(VLOOKUP($A108,'LA1'!$A$1:$AD$200,'LA1'!N$1,0)),
IF(INDEX!$H$8=2,(VLOOKUP($A108,'LA2'!$A$1:$AD$200,'LA2'!N$1,0)),
IF(INDEX!$H$8=3,(VLOOKUP($A108,'LA3'!$A$1:$AD$200,'LA3'!N$1,0)),
IF(INDEX!$H$8=4,(VLOOKUP($A108,'LA4'!$A$1:$AD$200,'LA4'!N$1,0)),
IF(INDEX!$H$8=5,(VLOOKUP($A108,'LA5'!$A$1:$AD$200,'LA5'!N$1,0)),
IF(INDEX!$H$8=6,(VLOOKUP($A108,'LA6'!$A$1:$AD$200,'LA6'!N$1,0)),0)))))),".")</f>
        <v>0</v>
      </c>
      <c r="Q108" s="27">
        <f>IFERROR(
IF(INDEX!$H$8=1,(VLOOKUP($A108,'LA1'!$A$1:$AD$200,'LA1'!O$1,0)),
IF(INDEX!$H$8=2,(VLOOKUP($A108,'LA2'!$A$1:$AD$200,'LA2'!O$1,0)),
IF(INDEX!$H$8=3,(VLOOKUP($A108,'LA3'!$A$1:$AD$200,'LA3'!O$1,0)),
IF(INDEX!$H$8=4,(VLOOKUP($A108,'LA4'!$A$1:$AD$200,'LA4'!O$1,0)),
IF(INDEX!$H$8=5,(VLOOKUP($A108,'LA5'!$A$1:$AD$200,'LA5'!O$1,0)),
IF(INDEX!$H$8=6,(VLOOKUP($A108,'LA6'!$A$1:$AD$200,'LA6'!O$1,0)),0)))))),".")</f>
        <v>0.01</v>
      </c>
      <c r="R108" s="27">
        <f>IFERROR(
IF(INDEX!$H$8=1,(VLOOKUP($A108,'LA1'!$A$1:$AD$200,'LA1'!P$1,0)),
IF(INDEX!$H$8=2,(VLOOKUP($A108,'LA2'!$A$1:$AD$200,'LA2'!P$1,0)),
IF(INDEX!$H$8=3,(VLOOKUP($A108,'LA3'!$A$1:$AD$200,'LA3'!P$1,0)),
IF(INDEX!$H$8=4,(VLOOKUP($A108,'LA4'!$A$1:$AD$200,'LA4'!P$1,0)),
IF(INDEX!$H$8=5,(VLOOKUP($A108,'LA5'!$A$1:$AD$200,'LA5'!P$1,0)),
IF(INDEX!$H$8=6,(VLOOKUP($A108,'LA6'!$A$1:$AD$200,'LA6'!P$1,0)),0)))))),".")</f>
        <v>0.01</v>
      </c>
      <c r="S108" s="27">
        <f>IFERROR(
IF(INDEX!$H$8=1,(VLOOKUP($A108,'LA1'!$A$1:$AD$200,'LA1'!Q$1,0)),
IF(INDEX!$H$8=2,(VLOOKUP($A108,'LA2'!$A$1:$AD$200,'LA2'!Q$1,0)),
IF(INDEX!$H$8=3,(VLOOKUP($A108,'LA3'!$A$1:$AD$200,'LA3'!Q$1,0)),
IF(INDEX!$H$8=4,(VLOOKUP($A108,'LA4'!$A$1:$AD$200,'LA4'!Q$1,0)),
IF(INDEX!$H$8=5,(VLOOKUP($A108,'LA5'!$A$1:$AD$200,'LA5'!Q$1,0)),
IF(INDEX!$H$8=6,(VLOOKUP($A108,'LA6'!$A$1:$AD$200,'LA6'!Q$1,0)),0)))))),".")</f>
        <v>0.01</v>
      </c>
      <c r="T108" s="27" t="str">
        <f>IFERROR(
IF(INDEX!$H$8=1,(VLOOKUP($A108,'LA1'!$A$1:$AD$200,'LA1'!R$1,0)),
IF(INDEX!$H$8=2,(VLOOKUP($A108,'LA2'!$A$1:$AD$200,'LA2'!R$1,0)),
IF(INDEX!$H$8=3,(VLOOKUP($A108,'LA3'!$A$1:$AD$200,'LA3'!R$1,0)),
IF(INDEX!$H$8=4,(VLOOKUP($A108,'LA4'!$A$1:$AD$200,'LA4'!R$1,0)),
IF(INDEX!$H$8=5,(VLOOKUP($A108,'LA5'!$A$1:$AD$200,'LA5'!R$1,0)),
IF(INDEX!$H$8=6,(VLOOKUP($A108,'LA6'!$A$1:$AD$200,'LA6'!R$1,0)),0)))))),".")</f>
        <v>-</v>
      </c>
      <c r="U108" s="27" t="str">
        <f>IFERROR(
IF(INDEX!$H$8=1,(VLOOKUP($A108,'LA1'!$A$1:$AD$200,'LA1'!S$1,0)),
IF(INDEX!$H$8=2,(VLOOKUP($A108,'LA2'!$A$1:$AD$200,'LA2'!S$1,0)),
IF(INDEX!$H$8=3,(VLOOKUP($A108,'LA3'!$A$1:$AD$200,'LA3'!S$1,0)),
IF(INDEX!$H$8=4,(VLOOKUP($A108,'LA4'!$A$1:$AD$200,'LA4'!S$1,0)),
IF(INDEX!$H$8=5,(VLOOKUP($A108,'LA5'!$A$1:$AD$200,'LA5'!S$1,0)),
IF(INDEX!$H$8=6,(VLOOKUP($A108,'LA6'!$A$1:$AD$200,'LA6'!S$1,0)),0)))))),".")</f>
        <v>x</v>
      </c>
      <c r="V108" s="27">
        <f>IFERROR(
IF(INDEX!$H$8=1,(VLOOKUP($A108,'LA1'!$A$1:$AD$200,'LA1'!T$1,0)),
IF(INDEX!$H$8=2,(VLOOKUP($A108,'LA2'!$A$1:$AD$200,'LA2'!T$1,0)),
IF(INDEX!$H$8=3,(VLOOKUP($A108,'LA3'!$A$1:$AD$200,'LA3'!T$1,0)),
IF(INDEX!$H$8=4,(VLOOKUP($A108,'LA4'!$A$1:$AD$200,'LA4'!T$1,0)),
IF(INDEX!$H$8=5,(VLOOKUP($A108,'LA5'!$A$1:$AD$200,'LA5'!T$1,0)),
IF(INDEX!$H$8=6,(VLOOKUP($A108,'LA6'!$A$1:$AD$200,'LA6'!T$1,0)),0)))))),".")</f>
        <v>0.01</v>
      </c>
      <c r="W108" s="27">
        <f>IFERROR(
IF(INDEX!$H$8=1,(VLOOKUP($A108,'LA1'!$A$1:$AD$200,'LA1'!U$1,0)),
IF(INDEX!$H$8=2,(VLOOKUP($A108,'LA2'!$A$1:$AD$200,'LA2'!U$1,0)),
IF(INDEX!$H$8=3,(VLOOKUP($A108,'LA3'!$A$1:$AD$200,'LA3'!U$1,0)),
IF(INDEX!$H$8=4,(VLOOKUP($A108,'LA4'!$A$1:$AD$200,'LA4'!U$1,0)),
IF(INDEX!$H$8=5,(VLOOKUP($A108,'LA5'!$A$1:$AD$200,'LA5'!U$1,0)),
IF(INDEX!$H$8=6,(VLOOKUP($A108,'LA6'!$A$1:$AD$200,'LA6'!U$1,0)),0)))))),".")</f>
        <v>0.05</v>
      </c>
      <c r="X108" s="27">
        <f>IFERROR(
IF(INDEX!$H$8=1,(VLOOKUP($A108,'LA1'!$A$1:$AD$200,'LA1'!V$1,0)),
IF(INDEX!$H$8=2,(VLOOKUP($A108,'LA2'!$A$1:$AD$200,'LA2'!V$1,0)),
IF(INDEX!$H$8=3,(VLOOKUP($A108,'LA3'!$A$1:$AD$200,'LA3'!V$1,0)),
IF(INDEX!$H$8=4,(VLOOKUP($A108,'LA4'!$A$1:$AD$200,'LA4'!V$1,0)),
IF(INDEX!$H$8=5,(VLOOKUP($A108,'LA5'!$A$1:$AD$200,'LA5'!V$1,0)),
IF(INDEX!$H$8=6,(VLOOKUP($A108,'LA6'!$A$1:$AD$200,'LA6'!V$1,0)),0)))))),".")</f>
        <v>0.02</v>
      </c>
      <c r="Y108" s="27">
        <f>IFERROR(
IF(INDEX!$H$8=1,(VLOOKUP($A108,'LA1'!$A$1:$AD$200,'LA1'!W$1,0)),
IF(INDEX!$H$8=2,(VLOOKUP($A108,'LA2'!$A$1:$AD$200,'LA2'!W$1,0)),
IF(INDEX!$H$8=3,(VLOOKUP($A108,'LA3'!$A$1:$AD$200,'LA3'!W$1,0)),
IF(INDEX!$H$8=4,(VLOOKUP($A108,'LA4'!$A$1:$AD$200,'LA4'!W$1,0)),
IF(INDEX!$H$8=5,(VLOOKUP($A108,'LA5'!$A$1:$AD$200,'LA5'!W$1,0)),
IF(INDEX!$H$8=6,(VLOOKUP($A108,'LA6'!$A$1:$AD$200,'LA6'!W$1,0)),0)))))),".")</f>
        <v>0.01</v>
      </c>
    </row>
    <row r="109" spans="1:25" s="7" customFormat="1" ht="11.25" x14ac:dyDescent="0.2">
      <c r="A109" s="13">
        <v>892</v>
      </c>
      <c r="B109" s="13" t="s">
        <v>220</v>
      </c>
      <c r="C109" s="96" t="s">
        <v>116</v>
      </c>
      <c r="D109" s="26">
        <f>IFERROR(
IF(INDEX!$H$8=1,(VLOOKUP($A109,'LA1'!$A$1:$AD$200,'LA1'!B$1,0)),
IF(INDEX!$H$8=2,(VLOOKUP($A109,'LA2'!$A$1:$AD$200,'LA2'!B$1,0)),
IF(INDEX!$H$8=3,(VLOOKUP($A109,'LA3'!$A$1:$AD$200,'LA3'!B$1,0)),
IF(INDEX!$H$8=4,(VLOOKUP($A109,'LA4'!$A$1:$AD$200,'LA4'!B$1,0)),
IF(INDEX!$H$8=5,(VLOOKUP($A109,'LA5'!$A$1:$AD$200,'LA5'!B$1,0)),
IF(INDEX!$H$8=6,(VLOOKUP($A109,'LA6'!$A$1:$AD$200,'LA6'!B$1,0)),0)))))),".")</f>
        <v>2660</v>
      </c>
      <c r="E109" s="27">
        <f>IFERROR(
IF(INDEX!$H$8=1,(VLOOKUP($A109,'LA1'!$A$1:$AD$200,'LA1'!C$1,0)),
IF(INDEX!$H$8=2,(VLOOKUP($A109,'LA2'!$A$1:$AD$200,'LA2'!C$1,0)),
IF(INDEX!$H$8=3,(VLOOKUP($A109,'LA3'!$A$1:$AD$200,'LA3'!C$1,0)),
IF(INDEX!$H$8=4,(VLOOKUP($A109,'LA4'!$A$1:$AD$200,'LA4'!C$1,0)),
IF(INDEX!$H$8=5,(VLOOKUP($A109,'LA5'!$A$1:$AD$200,'LA5'!C$1,0)),
IF(INDEX!$H$8=6,(VLOOKUP($A109,'LA6'!$A$1:$AD$200,'LA6'!C$1,0)),0)))))),".")</f>
        <v>0.86</v>
      </c>
      <c r="F109" s="27">
        <f>IFERROR(
IF(INDEX!$H$8=1,(VLOOKUP($A109,'LA1'!$A$1:$AD$200,'LA1'!D$1,0)),
IF(INDEX!$H$8=2,(VLOOKUP($A109,'LA2'!$A$1:$AD$200,'LA2'!D$1,0)),
IF(INDEX!$H$8=3,(VLOOKUP($A109,'LA3'!$A$1:$AD$200,'LA3'!D$1,0)),
IF(INDEX!$H$8=4,(VLOOKUP($A109,'LA4'!$A$1:$AD$200,'LA4'!D$1,0)),
IF(INDEX!$H$8=5,(VLOOKUP($A109,'LA5'!$A$1:$AD$200,'LA5'!D$1,0)),
IF(INDEX!$H$8=6,(VLOOKUP($A109,'LA6'!$A$1:$AD$200,'LA6'!D$1,0)),0)))))),".")</f>
        <v>0.83</v>
      </c>
      <c r="G109" s="27">
        <f>IFERROR(
IF(INDEX!$H$8=1,(VLOOKUP($A109,'LA1'!$A$1:$AD$200,'LA1'!E$1,0)),
IF(INDEX!$H$8=2,(VLOOKUP($A109,'LA2'!$A$1:$AD$200,'LA2'!E$1,0)),
IF(INDEX!$H$8=3,(VLOOKUP($A109,'LA3'!$A$1:$AD$200,'LA3'!E$1,0)),
IF(INDEX!$H$8=4,(VLOOKUP($A109,'LA4'!$A$1:$AD$200,'LA4'!E$1,0)),
IF(INDEX!$H$8=5,(VLOOKUP($A109,'LA5'!$A$1:$AD$200,'LA5'!E$1,0)),
IF(INDEX!$H$8=6,(VLOOKUP($A109,'LA6'!$A$1:$AD$200,'LA6'!E$1,0)),0)))))),".")</f>
        <v>0.39</v>
      </c>
      <c r="H109" s="27" t="str">
        <f>IFERROR(
IF(INDEX!$H$8=1,(VLOOKUP($A109,'LA1'!$A$1:$AD$200,'LA1'!F$1,0)),
IF(INDEX!$H$8=2,(VLOOKUP($A109,'LA2'!$A$1:$AD$200,'LA2'!F$1,0)),
IF(INDEX!$H$8=3,(VLOOKUP($A109,'LA3'!$A$1:$AD$200,'LA3'!F$1,0)),
IF(INDEX!$H$8=4,(VLOOKUP($A109,'LA4'!$A$1:$AD$200,'LA4'!F$1,0)),
IF(INDEX!$H$8=5,(VLOOKUP($A109,'LA5'!$A$1:$AD$200,'LA5'!F$1,0)),
IF(INDEX!$H$8=6,(VLOOKUP($A109,'LA6'!$A$1:$AD$200,'LA6'!F$1,0)),0)))))),".")</f>
        <v>-</v>
      </c>
      <c r="I109" s="27">
        <f>IFERROR(
IF(INDEX!$H$8=1,(VLOOKUP($A109,'LA1'!$A$1:$AD$200,'LA1'!G$1,0)),
IF(INDEX!$H$8=2,(VLOOKUP($A109,'LA2'!$A$1:$AD$200,'LA2'!G$1,0)),
IF(INDEX!$H$8=3,(VLOOKUP($A109,'LA3'!$A$1:$AD$200,'LA3'!G$1,0)),
IF(INDEX!$H$8=4,(VLOOKUP($A109,'LA4'!$A$1:$AD$200,'LA4'!G$1,0)),
IF(INDEX!$H$8=5,(VLOOKUP($A109,'LA5'!$A$1:$AD$200,'LA5'!G$1,0)),
IF(INDEX!$H$8=6,(VLOOKUP($A109,'LA6'!$A$1:$AD$200,'LA6'!G$1,0)),0)))))),".")</f>
        <v>0.04</v>
      </c>
      <c r="J109" s="27">
        <f>IFERROR(
IF(INDEX!$H$8=1,(VLOOKUP($A109,'LA1'!$A$1:$AD$200,'LA1'!H$1,0)),
IF(INDEX!$H$8=2,(VLOOKUP($A109,'LA2'!$A$1:$AD$200,'LA2'!H$1,0)),
IF(INDEX!$H$8=3,(VLOOKUP($A109,'LA3'!$A$1:$AD$200,'LA3'!H$1,0)),
IF(INDEX!$H$8=4,(VLOOKUP($A109,'LA4'!$A$1:$AD$200,'LA4'!H$1,0)),
IF(INDEX!$H$8=5,(VLOOKUP($A109,'LA5'!$A$1:$AD$200,'LA5'!H$1,0)),
IF(INDEX!$H$8=6,(VLOOKUP($A109,'LA6'!$A$1:$AD$200,'LA6'!H$1,0)),0)))))),".")</f>
        <v>0.28000000000000003</v>
      </c>
      <c r="K109" s="27">
        <f>IFERROR(
IF(INDEX!$H$8=1,(VLOOKUP($A109,'LA1'!$A$1:$AD$200,'LA1'!I$1,0)),
IF(INDEX!$H$8=2,(VLOOKUP($A109,'LA2'!$A$1:$AD$200,'LA2'!I$1,0)),
IF(INDEX!$H$8=3,(VLOOKUP($A109,'LA3'!$A$1:$AD$200,'LA3'!I$1,0)),
IF(INDEX!$H$8=4,(VLOOKUP($A109,'LA4'!$A$1:$AD$200,'LA4'!I$1,0)),
IF(INDEX!$H$8=5,(VLOOKUP($A109,'LA5'!$A$1:$AD$200,'LA5'!I$1,0)),
IF(INDEX!$H$8=6,(VLOOKUP($A109,'LA6'!$A$1:$AD$200,'LA6'!I$1,0)),0)))))),".")</f>
        <v>0.12</v>
      </c>
      <c r="L109" s="27">
        <f>IFERROR(
IF(INDEX!$H$8=1,(VLOOKUP($A109,'LA1'!$A$1:$AD$200,'LA1'!J$1,0)),
IF(INDEX!$H$8=2,(VLOOKUP($A109,'LA2'!$A$1:$AD$200,'LA2'!J$1,0)),
IF(INDEX!$H$8=3,(VLOOKUP($A109,'LA3'!$A$1:$AD$200,'LA3'!J$1,0)),
IF(INDEX!$H$8=4,(VLOOKUP($A109,'LA4'!$A$1:$AD$200,'LA4'!J$1,0)),
IF(INDEX!$H$8=5,(VLOOKUP($A109,'LA5'!$A$1:$AD$200,'LA5'!J$1,0)),
IF(INDEX!$H$8=6,(VLOOKUP($A109,'LA6'!$A$1:$AD$200,'LA6'!J$1,0)),0)))))),".")</f>
        <v>0</v>
      </c>
      <c r="M109" s="27">
        <f>IFERROR(
IF(INDEX!$H$8=1,(VLOOKUP($A109,'LA1'!$A$1:$AD$200,'LA1'!K$1,0)),
IF(INDEX!$H$8=2,(VLOOKUP($A109,'LA2'!$A$1:$AD$200,'LA2'!K$1,0)),
IF(INDEX!$H$8=3,(VLOOKUP($A109,'LA3'!$A$1:$AD$200,'LA3'!K$1,0)),
IF(INDEX!$H$8=4,(VLOOKUP($A109,'LA4'!$A$1:$AD$200,'LA4'!K$1,0)),
IF(INDEX!$H$8=5,(VLOOKUP($A109,'LA5'!$A$1:$AD$200,'LA5'!K$1,0)),
IF(INDEX!$H$8=6,(VLOOKUP($A109,'LA6'!$A$1:$AD$200,'LA6'!K$1,0)),0)))))),".")</f>
        <v>0</v>
      </c>
      <c r="N109" s="27" t="str">
        <f>IFERROR(
IF(INDEX!$H$8=1,(VLOOKUP($A109,'LA1'!$A$1:$AD$200,'LA1'!L$1,0)),
IF(INDEX!$H$8=2,(VLOOKUP($A109,'LA2'!$A$1:$AD$200,'LA2'!L$1,0)),
IF(INDEX!$H$8=3,(VLOOKUP($A109,'LA3'!$A$1:$AD$200,'LA3'!L$1,0)),
IF(INDEX!$H$8=4,(VLOOKUP($A109,'LA4'!$A$1:$AD$200,'LA4'!L$1,0)),
IF(INDEX!$H$8=5,(VLOOKUP($A109,'LA5'!$A$1:$AD$200,'LA5'!L$1,0)),
IF(INDEX!$H$8=6,(VLOOKUP($A109,'LA6'!$A$1:$AD$200,'LA6'!L$1,0)),0)))))),".")</f>
        <v>-</v>
      </c>
      <c r="O109" s="27">
        <f>IFERROR(
IF(INDEX!$H$8=1,(VLOOKUP($A109,'LA1'!$A$1:$AD$200,'LA1'!M$1,0)),
IF(INDEX!$H$8=2,(VLOOKUP($A109,'LA2'!$A$1:$AD$200,'LA2'!M$1,0)),
IF(INDEX!$H$8=3,(VLOOKUP($A109,'LA3'!$A$1:$AD$200,'LA3'!M$1,0)),
IF(INDEX!$H$8=4,(VLOOKUP($A109,'LA4'!$A$1:$AD$200,'LA4'!M$1,0)),
IF(INDEX!$H$8=5,(VLOOKUP($A109,'LA5'!$A$1:$AD$200,'LA5'!M$1,0)),
IF(INDEX!$H$8=6,(VLOOKUP($A109,'LA6'!$A$1:$AD$200,'LA6'!M$1,0)),0)))))),".")</f>
        <v>0.05</v>
      </c>
      <c r="P109" s="27" t="str">
        <f>IFERROR(
IF(INDEX!$H$8=1,(VLOOKUP($A109,'LA1'!$A$1:$AD$200,'LA1'!N$1,0)),
IF(INDEX!$H$8=2,(VLOOKUP($A109,'LA2'!$A$1:$AD$200,'LA2'!N$1,0)),
IF(INDEX!$H$8=3,(VLOOKUP($A109,'LA3'!$A$1:$AD$200,'LA3'!N$1,0)),
IF(INDEX!$H$8=4,(VLOOKUP($A109,'LA4'!$A$1:$AD$200,'LA4'!N$1,0)),
IF(INDEX!$H$8=5,(VLOOKUP($A109,'LA5'!$A$1:$AD$200,'LA5'!N$1,0)),
IF(INDEX!$H$8=6,(VLOOKUP($A109,'LA6'!$A$1:$AD$200,'LA6'!N$1,0)),0)))))),".")</f>
        <v>x</v>
      </c>
      <c r="Q109" s="27" t="str">
        <f>IFERROR(
IF(INDEX!$H$8=1,(VLOOKUP($A109,'LA1'!$A$1:$AD$200,'LA1'!O$1,0)),
IF(INDEX!$H$8=2,(VLOOKUP($A109,'LA2'!$A$1:$AD$200,'LA2'!O$1,0)),
IF(INDEX!$H$8=3,(VLOOKUP($A109,'LA3'!$A$1:$AD$200,'LA3'!O$1,0)),
IF(INDEX!$H$8=4,(VLOOKUP($A109,'LA4'!$A$1:$AD$200,'LA4'!O$1,0)),
IF(INDEX!$H$8=5,(VLOOKUP($A109,'LA5'!$A$1:$AD$200,'LA5'!O$1,0)),
IF(INDEX!$H$8=6,(VLOOKUP($A109,'LA6'!$A$1:$AD$200,'LA6'!O$1,0)),0)))))),".")</f>
        <v>-</v>
      </c>
      <c r="R109" s="27">
        <f>IFERROR(
IF(INDEX!$H$8=1,(VLOOKUP($A109,'LA1'!$A$1:$AD$200,'LA1'!P$1,0)),
IF(INDEX!$H$8=2,(VLOOKUP($A109,'LA2'!$A$1:$AD$200,'LA2'!P$1,0)),
IF(INDEX!$H$8=3,(VLOOKUP($A109,'LA3'!$A$1:$AD$200,'LA3'!P$1,0)),
IF(INDEX!$H$8=4,(VLOOKUP($A109,'LA4'!$A$1:$AD$200,'LA4'!P$1,0)),
IF(INDEX!$H$8=5,(VLOOKUP($A109,'LA5'!$A$1:$AD$200,'LA5'!P$1,0)),
IF(INDEX!$H$8=6,(VLOOKUP($A109,'LA6'!$A$1:$AD$200,'LA6'!P$1,0)),0)))))),".")</f>
        <v>0.02</v>
      </c>
      <c r="S109" s="27">
        <f>IFERROR(
IF(INDEX!$H$8=1,(VLOOKUP($A109,'LA1'!$A$1:$AD$200,'LA1'!Q$1,0)),
IF(INDEX!$H$8=2,(VLOOKUP($A109,'LA2'!$A$1:$AD$200,'LA2'!Q$1,0)),
IF(INDEX!$H$8=3,(VLOOKUP($A109,'LA3'!$A$1:$AD$200,'LA3'!Q$1,0)),
IF(INDEX!$H$8=4,(VLOOKUP($A109,'LA4'!$A$1:$AD$200,'LA4'!Q$1,0)),
IF(INDEX!$H$8=5,(VLOOKUP($A109,'LA5'!$A$1:$AD$200,'LA5'!Q$1,0)),
IF(INDEX!$H$8=6,(VLOOKUP($A109,'LA6'!$A$1:$AD$200,'LA6'!Q$1,0)),0)))))),".")</f>
        <v>0.01</v>
      </c>
      <c r="T109" s="27" t="str">
        <f>IFERROR(
IF(INDEX!$H$8=1,(VLOOKUP($A109,'LA1'!$A$1:$AD$200,'LA1'!R$1,0)),
IF(INDEX!$H$8=2,(VLOOKUP($A109,'LA2'!$A$1:$AD$200,'LA2'!R$1,0)),
IF(INDEX!$H$8=3,(VLOOKUP($A109,'LA3'!$A$1:$AD$200,'LA3'!R$1,0)),
IF(INDEX!$H$8=4,(VLOOKUP($A109,'LA4'!$A$1:$AD$200,'LA4'!R$1,0)),
IF(INDEX!$H$8=5,(VLOOKUP($A109,'LA5'!$A$1:$AD$200,'LA5'!R$1,0)),
IF(INDEX!$H$8=6,(VLOOKUP($A109,'LA6'!$A$1:$AD$200,'LA6'!R$1,0)),0)))))),".")</f>
        <v>-</v>
      </c>
      <c r="U109" s="27" t="str">
        <f>IFERROR(
IF(INDEX!$H$8=1,(VLOOKUP($A109,'LA1'!$A$1:$AD$200,'LA1'!S$1,0)),
IF(INDEX!$H$8=2,(VLOOKUP($A109,'LA2'!$A$1:$AD$200,'LA2'!S$1,0)),
IF(INDEX!$H$8=3,(VLOOKUP($A109,'LA3'!$A$1:$AD$200,'LA3'!S$1,0)),
IF(INDEX!$H$8=4,(VLOOKUP($A109,'LA4'!$A$1:$AD$200,'LA4'!S$1,0)),
IF(INDEX!$H$8=5,(VLOOKUP($A109,'LA5'!$A$1:$AD$200,'LA5'!S$1,0)),
IF(INDEX!$H$8=6,(VLOOKUP($A109,'LA6'!$A$1:$AD$200,'LA6'!S$1,0)),0)))))),".")</f>
        <v>-</v>
      </c>
      <c r="V109" s="27">
        <f>IFERROR(
IF(INDEX!$H$8=1,(VLOOKUP($A109,'LA1'!$A$1:$AD$200,'LA1'!T$1,0)),
IF(INDEX!$H$8=2,(VLOOKUP($A109,'LA2'!$A$1:$AD$200,'LA2'!T$1,0)),
IF(INDEX!$H$8=3,(VLOOKUP($A109,'LA3'!$A$1:$AD$200,'LA3'!T$1,0)),
IF(INDEX!$H$8=4,(VLOOKUP($A109,'LA4'!$A$1:$AD$200,'LA4'!T$1,0)),
IF(INDEX!$H$8=5,(VLOOKUP($A109,'LA5'!$A$1:$AD$200,'LA5'!T$1,0)),
IF(INDEX!$H$8=6,(VLOOKUP($A109,'LA6'!$A$1:$AD$200,'LA6'!T$1,0)),0)))))),".")</f>
        <v>0.01</v>
      </c>
      <c r="W109" s="27">
        <f>IFERROR(
IF(INDEX!$H$8=1,(VLOOKUP($A109,'LA1'!$A$1:$AD$200,'LA1'!U$1,0)),
IF(INDEX!$H$8=2,(VLOOKUP($A109,'LA2'!$A$1:$AD$200,'LA2'!U$1,0)),
IF(INDEX!$H$8=3,(VLOOKUP($A109,'LA3'!$A$1:$AD$200,'LA3'!U$1,0)),
IF(INDEX!$H$8=4,(VLOOKUP($A109,'LA4'!$A$1:$AD$200,'LA4'!U$1,0)),
IF(INDEX!$H$8=5,(VLOOKUP($A109,'LA5'!$A$1:$AD$200,'LA5'!U$1,0)),
IF(INDEX!$H$8=6,(VLOOKUP($A109,'LA6'!$A$1:$AD$200,'LA6'!U$1,0)),0)))))),".")</f>
        <v>0.09</v>
      </c>
      <c r="X109" s="27">
        <f>IFERROR(
IF(INDEX!$H$8=1,(VLOOKUP($A109,'LA1'!$A$1:$AD$200,'LA1'!V$1,0)),
IF(INDEX!$H$8=2,(VLOOKUP($A109,'LA2'!$A$1:$AD$200,'LA2'!V$1,0)),
IF(INDEX!$H$8=3,(VLOOKUP($A109,'LA3'!$A$1:$AD$200,'LA3'!V$1,0)),
IF(INDEX!$H$8=4,(VLOOKUP($A109,'LA4'!$A$1:$AD$200,'LA4'!V$1,0)),
IF(INDEX!$H$8=5,(VLOOKUP($A109,'LA5'!$A$1:$AD$200,'LA5'!V$1,0)),
IF(INDEX!$H$8=6,(VLOOKUP($A109,'LA6'!$A$1:$AD$200,'LA6'!V$1,0)),0)))))),".")</f>
        <v>0.04</v>
      </c>
      <c r="Y109" s="27">
        <f>IFERROR(
IF(INDEX!$H$8=1,(VLOOKUP($A109,'LA1'!$A$1:$AD$200,'LA1'!W$1,0)),
IF(INDEX!$H$8=2,(VLOOKUP($A109,'LA2'!$A$1:$AD$200,'LA2'!W$1,0)),
IF(INDEX!$H$8=3,(VLOOKUP($A109,'LA3'!$A$1:$AD$200,'LA3'!W$1,0)),
IF(INDEX!$H$8=4,(VLOOKUP($A109,'LA4'!$A$1:$AD$200,'LA4'!W$1,0)),
IF(INDEX!$H$8=5,(VLOOKUP($A109,'LA5'!$A$1:$AD$200,'LA5'!W$1,0)),
IF(INDEX!$H$8=6,(VLOOKUP($A109,'LA6'!$A$1:$AD$200,'LA6'!W$1,0)),0)))))),".")</f>
        <v>0.02</v>
      </c>
    </row>
    <row r="110" spans="1:25" s="7" customFormat="1" ht="11.25" x14ac:dyDescent="0.2">
      <c r="A110" s="13">
        <v>891</v>
      </c>
      <c r="B110" s="13" t="s">
        <v>221</v>
      </c>
      <c r="C110" s="96" t="s">
        <v>116</v>
      </c>
      <c r="D110" s="26">
        <f>IFERROR(
IF(INDEX!$H$8=1,(VLOOKUP($A110,'LA1'!$A$1:$AD$200,'LA1'!B$1,0)),
IF(INDEX!$H$8=2,(VLOOKUP($A110,'LA2'!$A$1:$AD$200,'LA2'!B$1,0)),
IF(INDEX!$H$8=3,(VLOOKUP($A110,'LA3'!$A$1:$AD$200,'LA3'!B$1,0)),
IF(INDEX!$H$8=4,(VLOOKUP($A110,'LA4'!$A$1:$AD$200,'LA4'!B$1,0)),
IF(INDEX!$H$8=5,(VLOOKUP($A110,'LA5'!$A$1:$AD$200,'LA5'!B$1,0)),
IF(INDEX!$H$8=6,(VLOOKUP($A110,'LA6'!$A$1:$AD$200,'LA6'!B$1,0)),0)))))),".")</f>
        <v>8580</v>
      </c>
      <c r="E110" s="27">
        <f>IFERROR(
IF(INDEX!$H$8=1,(VLOOKUP($A110,'LA1'!$A$1:$AD$200,'LA1'!C$1,0)),
IF(INDEX!$H$8=2,(VLOOKUP($A110,'LA2'!$A$1:$AD$200,'LA2'!C$1,0)),
IF(INDEX!$H$8=3,(VLOOKUP($A110,'LA3'!$A$1:$AD$200,'LA3'!C$1,0)),
IF(INDEX!$H$8=4,(VLOOKUP($A110,'LA4'!$A$1:$AD$200,'LA4'!C$1,0)),
IF(INDEX!$H$8=5,(VLOOKUP($A110,'LA5'!$A$1:$AD$200,'LA5'!C$1,0)),
IF(INDEX!$H$8=6,(VLOOKUP($A110,'LA6'!$A$1:$AD$200,'LA6'!C$1,0)),0)))))),".")</f>
        <v>0.9</v>
      </c>
      <c r="F110" s="27">
        <f>IFERROR(
IF(INDEX!$H$8=1,(VLOOKUP($A110,'LA1'!$A$1:$AD$200,'LA1'!D$1,0)),
IF(INDEX!$H$8=2,(VLOOKUP($A110,'LA2'!$A$1:$AD$200,'LA2'!D$1,0)),
IF(INDEX!$H$8=3,(VLOOKUP($A110,'LA3'!$A$1:$AD$200,'LA3'!D$1,0)),
IF(INDEX!$H$8=4,(VLOOKUP($A110,'LA4'!$A$1:$AD$200,'LA4'!D$1,0)),
IF(INDEX!$H$8=5,(VLOOKUP($A110,'LA5'!$A$1:$AD$200,'LA5'!D$1,0)),
IF(INDEX!$H$8=6,(VLOOKUP($A110,'LA6'!$A$1:$AD$200,'LA6'!D$1,0)),0)))))),".")</f>
        <v>0.89</v>
      </c>
      <c r="G110" s="27">
        <f>IFERROR(
IF(INDEX!$H$8=1,(VLOOKUP($A110,'LA1'!$A$1:$AD$200,'LA1'!E$1,0)),
IF(INDEX!$H$8=2,(VLOOKUP($A110,'LA2'!$A$1:$AD$200,'LA2'!E$1,0)),
IF(INDEX!$H$8=3,(VLOOKUP($A110,'LA3'!$A$1:$AD$200,'LA3'!E$1,0)),
IF(INDEX!$H$8=4,(VLOOKUP($A110,'LA4'!$A$1:$AD$200,'LA4'!E$1,0)),
IF(INDEX!$H$8=5,(VLOOKUP($A110,'LA5'!$A$1:$AD$200,'LA5'!E$1,0)),
IF(INDEX!$H$8=6,(VLOOKUP($A110,'LA6'!$A$1:$AD$200,'LA6'!E$1,0)),0)))))),".")</f>
        <v>0.36</v>
      </c>
      <c r="H110" s="27" t="str">
        <f>IFERROR(
IF(INDEX!$H$8=1,(VLOOKUP($A110,'LA1'!$A$1:$AD$200,'LA1'!F$1,0)),
IF(INDEX!$H$8=2,(VLOOKUP($A110,'LA2'!$A$1:$AD$200,'LA2'!F$1,0)),
IF(INDEX!$H$8=3,(VLOOKUP($A110,'LA3'!$A$1:$AD$200,'LA3'!F$1,0)),
IF(INDEX!$H$8=4,(VLOOKUP($A110,'LA4'!$A$1:$AD$200,'LA4'!F$1,0)),
IF(INDEX!$H$8=5,(VLOOKUP($A110,'LA5'!$A$1:$AD$200,'LA5'!F$1,0)),
IF(INDEX!$H$8=6,(VLOOKUP($A110,'LA6'!$A$1:$AD$200,'LA6'!F$1,0)),0)))))),".")</f>
        <v>-</v>
      </c>
      <c r="I110" s="27">
        <f>IFERROR(
IF(INDEX!$H$8=1,(VLOOKUP($A110,'LA1'!$A$1:$AD$200,'LA1'!G$1,0)),
IF(INDEX!$H$8=2,(VLOOKUP($A110,'LA2'!$A$1:$AD$200,'LA2'!G$1,0)),
IF(INDEX!$H$8=3,(VLOOKUP($A110,'LA3'!$A$1:$AD$200,'LA3'!G$1,0)),
IF(INDEX!$H$8=4,(VLOOKUP($A110,'LA4'!$A$1:$AD$200,'LA4'!G$1,0)),
IF(INDEX!$H$8=5,(VLOOKUP($A110,'LA5'!$A$1:$AD$200,'LA5'!G$1,0)),
IF(INDEX!$H$8=6,(VLOOKUP($A110,'LA6'!$A$1:$AD$200,'LA6'!G$1,0)),0)))))),".")</f>
        <v>0.04</v>
      </c>
      <c r="J110" s="27">
        <f>IFERROR(
IF(INDEX!$H$8=1,(VLOOKUP($A110,'LA1'!$A$1:$AD$200,'LA1'!H$1,0)),
IF(INDEX!$H$8=2,(VLOOKUP($A110,'LA2'!$A$1:$AD$200,'LA2'!H$1,0)),
IF(INDEX!$H$8=3,(VLOOKUP($A110,'LA3'!$A$1:$AD$200,'LA3'!H$1,0)),
IF(INDEX!$H$8=4,(VLOOKUP($A110,'LA4'!$A$1:$AD$200,'LA4'!H$1,0)),
IF(INDEX!$H$8=5,(VLOOKUP($A110,'LA5'!$A$1:$AD$200,'LA5'!H$1,0)),
IF(INDEX!$H$8=6,(VLOOKUP($A110,'LA6'!$A$1:$AD$200,'LA6'!H$1,0)),0)))))),".")</f>
        <v>0.44</v>
      </c>
      <c r="K110" s="27">
        <f>IFERROR(
IF(INDEX!$H$8=1,(VLOOKUP($A110,'LA1'!$A$1:$AD$200,'LA1'!I$1,0)),
IF(INDEX!$H$8=2,(VLOOKUP($A110,'LA2'!$A$1:$AD$200,'LA2'!I$1,0)),
IF(INDEX!$H$8=3,(VLOOKUP($A110,'LA3'!$A$1:$AD$200,'LA3'!I$1,0)),
IF(INDEX!$H$8=4,(VLOOKUP($A110,'LA4'!$A$1:$AD$200,'LA4'!I$1,0)),
IF(INDEX!$H$8=5,(VLOOKUP($A110,'LA5'!$A$1:$AD$200,'LA5'!I$1,0)),
IF(INDEX!$H$8=6,(VLOOKUP($A110,'LA6'!$A$1:$AD$200,'LA6'!I$1,0)),0)))))),".")</f>
        <v>0.04</v>
      </c>
      <c r="L110" s="27" t="str">
        <f>IFERROR(
IF(INDEX!$H$8=1,(VLOOKUP($A110,'LA1'!$A$1:$AD$200,'LA1'!J$1,0)),
IF(INDEX!$H$8=2,(VLOOKUP($A110,'LA2'!$A$1:$AD$200,'LA2'!J$1,0)),
IF(INDEX!$H$8=3,(VLOOKUP($A110,'LA3'!$A$1:$AD$200,'LA3'!J$1,0)),
IF(INDEX!$H$8=4,(VLOOKUP($A110,'LA4'!$A$1:$AD$200,'LA4'!J$1,0)),
IF(INDEX!$H$8=5,(VLOOKUP($A110,'LA5'!$A$1:$AD$200,'LA5'!J$1,0)),
IF(INDEX!$H$8=6,(VLOOKUP($A110,'LA6'!$A$1:$AD$200,'LA6'!J$1,0)),0)))))),".")</f>
        <v>-</v>
      </c>
      <c r="M110" s="27">
        <f>IFERROR(
IF(INDEX!$H$8=1,(VLOOKUP($A110,'LA1'!$A$1:$AD$200,'LA1'!K$1,0)),
IF(INDEX!$H$8=2,(VLOOKUP($A110,'LA2'!$A$1:$AD$200,'LA2'!K$1,0)),
IF(INDEX!$H$8=3,(VLOOKUP($A110,'LA3'!$A$1:$AD$200,'LA3'!K$1,0)),
IF(INDEX!$H$8=4,(VLOOKUP($A110,'LA4'!$A$1:$AD$200,'LA4'!K$1,0)),
IF(INDEX!$H$8=5,(VLOOKUP($A110,'LA5'!$A$1:$AD$200,'LA5'!K$1,0)),
IF(INDEX!$H$8=6,(VLOOKUP($A110,'LA6'!$A$1:$AD$200,'LA6'!K$1,0)),0)))))),".")</f>
        <v>0</v>
      </c>
      <c r="N110" s="27" t="str">
        <f>IFERROR(
IF(INDEX!$H$8=1,(VLOOKUP($A110,'LA1'!$A$1:$AD$200,'LA1'!L$1,0)),
IF(INDEX!$H$8=2,(VLOOKUP($A110,'LA2'!$A$1:$AD$200,'LA2'!L$1,0)),
IF(INDEX!$H$8=3,(VLOOKUP($A110,'LA3'!$A$1:$AD$200,'LA3'!L$1,0)),
IF(INDEX!$H$8=4,(VLOOKUP($A110,'LA4'!$A$1:$AD$200,'LA4'!L$1,0)),
IF(INDEX!$H$8=5,(VLOOKUP($A110,'LA5'!$A$1:$AD$200,'LA5'!L$1,0)),
IF(INDEX!$H$8=6,(VLOOKUP($A110,'LA6'!$A$1:$AD$200,'LA6'!L$1,0)),0)))))),".")</f>
        <v>-</v>
      </c>
      <c r="O110" s="27">
        <f>IFERROR(
IF(INDEX!$H$8=1,(VLOOKUP($A110,'LA1'!$A$1:$AD$200,'LA1'!M$1,0)),
IF(INDEX!$H$8=2,(VLOOKUP($A110,'LA2'!$A$1:$AD$200,'LA2'!M$1,0)),
IF(INDEX!$H$8=3,(VLOOKUP($A110,'LA3'!$A$1:$AD$200,'LA3'!M$1,0)),
IF(INDEX!$H$8=4,(VLOOKUP($A110,'LA4'!$A$1:$AD$200,'LA4'!M$1,0)),
IF(INDEX!$H$8=5,(VLOOKUP($A110,'LA5'!$A$1:$AD$200,'LA5'!M$1,0)),
IF(INDEX!$H$8=6,(VLOOKUP($A110,'LA6'!$A$1:$AD$200,'LA6'!M$1,0)),0)))))),".")</f>
        <v>0.06</v>
      </c>
      <c r="P110" s="27">
        <f>IFERROR(
IF(INDEX!$H$8=1,(VLOOKUP($A110,'LA1'!$A$1:$AD$200,'LA1'!N$1,0)),
IF(INDEX!$H$8=2,(VLOOKUP($A110,'LA2'!$A$1:$AD$200,'LA2'!N$1,0)),
IF(INDEX!$H$8=3,(VLOOKUP($A110,'LA3'!$A$1:$AD$200,'LA3'!N$1,0)),
IF(INDEX!$H$8=4,(VLOOKUP($A110,'LA4'!$A$1:$AD$200,'LA4'!N$1,0)),
IF(INDEX!$H$8=5,(VLOOKUP($A110,'LA5'!$A$1:$AD$200,'LA5'!N$1,0)),
IF(INDEX!$H$8=6,(VLOOKUP($A110,'LA6'!$A$1:$AD$200,'LA6'!N$1,0)),0)))))),".")</f>
        <v>0</v>
      </c>
      <c r="Q110" s="27" t="str">
        <f>IFERROR(
IF(INDEX!$H$8=1,(VLOOKUP($A110,'LA1'!$A$1:$AD$200,'LA1'!O$1,0)),
IF(INDEX!$H$8=2,(VLOOKUP($A110,'LA2'!$A$1:$AD$200,'LA2'!O$1,0)),
IF(INDEX!$H$8=3,(VLOOKUP($A110,'LA3'!$A$1:$AD$200,'LA3'!O$1,0)),
IF(INDEX!$H$8=4,(VLOOKUP($A110,'LA4'!$A$1:$AD$200,'LA4'!O$1,0)),
IF(INDEX!$H$8=5,(VLOOKUP($A110,'LA5'!$A$1:$AD$200,'LA5'!O$1,0)),
IF(INDEX!$H$8=6,(VLOOKUP($A110,'LA6'!$A$1:$AD$200,'LA6'!O$1,0)),0)))))),".")</f>
        <v>-</v>
      </c>
      <c r="R110" s="27">
        <f>IFERROR(
IF(INDEX!$H$8=1,(VLOOKUP($A110,'LA1'!$A$1:$AD$200,'LA1'!P$1,0)),
IF(INDEX!$H$8=2,(VLOOKUP($A110,'LA2'!$A$1:$AD$200,'LA2'!P$1,0)),
IF(INDEX!$H$8=3,(VLOOKUP($A110,'LA3'!$A$1:$AD$200,'LA3'!P$1,0)),
IF(INDEX!$H$8=4,(VLOOKUP($A110,'LA4'!$A$1:$AD$200,'LA4'!P$1,0)),
IF(INDEX!$H$8=5,(VLOOKUP($A110,'LA5'!$A$1:$AD$200,'LA5'!P$1,0)),
IF(INDEX!$H$8=6,(VLOOKUP($A110,'LA6'!$A$1:$AD$200,'LA6'!P$1,0)),0)))))),".")</f>
        <v>0.01</v>
      </c>
      <c r="S110" s="27" t="str">
        <f>IFERROR(
IF(INDEX!$H$8=1,(VLOOKUP($A110,'LA1'!$A$1:$AD$200,'LA1'!Q$1,0)),
IF(INDEX!$H$8=2,(VLOOKUP($A110,'LA2'!$A$1:$AD$200,'LA2'!Q$1,0)),
IF(INDEX!$H$8=3,(VLOOKUP($A110,'LA3'!$A$1:$AD$200,'LA3'!Q$1,0)),
IF(INDEX!$H$8=4,(VLOOKUP($A110,'LA4'!$A$1:$AD$200,'LA4'!Q$1,0)),
IF(INDEX!$H$8=5,(VLOOKUP($A110,'LA5'!$A$1:$AD$200,'LA5'!Q$1,0)),
IF(INDEX!$H$8=6,(VLOOKUP($A110,'LA6'!$A$1:$AD$200,'LA6'!Q$1,0)),0)))))),".")</f>
        <v>-</v>
      </c>
      <c r="T110" s="27" t="str">
        <f>IFERROR(
IF(INDEX!$H$8=1,(VLOOKUP($A110,'LA1'!$A$1:$AD$200,'LA1'!R$1,0)),
IF(INDEX!$H$8=2,(VLOOKUP($A110,'LA2'!$A$1:$AD$200,'LA2'!R$1,0)),
IF(INDEX!$H$8=3,(VLOOKUP($A110,'LA3'!$A$1:$AD$200,'LA3'!R$1,0)),
IF(INDEX!$H$8=4,(VLOOKUP($A110,'LA4'!$A$1:$AD$200,'LA4'!R$1,0)),
IF(INDEX!$H$8=5,(VLOOKUP($A110,'LA5'!$A$1:$AD$200,'LA5'!R$1,0)),
IF(INDEX!$H$8=6,(VLOOKUP($A110,'LA6'!$A$1:$AD$200,'LA6'!R$1,0)),0)))))),".")</f>
        <v>-</v>
      </c>
      <c r="U110" s="27" t="str">
        <f>IFERROR(
IF(INDEX!$H$8=1,(VLOOKUP($A110,'LA1'!$A$1:$AD$200,'LA1'!S$1,0)),
IF(INDEX!$H$8=2,(VLOOKUP($A110,'LA2'!$A$1:$AD$200,'LA2'!S$1,0)),
IF(INDEX!$H$8=3,(VLOOKUP($A110,'LA3'!$A$1:$AD$200,'LA3'!S$1,0)),
IF(INDEX!$H$8=4,(VLOOKUP($A110,'LA4'!$A$1:$AD$200,'LA4'!S$1,0)),
IF(INDEX!$H$8=5,(VLOOKUP($A110,'LA5'!$A$1:$AD$200,'LA5'!S$1,0)),
IF(INDEX!$H$8=6,(VLOOKUP($A110,'LA6'!$A$1:$AD$200,'LA6'!S$1,0)),0)))))),".")</f>
        <v>-</v>
      </c>
      <c r="V110" s="27">
        <f>IFERROR(
IF(INDEX!$H$8=1,(VLOOKUP($A110,'LA1'!$A$1:$AD$200,'LA1'!T$1,0)),
IF(INDEX!$H$8=2,(VLOOKUP($A110,'LA2'!$A$1:$AD$200,'LA2'!T$1,0)),
IF(INDEX!$H$8=3,(VLOOKUP($A110,'LA3'!$A$1:$AD$200,'LA3'!T$1,0)),
IF(INDEX!$H$8=4,(VLOOKUP($A110,'LA4'!$A$1:$AD$200,'LA4'!T$1,0)),
IF(INDEX!$H$8=5,(VLOOKUP($A110,'LA5'!$A$1:$AD$200,'LA5'!T$1,0)),
IF(INDEX!$H$8=6,(VLOOKUP($A110,'LA6'!$A$1:$AD$200,'LA6'!T$1,0)),0)))))),".")</f>
        <v>0.01</v>
      </c>
      <c r="W110" s="27">
        <f>IFERROR(
IF(INDEX!$H$8=1,(VLOOKUP($A110,'LA1'!$A$1:$AD$200,'LA1'!U$1,0)),
IF(INDEX!$H$8=2,(VLOOKUP($A110,'LA2'!$A$1:$AD$200,'LA2'!U$1,0)),
IF(INDEX!$H$8=3,(VLOOKUP($A110,'LA3'!$A$1:$AD$200,'LA3'!U$1,0)),
IF(INDEX!$H$8=4,(VLOOKUP($A110,'LA4'!$A$1:$AD$200,'LA4'!U$1,0)),
IF(INDEX!$H$8=5,(VLOOKUP($A110,'LA5'!$A$1:$AD$200,'LA5'!U$1,0)),
IF(INDEX!$H$8=6,(VLOOKUP($A110,'LA6'!$A$1:$AD$200,'LA6'!U$1,0)),0)))))),".")</f>
        <v>0.06</v>
      </c>
      <c r="X110" s="27">
        <f>IFERROR(
IF(INDEX!$H$8=1,(VLOOKUP($A110,'LA1'!$A$1:$AD$200,'LA1'!V$1,0)),
IF(INDEX!$H$8=2,(VLOOKUP($A110,'LA2'!$A$1:$AD$200,'LA2'!V$1,0)),
IF(INDEX!$H$8=3,(VLOOKUP($A110,'LA3'!$A$1:$AD$200,'LA3'!V$1,0)),
IF(INDEX!$H$8=4,(VLOOKUP($A110,'LA4'!$A$1:$AD$200,'LA4'!V$1,0)),
IF(INDEX!$H$8=5,(VLOOKUP($A110,'LA5'!$A$1:$AD$200,'LA5'!V$1,0)),
IF(INDEX!$H$8=6,(VLOOKUP($A110,'LA6'!$A$1:$AD$200,'LA6'!V$1,0)),0)))))),".")</f>
        <v>0.01</v>
      </c>
      <c r="Y110" s="27">
        <f>IFERROR(
IF(INDEX!$H$8=1,(VLOOKUP($A110,'LA1'!$A$1:$AD$200,'LA1'!W$1,0)),
IF(INDEX!$H$8=2,(VLOOKUP($A110,'LA2'!$A$1:$AD$200,'LA2'!W$1,0)),
IF(INDEX!$H$8=3,(VLOOKUP($A110,'LA3'!$A$1:$AD$200,'LA3'!W$1,0)),
IF(INDEX!$H$8=4,(VLOOKUP($A110,'LA4'!$A$1:$AD$200,'LA4'!W$1,0)),
IF(INDEX!$H$8=5,(VLOOKUP($A110,'LA5'!$A$1:$AD$200,'LA5'!W$1,0)),
IF(INDEX!$H$8=6,(VLOOKUP($A110,'LA6'!$A$1:$AD$200,'LA6'!W$1,0)),0)))))),".")</f>
        <v>0.02</v>
      </c>
    </row>
    <row r="111" spans="1:25" s="7" customFormat="1" ht="11.25" x14ac:dyDescent="0.2">
      <c r="A111" s="13">
        <v>353</v>
      </c>
      <c r="B111" s="13" t="s">
        <v>222</v>
      </c>
      <c r="C111" s="96" t="s">
        <v>112</v>
      </c>
      <c r="D111" s="26">
        <f>IFERROR(
IF(INDEX!$H$8=1,(VLOOKUP($A111,'LA1'!$A$1:$AD$200,'LA1'!B$1,0)),
IF(INDEX!$H$8=2,(VLOOKUP($A111,'LA2'!$A$1:$AD$200,'LA2'!B$1,0)),
IF(INDEX!$H$8=3,(VLOOKUP($A111,'LA3'!$A$1:$AD$200,'LA3'!B$1,0)),
IF(INDEX!$H$8=4,(VLOOKUP($A111,'LA4'!$A$1:$AD$200,'LA4'!B$1,0)),
IF(INDEX!$H$8=5,(VLOOKUP($A111,'LA5'!$A$1:$AD$200,'LA5'!B$1,0)),
IF(INDEX!$H$8=6,(VLOOKUP($A111,'LA6'!$A$1:$AD$200,'LA6'!B$1,0)),0)))))),".")</f>
        <v>3060</v>
      </c>
      <c r="E111" s="27">
        <f>IFERROR(
IF(INDEX!$H$8=1,(VLOOKUP($A111,'LA1'!$A$1:$AD$200,'LA1'!C$1,0)),
IF(INDEX!$H$8=2,(VLOOKUP($A111,'LA2'!$A$1:$AD$200,'LA2'!C$1,0)),
IF(INDEX!$H$8=3,(VLOOKUP($A111,'LA3'!$A$1:$AD$200,'LA3'!C$1,0)),
IF(INDEX!$H$8=4,(VLOOKUP($A111,'LA4'!$A$1:$AD$200,'LA4'!C$1,0)),
IF(INDEX!$H$8=5,(VLOOKUP($A111,'LA5'!$A$1:$AD$200,'LA5'!C$1,0)),
IF(INDEX!$H$8=6,(VLOOKUP($A111,'LA6'!$A$1:$AD$200,'LA6'!C$1,0)),0)))))),".")</f>
        <v>0.91</v>
      </c>
      <c r="F111" s="27">
        <f>IFERROR(
IF(INDEX!$H$8=1,(VLOOKUP($A111,'LA1'!$A$1:$AD$200,'LA1'!D$1,0)),
IF(INDEX!$H$8=2,(VLOOKUP($A111,'LA2'!$A$1:$AD$200,'LA2'!D$1,0)),
IF(INDEX!$H$8=3,(VLOOKUP($A111,'LA3'!$A$1:$AD$200,'LA3'!D$1,0)),
IF(INDEX!$H$8=4,(VLOOKUP($A111,'LA4'!$A$1:$AD$200,'LA4'!D$1,0)),
IF(INDEX!$H$8=5,(VLOOKUP($A111,'LA5'!$A$1:$AD$200,'LA5'!D$1,0)),
IF(INDEX!$H$8=6,(VLOOKUP($A111,'LA6'!$A$1:$AD$200,'LA6'!D$1,0)),0)))))),".")</f>
        <v>0.89</v>
      </c>
      <c r="G111" s="27">
        <f>IFERROR(
IF(INDEX!$H$8=1,(VLOOKUP($A111,'LA1'!$A$1:$AD$200,'LA1'!E$1,0)),
IF(INDEX!$H$8=2,(VLOOKUP($A111,'LA2'!$A$1:$AD$200,'LA2'!E$1,0)),
IF(INDEX!$H$8=3,(VLOOKUP($A111,'LA3'!$A$1:$AD$200,'LA3'!E$1,0)),
IF(INDEX!$H$8=4,(VLOOKUP($A111,'LA4'!$A$1:$AD$200,'LA4'!E$1,0)),
IF(INDEX!$H$8=5,(VLOOKUP($A111,'LA5'!$A$1:$AD$200,'LA5'!E$1,0)),
IF(INDEX!$H$8=6,(VLOOKUP($A111,'LA6'!$A$1:$AD$200,'LA6'!E$1,0)),0)))))),".")</f>
        <v>0.39</v>
      </c>
      <c r="H111" s="27" t="str">
        <f>IFERROR(
IF(INDEX!$H$8=1,(VLOOKUP($A111,'LA1'!$A$1:$AD$200,'LA1'!F$1,0)),
IF(INDEX!$H$8=2,(VLOOKUP($A111,'LA2'!$A$1:$AD$200,'LA2'!F$1,0)),
IF(INDEX!$H$8=3,(VLOOKUP($A111,'LA3'!$A$1:$AD$200,'LA3'!F$1,0)),
IF(INDEX!$H$8=4,(VLOOKUP($A111,'LA4'!$A$1:$AD$200,'LA4'!F$1,0)),
IF(INDEX!$H$8=5,(VLOOKUP($A111,'LA5'!$A$1:$AD$200,'LA5'!F$1,0)),
IF(INDEX!$H$8=6,(VLOOKUP($A111,'LA6'!$A$1:$AD$200,'LA6'!F$1,0)),0)))))),".")</f>
        <v>-</v>
      </c>
      <c r="I111" s="27">
        <f>IFERROR(
IF(INDEX!$H$8=1,(VLOOKUP($A111,'LA1'!$A$1:$AD$200,'LA1'!G$1,0)),
IF(INDEX!$H$8=2,(VLOOKUP($A111,'LA2'!$A$1:$AD$200,'LA2'!G$1,0)),
IF(INDEX!$H$8=3,(VLOOKUP($A111,'LA3'!$A$1:$AD$200,'LA3'!G$1,0)),
IF(INDEX!$H$8=4,(VLOOKUP($A111,'LA4'!$A$1:$AD$200,'LA4'!G$1,0)),
IF(INDEX!$H$8=5,(VLOOKUP($A111,'LA5'!$A$1:$AD$200,'LA5'!G$1,0)),
IF(INDEX!$H$8=6,(VLOOKUP($A111,'LA6'!$A$1:$AD$200,'LA6'!G$1,0)),0)))))),".")</f>
        <v>0.03</v>
      </c>
      <c r="J111" s="27">
        <f>IFERROR(
IF(INDEX!$H$8=1,(VLOOKUP($A111,'LA1'!$A$1:$AD$200,'LA1'!H$1,0)),
IF(INDEX!$H$8=2,(VLOOKUP($A111,'LA2'!$A$1:$AD$200,'LA2'!H$1,0)),
IF(INDEX!$H$8=3,(VLOOKUP($A111,'LA3'!$A$1:$AD$200,'LA3'!H$1,0)),
IF(INDEX!$H$8=4,(VLOOKUP($A111,'LA4'!$A$1:$AD$200,'LA4'!H$1,0)),
IF(INDEX!$H$8=5,(VLOOKUP($A111,'LA5'!$A$1:$AD$200,'LA5'!H$1,0)),
IF(INDEX!$H$8=6,(VLOOKUP($A111,'LA6'!$A$1:$AD$200,'LA6'!H$1,0)),0)))))),".")</f>
        <v>0.14000000000000001</v>
      </c>
      <c r="K111" s="27">
        <f>IFERROR(
IF(INDEX!$H$8=1,(VLOOKUP($A111,'LA1'!$A$1:$AD$200,'LA1'!I$1,0)),
IF(INDEX!$H$8=2,(VLOOKUP($A111,'LA2'!$A$1:$AD$200,'LA2'!I$1,0)),
IF(INDEX!$H$8=3,(VLOOKUP($A111,'LA3'!$A$1:$AD$200,'LA3'!I$1,0)),
IF(INDEX!$H$8=4,(VLOOKUP($A111,'LA4'!$A$1:$AD$200,'LA4'!I$1,0)),
IF(INDEX!$H$8=5,(VLOOKUP($A111,'LA5'!$A$1:$AD$200,'LA5'!I$1,0)),
IF(INDEX!$H$8=6,(VLOOKUP($A111,'LA6'!$A$1:$AD$200,'LA6'!I$1,0)),0)))))),".")</f>
        <v>0.34</v>
      </c>
      <c r="L111" s="27">
        <f>IFERROR(
IF(INDEX!$H$8=1,(VLOOKUP($A111,'LA1'!$A$1:$AD$200,'LA1'!J$1,0)),
IF(INDEX!$H$8=2,(VLOOKUP($A111,'LA2'!$A$1:$AD$200,'LA2'!J$1,0)),
IF(INDEX!$H$8=3,(VLOOKUP($A111,'LA3'!$A$1:$AD$200,'LA3'!J$1,0)),
IF(INDEX!$H$8=4,(VLOOKUP($A111,'LA4'!$A$1:$AD$200,'LA4'!J$1,0)),
IF(INDEX!$H$8=5,(VLOOKUP($A111,'LA5'!$A$1:$AD$200,'LA5'!J$1,0)),
IF(INDEX!$H$8=6,(VLOOKUP($A111,'LA6'!$A$1:$AD$200,'LA6'!J$1,0)),0)))))),".")</f>
        <v>0</v>
      </c>
      <c r="M111" s="27">
        <f>IFERROR(
IF(INDEX!$H$8=1,(VLOOKUP($A111,'LA1'!$A$1:$AD$200,'LA1'!K$1,0)),
IF(INDEX!$H$8=2,(VLOOKUP($A111,'LA2'!$A$1:$AD$200,'LA2'!K$1,0)),
IF(INDEX!$H$8=3,(VLOOKUP($A111,'LA3'!$A$1:$AD$200,'LA3'!K$1,0)),
IF(INDEX!$H$8=4,(VLOOKUP($A111,'LA4'!$A$1:$AD$200,'LA4'!K$1,0)),
IF(INDEX!$H$8=5,(VLOOKUP($A111,'LA5'!$A$1:$AD$200,'LA5'!K$1,0)),
IF(INDEX!$H$8=6,(VLOOKUP($A111,'LA6'!$A$1:$AD$200,'LA6'!K$1,0)),0)))))),".")</f>
        <v>0</v>
      </c>
      <c r="N111" s="27" t="str">
        <f>IFERROR(
IF(INDEX!$H$8=1,(VLOOKUP($A111,'LA1'!$A$1:$AD$200,'LA1'!L$1,0)),
IF(INDEX!$H$8=2,(VLOOKUP($A111,'LA2'!$A$1:$AD$200,'LA2'!L$1,0)),
IF(INDEX!$H$8=3,(VLOOKUP($A111,'LA3'!$A$1:$AD$200,'LA3'!L$1,0)),
IF(INDEX!$H$8=4,(VLOOKUP($A111,'LA4'!$A$1:$AD$200,'LA4'!L$1,0)),
IF(INDEX!$H$8=5,(VLOOKUP($A111,'LA5'!$A$1:$AD$200,'LA5'!L$1,0)),
IF(INDEX!$H$8=6,(VLOOKUP($A111,'LA6'!$A$1:$AD$200,'LA6'!L$1,0)),0)))))),".")</f>
        <v>-</v>
      </c>
      <c r="O111" s="27">
        <f>IFERROR(
IF(INDEX!$H$8=1,(VLOOKUP($A111,'LA1'!$A$1:$AD$200,'LA1'!M$1,0)),
IF(INDEX!$H$8=2,(VLOOKUP($A111,'LA2'!$A$1:$AD$200,'LA2'!M$1,0)),
IF(INDEX!$H$8=3,(VLOOKUP($A111,'LA3'!$A$1:$AD$200,'LA3'!M$1,0)),
IF(INDEX!$H$8=4,(VLOOKUP($A111,'LA4'!$A$1:$AD$200,'LA4'!M$1,0)),
IF(INDEX!$H$8=5,(VLOOKUP($A111,'LA5'!$A$1:$AD$200,'LA5'!M$1,0)),
IF(INDEX!$H$8=6,(VLOOKUP($A111,'LA6'!$A$1:$AD$200,'LA6'!M$1,0)),0)))))),".")</f>
        <v>0.04</v>
      </c>
      <c r="P111" s="27">
        <f>IFERROR(
IF(INDEX!$H$8=1,(VLOOKUP($A111,'LA1'!$A$1:$AD$200,'LA1'!N$1,0)),
IF(INDEX!$H$8=2,(VLOOKUP($A111,'LA2'!$A$1:$AD$200,'LA2'!N$1,0)),
IF(INDEX!$H$8=3,(VLOOKUP($A111,'LA3'!$A$1:$AD$200,'LA3'!N$1,0)),
IF(INDEX!$H$8=4,(VLOOKUP($A111,'LA4'!$A$1:$AD$200,'LA4'!N$1,0)),
IF(INDEX!$H$8=5,(VLOOKUP($A111,'LA5'!$A$1:$AD$200,'LA5'!N$1,0)),
IF(INDEX!$H$8=6,(VLOOKUP($A111,'LA6'!$A$1:$AD$200,'LA6'!N$1,0)),0)))))),".")</f>
        <v>0</v>
      </c>
      <c r="Q111" s="27" t="str">
        <f>IFERROR(
IF(INDEX!$H$8=1,(VLOOKUP($A111,'LA1'!$A$1:$AD$200,'LA1'!O$1,0)),
IF(INDEX!$H$8=2,(VLOOKUP($A111,'LA2'!$A$1:$AD$200,'LA2'!O$1,0)),
IF(INDEX!$H$8=3,(VLOOKUP($A111,'LA3'!$A$1:$AD$200,'LA3'!O$1,0)),
IF(INDEX!$H$8=4,(VLOOKUP($A111,'LA4'!$A$1:$AD$200,'LA4'!O$1,0)),
IF(INDEX!$H$8=5,(VLOOKUP($A111,'LA5'!$A$1:$AD$200,'LA5'!O$1,0)),
IF(INDEX!$H$8=6,(VLOOKUP($A111,'LA6'!$A$1:$AD$200,'LA6'!O$1,0)),0)))))),".")</f>
        <v>x</v>
      </c>
      <c r="R111" s="27">
        <f>IFERROR(
IF(INDEX!$H$8=1,(VLOOKUP($A111,'LA1'!$A$1:$AD$200,'LA1'!P$1,0)),
IF(INDEX!$H$8=2,(VLOOKUP($A111,'LA2'!$A$1:$AD$200,'LA2'!P$1,0)),
IF(INDEX!$H$8=3,(VLOOKUP($A111,'LA3'!$A$1:$AD$200,'LA3'!P$1,0)),
IF(INDEX!$H$8=4,(VLOOKUP($A111,'LA4'!$A$1:$AD$200,'LA4'!P$1,0)),
IF(INDEX!$H$8=5,(VLOOKUP($A111,'LA5'!$A$1:$AD$200,'LA5'!P$1,0)),
IF(INDEX!$H$8=6,(VLOOKUP($A111,'LA6'!$A$1:$AD$200,'LA6'!P$1,0)),0)))))),".")</f>
        <v>0.01</v>
      </c>
      <c r="S111" s="27" t="str">
        <f>IFERROR(
IF(INDEX!$H$8=1,(VLOOKUP($A111,'LA1'!$A$1:$AD$200,'LA1'!Q$1,0)),
IF(INDEX!$H$8=2,(VLOOKUP($A111,'LA2'!$A$1:$AD$200,'LA2'!Q$1,0)),
IF(INDEX!$H$8=3,(VLOOKUP($A111,'LA3'!$A$1:$AD$200,'LA3'!Q$1,0)),
IF(INDEX!$H$8=4,(VLOOKUP($A111,'LA4'!$A$1:$AD$200,'LA4'!Q$1,0)),
IF(INDEX!$H$8=5,(VLOOKUP($A111,'LA5'!$A$1:$AD$200,'LA5'!Q$1,0)),
IF(INDEX!$H$8=6,(VLOOKUP($A111,'LA6'!$A$1:$AD$200,'LA6'!Q$1,0)),0)))))),".")</f>
        <v>-</v>
      </c>
      <c r="T111" s="27" t="str">
        <f>IFERROR(
IF(INDEX!$H$8=1,(VLOOKUP($A111,'LA1'!$A$1:$AD$200,'LA1'!R$1,0)),
IF(INDEX!$H$8=2,(VLOOKUP($A111,'LA2'!$A$1:$AD$200,'LA2'!R$1,0)),
IF(INDEX!$H$8=3,(VLOOKUP($A111,'LA3'!$A$1:$AD$200,'LA3'!R$1,0)),
IF(INDEX!$H$8=4,(VLOOKUP($A111,'LA4'!$A$1:$AD$200,'LA4'!R$1,0)),
IF(INDEX!$H$8=5,(VLOOKUP($A111,'LA5'!$A$1:$AD$200,'LA5'!R$1,0)),
IF(INDEX!$H$8=6,(VLOOKUP($A111,'LA6'!$A$1:$AD$200,'LA6'!R$1,0)),0)))))),".")</f>
        <v>-</v>
      </c>
      <c r="U111" s="27" t="str">
        <f>IFERROR(
IF(INDEX!$H$8=1,(VLOOKUP($A111,'LA1'!$A$1:$AD$200,'LA1'!S$1,0)),
IF(INDEX!$H$8=2,(VLOOKUP($A111,'LA2'!$A$1:$AD$200,'LA2'!S$1,0)),
IF(INDEX!$H$8=3,(VLOOKUP($A111,'LA3'!$A$1:$AD$200,'LA3'!S$1,0)),
IF(INDEX!$H$8=4,(VLOOKUP($A111,'LA4'!$A$1:$AD$200,'LA4'!S$1,0)),
IF(INDEX!$H$8=5,(VLOOKUP($A111,'LA5'!$A$1:$AD$200,'LA5'!S$1,0)),
IF(INDEX!$H$8=6,(VLOOKUP($A111,'LA6'!$A$1:$AD$200,'LA6'!S$1,0)),0)))))),".")</f>
        <v>-</v>
      </c>
      <c r="V111" s="27">
        <f>IFERROR(
IF(INDEX!$H$8=1,(VLOOKUP($A111,'LA1'!$A$1:$AD$200,'LA1'!T$1,0)),
IF(INDEX!$H$8=2,(VLOOKUP($A111,'LA2'!$A$1:$AD$200,'LA2'!T$1,0)),
IF(INDEX!$H$8=3,(VLOOKUP($A111,'LA3'!$A$1:$AD$200,'LA3'!T$1,0)),
IF(INDEX!$H$8=4,(VLOOKUP($A111,'LA4'!$A$1:$AD$200,'LA4'!T$1,0)),
IF(INDEX!$H$8=5,(VLOOKUP($A111,'LA5'!$A$1:$AD$200,'LA5'!T$1,0)),
IF(INDEX!$H$8=6,(VLOOKUP($A111,'LA6'!$A$1:$AD$200,'LA6'!T$1,0)),0)))))),".")</f>
        <v>0.01</v>
      </c>
      <c r="W111" s="27">
        <f>IFERROR(
IF(INDEX!$H$8=1,(VLOOKUP($A111,'LA1'!$A$1:$AD$200,'LA1'!U$1,0)),
IF(INDEX!$H$8=2,(VLOOKUP($A111,'LA2'!$A$1:$AD$200,'LA2'!U$1,0)),
IF(INDEX!$H$8=3,(VLOOKUP($A111,'LA3'!$A$1:$AD$200,'LA3'!U$1,0)),
IF(INDEX!$H$8=4,(VLOOKUP($A111,'LA4'!$A$1:$AD$200,'LA4'!U$1,0)),
IF(INDEX!$H$8=5,(VLOOKUP($A111,'LA5'!$A$1:$AD$200,'LA5'!U$1,0)),
IF(INDEX!$H$8=6,(VLOOKUP($A111,'LA6'!$A$1:$AD$200,'LA6'!U$1,0)),0)))))),".")</f>
        <v>0.06</v>
      </c>
      <c r="X111" s="27">
        <f>IFERROR(
IF(INDEX!$H$8=1,(VLOOKUP($A111,'LA1'!$A$1:$AD$200,'LA1'!V$1,0)),
IF(INDEX!$H$8=2,(VLOOKUP($A111,'LA2'!$A$1:$AD$200,'LA2'!V$1,0)),
IF(INDEX!$H$8=3,(VLOOKUP($A111,'LA3'!$A$1:$AD$200,'LA3'!V$1,0)),
IF(INDEX!$H$8=4,(VLOOKUP($A111,'LA4'!$A$1:$AD$200,'LA4'!V$1,0)),
IF(INDEX!$H$8=5,(VLOOKUP($A111,'LA5'!$A$1:$AD$200,'LA5'!V$1,0)),
IF(INDEX!$H$8=6,(VLOOKUP($A111,'LA6'!$A$1:$AD$200,'LA6'!V$1,0)),0)))))),".")</f>
        <v>0.02</v>
      </c>
      <c r="Y111" s="27">
        <f>IFERROR(
IF(INDEX!$H$8=1,(VLOOKUP($A111,'LA1'!$A$1:$AD$200,'LA1'!W$1,0)),
IF(INDEX!$H$8=2,(VLOOKUP($A111,'LA2'!$A$1:$AD$200,'LA2'!W$1,0)),
IF(INDEX!$H$8=3,(VLOOKUP($A111,'LA3'!$A$1:$AD$200,'LA3'!W$1,0)),
IF(INDEX!$H$8=4,(VLOOKUP($A111,'LA4'!$A$1:$AD$200,'LA4'!W$1,0)),
IF(INDEX!$H$8=5,(VLOOKUP($A111,'LA5'!$A$1:$AD$200,'LA5'!W$1,0)),
IF(INDEX!$H$8=6,(VLOOKUP($A111,'LA6'!$A$1:$AD$200,'LA6'!W$1,0)),0)))))),".")</f>
        <v>0.01</v>
      </c>
    </row>
    <row r="112" spans="1:25" s="7" customFormat="1" ht="11.25" x14ac:dyDescent="0.2">
      <c r="A112" s="13">
        <v>931</v>
      </c>
      <c r="B112" s="13" t="s">
        <v>223</v>
      </c>
      <c r="C112" s="96" t="s">
        <v>126</v>
      </c>
      <c r="D112" s="26">
        <f>IFERROR(
IF(INDEX!$H$8=1,(VLOOKUP($A112,'LA1'!$A$1:$AD$200,'LA1'!B$1,0)),
IF(INDEX!$H$8=2,(VLOOKUP($A112,'LA2'!$A$1:$AD$200,'LA2'!B$1,0)),
IF(INDEX!$H$8=3,(VLOOKUP($A112,'LA3'!$A$1:$AD$200,'LA3'!B$1,0)),
IF(INDEX!$H$8=4,(VLOOKUP($A112,'LA4'!$A$1:$AD$200,'LA4'!B$1,0)),
IF(INDEX!$H$8=5,(VLOOKUP($A112,'LA5'!$A$1:$AD$200,'LA5'!B$1,0)),
IF(INDEX!$H$8=6,(VLOOKUP($A112,'LA6'!$A$1:$AD$200,'LA6'!B$1,0)),0)))))),".")</f>
        <v>6180</v>
      </c>
      <c r="E112" s="27">
        <f>IFERROR(
IF(INDEX!$H$8=1,(VLOOKUP($A112,'LA1'!$A$1:$AD$200,'LA1'!C$1,0)),
IF(INDEX!$H$8=2,(VLOOKUP($A112,'LA2'!$A$1:$AD$200,'LA2'!C$1,0)),
IF(INDEX!$H$8=3,(VLOOKUP($A112,'LA3'!$A$1:$AD$200,'LA3'!C$1,0)),
IF(INDEX!$H$8=4,(VLOOKUP($A112,'LA4'!$A$1:$AD$200,'LA4'!C$1,0)),
IF(INDEX!$H$8=5,(VLOOKUP($A112,'LA5'!$A$1:$AD$200,'LA5'!C$1,0)),
IF(INDEX!$H$8=6,(VLOOKUP($A112,'LA6'!$A$1:$AD$200,'LA6'!C$1,0)),0)))))),".")</f>
        <v>0.92</v>
      </c>
      <c r="F112" s="27">
        <f>IFERROR(
IF(INDEX!$H$8=1,(VLOOKUP($A112,'LA1'!$A$1:$AD$200,'LA1'!D$1,0)),
IF(INDEX!$H$8=2,(VLOOKUP($A112,'LA2'!$A$1:$AD$200,'LA2'!D$1,0)),
IF(INDEX!$H$8=3,(VLOOKUP($A112,'LA3'!$A$1:$AD$200,'LA3'!D$1,0)),
IF(INDEX!$H$8=4,(VLOOKUP($A112,'LA4'!$A$1:$AD$200,'LA4'!D$1,0)),
IF(INDEX!$H$8=5,(VLOOKUP($A112,'LA5'!$A$1:$AD$200,'LA5'!D$1,0)),
IF(INDEX!$H$8=6,(VLOOKUP($A112,'LA6'!$A$1:$AD$200,'LA6'!D$1,0)),0)))))),".")</f>
        <v>0.9</v>
      </c>
      <c r="G112" s="27">
        <f>IFERROR(
IF(INDEX!$H$8=1,(VLOOKUP($A112,'LA1'!$A$1:$AD$200,'LA1'!E$1,0)),
IF(INDEX!$H$8=2,(VLOOKUP($A112,'LA2'!$A$1:$AD$200,'LA2'!E$1,0)),
IF(INDEX!$H$8=3,(VLOOKUP($A112,'LA3'!$A$1:$AD$200,'LA3'!E$1,0)),
IF(INDEX!$H$8=4,(VLOOKUP($A112,'LA4'!$A$1:$AD$200,'LA4'!E$1,0)),
IF(INDEX!$H$8=5,(VLOOKUP($A112,'LA5'!$A$1:$AD$200,'LA5'!E$1,0)),
IF(INDEX!$H$8=6,(VLOOKUP($A112,'LA6'!$A$1:$AD$200,'LA6'!E$1,0)),0)))))),".")</f>
        <v>0.32</v>
      </c>
      <c r="H112" s="27">
        <f>IFERROR(
IF(INDEX!$H$8=1,(VLOOKUP($A112,'LA1'!$A$1:$AD$200,'LA1'!F$1,0)),
IF(INDEX!$H$8=2,(VLOOKUP($A112,'LA2'!$A$1:$AD$200,'LA2'!F$1,0)),
IF(INDEX!$H$8=3,(VLOOKUP($A112,'LA3'!$A$1:$AD$200,'LA3'!F$1,0)),
IF(INDEX!$H$8=4,(VLOOKUP($A112,'LA4'!$A$1:$AD$200,'LA4'!F$1,0)),
IF(INDEX!$H$8=5,(VLOOKUP($A112,'LA5'!$A$1:$AD$200,'LA5'!F$1,0)),
IF(INDEX!$H$8=6,(VLOOKUP($A112,'LA6'!$A$1:$AD$200,'LA6'!F$1,0)),0)))))),".")</f>
        <v>0.01</v>
      </c>
      <c r="I112" s="27">
        <f>IFERROR(
IF(INDEX!$H$8=1,(VLOOKUP($A112,'LA1'!$A$1:$AD$200,'LA1'!G$1,0)),
IF(INDEX!$H$8=2,(VLOOKUP($A112,'LA2'!$A$1:$AD$200,'LA2'!G$1,0)),
IF(INDEX!$H$8=3,(VLOOKUP($A112,'LA3'!$A$1:$AD$200,'LA3'!G$1,0)),
IF(INDEX!$H$8=4,(VLOOKUP($A112,'LA4'!$A$1:$AD$200,'LA4'!G$1,0)),
IF(INDEX!$H$8=5,(VLOOKUP($A112,'LA5'!$A$1:$AD$200,'LA5'!G$1,0)),
IF(INDEX!$H$8=6,(VLOOKUP($A112,'LA6'!$A$1:$AD$200,'LA6'!G$1,0)),0)))))),".")</f>
        <v>0.03</v>
      </c>
      <c r="J112" s="27">
        <f>IFERROR(
IF(INDEX!$H$8=1,(VLOOKUP($A112,'LA1'!$A$1:$AD$200,'LA1'!H$1,0)),
IF(INDEX!$H$8=2,(VLOOKUP($A112,'LA2'!$A$1:$AD$200,'LA2'!H$1,0)),
IF(INDEX!$H$8=3,(VLOOKUP($A112,'LA3'!$A$1:$AD$200,'LA3'!H$1,0)),
IF(INDEX!$H$8=4,(VLOOKUP($A112,'LA4'!$A$1:$AD$200,'LA4'!H$1,0)),
IF(INDEX!$H$8=5,(VLOOKUP($A112,'LA5'!$A$1:$AD$200,'LA5'!H$1,0)),
IF(INDEX!$H$8=6,(VLOOKUP($A112,'LA6'!$A$1:$AD$200,'LA6'!H$1,0)),0)))))),".")</f>
        <v>0.48</v>
      </c>
      <c r="K112" s="27">
        <f>IFERROR(
IF(INDEX!$H$8=1,(VLOOKUP($A112,'LA1'!$A$1:$AD$200,'LA1'!I$1,0)),
IF(INDEX!$H$8=2,(VLOOKUP($A112,'LA2'!$A$1:$AD$200,'LA2'!I$1,0)),
IF(INDEX!$H$8=3,(VLOOKUP($A112,'LA3'!$A$1:$AD$200,'LA3'!I$1,0)),
IF(INDEX!$H$8=4,(VLOOKUP($A112,'LA4'!$A$1:$AD$200,'LA4'!I$1,0)),
IF(INDEX!$H$8=5,(VLOOKUP($A112,'LA5'!$A$1:$AD$200,'LA5'!I$1,0)),
IF(INDEX!$H$8=6,(VLOOKUP($A112,'LA6'!$A$1:$AD$200,'LA6'!I$1,0)),0)))))),".")</f>
        <v>0.05</v>
      </c>
      <c r="L112" s="27" t="str">
        <f>IFERROR(
IF(INDEX!$H$8=1,(VLOOKUP($A112,'LA1'!$A$1:$AD$200,'LA1'!J$1,0)),
IF(INDEX!$H$8=2,(VLOOKUP($A112,'LA2'!$A$1:$AD$200,'LA2'!J$1,0)),
IF(INDEX!$H$8=3,(VLOOKUP($A112,'LA3'!$A$1:$AD$200,'LA3'!J$1,0)),
IF(INDEX!$H$8=4,(VLOOKUP($A112,'LA4'!$A$1:$AD$200,'LA4'!J$1,0)),
IF(INDEX!$H$8=5,(VLOOKUP($A112,'LA5'!$A$1:$AD$200,'LA5'!J$1,0)),
IF(INDEX!$H$8=6,(VLOOKUP($A112,'LA6'!$A$1:$AD$200,'LA6'!J$1,0)),0)))))),".")</f>
        <v>x</v>
      </c>
      <c r="M112" s="27">
        <f>IFERROR(
IF(INDEX!$H$8=1,(VLOOKUP($A112,'LA1'!$A$1:$AD$200,'LA1'!K$1,0)),
IF(INDEX!$H$8=2,(VLOOKUP($A112,'LA2'!$A$1:$AD$200,'LA2'!K$1,0)),
IF(INDEX!$H$8=3,(VLOOKUP($A112,'LA3'!$A$1:$AD$200,'LA3'!K$1,0)),
IF(INDEX!$H$8=4,(VLOOKUP($A112,'LA4'!$A$1:$AD$200,'LA4'!K$1,0)),
IF(INDEX!$H$8=5,(VLOOKUP($A112,'LA5'!$A$1:$AD$200,'LA5'!K$1,0)),
IF(INDEX!$H$8=6,(VLOOKUP($A112,'LA6'!$A$1:$AD$200,'LA6'!K$1,0)),0)))))),".")</f>
        <v>0</v>
      </c>
      <c r="N112" s="27" t="str">
        <f>IFERROR(
IF(INDEX!$H$8=1,(VLOOKUP($A112,'LA1'!$A$1:$AD$200,'LA1'!L$1,0)),
IF(INDEX!$H$8=2,(VLOOKUP($A112,'LA2'!$A$1:$AD$200,'LA2'!L$1,0)),
IF(INDEX!$H$8=3,(VLOOKUP($A112,'LA3'!$A$1:$AD$200,'LA3'!L$1,0)),
IF(INDEX!$H$8=4,(VLOOKUP($A112,'LA4'!$A$1:$AD$200,'LA4'!L$1,0)),
IF(INDEX!$H$8=5,(VLOOKUP($A112,'LA5'!$A$1:$AD$200,'LA5'!L$1,0)),
IF(INDEX!$H$8=6,(VLOOKUP($A112,'LA6'!$A$1:$AD$200,'LA6'!L$1,0)),0)))))),".")</f>
        <v>-</v>
      </c>
      <c r="O112" s="27">
        <f>IFERROR(
IF(INDEX!$H$8=1,(VLOOKUP($A112,'LA1'!$A$1:$AD$200,'LA1'!M$1,0)),
IF(INDEX!$H$8=2,(VLOOKUP($A112,'LA2'!$A$1:$AD$200,'LA2'!M$1,0)),
IF(INDEX!$H$8=3,(VLOOKUP($A112,'LA3'!$A$1:$AD$200,'LA3'!M$1,0)),
IF(INDEX!$H$8=4,(VLOOKUP($A112,'LA4'!$A$1:$AD$200,'LA4'!M$1,0)),
IF(INDEX!$H$8=5,(VLOOKUP($A112,'LA5'!$A$1:$AD$200,'LA5'!M$1,0)),
IF(INDEX!$H$8=6,(VLOOKUP($A112,'LA6'!$A$1:$AD$200,'LA6'!M$1,0)),0)))))),".")</f>
        <v>0.05</v>
      </c>
      <c r="P112" s="27" t="str">
        <f>IFERROR(
IF(INDEX!$H$8=1,(VLOOKUP($A112,'LA1'!$A$1:$AD$200,'LA1'!N$1,0)),
IF(INDEX!$H$8=2,(VLOOKUP($A112,'LA2'!$A$1:$AD$200,'LA2'!N$1,0)),
IF(INDEX!$H$8=3,(VLOOKUP($A112,'LA3'!$A$1:$AD$200,'LA3'!N$1,0)),
IF(INDEX!$H$8=4,(VLOOKUP($A112,'LA4'!$A$1:$AD$200,'LA4'!N$1,0)),
IF(INDEX!$H$8=5,(VLOOKUP($A112,'LA5'!$A$1:$AD$200,'LA5'!N$1,0)),
IF(INDEX!$H$8=6,(VLOOKUP($A112,'LA6'!$A$1:$AD$200,'LA6'!N$1,0)),0)))))),".")</f>
        <v>x</v>
      </c>
      <c r="Q112" s="27" t="str">
        <f>IFERROR(
IF(INDEX!$H$8=1,(VLOOKUP($A112,'LA1'!$A$1:$AD$200,'LA1'!O$1,0)),
IF(INDEX!$H$8=2,(VLOOKUP($A112,'LA2'!$A$1:$AD$200,'LA2'!O$1,0)),
IF(INDEX!$H$8=3,(VLOOKUP($A112,'LA3'!$A$1:$AD$200,'LA3'!O$1,0)),
IF(INDEX!$H$8=4,(VLOOKUP($A112,'LA4'!$A$1:$AD$200,'LA4'!O$1,0)),
IF(INDEX!$H$8=5,(VLOOKUP($A112,'LA5'!$A$1:$AD$200,'LA5'!O$1,0)),
IF(INDEX!$H$8=6,(VLOOKUP($A112,'LA6'!$A$1:$AD$200,'LA6'!O$1,0)),0)))))),".")</f>
        <v>-</v>
      </c>
      <c r="R112" s="27">
        <f>IFERROR(
IF(INDEX!$H$8=1,(VLOOKUP($A112,'LA1'!$A$1:$AD$200,'LA1'!P$1,0)),
IF(INDEX!$H$8=2,(VLOOKUP($A112,'LA2'!$A$1:$AD$200,'LA2'!P$1,0)),
IF(INDEX!$H$8=3,(VLOOKUP($A112,'LA3'!$A$1:$AD$200,'LA3'!P$1,0)),
IF(INDEX!$H$8=4,(VLOOKUP($A112,'LA4'!$A$1:$AD$200,'LA4'!P$1,0)),
IF(INDEX!$H$8=5,(VLOOKUP($A112,'LA5'!$A$1:$AD$200,'LA5'!P$1,0)),
IF(INDEX!$H$8=6,(VLOOKUP($A112,'LA6'!$A$1:$AD$200,'LA6'!P$1,0)),0)))))),".")</f>
        <v>0.01</v>
      </c>
      <c r="S112" s="27">
        <f>IFERROR(
IF(INDEX!$H$8=1,(VLOOKUP($A112,'LA1'!$A$1:$AD$200,'LA1'!Q$1,0)),
IF(INDEX!$H$8=2,(VLOOKUP($A112,'LA2'!$A$1:$AD$200,'LA2'!Q$1,0)),
IF(INDEX!$H$8=3,(VLOOKUP($A112,'LA3'!$A$1:$AD$200,'LA3'!Q$1,0)),
IF(INDEX!$H$8=4,(VLOOKUP($A112,'LA4'!$A$1:$AD$200,'LA4'!Q$1,0)),
IF(INDEX!$H$8=5,(VLOOKUP($A112,'LA5'!$A$1:$AD$200,'LA5'!Q$1,0)),
IF(INDEX!$H$8=6,(VLOOKUP($A112,'LA6'!$A$1:$AD$200,'LA6'!Q$1,0)),0)))))),".")</f>
        <v>0.01</v>
      </c>
      <c r="T112" s="27">
        <f>IFERROR(
IF(INDEX!$H$8=1,(VLOOKUP($A112,'LA1'!$A$1:$AD$200,'LA1'!R$1,0)),
IF(INDEX!$H$8=2,(VLOOKUP($A112,'LA2'!$A$1:$AD$200,'LA2'!R$1,0)),
IF(INDEX!$H$8=3,(VLOOKUP($A112,'LA3'!$A$1:$AD$200,'LA3'!R$1,0)),
IF(INDEX!$H$8=4,(VLOOKUP($A112,'LA4'!$A$1:$AD$200,'LA4'!R$1,0)),
IF(INDEX!$H$8=5,(VLOOKUP($A112,'LA5'!$A$1:$AD$200,'LA5'!R$1,0)),
IF(INDEX!$H$8=6,(VLOOKUP($A112,'LA6'!$A$1:$AD$200,'LA6'!R$1,0)),0)))))),".")</f>
        <v>0.01</v>
      </c>
      <c r="U112" s="27">
        <f>IFERROR(
IF(INDEX!$H$8=1,(VLOOKUP($A112,'LA1'!$A$1:$AD$200,'LA1'!S$1,0)),
IF(INDEX!$H$8=2,(VLOOKUP($A112,'LA2'!$A$1:$AD$200,'LA2'!S$1,0)),
IF(INDEX!$H$8=3,(VLOOKUP($A112,'LA3'!$A$1:$AD$200,'LA3'!S$1,0)),
IF(INDEX!$H$8=4,(VLOOKUP($A112,'LA4'!$A$1:$AD$200,'LA4'!S$1,0)),
IF(INDEX!$H$8=5,(VLOOKUP($A112,'LA5'!$A$1:$AD$200,'LA5'!S$1,0)),
IF(INDEX!$H$8=6,(VLOOKUP($A112,'LA6'!$A$1:$AD$200,'LA6'!S$1,0)),0)))))),".")</f>
        <v>0</v>
      </c>
      <c r="V112" s="27">
        <f>IFERROR(
IF(INDEX!$H$8=1,(VLOOKUP($A112,'LA1'!$A$1:$AD$200,'LA1'!T$1,0)),
IF(INDEX!$H$8=2,(VLOOKUP($A112,'LA2'!$A$1:$AD$200,'LA2'!T$1,0)),
IF(INDEX!$H$8=3,(VLOOKUP($A112,'LA3'!$A$1:$AD$200,'LA3'!T$1,0)),
IF(INDEX!$H$8=4,(VLOOKUP($A112,'LA4'!$A$1:$AD$200,'LA4'!T$1,0)),
IF(INDEX!$H$8=5,(VLOOKUP($A112,'LA5'!$A$1:$AD$200,'LA5'!T$1,0)),
IF(INDEX!$H$8=6,(VLOOKUP($A112,'LA6'!$A$1:$AD$200,'LA6'!T$1,0)),0)))))),".")</f>
        <v>0.01</v>
      </c>
      <c r="W112" s="27">
        <f>IFERROR(
IF(INDEX!$H$8=1,(VLOOKUP($A112,'LA1'!$A$1:$AD$200,'LA1'!U$1,0)),
IF(INDEX!$H$8=2,(VLOOKUP($A112,'LA2'!$A$1:$AD$200,'LA2'!U$1,0)),
IF(INDEX!$H$8=3,(VLOOKUP($A112,'LA3'!$A$1:$AD$200,'LA3'!U$1,0)),
IF(INDEX!$H$8=4,(VLOOKUP($A112,'LA4'!$A$1:$AD$200,'LA4'!U$1,0)),
IF(INDEX!$H$8=5,(VLOOKUP($A112,'LA5'!$A$1:$AD$200,'LA5'!U$1,0)),
IF(INDEX!$H$8=6,(VLOOKUP($A112,'LA6'!$A$1:$AD$200,'LA6'!U$1,0)),0)))))),".")</f>
        <v>0.05</v>
      </c>
      <c r="X112" s="27">
        <f>IFERROR(
IF(INDEX!$H$8=1,(VLOOKUP($A112,'LA1'!$A$1:$AD$200,'LA1'!V$1,0)),
IF(INDEX!$H$8=2,(VLOOKUP($A112,'LA2'!$A$1:$AD$200,'LA2'!V$1,0)),
IF(INDEX!$H$8=3,(VLOOKUP($A112,'LA3'!$A$1:$AD$200,'LA3'!V$1,0)),
IF(INDEX!$H$8=4,(VLOOKUP($A112,'LA4'!$A$1:$AD$200,'LA4'!V$1,0)),
IF(INDEX!$H$8=5,(VLOOKUP($A112,'LA5'!$A$1:$AD$200,'LA5'!V$1,0)),
IF(INDEX!$H$8=6,(VLOOKUP($A112,'LA6'!$A$1:$AD$200,'LA6'!V$1,0)),0)))))),".")</f>
        <v>0.02</v>
      </c>
      <c r="Y112" s="27">
        <f>IFERROR(
IF(INDEX!$H$8=1,(VLOOKUP($A112,'LA1'!$A$1:$AD$200,'LA1'!W$1,0)),
IF(INDEX!$H$8=2,(VLOOKUP($A112,'LA2'!$A$1:$AD$200,'LA2'!W$1,0)),
IF(INDEX!$H$8=3,(VLOOKUP($A112,'LA3'!$A$1:$AD$200,'LA3'!W$1,0)),
IF(INDEX!$H$8=4,(VLOOKUP($A112,'LA4'!$A$1:$AD$200,'LA4'!W$1,0)),
IF(INDEX!$H$8=5,(VLOOKUP($A112,'LA5'!$A$1:$AD$200,'LA5'!W$1,0)),
IF(INDEX!$H$8=6,(VLOOKUP($A112,'LA6'!$A$1:$AD$200,'LA6'!W$1,0)),0)))))),".")</f>
        <v>0.02</v>
      </c>
    </row>
    <row r="113" spans="1:25" s="7" customFormat="1" ht="11.25" x14ac:dyDescent="0.2">
      <c r="A113" s="13">
        <v>874</v>
      </c>
      <c r="B113" s="13" t="s">
        <v>224</v>
      </c>
      <c r="C113" s="96" t="s">
        <v>120</v>
      </c>
      <c r="D113" s="26">
        <f>IFERROR(
IF(INDEX!$H$8=1,(VLOOKUP($A113,'LA1'!$A$1:$AD$200,'LA1'!B$1,0)),
IF(INDEX!$H$8=2,(VLOOKUP($A113,'LA2'!$A$1:$AD$200,'LA2'!B$1,0)),
IF(INDEX!$H$8=3,(VLOOKUP($A113,'LA3'!$A$1:$AD$200,'LA3'!B$1,0)),
IF(INDEX!$H$8=4,(VLOOKUP($A113,'LA4'!$A$1:$AD$200,'LA4'!B$1,0)),
IF(INDEX!$H$8=5,(VLOOKUP($A113,'LA5'!$A$1:$AD$200,'LA5'!B$1,0)),
IF(INDEX!$H$8=6,(VLOOKUP($A113,'LA6'!$A$1:$AD$200,'LA6'!B$1,0)),0)))))),".")</f>
        <v>2180</v>
      </c>
      <c r="E113" s="27">
        <f>IFERROR(
IF(INDEX!$H$8=1,(VLOOKUP($A113,'LA1'!$A$1:$AD$200,'LA1'!C$1,0)),
IF(INDEX!$H$8=2,(VLOOKUP($A113,'LA2'!$A$1:$AD$200,'LA2'!C$1,0)),
IF(INDEX!$H$8=3,(VLOOKUP($A113,'LA3'!$A$1:$AD$200,'LA3'!C$1,0)),
IF(INDEX!$H$8=4,(VLOOKUP($A113,'LA4'!$A$1:$AD$200,'LA4'!C$1,0)),
IF(INDEX!$H$8=5,(VLOOKUP($A113,'LA5'!$A$1:$AD$200,'LA5'!C$1,0)),
IF(INDEX!$H$8=6,(VLOOKUP($A113,'LA6'!$A$1:$AD$200,'LA6'!C$1,0)),0)))))),".")</f>
        <v>0.92</v>
      </c>
      <c r="F113" s="27">
        <f>IFERROR(
IF(INDEX!$H$8=1,(VLOOKUP($A113,'LA1'!$A$1:$AD$200,'LA1'!D$1,0)),
IF(INDEX!$H$8=2,(VLOOKUP($A113,'LA2'!$A$1:$AD$200,'LA2'!D$1,0)),
IF(INDEX!$H$8=3,(VLOOKUP($A113,'LA3'!$A$1:$AD$200,'LA3'!D$1,0)),
IF(INDEX!$H$8=4,(VLOOKUP($A113,'LA4'!$A$1:$AD$200,'LA4'!D$1,0)),
IF(INDEX!$H$8=5,(VLOOKUP($A113,'LA5'!$A$1:$AD$200,'LA5'!D$1,0)),
IF(INDEX!$H$8=6,(VLOOKUP($A113,'LA6'!$A$1:$AD$200,'LA6'!D$1,0)),0)))))),".")</f>
        <v>0.91</v>
      </c>
      <c r="G113" s="27">
        <f>IFERROR(
IF(INDEX!$H$8=1,(VLOOKUP($A113,'LA1'!$A$1:$AD$200,'LA1'!E$1,0)),
IF(INDEX!$H$8=2,(VLOOKUP($A113,'LA2'!$A$1:$AD$200,'LA2'!E$1,0)),
IF(INDEX!$H$8=3,(VLOOKUP($A113,'LA3'!$A$1:$AD$200,'LA3'!E$1,0)),
IF(INDEX!$H$8=4,(VLOOKUP($A113,'LA4'!$A$1:$AD$200,'LA4'!E$1,0)),
IF(INDEX!$H$8=5,(VLOOKUP($A113,'LA5'!$A$1:$AD$200,'LA5'!E$1,0)),
IF(INDEX!$H$8=6,(VLOOKUP($A113,'LA6'!$A$1:$AD$200,'LA6'!E$1,0)),0)))))),".")</f>
        <v>0.33</v>
      </c>
      <c r="H113" s="27" t="str">
        <f>IFERROR(
IF(INDEX!$H$8=1,(VLOOKUP($A113,'LA1'!$A$1:$AD$200,'LA1'!F$1,0)),
IF(INDEX!$H$8=2,(VLOOKUP($A113,'LA2'!$A$1:$AD$200,'LA2'!F$1,0)),
IF(INDEX!$H$8=3,(VLOOKUP($A113,'LA3'!$A$1:$AD$200,'LA3'!F$1,0)),
IF(INDEX!$H$8=4,(VLOOKUP($A113,'LA4'!$A$1:$AD$200,'LA4'!F$1,0)),
IF(INDEX!$H$8=5,(VLOOKUP($A113,'LA5'!$A$1:$AD$200,'LA5'!F$1,0)),
IF(INDEX!$H$8=6,(VLOOKUP($A113,'LA6'!$A$1:$AD$200,'LA6'!F$1,0)),0)))))),".")</f>
        <v>-</v>
      </c>
      <c r="I113" s="27">
        <f>IFERROR(
IF(INDEX!$H$8=1,(VLOOKUP($A113,'LA1'!$A$1:$AD$200,'LA1'!G$1,0)),
IF(INDEX!$H$8=2,(VLOOKUP($A113,'LA2'!$A$1:$AD$200,'LA2'!G$1,0)),
IF(INDEX!$H$8=3,(VLOOKUP($A113,'LA3'!$A$1:$AD$200,'LA3'!G$1,0)),
IF(INDEX!$H$8=4,(VLOOKUP($A113,'LA4'!$A$1:$AD$200,'LA4'!G$1,0)),
IF(INDEX!$H$8=5,(VLOOKUP($A113,'LA5'!$A$1:$AD$200,'LA5'!G$1,0)),
IF(INDEX!$H$8=6,(VLOOKUP($A113,'LA6'!$A$1:$AD$200,'LA6'!G$1,0)),0)))))),".")</f>
        <v>0.03</v>
      </c>
      <c r="J113" s="27">
        <f>IFERROR(
IF(INDEX!$H$8=1,(VLOOKUP($A113,'LA1'!$A$1:$AD$200,'LA1'!H$1,0)),
IF(INDEX!$H$8=2,(VLOOKUP($A113,'LA2'!$A$1:$AD$200,'LA2'!H$1,0)),
IF(INDEX!$H$8=3,(VLOOKUP($A113,'LA3'!$A$1:$AD$200,'LA3'!H$1,0)),
IF(INDEX!$H$8=4,(VLOOKUP($A113,'LA4'!$A$1:$AD$200,'LA4'!H$1,0)),
IF(INDEX!$H$8=5,(VLOOKUP($A113,'LA5'!$A$1:$AD$200,'LA5'!H$1,0)),
IF(INDEX!$H$8=6,(VLOOKUP($A113,'LA6'!$A$1:$AD$200,'LA6'!H$1,0)),0)))))),".")</f>
        <v>0.55000000000000004</v>
      </c>
      <c r="K113" s="27" t="str">
        <f>IFERROR(
IF(INDEX!$H$8=1,(VLOOKUP($A113,'LA1'!$A$1:$AD$200,'LA1'!I$1,0)),
IF(INDEX!$H$8=2,(VLOOKUP($A113,'LA2'!$A$1:$AD$200,'LA2'!I$1,0)),
IF(INDEX!$H$8=3,(VLOOKUP($A113,'LA3'!$A$1:$AD$200,'LA3'!I$1,0)),
IF(INDEX!$H$8=4,(VLOOKUP($A113,'LA4'!$A$1:$AD$200,'LA4'!I$1,0)),
IF(INDEX!$H$8=5,(VLOOKUP($A113,'LA5'!$A$1:$AD$200,'LA5'!I$1,0)),
IF(INDEX!$H$8=6,(VLOOKUP($A113,'LA6'!$A$1:$AD$200,'LA6'!I$1,0)),0)))))),".")</f>
        <v>-</v>
      </c>
      <c r="L113" s="27">
        <f>IFERROR(
IF(INDEX!$H$8=1,(VLOOKUP($A113,'LA1'!$A$1:$AD$200,'LA1'!J$1,0)),
IF(INDEX!$H$8=2,(VLOOKUP($A113,'LA2'!$A$1:$AD$200,'LA2'!J$1,0)),
IF(INDEX!$H$8=3,(VLOOKUP($A113,'LA3'!$A$1:$AD$200,'LA3'!J$1,0)),
IF(INDEX!$H$8=4,(VLOOKUP($A113,'LA4'!$A$1:$AD$200,'LA4'!J$1,0)),
IF(INDEX!$H$8=5,(VLOOKUP($A113,'LA5'!$A$1:$AD$200,'LA5'!J$1,0)),
IF(INDEX!$H$8=6,(VLOOKUP($A113,'LA6'!$A$1:$AD$200,'LA6'!J$1,0)),0)))))),".")</f>
        <v>0</v>
      </c>
      <c r="M113" s="27" t="str">
        <f>IFERROR(
IF(INDEX!$H$8=1,(VLOOKUP($A113,'LA1'!$A$1:$AD$200,'LA1'!K$1,0)),
IF(INDEX!$H$8=2,(VLOOKUP($A113,'LA2'!$A$1:$AD$200,'LA2'!K$1,0)),
IF(INDEX!$H$8=3,(VLOOKUP($A113,'LA3'!$A$1:$AD$200,'LA3'!K$1,0)),
IF(INDEX!$H$8=4,(VLOOKUP($A113,'LA4'!$A$1:$AD$200,'LA4'!K$1,0)),
IF(INDEX!$H$8=5,(VLOOKUP($A113,'LA5'!$A$1:$AD$200,'LA5'!K$1,0)),
IF(INDEX!$H$8=6,(VLOOKUP($A113,'LA6'!$A$1:$AD$200,'LA6'!K$1,0)),0)))))),".")</f>
        <v>x</v>
      </c>
      <c r="N113" s="27" t="str">
        <f>IFERROR(
IF(INDEX!$H$8=1,(VLOOKUP($A113,'LA1'!$A$1:$AD$200,'LA1'!L$1,0)),
IF(INDEX!$H$8=2,(VLOOKUP($A113,'LA2'!$A$1:$AD$200,'LA2'!L$1,0)),
IF(INDEX!$H$8=3,(VLOOKUP($A113,'LA3'!$A$1:$AD$200,'LA3'!L$1,0)),
IF(INDEX!$H$8=4,(VLOOKUP($A113,'LA4'!$A$1:$AD$200,'LA4'!L$1,0)),
IF(INDEX!$H$8=5,(VLOOKUP($A113,'LA5'!$A$1:$AD$200,'LA5'!L$1,0)),
IF(INDEX!$H$8=6,(VLOOKUP($A113,'LA6'!$A$1:$AD$200,'LA6'!L$1,0)),0)))))),".")</f>
        <v>-</v>
      </c>
      <c r="O113" s="27">
        <f>IFERROR(
IF(INDEX!$H$8=1,(VLOOKUP($A113,'LA1'!$A$1:$AD$200,'LA1'!M$1,0)),
IF(INDEX!$H$8=2,(VLOOKUP($A113,'LA2'!$A$1:$AD$200,'LA2'!M$1,0)),
IF(INDEX!$H$8=3,(VLOOKUP($A113,'LA3'!$A$1:$AD$200,'LA3'!M$1,0)),
IF(INDEX!$H$8=4,(VLOOKUP($A113,'LA4'!$A$1:$AD$200,'LA4'!M$1,0)),
IF(INDEX!$H$8=5,(VLOOKUP($A113,'LA5'!$A$1:$AD$200,'LA5'!M$1,0)),
IF(INDEX!$H$8=6,(VLOOKUP($A113,'LA6'!$A$1:$AD$200,'LA6'!M$1,0)),0)))))),".")</f>
        <v>0.03</v>
      </c>
      <c r="P113" s="27">
        <f>IFERROR(
IF(INDEX!$H$8=1,(VLOOKUP($A113,'LA1'!$A$1:$AD$200,'LA1'!N$1,0)),
IF(INDEX!$H$8=2,(VLOOKUP($A113,'LA2'!$A$1:$AD$200,'LA2'!N$1,0)),
IF(INDEX!$H$8=3,(VLOOKUP($A113,'LA3'!$A$1:$AD$200,'LA3'!N$1,0)),
IF(INDEX!$H$8=4,(VLOOKUP($A113,'LA4'!$A$1:$AD$200,'LA4'!N$1,0)),
IF(INDEX!$H$8=5,(VLOOKUP($A113,'LA5'!$A$1:$AD$200,'LA5'!N$1,0)),
IF(INDEX!$H$8=6,(VLOOKUP($A113,'LA6'!$A$1:$AD$200,'LA6'!N$1,0)),0)))))),".")</f>
        <v>0</v>
      </c>
      <c r="Q113" s="27" t="str">
        <f>IFERROR(
IF(INDEX!$H$8=1,(VLOOKUP($A113,'LA1'!$A$1:$AD$200,'LA1'!O$1,0)),
IF(INDEX!$H$8=2,(VLOOKUP($A113,'LA2'!$A$1:$AD$200,'LA2'!O$1,0)),
IF(INDEX!$H$8=3,(VLOOKUP($A113,'LA3'!$A$1:$AD$200,'LA3'!O$1,0)),
IF(INDEX!$H$8=4,(VLOOKUP($A113,'LA4'!$A$1:$AD$200,'LA4'!O$1,0)),
IF(INDEX!$H$8=5,(VLOOKUP($A113,'LA5'!$A$1:$AD$200,'LA5'!O$1,0)),
IF(INDEX!$H$8=6,(VLOOKUP($A113,'LA6'!$A$1:$AD$200,'LA6'!O$1,0)),0)))))),".")</f>
        <v>-</v>
      </c>
      <c r="R113" s="27">
        <f>IFERROR(
IF(INDEX!$H$8=1,(VLOOKUP($A113,'LA1'!$A$1:$AD$200,'LA1'!P$1,0)),
IF(INDEX!$H$8=2,(VLOOKUP($A113,'LA2'!$A$1:$AD$200,'LA2'!P$1,0)),
IF(INDEX!$H$8=3,(VLOOKUP($A113,'LA3'!$A$1:$AD$200,'LA3'!P$1,0)),
IF(INDEX!$H$8=4,(VLOOKUP($A113,'LA4'!$A$1:$AD$200,'LA4'!P$1,0)),
IF(INDEX!$H$8=5,(VLOOKUP($A113,'LA5'!$A$1:$AD$200,'LA5'!P$1,0)),
IF(INDEX!$H$8=6,(VLOOKUP($A113,'LA6'!$A$1:$AD$200,'LA6'!P$1,0)),0)))))),".")</f>
        <v>0.01</v>
      </c>
      <c r="S113" s="27">
        <f>IFERROR(
IF(INDEX!$H$8=1,(VLOOKUP($A113,'LA1'!$A$1:$AD$200,'LA1'!Q$1,0)),
IF(INDEX!$H$8=2,(VLOOKUP($A113,'LA2'!$A$1:$AD$200,'LA2'!Q$1,0)),
IF(INDEX!$H$8=3,(VLOOKUP($A113,'LA3'!$A$1:$AD$200,'LA3'!Q$1,0)),
IF(INDEX!$H$8=4,(VLOOKUP($A113,'LA4'!$A$1:$AD$200,'LA4'!Q$1,0)),
IF(INDEX!$H$8=5,(VLOOKUP($A113,'LA5'!$A$1:$AD$200,'LA5'!Q$1,0)),
IF(INDEX!$H$8=6,(VLOOKUP($A113,'LA6'!$A$1:$AD$200,'LA6'!Q$1,0)),0)))))),".")</f>
        <v>0.01</v>
      </c>
      <c r="T113" s="27" t="str">
        <f>IFERROR(
IF(INDEX!$H$8=1,(VLOOKUP($A113,'LA1'!$A$1:$AD$200,'LA1'!R$1,0)),
IF(INDEX!$H$8=2,(VLOOKUP($A113,'LA2'!$A$1:$AD$200,'LA2'!R$1,0)),
IF(INDEX!$H$8=3,(VLOOKUP($A113,'LA3'!$A$1:$AD$200,'LA3'!R$1,0)),
IF(INDEX!$H$8=4,(VLOOKUP($A113,'LA4'!$A$1:$AD$200,'LA4'!R$1,0)),
IF(INDEX!$H$8=5,(VLOOKUP($A113,'LA5'!$A$1:$AD$200,'LA5'!R$1,0)),
IF(INDEX!$H$8=6,(VLOOKUP($A113,'LA6'!$A$1:$AD$200,'LA6'!R$1,0)),0)))))),".")</f>
        <v>-</v>
      </c>
      <c r="U113" s="27" t="str">
        <f>IFERROR(
IF(INDEX!$H$8=1,(VLOOKUP($A113,'LA1'!$A$1:$AD$200,'LA1'!S$1,0)),
IF(INDEX!$H$8=2,(VLOOKUP($A113,'LA2'!$A$1:$AD$200,'LA2'!S$1,0)),
IF(INDEX!$H$8=3,(VLOOKUP($A113,'LA3'!$A$1:$AD$200,'LA3'!S$1,0)),
IF(INDEX!$H$8=4,(VLOOKUP($A113,'LA4'!$A$1:$AD$200,'LA4'!S$1,0)),
IF(INDEX!$H$8=5,(VLOOKUP($A113,'LA5'!$A$1:$AD$200,'LA5'!S$1,0)),
IF(INDEX!$H$8=6,(VLOOKUP($A113,'LA6'!$A$1:$AD$200,'LA6'!S$1,0)),0)))))),".")</f>
        <v>x</v>
      </c>
      <c r="V113" s="27">
        <f>IFERROR(
IF(INDEX!$H$8=1,(VLOOKUP($A113,'LA1'!$A$1:$AD$200,'LA1'!T$1,0)),
IF(INDEX!$H$8=2,(VLOOKUP($A113,'LA2'!$A$1:$AD$200,'LA2'!T$1,0)),
IF(INDEX!$H$8=3,(VLOOKUP($A113,'LA3'!$A$1:$AD$200,'LA3'!T$1,0)),
IF(INDEX!$H$8=4,(VLOOKUP($A113,'LA4'!$A$1:$AD$200,'LA4'!T$1,0)),
IF(INDEX!$H$8=5,(VLOOKUP($A113,'LA5'!$A$1:$AD$200,'LA5'!T$1,0)),
IF(INDEX!$H$8=6,(VLOOKUP($A113,'LA6'!$A$1:$AD$200,'LA6'!T$1,0)),0)))))),".")</f>
        <v>0.01</v>
      </c>
      <c r="W113" s="27">
        <f>IFERROR(
IF(INDEX!$H$8=1,(VLOOKUP($A113,'LA1'!$A$1:$AD$200,'LA1'!U$1,0)),
IF(INDEX!$H$8=2,(VLOOKUP($A113,'LA2'!$A$1:$AD$200,'LA2'!U$1,0)),
IF(INDEX!$H$8=3,(VLOOKUP($A113,'LA3'!$A$1:$AD$200,'LA3'!U$1,0)),
IF(INDEX!$H$8=4,(VLOOKUP($A113,'LA4'!$A$1:$AD$200,'LA4'!U$1,0)),
IF(INDEX!$H$8=5,(VLOOKUP($A113,'LA5'!$A$1:$AD$200,'LA5'!U$1,0)),
IF(INDEX!$H$8=6,(VLOOKUP($A113,'LA6'!$A$1:$AD$200,'LA6'!U$1,0)),0)))))),".")</f>
        <v>0.04</v>
      </c>
      <c r="X113" s="27">
        <f>IFERROR(
IF(INDEX!$H$8=1,(VLOOKUP($A113,'LA1'!$A$1:$AD$200,'LA1'!V$1,0)),
IF(INDEX!$H$8=2,(VLOOKUP($A113,'LA2'!$A$1:$AD$200,'LA2'!V$1,0)),
IF(INDEX!$H$8=3,(VLOOKUP($A113,'LA3'!$A$1:$AD$200,'LA3'!V$1,0)),
IF(INDEX!$H$8=4,(VLOOKUP($A113,'LA4'!$A$1:$AD$200,'LA4'!V$1,0)),
IF(INDEX!$H$8=5,(VLOOKUP($A113,'LA5'!$A$1:$AD$200,'LA5'!V$1,0)),
IF(INDEX!$H$8=6,(VLOOKUP($A113,'LA6'!$A$1:$AD$200,'LA6'!V$1,0)),0)))))),".")</f>
        <v>0.02</v>
      </c>
      <c r="Y113" s="27">
        <f>IFERROR(
IF(INDEX!$H$8=1,(VLOOKUP($A113,'LA1'!$A$1:$AD$200,'LA1'!W$1,0)),
IF(INDEX!$H$8=2,(VLOOKUP($A113,'LA2'!$A$1:$AD$200,'LA2'!W$1,0)),
IF(INDEX!$H$8=3,(VLOOKUP($A113,'LA3'!$A$1:$AD$200,'LA3'!W$1,0)),
IF(INDEX!$H$8=4,(VLOOKUP($A113,'LA4'!$A$1:$AD$200,'LA4'!W$1,0)),
IF(INDEX!$H$8=5,(VLOOKUP($A113,'LA5'!$A$1:$AD$200,'LA5'!W$1,0)),
IF(INDEX!$H$8=6,(VLOOKUP($A113,'LA6'!$A$1:$AD$200,'LA6'!W$1,0)),0)))))),".")</f>
        <v>0.01</v>
      </c>
    </row>
    <row r="114" spans="1:25" s="7" customFormat="1" ht="11.25" x14ac:dyDescent="0.2">
      <c r="A114" s="13">
        <v>879</v>
      </c>
      <c r="B114" s="13" t="s">
        <v>225</v>
      </c>
      <c r="C114" s="96" t="s">
        <v>128</v>
      </c>
      <c r="D114" s="26">
        <f>IFERROR(
IF(INDEX!$H$8=1,(VLOOKUP($A114,'LA1'!$A$1:$AD$200,'LA1'!B$1,0)),
IF(INDEX!$H$8=2,(VLOOKUP($A114,'LA2'!$A$1:$AD$200,'LA2'!B$1,0)),
IF(INDEX!$H$8=3,(VLOOKUP($A114,'LA3'!$A$1:$AD$200,'LA3'!B$1,0)),
IF(INDEX!$H$8=4,(VLOOKUP($A114,'LA4'!$A$1:$AD$200,'LA4'!B$1,0)),
IF(INDEX!$H$8=5,(VLOOKUP($A114,'LA5'!$A$1:$AD$200,'LA5'!B$1,0)),
IF(INDEX!$H$8=6,(VLOOKUP($A114,'LA6'!$A$1:$AD$200,'LA6'!B$1,0)),0)))))),".")</f>
        <v>2770</v>
      </c>
      <c r="E114" s="27">
        <f>IFERROR(
IF(INDEX!$H$8=1,(VLOOKUP($A114,'LA1'!$A$1:$AD$200,'LA1'!C$1,0)),
IF(INDEX!$H$8=2,(VLOOKUP($A114,'LA2'!$A$1:$AD$200,'LA2'!C$1,0)),
IF(INDEX!$H$8=3,(VLOOKUP($A114,'LA3'!$A$1:$AD$200,'LA3'!C$1,0)),
IF(INDEX!$H$8=4,(VLOOKUP($A114,'LA4'!$A$1:$AD$200,'LA4'!C$1,0)),
IF(INDEX!$H$8=5,(VLOOKUP($A114,'LA5'!$A$1:$AD$200,'LA5'!C$1,0)),
IF(INDEX!$H$8=6,(VLOOKUP($A114,'LA6'!$A$1:$AD$200,'LA6'!C$1,0)),0)))))),".")</f>
        <v>0.95</v>
      </c>
      <c r="F114" s="27">
        <f>IFERROR(
IF(INDEX!$H$8=1,(VLOOKUP($A114,'LA1'!$A$1:$AD$200,'LA1'!D$1,0)),
IF(INDEX!$H$8=2,(VLOOKUP($A114,'LA2'!$A$1:$AD$200,'LA2'!D$1,0)),
IF(INDEX!$H$8=3,(VLOOKUP($A114,'LA3'!$A$1:$AD$200,'LA3'!D$1,0)),
IF(INDEX!$H$8=4,(VLOOKUP($A114,'LA4'!$A$1:$AD$200,'LA4'!D$1,0)),
IF(INDEX!$H$8=5,(VLOOKUP($A114,'LA5'!$A$1:$AD$200,'LA5'!D$1,0)),
IF(INDEX!$H$8=6,(VLOOKUP($A114,'LA6'!$A$1:$AD$200,'LA6'!D$1,0)),0)))))),".")</f>
        <v>0.94</v>
      </c>
      <c r="G114" s="27">
        <f>IFERROR(
IF(INDEX!$H$8=1,(VLOOKUP($A114,'LA1'!$A$1:$AD$200,'LA1'!E$1,0)),
IF(INDEX!$H$8=2,(VLOOKUP($A114,'LA2'!$A$1:$AD$200,'LA2'!E$1,0)),
IF(INDEX!$H$8=3,(VLOOKUP($A114,'LA3'!$A$1:$AD$200,'LA3'!E$1,0)),
IF(INDEX!$H$8=4,(VLOOKUP($A114,'LA4'!$A$1:$AD$200,'LA4'!E$1,0)),
IF(INDEX!$H$8=5,(VLOOKUP($A114,'LA5'!$A$1:$AD$200,'LA5'!E$1,0)),
IF(INDEX!$H$8=6,(VLOOKUP($A114,'LA6'!$A$1:$AD$200,'LA6'!E$1,0)),0)))))),".")</f>
        <v>0.18</v>
      </c>
      <c r="H114" s="27" t="str">
        <f>IFERROR(
IF(INDEX!$H$8=1,(VLOOKUP($A114,'LA1'!$A$1:$AD$200,'LA1'!F$1,0)),
IF(INDEX!$H$8=2,(VLOOKUP($A114,'LA2'!$A$1:$AD$200,'LA2'!F$1,0)),
IF(INDEX!$H$8=3,(VLOOKUP($A114,'LA3'!$A$1:$AD$200,'LA3'!F$1,0)),
IF(INDEX!$H$8=4,(VLOOKUP($A114,'LA4'!$A$1:$AD$200,'LA4'!F$1,0)),
IF(INDEX!$H$8=5,(VLOOKUP($A114,'LA5'!$A$1:$AD$200,'LA5'!F$1,0)),
IF(INDEX!$H$8=6,(VLOOKUP($A114,'LA6'!$A$1:$AD$200,'LA6'!F$1,0)),0)))))),".")</f>
        <v>-</v>
      </c>
      <c r="I114" s="27">
        <f>IFERROR(
IF(INDEX!$H$8=1,(VLOOKUP($A114,'LA1'!$A$1:$AD$200,'LA1'!G$1,0)),
IF(INDEX!$H$8=2,(VLOOKUP($A114,'LA2'!$A$1:$AD$200,'LA2'!G$1,0)),
IF(INDEX!$H$8=3,(VLOOKUP($A114,'LA3'!$A$1:$AD$200,'LA3'!G$1,0)),
IF(INDEX!$H$8=4,(VLOOKUP($A114,'LA4'!$A$1:$AD$200,'LA4'!G$1,0)),
IF(INDEX!$H$8=5,(VLOOKUP($A114,'LA5'!$A$1:$AD$200,'LA5'!G$1,0)),
IF(INDEX!$H$8=6,(VLOOKUP($A114,'LA6'!$A$1:$AD$200,'LA6'!G$1,0)),0)))))),".")</f>
        <v>0.05</v>
      </c>
      <c r="J114" s="27">
        <f>IFERROR(
IF(INDEX!$H$8=1,(VLOOKUP($A114,'LA1'!$A$1:$AD$200,'LA1'!H$1,0)),
IF(INDEX!$H$8=2,(VLOOKUP($A114,'LA2'!$A$1:$AD$200,'LA2'!H$1,0)),
IF(INDEX!$H$8=3,(VLOOKUP($A114,'LA3'!$A$1:$AD$200,'LA3'!H$1,0)),
IF(INDEX!$H$8=4,(VLOOKUP($A114,'LA4'!$A$1:$AD$200,'LA4'!H$1,0)),
IF(INDEX!$H$8=5,(VLOOKUP($A114,'LA5'!$A$1:$AD$200,'LA5'!H$1,0)),
IF(INDEX!$H$8=6,(VLOOKUP($A114,'LA6'!$A$1:$AD$200,'LA6'!H$1,0)),0)))))),".")</f>
        <v>0.69</v>
      </c>
      <c r="K114" s="27" t="str">
        <f>IFERROR(
IF(INDEX!$H$8=1,(VLOOKUP($A114,'LA1'!$A$1:$AD$200,'LA1'!I$1,0)),
IF(INDEX!$H$8=2,(VLOOKUP($A114,'LA2'!$A$1:$AD$200,'LA2'!I$1,0)),
IF(INDEX!$H$8=3,(VLOOKUP($A114,'LA3'!$A$1:$AD$200,'LA3'!I$1,0)),
IF(INDEX!$H$8=4,(VLOOKUP($A114,'LA4'!$A$1:$AD$200,'LA4'!I$1,0)),
IF(INDEX!$H$8=5,(VLOOKUP($A114,'LA5'!$A$1:$AD$200,'LA5'!I$1,0)),
IF(INDEX!$H$8=6,(VLOOKUP($A114,'LA6'!$A$1:$AD$200,'LA6'!I$1,0)),0)))))),".")</f>
        <v>x</v>
      </c>
      <c r="L114" s="27" t="str">
        <f>IFERROR(
IF(INDEX!$H$8=1,(VLOOKUP($A114,'LA1'!$A$1:$AD$200,'LA1'!J$1,0)),
IF(INDEX!$H$8=2,(VLOOKUP($A114,'LA2'!$A$1:$AD$200,'LA2'!J$1,0)),
IF(INDEX!$H$8=3,(VLOOKUP($A114,'LA3'!$A$1:$AD$200,'LA3'!J$1,0)),
IF(INDEX!$H$8=4,(VLOOKUP($A114,'LA4'!$A$1:$AD$200,'LA4'!J$1,0)),
IF(INDEX!$H$8=5,(VLOOKUP($A114,'LA5'!$A$1:$AD$200,'LA5'!J$1,0)),
IF(INDEX!$H$8=6,(VLOOKUP($A114,'LA6'!$A$1:$AD$200,'LA6'!J$1,0)),0)))))),".")</f>
        <v>x</v>
      </c>
      <c r="M114" s="27" t="str">
        <f>IFERROR(
IF(INDEX!$H$8=1,(VLOOKUP($A114,'LA1'!$A$1:$AD$200,'LA1'!K$1,0)),
IF(INDEX!$H$8=2,(VLOOKUP($A114,'LA2'!$A$1:$AD$200,'LA2'!K$1,0)),
IF(INDEX!$H$8=3,(VLOOKUP($A114,'LA3'!$A$1:$AD$200,'LA3'!K$1,0)),
IF(INDEX!$H$8=4,(VLOOKUP($A114,'LA4'!$A$1:$AD$200,'LA4'!K$1,0)),
IF(INDEX!$H$8=5,(VLOOKUP($A114,'LA5'!$A$1:$AD$200,'LA5'!K$1,0)),
IF(INDEX!$H$8=6,(VLOOKUP($A114,'LA6'!$A$1:$AD$200,'LA6'!K$1,0)),0)))))),".")</f>
        <v>x</v>
      </c>
      <c r="N114" s="27" t="str">
        <f>IFERROR(
IF(INDEX!$H$8=1,(VLOOKUP($A114,'LA1'!$A$1:$AD$200,'LA1'!L$1,0)),
IF(INDEX!$H$8=2,(VLOOKUP($A114,'LA2'!$A$1:$AD$200,'LA2'!L$1,0)),
IF(INDEX!$H$8=3,(VLOOKUP($A114,'LA3'!$A$1:$AD$200,'LA3'!L$1,0)),
IF(INDEX!$H$8=4,(VLOOKUP($A114,'LA4'!$A$1:$AD$200,'LA4'!L$1,0)),
IF(INDEX!$H$8=5,(VLOOKUP($A114,'LA5'!$A$1:$AD$200,'LA5'!L$1,0)),
IF(INDEX!$H$8=6,(VLOOKUP($A114,'LA6'!$A$1:$AD$200,'LA6'!L$1,0)),0)))))),".")</f>
        <v>x</v>
      </c>
      <c r="O114" s="27">
        <f>IFERROR(
IF(INDEX!$H$8=1,(VLOOKUP($A114,'LA1'!$A$1:$AD$200,'LA1'!M$1,0)),
IF(INDEX!$H$8=2,(VLOOKUP($A114,'LA2'!$A$1:$AD$200,'LA2'!M$1,0)),
IF(INDEX!$H$8=3,(VLOOKUP($A114,'LA3'!$A$1:$AD$200,'LA3'!M$1,0)),
IF(INDEX!$H$8=4,(VLOOKUP($A114,'LA4'!$A$1:$AD$200,'LA4'!M$1,0)),
IF(INDEX!$H$8=5,(VLOOKUP($A114,'LA5'!$A$1:$AD$200,'LA5'!M$1,0)),
IF(INDEX!$H$8=6,(VLOOKUP($A114,'LA6'!$A$1:$AD$200,'LA6'!M$1,0)),0)))))),".")</f>
        <v>0.08</v>
      </c>
      <c r="P114" s="27">
        <f>IFERROR(
IF(INDEX!$H$8=1,(VLOOKUP($A114,'LA1'!$A$1:$AD$200,'LA1'!N$1,0)),
IF(INDEX!$H$8=2,(VLOOKUP($A114,'LA2'!$A$1:$AD$200,'LA2'!N$1,0)),
IF(INDEX!$H$8=3,(VLOOKUP($A114,'LA3'!$A$1:$AD$200,'LA3'!N$1,0)),
IF(INDEX!$H$8=4,(VLOOKUP($A114,'LA4'!$A$1:$AD$200,'LA4'!N$1,0)),
IF(INDEX!$H$8=5,(VLOOKUP($A114,'LA5'!$A$1:$AD$200,'LA5'!N$1,0)),
IF(INDEX!$H$8=6,(VLOOKUP($A114,'LA6'!$A$1:$AD$200,'LA6'!N$1,0)),0)))))),".")</f>
        <v>0</v>
      </c>
      <c r="Q114" s="27">
        <f>IFERROR(
IF(INDEX!$H$8=1,(VLOOKUP($A114,'LA1'!$A$1:$AD$200,'LA1'!O$1,0)),
IF(INDEX!$H$8=2,(VLOOKUP($A114,'LA2'!$A$1:$AD$200,'LA2'!O$1,0)),
IF(INDEX!$H$8=3,(VLOOKUP($A114,'LA3'!$A$1:$AD$200,'LA3'!O$1,0)),
IF(INDEX!$H$8=4,(VLOOKUP($A114,'LA4'!$A$1:$AD$200,'LA4'!O$1,0)),
IF(INDEX!$H$8=5,(VLOOKUP($A114,'LA5'!$A$1:$AD$200,'LA5'!O$1,0)),
IF(INDEX!$H$8=6,(VLOOKUP($A114,'LA6'!$A$1:$AD$200,'LA6'!O$1,0)),0)))))),".")</f>
        <v>0.01</v>
      </c>
      <c r="R114" s="27" t="str">
        <f>IFERROR(
IF(INDEX!$H$8=1,(VLOOKUP($A114,'LA1'!$A$1:$AD$200,'LA1'!P$1,0)),
IF(INDEX!$H$8=2,(VLOOKUP($A114,'LA2'!$A$1:$AD$200,'LA2'!P$1,0)),
IF(INDEX!$H$8=3,(VLOOKUP($A114,'LA3'!$A$1:$AD$200,'LA3'!P$1,0)),
IF(INDEX!$H$8=4,(VLOOKUP($A114,'LA4'!$A$1:$AD$200,'LA4'!P$1,0)),
IF(INDEX!$H$8=5,(VLOOKUP($A114,'LA5'!$A$1:$AD$200,'LA5'!P$1,0)),
IF(INDEX!$H$8=6,(VLOOKUP($A114,'LA6'!$A$1:$AD$200,'LA6'!P$1,0)),0)))))),".")</f>
        <v>-</v>
      </c>
      <c r="S114" s="27" t="str">
        <f>IFERROR(
IF(INDEX!$H$8=1,(VLOOKUP($A114,'LA1'!$A$1:$AD$200,'LA1'!Q$1,0)),
IF(INDEX!$H$8=2,(VLOOKUP($A114,'LA2'!$A$1:$AD$200,'LA2'!Q$1,0)),
IF(INDEX!$H$8=3,(VLOOKUP($A114,'LA3'!$A$1:$AD$200,'LA3'!Q$1,0)),
IF(INDEX!$H$8=4,(VLOOKUP($A114,'LA4'!$A$1:$AD$200,'LA4'!Q$1,0)),
IF(INDEX!$H$8=5,(VLOOKUP($A114,'LA5'!$A$1:$AD$200,'LA5'!Q$1,0)),
IF(INDEX!$H$8=6,(VLOOKUP($A114,'LA6'!$A$1:$AD$200,'LA6'!Q$1,0)),0)))))),".")</f>
        <v>-</v>
      </c>
      <c r="T114" s="27" t="str">
        <f>IFERROR(
IF(INDEX!$H$8=1,(VLOOKUP($A114,'LA1'!$A$1:$AD$200,'LA1'!R$1,0)),
IF(INDEX!$H$8=2,(VLOOKUP($A114,'LA2'!$A$1:$AD$200,'LA2'!R$1,0)),
IF(INDEX!$H$8=3,(VLOOKUP($A114,'LA3'!$A$1:$AD$200,'LA3'!R$1,0)),
IF(INDEX!$H$8=4,(VLOOKUP($A114,'LA4'!$A$1:$AD$200,'LA4'!R$1,0)),
IF(INDEX!$H$8=5,(VLOOKUP($A114,'LA5'!$A$1:$AD$200,'LA5'!R$1,0)),
IF(INDEX!$H$8=6,(VLOOKUP($A114,'LA6'!$A$1:$AD$200,'LA6'!R$1,0)),0)))))),".")</f>
        <v>x</v>
      </c>
      <c r="U114" s="27" t="str">
        <f>IFERROR(
IF(INDEX!$H$8=1,(VLOOKUP($A114,'LA1'!$A$1:$AD$200,'LA1'!S$1,0)),
IF(INDEX!$H$8=2,(VLOOKUP($A114,'LA2'!$A$1:$AD$200,'LA2'!S$1,0)),
IF(INDEX!$H$8=3,(VLOOKUP($A114,'LA3'!$A$1:$AD$200,'LA3'!S$1,0)),
IF(INDEX!$H$8=4,(VLOOKUP($A114,'LA4'!$A$1:$AD$200,'LA4'!S$1,0)),
IF(INDEX!$H$8=5,(VLOOKUP($A114,'LA5'!$A$1:$AD$200,'LA5'!S$1,0)),
IF(INDEX!$H$8=6,(VLOOKUP($A114,'LA6'!$A$1:$AD$200,'LA6'!S$1,0)),0)))))),".")</f>
        <v>x</v>
      </c>
      <c r="V114" s="27">
        <f>IFERROR(
IF(INDEX!$H$8=1,(VLOOKUP($A114,'LA1'!$A$1:$AD$200,'LA1'!T$1,0)),
IF(INDEX!$H$8=2,(VLOOKUP($A114,'LA2'!$A$1:$AD$200,'LA2'!T$1,0)),
IF(INDEX!$H$8=3,(VLOOKUP($A114,'LA3'!$A$1:$AD$200,'LA3'!T$1,0)),
IF(INDEX!$H$8=4,(VLOOKUP($A114,'LA4'!$A$1:$AD$200,'LA4'!T$1,0)),
IF(INDEX!$H$8=5,(VLOOKUP($A114,'LA5'!$A$1:$AD$200,'LA5'!T$1,0)),
IF(INDEX!$H$8=6,(VLOOKUP($A114,'LA6'!$A$1:$AD$200,'LA6'!T$1,0)),0)))))),".")</f>
        <v>0.01</v>
      </c>
      <c r="W114" s="27">
        <f>IFERROR(
IF(INDEX!$H$8=1,(VLOOKUP($A114,'LA1'!$A$1:$AD$200,'LA1'!U$1,0)),
IF(INDEX!$H$8=2,(VLOOKUP($A114,'LA2'!$A$1:$AD$200,'LA2'!U$1,0)),
IF(INDEX!$H$8=3,(VLOOKUP($A114,'LA3'!$A$1:$AD$200,'LA3'!U$1,0)),
IF(INDEX!$H$8=4,(VLOOKUP($A114,'LA4'!$A$1:$AD$200,'LA4'!U$1,0)),
IF(INDEX!$H$8=5,(VLOOKUP($A114,'LA5'!$A$1:$AD$200,'LA5'!U$1,0)),
IF(INDEX!$H$8=6,(VLOOKUP($A114,'LA6'!$A$1:$AD$200,'LA6'!U$1,0)),0)))))),".")</f>
        <v>0.04</v>
      </c>
      <c r="X114" s="27">
        <f>IFERROR(
IF(INDEX!$H$8=1,(VLOOKUP($A114,'LA1'!$A$1:$AD$200,'LA1'!V$1,0)),
IF(INDEX!$H$8=2,(VLOOKUP($A114,'LA2'!$A$1:$AD$200,'LA2'!V$1,0)),
IF(INDEX!$H$8=3,(VLOOKUP($A114,'LA3'!$A$1:$AD$200,'LA3'!V$1,0)),
IF(INDEX!$H$8=4,(VLOOKUP($A114,'LA4'!$A$1:$AD$200,'LA4'!V$1,0)),
IF(INDEX!$H$8=5,(VLOOKUP($A114,'LA5'!$A$1:$AD$200,'LA5'!V$1,0)),
IF(INDEX!$H$8=6,(VLOOKUP($A114,'LA6'!$A$1:$AD$200,'LA6'!V$1,0)),0)))))),".")</f>
        <v>0.01</v>
      </c>
      <c r="Y114" s="27">
        <f>IFERROR(
IF(INDEX!$H$8=1,(VLOOKUP($A114,'LA1'!$A$1:$AD$200,'LA1'!W$1,0)),
IF(INDEX!$H$8=2,(VLOOKUP($A114,'LA2'!$A$1:$AD$200,'LA2'!W$1,0)),
IF(INDEX!$H$8=3,(VLOOKUP($A114,'LA3'!$A$1:$AD$200,'LA3'!W$1,0)),
IF(INDEX!$H$8=4,(VLOOKUP($A114,'LA4'!$A$1:$AD$200,'LA4'!W$1,0)),
IF(INDEX!$H$8=5,(VLOOKUP($A114,'LA5'!$A$1:$AD$200,'LA5'!W$1,0)),
IF(INDEX!$H$8=6,(VLOOKUP($A114,'LA6'!$A$1:$AD$200,'LA6'!W$1,0)),0)))))),".")</f>
        <v>0.01</v>
      </c>
    </row>
    <row r="115" spans="1:25" s="7" customFormat="1" ht="11.25" x14ac:dyDescent="0.2">
      <c r="A115" s="13">
        <v>836</v>
      </c>
      <c r="B115" s="13" t="s">
        <v>226</v>
      </c>
      <c r="C115" s="96" t="s">
        <v>128</v>
      </c>
      <c r="D115" s="26">
        <f>IFERROR(
IF(INDEX!$H$8=1,(VLOOKUP($A115,'LA1'!$A$1:$AD$200,'LA1'!B$1,0)),
IF(INDEX!$H$8=2,(VLOOKUP($A115,'LA2'!$A$1:$AD$200,'LA2'!B$1,0)),
IF(INDEX!$H$8=3,(VLOOKUP($A115,'LA3'!$A$1:$AD$200,'LA3'!B$1,0)),
IF(INDEX!$H$8=4,(VLOOKUP($A115,'LA4'!$A$1:$AD$200,'LA4'!B$1,0)),
IF(INDEX!$H$8=5,(VLOOKUP($A115,'LA5'!$A$1:$AD$200,'LA5'!B$1,0)),
IF(INDEX!$H$8=6,(VLOOKUP($A115,'LA6'!$A$1:$AD$200,'LA6'!B$1,0)),0)))))),".")</f>
        <v>1630</v>
      </c>
      <c r="E115" s="27">
        <f>IFERROR(
IF(INDEX!$H$8=1,(VLOOKUP($A115,'LA1'!$A$1:$AD$200,'LA1'!C$1,0)),
IF(INDEX!$H$8=2,(VLOOKUP($A115,'LA2'!$A$1:$AD$200,'LA2'!C$1,0)),
IF(INDEX!$H$8=3,(VLOOKUP($A115,'LA3'!$A$1:$AD$200,'LA3'!C$1,0)),
IF(INDEX!$H$8=4,(VLOOKUP($A115,'LA4'!$A$1:$AD$200,'LA4'!C$1,0)),
IF(INDEX!$H$8=5,(VLOOKUP($A115,'LA5'!$A$1:$AD$200,'LA5'!C$1,0)),
IF(INDEX!$H$8=6,(VLOOKUP($A115,'LA6'!$A$1:$AD$200,'LA6'!C$1,0)),0)))))),".")</f>
        <v>0.92</v>
      </c>
      <c r="F115" s="27">
        <f>IFERROR(
IF(INDEX!$H$8=1,(VLOOKUP($A115,'LA1'!$A$1:$AD$200,'LA1'!D$1,0)),
IF(INDEX!$H$8=2,(VLOOKUP($A115,'LA2'!$A$1:$AD$200,'LA2'!D$1,0)),
IF(INDEX!$H$8=3,(VLOOKUP($A115,'LA3'!$A$1:$AD$200,'LA3'!D$1,0)),
IF(INDEX!$H$8=4,(VLOOKUP($A115,'LA4'!$A$1:$AD$200,'LA4'!D$1,0)),
IF(INDEX!$H$8=5,(VLOOKUP($A115,'LA5'!$A$1:$AD$200,'LA5'!D$1,0)),
IF(INDEX!$H$8=6,(VLOOKUP($A115,'LA6'!$A$1:$AD$200,'LA6'!D$1,0)),0)))))),".")</f>
        <v>0.9</v>
      </c>
      <c r="G115" s="27">
        <f>IFERROR(
IF(INDEX!$H$8=1,(VLOOKUP($A115,'LA1'!$A$1:$AD$200,'LA1'!E$1,0)),
IF(INDEX!$H$8=2,(VLOOKUP($A115,'LA2'!$A$1:$AD$200,'LA2'!E$1,0)),
IF(INDEX!$H$8=3,(VLOOKUP($A115,'LA3'!$A$1:$AD$200,'LA3'!E$1,0)),
IF(INDEX!$H$8=4,(VLOOKUP($A115,'LA4'!$A$1:$AD$200,'LA4'!E$1,0)),
IF(INDEX!$H$8=5,(VLOOKUP($A115,'LA5'!$A$1:$AD$200,'LA5'!E$1,0)),
IF(INDEX!$H$8=6,(VLOOKUP($A115,'LA6'!$A$1:$AD$200,'LA6'!E$1,0)),0)))))),".")</f>
        <v>0.31</v>
      </c>
      <c r="H115" s="27" t="str">
        <f>IFERROR(
IF(INDEX!$H$8=1,(VLOOKUP($A115,'LA1'!$A$1:$AD$200,'LA1'!F$1,0)),
IF(INDEX!$H$8=2,(VLOOKUP($A115,'LA2'!$A$1:$AD$200,'LA2'!F$1,0)),
IF(INDEX!$H$8=3,(VLOOKUP($A115,'LA3'!$A$1:$AD$200,'LA3'!F$1,0)),
IF(INDEX!$H$8=4,(VLOOKUP($A115,'LA4'!$A$1:$AD$200,'LA4'!F$1,0)),
IF(INDEX!$H$8=5,(VLOOKUP($A115,'LA5'!$A$1:$AD$200,'LA5'!F$1,0)),
IF(INDEX!$H$8=6,(VLOOKUP($A115,'LA6'!$A$1:$AD$200,'LA6'!F$1,0)),0)))))),".")</f>
        <v>-</v>
      </c>
      <c r="I115" s="27">
        <f>IFERROR(
IF(INDEX!$H$8=1,(VLOOKUP($A115,'LA1'!$A$1:$AD$200,'LA1'!G$1,0)),
IF(INDEX!$H$8=2,(VLOOKUP($A115,'LA2'!$A$1:$AD$200,'LA2'!G$1,0)),
IF(INDEX!$H$8=3,(VLOOKUP($A115,'LA3'!$A$1:$AD$200,'LA3'!G$1,0)),
IF(INDEX!$H$8=4,(VLOOKUP($A115,'LA4'!$A$1:$AD$200,'LA4'!G$1,0)),
IF(INDEX!$H$8=5,(VLOOKUP($A115,'LA5'!$A$1:$AD$200,'LA5'!G$1,0)),
IF(INDEX!$H$8=6,(VLOOKUP($A115,'LA6'!$A$1:$AD$200,'LA6'!G$1,0)),0)))))),".")</f>
        <v>0.02</v>
      </c>
      <c r="J115" s="27">
        <f>IFERROR(
IF(INDEX!$H$8=1,(VLOOKUP($A115,'LA1'!$A$1:$AD$200,'LA1'!H$1,0)),
IF(INDEX!$H$8=2,(VLOOKUP($A115,'LA2'!$A$1:$AD$200,'LA2'!H$1,0)),
IF(INDEX!$H$8=3,(VLOOKUP($A115,'LA3'!$A$1:$AD$200,'LA3'!H$1,0)),
IF(INDEX!$H$8=4,(VLOOKUP($A115,'LA4'!$A$1:$AD$200,'LA4'!H$1,0)),
IF(INDEX!$H$8=5,(VLOOKUP($A115,'LA5'!$A$1:$AD$200,'LA5'!H$1,0)),
IF(INDEX!$H$8=6,(VLOOKUP($A115,'LA6'!$A$1:$AD$200,'LA6'!H$1,0)),0)))))),".")</f>
        <v>0.55000000000000004</v>
      </c>
      <c r="K115" s="27" t="str">
        <f>IFERROR(
IF(INDEX!$H$8=1,(VLOOKUP($A115,'LA1'!$A$1:$AD$200,'LA1'!I$1,0)),
IF(INDEX!$H$8=2,(VLOOKUP($A115,'LA2'!$A$1:$AD$200,'LA2'!I$1,0)),
IF(INDEX!$H$8=3,(VLOOKUP($A115,'LA3'!$A$1:$AD$200,'LA3'!I$1,0)),
IF(INDEX!$H$8=4,(VLOOKUP($A115,'LA4'!$A$1:$AD$200,'LA4'!I$1,0)),
IF(INDEX!$H$8=5,(VLOOKUP($A115,'LA5'!$A$1:$AD$200,'LA5'!I$1,0)),
IF(INDEX!$H$8=6,(VLOOKUP($A115,'LA6'!$A$1:$AD$200,'LA6'!I$1,0)),0)))))),".")</f>
        <v>x</v>
      </c>
      <c r="L115" s="27">
        <f>IFERROR(
IF(INDEX!$H$8=1,(VLOOKUP($A115,'LA1'!$A$1:$AD$200,'LA1'!J$1,0)),
IF(INDEX!$H$8=2,(VLOOKUP($A115,'LA2'!$A$1:$AD$200,'LA2'!J$1,0)),
IF(INDEX!$H$8=3,(VLOOKUP($A115,'LA3'!$A$1:$AD$200,'LA3'!J$1,0)),
IF(INDEX!$H$8=4,(VLOOKUP($A115,'LA4'!$A$1:$AD$200,'LA4'!J$1,0)),
IF(INDEX!$H$8=5,(VLOOKUP($A115,'LA5'!$A$1:$AD$200,'LA5'!J$1,0)),
IF(INDEX!$H$8=6,(VLOOKUP($A115,'LA6'!$A$1:$AD$200,'LA6'!J$1,0)),0)))))),".")</f>
        <v>0</v>
      </c>
      <c r="M115" s="27">
        <f>IFERROR(
IF(INDEX!$H$8=1,(VLOOKUP($A115,'LA1'!$A$1:$AD$200,'LA1'!K$1,0)),
IF(INDEX!$H$8=2,(VLOOKUP($A115,'LA2'!$A$1:$AD$200,'LA2'!K$1,0)),
IF(INDEX!$H$8=3,(VLOOKUP($A115,'LA3'!$A$1:$AD$200,'LA3'!K$1,0)),
IF(INDEX!$H$8=4,(VLOOKUP($A115,'LA4'!$A$1:$AD$200,'LA4'!K$1,0)),
IF(INDEX!$H$8=5,(VLOOKUP($A115,'LA5'!$A$1:$AD$200,'LA5'!K$1,0)),
IF(INDEX!$H$8=6,(VLOOKUP($A115,'LA6'!$A$1:$AD$200,'LA6'!K$1,0)),0)))))),".")</f>
        <v>0</v>
      </c>
      <c r="N115" s="27" t="str">
        <f>IFERROR(
IF(INDEX!$H$8=1,(VLOOKUP($A115,'LA1'!$A$1:$AD$200,'LA1'!L$1,0)),
IF(INDEX!$H$8=2,(VLOOKUP($A115,'LA2'!$A$1:$AD$200,'LA2'!L$1,0)),
IF(INDEX!$H$8=3,(VLOOKUP($A115,'LA3'!$A$1:$AD$200,'LA3'!L$1,0)),
IF(INDEX!$H$8=4,(VLOOKUP($A115,'LA4'!$A$1:$AD$200,'LA4'!L$1,0)),
IF(INDEX!$H$8=5,(VLOOKUP($A115,'LA5'!$A$1:$AD$200,'LA5'!L$1,0)),
IF(INDEX!$H$8=6,(VLOOKUP($A115,'LA6'!$A$1:$AD$200,'LA6'!L$1,0)),0)))))),".")</f>
        <v>x</v>
      </c>
      <c r="O115" s="27">
        <f>IFERROR(
IF(INDEX!$H$8=1,(VLOOKUP($A115,'LA1'!$A$1:$AD$200,'LA1'!M$1,0)),
IF(INDEX!$H$8=2,(VLOOKUP($A115,'LA2'!$A$1:$AD$200,'LA2'!M$1,0)),
IF(INDEX!$H$8=3,(VLOOKUP($A115,'LA3'!$A$1:$AD$200,'LA3'!M$1,0)),
IF(INDEX!$H$8=4,(VLOOKUP($A115,'LA4'!$A$1:$AD$200,'LA4'!M$1,0)),
IF(INDEX!$H$8=5,(VLOOKUP($A115,'LA5'!$A$1:$AD$200,'LA5'!M$1,0)),
IF(INDEX!$H$8=6,(VLOOKUP($A115,'LA6'!$A$1:$AD$200,'LA6'!M$1,0)),0)))))),".")</f>
        <v>0.06</v>
      </c>
      <c r="P115" s="27">
        <f>IFERROR(
IF(INDEX!$H$8=1,(VLOOKUP($A115,'LA1'!$A$1:$AD$200,'LA1'!N$1,0)),
IF(INDEX!$H$8=2,(VLOOKUP($A115,'LA2'!$A$1:$AD$200,'LA2'!N$1,0)),
IF(INDEX!$H$8=3,(VLOOKUP($A115,'LA3'!$A$1:$AD$200,'LA3'!N$1,0)),
IF(INDEX!$H$8=4,(VLOOKUP($A115,'LA4'!$A$1:$AD$200,'LA4'!N$1,0)),
IF(INDEX!$H$8=5,(VLOOKUP($A115,'LA5'!$A$1:$AD$200,'LA5'!N$1,0)),
IF(INDEX!$H$8=6,(VLOOKUP($A115,'LA6'!$A$1:$AD$200,'LA6'!N$1,0)),0)))))),".")</f>
        <v>0</v>
      </c>
      <c r="Q115" s="27">
        <f>IFERROR(
IF(INDEX!$H$8=1,(VLOOKUP($A115,'LA1'!$A$1:$AD$200,'LA1'!O$1,0)),
IF(INDEX!$H$8=2,(VLOOKUP($A115,'LA2'!$A$1:$AD$200,'LA2'!O$1,0)),
IF(INDEX!$H$8=3,(VLOOKUP($A115,'LA3'!$A$1:$AD$200,'LA3'!O$1,0)),
IF(INDEX!$H$8=4,(VLOOKUP($A115,'LA4'!$A$1:$AD$200,'LA4'!O$1,0)),
IF(INDEX!$H$8=5,(VLOOKUP($A115,'LA5'!$A$1:$AD$200,'LA5'!O$1,0)),
IF(INDEX!$H$8=6,(VLOOKUP($A115,'LA6'!$A$1:$AD$200,'LA6'!O$1,0)),0)))))),".")</f>
        <v>0.01</v>
      </c>
      <c r="R115" s="27">
        <f>IFERROR(
IF(INDEX!$H$8=1,(VLOOKUP($A115,'LA1'!$A$1:$AD$200,'LA1'!P$1,0)),
IF(INDEX!$H$8=2,(VLOOKUP($A115,'LA2'!$A$1:$AD$200,'LA2'!P$1,0)),
IF(INDEX!$H$8=3,(VLOOKUP($A115,'LA3'!$A$1:$AD$200,'LA3'!P$1,0)),
IF(INDEX!$H$8=4,(VLOOKUP($A115,'LA4'!$A$1:$AD$200,'LA4'!P$1,0)),
IF(INDEX!$H$8=5,(VLOOKUP($A115,'LA5'!$A$1:$AD$200,'LA5'!P$1,0)),
IF(INDEX!$H$8=6,(VLOOKUP($A115,'LA6'!$A$1:$AD$200,'LA6'!P$1,0)),0)))))),".")</f>
        <v>0.01</v>
      </c>
      <c r="S115" s="27">
        <f>IFERROR(
IF(INDEX!$H$8=1,(VLOOKUP($A115,'LA1'!$A$1:$AD$200,'LA1'!Q$1,0)),
IF(INDEX!$H$8=2,(VLOOKUP($A115,'LA2'!$A$1:$AD$200,'LA2'!Q$1,0)),
IF(INDEX!$H$8=3,(VLOOKUP($A115,'LA3'!$A$1:$AD$200,'LA3'!Q$1,0)),
IF(INDEX!$H$8=4,(VLOOKUP($A115,'LA4'!$A$1:$AD$200,'LA4'!Q$1,0)),
IF(INDEX!$H$8=5,(VLOOKUP($A115,'LA5'!$A$1:$AD$200,'LA5'!Q$1,0)),
IF(INDEX!$H$8=6,(VLOOKUP($A115,'LA6'!$A$1:$AD$200,'LA6'!Q$1,0)),0)))))),".")</f>
        <v>0.01</v>
      </c>
      <c r="T115" s="27" t="str">
        <f>IFERROR(
IF(INDEX!$H$8=1,(VLOOKUP($A115,'LA1'!$A$1:$AD$200,'LA1'!R$1,0)),
IF(INDEX!$H$8=2,(VLOOKUP($A115,'LA2'!$A$1:$AD$200,'LA2'!R$1,0)),
IF(INDEX!$H$8=3,(VLOOKUP($A115,'LA3'!$A$1:$AD$200,'LA3'!R$1,0)),
IF(INDEX!$H$8=4,(VLOOKUP($A115,'LA4'!$A$1:$AD$200,'LA4'!R$1,0)),
IF(INDEX!$H$8=5,(VLOOKUP($A115,'LA5'!$A$1:$AD$200,'LA5'!R$1,0)),
IF(INDEX!$H$8=6,(VLOOKUP($A115,'LA6'!$A$1:$AD$200,'LA6'!R$1,0)),0)))))),".")</f>
        <v>-</v>
      </c>
      <c r="U115" s="27">
        <f>IFERROR(
IF(INDEX!$H$8=1,(VLOOKUP($A115,'LA1'!$A$1:$AD$200,'LA1'!S$1,0)),
IF(INDEX!$H$8=2,(VLOOKUP($A115,'LA2'!$A$1:$AD$200,'LA2'!S$1,0)),
IF(INDEX!$H$8=3,(VLOOKUP($A115,'LA3'!$A$1:$AD$200,'LA3'!S$1,0)),
IF(INDEX!$H$8=4,(VLOOKUP($A115,'LA4'!$A$1:$AD$200,'LA4'!S$1,0)),
IF(INDEX!$H$8=5,(VLOOKUP($A115,'LA5'!$A$1:$AD$200,'LA5'!S$1,0)),
IF(INDEX!$H$8=6,(VLOOKUP($A115,'LA6'!$A$1:$AD$200,'LA6'!S$1,0)),0)))))),".")</f>
        <v>0</v>
      </c>
      <c r="V115" s="27" t="str">
        <f>IFERROR(
IF(INDEX!$H$8=1,(VLOOKUP($A115,'LA1'!$A$1:$AD$200,'LA1'!T$1,0)),
IF(INDEX!$H$8=2,(VLOOKUP($A115,'LA2'!$A$1:$AD$200,'LA2'!T$1,0)),
IF(INDEX!$H$8=3,(VLOOKUP($A115,'LA3'!$A$1:$AD$200,'LA3'!T$1,0)),
IF(INDEX!$H$8=4,(VLOOKUP($A115,'LA4'!$A$1:$AD$200,'LA4'!T$1,0)),
IF(INDEX!$H$8=5,(VLOOKUP($A115,'LA5'!$A$1:$AD$200,'LA5'!T$1,0)),
IF(INDEX!$H$8=6,(VLOOKUP($A115,'LA6'!$A$1:$AD$200,'LA6'!T$1,0)),0)))))),".")</f>
        <v>-</v>
      </c>
      <c r="W115" s="27">
        <f>IFERROR(
IF(INDEX!$H$8=1,(VLOOKUP($A115,'LA1'!$A$1:$AD$200,'LA1'!U$1,0)),
IF(INDEX!$H$8=2,(VLOOKUP($A115,'LA2'!$A$1:$AD$200,'LA2'!U$1,0)),
IF(INDEX!$H$8=3,(VLOOKUP($A115,'LA3'!$A$1:$AD$200,'LA3'!U$1,0)),
IF(INDEX!$H$8=4,(VLOOKUP($A115,'LA4'!$A$1:$AD$200,'LA4'!U$1,0)),
IF(INDEX!$H$8=5,(VLOOKUP($A115,'LA5'!$A$1:$AD$200,'LA5'!U$1,0)),
IF(INDEX!$H$8=6,(VLOOKUP($A115,'LA6'!$A$1:$AD$200,'LA6'!U$1,0)),0)))))),".")</f>
        <v>0.05</v>
      </c>
      <c r="X115" s="27">
        <f>IFERROR(
IF(INDEX!$H$8=1,(VLOOKUP($A115,'LA1'!$A$1:$AD$200,'LA1'!V$1,0)),
IF(INDEX!$H$8=2,(VLOOKUP($A115,'LA2'!$A$1:$AD$200,'LA2'!V$1,0)),
IF(INDEX!$H$8=3,(VLOOKUP($A115,'LA3'!$A$1:$AD$200,'LA3'!V$1,0)),
IF(INDEX!$H$8=4,(VLOOKUP($A115,'LA4'!$A$1:$AD$200,'LA4'!V$1,0)),
IF(INDEX!$H$8=5,(VLOOKUP($A115,'LA5'!$A$1:$AD$200,'LA5'!V$1,0)),
IF(INDEX!$H$8=6,(VLOOKUP($A115,'LA6'!$A$1:$AD$200,'LA6'!V$1,0)),0)))))),".")</f>
        <v>0.02</v>
      </c>
      <c r="Y115" s="27">
        <f>IFERROR(
IF(INDEX!$H$8=1,(VLOOKUP($A115,'LA1'!$A$1:$AD$200,'LA1'!W$1,0)),
IF(INDEX!$H$8=2,(VLOOKUP($A115,'LA2'!$A$1:$AD$200,'LA2'!W$1,0)),
IF(INDEX!$H$8=3,(VLOOKUP($A115,'LA3'!$A$1:$AD$200,'LA3'!W$1,0)),
IF(INDEX!$H$8=4,(VLOOKUP($A115,'LA4'!$A$1:$AD$200,'LA4'!W$1,0)),
IF(INDEX!$H$8=5,(VLOOKUP($A115,'LA5'!$A$1:$AD$200,'LA5'!W$1,0)),
IF(INDEX!$H$8=6,(VLOOKUP($A115,'LA6'!$A$1:$AD$200,'LA6'!W$1,0)),0)))))),".")</f>
        <v>0.01</v>
      </c>
    </row>
    <row r="116" spans="1:25" s="7" customFormat="1" ht="11.25" x14ac:dyDescent="0.2">
      <c r="A116" s="13">
        <v>851</v>
      </c>
      <c r="B116" s="13" t="s">
        <v>227</v>
      </c>
      <c r="C116" s="96" t="s">
        <v>126</v>
      </c>
      <c r="D116" s="26">
        <f>IFERROR(
IF(INDEX!$H$8=1,(VLOOKUP($A116,'LA1'!$A$1:$AD$200,'LA1'!B$1,0)),
IF(INDEX!$H$8=2,(VLOOKUP($A116,'LA2'!$A$1:$AD$200,'LA2'!B$1,0)),
IF(INDEX!$H$8=3,(VLOOKUP($A116,'LA3'!$A$1:$AD$200,'LA3'!B$1,0)),
IF(INDEX!$H$8=4,(VLOOKUP($A116,'LA4'!$A$1:$AD$200,'LA4'!B$1,0)),
IF(INDEX!$H$8=5,(VLOOKUP($A116,'LA5'!$A$1:$AD$200,'LA5'!B$1,0)),
IF(INDEX!$H$8=6,(VLOOKUP($A116,'LA6'!$A$1:$AD$200,'LA6'!B$1,0)),0)))))),".")</f>
        <v>1770</v>
      </c>
      <c r="E116" s="27">
        <f>IFERROR(
IF(INDEX!$H$8=1,(VLOOKUP($A116,'LA1'!$A$1:$AD$200,'LA1'!C$1,0)),
IF(INDEX!$H$8=2,(VLOOKUP($A116,'LA2'!$A$1:$AD$200,'LA2'!C$1,0)),
IF(INDEX!$H$8=3,(VLOOKUP($A116,'LA3'!$A$1:$AD$200,'LA3'!C$1,0)),
IF(INDEX!$H$8=4,(VLOOKUP($A116,'LA4'!$A$1:$AD$200,'LA4'!C$1,0)),
IF(INDEX!$H$8=5,(VLOOKUP($A116,'LA5'!$A$1:$AD$200,'LA5'!C$1,0)),
IF(INDEX!$H$8=6,(VLOOKUP($A116,'LA6'!$A$1:$AD$200,'LA6'!C$1,0)),0)))))),".")</f>
        <v>0.88</v>
      </c>
      <c r="F116" s="27">
        <f>IFERROR(
IF(INDEX!$H$8=1,(VLOOKUP($A116,'LA1'!$A$1:$AD$200,'LA1'!D$1,0)),
IF(INDEX!$H$8=2,(VLOOKUP($A116,'LA2'!$A$1:$AD$200,'LA2'!D$1,0)),
IF(INDEX!$H$8=3,(VLOOKUP($A116,'LA3'!$A$1:$AD$200,'LA3'!D$1,0)),
IF(INDEX!$H$8=4,(VLOOKUP($A116,'LA4'!$A$1:$AD$200,'LA4'!D$1,0)),
IF(INDEX!$H$8=5,(VLOOKUP($A116,'LA5'!$A$1:$AD$200,'LA5'!D$1,0)),
IF(INDEX!$H$8=6,(VLOOKUP($A116,'LA6'!$A$1:$AD$200,'LA6'!D$1,0)),0)))))),".")</f>
        <v>0.86</v>
      </c>
      <c r="G116" s="27">
        <f>IFERROR(
IF(INDEX!$H$8=1,(VLOOKUP($A116,'LA1'!$A$1:$AD$200,'LA1'!E$1,0)),
IF(INDEX!$H$8=2,(VLOOKUP($A116,'LA2'!$A$1:$AD$200,'LA2'!E$1,0)),
IF(INDEX!$H$8=3,(VLOOKUP($A116,'LA3'!$A$1:$AD$200,'LA3'!E$1,0)),
IF(INDEX!$H$8=4,(VLOOKUP($A116,'LA4'!$A$1:$AD$200,'LA4'!E$1,0)),
IF(INDEX!$H$8=5,(VLOOKUP($A116,'LA5'!$A$1:$AD$200,'LA5'!E$1,0)),
IF(INDEX!$H$8=6,(VLOOKUP($A116,'LA6'!$A$1:$AD$200,'LA6'!E$1,0)),0)))))),".")</f>
        <v>0.51</v>
      </c>
      <c r="H116" s="27" t="str">
        <f>IFERROR(
IF(INDEX!$H$8=1,(VLOOKUP($A116,'LA1'!$A$1:$AD$200,'LA1'!F$1,0)),
IF(INDEX!$H$8=2,(VLOOKUP($A116,'LA2'!$A$1:$AD$200,'LA2'!F$1,0)),
IF(INDEX!$H$8=3,(VLOOKUP($A116,'LA3'!$A$1:$AD$200,'LA3'!F$1,0)),
IF(INDEX!$H$8=4,(VLOOKUP($A116,'LA4'!$A$1:$AD$200,'LA4'!F$1,0)),
IF(INDEX!$H$8=5,(VLOOKUP($A116,'LA5'!$A$1:$AD$200,'LA5'!F$1,0)),
IF(INDEX!$H$8=6,(VLOOKUP($A116,'LA6'!$A$1:$AD$200,'LA6'!F$1,0)),0)))))),".")</f>
        <v>-</v>
      </c>
      <c r="I116" s="27">
        <f>IFERROR(
IF(INDEX!$H$8=1,(VLOOKUP($A116,'LA1'!$A$1:$AD$200,'LA1'!G$1,0)),
IF(INDEX!$H$8=2,(VLOOKUP($A116,'LA2'!$A$1:$AD$200,'LA2'!G$1,0)),
IF(INDEX!$H$8=3,(VLOOKUP($A116,'LA3'!$A$1:$AD$200,'LA3'!G$1,0)),
IF(INDEX!$H$8=4,(VLOOKUP($A116,'LA4'!$A$1:$AD$200,'LA4'!G$1,0)),
IF(INDEX!$H$8=5,(VLOOKUP($A116,'LA5'!$A$1:$AD$200,'LA5'!G$1,0)),
IF(INDEX!$H$8=6,(VLOOKUP($A116,'LA6'!$A$1:$AD$200,'LA6'!G$1,0)),0)))))),".")</f>
        <v>0.05</v>
      </c>
      <c r="J116" s="27">
        <f>IFERROR(
IF(INDEX!$H$8=1,(VLOOKUP($A116,'LA1'!$A$1:$AD$200,'LA1'!H$1,0)),
IF(INDEX!$H$8=2,(VLOOKUP($A116,'LA2'!$A$1:$AD$200,'LA2'!H$1,0)),
IF(INDEX!$H$8=3,(VLOOKUP($A116,'LA3'!$A$1:$AD$200,'LA3'!H$1,0)),
IF(INDEX!$H$8=4,(VLOOKUP($A116,'LA4'!$A$1:$AD$200,'LA4'!H$1,0)),
IF(INDEX!$H$8=5,(VLOOKUP($A116,'LA5'!$A$1:$AD$200,'LA5'!H$1,0)),
IF(INDEX!$H$8=6,(VLOOKUP($A116,'LA6'!$A$1:$AD$200,'LA6'!H$1,0)),0)))))),".")</f>
        <v>0.01</v>
      </c>
      <c r="K116" s="27">
        <f>IFERROR(
IF(INDEX!$H$8=1,(VLOOKUP($A116,'LA1'!$A$1:$AD$200,'LA1'!I$1,0)),
IF(INDEX!$H$8=2,(VLOOKUP($A116,'LA2'!$A$1:$AD$200,'LA2'!I$1,0)),
IF(INDEX!$H$8=3,(VLOOKUP($A116,'LA3'!$A$1:$AD$200,'LA3'!I$1,0)),
IF(INDEX!$H$8=4,(VLOOKUP($A116,'LA4'!$A$1:$AD$200,'LA4'!I$1,0)),
IF(INDEX!$H$8=5,(VLOOKUP($A116,'LA5'!$A$1:$AD$200,'LA5'!I$1,0)),
IF(INDEX!$H$8=6,(VLOOKUP($A116,'LA6'!$A$1:$AD$200,'LA6'!I$1,0)),0)))))),".")</f>
        <v>0.28000000000000003</v>
      </c>
      <c r="L116" s="27">
        <f>IFERROR(
IF(INDEX!$H$8=1,(VLOOKUP($A116,'LA1'!$A$1:$AD$200,'LA1'!J$1,0)),
IF(INDEX!$H$8=2,(VLOOKUP($A116,'LA2'!$A$1:$AD$200,'LA2'!J$1,0)),
IF(INDEX!$H$8=3,(VLOOKUP($A116,'LA3'!$A$1:$AD$200,'LA3'!J$1,0)),
IF(INDEX!$H$8=4,(VLOOKUP($A116,'LA4'!$A$1:$AD$200,'LA4'!J$1,0)),
IF(INDEX!$H$8=5,(VLOOKUP($A116,'LA5'!$A$1:$AD$200,'LA5'!J$1,0)),
IF(INDEX!$H$8=6,(VLOOKUP($A116,'LA6'!$A$1:$AD$200,'LA6'!J$1,0)),0)))))),".")</f>
        <v>0</v>
      </c>
      <c r="M116" s="27">
        <f>IFERROR(
IF(INDEX!$H$8=1,(VLOOKUP($A116,'LA1'!$A$1:$AD$200,'LA1'!K$1,0)),
IF(INDEX!$H$8=2,(VLOOKUP($A116,'LA2'!$A$1:$AD$200,'LA2'!K$1,0)),
IF(INDEX!$H$8=3,(VLOOKUP($A116,'LA3'!$A$1:$AD$200,'LA3'!K$1,0)),
IF(INDEX!$H$8=4,(VLOOKUP($A116,'LA4'!$A$1:$AD$200,'LA4'!K$1,0)),
IF(INDEX!$H$8=5,(VLOOKUP($A116,'LA5'!$A$1:$AD$200,'LA5'!K$1,0)),
IF(INDEX!$H$8=6,(VLOOKUP($A116,'LA6'!$A$1:$AD$200,'LA6'!K$1,0)),0)))))),".")</f>
        <v>0</v>
      </c>
      <c r="N116" s="27">
        <f>IFERROR(
IF(INDEX!$H$8=1,(VLOOKUP($A116,'LA1'!$A$1:$AD$200,'LA1'!L$1,0)),
IF(INDEX!$H$8=2,(VLOOKUP($A116,'LA2'!$A$1:$AD$200,'LA2'!L$1,0)),
IF(INDEX!$H$8=3,(VLOOKUP($A116,'LA3'!$A$1:$AD$200,'LA3'!L$1,0)),
IF(INDEX!$H$8=4,(VLOOKUP($A116,'LA4'!$A$1:$AD$200,'LA4'!L$1,0)),
IF(INDEX!$H$8=5,(VLOOKUP($A116,'LA5'!$A$1:$AD$200,'LA5'!L$1,0)),
IF(INDEX!$H$8=6,(VLOOKUP($A116,'LA6'!$A$1:$AD$200,'LA6'!L$1,0)),0)))))),".")</f>
        <v>0</v>
      </c>
      <c r="O116" s="27">
        <f>IFERROR(
IF(INDEX!$H$8=1,(VLOOKUP($A116,'LA1'!$A$1:$AD$200,'LA1'!M$1,0)),
IF(INDEX!$H$8=2,(VLOOKUP($A116,'LA2'!$A$1:$AD$200,'LA2'!M$1,0)),
IF(INDEX!$H$8=3,(VLOOKUP($A116,'LA3'!$A$1:$AD$200,'LA3'!M$1,0)),
IF(INDEX!$H$8=4,(VLOOKUP($A116,'LA4'!$A$1:$AD$200,'LA4'!M$1,0)),
IF(INDEX!$H$8=5,(VLOOKUP($A116,'LA5'!$A$1:$AD$200,'LA5'!M$1,0)),
IF(INDEX!$H$8=6,(VLOOKUP($A116,'LA6'!$A$1:$AD$200,'LA6'!M$1,0)),0)))))),".")</f>
        <v>0.06</v>
      </c>
      <c r="P116" s="27" t="str">
        <f>IFERROR(
IF(INDEX!$H$8=1,(VLOOKUP($A116,'LA1'!$A$1:$AD$200,'LA1'!N$1,0)),
IF(INDEX!$H$8=2,(VLOOKUP($A116,'LA2'!$A$1:$AD$200,'LA2'!N$1,0)),
IF(INDEX!$H$8=3,(VLOOKUP($A116,'LA3'!$A$1:$AD$200,'LA3'!N$1,0)),
IF(INDEX!$H$8=4,(VLOOKUP($A116,'LA4'!$A$1:$AD$200,'LA4'!N$1,0)),
IF(INDEX!$H$8=5,(VLOOKUP($A116,'LA5'!$A$1:$AD$200,'LA5'!N$1,0)),
IF(INDEX!$H$8=6,(VLOOKUP($A116,'LA6'!$A$1:$AD$200,'LA6'!N$1,0)),0)))))),".")</f>
        <v>x</v>
      </c>
      <c r="Q116" s="27">
        <f>IFERROR(
IF(INDEX!$H$8=1,(VLOOKUP($A116,'LA1'!$A$1:$AD$200,'LA1'!O$1,0)),
IF(INDEX!$H$8=2,(VLOOKUP($A116,'LA2'!$A$1:$AD$200,'LA2'!O$1,0)),
IF(INDEX!$H$8=3,(VLOOKUP($A116,'LA3'!$A$1:$AD$200,'LA3'!O$1,0)),
IF(INDEX!$H$8=4,(VLOOKUP($A116,'LA4'!$A$1:$AD$200,'LA4'!O$1,0)),
IF(INDEX!$H$8=5,(VLOOKUP($A116,'LA5'!$A$1:$AD$200,'LA5'!O$1,0)),
IF(INDEX!$H$8=6,(VLOOKUP($A116,'LA6'!$A$1:$AD$200,'LA6'!O$1,0)),0)))))),".")</f>
        <v>0</v>
      </c>
      <c r="R116" s="27">
        <f>IFERROR(
IF(INDEX!$H$8=1,(VLOOKUP($A116,'LA1'!$A$1:$AD$200,'LA1'!P$1,0)),
IF(INDEX!$H$8=2,(VLOOKUP($A116,'LA2'!$A$1:$AD$200,'LA2'!P$1,0)),
IF(INDEX!$H$8=3,(VLOOKUP($A116,'LA3'!$A$1:$AD$200,'LA3'!P$1,0)),
IF(INDEX!$H$8=4,(VLOOKUP($A116,'LA4'!$A$1:$AD$200,'LA4'!P$1,0)),
IF(INDEX!$H$8=5,(VLOOKUP($A116,'LA5'!$A$1:$AD$200,'LA5'!P$1,0)),
IF(INDEX!$H$8=6,(VLOOKUP($A116,'LA6'!$A$1:$AD$200,'LA6'!P$1,0)),0)))))),".")</f>
        <v>0.02</v>
      </c>
      <c r="S116" s="27">
        <f>IFERROR(
IF(INDEX!$H$8=1,(VLOOKUP($A116,'LA1'!$A$1:$AD$200,'LA1'!Q$1,0)),
IF(INDEX!$H$8=2,(VLOOKUP($A116,'LA2'!$A$1:$AD$200,'LA2'!Q$1,0)),
IF(INDEX!$H$8=3,(VLOOKUP($A116,'LA3'!$A$1:$AD$200,'LA3'!Q$1,0)),
IF(INDEX!$H$8=4,(VLOOKUP($A116,'LA4'!$A$1:$AD$200,'LA4'!Q$1,0)),
IF(INDEX!$H$8=5,(VLOOKUP($A116,'LA5'!$A$1:$AD$200,'LA5'!Q$1,0)),
IF(INDEX!$H$8=6,(VLOOKUP($A116,'LA6'!$A$1:$AD$200,'LA6'!Q$1,0)),0)))))),".")</f>
        <v>0.01</v>
      </c>
      <c r="T116" s="27">
        <f>IFERROR(
IF(INDEX!$H$8=1,(VLOOKUP($A116,'LA1'!$A$1:$AD$200,'LA1'!R$1,0)),
IF(INDEX!$H$8=2,(VLOOKUP($A116,'LA2'!$A$1:$AD$200,'LA2'!R$1,0)),
IF(INDEX!$H$8=3,(VLOOKUP($A116,'LA3'!$A$1:$AD$200,'LA3'!R$1,0)),
IF(INDEX!$H$8=4,(VLOOKUP($A116,'LA4'!$A$1:$AD$200,'LA4'!R$1,0)),
IF(INDEX!$H$8=5,(VLOOKUP($A116,'LA5'!$A$1:$AD$200,'LA5'!R$1,0)),
IF(INDEX!$H$8=6,(VLOOKUP($A116,'LA6'!$A$1:$AD$200,'LA6'!R$1,0)),0)))))),".")</f>
        <v>0.01</v>
      </c>
      <c r="U116" s="27">
        <f>IFERROR(
IF(INDEX!$H$8=1,(VLOOKUP($A116,'LA1'!$A$1:$AD$200,'LA1'!S$1,0)),
IF(INDEX!$H$8=2,(VLOOKUP($A116,'LA2'!$A$1:$AD$200,'LA2'!S$1,0)),
IF(INDEX!$H$8=3,(VLOOKUP($A116,'LA3'!$A$1:$AD$200,'LA3'!S$1,0)),
IF(INDEX!$H$8=4,(VLOOKUP($A116,'LA4'!$A$1:$AD$200,'LA4'!S$1,0)),
IF(INDEX!$H$8=5,(VLOOKUP($A116,'LA5'!$A$1:$AD$200,'LA5'!S$1,0)),
IF(INDEX!$H$8=6,(VLOOKUP($A116,'LA6'!$A$1:$AD$200,'LA6'!S$1,0)),0)))))),".")</f>
        <v>0</v>
      </c>
      <c r="V116" s="27">
        <f>IFERROR(
IF(INDEX!$H$8=1,(VLOOKUP($A116,'LA1'!$A$1:$AD$200,'LA1'!T$1,0)),
IF(INDEX!$H$8=2,(VLOOKUP($A116,'LA2'!$A$1:$AD$200,'LA2'!T$1,0)),
IF(INDEX!$H$8=3,(VLOOKUP($A116,'LA3'!$A$1:$AD$200,'LA3'!T$1,0)),
IF(INDEX!$H$8=4,(VLOOKUP($A116,'LA4'!$A$1:$AD$200,'LA4'!T$1,0)),
IF(INDEX!$H$8=5,(VLOOKUP($A116,'LA5'!$A$1:$AD$200,'LA5'!T$1,0)),
IF(INDEX!$H$8=6,(VLOOKUP($A116,'LA6'!$A$1:$AD$200,'LA6'!T$1,0)),0)))))),".")</f>
        <v>0.01</v>
      </c>
      <c r="W116" s="27">
        <f>IFERROR(
IF(INDEX!$H$8=1,(VLOOKUP($A116,'LA1'!$A$1:$AD$200,'LA1'!U$1,0)),
IF(INDEX!$H$8=2,(VLOOKUP($A116,'LA2'!$A$1:$AD$200,'LA2'!U$1,0)),
IF(INDEX!$H$8=3,(VLOOKUP($A116,'LA3'!$A$1:$AD$200,'LA3'!U$1,0)),
IF(INDEX!$H$8=4,(VLOOKUP($A116,'LA4'!$A$1:$AD$200,'LA4'!U$1,0)),
IF(INDEX!$H$8=5,(VLOOKUP($A116,'LA5'!$A$1:$AD$200,'LA5'!U$1,0)),
IF(INDEX!$H$8=6,(VLOOKUP($A116,'LA6'!$A$1:$AD$200,'LA6'!U$1,0)),0)))))),".")</f>
        <v>0.06</v>
      </c>
      <c r="X116" s="27">
        <f>IFERROR(
IF(INDEX!$H$8=1,(VLOOKUP($A116,'LA1'!$A$1:$AD$200,'LA1'!V$1,0)),
IF(INDEX!$H$8=2,(VLOOKUP($A116,'LA2'!$A$1:$AD$200,'LA2'!V$1,0)),
IF(INDEX!$H$8=3,(VLOOKUP($A116,'LA3'!$A$1:$AD$200,'LA3'!V$1,0)),
IF(INDEX!$H$8=4,(VLOOKUP($A116,'LA4'!$A$1:$AD$200,'LA4'!V$1,0)),
IF(INDEX!$H$8=5,(VLOOKUP($A116,'LA5'!$A$1:$AD$200,'LA5'!V$1,0)),
IF(INDEX!$H$8=6,(VLOOKUP($A116,'LA6'!$A$1:$AD$200,'LA6'!V$1,0)),0)))))),".")</f>
        <v>0.03</v>
      </c>
      <c r="Y116" s="27">
        <f>IFERROR(
IF(INDEX!$H$8=1,(VLOOKUP($A116,'LA1'!$A$1:$AD$200,'LA1'!W$1,0)),
IF(INDEX!$H$8=2,(VLOOKUP($A116,'LA2'!$A$1:$AD$200,'LA2'!W$1,0)),
IF(INDEX!$H$8=3,(VLOOKUP($A116,'LA3'!$A$1:$AD$200,'LA3'!W$1,0)),
IF(INDEX!$H$8=4,(VLOOKUP($A116,'LA4'!$A$1:$AD$200,'LA4'!W$1,0)),
IF(INDEX!$H$8=5,(VLOOKUP($A116,'LA5'!$A$1:$AD$200,'LA5'!W$1,0)),
IF(INDEX!$H$8=6,(VLOOKUP($A116,'LA6'!$A$1:$AD$200,'LA6'!W$1,0)),0)))))),".")</f>
        <v>0.03</v>
      </c>
    </row>
    <row r="117" spans="1:25" s="7" customFormat="1" ht="11.25" x14ac:dyDescent="0.2">
      <c r="A117" s="13">
        <v>870</v>
      </c>
      <c r="B117" s="13" t="s">
        <v>228</v>
      </c>
      <c r="C117" s="96" t="s">
        <v>126</v>
      </c>
      <c r="D117" s="26">
        <f>IFERROR(
IF(INDEX!$H$8=1,(VLOOKUP($A117,'LA1'!$A$1:$AD$200,'LA1'!B$1,0)),
IF(INDEX!$H$8=2,(VLOOKUP($A117,'LA2'!$A$1:$AD$200,'LA2'!B$1,0)),
IF(INDEX!$H$8=3,(VLOOKUP($A117,'LA3'!$A$1:$AD$200,'LA3'!B$1,0)),
IF(INDEX!$H$8=4,(VLOOKUP($A117,'LA4'!$A$1:$AD$200,'LA4'!B$1,0)),
IF(INDEX!$H$8=5,(VLOOKUP($A117,'LA5'!$A$1:$AD$200,'LA5'!B$1,0)),
IF(INDEX!$H$8=6,(VLOOKUP($A117,'LA6'!$A$1:$AD$200,'LA6'!B$1,0)),0)))))),".")</f>
        <v>1080</v>
      </c>
      <c r="E117" s="27">
        <f>IFERROR(
IF(INDEX!$H$8=1,(VLOOKUP($A117,'LA1'!$A$1:$AD$200,'LA1'!C$1,0)),
IF(INDEX!$H$8=2,(VLOOKUP($A117,'LA2'!$A$1:$AD$200,'LA2'!C$1,0)),
IF(INDEX!$H$8=3,(VLOOKUP($A117,'LA3'!$A$1:$AD$200,'LA3'!C$1,0)),
IF(INDEX!$H$8=4,(VLOOKUP($A117,'LA4'!$A$1:$AD$200,'LA4'!C$1,0)),
IF(INDEX!$H$8=5,(VLOOKUP($A117,'LA5'!$A$1:$AD$200,'LA5'!C$1,0)),
IF(INDEX!$H$8=6,(VLOOKUP($A117,'LA6'!$A$1:$AD$200,'LA6'!C$1,0)),0)))))),".")</f>
        <v>0.92</v>
      </c>
      <c r="F117" s="27">
        <f>IFERROR(
IF(INDEX!$H$8=1,(VLOOKUP($A117,'LA1'!$A$1:$AD$200,'LA1'!D$1,0)),
IF(INDEX!$H$8=2,(VLOOKUP($A117,'LA2'!$A$1:$AD$200,'LA2'!D$1,0)),
IF(INDEX!$H$8=3,(VLOOKUP($A117,'LA3'!$A$1:$AD$200,'LA3'!D$1,0)),
IF(INDEX!$H$8=4,(VLOOKUP($A117,'LA4'!$A$1:$AD$200,'LA4'!D$1,0)),
IF(INDEX!$H$8=5,(VLOOKUP($A117,'LA5'!$A$1:$AD$200,'LA5'!D$1,0)),
IF(INDEX!$H$8=6,(VLOOKUP($A117,'LA6'!$A$1:$AD$200,'LA6'!D$1,0)),0)))))),".")</f>
        <v>0.9</v>
      </c>
      <c r="G117" s="27">
        <f>IFERROR(
IF(INDEX!$H$8=1,(VLOOKUP($A117,'LA1'!$A$1:$AD$200,'LA1'!E$1,0)),
IF(INDEX!$H$8=2,(VLOOKUP($A117,'LA2'!$A$1:$AD$200,'LA2'!E$1,0)),
IF(INDEX!$H$8=3,(VLOOKUP($A117,'LA3'!$A$1:$AD$200,'LA3'!E$1,0)),
IF(INDEX!$H$8=4,(VLOOKUP($A117,'LA4'!$A$1:$AD$200,'LA4'!E$1,0)),
IF(INDEX!$H$8=5,(VLOOKUP($A117,'LA5'!$A$1:$AD$200,'LA5'!E$1,0)),
IF(INDEX!$H$8=6,(VLOOKUP($A117,'LA6'!$A$1:$AD$200,'LA6'!E$1,0)),0)))))),".")</f>
        <v>0.25</v>
      </c>
      <c r="H117" s="27">
        <f>IFERROR(
IF(INDEX!$H$8=1,(VLOOKUP($A117,'LA1'!$A$1:$AD$200,'LA1'!F$1,0)),
IF(INDEX!$H$8=2,(VLOOKUP($A117,'LA2'!$A$1:$AD$200,'LA2'!F$1,0)),
IF(INDEX!$H$8=3,(VLOOKUP($A117,'LA3'!$A$1:$AD$200,'LA3'!F$1,0)),
IF(INDEX!$H$8=4,(VLOOKUP($A117,'LA4'!$A$1:$AD$200,'LA4'!F$1,0)),
IF(INDEX!$H$8=5,(VLOOKUP($A117,'LA5'!$A$1:$AD$200,'LA5'!F$1,0)),
IF(INDEX!$H$8=6,(VLOOKUP($A117,'LA6'!$A$1:$AD$200,'LA6'!F$1,0)),0)))))),".")</f>
        <v>0.01</v>
      </c>
      <c r="I117" s="27">
        <f>IFERROR(
IF(INDEX!$H$8=1,(VLOOKUP($A117,'LA1'!$A$1:$AD$200,'LA1'!G$1,0)),
IF(INDEX!$H$8=2,(VLOOKUP($A117,'LA2'!$A$1:$AD$200,'LA2'!G$1,0)),
IF(INDEX!$H$8=3,(VLOOKUP($A117,'LA3'!$A$1:$AD$200,'LA3'!G$1,0)),
IF(INDEX!$H$8=4,(VLOOKUP($A117,'LA4'!$A$1:$AD$200,'LA4'!G$1,0)),
IF(INDEX!$H$8=5,(VLOOKUP($A117,'LA5'!$A$1:$AD$200,'LA5'!G$1,0)),
IF(INDEX!$H$8=6,(VLOOKUP($A117,'LA6'!$A$1:$AD$200,'LA6'!G$1,0)),0)))))),".")</f>
        <v>0.02</v>
      </c>
      <c r="J117" s="27">
        <f>IFERROR(
IF(INDEX!$H$8=1,(VLOOKUP($A117,'LA1'!$A$1:$AD$200,'LA1'!H$1,0)),
IF(INDEX!$H$8=2,(VLOOKUP($A117,'LA2'!$A$1:$AD$200,'LA2'!H$1,0)),
IF(INDEX!$H$8=3,(VLOOKUP($A117,'LA3'!$A$1:$AD$200,'LA3'!H$1,0)),
IF(INDEX!$H$8=4,(VLOOKUP($A117,'LA4'!$A$1:$AD$200,'LA4'!H$1,0)),
IF(INDEX!$H$8=5,(VLOOKUP($A117,'LA5'!$A$1:$AD$200,'LA5'!H$1,0)),
IF(INDEX!$H$8=6,(VLOOKUP($A117,'LA6'!$A$1:$AD$200,'LA6'!H$1,0)),0)))))),".")</f>
        <v>0.56000000000000005</v>
      </c>
      <c r="K117" s="27">
        <f>IFERROR(
IF(INDEX!$H$8=1,(VLOOKUP($A117,'LA1'!$A$1:$AD$200,'LA1'!I$1,0)),
IF(INDEX!$H$8=2,(VLOOKUP($A117,'LA2'!$A$1:$AD$200,'LA2'!I$1,0)),
IF(INDEX!$H$8=3,(VLOOKUP($A117,'LA3'!$A$1:$AD$200,'LA3'!I$1,0)),
IF(INDEX!$H$8=4,(VLOOKUP($A117,'LA4'!$A$1:$AD$200,'LA4'!I$1,0)),
IF(INDEX!$H$8=5,(VLOOKUP($A117,'LA5'!$A$1:$AD$200,'LA5'!I$1,0)),
IF(INDEX!$H$8=6,(VLOOKUP($A117,'LA6'!$A$1:$AD$200,'LA6'!I$1,0)),0)))))),".")</f>
        <v>0.06</v>
      </c>
      <c r="L117" s="27">
        <f>IFERROR(
IF(INDEX!$H$8=1,(VLOOKUP($A117,'LA1'!$A$1:$AD$200,'LA1'!J$1,0)),
IF(INDEX!$H$8=2,(VLOOKUP($A117,'LA2'!$A$1:$AD$200,'LA2'!J$1,0)),
IF(INDEX!$H$8=3,(VLOOKUP($A117,'LA3'!$A$1:$AD$200,'LA3'!J$1,0)),
IF(INDEX!$H$8=4,(VLOOKUP($A117,'LA4'!$A$1:$AD$200,'LA4'!J$1,0)),
IF(INDEX!$H$8=5,(VLOOKUP($A117,'LA5'!$A$1:$AD$200,'LA5'!J$1,0)),
IF(INDEX!$H$8=6,(VLOOKUP($A117,'LA6'!$A$1:$AD$200,'LA6'!J$1,0)),0)))))),".")</f>
        <v>0</v>
      </c>
      <c r="M117" s="27">
        <f>IFERROR(
IF(INDEX!$H$8=1,(VLOOKUP($A117,'LA1'!$A$1:$AD$200,'LA1'!K$1,0)),
IF(INDEX!$H$8=2,(VLOOKUP($A117,'LA2'!$A$1:$AD$200,'LA2'!K$1,0)),
IF(INDEX!$H$8=3,(VLOOKUP($A117,'LA3'!$A$1:$AD$200,'LA3'!K$1,0)),
IF(INDEX!$H$8=4,(VLOOKUP($A117,'LA4'!$A$1:$AD$200,'LA4'!K$1,0)),
IF(INDEX!$H$8=5,(VLOOKUP($A117,'LA5'!$A$1:$AD$200,'LA5'!K$1,0)),
IF(INDEX!$H$8=6,(VLOOKUP($A117,'LA6'!$A$1:$AD$200,'LA6'!K$1,0)),0)))))),".")</f>
        <v>0</v>
      </c>
      <c r="N117" s="27">
        <f>IFERROR(
IF(INDEX!$H$8=1,(VLOOKUP($A117,'LA1'!$A$1:$AD$200,'LA1'!L$1,0)),
IF(INDEX!$H$8=2,(VLOOKUP($A117,'LA2'!$A$1:$AD$200,'LA2'!L$1,0)),
IF(INDEX!$H$8=3,(VLOOKUP($A117,'LA3'!$A$1:$AD$200,'LA3'!L$1,0)),
IF(INDEX!$H$8=4,(VLOOKUP($A117,'LA4'!$A$1:$AD$200,'LA4'!L$1,0)),
IF(INDEX!$H$8=5,(VLOOKUP($A117,'LA5'!$A$1:$AD$200,'LA5'!L$1,0)),
IF(INDEX!$H$8=6,(VLOOKUP($A117,'LA6'!$A$1:$AD$200,'LA6'!L$1,0)),0)))))),".")</f>
        <v>0</v>
      </c>
      <c r="O117" s="27">
        <f>IFERROR(
IF(INDEX!$H$8=1,(VLOOKUP($A117,'LA1'!$A$1:$AD$200,'LA1'!M$1,0)),
IF(INDEX!$H$8=2,(VLOOKUP($A117,'LA2'!$A$1:$AD$200,'LA2'!M$1,0)),
IF(INDEX!$H$8=3,(VLOOKUP($A117,'LA3'!$A$1:$AD$200,'LA3'!M$1,0)),
IF(INDEX!$H$8=4,(VLOOKUP($A117,'LA4'!$A$1:$AD$200,'LA4'!M$1,0)),
IF(INDEX!$H$8=5,(VLOOKUP($A117,'LA5'!$A$1:$AD$200,'LA5'!M$1,0)),
IF(INDEX!$H$8=6,(VLOOKUP($A117,'LA6'!$A$1:$AD$200,'LA6'!M$1,0)),0)))))),".")</f>
        <v>0.04</v>
      </c>
      <c r="P117" s="27">
        <f>IFERROR(
IF(INDEX!$H$8=1,(VLOOKUP($A117,'LA1'!$A$1:$AD$200,'LA1'!N$1,0)),
IF(INDEX!$H$8=2,(VLOOKUP($A117,'LA2'!$A$1:$AD$200,'LA2'!N$1,0)),
IF(INDEX!$H$8=3,(VLOOKUP($A117,'LA3'!$A$1:$AD$200,'LA3'!N$1,0)),
IF(INDEX!$H$8=4,(VLOOKUP($A117,'LA4'!$A$1:$AD$200,'LA4'!N$1,0)),
IF(INDEX!$H$8=5,(VLOOKUP($A117,'LA5'!$A$1:$AD$200,'LA5'!N$1,0)),
IF(INDEX!$H$8=6,(VLOOKUP($A117,'LA6'!$A$1:$AD$200,'LA6'!N$1,0)),0)))))),".")</f>
        <v>0</v>
      </c>
      <c r="Q117" s="27" t="str">
        <f>IFERROR(
IF(INDEX!$H$8=1,(VLOOKUP($A117,'LA1'!$A$1:$AD$200,'LA1'!O$1,0)),
IF(INDEX!$H$8=2,(VLOOKUP($A117,'LA2'!$A$1:$AD$200,'LA2'!O$1,0)),
IF(INDEX!$H$8=3,(VLOOKUP($A117,'LA3'!$A$1:$AD$200,'LA3'!O$1,0)),
IF(INDEX!$H$8=4,(VLOOKUP($A117,'LA4'!$A$1:$AD$200,'LA4'!O$1,0)),
IF(INDEX!$H$8=5,(VLOOKUP($A117,'LA5'!$A$1:$AD$200,'LA5'!O$1,0)),
IF(INDEX!$H$8=6,(VLOOKUP($A117,'LA6'!$A$1:$AD$200,'LA6'!O$1,0)),0)))))),".")</f>
        <v>x</v>
      </c>
      <c r="R117" s="27">
        <f>IFERROR(
IF(INDEX!$H$8=1,(VLOOKUP($A117,'LA1'!$A$1:$AD$200,'LA1'!P$1,0)),
IF(INDEX!$H$8=2,(VLOOKUP($A117,'LA2'!$A$1:$AD$200,'LA2'!P$1,0)),
IF(INDEX!$H$8=3,(VLOOKUP($A117,'LA3'!$A$1:$AD$200,'LA3'!P$1,0)),
IF(INDEX!$H$8=4,(VLOOKUP($A117,'LA4'!$A$1:$AD$200,'LA4'!P$1,0)),
IF(INDEX!$H$8=5,(VLOOKUP($A117,'LA5'!$A$1:$AD$200,'LA5'!P$1,0)),
IF(INDEX!$H$8=6,(VLOOKUP($A117,'LA6'!$A$1:$AD$200,'LA6'!P$1,0)),0)))))),".")</f>
        <v>0.02</v>
      </c>
      <c r="S117" s="27">
        <f>IFERROR(
IF(INDEX!$H$8=1,(VLOOKUP($A117,'LA1'!$A$1:$AD$200,'LA1'!Q$1,0)),
IF(INDEX!$H$8=2,(VLOOKUP($A117,'LA2'!$A$1:$AD$200,'LA2'!Q$1,0)),
IF(INDEX!$H$8=3,(VLOOKUP($A117,'LA3'!$A$1:$AD$200,'LA3'!Q$1,0)),
IF(INDEX!$H$8=4,(VLOOKUP($A117,'LA4'!$A$1:$AD$200,'LA4'!Q$1,0)),
IF(INDEX!$H$8=5,(VLOOKUP($A117,'LA5'!$A$1:$AD$200,'LA5'!Q$1,0)),
IF(INDEX!$H$8=6,(VLOOKUP($A117,'LA6'!$A$1:$AD$200,'LA6'!Q$1,0)),0)))))),".")</f>
        <v>0.01</v>
      </c>
      <c r="T117" s="27" t="str">
        <f>IFERROR(
IF(INDEX!$H$8=1,(VLOOKUP($A117,'LA1'!$A$1:$AD$200,'LA1'!R$1,0)),
IF(INDEX!$H$8=2,(VLOOKUP($A117,'LA2'!$A$1:$AD$200,'LA2'!R$1,0)),
IF(INDEX!$H$8=3,(VLOOKUP($A117,'LA3'!$A$1:$AD$200,'LA3'!R$1,0)),
IF(INDEX!$H$8=4,(VLOOKUP($A117,'LA4'!$A$1:$AD$200,'LA4'!R$1,0)),
IF(INDEX!$H$8=5,(VLOOKUP($A117,'LA5'!$A$1:$AD$200,'LA5'!R$1,0)),
IF(INDEX!$H$8=6,(VLOOKUP($A117,'LA6'!$A$1:$AD$200,'LA6'!R$1,0)),0)))))),".")</f>
        <v>-</v>
      </c>
      <c r="U117" s="27" t="str">
        <f>IFERROR(
IF(INDEX!$H$8=1,(VLOOKUP($A117,'LA1'!$A$1:$AD$200,'LA1'!S$1,0)),
IF(INDEX!$H$8=2,(VLOOKUP($A117,'LA2'!$A$1:$AD$200,'LA2'!S$1,0)),
IF(INDEX!$H$8=3,(VLOOKUP($A117,'LA3'!$A$1:$AD$200,'LA3'!S$1,0)),
IF(INDEX!$H$8=4,(VLOOKUP($A117,'LA4'!$A$1:$AD$200,'LA4'!S$1,0)),
IF(INDEX!$H$8=5,(VLOOKUP($A117,'LA5'!$A$1:$AD$200,'LA5'!S$1,0)),
IF(INDEX!$H$8=6,(VLOOKUP($A117,'LA6'!$A$1:$AD$200,'LA6'!S$1,0)),0)))))),".")</f>
        <v>x</v>
      </c>
      <c r="V117" s="27">
        <f>IFERROR(
IF(INDEX!$H$8=1,(VLOOKUP($A117,'LA1'!$A$1:$AD$200,'LA1'!T$1,0)),
IF(INDEX!$H$8=2,(VLOOKUP($A117,'LA2'!$A$1:$AD$200,'LA2'!T$1,0)),
IF(INDEX!$H$8=3,(VLOOKUP($A117,'LA3'!$A$1:$AD$200,'LA3'!T$1,0)),
IF(INDEX!$H$8=4,(VLOOKUP($A117,'LA4'!$A$1:$AD$200,'LA4'!T$1,0)),
IF(INDEX!$H$8=5,(VLOOKUP($A117,'LA5'!$A$1:$AD$200,'LA5'!T$1,0)),
IF(INDEX!$H$8=6,(VLOOKUP($A117,'LA6'!$A$1:$AD$200,'LA6'!T$1,0)),0)))))),".")</f>
        <v>0.01</v>
      </c>
      <c r="W117" s="27">
        <f>IFERROR(
IF(INDEX!$H$8=1,(VLOOKUP($A117,'LA1'!$A$1:$AD$200,'LA1'!U$1,0)),
IF(INDEX!$H$8=2,(VLOOKUP($A117,'LA2'!$A$1:$AD$200,'LA2'!U$1,0)),
IF(INDEX!$H$8=3,(VLOOKUP($A117,'LA3'!$A$1:$AD$200,'LA3'!U$1,0)),
IF(INDEX!$H$8=4,(VLOOKUP($A117,'LA4'!$A$1:$AD$200,'LA4'!U$1,0)),
IF(INDEX!$H$8=5,(VLOOKUP($A117,'LA5'!$A$1:$AD$200,'LA5'!U$1,0)),
IF(INDEX!$H$8=6,(VLOOKUP($A117,'LA6'!$A$1:$AD$200,'LA6'!U$1,0)),0)))))),".")</f>
        <v>0.04</v>
      </c>
      <c r="X117" s="27">
        <f>IFERROR(
IF(INDEX!$H$8=1,(VLOOKUP($A117,'LA1'!$A$1:$AD$200,'LA1'!V$1,0)),
IF(INDEX!$H$8=2,(VLOOKUP($A117,'LA2'!$A$1:$AD$200,'LA2'!V$1,0)),
IF(INDEX!$H$8=3,(VLOOKUP($A117,'LA3'!$A$1:$AD$200,'LA3'!V$1,0)),
IF(INDEX!$H$8=4,(VLOOKUP($A117,'LA4'!$A$1:$AD$200,'LA4'!V$1,0)),
IF(INDEX!$H$8=5,(VLOOKUP($A117,'LA5'!$A$1:$AD$200,'LA5'!V$1,0)),
IF(INDEX!$H$8=6,(VLOOKUP($A117,'LA6'!$A$1:$AD$200,'LA6'!V$1,0)),0)))))),".")</f>
        <v>0.02</v>
      </c>
      <c r="Y117" s="27">
        <f>IFERROR(
IF(INDEX!$H$8=1,(VLOOKUP($A117,'LA1'!$A$1:$AD$200,'LA1'!W$1,0)),
IF(INDEX!$H$8=2,(VLOOKUP($A117,'LA2'!$A$1:$AD$200,'LA2'!W$1,0)),
IF(INDEX!$H$8=3,(VLOOKUP($A117,'LA3'!$A$1:$AD$200,'LA3'!W$1,0)),
IF(INDEX!$H$8=4,(VLOOKUP($A117,'LA4'!$A$1:$AD$200,'LA4'!W$1,0)),
IF(INDEX!$H$8=5,(VLOOKUP($A117,'LA5'!$A$1:$AD$200,'LA5'!W$1,0)),
IF(INDEX!$H$8=6,(VLOOKUP($A117,'LA6'!$A$1:$AD$200,'LA6'!W$1,0)),0)))))),".")</f>
        <v>0.01</v>
      </c>
    </row>
    <row r="118" spans="1:25" s="7" customFormat="1" ht="11.25" x14ac:dyDescent="0.2">
      <c r="A118" s="13">
        <v>317</v>
      </c>
      <c r="B118" s="13" t="s">
        <v>229</v>
      </c>
      <c r="C118" s="96" t="s">
        <v>124</v>
      </c>
      <c r="D118" s="26">
        <f>IFERROR(
IF(INDEX!$H$8=1,(VLOOKUP($A118,'LA1'!$A$1:$AD$200,'LA1'!B$1,0)),
IF(INDEX!$H$8=2,(VLOOKUP($A118,'LA2'!$A$1:$AD$200,'LA2'!B$1,0)),
IF(INDEX!$H$8=3,(VLOOKUP($A118,'LA3'!$A$1:$AD$200,'LA3'!B$1,0)),
IF(INDEX!$H$8=4,(VLOOKUP($A118,'LA4'!$A$1:$AD$200,'LA4'!B$1,0)),
IF(INDEX!$H$8=5,(VLOOKUP($A118,'LA5'!$A$1:$AD$200,'LA5'!B$1,0)),
IF(INDEX!$H$8=6,(VLOOKUP($A118,'LA6'!$A$1:$AD$200,'LA6'!B$1,0)),0)))))),".")</f>
        <v>3370</v>
      </c>
      <c r="E118" s="27">
        <f>IFERROR(
IF(INDEX!$H$8=1,(VLOOKUP($A118,'LA1'!$A$1:$AD$200,'LA1'!C$1,0)),
IF(INDEX!$H$8=2,(VLOOKUP($A118,'LA2'!$A$1:$AD$200,'LA2'!C$1,0)),
IF(INDEX!$H$8=3,(VLOOKUP($A118,'LA3'!$A$1:$AD$200,'LA3'!C$1,0)),
IF(INDEX!$H$8=4,(VLOOKUP($A118,'LA4'!$A$1:$AD$200,'LA4'!C$1,0)),
IF(INDEX!$H$8=5,(VLOOKUP($A118,'LA5'!$A$1:$AD$200,'LA5'!C$1,0)),
IF(INDEX!$H$8=6,(VLOOKUP($A118,'LA6'!$A$1:$AD$200,'LA6'!C$1,0)),0)))))),".")</f>
        <v>0.96</v>
      </c>
      <c r="F118" s="27">
        <f>IFERROR(
IF(INDEX!$H$8=1,(VLOOKUP($A118,'LA1'!$A$1:$AD$200,'LA1'!D$1,0)),
IF(INDEX!$H$8=2,(VLOOKUP($A118,'LA2'!$A$1:$AD$200,'LA2'!D$1,0)),
IF(INDEX!$H$8=3,(VLOOKUP($A118,'LA3'!$A$1:$AD$200,'LA3'!D$1,0)),
IF(INDEX!$H$8=4,(VLOOKUP($A118,'LA4'!$A$1:$AD$200,'LA4'!D$1,0)),
IF(INDEX!$H$8=5,(VLOOKUP($A118,'LA5'!$A$1:$AD$200,'LA5'!D$1,0)),
IF(INDEX!$H$8=6,(VLOOKUP($A118,'LA6'!$A$1:$AD$200,'LA6'!D$1,0)),0)))))),".")</f>
        <v>0.95</v>
      </c>
      <c r="G118" s="27">
        <f>IFERROR(
IF(INDEX!$H$8=1,(VLOOKUP($A118,'LA1'!$A$1:$AD$200,'LA1'!E$1,0)),
IF(INDEX!$H$8=2,(VLOOKUP($A118,'LA2'!$A$1:$AD$200,'LA2'!E$1,0)),
IF(INDEX!$H$8=3,(VLOOKUP($A118,'LA3'!$A$1:$AD$200,'LA3'!E$1,0)),
IF(INDEX!$H$8=4,(VLOOKUP($A118,'LA4'!$A$1:$AD$200,'LA4'!E$1,0)),
IF(INDEX!$H$8=5,(VLOOKUP($A118,'LA5'!$A$1:$AD$200,'LA5'!E$1,0)),
IF(INDEX!$H$8=6,(VLOOKUP($A118,'LA6'!$A$1:$AD$200,'LA6'!E$1,0)),0)))))),".")</f>
        <v>0.14000000000000001</v>
      </c>
      <c r="H118" s="27">
        <f>IFERROR(
IF(INDEX!$H$8=1,(VLOOKUP($A118,'LA1'!$A$1:$AD$200,'LA1'!F$1,0)),
IF(INDEX!$H$8=2,(VLOOKUP($A118,'LA2'!$A$1:$AD$200,'LA2'!F$1,0)),
IF(INDEX!$H$8=3,(VLOOKUP($A118,'LA3'!$A$1:$AD$200,'LA3'!F$1,0)),
IF(INDEX!$H$8=4,(VLOOKUP($A118,'LA4'!$A$1:$AD$200,'LA4'!F$1,0)),
IF(INDEX!$H$8=5,(VLOOKUP($A118,'LA5'!$A$1:$AD$200,'LA5'!F$1,0)),
IF(INDEX!$H$8=6,(VLOOKUP($A118,'LA6'!$A$1:$AD$200,'LA6'!F$1,0)),0)))))),".")</f>
        <v>0.01</v>
      </c>
      <c r="I118" s="27">
        <f>IFERROR(
IF(INDEX!$H$8=1,(VLOOKUP($A118,'LA1'!$A$1:$AD$200,'LA1'!G$1,0)),
IF(INDEX!$H$8=2,(VLOOKUP($A118,'LA2'!$A$1:$AD$200,'LA2'!G$1,0)),
IF(INDEX!$H$8=3,(VLOOKUP($A118,'LA3'!$A$1:$AD$200,'LA3'!G$1,0)),
IF(INDEX!$H$8=4,(VLOOKUP($A118,'LA4'!$A$1:$AD$200,'LA4'!G$1,0)),
IF(INDEX!$H$8=5,(VLOOKUP($A118,'LA5'!$A$1:$AD$200,'LA5'!G$1,0)),
IF(INDEX!$H$8=6,(VLOOKUP($A118,'LA6'!$A$1:$AD$200,'LA6'!G$1,0)),0)))))),".")</f>
        <v>0.02</v>
      </c>
      <c r="J118" s="27">
        <f>IFERROR(
IF(INDEX!$H$8=1,(VLOOKUP($A118,'LA1'!$A$1:$AD$200,'LA1'!H$1,0)),
IF(INDEX!$H$8=2,(VLOOKUP($A118,'LA2'!$A$1:$AD$200,'LA2'!H$1,0)),
IF(INDEX!$H$8=3,(VLOOKUP($A118,'LA3'!$A$1:$AD$200,'LA3'!H$1,0)),
IF(INDEX!$H$8=4,(VLOOKUP($A118,'LA4'!$A$1:$AD$200,'LA4'!H$1,0)),
IF(INDEX!$H$8=5,(VLOOKUP($A118,'LA5'!$A$1:$AD$200,'LA5'!H$1,0)),
IF(INDEX!$H$8=6,(VLOOKUP($A118,'LA6'!$A$1:$AD$200,'LA6'!H$1,0)),0)))))),".")</f>
        <v>0.74</v>
      </c>
      <c r="K118" s="27">
        <f>IFERROR(
IF(INDEX!$H$8=1,(VLOOKUP($A118,'LA1'!$A$1:$AD$200,'LA1'!I$1,0)),
IF(INDEX!$H$8=2,(VLOOKUP($A118,'LA2'!$A$1:$AD$200,'LA2'!I$1,0)),
IF(INDEX!$H$8=3,(VLOOKUP($A118,'LA3'!$A$1:$AD$200,'LA3'!I$1,0)),
IF(INDEX!$H$8=4,(VLOOKUP($A118,'LA4'!$A$1:$AD$200,'LA4'!I$1,0)),
IF(INDEX!$H$8=5,(VLOOKUP($A118,'LA5'!$A$1:$AD$200,'LA5'!I$1,0)),
IF(INDEX!$H$8=6,(VLOOKUP($A118,'LA6'!$A$1:$AD$200,'LA6'!I$1,0)),0)))))),".")</f>
        <v>0.04</v>
      </c>
      <c r="L118" s="27">
        <f>IFERROR(
IF(INDEX!$H$8=1,(VLOOKUP($A118,'LA1'!$A$1:$AD$200,'LA1'!J$1,0)),
IF(INDEX!$H$8=2,(VLOOKUP($A118,'LA2'!$A$1:$AD$200,'LA2'!J$1,0)),
IF(INDEX!$H$8=3,(VLOOKUP($A118,'LA3'!$A$1:$AD$200,'LA3'!J$1,0)),
IF(INDEX!$H$8=4,(VLOOKUP($A118,'LA4'!$A$1:$AD$200,'LA4'!J$1,0)),
IF(INDEX!$H$8=5,(VLOOKUP($A118,'LA5'!$A$1:$AD$200,'LA5'!J$1,0)),
IF(INDEX!$H$8=6,(VLOOKUP($A118,'LA6'!$A$1:$AD$200,'LA6'!J$1,0)),0)))))),".")</f>
        <v>0</v>
      </c>
      <c r="M118" s="27">
        <f>IFERROR(
IF(INDEX!$H$8=1,(VLOOKUP($A118,'LA1'!$A$1:$AD$200,'LA1'!K$1,0)),
IF(INDEX!$H$8=2,(VLOOKUP($A118,'LA2'!$A$1:$AD$200,'LA2'!K$1,0)),
IF(INDEX!$H$8=3,(VLOOKUP($A118,'LA3'!$A$1:$AD$200,'LA3'!K$1,0)),
IF(INDEX!$H$8=4,(VLOOKUP($A118,'LA4'!$A$1:$AD$200,'LA4'!K$1,0)),
IF(INDEX!$H$8=5,(VLOOKUP($A118,'LA5'!$A$1:$AD$200,'LA5'!K$1,0)),
IF(INDEX!$H$8=6,(VLOOKUP($A118,'LA6'!$A$1:$AD$200,'LA6'!K$1,0)),0)))))),".")</f>
        <v>0</v>
      </c>
      <c r="N118" s="27">
        <f>IFERROR(
IF(INDEX!$H$8=1,(VLOOKUP($A118,'LA1'!$A$1:$AD$200,'LA1'!L$1,0)),
IF(INDEX!$H$8=2,(VLOOKUP($A118,'LA2'!$A$1:$AD$200,'LA2'!L$1,0)),
IF(INDEX!$H$8=3,(VLOOKUP($A118,'LA3'!$A$1:$AD$200,'LA3'!L$1,0)),
IF(INDEX!$H$8=4,(VLOOKUP($A118,'LA4'!$A$1:$AD$200,'LA4'!L$1,0)),
IF(INDEX!$H$8=5,(VLOOKUP($A118,'LA5'!$A$1:$AD$200,'LA5'!L$1,0)),
IF(INDEX!$H$8=6,(VLOOKUP($A118,'LA6'!$A$1:$AD$200,'LA6'!L$1,0)),0)))))),".")</f>
        <v>0</v>
      </c>
      <c r="O118" s="27">
        <f>IFERROR(
IF(INDEX!$H$8=1,(VLOOKUP($A118,'LA1'!$A$1:$AD$200,'LA1'!M$1,0)),
IF(INDEX!$H$8=2,(VLOOKUP($A118,'LA2'!$A$1:$AD$200,'LA2'!M$1,0)),
IF(INDEX!$H$8=3,(VLOOKUP($A118,'LA3'!$A$1:$AD$200,'LA3'!M$1,0)),
IF(INDEX!$H$8=4,(VLOOKUP($A118,'LA4'!$A$1:$AD$200,'LA4'!M$1,0)),
IF(INDEX!$H$8=5,(VLOOKUP($A118,'LA5'!$A$1:$AD$200,'LA5'!M$1,0)),
IF(INDEX!$H$8=6,(VLOOKUP($A118,'LA6'!$A$1:$AD$200,'LA6'!M$1,0)),0)))))),".")</f>
        <v>0.02</v>
      </c>
      <c r="P118" s="27">
        <f>IFERROR(
IF(INDEX!$H$8=1,(VLOOKUP($A118,'LA1'!$A$1:$AD$200,'LA1'!N$1,0)),
IF(INDEX!$H$8=2,(VLOOKUP($A118,'LA2'!$A$1:$AD$200,'LA2'!N$1,0)),
IF(INDEX!$H$8=3,(VLOOKUP($A118,'LA3'!$A$1:$AD$200,'LA3'!N$1,0)),
IF(INDEX!$H$8=4,(VLOOKUP($A118,'LA4'!$A$1:$AD$200,'LA4'!N$1,0)),
IF(INDEX!$H$8=5,(VLOOKUP($A118,'LA5'!$A$1:$AD$200,'LA5'!N$1,0)),
IF(INDEX!$H$8=6,(VLOOKUP($A118,'LA6'!$A$1:$AD$200,'LA6'!N$1,0)),0)))))),".")</f>
        <v>0</v>
      </c>
      <c r="Q118" s="27" t="str">
        <f>IFERROR(
IF(INDEX!$H$8=1,(VLOOKUP($A118,'LA1'!$A$1:$AD$200,'LA1'!O$1,0)),
IF(INDEX!$H$8=2,(VLOOKUP($A118,'LA2'!$A$1:$AD$200,'LA2'!O$1,0)),
IF(INDEX!$H$8=3,(VLOOKUP($A118,'LA3'!$A$1:$AD$200,'LA3'!O$1,0)),
IF(INDEX!$H$8=4,(VLOOKUP($A118,'LA4'!$A$1:$AD$200,'LA4'!O$1,0)),
IF(INDEX!$H$8=5,(VLOOKUP($A118,'LA5'!$A$1:$AD$200,'LA5'!O$1,0)),
IF(INDEX!$H$8=6,(VLOOKUP($A118,'LA6'!$A$1:$AD$200,'LA6'!O$1,0)),0)))))),".")</f>
        <v>-</v>
      </c>
      <c r="R118" s="27">
        <f>IFERROR(
IF(INDEX!$H$8=1,(VLOOKUP($A118,'LA1'!$A$1:$AD$200,'LA1'!P$1,0)),
IF(INDEX!$H$8=2,(VLOOKUP($A118,'LA2'!$A$1:$AD$200,'LA2'!P$1,0)),
IF(INDEX!$H$8=3,(VLOOKUP($A118,'LA3'!$A$1:$AD$200,'LA3'!P$1,0)),
IF(INDEX!$H$8=4,(VLOOKUP($A118,'LA4'!$A$1:$AD$200,'LA4'!P$1,0)),
IF(INDEX!$H$8=5,(VLOOKUP($A118,'LA5'!$A$1:$AD$200,'LA5'!P$1,0)),
IF(INDEX!$H$8=6,(VLOOKUP($A118,'LA6'!$A$1:$AD$200,'LA6'!P$1,0)),0)))))),".")</f>
        <v>0.01</v>
      </c>
      <c r="S118" s="27" t="str">
        <f>IFERROR(
IF(INDEX!$H$8=1,(VLOOKUP($A118,'LA1'!$A$1:$AD$200,'LA1'!Q$1,0)),
IF(INDEX!$H$8=2,(VLOOKUP($A118,'LA2'!$A$1:$AD$200,'LA2'!Q$1,0)),
IF(INDEX!$H$8=3,(VLOOKUP($A118,'LA3'!$A$1:$AD$200,'LA3'!Q$1,0)),
IF(INDEX!$H$8=4,(VLOOKUP($A118,'LA4'!$A$1:$AD$200,'LA4'!Q$1,0)),
IF(INDEX!$H$8=5,(VLOOKUP($A118,'LA5'!$A$1:$AD$200,'LA5'!Q$1,0)),
IF(INDEX!$H$8=6,(VLOOKUP($A118,'LA6'!$A$1:$AD$200,'LA6'!Q$1,0)),0)))))),".")</f>
        <v>-</v>
      </c>
      <c r="T118" s="27" t="str">
        <f>IFERROR(
IF(INDEX!$H$8=1,(VLOOKUP($A118,'LA1'!$A$1:$AD$200,'LA1'!R$1,0)),
IF(INDEX!$H$8=2,(VLOOKUP($A118,'LA2'!$A$1:$AD$200,'LA2'!R$1,0)),
IF(INDEX!$H$8=3,(VLOOKUP($A118,'LA3'!$A$1:$AD$200,'LA3'!R$1,0)),
IF(INDEX!$H$8=4,(VLOOKUP($A118,'LA4'!$A$1:$AD$200,'LA4'!R$1,0)),
IF(INDEX!$H$8=5,(VLOOKUP($A118,'LA5'!$A$1:$AD$200,'LA5'!R$1,0)),
IF(INDEX!$H$8=6,(VLOOKUP($A118,'LA6'!$A$1:$AD$200,'LA6'!R$1,0)),0)))))),".")</f>
        <v>-</v>
      </c>
      <c r="U118" s="27" t="str">
        <f>IFERROR(
IF(INDEX!$H$8=1,(VLOOKUP($A118,'LA1'!$A$1:$AD$200,'LA1'!S$1,0)),
IF(INDEX!$H$8=2,(VLOOKUP($A118,'LA2'!$A$1:$AD$200,'LA2'!S$1,0)),
IF(INDEX!$H$8=3,(VLOOKUP($A118,'LA3'!$A$1:$AD$200,'LA3'!S$1,0)),
IF(INDEX!$H$8=4,(VLOOKUP($A118,'LA4'!$A$1:$AD$200,'LA4'!S$1,0)),
IF(INDEX!$H$8=5,(VLOOKUP($A118,'LA5'!$A$1:$AD$200,'LA5'!S$1,0)),
IF(INDEX!$H$8=6,(VLOOKUP($A118,'LA6'!$A$1:$AD$200,'LA6'!S$1,0)),0)))))),".")</f>
        <v>-</v>
      </c>
      <c r="V118" s="27" t="str">
        <f>IFERROR(
IF(INDEX!$H$8=1,(VLOOKUP($A118,'LA1'!$A$1:$AD$200,'LA1'!T$1,0)),
IF(INDEX!$H$8=2,(VLOOKUP($A118,'LA2'!$A$1:$AD$200,'LA2'!T$1,0)),
IF(INDEX!$H$8=3,(VLOOKUP($A118,'LA3'!$A$1:$AD$200,'LA3'!T$1,0)),
IF(INDEX!$H$8=4,(VLOOKUP($A118,'LA4'!$A$1:$AD$200,'LA4'!T$1,0)),
IF(INDEX!$H$8=5,(VLOOKUP($A118,'LA5'!$A$1:$AD$200,'LA5'!T$1,0)),
IF(INDEX!$H$8=6,(VLOOKUP($A118,'LA6'!$A$1:$AD$200,'LA6'!T$1,0)),0)))))),".")</f>
        <v>-</v>
      </c>
      <c r="W118" s="27">
        <f>IFERROR(
IF(INDEX!$H$8=1,(VLOOKUP($A118,'LA1'!$A$1:$AD$200,'LA1'!U$1,0)),
IF(INDEX!$H$8=2,(VLOOKUP($A118,'LA2'!$A$1:$AD$200,'LA2'!U$1,0)),
IF(INDEX!$H$8=3,(VLOOKUP($A118,'LA3'!$A$1:$AD$200,'LA3'!U$1,0)),
IF(INDEX!$H$8=4,(VLOOKUP($A118,'LA4'!$A$1:$AD$200,'LA4'!U$1,0)),
IF(INDEX!$H$8=5,(VLOOKUP($A118,'LA5'!$A$1:$AD$200,'LA5'!U$1,0)),
IF(INDEX!$H$8=6,(VLOOKUP($A118,'LA6'!$A$1:$AD$200,'LA6'!U$1,0)),0)))))),".")</f>
        <v>0.03</v>
      </c>
      <c r="X118" s="27">
        <f>IFERROR(
IF(INDEX!$H$8=1,(VLOOKUP($A118,'LA1'!$A$1:$AD$200,'LA1'!V$1,0)),
IF(INDEX!$H$8=2,(VLOOKUP($A118,'LA2'!$A$1:$AD$200,'LA2'!V$1,0)),
IF(INDEX!$H$8=3,(VLOOKUP($A118,'LA3'!$A$1:$AD$200,'LA3'!V$1,0)),
IF(INDEX!$H$8=4,(VLOOKUP($A118,'LA4'!$A$1:$AD$200,'LA4'!V$1,0)),
IF(INDEX!$H$8=5,(VLOOKUP($A118,'LA5'!$A$1:$AD$200,'LA5'!V$1,0)),
IF(INDEX!$H$8=6,(VLOOKUP($A118,'LA6'!$A$1:$AD$200,'LA6'!V$1,0)),0)))))),".")</f>
        <v>0.01</v>
      </c>
      <c r="Y118" s="27">
        <f>IFERROR(
IF(INDEX!$H$8=1,(VLOOKUP($A118,'LA1'!$A$1:$AD$200,'LA1'!W$1,0)),
IF(INDEX!$H$8=2,(VLOOKUP($A118,'LA2'!$A$1:$AD$200,'LA2'!W$1,0)),
IF(INDEX!$H$8=3,(VLOOKUP($A118,'LA3'!$A$1:$AD$200,'LA3'!W$1,0)),
IF(INDEX!$H$8=4,(VLOOKUP($A118,'LA4'!$A$1:$AD$200,'LA4'!W$1,0)),
IF(INDEX!$H$8=5,(VLOOKUP($A118,'LA5'!$A$1:$AD$200,'LA5'!W$1,0)),
IF(INDEX!$H$8=6,(VLOOKUP($A118,'LA6'!$A$1:$AD$200,'LA6'!W$1,0)),0)))))),".")</f>
        <v>0.01</v>
      </c>
    </row>
    <row r="119" spans="1:25" s="7" customFormat="1" ht="11.25" x14ac:dyDescent="0.2">
      <c r="A119" s="13">
        <v>807</v>
      </c>
      <c r="B119" s="13" t="s">
        <v>230</v>
      </c>
      <c r="C119" s="96" t="s">
        <v>110</v>
      </c>
      <c r="D119" s="26">
        <f>IFERROR(
IF(INDEX!$H$8=1,(VLOOKUP($A119,'LA1'!$A$1:$AD$200,'LA1'!B$1,0)),
IF(INDEX!$H$8=2,(VLOOKUP($A119,'LA2'!$A$1:$AD$200,'LA2'!B$1,0)),
IF(INDEX!$H$8=3,(VLOOKUP($A119,'LA3'!$A$1:$AD$200,'LA3'!B$1,0)),
IF(INDEX!$H$8=4,(VLOOKUP($A119,'LA4'!$A$1:$AD$200,'LA4'!B$1,0)),
IF(INDEX!$H$8=5,(VLOOKUP($A119,'LA5'!$A$1:$AD$200,'LA5'!B$1,0)),
IF(INDEX!$H$8=6,(VLOOKUP($A119,'LA6'!$A$1:$AD$200,'LA6'!B$1,0)),0)))))),".")</f>
        <v>1810</v>
      </c>
      <c r="E119" s="27">
        <f>IFERROR(
IF(INDEX!$H$8=1,(VLOOKUP($A119,'LA1'!$A$1:$AD$200,'LA1'!C$1,0)),
IF(INDEX!$H$8=2,(VLOOKUP($A119,'LA2'!$A$1:$AD$200,'LA2'!C$1,0)),
IF(INDEX!$H$8=3,(VLOOKUP($A119,'LA3'!$A$1:$AD$200,'LA3'!C$1,0)),
IF(INDEX!$H$8=4,(VLOOKUP($A119,'LA4'!$A$1:$AD$200,'LA4'!C$1,0)),
IF(INDEX!$H$8=5,(VLOOKUP($A119,'LA5'!$A$1:$AD$200,'LA5'!C$1,0)),
IF(INDEX!$H$8=6,(VLOOKUP($A119,'LA6'!$A$1:$AD$200,'LA6'!C$1,0)),0)))))),".")</f>
        <v>0.91</v>
      </c>
      <c r="F119" s="27">
        <f>IFERROR(
IF(INDEX!$H$8=1,(VLOOKUP($A119,'LA1'!$A$1:$AD$200,'LA1'!D$1,0)),
IF(INDEX!$H$8=2,(VLOOKUP($A119,'LA2'!$A$1:$AD$200,'LA2'!D$1,0)),
IF(INDEX!$H$8=3,(VLOOKUP($A119,'LA3'!$A$1:$AD$200,'LA3'!D$1,0)),
IF(INDEX!$H$8=4,(VLOOKUP($A119,'LA4'!$A$1:$AD$200,'LA4'!D$1,0)),
IF(INDEX!$H$8=5,(VLOOKUP($A119,'LA5'!$A$1:$AD$200,'LA5'!D$1,0)),
IF(INDEX!$H$8=6,(VLOOKUP($A119,'LA6'!$A$1:$AD$200,'LA6'!D$1,0)),0)))))),".")</f>
        <v>0.88</v>
      </c>
      <c r="G119" s="27">
        <f>IFERROR(
IF(INDEX!$H$8=1,(VLOOKUP($A119,'LA1'!$A$1:$AD$200,'LA1'!E$1,0)),
IF(INDEX!$H$8=2,(VLOOKUP($A119,'LA2'!$A$1:$AD$200,'LA2'!E$1,0)),
IF(INDEX!$H$8=3,(VLOOKUP($A119,'LA3'!$A$1:$AD$200,'LA3'!E$1,0)),
IF(INDEX!$H$8=4,(VLOOKUP($A119,'LA4'!$A$1:$AD$200,'LA4'!E$1,0)),
IF(INDEX!$H$8=5,(VLOOKUP($A119,'LA5'!$A$1:$AD$200,'LA5'!E$1,0)),
IF(INDEX!$H$8=6,(VLOOKUP($A119,'LA6'!$A$1:$AD$200,'LA6'!E$1,0)),0)))))),".")</f>
        <v>0.47</v>
      </c>
      <c r="H119" s="27" t="str">
        <f>IFERROR(
IF(INDEX!$H$8=1,(VLOOKUP($A119,'LA1'!$A$1:$AD$200,'LA1'!F$1,0)),
IF(INDEX!$H$8=2,(VLOOKUP($A119,'LA2'!$A$1:$AD$200,'LA2'!F$1,0)),
IF(INDEX!$H$8=3,(VLOOKUP($A119,'LA3'!$A$1:$AD$200,'LA3'!F$1,0)),
IF(INDEX!$H$8=4,(VLOOKUP($A119,'LA4'!$A$1:$AD$200,'LA4'!F$1,0)),
IF(INDEX!$H$8=5,(VLOOKUP($A119,'LA5'!$A$1:$AD$200,'LA5'!F$1,0)),
IF(INDEX!$H$8=6,(VLOOKUP($A119,'LA6'!$A$1:$AD$200,'LA6'!F$1,0)),0)))))),".")</f>
        <v>-</v>
      </c>
      <c r="I119" s="27">
        <f>IFERROR(
IF(INDEX!$H$8=1,(VLOOKUP($A119,'LA1'!$A$1:$AD$200,'LA1'!G$1,0)),
IF(INDEX!$H$8=2,(VLOOKUP($A119,'LA2'!$A$1:$AD$200,'LA2'!G$1,0)),
IF(INDEX!$H$8=3,(VLOOKUP($A119,'LA3'!$A$1:$AD$200,'LA3'!G$1,0)),
IF(INDEX!$H$8=4,(VLOOKUP($A119,'LA4'!$A$1:$AD$200,'LA4'!G$1,0)),
IF(INDEX!$H$8=5,(VLOOKUP($A119,'LA5'!$A$1:$AD$200,'LA5'!G$1,0)),
IF(INDEX!$H$8=6,(VLOOKUP($A119,'LA6'!$A$1:$AD$200,'LA6'!G$1,0)),0)))))),".")</f>
        <v>0.05</v>
      </c>
      <c r="J119" s="27">
        <f>IFERROR(
IF(INDEX!$H$8=1,(VLOOKUP($A119,'LA1'!$A$1:$AD$200,'LA1'!H$1,0)),
IF(INDEX!$H$8=2,(VLOOKUP($A119,'LA2'!$A$1:$AD$200,'LA2'!H$1,0)),
IF(INDEX!$H$8=3,(VLOOKUP($A119,'LA3'!$A$1:$AD$200,'LA3'!H$1,0)),
IF(INDEX!$H$8=4,(VLOOKUP($A119,'LA4'!$A$1:$AD$200,'LA4'!H$1,0)),
IF(INDEX!$H$8=5,(VLOOKUP($A119,'LA5'!$A$1:$AD$200,'LA5'!H$1,0)),
IF(INDEX!$H$8=6,(VLOOKUP($A119,'LA6'!$A$1:$AD$200,'LA6'!H$1,0)),0)))))),".")</f>
        <v>0.08</v>
      </c>
      <c r="K119" s="27">
        <f>IFERROR(
IF(INDEX!$H$8=1,(VLOOKUP($A119,'LA1'!$A$1:$AD$200,'LA1'!I$1,0)),
IF(INDEX!$H$8=2,(VLOOKUP($A119,'LA2'!$A$1:$AD$200,'LA2'!I$1,0)),
IF(INDEX!$H$8=3,(VLOOKUP($A119,'LA3'!$A$1:$AD$200,'LA3'!I$1,0)),
IF(INDEX!$H$8=4,(VLOOKUP($A119,'LA4'!$A$1:$AD$200,'LA4'!I$1,0)),
IF(INDEX!$H$8=5,(VLOOKUP($A119,'LA5'!$A$1:$AD$200,'LA5'!I$1,0)),
IF(INDEX!$H$8=6,(VLOOKUP($A119,'LA6'!$A$1:$AD$200,'LA6'!I$1,0)),0)))))),".")</f>
        <v>0.27</v>
      </c>
      <c r="L119" s="27">
        <f>IFERROR(
IF(INDEX!$H$8=1,(VLOOKUP($A119,'LA1'!$A$1:$AD$200,'LA1'!J$1,0)),
IF(INDEX!$H$8=2,(VLOOKUP($A119,'LA2'!$A$1:$AD$200,'LA2'!J$1,0)),
IF(INDEX!$H$8=3,(VLOOKUP($A119,'LA3'!$A$1:$AD$200,'LA3'!J$1,0)),
IF(INDEX!$H$8=4,(VLOOKUP($A119,'LA4'!$A$1:$AD$200,'LA4'!J$1,0)),
IF(INDEX!$H$8=5,(VLOOKUP($A119,'LA5'!$A$1:$AD$200,'LA5'!J$1,0)),
IF(INDEX!$H$8=6,(VLOOKUP($A119,'LA6'!$A$1:$AD$200,'LA6'!J$1,0)),0)))))),".")</f>
        <v>0</v>
      </c>
      <c r="M119" s="27" t="str">
        <f>IFERROR(
IF(INDEX!$H$8=1,(VLOOKUP($A119,'LA1'!$A$1:$AD$200,'LA1'!K$1,0)),
IF(INDEX!$H$8=2,(VLOOKUP($A119,'LA2'!$A$1:$AD$200,'LA2'!K$1,0)),
IF(INDEX!$H$8=3,(VLOOKUP($A119,'LA3'!$A$1:$AD$200,'LA3'!K$1,0)),
IF(INDEX!$H$8=4,(VLOOKUP($A119,'LA4'!$A$1:$AD$200,'LA4'!K$1,0)),
IF(INDEX!$H$8=5,(VLOOKUP($A119,'LA5'!$A$1:$AD$200,'LA5'!K$1,0)),
IF(INDEX!$H$8=6,(VLOOKUP($A119,'LA6'!$A$1:$AD$200,'LA6'!K$1,0)),0)))))),".")</f>
        <v>x</v>
      </c>
      <c r="N119" s="27">
        <f>IFERROR(
IF(INDEX!$H$8=1,(VLOOKUP($A119,'LA1'!$A$1:$AD$200,'LA1'!L$1,0)),
IF(INDEX!$H$8=2,(VLOOKUP($A119,'LA2'!$A$1:$AD$200,'LA2'!L$1,0)),
IF(INDEX!$H$8=3,(VLOOKUP($A119,'LA3'!$A$1:$AD$200,'LA3'!L$1,0)),
IF(INDEX!$H$8=4,(VLOOKUP($A119,'LA4'!$A$1:$AD$200,'LA4'!L$1,0)),
IF(INDEX!$H$8=5,(VLOOKUP($A119,'LA5'!$A$1:$AD$200,'LA5'!L$1,0)),
IF(INDEX!$H$8=6,(VLOOKUP($A119,'LA6'!$A$1:$AD$200,'LA6'!L$1,0)),0)))))),".")</f>
        <v>0</v>
      </c>
      <c r="O119" s="27">
        <f>IFERROR(
IF(INDEX!$H$8=1,(VLOOKUP($A119,'LA1'!$A$1:$AD$200,'LA1'!M$1,0)),
IF(INDEX!$H$8=2,(VLOOKUP($A119,'LA2'!$A$1:$AD$200,'LA2'!M$1,0)),
IF(INDEX!$H$8=3,(VLOOKUP($A119,'LA3'!$A$1:$AD$200,'LA3'!M$1,0)),
IF(INDEX!$H$8=4,(VLOOKUP($A119,'LA4'!$A$1:$AD$200,'LA4'!M$1,0)),
IF(INDEX!$H$8=5,(VLOOKUP($A119,'LA5'!$A$1:$AD$200,'LA5'!M$1,0)),
IF(INDEX!$H$8=6,(VLOOKUP($A119,'LA6'!$A$1:$AD$200,'LA6'!M$1,0)),0)))))),".")</f>
        <v>0.08</v>
      </c>
      <c r="P119" s="27">
        <f>IFERROR(
IF(INDEX!$H$8=1,(VLOOKUP($A119,'LA1'!$A$1:$AD$200,'LA1'!N$1,0)),
IF(INDEX!$H$8=2,(VLOOKUP($A119,'LA2'!$A$1:$AD$200,'LA2'!N$1,0)),
IF(INDEX!$H$8=3,(VLOOKUP($A119,'LA3'!$A$1:$AD$200,'LA3'!N$1,0)),
IF(INDEX!$H$8=4,(VLOOKUP($A119,'LA4'!$A$1:$AD$200,'LA4'!N$1,0)),
IF(INDEX!$H$8=5,(VLOOKUP($A119,'LA5'!$A$1:$AD$200,'LA5'!N$1,0)),
IF(INDEX!$H$8=6,(VLOOKUP($A119,'LA6'!$A$1:$AD$200,'LA6'!N$1,0)),0)))))),".")</f>
        <v>0</v>
      </c>
      <c r="Q119" s="27" t="str">
        <f>IFERROR(
IF(INDEX!$H$8=1,(VLOOKUP($A119,'LA1'!$A$1:$AD$200,'LA1'!O$1,0)),
IF(INDEX!$H$8=2,(VLOOKUP($A119,'LA2'!$A$1:$AD$200,'LA2'!O$1,0)),
IF(INDEX!$H$8=3,(VLOOKUP($A119,'LA3'!$A$1:$AD$200,'LA3'!O$1,0)),
IF(INDEX!$H$8=4,(VLOOKUP($A119,'LA4'!$A$1:$AD$200,'LA4'!O$1,0)),
IF(INDEX!$H$8=5,(VLOOKUP($A119,'LA5'!$A$1:$AD$200,'LA5'!O$1,0)),
IF(INDEX!$H$8=6,(VLOOKUP($A119,'LA6'!$A$1:$AD$200,'LA6'!O$1,0)),0)))))),".")</f>
        <v>x</v>
      </c>
      <c r="R119" s="27">
        <f>IFERROR(
IF(INDEX!$H$8=1,(VLOOKUP($A119,'LA1'!$A$1:$AD$200,'LA1'!P$1,0)),
IF(INDEX!$H$8=2,(VLOOKUP($A119,'LA2'!$A$1:$AD$200,'LA2'!P$1,0)),
IF(INDEX!$H$8=3,(VLOOKUP($A119,'LA3'!$A$1:$AD$200,'LA3'!P$1,0)),
IF(INDEX!$H$8=4,(VLOOKUP($A119,'LA4'!$A$1:$AD$200,'LA4'!P$1,0)),
IF(INDEX!$H$8=5,(VLOOKUP($A119,'LA5'!$A$1:$AD$200,'LA5'!P$1,0)),
IF(INDEX!$H$8=6,(VLOOKUP($A119,'LA6'!$A$1:$AD$200,'LA6'!P$1,0)),0)))))),".")</f>
        <v>0.01</v>
      </c>
      <c r="S119" s="27" t="str">
        <f>IFERROR(
IF(INDEX!$H$8=1,(VLOOKUP($A119,'LA1'!$A$1:$AD$200,'LA1'!Q$1,0)),
IF(INDEX!$H$8=2,(VLOOKUP($A119,'LA2'!$A$1:$AD$200,'LA2'!Q$1,0)),
IF(INDEX!$H$8=3,(VLOOKUP($A119,'LA3'!$A$1:$AD$200,'LA3'!Q$1,0)),
IF(INDEX!$H$8=4,(VLOOKUP($A119,'LA4'!$A$1:$AD$200,'LA4'!Q$1,0)),
IF(INDEX!$H$8=5,(VLOOKUP($A119,'LA5'!$A$1:$AD$200,'LA5'!Q$1,0)),
IF(INDEX!$H$8=6,(VLOOKUP($A119,'LA6'!$A$1:$AD$200,'LA6'!Q$1,0)),0)))))),".")</f>
        <v>-</v>
      </c>
      <c r="T119" s="27" t="str">
        <f>IFERROR(
IF(INDEX!$H$8=1,(VLOOKUP($A119,'LA1'!$A$1:$AD$200,'LA1'!R$1,0)),
IF(INDEX!$H$8=2,(VLOOKUP($A119,'LA2'!$A$1:$AD$200,'LA2'!R$1,0)),
IF(INDEX!$H$8=3,(VLOOKUP($A119,'LA3'!$A$1:$AD$200,'LA3'!R$1,0)),
IF(INDEX!$H$8=4,(VLOOKUP($A119,'LA4'!$A$1:$AD$200,'LA4'!R$1,0)),
IF(INDEX!$H$8=5,(VLOOKUP($A119,'LA5'!$A$1:$AD$200,'LA5'!R$1,0)),
IF(INDEX!$H$8=6,(VLOOKUP($A119,'LA6'!$A$1:$AD$200,'LA6'!R$1,0)),0)))))),".")</f>
        <v>-</v>
      </c>
      <c r="U119" s="27" t="str">
        <f>IFERROR(
IF(INDEX!$H$8=1,(VLOOKUP($A119,'LA1'!$A$1:$AD$200,'LA1'!S$1,0)),
IF(INDEX!$H$8=2,(VLOOKUP($A119,'LA2'!$A$1:$AD$200,'LA2'!S$1,0)),
IF(INDEX!$H$8=3,(VLOOKUP($A119,'LA3'!$A$1:$AD$200,'LA3'!S$1,0)),
IF(INDEX!$H$8=4,(VLOOKUP($A119,'LA4'!$A$1:$AD$200,'LA4'!S$1,0)),
IF(INDEX!$H$8=5,(VLOOKUP($A119,'LA5'!$A$1:$AD$200,'LA5'!S$1,0)),
IF(INDEX!$H$8=6,(VLOOKUP($A119,'LA6'!$A$1:$AD$200,'LA6'!S$1,0)),0)))))),".")</f>
        <v>-</v>
      </c>
      <c r="V119" s="27">
        <f>IFERROR(
IF(INDEX!$H$8=1,(VLOOKUP($A119,'LA1'!$A$1:$AD$200,'LA1'!T$1,0)),
IF(INDEX!$H$8=2,(VLOOKUP($A119,'LA2'!$A$1:$AD$200,'LA2'!T$1,0)),
IF(INDEX!$H$8=3,(VLOOKUP($A119,'LA3'!$A$1:$AD$200,'LA3'!T$1,0)),
IF(INDEX!$H$8=4,(VLOOKUP($A119,'LA4'!$A$1:$AD$200,'LA4'!T$1,0)),
IF(INDEX!$H$8=5,(VLOOKUP($A119,'LA5'!$A$1:$AD$200,'LA5'!T$1,0)),
IF(INDEX!$H$8=6,(VLOOKUP($A119,'LA6'!$A$1:$AD$200,'LA6'!T$1,0)),0)))))),".")</f>
        <v>0.02</v>
      </c>
      <c r="W119" s="27">
        <f>IFERROR(
IF(INDEX!$H$8=1,(VLOOKUP($A119,'LA1'!$A$1:$AD$200,'LA1'!U$1,0)),
IF(INDEX!$H$8=2,(VLOOKUP($A119,'LA2'!$A$1:$AD$200,'LA2'!U$1,0)),
IF(INDEX!$H$8=3,(VLOOKUP($A119,'LA3'!$A$1:$AD$200,'LA3'!U$1,0)),
IF(INDEX!$H$8=4,(VLOOKUP($A119,'LA4'!$A$1:$AD$200,'LA4'!U$1,0)),
IF(INDEX!$H$8=5,(VLOOKUP($A119,'LA5'!$A$1:$AD$200,'LA5'!U$1,0)),
IF(INDEX!$H$8=6,(VLOOKUP($A119,'LA6'!$A$1:$AD$200,'LA6'!U$1,0)),0)))))),".")</f>
        <v>0.06</v>
      </c>
      <c r="X119" s="27">
        <f>IFERROR(
IF(INDEX!$H$8=1,(VLOOKUP($A119,'LA1'!$A$1:$AD$200,'LA1'!V$1,0)),
IF(INDEX!$H$8=2,(VLOOKUP($A119,'LA2'!$A$1:$AD$200,'LA2'!V$1,0)),
IF(INDEX!$H$8=3,(VLOOKUP($A119,'LA3'!$A$1:$AD$200,'LA3'!V$1,0)),
IF(INDEX!$H$8=4,(VLOOKUP($A119,'LA4'!$A$1:$AD$200,'LA4'!V$1,0)),
IF(INDEX!$H$8=5,(VLOOKUP($A119,'LA5'!$A$1:$AD$200,'LA5'!V$1,0)),
IF(INDEX!$H$8=6,(VLOOKUP($A119,'LA6'!$A$1:$AD$200,'LA6'!V$1,0)),0)))))),".")</f>
        <v>0.02</v>
      </c>
      <c r="Y119" s="27">
        <f>IFERROR(
IF(INDEX!$H$8=1,(VLOOKUP($A119,'LA1'!$A$1:$AD$200,'LA1'!W$1,0)),
IF(INDEX!$H$8=2,(VLOOKUP($A119,'LA2'!$A$1:$AD$200,'LA2'!W$1,0)),
IF(INDEX!$H$8=3,(VLOOKUP($A119,'LA3'!$A$1:$AD$200,'LA3'!W$1,0)),
IF(INDEX!$H$8=4,(VLOOKUP($A119,'LA4'!$A$1:$AD$200,'LA4'!W$1,0)),
IF(INDEX!$H$8=5,(VLOOKUP($A119,'LA5'!$A$1:$AD$200,'LA5'!W$1,0)),
IF(INDEX!$H$8=6,(VLOOKUP($A119,'LA6'!$A$1:$AD$200,'LA6'!W$1,0)),0)))))),".")</f>
        <v>0.01</v>
      </c>
    </row>
    <row r="120" spans="1:25" s="7" customFormat="1" ht="11.25" x14ac:dyDescent="0.2">
      <c r="A120" s="13">
        <v>318</v>
      </c>
      <c r="B120" s="13" t="s">
        <v>231</v>
      </c>
      <c r="C120" s="96" t="s">
        <v>124</v>
      </c>
      <c r="D120" s="26">
        <f>IFERROR(
IF(INDEX!$H$8=1,(VLOOKUP($A120,'LA1'!$A$1:$AD$200,'LA1'!B$1,0)),
IF(INDEX!$H$8=2,(VLOOKUP($A120,'LA2'!$A$1:$AD$200,'LA2'!B$1,0)),
IF(INDEX!$H$8=3,(VLOOKUP($A120,'LA3'!$A$1:$AD$200,'LA3'!B$1,0)),
IF(INDEX!$H$8=4,(VLOOKUP($A120,'LA4'!$A$1:$AD$200,'LA4'!B$1,0)),
IF(INDEX!$H$8=5,(VLOOKUP($A120,'LA5'!$A$1:$AD$200,'LA5'!B$1,0)),
IF(INDEX!$H$8=6,(VLOOKUP($A120,'LA6'!$A$1:$AD$200,'LA6'!B$1,0)),0)))))),".")</f>
        <v>1300</v>
      </c>
      <c r="E120" s="27">
        <f>IFERROR(
IF(INDEX!$H$8=1,(VLOOKUP($A120,'LA1'!$A$1:$AD$200,'LA1'!C$1,0)),
IF(INDEX!$H$8=2,(VLOOKUP($A120,'LA2'!$A$1:$AD$200,'LA2'!C$1,0)),
IF(INDEX!$H$8=3,(VLOOKUP($A120,'LA3'!$A$1:$AD$200,'LA3'!C$1,0)),
IF(INDEX!$H$8=4,(VLOOKUP($A120,'LA4'!$A$1:$AD$200,'LA4'!C$1,0)),
IF(INDEX!$H$8=5,(VLOOKUP($A120,'LA5'!$A$1:$AD$200,'LA5'!C$1,0)),
IF(INDEX!$H$8=6,(VLOOKUP($A120,'LA6'!$A$1:$AD$200,'LA6'!C$1,0)),0)))))),".")</f>
        <v>0.91</v>
      </c>
      <c r="F120" s="27">
        <f>IFERROR(
IF(INDEX!$H$8=1,(VLOOKUP($A120,'LA1'!$A$1:$AD$200,'LA1'!D$1,0)),
IF(INDEX!$H$8=2,(VLOOKUP($A120,'LA2'!$A$1:$AD$200,'LA2'!D$1,0)),
IF(INDEX!$H$8=3,(VLOOKUP($A120,'LA3'!$A$1:$AD$200,'LA3'!D$1,0)),
IF(INDEX!$H$8=4,(VLOOKUP($A120,'LA4'!$A$1:$AD$200,'LA4'!D$1,0)),
IF(INDEX!$H$8=5,(VLOOKUP($A120,'LA5'!$A$1:$AD$200,'LA5'!D$1,0)),
IF(INDEX!$H$8=6,(VLOOKUP($A120,'LA6'!$A$1:$AD$200,'LA6'!D$1,0)),0)))))),".")</f>
        <v>0.91</v>
      </c>
      <c r="G120" s="27">
        <f>IFERROR(
IF(INDEX!$H$8=1,(VLOOKUP($A120,'LA1'!$A$1:$AD$200,'LA1'!E$1,0)),
IF(INDEX!$H$8=2,(VLOOKUP($A120,'LA2'!$A$1:$AD$200,'LA2'!E$1,0)),
IF(INDEX!$H$8=3,(VLOOKUP($A120,'LA3'!$A$1:$AD$200,'LA3'!E$1,0)),
IF(INDEX!$H$8=4,(VLOOKUP($A120,'LA4'!$A$1:$AD$200,'LA4'!E$1,0)),
IF(INDEX!$H$8=5,(VLOOKUP($A120,'LA5'!$A$1:$AD$200,'LA5'!E$1,0)),
IF(INDEX!$H$8=6,(VLOOKUP($A120,'LA6'!$A$1:$AD$200,'LA6'!E$1,0)),0)))))),".")</f>
        <v>0.4</v>
      </c>
      <c r="H120" s="27">
        <f>IFERROR(
IF(INDEX!$H$8=1,(VLOOKUP($A120,'LA1'!$A$1:$AD$200,'LA1'!F$1,0)),
IF(INDEX!$H$8=2,(VLOOKUP($A120,'LA2'!$A$1:$AD$200,'LA2'!F$1,0)),
IF(INDEX!$H$8=3,(VLOOKUP($A120,'LA3'!$A$1:$AD$200,'LA3'!F$1,0)),
IF(INDEX!$H$8=4,(VLOOKUP($A120,'LA4'!$A$1:$AD$200,'LA4'!F$1,0)),
IF(INDEX!$H$8=5,(VLOOKUP($A120,'LA5'!$A$1:$AD$200,'LA5'!F$1,0)),
IF(INDEX!$H$8=6,(VLOOKUP($A120,'LA6'!$A$1:$AD$200,'LA6'!F$1,0)),0)))))),".")</f>
        <v>0.01</v>
      </c>
      <c r="I120" s="27">
        <f>IFERROR(
IF(INDEX!$H$8=1,(VLOOKUP($A120,'LA1'!$A$1:$AD$200,'LA1'!G$1,0)),
IF(INDEX!$H$8=2,(VLOOKUP($A120,'LA2'!$A$1:$AD$200,'LA2'!G$1,0)),
IF(INDEX!$H$8=3,(VLOOKUP($A120,'LA3'!$A$1:$AD$200,'LA3'!G$1,0)),
IF(INDEX!$H$8=4,(VLOOKUP($A120,'LA4'!$A$1:$AD$200,'LA4'!G$1,0)),
IF(INDEX!$H$8=5,(VLOOKUP($A120,'LA5'!$A$1:$AD$200,'LA5'!G$1,0)),
IF(INDEX!$H$8=6,(VLOOKUP($A120,'LA6'!$A$1:$AD$200,'LA6'!G$1,0)),0)))))),".")</f>
        <v>0.02</v>
      </c>
      <c r="J120" s="27">
        <f>IFERROR(
IF(INDEX!$H$8=1,(VLOOKUP($A120,'LA1'!$A$1:$AD$200,'LA1'!H$1,0)),
IF(INDEX!$H$8=2,(VLOOKUP($A120,'LA2'!$A$1:$AD$200,'LA2'!H$1,0)),
IF(INDEX!$H$8=3,(VLOOKUP($A120,'LA3'!$A$1:$AD$200,'LA3'!H$1,0)),
IF(INDEX!$H$8=4,(VLOOKUP($A120,'LA4'!$A$1:$AD$200,'LA4'!H$1,0)),
IF(INDEX!$H$8=5,(VLOOKUP($A120,'LA5'!$A$1:$AD$200,'LA5'!H$1,0)),
IF(INDEX!$H$8=6,(VLOOKUP($A120,'LA6'!$A$1:$AD$200,'LA6'!H$1,0)),0)))))),".")</f>
        <v>0.13</v>
      </c>
      <c r="K120" s="27">
        <f>IFERROR(
IF(INDEX!$H$8=1,(VLOOKUP($A120,'LA1'!$A$1:$AD$200,'LA1'!I$1,0)),
IF(INDEX!$H$8=2,(VLOOKUP($A120,'LA2'!$A$1:$AD$200,'LA2'!I$1,0)),
IF(INDEX!$H$8=3,(VLOOKUP($A120,'LA3'!$A$1:$AD$200,'LA3'!I$1,0)),
IF(INDEX!$H$8=4,(VLOOKUP($A120,'LA4'!$A$1:$AD$200,'LA4'!I$1,0)),
IF(INDEX!$H$8=5,(VLOOKUP($A120,'LA5'!$A$1:$AD$200,'LA5'!I$1,0)),
IF(INDEX!$H$8=6,(VLOOKUP($A120,'LA6'!$A$1:$AD$200,'LA6'!I$1,0)),0)))))),".")</f>
        <v>0.35</v>
      </c>
      <c r="L120" s="27">
        <f>IFERROR(
IF(INDEX!$H$8=1,(VLOOKUP($A120,'LA1'!$A$1:$AD$200,'LA1'!J$1,0)),
IF(INDEX!$H$8=2,(VLOOKUP($A120,'LA2'!$A$1:$AD$200,'LA2'!J$1,0)),
IF(INDEX!$H$8=3,(VLOOKUP($A120,'LA3'!$A$1:$AD$200,'LA3'!J$1,0)),
IF(INDEX!$H$8=4,(VLOOKUP($A120,'LA4'!$A$1:$AD$200,'LA4'!J$1,0)),
IF(INDEX!$H$8=5,(VLOOKUP($A120,'LA5'!$A$1:$AD$200,'LA5'!J$1,0)),
IF(INDEX!$H$8=6,(VLOOKUP($A120,'LA6'!$A$1:$AD$200,'LA6'!J$1,0)),0)))))),".")</f>
        <v>0</v>
      </c>
      <c r="M120" s="27">
        <f>IFERROR(
IF(INDEX!$H$8=1,(VLOOKUP($A120,'LA1'!$A$1:$AD$200,'LA1'!K$1,0)),
IF(INDEX!$H$8=2,(VLOOKUP($A120,'LA2'!$A$1:$AD$200,'LA2'!K$1,0)),
IF(INDEX!$H$8=3,(VLOOKUP($A120,'LA3'!$A$1:$AD$200,'LA3'!K$1,0)),
IF(INDEX!$H$8=4,(VLOOKUP($A120,'LA4'!$A$1:$AD$200,'LA4'!K$1,0)),
IF(INDEX!$H$8=5,(VLOOKUP($A120,'LA5'!$A$1:$AD$200,'LA5'!K$1,0)),
IF(INDEX!$H$8=6,(VLOOKUP($A120,'LA6'!$A$1:$AD$200,'LA6'!K$1,0)),0)))))),".")</f>
        <v>0</v>
      </c>
      <c r="N120" s="27">
        <f>IFERROR(
IF(INDEX!$H$8=1,(VLOOKUP($A120,'LA1'!$A$1:$AD$200,'LA1'!L$1,0)),
IF(INDEX!$H$8=2,(VLOOKUP($A120,'LA2'!$A$1:$AD$200,'LA2'!L$1,0)),
IF(INDEX!$H$8=3,(VLOOKUP($A120,'LA3'!$A$1:$AD$200,'LA3'!L$1,0)),
IF(INDEX!$H$8=4,(VLOOKUP($A120,'LA4'!$A$1:$AD$200,'LA4'!L$1,0)),
IF(INDEX!$H$8=5,(VLOOKUP($A120,'LA5'!$A$1:$AD$200,'LA5'!L$1,0)),
IF(INDEX!$H$8=6,(VLOOKUP($A120,'LA6'!$A$1:$AD$200,'LA6'!L$1,0)),0)))))),".")</f>
        <v>0</v>
      </c>
      <c r="O120" s="27">
        <f>IFERROR(
IF(INDEX!$H$8=1,(VLOOKUP($A120,'LA1'!$A$1:$AD$200,'LA1'!M$1,0)),
IF(INDEX!$H$8=2,(VLOOKUP($A120,'LA2'!$A$1:$AD$200,'LA2'!M$1,0)),
IF(INDEX!$H$8=3,(VLOOKUP($A120,'LA3'!$A$1:$AD$200,'LA3'!M$1,0)),
IF(INDEX!$H$8=4,(VLOOKUP($A120,'LA4'!$A$1:$AD$200,'LA4'!M$1,0)),
IF(INDEX!$H$8=5,(VLOOKUP($A120,'LA5'!$A$1:$AD$200,'LA5'!M$1,0)),
IF(INDEX!$H$8=6,(VLOOKUP($A120,'LA6'!$A$1:$AD$200,'LA6'!M$1,0)),0)))))),".")</f>
        <v>0.03</v>
      </c>
      <c r="P120" s="27">
        <f>IFERROR(
IF(INDEX!$H$8=1,(VLOOKUP($A120,'LA1'!$A$1:$AD$200,'LA1'!N$1,0)),
IF(INDEX!$H$8=2,(VLOOKUP($A120,'LA2'!$A$1:$AD$200,'LA2'!N$1,0)),
IF(INDEX!$H$8=3,(VLOOKUP($A120,'LA3'!$A$1:$AD$200,'LA3'!N$1,0)),
IF(INDEX!$H$8=4,(VLOOKUP($A120,'LA4'!$A$1:$AD$200,'LA4'!N$1,0)),
IF(INDEX!$H$8=5,(VLOOKUP($A120,'LA5'!$A$1:$AD$200,'LA5'!N$1,0)),
IF(INDEX!$H$8=6,(VLOOKUP($A120,'LA6'!$A$1:$AD$200,'LA6'!N$1,0)),0)))))),".")</f>
        <v>0</v>
      </c>
      <c r="Q120" s="27" t="str">
        <f>IFERROR(
IF(INDEX!$H$8=1,(VLOOKUP($A120,'LA1'!$A$1:$AD$200,'LA1'!O$1,0)),
IF(INDEX!$H$8=2,(VLOOKUP($A120,'LA2'!$A$1:$AD$200,'LA2'!O$1,0)),
IF(INDEX!$H$8=3,(VLOOKUP($A120,'LA3'!$A$1:$AD$200,'LA3'!O$1,0)),
IF(INDEX!$H$8=4,(VLOOKUP($A120,'LA4'!$A$1:$AD$200,'LA4'!O$1,0)),
IF(INDEX!$H$8=5,(VLOOKUP($A120,'LA5'!$A$1:$AD$200,'LA5'!O$1,0)),
IF(INDEX!$H$8=6,(VLOOKUP($A120,'LA6'!$A$1:$AD$200,'LA6'!O$1,0)),0)))))),".")</f>
        <v>-</v>
      </c>
      <c r="R120" s="27" t="str">
        <f>IFERROR(
IF(INDEX!$H$8=1,(VLOOKUP($A120,'LA1'!$A$1:$AD$200,'LA1'!P$1,0)),
IF(INDEX!$H$8=2,(VLOOKUP($A120,'LA2'!$A$1:$AD$200,'LA2'!P$1,0)),
IF(INDEX!$H$8=3,(VLOOKUP($A120,'LA3'!$A$1:$AD$200,'LA3'!P$1,0)),
IF(INDEX!$H$8=4,(VLOOKUP($A120,'LA4'!$A$1:$AD$200,'LA4'!P$1,0)),
IF(INDEX!$H$8=5,(VLOOKUP($A120,'LA5'!$A$1:$AD$200,'LA5'!P$1,0)),
IF(INDEX!$H$8=6,(VLOOKUP($A120,'LA6'!$A$1:$AD$200,'LA6'!P$1,0)),0)))))),".")</f>
        <v>x</v>
      </c>
      <c r="S120" s="27" t="str">
        <f>IFERROR(
IF(INDEX!$H$8=1,(VLOOKUP($A120,'LA1'!$A$1:$AD$200,'LA1'!Q$1,0)),
IF(INDEX!$H$8=2,(VLOOKUP($A120,'LA2'!$A$1:$AD$200,'LA2'!Q$1,0)),
IF(INDEX!$H$8=3,(VLOOKUP($A120,'LA3'!$A$1:$AD$200,'LA3'!Q$1,0)),
IF(INDEX!$H$8=4,(VLOOKUP($A120,'LA4'!$A$1:$AD$200,'LA4'!Q$1,0)),
IF(INDEX!$H$8=5,(VLOOKUP($A120,'LA5'!$A$1:$AD$200,'LA5'!Q$1,0)),
IF(INDEX!$H$8=6,(VLOOKUP($A120,'LA6'!$A$1:$AD$200,'LA6'!Q$1,0)),0)))))),".")</f>
        <v>x</v>
      </c>
      <c r="T120" s="27">
        <f>IFERROR(
IF(INDEX!$H$8=1,(VLOOKUP($A120,'LA1'!$A$1:$AD$200,'LA1'!R$1,0)),
IF(INDEX!$H$8=2,(VLOOKUP($A120,'LA2'!$A$1:$AD$200,'LA2'!R$1,0)),
IF(INDEX!$H$8=3,(VLOOKUP($A120,'LA3'!$A$1:$AD$200,'LA3'!R$1,0)),
IF(INDEX!$H$8=4,(VLOOKUP($A120,'LA4'!$A$1:$AD$200,'LA4'!R$1,0)),
IF(INDEX!$H$8=5,(VLOOKUP($A120,'LA5'!$A$1:$AD$200,'LA5'!R$1,0)),
IF(INDEX!$H$8=6,(VLOOKUP($A120,'LA6'!$A$1:$AD$200,'LA6'!R$1,0)),0)))))),".")</f>
        <v>0</v>
      </c>
      <c r="U120" s="27">
        <f>IFERROR(
IF(INDEX!$H$8=1,(VLOOKUP($A120,'LA1'!$A$1:$AD$200,'LA1'!S$1,0)),
IF(INDEX!$H$8=2,(VLOOKUP($A120,'LA2'!$A$1:$AD$200,'LA2'!S$1,0)),
IF(INDEX!$H$8=3,(VLOOKUP($A120,'LA3'!$A$1:$AD$200,'LA3'!S$1,0)),
IF(INDEX!$H$8=4,(VLOOKUP($A120,'LA4'!$A$1:$AD$200,'LA4'!S$1,0)),
IF(INDEX!$H$8=5,(VLOOKUP($A120,'LA5'!$A$1:$AD$200,'LA5'!S$1,0)),
IF(INDEX!$H$8=6,(VLOOKUP($A120,'LA6'!$A$1:$AD$200,'LA6'!S$1,0)),0)))))),".")</f>
        <v>0</v>
      </c>
      <c r="V120" s="27" t="str">
        <f>IFERROR(
IF(INDEX!$H$8=1,(VLOOKUP($A120,'LA1'!$A$1:$AD$200,'LA1'!T$1,0)),
IF(INDEX!$H$8=2,(VLOOKUP($A120,'LA2'!$A$1:$AD$200,'LA2'!T$1,0)),
IF(INDEX!$H$8=3,(VLOOKUP($A120,'LA3'!$A$1:$AD$200,'LA3'!T$1,0)),
IF(INDEX!$H$8=4,(VLOOKUP($A120,'LA4'!$A$1:$AD$200,'LA4'!T$1,0)),
IF(INDEX!$H$8=5,(VLOOKUP($A120,'LA5'!$A$1:$AD$200,'LA5'!T$1,0)),
IF(INDEX!$H$8=6,(VLOOKUP($A120,'LA6'!$A$1:$AD$200,'LA6'!T$1,0)),0)))))),".")</f>
        <v>-</v>
      </c>
      <c r="W120" s="27">
        <f>IFERROR(
IF(INDEX!$H$8=1,(VLOOKUP($A120,'LA1'!$A$1:$AD$200,'LA1'!U$1,0)),
IF(INDEX!$H$8=2,(VLOOKUP($A120,'LA2'!$A$1:$AD$200,'LA2'!U$1,0)),
IF(INDEX!$H$8=3,(VLOOKUP($A120,'LA3'!$A$1:$AD$200,'LA3'!U$1,0)),
IF(INDEX!$H$8=4,(VLOOKUP($A120,'LA4'!$A$1:$AD$200,'LA4'!U$1,0)),
IF(INDEX!$H$8=5,(VLOOKUP($A120,'LA5'!$A$1:$AD$200,'LA5'!U$1,0)),
IF(INDEX!$H$8=6,(VLOOKUP($A120,'LA6'!$A$1:$AD$200,'LA6'!U$1,0)),0)))))),".")</f>
        <v>0.06</v>
      </c>
      <c r="X120" s="27">
        <f>IFERROR(
IF(INDEX!$H$8=1,(VLOOKUP($A120,'LA1'!$A$1:$AD$200,'LA1'!V$1,0)),
IF(INDEX!$H$8=2,(VLOOKUP($A120,'LA2'!$A$1:$AD$200,'LA2'!V$1,0)),
IF(INDEX!$H$8=3,(VLOOKUP($A120,'LA3'!$A$1:$AD$200,'LA3'!V$1,0)),
IF(INDEX!$H$8=4,(VLOOKUP($A120,'LA4'!$A$1:$AD$200,'LA4'!V$1,0)),
IF(INDEX!$H$8=5,(VLOOKUP($A120,'LA5'!$A$1:$AD$200,'LA5'!V$1,0)),
IF(INDEX!$H$8=6,(VLOOKUP($A120,'LA6'!$A$1:$AD$200,'LA6'!V$1,0)),0)))))),".")</f>
        <v>0.02</v>
      </c>
      <c r="Y120" s="27">
        <f>IFERROR(
IF(INDEX!$H$8=1,(VLOOKUP($A120,'LA1'!$A$1:$AD$200,'LA1'!W$1,0)),
IF(INDEX!$H$8=2,(VLOOKUP($A120,'LA2'!$A$1:$AD$200,'LA2'!W$1,0)),
IF(INDEX!$H$8=3,(VLOOKUP($A120,'LA3'!$A$1:$AD$200,'LA3'!W$1,0)),
IF(INDEX!$H$8=4,(VLOOKUP($A120,'LA4'!$A$1:$AD$200,'LA4'!W$1,0)),
IF(INDEX!$H$8=5,(VLOOKUP($A120,'LA5'!$A$1:$AD$200,'LA5'!W$1,0)),
IF(INDEX!$H$8=6,(VLOOKUP($A120,'LA6'!$A$1:$AD$200,'LA6'!W$1,0)),0)))))),".")</f>
        <v>0.02</v>
      </c>
    </row>
    <row r="121" spans="1:25" s="7" customFormat="1" ht="11.25" x14ac:dyDescent="0.2">
      <c r="A121" s="13">
        <v>354</v>
      </c>
      <c r="B121" s="13" t="s">
        <v>232</v>
      </c>
      <c r="C121" s="96" t="s">
        <v>112</v>
      </c>
      <c r="D121" s="26">
        <f>IFERROR(
IF(INDEX!$H$8=1,(VLOOKUP($A121,'LA1'!$A$1:$AD$200,'LA1'!B$1,0)),
IF(INDEX!$H$8=2,(VLOOKUP($A121,'LA2'!$A$1:$AD$200,'LA2'!B$1,0)),
IF(INDEX!$H$8=3,(VLOOKUP($A121,'LA3'!$A$1:$AD$200,'LA3'!B$1,0)),
IF(INDEX!$H$8=4,(VLOOKUP($A121,'LA4'!$A$1:$AD$200,'LA4'!B$1,0)),
IF(INDEX!$H$8=5,(VLOOKUP($A121,'LA5'!$A$1:$AD$200,'LA5'!B$1,0)),
IF(INDEX!$H$8=6,(VLOOKUP($A121,'LA6'!$A$1:$AD$200,'LA6'!B$1,0)),0)))))),".")</f>
        <v>2390</v>
      </c>
      <c r="E121" s="27">
        <f>IFERROR(
IF(INDEX!$H$8=1,(VLOOKUP($A121,'LA1'!$A$1:$AD$200,'LA1'!C$1,0)),
IF(INDEX!$H$8=2,(VLOOKUP($A121,'LA2'!$A$1:$AD$200,'LA2'!C$1,0)),
IF(INDEX!$H$8=3,(VLOOKUP($A121,'LA3'!$A$1:$AD$200,'LA3'!C$1,0)),
IF(INDEX!$H$8=4,(VLOOKUP($A121,'LA4'!$A$1:$AD$200,'LA4'!C$1,0)),
IF(INDEX!$H$8=5,(VLOOKUP($A121,'LA5'!$A$1:$AD$200,'LA5'!C$1,0)),
IF(INDEX!$H$8=6,(VLOOKUP($A121,'LA6'!$A$1:$AD$200,'LA6'!C$1,0)),0)))))),".")</f>
        <v>0.9</v>
      </c>
      <c r="F121" s="27">
        <f>IFERROR(
IF(INDEX!$H$8=1,(VLOOKUP($A121,'LA1'!$A$1:$AD$200,'LA1'!D$1,0)),
IF(INDEX!$H$8=2,(VLOOKUP($A121,'LA2'!$A$1:$AD$200,'LA2'!D$1,0)),
IF(INDEX!$H$8=3,(VLOOKUP($A121,'LA3'!$A$1:$AD$200,'LA3'!D$1,0)),
IF(INDEX!$H$8=4,(VLOOKUP($A121,'LA4'!$A$1:$AD$200,'LA4'!D$1,0)),
IF(INDEX!$H$8=5,(VLOOKUP($A121,'LA5'!$A$1:$AD$200,'LA5'!D$1,0)),
IF(INDEX!$H$8=6,(VLOOKUP($A121,'LA6'!$A$1:$AD$200,'LA6'!D$1,0)),0)))))),".")</f>
        <v>0.88</v>
      </c>
      <c r="G121" s="27">
        <f>IFERROR(
IF(INDEX!$H$8=1,(VLOOKUP($A121,'LA1'!$A$1:$AD$200,'LA1'!E$1,0)),
IF(INDEX!$H$8=2,(VLOOKUP($A121,'LA2'!$A$1:$AD$200,'LA2'!E$1,0)),
IF(INDEX!$H$8=3,(VLOOKUP($A121,'LA3'!$A$1:$AD$200,'LA3'!E$1,0)),
IF(INDEX!$H$8=4,(VLOOKUP($A121,'LA4'!$A$1:$AD$200,'LA4'!E$1,0)),
IF(INDEX!$H$8=5,(VLOOKUP($A121,'LA5'!$A$1:$AD$200,'LA5'!E$1,0)),
IF(INDEX!$H$8=6,(VLOOKUP($A121,'LA6'!$A$1:$AD$200,'LA6'!E$1,0)),0)))))),".")</f>
        <v>0.44</v>
      </c>
      <c r="H121" s="27" t="str">
        <f>IFERROR(
IF(INDEX!$H$8=1,(VLOOKUP($A121,'LA1'!$A$1:$AD$200,'LA1'!F$1,0)),
IF(INDEX!$H$8=2,(VLOOKUP($A121,'LA2'!$A$1:$AD$200,'LA2'!F$1,0)),
IF(INDEX!$H$8=3,(VLOOKUP($A121,'LA3'!$A$1:$AD$200,'LA3'!F$1,0)),
IF(INDEX!$H$8=4,(VLOOKUP($A121,'LA4'!$A$1:$AD$200,'LA4'!F$1,0)),
IF(INDEX!$H$8=5,(VLOOKUP($A121,'LA5'!$A$1:$AD$200,'LA5'!F$1,0)),
IF(INDEX!$H$8=6,(VLOOKUP($A121,'LA6'!$A$1:$AD$200,'LA6'!F$1,0)),0)))))),".")</f>
        <v>-</v>
      </c>
      <c r="I121" s="27">
        <f>IFERROR(
IF(INDEX!$H$8=1,(VLOOKUP($A121,'LA1'!$A$1:$AD$200,'LA1'!G$1,0)),
IF(INDEX!$H$8=2,(VLOOKUP($A121,'LA2'!$A$1:$AD$200,'LA2'!G$1,0)),
IF(INDEX!$H$8=3,(VLOOKUP($A121,'LA3'!$A$1:$AD$200,'LA3'!G$1,0)),
IF(INDEX!$H$8=4,(VLOOKUP($A121,'LA4'!$A$1:$AD$200,'LA4'!G$1,0)),
IF(INDEX!$H$8=5,(VLOOKUP($A121,'LA5'!$A$1:$AD$200,'LA5'!G$1,0)),
IF(INDEX!$H$8=6,(VLOOKUP($A121,'LA6'!$A$1:$AD$200,'LA6'!G$1,0)),0)))))),".")</f>
        <v>0.03</v>
      </c>
      <c r="J121" s="27">
        <f>IFERROR(
IF(INDEX!$H$8=1,(VLOOKUP($A121,'LA1'!$A$1:$AD$200,'LA1'!H$1,0)),
IF(INDEX!$H$8=2,(VLOOKUP($A121,'LA2'!$A$1:$AD$200,'LA2'!H$1,0)),
IF(INDEX!$H$8=3,(VLOOKUP($A121,'LA3'!$A$1:$AD$200,'LA3'!H$1,0)),
IF(INDEX!$H$8=4,(VLOOKUP($A121,'LA4'!$A$1:$AD$200,'LA4'!H$1,0)),
IF(INDEX!$H$8=5,(VLOOKUP($A121,'LA5'!$A$1:$AD$200,'LA5'!H$1,0)),
IF(INDEX!$H$8=6,(VLOOKUP($A121,'LA6'!$A$1:$AD$200,'LA6'!H$1,0)),0)))))),".")</f>
        <v>7.0000000000000007E-2</v>
      </c>
      <c r="K121" s="27">
        <f>IFERROR(
IF(INDEX!$H$8=1,(VLOOKUP($A121,'LA1'!$A$1:$AD$200,'LA1'!I$1,0)),
IF(INDEX!$H$8=2,(VLOOKUP($A121,'LA2'!$A$1:$AD$200,'LA2'!I$1,0)),
IF(INDEX!$H$8=3,(VLOOKUP($A121,'LA3'!$A$1:$AD$200,'LA3'!I$1,0)),
IF(INDEX!$H$8=4,(VLOOKUP($A121,'LA4'!$A$1:$AD$200,'LA4'!I$1,0)),
IF(INDEX!$H$8=5,(VLOOKUP($A121,'LA5'!$A$1:$AD$200,'LA5'!I$1,0)),
IF(INDEX!$H$8=6,(VLOOKUP($A121,'LA6'!$A$1:$AD$200,'LA6'!I$1,0)),0)))))),".")</f>
        <v>0.32</v>
      </c>
      <c r="L121" s="27">
        <f>IFERROR(
IF(INDEX!$H$8=1,(VLOOKUP($A121,'LA1'!$A$1:$AD$200,'LA1'!J$1,0)),
IF(INDEX!$H$8=2,(VLOOKUP($A121,'LA2'!$A$1:$AD$200,'LA2'!J$1,0)),
IF(INDEX!$H$8=3,(VLOOKUP($A121,'LA3'!$A$1:$AD$200,'LA3'!J$1,0)),
IF(INDEX!$H$8=4,(VLOOKUP($A121,'LA4'!$A$1:$AD$200,'LA4'!J$1,0)),
IF(INDEX!$H$8=5,(VLOOKUP($A121,'LA5'!$A$1:$AD$200,'LA5'!J$1,0)),
IF(INDEX!$H$8=6,(VLOOKUP($A121,'LA6'!$A$1:$AD$200,'LA6'!J$1,0)),0)))))),".")</f>
        <v>0</v>
      </c>
      <c r="M121" s="27">
        <f>IFERROR(
IF(INDEX!$H$8=1,(VLOOKUP($A121,'LA1'!$A$1:$AD$200,'LA1'!K$1,0)),
IF(INDEX!$H$8=2,(VLOOKUP($A121,'LA2'!$A$1:$AD$200,'LA2'!K$1,0)),
IF(INDEX!$H$8=3,(VLOOKUP($A121,'LA3'!$A$1:$AD$200,'LA3'!K$1,0)),
IF(INDEX!$H$8=4,(VLOOKUP($A121,'LA4'!$A$1:$AD$200,'LA4'!K$1,0)),
IF(INDEX!$H$8=5,(VLOOKUP($A121,'LA5'!$A$1:$AD$200,'LA5'!K$1,0)),
IF(INDEX!$H$8=6,(VLOOKUP($A121,'LA6'!$A$1:$AD$200,'LA6'!K$1,0)),0)))))),".")</f>
        <v>0</v>
      </c>
      <c r="N121" s="27" t="str">
        <f>IFERROR(
IF(INDEX!$H$8=1,(VLOOKUP($A121,'LA1'!$A$1:$AD$200,'LA1'!L$1,0)),
IF(INDEX!$H$8=2,(VLOOKUP($A121,'LA2'!$A$1:$AD$200,'LA2'!L$1,0)),
IF(INDEX!$H$8=3,(VLOOKUP($A121,'LA3'!$A$1:$AD$200,'LA3'!L$1,0)),
IF(INDEX!$H$8=4,(VLOOKUP($A121,'LA4'!$A$1:$AD$200,'LA4'!L$1,0)),
IF(INDEX!$H$8=5,(VLOOKUP($A121,'LA5'!$A$1:$AD$200,'LA5'!L$1,0)),
IF(INDEX!$H$8=6,(VLOOKUP($A121,'LA6'!$A$1:$AD$200,'LA6'!L$1,0)),0)))))),".")</f>
        <v>-</v>
      </c>
      <c r="O121" s="27">
        <f>IFERROR(
IF(INDEX!$H$8=1,(VLOOKUP($A121,'LA1'!$A$1:$AD$200,'LA1'!M$1,0)),
IF(INDEX!$H$8=2,(VLOOKUP($A121,'LA2'!$A$1:$AD$200,'LA2'!M$1,0)),
IF(INDEX!$H$8=3,(VLOOKUP($A121,'LA3'!$A$1:$AD$200,'LA3'!M$1,0)),
IF(INDEX!$H$8=4,(VLOOKUP($A121,'LA4'!$A$1:$AD$200,'LA4'!M$1,0)),
IF(INDEX!$H$8=5,(VLOOKUP($A121,'LA5'!$A$1:$AD$200,'LA5'!M$1,0)),
IF(INDEX!$H$8=6,(VLOOKUP($A121,'LA6'!$A$1:$AD$200,'LA6'!M$1,0)),0)))))),".")</f>
        <v>0.05</v>
      </c>
      <c r="P121" s="27">
        <f>IFERROR(
IF(INDEX!$H$8=1,(VLOOKUP($A121,'LA1'!$A$1:$AD$200,'LA1'!N$1,0)),
IF(INDEX!$H$8=2,(VLOOKUP($A121,'LA2'!$A$1:$AD$200,'LA2'!N$1,0)),
IF(INDEX!$H$8=3,(VLOOKUP($A121,'LA3'!$A$1:$AD$200,'LA3'!N$1,0)),
IF(INDEX!$H$8=4,(VLOOKUP($A121,'LA4'!$A$1:$AD$200,'LA4'!N$1,0)),
IF(INDEX!$H$8=5,(VLOOKUP($A121,'LA5'!$A$1:$AD$200,'LA5'!N$1,0)),
IF(INDEX!$H$8=6,(VLOOKUP($A121,'LA6'!$A$1:$AD$200,'LA6'!N$1,0)),0)))))),".")</f>
        <v>0</v>
      </c>
      <c r="Q121" s="27" t="str">
        <f>IFERROR(
IF(INDEX!$H$8=1,(VLOOKUP($A121,'LA1'!$A$1:$AD$200,'LA1'!O$1,0)),
IF(INDEX!$H$8=2,(VLOOKUP($A121,'LA2'!$A$1:$AD$200,'LA2'!O$1,0)),
IF(INDEX!$H$8=3,(VLOOKUP($A121,'LA3'!$A$1:$AD$200,'LA3'!O$1,0)),
IF(INDEX!$H$8=4,(VLOOKUP($A121,'LA4'!$A$1:$AD$200,'LA4'!O$1,0)),
IF(INDEX!$H$8=5,(VLOOKUP($A121,'LA5'!$A$1:$AD$200,'LA5'!O$1,0)),
IF(INDEX!$H$8=6,(VLOOKUP($A121,'LA6'!$A$1:$AD$200,'LA6'!O$1,0)),0)))))),".")</f>
        <v>x</v>
      </c>
      <c r="R121" s="27">
        <f>IFERROR(
IF(INDEX!$H$8=1,(VLOOKUP($A121,'LA1'!$A$1:$AD$200,'LA1'!P$1,0)),
IF(INDEX!$H$8=2,(VLOOKUP($A121,'LA2'!$A$1:$AD$200,'LA2'!P$1,0)),
IF(INDEX!$H$8=3,(VLOOKUP($A121,'LA3'!$A$1:$AD$200,'LA3'!P$1,0)),
IF(INDEX!$H$8=4,(VLOOKUP($A121,'LA4'!$A$1:$AD$200,'LA4'!P$1,0)),
IF(INDEX!$H$8=5,(VLOOKUP($A121,'LA5'!$A$1:$AD$200,'LA5'!P$1,0)),
IF(INDEX!$H$8=6,(VLOOKUP($A121,'LA6'!$A$1:$AD$200,'LA6'!P$1,0)),0)))))),".")</f>
        <v>0.01</v>
      </c>
      <c r="S121" s="27">
        <f>IFERROR(
IF(INDEX!$H$8=1,(VLOOKUP($A121,'LA1'!$A$1:$AD$200,'LA1'!Q$1,0)),
IF(INDEX!$H$8=2,(VLOOKUP($A121,'LA2'!$A$1:$AD$200,'LA2'!Q$1,0)),
IF(INDEX!$H$8=3,(VLOOKUP($A121,'LA3'!$A$1:$AD$200,'LA3'!Q$1,0)),
IF(INDEX!$H$8=4,(VLOOKUP($A121,'LA4'!$A$1:$AD$200,'LA4'!Q$1,0)),
IF(INDEX!$H$8=5,(VLOOKUP($A121,'LA5'!$A$1:$AD$200,'LA5'!Q$1,0)),
IF(INDEX!$H$8=6,(VLOOKUP($A121,'LA6'!$A$1:$AD$200,'LA6'!Q$1,0)),0)))))),".")</f>
        <v>0.01</v>
      </c>
      <c r="T121" s="27" t="str">
        <f>IFERROR(
IF(INDEX!$H$8=1,(VLOOKUP($A121,'LA1'!$A$1:$AD$200,'LA1'!R$1,0)),
IF(INDEX!$H$8=2,(VLOOKUP($A121,'LA2'!$A$1:$AD$200,'LA2'!R$1,0)),
IF(INDEX!$H$8=3,(VLOOKUP($A121,'LA3'!$A$1:$AD$200,'LA3'!R$1,0)),
IF(INDEX!$H$8=4,(VLOOKUP($A121,'LA4'!$A$1:$AD$200,'LA4'!R$1,0)),
IF(INDEX!$H$8=5,(VLOOKUP($A121,'LA5'!$A$1:$AD$200,'LA5'!R$1,0)),
IF(INDEX!$H$8=6,(VLOOKUP($A121,'LA6'!$A$1:$AD$200,'LA6'!R$1,0)),0)))))),".")</f>
        <v>-</v>
      </c>
      <c r="U121" s="27" t="str">
        <f>IFERROR(
IF(INDEX!$H$8=1,(VLOOKUP($A121,'LA1'!$A$1:$AD$200,'LA1'!S$1,0)),
IF(INDEX!$H$8=2,(VLOOKUP($A121,'LA2'!$A$1:$AD$200,'LA2'!S$1,0)),
IF(INDEX!$H$8=3,(VLOOKUP($A121,'LA3'!$A$1:$AD$200,'LA3'!S$1,0)),
IF(INDEX!$H$8=4,(VLOOKUP($A121,'LA4'!$A$1:$AD$200,'LA4'!S$1,0)),
IF(INDEX!$H$8=5,(VLOOKUP($A121,'LA5'!$A$1:$AD$200,'LA5'!S$1,0)),
IF(INDEX!$H$8=6,(VLOOKUP($A121,'LA6'!$A$1:$AD$200,'LA6'!S$1,0)),0)))))),".")</f>
        <v>-</v>
      </c>
      <c r="V121" s="27">
        <f>IFERROR(
IF(INDEX!$H$8=1,(VLOOKUP($A121,'LA1'!$A$1:$AD$200,'LA1'!T$1,0)),
IF(INDEX!$H$8=2,(VLOOKUP($A121,'LA2'!$A$1:$AD$200,'LA2'!T$1,0)),
IF(INDEX!$H$8=3,(VLOOKUP($A121,'LA3'!$A$1:$AD$200,'LA3'!T$1,0)),
IF(INDEX!$H$8=4,(VLOOKUP($A121,'LA4'!$A$1:$AD$200,'LA4'!T$1,0)),
IF(INDEX!$H$8=5,(VLOOKUP($A121,'LA5'!$A$1:$AD$200,'LA5'!T$1,0)),
IF(INDEX!$H$8=6,(VLOOKUP($A121,'LA6'!$A$1:$AD$200,'LA6'!T$1,0)),0)))))),".")</f>
        <v>0.02</v>
      </c>
      <c r="W121" s="27">
        <f>IFERROR(
IF(INDEX!$H$8=1,(VLOOKUP($A121,'LA1'!$A$1:$AD$200,'LA1'!U$1,0)),
IF(INDEX!$H$8=2,(VLOOKUP($A121,'LA2'!$A$1:$AD$200,'LA2'!U$1,0)),
IF(INDEX!$H$8=3,(VLOOKUP($A121,'LA3'!$A$1:$AD$200,'LA3'!U$1,0)),
IF(INDEX!$H$8=4,(VLOOKUP($A121,'LA4'!$A$1:$AD$200,'LA4'!U$1,0)),
IF(INDEX!$H$8=5,(VLOOKUP($A121,'LA5'!$A$1:$AD$200,'LA5'!U$1,0)),
IF(INDEX!$H$8=6,(VLOOKUP($A121,'LA6'!$A$1:$AD$200,'LA6'!U$1,0)),0)))))),".")</f>
        <v>7.0000000000000007E-2</v>
      </c>
      <c r="X121" s="27">
        <f>IFERROR(
IF(INDEX!$H$8=1,(VLOOKUP($A121,'LA1'!$A$1:$AD$200,'LA1'!V$1,0)),
IF(INDEX!$H$8=2,(VLOOKUP($A121,'LA2'!$A$1:$AD$200,'LA2'!V$1,0)),
IF(INDEX!$H$8=3,(VLOOKUP($A121,'LA3'!$A$1:$AD$200,'LA3'!V$1,0)),
IF(INDEX!$H$8=4,(VLOOKUP($A121,'LA4'!$A$1:$AD$200,'LA4'!V$1,0)),
IF(INDEX!$H$8=5,(VLOOKUP($A121,'LA5'!$A$1:$AD$200,'LA5'!V$1,0)),
IF(INDEX!$H$8=6,(VLOOKUP($A121,'LA6'!$A$1:$AD$200,'LA6'!V$1,0)),0)))))),".")</f>
        <v>0.02</v>
      </c>
      <c r="Y121" s="27">
        <f>IFERROR(
IF(INDEX!$H$8=1,(VLOOKUP($A121,'LA1'!$A$1:$AD$200,'LA1'!W$1,0)),
IF(INDEX!$H$8=2,(VLOOKUP($A121,'LA2'!$A$1:$AD$200,'LA2'!W$1,0)),
IF(INDEX!$H$8=3,(VLOOKUP($A121,'LA3'!$A$1:$AD$200,'LA3'!W$1,0)),
IF(INDEX!$H$8=4,(VLOOKUP($A121,'LA4'!$A$1:$AD$200,'LA4'!W$1,0)),
IF(INDEX!$H$8=5,(VLOOKUP($A121,'LA5'!$A$1:$AD$200,'LA5'!W$1,0)),
IF(INDEX!$H$8=6,(VLOOKUP($A121,'LA6'!$A$1:$AD$200,'LA6'!W$1,0)),0)))))),".")</f>
        <v>0.01</v>
      </c>
    </row>
    <row r="122" spans="1:25" s="7" customFormat="1" ht="11.25" x14ac:dyDescent="0.2">
      <c r="A122" s="13">
        <v>372</v>
      </c>
      <c r="B122" s="13" t="s">
        <v>233</v>
      </c>
      <c r="C122" s="96" t="s">
        <v>114</v>
      </c>
      <c r="D122" s="26">
        <f>IFERROR(
IF(INDEX!$H$8=1,(VLOOKUP($A122,'LA1'!$A$1:$AD$200,'LA1'!B$1,0)),
IF(INDEX!$H$8=2,(VLOOKUP($A122,'LA2'!$A$1:$AD$200,'LA2'!B$1,0)),
IF(INDEX!$H$8=3,(VLOOKUP($A122,'LA3'!$A$1:$AD$200,'LA3'!B$1,0)),
IF(INDEX!$H$8=4,(VLOOKUP($A122,'LA4'!$A$1:$AD$200,'LA4'!B$1,0)),
IF(INDEX!$H$8=5,(VLOOKUP($A122,'LA5'!$A$1:$AD$200,'LA5'!B$1,0)),
IF(INDEX!$H$8=6,(VLOOKUP($A122,'LA6'!$A$1:$AD$200,'LA6'!B$1,0)),0)))))),".")</f>
        <v>3420</v>
      </c>
      <c r="E122" s="27">
        <f>IFERROR(
IF(INDEX!$H$8=1,(VLOOKUP($A122,'LA1'!$A$1:$AD$200,'LA1'!C$1,0)),
IF(INDEX!$H$8=2,(VLOOKUP($A122,'LA2'!$A$1:$AD$200,'LA2'!C$1,0)),
IF(INDEX!$H$8=3,(VLOOKUP($A122,'LA3'!$A$1:$AD$200,'LA3'!C$1,0)),
IF(INDEX!$H$8=4,(VLOOKUP($A122,'LA4'!$A$1:$AD$200,'LA4'!C$1,0)),
IF(INDEX!$H$8=5,(VLOOKUP($A122,'LA5'!$A$1:$AD$200,'LA5'!C$1,0)),
IF(INDEX!$H$8=6,(VLOOKUP($A122,'LA6'!$A$1:$AD$200,'LA6'!C$1,0)),0)))))),".")</f>
        <v>0.92</v>
      </c>
      <c r="F122" s="27">
        <f>IFERROR(
IF(INDEX!$H$8=1,(VLOOKUP($A122,'LA1'!$A$1:$AD$200,'LA1'!D$1,0)),
IF(INDEX!$H$8=2,(VLOOKUP($A122,'LA2'!$A$1:$AD$200,'LA2'!D$1,0)),
IF(INDEX!$H$8=3,(VLOOKUP($A122,'LA3'!$A$1:$AD$200,'LA3'!D$1,0)),
IF(INDEX!$H$8=4,(VLOOKUP($A122,'LA4'!$A$1:$AD$200,'LA4'!D$1,0)),
IF(INDEX!$H$8=5,(VLOOKUP($A122,'LA5'!$A$1:$AD$200,'LA5'!D$1,0)),
IF(INDEX!$H$8=6,(VLOOKUP($A122,'LA6'!$A$1:$AD$200,'LA6'!D$1,0)),0)))))),".")</f>
        <v>0.89</v>
      </c>
      <c r="G122" s="27">
        <f>IFERROR(
IF(INDEX!$H$8=1,(VLOOKUP($A122,'LA1'!$A$1:$AD$200,'LA1'!E$1,0)),
IF(INDEX!$H$8=2,(VLOOKUP($A122,'LA2'!$A$1:$AD$200,'LA2'!E$1,0)),
IF(INDEX!$H$8=3,(VLOOKUP($A122,'LA3'!$A$1:$AD$200,'LA3'!E$1,0)),
IF(INDEX!$H$8=4,(VLOOKUP($A122,'LA4'!$A$1:$AD$200,'LA4'!E$1,0)),
IF(INDEX!$H$8=5,(VLOOKUP($A122,'LA5'!$A$1:$AD$200,'LA5'!E$1,0)),
IF(INDEX!$H$8=6,(VLOOKUP($A122,'LA6'!$A$1:$AD$200,'LA6'!E$1,0)),0)))))),".")</f>
        <v>0.34</v>
      </c>
      <c r="H122" s="27" t="str">
        <f>IFERROR(
IF(INDEX!$H$8=1,(VLOOKUP($A122,'LA1'!$A$1:$AD$200,'LA1'!F$1,0)),
IF(INDEX!$H$8=2,(VLOOKUP($A122,'LA2'!$A$1:$AD$200,'LA2'!F$1,0)),
IF(INDEX!$H$8=3,(VLOOKUP($A122,'LA3'!$A$1:$AD$200,'LA3'!F$1,0)),
IF(INDEX!$H$8=4,(VLOOKUP($A122,'LA4'!$A$1:$AD$200,'LA4'!F$1,0)),
IF(INDEX!$H$8=5,(VLOOKUP($A122,'LA5'!$A$1:$AD$200,'LA5'!F$1,0)),
IF(INDEX!$H$8=6,(VLOOKUP($A122,'LA6'!$A$1:$AD$200,'LA6'!F$1,0)),0)))))),".")</f>
        <v>-</v>
      </c>
      <c r="I122" s="27">
        <f>IFERROR(
IF(INDEX!$H$8=1,(VLOOKUP($A122,'LA1'!$A$1:$AD$200,'LA1'!G$1,0)),
IF(INDEX!$H$8=2,(VLOOKUP($A122,'LA2'!$A$1:$AD$200,'LA2'!G$1,0)),
IF(INDEX!$H$8=3,(VLOOKUP($A122,'LA3'!$A$1:$AD$200,'LA3'!G$1,0)),
IF(INDEX!$H$8=4,(VLOOKUP($A122,'LA4'!$A$1:$AD$200,'LA4'!G$1,0)),
IF(INDEX!$H$8=5,(VLOOKUP($A122,'LA5'!$A$1:$AD$200,'LA5'!G$1,0)),
IF(INDEX!$H$8=6,(VLOOKUP($A122,'LA6'!$A$1:$AD$200,'LA6'!G$1,0)),0)))))),".")</f>
        <v>0.05</v>
      </c>
      <c r="J122" s="27">
        <f>IFERROR(
IF(INDEX!$H$8=1,(VLOOKUP($A122,'LA1'!$A$1:$AD$200,'LA1'!H$1,0)),
IF(INDEX!$H$8=2,(VLOOKUP($A122,'LA2'!$A$1:$AD$200,'LA2'!H$1,0)),
IF(INDEX!$H$8=3,(VLOOKUP($A122,'LA3'!$A$1:$AD$200,'LA3'!H$1,0)),
IF(INDEX!$H$8=4,(VLOOKUP($A122,'LA4'!$A$1:$AD$200,'LA4'!H$1,0)),
IF(INDEX!$H$8=5,(VLOOKUP($A122,'LA5'!$A$1:$AD$200,'LA5'!H$1,0)),
IF(INDEX!$H$8=6,(VLOOKUP($A122,'LA6'!$A$1:$AD$200,'LA6'!H$1,0)),0)))))),".")</f>
        <v>0.35</v>
      </c>
      <c r="K122" s="27">
        <f>IFERROR(
IF(INDEX!$H$8=1,(VLOOKUP($A122,'LA1'!$A$1:$AD$200,'LA1'!I$1,0)),
IF(INDEX!$H$8=2,(VLOOKUP($A122,'LA2'!$A$1:$AD$200,'LA2'!I$1,0)),
IF(INDEX!$H$8=3,(VLOOKUP($A122,'LA3'!$A$1:$AD$200,'LA3'!I$1,0)),
IF(INDEX!$H$8=4,(VLOOKUP($A122,'LA4'!$A$1:$AD$200,'LA4'!I$1,0)),
IF(INDEX!$H$8=5,(VLOOKUP($A122,'LA5'!$A$1:$AD$200,'LA5'!I$1,0)),
IF(INDEX!$H$8=6,(VLOOKUP($A122,'LA6'!$A$1:$AD$200,'LA6'!I$1,0)),0)))))),".")</f>
        <v>0.14000000000000001</v>
      </c>
      <c r="L122" s="27" t="str">
        <f>IFERROR(
IF(INDEX!$H$8=1,(VLOOKUP($A122,'LA1'!$A$1:$AD$200,'LA1'!J$1,0)),
IF(INDEX!$H$8=2,(VLOOKUP($A122,'LA2'!$A$1:$AD$200,'LA2'!J$1,0)),
IF(INDEX!$H$8=3,(VLOOKUP($A122,'LA3'!$A$1:$AD$200,'LA3'!J$1,0)),
IF(INDEX!$H$8=4,(VLOOKUP($A122,'LA4'!$A$1:$AD$200,'LA4'!J$1,0)),
IF(INDEX!$H$8=5,(VLOOKUP($A122,'LA5'!$A$1:$AD$200,'LA5'!J$1,0)),
IF(INDEX!$H$8=6,(VLOOKUP($A122,'LA6'!$A$1:$AD$200,'LA6'!J$1,0)),0)))))),".")</f>
        <v>x</v>
      </c>
      <c r="M122" s="27">
        <f>IFERROR(
IF(INDEX!$H$8=1,(VLOOKUP($A122,'LA1'!$A$1:$AD$200,'LA1'!K$1,0)),
IF(INDEX!$H$8=2,(VLOOKUP($A122,'LA2'!$A$1:$AD$200,'LA2'!K$1,0)),
IF(INDEX!$H$8=3,(VLOOKUP($A122,'LA3'!$A$1:$AD$200,'LA3'!K$1,0)),
IF(INDEX!$H$8=4,(VLOOKUP($A122,'LA4'!$A$1:$AD$200,'LA4'!K$1,0)),
IF(INDEX!$H$8=5,(VLOOKUP($A122,'LA5'!$A$1:$AD$200,'LA5'!K$1,0)),
IF(INDEX!$H$8=6,(VLOOKUP($A122,'LA6'!$A$1:$AD$200,'LA6'!K$1,0)),0)))))),".")</f>
        <v>0</v>
      </c>
      <c r="N122" s="27" t="str">
        <f>IFERROR(
IF(INDEX!$H$8=1,(VLOOKUP($A122,'LA1'!$A$1:$AD$200,'LA1'!L$1,0)),
IF(INDEX!$H$8=2,(VLOOKUP($A122,'LA2'!$A$1:$AD$200,'LA2'!L$1,0)),
IF(INDEX!$H$8=3,(VLOOKUP($A122,'LA3'!$A$1:$AD$200,'LA3'!L$1,0)),
IF(INDEX!$H$8=4,(VLOOKUP($A122,'LA4'!$A$1:$AD$200,'LA4'!L$1,0)),
IF(INDEX!$H$8=5,(VLOOKUP($A122,'LA5'!$A$1:$AD$200,'LA5'!L$1,0)),
IF(INDEX!$H$8=6,(VLOOKUP($A122,'LA6'!$A$1:$AD$200,'LA6'!L$1,0)),0)))))),".")</f>
        <v>x</v>
      </c>
      <c r="O122" s="27">
        <f>IFERROR(
IF(INDEX!$H$8=1,(VLOOKUP($A122,'LA1'!$A$1:$AD$200,'LA1'!M$1,0)),
IF(INDEX!$H$8=2,(VLOOKUP($A122,'LA2'!$A$1:$AD$200,'LA2'!M$1,0)),
IF(INDEX!$H$8=3,(VLOOKUP($A122,'LA3'!$A$1:$AD$200,'LA3'!M$1,0)),
IF(INDEX!$H$8=4,(VLOOKUP($A122,'LA4'!$A$1:$AD$200,'LA4'!M$1,0)),
IF(INDEX!$H$8=5,(VLOOKUP($A122,'LA5'!$A$1:$AD$200,'LA5'!M$1,0)),
IF(INDEX!$H$8=6,(VLOOKUP($A122,'LA6'!$A$1:$AD$200,'LA6'!M$1,0)),0)))))),".")</f>
        <v>0.08</v>
      </c>
      <c r="P122" s="27">
        <f>IFERROR(
IF(INDEX!$H$8=1,(VLOOKUP($A122,'LA1'!$A$1:$AD$200,'LA1'!N$1,0)),
IF(INDEX!$H$8=2,(VLOOKUP($A122,'LA2'!$A$1:$AD$200,'LA2'!N$1,0)),
IF(INDEX!$H$8=3,(VLOOKUP($A122,'LA3'!$A$1:$AD$200,'LA3'!N$1,0)),
IF(INDEX!$H$8=4,(VLOOKUP($A122,'LA4'!$A$1:$AD$200,'LA4'!N$1,0)),
IF(INDEX!$H$8=5,(VLOOKUP($A122,'LA5'!$A$1:$AD$200,'LA5'!N$1,0)),
IF(INDEX!$H$8=6,(VLOOKUP($A122,'LA6'!$A$1:$AD$200,'LA6'!N$1,0)),0)))))),".")</f>
        <v>0</v>
      </c>
      <c r="Q122" s="27" t="str">
        <f>IFERROR(
IF(INDEX!$H$8=1,(VLOOKUP($A122,'LA1'!$A$1:$AD$200,'LA1'!O$1,0)),
IF(INDEX!$H$8=2,(VLOOKUP($A122,'LA2'!$A$1:$AD$200,'LA2'!O$1,0)),
IF(INDEX!$H$8=3,(VLOOKUP($A122,'LA3'!$A$1:$AD$200,'LA3'!O$1,0)),
IF(INDEX!$H$8=4,(VLOOKUP($A122,'LA4'!$A$1:$AD$200,'LA4'!O$1,0)),
IF(INDEX!$H$8=5,(VLOOKUP($A122,'LA5'!$A$1:$AD$200,'LA5'!O$1,0)),
IF(INDEX!$H$8=6,(VLOOKUP($A122,'LA6'!$A$1:$AD$200,'LA6'!O$1,0)),0)))))),".")</f>
        <v>-</v>
      </c>
      <c r="R122" s="27">
        <f>IFERROR(
IF(INDEX!$H$8=1,(VLOOKUP($A122,'LA1'!$A$1:$AD$200,'LA1'!P$1,0)),
IF(INDEX!$H$8=2,(VLOOKUP($A122,'LA2'!$A$1:$AD$200,'LA2'!P$1,0)),
IF(INDEX!$H$8=3,(VLOOKUP($A122,'LA3'!$A$1:$AD$200,'LA3'!P$1,0)),
IF(INDEX!$H$8=4,(VLOOKUP($A122,'LA4'!$A$1:$AD$200,'LA4'!P$1,0)),
IF(INDEX!$H$8=5,(VLOOKUP($A122,'LA5'!$A$1:$AD$200,'LA5'!P$1,0)),
IF(INDEX!$H$8=6,(VLOOKUP($A122,'LA6'!$A$1:$AD$200,'LA6'!P$1,0)),0)))))),".")</f>
        <v>0.01</v>
      </c>
      <c r="S122" s="27">
        <f>IFERROR(
IF(INDEX!$H$8=1,(VLOOKUP($A122,'LA1'!$A$1:$AD$200,'LA1'!Q$1,0)),
IF(INDEX!$H$8=2,(VLOOKUP($A122,'LA2'!$A$1:$AD$200,'LA2'!Q$1,0)),
IF(INDEX!$H$8=3,(VLOOKUP($A122,'LA3'!$A$1:$AD$200,'LA3'!Q$1,0)),
IF(INDEX!$H$8=4,(VLOOKUP($A122,'LA4'!$A$1:$AD$200,'LA4'!Q$1,0)),
IF(INDEX!$H$8=5,(VLOOKUP($A122,'LA5'!$A$1:$AD$200,'LA5'!Q$1,0)),
IF(INDEX!$H$8=6,(VLOOKUP($A122,'LA6'!$A$1:$AD$200,'LA6'!Q$1,0)),0)))))),".")</f>
        <v>0.01</v>
      </c>
      <c r="T122" s="27" t="str">
        <f>IFERROR(
IF(INDEX!$H$8=1,(VLOOKUP($A122,'LA1'!$A$1:$AD$200,'LA1'!R$1,0)),
IF(INDEX!$H$8=2,(VLOOKUP($A122,'LA2'!$A$1:$AD$200,'LA2'!R$1,0)),
IF(INDEX!$H$8=3,(VLOOKUP($A122,'LA3'!$A$1:$AD$200,'LA3'!R$1,0)),
IF(INDEX!$H$8=4,(VLOOKUP($A122,'LA4'!$A$1:$AD$200,'LA4'!R$1,0)),
IF(INDEX!$H$8=5,(VLOOKUP($A122,'LA5'!$A$1:$AD$200,'LA5'!R$1,0)),
IF(INDEX!$H$8=6,(VLOOKUP($A122,'LA6'!$A$1:$AD$200,'LA6'!R$1,0)),0)))))),".")</f>
        <v>-</v>
      </c>
      <c r="U122" s="27" t="str">
        <f>IFERROR(
IF(INDEX!$H$8=1,(VLOOKUP($A122,'LA1'!$A$1:$AD$200,'LA1'!S$1,0)),
IF(INDEX!$H$8=2,(VLOOKUP($A122,'LA2'!$A$1:$AD$200,'LA2'!S$1,0)),
IF(INDEX!$H$8=3,(VLOOKUP($A122,'LA3'!$A$1:$AD$200,'LA3'!S$1,0)),
IF(INDEX!$H$8=4,(VLOOKUP($A122,'LA4'!$A$1:$AD$200,'LA4'!S$1,0)),
IF(INDEX!$H$8=5,(VLOOKUP($A122,'LA5'!$A$1:$AD$200,'LA5'!S$1,0)),
IF(INDEX!$H$8=6,(VLOOKUP($A122,'LA6'!$A$1:$AD$200,'LA6'!S$1,0)),0)))))),".")</f>
        <v>-</v>
      </c>
      <c r="V122" s="27">
        <f>IFERROR(
IF(INDEX!$H$8=1,(VLOOKUP($A122,'LA1'!$A$1:$AD$200,'LA1'!T$1,0)),
IF(INDEX!$H$8=2,(VLOOKUP($A122,'LA2'!$A$1:$AD$200,'LA2'!T$1,0)),
IF(INDEX!$H$8=3,(VLOOKUP($A122,'LA3'!$A$1:$AD$200,'LA3'!T$1,0)),
IF(INDEX!$H$8=4,(VLOOKUP($A122,'LA4'!$A$1:$AD$200,'LA4'!T$1,0)),
IF(INDEX!$H$8=5,(VLOOKUP($A122,'LA5'!$A$1:$AD$200,'LA5'!T$1,0)),
IF(INDEX!$H$8=6,(VLOOKUP($A122,'LA6'!$A$1:$AD$200,'LA6'!T$1,0)),0)))))),".")</f>
        <v>0.01</v>
      </c>
      <c r="W122" s="27">
        <f>IFERROR(
IF(INDEX!$H$8=1,(VLOOKUP($A122,'LA1'!$A$1:$AD$200,'LA1'!U$1,0)),
IF(INDEX!$H$8=2,(VLOOKUP($A122,'LA2'!$A$1:$AD$200,'LA2'!U$1,0)),
IF(INDEX!$H$8=3,(VLOOKUP($A122,'LA3'!$A$1:$AD$200,'LA3'!U$1,0)),
IF(INDEX!$H$8=4,(VLOOKUP($A122,'LA4'!$A$1:$AD$200,'LA4'!U$1,0)),
IF(INDEX!$H$8=5,(VLOOKUP($A122,'LA5'!$A$1:$AD$200,'LA5'!U$1,0)),
IF(INDEX!$H$8=6,(VLOOKUP($A122,'LA6'!$A$1:$AD$200,'LA6'!U$1,0)),0)))))),".")</f>
        <v>0.06</v>
      </c>
      <c r="X122" s="27">
        <f>IFERROR(
IF(INDEX!$H$8=1,(VLOOKUP($A122,'LA1'!$A$1:$AD$200,'LA1'!V$1,0)),
IF(INDEX!$H$8=2,(VLOOKUP($A122,'LA2'!$A$1:$AD$200,'LA2'!V$1,0)),
IF(INDEX!$H$8=3,(VLOOKUP($A122,'LA3'!$A$1:$AD$200,'LA3'!V$1,0)),
IF(INDEX!$H$8=4,(VLOOKUP($A122,'LA4'!$A$1:$AD$200,'LA4'!V$1,0)),
IF(INDEX!$H$8=5,(VLOOKUP($A122,'LA5'!$A$1:$AD$200,'LA5'!V$1,0)),
IF(INDEX!$H$8=6,(VLOOKUP($A122,'LA6'!$A$1:$AD$200,'LA6'!V$1,0)),0)))))),".")</f>
        <v>0.02</v>
      </c>
      <c r="Y122" s="27">
        <f>IFERROR(
IF(INDEX!$H$8=1,(VLOOKUP($A122,'LA1'!$A$1:$AD$200,'LA1'!W$1,0)),
IF(INDEX!$H$8=2,(VLOOKUP($A122,'LA2'!$A$1:$AD$200,'LA2'!W$1,0)),
IF(INDEX!$H$8=3,(VLOOKUP($A122,'LA3'!$A$1:$AD$200,'LA3'!W$1,0)),
IF(INDEX!$H$8=4,(VLOOKUP($A122,'LA4'!$A$1:$AD$200,'LA4'!W$1,0)),
IF(INDEX!$H$8=5,(VLOOKUP($A122,'LA5'!$A$1:$AD$200,'LA5'!W$1,0)),
IF(INDEX!$H$8=6,(VLOOKUP($A122,'LA6'!$A$1:$AD$200,'LA6'!W$1,0)),0)))))),".")</f>
        <v>0.01</v>
      </c>
    </row>
    <row r="123" spans="1:25" s="7" customFormat="1" ht="11.25" x14ac:dyDescent="0.2">
      <c r="A123" s="13">
        <v>857</v>
      </c>
      <c r="B123" s="13" t="s">
        <v>234</v>
      </c>
      <c r="C123" s="96" t="s">
        <v>116</v>
      </c>
      <c r="D123" s="26">
        <f>IFERROR(
IF(INDEX!$H$8=1,(VLOOKUP($A123,'LA1'!$A$1:$AD$200,'LA1'!B$1,0)),
IF(INDEX!$H$8=2,(VLOOKUP($A123,'LA2'!$A$1:$AD$200,'LA2'!B$1,0)),
IF(INDEX!$H$8=3,(VLOOKUP($A123,'LA3'!$A$1:$AD$200,'LA3'!B$1,0)),
IF(INDEX!$H$8=4,(VLOOKUP($A123,'LA4'!$A$1:$AD$200,'LA4'!B$1,0)),
IF(INDEX!$H$8=5,(VLOOKUP($A123,'LA5'!$A$1:$AD$200,'LA5'!B$1,0)),
IF(INDEX!$H$8=6,(VLOOKUP($A123,'LA6'!$A$1:$AD$200,'LA6'!B$1,0)),0)))))),".")</f>
        <v>470</v>
      </c>
      <c r="E123" s="27">
        <f>IFERROR(
IF(INDEX!$H$8=1,(VLOOKUP($A123,'LA1'!$A$1:$AD$200,'LA1'!C$1,0)),
IF(INDEX!$H$8=2,(VLOOKUP($A123,'LA2'!$A$1:$AD$200,'LA2'!C$1,0)),
IF(INDEX!$H$8=3,(VLOOKUP($A123,'LA3'!$A$1:$AD$200,'LA3'!C$1,0)),
IF(INDEX!$H$8=4,(VLOOKUP($A123,'LA4'!$A$1:$AD$200,'LA4'!C$1,0)),
IF(INDEX!$H$8=5,(VLOOKUP($A123,'LA5'!$A$1:$AD$200,'LA5'!C$1,0)),
IF(INDEX!$H$8=6,(VLOOKUP($A123,'LA6'!$A$1:$AD$200,'LA6'!C$1,0)),0)))))),".")</f>
        <v>0.95</v>
      </c>
      <c r="F123" s="27">
        <f>IFERROR(
IF(INDEX!$H$8=1,(VLOOKUP($A123,'LA1'!$A$1:$AD$200,'LA1'!D$1,0)),
IF(INDEX!$H$8=2,(VLOOKUP($A123,'LA2'!$A$1:$AD$200,'LA2'!D$1,0)),
IF(INDEX!$H$8=3,(VLOOKUP($A123,'LA3'!$A$1:$AD$200,'LA3'!D$1,0)),
IF(INDEX!$H$8=4,(VLOOKUP($A123,'LA4'!$A$1:$AD$200,'LA4'!D$1,0)),
IF(INDEX!$H$8=5,(VLOOKUP($A123,'LA5'!$A$1:$AD$200,'LA5'!D$1,0)),
IF(INDEX!$H$8=6,(VLOOKUP($A123,'LA6'!$A$1:$AD$200,'LA6'!D$1,0)),0)))))),".")</f>
        <v>0.93</v>
      </c>
      <c r="G123" s="27">
        <f>IFERROR(
IF(INDEX!$H$8=1,(VLOOKUP($A123,'LA1'!$A$1:$AD$200,'LA1'!E$1,0)),
IF(INDEX!$H$8=2,(VLOOKUP($A123,'LA2'!$A$1:$AD$200,'LA2'!E$1,0)),
IF(INDEX!$H$8=3,(VLOOKUP($A123,'LA3'!$A$1:$AD$200,'LA3'!E$1,0)),
IF(INDEX!$H$8=4,(VLOOKUP($A123,'LA4'!$A$1:$AD$200,'LA4'!E$1,0)),
IF(INDEX!$H$8=5,(VLOOKUP($A123,'LA5'!$A$1:$AD$200,'LA5'!E$1,0)),
IF(INDEX!$H$8=6,(VLOOKUP($A123,'LA6'!$A$1:$AD$200,'LA6'!E$1,0)),0)))))),".")</f>
        <v>0.39</v>
      </c>
      <c r="H123" s="27">
        <f>IFERROR(
IF(INDEX!$H$8=1,(VLOOKUP($A123,'LA1'!$A$1:$AD$200,'LA1'!F$1,0)),
IF(INDEX!$H$8=2,(VLOOKUP($A123,'LA2'!$A$1:$AD$200,'LA2'!F$1,0)),
IF(INDEX!$H$8=3,(VLOOKUP($A123,'LA3'!$A$1:$AD$200,'LA3'!F$1,0)),
IF(INDEX!$H$8=4,(VLOOKUP($A123,'LA4'!$A$1:$AD$200,'LA4'!F$1,0)),
IF(INDEX!$H$8=5,(VLOOKUP($A123,'LA5'!$A$1:$AD$200,'LA5'!F$1,0)),
IF(INDEX!$H$8=6,(VLOOKUP($A123,'LA6'!$A$1:$AD$200,'LA6'!F$1,0)),0)))))),".")</f>
        <v>0.05</v>
      </c>
      <c r="I123" s="27">
        <f>IFERROR(
IF(INDEX!$H$8=1,(VLOOKUP($A123,'LA1'!$A$1:$AD$200,'LA1'!G$1,0)),
IF(INDEX!$H$8=2,(VLOOKUP($A123,'LA2'!$A$1:$AD$200,'LA2'!G$1,0)),
IF(INDEX!$H$8=3,(VLOOKUP($A123,'LA3'!$A$1:$AD$200,'LA3'!G$1,0)),
IF(INDEX!$H$8=4,(VLOOKUP($A123,'LA4'!$A$1:$AD$200,'LA4'!G$1,0)),
IF(INDEX!$H$8=5,(VLOOKUP($A123,'LA5'!$A$1:$AD$200,'LA5'!G$1,0)),
IF(INDEX!$H$8=6,(VLOOKUP($A123,'LA6'!$A$1:$AD$200,'LA6'!G$1,0)),0)))))),".")</f>
        <v>0.02</v>
      </c>
      <c r="J123" s="27">
        <f>IFERROR(
IF(INDEX!$H$8=1,(VLOOKUP($A123,'LA1'!$A$1:$AD$200,'LA1'!H$1,0)),
IF(INDEX!$H$8=2,(VLOOKUP($A123,'LA2'!$A$1:$AD$200,'LA2'!H$1,0)),
IF(INDEX!$H$8=3,(VLOOKUP($A123,'LA3'!$A$1:$AD$200,'LA3'!H$1,0)),
IF(INDEX!$H$8=4,(VLOOKUP($A123,'LA4'!$A$1:$AD$200,'LA4'!H$1,0)),
IF(INDEX!$H$8=5,(VLOOKUP($A123,'LA5'!$A$1:$AD$200,'LA5'!H$1,0)),
IF(INDEX!$H$8=6,(VLOOKUP($A123,'LA6'!$A$1:$AD$200,'LA6'!H$1,0)),0)))))),".")</f>
        <v>0.37</v>
      </c>
      <c r="K123" s="27">
        <f>IFERROR(
IF(INDEX!$H$8=1,(VLOOKUP($A123,'LA1'!$A$1:$AD$200,'LA1'!I$1,0)),
IF(INDEX!$H$8=2,(VLOOKUP($A123,'LA2'!$A$1:$AD$200,'LA2'!I$1,0)),
IF(INDEX!$H$8=3,(VLOOKUP($A123,'LA3'!$A$1:$AD$200,'LA3'!I$1,0)),
IF(INDEX!$H$8=4,(VLOOKUP($A123,'LA4'!$A$1:$AD$200,'LA4'!I$1,0)),
IF(INDEX!$H$8=5,(VLOOKUP($A123,'LA5'!$A$1:$AD$200,'LA5'!I$1,0)),
IF(INDEX!$H$8=6,(VLOOKUP($A123,'LA6'!$A$1:$AD$200,'LA6'!I$1,0)),0)))))),".")</f>
        <v>0.09</v>
      </c>
      <c r="L123" s="27">
        <f>IFERROR(
IF(INDEX!$H$8=1,(VLOOKUP($A123,'LA1'!$A$1:$AD$200,'LA1'!J$1,0)),
IF(INDEX!$H$8=2,(VLOOKUP($A123,'LA2'!$A$1:$AD$200,'LA2'!J$1,0)),
IF(INDEX!$H$8=3,(VLOOKUP($A123,'LA3'!$A$1:$AD$200,'LA3'!J$1,0)),
IF(INDEX!$H$8=4,(VLOOKUP($A123,'LA4'!$A$1:$AD$200,'LA4'!J$1,0)),
IF(INDEX!$H$8=5,(VLOOKUP($A123,'LA5'!$A$1:$AD$200,'LA5'!J$1,0)),
IF(INDEX!$H$8=6,(VLOOKUP($A123,'LA6'!$A$1:$AD$200,'LA6'!J$1,0)),0)))))),".")</f>
        <v>0</v>
      </c>
      <c r="M123" s="27">
        <f>IFERROR(
IF(INDEX!$H$8=1,(VLOOKUP($A123,'LA1'!$A$1:$AD$200,'LA1'!K$1,0)),
IF(INDEX!$H$8=2,(VLOOKUP($A123,'LA2'!$A$1:$AD$200,'LA2'!K$1,0)),
IF(INDEX!$H$8=3,(VLOOKUP($A123,'LA3'!$A$1:$AD$200,'LA3'!K$1,0)),
IF(INDEX!$H$8=4,(VLOOKUP($A123,'LA4'!$A$1:$AD$200,'LA4'!K$1,0)),
IF(INDEX!$H$8=5,(VLOOKUP($A123,'LA5'!$A$1:$AD$200,'LA5'!K$1,0)),
IF(INDEX!$H$8=6,(VLOOKUP($A123,'LA6'!$A$1:$AD$200,'LA6'!K$1,0)),0)))))),".")</f>
        <v>0</v>
      </c>
      <c r="N123" s="27">
        <f>IFERROR(
IF(INDEX!$H$8=1,(VLOOKUP($A123,'LA1'!$A$1:$AD$200,'LA1'!L$1,0)),
IF(INDEX!$H$8=2,(VLOOKUP($A123,'LA2'!$A$1:$AD$200,'LA2'!L$1,0)),
IF(INDEX!$H$8=3,(VLOOKUP($A123,'LA3'!$A$1:$AD$200,'LA3'!L$1,0)),
IF(INDEX!$H$8=4,(VLOOKUP($A123,'LA4'!$A$1:$AD$200,'LA4'!L$1,0)),
IF(INDEX!$H$8=5,(VLOOKUP($A123,'LA5'!$A$1:$AD$200,'LA5'!L$1,0)),
IF(INDEX!$H$8=6,(VLOOKUP($A123,'LA6'!$A$1:$AD$200,'LA6'!L$1,0)),0)))))),".")</f>
        <v>0</v>
      </c>
      <c r="O123" s="27">
        <f>IFERROR(
IF(INDEX!$H$8=1,(VLOOKUP($A123,'LA1'!$A$1:$AD$200,'LA1'!M$1,0)),
IF(INDEX!$H$8=2,(VLOOKUP($A123,'LA2'!$A$1:$AD$200,'LA2'!M$1,0)),
IF(INDEX!$H$8=3,(VLOOKUP($A123,'LA3'!$A$1:$AD$200,'LA3'!M$1,0)),
IF(INDEX!$H$8=4,(VLOOKUP($A123,'LA4'!$A$1:$AD$200,'LA4'!M$1,0)),
IF(INDEX!$H$8=5,(VLOOKUP($A123,'LA5'!$A$1:$AD$200,'LA5'!M$1,0)),
IF(INDEX!$H$8=6,(VLOOKUP($A123,'LA6'!$A$1:$AD$200,'LA6'!M$1,0)),0)))))),".")</f>
        <v>0.05</v>
      </c>
      <c r="P123" s="27">
        <f>IFERROR(
IF(INDEX!$H$8=1,(VLOOKUP($A123,'LA1'!$A$1:$AD$200,'LA1'!N$1,0)),
IF(INDEX!$H$8=2,(VLOOKUP($A123,'LA2'!$A$1:$AD$200,'LA2'!N$1,0)),
IF(INDEX!$H$8=3,(VLOOKUP($A123,'LA3'!$A$1:$AD$200,'LA3'!N$1,0)),
IF(INDEX!$H$8=4,(VLOOKUP($A123,'LA4'!$A$1:$AD$200,'LA4'!N$1,0)),
IF(INDEX!$H$8=5,(VLOOKUP($A123,'LA5'!$A$1:$AD$200,'LA5'!N$1,0)),
IF(INDEX!$H$8=6,(VLOOKUP($A123,'LA6'!$A$1:$AD$200,'LA6'!N$1,0)),0)))))),".")</f>
        <v>0</v>
      </c>
      <c r="Q123" s="27">
        <f>IFERROR(
IF(INDEX!$H$8=1,(VLOOKUP($A123,'LA1'!$A$1:$AD$200,'LA1'!O$1,0)),
IF(INDEX!$H$8=2,(VLOOKUP($A123,'LA2'!$A$1:$AD$200,'LA2'!O$1,0)),
IF(INDEX!$H$8=3,(VLOOKUP($A123,'LA3'!$A$1:$AD$200,'LA3'!O$1,0)),
IF(INDEX!$H$8=4,(VLOOKUP($A123,'LA4'!$A$1:$AD$200,'LA4'!O$1,0)),
IF(INDEX!$H$8=5,(VLOOKUP($A123,'LA5'!$A$1:$AD$200,'LA5'!O$1,0)),
IF(INDEX!$H$8=6,(VLOOKUP($A123,'LA6'!$A$1:$AD$200,'LA6'!O$1,0)),0)))))),".")</f>
        <v>0</v>
      </c>
      <c r="R123" s="27">
        <f>IFERROR(
IF(INDEX!$H$8=1,(VLOOKUP($A123,'LA1'!$A$1:$AD$200,'LA1'!P$1,0)),
IF(INDEX!$H$8=2,(VLOOKUP($A123,'LA2'!$A$1:$AD$200,'LA2'!P$1,0)),
IF(INDEX!$H$8=3,(VLOOKUP($A123,'LA3'!$A$1:$AD$200,'LA3'!P$1,0)),
IF(INDEX!$H$8=4,(VLOOKUP($A123,'LA4'!$A$1:$AD$200,'LA4'!P$1,0)),
IF(INDEX!$H$8=5,(VLOOKUP($A123,'LA5'!$A$1:$AD$200,'LA5'!P$1,0)),
IF(INDEX!$H$8=6,(VLOOKUP($A123,'LA6'!$A$1:$AD$200,'LA6'!P$1,0)),0)))))),".")</f>
        <v>0.01</v>
      </c>
      <c r="S123" s="27">
        <f>IFERROR(
IF(INDEX!$H$8=1,(VLOOKUP($A123,'LA1'!$A$1:$AD$200,'LA1'!Q$1,0)),
IF(INDEX!$H$8=2,(VLOOKUP($A123,'LA2'!$A$1:$AD$200,'LA2'!Q$1,0)),
IF(INDEX!$H$8=3,(VLOOKUP($A123,'LA3'!$A$1:$AD$200,'LA3'!Q$1,0)),
IF(INDEX!$H$8=4,(VLOOKUP($A123,'LA4'!$A$1:$AD$200,'LA4'!Q$1,0)),
IF(INDEX!$H$8=5,(VLOOKUP($A123,'LA5'!$A$1:$AD$200,'LA5'!Q$1,0)),
IF(INDEX!$H$8=6,(VLOOKUP($A123,'LA6'!$A$1:$AD$200,'LA6'!Q$1,0)),0)))))),".")</f>
        <v>0.01</v>
      </c>
      <c r="T123" s="27">
        <f>IFERROR(
IF(INDEX!$H$8=1,(VLOOKUP($A123,'LA1'!$A$1:$AD$200,'LA1'!R$1,0)),
IF(INDEX!$H$8=2,(VLOOKUP($A123,'LA2'!$A$1:$AD$200,'LA2'!R$1,0)),
IF(INDEX!$H$8=3,(VLOOKUP($A123,'LA3'!$A$1:$AD$200,'LA3'!R$1,0)),
IF(INDEX!$H$8=4,(VLOOKUP($A123,'LA4'!$A$1:$AD$200,'LA4'!R$1,0)),
IF(INDEX!$H$8=5,(VLOOKUP($A123,'LA5'!$A$1:$AD$200,'LA5'!R$1,0)),
IF(INDEX!$H$8=6,(VLOOKUP($A123,'LA6'!$A$1:$AD$200,'LA6'!R$1,0)),0)))))),".")</f>
        <v>0</v>
      </c>
      <c r="U123" s="27">
        <f>IFERROR(
IF(INDEX!$H$8=1,(VLOOKUP($A123,'LA1'!$A$1:$AD$200,'LA1'!S$1,0)),
IF(INDEX!$H$8=2,(VLOOKUP($A123,'LA2'!$A$1:$AD$200,'LA2'!S$1,0)),
IF(INDEX!$H$8=3,(VLOOKUP($A123,'LA3'!$A$1:$AD$200,'LA3'!S$1,0)),
IF(INDEX!$H$8=4,(VLOOKUP($A123,'LA4'!$A$1:$AD$200,'LA4'!S$1,0)),
IF(INDEX!$H$8=5,(VLOOKUP($A123,'LA5'!$A$1:$AD$200,'LA5'!S$1,0)),
IF(INDEX!$H$8=6,(VLOOKUP($A123,'LA6'!$A$1:$AD$200,'LA6'!S$1,0)),0)))))),".")</f>
        <v>0</v>
      </c>
      <c r="V123" s="27">
        <f>IFERROR(
IF(INDEX!$H$8=1,(VLOOKUP($A123,'LA1'!$A$1:$AD$200,'LA1'!T$1,0)),
IF(INDEX!$H$8=2,(VLOOKUP($A123,'LA2'!$A$1:$AD$200,'LA2'!T$1,0)),
IF(INDEX!$H$8=3,(VLOOKUP($A123,'LA3'!$A$1:$AD$200,'LA3'!T$1,0)),
IF(INDEX!$H$8=4,(VLOOKUP($A123,'LA4'!$A$1:$AD$200,'LA4'!T$1,0)),
IF(INDEX!$H$8=5,(VLOOKUP($A123,'LA5'!$A$1:$AD$200,'LA5'!T$1,0)),
IF(INDEX!$H$8=6,(VLOOKUP($A123,'LA6'!$A$1:$AD$200,'LA6'!T$1,0)),0)))))),".")</f>
        <v>0.01</v>
      </c>
      <c r="W123" s="27">
        <f>IFERROR(
IF(INDEX!$H$8=1,(VLOOKUP($A123,'LA1'!$A$1:$AD$200,'LA1'!U$1,0)),
IF(INDEX!$H$8=2,(VLOOKUP($A123,'LA2'!$A$1:$AD$200,'LA2'!U$1,0)),
IF(INDEX!$H$8=3,(VLOOKUP($A123,'LA3'!$A$1:$AD$200,'LA3'!U$1,0)),
IF(INDEX!$H$8=4,(VLOOKUP($A123,'LA4'!$A$1:$AD$200,'LA4'!U$1,0)),
IF(INDEX!$H$8=5,(VLOOKUP($A123,'LA5'!$A$1:$AD$200,'LA5'!U$1,0)),
IF(INDEX!$H$8=6,(VLOOKUP($A123,'LA6'!$A$1:$AD$200,'LA6'!U$1,0)),0)))))),".")</f>
        <v>0.03</v>
      </c>
      <c r="X123" s="27">
        <f>IFERROR(
IF(INDEX!$H$8=1,(VLOOKUP($A123,'LA1'!$A$1:$AD$200,'LA1'!V$1,0)),
IF(INDEX!$H$8=2,(VLOOKUP($A123,'LA2'!$A$1:$AD$200,'LA2'!V$1,0)),
IF(INDEX!$H$8=3,(VLOOKUP($A123,'LA3'!$A$1:$AD$200,'LA3'!V$1,0)),
IF(INDEX!$H$8=4,(VLOOKUP($A123,'LA4'!$A$1:$AD$200,'LA4'!V$1,0)),
IF(INDEX!$H$8=5,(VLOOKUP($A123,'LA5'!$A$1:$AD$200,'LA5'!V$1,0)),
IF(INDEX!$H$8=6,(VLOOKUP($A123,'LA6'!$A$1:$AD$200,'LA6'!V$1,0)),0)))))),".")</f>
        <v>0</v>
      </c>
      <c r="Y123" s="27">
        <f>IFERROR(
IF(INDEX!$H$8=1,(VLOOKUP($A123,'LA1'!$A$1:$AD$200,'LA1'!W$1,0)),
IF(INDEX!$H$8=2,(VLOOKUP($A123,'LA2'!$A$1:$AD$200,'LA2'!W$1,0)),
IF(INDEX!$H$8=3,(VLOOKUP($A123,'LA3'!$A$1:$AD$200,'LA3'!W$1,0)),
IF(INDEX!$H$8=4,(VLOOKUP($A123,'LA4'!$A$1:$AD$200,'LA4'!W$1,0)),
IF(INDEX!$H$8=5,(VLOOKUP($A123,'LA5'!$A$1:$AD$200,'LA5'!W$1,0)),
IF(INDEX!$H$8=6,(VLOOKUP($A123,'LA6'!$A$1:$AD$200,'LA6'!W$1,0)),0)))))),".")</f>
        <v>0.02</v>
      </c>
    </row>
    <row r="124" spans="1:25" s="7" customFormat="1" ht="11.25" x14ac:dyDescent="0.2">
      <c r="A124" s="13">
        <v>355</v>
      </c>
      <c r="B124" s="13" t="s">
        <v>235</v>
      </c>
      <c r="C124" s="96" t="s">
        <v>112</v>
      </c>
      <c r="D124" s="26">
        <f>IFERROR(
IF(INDEX!$H$8=1,(VLOOKUP($A124,'LA1'!$A$1:$AD$200,'LA1'!B$1,0)),
IF(INDEX!$H$8=2,(VLOOKUP($A124,'LA2'!$A$1:$AD$200,'LA2'!B$1,0)),
IF(INDEX!$H$8=3,(VLOOKUP($A124,'LA3'!$A$1:$AD$200,'LA3'!B$1,0)),
IF(INDEX!$H$8=4,(VLOOKUP($A124,'LA4'!$A$1:$AD$200,'LA4'!B$1,0)),
IF(INDEX!$H$8=5,(VLOOKUP($A124,'LA5'!$A$1:$AD$200,'LA5'!B$1,0)),
IF(INDEX!$H$8=6,(VLOOKUP($A124,'LA6'!$A$1:$AD$200,'LA6'!B$1,0)),0)))))),".")</f>
        <v>2170</v>
      </c>
      <c r="E124" s="27">
        <f>IFERROR(
IF(INDEX!$H$8=1,(VLOOKUP($A124,'LA1'!$A$1:$AD$200,'LA1'!C$1,0)),
IF(INDEX!$H$8=2,(VLOOKUP($A124,'LA2'!$A$1:$AD$200,'LA2'!C$1,0)),
IF(INDEX!$H$8=3,(VLOOKUP($A124,'LA3'!$A$1:$AD$200,'LA3'!C$1,0)),
IF(INDEX!$H$8=4,(VLOOKUP($A124,'LA4'!$A$1:$AD$200,'LA4'!C$1,0)),
IF(INDEX!$H$8=5,(VLOOKUP($A124,'LA5'!$A$1:$AD$200,'LA5'!C$1,0)),
IF(INDEX!$H$8=6,(VLOOKUP($A124,'LA6'!$A$1:$AD$200,'LA6'!C$1,0)),0)))))),".")</f>
        <v>0.9</v>
      </c>
      <c r="F124" s="27">
        <f>IFERROR(
IF(INDEX!$H$8=1,(VLOOKUP($A124,'LA1'!$A$1:$AD$200,'LA1'!D$1,0)),
IF(INDEX!$H$8=2,(VLOOKUP($A124,'LA2'!$A$1:$AD$200,'LA2'!D$1,0)),
IF(INDEX!$H$8=3,(VLOOKUP($A124,'LA3'!$A$1:$AD$200,'LA3'!D$1,0)),
IF(INDEX!$H$8=4,(VLOOKUP($A124,'LA4'!$A$1:$AD$200,'LA4'!D$1,0)),
IF(INDEX!$H$8=5,(VLOOKUP($A124,'LA5'!$A$1:$AD$200,'LA5'!D$1,0)),
IF(INDEX!$H$8=6,(VLOOKUP($A124,'LA6'!$A$1:$AD$200,'LA6'!D$1,0)),0)))))),".")</f>
        <v>0.87</v>
      </c>
      <c r="G124" s="27">
        <f>IFERROR(
IF(INDEX!$H$8=1,(VLOOKUP($A124,'LA1'!$A$1:$AD$200,'LA1'!E$1,0)),
IF(INDEX!$H$8=2,(VLOOKUP($A124,'LA2'!$A$1:$AD$200,'LA2'!E$1,0)),
IF(INDEX!$H$8=3,(VLOOKUP($A124,'LA3'!$A$1:$AD$200,'LA3'!E$1,0)),
IF(INDEX!$H$8=4,(VLOOKUP($A124,'LA4'!$A$1:$AD$200,'LA4'!E$1,0)),
IF(INDEX!$H$8=5,(VLOOKUP($A124,'LA5'!$A$1:$AD$200,'LA5'!E$1,0)),
IF(INDEX!$H$8=6,(VLOOKUP($A124,'LA6'!$A$1:$AD$200,'LA6'!E$1,0)),0)))))),".")</f>
        <v>0.65</v>
      </c>
      <c r="H124" s="27" t="str">
        <f>IFERROR(
IF(INDEX!$H$8=1,(VLOOKUP($A124,'LA1'!$A$1:$AD$200,'LA1'!F$1,0)),
IF(INDEX!$H$8=2,(VLOOKUP($A124,'LA2'!$A$1:$AD$200,'LA2'!F$1,0)),
IF(INDEX!$H$8=3,(VLOOKUP($A124,'LA3'!$A$1:$AD$200,'LA3'!F$1,0)),
IF(INDEX!$H$8=4,(VLOOKUP($A124,'LA4'!$A$1:$AD$200,'LA4'!F$1,0)),
IF(INDEX!$H$8=5,(VLOOKUP($A124,'LA5'!$A$1:$AD$200,'LA5'!F$1,0)),
IF(INDEX!$H$8=6,(VLOOKUP($A124,'LA6'!$A$1:$AD$200,'LA6'!F$1,0)),0)))))),".")</f>
        <v>-</v>
      </c>
      <c r="I124" s="27">
        <f>IFERROR(
IF(INDEX!$H$8=1,(VLOOKUP($A124,'LA1'!$A$1:$AD$200,'LA1'!G$1,0)),
IF(INDEX!$H$8=2,(VLOOKUP($A124,'LA2'!$A$1:$AD$200,'LA2'!G$1,0)),
IF(INDEX!$H$8=3,(VLOOKUP($A124,'LA3'!$A$1:$AD$200,'LA3'!G$1,0)),
IF(INDEX!$H$8=4,(VLOOKUP($A124,'LA4'!$A$1:$AD$200,'LA4'!G$1,0)),
IF(INDEX!$H$8=5,(VLOOKUP($A124,'LA5'!$A$1:$AD$200,'LA5'!G$1,0)),
IF(INDEX!$H$8=6,(VLOOKUP($A124,'LA6'!$A$1:$AD$200,'LA6'!G$1,0)),0)))))),".")</f>
        <v>0.06</v>
      </c>
      <c r="J124" s="27">
        <f>IFERROR(
IF(INDEX!$H$8=1,(VLOOKUP($A124,'LA1'!$A$1:$AD$200,'LA1'!H$1,0)),
IF(INDEX!$H$8=2,(VLOOKUP($A124,'LA2'!$A$1:$AD$200,'LA2'!H$1,0)),
IF(INDEX!$H$8=3,(VLOOKUP($A124,'LA3'!$A$1:$AD$200,'LA3'!H$1,0)),
IF(INDEX!$H$8=4,(VLOOKUP($A124,'LA4'!$A$1:$AD$200,'LA4'!H$1,0)),
IF(INDEX!$H$8=5,(VLOOKUP($A124,'LA5'!$A$1:$AD$200,'LA5'!H$1,0)),
IF(INDEX!$H$8=6,(VLOOKUP($A124,'LA6'!$A$1:$AD$200,'LA6'!H$1,0)),0)))))),".")</f>
        <v>0.06</v>
      </c>
      <c r="K124" s="27">
        <f>IFERROR(
IF(INDEX!$H$8=1,(VLOOKUP($A124,'LA1'!$A$1:$AD$200,'LA1'!I$1,0)),
IF(INDEX!$H$8=2,(VLOOKUP($A124,'LA2'!$A$1:$AD$200,'LA2'!I$1,0)),
IF(INDEX!$H$8=3,(VLOOKUP($A124,'LA3'!$A$1:$AD$200,'LA3'!I$1,0)),
IF(INDEX!$H$8=4,(VLOOKUP($A124,'LA4'!$A$1:$AD$200,'LA4'!I$1,0)),
IF(INDEX!$H$8=5,(VLOOKUP($A124,'LA5'!$A$1:$AD$200,'LA5'!I$1,0)),
IF(INDEX!$H$8=6,(VLOOKUP($A124,'LA6'!$A$1:$AD$200,'LA6'!I$1,0)),0)))))),".")</f>
        <v>0.1</v>
      </c>
      <c r="L124" s="27">
        <f>IFERROR(
IF(INDEX!$H$8=1,(VLOOKUP($A124,'LA1'!$A$1:$AD$200,'LA1'!J$1,0)),
IF(INDEX!$H$8=2,(VLOOKUP($A124,'LA2'!$A$1:$AD$200,'LA2'!J$1,0)),
IF(INDEX!$H$8=3,(VLOOKUP($A124,'LA3'!$A$1:$AD$200,'LA3'!J$1,0)),
IF(INDEX!$H$8=4,(VLOOKUP($A124,'LA4'!$A$1:$AD$200,'LA4'!J$1,0)),
IF(INDEX!$H$8=5,(VLOOKUP($A124,'LA5'!$A$1:$AD$200,'LA5'!J$1,0)),
IF(INDEX!$H$8=6,(VLOOKUP($A124,'LA6'!$A$1:$AD$200,'LA6'!J$1,0)),0)))))),".")</f>
        <v>0</v>
      </c>
      <c r="M124" s="27">
        <f>IFERROR(
IF(INDEX!$H$8=1,(VLOOKUP($A124,'LA1'!$A$1:$AD$200,'LA1'!K$1,0)),
IF(INDEX!$H$8=2,(VLOOKUP($A124,'LA2'!$A$1:$AD$200,'LA2'!K$1,0)),
IF(INDEX!$H$8=3,(VLOOKUP($A124,'LA3'!$A$1:$AD$200,'LA3'!K$1,0)),
IF(INDEX!$H$8=4,(VLOOKUP($A124,'LA4'!$A$1:$AD$200,'LA4'!K$1,0)),
IF(INDEX!$H$8=5,(VLOOKUP($A124,'LA5'!$A$1:$AD$200,'LA5'!K$1,0)),
IF(INDEX!$H$8=6,(VLOOKUP($A124,'LA6'!$A$1:$AD$200,'LA6'!K$1,0)),0)))))),".")</f>
        <v>0</v>
      </c>
      <c r="N124" s="27" t="str">
        <f>IFERROR(
IF(INDEX!$H$8=1,(VLOOKUP($A124,'LA1'!$A$1:$AD$200,'LA1'!L$1,0)),
IF(INDEX!$H$8=2,(VLOOKUP($A124,'LA2'!$A$1:$AD$200,'LA2'!L$1,0)),
IF(INDEX!$H$8=3,(VLOOKUP($A124,'LA3'!$A$1:$AD$200,'LA3'!L$1,0)),
IF(INDEX!$H$8=4,(VLOOKUP($A124,'LA4'!$A$1:$AD$200,'LA4'!L$1,0)),
IF(INDEX!$H$8=5,(VLOOKUP($A124,'LA5'!$A$1:$AD$200,'LA5'!L$1,0)),
IF(INDEX!$H$8=6,(VLOOKUP($A124,'LA6'!$A$1:$AD$200,'LA6'!L$1,0)),0)))))),".")</f>
        <v>x</v>
      </c>
      <c r="O124" s="27">
        <f>IFERROR(
IF(INDEX!$H$8=1,(VLOOKUP($A124,'LA1'!$A$1:$AD$200,'LA1'!M$1,0)),
IF(INDEX!$H$8=2,(VLOOKUP($A124,'LA2'!$A$1:$AD$200,'LA2'!M$1,0)),
IF(INDEX!$H$8=3,(VLOOKUP($A124,'LA3'!$A$1:$AD$200,'LA3'!M$1,0)),
IF(INDEX!$H$8=4,(VLOOKUP($A124,'LA4'!$A$1:$AD$200,'LA4'!M$1,0)),
IF(INDEX!$H$8=5,(VLOOKUP($A124,'LA5'!$A$1:$AD$200,'LA5'!M$1,0)),
IF(INDEX!$H$8=6,(VLOOKUP($A124,'LA6'!$A$1:$AD$200,'LA6'!M$1,0)),0)))))),".")</f>
        <v>0.06</v>
      </c>
      <c r="P124" s="27">
        <f>IFERROR(
IF(INDEX!$H$8=1,(VLOOKUP($A124,'LA1'!$A$1:$AD$200,'LA1'!N$1,0)),
IF(INDEX!$H$8=2,(VLOOKUP($A124,'LA2'!$A$1:$AD$200,'LA2'!N$1,0)),
IF(INDEX!$H$8=3,(VLOOKUP($A124,'LA3'!$A$1:$AD$200,'LA3'!N$1,0)),
IF(INDEX!$H$8=4,(VLOOKUP($A124,'LA4'!$A$1:$AD$200,'LA4'!N$1,0)),
IF(INDEX!$H$8=5,(VLOOKUP($A124,'LA5'!$A$1:$AD$200,'LA5'!N$1,0)),
IF(INDEX!$H$8=6,(VLOOKUP($A124,'LA6'!$A$1:$AD$200,'LA6'!N$1,0)),0)))))),".")</f>
        <v>0</v>
      </c>
      <c r="Q124" s="27" t="str">
        <f>IFERROR(
IF(INDEX!$H$8=1,(VLOOKUP($A124,'LA1'!$A$1:$AD$200,'LA1'!O$1,0)),
IF(INDEX!$H$8=2,(VLOOKUP($A124,'LA2'!$A$1:$AD$200,'LA2'!O$1,0)),
IF(INDEX!$H$8=3,(VLOOKUP($A124,'LA3'!$A$1:$AD$200,'LA3'!O$1,0)),
IF(INDEX!$H$8=4,(VLOOKUP($A124,'LA4'!$A$1:$AD$200,'LA4'!O$1,0)),
IF(INDEX!$H$8=5,(VLOOKUP($A124,'LA5'!$A$1:$AD$200,'LA5'!O$1,0)),
IF(INDEX!$H$8=6,(VLOOKUP($A124,'LA6'!$A$1:$AD$200,'LA6'!O$1,0)),0)))))),".")</f>
        <v>-</v>
      </c>
      <c r="R124" s="27">
        <f>IFERROR(
IF(INDEX!$H$8=1,(VLOOKUP($A124,'LA1'!$A$1:$AD$200,'LA1'!P$1,0)),
IF(INDEX!$H$8=2,(VLOOKUP($A124,'LA2'!$A$1:$AD$200,'LA2'!P$1,0)),
IF(INDEX!$H$8=3,(VLOOKUP($A124,'LA3'!$A$1:$AD$200,'LA3'!P$1,0)),
IF(INDEX!$H$8=4,(VLOOKUP($A124,'LA4'!$A$1:$AD$200,'LA4'!P$1,0)),
IF(INDEX!$H$8=5,(VLOOKUP($A124,'LA5'!$A$1:$AD$200,'LA5'!P$1,0)),
IF(INDEX!$H$8=6,(VLOOKUP($A124,'LA6'!$A$1:$AD$200,'LA6'!P$1,0)),0)))))),".")</f>
        <v>0.01</v>
      </c>
      <c r="S124" s="27">
        <f>IFERROR(
IF(INDEX!$H$8=1,(VLOOKUP($A124,'LA1'!$A$1:$AD$200,'LA1'!Q$1,0)),
IF(INDEX!$H$8=2,(VLOOKUP($A124,'LA2'!$A$1:$AD$200,'LA2'!Q$1,0)),
IF(INDEX!$H$8=3,(VLOOKUP($A124,'LA3'!$A$1:$AD$200,'LA3'!Q$1,0)),
IF(INDEX!$H$8=4,(VLOOKUP($A124,'LA4'!$A$1:$AD$200,'LA4'!Q$1,0)),
IF(INDEX!$H$8=5,(VLOOKUP($A124,'LA5'!$A$1:$AD$200,'LA5'!Q$1,0)),
IF(INDEX!$H$8=6,(VLOOKUP($A124,'LA6'!$A$1:$AD$200,'LA6'!Q$1,0)),0)))))),".")</f>
        <v>0.01</v>
      </c>
      <c r="T124" s="27" t="str">
        <f>IFERROR(
IF(INDEX!$H$8=1,(VLOOKUP($A124,'LA1'!$A$1:$AD$200,'LA1'!R$1,0)),
IF(INDEX!$H$8=2,(VLOOKUP($A124,'LA2'!$A$1:$AD$200,'LA2'!R$1,0)),
IF(INDEX!$H$8=3,(VLOOKUP($A124,'LA3'!$A$1:$AD$200,'LA3'!R$1,0)),
IF(INDEX!$H$8=4,(VLOOKUP($A124,'LA4'!$A$1:$AD$200,'LA4'!R$1,0)),
IF(INDEX!$H$8=5,(VLOOKUP($A124,'LA5'!$A$1:$AD$200,'LA5'!R$1,0)),
IF(INDEX!$H$8=6,(VLOOKUP($A124,'LA6'!$A$1:$AD$200,'LA6'!R$1,0)),0)))))),".")</f>
        <v>x</v>
      </c>
      <c r="U124" s="27" t="str">
        <f>IFERROR(
IF(INDEX!$H$8=1,(VLOOKUP($A124,'LA1'!$A$1:$AD$200,'LA1'!S$1,0)),
IF(INDEX!$H$8=2,(VLOOKUP($A124,'LA2'!$A$1:$AD$200,'LA2'!S$1,0)),
IF(INDEX!$H$8=3,(VLOOKUP($A124,'LA3'!$A$1:$AD$200,'LA3'!S$1,0)),
IF(INDEX!$H$8=4,(VLOOKUP($A124,'LA4'!$A$1:$AD$200,'LA4'!S$1,0)),
IF(INDEX!$H$8=5,(VLOOKUP($A124,'LA5'!$A$1:$AD$200,'LA5'!S$1,0)),
IF(INDEX!$H$8=6,(VLOOKUP($A124,'LA6'!$A$1:$AD$200,'LA6'!S$1,0)),0)))))),".")</f>
        <v>-</v>
      </c>
      <c r="V124" s="27">
        <f>IFERROR(
IF(INDEX!$H$8=1,(VLOOKUP($A124,'LA1'!$A$1:$AD$200,'LA1'!T$1,0)),
IF(INDEX!$H$8=2,(VLOOKUP($A124,'LA2'!$A$1:$AD$200,'LA2'!T$1,0)),
IF(INDEX!$H$8=3,(VLOOKUP($A124,'LA3'!$A$1:$AD$200,'LA3'!T$1,0)),
IF(INDEX!$H$8=4,(VLOOKUP($A124,'LA4'!$A$1:$AD$200,'LA4'!T$1,0)),
IF(INDEX!$H$8=5,(VLOOKUP($A124,'LA5'!$A$1:$AD$200,'LA5'!T$1,0)),
IF(INDEX!$H$8=6,(VLOOKUP($A124,'LA6'!$A$1:$AD$200,'LA6'!T$1,0)),0)))))),".")</f>
        <v>0.02</v>
      </c>
      <c r="W124" s="27">
        <f>IFERROR(
IF(INDEX!$H$8=1,(VLOOKUP($A124,'LA1'!$A$1:$AD$200,'LA1'!U$1,0)),
IF(INDEX!$H$8=2,(VLOOKUP($A124,'LA2'!$A$1:$AD$200,'LA2'!U$1,0)),
IF(INDEX!$H$8=3,(VLOOKUP($A124,'LA3'!$A$1:$AD$200,'LA3'!U$1,0)),
IF(INDEX!$H$8=4,(VLOOKUP($A124,'LA4'!$A$1:$AD$200,'LA4'!U$1,0)),
IF(INDEX!$H$8=5,(VLOOKUP($A124,'LA5'!$A$1:$AD$200,'LA5'!U$1,0)),
IF(INDEX!$H$8=6,(VLOOKUP($A124,'LA6'!$A$1:$AD$200,'LA6'!U$1,0)),0)))))),".")</f>
        <v>7.0000000000000007E-2</v>
      </c>
      <c r="X124" s="27">
        <f>IFERROR(
IF(INDEX!$H$8=1,(VLOOKUP($A124,'LA1'!$A$1:$AD$200,'LA1'!V$1,0)),
IF(INDEX!$H$8=2,(VLOOKUP($A124,'LA2'!$A$1:$AD$200,'LA2'!V$1,0)),
IF(INDEX!$H$8=3,(VLOOKUP($A124,'LA3'!$A$1:$AD$200,'LA3'!V$1,0)),
IF(INDEX!$H$8=4,(VLOOKUP($A124,'LA4'!$A$1:$AD$200,'LA4'!V$1,0)),
IF(INDEX!$H$8=5,(VLOOKUP($A124,'LA5'!$A$1:$AD$200,'LA5'!V$1,0)),
IF(INDEX!$H$8=6,(VLOOKUP($A124,'LA6'!$A$1:$AD$200,'LA6'!V$1,0)),0)))))),".")</f>
        <v>0.02</v>
      </c>
      <c r="Y124" s="27">
        <f>IFERROR(
IF(INDEX!$H$8=1,(VLOOKUP($A124,'LA1'!$A$1:$AD$200,'LA1'!W$1,0)),
IF(INDEX!$H$8=2,(VLOOKUP($A124,'LA2'!$A$1:$AD$200,'LA2'!W$1,0)),
IF(INDEX!$H$8=3,(VLOOKUP($A124,'LA3'!$A$1:$AD$200,'LA3'!W$1,0)),
IF(INDEX!$H$8=4,(VLOOKUP($A124,'LA4'!$A$1:$AD$200,'LA4'!W$1,0)),
IF(INDEX!$H$8=5,(VLOOKUP($A124,'LA5'!$A$1:$AD$200,'LA5'!W$1,0)),
IF(INDEX!$H$8=6,(VLOOKUP($A124,'LA6'!$A$1:$AD$200,'LA6'!W$1,0)),0)))))),".")</f>
        <v>0.02</v>
      </c>
    </row>
    <row r="125" spans="1:25" s="7" customFormat="1" ht="11.25" x14ac:dyDescent="0.2">
      <c r="A125" s="13">
        <v>333</v>
      </c>
      <c r="B125" s="13" t="s">
        <v>236</v>
      </c>
      <c r="C125" s="96" t="s">
        <v>118</v>
      </c>
      <c r="D125" s="26">
        <f>IFERROR(
IF(INDEX!$H$8=1,(VLOOKUP($A125,'LA1'!$A$1:$AD$200,'LA1'!B$1,0)),
IF(INDEX!$H$8=2,(VLOOKUP($A125,'LA2'!$A$1:$AD$200,'LA2'!B$1,0)),
IF(INDEX!$H$8=3,(VLOOKUP($A125,'LA3'!$A$1:$AD$200,'LA3'!B$1,0)),
IF(INDEX!$H$8=4,(VLOOKUP($A125,'LA4'!$A$1:$AD$200,'LA4'!B$1,0)),
IF(INDEX!$H$8=5,(VLOOKUP($A125,'LA5'!$A$1:$AD$200,'LA5'!B$1,0)),
IF(INDEX!$H$8=6,(VLOOKUP($A125,'LA6'!$A$1:$AD$200,'LA6'!B$1,0)),0)))))),".")</f>
        <v>3640</v>
      </c>
      <c r="E125" s="27">
        <f>IFERROR(
IF(INDEX!$H$8=1,(VLOOKUP($A125,'LA1'!$A$1:$AD$200,'LA1'!C$1,0)),
IF(INDEX!$H$8=2,(VLOOKUP($A125,'LA2'!$A$1:$AD$200,'LA2'!C$1,0)),
IF(INDEX!$H$8=3,(VLOOKUP($A125,'LA3'!$A$1:$AD$200,'LA3'!C$1,0)),
IF(INDEX!$H$8=4,(VLOOKUP($A125,'LA4'!$A$1:$AD$200,'LA4'!C$1,0)),
IF(INDEX!$H$8=5,(VLOOKUP($A125,'LA5'!$A$1:$AD$200,'LA5'!C$1,0)),
IF(INDEX!$H$8=6,(VLOOKUP($A125,'LA6'!$A$1:$AD$200,'LA6'!C$1,0)),0)))))),".")</f>
        <v>0.9</v>
      </c>
      <c r="F125" s="27">
        <f>IFERROR(
IF(INDEX!$H$8=1,(VLOOKUP($A125,'LA1'!$A$1:$AD$200,'LA1'!D$1,0)),
IF(INDEX!$H$8=2,(VLOOKUP($A125,'LA2'!$A$1:$AD$200,'LA2'!D$1,0)),
IF(INDEX!$H$8=3,(VLOOKUP($A125,'LA3'!$A$1:$AD$200,'LA3'!D$1,0)),
IF(INDEX!$H$8=4,(VLOOKUP($A125,'LA4'!$A$1:$AD$200,'LA4'!D$1,0)),
IF(INDEX!$H$8=5,(VLOOKUP($A125,'LA5'!$A$1:$AD$200,'LA5'!D$1,0)),
IF(INDEX!$H$8=6,(VLOOKUP($A125,'LA6'!$A$1:$AD$200,'LA6'!D$1,0)),0)))))),".")</f>
        <v>0.86</v>
      </c>
      <c r="G125" s="27">
        <f>IFERROR(
IF(INDEX!$H$8=1,(VLOOKUP($A125,'LA1'!$A$1:$AD$200,'LA1'!E$1,0)),
IF(INDEX!$H$8=2,(VLOOKUP($A125,'LA2'!$A$1:$AD$200,'LA2'!E$1,0)),
IF(INDEX!$H$8=3,(VLOOKUP($A125,'LA3'!$A$1:$AD$200,'LA3'!E$1,0)),
IF(INDEX!$H$8=4,(VLOOKUP($A125,'LA4'!$A$1:$AD$200,'LA4'!E$1,0)),
IF(INDEX!$H$8=5,(VLOOKUP($A125,'LA5'!$A$1:$AD$200,'LA5'!E$1,0)),
IF(INDEX!$H$8=6,(VLOOKUP($A125,'LA6'!$A$1:$AD$200,'LA6'!E$1,0)),0)))))),".")</f>
        <v>0.42</v>
      </c>
      <c r="H125" s="27" t="str">
        <f>IFERROR(
IF(INDEX!$H$8=1,(VLOOKUP($A125,'LA1'!$A$1:$AD$200,'LA1'!F$1,0)),
IF(INDEX!$H$8=2,(VLOOKUP($A125,'LA2'!$A$1:$AD$200,'LA2'!F$1,0)),
IF(INDEX!$H$8=3,(VLOOKUP($A125,'LA3'!$A$1:$AD$200,'LA3'!F$1,0)),
IF(INDEX!$H$8=4,(VLOOKUP($A125,'LA4'!$A$1:$AD$200,'LA4'!F$1,0)),
IF(INDEX!$H$8=5,(VLOOKUP($A125,'LA5'!$A$1:$AD$200,'LA5'!F$1,0)),
IF(INDEX!$H$8=6,(VLOOKUP($A125,'LA6'!$A$1:$AD$200,'LA6'!F$1,0)),0)))))),".")</f>
        <v>x</v>
      </c>
      <c r="I125" s="27">
        <f>IFERROR(
IF(INDEX!$H$8=1,(VLOOKUP($A125,'LA1'!$A$1:$AD$200,'LA1'!G$1,0)),
IF(INDEX!$H$8=2,(VLOOKUP($A125,'LA2'!$A$1:$AD$200,'LA2'!G$1,0)),
IF(INDEX!$H$8=3,(VLOOKUP($A125,'LA3'!$A$1:$AD$200,'LA3'!G$1,0)),
IF(INDEX!$H$8=4,(VLOOKUP($A125,'LA4'!$A$1:$AD$200,'LA4'!G$1,0)),
IF(INDEX!$H$8=5,(VLOOKUP($A125,'LA5'!$A$1:$AD$200,'LA5'!G$1,0)),
IF(INDEX!$H$8=6,(VLOOKUP($A125,'LA6'!$A$1:$AD$200,'LA6'!G$1,0)),0)))))),".")</f>
        <v>0.06</v>
      </c>
      <c r="J125" s="27">
        <f>IFERROR(
IF(INDEX!$H$8=1,(VLOOKUP($A125,'LA1'!$A$1:$AD$200,'LA1'!H$1,0)),
IF(INDEX!$H$8=2,(VLOOKUP($A125,'LA2'!$A$1:$AD$200,'LA2'!H$1,0)),
IF(INDEX!$H$8=3,(VLOOKUP($A125,'LA3'!$A$1:$AD$200,'LA3'!H$1,0)),
IF(INDEX!$H$8=4,(VLOOKUP($A125,'LA4'!$A$1:$AD$200,'LA4'!H$1,0)),
IF(INDEX!$H$8=5,(VLOOKUP($A125,'LA5'!$A$1:$AD$200,'LA5'!H$1,0)),
IF(INDEX!$H$8=6,(VLOOKUP($A125,'LA6'!$A$1:$AD$200,'LA6'!H$1,0)),0)))))),".")</f>
        <v>0.35</v>
      </c>
      <c r="K125" s="27">
        <f>IFERROR(
IF(INDEX!$H$8=1,(VLOOKUP($A125,'LA1'!$A$1:$AD$200,'LA1'!I$1,0)),
IF(INDEX!$H$8=2,(VLOOKUP($A125,'LA2'!$A$1:$AD$200,'LA2'!I$1,0)),
IF(INDEX!$H$8=3,(VLOOKUP($A125,'LA3'!$A$1:$AD$200,'LA3'!I$1,0)),
IF(INDEX!$H$8=4,(VLOOKUP($A125,'LA4'!$A$1:$AD$200,'LA4'!I$1,0)),
IF(INDEX!$H$8=5,(VLOOKUP($A125,'LA5'!$A$1:$AD$200,'LA5'!I$1,0)),
IF(INDEX!$H$8=6,(VLOOKUP($A125,'LA6'!$A$1:$AD$200,'LA6'!I$1,0)),0)))))),".")</f>
        <v>0.03</v>
      </c>
      <c r="L125" s="27" t="str">
        <f>IFERROR(
IF(INDEX!$H$8=1,(VLOOKUP($A125,'LA1'!$A$1:$AD$200,'LA1'!J$1,0)),
IF(INDEX!$H$8=2,(VLOOKUP($A125,'LA2'!$A$1:$AD$200,'LA2'!J$1,0)),
IF(INDEX!$H$8=3,(VLOOKUP($A125,'LA3'!$A$1:$AD$200,'LA3'!J$1,0)),
IF(INDEX!$H$8=4,(VLOOKUP($A125,'LA4'!$A$1:$AD$200,'LA4'!J$1,0)),
IF(INDEX!$H$8=5,(VLOOKUP($A125,'LA5'!$A$1:$AD$200,'LA5'!J$1,0)),
IF(INDEX!$H$8=6,(VLOOKUP($A125,'LA6'!$A$1:$AD$200,'LA6'!J$1,0)),0)))))),".")</f>
        <v>-</v>
      </c>
      <c r="M125" s="27">
        <f>IFERROR(
IF(INDEX!$H$8=1,(VLOOKUP($A125,'LA1'!$A$1:$AD$200,'LA1'!K$1,0)),
IF(INDEX!$H$8=2,(VLOOKUP($A125,'LA2'!$A$1:$AD$200,'LA2'!K$1,0)),
IF(INDEX!$H$8=3,(VLOOKUP($A125,'LA3'!$A$1:$AD$200,'LA3'!K$1,0)),
IF(INDEX!$H$8=4,(VLOOKUP($A125,'LA4'!$A$1:$AD$200,'LA4'!K$1,0)),
IF(INDEX!$H$8=5,(VLOOKUP($A125,'LA5'!$A$1:$AD$200,'LA5'!K$1,0)),
IF(INDEX!$H$8=6,(VLOOKUP($A125,'LA6'!$A$1:$AD$200,'LA6'!K$1,0)),0)))))),".")</f>
        <v>0</v>
      </c>
      <c r="N125" s="27" t="str">
        <f>IFERROR(
IF(INDEX!$H$8=1,(VLOOKUP($A125,'LA1'!$A$1:$AD$200,'LA1'!L$1,0)),
IF(INDEX!$H$8=2,(VLOOKUP($A125,'LA2'!$A$1:$AD$200,'LA2'!L$1,0)),
IF(INDEX!$H$8=3,(VLOOKUP($A125,'LA3'!$A$1:$AD$200,'LA3'!L$1,0)),
IF(INDEX!$H$8=4,(VLOOKUP($A125,'LA4'!$A$1:$AD$200,'LA4'!L$1,0)),
IF(INDEX!$H$8=5,(VLOOKUP($A125,'LA5'!$A$1:$AD$200,'LA5'!L$1,0)),
IF(INDEX!$H$8=6,(VLOOKUP($A125,'LA6'!$A$1:$AD$200,'LA6'!L$1,0)),0)))))),".")</f>
        <v>x</v>
      </c>
      <c r="O125" s="27">
        <f>IFERROR(
IF(INDEX!$H$8=1,(VLOOKUP($A125,'LA1'!$A$1:$AD$200,'LA1'!M$1,0)),
IF(INDEX!$H$8=2,(VLOOKUP($A125,'LA2'!$A$1:$AD$200,'LA2'!M$1,0)),
IF(INDEX!$H$8=3,(VLOOKUP($A125,'LA3'!$A$1:$AD$200,'LA3'!M$1,0)),
IF(INDEX!$H$8=4,(VLOOKUP($A125,'LA4'!$A$1:$AD$200,'LA4'!M$1,0)),
IF(INDEX!$H$8=5,(VLOOKUP($A125,'LA5'!$A$1:$AD$200,'LA5'!M$1,0)),
IF(INDEX!$H$8=6,(VLOOKUP($A125,'LA6'!$A$1:$AD$200,'LA6'!M$1,0)),0)))))),".")</f>
        <v>0.06</v>
      </c>
      <c r="P125" s="27">
        <f>IFERROR(
IF(INDEX!$H$8=1,(VLOOKUP($A125,'LA1'!$A$1:$AD$200,'LA1'!N$1,0)),
IF(INDEX!$H$8=2,(VLOOKUP($A125,'LA2'!$A$1:$AD$200,'LA2'!N$1,0)),
IF(INDEX!$H$8=3,(VLOOKUP($A125,'LA3'!$A$1:$AD$200,'LA3'!N$1,0)),
IF(INDEX!$H$8=4,(VLOOKUP($A125,'LA4'!$A$1:$AD$200,'LA4'!N$1,0)),
IF(INDEX!$H$8=5,(VLOOKUP($A125,'LA5'!$A$1:$AD$200,'LA5'!N$1,0)),
IF(INDEX!$H$8=6,(VLOOKUP($A125,'LA6'!$A$1:$AD$200,'LA6'!N$1,0)),0)))))),".")</f>
        <v>0</v>
      </c>
      <c r="Q125" s="27" t="str">
        <f>IFERROR(
IF(INDEX!$H$8=1,(VLOOKUP($A125,'LA1'!$A$1:$AD$200,'LA1'!O$1,0)),
IF(INDEX!$H$8=2,(VLOOKUP($A125,'LA2'!$A$1:$AD$200,'LA2'!O$1,0)),
IF(INDEX!$H$8=3,(VLOOKUP($A125,'LA3'!$A$1:$AD$200,'LA3'!O$1,0)),
IF(INDEX!$H$8=4,(VLOOKUP($A125,'LA4'!$A$1:$AD$200,'LA4'!O$1,0)),
IF(INDEX!$H$8=5,(VLOOKUP($A125,'LA5'!$A$1:$AD$200,'LA5'!O$1,0)),
IF(INDEX!$H$8=6,(VLOOKUP($A125,'LA6'!$A$1:$AD$200,'LA6'!O$1,0)),0)))))),".")</f>
        <v>-</v>
      </c>
      <c r="R125" s="27">
        <f>IFERROR(
IF(INDEX!$H$8=1,(VLOOKUP($A125,'LA1'!$A$1:$AD$200,'LA1'!P$1,0)),
IF(INDEX!$H$8=2,(VLOOKUP($A125,'LA2'!$A$1:$AD$200,'LA2'!P$1,0)),
IF(INDEX!$H$8=3,(VLOOKUP($A125,'LA3'!$A$1:$AD$200,'LA3'!P$1,0)),
IF(INDEX!$H$8=4,(VLOOKUP($A125,'LA4'!$A$1:$AD$200,'LA4'!P$1,0)),
IF(INDEX!$H$8=5,(VLOOKUP($A125,'LA5'!$A$1:$AD$200,'LA5'!P$1,0)),
IF(INDEX!$H$8=6,(VLOOKUP($A125,'LA6'!$A$1:$AD$200,'LA6'!P$1,0)),0)))))),".")</f>
        <v>0.01</v>
      </c>
      <c r="S125" s="27">
        <f>IFERROR(
IF(INDEX!$H$8=1,(VLOOKUP($A125,'LA1'!$A$1:$AD$200,'LA1'!Q$1,0)),
IF(INDEX!$H$8=2,(VLOOKUP($A125,'LA2'!$A$1:$AD$200,'LA2'!Q$1,0)),
IF(INDEX!$H$8=3,(VLOOKUP($A125,'LA3'!$A$1:$AD$200,'LA3'!Q$1,0)),
IF(INDEX!$H$8=4,(VLOOKUP($A125,'LA4'!$A$1:$AD$200,'LA4'!Q$1,0)),
IF(INDEX!$H$8=5,(VLOOKUP($A125,'LA5'!$A$1:$AD$200,'LA5'!Q$1,0)),
IF(INDEX!$H$8=6,(VLOOKUP($A125,'LA6'!$A$1:$AD$200,'LA6'!Q$1,0)),0)))))),".")</f>
        <v>0.01</v>
      </c>
      <c r="T125" s="27" t="str">
        <f>IFERROR(
IF(INDEX!$H$8=1,(VLOOKUP($A125,'LA1'!$A$1:$AD$200,'LA1'!R$1,0)),
IF(INDEX!$H$8=2,(VLOOKUP($A125,'LA2'!$A$1:$AD$200,'LA2'!R$1,0)),
IF(INDEX!$H$8=3,(VLOOKUP($A125,'LA3'!$A$1:$AD$200,'LA3'!R$1,0)),
IF(INDEX!$H$8=4,(VLOOKUP($A125,'LA4'!$A$1:$AD$200,'LA4'!R$1,0)),
IF(INDEX!$H$8=5,(VLOOKUP($A125,'LA5'!$A$1:$AD$200,'LA5'!R$1,0)),
IF(INDEX!$H$8=6,(VLOOKUP($A125,'LA6'!$A$1:$AD$200,'LA6'!R$1,0)),0)))))),".")</f>
        <v>-</v>
      </c>
      <c r="U125" s="27" t="str">
        <f>IFERROR(
IF(INDEX!$H$8=1,(VLOOKUP($A125,'LA1'!$A$1:$AD$200,'LA1'!S$1,0)),
IF(INDEX!$H$8=2,(VLOOKUP($A125,'LA2'!$A$1:$AD$200,'LA2'!S$1,0)),
IF(INDEX!$H$8=3,(VLOOKUP($A125,'LA3'!$A$1:$AD$200,'LA3'!S$1,0)),
IF(INDEX!$H$8=4,(VLOOKUP($A125,'LA4'!$A$1:$AD$200,'LA4'!S$1,0)),
IF(INDEX!$H$8=5,(VLOOKUP($A125,'LA5'!$A$1:$AD$200,'LA5'!S$1,0)),
IF(INDEX!$H$8=6,(VLOOKUP($A125,'LA6'!$A$1:$AD$200,'LA6'!S$1,0)),0)))))),".")</f>
        <v>-</v>
      </c>
      <c r="V125" s="27">
        <f>IFERROR(
IF(INDEX!$H$8=1,(VLOOKUP($A125,'LA1'!$A$1:$AD$200,'LA1'!T$1,0)),
IF(INDEX!$H$8=2,(VLOOKUP($A125,'LA2'!$A$1:$AD$200,'LA2'!T$1,0)),
IF(INDEX!$H$8=3,(VLOOKUP($A125,'LA3'!$A$1:$AD$200,'LA3'!T$1,0)),
IF(INDEX!$H$8=4,(VLOOKUP($A125,'LA4'!$A$1:$AD$200,'LA4'!T$1,0)),
IF(INDEX!$H$8=5,(VLOOKUP($A125,'LA5'!$A$1:$AD$200,'LA5'!T$1,0)),
IF(INDEX!$H$8=6,(VLOOKUP($A125,'LA6'!$A$1:$AD$200,'LA6'!T$1,0)),0)))))),".")</f>
        <v>0.02</v>
      </c>
      <c r="W125" s="27">
        <f>IFERROR(
IF(INDEX!$H$8=1,(VLOOKUP($A125,'LA1'!$A$1:$AD$200,'LA1'!U$1,0)),
IF(INDEX!$H$8=2,(VLOOKUP($A125,'LA2'!$A$1:$AD$200,'LA2'!U$1,0)),
IF(INDEX!$H$8=3,(VLOOKUP($A125,'LA3'!$A$1:$AD$200,'LA3'!U$1,0)),
IF(INDEX!$H$8=4,(VLOOKUP($A125,'LA4'!$A$1:$AD$200,'LA4'!U$1,0)),
IF(INDEX!$H$8=5,(VLOOKUP($A125,'LA5'!$A$1:$AD$200,'LA5'!U$1,0)),
IF(INDEX!$H$8=6,(VLOOKUP($A125,'LA6'!$A$1:$AD$200,'LA6'!U$1,0)),0)))))),".")</f>
        <v>7.0000000000000007E-2</v>
      </c>
      <c r="X125" s="27">
        <f>IFERROR(
IF(INDEX!$H$8=1,(VLOOKUP($A125,'LA1'!$A$1:$AD$200,'LA1'!V$1,0)),
IF(INDEX!$H$8=2,(VLOOKUP($A125,'LA2'!$A$1:$AD$200,'LA2'!V$1,0)),
IF(INDEX!$H$8=3,(VLOOKUP($A125,'LA3'!$A$1:$AD$200,'LA3'!V$1,0)),
IF(INDEX!$H$8=4,(VLOOKUP($A125,'LA4'!$A$1:$AD$200,'LA4'!V$1,0)),
IF(INDEX!$H$8=5,(VLOOKUP($A125,'LA5'!$A$1:$AD$200,'LA5'!V$1,0)),
IF(INDEX!$H$8=6,(VLOOKUP($A125,'LA6'!$A$1:$AD$200,'LA6'!V$1,0)),0)))))),".")</f>
        <v>0.02</v>
      </c>
      <c r="Y125" s="27">
        <f>IFERROR(
IF(INDEX!$H$8=1,(VLOOKUP($A125,'LA1'!$A$1:$AD$200,'LA1'!W$1,0)),
IF(INDEX!$H$8=2,(VLOOKUP($A125,'LA2'!$A$1:$AD$200,'LA2'!W$1,0)),
IF(INDEX!$H$8=3,(VLOOKUP($A125,'LA3'!$A$1:$AD$200,'LA3'!W$1,0)),
IF(INDEX!$H$8=4,(VLOOKUP($A125,'LA4'!$A$1:$AD$200,'LA4'!W$1,0)),
IF(INDEX!$H$8=5,(VLOOKUP($A125,'LA5'!$A$1:$AD$200,'LA5'!W$1,0)),
IF(INDEX!$H$8=6,(VLOOKUP($A125,'LA6'!$A$1:$AD$200,'LA6'!W$1,0)),0)))))),".")</f>
        <v>0.01</v>
      </c>
    </row>
    <row r="126" spans="1:25" s="7" customFormat="1" ht="11.25" x14ac:dyDescent="0.2">
      <c r="A126" s="13">
        <v>343</v>
      </c>
      <c r="B126" s="13" t="s">
        <v>237</v>
      </c>
      <c r="C126" s="96" t="s">
        <v>112</v>
      </c>
      <c r="D126" s="26">
        <f>IFERROR(
IF(INDEX!$H$8=1,(VLOOKUP($A126,'LA1'!$A$1:$AD$200,'LA1'!B$1,0)),
IF(INDEX!$H$8=2,(VLOOKUP($A126,'LA2'!$A$1:$AD$200,'LA2'!B$1,0)),
IF(INDEX!$H$8=3,(VLOOKUP($A126,'LA3'!$A$1:$AD$200,'LA3'!B$1,0)),
IF(INDEX!$H$8=4,(VLOOKUP($A126,'LA4'!$A$1:$AD$200,'LA4'!B$1,0)),
IF(INDEX!$H$8=5,(VLOOKUP($A126,'LA5'!$A$1:$AD$200,'LA5'!B$1,0)),
IF(INDEX!$H$8=6,(VLOOKUP($A126,'LA6'!$A$1:$AD$200,'LA6'!B$1,0)),0)))))),".")</f>
        <v>3410</v>
      </c>
      <c r="E126" s="27">
        <f>IFERROR(
IF(INDEX!$H$8=1,(VLOOKUP($A126,'LA1'!$A$1:$AD$200,'LA1'!C$1,0)),
IF(INDEX!$H$8=2,(VLOOKUP($A126,'LA2'!$A$1:$AD$200,'LA2'!C$1,0)),
IF(INDEX!$H$8=3,(VLOOKUP($A126,'LA3'!$A$1:$AD$200,'LA3'!C$1,0)),
IF(INDEX!$H$8=4,(VLOOKUP($A126,'LA4'!$A$1:$AD$200,'LA4'!C$1,0)),
IF(INDEX!$H$8=5,(VLOOKUP($A126,'LA5'!$A$1:$AD$200,'LA5'!C$1,0)),
IF(INDEX!$H$8=6,(VLOOKUP($A126,'LA6'!$A$1:$AD$200,'LA6'!C$1,0)),0)))))),".")</f>
        <v>0.92</v>
      </c>
      <c r="F126" s="27">
        <f>IFERROR(
IF(INDEX!$H$8=1,(VLOOKUP($A126,'LA1'!$A$1:$AD$200,'LA1'!D$1,0)),
IF(INDEX!$H$8=2,(VLOOKUP($A126,'LA2'!$A$1:$AD$200,'LA2'!D$1,0)),
IF(INDEX!$H$8=3,(VLOOKUP($A126,'LA3'!$A$1:$AD$200,'LA3'!D$1,0)),
IF(INDEX!$H$8=4,(VLOOKUP($A126,'LA4'!$A$1:$AD$200,'LA4'!D$1,0)),
IF(INDEX!$H$8=5,(VLOOKUP($A126,'LA5'!$A$1:$AD$200,'LA5'!D$1,0)),
IF(INDEX!$H$8=6,(VLOOKUP($A126,'LA6'!$A$1:$AD$200,'LA6'!D$1,0)),0)))))),".")</f>
        <v>0.9</v>
      </c>
      <c r="G126" s="27">
        <f>IFERROR(
IF(INDEX!$H$8=1,(VLOOKUP($A126,'LA1'!$A$1:$AD$200,'LA1'!E$1,0)),
IF(INDEX!$H$8=2,(VLOOKUP($A126,'LA2'!$A$1:$AD$200,'LA2'!E$1,0)),
IF(INDEX!$H$8=3,(VLOOKUP($A126,'LA3'!$A$1:$AD$200,'LA3'!E$1,0)),
IF(INDEX!$H$8=4,(VLOOKUP($A126,'LA4'!$A$1:$AD$200,'LA4'!E$1,0)),
IF(INDEX!$H$8=5,(VLOOKUP($A126,'LA5'!$A$1:$AD$200,'LA5'!E$1,0)),
IF(INDEX!$H$8=6,(VLOOKUP($A126,'LA6'!$A$1:$AD$200,'LA6'!E$1,0)),0)))))),".")</f>
        <v>0.31</v>
      </c>
      <c r="H126" s="27" t="str">
        <f>IFERROR(
IF(INDEX!$H$8=1,(VLOOKUP($A126,'LA1'!$A$1:$AD$200,'LA1'!F$1,0)),
IF(INDEX!$H$8=2,(VLOOKUP($A126,'LA2'!$A$1:$AD$200,'LA2'!F$1,0)),
IF(INDEX!$H$8=3,(VLOOKUP($A126,'LA3'!$A$1:$AD$200,'LA3'!F$1,0)),
IF(INDEX!$H$8=4,(VLOOKUP($A126,'LA4'!$A$1:$AD$200,'LA4'!F$1,0)),
IF(INDEX!$H$8=5,(VLOOKUP($A126,'LA5'!$A$1:$AD$200,'LA5'!F$1,0)),
IF(INDEX!$H$8=6,(VLOOKUP($A126,'LA6'!$A$1:$AD$200,'LA6'!F$1,0)),0)))))),".")</f>
        <v>-</v>
      </c>
      <c r="I126" s="27">
        <f>IFERROR(
IF(INDEX!$H$8=1,(VLOOKUP($A126,'LA1'!$A$1:$AD$200,'LA1'!G$1,0)),
IF(INDEX!$H$8=2,(VLOOKUP($A126,'LA2'!$A$1:$AD$200,'LA2'!G$1,0)),
IF(INDEX!$H$8=3,(VLOOKUP($A126,'LA3'!$A$1:$AD$200,'LA3'!G$1,0)),
IF(INDEX!$H$8=4,(VLOOKUP($A126,'LA4'!$A$1:$AD$200,'LA4'!G$1,0)),
IF(INDEX!$H$8=5,(VLOOKUP($A126,'LA5'!$A$1:$AD$200,'LA5'!G$1,0)),
IF(INDEX!$H$8=6,(VLOOKUP($A126,'LA6'!$A$1:$AD$200,'LA6'!G$1,0)),0)))))),".")</f>
        <v>0.04</v>
      </c>
      <c r="J126" s="27">
        <f>IFERROR(
IF(INDEX!$H$8=1,(VLOOKUP($A126,'LA1'!$A$1:$AD$200,'LA1'!H$1,0)),
IF(INDEX!$H$8=2,(VLOOKUP($A126,'LA2'!$A$1:$AD$200,'LA2'!H$1,0)),
IF(INDEX!$H$8=3,(VLOOKUP($A126,'LA3'!$A$1:$AD$200,'LA3'!H$1,0)),
IF(INDEX!$H$8=4,(VLOOKUP($A126,'LA4'!$A$1:$AD$200,'LA4'!H$1,0)),
IF(INDEX!$H$8=5,(VLOOKUP($A126,'LA5'!$A$1:$AD$200,'LA5'!H$1,0)),
IF(INDEX!$H$8=6,(VLOOKUP($A126,'LA6'!$A$1:$AD$200,'LA6'!H$1,0)),0)))))),".")</f>
        <v>0.41</v>
      </c>
      <c r="K126" s="27">
        <f>IFERROR(
IF(INDEX!$H$8=1,(VLOOKUP($A126,'LA1'!$A$1:$AD$200,'LA1'!I$1,0)),
IF(INDEX!$H$8=2,(VLOOKUP($A126,'LA2'!$A$1:$AD$200,'LA2'!I$1,0)),
IF(INDEX!$H$8=3,(VLOOKUP($A126,'LA3'!$A$1:$AD$200,'LA3'!I$1,0)),
IF(INDEX!$H$8=4,(VLOOKUP($A126,'LA4'!$A$1:$AD$200,'LA4'!I$1,0)),
IF(INDEX!$H$8=5,(VLOOKUP($A126,'LA5'!$A$1:$AD$200,'LA5'!I$1,0)),
IF(INDEX!$H$8=6,(VLOOKUP($A126,'LA6'!$A$1:$AD$200,'LA6'!I$1,0)),0)))))),".")</f>
        <v>0.14000000000000001</v>
      </c>
      <c r="L126" s="27">
        <f>IFERROR(
IF(INDEX!$H$8=1,(VLOOKUP($A126,'LA1'!$A$1:$AD$200,'LA1'!J$1,0)),
IF(INDEX!$H$8=2,(VLOOKUP($A126,'LA2'!$A$1:$AD$200,'LA2'!J$1,0)),
IF(INDEX!$H$8=3,(VLOOKUP($A126,'LA3'!$A$1:$AD$200,'LA3'!J$1,0)),
IF(INDEX!$H$8=4,(VLOOKUP($A126,'LA4'!$A$1:$AD$200,'LA4'!J$1,0)),
IF(INDEX!$H$8=5,(VLOOKUP($A126,'LA5'!$A$1:$AD$200,'LA5'!J$1,0)),
IF(INDEX!$H$8=6,(VLOOKUP($A126,'LA6'!$A$1:$AD$200,'LA6'!J$1,0)),0)))))),".")</f>
        <v>0</v>
      </c>
      <c r="M126" s="27" t="str">
        <f>IFERROR(
IF(INDEX!$H$8=1,(VLOOKUP($A126,'LA1'!$A$1:$AD$200,'LA1'!K$1,0)),
IF(INDEX!$H$8=2,(VLOOKUP($A126,'LA2'!$A$1:$AD$200,'LA2'!K$1,0)),
IF(INDEX!$H$8=3,(VLOOKUP($A126,'LA3'!$A$1:$AD$200,'LA3'!K$1,0)),
IF(INDEX!$H$8=4,(VLOOKUP($A126,'LA4'!$A$1:$AD$200,'LA4'!K$1,0)),
IF(INDEX!$H$8=5,(VLOOKUP($A126,'LA5'!$A$1:$AD$200,'LA5'!K$1,0)),
IF(INDEX!$H$8=6,(VLOOKUP($A126,'LA6'!$A$1:$AD$200,'LA6'!K$1,0)),0)))))),".")</f>
        <v>x</v>
      </c>
      <c r="N126" s="27" t="str">
        <f>IFERROR(
IF(INDEX!$H$8=1,(VLOOKUP($A126,'LA1'!$A$1:$AD$200,'LA1'!L$1,0)),
IF(INDEX!$H$8=2,(VLOOKUP($A126,'LA2'!$A$1:$AD$200,'LA2'!L$1,0)),
IF(INDEX!$H$8=3,(VLOOKUP($A126,'LA3'!$A$1:$AD$200,'LA3'!L$1,0)),
IF(INDEX!$H$8=4,(VLOOKUP($A126,'LA4'!$A$1:$AD$200,'LA4'!L$1,0)),
IF(INDEX!$H$8=5,(VLOOKUP($A126,'LA5'!$A$1:$AD$200,'LA5'!L$1,0)),
IF(INDEX!$H$8=6,(VLOOKUP($A126,'LA6'!$A$1:$AD$200,'LA6'!L$1,0)),0)))))),".")</f>
        <v>x</v>
      </c>
      <c r="O126" s="27">
        <f>IFERROR(
IF(INDEX!$H$8=1,(VLOOKUP($A126,'LA1'!$A$1:$AD$200,'LA1'!M$1,0)),
IF(INDEX!$H$8=2,(VLOOKUP($A126,'LA2'!$A$1:$AD$200,'LA2'!M$1,0)),
IF(INDEX!$H$8=3,(VLOOKUP($A126,'LA3'!$A$1:$AD$200,'LA3'!M$1,0)),
IF(INDEX!$H$8=4,(VLOOKUP($A126,'LA4'!$A$1:$AD$200,'LA4'!M$1,0)),
IF(INDEX!$H$8=5,(VLOOKUP($A126,'LA5'!$A$1:$AD$200,'LA5'!M$1,0)),
IF(INDEX!$H$8=6,(VLOOKUP($A126,'LA6'!$A$1:$AD$200,'LA6'!M$1,0)),0)))))),".")</f>
        <v>0.06</v>
      </c>
      <c r="P126" s="27">
        <f>IFERROR(
IF(INDEX!$H$8=1,(VLOOKUP($A126,'LA1'!$A$1:$AD$200,'LA1'!N$1,0)),
IF(INDEX!$H$8=2,(VLOOKUP($A126,'LA2'!$A$1:$AD$200,'LA2'!N$1,0)),
IF(INDEX!$H$8=3,(VLOOKUP($A126,'LA3'!$A$1:$AD$200,'LA3'!N$1,0)),
IF(INDEX!$H$8=4,(VLOOKUP($A126,'LA4'!$A$1:$AD$200,'LA4'!N$1,0)),
IF(INDEX!$H$8=5,(VLOOKUP($A126,'LA5'!$A$1:$AD$200,'LA5'!N$1,0)),
IF(INDEX!$H$8=6,(VLOOKUP($A126,'LA6'!$A$1:$AD$200,'LA6'!N$1,0)),0)))))),".")</f>
        <v>0</v>
      </c>
      <c r="Q126" s="27">
        <f>IFERROR(
IF(INDEX!$H$8=1,(VLOOKUP($A126,'LA1'!$A$1:$AD$200,'LA1'!O$1,0)),
IF(INDEX!$H$8=2,(VLOOKUP($A126,'LA2'!$A$1:$AD$200,'LA2'!O$1,0)),
IF(INDEX!$H$8=3,(VLOOKUP($A126,'LA3'!$A$1:$AD$200,'LA3'!O$1,0)),
IF(INDEX!$H$8=4,(VLOOKUP($A126,'LA4'!$A$1:$AD$200,'LA4'!O$1,0)),
IF(INDEX!$H$8=5,(VLOOKUP($A126,'LA5'!$A$1:$AD$200,'LA5'!O$1,0)),
IF(INDEX!$H$8=6,(VLOOKUP($A126,'LA6'!$A$1:$AD$200,'LA6'!O$1,0)),0)))))),".")</f>
        <v>0.01</v>
      </c>
      <c r="R126" s="27">
        <f>IFERROR(
IF(INDEX!$H$8=1,(VLOOKUP($A126,'LA1'!$A$1:$AD$200,'LA1'!P$1,0)),
IF(INDEX!$H$8=2,(VLOOKUP($A126,'LA2'!$A$1:$AD$200,'LA2'!P$1,0)),
IF(INDEX!$H$8=3,(VLOOKUP($A126,'LA3'!$A$1:$AD$200,'LA3'!P$1,0)),
IF(INDEX!$H$8=4,(VLOOKUP($A126,'LA4'!$A$1:$AD$200,'LA4'!P$1,0)),
IF(INDEX!$H$8=5,(VLOOKUP($A126,'LA5'!$A$1:$AD$200,'LA5'!P$1,0)),
IF(INDEX!$H$8=6,(VLOOKUP($A126,'LA6'!$A$1:$AD$200,'LA6'!P$1,0)),0)))))),".")</f>
        <v>0.01</v>
      </c>
      <c r="S126" s="27" t="str">
        <f>IFERROR(
IF(INDEX!$H$8=1,(VLOOKUP($A126,'LA1'!$A$1:$AD$200,'LA1'!Q$1,0)),
IF(INDEX!$H$8=2,(VLOOKUP($A126,'LA2'!$A$1:$AD$200,'LA2'!Q$1,0)),
IF(INDEX!$H$8=3,(VLOOKUP($A126,'LA3'!$A$1:$AD$200,'LA3'!Q$1,0)),
IF(INDEX!$H$8=4,(VLOOKUP($A126,'LA4'!$A$1:$AD$200,'LA4'!Q$1,0)),
IF(INDEX!$H$8=5,(VLOOKUP($A126,'LA5'!$A$1:$AD$200,'LA5'!Q$1,0)),
IF(INDEX!$H$8=6,(VLOOKUP($A126,'LA6'!$A$1:$AD$200,'LA6'!Q$1,0)),0)))))),".")</f>
        <v>-</v>
      </c>
      <c r="T126" s="27" t="str">
        <f>IFERROR(
IF(INDEX!$H$8=1,(VLOOKUP($A126,'LA1'!$A$1:$AD$200,'LA1'!R$1,0)),
IF(INDEX!$H$8=2,(VLOOKUP($A126,'LA2'!$A$1:$AD$200,'LA2'!R$1,0)),
IF(INDEX!$H$8=3,(VLOOKUP($A126,'LA3'!$A$1:$AD$200,'LA3'!R$1,0)),
IF(INDEX!$H$8=4,(VLOOKUP($A126,'LA4'!$A$1:$AD$200,'LA4'!R$1,0)),
IF(INDEX!$H$8=5,(VLOOKUP($A126,'LA5'!$A$1:$AD$200,'LA5'!R$1,0)),
IF(INDEX!$H$8=6,(VLOOKUP($A126,'LA6'!$A$1:$AD$200,'LA6'!R$1,0)),0)))))),".")</f>
        <v>-</v>
      </c>
      <c r="U126" s="27" t="str">
        <f>IFERROR(
IF(INDEX!$H$8=1,(VLOOKUP($A126,'LA1'!$A$1:$AD$200,'LA1'!S$1,0)),
IF(INDEX!$H$8=2,(VLOOKUP($A126,'LA2'!$A$1:$AD$200,'LA2'!S$1,0)),
IF(INDEX!$H$8=3,(VLOOKUP($A126,'LA3'!$A$1:$AD$200,'LA3'!S$1,0)),
IF(INDEX!$H$8=4,(VLOOKUP($A126,'LA4'!$A$1:$AD$200,'LA4'!S$1,0)),
IF(INDEX!$H$8=5,(VLOOKUP($A126,'LA5'!$A$1:$AD$200,'LA5'!S$1,0)),
IF(INDEX!$H$8=6,(VLOOKUP($A126,'LA6'!$A$1:$AD$200,'LA6'!S$1,0)),0)))))),".")</f>
        <v>-</v>
      </c>
      <c r="V126" s="27">
        <f>IFERROR(
IF(INDEX!$H$8=1,(VLOOKUP($A126,'LA1'!$A$1:$AD$200,'LA1'!T$1,0)),
IF(INDEX!$H$8=2,(VLOOKUP($A126,'LA2'!$A$1:$AD$200,'LA2'!T$1,0)),
IF(INDEX!$H$8=3,(VLOOKUP($A126,'LA3'!$A$1:$AD$200,'LA3'!T$1,0)),
IF(INDEX!$H$8=4,(VLOOKUP($A126,'LA4'!$A$1:$AD$200,'LA4'!T$1,0)),
IF(INDEX!$H$8=5,(VLOOKUP($A126,'LA5'!$A$1:$AD$200,'LA5'!T$1,0)),
IF(INDEX!$H$8=6,(VLOOKUP($A126,'LA6'!$A$1:$AD$200,'LA6'!T$1,0)),0)))))),".")</f>
        <v>0.01</v>
      </c>
      <c r="W126" s="27">
        <f>IFERROR(
IF(INDEX!$H$8=1,(VLOOKUP($A126,'LA1'!$A$1:$AD$200,'LA1'!U$1,0)),
IF(INDEX!$H$8=2,(VLOOKUP($A126,'LA2'!$A$1:$AD$200,'LA2'!U$1,0)),
IF(INDEX!$H$8=3,(VLOOKUP($A126,'LA3'!$A$1:$AD$200,'LA3'!U$1,0)),
IF(INDEX!$H$8=4,(VLOOKUP($A126,'LA4'!$A$1:$AD$200,'LA4'!U$1,0)),
IF(INDEX!$H$8=5,(VLOOKUP($A126,'LA5'!$A$1:$AD$200,'LA5'!U$1,0)),
IF(INDEX!$H$8=6,(VLOOKUP($A126,'LA6'!$A$1:$AD$200,'LA6'!U$1,0)),0)))))),".")</f>
        <v>0.05</v>
      </c>
      <c r="X126" s="27">
        <f>IFERROR(
IF(INDEX!$H$8=1,(VLOOKUP($A126,'LA1'!$A$1:$AD$200,'LA1'!V$1,0)),
IF(INDEX!$H$8=2,(VLOOKUP($A126,'LA2'!$A$1:$AD$200,'LA2'!V$1,0)),
IF(INDEX!$H$8=3,(VLOOKUP($A126,'LA3'!$A$1:$AD$200,'LA3'!V$1,0)),
IF(INDEX!$H$8=4,(VLOOKUP($A126,'LA4'!$A$1:$AD$200,'LA4'!V$1,0)),
IF(INDEX!$H$8=5,(VLOOKUP($A126,'LA5'!$A$1:$AD$200,'LA5'!V$1,0)),
IF(INDEX!$H$8=6,(VLOOKUP($A126,'LA6'!$A$1:$AD$200,'LA6'!V$1,0)),0)))))),".")</f>
        <v>0.02</v>
      </c>
      <c r="Y126" s="27">
        <f>IFERROR(
IF(INDEX!$H$8=1,(VLOOKUP($A126,'LA1'!$A$1:$AD$200,'LA1'!W$1,0)),
IF(INDEX!$H$8=2,(VLOOKUP($A126,'LA2'!$A$1:$AD$200,'LA2'!W$1,0)),
IF(INDEX!$H$8=3,(VLOOKUP($A126,'LA3'!$A$1:$AD$200,'LA3'!W$1,0)),
IF(INDEX!$H$8=4,(VLOOKUP($A126,'LA4'!$A$1:$AD$200,'LA4'!W$1,0)),
IF(INDEX!$H$8=5,(VLOOKUP($A126,'LA5'!$A$1:$AD$200,'LA5'!W$1,0)),
IF(INDEX!$H$8=6,(VLOOKUP($A126,'LA6'!$A$1:$AD$200,'LA6'!W$1,0)),0)))))),".")</f>
        <v>0.01</v>
      </c>
    </row>
    <row r="127" spans="1:25" s="7" customFormat="1" ht="11.25" x14ac:dyDescent="0.2">
      <c r="A127" s="13">
        <v>373</v>
      </c>
      <c r="B127" s="13" t="s">
        <v>238</v>
      </c>
      <c r="C127" s="96" t="s">
        <v>114</v>
      </c>
      <c r="D127" s="26">
        <f>IFERROR(
IF(INDEX!$H$8=1,(VLOOKUP($A127,'LA1'!$A$1:$AD$200,'LA1'!B$1,0)),
IF(INDEX!$H$8=2,(VLOOKUP($A127,'LA2'!$A$1:$AD$200,'LA2'!B$1,0)),
IF(INDEX!$H$8=3,(VLOOKUP($A127,'LA3'!$A$1:$AD$200,'LA3'!B$1,0)),
IF(INDEX!$H$8=4,(VLOOKUP($A127,'LA4'!$A$1:$AD$200,'LA4'!B$1,0)),
IF(INDEX!$H$8=5,(VLOOKUP($A127,'LA5'!$A$1:$AD$200,'LA5'!B$1,0)),
IF(INDEX!$H$8=6,(VLOOKUP($A127,'LA6'!$A$1:$AD$200,'LA6'!B$1,0)),0)))))),".")</f>
        <v>5430</v>
      </c>
      <c r="E127" s="27">
        <f>IFERROR(
IF(INDEX!$H$8=1,(VLOOKUP($A127,'LA1'!$A$1:$AD$200,'LA1'!C$1,0)),
IF(INDEX!$H$8=2,(VLOOKUP($A127,'LA2'!$A$1:$AD$200,'LA2'!C$1,0)),
IF(INDEX!$H$8=3,(VLOOKUP($A127,'LA3'!$A$1:$AD$200,'LA3'!C$1,0)),
IF(INDEX!$H$8=4,(VLOOKUP($A127,'LA4'!$A$1:$AD$200,'LA4'!C$1,0)),
IF(INDEX!$H$8=5,(VLOOKUP($A127,'LA5'!$A$1:$AD$200,'LA5'!C$1,0)),
IF(INDEX!$H$8=6,(VLOOKUP($A127,'LA6'!$A$1:$AD$200,'LA6'!C$1,0)),0)))))),".")</f>
        <v>0.91</v>
      </c>
      <c r="F127" s="27">
        <f>IFERROR(
IF(INDEX!$H$8=1,(VLOOKUP($A127,'LA1'!$A$1:$AD$200,'LA1'!D$1,0)),
IF(INDEX!$H$8=2,(VLOOKUP($A127,'LA2'!$A$1:$AD$200,'LA2'!D$1,0)),
IF(INDEX!$H$8=3,(VLOOKUP($A127,'LA3'!$A$1:$AD$200,'LA3'!D$1,0)),
IF(INDEX!$H$8=4,(VLOOKUP($A127,'LA4'!$A$1:$AD$200,'LA4'!D$1,0)),
IF(INDEX!$H$8=5,(VLOOKUP($A127,'LA5'!$A$1:$AD$200,'LA5'!D$1,0)),
IF(INDEX!$H$8=6,(VLOOKUP($A127,'LA6'!$A$1:$AD$200,'LA6'!D$1,0)),0)))))),".")</f>
        <v>0.88</v>
      </c>
      <c r="G127" s="27">
        <f>IFERROR(
IF(INDEX!$H$8=1,(VLOOKUP($A127,'LA1'!$A$1:$AD$200,'LA1'!E$1,0)),
IF(INDEX!$H$8=2,(VLOOKUP($A127,'LA2'!$A$1:$AD$200,'LA2'!E$1,0)),
IF(INDEX!$H$8=3,(VLOOKUP($A127,'LA3'!$A$1:$AD$200,'LA3'!E$1,0)),
IF(INDEX!$H$8=4,(VLOOKUP($A127,'LA4'!$A$1:$AD$200,'LA4'!E$1,0)),
IF(INDEX!$H$8=5,(VLOOKUP($A127,'LA5'!$A$1:$AD$200,'LA5'!E$1,0)),
IF(INDEX!$H$8=6,(VLOOKUP($A127,'LA6'!$A$1:$AD$200,'LA6'!E$1,0)),0)))))),".")</f>
        <v>0.42</v>
      </c>
      <c r="H127" s="27" t="str">
        <f>IFERROR(
IF(INDEX!$H$8=1,(VLOOKUP($A127,'LA1'!$A$1:$AD$200,'LA1'!F$1,0)),
IF(INDEX!$H$8=2,(VLOOKUP($A127,'LA2'!$A$1:$AD$200,'LA2'!F$1,0)),
IF(INDEX!$H$8=3,(VLOOKUP($A127,'LA3'!$A$1:$AD$200,'LA3'!F$1,0)),
IF(INDEX!$H$8=4,(VLOOKUP($A127,'LA4'!$A$1:$AD$200,'LA4'!F$1,0)),
IF(INDEX!$H$8=5,(VLOOKUP($A127,'LA5'!$A$1:$AD$200,'LA5'!F$1,0)),
IF(INDEX!$H$8=6,(VLOOKUP($A127,'LA6'!$A$1:$AD$200,'LA6'!F$1,0)),0)))))),".")</f>
        <v>-</v>
      </c>
      <c r="I127" s="27">
        <f>IFERROR(
IF(INDEX!$H$8=1,(VLOOKUP($A127,'LA1'!$A$1:$AD$200,'LA1'!G$1,0)),
IF(INDEX!$H$8=2,(VLOOKUP($A127,'LA2'!$A$1:$AD$200,'LA2'!G$1,0)),
IF(INDEX!$H$8=3,(VLOOKUP($A127,'LA3'!$A$1:$AD$200,'LA3'!G$1,0)),
IF(INDEX!$H$8=4,(VLOOKUP($A127,'LA4'!$A$1:$AD$200,'LA4'!G$1,0)),
IF(INDEX!$H$8=5,(VLOOKUP($A127,'LA5'!$A$1:$AD$200,'LA5'!G$1,0)),
IF(INDEX!$H$8=6,(VLOOKUP($A127,'LA6'!$A$1:$AD$200,'LA6'!G$1,0)),0)))))),".")</f>
        <v>0.06</v>
      </c>
      <c r="J127" s="27">
        <f>IFERROR(
IF(INDEX!$H$8=1,(VLOOKUP($A127,'LA1'!$A$1:$AD$200,'LA1'!H$1,0)),
IF(INDEX!$H$8=2,(VLOOKUP($A127,'LA2'!$A$1:$AD$200,'LA2'!H$1,0)),
IF(INDEX!$H$8=3,(VLOOKUP($A127,'LA3'!$A$1:$AD$200,'LA3'!H$1,0)),
IF(INDEX!$H$8=4,(VLOOKUP($A127,'LA4'!$A$1:$AD$200,'LA4'!H$1,0)),
IF(INDEX!$H$8=5,(VLOOKUP($A127,'LA5'!$A$1:$AD$200,'LA5'!H$1,0)),
IF(INDEX!$H$8=6,(VLOOKUP($A127,'LA6'!$A$1:$AD$200,'LA6'!H$1,0)),0)))))),".")</f>
        <v>0.31</v>
      </c>
      <c r="K127" s="27">
        <f>IFERROR(
IF(INDEX!$H$8=1,(VLOOKUP($A127,'LA1'!$A$1:$AD$200,'LA1'!I$1,0)),
IF(INDEX!$H$8=2,(VLOOKUP($A127,'LA2'!$A$1:$AD$200,'LA2'!I$1,0)),
IF(INDEX!$H$8=3,(VLOOKUP($A127,'LA3'!$A$1:$AD$200,'LA3'!I$1,0)),
IF(INDEX!$H$8=4,(VLOOKUP($A127,'LA4'!$A$1:$AD$200,'LA4'!I$1,0)),
IF(INDEX!$H$8=5,(VLOOKUP($A127,'LA5'!$A$1:$AD$200,'LA5'!I$1,0)),
IF(INDEX!$H$8=6,(VLOOKUP($A127,'LA6'!$A$1:$AD$200,'LA6'!I$1,0)),0)))))),".")</f>
        <v>0.09</v>
      </c>
      <c r="L127" s="27" t="str">
        <f>IFERROR(
IF(INDEX!$H$8=1,(VLOOKUP($A127,'LA1'!$A$1:$AD$200,'LA1'!J$1,0)),
IF(INDEX!$H$8=2,(VLOOKUP($A127,'LA2'!$A$1:$AD$200,'LA2'!J$1,0)),
IF(INDEX!$H$8=3,(VLOOKUP($A127,'LA3'!$A$1:$AD$200,'LA3'!J$1,0)),
IF(INDEX!$H$8=4,(VLOOKUP($A127,'LA4'!$A$1:$AD$200,'LA4'!J$1,0)),
IF(INDEX!$H$8=5,(VLOOKUP($A127,'LA5'!$A$1:$AD$200,'LA5'!J$1,0)),
IF(INDEX!$H$8=6,(VLOOKUP($A127,'LA6'!$A$1:$AD$200,'LA6'!J$1,0)),0)))))),".")</f>
        <v>x</v>
      </c>
      <c r="M127" s="27">
        <f>IFERROR(
IF(INDEX!$H$8=1,(VLOOKUP($A127,'LA1'!$A$1:$AD$200,'LA1'!K$1,0)),
IF(INDEX!$H$8=2,(VLOOKUP($A127,'LA2'!$A$1:$AD$200,'LA2'!K$1,0)),
IF(INDEX!$H$8=3,(VLOOKUP($A127,'LA3'!$A$1:$AD$200,'LA3'!K$1,0)),
IF(INDEX!$H$8=4,(VLOOKUP($A127,'LA4'!$A$1:$AD$200,'LA4'!K$1,0)),
IF(INDEX!$H$8=5,(VLOOKUP($A127,'LA5'!$A$1:$AD$200,'LA5'!K$1,0)),
IF(INDEX!$H$8=6,(VLOOKUP($A127,'LA6'!$A$1:$AD$200,'LA6'!K$1,0)),0)))))),".")</f>
        <v>0</v>
      </c>
      <c r="N127" s="27">
        <f>IFERROR(
IF(INDEX!$H$8=1,(VLOOKUP($A127,'LA1'!$A$1:$AD$200,'LA1'!L$1,0)),
IF(INDEX!$H$8=2,(VLOOKUP($A127,'LA2'!$A$1:$AD$200,'LA2'!L$1,0)),
IF(INDEX!$H$8=3,(VLOOKUP($A127,'LA3'!$A$1:$AD$200,'LA3'!L$1,0)),
IF(INDEX!$H$8=4,(VLOOKUP($A127,'LA4'!$A$1:$AD$200,'LA4'!L$1,0)),
IF(INDEX!$H$8=5,(VLOOKUP($A127,'LA5'!$A$1:$AD$200,'LA5'!L$1,0)),
IF(INDEX!$H$8=6,(VLOOKUP($A127,'LA6'!$A$1:$AD$200,'LA6'!L$1,0)),0)))))),".")</f>
        <v>0</v>
      </c>
      <c r="O127" s="27">
        <f>IFERROR(
IF(INDEX!$H$8=1,(VLOOKUP($A127,'LA1'!$A$1:$AD$200,'LA1'!M$1,0)),
IF(INDEX!$H$8=2,(VLOOKUP($A127,'LA2'!$A$1:$AD$200,'LA2'!M$1,0)),
IF(INDEX!$H$8=3,(VLOOKUP($A127,'LA3'!$A$1:$AD$200,'LA3'!M$1,0)),
IF(INDEX!$H$8=4,(VLOOKUP($A127,'LA4'!$A$1:$AD$200,'LA4'!M$1,0)),
IF(INDEX!$H$8=5,(VLOOKUP($A127,'LA5'!$A$1:$AD$200,'LA5'!M$1,0)),
IF(INDEX!$H$8=6,(VLOOKUP($A127,'LA6'!$A$1:$AD$200,'LA6'!M$1,0)),0)))))),".")</f>
        <v>7.0000000000000007E-2</v>
      </c>
      <c r="P127" s="27">
        <f>IFERROR(
IF(INDEX!$H$8=1,(VLOOKUP($A127,'LA1'!$A$1:$AD$200,'LA1'!N$1,0)),
IF(INDEX!$H$8=2,(VLOOKUP($A127,'LA2'!$A$1:$AD$200,'LA2'!N$1,0)),
IF(INDEX!$H$8=3,(VLOOKUP($A127,'LA3'!$A$1:$AD$200,'LA3'!N$1,0)),
IF(INDEX!$H$8=4,(VLOOKUP($A127,'LA4'!$A$1:$AD$200,'LA4'!N$1,0)),
IF(INDEX!$H$8=5,(VLOOKUP($A127,'LA5'!$A$1:$AD$200,'LA5'!N$1,0)),
IF(INDEX!$H$8=6,(VLOOKUP($A127,'LA6'!$A$1:$AD$200,'LA6'!N$1,0)),0)))))),".")</f>
        <v>0</v>
      </c>
      <c r="Q127" s="27" t="str">
        <f>IFERROR(
IF(INDEX!$H$8=1,(VLOOKUP($A127,'LA1'!$A$1:$AD$200,'LA1'!O$1,0)),
IF(INDEX!$H$8=2,(VLOOKUP($A127,'LA2'!$A$1:$AD$200,'LA2'!O$1,0)),
IF(INDEX!$H$8=3,(VLOOKUP($A127,'LA3'!$A$1:$AD$200,'LA3'!O$1,0)),
IF(INDEX!$H$8=4,(VLOOKUP($A127,'LA4'!$A$1:$AD$200,'LA4'!O$1,0)),
IF(INDEX!$H$8=5,(VLOOKUP($A127,'LA5'!$A$1:$AD$200,'LA5'!O$1,0)),
IF(INDEX!$H$8=6,(VLOOKUP($A127,'LA6'!$A$1:$AD$200,'LA6'!O$1,0)),0)))))),".")</f>
        <v>-</v>
      </c>
      <c r="R127" s="27">
        <f>IFERROR(
IF(INDEX!$H$8=1,(VLOOKUP($A127,'LA1'!$A$1:$AD$200,'LA1'!P$1,0)),
IF(INDEX!$H$8=2,(VLOOKUP($A127,'LA2'!$A$1:$AD$200,'LA2'!P$1,0)),
IF(INDEX!$H$8=3,(VLOOKUP($A127,'LA3'!$A$1:$AD$200,'LA3'!P$1,0)),
IF(INDEX!$H$8=4,(VLOOKUP($A127,'LA4'!$A$1:$AD$200,'LA4'!P$1,0)),
IF(INDEX!$H$8=5,(VLOOKUP($A127,'LA5'!$A$1:$AD$200,'LA5'!P$1,0)),
IF(INDEX!$H$8=6,(VLOOKUP($A127,'LA6'!$A$1:$AD$200,'LA6'!P$1,0)),0)))))),".")</f>
        <v>0.01</v>
      </c>
      <c r="S127" s="27">
        <f>IFERROR(
IF(INDEX!$H$8=1,(VLOOKUP($A127,'LA1'!$A$1:$AD$200,'LA1'!Q$1,0)),
IF(INDEX!$H$8=2,(VLOOKUP($A127,'LA2'!$A$1:$AD$200,'LA2'!Q$1,0)),
IF(INDEX!$H$8=3,(VLOOKUP($A127,'LA3'!$A$1:$AD$200,'LA3'!Q$1,0)),
IF(INDEX!$H$8=4,(VLOOKUP($A127,'LA4'!$A$1:$AD$200,'LA4'!Q$1,0)),
IF(INDEX!$H$8=5,(VLOOKUP($A127,'LA5'!$A$1:$AD$200,'LA5'!Q$1,0)),
IF(INDEX!$H$8=6,(VLOOKUP($A127,'LA6'!$A$1:$AD$200,'LA6'!Q$1,0)),0)))))),".")</f>
        <v>0.01</v>
      </c>
      <c r="T127" s="27" t="str">
        <f>IFERROR(
IF(INDEX!$H$8=1,(VLOOKUP($A127,'LA1'!$A$1:$AD$200,'LA1'!R$1,0)),
IF(INDEX!$H$8=2,(VLOOKUP($A127,'LA2'!$A$1:$AD$200,'LA2'!R$1,0)),
IF(INDEX!$H$8=3,(VLOOKUP($A127,'LA3'!$A$1:$AD$200,'LA3'!R$1,0)),
IF(INDEX!$H$8=4,(VLOOKUP($A127,'LA4'!$A$1:$AD$200,'LA4'!R$1,0)),
IF(INDEX!$H$8=5,(VLOOKUP($A127,'LA5'!$A$1:$AD$200,'LA5'!R$1,0)),
IF(INDEX!$H$8=6,(VLOOKUP($A127,'LA6'!$A$1:$AD$200,'LA6'!R$1,0)),0)))))),".")</f>
        <v>-</v>
      </c>
      <c r="U127" s="27" t="str">
        <f>IFERROR(
IF(INDEX!$H$8=1,(VLOOKUP($A127,'LA1'!$A$1:$AD$200,'LA1'!S$1,0)),
IF(INDEX!$H$8=2,(VLOOKUP($A127,'LA2'!$A$1:$AD$200,'LA2'!S$1,0)),
IF(INDEX!$H$8=3,(VLOOKUP($A127,'LA3'!$A$1:$AD$200,'LA3'!S$1,0)),
IF(INDEX!$H$8=4,(VLOOKUP($A127,'LA4'!$A$1:$AD$200,'LA4'!S$1,0)),
IF(INDEX!$H$8=5,(VLOOKUP($A127,'LA5'!$A$1:$AD$200,'LA5'!S$1,0)),
IF(INDEX!$H$8=6,(VLOOKUP($A127,'LA6'!$A$1:$AD$200,'LA6'!S$1,0)),0)))))),".")</f>
        <v>-</v>
      </c>
      <c r="V127" s="27">
        <f>IFERROR(
IF(INDEX!$H$8=1,(VLOOKUP($A127,'LA1'!$A$1:$AD$200,'LA1'!T$1,0)),
IF(INDEX!$H$8=2,(VLOOKUP($A127,'LA2'!$A$1:$AD$200,'LA2'!T$1,0)),
IF(INDEX!$H$8=3,(VLOOKUP($A127,'LA3'!$A$1:$AD$200,'LA3'!T$1,0)),
IF(INDEX!$H$8=4,(VLOOKUP($A127,'LA4'!$A$1:$AD$200,'LA4'!T$1,0)),
IF(INDEX!$H$8=5,(VLOOKUP($A127,'LA5'!$A$1:$AD$200,'LA5'!T$1,0)),
IF(INDEX!$H$8=6,(VLOOKUP($A127,'LA6'!$A$1:$AD$200,'LA6'!T$1,0)),0)))))),".")</f>
        <v>0.01</v>
      </c>
      <c r="W127" s="27">
        <f>IFERROR(
IF(INDEX!$H$8=1,(VLOOKUP($A127,'LA1'!$A$1:$AD$200,'LA1'!U$1,0)),
IF(INDEX!$H$8=2,(VLOOKUP($A127,'LA2'!$A$1:$AD$200,'LA2'!U$1,0)),
IF(INDEX!$H$8=3,(VLOOKUP($A127,'LA3'!$A$1:$AD$200,'LA3'!U$1,0)),
IF(INDEX!$H$8=4,(VLOOKUP($A127,'LA4'!$A$1:$AD$200,'LA4'!U$1,0)),
IF(INDEX!$H$8=5,(VLOOKUP($A127,'LA5'!$A$1:$AD$200,'LA5'!U$1,0)),
IF(INDEX!$H$8=6,(VLOOKUP($A127,'LA6'!$A$1:$AD$200,'LA6'!U$1,0)),0)))))),".")</f>
        <v>0.06</v>
      </c>
      <c r="X127" s="27">
        <f>IFERROR(
IF(INDEX!$H$8=1,(VLOOKUP($A127,'LA1'!$A$1:$AD$200,'LA1'!V$1,0)),
IF(INDEX!$H$8=2,(VLOOKUP($A127,'LA2'!$A$1:$AD$200,'LA2'!V$1,0)),
IF(INDEX!$H$8=3,(VLOOKUP($A127,'LA3'!$A$1:$AD$200,'LA3'!V$1,0)),
IF(INDEX!$H$8=4,(VLOOKUP($A127,'LA4'!$A$1:$AD$200,'LA4'!V$1,0)),
IF(INDEX!$H$8=5,(VLOOKUP($A127,'LA5'!$A$1:$AD$200,'LA5'!V$1,0)),
IF(INDEX!$H$8=6,(VLOOKUP($A127,'LA6'!$A$1:$AD$200,'LA6'!V$1,0)),0)))))),".")</f>
        <v>0.03</v>
      </c>
      <c r="Y127" s="27" t="str">
        <f>IFERROR(
IF(INDEX!$H$8=1,(VLOOKUP($A127,'LA1'!$A$1:$AD$200,'LA1'!W$1,0)),
IF(INDEX!$H$8=2,(VLOOKUP($A127,'LA2'!$A$1:$AD$200,'LA2'!W$1,0)),
IF(INDEX!$H$8=3,(VLOOKUP($A127,'LA3'!$A$1:$AD$200,'LA3'!W$1,0)),
IF(INDEX!$H$8=4,(VLOOKUP($A127,'LA4'!$A$1:$AD$200,'LA4'!W$1,0)),
IF(INDEX!$H$8=5,(VLOOKUP($A127,'LA5'!$A$1:$AD$200,'LA5'!W$1,0)),
IF(INDEX!$H$8=6,(VLOOKUP($A127,'LA6'!$A$1:$AD$200,'LA6'!W$1,0)),0)))))),".")</f>
        <v>-</v>
      </c>
    </row>
    <row r="128" spans="1:25" s="7" customFormat="1" ht="11.25" x14ac:dyDescent="0.2">
      <c r="A128" s="13">
        <v>893</v>
      </c>
      <c r="B128" s="13" t="s">
        <v>239</v>
      </c>
      <c r="C128" s="96" t="s">
        <v>118</v>
      </c>
      <c r="D128" s="26">
        <f>IFERROR(
IF(INDEX!$H$8=1,(VLOOKUP($A128,'LA1'!$A$1:$AD$200,'LA1'!B$1,0)),
IF(INDEX!$H$8=2,(VLOOKUP($A128,'LA2'!$A$1:$AD$200,'LA2'!B$1,0)),
IF(INDEX!$H$8=3,(VLOOKUP($A128,'LA3'!$A$1:$AD$200,'LA3'!B$1,0)),
IF(INDEX!$H$8=4,(VLOOKUP($A128,'LA4'!$A$1:$AD$200,'LA4'!B$1,0)),
IF(INDEX!$H$8=5,(VLOOKUP($A128,'LA5'!$A$1:$AD$200,'LA5'!B$1,0)),
IF(INDEX!$H$8=6,(VLOOKUP($A128,'LA6'!$A$1:$AD$200,'LA6'!B$1,0)),0)))))),".")</f>
        <v>3220</v>
      </c>
      <c r="E128" s="27">
        <f>IFERROR(
IF(INDEX!$H$8=1,(VLOOKUP($A128,'LA1'!$A$1:$AD$200,'LA1'!C$1,0)),
IF(INDEX!$H$8=2,(VLOOKUP($A128,'LA2'!$A$1:$AD$200,'LA2'!C$1,0)),
IF(INDEX!$H$8=3,(VLOOKUP($A128,'LA3'!$A$1:$AD$200,'LA3'!C$1,0)),
IF(INDEX!$H$8=4,(VLOOKUP($A128,'LA4'!$A$1:$AD$200,'LA4'!C$1,0)),
IF(INDEX!$H$8=5,(VLOOKUP($A128,'LA5'!$A$1:$AD$200,'LA5'!C$1,0)),
IF(INDEX!$H$8=6,(VLOOKUP($A128,'LA6'!$A$1:$AD$200,'LA6'!C$1,0)),0)))))),".")</f>
        <v>0.9</v>
      </c>
      <c r="F128" s="27">
        <f>IFERROR(
IF(INDEX!$H$8=1,(VLOOKUP($A128,'LA1'!$A$1:$AD$200,'LA1'!D$1,0)),
IF(INDEX!$H$8=2,(VLOOKUP($A128,'LA2'!$A$1:$AD$200,'LA2'!D$1,0)),
IF(INDEX!$H$8=3,(VLOOKUP($A128,'LA3'!$A$1:$AD$200,'LA3'!D$1,0)),
IF(INDEX!$H$8=4,(VLOOKUP($A128,'LA4'!$A$1:$AD$200,'LA4'!D$1,0)),
IF(INDEX!$H$8=5,(VLOOKUP($A128,'LA5'!$A$1:$AD$200,'LA5'!D$1,0)),
IF(INDEX!$H$8=6,(VLOOKUP($A128,'LA6'!$A$1:$AD$200,'LA6'!D$1,0)),0)))))),".")</f>
        <v>0.87</v>
      </c>
      <c r="G128" s="27">
        <f>IFERROR(
IF(INDEX!$H$8=1,(VLOOKUP($A128,'LA1'!$A$1:$AD$200,'LA1'!E$1,0)),
IF(INDEX!$H$8=2,(VLOOKUP($A128,'LA2'!$A$1:$AD$200,'LA2'!E$1,0)),
IF(INDEX!$H$8=3,(VLOOKUP($A128,'LA3'!$A$1:$AD$200,'LA3'!E$1,0)),
IF(INDEX!$H$8=4,(VLOOKUP($A128,'LA4'!$A$1:$AD$200,'LA4'!E$1,0)),
IF(INDEX!$H$8=5,(VLOOKUP($A128,'LA5'!$A$1:$AD$200,'LA5'!E$1,0)),
IF(INDEX!$H$8=6,(VLOOKUP($A128,'LA6'!$A$1:$AD$200,'LA6'!E$1,0)),0)))))),".")</f>
        <v>0.37</v>
      </c>
      <c r="H128" s="27">
        <f>IFERROR(
IF(INDEX!$H$8=1,(VLOOKUP($A128,'LA1'!$A$1:$AD$200,'LA1'!F$1,0)),
IF(INDEX!$H$8=2,(VLOOKUP($A128,'LA2'!$A$1:$AD$200,'LA2'!F$1,0)),
IF(INDEX!$H$8=3,(VLOOKUP($A128,'LA3'!$A$1:$AD$200,'LA3'!F$1,0)),
IF(INDEX!$H$8=4,(VLOOKUP($A128,'LA4'!$A$1:$AD$200,'LA4'!F$1,0)),
IF(INDEX!$H$8=5,(VLOOKUP($A128,'LA5'!$A$1:$AD$200,'LA5'!F$1,0)),
IF(INDEX!$H$8=6,(VLOOKUP($A128,'LA6'!$A$1:$AD$200,'LA6'!F$1,0)),0)))))),".")</f>
        <v>0.01</v>
      </c>
      <c r="I128" s="27">
        <f>IFERROR(
IF(INDEX!$H$8=1,(VLOOKUP($A128,'LA1'!$A$1:$AD$200,'LA1'!G$1,0)),
IF(INDEX!$H$8=2,(VLOOKUP($A128,'LA2'!$A$1:$AD$200,'LA2'!G$1,0)),
IF(INDEX!$H$8=3,(VLOOKUP($A128,'LA3'!$A$1:$AD$200,'LA3'!G$1,0)),
IF(INDEX!$H$8=4,(VLOOKUP($A128,'LA4'!$A$1:$AD$200,'LA4'!G$1,0)),
IF(INDEX!$H$8=5,(VLOOKUP($A128,'LA5'!$A$1:$AD$200,'LA5'!G$1,0)),
IF(INDEX!$H$8=6,(VLOOKUP($A128,'LA6'!$A$1:$AD$200,'LA6'!G$1,0)),0)))))),".")</f>
        <v>0.04</v>
      </c>
      <c r="J128" s="27">
        <f>IFERROR(
IF(INDEX!$H$8=1,(VLOOKUP($A128,'LA1'!$A$1:$AD$200,'LA1'!H$1,0)),
IF(INDEX!$H$8=2,(VLOOKUP($A128,'LA2'!$A$1:$AD$200,'LA2'!H$1,0)),
IF(INDEX!$H$8=3,(VLOOKUP($A128,'LA3'!$A$1:$AD$200,'LA3'!H$1,0)),
IF(INDEX!$H$8=4,(VLOOKUP($A128,'LA4'!$A$1:$AD$200,'LA4'!H$1,0)),
IF(INDEX!$H$8=5,(VLOOKUP($A128,'LA5'!$A$1:$AD$200,'LA5'!H$1,0)),
IF(INDEX!$H$8=6,(VLOOKUP($A128,'LA6'!$A$1:$AD$200,'LA6'!H$1,0)),0)))))),".")</f>
        <v>0.19</v>
      </c>
      <c r="K128" s="27">
        <f>IFERROR(
IF(INDEX!$H$8=1,(VLOOKUP($A128,'LA1'!$A$1:$AD$200,'LA1'!I$1,0)),
IF(INDEX!$H$8=2,(VLOOKUP($A128,'LA2'!$A$1:$AD$200,'LA2'!I$1,0)),
IF(INDEX!$H$8=3,(VLOOKUP($A128,'LA3'!$A$1:$AD$200,'LA3'!I$1,0)),
IF(INDEX!$H$8=4,(VLOOKUP($A128,'LA4'!$A$1:$AD$200,'LA4'!I$1,0)),
IF(INDEX!$H$8=5,(VLOOKUP($A128,'LA5'!$A$1:$AD$200,'LA5'!I$1,0)),
IF(INDEX!$H$8=6,(VLOOKUP($A128,'LA6'!$A$1:$AD$200,'LA6'!I$1,0)),0)))))),".")</f>
        <v>0.25</v>
      </c>
      <c r="L128" s="27">
        <f>IFERROR(
IF(INDEX!$H$8=1,(VLOOKUP($A128,'LA1'!$A$1:$AD$200,'LA1'!J$1,0)),
IF(INDEX!$H$8=2,(VLOOKUP($A128,'LA2'!$A$1:$AD$200,'LA2'!J$1,0)),
IF(INDEX!$H$8=3,(VLOOKUP($A128,'LA3'!$A$1:$AD$200,'LA3'!J$1,0)),
IF(INDEX!$H$8=4,(VLOOKUP($A128,'LA4'!$A$1:$AD$200,'LA4'!J$1,0)),
IF(INDEX!$H$8=5,(VLOOKUP($A128,'LA5'!$A$1:$AD$200,'LA5'!J$1,0)),
IF(INDEX!$H$8=6,(VLOOKUP($A128,'LA6'!$A$1:$AD$200,'LA6'!J$1,0)),0)))))),".")</f>
        <v>0</v>
      </c>
      <c r="M128" s="27">
        <f>IFERROR(
IF(INDEX!$H$8=1,(VLOOKUP($A128,'LA1'!$A$1:$AD$200,'LA1'!K$1,0)),
IF(INDEX!$H$8=2,(VLOOKUP($A128,'LA2'!$A$1:$AD$200,'LA2'!K$1,0)),
IF(INDEX!$H$8=3,(VLOOKUP($A128,'LA3'!$A$1:$AD$200,'LA3'!K$1,0)),
IF(INDEX!$H$8=4,(VLOOKUP($A128,'LA4'!$A$1:$AD$200,'LA4'!K$1,0)),
IF(INDEX!$H$8=5,(VLOOKUP($A128,'LA5'!$A$1:$AD$200,'LA5'!K$1,0)),
IF(INDEX!$H$8=6,(VLOOKUP($A128,'LA6'!$A$1:$AD$200,'LA6'!K$1,0)),0)))))),".")</f>
        <v>0</v>
      </c>
      <c r="N128" s="27">
        <f>IFERROR(
IF(INDEX!$H$8=1,(VLOOKUP($A128,'LA1'!$A$1:$AD$200,'LA1'!L$1,0)),
IF(INDEX!$H$8=2,(VLOOKUP($A128,'LA2'!$A$1:$AD$200,'LA2'!L$1,0)),
IF(INDEX!$H$8=3,(VLOOKUP($A128,'LA3'!$A$1:$AD$200,'LA3'!L$1,0)),
IF(INDEX!$H$8=4,(VLOOKUP($A128,'LA4'!$A$1:$AD$200,'LA4'!L$1,0)),
IF(INDEX!$H$8=5,(VLOOKUP($A128,'LA5'!$A$1:$AD$200,'LA5'!L$1,0)),
IF(INDEX!$H$8=6,(VLOOKUP($A128,'LA6'!$A$1:$AD$200,'LA6'!L$1,0)),0)))))),".")</f>
        <v>0</v>
      </c>
      <c r="O128" s="27">
        <f>IFERROR(
IF(INDEX!$H$8=1,(VLOOKUP($A128,'LA1'!$A$1:$AD$200,'LA1'!M$1,0)),
IF(INDEX!$H$8=2,(VLOOKUP($A128,'LA2'!$A$1:$AD$200,'LA2'!M$1,0)),
IF(INDEX!$H$8=3,(VLOOKUP($A128,'LA3'!$A$1:$AD$200,'LA3'!M$1,0)),
IF(INDEX!$H$8=4,(VLOOKUP($A128,'LA4'!$A$1:$AD$200,'LA4'!M$1,0)),
IF(INDEX!$H$8=5,(VLOOKUP($A128,'LA5'!$A$1:$AD$200,'LA5'!M$1,0)),
IF(INDEX!$H$8=6,(VLOOKUP($A128,'LA6'!$A$1:$AD$200,'LA6'!M$1,0)),0)))))),".")</f>
        <v>7.0000000000000007E-2</v>
      </c>
      <c r="P128" s="27" t="str">
        <f>IFERROR(
IF(INDEX!$H$8=1,(VLOOKUP($A128,'LA1'!$A$1:$AD$200,'LA1'!N$1,0)),
IF(INDEX!$H$8=2,(VLOOKUP($A128,'LA2'!$A$1:$AD$200,'LA2'!N$1,0)),
IF(INDEX!$H$8=3,(VLOOKUP($A128,'LA3'!$A$1:$AD$200,'LA3'!N$1,0)),
IF(INDEX!$H$8=4,(VLOOKUP($A128,'LA4'!$A$1:$AD$200,'LA4'!N$1,0)),
IF(INDEX!$H$8=5,(VLOOKUP($A128,'LA5'!$A$1:$AD$200,'LA5'!N$1,0)),
IF(INDEX!$H$8=6,(VLOOKUP($A128,'LA6'!$A$1:$AD$200,'LA6'!N$1,0)),0)))))),".")</f>
        <v>x</v>
      </c>
      <c r="Q128" s="27" t="str">
        <f>IFERROR(
IF(INDEX!$H$8=1,(VLOOKUP($A128,'LA1'!$A$1:$AD$200,'LA1'!O$1,0)),
IF(INDEX!$H$8=2,(VLOOKUP($A128,'LA2'!$A$1:$AD$200,'LA2'!O$1,0)),
IF(INDEX!$H$8=3,(VLOOKUP($A128,'LA3'!$A$1:$AD$200,'LA3'!O$1,0)),
IF(INDEX!$H$8=4,(VLOOKUP($A128,'LA4'!$A$1:$AD$200,'LA4'!O$1,0)),
IF(INDEX!$H$8=5,(VLOOKUP($A128,'LA5'!$A$1:$AD$200,'LA5'!O$1,0)),
IF(INDEX!$H$8=6,(VLOOKUP($A128,'LA6'!$A$1:$AD$200,'LA6'!O$1,0)),0)))))),".")</f>
        <v>-</v>
      </c>
      <c r="R128" s="27">
        <f>IFERROR(
IF(INDEX!$H$8=1,(VLOOKUP($A128,'LA1'!$A$1:$AD$200,'LA1'!P$1,0)),
IF(INDEX!$H$8=2,(VLOOKUP($A128,'LA2'!$A$1:$AD$200,'LA2'!P$1,0)),
IF(INDEX!$H$8=3,(VLOOKUP($A128,'LA3'!$A$1:$AD$200,'LA3'!P$1,0)),
IF(INDEX!$H$8=4,(VLOOKUP($A128,'LA4'!$A$1:$AD$200,'LA4'!P$1,0)),
IF(INDEX!$H$8=5,(VLOOKUP($A128,'LA5'!$A$1:$AD$200,'LA5'!P$1,0)),
IF(INDEX!$H$8=6,(VLOOKUP($A128,'LA6'!$A$1:$AD$200,'LA6'!P$1,0)),0)))))),".")</f>
        <v>0.02</v>
      </c>
      <c r="S128" s="27">
        <f>IFERROR(
IF(INDEX!$H$8=1,(VLOOKUP($A128,'LA1'!$A$1:$AD$200,'LA1'!Q$1,0)),
IF(INDEX!$H$8=2,(VLOOKUP($A128,'LA2'!$A$1:$AD$200,'LA2'!Q$1,0)),
IF(INDEX!$H$8=3,(VLOOKUP($A128,'LA3'!$A$1:$AD$200,'LA3'!Q$1,0)),
IF(INDEX!$H$8=4,(VLOOKUP($A128,'LA4'!$A$1:$AD$200,'LA4'!Q$1,0)),
IF(INDEX!$H$8=5,(VLOOKUP($A128,'LA5'!$A$1:$AD$200,'LA5'!Q$1,0)),
IF(INDEX!$H$8=6,(VLOOKUP($A128,'LA6'!$A$1:$AD$200,'LA6'!Q$1,0)),0)))))),".")</f>
        <v>0.01</v>
      </c>
      <c r="T128" s="27">
        <f>IFERROR(
IF(INDEX!$H$8=1,(VLOOKUP($A128,'LA1'!$A$1:$AD$200,'LA1'!R$1,0)),
IF(INDEX!$H$8=2,(VLOOKUP($A128,'LA2'!$A$1:$AD$200,'LA2'!R$1,0)),
IF(INDEX!$H$8=3,(VLOOKUP($A128,'LA3'!$A$1:$AD$200,'LA3'!R$1,0)),
IF(INDEX!$H$8=4,(VLOOKUP($A128,'LA4'!$A$1:$AD$200,'LA4'!R$1,0)),
IF(INDEX!$H$8=5,(VLOOKUP($A128,'LA5'!$A$1:$AD$200,'LA5'!R$1,0)),
IF(INDEX!$H$8=6,(VLOOKUP($A128,'LA6'!$A$1:$AD$200,'LA6'!R$1,0)),0)))))),".")</f>
        <v>0.01</v>
      </c>
      <c r="U128" s="27" t="str">
        <f>IFERROR(
IF(INDEX!$H$8=1,(VLOOKUP($A128,'LA1'!$A$1:$AD$200,'LA1'!S$1,0)),
IF(INDEX!$H$8=2,(VLOOKUP($A128,'LA2'!$A$1:$AD$200,'LA2'!S$1,0)),
IF(INDEX!$H$8=3,(VLOOKUP($A128,'LA3'!$A$1:$AD$200,'LA3'!S$1,0)),
IF(INDEX!$H$8=4,(VLOOKUP($A128,'LA4'!$A$1:$AD$200,'LA4'!S$1,0)),
IF(INDEX!$H$8=5,(VLOOKUP($A128,'LA5'!$A$1:$AD$200,'LA5'!S$1,0)),
IF(INDEX!$H$8=6,(VLOOKUP($A128,'LA6'!$A$1:$AD$200,'LA6'!S$1,0)),0)))))),".")</f>
        <v>-</v>
      </c>
      <c r="V128" s="27">
        <f>IFERROR(
IF(INDEX!$H$8=1,(VLOOKUP($A128,'LA1'!$A$1:$AD$200,'LA1'!T$1,0)),
IF(INDEX!$H$8=2,(VLOOKUP($A128,'LA2'!$A$1:$AD$200,'LA2'!T$1,0)),
IF(INDEX!$H$8=3,(VLOOKUP($A128,'LA3'!$A$1:$AD$200,'LA3'!T$1,0)),
IF(INDEX!$H$8=4,(VLOOKUP($A128,'LA4'!$A$1:$AD$200,'LA4'!T$1,0)),
IF(INDEX!$H$8=5,(VLOOKUP($A128,'LA5'!$A$1:$AD$200,'LA5'!T$1,0)),
IF(INDEX!$H$8=6,(VLOOKUP($A128,'LA6'!$A$1:$AD$200,'LA6'!T$1,0)),0)))))),".")</f>
        <v>0.01</v>
      </c>
      <c r="W128" s="27">
        <f>IFERROR(
IF(INDEX!$H$8=1,(VLOOKUP($A128,'LA1'!$A$1:$AD$200,'LA1'!U$1,0)),
IF(INDEX!$H$8=2,(VLOOKUP($A128,'LA2'!$A$1:$AD$200,'LA2'!U$1,0)),
IF(INDEX!$H$8=3,(VLOOKUP($A128,'LA3'!$A$1:$AD$200,'LA3'!U$1,0)),
IF(INDEX!$H$8=4,(VLOOKUP($A128,'LA4'!$A$1:$AD$200,'LA4'!U$1,0)),
IF(INDEX!$H$8=5,(VLOOKUP($A128,'LA5'!$A$1:$AD$200,'LA5'!U$1,0)),
IF(INDEX!$H$8=6,(VLOOKUP($A128,'LA6'!$A$1:$AD$200,'LA6'!U$1,0)),0)))))),".")</f>
        <v>0.05</v>
      </c>
      <c r="X128" s="27">
        <f>IFERROR(
IF(INDEX!$H$8=1,(VLOOKUP($A128,'LA1'!$A$1:$AD$200,'LA1'!V$1,0)),
IF(INDEX!$H$8=2,(VLOOKUP($A128,'LA2'!$A$1:$AD$200,'LA2'!V$1,0)),
IF(INDEX!$H$8=3,(VLOOKUP($A128,'LA3'!$A$1:$AD$200,'LA3'!V$1,0)),
IF(INDEX!$H$8=4,(VLOOKUP($A128,'LA4'!$A$1:$AD$200,'LA4'!V$1,0)),
IF(INDEX!$H$8=5,(VLOOKUP($A128,'LA5'!$A$1:$AD$200,'LA5'!V$1,0)),
IF(INDEX!$H$8=6,(VLOOKUP($A128,'LA6'!$A$1:$AD$200,'LA6'!V$1,0)),0)))))),".")</f>
        <v>0.02</v>
      </c>
      <c r="Y128" s="27">
        <f>IFERROR(
IF(INDEX!$H$8=1,(VLOOKUP($A128,'LA1'!$A$1:$AD$200,'LA1'!W$1,0)),
IF(INDEX!$H$8=2,(VLOOKUP($A128,'LA2'!$A$1:$AD$200,'LA2'!W$1,0)),
IF(INDEX!$H$8=3,(VLOOKUP($A128,'LA3'!$A$1:$AD$200,'LA3'!W$1,0)),
IF(INDEX!$H$8=4,(VLOOKUP($A128,'LA4'!$A$1:$AD$200,'LA4'!W$1,0)),
IF(INDEX!$H$8=5,(VLOOKUP($A128,'LA5'!$A$1:$AD$200,'LA5'!W$1,0)),
IF(INDEX!$H$8=6,(VLOOKUP($A128,'LA6'!$A$1:$AD$200,'LA6'!W$1,0)),0)))))),".")</f>
        <v>0.04</v>
      </c>
    </row>
    <row r="129" spans="1:25" s="7" customFormat="1" ht="11.25" x14ac:dyDescent="0.2">
      <c r="A129" s="13">
        <v>871</v>
      </c>
      <c r="B129" s="13" t="s">
        <v>240</v>
      </c>
      <c r="C129" s="96" t="s">
        <v>126</v>
      </c>
      <c r="D129" s="26">
        <f>IFERROR(
IF(INDEX!$H$8=1,(VLOOKUP($A129,'LA1'!$A$1:$AD$200,'LA1'!B$1,0)),
IF(INDEX!$H$8=2,(VLOOKUP($A129,'LA2'!$A$1:$AD$200,'LA2'!B$1,0)),
IF(INDEX!$H$8=3,(VLOOKUP($A129,'LA3'!$A$1:$AD$200,'LA3'!B$1,0)),
IF(INDEX!$H$8=4,(VLOOKUP($A129,'LA4'!$A$1:$AD$200,'LA4'!B$1,0)),
IF(INDEX!$H$8=5,(VLOOKUP($A129,'LA5'!$A$1:$AD$200,'LA5'!B$1,0)),
IF(INDEX!$H$8=6,(VLOOKUP($A129,'LA6'!$A$1:$AD$200,'LA6'!B$1,0)),0)))))),".")</f>
        <v>1640</v>
      </c>
      <c r="E129" s="27">
        <f>IFERROR(
IF(INDEX!$H$8=1,(VLOOKUP($A129,'LA1'!$A$1:$AD$200,'LA1'!C$1,0)),
IF(INDEX!$H$8=2,(VLOOKUP($A129,'LA2'!$A$1:$AD$200,'LA2'!C$1,0)),
IF(INDEX!$H$8=3,(VLOOKUP($A129,'LA3'!$A$1:$AD$200,'LA3'!C$1,0)),
IF(INDEX!$H$8=4,(VLOOKUP($A129,'LA4'!$A$1:$AD$200,'LA4'!C$1,0)),
IF(INDEX!$H$8=5,(VLOOKUP($A129,'LA5'!$A$1:$AD$200,'LA5'!C$1,0)),
IF(INDEX!$H$8=6,(VLOOKUP($A129,'LA6'!$A$1:$AD$200,'LA6'!C$1,0)),0)))))),".")</f>
        <v>0.96</v>
      </c>
      <c r="F129" s="27">
        <f>IFERROR(
IF(INDEX!$H$8=1,(VLOOKUP($A129,'LA1'!$A$1:$AD$200,'LA1'!D$1,0)),
IF(INDEX!$H$8=2,(VLOOKUP($A129,'LA2'!$A$1:$AD$200,'LA2'!D$1,0)),
IF(INDEX!$H$8=3,(VLOOKUP($A129,'LA3'!$A$1:$AD$200,'LA3'!D$1,0)),
IF(INDEX!$H$8=4,(VLOOKUP($A129,'LA4'!$A$1:$AD$200,'LA4'!D$1,0)),
IF(INDEX!$H$8=5,(VLOOKUP($A129,'LA5'!$A$1:$AD$200,'LA5'!D$1,0)),
IF(INDEX!$H$8=6,(VLOOKUP($A129,'LA6'!$A$1:$AD$200,'LA6'!D$1,0)),0)))))),".")</f>
        <v>0.96</v>
      </c>
      <c r="G129" s="27">
        <f>IFERROR(
IF(INDEX!$H$8=1,(VLOOKUP($A129,'LA1'!$A$1:$AD$200,'LA1'!E$1,0)),
IF(INDEX!$H$8=2,(VLOOKUP($A129,'LA2'!$A$1:$AD$200,'LA2'!E$1,0)),
IF(INDEX!$H$8=3,(VLOOKUP($A129,'LA3'!$A$1:$AD$200,'LA3'!E$1,0)),
IF(INDEX!$H$8=4,(VLOOKUP($A129,'LA4'!$A$1:$AD$200,'LA4'!E$1,0)),
IF(INDEX!$H$8=5,(VLOOKUP($A129,'LA5'!$A$1:$AD$200,'LA5'!E$1,0)),
IF(INDEX!$H$8=6,(VLOOKUP($A129,'LA6'!$A$1:$AD$200,'LA6'!E$1,0)),0)))))),".")</f>
        <v>0.25</v>
      </c>
      <c r="H129" s="27" t="str">
        <f>IFERROR(
IF(INDEX!$H$8=1,(VLOOKUP($A129,'LA1'!$A$1:$AD$200,'LA1'!F$1,0)),
IF(INDEX!$H$8=2,(VLOOKUP($A129,'LA2'!$A$1:$AD$200,'LA2'!F$1,0)),
IF(INDEX!$H$8=3,(VLOOKUP($A129,'LA3'!$A$1:$AD$200,'LA3'!F$1,0)),
IF(INDEX!$H$8=4,(VLOOKUP($A129,'LA4'!$A$1:$AD$200,'LA4'!F$1,0)),
IF(INDEX!$H$8=5,(VLOOKUP($A129,'LA5'!$A$1:$AD$200,'LA5'!F$1,0)),
IF(INDEX!$H$8=6,(VLOOKUP($A129,'LA6'!$A$1:$AD$200,'LA6'!F$1,0)),0)))))),".")</f>
        <v>-</v>
      </c>
      <c r="I129" s="27">
        <f>IFERROR(
IF(INDEX!$H$8=1,(VLOOKUP($A129,'LA1'!$A$1:$AD$200,'LA1'!G$1,0)),
IF(INDEX!$H$8=2,(VLOOKUP($A129,'LA2'!$A$1:$AD$200,'LA2'!G$1,0)),
IF(INDEX!$H$8=3,(VLOOKUP($A129,'LA3'!$A$1:$AD$200,'LA3'!G$1,0)),
IF(INDEX!$H$8=4,(VLOOKUP($A129,'LA4'!$A$1:$AD$200,'LA4'!G$1,0)),
IF(INDEX!$H$8=5,(VLOOKUP($A129,'LA5'!$A$1:$AD$200,'LA5'!G$1,0)),
IF(INDEX!$H$8=6,(VLOOKUP($A129,'LA6'!$A$1:$AD$200,'LA6'!G$1,0)),0)))))),".")</f>
        <v>0.01</v>
      </c>
      <c r="J129" s="27">
        <f>IFERROR(
IF(INDEX!$H$8=1,(VLOOKUP($A129,'LA1'!$A$1:$AD$200,'LA1'!H$1,0)),
IF(INDEX!$H$8=2,(VLOOKUP($A129,'LA2'!$A$1:$AD$200,'LA2'!H$1,0)),
IF(INDEX!$H$8=3,(VLOOKUP($A129,'LA3'!$A$1:$AD$200,'LA3'!H$1,0)),
IF(INDEX!$H$8=4,(VLOOKUP($A129,'LA4'!$A$1:$AD$200,'LA4'!H$1,0)),
IF(INDEX!$H$8=5,(VLOOKUP($A129,'LA5'!$A$1:$AD$200,'LA5'!H$1,0)),
IF(INDEX!$H$8=6,(VLOOKUP($A129,'LA6'!$A$1:$AD$200,'LA6'!H$1,0)),0)))))),".")</f>
        <v>0.65</v>
      </c>
      <c r="K129" s="27">
        <f>IFERROR(
IF(INDEX!$H$8=1,(VLOOKUP($A129,'LA1'!$A$1:$AD$200,'LA1'!I$1,0)),
IF(INDEX!$H$8=2,(VLOOKUP($A129,'LA2'!$A$1:$AD$200,'LA2'!I$1,0)),
IF(INDEX!$H$8=3,(VLOOKUP($A129,'LA3'!$A$1:$AD$200,'LA3'!I$1,0)),
IF(INDEX!$H$8=4,(VLOOKUP($A129,'LA4'!$A$1:$AD$200,'LA4'!I$1,0)),
IF(INDEX!$H$8=5,(VLOOKUP($A129,'LA5'!$A$1:$AD$200,'LA5'!I$1,0)),
IF(INDEX!$H$8=6,(VLOOKUP($A129,'LA6'!$A$1:$AD$200,'LA6'!I$1,0)),0)))))),".")</f>
        <v>0.03</v>
      </c>
      <c r="L129" s="27">
        <f>IFERROR(
IF(INDEX!$H$8=1,(VLOOKUP($A129,'LA1'!$A$1:$AD$200,'LA1'!J$1,0)),
IF(INDEX!$H$8=2,(VLOOKUP($A129,'LA2'!$A$1:$AD$200,'LA2'!J$1,0)),
IF(INDEX!$H$8=3,(VLOOKUP($A129,'LA3'!$A$1:$AD$200,'LA3'!J$1,0)),
IF(INDEX!$H$8=4,(VLOOKUP($A129,'LA4'!$A$1:$AD$200,'LA4'!J$1,0)),
IF(INDEX!$H$8=5,(VLOOKUP($A129,'LA5'!$A$1:$AD$200,'LA5'!J$1,0)),
IF(INDEX!$H$8=6,(VLOOKUP($A129,'LA6'!$A$1:$AD$200,'LA6'!J$1,0)),0)))))),".")</f>
        <v>0</v>
      </c>
      <c r="M129" s="27">
        <f>IFERROR(
IF(INDEX!$H$8=1,(VLOOKUP($A129,'LA1'!$A$1:$AD$200,'LA1'!K$1,0)),
IF(INDEX!$H$8=2,(VLOOKUP($A129,'LA2'!$A$1:$AD$200,'LA2'!K$1,0)),
IF(INDEX!$H$8=3,(VLOOKUP($A129,'LA3'!$A$1:$AD$200,'LA3'!K$1,0)),
IF(INDEX!$H$8=4,(VLOOKUP($A129,'LA4'!$A$1:$AD$200,'LA4'!K$1,0)),
IF(INDEX!$H$8=5,(VLOOKUP($A129,'LA5'!$A$1:$AD$200,'LA5'!K$1,0)),
IF(INDEX!$H$8=6,(VLOOKUP($A129,'LA6'!$A$1:$AD$200,'LA6'!K$1,0)),0)))))),".")</f>
        <v>0</v>
      </c>
      <c r="N129" s="27">
        <f>IFERROR(
IF(INDEX!$H$8=1,(VLOOKUP($A129,'LA1'!$A$1:$AD$200,'LA1'!L$1,0)),
IF(INDEX!$H$8=2,(VLOOKUP($A129,'LA2'!$A$1:$AD$200,'LA2'!L$1,0)),
IF(INDEX!$H$8=3,(VLOOKUP($A129,'LA3'!$A$1:$AD$200,'LA3'!L$1,0)),
IF(INDEX!$H$8=4,(VLOOKUP($A129,'LA4'!$A$1:$AD$200,'LA4'!L$1,0)),
IF(INDEX!$H$8=5,(VLOOKUP($A129,'LA5'!$A$1:$AD$200,'LA5'!L$1,0)),
IF(INDEX!$H$8=6,(VLOOKUP($A129,'LA6'!$A$1:$AD$200,'LA6'!L$1,0)),0)))))),".")</f>
        <v>0</v>
      </c>
      <c r="O129" s="27">
        <f>IFERROR(
IF(INDEX!$H$8=1,(VLOOKUP($A129,'LA1'!$A$1:$AD$200,'LA1'!M$1,0)),
IF(INDEX!$H$8=2,(VLOOKUP($A129,'LA2'!$A$1:$AD$200,'LA2'!M$1,0)),
IF(INDEX!$H$8=3,(VLOOKUP($A129,'LA3'!$A$1:$AD$200,'LA3'!M$1,0)),
IF(INDEX!$H$8=4,(VLOOKUP($A129,'LA4'!$A$1:$AD$200,'LA4'!M$1,0)),
IF(INDEX!$H$8=5,(VLOOKUP($A129,'LA5'!$A$1:$AD$200,'LA5'!M$1,0)),
IF(INDEX!$H$8=6,(VLOOKUP($A129,'LA6'!$A$1:$AD$200,'LA6'!M$1,0)),0)))))),".")</f>
        <v>0.02</v>
      </c>
      <c r="P129" s="27">
        <f>IFERROR(
IF(INDEX!$H$8=1,(VLOOKUP($A129,'LA1'!$A$1:$AD$200,'LA1'!N$1,0)),
IF(INDEX!$H$8=2,(VLOOKUP($A129,'LA2'!$A$1:$AD$200,'LA2'!N$1,0)),
IF(INDEX!$H$8=3,(VLOOKUP($A129,'LA3'!$A$1:$AD$200,'LA3'!N$1,0)),
IF(INDEX!$H$8=4,(VLOOKUP($A129,'LA4'!$A$1:$AD$200,'LA4'!N$1,0)),
IF(INDEX!$H$8=5,(VLOOKUP($A129,'LA5'!$A$1:$AD$200,'LA5'!N$1,0)),
IF(INDEX!$H$8=6,(VLOOKUP($A129,'LA6'!$A$1:$AD$200,'LA6'!N$1,0)),0)))))),".")</f>
        <v>0</v>
      </c>
      <c r="Q129" s="27" t="str">
        <f>IFERROR(
IF(INDEX!$H$8=1,(VLOOKUP($A129,'LA1'!$A$1:$AD$200,'LA1'!O$1,0)),
IF(INDEX!$H$8=2,(VLOOKUP($A129,'LA2'!$A$1:$AD$200,'LA2'!O$1,0)),
IF(INDEX!$H$8=3,(VLOOKUP($A129,'LA3'!$A$1:$AD$200,'LA3'!O$1,0)),
IF(INDEX!$H$8=4,(VLOOKUP($A129,'LA4'!$A$1:$AD$200,'LA4'!O$1,0)),
IF(INDEX!$H$8=5,(VLOOKUP($A129,'LA5'!$A$1:$AD$200,'LA5'!O$1,0)),
IF(INDEX!$H$8=6,(VLOOKUP($A129,'LA6'!$A$1:$AD$200,'LA6'!O$1,0)),0)))))),".")</f>
        <v>x</v>
      </c>
      <c r="R129" s="27" t="str">
        <f>IFERROR(
IF(INDEX!$H$8=1,(VLOOKUP($A129,'LA1'!$A$1:$AD$200,'LA1'!P$1,0)),
IF(INDEX!$H$8=2,(VLOOKUP($A129,'LA2'!$A$1:$AD$200,'LA2'!P$1,0)),
IF(INDEX!$H$8=3,(VLOOKUP($A129,'LA3'!$A$1:$AD$200,'LA3'!P$1,0)),
IF(INDEX!$H$8=4,(VLOOKUP($A129,'LA4'!$A$1:$AD$200,'LA4'!P$1,0)),
IF(INDEX!$H$8=5,(VLOOKUP($A129,'LA5'!$A$1:$AD$200,'LA5'!P$1,0)),
IF(INDEX!$H$8=6,(VLOOKUP($A129,'LA6'!$A$1:$AD$200,'LA6'!P$1,0)),0)))))),".")</f>
        <v>x</v>
      </c>
      <c r="S129" s="27">
        <f>IFERROR(
IF(INDEX!$H$8=1,(VLOOKUP($A129,'LA1'!$A$1:$AD$200,'LA1'!Q$1,0)),
IF(INDEX!$H$8=2,(VLOOKUP($A129,'LA2'!$A$1:$AD$200,'LA2'!Q$1,0)),
IF(INDEX!$H$8=3,(VLOOKUP($A129,'LA3'!$A$1:$AD$200,'LA3'!Q$1,0)),
IF(INDEX!$H$8=4,(VLOOKUP($A129,'LA4'!$A$1:$AD$200,'LA4'!Q$1,0)),
IF(INDEX!$H$8=5,(VLOOKUP($A129,'LA5'!$A$1:$AD$200,'LA5'!Q$1,0)),
IF(INDEX!$H$8=6,(VLOOKUP($A129,'LA6'!$A$1:$AD$200,'LA6'!Q$1,0)),0)))))),".")</f>
        <v>0</v>
      </c>
      <c r="T129" s="27">
        <f>IFERROR(
IF(INDEX!$H$8=1,(VLOOKUP($A129,'LA1'!$A$1:$AD$200,'LA1'!R$1,0)),
IF(INDEX!$H$8=2,(VLOOKUP($A129,'LA2'!$A$1:$AD$200,'LA2'!R$1,0)),
IF(INDEX!$H$8=3,(VLOOKUP($A129,'LA3'!$A$1:$AD$200,'LA3'!R$1,0)),
IF(INDEX!$H$8=4,(VLOOKUP($A129,'LA4'!$A$1:$AD$200,'LA4'!R$1,0)),
IF(INDEX!$H$8=5,(VLOOKUP($A129,'LA5'!$A$1:$AD$200,'LA5'!R$1,0)),
IF(INDEX!$H$8=6,(VLOOKUP($A129,'LA6'!$A$1:$AD$200,'LA6'!R$1,0)),0)))))),".")</f>
        <v>0</v>
      </c>
      <c r="U129" s="27" t="str">
        <f>IFERROR(
IF(INDEX!$H$8=1,(VLOOKUP($A129,'LA1'!$A$1:$AD$200,'LA1'!S$1,0)),
IF(INDEX!$H$8=2,(VLOOKUP($A129,'LA2'!$A$1:$AD$200,'LA2'!S$1,0)),
IF(INDEX!$H$8=3,(VLOOKUP($A129,'LA3'!$A$1:$AD$200,'LA3'!S$1,0)),
IF(INDEX!$H$8=4,(VLOOKUP($A129,'LA4'!$A$1:$AD$200,'LA4'!S$1,0)),
IF(INDEX!$H$8=5,(VLOOKUP($A129,'LA5'!$A$1:$AD$200,'LA5'!S$1,0)),
IF(INDEX!$H$8=6,(VLOOKUP($A129,'LA6'!$A$1:$AD$200,'LA6'!S$1,0)),0)))))),".")</f>
        <v>x</v>
      </c>
      <c r="V129" s="27" t="str">
        <f>IFERROR(
IF(INDEX!$H$8=1,(VLOOKUP($A129,'LA1'!$A$1:$AD$200,'LA1'!T$1,0)),
IF(INDEX!$H$8=2,(VLOOKUP($A129,'LA2'!$A$1:$AD$200,'LA2'!T$1,0)),
IF(INDEX!$H$8=3,(VLOOKUP($A129,'LA3'!$A$1:$AD$200,'LA3'!T$1,0)),
IF(INDEX!$H$8=4,(VLOOKUP($A129,'LA4'!$A$1:$AD$200,'LA4'!T$1,0)),
IF(INDEX!$H$8=5,(VLOOKUP($A129,'LA5'!$A$1:$AD$200,'LA5'!T$1,0)),
IF(INDEX!$H$8=6,(VLOOKUP($A129,'LA6'!$A$1:$AD$200,'LA6'!T$1,0)),0)))))),".")</f>
        <v>-</v>
      </c>
      <c r="W129" s="27">
        <f>IFERROR(
IF(INDEX!$H$8=1,(VLOOKUP($A129,'LA1'!$A$1:$AD$200,'LA1'!U$1,0)),
IF(INDEX!$H$8=2,(VLOOKUP($A129,'LA2'!$A$1:$AD$200,'LA2'!U$1,0)),
IF(INDEX!$H$8=3,(VLOOKUP($A129,'LA3'!$A$1:$AD$200,'LA3'!U$1,0)),
IF(INDEX!$H$8=4,(VLOOKUP($A129,'LA4'!$A$1:$AD$200,'LA4'!U$1,0)),
IF(INDEX!$H$8=5,(VLOOKUP($A129,'LA5'!$A$1:$AD$200,'LA5'!U$1,0)),
IF(INDEX!$H$8=6,(VLOOKUP($A129,'LA6'!$A$1:$AD$200,'LA6'!U$1,0)),0)))))),".")</f>
        <v>0.02</v>
      </c>
      <c r="X129" s="27">
        <f>IFERROR(
IF(INDEX!$H$8=1,(VLOOKUP($A129,'LA1'!$A$1:$AD$200,'LA1'!V$1,0)),
IF(INDEX!$H$8=2,(VLOOKUP($A129,'LA2'!$A$1:$AD$200,'LA2'!V$1,0)),
IF(INDEX!$H$8=3,(VLOOKUP($A129,'LA3'!$A$1:$AD$200,'LA3'!V$1,0)),
IF(INDEX!$H$8=4,(VLOOKUP($A129,'LA4'!$A$1:$AD$200,'LA4'!V$1,0)),
IF(INDEX!$H$8=5,(VLOOKUP($A129,'LA5'!$A$1:$AD$200,'LA5'!V$1,0)),
IF(INDEX!$H$8=6,(VLOOKUP($A129,'LA6'!$A$1:$AD$200,'LA6'!V$1,0)),0)))))),".")</f>
        <v>0.01</v>
      </c>
      <c r="Y129" s="27">
        <f>IFERROR(
IF(INDEX!$H$8=1,(VLOOKUP($A129,'LA1'!$A$1:$AD$200,'LA1'!W$1,0)),
IF(INDEX!$H$8=2,(VLOOKUP($A129,'LA2'!$A$1:$AD$200,'LA2'!W$1,0)),
IF(INDEX!$H$8=3,(VLOOKUP($A129,'LA3'!$A$1:$AD$200,'LA3'!W$1,0)),
IF(INDEX!$H$8=4,(VLOOKUP($A129,'LA4'!$A$1:$AD$200,'LA4'!W$1,0)),
IF(INDEX!$H$8=5,(VLOOKUP($A129,'LA5'!$A$1:$AD$200,'LA5'!W$1,0)),
IF(INDEX!$H$8=6,(VLOOKUP($A129,'LA6'!$A$1:$AD$200,'LA6'!W$1,0)),0)))))),".")</f>
        <v>0.01</v>
      </c>
    </row>
    <row r="130" spans="1:25" s="7" customFormat="1" ht="11.25" x14ac:dyDescent="0.2">
      <c r="A130" s="13">
        <v>334</v>
      </c>
      <c r="B130" s="13" t="s">
        <v>241</v>
      </c>
      <c r="C130" s="96" t="s">
        <v>118</v>
      </c>
      <c r="D130" s="26">
        <f>IFERROR(
IF(INDEX!$H$8=1,(VLOOKUP($A130,'LA1'!$A$1:$AD$200,'LA1'!B$1,0)),
IF(INDEX!$H$8=2,(VLOOKUP($A130,'LA2'!$A$1:$AD$200,'LA2'!B$1,0)),
IF(INDEX!$H$8=3,(VLOOKUP($A130,'LA3'!$A$1:$AD$200,'LA3'!B$1,0)),
IF(INDEX!$H$8=4,(VLOOKUP($A130,'LA4'!$A$1:$AD$200,'LA4'!B$1,0)),
IF(INDEX!$H$8=5,(VLOOKUP($A130,'LA5'!$A$1:$AD$200,'LA5'!B$1,0)),
IF(INDEX!$H$8=6,(VLOOKUP($A130,'LA6'!$A$1:$AD$200,'LA6'!B$1,0)),0)))))),".")</f>
        <v>2990</v>
      </c>
      <c r="E130" s="27">
        <f>IFERROR(
IF(INDEX!$H$8=1,(VLOOKUP($A130,'LA1'!$A$1:$AD$200,'LA1'!C$1,0)),
IF(INDEX!$H$8=2,(VLOOKUP($A130,'LA2'!$A$1:$AD$200,'LA2'!C$1,0)),
IF(INDEX!$H$8=3,(VLOOKUP($A130,'LA3'!$A$1:$AD$200,'LA3'!C$1,0)),
IF(INDEX!$H$8=4,(VLOOKUP($A130,'LA4'!$A$1:$AD$200,'LA4'!C$1,0)),
IF(INDEX!$H$8=5,(VLOOKUP($A130,'LA5'!$A$1:$AD$200,'LA5'!C$1,0)),
IF(INDEX!$H$8=6,(VLOOKUP($A130,'LA6'!$A$1:$AD$200,'LA6'!C$1,0)),0)))))),".")</f>
        <v>0.92</v>
      </c>
      <c r="F130" s="27">
        <f>IFERROR(
IF(INDEX!$H$8=1,(VLOOKUP($A130,'LA1'!$A$1:$AD$200,'LA1'!D$1,0)),
IF(INDEX!$H$8=2,(VLOOKUP($A130,'LA2'!$A$1:$AD$200,'LA2'!D$1,0)),
IF(INDEX!$H$8=3,(VLOOKUP($A130,'LA3'!$A$1:$AD$200,'LA3'!D$1,0)),
IF(INDEX!$H$8=4,(VLOOKUP($A130,'LA4'!$A$1:$AD$200,'LA4'!D$1,0)),
IF(INDEX!$H$8=5,(VLOOKUP($A130,'LA5'!$A$1:$AD$200,'LA5'!D$1,0)),
IF(INDEX!$H$8=6,(VLOOKUP($A130,'LA6'!$A$1:$AD$200,'LA6'!D$1,0)),0)))))),".")</f>
        <v>0.91</v>
      </c>
      <c r="G130" s="27">
        <f>IFERROR(
IF(INDEX!$H$8=1,(VLOOKUP($A130,'LA1'!$A$1:$AD$200,'LA1'!E$1,0)),
IF(INDEX!$H$8=2,(VLOOKUP($A130,'LA2'!$A$1:$AD$200,'LA2'!E$1,0)),
IF(INDEX!$H$8=3,(VLOOKUP($A130,'LA3'!$A$1:$AD$200,'LA3'!E$1,0)),
IF(INDEX!$H$8=4,(VLOOKUP($A130,'LA4'!$A$1:$AD$200,'LA4'!E$1,0)),
IF(INDEX!$H$8=5,(VLOOKUP($A130,'LA5'!$A$1:$AD$200,'LA5'!E$1,0)),
IF(INDEX!$H$8=6,(VLOOKUP($A130,'LA6'!$A$1:$AD$200,'LA6'!E$1,0)),0)))))),".")</f>
        <v>0.32</v>
      </c>
      <c r="H130" s="27">
        <f>IFERROR(
IF(INDEX!$H$8=1,(VLOOKUP($A130,'LA1'!$A$1:$AD$200,'LA1'!F$1,0)),
IF(INDEX!$H$8=2,(VLOOKUP($A130,'LA2'!$A$1:$AD$200,'LA2'!F$1,0)),
IF(INDEX!$H$8=3,(VLOOKUP($A130,'LA3'!$A$1:$AD$200,'LA3'!F$1,0)),
IF(INDEX!$H$8=4,(VLOOKUP($A130,'LA4'!$A$1:$AD$200,'LA4'!F$1,0)),
IF(INDEX!$H$8=5,(VLOOKUP($A130,'LA5'!$A$1:$AD$200,'LA5'!F$1,0)),
IF(INDEX!$H$8=6,(VLOOKUP($A130,'LA6'!$A$1:$AD$200,'LA6'!F$1,0)),0)))))),".")</f>
        <v>0.01</v>
      </c>
      <c r="I130" s="27">
        <f>IFERROR(
IF(INDEX!$H$8=1,(VLOOKUP($A130,'LA1'!$A$1:$AD$200,'LA1'!G$1,0)),
IF(INDEX!$H$8=2,(VLOOKUP($A130,'LA2'!$A$1:$AD$200,'LA2'!G$1,0)),
IF(INDEX!$H$8=3,(VLOOKUP($A130,'LA3'!$A$1:$AD$200,'LA3'!G$1,0)),
IF(INDEX!$H$8=4,(VLOOKUP($A130,'LA4'!$A$1:$AD$200,'LA4'!G$1,0)),
IF(INDEX!$H$8=5,(VLOOKUP($A130,'LA5'!$A$1:$AD$200,'LA5'!G$1,0)),
IF(INDEX!$H$8=6,(VLOOKUP($A130,'LA6'!$A$1:$AD$200,'LA6'!G$1,0)),0)))))),".")</f>
        <v>0.04</v>
      </c>
      <c r="J130" s="27">
        <f>IFERROR(
IF(INDEX!$H$8=1,(VLOOKUP($A130,'LA1'!$A$1:$AD$200,'LA1'!H$1,0)),
IF(INDEX!$H$8=2,(VLOOKUP($A130,'LA2'!$A$1:$AD$200,'LA2'!H$1,0)),
IF(INDEX!$H$8=3,(VLOOKUP($A130,'LA3'!$A$1:$AD$200,'LA3'!H$1,0)),
IF(INDEX!$H$8=4,(VLOOKUP($A130,'LA4'!$A$1:$AD$200,'LA4'!H$1,0)),
IF(INDEX!$H$8=5,(VLOOKUP($A130,'LA5'!$A$1:$AD$200,'LA5'!H$1,0)),
IF(INDEX!$H$8=6,(VLOOKUP($A130,'LA6'!$A$1:$AD$200,'LA6'!H$1,0)),0)))))),".")</f>
        <v>0.34</v>
      </c>
      <c r="K130" s="27">
        <f>IFERROR(
IF(INDEX!$H$8=1,(VLOOKUP($A130,'LA1'!$A$1:$AD$200,'LA1'!I$1,0)),
IF(INDEX!$H$8=2,(VLOOKUP($A130,'LA2'!$A$1:$AD$200,'LA2'!I$1,0)),
IF(INDEX!$H$8=3,(VLOOKUP($A130,'LA3'!$A$1:$AD$200,'LA3'!I$1,0)),
IF(INDEX!$H$8=4,(VLOOKUP($A130,'LA4'!$A$1:$AD$200,'LA4'!I$1,0)),
IF(INDEX!$H$8=5,(VLOOKUP($A130,'LA5'!$A$1:$AD$200,'LA5'!I$1,0)),
IF(INDEX!$H$8=6,(VLOOKUP($A130,'LA6'!$A$1:$AD$200,'LA6'!I$1,0)),0)))))),".")</f>
        <v>0.2</v>
      </c>
      <c r="L130" s="27">
        <f>IFERROR(
IF(INDEX!$H$8=1,(VLOOKUP($A130,'LA1'!$A$1:$AD$200,'LA1'!J$1,0)),
IF(INDEX!$H$8=2,(VLOOKUP($A130,'LA2'!$A$1:$AD$200,'LA2'!J$1,0)),
IF(INDEX!$H$8=3,(VLOOKUP($A130,'LA3'!$A$1:$AD$200,'LA3'!J$1,0)),
IF(INDEX!$H$8=4,(VLOOKUP($A130,'LA4'!$A$1:$AD$200,'LA4'!J$1,0)),
IF(INDEX!$H$8=5,(VLOOKUP($A130,'LA5'!$A$1:$AD$200,'LA5'!J$1,0)),
IF(INDEX!$H$8=6,(VLOOKUP($A130,'LA6'!$A$1:$AD$200,'LA6'!J$1,0)),0)))))),".")</f>
        <v>0</v>
      </c>
      <c r="M130" s="27">
        <f>IFERROR(
IF(INDEX!$H$8=1,(VLOOKUP($A130,'LA1'!$A$1:$AD$200,'LA1'!K$1,0)),
IF(INDEX!$H$8=2,(VLOOKUP($A130,'LA2'!$A$1:$AD$200,'LA2'!K$1,0)),
IF(INDEX!$H$8=3,(VLOOKUP($A130,'LA3'!$A$1:$AD$200,'LA3'!K$1,0)),
IF(INDEX!$H$8=4,(VLOOKUP($A130,'LA4'!$A$1:$AD$200,'LA4'!K$1,0)),
IF(INDEX!$H$8=5,(VLOOKUP($A130,'LA5'!$A$1:$AD$200,'LA5'!K$1,0)),
IF(INDEX!$H$8=6,(VLOOKUP($A130,'LA6'!$A$1:$AD$200,'LA6'!K$1,0)),0)))))),".")</f>
        <v>0</v>
      </c>
      <c r="N130" s="27" t="str">
        <f>IFERROR(
IF(INDEX!$H$8=1,(VLOOKUP($A130,'LA1'!$A$1:$AD$200,'LA1'!L$1,0)),
IF(INDEX!$H$8=2,(VLOOKUP($A130,'LA2'!$A$1:$AD$200,'LA2'!L$1,0)),
IF(INDEX!$H$8=3,(VLOOKUP($A130,'LA3'!$A$1:$AD$200,'LA3'!L$1,0)),
IF(INDEX!$H$8=4,(VLOOKUP($A130,'LA4'!$A$1:$AD$200,'LA4'!L$1,0)),
IF(INDEX!$H$8=5,(VLOOKUP($A130,'LA5'!$A$1:$AD$200,'LA5'!L$1,0)),
IF(INDEX!$H$8=6,(VLOOKUP($A130,'LA6'!$A$1:$AD$200,'LA6'!L$1,0)),0)))))),".")</f>
        <v>-</v>
      </c>
      <c r="O130" s="27">
        <f>IFERROR(
IF(INDEX!$H$8=1,(VLOOKUP($A130,'LA1'!$A$1:$AD$200,'LA1'!M$1,0)),
IF(INDEX!$H$8=2,(VLOOKUP($A130,'LA2'!$A$1:$AD$200,'LA2'!M$1,0)),
IF(INDEX!$H$8=3,(VLOOKUP($A130,'LA3'!$A$1:$AD$200,'LA3'!M$1,0)),
IF(INDEX!$H$8=4,(VLOOKUP($A130,'LA4'!$A$1:$AD$200,'LA4'!M$1,0)),
IF(INDEX!$H$8=5,(VLOOKUP($A130,'LA5'!$A$1:$AD$200,'LA5'!M$1,0)),
IF(INDEX!$H$8=6,(VLOOKUP($A130,'LA6'!$A$1:$AD$200,'LA6'!M$1,0)),0)))))),".")</f>
        <v>0.05</v>
      </c>
      <c r="P130" s="27">
        <f>IFERROR(
IF(INDEX!$H$8=1,(VLOOKUP($A130,'LA1'!$A$1:$AD$200,'LA1'!N$1,0)),
IF(INDEX!$H$8=2,(VLOOKUP($A130,'LA2'!$A$1:$AD$200,'LA2'!N$1,0)),
IF(INDEX!$H$8=3,(VLOOKUP($A130,'LA3'!$A$1:$AD$200,'LA3'!N$1,0)),
IF(INDEX!$H$8=4,(VLOOKUP($A130,'LA4'!$A$1:$AD$200,'LA4'!N$1,0)),
IF(INDEX!$H$8=5,(VLOOKUP($A130,'LA5'!$A$1:$AD$200,'LA5'!N$1,0)),
IF(INDEX!$H$8=6,(VLOOKUP($A130,'LA6'!$A$1:$AD$200,'LA6'!N$1,0)),0)))))),".")</f>
        <v>0</v>
      </c>
      <c r="Q130" s="27" t="str">
        <f>IFERROR(
IF(INDEX!$H$8=1,(VLOOKUP($A130,'LA1'!$A$1:$AD$200,'LA1'!O$1,0)),
IF(INDEX!$H$8=2,(VLOOKUP($A130,'LA2'!$A$1:$AD$200,'LA2'!O$1,0)),
IF(INDEX!$H$8=3,(VLOOKUP($A130,'LA3'!$A$1:$AD$200,'LA3'!O$1,0)),
IF(INDEX!$H$8=4,(VLOOKUP($A130,'LA4'!$A$1:$AD$200,'LA4'!O$1,0)),
IF(INDEX!$H$8=5,(VLOOKUP($A130,'LA5'!$A$1:$AD$200,'LA5'!O$1,0)),
IF(INDEX!$H$8=6,(VLOOKUP($A130,'LA6'!$A$1:$AD$200,'LA6'!O$1,0)),0)))))),".")</f>
        <v>-</v>
      </c>
      <c r="R130" s="27">
        <f>IFERROR(
IF(INDEX!$H$8=1,(VLOOKUP($A130,'LA1'!$A$1:$AD$200,'LA1'!P$1,0)),
IF(INDEX!$H$8=2,(VLOOKUP($A130,'LA2'!$A$1:$AD$200,'LA2'!P$1,0)),
IF(INDEX!$H$8=3,(VLOOKUP($A130,'LA3'!$A$1:$AD$200,'LA3'!P$1,0)),
IF(INDEX!$H$8=4,(VLOOKUP($A130,'LA4'!$A$1:$AD$200,'LA4'!P$1,0)),
IF(INDEX!$H$8=5,(VLOOKUP($A130,'LA5'!$A$1:$AD$200,'LA5'!P$1,0)),
IF(INDEX!$H$8=6,(VLOOKUP($A130,'LA6'!$A$1:$AD$200,'LA6'!P$1,0)),0)))))),".")</f>
        <v>0.01</v>
      </c>
      <c r="S130" s="27">
        <f>IFERROR(
IF(INDEX!$H$8=1,(VLOOKUP($A130,'LA1'!$A$1:$AD$200,'LA1'!Q$1,0)),
IF(INDEX!$H$8=2,(VLOOKUP($A130,'LA2'!$A$1:$AD$200,'LA2'!Q$1,0)),
IF(INDEX!$H$8=3,(VLOOKUP($A130,'LA3'!$A$1:$AD$200,'LA3'!Q$1,0)),
IF(INDEX!$H$8=4,(VLOOKUP($A130,'LA4'!$A$1:$AD$200,'LA4'!Q$1,0)),
IF(INDEX!$H$8=5,(VLOOKUP($A130,'LA5'!$A$1:$AD$200,'LA5'!Q$1,0)),
IF(INDEX!$H$8=6,(VLOOKUP($A130,'LA6'!$A$1:$AD$200,'LA6'!Q$1,0)),0)))))),".")</f>
        <v>0.01</v>
      </c>
      <c r="T130" s="27" t="str">
        <f>IFERROR(
IF(INDEX!$H$8=1,(VLOOKUP($A130,'LA1'!$A$1:$AD$200,'LA1'!R$1,0)),
IF(INDEX!$H$8=2,(VLOOKUP($A130,'LA2'!$A$1:$AD$200,'LA2'!R$1,0)),
IF(INDEX!$H$8=3,(VLOOKUP($A130,'LA3'!$A$1:$AD$200,'LA3'!R$1,0)),
IF(INDEX!$H$8=4,(VLOOKUP($A130,'LA4'!$A$1:$AD$200,'LA4'!R$1,0)),
IF(INDEX!$H$8=5,(VLOOKUP($A130,'LA5'!$A$1:$AD$200,'LA5'!R$1,0)),
IF(INDEX!$H$8=6,(VLOOKUP($A130,'LA6'!$A$1:$AD$200,'LA6'!R$1,0)),0)))))),".")</f>
        <v>-</v>
      </c>
      <c r="U130" s="27" t="str">
        <f>IFERROR(
IF(INDEX!$H$8=1,(VLOOKUP($A130,'LA1'!$A$1:$AD$200,'LA1'!S$1,0)),
IF(INDEX!$H$8=2,(VLOOKUP($A130,'LA2'!$A$1:$AD$200,'LA2'!S$1,0)),
IF(INDEX!$H$8=3,(VLOOKUP($A130,'LA3'!$A$1:$AD$200,'LA3'!S$1,0)),
IF(INDEX!$H$8=4,(VLOOKUP($A130,'LA4'!$A$1:$AD$200,'LA4'!S$1,0)),
IF(INDEX!$H$8=5,(VLOOKUP($A130,'LA5'!$A$1:$AD$200,'LA5'!S$1,0)),
IF(INDEX!$H$8=6,(VLOOKUP($A130,'LA6'!$A$1:$AD$200,'LA6'!S$1,0)),0)))))),".")</f>
        <v>x</v>
      </c>
      <c r="V130" s="27">
        <f>IFERROR(
IF(INDEX!$H$8=1,(VLOOKUP($A130,'LA1'!$A$1:$AD$200,'LA1'!T$1,0)),
IF(INDEX!$H$8=2,(VLOOKUP($A130,'LA2'!$A$1:$AD$200,'LA2'!T$1,0)),
IF(INDEX!$H$8=3,(VLOOKUP($A130,'LA3'!$A$1:$AD$200,'LA3'!T$1,0)),
IF(INDEX!$H$8=4,(VLOOKUP($A130,'LA4'!$A$1:$AD$200,'LA4'!T$1,0)),
IF(INDEX!$H$8=5,(VLOOKUP($A130,'LA5'!$A$1:$AD$200,'LA5'!T$1,0)),
IF(INDEX!$H$8=6,(VLOOKUP($A130,'LA6'!$A$1:$AD$200,'LA6'!T$1,0)),0)))))),".")</f>
        <v>0.01</v>
      </c>
      <c r="W130" s="27">
        <f>IFERROR(
IF(INDEX!$H$8=1,(VLOOKUP($A130,'LA1'!$A$1:$AD$200,'LA1'!U$1,0)),
IF(INDEX!$H$8=2,(VLOOKUP($A130,'LA2'!$A$1:$AD$200,'LA2'!U$1,0)),
IF(INDEX!$H$8=3,(VLOOKUP($A130,'LA3'!$A$1:$AD$200,'LA3'!U$1,0)),
IF(INDEX!$H$8=4,(VLOOKUP($A130,'LA4'!$A$1:$AD$200,'LA4'!U$1,0)),
IF(INDEX!$H$8=5,(VLOOKUP($A130,'LA5'!$A$1:$AD$200,'LA5'!U$1,0)),
IF(INDEX!$H$8=6,(VLOOKUP($A130,'LA6'!$A$1:$AD$200,'LA6'!U$1,0)),0)))))),".")</f>
        <v>0.05</v>
      </c>
      <c r="X130" s="27">
        <f>IFERROR(
IF(INDEX!$H$8=1,(VLOOKUP($A130,'LA1'!$A$1:$AD$200,'LA1'!V$1,0)),
IF(INDEX!$H$8=2,(VLOOKUP($A130,'LA2'!$A$1:$AD$200,'LA2'!V$1,0)),
IF(INDEX!$H$8=3,(VLOOKUP($A130,'LA3'!$A$1:$AD$200,'LA3'!V$1,0)),
IF(INDEX!$H$8=4,(VLOOKUP($A130,'LA4'!$A$1:$AD$200,'LA4'!V$1,0)),
IF(INDEX!$H$8=5,(VLOOKUP($A130,'LA5'!$A$1:$AD$200,'LA5'!V$1,0)),
IF(INDEX!$H$8=6,(VLOOKUP($A130,'LA6'!$A$1:$AD$200,'LA6'!V$1,0)),0)))))),".")</f>
        <v>0.01</v>
      </c>
      <c r="Y130" s="27">
        <f>IFERROR(
IF(INDEX!$H$8=1,(VLOOKUP($A130,'LA1'!$A$1:$AD$200,'LA1'!W$1,0)),
IF(INDEX!$H$8=2,(VLOOKUP($A130,'LA2'!$A$1:$AD$200,'LA2'!W$1,0)),
IF(INDEX!$H$8=3,(VLOOKUP($A130,'LA3'!$A$1:$AD$200,'LA3'!W$1,0)),
IF(INDEX!$H$8=4,(VLOOKUP($A130,'LA4'!$A$1:$AD$200,'LA4'!W$1,0)),
IF(INDEX!$H$8=5,(VLOOKUP($A130,'LA5'!$A$1:$AD$200,'LA5'!W$1,0)),
IF(INDEX!$H$8=6,(VLOOKUP($A130,'LA6'!$A$1:$AD$200,'LA6'!W$1,0)),0)))))),".")</f>
        <v>0.01</v>
      </c>
    </row>
    <row r="131" spans="1:25" s="7" customFormat="1" ht="11.25" x14ac:dyDescent="0.2">
      <c r="A131" s="13">
        <v>933</v>
      </c>
      <c r="B131" s="13" t="s">
        <v>242</v>
      </c>
      <c r="C131" s="96" t="s">
        <v>128</v>
      </c>
      <c r="D131" s="26">
        <f>IFERROR(
IF(INDEX!$H$8=1,(VLOOKUP($A131,'LA1'!$A$1:$AD$200,'LA1'!B$1,0)),
IF(INDEX!$H$8=2,(VLOOKUP($A131,'LA2'!$A$1:$AD$200,'LA2'!B$1,0)),
IF(INDEX!$H$8=3,(VLOOKUP($A131,'LA3'!$A$1:$AD$200,'LA3'!B$1,0)),
IF(INDEX!$H$8=4,(VLOOKUP($A131,'LA4'!$A$1:$AD$200,'LA4'!B$1,0)),
IF(INDEX!$H$8=5,(VLOOKUP($A131,'LA5'!$A$1:$AD$200,'LA5'!B$1,0)),
IF(INDEX!$H$8=6,(VLOOKUP($A131,'LA6'!$A$1:$AD$200,'LA6'!B$1,0)),0)))))),".")</f>
        <v>5510</v>
      </c>
      <c r="E131" s="27">
        <f>IFERROR(
IF(INDEX!$H$8=1,(VLOOKUP($A131,'LA1'!$A$1:$AD$200,'LA1'!C$1,0)),
IF(INDEX!$H$8=2,(VLOOKUP($A131,'LA2'!$A$1:$AD$200,'LA2'!C$1,0)),
IF(INDEX!$H$8=3,(VLOOKUP($A131,'LA3'!$A$1:$AD$200,'LA3'!C$1,0)),
IF(INDEX!$H$8=4,(VLOOKUP($A131,'LA4'!$A$1:$AD$200,'LA4'!C$1,0)),
IF(INDEX!$H$8=5,(VLOOKUP($A131,'LA5'!$A$1:$AD$200,'LA5'!C$1,0)),
IF(INDEX!$H$8=6,(VLOOKUP($A131,'LA6'!$A$1:$AD$200,'LA6'!C$1,0)),0)))))),".")</f>
        <v>0.92</v>
      </c>
      <c r="F131" s="27">
        <f>IFERROR(
IF(INDEX!$H$8=1,(VLOOKUP($A131,'LA1'!$A$1:$AD$200,'LA1'!D$1,0)),
IF(INDEX!$H$8=2,(VLOOKUP($A131,'LA2'!$A$1:$AD$200,'LA2'!D$1,0)),
IF(INDEX!$H$8=3,(VLOOKUP($A131,'LA3'!$A$1:$AD$200,'LA3'!D$1,0)),
IF(INDEX!$H$8=4,(VLOOKUP($A131,'LA4'!$A$1:$AD$200,'LA4'!D$1,0)),
IF(INDEX!$H$8=5,(VLOOKUP($A131,'LA5'!$A$1:$AD$200,'LA5'!D$1,0)),
IF(INDEX!$H$8=6,(VLOOKUP($A131,'LA6'!$A$1:$AD$200,'LA6'!D$1,0)),0)))))),".")</f>
        <v>0.9</v>
      </c>
      <c r="G131" s="27">
        <f>IFERROR(
IF(INDEX!$H$8=1,(VLOOKUP($A131,'LA1'!$A$1:$AD$200,'LA1'!E$1,0)),
IF(INDEX!$H$8=2,(VLOOKUP($A131,'LA2'!$A$1:$AD$200,'LA2'!E$1,0)),
IF(INDEX!$H$8=3,(VLOOKUP($A131,'LA3'!$A$1:$AD$200,'LA3'!E$1,0)),
IF(INDEX!$H$8=4,(VLOOKUP($A131,'LA4'!$A$1:$AD$200,'LA4'!E$1,0)),
IF(INDEX!$H$8=5,(VLOOKUP($A131,'LA5'!$A$1:$AD$200,'LA5'!E$1,0)),
IF(INDEX!$H$8=6,(VLOOKUP($A131,'LA6'!$A$1:$AD$200,'LA6'!E$1,0)),0)))))),".")</f>
        <v>0.54</v>
      </c>
      <c r="H131" s="27" t="str">
        <f>IFERROR(
IF(INDEX!$H$8=1,(VLOOKUP($A131,'LA1'!$A$1:$AD$200,'LA1'!F$1,0)),
IF(INDEX!$H$8=2,(VLOOKUP($A131,'LA2'!$A$1:$AD$200,'LA2'!F$1,0)),
IF(INDEX!$H$8=3,(VLOOKUP($A131,'LA3'!$A$1:$AD$200,'LA3'!F$1,0)),
IF(INDEX!$H$8=4,(VLOOKUP($A131,'LA4'!$A$1:$AD$200,'LA4'!F$1,0)),
IF(INDEX!$H$8=5,(VLOOKUP($A131,'LA5'!$A$1:$AD$200,'LA5'!F$1,0)),
IF(INDEX!$H$8=6,(VLOOKUP($A131,'LA6'!$A$1:$AD$200,'LA6'!F$1,0)),0)))))),".")</f>
        <v>-</v>
      </c>
      <c r="I131" s="27">
        <f>IFERROR(
IF(INDEX!$H$8=1,(VLOOKUP($A131,'LA1'!$A$1:$AD$200,'LA1'!G$1,0)),
IF(INDEX!$H$8=2,(VLOOKUP($A131,'LA2'!$A$1:$AD$200,'LA2'!G$1,0)),
IF(INDEX!$H$8=3,(VLOOKUP($A131,'LA3'!$A$1:$AD$200,'LA3'!G$1,0)),
IF(INDEX!$H$8=4,(VLOOKUP($A131,'LA4'!$A$1:$AD$200,'LA4'!G$1,0)),
IF(INDEX!$H$8=5,(VLOOKUP($A131,'LA5'!$A$1:$AD$200,'LA5'!G$1,0)),
IF(INDEX!$H$8=6,(VLOOKUP($A131,'LA6'!$A$1:$AD$200,'LA6'!G$1,0)),0)))))),".")</f>
        <v>0.03</v>
      </c>
      <c r="J131" s="27">
        <f>IFERROR(
IF(INDEX!$H$8=1,(VLOOKUP($A131,'LA1'!$A$1:$AD$200,'LA1'!H$1,0)),
IF(INDEX!$H$8=2,(VLOOKUP($A131,'LA2'!$A$1:$AD$200,'LA2'!H$1,0)),
IF(INDEX!$H$8=3,(VLOOKUP($A131,'LA3'!$A$1:$AD$200,'LA3'!H$1,0)),
IF(INDEX!$H$8=4,(VLOOKUP($A131,'LA4'!$A$1:$AD$200,'LA4'!H$1,0)),
IF(INDEX!$H$8=5,(VLOOKUP($A131,'LA5'!$A$1:$AD$200,'LA5'!H$1,0)),
IF(INDEX!$H$8=6,(VLOOKUP($A131,'LA6'!$A$1:$AD$200,'LA6'!H$1,0)),0)))))),".")</f>
        <v>0.21</v>
      </c>
      <c r="K131" s="27">
        <f>IFERROR(
IF(INDEX!$H$8=1,(VLOOKUP($A131,'LA1'!$A$1:$AD$200,'LA1'!I$1,0)),
IF(INDEX!$H$8=2,(VLOOKUP($A131,'LA2'!$A$1:$AD$200,'LA2'!I$1,0)),
IF(INDEX!$H$8=3,(VLOOKUP($A131,'LA3'!$A$1:$AD$200,'LA3'!I$1,0)),
IF(INDEX!$H$8=4,(VLOOKUP($A131,'LA4'!$A$1:$AD$200,'LA4'!I$1,0)),
IF(INDEX!$H$8=5,(VLOOKUP($A131,'LA5'!$A$1:$AD$200,'LA5'!I$1,0)),
IF(INDEX!$H$8=6,(VLOOKUP($A131,'LA6'!$A$1:$AD$200,'LA6'!I$1,0)),0)))))),".")</f>
        <v>0.12</v>
      </c>
      <c r="L131" s="27" t="str">
        <f>IFERROR(
IF(INDEX!$H$8=1,(VLOOKUP($A131,'LA1'!$A$1:$AD$200,'LA1'!J$1,0)),
IF(INDEX!$H$8=2,(VLOOKUP($A131,'LA2'!$A$1:$AD$200,'LA2'!J$1,0)),
IF(INDEX!$H$8=3,(VLOOKUP($A131,'LA3'!$A$1:$AD$200,'LA3'!J$1,0)),
IF(INDEX!$H$8=4,(VLOOKUP($A131,'LA4'!$A$1:$AD$200,'LA4'!J$1,0)),
IF(INDEX!$H$8=5,(VLOOKUP($A131,'LA5'!$A$1:$AD$200,'LA5'!J$1,0)),
IF(INDEX!$H$8=6,(VLOOKUP($A131,'LA6'!$A$1:$AD$200,'LA6'!J$1,0)),0)))))),".")</f>
        <v>-</v>
      </c>
      <c r="M131" s="27">
        <f>IFERROR(
IF(INDEX!$H$8=1,(VLOOKUP($A131,'LA1'!$A$1:$AD$200,'LA1'!K$1,0)),
IF(INDEX!$H$8=2,(VLOOKUP($A131,'LA2'!$A$1:$AD$200,'LA2'!K$1,0)),
IF(INDEX!$H$8=3,(VLOOKUP($A131,'LA3'!$A$1:$AD$200,'LA3'!K$1,0)),
IF(INDEX!$H$8=4,(VLOOKUP($A131,'LA4'!$A$1:$AD$200,'LA4'!K$1,0)),
IF(INDEX!$H$8=5,(VLOOKUP($A131,'LA5'!$A$1:$AD$200,'LA5'!K$1,0)),
IF(INDEX!$H$8=6,(VLOOKUP($A131,'LA6'!$A$1:$AD$200,'LA6'!K$1,0)),0)))))),".")</f>
        <v>0</v>
      </c>
      <c r="N131" s="27">
        <f>IFERROR(
IF(INDEX!$H$8=1,(VLOOKUP($A131,'LA1'!$A$1:$AD$200,'LA1'!L$1,0)),
IF(INDEX!$H$8=2,(VLOOKUP($A131,'LA2'!$A$1:$AD$200,'LA2'!L$1,0)),
IF(INDEX!$H$8=3,(VLOOKUP($A131,'LA3'!$A$1:$AD$200,'LA3'!L$1,0)),
IF(INDEX!$H$8=4,(VLOOKUP($A131,'LA4'!$A$1:$AD$200,'LA4'!L$1,0)),
IF(INDEX!$H$8=5,(VLOOKUP($A131,'LA5'!$A$1:$AD$200,'LA5'!L$1,0)),
IF(INDEX!$H$8=6,(VLOOKUP($A131,'LA6'!$A$1:$AD$200,'LA6'!L$1,0)),0)))))),".")</f>
        <v>0</v>
      </c>
      <c r="O131" s="27">
        <f>IFERROR(
IF(INDEX!$H$8=1,(VLOOKUP($A131,'LA1'!$A$1:$AD$200,'LA1'!M$1,0)),
IF(INDEX!$H$8=2,(VLOOKUP($A131,'LA2'!$A$1:$AD$200,'LA2'!M$1,0)),
IF(INDEX!$H$8=3,(VLOOKUP($A131,'LA3'!$A$1:$AD$200,'LA3'!M$1,0)),
IF(INDEX!$H$8=4,(VLOOKUP($A131,'LA4'!$A$1:$AD$200,'LA4'!M$1,0)),
IF(INDEX!$H$8=5,(VLOOKUP($A131,'LA5'!$A$1:$AD$200,'LA5'!M$1,0)),
IF(INDEX!$H$8=6,(VLOOKUP($A131,'LA6'!$A$1:$AD$200,'LA6'!M$1,0)),0)))))),".")</f>
        <v>7.0000000000000007E-2</v>
      </c>
      <c r="P131" s="27">
        <f>IFERROR(
IF(INDEX!$H$8=1,(VLOOKUP($A131,'LA1'!$A$1:$AD$200,'LA1'!N$1,0)),
IF(INDEX!$H$8=2,(VLOOKUP($A131,'LA2'!$A$1:$AD$200,'LA2'!N$1,0)),
IF(INDEX!$H$8=3,(VLOOKUP($A131,'LA3'!$A$1:$AD$200,'LA3'!N$1,0)),
IF(INDEX!$H$8=4,(VLOOKUP($A131,'LA4'!$A$1:$AD$200,'LA4'!N$1,0)),
IF(INDEX!$H$8=5,(VLOOKUP($A131,'LA5'!$A$1:$AD$200,'LA5'!N$1,0)),
IF(INDEX!$H$8=6,(VLOOKUP($A131,'LA6'!$A$1:$AD$200,'LA6'!N$1,0)),0)))))),".")</f>
        <v>0</v>
      </c>
      <c r="Q131" s="27" t="str">
        <f>IFERROR(
IF(INDEX!$H$8=1,(VLOOKUP($A131,'LA1'!$A$1:$AD$200,'LA1'!O$1,0)),
IF(INDEX!$H$8=2,(VLOOKUP($A131,'LA2'!$A$1:$AD$200,'LA2'!O$1,0)),
IF(INDEX!$H$8=3,(VLOOKUP($A131,'LA3'!$A$1:$AD$200,'LA3'!O$1,0)),
IF(INDEX!$H$8=4,(VLOOKUP($A131,'LA4'!$A$1:$AD$200,'LA4'!O$1,0)),
IF(INDEX!$H$8=5,(VLOOKUP($A131,'LA5'!$A$1:$AD$200,'LA5'!O$1,0)),
IF(INDEX!$H$8=6,(VLOOKUP($A131,'LA6'!$A$1:$AD$200,'LA6'!O$1,0)),0)))))),".")</f>
        <v>-</v>
      </c>
      <c r="R131" s="27">
        <f>IFERROR(
IF(INDEX!$H$8=1,(VLOOKUP($A131,'LA1'!$A$1:$AD$200,'LA1'!P$1,0)),
IF(INDEX!$H$8=2,(VLOOKUP($A131,'LA2'!$A$1:$AD$200,'LA2'!P$1,0)),
IF(INDEX!$H$8=3,(VLOOKUP($A131,'LA3'!$A$1:$AD$200,'LA3'!P$1,0)),
IF(INDEX!$H$8=4,(VLOOKUP($A131,'LA4'!$A$1:$AD$200,'LA4'!P$1,0)),
IF(INDEX!$H$8=5,(VLOOKUP($A131,'LA5'!$A$1:$AD$200,'LA5'!P$1,0)),
IF(INDEX!$H$8=6,(VLOOKUP($A131,'LA6'!$A$1:$AD$200,'LA6'!P$1,0)),0)))))),".")</f>
        <v>0.01</v>
      </c>
      <c r="S131" s="27">
        <f>IFERROR(
IF(INDEX!$H$8=1,(VLOOKUP($A131,'LA1'!$A$1:$AD$200,'LA1'!Q$1,0)),
IF(INDEX!$H$8=2,(VLOOKUP($A131,'LA2'!$A$1:$AD$200,'LA2'!Q$1,0)),
IF(INDEX!$H$8=3,(VLOOKUP($A131,'LA3'!$A$1:$AD$200,'LA3'!Q$1,0)),
IF(INDEX!$H$8=4,(VLOOKUP($A131,'LA4'!$A$1:$AD$200,'LA4'!Q$1,0)),
IF(INDEX!$H$8=5,(VLOOKUP($A131,'LA5'!$A$1:$AD$200,'LA5'!Q$1,0)),
IF(INDEX!$H$8=6,(VLOOKUP($A131,'LA6'!$A$1:$AD$200,'LA6'!Q$1,0)),0)))))),".")</f>
        <v>0.01</v>
      </c>
      <c r="T131" s="27" t="str">
        <f>IFERROR(
IF(INDEX!$H$8=1,(VLOOKUP($A131,'LA1'!$A$1:$AD$200,'LA1'!R$1,0)),
IF(INDEX!$H$8=2,(VLOOKUP($A131,'LA2'!$A$1:$AD$200,'LA2'!R$1,0)),
IF(INDEX!$H$8=3,(VLOOKUP($A131,'LA3'!$A$1:$AD$200,'LA3'!R$1,0)),
IF(INDEX!$H$8=4,(VLOOKUP($A131,'LA4'!$A$1:$AD$200,'LA4'!R$1,0)),
IF(INDEX!$H$8=5,(VLOOKUP($A131,'LA5'!$A$1:$AD$200,'LA5'!R$1,0)),
IF(INDEX!$H$8=6,(VLOOKUP($A131,'LA6'!$A$1:$AD$200,'LA6'!R$1,0)),0)))))),".")</f>
        <v>-</v>
      </c>
      <c r="U131" s="27">
        <f>IFERROR(
IF(INDEX!$H$8=1,(VLOOKUP($A131,'LA1'!$A$1:$AD$200,'LA1'!S$1,0)),
IF(INDEX!$H$8=2,(VLOOKUP($A131,'LA2'!$A$1:$AD$200,'LA2'!S$1,0)),
IF(INDEX!$H$8=3,(VLOOKUP($A131,'LA3'!$A$1:$AD$200,'LA3'!S$1,0)),
IF(INDEX!$H$8=4,(VLOOKUP($A131,'LA4'!$A$1:$AD$200,'LA4'!S$1,0)),
IF(INDEX!$H$8=5,(VLOOKUP($A131,'LA5'!$A$1:$AD$200,'LA5'!S$1,0)),
IF(INDEX!$H$8=6,(VLOOKUP($A131,'LA6'!$A$1:$AD$200,'LA6'!S$1,0)),0)))))),".")</f>
        <v>0</v>
      </c>
      <c r="V131" s="27" t="str">
        <f>IFERROR(
IF(INDEX!$H$8=1,(VLOOKUP($A131,'LA1'!$A$1:$AD$200,'LA1'!T$1,0)),
IF(INDEX!$H$8=2,(VLOOKUP($A131,'LA2'!$A$1:$AD$200,'LA2'!T$1,0)),
IF(INDEX!$H$8=3,(VLOOKUP($A131,'LA3'!$A$1:$AD$200,'LA3'!T$1,0)),
IF(INDEX!$H$8=4,(VLOOKUP($A131,'LA4'!$A$1:$AD$200,'LA4'!T$1,0)),
IF(INDEX!$H$8=5,(VLOOKUP($A131,'LA5'!$A$1:$AD$200,'LA5'!T$1,0)),
IF(INDEX!$H$8=6,(VLOOKUP($A131,'LA6'!$A$1:$AD$200,'LA6'!T$1,0)),0)))))),".")</f>
        <v>-</v>
      </c>
      <c r="W131" s="27">
        <f>IFERROR(
IF(INDEX!$H$8=1,(VLOOKUP($A131,'LA1'!$A$1:$AD$200,'LA1'!U$1,0)),
IF(INDEX!$H$8=2,(VLOOKUP($A131,'LA2'!$A$1:$AD$200,'LA2'!U$1,0)),
IF(INDEX!$H$8=3,(VLOOKUP($A131,'LA3'!$A$1:$AD$200,'LA3'!U$1,0)),
IF(INDEX!$H$8=4,(VLOOKUP($A131,'LA4'!$A$1:$AD$200,'LA4'!U$1,0)),
IF(INDEX!$H$8=5,(VLOOKUP($A131,'LA5'!$A$1:$AD$200,'LA5'!U$1,0)),
IF(INDEX!$H$8=6,(VLOOKUP($A131,'LA6'!$A$1:$AD$200,'LA6'!U$1,0)),0)))))),".")</f>
        <v>0.05</v>
      </c>
      <c r="X131" s="27">
        <f>IFERROR(
IF(INDEX!$H$8=1,(VLOOKUP($A131,'LA1'!$A$1:$AD$200,'LA1'!V$1,0)),
IF(INDEX!$H$8=2,(VLOOKUP($A131,'LA2'!$A$1:$AD$200,'LA2'!V$1,0)),
IF(INDEX!$H$8=3,(VLOOKUP($A131,'LA3'!$A$1:$AD$200,'LA3'!V$1,0)),
IF(INDEX!$H$8=4,(VLOOKUP($A131,'LA4'!$A$1:$AD$200,'LA4'!V$1,0)),
IF(INDEX!$H$8=5,(VLOOKUP($A131,'LA5'!$A$1:$AD$200,'LA5'!V$1,0)),
IF(INDEX!$H$8=6,(VLOOKUP($A131,'LA6'!$A$1:$AD$200,'LA6'!V$1,0)),0)))))),".")</f>
        <v>0.01</v>
      </c>
      <c r="Y131" s="27">
        <f>IFERROR(
IF(INDEX!$H$8=1,(VLOOKUP($A131,'LA1'!$A$1:$AD$200,'LA1'!W$1,0)),
IF(INDEX!$H$8=2,(VLOOKUP($A131,'LA2'!$A$1:$AD$200,'LA2'!W$1,0)),
IF(INDEX!$H$8=3,(VLOOKUP($A131,'LA3'!$A$1:$AD$200,'LA3'!W$1,0)),
IF(INDEX!$H$8=4,(VLOOKUP($A131,'LA4'!$A$1:$AD$200,'LA4'!W$1,0)),
IF(INDEX!$H$8=5,(VLOOKUP($A131,'LA5'!$A$1:$AD$200,'LA5'!W$1,0)),
IF(INDEX!$H$8=6,(VLOOKUP($A131,'LA6'!$A$1:$AD$200,'LA6'!W$1,0)),0)))))),".")</f>
        <v>0.02</v>
      </c>
    </row>
    <row r="132" spans="1:25" s="7" customFormat="1" ht="11.25" x14ac:dyDescent="0.2">
      <c r="A132" s="13">
        <v>803</v>
      </c>
      <c r="B132" s="13" t="s">
        <v>243</v>
      </c>
      <c r="C132" s="96" t="s">
        <v>128</v>
      </c>
      <c r="D132" s="26">
        <f>IFERROR(
IF(INDEX!$H$8=1,(VLOOKUP($A132,'LA1'!$A$1:$AD$200,'LA1'!B$1,0)),
IF(INDEX!$H$8=2,(VLOOKUP($A132,'LA2'!$A$1:$AD$200,'LA2'!B$1,0)),
IF(INDEX!$H$8=3,(VLOOKUP($A132,'LA3'!$A$1:$AD$200,'LA3'!B$1,0)),
IF(INDEX!$H$8=4,(VLOOKUP($A132,'LA4'!$A$1:$AD$200,'LA4'!B$1,0)),
IF(INDEX!$H$8=5,(VLOOKUP($A132,'LA5'!$A$1:$AD$200,'LA5'!B$1,0)),
IF(INDEX!$H$8=6,(VLOOKUP($A132,'LA6'!$A$1:$AD$200,'LA6'!B$1,0)),0)))))),".")</f>
        <v>3080</v>
      </c>
      <c r="E132" s="27">
        <f>IFERROR(
IF(INDEX!$H$8=1,(VLOOKUP($A132,'LA1'!$A$1:$AD$200,'LA1'!C$1,0)),
IF(INDEX!$H$8=2,(VLOOKUP($A132,'LA2'!$A$1:$AD$200,'LA2'!C$1,0)),
IF(INDEX!$H$8=3,(VLOOKUP($A132,'LA3'!$A$1:$AD$200,'LA3'!C$1,0)),
IF(INDEX!$H$8=4,(VLOOKUP($A132,'LA4'!$A$1:$AD$200,'LA4'!C$1,0)),
IF(INDEX!$H$8=5,(VLOOKUP($A132,'LA5'!$A$1:$AD$200,'LA5'!C$1,0)),
IF(INDEX!$H$8=6,(VLOOKUP($A132,'LA6'!$A$1:$AD$200,'LA6'!C$1,0)),0)))))),".")</f>
        <v>0.92</v>
      </c>
      <c r="F132" s="27">
        <f>IFERROR(
IF(INDEX!$H$8=1,(VLOOKUP($A132,'LA1'!$A$1:$AD$200,'LA1'!D$1,0)),
IF(INDEX!$H$8=2,(VLOOKUP($A132,'LA2'!$A$1:$AD$200,'LA2'!D$1,0)),
IF(INDEX!$H$8=3,(VLOOKUP($A132,'LA3'!$A$1:$AD$200,'LA3'!D$1,0)),
IF(INDEX!$H$8=4,(VLOOKUP($A132,'LA4'!$A$1:$AD$200,'LA4'!D$1,0)),
IF(INDEX!$H$8=5,(VLOOKUP($A132,'LA5'!$A$1:$AD$200,'LA5'!D$1,0)),
IF(INDEX!$H$8=6,(VLOOKUP($A132,'LA6'!$A$1:$AD$200,'LA6'!D$1,0)),0)))))),".")</f>
        <v>0.91</v>
      </c>
      <c r="G132" s="27">
        <f>IFERROR(
IF(INDEX!$H$8=1,(VLOOKUP($A132,'LA1'!$A$1:$AD$200,'LA1'!E$1,0)),
IF(INDEX!$H$8=2,(VLOOKUP($A132,'LA2'!$A$1:$AD$200,'LA2'!E$1,0)),
IF(INDEX!$H$8=3,(VLOOKUP($A132,'LA3'!$A$1:$AD$200,'LA3'!E$1,0)),
IF(INDEX!$H$8=4,(VLOOKUP($A132,'LA4'!$A$1:$AD$200,'LA4'!E$1,0)),
IF(INDEX!$H$8=5,(VLOOKUP($A132,'LA5'!$A$1:$AD$200,'LA5'!E$1,0)),
IF(INDEX!$H$8=6,(VLOOKUP($A132,'LA6'!$A$1:$AD$200,'LA6'!E$1,0)),0)))))),".")</f>
        <v>0.31</v>
      </c>
      <c r="H132" s="27" t="str">
        <f>IFERROR(
IF(INDEX!$H$8=1,(VLOOKUP($A132,'LA1'!$A$1:$AD$200,'LA1'!F$1,0)),
IF(INDEX!$H$8=2,(VLOOKUP($A132,'LA2'!$A$1:$AD$200,'LA2'!F$1,0)),
IF(INDEX!$H$8=3,(VLOOKUP($A132,'LA3'!$A$1:$AD$200,'LA3'!F$1,0)),
IF(INDEX!$H$8=4,(VLOOKUP($A132,'LA4'!$A$1:$AD$200,'LA4'!F$1,0)),
IF(INDEX!$H$8=5,(VLOOKUP($A132,'LA5'!$A$1:$AD$200,'LA5'!F$1,0)),
IF(INDEX!$H$8=6,(VLOOKUP($A132,'LA6'!$A$1:$AD$200,'LA6'!F$1,0)),0)))))),".")</f>
        <v>-</v>
      </c>
      <c r="I132" s="27">
        <f>IFERROR(
IF(INDEX!$H$8=1,(VLOOKUP($A132,'LA1'!$A$1:$AD$200,'LA1'!G$1,0)),
IF(INDEX!$H$8=2,(VLOOKUP($A132,'LA2'!$A$1:$AD$200,'LA2'!G$1,0)),
IF(INDEX!$H$8=3,(VLOOKUP($A132,'LA3'!$A$1:$AD$200,'LA3'!G$1,0)),
IF(INDEX!$H$8=4,(VLOOKUP($A132,'LA4'!$A$1:$AD$200,'LA4'!G$1,0)),
IF(INDEX!$H$8=5,(VLOOKUP($A132,'LA5'!$A$1:$AD$200,'LA5'!G$1,0)),
IF(INDEX!$H$8=6,(VLOOKUP($A132,'LA6'!$A$1:$AD$200,'LA6'!G$1,0)),0)))))),".")</f>
        <v>0.06</v>
      </c>
      <c r="J132" s="27">
        <f>IFERROR(
IF(INDEX!$H$8=1,(VLOOKUP($A132,'LA1'!$A$1:$AD$200,'LA1'!H$1,0)),
IF(INDEX!$H$8=2,(VLOOKUP($A132,'LA2'!$A$1:$AD$200,'LA2'!H$1,0)),
IF(INDEX!$H$8=3,(VLOOKUP($A132,'LA3'!$A$1:$AD$200,'LA3'!H$1,0)),
IF(INDEX!$H$8=4,(VLOOKUP($A132,'LA4'!$A$1:$AD$200,'LA4'!H$1,0)),
IF(INDEX!$H$8=5,(VLOOKUP($A132,'LA5'!$A$1:$AD$200,'LA5'!H$1,0)),
IF(INDEX!$H$8=6,(VLOOKUP($A132,'LA6'!$A$1:$AD$200,'LA6'!H$1,0)),0)))))),".")</f>
        <v>0.47</v>
      </c>
      <c r="K132" s="27">
        <f>IFERROR(
IF(INDEX!$H$8=1,(VLOOKUP($A132,'LA1'!$A$1:$AD$200,'LA1'!I$1,0)),
IF(INDEX!$H$8=2,(VLOOKUP($A132,'LA2'!$A$1:$AD$200,'LA2'!I$1,0)),
IF(INDEX!$H$8=3,(VLOOKUP($A132,'LA3'!$A$1:$AD$200,'LA3'!I$1,0)),
IF(INDEX!$H$8=4,(VLOOKUP($A132,'LA4'!$A$1:$AD$200,'LA4'!I$1,0)),
IF(INDEX!$H$8=5,(VLOOKUP($A132,'LA5'!$A$1:$AD$200,'LA5'!I$1,0)),
IF(INDEX!$H$8=6,(VLOOKUP($A132,'LA6'!$A$1:$AD$200,'LA6'!I$1,0)),0)))))),".")</f>
        <v>0.06</v>
      </c>
      <c r="L132" s="27" t="str">
        <f>IFERROR(
IF(INDEX!$H$8=1,(VLOOKUP($A132,'LA1'!$A$1:$AD$200,'LA1'!J$1,0)),
IF(INDEX!$H$8=2,(VLOOKUP($A132,'LA2'!$A$1:$AD$200,'LA2'!J$1,0)),
IF(INDEX!$H$8=3,(VLOOKUP($A132,'LA3'!$A$1:$AD$200,'LA3'!J$1,0)),
IF(INDEX!$H$8=4,(VLOOKUP($A132,'LA4'!$A$1:$AD$200,'LA4'!J$1,0)),
IF(INDEX!$H$8=5,(VLOOKUP($A132,'LA5'!$A$1:$AD$200,'LA5'!J$1,0)),
IF(INDEX!$H$8=6,(VLOOKUP($A132,'LA6'!$A$1:$AD$200,'LA6'!J$1,0)),0)))))),".")</f>
        <v>x</v>
      </c>
      <c r="M132" s="27" t="str">
        <f>IFERROR(
IF(INDEX!$H$8=1,(VLOOKUP($A132,'LA1'!$A$1:$AD$200,'LA1'!K$1,0)),
IF(INDEX!$H$8=2,(VLOOKUP($A132,'LA2'!$A$1:$AD$200,'LA2'!K$1,0)),
IF(INDEX!$H$8=3,(VLOOKUP($A132,'LA3'!$A$1:$AD$200,'LA3'!K$1,0)),
IF(INDEX!$H$8=4,(VLOOKUP($A132,'LA4'!$A$1:$AD$200,'LA4'!K$1,0)),
IF(INDEX!$H$8=5,(VLOOKUP($A132,'LA5'!$A$1:$AD$200,'LA5'!K$1,0)),
IF(INDEX!$H$8=6,(VLOOKUP($A132,'LA6'!$A$1:$AD$200,'LA6'!K$1,0)),0)))))),".")</f>
        <v>-</v>
      </c>
      <c r="N132" s="27" t="str">
        <f>IFERROR(
IF(INDEX!$H$8=1,(VLOOKUP($A132,'LA1'!$A$1:$AD$200,'LA1'!L$1,0)),
IF(INDEX!$H$8=2,(VLOOKUP($A132,'LA2'!$A$1:$AD$200,'LA2'!L$1,0)),
IF(INDEX!$H$8=3,(VLOOKUP($A132,'LA3'!$A$1:$AD$200,'LA3'!L$1,0)),
IF(INDEX!$H$8=4,(VLOOKUP($A132,'LA4'!$A$1:$AD$200,'LA4'!L$1,0)),
IF(INDEX!$H$8=5,(VLOOKUP($A132,'LA5'!$A$1:$AD$200,'LA5'!L$1,0)),
IF(INDEX!$H$8=6,(VLOOKUP($A132,'LA6'!$A$1:$AD$200,'LA6'!L$1,0)),0)))))),".")</f>
        <v>x</v>
      </c>
      <c r="O132" s="27">
        <f>IFERROR(
IF(INDEX!$H$8=1,(VLOOKUP($A132,'LA1'!$A$1:$AD$200,'LA1'!M$1,0)),
IF(INDEX!$H$8=2,(VLOOKUP($A132,'LA2'!$A$1:$AD$200,'LA2'!M$1,0)),
IF(INDEX!$H$8=3,(VLOOKUP($A132,'LA3'!$A$1:$AD$200,'LA3'!M$1,0)),
IF(INDEX!$H$8=4,(VLOOKUP($A132,'LA4'!$A$1:$AD$200,'LA4'!M$1,0)),
IF(INDEX!$H$8=5,(VLOOKUP($A132,'LA5'!$A$1:$AD$200,'LA5'!M$1,0)),
IF(INDEX!$H$8=6,(VLOOKUP($A132,'LA6'!$A$1:$AD$200,'LA6'!M$1,0)),0)))))),".")</f>
        <v>0.08</v>
      </c>
      <c r="P132" s="27">
        <f>IFERROR(
IF(INDEX!$H$8=1,(VLOOKUP($A132,'LA1'!$A$1:$AD$200,'LA1'!N$1,0)),
IF(INDEX!$H$8=2,(VLOOKUP($A132,'LA2'!$A$1:$AD$200,'LA2'!N$1,0)),
IF(INDEX!$H$8=3,(VLOOKUP($A132,'LA3'!$A$1:$AD$200,'LA3'!N$1,0)),
IF(INDEX!$H$8=4,(VLOOKUP($A132,'LA4'!$A$1:$AD$200,'LA4'!N$1,0)),
IF(INDEX!$H$8=5,(VLOOKUP($A132,'LA5'!$A$1:$AD$200,'LA5'!N$1,0)),
IF(INDEX!$H$8=6,(VLOOKUP($A132,'LA6'!$A$1:$AD$200,'LA6'!N$1,0)),0)))))),".")</f>
        <v>0</v>
      </c>
      <c r="Q132" s="27">
        <f>IFERROR(
IF(INDEX!$H$8=1,(VLOOKUP($A132,'LA1'!$A$1:$AD$200,'LA1'!O$1,0)),
IF(INDEX!$H$8=2,(VLOOKUP($A132,'LA2'!$A$1:$AD$200,'LA2'!O$1,0)),
IF(INDEX!$H$8=3,(VLOOKUP($A132,'LA3'!$A$1:$AD$200,'LA3'!O$1,0)),
IF(INDEX!$H$8=4,(VLOOKUP($A132,'LA4'!$A$1:$AD$200,'LA4'!O$1,0)),
IF(INDEX!$H$8=5,(VLOOKUP($A132,'LA5'!$A$1:$AD$200,'LA5'!O$1,0)),
IF(INDEX!$H$8=6,(VLOOKUP($A132,'LA6'!$A$1:$AD$200,'LA6'!O$1,0)),0)))))),".")</f>
        <v>0.01</v>
      </c>
      <c r="R132" s="27">
        <f>IFERROR(
IF(INDEX!$H$8=1,(VLOOKUP($A132,'LA1'!$A$1:$AD$200,'LA1'!P$1,0)),
IF(INDEX!$H$8=2,(VLOOKUP($A132,'LA2'!$A$1:$AD$200,'LA2'!P$1,0)),
IF(INDEX!$H$8=3,(VLOOKUP($A132,'LA3'!$A$1:$AD$200,'LA3'!P$1,0)),
IF(INDEX!$H$8=4,(VLOOKUP($A132,'LA4'!$A$1:$AD$200,'LA4'!P$1,0)),
IF(INDEX!$H$8=5,(VLOOKUP($A132,'LA5'!$A$1:$AD$200,'LA5'!P$1,0)),
IF(INDEX!$H$8=6,(VLOOKUP($A132,'LA6'!$A$1:$AD$200,'LA6'!P$1,0)),0)))))),".")</f>
        <v>0.01</v>
      </c>
      <c r="S132" s="27" t="str">
        <f>IFERROR(
IF(INDEX!$H$8=1,(VLOOKUP($A132,'LA1'!$A$1:$AD$200,'LA1'!Q$1,0)),
IF(INDEX!$H$8=2,(VLOOKUP($A132,'LA2'!$A$1:$AD$200,'LA2'!Q$1,0)),
IF(INDEX!$H$8=3,(VLOOKUP($A132,'LA3'!$A$1:$AD$200,'LA3'!Q$1,0)),
IF(INDEX!$H$8=4,(VLOOKUP($A132,'LA4'!$A$1:$AD$200,'LA4'!Q$1,0)),
IF(INDEX!$H$8=5,(VLOOKUP($A132,'LA5'!$A$1:$AD$200,'LA5'!Q$1,0)),
IF(INDEX!$H$8=6,(VLOOKUP($A132,'LA6'!$A$1:$AD$200,'LA6'!Q$1,0)),0)))))),".")</f>
        <v>-</v>
      </c>
      <c r="T132" s="27" t="str">
        <f>IFERROR(
IF(INDEX!$H$8=1,(VLOOKUP($A132,'LA1'!$A$1:$AD$200,'LA1'!R$1,0)),
IF(INDEX!$H$8=2,(VLOOKUP($A132,'LA2'!$A$1:$AD$200,'LA2'!R$1,0)),
IF(INDEX!$H$8=3,(VLOOKUP($A132,'LA3'!$A$1:$AD$200,'LA3'!R$1,0)),
IF(INDEX!$H$8=4,(VLOOKUP($A132,'LA4'!$A$1:$AD$200,'LA4'!R$1,0)),
IF(INDEX!$H$8=5,(VLOOKUP($A132,'LA5'!$A$1:$AD$200,'LA5'!R$1,0)),
IF(INDEX!$H$8=6,(VLOOKUP($A132,'LA6'!$A$1:$AD$200,'LA6'!R$1,0)),0)))))),".")</f>
        <v>-</v>
      </c>
      <c r="U132" s="27" t="str">
        <f>IFERROR(
IF(INDEX!$H$8=1,(VLOOKUP($A132,'LA1'!$A$1:$AD$200,'LA1'!S$1,0)),
IF(INDEX!$H$8=2,(VLOOKUP($A132,'LA2'!$A$1:$AD$200,'LA2'!S$1,0)),
IF(INDEX!$H$8=3,(VLOOKUP($A132,'LA3'!$A$1:$AD$200,'LA3'!S$1,0)),
IF(INDEX!$H$8=4,(VLOOKUP($A132,'LA4'!$A$1:$AD$200,'LA4'!S$1,0)),
IF(INDEX!$H$8=5,(VLOOKUP($A132,'LA5'!$A$1:$AD$200,'LA5'!S$1,0)),
IF(INDEX!$H$8=6,(VLOOKUP($A132,'LA6'!$A$1:$AD$200,'LA6'!S$1,0)),0)))))),".")</f>
        <v>x</v>
      </c>
      <c r="V132" s="27" t="str">
        <f>IFERROR(
IF(INDEX!$H$8=1,(VLOOKUP($A132,'LA1'!$A$1:$AD$200,'LA1'!T$1,0)),
IF(INDEX!$H$8=2,(VLOOKUP($A132,'LA2'!$A$1:$AD$200,'LA2'!T$1,0)),
IF(INDEX!$H$8=3,(VLOOKUP($A132,'LA3'!$A$1:$AD$200,'LA3'!T$1,0)),
IF(INDEX!$H$8=4,(VLOOKUP($A132,'LA4'!$A$1:$AD$200,'LA4'!T$1,0)),
IF(INDEX!$H$8=5,(VLOOKUP($A132,'LA5'!$A$1:$AD$200,'LA5'!T$1,0)),
IF(INDEX!$H$8=6,(VLOOKUP($A132,'LA6'!$A$1:$AD$200,'LA6'!T$1,0)),0)))))),".")</f>
        <v>-</v>
      </c>
      <c r="W132" s="27">
        <f>IFERROR(
IF(INDEX!$H$8=1,(VLOOKUP($A132,'LA1'!$A$1:$AD$200,'LA1'!U$1,0)),
IF(INDEX!$H$8=2,(VLOOKUP($A132,'LA2'!$A$1:$AD$200,'LA2'!U$1,0)),
IF(INDEX!$H$8=3,(VLOOKUP($A132,'LA3'!$A$1:$AD$200,'LA3'!U$1,0)),
IF(INDEX!$H$8=4,(VLOOKUP($A132,'LA4'!$A$1:$AD$200,'LA4'!U$1,0)),
IF(INDEX!$H$8=5,(VLOOKUP($A132,'LA5'!$A$1:$AD$200,'LA5'!U$1,0)),
IF(INDEX!$H$8=6,(VLOOKUP($A132,'LA6'!$A$1:$AD$200,'LA6'!U$1,0)),0)))))),".")</f>
        <v>0.05</v>
      </c>
      <c r="X132" s="27">
        <f>IFERROR(
IF(INDEX!$H$8=1,(VLOOKUP($A132,'LA1'!$A$1:$AD$200,'LA1'!V$1,0)),
IF(INDEX!$H$8=2,(VLOOKUP($A132,'LA2'!$A$1:$AD$200,'LA2'!V$1,0)),
IF(INDEX!$H$8=3,(VLOOKUP($A132,'LA3'!$A$1:$AD$200,'LA3'!V$1,0)),
IF(INDEX!$H$8=4,(VLOOKUP($A132,'LA4'!$A$1:$AD$200,'LA4'!V$1,0)),
IF(INDEX!$H$8=5,(VLOOKUP($A132,'LA5'!$A$1:$AD$200,'LA5'!V$1,0)),
IF(INDEX!$H$8=6,(VLOOKUP($A132,'LA6'!$A$1:$AD$200,'LA6'!V$1,0)),0)))))),".")</f>
        <v>0.01</v>
      </c>
      <c r="Y132" s="27">
        <f>IFERROR(
IF(INDEX!$H$8=1,(VLOOKUP($A132,'LA1'!$A$1:$AD$200,'LA1'!W$1,0)),
IF(INDEX!$H$8=2,(VLOOKUP($A132,'LA2'!$A$1:$AD$200,'LA2'!W$1,0)),
IF(INDEX!$H$8=3,(VLOOKUP($A132,'LA3'!$A$1:$AD$200,'LA3'!W$1,0)),
IF(INDEX!$H$8=4,(VLOOKUP($A132,'LA4'!$A$1:$AD$200,'LA4'!W$1,0)),
IF(INDEX!$H$8=5,(VLOOKUP($A132,'LA5'!$A$1:$AD$200,'LA5'!W$1,0)),
IF(INDEX!$H$8=6,(VLOOKUP($A132,'LA6'!$A$1:$AD$200,'LA6'!W$1,0)),0)))))),".")</f>
        <v>0.02</v>
      </c>
    </row>
    <row r="133" spans="1:25" s="7" customFormat="1" ht="11.25" x14ac:dyDescent="0.2">
      <c r="A133" s="13">
        <v>393</v>
      </c>
      <c r="B133" s="13" t="s">
        <v>244</v>
      </c>
      <c r="C133" s="96" t="s">
        <v>110</v>
      </c>
      <c r="D133" s="26">
        <f>IFERROR(
IF(INDEX!$H$8=1,(VLOOKUP($A133,'LA1'!$A$1:$AD$200,'LA1'!B$1,0)),
IF(INDEX!$H$8=2,(VLOOKUP($A133,'LA2'!$A$1:$AD$200,'LA2'!B$1,0)),
IF(INDEX!$H$8=3,(VLOOKUP($A133,'LA3'!$A$1:$AD$200,'LA3'!B$1,0)),
IF(INDEX!$H$8=4,(VLOOKUP($A133,'LA4'!$A$1:$AD$200,'LA4'!B$1,0)),
IF(INDEX!$H$8=5,(VLOOKUP($A133,'LA5'!$A$1:$AD$200,'LA5'!B$1,0)),
IF(INDEX!$H$8=6,(VLOOKUP($A133,'LA6'!$A$1:$AD$200,'LA6'!B$1,0)),0)))))),".")</f>
        <v>1680</v>
      </c>
      <c r="E133" s="27">
        <f>IFERROR(
IF(INDEX!$H$8=1,(VLOOKUP($A133,'LA1'!$A$1:$AD$200,'LA1'!C$1,0)),
IF(INDEX!$H$8=2,(VLOOKUP($A133,'LA2'!$A$1:$AD$200,'LA2'!C$1,0)),
IF(INDEX!$H$8=3,(VLOOKUP($A133,'LA3'!$A$1:$AD$200,'LA3'!C$1,0)),
IF(INDEX!$H$8=4,(VLOOKUP($A133,'LA4'!$A$1:$AD$200,'LA4'!C$1,0)),
IF(INDEX!$H$8=5,(VLOOKUP($A133,'LA5'!$A$1:$AD$200,'LA5'!C$1,0)),
IF(INDEX!$H$8=6,(VLOOKUP($A133,'LA6'!$A$1:$AD$200,'LA6'!C$1,0)),0)))))),".")</f>
        <v>0.89</v>
      </c>
      <c r="F133" s="27">
        <f>IFERROR(
IF(INDEX!$H$8=1,(VLOOKUP($A133,'LA1'!$A$1:$AD$200,'LA1'!D$1,0)),
IF(INDEX!$H$8=2,(VLOOKUP($A133,'LA2'!$A$1:$AD$200,'LA2'!D$1,0)),
IF(INDEX!$H$8=3,(VLOOKUP($A133,'LA3'!$A$1:$AD$200,'LA3'!D$1,0)),
IF(INDEX!$H$8=4,(VLOOKUP($A133,'LA4'!$A$1:$AD$200,'LA4'!D$1,0)),
IF(INDEX!$H$8=5,(VLOOKUP($A133,'LA5'!$A$1:$AD$200,'LA5'!D$1,0)),
IF(INDEX!$H$8=6,(VLOOKUP($A133,'LA6'!$A$1:$AD$200,'LA6'!D$1,0)),0)))))),".")</f>
        <v>0.86</v>
      </c>
      <c r="G133" s="27">
        <f>IFERROR(
IF(INDEX!$H$8=1,(VLOOKUP($A133,'LA1'!$A$1:$AD$200,'LA1'!E$1,0)),
IF(INDEX!$H$8=2,(VLOOKUP($A133,'LA2'!$A$1:$AD$200,'LA2'!E$1,0)),
IF(INDEX!$H$8=3,(VLOOKUP($A133,'LA3'!$A$1:$AD$200,'LA3'!E$1,0)),
IF(INDEX!$H$8=4,(VLOOKUP($A133,'LA4'!$A$1:$AD$200,'LA4'!E$1,0)),
IF(INDEX!$H$8=5,(VLOOKUP($A133,'LA5'!$A$1:$AD$200,'LA5'!E$1,0)),
IF(INDEX!$H$8=6,(VLOOKUP($A133,'LA6'!$A$1:$AD$200,'LA6'!E$1,0)),0)))))),".")</f>
        <v>0.49</v>
      </c>
      <c r="H133" s="27">
        <f>IFERROR(
IF(INDEX!$H$8=1,(VLOOKUP($A133,'LA1'!$A$1:$AD$200,'LA1'!F$1,0)),
IF(INDEX!$H$8=2,(VLOOKUP($A133,'LA2'!$A$1:$AD$200,'LA2'!F$1,0)),
IF(INDEX!$H$8=3,(VLOOKUP($A133,'LA3'!$A$1:$AD$200,'LA3'!F$1,0)),
IF(INDEX!$H$8=4,(VLOOKUP($A133,'LA4'!$A$1:$AD$200,'LA4'!F$1,0)),
IF(INDEX!$H$8=5,(VLOOKUP($A133,'LA5'!$A$1:$AD$200,'LA5'!F$1,0)),
IF(INDEX!$H$8=6,(VLOOKUP($A133,'LA6'!$A$1:$AD$200,'LA6'!F$1,0)),0)))))),".")</f>
        <v>0.01</v>
      </c>
      <c r="I133" s="27">
        <f>IFERROR(
IF(INDEX!$H$8=1,(VLOOKUP($A133,'LA1'!$A$1:$AD$200,'LA1'!G$1,0)),
IF(INDEX!$H$8=2,(VLOOKUP($A133,'LA2'!$A$1:$AD$200,'LA2'!G$1,0)),
IF(INDEX!$H$8=3,(VLOOKUP($A133,'LA3'!$A$1:$AD$200,'LA3'!G$1,0)),
IF(INDEX!$H$8=4,(VLOOKUP($A133,'LA4'!$A$1:$AD$200,'LA4'!G$1,0)),
IF(INDEX!$H$8=5,(VLOOKUP($A133,'LA5'!$A$1:$AD$200,'LA5'!G$1,0)),
IF(INDEX!$H$8=6,(VLOOKUP($A133,'LA6'!$A$1:$AD$200,'LA6'!G$1,0)),0)))))),".")</f>
        <v>0.06</v>
      </c>
      <c r="J133" s="27">
        <f>IFERROR(
IF(INDEX!$H$8=1,(VLOOKUP($A133,'LA1'!$A$1:$AD$200,'LA1'!H$1,0)),
IF(INDEX!$H$8=2,(VLOOKUP($A133,'LA2'!$A$1:$AD$200,'LA2'!H$1,0)),
IF(INDEX!$H$8=3,(VLOOKUP($A133,'LA3'!$A$1:$AD$200,'LA3'!H$1,0)),
IF(INDEX!$H$8=4,(VLOOKUP($A133,'LA4'!$A$1:$AD$200,'LA4'!H$1,0)),
IF(INDEX!$H$8=5,(VLOOKUP($A133,'LA5'!$A$1:$AD$200,'LA5'!H$1,0)),
IF(INDEX!$H$8=6,(VLOOKUP($A133,'LA6'!$A$1:$AD$200,'LA6'!H$1,0)),0)))))),".")</f>
        <v>0.28999999999999998</v>
      </c>
      <c r="K133" s="27" t="str">
        <f>IFERROR(
IF(INDEX!$H$8=1,(VLOOKUP($A133,'LA1'!$A$1:$AD$200,'LA1'!I$1,0)),
IF(INDEX!$H$8=2,(VLOOKUP($A133,'LA2'!$A$1:$AD$200,'LA2'!I$1,0)),
IF(INDEX!$H$8=3,(VLOOKUP($A133,'LA3'!$A$1:$AD$200,'LA3'!I$1,0)),
IF(INDEX!$H$8=4,(VLOOKUP($A133,'LA4'!$A$1:$AD$200,'LA4'!I$1,0)),
IF(INDEX!$H$8=5,(VLOOKUP($A133,'LA5'!$A$1:$AD$200,'LA5'!I$1,0)),
IF(INDEX!$H$8=6,(VLOOKUP($A133,'LA6'!$A$1:$AD$200,'LA6'!I$1,0)),0)))))),".")</f>
        <v>x</v>
      </c>
      <c r="L133" s="27">
        <f>IFERROR(
IF(INDEX!$H$8=1,(VLOOKUP($A133,'LA1'!$A$1:$AD$200,'LA1'!J$1,0)),
IF(INDEX!$H$8=2,(VLOOKUP($A133,'LA2'!$A$1:$AD$200,'LA2'!J$1,0)),
IF(INDEX!$H$8=3,(VLOOKUP($A133,'LA3'!$A$1:$AD$200,'LA3'!J$1,0)),
IF(INDEX!$H$8=4,(VLOOKUP($A133,'LA4'!$A$1:$AD$200,'LA4'!J$1,0)),
IF(INDEX!$H$8=5,(VLOOKUP($A133,'LA5'!$A$1:$AD$200,'LA5'!J$1,0)),
IF(INDEX!$H$8=6,(VLOOKUP($A133,'LA6'!$A$1:$AD$200,'LA6'!J$1,0)),0)))))),".")</f>
        <v>0</v>
      </c>
      <c r="M133" s="27" t="str">
        <f>IFERROR(
IF(INDEX!$H$8=1,(VLOOKUP($A133,'LA1'!$A$1:$AD$200,'LA1'!K$1,0)),
IF(INDEX!$H$8=2,(VLOOKUP($A133,'LA2'!$A$1:$AD$200,'LA2'!K$1,0)),
IF(INDEX!$H$8=3,(VLOOKUP($A133,'LA3'!$A$1:$AD$200,'LA3'!K$1,0)),
IF(INDEX!$H$8=4,(VLOOKUP($A133,'LA4'!$A$1:$AD$200,'LA4'!K$1,0)),
IF(INDEX!$H$8=5,(VLOOKUP($A133,'LA5'!$A$1:$AD$200,'LA5'!K$1,0)),
IF(INDEX!$H$8=6,(VLOOKUP($A133,'LA6'!$A$1:$AD$200,'LA6'!K$1,0)),0)))))),".")</f>
        <v>x</v>
      </c>
      <c r="N133" s="27">
        <f>IFERROR(
IF(INDEX!$H$8=1,(VLOOKUP($A133,'LA1'!$A$1:$AD$200,'LA1'!L$1,0)),
IF(INDEX!$H$8=2,(VLOOKUP($A133,'LA2'!$A$1:$AD$200,'LA2'!L$1,0)),
IF(INDEX!$H$8=3,(VLOOKUP($A133,'LA3'!$A$1:$AD$200,'LA3'!L$1,0)),
IF(INDEX!$H$8=4,(VLOOKUP($A133,'LA4'!$A$1:$AD$200,'LA4'!L$1,0)),
IF(INDEX!$H$8=5,(VLOOKUP($A133,'LA5'!$A$1:$AD$200,'LA5'!L$1,0)),
IF(INDEX!$H$8=6,(VLOOKUP($A133,'LA6'!$A$1:$AD$200,'LA6'!L$1,0)),0)))))),".")</f>
        <v>0</v>
      </c>
      <c r="O133" s="27">
        <f>IFERROR(
IF(INDEX!$H$8=1,(VLOOKUP($A133,'LA1'!$A$1:$AD$200,'LA1'!M$1,0)),
IF(INDEX!$H$8=2,(VLOOKUP($A133,'LA2'!$A$1:$AD$200,'LA2'!M$1,0)),
IF(INDEX!$H$8=3,(VLOOKUP($A133,'LA3'!$A$1:$AD$200,'LA3'!M$1,0)),
IF(INDEX!$H$8=4,(VLOOKUP($A133,'LA4'!$A$1:$AD$200,'LA4'!M$1,0)),
IF(INDEX!$H$8=5,(VLOOKUP($A133,'LA5'!$A$1:$AD$200,'LA5'!M$1,0)),
IF(INDEX!$H$8=6,(VLOOKUP($A133,'LA6'!$A$1:$AD$200,'LA6'!M$1,0)),0)))))),".")</f>
        <v>0.08</v>
      </c>
      <c r="P133" s="27">
        <f>IFERROR(
IF(INDEX!$H$8=1,(VLOOKUP($A133,'LA1'!$A$1:$AD$200,'LA1'!N$1,0)),
IF(INDEX!$H$8=2,(VLOOKUP($A133,'LA2'!$A$1:$AD$200,'LA2'!N$1,0)),
IF(INDEX!$H$8=3,(VLOOKUP($A133,'LA3'!$A$1:$AD$200,'LA3'!N$1,0)),
IF(INDEX!$H$8=4,(VLOOKUP($A133,'LA4'!$A$1:$AD$200,'LA4'!N$1,0)),
IF(INDEX!$H$8=5,(VLOOKUP($A133,'LA5'!$A$1:$AD$200,'LA5'!N$1,0)),
IF(INDEX!$H$8=6,(VLOOKUP($A133,'LA6'!$A$1:$AD$200,'LA6'!N$1,0)),0)))))),".")</f>
        <v>0</v>
      </c>
      <c r="Q133" s="27">
        <f>IFERROR(
IF(INDEX!$H$8=1,(VLOOKUP($A133,'LA1'!$A$1:$AD$200,'LA1'!O$1,0)),
IF(INDEX!$H$8=2,(VLOOKUP($A133,'LA2'!$A$1:$AD$200,'LA2'!O$1,0)),
IF(INDEX!$H$8=3,(VLOOKUP($A133,'LA3'!$A$1:$AD$200,'LA3'!O$1,0)),
IF(INDEX!$H$8=4,(VLOOKUP($A133,'LA4'!$A$1:$AD$200,'LA4'!O$1,0)),
IF(INDEX!$H$8=5,(VLOOKUP($A133,'LA5'!$A$1:$AD$200,'LA5'!O$1,0)),
IF(INDEX!$H$8=6,(VLOOKUP($A133,'LA6'!$A$1:$AD$200,'LA6'!O$1,0)),0)))))),".")</f>
        <v>0.01</v>
      </c>
      <c r="R133" s="27">
        <f>IFERROR(
IF(INDEX!$H$8=1,(VLOOKUP($A133,'LA1'!$A$1:$AD$200,'LA1'!P$1,0)),
IF(INDEX!$H$8=2,(VLOOKUP($A133,'LA2'!$A$1:$AD$200,'LA2'!P$1,0)),
IF(INDEX!$H$8=3,(VLOOKUP($A133,'LA3'!$A$1:$AD$200,'LA3'!P$1,0)),
IF(INDEX!$H$8=4,(VLOOKUP($A133,'LA4'!$A$1:$AD$200,'LA4'!P$1,0)),
IF(INDEX!$H$8=5,(VLOOKUP($A133,'LA5'!$A$1:$AD$200,'LA5'!P$1,0)),
IF(INDEX!$H$8=6,(VLOOKUP($A133,'LA6'!$A$1:$AD$200,'LA6'!P$1,0)),0)))))),".")</f>
        <v>0.01</v>
      </c>
      <c r="S133" s="27">
        <f>IFERROR(
IF(INDEX!$H$8=1,(VLOOKUP($A133,'LA1'!$A$1:$AD$200,'LA1'!Q$1,0)),
IF(INDEX!$H$8=2,(VLOOKUP($A133,'LA2'!$A$1:$AD$200,'LA2'!Q$1,0)),
IF(INDEX!$H$8=3,(VLOOKUP($A133,'LA3'!$A$1:$AD$200,'LA3'!Q$1,0)),
IF(INDEX!$H$8=4,(VLOOKUP($A133,'LA4'!$A$1:$AD$200,'LA4'!Q$1,0)),
IF(INDEX!$H$8=5,(VLOOKUP($A133,'LA5'!$A$1:$AD$200,'LA5'!Q$1,0)),
IF(INDEX!$H$8=6,(VLOOKUP($A133,'LA6'!$A$1:$AD$200,'LA6'!Q$1,0)),0)))))),".")</f>
        <v>0.01</v>
      </c>
      <c r="T133" s="27">
        <f>IFERROR(
IF(INDEX!$H$8=1,(VLOOKUP($A133,'LA1'!$A$1:$AD$200,'LA1'!R$1,0)),
IF(INDEX!$H$8=2,(VLOOKUP($A133,'LA2'!$A$1:$AD$200,'LA2'!R$1,0)),
IF(INDEX!$H$8=3,(VLOOKUP($A133,'LA3'!$A$1:$AD$200,'LA3'!R$1,0)),
IF(INDEX!$H$8=4,(VLOOKUP($A133,'LA4'!$A$1:$AD$200,'LA4'!R$1,0)),
IF(INDEX!$H$8=5,(VLOOKUP($A133,'LA5'!$A$1:$AD$200,'LA5'!R$1,0)),
IF(INDEX!$H$8=6,(VLOOKUP($A133,'LA6'!$A$1:$AD$200,'LA6'!R$1,0)),0)))))),".")</f>
        <v>0</v>
      </c>
      <c r="U133" s="27" t="str">
        <f>IFERROR(
IF(INDEX!$H$8=1,(VLOOKUP($A133,'LA1'!$A$1:$AD$200,'LA1'!S$1,0)),
IF(INDEX!$H$8=2,(VLOOKUP($A133,'LA2'!$A$1:$AD$200,'LA2'!S$1,0)),
IF(INDEX!$H$8=3,(VLOOKUP($A133,'LA3'!$A$1:$AD$200,'LA3'!S$1,0)),
IF(INDEX!$H$8=4,(VLOOKUP($A133,'LA4'!$A$1:$AD$200,'LA4'!S$1,0)),
IF(INDEX!$H$8=5,(VLOOKUP($A133,'LA5'!$A$1:$AD$200,'LA5'!S$1,0)),
IF(INDEX!$H$8=6,(VLOOKUP($A133,'LA6'!$A$1:$AD$200,'LA6'!S$1,0)),0)))))),".")</f>
        <v>-</v>
      </c>
      <c r="V133" s="27">
        <f>IFERROR(
IF(INDEX!$H$8=1,(VLOOKUP($A133,'LA1'!$A$1:$AD$200,'LA1'!T$1,0)),
IF(INDEX!$H$8=2,(VLOOKUP($A133,'LA2'!$A$1:$AD$200,'LA2'!T$1,0)),
IF(INDEX!$H$8=3,(VLOOKUP($A133,'LA3'!$A$1:$AD$200,'LA3'!T$1,0)),
IF(INDEX!$H$8=4,(VLOOKUP($A133,'LA4'!$A$1:$AD$200,'LA4'!T$1,0)),
IF(INDEX!$H$8=5,(VLOOKUP($A133,'LA5'!$A$1:$AD$200,'LA5'!T$1,0)),
IF(INDEX!$H$8=6,(VLOOKUP($A133,'LA6'!$A$1:$AD$200,'LA6'!T$1,0)),0)))))),".")</f>
        <v>0.02</v>
      </c>
      <c r="W133" s="27">
        <f>IFERROR(
IF(INDEX!$H$8=1,(VLOOKUP($A133,'LA1'!$A$1:$AD$200,'LA1'!U$1,0)),
IF(INDEX!$H$8=2,(VLOOKUP($A133,'LA2'!$A$1:$AD$200,'LA2'!U$1,0)),
IF(INDEX!$H$8=3,(VLOOKUP($A133,'LA3'!$A$1:$AD$200,'LA3'!U$1,0)),
IF(INDEX!$H$8=4,(VLOOKUP($A133,'LA4'!$A$1:$AD$200,'LA4'!U$1,0)),
IF(INDEX!$H$8=5,(VLOOKUP($A133,'LA5'!$A$1:$AD$200,'LA5'!U$1,0)),
IF(INDEX!$H$8=6,(VLOOKUP($A133,'LA6'!$A$1:$AD$200,'LA6'!U$1,0)),0)))))),".")</f>
        <v>0.09</v>
      </c>
      <c r="X133" s="27">
        <f>IFERROR(
IF(INDEX!$H$8=1,(VLOOKUP($A133,'LA1'!$A$1:$AD$200,'LA1'!V$1,0)),
IF(INDEX!$H$8=2,(VLOOKUP($A133,'LA2'!$A$1:$AD$200,'LA2'!V$1,0)),
IF(INDEX!$H$8=3,(VLOOKUP($A133,'LA3'!$A$1:$AD$200,'LA3'!V$1,0)),
IF(INDEX!$H$8=4,(VLOOKUP($A133,'LA4'!$A$1:$AD$200,'LA4'!V$1,0)),
IF(INDEX!$H$8=5,(VLOOKUP($A133,'LA5'!$A$1:$AD$200,'LA5'!V$1,0)),
IF(INDEX!$H$8=6,(VLOOKUP($A133,'LA6'!$A$1:$AD$200,'LA6'!V$1,0)),0)))))),".")</f>
        <v>0.02</v>
      </c>
      <c r="Y133" s="27">
        <f>IFERROR(
IF(INDEX!$H$8=1,(VLOOKUP($A133,'LA1'!$A$1:$AD$200,'LA1'!W$1,0)),
IF(INDEX!$H$8=2,(VLOOKUP($A133,'LA2'!$A$1:$AD$200,'LA2'!W$1,0)),
IF(INDEX!$H$8=3,(VLOOKUP($A133,'LA3'!$A$1:$AD$200,'LA3'!W$1,0)),
IF(INDEX!$H$8=4,(VLOOKUP($A133,'LA4'!$A$1:$AD$200,'LA4'!W$1,0)),
IF(INDEX!$H$8=5,(VLOOKUP($A133,'LA5'!$A$1:$AD$200,'LA5'!W$1,0)),
IF(INDEX!$H$8=6,(VLOOKUP($A133,'LA6'!$A$1:$AD$200,'LA6'!W$1,0)),0)))))),".")</f>
        <v>0.01</v>
      </c>
    </row>
    <row r="134" spans="1:25" s="7" customFormat="1" ht="11.25" x14ac:dyDescent="0.2">
      <c r="A134" s="13">
        <v>852</v>
      </c>
      <c r="B134" s="13" t="s">
        <v>245</v>
      </c>
      <c r="C134" s="96" t="s">
        <v>126</v>
      </c>
      <c r="D134" s="26">
        <f>IFERROR(
IF(INDEX!$H$8=1,(VLOOKUP($A134,'LA1'!$A$1:$AD$200,'LA1'!B$1,0)),
IF(INDEX!$H$8=2,(VLOOKUP($A134,'LA2'!$A$1:$AD$200,'LA2'!B$1,0)),
IF(INDEX!$H$8=3,(VLOOKUP($A134,'LA3'!$A$1:$AD$200,'LA3'!B$1,0)),
IF(INDEX!$H$8=4,(VLOOKUP($A134,'LA4'!$A$1:$AD$200,'LA4'!B$1,0)),
IF(INDEX!$H$8=5,(VLOOKUP($A134,'LA5'!$A$1:$AD$200,'LA5'!B$1,0)),
IF(INDEX!$H$8=6,(VLOOKUP($A134,'LA6'!$A$1:$AD$200,'LA6'!B$1,0)),0)))))),".")</f>
        <v>2030</v>
      </c>
      <c r="E134" s="27">
        <f>IFERROR(
IF(INDEX!$H$8=1,(VLOOKUP($A134,'LA1'!$A$1:$AD$200,'LA1'!C$1,0)),
IF(INDEX!$H$8=2,(VLOOKUP($A134,'LA2'!$A$1:$AD$200,'LA2'!C$1,0)),
IF(INDEX!$H$8=3,(VLOOKUP($A134,'LA3'!$A$1:$AD$200,'LA3'!C$1,0)),
IF(INDEX!$H$8=4,(VLOOKUP($A134,'LA4'!$A$1:$AD$200,'LA4'!C$1,0)),
IF(INDEX!$H$8=5,(VLOOKUP($A134,'LA5'!$A$1:$AD$200,'LA5'!C$1,0)),
IF(INDEX!$H$8=6,(VLOOKUP($A134,'LA6'!$A$1:$AD$200,'LA6'!C$1,0)),0)))))),".")</f>
        <v>0.88</v>
      </c>
      <c r="F134" s="27">
        <f>IFERROR(
IF(INDEX!$H$8=1,(VLOOKUP($A134,'LA1'!$A$1:$AD$200,'LA1'!D$1,0)),
IF(INDEX!$H$8=2,(VLOOKUP($A134,'LA2'!$A$1:$AD$200,'LA2'!D$1,0)),
IF(INDEX!$H$8=3,(VLOOKUP($A134,'LA3'!$A$1:$AD$200,'LA3'!D$1,0)),
IF(INDEX!$H$8=4,(VLOOKUP($A134,'LA4'!$A$1:$AD$200,'LA4'!D$1,0)),
IF(INDEX!$H$8=5,(VLOOKUP($A134,'LA5'!$A$1:$AD$200,'LA5'!D$1,0)),
IF(INDEX!$H$8=6,(VLOOKUP($A134,'LA6'!$A$1:$AD$200,'LA6'!D$1,0)),0)))))),".")</f>
        <v>0.85</v>
      </c>
      <c r="G134" s="27">
        <f>IFERROR(
IF(INDEX!$H$8=1,(VLOOKUP($A134,'LA1'!$A$1:$AD$200,'LA1'!E$1,0)),
IF(INDEX!$H$8=2,(VLOOKUP($A134,'LA2'!$A$1:$AD$200,'LA2'!E$1,0)),
IF(INDEX!$H$8=3,(VLOOKUP($A134,'LA3'!$A$1:$AD$200,'LA3'!E$1,0)),
IF(INDEX!$H$8=4,(VLOOKUP($A134,'LA4'!$A$1:$AD$200,'LA4'!E$1,0)),
IF(INDEX!$H$8=5,(VLOOKUP($A134,'LA5'!$A$1:$AD$200,'LA5'!E$1,0)),
IF(INDEX!$H$8=6,(VLOOKUP($A134,'LA6'!$A$1:$AD$200,'LA6'!E$1,0)),0)))))),".")</f>
        <v>0.24</v>
      </c>
      <c r="H134" s="27" t="str">
        <f>IFERROR(
IF(INDEX!$H$8=1,(VLOOKUP($A134,'LA1'!$A$1:$AD$200,'LA1'!F$1,0)),
IF(INDEX!$H$8=2,(VLOOKUP($A134,'LA2'!$A$1:$AD$200,'LA2'!F$1,0)),
IF(INDEX!$H$8=3,(VLOOKUP($A134,'LA3'!$A$1:$AD$200,'LA3'!F$1,0)),
IF(INDEX!$H$8=4,(VLOOKUP($A134,'LA4'!$A$1:$AD$200,'LA4'!F$1,0)),
IF(INDEX!$H$8=5,(VLOOKUP($A134,'LA5'!$A$1:$AD$200,'LA5'!F$1,0)),
IF(INDEX!$H$8=6,(VLOOKUP($A134,'LA6'!$A$1:$AD$200,'LA6'!F$1,0)),0)))))),".")</f>
        <v>x</v>
      </c>
      <c r="I134" s="27">
        <f>IFERROR(
IF(INDEX!$H$8=1,(VLOOKUP($A134,'LA1'!$A$1:$AD$200,'LA1'!G$1,0)),
IF(INDEX!$H$8=2,(VLOOKUP($A134,'LA2'!$A$1:$AD$200,'LA2'!G$1,0)),
IF(INDEX!$H$8=3,(VLOOKUP($A134,'LA3'!$A$1:$AD$200,'LA3'!G$1,0)),
IF(INDEX!$H$8=4,(VLOOKUP($A134,'LA4'!$A$1:$AD$200,'LA4'!G$1,0)),
IF(INDEX!$H$8=5,(VLOOKUP($A134,'LA5'!$A$1:$AD$200,'LA5'!G$1,0)),
IF(INDEX!$H$8=6,(VLOOKUP($A134,'LA6'!$A$1:$AD$200,'LA6'!G$1,0)),0)))))),".")</f>
        <v>0.04</v>
      </c>
      <c r="J134" s="27">
        <f>IFERROR(
IF(INDEX!$H$8=1,(VLOOKUP($A134,'LA1'!$A$1:$AD$200,'LA1'!H$1,0)),
IF(INDEX!$H$8=2,(VLOOKUP($A134,'LA2'!$A$1:$AD$200,'LA2'!H$1,0)),
IF(INDEX!$H$8=3,(VLOOKUP($A134,'LA3'!$A$1:$AD$200,'LA3'!H$1,0)),
IF(INDEX!$H$8=4,(VLOOKUP($A134,'LA4'!$A$1:$AD$200,'LA4'!H$1,0)),
IF(INDEX!$H$8=5,(VLOOKUP($A134,'LA5'!$A$1:$AD$200,'LA5'!H$1,0)),
IF(INDEX!$H$8=6,(VLOOKUP($A134,'LA6'!$A$1:$AD$200,'LA6'!H$1,0)),0)))))),".")</f>
        <v>7.0000000000000007E-2</v>
      </c>
      <c r="K134" s="27">
        <f>IFERROR(
IF(INDEX!$H$8=1,(VLOOKUP($A134,'LA1'!$A$1:$AD$200,'LA1'!I$1,0)),
IF(INDEX!$H$8=2,(VLOOKUP($A134,'LA2'!$A$1:$AD$200,'LA2'!I$1,0)),
IF(INDEX!$H$8=3,(VLOOKUP($A134,'LA3'!$A$1:$AD$200,'LA3'!I$1,0)),
IF(INDEX!$H$8=4,(VLOOKUP($A134,'LA4'!$A$1:$AD$200,'LA4'!I$1,0)),
IF(INDEX!$H$8=5,(VLOOKUP($A134,'LA5'!$A$1:$AD$200,'LA5'!I$1,0)),
IF(INDEX!$H$8=6,(VLOOKUP($A134,'LA6'!$A$1:$AD$200,'LA6'!I$1,0)),0)))))),".")</f>
        <v>0.5</v>
      </c>
      <c r="L134" s="27">
        <f>IFERROR(
IF(INDEX!$H$8=1,(VLOOKUP($A134,'LA1'!$A$1:$AD$200,'LA1'!J$1,0)),
IF(INDEX!$H$8=2,(VLOOKUP($A134,'LA2'!$A$1:$AD$200,'LA2'!J$1,0)),
IF(INDEX!$H$8=3,(VLOOKUP($A134,'LA3'!$A$1:$AD$200,'LA3'!J$1,0)),
IF(INDEX!$H$8=4,(VLOOKUP($A134,'LA4'!$A$1:$AD$200,'LA4'!J$1,0)),
IF(INDEX!$H$8=5,(VLOOKUP($A134,'LA5'!$A$1:$AD$200,'LA5'!J$1,0)),
IF(INDEX!$H$8=6,(VLOOKUP($A134,'LA6'!$A$1:$AD$200,'LA6'!J$1,0)),0)))))),".")</f>
        <v>0</v>
      </c>
      <c r="M134" s="27">
        <f>IFERROR(
IF(INDEX!$H$8=1,(VLOOKUP($A134,'LA1'!$A$1:$AD$200,'LA1'!K$1,0)),
IF(INDEX!$H$8=2,(VLOOKUP($A134,'LA2'!$A$1:$AD$200,'LA2'!K$1,0)),
IF(INDEX!$H$8=3,(VLOOKUP($A134,'LA3'!$A$1:$AD$200,'LA3'!K$1,0)),
IF(INDEX!$H$8=4,(VLOOKUP($A134,'LA4'!$A$1:$AD$200,'LA4'!K$1,0)),
IF(INDEX!$H$8=5,(VLOOKUP($A134,'LA5'!$A$1:$AD$200,'LA5'!K$1,0)),
IF(INDEX!$H$8=6,(VLOOKUP($A134,'LA6'!$A$1:$AD$200,'LA6'!K$1,0)),0)))))),".")</f>
        <v>0</v>
      </c>
      <c r="N134" s="27">
        <f>IFERROR(
IF(INDEX!$H$8=1,(VLOOKUP($A134,'LA1'!$A$1:$AD$200,'LA1'!L$1,0)),
IF(INDEX!$H$8=2,(VLOOKUP($A134,'LA2'!$A$1:$AD$200,'LA2'!L$1,0)),
IF(INDEX!$H$8=3,(VLOOKUP($A134,'LA3'!$A$1:$AD$200,'LA3'!L$1,0)),
IF(INDEX!$H$8=4,(VLOOKUP($A134,'LA4'!$A$1:$AD$200,'LA4'!L$1,0)),
IF(INDEX!$H$8=5,(VLOOKUP($A134,'LA5'!$A$1:$AD$200,'LA5'!L$1,0)),
IF(INDEX!$H$8=6,(VLOOKUP($A134,'LA6'!$A$1:$AD$200,'LA6'!L$1,0)),0)))))),".")</f>
        <v>0</v>
      </c>
      <c r="O134" s="27">
        <f>IFERROR(
IF(INDEX!$H$8=1,(VLOOKUP($A134,'LA1'!$A$1:$AD$200,'LA1'!M$1,0)),
IF(INDEX!$H$8=2,(VLOOKUP($A134,'LA2'!$A$1:$AD$200,'LA2'!M$1,0)),
IF(INDEX!$H$8=3,(VLOOKUP($A134,'LA3'!$A$1:$AD$200,'LA3'!M$1,0)),
IF(INDEX!$H$8=4,(VLOOKUP($A134,'LA4'!$A$1:$AD$200,'LA4'!M$1,0)),
IF(INDEX!$H$8=5,(VLOOKUP($A134,'LA5'!$A$1:$AD$200,'LA5'!M$1,0)),
IF(INDEX!$H$8=6,(VLOOKUP($A134,'LA6'!$A$1:$AD$200,'LA6'!M$1,0)),0)))))),".")</f>
        <v>0.04</v>
      </c>
      <c r="P134" s="27">
        <f>IFERROR(
IF(INDEX!$H$8=1,(VLOOKUP($A134,'LA1'!$A$1:$AD$200,'LA1'!N$1,0)),
IF(INDEX!$H$8=2,(VLOOKUP($A134,'LA2'!$A$1:$AD$200,'LA2'!N$1,0)),
IF(INDEX!$H$8=3,(VLOOKUP($A134,'LA3'!$A$1:$AD$200,'LA3'!N$1,0)),
IF(INDEX!$H$8=4,(VLOOKUP($A134,'LA4'!$A$1:$AD$200,'LA4'!N$1,0)),
IF(INDEX!$H$8=5,(VLOOKUP($A134,'LA5'!$A$1:$AD$200,'LA5'!N$1,0)),
IF(INDEX!$H$8=6,(VLOOKUP($A134,'LA6'!$A$1:$AD$200,'LA6'!N$1,0)),0)))))),".")</f>
        <v>0</v>
      </c>
      <c r="Q134" s="27" t="str">
        <f>IFERROR(
IF(INDEX!$H$8=1,(VLOOKUP($A134,'LA1'!$A$1:$AD$200,'LA1'!O$1,0)),
IF(INDEX!$H$8=2,(VLOOKUP($A134,'LA2'!$A$1:$AD$200,'LA2'!O$1,0)),
IF(INDEX!$H$8=3,(VLOOKUP($A134,'LA3'!$A$1:$AD$200,'LA3'!O$1,0)),
IF(INDEX!$H$8=4,(VLOOKUP($A134,'LA4'!$A$1:$AD$200,'LA4'!O$1,0)),
IF(INDEX!$H$8=5,(VLOOKUP($A134,'LA5'!$A$1:$AD$200,'LA5'!O$1,0)),
IF(INDEX!$H$8=6,(VLOOKUP($A134,'LA6'!$A$1:$AD$200,'LA6'!O$1,0)),0)))))),".")</f>
        <v>x</v>
      </c>
      <c r="R134" s="27">
        <f>IFERROR(
IF(INDEX!$H$8=1,(VLOOKUP($A134,'LA1'!$A$1:$AD$200,'LA1'!P$1,0)),
IF(INDEX!$H$8=2,(VLOOKUP($A134,'LA2'!$A$1:$AD$200,'LA2'!P$1,0)),
IF(INDEX!$H$8=3,(VLOOKUP($A134,'LA3'!$A$1:$AD$200,'LA3'!P$1,0)),
IF(INDEX!$H$8=4,(VLOOKUP($A134,'LA4'!$A$1:$AD$200,'LA4'!P$1,0)),
IF(INDEX!$H$8=5,(VLOOKUP($A134,'LA5'!$A$1:$AD$200,'LA5'!P$1,0)),
IF(INDEX!$H$8=6,(VLOOKUP($A134,'LA6'!$A$1:$AD$200,'LA6'!P$1,0)),0)))))),".")</f>
        <v>0.02</v>
      </c>
      <c r="S134" s="27">
        <f>IFERROR(
IF(INDEX!$H$8=1,(VLOOKUP($A134,'LA1'!$A$1:$AD$200,'LA1'!Q$1,0)),
IF(INDEX!$H$8=2,(VLOOKUP($A134,'LA2'!$A$1:$AD$200,'LA2'!Q$1,0)),
IF(INDEX!$H$8=3,(VLOOKUP($A134,'LA3'!$A$1:$AD$200,'LA3'!Q$1,0)),
IF(INDEX!$H$8=4,(VLOOKUP($A134,'LA4'!$A$1:$AD$200,'LA4'!Q$1,0)),
IF(INDEX!$H$8=5,(VLOOKUP($A134,'LA5'!$A$1:$AD$200,'LA5'!Q$1,0)),
IF(INDEX!$H$8=6,(VLOOKUP($A134,'LA6'!$A$1:$AD$200,'LA6'!Q$1,0)),0)))))),".")</f>
        <v>0.01</v>
      </c>
      <c r="T134" s="27" t="str">
        <f>IFERROR(
IF(INDEX!$H$8=1,(VLOOKUP($A134,'LA1'!$A$1:$AD$200,'LA1'!R$1,0)),
IF(INDEX!$H$8=2,(VLOOKUP($A134,'LA2'!$A$1:$AD$200,'LA2'!R$1,0)),
IF(INDEX!$H$8=3,(VLOOKUP($A134,'LA3'!$A$1:$AD$200,'LA3'!R$1,0)),
IF(INDEX!$H$8=4,(VLOOKUP($A134,'LA4'!$A$1:$AD$200,'LA4'!R$1,0)),
IF(INDEX!$H$8=5,(VLOOKUP($A134,'LA5'!$A$1:$AD$200,'LA5'!R$1,0)),
IF(INDEX!$H$8=6,(VLOOKUP($A134,'LA6'!$A$1:$AD$200,'LA6'!R$1,0)),0)))))),".")</f>
        <v>-</v>
      </c>
      <c r="U134" s="27" t="str">
        <f>IFERROR(
IF(INDEX!$H$8=1,(VLOOKUP($A134,'LA1'!$A$1:$AD$200,'LA1'!S$1,0)),
IF(INDEX!$H$8=2,(VLOOKUP($A134,'LA2'!$A$1:$AD$200,'LA2'!S$1,0)),
IF(INDEX!$H$8=3,(VLOOKUP($A134,'LA3'!$A$1:$AD$200,'LA3'!S$1,0)),
IF(INDEX!$H$8=4,(VLOOKUP($A134,'LA4'!$A$1:$AD$200,'LA4'!S$1,0)),
IF(INDEX!$H$8=5,(VLOOKUP($A134,'LA5'!$A$1:$AD$200,'LA5'!S$1,0)),
IF(INDEX!$H$8=6,(VLOOKUP($A134,'LA6'!$A$1:$AD$200,'LA6'!S$1,0)),0)))))),".")</f>
        <v>-</v>
      </c>
      <c r="V134" s="27">
        <f>IFERROR(
IF(INDEX!$H$8=1,(VLOOKUP($A134,'LA1'!$A$1:$AD$200,'LA1'!T$1,0)),
IF(INDEX!$H$8=2,(VLOOKUP($A134,'LA2'!$A$1:$AD$200,'LA2'!T$1,0)),
IF(INDEX!$H$8=3,(VLOOKUP($A134,'LA3'!$A$1:$AD$200,'LA3'!T$1,0)),
IF(INDEX!$H$8=4,(VLOOKUP($A134,'LA4'!$A$1:$AD$200,'LA4'!T$1,0)),
IF(INDEX!$H$8=5,(VLOOKUP($A134,'LA5'!$A$1:$AD$200,'LA5'!T$1,0)),
IF(INDEX!$H$8=6,(VLOOKUP($A134,'LA6'!$A$1:$AD$200,'LA6'!T$1,0)),0)))))),".")</f>
        <v>0.01</v>
      </c>
      <c r="W134" s="27">
        <f>IFERROR(
IF(INDEX!$H$8=1,(VLOOKUP($A134,'LA1'!$A$1:$AD$200,'LA1'!U$1,0)),
IF(INDEX!$H$8=2,(VLOOKUP($A134,'LA2'!$A$1:$AD$200,'LA2'!U$1,0)),
IF(INDEX!$H$8=3,(VLOOKUP($A134,'LA3'!$A$1:$AD$200,'LA3'!U$1,0)),
IF(INDEX!$H$8=4,(VLOOKUP($A134,'LA4'!$A$1:$AD$200,'LA4'!U$1,0)),
IF(INDEX!$H$8=5,(VLOOKUP($A134,'LA5'!$A$1:$AD$200,'LA5'!U$1,0)),
IF(INDEX!$H$8=6,(VLOOKUP($A134,'LA6'!$A$1:$AD$200,'LA6'!U$1,0)),0)))))),".")</f>
        <v>0.08</v>
      </c>
      <c r="X134" s="27">
        <f>IFERROR(
IF(INDEX!$H$8=1,(VLOOKUP($A134,'LA1'!$A$1:$AD$200,'LA1'!V$1,0)),
IF(INDEX!$H$8=2,(VLOOKUP($A134,'LA2'!$A$1:$AD$200,'LA2'!V$1,0)),
IF(INDEX!$H$8=3,(VLOOKUP($A134,'LA3'!$A$1:$AD$200,'LA3'!V$1,0)),
IF(INDEX!$H$8=4,(VLOOKUP($A134,'LA4'!$A$1:$AD$200,'LA4'!V$1,0)),
IF(INDEX!$H$8=5,(VLOOKUP($A134,'LA5'!$A$1:$AD$200,'LA5'!V$1,0)),
IF(INDEX!$H$8=6,(VLOOKUP($A134,'LA6'!$A$1:$AD$200,'LA6'!V$1,0)),0)))))),".")</f>
        <v>0.02</v>
      </c>
      <c r="Y134" s="27">
        <f>IFERROR(
IF(INDEX!$H$8=1,(VLOOKUP($A134,'LA1'!$A$1:$AD$200,'LA1'!W$1,0)),
IF(INDEX!$H$8=2,(VLOOKUP($A134,'LA2'!$A$1:$AD$200,'LA2'!W$1,0)),
IF(INDEX!$H$8=3,(VLOOKUP($A134,'LA3'!$A$1:$AD$200,'LA3'!W$1,0)),
IF(INDEX!$H$8=4,(VLOOKUP($A134,'LA4'!$A$1:$AD$200,'LA4'!W$1,0)),
IF(INDEX!$H$8=5,(VLOOKUP($A134,'LA5'!$A$1:$AD$200,'LA5'!W$1,0)),
IF(INDEX!$H$8=6,(VLOOKUP($A134,'LA6'!$A$1:$AD$200,'LA6'!W$1,0)),0)))))),".")</f>
        <v>0.02</v>
      </c>
    </row>
    <row r="135" spans="1:25" s="7" customFormat="1" ht="11.25" x14ac:dyDescent="0.2">
      <c r="A135" s="13">
        <v>882</v>
      </c>
      <c r="B135" s="13" t="s">
        <v>246</v>
      </c>
      <c r="C135" s="96" t="s">
        <v>120</v>
      </c>
      <c r="D135" s="26">
        <f>IFERROR(
IF(INDEX!$H$8=1,(VLOOKUP($A135,'LA1'!$A$1:$AD$200,'LA1'!B$1,0)),
IF(INDEX!$H$8=2,(VLOOKUP($A135,'LA2'!$A$1:$AD$200,'LA2'!B$1,0)),
IF(INDEX!$H$8=3,(VLOOKUP($A135,'LA3'!$A$1:$AD$200,'LA3'!B$1,0)),
IF(INDEX!$H$8=4,(VLOOKUP($A135,'LA4'!$A$1:$AD$200,'LA4'!B$1,0)),
IF(INDEX!$H$8=5,(VLOOKUP($A135,'LA5'!$A$1:$AD$200,'LA5'!B$1,0)),
IF(INDEX!$H$8=6,(VLOOKUP($A135,'LA6'!$A$1:$AD$200,'LA6'!B$1,0)),0)))))),".")</f>
        <v>2150</v>
      </c>
      <c r="E135" s="27">
        <f>IFERROR(
IF(INDEX!$H$8=1,(VLOOKUP($A135,'LA1'!$A$1:$AD$200,'LA1'!C$1,0)),
IF(INDEX!$H$8=2,(VLOOKUP($A135,'LA2'!$A$1:$AD$200,'LA2'!C$1,0)),
IF(INDEX!$H$8=3,(VLOOKUP($A135,'LA3'!$A$1:$AD$200,'LA3'!C$1,0)),
IF(INDEX!$H$8=4,(VLOOKUP($A135,'LA4'!$A$1:$AD$200,'LA4'!C$1,0)),
IF(INDEX!$H$8=5,(VLOOKUP($A135,'LA5'!$A$1:$AD$200,'LA5'!C$1,0)),
IF(INDEX!$H$8=6,(VLOOKUP($A135,'LA6'!$A$1:$AD$200,'LA6'!C$1,0)),0)))))),".")</f>
        <v>0.93</v>
      </c>
      <c r="F135" s="27">
        <f>IFERROR(
IF(INDEX!$H$8=1,(VLOOKUP($A135,'LA1'!$A$1:$AD$200,'LA1'!D$1,0)),
IF(INDEX!$H$8=2,(VLOOKUP($A135,'LA2'!$A$1:$AD$200,'LA2'!D$1,0)),
IF(INDEX!$H$8=3,(VLOOKUP($A135,'LA3'!$A$1:$AD$200,'LA3'!D$1,0)),
IF(INDEX!$H$8=4,(VLOOKUP($A135,'LA4'!$A$1:$AD$200,'LA4'!D$1,0)),
IF(INDEX!$H$8=5,(VLOOKUP($A135,'LA5'!$A$1:$AD$200,'LA5'!D$1,0)),
IF(INDEX!$H$8=6,(VLOOKUP($A135,'LA6'!$A$1:$AD$200,'LA6'!D$1,0)),0)))))),".")</f>
        <v>0.9</v>
      </c>
      <c r="G135" s="27">
        <f>IFERROR(
IF(INDEX!$H$8=1,(VLOOKUP($A135,'LA1'!$A$1:$AD$200,'LA1'!E$1,0)),
IF(INDEX!$H$8=2,(VLOOKUP($A135,'LA2'!$A$1:$AD$200,'LA2'!E$1,0)),
IF(INDEX!$H$8=3,(VLOOKUP($A135,'LA3'!$A$1:$AD$200,'LA3'!E$1,0)),
IF(INDEX!$H$8=4,(VLOOKUP($A135,'LA4'!$A$1:$AD$200,'LA4'!E$1,0)),
IF(INDEX!$H$8=5,(VLOOKUP($A135,'LA5'!$A$1:$AD$200,'LA5'!E$1,0)),
IF(INDEX!$H$8=6,(VLOOKUP($A135,'LA6'!$A$1:$AD$200,'LA6'!E$1,0)),0)))))),".")</f>
        <v>0.27</v>
      </c>
      <c r="H135" s="27" t="str">
        <f>IFERROR(
IF(INDEX!$H$8=1,(VLOOKUP($A135,'LA1'!$A$1:$AD$200,'LA1'!F$1,0)),
IF(INDEX!$H$8=2,(VLOOKUP($A135,'LA2'!$A$1:$AD$200,'LA2'!F$1,0)),
IF(INDEX!$H$8=3,(VLOOKUP($A135,'LA3'!$A$1:$AD$200,'LA3'!F$1,0)),
IF(INDEX!$H$8=4,(VLOOKUP($A135,'LA4'!$A$1:$AD$200,'LA4'!F$1,0)),
IF(INDEX!$H$8=5,(VLOOKUP($A135,'LA5'!$A$1:$AD$200,'LA5'!F$1,0)),
IF(INDEX!$H$8=6,(VLOOKUP($A135,'LA6'!$A$1:$AD$200,'LA6'!F$1,0)),0)))))),".")</f>
        <v>-</v>
      </c>
      <c r="I135" s="27">
        <f>IFERROR(
IF(INDEX!$H$8=1,(VLOOKUP($A135,'LA1'!$A$1:$AD$200,'LA1'!G$1,0)),
IF(INDEX!$H$8=2,(VLOOKUP($A135,'LA2'!$A$1:$AD$200,'LA2'!G$1,0)),
IF(INDEX!$H$8=3,(VLOOKUP($A135,'LA3'!$A$1:$AD$200,'LA3'!G$1,0)),
IF(INDEX!$H$8=4,(VLOOKUP($A135,'LA4'!$A$1:$AD$200,'LA4'!G$1,0)),
IF(INDEX!$H$8=5,(VLOOKUP($A135,'LA5'!$A$1:$AD$200,'LA5'!G$1,0)),
IF(INDEX!$H$8=6,(VLOOKUP($A135,'LA6'!$A$1:$AD$200,'LA6'!G$1,0)),0)))))),".")</f>
        <v>0.02</v>
      </c>
      <c r="J135" s="27">
        <f>IFERROR(
IF(INDEX!$H$8=1,(VLOOKUP($A135,'LA1'!$A$1:$AD$200,'LA1'!H$1,0)),
IF(INDEX!$H$8=2,(VLOOKUP($A135,'LA2'!$A$1:$AD$200,'LA2'!H$1,0)),
IF(INDEX!$H$8=3,(VLOOKUP($A135,'LA3'!$A$1:$AD$200,'LA3'!H$1,0)),
IF(INDEX!$H$8=4,(VLOOKUP($A135,'LA4'!$A$1:$AD$200,'LA4'!H$1,0)),
IF(INDEX!$H$8=5,(VLOOKUP($A135,'LA5'!$A$1:$AD$200,'LA5'!H$1,0)),
IF(INDEX!$H$8=6,(VLOOKUP($A135,'LA6'!$A$1:$AD$200,'LA6'!H$1,0)),0)))))),".")</f>
        <v>0.55000000000000004</v>
      </c>
      <c r="K135" s="27">
        <f>IFERROR(
IF(INDEX!$H$8=1,(VLOOKUP($A135,'LA1'!$A$1:$AD$200,'LA1'!I$1,0)),
IF(INDEX!$H$8=2,(VLOOKUP($A135,'LA2'!$A$1:$AD$200,'LA2'!I$1,0)),
IF(INDEX!$H$8=3,(VLOOKUP($A135,'LA3'!$A$1:$AD$200,'LA3'!I$1,0)),
IF(INDEX!$H$8=4,(VLOOKUP($A135,'LA4'!$A$1:$AD$200,'LA4'!I$1,0)),
IF(INDEX!$H$8=5,(VLOOKUP($A135,'LA5'!$A$1:$AD$200,'LA5'!I$1,0)),
IF(INDEX!$H$8=6,(VLOOKUP($A135,'LA6'!$A$1:$AD$200,'LA6'!I$1,0)),0)))))),".")</f>
        <v>0.05</v>
      </c>
      <c r="L135" s="27">
        <f>IFERROR(
IF(INDEX!$H$8=1,(VLOOKUP($A135,'LA1'!$A$1:$AD$200,'LA1'!J$1,0)),
IF(INDEX!$H$8=2,(VLOOKUP($A135,'LA2'!$A$1:$AD$200,'LA2'!J$1,0)),
IF(INDEX!$H$8=3,(VLOOKUP($A135,'LA3'!$A$1:$AD$200,'LA3'!J$1,0)),
IF(INDEX!$H$8=4,(VLOOKUP($A135,'LA4'!$A$1:$AD$200,'LA4'!J$1,0)),
IF(INDEX!$H$8=5,(VLOOKUP($A135,'LA5'!$A$1:$AD$200,'LA5'!J$1,0)),
IF(INDEX!$H$8=6,(VLOOKUP($A135,'LA6'!$A$1:$AD$200,'LA6'!J$1,0)),0)))))),".")</f>
        <v>0</v>
      </c>
      <c r="M135" s="27">
        <f>IFERROR(
IF(INDEX!$H$8=1,(VLOOKUP($A135,'LA1'!$A$1:$AD$200,'LA1'!K$1,0)),
IF(INDEX!$H$8=2,(VLOOKUP($A135,'LA2'!$A$1:$AD$200,'LA2'!K$1,0)),
IF(INDEX!$H$8=3,(VLOOKUP($A135,'LA3'!$A$1:$AD$200,'LA3'!K$1,0)),
IF(INDEX!$H$8=4,(VLOOKUP($A135,'LA4'!$A$1:$AD$200,'LA4'!K$1,0)),
IF(INDEX!$H$8=5,(VLOOKUP($A135,'LA5'!$A$1:$AD$200,'LA5'!K$1,0)),
IF(INDEX!$H$8=6,(VLOOKUP($A135,'LA6'!$A$1:$AD$200,'LA6'!K$1,0)),0)))))),".")</f>
        <v>0</v>
      </c>
      <c r="N135" s="27">
        <f>IFERROR(
IF(INDEX!$H$8=1,(VLOOKUP($A135,'LA1'!$A$1:$AD$200,'LA1'!L$1,0)),
IF(INDEX!$H$8=2,(VLOOKUP($A135,'LA2'!$A$1:$AD$200,'LA2'!L$1,0)),
IF(INDEX!$H$8=3,(VLOOKUP($A135,'LA3'!$A$1:$AD$200,'LA3'!L$1,0)),
IF(INDEX!$H$8=4,(VLOOKUP($A135,'LA4'!$A$1:$AD$200,'LA4'!L$1,0)),
IF(INDEX!$H$8=5,(VLOOKUP($A135,'LA5'!$A$1:$AD$200,'LA5'!L$1,0)),
IF(INDEX!$H$8=6,(VLOOKUP($A135,'LA6'!$A$1:$AD$200,'LA6'!L$1,0)),0)))))),".")</f>
        <v>0</v>
      </c>
      <c r="O135" s="27">
        <f>IFERROR(
IF(INDEX!$H$8=1,(VLOOKUP($A135,'LA1'!$A$1:$AD$200,'LA1'!M$1,0)),
IF(INDEX!$H$8=2,(VLOOKUP($A135,'LA2'!$A$1:$AD$200,'LA2'!M$1,0)),
IF(INDEX!$H$8=3,(VLOOKUP($A135,'LA3'!$A$1:$AD$200,'LA3'!M$1,0)),
IF(INDEX!$H$8=4,(VLOOKUP($A135,'LA4'!$A$1:$AD$200,'LA4'!M$1,0)),
IF(INDEX!$H$8=5,(VLOOKUP($A135,'LA5'!$A$1:$AD$200,'LA5'!M$1,0)),
IF(INDEX!$H$8=6,(VLOOKUP($A135,'LA6'!$A$1:$AD$200,'LA6'!M$1,0)),0)))))),".")</f>
        <v>0.03</v>
      </c>
      <c r="P135" s="27">
        <f>IFERROR(
IF(INDEX!$H$8=1,(VLOOKUP($A135,'LA1'!$A$1:$AD$200,'LA1'!N$1,0)),
IF(INDEX!$H$8=2,(VLOOKUP($A135,'LA2'!$A$1:$AD$200,'LA2'!N$1,0)),
IF(INDEX!$H$8=3,(VLOOKUP($A135,'LA3'!$A$1:$AD$200,'LA3'!N$1,0)),
IF(INDEX!$H$8=4,(VLOOKUP($A135,'LA4'!$A$1:$AD$200,'LA4'!N$1,0)),
IF(INDEX!$H$8=5,(VLOOKUP($A135,'LA5'!$A$1:$AD$200,'LA5'!N$1,0)),
IF(INDEX!$H$8=6,(VLOOKUP($A135,'LA6'!$A$1:$AD$200,'LA6'!N$1,0)),0)))))),".")</f>
        <v>0</v>
      </c>
      <c r="Q135" s="27" t="str">
        <f>IFERROR(
IF(INDEX!$H$8=1,(VLOOKUP($A135,'LA1'!$A$1:$AD$200,'LA1'!O$1,0)),
IF(INDEX!$H$8=2,(VLOOKUP($A135,'LA2'!$A$1:$AD$200,'LA2'!O$1,0)),
IF(INDEX!$H$8=3,(VLOOKUP($A135,'LA3'!$A$1:$AD$200,'LA3'!O$1,0)),
IF(INDEX!$H$8=4,(VLOOKUP($A135,'LA4'!$A$1:$AD$200,'LA4'!O$1,0)),
IF(INDEX!$H$8=5,(VLOOKUP($A135,'LA5'!$A$1:$AD$200,'LA5'!O$1,0)),
IF(INDEX!$H$8=6,(VLOOKUP($A135,'LA6'!$A$1:$AD$200,'LA6'!O$1,0)),0)))))),".")</f>
        <v>-</v>
      </c>
      <c r="R135" s="27">
        <f>IFERROR(
IF(INDEX!$H$8=1,(VLOOKUP($A135,'LA1'!$A$1:$AD$200,'LA1'!P$1,0)),
IF(INDEX!$H$8=2,(VLOOKUP($A135,'LA2'!$A$1:$AD$200,'LA2'!P$1,0)),
IF(INDEX!$H$8=3,(VLOOKUP($A135,'LA3'!$A$1:$AD$200,'LA3'!P$1,0)),
IF(INDEX!$H$8=4,(VLOOKUP($A135,'LA4'!$A$1:$AD$200,'LA4'!P$1,0)),
IF(INDEX!$H$8=5,(VLOOKUP($A135,'LA5'!$A$1:$AD$200,'LA5'!P$1,0)),
IF(INDEX!$H$8=6,(VLOOKUP($A135,'LA6'!$A$1:$AD$200,'LA6'!P$1,0)),0)))))),".")</f>
        <v>0.01</v>
      </c>
      <c r="S135" s="27" t="str">
        <f>IFERROR(
IF(INDEX!$H$8=1,(VLOOKUP($A135,'LA1'!$A$1:$AD$200,'LA1'!Q$1,0)),
IF(INDEX!$H$8=2,(VLOOKUP($A135,'LA2'!$A$1:$AD$200,'LA2'!Q$1,0)),
IF(INDEX!$H$8=3,(VLOOKUP($A135,'LA3'!$A$1:$AD$200,'LA3'!Q$1,0)),
IF(INDEX!$H$8=4,(VLOOKUP($A135,'LA4'!$A$1:$AD$200,'LA4'!Q$1,0)),
IF(INDEX!$H$8=5,(VLOOKUP($A135,'LA5'!$A$1:$AD$200,'LA5'!Q$1,0)),
IF(INDEX!$H$8=6,(VLOOKUP($A135,'LA6'!$A$1:$AD$200,'LA6'!Q$1,0)),0)))))),".")</f>
        <v>-</v>
      </c>
      <c r="T135" s="27" t="str">
        <f>IFERROR(
IF(INDEX!$H$8=1,(VLOOKUP($A135,'LA1'!$A$1:$AD$200,'LA1'!R$1,0)),
IF(INDEX!$H$8=2,(VLOOKUP($A135,'LA2'!$A$1:$AD$200,'LA2'!R$1,0)),
IF(INDEX!$H$8=3,(VLOOKUP($A135,'LA3'!$A$1:$AD$200,'LA3'!R$1,0)),
IF(INDEX!$H$8=4,(VLOOKUP($A135,'LA4'!$A$1:$AD$200,'LA4'!R$1,0)),
IF(INDEX!$H$8=5,(VLOOKUP($A135,'LA5'!$A$1:$AD$200,'LA5'!R$1,0)),
IF(INDEX!$H$8=6,(VLOOKUP($A135,'LA6'!$A$1:$AD$200,'LA6'!R$1,0)),0)))))),".")</f>
        <v>-</v>
      </c>
      <c r="U135" s="27" t="str">
        <f>IFERROR(
IF(INDEX!$H$8=1,(VLOOKUP($A135,'LA1'!$A$1:$AD$200,'LA1'!S$1,0)),
IF(INDEX!$H$8=2,(VLOOKUP($A135,'LA2'!$A$1:$AD$200,'LA2'!S$1,0)),
IF(INDEX!$H$8=3,(VLOOKUP($A135,'LA3'!$A$1:$AD$200,'LA3'!S$1,0)),
IF(INDEX!$H$8=4,(VLOOKUP($A135,'LA4'!$A$1:$AD$200,'LA4'!S$1,0)),
IF(INDEX!$H$8=5,(VLOOKUP($A135,'LA5'!$A$1:$AD$200,'LA5'!S$1,0)),
IF(INDEX!$H$8=6,(VLOOKUP($A135,'LA6'!$A$1:$AD$200,'LA6'!S$1,0)),0)))))),".")</f>
        <v>-</v>
      </c>
      <c r="V135" s="27">
        <f>IFERROR(
IF(INDEX!$H$8=1,(VLOOKUP($A135,'LA1'!$A$1:$AD$200,'LA1'!T$1,0)),
IF(INDEX!$H$8=2,(VLOOKUP($A135,'LA2'!$A$1:$AD$200,'LA2'!T$1,0)),
IF(INDEX!$H$8=3,(VLOOKUP($A135,'LA3'!$A$1:$AD$200,'LA3'!T$1,0)),
IF(INDEX!$H$8=4,(VLOOKUP($A135,'LA4'!$A$1:$AD$200,'LA4'!T$1,0)),
IF(INDEX!$H$8=5,(VLOOKUP($A135,'LA5'!$A$1:$AD$200,'LA5'!T$1,0)),
IF(INDEX!$H$8=6,(VLOOKUP($A135,'LA6'!$A$1:$AD$200,'LA6'!T$1,0)),0)))))),".")</f>
        <v>0.01</v>
      </c>
      <c r="W135" s="27">
        <f>IFERROR(
IF(INDEX!$H$8=1,(VLOOKUP($A135,'LA1'!$A$1:$AD$200,'LA1'!U$1,0)),
IF(INDEX!$H$8=2,(VLOOKUP($A135,'LA2'!$A$1:$AD$200,'LA2'!U$1,0)),
IF(INDEX!$H$8=3,(VLOOKUP($A135,'LA3'!$A$1:$AD$200,'LA3'!U$1,0)),
IF(INDEX!$H$8=4,(VLOOKUP($A135,'LA4'!$A$1:$AD$200,'LA4'!U$1,0)),
IF(INDEX!$H$8=5,(VLOOKUP($A135,'LA5'!$A$1:$AD$200,'LA5'!U$1,0)),
IF(INDEX!$H$8=6,(VLOOKUP($A135,'LA6'!$A$1:$AD$200,'LA6'!U$1,0)),0)))))),".")</f>
        <v>0.05</v>
      </c>
      <c r="X135" s="27">
        <f>IFERROR(
IF(INDEX!$H$8=1,(VLOOKUP($A135,'LA1'!$A$1:$AD$200,'LA1'!V$1,0)),
IF(INDEX!$H$8=2,(VLOOKUP($A135,'LA2'!$A$1:$AD$200,'LA2'!V$1,0)),
IF(INDEX!$H$8=3,(VLOOKUP($A135,'LA3'!$A$1:$AD$200,'LA3'!V$1,0)),
IF(INDEX!$H$8=4,(VLOOKUP($A135,'LA4'!$A$1:$AD$200,'LA4'!V$1,0)),
IF(INDEX!$H$8=5,(VLOOKUP($A135,'LA5'!$A$1:$AD$200,'LA5'!V$1,0)),
IF(INDEX!$H$8=6,(VLOOKUP($A135,'LA6'!$A$1:$AD$200,'LA6'!V$1,0)),0)))))),".")</f>
        <v>0.01</v>
      </c>
      <c r="Y135" s="27">
        <f>IFERROR(
IF(INDEX!$H$8=1,(VLOOKUP($A135,'LA1'!$A$1:$AD$200,'LA1'!W$1,0)),
IF(INDEX!$H$8=2,(VLOOKUP($A135,'LA2'!$A$1:$AD$200,'LA2'!W$1,0)),
IF(INDEX!$H$8=3,(VLOOKUP($A135,'LA3'!$A$1:$AD$200,'LA3'!W$1,0)),
IF(INDEX!$H$8=4,(VLOOKUP($A135,'LA4'!$A$1:$AD$200,'LA4'!W$1,0)),
IF(INDEX!$H$8=5,(VLOOKUP($A135,'LA5'!$A$1:$AD$200,'LA5'!W$1,0)),
IF(INDEX!$H$8=6,(VLOOKUP($A135,'LA6'!$A$1:$AD$200,'LA6'!W$1,0)),0)))))),".")</f>
        <v>0.01</v>
      </c>
    </row>
    <row r="136" spans="1:25" s="7" customFormat="1" ht="11.25" x14ac:dyDescent="0.2">
      <c r="A136" s="13">
        <v>210</v>
      </c>
      <c r="B136" s="13" t="s">
        <v>247</v>
      </c>
      <c r="C136" s="96" t="s">
        <v>122</v>
      </c>
      <c r="D136" s="26">
        <f>IFERROR(
IF(INDEX!$H$8=1,(VLOOKUP($A136,'LA1'!$A$1:$AD$200,'LA1'!B$1,0)),
IF(INDEX!$H$8=2,(VLOOKUP($A136,'LA2'!$A$1:$AD$200,'LA2'!B$1,0)),
IF(INDEX!$H$8=3,(VLOOKUP($A136,'LA3'!$A$1:$AD$200,'LA3'!B$1,0)),
IF(INDEX!$H$8=4,(VLOOKUP($A136,'LA4'!$A$1:$AD$200,'LA4'!B$1,0)),
IF(INDEX!$H$8=5,(VLOOKUP($A136,'LA5'!$A$1:$AD$200,'LA5'!B$1,0)),
IF(INDEX!$H$8=6,(VLOOKUP($A136,'LA6'!$A$1:$AD$200,'LA6'!B$1,0)),0)))))),".")</f>
        <v>2300</v>
      </c>
      <c r="E136" s="27">
        <f>IFERROR(
IF(INDEX!$H$8=1,(VLOOKUP($A136,'LA1'!$A$1:$AD$200,'LA1'!C$1,0)),
IF(INDEX!$H$8=2,(VLOOKUP($A136,'LA2'!$A$1:$AD$200,'LA2'!C$1,0)),
IF(INDEX!$H$8=3,(VLOOKUP($A136,'LA3'!$A$1:$AD$200,'LA3'!C$1,0)),
IF(INDEX!$H$8=4,(VLOOKUP($A136,'LA4'!$A$1:$AD$200,'LA4'!C$1,0)),
IF(INDEX!$H$8=5,(VLOOKUP($A136,'LA5'!$A$1:$AD$200,'LA5'!C$1,0)),
IF(INDEX!$H$8=6,(VLOOKUP($A136,'LA6'!$A$1:$AD$200,'LA6'!C$1,0)),0)))))),".")</f>
        <v>0.92</v>
      </c>
      <c r="F136" s="27">
        <f>IFERROR(
IF(INDEX!$H$8=1,(VLOOKUP($A136,'LA1'!$A$1:$AD$200,'LA1'!D$1,0)),
IF(INDEX!$H$8=2,(VLOOKUP($A136,'LA2'!$A$1:$AD$200,'LA2'!D$1,0)),
IF(INDEX!$H$8=3,(VLOOKUP($A136,'LA3'!$A$1:$AD$200,'LA3'!D$1,0)),
IF(INDEX!$H$8=4,(VLOOKUP($A136,'LA4'!$A$1:$AD$200,'LA4'!D$1,0)),
IF(INDEX!$H$8=5,(VLOOKUP($A136,'LA5'!$A$1:$AD$200,'LA5'!D$1,0)),
IF(INDEX!$H$8=6,(VLOOKUP($A136,'LA6'!$A$1:$AD$200,'LA6'!D$1,0)),0)))))),".")</f>
        <v>0.92</v>
      </c>
      <c r="G136" s="27">
        <f>IFERROR(
IF(INDEX!$H$8=1,(VLOOKUP($A136,'LA1'!$A$1:$AD$200,'LA1'!E$1,0)),
IF(INDEX!$H$8=2,(VLOOKUP($A136,'LA2'!$A$1:$AD$200,'LA2'!E$1,0)),
IF(INDEX!$H$8=3,(VLOOKUP($A136,'LA3'!$A$1:$AD$200,'LA3'!E$1,0)),
IF(INDEX!$H$8=4,(VLOOKUP($A136,'LA4'!$A$1:$AD$200,'LA4'!E$1,0)),
IF(INDEX!$H$8=5,(VLOOKUP($A136,'LA5'!$A$1:$AD$200,'LA5'!E$1,0)),
IF(INDEX!$H$8=6,(VLOOKUP($A136,'LA6'!$A$1:$AD$200,'LA6'!E$1,0)),0)))))),".")</f>
        <v>0.27</v>
      </c>
      <c r="H136" s="27" t="str">
        <f>IFERROR(
IF(INDEX!$H$8=1,(VLOOKUP($A136,'LA1'!$A$1:$AD$200,'LA1'!F$1,0)),
IF(INDEX!$H$8=2,(VLOOKUP($A136,'LA2'!$A$1:$AD$200,'LA2'!F$1,0)),
IF(INDEX!$H$8=3,(VLOOKUP($A136,'LA3'!$A$1:$AD$200,'LA3'!F$1,0)),
IF(INDEX!$H$8=4,(VLOOKUP($A136,'LA4'!$A$1:$AD$200,'LA4'!F$1,0)),
IF(INDEX!$H$8=5,(VLOOKUP($A136,'LA5'!$A$1:$AD$200,'LA5'!F$1,0)),
IF(INDEX!$H$8=6,(VLOOKUP($A136,'LA6'!$A$1:$AD$200,'LA6'!F$1,0)),0)))))),".")</f>
        <v>-</v>
      </c>
      <c r="I136" s="27">
        <f>IFERROR(
IF(INDEX!$H$8=1,(VLOOKUP($A136,'LA1'!$A$1:$AD$200,'LA1'!G$1,0)),
IF(INDEX!$H$8=2,(VLOOKUP($A136,'LA2'!$A$1:$AD$200,'LA2'!G$1,0)),
IF(INDEX!$H$8=3,(VLOOKUP($A136,'LA3'!$A$1:$AD$200,'LA3'!G$1,0)),
IF(INDEX!$H$8=4,(VLOOKUP($A136,'LA4'!$A$1:$AD$200,'LA4'!G$1,0)),
IF(INDEX!$H$8=5,(VLOOKUP($A136,'LA5'!$A$1:$AD$200,'LA5'!G$1,0)),
IF(INDEX!$H$8=6,(VLOOKUP($A136,'LA6'!$A$1:$AD$200,'LA6'!G$1,0)),0)))))),".")</f>
        <v>0.02</v>
      </c>
      <c r="J136" s="27">
        <f>IFERROR(
IF(INDEX!$H$8=1,(VLOOKUP($A136,'LA1'!$A$1:$AD$200,'LA1'!H$1,0)),
IF(INDEX!$H$8=2,(VLOOKUP($A136,'LA2'!$A$1:$AD$200,'LA2'!H$1,0)),
IF(INDEX!$H$8=3,(VLOOKUP($A136,'LA3'!$A$1:$AD$200,'LA3'!H$1,0)),
IF(INDEX!$H$8=4,(VLOOKUP($A136,'LA4'!$A$1:$AD$200,'LA4'!H$1,0)),
IF(INDEX!$H$8=5,(VLOOKUP($A136,'LA5'!$A$1:$AD$200,'LA5'!H$1,0)),
IF(INDEX!$H$8=6,(VLOOKUP($A136,'LA6'!$A$1:$AD$200,'LA6'!H$1,0)),0)))))),".")</f>
        <v>0.41</v>
      </c>
      <c r="K136" s="27">
        <f>IFERROR(
IF(INDEX!$H$8=1,(VLOOKUP($A136,'LA1'!$A$1:$AD$200,'LA1'!I$1,0)),
IF(INDEX!$H$8=2,(VLOOKUP($A136,'LA2'!$A$1:$AD$200,'LA2'!I$1,0)),
IF(INDEX!$H$8=3,(VLOOKUP($A136,'LA3'!$A$1:$AD$200,'LA3'!I$1,0)),
IF(INDEX!$H$8=4,(VLOOKUP($A136,'LA4'!$A$1:$AD$200,'LA4'!I$1,0)),
IF(INDEX!$H$8=5,(VLOOKUP($A136,'LA5'!$A$1:$AD$200,'LA5'!I$1,0)),
IF(INDEX!$H$8=6,(VLOOKUP($A136,'LA6'!$A$1:$AD$200,'LA6'!I$1,0)),0)))))),".")</f>
        <v>0.21</v>
      </c>
      <c r="L136" s="27" t="str">
        <f>IFERROR(
IF(INDEX!$H$8=1,(VLOOKUP($A136,'LA1'!$A$1:$AD$200,'LA1'!J$1,0)),
IF(INDEX!$H$8=2,(VLOOKUP($A136,'LA2'!$A$1:$AD$200,'LA2'!J$1,0)),
IF(INDEX!$H$8=3,(VLOOKUP($A136,'LA3'!$A$1:$AD$200,'LA3'!J$1,0)),
IF(INDEX!$H$8=4,(VLOOKUP($A136,'LA4'!$A$1:$AD$200,'LA4'!J$1,0)),
IF(INDEX!$H$8=5,(VLOOKUP($A136,'LA5'!$A$1:$AD$200,'LA5'!J$1,0)),
IF(INDEX!$H$8=6,(VLOOKUP($A136,'LA6'!$A$1:$AD$200,'LA6'!J$1,0)),0)))))),".")</f>
        <v>x</v>
      </c>
      <c r="M136" s="27" t="str">
        <f>IFERROR(
IF(INDEX!$H$8=1,(VLOOKUP($A136,'LA1'!$A$1:$AD$200,'LA1'!K$1,0)),
IF(INDEX!$H$8=2,(VLOOKUP($A136,'LA2'!$A$1:$AD$200,'LA2'!K$1,0)),
IF(INDEX!$H$8=3,(VLOOKUP($A136,'LA3'!$A$1:$AD$200,'LA3'!K$1,0)),
IF(INDEX!$H$8=4,(VLOOKUP($A136,'LA4'!$A$1:$AD$200,'LA4'!K$1,0)),
IF(INDEX!$H$8=5,(VLOOKUP($A136,'LA5'!$A$1:$AD$200,'LA5'!K$1,0)),
IF(INDEX!$H$8=6,(VLOOKUP($A136,'LA6'!$A$1:$AD$200,'LA6'!K$1,0)),0)))))),".")</f>
        <v>x</v>
      </c>
      <c r="N136" s="27">
        <f>IFERROR(
IF(INDEX!$H$8=1,(VLOOKUP($A136,'LA1'!$A$1:$AD$200,'LA1'!L$1,0)),
IF(INDEX!$H$8=2,(VLOOKUP($A136,'LA2'!$A$1:$AD$200,'LA2'!L$1,0)),
IF(INDEX!$H$8=3,(VLOOKUP($A136,'LA3'!$A$1:$AD$200,'LA3'!L$1,0)),
IF(INDEX!$H$8=4,(VLOOKUP($A136,'LA4'!$A$1:$AD$200,'LA4'!L$1,0)),
IF(INDEX!$H$8=5,(VLOOKUP($A136,'LA5'!$A$1:$AD$200,'LA5'!L$1,0)),
IF(INDEX!$H$8=6,(VLOOKUP($A136,'LA6'!$A$1:$AD$200,'LA6'!L$1,0)),0)))))),".")</f>
        <v>0</v>
      </c>
      <c r="O136" s="27">
        <f>IFERROR(
IF(INDEX!$H$8=1,(VLOOKUP($A136,'LA1'!$A$1:$AD$200,'LA1'!M$1,0)),
IF(INDEX!$H$8=2,(VLOOKUP($A136,'LA2'!$A$1:$AD$200,'LA2'!M$1,0)),
IF(INDEX!$H$8=3,(VLOOKUP($A136,'LA3'!$A$1:$AD$200,'LA3'!M$1,0)),
IF(INDEX!$H$8=4,(VLOOKUP($A136,'LA4'!$A$1:$AD$200,'LA4'!M$1,0)),
IF(INDEX!$H$8=5,(VLOOKUP($A136,'LA5'!$A$1:$AD$200,'LA5'!M$1,0)),
IF(INDEX!$H$8=6,(VLOOKUP($A136,'LA6'!$A$1:$AD$200,'LA6'!M$1,0)),0)))))),".")</f>
        <v>0.02</v>
      </c>
      <c r="P136" s="27">
        <f>IFERROR(
IF(INDEX!$H$8=1,(VLOOKUP($A136,'LA1'!$A$1:$AD$200,'LA1'!N$1,0)),
IF(INDEX!$H$8=2,(VLOOKUP($A136,'LA2'!$A$1:$AD$200,'LA2'!N$1,0)),
IF(INDEX!$H$8=3,(VLOOKUP($A136,'LA3'!$A$1:$AD$200,'LA3'!N$1,0)),
IF(INDEX!$H$8=4,(VLOOKUP($A136,'LA4'!$A$1:$AD$200,'LA4'!N$1,0)),
IF(INDEX!$H$8=5,(VLOOKUP($A136,'LA5'!$A$1:$AD$200,'LA5'!N$1,0)),
IF(INDEX!$H$8=6,(VLOOKUP($A136,'LA6'!$A$1:$AD$200,'LA6'!N$1,0)),0)))))),".")</f>
        <v>0</v>
      </c>
      <c r="Q136" s="27" t="str">
        <f>IFERROR(
IF(INDEX!$H$8=1,(VLOOKUP($A136,'LA1'!$A$1:$AD$200,'LA1'!O$1,0)),
IF(INDEX!$H$8=2,(VLOOKUP($A136,'LA2'!$A$1:$AD$200,'LA2'!O$1,0)),
IF(INDEX!$H$8=3,(VLOOKUP($A136,'LA3'!$A$1:$AD$200,'LA3'!O$1,0)),
IF(INDEX!$H$8=4,(VLOOKUP($A136,'LA4'!$A$1:$AD$200,'LA4'!O$1,0)),
IF(INDEX!$H$8=5,(VLOOKUP($A136,'LA5'!$A$1:$AD$200,'LA5'!O$1,0)),
IF(INDEX!$H$8=6,(VLOOKUP($A136,'LA6'!$A$1:$AD$200,'LA6'!O$1,0)),0)))))),".")</f>
        <v>x</v>
      </c>
      <c r="R136" s="27" t="str">
        <f>IFERROR(
IF(INDEX!$H$8=1,(VLOOKUP($A136,'LA1'!$A$1:$AD$200,'LA1'!P$1,0)),
IF(INDEX!$H$8=2,(VLOOKUP($A136,'LA2'!$A$1:$AD$200,'LA2'!P$1,0)),
IF(INDEX!$H$8=3,(VLOOKUP($A136,'LA3'!$A$1:$AD$200,'LA3'!P$1,0)),
IF(INDEX!$H$8=4,(VLOOKUP($A136,'LA4'!$A$1:$AD$200,'LA4'!P$1,0)),
IF(INDEX!$H$8=5,(VLOOKUP($A136,'LA5'!$A$1:$AD$200,'LA5'!P$1,0)),
IF(INDEX!$H$8=6,(VLOOKUP($A136,'LA6'!$A$1:$AD$200,'LA6'!P$1,0)),0)))))),".")</f>
        <v>-</v>
      </c>
      <c r="S136" s="27" t="str">
        <f>IFERROR(
IF(INDEX!$H$8=1,(VLOOKUP($A136,'LA1'!$A$1:$AD$200,'LA1'!Q$1,0)),
IF(INDEX!$H$8=2,(VLOOKUP($A136,'LA2'!$A$1:$AD$200,'LA2'!Q$1,0)),
IF(INDEX!$H$8=3,(VLOOKUP($A136,'LA3'!$A$1:$AD$200,'LA3'!Q$1,0)),
IF(INDEX!$H$8=4,(VLOOKUP($A136,'LA4'!$A$1:$AD$200,'LA4'!Q$1,0)),
IF(INDEX!$H$8=5,(VLOOKUP($A136,'LA5'!$A$1:$AD$200,'LA5'!Q$1,0)),
IF(INDEX!$H$8=6,(VLOOKUP($A136,'LA6'!$A$1:$AD$200,'LA6'!Q$1,0)),0)))))),".")</f>
        <v>-</v>
      </c>
      <c r="T136" s="27" t="str">
        <f>IFERROR(
IF(INDEX!$H$8=1,(VLOOKUP($A136,'LA1'!$A$1:$AD$200,'LA1'!R$1,0)),
IF(INDEX!$H$8=2,(VLOOKUP($A136,'LA2'!$A$1:$AD$200,'LA2'!R$1,0)),
IF(INDEX!$H$8=3,(VLOOKUP($A136,'LA3'!$A$1:$AD$200,'LA3'!R$1,0)),
IF(INDEX!$H$8=4,(VLOOKUP($A136,'LA4'!$A$1:$AD$200,'LA4'!R$1,0)),
IF(INDEX!$H$8=5,(VLOOKUP($A136,'LA5'!$A$1:$AD$200,'LA5'!R$1,0)),
IF(INDEX!$H$8=6,(VLOOKUP($A136,'LA6'!$A$1:$AD$200,'LA6'!R$1,0)),0)))))),".")</f>
        <v>x</v>
      </c>
      <c r="U136" s="27">
        <f>IFERROR(
IF(INDEX!$H$8=1,(VLOOKUP($A136,'LA1'!$A$1:$AD$200,'LA1'!S$1,0)),
IF(INDEX!$H$8=2,(VLOOKUP($A136,'LA2'!$A$1:$AD$200,'LA2'!S$1,0)),
IF(INDEX!$H$8=3,(VLOOKUP($A136,'LA3'!$A$1:$AD$200,'LA3'!S$1,0)),
IF(INDEX!$H$8=4,(VLOOKUP($A136,'LA4'!$A$1:$AD$200,'LA4'!S$1,0)),
IF(INDEX!$H$8=5,(VLOOKUP($A136,'LA5'!$A$1:$AD$200,'LA5'!S$1,0)),
IF(INDEX!$H$8=6,(VLOOKUP($A136,'LA6'!$A$1:$AD$200,'LA6'!S$1,0)),0)))))),".")</f>
        <v>0</v>
      </c>
      <c r="V136" s="27" t="str">
        <f>IFERROR(
IF(INDEX!$H$8=1,(VLOOKUP($A136,'LA1'!$A$1:$AD$200,'LA1'!T$1,0)),
IF(INDEX!$H$8=2,(VLOOKUP($A136,'LA2'!$A$1:$AD$200,'LA2'!T$1,0)),
IF(INDEX!$H$8=3,(VLOOKUP($A136,'LA3'!$A$1:$AD$200,'LA3'!T$1,0)),
IF(INDEX!$H$8=4,(VLOOKUP($A136,'LA4'!$A$1:$AD$200,'LA4'!T$1,0)),
IF(INDEX!$H$8=5,(VLOOKUP($A136,'LA5'!$A$1:$AD$200,'LA5'!T$1,0)),
IF(INDEX!$H$8=6,(VLOOKUP($A136,'LA6'!$A$1:$AD$200,'LA6'!T$1,0)),0)))))),".")</f>
        <v>-</v>
      </c>
      <c r="W136" s="27">
        <f>IFERROR(
IF(INDEX!$H$8=1,(VLOOKUP($A136,'LA1'!$A$1:$AD$200,'LA1'!U$1,0)),
IF(INDEX!$H$8=2,(VLOOKUP($A136,'LA2'!$A$1:$AD$200,'LA2'!U$1,0)),
IF(INDEX!$H$8=3,(VLOOKUP($A136,'LA3'!$A$1:$AD$200,'LA3'!U$1,0)),
IF(INDEX!$H$8=4,(VLOOKUP($A136,'LA4'!$A$1:$AD$200,'LA4'!U$1,0)),
IF(INDEX!$H$8=5,(VLOOKUP($A136,'LA5'!$A$1:$AD$200,'LA5'!U$1,0)),
IF(INDEX!$H$8=6,(VLOOKUP($A136,'LA6'!$A$1:$AD$200,'LA6'!U$1,0)),0)))))),".")</f>
        <v>0.04</v>
      </c>
      <c r="X136" s="27">
        <f>IFERROR(
IF(INDEX!$H$8=1,(VLOOKUP($A136,'LA1'!$A$1:$AD$200,'LA1'!V$1,0)),
IF(INDEX!$H$8=2,(VLOOKUP($A136,'LA2'!$A$1:$AD$200,'LA2'!V$1,0)),
IF(INDEX!$H$8=3,(VLOOKUP($A136,'LA3'!$A$1:$AD$200,'LA3'!V$1,0)),
IF(INDEX!$H$8=4,(VLOOKUP($A136,'LA4'!$A$1:$AD$200,'LA4'!V$1,0)),
IF(INDEX!$H$8=5,(VLOOKUP($A136,'LA5'!$A$1:$AD$200,'LA5'!V$1,0)),
IF(INDEX!$H$8=6,(VLOOKUP($A136,'LA6'!$A$1:$AD$200,'LA6'!V$1,0)),0)))))),".")</f>
        <v>0.01</v>
      </c>
      <c r="Y136" s="27">
        <f>IFERROR(
IF(INDEX!$H$8=1,(VLOOKUP($A136,'LA1'!$A$1:$AD$200,'LA1'!W$1,0)),
IF(INDEX!$H$8=2,(VLOOKUP($A136,'LA2'!$A$1:$AD$200,'LA2'!W$1,0)),
IF(INDEX!$H$8=3,(VLOOKUP($A136,'LA3'!$A$1:$AD$200,'LA3'!W$1,0)),
IF(INDEX!$H$8=4,(VLOOKUP($A136,'LA4'!$A$1:$AD$200,'LA4'!W$1,0)),
IF(INDEX!$H$8=5,(VLOOKUP($A136,'LA5'!$A$1:$AD$200,'LA5'!W$1,0)),
IF(INDEX!$H$8=6,(VLOOKUP($A136,'LA6'!$A$1:$AD$200,'LA6'!W$1,0)),0)))))),".")</f>
        <v>0.02</v>
      </c>
    </row>
    <row r="137" spans="1:25" s="7" customFormat="1" ht="11.25" x14ac:dyDescent="0.2">
      <c r="A137" s="13">
        <v>342</v>
      </c>
      <c r="B137" s="13" t="s">
        <v>248</v>
      </c>
      <c r="C137" s="96" t="s">
        <v>112</v>
      </c>
      <c r="D137" s="26">
        <f>IFERROR(
IF(INDEX!$H$8=1,(VLOOKUP($A137,'LA1'!$A$1:$AD$200,'LA1'!B$1,0)),
IF(INDEX!$H$8=2,(VLOOKUP($A137,'LA2'!$A$1:$AD$200,'LA2'!B$1,0)),
IF(INDEX!$H$8=3,(VLOOKUP($A137,'LA3'!$A$1:$AD$200,'LA3'!B$1,0)),
IF(INDEX!$H$8=4,(VLOOKUP($A137,'LA4'!$A$1:$AD$200,'LA4'!B$1,0)),
IF(INDEX!$H$8=5,(VLOOKUP($A137,'LA5'!$A$1:$AD$200,'LA5'!B$1,0)),
IF(INDEX!$H$8=6,(VLOOKUP($A137,'LA6'!$A$1:$AD$200,'LA6'!B$1,0)),0)))))),".")</f>
        <v>1910</v>
      </c>
      <c r="E137" s="27">
        <f>IFERROR(
IF(INDEX!$H$8=1,(VLOOKUP($A137,'LA1'!$A$1:$AD$200,'LA1'!C$1,0)),
IF(INDEX!$H$8=2,(VLOOKUP($A137,'LA2'!$A$1:$AD$200,'LA2'!C$1,0)),
IF(INDEX!$H$8=3,(VLOOKUP($A137,'LA3'!$A$1:$AD$200,'LA3'!C$1,0)),
IF(INDEX!$H$8=4,(VLOOKUP($A137,'LA4'!$A$1:$AD$200,'LA4'!C$1,0)),
IF(INDEX!$H$8=5,(VLOOKUP($A137,'LA5'!$A$1:$AD$200,'LA5'!C$1,0)),
IF(INDEX!$H$8=6,(VLOOKUP($A137,'LA6'!$A$1:$AD$200,'LA6'!C$1,0)),0)))))),".")</f>
        <v>0.91</v>
      </c>
      <c r="F137" s="27">
        <f>IFERROR(
IF(INDEX!$H$8=1,(VLOOKUP($A137,'LA1'!$A$1:$AD$200,'LA1'!D$1,0)),
IF(INDEX!$H$8=2,(VLOOKUP($A137,'LA2'!$A$1:$AD$200,'LA2'!D$1,0)),
IF(INDEX!$H$8=3,(VLOOKUP($A137,'LA3'!$A$1:$AD$200,'LA3'!D$1,0)),
IF(INDEX!$H$8=4,(VLOOKUP($A137,'LA4'!$A$1:$AD$200,'LA4'!D$1,0)),
IF(INDEX!$H$8=5,(VLOOKUP($A137,'LA5'!$A$1:$AD$200,'LA5'!D$1,0)),
IF(INDEX!$H$8=6,(VLOOKUP($A137,'LA6'!$A$1:$AD$200,'LA6'!D$1,0)),0)))))),".")</f>
        <v>0.89</v>
      </c>
      <c r="G137" s="27">
        <f>IFERROR(
IF(INDEX!$H$8=1,(VLOOKUP($A137,'LA1'!$A$1:$AD$200,'LA1'!E$1,0)),
IF(INDEX!$H$8=2,(VLOOKUP($A137,'LA2'!$A$1:$AD$200,'LA2'!E$1,0)),
IF(INDEX!$H$8=3,(VLOOKUP($A137,'LA3'!$A$1:$AD$200,'LA3'!E$1,0)),
IF(INDEX!$H$8=4,(VLOOKUP($A137,'LA4'!$A$1:$AD$200,'LA4'!E$1,0)),
IF(INDEX!$H$8=5,(VLOOKUP($A137,'LA5'!$A$1:$AD$200,'LA5'!E$1,0)),
IF(INDEX!$H$8=6,(VLOOKUP($A137,'LA6'!$A$1:$AD$200,'LA6'!E$1,0)),0)))))),".")</f>
        <v>0.28999999999999998</v>
      </c>
      <c r="H137" s="27" t="str">
        <f>IFERROR(
IF(INDEX!$H$8=1,(VLOOKUP($A137,'LA1'!$A$1:$AD$200,'LA1'!F$1,0)),
IF(INDEX!$H$8=2,(VLOOKUP($A137,'LA2'!$A$1:$AD$200,'LA2'!F$1,0)),
IF(INDEX!$H$8=3,(VLOOKUP($A137,'LA3'!$A$1:$AD$200,'LA3'!F$1,0)),
IF(INDEX!$H$8=4,(VLOOKUP($A137,'LA4'!$A$1:$AD$200,'LA4'!F$1,0)),
IF(INDEX!$H$8=5,(VLOOKUP($A137,'LA5'!$A$1:$AD$200,'LA5'!F$1,0)),
IF(INDEX!$H$8=6,(VLOOKUP($A137,'LA6'!$A$1:$AD$200,'LA6'!F$1,0)),0)))))),".")</f>
        <v>x</v>
      </c>
      <c r="I137" s="27">
        <f>IFERROR(
IF(INDEX!$H$8=1,(VLOOKUP($A137,'LA1'!$A$1:$AD$200,'LA1'!G$1,0)),
IF(INDEX!$H$8=2,(VLOOKUP($A137,'LA2'!$A$1:$AD$200,'LA2'!G$1,0)),
IF(INDEX!$H$8=3,(VLOOKUP($A137,'LA3'!$A$1:$AD$200,'LA3'!G$1,0)),
IF(INDEX!$H$8=4,(VLOOKUP($A137,'LA4'!$A$1:$AD$200,'LA4'!G$1,0)),
IF(INDEX!$H$8=5,(VLOOKUP($A137,'LA5'!$A$1:$AD$200,'LA5'!G$1,0)),
IF(INDEX!$H$8=6,(VLOOKUP($A137,'LA6'!$A$1:$AD$200,'LA6'!G$1,0)),0)))))),".")</f>
        <v>0.04</v>
      </c>
      <c r="J137" s="27">
        <f>IFERROR(
IF(INDEX!$H$8=1,(VLOOKUP($A137,'LA1'!$A$1:$AD$200,'LA1'!H$1,0)),
IF(INDEX!$H$8=2,(VLOOKUP($A137,'LA2'!$A$1:$AD$200,'LA2'!H$1,0)),
IF(INDEX!$H$8=3,(VLOOKUP($A137,'LA3'!$A$1:$AD$200,'LA3'!H$1,0)),
IF(INDEX!$H$8=4,(VLOOKUP($A137,'LA4'!$A$1:$AD$200,'LA4'!H$1,0)),
IF(INDEX!$H$8=5,(VLOOKUP($A137,'LA5'!$A$1:$AD$200,'LA5'!H$1,0)),
IF(INDEX!$H$8=6,(VLOOKUP($A137,'LA6'!$A$1:$AD$200,'LA6'!H$1,0)),0)))))),".")</f>
        <v>0.28000000000000003</v>
      </c>
      <c r="K137" s="27">
        <f>IFERROR(
IF(INDEX!$H$8=1,(VLOOKUP($A137,'LA1'!$A$1:$AD$200,'LA1'!I$1,0)),
IF(INDEX!$H$8=2,(VLOOKUP($A137,'LA2'!$A$1:$AD$200,'LA2'!I$1,0)),
IF(INDEX!$H$8=3,(VLOOKUP($A137,'LA3'!$A$1:$AD$200,'LA3'!I$1,0)),
IF(INDEX!$H$8=4,(VLOOKUP($A137,'LA4'!$A$1:$AD$200,'LA4'!I$1,0)),
IF(INDEX!$H$8=5,(VLOOKUP($A137,'LA5'!$A$1:$AD$200,'LA5'!I$1,0)),
IF(INDEX!$H$8=6,(VLOOKUP($A137,'LA6'!$A$1:$AD$200,'LA6'!I$1,0)),0)))))),".")</f>
        <v>0.27</v>
      </c>
      <c r="L137" s="27">
        <f>IFERROR(
IF(INDEX!$H$8=1,(VLOOKUP($A137,'LA1'!$A$1:$AD$200,'LA1'!J$1,0)),
IF(INDEX!$H$8=2,(VLOOKUP($A137,'LA2'!$A$1:$AD$200,'LA2'!J$1,0)),
IF(INDEX!$H$8=3,(VLOOKUP($A137,'LA3'!$A$1:$AD$200,'LA3'!J$1,0)),
IF(INDEX!$H$8=4,(VLOOKUP($A137,'LA4'!$A$1:$AD$200,'LA4'!J$1,0)),
IF(INDEX!$H$8=5,(VLOOKUP($A137,'LA5'!$A$1:$AD$200,'LA5'!J$1,0)),
IF(INDEX!$H$8=6,(VLOOKUP($A137,'LA6'!$A$1:$AD$200,'LA6'!J$1,0)),0)))))),".")</f>
        <v>0</v>
      </c>
      <c r="M137" s="27" t="str">
        <f>IFERROR(
IF(INDEX!$H$8=1,(VLOOKUP($A137,'LA1'!$A$1:$AD$200,'LA1'!K$1,0)),
IF(INDEX!$H$8=2,(VLOOKUP($A137,'LA2'!$A$1:$AD$200,'LA2'!K$1,0)),
IF(INDEX!$H$8=3,(VLOOKUP($A137,'LA3'!$A$1:$AD$200,'LA3'!K$1,0)),
IF(INDEX!$H$8=4,(VLOOKUP($A137,'LA4'!$A$1:$AD$200,'LA4'!K$1,0)),
IF(INDEX!$H$8=5,(VLOOKUP($A137,'LA5'!$A$1:$AD$200,'LA5'!K$1,0)),
IF(INDEX!$H$8=6,(VLOOKUP($A137,'LA6'!$A$1:$AD$200,'LA6'!K$1,0)),0)))))),".")</f>
        <v>x</v>
      </c>
      <c r="N137" s="27">
        <f>IFERROR(
IF(INDEX!$H$8=1,(VLOOKUP($A137,'LA1'!$A$1:$AD$200,'LA1'!L$1,0)),
IF(INDEX!$H$8=2,(VLOOKUP($A137,'LA2'!$A$1:$AD$200,'LA2'!L$1,0)),
IF(INDEX!$H$8=3,(VLOOKUP($A137,'LA3'!$A$1:$AD$200,'LA3'!L$1,0)),
IF(INDEX!$H$8=4,(VLOOKUP($A137,'LA4'!$A$1:$AD$200,'LA4'!L$1,0)),
IF(INDEX!$H$8=5,(VLOOKUP($A137,'LA5'!$A$1:$AD$200,'LA5'!L$1,0)),
IF(INDEX!$H$8=6,(VLOOKUP($A137,'LA6'!$A$1:$AD$200,'LA6'!L$1,0)),0)))))),".")</f>
        <v>0</v>
      </c>
      <c r="O137" s="27">
        <f>IFERROR(
IF(INDEX!$H$8=1,(VLOOKUP($A137,'LA1'!$A$1:$AD$200,'LA1'!M$1,0)),
IF(INDEX!$H$8=2,(VLOOKUP($A137,'LA2'!$A$1:$AD$200,'LA2'!M$1,0)),
IF(INDEX!$H$8=3,(VLOOKUP($A137,'LA3'!$A$1:$AD$200,'LA3'!M$1,0)),
IF(INDEX!$H$8=4,(VLOOKUP($A137,'LA4'!$A$1:$AD$200,'LA4'!M$1,0)),
IF(INDEX!$H$8=5,(VLOOKUP($A137,'LA5'!$A$1:$AD$200,'LA5'!M$1,0)),
IF(INDEX!$H$8=6,(VLOOKUP($A137,'LA6'!$A$1:$AD$200,'LA6'!M$1,0)),0)))))),".")</f>
        <v>0.05</v>
      </c>
      <c r="P137" s="27">
        <f>IFERROR(
IF(INDEX!$H$8=1,(VLOOKUP($A137,'LA1'!$A$1:$AD$200,'LA1'!N$1,0)),
IF(INDEX!$H$8=2,(VLOOKUP($A137,'LA2'!$A$1:$AD$200,'LA2'!N$1,0)),
IF(INDEX!$H$8=3,(VLOOKUP($A137,'LA3'!$A$1:$AD$200,'LA3'!N$1,0)),
IF(INDEX!$H$8=4,(VLOOKUP($A137,'LA4'!$A$1:$AD$200,'LA4'!N$1,0)),
IF(INDEX!$H$8=5,(VLOOKUP($A137,'LA5'!$A$1:$AD$200,'LA5'!N$1,0)),
IF(INDEX!$H$8=6,(VLOOKUP($A137,'LA6'!$A$1:$AD$200,'LA6'!N$1,0)),0)))))),".")</f>
        <v>0</v>
      </c>
      <c r="Q137" s="27" t="str">
        <f>IFERROR(
IF(INDEX!$H$8=1,(VLOOKUP($A137,'LA1'!$A$1:$AD$200,'LA1'!O$1,0)),
IF(INDEX!$H$8=2,(VLOOKUP($A137,'LA2'!$A$1:$AD$200,'LA2'!O$1,0)),
IF(INDEX!$H$8=3,(VLOOKUP($A137,'LA3'!$A$1:$AD$200,'LA3'!O$1,0)),
IF(INDEX!$H$8=4,(VLOOKUP($A137,'LA4'!$A$1:$AD$200,'LA4'!O$1,0)),
IF(INDEX!$H$8=5,(VLOOKUP($A137,'LA5'!$A$1:$AD$200,'LA5'!O$1,0)),
IF(INDEX!$H$8=6,(VLOOKUP($A137,'LA6'!$A$1:$AD$200,'LA6'!O$1,0)),0)))))),".")</f>
        <v>-</v>
      </c>
      <c r="R137" s="27">
        <f>IFERROR(
IF(INDEX!$H$8=1,(VLOOKUP($A137,'LA1'!$A$1:$AD$200,'LA1'!P$1,0)),
IF(INDEX!$H$8=2,(VLOOKUP($A137,'LA2'!$A$1:$AD$200,'LA2'!P$1,0)),
IF(INDEX!$H$8=3,(VLOOKUP($A137,'LA3'!$A$1:$AD$200,'LA3'!P$1,0)),
IF(INDEX!$H$8=4,(VLOOKUP($A137,'LA4'!$A$1:$AD$200,'LA4'!P$1,0)),
IF(INDEX!$H$8=5,(VLOOKUP($A137,'LA5'!$A$1:$AD$200,'LA5'!P$1,0)),
IF(INDEX!$H$8=6,(VLOOKUP($A137,'LA6'!$A$1:$AD$200,'LA6'!P$1,0)),0)))))),".")</f>
        <v>0.01</v>
      </c>
      <c r="S137" s="27">
        <f>IFERROR(
IF(INDEX!$H$8=1,(VLOOKUP($A137,'LA1'!$A$1:$AD$200,'LA1'!Q$1,0)),
IF(INDEX!$H$8=2,(VLOOKUP($A137,'LA2'!$A$1:$AD$200,'LA2'!Q$1,0)),
IF(INDEX!$H$8=3,(VLOOKUP($A137,'LA3'!$A$1:$AD$200,'LA3'!Q$1,0)),
IF(INDEX!$H$8=4,(VLOOKUP($A137,'LA4'!$A$1:$AD$200,'LA4'!Q$1,0)),
IF(INDEX!$H$8=5,(VLOOKUP($A137,'LA5'!$A$1:$AD$200,'LA5'!Q$1,0)),
IF(INDEX!$H$8=6,(VLOOKUP($A137,'LA6'!$A$1:$AD$200,'LA6'!Q$1,0)),0)))))),".")</f>
        <v>0.01</v>
      </c>
      <c r="T137" s="27" t="str">
        <f>IFERROR(
IF(INDEX!$H$8=1,(VLOOKUP($A137,'LA1'!$A$1:$AD$200,'LA1'!R$1,0)),
IF(INDEX!$H$8=2,(VLOOKUP($A137,'LA2'!$A$1:$AD$200,'LA2'!R$1,0)),
IF(INDEX!$H$8=3,(VLOOKUP($A137,'LA3'!$A$1:$AD$200,'LA3'!R$1,0)),
IF(INDEX!$H$8=4,(VLOOKUP($A137,'LA4'!$A$1:$AD$200,'LA4'!R$1,0)),
IF(INDEX!$H$8=5,(VLOOKUP($A137,'LA5'!$A$1:$AD$200,'LA5'!R$1,0)),
IF(INDEX!$H$8=6,(VLOOKUP($A137,'LA6'!$A$1:$AD$200,'LA6'!R$1,0)),0)))))),".")</f>
        <v>-</v>
      </c>
      <c r="U137" s="27" t="str">
        <f>IFERROR(
IF(INDEX!$H$8=1,(VLOOKUP($A137,'LA1'!$A$1:$AD$200,'LA1'!S$1,0)),
IF(INDEX!$H$8=2,(VLOOKUP($A137,'LA2'!$A$1:$AD$200,'LA2'!S$1,0)),
IF(INDEX!$H$8=3,(VLOOKUP($A137,'LA3'!$A$1:$AD$200,'LA3'!S$1,0)),
IF(INDEX!$H$8=4,(VLOOKUP($A137,'LA4'!$A$1:$AD$200,'LA4'!S$1,0)),
IF(INDEX!$H$8=5,(VLOOKUP($A137,'LA5'!$A$1:$AD$200,'LA5'!S$1,0)),
IF(INDEX!$H$8=6,(VLOOKUP($A137,'LA6'!$A$1:$AD$200,'LA6'!S$1,0)),0)))))),".")</f>
        <v>x</v>
      </c>
      <c r="V137" s="27">
        <f>IFERROR(
IF(INDEX!$H$8=1,(VLOOKUP($A137,'LA1'!$A$1:$AD$200,'LA1'!T$1,0)),
IF(INDEX!$H$8=2,(VLOOKUP($A137,'LA2'!$A$1:$AD$200,'LA2'!T$1,0)),
IF(INDEX!$H$8=3,(VLOOKUP($A137,'LA3'!$A$1:$AD$200,'LA3'!T$1,0)),
IF(INDEX!$H$8=4,(VLOOKUP($A137,'LA4'!$A$1:$AD$200,'LA4'!T$1,0)),
IF(INDEX!$H$8=5,(VLOOKUP($A137,'LA5'!$A$1:$AD$200,'LA5'!T$1,0)),
IF(INDEX!$H$8=6,(VLOOKUP($A137,'LA6'!$A$1:$AD$200,'LA6'!T$1,0)),0)))))),".")</f>
        <v>0.01</v>
      </c>
      <c r="W137" s="27">
        <f>IFERROR(
IF(INDEX!$H$8=1,(VLOOKUP($A137,'LA1'!$A$1:$AD$200,'LA1'!U$1,0)),
IF(INDEX!$H$8=2,(VLOOKUP($A137,'LA2'!$A$1:$AD$200,'LA2'!U$1,0)),
IF(INDEX!$H$8=3,(VLOOKUP($A137,'LA3'!$A$1:$AD$200,'LA3'!U$1,0)),
IF(INDEX!$H$8=4,(VLOOKUP($A137,'LA4'!$A$1:$AD$200,'LA4'!U$1,0)),
IF(INDEX!$H$8=5,(VLOOKUP($A137,'LA5'!$A$1:$AD$200,'LA5'!U$1,0)),
IF(INDEX!$H$8=6,(VLOOKUP($A137,'LA6'!$A$1:$AD$200,'LA6'!U$1,0)),0)))))),".")</f>
        <v>0.06</v>
      </c>
      <c r="X137" s="27">
        <f>IFERROR(
IF(INDEX!$H$8=1,(VLOOKUP($A137,'LA1'!$A$1:$AD$200,'LA1'!V$1,0)),
IF(INDEX!$H$8=2,(VLOOKUP($A137,'LA2'!$A$1:$AD$200,'LA2'!V$1,0)),
IF(INDEX!$H$8=3,(VLOOKUP($A137,'LA3'!$A$1:$AD$200,'LA3'!V$1,0)),
IF(INDEX!$H$8=4,(VLOOKUP($A137,'LA4'!$A$1:$AD$200,'LA4'!V$1,0)),
IF(INDEX!$H$8=5,(VLOOKUP($A137,'LA5'!$A$1:$AD$200,'LA5'!V$1,0)),
IF(INDEX!$H$8=6,(VLOOKUP($A137,'LA6'!$A$1:$AD$200,'LA6'!V$1,0)),0)))))),".")</f>
        <v>0.02</v>
      </c>
      <c r="Y137" s="27">
        <f>IFERROR(
IF(INDEX!$H$8=1,(VLOOKUP($A137,'LA1'!$A$1:$AD$200,'LA1'!W$1,0)),
IF(INDEX!$H$8=2,(VLOOKUP($A137,'LA2'!$A$1:$AD$200,'LA2'!W$1,0)),
IF(INDEX!$H$8=3,(VLOOKUP($A137,'LA3'!$A$1:$AD$200,'LA3'!W$1,0)),
IF(INDEX!$H$8=4,(VLOOKUP($A137,'LA4'!$A$1:$AD$200,'LA4'!W$1,0)),
IF(INDEX!$H$8=5,(VLOOKUP($A137,'LA5'!$A$1:$AD$200,'LA5'!W$1,0)),
IF(INDEX!$H$8=6,(VLOOKUP($A137,'LA6'!$A$1:$AD$200,'LA6'!W$1,0)),0)))))),".")</f>
        <v>0.01</v>
      </c>
    </row>
    <row r="138" spans="1:25" s="7" customFormat="1" ht="11.25" x14ac:dyDescent="0.2">
      <c r="A138" s="13">
        <v>860</v>
      </c>
      <c r="B138" s="13" t="s">
        <v>249</v>
      </c>
      <c r="C138" s="96" t="s">
        <v>118</v>
      </c>
      <c r="D138" s="26">
        <f>IFERROR(
IF(INDEX!$H$8=1,(VLOOKUP($A138,'LA1'!$A$1:$AD$200,'LA1'!B$1,0)),
IF(INDEX!$H$8=2,(VLOOKUP($A138,'LA2'!$A$1:$AD$200,'LA2'!B$1,0)),
IF(INDEX!$H$8=3,(VLOOKUP($A138,'LA3'!$A$1:$AD$200,'LA3'!B$1,0)),
IF(INDEX!$H$8=4,(VLOOKUP($A138,'LA4'!$A$1:$AD$200,'LA4'!B$1,0)),
IF(INDEX!$H$8=5,(VLOOKUP($A138,'LA5'!$A$1:$AD$200,'LA5'!B$1,0)),
IF(INDEX!$H$8=6,(VLOOKUP($A138,'LA6'!$A$1:$AD$200,'LA6'!B$1,0)),0)))))),".")</f>
        <v>9500</v>
      </c>
      <c r="E138" s="27">
        <f>IFERROR(
IF(INDEX!$H$8=1,(VLOOKUP($A138,'LA1'!$A$1:$AD$200,'LA1'!C$1,0)),
IF(INDEX!$H$8=2,(VLOOKUP($A138,'LA2'!$A$1:$AD$200,'LA2'!C$1,0)),
IF(INDEX!$H$8=3,(VLOOKUP($A138,'LA3'!$A$1:$AD$200,'LA3'!C$1,0)),
IF(INDEX!$H$8=4,(VLOOKUP($A138,'LA4'!$A$1:$AD$200,'LA4'!C$1,0)),
IF(INDEX!$H$8=5,(VLOOKUP($A138,'LA5'!$A$1:$AD$200,'LA5'!C$1,0)),
IF(INDEX!$H$8=6,(VLOOKUP($A138,'LA6'!$A$1:$AD$200,'LA6'!C$1,0)),0)))))),".")</f>
        <v>0.93</v>
      </c>
      <c r="F138" s="27">
        <f>IFERROR(
IF(INDEX!$H$8=1,(VLOOKUP($A138,'LA1'!$A$1:$AD$200,'LA1'!D$1,0)),
IF(INDEX!$H$8=2,(VLOOKUP($A138,'LA2'!$A$1:$AD$200,'LA2'!D$1,0)),
IF(INDEX!$H$8=3,(VLOOKUP($A138,'LA3'!$A$1:$AD$200,'LA3'!D$1,0)),
IF(INDEX!$H$8=4,(VLOOKUP($A138,'LA4'!$A$1:$AD$200,'LA4'!D$1,0)),
IF(INDEX!$H$8=5,(VLOOKUP($A138,'LA5'!$A$1:$AD$200,'LA5'!D$1,0)),
IF(INDEX!$H$8=6,(VLOOKUP($A138,'LA6'!$A$1:$AD$200,'LA6'!D$1,0)),0)))))),".")</f>
        <v>0.91</v>
      </c>
      <c r="G138" s="27">
        <f>IFERROR(
IF(INDEX!$H$8=1,(VLOOKUP($A138,'LA1'!$A$1:$AD$200,'LA1'!E$1,0)),
IF(INDEX!$H$8=2,(VLOOKUP($A138,'LA2'!$A$1:$AD$200,'LA2'!E$1,0)),
IF(INDEX!$H$8=3,(VLOOKUP($A138,'LA3'!$A$1:$AD$200,'LA3'!E$1,0)),
IF(INDEX!$H$8=4,(VLOOKUP($A138,'LA4'!$A$1:$AD$200,'LA4'!E$1,0)),
IF(INDEX!$H$8=5,(VLOOKUP($A138,'LA5'!$A$1:$AD$200,'LA5'!E$1,0)),
IF(INDEX!$H$8=6,(VLOOKUP($A138,'LA6'!$A$1:$AD$200,'LA6'!E$1,0)),0)))))),".")</f>
        <v>0.41</v>
      </c>
      <c r="H138" s="27" t="str">
        <f>IFERROR(
IF(INDEX!$H$8=1,(VLOOKUP($A138,'LA1'!$A$1:$AD$200,'LA1'!F$1,0)),
IF(INDEX!$H$8=2,(VLOOKUP($A138,'LA2'!$A$1:$AD$200,'LA2'!F$1,0)),
IF(INDEX!$H$8=3,(VLOOKUP($A138,'LA3'!$A$1:$AD$200,'LA3'!F$1,0)),
IF(INDEX!$H$8=4,(VLOOKUP($A138,'LA4'!$A$1:$AD$200,'LA4'!F$1,0)),
IF(INDEX!$H$8=5,(VLOOKUP($A138,'LA5'!$A$1:$AD$200,'LA5'!F$1,0)),
IF(INDEX!$H$8=6,(VLOOKUP($A138,'LA6'!$A$1:$AD$200,'LA6'!F$1,0)),0)))))),".")</f>
        <v>-</v>
      </c>
      <c r="I138" s="27">
        <f>IFERROR(
IF(INDEX!$H$8=1,(VLOOKUP($A138,'LA1'!$A$1:$AD$200,'LA1'!G$1,0)),
IF(INDEX!$H$8=2,(VLOOKUP($A138,'LA2'!$A$1:$AD$200,'LA2'!G$1,0)),
IF(INDEX!$H$8=3,(VLOOKUP($A138,'LA3'!$A$1:$AD$200,'LA3'!G$1,0)),
IF(INDEX!$H$8=4,(VLOOKUP($A138,'LA4'!$A$1:$AD$200,'LA4'!G$1,0)),
IF(INDEX!$H$8=5,(VLOOKUP($A138,'LA5'!$A$1:$AD$200,'LA5'!G$1,0)),
IF(INDEX!$H$8=6,(VLOOKUP($A138,'LA6'!$A$1:$AD$200,'LA6'!G$1,0)),0)))))),".")</f>
        <v>0.06</v>
      </c>
      <c r="J138" s="27">
        <f>IFERROR(
IF(INDEX!$H$8=1,(VLOOKUP($A138,'LA1'!$A$1:$AD$200,'LA1'!H$1,0)),
IF(INDEX!$H$8=2,(VLOOKUP($A138,'LA2'!$A$1:$AD$200,'LA2'!H$1,0)),
IF(INDEX!$H$8=3,(VLOOKUP($A138,'LA3'!$A$1:$AD$200,'LA3'!H$1,0)),
IF(INDEX!$H$8=4,(VLOOKUP($A138,'LA4'!$A$1:$AD$200,'LA4'!H$1,0)),
IF(INDEX!$H$8=5,(VLOOKUP($A138,'LA5'!$A$1:$AD$200,'LA5'!H$1,0)),
IF(INDEX!$H$8=6,(VLOOKUP($A138,'LA6'!$A$1:$AD$200,'LA6'!H$1,0)),0)))))),".")</f>
        <v>0.41</v>
      </c>
      <c r="K138" s="27">
        <f>IFERROR(
IF(INDEX!$H$8=1,(VLOOKUP($A138,'LA1'!$A$1:$AD$200,'LA1'!I$1,0)),
IF(INDEX!$H$8=2,(VLOOKUP($A138,'LA2'!$A$1:$AD$200,'LA2'!I$1,0)),
IF(INDEX!$H$8=3,(VLOOKUP($A138,'LA3'!$A$1:$AD$200,'LA3'!I$1,0)),
IF(INDEX!$H$8=4,(VLOOKUP($A138,'LA4'!$A$1:$AD$200,'LA4'!I$1,0)),
IF(INDEX!$H$8=5,(VLOOKUP($A138,'LA5'!$A$1:$AD$200,'LA5'!I$1,0)),
IF(INDEX!$H$8=6,(VLOOKUP($A138,'LA6'!$A$1:$AD$200,'LA6'!I$1,0)),0)))))),".")</f>
        <v>0.02</v>
      </c>
      <c r="L138" s="27">
        <f>IFERROR(
IF(INDEX!$H$8=1,(VLOOKUP($A138,'LA1'!$A$1:$AD$200,'LA1'!J$1,0)),
IF(INDEX!$H$8=2,(VLOOKUP($A138,'LA2'!$A$1:$AD$200,'LA2'!J$1,0)),
IF(INDEX!$H$8=3,(VLOOKUP($A138,'LA3'!$A$1:$AD$200,'LA3'!J$1,0)),
IF(INDEX!$H$8=4,(VLOOKUP($A138,'LA4'!$A$1:$AD$200,'LA4'!J$1,0)),
IF(INDEX!$H$8=5,(VLOOKUP($A138,'LA5'!$A$1:$AD$200,'LA5'!J$1,0)),
IF(INDEX!$H$8=6,(VLOOKUP($A138,'LA6'!$A$1:$AD$200,'LA6'!J$1,0)),0)))))),".")</f>
        <v>0</v>
      </c>
      <c r="M138" s="27" t="str">
        <f>IFERROR(
IF(INDEX!$H$8=1,(VLOOKUP($A138,'LA1'!$A$1:$AD$200,'LA1'!K$1,0)),
IF(INDEX!$H$8=2,(VLOOKUP($A138,'LA2'!$A$1:$AD$200,'LA2'!K$1,0)),
IF(INDEX!$H$8=3,(VLOOKUP($A138,'LA3'!$A$1:$AD$200,'LA3'!K$1,0)),
IF(INDEX!$H$8=4,(VLOOKUP($A138,'LA4'!$A$1:$AD$200,'LA4'!K$1,0)),
IF(INDEX!$H$8=5,(VLOOKUP($A138,'LA5'!$A$1:$AD$200,'LA5'!K$1,0)),
IF(INDEX!$H$8=6,(VLOOKUP($A138,'LA6'!$A$1:$AD$200,'LA6'!K$1,0)),0)))))),".")</f>
        <v>x</v>
      </c>
      <c r="N138" s="27" t="str">
        <f>IFERROR(
IF(INDEX!$H$8=1,(VLOOKUP($A138,'LA1'!$A$1:$AD$200,'LA1'!L$1,0)),
IF(INDEX!$H$8=2,(VLOOKUP($A138,'LA2'!$A$1:$AD$200,'LA2'!L$1,0)),
IF(INDEX!$H$8=3,(VLOOKUP($A138,'LA3'!$A$1:$AD$200,'LA3'!L$1,0)),
IF(INDEX!$H$8=4,(VLOOKUP($A138,'LA4'!$A$1:$AD$200,'LA4'!L$1,0)),
IF(INDEX!$H$8=5,(VLOOKUP($A138,'LA5'!$A$1:$AD$200,'LA5'!L$1,0)),
IF(INDEX!$H$8=6,(VLOOKUP($A138,'LA6'!$A$1:$AD$200,'LA6'!L$1,0)),0)))))),".")</f>
        <v>-</v>
      </c>
      <c r="O138" s="27">
        <f>IFERROR(
IF(INDEX!$H$8=1,(VLOOKUP($A138,'LA1'!$A$1:$AD$200,'LA1'!M$1,0)),
IF(INDEX!$H$8=2,(VLOOKUP($A138,'LA2'!$A$1:$AD$200,'LA2'!M$1,0)),
IF(INDEX!$H$8=3,(VLOOKUP($A138,'LA3'!$A$1:$AD$200,'LA3'!M$1,0)),
IF(INDEX!$H$8=4,(VLOOKUP($A138,'LA4'!$A$1:$AD$200,'LA4'!M$1,0)),
IF(INDEX!$H$8=5,(VLOOKUP($A138,'LA5'!$A$1:$AD$200,'LA5'!M$1,0)),
IF(INDEX!$H$8=6,(VLOOKUP($A138,'LA6'!$A$1:$AD$200,'LA6'!M$1,0)),0)))))),".")</f>
        <v>7.0000000000000007E-2</v>
      </c>
      <c r="P138" s="27">
        <f>IFERROR(
IF(INDEX!$H$8=1,(VLOOKUP($A138,'LA1'!$A$1:$AD$200,'LA1'!N$1,0)),
IF(INDEX!$H$8=2,(VLOOKUP($A138,'LA2'!$A$1:$AD$200,'LA2'!N$1,0)),
IF(INDEX!$H$8=3,(VLOOKUP($A138,'LA3'!$A$1:$AD$200,'LA3'!N$1,0)),
IF(INDEX!$H$8=4,(VLOOKUP($A138,'LA4'!$A$1:$AD$200,'LA4'!N$1,0)),
IF(INDEX!$H$8=5,(VLOOKUP($A138,'LA5'!$A$1:$AD$200,'LA5'!N$1,0)),
IF(INDEX!$H$8=6,(VLOOKUP($A138,'LA6'!$A$1:$AD$200,'LA6'!N$1,0)),0)))))),".")</f>
        <v>0</v>
      </c>
      <c r="Q138" s="27" t="str">
        <f>IFERROR(
IF(INDEX!$H$8=1,(VLOOKUP($A138,'LA1'!$A$1:$AD$200,'LA1'!O$1,0)),
IF(INDEX!$H$8=2,(VLOOKUP($A138,'LA2'!$A$1:$AD$200,'LA2'!O$1,0)),
IF(INDEX!$H$8=3,(VLOOKUP($A138,'LA3'!$A$1:$AD$200,'LA3'!O$1,0)),
IF(INDEX!$H$8=4,(VLOOKUP($A138,'LA4'!$A$1:$AD$200,'LA4'!O$1,0)),
IF(INDEX!$H$8=5,(VLOOKUP($A138,'LA5'!$A$1:$AD$200,'LA5'!O$1,0)),
IF(INDEX!$H$8=6,(VLOOKUP($A138,'LA6'!$A$1:$AD$200,'LA6'!O$1,0)),0)))))),".")</f>
        <v>-</v>
      </c>
      <c r="R138" s="27">
        <f>IFERROR(
IF(INDEX!$H$8=1,(VLOOKUP($A138,'LA1'!$A$1:$AD$200,'LA1'!P$1,0)),
IF(INDEX!$H$8=2,(VLOOKUP($A138,'LA2'!$A$1:$AD$200,'LA2'!P$1,0)),
IF(INDEX!$H$8=3,(VLOOKUP($A138,'LA3'!$A$1:$AD$200,'LA3'!P$1,0)),
IF(INDEX!$H$8=4,(VLOOKUP($A138,'LA4'!$A$1:$AD$200,'LA4'!P$1,0)),
IF(INDEX!$H$8=5,(VLOOKUP($A138,'LA5'!$A$1:$AD$200,'LA5'!P$1,0)),
IF(INDEX!$H$8=6,(VLOOKUP($A138,'LA6'!$A$1:$AD$200,'LA6'!P$1,0)),0)))))),".")</f>
        <v>0.01</v>
      </c>
      <c r="S138" s="27">
        <f>IFERROR(
IF(INDEX!$H$8=1,(VLOOKUP($A138,'LA1'!$A$1:$AD$200,'LA1'!Q$1,0)),
IF(INDEX!$H$8=2,(VLOOKUP($A138,'LA2'!$A$1:$AD$200,'LA2'!Q$1,0)),
IF(INDEX!$H$8=3,(VLOOKUP($A138,'LA3'!$A$1:$AD$200,'LA3'!Q$1,0)),
IF(INDEX!$H$8=4,(VLOOKUP($A138,'LA4'!$A$1:$AD$200,'LA4'!Q$1,0)),
IF(INDEX!$H$8=5,(VLOOKUP($A138,'LA5'!$A$1:$AD$200,'LA5'!Q$1,0)),
IF(INDEX!$H$8=6,(VLOOKUP($A138,'LA6'!$A$1:$AD$200,'LA6'!Q$1,0)),0)))))),".")</f>
        <v>0.01</v>
      </c>
      <c r="T138" s="27" t="str">
        <f>IFERROR(
IF(INDEX!$H$8=1,(VLOOKUP($A138,'LA1'!$A$1:$AD$200,'LA1'!R$1,0)),
IF(INDEX!$H$8=2,(VLOOKUP($A138,'LA2'!$A$1:$AD$200,'LA2'!R$1,0)),
IF(INDEX!$H$8=3,(VLOOKUP($A138,'LA3'!$A$1:$AD$200,'LA3'!R$1,0)),
IF(INDEX!$H$8=4,(VLOOKUP($A138,'LA4'!$A$1:$AD$200,'LA4'!R$1,0)),
IF(INDEX!$H$8=5,(VLOOKUP($A138,'LA5'!$A$1:$AD$200,'LA5'!R$1,0)),
IF(INDEX!$H$8=6,(VLOOKUP($A138,'LA6'!$A$1:$AD$200,'LA6'!R$1,0)),0)))))),".")</f>
        <v>-</v>
      </c>
      <c r="U138" s="27" t="str">
        <f>IFERROR(
IF(INDEX!$H$8=1,(VLOOKUP($A138,'LA1'!$A$1:$AD$200,'LA1'!S$1,0)),
IF(INDEX!$H$8=2,(VLOOKUP($A138,'LA2'!$A$1:$AD$200,'LA2'!S$1,0)),
IF(INDEX!$H$8=3,(VLOOKUP($A138,'LA3'!$A$1:$AD$200,'LA3'!S$1,0)),
IF(INDEX!$H$8=4,(VLOOKUP($A138,'LA4'!$A$1:$AD$200,'LA4'!S$1,0)),
IF(INDEX!$H$8=5,(VLOOKUP($A138,'LA5'!$A$1:$AD$200,'LA5'!S$1,0)),
IF(INDEX!$H$8=6,(VLOOKUP($A138,'LA6'!$A$1:$AD$200,'LA6'!S$1,0)),0)))))),".")</f>
        <v>-</v>
      </c>
      <c r="V138" s="27">
        <f>IFERROR(
IF(INDEX!$H$8=1,(VLOOKUP($A138,'LA1'!$A$1:$AD$200,'LA1'!T$1,0)),
IF(INDEX!$H$8=2,(VLOOKUP($A138,'LA2'!$A$1:$AD$200,'LA2'!T$1,0)),
IF(INDEX!$H$8=3,(VLOOKUP($A138,'LA3'!$A$1:$AD$200,'LA3'!T$1,0)),
IF(INDEX!$H$8=4,(VLOOKUP($A138,'LA4'!$A$1:$AD$200,'LA4'!T$1,0)),
IF(INDEX!$H$8=5,(VLOOKUP($A138,'LA5'!$A$1:$AD$200,'LA5'!T$1,0)),
IF(INDEX!$H$8=6,(VLOOKUP($A138,'LA6'!$A$1:$AD$200,'LA6'!T$1,0)),0)))))),".")</f>
        <v>0.01</v>
      </c>
      <c r="W138" s="27">
        <f>IFERROR(
IF(INDEX!$H$8=1,(VLOOKUP($A138,'LA1'!$A$1:$AD$200,'LA1'!U$1,0)),
IF(INDEX!$H$8=2,(VLOOKUP($A138,'LA2'!$A$1:$AD$200,'LA2'!U$1,0)),
IF(INDEX!$H$8=3,(VLOOKUP($A138,'LA3'!$A$1:$AD$200,'LA3'!U$1,0)),
IF(INDEX!$H$8=4,(VLOOKUP($A138,'LA4'!$A$1:$AD$200,'LA4'!U$1,0)),
IF(INDEX!$H$8=5,(VLOOKUP($A138,'LA5'!$A$1:$AD$200,'LA5'!U$1,0)),
IF(INDEX!$H$8=6,(VLOOKUP($A138,'LA6'!$A$1:$AD$200,'LA6'!U$1,0)),0)))))),".")</f>
        <v>0.05</v>
      </c>
      <c r="X138" s="27">
        <f>IFERROR(
IF(INDEX!$H$8=1,(VLOOKUP($A138,'LA1'!$A$1:$AD$200,'LA1'!V$1,0)),
IF(INDEX!$H$8=2,(VLOOKUP($A138,'LA2'!$A$1:$AD$200,'LA2'!V$1,0)),
IF(INDEX!$H$8=3,(VLOOKUP($A138,'LA3'!$A$1:$AD$200,'LA3'!V$1,0)),
IF(INDEX!$H$8=4,(VLOOKUP($A138,'LA4'!$A$1:$AD$200,'LA4'!V$1,0)),
IF(INDEX!$H$8=5,(VLOOKUP($A138,'LA5'!$A$1:$AD$200,'LA5'!V$1,0)),
IF(INDEX!$H$8=6,(VLOOKUP($A138,'LA6'!$A$1:$AD$200,'LA6'!V$1,0)),0)))))),".")</f>
        <v>0.01</v>
      </c>
      <c r="Y138" s="27">
        <f>IFERROR(
IF(INDEX!$H$8=1,(VLOOKUP($A138,'LA1'!$A$1:$AD$200,'LA1'!W$1,0)),
IF(INDEX!$H$8=2,(VLOOKUP($A138,'LA2'!$A$1:$AD$200,'LA2'!W$1,0)),
IF(INDEX!$H$8=3,(VLOOKUP($A138,'LA3'!$A$1:$AD$200,'LA3'!W$1,0)),
IF(INDEX!$H$8=4,(VLOOKUP($A138,'LA4'!$A$1:$AD$200,'LA4'!W$1,0)),
IF(INDEX!$H$8=5,(VLOOKUP($A138,'LA5'!$A$1:$AD$200,'LA5'!W$1,0)),
IF(INDEX!$H$8=6,(VLOOKUP($A138,'LA6'!$A$1:$AD$200,'LA6'!W$1,0)),0)))))),".")</f>
        <v>0.01</v>
      </c>
    </row>
    <row r="139" spans="1:25" s="7" customFormat="1" ht="11.25" x14ac:dyDescent="0.2">
      <c r="A139" s="13">
        <v>356</v>
      </c>
      <c r="B139" s="13" t="s">
        <v>250</v>
      </c>
      <c r="C139" s="96" t="s">
        <v>112</v>
      </c>
      <c r="D139" s="26">
        <f>IFERROR(
IF(INDEX!$H$8=1,(VLOOKUP($A139,'LA1'!$A$1:$AD$200,'LA1'!B$1,0)),
IF(INDEX!$H$8=2,(VLOOKUP($A139,'LA2'!$A$1:$AD$200,'LA2'!B$1,0)),
IF(INDEX!$H$8=3,(VLOOKUP($A139,'LA3'!$A$1:$AD$200,'LA3'!B$1,0)),
IF(INDEX!$H$8=4,(VLOOKUP($A139,'LA4'!$A$1:$AD$200,'LA4'!B$1,0)),
IF(INDEX!$H$8=5,(VLOOKUP($A139,'LA5'!$A$1:$AD$200,'LA5'!B$1,0)),
IF(INDEX!$H$8=6,(VLOOKUP($A139,'LA6'!$A$1:$AD$200,'LA6'!B$1,0)),0)))))),".")</f>
        <v>2930</v>
      </c>
      <c r="E139" s="27">
        <f>IFERROR(
IF(INDEX!$H$8=1,(VLOOKUP($A139,'LA1'!$A$1:$AD$200,'LA1'!C$1,0)),
IF(INDEX!$H$8=2,(VLOOKUP($A139,'LA2'!$A$1:$AD$200,'LA2'!C$1,0)),
IF(INDEX!$H$8=3,(VLOOKUP($A139,'LA3'!$A$1:$AD$200,'LA3'!C$1,0)),
IF(INDEX!$H$8=4,(VLOOKUP($A139,'LA4'!$A$1:$AD$200,'LA4'!C$1,0)),
IF(INDEX!$H$8=5,(VLOOKUP($A139,'LA5'!$A$1:$AD$200,'LA5'!C$1,0)),
IF(INDEX!$H$8=6,(VLOOKUP($A139,'LA6'!$A$1:$AD$200,'LA6'!C$1,0)),0)))))),".")</f>
        <v>0.91</v>
      </c>
      <c r="F139" s="27">
        <f>IFERROR(
IF(INDEX!$H$8=1,(VLOOKUP($A139,'LA1'!$A$1:$AD$200,'LA1'!D$1,0)),
IF(INDEX!$H$8=2,(VLOOKUP($A139,'LA2'!$A$1:$AD$200,'LA2'!D$1,0)),
IF(INDEX!$H$8=3,(VLOOKUP($A139,'LA3'!$A$1:$AD$200,'LA3'!D$1,0)),
IF(INDEX!$H$8=4,(VLOOKUP($A139,'LA4'!$A$1:$AD$200,'LA4'!D$1,0)),
IF(INDEX!$H$8=5,(VLOOKUP($A139,'LA5'!$A$1:$AD$200,'LA5'!D$1,0)),
IF(INDEX!$H$8=6,(VLOOKUP($A139,'LA6'!$A$1:$AD$200,'LA6'!D$1,0)),0)))))),".")</f>
        <v>0.89</v>
      </c>
      <c r="G139" s="27">
        <f>IFERROR(
IF(INDEX!$H$8=1,(VLOOKUP($A139,'LA1'!$A$1:$AD$200,'LA1'!E$1,0)),
IF(INDEX!$H$8=2,(VLOOKUP($A139,'LA2'!$A$1:$AD$200,'LA2'!E$1,0)),
IF(INDEX!$H$8=3,(VLOOKUP($A139,'LA3'!$A$1:$AD$200,'LA3'!E$1,0)),
IF(INDEX!$H$8=4,(VLOOKUP($A139,'LA4'!$A$1:$AD$200,'LA4'!E$1,0)),
IF(INDEX!$H$8=5,(VLOOKUP($A139,'LA5'!$A$1:$AD$200,'LA5'!E$1,0)),
IF(INDEX!$H$8=6,(VLOOKUP($A139,'LA6'!$A$1:$AD$200,'LA6'!E$1,0)),0)))))),".")</f>
        <v>0.23</v>
      </c>
      <c r="H139" s="27" t="str">
        <f>IFERROR(
IF(INDEX!$H$8=1,(VLOOKUP($A139,'LA1'!$A$1:$AD$200,'LA1'!F$1,0)),
IF(INDEX!$H$8=2,(VLOOKUP($A139,'LA2'!$A$1:$AD$200,'LA2'!F$1,0)),
IF(INDEX!$H$8=3,(VLOOKUP($A139,'LA3'!$A$1:$AD$200,'LA3'!F$1,0)),
IF(INDEX!$H$8=4,(VLOOKUP($A139,'LA4'!$A$1:$AD$200,'LA4'!F$1,0)),
IF(INDEX!$H$8=5,(VLOOKUP($A139,'LA5'!$A$1:$AD$200,'LA5'!F$1,0)),
IF(INDEX!$H$8=6,(VLOOKUP($A139,'LA6'!$A$1:$AD$200,'LA6'!F$1,0)),0)))))),".")</f>
        <v>-</v>
      </c>
      <c r="I139" s="27">
        <f>IFERROR(
IF(INDEX!$H$8=1,(VLOOKUP($A139,'LA1'!$A$1:$AD$200,'LA1'!G$1,0)),
IF(INDEX!$H$8=2,(VLOOKUP($A139,'LA2'!$A$1:$AD$200,'LA2'!G$1,0)),
IF(INDEX!$H$8=3,(VLOOKUP($A139,'LA3'!$A$1:$AD$200,'LA3'!G$1,0)),
IF(INDEX!$H$8=4,(VLOOKUP($A139,'LA4'!$A$1:$AD$200,'LA4'!G$1,0)),
IF(INDEX!$H$8=5,(VLOOKUP($A139,'LA5'!$A$1:$AD$200,'LA5'!G$1,0)),
IF(INDEX!$H$8=6,(VLOOKUP($A139,'LA6'!$A$1:$AD$200,'LA6'!G$1,0)),0)))))),".")</f>
        <v>0.05</v>
      </c>
      <c r="J139" s="27">
        <f>IFERROR(
IF(INDEX!$H$8=1,(VLOOKUP($A139,'LA1'!$A$1:$AD$200,'LA1'!H$1,0)),
IF(INDEX!$H$8=2,(VLOOKUP($A139,'LA2'!$A$1:$AD$200,'LA2'!H$1,0)),
IF(INDEX!$H$8=3,(VLOOKUP($A139,'LA3'!$A$1:$AD$200,'LA3'!H$1,0)),
IF(INDEX!$H$8=4,(VLOOKUP($A139,'LA4'!$A$1:$AD$200,'LA4'!H$1,0)),
IF(INDEX!$H$8=5,(VLOOKUP($A139,'LA5'!$A$1:$AD$200,'LA5'!H$1,0)),
IF(INDEX!$H$8=6,(VLOOKUP($A139,'LA6'!$A$1:$AD$200,'LA6'!H$1,0)),0)))))),".")</f>
        <v>0.08</v>
      </c>
      <c r="K139" s="27">
        <f>IFERROR(
IF(INDEX!$H$8=1,(VLOOKUP($A139,'LA1'!$A$1:$AD$200,'LA1'!I$1,0)),
IF(INDEX!$H$8=2,(VLOOKUP($A139,'LA2'!$A$1:$AD$200,'LA2'!I$1,0)),
IF(INDEX!$H$8=3,(VLOOKUP($A139,'LA3'!$A$1:$AD$200,'LA3'!I$1,0)),
IF(INDEX!$H$8=4,(VLOOKUP($A139,'LA4'!$A$1:$AD$200,'LA4'!I$1,0)),
IF(INDEX!$H$8=5,(VLOOKUP($A139,'LA5'!$A$1:$AD$200,'LA5'!I$1,0)),
IF(INDEX!$H$8=6,(VLOOKUP($A139,'LA6'!$A$1:$AD$200,'LA6'!I$1,0)),0)))))),".")</f>
        <v>0.54</v>
      </c>
      <c r="L139" s="27">
        <f>IFERROR(
IF(INDEX!$H$8=1,(VLOOKUP($A139,'LA1'!$A$1:$AD$200,'LA1'!J$1,0)),
IF(INDEX!$H$8=2,(VLOOKUP($A139,'LA2'!$A$1:$AD$200,'LA2'!J$1,0)),
IF(INDEX!$H$8=3,(VLOOKUP($A139,'LA3'!$A$1:$AD$200,'LA3'!J$1,0)),
IF(INDEX!$H$8=4,(VLOOKUP($A139,'LA4'!$A$1:$AD$200,'LA4'!J$1,0)),
IF(INDEX!$H$8=5,(VLOOKUP($A139,'LA5'!$A$1:$AD$200,'LA5'!J$1,0)),
IF(INDEX!$H$8=6,(VLOOKUP($A139,'LA6'!$A$1:$AD$200,'LA6'!J$1,0)),0)))))),".")</f>
        <v>0</v>
      </c>
      <c r="M139" s="27" t="str">
        <f>IFERROR(
IF(INDEX!$H$8=1,(VLOOKUP($A139,'LA1'!$A$1:$AD$200,'LA1'!K$1,0)),
IF(INDEX!$H$8=2,(VLOOKUP($A139,'LA2'!$A$1:$AD$200,'LA2'!K$1,0)),
IF(INDEX!$H$8=3,(VLOOKUP($A139,'LA3'!$A$1:$AD$200,'LA3'!K$1,0)),
IF(INDEX!$H$8=4,(VLOOKUP($A139,'LA4'!$A$1:$AD$200,'LA4'!K$1,0)),
IF(INDEX!$H$8=5,(VLOOKUP($A139,'LA5'!$A$1:$AD$200,'LA5'!K$1,0)),
IF(INDEX!$H$8=6,(VLOOKUP($A139,'LA6'!$A$1:$AD$200,'LA6'!K$1,0)),0)))))),".")</f>
        <v>x</v>
      </c>
      <c r="N139" s="27" t="str">
        <f>IFERROR(
IF(INDEX!$H$8=1,(VLOOKUP($A139,'LA1'!$A$1:$AD$200,'LA1'!L$1,0)),
IF(INDEX!$H$8=2,(VLOOKUP($A139,'LA2'!$A$1:$AD$200,'LA2'!L$1,0)),
IF(INDEX!$H$8=3,(VLOOKUP($A139,'LA3'!$A$1:$AD$200,'LA3'!L$1,0)),
IF(INDEX!$H$8=4,(VLOOKUP($A139,'LA4'!$A$1:$AD$200,'LA4'!L$1,0)),
IF(INDEX!$H$8=5,(VLOOKUP($A139,'LA5'!$A$1:$AD$200,'LA5'!L$1,0)),
IF(INDEX!$H$8=6,(VLOOKUP($A139,'LA6'!$A$1:$AD$200,'LA6'!L$1,0)),0)))))),".")</f>
        <v>-</v>
      </c>
      <c r="O139" s="27">
        <f>IFERROR(
IF(INDEX!$H$8=1,(VLOOKUP($A139,'LA1'!$A$1:$AD$200,'LA1'!M$1,0)),
IF(INDEX!$H$8=2,(VLOOKUP($A139,'LA2'!$A$1:$AD$200,'LA2'!M$1,0)),
IF(INDEX!$H$8=3,(VLOOKUP($A139,'LA3'!$A$1:$AD$200,'LA3'!M$1,0)),
IF(INDEX!$H$8=4,(VLOOKUP($A139,'LA4'!$A$1:$AD$200,'LA4'!M$1,0)),
IF(INDEX!$H$8=5,(VLOOKUP($A139,'LA5'!$A$1:$AD$200,'LA5'!M$1,0)),
IF(INDEX!$H$8=6,(VLOOKUP($A139,'LA6'!$A$1:$AD$200,'LA6'!M$1,0)),0)))))),".")</f>
        <v>7.0000000000000007E-2</v>
      </c>
      <c r="P139" s="27">
        <f>IFERROR(
IF(INDEX!$H$8=1,(VLOOKUP($A139,'LA1'!$A$1:$AD$200,'LA1'!N$1,0)),
IF(INDEX!$H$8=2,(VLOOKUP($A139,'LA2'!$A$1:$AD$200,'LA2'!N$1,0)),
IF(INDEX!$H$8=3,(VLOOKUP($A139,'LA3'!$A$1:$AD$200,'LA3'!N$1,0)),
IF(INDEX!$H$8=4,(VLOOKUP($A139,'LA4'!$A$1:$AD$200,'LA4'!N$1,0)),
IF(INDEX!$H$8=5,(VLOOKUP($A139,'LA5'!$A$1:$AD$200,'LA5'!N$1,0)),
IF(INDEX!$H$8=6,(VLOOKUP($A139,'LA6'!$A$1:$AD$200,'LA6'!N$1,0)),0)))))),".")</f>
        <v>0</v>
      </c>
      <c r="Q139" s="27" t="str">
        <f>IFERROR(
IF(INDEX!$H$8=1,(VLOOKUP($A139,'LA1'!$A$1:$AD$200,'LA1'!O$1,0)),
IF(INDEX!$H$8=2,(VLOOKUP($A139,'LA2'!$A$1:$AD$200,'LA2'!O$1,0)),
IF(INDEX!$H$8=3,(VLOOKUP($A139,'LA3'!$A$1:$AD$200,'LA3'!O$1,0)),
IF(INDEX!$H$8=4,(VLOOKUP($A139,'LA4'!$A$1:$AD$200,'LA4'!O$1,0)),
IF(INDEX!$H$8=5,(VLOOKUP($A139,'LA5'!$A$1:$AD$200,'LA5'!O$1,0)),
IF(INDEX!$H$8=6,(VLOOKUP($A139,'LA6'!$A$1:$AD$200,'LA6'!O$1,0)),0)))))),".")</f>
        <v>x</v>
      </c>
      <c r="R139" s="27">
        <f>IFERROR(
IF(INDEX!$H$8=1,(VLOOKUP($A139,'LA1'!$A$1:$AD$200,'LA1'!P$1,0)),
IF(INDEX!$H$8=2,(VLOOKUP($A139,'LA2'!$A$1:$AD$200,'LA2'!P$1,0)),
IF(INDEX!$H$8=3,(VLOOKUP($A139,'LA3'!$A$1:$AD$200,'LA3'!P$1,0)),
IF(INDEX!$H$8=4,(VLOOKUP($A139,'LA4'!$A$1:$AD$200,'LA4'!P$1,0)),
IF(INDEX!$H$8=5,(VLOOKUP($A139,'LA5'!$A$1:$AD$200,'LA5'!P$1,0)),
IF(INDEX!$H$8=6,(VLOOKUP($A139,'LA6'!$A$1:$AD$200,'LA6'!P$1,0)),0)))))),".")</f>
        <v>0.01</v>
      </c>
      <c r="S139" s="27">
        <f>IFERROR(
IF(INDEX!$H$8=1,(VLOOKUP($A139,'LA1'!$A$1:$AD$200,'LA1'!Q$1,0)),
IF(INDEX!$H$8=2,(VLOOKUP($A139,'LA2'!$A$1:$AD$200,'LA2'!Q$1,0)),
IF(INDEX!$H$8=3,(VLOOKUP($A139,'LA3'!$A$1:$AD$200,'LA3'!Q$1,0)),
IF(INDEX!$H$8=4,(VLOOKUP($A139,'LA4'!$A$1:$AD$200,'LA4'!Q$1,0)),
IF(INDEX!$H$8=5,(VLOOKUP($A139,'LA5'!$A$1:$AD$200,'LA5'!Q$1,0)),
IF(INDEX!$H$8=6,(VLOOKUP($A139,'LA6'!$A$1:$AD$200,'LA6'!Q$1,0)),0)))))),".")</f>
        <v>0.01</v>
      </c>
      <c r="T139" s="27" t="str">
        <f>IFERROR(
IF(INDEX!$H$8=1,(VLOOKUP($A139,'LA1'!$A$1:$AD$200,'LA1'!R$1,0)),
IF(INDEX!$H$8=2,(VLOOKUP($A139,'LA2'!$A$1:$AD$200,'LA2'!R$1,0)),
IF(INDEX!$H$8=3,(VLOOKUP($A139,'LA3'!$A$1:$AD$200,'LA3'!R$1,0)),
IF(INDEX!$H$8=4,(VLOOKUP($A139,'LA4'!$A$1:$AD$200,'LA4'!R$1,0)),
IF(INDEX!$H$8=5,(VLOOKUP($A139,'LA5'!$A$1:$AD$200,'LA5'!R$1,0)),
IF(INDEX!$H$8=6,(VLOOKUP($A139,'LA6'!$A$1:$AD$200,'LA6'!R$1,0)),0)))))),".")</f>
        <v>-</v>
      </c>
      <c r="U139" s="27" t="str">
        <f>IFERROR(
IF(INDEX!$H$8=1,(VLOOKUP($A139,'LA1'!$A$1:$AD$200,'LA1'!S$1,0)),
IF(INDEX!$H$8=2,(VLOOKUP($A139,'LA2'!$A$1:$AD$200,'LA2'!S$1,0)),
IF(INDEX!$H$8=3,(VLOOKUP($A139,'LA3'!$A$1:$AD$200,'LA3'!S$1,0)),
IF(INDEX!$H$8=4,(VLOOKUP($A139,'LA4'!$A$1:$AD$200,'LA4'!S$1,0)),
IF(INDEX!$H$8=5,(VLOOKUP($A139,'LA5'!$A$1:$AD$200,'LA5'!S$1,0)),
IF(INDEX!$H$8=6,(VLOOKUP($A139,'LA6'!$A$1:$AD$200,'LA6'!S$1,0)),0)))))),".")</f>
        <v>x</v>
      </c>
      <c r="V139" s="27">
        <f>IFERROR(
IF(INDEX!$H$8=1,(VLOOKUP($A139,'LA1'!$A$1:$AD$200,'LA1'!T$1,0)),
IF(INDEX!$H$8=2,(VLOOKUP($A139,'LA2'!$A$1:$AD$200,'LA2'!T$1,0)),
IF(INDEX!$H$8=3,(VLOOKUP($A139,'LA3'!$A$1:$AD$200,'LA3'!T$1,0)),
IF(INDEX!$H$8=4,(VLOOKUP($A139,'LA4'!$A$1:$AD$200,'LA4'!T$1,0)),
IF(INDEX!$H$8=5,(VLOOKUP($A139,'LA5'!$A$1:$AD$200,'LA5'!T$1,0)),
IF(INDEX!$H$8=6,(VLOOKUP($A139,'LA6'!$A$1:$AD$200,'LA6'!T$1,0)),0)))))),".")</f>
        <v>0.01</v>
      </c>
      <c r="W139" s="27">
        <f>IFERROR(
IF(INDEX!$H$8=1,(VLOOKUP($A139,'LA1'!$A$1:$AD$200,'LA1'!U$1,0)),
IF(INDEX!$H$8=2,(VLOOKUP($A139,'LA2'!$A$1:$AD$200,'LA2'!U$1,0)),
IF(INDEX!$H$8=3,(VLOOKUP($A139,'LA3'!$A$1:$AD$200,'LA3'!U$1,0)),
IF(INDEX!$H$8=4,(VLOOKUP($A139,'LA4'!$A$1:$AD$200,'LA4'!U$1,0)),
IF(INDEX!$H$8=5,(VLOOKUP($A139,'LA5'!$A$1:$AD$200,'LA5'!U$1,0)),
IF(INDEX!$H$8=6,(VLOOKUP($A139,'LA6'!$A$1:$AD$200,'LA6'!U$1,0)),0)))))),".")</f>
        <v>0.06</v>
      </c>
      <c r="X139" s="27">
        <f>IFERROR(
IF(INDEX!$H$8=1,(VLOOKUP($A139,'LA1'!$A$1:$AD$200,'LA1'!V$1,0)),
IF(INDEX!$H$8=2,(VLOOKUP($A139,'LA2'!$A$1:$AD$200,'LA2'!V$1,0)),
IF(INDEX!$H$8=3,(VLOOKUP($A139,'LA3'!$A$1:$AD$200,'LA3'!V$1,0)),
IF(INDEX!$H$8=4,(VLOOKUP($A139,'LA4'!$A$1:$AD$200,'LA4'!V$1,0)),
IF(INDEX!$H$8=5,(VLOOKUP($A139,'LA5'!$A$1:$AD$200,'LA5'!V$1,0)),
IF(INDEX!$H$8=6,(VLOOKUP($A139,'LA6'!$A$1:$AD$200,'LA6'!V$1,0)),0)))))),".")</f>
        <v>0.02</v>
      </c>
      <c r="Y139" s="27">
        <f>IFERROR(
IF(INDEX!$H$8=1,(VLOOKUP($A139,'LA1'!$A$1:$AD$200,'LA1'!W$1,0)),
IF(INDEX!$H$8=2,(VLOOKUP($A139,'LA2'!$A$1:$AD$200,'LA2'!W$1,0)),
IF(INDEX!$H$8=3,(VLOOKUP($A139,'LA3'!$A$1:$AD$200,'LA3'!W$1,0)),
IF(INDEX!$H$8=4,(VLOOKUP($A139,'LA4'!$A$1:$AD$200,'LA4'!W$1,0)),
IF(INDEX!$H$8=5,(VLOOKUP($A139,'LA5'!$A$1:$AD$200,'LA5'!W$1,0)),
IF(INDEX!$H$8=6,(VLOOKUP($A139,'LA6'!$A$1:$AD$200,'LA6'!W$1,0)),0)))))),".")</f>
        <v>0.01</v>
      </c>
    </row>
    <row r="140" spans="1:25" s="7" customFormat="1" ht="11.25" x14ac:dyDescent="0.2">
      <c r="A140" s="13">
        <v>808</v>
      </c>
      <c r="B140" s="13" t="s">
        <v>251</v>
      </c>
      <c r="C140" s="96" t="s">
        <v>110</v>
      </c>
      <c r="D140" s="26">
        <f>IFERROR(
IF(INDEX!$H$8=1,(VLOOKUP($A140,'LA1'!$A$1:$AD$200,'LA1'!B$1,0)),
IF(INDEX!$H$8=2,(VLOOKUP($A140,'LA2'!$A$1:$AD$200,'LA2'!B$1,0)),
IF(INDEX!$H$8=3,(VLOOKUP($A140,'LA3'!$A$1:$AD$200,'LA3'!B$1,0)),
IF(INDEX!$H$8=4,(VLOOKUP($A140,'LA4'!$A$1:$AD$200,'LA4'!B$1,0)),
IF(INDEX!$H$8=5,(VLOOKUP($A140,'LA5'!$A$1:$AD$200,'LA5'!B$1,0)),
IF(INDEX!$H$8=6,(VLOOKUP($A140,'LA6'!$A$1:$AD$200,'LA6'!B$1,0)),0)))))),".")</f>
        <v>2130</v>
      </c>
      <c r="E140" s="27">
        <f>IFERROR(
IF(INDEX!$H$8=1,(VLOOKUP($A140,'LA1'!$A$1:$AD$200,'LA1'!C$1,0)),
IF(INDEX!$H$8=2,(VLOOKUP($A140,'LA2'!$A$1:$AD$200,'LA2'!C$1,0)),
IF(INDEX!$H$8=3,(VLOOKUP($A140,'LA3'!$A$1:$AD$200,'LA3'!C$1,0)),
IF(INDEX!$H$8=4,(VLOOKUP($A140,'LA4'!$A$1:$AD$200,'LA4'!C$1,0)),
IF(INDEX!$H$8=5,(VLOOKUP($A140,'LA5'!$A$1:$AD$200,'LA5'!C$1,0)),
IF(INDEX!$H$8=6,(VLOOKUP($A140,'LA6'!$A$1:$AD$200,'LA6'!C$1,0)),0)))))),".")</f>
        <v>0.91</v>
      </c>
      <c r="F140" s="27">
        <f>IFERROR(
IF(INDEX!$H$8=1,(VLOOKUP($A140,'LA1'!$A$1:$AD$200,'LA1'!D$1,0)),
IF(INDEX!$H$8=2,(VLOOKUP($A140,'LA2'!$A$1:$AD$200,'LA2'!D$1,0)),
IF(INDEX!$H$8=3,(VLOOKUP($A140,'LA3'!$A$1:$AD$200,'LA3'!D$1,0)),
IF(INDEX!$H$8=4,(VLOOKUP($A140,'LA4'!$A$1:$AD$200,'LA4'!D$1,0)),
IF(INDEX!$H$8=5,(VLOOKUP($A140,'LA5'!$A$1:$AD$200,'LA5'!D$1,0)),
IF(INDEX!$H$8=6,(VLOOKUP($A140,'LA6'!$A$1:$AD$200,'LA6'!D$1,0)),0)))))),".")</f>
        <v>0.89</v>
      </c>
      <c r="G140" s="27">
        <f>IFERROR(
IF(INDEX!$H$8=1,(VLOOKUP($A140,'LA1'!$A$1:$AD$200,'LA1'!E$1,0)),
IF(INDEX!$H$8=2,(VLOOKUP($A140,'LA2'!$A$1:$AD$200,'LA2'!E$1,0)),
IF(INDEX!$H$8=3,(VLOOKUP($A140,'LA3'!$A$1:$AD$200,'LA3'!E$1,0)),
IF(INDEX!$H$8=4,(VLOOKUP($A140,'LA4'!$A$1:$AD$200,'LA4'!E$1,0)),
IF(INDEX!$H$8=5,(VLOOKUP($A140,'LA5'!$A$1:$AD$200,'LA5'!E$1,0)),
IF(INDEX!$H$8=6,(VLOOKUP($A140,'LA6'!$A$1:$AD$200,'LA6'!E$1,0)),0)))))),".")</f>
        <v>0.52</v>
      </c>
      <c r="H140" s="27" t="str">
        <f>IFERROR(
IF(INDEX!$H$8=1,(VLOOKUP($A140,'LA1'!$A$1:$AD$200,'LA1'!F$1,0)),
IF(INDEX!$H$8=2,(VLOOKUP($A140,'LA2'!$A$1:$AD$200,'LA2'!F$1,0)),
IF(INDEX!$H$8=3,(VLOOKUP($A140,'LA3'!$A$1:$AD$200,'LA3'!F$1,0)),
IF(INDEX!$H$8=4,(VLOOKUP($A140,'LA4'!$A$1:$AD$200,'LA4'!F$1,0)),
IF(INDEX!$H$8=5,(VLOOKUP($A140,'LA5'!$A$1:$AD$200,'LA5'!F$1,0)),
IF(INDEX!$H$8=6,(VLOOKUP($A140,'LA6'!$A$1:$AD$200,'LA6'!F$1,0)),0)))))),".")</f>
        <v>-</v>
      </c>
      <c r="I140" s="27">
        <f>IFERROR(
IF(INDEX!$H$8=1,(VLOOKUP($A140,'LA1'!$A$1:$AD$200,'LA1'!G$1,0)),
IF(INDEX!$H$8=2,(VLOOKUP($A140,'LA2'!$A$1:$AD$200,'LA2'!G$1,0)),
IF(INDEX!$H$8=3,(VLOOKUP($A140,'LA3'!$A$1:$AD$200,'LA3'!G$1,0)),
IF(INDEX!$H$8=4,(VLOOKUP($A140,'LA4'!$A$1:$AD$200,'LA4'!G$1,0)),
IF(INDEX!$H$8=5,(VLOOKUP($A140,'LA5'!$A$1:$AD$200,'LA5'!G$1,0)),
IF(INDEX!$H$8=6,(VLOOKUP($A140,'LA6'!$A$1:$AD$200,'LA6'!G$1,0)),0)))))),".")</f>
        <v>0.06</v>
      </c>
      <c r="J140" s="27">
        <f>IFERROR(
IF(INDEX!$H$8=1,(VLOOKUP($A140,'LA1'!$A$1:$AD$200,'LA1'!H$1,0)),
IF(INDEX!$H$8=2,(VLOOKUP($A140,'LA2'!$A$1:$AD$200,'LA2'!H$1,0)),
IF(INDEX!$H$8=3,(VLOOKUP($A140,'LA3'!$A$1:$AD$200,'LA3'!H$1,0)),
IF(INDEX!$H$8=4,(VLOOKUP($A140,'LA4'!$A$1:$AD$200,'LA4'!H$1,0)),
IF(INDEX!$H$8=5,(VLOOKUP($A140,'LA5'!$A$1:$AD$200,'LA5'!H$1,0)),
IF(INDEX!$H$8=6,(VLOOKUP($A140,'LA6'!$A$1:$AD$200,'LA6'!H$1,0)),0)))))),".")</f>
        <v>0.13</v>
      </c>
      <c r="K140" s="27">
        <f>IFERROR(
IF(INDEX!$H$8=1,(VLOOKUP($A140,'LA1'!$A$1:$AD$200,'LA1'!I$1,0)),
IF(INDEX!$H$8=2,(VLOOKUP($A140,'LA2'!$A$1:$AD$200,'LA2'!I$1,0)),
IF(INDEX!$H$8=3,(VLOOKUP($A140,'LA3'!$A$1:$AD$200,'LA3'!I$1,0)),
IF(INDEX!$H$8=4,(VLOOKUP($A140,'LA4'!$A$1:$AD$200,'LA4'!I$1,0)),
IF(INDEX!$H$8=5,(VLOOKUP($A140,'LA5'!$A$1:$AD$200,'LA5'!I$1,0)),
IF(INDEX!$H$8=6,(VLOOKUP($A140,'LA6'!$A$1:$AD$200,'LA6'!I$1,0)),0)))))),".")</f>
        <v>0.18</v>
      </c>
      <c r="L140" s="27">
        <f>IFERROR(
IF(INDEX!$H$8=1,(VLOOKUP($A140,'LA1'!$A$1:$AD$200,'LA1'!J$1,0)),
IF(INDEX!$H$8=2,(VLOOKUP($A140,'LA2'!$A$1:$AD$200,'LA2'!J$1,0)),
IF(INDEX!$H$8=3,(VLOOKUP($A140,'LA3'!$A$1:$AD$200,'LA3'!J$1,0)),
IF(INDEX!$H$8=4,(VLOOKUP($A140,'LA4'!$A$1:$AD$200,'LA4'!J$1,0)),
IF(INDEX!$H$8=5,(VLOOKUP($A140,'LA5'!$A$1:$AD$200,'LA5'!J$1,0)),
IF(INDEX!$H$8=6,(VLOOKUP($A140,'LA6'!$A$1:$AD$200,'LA6'!J$1,0)),0)))))),".")</f>
        <v>0</v>
      </c>
      <c r="M140" s="27">
        <f>IFERROR(
IF(INDEX!$H$8=1,(VLOOKUP($A140,'LA1'!$A$1:$AD$200,'LA1'!K$1,0)),
IF(INDEX!$H$8=2,(VLOOKUP($A140,'LA2'!$A$1:$AD$200,'LA2'!K$1,0)),
IF(INDEX!$H$8=3,(VLOOKUP($A140,'LA3'!$A$1:$AD$200,'LA3'!K$1,0)),
IF(INDEX!$H$8=4,(VLOOKUP($A140,'LA4'!$A$1:$AD$200,'LA4'!K$1,0)),
IF(INDEX!$H$8=5,(VLOOKUP($A140,'LA5'!$A$1:$AD$200,'LA5'!K$1,0)),
IF(INDEX!$H$8=6,(VLOOKUP($A140,'LA6'!$A$1:$AD$200,'LA6'!K$1,0)),0)))))),".")</f>
        <v>0</v>
      </c>
      <c r="N140" s="27" t="str">
        <f>IFERROR(
IF(INDEX!$H$8=1,(VLOOKUP($A140,'LA1'!$A$1:$AD$200,'LA1'!L$1,0)),
IF(INDEX!$H$8=2,(VLOOKUP($A140,'LA2'!$A$1:$AD$200,'LA2'!L$1,0)),
IF(INDEX!$H$8=3,(VLOOKUP($A140,'LA3'!$A$1:$AD$200,'LA3'!L$1,0)),
IF(INDEX!$H$8=4,(VLOOKUP($A140,'LA4'!$A$1:$AD$200,'LA4'!L$1,0)),
IF(INDEX!$H$8=5,(VLOOKUP($A140,'LA5'!$A$1:$AD$200,'LA5'!L$1,0)),
IF(INDEX!$H$8=6,(VLOOKUP($A140,'LA6'!$A$1:$AD$200,'LA6'!L$1,0)),0)))))),".")</f>
        <v>x</v>
      </c>
      <c r="O140" s="27">
        <f>IFERROR(
IF(INDEX!$H$8=1,(VLOOKUP($A140,'LA1'!$A$1:$AD$200,'LA1'!M$1,0)),
IF(INDEX!$H$8=2,(VLOOKUP($A140,'LA2'!$A$1:$AD$200,'LA2'!M$1,0)),
IF(INDEX!$H$8=3,(VLOOKUP($A140,'LA3'!$A$1:$AD$200,'LA3'!M$1,0)),
IF(INDEX!$H$8=4,(VLOOKUP($A140,'LA4'!$A$1:$AD$200,'LA4'!M$1,0)),
IF(INDEX!$H$8=5,(VLOOKUP($A140,'LA5'!$A$1:$AD$200,'LA5'!M$1,0)),
IF(INDEX!$H$8=6,(VLOOKUP($A140,'LA6'!$A$1:$AD$200,'LA6'!M$1,0)),0)))))),".")</f>
        <v>7.0000000000000007E-2</v>
      </c>
      <c r="P140" s="27">
        <f>IFERROR(
IF(INDEX!$H$8=1,(VLOOKUP($A140,'LA1'!$A$1:$AD$200,'LA1'!N$1,0)),
IF(INDEX!$H$8=2,(VLOOKUP($A140,'LA2'!$A$1:$AD$200,'LA2'!N$1,0)),
IF(INDEX!$H$8=3,(VLOOKUP($A140,'LA3'!$A$1:$AD$200,'LA3'!N$1,0)),
IF(INDEX!$H$8=4,(VLOOKUP($A140,'LA4'!$A$1:$AD$200,'LA4'!N$1,0)),
IF(INDEX!$H$8=5,(VLOOKUP($A140,'LA5'!$A$1:$AD$200,'LA5'!N$1,0)),
IF(INDEX!$H$8=6,(VLOOKUP($A140,'LA6'!$A$1:$AD$200,'LA6'!N$1,0)),0)))))),".")</f>
        <v>0</v>
      </c>
      <c r="Q140" s="27">
        <f>IFERROR(
IF(INDEX!$H$8=1,(VLOOKUP($A140,'LA1'!$A$1:$AD$200,'LA1'!O$1,0)),
IF(INDEX!$H$8=2,(VLOOKUP($A140,'LA2'!$A$1:$AD$200,'LA2'!O$1,0)),
IF(INDEX!$H$8=3,(VLOOKUP($A140,'LA3'!$A$1:$AD$200,'LA3'!O$1,0)),
IF(INDEX!$H$8=4,(VLOOKUP($A140,'LA4'!$A$1:$AD$200,'LA4'!O$1,0)),
IF(INDEX!$H$8=5,(VLOOKUP($A140,'LA5'!$A$1:$AD$200,'LA5'!O$1,0)),
IF(INDEX!$H$8=6,(VLOOKUP($A140,'LA6'!$A$1:$AD$200,'LA6'!O$1,0)),0)))))),".")</f>
        <v>0</v>
      </c>
      <c r="R140" s="27">
        <f>IFERROR(
IF(INDEX!$H$8=1,(VLOOKUP($A140,'LA1'!$A$1:$AD$200,'LA1'!P$1,0)),
IF(INDEX!$H$8=2,(VLOOKUP($A140,'LA2'!$A$1:$AD$200,'LA2'!P$1,0)),
IF(INDEX!$H$8=3,(VLOOKUP($A140,'LA3'!$A$1:$AD$200,'LA3'!P$1,0)),
IF(INDEX!$H$8=4,(VLOOKUP($A140,'LA4'!$A$1:$AD$200,'LA4'!P$1,0)),
IF(INDEX!$H$8=5,(VLOOKUP($A140,'LA5'!$A$1:$AD$200,'LA5'!P$1,0)),
IF(INDEX!$H$8=6,(VLOOKUP($A140,'LA6'!$A$1:$AD$200,'LA6'!P$1,0)),0)))))),".")</f>
        <v>0.01</v>
      </c>
      <c r="S140" s="27">
        <f>IFERROR(
IF(INDEX!$H$8=1,(VLOOKUP($A140,'LA1'!$A$1:$AD$200,'LA1'!Q$1,0)),
IF(INDEX!$H$8=2,(VLOOKUP($A140,'LA2'!$A$1:$AD$200,'LA2'!Q$1,0)),
IF(INDEX!$H$8=3,(VLOOKUP($A140,'LA3'!$A$1:$AD$200,'LA3'!Q$1,0)),
IF(INDEX!$H$8=4,(VLOOKUP($A140,'LA4'!$A$1:$AD$200,'LA4'!Q$1,0)),
IF(INDEX!$H$8=5,(VLOOKUP($A140,'LA5'!$A$1:$AD$200,'LA5'!Q$1,0)),
IF(INDEX!$H$8=6,(VLOOKUP($A140,'LA6'!$A$1:$AD$200,'LA6'!Q$1,0)),0)))))),".")</f>
        <v>0.01</v>
      </c>
      <c r="T140" s="27" t="str">
        <f>IFERROR(
IF(INDEX!$H$8=1,(VLOOKUP($A140,'LA1'!$A$1:$AD$200,'LA1'!R$1,0)),
IF(INDEX!$H$8=2,(VLOOKUP($A140,'LA2'!$A$1:$AD$200,'LA2'!R$1,0)),
IF(INDEX!$H$8=3,(VLOOKUP($A140,'LA3'!$A$1:$AD$200,'LA3'!R$1,0)),
IF(INDEX!$H$8=4,(VLOOKUP($A140,'LA4'!$A$1:$AD$200,'LA4'!R$1,0)),
IF(INDEX!$H$8=5,(VLOOKUP($A140,'LA5'!$A$1:$AD$200,'LA5'!R$1,0)),
IF(INDEX!$H$8=6,(VLOOKUP($A140,'LA6'!$A$1:$AD$200,'LA6'!R$1,0)),0)))))),".")</f>
        <v>x</v>
      </c>
      <c r="U140" s="27" t="str">
        <f>IFERROR(
IF(INDEX!$H$8=1,(VLOOKUP($A140,'LA1'!$A$1:$AD$200,'LA1'!S$1,0)),
IF(INDEX!$H$8=2,(VLOOKUP($A140,'LA2'!$A$1:$AD$200,'LA2'!S$1,0)),
IF(INDEX!$H$8=3,(VLOOKUP($A140,'LA3'!$A$1:$AD$200,'LA3'!S$1,0)),
IF(INDEX!$H$8=4,(VLOOKUP($A140,'LA4'!$A$1:$AD$200,'LA4'!S$1,0)),
IF(INDEX!$H$8=5,(VLOOKUP($A140,'LA5'!$A$1:$AD$200,'LA5'!S$1,0)),
IF(INDEX!$H$8=6,(VLOOKUP($A140,'LA6'!$A$1:$AD$200,'LA6'!S$1,0)),0)))))),".")</f>
        <v>-</v>
      </c>
      <c r="V140" s="27">
        <f>IFERROR(
IF(INDEX!$H$8=1,(VLOOKUP($A140,'LA1'!$A$1:$AD$200,'LA1'!T$1,0)),
IF(INDEX!$H$8=2,(VLOOKUP($A140,'LA2'!$A$1:$AD$200,'LA2'!T$1,0)),
IF(INDEX!$H$8=3,(VLOOKUP($A140,'LA3'!$A$1:$AD$200,'LA3'!T$1,0)),
IF(INDEX!$H$8=4,(VLOOKUP($A140,'LA4'!$A$1:$AD$200,'LA4'!T$1,0)),
IF(INDEX!$H$8=5,(VLOOKUP($A140,'LA5'!$A$1:$AD$200,'LA5'!T$1,0)),
IF(INDEX!$H$8=6,(VLOOKUP($A140,'LA6'!$A$1:$AD$200,'LA6'!T$1,0)),0)))))),".")</f>
        <v>0.01</v>
      </c>
      <c r="W140" s="27">
        <f>IFERROR(
IF(INDEX!$H$8=1,(VLOOKUP($A140,'LA1'!$A$1:$AD$200,'LA1'!U$1,0)),
IF(INDEX!$H$8=2,(VLOOKUP($A140,'LA2'!$A$1:$AD$200,'LA2'!U$1,0)),
IF(INDEX!$H$8=3,(VLOOKUP($A140,'LA3'!$A$1:$AD$200,'LA3'!U$1,0)),
IF(INDEX!$H$8=4,(VLOOKUP($A140,'LA4'!$A$1:$AD$200,'LA4'!U$1,0)),
IF(INDEX!$H$8=5,(VLOOKUP($A140,'LA5'!$A$1:$AD$200,'LA5'!U$1,0)),
IF(INDEX!$H$8=6,(VLOOKUP($A140,'LA6'!$A$1:$AD$200,'LA6'!U$1,0)),0)))))),".")</f>
        <v>0.06</v>
      </c>
      <c r="X140" s="27">
        <f>IFERROR(
IF(INDEX!$H$8=1,(VLOOKUP($A140,'LA1'!$A$1:$AD$200,'LA1'!V$1,0)),
IF(INDEX!$H$8=2,(VLOOKUP($A140,'LA2'!$A$1:$AD$200,'LA2'!V$1,0)),
IF(INDEX!$H$8=3,(VLOOKUP($A140,'LA3'!$A$1:$AD$200,'LA3'!V$1,0)),
IF(INDEX!$H$8=4,(VLOOKUP($A140,'LA4'!$A$1:$AD$200,'LA4'!V$1,0)),
IF(INDEX!$H$8=5,(VLOOKUP($A140,'LA5'!$A$1:$AD$200,'LA5'!V$1,0)),
IF(INDEX!$H$8=6,(VLOOKUP($A140,'LA6'!$A$1:$AD$200,'LA6'!V$1,0)),0)))))),".")</f>
        <v>0.02</v>
      </c>
      <c r="Y140" s="27">
        <f>IFERROR(
IF(INDEX!$H$8=1,(VLOOKUP($A140,'LA1'!$A$1:$AD$200,'LA1'!W$1,0)),
IF(INDEX!$H$8=2,(VLOOKUP($A140,'LA2'!$A$1:$AD$200,'LA2'!W$1,0)),
IF(INDEX!$H$8=3,(VLOOKUP($A140,'LA3'!$A$1:$AD$200,'LA3'!W$1,0)),
IF(INDEX!$H$8=4,(VLOOKUP($A140,'LA4'!$A$1:$AD$200,'LA4'!W$1,0)),
IF(INDEX!$H$8=5,(VLOOKUP($A140,'LA5'!$A$1:$AD$200,'LA5'!W$1,0)),
IF(INDEX!$H$8=6,(VLOOKUP($A140,'LA6'!$A$1:$AD$200,'LA6'!W$1,0)),0)))))),".")</f>
        <v>0.01</v>
      </c>
    </row>
    <row r="141" spans="1:25" s="7" customFormat="1" ht="11.25" x14ac:dyDescent="0.2">
      <c r="A141" s="13">
        <v>861</v>
      </c>
      <c r="B141" s="13" t="s">
        <v>252</v>
      </c>
      <c r="C141" s="96" t="s">
        <v>118</v>
      </c>
      <c r="D141" s="26">
        <f>IFERROR(
IF(INDEX!$H$8=1,(VLOOKUP($A141,'LA1'!$A$1:$AD$200,'LA1'!B$1,0)),
IF(INDEX!$H$8=2,(VLOOKUP($A141,'LA2'!$A$1:$AD$200,'LA2'!B$1,0)),
IF(INDEX!$H$8=3,(VLOOKUP($A141,'LA3'!$A$1:$AD$200,'LA3'!B$1,0)),
IF(INDEX!$H$8=4,(VLOOKUP($A141,'LA4'!$A$1:$AD$200,'LA4'!B$1,0)),
IF(INDEX!$H$8=5,(VLOOKUP($A141,'LA5'!$A$1:$AD$200,'LA5'!B$1,0)),
IF(INDEX!$H$8=6,(VLOOKUP($A141,'LA6'!$A$1:$AD$200,'LA6'!B$1,0)),0)))))),".")</f>
        <v>2570</v>
      </c>
      <c r="E141" s="27">
        <f>IFERROR(
IF(INDEX!$H$8=1,(VLOOKUP($A141,'LA1'!$A$1:$AD$200,'LA1'!C$1,0)),
IF(INDEX!$H$8=2,(VLOOKUP($A141,'LA2'!$A$1:$AD$200,'LA2'!C$1,0)),
IF(INDEX!$H$8=3,(VLOOKUP($A141,'LA3'!$A$1:$AD$200,'LA3'!C$1,0)),
IF(INDEX!$H$8=4,(VLOOKUP($A141,'LA4'!$A$1:$AD$200,'LA4'!C$1,0)),
IF(INDEX!$H$8=5,(VLOOKUP($A141,'LA5'!$A$1:$AD$200,'LA5'!C$1,0)),
IF(INDEX!$H$8=6,(VLOOKUP($A141,'LA6'!$A$1:$AD$200,'LA6'!C$1,0)),0)))))),".")</f>
        <v>0.9</v>
      </c>
      <c r="F141" s="27">
        <f>IFERROR(
IF(INDEX!$H$8=1,(VLOOKUP($A141,'LA1'!$A$1:$AD$200,'LA1'!D$1,0)),
IF(INDEX!$H$8=2,(VLOOKUP($A141,'LA2'!$A$1:$AD$200,'LA2'!D$1,0)),
IF(INDEX!$H$8=3,(VLOOKUP($A141,'LA3'!$A$1:$AD$200,'LA3'!D$1,0)),
IF(INDEX!$H$8=4,(VLOOKUP($A141,'LA4'!$A$1:$AD$200,'LA4'!D$1,0)),
IF(INDEX!$H$8=5,(VLOOKUP($A141,'LA5'!$A$1:$AD$200,'LA5'!D$1,0)),
IF(INDEX!$H$8=6,(VLOOKUP($A141,'LA6'!$A$1:$AD$200,'LA6'!D$1,0)),0)))))),".")</f>
        <v>0.86</v>
      </c>
      <c r="G141" s="27">
        <f>IFERROR(
IF(INDEX!$H$8=1,(VLOOKUP($A141,'LA1'!$A$1:$AD$200,'LA1'!E$1,0)),
IF(INDEX!$H$8=2,(VLOOKUP($A141,'LA2'!$A$1:$AD$200,'LA2'!E$1,0)),
IF(INDEX!$H$8=3,(VLOOKUP($A141,'LA3'!$A$1:$AD$200,'LA3'!E$1,0)),
IF(INDEX!$H$8=4,(VLOOKUP($A141,'LA4'!$A$1:$AD$200,'LA4'!E$1,0)),
IF(INDEX!$H$8=5,(VLOOKUP($A141,'LA5'!$A$1:$AD$200,'LA5'!E$1,0)),
IF(INDEX!$H$8=6,(VLOOKUP($A141,'LA6'!$A$1:$AD$200,'LA6'!E$1,0)),0)))))),".")</f>
        <v>0.45</v>
      </c>
      <c r="H141" s="27" t="str">
        <f>IFERROR(
IF(INDEX!$H$8=1,(VLOOKUP($A141,'LA1'!$A$1:$AD$200,'LA1'!F$1,0)),
IF(INDEX!$H$8=2,(VLOOKUP($A141,'LA2'!$A$1:$AD$200,'LA2'!F$1,0)),
IF(INDEX!$H$8=3,(VLOOKUP($A141,'LA3'!$A$1:$AD$200,'LA3'!F$1,0)),
IF(INDEX!$H$8=4,(VLOOKUP($A141,'LA4'!$A$1:$AD$200,'LA4'!F$1,0)),
IF(INDEX!$H$8=5,(VLOOKUP($A141,'LA5'!$A$1:$AD$200,'LA5'!F$1,0)),
IF(INDEX!$H$8=6,(VLOOKUP($A141,'LA6'!$A$1:$AD$200,'LA6'!F$1,0)),0)))))),".")</f>
        <v>-</v>
      </c>
      <c r="I141" s="27">
        <f>IFERROR(
IF(INDEX!$H$8=1,(VLOOKUP($A141,'LA1'!$A$1:$AD$200,'LA1'!G$1,0)),
IF(INDEX!$H$8=2,(VLOOKUP($A141,'LA2'!$A$1:$AD$200,'LA2'!G$1,0)),
IF(INDEX!$H$8=3,(VLOOKUP($A141,'LA3'!$A$1:$AD$200,'LA3'!G$1,0)),
IF(INDEX!$H$8=4,(VLOOKUP($A141,'LA4'!$A$1:$AD$200,'LA4'!G$1,0)),
IF(INDEX!$H$8=5,(VLOOKUP($A141,'LA5'!$A$1:$AD$200,'LA5'!G$1,0)),
IF(INDEX!$H$8=6,(VLOOKUP($A141,'LA6'!$A$1:$AD$200,'LA6'!G$1,0)),0)))))),".")</f>
        <v>0.08</v>
      </c>
      <c r="J141" s="27">
        <f>IFERROR(
IF(INDEX!$H$8=1,(VLOOKUP($A141,'LA1'!$A$1:$AD$200,'LA1'!H$1,0)),
IF(INDEX!$H$8=2,(VLOOKUP($A141,'LA2'!$A$1:$AD$200,'LA2'!H$1,0)),
IF(INDEX!$H$8=3,(VLOOKUP($A141,'LA3'!$A$1:$AD$200,'LA3'!H$1,0)),
IF(INDEX!$H$8=4,(VLOOKUP($A141,'LA4'!$A$1:$AD$200,'LA4'!H$1,0)),
IF(INDEX!$H$8=5,(VLOOKUP($A141,'LA5'!$A$1:$AD$200,'LA5'!H$1,0)),
IF(INDEX!$H$8=6,(VLOOKUP($A141,'LA6'!$A$1:$AD$200,'LA6'!H$1,0)),0)))))),".")</f>
        <v>0.12</v>
      </c>
      <c r="K141" s="27">
        <f>IFERROR(
IF(INDEX!$H$8=1,(VLOOKUP($A141,'LA1'!$A$1:$AD$200,'LA1'!I$1,0)),
IF(INDEX!$H$8=2,(VLOOKUP($A141,'LA2'!$A$1:$AD$200,'LA2'!I$1,0)),
IF(INDEX!$H$8=3,(VLOOKUP($A141,'LA3'!$A$1:$AD$200,'LA3'!I$1,0)),
IF(INDEX!$H$8=4,(VLOOKUP($A141,'LA4'!$A$1:$AD$200,'LA4'!I$1,0)),
IF(INDEX!$H$8=5,(VLOOKUP($A141,'LA5'!$A$1:$AD$200,'LA5'!I$1,0)),
IF(INDEX!$H$8=6,(VLOOKUP($A141,'LA6'!$A$1:$AD$200,'LA6'!I$1,0)),0)))))),".")</f>
        <v>0.21</v>
      </c>
      <c r="L141" s="27" t="str">
        <f>IFERROR(
IF(INDEX!$H$8=1,(VLOOKUP($A141,'LA1'!$A$1:$AD$200,'LA1'!J$1,0)),
IF(INDEX!$H$8=2,(VLOOKUP($A141,'LA2'!$A$1:$AD$200,'LA2'!J$1,0)),
IF(INDEX!$H$8=3,(VLOOKUP($A141,'LA3'!$A$1:$AD$200,'LA3'!J$1,0)),
IF(INDEX!$H$8=4,(VLOOKUP($A141,'LA4'!$A$1:$AD$200,'LA4'!J$1,0)),
IF(INDEX!$H$8=5,(VLOOKUP($A141,'LA5'!$A$1:$AD$200,'LA5'!J$1,0)),
IF(INDEX!$H$8=6,(VLOOKUP($A141,'LA6'!$A$1:$AD$200,'LA6'!J$1,0)),0)))))),".")</f>
        <v>x</v>
      </c>
      <c r="M141" s="27">
        <f>IFERROR(
IF(INDEX!$H$8=1,(VLOOKUP($A141,'LA1'!$A$1:$AD$200,'LA1'!K$1,0)),
IF(INDEX!$H$8=2,(VLOOKUP($A141,'LA2'!$A$1:$AD$200,'LA2'!K$1,0)),
IF(INDEX!$H$8=3,(VLOOKUP($A141,'LA3'!$A$1:$AD$200,'LA3'!K$1,0)),
IF(INDEX!$H$8=4,(VLOOKUP($A141,'LA4'!$A$1:$AD$200,'LA4'!K$1,0)),
IF(INDEX!$H$8=5,(VLOOKUP($A141,'LA5'!$A$1:$AD$200,'LA5'!K$1,0)),
IF(INDEX!$H$8=6,(VLOOKUP($A141,'LA6'!$A$1:$AD$200,'LA6'!K$1,0)),0)))))),".")</f>
        <v>0</v>
      </c>
      <c r="N141" s="27" t="str">
        <f>IFERROR(
IF(INDEX!$H$8=1,(VLOOKUP($A141,'LA1'!$A$1:$AD$200,'LA1'!L$1,0)),
IF(INDEX!$H$8=2,(VLOOKUP($A141,'LA2'!$A$1:$AD$200,'LA2'!L$1,0)),
IF(INDEX!$H$8=3,(VLOOKUP($A141,'LA3'!$A$1:$AD$200,'LA3'!L$1,0)),
IF(INDEX!$H$8=4,(VLOOKUP($A141,'LA4'!$A$1:$AD$200,'LA4'!L$1,0)),
IF(INDEX!$H$8=5,(VLOOKUP($A141,'LA5'!$A$1:$AD$200,'LA5'!L$1,0)),
IF(INDEX!$H$8=6,(VLOOKUP($A141,'LA6'!$A$1:$AD$200,'LA6'!L$1,0)),0)))))),".")</f>
        <v>x</v>
      </c>
      <c r="O141" s="27">
        <f>IFERROR(
IF(INDEX!$H$8=1,(VLOOKUP($A141,'LA1'!$A$1:$AD$200,'LA1'!M$1,0)),
IF(INDEX!$H$8=2,(VLOOKUP($A141,'LA2'!$A$1:$AD$200,'LA2'!M$1,0)),
IF(INDEX!$H$8=3,(VLOOKUP($A141,'LA3'!$A$1:$AD$200,'LA3'!M$1,0)),
IF(INDEX!$H$8=4,(VLOOKUP($A141,'LA4'!$A$1:$AD$200,'LA4'!M$1,0)),
IF(INDEX!$H$8=5,(VLOOKUP($A141,'LA5'!$A$1:$AD$200,'LA5'!M$1,0)),
IF(INDEX!$H$8=6,(VLOOKUP($A141,'LA6'!$A$1:$AD$200,'LA6'!M$1,0)),0)))))),".")</f>
        <v>0.08</v>
      </c>
      <c r="P141" s="27">
        <f>IFERROR(
IF(INDEX!$H$8=1,(VLOOKUP($A141,'LA1'!$A$1:$AD$200,'LA1'!N$1,0)),
IF(INDEX!$H$8=2,(VLOOKUP($A141,'LA2'!$A$1:$AD$200,'LA2'!N$1,0)),
IF(INDEX!$H$8=3,(VLOOKUP($A141,'LA3'!$A$1:$AD$200,'LA3'!N$1,0)),
IF(INDEX!$H$8=4,(VLOOKUP($A141,'LA4'!$A$1:$AD$200,'LA4'!N$1,0)),
IF(INDEX!$H$8=5,(VLOOKUP($A141,'LA5'!$A$1:$AD$200,'LA5'!N$1,0)),
IF(INDEX!$H$8=6,(VLOOKUP($A141,'LA6'!$A$1:$AD$200,'LA6'!N$1,0)),0)))))),".")</f>
        <v>0</v>
      </c>
      <c r="Q141" s="27" t="str">
        <f>IFERROR(
IF(INDEX!$H$8=1,(VLOOKUP($A141,'LA1'!$A$1:$AD$200,'LA1'!O$1,0)),
IF(INDEX!$H$8=2,(VLOOKUP($A141,'LA2'!$A$1:$AD$200,'LA2'!O$1,0)),
IF(INDEX!$H$8=3,(VLOOKUP($A141,'LA3'!$A$1:$AD$200,'LA3'!O$1,0)),
IF(INDEX!$H$8=4,(VLOOKUP($A141,'LA4'!$A$1:$AD$200,'LA4'!O$1,0)),
IF(INDEX!$H$8=5,(VLOOKUP($A141,'LA5'!$A$1:$AD$200,'LA5'!O$1,0)),
IF(INDEX!$H$8=6,(VLOOKUP($A141,'LA6'!$A$1:$AD$200,'LA6'!O$1,0)),0)))))),".")</f>
        <v>x</v>
      </c>
      <c r="R141" s="27">
        <f>IFERROR(
IF(INDEX!$H$8=1,(VLOOKUP($A141,'LA1'!$A$1:$AD$200,'LA1'!P$1,0)),
IF(INDEX!$H$8=2,(VLOOKUP($A141,'LA2'!$A$1:$AD$200,'LA2'!P$1,0)),
IF(INDEX!$H$8=3,(VLOOKUP($A141,'LA3'!$A$1:$AD$200,'LA3'!P$1,0)),
IF(INDEX!$H$8=4,(VLOOKUP($A141,'LA4'!$A$1:$AD$200,'LA4'!P$1,0)),
IF(INDEX!$H$8=5,(VLOOKUP($A141,'LA5'!$A$1:$AD$200,'LA5'!P$1,0)),
IF(INDEX!$H$8=6,(VLOOKUP($A141,'LA6'!$A$1:$AD$200,'LA6'!P$1,0)),0)))))),".")</f>
        <v>0.02</v>
      </c>
      <c r="S141" s="27">
        <f>IFERROR(
IF(INDEX!$H$8=1,(VLOOKUP($A141,'LA1'!$A$1:$AD$200,'LA1'!Q$1,0)),
IF(INDEX!$H$8=2,(VLOOKUP($A141,'LA2'!$A$1:$AD$200,'LA2'!Q$1,0)),
IF(INDEX!$H$8=3,(VLOOKUP($A141,'LA3'!$A$1:$AD$200,'LA3'!Q$1,0)),
IF(INDEX!$H$8=4,(VLOOKUP($A141,'LA4'!$A$1:$AD$200,'LA4'!Q$1,0)),
IF(INDEX!$H$8=5,(VLOOKUP($A141,'LA5'!$A$1:$AD$200,'LA5'!Q$1,0)),
IF(INDEX!$H$8=6,(VLOOKUP($A141,'LA6'!$A$1:$AD$200,'LA6'!Q$1,0)),0)))))),".")</f>
        <v>0.01</v>
      </c>
      <c r="T141" s="27" t="str">
        <f>IFERROR(
IF(INDEX!$H$8=1,(VLOOKUP($A141,'LA1'!$A$1:$AD$200,'LA1'!R$1,0)),
IF(INDEX!$H$8=2,(VLOOKUP($A141,'LA2'!$A$1:$AD$200,'LA2'!R$1,0)),
IF(INDEX!$H$8=3,(VLOOKUP($A141,'LA3'!$A$1:$AD$200,'LA3'!R$1,0)),
IF(INDEX!$H$8=4,(VLOOKUP($A141,'LA4'!$A$1:$AD$200,'LA4'!R$1,0)),
IF(INDEX!$H$8=5,(VLOOKUP($A141,'LA5'!$A$1:$AD$200,'LA5'!R$1,0)),
IF(INDEX!$H$8=6,(VLOOKUP($A141,'LA6'!$A$1:$AD$200,'LA6'!R$1,0)),0)))))),".")</f>
        <v>-</v>
      </c>
      <c r="U141" s="27" t="str">
        <f>IFERROR(
IF(INDEX!$H$8=1,(VLOOKUP($A141,'LA1'!$A$1:$AD$200,'LA1'!S$1,0)),
IF(INDEX!$H$8=2,(VLOOKUP($A141,'LA2'!$A$1:$AD$200,'LA2'!S$1,0)),
IF(INDEX!$H$8=3,(VLOOKUP($A141,'LA3'!$A$1:$AD$200,'LA3'!S$1,0)),
IF(INDEX!$H$8=4,(VLOOKUP($A141,'LA4'!$A$1:$AD$200,'LA4'!S$1,0)),
IF(INDEX!$H$8=5,(VLOOKUP($A141,'LA5'!$A$1:$AD$200,'LA5'!S$1,0)),
IF(INDEX!$H$8=6,(VLOOKUP($A141,'LA6'!$A$1:$AD$200,'LA6'!S$1,0)),0)))))),".")</f>
        <v>-</v>
      </c>
      <c r="V141" s="27">
        <f>IFERROR(
IF(INDEX!$H$8=1,(VLOOKUP($A141,'LA1'!$A$1:$AD$200,'LA1'!T$1,0)),
IF(INDEX!$H$8=2,(VLOOKUP($A141,'LA2'!$A$1:$AD$200,'LA2'!T$1,0)),
IF(INDEX!$H$8=3,(VLOOKUP($A141,'LA3'!$A$1:$AD$200,'LA3'!T$1,0)),
IF(INDEX!$H$8=4,(VLOOKUP($A141,'LA4'!$A$1:$AD$200,'LA4'!T$1,0)),
IF(INDEX!$H$8=5,(VLOOKUP($A141,'LA5'!$A$1:$AD$200,'LA5'!T$1,0)),
IF(INDEX!$H$8=6,(VLOOKUP($A141,'LA6'!$A$1:$AD$200,'LA6'!T$1,0)),0)))))),".")</f>
        <v>0.02</v>
      </c>
      <c r="W141" s="27">
        <f>IFERROR(
IF(INDEX!$H$8=1,(VLOOKUP($A141,'LA1'!$A$1:$AD$200,'LA1'!U$1,0)),
IF(INDEX!$H$8=2,(VLOOKUP($A141,'LA2'!$A$1:$AD$200,'LA2'!U$1,0)),
IF(INDEX!$H$8=3,(VLOOKUP($A141,'LA3'!$A$1:$AD$200,'LA3'!U$1,0)),
IF(INDEX!$H$8=4,(VLOOKUP($A141,'LA4'!$A$1:$AD$200,'LA4'!U$1,0)),
IF(INDEX!$H$8=5,(VLOOKUP($A141,'LA5'!$A$1:$AD$200,'LA5'!U$1,0)),
IF(INDEX!$H$8=6,(VLOOKUP($A141,'LA6'!$A$1:$AD$200,'LA6'!U$1,0)),0)))))),".")</f>
        <v>0.08</v>
      </c>
      <c r="X141" s="27">
        <f>IFERROR(
IF(INDEX!$H$8=1,(VLOOKUP($A141,'LA1'!$A$1:$AD$200,'LA1'!V$1,0)),
IF(INDEX!$H$8=2,(VLOOKUP($A141,'LA2'!$A$1:$AD$200,'LA2'!V$1,0)),
IF(INDEX!$H$8=3,(VLOOKUP($A141,'LA3'!$A$1:$AD$200,'LA3'!V$1,0)),
IF(INDEX!$H$8=4,(VLOOKUP($A141,'LA4'!$A$1:$AD$200,'LA4'!V$1,0)),
IF(INDEX!$H$8=5,(VLOOKUP($A141,'LA5'!$A$1:$AD$200,'LA5'!V$1,0)),
IF(INDEX!$H$8=6,(VLOOKUP($A141,'LA6'!$A$1:$AD$200,'LA6'!V$1,0)),0)))))),".")</f>
        <v>0.02</v>
      </c>
      <c r="Y141" s="27">
        <f>IFERROR(
IF(INDEX!$H$8=1,(VLOOKUP($A141,'LA1'!$A$1:$AD$200,'LA1'!W$1,0)),
IF(INDEX!$H$8=2,(VLOOKUP($A141,'LA2'!$A$1:$AD$200,'LA2'!W$1,0)),
IF(INDEX!$H$8=3,(VLOOKUP($A141,'LA3'!$A$1:$AD$200,'LA3'!W$1,0)),
IF(INDEX!$H$8=4,(VLOOKUP($A141,'LA4'!$A$1:$AD$200,'LA4'!W$1,0)),
IF(INDEX!$H$8=5,(VLOOKUP($A141,'LA5'!$A$1:$AD$200,'LA5'!W$1,0)),
IF(INDEX!$H$8=6,(VLOOKUP($A141,'LA6'!$A$1:$AD$200,'LA6'!W$1,0)),0)))))),".")</f>
        <v>0.01</v>
      </c>
    </row>
    <row r="142" spans="1:25" s="7" customFormat="1" ht="11.25" x14ac:dyDescent="0.2">
      <c r="A142" s="13">
        <v>935</v>
      </c>
      <c r="B142" s="13" t="s">
        <v>253</v>
      </c>
      <c r="C142" s="96" t="s">
        <v>120</v>
      </c>
      <c r="D142" s="26">
        <f>IFERROR(
IF(INDEX!$H$8=1,(VLOOKUP($A142,'LA1'!$A$1:$AD$200,'LA1'!B$1,0)),
IF(INDEX!$H$8=2,(VLOOKUP($A142,'LA2'!$A$1:$AD$200,'LA2'!B$1,0)),
IF(INDEX!$H$8=3,(VLOOKUP($A142,'LA3'!$A$1:$AD$200,'LA3'!B$1,0)),
IF(INDEX!$H$8=4,(VLOOKUP($A142,'LA4'!$A$1:$AD$200,'LA4'!B$1,0)),
IF(INDEX!$H$8=5,(VLOOKUP($A142,'LA5'!$A$1:$AD$200,'LA5'!B$1,0)),
IF(INDEX!$H$8=6,(VLOOKUP($A142,'LA6'!$A$1:$AD$200,'LA6'!B$1,0)),0)))))),".")</f>
        <v>7700</v>
      </c>
      <c r="E142" s="27">
        <f>IFERROR(
IF(INDEX!$H$8=1,(VLOOKUP($A142,'LA1'!$A$1:$AD$200,'LA1'!C$1,0)),
IF(INDEX!$H$8=2,(VLOOKUP($A142,'LA2'!$A$1:$AD$200,'LA2'!C$1,0)),
IF(INDEX!$H$8=3,(VLOOKUP($A142,'LA3'!$A$1:$AD$200,'LA3'!C$1,0)),
IF(INDEX!$H$8=4,(VLOOKUP($A142,'LA4'!$A$1:$AD$200,'LA4'!C$1,0)),
IF(INDEX!$H$8=5,(VLOOKUP($A142,'LA5'!$A$1:$AD$200,'LA5'!C$1,0)),
IF(INDEX!$H$8=6,(VLOOKUP($A142,'LA6'!$A$1:$AD$200,'LA6'!C$1,0)),0)))))),".")</f>
        <v>0.94</v>
      </c>
      <c r="F142" s="27">
        <f>IFERROR(
IF(INDEX!$H$8=1,(VLOOKUP($A142,'LA1'!$A$1:$AD$200,'LA1'!D$1,0)),
IF(INDEX!$H$8=2,(VLOOKUP($A142,'LA2'!$A$1:$AD$200,'LA2'!D$1,0)),
IF(INDEX!$H$8=3,(VLOOKUP($A142,'LA3'!$A$1:$AD$200,'LA3'!D$1,0)),
IF(INDEX!$H$8=4,(VLOOKUP($A142,'LA4'!$A$1:$AD$200,'LA4'!D$1,0)),
IF(INDEX!$H$8=5,(VLOOKUP($A142,'LA5'!$A$1:$AD$200,'LA5'!D$1,0)),
IF(INDEX!$H$8=6,(VLOOKUP($A142,'LA6'!$A$1:$AD$200,'LA6'!D$1,0)),0)))))),".")</f>
        <v>0.92</v>
      </c>
      <c r="G142" s="27">
        <f>IFERROR(
IF(INDEX!$H$8=1,(VLOOKUP($A142,'LA1'!$A$1:$AD$200,'LA1'!E$1,0)),
IF(INDEX!$H$8=2,(VLOOKUP($A142,'LA2'!$A$1:$AD$200,'LA2'!E$1,0)),
IF(INDEX!$H$8=3,(VLOOKUP($A142,'LA3'!$A$1:$AD$200,'LA3'!E$1,0)),
IF(INDEX!$H$8=4,(VLOOKUP($A142,'LA4'!$A$1:$AD$200,'LA4'!E$1,0)),
IF(INDEX!$H$8=5,(VLOOKUP($A142,'LA5'!$A$1:$AD$200,'LA5'!E$1,0)),
IF(INDEX!$H$8=6,(VLOOKUP($A142,'LA6'!$A$1:$AD$200,'LA6'!E$1,0)),0)))))),".")</f>
        <v>0.35</v>
      </c>
      <c r="H142" s="27" t="str">
        <f>IFERROR(
IF(INDEX!$H$8=1,(VLOOKUP($A142,'LA1'!$A$1:$AD$200,'LA1'!F$1,0)),
IF(INDEX!$H$8=2,(VLOOKUP($A142,'LA2'!$A$1:$AD$200,'LA2'!F$1,0)),
IF(INDEX!$H$8=3,(VLOOKUP($A142,'LA3'!$A$1:$AD$200,'LA3'!F$1,0)),
IF(INDEX!$H$8=4,(VLOOKUP($A142,'LA4'!$A$1:$AD$200,'LA4'!F$1,0)),
IF(INDEX!$H$8=5,(VLOOKUP($A142,'LA5'!$A$1:$AD$200,'LA5'!F$1,0)),
IF(INDEX!$H$8=6,(VLOOKUP($A142,'LA6'!$A$1:$AD$200,'LA6'!F$1,0)),0)))))),".")</f>
        <v>-</v>
      </c>
      <c r="I142" s="27">
        <f>IFERROR(
IF(INDEX!$H$8=1,(VLOOKUP($A142,'LA1'!$A$1:$AD$200,'LA1'!G$1,0)),
IF(INDEX!$H$8=2,(VLOOKUP($A142,'LA2'!$A$1:$AD$200,'LA2'!G$1,0)),
IF(INDEX!$H$8=3,(VLOOKUP($A142,'LA3'!$A$1:$AD$200,'LA3'!G$1,0)),
IF(INDEX!$H$8=4,(VLOOKUP($A142,'LA4'!$A$1:$AD$200,'LA4'!G$1,0)),
IF(INDEX!$H$8=5,(VLOOKUP($A142,'LA5'!$A$1:$AD$200,'LA5'!G$1,0)),
IF(INDEX!$H$8=6,(VLOOKUP($A142,'LA6'!$A$1:$AD$200,'LA6'!G$1,0)),0)))))),".")</f>
        <v>0.03</v>
      </c>
      <c r="J142" s="27">
        <f>IFERROR(
IF(INDEX!$H$8=1,(VLOOKUP($A142,'LA1'!$A$1:$AD$200,'LA1'!H$1,0)),
IF(INDEX!$H$8=2,(VLOOKUP($A142,'LA2'!$A$1:$AD$200,'LA2'!H$1,0)),
IF(INDEX!$H$8=3,(VLOOKUP($A142,'LA3'!$A$1:$AD$200,'LA3'!H$1,0)),
IF(INDEX!$H$8=4,(VLOOKUP($A142,'LA4'!$A$1:$AD$200,'LA4'!H$1,0)),
IF(INDEX!$H$8=5,(VLOOKUP($A142,'LA5'!$A$1:$AD$200,'LA5'!H$1,0)),
IF(INDEX!$H$8=6,(VLOOKUP($A142,'LA6'!$A$1:$AD$200,'LA6'!H$1,0)),0)))))),".")</f>
        <v>0.45</v>
      </c>
      <c r="K142" s="27">
        <f>IFERROR(
IF(INDEX!$H$8=1,(VLOOKUP($A142,'LA1'!$A$1:$AD$200,'LA1'!I$1,0)),
IF(INDEX!$H$8=2,(VLOOKUP($A142,'LA2'!$A$1:$AD$200,'LA2'!I$1,0)),
IF(INDEX!$H$8=3,(VLOOKUP($A142,'LA3'!$A$1:$AD$200,'LA3'!I$1,0)),
IF(INDEX!$H$8=4,(VLOOKUP($A142,'LA4'!$A$1:$AD$200,'LA4'!I$1,0)),
IF(INDEX!$H$8=5,(VLOOKUP($A142,'LA5'!$A$1:$AD$200,'LA5'!I$1,0)),
IF(INDEX!$H$8=6,(VLOOKUP($A142,'LA6'!$A$1:$AD$200,'LA6'!I$1,0)),0)))))),".")</f>
        <v>0.09</v>
      </c>
      <c r="L142" s="27">
        <f>IFERROR(
IF(INDEX!$H$8=1,(VLOOKUP($A142,'LA1'!$A$1:$AD$200,'LA1'!J$1,0)),
IF(INDEX!$H$8=2,(VLOOKUP($A142,'LA2'!$A$1:$AD$200,'LA2'!J$1,0)),
IF(INDEX!$H$8=3,(VLOOKUP($A142,'LA3'!$A$1:$AD$200,'LA3'!J$1,0)),
IF(INDEX!$H$8=4,(VLOOKUP($A142,'LA4'!$A$1:$AD$200,'LA4'!J$1,0)),
IF(INDEX!$H$8=5,(VLOOKUP($A142,'LA5'!$A$1:$AD$200,'LA5'!J$1,0)),
IF(INDEX!$H$8=6,(VLOOKUP($A142,'LA6'!$A$1:$AD$200,'LA6'!J$1,0)),0)))))),".")</f>
        <v>0</v>
      </c>
      <c r="M142" s="27">
        <f>IFERROR(
IF(INDEX!$H$8=1,(VLOOKUP($A142,'LA1'!$A$1:$AD$200,'LA1'!K$1,0)),
IF(INDEX!$H$8=2,(VLOOKUP($A142,'LA2'!$A$1:$AD$200,'LA2'!K$1,0)),
IF(INDEX!$H$8=3,(VLOOKUP($A142,'LA3'!$A$1:$AD$200,'LA3'!K$1,0)),
IF(INDEX!$H$8=4,(VLOOKUP($A142,'LA4'!$A$1:$AD$200,'LA4'!K$1,0)),
IF(INDEX!$H$8=5,(VLOOKUP($A142,'LA5'!$A$1:$AD$200,'LA5'!K$1,0)),
IF(INDEX!$H$8=6,(VLOOKUP($A142,'LA6'!$A$1:$AD$200,'LA6'!K$1,0)),0)))))),".")</f>
        <v>0</v>
      </c>
      <c r="N142" s="27" t="str">
        <f>IFERROR(
IF(INDEX!$H$8=1,(VLOOKUP($A142,'LA1'!$A$1:$AD$200,'LA1'!L$1,0)),
IF(INDEX!$H$8=2,(VLOOKUP($A142,'LA2'!$A$1:$AD$200,'LA2'!L$1,0)),
IF(INDEX!$H$8=3,(VLOOKUP($A142,'LA3'!$A$1:$AD$200,'LA3'!L$1,0)),
IF(INDEX!$H$8=4,(VLOOKUP($A142,'LA4'!$A$1:$AD$200,'LA4'!L$1,0)),
IF(INDEX!$H$8=5,(VLOOKUP($A142,'LA5'!$A$1:$AD$200,'LA5'!L$1,0)),
IF(INDEX!$H$8=6,(VLOOKUP($A142,'LA6'!$A$1:$AD$200,'LA6'!L$1,0)),0)))))),".")</f>
        <v>x</v>
      </c>
      <c r="O142" s="27">
        <f>IFERROR(
IF(INDEX!$H$8=1,(VLOOKUP($A142,'LA1'!$A$1:$AD$200,'LA1'!M$1,0)),
IF(INDEX!$H$8=2,(VLOOKUP($A142,'LA2'!$A$1:$AD$200,'LA2'!M$1,0)),
IF(INDEX!$H$8=3,(VLOOKUP($A142,'LA3'!$A$1:$AD$200,'LA3'!M$1,0)),
IF(INDEX!$H$8=4,(VLOOKUP($A142,'LA4'!$A$1:$AD$200,'LA4'!M$1,0)),
IF(INDEX!$H$8=5,(VLOOKUP($A142,'LA5'!$A$1:$AD$200,'LA5'!M$1,0)),
IF(INDEX!$H$8=6,(VLOOKUP($A142,'LA6'!$A$1:$AD$200,'LA6'!M$1,0)),0)))))),".")</f>
        <v>0.06</v>
      </c>
      <c r="P142" s="27" t="str">
        <f>IFERROR(
IF(INDEX!$H$8=1,(VLOOKUP($A142,'LA1'!$A$1:$AD$200,'LA1'!N$1,0)),
IF(INDEX!$H$8=2,(VLOOKUP($A142,'LA2'!$A$1:$AD$200,'LA2'!N$1,0)),
IF(INDEX!$H$8=3,(VLOOKUP($A142,'LA3'!$A$1:$AD$200,'LA3'!N$1,0)),
IF(INDEX!$H$8=4,(VLOOKUP($A142,'LA4'!$A$1:$AD$200,'LA4'!N$1,0)),
IF(INDEX!$H$8=5,(VLOOKUP($A142,'LA5'!$A$1:$AD$200,'LA5'!N$1,0)),
IF(INDEX!$H$8=6,(VLOOKUP($A142,'LA6'!$A$1:$AD$200,'LA6'!N$1,0)),0)))))),".")</f>
        <v>x</v>
      </c>
      <c r="Q142" s="27" t="str">
        <f>IFERROR(
IF(INDEX!$H$8=1,(VLOOKUP($A142,'LA1'!$A$1:$AD$200,'LA1'!O$1,0)),
IF(INDEX!$H$8=2,(VLOOKUP($A142,'LA2'!$A$1:$AD$200,'LA2'!O$1,0)),
IF(INDEX!$H$8=3,(VLOOKUP($A142,'LA3'!$A$1:$AD$200,'LA3'!O$1,0)),
IF(INDEX!$H$8=4,(VLOOKUP($A142,'LA4'!$A$1:$AD$200,'LA4'!O$1,0)),
IF(INDEX!$H$8=5,(VLOOKUP($A142,'LA5'!$A$1:$AD$200,'LA5'!O$1,0)),
IF(INDEX!$H$8=6,(VLOOKUP($A142,'LA6'!$A$1:$AD$200,'LA6'!O$1,0)),0)))))),".")</f>
        <v>-</v>
      </c>
      <c r="R142" s="27">
        <f>IFERROR(
IF(INDEX!$H$8=1,(VLOOKUP($A142,'LA1'!$A$1:$AD$200,'LA1'!P$1,0)),
IF(INDEX!$H$8=2,(VLOOKUP($A142,'LA2'!$A$1:$AD$200,'LA2'!P$1,0)),
IF(INDEX!$H$8=3,(VLOOKUP($A142,'LA3'!$A$1:$AD$200,'LA3'!P$1,0)),
IF(INDEX!$H$8=4,(VLOOKUP($A142,'LA4'!$A$1:$AD$200,'LA4'!P$1,0)),
IF(INDEX!$H$8=5,(VLOOKUP($A142,'LA5'!$A$1:$AD$200,'LA5'!P$1,0)),
IF(INDEX!$H$8=6,(VLOOKUP($A142,'LA6'!$A$1:$AD$200,'LA6'!P$1,0)),0)))))),".")</f>
        <v>0.01</v>
      </c>
      <c r="S142" s="27">
        <f>IFERROR(
IF(INDEX!$H$8=1,(VLOOKUP($A142,'LA1'!$A$1:$AD$200,'LA1'!Q$1,0)),
IF(INDEX!$H$8=2,(VLOOKUP($A142,'LA2'!$A$1:$AD$200,'LA2'!Q$1,0)),
IF(INDEX!$H$8=3,(VLOOKUP($A142,'LA3'!$A$1:$AD$200,'LA3'!Q$1,0)),
IF(INDEX!$H$8=4,(VLOOKUP($A142,'LA4'!$A$1:$AD$200,'LA4'!Q$1,0)),
IF(INDEX!$H$8=5,(VLOOKUP($A142,'LA5'!$A$1:$AD$200,'LA5'!Q$1,0)),
IF(INDEX!$H$8=6,(VLOOKUP($A142,'LA6'!$A$1:$AD$200,'LA6'!Q$1,0)),0)))))),".")</f>
        <v>0.01</v>
      </c>
      <c r="T142" s="27" t="str">
        <f>IFERROR(
IF(INDEX!$H$8=1,(VLOOKUP($A142,'LA1'!$A$1:$AD$200,'LA1'!R$1,0)),
IF(INDEX!$H$8=2,(VLOOKUP($A142,'LA2'!$A$1:$AD$200,'LA2'!R$1,0)),
IF(INDEX!$H$8=3,(VLOOKUP($A142,'LA3'!$A$1:$AD$200,'LA3'!R$1,0)),
IF(INDEX!$H$8=4,(VLOOKUP($A142,'LA4'!$A$1:$AD$200,'LA4'!R$1,0)),
IF(INDEX!$H$8=5,(VLOOKUP($A142,'LA5'!$A$1:$AD$200,'LA5'!R$1,0)),
IF(INDEX!$H$8=6,(VLOOKUP($A142,'LA6'!$A$1:$AD$200,'LA6'!R$1,0)),0)))))),".")</f>
        <v>-</v>
      </c>
      <c r="U142" s="27" t="str">
        <f>IFERROR(
IF(INDEX!$H$8=1,(VLOOKUP($A142,'LA1'!$A$1:$AD$200,'LA1'!S$1,0)),
IF(INDEX!$H$8=2,(VLOOKUP($A142,'LA2'!$A$1:$AD$200,'LA2'!S$1,0)),
IF(INDEX!$H$8=3,(VLOOKUP($A142,'LA3'!$A$1:$AD$200,'LA3'!S$1,0)),
IF(INDEX!$H$8=4,(VLOOKUP($A142,'LA4'!$A$1:$AD$200,'LA4'!S$1,0)),
IF(INDEX!$H$8=5,(VLOOKUP($A142,'LA5'!$A$1:$AD$200,'LA5'!S$1,0)),
IF(INDEX!$H$8=6,(VLOOKUP($A142,'LA6'!$A$1:$AD$200,'LA6'!S$1,0)),0)))))),".")</f>
        <v>-</v>
      </c>
      <c r="V142" s="27">
        <f>IFERROR(
IF(INDEX!$H$8=1,(VLOOKUP($A142,'LA1'!$A$1:$AD$200,'LA1'!T$1,0)),
IF(INDEX!$H$8=2,(VLOOKUP($A142,'LA2'!$A$1:$AD$200,'LA2'!T$1,0)),
IF(INDEX!$H$8=3,(VLOOKUP($A142,'LA3'!$A$1:$AD$200,'LA3'!T$1,0)),
IF(INDEX!$H$8=4,(VLOOKUP($A142,'LA4'!$A$1:$AD$200,'LA4'!T$1,0)),
IF(INDEX!$H$8=5,(VLOOKUP($A142,'LA5'!$A$1:$AD$200,'LA5'!T$1,0)),
IF(INDEX!$H$8=6,(VLOOKUP($A142,'LA6'!$A$1:$AD$200,'LA6'!T$1,0)),0)))))),".")</f>
        <v>0.01</v>
      </c>
      <c r="W142" s="27">
        <f>IFERROR(
IF(INDEX!$H$8=1,(VLOOKUP($A142,'LA1'!$A$1:$AD$200,'LA1'!U$1,0)),
IF(INDEX!$H$8=2,(VLOOKUP($A142,'LA2'!$A$1:$AD$200,'LA2'!U$1,0)),
IF(INDEX!$H$8=3,(VLOOKUP($A142,'LA3'!$A$1:$AD$200,'LA3'!U$1,0)),
IF(INDEX!$H$8=4,(VLOOKUP($A142,'LA4'!$A$1:$AD$200,'LA4'!U$1,0)),
IF(INDEX!$H$8=5,(VLOOKUP($A142,'LA5'!$A$1:$AD$200,'LA5'!U$1,0)),
IF(INDEX!$H$8=6,(VLOOKUP($A142,'LA6'!$A$1:$AD$200,'LA6'!U$1,0)),0)))))),".")</f>
        <v>0.03</v>
      </c>
      <c r="X142" s="27">
        <f>IFERROR(
IF(INDEX!$H$8=1,(VLOOKUP($A142,'LA1'!$A$1:$AD$200,'LA1'!V$1,0)),
IF(INDEX!$H$8=2,(VLOOKUP($A142,'LA2'!$A$1:$AD$200,'LA2'!V$1,0)),
IF(INDEX!$H$8=3,(VLOOKUP($A142,'LA3'!$A$1:$AD$200,'LA3'!V$1,0)),
IF(INDEX!$H$8=4,(VLOOKUP($A142,'LA4'!$A$1:$AD$200,'LA4'!V$1,0)),
IF(INDEX!$H$8=5,(VLOOKUP($A142,'LA5'!$A$1:$AD$200,'LA5'!V$1,0)),
IF(INDEX!$H$8=6,(VLOOKUP($A142,'LA6'!$A$1:$AD$200,'LA6'!V$1,0)),0)))))),".")</f>
        <v>0.02</v>
      </c>
      <c r="Y142" s="27">
        <f>IFERROR(
IF(INDEX!$H$8=1,(VLOOKUP($A142,'LA1'!$A$1:$AD$200,'LA1'!W$1,0)),
IF(INDEX!$H$8=2,(VLOOKUP($A142,'LA2'!$A$1:$AD$200,'LA2'!W$1,0)),
IF(INDEX!$H$8=3,(VLOOKUP($A142,'LA3'!$A$1:$AD$200,'LA3'!W$1,0)),
IF(INDEX!$H$8=4,(VLOOKUP($A142,'LA4'!$A$1:$AD$200,'LA4'!W$1,0)),
IF(INDEX!$H$8=5,(VLOOKUP($A142,'LA5'!$A$1:$AD$200,'LA5'!W$1,0)),
IF(INDEX!$H$8=6,(VLOOKUP($A142,'LA6'!$A$1:$AD$200,'LA6'!W$1,0)),0)))))),".")</f>
        <v>0.01</v>
      </c>
    </row>
    <row r="143" spans="1:25" s="7" customFormat="1" ht="11.25" x14ac:dyDescent="0.2">
      <c r="A143" s="13">
        <v>394</v>
      </c>
      <c r="B143" s="13" t="s">
        <v>254</v>
      </c>
      <c r="C143" s="96" t="s">
        <v>110</v>
      </c>
      <c r="D143" s="26">
        <f>IFERROR(
IF(INDEX!$H$8=1,(VLOOKUP($A143,'LA1'!$A$1:$AD$200,'LA1'!B$1,0)),
IF(INDEX!$H$8=2,(VLOOKUP($A143,'LA2'!$A$1:$AD$200,'LA2'!B$1,0)),
IF(INDEX!$H$8=3,(VLOOKUP($A143,'LA3'!$A$1:$AD$200,'LA3'!B$1,0)),
IF(INDEX!$H$8=4,(VLOOKUP($A143,'LA4'!$A$1:$AD$200,'LA4'!B$1,0)),
IF(INDEX!$H$8=5,(VLOOKUP($A143,'LA5'!$A$1:$AD$200,'LA5'!B$1,0)),
IF(INDEX!$H$8=6,(VLOOKUP($A143,'LA6'!$A$1:$AD$200,'LA6'!B$1,0)),0)))))),".")</f>
        <v>3170</v>
      </c>
      <c r="E143" s="27">
        <f>IFERROR(
IF(INDEX!$H$8=1,(VLOOKUP($A143,'LA1'!$A$1:$AD$200,'LA1'!C$1,0)),
IF(INDEX!$H$8=2,(VLOOKUP($A143,'LA2'!$A$1:$AD$200,'LA2'!C$1,0)),
IF(INDEX!$H$8=3,(VLOOKUP($A143,'LA3'!$A$1:$AD$200,'LA3'!C$1,0)),
IF(INDEX!$H$8=4,(VLOOKUP($A143,'LA4'!$A$1:$AD$200,'LA4'!C$1,0)),
IF(INDEX!$H$8=5,(VLOOKUP($A143,'LA5'!$A$1:$AD$200,'LA5'!C$1,0)),
IF(INDEX!$H$8=6,(VLOOKUP($A143,'LA6'!$A$1:$AD$200,'LA6'!C$1,0)),0)))))),".")</f>
        <v>0.9</v>
      </c>
      <c r="F143" s="27">
        <f>IFERROR(
IF(INDEX!$H$8=1,(VLOOKUP($A143,'LA1'!$A$1:$AD$200,'LA1'!D$1,0)),
IF(INDEX!$H$8=2,(VLOOKUP($A143,'LA2'!$A$1:$AD$200,'LA2'!D$1,0)),
IF(INDEX!$H$8=3,(VLOOKUP($A143,'LA3'!$A$1:$AD$200,'LA3'!D$1,0)),
IF(INDEX!$H$8=4,(VLOOKUP($A143,'LA4'!$A$1:$AD$200,'LA4'!D$1,0)),
IF(INDEX!$H$8=5,(VLOOKUP($A143,'LA5'!$A$1:$AD$200,'LA5'!D$1,0)),
IF(INDEX!$H$8=6,(VLOOKUP($A143,'LA6'!$A$1:$AD$200,'LA6'!D$1,0)),0)))))),".")</f>
        <v>0.87</v>
      </c>
      <c r="G143" s="27">
        <f>IFERROR(
IF(INDEX!$H$8=1,(VLOOKUP($A143,'LA1'!$A$1:$AD$200,'LA1'!E$1,0)),
IF(INDEX!$H$8=2,(VLOOKUP($A143,'LA2'!$A$1:$AD$200,'LA2'!E$1,0)),
IF(INDEX!$H$8=3,(VLOOKUP($A143,'LA3'!$A$1:$AD$200,'LA3'!E$1,0)),
IF(INDEX!$H$8=4,(VLOOKUP($A143,'LA4'!$A$1:$AD$200,'LA4'!E$1,0)),
IF(INDEX!$H$8=5,(VLOOKUP($A143,'LA5'!$A$1:$AD$200,'LA5'!E$1,0)),
IF(INDEX!$H$8=6,(VLOOKUP($A143,'LA6'!$A$1:$AD$200,'LA6'!E$1,0)),0)))))),".")</f>
        <v>0.57999999999999996</v>
      </c>
      <c r="H143" s="27" t="str">
        <f>IFERROR(
IF(INDEX!$H$8=1,(VLOOKUP($A143,'LA1'!$A$1:$AD$200,'LA1'!F$1,0)),
IF(INDEX!$H$8=2,(VLOOKUP($A143,'LA2'!$A$1:$AD$200,'LA2'!F$1,0)),
IF(INDEX!$H$8=3,(VLOOKUP($A143,'LA3'!$A$1:$AD$200,'LA3'!F$1,0)),
IF(INDEX!$H$8=4,(VLOOKUP($A143,'LA4'!$A$1:$AD$200,'LA4'!F$1,0)),
IF(INDEX!$H$8=5,(VLOOKUP($A143,'LA5'!$A$1:$AD$200,'LA5'!F$1,0)),
IF(INDEX!$H$8=6,(VLOOKUP($A143,'LA6'!$A$1:$AD$200,'LA6'!F$1,0)),0)))))),".")</f>
        <v>-</v>
      </c>
      <c r="I143" s="27">
        <f>IFERROR(
IF(INDEX!$H$8=1,(VLOOKUP($A143,'LA1'!$A$1:$AD$200,'LA1'!G$1,0)),
IF(INDEX!$H$8=2,(VLOOKUP($A143,'LA2'!$A$1:$AD$200,'LA2'!G$1,0)),
IF(INDEX!$H$8=3,(VLOOKUP($A143,'LA3'!$A$1:$AD$200,'LA3'!G$1,0)),
IF(INDEX!$H$8=4,(VLOOKUP($A143,'LA4'!$A$1:$AD$200,'LA4'!G$1,0)),
IF(INDEX!$H$8=5,(VLOOKUP($A143,'LA5'!$A$1:$AD$200,'LA5'!G$1,0)),
IF(INDEX!$H$8=6,(VLOOKUP($A143,'LA6'!$A$1:$AD$200,'LA6'!G$1,0)),0)))))),".")</f>
        <v>0.1</v>
      </c>
      <c r="J143" s="27">
        <f>IFERROR(
IF(INDEX!$H$8=1,(VLOOKUP($A143,'LA1'!$A$1:$AD$200,'LA1'!H$1,0)),
IF(INDEX!$H$8=2,(VLOOKUP($A143,'LA2'!$A$1:$AD$200,'LA2'!H$1,0)),
IF(INDEX!$H$8=3,(VLOOKUP($A143,'LA3'!$A$1:$AD$200,'LA3'!H$1,0)),
IF(INDEX!$H$8=4,(VLOOKUP($A143,'LA4'!$A$1:$AD$200,'LA4'!H$1,0)),
IF(INDEX!$H$8=5,(VLOOKUP($A143,'LA5'!$A$1:$AD$200,'LA5'!H$1,0)),
IF(INDEX!$H$8=6,(VLOOKUP($A143,'LA6'!$A$1:$AD$200,'LA6'!H$1,0)),0)))))),".")</f>
        <v>0.18</v>
      </c>
      <c r="K143" s="27" t="str">
        <f>IFERROR(
IF(INDEX!$H$8=1,(VLOOKUP($A143,'LA1'!$A$1:$AD$200,'LA1'!I$1,0)),
IF(INDEX!$H$8=2,(VLOOKUP($A143,'LA2'!$A$1:$AD$200,'LA2'!I$1,0)),
IF(INDEX!$H$8=3,(VLOOKUP($A143,'LA3'!$A$1:$AD$200,'LA3'!I$1,0)),
IF(INDEX!$H$8=4,(VLOOKUP($A143,'LA4'!$A$1:$AD$200,'LA4'!I$1,0)),
IF(INDEX!$H$8=5,(VLOOKUP($A143,'LA5'!$A$1:$AD$200,'LA5'!I$1,0)),
IF(INDEX!$H$8=6,(VLOOKUP($A143,'LA6'!$A$1:$AD$200,'LA6'!I$1,0)),0)))))),".")</f>
        <v>x</v>
      </c>
      <c r="L143" s="27">
        <f>IFERROR(
IF(INDEX!$H$8=1,(VLOOKUP($A143,'LA1'!$A$1:$AD$200,'LA1'!J$1,0)),
IF(INDEX!$H$8=2,(VLOOKUP($A143,'LA2'!$A$1:$AD$200,'LA2'!J$1,0)),
IF(INDEX!$H$8=3,(VLOOKUP($A143,'LA3'!$A$1:$AD$200,'LA3'!J$1,0)),
IF(INDEX!$H$8=4,(VLOOKUP($A143,'LA4'!$A$1:$AD$200,'LA4'!J$1,0)),
IF(INDEX!$H$8=5,(VLOOKUP($A143,'LA5'!$A$1:$AD$200,'LA5'!J$1,0)),
IF(INDEX!$H$8=6,(VLOOKUP($A143,'LA6'!$A$1:$AD$200,'LA6'!J$1,0)),0)))))),".")</f>
        <v>0</v>
      </c>
      <c r="M143" s="27">
        <f>IFERROR(
IF(INDEX!$H$8=1,(VLOOKUP($A143,'LA1'!$A$1:$AD$200,'LA1'!K$1,0)),
IF(INDEX!$H$8=2,(VLOOKUP($A143,'LA2'!$A$1:$AD$200,'LA2'!K$1,0)),
IF(INDEX!$H$8=3,(VLOOKUP($A143,'LA3'!$A$1:$AD$200,'LA3'!K$1,0)),
IF(INDEX!$H$8=4,(VLOOKUP($A143,'LA4'!$A$1:$AD$200,'LA4'!K$1,0)),
IF(INDEX!$H$8=5,(VLOOKUP($A143,'LA5'!$A$1:$AD$200,'LA5'!K$1,0)),
IF(INDEX!$H$8=6,(VLOOKUP($A143,'LA6'!$A$1:$AD$200,'LA6'!K$1,0)),0)))))),".")</f>
        <v>0</v>
      </c>
      <c r="N143" s="27" t="str">
        <f>IFERROR(
IF(INDEX!$H$8=1,(VLOOKUP($A143,'LA1'!$A$1:$AD$200,'LA1'!L$1,0)),
IF(INDEX!$H$8=2,(VLOOKUP($A143,'LA2'!$A$1:$AD$200,'LA2'!L$1,0)),
IF(INDEX!$H$8=3,(VLOOKUP($A143,'LA3'!$A$1:$AD$200,'LA3'!L$1,0)),
IF(INDEX!$H$8=4,(VLOOKUP($A143,'LA4'!$A$1:$AD$200,'LA4'!L$1,0)),
IF(INDEX!$H$8=5,(VLOOKUP($A143,'LA5'!$A$1:$AD$200,'LA5'!L$1,0)),
IF(INDEX!$H$8=6,(VLOOKUP($A143,'LA6'!$A$1:$AD$200,'LA6'!L$1,0)),0)))))),".")</f>
        <v>-</v>
      </c>
      <c r="O143" s="27">
        <f>IFERROR(
IF(INDEX!$H$8=1,(VLOOKUP($A143,'LA1'!$A$1:$AD$200,'LA1'!M$1,0)),
IF(INDEX!$H$8=2,(VLOOKUP($A143,'LA2'!$A$1:$AD$200,'LA2'!M$1,0)),
IF(INDEX!$H$8=3,(VLOOKUP($A143,'LA3'!$A$1:$AD$200,'LA3'!M$1,0)),
IF(INDEX!$H$8=4,(VLOOKUP($A143,'LA4'!$A$1:$AD$200,'LA4'!M$1,0)),
IF(INDEX!$H$8=5,(VLOOKUP($A143,'LA5'!$A$1:$AD$200,'LA5'!M$1,0)),
IF(INDEX!$H$8=6,(VLOOKUP($A143,'LA6'!$A$1:$AD$200,'LA6'!M$1,0)),0)))))),".")</f>
        <v>0.11</v>
      </c>
      <c r="P143" s="27">
        <f>IFERROR(
IF(INDEX!$H$8=1,(VLOOKUP($A143,'LA1'!$A$1:$AD$200,'LA1'!N$1,0)),
IF(INDEX!$H$8=2,(VLOOKUP($A143,'LA2'!$A$1:$AD$200,'LA2'!N$1,0)),
IF(INDEX!$H$8=3,(VLOOKUP($A143,'LA3'!$A$1:$AD$200,'LA3'!N$1,0)),
IF(INDEX!$H$8=4,(VLOOKUP($A143,'LA4'!$A$1:$AD$200,'LA4'!N$1,0)),
IF(INDEX!$H$8=5,(VLOOKUP($A143,'LA5'!$A$1:$AD$200,'LA5'!N$1,0)),
IF(INDEX!$H$8=6,(VLOOKUP($A143,'LA6'!$A$1:$AD$200,'LA6'!N$1,0)),0)))))),".")</f>
        <v>0</v>
      </c>
      <c r="Q143" s="27" t="str">
        <f>IFERROR(
IF(INDEX!$H$8=1,(VLOOKUP($A143,'LA1'!$A$1:$AD$200,'LA1'!O$1,0)),
IF(INDEX!$H$8=2,(VLOOKUP($A143,'LA2'!$A$1:$AD$200,'LA2'!O$1,0)),
IF(INDEX!$H$8=3,(VLOOKUP($A143,'LA3'!$A$1:$AD$200,'LA3'!O$1,0)),
IF(INDEX!$H$8=4,(VLOOKUP($A143,'LA4'!$A$1:$AD$200,'LA4'!O$1,0)),
IF(INDEX!$H$8=5,(VLOOKUP($A143,'LA5'!$A$1:$AD$200,'LA5'!O$1,0)),
IF(INDEX!$H$8=6,(VLOOKUP($A143,'LA6'!$A$1:$AD$200,'LA6'!O$1,0)),0)))))),".")</f>
        <v>-</v>
      </c>
      <c r="R143" s="27">
        <f>IFERROR(
IF(INDEX!$H$8=1,(VLOOKUP($A143,'LA1'!$A$1:$AD$200,'LA1'!P$1,0)),
IF(INDEX!$H$8=2,(VLOOKUP($A143,'LA2'!$A$1:$AD$200,'LA2'!P$1,0)),
IF(INDEX!$H$8=3,(VLOOKUP($A143,'LA3'!$A$1:$AD$200,'LA3'!P$1,0)),
IF(INDEX!$H$8=4,(VLOOKUP($A143,'LA4'!$A$1:$AD$200,'LA4'!P$1,0)),
IF(INDEX!$H$8=5,(VLOOKUP($A143,'LA5'!$A$1:$AD$200,'LA5'!P$1,0)),
IF(INDEX!$H$8=6,(VLOOKUP($A143,'LA6'!$A$1:$AD$200,'LA6'!P$1,0)),0)))))),".")</f>
        <v>0.01</v>
      </c>
      <c r="S143" s="27">
        <f>IFERROR(
IF(INDEX!$H$8=1,(VLOOKUP($A143,'LA1'!$A$1:$AD$200,'LA1'!Q$1,0)),
IF(INDEX!$H$8=2,(VLOOKUP($A143,'LA2'!$A$1:$AD$200,'LA2'!Q$1,0)),
IF(INDEX!$H$8=3,(VLOOKUP($A143,'LA3'!$A$1:$AD$200,'LA3'!Q$1,0)),
IF(INDEX!$H$8=4,(VLOOKUP($A143,'LA4'!$A$1:$AD$200,'LA4'!Q$1,0)),
IF(INDEX!$H$8=5,(VLOOKUP($A143,'LA5'!$A$1:$AD$200,'LA5'!Q$1,0)),
IF(INDEX!$H$8=6,(VLOOKUP($A143,'LA6'!$A$1:$AD$200,'LA6'!Q$1,0)),0)))))),".")</f>
        <v>0.01</v>
      </c>
      <c r="T143" s="27" t="str">
        <f>IFERROR(
IF(INDEX!$H$8=1,(VLOOKUP($A143,'LA1'!$A$1:$AD$200,'LA1'!R$1,0)),
IF(INDEX!$H$8=2,(VLOOKUP($A143,'LA2'!$A$1:$AD$200,'LA2'!R$1,0)),
IF(INDEX!$H$8=3,(VLOOKUP($A143,'LA3'!$A$1:$AD$200,'LA3'!R$1,0)),
IF(INDEX!$H$8=4,(VLOOKUP($A143,'LA4'!$A$1:$AD$200,'LA4'!R$1,0)),
IF(INDEX!$H$8=5,(VLOOKUP($A143,'LA5'!$A$1:$AD$200,'LA5'!R$1,0)),
IF(INDEX!$H$8=6,(VLOOKUP($A143,'LA6'!$A$1:$AD$200,'LA6'!R$1,0)),0)))))),".")</f>
        <v>x</v>
      </c>
      <c r="U143" s="27" t="str">
        <f>IFERROR(
IF(INDEX!$H$8=1,(VLOOKUP($A143,'LA1'!$A$1:$AD$200,'LA1'!S$1,0)),
IF(INDEX!$H$8=2,(VLOOKUP($A143,'LA2'!$A$1:$AD$200,'LA2'!S$1,0)),
IF(INDEX!$H$8=3,(VLOOKUP($A143,'LA3'!$A$1:$AD$200,'LA3'!S$1,0)),
IF(INDEX!$H$8=4,(VLOOKUP($A143,'LA4'!$A$1:$AD$200,'LA4'!S$1,0)),
IF(INDEX!$H$8=5,(VLOOKUP($A143,'LA5'!$A$1:$AD$200,'LA5'!S$1,0)),
IF(INDEX!$H$8=6,(VLOOKUP($A143,'LA6'!$A$1:$AD$200,'LA6'!S$1,0)),0)))))),".")</f>
        <v>-</v>
      </c>
      <c r="V143" s="27">
        <f>IFERROR(
IF(INDEX!$H$8=1,(VLOOKUP($A143,'LA1'!$A$1:$AD$200,'LA1'!T$1,0)),
IF(INDEX!$H$8=2,(VLOOKUP($A143,'LA2'!$A$1:$AD$200,'LA2'!T$1,0)),
IF(INDEX!$H$8=3,(VLOOKUP($A143,'LA3'!$A$1:$AD$200,'LA3'!T$1,0)),
IF(INDEX!$H$8=4,(VLOOKUP($A143,'LA4'!$A$1:$AD$200,'LA4'!T$1,0)),
IF(INDEX!$H$8=5,(VLOOKUP($A143,'LA5'!$A$1:$AD$200,'LA5'!T$1,0)),
IF(INDEX!$H$8=6,(VLOOKUP($A143,'LA6'!$A$1:$AD$200,'LA6'!T$1,0)),0)))))),".")</f>
        <v>0.02</v>
      </c>
      <c r="W143" s="27">
        <f>IFERROR(
IF(INDEX!$H$8=1,(VLOOKUP($A143,'LA1'!$A$1:$AD$200,'LA1'!U$1,0)),
IF(INDEX!$H$8=2,(VLOOKUP($A143,'LA2'!$A$1:$AD$200,'LA2'!U$1,0)),
IF(INDEX!$H$8=3,(VLOOKUP($A143,'LA3'!$A$1:$AD$200,'LA3'!U$1,0)),
IF(INDEX!$H$8=4,(VLOOKUP($A143,'LA4'!$A$1:$AD$200,'LA4'!U$1,0)),
IF(INDEX!$H$8=5,(VLOOKUP($A143,'LA5'!$A$1:$AD$200,'LA5'!U$1,0)),
IF(INDEX!$H$8=6,(VLOOKUP($A143,'LA6'!$A$1:$AD$200,'LA6'!U$1,0)),0)))))),".")</f>
        <v>0.06</v>
      </c>
      <c r="X143" s="27">
        <f>IFERROR(
IF(INDEX!$H$8=1,(VLOOKUP($A143,'LA1'!$A$1:$AD$200,'LA1'!V$1,0)),
IF(INDEX!$H$8=2,(VLOOKUP($A143,'LA2'!$A$1:$AD$200,'LA2'!V$1,0)),
IF(INDEX!$H$8=3,(VLOOKUP($A143,'LA3'!$A$1:$AD$200,'LA3'!V$1,0)),
IF(INDEX!$H$8=4,(VLOOKUP($A143,'LA4'!$A$1:$AD$200,'LA4'!V$1,0)),
IF(INDEX!$H$8=5,(VLOOKUP($A143,'LA5'!$A$1:$AD$200,'LA5'!V$1,0)),
IF(INDEX!$H$8=6,(VLOOKUP($A143,'LA6'!$A$1:$AD$200,'LA6'!V$1,0)),0)))))),".")</f>
        <v>0.02</v>
      </c>
      <c r="Y143" s="27">
        <f>IFERROR(
IF(INDEX!$H$8=1,(VLOOKUP($A143,'LA1'!$A$1:$AD$200,'LA1'!W$1,0)),
IF(INDEX!$H$8=2,(VLOOKUP($A143,'LA2'!$A$1:$AD$200,'LA2'!W$1,0)),
IF(INDEX!$H$8=3,(VLOOKUP($A143,'LA3'!$A$1:$AD$200,'LA3'!W$1,0)),
IF(INDEX!$H$8=4,(VLOOKUP($A143,'LA4'!$A$1:$AD$200,'LA4'!W$1,0)),
IF(INDEX!$H$8=5,(VLOOKUP($A143,'LA5'!$A$1:$AD$200,'LA5'!W$1,0)),
IF(INDEX!$H$8=6,(VLOOKUP($A143,'LA6'!$A$1:$AD$200,'LA6'!W$1,0)),0)))))),".")</f>
        <v>0.01</v>
      </c>
    </row>
    <row r="144" spans="1:25" s="7" customFormat="1" ht="11.25" x14ac:dyDescent="0.2">
      <c r="A144" s="13">
        <v>936</v>
      </c>
      <c r="B144" s="13" t="s">
        <v>255</v>
      </c>
      <c r="C144" s="96" t="s">
        <v>126</v>
      </c>
      <c r="D144" s="26">
        <f>IFERROR(
IF(INDEX!$H$8=1,(VLOOKUP($A144,'LA1'!$A$1:$AD$200,'LA1'!B$1,0)),
IF(INDEX!$H$8=2,(VLOOKUP($A144,'LA2'!$A$1:$AD$200,'LA2'!B$1,0)),
IF(INDEX!$H$8=3,(VLOOKUP($A144,'LA3'!$A$1:$AD$200,'LA3'!B$1,0)),
IF(INDEX!$H$8=4,(VLOOKUP($A144,'LA4'!$A$1:$AD$200,'LA4'!B$1,0)),
IF(INDEX!$H$8=5,(VLOOKUP($A144,'LA5'!$A$1:$AD$200,'LA5'!B$1,0)),
IF(INDEX!$H$8=6,(VLOOKUP($A144,'LA6'!$A$1:$AD$200,'LA6'!B$1,0)),0)))))),".")</f>
        <v>10430</v>
      </c>
      <c r="E144" s="27">
        <f>IFERROR(
IF(INDEX!$H$8=1,(VLOOKUP($A144,'LA1'!$A$1:$AD$200,'LA1'!C$1,0)),
IF(INDEX!$H$8=2,(VLOOKUP($A144,'LA2'!$A$1:$AD$200,'LA2'!C$1,0)),
IF(INDEX!$H$8=3,(VLOOKUP($A144,'LA3'!$A$1:$AD$200,'LA3'!C$1,0)),
IF(INDEX!$H$8=4,(VLOOKUP($A144,'LA4'!$A$1:$AD$200,'LA4'!C$1,0)),
IF(INDEX!$H$8=5,(VLOOKUP($A144,'LA5'!$A$1:$AD$200,'LA5'!C$1,0)),
IF(INDEX!$H$8=6,(VLOOKUP($A144,'LA6'!$A$1:$AD$200,'LA6'!C$1,0)),0)))))),".")</f>
        <v>0.93</v>
      </c>
      <c r="F144" s="27">
        <f>IFERROR(
IF(INDEX!$H$8=1,(VLOOKUP($A144,'LA1'!$A$1:$AD$200,'LA1'!D$1,0)),
IF(INDEX!$H$8=2,(VLOOKUP($A144,'LA2'!$A$1:$AD$200,'LA2'!D$1,0)),
IF(INDEX!$H$8=3,(VLOOKUP($A144,'LA3'!$A$1:$AD$200,'LA3'!D$1,0)),
IF(INDEX!$H$8=4,(VLOOKUP($A144,'LA4'!$A$1:$AD$200,'LA4'!D$1,0)),
IF(INDEX!$H$8=5,(VLOOKUP($A144,'LA5'!$A$1:$AD$200,'LA5'!D$1,0)),
IF(INDEX!$H$8=6,(VLOOKUP($A144,'LA6'!$A$1:$AD$200,'LA6'!D$1,0)),0)))))),".")</f>
        <v>0.91</v>
      </c>
      <c r="G144" s="27">
        <f>IFERROR(
IF(INDEX!$H$8=1,(VLOOKUP($A144,'LA1'!$A$1:$AD$200,'LA1'!E$1,0)),
IF(INDEX!$H$8=2,(VLOOKUP($A144,'LA2'!$A$1:$AD$200,'LA2'!E$1,0)),
IF(INDEX!$H$8=3,(VLOOKUP($A144,'LA3'!$A$1:$AD$200,'LA3'!E$1,0)),
IF(INDEX!$H$8=4,(VLOOKUP($A144,'LA4'!$A$1:$AD$200,'LA4'!E$1,0)),
IF(INDEX!$H$8=5,(VLOOKUP($A144,'LA5'!$A$1:$AD$200,'LA5'!E$1,0)),
IF(INDEX!$H$8=6,(VLOOKUP($A144,'LA6'!$A$1:$AD$200,'LA6'!E$1,0)),0)))))),".")</f>
        <v>0.25</v>
      </c>
      <c r="H144" s="27">
        <f>IFERROR(
IF(INDEX!$H$8=1,(VLOOKUP($A144,'LA1'!$A$1:$AD$200,'LA1'!F$1,0)),
IF(INDEX!$H$8=2,(VLOOKUP($A144,'LA2'!$A$1:$AD$200,'LA2'!F$1,0)),
IF(INDEX!$H$8=3,(VLOOKUP($A144,'LA3'!$A$1:$AD$200,'LA3'!F$1,0)),
IF(INDEX!$H$8=4,(VLOOKUP($A144,'LA4'!$A$1:$AD$200,'LA4'!F$1,0)),
IF(INDEX!$H$8=5,(VLOOKUP($A144,'LA5'!$A$1:$AD$200,'LA5'!F$1,0)),
IF(INDEX!$H$8=6,(VLOOKUP($A144,'LA6'!$A$1:$AD$200,'LA6'!F$1,0)),0)))))),".")</f>
        <v>0.01</v>
      </c>
      <c r="I144" s="27">
        <f>IFERROR(
IF(INDEX!$H$8=1,(VLOOKUP($A144,'LA1'!$A$1:$AD$200,'LA1'!G$1,0)),
IF(INDEX!$H$8=2,(VLOOKUP($A144,'LA2'!$A$1:$AD$200,'LA2'!G$1,0)),
IF(INDEX!$H$8=3,(VLOOKUP($A144,'LA3'!$A$1:$AD$200,'LA3'!G$1,0)),
IF(INDEX!$H$8=4,(VLOOKUP($A144,'LA4'!$A$1:$AD$200,'LA4'!G$1,0)),
IF(INDEX!$H$8=5,(VLOOKUP($A144,'LA5'!$A$1:$AD$200,'LA5'!G$1,0)),
IF(INDEX!$H$8=6,(VLOOKUP($A144,'LA6'!$A$1:$AD$200,'LA6'!G$1,0)),0)))))),".")</f>
        <v>0.02</v>
      </c>
      <c r="J144" s="27">
        <f>IFERROR(
IF(INDEX!$H$8=1,(VLOOKUP($A144,'LA1'!$A$1:$AD$200,'LA1'!H$1,0)),
IF(INDEX!$H$8=2,(VLOOKUP($A144,'LA2'!$A$1:$AD$200,'LA2'!H$1,0)),
IF(INDEX!$H$8=3,(VLOOKUP($A144,'LA3'!$A$1:$AD$200,'LA3'!H$1,0)),
IF(INDEX!$H$8=4,(VLOOKUP($A144,'LA4'!$A$1:$AD$200,'LA4'!H$1,0)),
IF(INDEX!$H$8=5,(VLOOKUP($A144,'LA5'!$A$1:$AD$200,'LA5'!H$1,0)),
IF(INDEX!$H$8=6,(VLOOKUP($A144,'LA6'!$A$1:$AD$200,'LA6'!H$1,0)),0)))))),".")</f>
        <v>0.33</v>
      </c>
      <c r="K144" s="27">
        <f>IFERROR(
IF(INDEX!$H$8=1,(VLOOKUP($A144,'LA1'!$A$1:$AD$200,'LA1'!I$1,0)),
IF(INDEX!$H$8=2,(VLOOKUP($A144,'LA2'!$A$1:$AD$200,'LA2'!I$1,0)),
IF(INDEX!$H$8=3,(VLOOKUP($A144,'LA3'!$A$1:$AD$200,'LA3'!I$1,0)),
IF(INDEX!$H$8=4,(VLOOKUP($A144,'LA4'!$A$1:$AD$200,'LA4'!I$1,0)),
IF(INDEX!$H$8=5,(VLOOKUP($A144,'LA5'!$A$1:$AD$200,'LA5'!I$1,0)),
IF(INDEX!$H$8=6,(VLOOKUP($A144,'LA6'!$A$1:$AD$200,'LA6'!I$1,0)),0)))))),".")</f>
        <v>0.31</v>
      </c>
      <c r="L144" s="27" t="str">
        <f>IFERROR(
IF(INDEX!$H$8=1,(VLOOKUP($A144,'LA1'!$A$1:$AD$200,'LA1'!J$1,0)),
IF(INDEX!$H$8=2,(VLOOKUP($A144,'LA2'!$A$1:$AD$200,'LA2'!J$1,0)),
IF(INDEX!$H$8=3,(VLOOKUP($A144,'LA3'!$A$1:$AD$200,'LA3'!J$1,0)),
IF(INDEX!$H$8=4,(VLOOKUP($A144,'LA4'!$A$1:$AD$200,'LA4'!J$1,0)),
IF(INDEX!$H$8=5,(VLOOKUP($A144,'LA5'!$A$1:$AD$200,'LA5'!J$1,0)),
IF(INDEX!$H$8=6,(VLOOKUP($A144,'LA6'!$A$1:$AD$200,'LA6'!J$1,0)),0)))))),".")</f>
        <v>x</v>
      </c>
      <c r="M144" s="27" t="str">
        <f>IFERROR(
IF(INDEX!$H$8=1,(VLOOKUP($A144,'LA1'!$A$1:$AD$200,'LA1'!K$1,0)),
IF(INDEX!$H$8=2,(VLOOKUP($A144,'LA2'!$A$1:$AD$200,'LA2'!K$1,0)),
IF(INDEX!$H$8=3,(VLOOKUP($A144,'LA3'!$A$1:$AD$200,'LA3'!K$1,0)),
IF(INDEX!$H$8=4,(VLOOKUP($A144,'LA4'!$A$1:$AD$200,'LA4'!K$1,0)),
IF(INDEX!$H$8=5,(VLOOKUP($A144,'LA5'!$A$1:$AD$200,'LA5'!K$1,0)),
IF(INDEX!$H$8=6,(VLOOKUP($A144,'LA6'!$A$1:$AD$200,'LA6'!K$1,0)),0)))))),".")</f>
        <v>x</v>
      </c>
      <c r="N144" s="27" t="str">
        <f>IFERROR(
IF(INDEX!$H$8=1,(VLOOKUP($A144,'LA1'!$A$1:$AD$200,'LA1'!L$1,0)),
IF(INDEX!$H$8=2,(VLOOKUP($A144,'LA2'!$A$1:$AD$200,'LA2'!L$1,0)),
IF(INDEX!$H$8=3,(VLOOKUP($A144,'LA3'!$A$1:$AD$200,'LA3'!L$1,0)),
IF(INDEX!$H$8=4,(VLOOKUP($A144,'LA4'!$A$1:$AD$200,'LA4'!L$1,0)),
IF(INDEX!$H$8=5,(VLOOKUP($A144,'LA5'!$A$1:$AD$200,'LA5'!L$1,0)),
IF(INDEX!$H$8=6,(VLOOKUP($A144,'LA6'!$A$1:$AD$200,'LA6'!L$1,0)),0)))))),".")</f>
        <v>x</v>
      </c>
      <c r="O144" s="27">
        <f>IFERROR(
IF(INDEX!$H$8=1,(VLOOKUP($A144,'LA1'!$A$1:$AD$200,'LA1'!M$1,0)),
IF(INDEX!$H$8=2,(VLOOKUP($A144,'LA2'!$A$1:$AD$200,'LA2'!M$1,0)),
IF(INDEX!$H$8=3,(VLOOKUP($A144,'LA3'!$A$1:$AD$200,'LA3'!M$1,0)),
IF(INDEX!$H$8=4,(VLOOKUP($A144,'LA4'!$A$1:$AD$200,'LA4'!M$1,0)),
IF(INDEX!$H$8=5,(VLOOKUP($A144,'LA5'!$A$1:$AD$200,'LA5'!M$1,0)),
IF(INDEX!$H$8=6,(VLOOKUP($A144,'LA6'!$A$1:$AD$200,'LA6'!M$1,0)),0)))))),".")</f>
        <v>0.03</v>
      </c>
      <c r="P144" s="27">
        <f>IFERROR(
IF(INDEX!$H$8=1,(VLOOKUP($A144,'LA1'!$A$1:$AD$200,'LA1'!N$1,0)),
IF(INDEX!$H$8=2,(VLOOKUP($A144,'LA2'!$A$1:$AD$200,'LA2'!N$1,0)),
IF(INDEX!$H$8=3,(VLOOKUP($A144,'LA3'!$A$1:$AD$200,'LA3'!N$1,0)),
IF(INDEX!$H$8=4,(VLOOKUP($A144,'LA4'!$A$1:$AD$200,'LA4'!N$1,0)),
IF(INDEX!$H$8=5,(VLOOKUP($A144,'LA5'!$A$1:$AD$200,'LA5'!N$1,0)),
IF(INDEX!$H$8=6,(VLOOKUP($A144,'LA6'!$A$1:$AD$200,'LA6'!N$1,0)),0)))))),".")</f>
        <v>0</v>
      </c>
      <c r="Q144" s="27" t="str">
        <f>IFERROR(
IF(INDEX!$H$8=1,(VLOOKUP($A144,'LA1'!$A$1:$AD$200,'LA1'!O$1,0)),
IF(INDEX!$H$8=2,(VLOOKUP($A144,'LA2'!$A$1:$AD$200,'LA2'!O$1,0)),
IF(INDEX!$H$8=3,(VLOOKUP($A144,'LA3'!$A$1:$AD$200,'LA3'!O$1,0)),
IF(INDEX!$H$8=4,(VLOOKUP($A144,'LA4'!$A$1:$AD$200,'LA4'!O$1,0)),
IF(INDEX!$H$8=5,(VLOOKUP($A144,'LA5'!$A$1:$AD$200,'LA5'!O$1,0)),
IF(INDEX!$H$8=6,(VLOOKUP($A144,'LA6'!$A$1:$AD$200,'LA6'!O$1,0)),0)))))),".")</f>
        <v>-</v>
      </c>
      <c r="R144" s="27">
        <f>IFERROR(
IF(INDEX!$H$8=1,(VLOOKUP($A144,'LA1'!$A$1:$AD$200,'LA1'!P$1,0)),
IF(INDEX!$H$8=2,(VLOOKUP($A144,'LA2'!$A$1:$AD$200,'LA2'!P$1,0)),
IF(INDEX!$H$8=3,(VLOOKUP($A144,'LA3'!$A$1:$AD$200,'LA3'!P$1,0)),
IF(INDEX!$H$8=4,(VLOOKUP($A144,'LA4'!$A$1:$AD$200,'LA4'!P$1,0)),
IF(INDEX!$H$8=5,(VLOOKUP($A144,'LA5'!$A$1:$AD$200,'LA5'!P$1,0)),
IF(INDEX!$H$8=6,(VLOOKUP($A144,'LA6'!$A$1:$AD$200,'LA6'!P$1,0)),0)))))),".")</f>
        <v>0.01</v>
      </c>
      <c r="S144" s="27">
        <f>IFERROR(
IF(INDEX!$H$8=1,(VLOOKUP($A144,'LA1'!$A$1:$AD$200,'LA1'!Q$1,0)),
IF(INDEX!$H$8=2,(VLOOKUP($A144,'LA2'!$A$1:$AD$200,'LA2'!Q$1,0)),
IF(INDEX!$H$8=3,(VLOOKUP($A144,'LA3'!$A$1:$AD$200,'LA3'!Q$1,0)),
IF(INDEX!$H$8=4,(VLOOKUP($A144,'LA4'!$A$1:$AD$200,'LA4'!Q$1,0)),
IF(INDEX!$H$8=5,(VLOOKUP($A144,'LA5'!$A$1:$AD$200,'LA5'!Q$1,0)),
IF(INDEX!$H$8=6,(VLOOKUP($A144,'LA6'!$A$1:$AD$200,'LA6'!Q$1,0)),0)))))),".")</f>
        <v>0.01</v>
      </c>
      <c r="T144" s="27" t="str">
        <f>IFERROR(
IF(INDEX!$H$8=1,(VLOOKUP($A144,'LA1'!$A$1:$AD$200,'LA1'!R$1,0)),
IF(INDEX!$H$8=2,(VLOOKUP($A144,'LA2'!$A$1:$AD$200,'LA2'!R$1,0)),
IF(INDEX!$H$8=3,(VLOOKUP($A144,'LA3'!$A$1:$AD$200,'LA3'!R$1,0)),
IF(INDEX!$H$8=4,(VLOOKUP($A144,'LA4'!$A$1:$AD$200,'LA4'!R$1,0)),
IF(INDEX!$H$8=5,(VLOOKUP($A144,'LA5'!$A$1:$AD$200,'LA5'!R$1,0)),
IF(INDEX!$H$8=6,(VLOOKUP($A144,'LA6'!$A$1:$AD$200,'LA6'!R$1,0)),0)))))),".")</f>
        <v>-</v>
      </c>
      <c r="U144" s="27" t="str">
        <f>IFERROR(
IF(INDEX!$H$8=1,(VLOOKUP($A144,'LA1'!$A$1:$AD$200,'LA1'!S$1,0)),
IF(INDEX!$H$8=2,(VLOOKUP($A144,'LA2'!$A$1:$AD$200,'LA2'!S$1,0)),
IF(INDEX!$H$8=3,(VLOOKUP($A144,'LA3'!$A$1:$AD$200,'LA3'!S$1,0)),
IF(INDEX!$H$8=4,(VLOOKUP($A144,'LA4'!$A$1:$AD$200,'LA4'!S$1,0)),
IF(INDEX!$H$8=5,(VLOOKUP($A144,'LA5'!$A$1:$AD$200,'LA5'!S$1,0)),
IF(INDEX!$H$8=6,(VLOOKUP($A144,'LA6'!$A$1:$AD$200,'LA6'!S$1,0)),0)))))),".")</f>
        <v>x</v>
      </c>
      <c r="V144" s="27" t="str">
        <f>IFERROR(
IF(INDEX!$H$8=1,(VLOOKUP($A144,'LA1'!$A$1:$AD$200,'LA1'!T$1,0)),
IF(INDEX!$H$8=2,(VLOOKUP($A144,'LA2'!$A$1:$AD$200,'LA2'!T$1,0)),
IF(INDEX!$H$8=3,(VLOOKUP($A144,'LA3'!$A$1:$AD$200,'LA3'!T$1,0)),
IF(INDEX!$H$8=4,(VLOOKUP($A144,'LA4'!$A$1:$AD$200,'LA4'!T$1,0)),
IF(INDEX!$H$8=5,(VLOOKUP($A144,'LA5'!$A$1:$AD$200,'LA5'!T$1,0)),
IF(INDEX!$H$8=6,(VLOOKUP($A144,'LA6'!$A$1:$AD$200,'LA6'!T$1,0)),0)))))),".")</f>
        <v>-</v>
      </c>
      <c r="W144" s="27">
        <f>IFERROR(
IF(INDEX!$H$8=1,(VLOOKUP($A144,'LA1'!$A$1:$AD$200,'LA1'!U$1,0)),
IF(INDEX!$H$8=2,(VLOOKUP($A144,'LA2'!$A$1:$AD$200,'LA2'!U$1,0)),
IF(INDEX!$H$8=3,(VLOOKUP($A144,'LA3'!$A$1:$AD$200,'LA3'!U$1,0)),
IF(INDEX!$H$8=4,(VLOOKUP($A144,'LA4'!$A$1:$AD$200,'LA4'!U$1,0)),
IF(INDEX!$H$8=5,(VLOOKUP($A144,'LA5'!$A$1:$AD$200,'LA5'!U$1,0)),
IF(INDEX!$H$8=6,(VLOOKUP($A144,'LA6'!$A$1:$AD$200,'LA6'!U$1,0)),0)))))),".")</f>
        <v>0.05</v>
      </c>
      <c r="X144" s="27">
        <f>IFERROR(
IF(INDEX!$H$8=1,(VLOOKUP($A144,'LA1'!$A$1:$AD$200,'LA1'!V$1,0)),
IF(INDEX!$H$8=2,(VLOOKUP($A144,'LA2'!$A$1:$AD$200,'LA2'!V$1,0)),
IF(INDEX!$H$8=3,(VLOOKUP($A144,'LA3'!$A$1:$AD$200,'LA3'!V$1,0)),
IF(INDEX!$H$8=4,(VLOOKUP($A144,'LA4'!$A$1:$AD$200,'LA4'!V$1,0)),
IF(INDEX!$H$8=5,(VLOOKUP($A144,'LA5'!$A$1:$AD$200,'LA5'!V$1,0)),
IF(INDEX!$H$8=6,(VLOOKUP($A144,'LA6'!$A$1:$AD$200,'LA6'!V$1,0)),0)))))),".")</f>
        <v>0.01</v>
      </c>
      <c r="Y144" s="27">
        <f>IFERROR(
IF(INDEX!$H$8=1,(VLOOKUP($A144,'LA1'!$A$1:$AD$200,'LA1'!W$1,0)),
IF(INDEX!$H$8=2,(VLOOKUP($A144,'LA2'!$A$1:$AD$200,'LA2'!W$1,0)),
IF(INDEX!$H$8=3,(VLOOKUP($A144,'LA3'!$A$1:$AD$200,'LA3'!W$1,0)),
IF(INDEX!$H$8=4,(VLOOKUP($A144,'LA4'!$A$1:$AD$200,'LA4'!W$1,0)),
IF(INDEX!$H$8=5,(VLOOKUP($A144,'LA5'!$A$1:$AD$200,'LA5'!W$1,0)),
IF(INDEX!$H$8=6,(VLOOKUP($A144,'LA6'!$A$1:$AD$200,'LA6'!W$1,0)),0)))))),".")</f>
        <v>0.01</v>
      </c>
    </row>
    <row r="145" spans="1:25" s="7" customFormat="1" ht="11.25" x14ac:dyDescent="0.2">
      <c r="A145" s="13">
        <v>319</v>
      </c>
      <c r="B145" s="13" t="s">
        <v>256</v>
      </c>
      <c r="C145" s="96" t="s">
        <v>124</v>
      </c>
      <c r="D145" s="26">
        <f>IFERROR(
IF(INDEX!$H$8=1,(VLOOKUP($A145,'LA1'!$A$1:$AD$200,'LA1'!B$1,0)),
IF(INDEX!$H$8=2,(VLOOKUP($A145,'LA2'!$A$1:$AD$200,'LA2'!B$1,0)),
IF(INDEX!$H$8=3,(VLOOKUP($A145,'LA3'!$A$1:$AD$200,'LA3'!B$1,0)),
IF(INDEX!$H$8=4,(VLOOKUP($A145,'LA4'!$A$1:$AD$200,'LA4'!B$1,0)),
IF(INDEX!$H$8=5,(VLOOKUP($A145,'LA5'!$A$1:$AD$200,'LA5'!B$1,0)),
IF(INDEX!$H$8=6,(VLOOKUP($A145,'LA6'!$A$1:$AD$200,'LA6'!B$1,0)),0)))))),".")</f>
        <v>2640</v>
      </c>
      <c r="E145" s="27">
        <f>IFERROR(
IF(INDEX!$H$8=1,(VLOOKUP($A145,'LA1'!$A$1:$AD$200,'LA1'!C$1,0)),
IF(INDEX!$H$8=2,(VLOOKUP($A145,'LA2'!$A$1:$AD$200,'LA2'!C$1,0)),
IF(INDEX!$H$8=3,(VLOOKUP($A145,'LA3'!$A$1:$AD$200,'LA3'!C$1,0)),
IF(INDEX!$H$8=4,(VLOOKUP($A145,'LA4'!$A$1:$AD$200,'LA4'!C$1,0)),
IF(INDEX!$H$8=5,(VLOOKUP($A145,'LA5'!$A$1:$AD$200,'LA5'!C$1,0)),
IF(INDEX!$H$8=6,(VLOOKUP($A145,'LA6'!$A$1:$AD$200,'LA6'!C$1,0)),0)))))),".")</f>
        <v>0.95</v>
      </c>
      <c r="F145" s="27">
        <f>IFERROR(
IF(INDEX!$H$8=1,(VLOOKUP($A145,'LA1'!$A$1:$AD$200,'LA1'!D$1,0)),
IF(INDEX!$H$8=2,(VLOOKUP($A145,'LA2'!$A$1:$AD$200,'LA2'!D$1,0)),
IF(INDEX!$H$8=3,(VLOOKUP($A145,'LA3'!$A$1:$AD$200,'LA3'!D$1,0)),
IF(INDEX!$H$8=4,(VLOOKUP($A145,'LA4'!$A$1:$AD$200,'LA4'!D$1,0)),
IF(INDEX!$H$8=5,(VLOOKUP($A145,'LA5'!$A$1:$AD$200,'LA5'!D$1,0)),
IF(INDEX!$H$8=6,(VLOOKUP($A145,'LA6'!$A$1:$AD$200,'LA6'!D$1,0)),0)))))),".")</f>
        <v>0.95</v>
      </c>
      <c r="G145" s="27">
        <f>IFERROR(
IF(INDEX!$H$8=1,(VLOOKUP($A145,'LA1'!$A$1:$AD$200,'LA1'!E$1,0)),
IF(INDEX!$H$8=2,(VLOOKUP($A145,'LA2'!$A$1:$AD$200,'LA2'!E$1,0)),
IF(INDEX!$H$8=3,(VLOOKUP($A145,'LA3'!$A$1:$AD$200,'LA3'!E$1,0)),
IF(INDEX!$H$8=4,(VLOOKUP($A145,'LA4'!$A$1:$AD$200,'LA4'!E$1,0)),
IF(INDEX!$H$8=5,(VLOOKUP($A145,'LA5'!$A$1:$AD$200,'LA5'!E$1,0)),
IF(INDEX!$H$8=6,(VLOOKUP($A145,'LA6'!$A$1:$AD$200,'LA6'!E$1,0)),0)))))),".")</f>
        <v>0.2</v>
      </c>
      <c r="H145" s="27">
        <f>IFERROR(
IF(INDEX!$H$8=1,(VLOOKUP($A145,'LA1'!$A$1:$AD$200,'LA1'!F$1,0)),
IF(INDEX!$H$8=2,(VLOOKUP($A145,'LA2'!$A$1:$AD$200,'LA2'!F$1,0)),
IF(INDEX!$H$8=3,(VLOOKUP($A145,'LA3'!$A$1:$AD$200,'LA3'!F$1,0)),
IF(INDEX!$H$8=4,(VLOOKUP($A145,'LA4'!$A$1:$AD$200,'LA4'!F$1,0)),
IF(INDEX!$H$8=5,(VLOOKUP($A145,'LA5'!$A$1:$AD$200,'LA5'!F$1,0)),
IF(INDEX!$H$8=6,(VLOOKUP($A145,'LA6'!$A$1:$AD$200,'LA6'!F$1,0)),0)))))),".")</f>
        <v>0.01</v>
      </c>
      <c r="I145" s="27">
        <f>IFERROR(
IF(INDEX!$H$8=1,(VLOOKUP($A145,'LA1'!$A$1:$AD$200,'LA1'!G$1,0)),
IF(INDEX!$H$8=2,(VLOOKUP($A145,'LA2'!$A$1:$AD$200,'LA2'!G$1,0)),
IF(INDEX!$H$8=3,(VLOOKUP($A145,'LA3'!$A$1:$AD$200,'LA3'!G$1,0)),
IF(INDEX!$H$8=4,(VLOOKUP($A145,'LA4'!$A$1:$AD$200,'LA4'!G$1,0)),
IF(INDEX!$H$8=5,(VLOOKUP($A145,'LA5'!$A$1:$AD$200,'LA5'!G$1,0)),
IF(INDEX!$H$8=6,(VLOOKUP($A145,'LA6'!$A$1:$AD$200,'LA6'!G$1,0)),0)))))),".")</f>
        <v>0.02</v>
      </c>
      <c r="J145" s="27">
        <f>IFERROR(
IF(INDEX!$H$8=1,(VLOOKUP($A145,'LA1'!$A$1:$AD$200,'LA1'!H$1,0)),
IF(INDEX!$H$8=2,(VLOOKUP($A145,'LA2'!$A$1:$AD$200,'LA2'!H$1,0)),
IF(INDEX!$H$8=3,(VLOOKUP($A145,'LA3'!$A$1:$AD$200,'LA3'!H$1,0)),
IF(INDEX!$H$8=4,(VLOOKUP($A145,'LA4'!$A$1:$AD$200,'LA4'!H$1,0)),
IF(INDEX!$H$8=5,(VLOOKUP($A145,'LA5'!$A$1:$AD$200,'LA5'!H$1,0)),
IF(INDEX!$H$8=6,(VLOOKUP($A145,'LA6'!$A$1:$AD$200,'LA6'!H$1,0)),0)))))),".")</f>
        <v>0.7</v>
      </c>
      <c r="K145" s="27">
        <f>IFERROR(
IF(INDEX!$H$8=1,(VLOOKUP($A145,'LA1'!$A$1:$AD$200,'LA1'!I$1,0)),
IF(INDEX!$H$8=2,(VLOOKUP($A145,'LA2'!$A$1:$AD$200,'LA2'!I$1,0)),
IF(INDEX!$H$8=3,(VLOOKUP($A145,'LA3'!$A$1:$AD$200,'LA3'!I$1,0)),
IF(INDEX!$H$8=4,(VLOOKUP($A145,'LA4'!$A$1:$AD$200,'LA4'!I$1,0)),
IF(INDEX!$H$8=5,(VLOOKUP($A145,'LA5'!$A$1:$AD$200,'LA5'!I$1,0)),
IF(INDEX!$H$8=6,(VLOOKUP($A145,'LA6'!$A$1:$AD$200,'LA6'!I$1,0)),0)))))),".")</f>
        <v>0.02</v>
      </c>
      <c r="L145" s="27">
        <f>IFERROR(
IF(INDEX!$H$8=1,(VLOOKUP($A145,'LA1'!$A$1:$AD$200,'LA1'!J$1,0)),
IF(INDEX!$H$8=2,(VLOOKUP($A145,'LA2'!$A$1:$AD$200,'LA2'!J$1,0)),
IF(INDEX!$H$8=3,(VLOOKUP($A145,'LA3'!$A$1:$AD$200,'LA3'!J$1,0)),
IF(INDEX!$H$8=4,(VLOOKUP($A145,'LA4'!$A$1:$AD$200,'LA4'!J$1,0)),
IF(INDEX!$H$8=5,(VLOOKUP($A145,'LA5'!$A$1:$AD$200,'LA5'!J$1,0)),
IF(INDEX!$H$8=6,(VLOOKUP($A145,'LA6'!$A$1:$AD$200,'LA6'!J$1,0)),0)))))),".")</f>
        <v>0</v>
      </c>
      <c r="M145" s="27">
        <f>IFERROR(
IF(INDEX!$H$8=1,(VLOOKUP($A145,'LA1'!$A$1:$AD$200,'LA1'!K$1,0)),
IF(INDEX!$H$8=2,(VLOOKUP($A145,'LA2'!$A$1:$AD$200,'LA2'!K$1,0)),
IF(INDEX!$H$8=3,(VLOOKUP($A145,'LA3'!$A$1:$AD$200,'LA3'!K$1,0)),
IF(INDEX!$H$8=4,(VLOOKUP($A145,'LA4'!$A$1:$AD$200,'LA4'!K$1,0)),
IF(INDEX!$H$8=5,(VLOOKUP($A145,'LA5'!$A$1:$AD$200,'LA5'!K$1,0)),
IF(INDEX!$H$8=6,(VLOOKUP($A145,'LA6'!$A$1:$AD$200,'LA6'!K$1,0)),0)))))),".")</f>
        <v>0</v>
      </c>
      <c r="N145" s="27" t="str">
        <f>IFERROR(
IF(INDEX!$H$8=1,(VLOOKUP($A145,'LA1'!$A$1:$AD$200,'LA1'!L$1,0)),
IF(INDEX!$H$8=2,(VLOOKUP($A145,'LA2'!$A$1:$AD$200,'LA2'!L$1,0)),
IF(INDEX!$H$8=3,(VLOOKUP($A145,'LA3'!$A$1:$AD$200,'LA3'!L$1,0)),
IF(INDEX!$H$8=4,(VLOOKUP($A145,'LA4'!$A$1:$AD$200,'LA4'!L$1,0)),
IF(INDEX!$H$8=5,(VLOOKUP($A145,'LA5'!$A$1:$AD$200,'LA5'!L$1,0)),
IF(INDEX!$H$8=6,(VLOOKUP($A145,'LA6'!$A$1:$AD$200,'LA6'!L$1,0)),0)))))),".")</f>
        <v>x</v>
      </c>
      <c r="O145" s="27">
        <f>IFERROR(
IF(INDEX!$H$8=1,(VLOOKUP($A145,'LA1'!$A$1:$AD$200,'LA1'!M$1,0)),
IF(INDEX!$H$8=2,(VLOOKUP($A145,'LA2'!$A$1:$AD$200,'LA2'!M$1,0)),
IF(INDEX!$H$8=3,(VLOOKUP($A145,'LA3'!$A$1:$AD$200,'LA3'!M$1,0)),
IF(INDEX!$H$8=4,(VLOOKUP($A145,'LA4'!$A$1:$AD$200,'LA4'!M$1,0)),
IF(INDEX!$H$8=5,(VLOOKUP($A145,'LA5'!$A$1:$AD$200,'LA5'!M$1,0)),
IF(INDEX!$H$8=6,(VLOOKUP($A145,'LA6'!$A$1:$AD$200,'LA6'!M$1,0)),0)))))),".")</f>
        <v>0.03</v>
      </c>
      <c r="P145" s="27">
        <f>IFERROR(
IF(INDEX!$H$8=1,(VLOOKUP($A145,'LA1'!$A$1:$AD$200,'LA1'!N$1,0)),
IF(INDEX!$H$8=2,(VLOOKUP($A145,'LA2'!$A$1:$AD$200,'LA2'!N$1,0)),
IF(INDEX!$H$8=3,(VLOOKUP($A145,'LA3'!$A$1:$AD$200,'LA3'!N$1,0)),
IF(INDEX!$H$8=4,(VLOOKUP($A145,'LA4'!$A$1:$AD$200,'LA4'!N$1,0)),
IF(INDEX!$H$8=5,(VLOOKUP($A145,'LA5'!$A$1:$AD$200,'LA5'!N$1,0)),
IF(INDEX!$H$8=6,(VLOOKUP($A145,'LA6'!$A$1:$AD$200,'LA6'!N$1,0)),0)))))),".")</f>
        <v>0</v>
      </c>
      <c r="Q145" s="27" t="str">
        <f>IFERROR(
IF(INDEX!$H$8=1,(VLOOKUP($A145,'LA1'!$A$1:$AD$200,'LA1'!O$1,0)),
IF(INDEX!$H$8=2,(VLOOKUP($A145,'LA2'!$A$1:$AD$200,'LA2'!O$1,0)),
IF(INDEX!$H$8=3,(VLOOKUP($A145,'LA3'!$A$1:$AD$200,'LA3'!O$1,0)),
IF(INDEX!$H$8=4,(VLOOKUP($A145,'LA4'!$A$1:$AD$200,'LA4'!O$1,0)),
IF(INDEX!$H$8=5,(VLOOKUP($A145,'LA5'!$A$1:$AD$200,'LA5'!O$1,0)),
IF(INDEX!$H$8=6,(VLOOKUP($A145,'LA6'!$A$1:$AD$200,'LA6'!O$1,0)),0)))))),".")</f>
        <v>-</v>
      </c>
      <c r="R145" s="27" t="str">
        <f>IFERROR(
IF(INDEX!$H$8=1,(VLOOKUP($A145,'LA1'!$A$1:$AD$200,'LA1'!P$1,0)),
IF(INDEX!$H$8=2,(VLOOKUP($A145,'LA2'!$A$1:$AD$200,'LA2'!P$1,0)),
IF(INDEX!$H$8=3,(VLOOKUP($A145,'LA3'!$A$1:$AD$200,'LA3'!P$1,0)),
IF(INDEX!$H$8=4,(VLOOKUP($A145,'LA4'!$A$1:$AD$200,'LA4'!P$1,0)),
IF(INDEX!$H$8=5,(VLOOKUP($A145,'LA5'!$A$1:$AD$200,'LA5'!P$1,0)),
IF(INDEX!$H$8=6,(VLOOKUP($A145,'LA6'!$A$1:$AD$200,'LA6'!P$1,0)),0)))))),".")</f>
        <v>-</v>
      </c>
      <c r="S145" s="27" t="str">
        <f>IFERROR(
IF(INDEX!$H$8=1,(VLOOKUP($A145,'LA1'!$A$1:$AD$200,'LA1'!Q$1,0)),
IF(INDEX!$H$8=2,(VLOOKUP($A145,'LA2'!$A$1:$AD$200,'LA2'!Q$1,0)),
IF(INDEX!$H$8=3,(VLOOKUP($A145,'LA3'!$A$1:$AD$200,'LA3'!Q$1,0)),
IF(INDEX!$H$8=4,(VLOOKUP($A145,'LA4'!$A$1:$AD$200,'LA4'!Q$1,0)),
IF(INDEX!$H$8=5,(VLOOKUP($A145,'LA5'!$A$1:$AD$200,'LA5'!Q$1,0)),
IF(INDEX!$H$8=6,(VLOOKUP($A145,'LA6'!$A$1:$AD$200,'LA6'!Q$1,0)),0)))))),".")</f>
        <v>-</v>
      </c>
      <c r="T145" s="27" t="str">
        <f>IFERROR(
IF(INDEX!$H$8=1,(VLOOKUP($A145,'LA1'!$A$1:$AD$200,'LA1'!R$1,0)),
IF(INDEX!$H$8=2,(VLOOKUP($A145,'LA2'!$A$1:$AD$200,'LA2'!R$1,0)),
IF(INDEX!$H$8=3,(VLOOKUP($A145,'LA3'!$A$1:$AD$200,'LA3'!R$1,0)),
IF(INDEX!$H$8=4,(VLOOKUP($A145,'LA4'!$A$1:$AD$200,'LA4'!R$1,0)),
IF(INDEX!$H$8=5,(VLOOKUP($A145,'LA5'!$A$1:$AD$200,'LA5'!R$1,0)),
IF(INDEX!$H$8=6,(VLOOKUP($A145,'LA6'!$A$1:$AD$200,'LA6'!R$1,0)),0)))))),".")</f>
        <v>x</v>
      </c>
      <c r="U145" s="27">
        <f>IFERROR(
IF(INDEX!$H$8=1,(VLOOKUP($A145,'LA1'!$A$1:$AD$200,'LA1'!S$1,0)),
IF(INDEX!$H$8=2,(VLOOKUP($A145,'LA2'!$A$1:$AD$200,'LA2'!S$1,0)),
IF(INDEX!$H$8=3,(VLOOKUP($A145,'LA3'!$A$1:$AD$200,'LA3'!S$1,0)),
IF(INDEX!$H$8=4,(VLOOKUP($A145,'LA4'!$A$1:$AD$200,'LA4'!S$1,0)),
IF(INDEX!$H$8=5,(VLOOKUP($A145,'LA5'!$A$1:$AD$200,'LA5'!S$1,0)),
IF(INDEX!$H$8=6,(VLOOKUP($A145,'LA6'!$A$1:$AD$200,'LA6'!S$1,0)),0)))))),".")</f>
        <v>0</v>
      </c>
      <c r="V145" s="27" t="str">
        <f>IFERROR(
IF(INDEX!$H$8=1,(VLOOKUP($A145,'LA1'!$A$1:$AD$200,'LA1'!T$1,0)),
IF(INDEX!$H$8=2,(VLOOKUP($A145,'LA2'!$A$1:$AD$200,'LA2'!T$1,0)),
IF(INDEX!$H$8=3,(VLOOKUP($A145,'LA3'!$A$1:$AD$200,'LA3'!T$1,0)),
IF(INDEX!$H$8=4,(VLOOKUP($A145,'LA4'!$A$1:$AD$200,'LA4'!T$1,0)),
IF(INDEX!$H$8=5,(VLOOKUP($A145,'LA5'!$A$1:$AD$200,'LA5'!T$1,0)),
IF(INDEX!$H$8=6,(VLOOKUP($A145,'LA6'!$A$1:$AD$200,'LA6'!T$1,0)),0)))))),".")</f>
        <v>-</v>
      </c>
      <c r="W145" s="27">
        <f>IFERROR(
IF(INDEX!$H$8=1,(VLOOKUP($A145,'LA1'!$A$1:$AD$200,'LA1'!U$1,0)),
IF(INDEX!$H$8=2,(VLOOKUP($A145,'LA2'!$A$1:$AD$200,'LA2'!U$1,0)),
IF(INDEX!$H$8=3,(VLOOKUP($A145,'LA3'!$A$1:$AD$200,'LA3'!U$1,0)),
IF(INDEX!$H$8=4,(VLOOKUP($A145,'LA4'!$A$1:$AD$200,'LA4'!U$1,0)),
IF(INDEX!$H$8=5,(VLOOKUP($A145,'LA5'!$A$1:$AD$200,'LA5'!U$1,0)),
IF(INDEX!$H$8=6,(VLOOKUP($A145,'LA6'!$A$1:$AD$200,'LA6'!U$1,0)),0)))))),".")</f>
        <v>0.03</v>
      </c>
      <c r="X145" s="27" t="str">
        <f>IFERROR(
IF(INDEX!$H$8=1,(VLOOKUP($A145,'LA1'!$A$1:$AD$200,'LA1'!V$1,0)),
IF(INDEX!$H$8=2,(VLOOKUP($A145,'LA2'!$A$1:$AD$200,'LA2'!V$1,0)),
IF(INDEX!$H$8=3,(VLOOKUP($A145,'LA3'!$A$1:$AD$200,'LA3'!V$1,0)),
IF(INDEX!$H$8=4,(VLOOKUP($A145,'LA4'!$A$1:$AD$200,'LA4'!V$1,0)),
IF(INDEX!$H$8=5,(VLOOKUP($A145,'LA5'!$A$1:$AD$200,'LA5'!V$1,0)),
IF(INDEX!$H$8=6,(VLOOKUP($A145,'LA6'!$A$1:$AD$200,'LA6'!V$1,0)),0)))))),".")</f>
        <v>-</v>
      </c>
      <c r="Y145" s="27">
        <f>IFERROR(
IF(INDEX!$H$8=1,(VLOOKUP($A145,'LA1'!$A$1:$AD$200,'LA1'!W$1,0)),
IF(INDEX!$H$8=2,(VLOOKUP($A145,'LA2'!$A$1:$AD$200,'LA2'!W$1,0)),
IF(INDEX!$H$8=3,(VLOOKUP($A145,'LA3'!$A$1:$AD$200,'LA3'!W$1,0)),
IF(INDEX!$H$8=4,(VLOOKUP($A145,'LA4'!$A$1:$AD$200,'LA4'!W$1,0)),
IF(INDEX!$H$8=5,(VLOOKUP($A145,'LA5'!$A$1:$AD$200,'LA5'!W$1,0)),
IF(INDEX!$H$8=6,(VLOOKUP($A145,'LA6'!$A$1:$AD$200,'LA6'!W$1,0)),0)))))),".")</f>
        <v>0.01</v>
      </c>
    </row>
    <row r="146" spans="1:25" s="7" customFormat="1" ht="11.25" x14ac:dyDescent="0.2">
      <c r="A146" s="13">
        <v>866</v>
      </c>
      <c r="B146" s="13" t="s">
        <v>257</v>
      </c>
      <c r="C146" s="96" t="s">
        <v>128</v>
      </c>
      <c r="D146" s="26">
        <f>IFERROR(
IF(INDEX!$H$8=1,(VLOOKUP($A146,'LA1'!$A$1:$AD$200,'LA1'!B$1,0)),
IF(INDEX!$H$8=2,(VLOOKUP($A146,'LA2'!$A$1:$AD$200,'LA2'!B$1,0)),
IF(INDEX!$H$8=3,(VLOOKUP($A146,'LA3'!$A$1:$AD$200,'LA3'!B$1,0)),
IF(INDEX!$H$8=4,(VLOOKUP($A146,'LA4'!$A$1:$AD$200,'LA4'!B$1,0)),
IF(INDEX!$H$8=5,(VLOOKUP($A146,'LA5'!$A$1:$AD$200,'LA5'!B$1,0)),
IF(INDEX!$H$8=6,(VLOOKUP($A146,'LA6'!$A$1:$AD$200,'LA6'!B$1,0)),0)))))),".")</f>
        <v>2210</v>
      </c>
      <c r="E146" s="27">
        <f>IFERROR(
IF(INDEX!$H$8=1,(VLOOKUP($A146,'LA1'!$A$1:$AD$200,'LA1'!C$1,0)),
IF(INDEX!$H$8=2,(VLOOKUP($A146,'LA2'!$A$1:$AD$200,'LA2'!C$1,0)),
IF(INDEX!$H$8=3,(VLOOKUP($A146,'LA3'!$A$1:$AD$200,'LA3'!C$1,0)),
IF(INDEX!$H$8=4,(VLOOKUP($A146,'LA4'!$A$1:$AD$200,'LA4'!C$1,0)),
IF(INDEX!$H$8=5,(VLOOKUP($A146,'LA5'!$A$1:$AD$200,'LA5'!C$1,0)),
IF(INDEX!$H$8=6,(VLOOKUP($A146,'LA6'!$A$1:$AD$200,'LA6'!C$1,0)),0)))))),".")</f>
        <v>0.93</v>
      </c>
      <c r="F146" s="27">
        <f>IFERROR(
IF(INDEX!$H$8=1,(VLOOKUP($A146,'LA1'!$A$1:$AD$200,'LA1'!D$1,0)),
IF(INDEX!$H$8=2,(VLOOKUP($A146,'LA2'!$A$1:$AD$200,'LA2'!D$1,0)),
IF(INDEX!$H$8=3,(VLOOKUP($A146,'LA3'!$A$1:$AD$200,'LA3'!D$1,0)),
IF(INDEX!$H$8=4,(VLOOKUP($A146,'LA4'!$A$1:$AD$200,'LA4'!D$1,0)),
IF(INDEX!$H$8=5,(VLOOKUP($A146,'LA5'!$A$1:$AD$200,'LA5'!D$1,0)),
IF(INDEX!$H$8=6,(VLOOKUP($A146,'LA6'!$A$1:$AD$200,'LA6'!D$1,0)),0)))))),".")</f>
        <v>0.91</v>
      </c>
      <c r="G146" s="27">
        <f>IFERROR(
IF(INDEX!$H$8=1,(VLOOKUP($A146,'LA1'!$A$1:$AD$200,'LA1'!E$1,0)),
IF(INDEX!$H$8=2,(VLOOKUP($A146,'LA2'!$A$1:$AD$200,'LA2'!E$1,0)),
IF(INDEX!$H$8=3,(VLOOKUP($A146,'LA3'!$A$1:$AD$200,'LA3'!E$1,0)),
IF(INDEX!$H$8=4,(VLOOKUP($A146,'LA4'!$A$1:$AD$200,'LA4'!E$1,0)),
IF(INDEX!$H$8=5,(VLOOKUP($A146,'LA5'!$A$1:$AD$200,'LA5'!E$1,0)),
IF(INDEX!$H$8=6,(VLOOKUP($A146,'LA6'!$A$1:$AD$200,'LA6'!E$1,0)),0)))))),".")</f>
        <v>0.69</v>
      </c>
      <c r="H146" s="27" t="str">
        <f>IFERROR(
IF(INDEX!$H$8=1,(VLOOKUP($A146,'LA1'!$A$1:$AD$200,'LA1'!F$1,0)),
IF(INDEX!$H$8=2,(VLOOKUP($A146,'LA2'!$A$1:$AD$200,'LA2'!F$1,0)),
IF(INDEX!$H$8=3,(VLOOKUP($A146,'LA3'!$A$1:$AD$200,'LA3'!F$1,0)),
IF(INDEX!$H$8=4,(VLOOKUP($A146,'LA4'!$A$1:$AD$200,'LA4'!F$1,0)),
IF(INDEX!$H$8=5,(VLOOKUP($A146,'LA5'!$A$1:$AD$200,'LA5'!F$1,0)),
IF(INDEX!$H$8=6,(VLOOKUP($A146,'LA6'!$A$1:$AD$200,'LA6'!F$1,0)),0)))))),".")</f>
        <v>-</v>
      </c>
      <c r="I146" s="27">
        <f>IFERROR(
IF(INDEX!$H$8=1,(VLOOKUP($A146,'LA1'!$A$1:$AD$200,'LA1'!G$1,0)),
IF(INDEX!$H$8=2,(VLOOKUP($A146,'LA2'!$A$1:$AD$200,'LA2'!G$1,0)),
IF(INDEX!$H$8=3,(VLOOKUP($A146,'LA3'!$A$1:$AD$200,'LA3'!G$1,0)),
IF(INDEX!$H$8=4,(VLOOKUP($A146,'LA4'!$A$1:$AD$200,'LA4'!G$1,0)),
IF(INDEX!$H$8=5,(VLOOKUP($A146,'LA5'!$A$1:$AD$200,'LA5'!G$1,0)),
IF(INDEX!$H$8=6,(VLOOKUP($A146,'LA6'!$A$1:$AD$200,'LA6'!G$1,0)),0)))))),".")</f>
        <v>0.01</v>
      </c>
      <c r="J146" s="27">
        <f>IFERROR(
IF(INDEX!$H$8=1,(VLOOKUP($A146,'LA1'!$A$1:$AD$200,'LA1'!H$1,0)),
IF(INDEX!$H$8=2,(VLOOKUP($A146,'LA2'!$A$1:$AD$200,'LA2'!H$1,0)),
IF(INDEX!$H$8=3,(VLOOKUP($A146,'LA3'!$A$1:$AD$200,'LA3'!H$1,0)),
IF(INDEX!$H$8=4,(VLOOKUP($A146,'LA4'!$A$1:$AD$200,'LA4'!H$1,0)),
IF(INDEX!$H$8=5,(VLOOKUP($A146,'LA5'!$A$1:$AD$200,'LA5'!H$1,0)),
IF(INDEX!$H$8=6,(VLOOKUP($A146,'LA6'!$A$1:$AD$200,'LA6'!H$1,0)),0)))))),".")</f>
        <v>0.1</v>
      </c>
      <c r="K146" s="27">
        <f>IFERROR(
IF(INDEX!$H$8=1,(VLOOKUP($A146,'LA1'!$A$1:$AD$200,'LA1'!I$1,0)),
IF(INDEX!$H$8=2,(VLOOKUP($A146,'LA2'!$A$1:$AD$200,'LA2'!I$1,0)),
IF(INDEX!$H$8=3,(VLOOKUP($A146,'LA3'!$A$1:$AD$200,'LA3'!I$1,0)),
IF(INDEX!$H$8=4,(VLOOKUP($A146,'LA4'!$A$1:$AD$200,'LA4'!I$1,0)),
IF(INDEX!$H$8=5,(VLOOKUP($A146,'LA5'!$A$1:$AD$200,'LA5'!I$1,0)),
IF(INDEX!$H$8=6,(VLOOKUP($A146,'LA6'!$A$1:$AD$200,'LA6'!I$1,0)),0)))))),".")</f>
        <v>0.1</v>
      </c>
      <c r="L146" s="27" t="str">
        <f>IFERROR(
IF(INDEX!$H$8=1,(VLOOKUP($A146,'LA1'!$A$1:$AD$200,'LA1'!J$1,0)),
IF(INDEX!$H$8=2,(VLOOKUP($A146,'LA2'!$A$1:$AD$200,'LA2'!J$1,0)),
IF(INDEX!$H$8=3,(VLOOKUP($A146,'LA3'!$A$1:$AD$200,'LA3'!J$1,0)),
IF(INDEX!$H$8=4,(VLOOKUP($A146,'LA4'!$A$1:$AD$200,'LA4'!J$1,0)),
IF(INDEX!$H$8=5,(VLOOKUP($A146,'LA5'!$A$1:$AD$200,'LA5'!J$1,0)),
IF(INDEX!$H$8=6,(VLOOKUP($A146,'LA6'!$A$1:$AD$200,'LA6'!J$1,0)),0)))))),".")</f>
        <v>x</v>
      </c>
      <c r="M146" s="27">
        <f>IFERROR(
IF(INDEX!$H$8=1,(VLOOKUP($A146,'LA1'!$A$1:$AD$200,'LA1'!K$1,0)),
IF(INDEX!$H$8=2,(VLOOKUP($A146,'LA2'!$A$1:$AD$200,'LA2'!K$1,0)),
IF(INDEX!$H$8=3,(VLOOKUP($A146,'LA3'!$A$1:$AD$200,'LA3'!K$1,0)),
IF(INDEX!$H$8=4,(VLOOKUP($A146,'LA4'!$A$1:$AD$200,'LA4'!K$1,0)),
IF(INDEX!$H$8=5,(VLOOKUP($A146,'LA5'!$A$1:$AD$200,'LA5'!K$1,0)),
IF(INDEX!$H$8=6,(VLOOKUP($A146,'LA6'!$A$1:$AD$200,'LA6'!K$1,0)),0)))))),".")</f>
        <v>0</v>
      </c>
      <c r="N146" s="27">
        <f>IFERROR(
IF(INDEX!$H$8=1,(VLOOKUP($A146,'LA1'!$A$1:$AD$200,'LA1'!L$1,0)),
IF(INDEX!$H$8=2,(VLOOKUP($A146,'LA2'!$A$1:$AD$200,'LA2'!L$1,0)),
IF(INDEX!$H$8=3,(VLOOKUP($A146,'LA3'!$A$1:$AD$200,'LA3'!L$1,0)),
IF(INDEX!$H$8=4,(VLOOKUP($A146,'LA4'!$A$1:$AD$200,'LA4'!L$1,0)),
IF(INDEX!$H$8=5,(VLOOKUP($A146,'LA5'!$A$1:$AD$200,'LA5'!L$1,0)),
IF(INDEX!$H$8=6,(VLOOKUP($A146,'LA6'!$A$1:$AD$200,'LA6'!L$1,0)),0)))))),".")</f>
        <v>0</v>
      </c>
      <c r="O146" s="27">
        <f>IFERROR(
IF(INDEX!$H$8=1,(VLOOKUP($A146,'LA1'!$A$1:$AD$200,'LA1'!M$1,0)),
IF(INDEX!$H$8=2,(VLOOKUP($A146,'LA2'!$A$1:$AD$200,'LA2'!M$1,0)),
IF(INDEX!$H$8=3,(VLOOKUP($A146,'LA3'!$A$1:$AD$200,'LA3'!M$1,0)),
IF(INDEX!$H$8=4,(VLOOKUP($A146,'LA4'!$A$1:$AD$200,'LA4'!M$1,0)),
IF(INDEX!$H$8=5,(VLOOKUP($A146,'LA5'!$A$1:$AD$200,'LA5'!M$1,0)),
IF(INDEX!$H$8=6,(VLOOKUP($A146,'LA6'!$A$1:$AD$200,'LA6'!M$1,0)),0)))))),".")</f>
        <v>0.04</v>
      </c>
      <c r="P146" s="27" t="str">
        <f>IFERROR(
IF(INDEX!$H$8=1,(VLOOKUP($A146,'LA1'!$A$1:$AD$200,'LA1'!N$1,0)),
IF(INDEX!$H$8=2,(VLOOKUP($A146,'LA2'!$A$1:$AD$200,'LA2'!N$1,0)),
IF(INDEX!$H$8=3,(VLOOKUP($A146,'LA3'!$A$1:$AD$200,'LA3'!N$1,0)),
IF(INDEX!$H$8=4,(VLOOKUP($A146,'LA4'!$A$1:$AD$200,'LA4'!N$1,0)),
IF(INDEX!$H$8=5,(VLOOKUP($A146,'LA5'!$A$1:$AD$200,'LA5'!N$1,0)),
IF(INDEX!$H$8=6,(VLOOKUP($A146,'LA6'!$A$1:$AD$200,'LA6'!N$1,0)),0)))))),".")</f>
        <v>x</v>
      </c>
      <c r="Q146" s="27" t="str">
        <f>IFERROR(
IF(INDEX!$H$8=1,(VLOOKUP($A146,'LA1'!$A$1:$AD$200,'LA1'!O$1,0)),
IF(INDEX!$H$8=2,(VLOOKUP($A146,'LA2'!$A$1:$AD$200,'LA2'!O$1,0)),
IF(INDEX!$H$8=3,(VLOOKUP($A146,'LA3'!$A$1:$AD$200,'LA3'!O$1,0)),
IF(INDEX!$H$8=4,(VLOOKUP($A146,'LA4'!$A$1:$AD$200,'LA4'!O$1,0)),
IF(INDEX!$H$8=5,(VLOOKUP($A146,'LA5'!$A$1:$AD$200,'LA5'!O$1,0)),
IF(INDEX!$H$8=6,(VLOOKUP($A146,'LA6'!$A$1:$AD$200,'LA6'!O$1,0)),0)))))),".")</f>
        <v>x</v>
      </c>
      <c r="R146" s="27">
        <f>IFERROR(
IF(INDEX!$H$8=1,(VLOOKUP($A146,'LA1'!$A$1:$AD$200,'LA1'!P$1,0)),
IF(INDEX!$H$8=2,(VLOOKUP($A146,'LA2'!$A$1:$AD$200,'LA2'!P$1,0)),
IF(INDEX!$H$8=3,(VLOOKUP($A146,'LA3'!$A$1:$AD$200,'LA3'!P$1,0)),
IF(INDEX!$H$8=4,(VLOOKUP($A146,'LA4'!$A$1:$AD$200,'LA4'!P$1,0)),
IF(INDEX!$H$8=5,(VLOOKUP($A146,'LA5'!$A$1:$AD$200,'LA5'!P$1,0)),
IF(INDEX!$H$8=6,(VLOOKUP($A146,'LA6'!$A$1:$AD$200,'LA6'!P$1,0)),0)))))),".")</f>
        <v>0.01</v>
      </c>
      <c r="S146" s="27" t="str">
        <f>IFERROR(
IF(INDEX!$H$8=1,(VLOOKUP($A146,'LA1'!$A$1:$AD$200,'LA1'!Q$1,0)),
IF(INDEX!$H$8=2,(VLOOKUP($A146,'LA2'!$A$1:$AD$200,'LA2'!Q$1,0)),
IF(INDEX!$H$8=3,(VLOOKUP($A146,'LA3'!$A$1:$AD$200,'LA3'!Q$1,0)),
IF(INDEX!$H$8=4,(VLOOKUP($A146,'LA4'!$A$1:$AD$200,'LA4'!Q$1,0)),
IF(INDEX!$H$8=5,(VLOOKUP($A146,'LA5'!$A$1:$AD$200,'LA5'!Q$1,0)),
IF(INDEX!$H$8=6,(VLOOKUP($A146,'LA6'!$A$1:$AD$200,'LA6'!Q$1,0)),0)))))),".")</f>
        <v>-</v>
      </c>
      <c r="T146" s="27">
        <f>IFERROR(
IF(INDEX!$H$8=1,(VLOOKUP($A146,'LA1'!$A$1:$AD$200,'LA1'!R$1,0)),
IF(INDEX!$H$8=2,(VLOOKUP($A146,'LA2'!$A$1:$AD$200,'LA2'!R$1,0)),
IF(INDEX!$H$8=3,(VLOOKUP($A146,'LA3'!$A$1:$AD$200,'LA3'!R$1,0)),
IF(INDEX!$H$8=4,(VLOOKUP($A146,'LA4'!$A$1:$AD$200,'LA4'!R$1,0)),
IF(INDEX!$H$8=5,(VLOOKUP($A146,'LA5'!$A$1:$AD$200,'LA5'!R$1,0)),
IF(INDEX!$H$8=6,(VLOOKUP($A146,'LA6'!$A$1:$AD$200,'LA6'!R$1,0)),0)))))),".")</f>
        <v>0.01</v>
      </c>
      <c r="U146" s="27" t="str">
        <f>IFERROR(
IF(INDEX!$H$8=1,(VLOOKUP($A146,'LA1'!$A$1:$AD$200,'LA1'!S$1,0)),
IF(INDEX!$H$8=2,(VLOOKUP($A146,'LA2'!$A$1:$AD$200,'LA2'!S$1,0)),
IF(INDEX!$H$8=3,(VLOOKUP($A146,'LA3'!$A$1:$AD$200,'LA3'!S$1,0)),
IF(INDEX!$H$8=4,(VLOOKUP($A146,'LA4'!$A$1:$AD$200,'LA4'!S$1,0)),
IF(INDEX!$H$8=5,(VLOOKUP($A146,'LA5'!$A$1:$AD$200,'LA5'!S$1,0)),
IF(INDEX!$H$8=6,(VLOOKUP($A146,'LA6'!$A$1:$AD$200,'LA6'!S$1,0)),0)))))),".")</f>
        <v>-</v>
      </c>
      <c r="V146" s="27">
        <f>IFERROR(
IF(INDEX!$H$8=1,(VLOOKUP($A146,'LA1'!$A$1:$AD$200,'LA1'!T$1,0)),
IF(INDEX!$H$8=2,(VLOOKUP($A146,'LA2'!$A$1:$AD$200,'LA2'!T$1,0)),
IF(INDEX!$H$8=3,(VLOOKUP($A146,'LA3'!$A$1:$AD$200,'LA3'!T$1,0)),
IF(INDEX!$H$8=4,(VLOOKUP($A146,'LA4'!$A$1:$AD$200,'LA4'!T$1,0)),
IF(INDEX!$H$8=5,(VLOOKUP($A146,'LA5'!$A$1:$AD$200,'LA5'!T$1,0)),
IF(INDEX!$H$8=6,(VLOOKUP($A146,'LA6'!$A$1:$AD$200,'LA6'!T$1,0)),0)))))),".")</f>
        <v>0.01</v>
      </c>
      <c r="W146" s="27">
        <f>IFERROR(
IF(INDEX!$H$8=1,(VLOOKUP($A146,'LA1'!$A$1:$AD$200,'LA1'!U$1,0)),
IF(INDEX!$H$8=2,(VLOOKUP($A146,'LA2'!$A$1:$AD$200,'LA2'!U$1,0)),
IF(INDEX!$H$8=3,(VLOOKUP($A146,'LA3'!$A$1:$AD$200,'LA3'!U$1,0)),
IF(INDEX!$H$8=4,(VLOOKUP($A146,'LA4'!$A$1:$AD$200,'LA4'!U$1,0)),
IF(INDEX!$H$8=5,(VLOOKUP($A146,'LA5'!$A$1:$AD$200,'LA5'!U$1,0)),
IF(INDEX!$H$8=6,(VLOOKUP($A146,'LA6'!$A$1:$AD$200,'LA6'!U$1,0)),0)))))),".")</f>
        <v>0.05</v>
      </c>
      <c r="X146" s="27">
        <f>IFERROR(
IF(INDEX!$H$8=1,(VLOOKUP($A146,'LA1'!$A$1:$AD$200,'LA1'!V$1,0)),
IF(INDEX!$H$8=2,(VLOOKUP($A146,'LA2'!$A$1:$AD$200,'LA2'!V$1,0)),
IF(INDEX!$H$8=3,(VLOOKUP($A146,'LA3'!$A$1:$AD$200,'LA3'!V$1,0)),
IF(INDEX!$H$8=4,(VLOOKUP($A146,'LA4'!$A$1:$AD$200,'LA4'!V$1,0)),
IF(INDEX!$H$8=5,(VLOOKUP($A146,'LA5'!$A$1:$AD$200,'LA5'!V$1,0)),
IF(INDEX!$H$8=6,(VLOOKUP($A146,'LA6'!$A$1:$AD$200,'LA6'!V$1,0)),0)))))),".")</f>
        <v>0.01</v>
      </c>
      <c r="Y146" s="27">
        <f>IFERROR(
IF(INDEX!$H$8=1,(VLOOKUP($A146,'LA1'!$A$1:$AD$200,'LA1'!W$1,0)),
IF(INDEX!$H$8=2,(VLOOKUP($A146,'LA2'!$A$1:$AD$200,'LA2'!W$1,0)),
IF(INDEX!$H$8=3,(VLOOKUP($A146,'LA3'!$A$1:$AD$200,'LA3'!W$1,0)),
IF(INDEX!$H$8=4,(VLOOKUP($A146,'LA4'!$A$1:$AD$200,'LA4'!W$1,0)),
IF(INDEX!$H$8=5,(VLOOKUP($A146,'LA5'!$A$1:$AD$200,'LA5'!W$1,0)),
IF(INDEX!$H$8=6,(VLOOKUP($A146,'LA6'!$A$1:$AD$200,'LA6'!W$1,0)),0)))))),".")</f>
        <v>0.01</v>
      </c>
    </row>
    <row r="147" spans="1:25" s="7" customFormat="1" ht="11.25" x14ac:dyDescent="0.2">
      <c r="A147" s="13">
        <v>357</v>
      </c>
      <c r="B147" s="13" t="s">
        <v>258</v>
      </c>
      <c r="C147" s="96" t="s">
        <v>112</v>
      </c>
      <c r="D147" s="26">
        <f>IFERROR(
IF(INDEX!$H$8=1,(VLOOKUP($A147,'LA1'!$A$1:$AD$200,'LA1'!B$1,0)),
IF(INDEX!$H$8=2,(VLOOKUP($A147,'LA2'!$A$1:$AD$200,'LA2'!B$1,0)),
IF(INDEX!$H$8=3,(VLOOKUP($A147,'LA3'!$A$1:$AD$200,'LA3'!B$1,0)),
IF(INDEX!$H$8=4,(VLOOKUP($A147,'LA4'!$A$1:$AD$200,'LA4'!B$1,0)),
IF(INDEX!$H$8=5,(VLOOKUP($A147,'LA5'!$A$1:$AD$200,'LA5'!B$1,0)),
IF(INDEX!$H$8=6,(VLOOKUP($A147,'LA6'!$A$1:$AD$200,'LA6'!B$1,0)),0)))))),".")</f>
        <v>2670</v>
      </c>
      <c r="E147" s="27">
        <f>IFERROR(
IF(INDEX!$H$8=1,(VLOOKUP($A147,'LA1'!$A$1:$AD$200,'LA1'!C$1,0)),
IF(INDEX!$H$8=2,(VLOOKUP($A147,'LA2'!$A$1:$AD$200,'LA2'!C$1,0)),
IF(INDEX!$H$8=3,(VLOOKUP($A147,'LA3'!$A$1:$AD$200,'LA3'!C$1,0)),
IF(INDEX!$H$8=4,(VLOOKUP($A147,'LA4'!$A$1:$AD$200,'LA4'!C$1,0)),
IF(INDEX!$H$8=5,(VLOOKUP($A147,'LA5'!$A$1:$AD$200,'LA5'!C$1,0)),
IF(INDEX!$H$8=6,(VLOOKUP($A147,'LA6'!$A$1:$AD$200,'LA6'!C$1,0)),0)))))),".")</f>
        <v>0.91</v>
      </c>
      <c r="F147" s="27">
        <f>IFERROR(
IF(INDEX!$H$8=1,(VLOOKUP($A147,'LA1'!$A$1:$AD$200,'LA1'!D$1,0)),
IF(INDEX!$H$8=2,(VLOOKUP($A147,'LA2'!$A$1:$AD$200,'LA2'!D$1,0)),
IF(INDEX!$H$8=3,(VLOOKUP($A147,'LA3'!$A$1:$AD$200,'LA3'!D$1,0)),
IF(INDEX!$H$8=4,(VLOOKUP($A147,'LA4'!$A$1:$AD$200,'LA4'!D$1,0)),
IF(INDEX!$H$8=5,(VLOOKUP($A147,'LA5'!$A$1:$AD$200,'LA5'!D$1,0)),
IF(INDEX!$H$8=6,(VLOOKUP($A147,'LA6'!$A$1:$AD$200,'LA6'!D$1,0)),0)))))),".")</f>
        <v>0.89</v>
      </c>
      <c r="G147" s="27">
        <f>IFERROR(
IF(INDEX!$H$8=1,(VLOOKUP($A147,'LA1'!$A$1:$AD$200,'LA1'!E$1,0)),
IF(INDEX!$H$8=2,(VLOOKUP($A147,'LA2'!$A$1:$AD$200,'LA2'!E$1,0)),
IF(INDEX!$H$8=3,(VLOOKUP($A147,'LA3'!$A$1:$AD$200,'LA3'!E$1,0)),
IF(INDEX!$H$8=4,(VLOOKUP($A147,'LA4'!$A$1:$AD$200,'LA4'!E$1,0)),
IF(INDEX!$H$8=5,(VLOOKUP($A147,'LA5'!$A$1:$AD$200,'LA5'!E$1,0)),
IF(INDEX!$H$8=6,(VLOOKUP($A147,'LA6'!$A$1:$AD$200,'LA6'!E$1,0)),0)))))),".")</f>
        <v>0.34</v>
      </c>
      <c r="H147" s="27" t="str">
        <f>IFERROR(
IF(INDEX!$H$8=1,(VLOOKUP($A147,'LA1'!$A$1:$AD$200,'LA1'!F$1,0)),
IF(INDEX!$H$8=2,(VLOOKUP($A147,'LA2'!$A$1:$AD$200,'LA2'!F$1,0)),
IF(INDEX!$H$8=3,(VLOOKUP($A147,'LA3'!$A$1:$AD$200,'LA3'!F$1,0)),
IF(INDEX!$H$8=4,(VLOOKUP($A147,'LA4'!$A$1:$AD$200,'LA4'!F$1,0)),
IF(INDEX!$H$8=5,(VLOOKUP($A147,'LA5'!$A$1:$AD$200,'LA5'!F$1,0)),
IF(INDEX!$H$8=6,(VLOOKUP($A147,'LA6'!$A$1:$AD$200,'LA6'!F$1,0)),0)))))),".")</f>
        <v>x</v>
      </c>
      <c r="I147" s="27">
        <f>IFERROR(
IF(INDEX!$H$8=1,(VLOOKUP($A147,'LA1'!$A$1:$AD$200,'LA1'!G$1,0)),
IF(INDEX!$H$8=2,(VLOOKUP($A147,'LA2'!$A$1:$AD$200,'LA2'!G$1,0)),
IF(INDEX!$H$8=3,(VLOOKUP($A147,'LA3'!$A$1:$AD$200,'LA3'!G$1,0)),
IF(INDEX!$H$8=4,(VLOOKUP($A147,'LA4'!$A$1:$AD$200,'LA4'!G$1,0)),
IF(INDEX!$H$8=5,(VLOOKUP($A147,'LA5'!$A$1:$AD$200,'LA5'!G$1,0)),
IF(INDEX!$H$8=6,(VLOOKUP($A147,'LA6'!$A$1:$AD$200,'LA6'!G$1,0)),0)))))),".")</f>
        <v>0.05</v>
      </c>
      <c r="J147" s="27">
        <f>IFERROR(
IF(INDEX!$H$8=1,(VLOOKUP($A147,'LA1'!$A$1:$AD$200,'LA1'!H$1,0)),
IF(INDEX!$H$8=2,(VLOOKUP($A147,'LA2'!$A$1:$AD$200,'LA2'!H$1,0)),
IF(INDEX!$H$8=3,(VLOOKUP($A147,'LA3'!$A$1:$AD$200,'LA3'!H$1,0)),
IF(INDEX!$H$8=4,(VLOOKUP($A147,'LA4'!$A$1:$AD$200,'LA4'!H$1,0)),
IF(INDEX!$H$8=5,(VLOOKUP($A147,'LA5'!$A$1:$AD$200,'LA5'!H$1,0)),
IF(INDEX!$H$8=6,(VLOOKUP($A147,'LA6'!$A$1:$AD$200,'LA6'!H$1,0)),0)))))),".")</f>
        <v>0.08</v>
      </c>
      <c r="K147" s="27">
        <f>IFERROR(
IF(INDEX!$H$8=1,(VLOOKUP($A147,'LA1'!$A$1:$AD$200,'LA1'!I$1,0)),
IF(INDEX!$H$8=2,(VLOOKUP($A147,'LA2'!$A$1:$AD$200,'LA2'!I$1,0)),
IF(INDEX!$H$8=3,(VLOOKUP($A147,'LA3'!$A$1:$AD$200,'LA3'!I$1,0)),
IF(INDEX!$H$8=4,(VLOOKUP($A147,'LA4'!$A$1:$AD$200,'LA4'!I$1,0)),
IF(INDEX!$H$8=5,(VLOOKUP($A147,'LA5'!$A$1:$AD$200,'LA5'!I$1,0)),
IF(INDEX!$H$8=6,(VLOOKUP($A147,'LA6'!$A$1:$AD$200,'LA6'!I$1,0)),0)))))),".")</f>
        <v>0.42</v>
      </c>
      <c r="L147" s="27">
        <f>IFERROR(
IF(INDEX!$H$8=1,(VLOOKUP($A147,'LA1'!$A$1:$AD$200,'LA1'!J$1,0)),
IF(INDEX!$H$8=2,(VLOOKUP($A147,'LA2'!$A$1:$AD$200,'LA2'!J$1,0)),
IF(INDEX!$H$8=3,(VLOOKUP($A147,'LA3'!$A$1:$AD$200,'LA3'!J$1,0)),
IF(INDEX!$H$8=4,(VLOOKUP($A147,'LA4'!$A$1:$AD$200,'LA4'!J$1,0)),
IF(INDEX!$H$8=5,(VLOOKUP($A147,'LA5'!$A$1:$AD$200,'LA5'!J$1,0)),
IF(INDEX!$H$8=6,(VLOOKUP($A147,'LA6'!$A$1:$AD$200,'LA6'!J$1,0)),0)))))),".")</f>
        <v>0</v>
      </c>
      <c r="M147" s="27">
        <f>IFERROR(
IF(INDEX!$H$8=1,(VLOOKUP($A147,'LA1'!$A$1:$AD$200,'LA1'!K$1,0)),
IF(INDEX!$H$8=2,(VLOOKUP($A147,'LA2'!$A$1:$AD$200,'LA2'!K$1,0)),
IF(INDEX!$H$8=3,(VLOOKUP($A147,'LA3'!$A$1:$AD$200,'LA3'!K$1,0)),
IF(INDEX!$H$8=4,(VLOOKUP($A147,'LA4'!$A$1:$AD$200,'LA4'!K$1,0)),
IF(INDEX!$H$8=5,(VLOOKUP($A147,'LA5'!$A$1:$AD$200,'LA5'!K$1,0)),
IF(INDEX!$H$8=6,(VLOOKUP($A147,'LA6'!$A$1:$AD$200,'LA6'!K$1,0)),0)))))),".")</f>
        <v>0</v>
      </c>
      <c r="N147" s="27" t="str">
        <f>IFERROR(
IF(INDEX!$H$8=1,(VLOOKUP($A147,'LA1'!$A$1:$AD$200,'LA1'!L$1,0)),
IF(INDEX!$H$8=2,(VLOOKUP($A147,'LA2'!$A$1:$AD$200,'LA2'!L$1,0)),
IF(INDEX!$H$8=3,(VLOOKUP($A147,'LA3'!$A$1:$AD$200,'LA3'!L$1,0)),
IF(INDEX!$H$8=4,(VLOOKUP($A147,'LA4'!$A$1:$AD$200,'LA4'!L$1,0)),
IF(INDEX!$H$8=5,(VLOOKUP($A147,'LA5'!$A$1:$AD$200,'LA5'!L$1,0)),
IF(INDEX!$H$8=6,(VLOOKUP($A147,'LA6'!$A$1:$AD$200,'LA6'!L$1,0)),0)))))),".")</f>
        <v>x</v>
      </c>
      <c r="O147" s="27">
        <f>IFERROR(
IF(INDEX!$H$8=1,(VLOOKUP($A147,'LA1'!$A$1:$AD$200,'LA1'!M$1,0)),
IF(INDEX!$H$8=2,(VLOOKUP($A147,'LA2'!$A$1:$AD$200,'LA2'!M$1,0)),
IF(INDEX!$H$8=3,(VLOOKUP($A147,'LA3'!$A$1:$AD$200,'LA3'!M$1,0)),
IF(INDEX!$H$8=4,(VLOOKUP($A147,'LA4'!$A$1:$AD$200,'LA4'!M$1,0)),
IF(INDEX!$H$8=5,(VLOOKUP($A147,'LA5'!$A$1:$AD$200,'LA5'!M$1,0)),
IF(INDEX!$H$8=6,(VLOOKUP($A147,'LA6'!$A$1:$AD$200,'LA6'!M$1,0)),0)))))),".")</f>
        <v>7.0000000000000007E-2</v>
      </c>
      <c r="P147" s="27">
        <f>IFERROR(
IF(INDEX!$H$8=1,(VLOOKUP($A147,'LA1'!$A$1:$AD$200,'LA1'!N$1,0)),
IF(INDEX!$H$8=2,(VLOOKUP($A147,'LA2'!$A$1:$AD$200,'LA2'!N$1,0)),
IF(INDEX!$H$8=3,(VLOOKUP($A147,'LA3'!$A$1:$AD$200,'LA3'!N$1,0)),
IF(INDEX!$H$8=4,(VLOOKUP($A147,'LA4'!$A$1:$AD$200,'LA4'!N$1,0)),
IF(INDEX!$H$8=5,(VLOOKUP($A147,'LA5'!$A$1:$AD$200,'LA5'!N$1,0)),
IF(INDEX!$H$8=6,(VLOOKUP($A147,'LA6'!$A$1:$AD$200,'LA6'!N$1,0)),0)))))),".")</f>
        <v>0</v>
      </c>
      <c r="Q147" s="27" t="str">
        <f>IFERROR(
IF(INDEX!$H$8=1,(VLOOKUP($A147,'LA1'!$A$1:$AD$200,'LA1'!O$1,0)),
IF(INDEX!$H$8=2,(VLOOKUP($A147,'LA2'!$A$1:$AD$200,'LA2'!O$1,0)),
IF(INDEX!$H$8=3,(VLOOKUP($A147,'LA3'!$A$1:$AD$200,'LA3'!O$1,0)),
IF(INDEX!$H$8=4,(VLOOKUP($A147,'LA4'!$A$1:$AD$200,'LA4'!O$1,0)),
IF(INDEX!$H$8=5,(VLOOKUP($A147,'LA5'!$A$1:$AD$200,'LA5'!O$1,0)),
IF(INDEX!$H$8=6,(VLOOKUP($A147,'LA6'!$A$1:$AD$200,'LA6'!O$1,0)),0)))))),".")</f>
        <v>-</v>
      </c>
      <c r="R147" s="27">
        <f>IFERROR(
IF(INDEX!$H$8=1,(VLOOKUP($A147,'LA1'!$A$1:$AD$200,'LA1'!P$1,0)),
IF(INDEX!$H$8=2,(VLOOKUP($A147,'LA2'!$A$1:$AD$200,'LA2'!P$1,0)),
IF(INDEX!$H$8=3,(VLOOKUP($A147,'LA3'!$A$1:$AD$200,'LA3'!P$1,0)),
IF(INDEX!$H$8=4,(VLOOKUP($A147,'LA4'!$A$1:$AD$200,'LA4'!P$1,0)),
IF(INDEX!$H$8=5,(VLOOKUP($A147,'LA5'!$A$1:$AD$200,'LA5'!P$1,0)),
IF(INDEX!$H$8=6,(VLOOKUP($A147,'LA6'!$A$1:$AD$200,'LA6'!P$1,0)),0)))))),".")</f>
        <v>0.01</v>
      </c>
      <c r="S147" s="27">
        <f>IFERROR(
IF(INDEX!$H$8=1,(VLOOKUP($A147,'LA1'!$A$1:$AD$200,'LA1'!Q$1,0)),
IF(INDEX!$H$8=2,(VLOOKUP($A147,'LA2'!$A$1:$AD$200,'LA2'!Q$1,0)),
IF(INDEX!$H$8=3,(VLOOKUP($A147,'LA3'!$A$1:$AD$200,'LA3'!Q$1,0)),
IF(INDEX!$H$8=4,(VLOOKUP($A147,'LA4'!$A$1:$AD$200,'LA4'!Q$1,0)),
IF(INDEX!$H$8=5,(VLOOKUP($A147,'LA5'!$A$1:$AD$200,'LA5'!Q$1,0)),
IF(INDEX!$H$8=6,(VLOOKUP($A147,'LA6'!$A$1:$AD$200,'LA6'!Q$1,0)),0)))))),".")</f>
        <v>0.01</v>
      </c>
      <c r="T147" s="27" t="str">
        <f>IFERROR(
IF(INDEX!$H$8=1,(VLOOKUP($A147,'LA1'!$A$1:$AD$200,'LA1'!R$1,0)),
IF(INDEX!$H$8=2,(VLOOKUP($A147,'LA2'!$A$1:$AD$200,'LA2'!R$1,0)),
IF(INDEX!$H$8=3,(VLOOKUP($A147,'LA3'!$A$1:$AD$200,'LA3'!R$1,0)),
IF(INDEX!$H$8=4,(VLOOKUP($A147,'LA4'!$A$1:$AD$200,'LA4'!R$1,0)),
IF(INDEX!$H$8=5,(VLOOKUP($A147,'LA5'!$A$1:$AD$200,'LA5'!R$1,0)),
IF(INDEX!$H$8=6,(VLOOKUP($A147,'LA6'!$A$1:$AD$200,'LA6'!R$1,0)),0)))))),".")</f>
        <v>-</v>
      </c>
      <c r="U147" s="27" t="str">
        <f>IFERROR(
IF(INDEX!$H$8=1,(VLOOKUP($A147,'LA1'!$A$1:$AD$200,'LA1'!S$1,0)),
IF(INDEX!$H$8=2,(VLOOKUP($A147,'LA2'!$A$1:$AD$200,'LA2'!S$1,0)),
IF(INDEX!$H$8=3,(VLOOKUP($A147,'LA3'!$A$1:$AD$200,'LA3'!S$1,0)),
IF(INDEX!$H$8=4,(VLOOKUP($A147,'LA4'!$A$1:$AD$200,'LA4'!S$1,0)),
IF(INDEX!$H$8=5,(VLOOKUP($A147,'LA5'!$A$1:$AD$200,'LA5'!S$1,0)),
IF(INDEX!$H$8=6,(VLOOKUP($A147,'LA6'!$A$1:$AD$200,'LA6'!S$1,0)),0)))))),".")</f>
        <v>-</v>
      </c>
      <c r="V147" s="27">
        <f>IFERROR(
IF(INDEX!$H$8=1,(VLOOKUP($A147,'LA1'!$A$1:$AD$200,'LA1'!T$1,0)),
IF(INDEX!$H$8=2,(VLOOKUP($A147,'LA2'!$A$1:$AD$200,'LA2'!T$1,0)),
IF(INDEX!$H$8=3,(VLOOKUP($A147,'LA3'!$A$1:$AD$200,'LA3'!T$1,0)),
IF(INDEX!$H$8=4,(VLOOKUP($A147,'LA4'!$A$1:$AD$200,'LA4'!T$1,0)),
IF(INDEX!$H$8=5,(VLOOKUP($A147,'LA5'!$A$1:$AD$200,'LA5'!T$1,0)),
IF(INDEX!$H$8=6,(VLOOKUP($A147,'LA6'!$A$1:$AD$200,'LA6'!T$1,0)),0)))))),".")</f>
        <v>0.01</v>
      </c>
      <c r="W147" s="27">
        <f>IFERROR(
IF(INDEX!$H$8=1,(VLOOKUP($A147,'LA1'!$A$1:$AD$200,'LA1'!U$1,0)),
IF(INDEX!$H$8=2,(VLOOKUP($A147,'LA2'!$A$1:$AD$200,'LA2'!U$1,0)),
IF(INDEX!$H$8=3,(VLOOKUP($A147,'LA3'!$A$1:$AD$200,'LA3'!U$1,0)),
IF(INDEX!$H$8=4,(VLOOKUP($A147,'LA4'!$A$1:$AD$200,'LA4'!U$1,0)),
IF(INDEX!$H$8=5,(VLOOKUP($A147,'LA5'!$A$1:$AD$200,'LA5'!U$1,0)),
IF(INDEX!$H$8=6,(VLOOKUP($A147,'LA6'!$A$1:$AD$200,'LA6'!U$1,0)),0)))))),".")</f>
        <v>0.06</v>
      </c>
      <c r="X147" s="27">
        <f>IFERROR(
IF(INDEX!$H$8=1,(VLOOKUP($A147,'LA1'!$A$1:$AD$200,'LA1'!V$1,0)),
IF(INDEX!$H$8=2,(VLOOKUP($A147,'LA2'!$A$1:$AD$200,'LA2'!V$1,0)),
IF(INDEX!$H$8=3,(VLOOKUP($A147,'LA3'!$A$1:$AD$200,'LA3'!V$1,0)),
IF(INDEX!$H$8=4,(VLOOKUP($A147,'LA4'!$A$1:$AD$200,'LA4'!V$1,0)),
IF(INDEX!$H$8=5,(VLOOKUP($A147,'LA5'!$A$1:$AD$200,'LA5'!V$1,0)),
IF(INDEX!$H$8=6,(VLOOKUP($A147,'LA6'!$A$1:$AD$200,'LA6'!V$1,0)),0)))))),".")</f>
        <v>0.02</v>
      </c>
      <c r="Y147" s="27">
        <f>IFERROR(
IF(INDEX!$H$8=1,(VLOOKUP($A147,'LA1'!$A$1:$AD$200,'LA1'!W$1,0)),
IF(INDEX!$H$8=2,(VLOOKUP($A147,'LA2'!$A$1:$AD$200,'LA2'!W$1,0)),
IF(INDEX!$H$8=3,(VLOOKUP($A147,'LA3'!$A$1:$AD$200,'LA3'!W$1,0)),
IF(INDEX!$H$8=4,(VLOOKUP($A147,'LA4'!$A$1:$AD$200,'LA4'!W$1,0)),
IF(INDEX!$H$8=5,(VLOOKUP($A147,'LA5'!$A$1:$AD$200,'LA5'!W$1,0)),
IF(INDEX!$H$8=6,(VLOOKUP($A147,'LA6'!$A$1:$AD$200,'LA6'!W$1,0)),0)))))),".")</f>
        <v>0.01</v>
      </c>
    </row>
    <row r="148" spans="1:25" s="7" customFormat="1" ht="11.25" x14ac:dyDescent="0.2">
      <c r="A148" s="13">
        <v>894</v>
      </c>
      <c r="B148" s="13" t="s">
        <v>259</v>
      </c>
      <c r="C148" s="96" t="s">
        <v>118</v>
      </c>
      <c r="D148" s="26">
        <f>IFERROR(
IF(INDEX!$H$8=1,(VLOOKUP($A148,'LA1'!$A$1:$AD$200,'LA1'!B$1,0)),
IF(INDEX!$H$8=2,(VLOOKUP($A148,'LA2'!$A$1:$AD$200,'LA2'!B$1,0)),
IF(INDEX!$H$8=3,(VLOOKUP($A148,'LA3'!$A$1:$AD$200,'LA3'!B$1,0)),
IF(INDEX!$H$8=4,(VLOOKUP($A148,'LA4'!$A$1:$AD$200,'LA4'!B$1,0)),
IF(INDEX!$H$8=5,(VLOOKUP($A148,'LA5'!$A$1:$AD$200,'LA5'!B$1,0)),
IF(INDEX!$H$8=6,(VLOOKUP($A148,'LA6'!$A$1:$AD$200,'LA6'!B$1,0)),0)))))),".")</f>
        <v>2030</v>
      </c>
      <c r="E148" s="27">
        <f>IFERROR(
IF(INDEX!$H$8=1,(VLOOKUP($A148,'LA1'!$A$1:$AD$200,'LA1'!C$1,0)),
IF(INDEX!$H$8=2,(VLOOKUP($A148,'LA2'!$A$1:$AD$200,'LA2'!C$1,0)),
IF(INDEX!$H$8=3,(VLOOKUP($A148,'LA3'!$A$1:$AD$200,'LA3'!C$1,0)),
IF(INDEX!$H$8=4,(VLOOKUP($A148,'LA4'!$A$1:$AD$200,'LA4'!C$1,0)),
IF(INDEX!$H$8=5,(VLOOKUP($A148,'LA5'!$A$1:$AD$200,'LA5'!C$1,0)),
IF(INDEX!$H$8=6,(VLOOKUP($A148,'LA6'!$A$1:$AD$200,'LA6'!C$1,0)),0)))))),".")</f>
        <v>0.92</v>
      </c>
      <c r="F148" s="27">
        <f>IFERROR(
IF(INDEX!$H$8=1,(VLOOKUP($A148,'LA1'!$A$1:$AD$200,'LA1'!D$1,0)),
IF(INDEX!$H$8=2,(VLOOKUP($A148,'LA2'!$A$1:$AD$200,'LA2'!D$1,0)),
IF(INDEX!$H$8=3,(VLOOKUP($A148,'LA3'!$A$1:$AD$200,'LA3'!D$1,0)),
IF(INDEX!$H$8=4,(VLOOKUP($A148,'LA4'!$A$1:$AD$200,'LA4'!D$1,0)),
IF(INDEX!$H$8=5,(VLOOKUP($A148,'LA5'!$A$1:$AD$200,'LA5'!D$1,0)),
IF(INDEX!$H$8=6,(VLOOKUP($A148,'LA6'!$A$1:$AD$200,'LA6'!D$1,0)),0)))))),".")</f>
        <v>0.89</v>
      </c>
      <c r="G148" s="27">
        <f>IFERROR(
IF(INDEX!$H$8=1,(VLOOKUP($A148,'LA1'!$A$1:$AD$200,'LA1'!E$1,0)),
IF(INDEX!$H$8=2,(VLOOKUP($A148,'LA2'!$A$1:$AD$200,'LA2'!E$1,0)),
IF(INDEX!$H$8=3,(VLOOKUP($A148,'LA3'!$A$1:$AD$200,'LA3'!E$1,0)),
IF(INDEX!$H$8=4,(VLOOKUP($A148,'LA4'!$A$1:$AD$200,'LA4'!E$1,0)),
IF(INDEX!$H$8=5,(VLOOKUP($A148,'LA5'!$A$1:$AD$200,'LA5'!E$1,0)),
IF(INDEX!$H$8=6,(VLOOKUP($A148,'LA6'!$A$1:$AD$200,'LA6'!E$1,0)),0)))))),".")</f>
        <v>0.3</v>
      </c>
      <c r="H148" s="27" t="str">
        <f>IFERROR(
IF(INDEX!$H$8=1,(VLOOKUP($A148,'LA1'!$A$1:$AD$200,'LA1'!F$1,0)),
IF(INDEX!$H$8=2,(VLOOKUP($A148,'LA2'!$A$1:$AD$200,'LA2'!F$1,0)),
IF(INDEX!$H$8=3,(VLOOKUP($A148,'LA3'!$A$1:$AD$200,'LA3'!F$1,0)),
IF(INDEX!$H$8=4,(VLOOKUP($A148,'LA4'!$A$1:$AD$200,'LA4'!F$1,0)),
IF(INDEX!$H$8=5,(VLOOKUP($A148,'LA5'!$A$1:$AD$200,'LA5'!F$1,0)),
IF(INDEX!$H$8=6,(VLOOKUP($A148,'LA6'!$A$1:$AD$200,'LA6'!F$1,0)),0)))))),".")</f>
        <v>-</v>
      </c>
      <c r="I148" s="27">
        <f>IFERROR(
IF(INDEX!$H$8=1,(VLOOKUP($A148,'LA1'!$A$1:$AD$200,'LA1'!G$1,0)),
IF(INDEX!$H$8=2,(VLOOKUP($A148,'LA2'!$A$1:$AD$200,'LA2'!G$1,0)),
IF(INDEX!$H$8=3,(VLOOKUP($A148,'LA3'!$A$1:$AD$200,'LA3'!G$1,0)),
IF(INDEX!$H$8=4,(VLOOKUP($A148,'LA4'!$A$1:$AD$200,'LA4'!G$1,0)),
IF(INDEX!$H$8=5,(VLOOKUP($A148,'LA5'!$A$1:$AD$200,'LA5'!G$1,0)),
IF(INDEX!$H$8=6,(VLOOKUP($A148,'LA6'!$A$1:$AD$200,'LA6'!G$1,0)),0)))))),".")</f>
        <v>0.04</v>
      </c>
      <c r="J148" s="27">
        <f>IFERROR(
IF(INDEX!$H$8=1,(VLOOKUP($A148,'LA1'!$A$1:$AD$200,'LA1'!H$1,0)),
IF(INDEX!$H$8=2,(VLOOKUP($A148,'LA2'!$A$1:$AD$200,'LA2'!H$1,0)),
IF(INDEX!$H$8=3,(VLOOKUP($A148,'LA3'!$A$1:$AD$200,'LA3'!H$1,0)),
IF(INDEX!$H$8=4,(VLOOKUP($A148,'LA4'!$A$1:$AD$200,'LA4'!H$1,0)),
IF(INDEX!$H$8=5,(VLOOKUP($A148,'LA5'!$A$1:$AD$200,'LA5'!H$1,0)),
IF(INDEX!$H$8=6,(VLOOKUP($A148,'LA6'!$A$1:$AD$200,'LA6'!H$1,0)),0)))))),".")</f>
        <v>0.28999999999999998</v>
      </c>
      <c r="K148" s="27">
        <f>IFERROR(
IF(INDEX!$H$8=1,(VLOOKUP($A148,'LA1'!$A$1:$AD$200,'LA1'!I$1,0)),
IF(INDEX!$H$8=2,(VLOOKUP($A148,'LA2'!$A$1:$AD$200,'LA2'!I$1,0)),
IF(INDEX!$H$8=3,(VLOOKUP($A148,'LA3'!$A$1:$AD$200,'LA3'!I$1,0)),
IF(INDEX!$H$8=4,(VLOOKUP($A148,'LA4'!$A$1:$AD$200,'LA4'!I$1,0)),
IF(INDEX!$H$8=5,(VLOOKUP($A148,'LA5'!$A$1:$AD$200,'LA5'!I$1,0)),
IF(INDEX!$H$8=6,(VLOOKUP($A148,'LA6'!$A$1:$AD$200,'LA6'!I$1,0)),0)))))),".")</f>
        <v>0.25</v>
      </c>
      <c r="L148" s="27" t="str">
        <f>IFERROR(
IF(INDEX!$H$8=1,(VLOOKUP($A148,'LA1'!$A$1:$AD$200,'LA1'!J$1,0)),
IF(INDEX!$H$8=2,(VLOOKUP($A148,'LA2'!$A$1:$AD$200,'LA2'!J$1,0)),
IF(INDEX!$H$8=3,(VLOOKUP($A148,'LA3'!$A$1:$AD$200,'LA3'!J$1,0)),
IF(INDEX!$H$8=4,(VLOOKUP($A148,'LA4'!$A$1:$AD$200,'LA4'!J$1,0)),
IF(INDEX!$H$8=5,(VLOOKUP($A148,'LA5'!$A$1:$AD$200,'LA5'!J$1,0)),
IF(INDEX!$H$8=6,(VLOOKUP($A148,'LA6'!$A$1:$AD$200,'LA6'!J$1,0)),0)))))),".")</f>
        <v>x</v>
      </c>
      <c r="M148" s="27">
        <f>IFERROR(
IF(INDEX!$H$8=1,(VLOOKUP($A148,'LA1'!$A$1:$AD$200,'LA1'!K$1,0)),
IF(INDEX!$H$8=2,(VLOOKUP($A148,'LA2'!$A$1:$AD$200,'LA2'!K$1,0)),
IF(INDEX!$H$8=3,(VLOOKUP($A148,'LA3'!$A$1:$AD$200,'LA3'!K$1,0)),
IF(INDEX!$H$8=4,(VLOOKUP($A148,'LA4'!$A$1:$AD$200,'LA4'!K$1,0)),
IF(INDEX!$H$8=5,(VLOOKUP($A148,'LA5'!$A$1:$AD$200,'LA5'!K$1,0)),
IF(INDEX!$H$8=6,(VLOOKUP($A148,'LA6'!$A$1:$AD$200,'LA6'!K$1,0)),0)))))),".")</f>
        <v>0</v>
      </c>
      <c r="N148" s="27">
        <f>IFERROR(
IF(INDEX!$H$8=1,(VLOOKUP($A148,'LA1'!$A$1:$AD$200,'LA1'!L$1,0)),
IF(INDEX!$H$8=2,(VLOOKUP($A148,'LA2'!$A$1:$AD$200,'LA2'!L$1,0)),
IF(INDEX!$H$8=3,(VLOOKUP($A148,'LA3'!$A$1:$AD$200,'LA3'!L$1,0)),
IF(INDEX!$H$8=4,(VLOOKUP($A148,'LA4'!$A$1:$AD$200,'LA4'!L$1,0)),
IF(INDEX!$H$8=5,(VLOOKUP($A148,'LA5'!$A$1:$AD$200,'LA5'!L$1,0)),
IF(INDEX!$H$8=6,(VLOOKUP($A148,'LA6'!$A$1:$AD$200,'LA6'!L$1,0)),0)))))),".")</f>
        <v>0</v>
      </c>
      <c r="O148" s="27">
        <f>IFERROR(
IF(INDEX!$H$8=1,(VLOOKUP($A148,'LA1'!$A$1:$AD$200,'LA1'!M$1,0)),
IF(INDEX!$H$8=2,(VLOOKUP($A148,'LA2'!$A$1:$AD$200,'LA2'!M$1,0)),
IF(INDEX!$H$8=3,(VLOOKUP($A148,'LA3'!$A$1:$AD$200,'LA3'!M$1,0)),
IF(INDEX!$H$8=4,(VLOOKUP($A148,'LA4'!$A$1:$AD$200,'LA4'!M$1,0)),
IF(INDEX!$H$8=5,(VLOOKUP($A148,'LA5'!$A$1:$AD$200,'LA5'!M$1,0)),
IF(INDEX!$H$8=6,(VLOOKUP($A148,'LA6'!$A$1:$AD$200,'LA6'!M$1,0)),0)))))),".")</f>
        <v>0.04</v>
      </c>
      <c r="P148" s="27">
        <f>IFERROR(
IF(INDEX!$H$8=1,(VLOOKUP($A148,'LA1'!$A$1:$AD$200,'LA1'!N$1,0)),
IF(INDEX!$H$8=2,(VLOOKUP($A148,'LA2'!$A$1:$AD$200,'LA2'!N$1,0)),
IF(INDEX!$H$8=3,(VLOOKUP($A148,'LA3'!$A$1:$AD$200,'LA3'!N$1,0)),
IF(INDEX!$H$8=4,(VLOOKUP($A148,'LA4'!$A$1:$AD$200,'LA4'!N$1,0)),
IF(INDEX!$H$8=5,(VLOOKUP($A148,'LA5'!$A$1:$AD$200,'LA5'!N$1,0)),
IF(INDEX!$H$8=6,(VLOOKUP($A148,'LA6'!$A$1:$AD$200,'LA6'!N$1,0)),0)))))),".")</f>
        <v>0</v>
      </c>
      <c r="Q148" s="27" t="str">
        <f>IFERROR(
IF(INDEX!$H$8=1,(VLOOKUP($A148,'LA1'!$A$1:$AD$200,'LA1'!O$1,0)),
IF(INDEX!$H$8=2,(VLOOKUP($A148,'LA2'!$A$1:$AD$200,'LA2'!O$1,0)),
IF(INDEX!$H$8=3,(VLOOKUP($A148,'LA3'!$A$1:$AD$200,'LA3'!O$1,0)),
IF(INDEX!$H$8=4,(VLOOKUP($A148,'LA4'!$A$1:$AD$200,'LA4'!O$1,0)),
IF(INDEX!$H$8=5,(VLOOKUP($A148,'LA5'!$A$1:$AD$200,'LA5'!O$1,0)),
IF(INDEX!$H$8=6,(VLOOKUP($A148,'LA6'!$A$1:$AD$200,'LA6'!O$1,0)),0)))))),".")</f>
        <v>-</v>
      </c>
      <c r="R148" s="27">
        <f>IFERROR(
IF(INDEX!$H$8=1,(VLOOKUP($A148,'LA1'!$A$1:$AD$200,'LA1'!P$1,0)),
IF(INDEX!$H$8=2,(VLOOKUP($A148,'LA2'!$A$1:$AD$200,'LA2'!P$1,0)),
IF(INDEX!$H$8=3,(VLOOKUP($A148,'LA3'!$A$1:$AD$200,'LA3'!P$1,0)),
IF(INDEX!$H$8=4,(VLOOKUP($A148,'LA4'!$A$1:$AD$200,'LA4'!P$1,0)),
IF(INDEX!$H$8=5,(VLOOKUP($A148,'LA5'!$A$1:$AD$200,'LA5'!P$1,0)),
IF(INDEX!$H$8=6,(VLOOKUP($A148,'LA6'!$A$1:$AD$200,'LA6'!P$1,0)),0)))))),".")</f>
        <v>0.01</v>
      </c>
      <c r="S148" s="27" t="str">
        <f>IFERROR(
IF(INDEX!$H$8=1,(VLOOKUP($A148,'LA1'!$A$1:$AD$200,'LA1'!Q$1,0)),
IF(INDEX!$H$8=2,(VLOOKUP($A148,'LA2'!$A$1:$AD$200,'LA2'!Q$1,0)),
IF(INDEX!$H$8=3,(VLOOKUP($A148,'LA3'!$A$1:$AD$200,'LA3'!Q$1,0)),
IF(INDEX!$H$8=4,(VLOOKUP($A148,'LA4'!$A$1:$AD$200,'LA4'!Q$1,0)),
IF(INDEX!$H$8=5,(VLOOKUP($A148,'LA5'!$A$1:$AD$200,'LA5'!Q$1,0)),
IF(INDEX!$H$8=6,(VLOOKUP($A148,'LA6'!$A$1:$AD$200,'LA6'!Q$1,0)),0)))))),".")</f>
        <v>-</v>
      </c>
      <c r="T148" s="27">
        <f>IFERROR(
IF(INDEX!$H$8=1,(VLOOKUP($A148,'LA1'!$A$1:$AD$200,'LA1'!R$1,0)),
IF(INDEX!$H$8=2,(VLOOKUP($A148,'LA2'!$A$1:$AD$200,'LA2'!R$1,0)),
IF(INDEX!$H$8=3,(VLOOKUP($A148,'LA3'!$A$1:$AD$200,'LA3'!R$1,0)),
IF(INDEX!$H$8=4,(VLOOKUP($A148,'LA4'!$A$1:$AD$200,'LA4'!R$1,0)),
IF(INDEX!$H$8=5,(VLOOKUP($A148,'LA5'!$A$1:$AD$200,'LA5'!R$1,0)),
IF(INDEX!$H$8=6,(VLOOKUP($A148,'LA6'!$A$1:$AD$200,'LA6'!R$1,0)),0)))))),".")</f>
        <v>0.01</v>
      </c>
      <c r="U148" s="27" t="str">
        <f>IFERROR(
IF(INDEX!$H$8=1,(VLOOKUP($A148,'LA1'!$A$1:$AD$200,'LA1'!S$1,0)),
IF(INDEX!$H$8=2,(VLOOKUP($A148,'LA2'!$A$1:$AD$200,'LA2'!S$1,0)),
IF(INDEX!$H$8=3,(VLOOKUP($A148,'LA3'!$A$1:$AD$200,'LA3'!S$1,0)),
IF(INDEX!$H$8=4,(VLOOKUP($A148,'LA4'!$A$1:$AD$200,'LA4'!S$1,0)),
IF(INDEX!$H$8=5,(VLOOKUP($A148,'LA5'!$A$1:$AD$200,'LA5'!S$1,0)),
IF(INDEX!$H$8=6,(VLOOKUP($A148,'LA6'!$A$1:$AD$200,'LA6'!S$1,0)),0)))))),".")</f>
        <v>x</v>
      </c>
      <c r="V148" s="27">
        <f>IFERROR(
IF(INDEX!$H$8=1,(VLOOKUP($A148,'LA1'!$A$1:$AD$200,'LA1'!T$1,0)),
IF(INDEX!$H$8=2,(VLOOKUP($A148,'LA2'!$A$1:$AD$200,'LA2'!T$1,0)),
IF(INDEX!$H$8=3,(VLOOKUP($A148,'LA3'!$A$1:$AD$200,'LA3'!T$1,0)),
IF(INDEX!$H$8=4,(VLOOKUP($A148,'LA4'!$A$1:$AD$200,'LA4'!T$1,0)),
IF(INDEX!$H$8=5,(VLOOKUP($A148,'LA5'!$A$1:$AD$200,'LA5'!T$1,0)),
IF(INDEX!$H$8=6,(VLOOKUP($A148,'LA6'!$A$1:$AD$200,'LA6'!T$1,0)),0)))))),".")</f>
        <v>0.02</v>
      </c>
      <c r="W148" s="27">
        <f>IFERROR(
IF(INDEX!$H$8=1,(VLOOKUP($A148,'LA1'!$A$1:$AD$200,'LA1'!U$1,0)),
IF(INDEX!$H$8=2,(VLOOKUP($A148,'LA2'!$A$1:$AD$200,'LA2'!U$1,0)),
IF(INDEX!$H$8=3,(VLOOKUP($A148,'LA3'!$A$1:$AD$200,'LA3'!U$1,0)),
IF(INDEX!$H$8=4,(VLOOKUP($A148,'LA4'!$A$1:$AD$200,'LA4'!U$1,0)),
IF(INDEX!$H$8=5,(VLOOKUP($A148,'LA5'!$A$1:$AD$200,'LA5'!U$1,0)),
IF(INDEX!$H$8=6,(VLOOKUP($A148,'LA6'!$A$1:$AD$200,'LA6'!U$1,0)),0)))))),".")</f>
        <v>0.05</v>
      </c>
      <c r="X148" s="27">
        <f>IFERROR(
IF(INDEX!$H$8=1,(VLOOKUP($A148,'LA1'!$A$1:$AD$200,'LA1'!V$1,0)),
IF(INDEX!$H$8=2,(VLOOKUP($A148,'LA2'!$A$1:$AD$200,'LA2'!V$1,0)),
IF(INDEX!$H$8=3,(VLOOKUP($A148,'LA3'!$A$1:$AD$200,'LA3'!V$1,0)),
IF(INDEX!$H$8=4,(VLOOKUP($A148,'LA4'!$A$1:$AD$200,'LA4'!V$1,0)),
IF(INDEX!$H$8=5,(VLOOKUP($A148,'LA5'!$A$1:$AD$200,'LA5'!V$1,0)),
IF(INDEX!$H$8=6,(VLOOKUP($A148,'LA6'!$A$1:$AD$200,'LA6'!V$1,0)),0)))))),".")</f>
        <v>0.02</v>
      </c>
      <c r="Y148" s="27">
        <f>IFERROR(
IF(INDEX!$H$8=1,(VLOOKUP($A148,'LA1'!$A$1:$AD$200,'LA1'!W$1,0)),
IF(INDEX!$H$8=2,(VLOOKUP($A148,'LA2'!$A$1:$AD$200,'LA2'!W$1,0)),
IF(INDEX!$H$8=3,(VLOOKUP($A148,'LA3'!$A$1:$AD$200,'LA3'!W$1,0)),
IF(INDEX!$H$8=4,(VLOOKUP($A148,'LA4'!$A$1:$AD$200,'LA4'!W$1,0)),
IF(INDEX!$H$8=5,(VLOOKUP($A148,'LA5'!$A$1:$AD$200,'LA5'!W$1,0)),
IF(INDEX!$H$8=6,(VLOOKUP($A148,'LA6'!$A$1:$AD$200,'LA6'!W$1,0)),0)))))),".")</f>
        <v>0.01</v>
      </c>
    </row>
    <row r="149" spans="1:25" s="7" customFormat="1" ht="11.25" x14ac:dyDescent="0.2">
      <c r="A149" s="13">
        <v>883</v>
      </c>
      <c r="B149" s="13" t="s">
        <v>260</v>
      </c>
      <c r="C149" s="96" t="s">
        <v>120</v>
      </c>
      <c r="D149" s="26">
        <f>IFERROR(
IF(INDEX!$H$8=1,(VLOOKUP($A149,'LA1'!$A$1:$AD$200,'LA1'!B$1,0)),
IF(INDEX!$H$8=2,(VLOOKUP($A149,'LA2'!$A$1:$AD$200,'LA2'!B$1,0)),
IF(INDEX!$H$8=3,(VLOOKUP($A149,'LA3'!$A$1:$AD$200,'LA3'!B$1,0)),
IF(INDEX!$H$8=4,(VLOOKUP($A149,'LA4'!$A$1:$AD$200,'LA4'!B$1,0)),
IF(INDEX!$H$8=5,(VLOOKUP($A149,'LA5'!$A$1:$AD$200,'LA5'!B$1,0)),
IF(INDEX!$H$8=6,(VLOOKUP($A149,'LA6'!$A$1:$AD$200,'LA6'!B$1,0)),0)))))),".")</f>
        <v>1810</v>
      </c>
      <c r="E149" s="27">
        <f>IFERROR(
IF(INDEX!$H$8=1,(VLOOKUP($A149,'LA1'!$A$1:$AD$200,'LA1'!C$1,0)),
IF(INDEX!$H$8=2,(VLOOKUP($A149,'LA2'!$A$1:$AD$200,'LA2'!C$1,0)),
IF(INDEX!$H$8=3,(VLOOKUP($A149,'LA3'!$A$1:$AD$200,'LA3'!C$1,0)),
IF(INDEX!$H$8=4,(VLOOKUP($A149,'LA4'!$A$1:$AD$200,'LA4'!C$1,0)),
IF(INDEX!$H$8=5,(VLOOKUP($A149,'LA5'!$A$1:$AD$200,'LA5'!C$1,0)),
IF(INDEX!$H$8=6,(VLOOKUP($A149,'LA6'!$A$1:$AD$200,'LA6'!C$1,0)),0)))))),".")</f>
        <v>0.91</v>
      </c>
      <c r="F149" s="27">
        <f>IFERROR(
IF(INDEX!$H$8=1,(VLOOKUP($A149,'LA1'!$A$1:$AD$200,'LA1'!D$1,0)),
IF(INDEX!$H$8=2,(VLOOKUP($A149,'LA2'!$A$1:$AD$200,'LA2'!D$1,0)),
IF(INDEX!$H$8=3,(VLOOKUP($A149,'LA3'!$A$1:$AD$200,'LA3'!D$1,0)),
IF(INDEX!$H$8=4,(VLOOKUP($A149,'LA4'!$A$1:$AD$200,'LA4'!D$1,0)),
IF(INDEX!$H$8=5,(VLOOKUP($A149,'LA5'!$A$1:$AD$200,'LA5'!D$1,0)),
IF(INDEX!$H$8=6,(VLOOKUP($A149,'LA6'!$A$1:$AD$200,'LA6'!D$1,0)),0)))))),".")</f>
        <v>0.88</v>
      </c>
      <c r="G149" s="27">
        <f>IFERROR(
IF(INDEX!$H$8=1,(VLOOKUP($A149,'LA1'!$A$1:$AD$200,'LA1'!E$1,0)),
IF(INDEX!$H$8=2,(VLOOKUP($A149,'LA2'!$A$1:$AD$200,'LA2'!E$1,0)),
IF(INDEX!$H$8=3,(VLOOKUP($A149,'LA3'!$A$1:$AD$200,'LA3'!E$1,0)),
IF(INDEX!$H$8=4,(VLOOKUP($A149,'LA4'!$A$1:$AD$200,'LA4'!E$1,0)),
IF(INDEX!$H$8=5,(VLOOKUP($A149,'LA5'!$A$1:$AD$200,'LA5'!E$1,0)),
IF(INDEX!$H$8=6,(VLOOKUP($A149,'LA6'!$A$1:$AD$200,'LA6'!E$1,0)),0)))))),".")</f>
        <v>0.27</v>
      </c>
      <c r="H149" s="27">
        <f>IFERROR(
IF(INDEX!$H$8=1,(VLOOKUP($A149,'LA1'!$A$1:$AD$200,'LA1'!F$1,0)),
IF(INDEX!$H$8=2,(VLOOKUP($A149,'LA2'!$A$1:$AD$200,'LA2'!F$1,0)),
IF(INDEX!$H$8=3,(VLOOKUP($A149,'LA3'!$A$1:$AD$200,'LA3'!F$1,0)),
IF(INDEX!$H$8=4,(VLOOKUP($A149,'LA4'!$A$1:$AD$200,'LA4'!F$1,0)),
IF(INDEX!$H$8=5,(VLOOKUP($A149,'LA5'!$A$1:$AD$200,'LA5'!F$1,0)),
IF(INDEX!$H$8=6,(VLOOKUP($A149,'LA6'!$A$1:$AD$200,'LA6'!F$1,0)),0)))))),".")</f>
        <v>0</v>
      </c>
      <c r="I149" s="27">
        <f>IFERROR(
IF(INDEX!$H$8=1,(VLOOKUP($A149,'LA1'!$A$1:$AD$200,'LA1'!G$1,0)),
IF(INDEX!$H$8=2,(VLOOKUP($A149,'LA2'!$A$1:$AD$200,'LA2'!G$1,0)),
IF(INDEX!$H$8=3,(VLOOKUP($A149,'LA3'!$A$1:$AD$200,'LA3'!G$1,0)),
IF(INDEX!$H$8=4,(VLOOKUP($A149,'LA4'!$A$1:$AD$200,'LA4'!G$1,0)),
IF(INDEX!$H$8=5,(VLOOKUP($A149,'LA5'!$A$1:$AD$200,'LA5'!G$1,0)),
IF(INDEX!$H$8=6,(VLOOKUP($A149,'LA6'!$A$1:$AD$200,'LA6'!G$1,0)),0)))))),".")</f>
        <v>0.03</v>
      </c>
      <c r="J149" s="27">
        <f>IFERROR(
IF(INDEX!$H$8=1,(VLOOKUP($A149,'LA1'!$A$1:$AD$200,'LA1'!H$1,0)),
IF(INDEX!$H$8=2,(VLOOKUP($A149,'LA2'!$A$1:$AD$200,'LA2'!H$1,0)),
IF(INDEX!$H$8=3,(VLOOKUP($A149,'LA3'!$A$1:$AD$200,'LA3'!H$1,0)),
IF(INDEX!$H$8=4,(VLOOKUP($A149,'LA4'!$A$1:$AD$200,'LA4'!H$1,0)),
IF(INDEX!$H$8=5,(VLOOKUP($A149,'LA5'!$A$1:$AD$200,'LA5'!H$1,0)),
IF(INDEX!$H$8=6,(VLOOKUP($A149,'LA6'!$A$1:$AD$200,'LA6'!H$1,0)),0)))))),".")</f>
        <v>0.19</v>
      </c>
      <c r="K149" s="27">
        <f>IFERROR(
IF(INDEX!$H$8=1,(VLOOKUP($A149,'LA1'!$A$1:$AD$200,'LA1'!I$1,0)),
IF(INDEX!$H$8=2,(VLOOKUP($A149,'LA2'!$A$1:$AD$200,'LA2'!I$1,0)),
IF(INDEX!$H$8=3,(VLOOKUP($A149,'LA3'!$A$1:$AD$200,'LA3'!I$1,0)),
IF(INDEX!$H$8=4,(VLOOKUP($A149,'LA4'!$A$1:$AD$200,'LA4'!I$1,0)),
IF(INDEX!$H$8=5,(VLOOKUP($A149,'LA5'!$A$1:$AD$200,'LA5'!I$1,0)),
IF(INDEX!$H$8=6,(VLOOKUP($A149,'LA6'!$A$1:$AD$200,'LA6'!I$1,0)),0)))))),".")</f>
        <v>0.39</v>
      </c>
      <c r="L149" s="27">
        <f>IFERROR(
IF(INDEX!$H$8=1,(VLOOKUP($A149,'LA1'!$A$1:$AD$200,'LA1'!J$1,0)),
IF(INDEX!$H$8=2,(VLOOKUP($A149,'LA2'!$A$1:$AD$200,'LA2'!J$1,0)),
IF(INDEX!$H$8=3,(VLOOKUP($A149,'LA3'!$A$1:$AD$200,'LA3'!J$1,0)),
IF(INDEX!$H$8=4,(VLOOKUP($A149,'LA4'!$A$1:$AD$200,'LA4'!J$1,0)),
IF(INDEX!$H$8=5,(VLOOKUP($A149,'LA5'!$A$1:$AD$200,'LA5'!J$1,0)),
IF(INDEX!$H$8=6,(VLOOKUP($A149,'LA6'!$A$1:$AD$200,'LA6'!J$1,0)),0)))))),".")</f>
        <v>0</v>
      </c>
      <c r="M149" s="27">
        <f>IFERROR(
IF(INDEX!$H$8=1,(VLOOKUP($A149,'LA1'!$A$1:$AD$200,'LA1'!K$1,0)),
IF(INDEX!$H$8=2,(VLOOKUP($A149,'LA2'!$A$1:$AD$200,'LA2'!K$1,0)),
IF(INDEX!$H$8=3,(VLOOKUP($A149,'LA3'!$A$1:$AD$200,'LA3'!K$1,0)),
IF(INDEX!$H$8=4,(VLOOKUP($A149,'LA4'!$A$1:$AD$200,'LA4'!K$1,0)),
IF(INDEX!$H$8=5,(VLOOKUP($A149,'LA5'!$A$1:$AD$200,'LA5'!K$1,0)),
IF(INDEX!$H$8=6,(VLOOKUP($A149,'LA6'!$A$1:$AD$200,'LA6'!K$1,0)),0)))))),".")</f>
        <v>0</v>
      </c>
      <c r="N149" s="27" t="str">
        <f>IFERROR(
IF(INDEX!$H$8=1,(VLOOKUP($A149,'LA1'!$A$1:$AD$200,'LA1'!L$1,0)),
IF(INDEX!$H$8=2,(VLOOKUP($A149,'LA2'!$A$1:$AD$200,'LA2'!L$1,0)),
IF(INDEX!$H$8=3,(VLOOKUP($A149,'LA3'!$A$1:$AD$200,'LA3'!L$1,0)),
IF(INDEX!$H$8=4,(VLOOKUP($A149,'LA4'!$A$1:$AD$200,'LA4'!L$1,0)),
IF(INDEX!$H$8=5,(VLOOKUP($A149,'LA5'!$A$1:$AD$200,'LA5'!L$1,0)),
IF(INDEX!$H$8=6,(VLOOKUP($A149,'LA6'!$A$1:$AD$200,'LA6'!L$1,0)),0)))))),".")</f>
        <v>x</v>
      </c>
      <c r="O149" s="27">
        <f>IFERROR(
IF(INDEX!$H$8=1,(VLOOKUP($A149,'LA1'!$A$1:$AD$200,'LA1'!M$1,0)),
IF(INDEX!$H$8=2,(VLOOKUP($A149,'LA2'!$A$1:$AD$200,'LA2'!M$1,0)),
IF(INDEX!$H$8=3,(VLOOKUP($A149,'LA3'!$A$1:$AD$200,'LA3'!M$1,0)),
IF(INDEX!$H$8=4,(VLOOKUP($A149,'LA4'!$A$1:$AD$200,'LA4'!M$1,0)),
IF(INDEX!$H$8=5,(VLOOKUP($A149,'LA5'!$A$1:$AD$200,'LA5'!M$1,0)),
IF(INDEX!$H$8=6,(VLOOKUP($A149,'LA6'!$A$1:$AD$200,'LA6'!M$1,0)),0)))))),".")</f>
        <v>0.05</v>
      </c>
      <c r="P149" s="27">
        <f>IFERROR(
IF(INDEX!$H$8=1,(VLOOKUP($A149,'LA1'!$A$1:$AD$200,'LA1'!N$1,0)),
IF(INDEX!$H$8=2,(VLOOKUP($A149,'LA2'!$A$1:$AD$200,'LA2'!N$1,0)),
IF(INDEX!$H$8=3,(VLOOKUP($A149,'LA3'!$A$1:$AD$200,'LA3'!N$1,0)),
IF(INDEX!$H$8=4,(VLOOKUP($A149,'LA4'!$A$1:$AD$200,'LA4'!N$1,0)),
IF(INDEX!$H$8=5,(VLOOKUP($A149,'LA5'!$A$1:$AD$200,'LA5'!N$1,0)),
IF(INDEX!$H$8=6,(VLOOKUP($A149,'LA6'!$A$1:$AD$200,'LA6'!N$1,0)),0)))))),".")</f>
        <v>0</v>
      </c>
      <c r="Q149" s="27" t="str">
        <f>IFERROR(
IF(INDEX!$H$8=1,(VLOOKUP($A149,'LA1'!$A$1:$AD$200,'LA1'!O$1,0)),
IF(INDEX!$H$8=2,(VLOOKUP($A149,'LA2'!$A$1:$AD$200,'LA2'!O$1,0)),
IF(INDEX!$H$8=3,(VLOOKUP($A149,'LA3'!$A$1:$AD$200,'LA3'!O$1,0)),
IF(INDEX!$H$8=4,(VLOOKUP($A149,'LA4'!$A$1:$AD$200,'LA4'!O$1,0)),
IF(INDEX!$H$8=5,(VLOOKUP($A149,'LA5'!$A$1:$AD$200,'LA5'!O$1,0)),
IF(INDEX!$H$8=6,(VLOOKUP($A149,'LA6'!$A$1:$AD$200,'LA6'!O$1,0)),0)))))),".")</f>
        <v>-</v>
      </c>
      <c r="R149" s="27">
        <f>IFERROR(
IF(INDEX!$H$8=1,(VLOOKUP($A149,'LA1'!$A$1:$AD$200,'LA1'!P$1,0)),
IF(INDEX!$H$8=2,(VLOOKUP($A149,'LA2'!$A$1:$AD$200,'LA2'!P$1,0)),
IF(INDEX!$H$8=3,(VLOOKUP($A149,'LA3'!$A$1:$AD$200,'LA3'!P$1,0)),
IF(INDEX!$H$8=4,(VLOOKUP($A149,'LA4'!$A$1:$AD$200,'LA4'!P$1,0)),
IF(INDEX!$H$8=5,(VLOOKUP($A149,'LA5'!$A$1:$AD$200,'LA5'!P$1,0)),
IF(INDEX!$H$8=6,(VLOOKUP($A149,'LA6'!$A$1:$AD$200,'LA6'!P$1,0)),0)))))),".")</f>
        <v>0.02</v>
      </c>
      <c r="S149" s="27">
        <f>IFERROR(
IF(INDEX!$H$8=1,(VLOOKUP($A149,'LA1'!$A$1:$AD$200,'LA1'!Q$1,0)),
IF(INDEX!$H$8=2,(VLOOKUP($A149,'LA2'!$A$1:$AD$200,'LA2'!Q$1,0)),
IF(INDEX!$H$8=3,(VLOOKUP($A149,'LA3'!$A$1:$AD$200,'LA3'!Q$1,0)),
IF(INDEX!$H$8=4,(VLOOKUP($A149,'LA4'!$A$1:$AD$200,'LA4'!Q$1,0)),
IF(INDEX!$H$8=5,(VLOOKUP($A149,'LA5'!$A$1:$AD$200,'LA5'!Q$1,0)),
IF(INDEX!$H$8=6,(VLOOKUP($A149,'LA6'!$A$1:$AD$200,'LA6'!Q$1,0)),0)))))),".")</f>
        <v>0.01</v>
      </c>
      <c r="T149" s="27" t="str">
        <f>IFERROR(
IF(INDEX!$H$8=1,(VLOOKUP($A149,'LA1'!$A$1:$AD$200,'LA1'!R$1,0)),
IF(INDEX!$H$8=2,(VLOOKUP($A149,'LA2'!$A$1:$AD$200,'LA2'!R$1,0)),
IF(INDEX!$H$8=3,(VLOOKUP($A149,'LA3'!$A$1:$AD$200,'LA3'!R$1,0)),
IF(INDEX!$H$8=4,(VLOOKUP($A149,'LA4'!$A$1:$AD$200,'LA4'!R$1,0)),
IF(INDEX!$H$8=5,(VLOOKUP($A149,'LA5'!$A$1:$AD$200,'LA5'!R$1,0)),
IF(INDEX!$H$8=6,(VLOOKUP($A149,'LA6'!$A$1:$AD$200,'LA6'!R$1,0)),0)))))),".")</f>
        <v>-</v>
      </c>
      <c r="U149" s="27" t="str">
        <f>IFERROR(
IF(INDEX!$H$8=1,(VLOOKUP($A149,'LA1'!$A$1:$AD$200,'LA1'!S$1,0)),
IF(INDEX!$H$8=2,(VLOOKUP($A149,'LA2'!$A$1:$AD$200,'LA2'!S$1,0)),
IF(INDEX!$H$8=3,(VLOOKUP($A149,'LA3'!$A$1:$AD$200,'LA3'!S$1,0)),
IF(INDEX!$H$8=4,(VLOOKUP($A149,'LA4'!$A$1:$AD$200,'LA4'!S$1,0)),
IF(INDEX!$H$8=5,(VLOOKUP($A149,'LA5'!$A$1:$AD$200,'LA5'!S$1,0)),
IF(INDEX!$H$8=6,(VLOOKUP($A149,'LA6'!$A$1:$AD$200,'LA6'!S$1,0)),0)))))),".")</f>
        <v>-</v>
      </c>
      <c r="V149" s="27">
        <f>IFERROR(
IF(INDEX!$H$8=1,(VLOOKUP($A149,'LA1'!$A$1:$AD$200,'LA1'!T$1,0)),
IF(INDEX!$H$8=2,(VLOOKUP($A149,'LA2'!$A$1:$AD$200,'LA2'!T$1,0)),
IF(INDEX!$H$8=3,(VLOOKUP($A149,'LA3'!$A$1:$AD$200,'LA3'!T$1,0)),
IF(INDEX!$H$8=4,(VLOOKUP($A149,'LA4'!$A$1:$AD$200,'LA4'!T$1,0)),
IF(INDEX!$H$8=5,(VLOOKUP($A149,'LA5'!$A$1:$AD$200,'LA5'!T$1,0)),
IF(INDEX!$H$8=6,(VLOOKUP($A149,'LA6'!$A$1:$AD$200,'LA6'!T$1,0)),0)))))),".")</f>
        <v>0.01</v>
      </c>
      <c r="W149" s="27">
        <f>IFERROR(
IF(INDEX!$H$8=1,(VLOOKUP($A149,'LA1'!$A$1:$AD$200,'LA1'!U$1,0)),
IF(INDEX!$H$8=2,(VLOOKUP($A149,'LA2'!$A$1:$AD$200,'LA2'!U$1,0)),
IF(INDEX!$H$8=3,(VLOOKUP($A149,'LA3'!$A$1:$AD$200,'LA3'!U$1,0)),
IF(INDEX!$H$8=4,(VLOOKUP($A149,'LA4'!$A$1:$AD$200,'LA4'!U$1,0)),
IF(INDEX!$H$8=5,(VLOOKUP($A149,'LA5'!$A$1:$AD$200,'LA5'!U$1,0)),
IF(INDEX!$H$8=6,(VLOOKUP($A149,'LA6'!$A$1:$AD$200,'LA6'!U$1,0)),0)))))),".")</f>
        <v>0.06</v>
      </c>
      <c r="X149" s="27">
        <f>IFERROR(
IF(INDEX!$H$8=1,(VLOOKUP($A149,'LA1'!$A$1:$AD$200,'LA1'!V$1,0)),
IF(INDEX!$H$8=2,(VLOOKUP($A149,'LA2'!$A$1:$AD$200,'LA2'!V$1,0)),
IF(INDEX!$H$8=3,(VLOOKUP($A149,'LA3'!$A$1:$AD$200,'LA3'!V$1,0)),
IF(INDEX!$H$8=4,(VLOOKUP($A149,'LA4'!$A$1:$AD$200,'LA4'!V$1,0)),
IF(INDEX!$H$8=5,(VLOOKUP($A149,'LA5'!$A$1:$AD$200,'LA5'!V$1,0)),
IF(INDEX!$H$8=6,(VLOOKUP($A149,'LA6'!$A$1:$AD$200,'LA6'!V$1,0)),0)))))),".")</f>
        <v>0.02</v>
      </c>
      <c r="Y149" s="27">
        <f>IFERROR(
IF(INDEX!$H$8=1,(VLOOKUP($A149,'LA1'!$A$1:$AD$200,'LA1'!W$1,0)),
IF(INDEX!$H$8=2,(VLOOKUP($A149,'LA2'!$A$1:$AD$200,'LA2'!W$1,0)),
IF(INDEX!$H$8=3,(VLOOKUP($A149,'LA3'!$A$1:$AD$200,'LA3'!W$1,0)),
IF(INDEX!$H$8=4,(VLOOKUP($A149,'LA4'!$A$1:$AD$200,'LA4'!W$1,0)),
IF(INDEX!$H$8=5,(VLOOKUP($A149,'LA5'!$A$1:$AD$200,'LA5'!W$1,0)),
IF(INDEX!$H$8=6,(VLOOKUP($A149,'LA6'!$A$1:$AD$200,'LA6'!W$1,0)),0)))))),".")</f>
        <v>0.01</v>
      </c>
    </row>
    <row r="150" spans="1:25" s="7" customFormat="1" ht="11.25" x14ac:dyDescent="0.2">
      <c r="A150" s="13">
        <v>880</v>
      </c>
      <c r="B150" s="13" t="s">
        <v>261</v>
      </c>
      <c r="C150" s="96" t="s">
        <v>128</v>
      </c>
      <c r="D150" s="26">
        <f>IFERROR(
IF(INDEX!$H$8=1,(VLOOKUP($A150,'LA1'!$A$1:$AD$200,'LA1'!B$1,0)),
IF(INDEX!$H$8=2,(VLOOKUP($A150,'LA2'!$A$1:$AD$200,'LA2'!B$1,0)),
IF(INDEX!$H$8=3,(VLOOKUP($A150,'LA3'!$A$1:$AD$200,'LA3'!B$1,0)),
IF(INDEX!$H$8=4,(VLOOKUP($A150,'LA4'!$A$1:$AD$200,'LA4'!B$1,0)),
IF(INDEX!$H$8=5,(VLOOKUP($A150,'LA5'!$A$1:$AD$200,'LA5'!B$1,0)),
IF(INDEX!$H$8=6,(VLOOKUP($A150,'LA6'!$A$1:$AD$200,'LA6'!B$1,0)),0)))))),".")</f>
        <v>1420</v>
      </c>
      <c r="E150" s="27">
        <f>IFERROR(
IF(INDEX!$H$8=1,(VLOOKUP($A150,'LA1'!$A$1:$AD$200,'LA1'!C$1,0)),
IF(INDEX!$H$8=2,(VLOOKUP($A150,'LA2'!$A$1:$AD$200,'LA2'!C$1,0)),
IF(INDEX!$H$8=3,(VLOOKUP($A150,'LA3'!$A$1:$AD$200,'LA3'!C$1,0)),
IF(INDEX!$H$8=4,(VLOOKUP($A150,'LA4'!$A$1:$AD$200,'LA4'!C$1,0)),
IF(INDEX!$H$8=5,(VLOOKUP($A150,'LA5'!$A$1:$AD$200,'LA5'!C$1,0)),
IF(INDEX!$H$8=6,(VLOOKUP($A150,'LA6'!$A$1:$AD$200,'LA6'!C$1,0)),0)))))),".")</f>
        <v>0.94</v>
      </c>
      <c r="F150" s="27">
        <f>IFERROR(
IF(INDEX!$H$8=1,(VLOOKUP($A150,'LA1'!$A$1:$AD$200,'LA1'!D$1,0)),
IF(INDEX!$H$8=2,(VLOOKUP($A150,'LA2'!$A$1:$AD$200,'LA2'!D$1,0)),
IF(INDEX!$H$8=3,(VLOOKUP($A150,'LA3'!$A$1:$AD$200,'LA3'!D$1,0)),
IF(INDEX!$H$8=4,(VLOOKUP($A150,'LA4'!$A$1:$AD$200,'LA4'!D$1,0)),
IF(INDEX!$H$8=5,(VLOOKUP($A150,'LA5'!$A$1:$AD$200,'LA5'!D$1,0)),
IF(INDEX!$H$8=6,(VLOOKUP($A150,'LA6'!$A$1:$AD$200,'LA6'!D$1,0)),0)))))),".")</f>
        <v>0.93</v>
      </c>
      <c r="G150" s="27">
        <f>IFERROR(
IF(INDEX!$H$8=1,(VLOOKUP($A150,'LA1'!$A$1:$AD$200,'LA1'!E$1,0)),
IF(INDEX!$H$8=2,(VLOOKUP($A150,'LA2'!$A$1:$AD$200,'LA2'!E$1,0)),
IF(INDEX!$H$8=3,(VLOOKUP($A150,'LA3'!$A$1:$AD$200,'LA3'!E$1,0)),
IF(INDEX!$H$8=4,(VLOOKUP($A150,'LA4'!$A$1:$AD$200,'LA4'!E$1,0)),
IF(INDEX!$H$8=5,(VLOOKUP($A150,'LA5'!$A$1:$AD$200,'LA5'!E$1,0)),
IF(INDEX!$H$8=6,(VLOOKUP($A150,'LA6'!$A$1:$AD$200,'LA6'!E$1,0)),0)))))),".")</f>
        <v>0.4</v>
      </c>
      <c r="H150" s="27" t="str">
        <f>IFERROR(
IF(INDEX!$H$8=1,(VLOOKUP($A150,'LA1'!$A$1:$AD$200,'LA1'!F$1,0)),
IF(INDEX!$H$8=2,(VLOOKUP($A150,'LA2'!$A$1:$AD$200,'LA2'!F$1,0)),
IF(INDEX!$H$8=3,(VLOOKUP($A150,'LA3'!$A$1:$AD$200,'LA3'!F$1,0)),
IF(INDEX!$H$8=4,(VLOOKUP($A150,'LA4'!$A$1:$AD$200,'LA4'!F$1,0)),
IF(INDEX!$H$8=5,(VLOOKUP($A150,'LA5'!$A$1:$AD$200,'LA5'!F$1,0)),
IF(INDEX!$H$8=6,(VLOOKUP($A150,'LA6'!$A$1:$AD$200,'LA6'!F$1,0)),0)))))),".")</f>
        <v>-</v>
      </c>
      <c r="I150" s="27">
        <f>IFERROR(
IF(INDEX!$H$8=1,(VLOOKUP($A150,'LA1'!$A$1:$AD$200,'LA1'!G$1,0)),
IF(INDEX!$H$8=2,(VLOOKUP($A150,'LA2'!$A$1:$AD$200,'LA2'!G$1,0)),
IF(INDEX!$H$8=3,(VLOOKUP($A150,'LA3'!$A$1:$AD$200,'LA3'!G$1,0)),
IF(INDEX!$H$8=4,(VLOOKUP($A150,'LA4'!$A$1:$AD$200,'LA4'!G$1,0)),
IF(INDEX!$H$8=5,(VLOOKUP($A150,'LA5'!$A$1:$AD$200,'LA5'!G$1,0)),
IF(INDEX!$H$8=6,(VLOOKUP($A150,'LA6'!$A$1:$AD$200,'LA6'!G$1,0)),0)))))),".")</f>
        <v>0.02</v>
      </c>
      <c r="J150" s="27">
        <f>IFERROR(
IF(INDEX!$H$8=1,(VLOOKUP($A150,'LA1'!$A$1:$AD$200,'LA1'!H$1,0)),
IF(INDEX!$H$8=2,(VLOOKUP($A150,'LA2'!$A$1:$AD$200,'LA2'!H$1,0)),
IF(INDEX!$H$8=3,(VLOOKUP($A150,'LA3'!$A$1:$AD$200,'LA3'!H$1,0)),
IF(INDEX!$H$8=4,(VLOOKUP($A150,'LA4'!$A$1:$AD$200,'LA4'!H$1,0)),
IF(INDEX!$H$8=5,(VLOOKUP($A150,'LA5'!$A$1:$AD$200,'LA5'!H$1,0)),
IF(INDEX!$H$8=6,(VLOOKUP($A150,'LA6'!$A$1:$AD$200,'LA6'!H$1,0)),0)))))),".")</f>
        <v>0.5</v>
      </c>
      <c r="K150" s="27" t="str">
        <f>IFERROR(
IF(INDEX!$H$8=1,(VLOOKUP($A150,'LA1'!$A$1:$AD$200,'LA1'!I$1,0)),
IF(INDEX!$H$8=2,(VLOOKUP($A150,'LA2'!$A$1:$AD$200,'LA2'!I$1,0)),
IF(INDEX!$H$8=3,(VLOOKUP($A150,'LA3'!$A$1:$AD$200,'LA3'!I$1,0)),
IF(INDEX!$H$8=4,(VLOOKUP($A150,'LA4'!$A$1:$AD$200,'LA4'!I$1,0)),
IF(INDEX!$H$8=5,(VLOOKUP($A150,'LA5'!$A$1:$AD$200,'LA5'!I$1,0)),
IF(INDEX!$H$8=6,(VLOOKUP($A150,'LA6'!$A$1:$AD$200,'LA6'!I$1,0)),0)))))),".")</f>
        <v>x</v>
      </c>
      <c r="L150" s="27">
        <f>IFERROR(
IF(INDEX!$H$8=1,(VLOOKUP($A150,'LA1'!$A$1:$AD$200,'LA1'!J$1,0)),
IF(INDEX!$H$8=2,(VLOOKUP($A150,'LA2'!$A$1:$AD$200,'LA2'!J$1,0)),
IF(INDEX!$H$8=3,(VLOOKUP($A150,'LA3'!$A$1:$AD$200,'LA3'!J$1,0)),
IF(INDEX!$H$8=4,(VLOOKUP($A150,'LA4'!$A$1:$AD$200,'LA4'!J$1,0)),
IF(INDEX!$H$8=5,(VLOOKUP($A150,'LA5'!$A$1:$AD$200,'LA5'!J$1,0)),
IF(INDEX!$H$8=6,(VLOOKUP($A150,'LA6'!$A$1:$AD$200,'LA6'!J$1,0)),0)))))),".")</f>
        <v>0</v>
      </c>
      <c r="M150" s="27">
        <f>IFERROR(
IF(INDEX!$H$8=1,(VLOOKUP($A150,'LA1'!$A$1:$AD$200,'LA1'!K$1,0)),
IF(INDEX!$H$8=2,(VLOOKUP($A150,'LA2'!$A$1:$AD$200,'LA2'!K$1,0)),
IF(INDEX!$H$8=3,(VLOOKUP($A150,'LA3'!$A$1:$AD$200,'LA3'!K$1,0)),
IF(INDEX!$H$8=4,(VLOOKUP($A150,'LA4'!$A$1:$AD$200,'LA4'!K$1,0)),
IF(INDEX!$H$8=5,(VLOOKUP($A150,'LA5'!$A$1:$AD$200,'LA5'!K$1,0)),
IF(INDEX!$H$8=6,(VLOOKUP($A150,'LA6'!$A$1:$AD$200,'LA6'!K$1,0)),0)))))),".")</f>
        <v>0</v>
      </c>
      <c r="N150" s="27">
        <f>IFERROR(
IF(INDEX!$H$8=1,(VLOOKUP($A150,'LA1'!$A$1:$AD$200,'LA1'!L$1,0)),
IF(INDEX!$H$8=2,(VLOOKUP($A150,'LA2'!$A$1:$AD$200,'LA2'!L$1,0)),
IF(INDEX!$H$8=3,(VLOOKUP($A150,'LA3'!$A$1:$AD$200,'LA3'!L$1,0)),
IF(INDEX!$H$8=4,(VLOOKUP($A150,'LA4'!$A$1:$AD$200,'LA4'!L$1,0)),
IF(INDEX!$H$8=5,(VLOOKUP($A150,'LA5'!$A$1:$AD$200,'LA5'!L$1,0)),
IF(INDEX!$H$8=6,(VLOOKUP($A150,'LA6'!$A$1:$AD$200,'LA6'!L$1,0)),0)))))),".")</f>
        <v>0</v>
      </c>
      <c r="O150" s="27">
        <f>IFERROR(
IF(INDEX!$H$8=1,(VLOOKUP($A150,'LA1'!$A$1:$AD$200,'LA1'!M$1,0)),
IF(INDEX!$H$8=2,(VLOOKUP($A150,'LA2'!$A$1:$AD$200,'LA2'!M$1,0)),
IF(INDEX!$H$8=3,(VLOOKUP($A150,'LA3'!$A$1:$AD$200,'LA3'!M$1,0)),
IF(INDEX!$H$8=4,(VLOOKUP($A150,'LA4'!$A$1:$AD$200,'LA4'!M$1,0)),
IF(INDEX!$H$8=5,(VLOOKUP($A150,'LA5'!$A$1:$AD$200,'LA5'!M$1,0)),
IF(INDEX!$H$8=6,(VLOOKUP($A150,'LA6'!$A$1:$AD$200,'LA6'!M$1,0)),0)))))),".")</f>
        <v>0.05</v>
      </c>
      <c r="P150" s="27">
        <f>IFERROR(
IF(INDEX!$H$8=1,(VLOOKUP($A150,'LA1'!$A$1:$AD$200,'LA1'!N$1,0)),
IF(INDEX!$H$8=2,(VLOOKUP($A150,'LA2'!$A$1:$AD$200,'LA2'!N$1,0)),
IF(INDEX!$H$8=3,(VLOOKUP($A150,'LA3'!$A$1:$AD$200,'LA3'!N$1,0)),
IF(INDEX!$H$8=4,(VLOOKUP($A150,'LA4'!$A$1:$AD$200,'LA4'!N$1,0)),
IF(INDEX!$H$8=5,(VLOOKUP($A150,'LA5'!$A$1:$AD$200,'LA5'!N$1,0)),
IF(INDEX!$H$8=6,(VLOOKUP($A150,'LA6'!$A$1:$AD$200,'LA6'!N$1,0)),0)))))),".")</f>
        <v>0</v>
      </c>
      <c r="Q150" s="27">
        <f>IFERROR(
IF(INDEX!$H$8=1,(VLOOKUP($A150,'LA1'!$A$1:$AD$200,'LA1'!O$1,0)),
IF(INDEX!$H$8=2,(VLOOKUP($A150,'LA2'!$A$1:$AD$200,'LA2'!O$1,0)),
IF(INDEX!$H$8=3,(VLOOKUP($A150,'LA3'!$A$1:$AD$200,'LA3'!O$1,0)),
IF(INDEX!$H$8=4,(VLOOKUP($A150,'LA4'!$A$1:$AD$200,'LA4'!O$1,0)),
IF(INDEX!$H$8=5,(VLOOKUP($A150,'LA5'!$A$1:$AD$200,'LA5'!O$1,0)),
IF(INDEX!$H$8=6,(VLOOKUP($A150,'LA6'!$A$1:$AD$200,'LA6'!O$1,0)),0)))))),".")</f>
        <v>0.01</v>
      </c>
      <c r="R150" s="27">
        <f>IFERROR(
IF(INDEX!$H$8=1,(VLOOKUP($A150,'LA1'!$A$1:$AD$200,'LA1'!P$1,0)),
IF(INDEX!$H$8=2,(VLOOKUP($A150,'LA2'!$A$1:$AD$200,'LA2'!P$1,0)),
IF(INDEX!$H$8=3,(VLOOKUP($A150,'LA3'!$A$1:$AD$200,'LA3'!P$1,0)),
IF(INDEX!$H$8=4,(VLOOKUP($A150,'LA4'!$A$1:$AD$200,'LA4'!P$1,0)),
IF(INDEX!$H$8=5,(VLOOKUP($A150,'LA5'!$A$1:$AD$200,'LA5'!P$1,0)),
IF(INDEX!$H$8=6,(VLOOKUP($A150,'LA6'!$A$1:$AD$200,'LA6'!P$1,0)),0)))))),".")</f>
        <v>0.01</v>
      </c>
      <c r="S150" s="27" t="str">
        <f>IFERROR(
IF(INDEX!$H$8=1,(VLOOKUP($A150,'LA1'!$A$1:$AD$200,'LA1'!Q$1,0)),
IF(INDEX!$H$8=2,(VLOOKUP($A150,'LA2'!$A$1:$AD$200,'LA2'!Q$1,0)),
IF(INDEX!$H$8=3,(VLOOKUP($A150,'LA3'!$A$1:$AD$200,'LA3'!Q$1,0)),
IF(INDEX!$H$8=4,(VLOOKUP($A150,'LA4'!$A$1:$AD$200,'LA4'!Q$1,0)),
IF(INDEX!$H$8=5,(VLOOKUP($A150,'LA5'!$A$1:$AD$200,'LA5'!Q$1,0)),
IF(INDEX!$H$8=6,(VLOOKUP($A150,'LA6'!$A$1:$AD$200,'LA6'!Q$1,0)),0)))))),".")</f>
        <v>-</v>
      </c>
      <c r="T150" s="27" t="str">
        <f>IFERROR(
IF(INDEX!$H$8=1,(VLOOKUP($A150,'LA1'!$A$1:$AD$200,'LA1'!R$1,0)),
IF(INDEX!$H$8=2,(VLOOKUP($A150,'LA2'!$A$1:$AD$200,'LA2'!R$1,0)),
IF(INDEX!$H$8=3,(VLOOKUP($A150,'LA3'!$A$1:$AD$200,'LA3'!R$1,0)),
IF(INDEX!$H$8=4,(VLOOKUP($A150,'LA4'!$A$1:$AD$200,'LA4'!R$1,0)),
IF(INDEX!$H$8=5,(VLOOKUP($A150,'LA5'!$A$1:$AD$200,'LA5'!R$1,0)),
IF(INDEX!$H$8=6,(VLOOKUP($A150,'LA6'!$A$1:$AD$200,'LA6'!R$1,0)),0)))))),".")</f>
        <v>-</v>
      </c>
      <c r="U150" s="27" t="str">
        <f>IFERROR(
IF(INDEX!$H$8=1,(VLOOKUP($A150,'LA1'!$A$1:$AD$200,'LA1'!S$1,0)),
IF(INDEX!$H$8=2,(VLOOKUP($A150,'LA2'!$A$1:$AD$200,'LA2'!S$1,0)),
IF(INDEX!$H$8=3,(VLOOKUP($A150,'LA3'!$A$1:$AD$200,'LA3'!S$1,0)),
IF(INDEX!$H$8=4,(VLOOKUP($A150,'LA4'!$A$1:$AD$200,'LA4'!S$1,0)),
IF(INDEX!$H$8=5,(VLOOKUP($A150,'LA5'!$A$1:$AD$200,'LA5'!S$1,0)),
IF(INDEX!$H$8=6,(VLOOKUP($A150,'LA6'!$A$1:$AD$200,'LA6'!S$1,0)),0)))))),".")</f>
        <v>x</v>
      </c>
      <c r="V150" s="27" t="str">
        <f>IFERROR(
IF(INDEX!$H$8=1,(VLOOKUP($A150,'LA1'!$A$1:$AD$200,'LA1'!T$1,0)),
IF(INDEX!$H$8=2,(VLOOKUP($A150,'LA2'!$A$1:$AD$200,'LA2'!T$1,0)),
IF(INDEX!$H$8=3,(VLOOKUP($A150,'LA3'!$A$1:$AD$200,'LA3'!T$1,0)),
IF(INDEX!$H$8=4,(VLOOKUP($A150,'LA4'!$A$1:$AD$200,'LA4'!T$1,0)),
IF(INDEX!$H$8=5,(VLOOKUP($A150,'LA5'!$A$1:$AD$200,'LA5'!T$1,0)),
IF(INDEX!$H$8=6,(VLOOKUP($A150,'LA6'!$A$1:$AD$200,'LA6'!T$1,0)),0)))))),".")</f>
        <v>-</v>
      </c>
      <c r="W150" s="27">
        <f>IFERROR(
IF(INDEX!$H$8=1,(VLOOKUP($A150,'LA1'!$A$1:$AD$200,'LA1'!U$1,0)),
IF(INDEX!$H$8=2,(VLOOKUP($A150,'LA2'!$A$1:$AD$200,'LA2'!U$1,0)),
IF(INDEX!$H$8=3,(VLOOKUP($A150,'LA3'!$A$1:$AD$200,'LA3'!U$1,0)),
IF(INDEX!$H$8=4,(VLOOKUP($A150,'LA4'!$A$1:$AD$200,'LA4'!U$1,0)),
IF(INDEX!$H$8=5,(VLOOKUP($A150,'LA5'!$A$1:$AD$200,'LA5'!U$1,0)),
IF(INDEX!$H$8=6,(VLOOKUP($A150,'LA6'!$A$1:$AD$200,'LA6'!U$1,0)),0)))))),".")</f>
        <v>0.04</v>
      </c>
      <c r="X150" s="27">
        <f>IFERROR(
IF(INDEX!$H$8=1,(VLOOKUP($A150,'LA1'!$A$1:$AD$200,'LA1'!V$1,0)),
IF(INDEX!$H$8=2,(VLOOKUP($A150,'LA2'!$A$1:$AD$200,'LA2'!V$1,0)),
IF(INDEX!$H$8=3,(VLOOKUP($A150,'LA3'!$A$1:$AD$200,'LA3'!V$1,0)),
IF(INDEX!$H$8=4,(VLOOKUP($A150,'LA4'!$A$1:$AD$200,'LA4'!V$1,0)),
IF(INDEX!$H$8=5,(VLOOKUP($A150,'LA5'!$A$1:$AD$200,'LA5'!V$1,0)),
IF(INDEX!$H$8=6,(VLOOKUP($A150,'LA6'!$A$1:$AD$200,'LA6'!V$1,0)),0)))))),".")</f>
        <v>0.01</v>
      </c>
      <c r="Y150" s="27">
        <f>IFERROR(
IF(INDEX!$H$8=1,(VLOOKUP($A150,'LA1'!$A$1:$AD$200,'LA1'!W$1,0)),
IF(INDEX!$H$8=2,(VLOOKUP($A150,'LA2'!$A$1:$AD$200,'LA2'!W$1,0)),
IF(INDEX!$H$8=3,(VLOOKUP($A150,'LA3'!$A$1:$AD$200,'LA3'!W$1,0)),
IF(INDEX!$H$8=4,(VLOOKUP($A150,'LA4'!$A$1:$AD$200,'LA4'!W$1,0)),
IF(INDEX!$H$8=5,(VLOOKUP($A150,'LA5'!$A$1:$AD$200,'LA5'!W$1,0)),
IF(INDEX!$H$8=6,(VLOOKUP($A150,'LA6'!$A$1:$AD$200,'LA6'!W$1,0)),0)))))),".")</f>
        <v>0.01</v>
      </c>
    </row>
    <row r="151" spans="1:25" s="7" customFormat="1" ht="11.25" x14ac:dyDescent="0.2">
      <c r="A151" s="13">
        <v>211</v>
      </c>
      <c r="B151" s="13" t="s">
        <v>262</v>
      </c>
      <c r="C151" s="96" t="s">
        <v>122</v>
      </c>
      <c r="D151" s="26">
        <f>IFERROR(
IF(INDEX!$H$8=1,(VLOOKUP($A151,'LA1'!$A$1:$AD$200,'LA1'!B$1,0)),
IF(INDEX!$H$8=2,(VLOOKUP($A151,'LA2'!$A$1:$AD$200,'LA2'!B$1,0)),
IF(INDEX!$H$8=3,(VLOOKUP($A151,'LA3'!$A$1:$AD$200,'LA3'!B$1,0)),
IF(INDEX!$H$8=4,(VLOOKUP($A151,'LA4'!$A$1:$AD$200,'LA4'!B$1,0)),
IF(INDEX!$H$8=5,(VLOOKUP($A151,'LA5'!$A$1:$AD$200,'LA5'!B$1,0)),
IF(INDEX!$H$8=6,(VLOOKUP($A151,'LA6'!$A$1:$AD$200,'LA6'!B$1,0)),0)))))),".")</f>
        <v>2480</v>
      </c>
      <c r="E151" s="27">
        <f>IFERROR(
IF(INDEX!$H$8=1,(VLOOKUP($A151,'LA1'!$A$1:$AD$200,'LA1'!C$1,0)),
IF(INDEX!$H$8=2,(VLOOKUP($A151,'LA2'!$A$1:$AD$200,'LA2'!C$1,0)),
IF(INDEX!$H$8=3,(VLOOKUP($A151,'LA3'!$A$1:$AD$200,'LA3'!C$1,0)),
IF(INDEX!$H$8=4,(VLOOKUP($A151,'LA4'!$A$1:$AD$200,'LA4'!C$1,0)),
IF(INDEX!$H$8=5,(VLOOKUP($A151,'LA5'!$A$1:$AD$200,'LA5'!C$1,0)),
IF(INDEX!$H$8=6,(VLOOKUP($A151,'LA6'!$A$1:$AD$200,'LA6'!C$1,0)),0)))))),".")</f>
        <v>0.94</v>
      </c>
      <c r="F151" s="27">
        <f>IFERROR(
IF(INDEX!$H$8=1,(VLOOKUP($A151,'LA1'!$A$1:$AD$200,'LA1'!D$1,0)),
IF(INDEX!$H$8=2,(VLOOKUP($A151,'LA2'!$A$1:$AD$200,'LA2'!D$1,0)),
IF(INDEX!$H$8=3,(VLOOKUP($A151,'LA3'!$A$1:$AD$200,'LA3'!D$1,0)),
IF(INDEX!$H$8=4,(VLOOKUP($A151,'LA4'!$A$1:$AD$200,'LA4'!D$1,0)),
IF(INDEX!$H$8=5,(VLOOKUP($A151,'LA5'!$A$1:$AD$200,'LA5'!D$1,0)),
IF(INDEX!$H$8=6,(VLOOKUP($A151,'LA6'!$A$1:$AD$200,'LA6'!D$1,0)),0)))))),".")</f>
        <v>0.92</v>
      </c>
      <c r="G151" s="27">
        <f>IFERROR(
IF(INDEX!$H$8=1,(VLOOKUP($A151,'LA1'!$A$1:$AD$200,'LA1'!E$1,0)),
IF(INDEX!$H$8=2,(VLOOKUP($A151,'LA2'!$A$1:$AD$200,'LA2'!E$1,0)),
IF(INDEX!$H$8=3,(VLOOKUP($A151,'LA3'!$A$1:$AD$200,'LA3'!E$1,0)),
IF(INDEX!$H$8=4,(VLOOKUP($A151,'LA4'!$A$1:$AD$200,'LA4'!E$1,0)),
IF(INDEX!$H$8=5,(VLOOKUP($A151,'LA5'!$A$1:$AD$200,'LA5'!E$1,0)),
IF(INDEX!$H$8=6,(VLOOKUP($A151,'LA6'!$A$1:$AD$200,'LA6'!E$1,0)),0)))))),".")</f>
        <v>0.27</v>
      </c>
      <c r="H151" s="27" t="str">
        <f>IFERROR(
IF(INDEX!$H$8=1,(VLOOKUP($A151,'LA1'!$A$1:$AD$200,'LA1'!F$1,0)),
IF(INDEX!$H$8=2,(VLOOKUP($A151,'LA2'!$A$1:$AD$200,'LA2'!F$1,0)),
IF(INDEX!$H$8=3,(VLOOKUP($A151,'LA3'!$A$1:$AD$200,'LA3'!F$1,0)),
IF(INDEX!$H$8=4,(VLOOKUP($A151,'LA4'!$A$1:$AD$200,'LA4'!F$1,0)),
IF(INDEX!$H$8=5,(VLOOKUP($A151,'LA5'!$A$1:$AD$200,'LA5'!F$1,0)),
IF(INDEX!$H$8=6,(VLOOKUP($A151,'LA6'!$A$1:$AD$200,'LA6'!F$1,0)),0)))))),".")</f>
        <v>-</v>
      </c>
      <c r="I151" s="27">
        <f>IFERROR(
IF(INDEX!$H$8=1,(VLOOKUP($A151,'LA1'!$A$1:$AD$200,'LA1'!G$1,0)),
IF(INDEX!$H$8=2,(VLOOKUP($A151,'LA2'!$A$1:$AD$200,'LA2'!G$1,0)),
IF(INDEX!$H$8=3,(VLOOKUP($A151,'LA3'!$A$1:$AD$200,'LA3'!G$1,0)),
IF(INDEX!$H$8=4,(VLOOKUP($A151,'LA4'!$A$1:$AD$200,'LA4'!G$1,0)),
IF(INDEX!$H$8=5,(VLOOKUP($A151,'LA5'!$A$1:$AD$200,'LA5'!G$1,0)),
IF(INDEX!$H$8=6,(VLOOKUP($A151,'LA6'!$A$1:$AD$200,'LA6'!G$1,0)),0)))))),".")</f>
        <v>0.04</v>
      </c>
      <c r="J151" s="27">
        <f>IFERROR(
IF(INDEX!$H$8=1,(VLOOKUP($A151,'LA1'!$A$1:$AD$200,'LA1'!H$1,0)),
IF(INDEX!$H$8=2,(VLOOKUP($A151,'LA2'!$A$1:$AD$200,'LA2'!H$1,0)),
IF(INDEX!$H$8=3,(VLOOKUP($A151,'LA3'!$A$1:$AD$200,'LA3'!H$1,0)),
IF(INDEX!$H$8=4,(VLOOKUP($A151,'LA4'!$A$1:$AD$200,'LA4'!H$1,0)),
IF(INDEX!$H$8=5,(VLOOKUP($A151,'LA5'!$A$1:$AD$200,'LA5'!H$1,0)),
IF(INDEX!$H$8=6,(VLOOKUP($A151,'LA6'!$A$1:$AD$200,'LA6'!H$1,0)),0)))))),".")</f>
        <v>0.54</v>
      </c>
      <c r="K151" s="27">
        <f>IFERROR(
IF(INDEX!$H$8=1,(VLOOKUP($A151,'LA1'!$A$1:$AD$200,'LA1'!I$1,0)),
IF(INDEX!$H$8=2,(VLOOKUP($A151,'LA2'!$A$1:$AD$200,'LA2'!I$1,0)),
IF(INDEX!$H$8=3,(VLOOKUP($A151,'LA3'!$A$1:$AD$200,'LA3'!I$1,0)),
IF(INDEX!$H$8=4,(VLOOKUP($A151,'LA4'!$A$1:$AD$200,'LA4'!I$1,0)),
IF(INDEX!$H$8=5,(VLOOKUP($A151,'LA5'!$A$1:$AD$200,'LA5'!I$1,0)),
IF(INDEX!$H$8=6,(VLOOKUP($A151,'LA6'!$A$1:$AD$200,'LA6'!I$1,0)),0)))))),".")</f>
        <v>7.0000000000000007E-2</v>
      </c>
      <c r="L151" s="27">
        <f>IFERROR(
IF(INDEX!$H$8=1,(VLOOKUP($A151,'LA1'!$A$1:$AD$200,'LA1'!J$1,0)),
IF(INDEX!$H$8=2,(VLOOKUP($A151,'LA2'!$A$1:$AD$200,'LA2'!J$1,0)),
IF(INDEX!$H$8=3,(VLOOKUP($A151,'LA3'!$A$1:$AD$200,'LA3'!J$1,0)),
IF(INDEX!$H$8=4,(VLOOKUP($A151,'LA4'!$A$1:$AD$200,'LA4'!J$1,0)),
IF(INDEX!$H$8=5,(VLOOKUP($A151,'LA5'!$A$1:$AD$200,'LA5'!J$1,0)),
IF(INDEX!$H$8=6,(VLOOKUP($A151,'LA6'!$A$1:$AD$200,'LA6'!J$1,0)),0)))))),".")</f>
        <v>0</v>
      </c>
      <c r="M151" s="27">
        <f>IFERROR(
IF(INDEX!$H$8=1,(VLOOKUP($A151,'LA1'!$A$1:$AD$200,'LA1'!K$1,0)),
IF(INDEX!$H$8=2,(VLOOKUP($A151,'LA2'!$A$1:$AD$200,'LA2'!K$1,0)),
IF(INDEX!$H$8=3,(VLOOKUP($A151,'LA3'!$A$1:$AD$200,'LA3'!K$1,0)),
IF(INDEX!$H$8=4,(VLOOKUP($A151,'LA4'!$A$1:$AD$200,'LA4'!K$1,0)),
IF(INDEX!$H$8=5,(VLOOKUP($A151,'LA5'!$A$1:$AD$200,'LA5'!K$1,0)),
IF(INDEX!$H$8=6,(VLOOKUP($A151,'LA6'!$A$1:$AD$200,'LA6'!K$1,0)),0)))))),".")</f>
        <v>0</v>
      </c>
      <c r="N151" s="27">
        <f>IFERROR(
IF(INDEX!$H$8=1,(VLOOKUP($A151,'LA1'!$A$1:$AD$200,'LA1'!L$1,0)),
IF(INDEX!$H$8=2,(VLOOKUP($A151,'LA2'!$A$1:$AD$200,'LA2'!L$1,0)),
IF(INDEX!$H$8=3,(VLOOKUP($A151,'LA3'!$A$1:$AD$200,'LA3'!L$1,0)),
IF(INDEX!$H$8=4,(VLOOKUP($A151,'LA4'!$A$1:$AD$200,'LA4'!L$1,0)),
IF(INDEX!$H$8=5,(VLOOKUP($A151,'LA5'!$A$1:$AD$200,'LA5'!L$1,0)),
IF(INDEX!$H$8=6,(VLOOKUP($A151,'LA6'!$A$1:$AD$200,'LA6'!L$1,0)),0)))))),".")</f>
        <v>0</v>
      </c>
      <c r="O151" s="27">
        <f>IFERROR(
IF(INDEX!$H$8=1,(VLOOKUP($A151,'LA1'!$A$1:$AD$200,'LA1'!M$1,0)),
IF(INDEX!$H$8=2,(VLOOKUP($A151,'LA2'!$A$1:$AD$200,'LA2'!M$1,0)),
IF(INDEX!$H$8=3,(VLOOKUP($A151,'LA3'!$A$1:$AD$200,'LA3'!M$1,0)),
IF(INDEX!$H$8=4,(VLOOKUP($A151,'LA4'!$A$1:$AD$200,'LA4'!M$1,0)),
IF(INDEX!$H$8=5,(VLOOKUP($A151,'LA5'!$A$1:$AD$200,'LA5'!M$1,0)),
IF(INDEX!$H$8=6,(VLOOKUP($A151,'LA6'!$A$1:$AD$200,'LA6'!M$1,0)),0)))))),".")</f>
        <v>0.04</v>
      </c>
      <c r="P151" s="27">
        <f>IFERROR(
IF(INDEX!$H$8=1,(VLOOKUP($A151,'LA1'!$A$1:$AD$200,'LA1'!N$1,0)),
IF(INDEX!$H$8=2,(VLOOKUP($A151,'LA2'!$A$1:$AD$200,'LA2'!N$1,0)),
IF(INDEX!$H$8=3,(VLOOKUP($A151,'LA3'!$A$1:$AD$200,'LA3'!N$1,0)),
IF(INDEX!$H$8=4,(VLOOKUP($A151,'LA4'!$A$1:$AD$200,'LA4'!N$1,0)),
IF(INDEX!$H$8=5,(VLOOKUP($A151,'LA5'!$A$1:$AD$200,'LA5'!N$1,0)),
IF(INDEX!$H$8=6,(VLOOKUP($A151,'LA6'!$A$1:$AD$200,'LA6'!N$1,0)),0)))))),".")</f>
        <v>0</v>
      </c>
      <c r="Q151" s="27" t="str">
        <f>IFERROR(
IF(INDEX!$H$8=1,(VLOOKUP($A151,'LA1'!$A$1:$AD$200,'LA1'!O$1,0)),
IF(INDEX!$H$8=2,(VLOOKUP($A151,'LA2'!$A$1:$AD$200,'LA2'!O$1,0)),
IF(INDEX!$H$8=3,(VLOOKUP($A151,'LA3'!$A$1:$AD$200,'LA3'!O$1,0)),
IF(INDEX!$H$8=4,(VLOOKUP($A151,'LA4'!$A$1:$AD$200,'LA4'!O$1,0)),
IF(INDEX!$H$8=5,(VLOOKUP($A151,'LA5'!$A$1:$AD$200,'LA5'!O$1,0)),
IF(INDEX!$H$8=6,(VLOOKUP($A151,'LA6'!$A$1:$AD$200,'LA6'!O$1,0)),0)))))),".")</f>
        <v>-</v>
      </c>
      <c r="R151" s="27" t="str">
        <f>IFERROR(
IF(INDEX!$H$8=1,(VLOOKUP($A151,'LA1'!$A$1:$AD$200,'LA1'!P$1,0)),
IF(INDEX!$H$8=2,(VLOOKUP($A151,'LA2'!$A$1:$AD$200,'LA2'!P$1,0)),
IF(INDEX!$H$8=3,(VLOOKUP($A151,'LA3'!$A$1:$AD$200,'LA3'!P$1,0)),
IF(INDEX!$H$8=4,(VLOOKUP($A151,'LA4'!$A$1:$AD$200,'LA4'!P$1,0)),
IF(INDEX!$H$8=5,(VLOOKUP($A151,'LA5'!$A$1:$AD$200,'LA5'!P$1,0)),
IF(INDEX!$H$8=6,(VLOOKUP($A151,'LA6'!$A$1:$AD$200,'LA6'!P$1,0)),0)))))),".")</f>
        <v>-</v>
      </c>
      <c r="S151" s="27" t="str">
        <f>IFERROR(
IF(INDEX!$H$8=1,(VLOOKUP($A151,'LA1'!$A$1:$AD$200,'LA1'!Q$1,0)),
IF(INDEX!$H$8=2,(VLOOKUP($A151,'LA2'!$A$1:$AD$200,'LA2'!Q$1,0)),
IF(INDEX!$H$8=3,(VLOOKUP($A151,'LA3'!$A$1:$AD$200,'LA3'!Q$1,0)),
IF(INDEX!$H$8=4,(VLOOKUP($A151,'LA4'!$A$1:$AD$200,'LA4'!Q$1,0)),
IF(INDEX!$H$8=5,(VLOOKUP($A151,'LA5'!$A$1:$AD$200,'LA5'!Q$1,0)),
IF(INDEX!$H$8=6,(VLOOKUP($A151,'LA6'!$A$1:$AD$200,'LA6'!Q$1,0)),0)))))),".")</f>
        <v>-</v>
      </c>
      <c r="T151" s="27" t="str">
        <f>IFERROR(
IF(INDEX!$H$8=1,(VLOOKUP($A151,'LA1'!$A$1:$AD$200,'LA1'!R$1,0)),
IF(INDEX!$H$8=2,(VLOOKUP($A151,'LA2'!$A$1:$AD$200,'LA2'!R$1,0)),
IF(INDEX!$H$8=3,(VLOOKUP($A151,'LA3'!$A$1:$AD$200,'LA3'!R$1,0)),
IF(INDEX!$H$8=4,(VLOOKUP($A151,'LA4'!$A$1:$AD$200,'LA4'!R$1,0)),
IF(INDEX!$H$8=5,(VLOOKUP($A151,'LA5'!$A$1:$AD$200,'LA5'!R$1,0)),
IF(INDEX!$H$8=6,(VLOOKUP($A151,'LA6'!$A$1:$AD$200,'LA6'!R$1,0)),0)))))),".")</f>
        <v>-</v>
      </c>
      <c r="U151" s="27" t="str">
        <f>IFERROR(
IF(INDEX!$H$8=1,(VLOOKUP($A151,'LA1'!$A$1:$AD$200,'LA1'!S$1,0)),
IF(INDEX!$H$8=2,(VLOOKUP($A151,'LA2'!$A$1:$AD$200,'LA2'!S$1,0)),
IF(INDEX!$H$8=3,(VLOOKUP($A151,'LA3'!$A$1:$AD$200,'LA3'!S$1,0)),
IF(INDEX!$H$8=4,(VLOOKUP($A151,'LA4'!$A$1:$AD$200,'LA4'!S$1,0)),
IF(INDEX!$H$8=5,(VLOOKUP($A151,'LA5'!$A$1:$AD$200,'LA5'!S$1,0)),
IF(INDEX!$H$8=6,(VLOOKUP($A151,'LA6'!$A$1:$AD$200,'LA6'!S$1,0)),0)))))),".")</f>
        <v>x</v>
      </c>
      <c r="V151" s="27">
        <f>IFERROR(
IF(INDEX!$H$8=1,(VLOOKUP($A151,'LA1'!$A$1:$AD$200,'LA1'!T$1,0)),
IF(INDEX!$H$8=2,(VLOOKUP($A151,'LA2'!$A$1:$AD$200,'LA2'!T$1,0)),
IF(INDEX!$H$8=3,(VLOOKUP($A151,'LA3'!$A$1:$AD$200,'LA3'!T$1,0)),
IF(INDEX!$H$8=4,(VLOOKUP($A151,'LA4'!$A$1:$AD$200,'LA4'!T$1,0)),
IF(INDEX!$H$8=5,(VLOOKUP($A151,'LA5'!$A$1:$AD$200,'LA5'!T$1,0)),
IF(INDEX!$H$8=6,(VLOOKUP($A151,'LA6'!$A$1:$AD$200,'LA6'!T$1,0)),0)))))),".")</f>
        <v>0.01</v>
      </c>
      <c r="W151" s="27">
        <f>IFERROR(
IF(INDEX!$H$8=1,(VLOOKUP($A151,'LA1'!$A$1:$AD$200,'LA1'!U$1,0)),
IF(INDEX!$H$8=2,(VLOOKUP($A151,'LA2'!$A$1:$AD$200,'LA2'!U$1,0)),
IF(INDEX!$H$8=3,(VLOOKUP($A151,'LA3'!$A$1:$AD$200,'LA3'!U$1,0)),
IF(INDEX!$H$8=4,(VLOOKUP($A151,'LA4'!$A$1:$AD$200,'LA4'!U$1,0)),
IF(INDEX!$H$8=5,(VLOOKUP($A151,'LA5'!$A$1:$AD$200,'LA5'!U$1,0)),
IF(INDEX!$H$8=6,(VLOOKUP($A151,'LA6'!$A$1:$AD$200,'LA6'!U$1,0)),0)))))),".")</f>
        <v>0.04</v>
      </c>
      <c r="X151" s="27">
        <f>IFERROR(
IF(INDEX!$H$8=1,(VLOOKUP($A151,'LA1'!$A$1:$AD$200,'LA1'!V$1,0)),
IF(INDEX!$H$8=2,(VLOOKUP($A151,'LA2'!$A$1:$AD$200,'LA2'!V$1,0)),
IF(INDEX!$H$8=3,(VLOOKUP($A151,'LA3'!$A$1:$AD$200,'LA3'!V$1,0)),
IF(INDEX!$H$8=4,(VLOOKUP($A151,'LA4'!$A$1:$AD$200,'LA4'!V$1,0)),
IF(INDEX!$H$8=5,(VLOOKUP($A151,'LA5'!$A$1:$AD$200,'LA5'!V$1,0)),
IF(INDEX!$H$8=6,(VLOOKUP($A151,'LA6'!$A$1:$AD$200,'LA6'!V$1,0)),0)))))),".")</f>
        <v>0.01</v>
      </c>
      <c r="Y151" s="27">
        <f>IFERROR(
IF(INDEX!$H$8=1,(VLOOKUP($A151,'LA1'!$A$1:$AD$200,'LA1'!W$1,0)),
IF(INDEX!$H$8=2,(VLOOKUP($A151,'LA2'!$A$1:$AD$200,'LA2'!W$1,0)),
IF(INDEX!$H$8=3,(VLOOKUP($A151,'LA3'!$A$1:$AD$200,'LA3'!W$1,0)),
IF(INDEX!$H$8=4,(VLOOKUP($A151,'LA4'!$A$1:$AD$200,'LA4'!W$1,0)),
IF(INDEX!$H$8=5,(VLOOKUP($A151,'LA5'!$A$1:$AD$200,'LA5'!W$1,0)),
IF(INDEX!$H$8=6,(VLOOKUP($A151,'LA6'!$A$1:$AD$200,'LA6'!W$1,0)),0)))))),".")</f>
        <v>0.02</v>
      </c>
    </row>
    <row r="152" spans="1:25" s="7" customFormat="1" ht="11.25" x14ac:dyDescent="0.2">
      <c r="A152" s="13">
        <v>358</v>
      </c>
      <c r="B152" s="13" t="s">
        <v>263</v>
      </c>
      <c r="C152" s="96" t="s">
        <v>112</v>
      </c>
      <c r="D152" s="26">
        <f>IFERROR(
IF(INDEX!$H$8=1,(VLOOKUP($A152,'LA1'!$A$1:$AD$200,'LA1'!B$1,0)),
IF(INDEX!$H$8=2,(VLOOKUP($A152,'LA2'!$A$1:$AD$200,'LA2'!B$1,0)),
IF(INDEX!$H$8=3,(VLOOKUP($A152,'LA3'!$A$1:$AD$200,'LA3'!B$1,0)),
IF(INDEX!$H$8=4,(VLOOKUP($A152,'LA4'!$A$1:$AD$200,'LA4'!B$1,0)),
IF(INDEX!$H$8=5,(VLOOKUP($A152,'LA5'!$A$1:$AD$200,'LA5'!B$1,0)),
IF(INDEX!$H$8=6,(VLOOKUP($A152,'LA6'!$A$1:$AD$200,'LA6'!B$1,0)),0)))))),".")</f>
        <v>2870</v>
      </c>
      <c r="E152" s="27">
        <f>IFERROR(
IF(INDEX!$H$8=1,(VLOOKUP($A152,'LA1'!$A$1:$AD$200,'LA1'!C$1,0)),
IF(INDEX!$H$8=2,(VLOOKUP($A152,'LA2'!$A$1:$AD$200,'LA2'!C$1,0)),
IF(INDEX!$H$8=3,(VLOOKUP($A152,'LA3'!$A$1:$AD$200,'LA3'!C$1,0)),
IF(INDEX!$H$8=4,(VLOOKUP($A152,'LA4'!$A$1:$AD$200,'LA4'!C$1,0)),
IF(INDEX!$H$8=5,(VLOOKUP($A152,'LA5'!$A$1:$AD$200,'LA5'!C$1,0)),
IF(INDEX!$H$8=6,(VLOOKUP($A152,'LA6'!$A$1:$AD$200,'LA6'!C$1,0)),0)))))),".")</f>
        <v>0.93</v>
      </c>
      <c r="F152" s="27">
        <f>IFERROR(
IF(INDEX!$H$8=1,(VLOOKUP($A152,'LA1'!$A$1:$AD$200,'LA1'!D$1,0)),
IF(INDEX!$H$8=2,(VLOOKUP($A152,'LA2'!$A$1:$AD$200,'LA2'!D$1,0)),
IF(INDEX!$H$8=3,(VLOOKUP($A152,'LA3'!$A$1:$AD$200,'LA3'!D$1,0)),
IF(INDEX!$H$8=4,(VLOOKUP($A152,'LA4'!$A$1:$AD$200,'LA4'!D$1,0)),
IF(INDEX!$H$8=5,(VLOOKUP($A152,'LA5'!$A$1:$AD$200,'LA5'!D$1,0)),
IF(INDEX!$H$8=6,(VLOOKUP($A152,'LA6'!$A$1:$AD$200,'LA6'!D$1,0)),0)))))),".")</f>
        <v>0.91</v>
      </c>
      <c r="G152" s="27">
        <f>IFERROR(
IF(INDEX!$H$8=1,(VLOOKUP($A152,'LA1'!$A$1:$AD$200,'LA1'!E$1,0)),
IF(INDEX!$H$8=2,(VLOOKUP($A152,'LA2'!$A$1:$AD$200,'LA2'!E$1,0)),
IF(INDEX!$H$8=3,(VLOOKUP($A152,'LA3'!$A$1:$AD$200,'LA3'!E$1,0)),
IF(INDEX!$H$8=4,(VLOOKUP($A152,'LA4'!$A$1:$AD$200,'LA4'!E$1,0)),
IF(INDEX!$H$8=5,(VLOOKUP($A152,'LA5'!$A$1:$AD$200,'LA5'!E$1,0)),
IF(INDEX!$H$8=6,(VLOOKUP($A152,'LA6'!$A$1:$AD$200,'LA6'!E$1,0)),0)))))),".")</f>
        <v>0.32</v>
      </c>
      <c r="H152" s="27">
        <f>IFERROR(
IF(INDEX!$H$8=1,(VLOOKUP($A152,'LA1'!$A$1:$AD$200,'LA1'!F$1,0)),
IF(INDEX!$H$8=2,(VLOOKUP($A152,'LA2'!$A$1:$AD$200,'LA2'!F$1,0)),
IF(INDEX!$H$8=3,(VLOOKUP($A152,'LA3'!$A$1:$AD$200,'LA3'!F$1,0)),
IF(INDEX!$H$8=4,(VLOOKUP($A152,'LA4'!$A$1:$AD$200,'LA4'!F$1,0)),
IF(INDEX!$H$8=5,(VLOOKUP($A152,'LA5'!$A$1:$AD$200,'LA5'!F$1,0)),
IF(INDEX!$H$8=6,(VLOOKUP($A152,'LA6'!$A$1:$AD$200,'LA6'!F$1,0)),0)))))),".")</f>
        <v>0.01</v>
      </c>
      <c r="I152" s="27">
        <f>IFERROR(
IF(INDEX!$H$8=1,(VLOOKUP($A152,'LA1'!$A$1:$AD$200,'LA1'!G$1,0)),
IF(INDEX!$H$8=2,(VLOOKUP($A152,'LA2'!$A$1:$AD$200,'LA2'!G$1,0)),
IF(INDEX!$H$8=3,(VLOOKUP($A152,'LA3'!$A$1:$AD$200,'LA3'!G$1,0)),
IF(INDEX!$H$8=4,(VLOOKUP($A152,'LA4'!$A$1:$AD$200,'LA4'!G$1,0)),
IF(INDEX!$H$8=5,(VLOOKUP($A152,'LA5'!$A$1:$AD$200,'LA5'!G$1,0)),
IF(INDEX!$H$8=6,(VLOOKUP($A152,'LA6'!$A$1:$AD$200,'LA6'!G$1,0)),0)))))),".")</f>
        <v>0.03</v>
      </c>
      <c r="J152" s="27">
        <f>IFERROR(
IF(INDEX!$H$8=1,(VLOOKUP($A152,'LA1'!$A$1:$AD$200,'LA1'!H$1,0)),
IF(INDEX!$H$8=2,(VLOOKUP($A152,'LA2'!$A$1:$AD$200,'LA2'!H$1,0)),
IF(INDEX!$H$8=3,(VLOOKUP($A152,'LA3'!$A$1:$AD$200,'LA3'!H$1,0)),
IF(INDEX!$H$8=4,(VLOOKUP($A152,'LA4'!$A$1:$AD$200,'LA4'!H$1,0)),
IF(INDEX!$H$8=5,(VLOOKUP($A152,'LA5'!$A$1:$AD$200,'LA5'!H$1,0)),
IF(INDEX!$H$8=6,(VLOOKUP($A152,'LA6'!$A$1:$AD$200,'LA6'!H$1,0)),0)))))),".")</f>
        <v>0.43</v>
      </c>
      <c r="K152" s="27">
        <f>IFERROR(
IF(INDEX!$H$8=1,(VLOOKUP($A152,'LA1'!$A$1:$AD$200,'LA1'!I$1,0)),
IF(INDEX!$H$8=2,(VLOOKUP($A152,'LA2'!$A$1:$AD$200,'LA2'!I$1,0)),
IF(INDEX!$H$8=3,(VLOOKUP($A152,'LA3'!$A$1:$AD$200,'LA3'!I$1,0)),
IF(INDEX!$H$8=4,(VLOOKUP($A152,'LA4'!$A$1:$AD$200,'LA4'!I$1,0)),
IF(INDEX!$H$8=5,(VLOOKUP($A152,'LA5'!$A$1:$AD$200,'LA5'!I$1,0)),
IF(INDEX!$H$8=6,(VLOOKUP($A152,'LA6'!$A$1:$AD$200,'LA6'!I$1,0)),0)))))),".")</f>
        <v>0.13</v>
      </c>
      <c r="L152" s="27">
        <f>IFERROR(
IF(INDEX!$H$8=1,(VLOOKUP($A152,'LA1'!$A$1:$AD$200,'LA1'!J$1,0)),
IF(INDEX!$H$8=2,(VLOOKUP($A152,'LA2'!$A$1:$AD$200,'LA2'!J$1,0)),
IF(INDEX!$H$8=3,(VLOOKUP($A152,'LA3'!$A$1:$AD$200,'LA3'!J$1,0)),
IF(INDEX!$H$8=4,(VLOOKUP($A152,'LA4'!$A$1:$AD$200,'LA4'!J$1,0)),
IF(INDEX!$H$8=5,(VLOOKUP($A152,'LA5'!$A$1:$AD$200,'LA5'!J$1,0)),
IF(INDEX!$H$8=6,(VLOOKUP($A152,'LA6'!$A$1:$AD$200,'LA6'!J$1,0)),0)))))),".")</f>
        <v>0</v>
      </c>
      <c r="M152" s="27">
        <f>IFERROR(
IF(INDEX!$H$8=1,(VLOOKUP($A152,'LA1'!$A$1:$AD$200,'LA1'!K$1,0)),
IF(INDEX!$H$8=2,(VLOOKUP($A152,'LA2'!$A$1:$AD$200,'LA2'!K$1,0)),
IF(INDEX!$H$8=3,(VLOOKUP($A152,'LA3'!$A$1:$AD$200,'LA3'!K$1,0)),
IF(INDEX!$H$8=4,(VLOOKUP($A152,'LA4'!$A$1:$AD$200,'LA4'!K$1,0)),
IF(INDEX!$H$8=5,(VLOOKUP($A152,'LA5'!$A$1:$AD$200,'LA5'!K$1,0)),
IF(INDEX!$H$8=6,(VLOOKUP($A152,'LA6'!$A$1:$AD$200,'LA6'!K$1,0)),0)))))),".")</f>
        <v>0</v>
      </c>
      <c r="N152" s="27">
        <f>IFERROR(
IF(INDEX!$H$8=1,(VLOOKUP($A152,'LA1'!$A$1:$AD$200,'LA1'!L$1,0)),
IF(INDEX!$H$8=2,(VLOOKUP($A152,'LA2'!$A$1:$AD$200,'LA2'!L$1,0)),
IF(INDEX!$H$8=3,(VLOOKUP($A152,'LA3'!$A$1:$AD$200,'LA3'!L$1,0)),
IF(INDEX!$H$8=4,(VLOOKUP($A152,'LA4'!$A$1:$AD$200,'LA4'!L$1,0)),
IF(INDEX!$H$8=5,(VLOOKUP($A152,'LA5'!$A$1:$AD$200,'LA5'!L$1,0)),
IF(INDEX!$H$8=6,(VLOOKUP($A152,'LA6'!$A$1:$AD$200,'LA6'!L$1,0)),0)))))),".")</f>
        <v>0</v>
      </c>
      <c r="O152" s="27">
        <f>IFERROR(
IF(INDEX!$H$8=1,(VLOOKUP($A152,'LA1'!$A$1:$AD$200,'LA1'!M$1,0)),
IF(INDEX!$H$8=2,(VLOOKUP($A152,'LA2'!$A$1:$AD$200,'LA2'!M$1,0)),
IF(INDEX!$H$8=3,(VLOOKUP($A152,'LA3'!$A$1:$AD$200,'LA3'!M$1,0)),
IF(INDEX!$H$8=4,(VLOOKUP($A152,'LA4'!$A$1:$AD$200,'LA4'!M$1,0)),
IF(INDEX!$H$8=5,(VLOOKUP($A152,'LA5'!$A$1:$AD$200,'LA5'!M$1,0)),
IF(INDEX!$H$8=6,(VLOOKUP($A152,'LA6'!$A$1:$AD$200,'LA6'!M$1,0)),0)))))),".")</f>
        <v>0.05</v>
      </c>
      <c r="P152" s="27">
        <f>IFERROR(
IF(INDEX!$H$8=1,(VLOOKUP($A152,'LA1'!$A$1:$AD$200,'LA1'!N$1,0)),
IF(INDEX!$H$8=2,(VLOOKUP($A152,'LA2'!$A$1:$AD$200,'LA2'!N$1,0)),
IF(INDEX!$H$8=3,(VLOOKUP($A152,'LA3'!$A$1:$AD$200,'LA3'!N$1,0)),
IF(INDEX!$H$8=4,(VLOOKUP($A152,'LA4'!$A$1:$AD$200,'LA4'!N$1,0)),
IF(INDEX!$H$8=5,(VLOOKUP($A152,'LA5'!$A$1:$AD$200,'LA5'!N$1,0)),
IF(INDEX!$H$8=6,(VLOOKUP($A152,'LA6'!$A$1:$AD$200,'LA6'!N$1,0)),0)))))),".")</f>
        <v>0</v>
      </c>
      <c r="Q152" s="27" t="str">
        <f>IFERROR(
IF(INDEX!$H$8=1,(VLOOKUP($A152,'LA1'!$A$1:$AD$200,'LA1'!O$1,0)),
IF(INDEX!$H$8=2,(VLOOKUP($A152,'LA2'!$A$1:$AD$200,'LA2'!O$1,0)),
IF(INDEX!$H$8=3,(VLOOKUP($A152,'LA3'!$A$1:$AD$200,'LA3'!O$1,0)),
IF(INDEX!$H$8=4,(VLOOKUP($A152,'LA4'!$A$1:$AD$200,'LA4'!O$1,0)),
IF(INDEX!$H$8=5,(VLOOKUP($A152,'LA5'!$A$1:$AD$200,'LA5'!O$1,0)),
IF(INDEX!$H$8=6,(VLOOKUP($A152,'LA6'!$A$1:$AD$200,'LA6'!O$1,0)),0)))))),".")</f>
        <v>-</v>
      </c>
      <c r="R152" s="27">
        <f>IFERROR(
IF(INDEX!$H$8=1,(VLOOKUP($A152,'LA1'!$A$1:$AD$200,'LA1'!P$1,0)),
IF(INDEX!$H$8=2,(VLOOKUP($A152,'LA2'!$A$1:$AD$200,'LA2'!P$1,0)),
IF(INDEX!$H$8=3,(VLOOKUP($A152,'LA3'!$A$1:$AD$200,'LA3'!P$1,0)),
IF(INDEX!$H$8=4,(VLOOKUP($A152,'LA4'!$A$1:$AD$200,'LA4'!P$1,0)),
IF(INDEX!$H$8=5,(VLOOKUP($A152,'LA5'!$A$1:$AD$200,'LA5'!P$1,0)),
IF(INDEX!$H$8=6,(VLOOKUP($A152,'LA6'!$A$1:$AD$200,'LA6'!P$1,0)),0)))))),".")</f>
        <v>0.01</v>
      </c>
      <c r="S152" s="27">
        <f>IFERROR(
IF(INDEX!$H$8=1,(VLOOKUP($A152,'LA1'!$A$1:$AD$200,'LA1'!Q$1,0)),
IF(INDEX!$H$8=2,(VLOOKUP($A152,'LA2'!$A$1:$AD$200,'LA2'!Q$1,0)),
IF(INDEX!$H$8=3,(VLOOKUP($A152,'LA3'!$A$1:$AD$200,'LA3'!Q$1,0)),
IF(INDEX!$H$8=4,(VLOOKUP($A152,'LA4'!$A$1:$AD$200,'LA4'!Q$1,0)),
IF(INDEX!$H$8=5,(VLOOKUP($A152,'LA5'!$A$1:$AD$200,'LA5'!Q$1,0)),
IF(INDEX!$H$8=6,(VLOOKUP($A152,'LA6'!$A$1:$AD$200,'LA6'!Q$1,0)),0)))))),".")</f>
        <v>0.01</v>
      </c>
      <c r="T152" s="27" t="str">
        <f>IFERROR(
IF(INDEX!$H$8=1,(VLOOKUP($A152,'LA1'!$A$1:$AD$200,'LA1'!R$1,0)),
IF(INDEX!$H$8=2,(VLOOKUP($A152,'LA2'!$A$1:$AD$200,'LA2'!R$1,0)),
IF(INDEX!$H$8=3,(VLOOKUP($A152,'LA3'!$A$1:$AD$200,'LA3'!R$1,0)),
IF(INDEX!$H$8=4,(VLOOKUP($A152,'LA4'!$A$1:$AD$200,'LA4'!R$1,0)),
IF(INDEX!$H$8=5,(VLOOKUP($A152,'LA5'!$A$1:$AD$200,'LA5'!R$1,0)),
IF(INDEX!$H$8=6,(VLOOKUP($A152,'LA6'!$A$1:$AD$200,'LA6'!R$1,0)),0)))))),".")</f>
        <v>x</v>
      </c>
      <c r="U152" s="27" t="str">
        <f>IFERROR(
IF(INDEX!$H$8=1,(VLOOKUP($A152,'LA1'!$A$1:$AD$200,'LA1'!S$1,0)),
IF(INDEX!$H$8=2,(VLOOKUP($A152,'LA2'!$A$1:$AD$200,'LA2'!S$1,0)),
IF(INDEX!$H$8=3,(VLOOKUP($A152,'LA3'!$A$1:$AD$200,'LA3'!S$1,0)),
IF(INDEX!$H$8=4,(VLOOKUP($A152,'LA4'!$A$1:$AD$200,'LA4'!S$1,0)),
IF(INDEX!$H$8=5,(VLOOKUP($A152,'LA5'!$A$1:$AD$200,'LA5'!S$1,0)),
IF(INDEX!$H$8=6,(VLOOKUP($A152,'LA6'!$A$1:$AD$200,'LA6'!S$1,0)),0)))))),".")</f>
        <v>-</v>
      </c>
      <c r="V152" s="27">
        <f>IFERROR(
IF(INDEX!$H$8=1,(VLOOKUP($A152,'LA1'!$A$1:$AD$200,'LA1'!T$1,0)),
IF(INDEX!$H$8=2,(VLOOKUP($A152,'LA2'!$A$1:$AD$200,'LA2'!T$1,0)),
IF(INDEX!$H$8=3,(VLOOKUP($A152,'LA3'!$A$1:$AD$200,'LA3'!T$1,0)),
IF(INDEX!$H$8=4,(VLOOKUP($A152,'LA4'!$A$1:$AD$200,'LA4'!T$1,0)),
IF(INDEX!$H$8=5,(VLOOKUP($A152,'LA5'!$A$1:$AD$200,'LA5'!T$1,0)),
IF(INDEX!$H$8=6,(VLOOKUP($A152,'LA6'!$A$1:$AD$200,'LA6'!T$1,0)),0)))))),".")</f>
        <v>0.01</v>
      </c>
      <c r="W152" s="27">
        <f>IFERROR(
IF(INDEX!$H$8=1,(VLOOKUP($A152,'LA1'!$A$1:$AD$200,'LA1'!U$1,0)),
IF(INDEX!$H$8=2,(VLOOKUP($A152,'LA2'!$A$1:$AD$200,'LA2'!U$1,0)),
IF(INDEX!$H$8=3,(VLOOKUP($A152,'LA3'!$A$1:$AD$200,'LA3'!U$1,0)),
IF(INDEX!$H$8=4,(VLOOKUP($A152,'LA4'!$A$1:$AD$200,'LA4'!U$1,0)),
IF(INDEX!$H$8=5,(VLOOKUP($A152,'LA5'!$A$1:$AD$200,'LA5'!U$1,0)),
IF(INDEX!$H$8=6,(VLOOKUP($A152,'LA6'!$A$1:$AD$200,'LA6'!U$1,0)),0)))))),".")</f>
        <v>0.05</v>
      </c>
      <c r="X152" s="27">
        <f>IFERROR(
IF(INDEX!$H$8=1,(VLOOKUP($A152,'LA1'!$A$1:$AD$200,'LA1'!V$1,0)),
IF(INDEX!$H$8=2,(VLOOKUP($A152,'LA2'!$A$1:$AD$200,'LA2'!V$1,0)),
IF(INDEX!$H$8=3,(VLOOKUP($A152,'LA3'!$A$1:$AD$200,'LA3'!V$1,0)),
IF(INDEX!$H$8=4,(VLOOKUP($A152,'LA4'!$A$1:$AD$200,'LA4'!V$1,0)),
IF(INDEX!$H$8=5,(VLOOKUP($A152,'LA5'!$A$1:$AD$200,'LA5'!V$1,0)),
IF(INDEX!$H$8=6,(VLOOKUP($A152,'LA6'!$A$1:$AD$200,'LA6'!V$1,0)),0)))))),".")</f>
        <v>0.01</v>
      </c>
      <c r="Y152" s="27">
        <f>IFERROR(
IF(INDEX!$H$8=1,(VLOOKUP($A152,'LA1'!$A$1:$AD$200,'LA1'!W$1,0)),
IF(INDEX!$H$8=2,(VLOOKUP($A152,'LA2'!$A$1:$AD$200,'LA2'!W$1,0)),
IF(INDEX!$H$8=3,(VLOOKUP($A152,'LA3'!$A$1:$AD$200,'LA3'!W$1,0)),
IF(INDEX!$H$8=4,(VLOOKUP($A152,'LA4'!$A$1:$AD$200,'LA4'!W$1,0)),
IF(INDEX!$H$8=5,(VLOOKUP($A152,'LA5'!$A$1:$AD$200,'LA5'!W$1,0)),
IF(INDEX!$H$8=6,(VLOOKUP($A152,'LA6'!$A$1:$AD$200,'LA6'!W$1,0)),0)))))),".")</f>
        <v>0.01</v>
      </c>
    </row>
    <row r="153" spans="1:25" s="7" customFormat="1" ht="11.25" x14ac:dyDescent="0.2">
      <c r="A153" s="13">
        <v>384</v>
      </c>
      <c r="B153" s="13" t="s">
        <v>264</v>
      </c>
      <c r="C153" s="96" t="s">
        <v>114</v>
      </c>
      <c r="D153" s="26">
        <f>IFERROR(
IF(INDEX!$H$8=1,(VLOOKUP($A153,'LA1'!$A$1:$AD$200,'LA1'!B$1,0)),
IF(INDEX!$H$8=2,(VLOOKUP($A153,'LA2'!$A$1:$AD$200,'LA2'!B$1,0)),
IF(INDEX!$H$8=3,(VLOOKUP($A153,'LA3'!$A$1:$AD$200,'LA3'!B$1,0)),
IF(INDEX!$H$8=4,(VLOOKUP($A153,'LA4'!$A$1:$AD$200,'LA4'!B$1,0)),
IF(INDEX!$H$8=5,(VLOOKUP($A153,'LA5'!$A$1:$AD$200,'LA5'!B$1,0)),
IF(INDEX!$H$8=6,(VLOOKUP($A153,'LA6'!$A$1:$AD$200,'LA6'!B$1,0)),0)))))),".")</f>
        <v>3860</v>
      </c>
      <c r="E153" s="27">
        <f>IFERROR(
IF(INDEX!$H$8=1,(VLOOKUP($A153,'LA1'!$A$1:$AD$200,'LA1'!C$1,0)),
IF(INDEX!$H$8=2,(VLOOKUP($A153,'LA2'!$A$1:$AD$200,'LA2'!C$1,0)),
IF(INDEX!$H$8=3,(VLOOKUP($A153,'LA3'!$A$1:$AD$200,'LA3'!C$1,0)),
IF(INDEX!$H$8=4,(VLOOKUP($A153,'LA4'!$A$1:$AD$200,'LA4'!C$1,0)),
IF(INDEX!$H$8=5,(VLOOKUP($A153,'LA5'!$A$1:$AD$200,'LA5'!C$1,0)),
IF(INDEX!$H$8=6,(VLOOKUP($A153,'LA6'!$A$1:$AD$200,'LA6'!C$1,0)),0)))))),".")</f>
        <v>0.92</v>
      </c>
      <c r="F153" s="27">
        <f>IFERROR(
IF(INDEX!$H$8=1,(VLOOKUP($A153,'LA1'!$A$1:$AD$200,'LA1'!D$1,0)),
IF(INDEX!$H$8=2,(VLOOKUP($A153,'LA2'!$A$1:$AD$200,'LA2'!D$1,0)),
IF(INDEX!$H$8=3,(VLOOKUP($A153,'LA3'!$A$1:$AD$200,'LA3'!D$1,0)),
IF(INDEX!$H$8=4,(VLOOKUP($A153,'LA4'!$A$1:$AD$200,'LA4'!D$1,0)),
IF(INDEX!$H$8=5,(VLOOKUP($A153,'LA5'!$A$1:$AD$200,'LA5'!D$1,0)),
IF(INDEX!$H$8=6,(VLOOKUP($A153,'LA6'!$A$1:$AD$200,'LA6'!D$1,0)),0)))))),".")</f>
        <v>0.9</v>
      </c>
      <c r="G153" s="27">
        <f>IFERROR(
IF(INDEX!$H$8=1,(VLOOKUP($A153,'LA1'!$A$1:$AD$200,'LA1'!E$1,0)),
IF(INDEX!$H$8=2,(VLOOKUP($A153,'LA2'!$A$1:$AD$200,'LA2'!E$1,0)),
IF(INDEX!$H$8=3,(VLOOKUP($A153,'LA3'!$A$1:$AD$200,'LA3'!E$1,0)),
IF(INDEX!$H$8=4,(VLOOKUP($A153,'LA4'!$A$1:$AD$200,'LA4'!E$1,0)),
IF(INDEX!$H$8=5,(VLOOKUP($A153,'LA5'!$A$1:$AD$200,'LA5'!E$1,0)),
IF(INDEX!$H$8=6,(VLOOKUP($A153,'LA6'!$A$1:$AD$200,'LA6'!E$1,0)),0)))))),".")</f>
        <v>0.38</v>
      </c>
      <c r="H153" s="27" t="str">
        <f>IFERROR(
IF(INDEX!$H$8=1,(VLOOKUP($A153,'LA1'!$A$1:$AD$200,'LA1'!F$1,0)),
IF(INDEX!$H$8=2,(VLOOKUP($A153,'LA2'!$A$1:$AD$200,'LA2'!F$1,0)),
IF(INDEX!$H$8=3,(VLOOKUP($A153,'LA3'!$A$1:$AD$200,'LA3'!F$1,0)),
IF(INDEX!$H$8=4,(VLOOKUP($A153,'LA4'!$A$1:$AD$200,'LA4'!F$1,0)),
IF(INDEX!$H$8=5,(VLOOKUP($A153,'LA5'!$A$1:$AD$200,'LA5'!F$1,0)),
IF(INDEX!$H$8=6,(VLOOKUP($A153,'LA6'!$A$1:$AD$200,'LA6'!F$1,0)),0)))))),".")</f>
        <v>-</v>
      </c>
      <c r="I153" s="27">
        <f>IFERROR(
IF(INDEX!$H$8=1,(VLOOKUP($A153,'LA1'!$A$1:$AD$200,'LA1'!G$1,0)),
IF(INDEX!$H$8=2,(VLOOKUP($A153,'LA2'!$A$1:$AD$200,'LA2'!G$1,0)),
IF(INDEX!$H$8=3,(VLOOKUP($A153,'LA3'!$A$1:$AD$200,'LA3'!G$1,0)),
IF(INDEX!$H$8=4,(VLOOKUP($A153,'LA4'!$A$1:$AD$200,'LA4'!G$1,0)),
IF(INDEX!$H$8=5,(VLOOKUP($A153,'LA5'!$A$1:$AD$200,'LA5'!G$1,0)),
IF(INDEX!$H$8=6,(VLOOKUP($A153,'LA6'!$A$1:$AD$200,'LA6'!G$1,0)),0)))))),".")</f>
        <v>0.05</v>
      </c>
      <c r="J153" s="27">
        <f>IFERROR(
IF(INDEX!$H$8=1,(VLOOKUP($A153,'LA1'!$A$1:$AD$200,'LA1'!H$1,0)),
IF(INDEX!$H$8=2,(VLOOKUP($A153,'LA2'!$A$1:$AD$200,'LA2'!H$1,0)),
IF(INDEX!$H$8=3,(VLOOKUP($A153,'LA3'!$A$1:$AD$200,'LA3'!H$1,0)),
IF(INDEX!$H$8=4,(VLOOKUP($A153,'LA4'!$A$1:$AD$200,'LA4'!H$1,0)),
IF(INDEX!$H$8=5,(VLOOKUP($A153,'LA5'!$A$1:$AD$200,'LA5'!H$1,0)),
IF(INDEX!$H$8=6,(VLOOKUP($A153,'LA6'!$A$1:$AD$200,'LA6'!H$1,0)),0)))))),".")</f>
        <v>0.23</v>
      </c>
      <c r="K153" s="27">
        <f>IFERROR(
IF(INDEX!$H$8=1,(VLOOKUP($A153,'LA1'!$A$1:$AD$200,'LA1'!I$1,0)),
IF(INDEX!$H$8=2,(VLOOKUP($A153,'LA2'!$A$1:$AD$200,'LA2'!I$1,0)),
IF(INDEX!$H$8=3,(VLOOKUP($A153,'LA3'!$A$1:$AD$200,'LA3'!I$1,0)),
IF(INDEX!$H$8=4,(VLOOKUP($A153,'LA4'!$A$1:$AD$200,'LA4'!I$1,0)),
IF(INDEX!$H$8=5,(VLOOKUP($A153,'LA5'!$A$1:$AD$200,'LA5'!I$1,0)),
IF(INDEX!$H$8=6,(VLOOKUP($A153,'LA6'!$A$1:$AD$200,'LA6'!I$1,0)),0)))))),".")</f>
        <v>0.23</v>
      </c>
      <c r="L153" s="27">
        <f>IFERROR(
IF(INDEX!$H$8=1,(VLOOKUP($A153,'LA1'!$A$1:$AD$200,'LA1'!J$1,0)),
IF(INDEX!$H$8=2,(VLOOKUP($A153,'LA2'!$A$1:$AD$200,'LA2'!J$1,0)),
IF(INDEX!$H$8=3,(VLOOKUP($A153,'LA3'!$A$1:$AD$200,'LA3'!J$1,0)),
IF(INDEX!$H$8=4,(VLOOKUP($A153,'LA4'!$A$1:$AD$200,'LA4'!J$1,0)),
IF(INDEX!$H$8=5,(VLOOKUP($A153,'LA5'!$A$1:$AD$200,'LA5'!J$1,0)),
IF(INDEX!$H$8=6,(VLOOKUP($A153,'LA6'!$A$1:$AD$200,'LA6'!J$1,0)),0)))))),".")</f>
        <v>0</v>
      </c>
      <c r="M153" s="27">
        <f>IFERROR(
IF(INDEX!$H$8=1,(VLOOKUP($A153,'LA1'!$A$1:$AD$200,'LA1'!K$1,0)),
IF(INDEX!$H$8=2,(VLOOKUP($A153,'LA2'!$A$1:$AD$200,'LA2'!K$1,0)),
IF(INDEX!$H$8=3,(VLOOKUP($A153,'LA3'!$A$1:$AD$200,'LA3'!K$1,0)),
IF(INDEX!$H$8=4,(VLOOKUP($A153,'LA4'!$A$1:$AD$200,'LA4'!K$1,0)),
IF(INDEX!$H$8=5,(VLOOKUP($A153,'LA5'!$A$1:$AD$200,'LA5'!K$1,0)),
IF(INDEX!$H$8=6,(VLOOKUP($A153,'LA6'!$A$1:$AD$200,'LA6'!K$1,0)),0)))))),".")</f>
        <v>0</v>
      </c>
      <c r="N153" s="27" t="str">
        <f>IFERROR(
IF(INDEX!$H$8=1,(VLOOKUP($A153,'LA1'!$A$1:$AD$200,'LA1'!L$1,0)),
IF(INDEX!$H$8=2,(VLOOKUP($A153,'LA2'!$A$1:$AD$200,'LA2'!L$1,0)),
IF(INDEX!$H$8=3,(VLOOKUP($A153,'LA3'!$A$1:$AD$200,'LA3'!L$1,0)),
IF(INDEX!$H$8=4,(VLOOKUP($A153,'LA4'!$A$1:$AD$200,'LA4'!L$1,0)),
IF(INDEX!$H$8=5,(VLOOKUP($A153,'LA5'!$A$1:$AD$200,'LA5'!L$1,0)),
IF(INDEX!$H$8=6,(VLOOKUP($A153,'LA6'!$A$1:$AD$200,'LA6'!L$1,0)),0)))))),".")</f>
        <v>x</v>
      </c>
      <c r="O153" s="27">
        <f>IFERROR(
IF(INDEX!$H$8=1,(VLOOKUP($A153,'LA1'!$A$1:$AD$200,'LA1'!M$1,0)),
IF(INDEX!$H$8=2,(VLOOKUP($A153,'LA2'!$A$1:$AD$200,'LA2'!M$1,0)),
IF(INDEX!$H$8=3,(VLOOKUP($A153,'LA3'!$A$1:$AD$200,'LA3'!M$1,0)),
IF(INDEX!$H$8=4,(VLOOKUP($A153,'LA4'!$A$1:$AD$200,'LA4'!M$1,0)),
IF(INDEX!$H$8=5,(VLOOKUP($A153,'LA5'!$A$1:$AD$200,'LA5'!M$1,0)),
IF(INDEX!$H$8=6,(VLOOKUP($A153,'LA6'!$A$1:$AD$200,'LA6'!M$1,0)),0)))))),".")</f>
        <v>0.06</v>
      </c>
      <c r="P153" s="27">
        <f>IFERROR(
IF(INDEX!$H$8=1,(VLOOKUP($A153,'LA1'!$A$1:$AD$200,'LA1'!N$1,0)),
IF(INDEX!$H$8=2,(VLOOKUP($A153,'LA2'!$A$1:$AD$200,'LA2'!N$1,0)),
IF(INDEX!$H$8=3,(VLOOKUP($A153,'LA3'!$A$1:$AD$200,'LA3'!N$1,0)),
IF(INDEX!$H$8=4,(VLOOKUP($A153,'LA4'!$A$1:$AD$200,'LA4'!N$1,0)),
IF(INDEX!$H$8=5,(VLOOKUP($A153,'LA5'!$A$1:$AD$200,'LA5'!N$1,0)),
IF(INDEX!$H$8=6,(VLOOKUP($A153,'LA6'!$A$1:$AD$200,'LA6'!N$1,0)),0)))))),".")</f>
        <v>0</v>
      </c>
      <c r="Q153" s="27" t="str">
        <f>IFERROR(
IF(INDEX!$H$8=1,(VLOOKUP($A153,'LA1'!$A$1:$AD$200,'LA1'!O$1,0)),
IF(INDEX!$H$8=2,(VLOOKUP($A153,'LA2'!$A$1:$AD$200,'LA2'!O$1,0)),
IF(INDEX!$H$8=3,(VLOOKUP($A153,'LA3'!$A$1:$AD$200,'LA3'!O$1,0)),
IF(INDEX!$H$8=4,(VLOOKUP($A153,'LA4'!$A$1:$AD$200,'LA4'!O$1,0)),
IF(INDEX!$H$8=5,(VLOOKUP($A153,'LA5'!$A$1:$AD$200,'LA5'!O$1,0)),
IF(INDEX!$H$8=6,(VLOOKUP($A153,'LA6'!$A$1:$AD$200,'LA6'!O$1,0)),0)))))),".")</f>
        <v>-</v>
      </c>
      <c r="R153" s="27">
        <f>IFERROR(
IF(INDEX!$H$8=1,(VLOOKUP($A153,'LA1'!$A$1:$AD$200,'LA1'!P$1,0)),
IF(INDEX!$H$8=2,(VLOOKUP($A153,'LA2'!$A$1:$AD$200,'LA2'!P$1,0)),
IF(INDEX!$H$8=3,(VLOOKUP($A153,'LA3'!$A$1:$AD$200,'LA3'!P$1,0)),
IF(INDEX!$H$8=4,(VLOOKUP($A153,'LA4'!$A$1:$AD$200,'LA4'!P$1,0)),
IF(INDEX!$H$8=5,(VLOOKUP($A153,'LA5'!$A$1:$AD$200,'LA5'!P$1,0)),
IF(INDEX!$H$8=6,(VLOOKUP($A153,'LA6'!$A$1:$AD$200,'LA6'!P$1,0)),0)))))),".")</f>
        <v>0.01</v>
      </c>
      <c r="S153" s="27">
        <f>IFERROR(
IF(INDEX!$H$8=1,(VLOOKUP($A153,'LA1'!$A$1:$AD$200,'LA1'!Q$1,0)),
IF(INDEX!$H$8=2,(VLOOKUP($A153,'LA2'!$A$1:$AD$200,'LA2'!Q$1,0)),
IF(INDEX!$H$8=3,(VLOOKUP($A153,'LA3'!$A$1:$AD$200,'LA3'!Q$1,0)),
IF(INDEX!$H$8=4,(VLOOKUP($A153,'LA4'!$A$1:$AD$200,'LA4'!Q$1,0)),
IF(INDEX!$H$8=5,(VLOOKUP($A153,'LA5'!$A$1:$AD$200,'LA5'!Q$1,0)),
IF(INDEX!$H$8=6,(VLOOKUP($A153,'LA6'!$A$1:$AD$200,'LA6'!Q$1,0)),0)))))),".")</f>
        <v>0.01</v>
      </c>
      <c r="T153" s="27" t="str">
        <f>IFERROR(
IF(INDEX!$H$8=1,(VLOOKUP($A153,'LA1'!$A$1:$AD$200,'LA1'!R$1,0)),
IF(INDEX!$H$8=2,(VLOOKUP($A153,'LA2'!$A$1:$AD$200,'LA2'!R$1,0)),
IF(INDEX!$H$8=3,(VLOOKUP($A153,'LA3'!$A$1:$AD$200,'LA3'!R$1,0)),
IF(INDEX!$H$8=4,(VLOOKUP($A153,'LA4'!$A$1:$AD$200,'LA4'!R$1,0)),
IF(INDEX!$H$8=5,(VLOOKUP($A153,'LA5'!$A$1:$AD$200,'LA5'!R$1,0)),
IF(INDEX!$H$8=6,(VLOOKUP($A153,'LA6'!$A$1:$AD$200,'LA6'!R$1,0)),0)))))),".")</f>
        <v>-</v>
      </c>
      <c r="U153" s="27" t="str">
        <f>IFERROR(
IF(INDEX!$H$8=1,(VLOOKUP($A153,'LA1'!$A$1:$AD$200,'LA1'!S$1,0)),
IF(INDEX!$H$8=2,(VLOOKUP($A153,'LA2'!$A$1:$AD$200,'LA2'!S$1,0)),
IF(INDEX!$H$8=3,(VLOOKUP($A153,'LA3'!$A$1:$AD$200,'LA3'!S$1,0)),
IF(INDEX!$H$8=4,(VLOOKUP($A153,'LA4'!$A$1:$AD$200,'LA4'!S$1,0)),
IF(INDEX!$H$8=5,(VLOOKUP($A153,'LA5'!$A$1:$AD$200,'LA5'!S$1,0)),
IF(INDEX!$H$8=6,(VLOOKUP($A153,'LA6'!$A$1:$AD$200,'LA6'!S$1,0)),0)))))),".")</f>
        <v>-</v>
      </c>
      <c r="V153" s="27">
        <f>IFERROR(
IF(INDEX!$H$8=1,(VLOOKUP($A153,'LA1'!$A$1:$AD$200,'LA1'!T$1,0)),
IF(INDEX!$H$8=2,(VLOOKUP($A153,'LA2'!$A$1:$AD$200,'LA2'!T$1,0)),
IF(INDEX!$H$8=3,(VLOOKUP($A153,'LA3'!$A$1:$AD$200,'LA3'!T$1,0)),
IF(INDEX!$H$8=4,(VLOOKUP($A153,'LA4'!$A$1:$AD$200,'LA4'!T$1,0)),
IF(INDEX!$H$8=5,(VLOOKUP($A153,'LA5'!$A$1:$AD$200,'LA5'!T$1,0)),
IF(INDEX!$H$8=6,(VLOOKUP($A153,'LA6'!$A$1:$AD$200,'LA6'!T$1,0)),0)))))),".")</f>
        <v>0.01</v>
      </c>
      <c r="W153" s="27">
        <f>IFERROR(
IF(INDEX!$H$8=1,(VLOOKUP($A153,'LA1'!$A$1:$AD$200,'LA1'!U$1,0)),
IF(INDEX!$H$8=2,(VLOOKUP($A153,'LA2'!$A$1:$AD$200,'LA2'!U$1,0)),
IF(INDEX!$H$8=3,(VLOOKUP($A153,'LA3'!$A$1:$AD$200,'LA3'!U$1,0)),
IF(INDEX!$H$8=4,(VLOOKUP($A153,'LA4'!$A$1:$AD$200,'LA4'!U$1,0)),
IF(INDEX!$H$8=5,(VLOOKUP($A153,'LA5'!$A$1:$AD$200,'LA5'!U$1,0)),
IF(INDEX!$H$8=6,(VLOOKUP($A153,'LA6'!$A$1:$AD$200,'LA6'!U$1,0)),0)))))),".")</f>
        <v>0.05</v>
      </c>
      <c r="X153" s="27">
        <f>IFERROR(
IF(INDEX!$H$8=1,(VLOOKUP($A153,'LA1'!$A$1:$AD$200,'LA1'!V$1,0)),
IF(INDEX!$H$8=2,(VLOOKUP($A153,'LA2'!$A$1:$AD$200,'LA2'!V$1,0)),
IF(INDEX!$H$8=3,(VLOOKUP($A153,'LA3'!$A$1:$AD$200,'LA3'!V$1,0)),
IF(INDEX!$H$8=4,(VLOOKUP($A153,'LA4'!$A$1:$AD$200,'LA4'!V$1,0)),
IF(INDEX!$H$8=5,(VLOOKUP($A153,'LA5'!$A$1:$AD$200,'LA5'!V$1,0)),
IF(INDEX!$H$8=6,(VLOOKUP($A153,'LA6'!$A$1:$AD$200,'LA6'!V$1,0)),0)))))),".")</f>
        <v>0.03</v>
      </c>
      <c r="Y153" s="27" t="str">
        <f>IFERROR(
IF(INDEX!$H$8=1,(VLOOKUP($A153,'LA1'!$A$1:$AD$200,'LA1'!W$1,0)),
IF(INDEX!$H$8=2,(VLOOKUP($A153,'LA2'!$A$1:$AD$200,'LA2'!W$1,0)),
IF(INDEX!$H$8=3,(VLOOKUP($A153,'LA3'!$A$1:$AD$200,'LA3'!W$1,0)),
IF(INDEX!$H$8=4,(VLOOKUP($A153,'LA4'!$A$1:$AD$200,'LA4'!W$1,0)),
IF(INDEX!$H$8=5,(VLOOKUP($A153,'LA5'!$A$1:$AD$200,'LA5'!W$1,0)),
IF(INDEX!$H$8=6,(VLOOKUP($A153,'LA6'!$A$1:$AD$200,'LA6'!W$1,0)),0)))))),".")</f>
        <v>-</v>
      </c>
    </row>
    <row r="154" spans="1:25" s="7" customFormat="1" ht="11.25" x14ac:dyDescent="0.2">
      <c r="A154" s="13">
        <v>335</v>
      </c>
      <c r="B154" s="13" t="s">
        <v>265</v>
      </c>
      <c r="C154" s="96" t="s">
        <v>118</v>
      </c>
      <c r="D154" s="26">
        <f>IFERROR(
IF(INDEX!$H$8=1,(VLOOKUP($A154,'LA1'!$A$1:$AD$200,'LA1'!B$1,0)),
IF(INDEX!$H$8=2,(VLOOKUP($A154,'LA2'!$A$1:$AD$200,'LA2'!B$1,0)),
IF(INDEX!$H$8=3,(VLOOKUP($A154,'LA3'!$A$1:$AD$200,'LA3'!B$1,0)),
IF(INDEX!$H$8=4,(VLOOKUP($A154,'LA4'!$A$1:$AD$200,'LA4'!B$1,0)),
IF(INDEX!$H$8=5,(VLOOKUP($A154,'LA5'!$A$1:$AD$200,'LA5'!B$1,0)),
IF(INDEX!$H$8=6,(VLOOKUP($A154,'LA6'!$A$1:$AD$200,'LA6'!B$1,0)),0)))))),".")</f>
        <v>3410</v>
      </c>
      <c r="E154" s="27">
        <f>IFERROR(
IF(INDEX!$H$8=1,(VLOOKUP($A154,'LA1'!$A$1:$AD$200,'LA1'!C$1,0)),
IF(INDEX!$H$8=2,(VLOOKUP($A154,'LA2'!$A$1:$AD$200,'LA2'!C$1,0)),
IF(INDEX!$H$8=3,(VLOOKUP($A154,'LA3'!$A$1:$AD$200,'LA3'!C$1,0)),
IF(INDEX!$H$8=4,(VLOOKUP($A154,'LA4'!$A$1:$AD$200,'LA4'!C$1,0)),
IF(INDEX!$H$8=5,(VLOOKUP($A154,'LA5'!$A$1:$AD$200,'LA5'!C$1,0)),
IF(INDEX!$H$8=6,(VLOOKUP($A154,'LA6'!$A$1:$AD$200,'LA6'!C$1,0)),0)))))),".")</f>
        <v>0.91</v>
      </c>
      <c r="F154" s="27">
        <f>IFERROR(
IF(INDEX!$H$8=1,(VLOOKUP($A154,'LA1'!$A$1:$AD$200,'LA1'!D$1,0)),
IF(INDEX!$H$8=2,(VLOOKUP($A154,'LA2'!$A$1:$AD$200,'LA2'!D$1,0)),
IF(INDEX!$H$8=3,(VLOOKUP($A154,'LA3'!$A$1:$AD$200,'LA3'!D$1,0)),
IF(INDEX!$H$8=4,(VLOOKUP($A154,'LA4'!$A$1:$AD$200,'LA4'!D$1,0)),
IF(INDEX!$H$8=5,(VLOOKUP($A154,'LA5'!$A$1:$AD$200,'LA5'!D$1,0)),
IF(INDEX!$H$8=6,(VLOOKUP($A154,'LA6'!$A$1:$AD$200,'LA6'!D$1,0)),0)))))),".")</f>
        <v>0.88</v>
      </c>
      <c r="G154" s="27">
        <f>IFERROR(
IF(INDEX!$H$8=1,(VLOOKUP($A154,'LA1'!$A$1:$AD$200,'LA1'!E$1,0)),
IF(INDEX!$H$8=2,(VLOOKUP($A154,'LA2'!$A$1:$AD$200,'LA2'!E$1,0)),
IF(INDEX!$H$8=3,(VLOOKUP($A154,'LA3'!$A$1:$AD$200,'LA3'!E$1,0)),
IF(INDEX!$H$8=4,(VLOOKUP($A154,'LA4'!$A$1:$AD$200,'LA4'!E$1,0)),
IF(INDEX!$H$8=5,(VLOOKUP($A154,'LA5'!$A$1:$AD$200,'LA5'!E$1,0)),
IF(INDEX!$H$8=6,(VLOOKUP($A154,'LA6'!$A$1:$AD$200,'LA6'!E$1,0)),0)))))),".")</f>
        <v>0.3</v>
      </c>
      <c r="H154" s="27" t="str">
        <f>IFERROR(
IF(INDEX!$H$8=1,(VLOOKUP($A154,'LA1'!$A$1:$AD$200,'LA1'!F$1,0)),
IF(INDEX!$H$8=2,(VLOOKUP($A154,'LA2'!$A$1:$AD$200,'LA2'!F$1,0)),
IF(INDEX!$H$8=3,(VLOOKUP($A154,'LA3'!$A$1:$AD$200,'LA3'!F$1,0)),
IF(INDEX!$H$8=4,(VLOOKUP($A154,'LA4'!$A$1:$AD$200,'LA4'!F$1,0)),
IF(INDEX!$H$8=5,(VLOOKUP($A154,'LA5'!$A$1:$AD$200,'LA5'!F$1,0)),
IF(INDEX!$H$8=6,(VLOOKUP($A154,'LA6'!$A$1:$AD$200,'LA6'!F$1,0)),0)))))),".")</f>
        <v>-</v>
      </c>
      <c r="I154" s="27">
        <f>IFERROR(
IF(INDEX!$H$8=1,(VLOOKUP($A154,'LA1'!$A$1:$AD$200,'LA1'!G$1,0)),
IF(INDEX!$H$8=2,(VLOOKUP($A154,'LA2'!$A$1:$AD$200,'LA2'!G$1,0)),
IF(INDEX!$H$8=3,(VLOOKUP($A154,'LA3'!$A$1:$AD$200,'LA3'!G$1,0)),
IF(INDEX!$H$8=4,(VLOOKUP($A154,'LA4'!$A$1:$AD$200,'LA4'!G$1,0)),
IF(INDEX!$H$8=5,(VLOOKUP($A154,'LA5'!$A$1:$AD$200,'LA5'!G$1,0)),
IF(INDEX!$H$8=6,(VLOOKUP($A154,'LA6'!$A$1:$AD$200,'LA6'!G$1,0)),0)))))),".")</f>
        <v>0.05</v>
      </c>
      <c r="J154" s="27">
        <f>IFERROR(
IF(INDEX!$H$8=1,(VLOOKUP($A154,'LA1'!$A$1:$AD$200,'LA1'!H$1,0)),
IF(INDEX!$H$8=2,(VLOOKUP($A154,'LA2'!$A$1:$AD$200,'LA2'!H$1,0)),
IF(INDEX!$H$8=3,(VLOOKUP($A154,'LA3'!$A$1:$AD$200,'LA3'!H$1,0)),
IF(INDEX!$H$8=4,(VLOOKUP($A154,'LA4'!$A$1:$AD$200,'LA4'!H$1,0)),
IF(INDEX!$H$8=5,(VLOOKUP($A154,'LA5'!$A$1:$AD$200,'LA5'!H$1,0)),
IF(INDEX!$H$8=6,(VLOOKUP($A154,'LA6'!$A$1:$AD$200,'LA6'!H$1,0)),0)))))),".")</f>
        <v>0.53</v>
      </c>
      <c r="K154" s="27" t="str">
        <f>IFERROR(
IF(INDEX!$H$8=1,(VLOOKUP($A154,'LA1'!$A$1:$AD$200,'LA1'!I$1,0)),
IF(INDEX!$H$8=2,(VLOOKUP($A154,'LA2'!$A$1:$AD$200,'LA2'!I$1,0)),
IF(INDEX!$H$8=3,(VLOOKUP($A154,'LA3'!$A$1:$AD$200,'LA3'!I$1,0)),
IF(INDEX!$H$8=4,(VLOOKUP($A154,'LA4'!$A$1:$AD$200,'LA4'!I$1,0)),
IF(INDEX!$H$8=5,(VLOOKUP($A154,'LA5'!$A$1:$AD$200,'LA5'!I$1,0)),
IF(INDEX!$H$8=6,(VLOOKUP($A154,'LA6'!$A$1:$AD$200,'LA6'!I$1,0)),0)))))),".")</f>
        <v>-</v>
      </c>
      <c r="L154" s="27">
        <f>IFERROR(
IF(INDEX!$H$8=1,(VLOOKUP($A154,'LA1'!$A$1:$AD$200,'LA1'!J$1,0)),
IF(INDEX!$H$8=2,(VLOOKUP($A154,'LA2'!$A$1:$AD$200,'LA2'!J$1,0)),
IF(INDEX!$H$8=3,(VLOOKUP($A154,'LA3'!$A$1:$AD$200,'LA3'!J$1,0)),
IF(INDEX!$H$8=4,(VLOOKUP($A154,'LA4'!$A$1:$AD$200,'LA4'!J$1,0)),
IF(INDEX!$H$8=5,(VLOOKUP($A154,'LA5'!$A$1:$AD$200,'LA5'!J$1,0)),
IF(INDEX!$H$8=6,(VLOOKUP($A154,'LA6'!$A$1:$AD$200,'LA6'!J$1,0)),0)))))),".")</f>
        <v>0</v>
      </c>
      <c r="M154" s="27">
        <f>IFERROR(
IF(INDEX!$H$8=1,(VLOOKUP($A154,'LA1'!$A$1:$AD$200,'LA1'!K$1,0)),
IF(INDEX!$H$8=2,(VLOOKUP($A154,'LA2'!$A$1:$AD$200,'LA2'!K$1,0)),
IF(INDEX!$H$8=3,(VLOOKUP($A154,'LA3'!$A$1:$AD$200,'LA3'!K$1,0)),
IF(INDEX!$H$8=4,(VLOOKUP($A154,'LA4'!$A$1:$AD$200,'LA4'!K$1,0)),
IF(INDEX!$H$8=5,(VLOOKUP($A154,'LA5'!$A$1:$AD$200,'LA5'!K$1,0)),
IF(INDEX!$H$8=6,(VLOOKUP($A154,'LA6'!$A$1:$AD$200,'LA6'!K$1,0)),0)))))),".")</f>
        <v>0</v>
      </c>
      <c r="N154" s="27" t="str">
        <f>IFERROR(
IF(INDEX!$H$8=1,(VLOOKUP($A154,'LA1'!$A$1:$AD$200,'LA1'!L$1,0)),
IF(INDEX!$H$8=2,(VLOOKUP($A154,'LA2'!$A$1:$AD$200,'LA2'!L$1,0)),
IF(INDEX!$H$8=3,(VLOOKUP($A154,'LA3'!$A$1:$AD$200,'LA3'!L$1,0)),
IF(INDEX!$H$8=4,(VLOOKUP($A154,'LA4'!$A$1:$AD$200,'LA4'!L$1,0)),
IF(INDEX!$H$8=5,(VLOOKUP($A154,'LA5'!$A$1:$AD$200,'LA5'!L$1,0)),
IF(INDEX!$H$8=6,(VLOOKUP($A154,'LA6'!$A$1:$AD$200,'LA6'!L$1,0)),0)))))),".")</f>
        <v>x</v>
      </c>
      <c r="O154" s="27">
        <f>IFERROR(
IF(INDEX!$H$8=1,(VLOOKUP($A154,'LA1'!$A$1:$AD$200,'LA1'!M$1,0)),
IF(INDEX!$H$8=2,(VLOOKUP($A154,'LA2'!$A$1:$AD$200,'LA2'!M$1,0)),
IF(INDEX!$H$8=3,(VLOOKUP($A154,'LA3'!$A$1:$AD$200,'LA3'!M$1,0)),
IF(INDEX!$H$8=4,(VLOOKUP($A154,'LA4'!$A$1:$AD$200,'LA4'!M$1,0)),
IF(INDEX!$H$8=5,(VLOOKUP($A154,'LA5'!$A$1:$AD$200,'LA5'!M$1,0)),
IF(INDEX!$H$8=6,(VLOOKUP($A154,'LA6'!$A$1:$AD$200,'LA6'!M$1,0)),0)))))),".")</f>
        <v>0.06</v>
      </c>
      <c r="P154" s="27">
        <f>IFERROR(
IF(INDEX!$H$8=1,(VLOOKUP($A154,'LA1'!$A$1:$AD$200,'LA1'!N$1,0)),
IF(INDEX!$H$8=2,(VLOOKUP($A154,'LA2'!$A$1:$AD$200,'LA2'!N$1,0)),
IF(INDEX!$H$8=3,(VLOOKUP($A154,'LA3'!$A$1:$AD$200,'LA3'!N$1,0)),
IF(INDEX!$H$8=4,(VLOOKUP($A154,'LA4'!$A$1:$AD$200,'LA4'!N$1,0)),
IF(INDEX!$H$8=5,(VLOOKUP($A154,'LA5'!$A$1:$AD$200,'LA5'!N$1,0)),
IF(INDEX!$H$8=6,(VLOOKUP($A154,'LA6'!$A$1:$AD$200,'LA6'!N$1,0)),0)))))),".")</f>
        <v>0</v>
      </c>
      <c r="Q154" s="27">
        <f>IFERROR(
IF(INDEX!$H$8=1,(VLOOKUP($A154,'LA1'!$A$1:$AD$200,'LA1'!O$1,0)),
IF(INDEX!$H$8=2,(VLOOKUP($A154,'LA2'!$A$1:$AD$200,'LA2'!O$1,0)),
IF(INDEX!$H$8=3,(VLOOKUP($A154,'LA3'!$A$1:$AD$200,'LA3'!O$1,0)),
IF(INDEX!$H$8=4,(VLOOKUP($A154,'LA4'!$A$1:$AD$200,'LA4'!O$1,0)),
IF(INDEX!$H$8=5,(VLOOKUP($A154,'LA5'!$A$1:$AD$200,'LA5'!O$1,0)),
IF(INDEX!$H$8=6,(VLOOKUP($A154,'LA6'!$A$1:$AD$200,'LA6'!O$1,0)),0)))))),".")</f>
        <v>0.01</v>
      </c>
      <c r="R154" s="27">
        <f>IFERROR(
IF(INDEX!$H$8=1,(VLOOKUP($A154,'LA1'!$A$1:$AD$200,'LA1'!P$1,0)),
IF(INDEX!$H$8=2,(VLOOKUP($A154,'LA2'!$A$1:$AD$200,'LA2'!P$1,0)),
IF(INDEX!$H$8=3,(VLOOKUP($A154,'LA3'!$A$1:$AD$200,'LA3'!P$1,0)),
IF(INDEX!$H$8=4,(VLOOKUP($A154,'LA4'!$A$1:$AD$200,'LA4'!P$1,0)),
IF(INDEX!$H$8=5,(VLOOKUP($A154,'LA5'!$A$1:$AD$200,'LA5'!P$1,0)),
IF(INDEX!$H$8=6,(VLOOKUP($A154,'LA6'!$A$1:$AD$200,'LA6'!P$1,0)),0)))))),".")</f>
        <v>0.01</v>
      </c>
      <c r="S154" s="27">
        <f>IFERROR(
IF(INDEX!$H$8=1,(VLOOKUP($A154,'LA1'!$A$1:$AD$200,'LA1'!Q$1,0)),
IF(INDEX!$H$8=2,(VLOOKUP($A154,'LA2'!$A$1:$AD$200,'LA2'!Q$1,0)),
IF(INDEX!$H$8=3,(VLOOKUP($A154,'LA3'!$A$1:$AD$200,'LA3'!Q$1,0)),
IF(INDEX!$H$8=4,(VLOOKUP($A154,'LA4'!$A$1:$AD$200,'LA4'!Q$1,0)),
IF(INDEX!$H$8=5,(VLOOKUP($A154,'LA5'!$A$1:$AD$200,'LA5'!Q$1,0)),
IF(INDEX!$H$8=6,(VLOOKUP($A154,'LA6'!$A$1:$AD$200,'LA6'!Q$1,0)),0)))))),".")</f>
        <v>0.01</v>
      </c>
      <c r="T154" s="27" t="str">
        <f>IFERROR(
IF(INDEX!$H$8=1,(VLOOKUP($A154,'LA1'!$A$1:$AD$200,'LA1'!R$1,0)),
IF(INDEX!$H$8=2,(VLOOKUP($A154,'LA2'!$A$1:$AD$200,'LA2'!R$1,0)),
IF(INDEX!$H$8=3,(VLOOKUP($A154,'LA3'!$A$1:$AD$200,'LA3'!R$1,0)),
IF(INDEX!$H$8=4,(VLOOKUP($A154,'LA4'!$A$1:$AD$200,'LA4'!R$1,0)),
IF(INDEX!$H$8=5,(VLOOKUP($A154,'LA5'!$A$1:$AD$200,'LA5'!R$1,0)),
IF(INDEX!$H$8=6,(VLOOKUP($A154,'LA6'!$A$1:$AD$200,'LA6'!R$1,0)),0)))))),".")</f>
        <v>-</v>
      </c>
      <c r="U154" s="27" t="str">
        <f>IFERROR(
IF(INDEX!$H$8=1,(VLOOKUP($A154,'LA1'!$A$1:$AD$200,'LA1'!S$1,0)),
IF(INDEX!$H$8=2,(VLOOKUP($A154,'LA2'!$A$1:$AD$200,'LA2'!S$1,0)),
IF(INDEX!$H$8=3,(VLOOKUP($A154,'LA3'!$A$1:$AD$200,'LA3'!S$1,0)),
IF(INDEX!$H$8=4,(VLOOKUP($A154,'LA4'!$A$1:$AD$200,'LA4'!S$1,0)),
IF(INDEX!$H$8=5,(VLOOKUP($A154,'LA5'!$A$1:$AD$200,'LA5'!S$1,0)),
IF(INDEX!$H$8=6,(VLOOKUP($A154,'LA6'!$A$1:$AD$200,'LA6'!S$1,0)),0)))))),".")</f>
        <v>x</v>
      </c>
      <c r="V154" s="27">
        <f>IFERROR(
IF(INDEX!$H$8=1,(VLOOKUP($A154,'LA1'!$A$1:$AD$200,'LA1'!T$1,0)),
IF(INDEX!$H$8=2,(VLOOKUP($A154,'LA2'!$A$1:$AD$200,'LA2'!T$1,0)),
IF(INDEX!$H$8=3,(VLOOKUP($A154,'LA3'!$A$1:$AD$200,'LA3'!T$1,0)),
IF(INDEX!$H$8=4,(VLOOKUP($A154,'LA4'!$A$1:$AD$200,'LA4'!T$1,0)),
IF(INDEX!$H$8=5,(VLOOKUP($A154,'LA5'!$A$1:$AD$200,'LA5'!T$1,0)),
IF(INDEX!$H$8=6,(VLOOKUP($A154,'LA6'!$A$1:$AD$200,'LA6'!T$1,0)),0)))))),".")</f>
        <v>0.02</v>
      </c>
      <c r="W154" s="27">
        <f>IFERROR(
IF(INDEX!$H$8=1,(VLOOKUP($A154,'LA1'!$A$1:$AD$200,'LA1'!U$1,0)),
IF(INDEX!$H$8=2,(VLOOKUP($A154,'LA2'!$A$1:$AD$200,'LA2'!U$1,0)),
IF(INDEX!$H$8=3,(VLOOKUP($A154,'LA3'!$A$1:$AD$200,'LA3'!U$1,0)),
IF(INDEX!$H$8=4,(VLOOKUP($A154,'LA4'!$A$1:$AD$200,'LA4'!U$1,0)),
IF(INDEX!$H$8=5,(VLOOKUP($A154,'LA5'!$A$1:$AD$200,'LA5'!U$1,0)),
IF(INDEX!$H$8=6,(VLOOKUP($A154,'LA6'!$A$1:$AD$200,'LA6'!U$1,0)),0)))))),".")</f>
        <v>0.05</v>
      </c>
      <c r="X154" s="27">
        <f>IFERROR(
IF(INDEX!$H$8=1,(VLOOKUP($A154,'LA1'!$A$1:$AD$200,'LA1'!V$1,0)),
IF(INDEX!$H$8=2,(VLOOKUP($A154,'LA2'!$A$1:$AD$200,'LA2'!V$1,0)),
IF(INDEX!$H$8=3,(VLOOKUP($A154,'LA3'!$A$1:$AD$200,'LA3'!V$1,0)),
IF(INDEX!$H$8=4,(VLOOKUP($A154,'LA4'!$A$1:$AD$200,'LA4'!V$1,0)),
IF(INDEX!$H$8=5,(VLOOKUP($A154,'LA5'!$A$1:$AD$200,'LA5'!V$1,0)),
IF(INDEX!$H$8=6,(VLOOKUP($A154,'LA6'!$A$1:$AD$200,'LA6'!V$1,0)),0)))))),".")</f>
        <v>0.03</v>
      </c>
      <c r="Y154" s="27">
        <f>IFERROR(
IF(INDEX!$H$8=1,(VLOOKUP($A154,'LA1'!$A$1:$AD$200,'LA1'!W$1,0)),
IF(INDEX!$H$8=2,(VLOOKUP($A154,'LA2'!$A$1:$AD$200,'LA2'!W$1,0)),
IF(INDEX!$H$8=3,(VLOOKUP($A154,'LA3'!$A$1:$AD$200,'LA3'!W$1,0)),
IF(INDEX!$H$8=4,(VLOOKUP($A154,'LA4'!$A$1:$AD$200,'LA4'!W$1,0)),
IF(INDEX!$H$8=5,(VLOOKUP($A154,'LA5'!$A$1:$AD$200,'LA5'!W$1,0)),
IF(INDEX!$H$8=6,(VLOOKUP($A154,'LA6'!$A$1:$AD$200,'LA6'!W$1,0)),0)))))),".")</f>
        <v>0.02</v>
      </c>
    </row>
    <row r="155" spans="1:25" s="7" customFormat="1" ht="11.25" x14ac:dyDescent="0.2">
      <c r="A155" s="13">
        <v>320</v>
      </c>
      <c r="B155" s="13" t="s">
        <v>266</v>
      </c>
      <c r="C155" s="96" t="s">
        <v>124</v>
      </c>
      <c r="D155" s="26">
        <f>IFERROR(
IF(INDEX!$H$8=1,(VLOOKUP($A155,'LA1'!$A$1:$AD$200,'LA1'!B$1,0)),
IF(INDEX!$H$8=2,(VLOOKUP($A155,'LA2'!$A$1:$AD$200,'LA2'!B$1,0)),
IF(INDEX!$H$8=3,(VLOOKUP($A155,'LA3'!$A$1:$AD$200,'LA3'!B$1,0)),
IF(INDEX!$H$8=4,(VLOOKUP($A155,'LA4'!$A$1:$AD$200,'LA4'!B$1,0)),
IF(INDEX!$H$8=5,(VLOOKUP($A155,'LA5'!$A$1:$AD$200,'LA5'!B$1,0)),
IF(INDEX!$H$8=6,(VLOOKUP($A155,'LA6'!$A$1:$AD$200,'LA6'!B$1,0)),0)))))),".")</f>
        <v>2520</v>
      </c>
      <c r="E155" s="27">
        <f>IFERROR(
IF(INDEX!$H$8=1,(VLOOKUP($A155,'LA1'!$A$1:$AD$200,'LA1'!C$1,0)),
IF(INDEX!$H$8=2,(VLOOKUP($A155,'LA2'!$A$1:$AD$200,'LA2'!C$1,0)),
IF(INDEX!$H$8=3,(VLOOKUP($A155,'LA3'!$A$1:$AD$200,'LA3'!C$1,0)),
IF(INDEX!$H$8=4,(VLOOKUP($A155,'LA4'!$A$1:$AD$200,'LA4'!C$1,0)),
IF(INDEX!$H$8=5,(VLOOKUP($A155,'LA5'!$A$1:$AD$200,'LA5'!C$1,0)),
IF(INDEX!$H$8=6,(VLOOKUP($A155,'LA6'!$A$1:$AD$200,'LA6'!C$1,0)),0)))))),".")</f>
        <v>0.95</v>
      </c>
      <c r="F155" s="27">
        <f>IFERROR(
IF(INDEX!$H$8=1,(VLOOKUP($A155,'LA1'!$A$1:$AD$200,'LA1'!D$1,0)),
IF(INDEX!$H$8=2,(VLOOKUP($A155,'LA2'!$A$1:$AD$200,'LA2'!D$1,0)),
IF(INDEX!$H$8=3,(VLOOKUP($A155,'LA3'!$A$1:$AD$200,'LA3'!D$1,0)),
IF(INDEX!$H$8=4,(VLOOKUP($A155,'LA4'!$A$1:$AD$200,'LA4'!D$1,0)),
IF(INDEX!$H$8=5,(VLOOKUP($A155,'LA5'!$A$1:$AD$200,'LA5'!D$1,0)),
IF(INDEX!$H$8=6,(VLOOKUP($A155,'LA6'!$A$1:$AD$200,'LA6'!D$1,0)),0)))))),".")</f>
        <v>0.94</v>
      </c>
      <c r="G155" s="27">
        <f>IFERROR(
IF(INDEX!$H$8=1,(VLOOKUP($A155,'LA1'!$A$1:$AD$200,'LA1'!E$1,0)),
IF(INDEX!$H$8=2,(VLOOKUP($A155,'LA2'!$A$1:$AD$200,'LA2'!E$1,0)),
IF(INDEX!$H$8=3,(VLOOKUP($A155,'LA3'!$A$1:$AD$200,'LA3'!E$1,0)),
IF(INDEX!$H$8=4,(VLOOKUP($A155,'LA4'!$A$1:$AD$200,'LA4'!E$1,0)),
IF(INDEX!$H$8=5,(VLOOKUP($A155,'LA5'!$A$1:$AD$200,'LA5'!E$1,0)),
IF(INDEX!$H$8=6,(VLOOKUP($A155,'LA6'!$A$1:$AD$200,'LA6'!E$1,0)),0)))))),".")</f>
        <v>0.28999999999999998</v>
      </c>
      <c r="H155" s="27" t="str">
        <f>IFERROR(
IF(INDEX!$H$8=1,(VLOOKUP($A155,'LA1'!$A$1:$AD$200,'LA1'!F$1,0)),
IF(INDEX!$H$8=2,(VLOOKUP($A155,'LA2'!$A$1:$AD$200,'LA2'!F$1,0)),
IF(INDEX!$H$8=3,(VLOOKUP($A155,'LA3'!$A$1:$AD$200,'LA3'!F$1,0)),
IF(INDEX!$H$8=4,(VLOOKUP($A155,'LA4'!$A$1:$AD$200,'LA4'!F$1,0)),
IF(INDEX!$H$8=5,(VLOOKUP($A155,'LA5'!$A$1:$AD$200,'LA5'!F$1,0)),
IF(INDEX!$H$8=6,(VLOOKUP($A155,'LA6'!$A$1:$AD$200,'LA6'!F$1,0)),0)))))),".")</f>
        <v>-</v>
      </c>
      <c r="I155" s="27">
        <f>IFERROR(
IF(INDEX!$H$8=1,(VLOOKUP($A155,'LA1'!$A$1:$AD$200,'LA1'!G$1,0)),
IF(INDEX!$H$8=2,(VLOOKUP($A155,'LA2'!$A$1:$AD$200,'LA2'!G$1,0)),
IF(INDEX!$H$8=3,(VLOOKUP($A155,'LA3'!$A$1:$AD$200,'LA3'!G$1,0)),
IF(INDEX!$H$8=4,(VLOOKUP($A155,'LA4'!$A$1:$AD$200,'LA4'!G$1,0)),
IF(INDEX!$H$8=5,(VLOOKUP($A155,'LA5'!$A$1:$AD$200,'LA5'!G$1,0)),
IF(INDEX!$H$8=6,(VLOOKUP($A155,'LA6'!$A$1:$AD$200,'LA6'!G$1,0)),0)))))),".")</f>
        <v>0.03</v>
      </c>
      <c r="J155" s="27">
        <f>IFERROR(
IF(INDEX!$H$8=1,(VLOOKUP($A155,'LA1'!$A$1:$AD$200,'LA1'!H$1,0)),
IF(INDEX!$H$8=2,(VLOOKUP($A155,'LA2'!$A$1:$AD$200,'LA2'!H$1,0)),
IF(INDEX!$H$8=3,(VLOOKUP($A155,'LA3'!$A$1:$AD$200,'LA3'!H$1,0)),
IF(INDEX!$H$8=4,(VLOOKUP($A155,'LA4'!$A$1:$AD$200,'LA4'!H$1,0)),
IF(INDEX!$H$8=5,(VLOOKUP($A155,'LA5'!$A$1:$AD$200,'LA5'!H$1,0)),
IF(INDEX!$H$8=6,(VLOOKUP($A155,'LA6'!$A$1:$AD$200,'LA6'!H$1,0)),0)))))),".")</f>
        <v>0.31</v>
      </c>
      <c r="K155" s="27">
        <f>IFERROR(
IF(INDEX!$H$8=1,(VLOOKUP($A155,'LA1'!$A$1:$AD$200,'LA1'!I$1,0)),
IF(INDEX!$H$8=2,(VLOOKUP($A155,'LA2'!$A$1:$AD$200,'LA2'!I$1,0)),
IF(INDEX!$H$8=3,(VLOOKUP($A155,'LA3'!$A$1:$AD$200,'LA3'!I$1,0)),
IF(INDEX!$H$8=4,(VLOOKUP($A155,'LA4'!$A$1:$AD$200,'LA4'!I$1,0)),
IF(INDEX!$H$8=5,(VLOOKUP($A155,'LA5'!$A$1:$AD$200,'LA5'!I$1,0)),
IF(INDEX!$H$8=6,(VLOOKUP($A155,'LA6'!$A$1:$AD$200,'LA6'!I$1,0)),0)))))),".")</f>
        <v>0.31</v>
      </c>
      <c r="L155" s="27">
        <f>IFERROR(
IF(INDEX!$H$8=1,(VLOOKUP($A155,'LA1'!$A$1:$AD$200,'LA1'!J$1,0)),
IF(INDEX!$H$8=2,(VLOOKUP($A155,'LA2'!$A$1:$AD$200,'LA2'!J$1,0)),
IF(INDEX!$H$8=3,(VLOOKUP($A155,'LA3'!$A$1:$AD$200,'LA3'!J$1,0)),
IF(INDEX!$H$8=4,(VLOOKUP($A155,'LA4'!$A$1:$AD$200,'LA4'!J$1,0)),
IF(INDEX!$H$8=5,(VLOOKUP($A155,'LA5'!$A$1:$AD$200,'LA5'!J$1,0)),
IF(INDEX!$H$8=6,(VLOOKUP($A155,'LA6'!$A$1:$AD$200,'LA6'!J$1,0)),0)))))),".")</f>
        <v>0</v>
      </c>
      <c r="M155" s="27">
        <f>IFERROR(
IF(INDEX!$H$8=1,(VLOOKUP($A155,'LA1'!$A$1:$AD$200,'LA1'!K$1,0)),
IF(INDEX!$H$8=2,(VLOOKUP($A155,'LA2'!$A$1:$AD$200,'LA2'!K$1,0)),
IF(INDEX!$H$8=3,(VLOOKUP($A155,'LA3'!$A$1:$AD$200,'LA3'!K$1,0)),
IF(INDEX!$H$8=4,(VLOOKUP($A155,'LA4'!$A$1:$AD$200,'LA4'!K$1,0)),
IF(INDEX!$H$8=5,(VLOOKUP($A155,'LA5'!$A$1:$AD$200,'LA5'!K$1,0)),
IF(INDEX!$H$8=6,(VLOOKUP($A155,'LA6'!$A$1:$AD$200,'LA6'!K$1,0)),0)))))),".")</f>
        <v>0</v>
      </c>
      <c r="N155" s="27" t="str">
        <f>IFERROR(
IF(INDEX!$H$8=1,(VLOOKUP($A155,'LA1'!$A$1:$AD$200,'LA1'!L$1,0)),
IF(INDEX!$H$8=2,(VLOOKUP($A155,'LA2'!$A$1:$AD$200,'LA2'!L$1,0)),
IF(INDEX!$H$8=3,(VLOOKUP($A155,'LA3'!$A$1:$AD$200,'LA3'!L$1,0)),
IF(INDEX!$H$8=4,(VLOOKUP($A155,'LA4'!$A$1:$AD$200,'LA4'!L$1,0)),
IF(INDEX!$H$8=5,(VLOOKUP($A155,'LA5'!$A$1:$AD$200,'LA5'!L$1,0)),
IF(INDEX!$H$8=6,(VLOOKUP($A155,'LA6'!$A$1:$AD$200,'LA6'!L$1,0)),0)))))),".")</f>
        <v>x</v>
      </c>
      <c r="O155" s="27">
        <f>IFERROR(
IF(INDEX!$H$8=1,(VLOOKUP($A155,'LA1'!$A$1:$AD$200,'LA1'!M$1,0)),
IF(INDEX!$H$8=2,(VLOOKUP($A155,'LA2'!$A$1:$AD$200,'LA2'!M$1,0)),
IF(INDEX!$H$8=3,(VLOOKUP($A155,'LA3'!$A$1:$AD$200,'LA3'!M$1,0)),
IF(INDEX!$H$8=4,(VLOOKUP($A155,'LA4'!$A$1:$AD$200,'LA4'!M$1,0)),
IF(INDEX!$H$8=5,(VLOOKUP($A155,'LA5'!$A$1:$AD$200,'LA5'!M$1,0)),
IF(INDEX!$H$8=6,(VLOOKUP($A155,'LA6'!$A$1:$AD$200,'LA6'!M$1,0)),0)))))),".")</f>
        <v>0.02</v>
      </c>
      <c r="P155" s="27">
        <f>IFERROR(
IF(INDEX!$H$8=1,(VLOOKUP($A155,'LA1'!$A$1:$AD$200,'LA1'!N$1,0)),
IF(INDEX!$H$8=2,(VLOOKUP($A155,'LA2'!$A$1:$AD$200,'LA2'!N$1,0)),
IF(INDEX!$H$8=3,(VLOOKUP($A155,'LA3'!$A$1:$AD$200,'LA3'!N$1,0)),
IF(INDEX!$H$8=4,(VLOOKUP($A155,'LA4'!$A$1:$AD$200,'LA4'!N$1,0)),
IF(INDEX!$H$8=5,(VLOOKUP($A155,'LA5'!$A$1:$AD$200,'LA5'!N$1,0)),
IF(INDEX!$H$8=6,(VLOOKUP($A155,'LA6'!$A$1:$AD$200,'LA6'!N$1,0)),0)))))),".")</f>
        <v>0</v>
      </c>
      <c r="Q155" s="27" t="str">
        <f>IFERROR(
IF(INDEX!$H$8=1,(VLOOKUP($A155,'LA1'!$A$1:$AD$200,'LA1'!O$1,0)),
IF(INDEX!$H$8=2,(VLOOKUP($A155,'LA2'!$A$1:$AD$200,'LA2'!O$1,0)),
IF(INDEX!$H$8=3,(VLOOKUP($A155,'LA3'!$A$1:$AD$200,'LA3'!O$1,0)),
IF(INDEX!$H$8=4,(VLOOKUP($A155,'LA4'!$A$1:$AD$200,'LA4'!O$1,0)),
IF(INDEX!$H$8=5,(VLOOKUP($A155,'LA5'!$A$1:$AD$200,'LA5'!O$1,0)),
IF(INDEX!$H$8=6,(VLOOKUP($A155,'LA6'!$A$1:$AD$200,'LA6'!O$1,0)),0)))))),".")</f>
        <v>x</v>
      </c>
      <c r="R155" s="27" t="str">
        <f>IFERROR(
IF(INDEX!$H$8=1,(VLOOKUP($A155,'LA1'!$A$1:$AD$200,'LA1'!P$1,0)),
IF(INDEX!$H$8=2,(VLOOKUP($A155,'LA2'!$A$1:$AD$200,'LA2'!P$1,0)),
IF(INDEX!$H$8=3,(VLOOKUP($A155,'LA3'!$A$1:$AD$200,'LA3'!P$1,0)),
IF(INDEX!$H$8=4,(VLOOKUP($A155,'LA4'!$A$1:$AD$200,'LA4'!P$1,0)),
IF(INDEX!$H$8=5,(VLOOKUP($A155,'LA5'!$A$1:$AD$200,'LA5'!P$1,0)),
IF(INDEX!$H$8=6,(VLOOKUP($A155,'LA6'!$A$1:$AD$200,'LA6'!P$1,0)),0)))))),".")</f>
        <v>-</v>
      </c>
      <c r="S155" s="27" t="str">
        <f>IFERROR(
IF(INDEX!$H$8=1,(VLOOKUP($A155,'LA1'!$A$1:$AD$200,'LA1'!Q$1,0)),
IF(INDEX!$H$8=2,(VLOOKUP($A155,'LA2'!$A$1:$AD$200,'LA2'!Q$1,0)),
IF(INDEX!$H$8=3,(VLOOKUP($A155,'LA3'!$A$1:$AD$200,'LA3'!Q$1,0)),
IF(INDEX!$H$8=4,(VLOOKUP($A155,'LA4'!$A$1:$AD$200,'LA4'!Q$1,0)),
IF(INDEX!$H$8=5,(VLOOKUP($A155,'LA5'!$A$1:$AD$200,'LA5'!Q$1,0)),
IF(INDEX!$H$8=6,(VLOOKUP($A155,'LA6'!$A$1:$AD$200,'LA6'!Q$1,0)),0)))))),".")</f>
        <v>-</v>
      </c>
      <c r="T155" s="27" t="str">
        <f>IFERROR(
IF(INDEX!$H$8=1,(VLOOKUP($A155,'LA1'!$A$1:$AD$200,'LA1'!R$1,0)),
IF(INDEX!$H$8=2,(VLOOKUP($A155,'LA2'!$A$1:$AD$200,'LA2'!R$1,0)),
IF(INDEX!$H$8=3,(VLOOKUP($A155,'LA3'!$A$1:$AD$200,'LA3'!R$1,0)),
IF(INDEX!$H$8=4,(VLOOKUP($A155,'LA4'!$A$1:$AD$200,'LA4'!R$1,0)),
IF(INDEX!$H$8=5,(VLOOKUP($A155,'LA5'!$A$1:$AD$200,'LA5'!R$1,0)),
IF(INDEX!$H$8=6,(VLOOKUP($A155,'LA6'!$A$1:$AD$200,'LA6'!R$1,0)),0)))))),".")</f>
        <v>x</v>
      </c>
      <c r="U155" s="27">
        <f>IFERROR(
IF(INDEX!$H$8=1,(VLOOKUP($A155,'LA1'!$A$1:$AD$200,'LA1'!S$1,0)),
IF(INDEX!$H$8=2,(VLOOKUP($A155,'LA2'!$A$1:$AD$200,'LA2'!S$1,0)),
IF(INDEX!$H$8=3,(VLOOKUP($A155,'LA3'!$A$1:$AD$200,'LA3'!S$1,0)),
IF(INDEX!$H$8=4,(VLOOKUP($A155,'LA4'!$A$1:$AD$200,'LA4'!S$1,0)),
IF(INDEX!$H$8=5,(VLOOKUP($A155,'LA5'!$A$1:$AD$200,'LA5'!S$1,0)),
IF(INDEX!$H$8=6,(VLOOKUP($A155,'LA6'!$A$1:$AD$200,'LA6'!S$1,0)),0)))))),".")</f>
        <v>0</v>
      </c>
      <c r="V155" s="27" t="str">
        <f>IFERROR(
IF(INDEX!$H$8=1,(VLOOKUP($A155,'LA1'!$A$1:$AD$200,'LA1'!T$1,0)),
IF(INDEX!$H$8=2,(VLOOKUP($A155,'LA2'!$A$1:$AD$200,'LA2'!T$1,0)),
IF(INDEX!$H$8=3,(VLOOKUP($A155,'LA3'!$A$1:$AD$200,'LA3'!T$1,0)),
IF(INDEX!$H$8=4,(VLOOKUP($A155,'LA4'!$A$1:$AD$200,'LA4'!T$1,0)),
IF(INDEX!$H$8=5,(VLOOKUP($A155,'LA5'!$A$1:$AD$200,'LA5'!T$1,0)),
IF(INDEX!$H$8=6,(VLOOKUP($A155,'LA6'!$A$1:$AD$200,'LA6'!T$1,0)),0)))))),".")</f>
        <v>-</v>
      </c>
      <c r="W155" s="27">
        <f>IFERROR(
IF(INDEX!$H$8=1,(VLOOKUP($A155,'LA1'!$A$1:$AD$200,'LA1'!U$1,0)),
IF(INDEX!$H$8=2,(VLOOKUP($A155,'LA2'!$A$1:$AD$200,'LA2'!U$1,0)),
IF(INDEX!$H$8=3,(VLOOKUP($A155,'LA3'!$A$1:$AD$200,'LA3'!U$1,0)),
IF(INDEX!$H$8=4,(VLOOKUP($A155,'LA4'!$A$1:$AD$200,'LA4'!U$1,0)),
IF(INDEX!$H$8=5,(VLOOKUP($A155,'LA5'!$A$1:$AD$200,'LA5'!U$1,0)),
IF(INDEX!$H$8=6,(VLOOKUP($A155,'LA6'!$A$1:$AD$200,'LA6'!U$1,0)),0)))))),".")</f>
        <v>0.03</v>
      </c>
      <c r="X155" s="27" t="str">
        <f>IFERROR(
IF(INDEX!$H$8=1,(VLOOKUP($A155,'LA1'!$A$1:$AD$200,'LA1'!V$1,0)),
IF(INDEX!$H$8=2,(VLOOKUP($A155,'LA2'!$A$1:$AD$200,'LA2'!V$1,0)),
IF(INDEX!$H$8=3,(VLOOKUP($A155,'LA3'!$A$1:$AD$200,'LA3'!V$1,0)),
IF(INDEX!$H$8=4,(VLOOKUP($A155,'LA4'!$A$1:$AD$200,'LA4'!V$1,0)),
IF(INDEX!$H$8=5,(VLOOKUP($A155,'LA5'!$A$1:$AD$200,'LA5'!V$1,0)),
IF(INDEX!$H$8=6,(VLOOKUP($A155,'LA6'!$A$1:$AD$200,'LA6'!V$1,0)),0)))))),".")</f>
        <v>-</v>
      </c>
      <c r="Y155" s="27">
        <f>IFERROR(
IF(INDEX!$H$8=1,(VLOOKUP($A155,'LA1'!$A$1:$AD$200,'LA1'!W$1,0)),
IF(INDEX!$H$8=2,(VLOOKUP($A155,'LA2'!$A$1:$AD$200,'LA2'!W$1,0)),
IF(INDEX!$H$8=3,(VLOOKUP($A155,'LA3'!$A$1:$AD$200,'LA3'!W$1,0)),
IF(INDEX!$H$8=4,(VLOOKUP($A155,'LA4'!$A$1:$AD$200,'LA4'!W$1,0)),
IF(INDEX!$H$8=5,(VLOOKUP($A155,'LA5'!$A$1:$AD$200,'LA5'!W$1,0)),
IF(INDEX!$H$8=6,(VLOOKUP($A155,'LA6'!$A$1:$AD$200,'LA6'!W$1,0)),0)))))),".")</f>
        <v>0.02</v>
      </c>
    </row>
    <row r="156" spans="1:25" s="7" customFormat="1" ht="11.25" x14ac:dyDescent="0.2">
      <c r="A156" s="13">
        <v>212</v>
      </c>
      <c r="B156" s="13" t="s">
        <v>267</v>
      </c>
      <c r="C156" s="96" t="s">
        <v>122</v>
      </c>
      <c r="D156" s="26">
        <f>IFERROR(
IF(INDEX!$H$8=1,(VLOOKUP($A156,'LA1'!$A$1:$AD$200,'LA1'!B$1,0)),
IF(INDEX!$H$8=2,(VLOOKUP($A156,'LA2'!$A$1:$AD$200,'LA2'!B$1,0)),
IF(INDEX!$H$8=3,(VLOOKUP($A156,'LA3'!$A$1:$AD$200,'LA3'!B$1,0)),
IF(INDEX!$H$8=4,(VLOOKUP($A156,'LA4'!$A$1:$AD$200,'LA4'!B$1,0)),
IF(INDEX!$H$8=5,(VLOOKUP($A156,'LA5'!$A$1:$AD$200,'LA5'!B$1,0)),
IF(INDEX!$H$8=6,(VLOOKUP($A156,'LA6'!$A$1:$AD$200,'LA6'!B$1,0)),0)))))),".")</f>
        <v>1770</v>
      </c>
      <c r="E156" s="27">
        <f>IFERROR(
IF(INDEX!$H$8=1,(VLOOKUP($A156,'LA1'!$A$1:$AD$200,'LA1'!C$1,0)),
IF(INDEX!$H$8=2,(VLOOKUP($A156,'LA2'!$A$1:$AD$200,'LA2'!C$1,0)),
IF(INDEX!$H$8=3,(VLOOKUP($A156,'LA3'!$A$1:$AD$200,'LA3'!C$1,0)),
IF(INDEX!$H$8=4,(VLOOKUP($A156,'LA4'!$A$1:$AD$200,'LA4'!C$1,0)),
IF(INDEX!$H$8=5,(VLOOKUP($A156,'LA5'!$A$1:$AD$200,'LA5'!C$1,0)),
IF(INDEX!$H$8=6,(VLOOKUP($A156,'LA6'!$A$1:$AD$200,'LA6'!C$1,0)),0)))))),".")</f>
        <v>0.93</v>
      </c>
      <c r="F156" s="27">
        <f>IFERROR(
IF(INDEX!$H$8=1,(VLOOKUP($A156,'LA1'!$A$1:$AD$200,'LA1'!D$1,0)),
IF(INDEX!$H$8=2,(VLOOKUP($A156,'LA2'!$A$1:$AD$200,'LA2'!D$1,0)),
IF(INDEX!$H$8=3,(VLOOKUP($A156,'LA3'!$A$1:$AD$200,'LA3'!D$1,0)),
IF(INDEX!$H$8=4,(VLOOKUP($A156,'LA4'!$A$1:$AD$200,'LA4'!D$1,0)),
IF(INDEX!$H$8=5,(VLOOKUP($A156,'LA5'!$A$1:$AD$200,'LA5'!D$1,0)),
IF(INDEX!$H$8=6,(VLOOKUP($A156,'LA6'!$A$1:$AD$200,'LA6'!D$1,0)),0)))))),".")</f>
        <v>0.92</v>
      </c>
      <c r="G156" s="27">
        <f>IFERROR(
IF(INDEX!$H$8=1,(VLOOKUP($A156,'LA1'!$A$1:$AD$200,'LA1'!E$1,0)),
IF(INDEX!$H$8=2,(VLOOKUP($A156,'LA2'!$A$1:$AD$200,'LA2'!E$1,0)),
IF(INDEX!$H$8=3,(VLOOKUP($A156,'LA3'!$A$1:$AD$200,'LA3'!E$1,0)),
IF(INDEX!$H$8=4,(VLOOKUP($A156,'LA4'!$A$1:$AD$200,'LA4'!E$1,0)),
IF(INDEX!$H$8=5,(VLOOKUP($A156,'LA5'!$A$1:$AD$200,'LA5'!E$1,0)),
IF(INDEX!$H$8=6,(VLOOKUP($A156,'LA6'!$A$1:$AD$200,'LA6'!E$1,0)),0)))))),".")</f>
        <v>0.21</v>
      </c>
      <c r="H156" s="27" t="str">
        <f>IFERROR(
IF(INDEX!$H$8=1,(VLOOKUP($A156,'LA1'!$A$1:$AD$200,'LA1'!F$1,0)),
IF(INDEX!$H$8=2,(VLOOKUP($A156,'LA2'!$A$1:$AD$200,'LA2'!F$1,0)),
IF(INDEX!$H$8=3,(VLOOKUP($A156,'LA3'!$A$1:$AD$200,'LA3'!F$1,0)),
IF(INDEX!$H$8=4,(VLOOKUP($A156,'LA4'!$A$1:$AD$200,'LA4'!F$1,0)),
IF(INDEX!$H$8=5,(VLOOKUP($A156,'LA5'!$A$1:$AD$200,'LA5'!F$1,0)),
IF(INDEX!$H$8=6,(VLOOKUP($A156,'LA6'!$A$1:$AD$200,'LA6'!F$1,0)),0)))))),".")</f>
        <v>x</v>
      </c>
      <c r="I156" s="27">
        <f>IFERROR(
IF(INDEX!$H$8=1,(VLOOKUP($A156,'LA1'!$A$1:$AD$200,'LA1'!G$1,0)),
IF(INDEX!$H$8=2,(VLOOKUP($A156,'LA2'!$A$1:$AD$200,'LA2'!G$1,0)),
IF(INDEX!$H$8=3,(VLOOKUP($A156,'LA3'!$A$1:$AD$200,'LA3'!G$1,0)),
IF(INDEX!$H$8=4,(VLOOKUP($A156,'LA4'!$A$1:$AD$200,'LA4'!G$1,0)),
IF(INDEX!$H$8=5,(VLOOKUP($A156,'LA5'!$A$1:$AD$200,'LA5'!G$1,0)),
IF(INDEX!$H$8=6,(VLOOKUP($A156,'LA6'!$A$1:$AD$200,'LA6'!G$1,0)),0)))))),".")</f>
        <v>0.01</v>
      </c>
      <c r="J156" s="27">
        <f>IFERROR(
IF(INDEX!$H$8=1,(VLOOKUP($A156,'LA1'!$A$1:$AD$200,'LA1'!H$1,0)),
IF(INDEX!$H$8=2,(VLOOKUP($A156,'LA2'!$A$1:$AD$200,'LA2'!H$1,0)),
IF(INDEX!$H$8=3,(VLOOKUP($A156,'LA3'!$A$1:$AD$200,'LA3'!H$1,0)),
IF(INDEX!$H$8=4,(VLOOKUP($A156,'LA4'!$A$1:$AD$200,'LA4'!H$1,0)),
IF(INDEX!$H$8=5,(VLOOKUP($A156,'LA5'!$A$1:$AD$200,'LA5'!H$1,0)),
IF(INDEX!$H$8=6,(VLOOKUP($A156,'LA6'!$A$1:$AD$200,'LA6'!H$1,0)),0)))))),".")</f>
        <v>0.65</v>
      </c>
      <c r="K156" s="27">
        <f>IFERROR(
IF(INDEX!$H$8=1,(VLOOKUP($A156,'LA1'!$A$1:$AD$200,'LA1'!I$1,0)),
IF(INDEX!$H$8=2,(VLOOKUP($A156,'LA2'!$A$1:$AD$200,'LA2'!I$1,0)),
IF(INDEX!$H$8=3,(VLOOKUP($A156,'LA3'!$A$1:$AD$200,'LA3'!I$1,0)),
IF(INDEX!$H$8=4,(VLOOKUP($A156,'LA4'!$A$1:$AD$200,'LA4'!I$1,0)),
IF(INDEX!$H$8=5,(VLOOKUP($A156,'LA5'!$A$1:$AD$200,'LA5'!I$1,0)),
IF(INDEX!$H$8=6,(VLOOKUP($A156,'LA6'!$A$1:$AD$200,'LA6'!I$1,0)),0)))))),".")</f>
        <v>0.04</v>
      </c>
      <c r="L156" s="27">
        <f>IFERROR(
IF(INDEX!$H$8=1,(VLOOKUP($A156,'LA1'!$A$1:$AD$200,'LA1'!J$1,0)),
IF(INDEX!$H$8=2,(VLOOKUP($A156,'LA2'!$A$1:$AD$200,'LA2'!J$1,0)),
IF(INDEX!$H$8=3,(VLOOKUP($A156,'LA3'!$A$1:$AD$200,'LA3'!J$1,0)),
IF(INDEX!$H$8=4,(VLOOKUP($A156,'LA4'!$A$1:$AD$200,'LA4'!J$1,0)),
IF(INDEX!$H$8=5,(VLOOKUP($A156,'LA5'!$A$1:$AD$200,'LA5'!J$1,0)),
IF(INDEX!$H$8=6,(VLOOKUP($A156,'LA6'!$A$1:$AD$200,'LA6'!J$1,0)),0)))))),".")</f>
        <v>0</v>
      </c>
      <c r="M156" s="27">
        <f>IFERROR(
IF(INDEX!$H$8=1,(VLOOKUP($A156,'LA1'!$A$1:$AD$200,'LA1'!K$1,0)),
IF(INDEX!$H$8=2,(VLOOKUP($A156,'LA2'!$A$1:$AD$200,'LA2'!K$1,0)),
IF(INDEX!$H$8=3,(VLOOKUP($A156,'LA3'!$A$1:$AD$200,'LA3'!K$1,0)),
IF(INDEX!$H$8=4,(VLOOKUP($A156,'LA4'!$A$1:$AD$200,'LA4'!K$1,0)),
IF(INDEX!$H$8=5,(VLOOKUP($A156,'LA5'!$A$1:$AD$200,'LA5'!K$1,0)),
IF(INDEX!$H$8=6,(VLOOKUP($A156,'LA6'!$A$1:$AD$200,'LA6'!K$1,0)),0)))))),".")</f>
        <v>0</v>
      </c>
      <c r="N156" s="27">
        <f>IFERROR(
IF(INDEX!$H$8=1,(VLOOKUP($A156,'LA1'!$A$1:$AD$200,'LA1'!L$1,0)),
IF(INDEX!$H$8=2,(VLOOKUP($A156,'LA2'!$A$1:$AD$200,'LA2'!L$1,0)),
IF(INDEX!$H$8=3,(VLOOKUP($A156,'LA3'!$A$1:$AD$200,'LA3'!L$1,0)),
IF(INDEX!$H$8=4,(VLOOKUP($A156,'LA4'!$A$1:$AD$200,'LA4'!L$1,0)),
IF(INDEX!$H$8=5,(VLOOKUP($A156,'LA5'!$A$1:$AD$200,'LA5'!L$1,0)),
IF(INDEX!$H$8=6,(VLOOKUP($A156,'LA6'!$A$1:$AD$200,'LA6'!L$1,0)),0)))))),".")</f>
        <v>0</v>
      </c>
      <c r="O156" s="27">
        <f>IFERROR(
IF(INDEX!$H$8=1,(VLOOKUP($A156,'LA1'!$A$1:$AD$200,'LA1'!M$1,0)),
IF(INDEX!$H$8=2,(VLOOKUP($A156,'LA2'!$A$1:$AD$200,'LA2'!M$1,0)),
IF(INDEX!$H$8=3,(VLOOKUP($A156,'LA3'!$A$1:$AD$200,'LA3'!M$1,0)),
IF(INDEX!$H$8=4,(VLOOKUP($A156,'LA4'!$A$1:$AD$200,'LA4'!M$1,0)),
IF(INDEX!$H$8=5,(VLOOKUP($A156,'LA5'!$A$1:$AD$200,'LA5'!M$1,0)),
IF(INDEX!$H$8=6,(VLOOKUP($A156,'LA6'!$A$1:$AD$200,'LA6'!M$1,0)),0)))))),".")</f>
        <v>0.02</v>
      </c>
      <c r="P156" s="27">
        <f>IFERROR(
IF(INDEX!$H$8=1,(VLOOKUP($A156,'LA1'!$A$1:$AD$200,'LA1'!N$1,0)),
IF(INDEX!$H$8=2,(VLOOKUP($A156,'LA2'!$A$1:$AD$200,'LA2'!N$1,0)),
IF(INDEX!$H$8=3,(VLOOKUP($A156,'LA3'!$A$1:$AD$200,'LA3'!N$1,0)),
IF(INDEX!$H$8=4,(VLOOKUP($A156,'LA4'!$A$1:$AD$200,'LA4'!N$1,0)),
IF(INDEX!$H$8=5,(VLOOKUP($A156,'LA5'!$A$1:$AD$200,'LA5'!N$1,0)),
IF(INDEX!$H$8=6,(VLOOKUP($A156,'LA6'!$A$1:$AD$200,'LA6'!N$1,0)),0)))))),".")</f>
        <v>0</v>
      </c>
      <c r="Q156" s="27" t="str">
        <f>IFERROR(
IF(INDEX!$H$8=1,(VLOOKUP($A156,'LA1'!$A$1:$AD$200,'LA1'!O$1,0)),
IF(INDEX!$H$8=2,(VLOOKUP($A156,'LA2'!$A$1:$AD$200,'LA2'!O$1,0)),
IF(INDEX!$H$8=3,(VLOOKUP($A156,'LA3'!$A$1:$AD$200,'LA3'!O$1,0)),
IF(INDEX!$H$8=4,(VLOOKUP($A156,'LA4'!$A$1:$AD$200,'LA4'!O$1,0)),
IF(INDEX!$H$8=5,(VLOOKUP($A156,'LA5'!$A$1:$AD$200,'LA5'!O$1,0)),
IF(INDEX!$H$8=6,(VLOOKUP($A156,'LA6'!$A$1:$AD$200,'LA6'!O$1,0)),0)))))),".")</f>
        <v>-</v>
      </c>
      <c r="R156" s="27" t="str">
        <f>IFERROR(
IF(INDEX!$H$8=1,(VLOOKUP($A156,'LA1'!$A$1:$AD$200,'LA1'!P$1,0)),
IF(INDEX!$H$8=2,(VLOOKUP($A156,'LA2'!$A$1:$AD$200,'LA2'!P$1,0)),
IF(INDEX!$H$8=3,(VLOOKUP($A156,'LA3'!$A$1:$AD$200,'LA3'!P$1,0)),
IF(INDEX!$H$8=4,(VLOOKUP($A156,'LA4'!$A$1:$AD$200,'LA4'!P$1,0)),
IF(INDEX!$H$8=5,(VLOOKUP($A156,'LA5'!$A$1:$AD$200,'LA5'!P$1,0)),
IF(INDEX!$H$8=6,(VLOOKUP($A156,'LA6'!$A$1:$AD$200,'LA6'!P$1,0)),0)))))),".")</f>
        <v>-</v>
      </c>
      <c r="S156" s="27" t="str">
        <f>IFERROR(
IF(INDEX!$H$8=1,(VLOOKUP($A156,'LA1'!$A$1:$AD$200,'LA1'!Q$1,0)),
IF(INDEX!$H$8=2,(VLOOKUP($A156,'LA2'!$A$1:$AD$200,'LA2'!Q$1,0)),
IF(INDEX!$H$8=3,(VLOOKUP($A156,'LA3'!$A$1:$AD$200,'LA3'!Q$1,0)),
IF(INDEX!$H$8=4,(VLOOKUP($A156,'LA4'!$A$1:$AD$200,'LA4'!Q$1,0)),
IF(INDEX!$H$8=5,(VLOOKUP($A156,'LA5'!$A$1:$AD$200,'LA5'!Q$1,0)),
IF(INDEX!$H$8=6,(VLOOKUP($A156,'LA6'!$A$1:$AD$200,'LA6'!Q$1,0)),0)))))),".")</f>
        <v>x</v>
      </c>
      <c r="T156" s="27" t="str">
        <f>IFERROR(
IF(INDEX!$H$8=1,(VLOOKUP($A156,'LA1'!$A$1:$AD$200,'LA1'!R$1,0)),
IF(INDEX!$H$8=2,(VLOOKUP($A156,'LA2'!$A$1:$AD$200,'LA2'!R$1,0)),
IF(INDEX!$H$8=3,(VLOOKUP($A156,'LA3'!$A$1:$AD$200,'LA3'!R$1,0)),
IF(INDEX!$H$8=4,(VLOOKUP($A156,'LA4'!$A$1:$AD$200,'LA4'!R$1,0)),
IF(INDEX!$H$8=5,(VLOOKUP($A156,'LA5'!$A$1:$AD$200,'LA5'!R$1,0)),
IF(INDEX!$H$8=6,(VLOOKUP($A156,'LA6'!$A$1:$AD$200,'LA6'!R$1,0)),0)))))),".")</f>
        <v>-</v>
      </c>
      <c r="U156" s="27" t="str">
        <f>IFERROR(
IF(INDEX!$H$8=1,(VLOOKUP($A156,'LA1'!$A$1:$AD$200,'LA1'!S$1,0)),
IF(INDEX!$H$8=2,(VLOOKUP($A156,'LA2'!$A$1:$AD$200,'LA2'!S$1,0)),
IF(INDEX!$H$8=3,(VLOOKUP($A156,'LA3'!$A$1:$AD$200,'LA3'!S$1,0)),
IF(INDEX!$H$8=4,(VLOOKUP($A156,'LA4'!$A$1:$AD$200,'LA4'!S$1,0)),
IF(INDEX!$H$8=5,(VLOOKUP($A156,'LA5'!$A$1:$AD$200,'LA5'!S$1,0)),
IF(INDEX!$H$8=6,(VLOOKUP($A156,'LA6'!$A$1:$AD$200,'LA6'!S$1,0)),0)))))),".")</f>
        <v>x</v>
      </c>
      <c r="V156" s="27" t="str">
        <f>IFERROR(
IF(INDEX!$H$8=1,(VLOOKUP($A156,'LA1'!$A$1:$AD$200,'LA1'!T$1,0)),
IF(INDEX!$H$8=2,(VLOOKUP($A156,'LA2'!$A$1:$AD$200,'LA2'!T$1,0)),
IF(INDEX!$H$8=3,(VLOOKUP($A156,'LA3'!$A$1:$AD$200,'LA3'!T$1,0)),
IF(INDEX!$H$8=4,(VLOOKUP($A156,'LA4'!$A$1:$AD$200,'LA4'!T$1,0)),
IF(INDEX!$H$8=5,(VLOOKUP($A156,'LA5'!$A$1:$AD$200,'LA5'!T$1,0)),
IF(INDEX!$H$8=6,(VLOOKUP($A156,'LA6'!$A$1:$AD$200,'LA6'!T$1,0)),0)))))),".")</f>
        <v>-</v>
      </c>
      <c r="W156" s="27">
        <f>IFERROR(
IF(INDEX!$H$8=1,(VLOOKUP($A156,'LA1'!$A$1:$AD$200,'LA1'!U$1,0)),
IF(INDEX!$H$8=2,(VLOOKUP($A156,'LA2'!$A$1:$AD$200,'LA2'!U$1,0)),
IF(INDEX!$H$8=3,(VLOOKUP($A156,'LA3'!$A$1:$AD$200,'LA3'!U$1,0)),
IF(INDEX!$H$8=4,(VLOOKUP($A156,'LA4'!$A$1:$AD$200,'LA4'!U$1,0)),
IF(INDEX!$H$8=5,(VLOOKUP($A156,'LA5'!$A$1:$AD$200,'LA5'!U$1,0)),
IF(INDEX!$H$8=6,(VLOOKUP($A156,'LA6'!$A$1:$AD$200,'LA6'!U$1,0)),0)))))),".")</f>
        <v>0.04</v>
      </c>
      <c r="X156" s="27">
        <f>IFERROR(
IF(INDEX!$H$8=1,(VLOOKUP($A156,'LA1'!$A$1:$AD$200,'LA1'!V$1,0)),
IF(INDEX!$H$8=2,(VLOOKUP($A156,'LA2'!$A$1:$AD$200,'LA2'!V$1,0)),
IF(INDEX!$H$8=3,(VLOOKUP($A156,'LA3'!$A$1:$AD$200,'LA3'!V$1,0)),
IF(INDEX!$H$8=4,(VLOOKUP($A156,'LA4'!$A$1:$AD$200,'LA4'!V$1,0)),
IF(INDEX!$H$8=5,(VLOOKUP($A156,'LA5'!$A$1:$AD$200,'LA5'!V$1,0)),
IF(INDEX!$H$8=6,(VLOOKUP($A156,'LA6'!$A$1:$AD$200,'LA6'!V$1,0)),0)))))),".")</f>
        <v>0.01</v>
      </c>
      <c r="Y156" s="27">
        <f>IFERROR(
IF(INDEX!$H$8=1,(VLOOKUP($A156,'LA1'!$A$1:$AD$200,'LA1'!W$1,0)),
IF(INDEX!$H$8=2,(VLOOKUP($A156,'LA2'!$A$1:$AD$200,'LA2'!W$1,0)),
IF(INDEX!$H$8=3,(VLOOKUP($A156,'LA3'!$A$1:$AD$200,'LA3'!W$1,0)),
IF(INDEX!$H$8=4,(VLOOKUP($A156,'LA4'!$A$1:$AD$200,'LA4'!W$1,0)),
IF(INDEX!$H$8=5,(VLOOKUP($A156,'LA5'!$A$1:$AD$200,'LA5'!W$1,0)),
IF(INDEX!$H$8=6,(VLOOKUP($A156,'LA6'!$A$1:$AD$200,'LA6'!W$1,0)),0)))))),".")</f>
        <v>0.02</v>
      </c>
    </row>
    <row r="157" spans="1:25" s="7" customFormat="1" ht="11.25" x14ac:dyDescent="0.2">
      <c r="A157" s="13">
        <v>877</v>
      </c>
      <c r="B157" s="13" t="s">
        <v>268</v>
      </c>
      <c r="C157" s="96" t="s">
        <v>112</v>
      </c>
      <c r="D157" s="26">
        <f>IFERROR(
IF(INDEX!$H$8=1,(VLOOKUP($A157,'LA1'!$A$1:$AD$200,'LA1'!B$1,0)),
IF(INDEX!$H$8=2,(VLOOKUP($A157,'LA2'!$A$1:$AD$200,'LA2'!B$1,0)),
IF(INDEX!$H$8=3,(VLOOKUP($A157,'LA3'!$A$1:$AD$200,'LA3'!B$1,0)),
IF(INDEX!$H$8=4,(VLOOKUP($A157,'LA4'!$A$1:$AD$200,'LA4'!B$1,0)),
IF(INDEX!$H$8=5,(VLOOKUP($A157,'LA5'!$A$1:$AD$200,'LA5'!B$1,0)),
IF(INDEX!$H$8=6,(VLOOKUP($A157,'LA6'!$A$1:$AD$200,'LA6'!B$1,0)),0)))))),".")</f>
        <v>2420</v>
      </c>
      <c r="E157" s="27">
        <f>IFERROR(
IF(INDEX!$H$8=1,(VLOOKUP($A157,'LA1'!$A$1:$AD$200,'LA1'!C$1,0)),
IF(INDEX!$H$8=2,(VLOOKUP($A157,'LA2'!$A$1:$AD$200,'LA2'!C$1,0)),
IF(INDEX!$H$8=3,(VLOOKUP($A157,'LA3'!$A$1:$AD$200,'LA3'!C$1,0)),
IF(INDEX!$H$8=4,(VLOOKUP($A157,'LA4'!$A$1:$AD$200,'LA4'!C$1,0)),
IF(INDEX!$H$8=5,(VLOOKUP($A157,'LA5'!$A$1:$AD$200,'LA5'!C$1,0)),
IF(INDEX!$H$8=6,(VLOOKUP($A157,'LA6'!$A$1:$AD$200,'LA6'!C$1,0)),0)))))),".")</f>
        <v>0.94</v>
      </c>
      <c r="F157" s="27">
        <f>IFERROR(
IF(INDEX!$H$8=1,(VLOOKUP($A157,'LA1'!$A$1:$AD$200,'LA1'!D$1,0)),
IF(INDEX!$H$8=2,(VLOOKUP($A157,'LA2'!$A$1:$AD$200,'LA2'!D$1,0)),
IF(INDEX!$H$8=3,(VLOOKUP($A157,'LA3'!$A$1:$AD$200,'LA3'!D$1,0)),
IF(INDEX!$H$8=4,(VLOOKUP($A157,'LA4'!$A$1:$AD$200,'LA4'!D$1,0)),
IF(INDEX!$H$8=5,(VLOOKUP($A157,'LA5'!$A$1:$AD$200,'LA5'!D$1,0)),
IF(INDEX!$H$8=6,(VLOOKUP($A157,'LA6'!$A$1:$AD$200,'LA6'!D$1,0)),0)))))),".")</f>
        <v>0.92</v>
      </c>
      <c r="G157" s="27">
        <f>IFERROR(
IF(INDEX!$H$8=1,(VLOOKUP($A157,'LA1'!$A$1:$AD$200,'LA1'!E$1,0)),
IF(INDEX!$H$8=2,(VLOOKUP($A157,'LA2'!$A$1:$AD$200,'LA2'!E$1,0)),
IF(INDEX!$H$8=3,(VLOOKUP($A157,'LA3'!$A$1:$AD$200,'LA3'!E$1,0)),
IF(INDEX!$H$8=4,(VLOOKUP($A157,'LA4'!$A$1:$AD$200,'LA4'!E$1,0)),
IF(INDEX!$H$8=5,(VLOOKUP($A157,'LA5'!$A$1:$AD$200,'LA5'!E$1,0)),
IF(INDEX!$H$8=6,(VLOOKUP($A157,'LA6'!$A$1:$AD$200,'LA6'!E$1,0)),0)))))),".")</f>
        <v>0.22</v>
      </c>
      <c r="H157" s="27" t="str">
        <f>IFERROR(
IF(INDEX!$H$8=1,(VLOOKUP($A157,'LA1'!$A$1:$AD$200,'LA1'!F$1,0)),
IF(INDEX!$H$8=2,(VLOOKUP($A157,'LA2'!$A$1:$AD$200,'LA2'!F$1,0)),
IF(INDEX!$H$8=3,(VLOOKUP($A157,'LA3'!$A$1:$AD$200,'LA3'!F$1,0)),
IF(INDEX!$H$8=4,(VLOOKUP($A157,'LA4'!$A$1:$AD$200,'LA4'!F$1,0)),
IF(INDEX!$H$8=5,(VLOOKUP($A157,'LA5'!$A$1:$AD$200,'LA5'!F$1,0)),
IF(INDEX!$H$8=6,(VLOOKUP($A157,'LA6'!$A$1:$AD$200,'LA6'!F$1,0)),0)))))),".")</f>
        <v>x</v>
      </c>
      <c r="I157" s="27">
        <f>IFERROR(
IF(INDEX!$H$8=1,(VLOOKUP($A157,'LA1'!$A$1:$AD$200,'LA1'!G$1,0)),
IF(INDEX!$H$8=2,(VLOOKUP($A157,'LA2'!$A$1:$AD$200,'LA2'!G$1,0)),
IF(INDEX!$H$8=3,(VLOOKUP($A157,'LA3'!$A$1:$AD$200,'LA3'!G$1,0)),
IF(INDEX!$H$8=4,(VLOOKUP($A157,'LA4'!$A$1:$AD$200,'LA4'!G$1,0)),
IF(INDEX!$H$8=5,(VLOOKUP($A157,'LA5'!$A$1:$AD$200,'LA5'!G$1,0)),
IF(INDEX!$H$8=6,(VLOOKUP($A157,'LA6'!$A$1:$AD$200,'LA6'!G$1,0)),0)))))),".")</f>
        <v>0.03</v>
      </c>
      <c r="J157" s="27">
        <f>IFERROR(
IF(INDEX!$H$8=1,(VLOOKUP($A157,'LA1'!$A$1:$AD$200,'LA1'!H$1,0)),
IF(INDEX!$H$8=2,(VLOOKUP($A157,'LA2'!$A$1:$AD$200,'LA2'!H$1,0)),
IF(INDEX!$H$8=3,(VLOOKUP($A157,'LA3'!$A$1:$AD$200,'LA3'!H$1,0)),
IF(INDEX!$H$8=4,(VLOOKUP($A157,'LA4'!$A$1:$AD$200,'LA4'!H$1,0)),
IF(INDEX!$H$8=5,(VLOOKUP($A157,'LA5'!$A$1:$AD$200,'LA5'!H$1,0)),
IF(INDEX!$H$8=6,(VLOOKUP($A157,'LA6'!$A$1:$AD$200,'LA6'!H$1,0)),0)))))),".")</f>
        <v>0.24</v>
      </c>
      <c r="K157" s="27">
        <f>IFERROR(
IF(INDEX!$H$8=1,(VLOOKUP($A157,'LA1'!$A$1:$AD$200,'LA1'!I$1,0)),
IF(INDEX!$H$8=2,(VLOOKUP($A157,'LA2'!$A$1:$AD$200,'LA2'!I$1,0)),
IF(INDEX!$H$8=3,(VLOOKUP($A157,'LA3'!$A$1:$AD$200,'LA3'!I$1,0)),
IF(INDEX!$H$8=4,(VLOOKUP($A157,'LA4'!$A$1:$AD$200,'LA4'!I$1,0)),
IF(INDEX!$H$8=5,(VLOOKUP($A157,'LA5'!$A$1:$AD$200,'LA5'!I$1,0)),
IF(INDEX!$H$8=6,(VLOOKUP($A157,'LA6'!$A$1:$AD$200,'LA6'!I$1,0)),0)))))),".")</f>
        <v>0.43</v>
      </c>
      <c r="L157" s="27">
        <f>IFERROR(
IF(INDEX!$H$8=1,(VLOOKUP($A157,'LA1'!$A$1:$AD$200,'LA1'!J$1,0)),
IF(INDEX!$H$8=2,(VLOOKUP($A157,'LA2'!$A$1:$AD$200,'LA2'!J$1,0)),
IF(INDEX!$H$8=3,(VLOOKUP($A157,'LA3'!$A$1:$AD$200,'LA3'!J$1,0)),
IF(INDEX!$H$8=4,(VLOOKUP($A157,'LA4'!$A$1:$AD$200,'LA4'!J$1,0)),
IF(INDEX!$H$8=5,(VLOOKUP($A157,'LA5'!$A$1:$AD$200,'LA5'!J$1,0)),
IF(INDEX!$H$8=6,(VLOOKUP($A157,'LA6'!$A$1:$AD$200,'LA6'!J$1,0)),0)))))),".")</f>
        <v>0</v>
      </c>
      <c r="M157" s="27">
        <f>IFERROR(
IF(INDEX!$H$8=1,(VLOOKUP($A157,'LA1'!$A$1:$AD$200,'LA1'!K$1,0)),
IF(INDEX!$H$8=2,(VLOOKUP($A157,'LA2'!$A$1:$AD$200,'LA2'!K$1,0)),
IF(INDEX!$H$8=3,(VLOOKUP($A157,'LA3'!$A$1:$AD$200,'LA3'!K$1,0)),
IF(INDEX!$H$8=4,(VLOOKUP($A157,'LA4'!$A$1:$AD$200,'LA4'!K$1,0)),
IF(INDEX!$H$8=5,(VLOOKUP($A157,'LA5'!$A$1:$AD$200,'LA5'!K$1,0)),
IF(INDEX!$H$8=6,(VLOOKUP($A157,'LA6'!$A$1:$AD$200,'LA6'!K$1,0)),0)))))),".")</f>
        <v>0</v>
      </c>
      <c r="N157" s="27">
        <f>IFERROR(
IF(INDEX!$H$8=1,(VLOOKUP($A157,'LA1'!$A$1:$AD$200,'LA1'!L$1,0)),
IF(INDEX!$H$8=2,(VLOOKUP($A157,'LA2'!$A$1:$AD$200,'LA2'!L$1,0)),
IF(INDEX!$H$8=3,(VLOOKUP($A157,'LA3'!$A$1:$AD$200,'LA3'!L$1,0)),
IF(INDEX!$H$8=4,(VLOOKUP($A157,'LA4'!$A$1:$AD$200,'LA4'!L$1,0)),
IF(INDEX!$H$8=5,(VLOOKUP($A157,'LA5'!$A$1:$AD$200,'LA5'!L$1,0)),
IF(INDEX!$H$8=6,(VLOOKUP($A157,'LA6'!$A$1:$AD$200,'LA6'!L$1,0)),0)))))),".")</f>
        <v>0</v>
      </c>
      <c r="O157" s="27">
        <f>IFERROR(
IF(INDEX!$H$8=1,(VLOOKUP($A157,'LA1'!$A$1:$AD$200,'LA1'!M$1,0)),
IF(INDEX!$H$8=2,(VLOOKUP($A157,'LA2'!$A$1:$AD$200,'LA2'!M$1,0)),
IF(INDEX!$H$8=3,(VLOOKUP($A157,'LA3'!$A$1:$AD$200,'LA3'!M$1,0)),
IF(INDEX!$H$8=4,(VLOOKUP($A157,'LA4'!$A$1:$AD$200,'LA4'!M$1,0)),
IF(INDEX!$H$8=5,(VLOOKUP($A157,'LA5'!$A$1:$AD$200,'LA5'!M$1,0)),
IF(INDEX!$H$8=6,(VLOOKUP($A157,'LA6'!$A$1:$AD$200,'LA6'!M$1,0)),0)))))),".")</f>
        <v>7.0000000000000007E-2</v>
      </c>
      <c r="P157" s="27">
        <f>IFERROR(
IF(INDEX!$H$8=1,(VLOOKUP($A157,'LA1'!$A$1:$AD$200,'LA1'!N$1,0)),
IF(INDEX!$H$8=2,(VLOOKUP($A157,'LA2'!$A$1:$AD$200,'LA2'!N$1,0)),
IF(INDEX!$H$8=3,(VLOOKUP($A157,'LA3'!$A$1:$AD$200,'LA3'!N$1,0)),
IF(INDEX!$H$8=4,(VLOOKUP($A157,'LA4'!$A$1:$AD$200,'LA4'!N$1,0)),
IF(INDEX!$H$8=5,(VLOOKUP($A157,'LA5'!$A$1:$AD$200,'LA5'!N$1,0)),
IF(INDEX!$H$8=6,(VLOOKUP($A157,'LA6'!$A$1:$AD$200,'LA6'!N$1,0)),0)))))),".")</f>
        <v>0</v>
      </c>
      <c r="Q157" s="27" t="str">
        <f>IFERROR(
IF(INDEX!$H$8=1,(VLOOKUP($A157,'LA1'!$A$1:$AD$200,'LA1'!O$1,0)),
IF(INDEX!$H$8=2,(VLOOKUP($A157,'LA2'!$A$1:$AD$200,'LA2'!O$1,0)),
IF(INDEX!$H$8=3,(VLOOKUP($A157,'LA3'!$A$1:$AD$200,'LA3'!O$1,0)),
IF(INDEX!$H$8=4,(VLOOKUP($A157,'LA4'!$A$1:$AD$200,'LA4'!O$1,0)),
IF(INDEX!$H$8=5,(VLOOKUP($A157,'LA5'!$A$1:$AD$200,'LA5'!O$1,0)),
IF(INDEX!$H$8=6,(VLOOKUP($A157,'LA6'!$A$1:$AD$200,'LA6'!O$1,0)),0)))))),".")</f>
        <v>-</v>
      </c>
      <c r="R157" s="27">
        <f>IFERROR(
IF(INDEX!$H$8=1,(VLOOKUP($A157,'LA1'!$A$1:$AD$200,'LA1'!P$1,0)),
IF(INDEX!$H$8=2,(VLOOKUP($A157,'LA2'!$A$1:$AD$200,'LA2'!P$1,0)),
IF(INDEX!$H$8=3,(VLOOKUP($A157,'LA3'!$A$1:$AD$200,'LA3'!P$1,0)),
IF(INDEX!$H$8=4,(VLOOKUP($A157,'LA4'!$A$1:$AD$200,'LA4'!P$1,0)),
IF(INDEX!$H$8=5,(VLOOKUP($A157,'LA5'!$A$1:$AD$200,'LA5'!P$1,0)),
IF(INDEX!$H$8=6,(VLOOKUP($A157,'LA6'!$A$1:$AD$200,'LA6'!P$1,0)),0)))))),".")</f>
        <v>0.01</v>
      </c>
      <c r="S157" s="27">
        <f>IFERROR(
IF(INDEX!$H$8=1,(VLOOKUP($A157,'LA1'!$A$1:$AD$200,'LA1'!Q$1,0)),
IF(INDEX!$H$8=2,(VLOOKUP($A157,'LA2'!$A$1:$AD$200,'LA2'!Q$1,0)),
IF(INDEX!$H$8=3,(VLOOKUP($A157,'LA3'!$A$1:$AD$200,'LA3'!Q$1,0)),
IF(INDEX!$H$8=4,(VLOOKUP($A157,'LA4'!$A$1:$AD$200,'LA4'!Q$1,0)),
IF(INDEX!$H$8=5,(VLOOKUP($A157,'LA5'!$A$1:$AD$200,'LA5'!Q$1,0)),
IF(INDEX!$H$8=6,(VLOOKUP($A157,'LA6'!$A$1:$AD$200,'LA6'!Q$1,0)),0)))))),".")</f>
        <v>0.01</v>
      </c>
      <c r="T157" s="27">
        <f>IFERROR(
IF(INDEX!$H$8=1,(VLOOKUP($A157,'LA1'!$A$1:$AD$200,'LA1'!R$1,0)),
IF(INDEX!$H$8=2,(VLOOKUP($A157,'LA2'!$A$1:$AD$200,'LA2'!R$1,0)),
IF(INDEX!$H$8=3,(VLOOKUP($A157,'LA3'!$A$1:$AD$200,'LA3'!R$1,0)),
IF(INDEX!$H$8=4,(VLOOKUP($A157,'LA4'!$A$1:$AD$200,'LA4'!R$1,0)),
IF(INDEX!$H$8=5,(VLOOKUP($A157,'LA5'!$A$1:$AD$200,'LA5'!R$1,0)),
IF(INDEX!$H$8=6,(VLOOKUP($A157,'LA6'!$A$1:$AD$200,'LA6'!R$1,0)),0)))))),".")</f>
        <v>0</v>
      </c>
      <c r="U157" s="27" t="str">
        <f>IFERROR(
IF(INDEX!$H$8=1,(VLOOKUP($A157,'LA1'!$A$1:$AD$200,'LA1'!S$1,0)),
IF(INDEX!$H$8=2,(VLOOKUP($A157,'LA2'!$A$1:$AD$200,'LA2'!S$1,0)),
IF(INDEX!$H$8=3,(VLOOKUP($A157,'LA3'!$A$1:$AD$200,'LA3'!S$1,0)),
IF(INDEX!$H$8=4,(VLOOKUP($A157,'LA4'!$A$1:$AD$200,'LA4'!S$1,0)),
IF(INDEX!$H$8=5,(VLOOKUP($A157,'LA5'!$A$1:$AD$200,'LA5'!S$1,0)),
IF(INDEX!$H$8=6,(VLOOKUP($A157,'LA6'!$A$1:$AD$200,'LA6'!S$1,0)),0)))))),".")</f>
        <v>x</v>
      </c>
      <c r="V157" s="27">
        <f>IFERROR(
IF(INDEX!$H$8=1,(VLOOKUP($A157,'LA1'!$A$1:$AD$200,'LA1'!T$1,0)),
IF(INDEX!$H$8=2,(VLOOKUP($A157,'LA2'!$A$1:$AD$200,'LA2'!T$1,0)),
IF(INDEX!$H$8=3,(VLOOKUP($A157,'LA3'!$A$1:$AD$200,'LA3'!T$1,0)),
IF(INDEX!$H$8=4,(VLOOKUP($A157,'LA4'!$A$1:$AD$200,'LA4'!T$1,0)),
IF(INDEX!$H$8=5,(VLOOKUP($A157,'LA5'!$A$1:$AD$200,'LA5'!T$1,0)),
IF(INDEX!$H$8=6,(VLOOKUP($A157,'LA6'!$A$1:$AD$200,'LA6'!T$1,0)),0)))))),".")</f>
        <v>0.01</v>
      </c>
      <c r="W157" s="27">
        <f>IFERROR(
IF(INDEX!$H$8=1,(VLOOKUP($A157,'LA1'!$A$1:$AD$200,'LA1'!U$1,0)),
IF(INDEX!$H$8=2,(VLOOKUP($A157,'LA2'!$A$1:$AD$200,'LA2'!U$1,0)),
IF(INDEX!$H$8=3,(VLOOKUP($A157,'LA3'!$A$1:$AD$200,'LA3'!U$1,0)),
IF(INDEX!$H$8=4,(VLOOKUP($A157,'LA4'!$A$1:$AD$200,'LA4'!U$1,0)),
IF(INDEX!$H$8=5,(VLOOKUP($A157,'LA5'!$A$1:$AD$200,'LA5'!U$1,0)),
IF(INDEX!$H$8=6,(VLOOKUP($A157,'LA6'!$A$1:$AD$200,'LA6'!U$1,0)),0)))))),".")</f>
        <v>0.04</v>
      </c>
      <c r="X157" s="27">
        <f>IFERROR(
IF(INDEX!$H$8=1,(VLOOKUP($A157,'LA1'!$A$1:$AD$200,'LA1'!V$1,0)),
IF(INDEX!$H$8=2,(VLOOKUP($A157,'LA2'!$A$1:$AD$200,'LA2'!V$1,0)),
IF(INDEX!$H$8=3,(VLOOKUP($A157,'LA3'!$A$1:$AD$200,'LA3'!V$1,0)),
IF(INDEX!$H$8=4,(VLOOKUP($A157,'LA4'!$A$1:$AD$200,'LA4'!V$1,0)),
IF(INDEX!$H$8=5,(VLOOKUP($A157,'LA5'!$A$1:$AD$200,'LA5'!V$1,0)),
IF(INDEX!$H$8=6,(VLOOKUP($A157,'LA6'!$A$1:$AD$200,'LA6'!V$1,0)),0)))))),".")</f>
        <v>0.01</v>
      </c>
      <c r="Y157" s="27">
        <f>IFERROR(
IF(INDEX!$H$8=1,(VLOOKUP($A157,'LA1'!$A$1:$AD$200,'LA1'!W$1,0)),
IF(INDEX!$H$8=2,(VLOOKUP($A157,'LA2'!$A$1:$AD$200,'LA2'!W$1,0)),
IF(INDEX!$H$8=3,(VLOOKUP($A157,'LA3'!$A$1:$AD$200,'LA3'!W$1,0)),
IF(INDEX!$H$8=4,(VLOOKUP($A157,'LA4'!$A$1:$AD$200,'LA4'!W$1,0)),
IF(INDEX!$H$8=5,(VLOOKUP($A157,'LA5'!$A$1:$AD$200,'LA5'!W$1,0)),
IF(INDEX!$H$8=6,(VLOOKUP($A157,'LA6'!$A$1:$AD$200,'LA6'!W$1,0)),0)))))),".")</f>
        <v>0.01</v>
      </c>
    </row>
    <row r="158" spans="1:25" s="7" customFormat="1" ht="11.25" x14ac:dyDescent="0.2">
      <c r="A158" s="13">
        <v>937</v>
      </c>
      <c r="B158" s="13" t="s">
        <v>269</v>
      </c>
      <c r="C158" s="96" t="s">
        <v>118</v>
      </c>
      <c r="D158" s="26">
        <f>IFERROR(
IF(INDEX!$H$8=1,(VLOOKUP($A158,'LA1'!$A$1:$AD$200,'LA1'!B$1,0)),
IF(INDEX!$H$8=2,(VLOOKUP($A158,'LA2'!$A$1:$AD$200,'LA2'!B$1,0)),
IF(INDEX!$H$8=3,(VLOOKUP($A158,'LA3'!$A$1:$AD$200,'LA3'!B$1,0)),
IF(INDEX!$H$8=4,(VLOOKUP($A158,'LA4'!$A$1:$AD$200,'LA4'!B$1,0)),
IF(INDEX!$H$8=5,(VLOOKUP($A158,'LA5'!$A$1:$AD$200,'LA5'!B$1,0)),
IF(INDEX!$H$8=6,(VLOOKUP($A158,'LA6'!$A$1:$AD$200,'LA6'!B$1,0)),0)))))),".")</f>
        <v>5950</v>
      </c>
      <c r="E158" s="27">
        <f>IFERROR(
IF(INDEX!$H$8=1,(VLOOKUP($A158,'LA1'!$A$1:$AD$200,'LA1'!C$1,0)),
IF(INDEX!$H$8=2,(VLOOKUP($A158,'LA2'!$A$1:$AD$200,'LA2'!C$1,0)),
IF(INDEX!$H$8=3,(VLOOKUP($A158,'LA3'!$A$1:$AD$200,'LA3'!C$1,0)),
IF(INDEX!$H$8=4,(VLOOKUP($A158,'LA4'!$A$1:$AD$200,'LA4'!C$1,0)),
IF(INDEX!$H$8=5,(VLOOKUP($A158,'LA5'!$A$1:$AD$200,'LA5'!C$1,0)),
IF(INDEX!$H$8=6,(VLOOKUP($A158,'LA6'!$A$1:$AD$200,'LA6'!C$1,0)),0)))))),".")</f>
        <v>0.92</v>
      </c>
      <c r="F158" s="27">
        <f>IFERROR(
IF(INDEX!$H$8=1,(VLOOKUP($A158,'LA1'!$A$1:$AD$200,'LA1'!D$1,0)),
IF(INDEX!$H$8=2,(VLOOKUP($A158,'LA2'!$A$1:$AD$200,'LA2'!D$1,0)),
IF(INDEX!$H$8=3,(VLOOKUP($A158,'LA3'!$A$1:$AD$200,'LA3'!D$1,0)),
IF(INDEX!$H$8=4,(VLOOKUP($A158,'LA4'!$A$1:$AD$200,'LA4'!D$1,0)),
IF(INDEX!$H$8=5,(VLOOKUP($A158,'LA5'!$A$1:$AD$200,'LA5'!D$1,0)),
IF(INDEX!$H$8=6,(VLOOKUP($A158,'LA6'!$A$1:$AD$200,'LA6'!D$1,0)),0)))))),".")</f>
        <v>0.9</v>
      </c>
      <c r="G158" s="27">
        <f>IFERROR(
IF(INDEX!$H$8=1,(VLOOKUP($A158,'LA1'!$A$1:$AD$200,'LA1'!E$1,0)),
IF(INDEX!$H$8=2,(VLOOKUP($A158,'LA2'!$A$1:$AD$200,'LA2'!E$1,0)),
IF(INDEX!$H$8=3,(VLOOKUP($A158,'LA3'!$A$1:$AD$200,'LA3'!E$1,0)),
IF(INDEX!$H$8=4,(VLOOKUP($A158,'LA4'!$A$1:$AD$200,'LA4'!E$1,0)),
IF(INDEX!$H$8=5,(VLOOKUP($A158,'LA5'!$A$1:$AD$200,'LA5'!E$1,0)),
IF(INDEX!$H$8=6,(VLOOKUP($A158,'LA6'!$A$1:$AD$200,'LA6'!E$1,0)),0)))))),".")</f>
        <v>0.37</v>
      </c>
      <c r="H158" s="27" t="str">
        <f>IFERROR(
IF(INDEX!$H$8=1,(VLOOKUP($A158,'LA1'!$A$1:$AD$200,'LA1'!F$1,0)),
IF(INDEX!$H$8=2,(VLOOKUP($A158,'LA2'!$A$1:$AD$200,'LA2'!F$1,0)),
IF(INDEX!$H$8=3,(VLOOKUP($A158,'LA3'!$A$1:$AD$200,'LA3'!F$1,0)),
IF(INDEX!$H$8=4,(VLOOKUP($A158,'LA4'!$A$1:$AD$200,'LA4'!F$1,0)),
IF(INDEX!$H$8=5,(VLOOKUP($A158,'LA5'!$A$1:$AD$200,'LA5'!F$1,0)),
IF(INDEX!$H$8=6,(VLOOKUP($A158,'LA6'!$A$1:$AD$200,'LA6'!F$1,0)),0)))))),".")</f>
        <v>-</v>
      </c>
      <c r="I158" s="27">
        <f>IFERROR(
IF(INDEX!$H$8=1,(VLOOKUP($A158,'LA1'!$A$1:$AD$200,'LA1'!G$1,0)),
IF(INDEX!$H$8=2,(VLOOKUP($A158,'LA2'!$A$1:$AD$200,'LA2'!G$1,0)),
IF(INDEX!$H$8=3,(VLOOKUP($A158,'LA3'!$A$1:$AD$200,'LA3'!G$1,0)),
IF(INDEX!$H$8=4,(VLOOKUP($A158,'LA4'!$A$1:$AD$200,'LA4'!G$1,0)),
IF(INDEX!$H$8=5,(VLOOKUP($A158,'LA5'!$A$1:$AD$200,'LA5'!G$1,0)),
IF(INDEX!$H$8=6,(VLOOKUP($A158,'LA6'!$A$1:$AD$200,'LA6'!G$1,0)),0)))))),".")</f>
        <v>0.02</v>
      </c>
      <c r="J158" s="27">
        <f>IFERROR(
IF(INDEX!$H$8=1,(VLOOKUP($A158,'LA1'!$A$1:$AD$200,'LA1'!H$1,0)),
IF(INDEX!$H$8=2,(VLOOKUP($A158,'LA2'!$A$1:$AD$200,'LA2'!H$1,0)),
IF(INDEX!$H$8=3,(VLOOKUP($A158,'LA3'!$A$1:$AD$200,'LA3'!H$1,0)),
IF(INDEX!$H$8=4,(VLOOKUP($A158,'LA4'!$A$1:$AD$200,'LA4'!H$1,0)),
IF(INDEX!$H$8=5,(VLOOKUP($A158,'LA5'!$A$1:$AD$200,'LA5'!H$1,0)),
IF(INDEX!$H$8=6,(VLOOKUP($A158,'LA6'!$A$1:$AD$200,'LA6'!H$1,0)),0)))))),".")</f>
        <v>0.42</v>
      </c>
      <c r="K158" s="27">
        <f>IFERROR(
IF(INDEX!$H$8=1,(VLOOKUP($A158,'LA1'!$A$1:$AD$200,'LA1'!I$1,0)),
IF(INDEX!$H$8=2,(VLOOKUP($A158,'LA2'!$A$1:$AD$200,'LA2'!I$1,0)),
IF(INDEX!$H$8=3,(VLOOKUP($A158,'LA3'!$A$1:$AD$200,'LA3'!I$1,0)),
IF(INDEX!$H$8=4,(VLOOKUP($A158,'LA4'!$A$1:$AD$200,'LA4'!I$1,0)),
IF(INDEX!$H$8=5,(VLOOKUP($A158,'LA5'!$A$1:$AD$200,'LA5'!I$1,0)),
IF(INDEX!$H$8=6,(VLOOKUP($A158,'LA6'!$A$1:$AD$200,'LA6'!I$1,0)),0)))))),".")</f>
        <v>0.08</v>
      </c>
      <c r="L158" s="27" t="str">
        <f>IFERROR(
IF(INDEX!$H$8=1,(VLOOKUP($A158,'LA1'!$A$1:$AD$200,'LA1'!J$1,0)),
IF(INDEX!$H$8=2,(VLOOKUP($A158,'LA2'!$A$1:$AD$200,'LA2'!J$1,0)),
IF(INDEX!$H$8=3,(VLOOKUP($A158,'LA3'!$A$1:$AD$200,'LA3'!J$1,0)),
IF(INDEX!$H$8=4,(VLOOKUP($A158,'LA4'!$A$1:$AD$200,'LA4'!J$1,0)),
IF(INDEX!$H$8=5,(VLOOKUP($A158,'LA5'!$A$1:$AD$200,'LA5'!J$1,0)),
IF(INDEX!$H$8=6,(VLOOKUP($A158,'LA6'!$A$1:$AD$200,'LA6'!J$1,0)),0)))))),".")</f>
        <v>x</v>
      </c>
      <c r="M158" s="27" t="str">
        <f>IFERROR(
IF(INDEX!$H$8=1,(VLOOKUP($A158,'LA1'!$A$1:$AD$200,'LA1'!K$1,0)),
IF(INDEX!$H$8=2,(VLOOKUP($A158,'LA2'!$A$1:$AD$200,'LA2'!K$1,0)),
IF(INDEX!$H$8=3,(VLOOKUP($A158,'LA3'!$A$1:$AD$200,'LA3'!K$1,0)),
IF(INDEX!$H$8=4,(VLOOKUP($A158,'LA4'!$A$1:$AD$200,'LA4'!K$1,0)),
IF(INDEX!$H$8=5,(VLOOKUP($A158,'LA5'!$A$1:$AD$200,'LA5'!K$1,0)),
IF(INDEX!$H$8=6,(VLOOKUP($A158,'LA6'!$A$1:$AD$200,'LA6'!K$1,0)),0)))))),".")</f>
        <v>-</v>
      </c>
      <c r="N158" s="27" t="str">
        <f>IFERROR(
IF(INDEX!$H$8=1,(VLOOKUP($A158,'LA1'!$A$1:$AD$200,'LA1'!L$1,0)),
IF(INDEX!$H$8=2,(VLOOKUP($A158,'LA2'!$A$1:$AD$200,'LA2'!L$1,0)),
IF(INDEX!$H$8=3,(VLOOKUP($A158,'LA3'!$A$1:$AD$200,'LA3'!L$1,0)),
IF(INDEX!$H$8=4,(VLOOKUP($A158,'LA4'!$A$1:$AD$200,'LA4'!L$1,0)),
IF(INDEX!$H$8=5,(VLOOKUP($A158,'LA5'!$A$1:$AD$200,'LA5'!L$1,0)),
IF(INDEX!$H$8=6,(VLOOKUP($A158,'LA6'!$A$1:$AD$200,'LA6'!L$1,0)),0)))))),".")</f>
        <v>-</v>
      </c>
      <c r="O158" s="27">
        <f>IFERROR(
IF(INDEX!$H$8=1,(VLOOKUP($A158,'LA1'!$A$1:$AD$200,'LA1'!M$1,0)),
IF(INDEX!$H$8=2,(VLOOKUP($A158,'LA2'!$A$1:$AD$200,'LA2'!M$1,0)),
IF(INDEX!$H$8=3,(VLOOKUP($A158,'LA3'!$A$1:$AD$200,'LA3'!M$1,0)),
IF(INDEX!$H$8=4,(VLOOKUP($A158,'LA4'!$A$1:$AD$200,'LA4'!M$1,0)),
IF(INDEX!$H$8=5,(VLOOKUP($A158,'LA5'!$A$1:$AD$200,'LA5'!M$1,0)),
IF(INDEX!$H$8=6,(VLOOKUP($A158,'LA6'!$A$1:$AD$200,'LA6'!M$1,0)),0)))))),".")</f>
        <v>0.05</v>
      </c>
      <c r="P158" s="27">
        <f>IFERROR(
IF(INDEX!$H$8=1,(VLOOKUP($A158,'LA1'!$A$1:$AD$200,'LA1'!N$1,0)),
IF(INDEX!$H$8=2,(VLOOKUP($A158,'LA2'!$A$1:$AD$200,'LA2'!N$1,0)),
IF(INDEX!$H$8=3,(VLOOKUP($A158,'LA3'!$A$1:$AD$200,'LA3'!N$1,0)),
IF(INDEX!$H$8=4,(VLOOKUP($A158,'LA4'!$A$1:$AD$200,'LA4'!N$1,0)),
IF(INDEX!$H$8=5,(VLOOKUP($A158,'LA5'!$A$1:$AD$200,'LA5'!N$1,0)),
IF(INDEX!$H$8=6,(VLOOKUP($A158,'LA6'!$A$1:$AD$200,'LA6'!N$1,0)),0)))))),".")</f>
        <v>0</v>
      </c>
      <c r="Q158" s="27" t="str">
        <f>IFERROR(
IF(INDEX!$H$8=1,(VLOOKUP($A158,'LA1'!$A$1:$AD$200,'LA1'!O$1,0)),
IF(INDEX!$H$8=2,(VLOOKUP($A158,'LA2'!$A$1:$AD$200,'LA2'!O$1,0)),
IF(INDEX!$H$8=3,(VLOOKUP($A158,'LA3'!$A$1:$AD$200,'LA3'!O$1,0)),
IF(INDEX!$H$8=4,(VLOOKUP($A158,'LA4'!$A$1:$AD$200,'LA4'!O$1,0)),
IF(INDEX!$H$8=5,(VLOOKUP($A158,'LA5'!$A$1:$AD$200,'LA5'!O$1,0)),
IF(INDEX!$H$8=6,(VLOOKUP($A158,'LA6'!$A$1:$AD$200,'LA6'!O$1,0)),0)))))),".")</f>
        <v>-</v>
      </c>
      <c r="R158" s="27">
        <f>IFERROR(
IF(INDEX!$H$8=1,(VLOOKUP($A158,'LA1'!$A$1:$AD$200,'LA1'!P$1,0)),
IF(INDEX!$H$8=2,(VLOOKUP($A158,'LA2'!$A$1:$AD$200,'LA2'!P$1,0)),
IF(INDEX!$H$8=3,(VLOOKUP($A158,'LA3'!$A$1:$AD$200,'LA3'!P$1,0)),
IF(INDEX!$H$8=4,(VLOOKUP($A158,'LA4'!$A$1:$AD$200,'LA4'!P$1,0)),
IF(INDEX!$H$8=5,(VLOOKUP($A158,'LA5'!$A$1:$AD$200,'LA5'!P$1,0)),
IF(INDEX!$H$8=6,(VLOOKUP($A158,'LA6'!$A$1:$AD$200,'LA6'!P$1,0)),0)))))),".")</f>
        <v>0.01</v>
      </c>
      <c r="S158" s="27">
        <f>IFERROR(
IF(INDEX!$H$8=1,(VLOOKUP($A158,'LA1'!$A$1:$AD$200,'LA1'!Q$1,0)),
IF(INDEX!$H$8=2,(VLOOKUP($A158,'LA2'!$A$1:$AD$200,'LA2'!Q$1,0)),
IF(INDEX!$H$8=3,(VLOOKUP($A158,'LA3'!$A$1:$AD$200,'LA3'!Q$1,0)),
IF(INDEX!$H$8=4,(VLOOKUP($A158,'LA4'!$A$1:$AD$200,'LA4'!Q$1,0)),
IF(INDEX!$H$8=5,(VLOOKUP($A158,'LA5'!$A$1:$AD$200,'LA5'!Q$1,0)),
IF(INDEX!$H$8=6,(VLOOKUP($A158,'LA6'!$A$1:$AD$200,'LA6'!Q$1,0)),0)))))),".")</f>
        <v>0.01</v>
      </c>
      <c r="T158" s="27" t="str">
        <f>IFERROR(
IF(INDEX!$H$8=1,(VLOOKUP($A158,'LA1'!$A$1:$AD$200,'LA1'!R$1,0)),
IF(INDEX!$H$8=2,(VLOOKUP($A158,'LA2'!$A$1:$AD$200,'LA2'!R$1,0)),
IF(INDEX!$H$8=3,(VLOOKUP($A158,'LA3'!$A$1:$AD$200,'LA3'!R$1,0)),
IF(INDEX!$H$8=4,(VLOOKUP($A158,'LA4'!$A$1:$AD$200,'LA4'!R$1,0)),
IF(INDEX!$H$8=5,(VLOOKUP($A158,'LA5'!$A$1:$AD$200,'LA5'!R$1,0)),
IF(INDEX!$H$8=6,(VLOOKUP($A158,'LA6'!$A$1:$AD$200,'LA6'!R$1,0)),0)))))),".")</f>
        <v>-</v>
      </c>
      <c r="U158" s="27" t="str">
        <f>IFERROR(
IF(INDEX!$H$8=1,(VLOOKUP($A158,'LA1'!$A$1:$AD$200,'LA1'!S$1,0)),
IF(INDEX!$H$8=2,(VLOOKUP($A158,'LA2'!$A$1:$AD$200,'LA2'!S$1,0)),
IF(INDEX!$H$8=3,(VLOOKUP($A158,'LA3'!$A$1:$AD$200,'LA3'!S$1,0)),
IF(INDEX!$H$8=4,(VLOOKUP($A158,'LA4'!$A$1:$AD$200,'LA4'!S$1,0)),
IF(INDEX!$H$8=5,(VLOOKUP($A158,'LA5'!$A$1:$AD$200,'LA5'!S$1,0)),
IF(INDEX!$H$8=6,(VLOOKUP($A158,'LA6'!$A$1:$AD$200,'LA6'!S$1,0)),0)))))),".")</f>
        <v>x</v>
      </c>
      <c r="V158" s="27">
        <f>IFERROR(
IF(INDEX!$H$8=1,(VLOOKUP($A158,'LA1'!$A$1:$AD$200,'LA1'!T$1,0)),
IF(INDEX!$H$8=2,(VLOOKUP($A158,'LA2'!$A$1:$AD$200,'LA2'!T$1,0)),
IF(INDEX!$H$8=3,(VLOOKUP($A158,'LA3'!$A$1:$AD$200,'LA3'!T$1,0)),
IF(INDEX!$H$8=4,(VLOOKUP($A158,'LA4'!$A$1:$AD$200,'LA4'!T$1,0)),
IF(INDEX!$H$8=5,(VLOOKUP($A158,'LA5'!$A$1:$AD$200,'LA5'!T$1,0)),
IF(INDEX!$H$8=6,(VLOOKUP($A158,'LA6'!$A$1:$AD$200,'LA6'!T$1,0)),0)))))),".")</f>
        <v>0.01</v>
      </c>
      <c r="W158" s="27">
        <f>IFERROR(
IF(INDEX!$H$8=1,(VLOOKUP($A158,'LA1'!$A$1:$AD$200,'LA1'!U$1,0)),
IF(INDEX!$H$8=2,(VLOOKUP($A158,'LA2'!$A$1:$AD$200,'LA2'!U$1,0)),
IF(INDEX!$H$8=3,(VLOOKUP($A158,'LA3'!$A$1:$AD$200,'LA3'!U$1,0)),
IF(INDEX!$H$8=4,(VLOOKUP($A158,'LA4'!$A$1:$AD$200,'LA4'!U$1,0)),
IF(INDEX!$H$8=5,(VLOOKUP($A158,'LA5'!$A$1:$AD$200,'LA5'!U$1,0)),
IF(INDEX!$H$8=6,(VLOOKUP($A158,'LA6'!$A$1:$AD$200,'LA6'!U$1,0)),0)))))),".")</f>
        <v>0.05</v>
      </c>
      <c r="X158" s="27">
        <f>IFERROR(
IF(INDEX!$H$8=1,(VLOOKUP($A158,'LA1'!$A$1:$AD$200,'LA1'!V$1,0)),
IF(INDEX!$H$8=2,(VLOOKUP($A158,'LA2'!$A$1:$AD$200,'LA2'!V$1,0)),
IF(INDEX!$H$8=3,(VLOOKUP($A158,'LA3'!$A$1:$AD$200,'LA3'!V$1,0)),
IF(INDEX!$H$8=4,(VLOOKUP($A158,'LA4'!$A$1:$AD$200,'LA4'!V$1,0)),
IF(INDEX!$H$8=5,(VLOOKUP($A158,'LA5'!$A$1:$AD$200,'LA5'!V$1,0)),
IF(INDEX!$H$8=6,(VLOOKUP($A158,'LA6'!$A$1:$AD$200,'LA6'!V$1,0)),0)))))),".")</f>
        <v>0.02</v>
      </c>
      <c r="Y158" s="27">
        <f>IFERROR(
IF(INDEX!$H$8=1,(VLOOKUP($A158,'LA1'!$A$1:$AD$200,'LA1'!W$1,0)),
IF(INDEX!$H$8=2,(VLOOKUP($A158,'LA2'!$A$1:$AD$200,'LA2'!W$1,0)),
IF(INDEX!$H$8=3,(VLOOKUP($A158,'LA3'!$A$1:$AD$200,'LA3'!W$1,0)),
IF(INDEX!$H$8=4,(VLOOKUP($A158,'LA4'!$A$1:$AD$200,'LA4'!W$1,0)),
IF(INDEX!$H$8=5,(VLOOKUP($A158,'LA5'!$A$1:$AD$200,'LA5'!W$1,0)),
IF(INDEX!$H$8=6,(VLOOKUP($A158,'LA6'!$A$1:$AD$200,'LA6'!W$1,0)),0)))))),".")</f>
        <v>0.01</v>
      </c>
    </row>
    <row r="159" spans="1:25" s="7" customFormat="1" ht="11.25" x14ac:dyDescent="0.2">
      <c r="A159" s="13">
        <v>869</v>
      </c>
      <c r="B159" s="13" t="s">
        <v>270</v>
      </c>
      <c r="C159" s="96" t="s">
        <v>126</v>
      </c>
      <c r="D159" s="26">
        <f>IFERROR(
IF(INDEX!$H$8=1,(VLOOKUP($A159,'LA1'!$A$1:$AD$200,'LA1'!B$1,0)),
IF(INDEX!$H$8=2,(VLOOKUP($A159,'LA2'!$A$1:$AD$200,'LA2'!B$1,0)),
IF(INDEX!$H$8=3,(VLOOKUP($A159,'LA3'!$A$1:$AD$200,'LA3'!B$1,0)),
IF(INDEX!$H$8=4,(VLOOKUP($A159,'LA4'!$A$1:$AD$200,'LA4'!B$1,0)),
IF(INDEX!$H$8=5,(VLOOKUP($A159,'LA5'!$A$1:$AD$200,'LA5'!B$1,0)),
IF(INDEX!$H$8=6,(VLOOKUP($A159,'LA6'!$A$1:$AD$200,'LA6'!B$1,0)),0)))))),".")</f>
        <v>1960</v>
      </c>
      <c r="E159" s="27">
        <f>IFERROR(
IF(INDEX!$H$8=1,(VLOOKUP($A159,'LA1'!$A$1:$AD$200,'LA1'!C$1,0)),
IF(INDEX!$H$8=2,(VLOOKUP($A159,'LA2'!$A$1:$AD$200,'LA2'!C$1,0)),
IF(INDEX!$H$8=3,(VLOOKUP($A159,'LA3'!$A$1:$AD$200,'LA3'!C$1,0)),
IF(INDEX!$H$8=4,(VLOOKUP($A159,'LA4'!$A$1:$AD$200,'LA4'!C$1,0)),
IF(INDEX!$H$8=5,(VLOOKUP($A159,'LA5'!$A$1:$AD$200,'LA5'!C$1,0)),
IF(INDEX!$H$8=6,(VLOOKUP($A159,'LA6'!$A$1:$AD$200,'LA6'!C$1,0)),0)))))),".")</f>
        <v>0.93</v>
      </c>
      <c r="F159" s="27">
        <f>IFERROR(
IF(INDEX!$H$8=1,(VLOOKUP($A159,'LA1'!$A$1:$AD$200,'LA1'!D$1,0)),
IF(INDEX!$H$8=2,(VLOOKUP($A159,'LA2'!$A$1:$AD$200,'LA2'!D$1,0)),
IF(INDEX!$H$8=3,(VLOOKUP($A159,'LA3'!$A$1:$AD$200,'LA3'!D$1,0)),
IF(INDEX!$H$8=4,(VLOOKUP($A159,'LA4'!$A$1:$AD$200,'LA4'!D$1,0)),
IF(INDEX!$H$8=5,(VLOOKUP($A159,'LA5'!$A$1:$AD$200,'LA5'!D$1,0)),
IF(INDEX!$H$8=6,(VLOOKUP($A159,'LA6'!$A$1:$AD$200,'LA6'!D$1,0)),0)))))),".")</f>
        <v>0.91</v>
      </c>
      <c r="G159" s="27">
        <f>IFERROR(
IF(INDEX!$H$8=1,(VLOOKUP($A159,'LA1'!$A$1:$AD$200,'LA1'!E$1,0)),
IF(INDEX!$H$8=2,(VLOOKUP($A159,'LA2'!$A$1:$AD$200,'LA2'!E$1,0)),
IF(INDEX!$H$8=3,(VLOOKUP($A159,'LA3'!$A$1:$AD$200,'LA3'!E$1,0)),
IF(INDEX!$H$8=4,(VLOOKUP($A159,'LA4'!$A$1:$AD$200,'LA4'!E$1,0)),
IF(INDEX!$H$8=5,(VLOOKUP($A159,'LA5'!$A$1:$AD$200,'LA5'!E$1,0)),
IF(INDEX!$H$8=6,(VLOOKUP($A159,'LA6'!$A$1:$AD$200,'LA6'!E$1,0)),0)))))),".")</f>
        <v>0.22</v>
      </c>
      <c r="H159" s="27" t="str">
        <f>IFERROR(
IF(INDEX!$H$8=1,(VLOOKUP($A159,'LA1'!$A$1:$AD$200,'LA1'!F$1,0)),
IF(INDEX!$H$8=2,(VLOOKUP($A159,'LA2'!$A$1:$AD$200,'LA2'!F$1,0)),
IF(INDEX!$H$8=3,(VLOOKUP($A159,'LA3'!$A$1:$AD$200,'LA3'!F$1,0)),
IF(INDEX!$H$8=4,(VLOOKUP($A159,'LA4'!$A$1:$AD$200,'LA4'!F$1,0)),
IF(INDEX!$H$8=5,(VLOOKUP($A159,'LA5'!$A$1:$AD$200,'LA5'!F$1,0)),
IF(INDEX!$H$8=6,(VLOOKUP($A159,'LA6'!$A$1:$AD$200,'LA6'!F$1,0)),0)))))),".")</f>
        <v>-</v>
      </c>
      <c r="I159" s="27">
        <f>IFERROR(
IF(INDEX!$H$8=1,(VLOOKUP($A159,'LA1'!$A$1:$AD$200,'LA1'!G$1,0)),
IF(INDEX!$H$8=2,(VLOOKUP($A159,'LA2'!$A$1:$AD$200,'LA2'!G$1,0)),
IF(INDEX!$H$8=3,(VLOOKUP($A159,'LA3'!$A$1:$AD$200,'LA3'!G$1,0)),
IF(INDEX!$H$8=4,(VLOOKUP($A159,'LA4'!$A$1:$AD$200,'LA4'!G$1,0)),
IF(INDEX!$H$8=5,(VLOOKUP($A159,'LA5'!$A$1:$AD$200,'LA5'!G$1,0)),
IF(INDEX!$H$8=6,(VLOOKUP($A159,'LA6'!$A$1:$AD$200,'LA6'!G$1,0)),0)))))),".")</f>
        <v>0.04</v>
      </c>
      <c r="J159" s="27">
        <f>IFERROR(
IF(INDEX!$H$8=1,(VLOOKUP($A159,'LA1'!$A$1:$AD$200,'LA1'!H$1,0)),
IF(INDEX!$H$8=2,(VLOOKUP($A159,'LA2'!$A$1:$AD$200,'LA2'!H$1,0)),
IF(INDEX!$H$8=3,(VLOOKUP($A159,'LA3'!$A$1:$AD$200,'LA3'!H$1,0)),
IF(INDEX!$H$8=4,(VLOOKUP($A159,'LA4'!$A$1:$AD$200,'LA4'!H$1,0)),
IF(INDEX!$H$8=5,(VLOOKUP($A159,'LA5'!$A$1:$AD$200,'LA5'!H$1,0)),
IF(INDEX!$H$8=6,(VLOOKUP($A159,'LA6'!$A$1:$AD$200,'LA6'!H$1,0)),0)))))),".")</f>
        <v>0.61</v>
      </c>
      <c r="K159" s="27">
        <f>IFERROR(
IF(INDEX!$H$8=1,(VLOOKUP($A159,'LA1'!$A$1:$AD$200,'LA1'!I$1,0)),
IF(INDEX!$H$8=2,(VLOOKUP($A159,'LA2'!$A$1:$AD$200,'LA2'!I$1,0)),
IF(INDEX!$H$8=3,(VLOOKUP($A159,'LA3'!$A$1:$AD$200,'LA3'!I$1,0)),
IF(INDEX!$H$8=4,(VLOOKUP($A159,'LA4'!$A$1:$AD$200,'LA4'!I$1,0)),
IF(INDEX!$H$8=5,(VLOOKUP($A159,'LA5'!$A$1:$AD$200,'LA5'!I$1,0)),
IF(INDEX!$H$8=6,(VLOOKUP($A159,'LA6'!$A$1:$AD$200,'LA6'!I$1,0)),0)))))),".")</f>
        <v>0.03</v>
      </c>
      <c r="L159" s="27">
        <f>IFERROR(
IF(INDEX!$H$8=1,(VLOOKUP($A159,'LA1'!$A$1:$AD$200,'LA1'!J$1,0)),
IF(INDEX!$H$8=2,(VLOOKUP($A159,'LA2'!$A$1:$AD$200,'LA2'!J$1,0)),
IF(INDEX!$H$8=3,(VLOOKUP($A159,'LA3'!$A$1:$AD$200,'LA3'!J$1,0)),
IF(INDEX!$H$8=4,(VLOOKUP($A159,'LA4'!$A$1:$AD$200,'LA4'!J$1,0)),
IF(INDEX!$H$8=5,(VLOOKUP($A159,'LA5'!$A$1:$AD$200,'LA5'!J$1,0)),
IF(INDEX!$H$8=6,(VLOOKUP($A159,'LA6'!$A$1:$AD$200,'LA6'!J$1,0)),0)))))),".")</f>
        <v>0</v>
      </c>
      <c r="M159" s="27" t="str">
        <f>IFERROR(
IF(INDEX!$H$8=1,(VLOOKUP($A159,'LA1'!$A$1:$AD$200,'LA1'!K$1,0)),
IF(INDEX!$H$8=2,(VLOOKUP($A159,'LA2'!$A$1:$AD$200,'LA2'!K$1,0)),
IF(INDEX!$H$8=3,(VLOOKUP($A159,'LA3'!$A$1:$AD$200,'LA3'!K$1,0)),
IF(INDEX!$H$8=4,(VLOOKUP($A159,'LA4'!$A$1:$AD$200,'LA4'!K$1,0)),
IF(INDEX!$H$8=5,(VLOOKUP($A159,'LA5'!$A$1:$AD$200,'LA5'!K$1,0)),
IF(INDEX!$H$8=6,(VLOOKUP($A159,'LA6'!$A$1:$AD$200,'LA6'!K$1,0)),0)))))),".")</f>
        <v>x</v>
      </c>
      <c r="N159" s="27" t="str">
        <f>IFERROR(
IF(INDEX!$H$8=1,(VLOOKUP($A159,'LA1'!$A$1:$AD$200,'LA1'!L$1,0)),
IF(INDEX!$H$8=2,(VLOOKUP($A159,'LA2'!$A$1:$AD$200,'LA2'!L$1,0)),
IF(INDEX!$H$8=3,(VLOOKUP($A159,'LA3'!$A$1:$AD$200,'LA3'!L$1,0)),
IF(INDEX!$H$8=4,(VLOOKUP($A159,'LA4'!$A$1:$AD$200,'LA4'!L$1,0)),
IF(INDEX!$H$8=5,(VLOOKUP($A159,'LA5'!$A$1:$AD$200,'LA5'!L$1,0)),
IF(INDEX!$H$8=6,(VLOOKUP($A159,'LA6'!$A$1:$AD$200,'LA6'!L$1,0)),0)))))),".")</f>
        <v>x</v>
      </c>
      <c r="O159" s="27">
        <f>IFERROR(
IF(INDEX!$H$8=1,(VLOOKUP($A159,'LA1'!$A$1:$AD$200,'LA1'!M$1,0)),
IF(INDEX!$H$8=2,(VLOOKUP($A159,'LA2'!$A$1:$AD$200,'LA2'!M$1,0)),
IF(INDEX!$H$8=3,(VLOOKUP($A159,'LA3'!$A$1:$AD$200,'LA3'!M$1,0)),
IF(INDEX!$H$8=4,(VLOOKUP($A159,'LA4'!$A$1:$AD$200,'LA4'!M$1,0)),
IF(INDEX!$H$8=5,(VLOOKUP($A159,'LA5'!$A$1:$AD$200,'LA5'!M$1,0)),
IF(INDEX!$H$8=6,(VLOOKUP($A159,'LA6'!$A$1:$AD$200,'LA6'!M$1,0)),0)))))),".")</f>
        <v>0.06</v>
      </c>
      <c r="P159" s="27">
        <f>IFERROR(
IF(INDEX!$H$8=1,(VLOOKUP($A159,'LA1'!$A$1:$AD$200,'LA1'!N$1,0)),
IF(INDEX!$H$8=2,(VLOOKUP($A159,'LA2'!$A$1:$AD$200,'LA2'!N$1,0)),
IF(INDEX!$H$8=3,(VLOOKUP($A159,'LA3'!$A$1:$AD$200,'LA3'!N$1,0)),
IF(INDEX!$H$8=4,(VLOOKUP($A159,'LA4'!$A$1:$AD$200,'LA4'!N$1,0)),
IF(INDEX!$H$8=5,(VLOOKUP($A159,'LA5'!$A$1:$AD$200,'LA5'!N$1,0)),
IF(INDEX!$H$8=6,(VLOOKUP($A159,'LA6'!$A$1:$AD$200,'LA6'!N$1,0)),0)))))),".")</f>
        <v>0</v>
      </c>
      <c r="Q159" s="27" t="str">
        <f>IFERROR(
IF(INDEX!$H$8=1,(VLOOKUP($A159,'LA1'!$A$1:$AD$200,'LA1'!O$1,0)),
IF(INDEX!$H$8=2,(VLOOKUP($A159,'LA2'!$A$1:$AD$200,'LA2'!O$1,0)),
IF(INDEX!$H$8=3,(VLOOKUP($A159,'LA3'!$A$1:$AD$200,'LA3'!O$1,0)),
IF(INDEX!$H$8=4,(VLOOKUP($A159,'LA4'!$A$1:$AD$200,'LA4'!O$1,0)),
IF(INDEX!$H$8=5,(VLOOKUP($A159,'LA5'!$A$1:$AD$200,'LA5'!O$1,0)),
IF(INDEX!$H$8=6,(VLOOKUP($A159,'LA6'!$A$1:$AD$200,'LA6'!O$1,0)),0)))))),".")</f>
        <v>-</v>
      </c>
      <c r="R159" s="27">
        <f>IFERROR(
IF(INDEX!$H$8=1,(VLOOKUP($A159,'LA1'!$A$1:$AD$200,'LA1'!P$1,0)),
IF(INDEX!$H$8=2,(VLOOKUP($A159,'LA2'!$A$1:$AD$200,'LA2'!P$1,0)),
IF(INDEX!$H$8=3,(VLOOKUP($A159,'LA3'!$A$1:$AD$200,'LA3'!P$1,0)),
IF(INDEX!$H$8=4,(VLOOKUP($A159,'LA4'!$A$1:$AD$200,'LA4'!P$1,0)),
IF(INDEX!$H$8=5,(VLOOKUP($A159,'LA5'!$A$1:$AD$200,'LA5'!P$1,0)),
IF(INDEX!$H$8=6,(VLOOKUP($A159,'LA6'!$A$1:$AD$200,'LA6'!P$1,0)),0)))))),".")</f>
        <v>0.01</v>
      </c>
      <c r="S159" s="27">
        <f>IFERROR(
IF(INDEX!$H$8=1,(VLOOKUP($A159,'LA1'!$A$1:$AD$200,'LA1'!Q$1,0)),
IF(INDEX!$H$8=2,(VLOOKUP($A159,'LA2'!$A$1:$AD$200,'LA2'!Q$1,0)),
IF(INDEX!$H$8=3,(VLOOKUP($A159,'LA3'!$A$1:$AD$200,'LA3'!Q$1,0)),
IF(INDEX!$H$8=4,(VLOOKUP($A159,'LA4'!$A$1:$AD$200,'LA4'!Q$1,0)),
IF(INDEX!$H$8=5,(VLOOKUP($A159,'LA5'!$A$1:$AD$200,'LA5'!Q$1,0)),
IF(INDEX!$H$8=6,(VLOOKUP($A159,'LA6'!$A$1:$AD$200,'LA6'!Q$1,0)),0)))))),".")</f>
        <v>0.01</v>
      </c>
      <c r="T159" s="27" t="str">
        <f>IFERROR(
IF(INDEX!$H$8=1,(VLOOKUP($A159,'LA1'!$A$1:$AD$200,'LA1'!R$1,0)),
IF(INDEX!$H$8=2,(VLOOKUP($A159,'LA2'!$A$1:$AD$200,'LA2'!R$1,0)),
IF(INDEX!$H$8=3,(VLOOKUP($A159,'LA3'!$A$1:$AD$200,'LA3'!R$1,0)),
IF(INDEX!$H$8=4,(VLOOKUP($A159,'LA4'!$A$1:$AD$200,'LA4'!R$1,0)),
IF(INDEX!$H$8=5,(VLOOKUP($A159,'LA5'!$A$1:$AD$200,'LA5'!R$1,0)),
IF(INDEX!$H$8=6,(VLOOKUP($A159,'LA6'!$A$1:$AD$200,'LA6'!R$1,0)),0)))))),".")</f>
        <v>-</v>
      </c>
      <c r="U159" s="27" t="str">
        <f>IFERROR(
IF(INDEX!$H$8=1,(VLOOKUP($A159,'LA1'!$A$1:$AD$200,'LA1'!S$1,0)),
IF(INDEX!$H$8=2,(VLOOKUP($A159,'LA2'!$A$1:$AD$200,'LA2'!S$1,0)),
IF(INDEX!$H$8=3,(VLOOKUP($A159,'LA3'!$A$1:$AD$200,'LA3'!S$1,0)),
IF(INDEX!$H$8=4,(VLOOKUP($A159,'LA4'!$A$1:$AD$200,'LA4'!S$1,0)),
IF(INDEX!$H$8=5,(VLOOKUP($A159,'LA5'!$A$1:$AD$200,'LA5'!S$1,0)),
IF(INDEX!$H$8=6,(VLOOKUP($A159,'LA6'!$A$1:$AD$200,'LA6'!S$1,0)),0)))))),".")</f>
        <v>-</v>
      </c>
      <c r="V159" s="27">
        <f>IFERROR(
IF(INDEX!$H$8=1,(VLOOKUP($A159,'LA1'!$A$1:$AD$200,'LA1'!T$1,0)),
IF(INDEX!$H$8=2,(VLOOKUP($A159,'LA2'!$A$1:$AD$200,'LA2'!T$1,0)),
IF(INDEX!$H$8=3,(VLOOKUP($A159,'LA3'!$A$1:$AD$200,'LA3'!T$1,0)),
IF(INDEX!$H$8=4,(VLOOKUP($A159,'LA4'!$A$1:$AD$200,'LA4'!T$1,0)),
IF(INDEX!$H$8=5,(VLOOKUP($A159,'LA5'!$A$1:$AD$200,'LA5'!T$1,0)),
IF(INDEX!$H$8=6,(VLOOKUP($A159,'LA6'!$A$1:$AD$200,'LA6'!T$1,0)),0)))))),".")</f>
        <v>0.01</v>
      </c>
      <c r="W159" s="27">
        <f>IFERROR(
IF(INDEX!$H$8=1,(VLOOKUP($A159,'LA1'!$A$1:$AD$200,'LA1'!U$1,0)),
IF(INDEX!$H$8=2,(VLOOKUP($A159,'LA2'!$A$1:$AD$200,'LA2'!U$1,0)),
IF(INDEX!$H$8=3,(VLOOKUP($A159,'LA3'!$A$1:$AD$200,'LA3'!U$1,0)),
IF(INDEX!$H$8=4,(VLOOKUP($A159,'LA4'!$A$1:$AD$200,'LA4'!U$1,0)),
IF(INDEX!$H$8=5,(VLOOKUP($A159,'LA5'!$A$1:$AD$200,'LA5'!U$1,0)),
IF(INDEX!$H$8=6,(VLOOKUP($A159,'LA6'!$A$1:$AD$200,'LA6'!U$1,0)),0)))))),".")</f>
        <v>0.05</v>
      </c>
      <c r="X159" s="27">
        <f>IFERROR(
IF(INDEX!$H$8=1,(VLOOKUP($A159,'LA1'!$A$1:$AD$200,'LA1'!V$1,0)),
IF(INDEX!$H$8=2,(VLOOKUP($A159,'LA2'!$A$1:$AD$200,'LA2'!V$1,0)),
IF(INDEX!$H$8=3,(VLOOKUP($A159,'LA3'!$A$1:$AD$200,'LA3'!V$1,0)),
IF(INDEX!$H$8=4,(VLOOKUP($A159,'LA4'!$A$1:$AD$200,'LA4'!V$1,0)),
IF(INDEX!$H$8=5,(VLOOKUP($A159,'LA5'!$A$1:$AD$200,'LA5'!V$1,0)),
IF(INDEX!$H$8=6,(VLOOKUP($A159,'LA6'!$A$1:$AD$200,'LA6'!V$1,0)),0)))))),".")</f>
        <v>0.01</v>
      </c>
      <c r="Y159" s="27">
        <f>IFERROR(
IF(INDEX!$H$8=1,(VLOOKUP($A159,'LA1'!$A$1:$AD$200,'LA1'!W$1,0)),
IF(INDEX!$H$8=2,(VLOOKUP($A159,'LA2'!$A$1:$AD$200,'LA2'!W$1,0)),
IF(INDEX!$H$8=3,(VLOOKUP($A159,'LA3'!$A$1:$AD$200,'LA3'!W$1,0)),
IF(INDEX!$H$8=4,(VLOOKUP($A159,'LA4'!$A$1:$AD$200,'LA4'!W$1,0)),
IF(INDEX!$H$8=5,(VLOOKUP($A159,'LA5'!$A$1:$AD$200,'LA5'!W$1,0)),
IF(INDEX!$H$8=6,(VLOOKUP($A159,'LA6'!$A$1:$AD$200,'LA6'!W$1,0)),0)))))),".")</f>
        <v>0.01</v>
      </c>
    </row>
    <row r="160" spans="1:25" s="7" customFormat="1" ht="11.25" x14ac:dyDescent="0.2">
      <c r="A160" s="13">
        <v>938</v>
      </c>
      <c r="B160" s="13" t="s">
        <v>271</v>
      </c>
      <c r="C160" s="96" t="s">
        <v>126</v>
      </c>
      <c r="D160" s="26">
        <f>IFERROR(
IF(INDEX!$H$8=1,(VLOOKUP($A160,'LA1'!$A$1:$AD$200,'LA1'!B$1,0)),
IF(INDEX!$H$8=2,(VLOOKUP($A160,'LA2'!$A$1:$AD$200,'LA2'!B$1,0)),
IF(INDEX!$H$8=3,(VLOOKUP($A160,'LA3'!$A$1:$AD$200,'LA3'!B$1,0)),
IF(INDEX!$H$8=4,(VLOOKUP($A160,'LA4'!$A$1:$AD$200,'LA4'!B$1,0)),
IF(INDEX!$H$8=5,(VLOOKUP($A160,'LA5'!$A$1:$AD$200,'LA5'!B$1,0)),
IF(INDEX!$H$8=6,(VLOOKUP($A160,'LA6'!$A$1:$AD$200,'LA6'!B$1,0)),0)))))),".")</f>
        <v>8140</v>
      </c>
      <c r="E160" s="27">
        <f>IFERROR(
IF(INDEX!$H$8=1,(VLOOKUP($A160,'LA1'!$A$1:$AD$200,'LA1'!C$1,0)),
IF(INDEX!$H$8=2,(VLOOKUP($A160,'LA2'!$A$1:$AD$200,'LA2'!C$1,0)),
IF(INDEX!$H$8=3,(VLOOKUP($A160,'LA3'!$A$1:$AD$200,'LA3'!C$1,0)),
IF(INDEX!$H$8=4,(VLOOKUP($A160,'LA4'!$A$1:$AD$200,'LA4'!C$1,0)),
IF(INDEX!$H$8=5,(VLOOKUP($A160,'LA5'!$A$1:$AD$200,'LA5'!C$1,0)),
IF(INDEX!$H$8=6,(VLOOKUP($A160,'LA6'!$A$1:$AD$200,'LA6'!C$1,0)),0)))))),".")</f>
        <v>0.92</v>
      </c>
      <c r="F160" s="27">
        <f>IFERROR(
IF(INDEX!$H$8=1,(VLOOKUP($A160,'LA1'!$A$1:$AD$200,'LA1'!D$1,0)),
IF(INDEX!$H$8=2,(VLOOKUP($A160,'LA2'!$A$1:$AD$200,'LA2'!D$1,0)),
IF(INDEX!$H$8=3,(VLOOKUP($A160,'LA3'!$A$1:$AD$200,'LA3'!D$1,0)),
IF(INDEX!$H$8=4,(VLOOKUP($A160,'LA4'!$A$1:$AD$200,'LA4'!D$1,0)),
IF(INDEX!$H$8=5,(VLOOKUP($A160,'LA5'!$A$1:$AD$200,'LA5'!D$1,0)),
IF(INDEX!$H$8=6,(VLOOKUP($A160,'LA6'!$A$1:$AD$200,'LA6'!D$1,0)),0)))))),".")</f>
        <v>0.91</v>
      </c>
      <c r="G160" s="27">
        <f>IFERROR(
IF(INDEX!$H$8=1,(VLOOKUP($A160,'LA1'!$A$1:$AD$200,'LA1'!E$1,0)),
IF(INDEX!$H$8=2,(VLOOKUP($A160,'LA2'!$A$1:$AD$200,'LA2'!E$1,0)),
IF(INDEX!$H$8=3,(VLOOKUP($A160,'LA3'!$A$1:$AD$200,'LA3'!E$1,0)),
IF(INDEX!$H$8=4,(VLOOKUP($A160,'LA4'!$A$1:$AD$200,'LA4'!E$1,0)),
IF(INDEX!$H$8=5,(VLOOKUP($A160,'LA5'!$A$1:$AD$200,'LA5'!E$1,0)),
IF(INDEX!$H$8=6,(VLOOKUP($A160,'LA6'!$A$1:$AD$200,'LA6'!E$1,0)),0)))))),".")</f>
        <v>0.41</v>
      </c>
      <c r="H160" s="27">
        <f>IFERROR(
IF(INDEX!$H$8=1,(VLOOKUP($A160,'LA1'!$A$1:$AD$200,'LA1'!F$1,0)),
IF(INDEX!$H$8=2,(VLOOKUP($A160,'LA2'!$A$1:$AD$200,'LA2'!F$1,0)),
IF(INDEX!$H$8=3,(VLOOKUP($A160,'LA3'!$A$1:$AD$200,'LA3'!F$1,0)),
IF(INDEX!$H$8=4,(VLOOKUP($A160,'LA4'!$A$1:$AD$200,'LA4'!F$1,0)),
IF(INDEX!$H$8=5,(VLOOKUP($A160,'LA5'!$A$1:$AD$200,'LA5'!F$1,0)),
IF(INDEX!$H$8=6,(VLOOKUP($A160,'LA6'!$A$1:$AD$200,'LA6'!F$1,0)),0)))))),".")</f>
        <v>0.01</v>
      </c>
      <c r="I160" s="27">
        <f>IFERROR(
IF(INDEX!$H$8=1,(VLOOKUP($A160,'LA1'!$A$1:$AD$200,'LA1'!G$1,0)),
IF(INDEX!$H$8=2,(VLOOKUP($A160,'LA2'!$A$1:$AD$200,'LA2'!G$1,0)),
IF(INDEX!$H$8=3,(VLOOKUP($A160,'LA3'!$A$1:$AD$200,'LA3'!G$1,0)),
IF(INDEX!$H$8=4,(VLOOKUP($A160,'LA4'!$A$1:$AD$200,'LA4'!G$1,0)),
IF(INDEX!$H$8=5,(VLOOKUP($A160,'LA5'!$A$1:$AD$200,'LA5'!G$1,0)),
IF(INDEX!$H$8=6,(VLOOKUP($A160,'LA6'!$A$1:$AD$200,'LA6'!G$1,0)),0)))))),".")</f>
        <v>0.02</v>
      </c>
      <c r="J160" s="27">
        <f>IFERROR(
IF(INDEX!$H$8=1,(VLOOKUP($A160,'LA1'!$A$1:$AD$200,'LA1'!H$1,0)),
IF(INDEX!$H$8=2,(VLOOKUP($A160,'LA2'!$A$1:$AD$200,'LA2'!H$1,0)),
IF(INDEX!$H$8=3,(VLOOKUP($A160,'LA3'!$A$1:$AD$200,'LA3'!H$1,0)),
IF(INDEX!$H$8=4,(VLOOKUP($A160,'LA4'!$A$1:$AD$200,'LA4'!H$1,0)),
IF(INDEX!$H$8=5,(VLOOKUP($A160,'LA5'!$A$1:$AD$200,'LA5'!H$1,0)),
IF(INDEX!$H$8=6,(VLOOKUP($A160,'LA6'!$A$1:$AD$200,'LA6'!H$1,0)),0)))))),".")</f>
        <v>0.31</v>
      </c>
      <c r="K160" s="27">
        <f>IFERROR(
IF(INDEX!$H$8=1,(VLOOKUP($A160,'LA1'!$A$1:$AD$200,'LA1'!I$1,0)),
IF(INDEX!$H$8=2,(VLOOKUP($A160,'LA2'!$A$1:$AD$200,'LA2'!I$1,0)),
IF(INDEX!$H$8=3,(VLOOKUP($A160,'LA3'!$A$1:$AD$200,'LA3'!I$1,0)),
IF(INDEX!$H$8=4,(VLOOKUP($A160,'LA4'!$A$1:$AD$200,'LA4'!I$1,0)),
IF(INDEX!$H$8=5,(VLOOKUP($A160,'LA5'!$A$1:$AD$200,'LA5'!I$1,0)),
IF(INDEX!$H$8=6,(VLOOKUP($A160,'LA6'!$A$1:$AD$200,'LA6'!I$1,0)),0)))))),".")</f>
        <v>0.15</v>
      </c>
      <c r="L160" s="27" t="str">
        <f>IFERROR(
IF(INDEX!$H$8=1,(VLOOKUP($A160,'LA1'!$A$1:$AD$200,'LA1'!J$1,0)),
IF(INDEX!$H$8=2,(VLOOKUP($A160,'LA2'!$A$1:$AD$200,'LA2'!J$1,0)),
IF(INDEX!$H$8=3,(VLOOKUP($A160,'LA3'!$A$1:$AD$200,'LA3'!J$1,0)),
IF(INDEX!$H$8=4,(VLOOKUP($A160,'LA4'!$A$1:$AD$200,'LA4'!J$1,0)),
IF(INDEX!$H$8=5,(VLOOKUP($A160,'LA5'!$A$1:$AD$200,'LA5'!J$1,0)),
IF(INDEX!$H$8=6,(VLOOKUP($A160,'LA6'!$A$1:$AD$200,'LA6'!J$1,0)),0)))))),".")</f>
        <v>x</v>
      </c>
      <c r="M160" s="27" t="str">
        <f>IFERROR(
IF(INDEX!$H$8=1,(VLOOKUP($A160,'LA1'!$A$1:$AD$200,'LA1'!K$1,0)),
IF(INDEX!$H$8=2,(VLOOKUP($A160,'LA2'!$A$1:$AD$200,'LA2'!K$1,0)),
IF(INDEX!$H$8=3,(VLOOKUP($A160,'LA3'!$A$1:$AD$200,'LA3'!K$1,0)),
IF(INDEX!$H$8=4,(VLOOKUP($A160,'LA4'!$A$1:$AD$200,'LA4'!K$1,0)),
IF(INDEX!$H$8=5,(VLOOKUP($A160,'LA5'!$A$1:$AD$200,'LA5'!K$1,0)),
IF(INDEX!$H$8=6,(VLOOKUP($A160,'LA6'!$A$1:$AD$200,'LA6'!K$1,0)),0)))))),".")</f>
        <v>x</v>
      </c>
      <c r="N160" s="27" t="str">
        <f>IFERROR(
IF(INDEX!$H$8=1,(VLOOKUP($A160,'LA1'!$A$1:$AD$200,'LA1'!L$1,0)),
IF(INDEX!$H$8=2,(VLOOKUP($A160,'LA2'!$A$1:$AD$200,'LA2'!L$1,0)),
IF(INDEX!$H$8=3,(VLOOKUP($A160,'LA3'!$A$1:$AD$200,'LA3'!L$1,0)),
IF(INDEX!$H$8=4,(VLOOKUP($A160,'LA4'!$A$1:$AD$200,'LA4'!L$1,0)),
IF(INDEX!$H$8=5,(VLOOKUP($A160,'LA5'!$A$1:$AD$200,'LA5'!L$1,0)),
IF(INDEX!$H$8=6,(VLOOKUP($A160,'LA6'!$A$1:$AD$200,'LA6'!L$1,0)),0)))))),".")</f>
        <v>-</v>
      </c>
      <c r="O160" s="27">
        <f>IFERROR(
IF(INDEX!$H$8=1,(VLOOKUP($A160,'LA1'!$A$1:$AD$200,'LA1'!M$1,0)),
IF(INDEX!$H$8=2,(VLOOKUP($A160,'LA2'!$A$1:$AD$200,'LA2'!M$1,0)),
IF(INDEX!$H$8=3,(VLOOKUP($A160,'LA3'!$A$1:$AD$200,'LA3'!M$1,0)),
IF(INDEX!$H$8=4,(VLOOKUP($A160,'LA4'!$A$1:$AD$200,'LA4'!M$1,0)),
IF(INDEX!$H$8=5,(VLOOKUP($A160,'LA5'!$A$1:$AD$200,'LA5'!M$1,0)),
IF(INDEX!$H$8=6,(VLOOKUP($A160,'LA6'!$A$1:$AD$200,'LA6'!M$1,0)),0)))))),".")</f>
        <v>0.03</v>
      </c>
      <c r="P160" s="27" t="str">
        <f>IFERROR(
IF(INDEX!$H$8=1,(VLOOKUP($A160,'LA1'!$A$1:$AD$200,'LA1'!N$1,0)),
IF(INDEX!$H$8=2,(VLOOKUP($A160,'LA2'!$A$1:$AD$200,'LA2'!N$1,0)),
IF(INDEX!$H$8=3,(VLOOKUP($A160,'LA3'!$A$1:$AD$200,'LA3'!N$1,0)),
IF(INDEX!$H$8=4,(VLOOKUP($A160,'LA4'!$A$1:$AD$200,'LA4'!N$1,0)),
IF(INDEX!$H$8=5,(VLOOKUP($A160,'LA5'!$A$1:$AD$200,'LA5'!N$1,0)),
IF(INDEX!$H$8=6,(VLOOKUP($A160,'LA6'!$A$1:$AD$200,'LA6'!N$1,0)),0)))))),".")</f>
        <v>-</v>
      </c>
      <c r="Q160" s="27" t="str">
        <f>IFERROR(
IF(INDEX!$H$8=1,(VLOOKUP($A160,'LA1'!$A$1:$AD$200,'LA1'!O$1,0)),
IF(INDEX!$H$8=2,(VLOOKUP($A160,'LA2'!$A$1:$AD$200,'LA2'!O$1,0)),
IF(INDEX!$H$8=3,(VLOOKUP($A160,'LA3'!$A$1:$AD$200,'LA3'!O$1,0)),
IF(INDEX!$H$8=4,(VLOOKUP($A160,'LA4'!$A$1:$AD$200,'LA4'!O$1,0)),
IF(INDEX!$H$8=5,(VLOOKUP($A160,'LA5'!$A$1:$AD$200,'LA5'!O$1,0)),
IF(INDEX!$H$8=6,(VLOOKUP($A160,'LA6'!$A$1:$AD$200,'LA6'!O$1,0)),0)))))),".")</f>
        <v>-</v>
      </c>
      <c r="R160" s="27">
        <f>IFERROR(
IF(INDEX!$H$8=1,(VLOOKUP($A160,'LA1'!$A$1:$AD$200,'LA1'!P$1,0)),
IF(INDEX!$H$8=2,(VLOOKUP($A160,'LA2'!$A$1:$AD$200,'LA2'!P$1,0)),
IF(INDEX!$H$8=3,(VLOOKUP($A160,'LA3'!$A$1:$AD$200,'LA3'!P$1,0)),
IF(INDEX!$H$8=4,(VLOOKUP($A160,'LA4'!$A$1:$AD$200,'LA4'!P$1,0)),
IF(INDEX!$H$8=5,(VLOOKUP($A160,'LA5'!$A$1:$AD$200,'LA5'!P$1,0)),
IF(INDEX!$H$8=6,(VLOOKUP($A160,'LA6'!$A$1:$AD$200,'LA6'!P$1,0)),0)))))),".")</f>
        <v>0.01</v>
      </c>
      <c r="S160" s="27">
        <f>IFERROR(
IF(INDEX!$H$8=1,(VLOOKUP($A160,'LA1'!$A$1:$AD$200,'LA1'!Q$1,0)),
IF(INDEX!$H$8=2,(VLOOKUP($A160,'LA2'!$A$1:$AD$200,'LA2'!Q$1,0)),
IF(INDEX!$H$8=3,(VLOOKUP($A160,'LA3'!$A$1:$AD$200,'LA3'!Q$1,0)),
IF(INDEX!$H$8=4,(VLOOKUP($A160,'LA4'!$A$1:$AD$200,'LA4'!Q$1,0)),
IF(INDEX!$H$8=5,(VLOOKUP($A160,'LA5'!$A$1:$AD$200,'LA5'!Q$1,0)),
IF(INDEX!$H$8=6,(VLOOKUP($A160,'LA6'!$A$1:$AD$200,'LA6'!Q$1,0)),0)))))),".")</f>
        <v>0.01</v>
      </c>
      <c r="T160" s="27" t="str">
        <f>IFERROR(
IF(INDEX!$H$8=1,(VLOOKUP($A160,'LA1'!$A$1:$AD$200,'LA1'!R$1,0)),
IF(INDEX!$H$8=2,(VLOOKUP($A160,'LA2'!$A$1:$AD$200,'LA2'!R$1,0)),
IF(INDEX!$H$8=3,(VLOOKUP($A160,'LA3'!$A$1:$AD$200,'LA3'!R$1,0)),
IF(INDEX!$H$8=4,(VLOOKUP($A160,'LA4'!$A$1:$AD$200,'LA4'!R$1,0)),
IF(INDEX!$H$8=5,(VLOOKUP($A160,'LA5'!$A$1:$AD$200,'LA5'!R$1,0)),
IF(INDEX!$H$8=6,(VLOOKUP($A160,'LA6'!$A$1:$AD$200,'LA6'!R$1,0)),0)))))),".")</f>
        <v>-</v>
      </c>
      <c r="U160" s="27" t="str">
        <f>IFERROR(
IF(INDEX!$H$8=1,(VLOOKUP($A160,'LA1'!$A$1:$AD$200,'LA1'!S$1,0)),
IF(INDEX!$H$8=2,(VLOOKUP($A160,'LA2'!$A$1:$AD$200,'LA2'!S$1,0)),
IF(INDEX!$H$8=3,(VLOOKUP($A160,'LA3'!$A$1:$AD$200,'LA3'!S$1,0)),
IF(INDEX!$H$8=4,(VLOOKUP($A160,'LA4'!$A$1:$AD$200,'LA4'!S$1,0)),
IF(INDEX!$H$8=5,(VLOOKUP($A160,'LA5'!$A$1:$AD$200,'LA5'!S$1,0)),
IF(INDEX!$H$8=6,(VLOOKUP($A160,'LA6'!$A$1:$AD$200,'LA6'!S$1,0)),0)))))),".")</f>
        <v>x</v>
      </c>
      <c r="V160" s="27" t="str">
        <f>IFERROR(
IF(INDEX!$H$8=1,(VLOOKUP($A160,'LA1'!$A$1:$AD$200,'LA1'!T$1,0)),
IF(INDEX!$H$8=2,(VLOOKUP($A160,'LA2'!$A$1:$AD$200,'LA2'!T$1,0)),
IF(INDEX!$H$8=3,(VLOOKUP($A160,'LA3'!$A$1:$AD$200,'LA3'!T$1,0)),
IF(INDEX!$H$8=4,(VLOOKUP($A160,'LA4'!$A$1:$AD$200,'LA4'!T$1,0)),
IF(INDEX!$H$8=5,(VLOOKUP($A160,'LA5'!$A$1:$AD$200,'LA5'!T$1,0)),
IF(INDEX!$H$8=6,(VLOOKUP($A160,'LA6'!$A$1:$AD$200,'LA6'!T$1,0)),0)))))),".")</f>
        <v>-</v>
      </c>
      <c r="W160" s="27">
        <f>IFERROR(
IF(INDEX!$H$8=1,(VLOOKUP($A160,'LA1'!$A$1:$AD$200,'LA1'!U$1,0)),
IF(INDEX!$H$8=2,(VLOOKUP($A160,'LA2'!$A$1:$AD$200,'LA2'!U$1,0)),
IF(INDEX!$H$8=3,(VLOOKUP($A160,'LA3'!$A$1:$AD$200,'LA3'!U$1,0)),
IF(INDEX!$H$8=4,(VLOOKUP($A160,'LA4'!$A$1:$AD$200,'LA4'!U$1,0)),
IF(INDEX!$H$8=5,(VLOOKUP($A160,'LA5'!$A$1:$AD$200,'LA5'!U$1,0)),
IF(INDEX!$H$8=6,(VLOOKUP($A160,'LA6'!$A$1:$AD$200,'LA6'!U$1,0)),0)))))),".")</f>
        <v>0.05</v>
      </c>
      <c r="X160" s="27">
        <f>IFERROR(
IF(INDEX!$H$8=1,(VLOOKUP($A160,'LA1'!$A$1:$AD$200,'LA1'!V$1,0)),
IF(INDEX!$H$8=2,(VLOOKUP($A160,'LA2'!$A$1:$AD$200,'LA2'!V$1,0)),
IF(INDEX!$H$8=3,(VLOOKUP($A160,'LA3'!$A$1:$AD$200,'LA3'!V$1,0)),
IF(INDEX!$H$8=4,(VLOOKUP($A160,'LA4'!$A$1:$AD$200,'LA4'!V$1,0)),
IF(INDEX!$H$8=5,(VLOOKUP($A160,'LA5'!$A$1:$AD$200,'LA5'!V$1,0)),
IF(INDEX!$H$8=6,(VLOOKUP($A160,'LA6'!$A$1:$AD$200,'LA6'!V$1,0)),0)))))),".")</f>
        <v>0.01</v>
      </c>
      <c r="Y160" s="27">
        <f>IFERROR(
IF(INDEX!$H$8=1,(VLOOKUP($A160,'LA1'!$A$1:$AD$200,'LA1'!W$1,0)),
IF(INDEX!$H$8=2,(VLOOKUP($A160,'LA2'!$A$1:$AD$200,'LA2'!W$1,0)),
IF(INDEX!$H$8=3,(VLOOKUP($A160,'LA3'!$A$1:$AD$200,'LA3'!W$1,0)),
IF(INDEX!$H$8=4,(VLOOKUP($A160,'LA4'!$A$1:$AD$200,'LA4'!W$1,0)),
IF(INDEX!$H$8=5,(VLOOKUP($A160,'LA5'!$A$1:$AD$200,'LA5'!W$1,0)),
IF(INDEX!$H$8=6,(VLOOKUP($A160,'LA6'!$A$1:$AD$200,'LA6'!W$1,0)),0)))))),".")</f>
        <v>0.02</v>
      </c>
    </row>
    <row r="161" spans="1:25" s="7" customFormat="1" ht="11.25" x14ac:dyDescent="0.2">
      <c r="A161" s="13">
        <v>213</v>
      </c>
      <c r="B161" s="13" t="s">
        <v>272</v>
      </c>
      <c r="C161" s="96" t="s">
        <v>122</v>
      </c>
      <c r="D161" s="26">
        <f>IFERROR(
IF(INDEX!$H$8=1,(VLOOKUP($A161,'LA1'!$A$1:$AD$200,'LA1'!B$1,0)),
IF(INDEX!$H$8=2,(VLOOKUP($A161,'LA2'!$A$1:$AD$200,'LA2'!B$1,0)),
IF(INDEX!$H$8=3,(VLOOKUP($A161,'LA3'!$A$1:$AD$200,'LA3'!B$1,0)),
IF(INDEX!$H$8=4,(VLOOKUP($A161,'LA4'!$A$1:$AD$200,'LA4'!B$1,0)),
IF(INDEX!$H$8=5,(VLOOKUP($A161,'LA5'!$A$1:$AD$200,'LA5'!B$1,0)),
IF(INDEX!$H$8=6,(VLOOKUP($A161,'LA6'!$A$1:$AD$200,'LA6'!B$1,0)),0)))))),".")</f>
        <v>1400</v>
      </c>
      <c r="E161" s="27">
        <f>IFERROR(
IF(INDEX!$H$8=1,(VLOOKUP($A161,'LA1'!$A$1:$AD$200,'LA1'!C$1,0)),
IF(INDEX!$H$8=2,(VLOOKUP($A161,'LA2'!$A$1:$AD$200,'LA2'!C$1,0)),
IF(INDEX!$H$8=3,(VLOOKUP($A161,'LA3'!$A$1:$AD$200,'LA3'!C$1,0)),
IF(INDEX!$H$8=4,(VLOOKUP($A161,'LA4'!$A$1:$AD$200,'LA4'!C$1,0)),
IF(INDEX!$H$8=5,(VLOOKUP($A161,'LA5'!$A$1:$AD$200,'LA5'!C$1,0)),
IF(INDEX!$H$8=6,(VLOOKUP($A161,'LA6'!$A$1:$AD$200,'LA6'!C$1,0)),0)))))),".")</f>
        <v>0.94</v>
      </c>
      <c r="F161" s="27">
        <f>IFERROR(
IF(INDEX!$H$8=1,(VLOOKUP($A161,'LA1'!$A$1:$AD$200,'LA1'!D$1,0)),
IF(INDEX!$H$8=2,(VLOOKUP($A161,'LA2'!$A$1:$AD$200,'LA2'!D$1,0)),
IF(INDEX!$H$8=3,(VLOOKUP($A161,'LA3'!$A$1:$AD$200,'LA3'!D$1,0)),
IF(INDEX!$H$8=4,(VLOOKUP($A161,'LA4'!$A$1:$AD$200,'LA4'!D$1,0)),
IF(INDEX!$H$8=5,(VLOOKUP($A161,'LA5'!$A$1:$AD$200,'LA5'!D$1,0)),
IF(INDEX!$H$8=6,(VLOOKUP($A161,'LA6'!$A$1:$AD$200,'LA6'!D$1,0)),0)))))),".")</f>
        <v>0.93</v>
      </c>
      <c r="G161" s="27">
        <f>IFERROR(
IF(INDEX!$H$8=1,(VLOOKUP($A161,'LA1'!$A$1:$AD$200,'LA1'!E$1,0)),
IF(INDEX!$H$8=2,(VLOOKUP($A161,'LA2'!$A$1:$AD$200,'LA2'!E$1,0)),
IF(INDEX!$H$8=3,(VLOOKUP($A161,'LA3'!$A$1:$AD$200,'LA3'!E$1,0)),
IF(INDEX!$H$8=4,(VLOOKUP($A161,'LA4'!$A$1:$AD$200,'LA4'!E$1,0)),
IF(INDEX!$H$8=5,(VLOOKUP($A161,'LA5'!$A$1:$AD$200,'LA5'!E$1,0)),
IF(INDEX!$H$8=6,(VLOOKUP($A161,'LA6'!$A$1:$AD$200,'LA6'!E$1,0)),0)))))),".")</f>
        <v>0.17</v>
      </c>
      <c r="H161" s="27">
        <f>IFERROR(
IF(INDEX!$H$8=1,(VLOOKUP($A161,'LA1'!$A$1:$AD$200,'LA1'!F$1,0)),
IF(INDEX!$H$8=2,(VLOOKUP($A161,'LA2'!$A$1:$AD$200,'LA2'!F$1,0)),
IF(INDEX!$H$8=3,(VLOOKUP($A161,'LA3'!$A$1:$AD$200,'LA3'!F$1,0)),
IF(INDEX!$H$8=4,(VLOOKUP($A161,'LA4'!$A$1:$AD$200,'LA4'!F$1,0)),
IF(INDEX!$H$8=5,(VLOOKUP($A161,'LA5'!$A$1:$AD$200,'LA5'!F$1,0)),
IF(INDEX!$H$8=6,(VLOOKUP($A161,'LA6'!$A$1:$AD$200,'LA6'!F$1,0)),0)))))),".")</f>
        <v>0.01</v>
      </c>
      <c r="I161" s="27">
        <f>IFERROR(
IF(INDEX!$H$8=1,(VLOOKUP($A161,'LA1'!$A$1:$AD$200,'LA1'!G$1,0)),
IF(INDEX!$H$8=2,(VLOOKUP($A161,'LA2'!$A$1:$AD$200,'LA2'!G$1,0)),
IF(INDEX!$H$8=3,(VLOOKUP($A161,'LA3'!$A$1:$AD$200,'LA3'!G$1,0)),
IF(INDEX!$H$8=4,(VLOOKUP($A161,'LA4'!$A$1:$AD$200,'LA4'!G$1,0)),
IF(INDEX!$H$8=5,(VLOOKUP($A161,'LA5'!$A$1:$AD$200,'LA5'!G$1,0)),
IF(INDEX!$H$8=6,(VLOOKUP($A161,'LA6'!$A$1:$AD$200,'LA6'!G$1,0)),0)))))),".")</f>
        <v>0.01</v>
      </c>
      <c r="J161" s="27">
        <f>IFERROR(
IF(INDEX!$H$8=1,(VLOOKUP($A161,'LA1'!$A$1:$AD$200,'LA1'!H$1,0)),
IF(INDEX!$H$8=2,(VLOOKUP($A161,'LA2'!$A$1:$AD$200,'LA2'!H$1,0)),
IF(INDEX!$H$8=3,(VLOOKUP($A161,'LA3'!$A$1:$AD$200,'LA3'!H$1,0)),
IF(INDEX!$H$8=4,(VLOOKUP($A161,'LA4'!$A$1:$AD$200,'LA4'!H$1,0)),
IF(INDEX!$H$8=5,(VLOOKUP($A161,'LA5'!$A$1:$AD$200,'LA5'!H$1,0)),
IF(INDEX!$H$8=6,(VLOOKUP($A161,'LA6'!$A$1:$AD$200,'LA6'!H$1,0)),0)))))),".")</f>
        <v>0.69</v>
      </c>
      <c r="K161" s="27">
        <f>IFERROR(
IF(INDEX!$H$8=1,(VLOOKUP($A161,'LA1'!$A$1:$AD$200,'LA1'!I$1,0)),
IF(INDEX!$H$8=2,(VLOOKUP($A161,'LA2'!$A$1:$AD$200,'LA2'!I$1,0)),
IF(INDEX!$H$8=3,(VLOOKUP($A161,'LA3'!$A$1:$AD$200,'LA3'!I$1,0)),
IF(INDEX!$H$8=4,(VLOOKUP($A161,'LA4'!$A$1:$AD$200,'LA4'!I$1,0)),
IF(INDEX!$H$8=5,(VLOOKUP($A161,'LA5'!$A$1:$AD$200,'LA5'!I$1,0)),
IF(INDEX!$H$8=6,(VLOOKUP($A161,'LA6'!$A$1:$AD$200,'LA6'!I$1,0)),0)))))),".")</f>
        <v>0.05</v>
      </c>
      <c r="L161" s="27" t="str">
        <f>IFERROR(
IF(INDEX!$H$8=1,(VLOOKUP($A161,'LA1'!$A$1:$AD$200,'LA1'!J$1,0)),
IF(INDEX!$H$8=2,(VLOOKUP($A161,'LA2'!$A$1:$AD$200,'LA2'!J$1,0)),
IF(INDEX!$H$8=3,(VLOOKUP($A161,'LA3'!$A$1:$AD$200,'LA3'!J$1,0)),
IF(INDEX!$H$8=4,(VLOOKUP($A161,'LA4'!$A$1:$AD$200,'LA4'!J$1,0)),
IF(INDEX!$H$8=5,(VLOOKUP($A161,'LA5'!$A$1:$AD$200,'LA5'!J$1,0)),
IF(INDEX!$H$8=6,(VLOOKUP($A161,'LA6'!$A$1:$AD$200,'LA6'!J$1,0)),0)))))),".")</f>
        <v>x</v>
      </c>
      <c r="M161" s="27">
        <f>IFERROR(
IF(INDEX!$H$8=1,(VLOOKUP($A161,'LA1'!$A$1:$AD$200,'LA1'!K$1,0)),
IF(INDEX!$H$8=2,(VLOOKUP($A161,'LA2'!$A$1:$AD$200,'LA2'!K$1,0)),
IF(INDEX!$H$8=3,(VLOOKUP($A161,'LA3'!$A$1:$AD$200,'LA3'!K$1,0)),
IF(INDEX!$H$8=4,(VLOOKUP($A161,'LA4'!$A$1:$AD$200,'LA4'!K$1,0)),
IF(INDEX!$H$8=5,(VLOOKUP($A161,'LA5'!$A$1:$AD$200,'LA5'!K$1,0)),
IF(INDEX!$H$8=6,(VLOOKUP($A161,'LA6'!$A$1:$AD$200,'LA6'!K$1,0)),0)))))),".")</f>
        <v>0</v>
      </c>
      <c r="N161" s="27">
        <f>IFERROR(
IF(INDEX!$H$8=1,(VLOOKUP($A161,'LA1'!$A$1:$AD$200,'LA1'!L$1,0)),
IF(INDEX!$H$8=2,(VLOOKUP($A161,'LA2'!$A$1:$AD$200,'LA2'!L$1,0)),
IF(INDEX!$H$8=3,(VLOOKUP($A161,'LA3'!$A$1:$AD$200,'LA3'!L$1,0)),
IF(INDEX!$H$8=4,(VLOOKUP($A161,'LA4'!$A$1:$AD$200,'LA4'!L$1,0)),
IF(INDEX!$H$8=5,(VLOOKUP($A161,'LA5'!$A$1:$AD$200,'LA5'!L$1,0)),
IF(INDEX!$H$8=6,(VLOOKUP($A161,'LA6'!$A$1:$AD$200,'LA6'!L$1,0)),0)))))),".")</f>
        <v>0</v>
      </c>
      <c r="O161" s="27">
        <f>IFERROR(
IF(INDEX!$H$8=1,(VLOOKUP($A161,'LA1'!$A$1:$AD$200,'LA1'!M$1,0)),
IF(INDEX!$H$8=2,(VLOOKUP($A161,'LA2'!$A$1:$AD$200,'LA2'!M$1,0)),
IF(INDEX!$H$8=3,(VLOOKUP($A161,'LA3'!$A$1:$AD$200,'LA3'!M$1,0)),
IF(INDEX!$H$8=4,(VLOOKUP($A161,'LA4'!$A$1:$AD$200,'LA4'!M$1,0)),
IF(INDEX!$H$8=5,(VLOOKUP($A161,'LA5'!$A$1:$AD$200,'LA5'!M$1,0)),
IF(INDEX!$H$8=6,(VLOOKUP($A161,'LA6'!$A$1:$AD$200,'LA6'!M$1,0)),0)))))),".")</f>
        <v>0.01</v>
      </c>
      <c r="P161" s="27">
        <f>IFERROR(
IF(INDEX!$H$8=1,(VLOOKUP($A161,'LA1'!$A$1:$AD$200,'LA1'!N$1,0)),
IF(INDEX!$H$8=2,(VLOOKUP($A161,'LA2'!$A$1:$AD$200,'LA2'!N$1,0)),
IF(INDEX!$H$8=3,(VLOOKUP($A161,'LA3'!$A$1:$AD$200,'LA3'!N$1,0)),
IF(INDEX!$H$8=4,(VLOOKUP($A161,'LA4'!$A$1:$AD$200,'LA4'!N$1,0)),
IF(INDEX!$H$8=5,(VLOOKUP($A161,'LA5'!$A$1:$AD$200,'LA5'!N$1,0)),
IF(INDEX!$H$8=6,(VLOOKUP($A161,'LA6'!$A$1:$AD$200,'LA6'!N$1,0)),0)))))),".")</f>
        <v>0</v>
      </c>
      <c r="Q161" s="27">
        <f>IFERROR(
IF(INDEX!$H$8=1,(VLOOKUP($A161,'LA1'!$A$1:$AD$200,'LA1'!O$1,0)),
IF(INDEX!$H$8=2,(VLOOKUP($A161,'LA2'!$A$1:$AD$200,'LA2'!O$1,0)),
IF(INDEX!$H$8=3,(VLOOKUP($A161,'LA3'!$A$1:$AD$200,'LA3'!O$1,0)),
IF(INDEX!$H$8=4,(VLOOKUP($A161,'LA4'!$A$1:$AD$200,'LA4'!O$1,0)),
IF(INDEX!$H$8=5,(VLOOKUP($A161,'LA5'!$A$1:$AD$200,'LA5'!O$1,0)),
IF(INDEX!$H$8=6,(VLOOKUP($A161,'LA6'!$A$1:$AD$200,'LA6'!O$1,0)),0)))))),".")</f>
        <v>0</v>
      </c>
      <c r="R161" s="27" t="str">
        <f>IFERROR(
IF(INDEX!$H$8=1,(VLOOKUP($A161,'LA1'!$A$1:$AD$200,'LA1'!P$1,0)),
IF(INDEX!$H$8=2,(VLOOKUP($A161,'LA2'!$A$1:$AD$200,'LA2'!P$1,0)),
IF(INDEX!$H$8=3,(VLOOKUP($A161,'LA3'!$A$1:$AD$200,'LA3'!P$1,0)),
IF(INDEX!$H$8=4,(VLOOKUP($A161,'LA4'!$A$1:$AD$200,'LA4'!P$1,0)),
IF(INDEX!$H$8=5,(VLOOKUP($A161,'LA5'!$A$1:$AD$200,'LA5'!P$1,0)),
IF(INDEX!$H$8=6,(VLOOKUP($A161,'LA6'!$A$1:$AD$200,'LA6'!P$1,0)),0)))))),".")</f>
        <v>-</v>
      </c>
      <c r="S161" s="27" t="str">
        <f>IFERROR(
IF(INDEX!$H$8=1,(VLOOKUP($A161,'LA1'!$A$1:$AD$200,'LA1'!Q$1,0)),
IF(INDEX!$H$8=2,(VLOOKUP($A161,'LA2'!$A$1:$AD$200,'LA2'!Q$1,0)),
IF(INDEX!$H$8=3,(VLOOKUP($A161,'LA3'!$A$1:$AD$200,'LA3'!Q$1,0)),
IF(INDEX!$H$8=4,(VLOOKUP($A161,'LA4'!$A$1:$AD$200,'LA4'!Q$1,0)),
IF(INDEX!$H$8=5,(VLOOKUP($A161,'LA5'!$A$1:$AD$200,'LA5'!Q$1,0)),
IF(INDEX!$H$8=6,(VLOOKUP($A161,'LA6'!$A$1:$AD$200,'LA6'!Q$1,0)),0)))))),".")</f>
        <v>x</v>
      </c>
      <c r="T161" s="27" t="str">
        <f>IFERROR(
IF(INDEX!$H$8=1,(VLOOKUP($A161,'LA1'!$A$1:$AD$200,'LA1'!R$1,0)),
IF(INDEX!$H$8=2,(VLOOKUP($A161,'LA2'!$A$1:$AD$200,'LA2'!R$1,0)),
IF(INDEX!$H$8=3,(VLOOKUP($A161,'LA3'!$A$1:$AD$200,'LA3'!R$1,0)),
IF(INDEX!$H$8=4,(VLOOKUP($A161,'LA4'!$A$1:$AD$200,'LA4'!R$1,0)),
IF(INDEX!$H$8=5,(VLOOKUP($A161,'LA5'!$A$1:$AD$200,'LA5'!R$1,0)),
IF(INDEX!$H$8=6,(VLOOKUP($A161,'LA6'!$A$1:$AD$200,'LA6'!R$1,0)),0)))))),".")</f>
        <v>x</v>
      </c>
      <c r="U161" s="27">
        <f>IFERROR(
IF(INDEX!$H$8=1,(VLOOKUP($A161,'LA1'!$A$1:$AD$200,'LA1'!S$1,0)),
IF(INDEX!$H$8=2,(VLOOKUP($A161,'LA2'!$A$1:$AD$200,'LA2'!S$1,0)),
IF(INDEX!$H$8=3,(VLOOKUP($A161,'LA3'!$A$1:$AD$200,'LA3'!S$1,0)),
IF(INDEX!$H$8=4,(VLOOKUP($A161,'LA4'!$A$1:$AD$200,'LA4'!S$1,0)),
IF(INDEX!$H$8=5,(VLOOKUP($A161,'LA5'!$A$1:$AD$200,'LA5'!S$1,0)),
IF(INDEX!$H$8=6,(VLOOKUP($A161,'LA6'!$A$1:$AD$200,'LA6'!S$1,0)),0)))))),".")</f>
        <v>0</v>
      </c>
      <c r="V161" s="27" t="str">
        <f>IFERROR(
IF(INDEX!$H$8=1,(VLOOKUP($A161,'LA1'!$A$1:$AD$200,'LA1'!T$1,0)),
IF(INDEX!$H$8=2,(VLOOKUP($A161,'LA2'!$A$1:$AD$200,'LA2'!T$1,0)),
IF(INDEX!$H$8=3,(VLOOKUP($A161,'LA3'!$A$1:$AD$200,'LA3'!T$1,0)),
IF(INDEX!$H$8=4,(VLOOKUP($A161,'LA4'!$A$1:$AD$200,'LA4'!T$1,0)),
IF(INDEX!$H$8=5,(VLOOKUP($A161,'LA5'!$A$1:$AD$200,'LA5'!T$1,0)),
IF(INDEX!$H$8=6,(VLOOKUP($A161,'LA6'!$A$1:$AD$200,'LA6'!T$1,0)),0)))))),".")</f>
        <v>-</v>
      </c>
      <c r="W161" s="27">
        <f>IFERROR(
IF(INDEX!$H$8=1,(VLOOKUP($A161,'LA1'!$A$1:$AD$200,'LA1'!U$1,0)),
IF(INDEX!$H$8=2,(VLOOKUP($A161,'LA2'!$A$1:$AD$200,'LA2'!U$1,0)),
IF(INDEX!$H$8=3,(VLOOKUP($A161,'LA3'!$A$1:$AD$200,'LA3'!U$1,0)),
IF(INDEX!$H$8=4,(VLOOKUP($A161,'LA4'!$A$1:$AD$200,'LA4'!U$1,0)),
IF(INDEX!$H$8=5,(VLOOKUP($A161,'LA5'!$A$1:$AD$200,'LA5'!U$1,0)),
IF(INDEX!$H$8=6,(VLOOKUP($A161,'LA6'!$A$1:$AD$200,'LA6'!U$1,0)),0)))))),".")</f>
        <v>0.03</v>
      </c>
      <c r="X161" s="27">
        <f>IFERROR(
IF(INDEX!$H$8=1,(VLOOKUP($A161,'LA1'!$A$1:$AD$200,'LA1'!V$1,0)),
IF(INDEX!$H$8=2,(VLOOKUP($A161,'LA2'!$A$1:$AD$200,'LA2'!V$1,0)),
IF(INDEX!$H$8=3,(VLOOKUP($A161,'LA3'!$A$1:$AD$200,'LA3'!V$1,0)),
IF(INDEX!$H$8=4,(VLOOKUP($A161,'LA4'!$A$1:$AD$200,'LA4'!V$1,0)),
IF(INDEX!$H$8=5,(VLOOKUP($A161,'LA5'!$A$1:$AD$200,'LA5'!V$1,0)),
IF(INDEX!$H$8=6,(VLOOKUP($A161,'LA6'!$A$1:$AD$200,'LA6'!V$1,0)),0)))))),".")</f>
        <v>0.01</v>
      </c>
      <c r="Y161" s="27">
        <f>IFERROR(
IF(INDEX!$H$8=1,(VLOOKUP($A161,'LA1'!$A$1:$AD$200,'LA1'!W$1,0)),
IF(INDEX!$H$8=2,(VLOOKUP($A161,'LA2'!$A$1:$AD$200,'LA2'!W$1,0)),
IF(INDEX!$H$8=3,(VLOOKUP($A161,'LA3'!$A$1:$AD$200,'LA3'!W$1,0)),
IF(INDEX!$H$8=4,(VLOOKUP($A161,'LA4'!$A$1:$AD$200,'LA4'!W$1,0)),
IF(INDEX!$H$8=5,(VLOOKUP($A161,'LA5'!$A$1:$AD$200,'LA5'!W$1,0)),
IF(INDEX!$H$8=6,(VLOOKUP($A161,'LA6'!$A$1:$AD$200,'LA6'!W$1,0)),0)))))),".")</f>
        <v>0.02</v>
      </c>
    </row>
    <row r="162" spans="1:25" s="7" customFormat="1" ht="11.25" x14ac:dyDescent="0.2">
      <c r="A162" s="13">
        <v>359</v>
      </c>
      <c r="B162" s="13" t="s">
        <v>273</v>
      </c>
      <c r="C162" s="96" t="s">
        <v>112</v>
      </c>
      <c r="D162" s="26">
        <f>IFERROR(
IF(INDEX!$H$8=1,(VLOOKUP($A162,'LA1'!$A$1:$AD$200,'LA1'!B$1,0)),
IF(INDEX!$H$8=2,(VLOOKUP($A162,'LA2'!$A$1:$AD$200,'LA2'!B$1,0)),
IF(INDEX!$H$8=3,(VLOOKUP($A162,'LA3'!$A$1:$AD$200,'LA3'!B$1,0)),
IF(INDEX!$H$8=4,(VLOOKUP($A162,'LA4'!$A$1:$AD$200,'LA4'!B$1,0)),
IF(INDEX!$H$8=5,(VLOOKUP($A162,'LA5'!$A$1:$AD$200,'LA5'!B$1,0)),
IF(INDEX!$H$8=6,(VLOOKUP($A162,'LA6'!$A$1:$AD$200,'LA6'!B$1,0)),0)))))),".")</f>
        <v>3700</v>
      </c>
      <c r="E162" s="27">
        <f>IFERROR(
IF(INDEX!$H$8=1,(VLOOKUP($A162,'LA1'!$A$1:$AD$200,'LA1'!C$1,0)),
IF(INDEX!$H$8=2,(VLOOKUP($A162,'LA2'!$A$1:$AD$200,'LA2'!C$1,0)),
IF(INDEX!$H$8=3,(VLOOKUP($A162,'LA3'!$A$1:$AD$200,'LA3'!C$1,0)),
IF(INDEX!$H$8=4,(VLOOKUP($A162,'LA4'!$A$1:$AD$200,'LA4'!C$1,0)),
IF(INDEX!$H$8=5,(VLOOKUP($A162,'LA5'!$A$1:$AD$200,'LA5'!C$1,0)),
IF(INDEX!$H$8=6,(VLOOKUP($A162,'LA6'!$A$1:$AD$200,'LA6'!C$1,0)),0)))))),".")</f>
        <v>0.9</v>
      </c>
      <c r="F162" s="27">
        <f>IFERROR(
IF(INDEX!$H$8=1,(VLOOKUP($A162,'LA1'!$A$1:$AD$200,'LA1'!D$1,0)),
IF(INDEX!$H$8=2,(VLOOKUP($A162,'LA2'!$A$1:$AD$200,'LA2'!D$1,0)),
IF(INDEX!$H$8=3,(VLOOKUP($A162,'LA3'!$A$1:$AD$200,'LA3'!D$1,0)),
IF(INDEX!$H$8=4,(VLOOKUP($A162,'LA4'!$A$1:$AD$200,'LA4'!D$1,0)),
IF(INDEX!$H$8=5,(VLOOKUP($A162,'LA5'!$A$1:$AD$200,'LA5'!D$1,0)),
IF(INDEX!$H$8=6,(VLOOKUP($A162,'LA6'!$A$1:$AD$200,'LA6'!D$1,0)),0)))))),".")</f>
        <v>0.88</v>
      </c>
      <c r="G162" s="27">
        <f>IFERROR(
IF(INDEX!$H$8=1,(VLOOKUP($A162,'LA1'!$A$1:$AD$200,'LA1'!E$1,0)),
IF(INDEX!$H$8=2,(VLOOKUP($A162,'LA2'!$A$1:$AD$200,'LA2'!E$1,0)),
IF(INDEX!$H$8=3,(VLOOKUP($A162,'LA3'!$A$1:$AD$200,'LA3'!E$1,0)),
IF(INDEX!$H$8=4,(VLOOKUP($A162,'LA4'!$A$1:$AD$200,'LA4'!E$1,0)),
IF(INDEX!$H$8=5,(VLOOKUP($A162,'LA5'!$A$1:$AD$200,'LA5'!E$1,0)),
IF(INDEX!$H$8=6,(VLOOKUP($A162,'LA6'!$A$1:$AD$200,'LA6'!E$1,0)),0)))))),".")</f>
        <v>0.39</v>
      </c>
      <c r="H162" s="27" t="str">
        <f>IFERROR(
IF(INDEX!$H$8=1,(VLOOKUP($A162,'LA1'!$A$1:$AD$200,'LA1'!F$1,0)),
IF(INDEX!$H$8=2,(VLOOKUP($A162,'LA2'!$A$1:$AD$200,'LA2'!F$1,0)),
IF(INDEX!$H$8=3,(VLOOKUP($A162,'LA3'!$A$1:$AD$200,'LA3'!F$1,0)),
IF(INDEX!$H$8=4,(VLOOKUP($A162,'LA4'!$A$1:$AD$200,'LA4'!F$1,0)),
IF(INDEX!$H$8=5,(VLOOKUP($A162,'LA5'!$A$1:$AD$200,'LA5'!F$1,0)),
IF(INDEX!$H$8=6,(VLOOKUP($A162,'LA6'!$A$1:$AD$200,'LA6'!F$1,0)),0)))))),".")</f>
        <v>-</v>
      </c>
      <c r="I162" s="27">
        <f>IFERROR(
IF(INDEX!$H$8=1,(VLOOKUP($A162,'LA1'!$A$1:$AD$200,'LA1'!G$1,0)),
IF(INDEX!$H$8=2,(VLOOKUP($A162,'LA2'!$A$1:$AD$200,'LA2'!G$1,0)),
IF(INDEX!$H$8=3,(VLOOKUP($A162,'LA3'!$A$1:$AD$200,'LA3'!G$1,0)),
IF(INDEX!$H$8=4,(VLOOKUP($A162,'LA4'!$A$1:$AD$200,'LA4'!G$1,0)),
IF(INDEX!$H$8=5,(VLOOKUP($A162,'LA5'!$A$1:$AD$200,'LA5'!G$1,0)),
IF(INDEX!$H$8=6,(VLOOKUP($A162,'LA6'!$A$1:$AD$200,'LA6'!G$1,0)),0)))))),".")</f>
        <v>7.0000000000000007E-2</v>
      </c>
      <c r="J162" s="27">
        <f>IFERROR(
IF(INDEX!$H$8=1,(VLOOKUP($A162,'LA1'!$A$1:$AD$200,'LA1'!H$1,0)),
IF(INDEX!$H$8=2,(VLOOKUP($A162,'LA2'!$A$1:$AD$200,'LA2'!H$1,0)),
IF(INDEX!$H$8=3,(VLOOKUP($A162,'LA3'!$A$1:$AD$200,'LA3'!H$1,0)),
IF(INDEX!$H$8=4,(VLOOKUP($A162,'LA4'!$A$1:$AD$200,'LA4'!H$1,0)),
IF(INDEX!$H$8=5,(VLOOKUP($A162,'LA5'!$A$1:$AD$200,'LA5'!H$1,0)),
IF(INDEX!$H$8=6,(VLOOKUP($A162,'LA6'!$A$1:$AD$200,'LA6'!H$1,0)),0)))))),".")</f>
        <v>7.0000000000000007E-2</v>
      </c>
      <c r="K162" s="27">
        <f>IFERROR(
IF(INDEX!$H$8=1,(VLOOKUP($A162,'LA1'!$A$1:$AD$200,'LA1'!I$1,0)),
IF(INDEX!$H$8=2,(VLOOKUP($A162,'LA2'!$A$1:$AD$200,'LA2'!I$1,0)),
IF(INDEX!$H$8=3,(VLOOKUP($A162,'LA3'!$A$1:$AD$200,'LA3'!I$1,0)),
IF(INDEX!$H$8=4,(VLOOKUP($A162,'LA4'!$A$1:$AD$200,'LA4'!I$1,0)),
IF(INDEX!$H$8=5,(VLOOKUP($A162,'LA5'!$A$1:$AD$200,'LA5'!I$1,0)),
IF(INDEX!$H$8=6,(VLOOKUP($A162,'LA6'!$A$1:$AD$200,'LA6'!I$1,0)),0)))))),".")</f>
        <v>0.34</v>
      </c>
      <c r="L162" s="27">
        <f>IFERROR(
IF(INDEX!$H$8=1,(VLOOKUP($A162,'LA1'!$A$1:$AD$200,'LA1'!J$1,0)),
IF(INDEX!$H$8=2,(VLOOKUP($A162,'LA2'!$A$1:$AD$200,'LA2'!J$1,0)),
IF(INDEX!$H$8=3,(VLOOKUP($A162,'LA3'!$A$1:$AD$200,'LA3'!J$1,0)),
IF(INDEX!$H$8=4,(VLOOKUP($A162,'LA4'!$A$1:$AD$200,'LA4'!J$1,0)),
IF(INDEX!$H$8=5,(VLOOKUP($A162,'LA5'!$A$1:$AD$200,'LA5'!J$1,0)),
IF(INDEX!$H$8=6,(VLOOKUP($A162,'LA6'!$A$1:$AD$200,'LA6'!J$1,0)),0)))))),".")</f>
        <v>0</v>
      </c>
      <c r="M162" s="27">
        <f>IFERROR(
IF(INDEX!$H$8=1,(VLOOKUP($A162,'LA1'!$A$1:$AD$200,'LA1'!K$1,0)),
IF(INDEX!$H$8=2,(VLOOKUP($A162,'LA2'!$A$1:$AD$200,'LA2'!K$1,0)),
IF(INDEX!$H$8=3,(VLOOKUP($A162,'LA3'!$A$1:$AD$200,'LA3'!K$1,0)),
IF(INDEX!$H$8=4,(VLOOKUP($A162,'LA4'!$A$1:$AD$200,'LA4'!K$1,0)),
IF(INDEX!$H$8=5,(VLOOKUP($A162,'LA5'!$A$1:$AD$200,'LA5'!K$1,0)),
IF(INDEX!$H$8=6,(VLOOKUP($A162,'LA6'!$A$1:$AD$200,'LA6'!K$1,0)),0)))))),".")</f>
        <v>0</v>
      </c>
      <c r="N162" s="27" t="str">
        <f>IFERROR(
IF(INDEX!$H$8=1,(VLOOKUP($A162,'LA1'!$A$1:$AD$200,'LA1'!L$1,0)),
IF(INDEX!$H$8=2,(VLOOKUP($A162,'LA2'!$A$1:$AD$200,'LA2'!L$1,0)),
IF(INDEX!$H$8=3,(VLOOKUP($A162,'LA3'!$A$1:$AD$200,'LA3'!L$1,0)),
IF(INDEX!$H$8=4,(VLOOKUP($A162,'LA4'!$A$1:$AD$200,'LA4'!L$1,0)),
IF(INDEX!$H$8=5,(VLOOKUP($A162,'LA5'!$A$1:$AD$200,'LA5'!L$1,0)),
IF(INDEX!$H$8=6,(VLOOKUP($A162,'LA6'!$A$1:$AD$200,'LA6'!L$1,0)),0)))))),".")</f>
        <v>-</v>
      </c>
      <c r="O162" s="27">
        <f>IFERROR(
IF(INDEX!$H$8=1,(VLOOKUP($A162,'LA1'!$A$1:$AD$200,'LA1'!M$1,0)),
IF(INDEX!$H$8=2,(VLOOKUP($A162,'LA2'!$A$1:$AD$200,'LA2'!M$1,0)),
IF(INDEX!$H$8=3,(VLOOKUP($A162,'LA3'!$A$1:$AD$200,'LA3'!M$1,0)),
IF(INDEX!$H$8=4,(VLOOKUP($A162,'LA4'!$A$1:$AD$200,'LA4'!M$1,0)),
IF(INDEX!$H$8=5,(VLOOKUP($A162,'LA5'!$A$1:$AD$200,'LA5'!M$1,0)),
IF(INDEX!$H$8=6,(VLOOKUP($A162,'LA6'!$A$1:$AD$200,'LA6'!M$1,0)),0)))))),".")</f>
        <v>0.08</v>
      </c>
      <c r="P162" s="27">
        <f>IFERROR(
IF(INDEX!$H$8=1,(VLOOKUP($A162,'LA1'!$A$1:$AD$200,'LA1'!N$1,0)),
IF(INDEX!$H$8=2,(VLOOKUP($A162,'LA2'!$A$1:$AD$200,'LA2'!N$1,0)),
IF(INDEX!$H$8=3,(VLOOKUP($A162,'LA3'!$A$1:$AD$200,'LA3'!N$1,0)),
IF(INDEX!$H$8=4,(VLOOKUP($A162,'LA4'!$A$1:$AD$200,'LA4'!N$1,0)),
IF(INDEX!$H$8=5,(VLOOKUP($A162,'LA5'!$A$1:$AD$200,'LA5'!N$1,0)),
IF(INDEX!$H$8=6,(VLOOKUP($A162,'LA6'!$A$1:$AD$200,'LA6'!N$1,0)),0)))))),".")</f>
        <v>0</v>
      </c>
      <c r="Q162" s="27" t="str">
        <f>IFERROR(
IF(INDEX!$H$8=1,(VLOOKUP($A162,'LA1'!$A$1:$AD$200,'LA1'!O$1,0)),
IF(INDEX!$H$8=2,(VLOOKUP($A162,'LA2'!$A$1:$AD$200,'LA2'!O$1,0)),
IF(INDEX!$H$8=3,(VLOOKUP($A162,'LA3'!$A$1:$AD$200,'LA3'!O$1,0)),
IF(INDEX!$H$8=4,(VLOOKUP($A162,'LA4'!$A$1:$AD$200,'LA4'!O$1,0)),
IF(INDEX!$H$8=5,(VLOOKUP($A162,'LA5'!$A$1:$AD$200,'LA5'!O$1,0)),
IF(INDEX!$H$8=6,(VLOOKUP($A162,'LA6'!$A$1:$AD$200,'LA6'!O$1,0)),0)))))),".")</f>
        <v>-</v>
      </c>
      <c r="R162" s="27">
        <f>IFERROR(
IF(INDEX!$H$8=1,(VLOOKUP($A162,'LA1'!$A$1:$AD$200,'LA1'!P$1,0)),
IF(INDEX!$H$8=2,(VLOOKUP($A162,'LA2'!$A$1:$AD$200,'LA2'!P$1,0)),
IF(INDEX!$H$8=3,(VLOOKUP($A162,'LA3'!$A$1:$AD$200,'LA3'!P$1,0)),
IF(INDEX!$H$8=4,(VLOOKUP($A162,'LA4'!$A$1:$AD$200,'LA4'!P$1,0)),
IF(INDEX!$H$8=5,(VLOOKUP($A162,'LA5'!$A$1:$AD$200,'LA5'!P$1,0)),
IF(INDEX!$H$8=6,(VLOOKUP($A162,'LA6'!$A$1:$AD$200,'LA6'!P$1,0)),0)))))),".")</f>
        <v>0.01</v>
      </c>
      <c r="S162" s="27">
        <f>IFERROR(
IF(INDEX!$H$8=1,(VLOOKUP($A162,'LA1'!$A$1:$AD$200,'LA1'!Q$1,0)),
IF(INDEX!$H$8=2,(VLOOKUP($A162,'LA2'!$A$1:$AD$200,'LA2'!Q$1,0)),
IF(INDEX!$H$8=3,(VLOOKUP($A162,'LA3'!$A$1:$AD$200,'LA3'!Q$1,0)),
IF(INDEX!$H$8=4,(VLOOKUP($A162,'LA4'!$A$1:$AD$200,'LA4'!Q$1,0)),
IF(INDEX!$H$8=5,(VLOOKUP($A162,'LA5'!$A$1:$AD$200,'LA5'!Q$1,0)),
IF(INDEX!$H$8=6,(VLOOKUP($A162,'LA6'!$A$1:$AD$200,'LA6'!Q$1,0)),0)))))),".")</f>
        <v>0.01</v>
      </c>
      <c r="T162" s="27" t="str">
        <f>IFERROR(
IF(INDEX!$H$8=1,(VLOOKUP($A162,'LA1'!$A$1:$AD$200,'LA1'!R$1,0)),
IF(INDEX!$H$8=2,(VLOOKUP($A162,'LA2'!$A$1:$AD$200,'LA2'!R$1,0)),
IF(INDEX!$H$8=3,(VLOOKUP($A162,'LA3'!$A$1:$AD$200,'LA3'!R$1,0)),
IF(INDEX!$H$8=4,(VLOOKUP($A162,'LA4'!$A$1:$AD$200,'LA4'!R$1,0)),
IF(INDEX!$H$8=5,(VLOOKUP($A162,'LA5'!$A$1:$AD$200,'LA5'!R$1,0)),
IF(INDEX!$H$8=6,(VLOOKUP($A162,'LA6'!$A$1:$AD$200,'LA6'!R$1,0)),0)))))),".")</f>
        <v>-</v>
      </c>
      <c r="U162" s="27" t="str">
        <f>IFERROR(
IF(INDEX!$H$8=1,(VLOOKUP($A162,'LA1'!$A$1:$AD$200,'LA1'!S$1,0)),
IF(INDEX!$H$8=2,(VLOOKUP($A162,'LA2'!$A$1:$AD$200,'LA2'!S$1,0)),
IF(INDEX!$H$8=3,(VLOOKUP($A162,'LA3'!$A$1:$AD$200,'LA3'!S$1,0)),
IF(INDEX!$H$8=4,(VLOOKUP($A162,'LA4'!$A$1:$AD$200,'LA4'!S$1,0)),
IF(INDEX!$H$8=5,(VLOOKUP($A162,'LA5'!$A$1:$AD$200,'LA5'!S$1,0)),
IF(INDEX!$H$8=6,(VLOOKUP($A162,'LA6'!$A$1:$AD$200,'LA6'!S$1,0)),0)))))),".")</f>
        <v>x</v>
      </c>
      <c r="V162" s="27">
        <f>IFERROR(
IF(INDEX!$H$8=1,(VLOOKUP($A162,'LA1'!$A$1:$AD$200,'LA1'!T$1,0)),
IF(INDEX!$H$8=2,(VLOOKUP($A162,'LA2'!$A$1:$AD$200,'LA2'!T$1,0)),
IF(INDEX!$H$8=3,(VLOOKUP($A162,'LA3'!$A$1:$AD$200,'LA3'!T$1,0)),
IF(INDEX!$H$8=4,(VLOOKUP($A162,'LA4'!$A$1:$AD$200,'LA4'!T$1,0)),
IF(INDEX!$H$8=5,(VLOOKUP($A162,'LA5'!$A$1:$AD$200,'LA5'!T$1,0)),
IF(INDEX!$H$8=6,(VLOOKUP($A162,'LA6'!$A$1:$AD$200,'LA6'!T$1,0)),0)))))),".")</f>
        <v>0.01</v>
      </c>
      <c r="W162" s="27">
        <f>IFERROR(
IF(INDEX!$H$8=1,(VLOOKUP($A162,'LA1'!$A$1:$AD$200,'LA1'!U$1,0)),
IF(INDEX!$H$8=2,(VLOOKUP($A162,'LA2'!$A$1:$AD$200,'LA2'!U$1,0)),
IF(INDEX!$H$8=3,(VLOOKUP($A162,'LA3'!$A$1:$AD$200,'LA3'!U$1,0)),
IF(INDEX!$H$8=4,(VLOOKUP($A162,'LA4'!$A$1:$AD$200,'LA4'!U$1,0)),
IF(INDEX!$H$8=5,(VLOOKUP($A162,'LA5'!$A$1:$AD$200,'LA5'!U$1,0)),
IF(INDEX!$H$8=6,(VLOOKUP($A162,'LA6'!$A$1:$AD$200,'LA6'!U$1,0)),0)))))),".")</f>
        <v>0.08</v>
      </c>
      <c r="X162" s="27">
        <f>IFERROR(
IF(INDEX!$H$8=1,(VLOOKUP($A162,'LA1'!$A$1:$AD$200,'LA1'!V$1,0)),
IF(INDEX!$H$8=2,(VLOOKUP($A162,'LA2'!$A$1:$AD$200,'LA2'!V$1,0)),
IF(INDEX!$H$8=3,(VLOOKUP($A162,'LA3'!$A$1:$AD$200,'LA3'!V$1,0)),
IF(INDEX!$H$8=4,(VLOOKUP($A162,'LA4'!$A$1:$AD$200,'LA4'!V$1,0)),
IF(INDEX!$H$8=5,(VLOOKUP($A162,'LA5'!$A$1:$AD$200,'LA5'!V$1,0)),
IF(INDEX!$H$8=6,(VLOOKUP($A162,'LA6'!$A$1:$AD$200,'LA6'!V$1,0)),0)))))),".")</f>
        <v>0.02</v>
      </c>
      <c r="Y162" s="27">
        <f>IFERROR(
IF(INDEX!$H$8=1,(VLOOKUP($A162,'LA1'!$A$1:$AD$200,'LA1'!W$1,0)),
IF(INDEX!$H$8=2,(VLOOKUP($A162,'LA2'!$A$1:$AD$200,'LA2'!W$1,0)),
IF(INDEX!$H$8=3,(VLOOKUP($A162,'LA3'!$A$1:$AD$200,'LA3'!W$1,0)),
IF(INDEX!$H$8=4,(VLOOKUP($A162,'LA4'!$A$1:$AD$200,'LA4'!W$1,0)),
IF(INDEX!$H$8=5,(VLOOKUP($A162,'LA5'!$A$1:$AD$200,'LA5'!W$1,0)),
IF(INDEX!$H$8=6,(VLOOKUP($A162,'LA6'!$A$1:$AD$200,'LA6'!W$1,0)),0)))))),".")</f>
        <v>0.01</v>
      </c>
    </row>
    <row r="163" spans="1:25" s="7" customFormat="1" ht="11.25" x14ac:dyDescent="0.2">
      <c r="A163" s="13">
        <v>865</v>
      </c>
      <c r="B163" s="13" t="s">
        <v>274</v>
      </c>
      <c r="C163" s="96" t="s">
        <v>128</v>
      </c>
      <c r="D163" s="26">
        <f>IFERROR(
IF(INDEX!$H$8=1,(VLOOKUP($A163,'LA1'!$A$1:$AD$200,'LA1'!B$1,0)),
IF(INDEX!$H$8=2,(VLOOKUP($A163,'LA2'!$A$1:$AD$200,'LA2'!B$1,0)),
IF(INDEX!$H$8=3,(VLOOKUP($A163,'LA3'!$A$1:$AD$200,'LA3'!B$1,0)),
IF(INDEX!$H$8=4,(VLOOKUP($A163,'LA4'!$A$1:$AD$200,'LA4'!B$1,0)),
IF(INDEX!$H$8=5,(VLOOKUP($A163,'LA5'!$A$1:$AD$200,'LA5'!B$1,0)),
IF(INDEX!$H$8=6,(VLOOKUP($A163,'LA6'!$A$1:$AD$200,'LA6'!B$1,0)),0)))))),".")</f>
        <v>5180</v>
      </c>
      <c r="E163" s="27">
        <f>IFERROR(
IF(INDEX!$H$8=1,(VLOOKUP($A163,'LA1'!$A$1:$AD$200,'LA1'!C$1,0)),
IF(INDEX!$H$8=2,(VLOOKUP($A163,'LA2'!$A$1:$AD$200,'LA2'!C$1,0)),
IF(INDEX!$H$8=3,(VLOOKUP($A163,'LA3'!$A$1:$AD$200,'LA3'!C$1,0)),
IF(INDEX!$H$8=4,(VLOOKUP($A163,'LA4'!$A$1:$AD$200,'LA4'!C$1,0)),
IF(INDEX!$H$8=5,(VLOOKUP($A163,'LA5'!$A$1:$AD$200,'LA5'!C$1,0)),
IF(INDEX!$H$8=6,(VLOOKUP($A163,'LA6'!$A$1:$AD$200,'LA6'!C$1,0)),0)))))),".")</f>
        <v>0.93</v>
      </c>
      <c r="F163" s="27">
        <f>IFERROR(
IF(INDEX!$H$8=1,(VLOOKUP($A163,'LA1'!$A$1:$AD$200,'LA1'!D$1,0)),
IF(INDEX!$H$8=2,(VLOOKUP($A163,'LA2'!$A$1:$AD$200,'LA2'!D$1,0)),
IF(INDEX!$H$8=3,(VLOOKUP($A163,'LA3'!$A$1:$AD$200,'LA3'!D$1,0)),
IF(INDEX!$H$8=4,(VLOOKUP($A163,'LA4'!$A$1:$AD$200,'LA4'!D$1,0)),
IF(INDEX!$H$8=5,(VLOOKUP($A163,'LA5'!$A$1:$AD$200,'LA5'!D$1,0)),
IF(INDEX!$H$8=6,(VLOOKUP($A163,'LA6'!$A$1:$AD$200,'LA6'!D$1,0)),0)))))),".")</f>
        <v>0.92</v>
      </c>
      <c r="G163" s="27">
        <f>IFERROR(
IF(INDEX!$H$8=1,(VLOOKUP($A163,'LA1'!$A$1:$AD$200,'LA1'!E$1,0)),
IF(INDEX!$H$8=2,(VLOOKUP($A163,'LA2'!$A$1:$AD$200,'LA2'!E$1,0)),
IF(INDEX!$H$8=3,(VLOOKUP($A163,'LA3'!$A$1:$AD$200,'LA3'!E$1,0)),
IF(INDEX!$H$8=4,(VLOOKUP($A163,'LA4'!$A$1:$AD$200,'LA4'!E$1,0)),
IF(INDEX!$H$8=5,(VLOOKUP($A163,'LA5'!$A$1:$AD$200,'LA5'!E$1,0)),
IF(INDEX!$H$8=6,(VLOOKUP($A163,'LA6'!$A$1:$AD$200,'LA6'!E$1,0)),0)))))),".")</f>
        <v>0.35</v>
      </c>
      <c r="H163" s="27">
        <f>IFERROR(
IF(INDEX!$H$8=1,(VLOOKUP($A163,'LA1'!$A$1:$AD$200,'LA1'!F$1,0)),
IF(INDEX!$H$8=2,(VLOOKUP($A163,'LA2'!$A$1:$AD$200,'LA2'!F$1,0)),
IF(INDEX!$H$8=3,(VLOOKUP($A163,'LA3'!$A$1:$AD$200,'LA3'!F$1,0)),
IF(INDEX!$H$8=4,(VLOOKUP($A163,'LA4'!$A$1:$AD$200,'LA4'!F$1,0)),
IF(INDEX!$H$8=5,(VLOOKUP($A163,'LA5'!$A$1:$AD$200,'LA5'!F$1,0)),
IF(INDEX!$H$8=6,(VLOOKUP($A163,'LA6'!$A$1:$AD$200,'LA6'!F$1,0)),0)))))),".")</f>
        <v>0.01</v>
      </c>
      <c r="I163" s="27">
        <f>IFERROR(
IF(INDEX!$H$8=1,(VLOOKUP($A163,'LA1'!$A$1:$AD$200,'LA1'!G$1,0)),
IF(INDEX!$H$8=2,(VLOOKUP($A163,'LA2'!$A$1:$AD$200,'LA2'!G$1,0)),
IF(INDEX!$H$8=3,(VLOOKUP($A163,'LA3'!$A$1:$AD$200,'LA3'!G$1,0)),
IF(INDEX!$H$8=4,(VLOOKUP($A163,'LA4'!$A$1:$AD$200,'LA4'!G$1,0)),
IF(INDEX!$H$8=5,(VLOOKUP($A163,'LA5'!$A$1:$AD$200,'LA5'!G$1,0)),
IF(INDEX!$H$8=6,(VLOOKUP($A163,'LA6'!$A$1:$AD$200,'LA6'!G$1,0)),0)))))),".")</f>
        <v>0.02</v>
      </c>
      <c r="J163" s="27">
        <f>IFERROR(
IF(INDEX!$H$8=1,(VLOOKUP($A163,'LA1'!$A$1:$AD$200,'LA1'!H$1,0)),
IF(INDEX!$H$8=2,(VLOOKUP($A163,'LA2'!$A$1:$AD$200,'LA2'!H$1,0)),
IF(INDEX!$H$8=3,(VLOOKUP($A163,'LA3'!$A$1:$AD$200,'LA3'!H$1,0)),
IF(INDEX!$H$8=4,(VLOOKUP($A163,'LA4'!$A$1:$AD$200,'LA4'!H$1,0)),
IF(INDEX!$H$8=5,(VLOOKUP($A163,'LA5'!$A$1:$AD$200,'LA5'!H$1,0)),
IF(INDEX!$H$8=6,(VLOOKUP($A163,'LA6'!$A$1:$AD$200,'LA6'!H$1,0)),0)))))),".")</f>
        <v>0.5</v>
      </c>
      <c r="K163" s="27">
        <f>IFERROR(
IF(INDEX!$H$8=1,(VLOOKUP($A163,'LA1'!$A$1:$AD$200,'LA1'!I$1,0)),
IF(INDEX!$H$8=2,(VLOOKUP($A163,'LA2'!$A$1:$AD$200,'LA2'!I$1,0)),
IF(INDEX!$H$8=3,(VLOOKUP($A163,'LA3'!$A$1:$AD$200,'LA3'!I$1,0)),
IF(INDEX!$H$8=4,(VLOOKUP($A163,'LA4'!$A$1:$AD$200,'LA4'!I$1,0)),
IF(INDEX!$H$8=5,(VLOOKUP($A163,'LA5'!$A$1:$AD$200,'LA5'!I$1,0)),
IF(INDEX!$H$8=6,(VLOOKUP($A163,'LA6'!$A$1:$AD$200,'LA6'!I$1,0)),0)))))),".")</f>
        <v>0.05</v>
      </c>
      <c r="L163" s="27" t="str">
        <f>IFERROR(
IF(INDEX!$H$8=1,(VLOOKUP($A163,'LA1'!$A$1:$AD$200,'LA1'!J$1,0)),
IF(INDEX!$H$8=2,(VLOOKUP($A163,'LA2'!$A$1:$AD$200,'LA2'!J$1,0)),
IF(INDEX!$H$8=3,(VLOOKUP($A163,'LA3'!$A$1:$AD$200,'LA3'!J$1,0)),
IF(INDEX!$H$8=4,(VLOOKUP($A163,'LA4'!$A$1:$AD$200,'LA4'!J$1,0)),
IF(INDEX!$H$8=5,(VLOOKUP($A163,'LA5'!$A$1:$AD$200,'LA5'!J$1,0)),
IF(INDEX!$H$8=6,(VLOOKUP($A163,'LA6'!$A$1:$AD$200,'LA6'!J$1,0)),0)))))),".")</f>
        <v>-</v>
      </c>
      <c r="M163" s="27">
        <f>IFERROR(
IF(INDEX!$H$8=1,(VLOOKUP($A163,'LA1'!$A$1:$AD$200,'LA1'!K$1,0)),
IF(INDEX!$H$8=2,(VLOOKUP($A163,'LA2'!$A$1:$AD$200,'LA2'!K$1,0)),
IF(INDEX!$H$8=3,(VLOOKUP($A163,'LA3'!$A$1:$AD$200,'LA3'!K$1,0)),
IF(INDEX!$H$8=4,(VLOOKUP($A163,'LA4'!$A$1:$AD$200,'LA4'!K$1,0)),
IF(INDEX!$H$8=5,(VLOOKUP($A163,'LA5'!$A$1:$AD$200,'LA5'!K$1,0)),
IF(INDEX!$H$8=6,(VLOOKUP($A163,'LA6'!$A$1:$AD$200,'LA6'!K$1,0)),0)))))),".")</f>
        <v>0</v>
      </c>
      <c r="N163" s="27" t="str">
        <f>IFERROR(
IF(INDEX!$H$8=1,(VLOOKUP($A163,'LA1'!$A$1:$AD$200,'LA1'!L$1,0)),
IF(INDEX!$H$8=2,(VLOOKUP($A163,'LA2'!$A$1:$AD$200,'LA2'!L$1,0)),
IF(INDEX!$H$8=3,(VLOOKUP($A163,'LA3'!$A$1:$AD$200,'LA3'!L$1,0)),
IF(INDEX!$H$8=4,(VLOOKUP($A163,'LA4'!$A$1:$AD$200,'LA4'!L$1,0)),
IF(INDEX!$H$8=5,(VLOOKUP($A163,'LA5'!$A$1:$AD$200,'LA5'!L$1,0)),
IF(INDEX!$H$8=6,(VLOOKUP($A163,'LA6'!$A$1:$AD$200,'LA6'!L$1,0)),0)))))),".")</f>
        <v>x</v>
      </c>
      <c r="O163" s="27">
        <f>IFERROR(
IF(INDEX!$H$8=1,(VLOOKUP($A163,'LA1'!$A$1:$AD$200,'LA1'!M$1,0)),
IF(INDEX!$H$8=2,(VLOOKUP($A163,'LA2'!$A$1:$AD$200,'LA2'!M$1,0)),
IF(INDEX!$H$8=3,(VLOOKUP($A163,'LA3'!$A$1:$AD$200,'LA3'!M$1,0)),
IF(INDEX!$H$8=4,(VLOOKUP($A163,'LA4'!$A$1:$AD$200,'LA4'!M$1,0)),
IF(INDEX!$H$8=5,(VLOOKUP($A163,'LA5'!$A$1:$AD$200,'LA5'!M$1,0)),
IF(INDEX!$H$8=6,(VLOOKUP($A163,'LA6'!$A$1:$AD$200,'LA6'!M$1,0)),0)))))),".")</f>
        <v>0.04</v>
      </c>
      <c r="P163" s="27" t="str">
        <f>IFERROR(
IF(INDEX!$H$8=1,(VLOOKUP($A163,'LA1'!$A$1:$AD$200,'LA1'!N$1,0)),
IF(INDEX!$H$8=2,(VLOOKUP($A163,'LA2'!$A$1:$AD$200,'LA2'!N$1,0)),
IF(INDEX!$H$8=3,(VLOOKUP($A163,'LA3'!$A$1:$AD$200,'LA3'!N$1,0)),
IF(INDEX!$H$8=4,(VLOOKUP($A163,'LA4'!$A$1:$AD$200,'LA4'!N$1,0)),
IF(INDEX!$H$8=5,(VLOOKUP($A163,'LA5'!$A$1:$AD$200,'LA5'!N$1,0)),
IF(INDEX!$H$8=6,(VLOOKUP($A163,'LA6'!$A$1:$AD$200,'LA6'!N$1,0)),0)))))),".")</f>
        <v>x</v>
      </c>
      <c r="Q163" s="27" t="str">
        <f>IFERROR(
IF(INDEX!$H$8=1,(VLOOKUP($A163,'LA1'!$A$1:$AD$200,'LA1'!O$1,0)),
IF(INDEX!$H$8=2,(VLOOKUP($A163,'LA2'!$A$1:$AD$200,'LA2'!O$1,0)),
IF(INDEX!$H$8=3,(VLOOKUP($A163,'LA3'!$A$1:$AD$200,'LA3'!O$1,0)),
IF(INDEX!$H$8=4,(VLOOKUP($A163,'LA4'!$A$1:$AD$200,'LA4'!O$1,0)),
IF(INDEX!$H$8=5,(VLOOKUP($A163,'LA5'!$A$1:$AD$200,'LA5'!O$1,0)),
IF(INDEX!$H$8=6,(VLOOKUP($A163,'LA6'!$A$1:$AD$200,'LA6'!O$1,0)),0)))))),".")</f>
        <v>-</v>
      </c>
      <c r="R163" s="27">
        <f>IFERROR(
IF(INDEX!$H$8=1,(VLOOKUP($A163,'LA1'!$A$1:$AD$200,'LA1'!P$1,0)),
IF(INDEX!$H$8=2,(VLOOKUP($A163,'LA2'!$A$1:$AD$200,'LA2'!P$1,0)),
IF(INDEX!$H$8=3,(VLOOKUP($A163,'LA3'!$A$1:$AD$200,'LA3'!P$1,0)),
IF(INDEX!$H$8=4,(VLOOKUP($A163,'LA4'!$A$1:$AD$200,'LA4'!P$1,0)),
IF(INDEX!$H$8=5,(VLOOKUP($A163,'LA5'!$A$1:$AD$200,'LA5'!P$1,0)),
IF(INDEX!$H$8=6,(VLOOKUP($A163,'LA6'!$A$1:$AD$200,'LA6'!P$1,0)),0)))))),".")</f>
        <v>0.01</v>
      </c>
      <c r="S163" s="27" t="str">
        <f>IFERROR(
IF(INDEX!$H$8=1,(VLOOKUP($A163,'LA1'!$A$1:$AD$200,'LA1'!Q$1,0)),
IF(INDEX!$H$8=2,(VLOOKUP($A163,'LA2'!$A$1:$AD$200,'LA2'!Q$1,0)),
IF(INDEX!$H$8=3,(VLOOKUP($A163,'LA3'!$A$1:$AD$200,'LA3'!Q$1,0)),
IF(INDEX!$H$8=4,(VLOOKUP($A163,'LA4'!$A$1:$AD$200,'LA4'!Q$1,0)),
IF(INDEX!$H$8=5,(VLOOKUP($A163,'LA5'!$A$1:$AD$200,'LA5'!Q$1,0)),
IF(INDEX!$H$8=6,(VLOOKUP($A163,'LA6'!$A$1:$AD$200,'LA6'!Q$1,0)),0)))))),".")</f>
        <v>-</v>
      </c>
      <c r="T163" s="27" t="str">
        <f>IFERROR(
IF(INDEX!$H$8=1,(VLOOKUP($A163,'LA1'!$A$1:$AD$200,'LA1'!R$1,0)),
IF(INDEX!$H$8=2,(VLOOKUP($A163,'LA2'!$A$1:$AD$200,'LA2'!R$1,0)),
IF(INDEX!$H$8=3,(VLOOKUP($A163,'LA3'!$A$1:$AD$200,'LA3'!R$1,0)),
IF(INDEX!$H$8=4,(VLOOKUP($A163,'LA4'!$A$1:$AD$200,'LA4'!R$1,0)),
IF(INDEX!$H$8=5,(VLOOKUP($A163,'LA5'!$A$1:$AD$200,'LA5'!R$1,0)),
IF(INDEX!$H$8=6,(VLOOKUP($A163,'LA6'!$A$1:$AD$200,'LA6'!R$1,0)),0)))))),".")</f>
        <v>-</v>
      </c>
      <c r="U163" s="27" t="str">
        <f>IFERROR(
IF(INDEX!$H$8=1,(VLOOKUP($A163,'LA1'!$A$1:$AD$200,'LA1'!S$1,0)),
IF(INDEX!$H$8=2,(VLOOKUP($A163,'LA2'!$A$1:$AD$200,'LA2'!S$1,0)),
IF(INDEX!$H$8=3,(VLOOKUP($A163,'LA3'!$A$1:$AD$200,'LA3'!S$1,0)),
IF(INDEX!$H$8=4,(VLOOKUP($A163,'LA4'!$A$1:$AD$200,'LA4'!S$1,0)),
IF(INDEX!$H$8=5,(VLOOKUP($A163,'LA5'!$A$1:$AD$200,'LA5'!S$1,0)),
IF(INDEX!$H$8=6,(VLOOKUP($A163,'LA6'!$A$1:$AD$200,'LA6'!S$1,0)),0)))))),".")</f>
        <v>x</v>
      </c>
      <c r="V163" s="27" t="str">
        <f>IFERROR(
IF(INDEX!$H$8=1,(VLOOKUP($A163,'LA1'!$A$1:$AD$200,'LA1'!T$1,0)),
IF(INDEX!$H$8=2,(VLOOKUP($A163,'LA2'!$A$1:$AD$200,'LA2'!T$1,0)),
IF(INDEX!$H$8=3,(VLOOKUP($A163,'LA3'!$A$1:$AD$200,'LA3'!T$1,0)),
IF(INDEX!$H$8=4,(VLOOKUP($A163,'LA4'!$A$1:$AD$200,'LA4'!T$1,0)),
IF(INDEX!$H$8=5,(VLOOKUP($A163,'LA5'!$A$1:$AD$200,'LA5'!T$1,0)),
IF(INDEX!$H$8=6,(VLOOKUP($A163,'LA6'!$A$1:$AD$200,'LA6'!T$1,0)),0)))))),".")</f>
        <v>-</v>
      </c>
      <c r="W163" s="27">
        <f>IFERROR(
IF(INDEX!$H$8=1,(VLOOKUP($A163,'LA1'!$A$1:$AD$200,'LA1'!U$1,0)),
IF(INDEX!$H$8=2,(VLOOKUP($A163,'LA2'!$A$1:$AD$200,'LA2'!U$1,0)),
IF(INDEX!$H$8=3,(VLOOKUP($A163,'LA3'!$A$1:$AD$200,'LA3'!U$1,0)),
IF(INDEX!$H$8=4,(VLOOKUP($A163,'LA4'!$A$1:$AD$200,'LA4'!U$1,0)),
IF(INDEX!$H$8=5,(VLOOKUP($A163,'LA5'!$A$1:$AD$200,'LA5'!U$1,0)),
IF(INDEX!$H$8=6,(VLOOKUP($A163,'LA6'!$A$1:$AD$200,'LA6'!U$1,0)),0)))))),".")</f>
        <v>0.04</v>
      </c>
      <c r="X163" s="27">
        <f>IFERROR(
IF(INDEX!$H$8=1,(VLOOKUP($A163,'LA1'!$A$1:$AD$200,'LA1'!V$1,0)),
IF(INDEX!$H$8=2,(VLOOKUP($A163,'LA2'!$A$1:$AD$200,'LA2'!V$1,0)),
IF(INDEX!$H$8=3,(VLOOKUP($A163,'LA3'!$A$1:$AD$200,'LA3'!V$1,0)),
IF(INDEX!$H$8=4,(VLOOKUP($A163,'LA4'!$A$1:$AD$200,'LA4'!V$1,0)),
IF(INDEX!$H$8=5,(VLOOKUP($A163,'LA5'!$A$1:$AD$200,'LA5'!V$1,0)),
IF(INDEX!$H$8=6,(VLOOKUP($A163,'LA6'!$A$1:$AD$200,'LA6'!V$1,0)),0)))))),".")</f>
        <v>0.01</v>
      </c>
      <c r="Y163" s="27">
        <f>IFERROR(
IF(INDEX!$H$8=1,(VLOOKUP($A163,'LA1'!$A$1:$AD$200,'LA1'!W$1,0)),
IF(INDEX!$H$8=2,(VLOOKUP($A163,'LA2'!$A$1:$AD$200,'LA2'!W$1,0)),
IF(INDEX!$H$8=3,(VLOOKUP($A163,'LA3'!$A$1:$AD$200,'LA3'!W$1,0)),
IF(INDEX!$H$8=4,(VLOOKUP($A163,'LA4'!$A$1:$AD$200,'LA4'!W$1,0)),
IF(INDEX!$H$8=5,(VLOOKUP($A163,'LA5'!$A$1:$AD$200,'LA5'!W$1,0)),
IF(INDEX!$H$8=6,(VLOOKUP($A163,'LA6'!$A$1:$AD$200,'LA6'!W$1,0)),0)))))),".")</f>
        <v>0.01</v>
      </c>
    </row>
    <row r="164" spans="1:25" s="7" customFormat="1" ht="11.25" x14ac:dyDescent="0.2">
      <c r="A164" s="13">
        <v>868</v>
      </c>
      <c r="B164" s="13" t="s">
        <v>275</v>
      </c>
      <c r="C164" s="96" t="s">
        <v>126</v>
      </c>
      <c r="D164" s="26">
        <f>IFERROR(
IF(INDEX!$H$8=1,(VLOOKUP($A164,'LA1'!$A$1:$AD$200,'LA1'!B$1,0)),
IF(INDEX!$H$8=2,(VLOOKUP($A164,'LA2'!$A$1:$AD$200,'LA2'!B$1,0)),
IF(INDEX!$H$8=3,(VLOOKUP($A164,'LA3'!$A$1:$AD$200,'LA3'!B$1,0)),
IF(INDEX!$H$8=4,(VLOOKUP($A164,'LA4'!$A$1:$AD$200,'LA4'!B$1,0)),
IF(INDEX!$H$8=5,(VLOOKUP($A164,'LA5'!$A$1:$AD$200,'LA5'!B$1,0)),
IF(INDEX!$H$8=6,(VLOOKUP($A164,'LA6'!$A$1:$AD$200,'LA6'!B$1,0)),0)))))),".")</f>
        <v>1600</v>
      </c>
      <c r="E164" s="27">
        <f>IFERROR(
IF(INDEX!$H$8=1,(VLOOKUP($A164,'LA1'!$A$1:$AD$200,'LA1'!C$1,0)),
IF(INDEX!$H$8=2,(VLOOKUP($A164,'LA2'!$A$1:$AD$200,'LA2'!C$1,0)),
IF(INDEX!$H$8=3,(VLOOKUP($A164,'LA3'!$A$1:$AD$200,'LA3'!C$1,0)),
IF(INDEX!$H$8=4,(VLOOKUP($A164,'LA4'!$A$1:$AD$200,'LA4'!C$1,0)),
IF(INDEX!$H$8=5,(VLOOKUP($A164,'LA5'!$A$1:$AD$200,'LA5'!C$1,0)),
IF(INDEX!$H$8=6,(VLOOKUP($A164,'LA6'!$A$1:$AD$200,'LA6'!C$1,0)),0)))))),".")</f>
        <v>0.94</v>
      </c>
      <c r="F164" s="27">
        <f>IFERROR(
IF(INDEX!$H$8=1,(VLOOKUP($A164,'LA1'!$A$1:$AD$200,'LA1'!D$1,0)),
IF(INDEX!$H$8=2,(VLOOKUP($A164,'LA2'!$A$1:$AD$200,'LA2'!D$1,0)),
IF(INDEX!$H$8=3,(VLOOKUP($A164,'LA3'!$A$1:$AD$200,'LA3'!D$1,0)),
IF(INDEX!$H$8=4,(VLOOKUP($A164,'LA4'!$A$1:$AD$200,'LA4'!D$1,0)),
IF(INDEX!$H$8=5,(VLOOKUP($A164,'LA5'!$A$1:$AD$200,'LA5'!D$1,0)),
IF(INDEX!$H$8=6,(VLOOKUP($A164,'LA6'!$A$1:$AD$200,'LA6'!D$1,0)),0)))))),".")</f>
        <v>0.93</v>
      </c>
      <c r="G164" s="27">
        <f>IFERROR(
IF(INDEX!$H$8=1,(VLOOKUP($A164,'LA1'!$A$1:$AD$200,'LA1'!E$1,0)),
IF(INDEX!$H$8=2,(VLOOKUP($A164,'LA2'!$A$1:$AD$200,'LA2'!E$1,0)),
IF(INDEX!$H$8=3,(VLOOKUP($A164,'LA3'!$A$1:$AD$200,'LA3'!E$1,0)),
IF(INDEX!$H$8=4,(VLOOKUP($A164,'LA4'!$A$1:$AD$200,'LA4'!E$1,0)),
IF(INDEX!$H$8=5,(VLOOKUP($A164,'LA5'!$A$1:$AD$200,'LA5'!E$1,0)),
IF(INDEX!$H$8=6,(VLOOKUP($A164,'LA6'!$A$1:$AD$200,'LA6'!E$1,0)),0)))))),".")</f>
        <v>0.24</v>
      </c>
      <c r="H164" s="27">
        <f>IFERROR(
IF(INDEX!$H$8=1,(VLOOKUP($A164,'LA1'!$A$1:$AD$200,'LA1'!F$1,0)),
IF(INDEX!$H$8=2,(VLOOKUP($A164,'LA2'!$A$1:$AD$200,'LA2'!F$1,0)),
IF(INDEX!$H$8=3,(VLOOKUP($A164,'LA3'!$A$1:$AD$200,'LA3'!F$1,0)),
IF(INDEX!$H$8=4,(VLOOKUP($A164,'LA4'!$A$1:$AD$200,'LA4'!F$1,0)),
IF(INDEX!$H$8=5,(VLOOKUP($A164,'LA5'!$A$1:$AD$200,'LA5'!F$1,0)),
IF(INDEX!$H$8=6,(VLOOKUP($A164,'LA6'!$A$1:$AD$200,'LA6'!F$1,0)),0)))))),".")</f>
        <v>0.01</v>
      </c>
      <c r="I164" s="27">
        <f>IFERROR(
IF(INDEX!$H$8=1,(VLOOKUP($A164,'LA1'!$A$1:$AD$200,'LA1'!G$1,0)),
IF(INDEX!$H$8=2,(VLOOKUP($A164,'LA2'!$A$1:$AD$200,'LA2'!G$1,0)),
IF(INDEX!$H$8=3,(VLOOKUP($A164,'LA3'!$A$1:$AD$200,'LA3'!G$1,0)),
IF(INDEX!$H$8=4,(VLOOKUP($A164,'LA4'!$A$1:$AD$200,'LA4'!G$1,0)),
IF(INDEX!$H$8=5,(VLOOKUP($A164,'LA5'!$A$1:$AD$200,'LA5'!G$1,0)),
IF(INDEX!$H$8=6,(VLOOKUP($A164,'LA6'!$A$1:$AD$200,'LA6'!G$1,0)),0)))))),".")</f>
        <v>0.02</v>
      </c>
      <c r="J164" s="27">
        <f>IFERROR(
IF(INDEX!$H$8=1,(VLOOKUP($A164,'LA1'!$A$1:$AD$200,'LA1'!H$1,0)),
IF(INDEX!$H$8=2,(VLOOKUP($A164,'LA2'!$A$1:$AD$200,'LA2'!H$1,0)),
IF(INDEX!$H$8=3,(VLOOKUP($A164,'LA3'!$A$1:$AD$200,'LA3'!H$1,0)),
IF(INDEX!$H$8=4,(VLOOKUP($A164,'LA4'!$A$1:$AD$200,'LA4'!H$1,0)),
IF(INDEX!$H$8=5,(VLOOKUP($A164,'LA5'!$A$1:$AD$200,'LA5'!H$1,0)),
IF(INDEX!$H$8=6,(VLOOKUP($A164,'LA6'!$A$1:$AD$200,'LA6'!H$1,0)),0)))))),".")</f>
        <v>0.59</v>
      </c>
      <c r="K164" s="27">
        <f>IFERROR(
IF(INDEX!$H$8=1,(VLOOKUP($A164,'LA1'!$A$1:$AD$200,'LA1'!I$1,0)),
IF(INDEX!$H$8=2,(VLOOKUP($A164,'LA2'!$A$1:$AD$200,'LA2'!I$1,0)),
IF(INDEX!$H$8=3,(VLOOKUP($A164,'LA3'!$A$1:$AD$200,'LA3'!I$1,0)),
IF(INDEX!$H$8=4,(VLOOKUP($A164,'LA4'!$A$1:$AD$200,'LA4'!I$1,0)),
IF(INDEX!$H$8=5,(VLOOKUP($A164,'LA5'!$A$1:$AD$200,'LA5'!I$1,0)),
IF(INDEX!$H$8=6,(VLOOKUP($A164,'LA6'!$A$1:$AD$200,'LA6'!I$1,0)),0)))))),".")</f>
        <v>7.0000000000000007E-2</v>
      </c>
      <c r="L164" s="27">
        <f>IFERROR(
IF(INDEX!$H$8=1,(VLOOKUP($A164,'LA1'!$A$1:$AD$200,'LA1'!J$1,0)),
IF(INDEX!$H$8=2,(VLOOKUP($A164,'LA2'!$A$1:$AD$200,'LA2'!J$1,0)),
IF(INDEX!$H$8=3,(VLOOKUP($A164,'LA3'!$A$1:$AD$200,'LA3'!J$1,0)),
IF(INDEX!$H$8=4,(VLOOKUP($A164,'LA4'!$A$1:$AD$200,'LA4'!J$1,0)),
IF(INDEX!$H$8=5,(VLOOKUP($A164,'LA5'!$A$1:$AD$200,'LA5'!J$1,0)),
IF(INDEX!$H$8=6,(VLOOKUP($A164,'LA6'!$A$1:$AD$200,'LA6'!J$1,0)),0)))))),".")</f>
        <v>0</v>
      </c>
      <c r="M164" s="27" t="str">
        <f>IFERROR(
IF(INDEX!$H$8=1,(VLOOKUP($A164,'LA1'!$A$1:$AD$200,'LA1'!K$1,0)),
IF(INDEX!$H$8=2,(VLOOKUP($A164,'LA2'!$A$1:$AD$200,'LA2'!K$1,0)),
IF(INDEX!$H$8=3,(VLOOKUP($A164,'LA3'!$A$1:$AD$200,'LA3'!K$1,0)),
IF(INDEX!$H$8=4,(VLOOKUP($A164,'LA4'!$A$1:$AD$200,'LA4'!K$1,0)),
IF(INDEX!$H$8=5,(VLOOKUP($A164,'LA5'!$A$1:$AD$200,'LA5'!K$1,0)),
IF(INDEX!$H$8=6,(VLOOKUP($A164,'LA6'!$A$1:$AD$200,'LA6'!K$1,0)),0)))))),".")</f>
        <v>x</v>
      </c>
      <c r="N164" s="27" t="str">
        <f>IFERROR(
IF(INDEX!$H$8=1,(VLOOKUP($A164,'LA1'!$A$1:$AD$200,'LA1'!L$1,0)),
IF(INDEX!$H$8=2,(VLOOKUP($A164,'LA2'!$A$1:$AD$200,'LA2'!L$1,0)),
IF(INDEX!$H$8=3,(VLOOKUP($A164,'LA3'!$A$1:$AD$200,'LA3'!L$1,0)),
IF(INDEX!$H$8=4,(VLOOKUP($A164,'LA4'!$A$1:$AD$200,'LA4'!L$1,0)),
IF(INDEX!$H$8=5,(VLOOKUP($A164,'LA5'!$A$1:$AD$200,'LA5'!L$1,0)),
IF(INDEX!$H$8=6,(VLOOKUP($A164,'LA6'!$A$1:$AD$200,'LA6'!L$1,0)),0)))))),".")</f>
        <v>x</v>
      </c>
      <c r="O164" s="27">
        <f>IFERROR(
IF(INDEX!$H$8=1,(VLOOKUP($A164,'LA1'!$A$1:$AD$200,'LA1'!M$1,0)),
IF(INDEX!$H$8=2,(VLOOKUP($A164,'LA2'!$A$1:$AD$200,'LA2'!M$1,0)),
IF(INDEX!$H$8=3,(VLOOKUP($A164,'LA3'!$A$1:$AD$200,'LA3'!M$1,0)),
IF(INDEX!$H$8=4,(VLOOKUP($A164,'LA4'!$A$1:$AD$200,'LA4'!M$1,0)),
IF(INDEX!$H$8=5,(VLOOKUP($A164,'LA5'!$A$1:$AD$200,'LA5'!M$1,0)),
IF(INDEX!$H$8=6,(VLOOKUP($A164,'LA6'!$A$1:$AD$200,'LA6'!M$1,0)),0)))))),".")</f>
        <v>0.03</v>
      </c>
      <c r="P164" s="27">
        <f>IFERROR(
IF(INDEX!$H$8=1,(VLOOKUP($A164,'LA1'!$A$1:$AD$200,'LA1'!N$1,0)),
IF(INDEX!$H$8=2,(VLOOKUP($A164,'LA2'!$A$1:$AD$200,'LA2'!N$1,0)),
IF(INDEX!$H$8=3,(VLOOKUP($A164,'LA3'!$A$1:$AD$200,'LA3'!N$1,0)),
IF(INDEX!$H$8=4,(VLOOKUP($A164,'LA4'!$A$1:$AD$200,'LA4'!N$1,0)),
IF(INDEX!$H$8=5,(VLOOKUP($A164,'LA5'!$A$1:$AD$200,'LA5'!N$1,0)),
IF(INDEX!$H$8=6,(VLOOKUP($A164,'LA6'!$A$1:$AD$200,'LA6'!N$1,0)),0)))))),".")</f>
        <v>0</v>
      </c>
      <c r="Q164" s="27" t="str">
        <f>IFERROR(
IF(INDEX!$H$8=1,(VLOOKUP($A164,'LA1'!$A$1:$AD$200,'LA1'!O$1,0)),
IF(INDEX!$H$8=2,(VLOOKUP($A164,'LA2'!$A$1:$AD$200,'LA2'!O$1,0)),
IF(INDEX!$H$8=3,(VLOOKUP($A164,'LA3'!$A$1:$AD$200,'LA3'!O$1,0)),
IF(INDEX!$H$8=4,(VLOOKUP($A164,'LA4'!$A$1:$AD$200,'LA4'!O$1,0)),
IF(INDEX!$H$8=5,(VLOOKUP($A164,'LA5'!$A$1:$AD$200,'LA5'!O$1,0)),
IF(INDEX!$H$8=6,(VLOOKUP($A164,'LA6'!$A$1:$AD$200,'LA6'!O$1,0)),0)))))),".")</f>
        <v>-</v>
      </c>
      <c r="R164" s="27">
        <f>IFERROR(
IF(INDEX!$H$8=1,(VLOOKUP($A164,'LA1'!$A$1:$AD$200,'LA1'!P$1,0)),
IF(INDEX!$H$8=2,(VLOOKUP($A164,'LA2'!$A$1:$AD$200,'LA2'!P$1,0)),
IF(INDEX!$H$8=3,(VLOOKUP($A164,'LA3'!$A$1:$AD$200,'LA3'!P$1,0)),
IF(INDEX!$H$8=4,(VLOOKUP($A164,'LA4'!$A$1:$AD$200,'LA4'!P$1,0)),
IF(INDEX!$H$8=5,(VLOOKUP($A164,'LA5'!$A$1:$AD$200,'LA5'!P$1,0)),
IF(INDEX!$H$8=6,(VLOOKUP($A164,'LA6'!$A$1:$AD$200,'LA6'!P$1,0)),0)))))),".")</f>
        <v>0.01</v>
      </c>
      <c r="S164" s="27" t="str">
        <f>IFERROR(
IF(INDEX!$H$8=1,(VLOOKUP($A164,'LA1'!$A$1:$AD$200,'LA1'!Q$1,0)),
IF(INDEX!$H$8=2,(VLOOKUP($A164,'LA2'!$A$1:$AD$200,'LA2'!Q$1,0)),
IF(INDEX!$H$8=3,(VLOOKUP($A164,'LA3'!$A$1:$AD$200,'LA3'!Q$1,0)),
IF(INDEX!$H$8=4,(VLOOKUP($A164,'LA4'!$A$1:$AD$200,'LA4'!Q$1,0)),
IF(INDEX!$H$8=5,(VLOOKUP($A164,'LA5'!$A$1:$AD$200,'LA5'!Q$1,0)),
IF(INDEX!$H$8=6,(VLOOKUP($A164,'LA6'!$A$1:$AD$200,'LA6'!Q$1,0)),0)))))),".")</f>
        <v>-</v>
      </c>
      <c r="T164" s="27" t="str">
        <f>IFERROR(
IF(INDEX!$H$8=1,(VLOOKUP($A164,'LA1'!$A$1:$AD$200,'LA1'!R$1,0)),
IF(INDEX!$H$8=2,(VLOOKUP($A164,'LA2'!$A$1:$AD$200,'LA2'!R$1,0)),
IF(INDEX!$H$8=3,(VLOOKUP($A164,'LA3'!$A$1:$AD$200,'LA3'!R$1,0)),
IF(INDEX!$H$8=4,(VLOOKUP($A164,'LA4'!$A$1:$AD$200,'LA4'!R$1,0)),
IF(INDEX!$H$8=5,(VLOOKUP($A164,'LA5'!$A$1:$AD$200,'LA5'!R$1,0)),
IF(INDEX!$H$8=6,(VLOOKUP($A164,'LA6'!$A$1:$AD$200,'LA6'!R$1,0)),0)))))),".")</f>
        <v>-</v>
      </c>
      <c r="U164" s="27" t="str">
        <f>IFERROR(
IF(INDEX!$H$8=1,(VLOOKUP($A164,'LA1'!$A$1:$AD$200,'LA1'!S$1,0)),
IF(INDEX!$H$8=2,(VLOOKUP($A164,'LA2'!$A$1:$AD$200,'LA2'!S$1,0)),
IF(INDEX!$H$8=3,(VLOOKUP($A164,'LA3'!$A$1:$AD$200,'LA3'!S$1,0)),
IF(INDEX!$H$8=4,(VLOOKUP($A164,'LA4'!$A$1:$AD$200,'LA4'!S$1,0)),
IF(INDEX!$H$8=5,(VLOOKUP($A164,'LA5'!$A$1:$AD$200,'LA5'!S$1,0)),
IF(INDEX!$H$8=6,(VLOOKUP($A164,'LA6'!$A$1:$AD$200,'LA6'!S$1,0)),0)))))),".")</f>
        <v>x</v>
      </c>
      <c r="V164" s="27" t="str">
        <f>IFERROR(
IF(INDEX!$H$8=1,(VLOOKUP($A164,'LA1'!$A$1:$AD$200,'LA1'!T$1,0)),
IF(INDEX!$H$8=2,(VLOOKUP($A164,'LA2'!$A$1:$AD$200,'LA2'!T$1,0)),
IF(INDEX!$H$8=3,(VLOOKUP($A164,'LA3'!$A$1:$AD$200,'LA3'!T$1,0)),
IF(INDEX!$H$8=4,(VLOOKUP($A164,'LA4'!$A$1:$AD$200,'LA4'!T$1,0)),
IF(INDEX!$H$8=5,(VLOOKUP($A164,'LA5'!$A$1:$AD$200,'LA5'!T$1,0)),
IF(INDEX!$H$8=6,(VLOOKUP($A164,'LA6'!$A$1:$AD$200,'LA6'!T$1,0)),0)))))),".")</f>
        <v>-</v>
      </c>
      <c r="W164" s="27">
        <f>IFERROR(
IF(INDEX!$H$8=1,(VLOOKUP($A164,'LA1'!$A$1:$AD$200,'LA1'!U$1,0)),
IF(INDEX!$H$8=2,(VLOOKUP($A164,'LA2'!$A$1:$AD$200,'LA2'!U$1,0)),
IF(INDEX!$H$8=3,(VLOOKUP($A164,'LA3'!$A$1:$AD$200,'LA3'!U$1,0)),
IF(INDEX!$H$8=4,(VLOOKUP($A164,'LA4'!$A$1:$AD$200,'LA4'!U$1,0)),
IF(INDEX!$H$8=5,(VLOOKUP($A164,'LA5'!$A$1:$AD$200,'LA5'!U$1,0)),
IF(INDEX!$H$8=6,(VLOOKUP($A164,'LA6'!$A$1:$AD$200,'LA6'!U$1,0)),0)))))),".")</f>
        <v>0.03</v>
      </c>
      <c r="X164" s="27">
        <f>IFERROR(
IF(INDEX!$H$8=1,(VLOOKUP($A164,'LA1'!$A$1:$AD$200,'LA1'!V$1,0)),
IF(INDEX!$H$8=2,(VLOOKUP($A164,'LA2'!$A$1:$AD$200,'LA2'!V$1,0)),
IF(INDEX!$H$8=3,(VLOOKUP($A164,'LA3'!$A$1:$AD$200,'LA3'!V$1,0)),
IF(INDEX!$H$8=4,(VLOOKUP($A164,'LA4'!$A$1:$AD$200,'LA4'!V$1,0)),
IF(INDEX!$H$8=5,(VLOOKUP($A164,'LA5'!$A$1:$AD$200,'LA5'!V$1,0)),
IF(INDEX!$H$8=6,(VLOOKUP($A164,'LA6'!$A$1:$AD$200,'LA6'!V$1,0)),0)))))),".")</f>
        <v>0.01</v>
      </c>
      <c r="Y164" s="27">
        <f>IFERROR(
IF(INDEX!$H$8=1,(VLOOKUP($A164,'LA1'!$A$1:$AD$200,'LA1'!W$1,0)),
IF(INDEX!$H$8=2,(VLOOKUP($A164,'LA2'!$A$1:$AD$200,'LA2'!W$1,0)),
IF(INDEX!$H$8=3,(VLOOKUP($A164,'LA3'!$A$1:$AD$200,'LA3'!W$1,0)),
IF(INDEX!$H$8=4,(VLOOKUP($A164,'LA4'!$A$1:$AD$200,'LA4'!W$1,0)),
IF(INDEX!$H$8=5,(VLOOKUP($A164,'LA5'!$A$1:$AD$200,'LA5'!W$1,0)),
IF(INDEX!$H$8=6,(VLOOKUP($A164,'LA6'!$A$1:$AD$200,'LA6'!W$1,0)),0)))))),".")</f>
        <v>0.01</v>
      </c>
    </row>
    <row r="165" spans="1:25" s="7" customFormat="1" ht="11.25" x14ac:dyDescent="0.2">
      <c r="A165" s="13">
        <v>344</v>
      </c>
      <c r="B165" s="13" t="s">
        <v>276</v>
      </c>
      <c r="C165" s="96" t="s">
        <v>112</v>
      </c>
      <c r="D165" s="26">
        <f>IFERROR(
IF(INDEX!$H$8=1,(VLOOKUP($A165,'LA1'!$A$1:$AD$200,'LA1'!B$1,0)),
IF(INDEX!$H$8=2,(VLOOKUP($A165,'LA2'!$A$1:$AD$200,'LA2'!B$1,0)),
IF(INDEX!$H$8=3,(VLOOKUP($A165,'LA3'!$A$1:$AD$200,'LA3'!B$1,0)),
IF(INDEX!$H$8=4,(VLOOKUP($A165,'LA4'!$A$1:$AD$200,'LA4'!B$1,0)),
IF(INDEX!$H$8=5,(VLOOKUP($A165,'LA5'!$A$1:$AD$200,'LA5'!B$1,0)),
IF(INDEX!$H$8=6,(VLOOKUP($A165,'LA6'!$A$1:$AD$200,'LA6'!B$1,0)),0)))))),".")</f>
        <v>3650</v>
      </c>
      <c r="E165" s="27">
        <f>IFERROR(
IF(INDEX!$H$8=1,(VLOOKUP($A165,'LA1'!$A$1:$AD$200,'LA1'!C$1,0)),
IF(INDEX!$H$8=2,(VLOOKUP($A165,'LA2'!$A$1:$AD$200,'LA2'!C$1,0)),
IF(INDEX!$H$8=3,(VLOOKUP($A165,'LA3'!$A$1:$AD$200,'LA3'!C$1,0)),
IF(INDEX!$H$8=4,(VLOOKUP($A165,'LA4'!$A$1:$AD$200,'LA4'!C$1,0)),
IF(INDEX!$H$8=5,(VLOOKUP($A165,'LA5'!$A$1:$AD$200,'LA5'!C$1,0)),
IF(INDEX!$H$8=6,(VLOOKUP($A165,'LA6'!$A$1:$AD$200,'LA6'!C$1,0)),0)))))),".")</f>
        <v>0.92</v>
      </c>
      <c r="F165" s="27">
        <f>IFERROR(
IF(INDEX!$H$8=1,(VLOOKUP($A165,'LA1'!$A$1:$AD$200,'LA1'!D$1,0)),
IF(INDEX!$H$8=2,(VLOOKUP($A165,'LA2'!$A$1:$AD$200,'LA2'!D$1,0)),
IF(INDEX!$H$8=3,(VLOOKUP($A165,'LA3'!$A$1:$AD$200,'LA3'!D$1,0)),
IF(INDEX!$H$8=4,(VLOOKUP($A165,'LA4'!$A$1:$AD$200,'LA4'!D$1,0)),
IF(INDEX!$H$8=5,(VLOOKUP($A165,'LA5'!$A$1:$AD$200,'LA5'!D$1,0)),
IF(INDEX!$H$8=6,(VLOOKUP($A165,'LA6'!$A$1:$AD$200,'LA6'!D$1,0)),0)))))),".")</f>
        <v>0.91</v>
      </c>
      <c r="G165" s="27">
        <f>IFERROR(
IF(INDEX!$H$8=1,(VLOOKUP($A165,'LA1'!$A$1:$AD$200,'LA1'!E$1,0)),
IF(INDEX!$H$8=2,(VLOOKUP($A165,'LA2'!$A$1:$AD$200,'LA2'!E$1,0)),
IF(INDEX!$H$8=3,(VLOOKUP($A165,'LA3'!$A$1:$AD$200,'LA3'!E$1,0)),
IF(INDEX!$H$8=4,(VLOOKUP($A165,'LA4'!$A$1:$AD$200,'LA4'!E$1,0)),
IF(INDEX!$H$8=5,(VLOOKUP($A165,'LA5'!$A$1:$AD$200,'LA5'!E$1,0)),
IF(INDEX!$H$8=6,(VLOOKUP($A165,'LA6'!$A$1:$AD$200,'LA6'!E$1,0)),0)))))),".")</f>
        <v>0.19</v>
      </c>
      <c r="H165" s="27" t="str">
        <f>IFERROR(
IF(INDEX!$H$8=1,(VLOOKUP($A165,'LA1'!$A$1:$AD$200,'LA1'!F$1,0)),
IF(INDEX!$H$8=2,(VLOOKUP($A165,'LA2'!$A$1:$AD$200,'LA2'!F$1,0)),
IF(INDEX!$H$8=3,(VLOOKUP($A165,'LA3'!$A$1:$AD$200,'LA3'!F$1,0)),
IF(INDEX!$H$8=4,(VLOOKUP($A165,'LA4'!$A$1:$AD$200,'LA4'!F$1,0)),
IF(INDEX!$H$8=5,(VLOOKUP($A165,'LA5'!$A$1:$AD$200,'LA5'!F$1,0)),
IF(INDEX!$H$8=6,(VLOOKUP($A165,'LA6'!$A$1:$AD$200,'LA6'!F$1,0)),0)))))),".")</f>
        <v>-</v>
      </c>
      <c r="I165" s="27">
        <f>IFERROR(
IF(INDEX!$H$8=1,(VLOOKUP($A165,'LA1'!$A$1:$AD$200,'LA1'!G$1,0)),
IF(INDEX!$H$8=2,(VLOOKUP($A165,'LA2'!$A$1:$AD$200,'LA2'!G$1,0)),
IF(INDEX!$H$8=3,(VLOOKUP($A165,'LA3'!$A$1:$AD$200,'LA3'!G$1,0)),
IF(INDEX!$H$8=4,(VLOOKUP($A165,'LA4'!$A$1:$AD$200,'LA4'!G$1,0)),
IF(INDEX!$H$8=5,(VLOOKUP($A165,'LA5'!$A$1:$AD$200,'LA5'!G$1,0)),
IF(INDEX!$H$8=6,(VLOOKUP($A165,'LA6'!$A$1:$AD$200,'LA6'!G$1,0)),0)))))),".")</f>
        <v>0.05</v>
      </c>
      <c r="J165" s="27">
        <f>IFERROR(
IF(INDEX!$H$8=1,(VLOOKUP($A165,'LA1'!$A$1:$AD$200,'LA1'!H$1,0)),
IF(INDEX!$H$8=2,(VLOOKUP($A165,'LA2'!$A$1:$AD$200,'LA2'!H$1,0)),
IF(INDEX!$H$8=3,(VLOOKUP($A165,'LA3'!$A$1:$AD$200,'LA3'!H$1,0)),
IF(INDEX!$H$8=4,(VLOOKUP($A165,'LA4'!$A$1:$AD$200,'LA4'!H$1,0)),
IF(INDEX!$H$8=5,(VLOOKUP($A165,'LA5'!$A$1:$AD$200,'LA5'!H$1,0)),
IF(INDEX!$H$8=6,(VLOOKUP($A165,'LA6'!$A$1:$AD$200,'LA6'!H$1,0)),0)))))),".")</f>
        <v>0.54</v>
      </c>
      <c r="K165" s="27">
        <f>IFERROR(
IF(INDEX!$H$8=1,(VLOOKUP($A165,'LA1'!$A$1:$AD$200,'LA1'!I$1,0)),
IF(INDEX!$H$8=2,(VLOOKUP($A165,'LA2'!$A$1:$AD$200,'LA2'!I$1,0)),
IF(INDEX!$H$8=3,(VLOOKUP($A165,'LA3'!$A$1:$AD$200,'LA3'!I$1,0)),
IF(INDEX!$H$8=4,(VLOOKUP($A165,'LA4'!$A$1:$AD$200,'LA4'!I$1,0)),
IF(INDEX!$H$8=5,(VLOOKUP($A165,'LA5'!$A$1:$AD$200,'LA5'!I$1,0)),
IF(INDEX!$H$8=6,(VLOOKUP($A165,'LA6'!$A$1:$AD$200,'LA6'!I$1,0)),0)))))),".")</f>
        <v>0.13</v>
      </c>
      <c r="L165" s="27">
        <f>IFERROR(
IF(INDEX!$H$8=1,(VLOOKUP($A165,'LA1'!$A$1:$AD$200,'LA1'!J$1,0)),
IF(INDEX!$H$8=2,(VLOOKUP($A165,'LA2'!$A$1:$AD$200,'LA2'!J$1,0)),
IF(INDEX!$H$8=3,(VLOOKUP($A165,'LA3'!$A$1:$AD$200,'LA3'!J$1,0)),
IF(INDEX!$H$8=4,(VLOOKUP($A165,'LA4'!$A$1:$AD$200,'LA4'!J$1,0)),
IF(INDEX!$H$8=5,(VLOOKUP($A165,'LA5'!$A$1:$AD$200,'LA5'!J$1,0)),
IF(INDEX!$H$8=6,(VLOOKUP($A165,'LA6'!$A$1:$AD$200,'LA6'!J$1,0)),0)))))),".")</f>
        <v>0</v>
      </c>
      <c r="M165" s="27">
        <f>IFERROR(
IF(INDEX!$H$8=1,(VLOOKUP($A165,'LA1'!$A$1:$AD$200,'LA1'!K$1,0)),
IF(INDEX!$H$8=2,(VLOOKUP($A165,'LA2'!$A$1:$AD$200,'LA2'!K$1,0)),
IF(INDEX!$H$8=3,(VLOOKUP($A165,'LA3'!$A$1:$AD$200,'LA3'!K$1,0)),
IF(INDEX!$H$8=4,(VLOOKUP($A165,'LA4'!$A$1:$AD$200,'LA4'!K$1,0)),
IF(INDEX!$H$8=5,(VLOOKUP($A165,'LA5'!$A$1:$AD$200,'LA5'!K$1,0)),
IF(INDEX!$H$8=6,(VLOOKUP($A165,'LA6'!$A$1:$AD$200,'LA6'!K$1,0)),0)))))),".")</f>
        <v>0</v>
      </c>
      <c r="N165" s="27">
        <f>IFERROR(
IF(INDEX!$H$8=1,(VLOOKUP($A165,'LA1'!$A$1:$AD$200,'LA1'!L$1,0)),
IF(INDEX!$H$8=2,(VLOOKUP($A165,'LA2'!$A$1:$AD$200,'LA2'!L$1,0)),
IF(INDEX!$H$8=3,(VLOOKUP($A165,'LA3'!$A$1:$AD$200,'LA3'!L$1,0)),
IF(INDEX!$H$8=4,(VLOOKUP($A165,'LA4'!$A$1:$AD$200,'LA4'!L$1,0)),
IF(INDEX!$H$8=5,(VLOOKUP($A165,'LA5'!$A$1:$AD$200,'LA5'!L$1,0)),
IF(INDEX!$H$8=6,(VLOOKUP($A165,'LA6'!$A$1:$AD$200,'LA6'!L$1,0)),0)))))),".")</f>
        <v>0</v>
      </c>
      <c r="O165" s="27">
        <f>IFERROR(
IF(INDEX!$H$8=1,(VLOOKUP($A165,'LA1'!$A$1:$AD$200,'LA1'!M$1,0)),
IF(INDEX!$H$8=2,(VLOOKUP($A165,'LA2'!$A$1:$AD$200,'LA2'!M$1,0)),
IF(INDEX!$H$8=3,(VLOOKUP($A165,'LA3'!$A$1:$AD$200,'LA3'!M$1,0)),
IF(INDEX!$H$8=4,(VLOOKUP($A165,'LA4'!$A$1:$AD$200,'LA4'!M$1,0)),
IF(INDEX!$H$8=5,(VLOOKUP($A165,'LA5'!$A$1:$AD$200,'LA5'!M$1,0)),
IF(INDEX!$H$8=6,(VLOOKUP($A165,'LA6'!$A$1:$AD$200,'LA6'!M$1,0)),0)))))),".")</f>
        <v>0.05</v>
      </c>
      <c r="P165" s="27">
        <f>IFERROR(
IF(INDEX!$H$8=1,(VLOOKUP($A165,'LA1'!$A$1:$AD$200,'LA1'!N$1,0)),
IF(INDEX!$H$8=2,(VLOOKUP($A165,'LA2'!$A$1:$AD$200,'LA2'!N$1,0)),
IF(INDEX!$H$8=3,(VLOOKUP($A165,'LA3'!$A$1:$AD$200,'LA3'!N$1,0)),
IF(INDEX!$H$8=4,(VLOOKUP($A165,'LA4'!$A$1:$AD$200,'LA4'!N$1,0)),
IF(INDEX!$H$8=5,(VLOOKUP($A165,'LA5'!$A$1:$AD$200,'LA5'!N$1,0)),
IF(INDEX!$H$8=6,(VLOOKUP($A165,'LA6'!$A$1:$AD$200,'LA6'!N$1,0)),0)))))),".")</f>
        <v>0</v>
      </c>
      <c r="Q165" s="27" t="str">
        <f>IFERROR(
IF(INDEX!$H$8=1,(VLOOKUP($A165,'LA1'!$A$1:$AD$200,'LA1'!O$1,0)),
IF(INDEX!$H$8=2,(VLOOKUP($A165,'LA2'!$A$1:$AD$200,'LA2'!O$1,0)),
IF(INDEX!$H$8=3,(VLOOKUP($A165,'LA3'!$A$1:$AD$200,'LA3'!O$1,0)),
IF(INDEX!$H$8=4,(VLOOKUP($A165,'LA4'!$A$1:$AD$200,'LA4'!O$1,0)),
IF(INDEX!$H$8=5,(VLOOKUP($A165,'LA5'!$A$1:$AD$200,'LA5'!O$1,0)),
IF(INDEX!$H$8=6,(VLOOKUP($A165,'LA6'!$A$1:$AD$200,'LA6'!O$1,0)),0)))))),".")</f>
        <v>-</v>
      </c>
      <c r="R165" s="27">
        <f>IFERROR(
IF(INDEX!$H$8=1,(VLOOKUP($A165,'LA1'!$A$1:$AD$200,'LA1'!P$1,0)),
IF(INDEX!$H$8=2,(VLOOKUP($A165,'LA2'!$A$1:$AD$200,'LA2'!P$1,0)),
IF(INDEX!$H$8=3,(VLOOKUP($A165,'LA3'!$A$1:$AD$200,'LA3'!P$1,0)),
IF(INDEX!$H$8=4,(VLOOKUP($A165,'LA4'!$A$1:$AD$200,'LA4'!P$1,0)),
IF(INDEX!$H$8=5,(VLOOKUP($A165,'LA5'!$A$1:$AD$200,'LA5'!P$1,0)),
IF(INDEX!$H$8=6,(VLOOKUP($A165,'LA6'!$A$1:$AD$200,'LA6'!P$1,0)),0)))))),".")</f>
        <v>0.01</v>
      </c>
      <c r="S165" s="27" t="str">
        <f>IFERROR(
IF(INDEX!$H$8=1,(VLOOKUP($A165,'LA1'!$A$1:$AD$200,'LA1'!Q$1,0)),
IF(INDEX!$H$8=2,(VLOOKUP($A165,'LA2'!$A$1:$AD$200,'LA2'!Q$1,0)),
IF(INDEX!$H$8=3,(VLOOKUP($A165,'LA3'!$A$1:$AD$200,'LA3'!Q$1,0)),
IF(INDEX!$H$8=4,(VLOOKUP($A165,'LA4'!$A$1:$AD$200,'LA4'!Q$1,0)),
IF(INDEX!$H$8=5,(VLOOKUP($A165,'LA5'!$A$1:$AD$200,'LA5'!Q$1,0)),
IF(INDEX!$H$8=6,(VLOOKUP($A165,'LA6'!$A$1:$AD$200,'LA6'!Q$1,0)),0)))))),".")</f>
        <v>-</v>
      </c>
      <c r="T165" s="27" t="str">
        <f>IFERROR(
IF(INDEX!$H$8=1,(VLOOKUP($A165,'LA1'!$A$1:$AD$200,'LA1'!R$1,0)),
IF(INDEX!$H$8=2,(VLOOKUP($A165,'LA2'!$A$1:$AD$200,'LA2'!R$1,0)),
IF(INDEX!$H$8=3,(VLOOKUP($A165,'LA3'!$A$1:$AD$200,'LA3'!R$1,0)),
IF(INDEX!$H$8=4,(VLOOKUP($A165,'LA4'!$A$1:$AD$200,'LA4'!R$1,0)),
IF(INDEX!$H$8=5,(VLOOKUP($A165,'LA5'!$A$1:$AD$200,'LA5'!R$1,0)),
IF(INDEX!$H$8=6,(VLOOKUP($A165,'LA6'!$A$1:$AD$200,'LA6'!R$1,0)),0)))))),".")</f>
        <v>-</v>
      </c>
      <c r="U165" s="27" t="str">
        <f>IFERROR(
IF(INDEX!$H$8=1,(VLOOKUP($A165,'LA1'!$A$1:$AD$200,'LA1'!S$1,0)),
IF(INDEX!$H$8=2,(VLOOKUP($A165,'LA2'!$A$1:$AD$200,'LA2'!S$1,0)),
IF(INDEX!$H$8=3,(VLOOKUP($A165,'LA3'!$A$1:$AD$200,'LA3'!S$1,0)),
IF(INDEX!$H$8=4,(VLOOKUP($A165,'LA4'!$A$1:$AD$200,'LA4'!S$1,0)),
IF(INDEX!$H$8=5,(VLOOKUP($A165,'LA5'!$A$1:$AD$200,'LA5'!S$1,0)),
IF(INDEX!$H$8=6,(VLOOKUP($A165,'LA6'!$A$1:$AD$200,'LA6'!S$1,0)),0)))))),".")</f>
        <v>-</v>
      </c>
      <c r="V165" s="27">
        <f>IFERROR(
IF(INDEX!$H$8=1,(VLOOKUP($A165,'LA1'!$A$1:$AD$200,'LA1'!T$1,0)),
IF(INDEX!$H$8=2,(VLOOKUP($A165,'LA2'!$A$1:$AD$200,'LA2'!T$1,0)),
IF(INDEX!$H$8=3,(VLOOKUP($A165,'LA3'!$A$1:$AD$200,'LA3'!T$1,0)),
IF(INDEX!$H$8=4,(VLOOKUP($A165,'LA4'!$A$1:$AD$200,'LA4'!T$1,0)),
IF(INDEX!$H$8=5,(VLOOKUP($A165,'LA5'!$A$1:$AD$200,'LA5'!T$1,0)),
IF(INDEX!$H$8=6,(VLOOKUP($A165,'LA6'!$A$1:$AD$200,'LA6'!T$1,0)),0)))))),".")</f>
        <v>0.01</v>
      </c>
      <c r="W165" s="27">
        <f>IFERROR(
IF(INDEX!$H$8=1,(VLOOKUP($A165,'LA1'!$A$1:$AD$200,'LA1'!U$1,0)),
IF(INDEX!$H$8=2,(VLOOKUP($A165,'LA2'!$A$1:$AD$200,'LA2'!U$1,0)),
IF(INDEX!$H$8=3,(VLOOKUP($A165,'LA3'!$A$1:$AD$200,'LA3'!U$1,0)),
IF(INDEX!$H$8=4,(VLOOKUP($A165,'LA4'!$A$1:$AD$200,'LA4'!U$1,0)),
IF(INDEX!$H$8=5,(VLOOKUP($A165,'LA5'!$A$1:$AD$200,'LA5'!U$1,0)),
IF(INDEX!$H$8=6,(VLOOKUP($A165,'LA6'!$A$1:$AD$200,'LA6'!U$1,0)),0)))))),".")</f>
        <v>0.05</v>
      </c>
      <c r="X165" s="27">
        <f>IFERROR(
IF(INDEX!$H$8=1,(VLOOKUP($A165,'LA1'!$A$1:$AD$200,'LA1'!V$1,0)),
IF(INDEX!$H$8=2,(VLOOKUP($A165,'LA2'!$A$1:$AD$200,'LA2'!V$1,0)),
IF(INDEX!$H$8=3,(VLOOKUP($A165,'LA3'!$A$1:$AD$200,'LA3'!V$1,0)),
IF(INDEX!$H$8=4,(VLOOKUP($A165,'LA4'!$A$1:$AD$200,'LA4'!V$1,0)),
IF(INDEX!$H$8=5,(VLOOKUP($A165,'LA5'!$A$1:$AD$200,'LA5'!V$1,0)),
IF(INDEX!$H$8=6,(VLOOKUP($A165,'LA6'!$A$1:$AD$200,'LA6'!V$1,0)),0)))))),".")</f>
        <v>0.02</v>
      </c>
      <c r="Y165" s="27">
        <f>IFERROR(
IF(INDEX!$H$8=1,(VLOOKUP($A165,'LA1'!$A$1:$AD$200,'LA1'!W$1,0)),
IF(INDEX!$H$8=2,(VLOOKUP($A165,'LA2'!$A$1:$AD$200,'LA2'!W$1,0)),
IF(INDEX!$H$8=3,(VLOOKUP($A165,'LA3'!$A$1:$AD$200,'LA3'!W$1,0)),
IF(INDEX!$H$8=4,(VLOOKUP($A165,'LA4'!$A$1:$AD$200,'LA4'!W$1,0)),
IF(INDEX!$H$8=5,(VLOOKUP($A165,'LA5'!$A$1:$AD$200,'LA5'!W$1,0)),
IF(INDEX!$H$8=6,(VLOOKUP($A165,'LA6'!$A$1:$AD$200,'LA6'!W$1,0)),0)))))),".")</f>
        <v>0.01</v>
      </c>
    </row>
    <row r="166" spans="1:25" s="7" customFormat="1" ht="11.25" x14ac:dyDescent="0.2">
      <c r="A166" s="13">
        <v>872</v>
      </c>
      <c r="B166" s="13" t="s">
        <v>277</v>
      </c>
      <c r="C166" s="96" t="s">
        <v>126</v>
      </c>
      <c r="D166" s="26">
        <f>IFERROR(
IF(INDEX!$H$8=1,(VLOOKUP($A166,'LA1'!$A$1:$AD$200,'LA1'!B$1,0)),
IF(INDEX!$H$8=2,(VLOOKUP($A166,'LA2'!$A$1:$AD$200,'LA2'!B$1,0)),
IF(INDEX!$H$8=3,(VLOOKUP($A166,'LA3'!$A$1:$AD$200,'LA3'!B$1,0)),
IF(INDEX!$H$8=4,(VLOOKUP($A166,'LA4'!$A$1:$AD$200,'LA4'!B$1,0)),
IF(INDEX!$H$8=5,(VLOOKUP($A166,'LA5'!$A$1:$AD$200,'LA5'!B$1,0)),
IF(INDEX!$H$8=6,(VLOOKUP($A166,'LA6'!$A$1:$AD$200,'LA6'!B$1,0)),0)))))),".")</f>
        <v>1660</v>
      </c>
      <c r="E166" s="27">
        <f>IFERROR(
IF(INDEX!$H$8=1,(VLOOKUP($A166,'LA1'!$A$1:$AD$200,'LA1'!C$1,0)),
IF(INDEX!$H$8=2,(VLOOKUP($A166,'LA2'!$A$1:$AD$200,'LA2'!C$1,0)),
IF(INDEX!$H$8=3,(VLOOKUP($A166,'LA3'!$A$1:$AD$200,'LA3'!C$1,0)),
IF(INDEX!$H$8=4,(VLOOKUP($A166,'LA4'!$A$1:$AD$200,'LA4'!C$1,0)),
IF(INDEX!$H$8=5,(VLOOKUP($A166,'LA5'!$A$1:$AD$200,'LA5'!C$1,0)),
IF(INDEX!$H$8=6,(VLOOKUP($A166,'LA6'!$A$1:$AD$200,'LA6'!C$1,0)),0)))))),".")</f>
        <v>0.95</v>
      </c>
      <c r="F166" s="27">
        <f>IFERROR(
IF(INDEX!$H$8=1,(VLOOKUP($A166,'LA1'!$A$1:$AD$200,'LA1'!D$1,0)),
IF(INDEX!$H$8=2,(VLOOKUP($A166,'LA2'!$A$1:$AD$200,'LA2'!D$1,0)),
IF(INDEX!$H$8=3,(VLOOKUP($A166,'LA3'!$A$1:$AD$200,'LA3'!D$1,0)),
IF(INDEX!$H$8=4,(VLOOKUP($A166,'LA4'!$A$1:$AD$200,'LA4'!D$1,0)),
IF(INDEX!$H$8=5,(VLOOKUP($A166,'LA5'!$A$1:$AD$200,'LA5'!D$1,0)),
IF(INDEX!$H$8=6,(VLOOKUP($A166,'LA6'!$A$1:$AD$200,'LA6'!D$1,0)),0)))))),".")</f>
        <v>0.93</v>
      </c>
      <c r="G166" s="27">
        <f>IFERROR(
IF(INDEX!$H$8=1,(VLOOKUP($A166,'LA1'!$A$1:$AD$200,'LA1'!E$1,0)),
IF(INDEX!$H$8=2,(VLOOKUP($A166,'LA2'!$A$1:$AD$200,'LA2'!E$1,0)),
IF(INDEX!$H$8=3,(VLOOKUP($A166,'LA3'!$A$1:$AD$200,'LA3'!E$1,0)),
IF(INDEX!$H$8=4,(VLOOKUP($A166,'LA4'!$A$1:$AD$200,'LA4'!E$1,0)),
IF(INDEX!$H$8=5,(VLOOKUP($A166,'LA5'!$A$1:$AD$200,'LA5'!E$1,0)),
IF(INDEX!$H$8=6,(VLOOKUP($A166,'LA6'!$A$1:$AD$200,'LA6'!E$1,0)),0)))))),".")</f>
        <v>0.2</v>
      </c>
      <c r="H166" s="27">
        <f>IFERROR(
IF(INDEX!$H$8=1,(VLOOKUP($A166,'LA1'!$A$1:$AD$200,'LA1'!F$1,0)),
IF(INDEX!$H$8=2,(VLOOKUP($A166,'LA2'!$A$1:$AD$200,'LA2'!F$1,0)),
IF(INDEX!$H$8=3,(VLOOKUP($A166,'LA3'!$A$1:$AD$200,'LA3'!F$1,0)),
IF(INDEX!$H$8=4,(VLOOKUP($A166,'LA4'!$A$1:$AD$200,'LA4'!F$1,0)),
IF(INDEX!$H$8=5,(VLOOKUP($A166,'LA5'!$A$1:$AD$200,'LA5'!F$1,0)),
IF(INDEX!$H$8=6,(VLOOKUP($A166,'LA6'!$A$1:$AD$200,'LA6'!F$1,0)),0)))))),".")</f>
        <v>0.01</v>
      </c>
      <c r="I166" s="27">
        <f>IFERROR(
IF(INDEX!$H$8=1,(VLOOKUP($A166,'LA1'!$A$1:$AD$200,'LA1'!G$1,0)),
IF(INDEX!$H$8=2,(VLOOKUP($A166,'LA2'!$A$1:$AD$200,'LA2'!G$1,0)),
IF(INDEX!$H$8=3,(VLOOKUP($A166,'LA3'!$A$1:$AD$200,'LA3'!G$1,0)),
IF(INDEX!$H$8=4,(VLOOKUP($A166,'LA4'!$A$1:$AD$200,'LA4'!G$1,0)),
IF(INDEX!$H$8=5,(VLOOKUP($A166,'LA5'!$A$1:$AD$200,'LA5'!G$1,0)),
IF(INDEX!$H$8=6,(VLOOKUP($A166,'LA6'!$A$1:$AD$200,'LA6'!G$1,0)),0)))))),".")</f>
        <v>0.02</v>
      </c>
      <c r="J166" s="27">
        <f>IFERROR(
IF(INDEX!$H$8=1,(VLOOKUP($A166,'LA1'!$A$1:$AD$200,'LA1'!H$1,0)),
IF(INDEX!$H$8=2,(VLOOKUP($A166,'LA2'!$A$1:$AD$200,'LA2'!H$1,0)),
IF(INDEX!$H$8=3,(VLOOKUP($A166,'LA3'!$A$1:$AD$200,'LA3'!H$1,0)),
IF(INDEX!$H$8=4,(VLOOKUP($A166,'LA4'!$A$1:$AD$200,'LA4'!H$1,0)),
IF(INDEX!$H$8=5,(VLOOKUP($A166,'LA5'!$A$1:$AD$200,'LA5'!H$1,0)),
IF(INDEX!$H$8=6,(VLOOKUP($A166,'LA6'!$A$1:$AD$200,'LA6'!H$1,0)),0)))))),".")</f>
        <v>0.62</v>
      </c>
      <c r="K166" s="27">
        <f>IFERROR(
IF(INDEX!$H$8=1,(VLOOKUP($A166,'LA1'!$A$1:$AD$200,'LA1'!I$1,0)),
IF(INDEX!$H$8=2,(VLOOKUP($A166,'LA2'!$A$1:$AD$200,'LA2'!I$1,0)),
IF(INDEX!$H$8=3,(VLOOKUP($A166,'LA3'!$A$1:$AD$200,'LA3'!I$1,0)),
IF(INDEX!$H$8=4,(VLOOKUP($A166,'LA4'!$A$1:$AD$200,'LA4'!I$1,0)),
IF(INDEX!$H$8=5,(VLOOKUP($A166,'LA5'!$A$1:$AD$200,'LA5'!I$1,0)),
IF(INDEX!$H$8=6,(VLOOKUP($A166,'LA6'!$A$1:$AD$200,'LA6'!I$1,0)),0)))))),".")</f>
        <v>0.09</v>
      </c>
      <c r="L166" s="27">
        <f>IFERROR(
IF(INDEX!$H$8=1,(VLOOKUP($A166,'LA1'!$A$1:$AD$200,'LA1'!J$1,0)),
IF(INDEX!$H$8=2,(VLOOKUP($A166,'LA2'!$A$1:$AD$200,'LA2'!J$1,0)),
IF(INDEX!$H$8=3,(VLOOKUP($A166,'LA3'!$A$1:$AD$200,'LA3'!J$1,0)),
IF(INDEX!$H$8=4,(VLOOKUP($A166,'LA4'!$A$1:$AD$200,'LA4'!J$1,0)),
IF(INDEX!$H$8=5,(VLOOKUP($A166,'LA5'!$A$1:$AD$200,'LA5'!J$1,0)),
IF(INDEX!$H$8=6,(VLOOKUP($A166,'LA6'!$A$1:$AD$200,'LA6'!J$1,0)),0)))))),".")</f>
        <v>0</v>
      </c>
      <c r="M166" s="27">
        <f>IFERROR(
IF(INDEX!$H$8=1,(VLOOKUP($A166,'LA1'!$A$1:$AD$200,'LA1'!K$1,0)),
IF(INDEX!$H$8=2,(VLOOKUP($A166,'LA2'!$A$1:$AD$200,'LA2'!K$1,0)),
IF(INDEX!$H$8=3,(VLOOKUP($A166,'LA3'!$A$1:$AD$200,'LA3'!K$1,0)),
IF(INDEX!$H$8=4,(VLOOKUP($A166,'LA4'!$A$1:$AD$200,'LA4'!K$1,0)),
IF(INDEX!$H$8=5,(VLOOKUP($A166,'LA5'!$A$1:$AD$200,'LA5'!K$1,0)),
IF(INDEX!$H$8=6,(VLOOKUP($A166,'LA6'!$A$1:$AD$200,'LA6'!K$1,0)),0)))))),".")</f>
        <v>0</v>
      </c>
      <c r="N166" s="27" t="str">
        <f>IFERROR(
IF(INDEX!$H$8=1,(VLOOKUP($A166,'LA1'!$A$1:$AD$200,'LA1'!L$1,0)),
IF(INDEX!$H$8=2,(VLOOKUP($A166,'LA2'!$A$1:$AD$200,'LA2'!L$1,0)),
IF(INDEX!$H$8=3,(VLOOKUP($A166,'LA3'!$A$1:$AD$200,'LA3'!L$1,0)),
IF(INDEX!$H$8=4,(VLOOKUP($A166,'LA4'!$A$1:$AD$200,'LA4'!L$1,0)),
IF(INDEX!$H$8=5,(VLOOKUP($A166,'LA5'!$A$1:$AD$200,'LA5'!L$1,0)),
IF(INDEX!$H$8=6,(VLOOKUP($A166,'LA6'!$A$1:$AD$200,'LA6'!L$1,0)),0)))))),".")</f>
        <v>x</v>
      </c>
      <c r="O166" s="27">
        <f>IFERROR(
IF(INDEX!$H$8=1,(VLOOKUP($A166,'LA1'!$A$1:$AD$200,'LA1'!M$1,0)),
IF(INDEX!$H$8=2,(VLOOKUP($A166,'LA2'!$A$1:$AD$200,'LA2'!M$1,0)),
IF(INDEX!$H$8=3,(VLOOKUP($A166,'LA3'!$A$1:$AD$200,'LA3'!M$1,0)),
IF(INDEX!$H$8=4,(VLOOKUP($A166,'LA4'!$A$1:$AD$200,'LA4'!M$1,0)),
IF(INDEX!$H$8=5,(VLOOKUP($A166,'LA5'!$A$1:$AD$200,'LA5'!M$1,0)),
IF(INDEX!$H$8=6,(VLOOKUP($A166,'LA6'!$A$1:$AD$200,'LA6'!M$1,0)),0)))))),".")</f>
        <v>0.05</v>
      </c>
      <c r="P166" s="27" t="str">
        <f>IFERROR(
IF(INDEX!$H$8=1,(VLOOKUP($A166,'LA1'!$A$1:$AD$200,'LA1'!N$1,0)),
IF(INDEX!$H$8=2,(VLOOKUP($A166,'LA2'!$A$1:$AD$200,'LA2'!N$1,0)),
IF(INDEX!$H$8=3,(VLOOKUP($A166,'LA3'!$A$1:$AD$200,'LA3'!N$1,0)),
IF(INDEX!$H$8=4,(VLOOKUP($A166,'LA4'!$A$1:$AD$200,'LA4'!N$1,0)),
IF(INDEX!$H$8=5,(VLOOKUP($A166,'LA5'!$A$1:$AD$200,'LA5'!N$1,0)),
IF(INDEX!$H$8=6,(VLOOKUP($A166,'LA6'!$A$1:$AD$200,'LA6'!N$1,0)),0)))))),".")</f>
        <v>x</v>
      </c>
      <c r="Q166" s="27" t="str">
        <f>IFERROR(
IF(INDEX!$H$8=1,(VLOOKUP($A166,'LA1'!$A$1:$AD$200,'LA1'!O$1,0)),
IF(INDEX!$H$8=2,(VLOOKUP($A166,'LA2'!$A$1:$AD$200,'LA2'!O$1,0)),
IF(INDEX!$H$8=3,(VLOOKUP($A166,'LA3'!$A$1:$AD$200,'LA3'!O$1,0)),
IF(INDEX!$H$8=4,(VLOOKUP($A166,'LA4'!$A$1:$AD$200,'LA4'!O$1,0)),
IF(INDEX!$H$8=5,(VLOOKUP($A166,'LA5'!$A$1:$AD$200,'LA5'!O$1,0)),
IF(INDEX!$H$8=6,(VLOOKUP($A166,'LA6'!$A$1:$AD$200,'LA6'!O$1,0)),0)))))),".")</f>
        <v>-</v>
      </c>
      <c r="R166" s="27">
        <f>IFERROR(
IF(INDEX!$H$8=1,(VLOOKUP($A166,'LA1'!$A$1:$AD$200,'LA1'!P$1,0)),
IF(INDEX!$H$8=2,(VLOOKUP($A166,'LA2'!$A$1:$AD$200,'LA2'!P$1,0)),
IF(INDEX!$H$8=3,(VLOOKUP($A166,'LA3'!$A$1:$AD$200,'LA3'!P$1,0)),
IF(INDEX!$H$8=4,(VLOOKUP($A166,'LA4'!$A$1:$AD$200,'LA4'!P$1,0)),
IF(INDEX!$H$8=5,(VLOOKUP($A166,'LA5'!$A$1:$AD$200,'LA5'!P$1,0)),
IF(INDEX!$H$8=6,(VLOOKUP($A166,'LA6'!$A$1:$AD$200,'LA6'!P$1,0)),0)))))),".")</f>
        <v>0.01</v>
      </c>
      <c r="S166" s="27" t="str">
        <f>IFERROR(
IF(INDEX!$H$8=1,(VLOOKUP($A166,'LA1'!$A$1:$AD$200,'LA1'!Q$1,0)),
IF(INDEX!$H$8=2,(VLOOKUP($A166,'LA2'!$A$1:$AD$200,'LA2'!Q$1,0)),
IF(INDEX!$H$8=3,(VLOOKUP($A166,'LA3'!$A$1:$AD$200,'LA3'!Q$1,0)),
IF(INDEX!$H$8=4,(VLOOKUP($A166,'LA4'!$A$1:$AD$200,'LA4'!Q$1,0)),
IF(INDEX!$H$8=5,(VLOOKUP($A166,'LA5'!$A$1:$AD$200,'LA5'!Q$1,0)),
IF(INDEX!$H$8=6,(VLOOKUP($A166,'LA6'!$A$1:$AD$200,'LA6'!Q$1,0)),0)))))),".")</f>
        <v>-</v>
      </c>
      <c r="T166" s="27" t="str">
        <f>IFERROR(
IF(INDEX!$H$8=1,(VLOOKUP($A166,'LA1'!$A$1:$AD$200,'LA1'!R$1,0)),
IF(INDEX!$H$8=2,(VLOOKUP($A166,'LA2'!$A$1:$AD$200,'LA2'!R$1,0)),
IF(INDEX!$H$8=3,(VLOOKUP($A166,'LA3'!$A$1:$AD$200,'LA3'!R$1,0)),
IF(INDEX!$H$8=4,(VLOOKUP($A166,'LA4'!$A$1:$AD$200,'LA4'!R$1,0)),
IF(INDEX!$H$8=5,(VLOOKUP($A166,'LA5'!$A$1:$AD$200,'LA5'!R$1,0)),
IF(INDEX!$H$8=6,(VLOOKUP($A166,'LA6'!$A$1:$AD$200,'LA6'!R$1,0)),0)))))),".")</f>
        <v>-</v>
      </c>
      <c r="U166" s="27">
        <f>IFERROR(
IF(INDEX!$H$8=1,(VLOOKUP($A166,'LA1'!$A$1:$AD$200,'LA1'!S$1,0)),
IF(INDEX!$H$8=2,(VLOOKUP($A166,'LA2'!$A$1:$AD$200,'LA2'!S$1,0)),
IF(INDEX!$H$8=3,(VLOOKUP($A166,'LA3'!$A$1:$AD$200,'LA3'!S$1,0)),
IF(INDEX!$H$8=4,(VLOOKUP($A166,'LA4'!$A$1:$AD$200,'LA4'!S$1,0)),
IF(INDEX!$H$8=5,(VLOOKUP($A166,'LA5'!$A$1:$AD$200,'LA5'!S$1,0)),
IF(INDEX!$H$8=6,(VLOOKUP($A166,'LA6'!$A$1:$AD$200,'LA6'!S$1,0)),0)))))),".")</f>
        <v>0</v>
      </c>
      <c r="V166" s="27">
        <f>IFERROR(
IF(INDEX!$H$8=1,(VLOOKUP($A166,'LA1'!$A$1:$AD$200,'LA1'!T$1,0)),
IF(INDEX!$H$8=2,(VLOOKUP($A166,'LA2'!$A$1:$AD$200,'LA2'!T$1,0)),
IF(INDEX!$H$8=3,(VLOOKUP($A166,'LA3'!$A$1:$AD$200,'LA3'!T$1,0)),
IF(INDEX!$H$8=4,(VLOOKUP($A166,'LA4'!$A$1:$AD$200,'LA4'!T$1,0)),
IF(INDEX!$H$8=5,(VLOOKUP($A166,'LA5'!$A$1:$AD$200,'LA5'!T$1,0)),
IF(INDEX!$H$8=6,(VLOOKUP($A166,'LA6'!$A$1:$AD$200,'LA6'!T$1,0)),0)))))),".")</f>
        <v>0.01</v>
      </c>
      <c r="W166" s="27">
        <f>IFERROR(
IF(INDEX!$H$8=1,(VLOOKUP($A166,'LA1'!$A$1:$AD$200,'LA1'!U$1,0)),
IF(INDEX!$H$8=2,(VLOOKUP($A166,'LA2'!$A$1:$AD$200,'LA2'!U$1,0)),
IF(INDEX!$H$8=3,(VLOOKUP($A166,'LA3'!$A$1:$AD$200,'LA3'!U$1,0)),
IF(INDEX!$H$8=4,(VLOOKUP($A166,'LA4'!$A$1:$AD$200,'LA4'!U$1,0)),
IF(INDEX!$H$8=5,(VLOOKUP($A166,'LA5'!$A$1:$AD$200,'LA5'!U$1,0)),
IF(INDEX!$H$8=6,(VLOOKUP($A166,'LA6'!$A$1:$AD$200,'LA6'!U$1,0)),0)))))),".")</f>
        <v>0.03</v>
      </c>
      <c r="X166" s="27">
        <f>IFERROR(
IF(INDEX!$H$8=1,(VLOOKUP($A166,'LA1'!$A$1:$AD$200,'LA1'!V$1,0)),
IF(INDEX!$H$8=2,(VLOOKUP($A166,'LA2'!$A$1:$AD$200,'LA2'!V$1,0)),
IF(INDEX!$H$8=3,(VLOOKUP($A166,'LA3'!$A$1:$AD$200,'LA3'!V$1,0)),
IF(INDEX!$H$8=4,(VLOOKUP($A166,'LA4'!$A$1:$AD$200,'LA4'!V$1,0)),
IF(INDEX!$H$8=5,(VLOOKUP($A166,'LA5'!$A$1:$AD$200,'LA5'!V$1,0)),
IF(INDEX!$H$8=6,(VLOOKUP($A166,'LA6'!$A$1:$AD$200,'LA6'!V$1,0)),0)))))),".")</f>
        <v>0.01</v>
      </c>
      <c r="Y166" s="27">
        <f>IFERROR(
IF(INDEX!$H$8=1,(VLOOKUP($A166,'LA1'!$A$1:$AD$200,'LA1'!W$1,0)),
IF(INDEX!$H$8=2,(VLOOKUP($A166,'LA2'!$A$1:$AD$200,'LA2'!W$1,0)),
IF(INDEX!$H$8=3,(VLOOKUP($A166,'LA3'!$A$1:$AD$200,'LA3'!W$1,0)),
IF(INDEX!$H$8=4,(VLOOKUP($A166,'LA4'!$A$1:$AD$200,'LA4'!W$1,0)),
IF(INDEX!$H$8=5,(VLOOKUP($A166,'LA5'!$A$1:$AD$200,'LA5'!W$1,0)),
IF(INDEX!$H$8=6,(VLOOKUP($A166,'LA6'!$A$1:$AD$200,'LA6'!W$1,0)),0)))))),".")</f>
        <v>0.01</v>
      </c>
    </row>
    <row r="167" spans="1:25" s="7" customFormat="1" ht="11.25" x14ac:dyDescent="0.2">
      <c r="A167" s="13">
        <v>336</v>
      </c>
      <c r="B167" s="13" t="s">
        <v>278</v>
      </c>
      <c r="C167" s="96" t="s">
        <v>118</v>
      </c>
      <c r="D167" s="26">
        <f>IFERROR(
IF(INDEX!$H$8=1,(VLOOKUP($A167,'LA1'!$A$1:$AD$200,'LA1'!B$1,0)),
IF(INDEX!$H$8=2,(VLOOKUP($A167,'LA2'!$A$1:$AD$200,'LA2'!B$1,0)),
IF(INDEX!$H$8=3,(VLOOKUP($A167,'LA3'!$A$1:$AD$200,'LA3'!B$1,0)),
IF(INDEX!$H$8=4,(VLOOKUP($A167,'LA4'!$A$1:$AD$200,'LA4'!B$1,0)),
IF(INDEX!$H$8=5,(VLOOKUP($A167,'LA5'!$A$1:$AD$200,'LA5'!B$1,0)),
IF(INDEX!$H$8=6,(VLOOKUP($A167,'LA6'!$A$1:$AD$200,'LA6'!B$1,0)),0)))))),".")</f>
        <v>2600</v>
      </c>
      <c r="E167" s="27">
        <f>IFERROR(
IF(INDEX!$H$8=1,(VLOOKUP($A167,'LA1'!$A$1:$AD$200,'LA1'!C$1,0)),
IF(INDEX!$H$8=2,(VLOOKUP($A167,'LA2'!$A$1:$AD$200,'LA2'!C$1,0)),
IF(INDEX!$H$8=3,(VLOOKUP($A167,'LA3'!$A$1:$AD$200,'LA3'!C$1,0)),
IF(INDEX!$H$8=4,(VLOOKUP($A167,'LA4'!$A$1:$AD$200,'LA4'!C$1,0)),
IF(INDEX!$H$8=5,(VLOOKUP($A167,'LA5'!$A$1:$AD$200,'LA5'!C$1,0)),
IF(INDEX!$H$8=6,(VLOOKUP($A167,'LA6'!$A$1:$AD$200,'LA6'!C$1,0)),0)))))),".")</f>
        <v>0.91</v>
      </c>
      <c r="F167" s="27">
        <f>IFERROR(
IF(INDEX!$H$8=1,(VLOOKUP($A167,'LA1'!$A$1:$AD$200,'LA1'!D$1,0)),
IF(INDEX!$H$8=2,(VLOOKUP($A167,'LA2'!$A$1:$AD$200,'LA2'!D$1,0)),
IF(INDEX!$H$8=3,(VLOOKUP($A167,'LA3'!$A$1:$AD$200,'LA3'!D$1,0)),
IF(INDEX!$H$8=4,(VLOOKUP($A167,'LA4'!$A$1:$AD$200,'LA4'!D$1,0)),
IF(INDEX!$H$8=5,(VLOOKUP($A167,'LA5'!$A$1:$AD$200,'LA5'!D$1,0)),
IF(INDEX!$H$8=6,(VLOOKUP($A167,'LA6'!$A$1:$AD$200,'LA6'!D$1,0)),0)))))),".")</f>
        <v>0.88</v>
      </c>
      <c r="G167" s="27">
        <f>IFERROR(
IF(INDEX!$H$8=1,(VLOOKUP($A167,'LA1'!$A$1:$AD$200,'LA1'!E$1,0)),
IF(INDEX!$H$8=2,(VLOOKUP($A167,'LA2'!$A$1:$AD$200,'LA2'!E$1,0)),
IF(INDEX!$H$8=3,(VLOOKUP($A167,'LA3'!$A$1:$AD$200,'LA3'!E$1,0)),
IF(INDEX!$H$8=4,(VLOOKUP($A167,'LA4'!$A$1:$AD$200,'LA4'!E$1,0)),
IF(INDEX!$H$8=5,(VLOOKUP($A167,'LA5'!$A$1:$AD$200,'LA5'!E$1,0)),
IF(INDEX!$H$8=6,(VLOOKUP($A167,'LA6'!$A$1:$AD$200,'LA6'!E$1,0)),0)))))),".")</f>
        <v>0.28000000000000003</v>
      </c>
      <c r="H167" s="27" t="str">
        <f>IFERROR(
IF(INDEX!$H$8=1,(VLOOKUP($A167,'LA1'!$A$1:$AD$200,'LA1'!F$1,0)),
IF(INDEX!$H$8=2,(VLOOKUP($A167,'LA2'!$A$1:$AD$200,'LA2'!F$1,0)),
IF(INDEX!$H$8=3,(VLOOKUP($A167,'LA3'!$A$1:$AD$200,'LA3'!F$1,0)),
IF(INDEX!$H$8=4,(VLOOKUP($A167,'LA4'!$A$1:$AD$200,'LA4'!F$1,0)),
IF(INDEX!$H$8=5,(VLOOKUP($A167,'LA5'!$A$1:$AD$200,'LA5'!F$1,0)),
IF(INDEX!$H$8=6,(VLOOKUP($A167,'LA6'!$A$1:$AD$200,'LA6'!F$1,0)),0)))))),".")</f>
        <v>-</v>
      </c>
      <c r="I167" s="27">
        <f>IFERROR(
IF(INDEX!$H$8=1,(VLOOKUP($A167,'LA1'!$A$1:$AD$200,'LA1'!G$1,0)),
IF(INDEX!$H$8=2,(VLOOKUP($A167,'LA2'!$A$1:$AD$200,'LA2'!G$1,0)),
IF(INDEX!$H$8=3,(VLOOKUP($A167,'LA3'!$A$1:$AD$200,'LA3'!G$1,0)),
IF(INDEX!$H$8=4,(VLOOKUP($A167,'LA4'!$A$1:$AD$200,'LA4'!G$1,0)),
IF(INDEX!$H$8=5,(VLOOKUP($A167,'LA5'!$A$1:$AD$200,'LA5'!G$1,0)),
IF(INDEX!$H$8=6,(VLOOKUP($A167,'LA6'!$A$1:$AD$200,'LA6'!G$1,0)),0)))))),".")</f>
        <v>0.04</v>
      </c>
      <c r="J167" s="27">
        <f>IFERROR(
IF(INDEX!$H$8=1,(VLOOKUP($A167,'LA1'!$A$1:$AD$200,'LA1'!H$1,0)),
IF(INDEX!$H$8=2,(VLOOKUP($A167,'LA2'!$A$1:$AD$200,'LA2'!H$1,0)),
IF(INDEX!$H$8=3,(VLOOKUP($A167,'LA3'!$A$1:$AD$200,'LA3'!H$1,0)),
IF(INDEX!$H$8=4,(VLOOKUP($A167,'LA4'!$A$1:$AD$200,'LA4'!H$1,0)),
IF(INDEX!$H$8=5,(VLOOKUP($A167,'LA5'!$A$1:$AD$200,'LA5'!H$1,0)),
IF(INDEX!$H$8=6,(VLOOKUP($A167,'LA6'!$A$1:$AD$200,'LA6'!H$1,0)),0)))))),".")</f>
        <v>0.54</v>
      </c>
      <c r="K167" s="27">
        <f>IFERROR(
IF(INDEX!$H$8=1,(VLOOKUP($A167,'LA1'!$A$1:$AD$200,'LA1'!I$1,0)),
IF(INDEX!$H$8=2,(VLOOKUP($A167,'LA2'!$A$1:$AD$200,'LA2'!I$1,0)),
IF(INDEX!$H$8=3,(VLOOKUP($A167,'LA3'!$A$1:$AD$200,'LA3'!I$1,0)),
IF(INDEX!$H$8=4,(VLOOKUP($A167,'LA4'!$A$1:$AD$200,'LA4'!I$1,0)),
IF(INDEX!$H$8=5,(VLOOKUP($A167,'LA5'!$A$1:$AD$200,'LA5'!I$1,0)),
IF(INDEX!$H$8=6,(VLOOKUP($A167,'LA6'!$A$1:$AD$200,'LA6'!I$1,0)),0)))))),".")</f>
        <v>0.01</v>
      </c>
      <c r="L167" s="27" t="str">
        <f>IFERROR(
IF(INDEX!$H$8=1,(VLOOKUP($A167,'LA1'!$A$1:$AD$200,'LA1'!J$1,0)),
IF(INDEX!$H$8=2,(VLOOKUP($A167,'LA2'!$A$1:$AD$200,'LA2'!J$1,0)),
IF(INDEX!$H$8=3,(VLOOKUP($A167,'LA3'!$A$1:$AD$200,'LA3'!J$1,0)),
IF(INDEX!$H$8=4,(VLOOKUP($A167,'LA4'!$A$1:$AD$200,'LA4'!J$1,0)),
IF(INDEX!$H$8=5,(VLOOKUP($A167,'LA5'!$A$1:$AD$200,'LA5'!J$1,0)),
IF(INDEX!$H$8=6,(VLOOKUP($A167,'LA6'!$A$1:$AD$200,'LA6'!J$1,0)),0)))))),".")</f>
        <v>x</v>
      </c>
      <c r="M167" s="27">
        <f>IFERROR(
IF(INDEX!$H$8=1,(VLOOKUP($A167,'LA1'!$A$1:$AD$200,'LA1'!K$1,0)),
IF(INDEX!$H$8=2,(VLOOKUP($A167,'LA2'!$A$1:$AD$200,'LA2'!K$1,0)),
IF(INDEX!$H$8=3,(VLOOKUP($A167,'LA3'!$A$1:$AD$200,'LA3'!K$1,0)),
IF(INDEX!$H$8=4,(VLOOKUP($A167,'LA4'!$A$1:$AD$200,'LA4'!K$1,0)),
IF(INDEX!$H$8=5,(VLOOKUP($A167,'LA5'!$A$1:$AD$200,'LA5'!K$1,0)),
IF(INDEX!$H$8=6,(VLOOKUP($A167,'LA6'!$A$1:$AD$200,'LA6'!K$1,0)),0)))))),".")</f>
        <v>0</v>
      </c>
      <c r="N167" s="27" t="str">
        <f>IFERROR(
IF(INDEX!$H$8=1,(VLOOKUP($A167,'LA1'!$A$1:$AD$200,'LA1'!L$1,0)),
IF(INDEX!$H$8=2,(VLOOKUP($A167,'LA2'!$A$1:$AD$200,'LA2'!L$1,0)),
IF(INDEX!$H$8=3,(VLOOKUP($A167,'LA3'!$A$1:$AD$200,'LA3'!L$1,0)),
IF(INDEX!$H$8=4,(VLOOKUP($A167,'LA4'!$A$1:$AD$200,'LA4'!L$1,0)),
IF(INDEX!$H$8=5,(VLOOKUP($A167,'LA5'!$A$1:$AD$200,'LA5'!L$1,0)),
IF(INDEX!$H$8=6,(VLOOKUP($A167,'LA6'!$A$1:$AD$200,'LA6'!L$1,0)),0)))))),".")</f>
        <v>x</v>
      </c>
      <c r="O167" s="27">
        <f>IFERROR(
IF(INDEX!$H$8=1,(VLOOKUP($A167,'LA1'!$A$1:$AD$200,'LA1'!M$1,0)),
IF(INDEX!$H$8=2,(VLOOKUP($A167,'LA2'!$A$1:$AD$200,'LA2'!M$1,0)),
IF(INDEX!$H$8=3,(VLOOKUP($A167,'LA3'!$A$1:$AD$200,'LA3'!M$1,0)),
IF(INDEX!$H$8=4,(VLOOKUP($A167,'LA4'!$A$1:$AD$200,'LA4'!M$1,0)),
IF(INDEX!$H$8=5,(VLOOKUP($A167,'LA5'!$A$1:$AD$200,'LA5'!M$1,0)),
IF(INDEX!$H$8=6,(VLOOKUP($A167,'LA6'!$A$1:$AD$200,'LA6'!M$1,0)),0)))))),".")</f>
        <v>0.06</v>
      </c>
      <c r="P167" s="27">
        <f>IFERROR(
IF(INDEX!$H$8=1,(VLOOKUP($A167,'LA1'!$A$1:$AD$200,'LA1'!N$1,0)),
IF(INDEX!$H$8=2,(VLOOKUP($A167,'LA2'!$A$1:$AD$200,'LA2'!N$1,0)),
IF(INDEX!$H$8=3,(VLOOKUP($A167,'LA3'!$A$1:$AD$200,'LA3'!N$1,0)),
IF(INDEX!$H$8=4,(VLOOKUP($A167,'LA4'!$A$1:$AD$200,'LA4'!N$1,0)),
IF(INDEX!$H$8=5,(VLOOKUP($A167,'LA5'!$A$1:$AD$200,'LA5'!N$1,0)),
IF(INDEX!$H$8=6,(VLOOKUP($A167,'LA6'!$A$1:$AD$200,'LA6'!N$1,0)),0)))))),".")</f>
        <v>0</v>
      </c>
      <c r="Q167" s="27">
        <f>IFERROR(
IF(INDEX!$H$8=1,(VLOOKUP($A167,'LA1'!$A$1:$AD$200,'LA1'!O$1,0)),
IF(INDEX!$H$8=2,(VLOOKUP($A167,'LA2'!$A$1:$AD$200,'LA2'!O$1,0)),
IF(INDEX!$H$8=3,(VLOOKUP($A167,'LA3'!$A$1:$AD$200,'LA3'!O$1,0)),
IF(INDEX!$H$8=4,(VLOOKUP($A167,'LA4'!$A$1:$AD$200,'LA4'!O$1,0)),
IF(INDEX!$H$8=5,(VLOOKUP($A167,'LA5'!$A$1:$AD$200,'LA5'!O$1,0)),
IF(INDEX!$H$8=6,(VLOOKUP($A167,'LA6'!$A$1:$AD$200,'LA6'!O$1,0)),0)))))),".")</f>
        <v>0.01</v>
      </c>
      <c r="R167" s="27">
        <f>IFERROR(
IF(INDEX!$H$8=1,(VLOOKUP($A167,'LA1'!$A$1:$AD$200,'LA1'!P$1,0)),
IF(INDEX!$H$8=2,(VLOOKUP($A167,'LA2'!$A$1:$AD$200,'LA2'!P$1,0)),
IF(INDEX!$H$8=3,(VLOOKUP($A167,'LA3'!$A$1:$AD$200,'LA3'!P$1,0)),
IF(INDEX!$H$8=4,(VLOOKUP($A167,'LA4'!$A$1:$AD$200,'LA4'!P$1,0)),
IF(INDEX!$H$8=5,(VLOOKUP($A167,'LA5'!$A$1:$AD$200,'LA5'!P$1,0)),
IF(INDEX!$H$8=6,(VLOOKUP($A167,'LA6'!$A$1:$AD$200,'LA6'!P$1,0)),0)))))),".")</f>
        <v>0.01</v>
      </c>
      <c r="S167" s="27">
        <f>IFERROR(
IF(INDEX!$H$8=1,(VLOOKUP($A167,'LA1'!$A$1:$AD$200,'LA1'!Q$1,0)),
IF(INDEX!$H$8=2,(VLOOKUP($A167,'LA2'!$A$1:$AD$200,'LA2'!Q$1,0)),
IF(INDEX!$H$8=3,(VLOOKUP($A167,'LA3'!$A$1:$AD$200,'LA3'!Q$1,0)),
IF(INDEX!$H$8=4,(VLOOKUP($A167,'LA4'!$A$1:$AD$200,'LA4'!Q$1,0)),
IF(INDEX!$H$8=5,(VLOOKUP($A167,'LA5'!$A$1:$AD$200,'LA5'!Q$1,0)),
IF(INDEX!$H$8=6,(VLOOKUP($A167,'LA6'!$A$1:$AD$200,'LA6'!Q$1,0)),0)))))),".")</f>
        <v>0.01</v>
      </c>
      <c r="T167" s="27" t="str">
        <f>IFERROR(
IF(INDEX!$H$8=1,(VLOOKUP($A167,'LA1'!$A$1:$AD$200,'LA1'!R$1,0)),
IF(INDEX!$H$8=2,(VLOOKUP($A167,'LA2'!$A$1:$AD$200,'LA2'!R$1,0)),
IF(INDEX!$H$8=3,(VLOOKUP($A167,'LA3'!$A$1:$AD$200,'LA3'!R$1,0)),
IF(INDEX!$H$8=4,(VLOOKUP($A167,'LA4'!$A$1:$AD$200,'LA4'!R$1,0)),
IF(INDEX!$H$8=5,(VLOOKUP($A167,'LA5'!$A$1:$AD$200,'LA5'!R$1,0)),
IF(INDEX!$H$8=6,(VLOOKUP($A167,'LA6'!$A$1:$AD$200,'LA6'!R$1,0)),0)))))),".")</f>
        <v>-</v>
      </c>
      <c r="U167" s="27" t="str">
        <f>IFERROR(
IF(INDEX!$H$8=1,(VLOOKUP($A167,'LA1'!$A$1:$AD$200,'LA1'!S$1,0)),
IF(INDEX!$H$8=2,(VLOOKUP($A167,'LA2'!$A$1:$AD$200,'LA2'!S$1,0)),
IF(INDEX!$H$8=3,(VLOOKUP($A167,'LA3'!$A$1:$AD$200,'LA3'!S$1,0)),
IF(INDEX!$H$8=4,(VLOOKUP($A167,'LA4'!$A$1:$AD$200,'LA4'!S$1,0)),
IF(INDEX!$H$8=5,(VLOOKUP($A167,'LA5'!$A$1:$AD$200,'LA5'!S$1,0)),
IF(INDEX!$H$8=6,(VLOOKUP($A167,'LA6'!$A$1:$AD$200,'LA6'!S$1,0)),0)))))),".")</f>
        <v>-</v>
      </c>
      <c r="V167" s="27">
        <f>IFERROR(
IF(INDEX!$H$8=1,(VLOOKUP($A167,'LA1'!$A$1:$AD$200,'LA1'!T$1,0)),
IF(INDEX!$H$8=2,(VLOOKUP($A167,'LA2'!$A$1:$AD$200,'LA2'!T$1,0)),
IF(INDEX!$H$8=3,(VLOOKUP($A167,'LA3'!$A$1:$AD$200,'LA3'!T$1,0)),
IF(INDEX!$H$8=4,(VLOOKUP($A167,'LA4'!$A$1:$AD$200,'LA4'!T$1,0)),
IF(INDEX!$H$8=5,(VLOOKUP($A167,'LA5'!$A$1:$AD$200,'LA5'!T$1,0)),
IF(INDEX!$H$8=6,(VLOOKUP($A167,'LA6'!$A$1:$AD$200,'LA6'!T$1,0)),0)))))),".")</f>
        <v>0.01</v>
      </c>
      <c r="W167" s="27">
        <f>IFERROR(
IF(INDEX!$H$8=1,(VLOOKUP($A167,'LA1'!$A$1:$AD$200,'LA1'!U$1,0)),
IF(INDEX!$H$8=2,(VLOOKUP($A167,'LA2'!$A$1:$AD$200,'LA2'!U$1,0)),
IF(INDEX!$H$8=3,(VLOOKUP($A167,'LA3'!$A$1:$AD$200,'LA3'!U$1,0)),
IF(INDEX!$H$8=4,(VLOOKUP($A167,'LA4'!$A$1:$AD$200,'LA4'!U$1,0)),
IF(INDEX!$H$8=5,(VLOOKUP($A167,'LA5'!$A$1:$AD$200,'LA5'!U$1,0)),
IF(INDEX!$H$8=6,(VLOOKUP($A167,'LA6'!$A$1:$AD$200,'LA6'!U$1,0)),0)))))),".")</f>
        <v>0.06</v>
      </c>
      <c r="X167" s="27">
        <f>IFERROR(
IF(INDEX!$H$8=1,(VLOOKUP($A167,'LA1'!$A$1:$AD$200,'LA1'!V$1,0)),
IF(INDEX!$H$8=2,(VLOOKUP($A167,'LA2'!$A$1:$AD$200,'LA2'!V$1,0)),
IF(INDEX!$H$8=3,(VLOOKUP($A167,'LA3'!$A$1:$AD$200,'LA3'!V$1,0)),
IF(INDEX!$H$8=4,(VLOOKUP($A167,'LA4'!$A$1:$AD$200,'LA4'!V$1,0)),
IF(INDEX!$H$8=5,(VLOOKUP($A167,'LA5'!$A$1:$AD$200,'LA5'!V$1,0)),
IF(INDEX!$H$8=6,(VLOOKUP($A167,'LA6'!$A$1:$AD$200,'LA6'!V$1,0)),0)))))),".")</f>
        <v>0.02</v>
      </c>
      <c r="Y167" s="27">
        <f>IFERROR(
IF(INDEX!$H$8=1,(VLOOKUP($A167,'LA1'!$A$1:$AD$200,'LA1'!W$1,0)),
IF(INDEX!$H$8=2,(VLOOKUP($A167,'LA2'!$A$1:$AD$200,'LA2'!W$1,0)),
IF(INDEX!$H$8=3,(VLOOKUP($A167,'LA3'!$A$1:$AD$200,'LA3'!W$1,0)),
IF(INDEX!$H$8=4,(VLOOKUP($A167,'LA4'!$A$1:$AD$200,'LA4'!W$1,0)),
IF(INDEX!$H$8=5,(VLOOKUP($A167,'LA5'!$A$1:$AD$200,'LA5'!W$1,0)),
IF(INDEX!$H$8=6,(VLOOKUP($A167,'LA6'!$A$1:$AD$200,'LA6'!W$1,0)),0)))))),".")</f>
        <v>0.02</v>
      </c>
    </row>
    <row r="168" spans="1:25" s="7" customFormat="1" ht="11.25" x14ac:dyDescent="0.2">
      <c r="A168" s="13">
        <v>885</v>
      </c>
      <c r="B168" s="13" t="s">
        <v>279</v>
      </c>
      <c r="C168" s="96" t="s">
        <v>118</v>
      </c>
      <c r="D168" s="26">
        <f>IFERROR(
IF(INDEX!$H$8=1,(VLOOKUP($A168,'LA1'!$A$1:$AD$200,'LA1'!B$1,0)),
IF(INDEX!$H$8=2,(VLOOKUP($A168,'LA2'!$A$1:$AD$200,'LA2'!B$1,0)),
IF(INDEX!$H$8=3,(VLOOKUP($A168,'LA3'!$A$1:$AD$200,'LA3'!B$1,0)),
IF(INDEX!$H$8=4,(VLOOKUP($A168,'LA4'!$A$1:$AD$200,'LA4'!B$1,0)),
IF(INDEX!$H$8=5,(VLOOKUP($A168,'LA5'!$A$1:$AD$200,'LA5'!B$1,0)),
IF(INDEX!$H$8=6,(VLOOKUP($A168,'LA6'!$A$1:$AD$200,'LA6'!B$1,0)),0)))))),".")</f>
        <v>5960</v>
      </c>
      <c r="E168" s="27">
        <f>IFERROR(
IF(INDEX!$H$8=1,(VLOOKUP($A168,'LA1'!$A$1:$AD$200,'LA1'!C$1,0)),
IF(INDEX!$H$8=2,(VLOOKUP($A168,'LA2'!$A$1:$AD$200,'LA2'!C$1,0)),
IF(INDEX!$H$8=3,(VLOOKUP($A168,'LA3'!$A$1:$AD$200,'LA3'!C$1,0)),
IF(INDEX!$H$8=4,(VLOOKUP($A168,'LA4'!$A$1:$AD$200,'LA4'!C$1,0)),
IF(INDEX!$H$8=5,(VLOOKUP($A168,'LA5'!$A$1:$AD$200,'LA5'!C$1,0)),
IF(INDEX!$H$8=6,(VLOOKUP($A168,'LA6'!$A$1:$AD$200,'LA6'!C$1,0)),0)))))),".")</f>
        <v>0.92</v>
      </c>
      <c r="F168" s="27">
        <f>IFERROR(
IF(INDEX!$H$8=1,(VLOOKUP($A168,'LA1'!$A$1:$AD$200,'LA1'!D$1,0)),
IF(INDEX!$H$8=2,(VLOOKUP($A168,'LA2'!$A$1:$AD$200,'LA2'!D$1,0)),
IF(INDEX!$H$8=3,(VLOOKUP($A168,'LA3'!$A$1:$AD$200,'LA3'!D$1,0)),
IF(INDEX!$H$8=4,(VLOOKUP($A168,'LA4'!$A$1:$AD$200,'LA4'!D$1,0)),
IF(INDEX!$H$8=5,(VLOOKUP($A168,'LA5'!$A$1:$AD$200,'LA5'!D$1,0)),
IF(INDEX!$H$8=6,(VLOOKUP($A168,'LA6'!$A$1:$AD$200,'LA6'!D$1,0)),0)))))),".")</f>
        <v>0.9</v>
      </c>
      <c r="G168" s="27">
        <f>IFERROR(
IF(INDEX!$H$8=1,(VLOOKUP($A168,'LA1'!$A$1:$AD$200,'LA1'!E$1,0)),
IF(INDEX!$H$8=2,(VLOOKUP($A168,'LA2'!$A$1:$AD$200,'LA2'!E$1,0)),
IF(INDEX!$H$8=3,(VLOOKUP($A168,'LA3'!$A$1:$AD$200,'LA3'!E$1,0)),
IF(INDEX!$H$8=4,(VLOOKUP($A168,'LA4'!$A$1:$AD$200,'LA4'!E$1,0)),
IF(INDEX!$H$8=5,(VLOOKUP($A168,'LA5'!$A$1:$AD$200,'LA5'!E$1,0)),
IF(INDEX!$H$8=6,(VLOOKUP($A168,'LA6'!$A$1:$AD$200,'LA6'!E$1,0)),0)))))),".")</f>
        <v>0.35</v>
      </c>
      <c r="H168" s="27">
        <f>IFERROR(
IF(INDEX!$H$8=1,(VLOOKUP($A168,'LA1'!$A$1:$AD$200,'LA1'!F$1,0)),
IF(INDEX!$H$8=2,(VLOOKUP($A168,'LA2'!$A$1:$AD$200,'LA2'!F$1,0)),
IF(INDEX!$H$8=3,(VLOOKUP($A168,'LA3'!$A$1:$AD$200,'LA3'!F$1,0)),
IF(INDEX!$H$8=4,(VLOOKUP($A168,'LA4'!$A$1:$AD$200,'LA4'!F$1,0)),
IF(INDEX!$H$8=5,(VLOOKUP($A168,'LA5'!$A$1:$AD$200,'LA5'!F$1,0)),
IF(INDEX!$H$8=6,(VLOOKUP($A168,'LA6'!$A$1:$AD$200,'LA6'!F$1,0)),0)))))),".")</f>
        <v>0.01</v>
      </c>
      <c r="I168" s="27">
        <f>IFERROR(
IF(INDEX!$H$8=1,(VLOOKUP($A168,'LA1'!$A$1:$AD$200,'LA1'!G$1,0)),
IF(INDEX!$H$8=2,(VLOOKUP($A168,'LA2'!$A$1:$AD$200,'LA2'!G$1,0)),
IF(INDEX!$H$8=3,(VLOOKUP($A168,'LA3'!$A$1:$AD$200,'LA3'!G$1,0)),
IF(INDEX!$H$8=4,(VLOOKUP($A168,'LA4'!$A$1:$AD$200,'LA4'!G$1,0)),
IF(INDEX!$H$8=5,(VLOOKUP($A168,'LA5'!$A$1:$AD$200,'LA5'!G$1,0)),
IF(INDEX!$H$8=6,(VLOOKUP($A168,'LA6'!$A$1:$AD$200,'LA6'!G$1,0)),0)))))),".")</f>
        <v>0.03</v>
      </c>
      <c r="J168" s="27">
        <f>IFERROR(
IF(INDEX!$H$8=1,(VLOOKUP($A168,'LA1'!$A$1:$AD$200,'LA1'!H$1,0)),
IF(INDEX!$H$8=2,(VLOOKUP($A168,'LA2'!$A$1:$AD$200,'LA2'!H$1,0)),
IF(INDEX!$H$8=3,(VLOOKUP($A168,'LA3'!$A$1:$AD$200,'LA3'!H$1,0)),
IF(INDEX!$H$8=4,(VLOOKUP($A168,'LA4'!$A$1:$AD$200,'LA4'!H$1,0)),
IF(INDEX!$H$8=5,(VLOOKUP($A168,'LA5'!$A$1:$AD$200,'LA5'!H$1,0)),
IF(INDEX!$H$8=6,(VLOOKUP($A168,'LA6'!$A$1:$AD$200,'LA6'!H$1,0)),0)))))),".")</f>
        <v>0.39</v>
      </c>
      <c r="K168" s="27">
        <f>IFERROR(
IF(INDEX!$H$8=1,(VLOOKUP($A168,'LA1'!$A$1:$AD$200,'LA1'!I$1,0)),
IF(INDEX!$H$8=2,(VLOOKUP($A168,'LA2'!$A$1:$AD$200,'LA2'!I$1,0)),
IF(INDEX!$H$8=3,(VLOOKUP($A168,'LA3'!$A$1:$AD$200,'LA3'!I$1,0)),
IF(INDEX!$H$8=4,(VLOOKUP($A168,'LA4'!$A$1:$AD$200,'LA4'!I$1,0)),
IF(INDEX!$H$8=5,(VLOOKUP($A168,'LA5'!$A$1:$AD$200,'LA5'!I$1,0)),
IF(INDEX!$H$8=6,(VLOOKUP($A168,'LA6'!$A$1:$AD$200,'LA6'!I$1,0)),0)))))),".")</f>
        <v>0.13</v>
      </c>
      <c r="L168" s="27">
        <f>IFERROR(
IF(INDEX!$H$8=1,(VLOOKUP($A168,'LA1'!$A$1:$AD$200,'LA1'!J$1,0)),
IF(INDEX!$H$8=2,(VLOOKUP($A168,'LA2'!$A$1:$AD$200,'LA2'!J$1,0)),
IF(INDEX!$H$8=3,(VLOOKUP($A168,'LA3'!$A$1:$AD$200,'LA3'!J$1,0)),
IF(INDEX!$H$8=4,(VLOOKUP($A168,'LA4'!$A$1:$AD$200,'LA4'!J$1,0)),
IF(INDEX!$H$8=5,(VLOOKUP($A168,'LA5'!$A$1:$AD$200,'LA5'!J$1,0)),
IF(INDEX!$H$8=6,(VLOOKUP($A168,'LA6'!$A$1:$AD$200,'LA6'!J$1,0)),0)))))),".")</f>
        <v>0</v>
      </c>
      <c r="M168" s="27" t="str">
        <f>IFERROR(
IF(INDEX!$H$8=1,(VLOOKUP($A168,'LA1'!$A$1:$AD$200,'LA1'!K$1,0)),
IF(INDEX!$H$8=2,(VLOOKUP($A168,'LA2'!$A$1:$AD$200,'LA2'!K$1,0)),
IF(INDEX!$H$8=3,(VLOOKUP($A168,'LA3'!$A$1:$AD$200,'LA3'!K$1,0)),
IF(INDEX!$H$8=4,(VLOOKUP($A168,'LA4'!$A$1:$AD$200,'LA4'!K$1,0)),
IF(INDEX!$H$8=5,(VLOOKUP($A168,'LA5'!$A$1:$AD$200,'LA5'!K$1,0)),
IF(INDEX!$H$8=6,(VLOOKUP($A168,'LA6'!$A$1:$AD$200,'LA6'!K$1,0)),0)))))),".")</f>
        <v>x</v>
      </c>
      <c r="N168" s="27" t="str">
        <f>IFERROR(
IF(INDEX!$H$8=1,(VLOOKUP($A168,'LA1'!$A$1:$AD$200,'LA1'!L$1,0)),
IF(INDEX!$H$8=2,(VLOOKUP($A168,'LA2'!$A$1:$AD$200,'LA2'!L$1,0)),
IF(INDEX!$H$8=3,(VLOOKUP($A168,'LA3'!$A$1:$AD$200,'LA3'!L$1,0)),
IF(INDEX!$H$8=4,(VLOOKUP($A168,'LA4'!$A$1:$AD$200,'LA4'!L$1,0)),
IF(INDEX!$H$8=5,(VLOOKUP($A168,'LA5'!$A$1:$AD$200,'LA5'!L$1,0)),
IF(INDEX!$H$8=6,(VLOOKUP($A168,'LA6'!$A$1:$AD$200,'LA6'!L$1,0)),0)))))),".")</f>
        <v>-</v>
      </c>
      <c r="O168" s="27">
        <f>IFERROR(
IF(INDEX!$H$8=1,(VLOOKUP($A168,'LA1'!$A$1:$AD$200,'LA1'!M$1,0)),
IF(INDEX!$H$8=2,(VLOOKUP($A168,'LA2'!$A$1:$AD$200,'LA2'!M$1,0)),
IF(INDEX!$H$8=3,(VLOOKUP($A168,'LA3'!$A$1:$AD$200,'LA3'!M$1,0)),
IF(INDEX!$H$8=4,(VLOOKUP($A168,'LA4'!$A$1:$AD$200,'LA4'!M$1,0)),
IF(INDEX!$H$8=5,(VLOOKUP($A168,'LA5'!$A$1:$AD$200,'LA5'!M$1,0)),
IF(INDEX!$H$8=6,(VLOOKUP($A168,'LA6'!$A$1:$AD$200,'LA6'!M$1,0)),0)))))),".")</f>
        <v>0.05</v>
      </c>
      <c r="P168" s="27" t="str">
        <f>IFERROR(
IF(INDEX!$H$8=1,(VLOOKUP($A168,'LA1'!$A$1:$AD$200,'LA1'!N$1,0)),
IF(INDEX!$H$8=2,(VLOOKUP($A168,'LA2'!$A$1:$AD$200,'LA2'!N$1,0)),
IF(INDEX!$H$8=3,(VLOOKUP($A168,'LA3'!$A$1:$AD$200,'LA3'!N$1,0)),
IF(INDEX!$H$8=4,(VLOOKUP($A168,'LA4'!$A$1:$AD$200,'LA4'!N$1,0)),
IF(INDEX!$H$8=5,(VLOOKUP($A168,'LA5'!$A$1:$AD$200,'LA5'!N$1,0)),
IF(INDEX!$H$8=6,(VLOOKUP($A168,'LA6'!$A$1:$AD$200,'LA6'!N$1,0)),0)))))),".")</f>
        <v>x</v>
      </c>
      <c r="Q168" s="27" t="str">
        <f>IFERROR(
IF(INDEX!$H$8=1,(VLOOKUP($A168,'LA1'!$A$1:$AD$200,'LA1'!O$1,0)),
IF(INDEX!$H$8=2,(VLOOKUP($A168,'LA2'!$A$1:$AD$200,'LA2'!O$1,0)),
IF(INDEX!$H$8=3,(VLOOKUP($A168,'LA3'!$A$1:$AD$200,'LA3'!O$1,0)),
IF(INDEX!$H$8=4,(VLOOKUP($A168,'LA4'!$A$1:$AD$200,'LA4'!O$1,0)),
IF(INDEX!$H$8=5,(VLOOKUP($A168,'LA5'!$A$1:$AD$200,'LA5'!O$1,0)),
IF(INDEX!$H$8=6,(VLOOKUP($A168,'LA6'!$A$1:$AD$200,'LA6'!O$1,0)),0)))))),".")</f>
        <v>-</v>
      </c>
      <c r="R168" s="27">
        <f>IFERROR(
IF(INDEX!$H$8=1,(VLOOKUP($A168,'LA1'!$A$1:$AD$200,'LA1'!P$1,0)),
IF(INDEX!$H$8=2,(VLOOKUP($A168,'LA2'!$A$1:$AD$200,'LA2'!P$1,0)),
IF(INDEX!$H$8=3,(VLOOKUP($A168,'LA3'!$A$1:$AD$200,'LA3'!P$1,0)),
IF(INDEX!$H$8=4,(VLOOKUP($A168,'LA4'!$A$1:$AD$200,'LA4'!P$1,0)),
IF(INDEX!$H$8=5,(VLOOKUP($A168,'LA5'!$A$1:$AD$200,'LA5'!P$1,0)),
IF(INDEX!$H$8=6,(VLOOKUP($A168,'LA6'!$A$1:$AD$200,'LA6'!P$1,0)),0)))))),".")</f>
        <v>0.01</v>
      </c>
      <c r="S168" s="27">
        <f>IFERROR(
IF(INDEX!$H$8=1,(VLOOKUP($A168,'LA1'!$A$1:$AD$200,'LA1'!Q$1,0)),
IF(INDEX!$H$8=2,(VLOOKUP($A168,'LA2'!$A$1:$AD$200,'LA2'!Q$1,0)),
IF(INDEX!$H$8=3,(VLOOKUP($A168,'LA3'!$A$1:$AD$200,'LA3'!Q$1,0)),
IF(INDEX!$H$8=4,(VLOOKUP($A168,'LA4'!$A$1:$AD$200,'LA4'!Q$1,0)),
IF(INDEX!$H$8=5,(VLOOKUP($A168,'LA5'!$A$1:$AD$200,'LA5'!Q$1,0)),
IF(INDEX!$H$8=6,(VLOOKUP($A168,'LA6'!$A$1:$AD$200,'LA6'!Q$1,0)),0)))))),".")</f>
        <v>0.01</v>
      </c>
      <c r="T168" s="27" t="str">
        <f>IFERROR(
IF(INDEX!$H$8=1,(VLOOKUP($A168,'LA1'!$A$1:$AD$200,'LA1'!R$1,0)),
IF(INDEX!$H$8=2,(VLOOKUP($A168,'LA2'!$A$1:$AD$200,'LA2'!R$1,0)),
IF(INDEX!$H$8=3,(VLOOKUP($A168,'LA3'!$A$1:$AD$200,'LA3'!R$1,0)),
IF(INDEX!$H$8=4,(VLOOKUP($A168,'LA4'!$A$1:$AD$200,'LA4'!R$1,0)),
IF(INDEX!$H$8=5,(VLOOKUP($A168,'LA5'!$A$1:$AD$200,'LA5'!R$1,0)),
IF(INDEX!$H$8=6,(VLOOKUP($A168,'LA6'!$A$1:$AD$200,'LA6'!R$1,0)),0)))))),".")</f>
        <v>-</v>
      </c>
      <c r="U168" s="27" t="str">
        <f>IFERROR(
IF(INDEX!$H$8=1,(VLOOKUP($A168,'LA1'!$A$1:$AD$200,'LA1'!S$1,0)),
IF(INDEX!$H$8=2,(VLOOKUP($A168,'LA2'!$A$1:$AD$200,'LA2'!S$1,0)),
IF(INDEX!$H$8=3,(VLOOKUP($A168,'LA3'!$A$1:$AD$200,'LA3'!S$1,0)),
IF(INDEX!$H$8=4,(VLOOKUP($A168,'LA4'!$A$1:$AD$200,'LA4'!S$1,0)),
IF(INDEX!$H$8=5,(VLOOKUP($A168,'LA5'!$A$1:$AD$200,'LA5'!S$1,0)),
IF(INDEX!$H$8=6,(VLOOKUP($A168,'LA6'!$A$1:$AD$200,'LA6'!S$1,0)),0)))))),".")</f>
        <v>-</v>
      </c>
      <c r="V168" s="27">
        <f>IFERROR(
IF(INDEX!$H$8=1,(VLOOKUP($A168,'LA1'!$A$1:$AD$200,'LA1'!T$1,0)),
IF(INDEX!$H$8=2,(VLOOKUP($A168,'LA2'!$A$1:$AD$200,'LA2'!T$1,0)),
IF(INDEX!$H$8=3,(VLOOKUP($A168,'LA3'!$A$1:$AD$200,'LA3'!T$1,0)),
IF(INDEX!$H$8=4,(VLOOKUP($A168,'LA4'!$A$1:$AD$200,'LA4'!T$1,0)),
IF(INDEX!$H$8=5,(VLOOKUP($A168,'LA5'!$A$1:$AD$200,'LA5'!T$1,0)),
IF(INDEX!$H$8=6,(VLOOKUP($A168,'LA6'!$A$1:$AD$200,'LA6'!T$1,0)),0)))))),".")</f>
        <v>0.01</v>
      </c>
      <c r="W168" s="27">
        <f>IFERROR(
IF(INDEX!$H$8=1,(VLOOKUP($A168,'LA1'!$A$1:$AD$200,'LA1'!U$1,0)),
IF(INDEX!$H$8=2,(VLOOKUP($A168,'LA2'!$A$1:$AD$200,'LA2'!U$1,0)),
IF(INDEX!$H$8=3,(VLOOKUP($A168,'LA3'!$A$1:$AD$200,'LA3'!U$1,0)),
IF(INDEX!$H$8=4,(VLOOKUP($A168,'LA4'!$A$1:$AD$200,'LA4'!U$1,0)),
IF(INDEX!$H$8=5,(VLOOKUP($A168,'LA5'!$A$1:$AD$200,'LA5'!U$1,0)),
IF(INDEX!$H$8=6,(VLOOKUP($A168,'LA6'!$A$1:$AD$200,'LA6'!U$1,0)),0)))))),".")</f>
        <v>0.05</v>
      </c>
      <c r="X168" s="27">
        <f>IFERROR(
IF(INDEX!$H$8=1,(VLOOKUP($A168,'LA1'!$A$1:$AD$200,'LA1'!V$1,0)),
IF(INDEX!$H$8=2,(VLOOKUP($A168,'LA2'!$A$1:$AD$200,'LA2'!V$1,0)),
IF(INDEX!$H$8=3,(VLOOKUP($A168,'LA3'!$A$1:$AD$200,'LA3'!V$1,0)),
IF(INDEX!$H$8=4,(VLOOKUP($A168,'LA4'!$A$1:$AD$200,'LA4'!V$1,0)),
IF(INDEX!$H$8=5,(VLOOKUP($A168,'LA5'!$A$1:$AD$200,'LA5'!V$1,0)),
IF(INDEX!$H$8=6,(VLOOKUP($A168,'LA6'!$A$1:$AD$200,'LA6'!V$1,0)),0)))))),".")</f>
        <v>0.01</v>
      </c>
      <c r="Y168" s="27">
        <f>IFERROR(
IF(INDEX!$H$8=1,(VLOOKUP($A168,'LA1'!$A$1:$AD$200,'LA1'!W$1,0)),
IF(INDEX!$H$8=2,(VLOOKUP($A168,'LA2'!$A$1:$AD$200,'LA2'!W$1,0)),
IF(INDEX!$H$8=3,(VLOOKUP($A168,'LA3'!$A$1:$AD$200,'LA3'!W$1,0)),
IF(INDEX!$H$8=4,(VLOOKUP($A168,'LA4'!$A$1:$AD$200,'LA4'!W$1,0)),
IF(INDEX!$H$8=5,(VLOOKUP($A168,'LA5'!$A$1:$AD$200,'LA5'!W$1,0)),
IF(INDEX!$H$8=6,(VLOOKUP($A168,'LA6'!$A$1:$AD$200,'LA6'!W$1,0)),0)))))),".")</f>
        <v>0.01</v>
      </c>
    </row>
    <row r="169" spans="1:25" s="7" customFormat="1" ht="11.25" x14ac:dyDescent="0.2">
      <c r="A169" s="89">
        <v>816</v>
      </c>
      <c r="B169" s="89" t="s">
        <v>280</v>
      </c>
      <c r="C169" s="109" t="s">
        <v>114</v>
      </c>
      <c r="D169" s="28">
        <f>IFERROR(
IF(INDEX!$H$8=1,(VLOOKUP($A169,'LA1'!$A$1:$AD$200,'LA1'!B$1,0)),
IF(INDEX!$H$8=2,(VLOOKUP($A169,'LA2'!$A$1:$AD$200,'LA2'!B$1,0)),
IF(INDEX!$H$8=3,(VLOOKUP($A169,'LA3'!$A$1:$AD$200,'LA3'!B$1,0)),
IF(INDEX!$H$8=4,(VLOOKUP($A169,'LA4'!$A$1:$AD$200,'LA4'!B$1,0)),
IF(INDEX!$H$8=5,(VLOOKUP($A169,'LA5'!$A$1:$AD$200,'LA5'!B$1,0)),
IF(INDEX!$H$8=6,(VLOOKUP($A169,'LA6'!$A$1:$AD$200,'LA6'!B$1,0)),0)))))),".")</f>
        <v>1710</v>
      </c>
      <c r="E169" s="29">
        <f>IFERROR(
IF(INDEX!$H$8=1,(VLOOKUP($A169,'LA1'!$A$1:$AD$200,'LA1'!C$1,0)),
IF(INDEX!$H$8=2,(VLOOKUP($A169,'LA2'!$A$1:$AD$200,'LA2'!C$1,0)),
IF(INDEX!$H$8=3,(VLOOKUP($A169,'LA3'!$A$1:$AD$200,'LA3'!C$1,0)),
IF(INDEX!$H$8=4,(VLOOKUP($A169,'LA4'!$A$1:$AD$200,'LA4'!C$1,0)),
IF(INDEX!$H$8=5,(VLOOKUP($A169,'LA5'!$A$1:$AD$200,'LA5'!C$1,0)),
IF(INDEX!$H$8=6,(VLOOKUP($A169,'LA6'!$A$1:$AD$200,'LA6'!C$1,0)),0)))))),".")</f>
        <v>0.92</v>
      </c>
      <c r="F169" s="29">
        <f>IFERROR(
IF(INDEX!$H$8=1,(VLOOKUP($A169,'LA1'!$A$1:$AD$200,'LA1'!D$1,0)),
IF(INDEX!$H$8=2,(VLOOKUP($A169,'LA2'!$A$1:$AD$200,'LA2'!D$1,0)),
IF(INDEX!$H$8=3,(VLOOKUP($A169,'LA3'!$A$1:$AD$200,'LA3'!D$1,0)),
IF(INDEX!$H$8=4,(VLOOKUP($A169,'LA4'!$A$1:$AD$200,'LA4'!D$1,0)),
IF(INDEX!$H$8=5,(VLOOKUP($A169,'LA5'!$A$1:$AD$200,'LA5'!D$1,0)),
IF(INDEX!$H$8=6,(VLOOKUP($A169,'LA6'!$A$1:$AD$200,'LA6'!D$1,0)),0)))))),".")</f>
        <v>0.91</v>
      </c>
      <c r="G169" s="29">
        <f>IFERROR(
IF(INDEX!$H$8=1,(VLOOKUP($A169,'LA1'!$A$1:$AD$200,'LA1'!E$1,0)),
IF(INDEX!$H$8=2,(VLOOKUP($A169,'LA2'!$A$1:$AD$200,'LA2'!E$1,0)),
IF(INDEX!$H$8=3,(VLOOKUP($A169,'LA3'!$A$1:$AD$200,'LA3'!E$1,0)),
IF(INDEX!$H$8=4,(VLOOKUP($A169,'LA4'!$A$1:$AD$200,'LA4'!E$1,0)),
IF(INDEX!$H$8=5,(VLOOKUP($A169,'LA5'!$A$1:$AD$200,'LA5'!E$1,0)),
IF(INDEX!$H$8=6,(VLOOKUP($A169,'LA6'!$A$1:$AD$200,'LA6'!E$1,0)),0)))))),".")</f>
        <v>0.44</v>
      </c>
      <c r="H169" s="29">
        <f>IFERROR(
IF(INDEX!$H$8=1,(VLOOKUP($A169,'LA1'!$A$1:$AD$200,'LA1'!F$1,0)),
IF(INDEX!$H$8=2,(VLOOKUP($A169,'LA2'!$A$1:$AD$200,'LA2'!F$1,0)),
IF(INDEX!$H$8=3,(VLOOKUP($A169,'LA3'!$A$1:$AD$200,'LA3'!F$1,0)),
IF(INDEX!$H$8=4,(VLOOKUP($A169,'LA4'!$A$1:$AD$200,'LA4'!F$1,0)),
IF(INDEX!$H$8=5,(VLOOKUP($A169,'LA5'!$A$1:$AD$200,'LA5'!F$1,0)),
IF(INDEX!$H$8=6,(VLOOKUP($A169,'LA6'!$A$1:$AD$200,'LA6'!F$1,0)),0)))))),".")</f>
        <v>0.01</v>
      </c>
      <c r="I169" s="29">
        <f>IFERROR(
IF(INDEX!$H$8=1,(VLOOKUP($A169,'LA1'!$A$1:$AD$200,'LA1'!G$1,0)),
IF(INDEX!$H$8=2,(VLOOKUP($A169,'LA2'!$A$1:$AD$200,'LA2'!G$1,0)),
IF(INDEX!$H$8=3,(VLOOKUP($A169,'LA3'!$A$1:$AD$200,'LA3'!G$1,0)),
IF(INDEX!$H$8=4,(VLOOKUP($A169,'LA4'!$A$1:$AD$200,'LA4'!G$1,0)),
IF(INDEX!$H$8=5,(VLOOKUP($A169,'LA5'!$A$1:$AD$200,'LA5'!G$1,0)),
IF(INDEX!$H$8=6,(VLOOKUP($A169,'LA6'!$A$1:$AD$200,'LA6'!G$1,0)),0)))))),".")</f>
        <v>0.04</v>
      </c>
      <c r="J169" s="29">
        <f>IFERROR(
IF(INDEX!$H$8=1,(VLOOKUP($A169,'LA1'!$A$1:$AD$200,'LA1'!H$1,0)),
IF(INDEX!$H$8=2,(VLOOKUP($A169,'LA2'!$A$1:$AD$200,'LA2'!H$1,0)),
IF(INDEX!$H$8=3,(VLOOKUP($A169,'LA3'!$A$1:$AD$200,'LA3'!H$1,0)),
IF(INDEX!$H$8=4,(VLOOKUP($A169,'LA4'!$A$1:$AD$200,'LA4'!H$1,0)),
IF(INDEX!$H$8=5,(VLOOKUP($A169,'LA5'!$A$1:$AD$200,'LA5'!H$1,0)),
IF(INDEX!$H$8=6,(VLOOKUP($A169,'LA6'!$A$1:$AD$200,'LA6'!H$1,0)),0)))))),".")</f>
        <v>0.42</v>
      </c>
      <c r="K169" s="29" t="str">
        <f>IFERROR(
IF(INDEX!$H$8=1,(VLOOKUP($A169,'LA1'!$A$1:$AD$200,'LA1'!I$1,0)),
IF(INDEX!$H$8=2,(VLOOKUP($A169,'LA2'!$A$1:$AD$200,'LA2'!I$1,0)),
IF(INDEX!$H$8=3,(VLOOKUP($A169,'LA3'!$A$1:$AD$200,'LA3'!I$1,0)),
IF(INDEX!$H$8=4,(VLOOKUP($A169,'LA4'!$A$1:$AD$200,'LA4'!I$1,0)),
IF(INDEX!$H$8=5,(VLOOKUP($A169,'LA5'!$A$1:$AD$200,'LA5'!I$1,0)),
IF(INDEX!$H$8=6,(VLOOKUP($A169,'LA6'!$A$1:$AD$200,'LA6'!I$1,0)),0)))))),".")</f>
        <v>x</v>
      </c>
      <c r="L169" s="29">
        <f>IFERROR(
IF(INDEX!$H$8=1,(VLOOKUP($A169,'LA1'!$A$1:$AD$200,'LA1'!J$1,0)),
IF(INDEX!$H$8=2,(VLOOKUP($A169,'LA2'!$A$1:$AD$200,'LA2'!J$1,0)),
IF(INDEX!$H$8=3,(VLOOKUP($A169,'LA3'!$A$1:$AD$200,'LA3'!J$1,0)),
IF(INDEX!$H$8=4,(VLOOKUP($A169,'LA4'!$A$1:$AD$200,'LA4'!J$1,0)),
IF(INDEX!$H$8=5,(VLOOKUP($A169,'LA5'!$A$1:$AD$200,'LA5'!J$1,0)),
IF(INDEX!$H$8=6,(VLOOKUP($A169,'LA6'!$A$1:$AD$200,'LA6'!J$1,0)),0)))))),".")</f>
        <v>0</v>
      </c>
      <c r="M169" s="29" t="str">
        <f>IFERROR(
IF(INDEX!$H$8=1,(VLOOKUP($A169,'LA1'!$A$1:$AD$200,'LA1'!K$1,0)),
IF(INDEX!$H$8=2,(VLOOKUP($A169,'LA2'!$A$1:$AD$200,'LA2'!K$1,0)),
IF(INDEX!$H$8=3,(VLOOKUP($A169,'LA3'!$A$1:$AD$200,'LA3'!K$1,0)),
IF(INDEX!$H$8=4,(VLOOKUP($A169,'LA4'!$A$1:$AD$200,'LA4'!K$1,0)),
IF(INDEX!$H$8=5,(VLOOKUP($A169,'LA5'!$A$1:$AD$200,'LA5'!K$1,0)),
IF(INDEX!$H$8=6,(VLOOKUP($A169,'LA6'!$A$1:$AD$200,'LA6'!K$1,0)),0)))))),".")</f>
        <v>x</v>
      </c>
      <c r="N169" s="29" t="str">
        <f>IFERROR(
IF(INDEX!$H$8=1,(VLOOKUP($A169,'LA1'!$A$1:$AD$200,'LA1'!L$1,0)),
IF(INDEX!$H$8=2,(VLOOKUP($A169,'LA2'!$A$1:$AD$200,'LA2'!L$1,0)),
IF(INDEX!$H$8=3,(VLOOKUP($A169,'LA3'!$A$1:$AD$200,'LA3'!L$1,0)),
IF(INDEX!$H$8=4,(VLOOKUP($A169,'LA4'!$A$1:$AD$200,'LA4'!L$1,0)),
IF(INDEX!$H$8=5,(VLOOKUP($A169,'LA5'!$A$1:$AD$200,'LA5'!L$1,0)),
IF(INDEX!$H$8=6,(VLOOKUP($A169,'LA6'!$A$1:$AD$200,'LA6'!L$1,0)),0)))))),".")</f>
        <v>x</v>
      </c>
      <c r="O169" s="29">
        <f>IFERROR(
IF(INDEX!$H$8=1,(VLOOKUP($A169,'LA1'!$A$1:$AD$200,'LA1'!M$1,0)),
IF(INDEX!$H$8=2,(VLOOKUP($A169,'LA2'!$A$1:$AD$200,'LA2'!M$1,0)),
IF(INDEX!$H$8=3,(VLOOKUP($A169,'LA3'!$A$1:$AD$200,'LA3'!M$1,0)),
IF(INDEX!$H$8=4,(VLOOKUP($A169,'LA4'!$A$1:$AD$200,'LA4'!M$1,0)),
IF(INDEX!$H$8=5,(VLOOKUP($A169,'LA5'!$A$1:$AD$200,'LA5'!M$1,0)),
IF(INDEX!$H$8=6,(VLOOKUP($A169,'LA6'!$A$1:$AD$200,'LA6'!M$1,0)),0)))))),".")</f>
        <v>0.05</v>
      </c>
      <c r="P169" s="29">
        <f>IFERROR(
IF(INDEX!$H$8=1,(VLOOKUP($A169,'LA1'!$A$1:$AD$200,'LA1'!N$1,0)),
IF(INDEX!$H$8=2,(VLOOKUP($A169,'LA2'!$A$1:$AD$200,'LA2'!N$1,0)),
IF(INDEX!$H$8=3,(VLOOKUP($A169,'LA3'!$A$1:$AD$200,'LA3'!N$1,0)),
IF(INDEX!$H$8=4,(VLOOKUP($A169,'LA4'!$A$1:$AD$200,'LA4'!N$1,0)),
IF(INDEX!$H$8=5,(VLOOKUP($A169,'LA5'!$A$1:$AD$200,'LA5'!N$1,0)),
IF(INDEX!$H$8=6,(VLOOKUP($A169,'LA6'!$A$1:$AD$200,'LA6'!N$1,0)),0)))))),".")</f>
        <v>0</v>
      </c>
      <c r="Q169" s="29">
        <f>IFERROR(
IF(INDEX!$H$8=1,(VLOOKUP($A169,'LA1'!$A$1:$AD$200,'LA1'!O$1,0)),
IF(INDEX!$H$8=2,(VLOOKUP($A169,'LA2'!$A$1:$AD$200,'LA2'!O$1,0)),
IF(INDEX!$H$8=3,(VLOOKUP($A169,'LA3'!$A$1:$AD$200,'LA3'!O$1,0)),
IF(INDEX!$H$8=4,(VLOOKUP($A169,'LA4'!$A$1:$AD$200,'LA4'!O$1,0)),
IF(INDEX!$H$8=5,(VLOOKUP($A169,'LA5'!$A$1:$AD$200,'LA5'!O$1,0)),
IF(INDEX!$H$8=6,(VLOOKUP($A169,'LA6'!$A$1:$AD$200,'LA6'!O$1,0)),0)))))),".")</f>
        <v>0.01</v>
      </c>
      <c r="R169" s="29">
        <f>IFERROR(
IF(INDEX!$H$8=1,(VLOOKUP($A169,'LA1'!$A$1:$AD$200,'LA1'!P$1,0)),
IF(INDEX!$H$8=2,(VLOOKUP($A169,'LA2'!$A$1:$AD$200,'LA2'!P$1,0)),
IF(INDEX!$H$8=3,(VLOOKUP($A169,'LA3'!$A$1:$AD$200,'LA3'!P$1,0)),
IF(INDEX!$H$8=4,(VLOOKUP($A169,'LA4'!$A$1:$AD$200,'LA4'!P$1,0)),
IF(INDEX!$H$8=5,(VLOOKUP($A169,'LA5'!$A$1:$AD$200,'LA5'!P$1,0)),
IF(INDEX!$H$8=6,(VLOOKUP($A169,'LA6'!$A$1:$AD$200,'LA6'!P$1,0)),0)))))),".")</f>
        <v>0.01</v>
      </c>
      <c r="S169" s="29">
        <f>IFERROR(
IF(INDEX!$H$8=1,(VLOOKUP($A169,'LA1'!$A$1:$AD$200,'LA1'!Q$1,0)),
IF(INDEX!$H$8=2,(VLOOKUP($A169,'LA2'!$A$1:$AD$200,'LA2'!Q$1,0)),
IF(INDEX!$H$8=3,(VLOOKUP($A169,'LA3'!$A$1:$AD$200,'LA3'!Q$1,0)),
IF(INDEX!$H$8=4,(VLOOKUP($A169,'LA4'!$A$1:$AD$200,'LA4'!Q$1,0)),
IF(INDEX!$H$8=5,(VLOOKUP($A169,'LA5'!$A$1:$AD$200,'LA5'!Q$1,0)),
IF(INDEX!$H$8=6,(VLOOKUP($A169,'LA6'!$A$1:$AD$200,'LA6'!Q$1,0)),0)))))),".")</f>
        <v>0.01</v>
      </c>
      <c r="T169" s="29" t="str">
        <f>IFERROR(
IF(INDEX!$H$8=1,(VLOOKUP($A169,'LA1'!$A$1:$AD$200,'LA1'!R$1,0)),
IF(INDEX!$H$8=2,(VLOOKUP($A169,'LA2'!$A$1:$AD$200,'LA2'!R$1,0)),
IF(INDEX!$H$8=3,(VLOOKUP($A169,'LA3'!$A$1:$AD$200,'LA3'!R$1,0)),
IF(INDEX!$H$8=4,(VLOOKUP($A169,'LA4'!$A$1:$AD$200,'LA4'!R$1,0)),
IF(INDEX!$H$8=5,(VLOOKUP($A169,'LA5'!$A$1:$AD$200,'LA5'!R$1,0)),
IF(INDEX!$H$8=6,(VLOOKUP($A169,'LA6'!$A$1:$AD$200,'LA6'!R$1,0)),0)))))),".")</f>
        <v>x</v>
      </c>
      <c r="U169" s="29" t="str">
        <f>IFERROR(
IF(INDEX!$H$8=1,(VLOOKUP($A169,'LA1'!$A$1:$AD$200,'LA1'!S$1,0)),
IF(INDEX!$H$8=2,(VLOOKUP($A169,'LA2'!$A$1:$AD$200,'LA2'!S$1,0)),
IF(INDEX!$H$8=3,(VLOOKUP($A169,'LA3'!$A$1:$AD$200,'LA3'!S$1,0)),
IF(INDEX!$H$8=4,(VLOOKUP($A169,'LA4'!$A$1:$AD$200,'LA4'!S$1,0)),
IF(INDEX!$H$8=5,(VLOOKUP($A169,'LA5'!$A$1:$AD$200,'LA5'!S$1,0)),
IF(INDEX!$H$8=6,(VLOOKUP($A169,'LA6'!$A$1:$AD$200,'LA6'!S$1,0)),0)))))),".")</f>
        <v>x</v>
      </c>
      <c r="V169" s="29">
        <f>IFERROR(
IF(INDEX!$H$8=1,(VLOOKUP($A169,'LA1'!$A$1:$AD$200,'LA1'!T$1,0)),
IF(INDEX!$H$8=2,(VLOOKUP($A169,'LA2'!$A$1:$AD$200,'LA2'!T$1,0)),
IF(INDEX!$H$8=3,(VLOOKUP($A169,'LA3'!$A$1:$AD$200,'LA3'!T$1,0)),
IF(INDEX!$H$8=4,(VLOOKUP($A169,'LA4'!$A$1:$AD$200,'LA4'!T$1,0)),
IF(INDEX!$H$8=5,(VLOOKUP($A169,'LA5'!$A$1:$AD$200,'LA5'!T$1,0)),
IF(INDEX!$H$8=6,(VLOOKUP($A169,'LA6'!$A$1:$AD$200,'LA6'!T$1,0)),0)))))),".")</f>
        <v>0.01</v>
      </c>
      <c r="W169" s="29">
        <f>IFERROR(
IF(INDEX!$H$8=1,(VLOOKUP($A169,'LA1'!$A$1:$AD$200,'LA1'!U$1,0)),
IF(INDEX!$H$8=2,(VLOOKUP($A169,'LA2'!$A$1:$AD$200,'LA2'!U$1,0)),
IF(INDEX!$H$8=3,(VLOOKUP($A169,'LA3'!$A$1:$AD$200,'LA3'!U$1,0)),
IF(INDEX!$H$8=4,(VLOOKUP($A169,'LA4'!$A$1:$AD$200,'LA4'!U$1,0)),
IF(INDEX!$H$8=5,(VLOOKUP($A169,'LA5'!$A$1:$AD$200,'LA5'!U$1,0)),
IF(INDEX!$H$8=6,(VLOOKUP($A169,'LA6'!$A$1:$AD$200,'LA6'!U$1,0)),0)))))),".")</f>
        <v>0.05</v>
      </c>
      <c r="X169" s="29">
        <f>IFERROR(
IF(INDEX!$H$8=1,(VLOOKUP($A169,'LA1'!$A$1:$AD$200,'LA1'!V$1,0)),
IF(INDEX!$H$8=2,(VLOOKUP($A169,'LA2'!$A$1:$AD$200,'LA2'!V$1,0)),
IF(INDEX!$H$8=3,(VLOOKUP($A169,'LA3'!$A$1:$AD$200,'LA3'!V$1,0)),
IF(INDEX!$H$8=4,(VLOOKUP($A169,'LA4'!$A$1:$AD$200,'LA4'!V$1,0)),
IF(INDEX!$H$8=5,(VLOOKUP($A169,'LA5'!$A$1:$AD$200,'LA5'!V$1,0)),
IF(INDEX!$H$8=6,(VLOOKUP($A169,'LA6'!$A$1:$AD$200,'LA6'!V$1,0)),0)))))),".")</f>
        <v>0.02</v>
      </c>
      <c r="Y169" s="29">
        <f>IFERROR(
IF(INDEX!$H$8=1,(VLOOKUP($A169,'LA1'!$A$1:$AD$200,'LA1'!W$1,0)),
IF(INDEX!$H$8=2,(VLOOKUP($A169,'LA2'!$A$1:$AD$200,'LA2'!W$1,0)),
IF(INDEX!$H$8=3,(VLOOKUP($A169,'LA3'!$A$1:$AD$200,'LA3'!W$1,0)),
IF(INDEX!$H$8=4,(VLOOKUP($A169,'LA4'!$A$1:$AD$200,'LA4'!W$1,0)),
IF(INDEX!$H$8=5,(VLOOKUP($A169,'LA5'!$A$1:$AD$200,'LA5'!W$1,0)),
IF(INDEX!$H$8=6,(VLOOKUP($A169,'LA6'!$A$1:$AD$200,'LA6'!W$1,0)),0)))))),".")</f>
        <v>0.01</v>
      </c>
    </row>
    <row r="170" spans="1:25" x14ac:dyDescent="0.25">
      <c r="B170" s="7" t="s">
        <v>21</v>
      </c>
      <c r="Y170" s="92" t="s">
        <v>22</v>
      </c>
    </row>
  </sheetData>
  <sheetProtection password="FD79" sheet="1" sort="0" autoFilter="0"/>
  <mergeCells count="5">
    <mergeCell ref="F4:Q4"/>
    <mergeCell ref="R4:U4"/>
    <mergeCell ref="W4:Y4"/>
    <mergeCell ref="G5:K5"/>
    <mergeCell ref="L5:N5"/>
  </mergeCells>
  <pageMargins left="0.70866141732283472" right="0.70866141732283472" top="0.74803149606299213" bottom="0.74803149606299213" header="0.31496062992125984" footer="0.31496062992125984"/>
  <pageSetup paperSize="9" scale="46" fitToHeight="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0</xdr:col>
                    <xdr:colOff>447675</xdr:colOff>
                    <xdr:row>3</xdr:row>
                    <xdr:rowOff>123825</xdr:rowOff>
                  </from>
                  <to>
                    <xdr:col>2</xdr:col>
                    <xdr:colOff>1104900</xdr:colOff>
                    <xdr:row>4</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15</vt:i4>
      </vt:variant>
    </vt:vector>
  </HeadingPairs>
  <TitlesOfParts>
    <vt:vector size="46" baseType="lpstr">
      <vt:lpstr>Contents</vt:lpstr>
      <vt:lpstr>NA1 (MAIN)</vt:lpstr>
      <vt:lpstr>NA11 (Gen)</vt:lpstr>
      <vt:lpstr>NA12 (FSM)</vt:lpstr>
      <vt:lpstr>NA13 (SEN)</vt:lpstr>
      <vt:lpstr>NA14 (MajEth)</vt:lpstr>
      <vt:lpstr>NA15 (Eth)</vt:lpstr>
      <vt:lpstr>NA16 (Disadv)</vt:lpstr>
      <vt:lpstr>LA Main</vt:lpstr>
      <vt:lpstr>LA (Gen)</vt:lpstr>
      <vt:lpstr>INDEX</vt:lpstr>
      <vt:lpstr>LA FSM,Disadv</vt:lpstr>
      <vt:lpstr>LA41 (SEN)</vt:lpstr>
      <vt:lpstr>LA42 (SEN Only)</vt:lpstr>
      <vt:lpstr>LA Summary</vt:lpstr>
      <vt:lpstr>KS4 Footnotes</vt:lpstr>
      <vt:lpstr>NAT</vt:lpstr>
      <vt:lpstr>LA1</vt:lpstr>
      <vt:lpstr>LA2</vt:lpstr>
      <vt:lpstr>LA3</vt:lpstr>
      <vt:lpstr>LA4</vt:lpstr>
      <vt:lpstr>LA5</vt:lpstr>
      <vt:lpstr>LA6</vt:lpstr>
      <vt:lpstr>LA21</vt:lpstr>
      <vt:lpstr>LA22</vt:lpstr>
      <vt:lpstr>LA27</vt:lpstr>
      <vt:lpstr>LA31</vt:lpstr>
      <vt:lpstr>LA32</vt:lpstr>
      <vt:lpstr>LA33</vt:lpstr>
      <vt:lpstr>LA34</vt:lpstr>
      <vt:lpstr>LA41</vt:lpstr>
      <vt:lpstr>Contents!Print_Area</vt:lpstr>
      <vt:lpstr>'KS4 Footnotes'!Print_Area</vt:lpstr>
      <vt:lpstr>'LA (Gen)'!Print_Area</vt:lpstr>
      <vt:lpstr>'LA FSM,Disadv'!Print_Area</vt:lpstr>
      <vt:lpstr>'LA Main'!Print_Area</vt:lpstr>
      <vt:lpstr>'LA Summary'!Print_Area</vt:lpstr>
      <vt:lpstr>'LA41 (SEN)'!Print_Area</vt:lpstr>
      <vt:lpstr>'LA42 (SEN Only)'!Print_Area</vt:lpstr>
      <vt:lpstr>'NA1 (MAIN)'!Print_Area</vt:lpstr>
      <vt:lpstr>'NA11 (Gen)'!Print_Area</vt:lpstr>
      <vt:lpstr>'NA12 (FSM)'!Print_Area</vt:lpstr>
      <vt:lpstr>'NA13 (SEN)'!Print_Area</vt:lpstr>
      <vt:lpstr>'NA14 (MajEth)'!Print_Area</vt:lpstr>
      <vt:lpstr>'NA15 (Eth)'!Print_Area</vt:lpstr>
      <vt:lpstr>'NA16 (Disadv)'!Print_Area</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HARRIS, Stephen</dc:creator>
  <cp:lastModifiedBy>MANTON, Kate</cp:lastModifiedBy>
  <cp:lastPrinted>2015-12-22T15:51:27Z</cp:lastPrinted>
  <dcterms:created xsi:type="dcterms:W3CDTF">2014-12-02T14:05:22Z</dcterms:created>
  <dcterms:modified xsi:type="dcterms:W3CDTF">2016-01-14T17:02:37Z</dcterms:modified>
</cp:coreProperties>
</file>